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others\Personal Projects 2\Business Intelligence Analytics\Advanced MS Excel\"/>
    </mc:Choice>
  </mc:AlternateContent>
  <xr:revisionPtr revIDLastSave="0" documentId="8_{B2B8E037-07DA-47E5-9ACE-A92529E6C8A8}" xr6:coauthVersionLast="47" xr6:coauthVersionMax="47" xr10:uidLastSave="{00000000-0000-0000-0000-000000000000}"/>
  <bookViews>
    <workbookView xWindow="-110" yWindow="-110" windowWidth="19420" windowHeight="10420" xr2:uid="{3072803B-5498-4FDA-92CA-2B2950BC85B8}"/>
  </bookViews>
  <sheets>
    <sheet name="Dashboard" sheetId="1" r:id="rId1"/>
    <sheet name="Tables" sheetId="6" state="hidden" r:id="rId2"/>
    <sheet name="Restaurant Data" sheetId="2" r:id="rId3"/>
    <sheet name="Suburban" sheetId="5" r:id="rId4"/>
    <sheet name="Rural" sheetId="4" r:id="rId5"/>
    <sheet name="Downtown" sheetId="3" r:id="rId6"/>
  </sheets>
  <definedNames>
    <definedName name="_xlchart.v1.0" hidden="1">Tables!$S$13:$S$18</definedName>
    <definedName name="_xlchart.v1.1" hidden="1">Tables!$T$12</definedName>
    <definedName name="_xlchart.v1.2" hidden="1">Tables!$T$13:$T$18</definedName>
    <definedName name="_xlchart.v1.3" hidden="1">Tables!$S$13:$S$18</definedName>
    <definedName name="_xlchart.v1.4" hidden="1">Tables!$T$12</definedName>
    <definedName name="_xlchart.v1.5" hidden="1">Tables!$T$13:$T$18</definedName>
    <definedName name="ExternalData_1" localSheetId="2" hidden="1">'Restaurant Data'!$A$1:$S$8369</definedName>
    <definedName name="ExternalData_2" localSheetId="5" hidden="1">Downtown!$A$1:$R$2822</definedName>
    <definedName name="ExternalData_3" localSheetId="4" hidden="1">'Rural'!$A$1:$R$2763</definedName>
    <definedName name="ExternalData_4" localSheetId="3" hidden="1">Suburban!$A$1:$R$2786</definedName>
    <definedName name="Slicer_Location">#N/A</definedName>
    <definedName name="Slicer_Reservations_Category">#N/A</definedName>
    <definedName name="Slicer_Revenue_Category">#N/A</definedName>
  </definedNames>
  <calcPr calcId="191029"/>
  <pivotCaches>
    <pivotCache cacheId="27"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12" i="6" l="1" a="1"/>
  <c r="V12" i="6" s="1"/>
  <c r="S12" i="6" a="1"/>
  <c r="S12" i="6" s="1"/>
  <c r="R2" i="2" a="1"/>
  <c r="R2" i="2" s="1"/>
  <c r="R3" i="2" a="1"/>
  <c r="R3" i="2" s="1"/>
  <c r="R4" i="2" a="1"/>
  <c r="R4" i="2" s="1"/>
  <c r="R5" i="2" a="1"/>
  <c r="R5" i="2" s="1"/>
  <c r="R6" i="2" a="1"/>
  <c r="R6" i="2" s="1"/>
  <c r="R7" i="2" a="1"/>
  <c r="R7" i="2" s="1"/>
  <c r="R8" i="2" a="1"/>
  <c r="R8" i="2" s="1"/>
  <c r="R9" i="2" a="1"/>
  <c r="R9" i="2"/>
  <c r="R10" i="2" a="1"/>
  <c r="R10" i="2" s="1"/>
  <c r="R11" i="2" a="1"/>
  <c r="R11" i="2" s="1"/>
  <c r="R12" i="2" a="1"/>
  <c r="R12" i="2" s="1"/>
  <c r="R13" i="2" a="1"/>
  <c r="R13" i="2" s="1"/>
  <c r="R14" i="2" a="1"/>
  <c r="R14" i="2" s="1"/>
  <c r="R15" i="2" a="1"/>
  <c r="R15" i="2" s="1"/>
  <c r="R16" i="2" a="1"/>
  <c r="R16" i="2" s="1"/>
  <c r="R17" i="2" a="1"/>
  <c r="R17" i="2" s="1"/>
  <c r="R18" i="2" a="1"/>
  <c r="R18" i="2" s="1"/>
  <c r="R19" i="2" a="1"/>
  <c r="R19" i="2" s="1"/>
  <c r="R20" i="2" a="1"/>
  <c r="R20" i="2" s="1"/>
  <c r="R21" i="2" a="1"/>
  <c r="R21" i="2" s="1"/>
  <c r="R22" i="2" a="1"/>
  <c r="R22" i="2" s="1"/>
  <c r="R23" i="2" a="1"/>
  <c r="R23" i="2" s="1"/>
  <c r="R24" i="2" a="1"/>
  <c r="R24" i="2" s="1"/>
  <c r="R25" i="2" a="1"/>
  <c r="R25" i="2" s="1"/>
  <c r="R26" i="2" a="1"/>
  <c r="R26" i="2" s="1"/>
  <c r="R27" i="2" a="1"/>
  <c r="R27" i="2" s="1"/>
  <c r="R28" i="2" a="1"/>
  <c r="R28" i="2" s="1"/>
  <c r="R29" i="2" a="1"/>
  <c r="R29" i="2"/>
  <c r="R30" i="2" a="1"/>
  <c r="R30" i="2" s="1"/>
  <c r="R31" i="2" a="1"/>
  <c r="R31" i="2" s="1"/>
  <c r="R32" i="2" a="1"/>
  <c r="R32" i="2" s="1"/>
  <c r="R33" i="2" a="1"/>
  <c r="R33" i="2" s="1"/>
  <c r="R34" i="2" a="1"/>
  <c r="R34" i="2" s="1"/>
  <c r="R35" i="2" a="1"/>
  <c r="R35" i="2"/>
  <c r="R36" i="2" a="1"/>
  <c r="R36" i="2" s="1"/>
  <c r="R37" i="2" a="1"/>
  <c r="R37" i="2" s="1"/>
  <c r="R38" i="2" a="1"/>
  <c r="R38" i="2" s="1"/>
  <c r="R39" i="2" a="1"/>
  <c r="R39" i="2" s="1"/>
  <c r="R40" i="2" a="1"/>
  <c r="R40" i="2" s="1"/>
  <c r="R41" i="2" a="1"/>
  <c r="R41" i="2"/>
  <c r="R42" i="2" a="1"/>
  <c r="R42" i="2" s="1"/>
  <c r="R43" i="2" a="1"/>
  <c r="R43" i="2" s="1"/>
  <c r="R44" i="2" a="1"/>
  <c r="R44" i="2" s="1"/>
  <c r="R45" i="2" a="1"/>
  <c r="R45" i="2" s="1"/>
  <c r="R46" i="2" a="1"/>
  <c r="R46" i="2" s="1"/>
  <c r="R47" i="2" a="1"/>
  <c r="R47" i="2" s="1"/>
  <c r="R48" i="2" a="1"/>
  <c r="R48" i="2" s="1"/>
  <c r="R49" i="2" a="1"/>
  <c r="R49" i="2"/>
  <c r="R50" i="2" a="1"/>
  <c r="R50" i="2" s="1"/>
  <c r="R51" i="2" a="1"/>
  <c r="R51" i="2" s="1"/>
  <c r="R52" i="2" a="1"/>
  <c r="R52" i="2" s="1"/>
  <c r="R53" i="2" a="1"/>
  <c r="R53" i="2" s="1"/>
  <c r="R54" i="2" a="1"/>
  <c r="R54" i="2" s="1"/>
  <c r="R55" i="2" a="1"/>
  <c r="R55" i="2" s="1"/>
  <c r="R56" i="2" a="1"/>
  <c r="R56" i="2" s="1"/>
  <c r="R57" i="2" a="1"/>
  <c r="R57" i="2"/>
  <c r="R58" i="2" a="1"/>
  <c r="R58" i="2" s="1"/>
  <c r="R59" i="2" a="1"/>
  <c r="R59" i="2" s="1"/>
  <c r="R60" i="2" a="1"/>
  <c r="R60" i="2" s="1"/>
  <c r="R61" i="2" a="1"/>
  <c r="R61" i="2"/>
  <c r="R62" i="2" a="1"/>
  <c r="R62" i="2" s="1"/>
  <c r="R63" i="2" a="1"/>
  <c r="R63" i="2" s="1"/>
  <c r="R64" i="2" a="1"/>
  <c r="R64" i="2" s="1"/>
  <c r="R65" i="2" a="1"/>
  <c r="R65" i="2" s="1"/>
  <c r="R66" i="2" a="1"/>
  <c r="R66" i="2" s="1"/>
  <c r="R67" i="2" a="1"/>
  <c r="R67" i="2" s="1"/>
  <c r="R68" i="2" a="1"/>
  <c r="R68" i="2" s="1"/>
  <c r="R69" i="2" a="1"/>
  <c r="R69" i="2" s="1"/>
  <c r="R70" i="2" a="1"/>
  <c r="R70" i="2" s="1"/>
  <c r="R71" i="2" a="1"/>
  <c r="R71" i="2" s="1"/>
  <c r="R72" i="2" a="1"/>
  <c r="R72" i="2" s="1"/>
  <c r="R73" i="2" a="1"/>
  <c r="R73" i="2" s="1"/>
  <c r="R74" i="2" a="1"/>
  <c r="R74" i="2" s="1"/>
  <c r="R75" i="2" a="1"/>
  <c r="R75" i="2" s="1"/>
  <c r="R76" i="2" a="1"/>
  <c r="R76" i="2" s="1"/>
  <c r="R77" i="2" a="1"/>
  <c r="R77" i="2"/>
  <c r="R78" i="2" a="1"/>
  <c r="R78" i="2" s="1"/>
  <c r="R79" i="2" a="1"/>
  <c r="R79" i="2" s="1"/>
  <c r="R80" i="2" a="1"/>
  <c r="R80" i="2" s="1"/>
  <c r="R81" i="2" a="1"/>
  <c r="R81" i="2" s="1"/>
  <c r="R82" i="2" a="1"/>
  <c r="R82" i="2" s="1"/>
  <c r="R83" i="2" a="1"/>
  <c r="R83" i="2"/>
  <c r="R84" i="2" a="1"/>
  <c r="R84" i="2" s="1"/>
  <c r="R85" i="2" a="1"/>
  <c r="R85" i="2" s="1"/>
  <c r="R86" i="2" a="1"/>
  <c r="R86" i="2" s="1"/>
  <c r="R87" i="2" a="1"/>
  <c r="R87" i="2" s="1"/>
  <c r="R88" i="2" a="1"/>
  <c r="R88" i="2" s="1"/>
  <c r="R89" i="2" a="1"/>
  <c r="R89" i="2"/>
  <c r="R90" i="2" a="1"/>
  <c r="R90" i="2" s="1"/>
  <c r="R91" i="2" a="1"/>
  <c r="R91" i="2" s="1"/>
  <c r="R92" i="2" a="1"/>
  <c r="R92" i="2" s="1"/>
  <c r="R93" i="2" a="1"/>
  <c r="R93" i="2"/>
  <c r="R94" i="2" a="1"/>
  <c r="R94" i="2" s="1"/>
  <c r="R95" i="2" a="1"/>
  <c r="R95" i="2" s="1"/>
  <c r="R96" i="2" a="1"/>
  <c r="R96" i="2" s="1"/>
  <c r="R97" i="2" a="1"/>
  <c r="R97" i="2" s="1"/>
  <c r="R98" i="2" a="1"/>
  <c r="R98" i="2" s="1"/>
  <c r="R99" i="2" a="1"/>
  <c r="R99" i="2" s="1"/>
  <c r="R100" i="2" a="1"/>
  <c r="R100" i="2" s="1"/>
  <c r="R101" i="2" a="1"/>
  <c r="R101" i="2" s="1"/>
  <c r="R102" i="2" a="1"/>
  <c r="R102" i="2" s="1"/>
  <c r="R103" i="2" a="1"/>
  <c r="R103" i="2" s="1"/>
  <c r="R104" i="2" a="1"/>
  <c r="R104" i="2" s="1"/>
  <c r="R105" i="2" a="1"/>
  <c r="R105" i="2" s="1"/>
  <c r="R106" i="2" a="1"/>
  <c r="R106" i="2" s="1"/>
  <c r="R107" i="2" a="1"/>
  <c r="R107" i="2" s="1"/>
  <c r="R108" i="2" a="1"/>
  <c r="R108" i="2" s="1"/>
  <c r="R109" i="2" a="1"/>
  <c r="R109" i="2" s="1"/>
  <c r="R110" i="2" a="1"/>
  <c r="R110" i="2" s="1"/>
  <c r="R111" i="2" a="1"/>
  <c r="R111" i="2" s="1"/>
  <c r="R112" i="2" a="1"/>
  <c r="R112" i="2" s="1"/>
  <c r="R113" i="2" a="1"/>
  <c r="R113" i="2"/>
  <c r="R114" i="2" a="1"/>
  <c r="R114" i="2" s="1"/>
  <c r="R115" i="2" a="1"/>
  <c r="R115" i="2" s="1"/>
  <c r="R116" i="2" a="1"/>
  <c r="R116" i="2" s="1"/>
  <c r="R117" i="2" a="1"/>
  <c r="R117" i="2" s="1"/>
  <c r="R118" i="2" a="1"/>
  <c r="R118" i="2" s="1"/>
  <c r="R119" i="2" a="1"/>
  <c r="R119" i="2" s="1"/>
  <c r="R120" i="2" a="1"/>
  <c r="R120" i="2" s="1"/>
  <c r="R121" i="2" a="1"/>
  <c r="R121" i="2" s="1"/>
  <c r="R122" i="2" a="1"/>
  <c r="R122" i="2" s="1"/>
  <c r="R123" i="2" a="1"/>
  <c r="R123" i="2" s="1"/>
  <c r="R124" i="2" a="1"/>
  <c r="R124" i="2" s="1"/>
  <c r="R125" i="2" a="1"/>
  <c r="R125" i="2" s="1"/>
  <c r="R126" i="2" a="1"/>
  <c r="R126" i="2" s="1"/>
  <c r="R127" i="2" a="1"/>
  <c r="R127" i="2" s="1"/>
  <c r="R128" i="2" a="1"/>
  <c r="R128" i="2" s="1"/>
  <c r="R129" i="2" a="1"/>
  <c r="R129" i="2"/>
  <c r="R130" i="2" a="1"/>
  <c r="R130" i="2" s="1"/>
  <c r="R131" i="2" a="1"/>
  <c r="R131" i="2" s="1"/>
  <c r="R132" i="2" a="1"/>
  <c r="R132" i="2" s="1"/>
  <c r="R133" i="2" a="1"/>
  <c r="R133" i="2" s="1"/>
  <c r="R134" i="2" a="1"/>
  <c r="R134" i="2" s="1"/>
  <c r="R135" i="2" a="1"/>
  <c r="R135" i="2" s="1"/>
  <c r="R136" i="2" a="1"/>
  <c r="R136" i="2" s="1"/>
  <c r="R137" i="2" a="1"/>
  <c r="R137" i="2" s="1"/>
  <c r="R138" i="2" a="1"/>
  <c r="R138" i="2" s="1"/>
  <c r="R139" i="2" a="1"/>
  <c r="R139" i="2" s="1"/>
  <c r="R140" i="2" a="1"/>
  <c r="R140" i="2" s="1"/>
  <c r="R141" i="2" a="1"/>
  <c r="R141" i="2" s="1"/>
  <c r="R142" i="2" a="1"/>
  <c r="R142" i="2" s="1"/>
  <c r="R143" i="2" a="1"/>
  <c r="R143" i="2" s="1"/>
  <c r="R144" i="2" a="1"/>
  <c r="R144" i="2" s="1"/>
  <c r="R145" i="2" a="1"/>
  <c r="R145" i="2" s="1"/>
  <c r="R146" i="2" a="1"/>
  <c r="R146" i="2" s="1"/>
  <c r="R147" i="2" a="1"/>
  <c r="R147" i="2" s="1"/>
  <c r="R148" i="2" a="1"/>
  <c r="R148" i="2" s="1"/>
  <c r="R149" i="2" a="1"/>
  <c r="R149" i="2" s="1"/>
  <c r="R150" i="2" a="1"/>
  <c r="R150" i="2" s="1"/>
  <c r="R151" i="2" a="1"/>
  <c r="R151" i="2" s="1"/>
  <c r="R152" i="2" a="1"/>
  <c r="R152" i="2" s="1"/>
  <c r="R153" i="2" a="1"/>
  <c r="R153" i="2" s="1"/>
  <c r="R154" i="2" a="1"/>
  <c r="R154" i="2" s="1"/>
  <c r="R155" i="2" a="1"/>
  <c r="R155" i="2" s="1"/>
  <c r="R156" i="2" a="1"/>
  <c r="R156" i="2" s="1"/>
  <c r="R157" i="2" a="1"/>
  <c r="R157" i="2" s="1"/>
  <c r="R158" i="2" a="1"/>
  <c r="R158" i="2" s="1"/>
  <c r="R159" i="2" a="1"/>
  <c r="R159" i="2" s="1"/>
  <c r="R160" i="2" a="1"/>
  <c r="R160" i="2" s="1"/>
  <c r="R161" i="2" a="1"/>
  <c r="R161" i="2" s="1"/>
  <c r="R162" i="2" a="1"/>
  <c r="R162" i="2" s="1"/>
  <c r="R163" i="2" a="1"/>
  <c r="R163" i="2" s="1"/>
  <c r="R164" i="2" a="1"/>
  <c r="R164" i="2" s="1"/>
  <c r="R165" i="2" a="1"/>
  <c r="R165" i="2" s="1"/>
  <c r="R166" i="2" a="1"/>
  <c r="R166" i="2" s="1"/>
  <c r="R167" i="2" a="1"/>
  <c r="R167" i="2" s="1"/>
  <c r="R168" i="2" a="1"/>
  <c r="R168" i="2" s="1"/>
  <c r="R169" i="2" a="1"/>
  <c r="R169" i="2" s="1"/>
  <c r="R170" i="2" a="1"/>
  <c r="R170" i="2" s="1"/>
  <c r="R171" i="2" a="1"/>
  <c r="R171" i="2" s="1"/>
  <c r="R172" i="2" a="1"/>
  <c r="R172" i="2" s="1"/>
  <c r="R173" i="2" a="1"/>
  <c r="R173" i="2" s="1"/>
  <c r="R174" i="2" a="1"/>
  <c r="R174" i="2" s="1"/>
  <c r="R175" i="2" a="1"/>
  <c r="R175" i="2" s="1"/>
  <c r="R176" i="2" a="1"/>
  <c r="R176" i="2" s="1"/>
  <c r="R177" i="2" a="1"/>
  <c r="R177" i="2" s="1"/>
  <c r="R178" i="2" a="1"/>
  <c r="R178" i="2" s="1"/>
  <c r="R179" i="2" a="1"/>
  <c r="R179" i="2" s="1"/>
  <c r="R180" i="2" a="1"/>
  <c r="R180" i="2" s="1"/>
  <c r="R181" i="2" a="1"/>
  <c r="R181" i="2" s="1"/>
  <c r="R182" i="2" a="1"/>
  <c r="R182" i="2" s="1"/>
  <c r="R183" i="2" a="1"/>
  <c r="R183" i="2" s="1"/>
  <c r="R184" i="2" a="1"/>
  <c r="R184" i="2" s="1"/>
  <c r="R185" i="2" a="1"/>
  <c r="R185" i="2" s="1"/>
  <c r="R186" i="2" a="1"/>
  <c r="R186" i="2" s="1"/>
  <c r="R187" i="2" a="1"/>
  <c r="R187" i="2" s="1"/>
  <c r="R188" i="2" a="1"/>
  <c r="R188" i="2" s="1"/>
  <c r="R189" i="2" a="1"/>
  <c r="R189" i="2" s="1"/>
  <c r="R190" i="2" a="1"/>
  <c r="R190" i="2" s="1"/>
  <c r="R191" i="2" a="1"/>
  <c r="R191" i="2" s="1"/>
  <c r="R192" i="2" a="1"/>
  <c r="R192" i="2" s="1"/>
  <c r="R193" i="2" a="1"/>
  <c r="R193" i="2" s="1"/>
  <c r="R194" i="2" a="1"/>
  <c r="R194" i="2" s="1"/>
  <c r="R195" i="2" a="1"/>
  <c r="R195" i="2" s="1"/>
  <c r="R196" i="2" a="1"/>
  <c r="R196" i="2" s="1"/>
  <c r="R197" i="2" a="1"/>
  <c r="R197" i="2" s="1"/>
  <c r="R198" i="2" a="1"/>
  <c r="R198" i="2" s="1"/>
  <c r="R199" i="2" a="1"/>
  <c r="R199" i="2" s="1"/>
  <c r="R200" i="2" a="1"/>
  <c r="R200" i="2" s="1"/>
  <c r="R201" i="2" a="1"/>
  <c r="R201" i="2" s="1"/>
  <c r="R202" i="2" a="1"/>
  <c r="R202" i="2" s="1"/>
  <c r="R203" i="2" a="1"/>
  <c r="R203" i="2"/>
  <c r="R204" i="2" a="1"/>
  <c r="R204" i="2" s="1"/>
  <c r="R205" i="2" a="1"/>
  <c r="R205" i="2" s="1"/>
  <c r="R206" i="2" a="1"/>
  <c r="R206" i="2" s="1"/>
  <c r="R207" i="2" a="1"/>
  <c r="R207" i="2" s="1"/>
  <c r="R208" i="2" a="1"/>
  <c r="R208" i="2" s="1"/>
  <c r="R209" i="2" a="1"/>
  <c r="R209" i="2" s="1"/>
  <c r="R210" i="2" a="1"/>
  <c r="R210" i="2" s="1"/>
  <c r="R211" i="2" a="1"/>
  <c r="R211" i="2" s="1"/>
  <c r="R212" i="2" a="1"/>
  <c r="R212" i="2" s="1"/>
  <c r="R213" i="2" a="1"/>
  <c r="R213" i="2" s="1"/>
  <c r="R214" i="2" a="1"/>
  <c r="R214" i="2" s="1"/>
  <c r="R215" i="2" a="1"/>
  <c r="R215" i="2" s="1"/>
  <c r="R216" i="2" a="1"/>
  <c r="R216" i="2" s="1"/>
  <c r="R217" i="2" a="1"/>
  <c r="R217" i="2" s="1"/>
  <c r="R218" i="2" a="1"/>
  <c r="R218" i="2" s="1"/>
  <c r="R219" i="2" a="1"/>
  <c r="R219" i="2" s="1"/>
  <c r="R220" i="2" a="1"/>
  <c r="R220" i="2" s="1"/>
  <c r="R221" i="2" a="1"/>
  <c r="R221" i="2" s="1"/>
  <c r="R222" i="2" a="1"/>
  <c r="R222" i="2" s="1"/>
  <c r="R223" i="2" a="1"/>
  <c r="R223" i="2" s="1"/>
  <c r="R224" i="2" a="1"/>
  <c r="R224" i="2" s="1"/>
  <c r="R225" i="2" a="1"/>
  <c r="R225" i="2" s="1"/>
  <c r="R226" i="2" a="1"/>
  <c r="R226" i="2" s="1"/>
  <c r="R227" i="2" a="1"/>
  <c r="R227" i="2" s="1"/>
  <c r="R228" i="2" a="1"/>
  <c r="R228" i="2" s="1"/>
  <c r="R229" i="2" a="1"/>
  <c r="R229" i="2" s="1"/>
  <c r="R230" i="2" a="1"/>
  <c r="R230" i="2" s="1"/>
  <c r="R231" i="2" a="1"/>
  <c r="R231" i="2" s="1"/>
  <c r="R232" i="2" a="1"/>
  <c r="R232" i="2" s="1"/>
  <c r="R233" i="2" a="1"/>
  <c r="R233" i="2"/>
  <c r="R234" i="2" a="1"/>
  <c r="R234" i="2" s="1"/>
  <c r="R235" i="2" a="1"/>
  <c r="R235" i="2" s="1"/>
  <c r="R236" i="2" a="1"/>
  <c r="R236" i="2" s="1"/>
  <c r="R237" i="2" a="1"/>
  <c r="R237" i="2" s="1"/>
  <c r="R238" i="2" a="1"/>
  <c r="R238" i="2" s="1"/>
  <c r="R239" i="2" a="1"/>
  <c r="R239" i="2" s="1"/>
  <c r="R240" i="2" a="1"/>
  <c r="R240" i="2" s="1"/>
  <c r="R241" i="2" a="1"/>
  <c r="R241" i="2" s="1"/>
  <c r="R242" i="2" a="1"/>
  <c r="R242" i="2" s="1"/>
  <c r="R243" i="2" a="1"/>
  <c r="R243" i="2" s="1"/>
  <c r="R244" i="2" a="1"/>
  <c r="R244" i="2" s="1"/>
  <c r="R245" i="2" a="1"/>
  <c r="R245" i="2" s="1"/>
  <c r="R246" i="2" a="1"/>
  <c r="R246" i="2" s="1"/>
  <c r="R247" i="2" a="1"/>
  <c r="R247" i="2" s="1"/>
  <c r="R248" i="2" a="1"/>
  <c r="R248" i="2" s="1"/>
  <c r="R249" i="2" a="1"/>
  <c r="R249" i="2"/>
  <c r="R250" i="2" a="1"/>
  <c r="R250" i="2" s="1"/>
  <c r="R251" i="2" a="1"/>
  <c r="R251" i="2" s="1"/>
  <c r="R252" i="2" a="1"/>
  <c r="R252" i="2" s="1"/>
  <c r="R253" i="2" a="1"/>
  <c r="R253" i="2" s="1"/>
  <c r="R254" i="2" a="1"/>
  <c r="R254" i="2" s="1"/>
  <c r="R255" i="2" a="1"/>
  <c r="R255" i="2" s="1"/>
  <c r="R256" i="2" a="1"/>
  <c r="R256" i="2" s="1"/>
  <c r="R257" i="2" a="1"/>
  <c r="R257" i="2" s="1"/>
  <c r="R258" i="2" a="1"/>
  <c r="R258" i="2" s="1"/>
  <c r="R259" i="2" a="1"/>
  <c r="R259" i="2"/>
  <c r="R260" i="2" a="1"/>
  <c r="R260" i="2" s="1"/>
  <c r="R261" i="2" a="1"/>
  <c r="R261" i="2" s="1"/>
  <c r="R262" i="2" a="1"/>
  <c r="R262" i="2" s="1"/>
  <c r="R263" i="2" a="1"/>
  <c r="R263" i="2" s="1"/>
  <c r="R264" i="2" a="1"/>
  <c r="R264" i="2" s="1"/>
  <c r="R265" i="2" a="1"/>
  <c r="R265" i="2"/>
  <c r="R266" i="2" a="1"/>
  <c r="R266" i="2" s="1"/>
  <c r="R267" i="2" a="1"/>
  <c r="R267" i="2" s="1"/>
  <c r="R268" i="2" a="1"/>
  <c r="R268" i="2" s="1"/>
  <c r="R269" i="2" a="1"/>
  <c r="R269" i="2" s="1"/>
  <c r="R270" i="2" a="1"/>
  <c r="R270" i="2" s="1"/>
  <c r="R271" i="2" a="1"/>
  <c r="R271" i="2" s="1"/>
  <c r="R272" i="2" a="1"/>
  <c r="R272" i="2" s="1"/>
  <c r="R273" i="2" a="1"/>
  <c r="R273" i="2"/>
  <c r="R274" i="2" a="1"/>
  <c r="R274" i="2" s="1"/>
  <c r="R275" i="2" a="1"/>
  <c r="R275" i="2" s="1"/>
  <c r="R276" i="2" a="1"/>
  <c r="R276" i="2" s="1"/>
  <c r="R277" i="2" a="1"/>
  <c r="R277" i="2" s="1"/>
  <c r="R278" i="2" a="1"/>
  <c r="R278" i="2" s="1"/>
  <c r="R279" i="2" a="1"/>
  <c r="R279" i="2"/>
  <c r="R280" i="2" a="1"/>
  <c r="R280" i="2" s="1"/>
  <c r="R281" i="2" a="1"/>
  <c r="R281" i="2" s="1"/>
  <c r="R282" i="2" a="1"/>
  <c r="R282" i="2" s="1"/>
  <c r="R283" i="2" a="1"/>
  <c r="R283" i="2" s="1"/>
  <c r="R284" i="2" a="1"/>
  <c r="R284" i="2" s="1"/>
  <c r="R285" i="2" a="1"/>
  <c r="R285" i="2" s="1"/>
  <c r="R286" i="2" a="1"/>
  <c r="R286" i="2" s="1"/>
  <c r="R287" i="2" a="1"/>
  <c r="R287" i="2" s="1"/>
  <c r="R288" i="2" a="1"/>
  <c r="R288" i="2" s="1"/>
  <c r="R289" i="2" a="1"/>
  <c r="R289" i="2"/>
  <c r="R290" i="2" a="1"/>
  <c r="R290" i="2" s="1"/>
  <c r="R291" i="2" a="1"/>
  <c r="R291" i="2" s="1"/>
  <c r="R292" i="2" a="1"/>
  <c r="R292" i="2" s="1"/>
  <c r="R293" i="2" a="1"/>
  <c r="R293" i="2" s="1"/>
  <c r="R294" i="2" a="1"/>
  <c r="R294" i="2" s="1"/>
  <c r="R295" i="2" a="1"/>
  <c r="R295" i="2"/>
  <c r="R296" i="2" a="1"/>
  <c r="R296" i="2" s="1"/>
  <c r="R297" i="2" a="1"/>
  <c r="R297" i="2" s="1"/>
  <c r="R298" i="2" a="1"/>
  <c r="R298" i="2" s="1"/>
  <c r="R299" i="2" a="1"/>
  <c r="R299" i="2" s="1"/>
  <c r="R300" i="2" a="1"/>
  <c r="R300" i="2" s="1"/>
  <c r="R301" i="2" a="1"/>
  <c r="R301" i="2" s="1"/>
  <c r="R302" i="2" a="1"/>
  <c r="R302" i="2" s="1"/>
  <c r="R303" i="2" a="1"/>
  <c r="R303" i="2" s="1"/>
  <c r="R304" i="2" a="1"/>
  <c r="R304" i="2" s="1"/>
  <c r="R305" i="2" a="1"/>
  <c r="R305" i="2" s="1"/>
  <c r="R306" i="2" a="1"/>
  <c r="R306" i="2" s="1"/>
  <c r="R307" i="2" a="1"/>
  <c r="R307" i="2" s="1"/>
  <c r="R308" i="2" a="1"/>
  <c r="R308" i="2"/>
  <c r="R309" i="2" a="1"/>
  <c r="R309" i="2" s="1"/>
  <c r="R310" i="2" a="1"/>
  <c r="R310" i="2" s="1"/>
  <c r="R311" i="2" a="1"/>
  <c r="R311" i="2" s="1"/>
  <c r="R312" i="2" a="1"/>
  <c r="R312" i="2" s="1"/>
  <c r="R313" i="2" a="1"/>
  <c r="R313" i="2" s="1"/>
  <c r="R314" i="2" a="1"/>
  <c r="R314" i="2"/>
  <c r="R315" i="2" a="1"/>
  <c r="R315" i="2" s="1"/>
  <c r="R316" i="2" a="1"/>
  <c r="R316" i="2" s="1"/>
  <c r="R317" i="2" a="1"/>
  <c r="R317" i="2" s="1"/>
  <c r="R318" i="2" a="1"/>
  <c r="R318" i="2" s="1"/>
  <c r="R319" i="2" a="1"/>
  <c r="R319" i="2" s="1"/>
  <c r="R320" i="2" a="1"/>
  <c r="R320" i="2" s="1"/>
  <c r="R321" i="2" a="1"/>
  <c r="R321" i="2" s="1"/>
  <c r="R322" i="2" a="1"/>
  <c r="R322" i="2" s="1"/>
  <c r="R323" i="2" a="1"/>
  <c r="R323" i="2" s="1"/>
  <c r="R324" i="2" a="1"/>
  <c r="R324" i="2"/>
  <c r="R325" i="2" a="1"/>
  <c r="R325" i="2" s="1"/>
  <c r="R326" i="2" a="1"/>
  <c r="R326" i="2" s="1"/>
  <c r="R327" i="2" a="1"/>
  <c r="R327" i="2" s="1"/>
  <c r="R328" i="2" a="1"/>
  <c r="R328" i="2" s="1"/>
  <c r="R329" i="2" a="1"/>
  <c r="R329" i="2" s="1"/>
  <c r="R330" i="2" a="1"/>
  <c r="R330" i="2"/>
  <c r="R331" i="2" a="1"/>
  <c r="R331" i="2" s="1"/>
  <c r="R332" i="2" a="1"/>
  <c r="R332" i="2" s="1"/>
  <c r="R333" i="2" a="1"/>
  <c r="R333" i="2" s="1"/>
  <c r="R334" i="2" a="1"/>
  <c r="R334" i="2" s="1"/>
  <c r="R335" i="2" a="1"/>
  <c r="R335" i="2" s="1"/>
  <c r="R336" i="2" a="1"/>
  <c r="R336" i="2" s="1"/>
  <c r="R337" i="2" a="1"/>
  <c r="R337" i="2" s="1"/>
  <c r="R338" i="2" a="1"/>
  <c r="R338" i="2" s="1"/>
  <c r="R339" i="2" a="1"/>
  <c r="R339" i="2" s="1"/>
  <c r="R340" i="2" a="1"/>
  <c r="R340" i="2"/>
  <c r="R341" i="2" a="1"/>
  <c r="R341" i="2" s="1"/>
  <c r="R342" i="2" a="1"/>
  <c r="R342" i="2" s="1"/>
  <c r="R343" i="2" a="1"/>
  <c r="R343" i="2" s="1"/>
  <c r="R344" i="2" a="1"/>
  <c r="R344" i="2" s="1"/>
  <c r="R345" i="2" a="1"/>
  <c r="R345" i="2" s="1"/>
  <c r="R346" i="2" a="1"/>
  <c r="R346" i="2"/>
  <c r="R347" i="2" a="1"/>
  <c r="R347" i="2" s="1"/>
  <c r="R348" i="2" a="1"/>
  <c r="R348" i="2" s="1"/>
  <c r="R349" i="2" a="1"/>
  <c r="R349" i="2" s="1"/>
  <c r="R350" i="2" a="1"/>
  <c r="R350" i="2" s="1"/>
  <c r="R351" i="2" a="1"/>
  <c r="R351" i="2" s="1"/>
  <c r="R352" i="2" a="1"/>
  <c r="R352" i="2" s="1"/>
  <c r="R353" i="2" a="1"/>
  <c r="R353" i="2" s="1"/>
  <c r="R354" i="2" a="1"/>
  <c r="R354" i="2" s="1"/>
  <c r="R355" i="2" a="1"/>
  <c r="R355" i="2" s="1"/>
  <c r="R356" i="2" a="1"/>
  <c r="R356" i="2"/>
  <c r="R357" i="2" a="1"/>
  <c r="R357" i="2" s="1"/>
  <c r="R358" i="2" a="1"/>
  <c r="R358" i="2" s="1"/>
  <c r="R359" i="2" a="1"/>
  <c r="R359" i="2" s="1"/>
  <c r="R360" i="2" a="1"/>
  <c r="R360" i="2" s="1"/>
  <c r="R361" i="2" a="1"/>
  <c r="R361" i="2" s="1"/>
  <c r="R362" i="2" a="1"/>
  <c r="R362" i="2"/>
  <c r="R363" i="2" a="1"/>
  <c r="R363" i="2" s="1"/>
  <c r="R364" i="2" a="1"/>
  <c r="R364" i="2" s="1"/>
  <c r="R365" i="2" a="1"/>
  <c r="R365" i="2" s="1"/>
  <c r="R366" i="2" a="1"/>
  <c r="R366" i="2"/>
  <c r="R367" i="2" a="1"/>
  <c r="R367" i="2" s="1"/>
  <c r="R368" i="2" a="1"/>
  <c r="R368" i="2" s="1"/>
  <c r="R369" i="2" a="1"/>
  <c r="R369" i="2" s="1"/>
  <c r="R370" i="2" a="1"/>
  <c r="R370" i="2" s="1"/>
  <c r="R371" i="2" a="1"/>
  <c r="R371" i="2" s="1"/>
  <c r="R372" i="2" a="1"/>
  <c r="R372" i="2" s="1"/>
  <c r="R373" i="2" a="1"/>
  <c r="R373" i="2" s="1"/>
  <c r="R374" i="2" a="1"/>
  <c r="R374" i="2" s="1"/>
  <c r="R375" i="2" a="1"/>
  <c r="R375" i="2" s="1"/>
  <c r="R376" i="2" a="1"/>
  <c r="R376" i="2" s="1"/>
  <c r="R377" i="2" a="1"/>
  <c r="R377" i="2" s="1"/>
  <c r="R378" i="2" a="1"/>
  <c r="R378" i="2"/>
  <c r="R379" i="2" a="1"/>
  <c r="R379" i="2" s="1"/>
  <c r="R380" i="2" a="1"/>
  <c r="R380" i="2" s="1"/>
  <c r="R381" i="2" a="1"/>
  <c r="R381" i="2" s="1"/>
  <c r="R382" i="2" a="1"/>
  <c r="R382" i="2"/>
  <c r="R383" i="2" a="1"/>
  <c r="R383" i="2" s="1"/>
  <c r="R384" i="2" a="1"/>
  <c r="R384" i="2" s="1"/>
  <c r="R385" i="2" a="1"/>
  <c r="R385" i="2" s="1"/>
  <c r="R386" i="2" a="1"/>
  <c r="R386" i="2" s="1"/>
  <c r="R387" i="2" a="1"/>
  <c r="R387" i="2" s="1"/>
  <c r="R388" i="2" a="1"/>
  <c r="R388" i="2" s="1"/>
  <c r="R389" i="2" a="1"/>
  <c r="R389" i="2" s="1"/>
  <c r="R390" i="2" a="1"/>
  <c r="R390" i="2" s="1"/>
  <c r="R391" i="2" a="1"/>
  <c r="R391" i="2" s="1"/>
  <c r="R392" i="2" a="1"/>
  <c r="R392" i="2" s="1"/>
  <c r="R393" i="2" a="1"/>
  <c r="R393" i="2" s="1"/>
  <c r="R394" i="2" a="1"/>
  <c r="R394" i="2"/>
  <c r="R395" i="2" a="1"/>
  <c r="R395" i="2" s="1"/>
  <c r="R396" i="2" a="1"/>
  <c r="R396" i="2" s="1"/>
  <c r="R397" i="2" a="1"/>
  <c r="R397" i="2" s="1"/>
  <c r="R398" i="2" a="1"/>
  <c r="R398" i="2"/>
  <c r="R399" i="2" a="1"/>
  <c r="R399" i="2" s="1"/>
  <c r="R400" i="2" a="1"/>
  <c r="R400" i="2" s="1"/>
  <c r="R401" i="2" a="1"/>
  <c r="R401" i="2" s="1"/>
  <c r="R402" i="2" a="1"/>
  <c r="R402" i="2" s="1"/>
  <c r="R403" i="2" a="1"/>
  <c r="R403" i="2" s="1"/>
  <c r="R404" i="2" a="1"/>
  <c r="R404" i="2" s="1"/>
  <c r="R405" i="2" a="1"/>
  <c r="R405" i="2" s="1"/>
  <c r="R406" i="2" a="1"/>
  <c r="R406" i="2" s="1"/>
  <c r="R407" i="2" a="1"/>
  <c r="R407" i="2" s="1"/>
  <c r="R408" i="2" a="1"/>
  <c r="R408" i="2" s="1"/>
  <c r="R409" i="2" a="1"/>
  <c r="R409" i="2" s="1"/>
  <c r="R410" i="2" a="1"/>
  <c r="R410" i="2"/>
  <c r="R411" i="2" a="1"/>
  <c r="R411" i="2" s="1"/>
  <c r="R412" i="2" a="1"/>
  <c r="R412" i="2" s="1"/>
  <c r="R413" i="2" a="1"/>
  <c r="R413" i="2" s="1"/>
  <c r="R414" i="2" a="1"/>
  <c r="R414" i="2"/>
  <c r="R415" i="2" a="1"/>
  <c r="R415" i="2" s="1"/>
  <c r="R416" i="2" a="1"/>
  <c r="R416" i="2" s="1"/>
  <c r="R417" i="2" a="1"/>
  <c r="R417" i="2" s="1"/>
  <c r="R418" i="2" a="1"/>
  <c r="R418" i="2" s="1"/>
  <c r="R419" i="2" a="1"/>
  <c r="R419" i="2" s="1"/>
  <c r="R420" i="2" a="1"/>
  <c r="R420" i="2" s="1"/>
  <c r="R421" i="2" a="1"/>
  <c r="R421" i="2" s="1"/>
  <c r="R422" i="2" a="1"/>
  <c r="R422" i="2" s="1"/>
  <c r="R423" i="2" a="1"/>
  <c r="R423" i="2" s="1"/>
  <c r="R424" i="2" a="1"/>
  <c r="R424" i="2" s="1"/>
  <c r="R425" i="2" a="1"/>
  <c r="R425" i="2" s="1"/>
  <c r="R426" i="2" a="1"/>
  <c r="R426" i="2"/>
  <c r="R427" i="2" a="1"/>
  <c r="R427" i="2" s="1"/>
  <c r="R428" i="2" a="1"/>
  <c r="R428" i="2" s="1"/>
  <c r="R429" i="2" a="1"/>
  <c r="R429" i="2" s="1"/>
  <c r="R430" i="2" a="1"/>
  <c r="R430" i="2"/>
  <c r="R431" i="2" a="1"/>
  <c r="R431" i="2" s="1"/>
  <c r="R432" i="2" a="1"/>
  <c r="R432" i="2" s="1"/>
  <c r="R433" i="2" a="1"/>
  <c r="R433" i="2" s="1"/>
  <c r="R434" i="2" a="1"/>
  <c r="R434" i="2" s="1"/>
  <c r="R435" i="2" a="1"/>
  <c r="R435" i="2" s="1"/>
  <c r="R436" i="2" a="1"/>
  <c r="R436" i="2" s="1"/>
  <c r="R437" i="2" a="1"/>
  <c r="R437" i="2" s="1"/>
  <c r="R438" i="2" a="1"/>
  <c r="R438" i="2" s="1"/>
  <c r="R439" i="2" a="1"/>
  <c r="R439" i="2" s="1"/>
  <c r="R440" i="2" a="1"/>
  <c r="R440" i="2" s="1"/>
  <c r="R441" i="2" a="1"/>
  <c r="R441" i="2" s="1"/>
  <c r="R442" i="2" a="1"/>
  <c r="R442" i="2"/>
  <c r="R443" i="2" a="1"/>
  <c r="R443" i="2" s="1"/>
  <c r="R444" i="2" a="1"/>
  <c r="R444" i="2" s="1"/>
  <c r="R445" i="2" a="1"/>
  <c r="R445" i="2" s="1"/>
  <c r="R446" i="2" a="1"/>
  <c r="R446" i="2"/>
  <c r="R447" i="2" a="1"/>
  <c r="R447" i="2" s="1"/>
  <c r="R448" i="2" a="1"/>
  <c r="R448" i="2" s="1"/>
  <c r="R449" i="2" a="1"/>
  <c r="R449" i="2" s="1"/>
  <c r="R450" i="2" a="1"/>
  <c r="R450" i="2" s="1"/>
  <c r="R451" i="2" a="1"/>
  <c r="R451" i="2" s="1"/>
  <c r="R452" i="2" a="1"/>
  <c r="R452" i="2" s="1"/>
  <c r="R453" i="2" a="1"/>
  <c r="R453" i="2" s="1"/>
  <c r="R454" i="2" a="1"/>
  <c r="R454" i="2" s="1"/>
  <c r="R455" i="2" a="1"/>
  <c r="R455" i="2" s="1"/>
  <c r="R456" i="2" a="1"/>
  <c r="R456" i="2"/>
  <c r="R457" i="2" a="1"/>
  <c r="R457" i="2" s="1"/>
  <c r="R458" i="2" a="1"/>
  <c r="R458" i="2" s="1"/>
  <c r="R459" i="2" a="1"/>
  <c r="R459" i="2" s="1"/>
  <c r="R460" i="2" a="1"/>
  <c r="R460" i="2" s="1"/>
  <c r="R461" i="2" a="1"/>
  <c r="R461" i="2" s="1"/>
  <c r="R462" i="2" a="1"/>
  <c r="R462" i="2" s="1"/>
  <c r="R463" i="2" a="1"/>
  <c r="R463" i="2" s="1"/>
  <c r="R464" i="2" a="1"/>
  <c r="R464" i="2" s="1"/>
  <c r="R465" i="2" a="1"/>
  <c r="R465" i="2" s="1"/>
  <c r="R466" i="2" a="1"/>
  <c r="R466" i="2" s="1"/>
  <c r="R467" i="2" a="1"/>
  <c r="R467" i="2" s="1"/>
  <c r="R468" i="2" a="1"/>
  <c r="R468" i="2"/>
  <c r="R469" i="2" a="1"/>
  <c r="R469" i="2" s="1"/>
  <c r="R470" i="2" a="1"/>
  <c r="R470" i="2" s="1"/>
  <c r="R471" i="2" a="1"/>
  <c r="R471" i="2" s="1"/>
  <c r="R472" i="2" a="1"/>
  <c r="R472" i="2"/>
  <c r="R473" i="2" a="1"/>
  <c r="R473" i="2" s="1"/>
  <c r="R474" i="2" a="1"/>
  <c r="R474" i="2" s="1"/>
  <c r="R475" i="2" a="1"/>
  <c r="R475" i="2" s="1"/>
  <c r="R476" i="2" a="1"/>
  <c r="R476" i="2" s="1"/>
  <c r="R477" i="2" a="1"/>
  <c r="R477" i="2" s="1"/>
  <c r="R478" i="2" a="1"/>
  <c r="R478" i="2" s="1"/>
  <c r="R479" i="2" a="1"/>
  <c r="R479" i="2" s="1"/>
  <c r="R480" i="2" a="1"/>
  <c r="R480" i="2" s="1"/>
  <c r="R481" i="2" a="1"/>
  <c r="R481" i="2" s="1"/>
  <c r="R482" i="2" a="1"/>
  <c r="R482" i="2" s="1"/>
  <c r="R483" i="2" a="1"/>
  <c r="R483" i="2" s="1"/>
  <c r="R484" i="2" a="1"/>
  <c r="R484" i="2" s="1"/>
  <c r="R485" i="2" a="1"/>
  <c r="R485" i="2" s="1"/>
  <c r="R486" i="2" a="1"/>
  <c r="R486" i="2" s="1"/>
  <c r="R487" i="2" a="1"/>
  <c r="R487" i="2" s="1"/>
  <c r="R488" i="2" a="1"/>
  <c r="R488" i="2"/>
  <c r="R489" i="2" a="1"/>
  <c r="R489" i="2" s="1"/>
  <c r="R490" i="2" a="1"/>
  <c r="R490" i="2" s="1"/>
  <c r="R491" i="2" a="1"/>
  <c r="R491" i="2" s="1"/>
  <c r="R492" i="2" a="1"/>
  <c r="R492" i="2" s="1"/>
  <c r="R493" i="2" a="1"/>
  <c r="R493" i="2" s="1"/>
  <c r="R494" i="2" a="1"/>
  <c r="R494" i="2" s="1"/>
  <c r="R495" i="2" a="1"/>
  <c r="R495" i="2" s="1"/>
  <c r="R496" i="2" a="1"/>
  <c r="R496" i="2"/>
  <c r="R497" i="2" a="1"/>
  <c r="R497" i="2" s="1"/>
  <c r="R498" i="2" a="1"/>
  <c r="R498" i="2" s="1"/>
  <c r="R499" i="2" a="1"/>
  <c r="R499" i="2" s="1"/>
  <c r="R500" i="2" a="1"/>
  <c r="R500" i="2" s="1"/>
  <c r="R501" i="2" a="1"/>
  <c r="R501" i="2" s="1"/>
  <c r="R502" i="2" a="1"/>
  <c r="R502" i="2" s="1"/>
  <c r="R503" i="2" a="1"/>
  <c r="R503" i="2" s="1"/>
  <c r="R504" i="2" a="1"/>
  <c r="R504" i="2"/>
  <c r="R505" i="2" a="1"/>
  <c r="R505" i="2" s="1"/>
  <c r="R506" i="2" a="1"/>
  <c r="R506" i="2" s="1"/>
  <c r="R507" i="2" a="1"/>
  <c r="R507" i="2" s="1"/>
  <c r="R508" i="2" a="1"/>
  <c r="R508" i="2" s="1"/>
  <c r="R509" i="2" a="1"/>
  <c r="R509" i="2" s="1"/>
  <c r="R510" i="2" a="1"/>
  <c r="R510" i="2" s="1"/>
  <c r="R511" i="2" a="1"/>
  <c r="R511" i="2" s="1"/>
  <c r="R512" i="2" a="1"/>
  <c r="R512" i="2"/>
  <c r="R513" i="2" a="1"/>
  <c r="R513" i="2" s="1"/>
  <c r="R514" i="2" a="1"/>
  <c r="R514" i="2" s="1"/>
  <c r="R515" i="2" a="1"/>
  <c r="R515" i="2" s="1"/>
  <c r="R516" i="2" a="1"/>
  <c r="R516" i="2" s="1"/>
  <c r="R517" i="2" a="1"/>
  <c r="R517" i="2" s="1"/>
  <c r="R518" i="2" a="1"/>
  <c r="R518" i="2" s="1"/>
  <c r="R519" i="2" a="1"/>
  <c r="R519" i="2" s="1"/>
  <c r="R520" i="2" a="1"/>
  <c r="R520" i="2"/>
  <c r="R521" i="2" a="1"/>
  <c r="R521" i="2" s="1"/>
  <c r="R522" i="2" a="1"/>
  <c r="R522" i="2" s="1"/>
  <c r="R523" i="2" a="1"/>
  <c r="R523" i="2" s="1"/>
  <c r="R524" i="2" a="1"/>
  <c r="R524" i="2" s="1"/>
  <c r="R525" i="2" a="1"/>
  <c r="R525" i="2" s="1"/>
  <c r="R526" i="2" a="1"/>
  <c r="R526" i="2" s="1"/>
  <c r="R527" i="2" a="1"/>
  <c r="R527" i="2" s="1"/>
  <c r="R528" i="2" a="1"/>
  <c r="R528" i="2"/>
  <c r="R529" i="2" a="1"/>
  <c r="R529" i="2" s="1"/>
  <c r="R530" i="2" a="1"/>
  <c r="R530" i="2" s="1"/>
  <c r="R531" i="2" a="1"/>
  <c r="R531" i="2" s="1"/>
  <c r="R532" i="2" a="1"/>
  <c r="R532" i="2" s="1"/>
  <c r="R533" i="2" a="1"/>
  <c r="R533" i="2" s="1"/>
  <c r="R534" i="2" a="1"/>
  <c r="R534" i="2" s="1"/>
  <c r="R535" i="2" a="1"/>
  <c r="R535" i="2" s="1"/>
  <c r="R536" i="2" a="1"/>
  <c r="R536" i="2"/>
  <c r="R537" i="2" a="1"/>
  <c r="R537" i="2" s="1"/>
  <c r="R538" i="2" a="1"/>
  <c r="R538" i="2" s="1"/>
  <c r="R539" i="2" a="1"/>
  <c r="R539" i="2" s="1"/>
  <c r="R540" i="2" a="1"/>
  <c r="R540" i="2" s="1"/>
  <c r="R541" i="2" a="1"/>
  <c r="R541" i="2" s="1"/>
  <c r="R542" i="2" a="1"/>
  <c r="R542" i="2" s="1"/>
  <c r="R543" i="2" a="1"/>
  <c r="R543" i="2" s="1"/>
  <c r="R544" i="2" a="1"/>
  <c r="R544" i="2"/>
  <c r="R545" i="2" a="1"/>
  <c r="R545" i="2" s="1"/>
  <c r="R546" i="2" a="1"/>
  <c r="R546" i="2" s="1"/>
  <c r="R547" i="2" a="1"/>
  <c r="R547" i="2" s="1"/>
  <c r="R548" i="2" a="1"/>
  <c r="R548" i="2" s="1"/>
  <c r="R549" i="2" a="1"/>
  <c r="R549" i="2" s="1"/>
  <c r="R550" i="2" a="1"/>
  <c r="R550" i="2" s="1"/>
  <c r="R551" i="2" a="1"/>
  <c r="R551" i="2" s="1"/>
  <c r="R552" i="2" a="1"/>
  <c r="R552" i="2"/>
  <c r="R553" i="2" a="1"/>
  <c r="R553" i="2" s="1"/>
  <c r="R554" i="2" a="1"/>
  <c r="R554" i="2" s="1"/>
  <c r="R555" i="2" a="1"/>
  <c r="R555" i="2" s="1"/>
  <c r="R556" i="2" a="1"/>
  <c r="R556" i="2" s="1"/>
  <c r="R557" i="2" a="1"/>
  <c r="R557" i="2" s="1"/>
  <c r="R558" i="2" a="1"/>
  <c r="R558" i="2" s="1"/>
  <c r="R559" i="2" a="1"/>
  <c r="R559" i="2" s="1"/>
  <c r="R560" i="2" a="1"/>
  <c r="R560" i="2"/>
  <c r="R561" i="2" a="1"/>
  <c r="R561" i="2" s="1"/>
  <c r="R562" i="2" a="1"/>
  <c r="R562" i="2" s="1"/>
  <c r="R563" i="2" a="1"/>
  <c r="R563" i="2" s="1"/>
  <c r="R564" i="2" a="1"/>
  <c r="R564" i="2" s="1"/>
  <c r="R565" i="2" a="1"/>
  <c r="R565" i="2" s="1"/>
  <c r="R566" i="2" a="1"/>
  <c r="R566" i="2" s="1"/>
  <c r="R567" i="2" a="1"/>
  <c r="R567" i="2" s="1"/>
  <c r="R568" i="2" a="1"/>
  <c r="R568" i="2"/>
  <c r="R569" i="2" a="1"/>
  <c r="R569" i="2" s="1"/>
  <c r="R570" i="2" a="1"/>
  <c r="R570" i="2" s="1"/>
  <c r="R571" i="2" a="1"/>
  <c r="R571" i="2" s="1"/>
  <c r="R572" i="2" a="1"/>
  <c r="R572" i="2" s="1"/>
  <c r="R573" i="2" a="1"/>
  <c r="R573" i="2" s="1"/>
  <c r="R574" i="2" a="1"/>
  <c r="R574" i="2" s="1"/>
  <c r="R575" i="2" a="1"/>
  <c r="R575" i="2" s="1"/>
  <c r="R576" i="2" a="1"/>
  <c r="R576" i="2"/>
  <c r="R577" i="2" a="1"/>
  <c r="R577" i="2" s="1"/>
  <c r="R578" i="2" a="1"/>
  <c r="R578" i="2" s="1"/>
  <c r="R579" i="2" a="1"/>
  <c r="R579" i="2" s="1"/>
  <c r="R580" i="2" a="1"/>
  <c r="R580" i="2" s="1"/>
  <c r="R581" i="2" a="1"/>
  <c r="R581" i="2" s="1"/>
  <c r="R582" i="2" a="1"/>
  <c r="R582" i="2" s="1"/>
  <c r="R583" i="2" a="1"/>
  <c r="R583" i="2" s="1"/>
  <c r="R584" i="2" a="1"/>
  <c r="R584" i="2"/>
  <c r="R585" i="2" a="1"/>
  <c r="R585" i="2" s="1"/>
  <c r="R586" i="2" a="1"/>
  <c r="R586" i="2" s="1"/>
  <c r="R587" i="2" a="1"/>
  <c r="R587" i="2" s="1"/>
  <c r="R588" i="2" a="1"/>
  <c r="R588" i="2" s="1"/>
  <c r="R589" i="2" a="1"/>
  <c r="R589" i="2" s="1"/>
  <c r="R590" i="2" a="1"/>
  <c r="R590" i="2" s="1"/>
  <c r="R591" i="2" a="1"/>
  <c r="R591" i="2" s="1"/>
  <c r="R592" i="2" a="1"/>
  <c r="R592" i="2"/>
  <c r="R593" i="2" a="1"/>
  <c r="R593" i="2" s="1"/>
  <c r="R594" i="2" a="1"/>
  <c r="R594" i="2" s="1"/>
  <c r="R595" i="2" a="1"/>
  <c r="R595" i="2" s="1"/>
  <c r="R596" i="2" a="1"/>
  <c r="R596" i="2" s="1"/>
  <c r="R597" i="2" a="1"/>
  <c r="R597" i="2" s="1"/>
  <c r="R598" i="2" a="1"/>
  <c r="R598" i="2" s="1"/>
  <c r="R599" i="2" a="1"/>
  <c r="R599" i="2" s="1"/>
  <c r="R600" i="2" a="1"/>
  <c r="R600" i="2"/>
  <c r="R601" i="2" a="1"/>
  <c r="R601" i="2" s="1"/>
  <c r="R602" i="2" a="1"/>
  <c r="R602" i="2" s="1"/>
  <c r="R603" i="2" a="1"/>
  <c r="R603" i="2" s="1"/>
  <c r="R604" i="2" a="1"/>
  <c r="R604" i="2" s="1"/>
  <c r="R605" i="2" a="1"/>
  <c r="R605" i="2" s="1"/>
  <c r="R606" i="2" a="1"/>
  <c r="R606" i="2" s="1"/>
  <c r="R607" i="2" a="1"/>
  <c r="R607" i="2" s="1"/>
  <c r="R608" i="2" a="1"/>
  <c r="R608" i="2" s="1"/>
  <c r="R609" i="2" a="1"/>
  <c r="R609" i="2" s="1"/>
  <c r="R610" i="2" a="1"/>
  <c r="R610" i="2" s="1"/>
  <c r="R611" i="2" a="1"/>
  <c r="R611" i="2" s="1"/>
  <c r="R612" i="2" a="1"/>
  <c r="R612" i="2" s="1"/>
  <c r="R613" i="2" a="1"/>
  <c r="R613" i="2" s="1"/>
  <c r="R614" i="2" a="1"/>
  <c r="R614" i="2" s="1"/>
  <c r="R615" i="2" a="1"/>
  <c r="R615" i="2" s="1"/>
  <c r="R616" i="2" a="1"/>
  <c r="R616" i="2"/>
  <c r="R617" i="2" a="1"/>
  <c r="R617" i="2" s="1"/>
  <c r="R618" i="2" a="1"/>
  <c r="R618" i="2" s="1"/>
  <c r="R619" i="2" a="1"/>
  <c r="R619" i="2" s="1"/>
  <c r="R620" i="2" a="1"/>
  <c r="R620" i="2" s="1"/>
  <c r="R621" i="2" a="1"/>
  <c r="R621" i="2" s="1"/>
  <c r="R622" i="2" a="1"/>
  <c r="R622" i="2" s="1"/>
  <c r="R623" i="2" a="1"/>
  <c r="R623" i="2" s="1"/>
  <c r="R624" i="2" a="1"/>
  <c r="R624" i="2" s="1"/>
  <c r="R625" i="2" a="1"/>
  <c r="R625" i="2" s="1"/>
  <c r="R626" i="2" a="1"/>
  <c r="R626" i="2" s="1"/>
  <c r="R627" i="2" a="1"/>
  <c r="R627" i="2" s="1"/>
  <c r="R628" i="2" a="1"/>
  <c r="R628" i="2"/>
  <c r="R629" i="2" a="1"/>
  <c r="R629" i="2" s="1"/>
  <c r="R630" i="2" a="1"/>
  <c r="R630" i="2" s="1"/>
  <c r="R631" i="2" a="1"/>
  <c r="R631" i="2" s="1"/>
  <c r="R632" i="2" a="1"/>
  <c r="R632" i="2"/>
  <c r="R633" i="2" a="1"/>
  <c r="R633" i="2" s="1"/>
  <c r="R634" i="2" a="1"/>
  <c r="R634" i="2" s="1"/>
  <c r="R635" i="2" a="1"/>
  <c r="R635" i="2" s="1"/>
  <c r="R636" i="2" a="1"/>
  <c r="R636" i="2" s="1"/>
  <c r="R637" i="2" a="1"/>
  <c r="R637" i="2" s="1"/>
  <c r="R638" i="2" a="1"/>
  <c r="R638" i="2" s="1"/>
  <c r="R639" i="2" a="1"/>
  <c r="R639" i="2" s="1"/>
  <c r="R640" i="2" a="1"/>
  <c r="R640" i="2" s="1"/>
  <c r="R641" i="2" a="1"/>
  <c r="R641" i="2" s="1"/>
  <c r="R642" i="2" a="1"/>
  <c r="R642" i="2" s="1"/>
  <c r="R643" i="2" a="1"/>
  <c r="R643" i="2" s="1"/>
  <c r="R644" i="2" a="1"/>
  <c r="R644" i="2"/>
  <c r="R645" i="2" a="1"/>
  <c r="R645" i="2" s="1"/>
  <c r="R646" i="2" a="1"/>
  <c r="R646" i="2" s="1"/>
  <c r="R647" i="2" a="1"/>
  <c r="R647" i="2" s="1"/>
  <c r="R648" i="2" a="1"/>
  <c r="R648" i="2"/>
  <c r="R649" i="2" a="1"/>
  <c r="R649" i="2" s="1"/>
  <c r="R650" i="2" a="1"/>
  <c r="R650" i="2" s="1"/>
  <c r="R651" i="2" a="1"/>
  <c r="R651" i="2" s="1"/>
  <c r="R652" i="2" a="1"/>
  <c r="R652" i="2" s="1"/>
  <c r="R653" i="2" a="1"/>
  <c r="R653" i="2" s="1"/>
  <c r="R654" i="2" a="1"/>
  <c r="R654" i="2" s="1"/>
  <c r="R655" i="2" a="1"/>
  <c r="R655" i="2" s="1"/>
  <c r="R656" i="2" a="1"/>
  <c r="R656" i="2" s="1"/>
  <c r="R657" i="2" a="1"/>
  <c r="R657" i="2" s="1"/>
  <c r="R658" i="2" a="1"/>
  <c r="R658" i="2" s="1"/>
  <c r="R659" i="2" a="1"/>
  <c r="R659" i="2" s="1"/>
  <c r="R660" i="2" a="1"/>
  <c r="R660" i="2"/>
  <c r="R661" i="2" a="1"/>
  <c r="R661" i="2" s="1"/>
  <c r="R662" i="2" a="1"/>
  <c r="R662" i="2" s="1"/>
  <c r="R663" i="2" a="1"/>
  <c r="R663" i="2" s="1"/>
  <c r="R664" i="2" a="1"/>
  <c r="R664" i="2"/>
  <c r="R665" i="2" a="1"/>
  <c r="R665" i="2" s="1"/>
  <c r="R666" i="2" a="1"/>
  <c r="R666" i="2" s="1"/>
  <c r="R667" i="2" a="1"/>
  <c r="R667" i="2" s="1"/>
  <c r="R668" i="2" a="1"/>
  <c r="R668" i="2" s="1"/>
  <c r="R669" i="2" a="1"/>
  <c r="R669" i="2" s="1"/>
  <c r="R670" i="2" a="1"/>
  <c r="R670" i="2" s="1"/>
  <c r="R671" i="2" a="1"/>
  <c r="R671" i="2" s="1"/>
  <c r="R672" i="2" a="1"/>
  <c r="R672" i="2" s="1"/>
  <c r="R673" i="2" a="1"/>
  <c r="R673" i="2" s="1"/>
  <c r="R674" i="2" a="1"/>
  <c r="R674" i="2" s="1"/>
  <c r="R675" i="2" a="1"/>
  <c r="R675" i="2" s="1"/>
  <c r="R676" i="2" a="1"/>
  <c r="R676" i="2"/>
  <c r="R677" i="2" a="1"/>
  <c r="R677" i="2" s="1"/>
  <c r="R678" i="2" a="1"/>
  <c r="R678" i="2" s="1"/>
  <c r="R679" i="2" a="1"/>
  <c r="R679" i="2" s="1"/>
  <c r="R680" i="2" a="1"/>
  <c r="R680" i="2"/>
  <c r="R681" i="2" a="1"/>
  <c r="R681" i="2" s="1"/>
  <c r="R682" i="2" a="1"/>
  <c r="R682" i="2" s="1"/>
  <c r="R683" i="2" a="1"/>
  <c r="R683" i="2" s="1"/>
  <c r="R684" i="2" a="1"/>
  <c r="R684" i="2" s="1"/>
  <c r="R685" i="2" a="1"/>
  <c r="R685" i="2" s="1"/>
  <c r="R686" i="2" a="1"/>
  <c r="R686" i="2" s="1"/>
  <c r="R687" i="2" a="1"/>
  <c r="R687" i="2" s="1"/>
  <c r="R688" i="2" a="1"/>
  <c r="R688" i="2" s="1"/>
  <c r="R689" i="2" a="1"/>
  <c r="R689" i="2" s="1"/>
  <c r="R690" i="2" a="1"/>
  <c r="R690" i="2" s="1"/>
  <c r="R691" i="2" a="1"/>
  <c r="R691" i="2" s="1"/>
  <c r="R692" i="2" a="1"/>
  <c r="R692" i="2"/>
  <c r="R693" i="2" a="1"/>
  <c r="R693" i="2" s="1"/>
  <c r="R694" i="2" a="1"/>
  <c r="R694" i="2" s="1"/>
  <c r="R695" i="2" a="1"/>
  <c r="R695" i="2" s="1"/>
  <c r="R696" i="2" a="1"/>
  <c r="R696" i="2"/>
  <c r="R697" i="2" a="1"/>
  <c r="R697" i="2" s="1"/>
  <c r="R698" i="2" a="1"/>
  <c r="R698" i="2" s="1"/>
  <c r="R699" i="2" a="1"/>
  <c r="R699" i="2" s="1"/>
  <c r="R700" i="2" a="1"/>
  <c r="R700" i="2" s="1"/>
  <c r="R701" i="2" a="1"/>
  <c r="R701" i="2" s="1"/>
  <c r="R702" i="2" a="1"/>
  <c r="R702" i="2" s="1"/>
  <c r="R703" i="2" a="1"/>
  <c r="R703" i="2" s="1"/>
  <c r="R704" i="2" a="1"/>
  <c r="R704" i="2" s="1"/>
  <c r="R705" i="2" a="1"/>
  <c r="R705" i="2" s="1"/>
  <c r="R706" i="2" a="1"/>
  <c r="R706" i="2" s="1"/>
  <c r="R707" i="2" a="1"/>
  <c r="R707" i="2" s="1"/>
  <c r="R708" i="2" a="1"/>
  <c r="R708" i="2"/>
  <c r="R709" i="2" a="1"/>
  <c r="R709" i="2" s="1"/>
  <c r="R710" i="2" a="1"/>
  <c r="R710" i="2" s="1"/>
  <c r="R711" i="2" a="1"/>
  <c r="R711" i="2" s="1"/>
  <c r="R712" i="2" a="1"/>
  <c r="R712" i="2"/>
  <c r="R713" i="2" a="1"/>
  <c r="R713" i="2" s="1"/>
  <c r="R714" i="2" a="1"/>
  <c r="R714" i="2" s="1"/>
  <c r="R715" i="2" a="1"/>
  <c r="R715" i="2" s="1"/>
  <c r="R716" i="2" a="1"/>
  <c r="R716" i="2" s="1"/>
  <c r="R717" i="2" a="1"/>
  <c r="R717" i="2" s="1"/>
  <c r="R718" i="2" a="1"/>
  <c r="R718" i="2" s="1"/>
  <c r="R719" i="2" a="1"/>
  <c r="R719" i="2" s="1"/>
  <c r="R720" i="2" a="1"/>
  <c r="R720" i="2" s="1"/>
  <c r="R721" i="2" a="1"/>
  <c r="R721" i="2" s="1"/>
  <c r="R722" i="2" a="1"/>
  <c r="R722" i="2" s="1"/>
  <c r="R723" i="2" a="1"/>
  <c r="R723" i="2" s="1"/>
  <c r="R724" i="2" a="1"/>
  <c r="R724" i="2"/>
  <c r="R725" i="2" a="1"/>
  <c r="R725" i="2" s="1"/>
  <c r="R726" i="2" a="1"/>
  <c r="R726" i="2" s="1"/>
  <c r="R727" i="2" a="1"/>
  <c r="R727" i="2" s="1"/>
  <c r="R728" i="2" a="1"/>
  <c r="R728" i="2"/>
  <c r="R729" i="2" a="1"/>
  <c r="R729" i="2" s="1"/>
  <c r="R730" i="2" a="1"/>
  <c r="R730" i="2" s="1"/>
  <c r="R731" i="2" a="1"/>
  <c r="R731" i="2" s="1"/>
  <c r="R732" i="2" a="1"/>
  <c r="R732" i="2" s="1"/>
  <c r="R733" i="2" a="1"/>
  <c r="R733" i="2" s="1"/>
  <c r="R734" i="2" a="1"/>
  <c r="R734" i="2" s="1"/>
  <c r="R735" i="2" a="1"/>
  <c r="R735" i="2" s="1"/>
  <c r="R736" i="2" a="1"/>
  <c r="R736" i="2" s="1"/>
  <c r="R737" i="2" a="1"/>
  <c r="R737" i="2" s="1"/>
  <c r="R738" i="2" a="1"/>
  <c r="R738" i="2" s="1"/>
  <c r="R739" i="2" a="1"/>
  <c r="R739" i="2" s="1"/>
  <c r="R740" i="2" a="1"/>
  <c r="R740" i="2"/>
  <c r="R741" i="2" a="1"/>
  <c r="R741" i="2" s="1"/>
  <c r="R742" i="2" a="1"/>
  <c r="R742" i="2" s="1"/>
  <c r="R743" i="2" a="1"/>
  <c r="R743" i="2" s="1"/>
  <c r="R744" i="2" a="1"/>
  <c r="R744" i="2"/>
  <c r="R745" i="2" a="1"/>
  <c r="R745" i="2" s="1"/>
  <c r="R746" i="2" a="1"/>
  <c r="R746" i="2" s="1"/>
  <c r="R747" i="2" a="1"/>
  <c r="R747" i="2" s="1"/>
  <c r="R748" i="2" a="1"/>
  <c r="R748" i="2" s="1"/>
  <c r="R749" i="2" a="1"/>
  <c r="R749" i="2" s="1"/>
  <c r="R750" i="2" a="1"/>
  <c r="R750" i="2" s="1"/>
  <c r="R751" i="2" a="1"/>
  <c r="R751" i="2" s="1"/>
  <c r="R752" i="2" a="1"/>
  <c r="R752" i="2" s="1"/>
  <c r="R753" i="2" a="1"/>
  <c r="R753" i="2" s="1"/>
  <c r="R754" i="2" a="1"/>
  <c r="R754" i="2" s="1"/>
  <c r="R755" i="2" a="1"/>
  <c r="R755" i="2" s="1"/>
  <c r="R756" i="2" a="1"/>
  <c r="R756" i="2"/>
  <c r="R757" i="2" a="1"/>
  <c r="R757" i="2" s="1"/>
  <c r="R758" i="2" a="1"/>
  <c r="R758" i="2" s="1"/>
  <c r="R759" i="2" a="1"/>
  <c r="R759" i="2" s="1"/>
  <c r="R760" i="2" a="1"/>
  <c r="R760" i="2"/>
  <c r="R761" i="2" a="1"/>
  <c r="R761" i="2" s="1"/>
  <c r="R762" i="2" a="1"/>
  <c r="R762" i="2" s="1"/>
  <c r="R763" i="2" a="1"/>
  <c r="R763" i="2" s="1"/>
  <c r="R764" i="2" a="1"/>
  <c r="R764" i="2" s="1"/>
  <c r="R765" i="2" a="1"/>
  <c r="R765" i="2" s="1"/>
  <c r="R766" i="2" a="1"/>
  <c r="R766" i="2" s="1"/>
  <c r="R767" i="2" a="1"/>
  <c r="R767" i="2" s="1"/>
  <c r="R768" i="2" a="1"/>
  <c r="R768" i="2"/>
  <c r="R769" i="2" a="1"/>
  <c r="R769" i="2" s="1"/>
  <c r="R770" i="2" a="1"/>
  <c r="R770" i="2" s="1"/>
  <c r="R771" i="2" a="1"/>
  <c r="R771" i="2" s="1"/>
  <c r="R772" i="2" a="1"/>
  <c r="R772" i="2" s="1"/>
  <c r="R773" i="2" a="1"/>
  <c r="R773" i="2" s="1"/>
  <c r="R774" i="2" a="1"/>
  <c r="R774" i="2" s="1"/>
  <c r="R775" i="2" a="1"/>
  <c r="R775" i="2" s="1"/>
  <c r="R776" i="2" a="1"/>
  <c r="R776" i="2" s="1"/>
  <c r="R777" i="2" a="1"/>
  <c r="R777" i="2" s="1"/>
  <c r="R778" i="2" a="1"/>
  <c r="R778" i="2" s="1"/>
  <c r="R779" i="2" a="1"/>
  <c r="R779" i="2" s="1"/>
  <c r="R780" i="2" a="1"/>
  <c r="R780" i="2" s="1"/>
  <c r="R781" i="2" a="1"/>
  <c r="R781" i="2" s="1"/>
  <c r="R782" i="2" a="1"/>
  <c r="R782" i="2" s="1"/>
  <c r="R783" i="2" a="1"/>
  <c r="R783" i="2" s="1"/>
  <c r="R784" i="2" a="1"/>
  <c r="R784" i="2" s="1"/>
  <c r="R785" i="2" a="1"/>
  <c r="R785" i="2" s="1"/>
  <c r="R786" i="2" a="1"/>
  <c r="R786" i="2" s="1"/>
  <c r="R787" i="2" a="1"/>
  <c r="R787" i="2" s="1"/>
  <c r="R788" i="2" a="1"/>
  <c r="R788" i="2" s="1"/>
  <c r="R789" i="2" a="1"/>
  <c r="R789" i="2" s="1"/>
  <c r="R790" i="2" a="1"/>
  <c r="R790" i="2" s="1"/>
  <c r="R791" i="2" a="1"/>
  <c r="R791" i="2" s="1"/>
  <c r="R792" i="2" a="1"/>
  <c r="R792" i="2" s="1"/>
  <c r="R793" i="2" a="1"/>
  <c r="R793" i="2" s="1"/>
  <c r="R794" i="2" a="1"/>
  <c r="R794" i="2" s="1"/>
  <c r="R795" i="2" a="1"/>
  <c r="R795" i="2" s="1"/>
  <c r="R796" i="2" a="1"/>
  <c r="R796" i="2" s="1"/>
  <c r="R797" i="2" a="1"/>
  <c r="R797" i="2" s="1"/>
  <c r="R798" i="2" a="1"/>
  <c r="R798" i="2" s="1"/>
  <c r="R799" i="2" a="1"/>
  <c r="R799" i="2" s="1"/>
  <c r="R800" i="2" a="1"/>
  <c r="R800" i="2" s="1"/>
  <c r="R801" i="2" a="1"/>
  <c r="R801" i="2" s="1"/>
  <c r="R802" i="2" a="1"/>
  <c r="R802" i="2" s="1"/>
  <c r="R803" i="2" a="1"/>
  <c r="R803" i="2" s="1"/>
  <c r="R804" i="2" a="1"/>
  <c r="R804" i="2" s="1"/>
  <c r="R805" i="2" a="1"/>
  <c r="R805" i="2" s="1"/>
  <c r="R806" i="2" a="1"/>
  <c r="R806" i="2" s="1"/>
  <c r="R807" i="2" a="1"/>
  <c r="R807" i="2" s="1"/>
  <c r="R808" i="2" a="1"/>
  <c r="R808" i="2" s="1"/>
  <c r="R809" i="2" a="1"/>
  <c r="R809" i="2" s="1"/>
  <c r="R810" i="2" a="1"/>
  <c r="R810" i="2" s="1"/>
  <c r="R811" i="2" a="1"/>
  <c r="R811" i="2" s="1"/>
  <c r="R812" i="2" a="1"/>
  <c r="R812" i="2" s="1"/>
  <c r="R813" i="2" a="1"/>
  <c r="R813" i="2" s="1"/>
  <c r="R814" i="2" a="1"/>
  <c r="R814" i="2" s="1"/>
  <c r="R815" i="2" a="1"/>
  <c r="R815" i="2" s="1"/>
  <c r="R816" i="2" a="1"/>
  <c r="R816" i="2" s="1"/>
  <c r="R817" i="2" a="1"/>
  <c r="R817" i="2" s="1"/>
  <c r="R818" i="2" a="1"/>
  <c r="R818" i="2" s="1"/>
  <c r="R819" i="2" a="1"/>
  <c r="R819" i="2" s="1"/>
  <c r="R820" i="2" a="1"/>
  <c r="R820" i="2" s="1"/>
  <c r="R821" i="2" a="1"/>
  <c r="R821" i="2" s="1"/>
  <c r="R822" i="2" a="1"/>
  <c r="R822" i="2" s="1"/>
  <c r="R823" i="2" a="1"/>
  <c r="R823" i="2" s="1"/>
  <c r="R824" i="2" a="1"/>
  <c r="R824" i="2" s="1"/>
  <c r="R825" i="2" a="1"/>
  <c r="R825" i="2" s="1"/>
  <c r="R826" i="2" a="1"/>
  <c r="R826" i="2" s="1"/>
  <c r="R827" i="2" a="1"/>
  <c r="R827" i="2" s="1"/>
  <c r="R828" i="2" a="1"/>
  <c r="R828" i="2" s="1"/>
  <c r="R829" i="2" a="1"/>
  <c r="R829" i="2" s="1"/>
  <c r="R830" i="2" a="1"/>
  <c r="R830" i="2" s="1"/>
  <c r="R831" i="2" a="1"/>
  <c r="R831" i="2" s="1"/>
  <c r="R832" i="2" a="1"/>
  <c r="R832" i="2" s="1"/>
  <c r="R833" i="2" a="1"/>
  <c r="R833" i="2" s="1"/>
  <c r="R834" i="2" a="1"/>
  <c r="R834" i="2" s="1"/>
  <c r="R835" i="2" a="1"/>
  <c r="R835" i="2" s="1"/>
  <c r="R836" i="2" a="1"/>
  <c r="R836" i="2" s="1"/>
  <c r="R837" i="2" a="1"/>
  <c r="R837" i="2" s="1"/>
  <c r="R838" i="2" a="1"/>
  <c r="R838" i="2" s="1"/>
  <c r="R839" i="2" a="1"/>
  <c r="R839" i="2" s="1"/>
  <c r="R840" i="2" a="1"/>
  <c r="R840" i="2" s="1"/>
  <c r="R841" i="2" a="1"/>
  <c r="R841" i="2" s="1"/>
  <c r="R842" i="2" a="1"/>
  <c r="R842" i="2" s="1"/>
  <c r="R843" i="2" a="1"/>
  <c r="R843" i="2"/>
  <c r="R844" i="2" a="1"/>
  <c r="R844" i="2" s="1"/>
  <c r="R845" i="2" a="1"/>
  <c r="R845" i="2" s="1"/>
  <c r="R846" i="2" a="1"/>
  <c r="R846" i="2" s="1"/>
  <c r="R847" i="2" a="1"/>
  <c r="R847" i="2" s="1"/>
  <c r="R848" i="2" a="1"/>
  <c r="R848" i="2" s="1"/>
  <c r="R849" i="2" a="1"/>
  <c r="R849" i="2" s="1"/>
  <c r="R850" i="2" a="1"/>
  <c r="R850" i="2" s="1"/>
  <c r="R851" i="2" a="1"/>
  <c r="R851" i="2" s="1"/>
  <c r="R852" i="2" a="1"/>
  <c r="R852" i="2" s="1"/>
  <c r="R853" i="2" a="1"/>
  <c r="R853" i="2" s="1"/>
  <c r="R854" i="2" a="1"/>
  <c r="R854" i="2" s="1"/>
  <c r="R855" i="2" a="1"/>
  <c r="R855" i="2" s="1"/>
  <c r="R856" i="2" a="1"/>
  <c r="R856" i="2" s="1"/>
  <c r="R857" i="2" a="1"/>
  <c r="R857" i="2" s="1"/>
  <c r="R858" i="2" a="1"/>
  <c r="R858" i="2" s="1"/>
  <c r="R859" i="2" a="1"/>
  <c r="R859" i="2" s="1"/>
  <c r="R860" i="2" a="1"/>
  <c r="R860" i="2" s="1"/>
  <c r="R861" i="2" a="1"/>
  <c r="R861" i="2" s="1"/>
  <c r="R862" i="2" a="1"/>
  <c r="R862" i="2" s="1"/>
  <c r="R863" i="2" a="1"/>
  <c r="R863" i="2" s="1"/>
  <c r="R864" i="2" a="1"/>
  <c r="R864" i="2" s="1"/>
  <c r="R865" i="2" a="1"/>
  <c r="R865" i="2" s="1"/>
  <c r="R866" i="2" a="1"/>
  <c r="R866" i="2" s="1"/>
  <c r="R867" i="2" a="1"/>
  <c r="R867" i="2" s="1"/>
  <c r="R868" i="2" a="1"/>
  <c r="R868" i="2" s="1"/>
  <c r="R869" i="2" a="1"/>
  <c r="R869" i="2" s="1"/>
  <c r="R870" i="2" a="1"/>
  <c r="R870" i="2" s="1"/>
  <c r="R871" i="2" a="1"/>
  <c r="R871" i="2" s="1"/>
  <c r="R872" i="2" a="1"/>
  <c r="R872" i="2" s="1"/>
  <c r="R873" i="2" a="1"/>
  <c r="R873" i="2" s="1"/>
  <c r="R874" i="2" a="1"/>
  <c r="R874" i="2" s="1"/>
  <c r="R875" i="2" a="1"/>
  <c r="R875" i="2" s="1"/>
  <c r="R876" i="2" a="1"/>
  <c r="R876" i="2" s="1"/>
  <c r="R877" i="2" a="1"/>
  <c r="R877" i="2" s="1"/>
  <c r="R878" i="2" a="1"/>
  <c r="R878" i="2" s="1"/>
  <c r="R879" i="2" a="1"/>
  <c r="R879" i="2" s="1"/>
  <c r="R880" i="2" a="1"/>
  <c r="R880" i="2" s="1"/>
  <c r="R881" i="2" a="1"/>
  <c r="R881" i="2" s="1"/>
  <c r="R882" i="2" a="1"/>
  <c r="R882" i="2" s="1"/>
  <c r="R883" i="2" a="1"/>
  <c r="R883" i="2" s="1"/>
  <c r="R884" i="2" a="1"/>
  <c r="R884" i="2" s="1"/>
  <c r="R885" i="2" a="1"/>
  <c r="R885" i="2" s="1"/>
  <c r="R886" i="2" a="1"/>
  <c r="R886" i="2" s="1"/>
  <c r="R887" i="2" a="1"/>
  <c r="R887" i="2" s="1"/>
  <c r="R888" i="2" a="1"/>
  <c r="R888" i="2" s="1"/>
  <c r="R889" i="2" a="1"/>
  <c r="R889" i="2" s="1"/>
  <c r="R890" i="2" a="1"/>
  <c r="R890" i="2" s="1"/>
  <c r="R891" i="2" a="1"/>
  <c r="R891" i="2" s="1"/>
  <c r="R892" i="2" a="1"/>
  <c r="R892" i="2" s="1"/>
  <c r="R893" i="2" a="1"/>
  <c r="R893" i="2" s="1"/>
  <c r="R894" i="2" a="1"/>
  <c r="R894" i="2" s="1"/>
  <c r="R895" i="2" a="1"/>
  <c r="R895" i="2" s="1"/>
  <c r="R896" i="2" a="1"/>
  <c r="R896" i="2" s="1"/>
  <c r="R897" i="2" a="1"/>
  <c r="R897" i="2" s="1"/>
  <c r="R898" i="2" a="1"/>
  <c r="R898" i="2" s="1"/>
  <c r="R899" i="2" a="1"/>
  <c r="R899" i="2" s="1"/>
  <c r="R900" i="2" a="1"/>
  <c r="R900" i="2" s="1"/>
  <c r="R901" i="2" a="1"/>
  <c r="R901" i="2" s="1"/>
  <c r="R902" i="2" a="1"/>
  <c r="R902" i="2" s="1"/>
  <c r="R903" i="2" a="1"/>
  <c r="R903" i="2" s="1"/>
  <c r="R904" i="2" a="1"/>
  <c r="R904" i="2" s="1"/>
  <c r="R905" i="2" a="1"/>
  <c r="R905" i="2" s="1"/>
  <c r="R906" i="2" a="1"/>
  <c r="R906" i="2" s="1"/>
  <c r="R907" i="2" a="1"/>
  <c r="R907" i="2" s="1"/>
  <c r="R908" i="2" a="1"/>
  <c r="R908" i="2" s="1"/>
  <c r="R909" i="2" a="1"/>
  <c r="R909" i="2" s="1"/>
  <c r="R910" i="2" a="1"/>
  <c r="R910" i="2" s="1"/>
  <c r="R911" i="2" a="1"/>
  <c r="R911" i="2" s="1"/>
  <c r="R912" i="2" a="1"/>
  <c r="R912" i="2" s="1"/>
  <c r="R913" i="2" a="1"/>
  <c r="R913" i="2" s="1"/>
  <c r="R914" i="2" a="1"/>
  <c r="R914" i="2" s="1"/>
  <c r="R915" i="2" a="1"/>
  <c r="R915" i="2" s="1"/>
  <c r="R916" i="2" a="1"/>
  <c r="R916" i="2" s="1"/>
  <c r="R917" i="2" a="1"/>
  <c r="R917" i="2" s="1"/>
  <c r="R918" i="2" a="1"/>
  <c r="R918" i="2" s="1"/>
  <c r="R919" i="2" a="1"/>
  <c r="R919" i="2" s="1"/>
  <c r="R920" i="2" a="1"/>
  <c r="R920" i="2" s="1"/>
  <c r="R921" i="2" a="1"/>
  <c r="R921" i="2" s="1"/>
  <c r="R922" i="2" a="1"/>
  <c r="R922" i="2" s="1"/>
  <c r="R923" i="2" a="1"/>
  <c r="R923" i="2" s="1"/>
  <c r="R924" i="2" a="1"/>
  <c r="R924" i="2" s="1"/>
  <c r="R925" i="2" a="1"/>
  <c r="R925" i="2" s="1"/>
  <c r="R926" i="2" a="1"/>
  <c r="R926" i="2" s="1"/>
  <c r="R927" i="2" a="1"/>
  <c r="R927" i="2" s="1"/>
  <c r="R928" i="2" a="1"/>
  <c r="R928" i="2" s="1"/>
  <c r="R929" i="2" a="1"/>
  <c r="R929" i="2" s="1"/>
  <c r="R930" i="2" a="1"/>
  <c r="R930" i="2" s="1"/>
  <c r="R931" i="2" a="1"/>
  <c r="R931" i="2" s="1"/>
  <c r="R932" i="2" a="1"/>
  <c r="R932" i="2" s="1"/>
  <c r="R933" i="2" a="1"/>
  <c r="R933" i="2" s="1"/>
  <c r="R934" i="2" a="1"/>
  <c r="R934" i="2" s="1"/>
  <c r="R935" i="2" a="1"/>
  <c r="R935" i="2" s="1"/>
  <c r="R936" i="2" a="1"/>
  <c r="R936" i="2" s="1"/>
  <c r="R937" i="2" a="1"/>
  <c r="R937" i="2" s="1"/>
  <c r="R938" i="2" a="1"/>
  <c r="R938" i="2" s="1"/>
  <c r="R939" i="2" a="1"/>
  <c r="R939" i="2" s="1"/>
  <c r="R940" i="2" a="1"/>
  <c r="R940" i="2" s="1"/>
  <c r="R941" i="2" a="1"/>
  <c r="R941" i="2" s="1"/>
  <c r="R942" i="2" a="1"/>
  <c r="R942" i="2" s="1"/>
  <c r="R943" i="2" a="1"/>
  <c r="R943" i="2" s="1"/>
  <c r="R944" i="2" a="1"/>
  <c r="R944" i="2" s="1"/>
  <c r="R945" i="2" a="1"/>
  <c r="R945" i="2" s="1"/>
  <c r="R946" i="2" a="1"/>
  <c r="R946" i="2" s="1"/>
  <c r="R947" i="2" a="1"/>
  <c r="R947" i="2" s="1"/>
  <c r="R948" i="2" a="1"/>
  <c r="R948" i="2" s="1"/>
  <c r="R949" i="2" a="1"/>
  <c r="R949" i="2" s="1"/>
  <c r="R950" i="2" a="1"/>
  <c r="R950" i="2" s="1"/>
  <c r="R951" i="2" a="1"/>
  <c r="R951" i="2" s="1"/>
  <c r="R952" i="2" a="1"/>
  <c r="R952" i="2" s="1"/>
  <c r="R953" i="2" a="1"/>
  <c r="R953" i="2" s="1"/>
  <c r="R954" i="2" a="1"/>
  <c r="R954" i="2" s="1"/>
  <c r="R955" i="2" a="1"/>
  <c r="R955" i="2" s="1"/>
  <c r="R956" i="2" a="1"/>
  <c r="R956" i="2" s="1"/>
  <c r="R957" i="2" a="1"/>
  <c r="R957" i="2" s="1"/>
  <c r="R958" i="2" a="1"/>
  <c r="R958" i="2" s="1"/>
  <c r="R959" i="2" a="1"/>
  <c r="R959" i="2" s="1"/>
  <c r="R960" i="2" a="1"/>
  <c r="R960" i="2" s="1"/>
  <c r="R961" i="2" a="1"/>
  <c r="R961" i="2" s="1"/>
  <c r="R962" i="2" a="1"/>
  <c r="R962" i="2" s="1"/>
  <c r="R963" i="2" a="1"/>
  <c r="R963" i="2" s="1"/>
  <c r="R964" i="2" a="1"/>
  <c r="R964" i="2" s="1"/>
  <c r="R965" i="2" a="1"/>
  <c r="R965" i="2" s="1"/>
  <c r="R966" i="2" a="1"/>
  <c r="R966" i="2" s="1"/>
  <c r="R967" i="2" a="1"/>
  <c r="R967" i="2" s="1"/>
  <c r="R968" i="2" a="1"/>
  <c r="R968" i="2" s="1"/>
  <c r="R969" i="2" a="1"/>
  <c r="R969" i="2" s="1"/>
  <c r="R970" i="2" a="1"/>
  <c r="R970" i="2" s="1"/>
  <c r="R971" i="2" a="1"/>
  <c r="R971" i="2" s="1"/>
  <c r="R972" i="2" a="1"/>
  <c r="R972" i="2" s="1"/>
  <c r="R973" i="2" a="1"/>
  <c r="R973" i="2" s="1"/>
  <c r="R974" i="2" a="1"/>
  <c r="R974" i="2" s="1"/>
  <c r="R975" i="2" a="1"/>
  <c r="R975" i="2" s="1"/>
  <c r="R976" i="2" a="1"/>
  <c r="R976" i="2" s="1"/>
  <c r="R977" i="2" a="1"/>
  <c r="R977" i="2" s="1"/>
  <c r="R978" i="2" a="1"/>
  <c r="R978" i="2" s="1"/>
  <c r="R979" i="2" a="1"/>
  <c r="R979" i="2" s="1"/>
  <c r="R980" i="2" a="1"/>
  <c r="R980" i="2" s="1"/>
  <c r="R981" i="2" a="1"/>
  <c r="R981" i="2" s="1"/>
  <c r="R982" i="2" a="1"/>
  <c r="R982" i="2" s="1"/>
  <c r="R983" i="2" a="1"/>
  <c r="R983" i="2" s="1"/>
  <c r="R984" i="2" a="1"/>
  <c r="R984" i="2" s="1"/>
  <c r="R985" i="2" a="1"/>
  <c r="R985" i="2" s="1"/>
  <c r="R986" i="2" a="1"/>
  <c r="R986" i="2" s="1"/>
  <c r="R987" i="2" a="1"/>
  <c r="R987" i="2" s="1"/>
  <c r="R988" i="2" a="1"/>
  <c r="R988" i="2" s="1"/>
  <c r="R989" i="2" a="1"/>
  <c r="R989" i="2" s="1"/>
  <c r="R990" i="2" a="1"/>
  <c r="R990" i="2" s="1"/>
  <c r="R991" i="2" a="1"/>
  <c r="R991" i="2" s="1"/>
  <c r="R992" i="2" a="1"/>
  <c r="R992" i="2" s="1"/>
  <c r="R993" i="2" a="1"/>
  <c r="R993" i="2" s="1"/>
  <c r="R994" i="2" a="1"/>
  <c r="R994" i="2" s="1"/>
  <c r="R995" i="2" a="1"/>
  <c r="R995" i="2" s="1"/>
  <c r="R996" i="2" a="1"/>
  <c r="R996" i="2" s="1"/>
  <c r="R997" i="2" a="1"/>
  <c r="R997" i="2" s="1"/>
  <c r="R998" i="2" a="1"/>
  <c r="R998" i="2" s="1"/>
  <c r="R999" i="2" a="1"/>
  <c r="R999" i="2" s="1"/>
  <c r="R1000" i="2" a="1"/>
  <c r="R1000" i="2" s="1"/>
  <c r="R1001" i="2" a="1"/>
  <c r="R1001" i="2" s="1"/>
  <c r="R1002" i="2" a="1"/>
  <c r="R1002" i="2" s="1"/>
  <c r="R1003" i="2" a="1"/>
  <c r="R1003" i="2" s="1"/>
  <c r="R1004" i="2" a="1"/>
  <c r="R1004" i="2" s="1"/>
  <c r="R1005" i="2" a="1"/>
  <c r="R1005" i="2" s="1"/>
  <c r="R1006" i="2" a="1"/>
  <c r="R1006" i="2" s="1"/>
  <c r="R1007" i="2" a="1"/>
  <c r="R1007" i="2" s="1"/>
  <c r="R1008" i="2" a="1"/>
  <c r="R1008" i="2" s="1"/>
  <c r="R1009" i="2" a="1"/>
  <c r="R1009" i="2" s="1"/>
  <c r="R1010" i="2" a="1"/>
  <c r="R1010" i="2" s="1"/>
  <c r="R1011" i="2" a="1"/>
  <c r="R1011" i="2" s="1"/>
  <c r="R1012" i="2" a="1"/>
  <c r="R1012" i="2" s="1"/>
  <c r="R1013" i="2" a="1"/>
  <c r="R1013" i="2" s="1"/>
  <c r="R1014" i="2" a="1"/>
  <c r="R1014" i="2" s="1"/>
  <c r="R1015" i="2" a="1"/>
  <c r="R1015" i="2" s="1"/>
  <c r="R1016" i="2" a="1"/>
  <c r="R1016" i="2" s="1"/>
  <c r="R1017" i="2" a="1"/>
  <c r="R1017" i="2"/>
  <c r="R1018" i="2" a="1"/>
  <c r="R1018" i="2" s="1"/>
  <c r="R1019" i="2" a="1"/>
  <c r="R1019" i="2" s="1"/>
  <c r="R1020" i="2" a="1"/>
  <c r="R1020" i="2" s="1"/>
  <c r="R1021" i="2" a="1"/>
  <c r="R1021" i="2"/>
  <c r="R1022" i="2" a="1"/>
  <c r="R1022" i="2" s="1"/>
  <c r="R1023" i="2" a="1"/>
  <c r="R1023" i="2" s="1"/>
  <c r="R1024" i="2" a="1"/>
  <c r="R1024" i="2" s="1"/>
  <c r="R1025" i="2" a="1"/>
  <c r="R1025" i="2"/>
  <c r="R1026" i="2" a="1"/>
  <c r="R1026" i="2" s="1"/>
  <c r="R1027" i="2" a="1"/>
  <c r="R1027" i="2" s="1"/>
  <c r="R1028" i="2" a="1"/>
  <c r="R1028" i="2" s="1"/>
  <c r="R1029" i="2" a="1"/>
  <c r="R1029" i="2" s="1"/>
  <c r="R1030" i="2" a="1"/>
  <c r="R1030" i="2" s="1"/>
  <c r="R1031" i="2" a="1"/>
  <c r="R1031" i="2" s="1"/>
  <c r="R1032" i="2" a="1"/>
  <c r="R1032" i="2"/>
  <c r="R1033" i="2" a="1"/>
  <c r="R1033" i="2" s="1"/>
  <c r="R1034" i="2" a="1"/>
  <c r="R1034" i="2"/>
  <c r="R1035" i="2" a="1"/>
  <c r="R1035" i="2" s="1"/>
  <c r="R1036" i="2" a="1"/>
  <c r="R1036" i="2"/>
  <c r="R1037" i="2" a="1"/>
  <c r="R1037" i="2" s="1"/>
  <c r="R1038" i="2" a="1"/>
  <c r="R1038" i="2" s="1"/>
  <c r="R1039" i="2" a="1"/>
  <c r="R1039" i="2" s="1"/>
  <c r="R1040" i="2" a="1"/>
  <c r="R1040" i="2"/>
  <c r="R1041" i="2" a="1"/>
  <c r="R1041" i="2" s="1"/>
  <c r="R1042" i="2" a="1"/>
  <c r="R1042" i="2"/>
  <c r="R1043" i="2" a="1"/>
  <c r="R1043" i="2" s="1"/>
  <c r="R1044" i="2" a="1"/>
  <c r="R1044" i="2"/>
  <c r="R1045" i="2" a="1"/>
  <c r="R1045" i="2" s="1"/>
  <c r="R1046" i="2" a="1"/>
  <c r="R1046" i="2" s="1"/>
  <c r="R1047" i="2" a="1"/>
  <c r="R1047" i="2" s="1"/>
  <c r="R1048" i="2" a="1"/>
  <c r="R1048" i="2"/>
  <c r="R1049" i="2" a="1"/>
  <c r="R1049" i="2" s="1"/>
  <c r="R1050" i="2" a="1"/>
  <c r="R1050" i="2"/>
  <c r="R1051" i="2" a="1"/>
  <c r="R1051" i="2" s="1"/>
  <c r="R1052" i="2" a="1"/>
  <c r="R1052" i="2"/>
  <c r="R1053" i="2" a="1"/>
  <c r="R1053" i="2" s="1"/>
  <c r="R1054" i="2" a="1"/>
  <c r="R1054" i="2" s="1"/>
  <c r="R1055" i="2" a="1"/>
  <c r="R1055" i="2" s="1"/>
  <c r="R1056" i="2" a="1"/>
  <c r="R1056" i="2" s="1"/>
  <c r="R1057" i="2" a="1"/>
  <c r="R1057" i="2" s="1"/>
  <c r="R1058" i="2" a="1"/>
  <c r="R1058" i="2"/>
  <c r="R1059" i="2" a="1"/>
  <c r="R1059" i="2" s="1"/>
  <c r="R1060" i="2" a="1"/>
  <c r="R1060" i="2" s="1"/>
  <c r="R1061" i="2" a="1"/>
  <c r="R1061" i="2" s="1"/>
  <c r="R1062" i="2" a="1"/>
  <c r="R1062" i="2"/>
  <c r="R1063" i="2" a="1"/>
  <c r="R1063" i="2" s="1"/>
  <c r="R1064" i="2" a="1"/>
  <c r="R1064" i="2" s="1"/>
  <c r="R1065" i="2" a="1"/>
  <c r="R1065" i="2" s="1"/>
  <c r="R1066" i="2" a="1"/>
  <c r="R1066" i="2"/>
  <c r="R1067" i="2" a="1"/>
  <c r="R1067" i="2" s="1"/>
  <c r="R1068" i="2" a="1"/>
  <c r="R1068" i="2" s="1"/>
  <c r="R1069" i="2" a="1"/>
  <c r="R1069" i="2" s="1"/>
  <c r="R1070" i="2" a="1"/>
  <c r="R1070" i="2" s="1"/>
  <c r="R1071" i="2" a="1"/>
  <c r="R1071" i="2" s="1"/>
  <c r="R1072" i="2" a="1"/>
  <c r="R1072" i="2" s="1"/>
  <c r="R1073" i="2" a="1"/>
  <c r="R1073" i="2" s="1"/>
  <c r="R1074" i="2" a="1"/>
  <c r="R1074" i="2"/>
  <c r="R1075" i="2" a="1"/>
  <c r="R1075" i="2" s="1"/>
  <c r="R1076" i="2" a="1"/>
  <c r="R1076" i="2" s="1"/>
  <c r="R1077" i="2" a="1"/>
  <c r="R1077" i="2" s="1"/>
  <c r="R1078" i="2" a="1"/>
  <c r="R1078" i="2"/>
  <c r="R1079" i="2" a="1"/>
  <c r="R1079" i="2" s="1"/>
  <c r="R1080" i="2" a="1"/>
  <c r="R1080" i="2" s="1"/>
  <c r="R1081" i="2" a="1"/>
  <c r="R1081" i="2" s="1"/>
  <c r="R1082" i="2" a="1"/>
  <c r="R1082" i="2"/>
  <c r="R1083" i="2" a="1"/>
  <c r="R1083" i="2" s="1"/>
  <c r="R1084" i="2" a="1"/>
  <c r="R1084" i="2" s="1"/>
  <c r="R1085" i="2" a="1"/>
  <c r="R1085" i="2" s="1"/>
  <c r="R1086" i="2" a="1"/>
  <c r="R1086" i="2" s="1"/>
  <c r="R1087" i="2" a="1"/>
  <c r="R1087" i="2" s="1"/>
  <c r="R1088" i="2" a="1"/>
  <c r="R1088" i="2" s="1"/>
  <c r="R1089" i="2" a="1"/>
  <c r="R1089" i="2" s="1"/>
  <c r="R1090" i="2" a="1"/>
  <c r="R1090" i="2"/>
  <c r="R1091" i="2" a="1"/>
  <c r="R1091" i="2" s="1"/>
  <c r="R1092" i="2" a="1"/>
  <c r="R1092" i="2" s="1"/>
  <c r="R1093" i="2" a="1"/>
  <c r="R1093" i="2" s="1"/>
  <c r="R1094" i="2" a="1"/>
  <c r="R1094" i="2"/>
  <c r="R1095" i="2" a="1"/>
  <c r="R1095" i="2" s="1"/>
  <c r="R1096" i="2" a="1"/>
  <c r="R1096" i="2" s="1"/>
  <c r="R1097" i="2" a="1"/>
  <c r="R1097" i="2" s="1"/>
  <c r="R1098" i="2" a="1"/>
  <c r="R1098" i="2"/>
  <c r="R1099" i="2" a="1"/>
  <c r="R1099" i="2" s="1"/>
  <c r="R1100" i="2" a="1"/>
  <c r="R1100" i="2" s="1"/>
  <c r="R1101" i="2" a="1"/>
  <c r="R1101" i="2" s="1"/>
  <c r="R1102" i="2" a="1"/>
  <c r="R1102" i="2" s="1"/>
  <c r="R1103" i="2" a="1"/>
  <c r="R1103" i="2" s="1"/>
  <c r="R1104" i="2" a="1"/>
  <c r="R1104" i="2" s="1"/>
  <c r="R1105" i="2" a="1"/>
  <c r="R1105" i="2" s="1"/>
  <c r="R1106" i="2" a="1"/>
  <c r="R1106" i="2"/>
  <c r="R1107" i="2" a="1"/>
  <c r="R1107" i="2" s="1"/>
  <c r="R1108" i="2" a="1"/>
  <c r="R1108" i="2" s="1"/>
  <c r="R1109" i="2" a="1"/>
  <c r="R1109" i="2" s="1"/>
  <c r="R1110" i="2" a="1"/>
  <c r="R1110" i="2"/>
  <c r="R1111" i="2" a="1"/>
  <c r="R1111" i="2" s="1"/>
  <c r="R1112" i="2" a="1"/>
  <c r="R1112" i="2" s="1"/>
  <c r="R1113" i="2" a="1"/>
  <c r="R1113" i="2" s="1"/>
  <c r="R1114" i="2" a="1"/>
  <c r="R1114" i="2"/>
  <c r="R1115" i="2" a="1"/>
  <c r="R1115" i="2" s="1"/>
  <c r="R1116" i="2" a="1"/>
  <c r="R1116" i="2" s="1"/>
  <c r="R1117" i="2" a="1"/>
  <c r="R1117" i="2" s="1"/>
  <c r="R1118" i="2" a="1"/>
  <c r="R1118" i="2" s="1"/>
  <c r="R1119" i="2" a="1"/>
  <c r="R1119" i="2" s="1"/>
  <c r="R1120" i="2" a="1"/>
  <c r="R1120" i="2" s="1"/>
  <c r="R1121" i="2" a="1"/>
  <c r="R1121" i="2" s="1"/>
  <c r="R1122" i="2" a="1"/>
  <c r="R1122" i="2"/>
  <c r="R1123" i="2" a="1"/>
  <c r="R1123" i="2" s="1"/>
  <c r="R1124" i="2" a="1"/>
  <c r="R1124" i="2" s="1"/>
  <c r="R1125" i="2" a="1"/>
  <c r="R1125" i="2" s="1"/>
  <c r="R1126" i="2" a="1"/>
  <c r="R1126" i="2"/>
  <c r="R1127" i="2" a="1"/>
  <c r="R1127" i="2" s="1"/>
  <c r="R1128" i="2" a="1"/>
  <c r="R1128" i="2" s="1"/>
  <c r="R1129" i="2" a="1"/>
  <c r="R1129" i="2" s="1"/>
  <c r="R1130" i="2" a="1"/>
  <c r="R1130" i="2"/>
  <c r="R1131" i="2" a="1"/>
  <c r="R1131" i="2" s="1"/>
  <c r="R1132" i="2" a="1"/>
  <c r="R1132" i="2" s="1"/>
  <c r="R1133" i="2" a="1"/>
  <c r="R1133" i="2" s="1"/>
  <c r="R1134" i="2" a="1"/>
  <c r="R1134" i="2" s="1"/>
  <c r="R1135" i="2" a="1"/>
  <c r="R1135" i="2" s="1"/>
  <c r="R1136" i="2" a="1"/>
  <c r="R1136" i="2" s="1"/>
  <c r="R1137" i="2" a="1"/>
  <c r="R1137" i="2" s="1"/>
  <c r="R1138" i="2" a="1"/>
  <c r="R1138" i="2"/>
  <c r="R1139" i="2" a="1"/>
  <c r="R1139" i="2" s="1"/>
  <c r="R1140" i="2" a="1"/>
  <c r="R1140" i="2" s="1"/>
  <c r="R1141" i="2" a="1"/>
  <c r="R1141" i="2" s="1"/>
  <c r="R1142" i="2" a="1"/>
  <c r="R1142" i="2"/>
  <c r="R1143" i="2" a="1"/>
  <c r="R1143" i="2" s="1"/>
  <c r="R1144" i="2" a="1"/>
  <c r="R1144" i="2" s="1"/>
  <c r="R1145" i="2" a="1"/>
  <c r="R1145" i="2" s="1"/>
  <c r="R1146" i="2" a="1"/>
  <c r="R1146" i="2"/>
  <c r="R1147" i="2" a="1"/>
  <c r="R1147" i="2" s="1"/>
  <c r="R1148" i="2" a="1"/>
  <c r="R1148" i="2" s="1"/>
  <c r="R1149" i="2" a="1"/>
  <c r="R1149" i="2" s="1"/>
  <c r="R1150" i="2" a="1"/>
  <c r="R1150" i="2" s="1"/>
  <c r="R1151" i="2" a="1"/>
  <c r="R1151" i="2" s="1"/>
  <c r="R1152" i="2" a="1"/>
  <c r="R1152" i="2" s="1"/>
  <c r="R1153" i="2" a="1"/>
  <c r="R1153" i="2" s="1"/>
  <c r="R1154" i="2" a="1"/>
  <c r="R1154" i="2"/>
  <c r="R1155" i="2" a="1"/>
  <c r="R1155" i="2" s="1"/>
  <c r="R1156" i="2" a="1"/>
  <c r="R1156" i="2" s="1"/>
  <c r="R1157" i="2" a="1"/>
  <c r="R1157" i="2" s="1"/>
  <c r="R1158" i="2" a="1"/>
  <c r="R1158" i="2"/>
  <c r="R1159" i="2" a="1"/>
  <c r="R1159" i="2" s="1"/>
  <c r="R1160" i="2" a="1"/>
  <c r="R1160" i="2" s="1"/>
  <c r="R1161" i="2" a="1"/>
  <c r="R1161" i="2" s="1"/>
  <c r="R1162" i="2" a="1"/>
  <c r="R1162" i="2"/>
  <c r="R1163" i="2" a="1"/>
  <c r="R1163" i="2" s="1"/>
  <c r="R1164" i="2" a="1"/>
  <c r="R1164" i="2" s="1"/>
  <c r="R1165" i="2" a="1"/>
  <c r="R1165" i="2" s="1"/>
  <c r="R1166" i="2" a="1"/>
  <c r="R1166" i="2" s="1"/>
  <c r="R1167" i="2" a="1"/>
  <c r="R1167" i="2" s="1"/>
  <c r="R1168" i="2" a="1"/>
  <c r="R1168" i="2" s="1"/>
  <c r="R1169" i="2" a="1"/>
  <c r="R1169" i="2" s="1"/>
  <c r="R1170" i="2" a="1"/>
  <c r="R1170" i="2"/>
  <c r="R1171" i="2" a="1"/>
  <c r="R1171" i="2" s="1"/>
  <c r="R1172" i="2" a="1"/>
  <c r="R1172" i="2" s="1"/>
  <c r="R1173" i="2" a="1"/>
  <c r="R1173" i="2" s="1"/>
  <c r="R1174" i="2" a="1"/>
  <c r="R1174" i="2"/>
  <c r="R1175" i="2" a="1"/>
  <c r="R1175" i="2" s="1"/>
  <c r="R1176" i="2" a="1"/>
  <c r="R1176" i="2" s="1"/>
  <c r="R1177" i="2" a="1"/>
  <c r="R1177" i="2" s="1"/>
  <c r="R1178" i="2" a="1"/>
  <c r="R1178" i="2"/>
  <c r="R1179" i="2" a="1"/>
  <c r="R1179" i="2" s="1"/>
  <c r="R1180" i="2" a="1"/>
  <c r="R1180" i="2" s="1"/>
  <c r="R1181" i="2" a="1"/>
  <c r="R1181" i="2" s="1"/>
  <c r="R1182" i="2" a="1"/>
  <c r="R1182" i="2" s="1"/>
  <c r="R1183" i="2" a="1"/>
  <c r="R1183" i="2" s="1"/>
  <c r="R1184" i="2" a="1"/>
  <c r="R1184" i="2" s="1"/>
  <c r="R1185" i="2" a="1"/>
  <c r="R1185" i="2" s="1"/>
  <c r="R1186" i="2" a="1"/>
  <c r="R1186" i="2"/>
  <c r="R1187" i="2" a="1"/>
  <c r="R1187" i="2" s="1"/>
  <c r="R1188" i="2" a="1"/>
  <c r="R1188" i="2" s="1"/>
  <c r="R1189" i="2" a="1"/>
  <c r="R1189" i="2" s="1"/>
  <c r="R1190" i="2" a="1"/>
  <c r="R1190" i="2"/>
  <c r="R1191" i="2" a="1"/>
  <c r="R1191" i="2" s="1"/>
  <c r="R1192" i="2" a="1"/>
  <c r="R1192" i="2" s="1"/>
  <c r="R1193" i="2" a="1"/>
  <c r="R1193" i="2" s="1"/>
  <c r="R1194" i="2" a="1"/>
  <c r="R1194" i="2"/>
  <c r="R1195" i="2" a="1"/>
  <c r="R1195" i="2" s="1"/>
  <c r="R1196" i="2" a="1"/>
  <c r="R1196" i="2" s="1"/>
  <c r="R1197" i="2" a="1"/>
  <c r="R1197" i="2" s="1"/>
  <c r="R1198" i="2" a="1"/>
  <c r="R1198" i="2" s="1"/>
  <c r="R1199" i="2" a="1"/>
  <c r="R1199" i="2" s="1"/>
  <c r="R1200" i="2" a="1"/>
  <c r="R1200" i="2" s="1"/>
  <c r="R1201" i="2" a="1"/>
  <c r="R1201" i="2" s="1"/>
  <c r="R1202" i="2" a="1"/>
  <c r="R1202" i="2"/>
  <c r="R1203" i="2" a="1"/>
  <c r="R1203" i="2" s="1"/>
  <c r="R1204" i="2" a="1"/>
  <c r="R1204" i="2" s="1"/>
  <c r="R1205" i="2" a="1"/>
  <c r="R1205" i="2" s="1"/>
  <c r="R1206" i="2" a="1"/>
  <c r="R1206" i="2"/>
  <c r="R1207" i="2" a="1"/>
  <c r="R1207" i="2" s="1"/>
  <c r="R1208" i="2" a="1"/>
  <c r="R1208" i="2" s="1"/>
  <c r="R1209" i="2" a="1"/>
  <c r="R1209" i="2" s="1"/>
  <c r="R1210" i="2" a="1"/>
  <c r="R1210" i="2"/>
  <c r="R1211" i="2" a="1"/>
  <c r="R1211" i="2" s="1"/>
  <c r="R1212" i="2" a="1"/>
  <c r="R1212" i="2" s="1"/>
  <c r="R1213" i="2" a="1"/>
  <c r="R1213" i="2" s="1"/>
  <c r="R1214" i="2" a="1"/>
  <c r="R1214" i="2" s="1"/>
  <c r="R1215" i="2" a="1"/>
  <c r="R1215" i="2" s="1"/>
  <c r="R1216" i="2" a="1"/>
  <c r="R1216" i="2" s="1"/>
  <c r="R1217" i="2" a="1"/>
  <c r="R1217" i="2" s="1"/>
  <c r="R1218" i="2" a="1"/>
  <c r="R1218" i="2"/>
  <c r="R1219" i="2" a="1"/>
  <c r="R1219" i="2" s="1"/>
  <c r="R1220" i="2" a="1"/>
  <c r="R1220" i="2" s="1"/>
  <c r="R1221" i="2" a="1"/>
  <c r="R1221" i="2" s="1"/>
  <c r="R1222" i="2" a="1"/>
  <c r="R1222" i="2"/>
  <c r="R1223" i="2" a="1"/>
  <c r="R1223" i="2" s="1"/>
  <c r="R1224" i="2" a="1"/>
  <c r="R1224" i="2" s="1"/>
  <c r="R1225" i="2" a="1"/>
  <c r="R1225" i="2" s="1"/>
  <c r="R1226" i="2" a="1"/>
  <c r="R1226" i="2"/>
  <c r="R1227" i="2" a="1"/>
  <c r="R1227" i="2" s="1"/>
  <c r="R1228" i="2" a="1"/>
  <c r="R1228" i="2" s="1"/>
  <c r="R1229" i="2" a="1"/>
  <c r="R1229" i="2" s="1"/>
  <c r="R1230" i="2" a="1"/>
  <c r="R1230" i="2" s="1"/>
  <c r="R1231" i="2" a="1"/>
  <c r="R1231" i="2" s="1"/>
  <c r="R1232" i="2" a="1"/>
  <c r="R1232" i="2" s="1"/>
  <c r="R1233" i="2" a="1"/>
  <c r="R1233" i="2" s="1"/>
  <c r="R1234" i="2" a="1"/>
  <c r="R1234" i="2"/>
  <c r="R1235" i="2" a="1"/>
  <c r="R1235" i="2" s="1"/>
  <c r="R1236" i="2" a="1"/>
  <c r="R1236" i="2" s="1"/>
  <c r="R1237" i="2" a="1"/>
  <c r="R1237" i="2" s="1"/>
  <c r="R1238" i="2" a="1"/>
  <c r="R1238" i="2"/>
  <c r="R1239" i="2" a="1"/>
  <c r="R1239" i="2" s="1"/>
  <c r="R1240" i="2" a="1"/>
  <c r="R1240" i="2" s="1"/>
  <c r="R1241" i="2" a="1"/>
  <c r="R1241" i="2" s="1"/>
  <c r="R1242" i="2" a="1"/>
  <c r="R1242" i="2"/>
  <c r="R1243" i="2" a="1"/>
  <c r="R1243" i="2" s="1"/>
  <c r="R1244" i="2" a="1"/>
  <c r="R1244" i="2" s="1"/>
  <c r="R1245" i="2" a="1"/>
  <c r="R1245" i="2" s="1"/>
  <c r="R1246" i="2" a="1"/>
  <c r="R1246" i="2" s="1"/>
  <c r="R1247" i="2" a="1"/>
  <c r="R1247" i="2" s="1"/>
  <c r="R1248" i="2" a="1"/>
  <c r="R1248" i="2" s="1"/>
  <c r="R1249" i="2" a="1"/>
  <c r="R1249" i="2" s="1"/>
  <c r="R1250" i="2" a="1"/>
  <c r="R1250" i="2"/>
  <c r="R1251" i="2" a="1"/>
  <c r="R1251" i="2" s="1"/>
  <c r="R1252" i="2" a="1"/>
  <c r="R1252" i="2" s="1"/>
  <c r="R1253" i="2" a="1"/>
  <c r="R1253" i="2" s="1"/>
  <c r="R1254" i="2" a="1"/>
  <c r="R1254" i="2"/>
  <c r="R1255" i="2" a="1"/>
  <c r="R1255" i="2" s="1"/>
  <c r="R1256" i="2" a="1"/>
  <c r="R1256" i="2" s="1"/>
  <c r="R1257" i="2" a="1"/>
  <c r="R1257" i="2" s="1"/>
  <c r="R1258" i="2" a="1"/>
  <c r="R1258" i="2"/>
  <c r="R1259" i="2" a="1"/>
  <c r="R1259" i="2" s="1"/>
  <c r="R1260" i="2" a="1"/>
  <c r="R1260" i="2" s="1"/>
  <c r="R1261" i="2" a="1"/>
  <c r="R1261" i="2" s="1"/>
  <c r="R1262" i="2" a="1"/>
  <c r="R1262" i="2" s="1"/>
  <c r="R1263" i="2" a="1"/>
  <c r="R1263" i="2" s="1"/>
  <c r="R1264" i="2" a="1"/>
  <c r="R1264" i="2" s="1"/>
  <c r="R1265" i="2" a="1"/>
  <c r="R1265" i="2" s="1"/>
  <c r="R1266" i="2" a="1"/>
  <c r="R1266" i="2"/>
  <c r="R1267" i="2" a="1"/>
  <c r="R1267" i="2" s="1"/>
  <c r="R1268" i="2" a="1"/>
  <c r="R1268" i="2" s="1"/>
  <c r="R1269" i="2" a="1"/>
  <c r="R1269" i="2" s="1"/>
  <c r="R1270" i="2" a="1"/>
  <c r="R1270" i="2"/>
  <c r="R1271" i="2" a="1"/>
  <c r="R1271" i="2" s="1"/>
  <c r="R1272" i="2" a="1"/>
  <c r="R1272" i="2" s="1"/>
  <c r="R1273" i="2" a="1"/>
  <c r="R1273" i="2" s="1"/>
  <c r="R1274" i="2" a="1"/>
  <c r="R1274" i="2"/>
  <c r="R1275" i="2" a="1"/>
  <c r="R1275" i="2" s="1"/>
  <c r="R1276" i="2" a="1"/>
  <c r="R1276" i="2" s="1"/>
  <c r="R1277" i="2" a="1"/>
  <c r="R1277" i="2" s="1"/>
  <c r="R1278" i="2" a="1"/>
  <c r="R1278" i="2" s="1"/>
  <c r="R1279" i="2" a="1"/>
  <c r="R1279" i="2" s="1"/>
  <c r="R1280" i="2" a="1"/>
  <c r="R1280" i="2" s="1"/>
  <c r="R1281" i="2" a="1"/>
  <c r="R1281" i="2" s="1"/>
  <c r="R1282" i="2" a="1"/>
  <c r="R1282" i="2"/>
  <c r="R1283" i="2" a="1"/>
  <c r="R1283" i="2" s="1"/>
  <c r="R1284" i="2" a="1"/>
  <c r="R1284" i="2" s="1"/>
  <c r="R1285" i="2" a="1"/>
  <c r="R1285" i="2" s="1"/>
  <c r="R1286" i="2" a="1"/>
  <c r="R1286" i="2"/>
  <c r="R1287" i="2" a="1"/>
  <c r="R1287" i="2" s="1"/>
  <c r="R1288" i="2" a="1"/>
  <c r="R1288" i="2" s="1"/>
  <c r="R1289" i="2" a="1"/>
  <c r="R1289" i="2" s="1"/>
  <c r="R1290" i="2" a="1"/>
  <c r="R1290" i="2"/>
  <c r="R1291" i="2" a="1"/>
  <c r="R1291" i="2" s="1"/>
  <c r="R1292" i="2" a="1"/>
  <c r="R1292" i="2" s="1"/>
  <c r="R1293" i="2" a="1"/>
  <c r="R1293" i="2" s="1"/>
  <c r="R1294" i="2" a="1"/>
  <c r="R1294" i="2" s="1"/>
  <c r="R1295" i="2" a="1"/>
  <c r="R1295" i="2" s="1"/>
  <c r="R1296" i="2" a="1"/>
  <c r="R1296" i="2" s="1"/>
  <c r="R1297" i="2" a="1"/>
  <c r="R1297" i="2" s="1"/>
  <c r="R1298" i="2" a="1"/>
  <c r="R1298" i="2"/>
  <c r="R1299" i="2" a="1"/>
  <c r="R1299" i="2" s="1"/>
  <c r="R1300" i="2" a="1"/>
  <c r="R1300" i="2" s="1"/>
  <c r="R1301" i="2" a="1"/>
  <c r="R1301" i="2" s="1"/>
  <c r="R1302" i="2" a="1"/>
  <c r="R1302" i="2"/>
  <c r="R1303" i="2" a="1"/>
  <c r="R1303" i="2" s="1"/>
  <c r="R1304" i="2" a="1"/>
  <c r="R1304" i="2" s="1"/>
  <c r="R1305" i="2" a="1"/>
  <c r="R1305" i="2" s="1"/>
  <c r="R1306" i="2" a="1"/>
  <c r="R1306" i="2"/>
  <c r="R1307" i="2" a="1"/>
  <c r="R1307" i="2" s="1"/>
  <c r="R1308" i="2" a="1"/>
  <c r="R1308" i="2" s="1"/>
  <c r="R1309" i="2" a="1"/>
  <c r="R1309" i="2" s="1"/>
  <c r="R1310" i="2" a="1"/>
  <c r="R1310" i="2" s="1"/>
  <c r="R1311" i="2" a="1"/>
  <c r="R1311" i="2" s="1"/>
  <c r="R1312" i="2" a="1"/>
  <c r="R1312" i="2" s="1"/>
  <c r="R1313" i="2" a="1"/>
  <c r="R1313" i="2" s="1"/>
  <c r="R1314" i="2" a="1"/>
  <c r="R1314" i="2"/>
  <c r="R1315" i="2" a="1"/>
  <c r="R1315" i="2" s="1"/>
  <c r="R1316" i="2" a="1"/>
  <c r="R1316" i="2" s="1"/>
  <c r="R1317" i="2" a="1"/>
  <c r="R1317" i="2" s="1"/>
  <c r="R1318" i="2" a="1"/>
  <c r="R1318" i="2"/>
  <c r="R1319" i="2" a="1"/>
  <c r="R1319" i="2" s="1"/>
  <c r="R1320" i="2" a="1"/>
  <c r="R1320" i="2" s="1"/>
  <c r="R1321" i="2" a="1"/>
  <c r="R1321" i="2" s="1"/>
  <c r="R1322" i="2" a="1"/>
  <c r="R1322" i="2"/>
  <c r="R1323" i="2" a="1"/>
  <c r="R1323" i="2" s="1"/>
  <c r="R1324" i="2" a="1"/>
  <c r="R1324" i="2" s="1"/>
  <c r="R1325" i="2" a="1"/>
  <c r="R1325" i="2" s="1"/>
  <c r="R1326" i="2" a="1"/>
  <c r="R1326" i="2" s="1"/>
  <c r="R1327" i="2" a="1"/>
  <c r="R1327" i="2" s="1"/>
  <c r="R1328" i="2" a="1"/>
  <c r="R1328" i="2" s="1"/>
  <c r="R1329" i="2" a="1"/>
  <c r="R1329" i="2" s="1"/>
  <c r="R1330" i="2" a="1"/>
  <c r="R1330" i="2"/>
  <c r="R1331" i="2" a="1"/>
  <c r="R1331" i="2" s="1"/>
  <c r="R1332" i="2" a="1"/>
  <c r="R1332" i="2" s="1"/>
  <c r="R1333" i="2" a="1"/>
  <c r="R1333" i="2" s="1"/>
  <c r="R1334" i="2" a="1"/>
  <c r="R1334" i="2"/>
  <c r="R1335" i="2" a="1"/>
  <c r="R1335" i="2" s="1"/>
  <c r="R1336" i="2" a="1"/>
  <c r="R1336" i="2" s="1"/>
  <c r="R1337" i="2" a="1"/>
  <c r="R1337" i="2" s="1"/>
  <c r="R1338" i="2" a="1"/>
  <c r="R1338" i="2"/>
  <c r="R1339" i="2" a="1"/>
  <c r="R1339" i="2" s="1"/>
  <c r="R1340" i="2" a="1"/>
  <c r="R1340" i="2" s="1"/>
  <c r="R1341" i="2" a="1"/>
  <c r="R1341" i="2" s="1"/>
  <c r="R1342" i="2" a="1"/>
  <c r="R1342" i="2" s="1"/>
  <c r="R1343" i="2" a="1"/>
  <c r="R1343" i="2" s="1"/>
  <c r="R1344" i="2" a="1"/>
  <c r="R1344" i="2" s="1"/>
  <c r="R1345" i="2" a="1"/>
  <c r="R1345" i="2" s="1"/>
  <c r="R1346" i="2" a="1"/>
  <c r="R1346" i="2"/>
  <c r="R1347" i="2" a="1"/>
  <c r="R1347" i="2" s="1"/>
  <c r="R1348" i="2" a="1"/>
  <c r="R1348" i="2" s="1"/>
  <c r="R1349" i="2" a="1"/>
  <c r="R1349" i="2" s="1"/>
  <c r="R1350" i="2" a="1"/>
  <c r="R1350" i="2"/>
  <c r="R1351" i="2" a="1"/>
  <c r="R1351" i="2" s="1"/>
  <c r="R1352" i="2" a="1"/>
  <c r="R1352" i="2" s="1"/>
  <c r="R1353" i="2" a="1"/>
  <c r="R1353" i="2" s="1"/>
  <c r="R1354" i="2" a="1"/>
  <c r="R1354" i="2"/>
  <c r="R1355" i="2" a="1"/>
  <c r="R1355" i="2" s="1"/>
  <c r="R1356" i="2" a="1"/>
  <c r="R1356" i="2" s="1"/>
  <c r="R1357" i="2" a="1"/>
  <c r="R1357" i="2" s="1"/>
  <c r="R1358" i="2" a="1"/>
  <c r="R1358" i="2" s="1"/>
  <c r="R1359" i="2" a="1"/>
  <c r="R1359" i="2" s="1"/>
  <c r="R1360" i="2" a="1"/>
  <c r="R1360" i="2" s="1"/>
  <c r="R1361" i="2" a="1"/>
  <c r="R1361" i="2" s="1"/>
  <c r="R1362" i="2" a="1"/>
  <c r="R1362" i="2"/>
  <c r="R1363" i="2" a="1"/>
  <c r="R1363" i="2" s="1"/>
  <c r="R1364" i="2" a="1"/>
  <c r="R1364" i="2" s="1"/>
  <c r="R1365" i="2" a="1"/>
  <c r="R1365" i="2" s="1"/>
  <c r="R1366" i="2" a="1"/>
  <c r="R1366" i="2" s="1"/>
  <c r="R1367" i="2" a="1"/>
  <c r="R1367" i="2" s="1"/>
  <c r="R1368" i="2" a="1"/>
  <c r="R1368" i="2" s="1"/>
  <c r="R1369" i="2" a="1"/>
  <c r="R1369" i="2" s="1"/>
  <c r="R1370" i="2" a="1"/>
  <c r="R1370" i="2" s="1"/>
  <c r="R1371" i="2" a="1"/>
  <c r="R1371" i="2" s="1"/>
  <c r="R1372" i="2" a="1"/>
  <c r="R1372" i="2" s="1"/>
  <c r="R1373" i="2" a="1"/>
  <c r="R1373" i="2" s="1"/>
  <c r="R1374" i="2" a="1"/>
  <c r="R1374" i="2" s="1"/>
  <c r="R1375" i="2" a="1"/>
  <c r="R1375" i="2" s="1"/>
  <c r="R1376" i="2" a="1"/>
  <c r="R1376" i="2" s="1"/>
  <c r="R1377" i="2" a="1"/>
  <c r="R1377" i="2" s="1"/>
  <c r="R1378" i="2" a="1"/>
  <c r="R1378" i="2" s="1"/>
  <c r="R1379" i="2" a="1"/>
  <c r="R1379" i="2" s="1"/>
  <c r="R1380" i="2" a="1"/>
  <c r="R1380" i="2" s="1"/>
  <c r="R1381" i="2" a="1"/>
  <c r="R1381" i="2" s="1"/>
  <c r="R1382" i="2" a="1"/>
  <c r="R1382" i="2" s="1"/>
  <c r="R1383" i="2" a="1"/>
  <c r="R1383" i="2" s="1"/>
  <c r="R1384" i="2" a="1"/>
  <c r="R1384" i="2" s="1"/>
  <c r="R1385" i="2" a="1"/>
  <c r="R1385" i="2" s="1"/>
  <c r="R1386" i="2" a="1"/>
  <c r="R1386" i="2" s="1"/>
  <c r="R1387" i="2" a="1"/>
  <c r="R1387" i="2" s="1"/>
  <c r="R1388" i="2" a="1"/>
  <c r="R1388" i="2" s="1"/>
  <c r="R1389" i="2" a="1"/>
  <c r="R1389" i="2" s="1"/>
  <c r="R1390" i="2" a="1"/>
  <c r="R1390" i="2" s="1"/>
  <c r="R1391" i="2" a="1"/>
  <c r="R1391" i="2" s="1"/>
  <c r="R1392" i="2" a="1"/>
  <c r="R1392" i="2" s="1"/>
  <c r="R1393" i="2" a="1"/>
  <c r="R1393" i="2" s="1"/>
  <c r="R1394" i="2" a="1"/>
  <c r="R1394" i="2" s="1"/>
  <c r="R1395" i="2" a="1"/>
  <c r="R1395" i="2" s="1"/>
  <c r="R1396" i="2" a="1"/>
  <c r="R1396" i="2" s="1"/>
  <c r="R1397" i="2" a="1"/>
  <c r="R1397" i="2" s="1"/>
  <c r="R1398" i="2" a="1"/>
  <c r="R1398" i="2" s="1"/>
  <c r="R1399" i="2" a="1"/>
  <c r="R1399" i="2" s="1"/>
  <c r="R1400" i="2" a="1"/>
  <c r="R1400" i="2" s="1"/>
  <c r="R1401" i="2" a="1"/>
  <c r="R1401" i="2" s="1"/>
  <c r="R1402" i="2" a="1"/>
  <c r="R1402" i="2" s="1"/>
  <c r="R1403" i="2" a="1"/>
  <c r="R1403" i="2" s="1"/>
  <c r="R1404" i="2" a="1"/>
  <c r="R1404" i="2" s="1"/>
  <c r="R1405" i="2" a="1"/>
  <c r="R1405" i="2" s="1"/>
  <c r="R1406" i="2" a="1"/>
  <c r="R1406" i="2" s="1"/>
  <c r="R1407" i="2" a="1"/>
  <c r="R1407" i="2" s="1"/>
  <c r="R1408" i="2" a="1"/>
  <c r="R1408" i="2" s="1"/>
  <c r="R1409" i="2" a="1"/>
  <c r="R1409" i="2" s="1"/>
  <c r="R1410" i="2" a="1"/>
  <c r="R1410" i="2" s="1"/>
  <c r="R1411" i="2" a="1"/>
  <c r="R1411" i="2" s="1"/>
  <c r="R1412" i="2" a="1"/>
  <c r="R1412" i="2" s="1"/>
  <c r="R1413" i="2" a="1"/>
  <c r="R1413" i="2" s="1"/>
  <c r="R1414" i="2" a="1"/>
  <c r="R1414" i="2" s="1"/>
  <c r="R1415" i="2" a="1"/>
  <c r="R1415" i="2" s="1"/>
  <c r="R1416" i="2" a="1"/>
  <c r="R1416" i="2" s="1"/>
  <c r="R1417" i="2" a="1"/>
  <c r="R1417" i="2" s="1"/>
  <c r="R1418" i="2" a="1"/>
  <c r="R1418" i="2" s="1"/>
  <c r="R1419" i="2" a="1"/>
  <c r="R1419" i="2" s="1"/>
  <c r="R1420" i="2" a="1"/>
  <c r="R1420" i="2" s="1"/>
  <c r="R1421" i="2" a="1"/>
  <c r="R1421" i="2" s="1"/>
  <c r="R1422" i="2" a="1"/>
  <c r="R1422" i="2" s="1"/>
  <c r="R1423" i="2" a="1"/>
  <c r="R1423" i="2" s="1"/>
  <c r="R1424" i="2" a="1"/>
  <c r="R1424" i="2" s="1"/>
  <c r="R1425" i="2" a="1"/>
  <c r="R1425" i="2" s="1"/>
  <c r="R1426" i="2" a="1"/>
  <c r="R1426" i="2" s="1"/>
  <c r="R1427" i="2" a="1"/>
  <c r="R1427" i="2" s="1"/>
  <c r="R1428" i="2" a="1"/>
  <c r="R1428" i="2" s="1"/>
  <c r="R1429" i="2" a="1"/>
  <c r="R1429" i="2" s="1"/>
  <c r="R1430" i="2" a="1"/>
  <c r="R1430" i="2" s="1"/>
  <c r="R1431" i="2" a="1"/>
  <c r="R1431" i="2" s="1"/>
  <c r="R1432" i="2" a="1"/>
  <c r="R1432" i="2" s="1"/>
  <c r="R1433" i="2" a="1"/>
  <c r="R1433" i="2" s="1"/>
  <c r="R1434" i="2" a="1"/>
  <c r="R1434" i="2" s="1"/>
  <c r="R1435" i="2" a="1"/>
  <c r="R1435" i="2" s="1"/>
  <c r="R1436" i="2" a="1"/>
  <c r="R1436" i="2" s="1"/>
  <c r="R1437" i="2" a="1"/>
  <c r="R1437" i="2" s="1"/>
  <c r="R1438" i="2" a="1"/>
  <c r="R1438" i="2" s="1"/>
  <c r="R1439" i="2" a="1"/>
  <c r="R1439" i="2" s="1"/>
  <c r="R1440" i="2" a="1"/>
  <c r="R1440" i="2" s="1"/>
  <c r="R1441" i="2" a="1"/>
  <c r="R1441" i="2" s="1"/>
  <c r="R1442" i="2" a="1"/>
  <c r="R1442" i="2" s="1"/>
  <c r="R1443" i="2" a="1"/>
  <c r="R1443" i="2" s="1"/>
  <c r="R1444" i="2" a="1"/>
  <c r="R1444" i="2" s="1"/>
  <c r="R1445" i="2" a="1"/>
  <c r="R1445" i="2" s="1"/>
  <c r="R1446" i="2" a="1"/>
  <c r="R1446" i="2" s="1"/>
  <c r="R1447" i="2" a="1"/>
  <c r="R1447" i="2" s="1"/>
  <c r="R1448" i="2" a="1"/>
  <c r="R1448" i="2" s="1"/>
  <c r="R1449" i="2" a="1"/>
  <c r="R1449" i="2" s="1"/>
  <c r="R1450" i="2" a="1"/>
  <c r="R1450" i="2" s="1"/>
  <c r="R1451" i="2" a="1"/>
  <c r="R1451" i="2" s="1"/>
  <c r="R1452" i="2" a="1"/>
  <c r="R1452" i="2" s="1"/>
  <c r="R1453" i="2" a="1"/>
  <c r="R1453" i="2" s="1"/>
  <c r="R1454" i="2" a="1"/>
  <c r="R1454" i="2" s="1"/>
  <c r="R1455" i="2" a="1"/>
  <c r="R1455" i="2" s="1"/>
  <c r="R1456" i="2" a="1"/>
  <c r="R1456" i="2" s="1"/>
  <c r="R1457" i="2" a="1"/>
  <c r="R1457" i="2" s="1"/>
  <c r="R1458" i="2" a="1"/>
  <c r="R1458" i="2" s="1"/>
  <c r="R1459" i="2" a="1"/>
  <c r="R1459" i="2" s="1"/>
  <c r="R1460" i="2" a="1"/>
  <c r="R1460" i="2" s="1"/>
  <c r="R1461" i="2" a="1"/>
  <c r="R1461" i="2" s="1"/>
  <c r="R1462" i="2" a="1"/>
  <c r="R1462" i="2" s="1"/>
  <c r="R1463" i="2" a="1"/>
  <c r="R1463" i="2" s="1"/>
  <c r="R1464" i="2" a="1"/>
  <c r="R1464" i="2" s="1"/>
  <c r="R1465" i="2" a="1"/>
  <c r="R1465" i="2" s="1"/>
  <c r="R1466" i="2" a="1"/>
  <c r="R1466" i="2" s="1"/>
  <c r="R1467" i="2" a="1"/>
  <c r="R1467" i="2" s="1"/>
  <c r="R1468" i="2" a="1"/>
  <c r="R1468" i="2" s="1"/>
  <c r="R1469" i="2" a="1"/>
  <c r="R1469" i="2" s="1"/>
  <c r="R1470" i="2" a="1"/>
  <c r="R1470" i="2" s="1"/>
  <c r="R1471" i="2" a="1"/>
  <c r="R1471" i="2" s="1"/>
  <c r="R1472" i="2" a="1"/>
  <c r="R1472" i="2" s="1"/>
  <c r="R1473" i="2" a="1"/>
  <c r="R1473" i="2" s="1"/>
  <c r="R1474" i="2" a="1"/>
  <c r="R1474" i="2" s="1"/>
  <c r="R1475" i="2" a="1"/>
  <c r="R1475" i="2" s="1"/>
  <c r="R1476" i="2" a="1"/>
  <c r="R1476" i="2" s="1"/>
  <c r="R1477" i="2" a="1"/>
  <c r="R1477" i="2" s="1"/>
  <c r="R1478" i="2" a="1"/>
  <c r="R1478" i="2" s="1"/>
  <c r="R1479" i="2" a="1"/>
  <c r="R1479" i="2" s="1"/>
  <c r="R1480" i="2" a="1"/>
  <c r="R1480" i="2" s="1"/>
  <c r="R1481" i="2" a="1"/>
  <c r="R1481" i="2" s="1"/>
  <c r="R1482" i="2" a="1"/>
  <c r="R1482" i="2" s="1"/>
  <c r="R1483" i="2" a="1"/>
  <c r="R1483" i="2" s="1"/>
  <c r="R1484" i="2" a="1"/>
  <c r="R1484" i="2" s="1"/>
  <c r="R1485" i="2" a="1"/>
  <c r="R1485" i="2" s="1"/>
  <c r="R1486" i="2" a="1"/>
  <c r="R1486" i="2" s="1"/>
  <c r="R1487" i="2" a="1"/>
  <c r="R1487" i="2" s="1"/>
  <c r="R1488" i="2" a="1"/>
  <c r="R1488" i="2" s="1"/>
  <c r="R1489" i="2" a="1"/>
  <c r="R1489" i="2" s="1"/>
  <c r="R1490" i="2" a="1"/>
  <c r="R1490" i="2" s="1"/>
  <c r="R1491" i="2" a="1"/>
  <c r="R1491" i="2" s="1"/>
  <c r="R1492" i="2" a="1"/>
  <c r="R1492" i="2" s="1"/>
  <c r="R1493" i="2" a="1"/>
  <c r="R1493" i="2" s="1"/>
  <c r="R1494" i="2" a="1"/>
  <c r="R1494" i="2" s="1"/>
  <c r="R1495" i="2" a="1"/>
  <c r="R1495" i="2" s="1"/>
  <c r="R1496" i="2" a="1"/>
  <c r="R1496" i="2" s="1"/>
  <c r="R1497" i="2" a="1"/>
  <c r="R1497" i="2" s="1"/>
  <c r="R1498" i="2" a="1"/>
  <c r="R1498" i="2" s="1"/>
  <c r="R1499" i="2" a="1"/>
  <c r="R1499" i="2" s="1"/>
  <c r="R1500" i="2" a="1"/>
  <c r="R1500" i="2" s="1"/>
  <c r="R1501" i="2" a="1"/>
  <c r="R1501" i="2" s="1"/>
  <c r="R1502" i="2" a="1"/>
  <c r="R1502" i="2" s="1"/>
  <c r="R1503" i="2" a="1"/>
  <c r="R1503" i="2" s="1"/>
  <c r="R1504" i="2" a="1"/>
  <c r="R1504" i="2" s="1"/>
  <c r="R1505" i="2" a="1"/>
  <c r="R1505" i="2" s="1"/>
  <c r="R1506" i="2" a="1"/>
  <c r="R1506" i="2" s="1"/>
  <c r="R1507" i="2" a="1"/>
  <c r="R1507" i="2" s="1"/>
  <c r="R1508" i="2" a="1"/>
  <c r="R1508" i="2" s="1"/>
  <c r="R1509" i="2" a="1"/>
  <c r="R1509" i="2" s="1"/>
  <c r="R1510" i="2" a="1"/>
  <c r="R1510" i="2" s="1"/>
  <c r="R1511" i="2" a="1"/>
  <c r="R1511" i="2" s="1"/>
  <c r="R1512" i="2" a="1"/>
  <c r="R1512" i="2" s="1"/>
  <c r="R1513" i="2" a="1"/>
  <c r="R1513" i="2" s="1"/>
  <c r="R1514" i="2" a="1"/>
  <c r="R1514" i="2" s="1"/>
  <c r="R1515" i="2" a="1"/>
  <c r="R1515" i="2" s="1"/>
  <c r="R1516" i="2" a="1"/>
  <c r="R1516" i="2" s="1"/>
  <c r="R1517" i="2" a="1"/>
  <c r="R1517" i="2" s="1"/>
  <c r="R1518" i="2" a="1"/>
  <c r="R1518" i="2" s="1"/>
  <c r="R1519" i="2" a="1"/>
  <c r="R1519" i="2" s="1"/>
  <c r="R1520" i="2" a="1"/>
  <c r="R1520" i="2" s="1"/>
  <c r="R1521" i="2" a="1"/>
  <c r="R1521" i="2" s="1"/>
  <c r="R1522" i="2" a="1"/>
  <c r="R1522" i="2" s="1"/>
  <c r="R1523" i="2" a="1"/>
  <c r="R1523" i="2" s="1"/>
  <c r="R1524" i="2" a="1"/>
  <c r="R1524" i="2" s="1"/>
  <c r="R1525" i="2" a="1"/>
  <c r="R1525" i="2" s="1"/>
  <c r="R1526" i="2" a="1"/>
  <c r="R1526" i="2" s="1"/>
  <c r="R1527" i="2" a="1"/>
  <c r="R1527" i="2" s="1"/>
  <c r="R1528" i="2" a="1"/>
  <c r="R1528" i="2" s="1"/>
  <c r="R1529" i="2" a="1"/>
  <c r="R1529" i="2" s="1"/>
  <c r="R1530" i="2" a="1"/>
  <c r="R1530" i="2" s="1"/>
  <c r="R1531" i="2" a="1"/>
  <c r="R1531" i="2" s="1"/>
  <c r="R1532" i="2" a="1"/>
  <c r="R1532" i="2" s="1"/>
  <c r="R1533" i="2" a="1"/>
  <c r="R1533" i="2" s="1"/>
  <c r="R1534" i="2" a="1"/>
  <c r="R1534" i="2" s="1"/>
  <c r="R1535" i="2" a="1"/>
  <c r="R1535" i="2" s="1"/>
  <c r="R1536" i="2" a="1"/>
  <c r="R1536" i="2" s="1"/>
  <c r="R1537" i="2" a="1"/>
  <c r="R1537" i="2" s="1"/>
  <c r="R1538" i="2" a="1"/>
  <c r="R1538" i="2" s="1"/>
  <c r="R1539" i="2" a="1"/>
  <c r="R1539" i="2" s="1"/>
  <c r="R1540" i="2" a="1"/>
  <c r="R1540" i="2" s="1"/>
  <c r="R1541" i="2" a="1"/>
  <c r="R1541" i="2" s="1"/>
  <c r="R1542" i="2" a="1"/>
  <c r="R1542" i="2" s="1"/>
  <c r="R1543" i="2" a="1"/>
  <c r="R1543" i="2" s="1"/>
  <c r="R1544" i="2" a="1"/>
  <c r="R1544" i="2"/>
  <c r="R1545" i="2" a="1"/>
  <c r="R1545" i="2" s="1"/>
  <c r="R1546" i="2" a="1"/>
  <c r="R1546" i="2" s="1"/>
  <c r="R1547" i="2" a="1"/>
  <c r="R1547" i="2" s="1"/>
  <c r="R1548" i="2" a="1"/>
  <c r="R1548" i="2" s="1"/>
  <c r="R1549" i="2" a="1"/>
  <c r="R1549" i="2" s="1"/>
  <c r="R1550" i="2" a="1"/>
  <c r="R1550" i="2" s="1"/>
  <c r="R1551" i="2" a="1"/>
  <c r="R1551" i="2" s="1"/>
  <c r="R1552" i="2" a="1"/>
  <c r="R1552" i="2"/>
  <c r="R1553" i="2" a="1"/>
  <c r="R1553" i="2" s="1"/>
  <c r="R1554" i="2" a="1"/>
  <c r="R1554" i="2" s="1"/>
  <c r="R1555" i="2" a="1"/>
  <c r="R1555" i="2" s="1"/>
  <c r="R1556" i="2" a="1"/>
  <c r="R1556" i="2" s="1"/>
  <c r="R1557" i="2" a="1"/>
  <c r="R1557" i="2" s="1"/>
  <c r="R1558" i="2" a="1"/>
  <c r="R1558" i="2" s="1"/>
  <c r="R1559" i="2" a="1"/>
  <c r="R1559" i="2" s="1"/>
  <c r="R1560" i="2" a="1"/>
  <c r="R1560" i="2"/>
  <c r="R1561" i="2" a="1"/>
  <c r="R1561" i="2" s="1"/>
  <c r="R1562" i="2" a="1"/>
  <c r="R1562" i="2" s="1"/>
  <c r="R1563" i="2" a="1"/>
  <c r="R1563" i="2" s="1"/>
  <c r="R1564" i="2" a="1"/>
  <c r="R1564" i="2" s="1"/>
  <c r="R1565" i="2" a="1"/>
  <c r="R1565" i="2" s="1"/>
  <c r="R1566" i="2" a="1"/>
  <c r="R1566" i="2" s="1"/>
  <c r="R1567" i="2" a="1"/>
  <c r="R1567" i="2" s="1"/>
  <c r="R1568" i="2" a="1"/>
  <c r="R1568" i="2"/>
  <c r="R1569" i="2" a="1"/>
  <c r="R1569" i="2" s="1"/>
  <c r="R1570" i="2" a="1"/>
  <c r="R1570" i="2" s="1"/>
  <c r="R1571" i="2" a="1"/>
  <c r="R1571" i="2" s="1"/>
  <c r="R1572" i="2" a="1"/>
  <c r="R1572" i="2" s="1"/>
  <c r="R1573" i="2" a="1"/>
  <c r="R1573" i="2" s="1"/>
  <c r="R1574" i="2" a="1"/>
  <c r="R1574" i="2" s="1"/>
  <c r="R1575" i="2" a="1"/>
  <c r="R1575" i="2" s="1"/>
  <c r="R1576" i="2" a="1"/>
  <c r="R1576" i="2"/>
  <c r="R1577" i="2" a="1"/>
  <c r="R1577" i="2" s="1"/>
  <c r="R1578" i="2" a="1"/>
  <c r="R1578" i="2" s="1"/>
  <c r="R1579" i="2" a="1"/>
  <c r="R1579" i="2" s="1"/>
  <c r="R1580" i="2" a="1"/>
  <c r="R1580" i="2" s="1"/>
  <c r="R1581" i="2" a="1"/>
  <c r="R1581" i="2" s="1"/>
  <c r="R1582" i="2" a="1"/>
  <c r="R1582" i="2" s="1"/>
  <c r="R1583" i="2" a="1"/>
  <c r="R1583" i="2" s="1"/>
  <c r="R1584" i="2" a="1"/>
  <c r="R1584" i="2"/>
  <c r="R1585" i="2" a="1"/>
  <c r="R1585" i="2" s="1"/>
  <c r="R1586" i="2" a="1"/>
  <c r="R1586" i="2" s="1"/>
  <c r="R1587" i="2" a="1"/>
  <c r="R1587" i="2" s="1"/>
  <c r="R1588" i="2" a="1"/>
  <c r="R1588" i="2" s="1"/>
  <c r="R1589" i="2" a="1"/>
  <c r="R1589" i="2" s="1"/>
  <c r="R1590" i="2" a="1"/>
  <c r="R1590" i="2" s="1"/>
  <c r="R1591" i="2" a="1"/>
  <c r="R1591" i="2" s="1"/>
  <c r="R1592" i="2" a="1"/>
  <c r="R1592" i="2"/>
  <c r="R1593" i="2" a="1"/>
  <c r="R1593" i="2" s="1"/>
  <c r="R1594" i="2" a="1"/>
  <c r="R1594" i="2" s="1"/>
  <c r="R1595" i="2" a="1"/>
  <c r="R1595" i="2" s="1"/>
  <c r="R1596" i="2" a="1"/>
  <c r="R1596" i="2" s="1"/>
  <c r="R1597" i="2" a="1"/>
  <c r="R1597" i="2" s="1"/>
  <c r="R1598" i="2" a="1"/>
  <c r="R1598" i="2" s="1"/>
  <c r="R1599" i="2" a="1"/>
  <c r="R1599" i="2" s="1"/>
  <c r="R1600" i="2" a="1"/>
  <c r="R1600" i="2"/>
  <c r="R1601" i="2" a="1"/>
  <c r="R1601" i="2" s="1"/>
  <c r="R1602" i="2" a="1"/>
  <c r="R1602" i="2" s="1"/>
  <c r="R1603" i="2" a="1"/>
  <c r="R1603" i="2" s="1"/>
  <c r="R1604" i="2" a="1"/>
  <c r="R1604" i="2" s="1"/>
  <c r="R1605" i="2" a="1"/>
  <c r="R1605" i="2" s="1"/>
  <c r="R1606" i="2" a="1"/>
  <c r="R1606" i="2" s="1"/>
  <c r="R1607" i="2" a="1"/>
  <c r="R1607" i="2" s="1"/>
  <c r="R1608" i="2" a="1"/>
  <c r="R1608" i="2"/>
  <c r="R1609" i="2" a="1"/>
  <c r="R1609" i="2" s="1"/>
  <c r="R1610" i="2" a="1"/>
  <c r="R1610" i="2" s="1"/>
  <c r="R1611" i="2" a="1"/>
  <c r="R1611" i="2" s="1"/>
  <c r="R1612" i="2" a="1"/>
  <c r="R1612" i="2" s="1"/>
  <c r="R1613" i="2" a="1"/>
  <c r="R1613" i="2" s="1"/>
  <c r="R1614" i="2" a="1"/>
  <c r="R1614" i="2" s="1"/>
  <c r="R1615" i="2" a="1"/>
  <c r="R1615" i="2" s="1"/>
  <c r="R1616" i="2" a="1"/>
  <c r="R1616" i="2"/>
  <c r="R1617" i="2" a="1"/>
  <c r="R1617" i="2" s="1"/>
  <c r="R1618" i="2" a="1"/>
  <c r="R1618" i="2" s="1"/>
  <c r="R1619" i="2" a="1"/>
  <c r="R1619" i="2" s="1"/>
  <c r="R1620" i="2" a="1"/>
  <c r="R1620" i="2" s="1"/>
  <c r="R1621" i="2" a="1"/>
  <c r="R1621" i="2" s="1"/>
  <c r="R1622" i="2" a="1"/>
  <c r="R1622" i="2" s="1"/>
  <c r="R1623" i="2" a="1"/>
  <c r="R1623" i="2" s="1"/>
  <c r="R1624" i="2" a="1"/>
  <c r="R1624" i="2"/>
  <c r="R1625" i="2" a="1"/>
  <c r="R1625" i="2" s="1"/>
  <c r="R1626" i="2" a="1"/>
  <c r="R1626" i="2" s="1"/>
  <c r="R1627" i="2" a="1"/>
  <c r="R1627" i="2" s="1"/>
  <c r="R1628" i="2" a="1"/>
  <c r="R1628" i="2" s="1"/>
  <c r="R1629" i="2" a="1"/>
  <c r="R1629" i="2" s="1"/>
  <c r="R1630" i="2" a="1"/>
  <c r="R1630" i="2" s="1"/>
  <c r="R1631" i="2" a="1"/>
  <c r="R1631" i="2" s="1"/>
  <c r="R1632" i="2" a="1"/>
  <c r="R1632" i="2"/>
  <c r="R1633" i="2" a="1"/>
  <c r="R1633" i="2" s="1"/>
  <c r="R1634" i="2" a="1"/>
  <c r="R1634" i="2" s="1"/>
  <c r="R1635" i="2" a="1"/>
  <c r="R1635" i="2" s="1"/>
  <c r="R1636" i="2" a="1"/>
  <c r="R1636" i="2" s="1"/>
  <c r="R1637" i="2" a="1"/>
  <c r="R1637" i="2" s="1"/>
  <c r="R1638" i="2" a="1"/>
  <c r="R1638" i="2" s="1"/>
  <c r="R1639" i="2" a="1"/>
  <c r="R1639" i="2" s="1"/>
  <c r="R1640" i="2" a="1"/>
  <c r="R1640" i="2"/>
  <c r="R1641" i="2" a="1"/>
  <c r="R1641" i="2" s="1"/>
  <c r="R1642" i="2" a="1"/>
  <c r="R1642" i="2" s="1"/>
  <c r="R1643" i="2" a="1"/>
  <c r="R1643" i="2" s="1"/>
  <c r="R1644" i="2" a="1"/>
  <c r="R1644" i="2" s="1"/>
  <c r="R1645" i="2" a="1"/>
  <c r="R1645" i="2" s="1"/>
  <c r="R1646" i="2" a="1"/>
  <c r="R1646" i="2" s="1"/>
  <c r="R1647" i="2" a="1"/>
  <c r="R1647" i="2" s="1"/>
  <c r="R1648" i="2" a="1"/>
  <c r="R1648" i="2"/>
  <c r="R1649" i="2" a="1"/>
  <c r="R1649" i="2" s="1"/>
  <c r="R1650" i="2" a="1"/>
  <c r="R1650" i="2" s="1"/>
  <c r="R1651" i="2" a="1"/>
  <c r="R1651" i="2" s="1"/>
  <c r="R1652" i="2" a="1"/>
  <c r="R1652" i="2" s="1"/>
  <c r="R1653" i="2" a="1"/>
  <c r="R1653" i="2" s="1"/>
  <c r="R1654" i="2" a="1"/>
  <c r="R1654" i="2" s="1"/>
  <c r="R1655" i="2" a="1"/>
  <c r="R1655" i="2" s="1"/>
  <c r="R1656" i="2" a="1"/>
  <c r="R1656" i="2"/>
  <c r="R1657" i="2" a="1"/>
  <c r="R1657" i="2" s="1"/>
  <c r="R1658" i="2" a="1"/>
  <c r="R1658" i="2" s="1"/>
  <c r="R1659" i="2" a="1"/>
  <c r="R1659" i="2" s="1"/>
  <c r="R1660" i="2" a="1"/>
  <c r="R1660" i="2" s="1"/>
  <c r="R1661" i="2" a="1"/>
  <c r="R1661" i="2" s="1"/>
  <c r="R1662" i="2" a="1"/>
  <c r="R1662" i="2" s="1"/>
  <c r="R1663" i="2" a="1"/>
  <c r="R1663" i="2" s="1"/>
  <c r="R1664" i="2" a="1"/>
  <c r="R1664" i="2"/>
  <c r="R1665" i="2" a="1"/>
  <c r="R1665" i="2" s="1"/>
  <c r="R1666" i="2" a="1"/>
  <c r="R1666" i="2" s="1"/>
  <c r="R1667" i="2" a="1"/>
  <c r="R1667" i="2" s="1"/>
  <c r="R1668" i="2" a="1"/>
  <c r="R1668" i="2" s="1"/>
  <c r="R1669" i="2" a="1"/>
  <c r="R1669" i="2" s="1"/>
  <c r="R1670" i="2" a="1"/>
  <c r="R1670" i="2" s="1"/>
  <c r="R1671" i="2" a="1"/>
  <c r="R1671" i="2" s="1"/>
  <c r="R1672" i="2" a="1"/>
  <c r="R1672" i="2"/>
  <c r="R1673" i="2" a="1"/>
  <c r="R1673" i="2" s="1"/>
  <c r="R1674" i="2" a="1"/>
  <c r="R1674" i="2" s="1"/>
  <c r="R1675" i="2" a="1"/>
  <c r="R1675" i="2" s="1"/>
  <c r="R1676" i="2" a="1"/>
  <c r="R1676" i="2" s="1"/>
  <c r="R1677" i="2" a="1"/>
  <c r="R1677" i="2" s="1"/>
  <c r="R1678" i="2" a="1"/>
  <c r="R1678" i="2" s="1"/>
  <c r="R1679" i="2" a="1"/>
  <c r="R1679" i="2" s="1"/>
  <c r="R1680" i="2" a="1"/>
  <c r="R1680" i="2"/>
  <c r="R1681" i="2" a="1"/>
  <c r="R1681" i="2" s="1"/>
  <c r="R1682" i="2" a="1"/>
  <c r="R1682" i="2" s="1"/>
  <c r="R1683" i="2" a="1"/>
  <c r="R1683" i="2" s="1"/>
  <c r="R1684" i="2" a="1"/>
  <c r="R1684" i="2" s="1"/>
  <c r="R1685" i="2" a="1"/>
  <c r="R1685" i="2" s="1"/>
  <c r="R1686" i="2" a="1"/>
  <c r="R1686" i="2" s="1"/>
  <c r="R1687" i="2" a="1"/>
  <c r="R1687" i="2" s="1"/>
  <c r="R1688" i="2" a="1"/>
  <c r="R1688" i="2"/>
  <c r="R1689" i="2" a="1"/>
  <c r="R1689" i="2" s="1"/>
  <c r="R1690" i="2" a="1"/>
  <c r="R1690" i="2" s="1"/>
  <c r="R1691" i="2" a="1"/>
  <c r="R1691" i="2" s="1"/>
  <c r="R1692" i="2" a="1"/>
  <c r="R1692" i="2" s="1"/>
  <c r="R1693" i="2" a="1"/>
  <c r="R1693" i="2" s="1"/>
  <c r="R1694" i="2" a="1"/>
  <c r="R1694" i="2" s="1"/>
  <c r="R1695" i="2" a="1"/>
  <c r="R1695" i="2" s="1"/>
  <c r="R1696" i="2" a="1"/>
  <c r="R1696" i="2"/>
  <c r="R1697" i="2" a="1"/>
  <c r="R1697" i="2" s="1"/>
  <c r="R1698" i="2" a="1"/>
  <c r="R1698" i="2" s="1"/>
  <c r="R1699" i="2" a="1"/>
  <c r="R1699" i="2" s="1"/>
  <c r="R1700" i="2" a="1"/>
  <c r="R1700" i="2" s="1"/>
  <c r="R1701" i="2" a="1"/>
  <c r="R1701" i="2" s="1"/>
  <c r="R1702" i="2" a="1"/>
  <c r="R1702" i="2" s="1"/>
  <c r="R1703" i="2" a="1"/>
  <c r="R1703" i="2" s="1"/>
  <c r="R1704" i="2" a="1"/>
  <c r="R1704" i="2"/>
  <c r="R1705" i="2" a="1"/>
  <c r="R1705" i="2" s="1"/>
  <c r="R1706" i="2" a="1"/>
  <c r="R1706" i="2" s="1"/>
  <c r="R1707" i="2" a="1"/>
  <c r="R1707" i="2" s="1"/>
  <c r="R1708" i="2" a="1"/>
  <c r="R1708" i="2" s="1"/>
  <c r="R1709" i="2" a="1"/>
  <c r="R1709" i="2" s="1"/>
  <c r="R1710" i="2" a="1"/>
  <c r="R1710" i="2" s="1"/>
  <c r="R1711" i="2" a="1"/>
  <c r="R1711" i="2" s="1"/>
  <c r="R1712" i="2" a="1"/>
  <c r="R1712" i="2"/>
  <c r="R1713" i="2" a="1"/>
  <c r="R1713" i="2" s="1"/>
  <c r="R1714" i="2" a="1"/>
  <c r="R1714" i="2" s="1"/>
  <c r="R1715" i="2" a="1"/>
  <c r="R1715" i="2" s="1"/>
  <c r="R1716" i="2" a="1"/>
  <c r="R1716" i="2" s="1"/>
  <c r="R1717" i="2" a="1"/>
  <c r="R1717" i="2" s="1"/>
  <c r="R1718" i="2" a="1"/>
  <c r="R1718" i="2" s="1"/>
  <c r="R1719" i="2" a="1"/>
  <c r="R1719" i="2" s="1"/>
  <c r="R1720" i="2" a="1"/>
  <c r="R1720" i="2"/>
  <c r="R1721" i="2" a="1"/>
  <c r="R1721" i="2" s="1"/>
  <c r="R1722" i="2" a="1"/>
  <c r="R1722" i="2" s="1"/>
  <c r="R1723" i="2" a="1"/>
  <c r="R1723" i="2" s="1"/>
  <c r="R1724" i="2" a="1"/>
  <c r="R1724" i="2" s="1"/>
  <c r="R1725" i="2" a="1"/>
  <c r="R1725" i="2" s="1"/>
  <c r="R1726" i="2" a="1"/>
  <c r="R1726" i="2" s="1"/>
  <c r="R1727" i="2" a="1"/>
  <c r="R1727" i="2" s="1"/>
  <c r="R1728" i="2" a="1"/>
  <c r="R1728" i="2"/>
  <c r="R1729" i="2" a="1"/>
  <c r="R1729" i="2" s="1"/>
  <c r="R1730" i="2" a="1"/>
  <c r="R1730" i="2" s="1"/>
  <c r="R1731" i="2" a="1"/>
  <c r="R1731" i="2" s="1"/>
  <c r="R1732" i="2" a="1"/>
  <c r="R1732" i="2" s="1"/>
  <c r="R1733" i="2" a="1"/>
  <c r="R1733" i="2" s="1"/>
  <c r="R1734" i="2" a="1"/>
  <c r="R1734" i="2" s="1"/>
  <c r="R1735" i="2" a="1"/>
  <c r="R1735" i="2" s="1"/>
  <c r="R1736" i="2" a="1"/>
  <c r="R1736" i="2"/>
  <c r="R1737" i="2" a="1"/>
  <c r="R1737" i="2" s="1"/>
  <c r="R1738" i="2" a="1"/>
  <c r="R1738" i="2" s="1"/>
  <c r="R1739" i="2" a="1"/>
  <c r="R1739" i="2" s="1"/>
  <c r="R1740" i="2" a="1"/>
  <c r="R1740" i="2" s="1"/>
  <c r="R1741" i="2" a="1"/>
  <c r="R1741" i="2" s="1"/>
  <c r="R1742" i="2" a="1"/>
  <c r="R1742" i="2" s="1"/>
  <c r="R1743" i="2" a="1"/>
  <c r="R1743" i="2" s="1"/>
  <c r="R1744" i="2" a="1"/>
  <c r="R1744" i="2"/>
  <c r="R1745" i="2" a="1"/>
  <c r="R1745" i="2" s="1"/>
  <c r="R1746" i="2" a="1"/>
  <c r="R1746" i="2" s="1"/>
  <c r="R1747" i="2" a="1"/>
  <c r="R1747" i="2" s="1"/>
  <c r="R1748" i="2" a="1"/>
  <c r="R1748" i="2" s="1"/>
  <c r="R1749" i="2" a="1"/>
  <c r="R1749" i="2" s="1"/>
  <c r="R1750" i="2" a="1"/>
  <c r="R1750" i="2" s="1"/>
  <c r="R1751" i="2" a="1"/>
  <c r="R1751" i="2" s="1"/>
  <c r="R1752" i="2" a="1"/>
  <c r="R1752" i="2"/>
  <c r="R1753" i="2" a="1"/>
  <c r="R1753" i="2" s="1"/>
  <c r="R1754" i="2" a="1"/>
  <c r="R1754" i="2" s="1"/>
  <c r="R1755" i="2" a="1"/>
  <c r="R1755" i="2" s="1"/>
  <c r="R1756" i="2" a="1"/>
  <c r="R1756" i="2" s="1"/>
  <c r="R1757" i="2" a="1"/>
  <c r="R1757" i="2" s="1"/>
  <c r="R1758" i="2" a="1"/>
  <c r="R1758" i="2" s="1"/>
  <c r="R1759" i="2" a="1"/>
  <c r="R1759" i="2" s="1"/>
  <c r="R1760" i="2" a="1"/>
  <c r="R1760" i="2"/>
  <c r="R1761" i="2" a="1"/>
  <c r="R1761" i="2" s="1"/>
  <c r="R1762" i="2" a="1"/>
  <c r="R1762" i="2" s="1"/>
  <c r="R1763" i="2" a="1"/>
  <c r="R1763" i="2" s="1"/>
  <c r="R1764" i="2" a="1"/>
  <c r="R1764" i="2" s="1"/>
  <c r="R1765" i="2" a="1"/>
  <c r="R1765" i="2" s="1"/>
  <c r="R1766" i="2" a="1"/>
  <c r="R1766" i="2" s="1"/>
  <c r="R1767" i="2" a="1"/>
  <c r="R1767" i="2" s="1"/>
  <c r="R1768" i="2" a="1"/>
  <c r="R1768" i="2"/>
  <c r="R1769" i="2" a="1"/>
  <c r="R1769" i="2" s="1"/>
  <c r="R1770" i="2" a="1"/>
  <c r="R1770" i="2" s="1"/>
  <c r="R1771" i="2" a="1"/>
  <c r="R1771" i="2" s="1"/>
  <c r="R1772" i="2" a="1"/>
  <c r="R1772" i="2" s="1"/>
  <c r="R1773" i="2" a="1"/>
  <c r="R1773" i="2" s="1"/>
  <c r="R1774" i="2" a="1"/>
  <c r="R1774" i="2" s="1"/>
  <c r="R1775" i="2" a="1"/>
  <c r="R1775" i="2" s="1"/>
  <c r="R1776" i="2" a="1"/>
  <c r="R1776" i="2"/>
  <c r="R1777" i="2" a="1"/>
  <c r="R1777" i="2" s="1"/>
  <c r="R1778" i="2" a="1"/>
  <c r="R1778" i="2" s="1"/>
  <c r="R1779" i="2" a="1"/>
  <c r="R1779" i="2" s="1"/>
  <c r="R1780" i="2" a="1"/>
  <c r="R1780" i="2" s="1"/>
  <c r="R1781" i="2" a="1"/>
  <c r="R1781" i="2" s="1"/>
  <c r="R1782" i="2" a="1"/>
  <c r="R1782" i="2" s="1"/>
  <c r="R1783" i="2" a="1"/>
  <c r="R1783" i="2" s="1"/>
  <c r="R1784" i="2" a="1"/>
  <c r="R1784" i="2"/>
  <c r="R1785" i="2" a="1"/>
  <c r="R1785" i="2" s="1"/>
  <c r="R1786" i="2" a="1"/>
  <c r="R1786" i="2" s="1"/>
  <c r="R1787" i="2" a="1"/>
  <c r="R1787" i="2" s="1"/>
  <c r="R1788" i="2" a="1"/>
  <c r="R1788" i="2" s="1"/>
  <c r="R1789" i="2" a="1"/>
  <c r="R1789" i="2" s="1"/>
  <c r="R1790" i="2" a="1"/>
  <c r="R1790" i="2" s="1"/>
  <c r="R1791" i="2" a="1"/>
  <c r="R1791" i="2" s="1"/>
  <c r="R1792" i="2" a="1"/>
  <c r="R1792" i="2"/>
  <c r="R1793" i="2" a="1"/>
  <c r="R1793" i="2" s="1"/>
  <c r="R1794" i="2" a="1"/>
  <c r="R1794" i="2" s="1"/>
  <c r="R1795" i="2" a="1"/>
  <c r="R1795" i="2" s="1"/>
  <c r="R1796" i="2" a="1"/>
  <c r="R1796" i="2" s="1"/>
  <c r="R1797" i="2" a="1"/>
  <c r="R1797" i="2" s="1"/>
  <c r="R1798" i="2" a="1"/>
  <c r="R1798" i="2" s="1"/>
  <c r="R1799" i="2" a="1"/>
  <c r="R1799" i="2" s="1"/>
  <c r="R1800" i="2" a="1"/>
  <c r="R1800" i="2"/>
  <c r="R1801" i="2" a="1"/>
  <c r="R1801" i="2" s="1"/>
  <c r="R1802" i="2" a="1"/>
  <c r="R1802" i="2" s="1"/>
  <c r="R1803" i="2" a="1"/>
  <c r="R1803" i="2" s="1"/>
  <c r="R1804" i="2" a="1"/>
  <c r="R1804" i="2" s="1"/>
  <c r="R1805" i="2" a="1"/>
  <c r="R1805" i="2" s="1"/>
  <c r="R1806" i="2" a="1"/>
  <c r="R1806" i="2" s="1"/>
  <c r="R1807" i="2" a="1"/>
  <c r="R1807" i="2" s="1"/>
  <c r="R1808" i="2" a="1"/>
  <c r="R1808" i="2"/>
  <c r="R1809" i="2" a="1"/>
  <c r="R1809" i="2" s="1"/>
  <c r="R1810" i="2" a="1"/>
  <c r="R1810" i="2" s="1"/>
  <c r="R1811" i="2" a="1"/>
  <c r="R1811" i="2" s="1"/>
  <c r="R1812" i="2" a="1"/>
  <c r="R1812" i="2" s="1"/>
  <c r="R1813" i="2" a="1"/>
  <c r="R1813" i="2" s="1"/>
  <c r="R1814" i="2" a="1"/>
  <c r="R1814" i="2" s="1"/>
  <c r="R1815" i="2" a="1"/>
  <c r="R1815" i="2" s="1"/>
  <c r="R1816" i="2" a="1"/>
  <c r="R1816" i="2"/>
  <c r="R1817" i="2" a="1"/>
  <c r="R1817" i="2" s="1"/>
  <c r="R1818" i="2" a="1"/>
  <c r="R1818" i="2" s="1"/>
  <c r="R1819" i="2" a="1"/>
  <c r="R1819" i="2" s="1"/>
  <c r="R1820" i="2" a="1"/>
  <c r="R1820" i="2" s="1"/>
  <c r="R1821" i="2" a="1"/>
  <c r="R1821" i="2" s="1"/>
  <c r="R1822" i="2" a="1"/>
  <c r="R1822" i="2" s="1"/>
  <c r="R1823" i="2" a="1"/>
  <c r="R1823" i="2" s="1"/>
  <c r="R1824" i="2" a="1"/>
  <c r="R1824" i="2"/>
  <c r="R1825" i="2" a="1"/>
  <c r="R1825" i="2" s="1"/>
  <c r="R1826" i="2" a="1"/>
  <c r="R1826" i="2" s="1"/>
  <c r="R1827" i="2" a="1"/>
  <c r="R1827" i="2" s="1"/>
  <c r="R1828" i="2" a="1"/>
  <c r="R1828" i="2" s="1"/>
  <c r="R1829" i="2" a="1"/>
  <c r="R1829" i="2" s="1"/>
  <c r="R1830" i="2" a="1"/>
  <c r="R1830" i="2" s="1"/>
  <c r="R1831" i="2" a="1"/>
  <c r="R1831" i="2" s="1"/>
  <c r="R1832" i="2" a="1"/>
  <c r="R1832" i="2"/>
  <c r="R1833" i="2" a="1"/>
  <c r="R1833" i="2" s="1"/>
  <c r="R1834" i="2" a="1"/>
  <c r="R1834" i="2" s="1"/>
  <c r="R1835" i="2" a="1"/>
  <c r="R1835" i="2" s="1"/>
  <c r="R1836" i="2" a="1"/>
  <c r="R1836" i="2" s="1"/>
  <c r="R1837" i="2" a="1"/>
  <c r="R1837" i="2" s="1"/>
  <c r="R1838" i="2" a="1"/>
  <c r="R1838" i="2" s="1"/>
  <c r="R1839" i="2" a="1"/>
  <c r="R1839" i="2" s="1"/>
  <c r="R1840" i="2" a="1"/>
  <c r="R1840" i="2"/>
  <c r="R1841" i="2" a="1"/>
  <c r="R1841" i="2" s="1"/>
  <c r="R1842" i="2" a="1"/>
  <c r="R1842" i="2" s="1"/>
  <c r="R1843" i="2" a="1"/>
  <c r="R1843" i="2" s="1"/>
  <c r="R1844" i="2" a="1"/>
  <c r="R1844" i="2" s="1"/>
  <c r="R1845" i="2" a="1"/>
  <c r="R1845" i="2" s="1"/>
  <c r="R1846" i="2" a="1"/>
  <c r="R1846" i="2" s="1"/>
  <c r="R1847" i="2" a="1"/>
  <c r="R1847" i="2" s="1"/>
  <c r="R1848" i="2" a="1"/>
  <c r="R1848" i="2"/>
  <c r="R1849" i="2" a="1"/>
  <c r="R1849" i="2" s="1"/>
  <c r="R1850" i="2" a="1"/>
  <c r="R1850" i="2" s="1"/>
  <c r="R1851" i="2" a="1"/>
  <c r="R1851" i="2" s="1"/>
  <c r="R1852" i="2" a="1"/>
  <c r="R1852" i="2" s="1"/>
  <c r="R1853" i="2" a="1"/>
  <c r="R1853" i="2" s="1"/>
  <c r="R1854" i="2" a="1"/>
  <c r="R1854" i="2" s="1"/>
  <c r="R1855" i="2" a="1"/>
  <c r="R1855" i="2" s="1"/>
  <c r="R1856" i="2" a="1"/>
  <c r="R1856" i="2"/>
  <c r="R1857" i="2" a="1"/>
  <c r="R1857" i="2" s="1"/>
  <c r="R1858" i="2" a="1"/>
  <c r="R1858" i="2" s="1"/>
  <c r="R1859" i="2" a="1"/>
  <c r="R1859" i="2" s="1"/>
  <c r="R1860" i="2" a="1"/>
  <c r="R1860" i="2" s="1"/>
  <c r="R1861" i="2" a="1"/>
  <c r="R1861" i="2" s="1"/>
  <c r="R1862" i="2" a="1"/>
  <c r="R1862" i="2" s="1"/>
  <c r="R1863" i="2" a="1"/>
  <c r="R1863" i="2" s="1"/>
  <c r="R1864" i="2" a="1"/>
  <c r="R1864" i="2"/>
  <c r="R1865" i="2" a="1"/>
  <c r="R1865" i="2" s="1"/>
  <c r="R1866" i="2" a="1"/>
  <c r="R1866" i="2" s="1"/>
  <c r="R1867" i="2" a="1"/>
  <c r="R1867" i="2" s="1"/>
  <c r="R1868" i="2" a="1"/>
  <c r="R1868" i="2" s="1"/>
  <c r="R1869" i="2" a="1"/>
  <c r="R1869" i="2" s="1"/>
  <c r="R1870" i="2" a="1"/>
  <c r="R1870" i="2" s="1"/>
  <c r="R1871" i="2" a="1"/>
  <c r="R1871" i="2" s="1"/>
  <c r="R1872" i="2" a="1"/>
  <c r="R1872" i="2"/>
  <c r="R1873" i="2" a="1"/>
  <c r="R1873" i="2" s="1"/>
  <c r="R1874" i="2" a="1"/>
  <c r="R1874" i="2" s="1"/>
  <c r="R1875" i="2" a="1"/>
  <c r="R1875" i="2" s="1"/>
  <c r="R1876" i="2" a="1"/>
  <c r="R1876" i="2" s="1"/>
  <c r="R1877" i="2" a="1"/>
  <c r="R1877" i="2" s="1"/>
  <c r="R1878" i="2" a="1"/>
  <c r="R1878" i="2" s="1"/>
  <c r="R1879" i="2" a="1"/>
  <c r="R1879" i="2" s="1"/>
  <c r="R1880" i="2" a="1"/>
  <c r="R1880" i="2"/>
  <c r="R1881" i="2" a="1"/>
  <c r="R1881" i="2" s="1"/>
  <c r="R1882" i="2" a="1"/>
  <c r="R1882" i="2" s="1"/>
  <c r="R1883" i="2" a="1"/>
  <c r="R1883" i="2" s="1"/>
  <c r="R1884" i="2" a="1"/>
  <c r="R1884" i="2" s="1"/>
  <c r="R1885" i="2" a="1"/>
  <c r="R1885" i="2" s="1"/>
  <c r="R1886" i="2" a="1"/>
  <c r="R1886" i="2" s="1"/>
  <c r="R1887" i="2" a="1"/>
  <c r="R1887" i="2" s="1"/>
  <c r="R1888" i="2" a="1"/>
  <c r="R1888" i="2"/>
  <c r="R1889" i="2" a="1"/>
  <c r="R1889" i="2" s="1"/>
  <c r="R1890" i="2" a="1"/>
  <c r="R1890" i="2" s="1"/>
  <c r="R1891" i="2" a="1"/>
  <c r="R1891" i="2" s="1"/>
  <c r="R1892" i="2" a="1"/>
  <c r="R1892" i="2" s="1"/>
  <c r="R1893" i="2" a="1"/>
  <c r="R1893" i="2" s="1"/>
  <c r="R1894" i="2" a="1"/>
  <c r="R1894" i="2" s="1"/>
  <c r="R1895" i="2" a="1"/>
  <c r="R1895" i="2" s="1"/>
  <c r="R1896" i="2" a="1"/>
  <c r="R1896" i="2"/>
  <c r="R1897" i="2" a="1"/>
  <c r="R1897" i="2" s="1"/>
  <c r="R1898" i="2" a="1"/>
  <c r="R1898" i="2" s="1"/>
  <c r="R1899" i="2" a="1"/>
  <c r="R1899" i="2" s="1"/>
  <c r="R1900" i="2" a="1"/>
  <c r="R1900" i="2" s="1"/>
  <c r="R1901" i="2" a="1"/>
  <c r="R1901" i="2" s="1"/>
  <c r="R1902" i="2" a="1"/>
  <c r="R1902" i="2" s="1"/>
  <c r="R1903" i="2" a="1"/>
  <c r="R1903" i="2" s="1"/>
  <c r="R1904" i="2" a="1"/>
  <c r="R1904" i="2"/>
  <c r="R1905" i="2" a="1"/>
  <c r="R1905" i="2" s="1"/>
  <c r="R1906" i="2" a="1"/>
  <c r="R1906" i="2" s="1"/>
  <c r="R1907" i="2" a="1"/>
  <c r="R1907" i="2" s="1"/>
  <c r="R1908" i="2" a="1"/>
  <c r="R1908" i="2" s="1"/>
  <c r="R1909" i="2" a="1"/>
  <c r="R1909" i="2" s="1"/>
  <c r="R1910" i="2" a="1"/>
  <c r="R1910" i="2" s="1"/>
  <c r="R1911" i="2" a="1"/>
  <c r="R1911" i="2" s="1"/>
  <c r="R1912" i="2" a="1"/>
  <c r="R1912" i="2"/>
  <c r="R1913" i="2" a="1"/>
  <c r="R1913" i="2" s="1"/>
  <c r="R1914" i="2" a="1"/>
  <c r="R1914" i="2" s="1"/>
  <c r="R1915" i="2" a="1"/>
  <c r="R1915" i="2" s="1"/>
  <c r="R1916" i="2" a="1"/>
  <c r="R1916" i="2" s="1"/>
  <c r="R1917" i="2" a="1"/>
  <c r="R1917" i="2" s="1"/>
  <c r="R1918" i="2" a="1"/>
  <c r="R1918" i="2" s="1"/>
  <c r="R1919" i="2" a="1"/>
  <c r="R1919" i="2" s="1"/>
  <c r="R1920" i="2" a="1"/>
  <c r="R1920" i="2"/>
  <c r="R1921" i="2" a="1"/>
  <c r="R1921" i="2" s="1"/>
  <c r="R1922" i="2" a="1"/>
  <c r="R1922" i="2" s="1"/>
  <c r="R1923" i="2" a="1"/>
  <c r="R1923" i="2" s="1"/>
  <c r="R1924" i="2" a="1"/>
  <c r="R1924" i="2" s="1"/>
  <c r="R1925" i="2" a="1"/>
  <c r="R1925" i="2" s="1"/>
  <c r="R1926" i="2" a="1"/>
  <c r="R1926" i="2" s="1"/>
  <c r="R1927" i="2" a="1"/>
  <c r="R1927" i="2" s="1"/>
  <c r="R1928" i="2" a="1"/>
  <c r="R1928" i="2"/>
  <c r="R1929" i="2" a="1"/>
  <c r="R1929" i="2" s="1"/>
  <c r="R1930" i="2" a="1"/>
  <c r="R1930" i="2" s="1"/>
  <c r="R1931" i="2" a="1"/>
  <c r="R1931" i="2" s="1"/>
  <c r="R1932" i="2" a="1"/>
  <c r="R1932" i="2" s="1"/>
  <c r="R1933" i="2" a="1"/>
  <c r="R1933" i="2" s="1"/>
  <c r="R1934" i="2" a="1"/>
  <c r="R1934" i="2" s="1"/>
  <c r="R1935" i="2" a="1"/>
  <c r="R1935" i="2" s="1"/>
  <c r="R1936" i="2" a="1"/>
  <c r="R1936" i="2"/>
  <c r="R1937" i="2" a="1"/>
  <c r="R1937" i="2" s="1"/>
  <c r="R1938" i="2" a="1"/>
  <c r="R1938" i="2" s="1"/>
  <c r="R1939" i="2" a="1"/>
  <c r="R1939" i="2" s="1"/>
  <c r="R1940" i="2" a="1"/>
  <c r="R1940" i="2" s="1"/>
  <c r="R1941" i="2" a="1"/>
  <c r="R1941" i="2" s="1"/>
  <c r="R1942" i="2" a="1"/>
  <c r="R1942" i="2" s="1"/>
  <c r="R1943" i="2" a="1"/>
  <c r="R1943" i="2" s="1"/>
  <c r="R1944" i="2" a="1"/>
  <c r="R1944" i="2"/>
  <c r="R1945" i="2" a="1"/>
  <c r="R1945" i="2" s="1"/>
  <c r="R1946" i="2" a="1"/>
  <c r="R1946" i="2" s="1"/>
  <c r="R1947" i="2" a="1"/>
  <c r="R1947" i="2" s="1"/>
  <c r="R1948" i="2" a="1"/>
  <c r="R1948" i="2" s="1"/>
  <c r="R1949" i="2" a="1"/>
  <c r="R1949" i="2" s="1"/>
  <c r="R1950" i="2" a="1"/>
  <c r="R1950" i="2" s="1"/>
  <c r="R1951" i="2" a="1"/>
  <c r="R1951" i="2" s="1"/>
  <c r="R1952" i="2" a="1"/>
  <c r="R1952" i="2"/>
  <c r="R1953" i="2" a="1"/>
  <c r="R1953" i="2" s="1"/>
  <c r="R1954" i="2" a="1"/>
  <c r="R1954" i="2" s="1"/>
  <c r="R1955" i="2" a="1"/>
  <c r="R1955" i="2" s="1"/>
  <c r="R1956" i="2" a="1"/>
  <c r="R1956" i="2" s="1"/>
  <c r="R1957" i="2" a="1"/>
  <c r="R1957" i="2" s="1"/>
  <c r="R1958" i="2" a="1"/>
  <c r="R1958" i="2" s="1"/>
  <c r="R1959" i="2" a="1"/>
  <c r="R1959" i="2" s="1"/>
  <c r="R1960" i="2" a="1"/>
  <c r="R1960" i="2"/>
  <c r="R1961" i="2" a="1"/>
  <c r="R1961" i="2" s="1"/>
  <c r="R1962" i="2" a="1"/>
  <c r="R1962" i="2" s="1"/>
  <c r="R1963" i="2" a="1"/>
  <c r="R1963" i="2" s="1"/>
  <c r="R1964" i="2" a="1"/>
  <c r="R1964" i="2" s="1"/>
  <c r="R1965" i="2" a="1"/>
  <c r="R1965" i="2" s="1"/>
  <c r="R1966" i="2" a="1"/>
  <c r="R1966" i="2" s="1"/>
  <c r="R1967" i="2" a="1"/>
  <c r="R1967" i="2" s="1"/>
  <c r="R1968" i="2" a="1"/>
  <c r="R1968" i="2"/>
  <c r="R1969" i="2" a="1"/>
  <c r="R1969" i="2" s="1"/>
  <c r="R1970" i="2" a="1"/>
  <c r="R1970" i="2" s="1"/>
  <c r="R1971" i="2" a="1"/>
  <c r="R1971" i="2" s="1"/>
  <c r="R1972" i="2" a="1"/>
  <c r="R1972" i="2" s="1"/>
  <c r="R1973" i="2" a="1"/>
  <c r="R1973" i="2" s="1"/>
  <c r="R1974" i="2" a="1"/>
  <c r="R1974" i="2" s="1"/>
  <c r="R1975" i="2" a="1"/>
  <c r="R1975" i="2" s="1"/>
  <c r="R1976" i="2" a="1"/>
  <c r="R1976" i="2" s="1"/>
  <c r="R1977" i="2" a="1"/>
  <c r="R1977" i="2" s="1"/>
  <c r="R1978" i="2" a="1"/>
  <c r="R1978" i="2" s="1"/>
  <c r="R1979" i="2" a="1"/>
  <c r="R1979" i="2" s="1"/>
  <c r="R1980" i="2" a="1"/>
  <c r="R1980" i="2" s="1"/>
  <c r="R1981" i="2" a="1"/>
  <c r="R1981" i="2" s="1"/>
  <c r="R1982" i="2" a="1"/>
  <c r="R1982" i="2" s="1"/>
  <c r="R1983" i="2" a="1"/>
  <c r="R1983" i="2" s="1"/>
  <c r="R1984" i="2" a="1"/>
  <c r="R1984" i="2" s="1"/>
  <c r="R1985" i="2" a="1"/>
  <c r="R1985" i="2" s="1"/>
  <c r="R1986" i="2" a="1"/>
  <c r="R1986" i="2" s="1"/>
  <c r="R1987" i="2" a="1"/>
  <c r="R1987" i="2" s="1"/>
  <c r="R1988" i="2" a="1"/>
  <c r="R1988" i="2" s="1"/>
  <c r="R1989" i="2" a="1"/>
  <c r="R1989" i="2" s="1"/>
  <c r="R1990" i="2" a="1"/>
  <c r="R1990" i="2" s="1"/>
  <c r="R1991" i="2" a="1"/>
  <c r="R1991" i="2" s="1"/>
  <c r="R1992" i="2" a="1"/>
  <c r="R1992" i="2" s="1"/>
  <c r="R1993" i="2" a="1"/>
  <c r="R1993" i="2" s="1"/>
  <c r="R1994" i="2" a="1"/>
  <c r="R1994" i="2" s="1"/>
  <c r="R1995" i="2" a="1"/>
  <c r="R1995" i="2" s="1"/>
  <c r="R1996" i="2" a="1"/>
  <c r="R1996" i="2" s="1"/>
  <c r="R1997" i="2" a="1"/>
  <c r="R1997" i="2" s="1"/>
  <c r="R1998" i="2" a="1"/>
  <c r="R1998" i="2" s="1"/>
  <c r="R1999" i="2" a="1"/>
  <c r="R1999" i="2" s="1"/>
  <c r="R2000" i="2" a="1"/>
  <c r="R2000" i="2" s="1"/>
  <c r="R2001" i="2" a="1"/>
  <c r="R2001" i="2" s="1"/>
  <c r="R2002" i="2" a="1"/>
  <c r="R2002" i="2" s="1"/>
  <c r="R2003" i="2" a="1"/>
  <c r="R2003" i="2" s="1"/>
  <c r="R2004" i="2" a="1"/>
  <c r="R2004" i="2" s="1"/>
  <c r="R2005" i="2" a="1"/>
  <c r="R2005" i="2" s="1"/>
  <c r="R2006" i="2" a="1"/>
  <c r="R2006" i="2" s="1"/>
  <c r="R2007" i="2" a="1"/>
  <c r="R2007" i="2" s="1"/>
  <c r="R2008" i="2" a="1"/>
  <c r="R2008" i="2" s="1"/>
  <c r="R2009" i="2" a="1"/>
  <c r="R2009" i="2" s="1"/>
  <c r="R2010" i="2" a="1"/>
  <c r="R2010" i="2" s="1"/>
  <c r="R2011" i="2" a="1"/>
  <c r="R2011" i="2" s="1"/>
  <c r="R2012" i="2" a="1"/>
  <c r="R2012" i="2" s="1"/>
  <c r="R2013" i="2" a="1"/>
  <c r="R2013" i="2" s="1"/>
  <c r="R2014" i="2" a="1"/>
  <c r="R2014" i="2" s="1"/>
  <c r="R2015" i="2" a="1"/>
  <c r="R2015" i="2" s="1"/>
  <c r="R2016" i="2" a="1"/>
  <c r="R2016" i="2" s="1"/>
  <c r="R2017" i="2" a="1"/>
  <c r="R2017" i="2" s="1"/>
  <c r="R2018" i="2" a="1"/>
  <c r="R2018" i="2" s="1"/>
  <c r="R2019" i="2" a="1"/>
  <c r="R2019" i="2" s="1"/>
  <c r="R2020" i="2" a="1"/>
  <c r="R2020" i="2" s="1"/>
  <c r="R2021" i="2" a="1"/>
  <c r="R2021" i="2" s="1"/>
  <c r="R2022" i="2" a="1"/>
  <c r="R2022" i="2" s="1"/>
  <c r="R2023" i="2" a="1"/>
  <c r="R2023" i="2" s="1"/>
  <c r="R2024" i="2" a="1"/>
  <c r="R2024" i="2" s="1"/>
  <c r="R2025" i="2" a="1"/>
  <c r="R2025" i="2" s="1"/>
  <c r="R2026" i="2" a="1"/>
  <c r="R2026" i="2" s="1"/>
  <c r="R2027" i="2" a="1"/>
  <c r="R2027" i="2" s="1"/>
  <c r="R2028" i="2" a="1"/>
  <c r="R2028" i="2" s="1"/>
  <c r="R2029" i="2" a="1"/>
  <c r="R2029" i="2"/>
  <c r="R2030" i="2" a="1"/>
  <c r="R2030" i="2" s="1"/>
  <c r="R2031" i="2" a="1"/>
  <c r="R2031" i="2" s="1"/>
  <c r="R2032" i="2" a="1"/>
  <c r="R2032" i="2" s="1"/>
  <c r="R2033" i="2" a="1"/>
  <c r="R2033" i="2"/>
  <c r="R2034" i="2" a="1"/>
  <c r="R2034" i="2" s="1"/>
  <c r="R2035" i="2" a="1"/>
  <c r="R2035" i="2" s="1"/>
  <c r="R2036" i="2" a="1"/>
  <c r="R2036" i="2" s="1"/>
  <c r="R2037" i="2" a="1"/>
  <c r="R2037" i="2"/>
  <c r="R2038" i="2" a="1"/>
  <c r="R2038" i="2" s="1"/>
  <c r="R2039" i="2" a="1"/>
  <c r="R2039" i="2" s="1"/>
  <c r="R2040" i="2" a="1"/>
  <c r="R2040" i="2" s="1"/>
  <c r="R2041" i="2" a="1"/>
  <c r="R2041" i="2"/>
  <c r="R2042" i="2" a="1"/>
  <c r="R2042" i="2" s="1"/>
  <c r="R2043" i="2" a="1"/>
  <c r="R2043" i="2" s="1"/>
  <c r="R2044" i="2" a="1"/>
  <c r="R2044" i="2" s="1"/>
  <c r="R2045" i="2" a="1"/>
  <c r="R2045" i="2"/>
  <c r="R2046" i="2" a="1"/>
  <c r="R2046" i="2" s="1"/>
  <c r="R2047" i="2" a="1"/>
  <c r="R2047" i="2" s="1"/>
  <c r="R2048" i="2" a="1"/>
  <c r="R2048" i="2" s="1"/>
  <c r="R2049" i="2" a="1"/>
  <c r="R2049" i="2"/>
  <c r="R2050" i="2" a="1"/>
  <c r="R2050" i="2" s="1"/>
  <c r="R2051" i="2" a="1"/>
  <c r="R2051" i="2" s="1"/>
  <c r="R2052" i="2" a="1"/>
  <c r="R2052" i="2" s="1"/>
  <c r="R2053" i="2" a="1"/>
  <c r="R2053" i="2" s="1"/>
  <c r="R2054" i="2" a="1"/>
  <c r="R2054" i="2" s="1"/>
  <c r="R2055" i="2" a="1"/>
  <c r="R2055" i="2" s="1"/>
  <c r="R2056" i="2" a="1"/>
  <c r="R2056" i="2" s="1"/>
  <c r="R2057" i="2" a="1"/>
  <c r="R2057" i="2" s="1"/>
  <c r="R2058" i="2" a="1"/>
  <c r="R2058" i="2" s="1"/>
  <c r="R2059" i="2" a="1"/>
  <c r="R2059" i="2" s="1"/>
  <c r="R2060" i="2" a="1"/>
  <c r="R2060" i="2" s="1"/>
  <c r="R2061" i="2" a="1"/>
  <c r="R2061" i="2" s="1"/>
  <c r="R2062" i="2" a="1"/>
  <c r="R2062" i="2" s="1"/>
  <c r="R2063" i="2" a="1"/>
  <c r="R2063" i="2" s="1"/>
  <c r="R2064" i="2" a="1"/>
  <c r="R2064" i="2" s="1"/>
  <c r="R2065" i="2" a="1"/>
  <c r="R2065" i="2" s="1"/>
  <c r="R2066" i="2" a="1"/>
  <c r="R2066" i="2" s="1"/>
  <c r="R2067" i="2" a="1"/>
  <c r="R2067" i="2" s="1"/>
  <c r="R2068" i="2" a="1"/>
  <c r="R2068" i="2" s="1"/>
  <c r="R2069" i="2" a="1"/>
  <c r="R2069" i="2" s="1"/>
  <c r="R2070" i="2" a="1"/>
  <c r="R2070" i="2" s="1"/>
  <c r="R2071" i="2" a="1"/>
  <c r="R2071" i="2" s="1"/>
  <c r="R2072" i="2" a="1"/>
  <c r="R2072" i="2" s="1"/>
  <c r="R2073" i="2" a="1"/>
  <c r="R2073" i="2" s="1"/>
  <c r="R2074" i="2" a="1"/>
  <c r="R2074" i="2" s="1"/>
  <c r="R2075" i="2" a="1"/>
  <c r="R2075" i="2" s="1"/>
  <c r="R2076" i="2" a="1"/>
  <c r="R2076" i="2" s="1"/>
  <c r="R2077" i="2" a="1"/>
  <c r="R2077" i="2" s="1"/>
  <c r="R2078" i="2" a="1"/>
  <c r="R2078" i="2" s="1"/>
  <c r="R2079" i="2" a="1"/>
  <c r="R2079" i="2" s="1"/>
  <c r="R2080" i="2" a="1"/>
  <c r="R2080" i="2" s="1"/>
  <c r="R2081" i="2" a="1"/>
  <c r="R2081" i="2" s="1"/>
  <c r="R2082" i="2" a="1"/>
  <c r="R2082" i="2" s="1"/>
  <c r="R2083" i="2" a="1"/>
  <c r="R2083" i="2" s="1"/>
  <c r="R2084" i="2" a="1"/>
  <c r="R2084" i="2" s="1"/>
  <c r="R2085" i="2" a="1"/>
  <c r="R2085" i="2" s="1"/>
  <c r="R2086" i="2" a="1"/>
  <c r="R2086" i="2" s="1"/>
  <c r="R2087" i="2" a="1"/>
  <c r="R2087" i="2" s="1"/>
  <c r="R2088" i="2" a="1"/>
  <c r="R2088" i="2" s="1"/>
  <c r="R2089" i="2" a="1"/>
  <c r="R2089" i="2" s="1"/>
  <c r="R2090" i="2" a="1"/>
  <c r="R2090" i="2" s="1"/>
  <c r="R2091" i="2" a="1"/>
  <c r="R2091" i="2" s="1"/>
  <c r="R2092" i="2" a="1"/>
  <c r="R2092" i="2" s="1"/>
  <c r="R2093" i="2" a="1"/>
  <c r="R2093" i="2" s="1"/>
  <c r="R2094" i="2" a="1"/>
  <c r="R2094" i="2" s="1"/>
  <c r="R2095" i="2" a="1"/>
  <c r="R2095" i="2" s="1"/>
  <c r="R2096" i="2" a="1"/>
  <c r="R2096" i="2" s="1"/>
  <c r="R2097" i="2" a="1"/>
  <c r="R2097" i="2" s="1"/>
  <c r="R2098" i="2" a="1"/>
  <c r="R2098" i="2" s="1"/>
  <c r="R2099" i="2" a="1"/>
  <c r="R2099" i="2" s="1"/>
  <c r="R2100" i="2" a="1"/>
  <c r="R2100" i="2" s="1"/>
  <c r="R2101" i="2" a="1"/>
  <c r="R2101" i="2" s="1"/>
  <c r="R2102" i="2" a="1"/>
  <c r="R2102" i="2" s="1"/>
  <c r="R2103" i="2" a="1"/>
  <c r="R2103" i="2" s="1"/>
  <c r="R2104" i="2" a="1"/>
  <c r="R2104" i="2" s="1"/>
  <c r="R2105" i="2" a="1"/>
  <c r="R2105" i="2" s="1"/>
  <c r="R2106" i="2" a="1"/>
  <c r="R2106" i="2" s="1"/>
  <c r="R2107" i="2" a="1"/>
  <c r="R2107" i="2" s="1"/>
  <c r="R2108" i="2" a="1"/>
  <c r="R2108" i="2" s="1"/>
  <c r="R2109" i="2" a="1"/>
  <c r="R2109" i="2" s="1"/>
  <c r="R2110" i="2" a="1"/>
  <c r="R2110" i="2" s="1"/>
  <c r="R2111" i="2" a="1"/>
  <c r="R2111" i="2" s="1"/>
  <c r="R2112" i="2" a="1"/>
  <c r="R2112" i="2" s="1"/>
  <c r="R2113" i="2" a="1"/>
  <c r="R2113" i="2" s="1"/>
  <c r="R2114" i="2" a="1"/>
  <c r="R2114" i="2" s="1"/>
  <c r="R2115" i="2" a="1"/>
  <c r="R2115" i="2" s="1"/>
  <c r="R2116" i="2" a="1"/>
  <c r="R2116" i="2" s="1"/>
  <c r="R2117" i="2" a="1"/>
  <c r="R2117" i="2" s="1"/>
  <c r="R2118" i="2" a="1"/>
  <c r="R2118" i="2" s="1"/>
  <c r="R2119" i="2" a="1"/>
  <c r="R2119" i="2" s="1"/>
  <c r="R2120" i="2" a="1"/>
  <c r="R2120" i="2" s="1"/>
  <c r="R2121" i="2" a="1"/>
  <c r="R2121" i="2" s="1"/>
  <c r="R2122" i="2" a="1"/>
  <c r="R2122" i="2" s="1"/>
  <c r="R2123" i="2" a="1"/>
  <c r="R2123" i="2" s="1"/>
  <c r="R2124" i="2" a="1"/>
  <c r="R2124" i="2" s="1"/>
  <c r="R2125" i="2" a="1"/>
  <c r="R2125" i="2" s="1"/>
  <c r="R2126" i="2" a="1"/>
  <c r="R2126" i="2" s="1"/>
  <c r="R2127" i="2" a="1"/>
  <c r="R2127" i="2" s="1"/>
  <c r="R2128" i="2" a="1"/>
  <c r="R2128" i="2" s="1"/>
  <c r="R2129" i="2" a="1"/>
  <c r="R2129" i="2" s="1"/>
  <c r="R2130" i="2" a="1"/>
  <c r="R2130" i="2" s="1"/>
  <c r="R2131" i="2" a="1"/>
  <c r="R2131" i="2" s="1"/>
  <c r="R2132" i="2" a="1"/>
  <c r="R2132" i="2" s="1"/>
  <c r="R2133" i="2" a="1"/>
  <c r="R2133" i="2" s="1"/>
  <c r="R2134" i="2" a="1"/>
  <c r="R2134" i="2" s="1"/>
  <c r="R2135" i="2" a="1"/>
  <c r="R2135" i="2" s="1"/>
  <c r="R2136" i="2" a="1"/>
  <c r="R2136" i="2" s="1"/>
  <c r="R2137" i="2" a="1"/>
  <c r="R2137" i="2" s="1"/>
  <c r="R2138" i="2" a="1"/>
  <c r="R2138" i="2" s="1"/>
  <c r="R2139" i="2" a="1"/>
  <c r="R2139" i="2" s="1"/>
  <c r="R2140" i="2" a="1"/>
  <c r="R2140" i="2" s="1"/>
  <c r="R2141" i="2" a="1"/>
  <c r="R2141" i="2" s="1"/>
  <c r="R2142" i="2" a="1"/>
  <c r="R2142" i="2" s="1"/>
  <c r="R2143" i="2" a="1"/>
  <c r="R2143" i="2" s="1"/>
  <c r="R2144" i="2" a="1"/>
  <c r="R2144" i="2" s="1"/>
  <c r="R2145" i="2" a="1"/>
  <c r="R2145" i="2" s="1"/>
  <c r="R2146" i="2" a="1"/>
  <c r="R2146" i="2" s="1"/>
  <c r="R2147" i="2" a="1"/>
  <c r="R2147" i="2" s="1"/>
  <c r="R2148" i="2" a="1"/>
  <c r="R2148" i="2" s="1"/>
  <c r="R2149" i="2" a="1"/>
  <c r="R2149" i="2" s="1"/>
  <c r="R2150" i="2" a="1"/>
  <c r="R2150" i="2" s="1"/>
  <c r="R2151" i="2" a="1"/>
  <c r="R2151" i="2" s="1"/>
  <c r="R2152" i="2" a="1"/>
  <c r="R2152" i="2" s="1"/>
  <c r="R2153" i="2" a="1"/>
  <c r="R2153" i="2" s="1"/>
  <c r="R2154" i="2" a="1"/>
  <c r="R2154" i="2" s="1"/>
  <c r="R2155" i="2" a="1"/>
  <c r="R2155" i="2" s="1"/>
  <c r="R2156" i="2" a="1"/>
  <c r="R2156" i="2" s="1"/>
  <c r="R2157" i="2" a="1"/>
  <c r="R2157" i="2" s="1"/>
  <c r="R2158" i="2" a="1"/>
  <c r="R2158" i="2" s="1"/>
  <c r="R2159" i="2" a="1"/>
  <c r="R2159" i="2" s="1"/>
  <c r="R2160" i="2" a="1"/>
  <c r="R2160" i="2" s="1"/>
  <c r="R2161" i="2" a="1"/>
  <c r="R2161" i="2" s="1"/>
  <c r="R2162" i="2" a="1"/>
  <c r="R2162" i="2" s="1"/>
  <c r="R2163" i="2" a="1"/>
  <c r="R2163" i="2" s="1"/>
  <c r="R2164" i="2" a="1"/>
  <c r="R2164" i="2" s="1"/>
  <c r="R2165" i="2" a="1"/>
  <c r="R2165" i="2" s="1"/>
  <c r="R2166" i="2" a="1"/>
  <c r="R2166" i="2" s="1"/>
  <c r="R2167" i="2" a="1"/>
  <c r="R2167" i="2" s="1"/>
  <c r="R2168" i="2" a="1"/>
  <c r="R2168" i="2" s="1"/>
  <c r="R2169" i="2" a="1"/>
  <c r="R2169" i="2" s="1"/>
  <c r="R2170" i="2" a="1"/>
  <c r="R2170" i="2" s="1"/>
  <c r="R2171" i="2" a="1"/>
  <c r="R2171" i="2" s="1"/>
  <c r="R2172" i="2" a="1"/>
  <c r="R2172" i="2" s="1"/>
  <c r="R2173" i="2" a="1"/>
  <c r="R2173" i="2" s="1"/>
  <c r="R2174" i="2" a="1"/>
  <c r="R2174" i="2" s="1"/>
  <c r="R2175" i="2" a="1"/>
  <c r="R2175" i="2" s="1"/>
  <c r="R2176" i="2" a="1"/>
  <c r="R2176" i="2" s="1"/>
  <c r="R2177" i="2" a="1"/>
  <c r="R2177" i="2" s="1"/>
  <c r="R2178" i="2" a="1"/>
  <c r="R2178" i="2" s="1"/>
  <c r="R2179" i="2" a="1"/>
  <c r="R2179" i="2" s="1"/>
  <c r="R2180" i="2" a="1"/>
  <c r="R2180" i="2" s="1"/>
  <c r="R2181" i="2" a="1"/>
  <c r="R2181" i="2" s="1"/>
  <c r="R2182" i="2" a="1"/>
  <c r="R2182" i="2" s="1"/>
  <c r="R2183" i="2" a="1"/>
  <c r="R2183" i="2" s="1"/>
  <c r="R2184" i="2" a="1"/>
  <c r="R2184" i="2" s="1"/>
  <c r="R2185" i="2" a="1"/>
  <c r="R2185" i="2" s="1"/>
  <c r="R2186" i="2" a="1"/>
  <c r="R2186" i="2" s="1"/>
  <c r="R2187" i="2" a="1"/>
  <c r="R2187" i="2" s="1"/>
  <c r="R2188" i="2" a="1"/>
  <c r="R2188" i="2" s="1"/>
  <c r="R2189" i="2" a="1"/>
  <c r="R2189" i="2" s="1"/>
  <c r="R2190" i="2" a="1"/>
  <c r="R2190" i="2" s="1"/>
  <c r="R2191" i="2" a="1"/>
  <c r="R2191" i="2" s="1"/>
  <c r="R2192" i="2" a="1"/>
  <c r="R2192" i="2" s="1"/>
  <c r="R2193" i="2" a="1"/>
  <c r="R2193" i="2" s="1"/>
  <c r="R2194" i="2" a="1"/>
  <c r="R2194" i="2" s="1"/>
  <c r="R2195" i="2" a="1"/>
  <c r="R2195" i="2" s="1"/>
  <c r="R2196" i="2" a="1"/>
  <c r="R2196" i="2" s="1"/>
  <c r="R2197" i="2" a="1"/>
  <c r="R2197" i="2" s="1"/>
  <c r="R2198" i="2" a="1"/>
  <c r="R2198" i="2" s="1"/>
  <c r="R2199" i="2" a="1"/>
  <c r="R2199" i="2" s="1"/>
  <c r="R2200" i="2" a="1"/>
  <c r="R2200" i="2" s="1"/>
  <c r="R2201" i="2" a="1"/>
  <c r="R2201" i="2" s="1"/>
  <c r="R2202" i="2" a="1"/>
  <c r="R2202" i="2" s="1"/>
  <c r="R2203" i="2" a="1"/>
  <c r="R2203" i="2" s="1"/>
  <c r="R2204" i="2" a="1"/>
  <c r="R2204" i="2" s="1"/>
  <c r="R2205" i="2" a="1"/>
  <c r="R2205" i="2" s="1"/>
  <c r="R2206" i="2" a="1"/>
  <c r="R2206" i="2" s="1"/>
  <c r="R2207" i="2" a="1"/>
  <c r="R2207" i="2" s="1"/>
  <c r="R2208" i="2" a="1"/>
  <c r="R2208" i="2" s="1"/>
  <c r="R2209" i="2" a="1"/>
  <c r="R2209" i="2" s="1"/>
  <c r="R2210" i="2" a="1"/>
  <c r="R2210" i="2" s="1"/>
  <c r="R2211" i="2" a="1"/>
  <c r="R2211" i="2" s="1"/>
  <c r="R2212" i="2" a="1"/>
  <c r="R2212" i="2" s="1"/>
  <c r="R2213" i="2" a="1"/>
  <c r="R2213" i="2" s="1"/>
  <c r="R2214" i="2" a="1"/>
  <c r="R2214" i="2" s="1"/>
  <c r="R2215" i="2" a="1"/>
  <c r="R2215" i="2" s="1"/>
  <c r="R2216" i="2" a="1"/>
  <c r="R2216" i="2" s="1"/>
  <c r="R2217" i="2" a="1"/>
  <c r="R2217" i="2" s="1"/>
  <c r="R2218" i="2" a="1"/>
  <c r="R2218" i="2" s="1"/>
  <c r="R2219" i="2" a="1"/>
  <c r="R2219" i="2" s="1"/>
  <c r="R2220" i="2" a="1"/>
  <c r="R2220" i="2" s="1"/>
  <c r="R2221" i="2" a="1"/>
  <c r="R2221" i="2" s="1"/>
  <c r="R2222" i="2" a="1"/>
  <c r="R2222" i="2" s="1"/>
  <c r="R2223" i="2" a="1"/>
  <c r="R2223" i="2" s="1"/>
  <c r="R2224" i="2" a="1"/>
  <c r="R2224" i="2" s="1"/>
  <c r="R2225" i="2" a="1"/>
  <c r="R2225" i="2" s="1"/>
  <c r="R2226" i="2" a="1"/>
  <c r="R2226" i="2" s="1"/>
  <c r="R2227" i="2" a="1"/>
  <c r="R2227" i="2"/>
  <c r="R2228" i="2" a="1"/>
  <c r="R2228" i="2" s="1"/>
  <c r="R2229" i="2" a="1"/>
  <c r="R2229" i="2" s="1"/>
  <c r="R2230" i="2" a="1"/>
  <c r="R2230" i="2" s="1"/>
  <c r="R2231" i="2" a="1"/>
  <c r="R2231" i="2" s="1"/>
  <c r="R2232" i="2" a="1"/>
  <c r="R2232" i="2" s="1"/>
  <c r="R2233" i="2" a="1"/>
  <c r="R2233" i="2" s="1"/>
  <c r="R2234" i="2" a="1"/>
  <c r="R2234" i="2" s="1"/>
  <c r="R2235" i="2" a="1"/>
  <c r="R2235" i="2"/>
  <c r="R2236" i="2" a="1"/>
  <c r="R2236" i="2" s="1"/>
  <c r="R2237" i="2" a="1"/>
  <c r="R2237" i="2" s="1"/>
  <c r="R2238" i="2" a="1"/>
  <c r="R2238" i="2" s="1"/>
  <c r="R2239" i="2" a="1"/>
  <c r="R2239" i="2" s="1"/>
  <c r="R2240" i="2" a="1"/>
  <c r="R2240" i="2" s="1"/>
  <c r="R2241" i="2" a="1"/>
  <c r="R2241" i="2" s="1"/>
  <c r="R2242" i="2" a="1"/>
  <c r="R2242" i="2" s="1"/>
  <c r="R2243" i="2" a="1"/>
  <c r="R2243" i="2"/>
  <c r="R2244" i="2" a="1"/>
  <c r="R2244" i="2" s="1"/>
  <c r="R2245" i="2" a="1"/>
  <c r="R2245" i="2" s="1"/>
  <c r="R2246" i="2" a="1"/>
  <c r="R2246" i="2" s="1"/>
  <c r="R2247" i="2" a="1"/>
  <c r="R2247" i="2" s="1"/>
  <c r="R2248" i="2" a="1"/>
  <c r="R2248" i="2" s="1"/>
  <c r="R2249" i="2" a="1"/>
  <c r="R2249" i="2" s="1"/>
  <c r="R2250" i="2" a="1"/>
  <c r="R2250" i="2" s="1"/>
  <c r="R2251" i="2" a="1"/>
  <c r="R2251" i="2"/>
  <c r="R2252" i="2" a="1"/>
  <c r="R2252" i="2" s="1"/>
  <c r="R2253" i="2" a="1"/>
  <c r="R2253" i="2" s="1"/>
  <c r="R2254" i="2" a="1"/>
  <c r="R2254" i="2" s="1"/>
  <c r="R2255" i="2" a="1"/>
  <c r="R2255" i="2" s="1"/>
  <c r="R2256" i="2" a="1"/>
  <c r="R2256" i="2" s="1"/>
  <c r="R2257" i="2" a="1"/>
  <c r="R2257" i="2" s="1"/>
  <c r="R2258" i="2" a="1"/>
  <c r="R2258" i="2" s="1"/>
  <c r="R2259" i="2" a="1"/>
  <c r="R2259" i="2"/>
  <c r="R2260" i="2" a="1"/>
  <c r="R2260" i="2" s="1"/>
  <c r="R2261" i="2" a="1"/>
  <c r="R2261" i="2" s="1"/>
  <c r="R2262" i="2" a="1"/>
  <c r="R2262" i="2" s="1"/>
  <c r="R2263" i="2" a="1"/>
  <c r="R2263" i="2" s="1"/>
  <c r="R2264" i="2" a="1"/>
  <c r="R2264" i="2" s="1"/>
  <c r="R2265" i="2" a="1"/>
  <c r="R2265" i="2" s="1"/>
  <c r="R2266" i="2" a="1"/>
  <c r="R2266" i="2" s="1"/>
  <c r="R2267" i="2" a="1"/>
  <c r="R2267" i="2"/>
  <c r="R2268" i="2" a="1"/>
  <c r="R2268" i="2" s="1"/>
  <c r="R2269" i="2" a="1"/>
  <c r="R2269" i="2" s="1"/>
  <c r="R2270" i="2" a="1"/>
  <c r="R2270" i="2" s="1"/>
  <c r="R2271" i="2" a="1"/>
  <c r="R2271" i="2" s="1"/>
  <c r="R2272" i="2" a="1"/>
  <c r="R2272" i="2" s="1"/>
  <c r="R2273" i="2" a="1"/>
  <c r="R2273" i="2" s="1"/>
  <c r="R2274" i="2" a="1"/>
  <c r="R2274" i="2" s="1"/>
  <c r="R2275" i="2" a="1"/>
  <c r="R2275" i="2"/>
  <c r="R2276" i="2" a="1"/>
  <c r="R2276" i="2" s="1"/>
  <c r="R2277" i="2" a="1"/>
  <c r="R2277" i="2" s="1"/>
  <c r="R2278" i="2" a="1"/>
  <c r="R2278" i="2" s="1"/>
  <c r="R2279" i="2" a="1"/>
  <c r="R2279" i="2" s="1"/>
  <c r="R2280" i="2" a="1"/>
  <c r="R2280" i="2" s="1"/>
  <c r="R2281" i="2" a="1"/>
  <c r="R2281" i="2" s="1"/>
  <c r="R2282" i="2" a="1"/>
  <c r="R2282" i="2" s="1"/>
  <c r="R2283" i="2" a="1"/>
  <c r="R2283" i="2"/>
  <c r="R2284" i="2" a="1"/>
  <c r="R2284" i="2" s="1"/>
  <c r="R2285" i="2" a="1"/>
  <c r="R2285" i="2" s="1"/>
  <c r="R2286" i="2" a="1"/>
  <c r="R2286" i="2" s="1"/>
  <c r="R2287" i="2" a="1"/>
  <c r="R2287" i="2" s="1"/>
  <c r="R2288" i="2" a="1"/>
  <c r="R2288" i="2" s="1"/>
  <c r="R2289" i="2" a="1"/>
  <c r="R2289" i="2" s="1"/>
  <c r="R2290" i="2" a="1"/>
  <c r="R2290" i="2" s="1"/>
  <c r="R2291" i="2" a="1"/>
  <c r="R2291" i="2"/>
  <c r="R2292" i="2" a="1"/>
  <c r="R2292" i="2" s="1"/>
  <c r="R2293" i="2" a="1"/>
  <c r="R2293" i="2" s="1"/>
  <c r="R2294" i="2" a="1"/>
  <c r="R2294" i="2" s="1"/>
  <c r="R2295" i="2" a="1"/>
  <c r="R2295" i="2" s="1"/>
  <c r="R2296" i="2" a="1"/>
  <c r="R2296" i="2" s="1"/>
  <c r="R2297" i="2" a="1"/>
  <c r="R2297" i="2" s="1"/>
  <c r="R2298" i="2" a="1"/>
  <c r="R2298" i="2" s="1"/>
  <c r="R2299" i="2" a="1"/>
  <c r="R2299" i="2"/>
  <c r="R2300" i="2" a="1"/>
  <c r="R2300" i="2" s="1"/>
  <c r="R2301" i="2" a="1"/>
  <c r="R2301" i="2" s="1"/>
  <c r="R2302" i="2" a="1"/>
  <c r="R2302" i="2" s="1"/>
  <c r="R2303" i="2" a="1"/>
  <c r="R2303" i="2" s="1"/>
  <c r="R2304" i="2" a="1"/>
  <c r="R2304" i="2" s="1"/>
  <c r="R2305" i="2" a="1"/>
  <c r="R2305" i="2" s="1"/>
  <c r="R2306" i="2" a="1"/>
  <c r="R2306" i="2" s="1"/>
  <c r="R2307" i="2" a="1"/>
  <c r="R2307" i="2"/>
  <c r="R2308" i="2" a="1"/>
  <c r="R2308" i="2" s="1"/>
  <c r="R2309" i="2" a="1"/>
  <c r="R2309" i="2" s="1"/>
  <c r="R2310" i="2" a="1"/>
  <c r="R2310" i="2" s="1"/>
  <c r="R2311" i="2" a="1"/>
  <c r="R2311" i="2" s="1"/>
  <c r="R2312" i="2" a="1"/>
  <c r="R2312" i="2" s="1"/>
  <c r="R2313" i="2" a="1"/>
  <c r="R2313" i="2" s="1"/>
  <c r="R2314" i="2" a="1"/>
  <c r="R2314" i="2" s="1"/>
  <c r="R2315" i="2" a="1"/>
  <c r="R2315" i="2"/>
  <c r="R2316" i="2" a="1"/>
  <c r="R2316" i="2" s="1"/>
  <c r="R2317" i="2" a="1"/>
  <c r="R2317" i="2" s="1"/>
  <c r="R2318" i="2" a="1"/>
  <c r="R2318" i="2" s="1"/>
  <c r="R2319" i="2" a="1"/>
  <c r="R2319" i="2" s="1"/>
  <c r="R2320" i="2" a="1"/>
  <c r="R2320" i="2" s="1"/>
  <c r="R2321" i="2" a="1"/>
  <c r="R2321" i="2" s="1"/>
  <c r="R2322" i="2" a="1"/>
  <c r="R2322" i="2" s="1"/>
  <c r="R2323" i="2" a="1"/>
  <c r="R2323" i="2"/>
  <c r="R2324" i="2" a="1"/>
  <c r="R2324" i="2" s="1"/>
  <c r="R2325" i="2" a="1"/>
  <c r="R2325" i="2" s="1"/>
  <c r="R2326" i="2" a="1"/>
  <c r="R2326" i="2" s="1"/>
  <c r="R2327" i="2" a="1"/>
  <c r="R2327" i="2" s="1"/>
  <c r="R2328" i="2" a="1"/>
  <c r="R2328" i="2" s="1"/>
  <c r="R2329" i="2" a="1"/>
  <c r="R2329" i="2" s="1"/>
  <c r="R2330" i="2" a="1"/>
  <c r="R2330" i="2" s="1"/>
  <c r="R2331" i="2" a="1"/>
  <c r="R2331" i="2"/>
  <c r="R2332" i="2" a="1"/>
  <c r="R2332" i="2" s="1"/>
  <c r="R2333" i="2" a="1"/>
  <c r="R2333" i="2" s="1"/>
  <c r="R2334" i="2" a="1"/>
  <c r="R2334" i="2" s="1"/>
  <c r="R2335" i="2" a="1"/>
  <c r="R2335" i="2" s="1"/>
  <c r="R2336" i="2" a="1"/>
  <c r="R2336" i="2" s="1"/>
  <c r="R2337" i="2" a="1"/>
  <c r="R2337" i="2" s="1"/>
  <c r="R2338" i="2" a="1"/>
  <c r="R2338" i="2" s="1"/>
  <c r="R2339" i="2" a="1"/>
  <c r="R2339" i="2"/>
  <c r="R2340" i="2" a="1"/>
  <c r="R2340" i="2" s="1"/>
  <c r="R2341" i="2" a="1"/>
  <c r="R2341" i="2" s="1"/>
  <c r="R2342" i="2" a="1"/>
  <c r="R2342" i="2" s="1"/>
  <c r="R2343" i="2" a="1"/>
  <c r="R2343" i="2" s="1"/>
  <c r="R2344" i="2" a="1"/>
  <c r="R2344" i="2" s="1"/>
  <c r="R2345" i="2" a="1"/>
  <c r="R2345" i="2" s="1"/>
  <c r="R2346" i="2" a="1"/>
  <c r="R2346" i="2" s="1"/>
  <c r="R2347" i="2" a="1"/>
  <c r="R2347" i="2"/>
  <c r="R2348" i="2" a="1"/>
  <c r="R2348" i="2" s="1"/>
  <c r="R2349" i="2" a="1"/>
  <c r="R2349" i="2" s="1"/>
  <c r="R2350" i="2" a="1"/>
  <c r="R2350" i="2" s="1"/>
  <c r="R2351" i="2" a="1"/>
  <c r="R2351" i="2" s="1"/>
  <c r="R2352" i="2" a="1"/>
  <c r="R2352" i="2" s="1"/>
  <c r="R2353" i="2" a="1"/>
  <c r="R2353" i="2" s="1"/>
  <c r="R2354" i="2" a="1"/>
  <c r="R2354" i="2" s="1"/>
  <c r="R2355" i="2" a="1"/>
  <c r="R2355" i="2"/>
  <c r="R2356" i="2" a="1"/>
  <c r="R2356" i="2" s="1"/>
  <c r="R2357" i="2" a="1"/>
  <c r="R2357" i="2" s="1"/>
  <c r="R2358" i="2" a="1"/>
  <c r="R2358" i="2" s="1"/>
  <c r="R2359" i="2" a="1"/>
  <c r="R2359" i="2" s="1"/>
  <c r="R2360" i="2" a="1"/>
  <c r="R2360" i="2" s="1"/>
  <c r="R2361" i="2" a="1"/>
  <c r="R2361" i="2" s="1"/>
  <c r="R2362" i="2" a="1"/>
  <c r="R2362" i="2" s="1"/>
  <c r="R2363" i="2" a="1"/>
  <c r="R2363" i="2"/>
  <c r="R2364" i="2" a="1"/>
  <c r="R2364" i="2" s="1"/>
  <c r="R2365" i="2" a="1"/>
  <c r="R2365" i="2" s="1"/>
  <c r="R2366" i="2" a="1"/>
  <c r="R2366" i="2" s="1"/>
  <c r="R2367" i="2" a="1"/>
  <c r="R2367" i="2" s="1"/>
  <c r="R2368" i="2" a="1"/>
  <c r="R2368" i="2" s="1"/>
  <c r="R2369" i="2" a="1"/>
  <c r="R2369" i="2" s="1"/>
  <c r="R2370" i="2" a="1"/>
  <c r="R2370" i="2" s="1"/>
  <c r="R2371" i="2" a="1"/>
  <c r="R2371" i="2"/>
  <c r="R2372" i="2" a="1"/>
  <c r="R2372" i="2" s="1"/>
  <c r="R2373" i="2" a="1"/>
  <c r="R2373" i="2" s="1"/>
  <c r="R2374" i="2" a="1"/>
  <c r="R2374" i="2" s="1"/>
  <c r="R2375" i="2" a="1"/>
  <c r="R2375" i="2" s="1"/>
  <c r="R2376" i="2" a="1"/>
  <c r="R2376" i="2" s="1"/>
  <c r="R2377" i="2" a="1"/>
  <c r="R2377" i="2" s="1"/>
  <c r="R2378" i="2" a="1"/>
  <c r="R2378" i="2" s="1"/>
  <c r="R2379" i="2" a="1"/>
  <c r="R2379" i="2"/>
  <c r="R2380" i="2" a="1"/>
  <c r="R2380" i="2" s="1"/>
  <c r="R2381" i="2" a="1"/>
  <c r="R2381" i="2" s="1"/>
  <c r="R2382" i="2" a="1"/>
  <c r="R2382" i="2" s="1"/>
  <c r="R2383" i="2" a="1"/>
  <c r="R2383" i="2" s="1"/>
  <c r="R2384" i="2" a="1"/>
  <c r="R2384" i="2" s="1"/>
  <c r="R2385" i="2" a="1"/>
  <c r="R2385" i="2" s="1"/>
  <c r="R2386" i="2" a="1"/>
  <c r="R2386" i="2" s="1"/>
  <c r="R2387" i="2" a="1"/>
  <c r="R2387" i="2"/>
  <c r="R2388" i="2" a="1"/>
  <c r="R2388" i="2" s="1"/>
  <c r="R2389" i="2" a="1"/>
  <c r="R2389" i="2" s="1"/>
  <c r="R2390" i="2" a="1"/>
  <c r="R2390" i="2" s="1"/>
  <c r="R2391" i="2" a="1"/>
  <c r="R2391" i="2" s="1"/>
  <c r="R2392" i="2" a="1"/>
  <c r="R2392" i="2" s="1"/>
  <c r="R2393" i="2" a="1"/>
  <c r="R2393" i="2" s="1"/>
  <c r="R2394" i="2" a="1"/>
  <c r="R2394" i="2" s="1"/>
  <c r="R2395" i="2" a="1"/>
  <c r="R2395" i="2"/>
  <c r="R2396" i="2" a="1"/>
  <c r="R2396" i="2" s="1"/>
  <c r="R2397" i="2" a="1"/>
  <c r="R2397" i="2" s="1"/>
  <c r="R2398" i="2" a="1"/>
  <c r="R2398" i="2" s="1"/>
  <c r="R2399" i="2" a="1"/>
  <c r="R2399" i="2" s="1"/>
  <c r="R2400" i="2" a="1"/>
  <c r="R2400" i="2" s="1"/>
  <c r="R2401" i="2" a="1"/>
  <c r="R2401" i="2" s="1"/>
  <c r="R2402" i="2" a="1"/>
  <c r="R2402" i="2" s="1"/>
  <c r="R2403" i="2" a="1"/>
  <c r="R2403" i="2"/>
  <c r="R2404" i="2" a="1"/>
  <c r="R2404" i="2" s="1"/>
  <c r="R2405" i="2" a="1"/>
  <c r="R2405" i="2" s="1"/>
  <c r="R2406" i="2" a="1"/>
  <c r="R2406" i="2" s="1"/>
  <c r="R2407" i="2" a="1"/>
  <c r="R2407" i="2" s="1"/>
  <c r="R2408" i="2" a="1"/>
  <c r="R2408" i="2" s="1"/>
  <c r="R2409" i="2" a="1"/>
  <c r="R2409" i="2" s="1"/>
  <c r="R2410" i="2" a="1"/>
  <c r="R2410" i="2" s="1"/>
  <c r="R2411" i="2" a="1"/>
  <c r="R2411" i="2"/>
  <c r="R2412" i="2" a="1"/>
  <c r="R2412" i="2" s="1"/>
  <c r="R2413" i="2" a="1"/>
  <c r="R2413" i="2" s="1"/>
  <c r="R2414" i="2" a="1"/>
  <c r="R2414" i="2" s="1"/>
  <c r="R2415" i="2" a="1"/>
  <c r="R2415" i="2" s="1"/>
  <c r="R2416" i="2" a="1"/>
  <c r="R2416" i="2" s="1"/>
  <c r="R2417" i="2" a="1"/>
  <c r="R2417" i="2" s="1"/>
  <c r="R2418" i="2" a="1"/>
  <c r="R2418" i="2" s="1"/>
  <c r="R2419" i="2" a="1"/>
  <c r="R2419" i="2"/>
  <c r="R2420" i="2" a="1"/>
  <c r="R2420" i="2" s="1"/>
  <c r="R2421" i="2" a="1"/>
  <c r="R2421" i="2" s="1"/>
  <c r="R2422" i="2" a="1"/>
  <c r="R2422" i="2" s="1"/>
  <c r="R2423" i="2" a="1"/>
  <c r="R2423" i="2" s="1"/>
  <c r="R2424" i="2" a="1"/>
  <c r="R2424" i="2" s="1"/>
  <c r="R2425" i="2" a="1"/>
  <c r="R2425" i="2" s="1"/>
  <c r="R2426" i="2" a="1"/>
  <c r="R2426" i="2" s="1"/>
  <c r="R2427" i="2" a="1"/>
  <c r="R2427" i="2"/>
  <c r="R2428" i="2" a="1"/>
  <c r="R2428" i="2" s="1"/>
  <c r="R2429" i="2" a="1"/>
  <c r="R2429" i="2" s="1"/>
  <c r="R2430" i="2" a="1"/>
  <c r="R2430" i="2" s="1"/>
  <c r="R2431" i="2" a="1"/>
  <c r="R2431" i="2" s="1"/>
  <c r="R2432" i="2" a="1"/>
  <c r="R2432" i="2" s="1"/>
  <c r="R2433" i="2" a="1"/>
  <c r="R2433" i="2" s="1"/>
  <c r="R2434" i="2" a="1"/>
  <c r="R2434" i="2" s="1"/>
  <c r="R2435" i="2" a="1"/>
  <c r="R2435" i="2"/>
  <c r="R2436" i="2" a="1"/>
  <c r="R2436" i="2" s="1"/>
  <c r="R2437" i="2" a="1"/>
  <c r="R2437" i="2" s="1"/>
  <c r="R2438" i="2" a="1"/>
  <c r="R2438" i="2" s="1"/>
  <c r="R2439" i="2" a="1"/>
  <c r="R2439" i="2" s="1"/>
  <c r="R2440" i="2" a="1"/>
  <c r="R2440" i="2" s="1"/>
  <c r="R2441" i="2" a="1"/>
  <c r="R2441" i="2" s="1"/>
  <c r="R2442" i="2" a="1"/>
  <c r="R2442" i="2" s="1"/>
  <c r="R2443" i="2" a="1"/>
  <c r="R2443" i="2"/>
  <c r="R2444" i="2" a="1"/>
  <c r="R2444" i="2" s="1"/>
  <c r="R2445" i="2" a="1"/>
  <c r="R2445" i="2" s="1"/>
  <c r="R2446" i="2" a="1"/>
  <c r="R2446" i="2" s="1"/>
  <c r="R2447" i="2" a="1"/>
  <c r="R2447" i="2" s="1"/>
  <c r="R2448" i="2" a="1"/>
  <c r="R2448" i="2" s="1"/>
  <c r="R2449" i="2" a="1"/>
  <c r="R2449" i="2" s="1"/>
  <c r="R2450" i="2" a="1"/>
  <c r="R2450" i="2" s="1"/>
  <c r="R2451" i="2" a="1"/>
  <c r="R2451" i="2"/>
  <c r="R2452" i="2" a="1"/>
  <c r="R2452" i="2" s="1"/>
  <c r="R2453" i="2" a="1"/>
  <c r="R2453" i="2" s="1"/>
  <c r="R2454" i="2" a="1"/>
  <c r="R2454" i="2" s="1"/>
  <c r="R2455" i="2" a="1"/>
  <c r="R2455" i="2" s="1"/>
  <c r="R2456" i="2" a="1"/>
  <c r="R2456" i="2" s="1"/>
  <c r="R2457" i="2" a="1"/>
  <c r="R2457" i="2" s="1"/>
  <c r="R2458" i="2" a="1"/>
  <c r="R2458" i="2" s="1"/>
  <c r="R2459" i="2" a="1"/>
  <c r="R2459" i="2"/>
  <c r="R2460" i="2" a="1"/>
  <c r="R2460" i="2" s="1"/>
  <c r="R2461" i="2" a="1"/>
  <c r="R2461" i="2" s="1"/>
  <c r="R2462" i="2" a="1"/>
  <c r="R2462" i="2" s="1"/>
  <c r="R2463" i="2" a="1"/>
  <c r="R2463" i="2" s="1"/>
  <c r="R2464" i="2" a="1"/>
  <c r="R2464" i="2" s="1"/>
  <c r="R2465" i="2" a="1"/>
  <c r="R2465" i="2" s="1"/>
  <c r="R2466" i="2" a="1"/>
  <c r="R2466" i="2" s="1"/>
  <c r="R2467" i="2" a="1"/>
  <c r="R2467" i="2"/>
  <c r="R2468" i="2" a="1"/>
  <c r="R2468" i="2" s="1"/>
  <c r="R2469" i="2" a="1"/>
  <c r="R2469" i="2" s="1"/>
  <c r="R2470" i="2" a="1"/>
  <c r="R2470" i="2" s="1"/>
  <c r="R2471" i="2" a="1"/>
  <c r="R2471" i="2" s="1"/>
  <c r="R2472" i="2" a="1"/>
  <c r="R2472" i="2" s="1"/>
  <c r="R2473" i="2" a="1"/>
  <c r="R2473" i="2" s="1"/>
  <c r="R2474" i="2" a="1"/>
  <c r="R2474" i="2" s="1"/>
  <c r="R2475" i="2" a="1"/>
  <c r="R2475" i="2"/>
  <c r="R2476" i="2" a="1"/>
  <c r="R2476" i="2" s="1"/>
  <c r="R2477" i="2" a="1"/>
  <c r="R2477" i="2" s="1"/>
  <c r="R2478" i="2" a="1"/>
  <c r="R2478" i="2" s="1"/>
  <c r="R2479" i="2" a="1"/>
  <c r="R2479" i="2" s="1"/>
  <c r="R2480" i="2" a="1"/>
  <c r="R2480" i="2" s="1"/>
  <c r="R2481" i="2" a="1"/>
  <c r="R2481" i="2" s="1"/>
  <c r="R2482" i="2" a="1"/>
  <c r="R2482" i="2" s="1"/>
  <c r="R2483" i="2" a="1"/>
  <c r="R2483" i="2"/>
  <c r="R2484" i="2" a="1"/>
  <c r="R2484" i="2" s="1"/>
  <c r="R2485" i="2" a="1"/>
  <c r="R2485" i="2" s="1"/>
  <c r="R2486" i="2" a="1"/>
  <c r="R2486" i="2" s="1"/>
  <c r="R2487" i="2" a="1"/>
  <c r="R2487" i="2" s="1"/>
  <c r="R2488" i="2" a="1"/>
  <c r="R2488" i="2" s="1"/>
  <c r="R2489" i="2" a="1"/>
  <c r="R2489" i="2" s="1"/>
  <c r="R2490" i="2" a="1"/>
  <c r="R2490" i="2" s="1"/>
  <c r="R2491" i="2" a="1"/>
  <c r="R2491" i="2" s="1"/>
  <c r="R2492" i="2" a="1"/>
  <c r="R2492" i="2" s="1"/>
  <c r="R2493" i="2" a="1"/>
  <c r="R2493" i="2" s="1"/>
  <c r="R2494" i="2" a="1"/>
  <c r="R2494" i="2" s="1"/>
  <c r="R2495" i="2" a="1"/>
  <c r="R2495" i="2" s="1"/>
  <c r="R2496" i="2" a="1"/>
  <c r="R2496" i="2" s="1"/>
  <c r="R2497" i="2" a="1"/>
  <c r="R2497" i="2" s="1"/>
  <c r="R2498" i="2" a="1"/>
  <c r="R2498" i="2" s="1"/>
  <c r="R2499" i="2" a="1"/>
  <c r="R2499" i="2" s="1"/>
  <c r="R2500" i="2" a="1"/>
  <c r="R2500" i="2" s="1"/>
  <c r="R2501" i="2" a="1"/>
  <c r="R2501" i="2" s="1"/>
  <c r="R2502" i="2" a="1"/>
  <c r="R2502" i="2" s="1"/>
  <c r="R2503" i="2" a="1"/>
  <c r="R2503" i="2" s="1"/>
  <c r="R2504" i="2" a="1"/>
  <c r="R2504" i="2" s="1"/>
  <c r="R2505" i="2" a="1"/>
  <c r="R2505" i="2" s="1"/>
  <c r="R2506" i="2" a="1"/>
  <c r="R2506" i="2" s="1"/>
  <c r="R2507" i="2" a="1"/>
  <c r="R2507" i="2" s="1"/>
  <c r="R2508" i="2" a="1"/>
  <c r="R2508" i="2" s="1"/>
  <c r="R2509" i="2" a="1"/>
  <c r="R2509" i="2" s="1"/>
  <c r="R2510" i="2" a="1"/>
  <c r="R2510" i="2" s="1"/>
  <c r="R2511" i="2" a="1"/>
  <c r="R2511" i="2" s="1"/>
  <c r="R2512" i="2" a="1"/>
  <c r="R2512" i="2" s="1"/>
  <c r="R2513" i="2" a="1"/>
  <c r="R2513" i="2" s="1"/>
  <c r="R2514" i="2" a="1"/>
  <c r="R2514" i="2" s="1"/>
  <c r="R2515" i="2" a="1"/>
  <c r="R2515" i="2" s="1"/>
  <c r="R2516" i="2" a="1"/>
  <c r="R2516" i="2" s="1"/>
  <c r="R2517" i="2" a="1"/>
  <c r="R2517" i="2" s="1"/>
  <c r="R2518" i="2" a="1"/>
  <c r="R2518" i="2" s="1"/>
  <c r="R2519" i="2" a="1"/>
  <c r="R2519" i="2" s="1"/>
  <c r="R2520" i="2" a="1"/>
  <c r="R2520" i="2" s="1"/>
  <c r="R2521" i="2" a="1"/>
  <c r="R2521" i="2" s="1"/>
  <c r="R2522" i="2" a="1"/>
  <c r="R2522" i="2" s="1"/>
  <c r="R2523" i="2" a="1"/>
  <c r="R2523" i="2" s="1"/>
  <c r="R2524" i="2" a="1"/>
  <c r="R2524" i="2" s="1"/>
  <c r="R2525" i="2" a="1"/>
  <c r="R2525" i="2" s="1"/>
  <c r="R2526" i="2" a="1"/>
  <c r="R2526" i="2" s="1"/>
  <c r="R2527" i="2" a="1"/>
  <c r="R2527" i="2" s="1"/>
  <c r="R2528" i="2" a="1"/>
  <c r="R2528" i="2" s="1"/>
  <c r="R2529" i="2" a="1"/>
  <c r="R2529" i="2" s="1"/>
  <c r="R2530" i="2" a="1"/>
  <c r="R2530" i="2" s="1"/>
  <c r="R2531" i="2" a="1"/>
  <c r="R2531" i="2" s="1"/>
  <c r="R2532" i="2" a="1"/>
  <c r="R2532" i="2" s="1"/>
  <c r="R2533" i="2" a="1"/>
  <c r="R2533" i="2" s="1"/>
  <c r="R2534" i="2" a="1"/>
  <c r="R2534" i="2" s="1"/>
  <c r="R2535" i="2" a="1"/>
  <c r="R2535" i="2" s="1"/>
  <c r="R2536" i="2" a="1"/>
  <c r="R2536" i="2" s="1"/>
  <c r="R2537" i="2" a="1"/>
  <c r="R2537" i="2" s="1"/>
  <c r="R2538" i="2" a="1"/>
  <c r="R2538" i="2" s="1"/>
  <c r="R2539" i="2" a="1"/>
  <c r="R2539" i="2" s="1"/>
  <c r="R2540" i="2" a="1"/>
  <c r="R2540" i="2" s="1"/>
  <c r="R2541" i="2" a="1"/>
  <c r="R2541" i="2" s="1"/>
  <c r="R2542" i="2" a="1"/>
  <c r="R2542" i="2" s="1"/>
  <c r="R2543" i="2" a="1"/>
  <c r="R2543" i="2" s="1"/>
  <c r="R2544" i="2" a="1"/>
  <c r="R2544" i="2" s="1"/>
  <c r="R2545" i="2" a="1"/>
  <c r="R2545" i="2" s="1"/>
  <c r="R2546" i="2" a="1"/>
  <c r="R2546" i="2" s="1"/>
  <c r="R2547" i="2" a="1"/>
  <c r="R2547" i="2" s="1"/>
  <c r="R2548" i="2" a="1"/>
  <c r="R2548" i="2" s="1"/>
  <c r="R2549" i="2" a="1"/>
  <c r="R2549" i="2" s="1"/>
  <c r="R2550" i="2" a="1"/>
  <c r="R2550" i="2" s="1"/>
  <c r="R2551" i="2" a="1"/>
  <c r="R2551" i="2" s="1"/>
  <c r="R2552" i="2" a="1"/>
  <c r="R2552" i="2" s="1"/>
  <c r="R2553" i="2" a="1"/>
  <c r="R2553" i="2" s="1"/>
  <c r="R2554" i="2" a="1"/>
  <c r="R2554" i="2" s="1"/>
  <c r="R2555" i="2" a="1"/>
  <c r="R2555" i="2" s="1"/>
  <c r="R2556" i="2" a="1"/>
  <c r="R2556" i="2" s="1"/>
  <c r="R2557" i="2" a="1"/>
  <c r="R2557" i="2" s="1"/>
  <c r="R2558" i="2" a="1"/>
  <c r="R2558" i="2" s="1"/>
  <c r="R2559" i="2" a="1"/>
  <c r="R2559" i="2" s="1"/>
  <c r="R2560" i="2" a="1"/>
  <c r="R2560" i="2" s="1"/>
  <c r="R2561" i="2" a="1"/>
  <c r="R2561" i="2" s="1"/>
  <c r="R2562" i="2" a="1"/>
  <c r="R2562" i="2" s="1"/>
  <c r="R2563" i="2" a="1"/>
  <c r="R2563" i="2" s="1"/>
  <c r="R2564" i="2" a="1"/>
  <c r="R2564" i="2" s="1"/>
  <c r="R2565" i="2" a="1"/>
  <c r="R2565" i="2" s="1"/>
  <c r="R2566" i="2" a="1"/>
  <c r="R2566" i="2" s="1"/>
  <c r="R2567" i="2" a="1"/>
  <c r="R2567" i="2" s="1"/>
  <c r="R2568" i="2" a="1"/>
  <c r="R2568" i="2" s="1"/>
  <c r="R2569" i="2" a="1"/>
  <c r="R2569" i="2" s="1"/>
  <c r="R2570" i="2" a="1"/>
  <c r="R2570" i="2" s="1"/>
  <c r="R2571" i="2" a="1"/>
  <c r="R2571" i="2" s="1"/>
  <c r="R2572" i="2" a="1"/>
  <c r="R2572" i="2" s="1"/>
  <c r="R2573" i="2" a="1"/>
  <c r="R2573" i="2" s="1"/>
  <c r="R2574" i="2" a="1"/>
  <c r="R2574" i="2" s="1"/>
  <c r="R2575" i="2" a="1"/>
  <c r="R2575" i="2" s="1"/>
  <c r="R2576" i="2" a="1"/>
  <c r="R2576" i="2" s="1"/>
  <c r="R2577" i="2" a="1"/>
  <c r="R2577" i="2" s="1"/>
  <c r="R2578" i="2" a="1"/>
  <c r="R2578" i="2" s="1"/>
  <c r="R2579" i="2" a="1"/>
  <c r="R2579" i="2" s="1"/>
  <c r="R2580" i="2" a="1"/>
  <c r="R2580" i="2" s="1"/>
  <c r="R2581" i="2" a="1"/>
  <c r="R2581" i="2" s="1"/>
  <c r="R2582" i="2" a="1"/>
  <c r="R2582" i="2" s="1"/>
  <c r="R2583" i="2" a="1"/>
  <c r="R2583" i="2" s="1"/>
  <c r="R2584" i="2" a="1"/>
  <c r="R2584" i="2" s="1"/>
  <c r="R2585" i="2" a="1"/>
  <c r="R2585" i="2" s="1"/>
  <c r="R2586" i="2" a="1"/>
  <c r="R2586" i="2" s="1"/>
  <c r="R2587" i="2" a="1"/>
  <c r="R2587" i="2" s="1"/>
  <c r="R2588" i="2" a="1"/>
  <c r="R2588" i="2" s="1"/>
  <c r="R2589" i="2" a="1"/>
  <c r="R2589" i="2" s="1"/>
  <c r="R2590" i="2" a="1"/>
  <c r="R2590" i="2" s="1"/>
  <c r="R2591" i="2" a="1"/>
  <c r="R2591" i="2" s="1"/>
  <c r="R2592" i="2" a="1"/>
  <c r="R2592" i="2" s="1"/>
  <c r="R2593" i="2" a="1"/>
  <c r="R2593" i="2" s="1"/>
  <c r="R2594" i="2" a="1"/>
  <c r="R2594" i="2" s="1"/>
  <c r="R2595" i="2" a="1"/>
  <c r="R2595" i="2" s="1"/>
  <c r="R2596" i="2" a="1"/>
  <c r="R2596" i="2" s="1"/>
  <c r="R2597" i="2" a="1"/>
  <c r="R2597" i="2" s="1"/>
  <c r="R2598" i="2" a="1"/>
  <c r="R2598" i="2" s="1"/>
  <c r="R2599" i="2" a="1"/>
  <c r="R2599" i="2" s="1"/>
  <c r="R2600" i="2" a="1"/>
  <c r="R2600" i="2" s="1"/>
  <c r="R2601" i="2" a="1"/>
  <c r="R2601" i="2" s="1"/>
  <c r="R2602" i="2" a="1"/>
  <c r="R2602" i="2" s="1"/>
  <c r="R2603" i="2" a="1"/>
  <c r="R2603" i="2" s="1"/>
  <c r="R2604" i="2" a="1"/>
  <c r="R2604" i="2" s="1"/>
  <c r="R2605" i="2" a="1"/>
  <c r="R2605" i="2" s="1"/>
  <c r="R2606" i="2" a="1"/>
  <c r="R2606" i="2" s="1"/>
  <c r="R2607" i="2" a="1"/>
  <c r="R2607" i="2" s="1"/>
  <c r="R2608" i="2" a="1"/>
  <c r="R2608" i="2" s="1"/>
  <c r="R2609" i="2" a="1"/>
  <c r="R2609" i="2" s="1"/>
  <c r="R2610" i="2" a="1"/>
  <c r="R2610" i="2" s="1"/>
  <c r="R2611" i="2" a="1"/>
  <c r="R2611" i="2" s="1"/>
  <c r="R2612" i="2" a="1"/>
  <c r="R2612" i="2" s="1"/>
  <c r="R2613" i="2" a="1"/>
  <c r="R2613" i="2" s="1"/>
  <c r="R2614" i="2" a="1"/>
  <c r="R2614" i="2" s="1"/>
  <c r="R2615" i="2" a="1"/>
  <c r="R2615" i="2" s="1"/>
  <c r="R2616" i="2" a="1"/>
  <c r="R2616" i="2" s="1"/>
  <c r="R2617" i="2" a="1"/>
  <c r="R2617" i="2" s="1"/>
  <c r="R2618" i="2" a="1"/>
  <c r="R2618" i="2" s="1"/>
  <c r="R2619" i="2" a="1"/>
  <c r="R2619" i="2" s="1"/>
  <c r="R2620" i="2" a="1"/>
  <c r="R2620" i="2" s="1"/>
  <c r="R2621" i="2" a="1"/>
  <c r="R2621" i="2" s="1"/>
  <c r="R2622" i="2" a="1"/>
  <c r="R2622" i="2" s="1"/>
  <c r="R2623" i="2" a="1"/>
  <c r="R2623" i="2" s="1"/>
  <c r="R2624" i="2" a="1"/>
  <c r="R2624" i="2" s="1"/>
  <c r="R2625" i="2" a="1"/>
  <c r="R2625" i="2" s="1"/>
  <c r="R2626" i="2" a="1"/>
  <c r="R2626" i="2" s="1"/>
  <c r="R2627" i="2" a="1"/>
  <c r="R2627" i="2" s="1"/>
  <c r="R2628" i="2" a="1"/>
  <c r="R2628" i="2" s="1"/>
  <c r="R2629" i="2" a="1"/>
  <c r="R2629" i="2" s="1"/>
  <c r="R2630" i="2" a="1"/>
  <c r="R2630" i="2" s="1"/>
  <c r="R2631" i="2" a="1"/>
  <c r="R2631" i="2" s="1"/>
  <c r="R2632" i="2" a="1"/>
  <c r="R2632" i="2" s="1"/>
  <c r="R2633" i="2" a="1"/>
  <c r="R2633" i="2" s="1"/>
  <c r="R2634" i="2" a="1"/>
  <c r="R2634" i="2" s="1"/>
  <c r="R2635" i="2" a="1"/>
  <c r="R2635" i="2" s="1"/>
  <c r="R2636" i="2" a="1"/>
  <c r="R2636" i="2" s="1"/>
  <c r="R2637" i="2" a="1"/>
  <c r="R2637" i="2" s="1"/>
  <c r="R2638" i="2" a="1"/>
  <c r="R2638" i="2" s="1"/>
  <c r="R2639" i="2" a="1"/>
  <c r="R2639" i="2" s="1"/>
  <c r="R2640" i="2" a="1"/>
  <c r="R2640" i="2" s="1"/>
  <c r="R2641" i="2" a="1"/>
  <c r="R2641" i="2" s="1"/>
  <c r="R2642" i="2" a="1"/>
  <c r="R2642" i="2" s="1"/>
  <c r="R2643" i="2" a="1"/>
  <c r="R2643" i="2" s="1"/>
  <c r="R2644" i="2" a="1"/>
  <c r="R2644" i="2" s="1"/>
  <c r="R2645" i="2" a="1"/>
  <c r="R2645" i="2" s="1"/>
  <c r="R2646" i="2" a="1"/>
  <c r="R2646" i="2" s="1"/>
  <c r="R2647" i="2" a="1"/>
  <c r="R2647" i="2" s="1"/>
  <c r="R2648" i="2" a="1"/>
  <c r="R2648" i="2" s="1"/>
  <c r="R2649" i="2" a="1"/>
  <c r="R2649" i="2" s="1"/>
  <c r="R2650" i="2" a="1"/>
  <c r="R2650" i="2" s="1"/>
  <c r="R2651" i="2" a="1"/>
  <c r="R2651" i="2" s="1"/>
  <c r="R2652" i="2" a="1"/>
  <c r="R2652" i="2" s="1"/>
  <c r="R2653" i="2" a="1"/>
  <c r="R2653" i="2" s="1"/>
  <c r="R2654" i="2" a="1"/>
  <c r="R2654" i="2" s="1"/>
  <c r="R2655" i="2" a="1"/>
  <c r="R2655" i="2" s="1"/>
  <c r="R2656" i="2" a="1"/>
  <c r="R2656" i="2" s="1"/>
  <c r="R2657" i="2" a="1"/>
  <c r="R2657" i="2" s="1"/>
  <c r="R2658" i="2" a="1"/>
  <c r="R2658" i="2" s="1"/>
  <c r="R2659" i="2" a="1"/>
  <c r="R2659" i="2" s="1"/>
  <c r="R2660" i="2" a="1"/>
  <c r="R2660" i="2" s="1"/>
  <c r="R2661" i="2" a="1"/>
  <c r="R2661" i="2" s="1"/>
  <c r="R2662" i="2" a="1"/>
  <c r="R2662" i="2" s="1"/>
  <c r="R2663" i="2" a="1"/>
  <c r="R2663" i="2" s="1"/>
  <c r="R2664" i="2" a="1"/>
  <c r="R2664" i="2" s="1"/>
  <c r="R2665" i="2" a="1"/>
  <c r="R2665" i="2" s="1"/>
  <c r="R2666" i="2" a="1"/>
  <c r="R2666" i="2" s="1"/>
  <c r="R2667" i="2" a="1"/>
  <c r="R2667" i="2" s="1"/>
  <c r="R2668" i="2" a="1"/>
  <c r="R2668" i="2" s="1"/>
  <c r="R2669" i="2" a="1"/>
  <c r="R2669" i="2" s="1"/>
  <c r="R2670" i="2" a="1"/>
  <c r="R2670" i="2" s="1"/>
  <c r="R2671" i="2" a="1"/>
  <c r="R2671" i="2" s="1"/>
  <c r="R2672" i="2" a="1"/>
  <c r="R2672" i="2" s="1"/>
  <c r="R2673" i="2" a="1"/>
  <c r="R2673" i="2" s="1"/>
  <c r="R2674" i="2" a="1"/>
  <c r="R2674" i="2" s="1"/>
  <c r="R2675" i="2" a="1"/>
  <c r="R2675" i="2" s="1"/>
  <c r="R2676" i="2" a="1"/>
  <c r="R2676" i="2" s="1"/>
  <c r="R2677" i="2" a="1"/>
  <c r="R2677" i="2" s="1"/>
  <c r="R2678" i="2" a="1"/>
  <c r="R2678" i="2" s="1"/>
  <c r="R2679" i="2" a="1"/>
  <c r="R2679" i="2" s="1"/>
  <c r="R2680" i="2" a="1"/>
  <c r="R2680" i="2" s="1"/>
  <c r="R2681" i="2" a="1"/>
  <c r="R2681" i="2" s="1"/>
  <c r="R2682" i="2" a="1"/>
  <c r="R2682" i="2" s="1"/>
  <c r="R2683" i="2" a="1"/>
  <c r="R2683" i="2" s="1"/>
  <c r="R2684" i="2" a="1"/>
  <c r="R2684" i="2" s="1"/>
  <c r="R2685" i="2" a="1"/>
  <c r="R2685" i="2" s="1"/>
  <c r="R2686" i="2" a="1"/>
  <c r="R2686" i="2" s="1"/>
  <c r="R2687" i="2" a="1"/>
  <c r="R2687" i="2" s="1"/>
  <c r="R2688" i="2" a="1"/>
  <c r="R2688" i="2" s="1"/>
  <c r="R2689" i="2" a="1"/>
  <c r="R2689" i="2" s="1"/>
  <c r="R2690" i="2" a="1"/>
  <c r="R2690" i="2" s="1"/>
  <c r="R2691" i="2" a="1"/>
  <c r="R2691" i="2" s="1"/>
  <c r="R2692" i="2" a="1"/>
  <c r="R2692" i="2" s="1"/>
  <c r="R2693" i="2" a="1"/>
  <c r="R2693" i="2" s="1"/>
  <c r="R2694" i="2" a="1"/>
  <c r="R2694" i="2" s="1"/>
  <c r="R2695" i="2" a="1"/>
  <c r="R2695" i="2" s="1"/>
  <c r="R2696" i="2" a="1"/>
  <c r="R2696" i="2" s="1"/>
  <c r="R2697" i="2" a="1"/>
  <c r="R2697" i="2" s="1"/>
  <c r="R2698" i="2" a="1"/>
  <c r="R2698" i="2" s="1"/>
  <c r="R2699" i="2" a="1"/>
  <c r="R2699" i="2" s="1"/>
  <c r="R2700" i="2" a="1"/>
  <c r="R2700" i="2" s="1"/>
  <c r="R2701" i="2" a="1"/>
  <c r="R2701" i="2" s="1"/>
  <c r="R2702" i="2" a="1"/>
  <c r="R2702" i="2" s="1"/>
  <c r="R2703" i="2" a="1"/>
  <c r="R2703" i="2" s="1"/>
  <c r="R2704" i="2" a="1"/>
  <c r="R2704" i="2" s="1"/>
  <c r="R2705" i="2" a="1"/>
  <c r="R2705" i="2" s="1"/>
  <c r="R2706" i="2" a="1"/>
  <c r="R2706" i="2" s="1"/>
  <c r="R2707" i="2" a="1"/>
  <c r="R2707" i="2" s="1"/>
  <c r="R2708" i="2" a="1"/>
  <c r="R2708" i="2" s="1"/>
  <c r="R2709" i="2" a="1"/>
  <c r="R2709" i="2" s="1"/>
  <c r="R2710" i="2" a="1"/>
  <c r="R2710" i="2" s="1"/>
  <c r="R2711" i="2" a="1"/>
  <c r="R2711" i="2" s="1"/>
  <c r="R2712" i="2" a="1"/>
  <c r="R2712" i="2" s="1"/>
  <c r="R2713" i="2" a="1"/>
  <c r="R2713" i="2" s="1"/>
  <c r="R2714" i="2" a="1"/>
  <c r="R2714" i="2" s="1"/>
  <c r="R2715" i="2" a="1"/>
  <c r="R2715" i="2" s="1"/>
  <c r="R2716" i="2" a="1"/>
  <c r="R2716" i="2" s="1"/>
  <c r="R2717" i="2" a="1"/>
  <c r="R2717" i="2" s="1"/>
  <c r="R2718" i="2" a="1"/>
  <c r="R2718" i="2" s="1"/>
  <c r="R2719" i="2" a="1"/>
  <c r="R2719" i="2" s="1"/>
  <c r="R2720" i="2" a="1"/>
  <c r="R2720" i="2" s="1"/>
  <c r="R2721" i="2" a="1"/>
  <c r="R2721" i="2" s="1"/>
  <c r="R2722" i="2" a="1"/>
  <c r="R2722" i="2" s="1"/>
  <c r="R2723" i="2" a="1"/>
  <c r="R2723" i="2" s="1"/>
  <c r="R2724" i="2" a="1"/>
  <c r="R2724" i="2" s="1"/>
  <c r="R2725" i="2" a="1"/>
  <c r="R2725" i="2" s="1"/>
  <c r="R2726" i="2" a="1"/>
  <c r="R2726" i="2" s="1"/>
  <c r="R2727" i="2" a="1"/>
  <c r="R2727" i="2" s="1"/>
  <c r="R2728" i="2" a="1"/>
  <c r="R2728" i="2" s="1"/>
  <c r="R2729" i="2" a="1"/>
  <c r="R2729" i="2" s="1"/>
  <c r="R2730" i="2" a="1"/>
  <c r="R2730" i="2" s="1"/>
  <c r="R2731" i="2" a="1"/>
  <c r="R2731" i="2" s="1"/>
  <c r="R2732" i="2" a="1"/>
  <c r="R2732" i="2" s="1"/>
  <c r="R2733" i="2" a="1"/>
  <c r="R2733" i="2" s="1"/>
  <c r="R2734" i="2" a="1"/>
  <c r="R2734" i="2" s="1"/>
  <c r="R2735" i="2" a="1"/>
  <c r="R2735" i="2" s="1"/>
  <c r="R2736" i="2" a="1"/>
  <c r="R2736" i="2" s="1"/>
  <c r="R2737" i="2" a="1"/>
  <c r="R2737" i="2" s="1"/>
  <c r="R2738" i="2" a="1"/>
  <c r="R2738" i="2" s="1"/>
  <c r="R2739" i="2" a="1"/>
  <c r="R2739" i="2" s="1"/>
  <c r="R2740" i="2" a="1"/>
  <c r="R2740" i="2" s="1"/>
  <c r="R2741" i="2" a="1"/>
  <c r="R2741" i="2" s="1"/>
  <c r="R2742" i="2" a="1"/>
  <c r="R2742" i="2" s="1"/>
  <c r="R2743" i="2" a="1"/>
  <c r="R2743" i="2" s="1"/>
  <c r="R2744" i="2" a="1"/>
  <c r="R2744" i="2" s="1"/>
  <c r="R2745" i="2" a="1"/>
  <c r="R2745" i="2" s="1"/>
  <c r="R2746" i="2" a="1"/>
  <c r="R2746" i="2" s="1"/>
  <c r="R2747" i="2" a="1"/>
  <c r="R2747" i="2" s="1"/>
  <c r="R2748" i="2" a="1"/>
  <c r="R2748" i="2" s="1"/>
  <c r="R2749" i="2" a="1"/>
  <c r="R2749" i="2" s="1"/>
  <c r="R2750" i="2" a="1"/>
  <c r="R2750" i="2" s="1"/>
  <c r="R2751" i="2" a="1"/>
  <c r="R2751" i="2" s="1"/>
  <c r="R2752" i="2" a="1"/>
  <c r="R2752" i="2" s="1"/>
  <c r="R2753" i="2" a="1"/>
  <c r="R2753" i="2" s="1"/>
  <c r="R2754" i="2" a="1"/>
  <c r="R2754" i="2" s="1"/>
  <c r="R2755" i="2" a="1"/>
  <c r="R2755" i="2" s="1"/>
  <c r="R2756" i="2" a="1"/>
  <c r="R2756" i="2" s="1"/>
  <c r="R2757" i="2" a="1"/>
  <c r="R2757" i="2" s="1"/>
  <c r="R2758" i="2" a="1"/>
  <c r="R2758" i="2" s="1"/>
  <c r="R2759" i="2" a="1"/>
  <c r="R2759" i="2" s="1"/>
  <c r="R2760" i="2" a="1"/>
  <c r="R2760" i="2" s="1"/>
  <c r="R2761" i="2" a="1"/>
  <c r="R2761" i="2" s="1"/>
  <c r="R2762" i="2" a="1"/>
  <c r="R2762" i="2" s="1"/>
  <c r="R2763" i="2" a="1"/>
  <c r="R2763" i="2"/>
  <c r="R2764" i="2" a="1"/>
  <c r="R2764" i="2" s="1"/>
  <c r="R2765" i="2" a="1"/>
  <c r="R2765" i="2" s="1"/>
  <c r="R2766" i="2" a="1"/>
  <c r="R2766" i="2" s="1"/>
  <c r="R2767" i="2" a="1"/>
  <c r="R2767" i="2" s="1"/>
  <c r="R2768" i="2" a="1"/>
  <c r="R2768" i="2" s="1"/>
  <c r="R2769" i="2" a="1"/>
  <c r="R2769" i="2" s="1"/>
  <c r="R2770" i="2" a="1"/>
  <c r="R2770" i="2" s="1"/>
  <c r="R2771" i="2" a="1"/>
  <c r="R2771" i="2" s="1"/>
  <c r="R2772" i="2" a="1"/>
  <c r="R2772" i="2" s="1"/>
  <c r="R2773" i="2" a="1"/>
  <c r="R2773" i="2" s="1"/>
  <c r="R2774" i="2" a="1"/>
  <c r="R2774" i="2" s="1"/>
  <c r="R2775" i="2" a="1"/>
  <c r="R2775" i="2" s="1"/>
  <c r="R2776" i="2" a="1"/>
  <c r="R2776" i="2" s="1"/>
  <c r="R2777" i="2" a="1"/>
  <c r="R2777" i="2" s="1"/>
  <c r="R2778" i="2" a="1"/>
  <c r="R2778" i="2" s="1"/>
  <c r="R2779" i="2" a="1"/>
  <c r="R2779" i="2" s="1"/>
  <c r="R2780" i="2" a="1"/>
  <c r="R2780" i="2" s="1"/>
  <c r="R2781" i="2" a="1"/>
  <c r="R2781" i="2" s="1"/>
  <c r="R2782" i="2" a="1"/>
  <c r="R2782" i="2" s="1"/>
  <c r="R2783" i="2" a="1"/>
  <c r="R2783" i="2" s="1"/>
  <c r="R2784" i="2" a="1"/>
  <c r="R2784" i="2" s="1"/>
  <c r="R2785" i="2" a="1"/>
  <c r="R2785" i="2" s="1"/>
  <c r="R2786" i="2" a="1"/>
  <c r="R2786" i="2" s="1"/>
  <c r="R2787" i="2" a="1"/>
  <c r="R2787" i="2" s="1"/>
  <c r="R2788" i="2" a="1"/>
  <c r="R2788" i="2" s="1"/>
  <c r="R2789" i="2" a="1"/>
  <c r="R2789" i="2" s="1"/>
  <c r="R2790" i="2" a="1"/>
  <c r="R2790" i="2" s="1"/>
  <c r="R2791" i="2" a="1"/>
  <c r="R2791" i="2" s="1"/>
  <c r="R2792" i="2" a="1"/>
  <c r="R2792" i="2" s="1"/>
  <c r="R2793" i="2" a="1"/>
  <c r="R2793" i="2" s="1"/>
  <c r="R2794" i="2" a="1"/>
  <c r="R2794" i="2" s="1"/>
  <c r="R2795" i="2" a="1"/>
  <c r="R2795" i="2" s="1"/>
  <c r="R2796" i="2" a="1"/>
  <c r="R2796" i="2" s="1"/>
  <c r="R2797" i="2" a="1"/>
  <c r="R2797" i="2" s="1"/>
  <c r="R2798" i="2" a="1"/>
  <c r="R2798" i="2" s="1"/>
  <c r="R2799" i="2" a="1"/>
  <c r="R2799" i="2" s="1"/>
  <c r="R2800" i="2" a="1"/>
  <c r="R2800" i="2" s="1"/>
  <c r="R2801" i="2" a="1"/>
  <c r="R2801" i="2" s="1"/>
  <c r="R2802" i="2" a="1"/>
  <c r="R2802" i="2" s="1"/>
  <c r="R2803" i="2" a="1"/>
  <c r="R2803" i="2" s="1"/>
  <c r="R2804" i="2" a="1"/>
  <c r="R2804" i="2" s="1"/>
  <c r="R2805" i="2" a="1"/>
  <c r="R2805" i="2" s="1"/>
  <c r="R2806" i="2" a="1"/>
  <c r="R2806" i="2" s="1"/>
  <c r="R2807" i="2" a="1"/>
  <c r="R2807" i="2" s="1"/>
  <c r="R2808" i="2" a="1"/>
  <c r="R2808" i="2" s="1"/>
  <c r="R2809" i="2" a="1"/>
  <c r="R2809" i="2" s="1"/>
  <c r="R2810" i="2" a="1"/>
  <c r="R2810" i="2" s="1"/>
  <c r="R2811" i="2" a="1"/>
  <c r="R2811" i="2" s="1"/>
  <c r="R2812" i="2" a="1"/>
  <c r="R2812" i="2" s="1"/>
  <c r="R2813" i="2" a="1"/>
  <c r="R2813" i="2" s="1"/>
  <c r="R2814" i="2" a="1"/>
  <c r="R2814" i="2" s="1"/>
  <c r="R2815" i="2" a="1"/>
  <c r="R2815" i="2" s="1"/>
  <c r="R2816" i="2" a="1"/>
  <c r="R2816" i="2" s="1"/>
  <c r="R2817" i="2" a="1"/>
  <c r="R2817" i="2" s="1"/>
  <c r="R2818" i="2" a="1"/>
  <c r="R2818" i="2" s="1"/>
  <c r="R2819" i="2" a="1"/>
  <c r="R2819" i="2" s="1"/>
  <c r="R2820" i="2" a="1"/>
  <c r="R2820" i="2" s="1"/>
  <c r="R2821" i="2" a="1"/>
  <c r="R2821" i="2" s="1"/>
  <c r="R2822" i="2" a="1"/>
  <c r="R2822" i="2" s="1"/>
  <c r="R2823" i="2" a="1"/>
  <c r="R2823" i="2" s="1"/>
  <c r="R2824" i="2" a="1"/>
  <c r="R2824" i="2" s="1"/>
  <c r="R2825" i="2" a="1"/>
  <c r="R2825" i="2" s="1"/>
  <c r="R2826" i="2" a="1"/>
  <c r="R2826" i="2" s="1"/>
  <c r="R2827" i="2" a="1"/>
  <c r="R2827" i="2" s="1"/>
  <c r="R2828" i="2" a="1"/>
  <c r="R2828" i="2" s="1"/>
  <c r="R2829" i="2" a="1"/>
  <c r="R2829" i="2" s="1"/>
  <c r="R2830" i="2" a="1"/>
  <c r="R2830" i="2" s="1"/>
  <c r="R2831" i="2" a="1"/>
  <c r="R2831" i="2" s="1"/>
  <c r="R2832" i="2" a="1"/>
  <c r="R2832" i="2" s="1"/>
  <c r="R2833" i="2" a="1"/>
  <c r="R2833" i="2" s="1"/>
  <c r="R2834" i="2" a="1"/>
  <c r="R2834" i="2" s="1"/>
  <c r="R2835" i="2" a="1"/>
  <c r="R2835" i="2" s="1"/>
  <c r="R2836" i="2" a="1"/>
  <c r="R2836" i="2" s="1"/>
  <c r="R2837" i="2" a="1"/>
  <c r="R2837" i="2" s="1"/>
  <c r="R2838" i="2" a="1"/>
  <c r="R2838" i="2" s="1"/>
  <c r="R2839" i="2" a="1"/>
  <c r="R2839" i="2" s="1"/>
  <c r="R2840" i="2" a="1"/>
  <c r="R2840" i="2" s="1"/>
  <c r="R2841" i="2" a="1"/>
  <c r="R2841" i="2" s="1"/>
  <c r="R2842" i="2" a="1"/>
  <c r="R2842" i="2" s="1"/>
  <c r="R2843" i="2" a="1"/>
  <c r="R2843" i="2" s="1"/>
  <c r="R2844" i="2" a="1"/>
  <c r="R2844" i="2" s="1"/>
  <c r="R2845" i="2" a="1"/>
  <c r="R2845" i="2" s="1"/>
  <c r="R2846" i="2" a="1"/>
  <c r="R2846" i="2" s="1"/>
  <c r="R2847" i="2" a="1"/>
  <c r="R2847" i="2" s="1"/>
  <c r="R2848" i="2" a="1"/>
  <c r="R2848" i="2" s="1"/>
  <c r="R2849" i="2" a="1"/>
  <c r="R2849" i="2" s="1"/>
  <c r="R2850" i="2" a="1"/>
  <c r="R2850" i="2" s="1"/>
  <c r="R2851" i="2" a="1"/>
  <c r="R2851" i="2" s="1"/>
  <c r="R2852" i="2" a="1"/>
  <c r="R2852" i="2" s="1"/>
  <c r="R2853" i="2" a="1"/>
  <c r="R2853" i="2" s="1"/>
  <c r="R2854" i="2" a="1"/>
  <c r="R2854" i="2" s="1"/>
  <c r="R2855" i="2" a="1"/>
  <c r="R2855" i="2" s="1"/>
  <c r="R2856" i="2" a="1"/>
  <c r="R2856" i="2" s="1"/>
  <c r="R2857" i="2" a="1"/>
  <c r="R2857" i="2" s="1"/>
  <c r="R2858" i="2" a="1"/>
  <c r="R2858" i="2" s="1"/>
  <c r="R2859" i="2" a="1"/>
  <c r="R2859" i="2" s="1"/>
  <c r="R2860" i="2" a="1"/>
  <c r="R2860" i="2" s="1"/>
  <c r="R2861" i="2" a="1"/>
  <c r="R2861" i="2" s="1"/>
  <c r="R2862" i="2" a="1"/>
  <c r="R2862" i="2" s="1"/>
  <c r="R2863" i="2" a="1"/>
  <c r="R2863" i="2" s="1"/>
  <c r="R2864" i="2" a="1"/>
  <c r="R2864" i="2" s="1"/>
  <c r="R2865" i="2" a="1"/>
  <c r="R2865" i="2" s="1"/>
  <c r="R2866" i="2" a="1"/>
  <c r="R2866" i="2" s="1"/>
  <c r="R2867" i="2" a="1"/>
  <c r="R2867" i="2" s="1"/>
  <c r="R2868" i="2" a="1"/>
  <c r="R2868" i="2" s="1"/>
  <c r="R2869" i="2" a="1"/>
  <c r="R2869" i="2" s="1"/>
  <c r="R2870" i="2" a="1"/>
  <c r="R2870" i="2" s="1"/>
  <c r="R2871" i="2" a="1"/>
  <c r="R2871" i="2" s="1"/>
  <c r="R2872" i="2" a="1"/>
  <c r="R2872" i="2" s="1"/>
  <c r="R2873" i="2" a="1"/>
  <c r="R2873" i="2" s="1"/>
  <c r="R2874" i="2" a="1"/>
  <c r="R2874" i="2" s="1"/>
  <c r="R2875" i="2" a="1"/>
  <c r="R2875" i="2" s="1"/>
  <c r="R2876" i="2" a="1"/>
  <c r="R2876" i="2" s="1"/>
  <c r="R2877" i="2" a="1"/>
  <c r="R2877" i="2" s="1"/>
  <c r="R2878" i="2" a="1"/>
  <c r="R2878" i="2" s="1"/>
  <c r="R2879" i="2" a="1"/>
  <c r="R2879" i="2" s="1"/>
  <c r="R2880" i="2" a="1"/>
  <c r="R2880" i="2" s="1"/>
  <c r="R2881" i="2" a="1"/>
  <c r="R2881" i="2" s="1"/>
  <c r="R2882" i="2" a="1"/>
  <c r="R2882" i="2" s="1"/>
  <c r="R2883" i="2" a="1"/>
  <c r="R2883" i="2" s="1"/>
  <c r="R2884" i="2" a="1"/>
  <c r="R2884" i="2" s="1"/>
  <c r="R2885" i="2" a="1"/>
  <c r="R2885" i="2" s="1"/>
  <c r="R2886" i="2" a="1"/>
  <c r="R2886" i="2" s="1"/>
  <c r="R2887" i="2" a="1"/>
  <c r="R2887" i="2" s="1"/>
  <c r="R2888" i="2" a="1"/>
  <c r="R2888" i="2" s="1"/>
  <c r="R2889" i="2" a="1"/>
  <c r="R2889" i="2" s="1"/>
  <c r="R2890" i="2" a="1"/>
  <c r="R2890" i="2" s="1"/>
  <c r="R2891" i="2" a="1"/>
  <c r="R2891" i="2" s="1"/>
  <c r="R2892" i="2" a="1"/>
  <c r="R2892" i="2" s="1"/>
  <c r="R2893" i="2" a="1"/>
  <c r="R2893" i="2" s="1"/>
  <c r="R2894" i="2" a="1"/>
  <c r="R2894" i="2" s="1"/>
  <c r="R2895" i="2" a="1"/>
  <c r="R2895" i="2" s="1"/>
  <c r="R2896" i="2" a="1"/>
  <c r="R2896" i="2" s="1"/>
  <c r="R2897" i="2" a="1"/>
  <c r="R2897" i="2" s="1"/>
  <c r="R2898" i="2" a="1"/>
  <c r="R2898" i="2" s="1"/>
  <c r="R2899" i="2" a="1"/>
  <c r="R2899" i="2" s="1"/>
  <c r="R2900" i="2" a="1"/>
  <c r="R2900" i="2" s="1"/>
  <c r="R2901" i="2" a="1"/>
  <c r="R2901" i="2" s="1"/>
  <c r="R2902" i="2" a="1"/>
  <c r="R2902" i="2" s="1"/>
  <c r="R2903" i="2" a="1"/>
  <c r="R2903" i="2" s="1"/>
  <c r="R2904" i="2" a="1"/>
  <c r="R2904" i="2" s="1"/>
  <c r="R2905" i="2" a="1"/>
  <c r="R2905" i="2" s="1"/>
  <c r="R2906" i="2" a="1"/>
  <c r="R2906" i="2" s="1"/>
  <c r="R2907" i="2" a="1"/>
  <c r="R2907" i="2" s="1"/>
  <c r="R2908" i="2" a="1"/>
  <c r="R2908" i="2" s="1"/>
  <c r="R2909" i="2" a="1"/>
  <c r="R2909" i="2" s="1"/>
  <c r="R2910" i="2" a="1"/>
  <c r="R2910" i="2" s="1"/>
  <c r="R2911" i="2" a="1"/>
  <c r="R2911" i="2" s="1"/>
  <c r="R2912" i="2" a="1"/>
  <c r="R2912" i="2" s="1"/>
  <c r="R2913" i="2" a="1"/>
  <c r="R2913" i="2" s="1"/>
  <c r="R2914" i="2" a="1"/>
  <c r="R2914" i="2" s="1"/>
  <c r="R2915" i="2" a="1"/>
  <c r="R2915" i="2" s="1"/>
  <c r="R2916" i="2" a="1"/>
  <c r="R2916" i="2" s="1"/>
  <c r="R2917" i="2" a="1"/>
  <c r="R2917" i="2" s="1"/>
  <c r="R2918" i="2" a="1"/>
  <c r="R2918" i="2" s="1"/>
  <c r="R2919" i="2" a="1"/>
  <c r="R2919" i="2" s="1"/>
  <c r="R2920" i="2" a="1"/>
  <c r="R2920" i="2" s="1"/>
  <c r="R2921" i="2" a="1"/>
  <c r="R2921" i="2" s="1"/>
  <c r="R2922" i="2" a="1"/>
  <c r="R2922" i="2" s="1"/>
  <c r="R2923" i="2" a="1"/>
  <c r="R2923" i="2" s="1"/>
  <c r="R2924" i="2" a="1"/>
  <c r="R2924" i="2" s="1"/>
  <c r="R2925" i="2" a="1"/>
  <c r="R2925" i="2" s="1"/>
  <c r="R2926" i="2" a="1"/>
  <c r="R2926" i="2" s="1"/>
  <c r="R2927" i="2" a="1"/>
  <c r="R2927" i="2" s="1"/>
  <c r="R2928" i="2" a="1"/>
  <c r="R2928" i="2" s="1"/>
  <c r="R2929" i="2" a="1"/>
  <c r="R2929" i="2" s="1"/>
  <c r="R2930" i="2" a="1"/>
  <c r="R2930" i="2" s="1"/>
  <c r="R2931" i="2" a="1"/>
  <c r="R2931" i="2" s="1"/>
  <c r="R2932" i="2" a="1"/>
  <c r="R2932" i="2" s="1"/>
  <c r="R2933" i="2" a="1"/>
  <c r="R2933" i="2" s="1"/>
  <c r="R2934" i="2" a="1"/>
  <c r="R2934" i="2" s="1"/>
  <c r="R2935" i="2" a="1"/>
  <c r="R2935" i="2" s="1"/>
  <c r="R2936" i="2" a="1"/>
  <c r="R2936" i="2" s="1"/>
  <c r="R2937" i="2" a="1"/>
  <c r="R2937" i="2" s="1"/>
  <c r="R2938" i="2" a="1"/>
  <c r="R2938" i="2" s="1"/>
  <c r="R2939" i="2" a="1"/>
  <c r="R2939" i="2" s="1"/>
  <c r="R2940" i="2" a="1"/>
  <c r="R2940" i="2" s="1"/>
  <c r="R2941" i="2" a="1"/>
  <c r="R2941" i="2" s="1"/>
  <c r="R2942" i="2" a="1"/>
  <c r="R2942" i="2" s="1"/>
  <c r="R2943" i="2" a="1"/>
  <c r="R2943" i="2" s="1"/>
  <c r="R2944" i="2" a="1"/>
  <c r="R2944" i="2" s="1"/>
  <c r="R2945" i="2" a="1"/>
  <c r="R2945" i="2" s="1"/>
  <c r="R2946" i="2" a="1"/>
  <c r="R2946" i="2" s="1"/>
  <c r="R2947" i="2" a="1"/>
  <c r="R2947" i="2" s="1"/>
  <c r="R2948" i="2" a="1"/>
  <c r="R2948" i="2" s="1"/>
  <c r="R2949" i="2" a="1"/>
  <c r="R2949" i="2" s="1"/>
  <c r="R2950" i="2" a="1"/>
  <c r="R2950" i="2" s="1"/>
  <c r="R2951" i="2" a="1"/>
  <c r="R2951" i="2" s="1"/>
  <c r="R2952" i="2" a="1"/>
  <c r="R2952" i="2" s="1"/>
  <c r="R2953" i="2" a="1"/>
  <c r="R2953" i="2" s="1"/>
  <c r="R2954" i="2" a="1"/>
  <c r="R2954" i="2" s="1"/>
  <c r="R2955" i="2" a="1"/>
  <c r="R2955" i="2" s="1"/>
  <c r="R2956" i="2" a="1"/>
  <c r="R2956" i="2" s="1"/>
  <c r="R2957" i="2" a="1"/>
  <c r="R2957" i="2" s="1"/>
  <c r="R2958" i="2" a="1"/>
  <c r="R2958" i="2" s="1"/>
  <c r="R2959" i="2" a="1"/>
  <c r="R2959" i="2" s="1"/>
  <c r="R2960" i="2" a="1"/>
  <c r="R2960" i="2" s="1"/>
  <c r="R2961" i="2" a="1"/>
  <c r="R2961" i="2" s="1"/>
  <c r="R2962" i="2" a="1"/>
  <c r="R2962" i="2" s="1"/>
  <c r="R2963" i="2" a="1"/>
  <c r="R2963" i="2" s="1"/>
  <c r="R2964" i="2" a="1"/>
  <c r="R2964" i="2" s="1"/>
  <c r="R2965" i="2" a="1"/>
  <c r="R2965" i="2" s="1"/>
  <c r="R2966" i="2" a="1"/>
  <c r="R2966" i="2" s="1"/>
  <c r="R2967" i="2" a="1"/>
  <c r="R2967" i="2" s="1"/>
  <c r="R2968" i="2" a="1"/>
  <c r="R2968" i="2" s="1"/>
  <c r="R2969" i="2" a="1"/>
  <c r="R2969" i="2" s="1"/>
  <c r="R2970" i="2" a="1"/>
  <c r="R2970" i="2" s="1"/>
  <c r="R2971" i="2" a="1"/>
  <c r="R2971" i="2" s="1"/>
  <c r="R2972" i="2" a="1"/>
  <c r="R2972" i="2" s="1"/>
  <c r="R2973" i="2" a="1"/>
  <c r="R2973" i="2" s="1"/>
  <c r="R2974" i="2" a="1"/>
  <c r="R2974" i="2" s="1"/>
  <c r="R2975" i="2" a="1"/>
  <c r="R2975" i="2" s="1"/>
  <c r="R2976" i="2" a="1"/>
  <c r="R2976" i="2" s="1"/>
  <c r="R2977" i="2" a="1"/>
  <c r="R2977" i="2" s="1"/>
  <c r="R2978" i="2" a="1"/>
  <c r="R2978" i="2" s="1"/>
  <c r="R2979" i="2" a="1"/>
  <c r="R2979" i="2" s="1"/>
  <c r="R2980" i="2" a="1"/>
  <c r="R2980" i="2" s="1"/>
  <c r="R2981" i="2" a="1"/>
  <c r="R2981" i="2" s="1"/>
  <c r="R2982" i="2" a="1"/>
  <c r="R2982" i="2" s="1"/>
  <c r="R2983" i="2" a="1"/>
  <c r="R2983" i="2" s="1"/>
  <c r="R2984" i="2" a="1"/>
  <c r="R2984" i="2" s="1"/>
  <c r="R2985" i="2" a="1"/>
  <c r="R2985" i="2" s="1"/>
  <c r="R2986" i="2" a="1"/>
  <c r="R2986" i="2" s="1"/>
  <c r="R2987" i="2" a="1"/>
  <c r="R2987" i="2" s="1"/>
  <c r="R2988" i="2" a="1"/>
  <c r="R2988" i="2" s="1"/>
  <c r="R2989" i="2" a="1"/>
  <c r="R2989" i="2" s="1"/>
  <c r="R2990" i="2" a="1"/>
  <c r="R2990" i="2" s="1"/>
  <c r="R2991" i="2" a="1"/>
  <c r="R2991" i="2" s="1"/>
  <c r="R2992" i="2" a="1"/>
  <c r="R2992" i="2" s="1"/>
  <c r="R2993" i="2" a="1"/>
  <c r="R2993" i="2" s="1"/>
  <c r="R2994" i="2" a="1"/>
  <c r="R2994" i="2" s="1"/>
  <c r="R2995" i="2" a="1"/>
  <c r="R2995" i="2" s="1"/>
  <c r="R2996" i="2" a="1"/>
  <c r="R2996" i="2" s="1"/>
  <c r="R2997" i="2" a="1"/>
  <c r="R2997" i="2" s="1"/>
  <c r="R2998" i="2" a="1"/>
  <c r="R2998" i="2" s="1"/>
  <c r="R2999" i="2" a="1"/>
  <c r="R2999" i="2" s="1"/>
  <c r="R3000" i="2" a="1"/>
  <c r="R3000" i="2" s="1"/>
  <c r="R3001" i="2" a="1"/>
  <c r="R3001" i="2" s="1"/>
  <c r="R3002" i="2" a="1"/>
  <c r="R3002" i="2" s="1"/>
  <c r="R3003" i="2" a="1"/>
  <c r="R3003" i="2" s="1"/>
  <c r="R3004" i="2" a="1"/>
  <c r="R3004" i="2" s="1"/>
  <c r="R3005" i="2" a="1"/>
  <c r="R3005" i="2" s="1"/>
  <c r="R3006" i="2" a="1"/>
  <c r="R3006" i="2" s="1"/>
  <c r="R3007" i="2" a="1"/>
  <c r="R3007" i="2" s="1"/>
  <c r="R3008" i="2" a="1"/>
  <c r="R3008" i="2" s="1"/>
  <c r="R3009" i="2" a="1"/>
  <c r="R3009" i="2" s="1"/>
  <c r="R3010" i="2" a="1"/>
  <c r="R3010" i="2" s="1"/>
  <c r="R3011" i="2" a="1"/>
  <c r="R3011" i="2" s="1"/>
  <c r="R3012" i="2" a="1"/>
  <c r="R3012" i="2" s="1"/>
  <c r="R3013" i="2" a="1"/>
  <c r="R3013" i="2" s="1"/>
  <c r="R3014" i="2" a="1"/>
  <c r="R3014" i="2" s="1"/>
  <c r="R3015" i="2" a="1"/>
  <c r="R3015" i="2" s="1"/>
  <c r="R3016" i="2" a="1"/>
  <c r="R3016" i="2" s="1"/>
  <c r="R3017" i="2" a="1"/>
  <c r="R3017" i="2" s="1"/>
  <c r="R3018" i="2" a="1"/>
  <c r="R3018" i="2" s="1"/>
  <c r="R3019" i="2" a="1"/>
  <c r="R3019" i="2" s="1"/>
  <c r="R3020" i="2" a="1"/>
  <c r="R3020" i="2" s="1"/>
  <c r="R3021" i="2" a="1"/>
  <c r="R3021" i="2" s="1"/>
  <c r="R3022" i="2" a="1"/>
  <c r="R3022" i="2" s="1"/>
  <c r="R3023" i="2" a="1"/>
  <c r="R3023" i="2" s="1"/>
  <c r="R3024" i="2" a="1"/>
  <c r="R3024" i="2" s="1"/>
  <c r="R3025" i="2" a="1"/>
  <c r="R3025" i="2" s="1"/>
  <c r="R3026" i="2" a="1"/>
  <c r="R3026" i="2" s="1"/>
  <c r="R3027" i="2" a="1"/>
  <c r="R3027" i="2" s="1"/>
  <c r="R3028" i="2" a="1"/>
  <c r="R3028" i="2" s="1"/>
  <c r="R3029" i="2" a="1"/>
  <c r="R3029" i="2" s="1"/>
  <c r="R3030" i="2" a="1"/>
  <c r="R3030" i="2" s="1"/>
  <c r="R3031" i="2" a="1"/>
  <c r="R3031" i="2" s="1"/>
  <c r="R3032" i="2" a="1"/>
  <c r="R3032" i="2" s="1"/>
  <c r="R3033" i="2" a="1"/>
  <c r="R3033" i="2" s="1"/>
  <c r="R3034" i="2" a="1"/>
  <c r="R3034" i="2" s="1"/>
  <c r="R3035" i="2" a="1"/>
  <c r="R3035" i="2" s="1"/>
  <c r="R3036" i="2" a="1"/>
  <c r="R3036" i="2" s="1"/>
  <c r="R3037" i="2" a="1"/>
  <c r="R3037" i="2" s="1"/>
  <c r="R3038" i="2" a="1"/>
  <c r="R3038" i="2" s="1"/>
  <c r="R3039" i="2" a="1"/>
  <c r="R3039" i="2" s="1"/>
  <c r="R3040" i="2" a="1"/>
  <c r="R3040" i="2" s="1"/>
  <c r="R3041" i="2" a="1"/>
  <c r="R3041" i="2" s="1"/>
  <c r="R3042" i="2" a="1"/>
  <c r="R3042" i="2" s="1"/>
  <c r="R3043" i="2" a="1"/>
  <c r="R3043" i="2" s="1"/>
  <c r="R3044" i="2" a="1"/>
  <c r="R3044" i="2" s="1"/>
  <c r="R3045" i="2" a="1"/>
  <c r="R3045" i="2" s="1"/>
  <c r="R3046" i="2" a="1"/>
  <c r="R3046" i="2" s="1"/>
  <c r="R3047" i="2" a="1"/>
  <c r="R3047" i="2" s="1"/>
  <c r="R3048" i="2" a="1"/>
  <c r="R3048" i="2" s="1"/>
  <c r="R3049" i="2" a="1"/>
  <c r="R3049" i="2" s="1"/>
  <c r="R3050" i="2" a="1"/>
  <c r="R3050" i="2" s="1"/>
  <c r="R3051" i="2" a="1"/>
  <c r="R3051" i="2" s="1"/>
  <c r="R3052" i="2" a="1"/>
  <c r="R3052" i="2" s="1"/>
  <c r="R3053" i="2" a="1"/>
  <c r="R3053" i="2" s="1"/>
  <c r="R3054" i="2" a="1"/>
  <c r="R3054" i="2" s="1"/>
  <c r="R3055" i="2" a="1"/>
  <c r="R3055" i="2" s="1"/>
  <c r="R3056" i="2" a="1"/>
  <c r="R3056" i="2" s="1"/>
  <c r="R3057" i="2" a="1"/>
  <c r="R3057" i="2" s="1"/>
  <c r="R3058" i="2" a="1"/>
  <c r="R3058" i="2" s="1"/>
  <c r="R3059" i="2" a="1"/>
  <c r="R3059" i="2" s="1"/>
  <c r="R3060" i="2" a="1"/>
  <c r="R3060" i="2" s="1"/>
  <c r="R3061" i="2" a="1"/>
  <c r="R3061" i="2" s="1"/>
  <c r="R3062" i="2" a="1"/>
  <c r="R3062" i="2" s="1"/>
  <c r="R3063" i="2" a="1"/>
  <c r="R3063" i="2" s="1"/>
  <c r="R3064" i="2" a="1"/>
  <c r="R3064" i="2" s="1"/>
  <c r="R3065" i="2" a="1"/>
  <c r="R3065" i="2" s="1"/>
  <c r="R3066" i="2" a="1"/>
  <c r="R3066" i="2" s="1"/>
  <c r="R3067" i="2" a="1"/>
  <c r="R3067" i="2" s="1"/>
  <c r="R3068" i="2" a="1"/>
  <c r="R3068" i="2" s="1"/>
  <c r="R3069" i="2" a="1"/>
  <c r="R3069" i="2" s="1"/>
  <c r="R3070" i="2" a="1"/>
  <c r="R3070" i="2" s="1"/>
  <c r="R3071" i="2" a="1"/>
  <c r="R3071" i="2" s="1"/>
  <c r="R3072" i="2" a="1"/>
  <c r="R3072" i="2" s="1"/>
  <c r="R3073" i="2" a="1"/>
  <c r="R3073" i="2" s="1"/>
  <c r="R3074" i="2" a="1"/>
  <c r="R3074" i="2" s="1"/>
  <c r="R3075" i="2" a="1"/>
  <c r="R3075" i="2" s="1"/>
  <c r="R3076" i="2" a="1"/>
  <c r="R3076" i="2" s="1"/>
  <c r="R3077" i="2" a="1"/>
  <c r="R3077" i="2" s="1"/>
  <c r="R3078" i="2" a="1"/>
  <c r="R3078" i="2" s="1"/>
  <c r="R3079" i="2" a="1"/>
  <c r="R3079" i="2" s="1"/>
  <c r="R3080" i="2" a="1"/>
  <c r="R3080" i="2" s="1"/>
  <c r="R3081" i="2" a="1"/>
  <c r="R3081" i="2" s="1"/>
  <c r="R3082" i="2" a="1"/>
  <c r="R3082" i="2" s="1"/>
  <c r="R3083" i="2" a="1"/>
  <c r="R3083" i="2" s="1"/>
  <c r="R3084" i="2" a="1"/>
  <c r="R3084" i="2" s="1"/>
  <c r="R3085" i="2" a="1"/>
  <c r="R3085" i="2" s="1"/>
  <c r="R3086" i="2" a="1"/>
  <c r="R3086" i="2" s="1"/>
  <c r="R3087" i="2" a="1"/>
  <c r="R3087" i="2" s="1"/>
  <c r="R3088" i="2" a="1"/>
  <c r="R3088" i="2" s="1"/>
  <c r="R3089" i="2" a="1"/>
  <c r="R3089" i="2" s="1"/>
  <c r="R3090" i="2" a="1"/>
  <c r="R3090" i="2" s="1"/>
  <c r="R3091" i="2" a="1"/>
  <c r="R3091" i="2" s="1"/>
  <c r="R3092" i="2" a="1"/>
  <c r="R3092" i="2" s="1"/>
  <c r="R3093" i="2" a="1"/>
  <c r="R3093" i="2" s="1"/>
  <c r="R3094" i="2" a="1"/>
  <c r="R3094" i="2" s="1"/>
  <c r="R3095" i="2" a="1"/>
  <c r="R3095" i="2" s="1"/>
  <c r="R3096" i="2" a="1"/>
  <c r="R3096" i="2" s="1"/>
  <c r="R3097" i="2" a="1"/>
  <c r="R3097" i="2" s="1"/>
  <c r="R3098" i="2" a="1"/>
  <c r="R3098" i="2" s="1"/>
  <c r="R3099" i="2" a="1"/>
  <c r="R3099" i="2" s="1"/>
  <c r="R3100" i="2" a="1"/>
  <c r="R3100" i="2" s="1"/>
  <c r="R3101" i="2" a="1"/>
  <c r="R3101" i="2" s="1"/>
  <c r="R3102" i="2" a="1"/>
  <c r="R3102" i="2" s="1"/>
  <c r="R3103" i="2" a="1"/>
  <c r="R3103" i="2" s="1"/>
  <c r="R3104" i="2" a="1"/>
  <c r="R3104" i="2" s="1"/>
  <c r="R3105" i="2" a="1"/>
  <c r="R3105" i="2"/>
  <c r="R3106" i="2" a="1"/>
  <c r="R3106" i="2" s="1"/>
  <c r="R3107" i="2" a="1"/>
  <c r="R3107" i="2" s="1"/>
  <c r="R3108" i="2" a="1"/>
  <c r="R3108" i="2" s="1"/>
  <c r="R3109" i="2" a="1"/>
  <c r="R3109" i="2" s="1"/>
  <c r="R3110" i="2" a="1"/>
  <c r="R3110" i="2" s="1"/>
  <c r="R3111" i="2" a="1"/>
  <c r="R3111" i="2" s="1"/>
  <c r="R3112" i="2" a="1"/>
  <c r="R3112" i="2" s="1"/>
  <c r="R3113" i="2" a="1"/>
  <c r="R3113" i="2" s="1"/>
  <c r="R3114" i="2" a="1"/>
  <c r="R3114" i="2" s="1"/>
  <c r="R3115" i="2" a="1"/>
  <c r="R3115" i="2" s="1"/>
  <c r="R3116" i="2" a="1"/>
  <c r="R3116" i="2" s="1"/>
  <c r="R3117" i="2" a="1"/>
  <c r="R3117" i="2" s="1"/>
  <c r="R3118" i="2" a="1"/>
  <c r="R3118" i="2" s="1"/>
  <c r="R3119" i="2" a="1"/>
  <c r="R3119" i="2" s="1"/>
  <c r="R3120" i="2" a="1"/>
  <c r="R3120" i="2" s="1"/>
  <c r="R3121" i="2" a="1"/>
  <c r="R3121" i="2" s="1"/>
  <c r="R3122" i="2" a="1"/>
  <c r="R3122" i="2" s="1"/>
  <c r="R3123" i="2" a="1"/>
  <c r="R3123" i="2" s="1"/>
  <c r="R3124" i="2" a="1"/>
  <c r="R3124" i="2" s="1"/>
  <c r="R3125" i="2" a="1"/>
  <c r="R3125" i="2" s="1"/>
  <c r="R3126" i="2" a="1"/>
  <c r="R3126" i="2" s="1"/>
  <c r="R3127" i="2" a="1"/>
  <c r="R3127" i="2" s="1"/>
  <c r="R3128" i="2" a="1"/>
  <c r="R3128" i="2" s="1"/>
  <c r="R3129" i="2" a="1"/>
  <c r="R3129" i="2" s="1"/>
  <c r="R3130" i="2" a="1"/>
  <c r="R3130" i="2" s="1"/>
  <c r="R3131" i="2" a="1"/>
  <c r="R3131" i="2" s="1"/>
  <c r="R3132" i="2" a="1"/>
  <c r="R3132" i="2" s="1"/>
  <c r="R3133" i="2" a="1"/>
  <c r="R3133" i="2" s="1"/>
  <c r="R3134" i="2" a="1"/>
  <c r="R3134" i="2" s="1"/>
  <c r="R3135" i="2" a="1"/>
  <c r="R3135" i="2" s="1"/>
  <c r="R3136" i="2" a="1"/>
  <c r="R3136" i="2" s="1"/>
  <c r="R3137" i="2" a="1"/>
  <c r="R3137" i="2" s="1"/>
  <c r="R3138" i="2" a="1"/>
  <c r="R3138" i="2" s="1"/>
  <c r="R3139" i="2" a="1"/>
  <c r="R3139" i="2" s="1"/>
  <c r="R3140" i="2" a="1"/>
  <c r="R3140" i="2" s="1"/>
  <c r="R3141" i="2" a="1"/>
  <c r="R3141" i="2" s="1"/>
  <c r="R3142" i="2" a="1"/>
  <c r="R3142" i="2" s="1"/>
  <c r="R3143" i="2" a="1"/>
  <c r="R3143" i="2" s="1"/>
  <c r="R3144" i="2" a="1"/>
  <c r="R3144" i="2" s="1"/>
  <c r="R3145" i="2" a="1"/>
  <c r="R3145" i="2" s="1"/>
  <c r="R3146" i="2" a="1"/>
  <c r="R3146" i="2" s="1"/>
  <c r="R3147" i="2" a="1"/>
  <c r="R3147" i="2" s="1"/>
  <c r="R3148" i="2" a="1"/>
  <c r="R3148" i="2" s="1"/>
  <c r="R3149" i="2" a="1"/>
  <c r="R3149" i="2" s="1"/>
  <c r="R3150" i="2" a="1"/>
  <c r="R3150" i="2" s="1"/>
  <c r="R3151" i="2" a="1"/>
  <c r="R3151" i="2" s="1"/>
  <c r="R3152" i="2" a="1"/>
  <c r="R3152" i="2" s="1"/>
  <c r="R3153" i="2" a="1"/>
  <c r="R3153" i="2" s="1"/>
  <c r="R3154" i="2" a="1"/>
  <c r="R3154" i="2" s="1"/>
  <c r="R3155" i="2" a="1"/>
  <c r="R3155" i="2" s="1"/>
  <c r="R3156" i="2" a="1"/>
  <c r="R3156" i="2" s="1"/>
  <c r="R3157" i="2" a="1"/>
  <c r="R3157" i="2" s="1"/>
  <c r="R3158" i="2" a="1"/>
  <c r="R3158" i="2" s="1"/>
  <c r="R3159" i="2" a="1"/>
  <c r="R3159" i="2" s="1"/>
  <c r="R3160" i="2" a="1"/>
  <c r="R3160" i="2" s="1"/>
  <c r="R3161" i="2" a="1"/>
  <c r="R3161" i="2" s="1"/>
  <c r="R3162" i="2" a="1"/>
  <c r="R3162" i="2" s="1"/>
  <c r="R3163" i="2" a="1"/>
  <c r="R3163" i="2" s="1"/>
  <c r="R3164" i="2" a="1"/>
  <c r="R3164" i="2" s="1"/>
  <c r="R3165" i="2" a="1"/>
  <c r="R3165" i="2" s="1"/>
  <c r="R3166" i="2" a="1"/>
  <c r="R3166" i="2" s="1"/>
  <c r="R3167" i="2" a="1"/>
  <c r="R3167" i="2" s="1"/>
  <c r="R3168" i="2" a="1"/>
  <c r="R3168" i="2" s="1"/>
  <c r="R3169" i="2" a="1"/>
  <c r="R3169" i="2" s="1"/>
  <c r="R3170" i="2" a="1"/>
  <c r="R3170" i="2" s="1"/>
  <c r="R3171" i="2" a="1"/>
  <c r="R3171" i="2" s="1"/>
  <c r="R3172" i="2" a="1"/>
  <c r="R3172" i="2" s="1"/>
  <c r="R3173" i="2" a="1"/>
  <c r="R3173" i="2" s="1"/>
  <c r="R3174" i="2" a="1"/>
  <c r="R3174" i="2" s="1"/>
  <c r="R3175" i="2" a="1"/>
  <c r="R3175" i="2" s="1"/>
  <c r="R3176" i="2" a="1"/>
  <c r="R3176" i="2" s="1"/>
  <c r="R3177" i="2" a="1"/>
  <c r="R3177" i="2" s="1"/>
  <c r="R3178" i="2" a="1"/>
  <c r="R3178" i="2" s="1"/>
  <c r="R3179" i="2" a="1"/>
  <c r="R3179" i="2" s="1"/>
  <c r="R3180" i="2" a="1"/>
  <c r="R3180" i="2" s="1"/>
  <c r="R3181" i="2" a="1"/>
  <c r="R3181" i="2" s="1"/>
  <c r="R3182" i="2" a="1"/>
  <c r="R3182" i="2" s="1"/>
  <c r="R3183" i="2" a="1"/>
  <c r="R3183" i="2" s="1"/>
  <c r="R3184" i="2" a="1"/>
  <c r="R3184" i="2" s="1"/>
  <c r="R3185" i="2" a="1"/>
  <c r="R3185" i="2" s="1"/>
  <c r="R3186" i="2" a="1"/>
  <c r="R3186" i="2" s="1"/>
  <c r="R3187" i="2" a="1"/>
  <c r="R3187" i="2" s="1"/>
  <c r="R3188" i="2" a="1"/>
  <c r="R3188" i="2" s="1"/>
  <c r="R3189" i="2" a="1"/>
  <c r="R3189" i="2" s="1"/>
  <c r="R3190" i="2" a="1"/>
  <c r="R3190" i="2" s="1"/>
  <c r="R3191" i="2" a="1"/>
  <c r="R3191" i="2" s="1"/>
  <c r="R3192" i="2" a="1"/>
  <c r="R3192" i="2" s="1"/>
  <c r="R3193" i="2" a="1"/>
  <c r="R3193" i="2" s="1"/>
  <c r="R3194" i="2" a="1"/>
  <c r="R3194" i="2" s="1"/>
  <c r="R3195" i="2" a="1"/>
  <c r="R3195" i="2" s="1"/>
  <c r="R3196" i="2" a="1"/>
  <c r="R3196" i="2" s="1"/>
  <c r="R3197" i="2" a="1"/>
  <c r="R3197" i="2" s="1"/>
  <c r="R3198" i="2" a="1"/>
  <c r="R3198" i="2" s="1"/>
  <c r="R3199" i="2" a="1"/>
  <c r="R3199" i="2" s="1"/>
  <c r="R3200" i="2" a="1"/>
  <c r="R3200" i="2" s="1"/>
  <c r="R3201" i="2" a="1"/>
  <c r="R3201" i="2" s="1"/>
  <c r="R3202" i="2" a="1"/>
  <c r="R3202" i="2" s="1"/>
  <c r="R3203" i="2" a="1"/>
  <c r="R3203" i="2" s="1"/>
  <c r="R3204" i="2" a="1"/>
  <c r="R3204" i="2" s="1"/>
  <c r="R3205" i="2" a="1"/>
  <c r="R3205" i="2" s="1"/>
  <c r="R3206" i="2" a="1"/>
  <c r="R3206" i="2" s="1"/>
  <c r="R3207" i="2" a="1"/>
  <c r="R3207" i="2" s="1"/>
  <c r="R3208" i="2" a="1"/>
  <c r="R3208" i="2" s="1"/>
  <c r="R3209" i="2" a="1"/>
  <c r="R3209" i="2" s="1"/>
  <c r="R3210" i="2" a="1"/>
  <c r="R3210" i="2" s="1"/>
  <c r="R3211" i="2" a="1"/>
  <c r="R3211" i="2" s="1"/>
  <c r="R3212" i="2" a="1"/>
  <c r="R3212" i="2" s="1"/>
  <c r="R3213" i="2" a="1"/>
  <c r="R3213" i="2" s="1"/>
  <c r="R3214" i="2" a="1"/>
  <c r="R3214" i="2" s="1"/>
  <c r="R3215" i="2" a="1"/>
  <c r="R3215" i="2" s="1"/>
  <c r="R3216" i="2" a="1"/>
  <c r="R3216" i="2" s="1"/>
  <c r="R3217" i="2" a="1"/>
  <c r="R3217" i="2" s="1"/>
  <c r="R3218" i="2" a="1"/>
  <c r="R3218" i="2" s="1"/>
  <c r="R3219" i="2" a="1"/>
  <c r="R3219" i="2" s="1"/>
  <c r="R3220" i="2" a="1"/>
  <c r="R3220" i="2" s="1"/>
  <c r="R3221" i="2" a="1"/>
  <c r="R3221" i="2" s="1"/>
  <c r="R3222" i="2" a="1"/>
  <c r="R3222" i="2" s="1"/>
  <c r="R3223" i="2" a="1"/>
  <c r="R3223" i="2" s="1"/>
  <c r="R3224" i="2" a="1"/>
  <c r="R3224" i="2" s="1"/>
  <c r="R3225" i="2" a="1"/>
  <c r="R3225" i="2" s="1"/>
  <c r="R3226" i="2" a="1"/>
  <c r="R3226" i="2" s="1"/>
  <c r="R3227" i="2" a="1"/>
  <c r="R3227" i="2" s="1"/>
  <c r="R3228" i="2" a="1"/>
  <c r="R3228" i="2" s="1"/>
  <c r="R3229" i="2" a="1"/>
  <c r="R3229" i="2" s="1"/>
  <c r="R3230" i="2" a="1"/>
  <c r="R3230" i="2" s="1"/>
  <c r="R3231" i="2" a="1"/>
  <c r="R3231" i="2" s="1"/>
  <c r="R3232" i="2" a="1"/>
  <c r="R3232" i="2" s="1"/>
  <c r="R3233" i="2" a="1"/>
  <c r="R3233" i="2" s="1"/>
  <c r="R3234" i="2" a="1"/>
  <c r="R3234" i="2" s="1"/>
  <c r="R3235" i="2" a="1"/>
  <c r="R3235" i="2" s="1"/>
  <c r="R3236" i="2" a="1"/>
  <c r="R3236" i="2" s="1"/>
  <c r="R3237" i="2" a="1"/>
  <c r="R3237" i="2" s="1"/>
  <c r="R3238" i="2" a="1"/>
  <c r="R3238" i="2" s="1"/>
  <c r="R3239" i="2" a="1"/>
  <c r="R3239" i="2" s="1"/>
  <c r="R3240" i="2" a="1"/>
  <c r="R3240" i="2" s="1"/>
  <c r="R3241" i="2" a="1"/>
  <c r="R3241" i="2" s="1"/>
  <c r="R3242" i="2" a="1"/>
  <c r="R3242" i="2" s="1"/>
  <c r="R3243" i="2" a="1"/>
  <c r="R3243" i="2" s="1"/>
  <c r="R3244" i="2" a="1"/>
  <c r="R3244" i="2" s="1"/>
  <c r="R3245" i="2" a="1"/>
  <c r="R3245" i="2" s="1"/>
  <c r="R3246" i="2" a="1"/>
  <c r="R3246" i="2" s="1"/>
  <c r="R3247" i="2" a="1"/>
  <c r="R3247" i="2" s="1"/>
  <c r="R3248" i="2" a="1"/>
  <c r="R3248" i="2" s="1"/>
  <c r="R3249" i="2" a="1"/>
  <c r="R3249" i="2" s="1"/>
  <c r="R3250" i="2" a="1"/>
  <c r="R3250" i="2" s="1"/>
  <c r="R3251" i="2" a="1"/>
  <c r="R3251" i="2" s="1"/>
  <c r="R3252" i="2" a="1"/>
  <c r="R3252" i="2" s="1"/>
  <c r="R3253" i="2" a="1"/>
  <c r="R3253" i="2" s="1"/>
  <c r="R3254" i="2" a="1"/>
  <c r="R3254" i="2" s="1"/>
  <c r="R3255" i="2" a="1"/>
  <c r="R3255" i="2" s="1"/>
  <c r="R3256" i="2" a="1"/>
  <c r="R3256" i="2" s="1"/>
  <c r="R3257" i="2" a="1"/>
  <c r="R3257" i="2" s="1"/>
  <c r="R3258" i="2" a="1"/>
  <c r="R3258" i="2" s="1"/>
  <c r="R3259" i="2" a="1"/>
  <c r="R3259" i="2" s="1"/>
  <c r="R3260" i="2" a="1"/>
  <c r="R3260" i="2" s="1"/>
  <c r="R3261" i="2" a="1"/>
  <c r="R3261" i="2" s="1"/>
  <c r="R3262" i="2" a="1"/>
  <c r="R3262" i="2" s="1"/>
  <c r="R3263" i="2" a="1"/>
  <c r="R3263" i="2" s="1"/>
  <c r="R3264" i="2" a="1"/>
  <c r="R3264" i="2" s="1"/>
  <c r="R3265" i="2" a="1"/>
  <c r="R3265" i="2" s="1"/>
  <c r="R3266" i="2" a="1"/>
  <c r="R3266" i="2" s="1"/>
  <c r="R3267" i="2" a="1"/>
  <c r="R3267" i="2" s="1"/>
  <c r="R3268" i="2" a="1"/>
  <c r="R3268" i="2" s="1"/>
  <c r="R3269" i="2" a="1"/>
  <c r="R3269" i="2" s="1"/>
  <c r="R3270" i="2" a="1"/>
  <c r="R3270" i="2" s="1"/>
  <c r="R3271" i="2" a="1"/>
  <c r="R3271" i="2" s="1"/>
  <c r="R3272" i="2" a="1"/>
  <c r="R3272" i="2" s="1"/>
  <c r="R3273" i="2" a="1"/>
  <c r="R3273" i="2" s="1"/>
  <c r="R3274" i="2" a="1"/>
  <c r="R3274" i="2" s="1"/>
  <c r="R3275" i="2" a="1"/>
  <c r="R3275" i="2" s="1"/>
  <c r="R3276" i="2" a="1"/>
  <c r="R3276" i="2" s="1"/>
  <c r="R3277" i="2" a="1"/>
  <c r="R3277" i="2" s="1"/>
  <c r="R3278" i="2" a="1"/>
  <c r="R3278" i="2" s="1"/>
  <c r="R3279" i="2" a="1"/>
  <c r="R3279" i="2" s="1"/>
  <c r="R3280" i="2" a="1"/>
  <c r="R3280" i="2" s="1"/>
  <c r="R3281" i="2" a="1"/>
  <c r="R3281" i="2" s="1"/>
  <c r="R3282" i="2" a="1"/>
  <c r="R3282" i="2" s="1"/>
  <c r="R3283" i="2" a="1"/>
  <c r="R3283" i="2" s="1"/>
  <c r="R3284" i="2" a="1"/>
  <c r="R3284" i="2" s="1"/>
  <c r="R3285" i="2" a="1"/>
  <c r="R3285" i="2" s="1"/>
  <c r="R3286" i="2" a="1"/>
  <c r="R3286" i="2" s="1"/>
  <c r="R3287" i="2" a="1"/>
  <c r="R3287" i="2" s="1"/>
  <c r="R3288" i="2" a="1"/>
  <c r="R3288" i="2" s="1"/>
  <c r="R3289" i="2" a="1"/>
  <c r="R3289" i="2" s="1"/>
  <c r="R3290" i="2" a="1"/>
  <c r="R3290" i="2" s="1"/>
  <c r="R3291" i="2" a="1"/>
  <c r="R3291" i="2" s="1"/>
  <c r="R3292" i="2" a="1"/>
  <c r="R3292" i="2" s="1"/>
  <c r="R3293" i="2" a="1"/>
  <c r="R3293" i="2" s="1"/>
  <c r="R3294" i="2" a="1"/>
  <c r="R3294" i="2" s="1"/>
  <c r="R3295" i="2" a="1"/>
  <c r="R3295" i="2" s="1"/>
  <c r="R3296" i="2" a="1"/>
  <c r="R3296" i="2" s="1"/>
  <c r="R3297" i="2" a="1"/>
  <c r="R3297" i="2" s="1"/>
  <c r="R3298" i="2" a="1"/>
  <c r="R3298" i="2" s="1"/>
  <c r="R3299" i="2" a="1"/>
  <c r="R3299" i="2" s="1"/>
  <c r="R3300" i="2" a="1"/>
  <c r="R3300" i="2" s="1"/>
  <c r="R3301" i="2" a="1"/>
  <c r="R3301" i="2" s="1"/>
  <c r="R3302" i="2" a="1"/>
  <c r="R3302" i="2" s="1"/>
  <c r="R3303" i="2" a="1"/>
  <c r="R3303" i="2" s="1"/>
  <c r="R3304" i="2" a="1"/>
  <c r="R3304" i="2" s="1"/>
  <c r="R3305" i="2" a="1"/>
  <c r="R3305" i="2" s="1"/>
  <c r="R3306" i="2" a="1"/>
  <c r="R3306" i="2" s="1"/>
  <c r="R3307" i="2" a="1"/>
  <c r="R3307" i="2" s="1"/>
  <c r="R3308" i="2" a="1"/>
  <c r="R3308" i="2" s="1"/>
  <c r="R3309" i="2" a="1"/>
  <c r="R3309" i="2" s="1"/>
  <c r="R3310" i="2" a="1"/>
  <c r="R3310" i="2" s="1"/>
  <c r="R3311" i="2" a="1"/>
  <c r="R3311" i="2" s="1"/>
  <c r="R3312" i="2" a="1"/>
  <c r="R3312" i="2" s="1"/>
  <c r="R3313" i="2" a="1"/>
  <c r="R3313" i="2" s="1"/>
  <c r="R3314" i="2" a="1"/>
  <c r="R3314" i="2" s="1"/>
  <c r="R3315" i="2" a="1"/>
  <c r="R3315" i="2" s="1"/>
  <c r="R3316" i="2" a="1"/>
  <c r="R3316" i="2" s="1"/>
  <c r="R3317" i="2" a="1"/>
  <c r="R3317" i="2" s="1"/>
  <c r="R3318" i="2" a="1"/>
  <c r="R3318" i="2" s="1"/>
  <c r="R3319" i="2" a="1"/>
  <c r="R3319" i="2" s="1"/>
  <c r="R3320" i="2" a="1"/>
  <c r="R3320" i="2" s="1"/>
  <c r="R3321" i="2" a="1"/>
  <c r="R3321" i="2" s="1"/>
  <c r="R3322" i="2" a="1"/>
  <c r="R3322" i="2" s="1"/>
  <c r="R3323" i="2" a="1"/>
  <c r="R3323" i="2" s="1"/>
  <c r="R3324" i="2" a="1"/>
  <c r="R3324" i="2" s="1"/>
  <c r="R3325" i="2" a="1"/>
  <c r="R3325" i="2" s="1"/>
  <c r="R3326" i="2" a="1"/>
  <c r="R3326" i="2" s="1"/>
  <c r="R3327" i="2" a="1"/>
  <c r="R3327" i="2" s="1"/>
  <c r="R3328" i="2" a="1"/>
  <c r="R3328" i="2" s="1"/>
  <c r="R3329" i="2" a="1"/>
  <c r="R3329" i="2" s="1"/>
  <c r="R3330" i="2" a="1"/>
  <c r="R3330" i="2" s="1"/>
  <c r="R3331" i="2" a="1"/>
  <c r="R3331" i="2" s="1"/>
  <c r="R3332" i="2" a="1"/>
  <c r="R3332" i="2" s="1"/>
  <c r="R3333" i="2" a="1"/>
  <c r="R3333" i="2" s="1"/>
  <c r="R3334" i="2" a="1"/>
  <c r="R3334" i="2" s="1"/>
  <c r="R3335" i="2" a="1"/>
  <c r="R3335" i="2" s="1"/>
  <c r="R3336" i="2" a="1"/>
  <c r="R3336" i="2" s="1"/>
  <c r="R3337" i="2" a="1"/>
  <c r="R3337" i="2" s="1"/>
  <c r="R3338" i="2" a="1"/>
  <c r="R3338" i="2" s="1"/>
  <c r="R3339" i="2" a="1"/>
  <c r="R3339" i="2" s="1"/>
  <c r="R3340" i="2" a="1"/>
  <c r="R3340" i="2" s="1"/>
  <c r="R3341" i="2" a="1"/>
  <c r="R3341" i="2" s="1"/>
  <c r="R3342" i="2" a="1"/>
  <c r="R3342" i="2" s="1"/>
  <c r="R3343" i="2" a="1"/>
  <c r="R3343" i="2" s="1"/>
  <c r="R3344" i="2" a="1"/>
  <c r="R3344" i="2" s="1"/>
  <c r="R3345" i="2" a="1"/>
  <c r="R3345" i="2" s="1"/>
  <c r="R3346" i="2" a="1"/>
  <c r="R3346" i="2" s="1"/>
  <c r="R3347" i="2" a="1"/>
  <c r="R3347" i="2" s="1"/>
  <c r="R3348" i="2" a="1"/>
  <c r="R3348" i="2" s="1"/>
  <c r="R3349" i="2" a="1"/>
  <c r="R3349" i="2" s="1"/>
  <c r="R3350" i="2" a="1"/>
  <c r="R3350" i="2" s="1"/>
  <c r="R3351" i="2" a="1"/>
  <c r="R3351" i="2" s="1"/>
  <c r="R3352" i="2" a="1"/>
  <c r="R3352" i="2" s="1"/>
  <c r="R3353" i="2" a="1"/>
  <c r="R3353" i="2" s="1"/>
  <c r="R3354" i="2" a="1"/>
  <c r="R3354" i="2" s="1"/>
  <c r="R3355" i="2" a="1"/>
  <c r="R3355" i="2" s="1"/>
  <c r="R3356" i="2" a="1"/>
  <c r="R3356" i="2" s="1"/>
  <c r="R3357" i="2" a="1"/>
  <c r="R3357" i="2" s="1"/>
  <c r="R3358" i="2" a="1"/>
  <c r="R3358" i="2" s="1"/>
  <c r="R3359" i="2" a="1"/>
  <c r="R3359" i="2" s="1"/>
  <c r="R3360" i="2" a="1"/>
  <c r="R3360" i="2" s="1"/>
  <c r="R3361" i="2" a="1"/>
  <c r="R3361" i="2" s="1"/>
  <c r="R3362" i="2" a="1"/>
  <c r="R3362" i="2" s="1"/>
  <c r="R3363" i="2" a="1"/>
  <c r="R3363" i="2" s="1"/>
  <c r="R3364" i="2" a="1"/>
  <c r="R3364" i="2" s="1"/>
  <c r="R3365" i="2" a="1"/>
  <c r="R3365" i="2" s="1"/>
  <c r="R3366" i="2" a="1"/>
  <c r="R3366" i="2" s="1"/>
  <c r="R3367" i="2" a="1"/>
  <c r="R3367" i="2" s="1"/>
  <c r="R3368" i="2" a="1"/>
  <c r="R3368" i="2" s="1"/>
  <c r="R3369" i="2" a="1"/>
  <c r="R3369" i="2" s="1"/>
  <c r="R3370" i="2" a="1"/>
  <c r="R3370" i="2" s="1"/>
  <c r="R3371" i="2" a="1"/>
  <c r="R3371" i="2" s="1"/>
  <c r="R3372" i="2" a="1"/>
  <c r="R3372" i="2" s="1"/>
  <c r="R3373" i="2" a="1"/>
  <c r="R3373" i="2" s="1"/>
  <c r="R3374" i="2" a="1"/>
  <c r="R3374" i="2" s="1"/>
  <c r="R3375" i="2" a="1"/>
  <c r="R3375" i="2" s="1"/>
  <c r="R3376" i="2" a="1"/>
  <c r="R3376" i="2" s="1"/>
  <c r="R3377" i="2" a="1"/>
  <c r="R3377" i="2" s="1"/>
  <c r="R3378" i="2" a="1"/>
  <c r="R3378" i="2" s="1"/>
  <c r="R3379" i="2" a="1"/>
  <c r="R3379" i="2" s="1"/>
  <c r="R3380" i="2" a="1"/>
  <c r="R3380" i="2" s="1"/>
  <c r="R3381" i="2" a="1"/>
  <c r="R3381" i="2" s="1"/>
  <c r="R3382" i="2" a="1"/>
  <c r="R3382" i="2" s="1"/>
  <c r="R3383" i="2" a="1"/>
  <c r="R3383" i="2" s="1"/>
  <c r="R3384" i="2" a="1"/>
  <c r="R3384" i="2" s="1"/>
  <c r="R3385" i="2" a="1"/>
  <c r="R3385" i="2" s="1"/>
  <c r="R3386" i="2" a="1"/>
  <c r="R3386" i="2" s="1"/>
  <c r="R3387" i="2" a="1"/>
  <c r="R3387" i="2" s="1"/>
  <c r="R3388" i="2" a="1"/>
  <c r="R3388" i="2" s="1"/>
  <c r="R3389" i="2" a="1"/>
  <c r="R3389" i="2" s="1"/>
  <c r="R3390" i="2" a="1"/>
  <c r="R3390" i="2" s="1"/>
  <c r="R3391" i="2" a="1"/>
  <c r="R3391" i="2" s="1"/>
  <c r="R3392" i="2" a="1"/>
  <c r="R3392" i="2" s="1"/>
  <c r="R3393" i="2" a="1"/>
  <c r="R3393" i="2" s="1"/>
  <c r="R3394" i="2" a="1"/>
  <c r="R3394" i="2" s="1"/>
  <c r="R3395" i="2" a="1"/>
  <c r="R3395" i="2" s="1"/>
  <c r="R3396" i="2" a="1"/>
  <c r="R3396" i="2" s="1"/>
  <c r="R3397" i="2" a="1"/>
  <c r="R3397" i="2" s="1"/>
  <c r="R3398" i="2" a="1"/>
  <c r="R3398" i="2" s="1"/>
  <c r="R3399" i="2" a="1"/>
  <c r="R3399" i="2" s="1"/>
  <c r="R3400" i="2" a="1"/>
  <c r="R3400" i="2" s="1"/>
  <c r="R3401" i="2" a="1"/>
  <c r="R3401" i="2" s="1"/>
  <c r="R3402" i="2" a="1"/>
  <c r="R3402" i="2" s="1"/>
  <c r="R3403" i="2" a="1"/>
  <c r="R3403" i="2" s="1"/>
  <c r="R3404" i="2" a="1"/>
  <c r="R3404" i="2" s="1"/>
  <c r="R3405" i="2" a="1"/>
  <c r="R3405" i="2" s="1"/>
  <c r="R3406" i="2" a="1"/>
  <c r="R3406" i="2" s="1"/>
  <c r="R3407" i="2" a="1"/>
  <c r="R3407" i="2" s="1"/>
  <c r="R3408" i="2" a="1"/>
  <c r="R3408" i="2" s="1"/>
  <c r="R3409" i="2" a="1"/>
  <c r="R3409" i="2" s="1"/>
  <c r="R3410" i="2" a="1"/>
  <c r="R3410" i="2" s="1"/>
  <c r="R3411" i="2" a="1"/>
  <c r="R3411" i="2" s="1"/>
  <c r="R3412" i="2" a="1"/>
  <c r="R3412" i="2" s="1"/>
  <c r="R3413" i="2" a="1"/>
  <c r="R3413" i="2" s="1"/>
  <c r="R3414" i="2" a="1"/>
  <c r="R3414" i="2" s="1"/>
  <c r="R3415" i="2" a="1"/>
  <c r="R3415" i="2" s="1"/>
  <c r="R3416" i="2" a="1"/>
  <c r="R3416" i="2" s="1"/>
  <c r="R3417" i="2" a="1"/>
  <c r="R3417" i="2" s="1"/>
  <c r="R3418" i="2" a="1"/>
  <c r="R3418" i="2" s="1"/>
  <c r="R3419" i="2" a="1"/>
  <c r="R3419" i="2" s="1"/>
  <c r="R3420" i="2" a="1"/>
  <c r="R3420" i="2" s="1"/>
  <c r="R3421" i="2" a="1"/>
  <c r="R3421" i="2" s="1"/>
  <c r="R3422" i="2" a="1"/>
  <c r="R3422" i="2" s="1"/>
  <c r="R3423" i="2" a="1"/>
  <c r="R3423" i="2" s="1"/>
  <c r="R3424" i="2" a="1"/>
  <c r="R3424" i="2" s="1"/>
  <c r="R3425" i="2" a="1"/>
  <c r="R3425" i="2" s="1"/>
  <c r="R3426" i="2" a="1"/>
  <c r="R3426" i="2" s="1"/>
  <c r="R3427" i="2" a="1"/>
  <c r="R3427" i="2" s="1"/>
  <c r="R3428" i="2" a="1"/>
  <c r="R3428" i="2" s="1"/>
  <c r="R3429" i="2" a="1"/>
  <c r="R3429" i="2" s="1"/>
  <c r="R3430" i="2" a="1"/>
  <c r="R3430" i="2" s="1"/>
  <c r="R3431" i="2" a="1"/>
  <c r="R3431" i="2" s="1"/>
  <c r="R3432" i="2" a="1"/>
  <c r="R3432" i="2" s="1"/>
  <c r="R3433" i="2" a="1"/>
  <c r="R3433" i="2" s="1"/>
  <c r="R3434" i="2" a="1"/>
  <c r="R3434" i="2" s="1"/>
  <c r="R3435" i="2" a="1"/>
  <c r="R3435" i="2" s="1"/>
  <c r="R3436" i="2" a="1"/>
  <c r="R3436" i="2" s="1"/>
  <c r="R3437" i="2" a="1"/>
  <c r="R3437" i="2" s="1"/>
  <c r="R3438" i="2" a="1"/>
  <c r="R3438" i="2" s="1"/>
  <c r="R3439" i="2" a="1"/>
  <c r="R3439" i="2" s="1"/>
  <c r="R3440" i="2" a="1"/>
  <c r="R3440" i="2" s="1"/>
  <c r="R3441" i="2" a="1"/>
  <c r="R3441" i="2" s="1"/>
  <c r="R3442" i="2" a="1"/>
  <c r="R3442" i="2" s="1"/>
  <c r="R3443" i="2" a="1"/>
  <c r="R3443" i="2" s="1"/>
  <c r="R3444" i="2" a="1"/>
  <c r="R3444" i="2" s="1"/>
  <c r="R3445" i="2" a="1"/>
  <c r="R3445" i="2" s="1"/>
  <c r="R3446" i="2" a="1"/>
  <c r="R3446" i="2" s="1"/>
  <c r="R3447" i="2" a="1"/>
  <c r="R3447" i="2" s="1"/>
  <c r="R3448" i="2" a="1"/>
  <c r="R3448" i="2" s="1"/>
  <c r="R3449" i="2" a="1"/>
  <c r="R3449" i="2" s="1"/>
  <c r="R3450" i="2" a="1"/>
  <c r="R3450" i="2" s="1"/>
  <c r="R3451" i="2" a="1"/>
  <c r="R3451" i="2" s="1"/>
  <c r="R3452" i="2" a="1"/>
  <c r="R3452" i="2" s="1"/>
  <c r="R3453" i="2" a="1"/>
  <c r="R3453" i="2" s="1"/>
  <c r="R3454" i="2" a="1"/>
  <c r="R3454" i="2" s="1"/>
  <c r="R3455" i="2" a="1"/>
  <c r="R3455" i="2" s="1"/>
  <c r="R3456" i="2" a="1"/>
  <c r="R3456" i="2" s="1"/>
  <c r="R3457" i="2" a="1"/>
  <c r="R3457" i="2" s="1"/>
  <c r="R3458" i="2" a="1"/>
  <c r="R3458" i="2" s="1"/>
  <c r="R3459" i="2" a="1"/>
  <c r="R3459" i="2" s="1"/>
  <c r="R3460" i="2" a="1"/>
  <c r="R3460" i="2" s="1"/>
  <c r="R3461" i="2" a="1"/>
  <c r="R3461" i="2" s="1"/>
  <c r="R3462" i="2" a="1"/>
  <c r="R3462" i="2" s="1"/>
  <c r="R3463" i="2" a="1"/>
  <c r="R3463" i="2" s="1"/>
  <c r="R3464" i="2" a="1"/>
  <c r="R3464" i="2" s="1"/>
  <c r="R3465" i="2" a="1"/>
  <c r="R3465" i="2" s="1"/>
  <c r="R3466" i="2" a="1"/>
  <c r="R3466" i="2" s="1"/>
  <c r="R3467" i="2" a="1"/>
  <c r="R3467" i="2" s="1"/>
  <c r="R3468" i="2" a="1"/>
  <c r="R3468" i="2" s="1"/>
  <c r="R3469" i="2" a="1"/>
  <c r="R3469" i="2" s="1"/>
  <c r="R3470" i="2" a="1"/>
  <c r="R3470" i="2" s="1"/>
  <c r="R3471" i="2" a="1"/>
  <c r="R3471" i="2" s="1"/>
  <c r="R3472" i="2" a="1"/>
  <c r="R3472" i="2" s="1"/>
  <c r="R3473" i="2" a="1"/>
  <c r="R3473" i="2" s="1"/>
  <c r="R3474" i="2" a="1"/>
  <c r="R3474" i="2" s="1"/>
  <c r="R3475" i="2" a="1"/>
  <c r="R3475" i="2" s="1"/>
  <c r="R3476" i="2" a="1"/>
  <c r="R3476" i="2" s="1"/>
  <c r="R3477" i="2" a="1"/>
  <c r="R3477" i="2" s="1"/>
  <c r="R3478" i="2" a="1"/>
  <c r="R3478" i="2" s="1"/>
  <c r="R3479" i="2" a="1"/>
  <c r="R3479" i="2" s="1"/>
  <c r="R3480" i="2" a="1"/>
  <c r="R3480" i="2" s="1"/>
  <c r="R3481" i="2" a="1"/>
  <c r="R3481" i="2" s="1"/>
  <c r="R3482" i="2" a="1"/>
  <c r="R3482" i="2" s="1"/>
  <c r="R3483" i="2" a="1"/>
  <c r="R3483" i="2" s="1"/>
  <c r="R3484" i="2" a="1"/>
  <c r="R3484" i="2" s="1"/>
  <c r="R3485" i="2" a="1"/>
  <c r="R3485" i="2" s="1"/>
  <c r="R3486" i="2" a="1"/>
  <c r="R3486" i="2" s="1"/>
  <c r="R3487" i="2" a="1"/>
  <c r="R3487" i="2" s="1"/>
  <c r="R3488" i="2" a="1"/>
  <c r="R3488" i="2" s="1"/>
  <c r="R3489" i="2" a="1"/>
  <c r="R3489" i="2" s="1"/>
  <c r="R3490" i="2" a="1"/>
  <c r="R3490" i="2" s="1"/>
  <c r="R3491" i="2" a="1"/>
  <c r="R3491" i="2" s="1"/>
  <c r="R3492" i="2" a="1"/>
  <c r="R3492" i="2" s="1"/>
  <c r="R3493" i="2" a="1"/>
  <c r="R3493" i="2" s="1"/>
  <c r="R3494" i="2" a="1"/>
  <c r="R3494" i="2" s="1"/>
  <c r="R3495" i="2" a="1"/>
  <c r="R3495" i="2" s="1"/>
  <c r="R3496" i="2" a="1"/>
  <c r="R3496" i="2" s="1"/>
  <c r="R3497" i="2" a="1"/>
  <c r="R3497" i="2" s="1"/>
  <c r="R3498" i="2" a="1"/>
  <c r="R3498" i="2" s="1"/>
  <c r="R3499" i="2" a="1"/>
  <c r="R3499" i="2" s="1"/>
  <c r="R3500" i="2" a="1"/>
  <c r="R3500" i="2" s="1"/>
  <c r="R3501" i="2" a="1"/>
  <c r="R3501" i="2" s="1"/>
  <c r="R3502" i="2" a="1"/>
  <c r="R3502" i="2" s="1"/>
  <c r="R3503" i="2" a="1"/>
  <c r="R3503" i="2" s="1"/>
  <c r="R3504" i="2" a="1"/>
  <c r="R3504" i="2" s="1"/>
  <c r="R3505" i="2" a="1"/>
  <c r="R3505" i="2" s="1"/>
  <c r="R3506" i="2" a="1"/>
  <c r="R3506" i="2" s="1"/>
  <c r="R3507" i="2" a="1"/>
  <c r="R3507" i="2" s="1"/>
  <c r="R3508" i="2" a="1"/>
  <c r="R3508" i="2" s="1"/>
  <c r="R3509" i="2" a="1"/>
  <c r="R3509" i="2" s="1"/>
  <c r="R3510" i="2" a="1"/>
  <c r="R3510" i="2" s="1"/>
  <c r="R3511" i="2" a="1"/>
  <c r="R3511" i="2" s="1"/>
  <c r="R3512" i="2" a="1"/>
  <c r="R3512" i="2" s="1"/>
  <c r="R3513" i="2" a="1"/>
  <c r="R3513" i="2" s="1"/>
  <c r="R3514" i="2" a="1"/>
  <c r="R3514" i="2" s="1"/>
  <c r="R3515" i="2" a="1"/>
  <c r="R3515" i="2" s="1"/>
  <c r="R3516" i="2" a="1"/>
  <c r="R3516" i="2" s="1"/>
  <c r="R3517" i="2" a="1"/>
  <c r="R3517" i="2" s="1"/>
  <c r="R3518" i="2" a="1"/>
  <c r="R3518" i="2" s="1"/>
  <c r="R3519" i="2" a="1"/>
  <c r="R3519" i="2" s="1"/>
  <c r="R3520" i="2" a="1"/>
  <c r="R3520" i="2" s="1"/>
  <c r="R3521" i="2" a="1"/>
  <c r="R3521" i="2" s="1"/>
  <c r="R3522" i="2" a="1"/>
  <c r="R3522" i="2" s="1"/>
  <c r="R3523" i="2" a="1"/>
  <c r="R3523" i="2" s="1"/>
  <c r="R3524" i="2" a="1"/>
  <c r="R3524" i="2" s="1"/>
  <c r="R3525" i="2" a="1"/>
  <c r="R3525" i="2" s="1"/>
  <c r="R3526" i="2" a="1"/>
  <c r="R3526" i="2" s="1"/>
  <c r="R3527" i="2" a="1"/>
  <c r="R3527" i="2" s="1"/>
  <c r="R3528" i="2" a="1"/>
  <c r="R3528" i="2" s="1"/>
  <c r="R3529" i="2" a="1"/>
  <c r="R3529" i="2" s="1"/>
  <c r="R3530" i="2" a="1"/>
  <c r="R3530" i="2" s="1"/>
  <c r="R3531" i="2" a="1"/>
  <c r="R3531" i="2" s="1"/>
  <c r="R3532" i="2" a="1"/>
  <c r="R3532" i="2" s="1"/>
  <c r="R3533" i="2" a="1"/>
  <c r="R3533" i="2" s="1"/>
  <c r="R3534" i="2" a="1"/>
  <c r="R3534" i="2" s="1"/>
  <c r="R3535" i="2" a="1"/>
  <c r="R3535" i="2" s="1"/>
  <c r="R3536" i="2" a="1"/>
  <c r="R3536" i="2" s="1"/>
  <c r="R3537" i="2" a="1"/>
  <c r="R3537" i="2" s="1"/>
  <c r="R3538" i="2" a="1"/>
  <c r="R3538" i="2" s="1"/>
  <c r="R3539" i="2" a="1"/>
  <c r="R3539" i="2" s="1"/>
  <c r="R3540" i="2" a="1"/>
  <c r="R3540" i="2" s="1"/>
  <c r="R3541" i="2" a="1"/>
  <c r="R3541" i="2" s="1"/>
  <c r="R3542" i="2" a="1"/>
  <c r="R3542" i="2" s="1"/>
  <c r="R3543" i="2" a="1"/>
  <c r="R3543" i="2" s="1"/>
  <c r="R3544" i="2" a="1"/>
  <c r="R3544" i="2" s="1"/>
  <c r="R3545" i="2" a="1"/>
  <c r="R3545" i="2" s="1"/>
  <c r="R3546" i="2" a="1"/>
  <c r="R3546" i="2" s="1"/>
  <c r="R3547" i="2" a="1"/>
  <c r="R3547" i="2" s="1"/>
  <c r="R3548" i="2" a="1"/>
  <c r="R3548" i="2" s="1"/>
  <c r="R3549" i="2" a="1"/>
  <c r="R3549" i="2" s="1"/>
  <c r="R3550" i="2" a="1"/>
  <c r="R3550" i="2" s="1"/>
  <c r="R3551" i="2" a="1"/>
  <c r="R3551" i="2" s="1"/>
  <c r="R3552" i="2" a="1"/>
  <c r="R3552" i="2" s="1"/>
  <c r="R3553" i="2" a="1"/>
  <c r="R3553" i="2" s="1"/>
  <c r="R3554" i="2" a="1"/>
  <c r="R3554" i="2" s="1"/>
  <c r="R3555" i="2" a="1"/>
  <c r="R3555" i="2" s="1"/>
  <c r="R3556" i="2" a="1"/>
  <c r="R3556" i="2" s="1"/>
  <c r="R3557" i="2" a="1"/>
  <c r="R3557" i="2" s="1"/>
  <c r="R3558" i="2" a="1"/>
  <c r="R3558" i="2" s="1"/>
  <c r="R3559" i="2" a="1"/>
  <c r="R3559" i="2" s="1"/>
  <c r="R3560" i="2" a="1"/>
  <c r="R3560" i="2" s="1"/>
  <c r="R3561" i="2" a="1"/>
  <c r="R3561" i="2" s="1"/>
  <c r="R3562" i="2" a="1"/>
  <c r="R3562" i="2" s="1"/>
  <c r="R3563" i="2" a="1"/>
  <c r="R3563" i="2" s="1"/>
  <c r="R3564" i="2" a="1"/>
  <c r="R3564" i="2" s="1"/>
  <c r="R3565" i="2" a="1"/>
  <c r="R3565" i="2" s="1"/>
  <c r="R3566" i="2" a="1"/>
  <c r="R3566" i="2" s="1"/>
  <c r="R3567" i="2" a="1"/>
  <c r="R3567" i="2" s="1"/>
  <c r="R3568" i="2" a="1"/>
  <c r="R3568" i="2" s="1"/>
  <c r="R3569" i="2" a="1"/>
  <c r="R3569" i="2" s="1"/>
  <c r="R3570" i="2" a="1"/>
  <c r="R3570" i="2" s="1"/>
  <c r="R3571" i="2" a="1"/>
  <c r="R3571" i="2" s="1"/>
  <c r="R3572" i="2" a="1"/>
  <c r="R3572" i="2" s="1"/>
  <c r="R3573" i="2" a="1"/>
  <c r="R3573" i="2" s="1"/>
  <c r="R3574" i="2" a="1"/>
  <c r="R3574" i="2" s="1"/>
  <c r="R3575" i="2" a="1"/>
  <c r="R3575" i="2" s="1"/>
  <c r="R3576" i="2" a="1"/>
  <c r="R3576" i="2" s="1"/>
  <c r="R3577" i="2" a="1"/>
  <c r="R3577" i="2" s="1"/>
  <c r="R3578" i="2" a="1"/>
  <c r="R3578" i="2" s="1"/>
  <c r="R3579" i="2" a="1"/>
  <c r="R3579" i="2" s="1"/>
  <c r="R3580" i="2" a="1"/>
  <c r="R3580" i="2" s="1"/>
  <c r="R3581" i="2" a="1"/>
  <c r="R3581" i="2" s="1"/>
  <c r="R3582" i="2" a="1"/>
  <c r="R3582" i="2" s="1"/>
  <c r="R3583" i="2" a="1"/>
  <c r="R3583" i="2" s="1"/>
  <c r="R3584" i="2" a="1"/>
  <c r="R3584" i="2" s="1"/>
  <c r="R3585" i="2" a="1"/>
  <c r="R3585" i="2" s="1"/>
  <c r="R3586" i="2" a="1"/>
  <c r="R3586" i="2" s="1"/>
  <c r="R3587" i="2" a="1"/>
  <c r="R3587" i="2" s="1"/>
  <c r="R3588" i="2" a="1"/>
  <c r="R3588" i="2" s="1"/>
  <c r="R3589" i="2" a="1"/>
  <c r="R3589" i="2" s="1"/>
  <c r="R3590" i="2" a="1"/>
  <c r="R3590" i="2" s="1"/>
  <c r="R3591" i="2" a="1"/>
  <c r="R3591" i="2" s="1"/>
  <c r="R3592" i="2" a="1"/>
  <c r="R3592" i="2" s="1"/>
  <c r="R3593" i="2" a="1"/>
  <c r="R3593" i="2" s="1"/>
  <c r="R3594" i="2" a="1"/>
  <c r="R3594" i="2" s="1"/>
  <c r="R3595" i="2" a="1"/>
  <c r="R3595" i="2" s="1"/>
  <c r="R3596" i="2" a="1"/>
  <c r="R3596" i="2" s="1"/>
  <c r="R3597" i="2" a="1"/>
  <c r="R3597" i="2" s="1"/>
  <c r="R3598" i="2" a="1"/>
  <c r="R3598" i="2" s="1"/>
  <c r="R3599" i="2" a="1"/>
  <c r="R3599" i="2" s="1"/>
  <c r="R3600" i="2" a="1"/>
  <c r="R3600" i="2" s="1"/>
  <c r="R3601" i="2" a="1"/>
  <c r="R3601" i="2" s="1"/>
  <c r="R3602" i="2" a="1"/>
  <c r="R3602" i="2" s="1"/>
  <c r="R3603" i="2" a="1"/>
  <c r="R3603" i="2" s="1"/>
  <c r="R3604" i="2" a="1"/>
  <c r="R3604" i="2" s="1"/>
  <c r="R3605" i="2" a="1"/>
  <c r="R3605" i="2" s="1"/>
  <c r="R3606" i="2" a="1"/>
  <c r="R3606" i="2" s="1"/>
  <c r="R3607" i="2" a="1"/>
  <c r="R3607" i="2" s="1"/>
  <c r="R3608" i="2" a="1"/>
  <c r="R3608" i="2" s="1"/>
  <c r="R3609" i="2" a="1"/>
  <c r="R3609" i="2" s="1"/>
  <c r="R3610" i="2" a="1"/>
  <c r="R3610" i="2" s="1"/>
  <c r="R3611" i="2" a="1"/>
  <c r="R3611" i="2" s="1"/>
  <c r="R3612" i="2" a="1"/>
  <c r="R3612" i="2" s="1"/>
  <c r="R3613" i="2" a="1"/>
  <c r="R3613" i="2" s="1"/>
  <c r="R3614" i="2" a="1"/>
  <c r="R3614" i="2" s="1"/>
  <c r="R3615" i="2" a="1"/>
  <c r="R3615" i="2" s="1"/>
  <c r="R3616" i="2" a="1"/>
  <c r="R3616" i="2" s="1"/>
  <c r="R3617" i="2" a="1"/>
  <c r="R3617" i="2" s="1"/>
  <c r="R3618" i="2" a="1"/>
  <c r="R3618" i="2" s="1"/>
  <c r="R3619" i="2" a="1"/>
  <c r="R3619" i="2" s="1"/>
  <c r="R3620" i="2" a="1"/>
  <c r="R3620" i="2" s="1"/>
  <c r="R3621" i="2" a="1"/>
  <c r="R3621" i="2" s="1"/>
  <c r="R3622" i="2" a="1"/>
  <c r="R3622" i="2" s="1"/>
  <c r="R3623" i="2" a="1"/>
  <c r="R3623" i="2" s="1"/>
  <c r="R3624" i="2" a="1"/>
  <c r="R3624" i="2" s="1"/>
  <c r="R3625" i="2" a="1"/>
  <c r="R3625" i="2" s="1"/>
  <c r="R3626" i="2" a="1"/>
  <c r="R3626" i="2" s="1"/>
  <c r="R3627" i="2" a="1"/>
  <c r="R3627" i="2" s="1"/>
  <c r="R3628" i="2" a="1"/>
  <c r="R3628" i="2" s="1"/>
  <c r="R3629" i="2" a="1"/>
  <c r="R3629" i="2" s="1"/>
  <c r="R3630" i="2" a="1"/>
  <c r="R3630" i="2" s="1"/>
  <c r="R3631" i="2" a="1"/>
  <c r="R3631" i="2" s="1"/>
  <c r="R3632" i="2" a="1"/>
  <c r="R3632" i="2" s="1"/>
  <c r="R3633" i="2" a="1"/>
  <c r="R3633" i="2" s="1"/>
  <c r="R3634" i="2" a="1"/>
  <c r="R3634" i="2" s="1"/>
  <c r="R3635" i="2" a="1"/>
  <c r="R3635" i="2" s="1"/>
  <c r="R3636" i="2" a="1"/>
  <c r="R3636" i="2" s="1"/>
  <c r="R3637" i="2" a="1"/>
  <c r="R3637" i="2" s="1"/>
  <c r="R3638" i="2" a="1"/>
  <c r="R3638" i="2" s="1"/>
  <c r="R3639" i="2" a="1"/>
  <c r="R3639" i="2" s="1"/>
  <c r="R3640" i="2" a="1"/>
  <c r="R3640" i="2" s="1"/>
  <c r="R3641" i="2" a="1"/>
  <c r="R3641" i="2" s="1"/>
  <c r="R3642" i="2" a="1"/>
  <c r="R3642" i="2" s="1"/>
  <c r="R3643" i="2" a="1"/>
  <c r="R3643" i="2" s="1"/>
  <c r="R3644" i="2" a="1"/>
  <c r="R3644" i="2" s="1"/>
  <c r="R3645" i="2" a="1"/>
  <c r="R3645" i="2" s="1"/>
  <c r="R3646" i="2" a="1"/>
  <c r="R3646" i="2" s="1"/>
  <c r="R3647" i="2" a="1"/>
  <c r="R3647" i="2" s="1"/>
  <c r="R3648" i="2" a="1"/>
  <c r="R3648" i="2" s="1"/>
  <c r="R3649" i="2" a="1"/>
  <c r="R3649" i="2" s="1"/>
  <c r="R3650" i="2" a="1"/>
  <c r="R3650" i="2" s="1"/>
  <c r="R3651" i="2" a="1"/>
  <c r="R3651" i="2" s="1"/>
  <c r="R3652" i="2" a="1"/>
  <c r="R3652" i="2" s="1"/>
  <c r="R3653" i="2" a="1"/>
  <c r="R3653" i="2" s="1"/>
  <c r="R3654" i="2" a="1"/>
  <c r="R3654" i="2" s="1"/>
  <c r="R3655" i="2" a="1"/>
  <c r="R3655" i="2" s="1"/>
  <c r="R3656" i="2" a="1"/>
  <c r="R3656" i="2" s="1"/>
  <c r="R3657" i="2" a="1"/>
  <c r="R3657" i="2" s="1"/>
  <c r="R3658" i="2" a="1"/>
  <c r="R3658" i="2" s="1"/>
  <c r="R3659" i="2" a="1"/>
  <c r="R3659" i="2" s="1"/>
  <c r="R3660" i="2" a="1"/>
  <c r="R3660" i="2" s="1"/>
  <c r="R3661" i="2" a="1"/>
  <c r="R3661" i="2" s="1"/>
  <c r="R3662" i="2" a="1"/>
  <c r="R3662" i="2" s="1"/>
  <c r="R3663" i="2" a="1"/>
  <c r="R3663" i="2" s="1"/>
  <c r="R3664" i="2" a="1"/>
  <c r="R3664" i="2" s="1"/>
  <c r="R3665" i="2" a="1"/>
  <c r="R3665" i="2" s="1"/>
  <c r="R3666" i="2" a="1"/>
  <c r="R3666" i="2" s="1"/>
  <c r="R3667" i="2" a="1"/>
  <c r="R3667" i="2" s="1"/>
  <c r="R3668" i="2" a="1"/>
  <c r="R3668" i="2" s="1"/>
  <c r="R3669" i="2" a="1"/>
  <c r="R3669" i="2" s="1"/>
  <c r="R3670" i="2" a="1"/>
  <c r="R3670" i="2" s="1"/>
  <c r="R3671" i="2" a="1"/>
  <c r="R3671" i="2" s="1"/>
  <c r="R3672" i="2" a="1"/>
  <c r="R3672" i="2" s="1"/>
  <c r="R3673" i="2" a="1"/>
  <c r="R3673" i="2" s="1"/>
  <c r="R3674" i="2" a="1"/>
  <c r="R3674" i="2" s="1"/>
  <c r="R3675" i="2" a="1"/>
  <c r="R3675" i="2" s="1"/>
  <c r="R3676" i="2" a="1"/>
  <c r="R3676" i="2" s="1"/>
  <c r="R3677" i="2" a="1"/>
  <c r="R3677" i="2" s="1"/>
  <c r="R3678" i="2" a="1"/>
  <c r="R3678" i="2" s="1"/>
  <c r="R3679" i="2" a="1"/>
  <c r="R3679" i="2" s="1"/>
  <c r="R3680" i="2" a="1"/>
  <c r="R3680" i="2" s="1"/>
  <c r="R3681" i="2" a="1"/>
  <c r="R3681" i="2" s="1"/>
  <c r="R3682" i="2" a="1"/>
  <c r="R3682" i="2" s="1"/>
  <c r="R3683" i="2" a="1"/>
  <c r="R3683" i="2" s="1"/>
  <c r="R3684" i="2" a="1"/>
  <c r="R3684" i="2" s="1"/>
  <c r="R3685" i="2" a="1"/>
  <c r="R3685" i="2" s="1"/>
  <c r="R3686" i="2" a="1"/>
  <c r="R3686" i="2" s="1"/>
  <c r="R3687" i="2" a="1"/>
  <c r="R3687" i="2" s="1"/>
  <c r="R3688" i="2" a="1"/>
  <c r="R3688" i="2" s="1"/>
  <c r="R3689" i="2" a="1"/>
  <c r="R3689" i="2" s="1"/>
  <c r="R3690" i="2" a="1"/>
  <c r="R3690" i="2" s="1"/>
  <c r="R3691" i="2" a="1"/>
  <c r="R3691" i="2" s="1"/>
  <c r="R3692" i="2" a="1"/>
  <c r="R3692" i="2" s="1"/>
  <c r="R3693" i="2" a="1"/>
  <c r="R3693" i="2" s="1"/>
  <c r="R3694" i="2" a="1"/>
  <c r="R3694" i="2" s="1"/>
  <c r="R3695" i="2" a="1"/>
  <c r="R3695" i="2" s="1"/>
  <c r="R3696" i="2" a="1"/>
  <c r="R3696" i="2" s="1"/>
  <c r="R3697" i="2" a="1"/>
  <c r="R3697" i="2" s="1"/>
  <c r="R3698" i="2" a="1"/>
  <c r="R3698" i="2" s="1"/>
  <c r="R3699" i="2" a="1"/>
  <c r="R3699" i="2" s="1"/>
  <c r="R3700" i="2" a="1"/>
  <c r="R3700" i="2" s="1"/>
  <c r="R3701" i="2" a="1"/>
  <c r="R3701" i="2" s="1"/>
  <c r="R3702" i="2" a="1"/>
  <c r="R3702" i="2" s="1"/>
  <c r="R3703" i="2" a="1"/>
  <c r="R3703" i="2" s="1"/>
  <c r="R3704" i="2" a="1"/>
  <c r="R3704" i="2" s="1"/>
  <c r="R3705" i="2" a="1"/>
  <c r="R3705" i="2" s="1"/>
  <c r="R3706" i="2" a="1"/>
  <c r="R3706" i="2" s="1"/>
  <c r="R3707" i="2" a="1"/>
  <c r="R3707" i="2" s="1"/>
  <c r="R3708" i="2" a="1"/>
  <c r="R3708" i="2" s="1"/>
  <c r="R3709" i="2" a="1"/>
  <c r="R3709" i="2" s="1"/>
  <c r="R3710" i="2" a="1"/>
  <c r="R3710" i="2" s="1"/>
  <c r="R3711" i="2" a="1"/>
  <c r="R3711" i="2" s="1"/>
  <c r="R3712" i="2" a="1"/>
  <c r="R3712" i="2" s="1"/>
  <c r="R3713" i="2" a="1"/>
  <c r="R3713" i="2" s="1"/>
  <c r="R3714" i="2" a="1"/>
  <c r="R3714" i="2" s="1"/>
  <c r="R3715" i="2" a="1"/>
  <c r="R3715" i="2" s="1"/>
  <c r="R3716" i="2" a="1"/>
  <c r="R3716" i="2" s="1"/>
  <c r="R3717" i="2" a="1"/>
  <c r="R3717" i="2" s="1"/>
  <c r="R3718" i="2" a="1"/>
  <c r="R3718" i="2" s="1"/>
  <c r="R3719" i="2" a="1"/>
  <c r="R3719" i="2" s="1"/>
  <c r="R3720" i="2" a="1"/>
  <c r="R3720" i="2" s="1"/>
  <c r="R3721" i="2" a="1"/>
  <c r="R3721" i="2" s="1"/>
  <c r="R3722" i="2" a="1"/>
  <c r="R3722" i="2" s="1"/>
  <c r="R3723" i="2" a="1"/>
  <c r="R3723" i="2" s="1"/>
  <c r="R3724" i="2" a="1"/>
  <c r="R3724" i="2" s="1"/>
  <c r="R3725" i="2" a="1"/>
  <c r="R3725" i="2" s="1"/>
  <c r="R3726" i="2" a="1"/>
  <c r="R3726" i="2" s="1"/>
  <c r="R3727" i="2" a="1"/>
  <c r="R3727" i="2" s="1"/>
  <c r="R3728" i="2" a="1"/>
  <c r="R3728" i="2" s="1"/>
  <c r="R3729" i="2" a="1"/>
  <c r="R3729" i="2" s="1"/>
  <c r="R3730" i="2" a="1"/>
  <c r="R3730" i="2" s="1"/>
  <c r="R3731" i="2" a="1"/>
  <c r="R3731" i="2" s="1"/>
  <c r="R3732" i="2" a="1"/>
  <c r="R3732" i="2" s="1"/>
  <c r="R3733" i="2" a="1"/>
  <c r="R3733" i="2" s="1"/>
  <c r="R3734" i="2" a="1"/>
  <c r="R3734" i="2" s="1"/>
  <c r="R3735" i="2" a="1"/>
  <c r="R3735" i="2" s="1"/>
  <c r="R3736" i="2" a="1"/>
  <c r="R3736" i="2" s="1"/>
  <c r="R3737" i="2" a="1"/>
  <c r="R3737" i="2" s="1"/>
  <c r="R3738" i="2" a="1"/>
  <c r="R3738" i="2" s="1"/>
  <c r="R3739" i="2" a="1"/>
  <c r="R3739" i="2" s="1"/>
  <c r="R3740" i="2" a="1"/>
  <c r="R3740" i="2" s="1"/>
  <c r="R3741" i="2" a="1"/>
  <c r="R3741" i="2" s="1"/>
  <c r="R3742" i="2" a="1"/>
  <c r="R3742" i="2" s="1"/>
  <c r="R3743" i="2" a="1"/>
  <c r="R3743" i="2" s="1"/>
  <c r="R3744" i="2" a="1"/>
  <c r="R3744" i="2" s="1"/>
  <c r="R3745" i="2" a="1"/>
  <c r="R3745" i="2" s="1"/>
  <c r="R3746" i="2" a="1"/>
  <c r="R3746" i="2" s="1"/>
  <c r="R3747" i="2" a="1"/>
  <c r="R3747" i="2" s="1"/>
  <c r="R3748" i="2" a="1"/>
  <c r="R3748" i="2" s="1"/>
  <c r="R3749" i="2" a="1"/>
  <c r="R3749" i="2" s="1"/>
  <c r="R3750" i="2" a="1"/>
  <c r="R3750" i="2" s="1"/>
  <c r="R3751" i="2" a="1"/>
  <c r="R3751" i="2" s="1"/>
  <c r="R3752" i="2" a="1"/>
  <c r="R3752" i="2" s="1"/>
  <c r="R3753" i="2" a="1"/>
  <c r="R3753" i="2" s="1"/>
  <c r="R3754" i="2" a="1"/>
  <c r="R3754" i="2" s="1"/>
  <c r="R3755" i="2" a="1"/>
  <c r="R3755" i="2" s="1"/>
  <c r="R3756" i="2" a="1"/>
  <c r="R3756" i="2" s="1"/>
  <c r="R3757" i="2" a="1"/>
  <c r="R3757" i="2" s="1"/>
  <c r="R3758" i="2" a="1"/>
  <c r="R3758" i="2" s="1"/>
  <c r="R3759" i="2" a="1"/>
  <c r="R3759" i="2" s="1"/>
  <c r="R3760" i="2" a="1"/>
  <c r="R3760" i="2" s="1"/>
  <c r="R3761" i="2" a="1"/>
  <c r="R3761" i="2" s="1"/>
  <c r="R3762" i="2" a="1"/>
  <c r="R3762" i="2" s="1"/>
  <c r="R3763" i="2" a="1"/>
  <c r="R3763" i="2" s="1"/>
  <c r="R3764" i="2" a="1"/>
  <c r="R3764" i="2" s="1"/>
  <c r="R3765" i="2" a="1"/>
  <c r="R3765" i="2" s="1"/>
  <c r="R3766" i="2" a="1"/>
  <c r="R3766" i="2" s="1"/>
  <c r="R3767" i="2" a="1"/>
  <c r="R3767" i="2" s="1"/>
  <c r="R3768" i="2" a="1"/>
  <c r="R3768" i="2" s="1"/>
  <c r="R3769" i="2" a="1"/>
  <c r="R3769" i="2" s="1"/>
  <c r="R3770" i="2" a="1"/>
  <c r="R3770" i="2" s="1"/>
  <c r="R3771" i="2" a="1"/>
  <c r="R3771" i="2" s="1"/>
  <c r="R3772" i="2" a="1"/>
  <c r="R3772" i="2" s="1"/>
  <c r="R3773" i="2" a="1"/>
  <c r="R3773" i="2" s="1"/>
  <c r="R3774" i="2" a="1"/>
  <c r="R3774" i="2" s="1"/>
  <c r="R3775" i="2" a="1"/>
  <c r="R3775" i="2" s="1"/>
  <c r="R3776" i="2" a="1"/>
  <c r="R3776" i="2" s="1"/>
  <c r="R3777" i="2" a="1"/>
  <c r="R3777" i="2" s="1"/>
  <c r="R3778" i="2" a="1"/>
  <c r="R3778" i="2" s="1"/>
  <c r="R3779" i="2" a="1"/>
  <c r="R3779" i="2" s="1"/>
  <c r="R3780" i="2" a="1"/>
  <c r="R3780" i="2" s="1"/>
  <c r="R3781" i="2" a="1"/>
  <c r="R3781" i="2" s="1"/>
  <c r="R3782" i="2" a="1"/>
  <c r="R3782" i="2" s="1"/>
  <c r="R3783" i="2" a="1"/>
  <c r="R3783" i="2" s="1"/>
  <c r="R3784" i="2" a="1"/>
  <c r="R3784" i="2" s="1"/>
  <c r="R3785" i="2" a="1"/>
  <c r="R3785" i="2" s="1"/>
  <c r="R3786" i="2" a="1"/>
  <c r="R3786" i="2"/>
  <c r="R3787" i="2" a="1"/>
  <c r="R3787" i="2" s="1"/>
  <c r="R3788" i="2" a="1"/>
  <c r="R3788" i="2" s="1"/>
  <c r="R3789" i="2" a="1"/>
  <c r="R3789" i="2" s="1"/>
  <c r="R3790" i="2" a="1"/>
  <c r="R3790" i="2" s="1"/>
  <c r="R3791" i="2" a="1"/>
  <c r="R3791" i="2" s="1"/>
  <c r="R3792" i="2" a="1"/>
  <c r="R3792" i="2" s="1"/>
  <c r="R3793" i="2" a="1"/>
  <c r="R3793" i="2" s="1"/>
  <c r="R3794" i="2" a="1"/>
  <c r="R3794" i="2" s="1"/>
  <c r="R3795" i="2" a="1"/>
  <c r="R3795" i="2" s="1"/>
  <c r="R3796" i="2" a="1"/>
  <c r="R3796" i="2" s="1"/>
  <c r="R3797" i="2" a="1"/>
  <c r="R3797" i="2" s="1"/>
  <c r="R3798" i="2" a="1"/>
  <c r="R3798" i="2" s="1"/>
  <c r="R3799" i="2" a="1"/>
  <c r="R3799" i="2" s="1"/>
  <c r="R3800" i="2" a="1"/>
  <c r="R3800" i="2" s="1"/>
  <c r="R3801" i="2" a="1"/>
  <c r="R3801" i="2" s="1"/>
  <c r="R3802" i="2" a="1"/>
  <c r="R3802" i="2" s="1"/>
  <c r="R3803" i="2" a="1"/>
  <c r="R3803" i="2" s="1"/>
  <c r="R3804" i="2" a="1"/>
  <c r="R3804" i="2" s="1"/>
  <c r="R3805" i="2" a="1"/>
  <c r="R3805" i="2" s="1"/>
  <c r="R3806" i="2" a="1"/>
  <c r="R3806" i="2" s="1"/>
  <c r="R3807" i="2" a="1"/>
  <c r="R3807" i="2" s="1"/>
  <c r="R3808" i="2" a="1"/>
  <c r="R3808" i="2" s="1"/>
  <c r="R3809" i="2" a="1"/>
  <c r="R3809" i="2" s="1"/>
  <c r="R3810" i="2" a="1"/>
  <c r="R3810" i="2" s="1"/>
  <c r="R3811" i="2" a="1"/>
  <c r="R3811" i="2" s="1"/>
  <c r="R3812" i="2" a="1"/>
  <c r="R3812" i="2" s="1"/>
  <c r="R3813" i="2" a="1"/>
  <c r="R3813" i="2" s="1"/>
  <c r="R3814" i="2" a="1"/>
  <c r="R3814" i="2" s="1"/>
  <c r="R3815" i="2" a="1"/>
  <c r="R3815" i="2" s="1"/>
  <c r="R3816" i="2" a="1"/>
  <c r="R3816" i="2" s="1"/>
  <c r="R3817" i="2" a="1"/>
  <c r="R3817" i="2" s="1"/>
  <c r="R3818" i="2" a="1"/>
  <c r="R3818" i="2" s="1"/>
  <c r="R3819" i="2" a="1"/>
  <c r="R3819" i="2" s="1"/>
  <c r="R3820" i="2" a="1"/>
  <c r="R3820" i="2" s="1"/>
  <c r="R3821" i="2" a="1"/>
  <c r="R3821" i="2" s="1"/>
  <c r="R3822" i="2" a="1"/>
  <c r="R3822" i="2" s="1"/>
  <c r="R3823" i="2" a="1"/>
  <c r="R3823" i="2" s="1"/>
  <c r="R3824" i="2" a="1"/>
  <c r="R3824" i="2" s="1"/>
  <c r="R3825" i="2" a="1"/>
  <c r="R3825" i="2" s="1"/>
  <c r="R3826" i="2" a="1"/>
  <c r="R3826" i="2" s="1"/>
  <c r="R3827" i="2" a="1"/>
  <c r="R3827" i="2" s="1"/>
  <c r="R3828" i="2" a="1"/>
  <c r="R3828" i="2" s="1"/>
  <c r="R3829" i="2" a="1"/>
  <c r="R3829" i="2" s="1"/>
  <c r="R3830" i="2" a="1"/>
  <c r="R3830" i="2" s="1"/>
  <c r="R3831" i="2" a="1"/>
  <c r="R3831" i="2" s="1"/>
  <c r="R3832" i="2" a="1"/>
  <c r="R3832" i="2" s="1"/>
  <c r="R3833" i="2" a="1"/>
  <c r="R3833" i="2" s="1"/>
  <c r="R3834" i="2" a="1"/>
  <c r="R3834" i="2" s="1"/>
  <c r="R3835" i="2" a="1"/>
  <c r="R3835" i="2" s="1"/>
  <c r="R3836" i="2" a="1"/>
  <c r="R3836" i="2" s="1"/>
  <c r="R3837" i="2" a="1"/>
  <c r="R3837" i="2" s="1"/>
  <c r="R3838" i="2" a="1"/>
  <c r="R3838" i="2" s="1"/>
  <c r="R3839" i="2" a="1"/>
  <c r="R3839" i="2" s="1"/>
  <c r="R3840" i="2" a="1"/>
  <c r="R3840" i="2" s="1"/>
  <c r="R3841" i="2" a="1"/>
  <c r="R3841" i="2" s="1"/>
  <c r="R3842" i="2" a="1"/>
  <c r="R3842" i="2" s="1"/>
  <c r="R3843" i="2" a="1"/>
  <c r="R3843" i="2" s="1"/>
  <c r="R3844" i="2" a="1"/>
  <c r="R3844" i="2" s="1"/>
  <c r="R3845" i="2" a="1"/>
  <c r="R3845" i="2" s="1"/>
  <c r="R3846" i="2" a="1"/>
  <c r="R3846" i="2" s="1"/>
  <c r="R3847" i="2" a="1"/>
  <c r="R3847" i="2" s="1"/>
  <c r="R3848" i="2" a="1"/>
  <c r="R3848" i="2" s="1"/>
  <c r="R3849" i="2" a="1"/>
  <c r="R3849" i="2" s="1"/>
  <c r="R3850" i="2" a="1"/>
  <c r="R3850" i="2" s="1"/>
  <c r="R3851" i="2" a="1"/>
  <c r="R3851" i="2" s="1"/>
  <c r="R3852" i="2" a="1"/>
  <c r="R3852" i="2" s="1"/>
  <c r="R3853" i="2" a="1"/>
  <c r="R3853" i="2" s="1"/>
  <c r="R3854" i="2" a="1"/>
  <c r="R3854" i="2" s="1"/>
  <c r="R3855" i="2" a="1"/>
  <c r="R3855" i="2" s="1"/>
  <c r="R3856" i="2" a="1"/>
  <c r="R3856" i="2" s="1"/>
  <c r="R3857" i="2" a="1"/>
  <c r="R3857" i="2" s="1"/>
  <c r="R3858" i="2" a="1"/>
  <c r="R3858" i="2" s="1"/>
  <c r="R3859" i="2" a="1"/>
  <c r="R3859" i="2" s="1"/>
  <c r="R3860" i="2" a="1"/>
  <c r="R3860" i="2" s="1"/>
  <c r="R3861" i="2" a="1"/>
  <c r="R3861" i="2" s="1"/>
  <c r="R3862" i="2" a="1"/>
  <c r="R3862" i="2" s="1"/>
  <c r="R3863" i="2" a="1"/>
  <c r="R3863" i="2" s="1"/>
  <c r="R3864" i="2" a="1"/>
  <c r="R3864" i="2" s="1"/>
  <c r="R3865" i="2" a="1"/>
  <c r="R3865" i="2" s="1"/>
  <c r="R3866" i="2" a="1"/>
  <c r="R3866" i="2" s="1"/>
  <c r="R3867" i="2" a="1"/>
  <c r="R3867" i="2" s="1"/>
  <c r="R3868" i="2" a="1"/>
  <c r="R3868" i="2" s="1"/>
  <c r="R3869" i="2" a="1"/>
  <c r="R3869" i="2" s="1"/>
  <c r="R3870" i="2" a="1"/>
  <c r="R3870" i="2" s="1"/>
  <c r="R3871" i="2" a="1"/>
  <c r="R3871" i="2" s="1"/>
  <c r="R3872" i="2" a="1"/>
  <c r="R3872" i="2" s="1"/>
  <c r="R3873" i="2" a="1"/>
  <c r="R3873" i="2" s="1"/>
  <c r="R3874" i="2" a="1"/>
  <c r="R3874" i="2" s="1"/>
  <c r="R3875" i="2" a="1"/>
  <c r="R3875" i="2" s="1"/>
  <c r="R3876" i="2" a="1"/>
  <c r="R3876" i="2" s="1"/>
  <c r="R3877" i="2" a="1"/>
  <c r="R3877" i="2" s="1"/>
  <c r="R3878" i="2" a="1"/>
  <c r="R3878" i="2" s="1"/>
  <c r="R3879" i="2" a="1"/>
  <c r="R3879" i="2" s="1"/>
  <c r="R3880" i="2" a="1"/>
  <c r="R3880" i="2" s="1"/>
  <c r="R3881" i="2" a="1"/>
  <c r="R3881" i="2" s="1"/>
  <c r="R3882" i="2" a="1"/>
  <c r="R3882" i="2" s="1"/>
  <c r="R3883" i="2" a="1"/>
  <c r="R3883" i="2" s="1"/>
  <c r="R3884" i="2" a="1"/>
  <c r="R3884" i="2" s="1"/>
  <c r="R3885" i="2" a="1"/>
  <c r="R3885" i="2" s="1"/>
  <c r="R3886" i="2" a="1"/>
  <c r="R3886" i="2" s="1"/>
  <c r="R3887" i="2" a="1"/>
  <c r="R3887" i="2" s="1"/>
  <c r="R3888" i="2" a="1"/>
  <c r="R3888" i="2" s="1"/>
  <c r="R3889" i="2" a="1"/>
  <c r="R3889" i="2" s="1"/>
  <c r="R3890" i="2" a="1"/>
  <c r="R3890" i="2" s="1"/>
  <c r="R3891" i="2" a="1"/>
  <c r="R3891" i="2" s="1"/>
  <c r="R3892" i="2" a="1"/>
  <c r="R3892" i="2" s="1"/>
  <c r="R3893" i="2" a="1"/>
  <c r="R3893" i="2" s="1"/>
  <c r="R3894" i="2" a="1"/>
  <c r="R3894" i="2" s="1"/>
  <c r="R3895" i="2" a="1"/>
  <c r="R3895" i="2" s="1"/>
  <c r="R3896" i="2" a="1"/>
  <c r="R3896" i="2" s="1"/>
  <c r="R3897" i="2" a="1"/>
  <c r="R3897" i="2" s="1"/>
  <c r="R3898" i="2" a="1"/>
  <c r="R3898" i="2" s="1"/>
  <c r="R3899" i="2" a="1"/>
  <c r="R3899" i="2" s="1"/>
  <c r="R3900" i="2" a="1"/>
  <c r="R3900" i="2" s="1"/>
  <c r="R3901" i="2" a="1"/>
  <c r="R3901" i="2" s="1"/>
  <c r="R3902" i="2" a="1"/>
  <c r="R3902" i="2" s="1"/>
  <c r="R3903" i="2" a="1"/>
  <c r="R3903" i="2" s="1"/>
  <c r="R3904" i="2" a="1"/>
  <c r="R3904" i="2" s="1"/>
  <c r="R3905" i="2" a="1"/>
  <c r="R3905" i="2" s="1"/>
  <c r="R3906" i="2" a="1"/>
  <c r="R3906" i="2" s="1"/>
  <c r="R3907" i="2" a="1"/>
  <c r="R3907" i="2" s="1"/>
  <c r="R3908" i="2" a="1"/>
  <c r="R3908" i="2" s="1"/>
  <c r="R3909" i="2" a="1"/>
  <c r="R3909" i="2" s="1"/>
  <c r="R3910" i="2" a="1"/>
  <c r="R3910" i="2" s="1"/>
  <c r="R3911" i="2" a="1"/>
  <c r="R3911" i="2" s="1"/>
  <c r="R3912" i="2" a="1"/>
  <c r="R3912" i="2" s="1"/>
  <c r="R3913" i="2" a="1"/>
  <c r="R3913" i="2" s="1"/>
  <c r="R3914" i="2" a="1"/>
  <c r="R3914" i="2" s="1"/>
  <c r="R3915" i="2" a="1"/>
  <c r="R3915" i="2" s="1"/>
  <c r="R3916" i="2" a="1"/>
  <c r="R3916" i="2" s="1"/>
  <c r="R3917" i="2" a="1"/>
  <c r="R3917" i="2" s="1"/>
  <c r="R3918" i="2" a="1"/>
  <c r="R3918" i="2" s="1"/>
  <c r="R3919" i="2" a="1"/>
  <c r="R3919" i="2" s="1"/>
  <c r="R3920" i="2" a="1"/>
  <c r="R3920" i="2" s="1"/>
  <c r="R3921" i="2" a="1"/>
  <c r="R3921" i="2" s="1"/>
  <c r="R3922" i="2" a="1"/>
  <c r="R3922" i="2" s="1"/>
  <c r="R3923" i="2" a="1"/>
  <c r="R3923" i="2" s="1"/>
  <c r="R3924" i="2" a="1"/>
  <c r="R3924" i="2" s="1"/>
  <c r="R3925" i="2" a="1"/>
  <c r="R3925" i="2" s="1"/>
  <c r="R3926" i="2" a="1"/>
  <c r="R3926" i="2" s="1"/>
  <c r="R3927" i="2" a="1"/>
  <c r="R3927" i="2" s="1"/>
  <c r="R3928" i="2" a="1"/>
  <c r="R3928" i="2" s="1"/>
  <c r="R3929" i="2" a="1"/>
  <c r="R3929" i="2" s="1"/>
  <c r="R3930" i="2" a="1"/>
  <c r="R3930" i="2" s="1"/>
  <c r="R3931" i="2" a="1"/>
  <c r="R3931" i="2" s="1"/>
  <c r="R3932" i="2" a="1"/>
  <c r="R3932" i="2" s="1"/>
  <c r="R3933" i="2" a="1"/>
  <c r="R3933" i="2" s="1"/>
  <c r="R3934" i="2" a="1"/>
  <c r="R3934" i="2" s="1"/>
  <c r="R3935" i="2" a="1"/>
  <c r="R3935" i="2" s="1"/>
  <c r="R3936" i="2" a="1"/>
  <c r="R3936" i="2" s="1"/>
  <c r="R3937" i="2" a="1"/>
  <c r="R3937" i="2" s="1"/>
  <c r="R3938" i="2" a="1"/>
  <c r="R3938" i="2" s="1"/>
  <c r="R3939" i="2" a="1"/>
  <c r="R3939" i="2" s="1"/>
  <c r="R3940" i="2" a="1"/>
  <c r="R3940" i="2" s="1"/>
  <c r="R3941" i="2" a="1"/>
  <c r="R3941" i="2" s="1"/>
  <c r="R3942" i="2" a="1"/>
  <c r="R3942" i="2" s="1"/>
  <c r="R3943" i="2" a="1"/>
  <c r="R3943" i="2" s="1"/>
  <c r="R3944" i="2" a="1"/>
  <c r="R3944" i="2" s="1"/>
  <c r="R3945" i="2" a="1"/>
  <c r="R3945" i="2" s="1"/>
  <c r="R3946" i="2" a="1"/>
  <c r="R3946" i="2" s="1"/>
  <c r="R3947" i="2" a="1"/>
  <c r="R3947" i="2" s="1"/>
  <c r="R3948" i="2" a="1"/>
  <c r="R3948" i="2" s="1"/>
  <c r="R3949" i="2" a="1"/>
  <c r="R3949" i="2" s="1"/>
  <c r="R3950" i="2" a="1"/>
  <c r="R3950" i="2" s="1"/>
  <c r="R3951" i="2" a="1"/>
  <c r="R3951" i="2" s="1"/>
  <c r="R3952" i="2" a="1"/>
  <c r="R3952" i="2" s="1"/>
  <c r="R3953" i="2" a="1"/>
  <c r="R3953" i="2" s="1"/>
  <c r="R3954" i="2" a="1"/>
  <c r="R3954" i="2" s="1"/>
  <c r="R3955" i="2" a="1"/>
  <c r="R3955" i="2" s="1"/>
  <c r="R3956" i="2" a="1"/>
  <c r="R3956" i="2" s="1"/>
  <c r="R3957" i="2" a="1"/>
  <c r="R3957" i="2" s="1"/>
  <c r="R3958" i="2" a="1"/>
  <c r="R3958" i="2" s="1"/>
  <c r="R3959" i="2" a="1"/>
  <c r="R3959" i="2" s="1"/>
  <c r="R3960" i="2" a="1"/>
  <c r="R3960" i="2" s="1"/>
  <c r="R3961" i="2" a="1"/>
  <c r="R3961" i="2" s="1"/>
  <c r="R3962" i="2" a="1"/>
  <c r="R3962" i="2" s="1"/>
  <c r="R3963" i="2" a="1"/>
  <c r="R3963" i="2" s="1"/>
  <c r="R3964" i="2" a="1"/>
  <c r="R3964" i="2" s="1"/>
  <c r="R3965" i="2" a="1"/>
  <c r="R3965" i="2" s="1"/>
  <c r="R3966" i="2" a="1"/>
  <c r="R3966" i="2" s="1"/>
  <c r="R3967" i="2" a="1"/>
  <c r="R3967" i="2" s="1"/>
  <c r="R3968" i="2" a="1"/>
  <c r="R3968" i="2" s="1"/>
  <c r="R3969" i="2" a="1"/>
  <c r="R3969" i="2" s="1"/>
  <c r="R3970" i="2" a="1"/>
  <c r="R3970" i="2" s="1"/>
  <c r="R3971" i="2" a="1"/>
  <c r="R3971" i="2" s="1"/>
  <c r="R3972" i="2" a="1"/>
  <c r="R3972" i="2" s="1"/>
  <c r="R3973" i="2" a="1"/>
  <c r="R3973" i="2" s="1"/>
  <c r="R3974" i="2" a="1"/>
  <c r="R3974" i="2" s="1"/>
  <c r="R3975" i="2" a="1"/>
  <c r="R3975" i="2" s="1"/>
  <c r="R3976" i="2" a="1"/>
  <c r="R3976" i="2" s="1"/>
  <c r="R3977" i="2" a="1"/>
  <c r="R3977" i="2" s="1"/>
  <c r="R3978" i="2" a="1"/>
  <c r="R3978" i="2" s="1"/>
  <c r="R3979" i="2" a="1"/>
  <c r="R3979" i="2" s="1"/>
  <c r="R3980" i="2" a="1"/>
  <c r="R3980" i="2" s="1"/>
  <c r="R3981" i="2" a="1"/>
  <c r="R3981" i="2" s="1"/>
  <c r="R3982" i="2" a="1"/>
  <c r="R3982" i="2" s="1"/>
  <c r="R3983" i="2" a="1"/>
  <c r="R3983" i="2" s="1"/>
  <c r="R3984" i="2" a="1"/>
  <c r="R3984" i="2" s="1"/>
  <c r="R3985" i="2" a="1"/>
  <c r="R3985" i="2" s="1"/>
  <c r="R3986" i="2" a="1"/>
  <c r="R3986" i="2" s="1"/>
  <c r="R3987" i="2" a="1"/>
  <c r="R3987" i="2" s="1"/>
  <c r="R3988" i="2" a="1"/>
  <c r="R3988" i="2" s="1"/>
  <c r="R3989" i="2" a="1"/>
  <c r="R3989" i="2" s="1"/>
  <c r="R3990" i="2" a="1"/>
  <c r="R3990" i="2" s="1"/>
  <c r="R3991" i="2" a="1"/>
  <c r="R3991" i="2" s="1"/>
  <c r="R3992" i="2" a="1"/>
  <c r="R3992" i="2" s="1"/>
  <c r="R3993" i="2" a="1"/>
  <c r="R3993" i="2" s="1"/>
  <c r="R3994" i="2" a="1"/>
  <c r="R3994" i="2" s="1"/>
  <c r="R3995" i="2" a="1"/>
  <c r="R3995" i="2" s="1"/>
  <c r="R3996" i="2" a="1"/>
  <c r="R3996" i="2" s="1"/>
  <c r="R3997" i="2" a="1"/>
  <c r="R3997" i="2" s="1"/>
  <c r="R3998" i="2" a="1"/>
  <c r="R3998" i="2" s="1"/>
  <c r="R3999" i="2" a="1"/>
  <c r="R3999" i="2" s="1"/>
  <c r="R4000" i="2" a="1"/>
  <c r="R4000" i="2" s="1"/>
  <c r="R4001" i="2" a="1"/>
  <c r="R4001" i="2" s="1"/>
  <c r="R4002" i="2" a="1"/>
  <c r="R4002" i="2" s="1"/>
  <c r="R4003" i="2" a="1"/>
  <c r="R4003" i="2" s="1"/>
  <c r="R4004" i="2" a="1"/>
  <c r="R4004" i="2" s="1"/>
  <c r="R4005" i="2" a="1"/>
  <c r="R4005" i="2" s="1"/>
  <c r="R4006" i="2" a="1"/>
  <c r="R4006" i="2" s="1"/>
  <c r="R4007" i="2" a="1"/>
  <c r="R4007" i="2" s="1"/>
  <c r="R4008" i="2" a="1"/>
  <c r="R4008" i="2" s="1"/>
  <c r="R4009" i="2" a="1"/>
  <c r="R4009" i="2" s="1"/>
  <c r="R4010" i="2" a="1"/>
  <c r="R4010" i="2" s="1"/>
  <c r="R4011" i="2" a="1"/>
  <c r="R4011" i="2" s="1"/>
  <c r="R4012" i="2" a="1"/>
  <c r="R4012" i="2" s="1"/>
  <c r="R4013" i="2" a="1"/>
  <c r="R4013" i="2" s="1"/>
  <c r="R4014" i="2" a="1"/>
  <c r="R4014" i="2" s="1"/>
  <c r="R4015" i="2" a="1"/>
  <c r="R4015" i="2" s="1"/>
  <c r="R4016" i="2" a="1"/>
  <c r="R4016" i="2" s="1"/>
  <c r="R4017" i="2" a="1"/>
  <c r="R4017" i="2" s="1"/>
  <c r="R4018" i="2" a="1"/>
  <c r="R4018" i="2" s="1"/>
  <c r="R4019" i="2" a="1"/>
  <c r="R4019" i="2" s="1"/>
  <c r="R4020" i="2" a="1"/>
  <c r="R4020" i="2" s="1"/>
  <c r="R4021" i="2" a="1"/>
  <c r="R4021" i="2" s="1"/>
  <c r="R4022" i="2" a="1"/>
  <c r="R4022" i="2" s="1"/>
  <c r="R4023" i="2" a="1"/>
  <c r="R4023" i="2" s="1"/>
  <c r="R4024" i="2" a="1"/>
  <c r="R4024" i="2" s="1"/>
  <c r="R4025" i="2" a="1"/>
  <c r="R4025" i="2" s="1"/>
  <c r="R4026" i="2" a="1"/>
  <c r="R4026" i="2" s="1"/>
  <c r="R4027" i="2" a="1"/>
  <c r="R4027" i="2" s="1"/>
  <c r="R4028" i="2" a="1"/>
  <c r="R4028" i="2" s="1"/>
  <c r="R4029" i="2" a="1"/>
  <c r="R4029" i="2" s="1"/>
  <c r="R4030" i="2" a="1"/>
  <c r="R4030" i="2" s="1"/>
  <c r="R4031" i="2" a="1"/>
  <c r="R4031" i="2" s="1"/>
  <c r="R4032" i="2" a="1"/>
  <c r="R4032" i="2" s="1"/>
  <c r="R4033" i="2" a="1"/>
  <c r="R4033" i="2" s="1"/>
  <c r="R4034" i="2" a="1"/>
  <c r="R4034" i="2" s="1"/>
  <c r="R4035" i="2" a="1"/>
  <c r="R4035" i="2" s="1"/>
  <c r="R4036" i="2" a="1"/>
  <c r="R4036" i="2" s="1"/>
  <c r="R4037" i="2" a="1"/>
  <c r="R4037" i="2" s="1"/>
  <c r="R4038" i="2" a="1"/>
  <c r="R4038" i="2" s="1"/>
  <c r="R4039" i="2" a="1"/>
  <c r="R4039" i="2" s="1"/>
  <c r="R4040" i="2" a="1"/>
  <c r="R4040" i="2" s="1"/>
  <c r="R4041" i="2" a="1"/>
  <c r="R4041" i="2" s="1"/>
  <c r="R4042" i="2" a="1"/>
  <c r="R4042" i="2" s="1"/>
  <c r="R4043" i="2" a="1"/>
  <c r="R4043" i="2" s="1"/>
  <c r="R4044" i="2" a="1"/>
  <c r="R4044" i="2" s="1"/>
  <c r="R4045" i="2" a="1"/>
  <c r="R4045" i="2" s="1"/>
  <c r="R4046" i="2" a="1"/>
  <c r="R4046" i="2" s="1"/>
  <c r="R4047" i="2" a="1"/>
  <c r="R4047" i="2" s="1"/>
  <c r="R4048" i="2" a="1"/>
  <c r="R4048" i="2" s="1"/>
  <c r="R4049" i="2" a="1"/>
  <c r="R4049" i="2" s="1"/>
  <c r="R4050" i="2" a="1"/>
  <c r="R4050" i="2" s="1"/>
  <c r="R4051" i="2" a="1"/>
  <c r="R4051" i="2" s="1"/>
  <c r="R4052" i="2" a="1"/>
  <c r="R4052" i="2" s="1"/>
  <c r="R4053" i="2" a="1"/>
  <c r="R4053" i="2" s="1"/>
  <c r="R4054" i="2" a="1"/>
  <c r="R4054" i="2" s="1"/>
  <c r="R4055" i="2" a="1"/>
  <c r="R4055" i="2" s="1"/>
  <c r="R4056" i="2" a="1"/>
  <c r="R4056" i="2" s="1"/>
  <c r="R4057" i="2" a="1"/>
  <c r="R4057" i="2" s="1"/>
  <c r="R4058" i="2" a="1"/>
  <c r="R4058" i="2" s="1"/>
  <c r="R4059" i="2" a="1"/>
  <c r="R4059" i="2" s="1"/>
  <c r="R4060" i="2" a="1"/>
  <c r="R4060" i="2" s="1"/>
  <c r="R4061" i="2" a="1"/>
  <c r="R4061" i="2" s="1"/>
  <c r="R4062" i="2" a="1"/>
  <c r="R4062" i="2" s="1"/>
  <c r="R4063" i="2" a="1"/>
  <c r="R4063" i="2" s="1"/>
  <c r="R4064" i="2" a="1"/>
  <c r="R4064" i="2" s="1"/>
  <c r="R4065" i="2" a="1"/>
  <c r="R4065" i="2" s="1"/>
  <c r="R4066" i="2" a="1"/>
  <c r="R4066" i="2" s="1"/>
  <c r="R4067" i="2" a="1"/>
  <c r="R4067" i="2" s="1"/>
  <c r="R4068" i="2" a="1"/>
  <c r="R4068" i="2" s="1"/>
  <c r="R4069" i="2" a="1"/>
  <c r="R4069" i="2" s="1"/>
  <c r="R4070" i="2" a="1"/>
  <c r="R4070" i="2" s="1"/>
  <c r="R4071" i="2" a="1"/>
  <c r="R4071" i="2" s="1"/>
  <c r="R4072" i="2" a="1"/>
  <c r="R4072" i="2" s="1"/>
  <c r="R4073" i="2" a="1"/>
  <c r="R4073" i="2" s="1"/>
  <c r="R4074" i="2" a="1"/>
  <c r="R4074" i="2" s="1"/>
  <c r="R4075" i="2" a="1"/>
  <c r="R4075" i="2" s="1"/>
  <c r="R4076" i="2" a="1"/>
  <c r="R4076" i="2" s="1"/>
  <c r="R4077" i="2" a="1"/>
  <c r="R4077" i="2" s="1"/>
  <c r="R4078" i="2" a="1"/>
  <c r="R4078" i="2" s="1"/>
  <c r="R4079" i="2" a="1"/>
  <c r="R4079" i="2" s="1"/>
  <c r="R4080" i="2" a="1"/>
  <c r="R4080" i="2" s="1"/>
  <c r="R4081" i="2" a="1"/>
  <c r="R4081" i="2" s="1"/>
  <c r="R4082" i="2" a="1"/>
  <c r="R4082" i="2" s="1"/>
  <c r="R4083" i="2" a="1"/>
  <c r="R4083" i="2" s="1"/>
  <c r="R4084" i="2" a="1"/>
  <c r="R4084" i="2" s="1"/>
  <c r="R4085" i="2" a="1"/>
  <c r="R4085" i="2" s="1"/>
  <c r="R4086" i="2" a="1"/>
  <c r="R4086" i="2" s="1"/>
  <c r="R4087" i="2" a="1"/>
  <c r="R4087" i="2" s="1"/>
  <c r="R4088" i="2" a="1"/>
  <c r="R4088" i="2" s="1"/>
  <c r="R4089" i="2" a="1"/>
  <c r="R4089" i="2" s="1"/>
  <c r="R4090" i="2" a="1"/>
  <c r="R4090" i="2" s="1"/>
  <c r="R4091" i="2" a="1"/>
  <c r="R4091" i="2" s="1"/>
  <c r="R4092" i="2" a="1"/>
  <c r="R4092" i="2" s="1"/>
  <c r="R4093" i="2" a="1"/>
  <c r="R4093" i="2" s="1"/>
  <c r="R4094" i="2" a="1"/>
  <c r="R4094" i="2" s="1"/>
  <c r="R4095" i="2" a="1"/>
  <c r="R4095" i="2" s="1"/>
  <c r="R4096" i="2" a="1"/>
  <c r="R4096" i="2" s="1"/>
  <c r="R4097" i="2" a="1"/>
  <c r="R4097" i="2" s="1"/>
  <c r="R4098" i="2" a="1"/>
  <c r="R4098" i="2" s="1"/>
  <c r="R4099" i="2" a="1"/>
  <c r="R4099" i="2" s="1"/>
  <c r="R4100" i="2" a="1"/>
  <c r="R4100" i="2" s="1"/>
  <c r="R4101" i="2" a="1"/>
  <c r="R4101" i="2" s="1"/>
  <c r="R4102" i="2" a="1"/>
  <c r="R4102" i="2" s="1"/>
  <c r="R4103" i="2" a="1"/>
  <c r="R4103" i="2" s="1"/>
  <c r="R4104" i="2" a="1"/>
  <c r="R4104" i="2" s="1"/>
  <c r="R4105" i="2" a="1"/>
  <c r="R4105" i="2" s="1"/>
  <c r="R4106" i="2" a="1"/>
  <c r="R4106" i="2" s="1"/>
  <c r="R4107" i="2" a="1"/>
  <c r="R4107" i="2" s="1"/>
  <c r="R4108" i="2" a="1"/>
  <c r="R4108" i="2" s="1"/>
  <c r="R4109" i="2" a="1"/>
  <c r="R4109" i="2" s="1"/>
  <c r="R4110" i="2" a="1"/>
  <c r="R4110" i="2" s="1"/>
  <c r="R4111" i="2" a="1"/>
  <c r="R4111" i="2" s="1"/>
  <c r="R4112" i="2" a="1"/>
  <c r="R4112" i="2" s="1"/>
  <c r="R4113" i="2" a="1"/>
  <c r="R4113" i="2" s="1"/>
  <c r="R4114" i="2" a="1"/>
  <c r="R4114" i="2" s="1"/>
  <c r="R4115" i="2" a="1"/>
  <c r="R4115" i="2" s="1"/>
  <c r="R4116" i="2" a="1"/>
  <c r="R4116" i="2" s="1"/>
  <c r="R4117" i="2" a="1"/>
  <c r="R4117" i="2" s="1"/>
  <c r="R4118" i="2" a="1"/>
  <c r="R4118" i="2" s="1"/>
  <c r="R4119" i="2" a="1"/>
  <c r="R4119" i="2" s="1"/>
  <c r="R4120" i="2" a="1"/>
  <c r="R4120" i="2" s="1"/>
  <c r="R4121" i="2" a="1"/>
  <c r="R4121" i="2" s="1"/>
  <c r="R4122" i="2" a="1"/>
  <c r="R4122" i="2" s="1"/>
  <c r="R4123" i="2" a="1"/>
  <c r="R4123" i="2" s="1"/>
  <c r="R4124" i="2" a="1"/>
  <c r="R4124" i="2" s="1"/>
  <c r="R4125" i="2" a="1"/>
  <c r="R4125" i="2" s="1"/>
  <c r="R4126" i="2" a="1"/>
  <c r="R4126" i="2" s="1"/>
  <c r="R4127" i="2" a="1"/>
  <c r="R4127" i="2" s="1"/>
  <c r="R4128" i="2" a="1"/>
  <c r="R4128" i="2" s="1"/>
  <c r="R4129" i="2" a="1"/>
  <c r="R4129" i="2" s="1"/>
  <c r="R4130" i="2" a="1"/>
  <c r="R4130" i="2" s="1"/>
  <c r="R4131" i="2" a="1"/>
  <c r="R4131" i="2" s="1"/>
  <c r="R4132" i="2" a="1"/>
  <c r="R4132" i="2" s="1"/>
  <c r="R4133" i="2" a="1"/>
  <c r="R4133" i="2" s="1"/>
  <c r="R4134" i="2" a="1"/>
  <c r="R4134" i="2" s="1"/>
  <c r="R4135" i="2" a="1"/>
  <c r="R4135" i="2" s="1"/>
  <c r="R4136" i="2" a="1"/>
  <c r="R4136" i="2" s="1"/>
  <c r="R4137" i="2" a="1"/>
  <c r="R4137" i="2" s="1"/>
  <c r="R4138" i="2" a="1"/>
  <c r="R4138" i="2" s="1"/>
  <c r="R4139" i="2" a="1"/>
  <c r="R4139" i="2" s="1"/>
  <c r="R4140" i="2" a="1"/>
  <c r="R4140" i="2" s="1"/>
  <c r="R4141" i="2" a="1"/>
  <c r="R4141" i="2" s="1"/>
  <c r="R4142" i="2" a="1"/>
  <c r="R4142" i="2" s="1"/>
  <c r="R4143" i="2" a="1"/>
  <c r="R4143" i="2" s="1"/>
  <c r="R4144" i="2" a="1"/>
  <c r="R4144" i="2" s="1"/>
  <c r="R4145" i="2" a="1"/>
  <c r="R4145" i="2" s="1"/>
  <c r="R4146" i="2" a="1"/>
  <c r="R4146" i="2" s="1"/>
  <c r="R4147" i="2" a="1"/>
  <c r="R4147" i="2" s="1"/>
  <c r="R4148" i="2" a="1"/>
  <c r="R4148" i="2" s="1"/>
  <c r="R4149" i="2" a="1"/>
  <c r="R4149" i="2" s="1"/>
  <c r="R4150" i="2" a="1"/>
  <c r="R4150" i="2" s="1"/>
  <c r="R4151" i="2" a="1"/>
  <c r="R4151" i="2" s="1"/>
  <c r="R4152" i="2" a="1"/>
  <c r="R4152" i="2" s="1"/>
  <c r="R4153" i="2" a="1"/>
  <c r="R4153" i="2" s="1"/>
  <c r="R4154" i="2" a="1"/>
  <c r="R4154" i="2" s="1"/>
  <c r="R4155" i="2" a="1"/>
  <c r="R4155" i="2" s="1"/>
  <c r="R4156" i="2" a="1"/>
  <c r="R4156" i="2" s="1"/>
  <c r="R4157" i="2" a="1"/>
  <c r="R4157" i="2" s="1"/>
  <c r="R4158" i="2" a="1"/>
  <c r="R4158" i="2" s="1"/>
  <c r="R4159" i="2" a="1"/>
  <c r="R4159" i="2" s="1"/>
  <c r="R4160" i="2" a="1"/>
  <c r="R4160" i="2" s="1"/>
  <c r="R4161" i="2" a="1"/>
  <c r="R4161" i="2" s="1"/>
  <c r="R4162" i="2" a="1"/>
  <c r="R4162" i="2" s="1"/>
  <c r="R4163" i="2" a="1"/>
  <c r="R4163" i="2" s="1"/>
  <c r="R4164" i="2" a="1"/>
  <c r="R4164" i="2" s="1"/>
  <c r="R4165" i="2" a="1"/>
  <c r="R4165" i="2" s="1"/>
  <c r="R4166" i="2" a="1"/>
  <c r="R4166" i="2" s="1"/>
  <c r="R4167" i="2" a="1"/>
  <c r="R4167" i="2" s="1"/>
  <c r="R4168" i="2" a="1"/>
  <c r="R4168" i="2" s="1"/>
  <c r="R4169" i="2" a="1"/>
  <c r="R4169" i="2" s="1"/>
  <c r="R4170" i="2" a="1"/>
  <c r="R4170" i="2" s="1"/>
  <c r="R4171" i="2" a="1"/>
  <c r="R4171" i="2" s="1"/>
  <c r="R4172" i="2" a="1"/>
  <c r="R4172" i="2" s="1"/>
  <c r="R4173" i="2" a="1"/>
  <c r="R4173" i="2" s="1"/>
  <c r="R4174" i="2" a="1"/>
  <c r="R4174" i="2" s="1"/>
  <c r="R4175" i="2" a="1"/>
  <c r="R4175" i="2" s="1"/>
  <c r="R4176" i="2" a="1"/>
  <c r="R4176" i="2" s="1"/>
  <c r="R4177" i="2" a="1"/>
  <c r="R4177" i="2" s="1"/>
  <c r="R4178" i="2" a="1"/>
  <c r="R4178" i="2" s="1"/>
  <c r="R4179" i="2" a="1"/>
  <c r="R4179" i="2" s="1"/>
  <c r="R4180" i="2" a="1"/>
  <c r="R4180" i="2" s="1"/>
  <c r="R4181" i="2" a="1"/>
  <c r="R4181" i="2" s="1"/>
  <c r="R4182" i="2" a="1"/>
  <c r="R4182" i="2" s="1"/>
  <c r="R4183" i="2" a="1"/>
  <c r="R4183" i="2" s="1"/>
  <c r="R4184" i="2" a="1"/>
  <c r="R4184" i="2" s="1"/>
  <c r="R4185" i="2" a="1"/>
  <c r="R4185" i="2" s="1"/>
  <c r="R4186" i="2" a="1"/>
  <c r="R4186" i="2" s="1"/>
  <c r="R4187" i="2" a="1"/>
  <c r="R4187" i="2" s="1"/>
  <c r="R4188" i="2" a="1"/>
  <c r="R4188" i="2" s="1"/>
  <c r="R4189" i="2" a="1"/>
  <c r="R4189" i="2" s="1"/>
  <c r="R4190" i="2" a="1"/>
  <c r="R4190" i="2" s="1"/>
  <c r="R4191" i="2" a="1"/>
  <c r="R4191" i="2" s="1"/>
  <c r="R4192" i="2" a="1"/>
  <c r="R4192" i="2" s="1"/>
  <c r="R4193" i="2" a="1"/>
  <c r="R4193" i="2" s="1"/>
  <c r="R4194" i="2" a="1"/>
  <c r="R4194" i="2" s="1"/>
  <c r="R4195" i="2" a="1"/>
  <c r="R4195" i="2" s="1"/>
  <c r="R4196" i="2" a="1"/>
  <c r="R4196" i="2" s="1"/>
  <c r="R4197" i="2" a="1"/>
  <c r="R4197" i="2" s="1"/>
  <c r="R4198" i="2" a="1"/>
  <c r="R4198" i="2" s="1"/>
  <c r="R4199" i="2" a="1"/>
  <c r="R4199" i="2" s="1"/>
  <c r="R4200" i="2" a="1"/>
  <c r="R4200" i="2" s="1"/>
  <c r="R4201" i="2" a="1"/>
  <c r="R4201" i="2" s="1"/>
  <c r="R4202" i="2" a="1"/>
  <c r="R4202" i="2" s="1"/>
  <c r="R4203" i="2" a="1"/>
  <c r="R4203" i="2" s="1"/>
  <c r="R4204" i="2" a="1"/>
  <c r="R4204" i="2" s="1"/>
  <c r="R4205" i="2" a="1"/>
  <c r="R4205" i="2" s="1"/>
  <c r="R4206" i="2" a="1"/>
  <c r="R4206" i="2" s="1"/>
  <c r="R4207" i="2" a="1"/>
  <c r="R4207" i="2" s="1"/>
  <c r="R4208" i="2" a="1"/>
  <c r="R4208" i="2" s="1"/>
  <c r="R4209" i="2" a="1"/>
  <c r="R4209" i="2" s="1"/>
  <c r="R4210" i="2" a="1"/>
  <c r="R4210" i="2" s="1"/>
  <c r="R4211" i="2" a="1"/>
  <c r="R4211" i="2" s="1"/>
  <c r="R4212" i="2" a="1"/>
  <c r="R4212" i="2" s="1"/>
  <c r="R4213" i="2" a="1"/>
  <c r="R4213" i="2" s="1"/>
  <c r="R4214" i="2" a="1"/>
  <c r="R4214" i="2" s="1"/>
  <c r="R4215" i="2" a="1"/>
  <c r="R4215" i="2" s="1"/>
  <c r="R4216" i="2" a="1"/>
  <c r="R4216" i="2" s="1"/>
  <c r="R4217" i="2" a="1"/>
  <c r="R4217" i="2" s="1"/>
  <c r="R4218" i="2" a="1"/>
  <c r="R4218" i="2" s="1"/>
  <c r="R4219" i="2" a="1"/>
  <c r="R4219" i="2" s="1"/>
  <c r="R4220" i="2" a="1"/>
  <c r="R4220" i="2" s="1"/>
  <c r="R4221" i="2" a="1"/>
  <c r="R4221" i="2" s="1"/>
  <c r="R4222" i="2" a="1"/>
  <c r="R4222" i="2" s="1"/>
  <c r="R4223" i="2" a="1"/>
  <c r="R4223" i="2" s="1"/>
  <c r="R4224" i="2" a="1"/>
  <c r="R4224" i="2" s="1"/>
  <c r="R4225" i="2" a="1"/>
  <c r="R4225" i="2" s="1"/>
  <c r="R4226" i="2" a="1"/>
  <c r="R4226" i="2" s="1"/>
  <c r="R4227" i="2" a="1"/>
  <c r="R4227" i="2" s="1"/>
  <c r="R4228" i="2" a="1"/>
  <c r="R4228" i="2" s="1"/>
  <c r="R4229" i="2" a="1"/>
  <c r="R4229" i="2" s="1"/>
  <c r="R4230" i="2" a="1"/>
  <c r="R4230" i="2" s="1"/>
  <c r="R4231" i="2" a="1"/>
  <c r="R4231" i="2" s="1"/>
  <c r="R4232" i="2" a="1"/>
  <c r="R4232" i="2" s="1"/>
  <c r="R4233" i="2" a="1"/>
  <c r="R4233" i="2" s="1"/>
  <c r="R4234" i="2" a="1"/>
  <c r="R4234" i="2" s="1"/>
  <c r="R4235" i="2" a="1"/>
  <c r="R4235" i="2" s="1"/>
  <c r="R4236" i="2" a="1"/>
  <c r="R4236" i="2" s="1"/>
  <c r="R4237" i="2" a="1"/>
  <c r="R4237" i="2" s="1"/>
  <c r="R4238" i="2" a="1"/>
  <c r="R4238" i="2" s="1"/>
  <c r="R4239" i="2" a="1"/>
  <c r="R4239" i="2" s="1"/>
  <c r="R4240" i="2" a="1"/>
  <c r="R4240" i="2" s="1"/>
  <c r="R4241" i="2" a="1"/>
  <c r="R4241" i="2" s="1"/>
  <c r="R4242" i="2" a="1"/>
  <c r="R4242" i="2" s="1"/>
  <c r="R4243" i="2" a="1"/>
  <c r="R4243" i="2" s="1"/>
  <c r="R4244" i="2" a="1"/>
  <c r="R4244" i="2" s="1"/>
  <c r="R4245" i="2" a="1"/>
  <c r="R4245" i="2" s="1"/>
  <c r="R4246" i="2" a="1"/>
  <c r="R4246" i="2" s="1"/>
  <c r="R4247" i="2" a="1"/>
  <c r="R4247" i="2" s="1"/>
  <c r="R4248" i="2" a="1"/>
  <c r="R4248" i="2" s="1"/>
  <c r="R4249" i="2" a="1"/>
  <c r="R4249" i="2" s="1"/>
  <c r="R4250" i="2" a="1"/>
  <c r="R4250" i="2" s="1"/>
  <c r="R4251" i="2" a="1"/>
  <c r="R4251" i="2" s="1"/>
  <c r="R4252" i="2" a="1"/>
  <c r="R4252" i="2" s="1"/>
  <c r="R4253" i="2" a="1"/>
  <c r="R4253" i="2" s="1"/>
  <c r="R4254" i="2" a="1"/>
  <c r="R4254" i="2" s="1"/>
  <c r="R4255" i="2" a="1"/>
  <c r="R4255" i="2" s="1"/>
  <c r="R4256" i="2" a="1"/>
  <c r="R4256" i="2" s="1"/>
  <c r="R4257" i="2" a="1"/>
  <c r="R4257" i="2" s="1"/>
  <c r="R4258" i="2" a="1"/>
  <c r="R4258" i="2" s="1"/>
  <c r="R4259" i="2" a="1"/>
  <c r="R4259" i="2" s="1"/>
  <c r="R4260" i="2" a="1"/>
  <c r="R4260" i="2" s="1"/>
  <c r="R4261" i="2" a="1"/>
  <c r="R4261" i="2" s="1"/>
  <c r="R4262" i="2" a="1"/>
  <c r="R4262" i="2" s="1"/>
  <c r="R4263" i="2" a="1"/>
  <c r="R4263" i="2" s="1"/>
  <c r="R4264" i="2" a="1"/>
  <c r="R4264" i="2" s="1"/>
  <c r="R4265" i="2" a="1"/>
  <c r="R4265" i="2" s="1"/>
  <c r="R4266" i="2" a="1"/>
  <c r="R4266" i="2" s="1"/>
  <c r="R4267" i="2" a="1"/>
  <c r="R4267" i="2" s="1"/>
  <c r="R4268" i="2" a="1"/>
  <c r="R4268" i="2" s="1"/>
  <c r="R4269" i="2" a="1"/>
  <c r="R4269" i="2" s="1"/>
  <c r="R4270" i="2" a="1"/>
  <c r="R4270" i="2" s="1"/>
  <c r="R4271" i="2" a="1"/>
  <c r="R4271" i="2" s="1"/>
  <c r="R4272" i="2" a="1"/>
  <c r="R4272" i="2" s="1"/>
  <c r="R4273" i="2" a="1"/>
  <c r="R4273" i="2" s="1"/>
  <c r="R4274" i="2" a="1"/>
  <c r="R4274" i="2" s="1"/>
  <c r="R4275" i="2" a="1"/>
  <c r="R4275" i="2" s="1"/>
  <c r="R4276" i="2" a="1"/>
  <c r="R4276" i="2" s="1"/>
  <c r="R4277" i="2" a="1"/>
  <c r="R4277" i="2" s="1"/>
  <c r="R4278" i="2" a="1"/>
  <c r="R4278" i="2" s="1"/>
  <c r="R4279" i="2" a="1"/>
  <c r="R4279" i="2" s="1"/>
  <c r="R4280" i="2" a="1"/>
  <c r="R4280" i="2" s="1"/>
  <c r="R4281" i="2" a="1"/>
  <c r="R4281" i="2" s="1"/>
  <c r="R4282" i="2" a="1"/>
  <c r="R4282" i="2" s="1"/>
  <c r="R4283" i="2" a="1"/>
  <c r="R4283" i="2" s="1"/>
  <c r="R4284" i="2" a="1"/>
  <c r="R4284" i="2" s="1"/>
  <c r="R4285" i="2" a="1"/>
  <c r="R4285" i="2" s="1"/>
  <c r="R4286" i="2" a="1"/>
  <c r="R4286" i="2" s="1"/>
  <c r="R4287" i="2" a="1"/>
  <c r="R4287" i="2" s="1"/>
  <c r="R4288" i="2" a="1"/>
  <c r="R4288" i="2" s="1"/>
  <c r="R4289" i="2" a="1"/>
  <c r="R4289" i="2" s="1"/>
  <c r="R4290" i="2" a="1"/>
  <c r="R4290" i="2" s="1"/>
  <c r="R4291" i="2" a="1"/>
  <c r="R4291" i="2" s="1"/>
  <c r="R4292" i="2" a="1"/>
  <c r="R4292" i="2" s="1"/>
  <c r="R4293" i="2" a="1"/>
  <c r="R4293" i="2" s="1"/>
  <c r="R4294" i="2" a="1"/>
  <c r="R4294" i="2" s="1"/>
  <c r="R4295" i="2" a="1"/>
  <c r="R4295" i="2" s="1"/>
  <c r="R4296" i="2" a="1"/>
  <c r="R4296" i="2" s="1"/>
  <c r="R4297" i="2" a="1"/>
  <c r="R4297" i="2" s="1"/>
  <c r="R4298" i="2" a="1"/>
  <c r="R4298" i="2" s="1"/>
  <c r="R4299" i="2" a="1"/>
  <c r="R4299" i="2" s="1"/>
  <c r="R4300" i="2" a="1"/>
  <c r="R4300" i="2" s="1"/>
  <c r="R4301" i="2" a="1"/>
  <c r="R4301" i="2" s="1"/>
  <c r="R4302" i="2" a="1"/>
  <c r="R4302" i="2" s="1"/>
  <c r="R4303" i="2" a="1"/>
  <c r="R4303" i="2" s="1"/>
  <c r="R4304" i="2" a="1"/>
  <c r="R4304" i="2" s="1"/>
  <c r="R4305" i="2" a="1"/>
  <c r="R4305" i="2" s="1"/>
  <c r="R4306" i="2" a="1"/>
  <c r="R4306" i="2" s="1"/>
  <c r="R4307" i="2" a="1"/>
  <c r="R4307" i="2" s="1"/>
  <c r="R4308" i="2" a="1"/>
  <c r="R4308" i="2" s="1"/>
  <c r="R4309" i="2" a="1"/>
  <c r="R4309" i="2" s="1"/>
  <c r="R4310" i="2" a="1"/>
  <c r="R4310" i="2" s="1"/>
  <c r="R4311" i="2" a="1"/>
  <c r="R4311" i="2" s="1"/>
  <c r="R4312" i="2" a="1"/>
  <c r="R4312" i="2" s="1"/>
  <c r="R4313" i="2" a="1"/>
  <c r="R4313" i="2" s="1"/>
  <c r="R4314" i="2" a="1"/>
  <c r="R4314" i="2" s="1"/>
  <c r="R4315" i="2" a="1"/>
  <c r="R4315" i="2" s="1"/>
  <c r="R4316" i="2" a="1"/>
  <c r="R4316" i="2" s="1"/>
  <c r="R4317" i="2" a="1"/>
  <c r="R4317" i="2" s="1"/>
  <c r="R4318" i="2" a="1"/>
  <c r="R4318" i="2" s="1"/>
  <c r="R4319" i="2" a="1"/>
  <c r="R4319" i="2" s="1"/>
  <c r="R4320" i="2" a="1"/>
  <c r="R4320" i="2" s="1"/>
  <c r="R4321" i="2" a="1"/>
  <c r="R4321" i="2" s="1"/>
  <c r="R4322" i="2" a="1"/>
  <c r="R4322" i="2" s="1"/>
  <c r="R4323" i="2" a="1"/>
  <c r="R4323" i="2" s="1"/>
  <c r="R4324" i="2" a="1"/>
  <c r="R4324" i="2" s="1"/>
  <c r="R4325" i="2" a="1"/>
  <c r="R4325" i="2" s="1"/>
  <c r="R4326" i="2" a="1"/>
  <c r="R4326" i="2" s="1"/>
  <c r="R4327" i="2" a="1"/>
  <c r="R4327" i="2" s="1"/>
  <c r="R4328" i="2" a="1"/>
  <c r="R4328" i="2" s="1"/>
  <c r="R4329" i="2" a="1"/>
  <c r="R4329" i="2" s="1"/>
  <c r="R4330" i="2" a="1"/>
  <c r="R4330" i="2" s="1"/>
  <c r="R4331" i="2" a="1"/>
  <c r="R4331" i="2" s="1"/>
  <c r="R4332" i="2" a="1"/>
  <c r="R4332" i="2" s="1"/>
  <c r="R4333" i="2" a="1"/>
  <c r="R4333" i="2" s="1"/>
  <c r="R4334" i="2" a="1"/>
  <c r="R4334" i="2" s="1"/>
  <c r="R4335" i="2" a="1"/>
  <c r="R4335" i="2" s="1"/>
  <c r="R4336" i="2" a="1"/>
  <c r="R4336" i="2" s="1"/>
  <c r="R4337" i="2" a="1"/>
  <c r="R4337" i="2" s="1"/>
  <c r="R4338" i="2" a="1"/>
  <c r="R4338" i="2" s="1"/>
  <c r="R4339" i="2" a="1"/>
  <c r="R4339" i="2" s="1"/>
  <c r="R4340" i="2" a="1"/>
  <c r="R4340" i="2" s="1"/>
  <c r="R4341" i="2" a="1"/>
  <c r="R4341" i="2" s="1"/>
  <c r="R4342" i="2" a="1"/>
  <c r="R4342" i="2" s="1"/>
  <c r="R4343" i="2" a="1"/>
  <c r="R4343" i="2" s="1"/>
  <c r="R4344" i="2" a="1"/>
  <c r="R4344" i="2" s="1"/>
  <c r="R4345" i="2" a="1"/>
  <c r="R4345" i="2" s="1"/>
  <c r="R4346" i="2" a="1"/>
  <c r="R4346" i="2" s="1"/>
  <c r="R4347" i="2" a="1"/>
  <c r="R4347" i="2" s="1"/>
  <c r="R4348" i="2" a="1"/>
  <c r="R4348" i="2" s="1"/>
  <c r="R4349" i="2" a="1"/>
  <c r="R4349" i="2" s="1"/>
  <c r="R4350" i="2" a="1"/>
  <c r="R4350" i="2" s="1"/>
  <c r="R4351" i="2" a="1"/>
  <c r="R4351" i="2" s="1"/>
  <c r="R4352" i="2" a="1"/>
  <c r="R4352" i="2" s="1"/>
  <c r="R4353" i="2" a="1"/>
  <c r="R4353" i="2" s="1"/>
  <c r="R4354" i="2" a="1"/>
  <c r="R4354" i="2" s="1"/>
  <c r="R4355" i="2" a="1"/>
  <c r="R4355" i="2" s="1"/>
  <c r="R4356" i="2" a="1"/>
  <c r="R4356" i="2" s="1"/>
  <c r="R4357" i="2" a="1"/>
  <c r="R4357" i="2" s="1"/>
  <c r="R4358" i="2" a="1"/>
  <c r="R4358" i="2" s="1"/>
  <c r="R4359" i="2" a="1"/>
  <c r="R4359" i="2" s="1"/>
  <c r="R4360" i="2" a="1"/>
  <c r="R4360" i="2" s="1"/>
  <c r="R4361" i="2" a="1"/>
  <c r="R4361" i="2" s="1"/>
  <c r="R4362" i="2" a="1"/>
  <c r="R4362" i="2" s="1"/>
  <c r="R4363" i="2" a="1"/>
  <c r="R4363" i="2" s="1"/>
  <c r="R4364" i="2" a="1"/>
  <c r="R4364" i="2" s="1"/>
  <c r="R4365" i="2" a="1"/>
  <c r="R4365" i="2" s="1"/>
  <c r="R4366" i="2" a="1"/>
  <c r="R4366" i="2" s="1"/>
  <c r="R4367" i="2" a="1"/>
  <c r="R4367" i="2" s="1"/>
  <c r="R4368" i="2" a="1"/>
  <c r="R4368" i="2" s="1"/>
  <c r="R4369" i="2" a="1"/>
  <c r="R4369" i="2" s="1"/>
  <c r="R4370" i="2" a="1"/>
  <c r="R4370" i="2" s="1"/>
  <c r="R4371" i="2" a="1"/>
  <c r="R4371" i="2" s="1"/>
  <c r="R4372" i="2" a="1"/>
  <c r="R4372" i="2" s="1"/>
  <c r="R4373" i="2" a="1"/>
  <c r="R4373" i="2" s="1"/>
  <c r="R4374" i="2" a="1"/>
  <c r="R4374" i="2" s="1"/>
  <c r="R4375" i="2" a="1"/>
  <c r="R4375" i="2" s="1"/>
  <c r="R4376" i="2" a="1"/>
  <c r="R4376" i="2" s="1"/>
  <c r="R4377" i="2" a="1"/>
  <c r="R4377" i="2" s="1"/>
  <c r="R4378" i="2" a="1"/>
  <c r="R4378" i="2" s="1"/>
  <c r="R4379" i="2" a="1"/>
  <c r="R4379" i="2" s="1"/>
  <c r="R4380" i="2" a="1"/>
  <c r="R4380" i="2" s="1"/>
  <c r="R4381" i="2" a="1"/>
  <c r="R4381" i="2" s="1"/>
  <c r="R4382" i="2" a="1"/>
  <c r="R4382" i="2" s="1"/>
  <c r="R4383" i="2" a="1"/>
  <c r="R4383" i="2" s="1"/>
  <c r="R4384" i="2" a="1"/>
  <c r="R4384" i="2" s="1"/>
  <c r="R4385" i="2" a="1"/>
  <c r="R4385" i="2" s="1"/>
  <c r="R4386" i="2" a="1"/>
  <c r="R4386" i="2" s="1"/>
  <c r="R4387" i="2" a="1"/>
  <c r="R4387" i="2" s="1"/>
  <c r="R4388" i="2" a="1"/>
  <c r="R4388" i="2" s="1"/>
  <c r="R4389" i="2" a="1"/>
  <c r="R4389" i="2" s="1"/>
  <c r="R4390" i="2" a="1"/>
  <c r="R4390" i="2" s="1"/>
  <c r="R4391" i="2" a="1"/>
  <c r="R4391" i="2" s="1"/>
  <c r="R4392" i="2" a="1"/>
  <c r="R4392" i="2" s="1"/>
  <c r="R4393" i="2" a="1"/>
  <c r="R4393" i="2" s="1"/>
  <c r="R4394" i="2" a="1"/>
  <c r="R4394" i="2" s="1"/>
  <c r="R4395" i="2" a="1"/>
  <c r="R4395" i="2" s="1"/>
  <c r="R4396" i="2" a="1"/>
  <c r="R4396" i="2" s="1"/>
  <c r="R4397" i="2" a="1"/>
  <c r="R4397" i="2" s="1"/>
  <c r="R4398" i="2" a="1"/>
  <c r="R4398" i="2" s="1"/>
  <c r="R4399" i="2" a="1"/>
  <c r="R4399" i="2" s="1"/>
  <c r="R4400" i="2" a="1"/>
  <c r="R4400" i="2" s="1"/>
  <c r="R4401" i="2" a="1"/>
  <c r="R4401" i="2" s="1"/>
  <c r="R4402" i="2" a="1"/>
  <c r="R4402" i="2" s="1"/>
  <c r="R4403" i="2" a="1"/>
  <c r="R4403" i="2" s="1"/>
  <c r="R4404" i="2" a="1"/>
  <c r="R4404" i="2" s="1"/>
  <c r="R4405" i="2" a="1"/>
  <c r="R4405" i="2" s="1"/>
  <c r="R4406" i="2" a="1"/>
  <c r="R4406" i="2" s="1"/>
  <c r="R4407" i="2" a="1"/>
  <c r="R4407" i="2" s="1"/>
  <c r="R4408" i="2" a="1"/>
  <c r="R4408" i="2" s="1"/>
  <c r="R4409" i="2" a="1"/>
  <c r="R4409" i="2" s="1"/>
  <c r="R4410" i="2" a="1"/>
  <c r="R4410" i="2" s="1"/>
  <c r="R4411" i="2" a="1"/>
  <c r="R4411" i="2" s="1"/>
  <c r="R4412" i="2" a="1"/>
  <c r="R4412" i="2" s="1"/>
  <c r="R4413" i="2" a="1"/>
  <c r="R4413" i="2" s="1"/>
  <c r="R4414" i="2" a="1"/>
  <c r="R4414" i="2" s="1"/>
  <c r="R4415" i="2" a="1"/>
  <c r="R4415" i="2" s="1"/>
  <c r="R4416" i="2" a="1"/>
  <c r="R4416" i="2" s="1"/>
  <c r="R4417" i="2" a="1"/>
  <c r="R4417" i="2" s="1"/>
  <c r="R4418" i="2" a="1"/>
  <c r="R4418" i="2" s="1"/>
  <c r="R4419" i="2" a="1"/>
  <c r="R4419" i="2" s="1"/>
  <c r="R4420" i="2" a="1"/>
  <c r="R4420" i="2" s="1"/>
  <c r="R4421" i="2" a="1"/>
  <c r="R4421" i="2" s="1"/>
  <c r="R4422" i="2" a="1"/>
  <c r="R4422" i="2" s="1"/>
  <c r="R4423" i="2" a="1"/>
  <c r="R4423" i="2" s="1"/>
  <c r="R4424" i="2" a="1"/>
  <c r="R4424" i="2" s="1"/>
  <c r="R4425" i="2" a="1"/>
  <c r="R4425" i="2" s="1"/>
  <c r="R4426" i="2" a="1"/>
  <c r="R4426" i="2" s="1"/>
  <c r="R4427" i="2" a="1"/>
  <c r="R4427" i="2" s="1"/>
  <c r="R4428" i="2" a="1"/>
  <c r="R4428" i="2" s="1"/>
  <c r="R4429" i="2" a="1"/>
  <c r="R4429" i="2" s="1"/>
  <c r="R4430" i="2" a="1"/>
  <c r="R4430" i="2" s="1"/>
  <c r="R4431" i="2" a="1"/>
  <c r="R4431" i="2" s="1"/>
  <c r="R4432" i="2" a="1"/>
  <c r="R4432" i="2" s="1"/>
  <c r="R4433" i="2" a="1"/>
  <c r="R4433" i="2" s="1"/>
  <c r="R4434" i="2" a="1"/>
  <c r="R4434" i="2" s="1"/>
  <c r="R4435" i="2" a="1"/>
  <c r="R4435" i="2" s="1"/>
  <c r="R4436" i="2" a="1"/>
  <c r="R4436" i="2" s="1"/>
  <c r="R4437" i="2" a="1"/>
  <c r="R4437" i="2" s="1"/>
  <c r="R4438" i="2" a="1"/>
  <c r="R4438" i="2" s="1"/>
  <c r="R4439" i="2" a="1"/>
  <c r="R4439" i="2" s="1"/>
  <c r="R4440" i="2" a="1"/>
  <c r="R4440" i="2" s="1"/>
  <c r="R4441" i="2" a="1"/>
  <c r="R4441" i="2" s="1"/>
  <c r="R4442" i="2" a="1"/>
  <c r="R4442" i="2" s="1"/>
  <c r="R4443" i="2" a="1"/>
  <c r="R4443" i="2" s="1"/>
  <c r="R4444" i="2" a="1"/>
  <c r="R4444" i="2" s="1"/>
  <c r="R4445" i="2" a="1"/>
  <c r="R4445" i="2" s="1"/>
  <c r="R4446" i="2" a="1"/>
  <c r="R4446" i="2" s="1"/>
  <c r="R4447" i="2" a="1"/>
  <c r="R4447" i="2" s="1"/>
  <c r="R4448" i="2" a="1"/>
  <c r="R4448" i="2" s="1"/>
  <c r="R4449" i="2" a="1"/>
  <c r="R4449" i="2" s="1"/>
  <c r="R4450" i="2" a="1"/>
  <c r="R4450" i="2" s="1"/>
  <c r="R4451" i="2" a="1"/>
  <c r="R4451" i="2" s="1"/>
  <c r="R4452" i="2" a="1"/>
  <c r="R4452" i="2" s="1"/>
  <c r="R4453" i="2" a="1"/>
  <c r="R4453" i="2" s="1"/>
  <c r="R4454" i="2" a="1"/>
  <c r="R4454" i="2" s="1"/>
  <c r="R4455" i="2" a="1"/>
  <c r="R4455" i="2" s="1"/>
  <c r="R4456" i="2" a="1"/>
  <c r="R4456" i="2" s="1"/>
  <c r="R4457" i="2" a="1"/>
  <c r="R4457" i="2" s="1"/>
  <c r="R4458" i="2" a="1"/>
  <c r="R4458" i="2" s="1"/>
  <c r="R4459" i="2" a="1"/>
  <c r="R4459" i="2" s="1"/>
  <c r="R4460" i="2" a="1"/>
  <c r="R4460" i="2" s="1"/>
  <c r="R4461" i="2" a="1"/>
  <c r="R4461" i="2" s="1"/>
  <c r="R4462" i="2" a="1"/>
  <c r="R4462" i="2" s="1"/>
  <c r="R4463" i="2" a="1"/>
  <c r="R4463" i="2" s="1"/>
  <c r="R4464" i="2" a="1"/>
  <c r="R4464" i="2" s="1"/>
  <c r="R4465" i="2" a="1"/>
  <c r="R4465" i="2" s="1"/>
  <c r="R4466" i="2" a="1"/>
  <c r="R4466" i="2" s="1"/>
  <c r="R4467" i="2" a="1"/>
  <c r="R4467" i="2" s="1"/>
  <c r="R4468" i="2" a="1"/>
  <c r="R4468" i="2" s="1"/>
  <c r="R4469" i="2" a="1"/>
  <c r="R4469" i="2" s="1"/>
  <c r="R4470" i="2" a="1"/>
  <c r="R4470" i="2" s="1"/>
  <c r="R4471" i="2" a="1"/>
  <c r="R4471" i="2" s="1"/>
  <c r="R4472" i="2" a="1"/>
  <c r="R4472" i="2" s="1"/>
  <c r="R4473" i="2" a="1"/>
  <c r="R4473" i="2" s="1"/>
  <c r="R4474" i="2" a="1"/>
  <c r="R4474" i="2" s="1"/>
  <c r="R4475" i="2" a="1"/>
  <c r="R4475" i="2" s="1"/>
  <c r="R4476" i="2" a="1"/>
  <c r="R4476" i="2" s="1"/>
  <c r="R4477" i="2" a="1"/>
  <c r="R4477" i="2" s="1"/>
  <c r="R4478" i="2" a="1"/>
  <c r="R4478" i="2" s="1"/>
  <c r="R4479" i="2" a="1"/>
  <c r="R4479" i="2" s="1"/>
  <c r="R4480" i="2" a="1"/>
  <c r="R4480" i="2" s="1"/>
  <c r="R4481" i="2" a="1"/>
  <c r="R4481" i="2" s="1"/>
  <c r="R4482" i="2" a="1"/>
  <c r="R4482" i="2" s="1"/>
  <c r="R4483" i="2" a="1"/>
  <c r="R4483" i="2" s="1"/>
  <c r="R4484" i="2" a="1"/>
  <c r="R4484" i="2" s="1"/>
  <c r="R4485" i="2" a="1"/>
  <c r="R4485" i="2" s="1"/>
  <c r="R4486" i="2" a="1"/>
  <c r="R4486" i="2" s="1"/>
  <c r="R4487" i="2" a="1"/>
  <c r="R4487" i="2" s="1"/>
  <c r="R4488" i="2" a="1"/>
  <c r="R4488" i="2" s="1"/>
  <c r="R4489" i="2" a="1"/>
  <c r="R4489" i="2" s="1"/>
  <c r="R4490" i="2" a="1"/>
  <c r="R4490" i="2" s="1"/>
  <c r="R4491" i="2" a="1"/>
  <c r="R4491" i="2" s="1"/>
  <c r="R4492" i="2" a="1"/>
  <c r="R4492" i="2" s="1"/>
  <c r="R4493" i="2" a="1"/>
  <c r="R4493" i="2" s="1"/>
  <c r="R4494" i="2" a="1"/>
  <c r="R4494" i="2" s="1"/>
  <c r="R4495" i="2" a="1"/>
  <c r="R4495" i="2" s="1"/>
  <c r="R4496" i="2" a="1"/>
  <c r="R4496" i="2" s="1"/>
  <c r="R4497" i="2" a="1"/>
  <c r="R4497" i="2" s="1"/>
  <c r="R4498" i="2" a="1"/>
  <c r="R4498" i="2" s="1"/>
  <c r="R4499" i="2" a="1"/>
  <c r="R4499" i="2" s="1"/>
  <c r="R4500" i="2" a="1"/>
  <c r="R4500" i="2" s="1"/>
  <c r="R4501" i="2" a="1"/>
  <c r="R4501" i="2" s="1"/>
  <c r="R4502" i="2" a="1"/>
  <c r="R4502" i="2" s="1"/>
  <c r="R4503" i="2" a="1"/>
  <c r="R4503" i="2" s="1"/>
  <c r="R4504" i="2" a="1"/>
  <c r="R4504" i="2" s="1"/>
  <c r="R4505" i="2" a="1"/>
  <c r="R4505" i="2" s="1"/>
  <c r="R4506" i="2" a="1"/>
  <c r="R4506" i="2" s="1"/>
  <c r="R4507" i="2" a="1"/>
  <c r="R4507" i="2" s="1"/>
  <c r="R4508" i="2" a="1"/>
  <c r="R4508" i="2" s="1"/>
  <c r="R4509" i="2" a="1"/>
  <c r="R4509" i="2" s="1"/>
  <c r="R4510" i="2" a="1"/>
  <c r="R4510" i="2" s="1"/>
  <c r="R4511" i="2" a="1"/>
  <c r="R4511" i="2" s="1"/>
  <c r="R4512" i="2" a="1"/>
  <c r="R4512" i="2" s="1"/>
  <c r="R4513" i="2" a="1"/>
  <c r="R4513" i="2" s="1"/>
  <c r="R4514" i="2" a="1"/>
  <c r="R4514" i="2" s="1"/>
  <c r="R4515" i="2" a="1"/>
  <c r="R4515" i="2" s="1"/>
  <c r="R4516" i="2" a="1"/>
  <c r="R4516" i="2" s="1"/>
  <c r="R4517" i="2" a="1"/>
  <c r="R4517" i="2" s="1"/>
  <c r="R4518" i="2" a="1"/>
  <c r="R4518" i="2" s="1"/>
  <c r="R4519" i="2" a="1"/>
  <c r="R4519" i="2" s="1"/>
  <c r="R4520" i="2" a="1"/>
  <c r="R4520" i="2" s="1"/>
  <c r="R4521" i="2" a="1"/>
  <c r="R4521" i="2" s="1"/>
  <c r="R4522" i="2" a="1"/>
  <c r="R4522" i="2" s="1"/>
  <c r="R4523" i="2" a="1"/>
  <c r="R4523" i="2" s="1"/>
  <c r="R4524" i="2" a="1"/>
  <c r="R4524" i="2" s="1"/>
  <c r="R4525" i="2" a="1"/>
  <c r="R4525" i="2" s="1"/>
  <c r="R4526" i="2" a="1"/>
  <c r="R4526" i="2" s="1"/>
  <c r="R4527" i="2" a="1"/>
  <c r="R4527" i="2" s="1"/>
  <c r="R4528" i="2" a="1"/>
  <c r="R4528" i="2" s="1"/>
  <c r="R4529" i="2" a="1"/>
  <c r="R4529" i="2" s="1"/>
  <c r="R4530" i="2" a="1"/>
  <c r="R4530" i="2" s="1"/>
  <c r="R4531" i="2" a="1"/>
  <c r="R4531" i="2" s="1"/>
  <c r="R4532" i="2" a="1"/>
  <c r="R4532" i="2" s="1"/>
  <c r="R4533" i="2" a="1"/>
  <c r="R4533" i="2" s="1"/>
  <c r="R4534" i="2" a="1"/>
  <c r="R4534" i="2" s="1"/>
  <c r="R4535" i="2" a="1"/>
  <c r="R4535" i="2" s="1"/>
  <c r="R4536" i="2" a="1"/>
  <c r="R4536" i="2" s="1"/>
  <c r="R4537" i="2" a="1"/>
  <c r="R4537" i="2" s="1"/>
  <c r="R4538" i="2" a="1"/>
  <c r="R4538" i="2" s="1"/>
  <c r="R4539" i="2" a="1"/>
  <c r="R4539" i="2" s="1"/>
  <c r="R4540" i="2" a="1"/>
  <c r="R4540" i="2" s="1"/>
  <c r="R4541" i="2" a="1"/>
  <c r="R4541" i="2" s="1"/>
  <c r="R4542" i="2" a="1"/>
  <c r="R4542" i="2" s="1"/>
  <c r="R4543" i="2" a="1"/>
  <c r="R4543" i="2" s="1"/>
  <c r="R4544" i="2" a="1"/>
  <c r="R4544" i="2" s="1"/>
  <c r="R4545" i="2" a="1"/>
  <c r="R4545" i="2" s="1"/>
  <c r="R4546" i="2" a="1"/>
  <c r="R4546" i="2" s="1"/>
  <c r="R4547" i="2" a="1"/>
  <c r="R4547" i="2" s="1"/>
  <c r="R4548" i="2" a="1"/>
  <c r="R4548" i="2" s="1"/>
  <c r="R4549" i="2" a="1"/>
  <c r="R4549" i="2" s="1"/>
  <c r="R4550" i="2" a="1"/>
  <c r="R4550" i="2" s="1"/>
  <c r="R4551" i="2" a="1"/>
  <c r="R4551" i="2" s="1"/>
  <c r="R4552" i="2" a="1"/>
  <c r="R4552" i="2" s="1"/>
  <c r="R4553" i="2" a="1"/>
  <c r="R4553" i="2" s="1"/>
  <c r="R4554" i="2" a="1"/>
  <c r="R4554" i="2" s="1"/>
  <c r="R4555" i="2" a="1"/>
  <c r="R4555" i="2" s="1"/>
  <c r="R4556" i="2" a="1"/>
  <c r="R4556" i="2" s="1"/>
  <c r="R4557" i="2" a="1"/>
  <c r="R4557" i="2" s="1"/>
  <c r="R4558" i="2" a="1"/>
  <c r="R4558" i="2" s="1"/>
  <c r="R4559" i="2" a="1"/>
  <c r="R4559" i="2" s="1"/>
  <c r="R4560" i="2" a="1"/>
  <c r="R4560" i="2" s="1"/>
  <c r="R4561" i="2" a="1"/>
  <c r="R4561" i="2" s="1"/>
  <c r="R4562" i="2" a="1"/>
  <c r="R4562" i="2" s="1"/>
  <c r="R4563" i="2" a="1"/>
  <c r="R4563" i="2" s="1"/>
  <c r="R4564" i="2" a="1"/>
  <c r="R4564" i="2" s="1"/>
  <c r="R4565" i="2" a="1"/>
  <c r="R4565" i="2" s="1"/>
  <c r="R4566" i="2" a="1"/>
  <c r="R4566" i="2" s="1"/>
  <c r="R4567" i="2" a="1"/>
  <c r="R4567" i="2" s="1"/>
  <c r="R4568" i="2" a="1"/>
  <c r="R4568" i="2" s="1"/>
  <c r="R4569" i="2" a="1"/>
  <c r="R4569" i="2" s="1"/>
  <c r="R4570" i="2" a="1"/>
  <c r="R4570" i="2" s="1"/>
  <c r="R4571" i="2" a="1"/>
  <c r="R4571" i="2" s="1"/>
  <c r="R4572" i="2" a="1"/>
  <c r="R4572" i="2" s="1"/>
  <c r="R4573" i="2" a="1"/>
  <c r="R4573" i="2" s="1"/>
  <c r="R4574" i="2" a="1"/>
  <c r="R4574" i="2" s="1"/>
  <c r="R4575" i="2" a="1"/>
  <c r="R4575" i="2" s="1"/>
  <c r="R4576" i="2" a="1"/>
  <c r="R4576" i="2" s="1"/>
  <c r="R4577" i="2" a="1"/>
  <c r="R4577" i="2" s="1"/>
  <c r="R4578" i="2" a="1"/>
  <c r="R4578" i="2" s="1"/>
  <c r="R4579" i="2" a="1"/>
  <c r="R4579" i="2" s="1"/>
  <c r="R4580" i="2" a="1"/>
  <c r="R4580" i="2" s="1"/>
  <c r="R4581" i="2" a="1"/>
  <c r="R4581" i="2" s="1"/>
  <c r="R4582" i="2" a="1"/>
  <c r="R4582" i="2" s="1"/>
  <c r="R4583" i="2" a="1"/>
  <c r="R4583" i="2" s="1"/>
  <c r="R4584" i="2" a="1"/>
  <c r="R4584" i="2" s="1"/>
  <c r="R4585" i="2" a="1"/>
  <c r="R4585" i="2" s="1"/>
  <c r="R4586" i="2" a="1"/>
  <c r="R4586" i="2" s="1"/>
  <c r="R4587" i="2" a="1"/>
  <c r="R4587" i="2" s="1"/>
  <c r="R4588" i="2" a="1"/>
  <c r="R4588" i="2" s="1"/>
  <c r="R4589" i="2" a="1"/>
  <c r="R4589" i="2" s="1"/>
  <c r="R4590" i="2" a="1"/>
  <c r="R4590" i="2" s="1"/>
  <c r="R4591" i="2" a="1"/>
  <c r="R4591" i="2" s="1"/>
  <c r="R4592" i="2" a="1"/>
  <c r="R4592" i="2" s="1"/>
  <c r="R4593" i="2" a="1"/>
  <c r="R4593" i="2" s="1"/>
  <c r="R4594" i="2" a="1"/>
  <c r="R4594" i="2" s="1"/>
  <c r="R4595" i="2" a="1"/>
  <c r="R4595" i="2" s="1"/>
  <c r="R4596" i="2" a="1"/>
  <c r="R4596" i="2" s="1"/>
  <c r="R4597" i="2" a="1"/>
  <c r="R4597" i="2" s="1"/>
  <c r="R4598" i="2" a="1"/>
  <c r="R4598" i="2" s="1"/>
  <c r="R4599" i="2" a="1"/>
  <c r="R4599" i="2" s="1"/>
  <c r="R4600" i="2" a="1"/>
  <c r="R4600" i="2" s="1"/>
  <c r="R4601" i="2" a="1"/>
  <c r="R4601" i="2" s="1"/>
  <c r="R4602" i="2" a="1"/>
  <c r="R4602" i="2" s="1"/>
  <c r="R4603" i="2" a="1"/>
  <c r="R4603" i="2" s="1"/>
  <c r="R4604" i="2" a="1"/>
  <c r="R4604" i="2" s="1"/>
  <c r="R4605" i="2" a="1"/>
  <c r="R4605" i="2" s="1"/>
  <c r="R4606" i="2" a="1"/>
  <c r="R4606" i="2" s="1"/>
  <c r="R4607" i="2" a="1"/>
  <c r="R4607" i="2" s="1"/>
  <c r="R4608" i="2" a="1"/>
  <c r="R4608" i="2" s="1"/>
  <c r="R4609" i="2" a="1"/>
  <c r="R4609" i="2" s="1"/>
  <c r="R4610" i="2" a="1"/>
  <c r="R4610" i="2" s="1"/>
  <c r="R4611" i="2" a="1"/>
  <c r="R4611" i="2" s="1"/>
  <c r="R4612" i="2" a="1"/>
  <c r="R4612" i="2" s="1"/>
  <c r="R4613" i="2" a="1"/>
  <c r="R4613" i="2" s="1"/>
  <c r="R4614" i="2" a="1"/>
  <c r="R4614" i="2" s="1"/>
  <c r="R4615" i="2" a="1"/>
  <c r="R4615" i="2" s="1"/>
  <c r="R4616" i="2" a="1"/>
  <c r="R4616" i="2" s="1"/>
  <c r="R4617" i="2" a="1"/>
  <c r="R4617" i="2" s="1"/>
  <c r="R4618" i="2" a="1"/>
  <c r="R4618" i="2" s="1"/>
  <c r="R4619" i="2" a="1"/>
  <c r="R4619" i="2" s="1"/>
  <c r="R4620" i="2" a="1"/>
  <c r="R4620" i="2" s="1"/>
  <c r="R4621" i="2" a="1"/>
  <c r="R4621" i="2" s="1"/>
  <c r="R4622" i="2" a="1"/>
  <c r="R4622" i="2" s="1"/>
  <c r="R4623" i="2" a="1"/>
  <c r="R4623" i="2" s="1"/>
  <c r="R4624" i="2" a="1"/>
  <c r="R4624" i="2" s="1"/>
  <c r="R4625" i="2" a="1"/>
  <c r="R4625" i="2" s="1"/>
  <c r="R4626" i="2" a="1"/>
  <c r="R4626" i="2" s="1"/>
  <c r="R4627" i="2" a="1"/>
  <c r="R4627" i="2" s="1"/>
  <c r="R4628" i="2" a="1"/>
  <c r="R4628" i="2" s="1"/>
  <c r="R4629" i="2" a="1"/>
  <c r="R4629" i="2" s="1"/>
  <c r="R4630" i="2" a="1"/>
  <c r="R4630" i="2" s="1"/>
  <c r="R4631" i="2" a="1"/>
  <c r="R4631" i="2" s="1"/>
  <c r="R4632" i="2" a="1"/>
  <c r="R4632" i="2" s="1"/>
  <c r="R4633" i="2" a="1"/>
  <c r="R4633" i="2" s="1"/>
  <c r="R4634" i="2" a="1"/>
  <c r="R4634" i="2" s="1"/>
  <c r="R4635" i="2" a="1"/>
  <c r="R4635" i="2" s="1"/>
  <c r="R4636" i="2" a="1"/>
  <c r="R4636" i="2" s="1"/>
  <c r="R4637" i="2" a="1"/>
  <c r="R4637" i="2" s="1"/>
  <c r="R4638" i="2" a="1"/>
  <c r="R4638" i="2" s="1"/>
  <c r="R4639" i="2" a="1"/>
  <c r="R4639" i="2" s="1"/>
  <c r="R4640" i="2" a="1"/>
  <c r="R4640" i="2" s="1"/>
  <c r="R4641" i="2" a="1"/>
  <c r="R4641" i="2" s="1"/>
  <c r="R4642" i="2" a="1"/>
  <c r="R4642" i="2" s="1"/>
  <c r="R4643" i="2" a="1"/>
  <c r="R4643" i="2" s="1"/>
  <c r="R4644" i="2" a="1"/>
  <c r="R4644" i="2" s="1"/>
  <c r="R4645" i="2" a="1"/>
  <c r="R4645" i="2" s="1"/>
  <c r="R4646" i="2" a="1"/>
  <c r="R4646" i="2" s="1"/>
  <c r="R4647" i="2" a="1"/>
  <c r="R4647" i="2" s="1"/>
  <c r="R4648" i="2" a="1"/>
  <c r="R4648" i="2" s="1"/>
  <c r="R4649" i="2" a="1"/>
  <c r="R4649" i="2" s="1"/>
  <c r="R4650" i="2" a="1"/>
  <c r="R4650" i="2" s="1"/>
  <c r="R4651" i="2" a="1"/>
  <c r="R4651" i="2" s="1"/>
  <c r="R4652" i="2" a="1"/>
  <c r="R4652" i="2" s="1"/>
  <c r="R4653" i="2" a="1"/>
  <c r="R4653" i="2" s="1"/>
  <c r="R4654" i="2" a="1"/>
  <c r="R4654" i="2" s="1"/>
  <c r="R4655" i="2" a="1"/>
  <c r="R4655" i="2" s="1"/>
  <c r="R4656" i="2" a="1"/>
  <c r="R4656" i="2" s="1"/>
  <c r="R4657" i="2" a="1"/>
  <c r="R4657" i="2" s="1"/>
  <c r="R4658" i="2" a="1"/>
  <c r="R4658" i="2" s="1"/>
  <c r="R4659" i="2" a="1"/>
  <c r="R4659" i="2" s="1"/>
  <c r="R4660" i="2" a="1"/>
  <c r="R4660" i="2" s="1"/>
  <c r="R4661" i="2" a="1"/>
  <c r="R4661" i="2" s="1"/>
  <c r="R4662" i="2" a="1"/>
  <c r="R4662" i="2" s="1"/>
  <c r="R4663" i="2" a="1"/>
  <c r="R4663" i="2" s="1"/>
  <c r="R4664" i="2" a="1"/>
  <c r="R4664" i="2" s="1"/>
  <c r="R4665" i="2" a="1"/>
  <c r="R4665" i="2" s="1"/>
  <c r="R4666" i="2" a="1"/>
  <c r="R4666" i="2" s="1"/>
  <c r="R4667" i="2" a="1"/>
  <c r="R4667" i="2" s="1"/>
  <c r="R4668" i="2" a="1"/>
  <c r="R4668" i="2" s="1"/>
  <c r="R4669" i="2" a="1"/>
  <c r="R4669" i="2" s="1"/>
  <c r="R4670" i="2" a="1"/>
  <c r="R4670" i="2" s="1"/>
  <c r="R4671" i="2" a="1"/>
  <c r="R4671" i="2" s="1"/>
  <c r="R4672" i="2" a="1"/>
  <c r="R4672" i="2" s="1"/>
  <c r="R4673" i="2" a="1"/>
  <c r="R4673" i="2" s="1"/>
  <c r="R4674" i="2" a="1"/>
  <c r="R4674" i="2" s="1"/>
  <c r="R4675" i="2" a="1"/>
  <c r="R4675" i="2" s="1"/>
  <c r="R4676" i="2" a="1"/>
  <c r="R4676" i="2" s="1"/>
  <c r="R4677" i="2" a="1"/>
  <c r="R4677" i="2" s="1"/>
  <c r="R4678" i="2" a="1"/>
  <c r="R4678" i="2" s="1"/>
  <c r="R4679" i="2" a="1"/>
  <c r="R4679" i="2" s="1"/>
  <c r="R4680" i="2" a="1"/>
  <c r="R4680" i="2" s="1"/>
  <c r="R4681" i="2" a="1"/>
  <c r="R4681" i="2" s="1"/>
  <c r="R4682" i="2" a="1"/>
  <c r="R4682" i="2" s="1"/>
  <c r="R4683" i="2" a="1"/>
  <c r="R4683" i="2" s="1"/>
  <c r="R4684" i="2" a="1"/>
  <c r="R4684" i="2" s="1"/>
  <c r="R4685" i="2" a="1"/>
  <c r="R4685" i="2" s="1"/>
  <c r="R4686" i="2" a="1"/>
  <c r="R4686" i="2" s="1"/>
  <c r="R4687" i="2" a="1"/>
  <c r="R4687" i="2" s="1"/>
  <c r="R4688" i="2" a="1"/>
  <c r="R4688" i="2" s="1"/>
  <c r="R4689" i="2" a="1"/>
  <c r="R4689" i="2" s="1"/>
  <c r="R4690" i="2" a="1"/>
  <c r="R4690" i="2" s="1"/>
  <c r="R4691" i="2" a="1"/>
  <c r="R4691" i="2" s="1"/>
  <c r="R4692" i="2" a="1"/>
  <c r="R4692" i="2" s="1"/>
  <c r="R4693" i="2" a="1"/>
  <c r="R4693" i="2" s="1"/>
  <c r="R4694" i="2" a="1"/>
  <c r="R4694" i="2" s="1"/>
  <c r="R4695" i="2" a="1"/>
  <c r="R4695" i="2" s="1"/>
  <c r="R4696" i="2" a="1"/>
  <c r="R4696" i="2" s="1"/>
  <c r="R4697" i="2" a="1"/>
  <c r="R4697" i="2" s="1"/>
  <c r="R4698" i="2" a="1"/>
  <c r="R4698" i="2" s="1"/>
  <c r="R4699" i="2" a="1"/>
  <c r="R4699" i="2" s="1"/>
  <c r="R4700" i="2" a="1"/>
  <c r="R4700" i="2" s="1"/>
  <c r="R4701" i="2" a="1"/>
  <c r="R4701" i="2" s="1"/>
  <c r="R4702" i="2" a="1"/>
  <c r="R4702" i="2" s="1"/>
  <c r="R4703" i="2" a="1"/>
  <c r="R4703" i="2" s="1"/>
  <c r="R4704" i="2" a="1"/>
  <c r="R4704" i="2" s="1"/>
  <c r="R4705" i="2" a="1"/>
  <c r="R4705" i="2" s="1"/>
  <c r="R4706" i="2" a="1"/>
  <c r="R4706" i="2" s="1"/>
  <c r="R4707" i="2" a="1"/>
  <c r="R4707" i="2" s="1"/>
  <c r="R4708" i="2" a="1"/>
  <c r="R4708" i="2" s="1"/>
  <c r="R4709" i="2" a="1"/>
  <c r="R4709" i="2" s="1"/>
  <c r="R4710" i="2" a="1"/>
  <c r="R4710" i="2" s="1"/>
  <c r="R4711" i="2" a="1"/>
  <c r="R4711" i="2" s="1"/>
  <c r="R4712" i="2" a="1"/>
  <c r="R4712" i="2" s="1"/>
  <c r="R4713" i="2" a="1"/>
  <c r="R4713" i="2" s="1"/>
  <c r="R4714" i="2" a="1"/>
  <c r="R4714" i="2" s="1"/>
  <c r="R4715" i="2" a="1"/>
  <c r="R4715" i="2" s="1"/>
  <c r="R4716" i="2" a="1"/>
  <c r="R4716" i="2" s="1"/>
  <c r="R4717" i="2" a="1"/>
  <c r="R4717" i="2" s="1"/>
  <c r="R4718" i="2" a="1"/>
  <c r="R4718" i="2" s="1"/>
  <c r="R4719" i="2" a="1"/>
  <c r="R4719" i="2" s="1"/>
  <c r="R4720" i="2" a="1"/>
  <c r="R4720" i="2" s="1"/>
  <c r="R4721" i="2" a="1"/>
  <c r="R4721" i="2" s="1"/>
  <c r="R4722" i="2" a="1"/>
  <c r="R4722" i="2" s="1"/>
  <c r="R4723" i="2" a="1"/>
  <c r="R4723" i="2" s="1"/>
  <c r="R4724" i="2" a="1"/>
  <c r="R4724" i="2" s="1"/>
  <c r="R4725" i="2" a="1"/>
  <c r="R4725" i="2" s="1"/>
  <c r="R4726" i="2" a="1"/>
  <c r="R4726" i="2" s="1"/>
  <c r="R4727" i="2" a="1"/>
  <c r="R4727" i="2" s="1"/>
  <c r="R4728" i="2" a="1"/>
  <c r="R4728" i="2" s="1"/>
  <c r="R4729" i="2" a="1"/>
  <c r="R4729" i="2" s="1"/>
  <c r="R4730" i="2" a="1"/>
  <c r="R4730" i="2" s="1"/>
  <c r="R4731" i="2" a="1"/>
  <c r="R4731" i="2" s="1"/>
  <c r="R4732" i="2" a="1"/>
  <c r="R4732" i="2" s="1"/>
  <c r="R4733" i="2" a="1"/>
  <c r="R4733" i="2" s="1"/>
  <c r="R4734" i="2" a="1"/>
  <c r="R4734" i="2" s="1"/>
  <c r="R4735" i="2" a="1"/>
  <c r="R4735" i="2" s="1"/>
  <c r="R4736" i="2" a="1"/>
  <c r="R4736" i="2" s="1"/>
  <c r="R4737" i="2" a="1"/>
  <c r="R4737" i="2" s="1"/>
  <c r="R4738" i="2" a="1"/>
  <c r="R4738" i="2" s="1"/>
  <c r="R4739" i="2" a="1"/>
  <c r="R4739" i="2" s="1"/>
  <c r="R4740" i="2" a="1"/>
  <c r="R4740" i="2" s="1"/>
  <c r="R4741" i="2" a="1"/>
  <c r="R4741" i="2" s="1"/>
  <c r="R4742" i="2" a="1"/>
  <c r="R4742" i="2" s="1"/>
  <c r="R4743" i="2" a="1"/>
  <c r="R4743" i="2" s="1"/>
  <c r="R4744" i="2" a="1"/>
  <c r="R4744" i="2" s="1"/>
  <c r="R4745" i="2" a="1"/>
  <c r="R4745" i="2" s="1"/>
  <c r="R4746" i="2" a="1"/>
  <c r="R4746" i="2" s="1"/>
  <c r="R4747" i="2" a="1"/>
  <c r="R4747" i="2" s="1"/>
  <c r="R4748" i="2" a="1"/>
  <c r="R4748" i="2" s="1"/>
  <c r="R4749" i="2" a="1"/>
  <c r="R4749" i="2" s="1"/>
  <c r="R4750" i="2" a="1"/>
  <c r="R4750" i="2" s="1"/>
  <c r="R4751" i="2" a="1"/>
  <c r="R4751" i="2" s="1"/>
  <c r="R4752" i="2" a="1"/>
  <c r="R4752" i="2" s="1"/>
  <c r="R4753" i="2" a="1"/>
  <c r="R4753" i="2" s="1"/>
  <c r="R4754" i="2" a="1"/>
  <c r="R4754" i="2" s="1"/>
  <c r="R4755" i="2" a="1"/>
  <c r="R4755" i="2" s="1"/>
  <c r="R4756" i="2" a="1"/>
  <c r="R4756" i="2" s="1"/>
  <c r="R4757" i="2" a="1"/>
  <c r="R4757" i="2" s="1"/>
  <c r="R4758" i="2" a="1"/>
  <c r="R4758" i="2" s="1"/>
  <c r="R4759" i="2" a="1"/>
  <c r="R4759" i="2" s="1"/>
  <c r="R4760" i="2" a="1"/>
  <c r="R4760" i="2" s="1"/>
  <c r="R4761" i="2" a="1"/>
  <c r="R4761" i="2" s="1"/>
  <c r="R4762" i="2" a="1"/>
  <c r="R4762" i="2" s="1"/>
  <c r="R4763" i="2" a="1"/>
  <c r="R4763" i="2" s="1"/>
  <c r="R4764" i="2" a="1"/>
  <c r="R4764" i="2" s="1"/>
  <c r="R4765" i="2" a="1"/>
  <c r="R4765" i="2" s="1"/>
  <c r="R4766" i="2" a="1"/>
  <c r="R4766" i="2" s="1"/>
  <c r="R4767" i="2" a="1"/>
  <c r="R4767" i="2" s="1"/>
  <c r="R4768" i="2" a="1"/>
  <c r="R4768" i="2" s="1"/>
  <c r="R4769" i="2" a="1"/>
  <c r="R4769" i="2" s="1"/>
  <c r="R4770" i="2" a="1"/>
  <c r="R4770" i="2" s="1"/>
  <c r="R4771" i="2" a="1"/>
  <c r="R4771" i="2" s="1"/>
  <c r="R4772" i="2" a="1"/>
  <c r="R4772" i="2" s="1"/>
  <c r="R4773" i="2" a="1"/>
  <c r="R4773" i="2" s="1"/>
  <c r="R4774" i="2" a="1"/>
  <c r="R4774" i="2" s="1"/>
  <c r="R4775" i="2" a="1"/>
  <c r="R4775" i="2" s="1"/>
  <c r="R4776" i="2" a="1"/>
  <c r="R4776" i="2" s="1"/>
  <c r="R4777" i="2" a="1"/>
  <c r="R4777" i="2" s="1"/>
  <c r="R4778" i="2" a="1"/>
  <c r="R4778" i="2" s="1"/>
  <c r="R4779" i="2" a="1"/>
  <c r="R4779" i="2" s="1"/>
  <c r="R4780" i="2" a="1"/>
  <c r="R4780" i="2" s="1"/>
  <c r="R4781" i="2" a="1"/>
  <c r="R4781" i="2" s="1"/>
  <c r="R4782" i="2" a="1"/>
  <c r="R4782" i="2" s="1"/>
  <c r="R4783" i="2" a="1"/>
  <c r="R4783" i="2" s="1"/>
  <c r="R4784" i="2" a="1"/>
  <c r="R4784" i="2" s="1"/>
  <c r="R4785" i="2" a="1"/>
  <c r="R4785" i="2" s="1"/>
  <c r="R4786" i="2" a="1"/>
  <c r="R4786" i="2" s="1"/>
  <c r="R4787" i="2" a="1"/>
  <c r="R4787" i="2" s="1"/>
  <c r="R4788" i="2" a="1"/>
  <c r="R4788" i="2" s="1"/>
  <c r="R4789" i="2" a="1"/>
  <c r="R4789" i="2" s="1"/>
  <c r="R4790" i="2" a="1"/>
  <c r="R4790" i="2" s="1"/>
  <c r="R4791" i="2" a="1"/>
  <c r="R4791" i="2" s="1"/>
  <c r="R4792" i="2" a="1"/>
  <c r="R4792" i="2" s="1"/>
  <c r="R4793" i="2" a="1"/>
  <c r="R4793" i="2" s="1"/>
  <c r="R4794" i="2" a="1"/>
  <c r="R4794" i="2" s="1"/>
  <c r="R4795" i="2" a="1"/>
  <c r="R4795" i="2" s="1"/>
  <c r="R4796" i="2" a="1"/>
  <c r="R4796" i="2" s="1"/>
  <c r="R4797" i="2" a="1"/>
  <c r="R4797" i="2" s="1"/>
  <c r="R4798" i="2" a="1"/>
  <c r="R4798" i="2" s="1"/>
  <c r="R4799" i="2" a="1"/>
  <c r="R4799" i="2" s="1"/>
  <c r="R4800" i="2" a="1"/>
  <c r="R4800" i="2" s="1"/>
  <c r="R4801" i="2" a="1"/>
  <c r="R4801" i="2" s="1"/>
  <c r="R4802" i="2" a="1"/>
  <c r="R4802" i="2" s="1"/>
  <c r="R4803" i="2" a="1"/>
  <c r="R4803" i="2" s="1"/>
  <c r="R4804" i="2" a="1"/>
  <c r="R4804" i="2" s="1"/>
  <c r="R4805" i="2" a="1"/>
  <c r="R4805" i="2" s="1"/>
  <c r="R4806" i="2" a="1"/>
  <c r="R4806" i="2" s="1"/>
  <c r="R4807" i="2" a="1"/>
  <c r="R4807" i="2" s="1"/>
  <c r="R4808" i="2" a="1"/>
  <c r="R4808" i="2" s="1"/>
  <c r="R4809" i="2" a="1"/>
  <c r="R4809" i="2" s="1"/>
  <c r="R4810" i="2" a="1"/>
  <c r="R4810" i="2" s="1"/>
  <c r="R4811" i="2" a="1"/>
  <c r="R4811" i="2" s="1"/>
  <c r="R4812" i="2" a="1"/>
  <c r="R4812" i="2" s="1"/>
  <c r="R4813" i="2" a="1"/>
  <c r="R4813" i="2" s="1"/>
  <c r="R4814" i="2" a="1"/>
  <c r="R4814" i="2" s="1"/>
  <c r="R4815" i="2" a="1"/>
  <c r="R4815" i="2" s="1"/>
  <c r="R4816" i="2" a="1"/>
  <c r="R4816" i="2" s="1"/>
  <c r="R4817" i="2" a="1"/>
  <c r="R4817" i="2" s="1"/>
  <c r="R4818" i="2" a="1"/>
  <c r="R4818" i="2" s="1"/>
  <c r="R4819" i="2" a="1"/>
  <c r="R4819" i="2" s="1"/>
  <c r="R4820" i="2" a="1"/>
  <c r="R4820" i="2" s="1"/>
  <c r="R4821" i="2" a="1"/>
  <c r="R4821" i="2" s="1"/>
  <c r="R4822" i="2" a="1"/>
  <c r="R4822" i="2" s="1"/>
  <c r="R4823" i="2" a="1"/>
  <c r="R4823" i="2" s="1"/>
  <c r="R4824" i="2" a="1"/>
  <c r="R4824" i="2" s="1"/>
  <c r="R4825" i="2" a="1"/>
  <c r="R4825" i="2" s="1"/>
  <c r="R4826" i="2" a="1"/>
  <c r="R4826" i="2" s="1"/>
  <c r="R4827" i="2" a="1"/>
  <c r="R4827" i="2" s="1"/>
  <c r="R4828" i="2" a="1"/>
  <c r="R4828" i="2" s="1"/>
  <c r="R4829" i="2" a="1"/>
  <c r="R4829" i="2" s="1"/>
  <c r="R4830" i="2" a="1"/>
  <c r="R4830" i="2" s="1"/>
  <c r="R4831" i="2" a="1"/>
  <c r="R4831" i="2" s="1"/>
  <c r="R4832" i="2" a="1"/>
  <c r="R4832" i="2" s="1"/>
  <c r="R4833" i="2" a="1"/>
  <c r="R4833" i="2" s="1"/>
  <c r="R4834" i="2" a="1"/>
  <c r="R4834" i="2" s="1"/>
  <c r="R4835" i="2" a="1"/>
  <c r="R4835" i="2" s="1"/>
  <c r="R4836" i="2" a="1"/>
  <c r="R4836" i="2" s="1"/>
  <c r="R4837" i="2" a="1"/>
  <c r="R4837" i="2" s="1"/>
  <c r="R4838" i="2" a="1"/>
  <c r="R4838" i="2" s="1"/>
  <c r="R4839" i="2" a="1"/>
  <c r="R4839" i="2" s="1"/>
  <c r="R4840" i="2" a="1"/>
  <c r="R4840" i="2" s="1"/>
  <c r="R4841" i="2" a="1"/>
  <c r="R4841" i="2" s="1"/>
  <c r="R4842" i="2" a="1"/>
  <c r="R4842" i="2" s="1"/>
  <c r="R4843" i="2" a="1"/>
  <c r="R4843" i="2" s="1"/>
  <c r="R4844" i="2" a="1"/>
  <c r="R4844" i="2" s="1"/>
  <c r="R4845" i="2" a="1"/>
  <c r="R4845" i="2" s="1"/>
  <c r="R4846" i="2" a="1"/>
  <c r="R4846" i="2" s="1"/>
  <c r="R4847" i="2" a="1"/>
  <c r="R4847" i="2" s="1"/>
  <c r="R4848" i="2" a="1"/>
  <c r="R4848" i="2" s="1"/>
  <c r="R4849" i="2" a="1"/>
  <c r="R4849" i="2" s="1"/>
  <c r="R4850" i="2" a="1"/>
  <c r="R4850" i="2" s="1"/>
  <c r="R4851" i="2" a="1"/>
  <c r="R4851" i="2" s="1"/>
  <c r="R4852" i="2" a="1"/>
  <c r="R4852" i="2" s="1"/>
  <c r="R4853" i="2" a="1"/>
  <c r="R4853" i="2" s="1"/>
  <c r="R4854" i="2" a="1"/>
  <c r="R4854" i="2" s="1"/>
  <c r="R4855" i="2" a="1"/>
  <c r="R4855" i="2" s="1"/>
  <c r="R4856" i="2" a="1"/>
  <c r="R4856" i="2" s="1"/>
  <c r="R4857" i="2" a="1"/>
  <c r="R4857" i="2" s="1"/>
  <c r="R4858" i="2" a="1"/>
  <c r="R4858" i="2" s="1"/>
  <c r="R4859" i="2" a="1"/>
  <c r="R4859" i="2" s="1"/>
  <c r="R4860" i="2" a="1"/>
  <c r="R4860" i="2" s="1"/>
  <c r="R4861" i="2" a="1"/>
  <c r="R4861" i="2" s="1"/>
  <c r="R4862" i="2" a="1"/>
  <c r="R4862" i="2" s="1"/>
  <c r="R4863" i="2" a="1"/>
  <c r="R4863" i="2" s="1"/>
  <c r="R4864" i="2" a="1"/>
  <c r="R4864" i="2" s="1"/>
  <c r="R4865" i="2" a="1"/>
  <c r="R4865" i="2" s="1"/>
  <c r="R4866" i="2" a="1"/>
  <c r="R4866" i="2" s="1"/>
  <c r="R4867" i="2" a="1"/>
  <c r="R4867" i="2" s="1"/>
  <c r="R4868" i="2" a="1"/>
  <c r="R4868" i="2" s="1"/>
  <c r="R4869" i="2" a="1"/>
  <c r="R4869" i="2" s="1"/>
  <c r="R4870" i="2" a="1"/>
  <c r="R4870" i="2" s="1"/>
  <c r="R4871" i="2" a="1"/>
  <c r="R4871" i="2" s="1"/>
  <c r="R4872" i="2" a="1"/>
  <c r="R4872" i="2" s="1"/>
  <c r="R4873" i="2" a="1"/>
  <c r="R4873" i="2" s="1"/>
  <c r="R4874" i="2" a="1"/>
  <c r="R4874" i="2" s="1"/>
  <c r="R4875" i="2" a="1"/>
  <c r="R4875" i="2" s="1"/>
  <c r="R4876" i="2" a="1"/>
  <c r="R4876" i="2" s="1"/>
  <c r="R4877" i="2" a="1"/>
  <c r="R4877" i="2" s="1"/>
  <c r="R4878" i="2" a="1"/>
  <c r="R4878" i="2" s="1"/>
  <c r="R4879" i="2" a="1"/>
  <c r="R4879" i="2" s="1"/>
  <c r="R4880" i="2" a="1"/>
  <c r="R4880" i="2" s="1"/>
  <c r="R4881" i="2" a="1"/>
  <c r="R4881" i="2" s="1"/>
  <c r="R4882" i="2" a="1"/>
  <c r="R4882" i="2" s="1"/>
  <c r="R4883" i="2" a="1"/>
  <c r="R4883" i="2" s="1"/>
  <c r="R4884" i="2" a="1"/>
  <c r="R4884" i="2" s="1"/>
  <c r="R4885" i="2" a="1"/>
  <c r="R4885" i="2" s="1"/>
  <c r="R4886" i="2" a="1"/>
  <c r="R4886" i="2" s="1"/>
  <c r="R4887" i="2" a="1"/>
  <c r="R4887" i="2" s="1"/>
  <c r="R4888" i="2" a="1"/>
  <c r="R4888" i="2" s="1"/>
  <c r="R4889" i="2" a="1"/>
  <c r="R4889" i="2" s="1"/>
  <c r="R4890" i="2" a="1"/>
  <c r="R4890" i="2" s="1"/>
  <c r="R4891" i="2" a="1"/>
  <c r="R4891" i="2" s="1"/>
  <c r="R4892" i="2" a="1"/>
  <c r="R4892" i="2" s="1"/>
  <c r="R4893" i="2" a="1"/>
  <c r="R4893" i="2" s="1"/>
  <c r="R4894" i="2" a="1"/>
  <c r="R4894" i="2" s="1"/>
  <c r="R4895" i="2" a="1"/>
  <c r="R4895" i="2" s="1"/>
  <c r="R4896" i="2" a="1"/>
  <c r="R4896" i="2" s="1"/>
  <c r="R4897" i="2" a="1"/>
  <c r="R4897" i="2" s="1"/>
  <c r="R4898" i="2" a="1"/>
  <c r="R4898" i="2" s="1"/>
  <c r="R4899" i="2" a="1"/>
  <c r="R4899" i="2" s="1"/>
  <c r="R4900" i="2" a="1"/>
  <c r="R4900" i="2" s="1"/>
  <c r="R4901" i="2" a="1"/>
  <c r="R4901" i="2" s="1"/>
  <c r="R4902" i="2" a="1"/>
  <c r="R4902" i="2" s="1"/>
  <c r="R4903" i="2" a="1"/>
  <c r="R4903" i="2" s="1"/>
  <c r="R4904" i="2" a="1"/>
  <c r="R4904" i="2" s="1"/>
  <c r="R4905" i="2" a="1"/>
  <c r="R4905" i="2" s="1"/>
  <c r="R4906" i="2" a="1"/>
  <c r="R4906" i="2" s="1"/>
  <c r="R4907" i="2" a="1"/>
  <c r="R4907" i="2" s="1"/>
  <c r="R4908" i="2" a="1"/>
  <c r="R4908" i="2" s="1"/>
  <c r="R4909" i="2" a="1"/>
  <c r="R4909" i="2" s="1"/>
  <c r="R4910" i="2" a="1"/>
  <c r="R4910" i="2" s="1"/>
  <c r="R4911" i="2" a="1"/>
  <c r="R4911" i="2" s="1"/>
  <c r="R4912" i="2" a="1"/>
  <c r="R4912" i="2" s="1"/>
  <c r="R4913" i="2" a="1"/>
  <c r="R4913" i="2" s="1"/>
  <c r="R4914" i="2" a="1"/>
  <c r="R4914" i="2" s="1"/>
  <c r="R4915" i="2" a="1"/>
  <c r="R4915" i="2" s="1"/>
  <c r="R4916" i="2" a="1"/>
  <c r="R4916" i="2" s="1"/>
  <c r="R4917" i="2" a="1"/>
  <c r="R4917" i="2" s="1"/>
  <c r="R4918" i="2" a="1"/>
  <c r="R4918" i="2" s="1"/>
  <c r="R4919" i="2" a="1"/>
  <c r="R4919" i="2" s="1"/>
  <c r="R4920" i="2" a="1"/>
  <c r="R4920" i="2" s="1"/>
  <c r="R4921" i="2" a="1"/>
  <c r="R4921" i="2" s="1"/>
  <c r="R4922" i="2" a="1"/>
  <c r="R4922" i="2" s="1"/>
  <c r="R4923" i="2" a="1"/>
  <c r="R4923" i="2" s="1"/>
  <c r="R4924" i="2" a="1"/>
  <c r="R4924" i="2" s="1"/>
  <c r="R4925" i="2" a="1"/>
  <c r="R4925" i="2" s="1"/>
  <c r="R4926" i="2" a="1"/>
  <c r="R4926" i="2" s="1"/>
  <c r="R4927" i="2" a="1"/>
  <c r="R4927" i="2" s="1"/>
  <c r="R4928" i="2" a="1"/>
  <c r="R4928" i="2" s="1"/>
  <c r="R4929" i="2" a="1"/>
  <c r="R4929" i="2" s="1"/>
  <c r="R4930" i="2" a="1"/>
  <c r="R4930" i="2" s="1"/>
  <c r="R4931" i="2" a="1"/>
  <c r="R4931" i="2" s="1"/>
  <c r="R4932" i="2" a="1"/>
  <c r="R4932" i="2" s="1"/>
  <c r="R4933" i="2" a="1"/>
  <c r="R4933" i="2" s="1"/>
  <c r="R4934" i="2" a="1"/>
  <c r="R4934" i="2" s="1"/>
  <c r="R4935" i="2" a="1"/>
  <c r="R4935" i="2" s="1"/>
  <c r="R4936" i="2" a="1"/>
  <c r="R4936" i="2" s="1"/>
  <c r="R4937" i="2" a="1"/>
  <c r="R4937" i="2" s="1"/>
  <c r="R4938" i="2" a="1"/>
  <c r="R4938" i="2" s="1"/>
  <c r="R4939" i="2" a="1"/>
  <c r="R4939" i="2" s="1"/>
  <c r="R4940" i="2" a="1"/>
  <c r="R4940" i="2" s="1"/>
  <c r="R4941" i="2" a="1"/>
  <c r="R4941" i="2" s="1"/>
  <c r="R4942" i="2" a="1"/>
  <c r="R4942" i="2" s="1"/>
  <c r="R4943" i="2" a="1"/>
  <c r="R4943" i="2" s="1"/>
  <c r="R4944" i="2" a="1"/>
  <c r="R4944" i="2" s="1"/>
  <c r="R4945" i="2" a="1"/>
  <c r="R4945" i="2" s="1"/>
  <c r="R4946" i="2" a="1"/>
  <c r="R4946" i="2" s="1"/>
  <c r="R4947" i="2" a="1"/>
  <c r="R4947" i="2" s="1"/>
  <c r="R4948" i="2" a="1"/>
  <c r="R4948" i="2" s="1"/>
  <c r="R4949" i="2" a="1"/>
  <c r="R4949" i="2" s="1"/>
  <c r="R4950" i="2" a="1"/>
  <c r="R4950" i="2" s="1"/>
  <c r="R4951" i="2" a="1"/>
  <c r="R4951" i="2" s="1"/>
  <c r="R4952" i="2" a="1"/>
  <c r="R4952" i="2" s="1"/>
  <c r="R4953" i="2" a="1"/>
  <c r="R4953" i="2" s="1"/>
  <c r="R4954" i="2" a="1"/>
  <c r="R4954" i="2" s="1"/>
  <c r="R4955" i="2" a="1"/>
  <c r="R4955" i="2" s="1"/>
  <c r="R4956" i="2" a="1"/>
  <c r="R4956" i="2" s="1"/>
  <c r="R4957" i="2" a="1"/>
  <c r="R4957" i="2" s="1"/>
  <c r="R4958" i="2" a="1"/>
  <c r="R4958" i="2" s="1"/>
  <c r="R4959" i="2" a="1"/>
  <c r="R4959" i="2" s="1"/>
  <c r="R4960" i="2" a="1"/>
  <c r="R4960" i="2" s="1"/>
  <c r="R4961" i="2" a="1"/>
  <c r="R4961" i="2" s="1"/>
  <c r="R4962" i="2" a="1"/>
  <c r="R4962" i="2" s="1"/>
  <c r="R4963" i="2" a="1"/>
  <c r="R4963" i="2" s="1"/>
  <c r="R4964" i="2" a="1"/>
  <c r="R4964" i="2" s="1"/>
  <c r="R4965" i="2" a="1"/>
  <c r="R4965" i="2" s="1"/>
  <c r="R4966" i="2" a="1"/>
  <c r="R4966" i="2" s="1"/>
  <c r="R4967" i="2" a="1"/>
  <c r="R4967" i="2" s="1"/>
  <c r="R4968" i="2" a="1"/>
  <c r="R4968" i="2" s="1"/>
  <c r="R4969" i="2" a="1"/>
  <c r="R4969" i="2" s="1"/>
  <c r="R4970" i="2" a="1"/>
  <c r="R4970" i="2" s="1"/>
  <c r="R4971" i="2" a="1"/>
  <c r="R4971" i="2" s="1"/>
  <c r="R4972" i="2" a="1"/>
  <c r="R4972" i="2" s="1"/>
  <c r="R4973" i="2" a="1"/>
  <c r="R4973" i="2" s="1"/>
  <c r="R4974" i="2" a="1"/>
  <c r="R4974" i="2" s="1"/>
  <c r="R4975" i="2" a="1"/>
  <c r="R4975" i="2" s="1"/>
  <c r="R4976" i="2" a="1"/>
  <c r="R4976" i="2" s="1"/>
  <c r="R4977" i="2" a="1"/>
  <c r="R4977" i="2" s="1"/>
  <c r="R4978" i="2" a="1"/>
  <c r="R4978" i="2" s="1"/>
  <c r="R4979" i="2" a="1"/>
  <c r="R4979" i="2" s="1"/>
  <c r="R4980" i="2" a="1"/>
  <c r="R4980" i="2" s="1"/>
  <c r="R4981" i="2" a="1"/>
  <c r="R4981" i="2" s="1"/>
  <c r="R4982" i="2" a="1"/>
  <c r="R4982" i="2" s="1"/>
  <c r="R4983" i="2" a="1"/>
  <c r="R4983" i="2" s="1"/>
  <c r="R4984" i="2" a="1"/>
  <c r="R4984" i="2" s="1"/>
  <c r="R4985" i="2" a="1"/>
  <c r="R4985" i="2" s="1"/>
  <c r="R4986" i="2" a="1"/>
  <c r="R4986" i="2" s="1"/>
  <c r="R4987" i="2" a="1"/>
  <c r="R4987" i="2" s="1"/>
  <c r="R4988" i="2" a="1"/>
  <c r="R4988" i="2" s="1"/>
  <c r="R4989" i="2" a="1"/>
  <c r="R4989" i="2" s="1"/>
  <c r="R4990" i="2" a="1"/>
  <c r="R4990" i="2" s="1"/>
  <c r="R4991" i="2" a="1"/>
  <c r="R4991" i="2" s="1"/>
  <c r="R4992" i="2" a="1"/>
  <c r="R4992" i="2" s="1"/>
  <c r="R4993" i="2" a="1"/>
  <c r="R4993" i="2" s="1"/>
  <c r="R4994" i="2" a="1"/>
  <c r="R4994" i="2" s="1"/>
  <c r="R4995" i="2" a="1"/>
  <c r="R4995" i="2" s="1"/>
  <c r="R4996" i="2" a="1"/>
  <c r="R4996" i="2" s="1"/>
  <c r="R4997" i="2" a="1"/>
  <c r="R4997" i="2" s="1"/>
  <c r="R4998" i="2" a="1"/>
  <c r="R4998" i="2" s="1"/>
  <c r="R4999" i="2" a="1"/>
  <c r="R4999" i="2" s="1"/>
  <c r="R5000" i="2" a="1"/>
  <c r="R5000" i="2" s="1"/>
  <c r="R5001" i="2" a="1"/>
  <c r="R5001" i="2" s="1"/>
  <c r="R5002" i="2" a="1"/>
  <c r="R5002" i="2" s="1"/>
  <c r="R5003" i="2" a="1"/>
  <c r="R5003" i="2" s="1"/>
  <c r="R5004" i="2" a="1"/>
  <c r="R5004" i="2" s="1"/>
  <c r="R5005" i="2" a="1"/>
  <c r="R5005" i="2" s="1"/>
  <c r="R5006" i="2" a="1"/>
  <c r="R5006" i="2" s="1"/>
  <c r="R5007" i="2" a="1"/>
  <c r="R5007" i="2" s="1"/>
  <c r="R5008" i="2" a="1"/>
  <c r="R5008" i="2" s="1"/>
  <c r="R5009" i="2" a="1"/>
  <c r="R5009" i="2" s="1"/>
  <c r="R5010" i="2" a="1"/>
  <c r="R5010" i="2" s="1"/>
  <c r="R5011" i="2" a="1"/>
  <c r="R5011" i="2" s="1"/>
  <c r="R5012" i="2" a="1"/>
  <c r="R5012" i="2" s="1"/>
  <c r="R5013" i="2" a="1"/>
  <c r="R5013" i="2" s="1"/>
  <c r="R5014" i="2" a="1"/>
  <c r="R5014" i="2" s="1"/>
  <c r="R5015" i="2" a="1"/>
  <c r="R5015" i="2" s="1"/>
  <c r="R5016" i="2" a="1"/>
  <c r="R5016" i="2" s="1"/>
  <c r="R5017" i="2" a="1"/>
  <c r="R5017" i="2" s="1"/>
  <c r="R5018" i="2" a="1"/>
  <c r="R5018" i="2" s="1"/>
  <c r="R5019" i="2" a="1"/>
  <c r="R5019" i="2" s="1"/>
  <c r="R5020" i="2" a="1"/>
  <c r="R5020" i="2" s="1"/>
  <c r="R5021" i="2" a="1"/>
  <c r="R5021" i="2" s="1"/>
  <c r="R5022" i="2" a="1"/>
  <c r="R5022" i="2" s="1"/>
  <c r="R5023" i="2" a="1"/>
  <c r="R5023" i="2" s="1"/>
  <c r="R5024" i="2" a="1"/>
  <c r="R5024" i="2" s="1"/>
  <c r="R5025" i="2" a="1"/>
  <c r="R5025" i="2" s="1"/>
  <c r="R5026" i="2" a="1"/>
  <c r="R5026" i="2" s="1"/>
  <c r="R5027" i="2" a="1"/>
  <c r="R5027" i="2" s="1"/>
  <c r="R5028" i="2" a="1"/>
  <c r="R5028" i="2" s="1"/>
  <c r="R5029" i="2" a="1"/>
  <c r="R5029" i="2" s="1"/>
  <c r="R5030" i="2" a="1"/>
  <c r="R5030" i="2" s="1"/>
  <c r="R5031" i="2" a="1"/>
  <c r="R5031" i="2" s="1"/>
  <c r="R5032" i="2" a="1"/>
  <c r="R5032" i="2" s="1"/>
  <c r="R5033" i="2" a="1"/>
  <c r="R5033" i="2" s="1"/>
  <c r="R5034" i="2" a="1"/>
  <c r="R5034" i="2" s="1"/>
  <c r="R5035" i="2" a="1"/>
  <c r="R5035" i="2" s="1"/>
  <c r="R5036" i="2" a="1"/>
  <c r="R5036" i="2" s="1"/>
  <c r="R5037" i="2" a="1"/>
  <c r="R5037" i="2" s="1"/>
  <c r="R5038" i="2" a="1"/>
  <c r="R5038" i="2" s="1"/>
  <c r="R5039" i="2" a="1"/>
  <c r="R5039" i="2" s="1"/>
  <c r="R5040" i="2" a="1"/>
  <c r="R5040" i="2" s="1"/>
  <c r="R5041" i="2" a="1"/>
  <c r="R5041" i="2" s="1"/>
  <c r="R5042" i="2" a="1"/>
  <c r="R5042" i="2" s="1"/>
  <c r="R5043" i="2" a="1"/>
  <c r="R5043" i="2" s="1"/>
  <c r="R5044" i="2" a="1"/>
  <c r="R5044" i="2" s="1"/>
  <c r="R5045" i="2" a="1"/>
  <c r="R5045" i="2" s="1"/>
  <c r="R5046" i="2" a="1"/>
  <c r="R5046" i="2" s="1"/>
  <c r="R5047" i="2" a="1"/>
  <c r="R5047" i="2" s="1"/>
  <c r="R5048" i="2" a="1"/>
  <c r="R5048" i="2" s="1"/>
  <c r="R5049" i="2" a="1"/>
  <c r="R5049" i="2" s="1"/>
  <c r="R5050" i="2" a="1"/>
  <c r="R5050" i="2" s="1"/>
  <c r="R5051" i="2" a="1"/>
  <c r="R5051" i="2" s="1"/>
  <c r="R5052" i="2" a="1"/>
  <c r="R5052" i="2" s="1"/>
  <c r="R5053" i="2" a="1"/>
  <c r="R5053" i="2" s="1"/>
  <c r="R5054" i="2" a="1"/>
  <c r="R5054" i="2" s="1"/>
  <c r="R5055" i="2" a="1"/>
  <c r="R5055" i="2" s="1"/>
  <c r="R5056" i="2" a="1"/>
  <c r="R5056" i="2" s="1"/>
  <c r="R5057" i="2" a="1"/>
  <c r="R5057" i="2" s="1"/>
  <c r="R5058" i="2" a="1"/>
  <c r="R5058" i="2" s="1"/>
  <c r="R5059" i="2" a="1"/>
  <c r="R5059" i="2" s="1"/>
  <c r="R5060" i="2" a="1"/>
  <c r="R5060" i="2" s="1"/>
  <c r="R5061" i="2" a="1"/>
  <c r="R5061" i="2" s="1"/>
  <c r="R5062" i="2" a="1"/>
  <c r="R5062" i="2" s="1"/>
  <c r="R5063" i="2" a="1"/>
  <c r="R5063" i="2" s="1"/>
  <c r="R5064" i="2" a="1"/>
  <c r="R5064" i="2" s="1"/>
  <c r="R5065" i="2" a="1"/>
  <c r="R5065" i="2" s="1"/>
  <c r="R5066" i="2" a="1"/>
  <c r="R5066" i="2" s="1"/>
  <c r="R5067" i="2" a="1"/>
  <c r="R5067" i="2" s="1"/>
  <c r="R5068" i="2" a="1"/>
  <c r="R5068" i="2" s="1"/>
  <c r="R5069" i="2" a="1"/>
  <c r="R5069" i="2" s="1"/>
  <c r="R5070" i="2" a="1"/>
  <c r="R5070" i="2" s="1"/>
  <c r="R5071" i="2" a="1"/>
  <c r="R5071" i="2" s="1"/>
  <c r="R5072" i="2" a="1"/>
  <c r="R5072" i="2" s="1"/>
  <c r="R5073" i="2" a="1"/>
  <c r="R5073" i="2" s="1"/>
  <c r="R5074" i="2" a="1"/>
  <c r="R5074" i="2" s="1"/>
  <c r="R5075" i="2" a="1"/>
  <c r="R5075" i="2" s="1"/>
  <c r="R5076" i="2" a="1"/>
  <c r="R5076" i="2" s="1"/>
  <c r="R5077" i="2" a="1"/>
  <c r="R5077" i="2" s="1"/>
  <c r="R5078" i="2" a="1"/>
  <c r="R5078" i="2" s="1"/>
  <c r="R5079" i="2" a="1"/>
  <c r="R5079" i="2" s="1"/>
  <c r="R5080" i="2" a="1"/>
  <c r="R5080" i="2" s="1"/>
  <c r="R5081" i="2" a="1"/>
  <c r="R5081" i="2" s="1"/>
  <c r="R5082" i="2" a="1"/>
  <c r="R5082" i="2" s="1"/>
  <c r="R5083" i="2" a="1"/>
  <c r="R5083" i="2" s="1"/>
  <c r="R5084" i="2" a="1"/>
  <c r="R5084" i="2" s="1"/>
  <c r="R5085" i="2" a="1"/>
  <c r="R5085" i="2" s="1"/>
  <c r="R5086" i="2" a="1"/>
  <c r="R5086" i="2" s="1"/>
  <c r="R5087" i="2" a="1"/>
  <c r="R5087" i="2" s="1"/>
  <c r="R5088" i="2" a="1"/>
  <c r="R5088" i="2" s="1"/>
  <c r="R5089" i="2" a="1"/>
  <c r="R5089" i="2" s="1"/>
  <c r="R5090" i="2" a="1"/>
  <c r="R5090" i="2" s="1"/>
  <c r="R5091" i="2" a="1"/>
  <c r="R5091" i="2" s="1"/>
  <c r="R5092" i="2" a="1"/>
  <c r="R5092" i="2" s="1"/>
  <c r="R5093" i="2" a="1"/>
  <c r="R5093" i="2" s="1"/>
  <c r="R5094" i="2" a="1"/>
  <c r="R5094" i="2" s="1"/>
  <c r="R5095" i="2" a="1"/>
  <c r="R5095" i="2" s="1"/>
  <c r="R5096" i="2" a="1"/>
  <c r="R5096" i="2" s="1"/>
  <c r="R5097" i="2" a="1"/>
  <c r="R5097" i="2" s="1"/>
  <c r="R5098" i="2" a="1"/>
  <c r="R5098" i="2" s="1"/>
  <c r="R5099" i="2" a="1"/>
  <c r="R5099" i="2" s="1"/>
  <c r="R5100" i="2" a="1"/>
  <c r="R5100" i="2" s="1"/>
  <c r="R5101" i="2" a="1"/>
  <c r="R5101" i="2" s="1"/>
  <c r="R5102" i="2" a="1"/>
  <c r="R5102" i="2" s="1"/>
  <c r="R5103" i="2" a="1"/>
  <c r="R5103" i="2" s="1"/>
  <c r="R5104" i="2" a="1"/>
  <c r="R5104" i="2" s="1"/>
  <c r="R5105" i="2" a="1"/>
  <c r="R5105" i="2" s="1"/>
  <c r="R5106" i="2" a="1"/>
  <c r="R5106" i="2" s="1"/>
  <c r="R5107" i="2" a="1"/>
  <c r="R5107" i="2" s="1"/>
  <c r="R5108" i="2" a="1"/>
  <c r="R5108" i="2" s="1"/>
  <c r="R5109" i="2" a="1"/>
  <c r="R5109" i="2" s="1"/>
  <c r="R5110" i="2" a="1"/>
  <c r="R5110" i="2" s="1"/>
  <c r="R5111" i="2" a="1"/>
  <c r="R5111" i="2" s="1"/>
  <c r="R5112" i="2" a="1"/>
  <c r="R5112" i="2" s="1"/>
  <c r="R5113" i="2" a="1"/>
  <c r="R5113" i="2" s="1"/>
  <c r="R5114" i="2" a="1"/>
  <c r="R5114" i="2" s="1"/>
  <c r="R5115" i="2" a="1"/>
  <c r="R5115" i="2" s="1"/>
  <c r="R5116" i="2" a="1"/>
  <c r="R5116" i="2" s="1"/>
  <c r="R5117" i="2" a="1"/>
  <c r="R5117" i="2" s="1"/>
  <c r="R5118" i="2" a="1"/>
  <c r="R5118" i="2" s="1"/>
  <c r="R5119" i="2" a="1"/>
  <c r="R5119" i="2" s="1"/>
  <c r="R5120" i="2" a="1"/>
  <c r="R5120" i="2" s="1"/>
  <c r="R5121" i="2" a="1"/>
  <c r="R5121" i="2" s="1"/>
  <c r="R5122" i="2" a="1"/>
  <c r="R5122" i="2" s="1"/>
  <c r="R5123" i="2" a="1"/>
  <c r="R5123" i="2" s="1"/>
  <c r="R5124" i="2" a="1"/>
  <c r="R5124" i="2" s="1"/>
  <c r="R5125" i="2" a="1"/>
  <c r="R5125" i="2" s="1"/>
  <c r="R5126" i="2" a="1"/>
  <c r="R5126" i="2" s="1"/>
  <c r="R5127" i="2" a="1"/>
  <c r="R5127" i="2" s="1"/>
  <c r="R5128" i="2" a="1"/>
  <c r="R5128" i="2" s="1"/>
  <c r="R5129" i="2" a="1"/>
  <c r="R5129" i="2" s="1"/>
  <c r="R5130" i="2" a="1"/>
  <c r="R5130" i="2" s="1"/>
  <c r="R5131" i="2" a="1"/>
  <c r="R5131" i="2" s="1"/>
  <c r="R5132" i="2" a="1"/>
  <c r="R5132" i="2" s="1"/>
  <c r="R5133" i="2" a="1"/>
  <c r="R5133" i="2" s="1"/>
  <c r="R5134" i="2" a="1"/>
  <c r="R5134" i="2" s="1"/>
  <c r="R5135" i="2" a="1"/>
  <c r="R5135" i="2" s="1"/>
  <c r="R5136" i="2" a="1"/>
  <c r="R5136" i="2"/>
  <c r="R5137" i="2" a="1"/>
  <c r="R5137" i="2" s="1"/>
  <c r="R5138" i="2" a="1"/>
  <c r="R5138" i="2" s="1"/>
  <c r="R5139" i="2" a="1"/>
  <c r="R5139" i="2" s="1"/>
  <c r="R5140" i="2" a="1"/>
  <c r="R5140" i="2" s="1"/>
  <c r="R5141" i="2" a="1"/>
  <c r="R5141" i="2" s="1"/>
  <c r="R5142" i="2" a="1"/>
  <c r="R5142" i="2" s="1"/>
  <c r="R5143" i="2" a="1"/>
  <c r="R5143" i="2" s="1"/>
  <c r="R5144" i="2" a="1"/>
  <c r="R5144" i="2"/>
  <c r="R5145" i="2" a="1"/>
  <c r="R5145" i="2" s="1"/>
  <c r="R5146" i="2" a="1"/>
  <c r="R5146" i="2" s="1"/>
  <c r="R5147" i="2" a="1"/>
  <c r="R5147" i="2" s="1"/>
  <c r="R5148" i="2" a="1"/>
  <c r="R5148" i="2" s="1"/>
  <c r="R5149" i="2" a="1"/>
  <c r="R5149" i="2" s="1"/>
  <c r="R5150" i="2" a="1"/>
  <c r="R5150" i="2" s="1"/>
  <c r="R5151" i="2" a="1"/>
  <c r="R5151" i="2" s="1"/>
  <c r="R5152" i="2" a="1"/>
  <c r="R5152" i="2" s="1"/>
  <c r="R5153" i="2" a="1"/>
  <c r="R5153" i="2" s="1"/>
  <c r="R5154" i="2" a="1"/>
  <c r="R5154" i="2" s="1"/>
  <c r="R5155" i="2" a="1"/>
  <c r="R5155" i="2" s="1"/>
  <c r="R5156" i="2" a="1"/>
  <c r="R5156" i="2" s="1"/>
  <c r="R5157" i="2" a="1"/>
  <c r="R5157" i="2" s="1"/>
  <c r="R5158" i="2" a="1"/>
  <c r="R5158" i="2" s="1"/>
  <c r="R5159" i="2" a="1"/>
  <c r="R5159" i="2" s="1"/>
  <c r="R5160" i="2" a="1"/>
  <c r="R5160" i="2" s="1"/>
  <c r="R5161" i="2" a="1"/>
  <c r="R5161" i="2" s="1"/>
  <c r="R5162" i="2" a="1"/>
  <c r="R5162" i="2" s="1"/>
  <c r="R5163" i="2" a="1"/>
  <c r="R5163" i="2" s="1"/>
  <c r="R5164" i="2" a="1"/>
  <c r="R5164" i="2" s="1"/>
  <c r="R5165" i="2" a="1"/>
  <c r="R5165" i="2" s="1"/>
  <c r="R5166" i="2" a="1"/>
  <c r="R5166" i="2" s="1"/>
  <c r="R5167" i="2" a="1"/>
  <c r="R5167" i="2" s="1"/>
  <c r="R5168" i="2" a="1"/>
  <c r="R5168" i="2" s="1"/>
  <c r="R5169" i="2" a="1"/>
  <c r="R5169" i="2" s="1"/>
  <c r="R5170" i="2" a="1"/>
  <c r="R5170" i="2" s="1"/>
  <c r="R5171" i="2" a="1"/>
  <c r="R5171" i="2" s="1"/>
  <c r="R5172" i="2" a="1"/>
  <c r="R5172" i="2" s="1"/>
  <c r="R5173" i="2" a="1"/>
  <c r="R5173" i="2" s="1"/>
  <c r="R5174" i="2" a="1"/>
  <c r="R5174" i="2" s="1"/>
  <c r="R5175" i="2" a="1"/>
  <c r="R5175" i="2" s="1"/>
  <c r="R5176" i="2" a="1"/>
  <c r="R5176" i="2" s="1"/>
  <c r="R5177" i="2" a="1"/>
  <c r="R5177" i="2" s="1"/>
  <c r="R5178" i="2" a="1"/>
  <c r="R5178" i="2" s="1"/>
  <c r="R5179" i="2" a="1"/>
  <c r="R5179" i="2" s="1"/>
  <c r="R5180" i="2" a="1"/>
  <c r="R5180" i="2" s="1"/>
  <c r="R5181" i="2" a="1"/>
  <c r="R5181" i="2" s="1"/>
  <c r="R5182" i="2" a="1"/>
  <c r="R5182" i="2" s="1"/>
  <c r="R5183" i="2" a="1"/>
  <c r="R5183" i="2" s="1"/>
  <c r="R5184" i="2" a="1"/>
  <c r="R5184" i="2" s="1"/>
  <c r="R5185" i="2" a="1"/>
  <c r="R5185" i="2" s="1"/>
  <c r="R5186" i="2" a="1"/>
  <c r="R5186" i="2" s="1"/>
  <c r="R5187" i="2" a="1"/>
  <c r="R5187" i="2" s="1"/>
  <c r="R5188" i="2" a="1"/>
  <c r="R5188" i="2" s="1"/>
  <c r="R5189" i="2" a="1"/>
  <c r="R5189" i="2" s="1"/>
  <c r="R5190" i="2" a="1"/>
  <c r="R5190" i="2" s="1"/>
  <c r="R5191" i="2" a="1"/>
  <c r="R5191" i="2" s="1"/>
  <c r="R5192" i="2" a="1"/>
  <c r="R5192" i="2" s="1"/>
  <c r="R5193" i="2" a="1"/>
  <c r="R5193" i="2" s="1"/>
  <c r="R5194" i="2" a="1"/>
  <c r="R5194" i="2" s="1"/>
  <c r="R5195" i="2" a="1"/>
  <c r="R5195" i="2" s="1"/>
  <c r="R5196" i="2" a="1"/>
  <c r="R5196" i="2" s="1"/>
  <c r="R5197" i="2" a="1"/>
  <c r="R5197" i="2" s="1"/>
  <c r="R5198" i="2" a="1"/>
  <c r="R5198" i="2" s="1"/>
  <c r="R5199" i="2" a="1"/>
  <c r="R5199" i="2" s="1"/>
  <c r="R5200" i="2" a="1"/>
  <c r="R5200" i="2" s="1"/>
  <c r="R5201" i="2" a="1"/>
  <c r="R5201" i="2" s="1"/>
  <c r="R5202" i="2" a="1"/>
  <c r="R5202" i="2" s="1"/>
  <c r="R5203" i="2" a="1"/>
  <c r="R5203" i="2" s="1"/>
  <c r="R5204" i="2" a="1"/>
  <c r="R5204" i="2" s="1"/>
  <c r="R5205" i="2" a="1"/>
  <c r="R5205" i="2" s="1"/>
  <c r="R5206" i="2" a="1"/>
  <c r="R5206" i="2" s="1"/>
  <c r="R5207" i="2" a="1"/>
  <c r="R5207" i="2" s="1"/>
  <c r="R5208" i="2" a="1"/>
  <c r="R5208" i="2" s="1"/>
  <c r="R5209" i="2" a="1"/>
  <c r="R5209" i="2" s="1"/>
  <c r="R5210" i="2" a="1"/>
  <c r="R5210" i="2" s="1"/>
  <c r="R5211" i="2" a="1"/>
  <c r="R5211" i="2" s="1"/>
  <c r="R5212" i="2" a="1"/>
  <c r="R5212" i="2" s="1"/>
  <c r="R5213" i="2" a="1"/>
  <c r="R5213" i="2" s="1"/>
  <c r="R5214" i="2" a="1"/>
  <c r="R5214" i="2" s="1"/>
  <c r="R5215" i="2" a="1"/>
  <c r="R5215" i="2" s="1"/>
  <c r="R5216" i="2" a="1"/>
  <c r="R5216" i="2" s="1"/>
  <c r="R5217" i="2" a="1"/>
  <c r="R5217" i="2" s="1"/>
  <c r="R5218" i="2" a="1"/>
  <c r="R5218" i="2" s="1"/>
  <c r="R5219" i="2" a="1"/>
  <c r="R5219" i="2" s="1"/>
  <c r="R5220" i="2" a="1"/>
  <c r="R5220" i="2" s="1"/>
  <c r="R5221" i="2" a="1"/>
  <c r="R5221" i="2" s="1"/>
  <c r="R5222" i="2" a="1"/>
  <c r="R5222" i="2" s="1"/>
  <c r="R5223" i="2" a="1"/>
  <c r="R5223" i="2" s="1"/>
  <c r="R5224" i="2" a="1"/>
  <c r="R5224" i="2" s="1"/>
  <c r="R5225" i="2" a="1"/>
  <c r="R5225" i="2" s="1"/>
  <c r="R5226" i="2" a="1"/>
  <c r="R5226" i="2" s="1"/>
  <c r="R5227" i="2" a="1"/>
  <c r="R5227" i="2" s="1"/>
  <c r="R5228" i="2" a="1"/>
  <c r="R5228" i="2" s="1"/>
  <c r="R5229" i="2" a="1"/>
  <c r="R5229" i="2" s="1"/>
  <c r="R5230" i="2" a="1"/>
  <c r="R5230" i="2" s="1"/>
  <c r="R5231" i="2" a="1"/>
  <c r="R5231" i="2" s="1"/>
  <c r="R5232" i="2" a="1"/>
  <c r="R5232" i="2" s="1"/>
  <c r="R5233" i="2" a="1"/>
  <c r="R5233" i="2" s="1"/>
  <c r="R5234" i="2" a="1"/>
  <c r="R5234" i="2" s="1"/>
  <c r="R5235" i="2" a="1"/>
  <c r="R5235" i="2" s="1"/>
  <c r="R5236" i="2" a="1"/>
  <c r="R5236" i="2" s="1"/>
  <c r="R5237" i="2" a="1"/>
  <c r="R5237" i="2" s="1"/>
  <c r="R5238" i="2" a="1"/>
  <c r="R5238" i="2" s="1"/>
  <c r="R5239" i="2" a="1"/>
  <c r="R5239" i="2" s="1"/>
  <c r="R5240" i="2" a="1"/>
  <c r="R5240" i="2" s="1"/>
  <c r="R5241" i="2" a="1"/>
  <c r="R5241" i="2" s="1"/>
  <c r="R5242" i="2" a="1"/>
  <c r="R5242" i="2" s="1"/>
  <c r="R5243" i="2" a="1"/>
  <c r="R5243" i="2" s="1"/>
  <c r="R5244" i="2" a="1"/>
  <c r="R5244" i="2" s="1"/>
  <c r="R5245" i="2" a="1"/>
  <c r="R5245" i="2" s="1"/>
  <c r="R5246" i="2" a="1"/>
  <c r="R5246" i="2" s="1"/>
  <c r="R5247" i="2" a="1"/>
  <c r="R5247" i="2" s="1"/>
  <c r="R5248" i="2" a="1"/>
  <c r="R5248" i="2" s="1"/>
  <c r="R5249" i="2" a="1"/>
  <c r="R5249" i="2" s="1"/>
  <c r="R5250" i="2" a="1"/>
  <c r="R5250" i="2" s="1"/>
  <c r="R5251" i="2" a="1"/>
  <c r="R5251" i="2" s="1"/>
  <c r="R5252" i="2" a="1"/>
  <c r="R5252" i="2" s="1"/>
  <c r="R5253" i="2" a="1"/>
  <c r="R5253" i="2" s="1"/>
  <c r="R5254" i="2" a="1"/>
  <c r="R5254" i="2" s="1"/>
  <c r="R5255" i="2" a="1"/>
  <c r="R5255" i="2" s="1"/>
  <c r="R5256" i="2" a="1"/>
  <c r="R5256" i="2" s="1"/>
  <c r="R5257" i="2" a="1"/>
  <c r="R5257" i="2" s="1"/>
  <c r="R5258" i="2" a="1"/>
  <c r="R5258" i="2" s="1"/>
  <c r="R5259" i="2" a="1"/>
  <c r="R5259" i="2" s="1"/>
  <c r="R5260" i="2" a="1"/>
  <c r="R5260" i="2" s="1"/>
  <c r="R5261" i="2" a="1"/>
  <c r="R5261" i="2" s="1"/>
  <c r="R5262" i="2" a="1"/>
  <c r="R5262" i="2" s="1"/>
  <c r="R5263" i="2" a="1"/>
  <c r="R5263" i="2" s="1"/>
  <c r="R5264" i="2" a="1"/>
  <c r="R5264" i="2" s="1"/>
  <c r="R5265" i="2" a="1"/>
  <c r="R5265" i="2" s="1"/>
  <c r="R5266" i="2" a="1"/>
  <c r="R5266" i="2" s="1"/>
  <c r="R5267" i="2" a="1"/>
  <c r="R5267" i="2" s="1"/>
  <c r="R5268" i="2" a="1"/>
  <c r="R5268" i="2" s="1"/>
  <c r="R5269" i="2" a="1"/>
  <c r="R5269" i="2" s="1"/>
  <c r="R5270" i="2" a="1"/>
  <c r="R5270" i="2" s="1"/>
  <c r="R5271" i="2" a="1"/>
  <c r="R5271" i="2" s="1"/>
  <c r="R5272" i="2" a="1"/>
  <c r="R5272" i="2" s="1"/>
  <c r="R5273" i="2" a="1"/>
  <c r="R5273" i="2" s="1"/>
  <c r="R5274" i="2" a="1"/>
  <c r="R5274" i="2" s="1"/>
  <c r="R5275" i="2" a="1"/>
  <c r="R5275" i="2" s="1"/>
  <c r="R5276" i="2" a="1"/>
  <c r="R5276" i="2" s="1"/>
  <c r="R5277" i="2" a="1"/>
  <c r="R5277" i="2" s="1"/>
  <c r="R5278" i="2" a="1"/>
  <c r="R5278" i="2" s="1"/>
  <c r="R5279" i="2" a="1"/>
  <c r="R5279" i="2" s="1"/>
  <c r="R5280" i="2" a="1"/>
  <c r="R5280" i="2" s="1"/>
  <c r="R5281" i="2" a="1"/>
  <c r="R5281" i="2" s="1"/>
  <c r="R5282" i="2" a="1"/>
  <c r="R5282" i="2" s="1"/>
  <c r="R5283" i="2" a="1"/>
  <c r="R5283" i="2" s="1"/>
  <c r="R5284" i="2" a="1"/>
  <c r="R5284" i="2" s="1"/>
  <c r="R5285" i="2" a="1"/>
  <c r="R5285" i="2" s="1"/>
  <c r="R5286" i="2" a="1"/>
  <c r="R5286" i="2" s="1"/>
  <c r="R5287" i="2" a="1"/>
  <c r="R5287" i="2" s="1"/>
  <c r="R5288" i="2" a="1"/>
  <c r="R5288" i="2" s="1"/>
  <c r="R5289" i="2" a="1"/>
  <c r="R5289" i="2" s="1"/>
  <c r="R5290" i="2" a="1"/>
  <c r="R5290" i="2" s="1"/>
  <c r="R5291" i="2" a="1"/>
  <c r="R5291" i="2" s="1"/>
  <c r="R5292" i="2" a="1"/>
  <c r="R5292" i="2" s="1"/>
  <c r="R5293" i="2" a="1"/>
  <c r="R5293" i="2" s="1"/>
  <c r="R5294" i="2" a="1"/>
  <c r="R5294" i="2" s="1"/>
  <c r="R5295" i="2" a="1"/>
  <c r="R5295" i="2" s="1"/>
  <c r="R5296" i="2" a="1"/>
  <c r="R5296" i="2" s="1"/>
  <c r="R5297" i="2" a="1"/>
  <c r="R5297" i="2" s="1"/>
  <c r="R5298" i="2" a="1"/>
  <c r="R5298" i="2" s="1"/>
  <c r="R5299" i="2" a="1"/>
  <c r="R5299" i="2" s="1"/>
  <c r="R5300" i="2" a="1"/>
  <c r="R5300" i="2" s="1"/>
  <c r="R5301" i="2" a="1"/>
  <c r="R5301" i="2" s="1"/>
  <c r="R5302" i="2" a="1"/>
  <c r="R5302" i="2" s="1"/>
  <c r="R5303" i="2" a="1"/>
  <c r="R5303" i="2" s="1"/>
  <c r="R5304" i="2" a="1"/>
  <c r="R5304" i="2" s="1"/>
  <c r="R5305" i="2" a="1"/>
  <c r="R5305" i="2" s="1"/>
  <c r="R5306" i="2" a="1"/>
  <c r="R5306" i="2" s="1"/>
  <c r="R5307" i="2" a="1"/>
  <c r="R5307" i="2" s="1"/>
  <c r="R5308" i="2" a="1"/>
  <c r="R5308" i="2" s="1"/>
  <c r="R5309" i="2" a="1"/>
  <c r="R5309" i="2" s="1"/>
  <c r="R5310" i="2" a="1"/>
  <c r="R5310" i="2" s="1"/>
  <c r="R5311" i="2" a="1"/>
  <c r="R5311" i="2" s="1"/>
  <c r="R5312" i="2" a="1"/>
  <c r="R5312" i="2" s="1"/>
  <c r="R5313" i="2" a="1"/>
  <c r="R5313" i="2" s="1"/>
  <c r="R5314" i="2" a="1"/>
  <c r="R5314" i="2" s="1"/>
  <c r="R5315" i="2" a="1"/>
  <c r="R5315" i="2" s="1"/>
  <c r="R5316" i="2" a="1"/>
  <c r="R5316" i="2" s="1"/>
  <c r="R5317" i="2" a="1"/>
  <c r="R5317" i="2" s="1"/>
  <c r="R5318" i="2" a="1"/>
  <c r="R5318" i="2" s="1"/>
  <c r="R5319" i="2" a="1"/>
  <c r="R5319" i="2" s="1"/>
  <c r="R5320" i="2" a="1"/>
  <c r="R5320" i="2" s="1"/>
  <c r="R5321" i="2" a="1"/>
  <c r="R5321" i="2" s="1"/>
  <c r="R5322" i="2" a="1"/>
  <c r="R5322" i="2" s="1"/>
  <c r="R5323" i="2" a="1"/>
  <c r="R5323" i="2" s="1"/>
  <c r="R5324" i="2" a="1"/>
  <c r="R5324" i="2" s="1"/>
  <c r="R5325" i="2" a="1"/>
  <c r="R5325" i="2" s="1"/>
  <c r="R5326" i="2" a="1"/>
  <c r="R5326" i="2" s="1"/>
  <c r="R5327" i="2" a="1"/>
  <c r="R5327" i="2" s="1"/>
  <c r="R5328" i="2" a="1"/>
  <c r="R5328" i="2" s="1"/>
  <c r="R5329" i="2" a="1"/>
  <c r="R5329" i="2" s="1"/>
  <c r="R5330" i="2" a="1"/>
  <c r="R5330" i="2" s="1"/>
  <c r="R5331" i="2" a="1"/>
  <c r="R5331" i="2" s="1"/>
  <c r="R5332" i="2" a="1"/>
  <c r="R5332" i="2" s="1"/>
  <c r="R5333" i="2" a="1"/>
  <c r="R5333" i="2" s="1"/>
  <c r="R5334" i="2" a="1"/>
  <c r="R5334" i="2" s="1"/>
  <c r="R5335" i="2" a="1"/>
  <c r="R5335" i="2" s="1"/>
  <c r="R5336" i="2" a="1"/>
  <c r="R5336" i="2" s="1"/>
  <c r="R5337" i="2" a="1"/>
  <c r="R5337" i="2" s="1"/>
  <c r="R5338" i="2" a="1"/>
  <c r="R5338" i="2" s="1"/>
  <c r="R5339" i="2" a="1"/>
  <c r="R5339" i="2" s="1"/>
  <c r="R5340" i="2" a="1"/>
  <c r="R5340" i="2" s="1"/>
  <c r="R5341" i="2" a="1"/>
  <c r="R5341" i="2" s="1"/>
  <c r="R5342" i="2" a="1"/>
  <c r="R5342" i="2" s="1"/>
  <c r="R5343" i="2" a="1"/>
  <c r="R5343" i="2" s="1"/>
  <c r="R5344" i="2" a="1"/>
  <c r="R5344" i="2" s="1"/>
  <c r="R5345" i="2" a="1"/>
  <c r="R5345" i="2" s="1"/>
  <c r="R5346" i="2" a="1"/>
  <c r="R5346" i="2" s="1"/>
  <c r="R5347" i="2" a="1"/>
  <c r="R5347" i="2" s="1"/>
  <c r="R5348" i="2" a="1"/>
  <c r="R5348" i="2" s="1"/>
  <c r="R5349" i="2" a="1"/>
  <c r="R5349" i="2" s="1"/>
  <c r="R5350" i="2" a="1"/>
  <c r="R5350" i="2" s="1"/>
  <c r="R5351" i="2" a="1"/>
  <c r="R5351" i="2" s="1"/>
  <c r="R5352" i="2" a="1"/>
  <c r="R5352" i="2" s="1"/>
  <c r="R5353" i="2" a="1"/>
  <c r="R5353" i="2" s="1"/>
  <c r="R5354" i="2" a="1"/>
  <c r="R5354" i="2" s="1"/>
  <c r="R5355" i="2" a="1"/>
  <c r="R5355" i="2" s="1"/>
  <c r="R5356" i="2" a="1"/>
  <c r="R5356" i="2" s="1"/>
  <c r="R5357" i="2" a="1"/>
  <c r="R5357" i="2" s="1"/>
  <c r="R5358" i="2" a="1"/>
  <c r="R5358" i="2" s="1"/>
  <c r="R5359" i="2" a="1"/>
  <c r="R5359" i="2" s="1"/>
  <c r="R5360" i="2" a="1"/>
  <c r="R5360" i="2" s="1"/>
  <c r="R5361" i="2" a="1"/>
  <c r="R5361" i="2" s="1"/>
  <c r="R5362" i="2" a="1"/>
  <c r="R5362" i="2" s="1"/>
  <c r="R5363" i="2" a="1"/>
  <c r="R5363" i="2" s="1"/>
  <c r="R5364" i="2" a="1"/>
  <c r="R5364" i="2" s="1"/>
  <c r="R5365" i="2" a="1"/>
  <c r="R5365" i="2" s="1"/>
  <c r="R5366" i="2" a="1"/>
  <c r="R5366" i="2" s="1"/>
  <c r="R5367" i="2" a="1"/>
  <c r="R5367" i="2" s="1"/>
  <c r="R5368" i="2" a="1"/>
  <c r="R5368" i="2" s="1"/>
  <c r="R5369" i="2" a="1"/>
  <c r="R5369" i="2" s="1"/>
  <c r="R5370" i="2" a="1"/>
  <c r="R5370" i="2" s="1"/>
  <c r="R5371" i="2" a="1"/>
  <c r="R5371" i="2" s="1"/>
  <c r="R5372" i="2" a="1"/>
  <c r="R5372" i="2" s="1"/>
  <c r="R5373" i="2" a="1"/>
  <c r="R5373" i="2" s="1"/>
  <c r="R5374" i="2" a="1"/>
  <c r="R5374" i="2" s="1"/>
  <c r="R5375" i="2" a="1"/>
  <c r="R5375" i="2" s="1"/>
  <c r="R5376" i="2" a="1"/>
  <c r="R5376" i="2" s="1"/>
  <c r="R5377" i="2" a="1"/>
  <c r="R5377" i="2" s="1"/>
  <c r="R5378" i="2" a="1"/>
  <c r="R5378" i="2" s="1"/>
  <c r="R5379" i="2" a="1"/>
  <c r="R5379" i="2" s="1"/>
  <c r="R5380" i="2" a="1"/>
  <c r="R5380" i="2" s="1"/>
  <c r="R5381" i="2" a="1"/>
  <c r="R5381" i="2" s="1"/>
  <c r="R5382" i="2" a="1"/>
  <c r="R5382" i="2" s="1"/>
  <c r="R5383" i="2" a="1"/>
  <c r="R5383" i="2" s="1"/>
  <c r="R5384" i="2" a="1"/>
  <c r="R5384" i="2" s="1"/>
  <c r="R5385" i="2" a="1"/>
  <c r="R5385" i="2" s="1"/>
  <c r="R5386" i="2" a="1"/>
  <c r="R5386" i="2" s="1"/>
  <c r="R5387" i="2" a="1"/>
  <c r="R5387" i="2" s="1"/>
  <c r="R5388" i="2" a="1"/>
  <c r="R5388" i="2" s="1"/>
  <c r="R5389" i="2" a="1"/>
  <c r="R5389" i="2" s="1"/>
  <c r="R5390" i="2" a="1"/>
  <c r="R5390" i="2" s="1"/>
  <c r="R5391" i="2" a="1"/>
  <c r="R5391" i="2" s="1"/>
  <c r="R5392" i="2" a="1"/>
  <c r="R5392" i="2" s="1"/>
  <c r="R5393" i="2" a="1"/>
  <c r="R5393" i="2" s="1"/>
  <c r="R5394" i="2" a="1"/>
  <c r="R5394" i="2" s="1"/>
  <c r="R5395" i="2" a="1"/>
  <c r="R5395" i="2" s="1"/>
  <c r="R5396" i="2" a="1"/>
  <c r="R5396" i="2" s="1"/>
  <c r="R5397" i="2" a="1"/>
  <c r="R5397" i="2" s="1"/>
  <c r="R5398" i="2" a="1"/>
  <c r="R5398" i="2" s="1"/>
  <c r="R5399" i="2" a="1"/>
  <c r="R5399" i="2" s="1"/>
  <c r="R5400" i="2" a="1"/>
  <c r="R5400" i="2" s="1"/>
  <c r="R5401" i="2" a="1"/>
  <c r="R5401" i="2" s="1"/>
  <c r="R5402" i="2" a="1"/>
  <c r="R5402" i="2" s="1"/>
  <c r="R5403" i="2" a="1"/>
  <c r="R5403" i="2" s="1"/>
  <c r="R5404" i="2" a="1"/>
  <c r="R5404" i="2" s="1"/>
  <c r="R5405" i="2" a="1"/>
  <c r="R5405" i="2" s="1"/>
  <c r="R5406" i="2" a="1"/>
  <c r="R5406" i="2" s="1"/>
  <c r="R5407" i="2" a="1"/>
  <c r="R5407" i="2" s="1"/>
  <c r="R5408" i="2" a="1"/>
  <c r="R5408" i="2" s="1"/>
  <c r="R5409" i="2" a="1"/>
  <c r="R5409" i="2" s="1"/>
  <c r="R5410" i="2" a="1"/>
  <c r="R5410" i="2" s="1"/>
  <c r="R5411" i="2" a="1"/>
  <c r="R5411" i="2" s="1"/>
  <c r="R5412" i="2" a="1"/>
  <c r="R5412" i="2" s="1"/>
  <c r="R5413" i="2" a="1"/>
  <c r="R5413" i="2" s="1"/>
  <c r="R5414" i="2" a="1"/>
  <c r="R5414" i="2" s="1"/>
  <c r="R5415" i="2" a="1"/>
  <c r="R5415" i="2" s="1"/>
  <c r="R5416" i="2" a="1"/>
  <c r="R5416" i="2" s="1"/>
  <c r="R5417" i="2" a="1"/>
  <c r="R5417" i="2" s="1"/>
  <c r="R5418" i="2" a="1"/>
  <c r="R5418" i="2" s="1"/>
  <c r="R5419" i="2" a="1"/>
  <c r="R5419" i="2" s="1"/>
  <c r="R5420" i="2" a="1"/>
  <c r="R5420" i="2" s="1"/>
  <c r="R5421" i="2" a="1"/>
  <c r="R5421" i="2" s="1"/>
  <c r="R5422" i="2" a="1"/>
  <c r="R5422" i="2" s="1"/>
  <c r="R5423" i="2" a="1"/>
  <c r="R5423" i="2" s="1"/>
  <c r="R5424" i="2" a="1"/>
  <c r="R5424" i="2" s="1"/>
  <c r="R5425" i="2" a="1"/>
  <c r="R5425" i="2" s="1"/>
  <c r="R5426" i="2" a="1"/>
  <c r="R5426" i="2" s="1"/>
  <c r="R5427" i="2" a="1"/>
  <c r="R5427" i="2" s="1"/>
  <c r="R5428" i="2" a="1"/>
  <c r="R5428" i="2" s="1"/>
  <c r="R5429" i="2" a="1"/>
  <c r="R5429" i="2" s="1"/>
  <c r="R5430" i="2" a="1"/>
  <c r="R5430" i="2" s="1"/>
  <c r="R5431" i="2" a="1"/>
  <c r="R5431" i="2" s="1"/>
  <c r="R5432" i="2" a="1"/>
  <c r="R5432" i="2" s="1"/>
  <c r="R5433" i="2" a="1"/>
  <c r="R5433" i="2" s="1"/>
  <c r="R5434" i="2" a="1"/>
  <c r="R5434" i="2" s="1"/>
  <c r="R5435" i="2" a="1"/>
  <c r="R5435" i="2" s="1"/>
  <c r="R5436" i="2" a="1"/>
  <c r="R5436" i="2" s="1"/>
  <c r="R5437" i="2" a="1"/>
  <c r="R5437" i="2" s="1"/>
  <c r="R5438" i="2" a="1"/>
  <c r="R5438" i="2" s="1"/>
  <c r="R5439" i="2" a="1"/>
  <c r="R5439" i="2" s="1"/>
  <c r="R5440" i="2" a="1"/>
  <c r="R5440" i="2" s="1"/>
  <c r="R5441" i="2" a="1"/>
  <c r="R5441" i="2" s="1"/>
  <c r="R5442" i="2" a="1"/>
  <c r="R5442" i="2" s="1"/>
  <c r="R5443" i="2" a="1"/>
  <c r="R5443" i="2" s="1"/>
  <c r="R5444" i="2" a="1"/>
  <c r="R5444" i="2" s="1"/>
  <c r="R5445" i="2" a="1"/>
  <c r="R5445" i="2" s="1"/>
  <c r="R5446" i="2" a="1"/>
  <c r="R5446" i="2" s="1"/>
  <c r="R5447" i="2" a="1"/>
  <c r="R5447" i="2" s="1"/>
  <c r="R5448" i="2" a="1"/>
  <c r="R5448" i="2" s="1"/>
  <c r="R5449" i="2" a="1"/>
  <c r="R5449" i="2" s="1"/>
  <c r="R5450" i="2" a="1"/>
  <c r="R5450" i="2" s="1"/>
  <c r="R5451" i="2" a="1"/>
  <c r="R5451" i="2" s="1"/>
  <c r="R5452" i="2" a="1"/>
  <c r="R5452" i="2" s="1"/>
  <c r="R5453" i="2" a="1"/>
  <c r="R5453" i="2" s="1"/>
  <c r="R5454" i="2" a="1"/>
  <c r="R5454" i="2" s="1"/>
  <c r="R5455" i="2" a="1"/>
  <c r="R5455" i="2" s="1"/>
  <c r="R5456" i="2" a="1"/>
  <c r="R5456" i="2" s="1"/>
  <c r="R5457" i="2" a="1"/>
  <c r="R5457" i="2" s="1"/>
  <c r="R5458" i="2" a="1"/>
  <c r="R5458" i="2" s="1"/>
  <c r="R5459" i="2" a="1"/>
  <c r="R5459" i="2" s="1"/>
  <c r="R5460" i="2" a="1"/>
  <c r="R5460" i="2" s="1"/>
  <c r="R5461" i="2" a="1"/>
  <c r="R5461" i="2" s="1"/>
  <c r="R5462" i="2" a="1"/>
  <c r="R5462" i="2" s="1"/>
  <c r="R5463" i="2" a="1"/>
  <c r="R5463" i="2" s="1"/>
  <c r="R5464" i="2" a="1"/>
  <c r="R5464" i="2" s="1"/>
  <c r="R5465" i="2" a="1"/>
  <c r="R5465" i="2" s="1"/>
  <c r="R5466" i="2" a="1"/>
  <c r="R5466" i="2" s="1"/>
  <c r="R5467" i="2" a="1"/>
  <c r="R5467" i="2" s="1"/>
  <c r="R5468" i="2" a="1"/>
  <c r="R5468" i="2" s="1"/>
  <c r="R5469" i="2" a="1"/>
  <c r="R5469" i="2" s="1"/>
  <c r="R5470" i="2" a="1"/>
  <c r="R5470" i="2" s="1"/>
  <c r="R5471" i="2" a="1"/>
  <c r="R5471" i="2" s="1"/>
  <c r="R5472" i="2" a="1"/>
  <c r="R5472" i="2" s="1"/>
  <c r="R5473" i="2" a="1"/>
  <c r="R5473" i="2" s="1"/>
  <c r="R5474" i="2" a="1"/>
  <c r="R5474" i="2" s="1"/>
  <c r="R5475" i="2" a="1"/>
  <c r="R5475" i="2" s="1"/>
  <c r="R5476" i="2" a="1"/>
  <c r="R5476" i="2" s="1"/>
  <c r="R5477" i="2" a="1"/>
  <c r="R5477" i="2" s="1"/>
  <c r="R5478" i="2" a="1"/>
  <c r="R5478" i="2" s="1"/>
  <c r="R5479" i="2" a="1"/>
  <c r="R5479" i="2" s="1"/>
  <c r="R5480" i="2" a="1"/>
  <c r="R5480" i="2" s="1"/>
  <c r="R5481" i="2" a="1"/>
  <c r="R5481" i="2" s="1"/>
  <c r="R5482" i="2" a="1"/>
  <c r="R5482" i="2" s="1"/>
  <c r="R5483" i="2" a="1"/>
  <c r="R5483" i="2" s="1"/>
  <c r="R5484" i="2" a="1"/>
  <c r="R5484" i="2" s="1"/>
  <c r="R5485" i="2" a="1"/>
  <c r="R5485" i="2" s="1"/>
  <c r="R5486" i="2" a="1"/>
  <c r="R5486" i="2" s="1"/>
  <c r="R5487" i="2" a="1"/>
  <c r="R5487" i="2" s="1"/>
  <c r="R5488" i="2" a="1"/>
  <c r="R5488" i="2" s="1"/>
  <c r="R5489" i="2" a="1"/>
  <c r="R5489" i="2" s="1"/>
  <c r="R5490" i="2" a="1"/>
  <c r="R5490" i="2" s="1"/>
  <c r="R5491" i="2" a="1"/>
  <c r="R5491" i="2" s="1"/>
  <c r="R5492" i="2" a="1"/>
  <c r="R5492" i="2" s="1"/>
  <c r="R5493" i="2" a="1"/>
  <c r="R5493" i="2" s="1"/>
  <c r="R5494" i="2" a="1"/>
  <c r="R5494" i="2" s="1"/>
  <c r="R5495" i="2" a="1"/>
  <c r="R5495" i="2" s="1"/>
  <c r="R5496" i="2" a="1"/>
  <c r="R5496" i="2" s="1"/>
  <c r="R5497" i="2" a="1"/>
  <c r="R5497" i="2" s="1"/>
  <c r="R5498" i="2" a="1"/>
  <c r="R5498" i="2" s="1"/>
  <c r="R5499" i="2" a="1"/>
  <c r="R5499" i="2" s="1"/>
  <c r="R5500" i="2" a="1"/>
  <c r="R5500" i="2" s="1"/>
  <c r="R5501" i="2" a="1"/>
  <c r="R5501" i="2" s="1"/>
  <c r="R5502" i="2" a="1"/>
  <c r="R5502" i="2" s="1"/>
  <c r="R5503" i="2" a="1"/>
  <c r="R5503" i="2" s="1"/>
  <c r="R5504" i="2" a="1"/>
  <c r="R5504" i="2" s="1"/>
  <c r="R5505" i="2" a="1"/>
  <c r="R5505" i="2" s="1"/>
  <c r="R5506" i="2" a="1"/>
  <c r="R5506" i="2" s="1"/>
  <c r="R5507" i="2" a="1"/>
  <c r="R5507" i="2" s="1"/>
  <c r="R5508" i="2" a="1"/>
  <c r="R5508" i="2" s="1"/>
  <c r="R5509" i="2" a="1"/>
  <c r="R5509" i="2" s="1"/>
  <c r="R5510" i="2" a="1"/>
  <c r="R5510" i="2" s="1"/>
  <c r="R5511" i="2" a="1"/>
  <c r="R5511" i="2" s="1"/>
  <c r="R5512" i="2" a="1"/>
  <c r="R5512" i="2" s="1"/>
  <c r="R5513" i="2" a="1"/>
  <c r="R5513" i="2" s="1"/>
  <c r="R5514" i="2" a="1"/>
  <c r="R5514" i="2" s="1"/>
  <c r="R5515" i="2" a="1"/>
  <c r="R5515" i="2" s="1"/>
  <c r="R5516" i="2" a="1"/>
  <c r="R5516" i="2" s="1"/>
  <c r="R5517" i="2" a="1"/>
  <c r="R5517" i="2" s="1"/>
  <c r="R5518" i="2" a="1"/>
  <c r="R5518" i="2" s="1"/>
  <c r="R5519" i="2" a="1"/>
  <c r="R5519" i="2" s="1"/>
  <c r="R5520" i="2" a="1"/>
  <c r="R5520" i="2" s="1"/>
  <c r="R5521" i="2" a="1"/>
  <c r="R5521" i="2" s="1"/>
  <c r="R5522" i="2" a="1"/>
  <c r="R5522" i="2" s="1"/>
  <c r="R5523" i="2" a="1"/>
  <c r="R5523" i="2" s="1"/>
  <c r="R5524" i="2" a="1"/>
  <c r="R5524" i="2" s="1"/>
  <c r="R5525" i="2" a="1"/>
  <c r="R5525" i="2" s="1"/>
  <c r="R5526" i="2" a="1"/>
  <c r="R5526" i="2" s="1"/>
  <c r="R5527" i="2" a="1"/>
  <c r="R5527" i="2" s="1"/>
  <c r="R5528" i="2" a="1"/>
  <c r="R5528" i="2" s="1"/>
  <c r="R5529" i="2" a="1"/>
  <c r="R5529" i="2" s="1"/>
  <c r="R5530" i="2" a="1"/>
  <c r="R5530" i="2" s="1"/>
  <c r="R5531" i="2" a="1"/>
  <c r="R5531" i="2" s="1"/>
  <c r="R5532" i="2" a="1"/>
  <c r="R5532" i="2" s="1"/>
  <c r="R5533" i="2" a="1"/>
  <c r="R5533" i="2" s="1"/>
  <c r="R5534" i="2" a="1"/>
  <c r="R5534" i="2" s="1"/>
  <c r="R5535" i="2" a="1"/>
  <c r="R5535" i="2" s="1"/>
  <c r="R5536" i="2" a="1"/>
  <c r="R5536" i="2" s="1"/>
  <c r="R5537" i="2" a="1"/>
  <c r="R5537" i="2" s="1"/>
  <c r="R5538" i="2" a="1"/>
  <c r="R5538" i="2" s="1"/>
  <c r="R5539" i="2" a="1"/>
  <c r="R5539" i="2" s="1"/>
  <c r="R5540" i="2" a="1"/>
  <c r="R5540" i="2" s="1"/>
  <c r="R5541" i="2" a="1"/>
  <c r="R5541" i="2" s="1"/>
  <c r="R5542" i="2" a="1"/>
  <c r="R5542" i="2" s="1"/>
  <c r="R5543" i="2" a="1"/>
  <c r="R5543" i="2" s="1"/>
  <c r="R5544" i="2" a="1"/>
  <c r="R5544" i="2" s="1"/>
  <c r="R5545" i="2" a="1"/>
  <c r="R5545" i="2" s="1"/>
  <c r="R5546" i="2" a="1"/>
  <c r="R5546" i="2" s="1"/>
  <c r="R5547" i="2" a="1"/>
  <c r="R5547" i="2" s="1"/>
  <c r="R5548" i="2" a="1"/>
  <c r="R5548" i="2" s="1"/>
  <c r="R5549" i="2" a="1"/>
  <c r="R5549" i="2" s="1"/>
  <c r="R5550" i="2" a="1"/>
  <c r="R5550" i="2" s="1"/>
  <c r="R5551" i="2" a="1"/>
  <c r="R5551" i="2" s="1"/>
  <c r="R5552" i="2" a="1"/>
  <c r="R5552" i="2" s="1"/>
  <c r="R5553" i="2" a="1"/>
  <c r="R5553" i="2" s="1"/>
  <c r="R5554" i="2" a="1"/>
  <c r="R5554" i="2" s="1"/>
  <c r="R5555" i="2" a="1"/>
  <c r="R5555" i="2" s="1"/>
  <c r="R5556" i="2" a="1"/>
  <c r="R5556" i="2" s="1"/>
  <c r="R5557" i="2" a="1"/>
  <c r="R5557" i="2" s="1"/>
  <c r="R5558" i="2" a="1"/>
  <c r="R5558" i="2" s="1"/>
  <c r="R5559" i="2" a="1"/>
  <c r="R5559" i="2" s="1"/>
  <c r="R5560" i="2" a="1"/>
  <c r="R5560" i="2" s="1"/>
  <c r="R5561" i="2" a="1"/>
  <c r="R5561" i="2" s="1"/>
  <c r="R5562" i="2" a="1"/>
  <c r="R5562" i="2" s="1"/>
  <c r="R5563" i="2" a="1"/>
  <c r="R5563" i="2" s="1"/>
  <c r="R5564" i="2" a="1"/>
  <c r="R5564" i="2" s="1"/>
  <c r="R5565" i="2" a="1"/>
  <c r="R5565" i="2" s="1"/>
  <c r="R5566" i="2" a="1"/>
  <c r="R5566" i="2" s="1"/>
  <c r="R5567" i="2" a="1"/>
  <c r="R5567" i="2" s="1"/>
  <c r="R5568" i="2" a="1"/>
  <c r="R5568" i="2" s="1"/>
  <c r="R5569" i="2" a="1"/>
  <c r="R5569" i="2" s="1"/>
  <c r="R5570" i="2" a="1"/>
  <c r="R5570" i="2" s="1"/>
  <c r="R5571" i="2" a="1"/>
  <c r="R5571" i="2" s="1"/>
  <c r="R5572" i="2" a="1"/>
  <c r="R5572" i="2" s="1"/>
  <c r="R5573" i="2" a="1"/>
  <c r="R5573" i="2" s="1"/>
  <c r="R5574" i="2" a="1"/>
  <c r="R5574" i="2" s="1"/>
  <c r="R5575" i="2" a="1"/>
  <c r="R5575" i="2" s="1"/>
  <c r="R5576" i="2" a="1"/>
  <c r="R5576" i="2" s="1"/>
  <c r="R5577" i="2" a="1"/>
  <c r="R5577" i="2" s="1"/>
  <c r="R5578" i="2" a="1"/>
  <c r="R5578" i="2" s="1"/>
  <c r="R5579" i="2" a="1"/>
  <c r="R5579" i="2" s="1"/>
  <c r="R5580" i="2" a="1"/>
  <c r="R5580" i="2" s="1"/>
  <c r="R5581" i="2" a="1"/>
  <c r="R5581" i="2" s="1"/>
  <c r="R5582" i="2" a="1"/>
  <c r="R5582" i="2" s="1"/>
  <c r="R5583" i="2" a="1"/>
  <c r="R5583" i="2" s="1"/>
  <c r="R5584" i="2" a="1"/>
  <c r="R5584" i="2" s="1"/>
  <c r="R5585" i="2" a="1"/>
  <c r="R5585" i="2" s="1"/>
  <c r="R5586" i="2" a="1"/>
  <c r="R5586" i="2" s="1"/>
  <c r="R5587" i="2" a="1"/>
  <c r="R5587" i="2" s="1"/>
  <c r="R5588" i="2" a="1"/>
  <c r="R5588" i="2" s="1"/>
  <c r="R5589" i="2" a="1"/>
  <c r="R5589" i="2" s="1"/>
  <c r="R5590" i="2" a="1"/>
  <c r="R5590" i="2" s="1"/>
  <c r="R5591" i="2" a="1"/>
  <c r="R5591" i="2" s="1"/>
  <c r="R5592" i="2" a="1"/>
  <c r="R5592" i="2" s="1"/>
  <c r="R5593" i="2" a="1"/>
  <c r="R5593" i="2" s="1"/>
  <c r="R5594" i="2" a="1"/>
  <c r="R5594" i="2" s="1"/>
  <c r="R5595" i="2" a="1"/>
  <c r="R5595" i="2" s="1"/>
  <c r="R5596" i="2" a="1"/>
  <c r="R5596" i="2" s="1"/>
  <c r="R5597" i="2" a="1"/>
  <c r="R5597" i="2" s="1"/>
  <c r="R5598" i="2" a="1"/>
  <c r="R5598" i="2" s="1"/>
  <c r="R5599" i="2" a="1"/>
  <c r="R5599" i="2" s="1"/>
  <c r="R5600" i="2" a="1"/>
  <c r="R5600" i="2" s="1"/>
  <c r="R5601" i="2" a="1"/>
  <c r="R5601" i="2" s="1"/>
  <c r="R5602" i="2" a="1"/>
  <c r="R5602" i="2" s="1"/>
  <c r="R5603" i="2" a="1"/>
  <c r="R5603" i="2" s="1"/>
  <c r="R5604" i="2" a="1"/>
  <c r="R5604" i="2" s="1"/>
  <c r="R5605" i="2" a="1"/>
  <c r="R5605" i="2" s="1"/>
  <c r="R5606" i="2" a="1"/>
  <c r="R5606" i="2" s="1"/>
  <c r="R5607" i="2" a="1"/>
  <c r="R5607" i="2" s="1"/>
  <c r="R5608" i="2" a="1"/>
  <c r="R5608" i="2" s="1"/>
  <c r="R5609" i="2" a="1"/>
  <c r="R5609" i="2" s="1"/>
  <c r="R5610" i="2" a="1"/>
  <c r="R5610" i="2" s="1"/>
  <c r="R5611" i="2" a="1"/>
  <c r="R5611" i="2" s="1"/>
  <c r="R5612" i="2" a="1"/>
  <c r="R5612" i="2" s="1"/>
  <c r="R5613" i="2" a="1"/>
  <c r="R5613" i="2" s="1"/>
  <c r="R5614" i="2" a="1"/>
  <c r="R5614" i="2" s="1"/>
  <c r="R5615" i="2" a="1"/>
  <c r="R5615" i="2" s="1"/>
  <c r="R5616" i="2" a="1"/>
  <c r="R5616" i="2" s="1"/>
  <c r="R5617" i="2" a="1"/>
  <c r="R5617" i="2" s="1"/>
  <c r="R5618" i="2" a="1"/>
  <c r="R5618" i="2" s="1"/>
  <c r="R5619" i="2" a="1"/>
  <c r="R5619" i="2" s="1"/>
  <c r="R5620" i="2" a="1"/>
  <c r="R5620" i="2" s="1"/>
  <c r="R5621" i="2" a="1"/>
  <c r="R5621" i="2" s="1"/>
  <c r="R5622" i="2" a="1"/>
  <c r="R5622" i="2" s="1"/>
  <c r="R5623" i="2" a="1"/>
  <c r="R5623" i="2" s="1"/>
  <c r="R5624" i="2" a="1"/>
  <c r="R5624" i="2" s="1"/>
  <c r="R5625" i="2" a="1"/>
  <c r="R5625" i="2" s="1"/>
  <c r="R5626" i="2" a="1"/>
  <c r="R5626" i="2" s="1"/>
  <c r="R5627" i="2" a="1"/>
  <c r="R5627" i="2" s="1"/>
  <c r="R5628" i="2" a="1"/>
  <c r="R5628" i="2" s="1"/>
  <c r="R5629" i="2" a="1"/>
  <c r="R5629" i="2" s="1"/>
  <c r="R5630" i="2" a="1"/>
  <c r="R5630" i="2" s="1"/>
  <c r="R5631" i="2" a="1"/>
  <c r="R5631" i="2" s="1"/>
  <c r="R5632" i="2" a="1"/>
  <c r="R5632" i="2" s="1"/>
  <c r="R5633" i="2" a="1"/>
  <c r="R5633" i="2" s="1"/>
  <c r="R5634" i="2" a="1"/>
  <c r="R5634" i="2" s="1"/>
  <c r="R5635" i="2" a="1"/>
  <c r="R5635" i="2" s="1"/>
  <c r="R5636" i="2" a="1"/>
  <c r="R5636" i="2" s="1"/>
  <c r="R5637" i="2" a="1"/>
  <c r="R5637" i="2" s="1"/>
  <c r="R5638" i="2" a="1"/>
  <c r="R5638" i="2" s="1"/>
  <c r="R5639" i="2" a="1"/>
  <c r="R5639" i="2" s="1"/>
  <c r="R5640" i="2" a="1"/>
  <c r="R5640" i="2" s="1"/>
  <c r="R5641" i="2" a="1"/>
  <c r="R5641" i="2" s="1"/>
  <c r="R5642" i="2" a="1"/>
  <c r="R5642" i="2" s="1"/>
  <c r="R5643" i="2" a="1"/>
  <c r="R5643" i="2" s="1"/>
  <c r="R5644" i="2" a="1"/>
  <c r="R5644" i="2" s="1"/>
  <c r="R5645" i="2" a="1"/>
  <c r="R5645" i="2" s="1"/>
  <c r="R5646" i="2" a="1"/>
  <c r="R5646" i="2" s="1"/>
  <c r="R5647" i="2" a="1"/>
  <c r="R5647" i="2" s="1"/>
  <c r="R5648" i="2" a="1"/>
  <c r="R5648" i="2" s="1"/>
  <c r="R5649" i="2" a="1"/>
  <c r="R5649" i="2" s="1"/>
  <c r="R5650" i="2" a="1"/>
  <c r="R5650" i="2" s="1"/>
  <c r="R5651" i="2" a="1"/>
  <c r="R5651" i="2" s="1"/>
  <c r="R5652" i="2" a="1"/>
  <c r="R5652" i="2" s="1"/>
  <c r="R5653" i="2" a="1"/>
  <c r="R5653" i="2" s="1"/>
  <c r="R5654" i="2" a="1"/>
  <c r="R5654" i="2" s="1"/>
  <c r="R5655" i="2" a="1"/>
  <c r="R5655" i="2" s="1"/>
  <c r="R5656" i="2" a="1"/>
  <c r="R5656" i="2" s="1"/>
  <c r="R5657" i="2" a="1"/>
  <c r="R5657" i="2" s="1"/>
  <c r="R5658" i="2" a="1"/>
  <c r="R5658" i="2" s="1"/>
  <c r="R5659" i="2" a="1"/>
  <c r="R5659" i="2" s="1"/>
  <c r="R5660" i="2" a="1"/>
  <c r="R5660" i="2" s="1"/>
  <c r="R5661" i="2" a="1"/>
  <c r="R5661" i="2" s="1"/>
  <c r="R5662" i="2" a="1"/>
  <c r="R5662" i="2" s="1"/>
  <c r="R5663" i="2" a="1"/>
  <c r="R5663" i="2" s="1"/>
  <c r="R5664" i="2" a="1"/>
  <c r="R5664" i="2" s="1"/>
  <c r="R5665" i="2" a="1"/>
  <c r="R5665" i="2" s="1"/>
  <c r="R5666" i="2" a="1"/>
  <c r="R5666" i="2" s="1"/>
  <c r="R5667" i="2" a="1"/>
  <c r="R5667" i="2" s="1"/>
  <c r="R5668" i="2" a="1"/>
  <c r="R5668" i="2" s="1"/>
  <c r="R5669" i="2" a="1"/>
  <c r="R5669" i="2" s="1"/>
  <c r="R5670" i="2" a="1"/>
  <c r="R5670" i="2" s="1"/>
  <c r="R5671" i="2" a="1"/>
  <c r="R5671" i="2" s="1"/>
  <c r="R5672" i="2" a="1"/>
  <c r="R5672" i="2" s="1"/>
  <c r="R5673" i="2" a="1"/>
  <c r="R5673" i="2" s="1"/>
  <c r="R5674" i="2" a="1"/>
  <c r="R5674" i="2" s="1"/>
  <c r="R5675" i="2" a="1"/>
  <c r="R5675" i="2" s="1"/>
  <c r="R5676" i="2" a="1"/>
  <c r="R5676" i="2" s="1"/>
  <c r="R5677" i="2" a="1"/>
  <c r="R5677" i="2" s="1"/>
  <c r="R5678" i="2" a="1"/>
  <c r="R5678" i="2" s="1"/>
  <c r="R5679" i="2" a="1"/>
  <c r="R5679" i="2" s="1"/>
  <c r="R5680" i="2" a="1"/>
  <c r="R5680" i="2" s="1"/>
  <c r="R5681" i="2" a="1"/>
  <c r="R5681" i="2" s="1"/>
  <c r="R5682" i="2" a="1"/>
  <c r="R5682" i="2" s="1"/>
  <c r="R5683" i="2" a="1"/>
  <c r="R5683" i="2" s="1"/>
  <c r="R5684" i="2" a="1"/>
  <c r="R5684" i="2" s="1"/>
  <c r="R5685" i="2" a="1"/>
  <c r="R5685" i="2" s="1"/>
  <c r="R5686" i="2" a="1"/>
  <c r="R5686" i="2" s="1"/>
  <c r="R5687" i="2" a="1"/>
  <c r="R5687" i="2" s="1"/>
  <c r="R5688" i="2" a="1"/>
  <c r="R5688" i="2" s="1"/>
  <c r="R5689" i="2" a="1"/>
  <c r="R5689" i="2" s="1"/>
  <c r="R5690" i="2" a="1"/>
  <c r="R5690" i="2" s="1"/>
  <c r="R5691" i="2" a="1"/>
  <c r="R5691" i="2" s="1"/>
  <c r="R5692" i="2" a="1"/>
  <c r="R5692" i="2" s="1"/>
  <c r="R5693" i="2" a="1"/>
  <c r="R5693" i="2" s="1"/>
  <c r="R5694" i="2" a="1"/>
  <c r="R5694" i="2" s="1"/>
  <c r="R5695" i="2" a="1"/>
  <c r="R5695" i="2" s="1"/>
  <c r="R5696" i="2" a="1"/>
  <c r="R5696" i="2" s="1"/>
  <c r="R5697" i="2" a="1"/>
  <c r="R5697" i="2" s="1"/>
  <c r="R5698" i="2" a="1"/>
  <c r="R5698" i="2" s="1"/>
  <c r="R5699" i="2" a="1"/>
  <c r="R5699" i="2" s="1"/>
  <c r="R5700" i="2" a="1"/>
  <c r="R5700" i="2" s="1"/>
  <c r="R5701" i="2" a="1"/>
  <c r="R5701" i="2" s="1"/>
  <c r="R5702" i="2" a="1"/>
  <c r="R5702" i="2" s="1"/>
  <c r="R5703" i="2" a="1"/>
  <c r="R5703" i="2" s="1"/>
  <c r="R5704" i="2" a="1"/>
  <c r="R5704" i="2" s="1"/>
  <c r="R5705" i="2" a="1"/>
  <c r="R5705" i="2" s="1"/>
  <c r="R5706" i="2" a="1"/>
  <c r="R5706" i="2" s="1"/>
  <c r="R5707" i="2" a="1"/>
  <c r="R5707" i="2" s="1"/>
  <c r="R5708" i="2" a="1"/>
  <c r="R5708" i="2" s="1"/>
  <c r="R5709" i="2" a="1"/>
  <c r="R5709" i="2" s="1"/>
  <c r="R5710" i="2" a="1"/>
  <c r="R5710" i="2" s="1"/>
  <c r="R5711" i="2" a="1"/>
  <c r="R5711" i="2" s="1"/>
  <c r="R5712" i="2" a="1"/>
  <c r="R5712" i="2" s="1"/>
  <c r="R5713" i="2" a="1"/>
  <c r="R5713" i="2" s="1"/>
  <c r="R5714" i="2" a="1"/>
  <c r="R5714" i="2" s="1"/>
  <c r="R5715" i="2" a="1"/>
  <c r="R5715" i="2" s="1"/>
  <c r="R5716" i="2" a="1"/>
  <c r="R5716" i="2" s="1"/>
  <c r="R5717" i="2" a="1"/>
  <c r="R5717" i="2" s="1"/>
  <c r="R5718" i="2" a="1"/>
  <c r="R5718" i="2" s="1"/>
  <c r="R5719" i="2" a="1"/>
  <c r="R5719" i="2" s="1"/>
  <c r="R5720" i="2" a="1"/>
  <c r="R5720" i="2" s="1"/>
  <c r="R5721" i="2" a="1"/>
  <c r="R5721" i="2" s="1"/>
  <c r="R5722" i="2" a="1"/>
  <c r="R5722" i="2" s="1"/>
  <c r="R5723" i="2" a="1"/>
  <c r="R5723" i="2" s="1"/>
  <c r="R5724" i="2" a="1"/>
  <c r="R5724" i="2" s="1"/>
  <c r="R5725" i="2" a="1"/>
  <c r="R5725" i="2" s="1"/>
  <c r="R5726" i="2" a="1"/>
  <c r="R5726" i="2" s="1"/>
  <c r="R5727" i="2" a="1"/>
  <c r="R5727" i="2" s="1"/>
  <c r="R5728" i="2" a="1"/>
  <c r="R5728" i="2" s="1"/>
  <c r="R5729" i="2" a="1"/>
  <c r="R5729" i="2" s="1"/>
  <c r="R5730" i="2" a="1"/>
  <c r="R5730" i="2" s="1"/>
  <c r="R5731" i="2" a="1"/>
  <c r="R5731" i="2" s="1"/>
  <c r="R5732" i="2" a="1"/>
  <c r="R5732" i="2" s="1"/>
  <c r="R5733" i="2" a="1"/>
  <c r="R5733" i="2" s="1"/>
  <c r="R5734" i="2" a="1"/>
  <c r="R5734" i="2" s="1"/>
  <c r="R5735" i="2" a="1"/>
  <c r="R5735" i="2" s="1"/>
  <c r="R5736" i="2" a="1"/>
  <c r="R5736" i="2" s="1"/>
  <c r="R5737" i="2" a="1"/>
  <c r="R5737" i="2" s="1"/>
  <c r="R5738" i="2" a="1"/>
  <c r="R5738" i="2" s="1"/>
  <c r="R5739" i="2" a="1"/>
  <c r="R5739" i="2" s="1"/>
  <c r="R5740" i="2" a="1"/>
  <c r="R5740" i="2" s="1"/>
  <c r="R5741" i="2" a="1"/>
  <c r="R5741" i="2" s="1"/>
  <c r="R5742" i="2" a="1"/>
  <c r="R5742" i="2" s="1"/>
  <c r="R5743" i="2" a="1"/>
  <c r="R5743" i="2" s="1"/>
  <c r="R5744" i="2" a="1"/>
  <c r="R5744" i="2" s="1"/>
  <c r="R5745" i="2" a="1"/>
  <c r="R5745" i="2" s="1"/>
  <c r="R5746" i="2" a="1"/>
  <c r="R5746" i="2" s="1"/>
  <c r="R5747" i="2" a="1"/>
  <c r="R5747" i="2" s="1"/>
  <c r="R5748" i="2" a="1"/>
  <c r="R5748" i="2" s="1"/>
  <c r="R5749" i="2" a="1"/>
  <c r="R5749" i="2" s="1"/>
  <c r="R5750" i="2" a="1"/>
  <c r="R5750" i="2" s="1"/>
  <c r="R5751" i="2" a="1"/>
  <c r="R5751" i="2" s="1"/>
  <c r="R5752" i="2" a="1"/>
  <c r="R5752" i="2" s="1"/>
  <c r="R5753" i="2" a="1"/>
  <c r="R5753" i="2" s="1"/>
  <c r="R5754" i="2" a="1"/>
  <c r="R5754" i="2" s="1"/>
  <c r="R5755" i="2" a="1"/>
  <c r="R5755" i="2" s="1"/>
  <c r="R5756" i="2" a="1"/>
  <c r="R5756" i="2" s="1"/>
  <c r="R5757" i="2" a="1"/>
  <c r="R5757" i="2" s="1"/>
  <c r="R5758" i="2" a="1"/>
  <c r="R5758" i="2" s="1"/>
  <c r="R5759" i="2" a="1"/>
  <c r="R5759" i="2" s="1"/>
  <c r="R5760" i="2" a="1"/>
  <c r="R5760" i="2" s="1"/>
  <c r="R5761" i="2" a="1"/>
  <c r="R5761" i="2" s="1"/>
  <c r="R5762" i="2" a="1"/>
  <c r="R5762" i="2" s="1"/>
  <c r="R5763" i="2" a="1"/>
  <c r="R5763" i="2" s="1"/>
  <c r="R5764" i="2" a="1"/>
  <c r="R5764" i="2" s="1"/>
  <c r="R5765" i="2" a="1"/>
  <c r="R5765" i="2" s="1"/>
  <c r="R5766" i="2" a="1"/>
  <c r="R5766" i="2" s="1"/>
  <c r="R5767" i="2" a="1"/>
  <c r="R5767" i="2" s="1"/>
  <c r="R5768" i="2" a="1"/>
  <c r="R5768" i="2" s="1"/>
  <c r="R5769" i="2" a="1"/>
  <c r="R5769" i="2" s="1"/>
  <c r="R5770" i="2" a="1"/>
  <c r="R5770" i="2" s="1"/>
  <c r="R5771" i="2" a="1"/>
  <c r="R5771" i="2" s="1"/>
  <c r="R5772" i="2" a="1"/>
  <c r="R5772" i="2" s="1"/>
  <c r="R5773" i="2" a="1"/>
  <c r="R5773" i="2" s="1"/>
  <c r="R5774" i="2" a="1"/>
  <c r="R5774" i="2" s="1"/>
  <c r="R5775" i="2" a="1"/>
  <c r="R5775" i="2" s="1"/>
  <c r="R5776" i="2" a="1"/>
  <c r="R5776" i="2" s="1"/>
  <c r="R5777" i="2" a="1"/>
  <c r="R5777" i="2" s="1"/>
  <c r="R5778" i="2" a="1"/>
  <c r="R5778" i="2" s="1"/>
  <c r="R5779" i="2" a="1"/>
  <c r="R5779" i="2" s="1"/>
  <c r="R5780" i="2" a="1"/>
  <c r="R5780" i="2" s="1"/>
  <c r="R5781" i="2" a="1"/>
  <c r="R5781" i="2" s="1"/>
  <c r="R5782" i="2" a="1"/>
  <c r="R5782" i="2" s="1"/>
  <c r="R5783" i="2" a="1"/>
  <c r="R5783" i="2" s="1"/>
  <c r="R5784" i="2" a="1"/>
  <c r="R5784" i="2" s="1"/>
  <c r="R5785" i="2" a="1"/>
  <c r="R5785" i="2" s="1"/>
  <c r="R5786" i="2" a="1"/>
  <c r="R5786" i="2" s="1"/>
  <c r="R5787" i="2" a="1"/>
  <c r="R5787" i="2" s="1"/>
  <c r="R5788" i="2" a="1"/>
  <c r="R5788" i="2" s="1"/>
  <c r="R5789" i="2" a="1"/>
  <c r="R5789" i="2" s="1"/>
  <c r="R5790" i="2" a="1"/>
  <c r="R5790" i="2" s="1"/>
  <c r="R5791" i="2" a="1"/>
  <c r="R5791" i="2" s="1"/>
  <c r="R5792" i="2" a="1"/>
  <c r="R5792" i="2" s="1"/>
  <c r="R5793" i="2" a="1"/>
  <c r="R5793" i="2" s="1"/>
  <c r="R5794" i="2" a="1"/>
  <c r="R5794" i="2" s="1"/>
  <c r="R5795" i="2" a="1"/>
  <c r="R5795" i="2" s="1"/>
  <c r="R5796" i="2" a="1"/>
  <c r="R5796" i="2" s="1"/>
  <c r="R5797" i="2" a="1"/>
  <c r="R5797" i="2" s="1"/>
  <c r="R5798" i="2" a="1"/>
  <c r="R5798" i="2" s="1"/>
  <c r="R5799" i="2" a="1"/>
  <c r="R5799" i="2" s="1"/>
  <c r="R5800" i="2" a="1"/>
  <c r="R5800" i="2" s="1"/>
  <c r="R5801" i="2" a="1"/>
  <c r="R5801" i="2" s="1"/>
  <c r="R5802" i="2" a="1"/>
  <c r="R5802" i="2" s="1"/>
  <c r="R5803" i="2" a="1"/>
  <c r="R5803" i="2" s="1"/>
  <c r="R5804" i="2" a="1"/>
  <c r="R5804" i="2" s="1"/>
  <c r="R5805" i="2" a="1"/>
  <c r="R5805" i="2" s="1"/>
  <c r="R5806" i="2" a="1"/>
  <c r="R5806" i="2" s="1"/>
  <c r="R5807" i="2" a="1"/>
  <c r="R5807" i="2" s="1"/>
  <c r="R5808" i="2" a="1"/>
  <c r="R5808" i="2" s="1"/>
  <c r="R5809" i="2" a="1"/>
  <c r="R5809" i="2" s="1"/>
  <c r="R5810" i="2" a="1"/>
  <c r="R5810" i="2" s="1"/>
  <c r="R5811" i="2" a="1"/>
  <c r="R5811" i="2" s="1"/>
  <c r="R5812" i="2" a="1"/>
  <c r="R5812" i="2" s="1"/>
  <c r="R5813" i="2" a="1"/>
  <c r="R5813" i="2" s="1"/>
  <c r="R5814" i="2" a="1"/>
  <c r="R5814" i="2" s="1"/>
  <c r="R5815" i="2" a="1"/>
  <c r="R5815" i="2" s="1"/>
  <c r="R5816" i="2" a="1"/>
  <c r="R5816" i="2" s="1"/>
  <c r="R5817" i="2" a="1"/>
  <c r="R5817" i="2" s="1"/>
  <c r="R5818" i="2" a="1"/>
  <c r="R5818" i="2" s="1"/>
  <c r="R5819" i="2" a="1"/>
  <c r="R5819" i="2" s="1"/>
  <c r="R5820" i="2" a="1"/>
  <c r="R5820" i="2" s="1"/>
  <c r="R5821" i="2" a="1"/>
  <c r="R5821" i="2" s="1"/>
  <c r="R5822" i="2" a="1"/>
  <c r="R5822" i="2" s="1"/>
  <c r="R5823" i="2" a="1"/>
  <c r="R5823" i="2" s="1"/>
  <c r="R5824" i="2" a="1"/>
  <c r="R5824" i="2" s="1"/>
  <c r="R5825" i="2" a="1"/>
  <c r="R5825" i="2" s="1"/>
  <c r="R5826" i="2" a="1"/>
  <c r="R5826" i="2" s="1"/>
  <c r="R5827" i="2" a="1"/>
  <c r="R5827" i="2" s="1"/>
  <c r="R5828" i="2" a="1"/>
  <c r="R5828" i="2" s="1"/>
  <c r="R5829" i="2" a="1"/>
  <c r="R5829" i="2" s="1"/>
  <c r="R5830" i="2" a="1"/>
  <c r="R5830" i="2" s="1"/>
  <c r="R5831" i="2" a="1"/>
  <c r="R5831" i="2" s="1"/>
  <c r="R5832" i="2" a="1"/>
  <c r="R5832" i="2" s="1"/>
  <c r="R5833" i="2" a="1"/>
  <c r="R5833" i="2" s="1"/>
  <c r="R5834" i="2" a="1"/>
  <c r="R5834" i="2" s="1"/>
  <c r="R5835" i="2" a="1"/>
  <c r="R5835" i="2" s="1"/>
  <c r="R5836" i="2" a="1"/>
  <c r="R5836" i="2" s="1"/>
  <c r="R5837" i="2" a="1"/>
  <c r="R5837" i="2" s="1"/>
  <c r="R5838" i="2" a="1"/>
  <c r="R5838" i="2" s="1"/>
  <c r="R5839" i="2" a="1"/>
  <c r="R5839" i="2" s="1"/>
  <c r="R5840" i="2" a="1"/>
  <c r="R5840" i="2" s="1"/>
  <c r="R5841" i="2" a="1"/>
  <c r="R5841" i="2" s="1"/>
  <c r="R5842" i="2" a="1"/>
  <c r="R5842" i="2" s="1"/>
  <c r="R5843" i="2" a="1"/>
  <c r="R5843" i="2" s="1"/>
  <c r="R5844" i="2" a="1"/>
  <c r="R5844" i="2" s="1"/>
  <c r="R5845" i="2" a="1"/>
  <c r="R5845" i="2" s="1"/>
  <c r="R5846" i="2" a="1"/>
  <c r="R5846" i="2" s="1"/>
  <c r="R5847" i="2" a="1"/>
  <c r="R5847" i="2" s="1"/>
  <c r="R5848" i="2" a="1"/>
  <c r="R5848" i="2" s="1"/>
  <c r="R5849" i="2" a="1"/>
  <c r="R5849" i="2" s="1"/>
  <c r="R5850" i="2" a="1"/>
  <c r="R5850" i="2" s="1"/>
  <c r="R5851" i="2" a="1"/>
  <c r="R5851" i="2" s="1"/>
  <c r="R5852" i="2" a="1"/>
  <c r="R5852" i="2" s="1"/>
  <c r="R5853" i="2" a="1"/>
  <c r="R5853" i="2" s="1"/>
  <c r="R5854" i="2" a="1"/>
  <c r="R5854" i="2" s="1"/>
  <c r="R5855" i="2" a="1"/>
  <c r="R5855" i="2" s="1"/>
  <c r="R5856" i="2" a="1"/>
  <c r="R5856" i="2" s="1"/>
  <c r="R5857" i="2" a="1"/>
  <c r="R5857" i="2" s="1"/>
  <c r="R5858" i="2" a="1"/>
  <c r="R5858" i="2" s="1"/>
  <c r="R5859" i="2" a="1"/>
  <c r="R5859" i="2" s="1"/>
  <c r="R5860" i="2" a="1"/>
  <c r="R5860" i="2" s="1"/>
  <c r="R5861" i="2" a="1"/>
  <c r="R5861" i="2" s="1"/>
  <c r="R5862" i="2" a="1"/>
  <c r="R5862" i="2" s="1"/>
  <c r="R5863" i="2" a="1"/>
  <c r="R5863" i="2" s="1"/>
  <c r="R5864" i="2" a="1"/>
  <c r="R5864" i="2" s="1"/>
  <c r="R5865" i="2" a="1"/>
  <c r="R5865" i="2" s="1"/>
  <c r="R5866" i="2" a="1"/>
  <c r="R5866" i="2" s="1"/>
  <c r="R5867" i="2" a="1"/>
  <c r="R5867" i="2" s="1"/>
  <c r="R5868" i="2" a="1"/>
  <c r="R5868" i="2" s="1"/>
  <c r="R5869" i="2" a="1"/>
  <c r="R5869" i="2" s="1"/>
  <c r="R5870" i="2" a="1"/>
  <c r="R5870" i="2" s="1"/>
  <c r="R5871" i="2" a="1"/>
  <c r="R5871" i="2" s="1"/>
  <c r="R5872" i="2" a="1"/>
  <c r="R5872" i="2" s="1"/>
  <c r="R5873" i="2" a="1"/>
  <c r="R5873" i="2" s="1"/>
  <c r="R5874" i="2" a="1"/>
  <c r="R5874" i="2" s="1"/>
  <c r="R5875" i="2" a="1"/>
  <c r="R5875" i="2" s="1"/>
  <c r="R5876" i="2" a="1"/>
  <c r="R5876" i="2" s="1"/>
  <c r="R5877" i="2" a="1"/>
  <c r="R5877" i="2" s="1"/>
  <c r="R5878" i="2" a="1"/>
  <c r="R5878" i="2" s="1"/>
  <c r="R5879" i="2" a="1"/>
  <c r="R5879" i="2" s="1"/>
  <c r="R5880" i="2" a="1"/>
  <c r="R5880" i="2" s="1"/>
  <c r="R5881" i="2" a="1"/>
  <c r="R5881" i="2" s="1"/>
  <c r="R5882" i="2" a="1"/>
  <c r="R5882" i="2" s="1"/>
  <c r="R5883" i="2" a="1"/>
  <c r="R5883" i="2" s="1"/>
  <c r="R5884" i="2" a="1"/>
  <c r="R5884" i="2" s="1"/>
  <c r="R5885" i="2" a="1"/>
  <c r="R5885" i="2" s="1"/>
  <c r="R5886" i="2" a="1"/>
  <c r="R5886" i="2" s="1"/>
  <c r="R5887" i="2" a="1"/>
  <c r="R5887" i="2" s="1"/>
  <c r="R5888" i="2" a="1"/>
  <c r="R5888" i="2" s="1"/>
  <c r="R5889" i="2" a="1"/>
  <c r="R5889" i="2" s="1"/>
  <c r="R5890" i="2" a="1"/>
  <c r="R5890" i="2" s="1"/>
  <c r="R5891" i="2" a="1"/>
  <c r="R5891" i="2" s="1"/>
  <c r="R5892" i="2" a="1"/>
  <c r="R5892" i="2" s="1"/>
  <c r="R5893" i="2" a="1"/>
  <c r="R5893" i="2" s="1"/>
  <c r="R5894" i="2" a="1"/>
  <c r="R5894" i="2" s="1"/>
  <c r="R5895" i="2" a="1"/>
  <c r="R5895" i="2" s="1"/>
  <c r="R5896" i="2" a="1"/>
  <c r="R5896" i="2" s="1"/>
  <c r="R5897" i="2" a="1"/>
  <c r="R5897" i="2" s="1"/>
  <c r="R5898" i="2" a="1"/>
  <c r="R5898" i="2" s="1"/>
  <c r="R5899" i="2" a="1"/>
  <c r="R5899" i="2" s="1"/>
  <c r="R5900" i="2" a="1"/>
  <c r="R5900" i="2" s="1"/>
  <c r="R5901" i="2" a="1"/>
  <c r="R5901" i="2" s="1"/>
  <c r="R5902" i="2" a="1"/>
  <c r="R5902" i="2" s="1"/>
  <c r="R5903" i="2" a="1"/>
  <c r="R5903" i="2" s="1"/>
  <c r="R5904" i="2" a="1"/>
  <c r="R5904" i="2" s="1"/>
  <c r="R5905" i="2" a="1"/>
  <c r="R5905" i="2" s="1"/>
  <c r="R5906" i="2" a="1"/>
  <c r="R5906" i="2" s="1"/>
  <c r="R5907" i="2" a="1"/>
  <c r="R5907" i="2" s="1"/>
  <c r="R5908" i="2" a="1"/>
  <c r="R5908" i="2" s="1"/>
  <c r="R5909" i="2" a="1"/>
  <c r="R5909" i="2" s="1"/>
  <c r="R5910" i="2" a="1"/>
  <c r="R5910" i="2" s="1"/>
  <c r="R5911" i="2" a="1"/>
  <c r="R5911" i="2" s="1"/>
  <c r="R5912" i="2" a="1"/>
  <c r="R5912" i="2" s="1"/>
  <c r="R5913" i="2" a="1"/>
  <c r="R5913" i="2" s="1"/>
  <c r="R5914" i="2" a="1"/>
  <c r="R5914" i="2" s="1"/>
  <c r="R5915" i="2" a="1"/>
  <c r="R5915" i="2" s="1"/>
  <c r="R5916" i="2" a="1"/>
  <c r="R5916" i="2" s="1"/>
  <c r="R5917" i="2" a="1"/>
  <c r="R5917" i="2" s="1"/>
  <c r="R5918" i="2" a="1"/>
  <c r="R5918" i="2" s="1"/>
  <c r="R5919" i="2" a="1"/>
  <c r="R5919" i="2" s="1"/>
  <c r="R5920" i="2" a="1"/>
  <c r="R5920" i="2" s="1"/>
  <c r="R5921" i="2" a="1"/>
  <c r="R5921" i="2" s="1"/>
  <c r="R5922" i="2" a="1"/>
  <c r="R5922" i="2" s="1"/>
  <c r="R5923" i="2" a="1"/>
  <c r="R5923" i="2" s="1"/>
  <c r="R5924" i="2" a="1"/>
  <c r="R5924" i="2" s="1"/>
  <c r="R5925" i="2" a="1"/>
  <c r="R5925" i="2" s="1"/>
  <c r="R5926" i="2" a="1"/>
  <c r="R5926" i="2" s="1"/>
  <c r="R5927" i="2" a="1"/>
  <c r="R5927" i="2" s="1"/>
  <c r="R5928" i="2" a="1"/>
  <c r="R5928" i="2" s="1"/>
  <c r="R5929" i="2" a="1"/>
  <c r="R5929" i="2" s="1"/>
  <c r="R5930" i="2" a="1"/>
  <c r="R5930" i="2" s="1"/>
  <c r="R5931" i="2" a="1"/>
  <c r="R5931" i="2" s="1"/>
  <c r="R5932" i="2" a="1"/>
  <c r="R5932" i="2" s="1"/>
  <c r="R5933" i="2" a="1"/>
  <c r="R5933" i="2" s="1"/>
  <c r="R5934" i="2" a="1"/>
  <c r="R5934" i="2" s="1"/>
  <c r="R5935" i="2" a="1"/>
  <c r="R5935" i="2" s="1"/>
  <c r="R5936" i="2" a="1"/>
  <c r="R5936" i="2" s="1"/>
  <c r="R5937" i="2" a="1"/>
  <c r="R5937" i="2" s="1"/>
  <c r="R5938" i="2" a="1"/>
  <c r="R5938" i="2" s="1"/>
  <c r="R5939" i="2" a="1"/>
  <c r="R5939" i="2" s="1"/>
  <c r="R5940" i="2" a="1"/>
  <c r="R5940" i="2" s="1"/>
  <c r="R5941" i="2" a="1"/>
  <c r="R5941" i="2" s="1"/>
  <c r="R5942" i="2" a="1"/>
  <c r="R5942" i="2" s="1"/>
  <c r="R5943" i="2" a="1"/>
  <c r="R5943" i="2" s="1"/>
  <c r="R5944" i="2" a="1"/>
  <c r="R5944" i="2" s="1"/>
  <c r="R5945" i="2" a="1"/>
  <c r="R5945" i="2" s="1"/>
  <c r="R5946" i="2" a="1"/>
  <c r="R5946" i="2" s="1"/>
  <c r="R5947" i="2" a="1"/>
  <c r="R5947" i="2" s="1"/>
  <c r="R5948" i="2" a="1"/>
  <c r="R5948" i="2" s="1"/>
  <c r="R5949" i="2" a="1"/>
  <c r="R5949" i="2" s="1"/>
  <c r="R5950" i="2" a="1"/>
  <c r="R5950" i="2" s="1"/>
  <c r="R5951" i="2" a="1"/>
  <c r="R5951" i="2" s="1"/>
  <c r="R5952" i="2" a="1"/>
  <c r="R5952" i="2" s="1"/>
  <c r="R5953" i="2" a="1"/>
  <c r="R5953" i="2" s="1"/>
  <c r="R5954" i="2" a="1"/>
  <c r="R5954" i="2" s="1"/>
  <c r="R5955" i="2" a="1"/>
  <c r="R5955" i="2" s="1"/>
  <c r="R5956" i="2" a="1"/>
  <c r="R5956" i="2" s="1"/>
  <c r="R5957" i="2" a="1"/>
  <c r="R5957" i="2" s="1"/>
  <c r="R5958" i="2" a="1"/>
  <c r="R5958" i="2" s="1"/>
  <c r="R5959" i="2" a="1"/>
  <c r="R5959" i="2" s="1"/>
  <c r="R5960" i="2" a="1"/>
  <c r="R5960" i="2" s="1"/>
  <c r="R5961" i="2" a="1"/>
  <c r="R5961" i="2" s="1"/>
  <c r="R5962" i="2" a="1"/>
  <c r="R5962" i="2" s="1"/>
  <c r="R5963" i="2" a="1"/>
  <c r="R5963" i="2" s="1"/>
  <c r="R5964" i="2" a="1"/>
  <c r="R5964" i="2" s="1"/>
  <c r="R5965" i="2" a="1"/>
  <c r="R5965" i="2" s="1"/>
  <c r="R5966" i="2" a="1"/>
  <c r="R5966" i="2" s="1"/>
  <c r="R5967" i="2" a="1"/>
  <c r="R5967" i="2" s="1"/>
  <c r="R5968" i="2" a="1"/>
  <c r="R5968" i="2" s="1"/>
  <c r="R5969" i="2" a="1"/>
  <c r="R5969" i="2" s="1"/>
  <c r="R5970" i="2" a="1"/>
  <c r="R5970" i="2" s="1"/>
  <c r="R5971" i="2" a="1"/>
  <c r="R5971" i="2" s="1"/>
  <c r="R5972" i="2" a="1"/>
  <c r="R5972" i="2" s="1"/>
  <c r="R5973" i="2" a="1"/>
  <c r="R5973" i="2" s="1"/>
  <c r="R5974" i="2" a="1"/>
  <c r="R5974" i="2" s="1"/>
  <c r="R5975" i="2" a="1"/>
  <c r="R5975" i="2" s="1"/>
  <c r="R5976" i="2" a="1"/>
  <c r="R5976" i="2" s="1"/>
  <c r="R5977" i="2" a="1"/>
  <c r="R5977" i="2" s="1"/>
  <c r="R5978" i="2" a="1"/>
  <c r="R5978" i="2" s="1"/>
  <c r="R5979" i="2" a="1"/>
  <c r="R5979" i="2" s="1"/>
  <c r="R5980" i="2" a="1"/>
  <c r="R5980" i="2" s="1"/>
  <c r="R5981" i="2" a="1"/>
  <c r="R5981" i="2" s="1"/>
  <c r="R5982" i="2" a="1"/>
  <c r="R5982" i="2" s="1"/>
  <c r="R5983" i="2" a="1"/>
  <c r="R5983" i="2" s="1"/>
  <c r="R5984" i="2" a="1"/>
  <c r="R5984" i="2" s="1"/>
  <c r="R5985" i="2" a="1"/>
  <c r="R5985" i="2" s="1"/>
  <c r="R5986" i="2" a="1"/>
  <c r="R5986" i="2" s="1"/>
  <c r="R5987" i="2" a="1"/>
  <c r="R5987" i="2" s="1"/>
  <c r="R5988" i="2" a="1"/>
  <c r="R5988" i="2" s="1"/>
  <c r="R5989" i="2" a="1"/>
  <c r="R5989" i="2" s="1"/>
  <c r="R5990" i="2" a="1"/>
  <c r="R5990" i="2" s="1"/>
  <c r="R5991" i="2" a="1"/>
  <c r="R5991" i="2" s="1"/>
  <c r="R5992" i="2" a="1"/>
  <c r="R5992" i="2" s="1"/>
  <c r="R5993" i="2" a="1"/>
  <c r="R5993" i="2" s="1"/>
  <c r="R5994" i="2" a="1"/>
  <c r="R5994" i="2" s="1"/>
  <c r="R5995" i="2" a="1"/>
  <c r="R5995" i="2" s="1"/>
  <c r="R5996" i="2" a="1"/>
  <c r="R5996" i="2" s="1"/>
  <c r="R5997" i="2" a="1"/>
  <c r="R5997" i="2" s="1"/>
  <c r="R5998" i="2" a="1"/>
  <c r="R5998" i="2" s="1"/>
  <c r="R5999" i="2" a="1"/>
  <c r="R5999" i="2" s="1"/>
  <c r="R6000" i="2" a="1"/>
  <c r="R6000" i="2" s="1"/>
  <c r="R6001" i="2" a="1"/>
  <c r="R6001" i="2" s="1"/>
  <c r="R6002" i="2" a="1"/>
  <c r="R6002" i="2" s="1"/>
  <c r="R6003" i="2" a="1"/>
  <c r="R6003" i="2" s="1"/>
  <c r="R6004" i="2" a="1"/>
  <c r="R6004" i="2" s="1"/>
  <c r="R6005" i="2" a="1"/>
  <c r="R6005" i="2" s="1"/>
  <c r="R6006" i="2" a="1"/>
  <c r="R6006" i="2" s="1"/>
  <c r="R6007" i="2" a="1"/>
  <c r="R6007" i="2" s="1"/>
  <c r="R6008" i="2" a="1"/>
  <c r="R6008" i="2" s="1"/>
  <c r="R6009" i="2" a="1"/>
  <c r="R6009" i="2" s="1"/>
  <c r="R6010" i="2" a="1"/>
  <c r="R6010" i="2" s="1"/>
  <c r="R6011" i="2" a="1"/>
  <c r="R6011" i="2" s="1"/>
  <c r="R6012" i="2" a="1"/>
  <c r="R6012" i="2" s="1"/>
  <c r="R6013" i="2" a="1"/>
  <c r="R6013" i="2" s="1"/>
  <c r="R6014" i="2" a="1"/>
  <c r="R6014" i="2" s="1"/>
  <c r="R6015" i="2" a="1"/>
  <c r="R6015" i="2" s="1"/>
  <c r="R6016" i="2" a="1"/>
  <c r="R6016" i="2" s="1"/>
  <c r="R6017" i="2" a="1"/>
  <c r="R6017" i="2" s="1"/>
  <c r="R6018" i="2" a="1"/>
  <c r="R6018" i="2" s="1"/>
  <c r="R6019" i="2" a="1"/>
  <c r="R6019" i="2" s="1"/>
  <c r="R6020" i="2" a="1"/>
  <c r="R6020" i="2" s="1"/>
  <c r="R6021" i="2" a="1"/>
  <c r="R6021" i="2" s="1"/>
  <c r="R6022" i="2" a="1"/>
  <c r="R6022" i="2" s="1"/>
  <c r="R6023" i="2" a="1"/>
  <c r="R6023" i="2" s="1"/>
  <c r="R6024" i="2" a="1"/>
  <c r="R6024" i="2" s="1"/>
  <c r="R6025" i="2" a="1"/>
  <c r="R6025" i="2" s="1"/>
  <c r="R6026" i="2" a="1"/>
  <c r="R6026" i="2" s="1"/>
  <c r="R6027" i="2" a="1"/>
  <c r="R6027" i="2" s="1"/>
  <c r="R6028" i="2" a="1"/>
  <c r="R6028" i="2" s="1"/>
  <c r="R6029" i="2" a="1"/>
  <c r="R6029" i="2" s="1"/>
  <c r="R6030" i="2" a="1"/>
  <c r="R6030" i="2" s="1"/>
  <c r="R6031" i="2" a="1"/>
  <c r="R6031" i="2" s="1"/>
  <c r="R6032" i="2" a="1"/>
  <c r="R6032" i="2" s="1"/>
  <c r="R6033" i="2" a="1"/>
  <c r="R6033" i="2" s="1"/>
  <c r="R6034" i="2" a="1"/>
  <c r="R6034" i="2" s="1"/>
  <c r="R6035" i="2" a="1"/>
  <c r="R6035" i="2" s="1"/>
  <c r="R6036" i="2" a="1"/>
  <c r="R6036" i="2" s="1"/>
  <c r="R6037" i="2" a="1"/>
  <c r="R6037" i="2" s="1"/>
  <c r="R6038" i="2" a="1"/>
  <c r="R6038" i="2" s="1"/>
  <c r="R6039" i="2" a="1"/>
  <c r="R6039" i="2" s="1"/>
  <c r="R6040" i="2" a="1"/>
  <c r="R6040" i="2" s="1"/>
  <c r="R6041" i="2" a="1"/>
  <c r="R6041" i="2" s="1"/>
  <c r="R6042" i="2" a="1"/>
  <c r="R6042" i="2" s="1"/>
  <c r="R6043" i="2" a="1"/>
  <c r="R6043" i="2" s="1"/>
  <c r="R6044" i="2" a="1"/>
  <c r="R6044" i="2" s="1"/>
  <c r="R6045" i="2" a="1"/>
  <c r="R6045" i="2" s="1"/>
  <c r="R6046" i="2" a="1"/>
  <c r="R6046" i="2" s="1"/>
  <c r="R6047" i="2" a="1"/>
  <c r="R6047" i="2" s="1"/>
  <c r="R6048" i="2" a="1"/>
  <c r="R6048" i="2" s="1"/>
  <c r="R6049" i="2" a="1"/>
  <c r="R6049" i="2" s="1"/>
  <c r="R6050" i="2" a="1"/>
  <c r="R6050" i="2" s="1"/>
  <c r="R6051" i="2" a="1"/>
  <c r="R6051" i="2" s="1"/>
  <c r="R6052" i="2" a="1"/>
  <c r="R6052" i="2" s="1"/>
  <c r="R6053" i="2" a="1"/>
  <c r="R6053" i="2" s="1"/>
  <c r="R6054" i="2" a="1"/>
  <c r="R6054" i="2" s="1"/>
  <c r="R6055" i="2" a="1"/>
  <c r="R6055" i="2" s="1"/>
  <c r="R6056" i="2" a="1"/>
  <c r="R6056" i="2" s="1"/>
  <c r="R6057" i="2" a="1"/>
  <c r="R6057" i="2" s="1"/>
  <c r="R6058" i="2" a="1"/>
  <c r="R6058" i="2" s="1"/>
  <c r="R6059" i="2" a="1"/>
  <c r="R6059" i="2" s="1"/>
  <c r="R6060" i="2" a="1"/>
  <c r="R6060" i="2" s="1"/>
  <c r="R6061" i="2" a="1"/>
  <c r="R6061" i="2" s="1"/>
  <c r="R6062" i="2" a="1"/>
  <c r="R6062" i="2" s="1"/>
  <c r="R6063" i="2" a="1"/>
  <c r="R6063" i="2" s="1"/>
  <c r="R6064" i="2" a="1"/>
  <c r="R6064" i="2" s="1"/>
  <c r="R6065" i="2" a="1"/>
  <c r="R6065" i="2" s="1"/>
  <c r="R6066" i="2" a="1"/>
  <c r="R6066" i="2" s="1"/>
  <c r="R6067" i="2" a="1"/>
  <c r="R6067" i="2" s="1"/>
  <c r="R6068" i="2" a="1"/>
  <c r="R6068" i="2" s="1"/>
  <c r="R6069" i="2" a="1"/>
  <c r="R6069" i="2" s="1"/>
  <c r="R6070" i="2" a="1"/>
  <c r="R6070" i="2" s="1"/>
  <c r="R6071" i="2" a="1"/>
  <c r="R6071" i="2" s="1"/>
  <c r="R6072" i="2" a="1"/>
  <c r="R6072" i="2" s="1"/>
  <c r="R6073" i="2" a="1"/>
  <c r="R6073" i="2" s="1"/>
  <c r="R6074" i="2" a="1"/>
  <c r="R6074" i="2" s="1"/>
  <c r="R6075" i="2" a="1"/>
  <c r="R6075" i="2" s="1"/>
  <c r="R6076" i="2" a="1"/>
  <c r="R6076" i="2" s="1"/>
  <c r="R6077" i="2" a="1"/>
  <c r="R6077" i="2" s="1"/>
  <c r="R6078" i="2" a="1"/>
  <c r="R6078" i="2" s="1"/>
  <c r="R6079" i="2" a="1"/>
  <c r="R6079" i="2" s="1"/>
  <c r="R6080" i="2" a="1"/>
  <c r="R6080" i="2" s="1"/>
  <c r="R6081" i="2" a="1"/>
  <c r="R6081" i="2" s="1"/>
  <c r="R6082" i="2" a="1"/>
  <c r="R6082" i="2" s="1"/>
  <c r="R6083" i="2" a="1"/>
  <c r="R6083" i="2" s="1"/>
  <c r="R6084" i="2" a="1"/>
  <c r="R6084" i="2" s="1"/>
  <c r="R6085" i="2" a="1"/>
  <c r="R6085" i="2" s="1"/>
  <c r="R6086" i="2" a="1"/>
  <c r="R6086" i="2" s="1"/>
  <c r="R6087" i="2" a="1"/>
  <c r="R6087" i="2" s="1"/>
  <c r="R6088" i="2" a="1"/>
  <c r="R6088" i="2" s="1"/>
  <c r="R6089" i="2" a="1"/>
  <c r="R6089" i="2" s="1"/>
  <c r="R6090" i="2" a="1"/>
  <c r="R6090" i="2" s="1"/>
  <c r="R6091" i="2" a="1"/>
  <c r="R6091" i="2" s="1"/>
  <c r="R6092" i="2" a="1"/>
  <c r="R6092" i="2" s="1"/>
  <c r="R6093" i="2" a="1"/>
  <c r="R6093" i="2" s="1"/>
  <c r="R6094" i="2" a="1"/>
  <c r="R6094" i="2" s="1"/>
  <c r="R6095" i="2" a="1"/>
  <c r="R6095" i="2" s="1"/>
  <c r="R6096" i="2" a="1"/>
  <c r="R6096" i="2" s="1"/>
  <c r="R6097" i="2" a="1"/>
  <c r="R6097" i="2" s="1"/>
  <c r="R6098" i="2" a="1"/>
  <c r="R6098" i="2" s="1"/>
  <c r="R6099" i="2" a="1"/>
  <c r="R6099" i="2" s="1"/>
  <c r="R6100" i="2" a="1"/>
  <c r="R6100" i="2" s="1"/>
  <c r="R6101" i="2" a="1"/>
  <c r="R6101" i="2" s="1"/>
  <c r="R6102" i="2" a="1"/>
  <c r="R6102" i="2" s="1"/>
  <c r="R6103" i="2" a="1"/>
  <c r="R6103" i="2" s="1"/>
  <c r="R6104" i="2" a="1"/>
  <c r="R6104" i="2" s="1"/>
  <c r="R6105" i="2" a="1"/>
  <c r="R6105" i="2" s="1"/>
  <c r="R6106" i="2" a="1"/>
  <c r="R6106" i="2" s="1"/>
  <c r="R6107" i="2" a="1"/>
  <c r="R6107" i="2" s="1"/>
  <c r="R6108" i="2" a="1"/>
  <c r="R6108" i="2" s="1"/>
  <c r="R6109" i="2" a="1"/>
  <c r="R6109" i="2" s="1"/>
  <c r="R6110" i="2" a="1"/>
  <c r="R6110" i="2" s="1"/>
  <c r="R6111" i="2" a="1"/>
  <c r="R6111" i="2" s="1"/>
  <c r="R6112" i="2" a="1"/>
  <c r="R6112" i="2" s="1"/>
  <c r="R6113" i="2" a="1"/>
  <c r="R6113" i="2" s="1"/>
  <c r="R6114" i="2" a="1"/>
  <c r="R6114" i="2" s="1"/>
  <c r="R6115" i="2" a="1"/>
  <c r="R6115" i="2" s="1"/>
  <c r="R6116" i="2" a="1"/>
  <c r="R6116" i="2" s="1"/>
  <c r="R6117" i="2" a="1"/>
  <c r="R6117" i="2" s="1"/>
  <c r="R6118" i="2" a="1"/>
  <c r="R6118" i="2" s="1"/>
  <c r="R6119" i="2" a="1"/>
  <c r="R6119" i="2" s="1"/>
  <c r="R6120" i="2" a="1"/>
  <c r="R6120" i="2" s="1"/>
  <c r="R6121" i="2" a="1"/>
  <c r="R6121" i="2" s="1"/>
  <c r="R6122" i="2" a="1"/>
  <c r="R6122" i="2" s="1"/>
  <c r="R6123" i="2" a="1"/>
  <c r="R6123" i="2" s="1"/>
  <c r="R6124" i="2" a="1"/>
  <c r="R6124" i="2" s="1"/>
  <c r="R6125" i="2" a="1"/>
  <c r="R6125" i="2" s="1"/>
  <c r="R6126" i="2" a="1"/>
  <c r="R6126" i="2" s="1"/>
  <c r="R6127" i="2" a="1"/>
  <c r="R6127" i="2" s="1"/>
  <c r="R6128" i="2" a="1"/>
  <c r="R6128" i="2" s="1"/>
  <c r="R6129" i="2" a="1"/>
  <c r="R6129" i="2" s="1"/>
  <c r="R6130" i="2" a="1"/>
  <c r="R6130" i="2" s="1"/>
  <c r="R6131" i="2" a="1"/>
  <c r="R6131" i="2" s="1"/>
  <c r="R6132" i="2" a="1"/>
  <c r="R6132" i="2" s="1"/>
  <c r="R6133" i="2" a="1"/>
  <c r="R6133" i="2" s="1"/>
  <c r="R6134" i="2" a="1"/>
  <c r="R6134" i="2" s="1"/>
  <c r="R6135" i="2" a="1"/>
  <c r="R6135" i="2" s="1"/>
  <c r="R6136" i="2" a="1"/>
  <c r="R6136" i="2" s="1"/>
  <c r="R6137" i="2" a="1"/>
  <c r="R6137" i="2" s="1"/>
  <c r="R6138" i="2" a="1"/>
  <c r="R6138" i="2" s="1"/>
  <c r="R6139" i="2" a="1"/>
  <c r="R6139" i="2" s="1"/>
  <c r="R6140" i="2" a="1"/>
  <c r="R6140" i="2" s="1"/>
  <c r="R6141" i="2" a="1"/>
  <c r="R6141" i="2" s="1"/>
  <c r="R6142" i="2" a="1"/>
  <c r="R6142" i="2" s="1"/>
  <c r="R6143" i="2" a="1"/>
  <c r="R6143" i="2" s="1"/>
  <c r="R6144" i="2" a="1"/>
  <c r="R6144" i="2" s="1"/>
  <c r="R6145" i="2" a="1"/>
  <c r="R6145" i="2" s="1"/>
  <c r="R6146" i="2" a="1"/>
  <c r="R6146" i="2" s="1"/>
  <c r="R6147" i="2" a="1"/>
  <c r="R6147" i="2" s="1"/>
  <c r="R6148" i="2" a="1"/>
  <c r="R6148" i="2" s="1"/>
  <c r="R6149" i="2" a="1"/>
  <c r="R6149" i="2" s="1"/>
  <c r="R6150" i="2" a="1"/>
  <c r="R6150" i="2" s="1"/>
  <c r="R6151" i="2" a="1"/>
  <c r="R6151" i="2" s="1"/>
  <c r="R6152" i="2" a="1"/>
  <c r="R6152" i="2" s="1"/>
  <c r="R6153" i="2" a="1"/>
  <c r="R6153" i="2" s="1"/>
  <c r="R6154" i="2" a="1"/>
  <c r="R6154" i="2" s="1"/>
  <c r="R6155" i="2" a="1"/>
  <c r="R6155" i="2" s="1"/>
  <c r="R6156" i="2" a="1"/>
  <c r="R6156" i="2" s="1"/>
  <c r="R6157" i="2" a="1"/>
  <c r="R6157" i="2" s="1"/>
  <c r="R6158" i="2" a="1"/>
  <c r="R6158" i="2" s="1"/>
  <c r="R6159" i="2" a="1"/>
  <c r="R6159" i="2" s="1"/>
  <c r="R6160" i="2" a="1"/>
  <c r="R6160" i="2" s="1"/>
  <c r="R6161" i="2" a="1"/>
  <c r="R6161" i="2" s="1"/>
  <c r="R6162" i="2" a="1"/>
  <c r="R6162" i="2" s="1"/>
  <c r="R6163" i="2" a="1"/>
  <c r="R6163" i="2" s="1"/>
  <c r="R6164" i="2" a="1"/>
  <c r="R6164" i="2" s="1"/>
  <c r="R6165" i="2" a="1"/>
  <c r="R6165" i="2" s="1"/>
  <c r="R6166" i="2" a="1"/>
  <c r="R6166" i="2" s="1"/>
  <c r="R6167" i="2" a="1"/>
  <c r="R6167" i="2" s="1"/>
  <c r="R6168" i="2" a="1"/>
  <c r="R6168" i="2" s="1"/>
  <c r="R6169" i="2" a="1"/>
  <c r="R6169" i="2" s="1"/>
  <c r="R6170" i="2" a="1"/>
  <c r="R6170" i="2" s="1"/>
  <c r="R6171" i="2" a="1"/>
  <c r="R6171" i="2" s="1"/>
  <c r="R6172" i="2" a="1"/>
  <c r="R6172" i="2" s="1"/>
  <c r="R6173" i="2" a="1"/>
  <c r="R6173" i="2" s="1"/>
  <c r="R6174" i="2" a="1"/>
  <c r="R6174" i="2" s="1"/>
  <c r="R6175" i="2" a="1"/>
  <c r="R6175" i="2" s="1"/>
  <c r="R6176" i="2" a="1"/>
  <c r="R6176" i="2" s="1"/>
  <c r="R6177" i="2" a="1"/>
  <c r="R6177" i="2" s="1"/>
  <c r="R6178" i="2" a="1"/>
  <c r="R6178" i="2" s="1"/>
  <c r="R6179" i="2" a="1"/>
  <c r="R6179" i="2" s="1"/>
  <c r="R6180" i="2" a="1"/>
  <c r="R6180" i="2" s="1"/>
  <c r="R6181" i="2" a="1"/>
  <c r="R6181" i="2" s="1"/>
  <c r="R6182" i="2" a="1"/>
  <c r="R6182" i="2" s="1"/>
  <c r="R6183" i="2" a="1"/>
  <c r="R6183" i="2" s="1"/>
  <c r="R6184" i="2" a="1"/>
  <c r="R6184" i="2" s="1"/>
  <c r="R6185" i="2" a="1"/>
  <c r="R6185" i="2" s="1"/>
  <c r="R6186" i="2" a="1"/>
  <c r="R6186" i="2" s="1"/>
  <c r="R6187" i="2" a="1"/>
  <c r="R6187" i="2" s="1"/>
  <c r="R6188" i="2" a="1"/>
  <c r="R6188" i="2" s="1"/>
  <c r="R6189" i="2" a="1"/>
  <c r="R6189" i="2" s="1"/>
  <c r="R6190" i="2" a="1"/>
  <c r="R6190" i="2" s="1"/>
  <c r="R6191" i="2" a="1"/>
  <c r="R6191" i="2" s="1"/>
  <c r="R6192" i="2" a="1"/>
  <c r="R6192" i="2" s="1"/>
  <c r="R6193" i="2" a="1"/>
  <c r="R6193" i="2" s="1"/>
  <c r="R6194" i="2" a="1"/>
  <c r="R6194" i="2" s="1"/>
  <c r="R6195" i="2" a="1"/>
  <c r="R6195" i="2" s="1"/>
  <c r="R6196" i="2" a="1"/>
  <c r="R6196" i="2" s="1"/>
  <c r="R6197" i="2" a="1"/>
  <c r="R6197" i="2" s="1"/>
  <c r="R6198" i="2" a="1"/>
  <c r="R6198" i="2" s="1"/>
  <c r="R6199" i="2" a="1"/>
  <c r="R6199" i="2" s="1"/>
  <c r="R6200" i="2" a="1"/>
  <c r="R6200" i="2" s="1"/>
  <c r="R6201" i="2" a="1"/>
  <c r="R6201" i="2" s="1"/>
  <c r="R6202" i="2" a="1"/>
  <c r="R6202" i="2" s="1"/>
  <c r="R6203" i="2" a="1"/>
  <c r="R6203" i="2" s="1"/>
  <c r="R6204" i="2" a="1"/>
  <c r="R6204" i="2" s="1"/>
  <c r="R6205" i="2" a="1"/>
  <c r="R6205" i="2" s="1"/>
  <c r="R6206" i="2" a="1"/>
  <c r="R6206" i="2" s="1"/>
  <c r="R6207" i="2" a="1"/>
  <c r="R6207" i="2" s="1"/>
  <c r="R6208" i="2" a="1"/>
  <c r="R6208" i="2" s="1"/>
  <c r="R6209" i="2" a="1"/>
  <c r="R6209" i="2" s="1"/>
  <c r="R6210" i="2" a="1"/>
  <c r="R6210" i="2" s="1"/>
  <c r="R6211" i="2" a="1"/>
  <c r="R6211" i="2" s="1"/>
  <c r="R6212" i="2" a="1"/>
  <c r="R6212" i="2" s="1"/>
  <c r="R6213" i="2" a="1"/>
  <c r="R6213" i="2" s="1"/>
  <c r="R6214" i="2" a="1"/>
  <c r="R6214" i="2" s="1"/>
  <c r="R6215" i="2" a="1"/>
  <c r="R6215" i="2" s="1"/>
  <c r="R6216" i="2" a="1"/>
  <c r="R6216" i="2" s="1"/>
  <c r="R6217" i="2" a="1"/>
  <c r="R6217" i="2" s="1"/>
  <c r="R6218" i="2" a="1"/>
  <c r="R6218" i="2" s="1"/>
  <c r="R6219" i="2" a="1"/>
  <c r="R6219" i="2" s="1"/>
  <c r="R6220" i="2" a="1"/>
  <c r="R6220" i="2" s="1"/>
  <c r="R6221" i="2" a="1"/>
  <c r="R6221" i="2" s="1"/>
  <c r="R6222" i="2" a="1"/>
  <c r="R6222" i="2" s="1"/>
  <c r="R6223" i="2" a="1"/>
  <c r="R6223" i="2" s="1"/>
  <c r="R6224" i="2" a="1"/>
  <c r="R6224" i="2" s="1"/>
  <c r="R6225" i="2" a="1"/>
  <c r="R6225" i="2" s="1"/>
  <c r="R6226" i="2" a="1"/>
  <c r="R6226" i="2" s="1"/>
  <c r="R6227" i="2" a="1"/>
  <c r="R6227" i="2" s="1"/>
  <c r="R6228" i="2" a="1"/>
  <c r="R6228" i="2" s="1"/>
  <c r="R6229" i="2" a="1"/>
  <c r="R6229" i="2" s="1"/>
  <c r="R6230" i="2" a="1"/>
  <c r="R6230" i="2" s="1"/>
  <c r="R6231" i="2" a="1"/>
  <c r="R6231" i="2" s="1"/>
  <c r="R6232" i="2" a="1"/>
  <c r="R6232" i="2" s="1"/>
  <c r="R6233" i="2" a="1"/>
  <c r="R6233" i="2" s="1"/>
  <c r="R6234" i="2" a="1"/>
  <c r="R6234" i="2" s="1"/>
  <c r="R6235" i="2" a="1"/>
  <c r="R6235" i="2" s="1"/>
  <c r="R6236" i="2" a="1"/>
  <c r="R6236" i="2" s="1"/>
  <c r="R6237" i="2" a="1"/>
  <c r="R6237" i="2" s="1"/>
  <c r="R6238" i="2" a="1"/>
  <c r="R6238" i="2" s="1"/>
  <c r="R6239" i="2" a="1"/>
  <c r="R6239" i="2" s="1"/>
  <c r="R6240" i="2" a="1"/>
  <c r="R6240" i="2" s="1"/>
  <c r="R6241" i="2" a="1"/>
  <c r="R6241" i="2" s="1"/>
  <c r="R6242" i="2" a="1"/>
  <c r="R6242" i="2" s="1"/>
  <c r="R6243" i="2" a="1"/>
  <c r="R6243" i="2" s="1"/>
  <c r="R6244" i="2" a="1"/>
  <c r="R6244" i="2" s="1"/>
  <c r="R6245" i="2" a="1"/>
  <c r="R6245" i="2" s="1"/>
  <c r="R6246" i="2" a="1"/>
  <c r="R6246" i="2" s="1"/>
  <c r="R6247" i="2" a="1"/>
  <c r="R6247" i="2" s="1"/>
  <c r="R6248" i="2" a="1"/>
  <c r="R6248" i="2" s="1"/>
  <c r="R6249" i="2" a="1"/>
  <c r="R6249" i="2" s="1"/>
  <c r="R6250" i="2" a="1"/>
  <c r="R6250" i="2" s="1"/>
  <c r="R6251" i="2" a="1"/>
  <c r="R6251" i="2" s="1"/>
  <c r="R6252" i="2" a="1"/>
  <c r="R6252" i="2" s="1"/>
  <c r="R6253" i="2" a="1"/>
  <c r="R6253" i="2" s="1"/>
  <c r="R6254" i="2" a="1"/>
  <c r="R6254" i="2" s="1"/>
  <c r="R6255" i="2" a="1"/>
  <c r="R6255" i="2" s="1"/>
  <c r="R6256" i="2" a="1"/>
  <c r="R6256" i="2" s="1"/>
  <c r="R6257" i="2" a="1"/>
  <c r="R6257" i="2" s="1"/>
  <c r="R6258" i="2" a="1"/>
  <c r="R6258" i="2" s="1"/>
  <c r="R6259" i="2" a="1"/>
  <c r="R6259" i="2" s="1"/>
  <c r="R6260" i="2" a="1"/>
  <c r="R6260" i="2" s="1"/>
  <c r="R6261" i="2" a="1"/>
  <c r="R6261" i="2" s="1"/>
  <c r="R6262" i="2" a="1"/>
  <c r="R6262" i="2" s="1"/>
  <c r="R6263" i="2" a="1"/>
  <c r="R6263" i="2" s="1"/>
  <c r="R6264" i="2" a="1"/>
  <c r="R6264" i="2" s="1"/>
  <c r="R6265" i="2" a="1"/>
  <c r="R6265" i="2" s="1"/>
  <c r="R6266" i="2" a="1"/>
  <c r="R6266" i="2" s="1"/>
  <c r="R6267" i="2" a="1"/>
  <c r="R6267" i="2" s="1"/>
  <c r="R6268" i="2" a="1"/>
  <c r="R6268" i="2" s="1"/>
  <c r="R6269" i="2" a="1"/>
  <c r="R6269" i="2" s="1"/>
  <c r="R6270" i="2" a="1"/>
  <c r="R6270" i="2" s="1"/>
  <c r="R6271" i="2" a="1"/>
  <c r="R6271" i="2" s="1"/>
  <c r="R6272" i="2" a="1"/>
  <c r="R6272" i="2" s="1"/>
  <c r="R6273" i="2" a="1"/>
  <c r="R6273" i="2" s="1"/>
  <c r="R6274" i="2" a="1"/>
  <c r="R6274" i="2" s="1"/>
  <c r="R6275" i="2" a="1"/>
  <c r="R6275" i="2" s="1"/>
  <c r="R6276" i="2" a="1"/>
  <c r="R6276" i="2" s="1"/>
  <c r="R6277" i="2" a="1"/>
  <c r="R6277" i="2" s="1"/>
  <c r="R6278" i="2" a="1"/>
  <c r="R6278" i="2" s="1"/>
  <c r="R6279" i="2" a="1"/>
  <c r="R6279" i="2" s="1"/>
  <c r="R6280" i="2" a="1"/>
  <c r="R6280" i="2" s="1"/>
  <c r="R6281" i="2" a="1"/>
  <c r="R6281" i="2" s="1"/>
  <c r="R6282" i="2" a="1"/>
  <c r="R6282" i="2" s="1"/>
  <c r="R6283" i="2" a="1"/>
  <c r="R6283" i="2" s="1"/>
  <c r="R6284" i="2" a="1"/>
  <c r="R6284" i="2" s="1"/>
  <c r="R6285" i="2" a="1"/>
  <c r="R6285" i="2" s="1"/>
  <c r="R6286" i="2" a="1"/>
  <c r="R6286" i="2" s="1"/>
  <c r="R6287" i="2" a="1"/>
  <c r="R6287" i="2" s="1"/>
  <c r="R6288" i="2" a="1"/>
  <c r="R6288" i="2" s="1"/>
  <c r="R6289" i="2" a="1"/>
  <c r="R6289" i="2" s="1"/>
  <c r="R6290" i="2" a="1"/>
  <c r="R6290" i="2" s="1"/>
  <c r="R6291" i="2" a="1"/>
  <c r="R6291" i="2" s="1"/>
  <c r="R6292" i="2" a="1"/>
  <c r="R6292" i="2" s="1"/>
  <c r="R6293" i="2" a="1"/>
  <c r="R6293" i="2" s="1"/>
  <c r="R6294" i="2" a="1"/>
  <c r="R6294" i="2" s="1"/>
  <c r="R6295" i="2" a="1"/>
  <c r="R6295" i="2" s="1"/>
  <c r="R6296" i="2" a="1"/>
  <c r="R6296" i="2" s="1"/>
  <c r="R6297" i="2" a="1"/>
  <c r="R6297" i="2" s="1"/>
  <c r="R6298" i="2" a="1"/>
  <c r="R6298" i="2" s="1"/>
  <c r="R6299" i="2" a="1"/>
  <c r="R6299" i="2" s="1"/>
  <c r="R6300" i="2" a="1"/>
  <c r="R6300" i="2" s="1"/>
  <c r="R6301" i="2" a="1"/>
  <c r="R6301" i="2" s="1"/>
  <c r="R6302" i="2" a="1"/>
  <c r="R6302" i="2" s="1"/>
  <c r="R6303" i="2" a="1"/>
  <c r="R6303" i="2" s="1"/>
  <c r="R6304" i="2" a="1"/>
  <c r="R6304" i="2" s="1"/>
  <c r="R6305" i="2" a="1"/>
  <c r="R6305" i="2" s="1"/>
  <c r="R6306" i="2" a="1"/>
  <c r="R6306" i="2" s="1"/>
  <c r="R6307" i="2" a="1"/>
  <c r="R6307" i="2" s="1"/>
  <c r="R6308" i="2" a="1"/>
  <c r="R6308" i="2" s="1"/>
  <c r="R6309" i="2" a="1"/>
  <c r="R6309" i="2" s="1"/>
  <c r="R6310" i="2" a="1"/>
  <c r="R6310" i="2" s="1"/>
  <c r="R6311" i="2" a="1"/>
  <c r="R6311" i="2" s="1"/>
  <c r="R6312" i="2" a="1"/>
  <c r="R6312" i="2" s="1"/>
  <c r="R6313" i="2" a="1"/>
  <c r="R6313" i="2" s="1"/>
  <c r="R6314" i="2" a="1"/>
  <c r="R6314" i="2" s="1"/>
  <c r="R6315" i="2" a="1"/>
  <c r="R6315" i="2" s="1"/>
  <c r="R6316" i="2" a="1"/>
  <c r="R6316" i="2" s="1"/>
  <c r="R6317" i="2" a="1"/>
  <c r="R6317" i="2" s="1"/>
  <c r="R6318" i="2" a="1"/>
  <c r="R6318" i="2" s="1"/>
  <c r="R6319" i="2" a="1"/>
  <c r="R6319" i="2" s="1"/>
  <c r="R6320" i="2" a="1"/>
  <c r="R6320" i="2" s="1"/>
  <c r="R6321" i="2" a="1"/>
  <c r="R6321" i="2" s="1"/>
  <c r="R6322" i="2" a="1"/>
  <c r="R6322" i="2" s="1"/>
  <c r="R6323" i="2" a="1"/>
  <c r="R6323" i="2" s="1"/>
  <c r="R6324" i="2" a="1"/>
  <c r="R6324" i="2" s="1"/>
  <c r="R6325" i="2" a="1"/>
  <c r="R6325" i="2" s="1"/>
  <c r="R6326" i="2" a="1"/>
  <c r="R6326" i="2" s="1"/>
  <c r="R6327" i="2" a="1"/>
  <c r="R6327" i="2" s="1"/>
  <c r="R6328" i="2" a="1"/>
  <c r="R6328" i="2" s="1"/>
  <c r="R6329" i="2" a="1"/>
  <c r="R6329" i="2" s="1"/>
  <c r="R6330" i="2" a="1"/>
  <c r="R6330" i="2" s="1"/>
  <c r="R6331" i="2" a="1"/>
  <c r="R6331" i="2" s="1"/>
  <c r="R6332" i="2" a="1"/>
  <c r="R6332" i="2" s="1"/>
  <c r="R6333" i="2" a="1"/>
  <c r="R6333" i="2" s="1"/>
  <c r="R6334" i="2" a="1"/>
  <c r="R6334" i="2" s="1"/>
  <c r="R6335" i="2" a="1"/>
  <c r="R6335" i="2" s="1"/>
  <c r="R6336" i="2" a="1"/>
  <c r="R6336" i="2" s="1"/>
  <c r="R6337" i="2" a="1"/>
  <c r="R6337" i="2" s="1"/>
  <c r="R6338" i="2" a="1"/>
  <c r="R6338" i="2" s="1"/>
  <c r="R6339" i="2" a="1"/>
  <c r="R6339" i="2" s="1"/>
  <c r="R6340" i="2" a="1"/>
  <c r="R6340" i="2" s="1"/>
  <c r="R6341" i="2" a="1"/>
  <c r="R6341" i="2" s="1"/>
  <c r="R6342" i="2" a="1"/>
  <c r="R6342" i="2" s="1"/>
  <c r="R6343" i="2" a="1"/>
  <c r="R6343" i="2" s="1"/>
  <c r="R6344" i="2" a="1"/>
  <c r="R6344" i="2" s="1"/>
  <c r="R6345" i="2" a="1"/>
  <c r="R6345" i="2" s="1"/>
  <c r="R6346" i="2" a="1"/>
  <c r="R6346" i="2" s="1"/>
  <c r="R6347" i="2" a="1"/>
  <c r="R6347" i="2" s="1"/>
  <c r="R6348" i="2" a="1"/>
  <c r="R6348" i="2" s="1"/>
  <c r="R6349" i="2" a="1"/>
  <c r="R6349" i="2" s="1"/>
  <c r="R6350" i="2" a="1"/>
  <c r="R6350" i="2" s="1"/>
  <c r="R6351" i="2" a="1"/>
  <c r="R6351" i="2" s="1"/>
  <c r="R6352" i="2" a="1"/>
  <c r="R6352" i="2" s="1"/>
  <c r="R6353" i="2" a="1"/>
  <c r="R6353" i="2" s="1"/>
  <c r="R6354" i="2" a="1"/>
  <c r="R6354" i="2" s="1"/>
  <c r="R6355" i="2" a="1"/>
  <c r="R6355" i="2" s="1"/>
  <c r="R6356" i="2" a="1"/>
  <c r="R6356" i="2" s="1"/>
  <c r="R6357" i="2" a="1"/>
  <c r="R6357" i="2" s="1"/>
  <c r="R6358" i="2" a="1"/>
  <c r="R6358" i="2" s="1"/>
  <c r="R6359" i="2" a="1"/>
  <c r="R6359" i="2" s="1"/>
  <c r="R6360" i="2" a="1"/>
  <c r="R6360" i="2" s="1"/>
  <c r="R6361" i="2" a="1"/>
  <c r="R6361" i="2" s="1"/>
  <c r="R6362" i="2" a="1"/>
  <c r="R6362" i="2" s="1"/>
  <c r="R6363" i="2" a="1"/>
  <c r="R6363" i="2" s="1"/>
  <c r="R6364" i="2" a="1"/>
  <c r="R6364" i="2" s="1"/>
  <c r="R6365" i="2" a="1"/>
  <c r="R6365" i="2" s="1"/>
  <c r="R6366" i="2" a="1"/>
  <c r="R6366" i="2" s="1"/>
  <c r="R6367" i="2" a="1"/>
  <c r="R6367" i="2" s="1"/>
  <c r="R6368" i="2" a="1"/>
  <c r="R6368" i="2" s="1"/>
  <c r="R6369" i="2" a="1"/>
  <c r="R6369" i="2" s="1"/>
  <c r="R6370" i="2" a="1"/>
  <c r="R6370" i="2" s="1"/>
  <c r="R6371" i="2" a="1"/>
  <c r="R6371" i="2" s="1"/>
  <c r="R6372" i="2" a="1"/>
  <c r="R6372" i="2" s="1"/>
  <c r="R6373" i="2" a="1"/>
  <c r="R6373" i="2" s="1"/>
  <c r="R6374" i="2" a="1"/>
  <c r="R6374" i="2" s="1"/>
  <c r="R6375" i="2" a="1"/>
  <c r="R6375" i="2" s="1"/>
  <c r="R6376" i="2" a="1"/>
  <c r="R6376" i="2" s="1"/>
  <c r="R6377" i="2" a="1"/>
  <c r="R6377" i="2" s="1"/>
  <c r="R6378" i="2" a="1"/>
  <c r="R6378" i="2" s="1"/>
  <c r="R6379" i="2" a="1"/>
  <c r="R6379" i="2" s="1"/>
  <c r="R6380" i="2" a="1"/>
  <c r="R6380" i="2" s="1"/>
  <c r="R6381" i="2" a="1"/>
  <c r="R6381" i="2" s="1"/>
  <c r="R6382" i="2" a="1"/>
  <c r="R6382" i="2" s="1"/>
  <c r="R6383" i="2" a="1"/>
  <c r="R6383" i="2" s="1"/>
  <c r="R6384" i="2" a="1"/>
  <c r="R6384" i="2" s="1"/>
  <c r="R6385" i="2" a="1"/>
  <c r="R6385" i="2" s="1"/>
  <c r="R6386" i="2" a="1"/>
  <c r="R6386" i="2" s="1"/>
  <c r="R6387" i="2" a="1"/>
  <c r="R6387" i="2" s="1"/>
  <c r="R6388" i="2" a="1"/>
  <c r="R6388" i="2" s="1"/>
  <c r="R6389" i="2" a="1"/>
  <c r="R6389" i="2" s="1"/>
  <c r="R6390" i="2" a="1"/>
  <c r="R6390" i="2" s="1"/>
  <c r="R6391" i="2" a="1"/>
  <c r="R6391" i="2" s="1"/>
  <c r="R6392" i="2" a="1"/>
  <c r="R6392" i="2" s="1"/>
  <c r="R6393" i="2" a="1"/>
  <c r="R6393" i="2" s="1"/>
  <c r="R6394" i="2" a="1"/>
  <c r="R6394" i="2" s="1"/>
  <c r="R6395" i="2" a="1"/>
  <c r="R6395" i="2" s="1"/>
  <c r="R6396" i="2" a="1"/>
  <c r="R6396" i="2" s="1"/>
  <c r="R6397" i="2" a="1"/>
  <c r="R6397" i="2" s="1"/>
  <c r="R6398" i="2" a="1"/>
  <c r="R6398" i="2" s="1"/>
  <c r="R6399" i="2" a="1"/>
  <c r="R6399" i="2" s="1"/>
  <c r="R6400" i="2" a="1"/>
  <c r="R6400" i="2" s="1"/>
  <c r="R6401" i="2" a="1"/>
  <c r="R6401" i="2" s="1"/>
  <c r="R6402" i="2" a="1"/>
  <c r="R6402" i="2" s="1"/>
  <c r="R6403" i="2" a="1"/>
  <c r="R6403" i="2" s="1"/>
  <c r="R6404" i="2" a="1"/>
  <c r="R6404" i="2" s="1"/>
  <c r="R6405" i="2" a="1"/>
  <c r="R6405" i="2" s="1"/>
  <c r="R6406" i="2" a="1"/>
  <c r="R6406" i="2" s="1"/>
  <c r="R6407" i="2" a="1"/>
  <c r="R6407" i="2" s="1"/>
  <c r="R6408" i="2" a="1"/>
  <c r="R6408" i="2" s="1"/>
  <c r="R6409" i="2" a="1"/>
  <c r="R6409" i="2" s="1"/>
  <c r="R6410" i="2" a="1"/>
  <c r="R6410" i="2" s="1"/>
  <c r="R6411" i="2" a="1"/>
  <c r="R6411" i="2" s="1"/>
  <c r="R6412" i="2" a="1"/>
  <c r="R6412" i="2" s="1"/>
  <c r="R6413" i="2" a="1"/>
  <c r="R6413" i="2" s="1"/>
  <c r="R6414" i="2" a="1"/>
  <c r="R6414" i="2" s="1"/>
  <c r="R6415" i="2" a="1"/>
  <c r="R6415" i="2" s="1"/>
  <c r="R6416" i="2" a="1"/>
  <c r="R6416" i="2" s="1"/>
  <c r="R6417" i="2" a="1"/>
  <c r="R6417" i="2" s="1"/>
  <c r="R6418" i="2" a="1"/>
  <c r="R6418" i="2" s="1"/>
  <c r="R6419" i="2" a="1"/>
  <c r="R6419" i="2" s="1"/>
  <c r="R6420" i="2" a="1"/>
  <c r="R6420" i="2" s="1"/>
  <c r="R6421" i="2" a="1"/>
  <c r="R6421" i="2" s="1"/>
  <c r="R6422" i="2" a="1"/>
  <c r="R6422" i="2" s="1"/>
  <c r="R6423" i="2" a="1"/>
  <c r="R6423" i="2" s="1"/>
  <c r="R6424" i="2" a="1"/>
  <c r="R6424" i="2" s="1"/>
  <c r="R6425" i="2" a="1"/>
  <c r="R6425" i="2" s="1"/>
  <c r="R6426" i="2" a="1"/>
  <c r="R6426" i="2" s="1"/>
  <c r="R6427" i="2" a="1"/>
  <c r="R6427" i="2" s="1"/>
  <c r="R6428" i="2" a="1"/>
  <c r="R6428" i="2" s="1"/>
  <c r="R6429" i="2" a="1"/>
  <c r="R6429" i="2" s="1"/>
  <c r="R6430" i="2" a="1"/>
  <c r="R6430" i="2" s="1"/>
  <c r="R6431" i="2" a="1"/>
  <c r="R6431" i="2" s="1"/>
  <c r="R6432" i="2" a="1"/>
  <c r="R6432" i="2" s="1"/>
  <c r="R6433" i="2" a="1"/>
  <c r="R6433" i="2" s="1"/>
  <c r="R6434" i="2" a="1"/>
  <c r="R6434" i="2" s="1"/>
  <c r="R6435" i="2" a="1"/>
  <c r="R6435" i="2" s="1"/>
  <c r="R6436" i="2" a="1"/>
  <c r="R6436" i="2" s="1"/>
  <c r="R6437" i="2" a="1"/>
  <c r="R6437" i="2" s="1"/>
  <c r="R6438" i="2" a="1"/>
  <c r="R6438" i="2" s="1"/>
  <c r="R6439" i="2" a="1"/>
  <c r="R6439" i="2" s="1"/>
  <c r="R6440" i="2" a="1"/>
  <c r="R6440" i="2" s="1"/>
  <c r="R6441" i="2" a="1"/>
  <c r="R6441" i="2" s="1"/>
  <c r="R6442" i="2" a="1"/>
  <c r="R6442" i="2" s="1"/>
  <c r="R6443" i="2" a="1"/>
  <c r="R6443" i="2" s="1"/>
  <c r="R6444" i="2" a="1"/>
  <c r="R6444" i="2" s="1"/>
  <c r="R6445" i="2" a="1"/>
  <c r="R6445" i="2" s="1"/>
  <c r="R6446" i="2" a="1"/>
  <c r="R6446" i="2" s="1"/>
  <c r="R6447" i="2" a="1"/>
  <c r="R6447" i="2" s="1"/>
  <c r="R6448" i="2" a="1"/>
  <c r="R6448" i="2" s="1"/>
  <c r="R6449" i="2" a="1"/>
  <c r="R6449" i="2" s="1"/>
  <c r="R6450" i="2" a="1"/>
  <c r="R6450" i="2" s="1"/>
  <c r="R6451" i="2" a="1"/>
  <c r="R6451" i="2" s="1"/>
  <c r="R6452" i="2" a="1"/>
  <c r="R6452" i="2" s="1"/>
  <c r="R6453" i="2" a="1"/>
  <c r="R6453" i="2" s="1"/>
  <c r="R6454" i="2" a="1"/>
  <c r="R6454" i="2" s="1"/>
  <c r="R6455" i="2" a="1"/>
  <c r="R6455" i="2" s="1"/>
  <c r="R6456" i="2" a="1"/>
  <c r="R6456" i="2" s="1"/>
  <c r="R6457" i="2" a="1"/>
  <c r="R6457" i="2" s="1"/>
  <c r="R6458" i="2" a="1"/>
  <c r="R6458" i="2" s="1"/>
  <c r="R6459" i="2" a="1"/>
  <c r="R6459" i="2" s="1"/>
  <c r="R6460" i="2" a="1"/>
  <c r="R6460" i="2" s="1"/>
  <c r="R6461" i="2" a="1"/>
  <c r="R6461" i="2" s="1"/>
  <c r="R6462" i="2" a="1"/>
  <c r="R6462" i="2" s="1"/>
  <c r="R6463" i="2" a="1"/>
  <c r="R6463" i="2" s="1"/>
  <c r="R6464" i="2" a="1"/>
  <c r="R6464" i="2" s="1"/>
  <c r="R6465" i="2" a="1"/>
  <c r="R6465" i="2" s="1"/>
  <c r="R6466" i="2" a="1"/>
  <c r="R6466" i="2" s="1"/>
  <c r="R6467" i="2" a="1"/>
  <c r="R6467" i="2" s="1"/>
  <c r="R6468" i="2" a="1"/>
  <c r="R6468" i="2" s="1"/>
  <c r="R6469" i="2" a="1"/>
  <c r="R6469" i="2" s="1"/>
  <c r="R6470" i="2" a="1"/>
  <c r="R6470" i="2" s="1"/>
  <c r="R6471" i="2" a="1"/>
  <c r="R6471" i="2" s="1"/>
  <c r="R6472" i="2" a="1"/>
  <c r="R6472" i="2" s="1"/>
  <c r="R6473" i="2" a="1"/>
  <c r="R6473" i="2" s="1"/>
  <c r="R6474" i="2" a="1"/>
  <c r="R6474" i="2" s="1"/>
  <c r="R6475" i="2" a="1"/>
  <c r="R6475" i="2" s="1"/>
  <c r="R6476" i="2" a="1"/>
  <c r="R6476" i="2" s="1"/>
  <c r="R6477" i="2" a="1"/>
  <c r="R6477" i="2" s="1"/>
  <c r="R6478" i="2" a="1"/>
  <c r="R6478" i="2" s="1"/>
  <c r="R6479" i="2" a="1"/>
  <c r="R6479" i="2" s="1"/>
  <c r="R6480" i="2" a="1"/>
  <c r="R6480" i="2" s="1"/>
  <c r="R6481" i="2" a="1"/>
  <c r="R6481" i="2" s="1"/>
  <c r="R6482" i="2" a="1"/>
  <c r="R6482" i="2" s="1"/>
  <c r="R6483" i="2" a="1"/>
  <c r="R6483" i="2" s="1"/>
  <c r="R6484" i="2" a="1"/>
  <c r="R6484" i="2" s="1"/>
  <c r="R6485" i="2" a="1"/>
  <c r="R6485" i="2" s="1"/>
  <c r="R6486" i="2" a="1"/>
  <c r="R6486" i="2" s="1"/>
  <c r="R6487" i="2" a="1"/>
  <c r="R6487" i="2" s="1"/>
  <c r="R6488" i="2" a="1"/>
  <c r="R6488" i="2" s="1"/>
  <c r="R6489" i="2" a="1"/>
  <c r="R6489" i="2" s="1"/>
  <c r="R6490" i="2" a="1"/>
  <c r="R6490" i="2" s="1"/>
  <c r="R6491" i="2" a="1"/>
  <c r="R6491" i="2" s="1"/>
  <c r="R6492" i="2" a="1"/>
  <c r="R6492" i="2" s="1"/>
  <c r="R6493" i="2" a="1"/>
  <c r="R6493" i="2" s="1"/>
  <c r="R6494" i="2" a="1"/>
  <c r="R6494" i="2" s="1"/>
  <c r="R6495" i="2" a="1"/>
  <c r="R6495" i="2" s="1"/>
  <c r="R6496" i="2" a="1"/>
  <c r="R6496" i="2" s="1"/>
  <c r="R6497" i="2" a="1"/>
  <c r="R6497" i="2" s="1"/>
  <c r="R6498" i="2" a="1"/>
  <c r="R6498" i="2" s="1"/>
  <c r="R6499" i="2" a="1"/>
  <c r="R6499" i="2" s="1"/>
  <c r="R6500" i="2" a="1"/>
  <c r="R6500" i="2" s="1"/>
  <c r="R6501" i="2" a="1"/>
  <c r="R6501" i="2" s="1"/>
  <c r="R6502" i="2" a="1"/>
  <c r="R6502" i="2" s="1"/>
  <c r="R6503" i="2" a="1"/>
  <c r="R6503" i="2" s="1"/>
  <c r="R6504" i="2" a="1"/>
  <c r="R6504" i="2" s="1"/>
  <c r="R6505" i="2" a="1"/>
  <c r="R6505" i="2" s="1"/>
  <c r="R6506" i="2" a="1"/>
  <c r="R6506" i="2" s="1"/>
  <c r="R6507" i="2" a="1"/>
  <c r="R6507" i="2" s="1"/>
  <c r="R6508" i="2" a="1"/>
  <c r="R6508" i="2" s="1"/>
  <c r="R6509" i="2" a="1"/>
  <c r="R6509" i="2" s="1"/>
  <c r="R6510" i="2" a="1"/>
  <c r="R6510" i="2" s="1"/>
  <c r="R6511" i="2" a="1"/>
  <c r="R6511" i="2" s="1"/>
  <c r="R6512" i="2" a="1"/>
  <c r="R6512" i="2" s="1"/>
  <c r="R6513" i="2" a="1"/>
  <c r="R6513" i="2" s="1"/>
  <c r="R6514" i="2" a="1"/>
  <c r="R6514" i="2" s="1"/>
  <c r="R6515" i="2" a="1"/>
  <c r="R6515" i="2" s="1"/>
  <c r="R6516" i="2" a="1"/>
  <c r="R6516" i="2" s="1"/>
  <c r="R6517" i="2" a="1"/>
  <c r="R6517" i="2" s="1"/>
  <c r="R6518" i="2" a="1"/>
  <c r="R6518" i="2" s="1"/>
  <c r="R6519" i="2" a="1"/>
  <c r="R6519" i="2" s="1"/>
  <c r="R6520" i="2" a="1"/>
  <c r="R6520" i="2" s="1"/>
  <c r="R6521" i="2" a="1"/>
  <c r="R6521" i="2" s="1"/>
  <c r="R6522" i="2" a="1"/>
  <c r="R6522" i="2" s="1"/>
  <c r="R6523" i="2" a="1"/>
  <c r="R6523" i="2" s="1"/>
  <c r="R6524" i="2" a="1"/>
  <c r="R6524" i="2" s="1"/>
  <c r="R6525" i="2" a="1"/>
  <c r="R6525" i="2" s="1"/>
  <c r="R6526" i="2" a="1"/>
  <c r="R6526" i="2" s="1"/>
  <c r="R6527" i="2" a="1"/>
  <c r="R6527" i="2" s="1"/>
  <c r="R6528" i="2" a="1"/>
  <c r="R6528" i="2" s="1"/>
  <c r="R6529" i="2" a="1"/>
  <c r="R6529" i="2" s="1"/>
  <c r="R6530" i="2" a="1"/>
  <c r="R6530" i="2" s="1"/>
  <c r="R6531" i="2" a="1"/>
  <c r="R6531" i="2" s="1"/>
  <c r="R6532" i="2" a="1"/>
  <c r="R6532" i="2" s="1"/>
  <c r="R6533" i="2" a="1"/>
  <c r="R6533" i="2" s="1"/>
  <c r="R6534" i="2" a="1"/>
  <c r="R6534" i="2" s="1"/>
  <c r="R6535" i="2" a="1"/>
  <c r="R6535" i="2" s="1"/>
  <c r="R6536" i="2" a="1"/>
  <c r="R6536" i="2" s="1"/>
  <c r="R6537" i="2" a="1"/>
  <c r="R6537" i="2" s="1"/>
  <c r="R6538" i="2" a="1"/>
  <c r="R6538" i="2" s="1"/>
  <c r="R6539" i="2" a="1"/>
  <c r="R6539" i="2" s="1"/>
  <c r="R6540" i="2" a="1"/>
  <c r="R6540" i="2" s="1"/>
  <c r="R6541" i="2" a="1"/>
  <c r="R6541" i="2" s="1"/>
  <c r="R6542" i="2" a="1"/>
  <c r="R6542" i="2" s="1"/>
  <c r="R6543" i="2" a="1"/>
  <c r="R6543" i="2" s="1"/>
  <c r="R6544" i="2" a="1"/>
  <c r="R6544" i="2" s="1"/>
  <c r="R6545" i="2" a="1"/>
  <c r="R6545" i="2" s="1"/>
  <c r="R6546" i="2" a="1"/>
  <c r="R6546" i="2" s="1"/>
  <c r="R6547" i="2" a="1"/>
  <c r="R6547" i="2" s="1"/>
  <c r="R6548" i="2" a="1"/>
  <c r="R6548" i="2" s="1"/>
  <c r="R6549" i="2" a="1"/>
  <c r="R6549" i="2" s="1"/>
  <c r="R6550" i="2" a="1"/>
  <c r="R6550" i="2" s="1"/>
  <c r="R6551" i="2" a="1"/>
  <c r="R6551" i="2" s="1"/>
  <c r="R6552" i="2" a="1"/>
  <c r="R6552" i="2" s="1"/>
  <c r="R6553" i="2" a="1"/>
  <c r="R6553" i="2" s="1"/>
  <c r="R6554" i="2" a="1"/>
  <c r="R6554" i="2" s="1"/>
  <c r="R6555" i="2" a="1"/>
  <c r="R6555" i="2" s="1"/>
  <c r="R6556" i="2" a="1"/>
  <c r="R6556" i="2" s="1"/>
  <c r="R6557" i="2" a="1"/>
  <c r="R6557" i="2" s="1"/>
  <c r="R6558" i="2" a="1"/>
  <c r="R6558" i="2" s="1"/>
  <c r="R6559" i="2" a="1"/>
  <c r="R6559" i="2" s="1"/>
  <c r="R6560" i="2" a="1"/>
  <c r="R6560" i="2" s="1"/>
  <c r="R6561" i="2" a="1"/>
  <c r="R6561" i="2" s="1"/>
  <c r="R6562" i="2" a="1"/>
  <c r="R6562" i="2" s="1"/>
  <c r="R6563" i="2" a="1"/>
  <c r="R6563" i="2" s="1"/>
  <c r="R6564" i="2" a="1"/>
  <c r="R6564" i="2" s="1"/>
  <c r="R6565" i="2" a="1"/>
  <c r="R6565" i="2" s="1"/>
  <c r="R6566" i="2" a="1"/>
  <c r="R6566" i="2" s="1"/>
  <c r="R6567" i="2" a="1"/>
  <c r="R6567" i="2" s="1"/>
  <c r="R6568" i="2" a="1"/>
  <c r="R6568" i="2" s="1"/>
  <c r="R6569" i="2" a="1"/>
  <c r="R6569" i="2" s="1"/>
  <c r="R6570" i="2" a="1"/>
  <c r="R6570" i="2" s="1"/>
  <c r="R6571" i="2" a="1"/>
  <c r="R6571" i="2" s="1"/>
  <c r="R6572" i="2" a="1"/>
  <c r="R6572" i="2" s="1"/>
  <c r="R6573" i="2" a="1"/>
  <c r="R6573" i="2" s="1"/>
  <c r="R6574" i="2" a="1"/>
  <c r="R6574" i="2" s="1"/>
  <c r="R6575" i="2" a="1"/>
  <c r="R6575" i="2" s="1"/>
  <c r="R6576" i="2" a="1"/>
  <c r="R6576" i="2" s="1"/>
  <c r="R6577" i="2" a="1"/>
  <c r="R6577" i="2" s="1"/>
  <c r="R6578" i="2" a="1"/>
  <c r="R6578" i="2" s="1"/>
  <c r="R6579" i="2" a="1"/>
  <c r="R6579" i="2" s="1"/>
  <c r="R6580" i="2" a="1"/>
  <c r="R6580" i="2" s="1"/>
  <c r="R6581" i="2" a="1"/>
  <c r="R6581" i="2" s="1"/>
  <c r="R6582" i="2" a="1"/>
  <c r="R6582" i="2" s="1"/>
  <c r="R6583" i="2" a="1"/>
  <c r="R6583" i="2" s="1"/>
  <c r="R6584" i="2" a="1"/>
  <c r="R6584" i="2" s="1"/>
  <c r="R6585" i="2" a="1"/>
  <c r="R6585" i="2" s="1"/>
  <c r="R6586" i="2" a="1"/>
  <c r="R6586" i="2" s="1"/>
  <c r="R6587" i="2" a="1"/>
  <c r="R6587" i="2" s="1"/>
  <c r="R6588" i="2" a="1"/>
  <c r="R6588" i="2" s="1"/>
  <c r="R6589" i="2" a="1"/>
  <c r="R6589" i="2" s="1"/>
  <c r="R6590" i="2" a="1"/>
  <c r="R6590" i="2" s="1"/>
  <c r="R6591" i="2" a="1"/>
  <c r="R6591" i="2" s="1"/>
  <c r="R6592" i="2" a="1"/>
  <c r="R6592" i="2" s="1"/>
  <c r="R6593" i="2" a="1"/>
  <c r="R6593" i="2" s="1"/>
  <c r="R6594" i="2" a="1"/>
  <c r="R6594" i="2" s="1"/>
  <c r="R6595" i="2" a="1"/>
  <c r="R6595" i="2" s="1"/>
  <c r="R6596" i="2" a="1"/>
  <c r="R6596" i="2" s="1"/>
  <c r="R6597" i="2" a="1"/>
  <c r="R6597" i="2" s="1"/>
  <c r="R6598" i="2" a="1"/>
  <c r="R6598" i="2" s="1"/>
  <c r="R6599" i="2" a="1"/>
  <c r="R6599" i="2" s="1"/>
  <c r="R6600" i="2" a="1"/>
  <c r="R6600" i="2" s="1"/>
  <c r="R6601" i="2" a="1"/>
  <c r="R6601" i="2" s="1"/>
  <c r="R6602" i="2" a="1"/>
  <c r="R6602" i="2" s="1"/>
  <c r="R6603" i="2" a="1"/>
  <c r="R6603" i="2" s="1"/>
  <c r="R6604" i="2" a="1"/>
  <c r="R6604" i="2" s="1"/>
  <c r="R6605" i="2" a="1"/>
  <c r="R6605" i="2" s="1"/>
  <c r="R6606" i="2" a="1"/>
  <c r="R6606" i="2" s="1"/>
  <c r="R6607" i="2" a="1"/>
  <c r="R6607" i="2" s="1"/>
  <c r="R6608" i="2" a="1"/>
  <c r="R6608" i="2" s="1"/>
  <c r="R6609" i="2" a="1"/>
  <c r="R6609" i="2" s="1"/>
  <c r="R6610" i="2" a="1"/>
  <c r="R6610" i="2" s="1"/>
  <c r="R6611" i="2" a="1"/>
  <c r="R6611" i="2" s="1"/>
  <c r="R6612" i="2" a="1"/>
  <c r="R6612" i="2" s="1"/>
  <c r="R6613" i="2" a="1"/>
  <c r="R6613" i="2" s="1"/>
  <c r="R6614" i="2" a="1"/>
  <c r="R6614" i="2" s="1"/>
  <c r="R6615" i="2" a="1"/>
  <c r="R6615" i="2" s="1"/>
  <c r="R6616" i="2" a="1"/>
  <c r="R6616" i="2" s="1"/>
  <c r="R6617" i="2" a="1"/>
  <c r="R6617" i="2" s="1"/>
  <c r="R6618" i="2" a="1"/>
  <c r="R6618" i="2" s="1"/>
  <c r="R6619" i="2" a="1"/>
  <c r="R6619" i="2" s="1"/>
  <c r="R6620" i="2" a="1"/>
  <c r="R6620" i="2" s="1"/>
  <c r="R6621" i="2" a="1"/>
  <c r="R6621" i="2" s="1"/>
  <c r="R6622" i="2" a="1"/>
  <c r="R6622" i="2" s="1"/>
  <c r="R6623" i="2" a="1"/>
  <c r="R6623" i="2" s="1"/>
  <c r="R6624" i="2" a="1"/>
  <c r="R6624" i="2" s="1"/>
  <c r="R6625" i="2" a="1"/>
  <c r="R6625" i="2" s="1"/>
  <c r="R6626" i="2" a="1"/>
  <c r="R6626" i="2" s="1"/>
  <c r="R6627" i="2" a="1"/>
  <c r="R6627" i="2" s="1"/>
  <c r="R6628" i="2" a="1"/>
  <c r="R6628" i="2" s="1"/>
  <c r="R6629" i="2" a="1"/>
  <c r="R6629" i="2" s="1"/>
  <c r="R6630" i="2" a="1"/>
  <c r="R6630" i="2" s="1"/>
  <c r="R6631" i="2" a="1"/>
  <c r="R6631" i="2" s="1"/>
  <c r="R6632" i="2" a="1"/>
  <c r="R6632" i="2" s="1"/>
  <c r="R6633" i="2" a="1"/>
  <c r="R6633" i="2" s="1"/>
  <c r="R6634" i="2" a="1"/>
  <c r="R6634" i="2" s="1"/>
  <c r="R6635" i="2" a="1"/>
  <c r="R6635" i="2" s="1"/>
  <c r="R6636" i="2" a="1"/>
  <c r="R6636" i="2" s="1"/>
  <c r="R6637" i="2" a="1"/>
  <c r="R6637" i="2" s="1"/>
  <c r="R6638" i="2" a="1"/>
  <c r="R6638" i="2" s="1"/>
  <c r="R6639" i="2" a="1"/>
  <c r="R6639" i="2" s="1"/>
  <c r="R6640" i="2" a="1"/>
  <c r="R6640" i="2" s="1"/>
  <c r="R6641" i="2" a="1"/>
  <c r="R6641" i="2" s="1"/>
  <c r="R6642" i="2" a="1"/>
  <c r="R6642" i="2" s="1"/>
  <c r="R6643" i="2" a="1"/>
  <c r="R6643" i="2" s="1"/>
  <c r="R6644" i="2" a="1"/>
  <c r="R6644" i="2" s="1"/>
  <c r="R6645" i="2" a="1"/>
  <c r="R6645" i="2" s="1"/>
  <c r="R6646" i="2" a="1"/>
  <c r="R6646" i="2" s="1"/>
  <c r="R6647" i="2" a="1"/>
  <c r="R6647" i="2" s="1"/>
  <c r="R6648" i="2" a="1"/>
  <c r="R6648" i="2" s="1"/>
  <c r="R6649" i="2" a="1"/>
  <c r="R6649" i="2" s="1"/>
  <c r="R6650" i="2" a="1"/>
  <c r="R6650" i="2" s="1"/>
  <c r="R6651" i="2" a="1"/>
  <c r="R6651" i="2" s="1"/>
  <c r="R6652" i="2" a="1"/>
  <c r="R6652" i="2" s="1"/>
  <c r="R6653" i="2" a="1"/>
  <c r="R6653" i="2" s="1"/>
  <c r="R6654" i="2" a="1"/>
  <c r="R6654" i="2" s="1"/>
  <c r="R6655" i="2" a="1"/>
  <c r="R6655" i="2" s="1"/>
  <c r="R6656" i="2" a="1"/>
  <c r="R6656" i="2" s="1"/>
  <c r="R6657" i="2" a="1"/>
  <c r="R6657" i="2" s="1"/>
  <c r="R6658" i="2" a="1"/>
  <c r="R6658" i="2" s="1"/>
  <c r="R6659" i="2" a="1"/>
  <c r="R6659" i="2" s="1"/>
  <c r="R6660" i="2" a="1"/>
  <c r="R6660" i="2" s="1"/>
  <c r="R6661" i="2" a="1"/>
  <c r="R6661" i="2" s="1"/>
  <c r="R6662" i="2" a="1"/>
  <c r="R6662" i="2" s="1"/>
  <c r="R6663" i="2" a="1"/>
  <c r="R6663" i="2" s="1"/>
  <c r="R6664" i="2" a="1"/>
  <c r="R6664" i="2" s="1"/>
  <c r="R6665" i="2" a="1"/>
  <c r="R6665" i="2" s="1"/>
  <c r="R6666" i="2" a="1"/>
  <c r="R6666" i="2" s="1"/>
  <c r="R6667" i="2" a="1"/>
  <c r="R6667" i="2" s="1"/>
  <c r="R6668" i="2" a="1"/>
  <c r="R6668" i="2" s="1"/>
  <c r="R6669" i="2" a="1"/>
  <c r="R6669" i="2" s="1"/>
  <c r="R6670" i="2" a="1"/>
  <c r="R6670" i="2" s="1"/>
  <c r="R6671" i="2" a="1"/>
  <c r="R6671" i="2" s="1"/>
  <c r="R6672" i="2" a="1"/>
  <c r="R6672" i="2" s="1"/>
  <c r="R6673" i="2" a="1"/>
  <c r="R6673" i="2" s="1"/>
  <c r="R6674" i="2" a="1"/>
  <c r="R6674" i="2" s="1"/>
  <c r="R6675" i="2" a="1"/>
  <c r="R6675" i="2" s="1"/>
  <c r="R6676" i="2" a="1"/>
  <c r="R6676" i="2" s="1"/>
  <c r="R6677" i="2" a="1"/>
  <c r="R6677" i="2" s="1"/>
  <c r="R6678" i="2" a="1"/>
  <c r="R6678" i="2" s="1"/>
  <c r="R6679" i="2" a="1"/>
  <c r="R6679" i="2" s="1"/>
  <c r="R6680" i="2" a="1"/>
  <c r="R6680" i="2" s="1"/>
  <c r="R6681" i="2" a="1"/>
  <c r="R6681" i="2" s="1"/>
  <c r="R6682" i="2" a="1"/>
  <c r="R6682" i="2" s="1"/>
  <c r="R6683" i="2" a="1"/>
  <c r="R6683" i="2" s="1"/>
  <c r="R6684" i="2" a="1"/>
  <c r="R6684" i="2" s="1"/>
  <c r="R6685" i="2" a="1"/>
  <c r="R6685" i="2" s="1"/>
  <c r="R6686" i="2" a="1"/>
  <c r="R6686" i="2" s="1"/>
  <c r="R6687" i="2" a="1"/>
  <c r="R6687" i="2" s="1"/>
  <c r="R6688" i="2" a="1"/>
  <c r="R6688" i="2" s="1"/>
  <c r="R6689" i="2" a="1"/>
  <c r="R6689" i="2" s="1"/>
  <c r="R6690" i="2" a="1"/>
  <c r="R6690" i="2" s="1"/>
  <c r="R6691" i="2" a="1"/>
  <c r="R6691" i="2" s="1"/>
  <c r="R6692" i="2" a="1"/>
  <c r="R6692" i="2" s="1"/>
  <c r="R6693" i="2" a="1"/>
  <c r="R6693" i="2" s="1"/>
  <c r="R6694" i="2" a="1"/>
  <c r="R6694" i="2" s="1"/>
  <c r="R6695" i="2" a="1"/>
  <c r="R6695" i="2" s="1"/>
  <c r="R6696" i="2" a="1"/>
  <c r="R6696" i="2" s="1"/>
  <c r="R6697" i="2" a="1"/>
  <c r="R6697" i="2" s="1"/>
  <c r="R6698" i="2" a="1"/>
  <c r="R6698" i="2" s="1"/>
  <c r="R6699" i="2" a="1"/>
  <c r="R6699" i="2" s="1"/>
  <c r="R6700" i="2" a="1"/>
  <c r="R6700" i="2" s="1"/>
  <c r="R6701" i="2" a="1"/>
  <c r="R6701" i="2" s="1"/>
  <c r="R6702" i="2" a="1"/>
  <c r="R6702" i="2" s="1"/>
  <c r="R6703" i="2" a="1"/>
  <c r="R6703" i="2" s="1"/>
  <c r="R6704" i="2" a="1"/>
  <c r="R6704" i="2" s="1"/>
  <c r="R6705" i="2" a="1"/>
  <c r="R6705" i="2" s="1"/>
  <c r="R6706" i="2" a="1"/>
  <c r="R6706" i="2" s="1"/>
  <c r="R6707" i="2" a="1"/>
  <c r="R6707" i="2" s="1"/>
  <c r="R6708" i="2" a="1"/>
  <c r="R6708" i="2" s="1"/>
  <c r="R6709" i="2" a="1"/>
  <c r="R6709" i="2" s="1"/>
  <c r="R6710" i="2" a="1"/>
  <c r="R6710" i="2" s="1"/>
  <c r="R6711" i="2" a="1"/>
  <c r="R6711" i="2" s="1"/>
  <c r="R6712" i="2" a="1"/>
  <c r="R6712" i="2" s="1"/>
  <c r="R6713" i="2" a="1"/>
  <c r="R6713" i="2" s="1"/>
  <c r="R6714" i="2" a="1"/>
  <c r="R6714" i="2" s="1"/>
  <c r="R6715" i="2" a="1"/>
  <c r="R6715" i="2" s="1"/>
  <c r="R6716" i="2" a="1"/>
  <c r="R6716" i="2" s="1"/>
  <c r="R6717" i="2" a="1"/>
  <c r="R6717" i="2" s="1"/>
  <c r="R6718" i="2" a="1"/>
  <c r="R6718" i="2" s="1"/>
  <c r="R6719" i="2" a="1"/>
  <c r="R6719" i="2" s="1"/>
  <c r="R6720" i="2" a="1"/>
  <c r="R6720" i="2" s="1"/>
  <c r="R6721" i="2" a="1"/>
  <c r="R6721" i="2" s="1"/>
  <c r="R6722" i="2" a="1"/>
  <c r="R6722" i="2" s="1"/>
  <c r="R6723" i="2" a="1"/>
  <c r="R6723" i="2" s="1"/>
  <c r="R6724" i="2" a="1"/>
  <c r="R6724" i="2" s="1"/>
  <c r="R6725" i="2" a="1"/>
  <c r="R6725" i="2" s="1"/>
  <c r="R6726" i="2" a="1"/>
  <c r="R6726" i="2" s="1"/>
  <c r="R6727" i="2" a="1"/>
  <c r="R6727" i="2" s="1"/>
  <c r="R6728" i="2" a="1"/>
  <c r="R6728" i="2" s="1"/>
  <c r="R6729" i="2" a="1"/>
  <c r="R6729" i="2" s="1"/>
  <c r="R6730" i="2" a="1"/>
  <c r="R6730" i="2" s="1"/>
  <c r="R6731" i="2" a="1"/>
  <c r="R6731" i="2" s="1"/>
  <c r="R6732" i="2" a="1"/>
  <c r="R6732" i="2" s="1"/>
  <c r="R6733" i="2" a="1"/>
  <c r="R6733" i="2" s="1"/>
  <c r="R6734" i="2" a="1"/>
  <c r="R6734" i="2" s="1"/>
  <c r="R6735" i="2" a="1"/>
  <c r="R6735" i="2" s="1"/>
  <c r="R6736" i="2" a="1"/>
  <c r="R6736" i="2" s="1"/>
  <c r="R6737" i="2" a="1"/>
  <c r="R6737" i="2" s="1"/>
  <c r="R6738" i="2" a="1"/>
  <c r="R6738" i="2" s="1"/>
  <c r="R6739" i="2" a="1"/>
  <c r="R6739" i="2" s="1"/>
  <c r="R6740" i="2" a="1"/>
  <c r="R6740" i="2" s="1"/>
  <c r="R6741" i="2" a="1"/>
  <c r="R6741" i="2" s="1"/>
  <c r="R6742" i="2" a="1"/>
  <c r="R6742" i="2" s="1"/>
  <c r="R6743" i="2" a="1"/>
  <c r="R6743" i="2" s="1"/>
  <c r="R6744" i="2" a="1"/>
  <c r="R6744" i="2" s="1"/>
  <c r="R6745" i="2" a="1"/>
  <c r="R6745" i="2" s="1"/>
  <c r="R6746" i="2" a="1"/>
  <c r="R6746" i="2" s="1"/>
  <c r="R6747" i="2" a="1"/>
  <c r="R6747" i="2" s="1"/>
  <c r="R6748" i="2" a="1"/>
  <c r="R6748" i="2" s="1"/>
  <c r="R6749" i="2" a="1"/>
  <c r="R6749" i="2" s="1"/>
  <c r="R6750" i="2" a="1"/>
  <c r="R6750" i="2" s="1"/>
  <c r="R6751" i="2" a="1"/>
  <c r="R6751" i="2" s="1"/>
  <c r="R6752" i="2" a="1"/>
  <c r="R6752" i="2" s="1"/>
  <c r="R6753" i="2" a="1"/>
  <c r="R6753" i="2" s="1"/>
  <c r="R6754" i="2" a="1"/>
  <c r="R6754" i="2" s="1"/>
  <c r="R6755" i="2" a="1"/>
  <c r="R6755" i="2" s="1"/>
  <c r="R6756" i="2" a="1"/>
  <c r="R6756" i="2" s="1"/>
  <c r="R6757" i="2" a="1"/>
  <c r="R6757" i="2" s="1"/>
  <c r="R6758" i="2" a="1"/>
  <c r="R6758" i="2" s="1"/>
  <c r="R6759" i="2" a="1"/>
  <c r="R6759" i="2" s="1"/>
  <c r="R6760" i="2" a="1"/>
  <c r="R6760" i="2" s="1"/>
  <c r="R6761" i="2" a="1"/>
  <c r="R6761" i="2" s="1"/>
  <c r="R6762" i="2" a="1"/>
  <c r="R6762" i="2" s="1"/>
  <c r="R6763" i="2" a="1"/>
  <c r="R6763" i="2" s="1"/>
  <c r="R6764" i="2" a="1"/>
  <c r="R6764" i="2" s="1"/>
  <c r="R6765" i="2" a="1"/>
  <c r="R6765" i="2" s="1"/>
  <c r="R6766" i="2" a="1"/>
  <c r="R6766" i="2" s="1"/>
  <c r="R6767" i="2" a="1"/>
  <c r="R6767" i="2" s="1"/>
  <c r="R6768" i="2" a="1"/>
  <c r="R6768" i="2" s="1"/>
  <c r="R6769" i="2" a="1"/>
  <c r="R6769" i="2" s="1"/>
  <c r="R6770" i="2" a="1"/>
  <c r="R6770" i="2" s="1"/>
  <c r="R6771" i="2" a="1"/>
  <c r="R6771" i="2" s="1"/>
  <c r="R6772" i="2" a="1"/>
  <c r="R6772" i="2" s="1"/>
  <c r="R6773" i="2" a="1"/>
  <c r="R6773" i="2" s="1"/>
  <c r="R6774" i="2" a="1"/>
  <c r="R6774" i="2" s="1"/>
  <c r="R6775" i="2" a="1"/>
  <c r="R6775" i="2" s="1"/>
  <c r="R6776" i="2" a="1"/>
  <c r="R6776" i="2" s="1"/>
  <c r="R6777" i="2" a="1"/>
  <c r="R6777" i="2" s="1"/>
  <c r="R6778" i="2" a="1"/>
  <c r="R6778" i="2" s="1"/>
  <c r="R6779" i="2" a="1"/>
  <c r="R6779" i="2" s="1"/>
  <c r="R6780" i="2" a="1"/>
  <c r="R6780" i="2" s="1"/>
  <c r="R6781" i="2" a="1"/>
  <c r="R6781" i="2" s="1"/>
  <c r="R6782" i="2" a="1"/>
  <c r="R6782" i="2" s="1"/>
  <c r="R6783" i="2" a="1"/>
  <c r="R6783" i="2" s="1"/>
  <c r="R6784" i="2" a="1"/>
  <c r="R6784" i="2" s="1"/>
  <c r="R6785" i="2" a="1"/>
  <c r="R6785" i="2" s="1"/>
  <c r="R6786" i="2" a="1"/>
  <c r="R6786" i="2" s="1"/>
  <c r="R6787" i="2" a="1"/>
  <c r="R6787" i="2" s="1"/>
  <c r="R6788" i="2" a="1"/>
  <c r="R6788" i="2" s="1"/>
  <c r="R6789" i="2" a="1"/>
  <c r="R6789" i="2" s="1"/>
  <c r="R6790" i="2" a="1"/>
  <c r="R6790" i="2" s="1"/>
  <c r="R6791" i="2" a="1"/>
  <c r="R6791" i="2" s="1"/>
  <c r="R6792" i="2" a="1"/>
  <c r="R6792" i="2" s="1"/>
  <c r="R6793" i="2" a="1"/>
  <c r="R6793" i="2" s="1"/>
  <c r="R6794" i="2" a="1"/>
  <c r="R6794" i="2" s="1"/>
  <c r="R6795" i="2" a="1"/>
  <c r="R6795" i="2" s="1"/>
  <c r="R6796" i="2" a="1"/>
  <c r="R6796" i="2" s="1"/>
  <c r="R6797" i="2" a="1"/>
  <c r="R6797" i="2" s="1"/>
  <c r="R6798" i="2" a="1"/>
  <c r="R6798" i="2" s="1"/>
  <c r="R6799" i="2" a="1"/>
  <c r="R6799" i="2" s="1"/>
  <c r="R6800" i="2" a="1"/>
  <c r="R6800" i="2" s="1"/>
  <c r="R6801" i="2" a="1"/>
  <c r="R6801" i="2" s="1"/>
  <c r="R6802" i="2" a="1"/>
  <c r="R6802" i="2" s="1"/>
  <c r="R6803" i="2" a="1"/>
  <c r="R6803" i="2" s="1"/>
  <c r="R6804" i="2" a="1"/>
  <c r="R6804" i="2" s="1"/>
  <c r="R6805" i="2" a="1"/>
  <c r="R6805" i="2" s="1"/>
  <c r="R6806" i="2" a="1"/>
  <c r="R6806" i="2" s="1"/>
  <c r="R6807" i="2" a="1"/>
  <c r="R6807" i="2" s="1"/>
  <c r="R6808" i="2" a="1"/>
  <c r="R6808" i="2" s="1"/>
  <c r="R6809" i="2" a="1"/>
  <c r="R6809" i="2" s="1"/>
  <c r="R6810" i="2" a="1"/>
  <c r="R6810" i="2" s="1"/>
  <c r="R6811" i="2" a="1"/>
  <c r="R6811" i="2" s="1"/>
  <c r="R6812" i="2" a="1"/>
  <c r="R6812" i="2" s="1"/>
  <c r="R6813" i="2" a="1"/>
  <c r="R6813" i="2" s="1"/>
  <c r="R6814" i="2" a="1"/>
  <c r="R6814" i="2" s="1"/>
  <c r="R6815" i="2" a="1"/>
  <c r="R6815" i="2" s="1"/>
  <c r="R6816" i="2" a="1"/>
  <c r="R6816" i="2" s="1"/>
  <c r="R6817" i="2" a="1"/>
  <c r="R6817" i="2" s="1"/>
  <c r="R6818" i="2" a="1"/>
  <c r="R6818" i="2" s="1"/>
  <c r="R6819" i="2" a="1"/>
  <c r="R6819" i="2" s="1"/>
  <c r="R6820" i="2" a="1"/>
  <c r="R6820" i="2" s="1"/>
  <c r="R6821" i="2" a="1"/>
  <c r="R6821" i="2" s="1"/>
  <c r="R6822" i="2" a="1"/>
  <c r="R6822" i="2" s="1"/>
  <c r="R6823" i="2" a="1"/>
  <c r="R6823" i="2" s="1"/>
  <c r="R6824" i="2" a="1"/>
  <c r="R6824" i="2" s="1"/>
  <c r="R6825" i="2" a="1"/>
  <c r="R6825" i="2" s="1"/>
  <c r="R6826" i="2" a="1"/>
  <c r="R6826" i="2" s="1"/>
  <c r="R6827" i="2" a="1"/>
  <c r="R6827" i="2" s="1"/>
  <c r="R6828" i="2" a="1"/>
  <c r="R6828" i="2" s="1"/>
  <c r="R6829" i="2" a="1"/>
  <c r="R6829" i="2" s="1"/>
  <c r="R6830" i="2" a="1"/>
  <c r="R6830" i="2" s="1"/>
  <c r="R6831" i="2" a="1"/>
  <c r="R6831" i="2" s="1"/>
  <c r="R6832" i="2" a="1"/>
  <c r="R6832" i="2" s="1"/>
  <c r="R6833" i="2" a="1"/>
  <c r="R6833" i="2" s="1"/>
  <c r="R6834" i="2" a="1"/>
  <c r="R6834" i="2" s="1"/>
  <c r="R6835" i="2" a="1"/>
  <c r="R6835" i="2" s="1"/>
  <c r="R6836" i="2" a="1"/>
  <c r="R6836" i="2" s="1"/>
  <c r="R6837" i="2" a="1"/>
  <c r="R6837" i="2" s="1"/>
  <c r="R6838" i="2" a="1"/>
  <c r="R6838" i="2" s="1"/>
  <c r="R6839" i="2" a="1"/>
  <c r="R6839" i="2" s="1"/>
  <c r="R6840" i="2" a="1"/>
  <c r="R6840" i="2" s="1"/>
  <c r="R6841" i="2" a="1"/>
  <c r="R6841" i="2" s="1"/>
  <c r="R6842" i="2" a="1"/>
  <c r="R6842" i="2" s="1"/>
  <c r="R6843" i="2" a="1"/>
  <c r="R6843" i="2" s="1"/>
  <c r="R6844" i="2" a="1"/>
  <c r="R6844" i="2" s="1"/>
  <c r="R6845" i="2" a="1"/>
  <c r="R6845" i="2" s="1"/>
  <c r="R6846" i="2" a="1"/>
  <c r="R6846" i="2" s="1"/>
  <c r="R6847" i="2" a="1"/>
  <c r="R6847" i="2" s="1"/>
  <c r="R6848" i="2" a="1"/>
  <c r="R6848" i="2" s="1"/>
  <c r="R6849" i="2" a="1"/>
  <c r="R6849" i="2" s="1"/>
  <c r="R6850" i="2" a="1"/>
  <c r="R6850" i="2" s="1"/>
  <c r="R6851" i="2" a="1"/>
  <c r="R6851" i="2" s="1"/>
  <c r="R6852" i="2" a="1"/>
  <c r="R6852" i="2" s="1"/>
  <c r="R6853" i="2" a="1"/>
  <c r="R6853" i="2" s="1"/>
  <c r="R6854" i="2" a="1"/>
  <c r="R6854" i="2" s="1"/>
  <c r="R6855" i="2" a="1"/>
  <c r="R6855" i="2" s="1"/>
  <c r="R6856" i="2" a="1"/>
  <c r="R6856" i="2" s="1"/>
  <c r="R6857" i="2" a="1"/>
  <c r="R6857" i="2" s="1"/>
  <c r="R6858" i="2" a="1"/>
  <c r="R6858" i="2" s="1"/>
  <c r="R6859" i="2" a="1"/>
  <c r="R6859" i="2" s="1"/>
  <c r="R6860" i="2" a="1"/>
  <c r="R6860" i="2" s="1"/>
  <c r="R6861" i="2" a="1"/>
  <c r="R6861" i="2" s="1"/>
  <c r="R6862" i="2" a="1"/>
  <c r="R6862" i="2" s="1"/>
  <c r="R6863" i="2" a="1"/>
  <c r="R6863" i="2" s="1"/>
  <c r="R6864" i="2" a="1"/>
  <c r="R6864" i="2" s="1"/>
  <c r="R6865" i="2" a="1"/>
  <c r="R6865" i="2" s="1"/>
  <c r="R6866" i="2" a="1"/>
  <c r="R6866" i="2" s="1"/>
  <c r="R6867" i="2" a="1"/>
  <c r="R6867" i="2" s="1"/>
  <c r="R6868" i="2" a="1"/>
  <c r="R6868" i="2" s="1"/>
  <c r="R6869" i="2" a="1"/>
  <c r="R6869" i="2" s="1"/>
  <c r="R6870" i="2" a="1"/>
  <c r="R6870" i="2" s="1"/>
  <c r="R6871" i="2" a="1"/>
  <c r="R6871" i="2" s="1"/>
  <c r="R6872" i="2" a="1"/>
  <c r="R6872" i="2" s="1"/>
  <c r="R6873" i="2" a="1"/>
  <c r="R6873" i="2" s="1"/>
  <c r="R6874" i="2" a="1"/>
  <c r="R6874" i="2" s="1"/>
  <c r="R6875" i="2" a="1"/>
  <c r="R6875" i="2" s="1"/>
  <c r="R6876" i="2" a="1"/>
  <c r="R6876" i="2" s="1"/>
  <c r="R6877" i="2" a="1"/>
  <c r="R6877" i="2" s="1"/>
  <c r="R6878" i="2" a="1"/>
  <c r="R6878" i="2" s="1"/>
  <c r="R6879" i="2" a="1"/>
  <c r="R6879" i="2" s="1"/>
  <c r="R6880" i="2" a="1"/>
  <c r="R6880" i="2" s="1"/>
  <c r="R6881" i="2" a="1"/>
  <c r="R6881" i="2" s="1"/>
  <c r="R6882" i="2" a="1"/>
  <c r="R6882" i="2" s="1"/>
  <c r="R6883" i="2" a="1"/>
  <c r="R6883" i="2" s="1"/>
  <c r="R6884" i="2" a="1"/>
  <c r="R6884" i="2" s="1"/>
  <c r="R6885" i="2" a="1"/>
  <c r="R6885" i="2" s="1"/>
  <c r="R6886" i="2" a="1"/>
  <c r="R6886" i="2" s="1"/>
  <c r="R6887" i="2" a="1"/>
  <c r="R6887" i="2" s="1"/>
  <c r="R6888" i="2" a="1"/>
  <c r="R6888" i="2" s="1"/>
  <c r="R6889" i="2" a="1"/>
  <c r="R6889" i="2" s="1"/>
  <c r="R6890" i="2" a="1"/>
  <c r="R6890" i="2" s="1"/>
  <c r="R6891" i="2" a="1"/>
  <c r="R6891" i="2" s="1"/>
  <c r="R6892" i="2" a="1"/>
  <c r="R6892" i="2" s="1"/>
  <c r="R6893" i="2" a="1"/>
  <c r="R6893" i="2" s="1"/>
  <c r="R6894" i="2" a="1"/>
  <c r="R6894" i="2" s="1"/>
  <c r="R6895" i="2" a="1"/>
  <c r="R6895" i="2" s="1"/>
  <c r="R6896" i="2" a="1"/>
  <c r="R6896" i="2" s="1"/>
  <c r="R6897" i="2" a="1"/>
  <c r="R6897" i="2" s="1"/>
  <c r="R6898" i="2" a="1"/>
  <c r="R6898" i="2" s="1"/>
  <c r="R6899" i="2" a="1"/>
  <c r="R6899" i="2" s="1"/>
  <c r="R6900" i="2" a="1"/>
  <c r="R6900" i="2" s="1"/>
  <c r="R6901" i="2" a="1"/>
  <c r="R6901" i="2" s="1"/>
  <c r="R6902" i="2" a="1"/>
  <c r="R6902" i="2" s="1"/>
  <c r="R6903" i="2" a="1"/>
  <c r="R6903" i="2" s="1"/>
  <c r="R6904" i="2" a="1"/>
  <c r="R6904" i="2" s="1"/>
  <c r="R6905" i="2" a="1"/>
  <c r="R6905" i="2" s="1"/>
  <c r="R6906" i="2" a="1"/>
  <c r="R6906" i="2" s="1"/>
  <c r="R6907" i="2" a="1"/>
  <c r="R6907" i="2" s="1"/>
  <c r="R6908" i="2" a="1"/>
  <c r="R6908" i="2" s="1"/>
  <c r="R6909" i="2" a="1"/>
  <c r="R6909" i="2" s="1"/>
  <c r="R6910" i="2" a="1"/>
  <c r="R6910" i="2" s="1"/>
  <c r="R6911" i="2" a="1"/>
  <c r="R6911" i="2" s="1"/>
  <c r="R6912" i="2" a="1"/>
  <c r="R6912" i="2" s="1"/>
  <c r="R6913" i="2" a="1"/>
  <c r="R6913" i="2" s="1"/>
  <c r="R6914" i="2" a="1"/>
  <c r="R6914" i="2" s="1"/>
  <c r="R6915" i="2" a="1"/>
  <c r="R6915" i="2" s="1"/>
  <c r="R6916" i="2" a="1"/>
  <c r="R6916" i="2" s="1"/>
  <c r="R6917" i="2" a="1"/>
  <c r="R6917" i="2" s="1"/>
  <c r="R6918" i="2" a="1"/>
  <c r="R6918" i="2" s="1"/>
  <c r="R6919" i="2" a="1"/>
  <c r="R6919" i="2" s="1"/>
  <c r="R6920" i="2" a="1"/>
  <c r="R6920" i="2" s="1"/>
  <c r="R6921" i="2" a="1"/>
  <c r="R6921" i="2" s="1"/>
  <c r="R6922" i="2" a="1"/>
  <c r="R6922" i="2" s="1"/>
  <c r="R6923" i="2" a="1"/>
  <c r="R6923" i="2" s="1"/>
  <c r="R6924" i="2" a="1"/>
  <c r="R6924" i="2" s="1"/>
  <c r="R6925" i="2" a="1"/>
  <c r="R6925" i="2" s="1"/>
  <c r="R6926" i="2" a="1"/>
  <c r="R6926" i="2" s="1"/>
  <c r="R6927" i="2" a="1"/>
  <c r="R6927" i="2" s="1"/>
  <c r="R6928" i="2" a="1"/>
  <c r="R6928" i="2" s="1"/>
  <c r="R6929" i="2" a="1"/>
  <c r="R6929" i="2" s="1"/>
  <c r="R6930" i="2" a="1"/>
  <c r="R6930" i="2" s="1"/>
  <c r="R6931" i="2" a="1"/>
  <c r="R6931" i="2" s="1"/>
  <c r="R6932" i="2" a="1"/>
  <c r="R6932" i="2" s="1"/>
  <c r="R6933" i="2" a="1"/>
  <c r="R6933" i="2" s="1"/>
  <c r="R6934" i="2" a="1"/>
  <c r="R6934" i="2" s="1"/>
  <c r="R6935" i="2" a="1"/>
  <c r="R6935" i="2" s="1"/>
  <c r="R6936" i="2" a="1"/>
  <c r="R6936" i="2" s="1"/>
  <c r="R6937" i="2" a="1"/>
  <c r="R6937" i="2" s="1"/>
  <c r="R6938" i="2" a="1"/>
  <c r="R6938" i="2" s="1"/>
  <c r="R6939" i="2" a="1"/>
  <c r="R6939" i="2" s="1"/>
  <c r="R6940" i="2" a="1"/>
  <c r="R6940" i="2" s="1"/>
  <c r="R6941" i="2" a="1"/>
  <c r="R6941" i="2" s="1"/>
  <c r="R6942" i="2" a="1"/>
  <c r="R6942" i="2" s="1"/>
  <c r="R6943" i="2" a="1"/>
  <c r="R6943" i="2" s="1"/>
  <c r="R6944" i="2" a="1"/>
  <c r="R6944" i="2" s="1"/>
  <c r="R6945" i="2" a="1"/>
  <c r="R6945" i="2" s="1"/>
  <c r="R6946" i="2" a="1"/>
  <c r="R6946" i="2" s="1"/>
  <c r="R6947" i="2" a="1"/>
  <c r="R6947" i="2" s="1"/>
  <c r="R6948" i="2" a="1"/>
  <c r="R6948" i="2" s="1"/>
  <c r="R6949" i="2" a="1"/>
  <c r="R6949" i="2" s="1"/>
  <c r="R6950" i="2" a="1"/>
  <c r="R6950" i="2" s="1"/>
  <c r="R6951" i="2" a="1"/>
  <c r="R6951" i="2" s="1"/>
  <c r="R6952" i="2" a="1"/>
  <c r="R6952" i="2" s="1"/>
  <c r="R6953" i="2" a="1"/>
  <c r="R6953" i="2" s="1"/>
  <c r="R6954" i="2" a="1"/>
  <c r="R6954" i="2" s="1"/>
  <c r="R6955" i="2" a="1"/>
  <c r="R6955" i="2" s="1"/>
  <c r="R6956" i="2" a="1"/>
  <c r="R6956" i="2" s="1"/>
  <c r="R6957" i="2" a="1"/>
  <c r="R6957" i="2" s="1"/>
  <c r="R6958" i="2" a="1"/>
  <c r="R6958" i="2" s="1"/>
  <c r="R6959" i="2" a="1"/>
  <c r="R6959" i="2" s="1"/>
  <c r="R6960" i="2" a="1"/>
  <c r="R6960" i="2" s="1"/>
  <c r="R6961" i="2" a="1"/>
  <c r="R6961" i="2" s="1"/>
  <c r="R6962" i="2" a="1"/>
  <c r="R6962" i="2" s="1"/>
  <c r="R6963" i="2" a="1"/>
  <c r="R6963" i="2" s="1"/>
  <c r="R6964" i="2" a="1"/>
  <c r="R6964" i="2" s="1"/>
  <c r="R6965" i="2" a="1"/>
  <c r="R6965" i="2" s="1"/>
  <c r="R6966" i="2" a="1"/>
  <c r="R6966" i="2" s="1"/>
  <c r="R6967" i="2" a="1"/>
  <c r="R6967" i="2" s="1"/>
  <c r="R6968" i="2" a="1"/>
  <c r="R6968" i="2" s="1"/>
  <c r="R6969" i="2" a="1"/>
  <c r="R6969" i="2" s="1"/>
  <c r="R6970" i="2" a="1"/>
  <c r="R6970" i="2" s="1"/>
  <c r="R6971" i="2" a="1"/>
  <c r="R6971" i="2" s="1"/>
  <c r="R6972" i="2" a="1"/>
  <c r="R6972" i="2" s="1"/>
  <c r="R6973" i="2" a="1"/>
  <c r="R6973" i="2" s="1"/>
  <c r="R6974" i="2" a="1"/>
  <c r="R6974" i="2" s="1"/>
  <c r="R6975" i="2" a="1"/>
  <c r="R6975" i="2" s="1"/>
  <c r="R6976" i="2" a="1"/>
  <c r="R6976" i="2" s="1"/>
  <c r="R6977" i="2" a="1"/>
  <c r="R6977" i="2" s="1"/>
  <c r="R6978" i="2" a="1"/>
  <c r="R6978" i="2" s="1"/>
  <c r="R6979" i="2" a="1"/>
  <c r="R6979" i="2" s="1"/>
  <c r="R6980" i="2" a="1"/>
  <c r="R6980" i="2" s="1"/>
  <c r="R6981" i="2" a="1"/>
  <c r="R6981" i="2" s="1"/>
  <c r="R6982" i="2" a="1"/>
  <c r="R6982" i="2" s="1"/>
  <c r="R6983" i="2" a="1"/>
  <c r="R6983" i="2" s="1"/>
  <c r="R6984" i="2" a="1"/>
  <c r="R6984" i="2" s="1"/>
  <c r="R6985" i="2" a="1"/>
  <c r="R6985" i="2" s="1"/>
  <c r="R6986" i="2" a="1"/>
  <c r="R6986" i="2" s="1"/>
  <c r="R6987" i="2" a="1"/>
  <c r="R6987" i="2" s="1"/>
  <c r="R6988" i="2" a="1"/>
  <c r="R6988" i="2" s="1"/>
  <c r="R6989" i="2" a="1"/>
  <c r="R6989" i="2" s="1"/>
  <c r="R6990" i="2" a="1"/>
  <c r="R6990" i="2" s="1"/>
  <c r="R6991" i="2" a="1"/>
  <c r="R6991" i="2" s="1"/>
  <c r="R6992" i="2" a="1"/>
  <c r="R6992" i="2" s="1"/>
  <c r="R6993" i="2" a="1"/>
  <c r="R6993" i="2" s="1"/>
  <c r="R6994" i="2" a="1"/>
  <c r="R6994" i="2" s="1"/>
  <c r="R6995" i="2" a="1"/>
  <c r="R6995" i="2" s="1"/>
  <c r="R6996" i="2" a="1"/>
  <c r="R6996" i="2" s="1"/>
  <c r="R6997" i="2" a="1"/>
  <c r="R6997" i="2" s="1"/>
  <c r="R6998" i="2" a="1"/>
  <c r="R6998" i="2" s="1"/>
  <c r="R6999" i="2" a="1"/>
  <c r="R6999" i="2" s="1"/>
  <c r="R7000" i="2" a="1"/>
  <c r="R7000" i="2" s="1"/>
  <c r="R7001" i="2" a="1"/>
  <c r="R7001" i="2" s="1"/>
  <c r="R7002" i="2" a="1"/>
  <c r="R7002" i="2" s="1"/>
  <c r="R7003" i="2" a="1"/>
  <c r="R7003" i="2" s="1"/>
  <c r="R7004" i="2" a="1"/>
  <c r="R7004" i="2" s="1"/>
  <c r="R7005" i="2" a="1"/>
  <c r="R7005" i="2" s="1"/>
  <c r="R7006" i="2" a="1"/>
  <c r="R7006" i="2" s="1"/>
  <c r="R7007" i="2" a="1"/>
  <c r="R7007" i="2" s="1"/>
  <c r="R7008" i="2" a="1"/>
  <c r="R7008" i="2" s="1"/>
  <c r="R7009" i="2" a="1"/>
  <c r="R7009" i="2" s="1"/>
  <c r="R7010" i="2" a="1"/>
  <c r="R7010" i="2" s="1"/>
  <c r="R7011" i="2" a="1"/>
  <c r="R7011" i="2" s="1"/>
  <c r="R7012" i="2" a="1"/>
  <c r="R7012" i="2" s="1"/>
  <c r="R7013" i="2" a="1"/>
  <c r="R7013" i="2" s="1"/>
  <c r="R7014" i="2" a="1"/>
  <c r="R7014" i="2" s="1"/>
  <c r="R7015" i="2" a="1"/>
  <c r="R7015" i="2" s="1"/>
  <c r="R7016" i="2" a="1"/>
  <c r="R7016" i="2" s="1"/>
  <c r="R7017" i="2" a="1"/>
  <c r="R7017" i="2" s="1"/>
  <c r="R7018" i="2" a="1"/>
  <c r="R7018" i="2" s="1"/>
  <c r="R7019" i="2" a="1"/>
  <c r="R7019" i="2" s="1"/>
  <c r="R7020" i="2" a="1"/>
  <c r="R7020" i="2" s="1"/>
  <c r="R7021" i="2" a="1"/>
  <c r="R7021" i="2" s="1"/>
  <c r="R7022" i="2" a="1"/>
  <c r="R7022" i="2" s="1"/>
  <c r="R7023" i="2" a="1"/>
  <c r="R7023" i="2" s="1"/>
  <c r="R7024" i="2" a="1"/>
  <c r="R7024" i="2" s="1"/>
  <c r="R7025" i="2" a="1"/>
  <c r="R7025" i="2" s="1"/>
  <c r="R7026" i="2" a="1"/>
  <c r="R7026" i="2" s="1"/>
  <c r="R7027" i="2" a="1"/>
  <c r="R7027" i="2" s="1"/>
  <c r="R7028" i="2" a="1"/>
  <c r="R7028" i="2" s="1"/>
  <c r="R7029" i="2" a="1"/>
  <c r="R7029" i="2" s="1"/>
  <c r="R7030" i="2" a="1"/>
  <c r="R7030" i="2" s="1"/>
  <c r="R7031" i="2" a="1"/>
  <c r="R7031" i="2" s="1"/>
  <c r="R7032" i="2" a="1"/>
  <c r="R7032" i="2" s="1"/>
  <c r="R7033" i="2" a="1"/>
  <c r="R7033" i="2" s="1"/>
  <c r="R7034" i="2" a="1"/>
  <c r="R7034" i="2" s="1"/>
  <c r="R7035" i="2" a="1"/>
  <c r="R7035" i="2" s="1"/>
  <c r="R7036" i="2" a="1"/>
  <c r="R7036" i="2" s="1"/>
  <c r="R7037" i="2" a="1"/>
  <c r="R7037" i="2" s="1"/>
  <c r="R7038" i="2" a="1"/>
  <c r="R7038" i="2" s="1"/>
  <c r="R7039" i="2" a="1"/>
  <c r="R7039" i="2" s="1"/>
  <c r="R7040" i="2" a="1"/>
  <c r="R7040" i="2" s="1"/>
  <c r="R7041" i="2" a="1"/>
  <c r="R7041" i="2" s="1"/>
  <c r="R7042" i="2" a="1"/>
  <c r="R7042" i="2" s="1"/>
  <c r="R7043" i="2" a="1"/>
  <c r="R7043" i="2" s="1"/>
  <c r="R7044" i="2" a="1"/>
  <c r="R7044" i="2" s="1"/>
  <c r="R7045" i="2" a="1"/>
  <c r="R7045" i="2" s="1"/>
  <c r="R7046" i="2" a="1"/>
  <c r="R7046" i="2" s="1"/>
  <c r="R7047" i="2" a="1"/>
  <c r="R7047" i="2" s="1"/>
  <c r="R7048" i="2" a="1"/>
  <c r="R7048" i="2" s="1"/>
  <c r="R7049" i="2" a="1"/>
  <c r="R7049" i="2" s="1"/>
  <c r="R7050" i="2" a="1"/>
  <c r="R7050" i="2" s="1"/>
  <c r="R7051" i="2" a="1"/>
  <c r="R7051" i="2" s="1"/>
  <c r="R7052" i="2" a="1"/>
  <c r="R7052" i="2" s="1"/>
  <c r="R7053" i="2" a="1"/>
  <c r="R7053" i="2" s="1"/>
  <c r="R7054" i="2" a="1"/>
  <c r="R7054" i="2" s="1"/>
  <c r="R7055" i="2" a="1"/>
  <c r="R7055" i="2" s="1"/>
  <c r="R7056" i="2" a="1"/>
  <c r="R7056" i="2" s="1"/>
  <c r="R7057" i="2" a="1"/>
  <c r="R7057" i="2" s="1"/>
  <c r="R7058" i="2" a="1"/>
  <c r="R7058" i="2" s="1"/>
  <c r="R7059" i="2" a="1"/>
  <c r="R7059" i="2" s="1"/>
  <c r="R7060" i="2" a="1"/>
  <c r="R7060" i="2" s="1"/>
  <c r="R7061" i="2" a="1"/>
  <c r="R7061" i="2" s="1"/>
  <c r="R7062" i="2" a="1"/>
  <c r="R7062" i="2" s="1"/>
  <c r="R7063" i="2" a="1"/>
  <c r="R7063" i="2" s="1"/>
  <c r="R7064" i="2" a="1"/>
  <c r="R7064" i="2" s="1"/>
  <c r="R7065" i="2" a="1"/>
  <c r="R7065" i="2" s="1"/>
  <c r="R7066" i="2" a="1"/>
  <c r="R7066" i="2" s="1"/>
  <c r="R7067" i="2" a="1"/>
  <c r="R7067" i="2" s="1"/>
  <c r="R7068" i="2" a="1"/>
  <c r="R7068" i="2" s="1"/>
  <c r="R7069" i="2" a="1"/>
  <c r="R7069" i="2" s="1"/>
  <c r="R7070" i="2" a="1"/>
  <c r="R7070" i="2" s="1"/>
  <c r="R7071" i="2" a="1"/>
  <c r="R7071" i="2" s="1"/>
  <c r="R7072" i="2" a="1"/>
  <c r="R7072" i="2" s="1"/>
  <c r="R7073" i="2" a="1"/>
  <c r="R7073" i="2" s="1"/>
  <c r="R7074" i="2" a="1"/>
  <c r="R7074" i="2" s="1"/>
  <c r="R7075" i="2" a="1"/>
  <c r="R7075" i="2" s="1"/>
  <c r="R7076" i="2" a="1"/>
  <c r="R7076" i="2" s="1"/>
  <c r="R7077" i="2" a="1"/>
  <c r="R7077" i="2" s="1"/>
  <c r="R7078" i="2" a="1"/>
  <c r="R7078" i="2" s="1"/>
  <c r="R7079" i="2" a="1"/>
  <c r="R7079" i="2" s="1"/>
  <c r="R7080" i="2" a="1"/>
  <c r="R7080" i="2" s="1"/>
  <c r="R7081" i="2" a="1"/>
  <c r="R7081" i="2" s="1"/>
  <c r="R7082" i="2" a="1"/>
  <c r="R7082" i="2" s="1"/>
  <c r="R7083" i="2" a="1"/>
  <c r="R7083" i="2" s="1"/>
  <c r="R7084" i="2" a="1"/>
  <c r="R7084" i="2" s="1"/>
  <c r="R7085" i="2" a="1"/>
  <c r="R7085" i="2" s="1"/>
  <c r="R7086" i="2" a="1"/>
  <c r="R7086" i="2" s="1"/>
  <c r="R7087" i="2" a="1"/>
  <c r="R7087" i="2" s="1"/>
  <c r="R7088" i="2" a="1"/>
  <c r="R7088" i="2" s="1"/>
  <c r="R7089" i="2" a="1"/>
  <c r="R7089" i="2" s="1"/>
  <c r="R7090" i="2" a="1"/>
  <c r="R7090" i="2" s="1"/>
  <c r="R7091" i="2" a="1"/>
  <c r="R7091" i="2" s="1"/>
  <c r="R7092" i="2" a="1"/>
  <c r="R7092" i="2" s="1"/>
  <c r="R7093" i="2" a="1"/>
  <c r="R7093" i="2" s="1"/>
  <c r="R7094" i="2" a="1"/>
  <c r="R7094" i="2" s="1"/>
  <c r="R7095" i="2" a="1"/>
  <c r="R7095" i="2" s="1"/>
  <c r="R7096" i="2" a="1"/>
  <c r="R7096" i="2" s="1"/>
  <c r="R7097" i="2" a="1"/>
  <c r="R7097" i="2" s="1"/>
  <c r="R7098" i="2" a="1"/>
  <c r="R7098" i="2" s="1"/>
  <c r="R7099" i="2" a="1"/>
  <c r="R7099" i="2" s="1"/>
  <c r="R7100" i="2" a="1"/>
  <c r="R7100" i="2" s="1"/>
  <c r="R7101" i="2" a="1"/>
  <c r="R7101" i="2" s="1"/>
  <c r="R7102" i="2" a="1"/>
  <c r="R7102" i="2" s="1"/>
  <c r="R7103" i="2" a="1"/>
  <c r="R7103" i="2" s="1"/>
  <c r="R7104" i="2" a="1"/>
  <c r="R7104" i="2" s="1"/>
  <c r="R7105" i="2" a="1"/>
  <c r="R7105" i="2" s="1"/>
  <c r="R7106" i="2" a="1"/>
  <c r="R7106" i="2" s="1"/>
  <c r="R7107" i="2" a="1"/>
  <c r="R7107" i="2" s="1"/>
  <c r="R7108" i="2" a="1"/>
  <c r="R7108" i="2" s="1"/>
  <c r="R7109" i="2" a="1"/>
  <c r="R7109" i="2" s="1"/>
  <c r="R7110" i="2" a="1"/>
  <c r="R7110" i="2" s="1"/>
  <c r="R7111" i="2" a="1"/>
  <c r="R7111" i="2" s="1"/>
  <c r="R7112" i="2" a="1"/>
  <c r="R7112" i="2" s="1"/>
  <c r="R7113" i="2" a="1"/>
  <c r="R7113" i="2" s="1"/>
  <c r="R7114" i="2" a="1"/>
  <c r="R7114" i="2" s="1"/>
  <c r="R7115" i="2" a="1"/>
  <c r="R7115" i="2" s="1"/>
  <c r="R7116" i="2" a="1"/>
  <c r="R7116" i="2" s="1"/>
  <c r="R7117" i="2" a="1"/>
  <c r="R7117" i="2" s="1"/>
  <c r="R7118" i="2" a="1"/>
  <c r="R7118" i="2" s="1"/>
  <c r="R7119" i="2" a="1"/>
  <c r="R7119" i="2" s="1"/>
  <c r="R7120" i="2" a="1"/>
  <c r="R7120" i="2" s="1"/>
  <c r="R7121" i="2" a="1"/>
  <c r="R7121" i="2" s="1"/>
  <c r="R7122" i="2" a="1"/>
  <c r="R7122" i="2" s="1"/>
  <c r="R7123" i="2" a="1"/>
  <c r="R7123" i="2" s="1"/>
  <c r="R7124" i="2" a="1"/>
  <c r="R7124" i="2" s="1"/>
  <c r="R7125" i="2" a="1"/>
  <c r="R7125" i="2" s="1"/>
  <c r="R7126" i="2" a="1"/>
  <c r="R7126" i="2" s="1"/>
  <c r="R7127" i="2" a="1"/>
  <c r="R7127" i="2" s="1"/>
  <c r="R7128" i="2" a="1"/>
  <c r="R7128" i="2" s="1"/>
  <c r="R7129" i="2" a="1"/>
  <c r="R7129" i="2" s="1"/>
  <c r="R7130" i="2" a="1"/>
  <c r="R7130" i="2" s="1"/>
  <c r="R7131" i="2" a="1"/>
  <c r="R7131" i="2" s="1"/>
  <c r="R7132" i="2" a="1"/>
  <c r="R7132" i="2" s="1"/>
  <c r="R7133" i="2" a="1"/>
  <c r="R7133" i="2" s="1"/>
  <c r="R7134" i="2" a="1"/>
  <c r="R7134" i="2" s="1"/>
  <c r="R7135" i="2" a="1"/>
  <c r="R7135" i="2" s="1"/>
  <c r="R7136" i="2" a="1"/>
  <c r="R7136" i="2" s="1"/>
  <c r="R7137" i="2" a="1"/>
  <c r="R7137" i="2" s="1"/>
  <c r="R7138" i="2" a="1"/>
  <c r="R7138" i="2" s="1"/>
  <c r="R7139" i="2" a="1"/>
  <c r="R7139" i="2" s="1"/>
  <c r="R7140" i="2" a="1"/>
  <c r="R7140" i="2" s="1"/>
  <c r="R7141" i="2" a="1"/>
  <c r="R7141" i="2" s="1"/>
  <c r="R7142" i="2" a="1"/>
  <c r="R7142" i="2" s="1"/>
  <c r="R7143" i="2" a="1"/>
  <c r="R7143" i="2" s="1"/>
  <c r="R7144" i="2" a="1"/>
  <c r="R7144" i="2" s="1"/>
  <c r="R7145" i="2" a="1"/>
  <c r="R7145" i="2" s="1"/>
  <c r="R7146" i="2" a="1"/>
  <c r="R7146" i="2" s="1"/>
  <c r="R7147" i="2" a="1"/>
  <c r="R7147" i="2" s="1"/>
  <c r="R7148" i="2" a="1"/>
  <c r="R7148" i="2" s="1"/>
  <c r="R7149" i="2" a="1"/>
  <c r="R7149" i="2" s="1"/>
  <c r="R7150" i="2" a="1"/>
  <c r="R7150" i="2" s="1"/>
  <c r="R7151" i="2" a="1"/>
  <c r="R7151" i="2" s="1"/>
  <c r="R7152" i="2" a="1"/>
  <c r="R7152" i="2" s="1"/>
  <c r="R7153" i="2" a="1"/>
  <c r="R7153" i="2" s="1"/>
  <c r="R7154" i="2" a="1"/>
  <c r="R7154" i="2" s="1"/>
  <c r="R7155" i="2" a="1"/>
  <c r="R7155" i="2" s="1"/>
  <c r="R7156" i="2" a="1"/>
  <c r="R7156" i="2" s="1"/>
  <c r="R7157" i="2" a="1"/>
  <c r="R7157" i="2" s="1"/>
  <c r="R7158" i="2" a="1"/>
  <c r="R7158" i="2" s="1"/>
  <c r="R7159" i="2" a="1"/>
  <c r="R7159" i="2" s="1"/>
  <c r="R7160" i="2" a="1"/>
  <c r="R7160" i="2" s="1"/>
  <c r="R7161" i="2" a="1"/>
  <c r="R7161" i="2" s="1"/>
  <c r="R7162" i="2" a="1"/>
  <c r="R7162" i="2" s="1"/>
  <c r="R7163" i="2" a="1"/>
  <c r="R7163" i="2" s="1"/>
  <c r="R7164" i="2" a="1"/>
  <c r="R7164" i="2" s="1"/>
  <c r="R7165" i="2" a="1"/>
  <c r="R7165" i="2" s="1"/>
  <c r="R7166" i="2" a="1"/>
  <c r="R7166" i="2" s="1"/>
  <c r="R7167" i="2" a="1"/>
  <c r="R7167" i="2" s="1"/>
  <c r="R7168" i="2" a="1"/>
  <c r="R7168" i="2" s="1"/>
  <c r="R7169" i="2" a="1"/>
  <c r="R7169" i="2" s="1"/>
  <c r="R7170" i="2" a="1"/>
  <c r="R7170" i="2" s="1"/>
  <c r="R7171" i="2" a="1"/>
  <c r="R7171" i="2" s="1"/>
  <c r="R7172" i="2" a="1"/>
  <c r="R7172" i="2" s="1"/>
  <c r="R7173" i="2" a="1"/>
  <c r="R7173" i="2" s="1"/>
  <c r="R7174" i="2" a="1"/>
  <c r="R7174" i="2" s="1"/>
  <c r="R7175" i="2" a="1"/>
  <c r="R7175" i="2" s="1"/>
  <c r="R7176" i="2" a="1"/>
  <c r="R7176" i="2" s="1"/>
  <c r="R7177" i="2" a="1"/>
  <c r="R7177" i="2" s="1"/>
  <c r="R7178" i="2" a="1"/>
  <c r="R7178" i="2" s="1"/>
  <c r="R7179" i="2" a="1"/>
  <c r="R7179" i="2" s="1"/>
  <c r="R7180" i="2" a="1"/>
  <c r="R7180" i="2" s="1"/>
  <c r="R7181" i="2" a="1"/>
  <c r="R7181" i="2" s="1"/>
  <c r="R7182" i="2" a="1"/>
  <c r="R7182" i="2" s="1"/>
  <c r="R7183" i="2" a="1"/>
  <c r="R7183" i="2" s="1"/>
  <c r="R7184" i="2" a="1"/>
  <c r="R7184" i="2" s="1"/>
  <c r="R7185" i="2" a="1"/>
  <c r="R7185" i="2" s="1"/>
  <c r="R7186" i="2" a="1"/>
  <c r="R7186" i="2" s="1"/>
  <c r="R7187" i="2" a="1"/>
  <c r="R7187" i="2" s="1"/>
  <c r="R7188" i="2" a="1"/>
  <c r="R7188" i="2" s="1"/>
  <c r="R7189" i="2" a="1"/>
  <c r="R7189" i="2" s="1"/>
  <c r="R7190" i="2" a="1"/>
  <c r="R7190" i="2" s="1"/>
  <c r="R7191" i="2" a="1"/>
  <c r="R7191" i="2" s="1"/>
  <c r="R7192" i="2" a="1"/>
  <c r="R7192" i="2" s="1"/>
  <c r="R7193" i="2" a="1"/>
  <c r="R7193" i="2" s="1"/>
  <c r="R7194" i="2" a="1"/>
  <c r="R7194" i="2" s="1"/>
  <c r="R7195" i="2" a="1"/>
  <c r="R7195" i="2" s="1"/>
  <c r="R7196" i="2" a="1"/>
  <c r="R7196" i="2" s="1"/>
  <c r="R7197" i="2" a="1"/>
  <c r="R7197" i="2" s="1"/>
  <c r="R7198" i="2" a="1"/>
  <c r="R7198" i="2" s="1"/>
  <c r="R7199" i="2" a="1"/>
  <c r="R7199" i="2" s="1"/>
  <c r="R7200" i="2" a="1"/>
  <c r="R7200" i="2" s="1"/>
  <c r="R7201" i="2" a="1"/>
  <c r="R7201" i="2" s="1"/>
  <c r="R7202" i="2" a="1"/>
  <c r="R7202" i="2" s="1"/>
  <c r="R7203" i="2" a="1"/>
  <c r="R7203" i="2" s="1"/>
  <c r="R7204" i="2" a="1"/>
  <c r="R7204" i="2" s="1"/>
  <c r="R7205" i="2" a="1"/>
  <c r="R7205" i="2" s="1"/>
  <c r="R7206" i="2" a="1"/>
  <c r="R7206" i="2" s="1"/>
  <c r="R7207" i="2" a="1"/>
  <c r="R7207" i="2" s="1"/>
  <c r="R7208" i="2" a="1"/>
  <c r="R7208" i="2" s="1"/>
  <c r="R7209" i="2" a="1"/>
  <c r="R7209" i="2" s="1"/>
  <c r="R7210" i="2" a="1"/>
  <c r="R7210" i="2" s="1"/>
  <c r="R7211" i="2" a="1"/>
  <c r="R7211" i="2" s="1"/>
  <c r="R7212" i="2" a="1"/>
  <c r="R7212" i="2" s="1"/>
  <c r="R7213" i="2" a="1"/>
  <c r="R7213" i="2" s="1"/>
  <c r="R7214" i="2" a="1"/>
  <c r="R7214" i="2" s="1"/>
  <c r="R7215" i="2" a="1"/>
  <c r="R7215" i="2" s="1"/>
  <c r="R7216" i="2" a="1"/>
  <c r="R7216" i="2" s="1"/>
  <c r="R7217" i="2" a="1"/>
  <c r="R7217" i="2" s="1"/>
  <c r="R7218" i="2" a="1"/>
  <c r="R7218" i="2" s="1"/>
  <c r="R7219" i="2" a="1"/>
  <c r="R7219" i="2" s="1"/>
  <c r="R7220" i="2" a="1"/>
  <c r="R7220" i="2" s="1"/>
  <c r="R7221" i="2" a="1"/>
  <c r="R7221" i="2" s="1"/>
  <c r="R7222" i="2" a="1"/>
  <c r="R7222" i="2" s="1"/>
  <c r="R7223" i="2" a="1"/>
  <c r="R7223" i="2" s="1"/>
  <c r="R7224" i="2" a="1"/>
  <c r="R7224" i="2" s="1"/>
  <c r="R7225" i="2" a="1"/>
  <c r="R7225" i="2" s="1"/>
  <c r="R7226" i="2" a="1"/>
  <c r="R7226" i="2" s="1"/>
  <c r="R7227" i="2" a="1"/>
  <c r="R7227" i="2" s="1"/>
  <c r="R7228" i="2" a="1"/>
  <c r="R7228" i="2" s="1"/>
  <c r="R7229" i="2" a="1"/>
  <c r="R7229" i="2" s="1"/>
  <c r="R7230" i="2" a="1"/>
  <c r="R7230" i="2" s="1"/>
  <c r="R7231" i="2" a="1"/>
  <c r="R7231" i="2" s="1"/>
  <c r="R7232" i="2" a="1"/>
  <c r="R7232" i="2" s="1"/>
  <c r="R7233" i="2" a="1"/>
  <c r="R7233" i="2" s="1"/>
  <c r="R7234" i="2" a="1"/>
  <c r="R7234" i="2" s="1"/>
  <c r="R7235" i="2" a="1"/>
  <c r="R7235" i="2" s="1"/>
  <c r="R7236" i="2" a="1"/>
  <c r="R7236" i="2" s="1"/>
  <c r="R7237" i="2" a="1"/>
  <c r="R7237" i="2" s="1"/>
  <c r="R7238" i="2" a="1"/>
  <c r="R7238" i="2" s="1"/>
  <c r="R7239" i="2" a="1"/>
  <c r="R7239" i="2" s="1"/>
  <c r="R7240" i="2" a="1"/>
  <c r="R7240" i="2" s="1"/>
  <c r="R7241" i="2" a="1"/>
  <c r="R7241" i="2" s="1"/>
  <c r="R7242" i="2" a="1"/>
  <c r="R7242" i="2" s="1"/>
  <c r="R7243" i="2" a="1"/>
  <c r="R7243" i="2" s="1"/>
  <c r="R7244" i="2" a="1"/>
  <c r="R7244" i="2" s="1"/>
  <c r="R7245" i="2" a="1"/>
  <c r="R7245" i="2" s="1"/>
  <c r="R7246" i="2" a="1"/>
  <c r="R7246" i="2" s="1"/>
  <c r="R7247" i="2" a="1"/>
  <c r="R7247" i="2" s="1"/>
  <c r="R7248" i="2" a="1"/>
  <c r="R7248" i="2" s="1"/>
  <c r="R7249" i="2" a="1"/>
  <c r="R7249" i="2" s="1"/>
  <c r="R7250" i="2" a="1"/>
  <c r="R7250" i="2" s="1"/>
  <c r="R7251" i="2" a="1"/>
  <c r="R7251" i="2" s="1"/>
  <c r="R7252" i="2" a="1"/>
  <c r="R7252" i="2" s="1"/>
  <c r="R7253" i="2" a="1"/>
  <c r="R7253" i="2" s="1"/>
  <c r="R7254" i="2" a="1"/>
  <c r="R7254" i="2" s="1"/>
  <c r="R7255" i="2" a="1"/>
  <c r="R7255" i="2" s="1"/>
  <c r="R7256" i="2" a="1"/>
  <c r="R7256" i="2" s="1"/>
  <c r="R7257" i="2" a="1"/>
  <c r="R7257" i="2" s="1"/>
  <c r="R7258" i="2" a="1"/>
  <c r="R7258" i="2" s="1"/>
  <c r="R7259" i="2" a="1"/>
  <c r="R7259" i="2" s="1"/>
  <c r="R7260" i="2" a="1"/>
  <c r="R7260" i="2" s="1"/>
  <c r="R7261" i="2" a="1"/>
  <c r="R7261" i="2" s="1"/>
  <c r="R7262" i="2" a="1"/>
  <c r="R7262" i="2" s="1"/>
  <c r="R7263" i="2" a="1"/>
  <c r="R7263" i="2" s="1"/>
  <c r="R7264" i="2" a="1"/>
  <c r="R7264" i="2" s="1"/>
  <c r="R7265" i="2" a="1"/>
  <c r="R7265" i="2" s="1"/>
  <c r="R7266" i="2" a="1"/>
  <c r="R7266" i="2" s="1"/>
  <c r="R7267" i="2" a="1"/>
  <c r="R7267" i="2" s="1"/>
  <c r="R7268" i="2" a="1"/>
  <c r="R7268" i="2" s="1"/>
  <c r="R7269" i="2" a="1"/>
  <c r="R7269" i="2" s="1"/>
  <c r="R7270" i="2" a="1"/>
  <c r="R7270" i="2" s="1"/>
  <c r="R7271" i="2" a="1"/>
  <c r="R7271" i="2" s="1"/>
  <c r="R7272" i="2" a="1"/>
  <c r="R7272" i="2" s="1"/>
  <c r="R7273" i="2" a="1"/>
  <c r="R7273" i="2" s="1"/>
  <c r="R7274" i="2" a="1"/>
  <c r="R7274" i="2" s="1"/>
  <c r="R7275" i="2" a="1"/>
  <c r="R7275" i="2" s="1"/>
  <c r="R7276" i="2" a="1"/>
  <c r="R7276" i="2" s="1"/>
  <c r="R7277" i="2" a="1"/>
  <c r="R7277" i="2" s="1"/>
  <c r="R7278" i="2" a="1"/>
  <c r="R7278" i="2" s="1"/>
  <c r="R7279" i="2" a="1"/>
  <c r="R7279" i="2" s="1"/>
  <c r="R7280" i="2" a="1"/>
  <c r="R7280" i="2" s="1"/>
  <c r="R7281" i="2" a="1"/>
  <c r="R7281" i="2" s="1"/>
  <c r="R7282" i="2" a="1"/>
  <c r="R7282" i="2" s="1"/>
  <c r="R7283" i="2" a="1"/>
  <c r="R7283" i="2" s="1"/>
  <c r="R7284" i="2" a="1"/>
  <c r="R7284" i="2" s="1"/>
  <c r="R7285" i="2" a="1"/>
  <c r="R7285" i="2" s="1"/>
  <c r="R7286" i="2" a="1"/>
  <c r="R7286" i="2" s="1"/>
  <c r="R7287" i="2" a="1"/>
  <c r="R7287" i="2" s="1"/>
  <c r="R7288" i="2" a="1"/>
  <c r="R7288" i="2" s="1"/>
  <c r="R7289" i="2" a="1"/>
  <c r="R7289" i="2" s="1"/>
  <c r="R7290" i="2" a="1"/>
  <c r="R7290" i="2" s="1"/>
  <c r="R7291" i="2" a="1"/>
  <c r="R7291" i="2" s="1"/>
  <c r="R7292" i="2" a="1"/>
  <c r="R7292" i="2" s="1"/>
  <c r="R7293" i="2" a="1"/>
  <c r="R7293" i="2" s="1"/>
  <c r="R7294" i="2" a="1"/>
  <c r="R7294" i="2" s="1"/>
  <c r="R7295" i="2" a="1"/>
  <c r="R7295" i="2" s="1"/>
  <c r="R7296" i="2" a="1"/>
  <c r="R7296" i="2" s="1"/>
  <c r="R7297" i="2" a="1"/>
  <c r="R7297" i="2" s="1"/>
  <c r="R7298" i="2" a="1"/>
  <c r="R7298" i="2" s="1"/>
  <c r="R7299" i="2" a="1"/>
  <c r="R7299" i="2" s="1"/>
  <c r="R7300" i="2" a="1"/>
  <c r="R7300" i="2" s="1"/>
  <c r="R7301" i="2" a="1"/>
  <c r="R7301" i="2" s="1"/>
  <c r="R7302" i="2" a="1"/>
  <c r="R7302" i="2" s="1"/>
  <c r="R7303" i="2" a="1"/>
  <c r="R7303" i="2" s="1"/>
  <c r="R7304" i="2" a="1"/>
  <c r="R7304" i="2" s="1"/>
  <c r="R7305" i="2" a="1"/>
  <c r="R7305" i="2" s="1"/>
  <c r="R7306" i="2" a="1"/>
  <c r="R7306" i="2" s="1"/>
  <c r="R7307" i="2" a="1"/>
  <c r="R7307" i="2" s="1"/>
  <c r="R7308" i="2" a="1"/>
  <c r="R7308" i="2" s="1"/>
  <c r="R7309" i="2" a="1"/>
  <c r="R7309" i="2" s="1"/>
  <c r="R7310" i="2" a="1"/>
  <c r="R7310" i="2" s="1"/>
  <c r="R7311" i="2" a="1"/>
  <c r="R7311" i="2" s="1"/>
  <c r="R7312" i="2" a="1"/>
  <c r="R7312" i="2" s="1"/>
  <c r="R7313" i="2" a="1"/>
  <c r="R7313" i="2" s="1"/>
  <c r="R7314" i="2" a="1"/>
  <c r="R7314" i="2" s="1"/>
  <c r="R7315" i="2" a="1"/>
  <c r="R7315" i="2" s="1"/>
  <c r="R7316" i="2" a="1"/>
  <c r="R7316" i="2" s="1"/>
  <c r="R7317" i="2" a="1"/>
  <c r="R7317" i="2" s="1"/>
  <c r="R7318" i="2" a="1"/>
  <c r="R7318" i="2" s="1"/>
  <c r="R7319" i="2" a="1"/>
  <c r="R7319" i="2" s="1"/>
  <c r="R7320" i="2" a="1"/>
  <c r="R7320" i="2" s="1"/>
  <c r="R7321" i="2" a="1"/>
  <c r="R7321" i="2" s="1"/>
  <c r="R7322" i="2" a="1"/>
  <c r="R7322" i="2" s="1"/>
  <c r="R7323" i="2" a="1"/>
  <c r="R7323" i="2" s="1"/>
  <c r="R7324" i="2" a="1"/>
  <c r="R7324" i="2" s="1"/>
  <c r="R7325" i="2" a="1"/>
  <c r="R7325" i="2" s="1"/>
  <c r="R7326" i="2" a="1"/>
  <c r="R7326" i="2" s="1"/>
  <c r="R7327" i="2" a="1"/>
  <c r="R7327" i="2" s="1"/>
  <c r="R7328" i="2" a="1"/>
  <c r="R7328" i="2" s="1"/>
  <c r="R7329" i="2" a="1"/>
  <c r="R7329" i="2" s="1"/>
  <c r="R7330" i="2" a="1"/>
  <c r="R7330" i="2" s="1"/>
  <c r="R7331" i="2" a="1"/>
  <c r="R7331" i="2" s="1"/>
  <c r="R7332" i="2" a="1"/>
  <c r="R7332" i="2" s="1"/>
  <c r="R7333" i="2" a="1"/>
  <c r="R7333" i="2" s="1"/>
  <c r="R7334" i="2" a="1"/>
  <c r="R7334" i="2" s="1"/>
  <c r="R7335" i="2" a="1"/>
  <c r="R7335" i="2" s="1"/>
  <c r="R7336" i="2" a="1"/>
  <c r="R7336" i="2" s="1"/>
  <c r="R7337" i="2" a="1"/>
  <c r="R7337" i="2" s="1"/>
  <c r="R7338" i="2" a="1"/>
  <c r="R7338" i="2" s="1"/>
  <c r="R7339" i="2" a="1"/>
  <c r="R7339" i="2" s="1"/>
  <c r="R7340" i="2" a="1"/>
  <c r="R7340" i="2" s="1"/>
  <c r="R7341" i="2" a="1"/>
  <c r="R7341" i="2" s="1"/>
  <c r="R7342" i="2" a="1"/>
  <c r="R7342" i="2" s="1"/>
  <c r="R7343" i="2" a="1"/>
  <c r="R7343" i="2" s="1"/>
  <c r="R7344" i="2" a="1"/>
  <c r="R7344" i="2" s="1"/>
  <c r="R7345" i="2" a="1"/>
  <c r="R7345" i="2" s="1"/>
  <c r="R7346" i="2" a="1"/>
  <c r="R7346" i="2" s="1"/>
  <c r="R7347" i="2" a="1"/>
  <c r="R7347" i="2" s="1"/>
  <c r="R7348" i="2" a="1"/>
  <c r="R7348" i="2" s="1"/>
  <c r="R7349" i="2" a="1"/>
  <c r="R7349" i="2" s="1"/>
  <c r="R7350" i="2" a="1"/>
  <c r="R7350" i="2" s="1"/>
  <c r="R7351" i="2" a="1"/>
  <c r="R7351" i="2" s="1"/>
  <c r="R7352" i="2" a="1"/>
  <c r="R7352" i="2" s="1"/>
  <c r="R7353" i="2" a="1"/>
  <c r="R7353" i="2" s="1"/>
  <c r="R7354" i="2" a="1"/>
  <c r="R7354" i="2" s="1"/>
  <c r="R7355" i="2" a="1"/>
  <c r="R7355" i="2" s="1"/>
  <c r="R7356" i="2" a="1"/>
  <c r="R7356" i="2" s="1"/>
  <c r="R7357" i="2" a="1"/>
  <c r="R7357" i="2" s="1"/>
  <c r="R7358" i="2" a="1"/>
  <c r="R7358" i="2" s="1"/>
  <c r="R7359" i="2" a="1"/>
  <c r="R7359" i="2" s="1"/>
  <c r="R7360" i="2" a="1"/>
  <c r="R7360" i="2" s="1"/>
  <c r="R7361" i="2" a="1"/>
  <c r="R7361" i="2" s="1"/>
  <c r="R7362" i="2" a="1"/>
  <c r="R7362" i="2" s="1"/>
  <c r="R7363" i="2" a="1"/>
  <c r="R7363" i="2" s="1"/>
  <c r="R7364" i="2" a="1"/>
  <c r="R7364" i="2" s="1"/>
  <c r="R7365" i="2" a="1"/>
  <c r="R7365" i="2" s="1"/>
  <c r="R7366" i="2" a="1"/>
  <c r="R7366" i="2" s="1"/>
  <c r="R7367" i="2" a="1"/>
  <c r="R7367" i="2" s="1"/>
  <c r="R7368" i="2" a="1"/>
  <c r="R7368" i="2" s="1"/>
  <c r="R7369" i="2" a="1"/>
  <c r="R7369" i="2" s="1"/>
  <c r="R7370" i="2" a="1"/>
  <c r="R7370" i="2" s="1"/>
  <c r="R7371" i="2" a="1"/>
  <c r="R7371" i="2" s="1"/>
  <c r="R7372" i="2" a="1"/>
  <c r="R7372" i="2" s="1"/>
  <c r="R7373" i="2" a="1"/>
  <c r="R7373" i="2" s="1"/>
  <c r="R7374" i="2" a="1"/>
  <c r="R7374" i="2" s="1"/>
  <c r="R7375" i="2" a="1"/>
  <c r="R7375" i="2" s="1"/>
  <c r="R7376" i="2" a="1"/>
  <c r="R7376" i="2" s="1"/>
  <c r="R7377" i="2" a="1"/>
  <c r="R7377" i="2" s="1"/>
  <c r="R7378" i="2" a="1"/>
  <c r="R7378" i="2" s="1"/>
  <c r="R7379" i="2" a="1"/>
  <c r="R7379" i="2" s="1"/>
  <c r="R7380" i="2" a="1"/>
  <c r="R7380" i="2" s="1"/>
  <c r="R7381" i="2" a="1"/>
  <c r="R7381" i="2" s="1"/>
  <c r="R7382" i="2" a="1"/>
  <c r="R7382" i="2" s="1"/>
  <c r="R7383" i="2" a="1"/>
  <c r="R7383" i="2" s="1"/>
  <c r="R7384" i="2" a="1"/>
  <c r="R7384" i="2" s="1"/>
  <c r="R7385" i="2" a="1"/>
  <c r="R7385" i="2" s="1"/>
  <c r="R7386" i="2" a="1"/>
  <c r="R7386" i="2" s="1"/>
  <c r="R7387" i="2" a="1"/>
  <c r="R7387" i="2" s="1"/>
  <c r="R7388" i="2" a="1"/>
  <c r="R7388" i="2" s="1"/>
  <c r="R7389" i="2" a="1"/>
  <c r="R7389" i="2" s="1"/>
  <c r="R7390" i="2" a="1"/>
  <c r="R7390" i="2" s="1"/>
  <c r="R7391" i="2" a="1"/>
  <c r="R7391" i="2" s="1"/>
  <c r="R7392" i="2" a="1"/>
  <c r="R7392" i="2" s="1"/>
  <c r="R7393" i="2" a="1"/>
  <c r="R7393" i="2" s="1"/>
  <c r="R7394" i="2" a="1"/>
  <c r="R7394" i="2" s="1"/>
  <c r="R7395" i="2" a="1"/>
  <c r="R7395" i="2" s="1"/>
  <c r="R7396" i="2" a="1"/>
  <c r="R7396" i="2" s="1"/>
  <c r="R7397" i="2" a="1"/>
  <c r="R7397" i="2" s="1"/>
  <c r="R7398" i="2" a="1"/>
  <c r="R7398" i="2" s="1"/>
  <c r="R7399" i="2" a="1"/>
  <c r="R7399" i="2" s="1"/>
  <c r="R7400" i="2" a="1"/>
  <c r="R7400" i="2" s="1"/>
  <c r="R7401" i="2" a="1"/>
  <c r="R7401" i="2" s="1"/>
  <c r="R7402" i="2" a="1"/>
  <c r="R7402" i="2" s="1"/>
  <c r="R7403" i="2" a="1"/>
  <c r="R7403" i="2" s="1"/>
  <c r="R7404" i="2" a="1"/>
  <c r="R7404" i="2" s="1"/>
  <c r="R7405" i="2" a="1"/>
  <c r="R7405" i="2" s="1"/>
  <c r="R7406" i="2" a="1"/>
  <c r="R7406" i="2" s="1"/>
  <c r="R7407" i="2" a="1"/>
  <c r="R7407" i="2" s="1"/>
  <c r="R7408" i="2" a="1"/>
  <c r="R7408" i="2" s="1"/>
  <c r="R7409" i="2" a="1"/>
  <c r="R7409" i="2" s="1"/>
  <c r="R7410" i="2" a="1"/>
  <c r="R7410" i="2" s="1"/>
  <c r="R7411" i="2" a="1"/>
  <c r="R7411" i="2" s="1"/>
  <c r="R7412" i="2" a="1"/>
  <c r="R7412" i="2" s="1"/>
  <c r="R7413" i="2" a="1"/>
  <c r="R7413" i="2" s="1"/>
  <c r="R7414" i="2" a="1"/>
  <c r="R7414" i="2" s="1"/>
  <c r="R7415" i="2" a="1"/>
  <c r="R7415" i="2" s="1"/>
  <c r="R7416" i="2" a="1"/>
  <c r="R7416" i="2" s="1"/>
  <c r="R7417" i="2" a="1"/>
  <c r="R7417" i="2" s="1"/>
  <c r="R7418" i="2" a="1"/>
  <c r="R7418" i="2" s="1"/>
  <c r="R7419" i="2" a="1"/>
  <c r="R7419" i="2" s="1"/>
  <c r="R7420" i="2" a="1"/>
  <c r="R7420" i="2" s="1"/>
  <c r="R7421" i="2" a="1"/>
  <c r="R7421" i="2" s="1"/>
  <c r="R7422" i="2" a="1"/>
  <c r="R7422" i="2" s="1"/>
  <c r="R7423" i="2" a="1"/>
  <c r="R7423" i="2" s="1"/>
  <c r="R7424" i="2" a="1"/>
  <c r="R7424" i="2" s="1"/>
  <c r="R7425" i="2" a="1"/>
  <c r="R7425" i="2" s="1"/>
  <c r="R7426" i="2" a="1"/>
  <c r="R7426" i="2" s="1"/>
  <c r="R7427" i="2" a="1"/>
  <c r="R7427" i="2" s="1"/>
  <c r="R7428" i="2" a="1"/>
  <c r="R7428" i="2" s="1"/>
  <c r="R7429" i="2" a="1"/>
  <c r="R7429" i="2" s="1"/>
  <c r="R7430" i="2" a="1"/>
  <c r="R7430" i="2" s="1"/>
  <c r="R7431" i="2" a="1"/>
  <c r="R7431" i="2" s="1"/>
  <c r="R7432" i="2" a="1"/>
  <c r="R7432" i="2" s="1"/>
  <c r="R7433" i="2" a="1"/>
  <c r="R7433" i="2" s="1"/>
  <c r="R7434" i="2" a="1"/>
  <c r="R7434" i="2" s="1"/>
  <c r="R7435" i="2" a="1"/>
  <c r="R7435" i="2" s="1"/>
  <c r="R7436" i="2" a="1"/>
  <c r="R7436" i="2" s="1"/>
  <c r="R7437" i="2" a="1"/>
  <c r="R7437" i="2" s="1"/>
  <c r="R7438" i="2" a="1"/>
  <c r="R7438" i="2" s="1"/>
  <c r="R7439" i="2" a="1"/>
  <c r="R7439" i="2" s="1"/>
  <c r="R7440" i="2" a="1"/>
  <c r="R7440" i="2" s="1"/>
  <c r="R7441" i="2" a="1"/>
  <c r="R7441" i="2" s="1"/>
  <c r="R7442" i="2" a="1"/>
  <c r="R7442" i="2" s="1"/>
  <c r="R7443" i="2" a="1"/>
  <c r="R7443" i="2" s="1"/>
  <c r="R7444" i="2" a="1"/>
  <c r="R7444" i="2" s="1"/>
  <c r="R7445" i="2" a="1"/>
  <c r="R7445" i="2" s="1"/>
  <c r="R7446" i="2" a="1"/>
  <c r="R7446" i="2" s="1"/>
  <c r="R7447" i="2" a="1"/>
  <c r="R7447" i="2" s="1"/>
  <c r="R7448" i="2" a="1"/>
  <c r="R7448" i="2" s="1"/>
  <c r="R7449" i="2" a="1"/>
  <c r="R7449" i="2" s="1"/>
  <c r="R7450" i="2" a="1"/>
  <c r="R7450" i="2" s="1"/>
  <c r="R7451" i="2" a="1"/>
  <c r="R7451" i="2" s="1"/>
  <c r="R7452" i="2" a="1"/>
  <c r="R7452" i="2" s="1"/>
  <c r="R7453" i="2" a="1"/>
  <c r="R7453" i="2" s="1"/>
  <c r="R7454" i="2" a="1"/>
  <c r="R7454" i="2" s="1"/>
  <c r="R7455" i="2" a="1"/>
  <c r="R7455" i="2" s="1"/>
  <c r="R7456" i="2" a="1"/>
  <c r="R7456" i="2" s="1"/>
  <c r="R7457" i="2" a="1"/>
  <c r="R7457" i="2" s="1"/>
  <c r="R7458" i="2" a="1"/>
  <c r="R7458" i="2" s="1"/>
  <c r="R7459" i="2" a="1"/>
  <c r="R7459" i="2" s="1"/>
  <c r="R7460" i="2" a="1"/>
  <c r="R7460" i="2" s="1"/>
  <c r="R7461" i="2" a="1"/>
  <c r="R7461" i="2" s="1"/>
  <c r="R7462" i="2" a="1"/>
  <c r="R7462" i="2" s="1"/>
  <c r="R7463" i="2" a="1"/>
  <c r="R7463" i="2" s="1"/>
  <c r="R7464" i="2" a="1"/>
  <c r="R7464" i="2" s="1"/>
  <c r="R7465" i="2" a="1"/>
  <c r="R7465" i="2" s="1"/>
  <c r="R7466" i="2" a="1"/>
  <c r="R7466" i="2" s="1"/>
  <c r="R7467" i="2" a="1"/>
  <c r="R7467" i="2" s="1"/>
  <c r="R7468" i="2" a="1"/>
  <c r="R7468" i="2" s="1"/>
  <c r="R7469" i="2" a="1"/>
  <c r="R7469" i="2" s="1"/>
  <c r="R7470" i="2" a="1"/>
  <c r="R7470" i="2" s="1"/>
  <c r="R7471" i="2" a="1"/>
  <c r="R7471" i="2" s="1"/>
  <c r="R7472" i="2" a="1"/>
  <c r="R7472" i="2" s="1"/>
  <c r="R7473" i="2" a="1"/>
  <c r="R7473" i="2" s="1"/>
  <c r="R7474" i="2" a="1"/>
  <c r="R7474" i="2" s="1"/>
  <c r="R7475" i="2" a="1"/>
  <c r="R7475" i="2" s="1"/>
  <c r="R7476" i="2" a="1"/>
  <c r="R7476" i="2" s="1"/>
  <c r="R7477" i="2" a="1"/>
  <c r="R7477" i="2" s="1"/>
  <c r="R7478" i="2" a="1"/>
  <c r="R7478" i="2" s="1"/>
  <c r="R7479" i="2" a="1"/>
  <c r="R7479" i="2" s="1"/>
  <c r="R7480" i="2" a="1"/>
  <c r="R7480" i="2" s="1"/>
  <c r="R7481" i="2" a="1"/>
  <c r="R7481" i="2" s="1"/>
  <c r="R7482" i="2" a="1"/>
  <c r="R7482" i="2" s="1"/>
  <c r="R7483" i="2" a="1"/>
  <c r="R7483" i="2" s="1"/>
  <c r="R7484" i="2" a="1"/>
  <c r="R7484" i="2" s="1"/>
  <c r="R7485" i="2" a="1"/>
  <c r="R7485" i="2" s="1"/>
  <c r="R7486" i="2" a="1"/>
  <c r="R7486" i="2" s="1"/>
  <c r="R7487" i="2" a="1"/>
  <c r="R7487" i="2" s="1"/>
  <c r="R7488" i="2" a="1"/>
  <c r="R7488" i="2" s="1"/>
  <c r="R7489" i="2" a="1"/>
  <c r="R7489" i="2" s="1"/>
  <c r="R7490" i="2" a="1"/>
  <c r="R7490" i="2" s="1"/>
  <c r="R7491" i="2" a="1"/>
  <c r="R7491" i="2" s="1"/>
  <c r="R7492" i="2" a="1"/>
  <c r="R7492" i="2" s="1"/>
  <c r="R7493" i="2" a="1"/>
  <c r="R7493" i="2" s="1"/>
  <c r="R7494" i="2" a="1"/>
  <c r="R7494" i="2" s="1"/>
  <c r="R7495" i="2" a="1"/>
  <c r="R7495" i="2" s="1"/>
  <c r="R7496" i="2" a="1"/>
  <c r="R7496" i="2" s="1"/>
  <c r="R7497" i="2" a="1"/>
  <c r="R7497" i="2" s="1"/>
  <c r="R7498" i="2" a="1"/>
  <c r="R7498" i="2" s="1"/>
  <c r="R7499" i="2" a="1"/>
  <c r="R7499" i="2" s="1"/>
  <c r="R7500" i="2" a="1"/>
  <c r="R7500" i="2" s="1"/>
  <c r="R7501" i="2" a="1"/>
  <c r="R7501" i="2" s="1"/>
  <c r="R7502" i="2" a="1"/>
  <c r="R7502" i="2" s="1"/>
  <c r="R7503" i="2" a="1"/>
  <c r="R7503" i="2" s="1"/>
  <c r="R7504" i="2" a="1"/>
  <c r="R7504" i="2" s="1"/>
  <c r="R7505" i="2" a="1"/>
  <c r="R7505" i="2" s="1"/>
  <c r="R7506" i="2" a="1"/>
  <c r="R7506" i="2" s="1"/>
  <c r="R7507" i="2" a="1"/>
  <c r="R7507" i="2" s="1"/>
  <c r="R7508" i="2" a="1"/>
  <c r="R7508" i="2" s="1"/>
  <c r="R7509" i="2" a="1"/>
  <c r="R7509" i="2" s="1"/>
  <c r="R7510" i="2" a="1"/>
  <c r="R7510" i="2" s="1"/>
  <c r="R7511" i="2" a="1"/>
  <c r="R7511" i="2" s="1"/>
  <c r="R7512" i="2" a="1"/>
  <c r="R7512" i="2" s="1"/>
  <c r="R7513" i="2" a="1"/>
  <c r="R7513" i="2" s="1"/>
  <c r="R7514" i="2" a="1"/>
  <c r="R7514" i="2" s="1"/>
  <c r="R7515" i="2" a="1"/>
  <c r="R7515" i="2" s="1"/>
  <c r="R7516" i="2" a="1"/>
  <c r="R7516" i="2" s="1"/>
  <c r="R7517" i="2" a="1"/>
  <c r="R7517" i="2" s="1"/>
  <c r="R7518" i="2" a="1"/>
  <c r="R7518" i="2" s="1"/>
  <c r="R7519" i="2" a="1"/>
  <c r="R7519" i="2" s="1"/>
  <c r="R7520" i="2" a="1"/>
  <c r="R7520" i="2" s="1"/>
  <c r="R7521" i="2" a="1"/>
  <c r="R7521" i="2" s="1"/>
  <c r="R7522" i="2" a="1"/>
  <c r="R7522" i="2" s="1"/>
  <c r="R7523" i="2" a="1"/>
  <c r="R7523" i="2" s="1"/>
  <c r="R7524" i="2" a="1"/>
  <c r="R7524" i="2" s="1"/>
  <c r="R7525" i="2" a="1"/>
  <c r="R7525" i="2" s="1"/>
  <c r="R7526" i="2" a="1"/>
  <c r="R7526" i="2" s="1"/>
  <c r="R7527" i="2" a="1"/>
  <c r="R7527" i="2" s="1"/>
  <c r="R7528" i="2" a="1"/>
  <c r="R7528" i="2" s="1"/>
  <c r="R7529" i="2" a="1"/>
  <c r="R7529" i="2" s="1"/>
  <c r="R7530" i="2" a="1"/>
  <c r="R7530" i="2" s="1"/>
  <c r="R7531" i="2" a="1"/>
  <c r="R7531" i="2" s="1"/>
  <c r="R7532" i="2" a="1"/>
  <c r="R7532" i="2" s="1"/>
  <c r="R7533" i="2" a="1"/>
  <c r="R7533" i="2" s="1"/>
  <c r="R7534" i="2" a="1"/>
  <c r="R7534" i="2" s="1"/>
  <c r="R7535" i="2" a="1"/>
  <c r="R7535" i="2" s="1"/>
  <c r="R7536" i="2" a="1"/>
  <c r="R7536" i="2" s="1"/>
  <c r="R7537" i="2" a="1"/>
  <c r="R7537" i="2" s="1"/>
  <c r="R7538" i="2" a="1"/>
  <c r="R7538" i="2" s="1"/>
  <c r="R7539" i="2" a="1"/>
  <c r="R7539" i="2" s="1"/>
  <c r="R7540" i="2" a="1"/>
  <c r="R7540" i="2" s="1"/>
  <c r="R7541" i="2" a="1"/>
  <c r="R7541" i="2" s="1"/>
  <c r="R7542" i="2" a="1"/>
  <c r="R7542" i="2" s="1"/>
  <c r="R7543" i="2" a="1"/>
  <c r="R7543" i="2" s="1"/>
  <c r="R7544" i="2" a="1"/>
  <c r="R7544" i="2" s="1"/>
  <c r="R7545" i="2" a="1"/>
  <c r="R7545" i="2" s="1"/>
  <c r="R7546" i="2" a="1"/>
  <c r="R7546" i="2" s="1"/>
  <c r="R7547" i="2" a="1"/>
  <c r="R7547" i="2" s="1"/>
  <c r="R7548" i="2" a="1"/>
  <c r="R7548" i="2" s="1"/>
  <c r="R7549" i="2" a="1"/>
  <c r="R7549" i="2" s="1"/>
  <c r="R7550" i="2" a="1"/>
  <c r="R7550" i="2" s="1"/>
  <c r="R7551" i="2" a="1"/>
  <c r="R7551" i="2" s="1"/>
  <c r="R7552" i="2" a="1"/>
  <c r="R7552" i="2" s="1"/>
  <c r="R7553" i="2" a="1"/>
  <c r="R7553" i="2" s="1"/>
  <c r="R7554" i="2" a="1"/>
  <c r="R7554" i="2" s="1"/>
  <c r="R7555" i="2" a="1"/>
  <c r="R7555" i="2" s="1"/>
  <c r="R7556" i="2" a="1"/>
  <c r="R7556" i="2" s="1"/>
  <c r="R7557" i="2" a="1"/>
  <c r="R7557" i="2" s="1"/>
  <c r="R7558" i="2" a="1"/>
  <c r="R7558" i="2" s="1"/>
  <c r="R7559" i="2" a="1"/>
  <c r="R7559" i="2" s="1"/>
  <c r="R7560" i="2" a="1"/>
  <c r="R7560" i="2" s="1"/>
  <c r="R7561" i="2" a="1"/>
  <c r="R7561" i="2" s="1"/>
  <c r="R7562" i="2" a="1"/>
  <c r="R7562" i="2" s="1"/>
  <c r="R7563" i="2" a="1"/>
  <c r="R7563" i="2" s="1"/>
  <c r="R7564" i="2" a="1"/>
  <c r="R7564" i="2" s="1"/>
  <c r="R7565" i="2" a="1"/>
  <c r="R7565" i="2" s="1"/>
  <c r="R7566" i="2" a="1"/>
  <c r="R7566" i="2" s="1"/>
  <c r="R7567" i="2" a="1"/>
  <c r="R7567" i="2" s="1"/>
  <c r="R7568" i="2" a="1"/>
  <c r="R7568" i="2" s="1"/>
  <c r="R7569" i="2" a="1"/>
  <c r="R7569" i="2" s="1"/>
  <c r="R7570" i="2" a="1"/>
  <c r="R7570" i="2" s="1"/>
  <c r="R7571" i="2" a="1"/>
  <c r="R7571" i="2" s="1"/>
  <c r="R7572" i="2" a="1"/>
  <c r="R7572" i="2" s="1"/>
  <c r="R7573" i="2" a="1"/>
  <c r="R7573" i="2" s="1"/>
  <c r="R7574" i="2" a="1"/>
  <c r="R7574" i="2" s="1"/>
  <c r="R7575" i="2" a="1"/>
  <c r="R7575" i="2" s="1"/>
  <c r="R7576" i="2" a="1"/>
  <c r="R7576" i="2" s="1"/>
  <c r="R7577" i="2" a="1"/>
  <c r="R7577" i="2" s="1"/>
  <c r="R7578" i="2" a="1"/>
  <c r="R7578" i="2" s="1"/>
  <c r="R7579" i="2" a="1"/>
  <c r="R7579" i="2" s="1"/>
  <c r="R7580" i="2" a="1"/>
  <c r="R7580" i="2" s="1"/>
  <c r="R7581" i="2" a="1"/>
  <c r="R7581" i="2" s="1"/>
  <c r="R7582" i="2" a="1"/>
  <c r="R7582" i="2" s="1"/>
  <c r="R7583" i="2" a="1"/>
  <c r="R7583" i="2" s="1"/>
  <c r="R7584" i="2" a="1"/>
  <c r="R7584" i="2" s="1"/>
  <c r="R7585" i="2" a="1"/>
  <c r="R7585" i="2" s="1"/>
  <c r="R7586" i="2" a="1"/>
  <c r="R7586" i="2" s="1"/>
  <c r="R7587" i="2" a="1"/>
  <c r="R7587" i="2" s="1"/>
  <c r="R7588" i="2" a="1"/>
  <c r="R7588" i="2" s="1"/>
  <c r="R7589" i="2" a="1"/>
  <c r="R7589" i="2" s="1"/>
  <c r="R7590" i="2" a="1"/>
  <c r="R7590" i="2" s="1"/>
  <c r="R7591" i="2" a="1"/>
  <c r="R7591" i="2" s="1"/>
  <c r="R7592" i="2" a="1"/>
  <c r="R7592" i="2" s="1"/>
  <c r="R7593" i="2" a="1"/>
  <c r="R7593" i="2" s="1"/>
  <c r="R7594" i="2" a="1"/>
  <c r="R7594" i="2" s="1"/>
  <c r="R7595" i="2" a="1"/>
  <c r="R7595" i="2" s="1"/>
  <c r="R7596" i="2" a="1"/>
  <c r="R7596" i="2" s="1"/>
  <c r="R7597" i="2" a="1"/>
  <c r="R7597" i="2" s="1"/>
  <c r="R7598" i="2" a="1"/>
  <c r="R7598" i="2" s="1"/>
  <c r="R7599" i="2" a="1"/>
  <c r="R7599" i="2" s="1"/>
  <c r="R7600" i="2" a="1"/>
  <c r="R7600" i="2" s="1"/>
  <c r="R7601" i="2" a="1"/>
  <c r="R7601" i="2" s="1"/>
  <c r="R7602" i="2" a="1"/>
  <c r="R7602" i="2" s="1"/>
  <c r="R7603" i="2" a="1"/>
  <c r="R7603" i="2" s="1"/>
  <c r="R7604" i="2" a="1"/>
  <c r="R7604" i="2" s="1"/>
  <c r="R7605" i="2" a="1"/>
  <c r="R7605" i="2" s="1"/>
  <c r="R7606" i="2" a="1"/>
  <c r="R7606" i="2" s="1"/>
  <c r="R7607" i="2" a="1"/>
  <c r="R7607" i="2" s="1"/>
  <c r="R7608" i="2" a="1"/>
  <c r="R7608" i="2" s="1"/>
  <c r="R7609" i="2" a="1"/>
  <c r="R7609" i="2" s="1"/>
  <c r="R7610" i="2" a="1"/>
  <c r="R7610" i="2" s="1"/>
  <c r="R7611" i="2" a="1"/>
  <c r="R7611" i="2" s="1"/>
  <c r="R7612" i="2" a="1"/>
  <c r="R7612" i="2" s="1"/>
  <c r="R7613" i="2" a="1"/>
  <c r="R7613" i="2" s="1"/>
  <c r="R7614" i="2" a="1"/>
  <c r="R7614" i="2" s="1"/>
  <c r="R7615" i="2" a="1"/>
  <c r="R7615" i="2" s="1"/>
  <c r="R7616" i="2" a="1"/>
  <c r="R7616" i="2" s="1"/>
  <c r="R7617" i="2" a="1"/>
  <c r="R7617" i="2" s="1"/>
  <c r="R7618" i="2" a="1"/>
  <c r="R7618" i="2" s="1"/>
  <c r="R7619" i="2" a="1"/>
  <c r="R7619" i="2" s="1"/>
  <c r="R7620" i="2" a="1"/>
  <c r="R7620" i="2" s="1"/>
  <c r="R7621" i="2" a="1"/>
  <c r="R7621" i="2" s="1"/>
  <c r="R7622" i="2" a="1"/>
  <c r="R7622" i="2" s="1"/>
  <c r="R7623" i="2" a="1"/>
  <c r="R7623" i="2" s="1"/>
  <c r="R7624" i="2" a="1"/>
  <c r="R7624" i="2" s="1"/>
  <c r="R7625" i="2" a="1"/>
  <c r="R7625" i="2" s="1"/>
  <c r="R7626" i="2" a="1"/>
  <c r="R7626" i="2" s="1"/>
  <c r="R7627" i="2" a="1"/>
  <c r="R7627" i="2" s="1"/>
  <c r="R7628" i="2" a="1"/>
  <c r="R7628" i="2" s="1"/>
  <c r="R7629" i="2" a="1"/>
  <c r="R7629" i="2" s="1"/>
  <c r="R7630" i="2" a="1"/>
  <c r="R7630" i="2" s="1"/>
  <c r="R7631" i="2" a="1"/>
  <c r="R7631" i="2" s="1"/>
  <c r="R7632" i="2" a="1"/>
  <c r="R7632" i="2" s="1"/>
  <c r="R7633" i="2" a="1"/>
  <c r="R7633" i="2" s="1"/>
  <c r="R7634" i="2" a="1"/>
  <c r="R7634" i="2" s="1"/>
  <c r="R7635" i="2" a="1"/>
  <c r="R7635" i="2" s="1"/>
  <c r="R7636" i="2" a="1"/>
  <c r="R7636" i="2" s="1"/>
  <c r="R7637" i="2" a="1"/>
  <c r="R7637" i="2" s="1"/>
  <c r="R7638" i="2" a="1"/>
  <c r="R7638" i="2" s="1"/>
  <c r="R7639" i="2" a="1"/>
  <c r="R7639" i="2" s="1"/>
  <c r="R7640" i="2" a="1"/>
  <c r="R7640" i="2" s="1"/>
  <c r="R7641" i="2" a="1"/>
  <c r="R7641" i="2" s="1"/>
  <c r="R7642" i="2" a="1"/>
  <c r="R7642" i="2" s="1"/>
  <c r="R7643" i="2" a="1"/>
  <c r="R7643" i="2" s="1"/>
  <c r="R7644" i="2" a="1"/>
  <c r="R7644" i="2" s="1"/>
  <c r="R7645" i="2" a="1"/>
  <c r="R7645" i="2" s="1"/>
  <c r="R7646" i="2" a="1"/>
  <c r="R7646" i="2" s="1"/>
  <c r="R7647" i="2" a="1"/>
  <c r="R7647" i="2" s="1"/>
  <c r="R7648" i="2" a="1"/>
  <c r="R7648" i="2" s="1"/>
  <c r="R7649" i="2" a="1"/>
  <c r="R7649" i="2" s="1"/>
  <c r="R7650" i="2" a="1"/>
  <c r="R7650" i="2" s="1"/>
  <c r="R7651" i="2" a="1"/>
  <c r="R7651" i="2" s="1"/>
  <c r="R7652" i="2" a="1"/>
  <c r="R7652" i="2" s="1"/>
  <c r="R7653" i="2" a="1"/>
  <c r="R7653" i="2" s="1"/>
  <c r="R7654" i="2" a="1"/>
  <c r="R7654" i="2" s="1"/>
  <c r="R7655" i="2" a="1"/>
  <c r="R7655" i="2" s="1"/>
  <c r="R7656" i="2" a="1"/>
  <c r="R7656" i="2" s="1"/>
  <c r="R7657" i="2" a="1"/>
  <c r="R7657" i="2" s="1"/>
  <c r="R7658" i="2" a="1"/>
  <c r="R7658" i="2" s="1"/>
  <c r="R7659" i="2" a="1"/>
  <c r="R7659" i="2" s="1"/>
  <c r="R7660" i="2" a="1"/>
  <c r="R7660" i="2" s="1"/>
  <c r="R7661" i="2" a="1"/>
  <c r="R7661" i="2" s="1"/>
  <c r="R7662" i="2" a="1"/>
  <c r="R7662" i="2" s="1"/>
  <c r="R7663" i="2" a="1"/>
  <c r="R7663" i="2" s="1"/>
  <c r="R7664" i="2" a="1"/>
  <c r="R7664" i="2" s="1"/>
  <c r="R7665" i="2" a="1"/>
  <c r="R7665" i="2" s="1"/>
  <c r="R7666" i="2" a="1"/>
  <c r="R7666" i="2" s="1"/>
  <c r="R7667" i="2" a="1"/>
  <c r="R7667" i="2" s="1"/>
  <c r="R7668" i="2" a="1"/>
  <c r="R7668" i="2" s="1"/>
  <c r="R7669" i="2" a="1"/>
  <c r="R7669" i="2" s="1"/>
  <c r="R7670" i="2" a="1"/>
  <c r="R7670" i="2" s="1"/>
  <c r="R7671" i="2" a="1"/>
  <c r="R7671" i="2" s="1"/>
  <c r="R7672" i="2" a="1"/>
  <c r="R7672" i="2" s="1"/>
  <c r="R7673" i="2" a="1"/>
  <c r="R7673" i="2" s="1"/>
  <c r="R7674" i="2" a="1"/>
  <c r="R7674" i="2" s="1"/>
  <c r="R7675" i="2" a="1"/>
  <c r="R7675" i="2" s="1"/>
  <c r="R7676" i="2" a="1"/>
  <c r="R7676" i="2" s="1"/>
  <c r="R7677" i="2" a="1"/>
  <c r="R7677" i="2" s="1"/>
  <c r="R7678" i="2" a="1"/>
  <c r="R7678" i="2" s="1"/>
  <c r="R7679" i="2" a="1"/>
  <c r="R7679" i="2" s="1"/>
  <c r="R7680" i="2" a="1"/>
  <c r="R7680" i="2" s="1"/>
  <c r="R7681" i="2" a="1"/>
  <c r="R7681" i="2" s="1"/>
  <c r="R7682" i="2" a="1"/>
  <c r="R7682" i="2" s="1"/>
  <c r="R7683" i="2" a="1"/>
  <c r="R7683" i="2" s="1"/>
  <c r="R7684" i="2" a="1"/>
  <c r="R7684" i="2" s="1"/>
  <c r="R7685" i="2" a="1"/>
  <c r="R7685" i="2" s="1"/>
  <c r="R7686" i="2" a="1"/>
  <c r="R7686" i="2" s="1"/>
  <c r="R7687" i="2" a="1"/>
  <c r="R7687" i="2" s="1"/>
  <c r="R7688" i="2" a="1"/>
  <c r="R7688" i="2" s="1"/>
  <c r="R7689" i="2" a="1"/>
  <c r="R7689" i="2" s="1"/>
  <c r="R7690" i="2" a="1"/>
  <c r="R7690" i="2" s="1"/>
  <c r="R7691" i="2" a="1"/>
  <c r="R7691" i="2" s="1"/>
  <c r="R7692" i="2" a="1"/>
  <c r="R7692" i="2" s="1"/>
  <c r="R7693" i="2" a="1"/>
  <c r="R7693" i="2" s="1"/>
  <c r="R7694" i="2" a="1"/>
  <c r="R7694" i="2" s="1"/>
  <c r="R7695" i="2" a="1"/>
  <c r="R7695" i="2" s="1"/>
  <c r="R7696" i="2" a="1"/>
  <c r="R7696" i="2" s="1"/>
  <c r="R7697" i="2" a="1"/>
  <c r="R7697" i="2" s="1"/>
  <c r="R7698" i="2" a="1"/>
  <c r="R7698" i="2" s="1"/>
  <c r="R7699" i="2" a="1"/>
  <c r="R7699" i="2" s="1"/>
  <c r="R7700" i="2" a="1"/>
  <c r="R7700" i="2" s="1"/>
  <c r="R7701" i="2" a="1"/>
  <c r="R7701" i="2" s="1"/>
  <c r="R7702" i="2" a="1"/>
  <c r="R7702" i="2" s="1"/>
  <c r="R7703" i="2" a="1"/>
  <c r="R7703" i="2" s="1"/>
  <c r="R7704" i="2" a="1"/>
  <c r="R7704" i="2" s="1"/>
  <c r="R7705" i="2" a="1"/>
  <c r="R7705" i="2" s="1"/>
  <c r="R7706" i="2" a="1"/>
  <c r="R7706" i="2" s="1"/>
  <c r="R7707" i="2" a="1"/>
  <c r="R7707" i="2" s="1"/>
  <c r="R7708" i="2" a="1"/>
  <c r="R7708" i="2" s="1"/>
  <c r="R7709" i="2" a="1"/>
  <c r="R7709" i="2" s="1"/>
  <c r="R7710" i="2" a="1"/>
  <c r="R7710" i="2" s="1"/>
  <c r="R7711" i="2" a="1"/>
  <c r="R7711" i="2" s="1"/>
  <c r="R7712" i="2" a="1"/>
  <c r="R7712" i="2" s="1"/>
  <c r="R7713" i="2" a="1"/>
  <c r="R7713" i="2" s="1"/>
  <c r="R7714" i="2" a="1"/>
  <c r="R7714" i="2" s="1"/>
  <c r="R7715" i="2" a="1"/>
  <c r="R7715" i="2" s="1"/>
  <c r="R7716" i="2" a="1"/>
  <c r="R7716" i="2" s="1"/>
  <c r="R7717" i="2" a="1"/>
  <c r="R7717" i="2" s="1"/>
  <c r="R7718" i="2" a="1"/>
  <c r="R7718" i="2" s="1"/>
  <c r="R7719" i="2" a="1"/>
  <c r="R7719" i="2" s="1"/>
  <c r="R7720" i="2" a="1"/>
  <c r="R7720" i="2" s="1"/>
  <c r="R7721" i="2" a="1"/>
  <c r="R7721" i="2" s="1"/>
  <c r="R7722" i="2" a="1"/>
  <c r="R7722" i="2" s="1"/>
  <c r="R7723" i="2" a="1"/>
  <c r="R7723" i="2" s="1"/>
  <c r="R7724" i="2" a="1"/>
  <c r="R7724" i="2" s="1"/>
  <c r="R7725" i="2" a="1"/>
  <c r="R7725" i="2" s="1"/>
  <c r="R7726" i="2" a="1"/>
  <c r="R7726" i="2" s="1"/>
  <c r="R7727" i="2" a="1"/>
  <c r="R7727" i="2" s="1"/>
  <c r="R7728" i="2" a="1"/>
  <c r="R7728" i="2" s="1"/>
  <c r="R7729" i="2" a="1"/>
  <c r="R7729" i="2" s="1"/>
  <c r="R7730" i="2" a="1"/>
  <c r="R7730" i="2" s="1"/>
  <c r="R7731" i="2" a="1"/>
  <c r="R7731" i="2" s="1"/>
  <c r="R7732" i="2" a="1"/>
  <c r="R7732" i="2" s="1"/>
  <c r="R7733" i="2" a="1"/>
  <c r="R7733" i="2" s="1"/>
  <c r="R7734" i="2" a="1"/>
  <c r="R7734" i="2" s="1"/>
  <c r="R7735" i="2" a="1"/>
  <c r="R7735" i="2" s="1"/>
  <c r="R7736" i="2" a="1"/>
  <c r="R7736" i="2" s="1"/>
  <c r="R7737" i="2" a="1"/>
  <c r="R7737" i="2" s="1"/>
  <c r="R7738" i="2" a="1"/>
  <c r="R7738" i="2" s="1"/>
  <c r="R7739" i="2" a="1"/>
  <c r="R7739" i="2" s="1"/>
  <c r="R7740" i="2" a="1"/>
  <c r="R7740" i="2" s="1"/>
  <c r="R7741" i="2" a="1"/>
  <c r="R7741" i="2" s="1"/>
  <c r="R7742" i="2" a="1"/>
  <c r="R7742" i="2" s="1"/>
  <c r="R7743" i="2" a="1"/>
  <c r="R7743" i="2" s="1"/>
  <c r="R7744" i="2" a="1"/>
  <c r="R7744" i="2" s="1"/>
  <c r="R7745" i="2" a="1"/>
  <c r="R7745" i="2" s="1"/>
  <c r="R7746" i="2" a="1"/>
  <c r="R7746" i="2" s="1"/>
  <c r="R7747" i="2" a="1"/>
  <c r="R7747" i="2" s="1"/>
  <c r="R7748" i="2" a="1"/>
  <c r="R7748" i="2" s="1"/>
  <c r="R7749" i="2" a="1"/>
  <c r="R7749" i="2" s="1"/>
  <c r="R7750" i="2" a="1"/>
  <c r="R7750" i="2" s="1"/>
  <c r="R7751" i="2" a="1"/>
  <c r="R7751" i="2" s="1"/>
  <c r="R7752" i="2" a="1"/>
  <c r="R7752" i="2" s="1"/>
  <c r="R7753" i="2" a="1"/>
  <c r="R7753" i="2" s="1"/>
  <c r="R7754" i="2" a="1"/>
  <c r="R7754" i="2" s="1"/>
  <c r="R7755" i="2" a="1"/>
  <c r="R7755" i="2" s="1"/>
  <c r="R7756" i="2" a="1"/>
  <c r="R7756" i="2" s="1"/>
  <c r="R7757" i="2" a="1"/>
  <c r="R7757" i="2" s="1"/>
  <c r="R7758" i="2" a="1"/>
  <c r="R7758" i="2" s="1"/>
  <c r="R7759" i="2" a="1"/>
  <c r="R7759" i="2" s="1"/>
  <c r="R7760" i="2" a="1"/>
  <c r="R7760" i="2" s="1"/>
  <c r="R7761" i="2" a="1"/>
  <c r="R7761" i="2" s="1"/>
  <c r="R7762" i="2" a="1"/>
  <c r="R7762" i="2" s="1"/>
  <c r="R7763" i="2" a="1"/>
  <c r="R7763" i="2" s="1"/>
  <c r="R7764" i="2" a="1"/>
  <c r="R7764" i="2" s="1"/>
  <c r="R7765" i="2" a="1"/>
  <c r="R7765" i="2" s="1"/>
  <c r="R7766" i="2" a="1"/>
  <c r="R7766" i="2" s="1"/>
  <c r="R7767" i="2" a="1"/>
  <c r="R7767" i="2" s="1"/>
  <c r="R7768" i="2" a="1"/>
  <c r="R7768" i="2" s="1"/>
  <c r="R7769" i="2" a="1"/>
  <c r="R7769" i="2" s="1"/>
  <c r="R7770" i="2" a="1"/>
  <c r="R7770" i="2" s="1"/>
  <c r="R7771" i="2" a="1"/>
  <c r="R7771" i="2" s="1"/>
  <c r="R7772" i="2" a="1"/>
  <c r="R7772" i="2" s="1"/>
  <c r="R7773" i="2" a="1"/>
  <c r="R7773" i="2" s="1"/>
  <c r="R7774" i="2" a="1"/>
  <c r="R7774" i="2" s="1"/>
  <c r="R7775" i="2" a="1"/>
  <c r="R7775" i="2" s="1"/>
  <c r="R7776" i="2" a="1"/>
  <c r="R7776" i="2" s="1"/>
  <c r="R7777" i="2" a="1"/>
  <c r="R7777" i="2" s="1"/>
  <c r="R7778" i="2" a="1"/>
  <c r="R7778" i="2" s="1"/>
  <c r="R7779" i="2" a="1"/>
  <c r="R7779" i="2" s="1"/>
  <c r="R7780" i="2" a="1"/>
  <c r="R7780" i="2" s="1"/>
  <c r="R7781" i="2" a="1"/>
  <c r="R7781" i="2" s="1"/>
  <c r="R7782" i="2" a="1"/>
  <c r="R7782" i="2" s="1"/>
  <c r="R7783" i="2" a="1"/>
  <c r="R7783" i="2" s="1"/>
  <c r="R7784" i="2" a="1"/>
  <c r="R7784" i="2" s="1"/>
  <c r="R7785" i="2" a="1"/>
  <c r="R7785" i="2" s="1"/>
  <c r="R7786" i="2" a="1"/>
  <c r="R7786" i="2" s="1"/>
  <c r="R7787" i="2" a="1"/>
  <c r="R7787" i="2" s="1"/>
  <c r="R7788" i="2" a="1"/>
  <c r="R7788" i="2" s="1"/>
  <c r="R7789" i="2" a="1"/>
  <c r="R7789" i="2" s="1"/>
  <c r="R7790" i="2" a="1"/>
  <c r="R7790" i="2" s="1"/>
  <c r="R7791" i="2" a="1"/>
  <c r="R7791" i="2" s="1"/>
  <c r="R7792" i="2" a="1"/>
  <c r="R7792" i="2" s="1"/>
  <c r="R7793" i="2" a="1"/>
  <c r="R7793" i="2" s="1"/>
  <c r="R7794" i="2" a="1"/>
  <c r="R7794" i="2" s="1"/>
  <c r="R7795" i="2" a="1"/>
  <c r="R7795" i="2" s="1"/>
  <c r="R7796" i="2" a="1"/>
  <c r="R7796" i="2" s="1"/>
  <c r="R7797" i="2" a="1"/>
  <c r="R7797" i="2" s="1"/>
  <c r="R7798" i="2" a="1"/>
  <c r="R7798" i="2" s="1"/>
  <c r="R7799" i="2" a="1"/>
  <c r="R7799" i="2" s="1"/>
  <c r="R7800" i="2" a="1"/>
  <c r="R7800" i="2" s="1"/>
  <c r="R7801" i="2" a="1"/>
  <c r="R7801" i="2" s="1"/>
  <c r="R7802" i="2" a="1"/>
  <c r="R7802" i="2" s="1"/>
  <c r="R7803" i="2" a="1"/>
  <c r="R7803" i="2" s="1"/>
  <c r="R7804" i="2" a="1"/>
  <c r="R7804" i="2" s="1"/>
  <c r="R7805" i="2" a="1"/>
  <c r="R7805" i="2" s="1"/>
  <c r="R7806" i="2" a="1"/>
  <c r="R7806" i="2" s="1"/>
  <c r="R7807" i="2" a="1"/>
  <c r="R7807" i="2" s="1"/>
  <c r="R7808" i="2" a="1"/>
  <c r="R7808" i="2" s="1"/>
  <c r="R7809" i="2" a="1"/>
  <c r="R7809" i="2" s="1"/>
  <c r="R7810" i="2" a="1"/>
  <c r="R7810" i="2" s="1"/>
  <c r="R7811" i="2" a="1"/>
  <c r="R7811" i="2" s="1"/>
  <c r="R7812" i="2" a="1"/>
  <c r="R7812" i="2" s="1"/>
  <c r="R7813" i="2" a="1"/>
  <c r="R7813" i="2" s="1"/>
  <c r="R7814" i="2" a="1"/>
  <c r="R7814" i="2" s="1"/>
  <c r="R7815" i="2" a="1"/>
  <c r="R7815" i="2" s="1"/>
  <c r="R7816" i="2" a="1"/>
  <c r="R7816" i="2" s="1"/>
  <c r="R7817" i="2" a="1"/>
  <c r="R7817" i="2" s="1"/>
  <c r="R7818" i="2" a="1"/>
  <c r="R7818" i="2" s="1"/>
  <c r="R7819" i="2" a="1"/>
  <c r="R7819" i="2" s="1"/>
  <c r="R7820" i="2" a="1"/>
  <c r="R7820" i="2" s="1"/>
  <c r="R7821" i="2" a="1"/>
  <c r="R7821" i="2" s="1"/>
  <c r="R7822" i="2" a="1"/>
  <c r="R7822" i="2" s="1"/>
  <c r="R7823" i="2" a="1"/>
  <c r="R7823" i="2" s="1"/>
  <c r="R7824" i="2" a="1"/>
  <c r="R7824" i="2" s="1"/>
  <c r="R7825" i="2" a="1"/>
  <c r="R7825" i="2" s="1"/>
  <c r="R7826" i="2" a="1"/>
  <c r="R7826" i="2" s="1"/>
  <c r="R7827" i="2" a="1"/>
  <c r="R7827" i="2" s="1"/>
  <c r="R7828" i="2" a="1"/>
  <c r="R7828" i="2" s="1"/>
  <c r="R7829" i="2" a="1"/>
  <c r="R7829" i="2" s="1"/>
  <c r="R7830" i="2" a="1"/>
  <c r="R7830" i="2" s="1"/>
  <c r="R7831" i="2" a="1"/>
  <c r="R7831" i="2" s="1"/>
  <c r="R7832" i="2" a="1"/>
  <c r="R7832" i="2" s="1"/>
  <c r="R7833" i="2" a="1"/>
  <c r="R7833" i="2" s="1"/>
  <c r="R7834" i="2" a="1"/>
  <c r="R7834" i="2" s="1"/>
  <c r="R7835" i="2" a="1"/>
  <c r="R7835" i="2" s="1"/>
  <c r="R7836" i="2" a="1"/>
  <c r="R7836" i="2" s="1"/>
  <c r="R7837" i="2" a="1"/>
  <c r="R7837" i="2" s="1"/>
  <c r="R7838" i="2" a="1"/>
  <c r="R7838" i="2" s="1"/>
  <c r="R7839" i="2" a="1"/>
  <c r="R7839" i="2" s="1"/>
  <c r="R7840" i="2" a="1"/>
  <c r="R7840" i="2" s="1"/>
  <c r="R7841" i="2" a="1"/>
  <c r="R7841" i="2" s="1"/>
  <c r="R7842" i="2" a="1"/>
  <c r="R7842" i="2" s="1"/>
  <c r="R7843" i="2" a="1"/>
  <c r="R7843" i="2" s="1"/>
  <c r="R7844" i="2" a="1"/>
  <c r="R7844" i="2" s="1"/>
  <c r="R7845" i="2" a="1"/>
  <c r="R7845" i="2" s="1"/>
  <c r="R7846" i="2" a="1"/>
  <c r="R7846" i="2" s="1"/>
  <c r="R7847" i="2" a="1"/>
  <c r="R7847" i="2" s="1"/>
  <c r="R7848" i="2" a="1"/>
  <c r="R7848" i="2" s="1"/>
  <c r="R7849" i="2" a="1"/>
  <c r="R7849" i="2" s="1"/>
  <c r="R7850" i="2" a="1"/>
  <c r="R7850" i="2" s="1"/>
  <c r="R7851" i="2" a="1"/>
  <c r="R7851" i="2" s="1"/>
  <c r="R7852" i="2" a="1"/>
  <c r="R7852" i="2" s="1"/>
  <c r="R7853" i="2" a="1"/>
  <c r="R7853" i="2" s="1"/>
  <c r="R7854" i="2" a="1"/>
  <c r="R7854" i="2" s="1"/>
  <c r="R7855" i="2" a="1"/>
  <c r="R7855" i="2" s="1"/>
  <c r="R7856" i="2" a="1"/>
  <c r="R7856" i="2" s="1"/>
  <c r="R7857" i="2" a="1"/>
  <c r="R7857" i="2" s="1"/>
  <c r="R7858" i="2" a="1"/>
  <c r="R7858" i="2" s="1"/>
  <c r="R7859" i="2" a="1"/>
  <c r="R7859" i="2" s="1"/>
  <c r="R7860" i="2" a="1"/>
  <c r="R7860" i="2" s="1"/>
  <c r="R7861" i="2" a="1"/>
  <c r="R7861" i="2" s="1"/>
  <c r="R7862" i="2" a="1"/>
  <c r="R7862" i="2" s="1"/>
  <c r="R7863" i="2" a="1"/>
  <c r="R7863" i="2" s="1"/>
  <c r="R7864" i="2" a="1"/>
  <c r="R7864" i="2" s="1"/>
  <c r="R7865" i="2" a="1"/>
  <c r="R7865" i="2" s="1"/>
  <c r="R7866" i="2" a="1"/>
  <c r="R7866" i="2" s="1"/>
  <c r="R7867" i="2" a="1"/>
  <c r="R7867" i="2" s="1"/>
  <c r="R7868" i="2" a="1"/>
  <c r="R7868" i="2" s="1"/>
  <c r="R7869" i="2" a="1"/>
  <c r="R7869" i="2" s="1"/>
  <c r="R7870" i="2" a="1"/>
  <c r="R7870" i="2" s="1"/>
  <c r="R7871" i="2" a="1"/>
  <c r="R7871" i="2" s="1"/>
  <c r="R7872" i="2" a="1"/>
  <c r="R7872" i="2" s="1"/>
  <c r="R7873" i="2" a="1"/>
  <c r="R7873" i="2" s="1"/>
  <c r="R7874" i="2" a="1"/>
  <c r="R7874" i="2" s="1"/>
  <c r="R7875" i="2" a="1"/>
  <c r="R7875" i="2" s="1"/>
  <c r="R7876" i="2" a="1"/>
  <c r="R7876" i="2" s="1"/>
  <c r="R7877" i="2" a="1"/>
  <c r="R7877" i="2" s="1"/>
  <c r="R7878" i="2" a="1"/>
  <c r="R7878" i="2" s="1"/>
  <c r="R7879" i="2" a="1"/>
  <c r="R7879" i="2" s="1"/>
  <c r="R7880" i="2" a="1"/>
  <c r="R7880" i="2" s="1"/>
  <c r="R7881" i="2" a="1"/>
  <c r="R7881" i="2" s="1"/>
  <c r="R7882" i="2" a="1"/>
  <c r="R7882" i="2" s="1"/>
  <c r="R7883" i="2" a="1"/>
  <c r="R7883" i="2" s="1"/>
  <c r="R7884" i="2" a="1"/>
  <c r="R7884" i="2"/>
  <c r="R7885" i="2" a="1"/>
  <c r="R7885" i="2" s="1"/>
  <c r="R7886" i="2" a="1"/>
  <c r="R7886" i="2" s="1"/>
  <c r="R7887" i="2" a="1"/>
  <c r="R7887" i="2" s="1"/>
  <c r="R7888" i="2" a="1"/>
  <c r="R7888" i="2" s="1"/>
  <c r="R7889" i="2" a="1"/>
  <c r="R7889" i="2" s="1"/>
  <c r="R7890" i="2" a="1"/>
  <c r="R7890" i="2"/>
  <c r="R7891" i="2" a="1"/>
  <c r="R7891" i="2" s="1"/>
  <c r="R7892" i="2" a="1"/>
  <c r="R7892" i="2" s="1"/>
  <c r="R7893" i="2" a="1"/>
  <c r="R7893" i="2" s="1"/>
  <c r="R7894" i="2" a="1"/>
  <c r="R7894" i="2" s="1"/>
  <c r="R7895" i="2" a="1"/>
  <c r="R7895" i="2" s="1"/>
  <c r="R7896" i="2" a="1"/>
  <c r="R7896" i="2"/>
  <c r="R7897" i="2" a="1"/>
  <c r="R7897" i="2" s="1"/>
  <c r="R7898" i="2" a="1"/>
  <c r="R7898" i="2" s="1"/>
  <c r="R7899" i="2" a="1"/>
  <c r="R7899" i="2" s="1"/>
  <c r="R7900" i="2" a="1"/>
  <c r="R7900" i="2"/>
  <c r="R7901" i="2" a="1"/>
  <c r="R7901" i="2" s="1"/>
  <c r="R7902" i="2" a="1"/>
  <c r="R7902" i="2" s="1"/>
  <c r="R7903" i="2" a="1"/>
  <c r="R7903" i="2" s="1"/>
  <c r="R7904" i="2" a="1"/>
  <c r="R7904" i="2" s="1"/>
  <c r="R7905" i="2" a="1"/>
  <c r="R7905" i="2" s="1"/>
  <c r="R7906" i="2" a="1"/>
  <c r="R7906" i="2"/>
  <c r="R7907" i="2" a="1"/>
  <c r="R7907" i="2" s="1"/>
  <c r="R7908" i="2" a="1"/>
  <c r="R7908" i="2" s="1"/>
  <c r="R7909" i="2" a="1"/>
  <c r="R7909" i="2" s="1"/>
  <c r="R7910" i="2" a="1"/>
  <c r="R7910" i="2" s="1"/>
  <c r="R7911" i="2" a="1"/>
  <c r="R7911" i="2" s="1"/>
  <c r="R7912" i="2" a="1"/>
  <c r="R7912" i="2"/>
  <c r="R7913" i="2" a="1"/>
  <c r="R7913" i="2" s="1"/>
  <c r="R7914" i="2" a="1"/>
  <c r="R7914" i="2" s="1"/>
  <c r="R7915" i="2" a="1"/>
  <c r="R7915" i="2" s="1"/>
  <c r="R7916" i="2" a="1"/>
  <c r="R7916" i="2"/>
  <c r="R7917" i="2" a="1"/>
  <c r="R7917" i="2" s="1"/>
  <c r="R7918" i="2" a="1"/>
  <c r="R7918" i="2" s="1"/>
  <c r="R7919" i="2" a="1"/>
  <c r="R7919" i="2" s="1"/>
  <c r="R7920" i="2" a="1"/>
  <c r="R7920" i="2" s="1"/>
  <c r="R7921" i="2" a="1"/>
  <c r="R7921" i="2" s="1"/>
  <c r="R7922" i="2" a="1"/>
  <c r="R7922" i="2"/>
  <c r="R7923" i="2" a="1"/>
  <c r="R7923" i="2" s="1"/>
  <c r="R7924" i="2" a="1"/>
  <c r="R7924" i="2" s="1"/>
  <c r="R7925" i="2" a="1"/>
  <c r="R7925" i="2" s="1"/>
  <c r="R7926" i="2" a="1"/>
  <c r="R7926" i="2" s="1"/>
  <c r="R7927" i="2" a="1"/>
  <c r="R7927" i="2" s="1"/>
  <c r="R7928" i="2" a="1"/>
  <c r="R7928" i="2"/>
  <c r="R7929" i="2" a="1"/>
  <c r="R7929" i="2" s="1"/>
  <c r="R7930" i="2" a="1"/>
  <c r="R7930" i="2" s="1"/>
  <c r="R7931" i="2" a="1"/>
  <c r="R7931" i="2" s="1"/>
  <c r="R7932" i="2" a="1"/>
  <c r="R7932" i="2"/>
  <c r="R7933" i="2" a="1"/>
  <c r="R7933" i="2" s="1"/>
  <c r="R7934" i="2" a="1"/>
  <c r="R7934" i="2" s="1"/>
  <c r="R7935" i="2" a="1"/>
  <c r="R7935" i="2" s="1"/>
  <c r="R7936" i="2" a="1"/>
  <c r="R7936" i="2" s="1"/>
  <c r="R7937" i="2" a="1"/>
  <c r="R7937" i="2" s="1"/>
  <c r="R7938" i="2" a="1"/>
  <c r="R7938" i="2"/>
  <c r="R7939" i="2" a="1"/>
  <c r="R7939" i="2" s="1"/>
  <c r="R7940" i="2" a="1"/>
  <c r="R7940" i="2" s="1"/>
  <c r="R7941" i="2" a="1"/>
  <c r="R7941" i="2" s="1"/>
  <c r="R7942" i="2" a="1"/>
  <c r="R7942" i="2" s="1"/>
  <c r="R7943" i="2" a="1"/>
  <c r="R7943" i="2" s="1"/>
  <c r="R7944" i="2" a="1"/>
  <c r="R7944" i="2"/>
  <c r="R7945" i="2" a="1"/>
  <c r="R7945" i="2" s="1"/>
  <c r="R7946" i="2" a="1"/>
  <c r="R7946" i="2" s="1"/>
  <c r="R7947" i="2" a="1"/>
  <c r="R7947" i="2" s="1"/>
  <c r="R7948" i="2" a="1"/>
  <c r="R7948" i="2"/>
  <c r="R7949" i="2" a="1"/>
  <c r="R7949" i="2" s="1"/>
  <c r="R7950" i="2" a="1"/>
  <c r="R7950" i="2" s="1"/>
  <c r="R7951" i="2" a="1"/>
  <c r="R7951" i="2" s="1"/>
  <c r="R7952" i="2" a="1"/>
  <c r="R7952" i="2" s="1"/>
  <c r="R7953" i="2" a="1"/>
  <c r="R7953" i="2" s="1"/>
  <c r="R7954" i="2" a="1"/>
  <c r="R7954" i="2"/>
  <c r="R7955" i="2" a="1"/>
  <c r="R7955" i="2" s="1"/>
  <c r="R7956" i="2" a="1"/>
  <c r="R7956" i="2" s="1"/>
  <c r="R7957" i="2" a="1"/>
  <c r="R7957" i="2" s="1"/>
  <c r="R7958" i="2" a="1"/>
  <c r="R7958" i="2" s="1"/>
  <c r="R7959" i="2" a="1"/>
  <c r="R7959" i="2" s="1"/>
  <c r="R7960" i="2" a="1"/>
  <c r="R7960" i="2"/>
  <c r="R7961" i="2" a="1"/>
  <c r="R7961" i="2" s="1"/>
  <c r="R7962" i="2" a="1"/>
  <c r="R7962" i="2" s="1"/>
  <c r="R7963" i="2" a="1"/>
  <c r="R7963" i="2" s="1"/>
  <c r="R7964" i="2" a="1"/>
  <c r="R7964" i="2"/>
  <c r="R7965" i="2" a="1"/>
  <c r="R7965" i="2" s="1"/>
  <c r="R7966" i="2" a="1"/>
  <c r="R7966" i="2" s="1"/>
  <c r="R7967" i="2" a="1"/>
  <c r="R7967" i="2" s="1"/>
  <c r="R7968" i="2" a="1"/>
  <c r="R7968" i="2" s="1"/>
  <c r="R7969" i="2" a="1"/>
  <c r="R7969" i="2" s="1"/>
  <c r="R7970" i="2" a="1"/>
  <c r="R7970" i="2"/>
  <c r="R7971" i="2" a="1"/>
  <c r="R7971" i="2" s="1"/>
  <c r="R7972" i="2" a="1"/>
  <c r="R7972" i="2" s="1"/>
  <c r="R7973" i="2" a="1"/>
  <c r="R7973" i="2" s="1"/>
  <c r="R7974" i="2" a="1"/>
  <c r="R7974" i="2" s="1"/>
  <c r="R7975" i="2" a="1"/>
  <c r="R7975" i="2" s="1"/>
  <c r="R7976" i="2" a="1"/>
  <c r="R7976" i="2"/>
  <c r="R7977" i="2" a="1"/>
  <c r="R7977" i="2" s="1"/>
  <c r="R7978" i="2" a="1"/>
  <c r="R7978" i="2" s="1"/>
  <c r="R7979" i="2" a="1"/>
  <c r="R7979" i="2" s="1"/>
  <c r="R7980" i="2" a="1"/>
  <c r="R7980" i="2"/>
  <c r="R7981" i="2" a="1"/>
  <c r="R7981" i="2" s="1"/>
  <c r="R7982" i="2" a="1"/>
  <c r="R7982" i="2" s="1"/>
  <c r="R7983" i="2" a="1"/>
  <c r="R7983" i="2" s="1"/>
  <c r="R7984" i="2" a="1"/>
  <c r="R7984" i="2" s="1"/>
  <c r="R7985" i="2" a="1"/>
  <c r="R7985" i="2" s="1"/>
  <c r="R7986" i="2" a="1"/>
  <c r="R7986" i="2"/>
  <c r="R7987" i="2" a="1"/>
  <c r="R7987" i="2" s="1"/>
  <c r="R7988" i="2" a="1"/>
  <c r="R7988" i="2" s="1"/>
  <c r="R7989" i="2" a="1"/>
  <c r="R7989" i="2" s="1"/>
  <c r="R7990" i="2" a="1"/>
  <c r="R7990" i="2" s="1"/>
  <c r="R7991" i="2" a="1"/>
  <c r="R7991" i="2" s="1"/>
  <c r="R7992" i="2" a="1"/>
  <c r="R7992" i="2"/>
  <c r="R7993" i="2" a="1"/>
  <c r="R7993" i="2" s="1"/>
  <c r="R7994" i="2" a="1"/>
  <c r="R7994" i="2" s="1"/>
  <c r="R7995" i="2" a="1"/>
  <c r="R7995" i="2" s="1"/>
  <c r="R7996" i="2" a="1"/>
  <c r="R7996" i="2"/>
  <c r="R7997" i="2" a="1"/>
  <c r="R7997" i="2" s="1"/>
  <c r="R7998" i="2" a="1"/>
  <c r="R7998" i="2" s="1"/>
  <c r="R7999" i="2" a="1"/>
  <c r="R7999" i="2" s="1"/>
  <c r="R8000" i="2" a="1"/>
  <c r="R8000" i="2" s="1"/>
  <c r="R8001" i="2" a="1"/>
  <c r="R8001" i="2" s="1"/>
  <c r="R8002" i="2" a="1"/>
  <c r="R8002" i="2"/>
  <c r="R8003" i="2" a="1"/>
  <c r="R8003" i="2" s="1"/>
  <c r="R8004" i="2" a="1"/>
  <c r="R8004" i="2" s="1"/>
  <c r="R8005" i="2" a="1"/>
  <c r="R8005" i="2" s="1"/>
  <c r="R8006" i="2" a="1"/>
  <c r="R8006" i="2" s="1"/>
  <c r="R8007" i="2" a="1"/>
  <c r="R8007" i="2" s="1"/>
  <c r="R8008" i="2" a="1"/>
  <c r="R8008" i="2"/>
  <c r="R8009" i="2" a="1"/>
  <c r="R8009" i="2" s="1"/>
  <c r="R8010" i="2" a="1"/>
  <c r="R8010" i="2" s="1"/>
  <c r="R8011" i="2" a="1"/>
  <c r="R8011" i="2" s="1"/>
  <c r="R8012" i="2" a="1"/>
  <c r="R8012" i="2"/>
  <c r="R8013" i="2" a="1"/>
  <c r="R8013" i="2" s="1"/>
  <c r="R8014" i="2" a="1"/>
  <c r="R8014" i="2" s="1"/>
  <c r="R8015" i="2" a="1"/>
  <c r="R8015" i="2" s="1"/>
  <c r="R8016" i="2" a="1"/>
  <c r="R8016" i="2" s="1"/>
  <c r="R8017" i="2" a="1"/>
  <c r="R8017" i="2" s="1"/>
  <c r="R8018" i="2" a="1"/>
  <c r="R8018" i="2"/>
  <c r="R8019" i="2" a="1"/>
  <c r="R8019" i="2" s="1"/>
  <c r="R8020" i="2" a="1"/>
  <c r="R8020" i="2" s="1"/>
  <c r="R8021" i="2" a="1"/>
  <c r="R8021" i="2" s="1"/>
  <c r="R8022" i="2" a="1"/>
  <c r="R8022" i="2" s="1"/>
  <c r="R8023" i="2" a="1"/>
  <c r="R8023" i="2" s="1"/>
  <c r="R8024" i="2" a="1"/>
  <c r="R8024" i="2"/>
  <c r="R8025" i="2" a="1"/>
  <c r="R8025" i="2" s="1"/>
  <c r="R8026" i="2" a="1"/>
  <c r="R8026" i="2" s="1"/>
  <c r="R8027" i="2" a="1"/>
  <c r="R8027" i="2" s="1"/>
  <c r="R8028" i="2" a="1"/>
  <c r="R8028" i="2"/>
  <c r="R8029" i="2" a="1"/>
  <c r="R8029" i="2" s="1"/>
  <c r="R8030" i="2" a="1"/>
  <c r="R8030" i="2" s="1"/>
  <c r="R8031" i="2" a="1"/>
  <c r="R8031" i="2" s="1"/>
  <c r="R8032" i="2" a="1"/>
  <c r="R8032" i="2" s="1"/>
  <c r="R8033" i="2" a="1"/>
  <c r="R8033" i="2" s="1"/>
  <c r="R8034" i="2" a="1"/>
  <c r="R8034" i="2"/>
  <c r="R8035" i="2" a="1"/>
  <c r="R8035" i="2" s="1"/>
  <c r="R8036" i="2" a="1"/>
  <c r="R8036" i="2" s="1"/>
  <c r="R8037" i="2" a="1"/>
  <c r="R8037" i="2" s="1"/>
  <c r="R8038" i="2" a="1"/>
  <c r="R8038" i="2" s="1"/>
  <c r="R8039" i="2" a="1"/>
  <c r="R8039" i="2" s="1"/>
  <c r="R8040" i="2" a="1"/>
  <c r="R8040" i="2"/>
  <c r="R8041" i="2" a="1"/>
  <c r="R8041" i="2" s="1"/>
  <c r="R8042" i="2" a="1"/>
  <c r="R8042" i="2" s="1"/>
  <c r="R8043" i="2" a="1"/>
  <c r="R8043" i="2" s="1"/>
  <c r="R8044" i="2" a="1"/>
  <c r="R8044" i="2"/>
  <c r="R8045" i="2" a="1"/>
  <c r="R8045" i="2" s="1"/>
  <c r="R8046" i="2" a="1"/>
  <c r="R8046" i="2" s="1"/>
  <c r="R8047" i="2" a="1"/>
  <c r="R8047" i="2" s="1"/>
  <c r="R8048" i="2" a="1"/>
  <c r="R8048" i="2" s="1"/>
  <c r="R8049" i="2" a="1"/>
  <c r="R8049" i="2" s="1"/>
  <c r="R8050" i="2" a="1"/>
  <c r="R8050" i="2"/>
  <c r="R8051" i="2" a="1"/>
  <c r="R8051" i="2" s="1"/>
  <c r="R8052" i="2" a="1"/>
  <c r="R8052" i="2" s="1"/>
  <c r="R8053" i="2" a="1"/>
  <c r="R8053" i="2" s="1"/>
  <c r="R8054" i="2" a="1"/>
  <c r="R8054" i="2" s="1"/>
  <c r="R8055" i="2" a="1"/>
  <c r="R8055" i="2" s="1"/>
  <c r="R8056" i="2" a="1"/>
  <c r="R8056" i="2"/>
  <c r="R8057" i="2" a="1"/>
  <c r="R8057" i="2" s="1"/>
  <c r="R8058" i="2" a="1"/>
  <c r="R8058" i="2" s="1"/>
  <c r="R8059" i="2" a="1"/>
  <c r="R8059" i="2" s="1"/>
  <c r="R8060" i="2" a="1"/>
  <c r="R8060" i="2"/>
  <c r="R8061" i="2" a="1"/>
  <c r="R8061" i="2" s="1"/>
  <c r="R8062" i="2" a="1"/>
  <c r="R8062" i="2" s="1"/>
  <c r="R8063" i="2" a="1"/>
  <c r="R8063" i="2" s="1"/>
  <c r="R8064" i="2" a="1"/>
  <c r="R8064" i="2" s="1"/>
  <c r="R8065" i="2" a="1"/>
  <c r="R8065" i="2" s="1"/>
  <c r="R8066" i="2" a="1"/>
  <c r="R8066" i="2"/>
  <c r="R8067" i="2" a="1"/>
  <c r="R8067" i="2" s="1"/>
  <c r="R8068" i="2" a="1"/>
  <c r="R8068" i="2" s="1"/>
  <c r="R8069" i="2" a="1"/>
  <c r="R8069" i="2" s="1"/>
  <c r="R8070" i="2" a="1"/>
  <c r="R8070" i="2" s="1"/>
  <c r="R8071" i="2" a="1"/>
  <c r="R8071" i="2" s="1"/>
  <c r="R8072" i="2" a="1"/>
  <c r="R8072" i="2"/>
  <c r="R8073" i="2" a="1"/>
  <c r="R8073" i="2" s="1"/>
  <c r="R8074" i="2" a="1"/>
  <c r="R8074" i="2" s="1"/>
  <c r="R8075" i="2" a="1"/>
  <c r="R8075" i="2" s="1"/>
  <c r="R8076" i="2" a="1"/>
  <c r="R8076" i="2"/>
  <c r="R8077" i="2" a="1"/>
  <c r="R8077" i="2" s="1"/>
  <c r="R8078" i="2" a="1"/>
  <c r="R8078" i="2" s="1"/>
  <c r="R8079" i="2" a="1"/>
  <c r="R8079" i="2" s="1"/>
  <c r="R8080" i="2" a="1"/>
  <c r="R8080" i="2" s="1"/>
  <c r="R8081" i="2" a="1"/>
  <c r="R8081" i="2" s="1"/>
  <c r="R8082" i="2" a="1"/>
  <c r="R8082" i="2"/>
  <c r="R8083" i="2" a="1"/>
  <c r="R8083" i="2" s="1"/>
  <c r="R8084" i="2" a="1"/>
  <c r="R8084" i="2" s="1"/>
  <c r="R8085" i="2" a="1"/>
  <c r="R8085" i="2" s="1"/>
  <c r="R8086" i="2" a="1"/>
  <c r="R8086" i="2" s="1"/>
  <c r="R8087" i="2" a="1"/>
  <c r="R8087" i="2" s="1"/>
  <c r="R8088" i="2" a="1"/>
  <c r="R8088" i="2"/>
  <c r="R8089" i="2" a="1"/>
  <c r="R8089" i="2" s="1"/>
  <c r="R8090" i="2" a="1"/>
  <c r="R8090" i="2" s="1"/>
  <c r="R8091" i="2" a="1"/>
  <c r="R8091" i="2" s="1"/>
  <c r="R8092" i="2" a="1"/>
  <c r="R8092" i="2"/>
  <c r="R8093" i="2" a="1"/>
  <c r="R8093" i="2" s="1"/>
  <c r="R8094" i="2" a="1"/>
  <c r="R8094" i="2" s="1"/>
  <c r="R8095" i="2" a="1"/>
  <c r="R8095" i="2" s="1"/>
  <c r="R8096" i="2" a="1"/>
  <c r="R8096" i="2" s="1"/>
  <c r="R8097" i="2" a="1"/>
  <c r="R8097" i="2" s="1"/>
  <c r="R8098" i="2" a="1"/>
  <c r="R8098" i="2"/>
  <c r="R8099" i="2" a="1"/>
  <c r="R8099" i="2" s="1"/>
  <c r="R8100" i="2" a="1"/>
  <c r="R8100" i="2" s="1"/>
  <c r="R8101" i="2" a="1"/>
  <c r="R8101" i="2" s="1"/>
  <c r="R8102" i="2" a="1"/>
  <c r="R8102" i="2" s="1"/>
  <c r="R8103" i="2" a="1"/>
  <c r="R8103" i="2" s="1"/>
  <c r="R8104" i="2" a="1"/>
  <c r="R8104" i="2"/>
  <c r="R8105" i="2" a="1"/>
  <c r="R8105" i="2" s="1"/>
  <c r="R8106" i="2" a="1"/>
  <c r="R8106" i="2" s="1"/>
  <c r="R8107" i="2" a="1"/>
  <c r="R8107" i="2" s="1"/>
  <c r="R8108" i="2" a="1"/>
  <c r="R8108" i="2"/>
  <c r="R8109" i="2" a="1"/>
  <c r="R8109" i="2" s="1"/>
  <c r="R8110" i="2" a="1"/>
  <c r="R8110" i="2" s="1"/>
  <c r="R8111" i="2" a="1"/>
  <c r="R8111" i="2" s="1"/>
  <c r="R8112" i="2" a="1"/>
  <c r="R8112" i="2" s="1"/>
  <c r="R8113" i="2" a="1"/>
  <c r="R8113" i="2" s="1"/>
  <c r="R8114" i="2" a="1"/>
  <c r="R8114" i="2"/>
  <c r="R8115" i="2" a="1"/>
  <c r="R8115" i="2" s="1"/>
  <c r="R8116" i="2" a="1"/>
  <c r="R8116" i="2" s="1"/>
  <c r="R8117" i="2" a="1"/>
  <c r="R8117" i="2" s="1"/>
  <c r="R8118" i="2" a="1"/>
  <c r="R8118" i="2" s="1"/>
  <c r="R8119" i="2" a="1"/>
  <c r="R8119" i="2" s="1"/>
  <c r="R8120" i="2" a="1"/>
  <c r="R8120" i="2"/>
  <c r="R8121" i="2" a="1"/>
  <c r="R8121" i="2" s="1"/>
  <c r="R8122" i="2" a="1"/>
  <c r="R8122" i="2" s="1"/>
  <c r="R8123" i="2" a="1"/>
  <c r="R8123" i="2" s="1"/>
  <c r="R8124" i="2" a="1"/>
  <c r="R8124" i="2"/>
  <c r="R8125" i="2" a="1"/>
  <c r="R8125" i="2" s="1"/>
  <c r="R8126" i="2" a="1"/>
  <c r="R8126" i="2" s="1"/>
  <c r="R8127" i="2" a="1"/>
  <c r="R8127" i="2" s="1"/>
  <c r="R8128" i="2" a="1"/>
  <c r="R8128" i="2" s="1"/>
  <c r="R8129" i="2" a="1"/>
  <c r="R8129" i="2" s="1"/>
  <c r="R8130" i="2" a="1"/>
  <c r="R8130" i="2"/>
  <c r="R8131" i="2" a="1"/>
  <c r="R8131" i="2" s="1"/>
  <c r="R8132" i="2" a="1"/>
  <c r="R8132" i="2" s="1"/>
  <c r="R8133" i="2" a="1"/>
  <c r="R8133" i="2" s="1"/>
  <c r="R8134" i="2" a="1"/>
  <c r="R8134" i="2" s="1"/>
  <c r="R8135" i="2" a="1"/>
  <c r="R8135" i="2" s="1"/>
  <c r="R8136" i="2" a="1"/>
  <c r="R8136" i="2"/>
  <c r="R8137" i="2" a="1"/>
  <c r="R8137" i="2" s="1"/>
  <c r="R8138" i="2" a="1"/>
  <c r="R8138" i="2" s="1"/>
  <c r="R8139" i="2" a="1"/>
  <c r="R8139" i="2" s="1"/>
  <c r="R8140" i="2" a="1"/>
  <c r="R8140" i="2"/>
  <c r="R8141" i="2" a="1"/>
  <c r="R8141" i="2" s="1"/>
  <c r="R8142" i="2" a="1"/>
  <c r="R8142" i="2" s="1"/>
  <c r="R8143" i="2" a="1"/>
  <c r="R8143" i="2" s="1"/>
  <c r="R8144" i="2" a="1"/>
  <c r="R8144" i="2" s="1"/>
  <c r="R8145" i="2" a="1"/>
  <c r="R8145" i="2" s="1"/>
  <c r="R8146" i="2" a="1"/>
  <c r="R8146" i="2"/>
  <c r="R8147" i="2" a="1"/>
  <c r="R8147" i="2" s="1"/>
  <c r="R8148" i="2" a="1"/>
  <c r="R8148" i="2" s="1"/>
  <c r="R8149" i="2" a="1"/>
  <c r="R8149" i="2" s="1"/>
  <c r="R8150" i="2" a="1"/>
  <c r="R8150" i="2" s="1"/>
  <c r="R8151" i="2" a="1"/>
  <c r="R8151" i="2" s="1"/>
  <c r="R8152" i="2" a="1"/>
  <c r="R8152" i="2"/>
  <c r="R8153" i="2" a="1"/>
  <c r="R8153" i="2" s="1"/>
  <c r="R8154" i="2" a="1"/>
  <c r="R8154" i="2" s="1"/>
  <c r="R8155" i="2" a="1"/>
  <c r="R8155" i="2" s="1"/>
  <c r="R8156" i="2" a="1"/>
  <c r="R8156" i="2"/>
  <c r="R8157" i="2" a="1"/>
  <c r="R8157" i="2" s="1"/>
  <c r="R8158" i="2" a="1"/>
  <c r="R8158" i="2" s="1"/>
  <c r="R8159" i="2" a="1"/>
  <c r="R8159" i="2" s="1"/>
  <c r="R8160" i="2" a="1"/>
  <c r="R8160" i="2" s="1"/>
  <c r="R8161" i="2" a="1"/>
  <c r="R8161" i="2" s="1"/>
  <c r="R8162" i="2" a="1"/>
  <c r="R8162" i="2"/>
  <c r="R8163" i="2" a="1"/>
  <c r="R8163" i="2" s="1"/>
  <c r="R8164" i="2" a="1"/>
  <c r="R8164" i="2" s="1"/>
  <c r="R8165" i="2" a="1"/>
  <c r="R8165" i="2" s="1"/>
  <c r="R8166" i="2" a="1"/>
  <c r="R8166" i="2" s="1"/>
  <c r="R8167" i="2" a="1"/>
  <c r="R8167" i="2" s="1"/>
  <c r="R8168" i="2" a="1"/>
  <c r="R8168" i="2"/>
  <c r="R8169" i="2" a="1"/>
  <c r="R8169" i="2" s="1"/>
  <c r="R8170" i="2" a="1"/>
  <c r="R8170" i="2" s="1"/>
  <c r="R8171" i="2" a="1"/>
  <c r="R8171" i="2" s="1"/>
  <c r="R8172" i="2" a="1"/>
  <c r="R8172" i="2"/>
  <c r="R8173" i="2" a="1"/>
  <c r="R8173" i="2" s="1"/>
  <c r="R8174" i="2" a="1"/>
  <c r="R8174" i="2" s="1"/>
  <c r="R8175" i="2" a="1"/>
  <c r="R8175" i="2" s="1"/>
  <c r="R8176" i="2" a="1"/>
  <c r="R8176" i="2" s="1"/>
  <c r="R8177" i="2" a="1"/>
  <c r="R8177" i="2" s="1"/>
  <c r="R8178" i="2" a="1"/>
  <c r="R8178" i="2"/>
  <c r="R8179" i="2" a="1"/>
  <c r="R8179" i="2" s="1"/>
  <c r="R8180" i="2" a="1"/>
  <c r="R8180" i="2" s="1"/>
  <c r="R8181" i="2" a="1"/>
  <c r="R8181" i="2" s="1"/>
  <c r="R8182" i="2" a="1"/>
  <c r="R8182" i="2" s="1"/>
  <c r="R8183" i="2" a="1"/>
  <c r="R8183" i="2" s="1"/>
  <c r="R8184" i="2" a="1"/>
  <c r="R8184" i="2"/>
  <c r="R8185" i="2" a="1"/>
  <c r="R8185" i="2" s="1"/>
  <c r="R8186" i="2" a="1"/>
  <c r="R8186" i="2" s="1"/>
  <c r="R8187" i="2" a="1"/>
  <c r="R8187" i="2" s="1"/>
  <c r="R8188" i="2" a="1"/>
  <c r="R8188" i="2"/>
  <c r="R8189" i="2" a="1"/>
  <c r="R8189" i="2" s="1"/>
  <c r="R8190" i="2" a="1"/>
  <c r="R8190" i="2" s="1"/>
  <c r="R8191" i="2" a="1"/>
  <c r="R8191" i="2" s="1"/>
  <c r="R8192" i="2" a="1"/>
  <c r="R8192" i="2" s="1"/>
  <c r="R8193" i="2" a="1"/>
  <c r="R8193" i="2" s="1"/>
  <c r="R8194" i="2" a="1"/>
  <c r="R8194" i="2"/>
  <c r="R8195" i="2" a="1"/>
  <c r="R8195" i="2" s="1"/>
  <c r="R8196" i="2" a="1"/>
  <c r="R8196" i="2" s="1"/>
  <c r="R8197" i="2" a="1"/>
  <c r="R8197" i="2" s="1"/>
  <c r="R8198" i="2" a="1"/>
  <c r="R8198" i="2" s="1"/>
  <c r="R8199" i="2" a="1"/>
  <c r="R8199" i="2" s="1"/>
  <c r="R8200" i="2" a="1"/>
  <c r="R8200" i="2"/>
  <c r="R8201" i="2" a="1"/>
  <c r="R8201" i="2" s="1"/>
  <c r="R8202" i="2" a="1"/>
  <c r="R8202" i="2" s="1"/>
  <c r="R8203" i="2" a="1"/>
  <c r="R8203" i="2" s="1"/>
  <c r="R8204" i="2" a="1"/>
  <c r="R8204" i="2"/>
  <c r="R8205" i="2" a="1"/>
  <c r="R8205" i="2" s="1"/>
  <c r="R8206" i="2" a="1"/>
  <c r="R8206" i="2" s="1"/>
  <c r="R8207" i="2" a="1"/>
  <c r="R8207" i="2" s="1"/>
  <c r="R8208" i="2" a="1"/>
  <c r="R8208" i="2" s="1"/>
  <c r="R8209" i="2" a="1"/>
  <c r="R8209" i="2" s="1"/>
  <c r="R8210" i="2" a="1"/>
  <c r="R8210" i="2"/>
  <c r="R8211" i="2" a="1"/>
  <c r="R8211" i="2" s="1"/>
  <c r="R8212" i="2" a="1"/>
  <c r="R8212" i="2" s="1"/>
  <c r="R8213" i="2" a="1"/>
  <c r="R8213" i="2" s="1"/>
  <c r="R8214" i="2" a="1"/>
  <c r="R8214" i="2" s="1"/>
  <c r="R8215" i="2" a="1"/>
  <c r="R8215" i="2" s="1"/>
  <c r="R8216" i="2" a="1"/>
  <c r="R8216" i="2"/>
  <c r="R8217" i="2" a="1"/>
  <c r="R8217" i="2" s="1"/>
  <c r="R8218" i="2" a="1"/>
  <c r="R8218" i="2" s="1"/>
  <c r="R8219" i="2" a="1"/>
  <c r="R8219" i="2" s="1"/>
  <c r="R8220" i="2" a="1"/>
  <c r="R8220" i="2"/>
  <c r="R8221" i="2" a="1"/>
  <c r="R8221" i="2" s="1"/>
  <c r="R8222" i="2" a="1"/>
  <c r="R8222" i="2" s="1"/>
  <c r="R8223" i="2" a="1"/>
  <c r="R8223" i="2" s="1"/>
  <c r="R8224" i="2" a="1"/>
  <c r="R8224" i="2" s="1"/>
  <c r="R8225" i="2" a="1"/>
  <c r="R8225" i="2" s="1"/>
  <c r="R8226" i="2" a="1"/>
  <c r="R8226" i="2"/>
  <c r="R8227" i="2" a="1"/>
  <c r="R8227" i="2" s="1"/>
  <c r="R8228" i="2" a="1"/>
  <c r="R8228" i="2" s="1"/>
  <c r="R8229" i="2" a="1"/>
  <c r="R8229" i="2" s="1"/>
  <c r="R8230" i="2" a="1"/>
  <c r="R8230" i="2" s="1"/>
  <c r="R8231" i="2" a="1"/>
  <c r="R8231" i="2" s="1"/>
  <c r="R8232" i="2" a="1"/>
  <c r="R8232" i="2"/>
  <c r="R8233" i="2" a="1"/>
  <c r="R8233" i="2" s="1"/>
  <c r="R8234" i="2" a="1"/>
  <c r="R8234" i="2" s="1"/>
  <c r="R8235" i="2" a="1"/>
  <c r="R8235" i="2" s="1"/>
  <c r="R8236" i="2" a="1"/>
  <c r="R8236" i="2"/>
  <c r="R8237" i="2" a="1"/>
  <c r="R8237" i="2" s="1"/>
  <c r="R8238" i="2" a="1"/>
  <c r="R8238" i="2" s="1"/>
  <c r="R8239" i="2" a="1"/>
  <c r="R8239" i="2" s="1"/>
  <c r="R8240" i="2" a="1"/>
  <c r="R8240" i="2" s="1"/>
  <c r="R8241" i="2" a="1"/>
  <c r="R8241" i="2" s="1"/>
  <c r="R8242" i="2" a="1"/>
  <c r="R8242" i="2"/>
  <c r="R8243" i="2" a="1"/>
  <c r="R8243" i="2" s="1"/>
  <c r="R8244" i="2" a="1"/>
  <c r="R8244" i="2" s="1"/>
  <c r="R8245" i="2" a="1"/>
  <c r="R8245" i="2" s="1"/>
  <c r="R8246" i="2" a="1"/>
  <c r="R8246" i="2" s="1"/>
  <c r="R8247" i="2" a="1"/>
  <c r="R8247" i="2" s="1"/>
  <c r="R8248" i="2" a="1"/>
  <c r="R8248" i="2"/>
  <c r="R8249" i="2" a="1"/>
  <c r="R8249" i="2" s="1"/>
  <c r="R8250" i="2" a="1"/>
  <c r="R8250" i="2" s="1"/>
  <c r="R8251" i="2" a="1"/>
  <c r="R8251" i="2" s="1"/>
  <c r="R8252" i="2" a="1"/>
  <c r="R8252" i="2"/>
  <c r="R8253" i="2" a="1"/>
  <c r="R8253" i="2" s="1"/>
  <c r="R8254" i="2" a="1"/>
  <c r="R8254" i="2" s="1"/>
  <c r="R8255" i="2" a="1"/>
  <c r="R8255" i="2" s="1"/>
  <c r="R8256" i="2" a="1"/>
  <c r="R8256" i="2" s="1"/>
  <c r="R8257" i="2" a="1"/>
  <c r="R8257" i="2" s="1"/>
  <c r="R8258" i="2" a="1"/>
  <c r="R8258" i="2"/>
  <c r="R8259" i="2" a="1"/>
  <c r="R8259" i="2" s="1"/>
  <c r="R8260" i="2" a="1"/>
  <c r="R8260" i="2" s="1"/>
  <c r="R8261" i="2" a="1"/>
  <c r="R8261" i="2" s="1"/>
  <c r="R8262" i="2" a="1"/>
  <c r="R8262" i="2" s="1"/>
  <c r="R8263" i="2" a="1"/>
  <c r="R8263" i="2" s="1"/>
  <c r="R8264" i="2" a="1"/>
  <c r="R8264" i="2"/>
  <c r="R8265" i="2" a="1"/>
  <c r="R8265" i="2" s="1"/>
  <c r="R8266" i="2" a="1"/>
  <c r="R8266" i="2" s="1"/>
  <c r="R8267" i="2" a="1"/>
  <c r="R8267" i="2" s="1"/>
  <c r="R8268" i="2" a="1"/>
  <c r="R8268" i="2" s="1"/>
  <c r="R8269" i="2" a="1"/>
  <c r="R8269" i="2" s="1"/>
  <c r="R8270" i="2" a="1"/>
  <c r="R8270" i="2" s="1"/>
  <c r="R8271" i="2" a="1"/>
  <c r="R8271" i="2" s="1"/>
  <c r="R8272" i="2" a="1"/>
  <c r="R8272" i="2"/>
  <c r="R8273" i="2" a="1"/>
  <c r="R8273" i="2" s="1"/>
  <c r="R8274" i="2" a="1"/>
  <c r="R8274" i="2" s="1"/>
  <c r="R8275" i="2" a="1"/>
  <c r="R8275" i="2" s="1"/>
  <c r="R8276" i="2" a="1"/>
  <c r="R8276" i="2"/>
  <c r="R8277" i="2" a="1"/>
  <c r="R8277" i="2" s="1"/>
  <c r="R8278" i="2" a="1"/>
  <c r="R8278" i="2" s="1"/>
  <c r="R8279" i="2" a="1"/>
  <c r="R8279" i="2" s="1"/>
  <c r="R8280" i="2" a="1"/>
  <c r="R8280" i="2" s="1"/>
  <c r="R8281" i="2" a="1"/>
  <c r="R8281" i="2" s="1"/>
  <c r="R8282" i="2" a="1"/>
  <c r="R8282" i="2"/>
  <c r="R8283" i="2" a="1"/>
  <c r="R8283" i="2" s="1"/>
  <c r="R8284" i="2" a="1"/>
  <c r="R8284" i="2" s="1"/>
  <c r="R8285" i="2" a="1"/>
  <c r="R8285" i="2" s="1"/>
  <c r="R8286" i="2" a="1"/>
  <c r="R8286" i="2" s="1"/>
  <c r="R8287" i="2" a="1"/>
  <c r="R8287" i="2" s="1"/>
  <c r="R8288" i="2" a="1"/>
  <c r="R8288" i="2"/>
  <c r="R8289" i="2" a="1"/>
  <c r="R8289" i="2" s="1"/>
  <c r="R8290" i="2" a="1"/>
  <c r="R8290" i="2" s="1"/>
  <c r="R8291" i="2" a="1"/>
  <c r="R8291" i="2" s="1"/>
  <c r="R8292" i="2" a="1"/>
  <c r="R8292" i="2" s="1"/>
  <c r="R8293" i="2" a="1"/>
  <c r="R8293" i="2" s="1"/>
  <c r="R8294" i="2" a="1"/>
  <c r="R8294" i="2" s="1"/>
  <c r="R8295" i="2" a="1"/>
  <c r="R8295" i="2" s="1"/>
  <c r="R8296" i="2" a="1"/>
  <c r="R8296" i="2"/>
  <c r="R8297" i="2" a="1"/>
  <c r="R8297" i="2" s="1"/>
  <c r="R8298" i="2" a="1"/>
  <c r="R8298" i="2" s="1"/>
  <c r="R8299" i="2" a="1"/>
  <c r="R8299" i="2" s="1"/>
  <c r="R8300" i="2" a="1"/>
  <c r="R8300" i="2" s="1"/>
  <c r="R8301" i="2" a="1"/>
  <c r="R8301" i="2" s="1"/>
  <c r="R8302" i="2" a="1"/>
  <c r="R8302" i="2" s="1"/>
  <c r="R8303" i="2" a="1"/>
  <c r="R8303" i="2" s="1"/>
  <c r="R8304" i="2" a="1"/>
  <c r="R8304" i="2"/>
  <c r="R8305" i="2" a="1"/>
  <c r="R8305" i="2" s="1"/>
  <c r="R8306" i="2" a="1"/>
  <c r="R8306" i="2" s="1"/>
  <c r="R8307" i="2" a="1"/>
  <c r="R8307" i="2" s="1"/>
  <c r="R8308" i="2" a="1"/>
  <c r="R8308" i="2" s="1"/>
  <c r="R8309" i="2" a="1"/>
  <c r="R8309" i="2" s="1"/>
  <c r="R8310" i="2" a="1"/>
  <c r="R8310" i="2" s="1"/>
  <c r="R8311" i="2" a="1"/>
  <c r="R8311" i="2" s="1"/>
  <c r="R8312" i="2" a="1"/>
  <c r="R8312" i="2"/>
  <c r="R8313" i="2" a="1"/>
  <c r="R8313" i="2" s="1"/>
  <c r="R8314" i="2" a="1"/>
  <c r="R8314" i="2" s="1"/>
  <c r="R8315" i="2" a="1"/>
  <c r="R8315" i="2" s="1"/>
  <c r="R8316" i="2" a="1"/>
  <c r="R8316" i="2"/>
  <c r="R8317" i="2" a="1"/>
  <c r="R8317" i="2" s="1"/>
  <c r="R8318" i="2" a="1"/>
  <c r="R8318" i="2" s="1"/>
  <c r="R8319" i="2" a="1"/>
  <c r="R8319" i="2" s="1"/>
  <c r="R8320" i="2" a="1"/>
  <c r="R8320" i="2" s="1"/>
  <c r="R8321" i="2" a="1"/>
  <c r="R8321" i="2" s="1"/>
  <c r="R8322" i="2" a="1"/>
  <c r="R8322" i="2"/>
  <c r="R8323" i="2" a="1"/>
  <c r="R8323" i="2" s="1"/>
  <c r="R8324" i="2" a="1"/>
  <c r="R8324" i="2" s="1"/>
  <c r="R8325" i="2" a="1"/>
  <c r="R8325" i="2" s="1"/>
  <c r="R8326" i="2" a="1"/>
  <c r="R8326" i="2" s="1"/>
  <c r="R8327" i="2" a="1"/>
  <c r="R8327" i="2" s="1"/>
  <c r="R8328" i="2" a="1"/>
  <c r="R8328" i="2"/>
  <c r="R8329" i="2" a="1"/>
  <c r="R8329" i="2" s="1"/>
  <c r="R8330" i="2" a="1"/>
  <c r="R8330" i="2" s="1"/>
  <c r="R8331" i="2" a="1"/>
  <c r="R8331" i="2" s="1"/>
  <c r="R8332" i="2" a="1"/>
  <c r="R8332" i="2"/>
  <c r="R8333" i="2" a="1"/>
  <c r="R8333" i="2" s="1"/>
  <c r="R8334" i="2" a="1"/>
  <c r="R8334" i="2" s="1"/>
  <c r="R8335" i="2" a="1"/>
  <c r="R8335" i="2" s="1"/>
  <c r="R8336" i="2" a="1"/>
  <c r="R8336" i="2" s="1"/>
  <c r="R8337" i="2" a="1"/>
  <c r="R8337" i="2" s="1"/>
  <c r="R8338" i="2" a="1"/>
  <c r="R8338" i="2"/>
  <c r="R8339" i="2" a="1"/>
  <c r="R8339" i="2" s="1"/>
  <c r="R8340" i="2" a="1"/>
  <c r="R8340" i="2" s="1"/>
  <c r="R8341" i="2" a="1"/>
  <c r="R8341" i="2" s="1"/>
  <c r="R8342" i="2" a="1"/>
  <c r="R8342" i="2" s="1"/>
  <c r="R8343" i="2" a="1"/>
  <c r="R8343" i="2" s="1"/>
  <c r="R8344" i="2" a="1"/>
  <c r="R8344" i="2" s="1"/>
  <c r="R8345" i="2" a="1"/>
  <c r="R8345" i="2" s="1"/>
  <c r="R8346" i="2" a="1"/>
  <c r="R8346" i="2"/>
  <c r="R8347" i="2" a="1"/>
  <c r="R8347" i="2" s="1"/>
  <c r="R8348" i="2" a="1"/>
  <c r="R8348" i="2" s="1"/>
  <c r="R8349" i="2" a="1"/>
  <c r="R8349" i="2" s="1"/>
  <c r="R8350" i="2" a="1"/>
  <c r="R8350" i="2" s="1"/>
  <c r="R8351" i="2" a="1"/>
  <c r="R8351" i="2" s="1"/>
  <c r="R8352" i="2" a="1"/>
  <c r="R8352" i="2" s="1"/>
  <c r="R8353" i="2" a="1"/>
  <c r="R8353" i="2" s="1"/>
  <c r="R8354" i="2" a="1"/>
  <c r="R8354" i="2"/>
  <c r="R8355" i="2" a="1"/>
  <c r="R8355" i="2" s="1"/>
  <c r="R8356" i="2" a="1"/>
  <c r="R8356" i="2" s="1"/>
  <c r="R8357" i="2" a="1"/>
  <c r="R8357" i="2" s="1"/>
  <c r="R8358" i="2" a="1"/>
  <c r="R8358" i="2" s="1"/>
  <c r="R8359" i="2" a="1"/>
  <c r="R8359" i="2" s="1"/>
  <c r="R8360" i="2" a="1"/>
  <c r="R8360" i="2" s="1"/>
  <c r="R8361" i="2" a="1"/>
  <c r="R8361" i="2" s="1"/>
  <c r="R8362" i="2" a="1"/>
  <c r="R8362" i="2"/>
  <c r="R8363" i="2" a="1"/>
  <c r="R8363" i="2" s="1"/>
  <c r="R8364" i="2" a="1"/>
  <c r="R8364" i="2" s="1"/>
  <c r="R8365" i="2" a="1"/>
  <c r="R8365" i="2" s="1"/>
  <c r="R8366" i="2" a="1"/>
  <c r="R8366" i="2" s="1"/>
  <c r="R8367" i="2" a="1"/>
  <c r="R8367" i="2" s="1"/>
  <c r="R8368" i="2" a="1"/>
  <c r="R8368" i="2" s="1"/>
  <c r="R8369" i="2" a="1"/>
  <c r="R8369" i="2" s="1"/>
  <c r="T2" i="2" a="1"/>
  <c r="T2" i="2"/>
  <c r="T3" i="2" a="1"/>
  <c r="T3" i="2" s="1"/>
  <c r="T4" i="2" a="1"/>
  <c r="T4" i="2" s="1"/>
  <c r="T5" i="2" a="1"/>
  <c r="T5" i="2" s="1"/>
  <c r="T6" i="2" a="1"/>
  <c r="T6" i="2" s="1"/>
  <c r="T7" i="2" a="1"/>
  <c r="T7" i="2" s="1"/>
  <c r="T8" i="2" a="1"/>
  <c r="T8" i="2"/>
  <c r="T9" i="2" a="1"/>
  <c r="T9" i="2" s="1"/>
  <c r="T10" i="2" a="1"/>
  <c r="T10" i="2" s="1"/>
  <c r="T11" i="2" a="1"/>
  <c r="T11" i="2" s="1"/>
  <c r="T12" i="2" a="1"/>
  <c r="T12" i="2" s="1"/>
  <c r="T13" i="2" a="1"/>
  <c r="T13" i="2" s="1"/>
  <c r="T14" i="2" a="1"/>
  <c r="T14" i="2" s="1"/>
  <c r="T15" i="2" a="1"/>
  <c r="T15" i="2" s="1"/>
  <c r="T16" i="2" a="1"/>
  <c r="T16" i="2"/>
  <c r="T17" i="2" a="1"/>
  <c r="T17" i="2" s="1"/>
  <c r="T18" i="2" a="1"/>
  <c r="T18" i="2" s="1"/>
  <c r="T19" i="2" a="1"/>
  <c r="T19" i="2" s="1"/>
  <c r="T20" i="2" a="1"/>
  <c r="T20" i="2" s="1"/>
  <c r="T21" i="2" a="1"/>
  <c r="T21" i="2" s="1"/>
  <c r="T22" i="2" a="1"/>
  <c r="T22" i="2" s="1"/>
  <c r="T23" i="2" a="1"/>
  <c r="T23" i="2" s="1"/>
  <c r="T24" i="2" a="1"/>
  <c r="T24" i="2"/>
  <c r="T25" i="2" a="1"/>
  <c r="T25" i="2" s="1"/>
  <c r="T26" i="2" a="1"/>
  <c r="T26" i="2" s="1"/>
  <c r="T27" i="2" a="1"/>
  <c r="T27" i="2" s="1"/>
  <c r="T28" i="2" a="1"/>
  <c r="T28" i="2"/>
  <c r="T29" i="2" a="1"/>
  <c r="T29" i="2" s="1"/>
  <c r="T30" i="2" a="1"/>
  <c r="T30" i="2" s="1"/>
  <c r="T31" i="2" a="1"/>
  <c r="T31" i="2" s="1"/>
  <c r="T32" i="2" a="1"/>
  <c r="T32" i="2" s="1"/>
  <c r="T33" i="2" a="1"/>
  <c r="T33" i="2" s="1"/>
  <c r="T34" i="2" a="1"/>
  <c r="T34" i="2"/>
  <c r="T35" i="2" a="1"/>
  <c r="T35" i="2" s="1"/>
  <c r="T36" i="2" a="1"/>
  <c r="T36" i="2" s="1"/>
  <c r="T37" i="2" a="1"/>
  <c r="T37" i="2" s="1"/>
  <c r="T38" i="2" a="1"/>
  <c r="T38" i="2" s="1"/>
  <c r="T39" i="2" a="1"/>
  <c r="T39" i="2" s="1"/>
  <c r="T40" i="2" a="1"/>
  <c r="T40" i="2"/>
  <c r="T41" i="2" a="1"/>
  <c r="T41" i="2" s="1"/>
  <c r="T42" i="2" a="1"/>
  <c r="T42" i="2" s="1"/>
  <c r="T43" i="2" a="1"/>
  <c r="T43" i="2" s="1"/>
  <c r="T44" i="2" a="1"/>
  <c r="T44" i="2"/>
  <c r="T45" i="2" a="1"/>
  <c r="T45" i="2" s="1"/>
  <c r="T46" i="2" a="1"/>
  <c r="T46" i="2" s="1"/>
  <c r="T47" i="2" a="1"/>
  <c r="T47" i="2" s="1"/>
  <c r="T48" i="2" a="1"/>
  <c r="T48" i="2" s="1"/>
  <c r="T49" i="2" a="1"/>
  <c r="T49" i="2" s="1"/>
  <c r="T50" i="2" a="1"/>
  <c r="T50" i="2"/>
  <c r="T51" i="2" a="1"/>
  <c r="T51" i="2" s="1"/>
  <c r="T52" i="2" a="1"/>
  <c r="T52" i="2" s="1"/>
  <c r="T53" i="2" a="1"/>
  <c r="T53" i="2" s="1"/>
  <c r="T54" i="2" a="1"/>
  <c r="T54" i="2" s="1"/>
  <c r="T55" i="2" a="1"/>
  <c r="T55" i="2" s="1"/>
  <c r="T56" i="2" a="1"/>
  <c r="T56" i="2" s="1"/>
  <c r="T57" i="2" a="1"/>
  <c r="T57" i="2" s="1"/>
  <c r="T58" i="2" a="1"/>
  <c r="T58" i="2"/>
  <c r="T59" i="2" a="1"/>
  <c r="T59" i="2" s="1"/>
  <c r="T60" i="2" a="1"/>
  <c r="T60" i="2" s="1"/>
  <c r="T61" i="2" a="1"/>
  <c r="T61" i="2" s="1"/>
  <c r="T62" i="2" a="1"/>
  <c r="T62" i="2" s="1"/>
  <c r="T63" i="2" a="1"/>
  <c r="T63" i="2" s="1"/>
  <c r="T64" i="2" a="1"/>
  <c r="T64" i="2"/>
  <c r="T65" i="2" a="1"/>
  <c r="T65" i="2" s="1"/>
  <c r="T66" i="2" a="1"/>
  <c r="T66" i="2" s="1"/>
  <c r="T67" i="2" a="1"/>
  <c r="T67" i="2" s="1"/>
  <c r="T68" i="2" a="1"/>
  <c r="T68" i="2" s="1"/>
  <c r="T69" i="2" a="1"/>
  <c r="T69" i="2" s="1"/>
  <c r="T70" i="2" a="1"/>
  <c r="T70" i="2" s="1"/>
  <c r="T71" i="2" a="1"/>
  <c r="T71" i="2" s="1"/>
  <c r="T72" i="2" a="1"/>
  <c r="T72" i="2"/>
  <c r="T73" i="2" a="1"/>
  <c r="T73" i="2" s="1"/>
  <c r="T74" i="2" a="1"/>
  <c r="T74" i="2" s="1"/>
  <c r="T75" i="2" a="1"/>
  <c r="T75" i="2" s="1"/>
  <c r="T76" i="2" a="1"/>
  <c r="T76" i="2" s="1"/>
  <c r="T77" i="2" a="1"/>
  <c r="T77" i="2" s="1"/>
  <c r="T78" i="2" a="1"/>
  <c r="T78" i="2" s="1"/>
  <c r="T79" i="2" a="1"/>
  <c r="T79" i="2" s="1"/>
  <c r="T80" i="2" a="1"/>
  <c r="T80" i="2"/>
  <c r="T81" i="2" a="1"/>
  <c r="T81" i="2" s="1"/>
  <c r="T82" i="2" a="1"/>
  <c r="T82" i="2" s="1"/>
  <c r="T83" i="2" a="1"/>
  <c r="T83" i="2" s="1"/>
  <c r="T84" i="2" a="1"/>
  <c r="T84" i="2" s="1"/>
  <c r="T85" i="2" a="1"/>
  <c r="T85" i="2" s="1"/>
  <c r="T86" i="2" a="1"/>
  <c r="T86" i="2" s="1"/>
  <c r="T87" i="2" a="1"/>
  <c r="T87" i="2" s="1"/>
  <c r="T88" i="2" a="1"/>
  <c r="T88" i="2"/>
  <c r="T89" i="2" a="1"/>
  <c r="T89" i="2" s="1"/>
  <c r="T90" i="2" a="1"/>
  <c r="T90" i="2" s="1"/>
  <c r="T91" i="2" a="1"/>
  <c r="T91" i="2" s="1"/>
  <c r="T92" i="2" a="1"/>
  <c r="T92" i="2" s="1"/>
  <c r="T93" i="2" a="1"/>
  <c r="T93" i="2" s="1"/>
  <c r="T94" i="2" a="1"/>
  <c r="T94" i="2" s="1"/>
  <c r="T95" i="2" a="1"/>
  <c r="T95" i="2" s="1"/>
  <c r="T96" i="2" a="1"/>
  <c r="T96" i="2"/>
  <c r="T97" i="2" a="1"/>
  <c r="T97" i="2" s="1"/>
  <c r="T98" i="2" a="1"/>
  <c r="T98" i="2" s="1"/>
  <c r="T99" i="2" a="1"/>
  <c r="T99" i="2" s="1"/>
  <c r="T100" i="2" a="1"/>
  <c r="T100" i="2" s="1"/>
  <c r="T101" i="2" a="1"/>
  <c r="T101" i="2" s="1"/>
  <c r="T102" i="2" a="1"/>
  <c r="T102" i="2" s="1"/>
  <c r="T103" i="2" a="1"/>
  <c r="T103" i="2" s="1"/>
  <c r="T104" i="2" a="1"/>
  <c r="T104" i="2"/>
  <c r="T105" i="2" a="1"/>
  <c r="T105" i="2" s="1"/>
  <c r="T106" i="2" a="1"/>
  <c r="T106" i="2" s="1"/>
  <c r="T107" i="2" a="1"/>
  <c r="T107" i="2" s="1"/>
  <c r="T108" i="2" a="1"/>
  <c r="T108" i="2" s="1"/>
  <c r="T109" i="2" a="1"/>
  <c r="T109" i="2" s="1"/>
  <c r="T110" i="2" a="1"/>
  <c r="T110" i="2" s="1"/>
  <c r="T111" i="2" a="1"/>
  <c r="T111" i="2" s="1"/>
  <c r="T112" i="2" a="1"/>
  <c r="T112" i="2"/>
  <c r="T113" i="2" a="1"/>
  <c r="T113" i="2" s="1"/>
  <c r="T114" i="2" a="1"/>
  <c r="T114" i="2" s="1"/>
  <c r="T115" i="2" a="1"/>
  <c r="T115" i="2" s="1"/>
  <c r="T116" i="2" a="1"/>
  <c r="T116" i="2" s="1"/>
  <c r="T117" i="2" a="1"/>
  <c r="T117" i="2" s="1"/>
  <c r="T118" i="2" a="1"/>
  <c r="T118" i="2" s="1"/>
  <c r="T119" i="2" a="1"/>
  <c r="T119" i="2" s="1"/>
  <c r="T120" i="2" a="1"/>
  <c r="T120" i="2"/>
  <c r="T121" i="2" a="1"/>
  <c r="T121" i="2" s="1"/>
  <c r="T122" i="2" a="1"/>
  <c r="T122" i="2" s="1"/>
  <c r="T123" i="2" a="1"/>
  <c r="T123" i="2" s="1"/>
  <c r="T124" i="2" a="1"/>
  <c r="T124" i="2" s="1"/>
  <c r="T125" i="2" a="1"/>
  <c r="T125" i="2" s="1"/>
  <c r="T126" i="2" a="1"/>
  <c r="T126" i="2" s="1"/>
  <c r="T127" i="2" a="1"/>
  <c r="T127" i="2" s="1"/>
  <c r="T128" i="2" a="1"/>
  <c r="T128" i="2"/>
  <c r="T129" i="2" a="1"/>
  <c r="T129" i="2" s="1"/>
  <c r="T130" i="2" a="1"/>
  <c r="T130" i="2" s="1"/>
  <c r="T131" i="2" a="1"/>
  <c r="T131" i="2" s="1"/>
  <c r="T132" i="2" a="1"/>
  <c r="T132" i="2" s="1"/>
  <c r="T133" i="2" a="1"/>
  <c r="T133" i="2" s="1"/>
  <c r="T134" i="2" a="1"/>
  <c r="T134" i="2" s="1"/>
  <c r="T135" i="2" a="1"/>
  <c r="T135" i="2" s="1"/>
  <c r="T136" i="2" a="1"/>
  <c r="T136" i="2"/>
  <c r="T137" i="2" a="1"/>
  <c r="T137" i="2" s="1"/>
  <c r="T138" i="2" a="1"/>
  <c r="T138" i="2" s="1"/>
  <c r="T139" i="2" a="1"/>
  <c r="T139" i="2" s="1"/>
  <c r="T140" i="2" a="1"/>
  <c r="T140" i="2" s="1"/>
  <c r="T141" i="2" a="1"/>
  <c r="T141" i="2" s="1"/>
  <c r="T142" i="2" a="1"/>
  <c r="T142" i="2" s="1"/>
  <c r="T143" i="2" a="1"/>
  <c r="T143" i="2" s="1"/>
  <c r="T144" i="2" a="1"/>
  <c r="T144" i="2"/>
  <c r="T145" i="2" a="1"/>
  <c r="T145" i="2" s="1"/>
  <c r="T146" i="2" a="1"/>
  <c r="T146" i="2" s="1"/>
  <c r="T147" i="2" a="1"/>
  <c r="T147" i="2" s="1"/>
  <c r="T148" i="2" a="1"/>
  <c r="T148" i="2" s="1"/>
  <c r="T149" i="2" a="1"/>
  <c r="T149" i="2" s="1"/>
  <c r="T150" i="2" a="1"/>
  <c r="T150" i="2" s="1"/>
  <c r="T151" i="2" a="1"/>
  <c r="T151" i="2" s="1"/>
  <c r="T152" i="2" a="1"/>
  <c r="T152" i="2"/>
  <c r="T153" i="2" a="1"/>
  <c r="T153" i="2" s="1"/>
  <c r="T154" i="2" a="1"/>
  <c r="T154" i="2" s="1"/>
  <c r="T155" i="2" a="1"/>
  <c r="T155" i="2" s="1"/>
  <c r="T156" i="2" a="1"/>
  <c r="T156" i="2" s="1"/>
  <c r="T157" i="2" a="1"/>
  <c r="T157" i="2" s="1"/>
  <c r="T158" i="2" a="1"/>
  <c r="T158" i="2" s="1"/>
  <c r="T159" i="2" a="1"/>
  <c r="T159" i="2" s="1"/>
  <c r="T160" i="2" a="1"/>
  <c r="T160" i="2"/>
  <c r="T161" i="2" a="1"/>
  <c r="T161" i="2" s="1"/>
  <c r="T162" i="2" a="1"/>
  <c r="T162" i="2" s="1"/>
  <c r="T163" i="2" a="1"/>
  <c r="T163" i="2" s="1"/>
  <c r="T164" i="2" a="1"/>
  <c r="T164" i="2" s="1"/>
  <c r="T165" i="2" a="1"/>
  <c r="T165" i="2" s="1"/>
  <c r="T166" i="2" a="1"/>
  <c r="T166" i="2" s="1"/>
  <c r="T167" i="2" a="1"/>
  <c r="T167" i="2" s="1"/>
  <c r="T168" i="2" a="1"/>
  <c r="T168" i="2"/>
  <c r="T169" i="2" a="1"/>
  <c r="T169" i="2" s="1"/>
  <c r="T170" i="2" a="1"/>
  <c r="T170" i="2" s="1"/>
  <c r="T171" i="2" a="1"/>
  <c r="T171" i="2" s="1"/>
  <c r="T172" i="2" a="1"/>
  <c r="T172" i="2" s="1"/>
  <c r="T173" i="2" a="1"/>
  <c r="T173" i="2" s="1"/>
  <c r="T174" i="2" a="1"/>
  <c r="T174" i="2" s="1"/>
  <c r="T175" i="2" a="1"/>
  <c r="T175" i="2" s="1"/>
  <c r="T176" i="2" a="1"/>
  <c r="T176" i="2"/>
  <c r="T177" i="2" a="1"/>
  <c r="T177" i="2" s="1"/>
  <c r="T178" i="2" a="1"/>
  <c r="T178" i="2" s="1"/>
  <c r="T179" i="2" a="1"/>
  <c r="T179" i="2" s="1"/>
  <c r="T180" i="2" a="1"/>
  <c r="T180" i="2" s="1"/>
  <c r="T181" i="2" a="1"/>
  <c r="T181" i="2" s="1"/>
  <c r="T182" i="2" a="1"/>
  <c r="T182" i="2" s="1"/>
  <c r="T183" i="2" a="1"/>
  <c r="T183" i="2" s="1"/>
  <c r="T184" i="2" a="1"/>
  <c r="T184" i="2"/>
  <c r="T185" i="2" a="1"/>
  <c r="T185" i="2" s="1"/>
  <c r="T186" i="2" a="1"/>
  <c r="T186" i="2" s="1"/>
  <c r="T187" i="2" a="1"/>
  <c r="T187" i="2" s="1"/>
  <c r="T188" i="2" a="1"/>
  <c r="T188" i="2" s="1"/>
  <c r="T189" i="2" a="1"/>
  <c r="T189" i="2" s="1"/>
  <c r="T190" i="2" a="1"/>
  <c r="T190" i="2" s="1"/>
  <c r="T191" i="2" a="1"/>
  <c r="T191" i="2" s="1"/>
  <c r="T192" i="2" a="1"/>
  <c r="T192" i="2"/>
  <c r="T193" i="2" a="1"/>
  <c r="T193" i="2" s="1"/>
  <c r="T194" i="2" a="1"/>
  <c r="T194" i="2" s="1"/>
  <c r="T195" i="2" a="1"/>
  <c r="T195" i="2" s="1"/>
  <c r="T196" i="2" a="1"/>
  <c r="T196" i="2" s="1"/>
  <c r="T197" i="2" a="1"/>
  <c r="T197" i="2" s="1"/>
  <c r="T198" i="2" a="1"/>
  <c r="T198" i="2" s="1"/>
  <c r="T199" i="2" a="1"/>
  <c r="T199" i="2" s="1"/>
  <c r="T200" i="2" a="1"/>
  <c r="T200" i="2"/>
  <c r="T201" i="2" a="1"/>
  <c r="T201" i="2" s="1"/>
  <c r="T202" i="2" a="1"/>
  <c r="T202" i="2" s="1"/>
  <c r="T203" i="2" a="1"/>
  <c r="T203" i="2" s="1"/>
  <c r="T204" i="2" a="1"/>
  <c r="T204" i="2" s="1"/>
  <c r="T205" i="2" a="1"/>
  <c r="T205" i="2" s="1"/>
  <c r="T206" i="2" a="1"/>
  <c r="T206" i="2" s="1"/>
  <c r="T207" i="2" a="1"/>
  <c r="T207" i="2" s="1"/>
  <c r="T208" i="2" a="1"/>
  <c r="T208" i="2"/>
  <c r="T209" i="2" a="1"/>
  <c r="T209" i="2" s="1"/>
  <c r="T210" i="2" a="1"/>
  <c r="T210" i="2" s="1"/>
  <c r="T211" i="2" a="1"/>
  <c r="T211" i="2" s="1"/>
  <c r="T212" i="2" a="1"/>
  <c r="T212" i="2" s="1"/>
  <c r="T213" i="2" a="1"/>
  <c r="T213" i="2" s="1"/>
  <c r="T214" i="2" a="1"/>
  <c r="T214" i="2" s="1"/>
  <c r="T215" i="2" a="1"/>
  <c r="T215" i="2" s="1"/>
  <c r="T216" i="2" a="1"/>
  <c r="T216" i="2"/>
  <c r="T217" i="2" a="1"/>
  <c r="T217" i="2" s="1"/>
  <c r="T218" i="2" a="1"/>
  <c r="T218" i="2" s="1"/>
  <c r="T219" i="2" a="1"/>
  <c r="T219" i="2" s="1"/>
  <c r="T220" i="2" a="1"/>
  <c r="T220" i="2" s="1"/>
  <c r="T221" i="2" a="1"/>
  <c r="T221" i="2" s="1"/>
  <c r="T222" i="2" a="1"/>
  <c r="T222" i="2" s="1"/>
  <c r="T223" i="2" a="1"/>
  <c r="T223" i="2" s="1"/>
  <c r="T224" i="2" a="1"/>
  <c r="T224" i="2"/>
  <c r="T225" i="2" a="1"/>
  <c r="T225" i="2" s="1"/>
  <c r="T226" i="2" a="1"/>
  <c r="T226" i="2" s="1"/>
  <c r="T227" i="2" a="1"/>
  <c r="T227" i="2" s="1"/>
  <c r="T228" i="2" a="1"/>
  <c r="T228" i="2" s="1"/>
  <c r="T229" i="2" a="1"/>
  <c r="T229" i="2" s="1"/>
  <c r="T230" i="2" a="1"/>
  <c r="T230" i="2" s="1"/>
  <c r="T231" i="2" a="1"/>
  <c r="T231" i="2" s="1"/>
  <c r="T232" i="2" a="1"/>
  <c r="T232" i="2"/>
  <c r="T233" i="2" a="1"/>
  <c r="T233" i="2" s="1"/>
  <c r="T234" i="2" a="1"/>
  <c r="T234" i="2" s="1"/>
  <c r="T235" i="2" a="1"/>
  <c r="T235" i="2" s="1"/>
  <c r="T236" i="2" a="1"/>
  <c r="T236" i="2" s="1"/>
  <c r="T237" i="2" a="1"/>
  <c r="T237" i="2" s="1"/>
  <c r="T238" i="2" a="1"/>
  <c r="T238" i="2" s="1"/>
  <c r="T239" i="2" a="1"/>
  <c r="T239" i="2" s="1"/>
  <c r="T240" i="2" a="1"/>
  <c r="T240" i="2"/>
  <c r="T241" i="2" a="1"/>
  <c r="T241" i="2" s="1"/>
  <c r="T242" i="2" a="1"/>
  <c r="T242" i="2" s="1"/>
  <c r="T243" i="2" a="1"/>
  <c r="T243" i="2" s="1"/>
  <c r="T244" i="2" a="1"/>
  <c r="T244" i="2" s="1"/>
  <c r="T245" i="2" a="1"/>
  <c r="T245" i="2" s="1"/>
  <c r="T246" i="2" a="1"/>
  <c r="T246" i="2" s="1"/>
  <c r="T247" i="2" a="1"/>
  <c r="T247" i="2" s="1"/>
  <c r="T248" i="2" a="1"/>
  <c r="T248" i="2"/>
  <c r="T249" i="2" a="1"/>
  <c r="T249" i="2" s="1"/>
  <c r="T250" i="2" a="1"/>
  <c r="T250" i="2" s="1"/>
  <c r="T251" i="2" a="1"/>
  <c r="T251" i="2" s="1"/>
  <c r="T252" i="2" a="1"/>
  <c r="T252" i="2" s="1"/>
  <c r="T253" i="2" a="1"/>
  <c r="T253" i="2" s="1"/>
  <c r="T254" i="2" a="1"/>
  <c r="T254" i="2" s="1"/>
  <c r="T255" i="2" a="1"/>
  <c r="T255" i="2" s="1"/>
  <c r="T256" i="2" a="1"/>
  <c r="T256" i="2"/>
  <c r="T257" i="2" a="1"/>
  <c r="T257" i="2" s="1"/>
  <c r="T258" i="2" a="1"/>
  <c r="T258" i="2" s="1"/>
  <c r="T259" i="2" a="1"/>
  <c r="T259" i="2" s="1"/>
  <c r="T260" i="2" a="1"/>
  <c r="T260" i="2" s="1"/>
  <c r="T261" i="2" a="1"/>
  <c r="T261" i="2" s="1"/>
  <c r="T262" i="2" a="1"/>
  <c r="T262" i="2" s="1"/>
  <c r="T263" i="2" a="1"/>
  <c r="T263" i="2" s="1"/>
  <c r="T264" i="2" a="1"/>
  <c r="T264" i="2"/>
  <c r="T265" i="2" a="1"/>
  <c r="T265" i="2" s="1"/>
  <c r="T266" i="2" a="1"/>
  <c r="T266" i="2" s="1"/>
  <c r="T267" i="2" a="1"/>
  <c r="T267" i="2" s="1"/>
  <c r="T268" i="2" a="1"/>
  <c r="T268" i="2" s="1"/>
  <c r="T269" i="2" a="1"/>
  <c r="T269" i="2" s="1"/>
  <c r="T270" i="2" a="1"/>
  <c r="T270" i="2" s="1"/>
  <c r="T271" i="2" a="1"/>
  <c r="T271" i="2" s="1"/>
  <c r="T272" i="2" a="1"/>
  <c r="T272" i="2"/>
  <c r="T273" i="2" a="1"/>
  <c r="T273" i="2" s="1"/>
  <c r="T274" i="2" a="1"/>
  <c r="T274" i="2" s="1"/>
  <c r="T275" i="2" a="1"/>
  <c r="T275" i="2" s="1"/>
  <c r="T276" i="2" a="1"/>
  <c r="T276" i="2" s="1"/>
  <c r="T277" i="2" a="1"/>
  <c r="T277" i="2" s="1"/>
  <c r="T278" i="2" a="1"/>
  <c r="T278" i="2" s="1"/>
  <c r="T279" i="2" a="1"/>
  <c r="T279" i="2" s="1"/>
  <c r="T280" i="2" a="1"/>
  <c r="T280" i="2"/>
  <c r="T281" i="2" a="1"/>
  <c r="T281" i="2" s="1"/>
  <c r="T282" i="2" a="1"/>
  <c r="T282" i="2" s="1"/>
  <c r="T283" i="2" a="1"/>
  <c r="T283" i="2" s="1"/>
  <c r="T284" i="2" a="1"/>
  <c r="T284" i="2" s="1"/>
  <c r="T285" i="2" a="1"/>
  <c r="T285" i="2" s="1"/>
  <c r="T286" i="2" a="1"/>
  <c r="T286" i="2" s="1"/>
  <c r="T287" i="2" a="1"/>
  <c r="T287" i="2" s="1"/>
  <c r="T288" i="2" a="1"/>
  <c r="T288" i="2"/>
  <c r="T289" i="2" a="1"/>
  <c r="T289" i="2" s="1"/>
  <c r="T290" i="2" a="1"/>
  <c r="T290" i="2" s="1"/>
  <c r="T291" i="2" a="1"/>
  <c r="T291" i="2" s="1"/>
  <c r="T292" i="2" a="1"/>
  <c r="T292" i="2" s="1"/>
  <c r="T293" i="2" a="1"/>
  <c r="T293" i="2" s="1"/>
  <c r="T294" i="2" a="1"/>
  <c r="T294" i="2" s="1"/>
  <c r="T295" i="2" a="1"/>
  <c r="T295" i="2" s="1"/>
  <c r="T296" i="2" a="1"/>
  <c r="T296" i="2"/>
  <c r="T297" i="2" a="1"/>
  <c r="T297" i="2" s="1"/>
  <c r="T298" i="2" a="1"/>
  <c r="T298" i="2" s="1"/>
  <c r="T299" i="2" a="1"/>
  <c r="T299" i="2" s="1"/>
  <c r="T300" i="2" a="1"/>
  <c r="T300" i="2" s="1"/>
  <c r="T301" i="2" a="1"/>
  <c r="T301" i="2" s="1"/>
  <c r="T302" i="2" a="1"/>
  <c r="T302" i="2" s="1"/>
  <c r="T303" i="2" a="1"/>
  <c r="T303" i="2" s="1"/>
  <c r="T304" i="2" a="1"/>
  <c r="T304" i="2"/>
  <c r="T305" i="2" a="1"/>
  <c r="T305" i="2" s="1"/>
  <c r="T306" i="2" a="1"/>
  <c r="T306" i="2" s="1"/>
  <c r="T307" i="2" a="1"/>
  <c r="T307" i="2" s="1"/>
  <c r="T308" i="2" a="1"/>
  <c r="T308" i="2" s="1"/>
  <c r="T309" i="2" a="1"/>
  <c r="T309" i="2" s="1"/>
  <c r="T310" i="2" a="1"/>
  <c r="T310" i="2" s="1"/>
  <c r="T311" i="2" a="1"/>
  <c r="T311" i="2" s="1"/>
  <c r="T312" i="2" a="1"/>
  <c r="T312" i="2"/>
  <c r="T313" i="2" a="1"/>
  <c r="T313" i="2" s="1"/>
  <c r="T314" i="2" a="1"/>
  <c r="T314" i="2" s="1"/>
  <c r="T315" i="2" a="1"/>
  <c r="T315" i="2" s="1"/>
  <c r="T316" i="2" a="1"/>
  <c r="T316" i="2" s="1"/>
  <c r="T317" i="2" a="1"/>
  <c r="T317" i="2" s="1"/>
  <c r="T318" i="2" a="1"/>
  <c r="T318" i="2" s="1"/>
  <c r="T319" i="2" a="1"/>
  <c r="T319" i="2" s="1"/>
  <c r="T320" i="2" a="1"/>
  <c r="T320" i="2"/>
  <c r="T321" i="2" a="1"/>
  <c r="T321" i="2" s="1"/>
  <c r="T322" i="2" a="1"/>
  <c r="T322" i="2" s="1"/>
  <c r="T323" i="2" a="1"/>
  <c r="T323" i="2" s="1"/>
  <c r="T324" i="2" a="1"/>
  <c r="T324" i="2" s="1"/>
  <c r="T325" i="2" a="1"/>
  <c r="T325" i="2" s="1"/>
  <c r="T326" i="2" a="1"/>
  <c r="T326" i="2" s="1"/>
  <c r="T327" i="2" a="1"/>
  <c r="T327" i="2" s="1"/>
  <c r="T328" i="2" a="1"/>
  <c r="T328" i="2" s="1"/>
  <c r="T329" i="2" a="1"/>
  <c r="T329" i="2" s="1"/>
  <c r="T330" i="2" a="1"/>
  <c r="T330" i="2" s="1"/>
  <c r="T331" i="2" a="1"/>
  <c r="T331" i="2" s="1"/>
  <c r="T332" i="2" a="1"/>
  <c r="T332" i="2" s="1"/>
  <c r="T333" i="2" a="1"/>
  <c r="T333" i="2" s="1"/>
  <c r="T334" i="2" a="1"/>
  <c r="T334" i="2" s="1"/>
  <c r="T335" i="2" a="1"/>
  <c r="T335" i="2" s="1"/>
  <c r="T336" i="2" a="1"/>
  <c r="T336" i="2" s="1"/>
  <c r="T337" i="2" a="1"/>
  <c r="T337" i="2" s="1"/>
  <c r="T338" i="2" a="1"/>
  <c r="T338" i="2"/>
  <c r="T339" i="2" a="1"/>
  <c r="T339" i="2" s="1"/>
  <c r="T340" i="2" a="1"/>
  <c r="T340" i="2" s="1"/>
  <c r="T341" i="2" a="1"/>
  <c r="T341" i="2" s="1"/>
  <c r="T342" i="2" a="1"/>
  <c r="T342" i="2" s="1"/>
  <c r="T343" i="2" a="1"/>
  <c r="T343" i="2" s="1"/>
  <c r="T344" i="2" a="1"/>
  <c r="T344" i="2" s="1"/>
  <c r="T345" i="2" a="1"/>
  <c r="T345" i="2" s="1"/>
  <c r="T346" i="2" a="1"/>
  <c r="T346" i="2" s="1"/>
  <c r="T347" i="2" a="1"/>
  <c r="T347" i="2" s="1"/>
  <c r="T348" i="2" a="1"/>
  <c r="T348" i="2" s="1"/>
  <c r="T349" i="2" a="1"/>
  <c r="T349" i="2" s="1"/>
  <c r="T350" i="2" a="1"/>
  <c r="T350" i="2" s="1"/>
  <c r="T351" i="2" a="1"/>
  <c r="T351" i="2" s="1"/>
  <c r="T352" i="2" a="1"/>
  <c r="T352" i="2" s="1"/>
  <c r="T353" i="2" a="1"/>
  <c r="T353" i="2" s="1"/>
  <c r="T354" i="2" a="1"/>
  <c r="T354" i="2"/>
  <c r="T355" i="2" a="1"/>
  <c r="T355" i="2" s="1"/>
  <c r="T356" i="2" a="1"/>
  <c r="T356" i="2" s="1"/>
  <c r="T357" i="2" a="1"/>
  <c r="T357" i="2" s="1"/>
  <c r="T358" i="2" a="1"/>
  <c r="T358" i="2" s="1"/>
  <c r="T359" i="2" a="1"/>
  <c r="T359" i="2" s="1"/>
  <c r="T360" i="2" a="1"/>
  <c r="T360" i="2" s="1"/>
  <c r="T361" i="2" a="1"/>
  <c r="T361" i="2" s="1"/>
  <c r="T362" i="2" a="1"/>
  <c r="T362" i="2" s="1"/>
  <c r="T363" i="2" a="1"/>
  <c r="T363" i="2" s="1"/>
  <c r="T364" i="2" a="1"/>
  <c r="T364" i="2" s="1"/>
  <c r="T365" i="2" a="1"/>
  <c r="T365" i="2" s="1"/>
  <c r="T366" i="2" a="1"/>
  <c r="T366" i="2" s="1"/>
  <c r="T367" i="2" a="1"/>
  <c r="T367" i="2" s="1"/>
  <c r="T368" i="2" a="1"/>
  <c r="T368" i="2" s="1"/>
  <c r="T369" i="2" a="1"/>
  <c r="T369" i="2" s="1"/>
  <c r="T370" i="2" a="1"/>
  <c r="T370" i="2"/>
  <c r="T371" i="2" a="1"/>
  <c r="T371" i="2" s="1"/>
  <c r="T372" i="2" a="1"/>
  <c r="T372" i="2" s="1"/>
  <c r="T373" i="2" a="1"/>
  <c r="T373" i="2" s="1"/>
  <c r="T374" i="2" a="1"/>
  <c r="T374" i="2" s="1"/>
  <c r="T375" i="2" a="1"/>
  <c r="T375" i="2" s="1"/>
  <c r="T376" i="2" a="1"/>
  <c r="T376" i="2" s="1"/>
  <c r="T377" i="2" a="1"/>
  <c r="T377" i="2" s="1"/>
  <c r="T378" i="2" a="1"/>
  <c r="T378" i="2" s="1"/>
  <c r="T379" i="2" a="1"/>
  <c r="T379" i="2" s="1"/>
  <c r="T380" i="2" a="1"/>
  <c r="T380" i="2" s="1"/>
  <c r="T381" i="2" a="1"/>
  <c r="T381" i="2" s="1"/>
  <c r="T382" i="2" a="1"/>
  <c r="T382" i="2" s="1"/>
  <c r="T383" i="2" a="1"/>
  <c r="T383" i="2" s="1"/>
  <c r="T384" i="2" a="1"/>
  <c r="T384" i="2" s="1"/>
  <c r="T385" i="2" a="1"/>
  <c r="T385" i="2" s="1"/>
  <c r="T386" i="2" a="1"/>
  <c r="T386" i="2"/>
  <c r="T387" i="2" a="1"/>
  <c r="T387" i="2" s="1"/>
  <c r="T388" i="2" a="1"/>
  <c r="T388" i="2" s="1"/>
  <c r="T389" i="2" a="1"/>
  <c r="T389" i="2" s="1"/>
  <c r="T390" i="2" a="1"/>
  <c r="T390" i="2" s="1"/>
  <c r="T391" i="2" a="1"/>
  <c r="T391" i="2" s="1"/>
  <c r="T392" i="2" a="1"/>
  <c r="T392" i="2" s="1"/>
  <c r="T393" i="2" a="1"/>
  <c r="T393" i="2" s="1"/>
  <c r="T394" i="2" a="1"/>
  <c r="T394" i="2" s="1"/>
  <c r="T395" i="2" a="1"/>
  <c r="T395" i="2" s="1"/>
  <c r="T396" i="2" a="1"/>
  <c r="T396" i="2" s="1"/>
  <c r="T397" i="2" a="1"/>
  <c r="T397" i="2" s="1"/>
  <c r="T398" i="2" a="1"/>
  <c r="T398" i="2"/>
  <c r="T399" i="2" a="1"/>
  <c r="T399" i="2" s="1"/>
  <c r="T400" i="2" a="1"/>
  <c r="T400" i="2" s="1"/>
  <c r="T401" i="2" a="1"/>
  <c r="T401" i="2" s="1"/>
  <c r="T402" i="2" a="1"/>
  <c r="T402" i="2" s="1"/>
  <c r="T403" i="2" a="1"/>
  <c r="T403" i="2" s="1"/>
  <c r="T404" i="2" a="1"/>
  <c r="T404" i="2" s="1"/>
  <c r="T405" i="2" a="1"/>
  <c r="T405" i="2" s="1"/>
  <c r="T406" i="2" a="1"/>
  <c r="T406" i="2"/>
  <c r="T407" i="2" a="1"/>
  <c r="T407" i="2" s="1"/>
  <c r="T408" i="2" a="1"/>
  <c r="T408" i="2" s="1"/>
  <c r="T409" i="2" a="1"/>
  <c r="T409" i="2" s="1"/>
  <c r="T410" i="2" a="1"/>
  <c r="T410" i="2" s="1"/>
  <c r="T411" i="2" a="1"/>
  <c r="T411" i="2" s="1"/>
  <c r="T412" i="2" a="1"/>
  <c r="T412" i="2" s="1"/>
  <c r="T413" i="2" a="1"/>
  <c r="T413" i="2" s="1"/>
  <c r="T414" i="2" a="1"/>
  <c r="T414" i="2"/>
  <c r="T415" i="2" a="1"/>
  <c r="T415" i="2" s="1"/>
  <c r="T416" i="2" a="1"/>
  <c r="T416" i="2" s="1"/>
  <c r="T417" i="2" a="1"/>
  <c r="T417" i="2" s="1"/>
  <c r="T418" i="2" a="1"/>
  <c r="T418" i="2" s="1"/>
  <c r="T419" i="2" a="1"/>
  <c r="T419" i="2" s="1"/>
  <c r="T420" i="2" a="1"/>
  <c r="T420" i="2" s="1"/>
  <c r="T421" i="2" a="1"/>
  <c r="T421" i="2" s="1"/>
  <c r="T422" i="2" a="1"/>
  <c r="T422" i="2"/>
  <c r="T423" i="2" a="1"/>
  <c r="T423" i="2" s="1"/>
  <c r="T424" i="2" a="1"/>
  <c r="T424" i="2" s="1"/>
  <c r="T425" i="2" a="1"/>
  <c r="T425" i="2" s="1"/>
  <c r="T426" i="2" a="1"/>
  <c r="T426" i="2" s="1"/>
  <c r="T427" i="2" a="1"/>
  <c r="T427" i="2" s="1"/>
  <c r="T428" i="2" a="1"/>
  <c r="T428" i="2" s="1"/>
  <c r="T429" i="2" a="1"/>
  <c r="T429" i="2" s="1"/>
  <c r="T430" i="2" a="1"/>
  <c r="T430" i="2"/>
  <c r="T431" i="2" a="1"/>
  <c r="T431" i="2" s="1"/>
  <c r="T432" i="2" a="1"/>
  <c r="T432" i="2" s="1"/>
  <c r="T433" i="2" a="1"/>
  <c r="T433" i="2" s="1"/>
  <c r="T434" i="2" a="1"/>
  <c r="T434" i="2" s="1"/>
  <c r="T435" i="2" a="1"/>
  <c r="T435" i="2" s="1"/>
  <c r="T436" i="2" a="1"/>
  <c r="T436" i="2" s="1"/>
  <c r="T437" i="2" a="1"/>
  <c r="T437" i="2" s="1"/>
  <c r="T438" i="2" a="1"/>
  <c r="T438" i="2"/>
  <c r="T439" i="2" a="1"/>
  <c r="T439" i="2" s="1"/>
  <c r="T440" i="2" a="1"/>
  <c r="T440" i="2" s="1"/>
  <c r="T441" i="2" a="1"/>
  <c r="T441" i="2" s="1"/>
  <c r="T442" i="2" a="1"/>
  <c r="T442" i="2" s="1"/>
  <c r="T443" i="2" a="1"/>
  <c r="T443" i="2" s="1"/>
  <c r="T444" i="2" a="1"/>
  <c r="T444" i="2" s="1"/>
  <c r="T445" i="2" a="1"/>
  <c r="T445" i="2" s="1"/>
  <c r="T446" i="2" a="1"/>
  <c r="T446" i="2" s="1"/>
  <c r="T447" i="2" a="1"/>
  <c r="T447" i="2" s="1"/>
  <c r="T448" i="2" a="1"/>
  <c r="T448" i="2" s="1"/>
  <c r="T449" i="2" a="1"/>
  <c r="T449" i="2" s="1"/>
  <c r="T450" i="2" a="1"/>
  <c r="T450" i="2" s="1"/>
  <c r="T451" i="2" a="1"/>
  <c r="T451" i="2" s="1"/>
  <c r="T452" i="2" a="1"/>
  <c r="T452" i="2" s="1"/>
  <c r="T453" i="2" a="1"/>
  <c r="T453" i="2" s="1"/>
  <c r="T454" i="2" a="1"/>
  <c r="T454" i="2" s="1"/>
  <c r="T455" i="2" a="1"/>
  <c r="T455" i="2" s="1"/>
  <c r="T456" i="2" a="1"/>
  <c r="T456" i="2" s="1"/>
  <c r="T457" i="2" a="1"/>
  <c r="T457" i="2" s="1"/>
  <c r="T458" i="2" a="1"/>
  <c r="T458" i="2" s="1"/>
  <c r="T459" i="2" a="1"/>
  <c r="T459" i="2" s="1"/>
  <c r="T460" i="2" a="1"/>
  <c r="T460" i="2" s="1"/>
  <c r="T461" i="2" a="1"/>
  <c r="T461" i="2" s="1"/>
  <c r="T462" i="2" a="1"/>
  <c r="T462" i="2" s="1"/>
  <c r="T463" i="2" a="1"/>
  <c r="T463" i="2" s="1"/>
  <c r="T464" i="2" a="1"/>
  <c r="T464" i="2" s="1"/>
  <c r="T465" i="2" a="1"/>
  <c r="T465" i="2" s="1"/>
  <c r="T466" i="2" a="1"/>
  <c r="T466" i="2" s="1"/>
  <c r="T467" i="2" a="1"/>
  <c r="T467" i="2" s="1"/>
  <c r="T468" i="2" a="1"/>
  <c r="T468" i="2" s="1"/>
  <c r="T469" i="2" a="1"/>
  <c r="T469" i="2" s="1"/>
  <c r="T470" i="2" a="1"/>
  <c r="T470" i="2" s="1"/>
  <c r="T471" i="2" a="1"/>
  <c r="T471" i="2" s="1"/>
  <c r="T472" i="2" a="1"/>
  <c r="T472" i="2" s="1"/>
  <c r="T473" i="2" a="1"/>
  <c r="T473" i="2" s="1"/>
  <c r="T474" i="2" a="1"/>
  <c r="T474" i="2" s="1"/>
  <c r="T475" i="2" a="1"/>
  <c r="T475" i="2" s="1"/>
  <c r="T476" i="2" a="1"/>
  <c r="T476" i="2" s="1"/>
  <c r="T477" i="2" a="1"/>
  <c r="T477" i="2" s="1"/>
  <c r="T478" i="2" a="1"/>
  <c r="T478" i="2" s="1"/>
  <c r="T479" i="2" a="1"/>
  <c r="T479" i="2" s="1"/>
  <c r="T480" i="2" a="1"/>
  <c r="T480" i="2" s="1"/>
  <c r="T481" i="2" a="1"/>
  <c r="T481" i="2" s="1"/>
  <c r="T482" i="2" a="1"/>
  <c r="T482" i="2" s="1"/>
  <c r="T483" i="2" a="1"/>
  <c r="T483" i="2" s="1"/>
  <c r="T484" i="2" a="1"/>
  <c r="T484" i="2" s="1"/>
  <c r="T485" i="2" a="1"/>
  <c r="T485" i="2" s="1"/>
  <c r="T486" i="2" a="1"/>
  <c r="T486" i="2" s="1"/>
  <c r="T487" i="2" a="1"/>
  <c r="T487" i="2" s="1"/>
  <c r="T488" i="2" a="1"/>
  <c r="T488" i="2" s="1"/>
  <c r="T489" i="2" a="1"/>
  <c r="T489" i="2" s="1"/>
  <c r="T490" i="2" a="1"/>
  <c r="T490" i="2" s="1"/>
  <c r="T491" i="2" a="1"/>
  <c r="T491" i="2" s="1"/>
  <c r="T492" i="2" a="1"/>
  <c r="T492" i="2" s="1"/>
  <c r="T493" i="2" a="1"/>
  <c r="T493" i="2" s="1"/>
  <c r="T494" i="2" a="1"/>
  <c r="T494" i="2" s="1"/>
  <c r="T495" i="2" a="1"/>
  <c r="T495" i="2" s="1"/>
  <c r="T496" i="2" a="1"/>
  <c r="T496" i="2" s="1"/>
  <c r="T497" i="2" a="1"/>
  <c r="T497" i="2" s="1"/>
  <c r="T498" i="2" a="1"/>
  <c r="T498" i="2" s="1"/>
  <c r="T499" i="2" a="1"/>
  <c r="T499" i="2" s="1"/>
  <c r="T500" i="2" a="1"/>
  <c r="T500" i="2" s="1"/>
  <c r="T501" i="2" a="1"/>
  <c r="T501" i="2" s="1"/>
  <c r="T502" i="2" a="1"/>
  <c r="T502" i="2" s="1"/>
  <c r="T503" i="2" a="1"/>
  <c r="T503" i="2" s="1"/>
  <c r="T504" i="2" a="1"/>
  <c r="T504" i="2" s="1"/>
  <c r="T505" i="2" a="1"/>
  <c r="T505" i="2" s="1"/>
  <c r="T506" i="2" a="1"/>
  <c r="T506" i="2" s="1"/>
  <c r="T507" i="2" a="1"/>
  <c r="T507" i="2" s="1"/>
  <c r="T508" i="2" a="1"/>
  <c r="T508" i="2" s="1"/>
  <c r="T509" i="2" a="1"/>
  <c r="T509" i="2" s="1"/>
  <c r="T510" i="2" a="1"/>
  <c r="T510" i="2" s="1"/>
  <c r="T511" i="2" a="1"/>
  <c r="T511" i="2" s="1"/>
  <c r="T512" i="2" a="1"/>
  <c r="T512" i="2" s="1"/>
  <c r="T513" i="2" a="1"/>
  <c r="T513" i="2" s="1"/>
  <c r="T514" i="2" a="1"/>
  <c r="T514" i="2" s="1"/>
  <c r="T515" i="2" a="1"/>
  <c r="T515" i="2" s="1"/>
  <c r="T516" i="2" a="1"/>
  <c r="T516" i="2" s="1"/>
  <c r="T517" i="2" a="1"/>
  <c r="T517" i="2" s="1"/>
  <c r="T518" i="2" a="1"/>
  <c r="T518" i="2" s="1"/>
  <c r="T519" i="2" a="1"/>
  <c r="T519" i="2" s="1"/>
  <c r="T520" i="2" a="1"/>
  <c r="T520" i="2" s="1"/>
  <c r="T521" i="2" a="1"/>
  <c r="T521" i="2" s="1"/>
  <c r="T522" i="2" a="1"/>
  <c r="T522" i="2" s="1"/>
  <c r="T523" i="2" a="1"/>
  <c r="T523" i="2" s="1"/>
  <c r="T524" i="2" a="1"/>
  <c r="T524" i="2" s="1"/>
  <c r="T525" i="2" a="1"/>
  <c r="T525" i="2" s="1"/>
  <c r="T526" i="2" a="1"/>
  <c r="T526" i="2" s="1"/>
  <c r="T527" i="2" a="1"/>
  <c r="T527" i="2" s="1"/>
  <c r="T528" i="2" a="1"/>
  <c r="T528" i="2" s="1"/>
  <c r="T529" i="2" a="1"/>
  <c r="T529" i="2" s="1"/>
  <c r="T530" i="2" a="1"/>
  <c r="T530" i="2" s="1"/>
  <c r="T531" i="2" a="1"/>
  <c r="T531" i="2" s="1"/>
  <c r="T532" i="2" a="1"/>
  <c r="T532" i="2" s="1"/>
  <c r="T533" i="2" a="1"/>
  <c r="T533" i="2" s="1"/>
  <c r="T534" i="2" a="1"/>
  <c r="T534" i="2" s="1"/>
  <c r="T535" i="2" a="1"/>
  <c r="T535" i="2" s="1"/>
  <c r="T536" i="2" a="1"/>
  <c r="T536" i="2" s="1"/>
  <c r="T537" i="2" a="1"/>
  <c r="T537" i="2" s="1"/>
  <c r="T538" i="2" a="1"/>
  <c r="T538" i="2" s="1"/>
  <c r="T539" i="2" a="1"/>
  <c r="T539" i="2" s="1"/>
  <c r="T540" i="2" a="1"/>
  <c r="T540" i="2" s="1"/>
  <c r="T541" i="2" a="1"/>
  <c r="T541" i="2" s="1"/>
  <c r="T542" i="2" a="1"/>
  <c r="T542" i="2" s="1"/>
  <c r="T543" i="2" a="1"/>
  <c r="T543" i="2" s="1"/>
  <c r="T544" i="2" a="1"/>
  <c r="T544" i="2" s="1"/>
  <c r="T545" i="2" a="1"/>
  <c r="T545" i="2" s="1"/>
  <c r="T546" i="2" a="1"/>
  <c r="T546" i="2" s="1"/>
  <c r="T547" i="2" a="1"/>
  <c r="T547" i="2" s="1"/>
  <c r="T548" i="2" a="1"/>
  <c r="T548" i="2" s="1"/>
  <c r="T549" i="2" a="1"/>
  <c r="T549" i="2" s="1"/>
  <c r="T550" i="2" a="1"/>
  <c r="T550" i="2" s="1"/>
  <c r="T551" i="2" a="1"/>
  <c r="T551" i="2" s="1"/>
  <c r="T552" i="2" a="1"/>
  <c r="T552" i="2" s="1"/>
  <c r="T553" i="2" a="1"/>
  <c r="T553" i="2" s="1"/>
  <c r="T554" i="2" a="1"/>
  <c r="T554" i="2" s="1"/>
  <c r="T555" i="2" a="1"/>
  <c r="T555" i="2" s="1"/>
  <c r="T556" i="2" a="1"/>
  <c r="T556" i="2" s="1"/>
  <c r="T557" i="2" a="1"/>
  <c r="T557" i="2" s="1"/>
  <c r="T558" i="2" a="1"/>
  <c r="T558" i="2" s="1"/>
  <c r="T559" i="2" a="1"/>
  <c r="T559" i="2" s="1"/>
  <c r="T560" i="2" a="1"/>
  <c r="T560" i="2" s="1"/>
  <c r="T561" i="2" a="1"/>
  <c r="T561" i="2" s="1"/>
  <c r="T562" i="2" a="1"/>
  <c r="T562" i="2" s="1"/>
  <c r="T563" i="2" a="1"/>
  <c r="T563" i="2" s="1"/>
  <c r="T564" i="2" a="1"/>
  <c r="T564" i="2" s="1"/>
  <c r="T565" i="2" a="1"/>
  <c r="T565" i="2" s="1"/>
  <c r="T566" i="2" a="1"/>
  <c r="T566" i="2" s="1"/>
  <c r="T567" i="2" a="1"/>
  <c r="T567" i="2" s="1"/>
  <c r="T568" i="2" a="1"/>
  <c r="T568" i="2" s="1"/>
  <c r="T569" i="2" a="1"/>
  <c r="T569" i="2" s="1"/>
  <c r="T570" i="2" a="1"/>
  <c r="T570" i="2" s="1"/>
  <c r="T571" i="2" a="1"/>
  <c r="T571" i="2" s="1"/>
  <c r="T572" i="2" a="1"/>
  <c r="T572" i="2" s="1"/>
  <c r="T573" i="2" a="1"/>
  <c r="T573" i="2" s="1"/>
  <c r="T574" i="2" a="1"/>
  <c r="T574" i="2" s="1"/>
  <c r="T575" i="2" a="1"/>
  <c r="T575" i="2" s="1"/>
  <c r="T576" i="2" a="1"/>
  <c r="T576" i="2" s="1"/>
  <c r="T577" i="2" a="1"/>
  <c r="T577" i="2" s="1"/>
  <c r="T578" i="2" a="1"/>
  <c r="T578" i="2" s="1"/>
  <c r="T579" i="2" a="1"/>
  <c r="T579" i="2" s="1"/>
  <c r="T580" i="2" a="1"/>
  <c r="T580" i="2" s="1"/>
  <c r="T581" i="2" a="1"/>
  <c r="T581" i="2" s="1"/>
  <c r="T582" i="2" a="1"/>
  <c r="T582" i="2" s="1"/>
  <c r="T583" i="2" a="1"/>
  <c r="T583" i="2" s="1"/>
  <c r="T584" i="2" a="1"/>
  <c r="T584" i="2" s="1"/>
  <c r="T585" i="2" a="1"/>
  <c r="T585" i="2" s="1"/>
  <c r="T586" i="2" a="1"/>
  <c r="T586" i="2" s="1"/>
  <c r="T587" i="2" a="1"/>
  <c r="T587" i="2" s="1"/>
  <c r="T588" i="2" a="1"/>
  <c r="T588" i="2" s="1"/>
  <c r="T589" i="2" a="1"/>
  <c r="T589" i="2" s="1"/>
  <c r="T590" i="2" a="1"/>
  <c r="T590" i="2" s="1"/>
  <c r="T591" i="2" a="1"/>
  <c r="T591" i="2" s="1"/>
  <c r="T592" i="2" a="1"/>
  <c r="T592" i="2" s="1"/>
  <c r="T593" i="2" a="1"/>
  <c r="T593" i="2" s="1"/>
  <c r="T594" i="2" a="1"/>
  <c r="T594" i="2" s="1"/>
  <c r="T595" i="2" a="1"/>
  <c r="T595" i="2" s="1"/>
  <c r="T596" i="2" a="1"/>
  <c r="T596" i="2" s="1"/>
  <c r="T597" i="2" a="1"/>
  <c r="T597" i="2" s="1"/>
  <c r="T598" i="2" a="1"/>
  <c r="T598" i="2" s="1"/>
  <c r="T599" i="2" a="1"/>
  <c r="T599" i="2" s="1"/>
  <c r="T600" i="2" a="1"/>
  <c r="T600" i="2" s="1"/>
  <c r="T601" i="2" a="1"/>
  <c r="T601" i="2" s="1"/>
  <c r="T602" i="2" a="1"/>
  <c r="T602" i="2" s="1"/>
  <c r="T603" i="2" a="1"/>
  <c r="T603" i="2" s="1"/>
  <c r="T604" i="2" a="1"/>
  <c r="T604" i="2" s="1"/>
  <c r="T605" i="2" a="1"/>
  <c r="T605" i="2" s="1"/>
  <c r="T606" i="2" a="1"/>
  <c r="T606" i="2" s="1"/>
  <c r="T607" i="2" a="1"/>
  <c r="T607" i="2" s="1"/>
  <c r="T608" i="2" a="1"/>
  <c r="T608" i="2" s="1"/>
  <c r="T609" i="2" a="1"/>
  <c r="T609" i="2" s="1"/>
  <c r="T610" i="2" a="1"/>
  <c r="T610" i="2" s="1"/>
  <c r="T611" i="2" a="1"/>
  <c r="T611" i="2" s="1"/>
  <c r="T612" i="2" a="1"/>
  <c r="T612" i="2" s="1"/>
  <c r="T613" i="2" a="1"/>
  <c r="T613" i="2" s="1"/>
  <c r="T614" i="2" a="1"/>
  <c r="T614" i="2" s="1"/>
  <c r="T615" i="2" a="1"/>
  <c r="T615" i="2" s="1"/>
  <c r="T616" i="2" a="1"/>
  <c r="T616" i="2" s="1"/>
  <c r="T617" i="2" a="1"/>
  <c r="T617" i="2" s="1"/>
  <c r="T618" i="2" a="1"/>
  <c r="T618" i="2" s="1"/>
  <c r="T619" i="2" a="1"/>
  <c r="T619" i="2" s="1"/>
  <c r="T620" i="2" a="1"/>
  <c r="T620" i="2" s="1"/>
  <c r="T621" i="2" a="1"/>
  <c r="T621" i="2" s="1"/>
  <c r="T622" i="2" a="1"/>
  <c r="T622" i="2" s="1"/>
  <c r="T623" i="2" a="1"/>
  <c r="T623" i="2" s="1"/>
  <c r="T624" i="2" a="1"/>
  <c r="T624" i="2" s="1"/>
  <c r="T625" i="2" a="1"/>
  <c r="T625" i="2" s="1"/>
  <c r="T626" i="2" a="1"/>
  <c r="T626" i="2" s="1"/>
  <c r="T627" i="2" a="1"/>
  <c r="T627" i="2" s="1"/>
  <c r="T628" i="2" a="1"/>
  <c r="T628" i="2" s="1"/>
  <c r="T629" i="2" a="1"/>
  <c r="T629" i="2" s="1"/>
  <c r="T630" i="2" a="1"/>
  <c r="T630" i="2" s="1"/>
  <c r="T631" i="2" a="1"/>
  <c r="T631" i="2" s="1"/>
  <c r="T632" i="2" a="1"/>
  <c r="T632" i="2" s="1"/>
  <c r="T633" i="2" a="1"/>
  <c r="T633" i="2" s="1"/>
  <c r="T634" i="2" a="1"/>
  <c r="T634" i="2" s="1"/>
  <c r="T635" i="2" a="1"/>
  <c r="T635" i="2" s="1"/>
  <c r="T636" i="2" a="1"/>
  <c r="T636" i="2" s="1"/>
  <c r="T637" i="2" a="1"/>
  <c r="T637" i="2" s="1"/>
  <c r="T638" i="2" a="1"/>
  <c r="T638" i="2" s="1"/>
  <c r="T639" i="2" a="1"/>
  <c r="T639" i="2" s="1"/>
  <c r="T640" i="2" a="1"/>
  <c r="T640" i="2" s="1"/>
  <c r="T641" i="2" a="1"/>
  <c r="T641" i="2" s="1"/>
  <c r="T642" i="2" a="1"/>
  <c r="T642" i="2" s="1"/>
  <c r="T643" i="2" a="1"/>
  <c r="T643" i="2" s="1"/>
  <c r="T644" i="2" a="1"/>
  <c r="T644" i="2" s="1"/>
  <c r="T645" i="2" a="1"/>
  <c r="T645" i="2" s="1"/>
  <c r="T646" i="2" a="1"/>
  <c r="T646" i="2" s="1"/>
  <c r="T647" i="2" a="1"/>
  <c r="T647" i="2" s="1"/>
  <c r="T648" i="2" a="1"/>
  <c r="T648" i="2" s="1"/>
  <c r="T649" i="2" a="1"/>
  <c r="T649" i="2" s="1"/>
  <c r="T650" i="2" a="1"/>
  <c r="T650" i="2" s="1"/>
  <c r="T651" i="2" a="1"/>
  <c r="T651" i="2" s="1"/>
  <c r="T652" i="2" a="1"/>
  <c r="T652" i="2" s="1"/>
  <c r="T653" i="2" a="1"/>
  <c r="T653" i="2" s="1"/>
  <c r="T654" i="2" a="1"/>
  <c r="T654" i="2" s="1"/>
  <c r="T655" i="2" a="1"/>
  <c r="T655" i="2" s="1"/>
  <c r="T656" i="2" a="1"/>
  <c r="T656" i="2" s="1"/>
  <c r="T657" i="2" a="1"/>
  <c r="T657" i="2" s="1"/>
  <c r="T658" i="2" a="1"/>
  <c r="T658" i="2" s="1"/>
  <c r="T659" i="2" a="1"/>
  <c r="T659" i="2" s="1"/>
  <c r="T660" i="2" a="1"/>
  <c r="T660" i="2" s="1"/>
  <c r="T661" i="2" a="1"/>
  <c r="T661" i="2" s="1"/>
  <c r="T662" i="2" a="1"/>
  <c r="T662" i="2" s="1"/>
  <c r="T663" i="2" a="1"/>
  <c r="T663" i="2" s="1"/>
  <c r="T664" i="2" a="1"/>
  <c r="T664" i="2" s="1"/>
  <c r="T665" i="2" a="1"/>
  <c r="T665" i="2" s="1"/>
  <c r="T666" i="2" a="1"/>
  <c r="T666" i="2" s="1"/>
  <c r="T667" i="2" a="1"/>
  <c r="T667" i="2" s="1"/>
  <c r="T668" i="2" a="1"/>
  <c r="T668" i="2" s="1"/>
  <c r="T669" i="2" a="1"/>
  <c r="T669" i="2" s="1"/>
  <c r="T670" i="2" a="1"/>
  <c r="T670" i="2" s="1"/>
  <c r="T671" i="2" a="1"/>
  <c r="T671" i="2" s="1"/>
  <c r="T672" i="2" a="1"/>
  <c r="T672" i="2" s="1"/>
  <c r="T673" i="2" a="1"/>
  <c r="T673" i="2" s="1"/>
  <c r="T674" i="2" a="1"/>
  <c r="T674" i="2" s="1"/>
  <c r="T675" i="2" a="1"/>
  <c r="T675" i="2" s="1"/>
  <c r="T676" i="2" a="1"/>
  <c r="T676" i="2" s="1"/>
  <c r="T677" i="2" a="1"/>
  <c r="T677" i="2" s="1"/>
  <c r="T678" i="2" a="1"/>
  <c r="T678" i="2" s="1"/>
  <c r="T679" i="2" a="1"/>
  <c r="T679" i="2" s="1"/>
  <c r="T680" i="2" a="1"/>
  <c r="T680" i="2" s="1"/>
  <c r="T681" i="2" a="1"/>
  <c r="T681" i="2" s="1"/>
  <c r="T682" i="2" a="1"/>
  <c r="T682" i="2" s="1"/>
  <c r="T683" i="2" a="1"/>
  <c r="T683" i="2" s="1"/>
  <c r="T684" i="2" a="1"/>
  <c r="T684" i="2" s="1"/>
  <c r="T685" i="2" a="1"/>
  <c r="T685" i="2" s="1"/>
  <c r="T686" i="2" a="1"/>
  <c r="T686" i="2" s="1"/>
  <c r="T687" i="2" a="1"/>
  <c r="T687" i="2" s="1"/>
  <c r="T688" i="2" a="1"/>
  <c r="T688" i="2" s="1"/>
  <c r="T689" i="2" a="1"/>
  <c r="T689" i="2" s="1"/>
  <c r="T690" i="2" a="1"/>
  <c r="T690" i="2" s="1"/>
  <c r="T691" i="2" a="1"/>
  <c r="T691" i="2" s="1"/>
  <c r="T692" i="2" a="1"/>
  <c r="T692" i="2" s="1"/>
  <c r="T693" i="2" a="1"/>
  <c r="T693" i="2" s="1"/>
  <c r="T694" i="2" a="1"/>
  <c r="T694" i="2" s="1"/>
  <c r="T695" i="2" a="1"/>
  <c r="T695" i="2" s="1"/>
  <c r="T696" i="2" a="1"/>
  <c r="T696" i="2" s="1"/>
  <c r="T697" i="2" a="1"/>
  <c r="T697" i="2" s="1"/>
  <c r="T698" i="2" a="1"/>
  <c r="T698" i="2" s="1"/>
  <c r="T699" i="2" a="1"/>
  <c r="T699" i="2" s="1"/>
  <c r="T700" i="2" a="1"/>
  <c r="T700" i="2" s="1"/>
  <c r="T701" i="2" a="1"/>
  <c r="T701" i="2" s="1"/>
  <c r="T702" i="2" a="1"/>
  <c r="T702" i="2" s="1"/>
  <c r="T703" i="2" a="1"/>
  <c r="T703" i="2" s="1"/>
  <c r="T704" i="2" a="1"/>
  <c r="T704" i="2" s="1"/>
  <c r="T705" i="2" a="1"/>
  <c r="T705" i="2" s="1"/>
  <c r="T706" i="2" a="1"/>
  <c r="T706" i="2" s="1"/>
  <c r="T707" i="2" a="1"/>
  <c r="T707" i="2" s="1"/>
  <c r="T708" i="2" a="1"/>
  <c r="T708" i="2" s="1"/>
  <c r="T709" i="2" a="1"/>
  <c r="T709" i="2" s="1"/>
  <c r="T710" i="2" a="1"/>
  <c r="T710" i="2" s="1"/>
  <c r="T711" i="2" a="1"/>
  <c r="T711" i="2" s="1"/>
  <c r="T712" i="2" a="1"/>
  <c r="T712" i="2" s="1"/>
  <c r="T713" i="2" a="1"/>
  <c r="T713" i="2" s="1"/>
  <c r="T714" i="2" a="1"/>
  <c r="T714" i="2" s="1"/>
  <c r="T715" i="2" a="1"/>
  <c r="T715" i="2" s="1"/>
  <c r="T716" i="2" a="1"/>
  <c r="T716" i="2" s="1"/>
  <c r="T717" i="2" a="1"/>
  <c r="T717" i="2" s="1"/>
  <c r="T718" i="2" a="1"/>
  <c r="T718" i="2" s="1"/>
  <c r="T719" i="2" a="1"/>
  <c r="T719" i="2" s="1"/>
  <c r="T720" i="2" a="1"/>
  <c r="T720" i="2" s="1"/>
  <c r="T721" i="2" a="1"/>
  <c r="T721" i="2" s="1"/>
  <c r="T722" i="2" a="1"/>
  <c r="T722" i="2" s="1"/>
  <c r="T723" i="2" a="1"/>
  <c r="T723" i="2" s="1"/>
  <c r="T724" i="2" a="1"/>
  <c r="T724" i="2" s="1"/>
  <c r="T725" i="2" a="1"/>
  <c r="T725" i="2" s="1"/>
  <c r="T726" i="2" a="1"/>
  <c r="T726" i="2" s="1"/>
  <c r="T727" i="2" a="1"/>
  <c r="T727" i="2" s="1"/>
  <c r="T728" i="2" a="1"/>
  <c r="T728" i="2" s="1"/>
  <c r="T729" i="2" a="1"/>
  <c r="T729" i="2" s="1"/>
  <c r="T730" i="2" a="1"/>
  <c r="T730" i="2" s="1"/>
  <c r="T731" i="2" a="1"/>
  <c r="T731" i="2" s="1"/>
  <c r="T732" i="2" a="1"/>
  <c r="T732" i="2" s="1"/>
  <c r="T733" i="2" a="1"/>
  <c r="T733" i="2" s="1"/>
  <c r="T734" i="2" a="1"/>
  <c r="T734" i="2" s="1"/>
  <c r="T735" i="2" a="1"/>
  <c r="T735" i="2" s="1"/>
  <c r="T736" i="2" a="1"/>
  <c r="T736" i="2" s="1"/>
  <c r="T737" i="2" a="1"/>
  <c r="T737" i="2" s="1"/>
  <c r="T738" i="2" a="1"/>
  <c r="T738" i="2" s="1"/>
  <c r="T739" i="2" a="1"/>
  <c r="T739" i="2" s="1"/>
  <c r="T740" i="2" a="1"/>
  <c r="T740" i="2" s="1"/>
  <c r="T741" i="2" a="1"/>
  <c r="T741" i="2" s="1"/>
  <c r="T742" i="2" a="1"/>
  <c r="T742" i="2" s="1"/>
  <c r="T743" i="2" a="1"/>
  <c r="T743" i="2" s="1"/>
  <c r="T744" i="2" a="1"/>
  <c r="T744" i="2" s="1"/>
  <c r="T745" i="2" a="1"/>
  <c r="T745" i="2" s="1"/>
  <c r="T746" i="2" a="1"/>
  <c r="T746" i="2" s="1"/>
  <c r="T747" i="2" a="1"/>
  <c r="T747" i="2" s="1"/>
  <c r="T748" i="2" a="1"/>
  <c r="T748" i="2" s="1"/>
  <c r="T749" i="2" a="1"/>
  <c r="T749" i="2" s="1"/>
  <c r="T750" i="2" a="1"/>
  <c r="T750" i="2" s="1"/>
  <c r="T751" i="2" a="1"/>
  <c r="T751" i="2" s="1"/>
  <c r="T752" i="2" a="1"/>
  <c r="T752" i="2" s="1"/>
  <c r="T753" i="2" a="1"/>
  <c r="T753" i="2" s="1"/>
  <c r="T754" i="2" a="1"/>
  <c r="T754" i="2" s="1"/>
  <c r="T755" i="2" a="1"/>
  <c r="T755" i="2" s="1"/>
  <c r="T756" i="2" a="1"/>
  <c r="T756" i="2" s="1"/>
  <c r="T757" i="2" a="1"/>
  <c r="T757" i="2" s="1"/>
  <c r="T758" i="2" a="1"/>
  <c r="T758" i="2" s="1"/>
  <c r="T759" i="2" a="1"/>
  <c r="T759" i="2" s="1"/>
  <c r="T760" i="2" a="1"/>
  <c r="T760" i="2" s="1"/>
  <c r="T761" i="2" a="1"/>
  <c r="T761" i="2" s="1"/>
  <c r="T762" i="2" a="1"/>
  <c r="T762" i="2" s="1"/>
  <c r="T763" i="2" a="1"/>
  <c r="T763" i="2" s="1"/>
  <c r="T764" i="2" a="1"/>
  <c r="T764" i="2" s="1"/>
  <c r="T765" i="2" a="1"/>
  <c r="T765" i="2" s="1"/>
  <c r="T766" i="2" a="1"/>
  <c r="T766" i="2" s="1"/>
  <c r="T767" i="2" a="1"/>
  <c r="T767" i="2" s="1"/>
  <c r="T768" i="2" a="1"/>
  <c r="T768" i="2" s="1"/>
  <c r="T769" i="2" a="1"/>
  <c r="T769" i="2" s="1"/>
  <c r="T770" i="2" a="1"/>
  <c r="T770" i="2" s="1"/>
  <c r="T771" i="2" a="1"/>
  <c r="T771" i="2" s="1"/>
  <c r="T772" i="2" a="1"/>
  <c r="T772" i="2" s="1"/>
  <c r="T773" i="2" a="1"/>
  <c r="T773" i="2" s="1"/>
  <c r="T774" i="2" a="1"/>
  <c r="T774" i="2" s="1"/>
  <c r="T775" i="2" a="1"/>
  <c r="T775" i="2" s="1"/>
  <c r="T776" i="2" a="1"/>
  <c r="T776" i="2" s="1"/>
  <c r="T777" i="2" a="1"/>
  <c r="T777" i="2" s="1"/>
  <c r="T778" i="2" a="1"/>
  <c r="T778" i="2" s="1"/>
  <c r="T779" i="2" a="1"/>
  <c r="T779" i="2" s="1"/>
  <c r="T780" i="2" a="1"/>
  <c r="T780" i="2" s="1"/>
  <c r="T781" i="2" a="1"/>
  <c r="T781" i="2" s="1"/>
  <c r="T782" i="2" a="1"/>
  <c r="T782" i="2" s="1"/>
  <c r="T783" i="2" a="1"/>
  <c r="T783" i="2" s="1"/>
  <c r="T784" i="2" a="1"/>
  <c r="T784" i="2" s="1"/>
  <c r="T785" i="2" a="1"/>
  <c r="T785" i="2" s="1"/>
  <c r="T786" i="2" a="1"/>
  <c r="T786" i="2" s="1"/>
  <c r="T787" i="2" a="1"/>
  <c r="T787" i="2" s="1"/>
  <c r="T788" i="2" a="1"/>
  <c r="T788" i="2" s="1"/>
  <c r="T789" i="2" a="1"/>
  <c r="T789" i="2" s="1"/>
  <c r="T790" i="2" a="1"/>
  <c r="T790" i="2" s="1"/>
  <c r="T791" i="2" a="1"/>
  <c r="T791" i="2" s="1"/>
  <c r="T792" i="2" a="1"/>
  <c r="T792" i="2" s="1"/>
  <c r="T793" i="2" a="1"/>
  <c r="T793" i="2" s="1"/>
  <c r="T794" i="2" a="1"/>
  <c r="T794" i="2" s="1"/>
  <c r="T795" i="2" a="1"/>
  <c r="T795" i="2" s="1"/>
  <c r="T796" i="2" a="1"/>
  <c r="T796" i="2" s="1"/>
  <c r="T797" i="2" a="1"/>
  <c r="T797" i="2" s="1"/>
  <c r="T798" i="2" a="1"/>
  <c r="T798" i="2" s="1"/>
  <c r="T799" i="2" a="1"/>
  <c r="T799" i="2" s="1"/>
  <c r="T800" i="2" a="1"/>
  <c r="T800" i="2" s="1"/>
  <c r="T801" i="2" a="1"/>
  <c r="T801" i="2" s="1"/>
  <c r="T802" i="2" a="1"/>
  <c r="T802" i="2" s="1"/>
  <c r="T803" i="2" a="1"/>
  <c r="T803" i="2" s="1"/>
  <c r="T804" i="2" a="1"/>
  <c r="T804" i="2" s="1"/>
  <c r="T805" i="2" a="1"/>
  <c r="T805" i="2" s="1"/>
  <c r="T806" i="2" a="1"/>
  <c r="T806" i="2" s="1"/>
  <c r="T807" i="2" a="1"/>
  <c r="T807" i="2" s="1"/>
  <c r="T808" i="2" a="1"/>
  <c r="T808" i="2" s="1"/>
  <c r="T809" i="2" a="1"/>
  <c r="T809" i="2" s="1"/>
  <c r="T810" i="2" a="1"/>
  <c r="T810" i="2" s="1"/>
  <c r="T811" i="2" a="1"/>
  <c r="T811" i="2" s="1"/>
  <c r="T812" i="2" a="1"/>
  <c r="T812" i="2" s="1"/>
  <c r="T813" i="2" a="1"/>
  <c r="T813" i="2" s="1"/>
  <c r="T814" i="2" a="1"/>
  <c r="T814" i="2" s="1"/>
  <c r="T815" i="2" a="1"/>
  <c r="T815" i="2" s="1"/>
  <c r="T816" i="2" a="1"/>
  <c r="T816" i="2" s="1"/>
  <c r="T817" i="2" a="1"/>
  <c r="T817" i="2" s="1"/>
  <c r="T818" i="2" a="1"/>
  <c r="T818" i="2" s="1"/>
  <c r="T819" i="2" a="1"/>
  <c r="T819" i="2" s="1"/>
  <c r="T820" i="2" a="1"/>
  <c r="T820" i="2" s="1"/>
  <c r="T821" i="2" a="1"/>
  <c r="T821" i="2" s="1"/>
  <c r="T822" i="2" a="1"/>
  <c r="T822" i="2" s="1"/>
  <c r="T823" i="2" a="1"/>
  <c r="T823" i="2" s="1"/>
  <c r="T824" i="2" a="1"/>
  <c r="T824" i="2" s="1"/>
  <c r="T825" i="2" a="1"/>
  <c r="T825" i="2" s="1"/>
  <c r="T826" i="2" a="1"/>
  <c r="T826" i="2" s="1"/>
  <c r="T827" i="2" a="1"/>
  <c r="T827" i="2" s="1"/>
  <c r="T828" i="2" a="1"/>
  <c r="T828" i="2" s="1"/>
  <c r="T829" i="2" a="1"/>
  <c r="T829" i="2" s="1"/>
  <c r="T830" i="2" a="1"/>
  <c r="T830" i="2" s="1"/>
  <c r="T831" i="2" a="1"/>
  <c r="T831" i="2" s="1"/>
  <c r="T832" i="2" a="1"/>
  <c r="T832" i="2" s="1"/>
  <c r="T833" i="2" a="1"/>
  <c r="T833" i="2" s="1"/>
  <c r="T834" i="2" a="1"/>
  <c r="T834" i="2" s="1"/>
  <c r="T835" i="2" a="1"/>
  <c r="T835" i="2" s="1"/>
  <c r="T836" i="2" a="1"/>
  <c r="T836" i="2" s="1"/>
  <c r="T837" i="2" a="1"/>
  <c r="T837" i="2" s="1"/>
  <c r="T838" i="2" a="1"/>
  <c r="T838" i="2" s="1"/>
  <c r="T839" i="2" a="1"/>
  <c r="T839" i="2" s="1"/>
  <c r="T840" i="2" a="1"/>
  <c r="T840" i="2" s="1"/>
  <c r="T841" i="2" a="1"/>
  <c r="T841" i="2" s="1"/>
  <c r="T842" i="2" a="1"/>
  <c r="T842" i="2" s="1"/>
  <c r="T843" i="2" a="1"/>
  <c r="T843" i="2" s="1"/>
  <c r="T844" i="2" a="1"/>
  <c r="T844" i="2" s="1"/>
  <c r="T845" i="2" a="1"/>
  <c r="T845" i="2" s="1"/>
  <c r="T846" i="2" a="1"/>
  <c r="T846" i="2" s="1"/>
  <c r="T847" i="2" a="1"/>
  <c r="T847" i="2" s="1"/>
  <c r="T848" i="2" a="1"/>
  <c r="T848" i="2" s="1"/>
  <c r="T849" i="2" a="1"/>
  <c r="T849" i="2" s="1"/>
  <c r="T850" i="2" a="1"/>
  <c r="T850" i="2" s="1"/>
  <c r="T851" i="2" a="1"/>
  <c r="T851" i="2" s="1"/>
  <c r="T852" i="2" a="1"/>
  <c r="T852" i="2" s="1"/>
  <c r="T853" i="2" a="1"/>
  <c r="T853" i="2" s="1"/>
  <c r="T854" i="2" a="1"/>
  <c r="T854" i="2" s="1"/>
  <c r="T855" i="2" a="1"/>
  <c r="T855" i="2" s="1"/>
  <c r="T856" i="2" a="1"/>
  <c r="T856" i="2" s="1"/>
  <c r="T857" i="2" a="1"/>
  <c r="T857" i="2" s="1"/>
  <c r="T858" i="2" a="1"/>
  <c r="T858" i="2" s="1"/>
  <c r="T859" i="2" a="1"/>
  <c r="T859" i="2" s="1"/>
  <c r="T860" i="2" a="1"/>
  <c r="T860" i="2" s="1"/>
  <c r="T861" i="2" a="1"/>
  <c r="T861" i="2" s="1"/>
  <c r="T862" i="2" a="1"/>
  <c r="T862" i="2" s="1"/>
  <c r="T863" i="2" a="1"/>
  <c r="T863" i="2" s="1"/>
  <c r="T864" i="2" a="1"/>
  <c r="T864" i="2" s="1"/>
  <c r="T865" i="2" a="1"/>
  <c r="T865" i="2" s="1"/>
  <c r="T866" i="2" a="1"/>
  <c r="T866" i="2" s="1"/>
  <c r="T867" i="2" a="1"/>
  <c r="T867" i="2" s="1"/>
  <c r="T868" i="2" a="1"/>
  <c r="T868" i="2" s="1"/>
  <c r="T869" i="2" a="1"/>
  <c r="T869" i="2" s="1"/>
  <c r="T870" i="2" a="1"/>
  <c r="T870" i="2" s="1"/>
  <c r="T871" i="2" a="1"/>
  <c r="T871" i="2" s="1"/>
  <c r="T872" i="2" a="1"/>
  <c r="T872" i="2" s="1"/>
  <c r="T873" i="2" a="1"/>
  <c r="T873" i="2" s="1"/>
  <c r="T874" i="2" a="1"/>
  <c r="T874" i="2" s="1"/>
  <c r="T875" i="2" a="1"/>
  <c r="T875" i="2" s="1"/>
  <c r="T876" i="2" a="1"/>
  <c r="T876" i="2" s="1"/>
  <c r="T877" i="2" a="1"/>
  <c r="T877" i="2" s="1"/>
  <c r="T878" i="2" a="1"/>
  <c r="T878" i="2" s="1"/>
  <c r="T879" i="2" a="1"/>
  <c r="T879" i="2" s="1"/>
  <c r="T880" i="2" a="1"/>
  <c r="T880" i="2" s="1"/>
  <c r="T881" i="2" a="1"/>
  <c r="T881" i="2" s="1"/>
  <c r="T882" i="2" a="1"/>
  <c r="T882" i="2" s="1"/>
  <c r="T883" i="2" a="1"/>
  <c r="T883" i="2" s="1"/>
  <c r="T884" i="2" a="1"/>
  <c r="T884" i="2" s="1"/>
  <c r="T885" i="2" a="1"/>
  <c r="T885" i="2" s="1"/>
  <c r="T886" i="2" a="1"/>
  <c r="T886" i="2" s="1"/>
  <c r="T887" i="2" a="1"/>
  <c r="T887" i="2" s="1"/>
  <c r="T888" i="2" a="1"/>
  <c r="T888" i="2" s="1"/>
  <c r="T889" i="2" a="1"/>
  <c r="T889" i="2" s="1"/>
  <c r="T890" i="2" a="1"/>
  <c r="T890" i="2" s="1"/>
  <c r="T891" i="2" a="1"/>
  <c r="T891" i="2" s="1"/>
  <c r="T892" i="2" a="1"/>
  <c r="T892" i="2" s="1"/>
  <c r="T893" i="2" a="1"/>
  <c r="T893" i="2" s="1"/>
  <c r="T894" i="2" a="1"/>
  <c r="T894" i="2" s="1"/>
  <c r="T895" i="2" a="1"/>
  <c r="T895" i="2" s="1"/>
  <c r="T896" i="2" a="1"/>
  <c r="T896" i="2" s="1"/>
  <c r="T897" i="2" a="1"/>
  <c r="T897" i="2" s="1"/>
  <c r="T898" i="2" a="1"/>
  <c r="T898" i="2" s="1"/>
  <c r="T899" i="2" a="1"/>
  <c r="T899" i="2" s="1"/>
  <c r="T900" i="2" a="1"/>
  <c r="T900" i="2" s="1"/>
  <c r="T901" i="2" a="1"/>
  <c r="T901" i="2" s="1"/>
  <c r="T902" i="2" a="1"/>
  <c r="T902" i="2" s="1"/>
  <c r="T903" i="2" a="1"/>
  <c r="T903" i="2" s="1"/>
  <c r="T904" i="2" a="1"/>
  <c r="T904" i="2" s="1"/>
  <c r="T905" i="2" a="1"/>
  <c r="T905" i="2" s="1"/>
  <c r="T906" i="2" a="1"/>
  <c r="T906" i="2" s="1"/>
  <c r="T907" i="2" a="1"/>
  <c r="T907" i="2" s="1"/>
  <c r="T908" i="2" a="1"/>
  <c r="T908" i="2" s="1"/>
  <c r="T909" i="2" a="1"/>
  <c r="T909" i="2" s="1"/>
  <c r="T910" i="2" a="1"/>
  <c r="T910" i="2" s="1"/>
  <c r="T911" i="2" a="1"/>
  <c r="T911" i="2" s="1"/>
  <c r="T912" i="2" a="1"/>
  <c r="T912" i="2" s="1"/>
  <c r="T913" i="2" a="1"/>
  <c r="T913" i="2" s="1"/>
  <c r="T914" i="2" a="1"/>
  <c r="T914" i="2" s="1"/>
  <c r="T915" i="2" a="1"/>
  <c r="T915" i="2" s="1"/>
  <c r="T916" i="2" a="1"/>
  <c r="T916" i="2" s="1"/>
  <c r="T917" i="2" a="1"/>
  <c r="T917" i="2" s="1"/>
  <c r="T918" i="2" a="1"/>
  <c r="T918" i="2" s="1"/>
  <c r="T919" i="2" a="1"/>
  <c r="T919" i="2" s="1"/>
  <c r="T920" i="2" a="1"/>
  <c r="T920" i="2" s="1"/>
  <c r="T921" i="2" a="1"/>
  <c r="T921" i="2" s="1"/>
  <c r="T922" i="2" a="1"/>
  <c r="T922" i="2" s="1"/>
  <c r="T923" i="2" a="1"/>
  <c r="T923" i="2" s="1"/>
  <c r="T924" i="2" a="1"/>
  <c r="T924" i="2" s="1"/>
  <c r="T925" i="2" a="1"/>
  <c r="T925" i="2" s="1"/>
  <c r="T926" i="2" a="1"/>
  <c r="T926" i="2" s="1"/>
  <c r="T927" i="2" a="1"/>
  <c r="T927" i="2" s="1"/>
  <c r="T928" i="2" a="1"/>
  <c r="T928" i="2" s="1"/>
  <c r="T929" i="2" a="1"/>
  <c r="T929" i="2" s="1"/>
  <c r="T930" i="2" a="1"/>
  <c r="T930" i="2" s="1"/>
  <c r="T931" i="2" a="1"/>
  <c r="T931" i="2" s="1"/>
  <c r="T932" i="2" a="1"/>
  <c r="T932" i="2" s="1"/>
  <c r="T933" i="2" a="1"/>
  <c r="T933" i="2" s="1"/>
  <c r="T934" i="2" a="1"/>
  <c r="T934" i="2" s="1"/>
  <c r="T935" i="2" a="1"/>
  <c r="T935" i="2" s="1"/>
  <c r="T936" i="2" a="1"/>
  <c r="T936" i="2" s="1"/>
  <c r="T937" i="2" a="1"/>
  <c r="T937" i="2" s="1"/>
  <c r="T938" i="2" a="1"/>
  <c r="T938" i="2" s="1"/>
  <c r="T939" i="2" a="1"/>
  <c r="T939" i="2" s="1"/>
  <c r="T940" i="2" a="1"/>
  <c r="T940" i="2" s="1"/>
  <c r="T941" i="2" a="1"/>
  <c r="T941" i="2" s="1"/>
  <c r="T942" i="2" a="1"/>
  <c r="T942" i="2" s="1"/>
  <c r="T943" i="2" a="1"/>
  <c r="T943" i="2" s="1"/>
  <c r="T944" i="2" a="1"/>
  <c r="T944" i="2" s="1"/>
  <c r="T945" i="2" a="1"/>
  <c r="T945" i="2" s="1"/>
  <c r="T946" i="2" a="1"/>
  <c r="T946" i="2" s="1"/>
  <c r="T947" i="2" a="1"/>
  <c r="T947" i="2" s="1"/>
  <c r="T948" i="2" a="1"/>
  <c r="T948" i="2" s="1"/>
  <c r="T949" i="2" a="1"/>
  <c r="T949" i="2" s="1"/>
  <c r="T950" i="2" a="1"/>
  <c r="T950" i="2" s="1"/>
  <c r="T951" i="2" a="1"/>
  <c r="T951" i="2" s="1"/>
  <c r="T952" i="2" a="1"/>
  <c r="T952" i="2" s="1"/>
  <c r="T953" i="2" a="1"/>
  <c r="T953" i="2" s="1"/>
  <c r="T954" i="2" a="1"/>
  <c r="T954" i="2" s="1"/>
  <c r="T955" i="2" a="1"/>
  <c r="T955" i="2" s="1"/>
  <c r="T956" i="2" a="1"/>
  <c r="T956" i="2" s="1"/>
  <c r="T957" i="2" a="1"/>
  <c r="T957" i="2" s="1"/>
  <c r="T958" i="2" a="1"/>
  <c r="T958" i="2" s="1"/>
  <c r="T959" i="2" a="1"/>
  <c r="T959" i="2" s="1"/>
  <c r="T960" i="2" a="1"/>
  <c r="T960" i="2" s="1"/>
  <c r="T961" i="2" a="1"/>
  <c r="T961" i="2" s="1"/>
  <c r="T962" i="2" a="1"/>
  <c r="T962" i="2" s="1"/>
  <c r="T963" i="2" a="1"/>
  <c r="T963" i="2" s="1"/>
  <c r="T964" i="2" a="1"/>
  <c r="T964" i="2" s="1"/>
  <c r="T965" i="2" a="1"/>
  <c r="T965" i="2" s="1"/>
  <c r="T966" i="2" a="1"/>
  <c r="T966" i="2" s="1"/>
  <c r="T967" i="2" a="1"/>
  <c r="T967" i="2" s="1"/>
  <c r="T968" i="2" a="1"/>
  <c r="T968" i="2" s="1"/>
  <c r="T969" i="2" a="1"/>
  <c r="T969" i="2" s="1"/>
  <c r="T970" i="2" a="1"/>
  <c r="T970" i="2" s="1"/>
  <c r="T971" i="2" a="1"/>
  <c r="T971" i="2" s="1"/>
  <c r="T972" i="2" a="1"/>
  <c r="T972" i="2" s="1"/>
  <c r="T973" i="2" a="1"/>
  <c r="T973" i="2" s="1"/>
  <c r="T974" i="2" a="1"/>
  <c r="T974" i="2" s="1"/>
  <c r="T975" i="2" a="1"/>
  <c r="T975" i="2" s="1"/>
  <c r="T976" i="2" a="1"/>
  <c r="T976" i="2" s="1"/>
  <c r="T977" i="2" a="1"/>
  <c r="T977" i="2" s="1"/>
  <c r="T978" i="2" a="1"/>
  <c r="T978" i="2" s="1"/>
  <c r="T979" i="2" a="1"/>
  <c r="T979" i="2" s="1"/>
  <c r="T980" i="2" a="1"/>
  <c r="T980" i="2" s="1"/>
  <c r="T981" i="2" a="1"/>
  <c r="T981" i="2" s="1"/>
  <c r="T982" i="2" a="1"/>
  <c r="T982" i="2" s="1"/>
  <c r="T983" i="2" a="1"/>
  <c r="T983" i="2" s="1"/>
  <c r="T984" i="2" a="1"/>
  <c r="T984" i="2" s="1"/>
  <c r="T985" i="2" a="1"/>
  <c r="T985" i="2" s="1"/>
  <c r="T986" i="2" a="1"/>
  <c r="T986" i="2" s="1"/>
  <c r="T987" i="2" a="1"/>
  <c r="T987" i="2" s="1"/>
  <c r="T988" i="2" a="1"/>
  <c r="T988" i="2" s="1"/>
  <c r="T989" i="2" a="1"/>
  <c r="T989" i="2" s="1"/>
  <c r="T990" i="2" a="1"/>
  <c r="T990" i="2" s="1"/>
  <c r="T991" i="2" a="1"/>
  <c r="T991" i="2" s="1"/>
  <c r="T992" i="2" a="1"/>
  <c r="T992" i="2" s="1"/>
  <c r="T993" i="2" a="1"/>
  <c r="T993" i="2" s="1"/>
  <c r="T994" i="2" a="1"/>
  <c r="T994" i="2" s="1"/>
  <c r="T995" i="2" a="1"/>
  <c r="T995" i="2" s="1"/>
  <c r="T996" i="2" a="1"/>
  <c r="T996" i="2" s="1"/>
  <c r="T997" i="2" a="1"/>
  <c r="T997" i="2" s="1"/>
  <c r="T998" i="2" a="1"/>
  <c r="T998" i="2" s="1"/>
  <c r="T999" i="2" a="1"/>
  <c r="T999" i="2" s="1"/>
  <c r="T1000" i="2" a="1"/>
  <c r="T1000" i="2" s="1"/>
  <c r="T1001" i="2" a="1"/>
  <c r="T1001" i="2" s="1"/>
  <c r="T1002" i="2" a="1"/>
  <c r="T1002" i="2" s="1"/>
  <c r="T1003" i="2" a="1"/>
  <c r="T1003" i="2" s="1"/>
  <c r="T1004" i="2" a="1"/>
  <c r="T1004" i="2" s="1"/>
  <c r="T1005" i="2" a="1"/>
  <c r="T1005" i="2" s="1"/>
  <c r="T1006" i="2" a="1"/>
  <c r="T1006" i="2" s="1"/>
  <c r="T1007" i="2" a="1"/>
  <c r="T1007" i="2" s="1"/>
  <c r="T1008" i="2" a="1"/>
  <c r="T1008" i="2" s="1"/>
  <c r="T1009" i="2" a="1"/>
  <c r="T1009" i="2" s="1"/>
  <c r="T1010" i="2" a="1"/>
  <c r="T1010" i="2" s="1"/>
  <c r="T1011" i="2" a="1"/>
  <c r="T1011" i="2" s="1"/>
  <c r="T1012" i="2" a="1"/>
  <c r="T1012" i="2" s="1"/>
  <c r="T1013" i="2" a="1"/>
  <c r="T1013" i="2" s="1"/>
  <c r="T1014" i="2" a="1"/>
  <c r="T1014" i="2" s="1"/>
  <c r="T1015" i="2" a="1"/>
  <c r="T1015" i="2" s="1"/>
  <c r="T1016" i="2" a="1"/>
  <c r="T1016" i="2" s="1"/>
  <c r="T1017" i="2" a="1"/>
  <c r="T1017" i="2" s="1"/>
  <c r="T1018" i="2" a="1"/>
  <c r="T1018" i="2" s="1"/>
  <c r="T1019" i="2" a="1"/>
  <c r="T1019" i="2" s="1"/>
  <c r="T1020" i="2" a="1"/>
  <c r="T1020" i="2" s="1"/>
  <c r="T1021" i="2" a="1"/>
  <c r="T1021" i="2" s="1"/>
  <c r="T1022" i="2" a="1"/>
  <c r="T1022" i="2" s="1"/>
  <c r="T1023" i="2" a="1"/>
  <c r="T1023" i="2" s="1"/>
  <c r="T1024" i="2" a="1"/>
  <c r="T1024" i="2" s="1"/>
  <c r="T1025" i="2" a="1"/>
  <c r="T1025" i="2" s="1"/>
  <c r="T1026" i="2" a="1"/>
  <c r="T1026" i="2" s="1"/>
  <c r="T1027" i="2" a="1"/>
  <c r="T1027" i="2" s="1"/>
  <c r="T1028" i="2" a="1"/>
  <c r="T1028" i="2" s="1"/>
  <c r="T1029" i="2" a="1"/>
  <c r="T1029" i="2" s="1"/>
  <c r="T1030" i="2" a="1"/>
  <c r="T1030" i="2" s="1"/>
  <c r="T1031" i="2" a="1"/>
  <c r="T1031" i="2" s="1"/>
  <c r="T1032" i="2" a="1"/>
  <c r="T1032" i="2" s="1"/>
  <c r="T1033" i="2" a="1"/>
  <c r="T1033" i="2" s="1"/>
  <c r="T1034" i="2" a="1"/>
  <c r="T1034" i="2" s="1"/>
  <c r="T1035" i="2" a="1"/>
  <c r="T1035" i="2" s="1"/>
  <c r="T1036" i="2" a="1"/>
  <c r="T1036" i="2" s="1"/>
  <c r="T1037" i="2" a="1"/>
  <c r="T1037" i="2" s="1"/>
  <c r="T1038" i="2" a="1"/>
  <c r="T1038" i="2" s="1"/>
  <c r="T1039" i="2" a="1"/>
  <c r="T1039" i="2" s="1"/>
  <c r="T1040" i="2" a="1"/>
  <c r="T1040" i="2" s="1"/>
  <c r="T1041" i="2" a="1"/>
  <c r="T1041" i="2" s="1"/>
  <c r="T1042" i="2" a="1"/>
  <c r="T1042" i="2" s="1"/>
  <c r="T1043" i="2" a="1"/>
  <c r="T1043" i="2" s="1"/>
  <c r="T1044" i="2" a="1"/>
  <c r="T1044" i="2" s="1"/>
  <c r="T1045" i="2" a="1"/>
  <c r="T1045" i="2" s="1"/>
  <c r="T1046" i="2" a="1"/>
  <c r="T1046" i="2" s="1"/>
  <c r="T1047" i="2" a="1"/>
  <c r="T1047" i="2" s="1"/>
  <c r="T1048" i="2" a="1"/>
  <c r="T1048" i="2" s="1"/>
  <c r="T1049" i="2" a="1"/>
  <c r="T1049" i="2" s="1"/>
  <c r="T1050" i="2" a="1"/>
  <c r="T1050" i="2" s="1"/>
  <c r="T1051" i="2" a="1"/>
  <c r="T1051" i="2" s="1"/>
  <c r="T1052" i="2" a="1"/>
  <c r="T1052" i="2" s="1"/>
  <c r="T1053" i="2" a="1"/>
  <c r="T1053" i="2" s="1"/>
  <c r="T1054" i="2" a="1"/>
  <c r="T1054" i="2" s="1"/>
  <c r="T1055" i="2" a="1"/>
  <c r="T1055" i="2" s="1"/>
  <c r="T1056" i="2" a="1"/>
  <c r="T1056" i="2" s="1"/>
  <c r="T1057" i="2" a="1"/>
  <c r="T1057" i="2" s="1"/>
  <c r="T1058" i="2" a="1"/>
  <c r="T1058" i="2" s="1"/>
  <c r="T1059" i="2" a="1"/>
  <c r="T1059" i="2" s="1"/>
  <c r="T1060" i="2" a="1"/>
  <c r="T1060" i="2" s="1"/>
  <c r="T1061" i="2" a="1"/>
  <c r="T1061" i="2" s="1"/>
  <c r="T1062" i="2" a="1"/>
  <c r="T1062" i="2" s="1"/>
  <c r="T1063" i="2" a="1"/>
  <c r="T1063" i="2" s="1"/>
  <c r="T1064" i="2" a="1"/>
  <c r="T1064" i="2" s="1"/>
  <c r="T1065" i="2" a="1"/>
  <c r="T1065" i="2" s="1"/>
  <c r="T1066" i="2" a="1"/>
  <c r="T1066" i="2" s="1"/>
  <c r="T1067" i="2" a="1"/>
  <c r="T1067" i="2" s="1"/>
  <c r="T1068" i="2" a="1"/>
  <c r="T1068" i="2" s="1"/>
  <c r="T1069" i="2" a="1"/>
  <c r="T1069" i="2" s="1"/>
  <c r="T1070" i="2" a="1"/>
  <c r="T1070" i="2" s="1"/>
  <c r="T1071" i="2" a="1"/>
  <c r="T1071" i="2" s="1"/>
  <c r="T1072" i="2" a="1"/>
  <c r="T1072" i="2" s="1"/>
  <c r="T1073" i="2" a="1"/>
  <c r="T1073" i="2" s="1"/>
  <c r="T1074" i="2" a="1"/>
  <c r="T1074" i="2" s="1"/>
  <c r="T1075" i="2" a="1"/>
  <c r="T1075" i="2" s="1"/>
  <c r="T1076" i="2" a="1"/>
  <c r="T1076" i="2" s="1"/>
  <c r="T1077" i="2" a="1"/>
  <c r="T1077" i="2" s="1"/>
  <c r="T1078" i="2" a="1"/>
  <c r="T1078" i="2" s="1"/>
  <c r="T1079" i="2" a="1"/>
  <c r="T1079" i="2" s="1"/>
  <c r="T1080" i="2" a="1"/>
  <c r="T1080" i="2" s="1"/>
  <c r="T1081" i="2" a="1"/>
  <c r="T1081" i="2" s="1"/>
  <c r="T1082" i="2" a="1"/>
  <c r="T1082" i="2" s="1"/>
  <c r="T1083" i="2" a="1"/>
  <c r="T1083" i="2" s="1"/>
  <c r="T1084" i="2" a="1"/>
  <c r="T1084" i="2" s="1"/>
  <c r="T1085" i="2" a="1"/>
  <c r="T1085" i="2" s="1"/>
  <c r="T1086" i="2" a="1"/>
  <c r="T1086" i="2" s="1"/>
  <c r="T1087" i="2" a="1"/>
  <c r="T1087" i="2" s="1"/>
  <c r="T1088" i="2" a="1"/>
  <c r="T1088" i="2" s="1"/>
  <c r="T1089" i="2" a="1"/>
  <c r="T1089" i="2" s="1"/>
  <c r="T1090" i="2" a="1"/>
  <c r="T1090" i="2" s="1"/>
  <c r="T1091" i="2" a="1"/>
  <c r="T1091" i="2" s="1"/>
  <c r="T1092" i="2" a="1"/>
  <c r="T1092" i="2" s="1"/>
  <c r="T1093" i="2" a="1"/>
  <c r="T1093" i="2" s="1"/>
  <c r="T1094" i="2" a="1"/>
  <c r="T1094" i="2" s="1"/>
  <c r="T1095" i="2" a="1"/>
  <c r="T1095" i="2" s="1"/>
  <c r="T1096" i="2" a="1"/>
  <c r="T1096" i="2" s="1"/>
  <c r="T1097" i="2" a="1"/>
  <c r="T1097" i="2" s="1"/>
  <c r="T1098" i="2" a="1"/>
  <c r="T1098" i="2" s="1"/>
  <c r="T1099" i="2" a="1"/>
  <c r="T1099" i="2" s="1"/>
  <c r="T1100" i="2" a="1"/>
  <c r="T1100" i="2" s="1"/>
  <c r="T1101" i="2" a="1"/>
  <c r="T1101" i="2" s="1"/>
  <c r="T1102" i="2" a="1"/>
  <c r="T1102" i="2" s="1"/>
  <c r="T1103" i="2" a="1"/>
  <c r="T1103" i="2" s="1"/>
  <c r="T1104" i="2" a="1"/>
  <c r="T1104" i="2" s="1"/>
  <c r="T1105" i="2" a="1"/>
  <c r="T1105" i="2" s="1"/>
  <c r="T1106" i="2" a="1"/>
  <c r="T1106" i="2" s="1"/>
  <c r="T1107" i="2" a="1"/>
  <c r="T1107" i="2" s="1"/>
  <c r="T1108" i="2" a="1"/>
  <c r="T1108" i="2" s="1"/>
  <c r="T1109" i="2" a="1"/>
  <c r="T1109" i="2" s="1"/>
  <c r="T1110" i="2" a="1"/>
  <c r="T1110" i="2" s="1"/>
  <c r="T1111" i="2" a="1"/>
  <c r="T1111" i="2" s="1"/>
  <c r="T1112" i="2" a="1"/>
  <c r="T1112" i="2" s="1"/>
  <c r="T1113" i="2" a="1"/>
  <c r="T1113" i="2" s="1"/>
  <c r="T1114" i="2" a="1"/>
  <c r="T1114" i="2" s="1"/>
  <c r="T1115" i="2" a="1"/>
  <c r="T1115" i="2" s="1"/>
  <c r="T1116" i="2" a="1"/>
  <c r="T1116" i="2" s="1"/>
  <c r="T1117" i="2" a="1"/>
  <c r="T1117" i="2" s="1"/>
  <c r="T1118" i="2" a="1"/>
  <c r="T1118" i="2" s="1"/>
  <c r="T1119" i="2" a="1"/>
  <c r="T1119" i="2" s="1"/>
  <c r="T1120" i="2" a="1"/>
  <c r="T1120" i="2" s="1"/>
  <c r="T1121" i="2" a="1"/>
  <c r="T1121" i="2" s="1"/>
  <c r="T1122" i="2" a="1"/>
  <c r="T1122" i="2" s="1"/>
  <c r="T1123" i="2" a="1"/>
  <c r="T1123" i="2" s="1"/>
  <c r="T1124" i="2" a="1"/>
  <c r="T1124" i="2" s="1"/>
  <c r="T1125" i="2" a="1"/>
  <c r="T1125" i="2" s="1"/>
  <c r="T1126" i="2" a="1"/>
  <c r="T1126" i="2" s="1"/>
  <c r="T1127" i="2" a="1"/>
  <c r="T1127" i="2" s="1"/>
  <c r="T1128" i="2" a="1"/>
  <c r="T1128" i="2" s="1"/>
  <c r="T1129" i="2" a="1"/>
  <c r="T1129" i="2" s="1"/>
  <c r="T1130" i="2" a="1"/>
  <c r="T1130" i="2" s="1"/>
  <c r="T1131" i="2" a="1"/>
  <c r="T1131" i="2" s="1"/>
  <c r="T1132" i="2" a="1"/>
  <c r="T1132" i="2" s="1"/>
  <c r="T1133" i="2" a="1"/>
  <c r="T1133" i="2" s="1"/>
  <c r="T1134" i="2" a="1"/>
  <c r="T1134" i="2" s="1"/>
  <c r="T1135" i="2" a="1"/>
  <c r="T1135" i="2" s="1"/>
  <c r="T1136" i="2" a="1"/>
  <c r="T1136" i="2" s="1"/>
  <c r="T1137" i="2" a="1"/>
  <c r="T1137" i="2" s="1"/>
  <c r="T1138" i="2" a="1"/>
  <c r="T1138" i="2" s="1"/>
  <c r="T1139" i="2" a="1"/>
  <c r="T1139" i="2" s="1"/>
  <c r="T1140" i="2" a="1"/>
  <c r="T1140" i="2" s="1"/>
  <c r="T1141" i="2" a="1"/>
  <c r="T1141" i="2" s="1"/>
  <c r="T1142" i="2" a="1"/>
  <c r="T1142" i="2" s="1"/>
  <c r="T1143" i="2" a="1"/>
  <c r="T1143" i="2" s="1"/>
  <c r="T1144" i="2" a="1"/>
  <c r="T1144" i="2" s="1"/>
  <c r="T1145" i="2" a="1"/>
  <c r="T1145" i="2" s="1"/>
  <c r="T1146" i="2" a="1"/>
  <c r="T1146" i="2" s="1"/>
  <c r="T1147" i="2" a="1"/>
  <c r="T1147" i="2" s="1"/>
  <c r="T1148" i="2" a="1"/>
  <c r="T1148" i="2" s="1"/>
  <c r="T1149" i="2" a="1"/>
  <c r="T1149" i="2" s="1"/>
  <c r="T1150" i="2" a="1"/>
  <c r="T1150" i="2" s="1"/>
  <c r="T1151" i="2" a="1"/>
  <c r="T1151" i="2" s="1"/>
  <c r="T1152" i="2" a="1"/>
  <c r="T1152" i="2" s="1"/>
  <c r="T1153" i="2" a="1"/>
  <c r="T1153" i="2" s="1"/>
  <c r="T1154" i="2" a="1"/>
  <c r="T1154" i="2" s="1"/>
  <c r="T1155" i="2" a="1"/>
  <c r="T1155" i="2" s="1"/>
  <c r="T1156" i="2" a="1"/>
  <c r="T1156" i="2" s="1"/>
  <c r="T1157" i="2" a="1"/>
  <c r="T1157" i="2" s="1"/>
  <c r="T1158" i="2" a="1"/>
  <c r="T1158" i="2" s="1"/>
  <c r="T1159" i="2" a="1"/>
  <c r="T1159" i="2" s="1"/>
  <c r="T1160" i="2" a="1"/>
  <c r="T1160" i="2" s="1"/>
  <c r="T1161" i="2" a="1"/>
  <c r="T1161" i="2" s="1"/>
  <c r="T1162" i="2" a="1"/>
  <c r="T1162" i="2" s="1"/>
  <c r="T1163" i="2" a="1"/>
  <c r="T1163" i="2" s="1"/>
  <c r="T1164" i="2" a="1"/>
  <c r="T1164" i="2" s="1"/>
  <c r="T1165" i="2" a="1"/>
  <c r="T1165" i="2" s="1"/>
  <c r="T1166" i="2" a="1"/>
  <c r="T1166" i="2" s="1"/>
  <c r="T1167" i="2" a="1"/>
  <c r="T1167" i="2" s="1"/>
  <c r="T1168" i="2" a="1"/>
  <c r="T1168" i="2" s="1"/>
  <c r="T1169" i="2" a="1"/>
  <c r="T1169" i="2" s="1"/>
  <c r="T1170" i="2" a="1"/>
  <c r="T1170" i="2" s="1"/>
  <c r="T1171" i="2" a="1"/>
  <c r="T1171" i="2" s="1"/>
  <c r="T1172" i="2" a="1"/>
  <c r="T1172" i="2" s="1"/>
  <c r="T1173" i="2" a="1"/>
  <c r="T1173" i="2" s="1"/>
  <c r="T1174" i="2" a="1"/>
  <c r="T1174" i="2" s="1"/>
  <c r="T1175" i="2" a="1"/>
  <c r="T1175" i="2" s="1"/>
  <c r="T1176" i="2" a="1"/>
  <c r="T1176" i="2" s="1"/>
  <c r="T1177" i="2" a="1"/>
  <c r="T1177" i="2" s="1"/>
  <c r="T1178" i="2" a="1"/>
  <c r="T1178" i="2" s="1"/>
  <c r="T1179" i="2" a="1"/>
  <c r="T1179" i="2" s="1"/>
  <c r="T1180" i="2" a="1"/>
  <c r="T1180" i="2" s="1"/>
  <c r="T1181" i="2" a="1"/>
  <c r="T1181" i="2" s="1"/>
  <c r="T1182" i="2" a="1"/>
  <c r="T1182" i="2" s="1"/>
  <c r="T1183" i="2" a="1"/>
  <c r="T1183" i="2" s="1"/>
  <c r="T1184" i="2" a="1"/>
  <c r="T1184" i="2" s="1"/>
  <c r="T1185" i="2" a="1"/>
  <c r="T1185" i="2" s="1"/>
  <c r="T1186" i="2" a="1"/>
  <c r="T1186" i="2" s="1"/>
  <c r="T1187" i="2" a="1"/>
  <c r="T1187" i="2" s="1"/>
  <c r="T1188" i="2" a="1"/>
  <c r="T1188" i="2" s="1"/>
  <c r="T1189" i="2" a="1"/>
  <c r="T1189" i="2" s="1"/>
  <c r="T1190" i="2" a="1"/>
  <c r="T1190" i="2" s="1"/>
  <c r="T1191" i="2" a="1"/>
  <c r="T1191" i="2" s="1"/>
  <c r="T1192" i="2" a="1"/>
  <c r="T1192" i="2" s="1"/>
  <c r="T1193" i="2" a="1"/>
  <c r="T1193" i="2" s="1"/>
  <c r="T1194" i="2" a="1"/>
  <c r="T1194" i="2" s="1"/>
  <c r="T1195" i="2" a="1"/>
  <c r="T1195" i="2" s="1"/>
  <c r="T1196" i="2" a="1"/>
  <c r="T1196" i="2" s="1"/>
  <c r="T1197" i="2" a="1"/>
  <c r="T1197" i="2" s="1"/>
  <c r="T1198" i="2" a="1"/>
  <c r="T1198" i="2" s="1"/>
  <c r="T1199" i="2" a="1"/>
  <c r="T1199" i="2" s="1"/>
  <c r="T1200" i="2" a="1"/>
  <c r="T1200" i="2" s="1"/>
  <c r="T1201" i="2" a="1"/>
  <c r="T1201" i="2" s="1"/>
  <c r="T1202" i="2" a="1"/>
  <c r="T1202" i="2" s="1"/>
  <c r="T1203" i="2" a="1"/>
  <c r="T1203" i="2" s="1"/>
  <c r="T1204" i="2" a="1"/>
  <c r="T1204" i="2" s="1"/>
  <c r="T1205" i="2" a="1"/>
  <c r="T1205" i="2" s="1"/>
  <c r="T1206" i="2" a="1"/>
  <c r="T1206" i="2" s="1"/>
  <c r="T1207" i="2" a="1"/>
  <c r="T1207" i="2" s="1"/>
  <c r="T1208" i="2" a="1"/>
  <c r="T1208" i="2" s="1"/>
  <c r="T1209" i="2" a="1"/>
  <c r="T1209" i="2" s="1"/>
  <c r="T1210" i="2" a="1"/>
  <c r="T1210" i="2" s="1"/>
  <c r="T1211" i="2" a="1"/>
  <c r="T1211" i="2" s="1"/>
  <c r="T1212" i="2" a="1"/>
  <c r="T1212" i="2" s="1"/>
  <c r="T1213" i="2" a="1"/>
  <c r="T1213" i="2" s="1"/>
  <c r="T1214" i="2" a="1"/>
  <c r="T1214" i="2" s="1"/>
  <c r="T1215" i="2" a="1"/>
  <c r="T1215" i="2" s="1"/>
  <c r="T1216" i="2" a="1"/>
  <c r="T1216" i="2" s="1"/>
  <c r="T1217" i="2" a="1"/>
  <c r="T1217" i="2" s="1"/>
  <c r="T1218" i="2" a="1"/>
  <c r="T1218" i="2" s="1"/>
  <c r="T1219" i="2" a="1"/>
  <c r="T1219" i="2" s="1"/>
  <c r="T1220" i="2" a="1"/>
  <c r="T1220" i="2" s="1"/>
  <c r="T1221" i="2" a="1"/>
  <c r="T1221" i="2" s="1"/>
  <c r="T1222" i="2" a="1"/>
  <c r="T1222" i="2" s="1"/>
  <c r="T1223" i="2" a="1"/>
  <c r="T1223" i="2" s="1"/>
  <c r="T1224" i="2" a="1"/>
  <c r="T1224" i="2" s="1"/>
  <c r="T1225" i="2" a="1"/>
  <c r="T1225" i="2" s="1"/>
  <c r="T1226" i="2" a="1"/>
  <c r="T1226" i="2" s="1"/>
  <c r="T1227" i="2" a="1"/>
  <c r="T1227" i="2" s="1"/>
  <c r="T1228" i="2" a="1"/>
  <c r="T1228" i="2" s="1"/>
  <c r="T1229" i="2" a="1"/>
  <c r="T1229" i="2" s="1"/>
  <c r="T1230" i="2" a="1"/>
  <c r="T1230" i="2" s="1"/>
  <c r="T1231" i="2" a="1"/>
  <c r="T1231" i="2" s="1"/>
  <c r="T1232" i="2" a="1"/>
  <c r="T1232" i="2" s="1"/>
  <c r="T1233" i="2" a="1"/>
  <c r="T1233" i="2" s="1"/>
  <c r="T1234" i="2" a="1"/>
  <c r="T1234" i="2" s="1"/>
  <c r="T1235" i="2" a="1"/>
  <c r="T1235" i="2" s="1"/>
  <c r="T1236" i="2" a="1"/>
  <c r="T1236" i="2" s="1"/>
  <c r="T1237" i="2" a="1"/>
  <c r="T1237" i="2" s="1"/>
  <c r="T1238" i="2" a="1"/>
  <c r="T1238" i="2" s="1"/>
  <c r="T1239" i="2" a="1"/>
  <c r="T1239" i="2" s="1"/>
  <c r="T1240" i="2" a="1"/>
  <c r="T1240" i="2" s="1"/>
  <c r="T1241" i="2" a="1"/>
  <c r="T1241" i="2" s="1"/>
  <c r="T1242" i="2" a="1"/>
  <c r="T1242" i="2" s="1"/>
  <c r="T1243" i="2" a="1"/>
  <c r="T1243" i="2" s="1"/>
  <c r="T1244" i="2" a="1"/>
  <c r="T1244" i="2" s="1"/>
  <c r="T1245" i="2" a="1"/>
  <c r="T1245" i="2" s="1"/>
  <c r="T1246" i="2" a="1"/>
  <c r="T1246" i="2" s="1"/>
  <c r="T1247" i="2" a="1"/>
  <c r="T1247" i="2" s="1"/>
  <c r="T1248" i="2" a="1"/>
  <c r="T1248" i="2" s="1"/>
  <c r="T1249" i="2" a="1"/>
  <c r="T1249" i="2" s="1"/>
  <c r="T1250" i="2" a="1"/>
  <c r="T1250" i="2" s="1"/>
  <c r="T1251" i="2" a="1"/>
  <c r="T1251" i="2" s="1"/>
  <c r="T1252" i="2" a="1"/>
  <c r="T1252" i="2" s="1"/>
  <c r="T1253" i="2" a="1"/>
  <c r="T1253" i="2" s="1"/>
  <c r="T1254" i="2" a="1"/>
  <c r="T1254" i="2" s="1"/>
  <c r="T1255" i="2" a="1"/>
  <c r="T1255" i="2" s="1"/>
  <c r="T1256" i="2" a="1"/>
  <c r="T1256" i="2" s="1"/>
  <c r="T1257" i="2" a="1"/>
  <c r="T1257" i="2" s="1"/>
  <c r="T1258" i="2" a="1"/>
  <c r="T1258" i="2" s="1"/>
  <c r="T1259" i="2" a="1"/>
  <c r="T1259" i="2" s="1"/>
  <c r="T1260" i="2" a="1"/>
  <c r="T1260" i="2" s="1"/>
  <c r="T1261" i="2" a="1"/>
  <c r="T1261" i="2" s="1"/>
  <c r="T1262" i="2" a="1"/>
  <c r="T1262" i="2" s="1"/>
  <c r="T1263" i="2" a="1"/>
  <c r="T1263" i="2" s="1"/>
  <c r="T1264" i="2" a="1"/>
  <c r="T1264" i="2" s="1"/>
  <c r="T1265" i="2" a="1"/>
  <c r="T1265" i="2" s="1"/>
  <c r="T1266" i="2" a="1"/>
  <c r="T1266" i="2" s="1"/>
  <c r="T1267" i="2" a="1"/>
  <c r="T1267" i="2" s="1"/>
  <c r="T1268" i="2" a="1"/>
  <c r="T1268" i="2" s="1"/>
  <c r="T1269" i="2" a="1"/>
  <c r="T1269" i="2" s="1"/>
  <c r="T1270" i="2" a="1"/>
  <c r="T1270" i="2" s="1"/>
  <c r="T1271" i="2" a="1"/>
  <c r="T1271" i="2" s="1"/>
  <c r="T1272" i="2" a="1"/>
  <c r="T1272" i="2" s="1"/>
  <c r="T1273" i="2" a="1"/>
  <c r="T1273" i="2" s="1"/>
  <c r="T1274" i="2" a="1"/>
  <c r="T1274" i="2" s="1"/>
  <c r="T1275" i="2" a="1"/>
  <c r="T1275" i="2" s="1"/>
  <c r="T1276" i="2" a="1"/>
  <c r="T1276" i="2" s="1"/>
  <c r="T1277" i="2" a="1"/>
  <c r="T1277" i="2" s="1"/>
  <c r="T1278" i="2" a="1"/>
  <c r="T1278" i="2" s="1"/>
  <c r="T1279" i="2" a="1"/>
  <c r="T1279" i="2" s="1"/>
  <c r="T1280" i="2" a="1"/>
  <c r="T1280" i="2" s="1"/>
  <c r="T1281" i="2" a="1"/>
  <c r="T1281" i="2" s="1"/>
  <c r="T1282" i="2" a="1"/>
  <c r="T1282" i="2" s="1"/>
  <c r="T1283" i="2" a="1"/>
  <c r="T1283" i="2" s="1"/>
  <c r="T1284" i="2" a="1"/>
  <c r="T1284" i="2" s="1"/>
  <c r="T1285" i="2" a="1"/>
  <c r="T1285" i="2" s="1"/>
  <c r="T1286" i="2" a="1"/>
  <c r="T1286" i="2" s="1"/>
  <c r="T1287" i="2" a="1"/>
  <c r="T1287" i="2" s="1"/>
  <c r="T1288" i="2" a="1"/>
  <c r="T1288" i="2" s="1"/>
  <c r="T1289" i="2" a="1"/>
  <c r="T1289" i="2" s="1"/>
  <c r="T1290" i="2" a="1"/>
  <c r="T1290" i="2" s="1"/>
  <c r="T1291" i="2" a="1"/>
  <c r="T1291" i="2" s="1"/>
  <c r="T1292" i="2" a="1"/>
  <c r="T1292" i="2" s="1"/>
  <c r="T1293" i="2" a="1"/>
  <c r="T1293" i="2" s="1"/>
  <c r="T1294" i="2" a="1"/>
  <c r="T1294" i="2" s="1"/>
  <c r="T1295" i="2" a="1"/>
  <c r="T1295" i="2" s="1"/>
  <c r="T1296" i="2" a="1"/>
  <c r="T1296" i="2" s="1"/>
  <c r="T1297" i="2" a="1"/>
  <c r="T1297" i="2" s="1"/>
  <c r="T1298" i="2" a="1"/>
  <c r="T1298" i="2" s="1"/>
  <c r="T1299" i="2" a="1"/>
  <c r="T1299" i="2" s="1"/>
  <c r="T1300" i="2" a="1"/>
  <c r="T1300" i="2" s="1"/>
  <c r="T1301" i="2" a="1"/>
  <c r="T1301" i="2" s="1"/>
  <c r="T1302" i="2" a="1"/>
  <c r="T1302" i="2" s="1"/>
  <c r="T1303" i="2" a="1"/>
  <c r="T1303" i="2" s="1"/>
  <c r="T1304" i="2" a="1"/>
  <c r="T1304" i="2" s="1"/>
  <c r="T1305" i="2" a="1"/>
  <c r="T1305" i="2" s="1"/>
  <c r="T1306" i="2" a="1"/>
  <c r="T1306" i="2" s="1"/>
  <c r="T1307" i="2" a="1"/>
  <c r="T1307" i="2" s="1"/>
  <c r="T1308" i="2" a="1"/>
  <c r="T1308" i="2" s="1"/>
  <c r="T1309" i="2" a="1"/>
  <c r="T1309" i="2" s="1"/>
  <c r="T1310" i="2" a="1"/>
  <c r="T1310" i="2" s="1"/>
  <c r="T1311" i="2" a="1"/>
  <c r="T1311" i="2" s="1"/>
  <c r="T1312" i="2" a="1"/>
  <c r="T1312" i="2" s="1"/>
  <c r="T1313" i="2" a="1"/>
  <c r="T1313" i="2" s="1"/>
  <c r="T1314" i="2" a="1"/>
  <c r="T1314" i="2" s="1"/>
  <c r="T1315" i="2" a="1"/>
  <c r="T1315" i="2" s="1"/>
  <c r="T1316" i="2" a="1"/>
  <c r="T1316" i="2" s="1"/>
  <c r="T1317" i="2" a="1"/>
  <c r="T1317" i="2" s="1"/>
  <c r="T1318" i="2" a="1"/>
  <c r="T1318" i="2" s="1"/>
  <c r="T1319" i="2" a="1"/>
  <c r="T1319" i="2" s="1"/>
  <c r="T1320" i="2" a="1"/>
  <c r="T1320" i="2" s="1"/>
  <c r="T1321" i="2" a="1"/>
  <c r="T1321" i="2" s="1"/>
  <c r="T1322" i="2" a="1"/>
  <c r="T1322" i="2" s="1"/>
  <c r="T1323" i="2" a="1"/>
  <c r="T1323" i="2" s="1"/>
  <c r="T1324" i="2" a="1"/>
  <c r="T1324" i="2" s="1"/>
  <c r="T1325" i="2" a="1"/>
  <c r="T1325" i="2" s="1"/>
  <c r="T1326" i="2" a="1"/>
  <c r="T1326" i="2" s="1"/>
  <c r="T1327" i="2" a="1"/>
  <c r="T1327" i="2" s="1"/>
  <c r="T1328" i="2" a="1"/>
  <c r="T1328" i="2" s="1"/>
  <c r="T1329" i="2" a="1"/>
  <c r="T1329" i="2" s="1"/>
  <c r="T1330" i="2" a="1"/>
  <c r="T1330" i="2" s="1"/>
  <c r="T1331" i="2" a="1"/>
  <c r="T1331" i="2" s="1"/>
  <c r="T1332" i="2" a="1"/>
  <c r="T1332" i="2" s="1"/>
  <c r="T1333" i="2" a="1"/>
  <c r="T1333" i="2" s="1"/>
  <c r="T1334" i="2" a="1"/>
  <c r="T1334" i="2" s="1"/>
  <c r="T1335" i="2" a="1"/>
  <c r="T1335" i="2" s="1"/>
  <c r="T1336" i="2" a="1"/>
  <c r="T1336" i="2" s="1"/>
  <c r="T1337" i="2" a="1"/>
  <c r="T1337" i="2" s="1"/>
  <c r="T1338" i="2" a="1"/>
  <c r="T1338" i="2" s="1"/>
  <c r="T1339" i="2" a="1"/>
  <c r="T1339" i="2" s="1"/>
  <c r="T1340" i="2" a="1"/>
  <c r="T1340" i="2" s="1"/>
  <c r="T1341" i="2" a="1"/>
  <c r="T1341" i="2" s="1"/>
  <c r="T1342" i="2" a="1"/>
  <c r="T1342" i="2" s="1"/>
  <c r="T1343" i="2" a="1"/>
  <c r="T1343" i="2" s="1"/>
  <c r="T1344" i="2" a="1"/>
  <c r="T1344" i="2" s="1"/>
  <c r="T1345" i="2" a="1"/>
  <c r="T1345" i="2" s="1"/>
  <c r="T1346" i="2" a="1"/>
  <c r="T1346" i="2" s="1"/>
  <c r="T1347" i="2" a="1"/>
  <c r="T1347" i="2" s="1"/>
  <c r="T1348" i="2" a="1"/>
  <c r="T1348" i="2" s="1"/>
  <c r="T1349" i="2" a="1"/>
  <c r="T1349" i="2" s="1"/>
  <c r="T1350" i="2" a="1"/>
  <c r="T1350" i="2" s="1"/>
  <c r="T1351" i="2" a="1"/>
  <c r="T1351" i="2" s="1"/>
  <c r="T1352" i="2" a="1"/>
  <c r="T1352" i="2" s="1"/>
  <c r="T1353" i="2" a="1"/>
  <c r="T1353" i="2" s="1"/>
  <c r="T1354" i="2" a="1"/>
  <c r="T1354" i="2" s="1"/>
  <c r="T1355" i="2" a="1"/>
  <c r="T1355" i="2" s="1"/>
  <c r="T1356" i="2" a="1"/>
  <c r="T1356" i="2" s="1"/>
  <c r="T1357" i="2" a="1"/>
  <c r="T1357" i="2" s="1"/>
  <c r="T1358" i="2" a="1"/>
  <c r="T1358" i="2" s="1"/>
  <c r="T1359" i="2" a="1"/>
  <c r="T1359" i="2" s="1"/>
  <c r="T1360" i="2" a="1"/>
  <c r="T1360" i="2" s="1"/>
  <c r="T1361" i="2" a="1"/>
  <c r="T1361" i="2" s="1"/>
  <c r="T1362" i="2" a="1"/>
  <c r="T1362" i="2" s="1"/>
  <c r="T1363" i="2" a="1"/>
  <c r="T1363" i="2" s="1"/>
  <c r="T1364" i="2" a="1"/>
  <c r="T1364" i="2" s="1"/>
  <c r="T1365" i="2" a="1"/>
  <c r="T1365" i="2" s="1"/>
  <c r="T1366" i="2" a="1"/>
  <c r="T1366" i="2" s="1"/>
  <c r="T1367" i="2" a="1"/>
  <c r="T1367" i="2" s="1"/>
  <c r="T1368" i="2" a="1"/>
  <c r="T1368" i="2" s="1"/>
  <c r="T1369" i="2" a="1"/>
  <c r="T1369" i="2" s="1"/>
  <c r="T1370" i="2" a="1"/>
  <c r="T1370" i="2" s="1"/>
  <c r="T1371" i="2" a="1"/>
  <c r="T1371" i="2" s="1"/>
  <c r="T1372" i="2" a="1"/>
  <c r="T1372" i="2" s="1"/>
  <c r="T1373" i="2" a="1"/>
  <c r="T1373" i="2" s="1"/>
  <c r="T1374" i="2" a="1"/>
  <c r="T1374" i="2" s="1"/>
  <c r="T1375" i="2" a="1"/>
  <c r="T1375" i="2" s="1"/>
  <c r="T1376" i="2" a="1"/>
  <c r="T1376" i="2" s="1"/>
  <c r="T1377" i="2" a="1"/>
  <c r="T1377" i="2" s="1"/>
  <c r="T1378" i="2" a="1"/>
  <c r="T1378" i="2" s="1"/>
  <c r="T1379" i="2" a="1"/>
  <c r="T1379" i="2" s="1"/>
  <c r="T1380" i="2" a="1"/>
  <c r="T1380" i="2" s="1"/>
  <c r="T1381" i="2" a="1"/>
  <c r="T1381" i="2" s="1"/>
  <c r="T1382" i="2" a="1"/>
  <c r="T1382" i="2" s="1"/>
  <c r="T1383" i="2" a="1"/>
  <c r="T1383" i="2" s="1"/>
  <c r="T1384" i="2" a="1"/>
  <c r="T1384" i="2" s="1"/>
  <c r="T1385" i="2" a="1"/>
  <c r="T1385" i="2" s="1"/>
  <c r="T1386" i="2" a="1"/>
  <c r="T1386" i="2" s="1"/>
  <c r="T1387" i="2" a="1"/>
  <c r="T1387" i="2" s="1"/>
  <c r="T1388" i="2" a="1"/>
  <c r="T1388" i="2" s="1"/>
  <c r="T1389" i="2" a="1"/>
  <c r="T1389" i="2" s="1"/>
  <c r="T1390" i="2" a="1"/>
  <c r="T1390" i="2" s="1"/>
  <c r="T1391" i="2" a="1"/>
  <c r="T1391" i="2" s="1"/>
  <c r="T1392" i="2" a="1"/>
  <c r="T1392" i="2" s="1"/>
  <c r="T1393" i="2" a="1"/>
  <c r="T1393" i="2" s="1"/>
  <c r="T1394" i="2" a="1"/>
  <c r="T1394" i="2" s="1"/>
  <c r="T1395" i="2" a="1"/>
  <c r="T1395" i="2" s="1"/>
  <c r="T1396" i="2" a="1"/>
  <c r="T1396" i="2" s="1"/>
  <c r="T1397" i="2" a="1"/>
  <c r="T1397" i="2" s="1"/>
  <c r="T1398" i="2" a="1"/>
  <c r="T1398" i="2" s="1"/>
  <c r="T1399" i="2" a="1"/>
  <c r="T1399" i="2" s="1"/>
  <c r="T1400" i="2" a="1"/>
  <c r="T1400" i="2" s="1"/>
  <c r="T1401" i="2" a="1"/>
  <c r="T1401" i="2" s="1"/>
  <c r="T1402" i="2" a="1"/>
  <c r="T1402" i="2" s="1"/>
  <c r="T1403" i="2" a="1"/>
  <c r="T1403" i="2" s="1"/>
  <c r="T1404" i="2" a="1"/>
  <c r="T1404" i="2" s="1"/>
  <c r="T1405" i="2" a="1"/>
  <c r="T1405" i="2" s="1"/>
  <c r="T1406" i="2" a="1"/>
  <c r="T1406" i="2" s="1"/>
  <c r="T1407" i="2" a="1"/>
  <c r="T1407" i="2" s="1"/>
  <c r="T1408" i="2" a="1"/>
  <c r="T1408" i="2" s="1"/>
  <c r="T1409" i="2" a="1"/>
  <c r="T1409" i="2" s="1"/>
  <c r="T1410" i="2" a="1"/>
  <c r="T1410" i="2" s="1"/>
  <c r="T1411" i="2" a="1"/>
  <c r="T1411" i="2" s="1"/>
  <c r="T1412" i="2" a="1"/>
  <c r="T1412" i="2" s="1"/>
  <c r="T1413" i="2" a="1"/>
  <c r="T1413" i="2" s="1"/>
  <c r="T1414" i="2" a="1"/>
  <c r="T1414" i="2" s="1"/>
  <c r="T1415" i="2" a="1"/>
  <c r="T1415" i="2" s="1"/>
  <c r="T1416" i="2" a="1"/>
  <c r="T1416" i="2" s="1"/>
  <c r="T1417" i="2" a="1"/>
  <c r="T1417" i="2" s="1"/>
  <c r="T1418" i="2" a="1"/>
  <c r="T1418" i="2" s="1"/>
  <c r="T1419" i="2" a="1"/>
  <c r="T1419" i="2" s="1"/>
  <c r="T1420" i="2" a="1"/>
  <c r="T1420" i="2" s="1"/>
  <c r="T1421" i="2" a="1"/>
  <c r="T1421" i="2" s="1"/>
  <c r="T1422" i="2" a="1"/>
  <c r="T1422" i="2" s="1"/>
  <c r="T1423" i="2" a="1"/>
  <c r="T1423" i="2" s="1"/>
  <c r="T1424" i="2" a="1"/>
  <c r="T1424" i="2" s="1"/>
  <c r="T1425" i="2" a="1"/>
  <c r="T1425" i="2" s="1"/>
  <c r="T1426" i="2" a="1"/>
  <c r="T1426" i="2" s="1"/>
  <c r="T1427" i="2" a="1"/>
  <c r="T1427" i="2" s="1"/>
  <c r="T1428" i="2" a="1"/>
  <c r="T1428" i="2" s="1"/>
  <c r="T1429" i="2" a="1"/>
  <c r="T1429" i="2" s="1"/>
  <c r="T1430" i="2" a="1"/>
  <c r="T1430" i="2" s="1"/>
  <c r="T1431" i="2" a="1"/>
  <c r="T1431" i="2" s="1"/>
  <c r="T1432" i="2" a="1"/>
  <c r="T1432" i="2" s="1"/>
  <c r="T1433" i="2" a="1"/>
  <c r="T1433" i="2" s="1"/>
  <c r="T1434" i="2" a="1"/>
  <c r="T1434" i="2" s="1"/>
  <c r="T1435" i="2" a="1"/>
  <c r="T1435" i="2" s="1"/>
  <c r="T1436" i="2" a="1"/>
  <c r="T1436" i="2" s="1"/>
  <c r="T1437" i="2" a="1"/>
  <c r="T1437" i="2" s="1"/>
  <c r="T1438" i="2" a="1"/>
  <c r="T1438" i="2" s="1"/>
  <c r="T1439" i="2" a="1"/>
  <c r="T1439" i="2" s="1"/>
  <c r="T1440" i="2" a="1"/>
  <c r="T1440" i="2" s="1"/>
  <c r="T1441" i="2" a="1"/>
  <c r="T1441" i="2" s="1"/>
  <c r="T1442" i="2" a="1"/>
  <c r="T1442" i="2" s="1"/>
  <c r="T1443" i="2" a="1"/>
  <c r="T1443" i="2" s="1"/>
  <c r="T1444" i="2" a="1"/>
  <c r="T1444" i="2" s="1"/>
  <c r="T1445" i="2" a="1"/>
  <c r="T1445" i="2" s="1"/>
  <c r="T1446" i="2" a="1"/>
  <c r="T1446" i="2" s="1"/>
  <c r="T1447" i="2" a="1"/>
  <c r="T1447" i="2" s="1"/>
  <c r="T1448" i="2" a="1"/>
  <c r="T1448" i="2" s="1"/>
  <c r="T1449" i="2" a="1"/>
  <c r="T1449" i="2" s="1"/>
  <c r="T1450" i="2" a="1"/>
  <c r="T1450" i="2" s="1"/>
  <c r="T1451" i="2" a="1"/>
  <c r="T1451" i="2" s="1"/>
  <c r="T1452" i="2" a="1"/>
  <c r="T1452" i="2" s="1"/>
  <c r="T1453" i="2" a="1"/>
  <c r="T1453" i="2" s="1"/>
  <c r="T1454" i="2" a="1"/>
  <c r="T1454" i="2" s="1"/>
  <c r="T1455" i="2" a="1"/>
  <c r="T1455" i="2" s="1"/>
  <c r="T1456" i="2" a="1"/>
  <c r="T1456" i="2" s="1"/>
  <c r="T1457" i="2" a="1"/>
  <c r="T1457" i="2" s="1"/>
  <c r="T1458" i="2" a="1"/>
  <c r="T1458" i="2" s="1"/>
  <c r="T1459" i="2" a="1"/>
  <c r="T1459" i="2" s="1"/>
  <c r="T1460" i="2" a="1"/>
  <c r="T1460" i="2" s="1"/>
  <c r="T1461" i="2" a="1"/>
  <c r="T1461" i="2" s="1"/>
  <c r="T1462" i="2" a="1"/>
  <c r="T1462" i="2" s="1"/>
  <c r="T1463" i="2" a="1"/>
  <c r="T1463" i="2" s="1"/>
  <c r="T1464" i="2" a="1"/>
  <c r="T1464" i="2" s="1"/>
  <c r="T1465" i="2" a="1"/>
  <c r="T1465" i="2" s="1"/>
  <c r="T1466" i="2" a="1"/>
  <c r="T1466" i="2" s="1"/>
  <c r="T1467" i="2" a="1"/>
  <c r="T1467" i="2" s="1"/>
  <c r="T1468" i="2" a="1"/>
  <c r="T1468" i="2" s="1"/>
  <c r="T1469" i="2" a="1"/>
  <c r="T1469" i="2" s="1"/>
  <c r="T1470" i="2" a="1"/>
  <c r="T1470" i="2" s="1"/>
  <c r="T1471" i="2" a="1"/>
  <c r="T1471" i="2" s="1"/>
  <c r="T1472" i="2" a="1"/>
  <c r="T1472" i="2" s="1"/>
  <c r="T1473" i="2" a="1"/>
  <c r="T1473" i="2" s="1"/>
  <c r="T1474" i="2" a="1"/>
  <c r="T1474" i="2" s="1"/>
  <c r="T1475" i="2" a="1"/>
  <c r="T1475" i="2" s="1"/>
  <c r="T1476" i="2" a="1"/>
  <c r="T1476" i="2" s="1"/>
  <c r="T1477" i="2" a="1"/>
  <c r="T1477" i="2" s="1"/>
  <c r="T1478" i="2" a="1"/>
  <c r="T1478" i="2" s="1"/>
  <c r="T1479" i="2" a="1"/>
  <c r="T1479" i="2" s="1"/>
  <c r="T1480" i="2" a="1"/>
  <c r="T1480" i="2" s="1"/>
  <c r="T1481" i="2" a="1"/>
  <c r="T1481" i="2" s="1"/>
  <c r="T1482" i="2" a="1"/>
  <c r="T1482" i="2" s="1"/>
  <c r="T1483" i="2" a="1"/>
  <c r="T1483" i="2" s="1"/>
  <c r="T1484" i="2" a="1"/>
  <c r="T1484" i="2" s="1"/>
  <c r="T1485" i="2" a="1"/>
  <c r="T1485" i="2" s="1"/>
  <c r="T1486" i="2" a="1"/>
  <c r="T1486" i="2" s="1"/>
  <c r="T1487" i="2" a="1"/>
  <c r="T1487" i="2" s="1"/>
  <c r="T1488" i="2" a="1"/>
  <c r="T1488" i="2" s="1"/>
  <c r="T1489" i="2" a="1"/>
  <c r="T1489" i="2" s="1"/>
  <c r="T1490" i="2" a="1"/>
  <c r="T1490" i="2" s="1"/>
  <c r="T1491" i="2" a="1"/>
  <c r="T1491" i="2" s="1"/>
  <c r="T1492" i="2" a="1"/>
  <c r="T1492" i="2" s="1"/>
  <c r="T1493" i="2" a="1"/>
  <c r="T1493" i="2" s="1"/>
  <c r="T1494" i="2" a="1"/>
  <c r="T1494" i="2" s="1"/>
  <c r="T1495" i="2" a="1"/>
  <c r="T1495" i="2" s="1"/>
  <c r="T1496" i="2" a="1"/>
  <c r="T1496" i="2" s="1"/>
  <c r="T1497" i="2" a="1"/>
  <c r="T1497" i="2" s="1"/>
  <c r="T1498" i="2" a="1"/>
  <c r="T1498" i="2" s="1"/>
  <c r="T1499" i="2" a="1"/>
  <c r="T1499" i="2" s="1"/>
  <c r="T1500" i="2" a="1"/>
  <c r="T1500" i="2" s="1"/>
  <c r="T1501" i="2" a="1"/>
  <c r="T1501" i="2" s="1"/>
  <c r="T1502" i="2" a="1"/>
  <c r="T1502" i="2" s="1"/>
  <c r="T1503" i="2" a="1"/>
  <c r="T1503" i="2" s="1"/>
  <c r="T1504" i="2" a="1"/>
  <c r="T1504" i="2" s="1"/>
  <c r="T1505" i="2" a="1"/>
  <c r="T1505" i="2" s="1"/>
  <c r="T1506" i="2" a="1"/>
  <c r="T1506" i="2" s="1"/>
  <c r="T1507" i="2" a="1"/>
  <c r="T1507" i="2" s="1"/>
  <c r="T1508" i="2" a="1"/>
  <c r="T1508" i="2" s="1"/>
  <c r="T1509" i="2" a="1"/>
  <c r="T1509" i="2" s="1"/>
  <c r="T1510" i="2" a="1"/>
  <c r="T1510" i="2" s="1"/>
  <c r="T1511" i="2" a="1"/>
  <c r="T1511" i="2" s="1"/>
  <c r="T1512" i="2" a="1"/>
  <c r="T1512" i="2" s="1"/>
  <c r="T1513" i="2" a="1"/>
  <c r="T1513" i="2" s="1"/>
  <c r="T1514" i="2" a="1"/>
  <c r="T1514" i="2" s="1"/>
  <c r="T1515" i="2" a="1"/>
  <c r="T1515" i="2" s="1"/>
  <c r="T1516" i="2" a="1"/>
  <c r="T1516" i="2" s="1"/>
  <c r="T1517" i="2" a="1"/>
  <c r="T1517" i="2" s="1"/>
  <c r="T1518" i="2" a="1"/>
  <c r="T1518" i="2" s="1"/>
  <c r="T1519" i="2" a="1"/>
  <c r="T1519" i="2" s="1"/>
  <c r="T1520" i="2" a="1"/>
  <c r="T1520" i="2" s="1"/>
  <c r="T1521" i="2" a="1"/>
  <c r="T1521" i="2" s="1"/>
  <c r="T1522" i="2" a="1"/>
  <c r="T1522" i="2" s="1"/>
  <c r="T1523" i="2" a="1"/>
  <c r="T1523" i="2" s="1"/>
  <c r="T1524" i="2" a="1"/>
  <c r="T1524" i="2" s="1"/>
  <c r="T1525" i="2" a="1"/>
  <c r="T1525" i="2" s="1"/>
  <c r="T1526" i="2" a="1"/>
  <c r="T1526" i="2" s="1"/>
  <c r="T1527" i="2" a="1"/>
  <c r="T1527" i="2" s="1"/>
  <c r="T1528" i="2" a="1"/>
  <c r="T1528" i="2" s="1"/>
  <c r="T1529" i="2" a="1"/>
  <c r="T1529" i="2" s="1"/>
  <c r="T1530" i="2" a="1"/>
  <c r="T1530" i="2" s="1"/>
  <c r="T1531" i="2" a="1"/>
  <c r="T1531" i="2" s="1"/>
  <c r="T1532" i="2" a="1"/>
  <c r="T1532" i="2" s="1"/>
  <c r="T1533" i="2" a="1"/>
  <c r="T1533" i="2" s="1"/>
  <c r="T1534" i="2" a="1"/>
  <c r="T1534" i="2" s="1"/>
  <c r="T1535" i="2" a="1"/>
  <c r="T1535" i="2" s="1"/>
  <c r="T1536" i="2" a="1"/>
  <c r="T1536" i="2" s="1"/>
  <c r="T1537" i="2" a="1"/>
  <c r="T1537" i="2" s="1"/>
  <c r="T1538" i="2" a="1"/>
  <c r="T1538" i="2" s="1"/>
  <c r="T1539" i="2" a="1"/>
  <c r="T1539" i="2" s="1"/>
  <c r="T1540" i="2" a="1"/>
  <c r="T1540" i="2" s="1"/>
  <c r="T1541" i="2" a="1"/>
  <c r="T1541" i="2" s="1"/>
  <c r="T1542" i="2" a="1"/>
  <c r="T1542" i="2" s="1"/>
  <c r="T1543" i="2" a="1"/>
  <c r="T1543" i="2" s="1"/>
  <c r="T1544" i="2" a="1"/>
  <c r="T1544" i="2" s="1"/>
  <c r="T1545" i="2" a="1"/>
  <c r="T1545" i="2" s="1"/>
  <c r="T1546" i="2" a="1"/>
  <c r="T1546" i="2" s="1"/>
  <c r="T1547" i="2" a="1"/>
  <c r="T1547" i="2" s="1"/>
  <c r="T1548" i="2" a="1"/>
  <c r="T1548" i="2" s="1"/>
  <c r="T1549" i="2" a="1"/>
  <c r="T1549" i="2" s="1"/>
  <c r="T1550" i="2" a="1"/>
  <c r="T1550" i="2" s="1"/>
  <c r="T1551" i="2" a="1"/>
  <c r="T1551" i="2" s="1"/>
  <c r="T1552" i="2" a="1"/>
  <c r="T1552" i="2" s="1"/>
  <c r="T1553" i="2" a="1"/>
  <c r="T1553" i="2" s="1"/>
  <c r="T1554" i="2" a="1"/>
  <c r="T1554" i="2" s="1"/>
  <c r="T1555" i="2" a="1"/>
  <c r="T1555" i="2" s="1"/>
  <c r="T1556" i="2" a="1"/>
  <c r="T1556" i="2" s="1"/>
  <c r="T1557" i="2" a="1"/>
  <c r="T1557" i="2" s="1"/>
  <c r="T1558" i="2" a="1"/>
  <c r="T1558" i="2" s="1"/>
  <c r="T1559" i="2" a="1"/>
  <c r="T1559" i="2" s="1"/>
  <c r="T1560" i="2" a="1"/>
  <c r="T1560" i="2" s="1"/>
  <c r="T1561" i="2" a="1"/>
  <c r="T1561" i="2" s="1"/>
  <c r="T1562" i="2" a="1"/>
  <c r="T1562" i="2" s="1"/>
  <c r="T1563" i="2" a="1"/>
  <c r="T1563" i="2" s="1"/>
  <c r="T1564" i="2" a="1"/>
  <c r="T1564" i="2" s="1"/>
  <c r="T1565" i="2" a="1"/>
  <c r="T1565" i="2" s="1"/>
  <c r="T1566" i="2" a="1"/>
  <c r="T1566" i="2" s="1"/>
  <c r="T1567" i="2" a="1"/>
  <c r="T1567" i="2" s="1"/>
  <c r="T1568" i="2" a="1"/>
  <c r="T1568" i="2" s="1"/>
  <c r="T1569" i="2" a="1"/>
  <c r="T1569" i="2" s="1"/>
  <c r="T1570" i="2" a="1"/>
  <c r="T1570" i="2" s="1"/>
  <c r="T1571" i="2" a="1"/>
  <c r="T1571" i="2" s="1"/>
  <c r="T1572" i="2" a="1"/>
  <c r="T1572" i="2" s="1"/>
  <c r="T1573" i="2" a="1"/>
  <c r="T1573" i="2" s="1"/>
  <c r="T1574" i="2" a="1"/>
  <c r="T1574" i="2" s="1"/>
  <c r="T1575" i="2" a="1"/>
  <c r="T1575" i="2" s="1"/>
  <c r="T1576" i="2" a="1"/>
  <c r="T1576" i="2" s="1"/>
  <c r="T1577" i="2" a="1"/>
  <c r="T1577" i="2" s="1"/>
  <c r="T1578" i="2" a="1"/>
  <c r="T1578" i="2" s="1"/>
  <c r="T1579" i="2" a="1"/>
  <c r="T1579" i="2" s="1"/>
  <c r="T1580" i="2" a="1"/>
  <c r="T1580" i="2" s="1"/>
  <c r="T1581" i="2" a="1"/>
  <c r="T1581" i="2" s="1"/>
  <c r="T1582" i="2" a="1"/>
  <c r="T1582" i="2" s="1"/>
  <c r="T1583" i="2" a="1"/>
  <c r="T1583" i="2" s="1"/>
  <c r="T1584" i="2" a="1"/>
  <c r="T1584" i="2" s="1"/>
  <c r="T1585" i="2" a="1"/>
  <c r="T1585" i="2" s="1"/>
  <c r="T1586" i="2" a="1"/>
  <c r="T1586" i="2" s="1"/>
  <c r="T1587" i="2" a="1"/>
  <c r="T1587" i="2" s="1"/>
  <c r="T1588" i="2" a="1"/>
  <c r="T1588" i="2" s="1"/>
  <c r="T1589" i="2" a="1"/>
  <c r="T1589" i="2" s="1"/>
  <c r="T1590" i="2" a="1"/>
  <c r="T1590" i="2" s="1"/>
  <c r="T1591" i="2" a="1"/>
  <c r="T1591" i="2" s="1"/>
  <c r="T1592" i="2" a="1"/>
  <c r="T1592" i="2" s="1"/>
  <c r="T1593" i="2" a="1"/>
  <c r="T1593" i="2" s="1"/>
  <c r="T1594" i="2" a="1"/>
  <c r="T1594" i="2" s="1"/>
  <c r="T1595" i="2" a="1"/>
  <c r="T1595" i="2" s="1"/>
  <c r="T1596" i="2" a="1"/>
  <c r="T1596" i="2" s="1"/>
  <c r="T1597" i="2" a="1"/>
  <c r="T1597" i="2" s="1"/>
  <c r="T1598" i="2" a="1"/>
  <c r="T1598" i="2" s="1"/>
  <c r="T1599" i="2" a="1"/>
  <c r="T1599" i="2" s="1"/>
  <c r="T1600" i="2" a="1"/>
  <c r="T1600" i="2" s="1"/>
  <c r="T1601" i="2" a="1"/>
  <c r="T1601" i="2" s="1"/>
  <c r="T1602" i="2" a="1"/>
  <c r="T1602" i="2" s="1"/>
  <c r="T1603" i="2" a="1"/>
  <c r="T1603" i="2" s="1"/>
  <c r="T1604" i="2" a="1"/>
  <c r="T1604" i="2" s="1"/>
  <c r="T1605" i="2" a="1"/>
  <c r="T1605" i="2" s="1"/>
  <c r="T1606" i="2" a="1"/>
  <c r="T1606" i="2" s="1"/>
  <c r="T1607" i="2" a="1"/>
  <c r="T1607" i="2" s="1"/>
  <c r="T1608" i="2" a="1"/>
  <c r="T1608" i="2" s="1"/>
  <c r="T1609" i="2" a="1"/>
  <c r="T1609" i="2" s="1"/>
  <c r="T1610" i="2" a="1"/>
  <c r="T1610" i="2" s="1"/>
  <c r="T1611" i="2" a="1"/>
  <c r="T1611" i="2" s="1"/>
  <c r="T1612" i="2" a="1"/>
  <c r="T1612" i="2" s="1"/>
  <c r="T1613" i="2" a="1"/>
  <c r="T1613" i="2" s="1"/>
  <c r="T1614" i="2" a="1"/>
  <c r="T1614" i="2" s="1"/>
  <c r="T1615" i="2" a="1"/>
  <c r="T1615" i="2" s="1"/>
  <c r="T1616" i="2" a="1"/>
  <c r="T1616" i="2" s="1"/>
  <c r="T1617" i="2" a="1"/>
  <c r="T1617" i="2" s="1"/>
  <c r="T1618" i="2" a="1"/>
  <c r="T1618" i="2" s="1"/>
  <c r="T1619" i="2" a="1"/>
  <c r="T1619" i="2" s="1"/>
  <c r="T1620" i="2" a="1"/>
  <c r="T1620" i="2" s="1"/>
  <c r="T1621" i="2" a="1"/>
  <c r="T1621" i="2" s="1"/>
  <c r="T1622" i="2" a="1"/>
  <c r="T1622" i="2" s="1"/>
  <c r="T1623" i="2" a="1"/>
  <c r="T1623" i="2" s="1"/>
  <c r="T1624" i="2" a="1"/>
  <c r="T1624" i="2" s="1"/>
  <c r="T1625" i="2" a="1"/>
  <c r="T1625" i="2" s="1"/>
  <c r="T1626" i="2" a="1"/>
  <c r="T1626" i="2" s="1"/>
  <c r="T1627" i="2" a="1"/>
  <c r="T1627" i="2" s="1"/>
  <c r="T1628" i="2" a="1"/>
  <c r="T1628" i="2" s="1"/>
  <c r="T1629" i="2" a="1"/>
  <c r="T1629" i="2" s="1"/>
  <c r="T1630" i="2" a="1"/>
  <c r="T1630" i="2" s="1"/>
  <c r="T1631" i="2" a="1"/>
  <c r="T1631" i="2" s="1"/>
  <c r="T1632" i="2" a="1"/>
  <c r="T1632" i="2" s="1"/>
  <c r="T1633" i="2" a="1"/>
  <c r="T1633" i="2" s="1"/>
  <c r="T1634" i="2" a="1"/>
  <c r="T1634" i="2" s="1"/>
  <c r="T1635" i="2" a="1"/>
  <c r="T1635" i="2" s="1"/>
  <c r="T1636" i="2" a="1"/>
  <c r="T1636" i="2" s="1"/>
  <c r="T1637" i="2" a="1"/>
  <c r="T1637" i="2" s="1"/>
  <c r="T1638" i="2" a="1"/>
  <c r="T1638" i="2" s="1"/>
  <c r="T1639" i="2" a="1"/>
  <c r="T1639" i="2" s="1"/>
  <c r="T1640" i="2" a="1"/>
  <c r="T1640" i="2" s="1"/>
  <c r="T1641" i="2" a="1"/>
  <c r="T1641" i="2" s="1"/>
  <c r="T1642" i="2" a="1"/>
  <c r="T1642" i="2" s="1"/>
  <c r="T1643" i="2" a="1"/>
  <c r="T1643" i="2" s="1"/>
  <c r="T1644" i="2" a="1"/>
  <c r="T1644" i="2" s="1"/>
  <c r="T1645" i="2" a="1"/>
  <c r="T1645" i="2" s="1"/>
  <c r="T1646" i="2" a="1"/>
  <c r="T1646" i="2" s="1"/>
  <c r="T1647" i="2" a="1"/>
  <c r="T1647" i="2" s="1"/>
  <c r="T1648" i="2" a="1"/>
  <c r="T1648" i="2" s="1"/>
  <c r="T1649" i="2" a="1"/>
  <c r="T1649" i="2" s="1"/>
  <c r="T1650" i="2" a="1"/>
  <c r="T1650" i="2" s="1"/>
  <c r="T1651" i="2" a="1"/>
  <c r="T1651" i="2" s="1"/>
  <c r="T1652" i="2" a="1"/>
  <c r="T1652" i="2" s="1"/>
  <c r="T1653" i="2" a="1"/>
  <c r="T1653" i="2" s="1"/>
  <c r="T1654" i="2" a="1"/>
  <c r="T1654" i="2" s="1"/>
  <c r="T1655" i="2" a="1"/>
  <c r="T1655" i="2" s="1"/>
  <c r="T1656" i="2" a="1"/>
  <c r="T1656" i="2" s="1"/>
  <c r="T1657" i="2" a="1"/>
  <c r="T1657" i="2" s="1"/>
  <c r="T1658" i="2" a="1"/>
  <c r="T1658" i="2" s="1"/>
  <c r="T1659" i="2" a="1"/>
  <c r="T1659" i="2" s="1"/>
  <c r="T1660" i="2" a="1"/>
  <c r="T1660" i="2" s="1"/>
  <c r="T1661" i="2" a="1"/>
  <c r="T1661" i="2" s="1"/>
  <c r="T1662" i="2" a="1"/>
  <c r="T1662" i="2" s="1"/>
  <c r="T1663" i="2" a="1"/>
  <c r="T1663" i="2" s="1"/>
  <c r="T1664" i="2" a="1"/>
  <c r="T1664" i="2" s="1"/>
  <c r="T1665" i="2" a="1"/>
  <c r="T1665" i="2" s="1"/>
  <c r="T1666" i="2" a="1"/>
  <c r="T1666" i="2" s="1"/>
  <c r="T1667" i="2" a="1"/>
  <c r="T1667" i="2" s="1"/>
  <c r="T1668" i="2" a="1"/>
  <c r="T1668" i="2" s="1"/>
  <c r="T1669" i="2" a="1"/>
  <c r="T1669" i="2" s="1"/>
  <c r="T1670" i="2" a="1"/>
  <c r="T1670" i="2" s="1"/>
  <c r="T1671" i="2" a="1"/>
  <c r="T1671" i="2" s="1"/>
  <c r="T1672" i="2" a="1"/>
  <c r="T1672" i="2" s="1"/>
  <c r="T1673" i="2" a="1"/>
  <c r="T1673" i="2" s="1"/>
  <c r="T1674" i="2" a="1"/>
  <c r="T1674" i="2" s="1"/>
  <c r="T1675" i="2" a="1"/>
  <c r="T1675" i="2" s="1"/>
  <c r="T1676" i="2" a="1"/>
  <c r="T1676" i="2" s="1"/>
  <c r="T1677" i="2" a="1"/>
  <c r="T1677" i="2" s="1"/>
  <c r="T1678" i="2" a="1"/>
  <c r="T1678" i="2" s="1"/>
  <c r="T1679" i="2" a="1"/>
  <c r="T1679" i="2" s="1"/>
  <c r="T1680" i="2" a="1"/>
  <c r="T1680" i="2" s="1"/>
  <c r="T1681" i="2" a="1"/>
  <c r="T1681" i="2" s="1"/>
  <c r="T1682" i="2" a="1"/>
  <c r="T1682" i="2" s="1"/>
  <c r="T1683" i="2" a="1"/>
  <c r="T1683" i="2" s="1"/>
  <c r="T1684" i="2" a="1"/>
  <c r="T1684" i="2" s="1"/>
  <c r="T1685" i="2" a="1"/>
  <c r="T1685" i="2" s="1"/>
  <c r="T1686" i="2" a="1"/>
  <c r="T1686" i="2" s="1"/>
  <c r="T1687" i="2" a="1"/>
  <c r="T1687" i="2" s="1"/>
  <c r="T1688" i="2" a="1"/>
  <c r="T1688" i="2" s="1"/>
  <c r="T1689" i="2" a="1"/>
  <c r="T1689" i="2" s="1"/>
  <c r="T1690" i="2" a="1"/>
  <c r="T1690" i="2" s="1"/>
  <c r="T1691" i="2" a="1"/>
  <c r="T1691" i="2" s="1"/>
  <c r="T1692" i="2" a="1"/>
  <c r="T1692" i="2" s="1"/>
  <c r="T1693" i="2" a="1"/>
  <c r="T1693" i="2" s="1"/>
  <c r="T1694" i="2" a="1"/>
  <c r="T1694" i="2" s="1"/>
  <c r="T1695" i="2" a="1"/>
  <c r="T1695" i="2" s="1"/>
  <c r="T1696" i="2" a="1"/>
  <c r="T1696" i="2" s="1"/>
  <c r="T1697" i="2" a="1"/>
  <c r="T1697" i="2" s="1"/>
  <c r="T1698" i="2" a="1"/>
  <c r="T1698" i="2" s="1"/>
  <c r="T1699" i="2" a="1"/>
  <c r="T1699" i="2" s="1"/>
  <c r="T1700" i="2" a="1"/>
  <c r="T1700" i="2" s="1"/>
  <c r="T1701" i="2" a="1"/>
  <c r="T1701" i="2" s="1"/>
  <c r="T1702" i="2" a="1"/>
  <c r="T1702" i="2" s="1"/>
  <c r="T1703" i="2" a="1"/>
  <c r="T1703" i="2" s="1"/>
  <c r="T1704" i="2" a="1"/>
  <c r="T1704" i="2" s="1"/>
  <c r="T1705" i="2" a="1"/>
  <c r="T1705" i="2" s="1"/>
  <c r="T1706" i="2" a="1"/>
  <c r="T1706" i="2" s="1"/>
  <c r="T1707" i="2" a="1"/>
  <c r="T1707" i="2" s="1"/>
  <c r="T1708" i="2" a="1"/>
  <c r="T1708" i="2" s="1"/>
  <c r="T1709" i="2" a="1"/>
  <c r="T1709" i="2" s="1"/>
  <c r="T1710" i="2" a="1"/>
  <c r="T1710" i="2" s="1"/>
  <c r="T1711" i="2" a="1"/>
  <c r="T1711" i="2" s="1"/>
  <c r="T1712" i="2" a="1"/>
  <c r="T1712" i="2" s="1"/>
  <c r="T1713" i="2" a="1"/>
  <c r="T1713" i="2" s="1"/>
  <c r="T1714" i="2" a="1"/>
  <c r="T1714" i="2" s="1"/>
  <c r="T1715" i="2" a="1"/>
  <c r="T1715" i="2" s="1"/>
  <c r="T1716" i="2" a="1"/>
  <c r="T1716" i="2" s="1"/>
  <c r="T1717" i="2" a="1"/>
  <c r="T1717" i="2" s="1"/>
  <c r="T1718" i="2" a="1"/>
  <c r="T1718" i="2" s="1"/>
  <c r="T1719" i="2" a="1"/>
  <c r="T1719" i="2" s="1"/>
  <c r="T1720" i="2" a="1"/>
  <c r="T1720" i="2" s="1"/>
  <c r="T1721" i="2" a="1"/>
  <c r="T1721" i="2" s="1"/>
  <c r="T1722" i="2" a="1"/>
  <c r="T1722" i="2" s="1"/>
  <c r="T1723" i="2" a="1"/>
  <c r="T1723" i="2" s="1"/>
  <c r="T1724" i="2" a="1"/>
  <c r="T1724" i="2" s="1"/>
  <c r="T1725" i="2" a="1"/>
  <c r="T1725" i="2" s="1"/>
  <c r="T1726" i="2" a="1"/>
  <c r="T1726" i="2" s="1"/>
  <c r="T1727" i="2" a="1"/>
  <c r="T1727" i="2" s="1"/>
  <c r="T1728" i="2" a="1"/>
  <c r="T1728" i="2" s="1"/>
  <c r="T1729" i="2" a="1"/>
  <c r="T1729" i="2" s="1"/>
  <c r="T1730" i="2" a="1"/>
  <c r="T1730" i="2" s="1"/>
  <c r="T1731" i="2" a="1"/>
  <c r="T1731" i="2" s="1"/>
  <c r="T1732" i="2" a="1"/>
  <c r="T1732" i="2" s="1"/>
  <c r="T1733" i="2" a="1"/>
  <c r="T1733" i="2" s="1"/>
  <c r="T1734" i="2" a="1"/>
  <c r="T1734" i="2" s="1"/>
  <c r="T1735" i="2" a="1"/>
  <c r="T1735" i="2" s="1"/>
  <c r="T1736" i="2" a="1"/>
  <c r="T1736" i="2" s="1"/>
  <c r="T1737" i="2" a="1"/>
  <c r="T1737" i="2" s="1"/>
  <c r="T1738" i="2" a="1"/>
  <c r="T1738" i="2" s="1"/>
  <c r="T1739" i="2" a="1"/>
  <c r="T1739" i="2" s="1"/>
  <c r="T1740" i="2" a="1"/>
  <c r="T1740" i="2" s="1"/>
  <c r="T1741" i="2" a="1"/>
  <c r="T1741" i="2" s="1"/>
  <c r="T1742" i="2" a="1"/>
  <c r="T1742" i="2" s="1"/>
  <c r="T1743" i="2" a="1"/>
  <c r="T1743" i="2" s="1"/>
  <c r="T1744" i="2" a="1"/>
  <c r="T1744" i="2" s="1"/>
  <c r="T1745" i="2" a="1"/>
  <c r="T1745" i="2" s="1"/>
  <c r="T1746" i="2" a="1"/>
  <c r="T1746" i="2" s="1"/>
  <c r="T1747" i="2" a="1"/>
  <c r="T1747" i="2" s="1"/>
  <c r="T1748" i="2" a="1"/>
  <c r="T1748" i="2" s="1"/>
  <c r="T1749" i="2" a="1"/>
  <c r="T1749" i="2" s="1"/>
  <c r="T1750" i="2" a="1"/>
  <c r="T1750" i="2" s="1"/>
  <c r="T1751" i="2" a="1"/>
  <c r="T1751" i="2" s="1"/>
  <c r="T1752" i="2" a="1"/>
  <c r="T1752" i="2" s="1"/>
  <c r="T1753" i="2" a="1"/>
  <c r="T1753" i="2" s="1"/>
  <c r="T1754" i="2" a="1"/>
  <c r="T1754" i="2" s="1"/>
  <c r="T1755" i="2" a="1"/>
  <c r="T1755" i="2" s="1"/>
  <c r="T1756" i="2" a="1"/>
  <c r="T1756" i="2" s="1"/>
  <c r="T1757" i="2" a="1"/>
  <c r="T1757" i="2" s="1"/>
  <c r="T1758" i="2" a="1"/>
  <c r="T1758" i="2" s="1"/>
  <c r="T1759" i="2" a="1"/>
  <c r="T1759" i="2" s="1"/>
  <c r="T1760" i="2" a="1"/>
  <c r="T1760" i="2" s="1"/>
  <c r="T1761" i="2" a="1"/>
  <c r="T1761" i="2" s="1"/>
  <c r="T1762" i="2" a="1"/>
  <c r="T1762" i="2" s="1"/>
  <c r="T1763" i="2" a="1"/>
  <c r="T1763" i="2" s="1"/>
  <c r="T1764" i="2" a="1"/>
  <c r="T1764" i="2" s="1"/>
  <c r="T1765" i="2" a="1"/>
  <c r="T1765" i="2" s="1"/>
  <c r="T1766" i="2" a="1"/>
  <c r="T1766" i="2" s="1"/>
  <c r="T1767" i="2" a="1"/>
  <c r="T1767" i="2" s="1"/>
  <c r="T1768" i="2" a="1"/>
  <c r="T1768" i="2" s="1"/>
  <c r="T1769" i="2" a="1"/>
  <c r="T1769" i="2" s="1"/>
  <c r="T1770" i="2" a="1"/>
  <c r="T1770" i="2" s="1"/>
  <c r="T1771" i="2" a="1"/>
  <c r="T1771" i="2" s="1"/>
  <c r="T1772" i="2" a="1"/>
  <c r="T1772" i="2" s="1"/>
  <c r="T1773" i="2" a="1"/>
  <c r="T1773" i="2" s="1"/>
  <c r="T1774" i="2" a="1"/>
  <c r="T1774" i="2" s="1"/>
  <c r="T1775" i="2" a="1"/>
  <c r="T1775" i="2" s="1"/>
  <c r="T1776" i="2" a="1"/>
  <c r="T1776" i="2" s="1"/>
  <c r="T1777" i="2" a="1"/>
  <c r="T1777" i="2" s="1"/>
  <c r="T1778" i="2" a="1"/>
  <c r="T1778" i="2" s="1"/>
  <c r="T1779" i="2" a="1"/>
  <c r="T1779" i="2" s="1"/>
  <c r="T1780" i="2" a="1"/>
  <c r="T1780" i="2" s="1"/>
  <c r="T1781" i="2" a="1"/>
  <c r="T1781" i="2" s="1"/>
  <c r="T1782" i="2" a="1"/>
  <c r="T1782" i="2" s="1"/>
  <c r="T1783" i="2" a="1"/>
  <c r="T1783" i="2" s="1"/>
  <c r="T1784" i="2" a="1"/>
  <c r="T1784" i="2" s="1"/>
  <c r="T1785" i="2" a="1"/>
  <c r="T1785" i="2" s="1"/>
  <c r="T1786" i="2" a="1"/>
  <c r="T1786" i="2" s="1"/>
  <c r="T1787" i="2" a="1"/>
  <c r="T1787" i="2" s="1"/>
  <c r="T1788" i="2" a="1"/>
  <c r="T1788" i="2" s="1"/>
  <c r="T1789" i="2" a="1"/>
  <c r="T1789" i="2" s="1"/>
  <c r="T1790" i="2" a="1"/>
  <c r="T1790" i="2" s="1"/>
  <c r="T1791" i="2" a="1"/>
  <c r="T1791" i="2" s="1"/>
  <c r="T1792" i="2" a="1"/>
  <c r="T1792" i="2" s="1"/>
  <c r="T1793" i="2" a="1"/>
  <c r="T1793" i="2" s="1"/>
  <c r="T1794" i="2" a="1"/>
  <c r="T1794" i="2" s="1"/>
  <c r="T1795" i="2" a="1"/>
  <c r="T1795" i="2" s="1"/>
  <c r="T1796" i="2" a="1"/>
  <c r="T1796" i="2" s="1"/>
  <c r="T1797" i="2" a="1"/>
  <c r="T1797" i="2" s="1"/>
  <c r="T1798" i="2" a="1"/>
  <c r="T1798" i="2" s="1"/>
  <c r="T1799" i="2" a="1"/>
  <c r="T1799" i="2" s="1"/>
  <c r="T1800" i="2" a="1"/>
  <c r="T1800" i="2" s="1"/>
  <c r="T1801" i="2" a="1"/>
  <c r="T1801" i="2" s="1"/>
  <c r="T1802" i="2" a="1"/>
  <c r="T1802" i="2" s="1"/>
  <c r="T1803" i="2" a="1"/>
  <c r="T1803" i="2" s="1"/>
  <c r="T1804" i="2" a="1"/>
  <c r="T1804" i="2" s="1"/>
  <c r="T1805" i="2" a="1"/>
  <c r="T1805" i="2" s="1"/>
  <c r="T1806" i="2" a="1"/>
  <c r="T1806" i="2" s="1"/>
  <c r="T1807" i="2" a="1"/>
  <c r="T1807" i="2" s="1"/>
  <c r="T1808" i="2" a="1"/>
  <c r="T1808" i="2" s="1"/>
  <c r="T1809" i="2" a="1"/>
  <c r="T1809" i="2" s="1"/>
  <c r="T1810" i="2" a="1"/>
  <c r="T1810" i="2" s="1"/>
  <c r="T1811" i="2" a="1"/>
  <c r="T1811" i="2" s="1"/>
  <c r="T1812" i="2" a="1"/>
  <c r="T1812" i="2" s="1"/>
  <c r="T1813" i="2" a="1"/>
  <c r="T1813" i="2" s="1"/>
  <c r="T1814" i="2" a="1"/>
  <c r="T1814" i="2" s="1"/>
  <c r="T1815" i="2" a="1"/>
  <c r="T1815" i="2" s="1"/>
  <c r="T1816" i="2" a="1"/>
  <c r="T1816" i="2" s="1"/>
  <c r="T1817" i="2" a="1"/>
  <c r="T1817" i="2" s="1"/>
  <c r="T1818" i="2" a="1"/>
  <c r="T1818" i="2" s="1"/>
  <c r="T1819" i="2" a="1"/>
  <c r="T1819" i="2" s="1"/>
  <c r="T1820" i="2" a="1"/>
  <c r="T1820" i="2" s="1"/>
  <c r="T1821" i="2" a="1"/>
  <c r="T1821" i="2" s="1"/>
  <c r="T1822" i="2" a="1"/>
  <c r="T1822" i="2" s="1"/>
  <c r="T1823" i="2" a="1"/>
  <c r="T1823" i="2" s="1"/>
  <c r="T1824" i="2" a="1"/>
  <c r="T1824" i="2" s="1"/>
  <c r="T1825" i="2" a="1"/>
  <c r="T1825" i="2" s="1"/>
  <c r="T1826" i="2" a="1"/>
  <c r="T1826" i="2" s="1"/>
  <c r="T1827" i="2" a="1"/>
  <c r="T1827" i="2" s="1"/>
  <c r="T1828" i="2" a="1"/>
  <c r="T1828" i="2" s="1"/>
  <c r="T1829" i="2" a="1"/>
  <c r="T1829" i="2" s="1"/>
  <c r="T1830" i="2" a="1"/>
  <c r="T1830" i="2" s="1"/>
  <c r="T1831" i="2" a="1"/>
  <c r="T1831" i="2" s="1"/>
  <c r="T1832" i="2" a="1"/>
  <c r="T1832" i="2" s="1"/>
  <c r="T1833" i="2" a="1"/>
  <c r="T1833" i="2" s="1"/>
  <c r="T1834" i="2" a="1"/>
  <c r="T1834" i="2" s="1"/>
  <c r="T1835" i="2" a="1"/>
  <c r="T1835" i="2" s="1"/>
  <c r="T1836" i="2" a="1"/>
  <c r="T1836" i="2" s="1"/>
  <c r="T1837" i="2" a="1"/>
  <c r="T1837" i="2" s="1"/>
  <c r="T1838" i="2" a="1"/>
  <c r="T1838" i="2" s="1"/>
  <c r="T1839" i="2" a="1"/>
  <c r="T1839" i="2" s="1"/>
  <c r="T1840" i="2" a="1"/>
  <c r="T1840" i="2" s="1"/>
  <c r="T1841" i="2" a="1"/>
  <c r="T1841" i="2" s="1"/>
  <c r="T1842" i="2" a="1"/>
  <c r="T1842" i="2" s="1"/>
  <c r="T1843" i="2" a="1"/>
  <c r="T1843" i="2" s="1"/>
  <c r="T1844" i="2" a="1"/>
  <c r="T1844" i="2" s="1"/>
  <c r="T1845" i="2" a="1"/>
  <c r="T1845" i="2" s="1"/>
  <c r="T1846" i="2" a="1"/>
  <c r="T1846" i="2" s="1"/>
  <c r="T1847" i="2" a="1"/>
  <c r="T1847" i="2" s="1"/>
  <c r="T1848" i="2" a="1"/>
  <c r="T1848" i="2" s="1"/>
  <c r="T1849" i="2" a="1"/>
  <c r="T1849" i="2" s="1"/>
  <c r="T1850" i="2" a="1"/>
  <c r="T1850" i="2" s="1"/>
  <c r="T1851" i="2" a="1"/>
  <c r="T1851" i="2" s="1"/>
  <c r="T1852" i="2" a="1"/>
  <c r="T1852" i="2" s="1"/>
  <c r="T1853" i="2" a="1"/>
  <c r="T1853" i="2" s="1"/>
  <c r="T1854" i="2" a="1"/>
  <c r="T1854" i="2" s="1"/>
  <c r="T1855" i="2" a="1"/>
  <c r="T1855" i="2" s="1"/>
  <c r="T1856" i="2" a="1"/>
  <c r="T1856" i="2" s="1"/>
  <c r="T1857" i="2" a="1"/>
  <c r="T1857" i="2" s="1"/>
  <c r="T1858" i="2" a="1"/>
  <c r="T1858" i="2" s="1"/>
  <c r="T1859" i="2" a="1"/>
  <c r="T1859" i="2" s="1"/>
  <c r="T1860" i="2" a="1"/>
  <c r="T1860" i="2" s="1"/>
  <c r="T1861" i="2" a="1"/>
  <c r="T1861" i="2" s="1"/>
  <c r="T1862" i="2" a="1"/>
  <c r="T1862" i="2" s="1"/>
  <c r="T1863" i="2" a="1"/>
  <c r="T1863" i="2" s="1"/>
  <c r="T1864" i="2" a="1"/>
  <c r="T1864" i="2" s="1"/>
  <c r="T1865" i="2" a="1"/>
  <c r="T1865" i="2" s="1"/>
  <c r="T1866" i="2" a="1"/>
  <c r="T1866" i="2" s="1"/>
  <c r="T1867" i="2" a="1"/>
  <c r="T1867" i="2" s="1"/>
  <c r="T1868" i="2" a="1"/>
  <c r="T1868" i="2" s="1"/>
  <c r="T1869" i="2" a="1"/>
  <c r="T1869" i="2" s="1"/>
  <c r="T1870" i="2" a="1"/>
  <c r="T1870" i="2" s="1"/>
  <c r="T1871" i="2" a="1"/>
  <c r="T1871" i="2" s="1"/>
  <c r="T1872" i="2" a="1"/>
  <c r="T1872" i="2" s="1"/>
  <c r="T1873" i="2" a="1"/>
  <c r="T1873" i="2" s="1"/>
  <c r="T1874" i="2" a="1"/>
  <c r="T1874" i="2" s="1"/>
  <c r="T1875" i="2" a="1"/>
  <c r="T1875" i="2" s="1"/>
  <c r="T1876" i="2" a="1"/>
  <c r="T1876" i="2" s="1"/>
  <c r="T1877" i="2" a="1"/>
  <c r="T1877" i="2" s="1"/>
  <c r="T1878" i="2" a="1"/>
  <c r="T1878" i="2" s="1"/>
  <c r="T1879" i="2" a="1"/>
  <c r="T1879" i="2" s="1"/>
  <c r="T1880" i="2" a="1"/>
  <c r="T1880" i="2" s="1"/>
  <c r="T1881" i="2" a="1"/>
  <c r="T1881" i="2" s="1"/>
  <c r="T1882" i="2" a="1"/>
  <c r="T1882" i="2" s="1"/>
  <c r="T1883" i="2" a="1"/>
  <c r="T1883" i="2" s="1"/>
  <c r="T1884" i="2" a="1"/>
  <c r="T1884" i="2" s="1"/>
  <c r="T1885" i="2" a="1"/>
  <c r="T1885" i="2" s="1"/>
  <c r="T1886" i="2" a="1"/>
  <c r="T1886" i="2" s="1"/>
  <c r="T1887" i="2" a="1"/>
  <c r="T1887" i="2" s="1"/>
  <c r="T1888" i="2" a="1"/>
  <c r="T1888" i="2" s="1"/>
  <c r="T1889" i="2" a="1"/>
  <c r="T1889" i="2" s="1"/>
  <c r="T1890" i="2" a="1"/>
  <c r="T1890" i="2" s="1"/>
  <c r="T1891" i="2" a="1"/>
  <c r="T1891" i="2" s="1"/>
  <c r="T1892" i="2" a="1"/>
  <c r="T1892" i="2" s="1"/>
  <c r="T1893" i="2" a="1"/>
  <c r="T1893" i="2" s="1"/>
  <c r="T1894" i="2" a="1"/>
  <c r="T1894" i="2" s="1"/>
  <c r="T1895" i="2" a="1"/>
  <c r="T1895" i="2" s="1"/>
  <c r="T1896" i="2" a="1"/>
  <c r="T1896" i="2" s="1"/>
  <c r="T1897" i="2" a="1"/>
  <c r="T1897" i="2" s="1"/>
  <c r="T1898" i="2" a="1"/>
  <c r="T1898" i="2" s="1"/>
  <c r="T1899" i="2" a="1"/>
  <c r="T1899" i="2" s="1"/>
  <c r="T1900" i="2" a="1"/>
  <c r="T1900" i="2" s="1"/>
  <c r="T1901" i="2" a="1"/>
  <c r="T1901" i="2" s="1"/>
  <c r="T1902" i="2" a="1"/>
  <c r="T1902" i="2" s="1"/>
  <c r="T1903" i="2" a="1"/>
  <c r="T1903" i="2" s="1"/>
  <c r="T1904" i="2" a="1"/>
  <c r="T1904" i="2" s="1"/>
  <c r="T1905" i="2" a="1"/>
  <c r="T1905" i="2" s="1"/>
  <c r="T1906" i="2" a="1"/>
  <c r="T1906" i="2" s="1"/>
  <c r="T1907" i="2" a="1"/>
  <c r="T1907" i="2" s="1"/>
  <c r="T1908" i="2" a="1"/>
  <c r="T1908" i="2" s="1"/>
  <c r="T1909" i="2" a="1"/>
  <c r="T1909" i="2" s="1"/>
  <c r="T1910" i="2" a="1"/>
  <c r="T1910" i="2" s="1"/>
  <c r="T1911" i="2" a="1"/>
  <c r="T1911" i="2" s="1"/>
  <c r="T1912" i="2" a="1"/>
  <c r="T1912" i="2" s="1"/>
  <c r="T1913" i="2" a="1"/>
  <c r="T1913" i="2" s="1"/>
  <c r="T1914" i="2" a="1"/>
  <c r="T1914" i="2" s="1"/>
  <c r="T1915" i="2" a="1"/>
  <c r="T1915" i="2" s="1"/>
  <c r="T1916" i="2" a="1"/>
  <c r="T1916" i="2" s="1"/>
  <c r="T1917" i="2" a="1"/>
  <c r="T1917" i="2" s="1"/>
  <c r="T1918" i="2" a="1"/>
  <c r="T1918" i="2" s="1"/>
  <c r="T1919" i="2" a="1"/>
  <c r="T1919" i="2" s="1"/>
  <c r="T1920" i="2" a="1"/>
  <c r="T1920" i="2" s="1"/>
  <c r="T1921" i="2" a="1"/>
  <c r="T1921" i="2" s="1"/>
  <c r="T1922" i="2" a="1"/>
  <c r="T1922" i="2" s="1"/>
  <c r="T1923" i="2" a="1"/>
  <c r="T1923" i="2" s="1"/>
  <c r="T1924" i="2" a="1"/>
  <c r="T1924" i="2" s="1"/>
  <c r="T1925" i="2" a="1"/>
  <c r="T1925" i="2" s="1"/>
  <c r="T1926" i="2" a="1"/>
  <c r="T1926" i="2" s="1"/>
  <c r="T1927" i="2" a="1"/>
  <c r="T1927" i="2" s="1"/>
  <c r="T1928" i="2" a="1"/>
  <c r="T1928" i="2" s="1"/>
  <c r="T1929" i="2" a="1"/>
  <c r="T1929" i="2" s="1"/>
  <c r="T1930" i="2" a="1"/>
  <c r="T1930" i="2" s="1"/>
  <c r="T1931" i="2" a="1"/>
  <c r="T1931" i="2" s="1"/>
  <c r="T1932" i="2" a="1"/>
  <c r="T1932" i="2" s="1"/>
  <c r="T1933" i="2" a="1"/>
  <c r="T1933" i="2" s="1"/>
  <c r="T1934" i="2" a="1"/>
  <c r="T1934" i="2" s="1"/>
  <c r="T1935" i="2" a="1"/>
  <c r="T1935" i="2" s="1"/>
  <c r="T1936" i="2" a="1"/>
  <c r="T1936" i="2" s="1"/>
  <c r="T1937" i="2" a="1"/>
  <c r="T1937" i="2" s="1"/>
  <c r="T1938" i="2" a="1"/>
  <c r="T1938" i="2" s="1"/>
  <c r="T1939" i="2" a="1"/>
  <c r="T1939" i="2" s="1"/>
  <c r="T1940" i="2" a="1"/>
  <c r="T1940" i="2" s="1"/>
  <c r="T1941" i="2" a="1"/>
  <c r="T1941" i="2" s="1"/>
  <c r="T1942" i="2" a="1"/>
  <c r="T1942" i="2" s="1"/>
  <c r="T1943" i="2" a="1"/>
  <c r="T1943" i="2" s="1"/>
  <c r="T1944" i="2" a="1"/>
  <c r="T1944" i="2" s="1"/>
  <c r="T1945" i="2" a="1"/>
  <c r="T1945" i="2" s="1"/>
  <c r="T1946" i="2" a="1"/>
  <c r="T1946" i="2" s="1"/>
  <c r="T1947" i="2" a="1"/>
  <c r="T1947" i="2" s="1"/>
  <c r="T1948" i="2" a="1"/>
  <c r="T1948" i="2" s="1"/>
  <c r="T1949" i="2" a="1"/>
  <c r="T1949" i="2" s="1"/>
  <c r="T1950" i="2" a="1"/>
  <c r="T1950" i="2" s="1"/>
  <c r="T1951" i="2" a="1"/>
  <c r="T1951" i="2" s="1"/>
  <c r="T1952" i="2" a="1"/>
  <c r="T1952" i="2" s="1"/>
  <c r="T1953" i="2" a="1"/>
  <c r="T1953" i="2" s="1"/>
  <c r="T1954" i="2" a="1"/>
  <c r="T1954" i="2" s="1"/>
  <c r="T1955" i="2" a="1"/>
  <c r="T1955" i="2" s="1"/>
  <c r="T1956" i="2" a="1"/>
  <c r="T1956" i="2" s="1"/>
  <c r="T1957" i="2" a="1"/>
  <c r="T1957" i="2" s="1"/>
  <c r="T1958" i="2" a="1"/>
  <c r="T1958" i="2" s="1"/>
  <c r="T1959" i="2" a="1"/>
  <c r="T1959" i="2" s="1"/>
  <c r="T1960" i="2" a="1"/>
  <c r="T1960" i="2" s="1"/>
  <c r="T1961" i="2" a="1"/>
  <c r="T1961" i="2" s="1"/>
  <c r="T1962" i="2" a="1"/>
  <c r="T1962" i="2" s="1"/>
  <c r="T1963" i="2" a="1"/>
  <c r="T1963" i="2" s="1"/>
  <c r="T1964" i="2" a="1"/>
  <c r="T1964" i="2" s="1"/>
  <c r="T1965" i="2" a="1"/>
  <c r="T1965" i="2" s="1"/>
  <c r="T1966" i="2" a="1"/>
  <c r="T1966" i="2" s="1"/>
  <c r="T1967" i="2" a="1"/>
  <c r="T1967" i="2" s="1"/>
  <c r="T1968" i="2" a="1"/>
  <c r="T1968" i="2" s="1"/>
  <c r="T1969" i="2" a="1"/>
  <c r="T1969" i="2" s="1"/>
  <c r="T1970" i="2" a="1"/>
  <c r="T1970" i="2" s="1"/>
  <c r="T1971" i="2" a="1"/>
  <c r="T1971" i="2" s="1"/>
  <c r="T1972" i="2" a="1"/>
  <c r="T1972" i="2" s="1"/>
  <c r="T1973" i="2" a="1"/>
  <c r="T1973" i="2" s="1"/>
  <c r="T1974" i="2" a="1"/>
  <c r="T1974" i="2" s="1"/>
  <c r="T1975" i="2" a="1"/>
  <c r="T1975" i="2" s="1"/>
  <c r="T1976" i="2" a="1"/>
  <c r="T1976" i="2" s="1"/>
  <c r="T1977" i="2" a="1"/>
  <c r="T1977" i="2" s="1"/>
  <c r="T1978" i="2" a="1"/>
  <c r="T1978" i="2" s="1"/>
  <c r="T1979" i="2" a="1"/>
  <c r="T1979" i="2" s="1"/>
  <c r="T1980" i="2" a="1"/>
  <c r="T1980" i="2" s="1"/>
  <c r="T1981" i="2" a="1"/>
  <c r="T1981" i="2" s="1"/>
  <c r="T1982" i="2" a="1"/>
  <c r="T1982" i="2" s="1"/>
  <c r="T1983" i="2" a="1"/>
  <c r="T1983" i="2" s="1"/>
  <c r="T1984" i="2" a="1"/>
  <c r="T1984" i="2" s="1"/>
  <c r="T1985" i="2" a="1"/>
  <c r="T1985" i="2" s="1"/>
  <c r="T1986" i="2" a="1"/>
  <c r="T1986" i="2" s="1"/>
  <c r="T1987" i="2" a="1"/>
  <c r="T1987" i="2" s="1"/>
  <c r="T1988" i="2" a="1"/>
  <c r="T1988" i="2" s="1"/>
  <c r="T1989" i="2" a="1"/>
  <c r="T1989" i="2" s="1"/>
  <c r="T1990" i="2" a="1"/>
  <c r="T1990" i="2" s="1"/>
  <c r="T1991" i="2" a="1"/>
  <c r="T1991" i="2" s="1"/>
  <c r="T1992" i="2" a="1"/>
  <c r="T1992" i="2" s="1"/>
  <c r="T1993" i="2" a="1"/>
  <c r="T1993" i="2" s="1"/>
  <c r="T1994" i="2" a="1"/>
  <c r="T1994" i="2" s="1"/>
  <c r="T1995" i="2" a="1"/>
  <c r="T1995" i="2" s="1"/>
  <c r="T1996" i="2" a="1"/>
  <c r="T1996" i="2" s="1"/>
  <c r="T1997" i="2" a="1"/>
  <c r="T1997" i="2" s="1"/>
  <c r="T1998" i="2" a="1"/>
  <c r="T1998" i="2" s="1"/>
  <c r="T1999" i="2" a="1"/>
  <c r="T1999" i="2" s="1"/>
  <c r="T2000" i="2" a="1"/>
  <c r="T2000" i="2" s="1"/>
  <c r="T2001" i="2" a="1"/>
  <c r="T2001" i="2" s="1"/>
  <c r="T2002" i="2" a="1"/>
  <c r="T2002" i="2" s="1"/>
  <c r="T2003" i="2" a="1"/>
  <c r="T2003" i="2" s="1"/>
  <c r="T2004" i="2" a="1"/>
  <c r="T2004" i="2" s="1"/>
  <c r="T2005" i="2" a="1"/>
  <c r="T2005" i="2" s="1"/>
  <c r="T2006" i="2" a="1"/>
  <c r="T2006" i="2" s="1"/>
  <c r="T2007" i="2" a="1"/>
  <c r="T2007" i="2" s="1"/>
  <c r="T2008" i="2" a="1"/>
  <c r="T2008" i="2" s="1"/>
  <c r="T2009" i="2" a="1"/>
  <c r="T2009" i="2" s="1"/>
  <c r="T2010" i="2" a="1"/>
  <c r="T2010" i="2" s="1"/>
  <c r="T2011" i="2" a="1"/>
  <c r="T2011" i="2" s="1"/>
  <c r="T2012" i="2" a="1"/>
  <c r="T2012" i="2" s="1"/>
  <c r="T2013" i="2" a="1"/>
  <c r="T2013" i="2" s="1"/>
  <c r="T2014" i="2" a="1"/>
  <c r="T2014" i="2" s="1"/>
  <c r="T2015" i="2" a="1"/>
  <c r="T2015" i="2" s="1"/>
  <c r="T2016" i="2" a="1"/>
  <c r="T2016" i="2" s="1"/>
  <c r="T2017" i="2" a="1"/>
  <c r="T2017" i="2" s="1"/>
  <c r="T2018" i="2" a="1"/>
  <c r="T2018" i="2" s="1"/>
  <c r="T2019" i="2" a="1"/>
  <c r="T2019" i="2" s="1"/>
  <c r="T2020" i="2" a="1"/>
  <c r="T2020" i="2" s="1"/>
  <c r="T2021" i="2" a="1"/>
  <c r="T2021" i="2" s="1"/>
  <c r="T2022" i="2" a="1"/>
  <c r="T2022" i="2" s="1"/>
  <c r="T2023" i="2" a="1"/>
  <c r="T2023" i="2" s="1"/>
  <c r="T2024" i="2" a="1"/>
  <c r="T2024" i="2" s="1"/>
  <c r="T2025" i="2" a="1"/>
  <c r="T2025" i="2" s="1"/>
  <c r="T2026" i="2" a="1"/>
  <c r="T2026" i="2" s="1"/>
  <c r="T2027" i="2" a="1"/>
  <c r="T2027" i="2" s="1"/>
  <c r="T2028" i="2" a="1"/>
  <c r="T2028" i="2" s="1"/>
  <c r="T2029" i="2" a="1"/>
  <c r="T2029" i="2" s="1"/>
  <c r="T2030" i="2" a="1"/>
  <c r="T2030" i="2" s="1"/>
  <c r="T2031" i="2" a="1"/>
  <c r="T2031" i="2" s="1"/>
  <c r="T2032" i="2" a="1"/>
  <c r="T2032" i="2" s="1"/>
  <c r="T2033" i="2" a="1"/>
  <c r="T2033" i="2" s="1"/>
  <c r="T2034" i="2" a="1"/>
  <c r="T2034" i="2" s="1"/>
  <c r="T2035" i="2" a="1"/>
  <c r="T2035" i="2" s="1"/>
  <c r="T2036" i="2" a="1"/>
  <c r="T2036" i="2" s="1"/>
  <c r="T2037" i="2" a="1"/>
  <c r="T2037" i="2" s="1"/>
  <c r="T2038" i="2" a="1"/>
  <c r="T2038" i="2" s="1"/>
  <c r="T2039" i="2" a="1"/>
  <c r="T2039" i="2" s="1"/>
  <c r="T2040" i="2" a="1"/>
  <c r="T2040" i="2" s="1"/>
  <c r="T2041" i="2" a="1"/>
  <c r="T2041" i="2" s="1"/>
  <c r="T2042" i="2" a="1"/>
  <c r="T2042" i="2" s="1"/>
  <c r="T2043" i="2" a="1"/>
  <c r="T2043" i="2" s="1"/>
  <c r="T2044" i="2" a="1"/>
  <c r="T2044" i="2" s="1"/>
  <c r="T2045" i="2" a="1"/>
  <c r="T2045" i="2" s="1"/>
  <c r="T2046" i="2" a="1"/>
  <c r="T2046" i="2" s="1"/>
  <c r="T2047" i="2" a="1"/>
  <c r="T2047" i="2" s="1"/>
  <c r="T2048" i="2" a="1"/>
  <c r="T2048" i="2" s="1"/>
  <c r="T2049" i="2" a="1"/>
  <c r="T2049" i="2" s="1"/>
  <c r="T2050" i="2" a="1"/>
  <c r="T2050" i="2" s="1"/>
  <c r="T2051" i="2" a="1"/>
  <c r="T2051" i="2" s="1"/>
  <c r="T2052" i="2" a="1"/>
  <c r="T2052" i="2" s="1"/>
  <c r="T2053" i="2" a="1"/>
  <c r="T2053" i="2" s="1"/>
  <c r="T2054" i="2" a="1"/>
  <c r="T2054" i="2" s="1"/>
  <c r="T2055" i="2" a="1"/>
  <c r="T2055" i="2" s="1"/>
  <c r="T2056" i="2" a="1"/>
  <c r="T2056" i="2" s="1"/>
  <c r="T2057" i="2" a="1"/>
  <c r="T2057" i="2" s="1"/>
  <c r="T2058" i="2" a="1"/>
  <c r="T2058" i="2" s="1"/>
  <c r="T2059" i="2" a="1"/>
  <c r="T2059" i="2" s="1"/>
  <c r="T2060" i="2" a="1"/>
  <c r="T2060" i="2" s="1"/>
  <c r="T2061" i="2" a="1"/>
  <c r="T2061" i="2" s="1"/>
  <c r="T2062" i="2" a="1"/>
  <c r="T2062" i="2" s="1"/>
  <c r="T2063" i="2" a="1"/>
  <c r="T2063" i="2" s="1"/>
  <c r="T2064" i="2" a="1"/>
  <c r="T2064" i="2" s="1"/>
  <c r="T2065" i="2" a="1"/>
  <c r="T2065" i="2" s="1"/>
  <c r="T2066" i="2" a="1"/>
  <c r="T2066" i="2" s="1"/>
  <c r="T2067" i="2" a="1"/>
  <c r="T2067" i="2" s="1"/>
  <c r="T2068" i="2" a="1"/>
  <c r="T2068" i="2" s="1"/>
  <c r="T2069" i="2" a="1"/>
  <c r="T2069" i="2" s="1"/>
  <c r="T2070" i="2" a="1"/>
  <c r="T2070" i="2" s="1"/>
  <c r="T2071" i="2" a="1"/>
  <c r="T2071" i="2" s="1"/>
  <c r="T2072" i="2" a="1"/>
  <c r="T2072" i="2" s="1"/>
  <c r="T2073" i="2" a="1"/>
  <c r="T2073" i="2" s="1"/>
  <c r="T2074" i="2" a="1"/>
  <c r="T2074" i="2" s="1"/>
  <c r="T2075" i="2" a="1"/>
  <c r="T2075" i="2" s="1"/>
  <c r="T2076" i="2" a="1"/>
  <c r="T2076" i="2" s="1"/>
  <c r="T2077" i="2" a="1"/>
  <c r="T2077" i="2" s="1"/>
  <c r="T2078" i="2" a="1"/>
  <c r="T2078" i="2" s="1"/>
  <c r="T2079" i="2" a="1"/>
  <c r="T2079" i="2" s="1"/>
  <c r="T2080" i="2" a="1"/>
  <c r="T2080" i="2" s="1"/>
  <c r="T2081" i="2" a="1"/>
  <c r="T2081" i="2" s="1"/>
  <c r="T2082" i="2" a="1"/>
  <c r="T2082" i="2" s="1"/>
  <c r="T2083" i="2" a="1"/>
  <c r="T2083" i="2" s="1"/>
  <c r="T2084" i="2" a="1"/>
  <c r="T2084" i="2" s="1"/>
  <c r="T2085" i="2" a="1"/>
  <c r="T2085" i="2" s="1"/>
  <c r="T2086" i="2" a="1"/>
  <c r="T2086" i="2" s="1"/>
  <c r="T2087" i="2" a="1"/>
  <c r="T2087" i="2" s="1"/>
  <c r="T2088" i="2" a="1"/>
  <c r="T2088" i="2" s="1"/>
  <c r="T2089" i="2" a="1"/>
  <c r="T2089" i="2" s="1"/>
  <c r="T2090" i="2" a="1"/>
  <c r="T2090" i="2" s="1"/>
  <c r="T2091" i="2" a="1"/>
  <c r="T2091" i="2" s="1"/>
  <c r="T2092" i="2" a="1"/>
  <c r="T2092" i="2" s="1"/>
  <c r="T2093" i="2" a="1"/>
  <c r="T2093" i="2" s="1"/>
  <c r="T2094" i="2" a="1"/>
  <c r="T2094" i="2" s="1"/>
  <c r="T2095" i="2" a="1"/>
  <c r="T2095" i="2" s="1"/>
  <c r="T2096" i="2" a="1"/>
  <c r="T2096" i="2" s="1"/>
  <c r="T2097" i="2" a="1"/>
  <c r="T2097" i="2" s="1"/>
  <c r="T2098" i="2" a="1"/>
  <c r="T2098" i="2" s="1"/>
  <c r="T2099" i="2" a="1"/>
  <c r="T2099" i="2" s="1"/>
  <c r="T2100" i="2" a="1"/>
  <c r="T2100" i="2" s="1"/>
  <c r="T2101" i="2" a="1"/>
  <c r="T2101" i="2" s="1"/>
  <c r="T2102" i="2" a="1"/>
  <c r="T2102" i="2" s="1"/>
  <c r="T2103" i="2" a="1"/>
  <c r="T2103" i="2" s="1"/>
  <c r="T2104" i="2" a="1"/>
  <c r="T2104" i="2" s="1"/>
  <c r="T2105" i="2" a="1"/>
  <c r="T2105" i="2" s="1"/>
  <c r="T2106" i="2" a="1"/>
  <c r="T2106" i="2" s="1"/>
  <c r="T2107" i="2" a="1"/>
  <c r="T2107" i="2" s="1"/>
  <c r="T2108" i="2" a="1"/>
  <c r="T2108" i="2" s="1"/>
  <c r="T2109" i="2" a="1"/>
  <c r="T2109" i="2" s="1"/>
  <c r="T2110" i="2" a="1"/>
  <c r="T2110" i="2" s="1"/>
  <c r="T2111" i="2" a="1"/>
  <c r="T2111" i="2" s="1"/>
  <c r="T2112" i="2" a="1"/>
  <c r="T2112" i="2" s="1"/>
  <c r="T2113" i="2" a="1"/>
  <c r="T2113" i="2" s="1"/>
  <c r="T2114" i="2" a="1"/>
  <c r="T2114" i="2" s="1"/>
  <c r="T2115" i="2" a="1"/>
  <c r="T2115" i="2" s="1"/>
  <c r="T2116" i="2" a="1"/>
  <c r="T2116" i="2" s="1"/>
  <c r="T2117" i="2" a="1"/>
  <c r="T2117" i="2" s="1"/>
  <c r="T2118" i="2" a="1"/>
  <c r="T2118" i="2" s="1"/>
  <c r="T2119" i="2" a="1"/>
  <c r="T2119" i="2" s="1"/>
  <c r="T2120" i="2" a="1"/>
  <c r="T2120" i="2" s="1"/>
  <c r="T2121" i="2" a="1"/>
  <c r="T2121" i="2" s="1"/>
  <c r="T2122" i="2" a="1"/>
  <c r="T2122" i="2" s="1"/>
  <c r="T2123" i="2" a="1"/>
  <c r="T2123" i="2" s="1"/>
  <c r="T2124" i="2" a="1"/>
  <c r="T2124" i="2" s="1"/>
  <c r="T2125" i="2" a="1"/>
  <c r="T2125" i="2" s="1"/>
  <c r="T2126" i="2" a="1"/>
  <c r="T2126" i="2" s="1"/>
  <c r="T2127" i="2" a="1"/>
  <c r="T2127" i="2" s="1"/>
  <c r="T2128" i="2" a="1"/>
  <c r="T2128" i="2" s="1"/>
  <c r="T2129" i="2" a="1"/>
  <c r="T2129" i="2" s="1"/>
  <c r="T2130" i="2" a="1"/>
  <c r="T2130" i="2" s="1"/>
  <c r="T2131" i="2" a="1"/>
  <c r="T2131" i="2" s="1"/>
  <c r="T2132" i="2" a="1"/>
  <c r="T2132" i="2" s="1"/>
  <c r="T2133" i="2" a="1"/>
  <c r="T2133" i="2" s="1"/>
  <c r="T2134" i="2" a="1"/>
  <c r="T2134" i="2" s="1"/>
  <c r="T2135" i="2" a="1"/>
  <c r="T2135" i="2" s="1"/>
  <c r="T2136" i="2" a="1"/>
  <c r="T2136" i="2" s="1"/>
  <c r="T2137" i="2" a="1"/>
  <c r="T2137" i="2" s="1"/>
  <c r="T2138" i="2" a="1"/>
  <c r="T2138" i="2" s="1"/>
  <c r="T2139" i="2" a="1"/>
  <c r="T2139" i="2" s="1"/>
  <c r="T2140" i="2" a="1"/>
  <c r="T2140" i="2" s="1"/>
  <c r="T2141" i="2" a="1"/>
  <c r="T2141" i="2" s="1"/>
  <c r="T2142" i="2" a="1"/>
  <c r="T2142" i="2" s="1"/>
  <c r="T2143" i="2" a="1"/>
  <c r="T2143" i="2" s="1"/>
  <c r="T2144" i="2" a="1"/>
  <c r="T2144" i="2" s="1"/>
  <c r="T2145" i="2" a="1"/>
  <c r="T2145" i="2" s="1"/>
  <c r="T2146" i="2" a="1"/>
  <c r="T2146" i="2" s="1"/>
  <c r="T2147" i="2" a="1"/>
  <c r="T2147" i="2" s="1"/>
  <c r="T2148" i="2" a="1"/>
  <c r="T2148" i="2" s="1"/>
  <c r="T2149" i="2" a="1"/>
  <c r="T2149" i="2" s="1"/>
  <c r="T2150" i="2" a="1"/>
  <c r="T2150" i="2" s="1"/>
  <c r="T2151" i="2" a="1"/>
  <c r="T2151" i="2" s="1"/>
  <c r="T2152" i="2" a="1"/>
  <c r="T2152" i="2" s="1"/>
  <c r="T2153" i="2" a="1"/>
  <c r="T2153" i="2" s="1"/>
  <c r="T2154" i="2" a="1"/>
  <c r="T2154" i="2" s="1"/>
  <c r="T2155" i="2" a="1"/>
  <c r="T2155" i="2" s="1"/>
  <c r="T2156" i="2" a="1"/>
  <c r="T2156" i="2" s="1"/>
  <c r="T2157" i="2" a="1"/>
  <c r="T2157" i="2" s="1"/>
  <c r="T2158" i="2" a="1"/>
  <c r="T2158" i="2" s="1"/>
  <c r="T2159" i="2" a="1"/>
  <c r="T2159" i="2" s="1"/>
  <c r="T2160" i="2" a="1"/>
  <c r="T2160" i="2" s="1"/>
  <c r="T2161" i="2" a="1"/>
  <c r="T2161" i="2" s="1"/>
  <c r="T2162" i="2" a="1"/>
  <c r="T2162" i="2" s="1"/>
  <c r="T2163" i="2" a="1"/>
  <c r="T2163" i="2" s="1"/>
  <c r="T2164" i="2" a="1"/>
  <c r="T2164" i="2" s="1"/>
  <c r="T2165" i="2" a="1"/>
  <c r="T2165" i="2" s="1"/>
  <c r="T2166" i="2" a="1"/>
  <c r="T2166" i="2" s="1"/>
  <c r="T2167" i="2" a="1"/>
  <c r="T2167" i="2" s="1"/>
  <c r="T2168" i="2" a="1"/>
  <c r="T2168" i="2" s="1"/>
  <c r="T2169" i="2" a="1"/>
  <c r="T2169" i="2" s="1"/>
  <c r="T2170" i="2" a="1"/>
  <c r="T2170" i="2" s="1"/>
  <c r="T2171" i="2" a="1"/>
  <c r="T2171" i="2" s="1"/>
  <c r="T2172" i="2" a="1"/>
  <c r="T2172" i="2" s="1"/>
  <c r="T2173" i="2" a="1"/>
  <c r="T2173" i="2" s="1"/>
  <c r="T2174" i="2" a="1"/>
  <c r="T2174" i="2" s="1"/>
  <c r="T2175" i="2" a="1"/>
  <c r="T2175" i="2" s="1"/>
  <c r="T2176" i="2" a="1"/>
  <c r="T2176" i="2" s="1"/>
  <c r="T2177" i="2" a="1"/>
  <c r="T2177" i="2" s="1"/>
  <c r="T2178" i="2" a="1"/>
  <c r="T2178" i="2" s="1"/>
  <c r="T2179" i="2" a="1"/>
  <c r="T2179" i="2" s="1"/>
  <c r="T2180" i="2" a="1"/>
  <c r="T2180" i="2" s="1"/>
  <c r="T2181" i="2" a="1"/>
  <c r="T2181" i="2" s="1"/>
  <c r="T2182" i="2" a="1"/>
  <c r="T2182" i="2" s="1"/>
  <c r="T2183" i="2" a="1"/>
  <c r="T2183" i="2" s="1"/>
  <c r="T2184" i="2" a="1"/>
  <c r="T2184" i="2" s="1"/>
  <c r="T2185" i="2" a="1"/>
  <c r="T2185" i="2" s="1"/>
  <c r="T2186" i="2" a="1"/>
  <c r="T2186" i="2" s="1"/>
  <c r="T2187" i="2" a="1"/>
  <c r="T2187" i="2" s="1"/>
  <c r="T2188" i="2" a="1"/>
  <c r="T2188" i="2" s="1"/>
  <c r="T2189" i="2" a="1"/>
  <c r="T2189" i="2" s="1"/>
  <c r="T2190" i="2" a="1"/>
  <c r="T2190" i="2" s="1"/>
  <c r="T2191" i="2" a="1"/>
  <c r="T2191" i="2" s="1"/>
  <c r="T2192" i="2" a="1"/>
  <c r="T2192" i="2" s="1"/>
  <c r="T2193" i="2" a="1"/>
  <c r="T2193" i="2" s="1"/>
  <c r="T2194" i="2" a="1"/>
  <c r="T2194" i="2" s="1"/>
  <c r="T2195" i="2" a="1"/>
  <c r="T2195" i="2" s="1"/>
  <c r="T2196" i="2" a="1"/>
  <c r="T2196" i="2" s="1"/>
  <c r="T2197" i="2" a="1"/>
  <c r="T2197" i="2" s="1"/>
  <c r="T2198" i="2" a="1"/>
  <c r="T2198" i="2" s="1"/>
  <c r="T2199" i="2" a="1"/>
  <c r="T2199" i="2" s="1"/>
  <c r="T2200" i="2" a="1"/>
  <c r="T2200" i="2" s="1"/>
  <c r="T2201" i="2" a="1"/>
  <c r="T2201" i="2" s="1"/>
  <c r="T2202" i="2" a="1"/>
  <c r="T2202" i="2" s="1"/>
  <c r="T2203" i="2" a="1"/>
  <c r="T2203" i="2" s="1"/>
  <c r="T2204" i="2" a="1"/>
  <c r="T2204" i="2" s="1"/>
  <c r="T2205" i="2" a="1"/>
  <c r="T2205" i="2" s="1"/>
  <c r="T2206" i="2" a="1"/>
  <c r="T2206" i="2" s="1"/>
  <c r="T2207" i="2" a="1"/>
  <c r="T2207" i="2" s="1"/>
  <c r="T2208" i="2" a="1"/>
  <c r="T2208" i="2" s="1"/>
  <c r="T2209" i="2" a="1"/>
  <c r="T2209" i="2" s="1"/>
  <c r="T2210" i="2" a="1"/>
  <c r="T2210" i="2" s="1"/>
  <c r="T2211" i="2" a="1"/>
  <c r="T2211" i="2" s="1"/>
  <c r="T2212" i="2" a="1"/>
  <c r="T2212" i="2" s="1"/>
  <c r="T2213" i="2" a="1"/>
  <c r="T2213" i="2" s="1"/>
  <c r="T2214" i="2" a="1"/>
  <c r="T2214" i="2" s="1"/>
  <c r="T2215" i="2" a="1"/>
  <c r="T2215" i="2" s="1"/>
  <c r="T2216" i="2" a="1"/>
  <c r="T2216" i="2" s="1"/>
  <c r="T2217" i="2" a="1"/>
  <c r="T2217" i="2" s="1"/>
  <c r="T2218" i="2" a="1"/>
  <c r="T2218" i="2" s="1"/>
  <c r="T2219" i="2" a="1"/>
  <c r="T2219" i="2" s="1"/>
  <c r="T2220" i="2" a="1"/>
  <c r="T2220" i="2" s="1"/>
  <c r="T2221" i="2" a="1"/>
  <c r="T2221" i="2" s="1"/>
  <c r="T2222" i="2" a="1"/>
  <c r="T2222" i="2" s="1"/>
  <c r="T2223" i="2" a="1"/>
  <c r="T2223" i="2" s="1"/>
  <c r="T2224" i="2" a="1"/>
  <c r="T2224" i="2" s="1"/>
  <c r="T2225" i="2" a="1"/>
  <c r="T2225" i="2" s="1"/>
  <c r="T2226" i="2" a="1"/>
  <c r="T2226" i="2" s="1"/>
  <c r="T2227" i="2" a="1"/>
  <c r="T2227" i="2" s="1"/>
  <c r="T2228" i="2" a="1"/>
  <c r="T2228" i="2" s="1"/>
  <c r="T2229" i="2" a="1"/>
  <c r="T2229" i="2" s="1"/>
  <c r="T2230" i="2" a="1"/>
  <c r="T2230" i="2" s="1"/>
  <c r="T2231" i="2" a="1"/>
  <c r="T2231" i="2" s="1"/>
  <c r="T2232" i="2" a="1"/>
  <c r="T2232" i="2" s="1"/>
  <c r="T2233" i="2" a="1"/>
  <c r="T2233" i="2" s="1"/>
  <c r="T2234" i="2" a="1"/>
  <c r="T2234" i="2" s="1"/>
  <c r="T2235" i="2" a="1"/>
  <c r="T2235" i="2" s="1"/>
  <c r="T2236" i="2" a="1"/>
  <c r="T2236" i="2" s="1"/>
  <c r="T2237" i="2" a="1"/>
  <c r="T2237" i="2" s="1"/>
  <c r="T2238" i="2" a="1"/>
  <c r="T2238" i="2" s="1"/>
  <c r="T2239" i="2" a="1"/>
  <c r="T2239" i="2" s="1"/>
  <c r="T2240" i="2" a="1"/>
  <c r="T2240" i="2" s="1"/>
  <c r="T2241" i="2" a="1"/>
  <c r="T2241" i="2" s="1"/>
  <c r="T2242" i="2" a="1"/>
  <c r="T2242" i="2" s="1"/>
  <c r="T2243" i="2" a="1"/>
  <c r="T2243" i="2" s="1"/>
  <c r="T2244" i="2" a="1"/>
  <c r="T2244" i="2" s="1"/>
  <c r="T2245" i="2" a="1"/>
  <c r="T2245" i="2" s="1"/>
  <c r="T2246" i="2" a="1"/>
  <c r="T2246" i="2" s="1"/>
  <c r="T2247" i="2" a="1"/>
  <c r="T2247" i="2" s="1"/>
  <c r="T2248" i="2" a="1"/>
  <c r="T2248" i="2" s="1"/>
  <c r="T2249" i="2" a="1"/>
  <c r="T2249" i="2" s="1"/>
  <c r="T2250" i="2" a="1"/>
  <c r="T2250" i="2" s="1"/>
  <c r="T2251" i="2" a="1"/>
  <c r="T2251" i="2" s="1"/>
  <c r="T2252" i="2" a="1"/>
  <c r="T2252" i="2" s="1"/>
  <c r="T2253" i="2" a="1"/>
  <c r="T2253" i="2" s="1"/>
  <c r="T2254" i="2" a="1"/>
  <c r="T2254" i="2" s="1"/>
  <c r="T2255" i="2" a="1"/>
  <c r="T2255" i="2" s="1"/>
  <c r="T2256" i="2" a="1"/>
  <c r="T2256" i="2" s="1"/>
  <c r="T2257" i="2" a="1"/>
  <c r="T2257" i="2" s="1"/>
  <c r="T2258" i="2" a="1"/>
  <c r="T2258" i="2" s="1"/>
  <c r="T2259" i="2" a="1"/>
  <c r="T2259" i="2" s="1"/>
  <c r="T2260" i="2" a="1"/>
  <c r="T2260" i="2" s="1"/>
  <c r="T2261" i="2" a="1"/>
  <c r="T2261" i="2" s="1"/>
  <c r="T2262" i="2" a="1"/>
  <c r="T2262" i="2" s="1"/>
  <c r="T2263" i="2" a="1"/>
  <c r="T2263" i="2" s="1"/>
  <c r="T2264" i="2" a="1"/>
  <c r="T2264" i="2" s="1"/>
  <c r="T2265" i="2" a="1"/>
  <c r="T2265" i="2" s="1"/>
  <c r="T2266" i="2" a="1"/>
  <c r="T2266" i="2" s="1"/>
  <c r="T2267" i="2" a="1"/>
  <c r="T2267" i="2" s="1"/>
  <c r="T2268" i="2" a="1"/>
  <c r="T2268" i="2" s="1"/>
  <c r="T2269" i="2" a="1"/>
  <c r="T2269" i="2" s="1"/>
  <c r="T2270" i="2" a="1"/>
  <c r="T2270" i="2" s="1"/>
  <c r="T2271" i="2" a="1"/>
  <c r="T2271" i="2" s="1"/>
  <c r="T2272" i="2" a="1"/>
  <c r="T2272" i="2" s="1"/>
  <c r="T2273" i="2" a="1"/>
  <c r="T2273" i="2" s="1"/>
  <c r="T2274" i="2" a="1"/>
  <c r="T2274" i="2" s="1"/>
  <c r="T2275" i="2" a="1"/>
  <c r="T2275" i="2" s="1"/>
  <c r="T2276" i="2" a="1"/>
  <c r="T2276" i="2" s="1"/>
  <c r="T2277" i="2" a="1"/>
  <c r="T2277" i="2" s="1"/>
  <c r="T2278" i="2" a="1"/>
  <c r="T2278" i="2" s="1"/>
  <c r="T2279" i="2" a="1"/>
  <c r="T2279" i="2" s="1"/>
  <c r="T2280" i="2" a="1"/>
  <c r="T2280" i="2" s="1"/>
  <c r="T2281" i="2" a="1"/>
  <c r="T2281" i="2" s="1"/>
  <c r="T2282" i="2" a="1"/>
  <c r="T2282" i="2" s="1"/>
  <c r="T2283" i="2" a="1"/>
  <c r="T2283" i="2" s="1"/>
  <c r="T2284" i="2" a="1"/>
  <c r="T2284" i="2" s="1"/>
  <c r="T2285" i="2" a="1"/>
  <c r="T2285" i="2" s="1"/>
  <c r="T2286" i="2" a="1"/>
  <c r="T2286" i="2" s="1"/>
  <c r="T2287" i="2" a="1"/>
  <c r="T2287" i="2" s="1"/>
  <c r="T2288" i="2" a="1"/>
  <c r="T2288" i="2" s="1"/>
  <c r="T2289" i="2" a="1"/>
  <c r="T2289" i="2" s="1"/>
  <c r="T2290" i="2" a="1"/>
  <c r="T2290" i="2" s="1"/>
  <c r="T2291" i="2" a="1"/>
  <c r="T2291" i="2" s="1"/>
  <c r="T2292" i="2" a="1"/>
  <c r="T2292" i="2" s="1"/>
  <c r="T2293" i="2" a="1"/>
  <c r="T2293" i="2" s="1"/>
  <c r="T2294" i="2" a="1"/>
  <c r="T2294" i="2" s="1"/>
  <c r="T2295" i="2" a="1"/>
  <c r="T2295" i="2" s="1"/>
  <c r="T2296" i="2" a="1"/>
  <c r="T2296" i="2" s="1"/>
  <c r="T2297" i="2" a="1"/>
  <c r="T2297" i="2" s="1"/>
  <c r="T2298" i="2" a="1"/>
  <c r="T2298" i="2" s="1"/>
  <c r="T2299" i="2" a="1"/>
  <c r="T2299" i="2" s="1"/>
  <c r="T2300" i="2" a="1"/>
  <c r="T2300" i="2" s="1"/>
  <c r="T2301" i="2" a="1"/>
  <c r="T2301" i="2" s="1"/>
  <c r="T2302" i="2" a="1"/>
  <c r="T2302" i="2" s="1"/>
  <c r="T2303" i="2" a="1"/>
  <c r="T2303" i="2" s="1"/>
  <c r="T2304" i="2" a="1"/>
  <c r="T2304" i="2" s="1"/>
  <c r="T2305" i="2" a="1"/>
  <c r="T2305" i="2" s="1"/>
  <c r="T2306" i="2" a="1"/>
  <c r="T2306" i="2" s="1"/>
  <c r="T2307" i="2" a="1"/>
  <c r="T2307" i="2" s="1"/>
  <c r="T2308" i="2" a="1"/>
  <c r="T2308" i="2" s="1"/>
  <c r="T2309" i="2" a="1"/>
  <c r="T2309" i="2" s="1"/>
  <c r="T2310" i="2" a="1"/>
  <c r="T2310" i="2" s="1"/>
  <c r="T2311" i="2" a="1"/>
  <c r="T2311" i="2" s="1"/>
  <c r="T2312" i="2" a="1"/>
  <c r="T2312" i="2" s="1"/>
  <c r="T2313" i="2" a="1"/>
  <c r="T2313" i="2" s="1"/>
  <c r="T2314" i="2" a="1"/>
  <c r="T2314" i="2" s="1"/>
  <c r="T2315" i="2" a="1"/>
  <c r="T2315" i="2" s="1"/>
  <c r="T2316" i="2" a="1"/>
  <c r="T2316" i="2" s="1"/>
  <c r="T2317" i="2" a="1"/>
  <c r="T2317" i="2" s="1"/>
  <c r="T2318" i="2" a="1"/>
  <c r="T2318" i="2" s="1"/>
  <c r="T2319" i="2" a="1"/>
  <c r="T2319" i="2" s="1"/>
  <c r="T2320" i="2" a="1"/>
  <c r="T2320" i="2" s="1"/>
  <c r="T2321" i="2" a="1"/>
  <c r="T2321" i="2" s="1"/>
  <c r="T2322" i="2" a="1"/>
  <c r="T2322" i="2" s="1"/>
  <c r="T2323" i="2" a="1"/>
  <c r="T2323" i="2" s="1"/>
  <c r="T2324" i="2" a="1"/>
  <c r="T2324" i="2" s="1"/>
  <c r="T2325" i="2" a="1"/>
  <c r="T2325" i="2" s="1"/>
  <c r="T2326" i="2" a="1"/>
  <c r="T2326" i="2" s="1"/>
  <c r="T2327" i="2" a="1"/>
  <c r="T2327" i="2" s="1"/>
  <c r="T2328" i="2" a="1"/>
  <c r="T2328" i="2" s="1"/>
  <c r="T2329" i="2" a="1"/>
  <c r="T2329" i="2" s="1"/>
  <c r="T2330" i="2" a="1"/>
  <c r="T2330" i="2" s="1"/>
  <c r="T2331" i="2" a="1"/>
  <c r="T2331" i="2" s="1"/>
  <c r="T2332" i="2" a="1"/>
  <c r="T2332" i="2" s="1"/>
  <c r="T2333" i="2" a="1"/>
  <c r="T2333" i="2" s="1"/>
  <c r="T2334" i="2" a="1"/>
  <c r="T2334" i="2" s="1"/>
  <c r="T2335" i="2" a="1"/>
  <c r="T2335" i="2" s="1"/>
  <c r="T2336" i="2" a="1"/>
  <c r="T2336" i="2" s="1"/>
  <c r="T2337" i="2" a="1"/>
  <c r="T2337" i="2" s="1"/>
  <c r="T2338" i="2" a="1"/>
  <c r="T2338" i="2" s="1"/>
  <c r="T2339" i="2" a="1"/>
  <c r="T2339" i="2" s="1"/>
  <c r="T2340" i="2" a="1"/>
  <c r="T2340" i="2" s="1"/>
  <c r="T2341" i="2" a="1"/>
  <c r="T2341" i="2" s="1"/>
  <c r="T2342" i="2" a="1"/>
  <c r="T2342" i="2" s="1"/>
  <c r="T2343" i="2" a="1"/>
  <c r="T2343" i="2" s="1"/>
  <c r="T2344" i="2" a="1"/>
  <c r="T2344" i="2" s="1"/>
  <c r="T2345" i="2" a="1"/>
  <c r="T2345" i="2" s="1"/>
  <c r="T2346" i="2" a="1"/>
  <c r="T2346" i="2" s="1"/>
  <c r="T2347" i="2" a="1"/>
  <c r="T2347" i="2" s="1"/>
  <c r="T2348" i="2" a="1"/>
  <c r="T2348" i="2" s="1"/>
  <c r="T2349" i="2" a="1"/>
  <c r="T2349" i="2" s="1"/>
  <c r="T2350" i="2" a="1"/>
  <c r="T2350" i="2" s="1"/>
  <c r="T2351" i="2" a="1"/>
  <c r="T2351" i="2" s="1"/>
  <c r="T2352" i="2" a="1"/>
  <c r="T2352" i="2" s="1"/>
  <c r="T2353" i="2" a="1"/>
  <c r="T2353" i="2" s="1"/>
  <c r="T2354" i="2" a="1"/>
  <c r="T2354" i="2" s="1"/>
  <c r="T2355" i="2" a="1"/>
  <c r="T2355" i="2" s="1"/>
  <c r="T2356" i="2" a="1"/>
  <c r="T2356" i="2" s="1"/>
  <c r="T2357" i="2" a="1"/>
  <c r="T2357" i="2" s="1"/>
  <c r="T2358" i="2" a="1"/>
  <c r="T2358" i="2" s="1"/>
  <c r="T2359" i="2" a="1"/>
  <c r="T2359" i="2" s="1"/>
  <c r="T2360" i="2" a="1"/>
  <c r="T2360" i="2" s="1"/>
  <c r="T2361" i="2" a="1"/>
  <c r="T2361" i="2" s="1"/>
  <c r="T2362" i="2" a="1"/>
  <c r="T2362" i="2" s="1"/>
  <c r="T2363" i="2" a="1"/>
  <c r="T2363" i="2" s="1"/>
  <c r="T2364" i="2" a="1"/>
  <c r="T2364" i="2" s="1"/>
  <c r="T2365" i="2" a="1"/>
  <c r="T2365" i="2" s="1"/>
  <c r="T2366" i="2" a="1"/>
  <c r="T2366" i="2" s="1"/>
  <c r="T2367" i="2" a="1"/>
  <c r="T2367" i="2" s="1"/>
  <c r="T2368" i="2" a="1"/>
  <c r="T2368" i="2" s="1"/>
  <c r="T2369" i="2" a="1"/>
  <c r="T2369" i="2" s="1"/>
  <c r="T2370" i="2" a="1"/>
  <c r="T2370" i="2" s="1"/>
  <c r="T2371" i="2" a="1"/>
  <c r="T2371" i="2" s="1"/>
  <c r="T2372" i="2" a="1"/>
  <c r="T2372" i="2" s="1"/>
  <c r="T2373" i="2" a="1"/>
  <c r="T2373" i="2" s="1"/>
  <c r="T2374" i="2" a="1"/>
  <c r="T2374" i="2" s="1"/>
  <c r="T2375" i="2" a="1"/>
  <c r="T2375" i="2" s="1"/>
  <c r="T2376" i="2" a="1"/>
  <c r="T2376" i="2" s="1"/>
  <c r="T2377" i="2" a="1"/>
  <c r="T2377" i="2" s="1"/>
  <c r="T2378" i="2" a="1"/>
  <c r="T2378" i="2" s="1"/>
  <c r="T2379" i="2" a="1"/>
  <c r="T2379" i="2" s="1"/>
  <c r="T2380" i="2" a="1"/>
  <c r="T2380" i="2" s="1"/>
  <c r="T2381" i="2" a="1"/>
  <c r="T2381" i="2" s="1"/>
  <c r="T2382" i="2" a="1"/>
  <c r="T2382" i="2" s="1"/>
  <c r="T2383" i="2" a="1"/>
  <c r="T2383" i="2" s="1"/>
  <c r="T2384" i="2" a="1"/>
  <c r="T2384" i="2" s="1"/>
  <c r="T2385" i="2" a="1"/>
  <c r="T2385" i="2" s="1"/>
  <c r="T2386" i="2" a="1"/>
  <c r="T2386" i="2" s="1"/>
  <c r="T2387" i="2" a="1"/>
  <c r="T2387" i="2" s="1"/>
  <c r="T2388" i="2" a="1"/>
  <c r="T2388" i="2" s="1"/>
  <c r="T2389" i="2" a="1"/>
  <c r="T2389" i="2" s="1"/>
  <c r="T2390" i="2" a="1"/>
  <c r="T2390" i="2"/>
  <c r="T2391" i="2" a="1"/>
  <c r="T2391" i="2" s="1"/>
  <c r="T2392" i="2" a="1"/>
  <c r="T2392" i="2" s="1"/>
  <c r="T2393" i="2" a="1"/>
  <c r="T2393" i="2" s="1"/>
  <c r="T2394" i="2" a="1"/>
  <c r="T2394" i="2"/>
  <c r="T2395" i="2" a="1"/>
  <c r="T2395" i="2" s="1"/>
  <c r="T2396" i="2" a="1"/>
  <c r="T2396" i="2" s="1"/>
  <c r="T2397" i="2" a="1"/>
  <c r="T2397" i="2" s="1"/>
  <c r="T2398" i="2" a="1"/>
  <c r="T2398" i="2" s="1"/>
  <c r="T2399" i="2" a="1"/>
  <c r="T2399" i="2" s="1"/>
  <c r="T2400" i="2" a="1"/>
  <c r="T2400" i="2" s="1"/>
  <c r="T2401" i="2" a="1"/>
  <c r="T2401" i="2" s="1"/>
  <c r="T2402" i="2" a="1"/>
  <c r="T2402" i="2" s="1"/>
  <c r="T2403" i="2" a="1"/>
  <c r="T2403" i="2" s="1"/>
  <c r="T2404" i="2" a="1"/>
  <c r="T2404" i="2" s="1"/>
  <c r="T2405" i="2" a="1"/>
  <c r="T2405" i="2" s="1"/>
  <c r="T2406" i="2" a="1"/>
  <c r="T2406" i="2"/>
  <c r="T2407" i="2" a="1"/>
  <c r="T2407" i="2" s="1"/>
  <c r="T2408" i="2" a="1"/>
  <c r="T2408" i="2" s="1"/>
  <c r="T2409" i="2" a="1"/>
  <c r="T2409" i="2" s="1"/>
  <c r="T2410" i="2" a="1"/>
  <c r="T2410" i="2"/>
  <c r="T2411" i="2" a="1"/>
  <c r="T2411" i="2" s="1"/>
  <c r="T2412" i="2" a="1"/>
  <c r="T2412" i="2" s="1"/>
  <c r="T2413" i="2" a="1"/>
  <c r="T2413" i="2" s="1"/>
  <c r="T2414" i="2" a="1"/>
  <c r="T2414" i="2" s="1"/>
  <c r="T2415" i="2" a="1"/>
  <c r="T2415" i="2" s="1"/>
  <c r="T2416" i="2" a="1"/>
  <c r="T2416" i="2" s="1"/>
  <c r="T2417" i="2" a="1"/>
  <c r="T2417" i="2" s="1"/>
  <c r="T2418" i="2" a="1"/>
  <c r="T2418" i="2" s="1"/>
  <c r="T2419" i="2" a="1"/>
  <c r="T2419" i="2" s="1"/>
  <c r="T2420" i="2" a="1"/>
  <c r="T2420" i="2" s="1"/>
  <c r="T2421" i="2" a="1"/>
  <c r="T2421" i="2" s="1"/>
  <c r="T2422" i="2" a="1"/>
  <c r="T2422" i="2"/>
  <c r="T2423" i="2" a="1"/>
  <c r="T2423" i="2" s="1"/>
  <c r="T2424" i="2" a="1"/>
  <c r="T2424" i="2" s="1"/>
  <c r="T2425" i="2" a="1"/>
  <c r="T2425" i="2" s="1"/>
  <c r="T2426" i="2" a="1"/>
  <c r="T2426" i="2"/>
  <c r="T2427" i="2" a="1"/>
  <c r="T2427" i="2" s="1"/>
  <c r="T2428" i="2" a="1"/>
  <c r="T2428" i="2" s="1"/>
  <c r="T2429" i="2" a="1"/>
  <c r="T2429" i="2" s="1"/>
  <c r="T2430" i="2" a="1"/>
  <c r="T2430" i="2" s="1"/>
  <c r="T2431" i="2" a="1"/>
  <c r="T2431" i="2" s="1"/>
  <c r="T2432" i="2" a="1"/>
  <c r="T2432" i="2" s="1"/>
  <c r="T2433" i="2" a="1"/>
  <c r="T2433" i="2" s="1"/>
  <c r="T2434" i="2" a="1"/>
  <c r="T2434" i="2" s="1"/>
  <c r="T2435" i="2" a="1"/>
  <c r="T2435" i="2" s="1"/>
  <c r="T2436" i="2" a="1"/>
  <c r="T2436" i="2" s="1"/>
  <c r="T2437" i="2" a="1"/>
  <c r="T2437" i="2" s="1"/>
  <c r="T2438" i="2" a="1"/>
  <c r="T2438" i="2" s="1"/>
  <c r="T2439" i="2" a="1"/>
  <c r="T2439" i="2" s="1"/>
  <c r="T2440" i="2" a="1"/>
  <c r="T2440" i="2" s="1"/>
  <c r="T2441" i="2" a="1"/>
  <c r="T2441" i="2" s="1"/>
  <c r="T2442" i="2" a="1"/>
  <c r="T2442" i="2"/>
  <c r="T2443" i="2" a="1"/>
  <c r="T2443" i="2" s="1"/>
  <c r="T2444" i="2" a="1"/>
  <c r="T2444" i="2" s="1"/>
  <c r="T2445" i="2" a="1"/>
  <c r="T2445" i="2" s="1"/>
  <c r="T2446" i="2" a="1"/>
  <c r="T2446" i="2" s="1"/>
  <c r="T2447" i="2" a="1"/>
  <c r="T2447" i="2" s="1"/>
  <c r="T2448" i="2" a="1"/>
  <c r="T2448" i="2" s="1"/>
  <c r="T2449" i="2" a="1"/>
  <c r="T2449" i="2" s="1"/>
  <c r="T2450" i="2" a="1"/>
  <c r="T2450" i="2" s="1"/>
  <c r="T2451" i="2" a="1"/>
  <c r="T2451" i="2" s="1"/>
  <c r="T2452" i="2" a="1"/>
  <c r="T2452" i="2" s="1"/>
  <c r="T2453" i="2" a="1"/>
  <c r="T2453" i="2" s="1"/>
  <c r="T2454" i="2" a="1"/>
  <c r="T2454" i="2"/>
  <c r="T2455" i="2" a="1"/>
  <c r="T2455" i="2" s="1"/>
  <c r="T2456" i="2" a="1"/>
  <c r="T2456" i="2" s="1"/>
  <c r="T2457" i="2" a="1"/>
  <c r="T2457" i="2" s="1"/>
  <c r="T2458" i="2" a="1"/>
  <c r="T2458" i="2"/>
  <c r="T2459" i="2" a="1"/>
  <c r="T2459" i="2" s="1"/>
  <c r="T2460" i="2" a="1"/>
  <c r="T2460" i="2" s="1"/>
  <c r="T2461" i="2" a="1"/>
  <c r="T2461" i="2" s="1"/>
  <c r="T2462" i="2" a="1"/>
  <c r="T2462" i="2" s="1"/>
  <c r="T2463" i="2" a="1"/>
  <c r="T2463" i="2" s="1"/>
  <c r="T2464" i="2" a="1"/>
  <c r="T2464" i="2" s="1"/>
  <c r="T2465" i="2" a="1"/>
  <c r="T2465" i="2" s="1"/>
  <c r="T2466" i="2" a="1"/>
  <c r="T2466" i="2" s="1"/>
  <c r="T2467" i="2" a="1"/>
  <c r="T2467" i="2" s="1"/>
  <c r="T2468" i="2" a="1"/>
  <c r="T2468" i="2" s="1"/>
  <c r="T2469" i="2" a="1"/>
  <c r="T2469" i="2" s="1"/>
  <c r="T2470" i="2" a="1"/>
  <c r="T2470" i="2"/>
  <c r="T2471" i="2" a="1"/>
  <c r="T2471" i="2" s="1"/>
  <c r="T2472" i="2" a="1"/>
  <c r="T2472" i="2" s="1"/>
  <c r="T2473" i="2" a="1"/>
  <c r="T2473" i="2" s="1"/>
  <c r="T2474" i="2" a="1"/>
  <c r="T2474" i="2"/>
  <c r="T2475" i="2" a="1"/>
  <c r="T2475" i="2" s="1"/>
  <c r="T2476" i="2" a="1"/>
  <c r="T2476" i="2" s="1"/>
  <c r="T2477" i="2" a="1"/>
  <c r="T2477" i="2" s="1"/>
  <c r="T2478" i="2" a="1"/>
  <c r="T2478" i="2" s="1"/>
  <c r="T2479" i="2" a="1"/>
  <c r="T2479" i="2" s="1"/>
  <c r="T2480" i="2" a="1"/>
  <c r="T2480" i="2" s="1"/>
  <c r="T2481" i="2" a="1"/>
  <c r="T2481" i="2" s="1"/>
  <c r="T2482" i="2" a="1"/>
  <c r="T2482" i="2" s="1"/>
  <c r="T2483" i="2" a="1"/>
  <c r="T2483" i="2" s="1"/>
  <c r="T2484" i="2" a="1"/>
  <c r="T2484" i="2" s="1"/>
  <c r="T2485" i="2" a="1"/>
  <c r="T2485" i="2" s="1"/>
  <c r="T2486" i="2" a="1"/>
  <c r="T2486" i="2"/>
  <c r="T2487" i="2" a="1"/>
  <c r="T2487" i="2" s="1"/>
  <c r="T2488" i="2" a="1"/>
  <c r="T2488" i="2" s="1"/>
  <c r="T2489" i="2" a="1"/>
  <c r="T2489" i="2" s="1"/>
  <c r="T2490" i="2" a="1"/>
  <c r="T2490" i="2"/>
  <c r="T2491" i="2" a="1"/>
  <c r="T2491" i="2" s="1"/>
  <c r="T2492" i="2" a="1"/>
  <c r="T2492" i="2" s="1"/>
  <c r="T2493" i="2" a="1"/>
  <c r="T2493" i="2" s="1"/>
  <c r="T2494" i="2" a="1"/>
  <c r="T2494" i="2" s="1"/>
  <c r="T2495" i="2" a="1"/>
  <c r="T2495" i="2" s="1"/>
  <c r="T2496" i="2" a="1"/>
  <c r="T2496" i="2" s="1"/>
  <c r="T2497" i="2" a="1"/>
  <c r="T2497" i="2" s="1"/>
  <c r="T2498" i="2" a="1"/>
  <c r="T2498" i="2" s="1"/>
  <c r="T2499" i="2" a="1"/>
  <c r="T2499" i="2" s="1"/>
  <c r="T2500" i="2" a="1"/>
  <c r="T2500" i="2" s="1"/>
  <c r="T2501" i="2" a="1"/>
  <c r="T2501" i="2" s="1"/>
  <c r="T2502" i="2" a="1"/>
  <c r="T2502" i="2"/>
  <c r="T2503" i="2" a="1"/>
  <c r="T2503" i="2" s="1"/>
  <c r="T2504" i="2" a="1"/>
  <c r="T2504" i="2" s="1"/>
  <c r="T2505" i="2" a="1"/>
  <c r="T2505" i="2" s="1"/>
  <c r="T2506" i="2" a="1"/>
  <c r="T2506" i="2"/>
  <c r="T2507" i="2" a="1"/>
  <c r="T2507" i="2" s="1"/>
  <c r="T2508" i="2" a="1"/>
  <c r="T2508" i="2" s="1"/>
  <c r="T2509" i="2" a="1"/>
  <c r="T2509" i="2" s="1"/>
  <c r="T2510" i="2" a="1"/>
  <c r="T2510" i="2" s="1"/>
  <c r="T2511" i="2" a="1"/>
  <c r="T2511" i="2" s="1"/>
  <c r="T2512" i="2" a="1"/>
  <c r="T2512" i="2" s="1"/>
  <c r="T2513" i="2" a="1"/>
  <c r="T2513" i="2" s="1"/>
  <c r="T2514" i="2" a="1"/>
  <c r="T2514" i="2" s="1"/>
  <c r="T2515" i="2" a="1"/>
  <c r="T2515" i="2" s="1"/>
  <c r="T2516" i="2" a="1"/>
  <c r="T2516" i="2" s="1"/>
  <c r="T2517" i="2" a="1"/>
  <c r="T2517" i="2" s="1"/>
  <c r="T2518" i="2" a="1"/>
  <c r="T2518" i="2"/>
  <c r="T2519" i="2" a="1"/>
  <c r="T2519" i="2" s="1"/>
  <c r="T2520" i="2" a="1"/>
  <c r="T2520" i="2" s="1"/>
  <c r="T2521" i="2" a="1"/>
  <c r="T2521" i="2" s="1"/>
  <c r="T2522" i="2" a="1"/>
  <c r="T2522" i="2"/>
  <c r="T2523" i="2" a="1"/>
  <c r="T2523" i="2" s="1"/>
  <c r="T2524" i="2" a="1"/>
  <c r="T2524" i="2" s="1"/>
  <c r="T2525" i="2" a="1"/>
  <c r="T2525" i="2" s="1"/>
  <c r="T2526" i="2" a="1"/>
  <c r="T2526" i="2" s="1"/>
  <c r="T2527" i="2" a="1"/>
  <c r="T2527" i="2" s="1"/>
  <c r="T2528" i="2" a="1"/>
  <c r="T2528" i="2" s="1"/>
  <c r="T2529" i="2" a="1"/>
  <c r="T2529" i="2" s="1"/>
  <c r="T2530" i="2" a="1"/>
  <c r="T2530" i="2" s="1"/>
  <c r="T2531" i="2" a="1"/>
  <c r="T2531" i="2" s="1"/>
  <c r="T2532" i="2" a="1"/>
  <c r="T2532" i="2" s="1"/>
  <c r="T2533" i="2" a="1"/>
  <c r="T2533" i="2" s="1"/>
  <c r="T2534" i="2" a="1"/>
  <c r="T2534" i="2"/>
  <c r="T2535" i="2" a="1"/>
  <c r="T2535" i="2" s="1"/>
  <c r="T2536" i="2" a="1"/>
  <c r="T2536" i="2" s="1"/>
  <c r="T2537" i="2" a="1"/>
  <c r="T2537" i="2" s="1"/>
  <c r="T2538" i="2" a="1"/>
  <c r="T2538" i="2"/>
  <c r="T2539" i="2" a="1"/>
  <c r="T2539" i="2" s="1"/>
  <c r="T2540" i="2" a="1"/>
  <c r="T2540" i="2" s="1"/>
  <c r="T2541" i="2" a="1"/>
  <c r="T2541" i="2" s="1"/>
  <c r="T2542" i="2" a="1"/>
  <c r="T2542" i="2" s="1"/>
  <c r="T2543" i="2" a="1"/>
  <c r="T2543" i="2" s="1"/>
  <c r="T2544" i="2" a="1"/>
  <c r="T2544" i="2" s="1"/>
  <c r="T2545" i="2" a="1"/>
  <c r="T2545" i="2" s="1"/>
  <c r="T2546" i="2" a="1"/>
  <c r="T2546" i="2" s="1"/>
  <c r="T2547" i="2" a="1"/>
  <c r="T2547" i="2" s="1"/>
  <c r="T2548" i="2" a="1"/>
  <c r="T2548" i="2" s="1"/>
  <c r="T2549" i="2" a="1"/>
  <c r="T2549" i="2" s="1"/>
  <c r="T2550" i="2" a="1"/>
  <c r="T2550" i="2"/>
  <c r="T2551" i="2" a="1"/>
  <c r="T2551" i="2" s="1"/>
  <c r="T2552" i="2" a="1"/>
  <c r="T2552" i="2" s="1"/>
  <c r="T2553" i="2" a="1"/>
  <c r="T2553" i="2" s="1"/>
  <c r="T2554" i="2" a="1"/>
  <c r="T2554" i="2"/>
  <c r="T2555" i="2" a="1"/>
  <c r="T2555" i="2" s="1"/>
  <c r="T2556" i="2" a="1"/>
  <c r="T2556" i="2" s="1"/>
  <c r="T2557" i="2" a="1"/>
  <c r="T2557" i="2" s="1"/>
  <c r="T2558" i="2" a="1"/>
  <c r="T2558" i="2" s="1"/>
  <c r="T2559" i="2" a="1"/>
  <c r="T2559" i="2" s="1"/>
  <c r="T2560" i="2" a="1"/>
  <c r="T2560" i="2" s="1"/>
  <c r="T2561" i="2" a="1"/>
  <c r="T2561" i="2" s="1"/>
  <c r="T2562" i="2" a="1"/>
  <c r="T2562" i="2" s="1"/>
  <c r="T2563" i="2" a="1"/>
  <c r="T2563" i="2" s="1"/>
  <c r="T2564" i="2" a="1"/>
  <c r="T2564" i="2" s="1"/>
  <c r="T2565" i="2" a="1"/>
  <c r="T2565" i="2" s="1"/>
  <c r="T2566" i="2" a="1"/>
  <c r="T2566" i="2"/>
  <c r="T2567" i="2" a="1"/>
  <c r="T2567" i="2" s="1"/>
  <c r="T2568" i="2" a="1"/>
  <c r="T2568" i="2" s="1"/>
  <c r="T2569" i="2" a="1"/>
  <c r="T2569" i="2" s="1"/>
  <c r="T2570" i="2" a="1"/>
  <c r="T2570" i="2"/>
  <c r="T2571" i="2" a="1"/>
  <c r="T2571" i="2" s="1"/>
  <c r="T2572" i="2" a="1"/>
  <c r="T2572" i="2" s="1"/>
  <c r="T2573" i="2" a="1"/>
  <c r="T2573" i="2" s="1"/>
  <c r="T2574" i="2" a="1"/>
  <c r="T2574" i="2" s="1"/>
  <c r="T2575" i="2" a="1"/>
  <c r="T2575" i="2" s="1"/>
  <c r="T2576" i="2" a="1"/>
  <c r="T2576" i="2" s="1"/>
  <c r="T2577" i="2" a="1"/>
  <c r="T2577" i="2" s="1"/>
  <c r="T2578" i="2" a="1"/>
  <c r="T2578" i="2" s="1"/>
  <c r="T2579" i="2" a="1"/>
  <c r="T2579" i="2" s="1"/>
  <c r="T2580" i="2" a="1"/>
  <c r="T2580" i="2" s="1"/>
  <c r="T2581" i="2" a="1"/>
  <c r="T2581" i="2" s="1"/>
  <c r="T2582" i="2" a="1"/>
  <c r="T2582" i="2"/>
  <c r="T2583" i="2" a="1"/>
  <c r="T2583" i="2" s="1"/>
  <c r="T2584" i="2" a="1"/>
  <c r="T2584" i="2" s="1"/>
  <c r="T2585" i="2" a="1"/>
  <c r="T2585" i="2" s="1"/>
  <c r="T2586" i="2" a="1"/>
  <c r="T2586" i="2"/>
  <c r="T2587" i="2" a="1"/>
  <c r="T2587" i="2" s="1"/>
  <c r="T2588" i="2" a="1"/>
  <c r="T2588" i="2" s="1"/>
  <c r="T2589" i="2" a="1"/>
  <c r="T2589" i="2" s="1"/>
  <c r="T2590" i="2" a="1"/>
  <c r="T2590" i="2" s="1"/>
  <c r="T2591" i="2" a="1"/>
  <c r="T2591" i="2" s="1"/>
  <c r="T2592" i="2" a="1"/>
  <c r="T2592" i="2" s="1"/>
  <c r="T2593" i="2" a="1"/>
  <c r="T2593" i="2" s="1"/>
  <c r="T2594" i="2" a="1"/>
  <c r="T2594" i="2" s="1"/>
  <c r="T2595" i="2" a="1"/>
  <c r="T2595" i="2" s="1"/>
  <c r="T2596" i="2" a="1"/>
  <c r="T2596" i="2" s="1"/>
  <c r="T2597" i="2" a="1"/>
  <c r="T2597" i="2" s="1"/>
  <c r="T2598" i="2" a="1"/>
  <c r="T2598" i="2"/>
  <c r="T2599" i="2" a="1"/>
  <c r="T2599" i="2" s="1"/>
  <c r="T2600" i="2" a="1"/>
  <c r="T2600" i="2" s="1"/>
  <c r="T2601" i="2" a="1"/>
  <c r="T2601" i="2" s="1"/>
  <c r="T2602" i="2" a="1"/>
  <c r="T2602" i="2"/>
  <c r="T2603" i="2" a="1"/>
  <c r="T2603" i="2" s="1"/>
  <c r="T2604" i="2" a="1"/>
  <c r="T2604" i="2" s="1"/>
  <c r="T2605" i="2" a="1"/>
  <c r="T2605" i="2" s="1"/>
  <c r="T2606" i="2" a="1"/>
  <c r="T2606" i="2" s="1"/>
  <c r="T2607" i="2" a="1"/>
  <c r="T2607" i="2" s="1"/>
  <c r="T2608" i="2" a="1"/>
  <c r="T2608" i="2" s="1"/>
  <c r="T2609" i="2" a="1"/>
  <c r="T2609" i="2" s="1"/>
  <c r="T2610" i="2" a="1"/>
  <c r="T2610" i="2" s="1"/>
  <c r="T2611" i="2" a="1"/>
  <c r="T2611" i="2" s="1"/>
  <c r="T2612" i="2" a="1"/>
  <c r="T2612" i="2" s="1"/>
  <c r="T2613" i="2" a="1"/>
  <c r="T2613" i="2" s="1"/>
  <c r="T2614" i="2" a="1"/>
  <c r="T2614" i="2" s="1"/>
  <c r="T2615" i="2" a="1"/>
  <c r="T2615" i="2" s="1"/>
  <c r="T2616" i="2" a="1"/>
  <c r="T2616" i="2" s="1"/>
  <c r="T2617" i="2" a="1"/>
  <c r="T2617" i="2" s="1"/>
  <c r="T2618" i="2" a="1"/>
  <c r="T2618" i="2"/>
  <c r="T2619" i="2" a="1"/>
  <c r="T2619" i="2" s="1"/>
  <c r="T2620" i="2" a="1"/>
  <c r="T2620" i="2" s="1"/>
  <c r="T2621" i="2" a="1"/>
  <c r="T2621" i="2" s="1"/>
  <c r="T2622" i="2" a="1"/>
  <c r="T2622" i="2" s="1"/>
  <c r="T2623" i="2" a="1"/>
  <c r="T2623" i="2" s="1"/>
  <c r="T2624" i="2" a="1"/>
  <c r="T2624" i="2" s="1"/>
  <c r="T2625" i="2" a="1"/>
  <c r="T2625" i="2" s="1"/>
  <c r="T2626" i="2" a="1"/>
  <c r="T2626" i="2" s="1"/>
  <c r="T2627" i="2" a="1"/>
  <c r="T2627" i="2" s="1"/>
  <c r="T2628" i="2" a="1"/>
  <c r="T2628" i="2" s="1"/>
  <c r="T2629" i="2" a="1"/>
  <c r="T2629" i="2" s="1"/>
  <c r="T2630" i="2" a="1"/>
  <c r="T2630" i="2"/>
  <c r="T2631" i="2" a="1"/>
  <c r="T2631" i="2" s="1"/>
  <c r="T2632" i="2" a="1"/>
  <c r="T2632" i="2" s="1"/>
  <c r="T2633" i="2" a="1"/>
  <c r="T2633" i="2" s="1"/>
  <c r="T2634" i="2" a="1"/>
  <c r="T2634" i="2"/>
  <c r="T2635" i="2" a="1"/>
  <c r="T2635" i="2" s="1"/>
  <c r="T2636" i="2" a="1"/>
  <c r="T2636" i="2" s="1"/>
  <c r="T2637" i="2" a="1"/>
  <c r="T2637" i="2" s="1"/>
  <c r="T2638" i="2" a="1"/>
  <c r="T2638" i="2" s="1"/>
  <c r="T2639" i="2" a="1"/>
  <c r="T2639" i="2" s="1"/>
  <c r="T2640" i="2" a="1"/>
  <c r="T2640" i="2" s="1"/>
  <c r="T2641" i="2" a="1"/>
  <c r="T2641" i="2" s="1"/>
  <c r="T2642" i="2" a="1"/>
  <c r="T2642" i="2" s="1"/>
  <c r="T2643" i="2" a="1"/>
  <c r="T2643" i="2" s="1"/>
  <c r="T2644" i="2" a="1"/>
  <c r="T2644" i="2" s="1"/>
  <c r="T2645" i="2" a="1"/>
  <c r="T2645" i="2" s="1"/>
  <c r="T2646" i="2" a="1"/>
  <c r="T2646" i="2"/>
  <c r="T2647" i="2" a="1"/>
  <c r="T2647" i="2" s="1"/>
  <c r="T2648" i="2" a="1"/>
  <c r="T2648" i="2" s="1"/>
  <c r="T2649" i="2" a="1"/>
  <c r="T2649" i="2" s="1"/>
  <c r="T2650" i="2" a="1"/>
  <c r="T2650" i="2"/>
  <c r="T2651" i="2" a="1"/>
  <c r="T2651" i="2" s="1"/>
  <c r="T2652" i="2" a="1"/>
  <c r="T2652" i="2" s="1"/>
  <c r="T2653" i="2" a="1"/>
  <c r="T2653" i="2" s="1"/>
  <c r="T2654" i="2" a="1"/>
  <c r="T2654" i="2" s="1"/>
  <c r="T2655" i="2" a="1"/>
  <c r="T2655" i="2" s="1"/>
  <c r="T2656" i="2" a="1"/>
  <c r="T2656" i="2" s="1"/>
  <c r="T2657" i="2" a="1"/>
  <c r="T2657" i="2" s="1"/>
  <c r="T2658" i="2" a="1"/>
  <c r="T2658" i="2" s="1"/>
  <c r="T2659" i="2" a="1"/>
  <c r="T2659" i="2" s="1"/>
  <c r="T2660" i="2" a="1"/>
  <c r="T2660" i="2" s="1"/>
  <c r="T2661" i="2" a="1"/>
  <c r="T2661" i="2" s="1"/>
  <c r="T2662" i="2" a="1"/>
  <c r="T2662" i="2"/>
  <c r="T2663" i="2" a="1"/>
  <c r="T2663" i="2" s="1"/>
  <c r="T2664" i="2" a="1"/>
  <c r="T2664" i="2" s="1"/>
  <c r="T2665" i="2" a="1"/>
  <c r="T2665" i="2" s="1"/>
  <c r="T2666" i="2" a="1"/>
  <c r="T2666" i="2"/>
  <c r="T2667" i="2" a="1"/>
  <c r="T2667" i="2" s="1"/>
  <c r="T2668" i="2" a="1"/>
  <c r="T2668" i="2" s="1"/>
  <c r="T2669" i="2" a="1"/>
  <c r="T2669" i="2" s="1"/>
  <c r="T2670" i="2" a="1"/>
  <c r="T2670" i="2" s="1"/>
  <c r="T2671" i="2" a="1"/>
  <c r="T2671" i="2" s="1"/>
  <c r="T2672" i="2" a="1"/>
  <c r="T2672" i="2" s="1"/>
  <c r="T2673" i="2" a="1"/>
  <c r="T2673" i="2" s="1"/>
  <c r="T2674" i="2" a="1"/>
  <c r="T2674" i="2" s="1"/>
  <c r="T2675" i="2" a="1"/>
  <c r="T2675" i="2" s="1"/>
  <c r="T2676" i="2" a="1"/>
  <c r="T2676" i="2" s="1"/>
  <c r="T2677" i="2" a="1"/>
  <c r="T2677" i="2" s="1"/>
  <c r="T2678" i="2" a="1"/>
  <c r="T2678" i="2"/>
  <c r="T2679" i="2" a="1"/>
  <c r="T2679" i="2" s="1"/>
  <c r="T2680" i="2" a="1"/>
  <c r="T2680" i="2" s="1"/>
  <c r="T2681" i="2" a="1"/>
  <c r="T2681" i="2" s="1"/>
  <c r="T2682" i="2" a="1"/>
  <c r="T2682" i="2"/>
  <c r="T2683" i="2" a="1"/>
  <c r="T2683" i="2" s="1"/>
  <c r="T2684" i="2" a="1"/>
  <c r="T2684" i="2" s="1"/>
  <c r="T2685" i="2" a="1"/>
  <c r="T2685" i="2" s="1"/>
  <c r="T2686" i="2" a="1"/>
  <c r="T2686" i="2" s="1"/>
  <c r="T2687" i="2" a="1"/>
  <c r="T2687" i="2" s="1"/>
  <c r="T2688" i="2" a="1"/>
  <c r="T2688" i="2" s="1"/>
  <c r="T2689" i="2" a="1"/>
  <c r="T2689" i="2" s="1"/>
  <c r="T2690" i="2" a="1"/>
  <c r="T2690" i="2" s="1"/>
  <c r="T2691" i="2" a="1"/>
  <c r="T2691" i="2" s="1"/>
  <c r="T2692" i="2" a="1"/>
  <c r="T2692" i="2" s="1"/>
  <c r="T2693" i="2" a="1"/>
  <c r="T2693" i="2" s="1"/>
  <c r="T2694" i="2" a="1"/>
  <c r="T2694" i="2"/>
  <c r="T2695" i="2" a="1"/>
  <c r="T2695" i="2" s="1"/>
  <c r="T2696" i="2" a="1"/>
  <c r="T2696" i="2" s="1"/>
  <c r="T2697" i="2" a="1"/>
  <c r="T2697" i="2" s="1"/>
  <c r="T2698" i="2" a="1"/>
  <c r="T2698" i="2"/>
  <c r="T2699" i="2" a="1"/>
  <c r="T2699" i="2" s="1"/>
  <c r="T2700" i="2" a="1"/>
  <c r="T2700" i="2" s="1"/>
  <c r="T2701" i="2" a="1"/>
  <c r="T2701" i="2" s="1"/>
  <c r="T2702" i="2" a="1"/>
  <c r="T2702" i="2" s="1"/>
  <c r="T2703" i="2" a="1"/>
  <c r="T2703" i="2" s="1"/>
  <c r="T2704" i="2" a="1"/>
  <c r="T2704" i="2" s="1"/>
  <c r="T2705" i="2" a="1"/>
  <c r="T2705" i="2" s="1"/>
  <c r="T2706" i="2" a="1"/>
  <c r="T2706" i="2" s="1"/>
  <c r="T2707" i="2" a="1"/>
  <c r="T2707" i="2" s="1"/>
  <c r="T2708" i="2" a="1"/>
  <c r="T2708" i="2" s="1"/>
  <c r="T2709" i="2" a="1"/>
  <c r="T2709" i="2" s="1"/>
  <c r="T2710" i="2" a="1"/>
  <c r="T2710" i="2"/>
  <c r="T2711" i="2" a="1"/>
  <c r="T2711" i="2" s="1"/>
  <c r="T2712" i="2" a="1"/>
  <c r="T2712" i="2" s="1"/>
  <c r="T2713" i="2" a="1"/>
  <c r="T2713" i="2" s="1"/>
  <c r="T2714" i="2" a="1"/>
  <c r="T2714" i="2"/>
  <c r="T2715" i="2" a="1"/>
  <c r="T2715" i="2" s="1"/>
  <c r="T2716" i="2" a="1"/>
  <c r="T2716" i="2" s="1"/>
  <c r="T2717" i="2" a="1"/>
  <c r="T2717" i="2" s="1"/>
  <c r="T2718" i="2" a="1"/>
  <c r="T2718" i="2" s="1"/>
  <c r="T2719" i="2" a="1"/>
  <c r="T2719" i="2" s="1"/>
  <c r="T2720" i="2" a="1"/>
  <c r="T2720" i="2" s="1"/>
  <c r="T2721" i="2" a="1"/>
  <c r="T2721" i="2" s="1"/>
  <c r="T2722" i="2" a="1"/>
  <c r="T2722" i="2" s="1"/>
  <c r="T2723" i="2" a="1"/>
  <c r="T2723" i="2" s="1"/>
  <c r="T2724" i="2" a="1"/>
  <c r="T2724" i="2" s="1"/>
  <c r="T2725" i="2" a="1"/>
  <c r="T2725" i="2" s="1"/>
  <c r="T2726" i="2" a="1"/>
  <c r="T2726" i="2"/>
  <c r="T2727" i="2" a="1"/>
  <c r="T2727" i="2" s="1"/>
  <c r="T2728" i="2" a="1"/>
  <c r="T2728" i="2" s="1"/>
  <c r="T2729" i="2" a="1"/>
  <c r="T2729" i="2" s="1"/>
  <c r="T2730" i="2" a="1"/>
  <c r="T2730" i="2"/>
  <c r="T2731" i="2" a="1"/>
  <c r="T2731" i="2" s="1"/>
  <c r="T2732" i="2" a="1"/>
  <c r="T2732" i="2" s="1"/>
  <c r="T2733" i="2" a="1"/>
  <c r="T2733" i="2" s="1"/>
  <c r="T2734" i="2" a="1"/>
  <c r="T2734" i="2" s="1"/>
  <c r="T2735" i="2" a="1"/>
  <c r="T2735" i="2" s="1"/>
  <c r="T2736" i="2" a="1"/>
  <c r="T2736" i="2" s="1"/>
  <c r="T2737" i="2" a="1"/>
  <c r="T2737" i="2" s="1"/>
  <c r="T2738" i="2" a="1"/>
  <c r="T2738" i="2" s="1"/>
  <c r="T2739" i="2" a="1"/>
  <c r="T2739" i="2" s="1"/>
  <c r="T2740" i="2" a="1"/>
  <c r="T2740" i="2" s="1"/>
  <c r="T2741" i="2" a="1"/>
  <c r="T2741" i="2" s="1"/>
  <c r="T2742" i="2" a="1"/>
  <c r="T2742" i="2"/>
  <c r="T2743" i="2" a="1"/>
  <c r="T2743" i="2" s="1"/>
  <c r="T2744" i="2" a="1"/>
  <c r="T2744" i="2" s="1"/>
  <c r="T2745" i="2" a="1"/>
  <c r="T2745" i="2" s="1"/>
  <c r="T2746" i="2" a="1"/>
  <c r="T2746" i="2"/>
  <c r="T2747" i="2" a="1"/>
  <c r="T2747" i="2" s="1"/>
  <c r="T2748" i="2" a="1"/>
  <c r="T2748" i="2" s="1"/>
  <c r="T2749" i="2" a="1"/>
  <c r="T2749" i="2" s="1"/>
  <c r="T2750" i="2" a="1"/>
  <c r="T2750" i="2" s="1"/>
  <c r="T2751" i="2" a="1"/>
  <c r="T2751" i="2" s="1"/>
  <c r="T2752" i="2" a="1"/>
  <c r="T2752" i="2" s="1"/>
  <c r="T2753" i="2" a="1"/>
  <c r="T2753" i="2" s="1"/>
  <c r="T2754" i="2" a="1"/>
  <c r="T2754" i="2" s="1"/>
  <c r="T2755" i="2" a="1"/>
  <c r="T2755" i="2" s="1"/>
  <c r="T2756" i="2" a="1"/>
  <c r="T2756" i="2" s="1"/>
  <c r="T2757" i="2" a="1"/>
  <c r="T2757" i="2" s="1"/>
  <c r="T2758" i="2" a="1"/>
  <c r="T2758" i="2"/>
  <c r="T2759" i="2" a="1"/>
  <c r="T2759" i="2" s="1"/>
  <c r="T2760" i="2" a="1"/>
  <c r="T2760" i="2" s="1"/>
  <c r="T2761" i="2" a="1"/>
  <c r="T2761" i="2" s="1"/>
  <c r="T2762" i="2" a="1"/>
  <c r="T2762" i="2"/>
  <c r="T2763" i="2" a="1"/>
  <c r="T2763" i="2" s="1"/>
  <c r="T2764" i="2" a="1"/>
  <c r="T2764" i="2" s="1"/>
  <c r="T2765" i="2" a="1"/>
  <c r="T2765" i="2" s="1"/>
  <c r="T2766" i="2" a="1"/>
  <c r="T2766" i="2" s="1"/>
  <c r="T2767" i="2" a="1"/>
  <c r="T2767" i="2" s="1"/>
  <c r="T2768" i="2" a="1"/>
  <c r="T2768" i="2" s="1"/>
  <c r="T2769" i="2" a="1"/>
  <c r="T2769" i="2" s="1"/>
  <c r="T2770" i="2" a="1"/>
  <c r="T2770" i="2" s="1"/>
  <c r="T2771" i="2" a="1"/>
  <c r="T2771" i="2" s="1"/>
  <c r="T2772" i="2" a="1"/>
  <c r="T2772" i="2" s="1"/>
  <c r="T2773" i="2" a="1"/>
  <c r="T2773" i="2" s="1"/>
  <c r="T2774" i="2" a="1"/>
  <c r="T2774" i="2"/>
  <c r="T2775" i="2" a="1"/>
  <c r="T2775" i="2" s="1"/>
  <c r="T2776" i="2" a="1"/>
  <c r="T2776" i="2" s="1"/>
  <c r="T2777" i="2" a="1"/>
  <c r="T2777" i="2" s="1"/>
  <c r="T2778" i="2" a="1"/>
  <c r="T2778" i="2"/>
  <c r="T2779" i="2" a="1"/>
  <c r="T2779" i="2" s="1"/>
  <c r="T2780" i="2" a="1"/>
  <c r="T2780" i="2" s="1"/>
  <c r="T2781" i="2" a="1"/>
  <c r="T2781" i="2" s="1"/>
  <c r="T2782" i="2" a="1"/>
  <c r="T2782" i="2" s="1"/>
  <c r="T2783" i="2" a="1"/>
  <c r="T2783" i="2" s="1"/>
  <c r="T2784" i="2" a="1"/>
  <c r="T2784" i="2" s="1"/>
  <c r="T2785" i="2" a="1"/>
  <c r="T2785" i="2" s="1"/>
  <c r="T2786" i="2" a="1"/>
  <c r="T2786" i="2" s="1"/>
  <c r="T2787" i="2" a="1"/>
  <c r="T2787" i="2" s="1"/>
  <c r="T2788" i="2" a="1"/>
  <c r="T2788" i="2" s="1"/>
  <c r="T2789" i="2" a="1"/>
  <c r="T2789" i="2" s="1"/>
  <c r="T2790" i="2" a="1"/>
  <c r="T2790" i="2"/>
  <c r="T2791" i="2" a="1"/>
  <c r="T2791" i="2" s="1"/>
  <c r="T2792" i="2" a="1"/>
  <c r="T2792" i="2" s="1"/>
  <c r="T2793" i="2" a="1"/>
  <c r="T2793" i="2" s="1"/>
  <c r="T2794" i="2" a="1"/>
  <c r="T2794" i="2"/>
  <c r="T2795" i="2" a="1"/>
  <c r="T2795" i="2" s="1"/>
  <c r="T2796" i="2" a="1"/>
  <c r="T2796" i="2" s="1"/>
  <c r="T2797" i="2" a="1"/>
  <c r="T2797" i="2" s="1"/>
  <c r="T2798" i="2" a="1"/>
  <c r="T2798" i="2" s="1"/>
  <c r="T2799" i="2" a="1"/>
  <c r="T2799" i="2" s="1"/>
  <c r="T2800" i="2" a="1"/>
  <c r="T2800" i="2" s="1"/>
  <c r="T2801" i="2" a="1"/>
  <c r="T2801" i="2" s="1"/>
  <c r="T2802" i="2" a="1"/>
  <c r="T2802" i="2" s="1"/>
  <c r="T2803" i="2" a="1"/>
  <c r="T2803" i="2" s="1"/>
  <c r="T2804" i="2" a="1"/>
  <c r="T2804" i="2" s="1"/>
  <c r="T2805" i="2" a="1"/>
  <c r="T2805" i="2" s="1"/>
  <c r="T2806" i="2" a="1"/>
  <c r="T2806" i="2"/>
  <c r="T2807" i="2" a="1"/>
  <c r="T2807" i="2" s="1"/>
  <c r="T2808" i="2" a="1"/>
  <c r="T2808" i="2" s="1"/>
  <c r="T2809" i="2" a="1"/>
  <c r="T2809" i="2" s="1"/>
  <c r="T2810" i="2" a="1"/>
  <c r="T2810" i="2"/>
  <c r="T2811" i="2" a="1"/>
  <c r="T2811" i="2" s="1"/>
  <c r="T2812" i="2" a="1"/>
  <c r="T2812" i="2" s="1"/>
  <c r="T2813" i="2" a="1"/>
  <c r="T2813" i="2" s="1"/>
  <c r="T2814" i="2" a="1"/>
  <c r="T2814" i="2" s="1"/>
  <c r="T2815" i="2" a="1"/>
  <c r="T2815" i="2" s="1"/>
  <c r="T2816" i="2" a="1"/>
  <c r="T2816" i="2" s="1"/>
  <c r="T2817" i="2" a="1"/>
  <c r="T2817" i="2" s="1"/>
  <c r="T2818" i="2" a="1"/>
  <c r="T2818" i="2" s="1"/>
  <c r="T2819" i="2" a="1"/>
  <c r="T2819" i="2" s="1"/>
  <c r="T2820" i="2" a="1"/>
  <c r="T2820" i="2" s="1"/>
  <c r="T2821" i="2" a="1"/>
  <c r="T2821" i="2" s="1"/>
  <c r="T2822" i="2" a="1"/>
  <c r="T2822" i="2"/>
  <c r="T2823" i="2" a="1"/>
  <c r="T2823" i="2" s="1"/>
  <c r="T2824" i="2" a="1"/>
  <c r="T2824" i="2" s="1"/>
  <c r="T2825" i="2" a="1"/>
  <c r="T2825" i="2" s="1"/>
  <c r="T2826" i="2" a="1"/>
  <c r="T2826" i="2"/>
  <c r="T2827" i="2" a="1"/>
  <c r="T2827" i="2" s="1"/>
  <c r="T2828" i="2" a="1"/>
  <c r="T2828" i="2" s="1"/>
  <c r="T2829" i="2" a="1"/>
  <c r="T2829" i="2" s="1"/>
  <c r="T2830" i="2" a="1"/>
  <c r="T2830" i="2" s="1"/>
  <c r="T2831" i="2" a="1"/>
  <c r="T2831" i="2" s="1"/>
  <c r="T2832" i="2" a="1"/>
  <c r="T2832" i="2" s="1"/>
  <c r="T2833" i="2" a="1"/>
  <c r="T2833" i="2" s="1"/>
  <c r="T2834" i="2" a="1"/>
  <c r="T2834" i="2" s="1"/>
  <c r="T2835" i="2" a="1"/>
  <c r="T2835" i="2" s="1"/>
  <c r="T2836" i="2" a="1"/>
  <c r="T2836" i="2" s="1"/>
  <c r="T2837" i="2" a="1"/>
  <c r="T2837" i="2" s="1"/>
  <c r="T2838" i="2" a="1"/>
  <c r="T2838" i="2"/>
  <c r="T2839" i="2" a="1"/>
  <c r="T2839" i="2" s="1"/>
  <c r="T2840" i="2" a="1"/>
  <c r="T2840" i="2" s="1"/>
  <c r="T2841" i="2" a="1"/>
  <c r="T2841" i="2" s="1"/>
  <c r="T2842" i="2" a="1"/>
  <c r="T2842" i="2"/>
  <c r="T2843" i="2" a="1"/>
  <c r="T2843" i="2" s="1"/>
  <c r="T2844" i="2" a="1"/>
  <c r="T2844" i="2" s="1"/>
  <c r="T2845" i="2" a="1"/>
  <c r="T2845" i="2" s="1"/>
  <c r="T2846" i="2" a="1"/>
  <c r="T2846" i="2" s="1"/>
  <c r="T2847" i="2" a="1"/>
  <c r="T2847" i="2" s="1"/>
  <c r="T2848" i="2" a="1"/>
  <c r="T2848" i="2" s="1"/>
  <c r="T2849" i="2" a="1"/>
  <c r="T2849" i="2" s="1"/>
  <c r="T2850" i="2" a="1"/>
  <c r="T2850" i="2" s="1"/>
  <c r="T2851" i="2" a="1"/>
  <c r="T2851" i="2" s="1"/>
  <c r="T2852" i="2" a="1"/>
  <c r="T2852" i="2" s="1"/>
  <c r="T2853" i="2" a="1"/>
  <c r="T2853" i="2" s="1"/>
  <c r="T2854" i="2" a="1"/>
  <c r="T2854" i="2"/>
  <c r="T2855" i="2" a="1"/>
  <c r="T2855" i="2" s="1"/>
  <c r="T2856" i="2" a="1"/>
  <c r="T2856" i="2" s="1"/>
  <c r="T2857" i="2" a="1"/>
  <c r="T2857" i="2" s="1"/>
  <c r="T2858" i="2" a="1"/>
  <c r="T2858" i="2"/>
  <c r="T2859" i="2" a="1"/>
  <c r="T2859" i="2" s="1"/>
  <c r="T2860" i="2" a="1"/>
  <c r="T2860" i="2" s="1"/>
  <c r="T2861" i="2" a="1"/>
  <c r="T2861" i="2" s="1"/>
  <c r="T2862" i="2" a="1"/>
  <c r="T2862" i="2" s="1"/>
  <c r="T2863" i="2" a="1"/>
  <c r="T2863" i="2" s="1"/>
  <c r="T2864" i="2" a="1"/>
  <c r="T2864" i="2" s="1"/>
  <c r="T2865" i="2" a="1"/>
  <c r="T2865" i="2" s="1"/>
  <c r="T2866" i="2" a="1"/>
  <c r="T2866" i="2" s="1"/>
  <c r="T2867" i="2" a="1"/>
  <c r="T2867" i="2" s="1"/>
  <c r="T2868" i="2" a="1"/>
  <c r="T2868" i="2" s="1"/>
  <c r="T2869" i="2" a="1"/>
  <c r="T2869" i="2" s="1"/>
  <c r="T2870" i="2" a="1"/>
  <c r="T2870" i="2"/>
  <c r="T2871" i="2" a="1"/>
  <c r="T2871" i="2" s="1"/>
  <c r="T2872" i="2" a="1"/>
  <c r="T2872" i="2" s="1"/>
  <c r="T2873" i="2" a="1"/>
  <c r="T2873" i="2" s="1"/>
  <c r="T2874" i="2" a="1"/>
  <c r="T2874" i="2"/>
  <c r="T2875" i="2" a="1"/>
  <c r="T2875" i="2" s="1"/>
  <c r="T2876" i="2" a="1"/>
  <c r="T2876" i="2" s="1"/>
  <c r="T2877" i="2" a="1"/>
  <c r="T2877" i="2" s="1"/>
  <c r="T2878" i="2" a="1"/>
  <c r="T2878" i="2" s="1"/>
  <c r="T2879" i="2" a="1"/>
  <c r="T2879" i="2" s="1"/>
  <c r="T2880" i="2" a="1"/>
  <c r="T2880" i="2" s="1"/>
  <c r="T2881" i="2" a="1"/>
  <c r="T2881" i="2" s="1"/>
  <c r="T2882" i="2" a="1"/>
  <c r="T2882" i="2" s="1"/>
  <c r="T2883" i="2" a="1"/>
  <c r="T2883" i="2" s="1"/>
  <c r="T2884" i="2" a="1"/>
  <c r="T2884" i="2" s="1"/>
  <c r="T2885" i="2" a="1"/>
  <c r="T2885" i="2" s="1"/>
  <c r="T2886" i="2" a="1"/>
  <c r="T2886" i="2"/>
  <c r="T2887" i="2" a="1"/>
  <c r="T2887" i="2" s="1"/>
  <c r="T2888" i="2" a="1"/>
  <c r="T2888" i="2" s="1"/>
  <c r="T2889" i="2" a="1"/>
  <c r="T2889" i="2" s="1"/>
  <c r="T2890" i="2" a="1"/>
  <c r="T2890" i="2"/>
  <c r="T2891" i="2" a="1"/>
  <c r="T2891" i="2" s="1"/>
  <c r="T2892" i="2" a="1"/>
  <c r="T2892" i="2" s="1"/>
  <c r="T2893" i="2" a="1"/>
  <c r="T2893" i="2" s="1"/>
  <c r="T2894" i="2" a="1"/>
  <c r="T2894" i="2" s="1"/>
  <c r="T2895" i="2" a="1"/>
  <c r="T2895" i="2" s="1"/>
  <c r="T2896" i="2" a="1"/>
  <c r="T2896" i="2" s="1"/>
  <c r="T2897" i="2" a="1"/>
  <c r="T2897" i="2" s="1"/>
  <c r="T2898" i="2" a="1"/>
  <c r="T2898" i="2" s="1"/>
  <c r="T2899" i="2" a="1"/>
  <c r="T2899" i="2" s="1"/>
  <c r="T2900" i="2" a="1"/>
  <c r="T2900" i="2" s="1"/>
  <c r="T2901" i="2" a="1"/>
  <c r="T2901" i="2" s="1"/>
  <c r="T2902" i="2" a="1"/>
  <c r="T2902" i="2"/>
  <c r="T2903" i="2" a="1"/>
  <c r="T2903" i="2" s="1"/>
  <c r="T2904" i="2" a="1"/>
  <c r="T2904" i="2" s="1"/>
  <c r="T2905" i="2" a="1"/>
  <c r="T2905" i="2" s="1"/>
  <c r="T2906" i="2" a="1"/>
  <c r="T2906" i="2" s="1"/>
  <c r="T2907" i="2" a="1"/>
  <c r="T2907" i="2" s="1"/>
  <c r="T2908" i="2" a="1"/>
  <c r="T2908" i="2" s="1"/>
  <c r="T2909" i="2" a="1"/>
  <c r="T2909" i="2" s="1"/>
  <c r="T2910" i="2" a="1"/>
  <c r="T2910" i="2" s="1"/>
  <c r="T2911" i="2" a="1"/>
  <c r="T2911" i="2" s="1"/>
  <c r="T2912" i="2" a="1"/>
  <c r="T2912" i="2" s="1"/>
  <c r="T2913" i="2" a="1"/>
  <c r="T2913" i="2" s="1"/>
  <c r="T2914" i="2" a="1"/>
  <c r="T2914" i="2" s="1"/>
  <c r="T2915" i="2" a="1"/>
  <c r="T2915" i="2" s="1"/>
  <c r="T2916" i="2" a="1"/>
  <c r="T2916" i="2" s="1"/>
  <c r="T2917" i="2" a="1"/>
  <c r="T2917" i="2" s="1"/>
  <c r="T2918" i="2" a="1"/>
  <c r="T2918" i="2" s="1"/>
  <c r="T2919" i="2" a="1"/>
  <c r="T2919" i="2" s="1"/>
  <c r="T2920" i="2" a="1"/>
  <c r="T2920" i="2" s="1"/>
  <c r="T2921" i="2" a="1"/>
  <c r="T2921" i="2" s="1"/>
  <c r="T2922" i="2" a="1"/>
  <c r="T2922" i="2" s="1"/>
  <c r="T2923" i="2" a="1"/>
  <c r="T2923" i="2" s="1"/>
  <c r="T2924" i="2" a="1"/>
  <c r="T2924" i="2" s="1"/>
  <c r="T2925" i="2" a="1"/>
  <c r="T2925" i="2" s="1"/>
  <c r="T2926" i="2" a="1"/>
  <c r="T2926" i="2" s="1"/>
  <c r="T2927" i="2" a="1"/>
  <c r="T2927" i="2" s="1"/>
  <c r="T2928" i="2" a="1"/>
  <c r="T2928" i="2" s="1"/>
  <c r="T2929" i="2" a="1"/>
  <c r="T2929" i="2" s="1"/>
  <c r="T2930" i="2" a="1"/>
  <c r="T2930" i="2" s="1"/>
  <c r="T2931" i="2" a="1"/>
  <c r="T2931" i="2" s="1"/>
  <c r="T2932" i="2" a="1"/>
  <c r="T2932" i="2" s="1"/>
  <c r="T2933" i="2" a="1"/>
  <c r="T2933" i="2" s="1"/>
  <c r="T2934" i="2" a="1"/>
  <c r="T2934" i="2" s="1"/>
  <c r="T2935" i="2" a="1"/>
  <c r="T2935" i="2" s="1"/>
  <c r="T2936" i="2" a="1"/>
  <c r="T2936" i="2" s="1"/>
  <c r="T2937" i="2" a="1"/>
  <c r="T2937" i="2" s="1"/>
  <c r="T2938" i="2" a="1"/>
  <c r="T2938" i="2" s="1"/>
  <c r="T2939" i="2" a="1"/>
  <c r="T2939" i="2" s="1"/>
  <c r="T2940" i="2" a="1"/>
  <c r="T2940" i="2" s="1"/>
  <c r="T2941" i="2" a="1"/>
  <c r="T2941" i="2" s="1"/>
  <c r="T2942" i="2" a="1"/>
  <c r="T2942" i="2" s="1"/>
  <c r="T2943" i="2" a="1"/>
  <c r="T2943" i="2" s="1"/>
  <c r="T2944" i="2" a="1"/>
  <c r="T2944" i="2" s="1"/>
  <c r="T2945" i="2" a="1"/>
  <c r="T2945" i="2" s="1"/>
  <c r="T2946" i="2" a="1"/>
  <c r="T2946" i="2" s="1"/>
  <c r="T2947" i="2" a="1"/>
  <c r="T2947" i="2" s="1"/>
  <c r="T2948" i="2" a="1"/>
  <c r="T2948" i="2" s="1"/>
  <c r="T2949" i="2" a="1"/>
  <c r="T2949" i="2" s="1"/>
  <c r="T2950" i="2" a="1"/>
  <c r="T2950" i="2" s="1"/>
  <c r="T2951" i="2" a="1"/>
  <c r="T2951" i="2" s="1"/>
  <c r="T2952" i="2" a="1"/>
  <c r="T2952" i="2" s="1"/>
  <c r="T2953" i="2" a="1"/>
  <c r="T2953" i="2" s="1"/>
  <c r="T2954" i="2" a="1"/>
  <c r="T2954" i="2" s="1"/>
  <c r="T2955" i="2" a="1"/>
  <c r="T2955" i="2" s="1"/>
  <c r="T2956" i="2" a="1"/>
  <c r="T2956" i="2" s="1"/>
  <c r="T2957" i="2" a="1"/>
  <c r="T2957" i="2" s="1"/>
  <c r="T2958" i="2" a="1"/>
  <c r="T2958" i="2" s="1"/>
  <c r="T2959" i="2" a="1"/>
  <c r="T2959" i="2" s="1"/>
  <c r="T2960" i="2" a="1"/>
  <c r="T2960" i="2" s="1"/>
  <c r="T2961" i="2" a="1"/>
  <c r="T2961" i="2" s="1"/>
  <c r="T2962" i="2" a="1"/>
  <c r="T2962" i="2" s="1"/>
  <c r="T2963" i="2" a="1"/>
  <c r="T2963" i="2" s="1"/>
  <c r="T2964" i="2" a="1"/>
  <c r="T2964" i="2" s="1"/>
  <c r="T2965" i="2" a="1"/>
  <c r="T2965" i="2" s="1"/>
  <c r="T2966" i="2" a="1"/>
  <c r="T2966" i="2" s="1"/>
  <c r="T2967" i="2" a="1"/>
  <c r="T2967" i="2" s="1"/>
  <c r="T2968" i="2" a="1"/>
  <c r="T2968" i="2" s="1"/>
  <c r="T2969" i="2" a="1"/>
  <c r="T2969" i="2" s="1"/>
  <c r="T2970" i="2" a="1"/>
  <c r="T2970" i="2" s="1"/>
  <c r="T2971" i="2" a="1"/>
  <c r="T2971" i="2" s="1"/>
  <c r="T2972" i="2" a="1"/>
  <c r="T2972" i="2" s="1"/>
  <c r="T2973" i="2" a="1"/>
  <c r="T2973" i="2" s="1"/>
  <c r="T2974" i="2" a="1"/>
  <c r="T2974" i="2" s="1"/>
  <c r="T2975" i="2" a="1"/>
  <c r="T2975" i="2" s="1"/>
  <c r="T2976" i="2" a="1"/>
  <c r="T2976" i="2" s="1"/>
  <c r="T2977" i="2" a="1"/>
  <c r="T2977" i="2" s="1"/>
  <c r="T2978" i="2" a="1"/>
  <c r="T2978" i="2" s="1"/>
  <c r="T2979" i="2" a="1"/>
  <c r="T2979" i="2" s="1"/>
  <c r="T2980" i="2" a="1"/>
  <c r="T2980" i="2" s="1"/>
  <c r="T2981" i="2" a="1"/>
  <c r="T2981" i="2" s="1"/>
  <c r="T2982" i="2" a="1"/>
  <c r="T2982" i="2" s="1"/>
  <c r="T2983" i="2" a="1"/>
  <c r="T2983" i="2" s="1"/>
  <c r="T2984" i="2" a="1"/>
  <c r="T2984" i="2" s="1"/>
  <c r="T2985" i="2" a="1"/>
  <c r="T2985" i="2" s="1"/>
  <c r="T2986" i="2" a="1"/>
  <c r="T2986" i="2" s="1"/>
  <c r="T2987" i="2" a="1"/>
  <c r="T2987" i="2" s="1"/>
  <c r="T2988" i="2" a="1"/>
  <c r="T2988" i="2" s="1"/>
  <c r="T2989" i="2" a="1"/>
  <c r="T2989" i="2" s="1"/>
  <c r="T2990" i="2" a="1"/>
  <c r="T2990" i="2" s="1"/>
  <c r="T2991" i="2" a="1"/>
  <c r="T2991" i="2" s="1"/>
  <c r="T2992" i="2" a="1"/>
  <c r="T2992" i="2" s="1"/>
  <c r="T2993" i="2" a="1"/>
  <c r="T2993" i="2" s="1"/>
  <c r="T2994" i="2" a="1"/>
  <c r="T2994" i="2" s="1"/>
  <c r="T2995" i="2" a="1"/>
  <c r="T2995" i="2" s="1"/>
  <c r="T2996" i="2" a="1"/>
  <c r="T2996" i="2" s="1"/>
  <c r="T2997" i="2" a="1"/>
  <c r="T2997" i="2" s="1"/>
  <c r="T2998" i="2" a="1"/>
  <c r="T2998" i="2" s="1"/>
  <c r="T2999" i="2" a="1"/>
  <c r="T2999" i="2" s="1"/>
  <c r="T3000" i="2" a="1"/>
  <c r="T3000" i="2" s="1"/>
  <c r="T3001" i="2" a="1"/>
  <c r="T3001" i="2" s="1"/>
  <c r="T3002" i="2" a="1"/>
  <c r="T3002" i="2" s="1"/>
  <c r="T3003" i="2" a="1"/>
  <c r="T3003" i="2" s="1"/>
  <c r="T3004" i="2" a="1"/>
  <c r="T3004" i="2" s="1"/>
  <c r="T3005" i="2" a="1"/>
  <c r="T3005" i="2" s="1"/>
  <c r="T3006" i="2" a="1"/>
  <c r="T3006" i="2" s="1"/>
  <c r="T3007" i="2" a="1"/>
  <c r="T3007" i="2" s="1"/>
  <c r="T3008" i="2" a="1"/>
  <c r="T3008" i="2" s="1"/>
  <c r="T3009" i="2" a="1"/>
  <c r="T3009" i="2" s="1"/>
  <c r="T3010" i="2" a="1"/>
  <c r="T3010" i="2" s="1"/>
  <c r="T3011" i="2" a="1"/>
  <c r="T3011" i="2" s="1"/>
  <c r="T3012" i="2" a="1"/>
  <c r="T3012" i="2" s="1"/>
  <c r="T3013" i="2" a="1"/>
  <c r="T3013" i="2" s="1"/>
  <c r="T3014" i="2" a="1"/>
  <c r="T3014" i="2" s="1"/>
  <c r="T3015" i="2" a="1"/>
  <c r="T3015" i="2" s="1"/>
  <c r="T3016" i="2" a="1"/>
  <c r="T3016" i="2" s="1"/>
  <c r="T3017" i="2" a="1"/>
  <c r="T3017" i="2" s="1"/>
  <c r="T3018" i="2" a="1"/>
  <c r="T3018" i="2" s="1"/>
  <c r="T3019" i="2" a="1"/>
  <c r="T3019" i="2" s="1"/>
  <c r="T3020" i="2" a="1"/>
  <c r="T3020" i="2" s="1"/>
  <c r="T3021" i="2" a="1"/>
  <c r="T3021" i="2" s="1"/>
  <c r="T3022" i="2" a="1"/>
  <c r="T3022" i="2" s="1"/>
  <c r="T3023" i="2" a="1"/>
  <c r="T3023" i="2" s="1"/>
  <c r="T3024" i="2" a="1"/>
  <c r="T3024" i="2" s="1"/>
  <c r="T3025" i="2" a="1"/>
  <c r="T3025" i="2" s="1"/>
  <c r="T3026" i="2" a="1"/>
  <c r="T3026" i="2" s="1"/>
  <c r="T3027" i="2" a="1"/>
  <c r="T3027" i="2" s="1"/>
  <c r="T3028" i="2" a="1"/>
  <c r="T3028" i="2" s="1"/>
  <c r="T3029" i="2" a="1"/>
  <c r="T3029" i="2" s="1"/>
  <c r="T3030" i="2" a="1"/>
  <c r="T3030" i="2" s="1"/>
  <c r="T3031" i="2" a="1"/>
  <c r="T3031" i="2" s="1"/>
  <c r="T3032" i="2" a="1"/>
  <c r="T3032" i="2" s="1"/>
  <c r="T3033" i="2" a="1"/>
  <c r="T3033" i="2" s="1"/>
  <c r="T3034" i="2" a="1"/>
  <c r="T3034" i="2" s="1"/>
  <c r="T3035" i="2" a="1"/>
  <c r="T3035" i="2" s="1"/>
  <c r="T3036" i="2" a="1"/>
  <c r="T3036" i="2" s="1"/>
  <c r="T3037" i="2" a="1"/>
  <c r="T3037" i="2" s="1"/>
  <c r="T3038" i="2" a="1"/>
  <c r="T3038" i="2" s="1"/>
  <c r="T3039" i="2" a="1"/>
  <c r="T3039" i="2" s="1"/>
  <c r="T3040" i="2" a="1"/>
  <c r="T3040" i="2" s="1"/>
  <c r="T3041" i="2" a="1"/>
  <c r="T3041" i="2" s="1"/>
  <c r="T3042" i="2" a="1"/>
  <c r="T3042" i="2" s="1"/>
  <c r="T3043" i="2" a="1"/>
  <c r="T3043" i="2" s="1"/>
  <c r="T3044" i="2" a="1"/>
  <c r="T3044" i="2" s="1"/>
  <c r="T3045" i="2" a="1"/>
  <c r="T3045" i="2" s="1"/>
  <c r="T3046" i="2" a="1"/>
  <c r="T3046" i="2" s="1"/>
  <c r="T3047" i="2" a="1"/>
  <c r="T3047" i="2" s="1"/>
  <c r="T3048" i="2" a="1"/>
  <c r="T3048" i="2" s="1"/>
  <c r="T3049" i="2" a="1"/>
  <c r="T3049" i="2" s="1"/>
  <c r="T3050" i="2" a="1"/>
  <c r="T3050" i="2" s="1"/>
  <c r="T3051" i="2" a="1"/>
  <c r="T3051" i="2" s="1"/>
  <c r="T3052" i="2" a="1"/>
  <c r="T3052" i="2" s="1"/>
  <c r="T3053" i="2" a="1"/>
  <c r="T3053" i="2" s="1"/>
  <c r="T3054" i="2" a="1"/>
  <c r="T3054" i="2" s="1"/>
  <c r="T3055" i="2" a="1"/>
  <c r="T3055" i="2" s="1"/>
  <c r="T3056" i="2" a="1"/>
  <c r="T3056" i="2" s="1"/>
  <c r="T3057" i="2" a="1"/>
  <c r="T3057" i="2" s="1"/>
  <c r="T3058" i="2" a="1"/>
  <c r="T3058" i="2" s="1"/>
  <c r="T3059" i="2" a="1"/>
  <c r="T3059" i="2" s="1"/>
  <c r="T3060" i="2" a="1"/>
  <c r="T3060" i="2" s="1"/>
  <c r="T3061" i="2" a="1"/>
  <c r="T3061" i="2" s="1"/>
  <c r="T3062" i="2" a="1"/>
  <c r="T3062" i="2" s="1"/>
  <c r="T3063" i="2" a="1"/>
  <c r="T3063" i="2" s="1"/>
  <c r="T3064" i="2" a="1"/>
  <c r="T3064" i="2" s="1"/>
  <c r="T3065" i="2" a="1"/>
  <c r="T3065" i="2" s="1"/>
  <c r="T3066" i="2" a="1"/>
  <c r="T3066" i="2" s="1"/>
  <c r="T3067" i="2" a="1"/>
  <c r="T3067" i="2" s="1"/>
  <c r="T3068" i="2" a="1"/>
  <c r="T3068" i="2" s="1"/>
  <c r="T3069" i="2" a="1"/>
  <c r="T3069" i="2" s="1"/>
  <c r="T3070" i="2" a="1"/>
  <c r="T3070" i="2" s="1"/>
  <c r="T3071" i="2" a="1"/>
  <c r="T3071" i="2" s="1"/>
  <c r="T3072" i="2" a="1"/>
  <c r="T3072" i="2" s="1"/>
  <c r="T3073" i="2" a="1"/>
  <c r="T3073" i="2" s="1"/>
  <c r="T3074" i="2" a="1"/>
  <c r="T3074" i="2" s="1"/>
  <c r="T3075" i="2" a="1"/>
  <c r="T3075" i="2" s="1"/>
  <c r="T3076" i="2" a="1"/>
  <c r="T3076" i="2" s="1"/>
  <c r="T3077" i="2" a="1"/>
  <c r="T3077" i="2" s="1"/>
  <c r="T3078" i="2" a="1"/>
  <c r="T3078" i="2" s="1"/>
  <c r="T3079" i="2" a="1"/>
  <c r="T3079" i="2" s="1"/>
  <c r="T3080" i="2" a="1"/>
  <c r="T3080" i="2" s="1"/>
  <c r="T3081" i="2" a="1"/>
  <c r="T3081" i="2" s="1"/>
  <c r="T3082" i="2" a="1"/>
  <c r="T3082" i="2" s="1"/>
  <c r="T3083" i="2" a="1"/>
  <c r="T3083" i="2" s="1"/>
  <c r="T3084" i="2" a="1"/>
  <c r="T3084" i="2" s="1"/>
  <c r="T3085" i="2" a="1"/>
  <c r="T3085" i="2" s="1"/>
  <c r="T3086" i="2" a="1"/>
  <c r="T3086" i="2" s="1"/>
  <c r="T3087" i="2" a="1"/>
  <c r="T3087" i="2" s="1"/>
  <c r="T3088" i="2" a="1"/>
  <c r="T3088" i="2" s="1"/>
  <c r="T3089" i="2" a="1"/>
  <c r="T3089" i="2" s="1"/>
  <c r="T3090" i="2" a="1"/>
  <c r="T3090" i="2" s="1"/>
  <c r="T3091" i="2" a="1"/>
  <c r="T3091" i="2" s="1"/>
  <c r="T3092" i="2" a="1"/>
  <c r="T3092" i="2" s="1"/>
  <c r="T3093" i="2" a="1"/>
  <c r="T3093" i="2" s="1"/>
  <c r="T3094" i="2" a="1"/>
  <c r="T3094" i="2" s="1"/>
  <c r="T3095" i="2" a="1"/>
  <c r="T3095" i="2" s="1"/>
  <c r="T3096" i="2" a="1"/>
  <c r="T3096" i="2" s="1"/>
  <c r="T3097" i="2" a="1"/>
  <c r="T3097" i="2" s="1"/>
  <c r="T3098" i="2" a="1"/>
  <c r="T3098" i="2" s="1"/>
  <c r="T3099" i="2" a="1"/>
  <c r="T3099" i="2" s="1"/>
  <c r="T3100" i="2" a="1"/>
  <c r="T3100" i="2" s="1"/>
  <c r="T3101" i="2" a="1"/>
  <c r="T3101" i="2" s="1"/>
  <c r="T3102" i="2" a="1"/>
  <c r="T3102" i="2" s="1"/>
  <c r="T3103" i="2" a="1"/>
  <c r="T3103" i="2" s="1"/>
  <c r="T3104" i="2" a="1"/>
  <c r="T3104" i="2" s="1"/>
  <c r="T3105" i="2" a="1"/>
  <c r="T3105" i="2" s="1"/>
  <c r="T3106" i="2" a="1"/>
  <c r="T3106" i="2" s="1"/>
  <c r="T3107" i="2" a="1"/>
  <c r="T3107" i="2" s="1"/>
  <c r="T3108" i="2" a="1"/>
  <c r="T3108" i="2" s="1"/>
  <c r="T3109" i="2" a="1"/>
  <c r="T3109" i="2" s="1"/>
  <c r="T3110" i="2" a="1"/>
  <c r="T3110" i="2" s="1"/>
  <c r="T3111" i="2" a="1"/>
  <c r="T3111" i="2" s="1"/>
  <c r="T3112" i="2" a="1"/>
  <c r="T3112" i="2" s="1"/>
  <c r="T3113" i="2" a="1"/>
  <c r="T3113" i="2" s="1"/>
  <c r="T3114" i="2" a="1"/>
  <c r="T3114" i="2" s="1"/>
  <c r="T3115" i="2" a="1"/>
  <c r="T3115" i="2" s="1"/>
  <c r="T3116" i="2" a="1"/>
  <c r="T3116" i="2" s="1"/>
  <c r="T3117" i="2" a="1"/>
  <c r="T3117" i="2" s="1"/>
  <c r="T3118" i="2" a="1"/>
  <c r="T3118" i="2" s="1"/>
  <c r="T3119" i="2" a="1"/>
  <c r="T3119" i="2" s="1"/>
  <c r="T3120" i="2" a="1"/>
  <c r="T3120" i="2" s="1"/>
  <c r="T3121" i="2" a="1"/>
  <c r="T3121" i="2" s="1"/>
  <c r="T3122" i="2" a="1"/>
  <c r="T3122" i="2" s="1"/>
  <c r="T3123" i="2" a="1"/>
  <c r="T3123" i="2" s="1"/>
  <c r="T3124" i="2" a="1"/>
  <c r="T3124" i="2" s="1"/>
  <c r="T3125" i="2" a="1"/>
  <c r="T3125" i="2" s="1"/>
  <c r="T3126" i="2" a="1"/>
  <c r="T3126" i="2" s="1"/>
  <c r="T3127" i="2" a="1"/>
  <c r="T3127" i="2" s="1"/>
  <c r="T3128" i="2" a="1"/>
  <c r="T3128" i="2" s="1"/>
  <c r="T3129" i="2" a="1"/>
  <c r="T3129" i="2" s="1"/>
  <c r="T3130" i="2" a="1"/>
  <c r="T3130" i="2" s="1"/>
  <c r="T3131" i="2" a="1"/>
  <c r="T3131" i="2" s="1"/>
  <c r="T3132" i="2" a="1"/>
  <c r="T3132" i="2" s="1"/>
  <c r="T3133" i="2" a="1"/>
  <c r="T3133" i="2" s="1"/>
  <c r="T3134" i="2" a="1"/>
  <c r="T3134" i="2" s="1"/>
  <c r="T3135" i="2" a="1"/>
  <c r="T3135" i="2" s="1"/>
  <c r="T3136" i="2" a="1"/>
  <c r="T3136" i="2" s="1"/>
  <c r="T3137" i="2" a="1"/>
  <c r="T3137" i="2" s="1"/>
  <c r="T3138" i="2" a="1"/>
  <c r="T3138" i="2" s="1"/>
  <c r="T3139" i="2" a="1"/>
  <c r="T3139" i="2" s="1"/>
  <c r="T3140" i="2" a="1"/>
  <c r="T3140" i="2" s="1"/>
  <c r="T3141" i="2" a="1"/>
  <c r="T3141" i="2" s="1"/>
  <c r="T3142" i="2" a="1"/>
  <c r="T3142" i="2" s="1"/>
  <c r="T3143" i="2" a="1"/>
  <c r="T3143" i="2" s="1"/>
  <c r="T3144" i="2" a="1"/>
  <c r="T3144" i="2" s="1"/>
  <c r="T3145" i="2" a="1"/>
  <c r="T3145" i="2" s="1"/>
  <c r="T3146" i="2" a="1"/>
  <c r="T3146" i="2" s="1"/>
  <c r="T3147" i="2" a="1"/>
  <c r="T3147" i="2" s="1"/>
  <c r="T3148" i="2" a="1"/>
  <c r="T3148" i="2" s="1"/>
  <c r="T3149" i="2" a="1"/>
  <c r="T3149" i="2" s="1"/>
  <c r="T3150" i="2" a="1"/>
  <c r="T3150" i="2" s="1"/>
  <c r="T3151" i="2" a="1"/>
  <c r="T3151" i="2" s="1"/>
  <c r="T3152" i="2" a="1"/>
  <c r="T3152" i="2" s="1"/>
  <c r="T3153" i="2" a="1"/>
  <c r="T3153" i="2" s="1"/>
  <c r="T3154" i="2" a="1"/>
  <c r="T3154" i="2" s="1"/>
  <c r="T3155" i="2" a="1"/>
  <c r="T3155" i="2" s="1"/>
  <c r="T3156" i="2" a="1"/>
  <c r="T3156" i="2" s="1"/>
  <c r="T3157" i="2" a="1"/>
  <c r="T3157" i="2" s="1"/>
  <c r="T3158" i="2" a="1"/>
  <c r="T3158" i="2" s="1"/>
  <c r="T3159" i="2" a="1"/>
  <c r="T3159" i="2" s="1"/>
  <c r="T3160" i="2" a="1"/>
  <c r="T3160" i="2" s="1"/>
  <c r="T3161" i="2" a="1"/>
  <c r="T3161" i="2" s="1"/>
  <c r="T3162" i="2" a="1"/>
  <c r="T3162" i="2" s="1"/>
  <c r="T3163" i="2" a="1"/>
  <c r="T3163" i="2" s="1"/>
  <c r="T3164" i="2" a="1"/>
  <c r="T3164" i="2" s="1"/>
  <c r="T3165" i="2" a="1"/>
  <c r="T3165" i="2" s="1"/>
  <c r="T3166" i="2" a="1"/>
  <c r="T3166" i="2" s="1"/>
  <c r="T3167" i="2" a="1"/>
  <c r="T3167" i="2" s="1"/>
  <c r="T3168" i="2" a="1"/>
  <c r="T3168" i="2" s="1"/>
  <c r="T3169" i="2" a="1"/>
  <c r="T3169" i="2" s="1"/>
  <c r="T3170" i="2" a="1"/>
  <c r="T3170" i="2" s="1"/>
  <c r="T3171" i="2" a="1"/>
  <c r="T3171" i="2" s="1"/>
  <c r="T3172" i="2" a="1"/>
  <c r="T3172" i="2" s="1"/>
  <c r="T3173" i="2" a="1"/>
  <c r="T3173" i="2" s="1"/>
  <c r="T3174" i="2" a="1"/>
  <c r="T3174" i="2" s="1"/>
  <c r="T3175" i="2" a="1"/>
  <c r="T3175" i="2" s="1"/>
  <c r="T3176" i="2" a="1"/>
  <c r="T3176" i="2" s="1"/>
  <c r="T3177" i="2" a="1"/>
  <c r="T3177" i="2" s="1"/>
  <c r="T3178" i="2" a="1"/>
  <c r="T3178" i="2" s="1"/>
  <c r="T3179" i="2" a="1"/>
  <c r="T3179" i="2" s="1"/>
  <c r="T3180" i="2" a="1"/>
  <c r="T3180" i="2" s="1"/>
  <c r="T3181" i="2" a="1"/>
  <c r="T3181" i="2" s="1"/>
  <c r="T3182" i="2" a="1"/>
  <c r="T3182" i="2" s="1"/>
  <c r="T3183" i="2" a="1"/>
  <c r="T3183" i="2" s="1"/>
  <c r="T3184" i="2" a="1"/>
  <c r="T3184" i="2" s="1"/>
  <c r="T3185" i="2" a="1"/>
  <c r="T3185" i="2" s="1"/>
  <c r="T3186" i="2" a="1"/>
  <c r="T3186" i="2" s="1"/>
  <c r="T3187" i="2" a="1"/>
  <c r="T3187" i="2" s="1"/>
  <c r="T3188" i="2" a="1"/>
  <c r="T3188" i="2" s="1"/>
  <c r="T3189" i="2" a="1"/>
  <c r="T3189" i="2" s="1"/>
  <c r="T3190" i="2" a="1"/>
  <c r="T3190" i="2" s="1"/>
  <c r="T3191" i="2" a="1"/>
  <c r="T3191" i="2" s="1"/>
  <c r="T3192" i="2" a="1"/>
  <c r="T3192" i="2" s="1"/>
  <c r="T3193" i="2" a="1"/>
  <c r="T3193" i="2" s="1"/>
  <c r="T3194" i="2" a="1"/>
  <c r="T3194" i="2" s="1"/>
  <c r="T3195" i="2" a="1"/>
  <c r="T3195" i="2" s="1"/>
  <c r="T3196" i="2" a="1"/>
  <c r="T3196" i="2" s="1"/>
  <c r="T3197" i="2" a="1"/>
  <c r="T3197" i="2" s="1"/>
  <c r="T3198" i="2" a="1"/>
  <c r="T3198" i="2" s="1"/>
  <c r="T3199" i="2" a="1"/>
  <c r="T3199" i="2" s="1"/>
  <c r="T3200" i="2" a="1"/>
  <c r="T3200" i="2" s="1"/>
  <c r="T3201" i="2" a="1"/>
  <c r="T3201" i="2" s="1"/>
  <c r="T3202" i="2" a="1"/>
  <c r="T3202" i="2" s="1"/>
  <c r="T3203" i="2" a="1"/>
  <c r="T3203" i="2" s="1"/>
  <c r="T3204" i="2" a="1"/>
  <c r="T3204" i="2" s="1"/>
  <c r="T3205" i="2" a="1"/>
  <c r="T3205" i="2" s="1"/>
  <c r="T3206" i="2" a="1"/>
  <c r="T3206" i="2" s="1"/>
  <c r="T3207" i="2" a="1"/>
  <c r="T3207" i="2" s="1"/>
  <c r="T3208" i="2" a="1"/>
  <c r="T3208" i="2" s="1"/>
  <c r="T3209" i="2" a="1"/>
  <c r="T3209" i="2" s="1"/>
  <c r="T3210" i="2" a="1"/>
  <c r="T3210" i="2" s="1"/>
  <c r="T3211" i="2" a="1"/>
  <c r="T3211" i="2" s="1"/>
  <c r="T3212" i="2" a="1"/>
  <c r="T3212" i="2" s="1"/>
  <c r="T3213" i="2" a="1"/>
  <c r="T3213" i="2" s="1"/>
  <c r="T3214" i="2" a="1"/>
  <c r="T3214" i="2" s="1"/>
  <c r="T3215" i="2" a="1"/>
  <c r="T3215" i="2" s="1"/>
  <c r="T3216" i="2" a="1"/>
  <c r="T3216" i="2" s="1"/>
  <c r="T3217" i="2" a="1"/>
  <c r="T3217" i="2" s="1"/>
  <c r="T3218" i="2" a="1"/>
  <c r="T3218" i="2" s="1"/>
  <c r="T3219" i="2" a="1"/>
  <c r="T3219" i="2" s="1"/>
  <c r="T3220" i="2" a="1"/>
  <c r="T3220" i="2" s="1"/>
  <c r="T3221" i="2" a="1"/>
  <c r="T3221" i="2" s="1"/>
  <c r="T3222" i="2" a="1"/>
  <c r="T3222" i="2" s="1"/>
  <c r="T3223" i="2" a="1"/>
  <c r="T3223" i="2" s="1"/>
  <c r="T3224" i="2" a="1"/>
  <c r="T3224" i="2" s="1"/>
  <c r="T3225" i="2" a="1"/>
  <c r="T3225" i="2" s="1"/>
  <c r="T3226" i="2" a="1"/>
  <c r="T3226" i="2" s="1"/>
  <c r="T3227" i="2" a="1"/>
  <c r="T3227" i="2" s="1"/>
  <c r="T3228" i="2" a="1"/>
  <c r="T3228" i="2" s="1"/>
  <c r="T3229" i="2" a="1"/>
  <c r="T3229" i="2" s="1"/>
  <c r="T3230" i="2" a="1"/>
  <c r="T3230" i="2" s="1"/>
  <c r="T3231" i="2" a="1"/>
  <c r="T3231" i="2" s="1"/>
  <c r="T3232" i="2" a="1"/>
  <c r="T3232" i="2" s="1"/>
  <c r="T3233" i="2" a="1"/>
  <c r="T3233" i="2" s="1"/>
  <c r="T3234" i="2" a="1"/>
  <c r="T3234" i="2" s="1"/>
  <c r="T3235" i="2" a="1"/>
  <c r="T3235" i="2" s="1"/>
  <c r="T3236" i="2" a="1"/>
  <c r="T3236" i="2" s="1"/>
  <c r="T3237" i="2" a="1"/>
  <c r="T3237" i="2" s="1"/>
  <c r="T3238" i="2" a="1"/>
  <c r="T3238" i="2" s="1"/>
  <c r="T3239" i="2" a="1"/>
  <c r="T3239" i="2" s="1"/>
  <c r="T3240" i="2" a="1"/>
  <c r="T3240" i="2" s="1"/>
  <c r="T3241" i="2" a="1"/>
  <c r="T3241" i="2" s="1"/>
  <c r="T3242" i="2" a="1"/>
  <c r="T3242" i="2" s="1"/>
  <c r="T3243" i="2" a="1"/>
  <c r="T3243" i="2" s="1"/>
  <c r="T3244" i="2" a="1"/>
  <c r="T3244" i="2" s="1"/>
  <c r="T3245" i="2" a="1"/>
  <c r="T3245" i="2" s="1"/>
  <c r="T3246" i="2" a="1"/>
  <c r="T3246" i="2" s="1"/>
  <c r="T3247" i="2" a="1"/>
  <c r="T3247" i="2" s="1"/>
  <c r="T3248" i="2" a="1"/>
  <c r="T3248" i="2" s="1"/>
  <c r="T3249" i="2" a="1"/>
  <c r="T3249" i="2" s="1"/>
  <c r="T3250" i="2" a="1"/>
  <c r="T3250" i="2" s="1"/>
  <c r="T3251" i="2" a="1"/>
  <c r="T3251" i="2" s="1"/>
  <c r="T3252" i="2" a="1"/>
  <c r="T3252" i="2" s="1"/>
  <c r="T3253" i="2" a="1"/>
  <c r="T3253" i="2" s="1"/>
  <c r="T3254" i="2" a="1"/>
  <c r="T3254" i="2" s="1"/>
  <c r="T3255" i="2" a="1"/>
  <c r="T3255" i="2" s="1"/>
  <c r="T3256" i="2" a="1"/>
  <c r="T3256" i="2" s="1"/>
  <c r="T3257" i="2" a="1"/>
  <c r="T3257" i="2" s="1"/>
  <c r="T3258" i="2" a="1"/>
  <c r="T3258" i="2" s="1"/>
  <c r="T3259" i="2" a="1"/>
  <c r="T3259" i="2" s="1"/>
  <c r="T3260" i="2" a="1"/>
  <c r="T3260" i="2" s="1"/>
  <c r="T3261" i="2" a="1"/>
  <c r="T3261" i="2" s="1"/>
  <c r="T3262" i="2" a="1"/>
  <c r="T3262" i="2" s="1"/>
  <c r="T3263" i="2" a="1"/>
  <c r="T3263" i="2" s="1"/>
  <c r="T3264" i="2" a="1"/>
  <c r="T3264" i="2" s="1"/>
  <c r="T3265" i="2" a="1"/>
  <c r="T3265" i="2" s="1"/>
  <c r="T3266" i="2" a="1"/>
  <c r="T3266" i="2" s="1"/>
  <c r="T3267" i="2" a="1"/>
  <c r="T3267" i="2" s="1"/>
  <c r="T3268" i="2" a="1"/>
  <c r="T3268" i="2" s="1"/>
  <c r="T3269" i="2" a="1"/>
  <c r="T3269" i="2" s="1"/>
  <c r="T3270" i="2" a="1"/>
  <c r="T3270" i="2" s="1"/>
  <c r="T3271" i="2" a="1"/>
  <c r="T3271" i="2" s="1"/>
  <c r="T3272" i="2" a="1"/>
  <c r="T3272" i="2" s="1"/>
  <c r="T3273" i="2" a="1"/>
  <c r="T3273" i="2" s="1"/>
  <c r="T3274" i="2" a="1"/>
  <c r="T3274" i="2" s="1"/>
  <c r="T3275" i="2" a="1"/>
  <c r="T3275" i="2" s="1"/>
  <c r="T3276" i="2" a="1"/>
  <c r="T3276" i="2" s="1"/>
  <c r="T3277" i="2" a="1"/>
  <c r="T3277" i="2" s="1"/>
  <c r="T3278" i="2" a="1"/>
  <c r="T3278" i="2" s="1"/>
  <c r="T3279" i="2" a="1"/>
  <c r="T3279" i="2" s="1"/>
  <c r="T3280" i="2" a="1"/>
  <c r="T3280" i="2" s="1"/>
  <c r="T3281" i="2" a="1"/>
  <c r="T3281" i="2" s="1"/>
  <c r="T3282" i="2" a="1"/>
  <c r="T3282" i="2" s="1"/>
  <c r="T3283" i="2" a="1"/>
  <c r="T3283" i="2" s="1"/>
  <c r="T3284" i="2" a="1"/>
  <c r="T3284" i="2" s="1"/>
  <c r="T3285" i="2" a="1"/>
  <c r="T3285" i="2" s="1"/>
  <c r="T3286" i="2" a="1"/>
  <c r="T3286" i="2" s="1"/>
  <c r="T3287" i="2" a="1"/>
  <c r="T3287" i="2" s="1"/>
  <c r="T3288" i="2" a="1"/>
  <c r="T3288" i="2" s="1"/>
  <c r="T3289" i="2" a="1"/>
  <c r="T3289" i="2" s="1"/>
  <c r="T3290" i="2" a="1"/>
  <c r="T3290" i="2" s="1"/>
  <c r="T3291" i="2" a="1"/>
  <c r="T3291" i="2" s="1"/>
  <c r="T3292" i="2" a="1"/>
  <c r="T3292" i="2" s="1"/>
  <c r="T3293" i="2" a="1"/>
  <c r="T3293" i="2" s="1"/>
  <c r="T3294" i="2" a="1"/>
  <c r="T3294" i="2" s="1"/>
  <c r="T3295" i="2" a="1"/>
  <c r="T3295" i="2" s="1"/>
  <c r="T3296" i="2" a="1"/>
  <c r="T3296" i="2" s="1"/>
  <c r="T3297" i="2" a="1"/>
  <c r="T3297" i="2" s="1"/>
  <c r="T3298" i="2" a="1"/>
  <c r="T3298" i="2" s="1"/>
  <c r="T3299" i="2" a="1"/>
  <c r="T3299" i="2" s="1"/>
  <c r="T3300" i="2" a="1"/>
  <c r="T3300" i="2" s="1"/>
  <c r="T3301" i="2" a="1"/>
  <c r="T3301" i="2" s="1"/>
  <c r="T3302" i="2" a="1"/>
  <c r="T3302" i="2" s="1"/>
  <c r="T3303" i="2" a="1"/>
  <c r="T3303" i="2" s="1"/>
  <c r="T3304" i="2" a="1"/>
  <c r="T3304" i="2" s="1"/>
  <c r="T3305" i="2" a="1"/>
  <c r="T3305" i="2" s="1"/>
  <c r="T3306" i="2" a="1"/>
  <c r="T3306" i="2" s="1"/>
  <c r="T3307" i="2" a="1"/>
  <c r="T3307" i="2" s="1"/>
  <c r="T3308" i="2" a="1"/>
  <c r="T3308" i="2" s="1"/>
  <c r="T3309" i="2" a="1"/>
  <c r="T3309" i="2" s="1"/>
  <c r="T3310" i="2" a="1"/>
  <c r="T3310" i="2" s="1"/>
  <c r="T3311" i="2" a="1"/>
  <c r="T3311" i="2" s="1"/>
  <c r="T3312" i="2" a="1"/>
  <c r="T3312" i="2" s="1"/>
  <c r="T3313" i="2" a="1"/>
  <c r="T3313" i="2" s="1"/>
  <c r="T3314" i="2" a="1"/>
  <c r="T3314" i="2" s="1"/>
  <c r="T3315" i="2" a="1"/>
  <c r="T3315" i="2" s="1"/>
  <c r="T3316" i="2" a="1"/>
  <c r="T3316" i="2" s="1"/>
  <c r="T3317" i="2" a="1"/>
  <c r="T3317" i="2" s="1"/>
  <c r="T3318" i="2" a="1"/>
  <c r="T3318" i="2" s="1"/>
  <c r="T3319" i="2" a="1"/>
  <c r="T3319" i="2" s="1"/>
  <c r="T3320" i="2" a="1"/>
  <c r="T3320" i="2" s="1"/>
  <c r="T3321" i="2" a="1"/>
  <c r="T3321" i="2" s="1"/>
  <c r="T3322" i="2" a="1"/>
  <c r="T3322" i="2" s="1"/>
  <c r="T3323" i="2" a="1"/>
  <c r="T3323" i="2" s="1"/>
  <c r="T3324" i="2" a="1"/>
  <c r="T3324" i="2" s="1"/>
  <c r="T3325" i="2" a="1"/>
  <c r="T3325" i="2" s="1"/>
  <c r="T3326" i="2" a="1"/>
  <c r="T3326" i="2" s="1"/>
  <c r="T3327" i="2" a="1"/>
  <c r="T3327" i="2" s="1"/>
  <c r="T3328" i="2" a="1"/>
  <c r="T3328" i="2" s="1"/>
  <c r="T3329" i="2" a="1"/>
  <c r="T3329" i="2" s="1"/>
  <c r="T3330" i="2" a="1"/>
  <c r="T3330" i="2" s="1"/>
  <c r="T3331" i="2" a="1"/>
  <c r="T3331" i="2" s="1"/>
  <c r="T3332" i="2" a="1"/>
  <c r="T3332" i="2" s="1"/>
  <c r="T3333" i="2" a="1"/>
  <c r="T3333" i="2" s="1"/>
  <c r="T3334" i="2" a="1"/>
  <c r="T3334" i="2" s="1"/>
  <c r="T3335" i="2" a="1"/>
  <c r="T3335" i="2" s="1"/>
  <c r="T3336" i="2" a="1"/>
  <c r="T3336" i="2" s="1"/>
  <c r="T3337" i="2" a="1"/>
  <c r="T3337" i="2" s="1"/>
  <c r="T3338" i="2" a="1"/>
  <c r="T3338" i="2" s="1"/>
  <c r="T3339" i="2" a="1"/>
  <c r="T3339" i="2" s="1"/>
  <c r="T3340" i="2" a="1"/>
  <c r="T3340" i="2" s="1"/>
  <c r="T3341" i="2" a="1"/>
  <c r="T3341" i="2" s="1"/>
  <c r="T3342" i="2" a="1"/>
  <c r="T3342" i="2" s="1"/>
  <c r="T3343" i="2" a="1"/>
  <c r="T3343" i="2" s="1"/>
  <c r="T3344" i="2" a="1"/>
  <c r="T3344" i="2" s="1"/>
  <c r="T3345" i="2" a="1"/>
  <c r="T3345" i="2" s="1"/>
  <c r="T3346" i="2" a="1"/>
  <c r="T3346" i="2" s="1"/>
  <c r="T3347" i="2" a="1"/>
  <c r="T3347" i="2" s="1"/>
  <c r="T3348" i="2" a="1"/>
  <c r="T3348" i="2" s="1"/>
  <c r="T3349" i="2" a="1"/>
  <c r="T3349" i="2" s="1"/>
  <c r="T3350" i="2" a="1"/>
  <c r="T3350" i="2" s="1"/>
  <c r="T3351" i="2" a="1"/>
  <c r="T3351" i="2" s="1"/>
  <c r="T3352" i="2" a="1"/>
  <c r="T3352" i="2" s="1"/>
  <c r="T3353" i="2" a="1"/>
  <c r="T3353" i="2" s="1"/>
  <c r="T3354" i="2" a="1"/>
  <c r="T3354" i="2" s="1"/>
  <c r="T3355" i="2" a="1"/>
  <c r="T3355" i="2" s="1"/>
  <c r="T3356" i="2" a="1"/>
  <c r="T3356" i="2" s="1"/>
  <c r="T3357" i="2" a="1"/>
  <c r="T3357" i="2" s="1"/>
  <c r="T3358" i="2" a="1"/>
  <c r="T3358" i="2" s="1"/>
  <c r="T3359" i="2" a="1"/>
  <c r="T3359" i="2" s="1"/>
  <c r="T3360" i="2" a="1"/>
  <c r="T3360" i="2" s="1"/>
  <c r="T3361" i="2" a="1"/>
  <c r="T3361" i="2" s="1"/>
  <c r="T3362" i="2" a="1"/>
  <c r="T3362" i="2" s="1"/>
  <c r="T3363" i="2" a="1"/>
  <c r="T3363" i="2" s="1"/>
  <c r="T3364" i="2" a="1"/>
  <c r="T3364" i="2" s="1"/>
  <c r="T3365" i="2" a="1"/>
  <c r="T3365" i="2" s="1"/>
  <c r="T3366" i="2" a="1"/>
  <c r="T3366" i="2" s="1"/>
  <c r="T3367" i="2" a="1"/>
  <c r="T3367" i="2" s="1"/>
  <c r="T3368" i="2" a="1"/>
  <c r="T3368" i="2" s="1"/>
  <c r="T3369" i="2" a="1"/>
  <c r="T3369" i="2" s="1"/>
  <c r="T3370" i="2" a="1"/>
  <c r="T3370" i="2" s="1"/>
  <c r="T3371" i="2" a="1"/>
  <c r="T3371" i="2" s="1"/>
  <c r="T3372" i="2" a="1"/>
  <c r="T3372" i="2" s="1"/>
  <c r="T3373" i="2" a="1"/>
  <c r="T3373" i="2" s="1"/>
  <c r="T3374" i="2" a="1"/>
  <c r="T3374" i="2" s="1"/>
  <c r="T3375" i="2" a="1"/>
  <c r="T3375" i="2" s="1"/>
  <c r="T3376" i="2" a="1"/>
  <c r="T3376" i="2" s="1"/>
  <c r="T3377" i="2" a="1"/>
  <c r="T3377" i="2" s="1"/>
  <c r="T3378" i="2" a="1"/>
  <c r="T3378" i="2" s="1"/>
  <c r="T3379" i="2" a="1"/>
  <c r="T3379" i="2" s="1"/>
  <c r="T3380" i="2" a="1"/>
  <c r="T3380" i="2" s="1"/>
  <c r="T3381" i="2" a="1"/>
  <c r="T3381" i="2" s="1"/>
  <c r="T3382" i="2" a="1"/>
  <c r="T3382" i="2" s="1"/>
  <c r="T3383" i="2" a="1"/>
  <c r="T3383" i="2" s="1"/>
  <c r="T3384" i="2" a="1"/>
  <c r="T3384" i="2" s="1"/>
  <c r="T3385" i="2" a="1"/>
  <c r="T3385" i="2" s="1"/>
  <c r="T3386" i="2" a="1"/>
  <c r="T3386" i="2" s="1"/>
  <c r="T3387" i="2" a="1"/>
  <c r="T3387" i="2" s="1"/>
  <c r="T3388" i="2" a="1"/>
  <c r="T3388" i="2" s="1"/>
  <c r="T3389" i="2" a="1"/>
  <c r="T3389" i="2" s="1"/>
  <c r="T3390" i="2" a="1"/>
  <c r="T3390" i="2" s="1"/>
  <c r="T3391" i="2" a="1"/>
  <c r="T3391" i="2" s="1"/>
  <c r="T3392" i="2" a="1"/>
  <c r="T3392" i="2" s="1"/>
  <c r="T3393" i="2" a="1"/>
  <c r="T3393" i="2" s="1"/>
  <c r="T3394" i="2" a="1"/>
  <c r="T3394" i="2" s="1"/>
  <c r="T3395" i="2" a="1"/>
  <c r="T3395" i="2" s="1"/>
  <c r="T3396" i="2" a="1"/>
  <c r="T3396" i="2" s="1"/>
  <c r="T3397" i="2" a="1"/>
  <c r="T3397" i="2" s="1"/>
  <c r="T3398" i="2" a="1"/>
  <c r="T3398" i="2" s="1"/>
  <c r="T3399" i="2" a="1"/>
  <c r="T3399" i="2" s="1"/>
  <c r="T3400" i="2" a="1"/>
  <c r="T3400" i="2" s="1"/>
  <c r="T3401" i="2" a="1"/>
  <c r="T3401" i="2" s="1"/>
  <c r="T3402" i="2" a="1"/>
  <c r="T3402" i="2" s="1"/>
  <c r="T3403" i="2" a="1"/>
  <c r="T3403" i="2" s="1"/>
  <c r="T3404" i="2" a="1"/>
  <c r="T3404" i="2" s="1"/>
  <c r="T3405" i="2" a="1"/>
  <c r="T3405" i="2" s="1"/>
  <c r="T3406" i="2" a="1"/>
  <c r="T3406" i="2" s="1"/>
  <c r="T3407" i="2" a="1"/>
  <c r="T3407" i="2" s="1"/>
  <c r="T3408" i="2" a="1"/>
  <c r="T3408" i="2" s="1"/>
  <c r="T3409" i="2" a="1"/>
  <c r="T3409" i="2" s="1"/>
  <c r="T3410" i="2" a="1"/>
  <c r="T3410" i="2" s="1"/>
  <c r="T3411" i="2" a="1"/>
  <c r="T3411" i="2" s="1"/>
  <c r="T3412" i="2" a="1"/>
  <c r="T3412" i="2" s="1"/>
  <c r="T3413" i="2" a="1"/>
  <c r="T3413" i="2" s="1"/>
  <c r="T3414" i="2" a="1"/>
  <c r="T3414" i="2" s="1"/>
  <c r="T3415" i="2" a="1"/>
  <c r="T3415" i="2" s="1"/>
  <c r="T3416" i="2" a="1"/>
  <c r="T3416" i="2" s="1"/>
  <c r="T3417" i="2" a="1"/>
  <c r="T3417" i="2" s="1"/>
  <c r="T3418" i="2" a="1"/>
  <c r="T3418" i="2" s="1"/>
  <c r="T3419" i="2" a="1"/>
  <c r="T3419" i="2" s="1"/>
  <c r="T3420" i="2" a="1"/>
  <c r="T3420" i="2" s="1"/>
  <c r="T3421" i="2" a="1"/>
  <c r="T3421" i="2" s="1"/>
  <c r="T3422" i="2" a="1"/>
  <c r="T3422" i="2" s="1"/>
  <c r="T3423" i="2" a="1"/>
  <c r="T3423" i="2" s="1"/>
  <c r="T3424" i="2" a="1"/>
  <c r="T3424" i="2" s="1"/>
  <c r="T3425" i="2" a="1"/>
  <c r="T3425" i="2" s="1"/>
  <c r="T3426" i="2" a="1"/>
  <c r="T3426" i="2" s="1"/>
  <c r="T3427" i="2" a="1"/>
  <c r="T3427" i="2" s="1"/>
  <c r="T3428" i="2" a="1"/>
  <c r="T3428" i="2" s="1"/>
  <c r="T3429" i="2" a="1"/>
  <c r="T3429" i="2" s="1"/>
  <c r="T3430" i="2" a="1"/>
  <c r="T3430" i="2" s="1"/>
  <c r="T3431" i="2" a="1"/>
  <c r="T3431" i="2" s="1"/>
  <c r="T3432" i="2" a="1"/>
  <c r="T3432" i="2" s="1"/>
  <c r="T3433" i="2" a="1"/>
  <c r="T3433" i="2" s="1"/>
  <c r="T3434" i="2" a="1"/>
  <c r="T3434" i="2" s="1"/>
  <c r="T3435" i="2" a="1"/>
  <c r="T3435" i="2" s="1"/>
  <c r="T3436" i="2" a="1"/>
  <c r="T3436" i="2" s="1"/>
  <c r="T3437" i="2" a="1"/>
  <c r="T3437" i="2" s="1"/>
  <c r="T3438" i="2" a="1"/>
  <c r="T3438" i="2" s="1"/>
  <c r="T3439" i="2" a="1"/>
  <c r="T3439" i="2" s="1"/>
  <c r="T3440" i="2" a="1"/>
  <c r="T3440" i="2" s="1"/>
  <c r="T3441" i="2" a="1"/>
  <c r="T3441" i="2" s="1"/>
  <c r="T3442" i="2" a="1"/>
  <c r="T3442" i="2" s="1"/>
  <c r="T3443" i="2" a="1"/>
  <c r="T3443" i="2" s="1"/>
  <c r="T3444" i="2" a="1"/>
  <c r="T3444" i="2" s="1"/>
  <c r="T3445" i="2" a="1"/>
  <c r="T3445" i="2" s="1"/>
  <c r="T3446" i="2" a="1"/>
  <c r="T3446" i="2" s="1"/>
  <c r="T3447" i="2" a="1"/>
  <c r="T3447" i="2" s="1"/>
  <c r="T3448" i="2" a="1"/>
  <c r="T3448" i="2" s="1"/>
  <c r="T3449" i="2" a="1"/>
  <c r="T3449" i="2" s="1"/>
  <c r="T3450" i="2" a="1"/>
  <c r="T3450" i="2" s="1"/>
  <c r="T3451" i="2" a="1"/>
  <c r="T3451" i="2" s="1"/>
  <c r="T3452" i="2" a="1"/>
  <c r="T3452" i="2" s="1"/>
  <c r="T3453" i="2" a="1"/>
  <c r="T3453" i="2" s="1"/>
  <c r="T3454" i="2" a="1"/>
  <c r="T3454" i="2" s="1"/>
  <c r="T3455" i="2" a="1"/>
  <c r="T3455" i="2" s="1"/>
  <c r="T3456" i="2" a="1"/>
  <c r="T3456" i="2" s="1"/>
  <c r="T3457" i="2" a="1"/>
  <c r="T3457" i="2" s="1"/>
  <c r="T3458" i="2" a="1"/>
  <c r="T3458" i="2" s="1"/>
  <c r="T3459" i="2" a="1"/>
  <c r="T3459" i="2" s="1"/>
  <c r="T3460" i="2" a="1"/>
  <c r="T3460" i="2" s="1"/>
  <c r="T3461" i="2" a="1"/>
  <c r="T3461" i="2" s="1"/>
  <c r="T3462" i="2" a="1"/>
  <c r="T3462" i="2" s="1"/>
  <c r="T3463" i="2" a="1"/>
  <c r="T3463" i="2" s="1"/>
  <c r="T3464" i="2" a="1"/>
  <c r="T3464" i="2" s="1"/>
  <c r="T3465" i="2" a="1"/>
  <c r="T3465" i="2" s="1"/>
  <c r="T3466" i="2" a="1"/>
  <c r="T3466" i="2" s="1"/>
  <c r="T3467" i="2" a="1"/>
  <c r="T3467" i="2" s="1"/>
  <c r="T3468" i="2" a="1"/>
  <c r="T3468" i="2" s="1"/>
  <c r="T3469" i="2" a="1"/>
  <c r="T3469" i="2" s="1"/>
  <c r="T3470" i="2" a="1"/>
  <c r="T3470" i="2" s="1"/>
  <c r="T3471" i="2" a="1"/>
  <c r="T3471" i="2" s="1"/>
  <c r="T3472" i="2" a="1"/>
  <c r="T3472" i="2" s="1"/>
  <c r="T3473" i="2" a="1"/>
  <c r="T3473" i="2" s="1"/>
  <c r="T3474" i="2" a="1"/>
  <c r="T3474" i="2" s="1"/>
  <c r="T3475" i="2" a="1"/>
  <c r="T3475" i="2" s="1"/>
  <c r="T3476" i="2" a="1"/>
  <c r="T3476" i="2" s="1"/>
  <c r="T3477" i="2" a="1"/>
  <c r="T3477" i="2" s="1"/>
  <c r="T3478" i="2" a="1"/>
  <c r="T3478" i="2" s="1"/>
  <c r="T3479" i="2" a="1"/>
  <c r="T3479" i="2" s="1"/>
  <c r="T3480" i="2" a="1"/>
  <c r="T3480" i="2" s="1"/>
  <c r="T3481" i="2" a="1"/>
  <c r="T3481" i="2" s="1"/>
  <c r="T3482" i="2" a="1"/>
  <c r="T3482" i="2" s="1"/>
  <c r="T3483" i="2" a="1"/>
  <c r="T3483" i="2" s="1"/>
  <c r="T3484" i="2" a="1"/>
  <c r="T3484" i="2" s="1"/>
  <c r="T3485" i="2" a="1"/>
  <c r="T3485" i="2" s="1"/>
  <c r="T3486" i="2" a="1"/>
  <c r="T3486" i="2" s="1"/>
  <c r="T3487" i="2" a="1"/>
  <c r="T3487" i="2" s="1"/>
  <c r="T3488" i="2" a="1"/>
  <c r="T3488" i="2" s="1"/>
  <c r="T3489" i="2" a="1"/>
  <c r="T3489" i="2" s="1"/>
  <c r="T3490" i="2" a="1"/>
  <c r="T3490" i="2" s="1"/>
  <c r="T3491" i="2" a="1"/>
  <c r="T3491" i="2" s="1"/>
  <c r="T3492" i="2" a="1"/>
  <c r="T3492" i="2" s="1"/>
  <c r="T3493" i="2" a="1"/>
  <c r="T3493" i="2" s="1"/>
  <c r="T3494" i="2" a="1"/>
  <c r="T3494" i="2" s="1"/>
  <c r="T3495" i="2" a="1"/>
  <c r="T3495" i="2" s="1"/>
  <c r="T3496" i="2" a="1"/>
  <c r="T3496" i="2" s="1"/>
  <c r="T3497" i="2" a="1"/>
  <c r="T3497" i="2" s="1"/>
  <c r="T3498" i="2" a="1"/>
  <c r="T3498" i="2" s="1"/>
  <c r="T3499" i="2" a="1"/>
  <c r="T3499" i="2" s="1"/>
  <c r="T3500" i="2" a="1"/>
  <c r="T3500" i="2" s="1"/>
  <c r="T3501" i="2" a="1"/>
  <c r="T3501" i="2" s="1"/>
  <c r="T3502" i="2" a="1"/>
  <c r="T3502" i="2" s="1"/>
  <c r="T3503" i="2" a="1"/>
  <c r="T3503" i="2" s="1"/>
  <c r="T3504" i="2" a="1"/>
  <c r="T3504" i="2" s="1"/>
  <c r="T3505" i="2" a="1"/>
  <c r="T3505" i="2" s="1"/>
  <c r="T3506" i="2" a="1"/>
  <c r="T3506" i="2" s="1"/>
  <c r="T3507" i="2" a="1"/>
  <c r="T3507" i="2" s="1"/>
  <c r="T3508" i="2" a="1"/>
  <c r="T3508" i="2" s="1"/>
  <c r="T3509" i="2" a="1"/>
  <c r="T3509" i="2" s="1"/>
  <c r="T3510" i="2" a="1"/>
  <c r="T3510" i="2" s="1"/>
  <c r="T3511" i="2" a="1"/>
  <c r="T3511" i="2" s="1"/>
  <c r="T3512" i="2" a="1"/>
  <c r="T3512" i="2" s="1"/>
  <c r="T3513" i="2" a="1"/>
  <c r="T3513" i="2" s="1"/>
  <c r="T3514" i="2" a="1"/>
  <c r="T3514" i="2" s="1"/>
  <c r="T3515" i="2" a="1"/>
  <c r="T3515" i="2" s="1"/>
  <c r="T3516" i="2" a="1"/>
  <c r="T3516" i="2" s="1"/>
  <c r="T3517" i="2" a="1"/>
  <c r="T3517" i="2" s="1"/>
  <c r="T3518" i="2" a="1"/>
  <c r="T3518" i="2" s="1"/>
  <c r="T3519" i="2" a="1"/>
  <c r="T3519" i="2" s="1"/>
  <c r="T3520" i="2" a="1"/>
  <c r="T3520" i="2" s="1"/>
  <c r="T3521" i="2" a="1"/>
  <c r="T3521" i="2" s="1"/>
  <c r="T3522" i="2" a="1"/>
  <c r="T3522" i="2" s="1"/>
  <c r="T3523" i="2" a="1"/>
  <c r="T3523" i="2" s="1"/>
  <c r="T3524" i="2" a="1"/>
  <c r="T3524" i="2" s="1"/>
  <c r="T3525" i="2" a="1"/>
  <c r="T3525" i="2" s="1"/>
  <c r="T3526" i="2" a="1"/>
  <c r="T3526" i="2" s="1"/>
  <c r="T3527" i="2" a="1"/>
  <c r="T3527" i="2" s="1"/>
  <c r="T3528" i="2" a="1"/>
  <c r="T3528" i="2" s="1"/>
  <c r="T3529" i="2" a="1"/>
  <c r="T3529" i="2" s="1"/>
  <c r="T3530" i="2" a="1"/>
  <c r="T3530" i="2" s="1"/>
  <c r="T3531" i="2" a="1"/>
  <c r="T3531" i="2" s="1"/>
  <c r="T3532" i="2" a="1"/>
  <c r="T3532" i="2" s="1"/>
  <c r="T3533" i="2" a="1"/>
  <c r="T3533" i="2" s="1"/>
  <c r="T3534" i="2" a="1"/>
  <c r="T3534" i="2" s="1"/>
  <c r="T3535" i="2" a="1"/>
  <c r="T3535" i="2" s="1"/>
  <c r="T3536" i="2" a="1"/>
  <c r="T3536" i="2" s="1"/>
  <c r="T3537" i="2" a="1"/>
  <c r="T3537" i="2" s="1"/>
  <c r="T3538" i="2" a="1"/>
  <c r="T3538" i="2" s="1"/>
  <c r="T3539" i="2" a="1"/>
  <c r="T3539" i="2" s="1"/>
  <c r="T3540" i="2" a="1"/>
  <c r="T3540" i="2" s="1"/>
  <c r="T3541" i="2" a="1"/>
  <c r="T3541" i="2" s="1"/>
  <c r="T3542" i="2" a="1"/>
  <c r="T3542" i="2" s="1"/>
  <c r="T3543" i="2" a="1"/>
  <c r="T3543" i="2" s="1"/>
  <c r="T3544" i="2" a="1"/>
  <c r="T3544" i="2" s="1"/>
  <c r="T3545" i="2" a="1"/>
  <c r="T3545" i="2" s="1"/>
  <c r="T3546" i="2" a="1"/>
  <c r="T3546" i="2" s="1"/>
  <c r="T3547" i="2" a="1"/>
  <c r="T3547" i="2" s="1"/>
  <c r="T3548" i="2" a="1"/>
  <c r="T3548" i="2" s="1"/>
  <c r="T3549" i="2" a="1"/>
  <c r="T3549" i="2" s="1"/>
  <c r="T3550" i="2" a="1"/>
  <c r="T3550" i="2" s="1"/>
  <c r="T3551" i="2" a="1"/>
  <c r="T3551" i="2" s="1"/>
  <c r="T3552" i="2" a="1"/>
  <c r="T3552" i="2" s="1"/>
  <c r="T3553" i="2" a="1"/>
  <c r="T3553" i="2" s="1"/>
  <c r="T3554" i="2" a="1"/>
  <c r="T3554" i="2" s="1"/>
  <c r="T3555" i="2" a="1"/>
  <c r="T3555" i="2" s="1"/>
  <c r="T3556" i="2" a="1"/>
  <c r="T3556" i="2" s="1"/>
  <c r="T3557" i="2" a="1"/>
  <c r="T3557" i="2" s="1"/>
  <c r="T3558" i="2" a="1"/>
  <c r="T3558" i="2" s="1"/>
  <c r="T3559" i="2" a="1"/>
  <c r="T3559" i="2" s="1"/>
  <c r="T3560" i="2" a="1"/>
  <c r="T3560" i="2" s="1"/>
  <c r="T3561" i="2" a="1"/>
  <c r="T3561" i="2" s="1"/>
  <c r="T3562" i="2" a="1"/>
  <c r="T3562" i="2" s="1"/>
  <c r="T3563" i="2" a="1"/>
  <c r="T3563" i="2" s="1"/>
  <c r="T3564" i="2" a="1"/>
  <c r="T3564" i="2" s="1"/>
  <c r="T3565" i="2" a="1"/>
  <c r="T3565" i="2" s="1"/>
  <c r="T3566" i="2" a="1"/>
  <c r="T3566" i="2" s="1"/>
  <c r="T3567" i="2" a="1"/>
  <c r="T3567" i="2" s="1"/>
  <c r="T3568" i="2" a="1"/>
  <c r="T3568" i="2" s="1"/>
  <c r="T3569" i="2" a="1"/>
  <c r="T3569" i="2" s="1"/>
  <c r="T3570" i="2" a="1"/>
  <c r="T3570" i="2" s="1"/>
  <c r="T3571" i="2" a="1"/>
  <c r="T3571" i="2" s="1"/>
  <c r="T3572" i="2" a="1"/>
  <c r="T3572" i="2" s="1"/>
  <c r="T3573" i="2" a="1"/>
  <c r="T3573" i="2" s="1"/>
  <c r="T3574" i="2" a="1"/>
  <c r="T3574" i="2" s="1"/>
  <c r="T3575" i="2" a="1"/>
  <c r="T3575" i="2" s="1"/>
  <c r="T3576" i="2" a="1"/>
  <c r="T3576" i="2" s="1"/>
  <c r="T3577" i="2" a="1"/>
  <c r="T3577" i="2" s="1"/>
  <c r="T3578" i="2" a="1"/>
  <c r="T3578" i="2" s="1"/>
  <c r="T3579" i="2" a="1"/>
  <c r="T3579" i="2" s="1"/>
  <c r="T3580" i="2" a="1"/>
  <c r="T3580" i="2" s="1"/>
  <c r="T3581" i="2" a="1"/>
  <c r="T3581" i="2" s="1"/>
  <c r="T3582" i="2" a="1"/>
  <c r="T3582" i="2" s="1"/>
  <c r="T3583" i="2" a="1"/>
  <c r="T3583" i="2" s="1"/>
  <c r="T3584" i="2" a="1"/>
  <c r="T3584" i="2" s="1"/>
  <c r="T3585" i="2" a="1"/>
  <c r="T3585" i="2" s="1"/>
  <c r="T3586" i="2" a="1"/>
  <c r="T3586" i="2" s="1"/>
  <c r="T3587" i="2" a="1"/>
  <c r="T3587" i="2" s="1"/>
  <c r="T3588" i="2" a="1"/>
  <c r="T3588" i="2" s="1"/>
  <c r="T3589" i="2" a="1"/>
  <c r="T3589" i="2" s="1"/>
  <c r="T3590" i="2" a="1"/>
  <c r="T3590" i="2" s="1"/>
  <c r="T3591" i="2" a="1"/>
  <c r="T3591" i="2" s="1"/>
  <c r="T3592" i="2" a="1"/>
  <c r="T3592" i="2" s="1"/>
  <c r="T3593" i="2" a="1"/>
  <c r="T3593" i="2" s="1"/>
  <c r="T3594" i="2" a="1"/>
  <c r="T3594" i="2" s="1"/>
  <c r="T3595" i="2" a="1"/>
  <c r="T3595" i="2" s="1"/>
  <c r="T3596" i="2" a="1"/>
  <c r="T3596" i="2" s="1"/>
  <c r="T3597" i="2" a="1"/>
  <c r="T3597" i="2" s="1"/>
  <c r="T3598" i="2" a="1"/>
  <c r="T3598" i="2" s="1"/>
  <c r="T3599" i="2" a="1"/>
  <c r="T3599" i="2" s="1"/>
  <c r="T3600" i="2" a="1"/>
  <c r="T3600" i="2" s="1"/>
  <c r="T3601" i="2" a="1"/>
  <c r="T3601" i="2" s="1"/>
  <c r="T3602" i="2" a="1"/>
  <c r="T3602" i="2" s="1"/>
  <c r="T3603" i="2" a="1"/>
  <c r="T3603" i="2" s="1"/>
  <c r="T3604" i="2" a="1"/>
  <c r="T3604" i="2" s="1"/>
  <c r="T3605" i="2" a="1"/>
  <c r="T3605" i="2" s="1"/>
  <c r="T3606" i="2" a="1"/>
  <c r="T3606" i="2" s="1"/>
  <c r="T3607" i="2" a="1"/>
  <c r="T3607" i="2" s="1"/>
  <c r="T3608" i="2" a="1"/>
  <c r="T3608" i="2" s="1"/>
  <c r="T3609" i="2" a="1"/>
  <c r="T3609" i="2" s="1"/>
  <c r="T3610" i="2" a="1"/>
  <c r="T3610" i="2" s="1"/>
  <c r="T3611" i="2" a="1"/>
  <c r="T3611" i="2" s="1"/>
  <c r="T3612" i="2" a="1"/>
  <c r="T3612" i="2" s="1"/>
  <c r="T3613" i="2" a="1"/>
  <c r="T3613" i="2" s="1"/>
  <c r="T3614" i="2" a="1"/>
  <c r="T3614" i="2" s="1"/>
  <c r="T3615" i="2" a="1"/>
  <c r="T3615" i="2" s="1"/>
  <c r="T3616" i="2" a="1"/>
  <c r="T3616" i="2" s="1"/>
  <c r="T3617" i="2" a="1"/>
  <c r="T3617" i="2" s="1"/>
  <c r="T3618" i="2" a="1"/>
  <c r="T3618" i="2" s="1"/>
  <c r="T3619" i="2" a="1"/>
  <c r="T3619" i="2" s="1"/>
  <c r="T3620" i="2" a="1"/>
  <c r="T3620" i="2" s="1"/>
  <c r="T3621" i="2" a="1"/>
  <c r="T3621" i="2" s="1"/>
  <c r="T3622" i="2" a="1"/>
  <c r="T3622" i="2" s="1"/>
  <c r="T3623" i="2" a="1"/>
  <c r="T3623" i="2" s="1"/>
  <c r="T3624" i="2" a="1"/>
  <c r="T3624" i="2" s="1"/>
  <c r="T3625" i="2" a="1"/>
  <c r="T3625" i="2" s="1"/>
  <c r="T3626" i="2" a="1"/>
  <c r="T3626" i="2" s="1"/>
  <c r="T3627" i="2" a="1"/>
  <c r="T3627" i="2" s="1"/>
  <c r="T3628" i="2" a="1"/>
  <c r="T3628" i="2" s="1"/>
  <c r="T3629" i="2" a="1"/>
  <c r="T3629" i="2" s="1"/>
  <c r="T3630" i="2" a="1"/>
  <c r="T3630" i="2" s="1"/>
  <c r="T3631" i="2" a="1"/>
  <c r="T3631" i="2" s="1"/>
  <c r="T3632" i="2" a="1"/>
  <c r="T3632" i="2" s="1"/>
  <c r="T3633" i="2" a="1"/>
  <c r="T3633" i="2" s="1"/>
  <c r="T3634" i="2" a="1"/>
  <c r="T3634" i="2" s="1"/>
  <c r="T3635" i="2" a="1"/>
  <c r="T3635" i="2" s="1"/>
  <c r="T3636" i="2" a="1"/>
  <c r="T3636" i="2" s="1"/>
  <c r="T3637" i="2" a="1"/>
  <c r="T3637" i="2" s="1"/>
  <c r="T3638" i="2" a="1"/>
  <c r="T3638" i="2" s="1"/>
  <c r="T3639" i="2" a="1"/>
  <c r="T3639" i="2" s="1"/>
  <c r="T3640" i="2" a="1"/>
  <c r="T3640" i="2" s="1"/>
  <c r="T3641" i="2" a="1"/>
  <c r="T3641" i="2" s="1"/>
  <c r="T3642" i="2" a="1"/>
  <c r="T3642" i="2" s="1"/>
  <c r="T3643" i="2" a="1"/>
  <c r="T3643" i="2" s="1"/>
  <c r="T3644" i="2" a="1"/>
  <c r="T3644" i="2" s="1"/>
  <c r="T3645" i="2" a="1"/>
  <c r="T3645" i="2" s="1"/>
  <c r="T3646" i="2" a="1"/>
  <c r="T3646" i="2" s="1"/>
  <c r="T3647" i="2" a="1"/>
  <c r="T3647" i="2" s="1"/>
  <c r="T3648" i="2" a="1"/>
  <c r="T3648" i="2" s="1"/>
  <c r="T3649" i="2" a="1"/>
  <c r="T3649" i="2" s="1"/>
  <c r="T3650" i="2" a="1"/>
  <c r="T3650" i="2" s="1"/>
  <c r="T3651" i="2" a="1"/>
  <c r="T3651" i="2" s="1"/>
  <c r="T3652" i="2" a="1"/>
  <c r="T3652" i="2" s="1"/>
  <c r="T3653" i="2" a="1"/>
  <c r="T3653" i="2" s="1"/>
  <c r="T3654" i="2" a="1"/>
  <c r="T3654" i="2" s="1"/>
  <c r="T3655" i="2" a="1"/>
  <c r="T3655" i="2" s="1"/>
  <c r="T3656" i="2" a="1"/>
  <c r="T3656" i="2" s="1"/>
  <c r="T3657" i="2" a="1"/>
  <c r="T3657" i="2" s="1"/>
  <c r="T3658" i="2" a="1"/>
  <c r="T3658" i="2" s="1"/>
  <c r="T3659" i="2" a="1"/>
  <c r="T3659" i="2" s="1"/>
  <c r="T3660" i="2" a="1"/>
  <c r="T3660" i="2" s="1"/>
  <c r="T3661" i="2" a="1"/>
  <c r="T3661" i="2" s="1"/>
  <c r="T3662" i="2" a="1"/>
  <c r="T3662" i="2" s="1"/>
  <c r="T3663" i="2" a="1"/>
  <c r="T3663" i="2" s="1"/>
  <c r="T3664" i="2" a="1"/>
  <c r="T3664" i="2" s="1"/>
  <c r="T3665" i="2" a="1"/>
  <c r="T3665" i="2" s="1"/>
  <c r="T3666" i="2" a="1"/>
  <c r="T3666" i="2" s="1"/>
  <c r="T3667" i="2" a="1"/>
  <c r="T3667" i="2" s="1"/>
  <c r="T3668" i="2" a="1"/>
  <c r="T3668" i="2" s="1"/>
  <c r="T3669" i="2" a="1"/>
  <c r="T3669" i="2" s="1"/>
  <c r="T3670" i="2" a="1"/>
  <c r="T3670" i="2" s="1"/>
  <c r="T3671" i="2" a="1"/>
  <c r="T3671" i="2" s="1"/>
  <c r="T3672" i="2" a="1"/>
  <c r="T3672" i="2" s="1"/>
  <c r="T3673" i="2" a="1"/>
  <c r="T3673" i="2" s="1"/>
  <c r="T3674" i="2" a="1"/>
  <c r="T3674" i="2" s="1"/>
  <c r="T3675" i="2" a="1"/>
  <c r="T3675" i="2" s="1"/>
  <c r="T3676" i="2" a="1"/>
  <c r="T3676" i="2" s="1"/>
  <c r="T3677" i="2" a="1"/>
  <c r="T3677" i="2" s="1"/>
  <c r="T3678" i="2" a="1"/>
  <c r="T3678" i="2" s="1"/>
  <c r="T3679" i="2" a="1"/>
  <c r="T3679" i="2" s="1"/>
  <c r="T3680" i="2" a="1"/>
  <c r="T3680" i="2" s="1"/>
  <c r="T3681" i="2" a="1"/>
  <c r="T3681" i="2" s="1"/>
  <c r="T3682" i="2" a="1"/>
  <c r="T3682" i="2" s="1"/>
  <c r="T3683" i="2" a="1"/>
  <c r="T3683" i="2" s="1"/>
  <c r="T3684" i="2" a="1"/>
  <c r="T3684" i="2" s="1"/>
  <c r="T3685" i="2" a="1"/>
  <c r="T3685" i="2" s="1"/>
  <c r="T3686" i="2" a="1"/>
  <c r="T3686" i="2" s="1"/>
  <c r="T3687" i="2" a="1"/>
  <c r="T3687" i="2" s="1"/>
  <c r="T3688" i="2" a="1"/>
  <c r="T3688" i="2" s="1"/>
  <c r="T3689" i="2" a="1"/>
  <c r="T3689" i="2" s="1"/>
  <c r="T3690" i="2" a="1"/>
  <c r="T3690" i="2" s="1"/>
  <c r="T3691" i="2" a="1"/>
  <c r="T3691" i="2" s="1"/>
  <c r="T3692" i="2" a="1"/>
  <c r="T3692" i="2" s="1"/>
  <c r="T3693" i="2" a="1"/>
  <c r="T3693" i="2" s="1"/>
  <c r="T3694" i="2" a="1"/>
  <c r="T3694" i="2" s="1"/>
  <c r="T3695" i="2" a="1"/>
  <c r="T3695" i="2" s="1"/>
  <c r="T3696" i="2" a="1"/>
  <c r="T3696" i="2" s="1"/>
  <c r="T3697" i="2" a="1"/>
  <c r="T3697" i="2" s="1"/>
  <c r="T3698" i="2" a="1"/>
  <c r="T3698" i="2" s="1"/>
  <c r="T3699" i="2" a="1"/>
  <c r="T3699" i="2" s="1"/>
  <c r="T3700" i="2" a="1"/>
  <c r="T3700" i="2" s="1"/>
  <c r="T3701" i="2" a="1"/>
  <c r="T3701" i="2" s="1"/>
  <c r="T3702" i="2" a="1"/>
  <c r="T3702" i="2" s="1"/>
  <c r="T3703" i="2" a="1"/>
  <c r="T3703" i="2" s="1"/>
  <c r="T3704" i="2" a="1"/>
  <c r="T3704" i="2" s="1"/>
  <c r="T3705" i="2" a="1"/>
  <c r="T3705" i="2" s="1"/>
  <c r="T3706" i="2" a="1"/>
  <c r="T3706" i="2" s="1"/>
  <c r="T3707" i="2" a="1"/>
  <c r="T3707" i="2" s="1"/>
  <c r="T3708" i="2" a="1"/>
  <c r="T3708" i="2" s="1"/>
  <c r="T3709" i="2" a="1"/>
  <c r="T3709" i="2" s="1"/>
  <c r="T3710" i="2" a="1"/>
  <c r="T3710" i="2" s="1"/>
  <c r="T3711" i="2" a="1"/>
  <c r="T3711" i="2" s="1"/>
  <c r="T3712" i="2" a="1"/>
  <c r="T3712" i="2" s="1"/>
  <c r="T3713" i="2" a="1"/>
  <c r="T3713" i="2" s="1"/>
  <c r="T3714" i="2" a="1"/>
  <c r="T3714" i="2" s="1"/>
  <c r="T3715" i="2" a="1"/>
  <c r="T3715" i="2" s="1"/>
  <c r="T3716" i="2" a="1"/>
  <c r="T3716" i="2" s="1"/>
  <c r="T3717" i="2" a="1"/>
  <c r="T3717" i="2" s="1"/>
  <c r="T3718" i="2" a="1"/>
  <c r="T3718" i="2" s="1"/>
  <c r="T3719" i="2" a="1"/>
  <c r="T3719" i="2" s="1"/>
  <c r="T3720" i="2" a="1"/>
  <c r="T3720" i="2" s="1"/>
  <c r="T3721" i="2" a="1"/>
  <c r="T3721" i="2" s="1"/>
  <c r="T3722" i="2" a="1"/>
  <c r="T3722" i="2" s="1"/>
  <c r="T3723" i="2" a="1"/>
  <c r="T3723" i="2" s="1"/>
  <c r="T3724" i="2" a="1"/>
  <c r="T3724" i="2" s="1"/>
  <c r="T3725" i="2" a="1"/>
  <c r="T3725" i="2" s="1"/>
  <c r="T3726" i="2" a="1"/>
  <c r="T3726" i="2" s="1"/>
  <c r="T3727" i="2" a="1"/>
  <c r="T3727" i="2" s="1"/>
  <c r="T3728" i="2" a="1"/>
  <c r="T3728" i="2" s="1"/>
  <c r="T3729" i="2" a="1"/>
  <c r="T3729" i="2" s="1"/>
  <c r="T3730" i="2" a="1"/>
  <c r="T3730" i="2" s="1"/>
  <c r="T3731" i="2" a="1"/>
  <c r="T3731" i="2" s="1"/>
  <c r="T3732" i="2" a="1"/>
  <c r="T3732" i="2" s="1"/>
  <c r="T3733" i="2" a="1"/>
  <c r="T3733" i="2" s="1"/>
  <c r="T3734" i="2" a="1"/>
  <c r="T3734" i="2" s="1"/>
  <c r="T3735" i="2" a="1"/>
  <c r="T3735" i="2" s="1"/>
  <c r="T3736" i="2" a="1"/>
  <c r="T3736" i="2" s="1"/>
  <c r="T3737" i="2" a="1"/>
  <c r="T3737" i="2" s="1"/>
  <c r="T3738" i="2" a="1"/>
  <c r="T3738" i="2" s="1"/>
  <c r="T3739" i="2" a="1"/>
  <c r="T3739" i="2" s="1"/>
  <c r="T3740" i="2" a="1"/>
  <c r="T3740" i="2" s="1"/>
  <c r="T3741" i="2" a="1"/>
  <c r="T3741" i="2" s="1"/>
  <c r="T3742" i="2" a="1"/>
  <c r="T3742" i="2" s="1"/>
  <c r="T3743" i="2" a="1"/>
  <c r="T3743" i="2" s="1"/>
  <c r="T3744" i="2" a="1"/>
  <c r="T3744" i="2" s="1"/>
  <c r="T3745" i="2" a="1"/>
  <c r="T3745" i="2" s="1"/>
  <c r="T3746" i="2" a="1"/>
  <c r="T3746" i="2" s="1"/>
  <c r="T3747" i="2" a="1"/>
  <c r="T3747" i="2" s="1"/>
  <c r="T3748" i="2" a="1"/>
  <c r="T3748" i="2" s="1"/>
  <c r="T3749" i="2" a="1"/>
  <c r="T3749" i="2" s="1"/>
  <c r="T3750" i="2" a="1"/>
  <c r="T3750" i="2" s="1"/>
  <c r="T3751" i="2" a="1"/>
  <c r="T3751" i="2" s="1"/>
  <c r="T3752" i="2" a="1"/>
  <c r="T3752" i="2" s="1"/>
  <c r="T3753" i="2" a="1"/>
  <c r="T3753" i="2" s="1"/>
  <c r="T3754" i="2" a="1"/>
  <c r="T3754" i="2" s="1"/>
  <c r="T3755" i="2" a="1"/>
  <c r="T3755" i="2" s="1"/>
  <c r="T3756" i="2" a="1"/>
  <c r="T3756" i="2" s="1"/>
  <c r="T3757" i="2" a="1"/>
  <c r="T3757" i="2" s="1"/>
  <c r="T3758" i="2" a="1"/>
  <c r="T3758" i="2" s="1"/>
  <c r="T3759" i="2" a="1"/>
  <c r="T3759" i="2" s="1"/>
  <c r="T3760" i="2" a="1"/>
  <c r="T3760" i="2" s="1"/>
  <c r="T3761" i="2" a="1"/>
  <c r="T3761" i="2" s="1"/>
  <c r="T3762" i="2" a="1"/>
  <c r="T3762" i="2" s="1"/>
  <c r="T3763" i="2" a="1"/>
  <c r="T3763" i="2" s="1"/>
  <c r="T3764" i="2" a="1"/>
  <c r="T3764" i="2" s="1"/>
  <c r="T3765" i="2" a="1"/>
  <c r="T3765" i="2" s="1"/>
  <c r="T3766" i="2" a="1"/>
  <c r="T3766" i="2" s="1"/>
  <c r="T3767" i="2" a="1"/>
  <c r="T3767" i="2" s="1"/>
  <c r="T3768" i="2" a="1"/>
  <c r="T3768" i="2" s="1"/>
  <c r="T3769" i="2" a="1"/>
  <c r="T3769" i="2" s="1"/>
  <c r="T3770" i="2" a="1"/>
  <c r="T3770" i="2" s="1"/>
  <c r="T3771" i="2" a="1"/>
  <c r="T3771" i="2" s="1"/>
  <c r="T3772" i="2" a="1"/>
  <c r="T3772" i="2" s="1"/>
  <c r="T3773" i="2" a="1"/>
  <c r="T3773" i="2" s="1"/>
  <c r="T3774" i="2" a="1"/>
  <c r="T3774" i="2" s="1"/>
  <c r="T3775" i="2" a="1"/>
  <c r="T3775" i="2" s="1"/>
  <c r="T3776" i="2" a="1"/>
  <c r="T3776" i="2" s="1"/>
  <c r="T3777" i="2" a="1"/>
  <c r="T3777" i="2" s="1"/>
  <c r="T3778" i="2" a="1"/>
  <c r="T3778" i="2" s="1"/>
  <c r="T3779" i="2" a="1"/>
  <c r="T3779" i="2" s="1"/>
  <c r="T3780" i="2" a="1"/>
  <c r="T3780" i="2" s="1"/>
  <c r="T3781" i="2" a="1"/>
  <c r="T3781" i="2" s="1"/>
  <c r="T3782" i="2" a="1"/>
  <c r="T3782" i="2" s="1"/>
  <c r="T3783" i="2" a="1"/>
  <c r="T3783" i="2" s="1"/>
  <c r="T3784" i="2" a="1"/>
  <c r="T3784" i="2" s="1"/>
  <c r="T3785" i="2" a="1"/>
  <c r="T3785" i="2" s="1"/>
  <c r="T3786" i="2" a="1"/>
  <c r="T3786" i="2" s="1"/>
  <c r="T3787" i="2" a="1"/>
  <c r="T3787" i="2" s="1"/>
  <c r="T3788" i="2" a="1"/>
  <c r="T3788" i="2" s="1"/>
  <c r="T3789" i="2" a="1"/>
  <c r="T3789" i="2" s="1"/>
  <c r="T3790" i="2" a="1"/>
  <c r="T3790" i="2" s="1"/>
  <c r="T3791" i="2" a="1"/>
  <c r="T3791" i="2" s="1"/>
  <c r="T3792" i="2" a="1"/>
  <c r="T3792" i="2" s="1"/>
  <c r="T3793" i="2" a="1"/>
  <c r="T3793" i="2" s="1"/>
  <c r="T3794" i="2" a="1"/>
  <c r="T3794" i="2" s="1"/>
  <c r="T3795" i="2" a="1"/>
  <c r="T3795" i="2" s="1"/>
  <c r="T3796" i="2" a="1"/>
  <c r="T3796" i="2" s="1"/>
  <c r="T3797" i="2" a="1"/>
  <c r="T3797" i="2" s="1"/>
  <c r="T3798" i="2" a="1"/>
  <c r="T3798" i="2" s="1"/>
  <c r="T3799" i="2" a="1"/>
  <c r="T3799" i="2" s="1"/>
  <c r="T3800" i="2" a="1"/>
  <c r="T3800" i="2" s="1"/>
  <c r="T3801" i="2" a="1"/>
  <c r="T3801" i="2" s="1"/>
  <c r="T3802" i="2" a="1"/>
  <c r="T3802" i="2" s="1"/>
  <c r="T3803" i="2" a="1"/>
  <c r="T3803" i="2" s="1"/>
  <c r="T3804" i="2" a="1"/>
  <c r="T3804" i="2" s="1"/>
  <c r="T3805" i="2" a="1"/>
  <c r="T3805" i="2" s="1"/>
  <c r="T3806" i="2" a="1"/>
  <c r="T3806" i="2" s="1"/>
  <c r="T3807" i="2" a="1"/>
  <c r="T3807" i="2" s="1"/>
  <c r="T3808" i="2" a="1"/>
  <c r="T3808" i="2" s="1"/>
  <c r="T3809" i="2" a="1"/>
  <c r="T3809" i="2" s="1"/>
  <c r="T3810" i="2" a="1"/>
  <c r="T3810" i="2" s="1"/>
  <c r="T3811" i="2" a="1"/>
  <c r="T3811" i="2" s="1"/>
  <c r="T3812" i="2" a="1"/>
  <c r="T3812" i="2" s="1"/>
  <c r="T3813" i="2" a="1"/>
  <c r="T3813" i="2" s="1"/>
  <c r="T3814" i="2" a="1"/>
  <c r="T3814" i="2" s="1"/>
  <c r="T3815" i="2" a="1"/>
  <c r="T3815" i="2" s="1"/>
  <c r="T3816" i="2" a="1"/>
  <c r="T3816" i="2" s="1"/>
  <c r="T3817" i="2" a="1"/>
  <c r="T3817" i="2" s="1"/>
  <c r="T3818" i="2" a="1"/>
  <c r="T3818" i="2" s="1"/>
  <c r="T3819" i="2" a="1"/>
  <c r="T3819" i="2" s="1"/>
  <c r="T3820" i="2" a="1"/>
  <c r="T3820" i="2" s="1"/>
  <c r="T3821" i="2" a="1"/>
  <c r="T3821" i="2" s="1"/>
  <c r="T3822" i="2" a="1"/>
  <c r="T3822" i="2" s="1"/>
  <c r="T3823" i="2" a="1"/>
  <c r="T3823" i="2" s="1"/>
  <c r="T3824" i="2" a="1"/>
  <c r="T3824" i="2" s="1"/>
  <c r="T3825" i="2" a="1"/>
  <c r="T3825" i="2" s="1"/>
  <c r="T3826" i="2" a="1"/>
  <c r="T3826" i="2" s="1"/>
  <c r="T3827" i="2" a="1"/>
  <c r="T3827" i="2" s="1"/>
  <c r="T3828" i="2" a="1"/>
  <c r="T3828" i="2" s="1"/>
  <c r="T3829" i="2" a="1"/>
  <c r="T3829" i="2" s="1"/>
  <c r="T3830" i="2" a="1"/>
  <c r="T3830" i="2" s="1"/>
  <c r="T3831" i="2" a="1"/>
  <c r="T3831" i="2" s="1"/>
  <c r="T3832" i="2" a="1"/>
  <c r="T3832" i="2" s="1"/>
  <c r="T3833" i="2" a="1"/>
  <c r="T3833" i="2" s="1"/>
  <c r="T3834" i="2" a="1"/>
  <c r="T3834" i="2" s="1"/>
  <c r="T3835" i="2" a="1"/>
  <c r="T3835" i="2" s="1"/>
  <c r="T3836" i="2" a="1"/>
  <c r="T3836" i="2" s="1"/>
  <c r="T3837" i="2" a="1"/>
  <c r="T3837" i="2" s="1"/>
  <c r="T3838" i="2" a="1"/>
  <c r="T3838" i="2" s="1"/>
  <c r="T3839" i="2" a="1"/>
  <c r="T3839" i="2" s="1"/>
  <c r="T3840" i="2" a="1"/>
  <c r="T3840" i="2" s="1"/>
  <c r="T3841" i="2" a="1"/>
  <c r="T3841" i="2" s="1"/>
  <c r="T3842" i="2" a="1"/>
  <c r="T3842" i="2" s="1"/>
  <c r="T3843" i="2" a="1"/>
  <c r="T3843" i="2" s="1"/>
  <c r="T3844" i="2" a="1"/>
  <c r="T3844" i="2" s="1"/>
  <c r="T3845" i="2" a="1"/>
  <c r="T3845" i="2" s="1"/>
  <c r="T3846" i="2" a="1"/>
  <c r="T3846" i="2" s="1"/>
  <c r="T3847" i="2" a="1"/>
  <c r="T3847" i="2" s="1"/>
  <c r="T3848" i="2" a="1"/>
  <c r="T3848" i="2" s="1"/>
  <c r="T3849" i="2" a="1"/>
  <c r="T3849" i="2" s="1"/>
  <c r="T3850" i="2" a="1"/>
  <c r="T3850" i="2" s="1"/>
  <c r="T3851" i="2" a="1"/>
  <c r="T3851" i="2" s="1"/>
  <c r="T3852" i="2" a="1"/>
  <c r="T3852" i="2" s="1"/>
  <c r="T3853" i="2" a="1"/>
  <c r="T3853" i="2" s="1"/>
  <c r="T3854" i="2" a="1"/>
  <c r="T3854" i="2" s="1"/>
  <c r="T3855" i="2" a="1"/>
  <c r="T3855" i="2" s="1"/>
  <c r="T3856" i="2" a="1"/>
  <c r="T3856" i="2" s="1"/>
  <c r="T3857" i="2" a="1"/>
  <c r="T3857" i="2" s="1"/>
  <c r="T3858" i="2" a="1"/>
  <c r="T3858" i="2" s="1"/>
  <c r="T3859" i="2" a="1"/>
  <c r="T3859" i="2" s="1"/>
  <c r="T3860" i="2" a="1"/>
  <c r="T3860" i="2" s="1"/>
  <c r="T3861" i="2" a="1"/>
  <c r="T3861" i="2" s="1"/>
  <c r="T3862" i="2" a="1"/>
  <c r="T3862" i="2" s="1"/>
  <c r="T3863" i="2" a="1"/>
  <c r="T3863" i="2" s="1"/>
  <c r="T3864" i="2" a="1"/>
  <c r="T3864" i="2" s="1"/>
  <c r="T3865" i="2" a="1"/>
  <c r="T3865" i="2" s="1"/>
  <c r="T3866" i="2" a="1"/>
  <c r="T3866" i="2" s="1"/>
  <c r="T3867" i="2" a="1"/>
  <c r="T3867" i="2" s="1"/>
  <c r="T3868" i="2" a="1"/>
  <c r="T3868" i="2" s="1"/>
  <c r="T3869" i="2" a="1"/>
  <c r="T3869" i="2" s="1"/>
  <c r="T3870" i="2" a="1"/>
  <c r="T3870" i="2" s="1"/>
  <c r="T3871" i="2" a="1"/>
  <c r="T3871" i="2" s="1"/>
  <c r="T3872" i="2" a="1"/>
  <c r="T3872" i="2" s="1"/>
  <c r="T3873" i="2" a="1"/>
  <c r="T3873" i="2" s="1"/>
  <c r="T3874" i="2" a="1"/>
  <c r="T3874" i="2" s="1"/>
  <c r="T3875" i="2" a="1"/>
  <c r="T3875" i="2" s="1"/>
  <c r="T3876" i="2" a="1"/>
  <c r="T3876" i="2" s="1"/>
  <c r="T3877" i="2" a="1"/>
  <c r="T3877" i="2" s="1"/>
  <c r="T3878" i="2" a="1"/>
  <c r="T3878" i="2" s="1"/>
  <c r="T3879" i="2" a="1"/>
  <c r="T3879" i="2" s="1"/>
  <c r="T3880" i="2" a="1"/>
  <c r="T3880" i="2" s="1"/>
  <c r="T3881" i="2" a="1"/>
  <c r="T3881" i="2" s="1"/>
  <c r="T3882" i="2" a="1"/>
  <c r="T3882" i="2" s="1"/>
  <c r="T3883" i="2" a="1"/>
  <c r="T3883" i="2" s="1"/>
  <c r="T3884" i="2" a="1"/>
  <c r="T3884" i="2" s="1"/>
  <c r="T3885" i="2" a="1"/>
  <c r="T3885" i="2" s="1"/>
  <c r="T3886" i="2" a="1"/>
  <c r="T3886" i="2" s="1"/>
  <c r="T3887" i="2" a="1"/>
  <c r="T3887" i="2" s="1"/>
  <c r="T3888" i="2" a="1"/>
  <c r="T3888" i="2" s="1"/>
  <c r="T3889" i="2" a="1"/>
  <c r="T3889" i="2" s="1"/>
  <c r="T3890" i="2" a="1"/>
  <c r="T3890" i="2" s="1"/>
  <c r="T3891" i="2" a="1"/>
  <c r="T3891" i="2" s="1"/>
  <c r="T3892" i="2" a="1"/>
  <c r="T3892" i="2" s="1"/>
  <c r="T3893" i="2" a="1"/>
  <c r="T3893" i="2" s="1"/>
  <c r="T3894" i="2" a="1"/>
  <c r="T3894" i="2" s="1"/>
  <c r="T3895" i="2" a="1"/>
  <c r="T3895" i="2" s="1"/>
  <c r="T3896" i="2" a="1"/>
  <c r="T3896" i="2" s="1"/>
  <c r="T3897" i="2" a="1"/>
  <c r="T3897" i="2" s="1"/>
  <c r="T3898" i="2" a="1"/>
  <c r="T3898" i="2" s="1"/>
  <c r="T3899" i="2" a="1"/>
  <c r="T3899" i="2" s="1"/>
  <c r="T3900" i="2" a="1"/>
  <c r="T3900" i="2" s="1"/>
  <c r="T3901" i="2" a="1"/>
  <c r="T3901" i="2" s="1"/>
  <c r="T3902" i="2" a="1"/>
  <c r="T3902" i="2" s="1"/>
  <c r="T3903" i="2" a="1"/>
  <c r="T3903" i="2" s="1"/>
  <c r="T3904" i="2" a="1"/>
  <c r="T3904" i="2" s="1"/>
  <c r="T3905" i="2" a="1"/>
  <c r="T3905" i="2" s="1"/>
  <c r="T3906" i="2" a="1"/>
  <c r="T3906" i="2" s="1"/>
  <c r="T3907" i="2" a="1"/>
  <c r="T3907" i="2" s="1"/>
  <c r="T3908" i="2" a="1"/>
  <c r="T3908" i="2" s="1"/>
  <c r="T3909" i="2" a="1"/>
  <c r="T3909" i="2" s="1"/>
  <c r="T3910" i="2" a="1"/>
  <c r="T3910" i="2" s="1"/>
  <c r="T3911" i="2" a="1"/>
  <c r="T3911" i="2" s="1"/>
  <c r="T3912" i="2" a="1"/>
  <c r="T3912" i="2" s="1"/>
  <c r="T3913" i="2" a="1"/>
  <c r="T3913" i="2" s="1"/>
  <c r="T3914" i="2" a="1"/>
  <c r="T3914" i="2" s="1"/>
  <c r="T3915" i="2" a="1"/>
  <c r="T3915" i="2" s="1"/>
  <c r="T3916" i="2" a="1"/>
  <c r="T3916" i="2" s="1"/>
  <c r="T3917" i="2" a="1"/>
  <c r="T3917" i="2" s="1"/>
  <c r="T3918" i="2" a="1"/>
  <c r="T3918" i="2" s="1"/>
  <c r="T3919" i="2" a="1"/>
  <c r="T3919" i="2" s="1"/>
  <c r="T3920" i="2" a="1"/>
  <c r="T3920" i="2" s="1"/>
  <c r="T3921" i="2" a="1"/>
  <c r="T3921" i="2" s="1"/>
  <c r="T3922" i="2" a="1"/>
  <c r="T3922" i="2" s="1"/>
  <c r="T3923" i="2" a="1"/>
  <c r="T3923" i="2" s="1"/>
  <c r="T3924" i="2" a="1"/>
  <c r="T3924" i="2" s="1"/>
  <c r="T3925" i="2" a="1"/>
  <c r="T3925" i="2" s="1"/>
  <c r="T3926" i="2" a="1"/>
  <c r="T3926" i="2" s="1"/>
  <c r="T3927" i="2" a="1"/>
  <c r="T3927" i="2" s="1"/>
  <c r="T3928" i="2" a="1"/>
  <c r="T3928" i="2" s="1"/>
  <c r="T3929" i="2" a="1"/>
  <c r="T3929" i="2" s="1"/>
  <c r="T3930" i="2" a="1"/>
  <c r="T3930" i="2" s="1"/>
  <c r="T3931" i="2" a="1"/>
  <c r="T3931" i="2" s="1"/>
  <c r="T3932" i="2" a="1"/>
  <c r="T3932" i="2" s="1"/>
  <c r="T3933" i="2" a="1"/>
  <c r="T3933" i="2" s="1"/>
  <c r="T3934" i="2" a="1"/>
  <c r="T3934" i="2" s="1"/>
  <c r="T3935" i="2" a="1"/>
  <c r="T3935" i="2" s="1"/>
  <c r="T3936" i="2" a="1"/>
  <c r="T3936" i="2" s="1"/>
  <c r="T3937" i="2" a="1"/>
  <c r="T3937" i="2" s="1"/>
  <c r="T3938" i="2" a="1"/>
  <c r="T3938" i="2" s="1"/>
  <c r="T3939" i="2" a="1"/>
  <c r="T3939" i="2" s="1"/>
  <c r="T3940" i="2" a="1"/>
  <c r="T3940" i="2" s="1"/>
  <c r="T3941" i="2" a="1"/>
  <c r="T3941" i="2" s="1"/>
  <c r="T3942" i="2" a="1"/>
  <c r="T3942" i="2" s="1"/>
  <c r="T3943" i="2" a="1"/>
  <c r="T3943" i="2" s="1"/>
  <c r="T3944" i="2" a="1"/>
  <c r="T3944" i="2" s="1"/>
  <c r="T3945" i="2" a="1"/>
  <c r="T3945" i="2" s="1"/>
  <c r="T3946" i="2" a="1"/>
  <c r="T3946" i="2" s="1"/>
  <c r="T3947" i="2" a="1"/>
  <c r="T3947" i="2" s="1"/>
  <c r="T3948" i="2" a="1"/>
  <c r="T3948" i="2" s="1"/>
  <c r="T3949" i="2" a="1"/>
  <c r="T3949" i="2" s="1"/>
  <c r="T3950" i="2" a="1"/>
  <c r="T3950" i="2" s="1"/>
  <c r="T3951" i="2" a="1"/>
  <c r="T3951" i="2" s="1"/>
  <c r="T3952" i="2" a="1"/>
  <c r="T3952" i="2" s="1"/>
  <c r="T3953" i="2" a="1"/>
  <c r="T3953" i="2" s="1"/>
  <c r="T3954" i="2" a="1"/>
  <c r="T3954" i="2" s="1"/>
  <c r="T3955" i="2" a="1"/>
  <c r="T3955" i="2" s="1"/>
  <c r="T3956" i="2" a="1"/>
  <c r="T3956" i="2" s="1"/>
  <c r="T3957" i="2" a="1"/>
  <c r="T3957" i="2" s="1"/>
  <c r="T3958" i="2" a="1"/>
  <c r="T3958" i="2" s="1"/>
  <c r="T3959" i="2" a="1"/>
  <c r="T3959" i="2" s="1"/>
  <c r="T3960" i="2" a="1"/>
  <c r="T3960" i="2" s="1"/>
  <c r="T3961" i="2" a="1"/>
  <c r="T3961" i="2" s="1"/>
  <c r="T3962" i="2" a="1"/>
  <c r="T3962" i="2" s="1"/>
  <c r="T3963" i="2" a="1"/>
  <c r="T3963" i="2" s="1"/>
  <c r="T3964" i="2" a="1"/>
  <c r="T3964" i="2" s="1"/>
  <c r="T3965" i="2" a="1"/>
  <c r="T3965" i="2" s="1"/>
  <c r="T3966" i="2" a="1"/>
  <c r="T3966" i="2" s="1"/>
  <c r="T3967" i="2" a="1"/>
  <c r="T3967" i="2" s="1"/>
  <c r="T3968" i="2" a="1"/>
  <c r="T3968" i="2" s="1"/>
  <c r="T3969" i="2" a="1"/>
  <c r="T3969" i="2" s="1"/>
  <c r="T3970" i="2" a="1"/>
  <c r="T3970" i="2" s="1"/>
  <c r="T3971" i="2" a="1"/>
  <c r="T3971" i="2" s="1"/>
  <c r="T3972" i="2" a="1"/>
  <c r="T3972" i="2" s="1"/>
  <c r="T3973" i="2" a="1"/>
  <c r="T3973" i="2" s="1"/>
  <c r="T3974" i="2" a="1"/>
  <c r="T3974" i="2" s="1"/>
  <c r="T3975" i="2" a="1"/>
  <c r="T3975" i="2" s="1"/>
  <c r="T3976" i="2" a="1"/>
  <c r="T3976" i="2" s="1"/>
  <c r="T3977" i="2" a="1"/>
  <c r="T3977" i="2" s="1"/>
  <c r="T3978" i="2" a="1"/>
  <c r="T3978" i="2" s="1"/>
  <c r="T3979" i="2" a="1"/>
  <c r="T3979" i="2" s="1"/>
  <c r="T3980" i="2" a="1"/>
  <c r="T3980" i="2" s="1"/>
  <c r="T3981" i="2" a="1"/>
  <c r="T3981" i="2" s="1"/>
  <c r="T3982" i="2" a="1"/>
  <c r="T3982" i="2" s="1"/>
  <c r="T3983" i="2" a="1"/>
  <c r="T3983" i="2" s="1"/>
  <c r="T3984" i="2" a="1"/>
  <c r="T3984" i="2" s="1"/>
  <c r="T3985" i="2" a="1"/>
  <c r="T3985" i="2" s="1"/>
  <c r="T3986" i="2" a="1"/>
  <c r="T3986" i="2" s="1"/>
  <c r="T3987" i="2" a="1"/>
  <c r="T3987" i="2" s="1"/>
  <c r="T3988" i="2" a="1"/>
  <c r="T3988" i="2" s="1"/>
  <c r="T3989" i="2" a="1"/>
  <c r="T3989" i="2" s="1"/>
  <c r="T3990" i="2" a="1"/>
  <c r="T3990" i="2" s="1"/>
  <c r="T3991" i="2" a="1"/>
  <c r="T3991" i="2" s="1"/>
  <c r="T3992" i="2" a="1"/>
  <c r="T3992" i="2" s="1"/>
  <c r="T3993" i="2" a="1"/>
  <c r="T3993" i="2" s="1"/>
  <c r="T3994" i="2" a="1"/>
  <c r="T3994" i="2" s="1"/>
  <c r="T3995" i="2" a="1"/>
  <c r="T3995" i="2" s="1"/>
  <c r="T3996" i="2" a="1"/>
  <c r="T3996" i="2" s="1"/>
  <c r="T3997" i="2" a="1"/>
  <c r="T3997" i="2" s="1"/>
  <c r="T3998" i="2" a="1"/>
  <c r="T3998" i="2" s="1"/>
  <c r="T3999" i="2" a="1"/>
  <c r="T3999" i="2" s="1"/>
  <c r="T4000" i="2" a="1"/>
  <c r="T4000" i="2" s="1"/>
  <c r="T4001" i="2" a="1"/>
  <c r="T4001" i="2" s="1"/>
  <c r="T4002" i="2" a="1"/>
  <c r="T4002" i="2" s="1"/>
  <c r="T4003" i="2" a="1"/>
  <c r="T4003" i="2" s="1"/>
  <c r="T4004" i="2" a="1"/>
  <c r="T4004" i="2" s="1"/>
  <c r="T4005" i="2" a="1"/>
  <c r="T4005" i="2" s="1"/>
  <c r="T4006" i="2" a="1"/>
  <c r="T4006" i="2" s="1"/>
  <c r="T4007" i="2" a="1"/>
  <c r="T4007" i="2" s="1"/>
  <c r="T4008" i="2" a="1"/>
  <c r="T4008" i="2" s="1"/>
  <c r="T4009" i="2" a="1"/>
  <c r="T4009" i="2" s="1"/>
  <c r="T4010" i="2" a="1"/>
  <c r="T4010" i="2" s="1"/>
  <c r="T4011" i="2" a="1"/>
  <c r="T4011" i="2" s="1"/>
  <c r="T4012" i="2" a="1"/>
  <c r="T4012" i="2" s="1"/>
  <c r="T4013" i="2" a="1"/>
  <c r="T4013" i="2" s="1"/>
  <c r="T4014" i="2" a="1"/>
  <c r="T4014" i="2" s="1"/>
  <c r="T4015" i="2" a="1"/>
  <c r="T4015" i="2" s="1"/>
  <c r="T4016" i="2" a="1"/>
  <c r="T4016" i="2" s="1"/>
  <c r="T4017" i="2" a="1"/>
  <c r="T4017" i="2" s="1"/>
  <c r="T4018" i="2" a="1"/>
  <c r="T4018" i="2" s="1"/>
  <c r="T4019" i="2" a="1"/>
  <c r="T4019" i="2" s="1"/>
  <c r="T4020" i="2" a="1"/>
  <c r="T4020" i="2" s="1"/>
  <c r="T4021" i="2" a="1"/>
  <c r="T4021" i="2" s="1"/>
  <c r="T4022" i="2" a="1"/>
  <c r="T4022" i="2" s="1"/>
  <c r="T4023" i="2" a="1"/>
  <c r="T4023" i="2" s="1"/>
  <c r="T4024" i="2" a="1"/>
  <c r="T4024" i="2" s="1"/>
  <c r="T4025" i="2" a="1"/>
  <c r="T4025" i="2" s="1"/>
  <c r="T4026" i="2" a="1"/>
  <c r="T4026" i="2" s="1"/>
  <c r="T4027" i="2" a="1"/>
  <c r="T4027" i="2" s="1"/>
  <c r="T4028" i="2" a="1"/>
  <c r="T4028" i="2" s="1"/>
  <c r="T4029" i="2" a="1"/>
  <c r="T4029" i="2" s="1"/>
  <c r="T4030" i="2" a="1"/>
  <c r="T4030" i="2" s="1"/>
  <c r="T4031" i="2" a="1"/>
  <c r="T4031" i="2" s="1"/>
  <c r="T4032" i="2" a="1"/>
  <c r="T4032" i="2" s="1"/>
  <c r="T4033" i="2" a="1"/>
  <c r="T4033" i="2" s="1"/>
  <c r="T4034" i="2" a="1"/>
  <c r="T4034" i="2" s="1"/>
  <c r="T4035" i="2" a="1"/>
  <c r="T4035" i="2" s="1"/>
  <c r="T4036" i="2" a="1"/>
  <c r="T4036" i="2" s="1"/>
  <c r="T4037" i="2" a="1"/>
  <c r="T4037" i="2" s="1"/>
  <c r="T4038" i="2" a="1"/>
  <c r="T4038" i="2" s="1"/>
  <c r="T4039" i="2" a="1"/>
  <c r="T4039" i="2" s="1"/>
  <c r="T4040" i="2" a="1"/>
  <c r="T4040" i="2" s="1"/>
  <c r="T4041" i="2" a="1"/>
  <c r="T4041" i="2" s="1"/>
  <c r="T4042" i="2" a="1"/>
  <c r="T4042" i="2" s="1"/>
  <c r="T4043" i="2" a="1"/>
  <c r="T4043" i="2" s="1"/>
  <c r="T4044" i="2" a="1"/>
  <c r="T4044" i="2" s="1"/>
  <c r="T4045" i="2" a="1"/>
  <c r="T4045" i="2" s="1"/>
  <c r="T4046" i="2" a="1"/>
  <c r="T4046" i="2" s="1"/>
  <c r="T4047" i="2" a="1"/>
  <c r="T4047" i="2" s="1"/>
  <c r="T4048" i="2" a="1"/>
  <c r="T4048" i="2" s="1"/>
  <c r="T4049" i="2" a="1"/>
  <c r="T4049" i="2" s="1"/>
  <c r="T4050" i="2" a="1"/>
  <c r="T4050" i="2" s="1"/>
  <c r="T4051" i="2" a="1"/>
  <c r="T4051" i="2" s="1"/>
  <c r="T4052" i="2" a="1"/>
  <c r="T4052" i="2" s="1"/>
  <c r="T4053" i="2" a="1"/>
  <c r="T4053" i="2" s="1"/>
  <c r="T4054" i="2" a="1"/>
  <c r="T4054" i="2" s="1"/>
  <c r="T4055" i="2" a="1"/>
  <c r="T4055" i="2" s="1"/>
  <c r="T4056" i="2" a="1"/>
  <c r="T4056" i="2" s="1"/>
  <c r="T4057" i="2" a="1"/>
  <c r="T4057" i="2" s="1"/>
  <c r="T4058" i="2" a="1"/>
  <c r="T4058" i="2" s="1"/>
  <c r="T4059" i="2" a="1"/>
  <c r="T4059" i="2" s="1"/>
  <c r="T4060" i="2" a="1"/>
  <c r="T4060" i="2" s="1"/>
  <c r="T4061" i="2" a="1"/>
  <c r="T4061" i="2" s="1"/>
  <c r="T4062" i="2" a="1"/>
  <c r="T4062" i="2" s="1"/>
  <c r="T4063" i="2" a="1"/>
  <c r="T4063" i="2" s="1"/>
  <c r="T4064" i="2" a="1"/>
  <c r="T4064" i="2" s="1"/>
  <c r="T4065" i="2" a="1"/>
  <c r="T4065" i="2" s="1"/>
  <c r="T4066" i="2" a="1"/>
  <c r="T4066" i="2" s="1"/>
  <c r="T4067" i="2" a="1"/>
  <c r="T4067" i="2" s="1"/>
  <c r="T4068" i="2" a="1"/>
  <c r="T4068" i="2" s="1"/>
  <c r="T4069" i="2" a="1"/>
  <c r="T4069" i="2" s="1"/>
  <c r="T4070" i="2" a="1"/>
  <c r="T4070" i="2" s="1"/>
  <c r="T4071" i="2" a="1"/>
  <c r="T4071" i="2" s="1"/>
  <c r="T4072" i="2" a="1"/>
  <c r="T4072" i="2" s="1"/>
  <c r="T4073" i="2" a="1"/>
  <c r="T4073" i="2" s="1"/>
  <c r="T4074" i="2" a="1"/>
  <c r="T4074" i="2" s="1"/>
  <c r="T4075" i="2" a="1"/>
  <c r="T4075" i="2" s="1"/>
  <c r="T4076" i="2" a="1"/>
  <c r="T4076" i="2" s="1"/>
  <c r="T4077" i="2" a="1"/>
  <c r="T4077" i="2" s="1"/>
  <c r="T4078" i="2" a="1"/>
  <c r="T4078" i="2" s="1"/>
  <c r="T4079" i="2" a="1"/>
  <c r="T4079" i="2" s="1"/>
  <c r="T4080" i="2" a="1"/>
  <c r="T4080" i="2" s="1"/>
  <c r="T4081" i="2" a="1"/>
  <c r="T4081" i="2" s="1"/>
  <c r="T4082" i="2" a="1"/>
  <c r="T4082" i="2" s="1"/>
  <c r="T4083" i="2" a="1"/>
  <c r="T4083" i="2" s="1"/>
  <c r="T4084" i="2" a="1"/>
  <c r="T4084" i="2" s="1"/>
  <c r="T4085" i="2" a="1"/>
  <c r="T4085" i="2" s="1"/>
  <c r="T4086" i="2" a="1"/>
  <c r="T4086" i="2" s="1"/>
  <c r="T4087" i="2" a="1"/>
  <c r="T4087" i="2" s="1"/>
  <c r="T4088" i="2" a="1"/>
  <c r="T4088" i="2" s="1"/>
  <c r="T4089" i="2" a="1"/>
  <c r="T4089" i="2" s="1"/>
  <c r="T4090" i="2" a="1"/>
  <c r="T4090" i="2" s="1"/>
  <c r="T4091" i="2" a="1"/>
  <c r="T4091" i="2" s="1"/>
  <c r="T4092" i="2" a="1"/>
  <c r="T4092" i="2" s="1"/>
  <c r="T4093" i="2" a="1"/>
  <c r="T4093" i="2" s="1"/>
  <c r="T4094" i="2" a="1"/>
  <c r="T4094" i="2" s="1"/>
  <c r="T4095" i="2" a="1"/>
  <c r="T4095" i="2" s="1"/>
  <c r="T4096" i="2" a="1"/>
  <c r="T4096" i="2" s="1"/>
  <c r="T4097" i="2" a="1"/>
  <c r="T4097" i="2" s="1"/>
  <c r="T4098" i="2" a="1"/>
  <c r="T4098" i="2" s="1"/>
  <c r="T4099" i="2" a="1"/>
  <c r="T4099" i="2" s="1"/>
  <c r="T4100" i="2" a="1"/>
  <c r="T4100" i="2" s="1"/>
  <c r="T4101" i="2" a="1"/>
  <c r="T4101" i="2" s="1"/>
  <c r="T4102" i="2" a="1"/>
  <c r="T4102" i="2" s="1"/>
  <c r="T4103" i="2" a="1"/>
  <c r="T4103" i="2" s="1"/>
  <c r="T4104" i="2" a="1"/>
  <c r="T4104" i="2" s="1"/>
  <c r="T4105" i="2" a="1"/>
  <c r="T4105" i="2" s="1"/>
  <c r="T4106" i="2" a="1"/>
  <c r="T4106" i="2" s="1"/>
  <c r="T4107" i="2" a="1"/>
  <c r="T4107" i="2" s="1"/>
  <c r="T4108" i="2" a="1"/>
  <c r="T4108" i="2" s="1"/>
  <c r="T4109" i="2" a="1"/>
  <c r="T4109" i="2" s="1"/>
  <c r="T4110" i="2" a="1"/>
  <c r="T4110" i="2" s="1"/>
  <c r="T4111" i="2" a="1"/>
  <c r="T4111" i="2" s="1"/>
  <c r="T4112" i="2" a="1"/>
  <c r="T4112" i="2" s="1"/>
  <c r="T4113" i="2" a="1"/>
  <c r="T4113" i="2" s="1"/>
  <c r="T4114" i="2" a="1"/>
  <c r="T4114" i="2" s="1"/>
  <c r="T4115" i="2" a="1"/>
  <c r="T4115" i="2" s="1"/>
  <c r="T4116" i="2" a="1"/>
  <c r="T4116" i="2" s="1"/>
  <c r="T4117" i="2" a="1"/>
  <c r="T4117" i="2" s="1"/>
  <c r="T4118" i="2" a="1"/>
  <c r="T4118" i="2" s="1"/>
  <c r="T4119" i="2" a="1"/>
  <c r="T4119" i="2" s="1"/>
  <c r="T4120" i="2" a="1"/>
  <c r="T4120" i="2" s="1"/>
  <c r="T4121" i="2" a="1"/>
  <c r="T4121" i="2" s="1"/>
  <c r="T4122" i="2" a="1"/>
  <c r="T4122" i="2" s="1"/>
  <c r="T4123" i="2" a="1"/>
  <c r="T4123" i="2" s="1"/>
  <c r="T4124" i="2" a="1"/>
  <c r="T4124" i="2" s="1"/>
  <c r="T4125" i="2" a="1"/>
  <c r="T4125" i="2" s="1"/>
  <c r="T4126" i="2" a="1"/>
  <c r="T4126" i="2" s="1"/>
  <c r="T4127" i="2" a="1"/>
  <c r="T4127" i="2" s="1"/>
  <c r="T4128" i="2" a="1"/>
  <c r="T4128" i="2" s="1"/>
  <c r="T4129" i="2" a="1"/>
  <c r="T4129" i="2" s="1"/>
  <c r="T4130" i="2" a="1"/>
  <c r="T4130" i="2" s="1"/>
  <c r="T4131" i="2" a="1"/>
  <c r="T4131" i="2" s="1"/>
  <c r="T4132" i="2" a="1"/>
  <c r="T4132" i="2" s="1"/>
  <c r="T4133" i="2" a="1"/>
  <c r="T4133" i="2" s="1"/>
  <c r="T4134" i="2" a="1"/>
  <c r="T4134" i="2" s="1"/>
  <c r="T4135" i="2" a="1"/>
  <c r="T4135" i="2" s="1"/>
  <c r="T4136" i="2" a="1"/>
  <c r="T4136" i="2" s="1"/>
  <c r="T4137" i="2" a="1"/>
  <c r="T4137" i="2" s="1"/>
  <c r="T4138" i="2" a="1"/>
  <c r="T4138" i="2" s="1"/>
  <c r="T4139" i="2" a="1"/>
  <c r="T4139" i="2" s="1"/>
  <c r="T4140" i="2" a="1"/>
  <c r="T4140" i="2" s="1"/>
  <c r="T4141" i="2" a="1"/>
  <c r="T4141" i="2" s="1"/>
  <c r="T4142" i="2" a="1"/>
  <c r="T4142" i="2" s="1"/>
  <c r="T4143" i="2" a="1"/>
  <c r="T4143" i="2" s="1"/>
  <c r="T4144" i="2" a="1"/>
  <c r="T4144" i="2" s="1"/>
  <c r="T4145" i="2" a="1"/>
  <c r="T4145" i="2" s="1"/>
  <c r="T4146" i="2" a="1"/>
  <c r="T4146" i="2" s="1"/>
  <c r="T4147" i="2" a="1"/>
  <c r="T4147" i="2" s="1"/>
  <c r="T4148" i="2" a="1"/>
  <c r="T4148" i="2" s="1"/>
  <c r="T4149" i="2" a="1"/>
  <c r="T4149" i="2" s="1"/>
  <c r="T4150" i="2" a="1"/>
  <c r="T4150" i="2" s="1"/>
  <c r="T4151" i="2" a="1"/>
  <c r="T4151" i="2" s="1"/>
  <c r="T4152" i="2" a="1"/>
  <c r="T4152" i="2" s="1"/>
  <c r="T4153" i="2" a="1"/>
  <c r="T4153" i="2" s="1"/>
  <c r="T4154" i="2" a="1"/>
  <c r="T4154" i="2" s="1"/>
  <c r="T4155" i="2" a="1"/>
  <c r="T4155" i="2" s="1"/>
  <c r="T4156" i="2" a="1"/>
  <c r="T4156" i="2" s="1"/>
  <c r="T4157" i="2" a="1"/>
  <c r="T4157" i="2" s="1"/>
  <c r="T4158" i="2" a="1"/>
  <c r="T4158" i="2" s="1"/>
  <c r="T4159" i="2" a="1"/>
  <c r="T4159" i="2" s="1"/>
  <c r="T4160" i="2" a="1"/>
  <c r="T4160" i="2" s="1"/>
  <c r="T4161" i="2" a="1"/>
  <c r="T4161" i="2" s="1"/>
  <c r="T4162" i="2" a="1"/>
  <c r="T4162" i="2" s="1"/>
  <c r="T4163" i="2" a="1"/>
  <c r="T4163" i="2" s="1"/>
  <c r="T4164" i="2" a="1"/>
  <c r="T4164" i="2" s="1"/>
  <c r="T4165" i="2" a="1"/>
  <c r="T4165" i="2" s="1"/>
  <c r="T4166" i="2" a="1"/>
  <c r="T4166" i="2" s="1"/>
  <c r="T4167" i="2" a="1"/>
  <c r="T4167" i="2" s="1"/>
  <c r="T4168" i="2" a="1"/>
  <c r="T4168" i="2" s="1"/>
  <c r="T4169" i="2" a="1"/>
  <c r="T4169" i="2" s="1"/>
  <c r="T4170" i="2" a="1"/>
  <c r="T4170" i="2" s="1"/>
  <c r="T4171" i="2" a="1"/>
  <c r="T4171" i="2" s="1"/>
  <c r="T4172" i="2" a="1"/>
  <c r="T4172" i="2" s="1"/>
  <c r="T4173" i="2" a="1"/>
  <c r="T4173" i="2" s="1"/>
  <c r="T4174" i="2" a="1"/>
  <c r="T4174" i="2" s="1"/>
  <c r="T4175" i="2" a="1"/>
  <c r="T4175" i="2" s="1"/>
  <c r="T4176" i="2" a="1"/>
  <c r="T4176" i="2" s="1"/>
  <c r="T4177" i="2" a="1"/>
  <c r="T4177" i="2" s="1"/>
  <c r="T4178" i="2" a="1"/>
  <c r="T4178" i="2" s="1"/>
  <c r="T4179" i="2" a="1"/>
  <c r="T4179" i="2" s="1"/>
  <c r="T4180" i="2" a="1"/>
  <c r="T4180" i="2" s="1"/>
  <c r="T4181" i="2" a="1"/>
  <c r="T4181" i="2" s="1"/>
  <c r="T4182" i="2" a="1"/>
  <c r="T4182" i="2" s="1"/>
  <c r="T4183" i="2" a="1"/>
  <c r="T4183" i="2" s="1"/>
  <c r="T4184" i="2" a="1"/>
  <c r="T4184" i="2" s="1"/>
  <c r="T4185" i="2" a="1"/>
  <c r="T4185" i="2" s="1"/>
  <c r="T4186" i="2" a="1"/>
  <c r="T4186" i="2" s="1"/>
  <c r="T4187" i="2" a="1"/>
  <c r="T4187" i="2" s="1"/>
  <c r="T4188" i="2" a="1"/>
  <c r="T4188" i="2" s="1"/>
  <c r="T4189" i="2" a="1"/>
  <c r="T4189" i="2" s="1"/>
  <c r="T4190" i="2" a="1"/>
  <c r="T4190" i="2" s="1"/>
  <c r="T4191" i="2" a="1"/>
  <c r="T4191" i="2" s="1"/>
  <c r="T4192" i="2" a="1"/>
  <c r="T4192" i="2" s="1"/>
  <c r="T4193" i="2" a="1"/>
  <c r="T4193" i="2" s="1"/>
  <c r="T4194" i="2" a="1"/>
  <c r="T4194" i="2" s="1"/>
  <c r="T4195" i="2" a="1"/>
  <c r="T4195" i="2" s="1"/>
  <c r="T4196" i="2" a="1"/>
  <c r="T4196" i="2" s="1"/>
  <c r="T4197" i="2" a="1"/>
  <c r="T4197" i="2" s="1"/>
  <c r="T4198" i="2" a="1"/>
  <c r="T4198" i="2" s="1"/>
  <c r="T4199" i="2" a="1"/>
  <c r="T4199" i="2" s="1"/>
  <c r="T4200" i="2" a="1"/>
  <c r="T4200" i="2" s="1"/>
  <c r="T4201" i="2" a="1"/>
  <c r="T4201" i="2" s="1"/>
  <c r="T4202" i="2" a="1"/>
  <c r="T4202" i="2" s="1"/>
  <c r="T4203" i="2" a="1"/>
  <c r="T4203" i="2" s="1"/>
  <c r="T4204" i="2" a="1"/>
  <c r="T4204" i="2" s="1"/>
  <c r="T4205" i="2" a="1"/>
  <c r="T4205" i="2" s="1"/>
  <c r="T4206" i="2" a="1"/>
  <c r="T4206" i="2" s="1"/>
  <c r="T4207" i="2" a="1"/>
  <c r="T4207" i="2" s="1"/>
  <c r="T4208" i="2" a="1"/>
  <c r="T4208" i="2" s="1"/>
  <c r="T4209" i="2" a="1"/>
  <c r="T4209" i="2" s="1"/>
  <c r="T4210" i="2" a="1"/>
  <c r="T4210" i="2" s="1"/>
  <c r="T4211" i="2" a="1"/>
  <c r="T4211" i="2" s="1"/>
  <c r="T4212" i="2" a="1"/>
  <c r="T4212" i="2" s="1"/>
  <c r="T4213" i="2" a="1"/>
  <c r="T4213" i="2" s="1"/>
  <c r="T4214" i="2" a="1"/>
  <c r="T4214" i="2" s="1"/>
  <c r="T4215" i="2" a="1"/>
  <c r="T4215" i="2" s="1"/>
  <c r="T4216" i="2" a="1"/>
  <c r="T4216" i="2" s="1"/>
  <c r="T4217" i="2" a="1"/>
  <c r="T4217" i="2" s="1"/>
  <c r="T4218" i="2" a="1"/>
  <c r="T4218" i="2" s="1"/>
  <c r="T4219" i="2" a="1"/>
  <c r="T4219" i="2" s="1"/>
  <c r="T4220" i="2" a="1"/>
  <c r="T4220" i="2" s="1"/>
  <c r="T4221" i="2" a="1"/>
  <c r="T4221" i="2" s="1"/>
  <c r="T4222" i="2" a="1"/>
  <c r="T4222" i="2" s="1"/>
  <c r="T4223" i="2" a="1"/>
  <c r="T4223" i="2" s="1"/>
  <c r="T4224" i="2" a="1"/>
  <c r="T4224" i="2" s="1"/>
  <c r="T4225" i="2" a="1"/>
  <c r="T4225" i="2" s="1"/>
  <c r="T4226" i="2" a="1"/>
  <c r="T4226" i="2" s="1"/>
  <c r="T4227" i="2" a="1"/>
  <c r="T4227" i="2" s="1"/>
  <c r="T4228" i="2" a="1"/>
  <c r="T4228" i="2" s="1"/>
  <c r="T4229" i="2" a="1"/>
  <c r="T4229" i="2" s="1"/>
  <c r="T4230" i="2" a="1"/>
  <c r="T4230" i="2" s="1"/>
  <c r="T4231" i="2" a="1"/>
  <c r="T4231" i="2" s="1"/>
  <c r="T4232" i="2" a="1"/>
  <c r="T4232" i="2" s="1"/>
  <c r="T4233" i="2" a="1"/>
  <c r="T4233" i="2" s="1"/>
  <c r="T4234" i="2" a="1"/>
  <c r="T4234" i="2" s="1"/>
  <c r="T4235" i="2" a="1"/>
  <c r="T4235" i="2" s="1"/>
  <c r="T4236" i="2" a="1"/>
  <c r="T4236" i="2" s="1"/>
  <c r="T4237" i="2" a="1"/>
  <c r="T4237" i="2" s="1"/>
  <c r="T4238" i="2" a="1"/>
  <c r="T4238" i="2" s="1"/>
  <c r="T4239" i="2" a="1"/>
  <c r="T4239" i="2" s="1"/>
  <c r="T4240" i="2" a="1"/>
  <c r="T4240" i="2" s="1"/>
  <c r="T4241" i="2" a="1"/>
  <c r="T4241" i="2" s="1"/>
  <c r="T4242" i="2" a="1"/>
  <c r="T4242" i="2" s="1"/>
  <c r="T4243" i="2" a="1"/>
  <c r="T4243" i="2" s="1"/>
  <c r="T4244" i="2" a="1"/>
  <c r="T4244" i="2" s="1"/>
  <c r="T4245" i="2" a="1"/>
  <c r="T4245" i="2" s="1"/>
  <c r="T4246" i="2" a="1"/>
  <c r="T4246" i="2" s="1"/>
  <c r="T4247" i="2" a="1"/>
  <c r="T4247" i="2" s="1"/>
  <c r="T4248" i="2" a="1"/>
  <c r="T4248" i="2" s="1"/>
  <c r="T4249" i="2" a="1"/>
  <c r="T4249" i="2" s="1"/>
  <c r="T4250" i="2" a="1"/>
  <c r="T4250" i="2" s="1"/>
  <c r="T4251" i="2" a="1"/>
  <c r="T4251" i="2" s="1"/>
  <c r="T4252" i="2" a="1"/>
  <c r="T4252" i="2" s="1"/>
  <c r="T4253" i="2" a="1"/>
  <c r="T4253" i="2" s="1"/>
  <c r="T4254" i="2" a="1"/>
  <c r="T4254" i="2" s="1"/>
  <c r="T4255" i="2" a="1"/>
  <c r="T4255" i="2" s="1"/>
  <c r="T4256" i="2" a="1"/>
  <c r="T4256" i="2" s="1"/>
  <c r="T4257" i="2" a="1"/>
  <c r="T4257" i="2" s="1"/>
  <c r="T4258" i="2" a="1"/>
  <c r="T4258" i="2" s="1"/>
  <c r="T4259" i="2" a="1"/>
  <c r="T4259" i="2" s="1"/>
  <c r="T4260" i="2" a="1"/>
  <c r="T4260" i="2" s="1"/>
  <c r="T4261" i="2" a="1"/>
  <c r="T4261" i="2" s="1"/>
  <c r="T4262" i="2" a="1"/>
  <c r="T4262" i="2" s="1"/>
  <c r="T4263" i="2" a="1"/>
  <c r="T4263" i="2" s="1"/>
  <c r="T4264" i="2" a="1"/>
  <c r="T4264" i="2" s="1"/>
  <c r="T4265" i="2" a="1"/>
  <c r="T4265" i="2" s="1"/>
  <c r="T4266" i="2" a="1"/>
  <c r="T4266" i="2" s="1"/>
  <c r="T4267" i="2" a="1"/>
  <c r="T4267" i="2" s="1"/>
  <c r="T4268" i="2" a="1"/>
  <c r="T4268" i="2" s="1"/>
  <c r="T4269" i="2" a="1"/>
  <c r="T4269" i="2" s="1"/>
  <c r="T4270" i="2" a="1"/>
  <c r="T4270" i="2" s="1"/>
  <c r="T4271" i="2" a="1"/>
  <c r="T4271" i="2" s="1"/>
  <c r="T4272" i="2" a="1"/>
  <c r="T4272" i="2" s="1"/>
  <c r="T4273" i="2" a="1"/>
  <c r="T4273" i="2" s="1"/>
  <c r="T4274" i="2" a="1"/>
  <c r="T4274" i="2" s="1"/>
  <c r="T4275" i="2" a="1"/>
  <c r="T4275" i="2" s="1"/>
  <c r="T4276" i="2" a="1"/>
  <c r="T4276" i="2" s="1"/>
  <c r="T4277" i="2" a="1"/>
  <c r="T4277" i="2" s="1"/>
  <c r="T4278" i="2" a="1"/>
  <c r="T4278" i="2" s="1"/>
  <c r="T4279" i="2" a="1"/>
  <c r="T4279" i="2" s="1"/>
  <c r="T4280" i="2" a="1"/>
  <c r="T4280" i="2" s="1"/>
  <c r="T4281" i="2" a="1"/>
  <c r="T4281" i="2" s="1"/>
  <c r="T4282" i="2" a="1"/>
  <c r="T4282" i="2" s="1"/>
  <c r="T4283" i="2" a="1"/>
  <c r="T4283" i="2" s="1"/>
  <c r="T4284" i="2" a="1"/>
  <c r="T4284" i="2" s="1"/>
  <c r="T4285" i="2" a="1"/>
  <c r="T4285" i="2" s="1"/>
  <c r="T4286" i="2" a="1"/>
  <c r="T4286" i="2" s="1"/>
  <c r="T4287" i="2" a="1"/>
  <c r="T4287" i="2" s="1"/>
  <c r="T4288" i="2" a="1"/>
  <c r="T4288" i="2" s="1"/>
  <c r="T4289" i="2" a="1"/>
  <c r="T4289" i="2" s="1"/>
  <c r="T4290" i="2" a="1"/>
  <c r="T4290" i="2" s="1"/>
  <c r="T4291" i="2" a="1"/>
  <c r="T4291" i="2" s="1"/>
  <c r="T4292" i="2" a="1"/>
  <c r="T4292" i="2" s="1"/>
  <c r="T4293" i="2" a="1"/>
  <c r="T4293" i="2" s="1"/>
  <c r="T4294" i="2" a="1"/>
  <c r="T4294" i="2" s="1"/>
  <c r="T4295" i="2" a="1"/>
  <c r="T4295" i="2" s="1"/>
  <c r="T4296" i="2" a="1"/>
  <c r="T4296" i="2" s="1"/>
  <c r="T4297" i="2" a="1"/>
  <c r="T4297" i="2" s="1"/>
  <c r="T4298" i="2" a="1"/>
  <c r="T4298" i="2" s="1"/>
  <c r="T4299" i="2" a="1"/>
  <c r="T4299" i="2" s="1"/>
  <c r="T4300" i="2" a="1"/>
  <c r="T4300" i="2" s="1"/>
  <c r="T4301" i="2" a="1"/>
  <c r="T4301" i="2" s="1"/>
  <c r="T4302" i="2" a="1"/>
  <c r="T4302" i="2" s="1"/>
  <c r="T4303" i="2" a="1"/>
  <c r="T4303" i="2" s="1"/>
  <c r="T4304" i="2" a="1"/>
  <c r="T4304" i="2" s="1"/>
  <c r="T4305" i="2" a="1"/>
  <c r="T4305" i="2" s="1"/>
  <c r="T4306" i="2" a="1"/>
  <c r="T4306" i="2" s="1"/>
  <c r="T4307" i="2" a="1"/>
  <c r="T4307" i="2" s="1"/>
  <c r="T4308" i="2" a="1"/>
  <c r="T4308" i="2" s="1"/>
  <c r="T4309" i="2" a="1"/>
  <c r="T4309" i="2" s="1"/>
  <c r="T4310" i="2" a="1"/>
  <c r="T4310" i="2" s="1"/>
  <c r="T4311" i="2" a="1"/>
  <c r="T4311" i="2" s="1"/>
  <c r="T4312" i="2" a="1"/>
  <c r="T4312" i="2" s="1"/>
  <c r="T4313" i="2" a="1"/>
  <c r="T4313" i="2" s="1"/>
  <c r="T4314" i="2" a="1"/>
  <c r="T4314" i="2" s="1"/>
  <c r="T4315" i="2" a="1"/>
  <c r="T4315" i="2" s="1"/>
  <c r="T4316" i="2" a="1"/>
  <c r="T4316" i="2" s="1"/>
  <c r="T4317" i="2" a="1"/>
  <c r="T4317" i="2" s="1"/>
  <c r="T4318" i="2" a="1"/>
  <c r="T4318" i="2" s="1"/>
  <c r="T4319" i="2" a="1"/>
  <c r="T4319" i="2" s="1"/>
  <c r="T4320" i="2" a="1"/>
  <c r="T4320" i="2" s="1"/>
  <c r="T4321" i="2" a="1"/>
  <c r="T4321" i="2" s="1"/>
  <c r="T4322" i="2" a="1"/>
  <c r="T4322" i="2" s="1"/>
  <c r="T4323" i="2" a="1"/>
  <c r="T4323" i="2" s="1"/>
  <c r="T4324" i="2" a="1"/>
  <c r="T4324" i="2" s="1"/>
  <c r="T4325" i="2" a="1"/>
  <c r="T4325" i="2" s="1"/>
  <c r="T4326" i="2" a="1"/>
  <c r="T4326" i="2" s="1"/>
  <c r="T4327" i="2" a="1"/>
  <c r="T4327" i="2" s="1"/>
  <c r="T4328" i="2" a="1"/>
  <c r="T4328" i="2" s="1"/>
  <c r="T4329" i="2" a="1"/>
  <c r="T4329" i="2" s="1"/>
  <c r="T4330" i="2" a="1"/>
  <c r="T4330" i="2" s="1"/>
  <c r="T4331" i="2" a="1"/>
  <c r="T4331" i="2" s="1"/>
  <c r="T4332" i="2" a="1"/>
  <c r="T4332" i="2" s="1"/>
  <c r="T4333" i="2" a="1"/>
  <c r="T4333" i="2" s="1"/>
  <c r="T4334" i="2" a="1"/>
  <c r="T4334" i="2" s="1"/>
  <c r="T4335" i="2" a="1"/>
  <c r="T4335" i="2" s="1"/>
  <c r="T4336" i="2" a="1"/>
  <c r="T4336" i="2" s="1"/>
  <c r="T4337" i="2" a="1"/>
  <c r="T4337" i="2" s="1"/>
  <c r="T4338" i="2" a="1"/>
  <c r="T4338" i="2" s="1"/>
  <c r="T4339" i="2" a="1"/>
  <c r="T4339" i="2" s="1"/>
  <c r="T4340" i="2" a="1"/>
  <c r="T4340" i="2" s="1"/>
  <c r="T4341" i="2" a="1"/>
  <c r="T4341" i="2" s="1"/>
  <c r="T4342" i="2" a="1"/>
  <c r="T4342" i="2" s="1"/>
  <c r="T4343" i="2" a="1"/>
  <c r="T4343" i="2" s="1"/>
  <c r="T4344" i="2" a="1"/>
  <c r="T4344" i="2" s="1"/>
  <c r="T4345" i="2" a="1"/>
  <c r="T4345" i="2" s="1"/>
  <c r="T4346" i="2" a="1"/>
  <c r="T4346" i="2" s="1"/>
  <c r="T4347" i="2" a="1"/>
  <c r="T4347" i="2" s="1"/>
  <c r="T4348" i="2" a="1"/>
  <c r="T4348" i="2" s="1"/>
  <c r="T4349" i="2" a="1"/>
  <c r="T4349" i="2" s="1"/>
  <c r="T4350" i="2" a="1"/>
  <c r="T4350" i="2" s="1"/>
  <c r="T4351" i="2" a="1"/>
  <c r="T4351" i="2" s="1"/>
  <c r="T4352" i="2" a="1"/>
  <c r="T4352" i="2" s="1"/>
  <c r="T4353" i="2" a="1"/>
  <c r="T4353" i="2" s="1"/>
  <c r="T4354" i="2" a="1"/>
  <c r="T4354" i="2" s="1"/>
  <c r="T4355" i="2" a="1"/>
  <c r="T4355" i="2" s="1"/>
  <c r="T4356" i="2" a="1"/>
  <c r="T4356" i="2" s="1"/>
  <c r="T4357" i="2" a="1"/>
  <c r="T4357" i="2" s="1"/>
  <c r="T4358" i="2" a="1"/>
  <c r="T4358" i="2" s="1"/>
  <c r="T4359" i="2" a="1"/>
  <c r="T4359" i="2" s="1"/>
  <c r="T4360" i="2" a="1"/>
  <c r="T4360" i="2" s="1"/>
  <c r="T4361" i="2" a="1"/>
  <c r="T4361" i="2" s="1"/>
  <c r="T4362" i="2" a="1"/>
  <c r="T4362" i="2" s="1"/>
  <c r="T4363" i="2" a="1"/>
  <c r="T4363" i="2" s="1"/>
  <c r="T4364" i="2" a="1"/>
  <c r="T4364" i="2" s="1"/>
  <c r="T4365" i="2" a="1"/>
  <c r="T4365" i="2" s="1"/>
  <c r="T4366" i="2" a="1"/>
  <c r="T4366" i="2" s="1"/>
  <c r="T4367" i="2" a="1"/>
  <c r="T4367" i="2" s="1"/>
  <c r="T4368" i="2" a="1"/>
  <c r="T4368" i="2" s="1"/>
  <c r="T4369" i="2" a="1"/>
  <c r="T4369" i="2" s="1"/>
  <c r="T4370" i="2" a="1"/>
  <c r="T4370" i="2" s="1"/>
  <c r="T4371" i="2" a="1"/>
  <c r="T4371" i="2" s="1"/>
  <c r="T4372" i="2" a="1"/>
  <c r="T4372" i="2" s="1"/>
  <c r="T4373" i="2" a="1"/>
  <c r="T4373" i="2" s="1"/>
  <c r="T4374" i="2" a="1"/>
  <c r="T4374" i="2" s="1"/>
  <c r="T4375" i="2" a="1"/>
  <c r="T4375" i="2" s="1"/>
  <c r="T4376" i="2" a="1"/>
  <c r="T4376" i="2" s="1"/>
  <c r="T4377" i="2" a="1"/>
  <c r="T4377" i="2" s="1"/>
  <c r="T4378" i="2" a="1"/>
  <c r="T4378" i="2" s="1"/>
  <c r="T4379" i="2" a="1"/>
  <c r="T4379" i="2" s="1"/>
  <c r="T4380" i="2" a="1"/>
  <c r="T4380" i="2" s="1"/>
  <c r="T4381" i="2" a="1"/>
  <c r="T4381" i="2" s="1"/>
  <c r="T4382" i="2" a="1"/>
  <c r="T4382" i="2" s="1"/>
  <c r="T4383" i="2" a="1"/>
  <c r="T4383" i="2" s="1"/>
  <c r="T4384" i="2" a="1"/>
  <c r="T4384" i="2" s="1"/>
  <c r="T4385" i="2" a="1"/>
  <c r="T4385" i="2" s="1"/>
  <c r="T4386" i="2" a="1"/>
  <c r="T4386" i="2" s="1"/>
  <c r="T4387" i="2" a="1"/>
  <c r="T4387" i="2" s="1"/>
  <c r="T4388" i="2" a="1"/>
  <c r="T4388" i="2" s="1"/>
  <c r="T4389" i="2" a="1"/>
  <c r="T4389" i="2" s="1"/>
  <c r="T4390" i="2" a="1"/>
  <c r="T4390" i="2" s="1"/>
  <c r="T4391" i="2" a="1"/>
  <c r="T4391" i="2" s="1"/>
  <c r="T4392" i="2" a="1"/>
  <c r="T4392" i="2" s="1"/>
  <c r="T4393" i="2" a="1"/>
  <c r="T4393" i="2" s="1"/>
  <c r="T4394" i="2" a="1"/>
  <c r="T4394" i="2" s="1"/>
  <c r="T4395" i="2" a="1"/>
  <c r="T4395" i="2" s="1"/>
  <c r="T4396" i="2" a="1"/>
  <c r="T4396" i="2" s="1"/>
  <c r="T4397" i="2" a="1"/>
  <c r="T4397" i="2" s="1"/>
  <c r="T4398" i="2" a="1"/>
  <c r="T4398" i="2" s="1"/>
  <c r="T4399" i="2" a="1"/>
  <c r="T4399" i="2" s="1"/>
  <c r="T4400" i="2" a="1"/>
  <c r="T4400" i="2" s="1"/>
  <c r="T4401" i="2" a="1"/>
  <c r="T4401" i="2" s="1"/>
  <c r="T4402" i="2" a="1"/>
  <c r="T4402" i="2" s="1"/>
  <c r="T4403" i="2" a="1"/>
  <c r="T4403" i="2" s="1"/>
  <c r="T4404" i="2" a="1"/>
  <c r="T4404" i="2" s="1"/>
  <c r="T4405" i="2" a="1"/>
  <c r="T4405" i="2" s="1"/>
  <c r="T4406" i="2" a="1"/>
  <c r="T4406" i="2" s="1"/>
  <c r="T4407" i="2" a="1"/>
  <c r="T4407" i="2" s="1"/>
  <c r="T4408" i="2" a="1"/>
  <c r="T4408" i="2" s="1"/>
  <c r="T4409" i="2" a="1"/>
  <c r="T4409" i="2" s="1"/>
  <c r="T4410" i="2" a="1"/>
  <c r="T4410" i="2" s="1"/>
  <c r="T4411" i="2" a="1"/>
  <c r="T4411" i="2" s="1"/>
  <c r="T4412" i="2" a="1"/>
  <c r="T4412" i="2" s="1"/>
  <c r="T4413" i="2" a="1"/>
  <c r="T4413" i="2" s="1"/>
  <c r="T4414" i="2" a="1"/>
  <c r="T4414" i="2" s="1"/>
  <c r="T4415" i="2" a="1"/>
  <c r="T4415" i="2" s="1"/>
  <c r="T4416" i="2" a="1"/>
  <c r="T4416" i="2" s="1"/>
  <c r="T4417" i="2" a="1"/>
  <c r="T4417" i="2" s="1"/>
  <c r="T4418" i="2" a="1"/>
  <c r="T4418" i="2" s="1"/>
  <c r="T4419" i="2" a="1"/>
  <c r="T4419" i="2" s="1"/>
  <c r="T4420" i="2" a="1"/>
  <c r="T4420" i="2" s="1"/>
  <c r="T4421" i="2" a="1"/>
  <c r="T4421" i="2" s="1"/>
  <c r="T4422" i="2" a="1"/>
  <c r="T4422" i="2" s="1"/>
  <c r="T4423" i="2" a="1"/>
  <c r="T4423" i="2" s="1"/>
  <c r="T4424" i="2" a="1"/>
  <c r="T4424" i="2" s="1"/>
  <c r="T4425" i="2" a="1"/>
  <c r="T4425" i="2" s="1"/>
  <c r="T4426" i="2" a="1"/>
  <c r="T4426" i="2" s="1"/>
  <c r="T4427" i="2" a="1"/>
  <c r="T4427" i="2" s="1"/>
  <c r="T4428" i="2" a="1"/>
  <c r="T4428" i="2" s="1"/>
  <c r="T4429" i="2" a="1"/>
  <c r="T4429" i="2" s="1"/>
  <c r="T4430" i="2" a="1"/>
  <c r="T4430" i="2" s="1"/>
  <c r="T4431" i="2" a="1"/>
  <c r="T4431" i="2" s="1"/>
  <c r="T4432" i="2" a="1"/>
  <c r="T4432" i="2" s="1"/>
  <c r="T4433" i="2" a="1"/>
  <c r="T4433" i="2" s="1"/>
  <c r="T4434" i="2" a="1"/>
  <c r="T4434" i="2" s="1"/>
  <c r="T4435" i="2" a="1"/>
  <c r="T4435" i="2" s="1"/>
  <c r="T4436" i="2" a="1"/>
  <c r="T4436" i="2" s="1"/>
  <c r="T4437" i="2" a="1"/>
  <c r="T4437" i="2" s="1"/>
  <c r="T4438" i="2" a="1"/>
  <c r="T4438" i="2" s="1"/>
  <c r="T4439" i="2" a="1"/>
  <c r="T4439" i="2" s="1"/>
  <c r="T4440" i="2" a="1"/>
  <c r="T4440" i="2" s="1"/>
  <c r="T4441" i="2" a="1"/>
  <c r="T4441" i="2" s="1"/>
  <c r="T4442" i="2" a="1"/>
  <c r="T4442" i="2" s="1"/>
  <c r="T4443" i="2" a="1"/>
  <c r="T4443" i="2" s="1"/>
  <c r="T4444" i="2" a="1"/>
  <c r="T4444" i="2" s="1"/>
  <c r="T4445" i="2" a="1"/>
  <c r="T4445" i="2" s="1"/>
  <c r="T4446" i="2" a="1"/>
  <c r="T4446" i="2" s="1"/>
  <c r="T4447" i="2" a="1"/>
  <c r="T4447" i="2" s="1"/>
  <c r="T4448" i="2" a="1"/>
  <c r="T4448" i="2" s="1"/>
  <c r="T4449" i="2" a="1"/>
  <c r="T4449" i="2" s="1"/>
  <c r="T4450" i="2" a="1"/>
  <c r="T4450" i="2" s="1"/>
  <c r="T4451" i="2" a="1"/>
  <c r="T4451" i="2" s="1"/>
  <c r="T4452" i="2" a="1"/>
  <c r="T4452" i="2" s="1"/>
  <c r="T4453" i="2" a="1"/>
  <c r="T4453" i="2" s="1"/>
  <c r="T4454" i="2" a="1"/>
  <c r="T4454" i="2" s="1"/>
  <c r="T4455" i="2" a="1"/>
  <c r="T4455" i="2" s="1"/>
  <c r="T4456" i="2" a="1"/>
  <c r="T4456" i="2" s="1"/>
  <c r="T4457" i="2" a="1"/>
  <c r="T4457" i="2" s="1"/>
  <c r="T4458" i="2" a="1"/>
  <c r="T4458" i="2" s="1"/>
  <c r="T4459" i="2" a="1"/>
  <c r="T4459" i="2" s="1"/>
  <c r="T4460" i="2" a="1"/>
  <c r="T4460" i="2" s="1"/>
  <c r="T4461" i="2" a="1"/>
  <c r="T4461" i="2" s="1"/>
  <c r="T4462" i="2" a="1"/>
  <c r="T4462" i="2" s="1"/>
  <c r="T4463" i="2" a="1"/>
  <c r="T4463" i="2" s="1"/>
  <c r="T4464" i="2" a="1"/>
  <c r="T4464" i="2" s="1"/>
  <c r="T4465" i="2" a="1"/>
  <c r="T4465" i="2" s="1"/>
  <c r="T4466" i="2" a="1"/>
  <c r="T4466" i="2" s="1"/>
  <c r="T4467" i="2" a="1"/>
  <c r="T4467" i="2" s="1"/>
  <c r="T4468" i="2" a="1"/>
  <c r="T4468" i="2" s="1"/>
  <c r="T4469" i="2" a="1"/>
  <c r="T4469" i="2" s="1"/>
  <c r="T4470" i="2" a="1"/>
  <c r="T4470" i="2" s="1"/>
  <c r="T4471" i="2" a="1"/>
  <c r="T4471" i="2" s="1"/>
  <c r="T4472" i="2" a="1"/>
  <c r="T4472" i="2" s="1"/>
  <c r="T4473" i="2" a="1"/>
  <c r="T4473" i="2" s="1"/>
  <c r="T4474" i="2" a="1"/>
  <c r="T4474" i="2" s="1"/>
  <c r="T4475" i="2" a="1"/>
  <c r="T4475" i="2" s="1"/>
  <c r="T4476" i="2" a="1"/>
  <c r="T4476" i="2" s="1"/>
  <c r="T4477" i="2" a="1"/>
  <c r="T4477" i="2" s="1"/>
  <c r="T4478" i="2" a="1"/>
  <c r="T4478" i="2" s="1"/>
  <c r="T4479" i="2" a="1"/>
  <c r="T4479" i="2" s="1"/>
  <c r="T4480" i="2" a="1"/>
  <c r="T4480" i="2" s="1"/>
  <c r="T4481" i="2" a="1"/>
  <c r="T4481" i="2" s="1"/>
  <c r="T4482" i="2" a="1"/>
  <c r="T4482" i="2" s="1"/>
  <c r="T4483" i="2" a="1"/>
  <c r="T4483" i="2" s="1"/>
  <c r="T4484" i="2" a="1"/>
  <c r="T4484" i="2" s="1"/>
  <c r="T4485" i="2" a="1"/>
  <c r="T4485" i="2" s="1"/>
  <c r="T4486" i="2" a="1"/>
  <c r="T4486" i="2" s="1"/>
  <c r="T4487" i="2" a="1"/>
  <c r="T4487" i="2" s="1"/>
  <c r="T4488" i="2" a="1"/>
  <c r="T4488" i="2" s="1"/>
  <c r="T4489" i="2" a="1"/>
  <c r="T4489" i="2" s="1"/>
  <c r="T4490" i="2" a="1"/>
  <c r="T4490" i="2" s="1"/>
  <c r="T4491" i="2" a="1"/>
  <c r="T4491" i="2" s="1"/>
  <c r="T4492" i="2" a="1"/>
  <c r="T4492" i="2" s="1"/>
  <c r="T4493" i="2" a="1"/>
  <c r="T4493" i="2" s="1"/>
  <c r="T4494" i="2" a="1"/>
  <c r="T4494" i="2" s="1"/>
  <c r="T4495" i="2" a="1"/>
  <c r="T4495" i="2" s="1"/>
  <c r="T4496" i="2" a="1"/>
  <c r="T4496" i="2" s="1"/>
  <c r="T4497" i="2" a="1"/>
  <c r="T4497" i="2" s="1"/>
  <c r="T4498" i="2" a="1"/>
  <c r="T4498" i="2" s="1"/>
  <c r="T4499" i="2" a="1"/>
  <c r="T4499" i="2" s="1"/>
  <c r="T4500" i="2" a="1"/>
  <c r="T4500" i="2" s="1"/>
  <c r="T4501" i="2" a="1"/>
  <c r="T4501" i="2" s="1"/>
  <c r="T4502" i="2" a="1"/>
  <c r="T4502" i="2" s="1"/>
  <c r="T4503" i="2" a="1"/>
  <c r="T4503" i="2" s="1"/>
  <c r="T4504" i="2" a="1"/>
  <c r="T4504" i="2" s="1"/>
  <c r="T4505" i="2" a="1"/>
  <c r="T4505" i="2" s="1"/>
  <c r="T4506" i="2" a="1"/>
  <c r="T4506" i="2" s="1"/>
  <c r="T4507" i="2" a="1"/>
  <c r="T4507" i="2" s="1"/>
  <c r="T4508" i="2" a="1"/>
  <c r="T4508" i="2" s="1"/>
  <c r="T4509" i="2" a="1"/>
  <c r="T4509" i="2" s="1"/>
  <c r="T4510" i="2" a="1"/>
  <c r="T4510" i="2" s="1"/>
  <c r="T4511" i="2" a="1"/>
  <c r="T4511" i="2" s="1"/>
  <c r="T4512" i="2" a="1"/>
  <c r="T4512" i="2" s="1"/>
  <c r="T4513" i="2" a="1"/>
  <c r="T4513" i="2" s="1"/>
  <c r="T4514" i="2" a="1"/>
  <c r="T4514" i="2" s="1"/>
  <c r="T4515" i="2" a="1"/>
  <c r="T4515" i="2" s="1"/>
  <c r="T4516" i="2" a="1"/>
  <c r="T4516" i="2" s="1"/>
  <c r="T4517" i="2" a="1"/>
  <c r="T4517" i="2" s="1"/>
  <c r="T4518" i="2" a="1"/>
  <c r="T4518" i="2" s="1"/>
  <c r="T4519" i="2" a="1"/>
  <c r="T4519" i="2" s="1"/>
  <c r="T4520" i="2" a="1"/>
  <c r="T4520" i="2" s="1"/>
  <c r="T4521" i="2" a="1"/>
  <c r="T4521" i="2" s="1"/>
  <c r="T4522" i="2" a="1"/>
  <c r="T4522" i="2" s="1"/>
  <c r="T4523" i="2" a="1"/>
  <c r="T4523" i="2" s="1"/>
  <c r="T4524" i="2" a="1"/>
  <c r="T4524" i="2" s="1"/>
  <c r="T4525" i="2" a="1"/>
  <c r="T4525" i="2" s="1"/>
  <c r="T4526" i="2" a="1"/>
  <c r="T4526" i="2" s="1"/>
  <c r="T4527" i="2" a="1"/>
  <c r="T4527" i="2" s="1"/>
  <c r="T4528" i="2" a="1"/>
  <c r="T4528" i="2" s="1"/>
  <c r="T4529" i="2" a="1"/>
  <c r="T4529" i="2" s="1"/>
  <c r="T4530" i="2" a="1"/>
  <c r="T4530" i="2" s="1"/>
  <c r="T4531" i="2" a="1"/>
  <c r="T4531" i="2" s="1"/>
  <c r="T4532" i="2" a="1"/>
  <c r="T4532" i="2" s="1"/>
  <c r="T4533" i="2" a="1"/>
  <c r="T4533" i="2" s="1"/>
  <c r="T4534" i="2" a="1"/>
  <c r="T4534" i="2" s="1"/>
  <c r="T4535" i="2" a="1"/>
  <c r="T4535" i="2" s="1"/>
  <c r="T4536" i="2" a="1"/>
  <c r="T4536" i="2" s="1"/>
  <c r="T4537" i="2" a="1"/>
  <c r="T4537" i="2" s="1"/>
  <c r="T4538" i="2" a="1"/>
  <c r="T4538" i="2" s="1"/>
  <c r="T4539" i="2" a="1"/>
  <c r="T4539" i="2" s="1"/>
  <c r="T4540" i="2" a="1"/>
  <c r="T4540" i="2" s="1"/>
  <c r="T4541" i="2" a="1"/>
  <c r="T4541" i="2" s="1"/>
  <c r="T4542" i="2" a="1"/>
  <c r="T4542" i="2" s="1"/>
  <c r="T4543" i="2" a="1"/>
  <c r="T4543" i="2" s="1"/>
  <c r="T4544" i="2" a="1"/>
  <c r="T4544" i="2" s="1"/>
  <c r="T4545" i="2" a="1"/>
  <c r="T4545" i="2" s="1"/>
  <c r="T4546" i="2" a="1"/>
  <c r="T4546" i="2" s="1"/>
  <c r="T4547" i="2" a="1"/>
  <c r="T4547" i="2" s="1"/>
  <c r="T4548" i="2" a="1"/>
  <c r="T4548" i="2" s="1"/>
  <c r="T4549" i="2" a="1"/>
  <c r="T4549" i="2" s="1"/>
  <c r="T4550" i="2" a="1"/>
  <c r="T4550" i="2" s="1"/>
  <c r="T4551" i="2" a="1"/>
  <c r="T4551" i="2" s="1"/>
  <c r="T4552" i="2" a="1"/>
  <c r="T4552" i="2" s="1"/>
  <c r="T4553" i="2" a="1"/>
  <c r="T4553" i="2" s="1"/>
  <c r="T4554" i="2" a="1"/>
  <c r="T4554" i="2" s="1"/>
  <c r="T4555" i="2" a="1"/>
  <c r="T4555" i="2" s="1"/>
  <c r="T4556" i="2" a="1"/>
  <c r="T4556" i="2" s="1"/>
  <c r="T4557" i="2" a="1"/>
  <c r="T4557" i="2" s="1"/>
  <c r="T4558" i="2" a="1"/>
  <c r="T4558" i="2" s="1"/>
  <c r="T4559" i="2" a="1"/>
  <c r="T4559" i="2" s="1"/>
  <c r="T4560" i="2" a="1"/>
  <c r="T4560" i="2" s="1"/>
  <c r="T4561" i="2" a="1"/>
  <c r="T4561" i="2" s="1"/>
  <c r="T4562" i="2" a="1"/>
  <c r="T4562" i="2" s="1"/>
  <c r="T4563" i="2" a="1"/>
  <c r="T4563" i="2" s="1"/>
  <c r="T4564" i="2" a="1"/>
  <c r="T4564" i="2" s="1"/>
  <c r="T4565" i="2" a="1"/>
  <c r="T4565" i="2" s="1"/>
  <c r="T4566" i="2" a="1"/>
  <c r="T4566" i="2" s="1"/>
  <c r="T4567" i="2" a="1"/>
  <c r="T4567" i="2" s="1"/>
  <c r="T4568" i="2" a="1"/>
  <c r="T4568" i="2" s="1"/>
  <c r="T4569" i="2" a="1"/>
  <c r="T4569" i="2" s="1"/>
  <c r="T4570" i="2" a="1"/>
  <c r="T4570" i="2" s="1"/>
  <c r="T4571" i="2" a="1"/>
  <c r="T4571" i="2" s="1"/>
  <c r="T4572" i="2" a="1"/>
  <c r="T4572" i="2" s="1"/>
  <c r="T4573" i="2" a="1"/>
  <c r="T4573" i="2" s="1"/>
  <c r="T4574" i="2" a="1"/>
  <c r="T4574" i="2" s="1"/>
  <c r="T4575" i="2" a="1"/>
  <c r="T4575" i="2" s="1"/>
  <c r="T4576" i="2" a="1"/>
  <c r="T4576" i="2" s="1"/>
  <c r="T4577" i="2" a="1"/>
  <c r="T4577" i="2" s="1"/>
  <c r="T4578" i="2" a="1"/>
  <c r="T4578" i="2" s="1"/>
  <c r="T4579" i="2" a="1"/>
  <c r="T4579" i="2" s="1"/>
  <c r="T4580" i="2" a="1"/>
  <c r="T4580" i="2" s="1"/>
  <c r="T4581" i="2" a="1"/>
  <c r="T4581" i="2" s="1"/>
  <c r="T4582" i="2" a="1"/>
  <c r="T4582" i="2" s="1"/>
  <c r="T4583" i="2" a="1"/>
  <c r="T4583" i="2" s="1"/>
  <c r="T4584" i="2" a="1"/>
  <c r="T4584" i="2" s="1"/>
  <c r="T4585" i="2" a="1"/>
  <c r="T4585" i="2" s="1"/>
  <c r="T4586" i="2" a="1"/>
  <c r="T4586" i="2" s="1"/>
  <c r="T4587" i="2" a="1"/>
  <c r="T4587" i="2" s="1"/>
  <c r="T4588" i="2" a="1"/>
  <c r="T4588" i="2" s="1"/>
  <c r="T4589" i="2" a="1"/>
  <c r="T4589" i="2" s="1"/>
  <c r="T4590" i="2" a="1"/>
  <c r="T4590" i="2" s="1"/>
  <c r="T4591" i="2" a="1"/>
  <c r="T4591" i="2" s="1"/>
  <c r="T4592" i="2" a="1"/>
  <c r="T4592" i="2" s="1"/>
  <c r="T4593" i="2" a="1"/>
  <c r="T4593" i="2" s="1"/>
  <c r="T4594" i="2" a="1"/>
  <c r="T4594" i="2" s="1"/>
  <c r="T4595" i="2" a="1"/>
  <c r="T4595" i="2" s="1"/>
  <c r="T4596" i="2" a="1"/>
  <c r="T4596" i="2" s="1"/>
  <c r="T4597" i="2" a="1"/>
  <c r="T4597" i="2" s="1"/>
  <c r="T4598" i="2" a="1"/>
  <c r="T4598" i="2" s="1"/>
  <c r="T4599" i="2" a="1"/>
  <c r="T4599" i="2" s="1"/>
  <c r="T4600" i="2" a="1"/>
  <c r="T4600" i="2" s="1"/>
  <c r="T4601" i="2" a="1"/>
  <c r="T4601" i="2" s="1"/>
  <c r="T4602" i="2" a="1"/>
  <c r="T4602" i="2" s="1"/>
  <c r="T4603" i="2" a="1"/>
  <c r="T4603" i="2" s="1"/>
  <c r="T4604" i="2" a="1"/>
  <c r="T4604" i="2" s="1"/>
  <c r="T4605" i="2" a="1"/>
  <c r="T4605" i="2" s="1"/>
  <c r="T4606" i="2" a="1"/>
  <c r="T4606" i="2" s="1"/>
  <c r="T4607" i="2" a="1"/>
  <c r="T4607" i="2" s="1"/>
  <c r="T4608" i="2" a="1"/>
  <c r="T4608" i="2" s="1"/>
  <c r="T4609" i="2" a="1"/>
  <c r="T4609" i="2" s="1"/>
  <c r="T4610" i="2" a="1"/>
  <c r="T4610" i="2" s="1"/>
  <c r="T4611" i="2" a="1"/>
  <c r="T4611" i="2" s="1"/>
  <c r="T4612" i="2" a="1"/>
  <c r="T4612" i="2" s="1"/>
  <c r="T4613" i="2" a="1"/>
  <c r="T4613" i="2" s="1"/>
  <c r="T4614" i="2" a="1"/>
  <c r="T4614" i="2" s="1"/>
  <c r="T4615" i="2" a="1"/>
  <c r="T4615" i="2" s="1"/>
  <c r="T4616" i="2" a="1"/>
  <c r="T4616" i="2" s="1"/>
  <c r="T4617" i="2" a="1"/>
  <c r="T4617" i="2" s="1"/>
  <c r="T4618" i="2" a="1"/>
  <c r="T4618" i="2" s="1"/>
  <c r="T4619" i="2" a="1"/>
  <c r="T4619" i="2" s="1"/>
  <c r="T4620" i="2" a="1"/>
  <c r="T4620" i="2" s="1"/>
  <c r="T4621" i="2" a="1"/>
  <c r="T4621" i="2" s="1"/>
  <c r="T4622" i="2" a="1"/>
  <c r="T4622" i="2" s="1"/>
  <c r="T4623" i="2" a="1"/>
  <c r="T4623" i="2" s="1"/>
  <c r="T4624" i="2" a="1"/>
  <c r="T4624" i="2" s="1"/>
  <c r="T4625" i="2" a="1"/>
  <c r="T4625" i="2" s="1"/>
  <c r="T4626" i="2" a="1"/>
  <c r="T4626" i="2" s="1"/>
  <c r="T4627" i="2" a="1"/>
  <c r="T4627" i="2" s="1"/>
  <c r="T4628" i="2" a="1"/>
  <c r="T4628" i="2" s="1"/>
  <c r="T4629" i="2" a="1"/>
  <c r="T4629" i="2" s="1"/>
  <c r="T4630" i="2" a="1"/>
  <c r="T4630" i="2" s="1"/>
  <c r="T4631" i="2" a="1"/>
  <c r="T4631" i="2" s="1"/>
  <c r="T4632" i="2" a="1"/>
  <c r="T4632" i="2" s="1"/>
  <c r="T4633" i="2" a="1"/>
  <c r="T4633" i="2" s="1"/>
  <c r="T4634" i="2" a="1"/>
  <c r="T4634" i="2" s="1"/>
  <c r="T4635" i="2" a="1"/>
  <c r="T4635" i="2" s="1"/>
  <c r="T4636" i="2" a="1"/>
  <c r="T4636" i="2" s="1"/>
  <c r="T4637" i="2" a="1"/>
  <c r="T4637" i="2" s="1"/>
  <c r="T4638" i="2" a="1"/>
  <c r="T4638" i="2" s="1"/>
  <c r="T4639" i="2" a="1"/>
  <c r="T4639" i="2" s="1"/>
  <c r="T4640" i="2" a="1"/>
  <c r="T4640" i="2" s="1"/>
  <c r="T4641" i="2" a="1"/>
  <c r="T4641" i="2" s="1"/>
  <c r="T4642" i="2" a="1"/>
  <c r="T4642" i="2" s="1"/>
  <c r="T4643" i="2" a="1"/>
  <c r="T4643" i="2" s="1"/>
  <c r="T4644" i="2" a="1"/>
  <c r="T4644" i="2" s="1"/>
  <c r="T4645" i="2" a="1"/>
  <c r="T4645" i="2" s="1"/>
  <c r="T4646" i="2" a="1"/>
  <c r="T4646" i="2" s="1"/>
  <c r="T4647" i="2" a="1"/>
  <c r="T4647" i="2" s="1"/>
  <c r="T4648" i="2" a="1"/>
  <c r="T4648" i="2" s="1"/>
  <c r="T4649" i="2" a="1"/>
  <c r="T4649" i="2" s="1"/>
  <c r="T4650" i="2" a="1"/>
  <c r="T4650" i="2" s="1"/>
  <c r="T4651" i="2" a="1"/>
  <c r="T4651" i="2" s="1"/>
  <c r="T4652" i="2" a="1"/>
  <c r="T4652" i="2" s="1"/>
  <c r="T4653" i="2" a="1"/>
  <c r="T4653" i="2" s="1"/>
  <c r="T4654" i="2" a="1"/>
  <c r="T4654" i="2" s="1"/>
  <c r="T4655" i="2" a="1"/>
  <c r="T4655" i="2" s="1"/>
  <c r="T4656" i="2" a="1"/>
  <c r="T4656" i="2" s="1"/>
  <c r="T4657" i="2" a="1"/>
  <c r="T4657" i="2" s="1"/>
  <c r="T4658" i="2" a="1"/>
  <c r="T4658" i="2" s="1"/>
  <c r="T4659" i="2" a="1"/>
  <c r="T4659" i="2" s="1"/>
  <c r="T4660" i="2" a="1"/>
  <c r="T4660" i="2" s="1"/>
  <c r="T4661" i="2" a="1"/>
  <c r="T4661" i="2" s="1"/>
  <c r="T4662" i="2" a="1"/>
  <c r="T4662" i="2" s="1"/>
  <c r="T4663" i="2" a="1"/>
  <c r="T4663" i="2" s="1"/>
  <c r="T4664" i="2" a="1"/>
  <c r="T4664" i="2" s="1"/>
  <c r="T4665" i="2" a="1"/>
  <c r="T4665" i="2" s="1"/>
  <c r="T4666" i="2" a="1"/>
  <c r="T4666" i="2" s="1"/>
  <c r="T4667" i="2" a="1"/>
  <c r="T4667" i="2" s="1"/>
  <c r="T4668" i="2" a="1"/>
  <c r="T4668" i="2" s="1"/>
  <c r="T4669" i="2" a="1"/>
  <c r="T4669" i="2" s="1"/>
  <c r="T4670" i="2" a="1"/>
  <c r="T4670" i="2" s="1"/>
  <c r="T4671" i="2" a="1"/>
  <c r="T4671" i="2" s="1"/>
  <c r="T4672" i="2" a="1"/>
  <c r="T4672" i="2" s="1"/>
  <c r="T4673" i="2" a="1"/>
  <c r="T4673" i="2" s="1"/>
  <c r="T4674" i="2" a="1"/>
  <c r="T4674" i="2" s="1"/>
  <c r="T4675" i="2" a="1"/>
  <c r="T4675" i="2" s="1"/>
  <c r="T4676" i="2" a="1"/>
  <c r="T4676" i="2" s="1"/>
  <c r="T4677" i="2" a="1"/>
  <c r="T4677" i="2" s="1"/>
  <c r="T4678" i="2" a="1"/>
  <c r="T4678" i="2" s="1"/>
  <c r="T4679" i="2" a="1"/>
  <c r="T4679" i="2" s="1"/>
  <c r="T4680" i="2" a="1"/>
  <c r="T4680" i="2" s="1"/>
  <c r="T4681" i="2" a="1"/>
  <c r="T4681" i="2" s="1"/>
  <c r="T4682" i="2" a="1"/>
  <c r="T4682" i="2" s="1"/>
  <c r="T4683" i="2" a="1"/>
  <c r="T4683" i="2" s="1"/>
  <c r="T4684" i="2" a="1"/>
  <c r="T4684" i="2" s="1"/>
  <c r="T4685" i="2" a="1"/>
  <c r="T4685" i="2" s="1"/>
  <c r="T4686" i="2" a="1"/>
  <c r="T4686" i="2" s="1"/>
  <c r="T4687" i="2" a="1"/>
  <c r="T4687" i="2" s="1"/>
  <c r="T4688" i="2" a="1"/>
  <c r="T4688" i="2" s="1"/>
  <c r="T4689" i="2" a="1"/>
  <c r="T4689" i="2" s="1"/>
  <c r="T4690" i="2" a="1"/>
  <c r="T4690" i="2" s="1"/>
  <c r="T4691" i="2" a="1"/>
  <c r="T4691" i="2" s="1"/>
  <c r="T4692" i="2" a="1"/>
  <c r="T4692" i="2" s="1"/>
  <c r="T4693" i="2" a="1"/>
  <c r="T4693" i="2" s="1"/>
  <c r="T4694" i="2" a="1"/>
  <c r="T4694" i="2" s="1"/>
  <c r="T4695" i="2" a="1"/>
  <c r="T4695" i="2" s="1"/>
  <c r="T4696" i="2" a="1"/>
  <c r="T4696" i="2" s="1"/>
  <c r="T4697" i="2" a="1"/>
  <c r="T4697" i="2" s="1"/>
  <c r="T4698" i="2" a="1"/>
  <c r="T4698" i="2" s="1"/>
  <c r="T4699" i="2" a="1"/>
  <c r="T4699" i="2" s="1"/>
  <c r="T4700" i="2" a="1"/>
  <c r="T4700" i="2" s="1"/>
  <c r="T4701" i="2" a="1"/>
  <c r="T4701" i="2" s="1"/>
  <c r="T4702" i="2" a="1"/>
  <c r="T4702" i="2" s="1"/>
  <c r="T4703" i="2" a="1"/>
  <c r="T4703" i="2" s="1"/>
  <c r="T4704" i="2" a="1"/>
  <c r="T4704" i="2" s="1"/>
  <c r="T4705" i="2" a="1"/>
  <c r="T4705" i="2" s="1"/>
  <c r="T4706" i="2" a="1"/>
  <c r="T4706" i="2" s="1"/>
  <c r="T4707" i="2" a="1"/>
  <c r="T4707" i="2" s="1"/>
  <c r="T4708" i="2" a="1"/>
  <c r="T4708" i="2" s="1"/>
  <c r="T4709" i="2" a="1"/>
  <c r="T4709" i="2" s="1"/>
  <c r="T4710" i="2" a="1"/>
  <c r="T4710" i="2" s="1"/>
  <c r="T4711" i="2" a="1"/>
  <c r="T4711" i="2" s="1"/>
  <c r="T4712" i="2" a="1"/>
  <c r="T4712" i="2" s="1"/>
  <c r="T4713" i="2" a="1"/>
  <c r="T4713" i="2" s="1"/>
  <c r="T4714" i="2" a="1"/>
  <c r="T4714" i="2" s="1"/>
  <c r="T4715" i="2" a="1"/>
  <c r="T4715" i="2" s="1"/>
  <c r="T4716" i="2" a="1"/>
  <c r="T4716" i="2" s="1"/>
  <c r="T4717" i="2" a="1"/>
  <c r="T4717" i="2" s="1"/>
  <c r="T4718" i="2" a="1"/>
  <c r="T4718" i="2" s="1"/>
  <c r="T4719" i="2" a="1"/>
  <c r="T4719" i="2" s="1"/>
  <c r="T4720" i="2" a="1"/>
  <c r="T4720" i="2" s="1"/>
  <c r="T4721" i="2" a="1"/>
  <c r="T4721" i="2" s="1"/>
  <c r="T4722" i="2" a="1"/>
  <c r="T4722" i="2" s="1"/>
  <c r="T4723" i="2" a="1"/>
  <c r="T4723" i="2" s="1"/>
  <c r="T4724" i="2" a="1"/>
  <c r="T4724" i="2" s="1"/>
  <c r="T4725" i="2" a="1"/>
  <c r="T4725" i="2" s="1"/>
  <c r="T4726" i="2" a="1"/>
  <c r="T4726" i="2" s="1"/>
  <c r="T4727" i="2" a="1"/>
  <c r="T4727" i="2" s="1"/>
  <c r="T4728" i="2" a="1"/>
  <c r="T4728" i="2" s="1"/>
  <c r="T4729" i="2" a="1"/>
  <c r="T4729" i="2" s="1"/>
  <c r="T4730" i="2" a="1"/>
  <c r="T4730" i="2" s="1"/>
  <c r="T4731" i="2" a="1"/>
  <c r="T4731" i="2" s="1"/>
  <c r="T4732" i="2" a="1"/>
  <c r="T4732" i="2" s="1"/>
  <c r="T4733" i="2" a="1"/>
  <c r="T4733" i="2" s="1"/>
  <c r="T4734" i="2" a="1"/>
  <c r="T4734" i="2" s="1"/>
  <c r="T4735" i="2" a="1"/>
  <c r="T4735" i="2" s="1"/>
  <c r="T4736" i="2" a="1"/>
  <c r="T4736" i="2" s="1"/>
  <c r="T4737" i="2" a="1"/>
  <c r="T4737" i="2" s="1"/>
  <c r="T4738" i="2" a="1"/>
  <c r="T4738" i="2" s="1"/>
  <c r="T4739" i="2" a="1"/>
  <c r="T4739" i="2" s="1"/>
  <c r="T4740" i="2" a="1"/>
  <c r="T4740" i="2" s="1"/>
  <c r="T4741" i="2" a="1"/>
  <c r="T4741" i="2" s="1"/>
  <c r="T4742" i="2" a="1"/>
  <c r="T4742" i="2" s="1"/>
  <c r="T4743" i="2" a="1"/>
  <c r="T4743" i="2" s="1"/>
  <c r="T4744" i="2" a="1"/>
  <c r="T4744" i="2" s="1"/>
  <c r="T4745" i="2" a="1"/>
  <c r="T4745" i="2" s="1"/>
  <c r="T4746" i="2" a="1"/>
  <c r="T4746" i="2" s="1"/>
  <c r="T4747" i="2" a="1"/>
  <c r="T4747" i="2" s="1"/>
  <c r="T4748" i="2" a="1"/>
  <c r="T4748" i="2" s="1"/>
  <c r="T4749" i="2" a="1"/>
  <c r="T4749" i="2" s="1"/>
  <c r="T4750" i="2" a="1"/>
  <c r="T4750" i="2" s="1"/>
  <c r="T4751" i="2" a="1"/>
  <c r="T4751" i="2" s="1"/>
  <c r="T4752" i="2" a="1"/>
  <c r="T4752" i="2" s="1"/>
  <c r="T4753" i="2" a="1"/>
  <c r="T4753" i="2" s="1"/>
  <c r="T4754" i="2" a="1"/>
  <c r="T4754" i="2" s="1"/>
  <c r="T4755" i="2" a="1"/>
  <c r="T4755" i="2" s="1"/>
  <c r="T4756" i="2" a="1"/>
  <c r="T4756" i="2" s="1"/>
  <c r="T4757" i="2" a="1"/>
  <c r="T4757" i="2" s="1"/>
  <c r="T4758" i="2" a="1"/>
  <c r="T4758" i="2" s="1"/>
  <c r="T4759" i="2" a="1"/>
  <c r="T4759" i="2" s="1"/>
  <c r="T4760" i="2" a="1"/>
  <c r="T4760" i="2" s="1"/>
  <c r="T4761" i="2" a="1"/>
  <c r="T4761" i="2" s="1"/>
  <c r="T4762" i="2" a="1"/>
  <c r="T4762" i="2" s="1"/>
  <c r="T4763" i="2" a="1"/>
  <c r="T4763" i="2" s="1"/>
  <c r="T4764" i="2" a="1"/>
  <c r="T4764" i="2" s="1"/>
  <c r="T4765" i="2" a="1"/>
  <c r="T4765" i="2" s="1"/>
  <c r="T4766" i="2" a="1"/>
  <c r="T4766" i="2" s="1"/>
  <c r="T4767" i="2" a="1"/>
  <c r="T4767" i="2" s="1"/>
  <c r="T4768" i="2" a="1"/>
  <c r="T4768" i="2" s="1"/>
  <c r="T4769" i="2" a="1"/>
  <c r="T4769" i="2" s="1"/>
  <c r="T4770" i="2" a="1"/>
  <c r="T4770" i="2" s="1"/>
  <c r="T4771" i="2" a="1"/>
  <c r="T4771" i="2" s="1"/>
  <c r="T4772" i="2" a="1"/>
  <c r="T4772" i="2" s="1"/>
  <c r="T4773" i="2" a="1"/>
  <c r="T4773" i="2" s="1"/>
  <c r="T4774" i="2" a="1"/>
  <c r="T4774" i="2" s="1"/>
  <c r="T4775" i="2" a="1"/>
  <c r="T4775" i="2" s="1"/>
  <c r="T4776" i="2" a="1"/>
  <c r="T4776" i="2" s="1"/>
  <c r="T4777" i="2" a="1"/>
  <c r="T4777" i="2" s="1"/>
  <c r="T4778" i="2" a="1"/>
  <c r="T4778" i="2" s="1"/>
  <c r="T4779" i="2" a="1"/>
  <c r="T4779" i="2" s="1"/>
  <c r="T4780" i="2" a="1"/>
  <c r="T4780" i="2" s="1"/>
  <c r="T4781" i="2" a="1"/>
  <c r="T4781" i="2" s="1"/>
  <c r="T4782" i="2" a="1"/>
  <c r="T4782" i="2" s="1"/>
  <c r="T4783" i="2" a="1"/>
  <c r="T4783" i="2" s="1"/>
  <c r="T4784" i="2" a="1"/>
  <c r="T4784" i="2" s="1"/>
  <c r="T4785" i="2" a="1"/>
  <c r="T4785" i="2" s="1"/>
  <c r="T4786" i="2" a="1"/>
  <c r="T4786" i="2" s="1"/>
  <c r="T4787" i="2" a="1"/>
  <c r="T4787" i="2" s="1"/>
  <c r="T4788" i="2" a="1"/>
  <c r="T4788" i="2" s="1"/>
  <c r="T4789" i="2" a="1"/>
  <c r="T4789" i="2" s="1"/>
  <c r="T4790" i="2" a="1"/>
  <c r="T4790" i="2" s="1"/>
  <c r="T4791" i="2" a="1"/>
  <c r="T4791" i="2" s="1"/>
  <c r="T4792" i="2" a="1"/>
  <c r="T4792" i="2" s="1"/>
  <c r="T4793" i="2" a="1"/>
  <c r="T4793" i="2" s="1"/>
  <c r="T4794" i="2" a="1"/>
  <c r="T4794" i="2" s="1"/>
  <c r="T4795" i="2" a="1"/>
  <c r="T4795" i="2" s="1"/>
  <c r="T4796" i="2" a="1"/>
  <c r="T4796" i="2" s="1"/>
  <c r="T4797" i="2" a="1"/>
  <c r="T4797" i="2" s="1"/>
  <c r="T4798" i="2" a="1"/>
  <c r="T4798" i="2" s="1"/>
  <c r="T4799" i="2" a="1"/>
  <c r="T4799" i="2" s="1"/>
  <c r="T4800" i="2" a="1"/>
  <c r="T4800" i="2" s="1"/>
  <c r="T4801" i="2" a="1"/>
  <c r="T4801" i="2" s="1"/>
  <c r="T4802" i="2" a="1"/>
  <c r="T4802" i="2" s="1"/>
  <c r="T4803" i="2" a="1"/>
  <c r="T4803" i="2" s="1"/>
  <c r="T4804" i="2" a="1"/>
  <c r="T4804" i="2" s="1"/>
  <c r="T4805" i="2" a="1"/>
  <c r="T4805" i="2" s="1"/>
  <c r="T4806" i="2" a="1"/>
  <c r="T4806" i="2" s="1"/>
  <c r="T4807" i="2" a="1"/>
  <c r="T4807" i="2" s="1"/>
  <c r="T4808" i="2" a="1"/>
  <c r="T4808" i="2" s="1"/>
  <c r="T4809" i="2" a="1"/>
  <c r="T4809" i="2" s="1"/>
  <c r="T4810" i="2" a="1"/>
  <c r="T4810" i="2" s="1"/>
  <c r="T4811" i="2" a="1"/>
  <c r="T4811" i="2" s="1"/>
  <c r="T4812" i="2" a="1"/>
  <c r="T4812" i="2" s="1"/>
  <c r="T4813" i="2" a="1"/>
  <c r="T4813" i="2" s="1"/>
  <c r="T4814" i="2" a="1"/>
  <c r="T4814" i="2" s="1"/>
  <c r="T4815" i="2" a="1"/>
  <c r="T4815" i="2" s="1"/>
  <c r="T4816" i="2" a="1"/>
  <c r="T4816" i="2" s="1"/>
  <c r="T4817" i="2" a="1"/>
  <c r="T4817" i="2" s="1"/>
  <c r="T4818" i="2" a="1"/>
  <c r="T4818" i="2" s="1"/>
  <c r="T4819" i="2" a="1"/>
  <c r="T4819" i="2" s="1"/>
  <c r="T4820" i="2" a="1"/>
  <c r="T4820" i="2" s="1"/>
  <c r="T4821" i="2" a="1"/>
  <c r="T4821" i="2" s="1"/>
  <c r="T4822" i="2" a="1"/>
  <c r="T4822" i="2" s="1"/>
  <c r="T4823" i="2" a="1"/>
  <c r="T4823" i="2" s="1"/>
  <c r="T4824" i="2" a="1"/>
  <c r="T4824" i="2" s="1"/>
  <c r="T4825" i="2" a="1"/>
  <c r="T4825" i="2" s="1"/>
  <c r="T4826" i="2" a="1"/>
  <c r="T4826" i="2" s="1"/>
  <c r="T4827" i="2" a="1"/>
  <c r="T4827" i="2" s="1"/>
  <c r="T4828" i="2" a="1"/>
  <c r="T4828" i="2" s="1"/>
  <c r="T4829" i="2" a="1"/>
  <c r="T4829" i="2" s="1"/>
  <c r="T4830" i="2" a="1"/>
  <c r="T4830" i="2" s="1"/>
  <c r="T4831" i="2" a="1"/>
  <c r="T4831" i="2" s="1"/>
  <c r="T4832" i="2" a="1"/>
  <c r="T4832" i="2" s="1"/>
  <c r="T4833" i="2" a="1"/>
  <c r="T4833" i="2" s="1"/>
  <c r="T4834" i="2" a="1"/>
  <c r="T4834" i="2" s="1"/>
  <c r="T4835" i="2" a="1"/>
  <c r="T4835" i="2" s="1"/>
  <c r="T4836" i="2" a="1"/>
  <c r="T4836" i="2" s="1"/>
  <c r="T4837" i="2" a="1"/>
  <c r="T4837" i="2" s="1"/>
  <c r="T4838" i="2" a="1"/>
  <c r="T4838" i="2" s="1"/>
  <c r="T4839" i="2" a="1"/>
  <c r="T4839" i="2" s="1"/>
  <c r="T4840" i="2" a="1"/>
  <c r="T4840" i="2" s="1"/>
  <c r="T4841" i="2" a="1"/>
  <c r="T4841" i="2" s="1"/>
  <c r="T4842" i="2" a="1"/>
  <c r="T4842" i="2" s="1"/>
  <c r="T4843" i="2" a="1"/>
  <c r="T4843" i="2" s="1"/>
  <c r="T4844" i="2" a="1"/>
  <c r="T4844" i="2" s="1"/>
  <c r="T4845" i="2" a="1"/>
  <c r="T4845" i="2" s="1"/>
  <c r="T4846" i="2" a="1"/>
  <c r="T4846" i="2" s="1"/>
  <c r="T4847" i="2" a="1"/>
  <c r="T4847" i="2" s="1"/>
  <c r="T4848" i="2" a="1"/>
  <c r="T4848" i="2" s="1"/>
  <c r="T4849" i="2" a="1"/>
  <c r="T4849" i="2" s="1"/>
  <c r="T4850" i="2" a="1"/>
  <c r="T4850" i="2" s="1"/>
  <c r="T4851" i="2" a="1"/>
  <c r="T4851" i="2" s="1"/>
  <c r="T4852" i="2" a="1"/>
  <c r="T4852" i="2" s="1"/>
  <c r="T4853" i="2" a="1"/>
  <c r="T4853" i="2" s="1"/>
  <c r="T4854" i="2" a="1"/>
  <c r="T4854" i="2" s="1"/>
  <c r="T4855" i="2" a="1"/>
  <c r="T4855" i="2" s="1"/>
  <c r="T4856" i="2" a="1"/>
  <c r="T4856" i="2" s="1"/>
  <c r="T4857" i="2" a="1"/>
  <c r="T4857" i="2" s="1"/>
  <c r="T4858" i="2" a="1"/>
  <c r="T4858" i="2" s="1"/>
  <c r="T4859" i="2" a="1"/>
  <c r="T4859" i="2" s="1"/>
  <c r="T4860" i="2" a="1"/>
  <c r="T4860" i="2" s="1"/>
  <c r="T4861" i="2" a="1"/>
  <c r="T4861" i="2" s="1"/>
  <c r="T4862" i="2" a="1"/>
  <c r="T4862" i="2" s="1"/>
  <c r="T4863" i="2" a="1"/>
  <c r="T4863" i="2" s="1"/>
  <c r="T4864" i="2" a="1"/>
  <c r="T4864" i="2" s="1"/>
  <c r="T4865" i="2" a="1"/>
  <c r="T4865" i="2" s="1"/>
  <c r="T4866" i="2" a="1"/>
  <c r="T4866" i="2" s="1"/>
  <c r="T4867" i="2" a="1"/>
  <c r="T4867" i="2" s="1"/>
  <c r="T4868" i="2" a="1"/>
  <c r="T4868" i="2" s="1"/>
  <c r="T4869" i="2" a="1"/>
  <c r="T4869" i="2" s="1"/>
  <c r="T4870" i="2" a="1"/>
  <c r="T4870" i="2" s="1"/>
  <c r="T4871" i="2" a="1"/>
  <c r="T4871" i="2" s="1"/>
  <c r="T4872" i="2" a="1"/>
  <c r="T4872" i="2" s="1"/>
  <c r="T4873" i="2" a="1"/>
  <c r="T4873" i="2" s="1"/>
  <c r="T4874" i="2" a="1"/>
  <c r="T4874" i="2" s="1"/>
  <c r="T4875" i="2" a="1"/>
  <c r="T4875" i="2" s="1"/>
  <c r="T4876" i="2" a="1"/>
  <c r="T4876" i="2" s="1"/>
  <c r="T4877" i="2" a="1"/>
  <c r="T4877" i="2" s="1"/>
  <c r="T4878" i="2" a="1"/>
  <c r="T4878" i="2" s="1"/>
  <c r="T4879" i="2" a="1"/>
  <c r="T4879" i="2" s="1"/>
  <c r="T4880" i="2" a="1"/>
  <c r="T4880" i="2" s="1"/>
  <c r="T4881" i="2" a="1"/>
  <c r="T4881" i="2" s="1"/>
  <c r="T4882" i="2" a="1"/>
  <c r="T4882" i="2" s="1"/>
  <c r="T4883" i="2" a="1"/>
  <c r="T4883" i="2" s="1"/>
  <c r="T4884" i="2" a="1"/>
  <c r="T4884" i="2" s="1"/>
  <c r="T4885" i="2" a="1"/>
  <c r="T4885" i="2" s="1"/>
  <c r="T4886" i="2" a="1"/>
  <c r="T4886" i="2" s="1"/>
  <c r="T4887" i="2" a="1"/>
  <c r="T4887" i="2" s="1"/>
  <c r="T4888" i="2" a="1"/>
  <c r="T4888" i="2" s="1"/>
  <c r="T4889" i="2" a="1"/>
  <c r="T4889" i="2" s="1"/>
  <c r="T4890" i="2" a="1"/>
  <c r="T4890" i="2" s="1"/>
  <c r="T4891" i="2" a="1"/>
  <c r="T4891" i="2" s="1"/>
  <c r="T4892" i="2" a="1"/>
  <c r="T4892" i="2" s="1"/>
  <c r="T4893" i="2" a="1"/>
  <c r="T4893" i="2" s="1"/>
  <c r="T4894" i="2" a="1"/>
  <c r="T4894" i="2" s="1"/>
  <c r="T4895" i="2" a="1"/>
  <c r="T4895" i="2" s="1"/>
  <c r="T4896" i="2" a="1"/>
  <c r="T4896" i="2" s="1"/>
  <c r="T4897" i="2" a="1"/>
  <c r="T4897" i="2" s="1"/>
  <c r="T4898" i="2" a="1"/>
  <c r="T4898" i="2" s="1"/>
  <c r="T4899" i="2" a="1"/>
  <c r="T4899" i="2" s="1"/>
  <c r="T4900" i="2" a="1"/>
  <c r="T4900" i="2" s="1"/>
  <c r="T4901" i="2" a="1"/>
  <c r="T4901" i="2" s="1"/>
  <c r="T4902" i="2" a="1"/>
  <c r="T4902" i="2" s="1"/>
  <c r="T4903" i="2" a="1"/>
  <c r="T4903" i="2" s="1"/>
  <c r="T4904" i="2" a="1"/>
  <c r="T4904" i="2" s="1"/>
  <c r="T4905" i="2" a="1"/>
  <c r="T4905" i="2" s="1"/>
  <c r="T4906" i="2" a="1"/>
  <c r="T4906" i="2" s="1"/>
  <c r="T4907" i="2" a="1"/>
  <c r="T4907" i="2" s="1"/>
  <c r="T4908" i="2" a="1"/>
  <c r="T4908" i="2" s="1"/>
  <c r="T4909" i="2" a="1"/>
  <c r="T4909" i="2" s="1"/>
  <c r="T4910" i="2" a="1"/>
  <c r="T4910" i="2" s="1"/>
  <c r="T4911" i="2" a="1"/>
  <c r="T4911" i="2" s="1"/>
  <c r="T4912" i="2" a="1"/>
  <c r="T4912" i="2" s="1"/>
  <c r="T4913" i="2" a="1"/>
  <c r="T4913" i="2" s="1"/>
  <c r="T4914" i="2" a="1"/>
  <c r="T4914" i="2" s="1"/>
  <c r="T4915" i="2" a="1"/>
  <c r="T4915" i="2" s="1"/>
  <c r="T4916" i="2" a="1"/>
  <c r="T4916" i="2" s="1"/>
  <c r="T4917" i="2" a="1"/>
  <c r="T4917" i="2" s="1"/>
  <c r="T4918" i="2" a="1"/>
  <c r="T4918" i="2" s="1"/>
  <c r="T4919" i="2" a="1"/>
  <c r="T4919" i="2" s="1"/>
  <c r="T4920" i="2" a="1"/>
  <c r="T4920" i="2" s="1"/>
  <c r="T4921" i="2" a="1"/>
  <c r="T4921" i="2" s="1"/>
  <c r="T4922" i="2" a="1"/>
  <c r="T4922" i="2" s="1"/>
  <c r="T4923" i="2" a="1"/>
  <c r="T4923" i="2" s="1"/>
  <c r="T4924" i="2" a="1"/>
  <c r="T4924" i="2" s="1"/>
  <c r="T4925" i="2" a="1"/>
  <c r="T4925" i="2" s="1"/>
  <c r="T4926" i="2" a="1"/>
  <c r="T4926" i="2" s="1"/>
  <c r="T4927" i="2" a="1"/>
  <c r="T4927" i="2" s="1"/>
  <c r="T4928" i="2" a="1"/>
  <c r="T4928" i="2" s="1"/>
  <c r="T4929" i="2" a="1"/>
  <c r="T4929" i="2" s="1"/>
  <c r="T4930" i="2" a="1"/>
  <c r="T4930" i="2" s="1"/>
  <c r="T4931" i="2" a="1"/>
  <c r="T4931" i="2" s="1"/>
  <c r="T4932" i="2" a="1"/>
  <c r="T4932" i="2" s="1"/>
  <c r="T4933" i="2" a="1"/>
  <c r="T4933" i="2" s="1"/>
  <c r="T4934" i="2" a="1"/>
  <c r="T4934" i="2" s="1"/>
  <c r="T4935" i="2" a="1"/>
  <c r="T4935" i="2" s="1"/>
  <c r="T4936" i="2" a="1"/>
  <c r="T4936" i="2" s="1"/>
  <c r="T4937" i="2" a="1"/>
  <c r="T4937" i="2" s="1"/>
  <c r="T4938" i="2" a="1"/>
  <c r="T4938" i="2" s="1"/>
  <c r="T4939" i="2" a="1"/>
  <c r="T4939" i="2" s="1"/>
  <c r="T4940" i="2" a="1"/>
  <c r="T4940" i="2" s="1"/>
  <c r="T4941" i="2" a="1"/>
  <c r="T4941" i="2" s="1"/>
  <c r="T4942" i="2" a="1"/>
  <c r="T4942" i="2" s="1"/>
  <c r="T4943" i="2" a="1"/>
  <c r="T4943" i="2" s="1"/>
  <c r="T4944" i="2" a="1"/>
  <c r="T4944" i="2" s="1"/>
  <c r="T4945" i="2" a="1"/>
  <c r="T4945" i="2" s="1"/>
  <c r="T4946" i="2" a="1"/>
  <c r="T4946" i="2" s="1"/>
  <c r="T4947" i="2" a="1"/>
  <c r="T4947" i="2" s="1"/>
  <c r="T4948" i="2" a="1"/>
  <c r="T4948" i="2" s="1"/>
  <c r="T4949" i="2" a="1"/>
  <c r="T4949" i="2" s="1"/>
  <c r="T4950" i="2" a="1"/>
  <c r="T4950" i="2" s="1"/>
  <c r="T4951" i="2" a="1"/>
  <c r="T4951" i="2" s="1"/>
  <c r="T4952" i="2" a="1"/>
  <c r="T4952" i="2" s="1"/>
  <c r="T4953" i="2" a="1"/>
  <c r="T4953" i="2" s="1"/>
  <c r="T4954" i="2" a="1"/>
  <c r="T4954" i="2" s="1"/>
  <c r="T4955" i="2" a="1"/>
  <c r="T4955" i="2" s="1"/>
  <c r="T4956" i="2" a="1"/>
  <c r="T4956" i="2" s="1"/>
  <c r="T4957" i="2" a="1"/>
  <c r="T4957" i="2" s="1"/>
  <c r="T4958" i="2" a="1"/>
  <c r="T4958" i="2" s="1"/>
  <c r="T4959" i="2" a="1"/>
  <c r="T4959" i="2" s="1"/>
  <c r="T4960" i="2" a="1"/>
  <c r="T4960" i="2" s="1"/>
  <c r="T4961" i="2" a="1"/>
  <c r="T4961" i="2" s="1"/>
  <c r="T4962" i="2" a="1"/>
  <c r="T4962" i="2" s="1"/>
  <c r="T4963" i="2" a="1"/>
  <c r="T4963" i="2" s="1"/>
  <c r="T4964" i="2" a="1"/>
  <c r="T4964" i="2" s="1"/>
  <c r="T4965" i="2" a="1"/>
  <c r="T4965" i="2" s="1"/>
  <c r="T4966" i="2" a="1"/>
  <c r="T4966" i="2" s="1"/>
  <c r="T4967" i="2" a="1"/>
  <c r="T4967" i="2" s="1"/>
  <c r="T4968" i="2" a="1"/>
  <c r="T4968" i="2" s="1"/>
  <c r="T4969" i="2" a="1"/>
  <c r="T4969" i="2" s="1"/>
  <c r="T4970" i="2" a="1"/>
  <c r="T4970" i="2" s="1"/>
  <c r="T4971" i="2" a="1"/>
  <c r="T4971" i="2" s="1"/>
  <c r="T4972" i="2" a="1"/>
  <c r="T4972" i="2" s="1"/>
  <c r="T4973" i="2" a="1"/>
  <c r="T4973" i="2" s="1"/>
  <c r="T4974" i="2" a="1"/>
  <c r="T4974" i="2" s="1"/>
  <c r="T4975" i="2" a="1"/>
  <c r="T4975" i="2" s="1"/>
  <c r="T4976" i="2" a="1"/>
  <c r="T4976" i="2" s="1"/>
  <c r="T4977" i="2" a="1"/>
  <c r="T4977" i="2" s="1"/>
  <c r="T4978" i="2" a="1"/>
  <c r="T4978" i="2" s="1"/>
  <c r="T4979" i="2" a="1"/>
  <c r="T4979" i="2" s="1"/>
  <c r="T4980" i="2" a="1"/>
  <c r="T4980" i="2" s="1"/>
  <c r="T4981" i="2" a="1"/>
  <c r="T4981" i="2" s="1"/>
  <c r="T4982" i="2" a="1"/>
  <c r="T4982" i="2" s="1"/>
  <c r="T4983" i="2" a="1"/>
  <c r="T4983" i="2" s="1"/>
  <c r="T4984" i="2" a="1"/>
  <c r="T4984" i="2" s="1"/>
  <c r="T4985" i="2" a="1"/>
  <c r="T4985" i="2" s="1"/>
  <c r="T4986" i="2" a="1"/>
  <c r="T4986" i="2" s="1"/>
  <c r="T4987" i="2" a="1"/>
  <c r="T4987" i="2" s="1"/>
  <c r="T4988" i="2" a="1"/>
  <c r="T4988" i="2" s="1"/>
  <c r="T4989" i="2" a="1"/>
  <c r="T4989" i="2" s="1"/>
  <c r="T4990" i="2" a="1"/>
  <c r="T4990" i="2" s="1"/>
  <c r="T4991" i="2" a="1"/>
  <c r="T4991" i="2" s="1"/>
  <c r="T4992" i="2" a="1"/>
  <c r="T4992" i="2" s="1"/>
  <c r="T4993" i="2" a="1"/>
  <c r="T4993" i="2" s="1"/>
  <c r="T4994" i="2" a="1"/>
  <c r="T4994" i="2" s="1"/>
  <c r="T4995" i="2" a="1"/>
  <c r="T4995" i="2" s="1"/>
  <c r="T4996" i="2" a="1"/>
  <c r="T4996" i="2" s="1"/>
  <c r="T4997" i="2" a="1"/>
  <c r="T4997" i="2" s="1"/>
  <c r="T4998" i="2" a="1"/>
  <c r="T4998" i="2" s="1"/>
  <c r="T4999" i="2" a="1"/>
  <c r="T4999" i="2" s="1"/>
  <c r="T5000" i="2" a="1"/>
  <c r="T5000" i="2" s="1"/>
  <c r="T5001" i="2" a="1"/>
  <c r="T5001" i="2" s="1"/>
  <c r="T5002" i="2" a="1"/>
  <c r="T5002" i="2" s="1"/>
  <c r="T5003" i="2" a="1"/>
  <c r="T5003" i="2" s="1"/>
  <c r="T5004" i="2" a="1"/>
  <c r="T5004" i="2" s="1"/>
  <c r="T5005" i="2" a="1"/>
  <c r="T5005" i="2" s="1"/>
  <c r="T5006" i="2" a="1"/>
  <c r="T5006" i="2" s="1"/>
  <c r="T5007" i="2" a="1"/>
  <c r="T5007" i="2" s="1"/>
  <c r="T5008" i="2" a="1"/>
  <c r="T5008" i="2" s="1"/>
  <c r="T5009" i="2" a="1"/>
  <c r="T5009" i="2" s="1"/>
  <c r="T5010" i="2" a="1"/>
  <c r="T5010" i="2" s="1"/>
  <c r="T5011" i="2" a="1"/>
  <c r="T5011" i="2" s="1"/>
  <c r="T5012" i="2" a="1"/>
  <c r="T5012" i="2" s="1"/>
  <c r="T5013" i="2" a="1"/>
  <c r="T5013" i="2" s="1"/>
  <c r="T5014" i="2" a="1"/>
  <c r="T5014" i="2" s="1"/>
  <c r="T5015" i="2" a="1"/>
  <c r="T5015" i="2" s="1"/>
  <c r="T5016" i="2" a="1"/>
  <c r="T5016" i="2" s="1"/>
  <c r="T5017" i="2" a="1"/>
  <c r="T5017" i="2" s="1"/>
  <c r="T5018" i="2" a="1"/>
  <c r="T5018" i="2" s="1"/>
  <c r="T5019" i="2" a="1"/>
  <c r="T5019" i="2" s="1"/>
  <c r="T5020" i="2" a="1"/>
  <c r="T5020" i="2" s="1"/>
  <c r="T5021" i="2" a="1"/>
  <c r="T5021" i="2" s="1"/>
  <c r="T5022" i="2" a="1"/>
  <c r="T5022" i="2" s="1"/>
  <c r="T5023" i="2" a="1"/>
  <c r="T5023" i="2" s="1"/>
  <c r="T5024" i="2" a="1"/>
  <c r="T5024" i="2" s="1"/>
  <c r="T5025" i="2" a="1"/>
  <c r="T5025" i="2" s="1"/>
  <c r="T5026" i="2" a="1"/>
  <c r="T5026" i="2" s="1"/>
  <c r="T5027" i="2" a="1"/>
  <c r="T5027" i="2" s="1"/>
  <c r="T5028" i="2" a="1"/>
  <c r="T5028" i="2" s="1"/>
  <c r="T5029" i="2" a="1"/>
  <c r="T5029" i="2" s="1"/>
  <c r="T5030" i="2" a="1"/>
  <c r="T5030" i="2" s="1"/>
  <c r="T5031" i="2" a="1"/>
  <c r="T5031" i="2" s="1"/>
  <c r="T5032" i="2" a="1"/>
  <c r="T5032" i="2" s="1"/>
  <c r="T5033" i="2" a="1"/>
  <c r="T5033" i="2" s="1"/>
  <c r="T5034" i="2" a="1"/>
  <c r="T5034" i="2" s="1"/>
  <c r="T5035" i="2" a="1"/>
  <c r="T5035" i="2" s="1"/>
  <c r="T5036" i="2" a="1"/>
  <c r="T5036" i="2" s="1"/>
  <c r="T5037" i="2" a="1"/>
  <c r="T5037" i="2" s="1"/>
  <c r="T5038" i="2" a="1"/>
  <c r="T5038" i="2" s="1"/>
  <c r="T5039" i="2" a="1"/>
  <c r="T5039" i="2" s="1"/>
  <c r="T5040" i="2" a="1"/>
  <c r="T5040" i="2" s="1"/>
  <c r="T5041" i="2" a="1"/>
  <c r="T5041" i="2" s="1"/>
  <c r="T5042" i="2" a="1"/>
  <c r="T5042" i="2" s="1"/>
  <c r="T5043" i="2" a="1"/>
  <c r="T5043" i="2" s="1"/>
  <c r="T5044" i="2" a="1"/>
  <c r="T5044" i="2" s="1"/>
  <c r="T5045" i="2" a="1"/>
  <c r="T5045" i="2" s="1"/>
  <c r="T5046" i="2" a="1"/>
  <c r="T5046" i="2" s="1"/>
  <c r="T5047" i="2" a="1"/>
  <c r="T5047" i="2" s="1"/>
  <c r="T5048" i="2" a="1"/>
  <c r="T5048" i="2" s="1"/>
  <c r="T5049" i="2" a="1"/>
  <c r="T5049" i="2" s="1"/>
  <c r="T5050" i="2" a="1"/>
  <c r="T5050" i="2" s="1"/>
  <c r="T5051" i="2" a="1"/>
  <c r="T5051" i="2" s="1"/>
  <c r="T5052" i="2" a="1"/>
  <c r="T5052" i="2" s="1"/>
  <c r="T5053" i="2" a="1"/>
  <c r="T5053" i="2" s="1"/>
  <c r="T5054" i="2" a="1"/>
  <c r="T5054" i="2" s="1"/>
  <c r="T5055" i="2" a="1"/>
  <c r="T5055" i="2" s="1"/>
  <c r="T5056" i="2" a="1"/>
  <c r="T5056" i="2" s="1"/>
  <c r="T5057" i="2" a="1"/>
  <c r="T5057" i="2" s="1"/>
  <c r="T5058" i="2" a="1"/>
  <c r="T5058" i="2" s="1"/>
  <c r="T5059" i="2" a="1"/>
  <c r="T5059" i="2" s="1"/>
  <c r="T5060" i="2" a="1"/>
  <c r="T5060" i="2" s="1"/>
  <c r="T5061" i="2" a="1"/>
  <c r="T5061" i="2" s="1"/>
  <c r="T5062" i="2" a="1"/>
  <c r="T5062" i="2" s="1"/>
  <c r="T5063" i="2" a="1"/>
  <c r="T5063" i="2" s="1"/>
  <c r="T5064" i="2" a="1"/>
  <c r="T5064" i="2" s="1"/>
  <c r="T5065" i="2" a="1"/>
  <c r="T5065" i="2" s="1"/>
  <c r="T5066" i="2" a="1"/>
  <c r="T5066" i="2" s="1"/>
  <c r="T5067" i="2" a="1"/>
  <c r="T5067" i="2" s="1"/>
  <c r="T5068" i="2" a="1"/>
  <c r="T5068" i="2" s="1"/>
  <c r="T5069" i="2" a="1"/>
  <c r="T5069" i="2" s="1"/>
  <c r="T5070" i="2" a="1"/>
  <c r="T5070" i="2" s="1"/>
  <c r="T5071" i="2" a="1"/>
  <c r="T5071" i="2" s="1"/>
  <c r="T5072" i="2" a="1"/>
  <c r="T5072" i="2" s="1"/>
  <c r="T5073" i="2" a="1"/>
  <c r="T5073" i="2" s="1"/>
  <c r="T5074" i="2" a="1"/>
  <c r="T5074" i="2" s="1"/>
  <c r="T5075" i="2" a="1"/>
  <c r="T5075" i="2" s="1"/>
  <c r="T5076" i="2" a="1"/>
  <c r="T5076" i="2" s="1"/>
  <c r="T5077" i="2" a="1"/>
  <c r="T5077" i="2" s="1"/>
  <c r="T5078" i="2" a="1"/>
  <c r="T5078" i="2" s="1"/>
  <c r="T5079" i="2" a="1"/>
  <c r="T5079" i="2" s="1"/>
  <c r="T5080" i="2" a="1"/>
  <c r="T5080" i="2" s="1"/>
  <c r="T5081" i="2" a="1"/>
  <c r="T5081" i="2" s="1"/>
  <c r="T5082" i="2" a="1"/>
  <c r="T5082" i="2" s="1"/>
  <c r="T5083" i="2" a="1"/>
  <c r="T5083" i="2" s="1"/>
  <c r="T5084" i="2" a="1"/>
  <c r="T5084" i="2" s="1"/>
  <c r="T5085" i="2" a="1"/>
  <c r="T5085" i="2" s="1"/>
  <c r="T5086" i="2" a="1"/>
  <c r="T5086" i="2" s="1"/>
  <c r="T5087" i="2" a="1"/>
  <c r="T5087" i="2" s="1"/>
  <c r="T5088" i="2" a="1"/>
  <c r="T5088" i="2" s="1"/>
  <c r="T5089" i="2" a="1"/>
  <c r="T5089" i="2" s="1"/>
  <c r="T5090" i="2" a="1"/>
  <c r="T5090" i="2" s="1"/>
  <c r="T5091" i="2" a="1"/>
  <c r="T5091" i="2" s="1"/>
  <c r="T5092" i="2" a="1"/>
  <c r="T5092" i="2" s="1"/>
  <c r="T5093" i="2" a="1"/>
  <c r="T5093" i="2" s="1"/>
  <c r="T5094" i="2" a="1"/>
  <c r="T5094" i="2" s="1"/>
  <c r="T5095" i="2" a="1"/>
  <c r="T5095" i="2" s="1"/>
  <c r="T5096" i="2" a="1"/>
  <c r="T5096" i="2" s="1"/>
  <c r="T5097" i="2" a="1"/>
  <c r="T5097" i="2" s="1"/>
  <c r="T5098" i="2" a="1"/>
  <c r="T5098" i="2" s="1"/>
  <c r="T5099" i="2" a="1"/>
  <c r="T5099" i="2" s="1"/>
  <c r="T5100" i="2" a="1"/>
  <c r="T5100" i="2" s="1"/>
  <c r="T5101" i="2" a="1"/>
  <c r="T5101" i="2" s="1"/>
  <c r="T5102" i="2" a="1"/>
  <c r="T5102" i="2" s="1"/>
  <c r="T5103" i="2" a="1"/>
  <c r="T5103" i="2" s="1"/>
  <c r="T5104" i="2" a="1"/>
  <c r="T5104" i="2" s="1"/>
  <c r="T5105" i="2" a="1"/>
  <c r="T5105" i="2" s="1"/>
  <c r="T5106" i="2" a="1"/>
  <c r="T5106" i="2" s="1"/>
  <c r="T5107" i="2" a="1"/>
  <c r="T5107" i="2" s="1"/>
  <c r="T5108" i="2" a="1"/>
  <c r="T5108" i="2" s="1"/>
  <c r="T5109" i="2" a="1"/>
  <c r="T5109" i="2" s="1"/>
  <c r="T5110" i="2" a="1"/>
  <c r="T5110" i="2" s="1"/>
  <c r="T5111" i="2" a="1"/>
  <c r="T5111" i="2" s="1"/>
  <c r="T5112" i="2" a="1"/>
  <c r="T5112" i="2" s="1"/>
  <c r="T5113" i="2" a="1"/>
  <c r="T5113" i="2" s="1"/>
  <c r="T5114" i="2" a="1"/>
  <c r="T5114" i="2" s="1"/>
  <c r="T5115" i="2" a="1"/>
  <c r="T5115" i="2" s="1"/>
  <c r="T5116" i="2" a="1"/>
  <c r="T5116" i="2" s="1"/>
  <c r="T5117" i="2" a="1"/>
  <c r="T5117" i="2" s="1"/>
  <c r="T5118" i="2" a="1"/>
  <c r="T5118" i="2" s="1"/>
  <c r="T5119" i="2" a="1"/>
  <c r="T5119" i="2" s="1"/>
  <c r="T5120" i="2" a="1"/>
  <c r="T5120" i="2" s="1"/>
  <c r="T5121" i="2" a="1"/>
  <c r="T5121" i="2" s="1"/>
  <c r="T5122" i="2" a="1"/>
  <c r="T5122" i="2" s="1"/>
  <c r="T5123" i="2" a="1"/>
  <c r="T5123" i="2" s="1"/>
  <c r="T5124" i="2" a="1"/>
  <c r="T5124" i="2" s="1"/>
  <c r="T5125" i="2" a="1"/>
  <c r="T5125" i="2" s="1"/>
  <c r="T5126" i="2" a="1"/>
  <c r="T5126" i="2" s="1"/>
  <c r="T5127" i="2" a="1"/>
  <c r="T5127" i="2" s="1"/>
  <c r="T5128" i="2" a="1"/>
  <c r="T5128" i="2" s="1"/>
  <c r="T5129" i="2" a="1"/>
  <c r="T5129" i="2" s="1"/>
  <c r="T5130" i="2" a="1"/>
  <c r="T5130" i="2" s="1"/>
  <c r="T5131" i="2" a="1"/>
  <c r="T5131" i="2" s="1"/>
  <c r="T5132" i="2" a="1"/>
  <c r="T5132" i="2" s="1"/>
  <c r="T5133" i="2" a="1"/>
  <c r="T5133" i="2" s="1"/>
  <c r="T5134" i="2" a="1"/>
  <c r="T5134" i="2" s="1"/>
  <c r="T5135" i="2" a="1"/>
  <c r="T5135" i="2" s="1"/>
  <c r="T5136" i="2" a="1"/>
  <c r="T5136" i="2" s="1"/>
  <c r="T5137" i="2" a="1"/>
  <c r="T5137" i="2" s="1"/>
  <c r="T5138" i="2" a="1"/>
  <c r="T5138" i="2" s="1"/>
  <c r="T5139" i="2" a="1"/>
  <c r="T5139" i="2" s="1"/>
  <c r="T5140" i="2" a="1"/>
  <c r="T5140" i="2" s="1"/>
  <c r="T5141" i="2" a="1"/>
  <c r="T5141" i="2" s="1"/>
  <c r="T5142" i="2" a="1"/>
  <c r="T5142" i="2" s="1"/>
  <c r="T5143" i="2" a="1"/>
  <c r="T5143" i="2" s="1"/>
  <c r="T5144" i="2" a="1"/>
  <c r="T5144" i="2" s="1"/>
  <c r="T5145" i="2" a="1"/>
  <c r="T5145" i="2" s="1"/>
  <c r="T5146" i="2" a="1"/>
  <c r="T5146" i="2" s="1"/>
  <c r="T5147" i="2" a="1"/>
  <c r="T5147" i="2" s="1"/>
  <c r="T5148" i="2" a="1"/>
  <c r="T5148" i="2" s="1"/>
  <c r="T5149" i="2" a="1"/>
  <c r="T5149" i="2" s="1"/>
  <c r="T5150" i="2" a="1"/>
  <c r="T5150" i="2" s="1"/>
  <c r="T5151" i="2" a="1"/>
  <c r="T5151" i="2" s="1"/>
  <c r="T5152" i="2" a="1"/>
  <c r="T5152" i="2" s="1"/>
  <c r="T5153" i="2" a="1"/>
  <c r="T5153" i="2" s="1"/>
  <c r="T5154" i="2" a="1"/>
  <c r="T5154" i="2" s="1"/>
  <c r="T5155" i="2" a="1"/>
  <c r="T5155" i="2" s="1"/>
  <c r="T5156" i="2" a="1"/>
  <c r="T5156" i="2" s="1"/>
  <c r="T5157" i="2" a="1"/>
  <c r="T5157" i="2" s="1"/>
  <c r="T5158" i="2" a="1"/>
  <c r="T5158" i="2" s="1"/>
  <c r="T5159" i="2" a="1"/>
  <c r="T5159" i="2" s="1"/>
  <c r="T5160" i="2" a="1"/>
  <c r="T5160" i="2" s="1"/>
  <c r="T5161" i="2" a="1"/>
  <c r="T5161" i="2" s="1"/>
  <c r="T5162" i="2" a="1"/>
  <c r="T5162" i="2" s="1"/>
  <c r="T5163" i="2" a="1"/>
  <c r="T5163" i="2" s="1"/>
  <c r="T5164" i="2" a="1"/>
  <c r="T5164" i="2" s="1"/>
  <c r="T5165" i="2" a="1"/>
  <c r="T5165" i="2" s="1"/>
  <c r="T5166" i="2" a="1"/>
  <c r="T5166" i="2" s="1"/>
  <c r="T5167" i="2" a="1"/>
  <c r="T5167" i="2" s="1"/>
  <c r="T5168" i="2" a="1"/>
  <c r="T5168" i="2" s="1"/>
  <c r="T5169" i="2" a="1"/>
  <c r="T5169" i="2" s="1"/>
  <c r="T5170" i="2" a="1"/>
  <c r="T5170" i="2" s="1"/>
  <c r="T5171" i="2" a="1"/>
  <c r="T5171" i="2" s="1"/>
  <c r="T5172" i="2" a="1"/>
  <c r="T5172" i="2" s="1"/>
  <c r="T5173" i="2" a="1"/>
  <c r="T5173" i="2" s="1"/>
  <c r="T5174" i="2" a="1"/>
  <c r="T5174" i="2" s="1"/>
  <c r="T5175" i="2" a="1"/>
  <c r="T5175" i="2" s="1"/>
  <c r="T5176" i="2" a="1"/>
  <c r="T5176" i="2" s="1"/>
  <c r="T5177" i="2" a="1"/>
  <c r="T5177" i="2" s="1"/>
  <c r="T5178" i="2" a="1"/>
  <c r="T5178" i="2" s="1"/>
  <c r="T5179" i="2" a="1"/>
  <c r="T5179" i="2" s="1"/>
  <c r="T5180" i="2" a="1"/>
  <c r="T5180" i="2" s="1"/>
  <c r="T5181" i="2" a="1"/>
  <c r="T5181" i="2" s="1"/>
  <c r="T5182" i="2" a="1"/>
  <c r="T5182" i="2" s="1"/>
  <c r="T5183" i="2" a="1"/>
  <c r="T5183" i="2" s="1"/>
  <c r="T5184" i="2" a="1"/>
  <c r="T5184" i="2" s="1"/>
  <c r="T5185" i="2" a="1"/>
  <c r="T5185" i="2" s="1"/>
  <c r="T5186" i="2" a="1"/>
  <c r="T5186" i="2" s="1"/>
  <c r="T5187" i="2" a="1"/>
  <c r="T5187" i="2" s="1"/>
  <c r="T5188" i="2" a="1"/>
  <c r="T5188" i="2" s="1"/>
  <c r="T5189" i="2" a="1"/>
  <c r="T5189" i="2" s="1"/>
  <c r="T5190" i="2" a="1"/>
  <c r="T5190" i="2" s="1"/>
  <c r="T5191" i="2" a="1"/>
  <c r="T5191" i="2" s="1"/>
  <c r="T5192" i="2" a="1"/>
  <c r="T5192" i="2" s="1"/>
  <c r="T5193" i="2" a="1"/>
  <c r="T5193" i="2" s="1"/>
  <c r="T5194" i="2" a="1"/>
  <c r="T5194" i="2" s="1"/>
  <c r="T5195" i="2" a="1"/>
  <c r="T5195" i="2" s="1"/>
  <c r="T5196" i="2" a="1"/>
  <c r="T5196" i="2" s="1"/>
  <c r="T5197" i="2" a="1"/>
  <c r="T5197" i="2" s="1"/>
  <c r="T5198" i="2" a="1"/>
  <c r="T5198" i="2" s="1"/>
  <c r="T5199" i="2" a="1"/>
  <c r="T5199" i="2" s="1"/>
  <c r="T5200" i="2" a="1"/>
  <c r="T5200" i="2" s="1"/>
  <c r="T5201" i="2" a="1"/>
  <c r="T5201" i="2" s="1"/>
  <c r="T5202" i="2" a="1"/>
  <c r="T5202" i="2" s="1"/>
  <c r="T5203" i="2" a="1"/>
  <c r="T5203" i="2" s="1"/>
  <c r="T5204" i="2" a="1"/>
  <c r="T5204" i="2" s="1"/>
  <c r="T5205" i="2" a="1"/>
  <c r="T5205" i="2" s="1"/>
  <c r="T5206" i="2" a="1"/>
  <c r="T5206" i="2" s="1"/>
  <c r="T5207" i="2" a="1"/>
  <c r="T5207" i="2" s="1"/>
  <c r="T5208" i="2" a="1"/>
  <c r="T5208" i="2" s="1"/>
  <c r="T5209" i="2" a="1"/>
  <c r="T5209" i="2" s="1"/>
  <c r="T5210" i="2" a="1"/>
  <c r="T5210" i="2" s="1"/>
  <c r="T5211" i="2" a="1"/>
  <c r="T5211" i="2" s="1"/>
  <c r="T5212" i="2" a="1"/>
  <c r="T5212" i="2" s="1"/>
  <c r="T5213" i="2" a="1"/>
  <c r="T5213" i="2" s="1"/>
  <c r="T5214" i="2" a="1"/>
  <c r="T5214" i="2" s="1"/>
  <c r="T5215" i="2" a="1"/>
  <c r="T5215" i="2" s="1"/>
  <c r="T5216" i="2" a="1"/>
  <c r="T5216" i="2" s="1"/>
  <c r="T5217" i="2" a="1"/>
  <c r="T5217" i="2" s="1"/>
  <c r="T5218" i="2" a="1"/>
  <c r="T5218" i="2" s="1"/>
  <c r="T5219" i="2" a="1"/>
  <c r="T5219" i="2" s="1"/>
  <c r="T5220" i="2" a="1"/>
  <c r="T5220" i="2" s="1"/>
  <c r="T5221" i="2" a="1"/>
  <c r="T5221" i="2" s="1"/>
  <c r="T5222" i="2" a="1"/>
  <c r="T5222" i="2" s="1"/>
  <c r="T5223" i="2" a="1"/>
  <c r="T5223" i="2" s="1"/>
  <c r="T5224" i="2" a="1"/>
  <c r="T5224" i="2" s="1"/>
  <c r="T5225" i="2" a="1"/>
  <c r="T5225" i="2" s="1"/>
  <c r="T5226" i="2" a="1"/>
  <c r="T5226" i="2" s="1"/>
  <c r="T5227" i="2" a="1"/>
  <c r="T5227" i="2" s="1"/>
  <c r="T5228" i="2" a="1"/>
  <c r="T5228" i="2" s="1"/>
  <c r="T5229" i="2" a="1"/>
  <c r="T5229" i="2" s="1"/>
  <c r="T5230" i="2" a="1"/>
  <c r="T5230" i="2" s="1"/>
  <c r="T5231" i="2" a="1"/>
  <c r="T5231" i="2" s="1"/>
  <c r="T5232" i="2" a="1"/>
  <c r="T5232" i="2" s="1"/>
  <c r="T5233" i="2" a="1"/>
  <c r="T5233" i="2" s="1"/>
  <c r="T5234" i="2" a="1"/>
  <c r="T5234" i="2" s="1"/>
  <c r="T5235" i="2" a="1"/>
  <c r="T5235" i="2" s="1"/>
  <c r="T5236" i="2" a="1"/>
  <c r="T5236" i="2" s="1"/>
  <c r="T5237" i="2" a="1"/>
  <c r="T5237" i="2" s="1"/>
  <c r="T5238" i="2" a="1"/>
  <c r="T5238" i="2" s="1"/>
  <c r="T5239" i="2" a="1"/>
  <c r="T5239" i="2" s="1"/>
  <c r="T5240" i="2" a="1"/>
  <c r="T5240" i="2" s="1"/>
  <c r="T5241" i="2" a="1"/>
  <c r="T5241" i="2" s="1"/>
  <c r="T5242" i="2" a="1"/>
  <c r="T5242" i="2" s="1"/>
  <c r="T5243" i="2" a="1"/>
  <c r="T5243" i="2" s="1"/>
  <c r="T5244" i="2" a="1"/>
  <c r="T5244" i="2" s="1"/>
  <c r="T5245" i="2" a="1"/>
  <c r="T5245" i="2" s="1"/>
  <c r="T5246" i="2" a="1"/>
  <c r="T5246" i="2" s="1"/>
  <c r="T5247" i="2" a="1"/>
  <c r="T5247" i="2" s="1"/>
  <c r="T5248" i="2" a="1"/>
  <c r="T5248" i="2" s="1"/>
  <c r="T5249" i="2" a="1"/>
  <c r="T5249" i="2" s="1"/>
  <c r="T5250" i="2" a="1"/>
  <c r="T5250" i="2" s="1"/>
  <c r="T5251" i="2" a="1"/>
  <c r="T5251" i="2" s="1"/>
  <c r="T5252" i="2" a="1"/>
  <c r="T5252" i="2" s="1"/>
  <c r="T5253" i="2" a="1"/>
  <c r="T5253" i="2" s="1"/>
  <c r="T5254" i="2" a="1"/>
  <c r="T5254" i="2" s="1"/>
  <c r="T5255" i="2" a="1"/>
  <c r="T5255" i="2" s="1"/>
  <c r="T5256" i="2" a="1"/>
  <c r="T5256" i="2" s="1"/>
  <c r="T5257" i="2" a="1"/>
  <c r="T5257" i="2" s="1"/>
  <c r="T5258" i="2" a="1"/>
  <c r="T5258" i="2" s="1"/>
  <c r="T5259" i="2" a="1"/>
  <c r="T5259" i="2" s="1"/>
  <c r="T5260" i="2" a="1"/>
  <c r="T5260" i="2" s="1"/>
  <c r="T5261" i="2" a="1"/>
  <c r="T5261" i="2" s="1"/>
  <c r="T5262" i="2" a="1"/>
  <c r="T5262" i="2" s="1"/>
  <c r="T5263" i="2" a="1"/>
  <c r="T5263" i="2" s="1"/>
  <c r="T5264" i="2" a="1"/>
  <c r="T5264" i="2" s="1"/>
  <c r="T5265" i="2" a="1"/>
  <c r="T5265" i="2" s="1"/>
  <c r="T5266" i="2" a="1"/>
  <c r="T5266" i="2" s="1"/>
  <c r="T5267" i="2" a="1"/>
  <c r="T5267" i="2" s="1"/>
  <c r="T5268" i="2" a="1"/>
  <c r="T5268" i="2" s="1"/>
  <c r="T5269" i="2" a="1"/>
  <c r="T5269" i="2" s="1"/>
  <c r="T5270" i="2" a="1"/>
  <c r="T5270" i="2" s="1"/>
  <c r="T5271" i="2" a="1"/>
  <c r="T5271" i="2" s="1"/>
  <c r="T5272" i="2" a="1"/>
  <c r="T5272" i="2" s="1"/>
  <c r="T5273" i="2" a="1"/>
  <c r="T5273" i="2" s="1"/>
  <c r="T5274" i="2" a="1"/>
  <c r="T5274" i="2" s="1"/>
  <c r="T5275" i="2" a="1"/>
  <c r="T5275" i="2" s="1"/>
  <c r="T5276" i="2" a="1"/>
  <c r="T5276" i="2" s="1"/>
  <c r="T5277" i="2" a="1"/>
  <c r="T5277" i="2" s="1"/>
  <c r="T5278" i="2" a="1"/>
  <c r="T5278" i="2" s="1"/>
  <c r="T5279" i="2" a="1"/>
  <c r="T5279" i="2" s="1"/>
  <c r="T5280" i="2" a="1"/>
  <c r="T5280" i="2" s="1"/>
  <c r="T5281" i="2" a="1"/>
  <c r="T5281" i="2" s="1"/>
  <c r="T5282" i="2" a="1"/>
  <c r="T5282" i="2" s="1"/>
  <c r="T5283" i="2" a="1"/>
  <c r="T5283" i="2" s="1"/>
  <c r="T5284" i="2" a="1"/>
  <c r="T5284" i="2" s="1"/>
  <c r="T5285" i="2" a="1"/>
  <c r="T5285" i="2" s="1"/>
  <c r="T5286" i="2" a="1"/>
  <c r="T5286" i="2" s="1"/>
  <c r="T5287" i="2" a="1"/>
  <c r="T5287" i="2" s="1"/>
  <c r="T5288" i="2" a="1"/>
  <c r="T5288" i="2" s="1"/>
  <c r="T5289" i="2" a="1"/>
  <c r="T5289" i="2" s="1"/>
  <c r="T5290" i="2" a="1"/>
  <c r="T5290" i="2" s="1"/>
  <c r="T5291" i="2" a="1"/>
  <c r="T5291" i="2" s="1"/>
  <c r="T5292" i="2" a="1"/>
  <c r="T5292" i="2" s="1"/>
  <c r="T5293" i="2" a="1"/>
  <c r="T5293" i="2" s="1"/>
  <c r="T5294" i="2" a="1"/>
  <c r="T5294" i="2" s="1"/>
  <c r="T5295" i="2" a="1"/>
  <c r="T5295" i="2" s="1"/>
  <c r="T5296" i="2" a="1"/>
  <c r="T5296" i="2" s="1"/>
  <c r="T5297" i="2" a="1"/>
  <c r="T5297" i="2" s="1"/>
  <c r="T5298" i="2" a="1"/>
  <c r="T5298" i="2" s="1"/>
  <c r="T5299" i="2" a="1"/>
  <c r="T5299" i="2" s="1"/>
  <c r="T5300" i="2" a="1"/>
  <c r="T5300" i="2" s="1"/>
  <c r="T5301" i="2" a="1"/>
  <c r="T5301" i="2" s="1"/>
  <c r="T5302" i="2" a="1"/>
  <c r="T5302" i="2" s="1"/>
  <c r="T5303" i="2" a="1"/>
  <c r="T5303" i="2" s="1"/>
  <c r="T5304" i="2" a="1"/>
  <c r="T5304" i="2" s="1"/>
  <c r="T5305" i="2" a="1"/>
  <c r="T5305" i="2" s="1"/>
  <c r="T5306" i="2" a="1"/>
  <c r="T5306" i="2" s="1"/>
  <c r="T5307" i="2" a="1"/>
  <c r="T5307" i="2" s="1"/>
  <c r="T5308" i="2" a="1"/>
  <c r="T5308" i="2" s="1"/>
  <c r="T5309" i="2" a="1"/>
  <c r="T5309" i="2" s="1"/>
  <c r="T5310" i="2" a="1"/>
  <c r="T5310" i="2" s="1"/>
  <c r="T5311" i="2" a="1"/>
  <c r="T5311" i="2" s="1"/>
  <c r="T5312" i="2" a="1"/>
  <c r="T5312" i="2" s="1"/>
  <c r="T5313" i="2" a="1"/>
  <c r="T5313" i="2" s="1"/>
  <c r="T5314" i="2" a="1"/>
  <c r="T5314" i="2" s="1"/>
  <c r="T5315" i="2" a="1"/>
  <c r="T5315" i="2" s="1"/>
  <c r="T5316" i="2" a="1"/>
  <c r="T5316" i="2" s="1"/>
  <c r="T5317" i="2" a="1"/>
  <c r="T5317" i="2" s="1"/>
  <c r="T5318" i="2" a="1"/>
  <c r="T5318" i="2" s="1"/>
  <c r="T5319" i="2" a="1"/>
  <c r="T5319" i="2" s="1"/>
  <c r="T5320" i="2" a="1"/>
  <c r="T5320" i="2" s="1"/>
  <c r="T5321" i="2" a="1"/>
  <c r="T5321" i="2" s="1"/>
  <c r="T5322" i="2" a="1"/>
  <c r="T5322" i="2" s="1"/>
  <c r="T5323" i="2" a="1"/>
  <c r="T5323" i="2" s="1"/>
  <c r="T5324" i="2" a="1"/>
  <c r="T5324" i="2" s="1"/>
  <c r="T5325" i="2" a="1"/>
  <c r="T5325" i="2" s="1"/>
  <c r="T5326" i="2" a="1"/>
  <c r="T5326" i="2" s="1"/>
  <c r="T5327" i="2" a="1"/>
  <c r="T5327" i="2" s="1"/>
  <c r="T5328" i="2" a="1"/>
  <c r="T5328" i="2" s="1"/>
  <c r="T5329" i="2" a="1"/>
  <c r="T5329" i="2" s="1"/>
  <c r="T5330" i="2" a="1"/>
  <c r="T5330" i="2" s="1"/>
  <c r="T5331" i="2" a="1"/>
  <c r="T5331" i="2" s="1"/>
  <c r="T5332" i="2" a="1"/>
  <c r="T5332" i="2" s="1"/>
  <c r="T5333" i="2" a="1"/>
  <c r="T5333" i="2" s="1"/>
  <c r="T5334" i="2" a="1"/>
  <c r="T5334" i="2" s="1"/>
  <c r="T5335" i="2" a="1"/>
  <c r="T5335" i="2" s="1"/>
  <c r="T5336" i="2" a="1"/>
  <c r="T5336" i="2" s="1"/>
  <c r="T5337" i="2" a="1"/>
  <c r="T5337" i="2" s="1"/>
  <c r="T5338" i="2" a="1"/>
  <c r="T5338" i="2" s="1"/>
  <c r="T5339" i="2" a="1"/>
  <c r="T5339" i="2" s="1"/>
  <c r="T5340" i="2" a="1"/>
  <c r="T5340" i="2" s="1"/>
  <c r="T5341" i="2" a="1"/>
  <c r="T5341" i="2" s="1"/>
  <c r="T5342" i="2" a="1"/>
  <c r="T5342" i="2" s="1"/>
  <c r="T5343" i="2" a="1"/>
  <c r="T5343" i="2" s="1"/>
  <c r="T5344" i="2" a="1"/>
  <c r="T5344" i="2" s="1"/>
  <c r="T5345" i="2" a="1"/>
  <c r="T5345" i="2" s="1"/>
  <c r="T5346" i="2" a="1"/>
  <c r="T5346" i="2" s="1"/>
  <c r="T5347" i="2" a="1"/>
  <c r="T5347" i="2" s="1"/>
  <c r="T5348" i="2" a="1"/>
  <c r="T5348" i="2" s="1"/>
  <c r="T5349" i="2" a="1"/>
  <c r="T5349" i="2" s="1"/>
  <c r="T5350" i="2" a="1"/>
  <c r="T5350" i="2" s="1"/>
  <c r="T5351" i="2" a="1"/>
  <c r="T5351" i="2" s="1"/>
  <c r="T5352" i="2" a="1"/>
  <c r="T5352" i="2" s="1"/>
  <c r="T5353" i="2" a="1"/>
  <c r="T5353" i="2" s="1"/>
  <c r="T5354" i="2" a="1"/>
  <c r="T5354" i="2" s="1"/>
  <c r="T5355" i="2" a="1"/>
  <c r="T5355" i="2" s="1"/>
  <c r="T5356" i="2" a="1"/>
  <c r="T5356" i="2" s="1"/>
  <c r="T5357" i="2" a="1"/>
  <c r="T5357" i="2" s="1"/>
  <c r="T5358" i="2" a="1"/>
  <c r="T5358" i="2" s="1"/>
  <c r="T5359" i="2" a="1"/>
  <c r="T5359" i="2" s="1"/>
  <c r="T5360" i="2" a="1"/>
  <c r="T5360" i="2" s="1"/>
  <c r="T5361" i="2" a="1"/>
  <c r="T5361" i="2" s="1"/>
  <c r="T5362" i="2" a="1"/>
  <c r="T5362" i="2" s="1"/>
  <c r="T5363" i="2" a="1"/>
  <c r="T5363" i="2" s="1"/>
  <c r="T5364" i="2" a="1"/>
  <c r="T5364" i="2" s="1"/>
  <c r="T5365" i="2" a="1"/>
  <c r="T5365" i="2" s="1"/>
  <c r="T5366" i="2" a="1"/>
  <c r="T5366" i="2" s="1"/>
  <c r="T5367" i="2" a="1"/>
  <c r="T5367" i="2" s="1"/>
  <c r="T5368" i="2" a="1"/>
  <c r="T5368" i="2" s="1"/>
  <c r="T5369" i="2" a="1"/>
  <c r="T5369" i="2" s="1"/>
  <c r="T5370" i="2" a="1"/>
  <c r="T5370" i="2" s="1"/>
  <c r="T5371" i="2" a="1"/>
  <c r="T5371" i="2" s="1"/>
  <c r="T5372" i="2" a="1"/>
  <c r="T5372" i="2" s="1"/>
  <c r="T5373" i="2" a="1"/>
  <c r="T5373" i="2" s="1"/>
  <c r="T5374" i="2" a="1"/>
  <c r="T5374" i="2" s="1"/>
  <c r="T5375" i="2" a="1"/>
  <c r="T5375" i="2" s="1"/>
  <c r="T5376" i="2" a="1"/>
  <c r="T5376" i="2" s="1"/>
  <c r="T5377" i="2" a="1"/>
  <c r="T5377" i="2" s="1"/>
  <c r="T5378" i="2" a="1"/>
  <c r="T5378" i="2" s="1"/>
  <c r="T5379" i="2" a="1"/>
  <c r="T5379" i="2" s="1"/>
  <c r="T5380" i="2" a="1"/>
  <c r="T5380" i="2" s="1"/>
  <c r="T5381" i="2" a="1"/>
  <c r="T5381" i="2" s="1"/>
  <c r="T5382" i="2" a="1"/>
  <c r="T5382" i="2" s="1"/>
  <c r="T5383" i="2" a="1"/>
  <c r="T5383" i="2" s="1"/>
  <c r="T5384" i="2" a="1"/>
  <c r="T5384" i="2" s="1"/>
  <c r="T5385" i="2" a="1"/>
  <c r="T5385" i="2" s="1"/>
  <c r="T5386" i="2" a="1"/>
  <c r="T5386" i="2" s="1"/>
  <c r="T5387" i="2" a="1"/>
  <c r="T5387" i="2" s="1"/>
  <c r="T5388" i="2" a="1"/>
  <c r="T5388" i="2" s="1"/>
  <c r="T5389" i="2" a="1"/>
  <c r="T5389" i="2" s="1"/>
  <c r="T5390" i="2" a="1"/>
  <c r="T5390" i="2" s="1"/>
  <c r="T5391" i="2" a="1"/>
  <c r="T5391" i="2" s="1"/>
  <c r="T5392" i="2" a="1"/>
  <c r="T5392" i="2" s="1"/>
  <c r="T5393" i="2" a="1"/>
  <c r="T5393" i="2" s="1"/>
  <c r="T5394" i="2" a="1"/>
  <c r="T5394" i="2" s="1"/>
  <c r="T5395" i="2" a="1"/>
  <c r="T5395" i="2" s="1"/>
  <c r="T5396" i="2" a="1"/>
  <c r="T5396" i="2" s="1"/>
  <c r="T5397" i="2" a="1"/>
  <c r="T5397" i="2" s="1"/>
  <c r="T5398" i="2" a="1"/>
  <c r="T5398" i="2" s="1"/>
  <c r="T5399" i="2" a="1"/>
  <c r="T5399" i="2" s="1"/>
  <c r="T5400" i="2" a="1"/>
  <c r="T5400" i="2" s="1"/>
  <c r="T5401" i="2" a="1"/>
  <c r="T5401" i="2" s="1"/>
  <c r="T5402" i="2" a="1"/>
  <c r="T5402" i="2" s="1"/>
  <c r="T5403" i="2" a="1"/>
  <c r="T5403" i="2" s="1"/>
  <c r="T5404" i="2" a="1"/>
  <c r="T5404" i="2" s="1"/>
  <c r="T5405" i="2" a="1"/>
  <c r="T5405" i="2" s="1"/>
  <c r="T5406" i="2" a="1"/>
  <c r="T5406" i="2" s="1"/>
  <c r="T5407" i="2" a="1"/>
  <c r="T5407" i="2" s="1"/>
  <c r="T5408" i="2" a="1"/>
  <c r="T5408" i="2" s="1"/>
  <c r="T5409" i="2" a="1"/>
  <c r="T5409" i="2" s="1"/>
  <c r="T5410" i="2" a="1"/>
  <c r="T5410" i="2" s="1"/>
  <c r="T5411" i="2" a="1"/>
  <c r="T5411" i="2" s="1"/>
  <c r="T5412" i="2" a="1"/>
  <c r="T5412" i="2" s="1"/>
  <c r="T5413" i="2" a="1"/>
  <c r="T5413" i="2" s="1"/>
  <c r="T5414" i="2" a="1"/>
  <c r="T5414" i="2" s="1"/>
  <c r="T5415" i="2" a="1"/>
  <c r="T5415" i="2" s="1"/>
  <c r="T5416" i="2" a="1"/>
  <c r="T5416" i="2" s="1"/>
  <c r="T5417" i="2" a="1"/>
  <c r="T5417" i="2" s="1"/>
  <c r="T5418" i="2" a="1"/>
  <c r="T5418" i="2" s="1"/>
  <c r="T5419" i="2" a="1"/>
  <c r="T5419" i="2" s="1"/>
  <c r="T5420" i="2" a="1"/>
  <c r="T5420" i="2" s="1"/>
  <c r="T5421" i="2" a="1"/>
  <c r="T5421" i="2" s="1"/>
  <c r="T5422" i="2" a="1"/>
  <c r="T5422" i="2" s="1"/>
  <c r="T5423" i="2" a="1"/>
  <c r="T5423" i="2" s="1"/>
  <c r="T5424" i="2" a="1"/>
  <c r="T5424" i="2" s="1"/>
  <c r="T5425" i="2" a="1"/>
  <c r="T5425" i="2" s="1"/>
  <c r="T5426" i="2" a="1"/>
  <c r="T5426" i="2" s="1"/>
  <c r="T5427" i="2" a="1"/>
  <c r="T5427" i="2" s="1"/>
  <c r="T5428" i="2" a="1"/>
  <c r="T5428" i="2" s="1"/>
  <c r="T5429" i="2" a="1"/>
  <c r="T5429" i="2" s="1"/>
  <c r="T5430" i="2" a="1"/>
  <c r="T5430" i="2" s="1"/>
  <c r="T5431" i="2" a="1"/>
  <c r="T5431" i="2" s="1"/>
  <c r="T5432" i="2" a="1"/>
  <c r="T5432" i="2" s="1"/>
  <c r="T5433" i="2" a="1"/>
  <c r="T5433" i="2" s="1"/>
  <c r="T5434" i="2" a="1"/>
  <c r="T5434" i="2" s="1"/>
  <c r="T5435" i="2" a="1"/>
  <c r="T5435" i="2" s="1"/>
  <c r="T5436" i="2" a="1"/>
  <c r="T5436" i="2" s="1"/>
  <c r="T5437" i="2" a="1"/>
  <c r="T5437" i="2" s="1"/>
  <c r="T5438" i="2" a="1"/>
  <c r="T5438" i="2" s="1"/>
  <c r="T5439" i="2" a="1"/>
  <c r="T5439" i="2" s="1"/>
  <c r="T5440" i="2" a="1"/>
  <c r="T5440" i="2" s="1"/>
  <c r="T5441" i="2" a="1"/>
  <c r="T5441" i="2" s="1"/>
  <c r="T5442" i="2" a="1"/>
  <c r="T5442" i="2" s="1"/>
  <c r="T5443" i="2" a="1"/>
  <c r="T5443" i="2" s="1"/>
  <c r="T5444" i="2" a="1"/>
  <c r="T5444" i="2" s="1"/>
  <c r="T5445" i="2" a="1"/>
  <c r="T5445" i="2" s="1"/>
  <c r="T5446" i="2" a="1"/>
  <c r="T5446" i="2" s="1"/>
  <c r="T5447" i="2" a="1"/>
  <c r="T5447" i="2" s="1"/>
  <c r="T5448" i="2" a="1"/>
  <c r="T5448" i="2" s="1"/>
  <c r="T5449" i="2" a="1"/>
  <c r="T5449" i="2" s="1"/>
  <c r="T5450" i="2" a="1"/>
  <c r="T5450" i="2" s="1"/>
  <c r="T5451" i="2" a="1"/>
  <c r="T5451" i="2" s="1"/>
  <c r="T5452" i="2" a="1"/>
  <c r="T5452" i="2" s="1"/>
  <c r="T5453" i="2" a="1"/>
  <c r="T5453" i="2" s="1"/>
  <c r="T5454" i="2" a="1"/>
  <c r="T5454" i="2" s="1"/>
  <c r="T5455" i="2" a="1"/>
  <c r="T5455" i="2" s="1"/>
  <c r="T5456" i="2" a="1"/>
  <c r="T5456" i="2" s="1"/>
  <c r="T5457" i="2" a="1"/>
  <c r="T5457" i="2" s="1"/>
  <c r="T5458" i="2" a="1"/>
  <c r="T5458" i="2" s="1"/>
  <c r="T5459" i="2" a="1"/>
  <c r="T5459" i="2" s="1"/>
  <c r="T5460" i="2" a="1"/>
  <c r="T5460" i="2" s="1"/>
  <c r="T5461" i="2" a="1"/>
  <c r="T5461" i="2" s="1"/>
  <c r="T5462" i="2" a="1"/>
  <c r="T5462" i="2" s="1"/>
  <c r="T5463" i="2" a="1"/>
  <c r="T5463" i="2" s="1"/>
  <c r="T5464" i="2" a="1"/>
  <c r="T5464" i="2" s="1"/>
  <c r="T5465" i="2" a="1"/>
  <c r="T5465" i="2" s="1"/>
  <c r="T5466" i="2" a="1"/>
  <c r="T5466" i="2" s="1"/>
  <c r="T5467" i="2" a="1"/>
  <c r="T5467" i="2" s="1"/>
  <c r="T5468" i="2" a="1"/>
  <c r="T5468" i="2" s="1"/>
  <c r="T5469" i="2" a="1"/>
  <c r="T5469" i="2" s="1"/>
  <c r="T5470" i="2" a="1"/>
  <c r="T5470" i="2" s="1"/>
  <c r="T5471" i="2" a="1"/>
  <c r="T5471" i="2" s="1"/>
  <c r="T5472" i="2" a="1"/>
  <c r="T5472" i="2" s="1"/>
  <c r="T5473" i="2" a="1"/>
  <c r="T5473" i="2" s="1"/>
  <c r="T5474" i="2" a="1"/>
  <c r="T5474" i="2" s="1"/>
  <c r="T5475" i="2" a="1"/>
  <c r="T5475" i="2" s="1"/>
  <c r="T5476" i="2" a="1"/>
  <c r="T5476" i="2" s="1"/>
  <c r="T5477" i="2" a="1"/>
  <c r="T5477" i="2" s="1"/>
  <c r="T5478" i="2" a="1"/>
  <c r="T5478" i="2" s="1"/>
  <c r="T5479" i="2" a="1"/>
  <c r="T5479" i="2" s="1"/>
  <c r="T5480" i="2" a="1"/>
  <c r="T5480" i="2" s="1"/>
  <c r="T5481" i="2" a="1"/>
  <c r="T5481" i="2" s="1"/>
  <c r="T5482" i="2" a="1"/>
  <c r="T5482" i="2" s="1"/>
  <c r="T5483" i="2" a="1"/>
  <c r="T5483" i="2" s="1"/>
  <c r="T5484" i="2" a="1"/>
  <c r="T5484" i="2" s="1"/>
  <c r="T5485" i="2" a="1"/>
  <c r="T5485" i="2"/>
  <c r="T5486" i="2" a="1"/>
  <c r="T5486" i="2" s="1"/>
  <c r="T5487" i="2" a="1"/>
  <c r="T5487" i="2" s="1"/>
  <c r="T5488" i="2" a="1"/>
  <c r="T5488" i="2" s="1"/>
  <c r="T5489" i="2" a="1"/>
  <c r="T5489" i="2" s="1"/>
  <c r="T5490" i="2" a="1"/>
  <c r="T5490" i="2" s="1"/>
  <c r="T5491" i="2" a="1"/>
  <c r="T5491" i="2" s="1"/>
  <c r="T5492" i="2" a="1"/>
  <c r="T5492" i="2" s="1"/>
  <c r="T5493" i="2" a="1"/>
  <c r="T5493" i="2" s="1"/>
  <c r="T5494" i="2" a="1"/>
  <c r="T5494" i="2" s="1"/>
  <c r="T5495" i="2" a="1"/>
  <c r="T5495" i="2" s="1"/>
  <c r="T5496" i="2" a="1"/>
  <c r="T5496" i="2" s="1"/>
  <c r="T5497" i="2" a="1"/>
  <c r="T5497" i="2" s="1"/>
  <c r="T5498" i="2" a="1"/>
  <c r="T5498" i="2" s="1"/>
  <c r="T5499" i="2" a="1"/>
  <c r="T5499" i="2"/>
  <c r="T5500" i="2" a="1"/>
  <c r="T5500" i="2" s="1"/>
  <c r="T5501" i="2" a="1"/>
  <c r="T5501" i="2" s="1"/>
  <c r="T5502" i="2" a="1"/>
  <c r="T5502" i="2" s="1"/>
  <c r="T5503" i="2" a="1"/>
  <c r="T5503" i="2" s="1"/>
  <c r="T5504" i="2" a="1"/>
  <c r="T5504" i="2"/>
  <c r="T5505" i="2" a="1"/>
  <c r="T5505" i="2" s="1"/>
  <c r="T5506" i="2" a="1"/>
  <c r="T5506" i="2" s="1"/>
  <c r="T5507" i="2" a="1"/>
  <c r="T5507" i="2" s="1"/>
  <c r="T5508" i="2" a="1"/>
  <c r="T5508" i="2"/>
  <c r="T5509" i="2" a="1"/>
  <c r="T5509" i="2" s="1"/>
  <c r="T5510" i="2" a="1"/>
  <c r="T5510" i="2" s="1"/>
  <c r="T5511" i="2" a="1"/>
  <c r="T5511" i="2" s="1"/>
  <c r="T5512" i="2" a="1"/>
  <c r="T5512" i="2"/>
  <c r="T5513" i="2" a="1"/>
  <c r="T5513" i="2" s="1"/>
  <c r="T5514" i="2" a="1"/>
  <c r="T5514" i="2" s="1"/>
  <c r="T5515" i="2" a="1"/>
  <c r="T5515" i="2" s="1"/>
  <c r="T5516" i="2" a="1"/>
  <c r="T5516" i="2" s="1"/>
  <c r="T5517" i="2" a="1"/>
  <c r="T5517" i="2" s="1"/>
  <c r="T5518" i="2" a="1"/>
  <c r="T5518" i="2" s="1"/>
  <c r="T5519" i="2" a="1"/>
  <c r="T5519" i="2" s="1"/>
  <c r="T5520" i="2" a="1"/>
  <c r="T5520" i="2" s="1"/>
  <c r="T5521" i="2" a="1"/>
  <c r="T5521" i="2" s="1"/>
  <c r="T5522" i="2" a="1"/>
  <c r="T5522" i="2" s="1"/>
  <c r="T5523" i="2" a="1"/>
  <c r="T5523" i="2" s="1"/>
  <c r="T5524" i="2" a="1"/>
  <c r="T5524" i="2" s="1"/>
  <c r="T5525" i="2" a="1"/>
  <c r="T5525" i="2" s="1"/>
  <c r="T5526" i="2" a="1"/>
  <c r="T5526" i="2" s="1"/>
  <c r="T5527" i="2" a="1"/>
  <c r="T5527" i="2" s="1"/>
  <c r="T5528" i="2" a="1"/>
  <c r="T5528" i="2" s="1"/>
  <c r="T5529" i="2" a="1"/>
  <c r="T5529" i="2" s="1"/>
  <c r="T5530" i="2" a="1"/>
  <c r="T5530" i="2" s="1"/>
  <c r="T5531" i="2" a="1"/>
  <c r="T5531" i="2" s="1"/>
  <c r="T5532" i="2" a="1"/>
  <c r="T5532" i="2" s="1"/>
  <c r="T5533" i="2" a="1"/>
  <c r="T5533" i="2" s="1"/>
  <c r="T5534" i="2" a="1"/>
  <c r="T5534" i="2" s="1"/>
  <c r="T5535" i="2" a="1"/>
  <c r="T5535" i="2" s="1"/>
  <c r="T5536" i="2" a="1"/>
  <c r="T5536" i="2" s="1"/>
  <c r="T5537" i="2" a="1"/>
  <c r="T5537" i="2" s="1"/>
  <c r="T5538" i="2" a="1"/>
  <c r="T5538" i="2" s="1"/>
  <c r="T5539" i="2" a="1"/>
  <c r="T5539" i="2" s="1"/>
  <c r="T5540" i="2" a="1"/>
  <c r="T5540" i="2" s="1"/>
  <c r="T5541" i="2" a="1"/>
  <c r="T5541" i="2" s="1"/>
  <c r="T5542" i="2" a="1"/>
  <c r="T5542" i="2" s="1"/>
  <c r="T5543" i="2" a="1"/>
  <c r="T5543" i="2" s="1"/>
  <c r="T5544" i="2" a="1"/>
  <c r="T5544" i="2" s="1"/>
  <c r="T5545" i="2" a="1"/>
  <c r="T5545" i="2" s="1"/>
  <c r="T5546" i="2" a="1"/>
  <c r="T5546" i="2" s="1"/>
  <c r="T5547" i="2" a="1"/>
  <c r="T5547" i="2" s="1"/>
  <c r="T5548" i="2" a="1"/>
  <c r="T5548" i="2" s="1"/>
  <c r="T5549" i="2" a="1"/>
  <c r="T5549" i="2" s="1"/>
  <c r="T5550" i="2" a="1"/>
  <c r="T5550" i="2" s="1"/>
  <c r="T5551" i="2" a="1"/>
  <c r="T5551" i="2" s="1"/>
  <c r="T5552" i="2" a="1"/>
  <c r="T5552" i="2" s="1"/>
  <c r="T5553" i="2" a="1"/>
  <c r="T5553" i="2" s="1"/>
  <c r="T5554" i="2" a="1"/>
  <c r="T5554" i="2" s="1"/>
  <c r="T5555" i="2" a="1"/>
  <c r="T5555" i="2" s="1"/>
  <c r="T5556" i="2" a="1"/>
  <c r="T5556" i="2" s="1"/>
  <c r="T5557" i="2" a="1"/>
  <c r="T5557" i="2" s="1"/>
  <c r="T5558" i="2" a="1"/>
  <c r="T5558" i="2" s="1"/>
  <c r="T5559" i="2" a="1"/>
  <c r="T5559" i="2" s="1"/>
  <c r="T5560" i="2" a="1"/>
  <c r="T5560" i="2" s="1"/>
  <c r="T5561" i="2" a="1"/>
  <c r="T5561" i="2" s="1"/>
  <c r="T5562" i="2" a="1"/>
  <c r="T5562" i="2" s="1"/>
  <c r="T5563" i="2" a="1"/>
  <c r="T5563" i="2" s="1"/>
  <c r="T5564" i="2" a="1"/>
  <c r="T5564" i="2" s="1"/>
  <c r="T5565" i="2" a="1"/>
  <c r="T5565" i="2" s="1"/>
  <c r="T5566" i="2" a="1"/>
  <c r="T5566" i="2" s="1"/>
  <c r="T5567" i="2" a="1"/>
  <c r="T5567" i="2" s="1"/>
  <c r="T5568" i="2" a="1"/>
  <c r="T5568" i="2" s="1"/>
  <c r="T5569" i="2" a="1"/>
  <c r="T5569" i="2" s="1"/>
  <c r="T5570" i="2" a="1"/>
  <c r="T5570" i="2" s="1"/>
  <c r="T5571" i="2" a="1"/>
  <c r="T5571" i="2" s="1"/>
  <c r="T5572" i="2" a="1"/>
  <c r="T5572" i="2" s="1"/>
  <c r="T5573" i="2" a="1"/>
  <c r="T5573" i="2" s="1"/>
  <c r="T5574" i="2" a="1"/>
  <c r="T5574" i="2" s="1"/>
  <c r="T5575" i="2" a="1"/>
  <c r="T5575" i="2" s="1"/>
  <c r="T5576" i="2" a="1"/>
  <c r="T5576" i="2" s="1"/>
  <c r="T5577" i="2" a="1"/>
  <c r="T5577" i="2" s="1"/>
  <c r="T5578" i="2" a="1"/>
  <c r="T5578" i="2" s="1"/>
  <c r="T5579" i="2" a="1"/>
  <c r="T5579" i="2" s="1"/>
  <c r="T5580" i="2" a="1"/>
  <c r="T5580" i="2" s="1"/>
  <c r="T5581" i="2" a="1"/>
  <c r="T5581" i="2" s="1"/>
  <c r="T5582" i="2" a="1"/>
  <c r="T5582" i="2" s="1"/>
  <c r="T5583" i="2" a="1"/>
  <c r="T5583" i="2" s="1"/>
  <c r="T5584" i="2" a="1"/>
  <c r="T5584" i="2" s="1"/>
  <c r="T5585" i="2" a="1"/>
  <c r="T5585" i="2" s="1"/>
  <c r="T5586" i="2" a="1"/>
  <c r="T5586" i="2" s="1"/>
  <c r="T5587" i="2" a="1"/>
  <c r="T5587" i="2" s="1"/>
  <c r="T5588" i="2" a="1"/>
  <c r="T5588" i="2" s="1"/>
  <c r="T5589" i="2" a="1"/>
  <c r="T5589" i="2" s="1"/>
  <c r="T5590" i="2" a="1"/>
  <c r="T5590" i="2" s="1"/>
  <c r="T5591" i="2" a="1"/>
  <c r="T5591" i="2" s="1"/>
  <c r="T5592" i="2" a="1"/>
  <c r="T5592" i="2" s="1"/>
  <c r="T5593" i="2" a="1"/>
  <c r="T5593" i="2" s="1"/>
  <c r="T5594" i="2" a="1"/>
  <c r="T5594" i="2" s="1"/>
  <c r="T5595" i="2" a="1"/>
  <c r="T5595" i="2" s="1"/>
  <c r="T5596" i="2" a="1"/>
  <c r="T5596" i="2" s="1"/>
  <c r="T5597" i="2" a="1"/>
  <c r="T5597" i="2" s="1"/>
  <c r="T5598" i="2" a="1"/>
  <c r="T5598" i="2" s="1"/>
  <c r="T5599" i="2" a="1"/>
  <c r="T5599" i="2" s="1"/>
  <c r="T5600" i="2" a="1"/>
  <c r="T5600" i="2" s="1"/>
  <c r="T5601" i="2" a="1"/>
  <c r="T5601" i="2" s="1"/>
  <c r="T5602" i="2" a="1"/>
  <c r="T5602" i="2" s="1"/>
  <c r="T5603" i="2" a="1"/>
  <c r="T5603" i="2" s="1"/>
  <c r="T5604" i="2" a="1"/>
  <c r="T5604" i="2" s="1"/>
  <c r="T5605" i="2" a="1"/>
  <c r="T5605" i="2" s="1"/>
  <c r="T5606" i="2" a="1"/>
  <c r="T5606" i="2" s="1"/>
  <c r="T5607" i="2" a="1"/>
  <c r="T5607" i="2" s="1"/>
  <c r="T5608" i="2" a="1"/>
  <c r="T5608" i="2" s="1"/>
  <c r="T5609" i="2" a="1"/>
  <c r="T5609" i="2" s="1"/>
  <c r="T5610" i="2" a="1"/>
  <c r="T5610" i="2" s="1"/>
  <c r="T5611" i="2" a="1"/>
  <c r="T5611" i="2" s="1"/>
  <c r="T5612" i="2" a="1"/>
  <c r="T5612" i="2" s="1"/>
  <c r="T5613" i="2" a="1"/>
  <c r="T5613" i="2" s="1"/>
  <c r="T5614" i="2" a="1"/>
  <c r="T5614" i="2" s="1"/>
  <c r="T5615" i="2" a="1"/>
  <c r="T5615" i="2" s="1"/>
  <c r="T5616" i="2" a="1"/>
  <c r="T5616" i="2" s="1"/>
  <c r="T5617" i="2" a="1"/>
  <c r="T5617" i="2" s="1"/>
  <c r="T5618" i="2" a="1"/>
  <c r="T5618" i="2" s="1"/>
  <c r="T5619" i="2" a="1"/>
  <c r="T5619" i="2" s="1"/>
  <c r="T5620" i="2" a="1"/>
  <c r="T5620" i="2" s="1"/>
  <c r="T5621" i="2" a="1"/>
  <c r="T5621" i="2" s="1"/>
  <c r="T5622" i="2" a="1"/>
  <c r="T5622" i="2" s="1"/>
  <c r="T5623" i="2" a="1"/>
  <c r="T5623" i="2" s="1"/>
  <c r="T5624" i="2" a="1"/>
  <c r="T5624" i="2" s="1"/>
  <c r="T5625" i="2" a="1"/>
  <c r="T5625" i="2" s="1"/>
  <c r="T5626" i="2" a="1"/>
  <c r="T5626" i="2" s="1"/>
  <c r="T5627" i="2" a="1"/>
  <c r="T5627" i="2" s="1"/>
  <c r="T5628" i="2" a="1"/>
  <c r="T5628" i="2" s="1"/>
  <c r="T5629" i="2" a="1"/>
  <c r="T5629" i="2" s="1"/>
  <c r="T5630" i="2" a="1"/>
  <c r="T5630" i="2" s="1"/>
  <c r="T5631" i="2" a="1"/>
  <c r="T5631" i="2" s="1"/>
  <c r="T5632" i="2" a="1"/>
  <c r="T5632" i="2" s="1"/>
  <c r="T5633" i="2" a="1"/>
  <c r="T5633" i="2" s="1"/>
  <c r="T5634" i="2" a="1"/>
  <c r="T5634" i="2" s="1"/>
  <c r="T5635" i="2" a="1"/>
  <c r="T5635" i="2" s="1"/>
  <c r="T5636" i="2" a="1"/>
  <c r="T5636" i="2" s="1"/>
  <c r="T5637" i="2" a="1"/>
  <c r="T5637" i="2" s="1"/>
  <c r="T5638" i="2" a="1"/>
  <c r="T5638" i="2" s="1"/>
  <c r="T5639" i="2" a="1"/>
  <c r="T5639" i="2" s="1"/>
  <c r="T5640" i="2" a="1"/>
  <c r="T5640" i="2" s="1"/>
  <c r="T5641" i="2" a="1"/>
  <c r="T5641" i="2" s="1"/>
  <c r="T5642" i="2" a="1"/>
  <c r="T5642" i="2" s="1"/>
  <c r="T5643" i="2" a="1"/>
  <c r="T5643" i="2" s="1"/>
  <c r="T5644" i="2" a="1"/>
  <c r="T5644" i="2" s="1"/>
  <c r="T5645" i="2" a="1"/>
  <c r="T5645" i="2" s="1"/>
  <c r="T5646" i="2" a="1"/>
  <c r="T5646" i="2" s="1"/>
  <c r="T5647" i="2" a="1"/>
  <c r="T5647" i="2" s="1"/>
  <c r="T5648" i="2" a="1"/>
  <c r="T5648" i="2" s="1"/>
  <c r="T5649" i="2" a="1"/>
  <c r="T5649" i="2" s="1"/>
  <c r="T5650" i="2" a="1"/>
  <c r="T5650" i="2" s="1"/>
  <c r="T5651" i="2" a="1"/>
  <c r="T5651" i="2" s="1"/>
  <c r="T5652" i="2" a="1"/>
  <c r="T5652" i="2" s="1"/>
  <c r="T5653" i="2" a="1"/>
  <c r="T5653" i="2" s="1"/>
  <c r="T5654" i="2" a="1"/>
  <c r="T5654" i="2" s="1"/>
  <c r="T5655" i="2" a="1"/>
  <c r="T5655" i="2" s="1"/>
  <c r="T5656" i="2" a="1"/>
  <c r="T5656" i="2" s="1"/>
  <c r="T5657" i="2" a="1"/>
  <c r="T5657" i="2" s="1"/>
  <c r="T5658" i="2" a="1"/>
  <c r="T5658" i="2" s="1"/>
  <c r="T5659" i="2" a="1"/>
  <c r="T5659" i="2" s="1"/>
  <c r="T5660" i="2" a="1"/>
  <c r="T5660" i="2" s="1"/>
  <c r="T5661" i="2" a="1"/>
  <c r="T5661" i="2" s="1"/>
  <c r="T5662" i="2" a="1"/>
  <c r="T5662" i="2" s="1"/>
  <c r="T5663" i="2" a="1"/>
  <c r="T5663" i="2" s="1"/>
  <c r="T5664" i="2" a="1"/>
  <c r="T5664" i="2" s="1"/>
  <c r="T5665" i="2" a="1"/>
  <c r="T5665" i="2" s="1"/>
  <c r="T5666" i="2" a="1"/>
  <c r="T5666" i="2" s="1"/>
  <c r="T5667" i="2" a="1"/>
  <c r="T5667" i="2" s="1"/>
  <c r="T5668" i="2" a="1"/>
  <c r="T5668" i="2" s="1"/>
  <c r="T5669" i="2" a="1"/>
  <c r="T5669" i="2" s="1"/>
  <c r="T5670" i="2" a="1"/>
  <c r="T5670" i="2" s="1"/>
  <c r="T5671" i="2" a="1"/>
  <c r="T5671" i="2" s="1"/>
  <c r="T5672" i="2" a="1"/>
  <c r="T5672" i="2" s="1"/>
  <c r="T5673" i="2" a="1"/>
  <c r="T5673" i="2" s="1"/>
  <c r="T5674" i="2" a="1"/>
  <c r="T5674" i="2" s="1"/>
  <c r="T5675" i="2" a="1"/>
  <c r="T5675" i="2" s="1"/>
  <c r="T5676" i="2" a="1"/>
  <c r="T5676" i="2" s="1"/>
  <c r="T5677" i="2" a="1"/>
  <c r="T5677" i="2" s="1"/>
  <c r="T5678" i="2" a="1"/>
  <c r="T5678" i="2" s="1"/>
  <c r="T5679" i="2" a="1"/>
  <c r="T5679" i="2" s="1"/>
  <c r="T5680" i="2" a="1"/>
  <c r="T5680" i="2" s="1"/>
  <c r="T5681" i="2" a="1"/>
  <c r="T5681" i="2" s="1"/>
  <c r="T5682" i="2" a="1"/>
  <c r="T5682" i="2" s="1"/>
  <c r="T5683" i="2" a="1"/>
  <c r="T5683" i="2" s="1"/>
  <c r="T5684" i="2" a="1"/>
  <c r="T5684" i="2" s="1"/>
  <c r="T5685" i="2" a="1"/>
  <c r="T5685" i="2" s="1"/>
  <c r="T5686" i="2" a="1"/>
  <c r="T5686" i="2" s="1"/>
  <c r="T5687" i="2" a="1"/>
  <c r="T5687" i="2" s="1"/>
  <c r="T5688" i="2" a="1"/>
  <c r="T5688" i="2" s="1"/>
  <c r="T5689" i="2" a="1"/>
  <c r="T5689" i="2" s="1"/>
  <c r="T5690" i="2" a="1"/>
  <c r="T5690" i="2" s="1"/>
  <c r="T5691" i="2" a="1"/>
  <c r="T5691" i="2" s="1"/>
  <c r="T5692" i="2" a="1"/>
  <c r="T5692" i="2" s="1"/>
  <c r="T5693" i="2" a="1"/>
  <c r="T5693" i="2" s="1"/>
  <c r="T5694" i="2" a="1"/>
  <c r="T5694" i="2" s="1"/>
  <c r="T5695" i="2" a="1"/>
  <c r="T5695" i="2" s="1"/>
  <c r="T5696" i="2" a="1"/>
  <c r="T5696" i="2" s="1"/>
  <c r="T5697" i="2" a="1"/>
  <c r="T5697" i="2" s="1"/>
  <c r="T5698" i="2" a="1"/>
  <c r="T5698" i="2" s="1"/>
  <c r="T5699" i="2" a="1"/>
  <c r="T5699" i="2" s="1"/>
  <c r="T5700" i="2" a="1"/>
  <c r="T5700" i="2" s="1"/>
  <c r="T5701" i="2" a="1"/>
  <c r="T5701" i="2" s="1"/>
  <c r="T5702" i="2" a="1"/>
  <c r="T5702" i="2" s="1"/>
  <c r="T5703" i="2" a="1"/>
  <c r="T5703" i="2" s="1"/>
  <c r="T5704" i="2" a="1"/>
  <c r="T5704" i="2" s="1"/>
  <c r="T5705" i="2" a="1"/>
  <c r="T5705" i="2" s="1"/>
  <c r="T5706" i="2" a="1"/>
  <c r="T5706" i="2" s="1"/>
  <c r="T5707" i="2" a="1"/>
  <c r="T5707" i="2" s="1"/>
  <c r="T5708" i="2" a="1"/>
  <c r="T5708" i="2" s="1"/>
  <c r="T5709" i="2" a="1"/>
  <c r="T5709" i="2" s="1"/>
  <c r="T5710" i="2" a="1"/>
  <c r="T5710" i="2" s="1"/>
  <c r="T5711" i="2" a="1"/>
  <c r="T5711" i="2" s="1"/>
  <c r="T5712" i="2" a="1"/>
  <c r="T5712" i="2" s="1"/>
  <c r="T5713" i="2" a="1"/>
  <c r="T5713" i="2" s="1"/>
  <c r="T5714" i="2" a="1"/>
  <c r="T5714" i="2" s="1"/>
  <c r="T5715" i="2" a="1"/>
  <c r="T5715" i="2" s="1"/>
  <c r="T5716" i="2" a="1"/>
  <c r="T5716" i="2" s="1"/>
  <c r="T5717" i="2" a="1"/>
  <c r="T5717" i="2" s="1"/>
  <c r="T5718" i="2" a="1"/>
  <c r="T5718" i="2" s="1"/>
  <c r="T5719" i="2" a="1"/>
  <c r="T5719" i="2" s="1"/>
  <c r="T5720" i="2" a="1"/>
  <c r="T5720" i="2" s="1"/>
  <c r="T5721" i="2" a="1"/>
  <c r="T5721" i="2" s="1"/>
  <c r="T5722" i="2" a="1"/>
  <c r="T5722" i="2" s="1"/>
  <c r="T5723" i="2" a="1"/>
  <c r="T5723" i="2" s="1"/>
  <c r="T5724" i="2" a="1"/>
  <c r="T5724" i="2" s="1"/>
  <c r="T5725" i="2" a="1"/>
  <c r="T5725" i="2" s="1"/>
  <c r="T5726" i="2" a="1"/>
  <c r="T5726" i="2" s="1"/>
  <c r="T5727" i="2" a="1"/>
  <c r="T5727" i="2" s="1"/>
  <c r="T5728" i="2" a="1"/>
  <c r="T5728" i="2" s="1"/>
  <c r="T5729" i="2" a="1"/>
  <c r="T5729" i="2" s="1"/>
  <c r="T5730" i="2" a="1"/>
  <c r="T5730" i="2" s="1"/>
  <c r="T5731" i="2" a="1"/>
  <c r="T5731" i="2" s="1"/>
  <c r="T5732" i="2" a="1"/>
  <c r="T5732" i="2" s="1"/>
  <c r="T5733" i="2" a="1"/>
  <c r="T5733" i="2" s="1"/>
  <c r="T5734" i="2" a="1"/>
  <c r="T5734" i="2" s="1"/>
  <c r="T5735" i="2" a="1"/>
  <c r="T5735" i="2" s="1"/>
  <c r="T5736" i="2" a="1"/>
  <c r="T5736" i="2" s="1"/>
  <c r="T5737" i="2" a="1"/>
  <c r="T5737" i="2" s="1"/>
  <c r="T5738" i="2" a="1"/>
  <c r="T5738" i="2" s="1"/>
  <c r="T5739" i="2" a="1"/>
  <c r="T5739" i="2" s="1"/>
  <c r="T5740" i="2" a="1"/>
  <c r="T5740" i="2" s="1"/>
  <c r="T5741" i="2" a="1"/>
  <c r="T5741" i="2" s="1"/>
  <c r="T5742" i="2" a="1"/>
  <c r="T5742" i="2" s="1"/>
  <c r="T5743" i="2" a="1"/>
  <c r="T5743" i="2" s="1"/>
  <c r="T5744" i="2" a="1"/>
  <c r="T5744" i="2" s="1"/>
  <c r="T5745" i="2" a="1"/>
  <c r="T5745" i="2" s="1"/>
  <c r="T5746" i="2" a="1"/>
  <c r="T5746" i="2" s="1"/>
  <c r="T5747" i="2" a="1"/>
  <c r="T5747" i="2" s="1"/>
  <c r="T5748" i="2" a="1"/>
  <c r="T5748" i="2" s="1"/>
  <c r="T5749" i="2" a="1"/>
  <c r="T5749" i="2" s="1"/>
  <c r="T5750" i="2" a="1"/>
  <c r="T5750" i="2" s="1"/>
  <c r="T5751" i="2" a="1"/>
  <c r="T5751" i="2" s="1"/>
  <c r="T5752" i="2" a="1"/>
  <c r="T5752" i="2" s="1"/>
  <c r="T5753" i="2" a="1"/>
  <c r="T5753" i="2" s="1"/>
  <c r="T5754" i="2" a="1"/>
  <c r="T5754" i="2" s="1"/>
  <c r="T5755" i="2" a="1"/>
  <c r="T5755" i="2" s="1"/>
  <c r="T5756" i="2" a="1"/>
  <c r="T5756" i="2" s="1"/>
  <c r="T5757" i="2" a="1"/>
  <c r="T5757" i="2" s="1"/>
  <c r="T5758" i="2" a="1"/>
  <c r="T5758" i="2" s="1"/>
  <c r="T5759" i="2" a="1"/>
  <c r="T5759" i="2" s="1"/>
  <c r="T5760" i="2" a="1"/>
  <c r="T5760" i="2" s="1"/>
  <c r="T5761" i="2" a="1"/>
  <c r="T5761" i="2" s="1"/>
  <c r="T5762" i="2" a="1"/>
  <c r="T5762" i="2" s="1"/>
  <c r="T5763" i="2" a="1"/>
  <c r="T5763" i="2" s="1"/>
  <c r="T5764" i="2" a="1"/>
  <c r="T5764" i="2" s="1"/>
  <c r="T5765" i="2" a="1"/>
  <c r="T5765" i="2" s="1"/>
  <c r="T5766" i="2" a="1"/>
  <c r="T5766" i="2" s="1"/>
  <c r="T5767" i="2" a="1"/>
  <c r="T5767" i="2" s="1"/>
  <c r="T5768" i="2" a="1"/>
  <c r="T5768" i="2" s="1"/>
  <c r="T5769" i="2" a="1"/>
  <c r="T5769" i="2" s="1"/>
  <c r="T5770" i="2" a="1"/>
  <c r="T5770" i="2" s="1"/>
  <c r="T5771" i="2" a="1"/>
  <c r="T5771" i="2" s="1"/>
  <c r="T5772" i="2" a="1"/>
  <c r="T5772" i="2" s="1"/>
  <c r="T5773" i="2" a="1"/>
  <c r="T5773" i="2" s="1"/>
  <c r="T5774" i="2" a="1"/>
  <c r="T5774" i="2" s="1"/>
  <c r="T5775" i="2" a="1"/>
  <c r="T5775" i="2" s="1"/>
  <c r="T5776" i="2" a="1"/>
  <c r="T5776" i="2" s="1"/>
  <c r="T5777" i="2" a="1"/>
  <c r="T5777" i="2" s="1"/>
  <c r="T5778" i="2" a="1"/>
  <c r="T5778" i="2" s="1"/>
  <c r="T5779" i="2" a="1"/>
  <c r="T5779" i="2" s="1"/>
  <c r="T5780" i="2" a="1"/>
  <c r="T5780" i="2" s="1"/>
  <c r="T5781" i="2" a="1"/>
  <c r="T5781" i="2" s="1"/>
  <c r="T5782" i="2" a="1"/>
  <c r="T5782" i="2" s="1"/>
  <c r="T5783" i="2" a="1"/>
  <c r="T5783" i="2" s="1"/>
  <c r="T5784" i="2" a="1"/>
  <c r="T5784" i="2" s="1"/>
  <c r="T5785" i="2" a="1"/>
  <c r="T5785" i="2" s="1"/>
  <c r="T5786" i="2" a="1"/>
  <c r="T5786" i="2" s="1"/>
  <c r="T5787" i="2" a="1"/>
  <c r="T5787" i="2" s="1"/>
  <c r="T5788" i="2" a="1"/>
  <c r="T5788" i="2" s="1"/>
  <c r="T5789" i="2" a="1"/>
  <c r="T5789" i="2" s="1"/>
  <c r="T5790" i="2" a="1"/>
  <c r="T5790" i="2" s="1"/>
  <c r="T5791" i="2" a="1"/>
  <c r="T5791" i="2" s="1"/>
  <c r="T5792" i="2" a="1"/>
  <c r="T5792" i="2" s="1"/>
  <c r="T5793" i="2" a="1"/>
  <c r="T5793" i="2" s="1"/>
  <c r="T5794" i="2" a="1"/>
  <c r="T5794" i="2" s="1"/>
  <c r="T5795" i="2" a="1"/>
  <c r="T5795" i="2" s="1"/>
  <c r="T5796" i="2" a="1"/>
  <c r="T5796" i="2" s="1"/>
  <c r="T5797" i="2" a="1"/>
  <c r="T5797" i="2" s="1"/>
  <c r="T5798" i="2" a="1"/>
  <c r="T5798" i="2" s="1"/>
  <c r="T5799" i="2" a="1"/>
  <c r="T5799" i="2" s="1"/>
  <c r="T5800" i="2" a="1"/>
  <c r="T5800" i="2" s="1"/>
  <c r="T5801" i="2" a="1"/>
  <c r="T5801" i="2" s="1"/>
  <c r="T5802" i="2" a="1"/>
  <c r="T5802" i="2" s="1"/>
  <c r="T5803" i="2" a="1"/>
  <c r="T5803" i="2" s="1"/>
  <c r="T5804" i="2" a="1"/>
  <c r="T5804" i="2" s="1"/>
  <c r="T5805" i="2" a="1"/>
  <c r="T5805" i="2" s="1"/>
  <c r="T5806" i="2" a="1"/>
  <c r="T5806" i="2" s="1"/>
  <c r="T5807" i="2" a="1"/>
  <c r="T5807" i="2" s="1"/>
  <c r="T5808" i="2" a="1"/>
  <c r="T5808" i="2" s="1"/>
  <c r="T5809" i="2" a="1"/>
  <c r="T5809" i="2" s="1"/>
  <c r="T5810" i="2" a="1"/>
  <c r="T5810" i="2" s="1"/>
  <c r="T5811" i="2" a="1"/>
  <c r="T5811" i="2" s="1"/>
  <c r="T5812" i="2" a="1"/>
  <c r="T5812" i="2" s="1"/>
  <c r="T5813" i="2" a="1"/>
  <c r="T5813" i="2" s="1"/>
  <c r="T5814" i="2" a="1"/>
  <c r="T5814" i="2" s="1"/>
  <c r="T5815" i="2" a="1"/>
  <c r="T5815" i="2" s="1"/>
  <c r="T5816" i="2" a="1"/>
  <c r="T5816" i="2" s="1"/>
  <c r="T5817" i="2" a="1"/>
  <c r="T5817" i="2" s="1"/>
  <c r="T5818" i="2" a="1"/>
  <c r="T5818" i="2" s="1"/>
  <c r="T5819" i="2" a="1"/>
  <c r="T5819" i="2" s="1"/>
  <c r="T5820" i="2" a="1"/>
  <c r="T5820" i="2" s="1"/>
  <c r="T5821" i="2" a="1"/>
  <c r="T5821" i="2" s="1"/>
  <c r="T5822" i="2" a="1"/>
  <c r="T5822" i="2" s="1"/>
  <c r="T5823" i="2" a="1"/>
  <c r="T5823" i="2" s="1"/>
  <c r="T5824" i="2" a="1"/>
  <c r="T5824" i="2" s="1"/>
  <c r="T5825" i="2" a="1"/>
  <c r="T5825" i="2" s="1"/>
  <c r="T5826" i="2" a="1"/>
  <c r="T5826" i="2" s="1"/>
  <c r="T5827" i="2" a="1"/>
  <c r="T5827" i="2" s="1"/>
  <c r="T5828" i="2" a="1"/>
  <c r="T5828" i="2" s="1"/>
  <c r="T5829" i="2" a="1"/>
  <c r="T5829" i="2" s="1"/>
  <c r="T5830" i="2" a="1"/>
  <c r="T5830" i="2" s="1"/>
  <c r="T5831" i="2" a="1"/>
  <c r="T5831" i="2" s="1"/>
  <c r="T5832" i="2" a="1"/>
  <c r="T5832" i="2" s="1"/>
  <c r="T5833" i="2" a="1"/>
  <c r="T5833" i="2" s="1"/>
  <c r="T5834" i="2" a="1"/>
  <c r="T5834" i="2" s="1"/>
  <c r="T5835" i="2" a="1"/>
  <c r="T5835" i="2" s="1"/>
  <c r="T5836" i="2" a="1"/>
  <c r="T5836" i="2" s="1"/>
  <c r="T5837" i="2" a="1"/>
  <c r="T5837" i="2" s="1"/>
  <c r="T5838" i="2" a="1"/>
  <c r="T5838" i="2" s="1"/>
  <c r="T5839" i="2" a="1"/>
  <c r="T5839" i="2" s="1"/>
  <c r="T5840" i="2" a="1"/>
  <c r="T5840" i="2" s="1"/>
  <c r="T5841" i="2" a="1"/>
  <c r="T5841" i="2" s="1"/>
  <c r="T5842" i="2" a="1"/>
  <c r="T5842" i="2" s="1"/>
  <c r="T5843" i="2" a="1"/>
  <c r="T5843" i="2" s="1"/>
  <c r="T5844" i="2" a="1"/>
  <c r="T5844" i="2" s="1"/>
  <c r="T5845" i="2" a="1"/>
  <c r="T5845" i="2" s="1"/>
  <c r="T5846" i="2" a="1"/>
  <c r="T5846" i="2" s="1"/>
  <c r="T5847" i="2" a="1"/>
  <c r="T5847" i="2" s="1"/>
  <c r="T5848" i="2" a="1"/>
  <c r="T5848" i="2" s="1"/>
  <c r="T5849" i="2" a="1"/>
  <c r="T5849" i="2" s="1"/>
  <c r="T5850" i="2" a="1"/>
  <c r="T5850" i="2" s="1"/>
  <c r="T5851" i="2" a="1"/>
  <c r="T5851" i="2" s="1"/>
  <c r="T5852" i="2" a="1"/>
  <c r="T5852" i="2" s="1"/>
  <c r="T5853" i="2" a="1"/>
  <c r="T5853" i="2" s="1"/>
  <c r="T5854" i="2" a="1"/>
  <c r="T5854" i="2" s="1"/>
  <c r="T5855" i="2" a="1"/>
  <c r="T5855" i="2" s="1"/>
  <c r="T5856" i="2" a="1"/>
  <c r="T5856" i="2" s="1"/>
  <c r="T5857" i="2" a="1"/>
  <c r="T5857" i="2" s="1"/>
  <c r="T5858" i="2" a="1"/>
  <c r="T5858" i="2" s="1"/>
  <c r="T5859" i="2" a="1"/>
  <c r="T5859" i="2" s="1"/>
  <c r="T5860" i="2" a="1"/>
  <c r="T5860" i="2" s="1"/>
  <c r="T5861" i="2" a="1"/>
  <c r="T5861" i="2" s="1"/>
  <c r="T5862" i="2" a="1"/>
  <c r="T5862" i="2" s="1"/>
  <c r="T5863" i="2" a="1"/>
  <c r="T5863" i="2" s="1"/>
  <c r="T5864" i="2" a="1"/>
  <c r="T5864" i="2" s="1"/>
  <c r="T5865" i="2" a="1"/>
  <c r="T5865" i="2" s="1"/>
  <c r="T5866" i="2" a="1"/>
  <c r="T5866" i="2" s="1"/>
  <c r="T5867" i="2" a="1"/>
  <c r="T5867" i="2" s="1"/>
  <c r="T5868" i="2" a="1"/>
  <c r="T5868" i="2" s="1"/>
  <c r="T5869" i="2" a="1"/>
  <c r="T5869" i="2" s="1"/>
  <c r="T5870" i="2" a="1"/>
  <c r="T5870" i="2" s="1"/>
  <c r="T5871" i="2" a="1"/>
  <c r="T5871" i="2" s="1"/>
  <c r="T5872" i="2" a="1"/>
  <c r="T5872" i="2" s="1"/>
  <c r="T5873" i="2" a="1"/>
  <c r="T5873" i="2" s="1"/>
  <c r="T5874" i="2" a="1"/>
  <c r="T5874" i="2" s="1"/>
  <c r="T5875" i="2" a="1"/>
  <c r="T5875" i="2" s="1"/>
  <c r="T5876" i="2" a="1"/>
  <c r="T5876" i="2" s="1"/>
  <c r="T5877" i="2" a="1"/>
  <c r="T5877" i="2" s="1"/>
  <c r="T5878" i="2" a="1"/>
  <c r="T5878" i="2" s="1"/>
  <c r="T5879" i="2" a="1"/>
  <c r="T5879" i="2" s="1"/>
  <c r="T5880" i="2" a="1"/>
  <c r="T5880" i="2" s="1"/>
  <c r="T5881" i="2" a="1"/>
  <c r="T5881" i="2" s="1"/>
  <c r="T5882" i="2" a="1"/>
  <c r="T5882" i="2" s="1"/>
  <c r="T5883" i="2" a="1"/>
  <c r="T5883" i="2" s="1"/>
  <c r="T5884" i="2" a="1"/>
  <c r="T5884" i="2" s="1"/>
  <c r="T5885" i="2" a="1"/>
  <c r="T5885" i="2" s="1"/>
  <c r="T5886" i="2" a="1"/>
  <c r="T5886" i="2" s="1"/>
  <c r="T5887" i="2" a="1"/>
  <c r="T5887" i="2" s="1"/>
  <c r="T5888" i="2" a="1"/>
  <c r="T5888" i="2" s="1"/>
  <c r="T5889" i="2" a="1"/>
  <c r="T5889" i="2" s="1"/>
  <c r="T5890" i="2" a="1"/>
  <c r="T5890" i="2" s="1"/>
  <c r="T5891" i="2" a="1"/>
  <c r="T5891" i="2" s="1"/>
  <c r="T5892" i="2" a="1"/>
  <c r="T5892" i="2" s="1"/>
  <c r="T5893" i="2" a="1"/>
  <c r="T5893" i="2" s="1"/>
  <c r="T5894" i="2" a="1"/>
  <c r="T5894" i="2" s="1"/>
  <c r="T5895" i="2" a="1"/>
  <c r="T5895" i="2" s="1"/>
  <c r="T5896" i="2" a="1"/>
  <c r="T5896" i="2" s="1"/>
  <c r="T5897" i="2" a="1"/>
  <c r="T5897" i="2" s="1"/>
  <c r="T5898" i="2" a="1"/>
  <c r="T5898" i="2" s="1"/>
  <c r="T5899" i="2" a="1"/>
  <c r="T5899" i="2" s="1"/>
  <c r="T5900" i="2" a="1"/>
  <c r="T5900" i="2" s="1"/>
  <c r="T5901" i="2" a="1"/>
  <c r="T5901" i="2" s="1"/>
  <c r="T5902" i="2" a="1"/>
  <c r="T5902" i="2" s="1"/>
  <c r="T5903" i="2" a="1"/>
  <c r="T5903" i="2" s="1"/>
  <c r="T5904" i="2" a="1"/>
  <c r="T5904" i="2" s="1"/>
  <c r="T5905" i="2" a="1"/>
  <c r="T5905" i="2" s="1"/>
  <c r="T5906" i="2" a="1"/>
  <c r="T5906" i="2" s="1"/>
  <c r="T5907" i="2" a="1"/>
  <c r="T5907" i="2" s="1"/>
  <c r="T5908" i="2" a="1"/>
  <c r="T5908" i="2" s="1"/>
  <c r="T5909" i="2" a="1"/>
  <c r="T5909" i="2" s="1"/>
  <c r="T5910" i="2" a="1"/>
  <c r="T5910" i="2" s="1"/>
  <c r="T5911" i="2" a="1"/>
  <c r="T5911" i="2" s="1"/>
  <c r="T5912" i="2" a="1"/>
  <c r="T5912" i="2" s="1"/>
  <c r="T5913" i="2" a="1"/>
  <c r="T5913" i="2" s="1"/>
  <c r="T5914" i="2" a="1"/>
  <c r="T5914" i="2" s="1"/>
  <c r="T5915" i="2" a="1"/>
  <c r="T5915" i="2" s="1"/>
  <c r="T5916" i="2" a="1"/>
  <c r="T5916" i="2" s="1"/>
  <c r="T5917" i="2" a="1"/>
  <c r="T5917" i="2" s="1"/>
  <c r="T5918" i="2" a="1"/>
  <c r="T5918" i="2" s="1"/>
  <c r="T5919" i="2" a="1"/>
  <c r="T5919" i="2" s="1"/>
  <c r="T5920" i="2" a="1"/>
  <c r="T5920" i="2" s="1"/>
  <c r="T5921" i="2" a="1"/>
  <c r="T5921" i="2" s="1"/>
  <c r="T5922" i="2" a="1"/>
  <c r="T5922" i="2" s="1"/>
  <c r="T5923" i="2" a="1"/>
  <c r="T5923" i="2" s="1"/>
  <c r="T5924" i="2" a="1"/>
  <c r="T5924" i="2" s="1"/>
  <c r="T5925" i="2" a="1"/>
  <c r="T5925" i="2" s="1"/>
  <c r="T5926" i="2" a="1"/>
  <c r="T5926" i="2" s="1"/>
  <c r="T5927" i="2" a="1"/>
  <c r="T5927" i="2" s="1"/>
  <c r="T5928" i="2" a="1"/>
  <c r="T5928" i="2" s="1"/>
  <c r="T5929" i="2" a="1"/>
  <c r="T5929" i="2" s="1"/>
  <c r="T5930" i="2" a="1"/>
  <c r="T5930" i="2" s="1"/>
  <c r="T5931" i="2" a="1"/>
  <c r="T5931" i="2" s="1"/>
  <c r="T5932" i="2" a="1"/>
  <c r="T5932" i="2" s="1"/>
  <c r="T5933" i="2" a="1"/>
  <c r="T5933" i="2" s="1"/>
  <c r="T5934" i="2" a="1"/>
  <c r="T5934" i="2" s="1"/>
  <c r="T5935" i="2" a="1"/>
  <c r="T5935" i="2" s="1"/>
  <c r="T5936" i="2" a="1"/>
  <c r="T5936" i="2" s="1"/>
  <c r="T5937" i="2" a="1"/>
  <c r="T5937" i="2" s="1"/>
  <c r="T5938" i="2" a="1"/>
  <c r="T5938" i="2" s="1"/>
  <c r="T5939" i="2" a="1"/>
  <c r="T5939" i="2" s="1"/>
  <c r="T5940" i="2" a="1"/>
  <c r="T5940" i="2" s="1"/>
  <c r="T5941" i="2" a="1"/>
  <c r="T5941" i="2" s="1"/>
  <c r="T5942" i="2" a="1"/>
  <c r="T5942" i="2" s="1"/>
  <c r="T5943" i="2" a="1"/>
  <c r="T5943" i="2" s="1"/>
  <c r="T5944" i="2" a="1"/>
  <c r="T5944" i="2" s="1"/>
  <c r="T5945" i="2" a="1"/>
  <c r="T5945" i="2" s="1"/>
  <c r="T5946" i="2" a="1"/>
  <c r="T5946" i="2" s="1"/>
  <c r="T5947" i="2" a="1"/>
  <c r="T5947" i="2" s="1"/>
  <c r="T5948" i="2" a="1"/>
  <c r="T5948" i="2" s="1"/>
  <c r="T5949" i="2" a="1"/>
  <c r="T5949" i="2" s="1"/>
  <c r="T5950" i="2" a="1"/>
  <c r="T5950" i="2" s="1"/>
  <c r="T5951" i="2" a="1"/>
  <c r="T5951" i="2" s="1"/>
  <c r="T5952" i="2" a="1"/>
  <c r="T5952" i="2" s="1"/>
  <c r="T5953" i="2" a="1"/>
  <c r="T5953" i="2" s="1"/>
  <c r="T5954" i="2" a="1"/>
  <c r="T5954" i="2" s="1"/>
  <c r="T5955" i="2" a="1"/>
  <c r="T5955" i="2" s="1"/>
  <c r="T5956" i="2" a="1"/>
  <c r="T5956" i="2" s="1"/>
  <c r="T5957" i="2" a="1"/>
  <c r="T5957" i="2" s="1"/>
  <c r="T5958" i="2" a="1"/>
  <c r="T5958" i="2" s="1"/>
  <c r="T5959" i="2" a="1"/>
  <c r="T5959" i="2" s="1"/>
  <c r="T5960" i="2" a="1"/>
  <c r="T5960" i="2" s="1"/>
  <c r="T5961" i="2" a="1"/>
  <c r="T5961" i="2" s="1"/>
  <c r="T5962" i="2" a="1"/>
  <c r="T5962" i="2" s="1"/>
  <c r="T5963" i="2" a="1"/>
  <c r="T5963" i="2" s="1"/>
  <c r="T5964" i="2" a="1"/>
  <c r="T5964" i="2" s="1"/>
  <c r="T5965" i="2" a="1"/>
  <c r="T5965" i="2" s="1"/>
  <c r="T5966" i="2" a="1"/>
  <c r="T5966" i="2" s="1"/>
  <c r="T5967" i="2" a="1"/>
  <c r="T5967" i="2" s="1"/>
  <c r="T5968" i="2" a="1"/>
  <c r="T5968" i="2" s="1"/>
  <c r="T5969" i="2" a="1"/>
  <c r="T5969" i="2" s="1"/>
  <c r="T5970" i="2" a="1"/>
  <c r="T5970" i="2" s="1"/>
  <c r="T5971" i="2" a="1"/>
  <c r="T5971" i="2" s="1"/>
  <c r="T5972" i="2" a="1"/>
  <c r="T5972" i="2" s="1"/>
  <c r="T5973" i="2" a="1"/>
  <c r="T5973" i="2" s="1"/>
  <c r="T5974" i="2" a="1"/>
  <c r="T5974" i="2" s="1"/>
  <c r="T5975" i="2" a="1"/>
  <c r="T5975" i="2" s="1"/>
  <c r="T5976" i="2" a="1"/>
  <c r="T5976" i="2" s="1"/>
  <c r="T5977" i="2" a="1"/>
  <c r="T5977" i="2" s="1"/>
  <c r="T5978" i="2" a="1"/>
  <c r="T5978" i="2" s="1"/>
  <c r="T5979" i="2" a="1"/>
  <c r="T5979" i="2" s="1"/>
  <c r="T5980" i="2" a="1"/>
  <c r="T5980" i="2" s="1"/>
  <c r="T5981" i="2" a="1"/>
  <c r="T5981" i="2" s="1"/>
  <c r="T5982" i="2" a="1"/>
  <c r="T5982" i="2" s="1"/>
  <c r="T5983" i="2" a="1"/>
  <c r="T5983" i="2" s="1"/>
  <c r="T5984" i="2" a="1"/>
  <c r="T5984" i="2" s="1"/>
  <c r="T5985" i="2" a="1"/>
  <c r="T5985" i="2" s="1"/>
  <c r="T5986" i="2" a="1"/>
  <c r="T5986" i="2" s="1"/>
  <c r="T5987" i="2" a="1"/>
  <c r="T5987" i="2" s="1"/>
  <c r="T5988" i="2" a="1"/>
  <c r="T5988" i="2" s="1"/>
  <c r="T5989" i="2" a="1"/>
  <c r="T5989" i="2" s="1"/>
  <c r="T5990" i="2" a="1"/>
  <c r="T5990" i="2" s="1"/>
  <c r="T5991" i="2" a="1"/>
  <c r="T5991" i="2" s="1"/>
  <c r="T5992" i="2" a="1"/>
  <c r="T5992" i="2" s="1"/>
  <c r="T5993" i="2" a="1"/>
  <c r="T5993" i="2" s="1"/>
  <c r="T5994" i="2" a="1"/>
  <c r="T5994" i="2" s="1"/>
  <c r="T5995" i="2" a="1"/>
  <c r="T5995" i="2" s="1"/>
  <c r="T5996" i="2" a="1"/>
  <c r="T5996" i="2" s="1"/>
  <c r="T5997" i="2" a="1"/>
  <c r="T5997" i="2" s="1"/>
  <c r="T5998" i="2" a="1"/>
  <c r="T5998" i="2" s="1"/>
  <c r="T5999" i="2" a="1"/>
  <c r="T5999" i="2" s="1"/>
  <c r="T6000" i="2" a="1"/>
  <c r="T6000" i="2" s="1"/>
  <c r="T6001" i="2" a="1"/>
  <c r="T6001" i="2" s="1"/>
  <c r="T6002" i="2" a="1"/>
  <c r="T6002" i="2" s="1"/>
  <c r="T6003" i="2" a="1"/>
  <c r="T6003" i="2" s="1"/>
  <c r="T6004" i="2" a="1"/>
  <c r="T6004" i="2" s="1"/>
  <c r="T6005" i="2" a="1"/>
  <c r="T6005" i="2" s="1"/>
  <c r="T6006" i="2" a="1"/>
  <c r="T6006" i="2" s="1"/>
  <c r="T6007" i="2" a="1"/>
  <c r="T6007" i="2" s="1"/>
  <c r="T6008" i="2" a="1"/>
  <c r="T6008" i="2" s="1"/>
  <c r="T6009" i="2" a="1"/>
  <c r="T6009" i="2" s="1"/>
  <c r="T6010" i="2" a="1"/>
  <c r="T6010" i="2" s="1"/>
  <c r="T6011" i="2" a="1"/>
  <c r="T6011" i="2" s="1"/>
  <c r="T6012" i="2" a="1"/>
  <c r="T6012" i="2" s="1"/>
  <c r="T6013" i="2" a="1"/>
  <c r="T6013" i="2" s="1"/>
  <c r="T6014" i="2" a="1"/>
  <c r="T6014" i="2" s="1"/>
  <c r="T6015" i="2" a="1"/>
  <c r="T6015" i="2" s="1"/>
  <c r="T6016" i="2" a="1"/>
  <c r="T6016" i="2" s="1"/>
  <c r="T6017" i="2" a="1"/>
  <c r="T6017" i="2" s="1"/>
  <c r="T6018" i="2" a="1"/>
  <c r="T6018" i="2" s="1"/>
  <c r="T6019" i="2" a="1"/>
  <c r="T6019" i="2" s="1"/>
  <c r="T6020" i="2" a="1"/>
  <c r="T6020" i="2" s="1"/>
  <c r="T6021" i="2" a="1"/>
  <c r="T6021" i="2" s="1"/>
  <c r="T6022" i="2" a="1"/>
  <c r="T6022" i="2" s="1"/>
  <c r="T6023" i="2" a="1"/>
  <c r="T6023" i="2" s="1"/>
  <c r="T6024" i="2" a="1"/>
  <c r="T6024" i="2" s="1"/>
  <c r="T6025" i="2" a="1"/>
  <c r="T6025" i="2" s="1"/>
  <c r="T6026" i="2" a="1"/>
  <c r="T6026" i="2" s="1"/>
  <c r="T6027" i="2" a="1"/>
  <c r="T6027" i="2" s="1"/>
  <c r="T6028" i="2" a="1"/>
  <c r="T6028" i="2" s="1"/>
  <c r="T6029" i="2" a="1"/>
  <c r="T6029" i="2" s="1"/>
  <c r="T6030" i="2" a="1"/>
  <c r="T6030" i="2" s="1"/>
  <c r="T6031" i="2" a="1"/>
  <c r="T6031" i="2" s="1"/>
  <c r="T6032" i="2" a="1"/>
  <c r="T6032" i="2" s="1"/>
  <c r="T6033" i="2" a="1"/>
  <c r="T6033" i="2" s="1"/>
  <c r="T6034" i="2" a="1"/>
  <c r="T6034" i="2" s="1"/>
  <c r="T6035" i="2" a="1"/>
  <c r="T6035" i="2" s="1"/>
  <c r="T6036" i="2" a="1"/>
  <c r="T6036" i="2" s="1"/>
  <c r="T6037" i="2" a="1"/>
  <c r="T6037" i="2" s="1"/>
  <c r="T6038" i="2" a="1"/>
  <c r="T6038" i="2" s="1"/>
  <c r="T6039" i="2" a="1"/>
  <c r="T6039" i="2" s="1"/>
  <c r="T6040" i="2" a="1"/>
  <c r="T6040" i="2" s="1"/>
  <c r="T6041" i="2" a="1"/>
  <c r="T6041" i="2" s="1"/>
  <c r="T6042" i="2" a="1"/>
  <c r="T6042" i="2" s="1"/>
  <c r="T6043" i="2" a="1"/>
  <c r="T6043" i="2" s="1"/>
  <c r="T6044" i="2" a="1"/>
  <c r="T6044" i="2" s="1"/>
  <c r="T6045" i="2" a="1"/>
  <c r="T6045" i="2" s="1"/>
  <c r="T6046" i="2" a="1"/>
  <c r="T6046" i="2" s="1"/>
  <c r="T6047" i="2" a="1"/>
  <c r="T6047" i="2" s="1"/>
  <c r="T6048" i="2" a="1"/>
  <c r="T6048" i="2" s="1"/>
  <c r="T6049" i="2" a="1"/>
  <c r="T6049" i="2" s="1"/>
  <c r="T6050" i="2" a="1"/>
  <c r="T6050" i="2" s="1"/>
  <c r="T6051" i="2" a="1"/>
  <c r="T6051" i="2" s="1"/>
  <c r="T6052" i="2" a="1"/>
  <c r="T6052" i="2" s="1"/>
  <c r="T6053" i="2" a="1"/>
  <c r="T6053" i="2" s="1"/>
  <c r="T6054" i="2" a="1"/>
  <c r="T6054" i="2" s="1"/>
  <c r="T6055" i="2" a="1"/>
  <c r="T6055" i="2" s="1"/>
  <c r="T6056" i="2" a="1"/>
  <c r="T6056" i="2" s="1"/>
  <c r="T6057" i="2" a="1"/>
  <c r="T6057" i="2" s="1"/>
  <c r="T6058" i="2" a="1"/>
  <c r="T6058" i="2" s="1"/>
  <c r="T6059" i="2" a="1"/>
  <c r="T6059" i="2" s="1"/>
  <c r="T6060" i="2" a="1"/>
  <c r="T6060" i="2" s="1"/>
  <c r="T6061" i="2" a="1"/>
  <c r="T6061" i="2" s="1"/>
  <c r="T6062" i="2" a="1"/>
  <c r="T6062" i="2" s="1"/>
  <c r="T6063" i="2" a="1"/>
  <c r="T6063" i="2" s="1"/>
  <c r="T6064" i="2" a="1"/>
  <c r="T6064" i="2" s="1"/>
  <c r="T6065" i="2" a="1"/>
  <c r="T6065" i="2" s="1"/>
  <c r="T6066" i="2" a="1"/>
  <c r="T6066" i="2" s="1"/>
  <c r="T6067" i="2" a="1"/>
  <c r="T6067" i="2" s="1"/>
  <c r="T6068" i="2" a="1"/>
  <c r="T6068" i="2" s="1"/>
  <c r="T6069" i="2" a="1"/>
  <c r="T6069" i="2" s="1"/>
  <c r="T6070" i="2" a="1"/>
  <c r="T6070" i="2" s="1"/>
  <c r="T6071" i="2" a="1"/>
  <c r="T6071" i="2" s="1"/>
  <c r="T6072" i="2" a="1"/>
  <c r="T6072" i="2" s="1"/>
  <c r="T6073" i="2" a="1"/>
  <c r="T6073" i="2" s="1"/>
  <c r="T6074" i="2" a="1"/>
  <c r="T6074" i="2" s="1"/>
  <c r="T6075" i="2" a="1"/>
  <c r="T6075" i="2" s="1"/>
  <c r="T6076" i="2" a="1"/>
  <c r="T6076" i="2" s="1"/>
  <c r="T6077" i="2" a="1"/>
  <c r="T6077" i="2" s="1"/>
  <c r="T6078" i="2" a="1"/>
  <c r="T6078" i="2" s="1"/>
  <c r="T6079" i="2" a="1"/>
  <c r="T6079" i="2" s="1"/>
  <c r="T6080" i="2" a="1"/>
  <c r="T6080" i="2" s="1"/>
  <c r="T6081" i="2" a="1"/>
  <c r="T6081" i="2" s="1"/>
  <c r="T6082" i="2" a="1"/>
  <c r="T6082" i="2" s="1"/>
  <c r="T6083" i="2" a="1"/>
  <c r="T6083" i="2" s="1"/>
  <c r="T6084" i="2" a="1"/>
  <c r="T6084" i="2" s="1"/>
  <c r="T6085" i="2" a="1"/>
  <c r="T6085" i="2" s="1"/>
  <c r="T6086" i="2" a="1"/>
  <c r="T6086" i="2" s="1"/>
  <c r="T6087" i="2" a="1"/>
  <c r="T6087" i="2" s="1"/>
  <c r="T6088" i="2" a="1"/>
  <c r="T6088" i="2" s="1"/>
  <c r="T6089" i="2" a="1"/>
  <c r="T6089" i="2" s="1"/>
  <c r="T6090" i="2" a="1"/>
  <c r="T6090" i="2" s="1"/>
  <c r="T6091" i="2" a="1"/>
  <c r="T6091" i="2" s="1"/>
  <c r="T6092" i="2" a="1"/>
  <c r="T6092" i="2" s="1"/>
  <c r="T6093" i="2" a="1"/>
  <c r="T6093" i="2" s="1"/>
  <c r="T6094" i="2" a="1"/>
  <c r="T6094" i="2" s="1"/>
  <c r="T6095" i="2" a="1"/>
  <c r="T6095" i="2" s="1"/>
  <c r="T6096" i="2" a="1"/>
  <c r="T6096" i="2" s="1"/>
  <c r="T6097" i="2" a="1"/>
  <c r="T6097" i="2" s="1"/>
  <c r="T6098" i="2" a="1"/>
  <c r="T6098" i="2" s="1"/>
  <c r="T6099" i="2" a="1"/>
  <c r="T6099" i="2" s="1"/>
  <c r="T6100" i="2" a="1"/>
  <c r="T6100" i="2" s="1"/>
  <c r="T6101" i="2" a="1"/>
  <c r="T6101" i="2" s="1"/>
  <c r="T6102" i="2" a="1"/>
  <c r="T6102" i="2" s="1"/>
  <c r="T6103" i="2" a="1"/>
  <c r="T6103" i="2" s="1"/>
  <c r="T6104" i="2" a="1"/>
  <c r="T6104" i="2" s="1"/>
  <c r="T6105" i="2" a="1"/>
  <c r="T6105" i="2" s="1"/>
  <c r="T6106" i="2" a="1"/>
  <c r="T6106" i="2" s="1"/>
  <c r="T6107" i="2" a="1"/>
  <c r="T6107" i="2" s="1"/>
  <c r="T6108" i="2" a="1"/>
  <c r="T6108" i="2" s="1"/>
  <c r="T6109" i="2" a="1"/>
  <c r="T6109" i="2" s="1"/>
  <c r="T6110" i="2" a="1"/>
  <c r="T6110" i="2" s="1"/>
  <c r="T6111" i="2" a="1"/>
  <c r="T6111" i="2" s="1"/>
  <c r="T6112" i="2" a="1"/>
  <c r="T6112" i="2" s="1"/>
  <c r="T6113" i="2" a="1"/>
  <c r="T6113" i="2" s="1"/>
  <c r="T6114" i="2" a="1"/>
  <c r="T6114" i="2" s="1"/>
  <c r="T6115" i="2" a="1"/>
  <c r="T6115" i="2" s="1"/>
  <c r="T6116" i="2" a="1"/>
  <c r="T6116" i="2" s="1"/>
  <c r="T6117" i="2" a="1"/>
  <c r="T6117" i="2" s="1"/>
  <c r="T6118" i="2" a="1"/>
  <c r="T6118" i="2" s="1"/>
  <c r="T6119" i="2" a="1"/>
  <c r="T6119" i="2" s="1"/>
  <c r="T6120" i="2" a="1"/>
  <c r="T6120" i="2" s="1"/>
  <c r="T6121" i="2" a="1"/>
  <c r="T6121" i="2" s="1"/>
  <c r="T6122" i="2" a="1"/>
  <c r="T6122" i="2" s="1"/>
  <c r="T6123" i="2" a="1"/>
  <c r="T6123" i="2" s="1"/>
  <c r="T6124" i="2" a="1"/>
  <c r="T6124" i="2" s="1"/>
  <c r="T6125" i="2" a="1"/>
  <c r="T6125" i="2" s="1"/>
  <c r="T6126" i="2" a="1"/>
  <c r="T6126" i="2" s="1"/>
  <c r="T6127" i="2" a="1"/>
  <c r="T6127" i="2" s="1"/>
  <c r="T6128" i="2" a="1"/>
  <c r="T6128" i="2" s="1"/>
  <c r="T6129" i="2" a="1"/>
  <c r="T6129" i="2" s="1"/>
  <c r="T6130" i="2" a="1"/>
  <c r="T6130" i="2" s="1"/>
  <c r="T6131" i="2" a="1"/>
  <c r="T6131" i="2" s="1"/>
  <c r="T6132" i="2" a="1"/>
  <c r="T6132" i="2" s="1"/>
  <c r="T6133" i="2" a="1"/>
  <c r="T6133" i="2" s="1"/>
  <c r="T6134" i="2" a="1"/>
  <c r="T6134" i="2" s="1"/>
  <c r="T6135" i="2" a="1"/>
  <c r="T6135" i="2" s="1"/>
  <c r="T6136" i="2" a="1"/>
  <c r="T6136" i="2" s="1"/>
  <c r="T6137" i="2" a="1"/>
  <c r="T6137" i="2" s="1"/>
  <c r="T6138" i="2" a="1"/>
  <c r="T6138" i="2" s="1"/>
  <c r="T6139" i="2" a="1"/>
  <c r="T6139" i="2" s="1"/>
  <c r="T6140" i="2" a="1"/>
  <c r="T6140" i="2" s="1"/>
  <c r="T6141" i="2" a="1"/>
  <c r="T6141" i="2" s="1"/>
  <c r="T6142" i="2" a="1"/>
  <c r="T6142" i="2" s="1"/>
  <c r="T6143" i="2" a="1"/>
  <c r="T6143" i="2" s="1"/>
  <c r="T6144" i="2" a="1"/>
  <c r="T6144" i="2" s="1"/>
  <c r="T6145" i="2" a="1"/>
  <c r="T6145" i="2" s="1"/>
  <c r="T6146" i="2" a="1"/>
  <c r="T6146" i="2" s="1"/>
  <c r="T6147" i="2" a="1"/>
  <c r="T6147" i="2" s="1"/>
  <c r="T6148" i="2" a="1"/>
  <c r="T6148" i="2" s="1"/>
  <c r="T6149" i="2" a="1"/>
  <c r="T6149" i="2" s="1"/>
  <c r="T6150" i="2" a="1"/>
  <c r="T6150" i="2" s="1"/>
  <c r="T6151" i="2" a="1"/>
  <c r="T6151" i="2" s="1"/>
  <c r="T6152" i="2" a="1"/>
  <c r="T6152" i="2" s="1"/>
  <c r="T6153" i="2" a="1"/>
  <c r="T6153" i="2" s="1"/>
  <c r="T6154" i="2" a="1"/>
  <c r="T6154" i="2" s="1"/>
  <c r="T6155" i="2" a="1"/>
  <c r="T6155" i="2" s="1"/>
  <c r="T6156" i="2" a="1"/>
  <c r="T6156" i="2" s="1"/>
  <c r="T6157" i="2" a="1"/>
  <c r="T6157" i="2" s="1"/>
  <c r="T6158" i="2" a="1"/>
  <c r="T6158" i="2" s="1"/>
  <c r="T6159" i="2" a="1"/>
  <c r="T6159" i="2" s="1"/>
  <c r="T6160" i="2" a="1"/>
  <c r="T6160" i="2" s="1"/>
  <c r="T6161" i="2" a="1"/>
  <c r="T6161" i="2" s="1"/>
  <c r="T6162" i="2" a="1"/>
  <c r="T6162" i="2" s="1"/>
  <c r="T6163" i="2" a="1"/>
  <c r="T6163" i="2" s="1"/>
  <c r="T6164" i="2" a="1"/>
  <c r="T6164" i="2" s="1"/>
  <c r="T6165" i="2" a="1"/>
  <c r="T6165" i="2" s="1"/>
  <c r="T6166" i="2" a="1"/>
  <c r="T6166" i="2" s="1"/>
  <c r="T6167" i="2" a="1"/>
  <c r="T6167" i="2" s="1"/>
  <c r="T6168" i="2" a="1"/>
  <c r="T6168" i="2" s="1"/>
  <c r="T6169" i="2" a="1"/>
  <c r="T6169" i="2" s="1"/>
  <c r="T6170" i="2" a="1"/>
  <c r="T6170" i="2" s="1"/>
  <c r="T6171" i="2" a="1"/>
  <c r="T6171" i="2" s="1"/>
  <c r="T6172" i="2" a="1"/>
  <c r="T6172" i="2" s="1"/>
  <c r="T6173" i="2" a="1"/>
  <c r="T6173" i="2" s="1"/>
  <c r="T6174" i="2" a="1"/>
  <c r="T6174" i="2" s="1"/>
  <c r="T6175" i="2" a="1"/>
  <c r="T6175" i="2" s="1"/>
  <c r="T6176" i="2" a="1"/>
  <c r="T6176" i="2" s="1"/>
  <c r="T6177" i="2" a="1"/>
  <c r="T6177" i="2" s="1"/>
  <c r="T6178" i="2" a="1"/>
  <c r="T6178" i="2" s="1"/>
  <c r="T6179" i="2" a="1"/>
  <c r="T6179" i="2" s="1"/>
  <c r="T6180" i="2" a="1"/>
  <c r="T6180" i="2" s="1"/>
  <c r="T6181" i="2" a="1"/>
  <c r="T6181" i="2" s="1"/>
  <c r="T6182" i="2" a="1"/>
  <c r="T6182" i="2" s="1"/>
  <c r="T6183" i="2" a="1"/>
  <c r="T6183" i="2" s="1"/>
  <c r="T6184" i="2" a="1"/>
  <c r="T6184" i="2" s="1"/>
  <c r="T6185" i="2" a="1"/>
  <c r="T6185" i="2" s="1"/>
  <c r="T6186" i="2" a="1"/>
  <c r="T6186" i="2" s="1"/>
  <c r="T6187" i="2" a="1"/>
  <c r="T6187" i="2" s="1"/>
  <c r="T6188" i="2" a="1"/>
  <c r="T6188" i="2" s="1"/>
  <c r="T6189" i="2" a="1"/>
  <c r="T6189" i="2" s="1"/>
  <c r="T6190" i="2" a="1"/>
  <c r="T6190" i="2" s="1"/>
  <c r="T6191" i="2" a="1"/>
  <c r="T6191" i="2" s="1"/>
  <c r="T6192" i="2" a="1"/>
  <c r="T6192" i="2" s="1"/>
  <c r="T6193" i="2" a="1"/>
  <c r="T6193" i="2" s="1"/>
  <c r="T6194" i="2" a="1"/>
  <c r="T6194" i="2" s="1"/>
  <c r="T6195" i="2" a="1"/>
  <c r="T6195" i="2" s="1"/>
  <c r="T6196" i="2" a="1"/>
  <c r="T6196" i="2" s="1"/>
  <c r="T6197" i="2" a="1"/>
  <c r="T6197" i="2" s="1"/>
  <c r="T6198" i="2" a="1"/>
  <c r="T6198" i="2" s="1"/>
  <c r="T6199" i="2" a="1"/>
  <c r="T6199" i="2" s="1"/>
  <c r="T6200" i="2" a="1"/>
  <c r="T6200" i="2" s="1"/>
  <c r="T6201" i="2" a="1"/>
  <c r="T6201" i="2" s="1"/>
  <c r="T6202" i="2" a="1"/>
  <c r="T6202" i="2" s="1"/>
  <c r="T6203" i="2" a="1"/>
  <c r="T6203" i="2" s="1"/>
  <c r="T6204" i="2" a="1"/>
  <c r="T6204" i="2" s="1"/>
  <c r="T6205" i="2" a="1"/>
  <c r="T6205" i="2" s="1"/>
  <c r="T6206" i="2" a="1"/>
  <c r="T6206" i="2" s="1"/>
  <c r="T6207" i="2" a="1"/>
  <c r="T6207" i="2" s="1"/>
  <c r="T6208" i="2" a="1"/>
  <c r="T6208" i="2" s="1"/>
  <c r="T6209" i="2" a="1"/>
  <c r="T6209" i="2" s="1"/>
  <c r="T6210" i="2" a="1"/>
  <c r="T6210" i="2" s="1"/>
  <c r="T6211" i="2" a="1"/>
  <c r="T6211" i="2" s="1"/>
  <c r="T6212" i="2" a="1"/>
  <c r="T6212" i="2" s="1"/>
  <c r="T6213" i="2" a="1"/>
  <c r="T6213" i="2" s="1"/>
  <c r="T6214" i="2" a="1"/>
  <c r="T6214" i="2" s="1"/>
  <c r="T6215" i="2" a="1"/>
  <c r="T6215" i="2" s="1"/>
  <c r="T6216" i="2" a="1"/>
  <c r="T6216" i="2" s="1"/>
  <c r="T6217" i="2" a="1"/>
  <c r="T6217" i="2" s="1"/>
  <c r="T6218" i="2" a="1"/>
  <c r="T6218" i="2" s="1"/>
  <c r="T6219" i="2" a="1"/>
  <c r="T6219" i="2" s="1"/>
  <c r="T6220" i="2" a="1"/>
  <c r="T6220" i="2" s="1"/>
  <c r="T6221" i="2" a="1"/>
  <c r="T6221" i="2" s="1"/>
  <c r="T6222" i="2" a="1"/>
  <c r="T6222" i="2" s="1"/>
  <c r="T6223" i="2" a="1"/>
  <c r="T6223" i="2" s="1"/>
  <c r="T6224" i="2" a="1"/>
  <c r="T6224" i="2" s="1"/>
  <c r="T6225" i="2" a="1"/>
  <c r="T6225" i="2" s="1"/>
  <c r="T6226" i="2" a="1"/>
  <c r="T6226" i="2" s="1"/>
  <c r="T6227" i="2" a="1"/>
  <c r="T6227" i="2" s="1"/>
  <c r="T6228" i="2" a="1"/>
  <c r="T6228" i="2" s="1"/>
  <c r="T6229" i="2" a="1"/>
  <c r="T6229" i="2" s="1"/>
  <c r="T6230" i="2" a="1"/>
  <c r="T6230" i="2" s="1"/>
  <c r="T6231" i="2" a="1"/>
  <c r="T6231" i="2" s="1"/>
  <c r="T6232" i="2" a="1"/>
  <c r="T6232" i="2" s="1"/>
  <c r="T6233" i="2" a="1"/>
  <c r="T6233" i="2" s="1"/>
  <c r="T6234" i="2" a="1"/>
  <c r="T6234" i="2" s="1"/>
  <c r="T6235" i="2" a="1"/>
  <c r="T6235" i="2" s="1"/>
  <c r="T6236" i="2" a="1"/>
  <c r="T6236" i="2" s="1"/>
  <c r="T6237" i="2" a="1"/>
  <c r="T6237" i="2" s="1"/>
  <c r="T6238" i="2" a="1"/>
  <c r="T6238" i="2" s="1"/>
  <c r="T6239" i="2" a="1"/>
  <c r="T6239" i="2" s="1"/>
  <c r="T6240" i="2" a="1"/>
  <c r="T6240" i="2" s="1"/>
  <c r="T6241" i="2" a="1"/>
  <c r="T6241" i="2" s="1"/>
  <c r="T6242" i="2" a="1"/>
  <c r="T6242" i="2" s="1"/>
  <c r="T6243" i="2" a="1"/>
  <c r="T6243" i="2" s="1"/>
  <c r="T6244" i="2" a="1"/>
  <c r="T6244" i="2" s="1"/>
  <c r="T6245" i="2" a="1"/>
  <c r="T6245" i="2" s="1"/>
  <c r="T6246" i="2" a="1"/>
  <c r="T6246" i="2" s="1"/>
  <c r="T6247" i="2" a="1"/>
  <c r="T6247" i="2" s="1"/>
  <c r="T6248" i="2" a="1"/>
  <c r="T6248" i="2" s="1"/>
  <c r="T6249" i="2" a="1"/>
  <c r="T6249" i="2" s="1"/>
  <c r="T6250" i="2" a="1"/>
  <c r="T6250" i="2" s="1"/>
  <c r="T6251" i="2" a="1"/>
  <c r="T6251" i="2" s="1"/>
  <c r="T6252" i="2" a="1"/>
  <c r="T6252" i="2" s="1"/>
  <c r="T6253" i="2" a="1"/>
  <c r="T6253" i="2" s="1"/>
  <c r="T6254" i="2" a="1"/>
  <c r="T6254" i="2" s="1"/>
  <c r="T6255" i="2" a="1"/>
  <c r="T6255" i="2" s="1"/>
  <c r="T6256" i="2" a="1"/>
  <c r="T6256" i="2" s="1"/>
  <c r="T6257" i="2" a="1"/>
  <c r="T6257" i="2" s="1"/>
  <c r="T6258" i="2" a="1"/>
  <c r="T6258" i="2" s="1"/>
  <c r="T6259" i="2" a="1"/>
  <c r="T6259" i="2" s="1"/>
  <c r="T6260" i="2" a="1"/>
  <c r="T6260" i="2" s="1"/>
  <c r="T6261" i="2" a="1"/>
  <c r="T6261" i="2" s="1"/>
  <c r="T6262" i="2" a="1"/>
  <c r="T6262" i="2" s="1"/>
  <c r="T6263" i="2" a="1"/>
  <c r="T6263" i="2" s="1"/>
  <c r="T6264" i="2" a="1"/>
  <c r="T6264" i="2" s="1"/>
  <c r="T6265" i="2" a="1"/>
  <c r="T6265" i="2" s="1"/>
  <c r="T6266" i="2" a="1"/>
  <c r="T6266" i="2" s="1"/>
  <c r="T6267" i="2" a="1"/>
  <c r="T6267" i="2" s="1"/>
  <c r="T6268" i="2" a="1"/>
  <c r="T6268" i="2" s="1"/>
  <c r="T6269" i="2" a="1"/>
  <c r="T6269" i="2" s="1"/>
  <c r="T6270" i="2" a="1"/>
  <c r="T6270" i="2" s="1"/>
  <c r="T6271" i="2" a="1"/>
  <c r="T6271" i="2" s="1"/>
  <c r="T6272" i="2" a="1"/>
  <c r="T6272" i="2" s="1"/>
  <c r="T6273" i="2" a="1"/>
  <c r="T6273" i="2" s="1"/>
  <c r="T6274" i="2" a="1"/>
  <c r="T6274" i="2" s="1"/>
  <c r="T6275" i="2" a="1"/>
  <c r="T6275" i="2" s="1"/>
  <c r="T6276" i="2" a="1"/>
  <c r="T6276" i="2" s="1"/>
  <c r="T6277" i="2" a="1"/>
  <c r="T6277" i="2" s="1"/>
  <c r="T6278" i="2" a="1"/>
  <c r="T6278" i="2" s="1"/>
  <c r="T6279" i="2" a="1"/>
  <c r="T6279" i="2" s="1"/>
  <c r="T6280" i="2" a="1"/>
  <c r="T6280" i="2" s="1"/>
  <c r="T6281" i="2" a="1"/>
  <c r="T6281" i="2" s="1"/>
  <c r="T6282" i="2" a="1"/>
  <c r="T6282" i="2" s="1"/>
  <c r="T6283" i="2" a="1"/>
  <c r="T6283" i="2" s="1"/>
  <c r="T6284" i="2" a="1"/>
  <c r="T6284" i="2" s="1"/>
  <c r="T6285" i="2" a="1"/>
  <c r="T6285" i="2" s="1"/>
  <c r="T6286" i="2" a="1"/>
  <c r="T6286" i="2" s="1"/>
  <c r="T6287" i="2" a="1"/>
  <c r="T6287" i="2" s="1"/>
  <c r="T6288" i="2" a="1"/>
  <c r="T6288" i="2" s="1"/>
  <c r="T6289" i="2" a="1"/>
  <c r="T6289" i="2" s="1"/>
  <c r="T6290" i="2" a="1"/>
  <c r="T6290" i="2" s="1"/>
  <c r="T6291" i="2" a="1"/>
  <c r="T6291" i="2" s="1"/>
  <c r="T6292" i="2" a="1"/>
  <c r="T6292" i="2" s="1"/>
  <c r="T6293" i="2" a="1"/>
  <c r="T6293" i="2" s="1"/>
  <c r="T6294" i="2" a="1"/>
  <c r="T6294" i="2" s="1"/>
  <c r="T6295" i="2" a="1"/>
  <c r="T6295" i="2" s="1"/>
  <c r="T6296" i="2" a="1"/>
  <c r="T6296" i="2" s="1"/>
  <c r="T6297" i="2" a="1"/>
  <c r="T6297" i="2" s="1"/>
  <c r="T6298" i="2" a="1"/>
  <c r="T6298" i="2" s="1"/>
  <c r="T6299" i="2" a="1"/>
  <c r="T6299" i="2" s="1"/>
  <c r="T6300" i="2" a="1"/>
  <c r="T6300" i="2" s="1"/>
  <c r="T6301" i="2" a="1"/>
  <c r="T6301" i="2" s="1"/>
  <c r="T6302" i="2" a="1"/>
  <c r="T6302" i="2" s="1"/>
  <c r="T6303" i="2" a="1"/>
  <c r="T6303" i="2" s="1"/>
  <c r="T6304" i="2" a="1"/>
  <c r="T6304" i="2" s="1"/>
  <c r="T6305" i="2" a="1"/>
  <c r="T6305" i="2" s="1"/>
  <c r="T6306" i="2" a="1"/>
  <c r="T6306" i="2" s="1"/>
  <c r="T6307" i="2" a="1"/>
  <c r="T6307" i="2" s="1"/>
  <c r="T6308" i="2" a="1"/>
  <c r="T6308" i="2" s="1"/>
  <c r="T6309" i="2" a="1"/>
  <c r="T6309" i="2" s="1"/>
  <c r="T6310" i="2" a="1"/>
  <c r="T6310" i="2" s="1"/>
  <c r="T6311" i="2" a="1"/>
  <c r="T6311" i="2" s="1"/>
  <c r="T6312" i="2" a="1"/>
  <c r="T6312" i="2" s="1"/>
  <c r="T6313" i="2" a="1"/>
  <c r="T6313" i="2" s="1"/>
  <c r="T6314" i="2" a="1"/>
  <c r="T6314" i="2" s="1"/>
  <c r="T6315" i="2" a="1"/>
  <c r="T6315" i="2" s="1"/>
  <c r="T6316" i="2" a="1"/>
  <c r="T6316" i="2" s="1"/>
  <c r="T6317" i="2" a="1"/>
  <c r="T6317" i="2" s="1"/>
  <c r="T6318" i="2" a="1"/>
  <c r="T6318" i="2" s="1"/>
  <c r="T6319" i="2" a="1"/>
  <c r="T6319" i="2" s="1"/>
  <c r="T6320" i="2" a="1"/>
  <c r="T6320" i="2" s="1"/>
  <c r="T6321" i="2" a="1"/>
  <c r="T6321" i="2" s="1"/>
  <c r="T6322" i="2" a="1"/>
  <c r="T6322" i="2" s="1"/>
  <c r="T6323" i="2" a="1"/>
  <c r="T6323" i="2" s="1"/>
  <c r="T6324" i="2" a="1"/>
  <c r="T6324" i="2" s="1"/>
  <c r="T6325" i="2" a="1"/>
  <c r="T6325" i="2" s="1"/>
  <c r="T6326" i="2" a="1"/>
  <c r="T6326" i="2" s="1"/>
  <c r="T6327" i="2" a="1"/>
  <c r="T6327" i="2" s="1"/>
  <c r="T6328" i="2" a="1"/>
  <c r="T6328" i="2" s="1"/>
  <c r="T6329" i="2" a="1"/>
  <c r="T6329" i="2" s="1"/>
  <c r="T6330" i="2" a="1"/>
  <c r="T6330" i="2" s="1"/>
  <c r="T6331" i="2" a="1"/>
  <c r="T6331" i="2" s="1"/>
  <c r="T6332" i="2" a="1"/>
  <c r="T6332" i="2" s="1"/>
  <c r="T6333" i="2" a="1"/>
  <c r="T6333" i="2" s="1"/>
  <c r="T6334" i="2" a="1"/>
  <c r="T6334" i="2" s="1"/>
  <c r="T6335" i="2" a="1"/>
  <c r="T6335" i="2" s="1"/>
  <c r="T6336" i="2" a="1"/>
  <c r="T6336" i="2" s="1"/>
  <c r="T6337" i="2" a="1"/>
  <c r="T6337" i="2" s="1"/>
  <c r="T6338" i="2" a="1"/>
  <c r="T6338" i="2" s="1"/>
  <c r="T6339" i="2" a="1"/>
  <c r="T6339" i="2" s="1"/>
  <c r="T6340" i="2" a="1"/>
  <c r="T6340" i="2" s="1"/>
  <c r="T6341" i="2" a="1"/>
  <c r="T6341" i="2" s="1"/>
  <c r="T6342" i="2" a="1"/>
  <c r="T6342" i="2" s="1"/>
  <c r="T6343" i="2" a="1"/>
  <c r="T6343" i="2" s="1"/>
  <c r="T6344" i="2" a="1"/>
  <c r="T6344" i="2" s="1"/>
  <c r="T6345" i="2" a="1"/>
  <c r="T6345" i="2" s="1"/>
  <c r="T6346" i="2" a="1"/>
  <c r="T6346" i="2" s="1"/>
  <c r="T6347" i="2" a="1"/>
  <c r="T6347" i="2" s="1"/>
  <c r="T6348" i="2" a="1"/>
  <c r="T6348" i="2" s="1"/>
  <c r="T6349" i="2" a="1"/>
  <c r="T6349" i="2" s="1"/>
  <c r="T6350" i="2" a="1"/>
  <c r="T6350" i="2" s="1"/>
  <c r="T6351" i="2" a="1"/>
  <c r="T6351" i="2" s="1"/>
  <c r="T6352" i="2" a="1"/>
  <c r="T6352" i="2" s="1"/>
  <c r="T6353" i="2" a="1"/>
  <c r="T6353" i="2" s="1"/>
  <c r="T6354" i="2" a="1"/>
  <c r="T6354" i="2" s="1"/>
  <c r="T6355" i="2" a="1"/>
  <c r="T6355" i="2" s="1"/>
  <c r="T6356" i="2" a="1"/>
  <c r="T6356" i="2" s="1"/>
  <c r="T6357" i="2" a="1"/>
  <c r="T6357" i="2" s="1"/>
  <c r="T6358" i="2" a="1"/>
  <c r="T6358" i="2" s="1"/>
  <c r="T6359" i="2" a="1"/>
  <c r="T6359" i="2" s="1"/>
  <c r="T6360" i="2" a="1"/>
  <c r="T6360" i="2" s="1"/>
  <c r="T6361" i="2" a="1"/>
  <c r="T6361" i="2" s="1"/>
  <c r="T6362" i="2" a="1"/>
  <c r="T6362" i="2" s="1"/>
  <c r="T6363" i="2" a="1"/>
  <c r="T6363" i="2" s="1"/>
  <c r="T6364" i="2" a="1"/>
  <c r="T6364" i="2" s="1"/>
  <c r="T6365" i="2" a="1"/>
  <c r="T6365" i="2" s="1"/>
  <c r="T6366" i="2" a="1"/>
  <c r="T6366" i="2" s="1"/>
  <c r="T6367" i="2" a="1"/>
  <c r="T6367" i="2" s="1"/>
  <c r="T6368" i="2" a="1"/>
  <c r="T6368" i="2" s="1"/>
  <c r="T6369" i="2" a="1"/>
  <c r="T6369" i="2" s="1"/>
  <c r="T6370" i="2" a="1"/>
  <c r="T6370" i="2" s="1"/>
  <c r="T6371" i="2" a="1"/>
  <c r="T6371" i="2" s="1"/>
  <c r="T6372" i="2" a="1"/>
  <c r="T6372" i="2" s="1"/>
  <c r="T6373" i="2" a="1"/>
  <c r="T6373" i="2" s="1"/>
  <c r="T6374" i="2" a="1"/>
  <c r="T6374" i="2" s="1"/>
  <c r="T6375" i="2" a="1"/>
  <c r="T6375" i="2" s="1"/>
  <c r="T6376" i="2" a="1"/>
  <c r="T6376" i="2" s="1"/>
  <c r="T6377" i="2" a="1"/>
  <c r="T6377" i="2" s="1"/>
  <c r="T6378" i="2" a="1"/>
  <c r="T6378" i="2" s="1"/>
  <c r="T6379" i="2" a="1"/>
  <c r="T6379" i="2" s="1"/>
  <c r="T6380" i="2" a="1"/>
  <c r="T6380" i="2" s="1"/>
  <c r="T6381" i="2" a="1"/>
  <c r="T6381" i="2" s="1"/>
  <c r="T6382" i="2" a="1"/>
  <c r="T6382" i="2" s="1"/>
  <c r="T6383" i="2" a="1"/>
  <c r="T6383" i="2" s="1"/>
  <c r="T6384" i="2" a="1"/>
  <c r="T6384" i="2" s="1"/>
  <c r="T6385" i="2" a="1"/>
  <c r="T6385" i="2" s="1"/>
  <c r="T6386" i="2" a="1"/>
  <c r="T6386" i="2" s="1"/>
  <c r="T6387" i="2" a="1"/>
  <c r="T6387" i="2" s="1"/>
  <c r="T6388" i="2" a="1"/>
  <c r="T6388" i="2" s="1"/>
  <c r="T6389" i="2" a="1"/>
  <c r="T6389" i="2" s="1"/>
  <c r="T6390" i="2" a="1"/>
  <c r="T6390" i="2" s="1"/>
  <c r="T6391" i="2" a="1"/>
  <c r="T6391" i="2" s="1"/>
  <c r="T6392" i="2" a="1"/>
  <c r="T6392" i="2" s="1"/>
  <c r="T6393" i="2" a="1"/>
  <c r="T6393" i="2" s="1"/>
  <c r="T6394" i="2" a="1"/>
  <c r="T6394" i="2" s="1"/>
  <c r="T6395" i="2" a="1"/>
  <c r="T6395" i="2" s="1"/>
  <c r="T6396" i="2" a="1"/>
  <c r="T6396" i="2" s="1"/>
  <c r="T6397" i="2" a="1"/>
  <c r="T6397" i="2" s="1"/>
  <c r="T6398" i="2" a="1"/>
  <c r="T6398" i="2" s="1"/>
  <c r="T6399" i="2" a="1"/>
  <c r="T6399" i="2" s="1"/>
  <c r="T6400" i="2" a="1"/>
  <c r="T6400" i="2" s="1"/>
  <c r="T6401" i="2" a="1"/>
  <c r="T6401" i="2" s="1"/>
  <c r="T6402" i="2" a="1"/>
  <c r="T6402" i="2" s="1"/>
  <c r="T6403" i="2" a="1"/>
  <c r="T6403" i="2" s="1"/>
  <c r="T6404" i="2" a="1"/>
  <c r="T6404" i="2" s="1"/>
  <c r="T6405" i="2" a="1"/>
  <c r="T6405" i="2" s="1"/>
  <c r="T6406" i="2" a="1"/>
  <c r="T6406" i="2" s="1"/>
  <c r="T6407" i="2" a="1"/>
  <c r="T6407" i="2" s="1"/>
  <c r="T6408" i="2" a="1"/>
  <c r="T6408" i="2" s="1"/>
  <c r="T6409" i="2" a="1"/>
  <c r="T6409" i="2" s="1"/>
  <c r="T6410" i="2" a="1"/>
  <c r="T6410" i="2" s="1"/>
  <c r="T6411" i="2" a="1"/>
  <c r="T6411" i="2" s="1"/>
  <c r="T6412" i="2" a="1"/>
  <c r="T6412" i="2" s="1"/>
  <c r="T6413" i="2" a="1"/>
  <c r="T6413" i="2" s="1"/>
  <c r="T6414" i="2" a="1"/>
  <c r="T6414" i="2" s="1"/>
  <c r="T6415" i="2" a="1"/>
  <c r="T6415" i="2" s="1"/>
  <c r="T6416" i="2" a="1"/>
  <c r="T6416" i="2" s="1"/>
  <c r="T6417" i="2" a="1"/>
  <c r="T6417" i="2" s="1"/>
  <c r="T6418" i="2" a="1"/>
  <c r="T6418" i="2" s="1"/>
  <c r="T6419" i="2" a="1"/>
  <c r="T6419" i="2" s="1"/>
  <c r="T6420" i="2" a="1"/>
  <c r="T6420" i="2" s="1"/>
  <c r="T6421" i="2" a="1"/>
  <c r="T6421" i="2" s="1"/>
  <c r="T6422" i="2" a="1"/>
  <c r="T6422" i="2" s="1"/>
  <c r="T6423" i="2" a="1"/>
  <c r="T6423" i="2" s="1"/>
  <c r="T6424" i="2" a="1"/>
  <c r="T6424" i="2" s="1"/>
  <c r="T6425" i="2" a="1"/>
  <c r="T6425" i="2" s="1"/>
  <c r="T6426" i="2" a="1"/>
  <c r="T6426" i="2" s="1"/>
  <c r="T6427" i="2" a="1"/>
  <c r="T6427" i="2" s="1"/>
  <c r="T6428" i="2" a="1"/>
  <c r="T6428" i="2" s="1"/>
  <c r="T6429" i="2" a="1"/>
  <c r="T6429" i="2" s="1"/>
  <c r="T6430" i="2" a="1"/>
  <c r="T6430" i="2" s="1"/>
  <c r="T6431" i="2" a="1"/>
  <c r="T6431" i="2" s="1"/>
  <c r="T6432" i="2" a="1"/>
  <c r="T6432" i="2" s="1"/>
  <c r="T6433" i="2" a="1"/>
  <c r="T6433" i="2" s="1"/>
  <c r="T6434" i="2" a="1"/>
  <c r="T6434" i="2" s="1"/>
  <c r="T6435" i="2" a="1"/>
  <c r="T6435" i="2" s="1"/>
  <c r="T6436" i="2" a="1"/>
  <c r="T6436" i="2" s="1"/>
  <c r="T6437" i="2" a="1"/>
  <c r="T6437" i="2" s="1"/>
  <c r="T6438" i="2" a="1"/>
  <c r="T6438" i="2" s="1"/>
  <c r="T6439" i="2" a="1"/>
  <c r="T6439" i="2" s="1"/>
  <c r="T6440" i="2" a="1"/>
  <c r="T6440" i="2" s="1"/>
  <c r="T6441" i="2" a="1"/>
  <c r="T6441" i="2" s="1"/>
  <c r="T6442" i="2" a="1"/>
  <c r="T6442" i="2" s="1"/>
  <c r="T6443" i="2" a="1"/>
  <c r="T6443" i="2" s="1"/>
  <c r="T6444" i="2" a="1"/>
  <c r="T6444" i="2" s="1"/>
  <c r="T6445" i="2" a="1"/>
  <c r="T6445" i="2" s="1"/>
  <c r="T6446" i="2" a="1"/>
  <c r="T6446" i="2" s="1"/>
  <c r="T6447" i="2" a="1"/>
  <c r="T6447" i="2" s="1"/>
  <c r="T6448" i="2" a="1"/>
  <c r="T6448" i="2" s="1"/>
  <c r="T6449" i="2" a="1"/>
  <c r="T6449" i="2" s="1"/>
  <c r="T6450" i="2" a="1"/>
  <c r="T6450" i="2" s="1"/>
  <c r="T6451" i="2" a="1"/>
  <c r="T6451" i="2" s="1"/>
  <c r="T6452" i="2" a="1"/>
  <c r="T6452" i="2" s="1"/>
  <c r="T6453" i="2" a="1"/>
  <c r="T6453" i="2" s="1"/>
  <c r="T6454" i="2" a="1"/>
  <c r="T6454" i="2" s="1"/>
  <c r="T6455" i="2" a="1"/>
  <c r="T6455" i="2" s="1"/>
  <c r="T6456" i="2" a="1"/>
  <c r="T6456" i="2" s="1"/>
  <c r="T6457" i="2" a="1"/>
  <c r="T6457" i="2" s="1"/>
  <c r="T6458" i="2" a="1"/>
  <c r="T6458" i="2" s="1"/>
  <c r="T6459" i="2" a="1"/>
  <c r="T6459" i="2" s="1"/>
  <c r="T6460" i="2" a="1"/>
  <c r="T6460" i="2" s="1"/>
  <c r="T6461" i="2" a="1"/>
  <c r="T6461" i="2" s="1"/>
  <c r="T6462" i="2" a="1"/>
  <c r="T6462" i="2" s="1"/>
  <c r="T6463" i="2" a="1"/>
  <c r="T6463" i="2" s="1"/>
  <c r="T6464" i="2" a="1"/>
  <c r="T6464" i="2" s="1"/>
  <c r="T6465" i="2" a="1"/>
  <c r="T6465" i="2" s="1"/>
  <c r="T6466" i="2" a="1"/>
  <c r="T6466" i="2" s="1"/>
  <c r="T6467" i="2" a="1"/>
  <c r="T6467" i="2" s="1"/>
  <c r="T6468" i="2" a="1"/>
  <c r="T6468" i="2" s="1"/>
  <c r="T6469" i="2" a="1"/>
  <c r="T6469" i="2" s="1"/>
  <c r="T6470" i="2" a="1"/>
  <c r="T6470" i="2" s="1"/>
  <c r="T6471" i="2" a="1"/>
  <c r="T6471" i="2" s="1"/>
  <c r="T6472" i="2" a="1"/>
  <c r="T6472" i="2" s="1"/>
  <c r="T6473" i="2" a="1"/>
  <c r="T6473" i="2" s="1"/>
  <c r="T6474" i="2" a="1"/>
  <c r="T6474" i="2" s="1"/>
  <c r="T6475" i="2" a="1"/>
  <c r="T6475" i="2" s="1"/>
  <c r="T6476" i="2" a="1"/>
  <c r="T6476" i="2" s="1"/>
  <c r="T6477" i="2" a="1"/>
  <c r="T6477" i="2" s="1"/>
  <c r="T6478" i="2" a="1"/>
  <c r="T6478" i="2" s="1"/>
  <c r="T6479" i="2" a="1"/>
  <c r="T6479" i="2" s="1"/>
  <c r="T6480" i="2" a="1"/>
  <c r="T6480" i="2" s="1"/>
  <c r="T6481" i="2" a="1"/>
  <c r="T6481" i="2" s="1"/>
  <c r="T6482" i="2" a="1"/>
  <c r="T6482" i="2" s="1"/>
  <c r="T6483" i="2" a="1"/>
  <c r="T6483" i="2" s="1"/>
  <c r="T6484" i="2" a="1"/>
  <c r="T6484" i="2" s="1"/>
  <c r="T6485" i="2" a="1"/>
  <c r="T6485" i="2" s="1"/>
  <c r="T6486" i="2" a="1"/>
  <c r="T6486" i="2" s="1"/>
  <c r="T6487" i="2" a="1"/>
  <c r="T6487" i="2" s="1"/>
  <c r="T6488" i="2" a="1"/>
  <c r="T6488" i="2" s="1"/>
  <c r="T6489" i="2" a="1"/>
  <c r="T6489" i="2" s="1"/>
  <c r="T6490" i="2" a="1"/>
  <c r="T6490" i="2" s="1"/>
  <c r="T6491" i="2" a="1"/>
  <c r="T6491" i="2" s="1"/>
  <c r="T6492" i="2" a="1"/>
  <c r="T6492" i="2" s="1"/>
  <c r="T6493" i="2" a="1"/>
  <c r="T6493" i="2" s="1"/>
  <c r="T6494" i="2" a="1"/>
  <c r="T6494" i="2" s="1"/>
  <c r="T6495" i="2" a="1"/>
  <c r="T6495" i="2" s="1"/>
  <c r="T6496" i="2" a="1"/>
  <c r="T6496" i="2" s="1"/>
  <c r="T6497" i="2" a="1"/>
  <c r="T6497" i="2" s="1"/>
  <c r="T6498" i="2" a="1"/>
  <c r="T6498" i="2" s="1"/>
  <c r="T6499" i="2" a="1"/>
  <c r="T6499" i="2" s="1"/>
  <c r="T6500" i="2" a="1"/>
  <c r="T6500" i="2" s="1"/>
  <c r="T6501" i="2" a="1"/>
  <c r="T6501" i="2" s="1"/>
  <c r="T6502" i="2" a="1"/>
  <c r="T6502" i="2" s="1"/>
  <c r="T6503" i="2" a="1"/>
  <c r="T6503" i="2" s="1"/>
  <c r="T6504" i="2" a="1"/>
  <c r="T6504" i="2" s="1"/>
  <c r="T6505" i="2" a="1"/>
  <c r="T6505" i="2" s="1"/>
  <c r="T6506" i="2" a="1"/>
  <c r="T6506" i="2" s="1"/>
  <c r="T6507" i="2" a="1"/>
  <c r="T6507" i="2" s="1"/>
  <c r="T6508" i="2" a="1"/>
  <c r="T6508" i="2" s="1"/>
  <c r="T6509" i="2" a="1"/>
  <c r="T6509" i="2" s="1"/>
  <c r="T6510" i="2" a="1"/>
  <c r="T6510" i="2" s="1"/>
  <c r="T6511" i="2" a="1"/>
  <c r="T6511" i="2" s="1"/>
  <c r="T6512" i="2" a="1"/>
  <c r="T6512" i="2" s="1"/>
  <c r="T6513" i="2" a="1"/>
  <c r="T6513" i="2" s="1"/>
  <c r="T6514" i="2" a="1"/>
  <c r="T6514" i="2" s="1"/>
  <c r="T6515" i="2" a="1"/>
  <c r="T6515" i="2" s="1"/>
  <c r="T6516" i="2" a="1"/>
  <c r="T6516" i="2" s="1"/>
  <c r="T6517" i="2" a="1"/>
  <c r="T6517" i="2" s="1"/>
  <c r="T6518" i="2" a="1"/>
  <c r="T6518" i="2" s="1"/>
  <c r="T6519" i="2" a="1"/>
  <c r="T6519" i="2" s="1"/>
  <c r="T6520" i="2" a="1"/>
  <c r="T6520" i="2" s="1"/>
  <c r="T6521" i="2" a="1"/>
  <c r="T6521" i="2" s="1"/>
  <c r="T6522" i="2" a="1"/>
  <c r="T6522" i="2" s="1"/>
  <c r="T6523" i="2" a="1"/>
  <c r="T6523" i="2" s="1"/>
  <c r="T6524" i="2" a="1"/>
  <c r="T6524" i="2" s="1"/>
  <c r="T6525" i="2" a="1"/>
  <c r="T6525" i="2" s="1"/>
  <c r="T6526" i="2" a="1"/>
  <c r="T6526" i="2" s="1"/>
  <c r="T6527" i="2" a="1"/>
  <c r="T6527" i="2" s="1"/>
  <c r="T6528" i="2" a="1"/>
  <c r="T6528" i="2" s="1"/>
  <c r="T6529" i="2" a="1"/>
  <c r="T6529" i="2" s="1"/>
  <c r="T6530" i="2" a="1"/>
  <c r="T6530" i="2" s="1"/>
  <c r="T6531" i="2" a="1"/>
  <c r="T6531" i="2" s="1"/>
  <c r="T6532" i="2" a="1"/>
  <c r="T6532" i="2" s="1"/>
  <c r="T6533" i="2" a="1"/>
  <c r="T6533" i="2" s="1"/>
  <c r="T6534" i="2" a="1"/>
  <c r="T6534" i="2" s="1"/>
  <c r="T6535" i="2" a="1"/>
  <c r="T6535" i="2" s="1"/>
  <c r="T6536" i="2" a="1"/>
  <c r="T6536" i="2" s="1"/>
  <c r="T6537" i="2" a="1"/>
  <c r="T6537" i="2" s="1"/>
  <c r="T6538" i="2" a="1"/>
  <c r="T6538" i="2" s="1"/>
  <c r="T6539" i="2" a="1"/>
  <c r="T6539" i="2" s="1"/>
  <c r="T6540" i="2" a="1"/>
  <c r="T6540" i="2" s="1"/>
  <c r="T6541" i="2" a="1"/>
  <c r="T6541" i="2" s="1"/>
  <c r="T6542" i="2" a="1"/>
  <c r="T6542" i="2" s="1"/>
  <c r="T6543" i="2" a="1"/>
  <c r="T6543" i="2" s="1"/>
  <c r="T6544" i="2" a="1"/>
  <c r="T6544" i="2" s="1"/>
  <c r="T6545" i="2" a="1"/>
  <c r="T6545" i="2" s="1"/>
  <c r="T6546" i="2" a="1"/>
  <c r="T6546" i="2" s="1"/>
  <c r="T6547" i="2" a="1"/>
  <c r="T6547" i="2" s="1"/>
  <c r="T6548" i="2" a="1"/>
  <c r="T6548" i="2" s="1"/>
  <c r="T6549" i="2" a="1"/>
  <c r="T6549" i="2" s="1"/>
  <c r="T6550" i="2" a="1"/>
  <c r="T6550" i="2" s="1"/>
  <c r="T6551" i="2" a="1"/>
  <c r="T6551" i="2" s="1"/>
  <c r="T6552" i="2" a="1"/>
  <c r="T6552" i="2" s="1"/>
  <c r="T6553" i="2" a="1"/>
  <c r="T6553" i="2" s="1"/>
  <c r="T6554" i="2" a="1"/>
  <c r="T6554" i="2" s="1"/>
  <c r="T6555" i="2" a="1"/>
  <c r="T6555" i="2" s="1"/>
  <c r="T6556" i="2" a="1"/>
  <c r="T6556" i="2" s="1"/>
  <c r="T6557" i="2" a="1"/>
  <c r="T6557" i="2" s="1"/>
  <c r="T6558" i="2" a="1"/>
  <c r="T6558" i="2" s="1"/>
  <c r="T6559" i="2" a="1"/>
  <c r="T6559" i="2" s="1"/>
  <c r="T6560" i="2" a="1"/>
  <c r="T6560" i="2" s="1"/>
  <c r="T6561" i="2" a="1"/>
  <c r="T6561" i="2" s="1"/>
  <c r="T6562" i="2" a="1"/>
  <c r="T6562" i="2" s="1"/>
  <c r="T6563" i="2" a="1"/>
  <c r="T6563" i="2" s="1"/>
  <c r="T6564" i="2" a="1"/>
  <c r="T6564" i="2" s="1"/>
  <c r="T6565" i="2" a="1"/>
  <c r="T6565" i="2" s="1"/>
  <c r="T6566" i="2" a="1"/>
  <c r="T6566" i="2" s="1"/>
  <c r="T6567" i="2" a="1"/>
  <c r="T6567" i="2" s="1"/>
  <c r="T6568" i="2" a="1"/>
  <c r="T6568" i="2" s="1"/>
  <c r="T6569" i="2" a="1"/>
  <c r="T6569" i="2" s="1"/>
  <c r="T6570" i="2" a="1"/>
  <c r="T6570" i="2" s="1"/>
  <c r="T6571" i="2" a="1"/>
  <c r="T6571" i="2" s="1"/>
  <c r="T6572" i="2" a="1"/>
  <c r="T6572" i="2" s="1"/>
  <c r="T6573" i="2" a="1"/>
  <c r="T6573" i="2" s="1"/>
  <c r="T6574" i="2" a="1"/>
  <c r="T6574" i="2" s="1"/>
  <c r="T6575" i="2" a="1"/>
  <c r="T6575" i="2" s="1"/>
  <c r="T6576" i="2" a="1"/>
  <c r="T6576" i="2" s="1"/>
  <c r="T6577" i="2" a="1"/>
  <c r="T6577" i="2" s="1"/>
  <c r="T6578" i="2" a="1"/>
  <c r="T6578" i="2" s="1"/>
  <c r="T6579" i="2" a="1"/>
  <c r="T6579" i="2" s="1"/>
  <c r="T6580" i="2" a="1"/>
  <c r="T6580" i="2" s="1"/>
  <c r="T6581" i="2" a="1"/>
  <c r="T6581" i="2" s="1"/>
  <c r="T6582" i="2" a="1"/>
  <c r="T6582" i="2" s="1"/>
  <c r="T6583" i="2" a="1"/>
  <c r="T6583" i="2" s="1"/>
  <c r="T6584" i="2" a="1"/>
  <c r="T6584" i="2" s="1"/>
  <c r="T6585" i="2" a="1"/>
  <c r="T6585" i="2" s="1"/>
  <c r="T6586" i="2" a="1"/>
  <c r="T6586" i="2" s="1"/>
  <c r="T6587" i="2" a="1"/>
  <c r="T6587" i="2" s="1"/>
  <c r="T6588" i="2" a="1"/>
  <c r="T6588" i="2" s="1"/>
  <c r="T6589" i="2" a="1"/>
  <c r="T6589" i="2" s="1"/>
  <c r="T6590" i="2" a="1"/>
  <c r="T6590" i="2" s="1"/>
  <c r="T6591" i="2" a="1"/>
  <c r="T6591" i="2" s="1"/>
  <c r="T6592" i="2" a="1"/>
  <c r="T6592" i="2" s="1"/>
  <c r="T6593" i="2" a="1"/>
  <c r="T6593" i="2" s="1"/>
  <c r="T6594" i="2" a="1"/>
  <c r="T6594" i="2" s="1"/>
  <c r="T6595" i="2" a="1"/>
  <c r="T6595" i="2" s="1"/>
  <c r="T6596" i="2" a="1"/>
  <c r="T6596" i="2" s="1"/>
  <c r="T6597" i="2" a="1"/>
  <c r="T6597" i="2" s="1"/>
  <c r="T6598" i="2" a="1"/>
  <c r="T6598" i="2" s="1"/>
  <c r="T6599" i="2" a="1"/>
  <c r="T6599" i="2" s="1"/>
  <c r="T6600" i="2" a="1"/>
  <c r="T6600" i="2" s="1"/>
  <c r="T6601" i="2" a="1"/>
  <c r="T6601" i="2" s="1"/>
  <c r="T6602" i="2" a="1"/>
  <c r="T6602" i="2" s="1"/>
  <c r="T6603" i="2" a="1"/>
  <c r="T6603" i="2" s="1"/>
  <c r="T6604" i="2" a="1"/>
  <c r="T6604" i="2" s="1"/>
  <c r="T6605" i="2" a="1"/>
  <c r="T6605" i="2" s="1"/>
  <c r="T6606" i="2" a="1"/>
  <c r="T6606" i="2" s="1"/>
  <c r="T6607" i="2" a="1"/>
  <c r="T6607" i="2" s="1"/>
  <c r="T6608" i="2" a="1"/>
  <c r="T6608" i="2" s="1"/>
  <c r="T6609" i="2" a="1"/>
  <c r="T6609" i="2" s="1"/>
  <c r="T6610" i="2" a="1"/>
  <c r="T6610" i="2" s="1"/>
  <c r="T6611" i="2" a="1"/>
  <c r="T6611" i="2" s="1"/>
  <c r="T6612" i="2" a="1"/>
  <c r="T6612" i="2" s="1"/>
  <c r="T6613" i="2" a="1"/>
  <c r="T6613" i="2" s="1"/>
  <c r="T6614" i="2" a="1"/>
  <c r="T6614" i="2" s="1"/>
  <c r="T6615" i="2" a="1"/>
  <c r="T6615" i="2" s="1"/>
  <c r="T6616" i="2" a="1"/>
  <c r="T6616" i="2" s="1"/>
  <c r="T6617" i="2" a="1"/>
  <c r="T6617" i="2" s="1"/>
  <c r="T6618" i="2" a="1"/>
  <c r="T6618" i="2" s="1"/>
  <c r="T6619" i="2" a="1"/>
  <c r="T6619" i="2" s="1"/>
  <c r="T6620" i="2" a="1"/>
  <c r="T6620" i="2" s="1"/>
  <c r="T6621" i="2" a="1"/>
  <c r="T6621" i="2" s="1"/>
  <c r="T6622" i="2" a="1"/>
  <c r="T6622" i="2" s="1"/>
  <c r="T6623" i="2" a="1"/>
  <c r="T6623" i="2" s="1"/>
  <c r="T6624" i="2" a="1"/>
  <c r="T6624" i="2" s="1"/>
  <c r="T6625" i="2" a="1"/>
  <c r="T6625" i="2" s="1"/>
  <c r="T6626" i="2" a="1"/>
  <c r="T6626" i="2" s="1"/>
  <c r="T6627" i="2" a="1"/>
  <c r="T6627" i="2" s="1"/>
  <c r="T6628" i="2" a="1"/>
  <c r="T6628" i="2" s="1"/>
  <c r="T6629" i="2" a="1"/>
  <c r="T6629" i="2" s="1"/>
  <c r="T6630" i="2" a="1"/>
  <c r="T6630" i="2" s="1"/>
  <c r="T6631" i="2" a="1"/>
  <c r="T6631" i="2" s="1"/>
  <c r="T6632" i="2" a="1"/>
  <c r="T6632" i="2" s="1"/>
  <c r="T6633" i="2" a="1"/>
  <c r="T6633" i="2" s="1"/>
  <c r="T6634" i="2" a="1"/>
  <c r="T6634" i="2" s="1"/>
  <c r="T6635" i="2" a="1"/>
  <c r="T6635" i="2" s="1"/>
  <c r="T6636" i="2" a="1"/>
  <c r="T6636" i="2" s="1"/>
  <c r="T6637" i="2" a="1"/>
  <c r="T6637" i="2" s="1"/>
  <c r="T6638" i="2" a="1"/>
  <c r="T6638" i="2" s="1"/>
  <c r="T6639" i="2" a="1"/>
  <c r="T6639" i="2" s="1"/>
  <c r="T6640" i="2" a="1"/>
  <c r="T6640" i="2" s="1"/>
  <c r="T6641" i="2" a="1"/>
  <c r="T6641" i="2" s="1"/>
  <c r="T6642" i="2" a="1"/>
  <c r="T6642" i="2" s="1"/>
  <c r="T6643" i="2" a="1"/>
  <c r="T6643" i="2" s="1"/>
  <c r="T6644" i="2" a="1"/>
  <c r="T6644" i="2" s="1"/>
  <c r="T6645" i="2" a="1"/>
  <c r="T6645" i="2" s="1"/>
  <c r="T6646" i="2" a="1"/>
  <c r="T6646" i="2" s="1"/>
  <c r="T6647" i="2" a="1"/>
  <c r="T6647" i="2" s="1"/>
  <c r="T6648" i="2" a="1"/>
  <c r="T6648" i="2" s="1"/>
  <c r="T6649" i="2" a="1"/>
  <c r="T6649" i="2" s="1"/>
  <c r="T6650" i="2" a="1"/>
  <c r="T6650" i="2" s="1"/>
  <c r="T6651" i="2" a="1"/>
  <c r="T6651" i="2" s="1"/>
  <c r="T6652" i="2" a="1"/>
  <c r="T6652" i="2" s="1"/>
  <c r="T6653" i="2" a="1"/>
  <c r="T6653" i="2" s="1"/>
  <c r="T6654" i="2" a="1"/>
  <c r="T6654" i="2" s="1"/>
  <c r="T6655" i="2" a="1"/>
  <c r="T6655" i="2" s="1"/>
  <c r="T6656" i="2" a="1"/>
  <c r="T6656" i="2" s="1"/>
  <c r="T6657" i="2" a="1"/>
  <c r="T6657" i="2" s="1"/>
  <c r="T6658" i="2" a="1"/>
  <c r="T6658" i="2" s="1"/>
  <c r="T6659" i="2" a="1"/>
  <c r="T6659" i="2" s="1"/>
  <c r="T6660" i="2" a="1"/>
  <c r="T6660" i="2" s="1"/>
  <c r="T6661" i="2" a="1"/>
  <c r="T6661" i="2" s="1"/>
  <c r="T6662" i="2" a="1"/>
  <c r="T6662" i="2" s="1"/>
  <c r="T6663" i="2" a="1"/>
  <c r="T6663" i="2" s="1"/>
  <c r="T6664" i="2" a="1"/>
  <c r="T6664" i="2" s="1"/>
  <c r="T6665" i="2" a="1"/>
  <c r="T6665" i="2" s="1"/>
  <c r="T6666" i="2" a="1"/>
  <c r="T6666" i="2" s="1"/>
  <c r="T6667" i="2" a="1"/>
  <c r="T6667" i="2" s="1"/>
  <c r="T6668" i="2" a="1"/>
  <c r="T6668" i="2" s="1"/>
  <c r="T6669" i="2" a="1"/>
  <c r="T6669" i="2" s="1"/>
  <c r="T6670" i="2" a="1"/>
  <c r="T6670" i="2" s="1"/>
  <c r="T6671" i="2" a="1"/>
  <c r="T6671" i="2" s="1"/>
  <c r="T6672" i="2" a="1"/>
  <c r="T6672" i="2" s="1"/>
  <c r="T6673" i="2" a="1"/>
  <c r="T6673" i="2" s="1"/>
  <c r="T6674" i="2" a="1"/>
  <c r="T6674" i="2"/>
  <c r="T6675" i="2" a="1"/>
  <c r="T6675" i="2" s="1"/>
  <c r="T6676" i="2" a="1"/>
  <c r="T6676" i="2" s="1"/>
  <c r="T6677" i="2" a="1"/>
  <c r="T6677" i="2" s="1"/>
  <c r="T6678" i="2" a="1"/>
  <c r="T6678" i="2" s="1"/>
  <c r="T6679" i="2" a="1"/>
  <c r="T6679" i="2" s="1"/>
  <c r="T6680" i="2" a="1"/>
  <c r="T6680" i="2" s="1"/>
  <c r="T6681" i="2" a="1"/>
  <c r="T6681" i="2" s="1"/>
  <c r="T6682" i="2" a="1"/>
  <c r="T6682" i="2"/>
  <c r="T6683" i="2" a="1"/>
  <c r="T6683" i="2" s="1"/>
  <c r="T6684" i="2" a="1"/>
  <c r="T6684" i="2" s="1"/>
  <c r="T6685" i="2" a="1"/>
  <c r="T6685" i="2" s="1"/>
  <c r="T6686" i="2" a="1"/>
  <c r="T6686" i="2" s="1"/>
  <c r="T6687" i="2" a="1"/>
  <c r="T6687" i="2" s="1"/>
  <c r="T6688" i="2" a="1"/>
  <c r="T6688" i="2" s="1"/>
  <c r="T6689" i="2" a="1"/>
  <c r="T6689" i="2" s="1"/>
  <c r="T6690" i="2" a="1"/>
  <c r="T6690" i="2"/>
  <c r="T6691" i="2" a="1"/>
  <c r="T6691" i="2" s="1"/>
  <c r="T6692" i="2" a="1"/>
  <c r="T6692" i="2" s="1"/>
  <c r="T6693" i="2" a="1"/>
  <c r="T6693" i="2" s="1"/>
  <c r="T6694" i="2" a="1"/>
  <c r="T6694" i="2" s="1"/>
  <c r="T6695" i="2" a="1"/>
  <c r="T6695" i="2" s="1"/>
  <c r="T6696" i="2" a="1"/>
  <c r="T6696" i="2" s="1"/>
  <c r="T6697" i="2" a="1"/>
  <c r="T6697" i="2" s="1"/>
  <c r="T6698" i="2" a="1"/>
  <c r="T6698" i="2" s="1"/>
  <c r="T6699" i="2" a="1"/>
  <c r="T6699" i="2" s="1"/>
  <c r="T6700" i="2" a="1"/>
  <c r="T6700" i="2" s="1"/>
  <c r="T6701" i="2" a="1"/>
  <c r="T6701" i="2" s="1"/>
  <c r="T6702" i="2" a="1"/>
  <c r="T6702" i="2" s="1"/>
  <c r="T6703" i="2" a="1"/>
  <c r="T6703" i="2" s="1"/>
  <c r="T6704" i="2" a="1"/>
  <c r="T6704" i="2" s="1"/>
  <c r="T6705" i="2" a="1"/>
  <c r="T6705" i="2" s="1"/>
  <c r="T6706" i="2" a="1"/>
  <c r="T6706" i="2"/>
  <c r="T6707" i="2" a="1"/>
  <c r="T6707" i="2" s="1"/>
  <c r="T6708" i="2" a="1"/>
  <c r="T6708" i="2" s="1"/>
  <c r="T6709" i="2" a="1"/>
  <c r="T6709" i="2" s="1"/>
  <c r="T6710" i="2" a="1"/>
  <c r="T6710" i="2" s="1"/>
  <c r="T6711" i="2" a="1"/>
  <c r="T6711" i="2" s="1"/>
  <c r="T6712" i="2" a="1"/>
  <c r="T6712" i="2" s="1"/>
  <c r="T6713" i="2" a="1"/>
  <c r="T6713" i="2" s="1"/>
  <c r="T6714" i="2" a="1"/>
  <c r="T6714" i="2" s="1"/>
  <c r="T6715" i="2" a="1"/>
  <c r="T6715" i="2" s="1"/>
  <c r="T6716" i="2" a="1"/>
  <c r="T6716" i="2" s="1"/>
  <c r="T6717" i="2" a="1"/>
  <c r="T6717" i="2" s="1"/>
  <c r="T6718" i="2" a="1"/>
  <c r="T6718" i="2" s="1"/>
  <c r="T6719" i="2" a="1"/>
  <c r="T6719" i="2" s="1"/>
  <c r="T6720" i="2" a="1"/>
  <c r="T6720" i="2" s="1"/>
  <c r="T6721" i="2" a="1"/>
  <c r="T6721" i="2" s="1"/>
  <c r="T6722" i="2" a="1"/>
  <c r="T6722" i="2"/>
  <c r="T6723" i="2" a="1"/>
  <c r="T6723" i="2" s="1"/>
  <c r="T6724" i="2" a="1"/>
  <c r="T6724" i="2" s="1"/>
  <c r="T6725" i="2" a="1"/>
  <c r="T6725" i="2" s="1"/>
  <c r="T6726" i="2" a="1"/>
  <c r="T6726" i="2" s="1"/>
  <c r="T6727" i="2" a="1"/>
  <c r="T6727" i="2" s="1"/>
  <c r="T6728" i="2" a="1"/>
  <c r="T6728" i="2" s="1"/>
  <c r="T6729" i="2" a="1"/>
  <c r="T6729" i="2" s="1"/>
  <c r="T6730" i="2" a="1"/>
  <c r="T6730" i="2" s="1"/>
  <c r="T6731" i="2" a="1"/>
  <c r="T6731" i="2" s="1"/>
  <c r="T6732" i="2" a="1"/>
  <c r="T6732" i="2" s="1"/>
  <c r="T6733" i="2" a="1"/>
  <c r="T6733" i="2" s="1"/>
  <c r="T6734" i="2" a="1"/>
  <c r="T6734" i="2" s="1"/>
  <c r="T6735" i="2" a="1"/>
  <c r="T6735" i="2" s="1"/>
  <c r="T6736" i="2" a="1"/>
  <c r="T6736" i="2" s="1"/>
  <c r="T6737" i="2" a="1"/>
  <c r="T6737" i="2" s="1"/>
  <c r="T6738" i="2" a="1"/>
  <c r="T6738" i="2"/>
  <c r="T6739" i="2" a="1"/>
  <c r="T6739" i="2" s="1"/>
  <c r="T6740" i="2" a="1"/>
  <c r="T6740" i="2" s="1"/>
  <c r="T6741" i="2" a="1"/>
  <c r="T6741" i="2" s="1"/>
  <c r="T6742" i="2" a="1"/>
  <c r="T6742" i="2" s="1"/>
  <c r="T6743" i="2" a="1"/>
  <c r="T6743" i="2" s="1"/>
  <c r="T6744" i="2" a="1"/>
  <c r="T6744" i="2" s="1"/>
  <c r="T6745" i="2" a="1"/>
  <c r="T6745" i="2" s="1"/>
  <c r="T6746" i="2" a="1"/>
  <c r="T6746" i="2"/>
  <c r="T6747" i="2" a="1"/>
  <c r="T6747" i="2" s="1"/>
  <c r="T6748" i="2" a="1"/>
  <c r="T6748" i="2" s="1"/>
  <c r="T6749" i="2" a="1"/>
  <c r="T6749" i="2" s="1"/>
  <c r="T6750" i="2" a="1"/>
  <c r="T6750" i="2" s="1"/>
  <c r="T6751" i="2" a="1"/>
  <c r="T6751" i="2" s="1"/>
  <c r="T6752" i="2" a="1"/>
  <c r="T6752" i="2" s="1"/>
  <c r="T6753" i="2" a="1"/>
  <c r="T6753" i="2" s="1"/>
  <c r="T6754" i="2" a="1"/>
  <c r="T6754" i="2"/>
  <c r="T6755" i="2" a="1"/>
  <c r="T6755" i="2" s="1"/>
  <c r="T6756" i="2" a="1"/>
  <c r="T6756" i="2" s="1"/>
  <c r="T6757" i="2" a="1"/>
  <c r="T6757" i="2" s="1"/>
  <c r="T6758" i="2" a="1"/>
  <c r="T6758" i="2" s="1"/>
  <c r="T6759" i="2" a="1"/>
  <c r="T6759" i="2" s="1"/>
  <c r="T6760" i="2" a="1"/>
  <c r="T6760" i="2" s="1"/>
  <c r="T6761" i="2" a="1"/>
  <c r="T6761" i="2" s="1"/>
  <c r="T6762" i="2" a="1"/>
  <c r="T6762" i="2"/>
  <c r="T6763" i="2" a="1"/>
  <c r="T6763" i="2" s="1"/>
  <c r="T6764" i="2" a="1"/>
  <c r="T6764" i="2" s="1"/>
  <c r="T6765" i="2" a="1"/>
  <c r="T6765" i="2" s="1"/>
  <c r="T6766" i="2" a="1"/>
  <c r="T6766" i="2"/>
  <c r="T6767" i="2" a="1"/>
  <c r="T6767" i="2" s="1"/>
  <c r="T6768" i="2" a="1"/>
  <c r="T6768" i="2" s="1"/>
  <c r="T6769" i="2" a="1"/>
  <c r="T6769" i="2" s="1"/>
  <c r="T6770" i="2" a="1"/>
  <c r="T6770" i="2"/>
  <c r="T6771" i="2" a="1"/>
  <c r="T6771" i="2" s="1"/>
  <c r="T6772" i="2" a="1"/>
  <c r="T6772" i="2" s="1"/>
  <c r="T6773" i="2" a="1"/>
  <c r="T6773" i="2" s="1"/>
  <c r="T6774" i="2" a="1"/>
  <c r="T6774" i="2" s="1"/>
  <c r="T6775" i="2" a="1"/>
  <c r="T6775" i="2" s="1"/>
  <c r="T6776" i="2" a="1"/>
  <c r="T6776" i="2" s="1"/>
  <c r="T6777" i="2" a="1"/>
  <c r="T6777" i="2" s="1"/>
  <c r="T6778" i="2" a="1"/>
  <c r="T6778" i="2" s="1"/>
  <c r="T6779" i="2" a="1"/>
  <c r="T6779" i="2" s="1"/>
  <c r="T6780" i="2" a="1"/>
  <c r="T6780" i="2" s="1"/>
  <c r="T6781" i="2" a="1"/>
  <c r="T6781" i="2" s="1"/>
  <c r="T6782" i="2" a="1"/>
  <c r="T6782" i="2" s="1"/>
  <c r="T6783" i="2" a="1"/>
  <c r="T6783" i="2" s="1"/>
  <c r="T6784" i="2" a="1"/>
  <c r="T6784" i="2" s="1"/>
  <c r="T6785" i="2" a="1"/>
  <c r="T6785" i="2" s="1"/>
  <c r="T6786" i="2" a="1"/>
  <c r="T6786" i="2"/>
  <c r="T6787" i="2" a="1"/>
  <c r="T6787" i="2" s="1"/>
  <c r="T6788" i="2" a="1"/>
  <c r="T6788" i="2" s="1"/>
  <c r="T6789" i="2" a="1"/>
  <c r="T6789" i="2" s="1"/>
  <c r="T6790" i="2" a="1"/>
  <c r="T6790" i="2"/>
  <c r="T6791" i="2" a="1"/>
  <c r="T6791" i="2" s="1"/>
  <c r="T6792" i="2" a="1"/>
  <c r="T6792" i="2" s="1"/>
  <c r="T6793" i="2" a="1"/>
  <c r="T6793" i="2" s="1"/>
  <c r="T6794" i="2" a="1"/>
  <c r="T6794" i="2"/>
  <c r="T6795" i="2" a="1"/>
  <c r="T6795" i="2" s="1"/>
  <c r="T6796" i="2" a="1"/>
  <c r="T6796" i="2" s="1"/>
  <c r="T6797" i="2" a="1"/>
  <c r="T6797" i="2" s="1"/>
  <c r="T6798" i="2" a="1"/>
  <c r="T6798" i="2" s="1"/>
  <c r="T6799" i="2" a="1"/>
  <c r="T6799" i="2" s="1"/>
  <c r="T6800" i="2" a="1"/>
  <c r="T6800" i="2" s="1"/>
  <c r="T6801" i="2" a="1"/>
  <c r="T6801" i="2" s="1"/>
  <c r="T6802" i="2" a="1"/>
  <c r="T6802" i="2" s="1"/>
  <c r="T6803" i="2" a="1"/>
  <c r="T6803" i="2" s="1"/>
  <c r="T6804" i="2" a="1"/>
  <c r="T6804" i="2" s="1"/>
  <c r="T6805" i="2" a="1"/>
  <c r="T6805" i="2" s="1"/>
  <c r="T6806" i="2" a="1"/>
  <c r="T6806" i="2" s="1"/>
  <c r="T6807" i="2" a="1"/>
  <c r="T6807" i="2" s="1"/>
  <c r="T6808" i="2" a="1"/>
  <c r="T6808" i="2" s="1"/>
  <c r="T6809" i="2" a="1"/>
  <c r="T6809" i="2" s="1"/>
  <c r="T6810" i="2" a="1"/>
  <c r="T6810" i="2"/>
  <c r="T6811" i="2" a="1"/>
  <c r="T6811" i="2" s="1"/>
  <c r="T6812" i="2" a="1"/>
  <c r="T6812" i="2" s="1"/>
  <c r="T6813" i="2" a="1"/>
  <c r="T6813" i="2" s="1"/>
  <c r="T6814" i="2" a="1"/>
  <c r="T6814" i="2" s="1"/>
  <c r="T6815" i="2" a="1"/>
  <c r="T6815" i="2" s="1"/>
  <c r="T6816" i="2" a="1"/>
  <c r="T6816" i="2" s="1"/>
  <c r="T6817" i="2" a="1"/>
  <c r="T6817" i="2" s="1"/>
  <c r="T6818" i="2" a="1"/>
  <c r="T6818" i="2"/>
  <c r="T6819" i="2" a="1"/>
  <c r="T6819" i="2" s="1"/>
  <c r="T6820" i="2" a="1"/>
  <c r="T6820" i="2" s="1"/>
  <c r="T6821" i="2" a="1"/>
  <c r="T6821" i="2" s="1"/>
  <c r="T6822" i="2" a="1"/>
  <c r="T6822" i="2"/>
  <c r="T6823" i="2" a="1"/>
  <c r="T6823" i="2" s="1"/>
  <c r="T6824" i="2" a="1"/>
  <c r="T6824" i="2" s="1"/>
  <c r="T6825" i="2" a="1"/>
  <c r="T6825" i="2" s="1"/>
  <c r="T6826" i="2" a="1"/>
  <c r="T6826" i="2" s="1"/>
  <c r="T6827" i="2" a="1"/>
  <c r="T6827" i="2" s="1"/>
  <c r="T6828" i="2" a="1"/>
  <c r="T6828" i="2" s="1"/>
  <c r="T6829" i="2" a="1"/>
  <c r="T6829" i="2" s="1"/>
  <c r="T6830" i="2" a="1"/>
  <c r="T6830" i="2"/>
  <c r="T6831" i="2" a="1"/>
  <c r="T6831" i="2" s="1"/>
  <c r="T6832" i="2" a="1"/>
  <c r="T6832" i="2" s="1"/>
  <c r="T6833" i="2" a="1"/>
  <c r="T6833" i="2" s="1"/>
  <c r="T6834" i="2" a="1"/>
  <c r="T6834" i="2"/>
  <c r="T6835" i="2" a="1"/>
  <c r="T6835" i="2" s="1"/>
  <c r="T6836" i="2" a="1"/>
  <c r="T6836" i="2" s="1"/>
  <c r="T6837" i="2" a="1"/>
  <c r="T6837" i="2" s="1"/>
  <c r="T6838" i="2" a="1"/>
  <c r="T6838" i="2" s="1"/>
  <c r="T6839" i="2" a="1"/>
  <c r="T6839" i="2" s="1"/>
  <c r="T6840" i="2" a="1"/>
  <c r="T6840" i="2" s="1"/>
  <c r="T6841" i="2" a="1"/>
  <c r="T6841" i="2" s="1"/>
  <c r="T6842" i="2" a="1"/>
  <c r="T6842" i="2"/>
  <c r="T6843" i="2" a="1"/>
  <c r="T6843" i="2" s="1"/>
  <c r="T6844" i="2" a="1"/>
  <c r="T6844" i="2" s="1"/>
  <c r="T6845" i="2" a="1"/>
  <c r="T6845" i="2" s="1"/>
  <c r="T6846" i="2" a="1"/>
  <c r="T6846" i="2" s="1"/>
  <c r="T6847" i="2" a="1"/>
  <c r="T6847" i="2" s="1"/>
  <c r="T6848" i="2" a="1"/>
  <c r="T6848" i="2" s="1"/>
  <c r="T6849" i="2" a="1"/>
  <c r="T6849" i="2" s="1"/>
  <c r="T6850" i="2" a="1"/>
  <c r="T6850" i="2"/>
  <c r="T6851" i="2" a="1"/>
  <c r="T6851" i="2" s="1"/>
  <c r="T6852" i="2" a="1"/>
  <c r="T6852" i="2" s="1"/>
  <c r="T6853" i="2" a="1"/>
  <c r="T6853" i="2" s="1"/>
  <c r="T6854" i="2" a="1"/>
  <c r="T6854" i="2"/>
  <c r="T6855" i="2" a="1"/>
  <c r="T6855" i="2" s="1"/>
  <c r="T6856" i="2" a="1"/>
  <c r="T6856" i="2" s="1"/>
  <c r="T6857" i="2" a="1"/>
  <c r="T6857" i="2" s="1"/>
  <c r="T6858" i="2" a="1"/>
  <c r="T6858" i="2"/>
  <c r="T6859" i="2" a="1"/>
  <c r="T6859" i="2" s="1"/>
  <c r="T6860" i="2" a="1"/>
  <c r="T6860" i="2" s="1"/>
  <c r="T6861" i="2" a="1"/>
  <c r="T6861" i="2" s="1"/>
  <c r="T6862" i="2" a="1"/>
  <c r="T6862" i="2" s="1"/>
  <c r="T6863" i="2" a="1"/>
  <c r="T6863" i="2" s="1"/>
  <c r="T6864" i="2" a="1"/>
  <c r="T6864" i="2" s="1"/>
  <c r="T6865" i="2" a="1"/>
  <c r="T6865" i="2" s="1"/>
  <c r="T6866" i="2" a="1"/>
  <c r="T6866" i="2" s="1"/>
  <c r="T6867" i="2" a="1"/>
  <c r="T6867" i="2" s="1"/>
  <c r="T6868" i="2" a="1"/>
  <c r="T6868" i="2" s="1"/>
  <c r="T6869" i="2" a="1"/>
  <c r="T6869" i="2" s="1"/>
  <c r="T6870" i="2" a="1"/>
  <c r="T6870" i="2" s="1"/>
  <c r="T6871" i="2" a="1"/>
  <c r="T6871" i="2" s="1"/>
  <c r="T6872" i="2" a="1"/>
  <c r="T6872" i="2" s="1"/>
  <c r="T6873" i="2" a="1"/>
  <c r="T6873" i="2" s="1"/>
  <c r="T6874" i="2" a="1"/>
  <c r="T6874" i="2" s="1"/>
  <c r="T6875" i="2" a="1"/>
  <c r="T6875" i="2" s="1"/>
  <c r="T6876" i="2" a="1"/>
  <c r="T6876" i="2" s="1"/>
  <c r="T6877" i="2" a="1"/>
  <c r="T6877" i="2" s="1"/>
  <c r="T6878" i="2" a="1"/>
  <c r="T6878" i="2" s="1"/>
  <c r="T6879" i="2" a="1"/>
  <c r="T6879" i="2" s="1"/>
  <c r="T6880" i="2" a="1"/>
  <c r="T6880" i="2" s="1"/>
  <c r="T6881" i="2" a="1"/>
  <c r="T6881" i="2" s="1"/>
  <c r="T6882" i="2" a="1"/>
  <c r="T6882" i="2" s="1"/>
  <c r="T6883" i="2" a="1"/>
  <c r="T6883" i="2" s="1"/>
  <c r="T6884" i="2" a="1"/>
  <c r="T6884" i="2" s="1"/>
  <c r="T6885" i="2" a="1"/>
  <c r="T6885" i="2" s="1"/>
  <c r="T6886" i="2" a="1"/>
  <c r="T6886" i="2" s="1"/>
  <c r="T6887" i="2" a="1"/>
  <c r="T6887" i="2" s="1"/>
  <c r="T6888" i="2" a="1"/>
  <c r="T6888" i="2" s="1"/>
  <c r="T6889" i="2" a="1"/>
  <c r="T6889" i="2" s="1"/>
  <c r="T6890" i="2" a="1"/>
  <c r="T6890" i="2" s="1"/>
  <c r="T6891" i="2" a="1"/>
  <c r="T6891" i="2" s="1"/>
  <c r="T6892" i="2" a="1"/>
  <c r="T6892" i="2" s="1"/>
  <c r="T6893" i="2" a="1"/>
  <c r="T6893" i="2" s="1"/>
  <c r="T6894" i="2" a="1"/>
  <c r="T6894" i="2" s="1"/>
  <c r="T6895" i="2" a="1"/>
  <c r="T6895" i="2" s="1"/>
  <c r="T6896" i="2" a="1"/>
  <c r="T6896" i="2" s="1"/>
  <c r="T6897" i="2" a="1"/>
  <c r="T6897" i="2" s="1"/>
  <c r="T6898" i="2" a="1"/>
  <c r="T6898" i="2" s="1"/>
  <c r="T6899" i="2" a="1"/>
  <c r="T6899" i="2" s="1"/>
  <c r="T6900" i="2" a="1"/>
  <c r="T6900" i="2" s="1"/>
  <c r="T6901" i="2" a="1"/>
  <c r="T6901" i="2" s="1"/>
  <c r="T6902" i="2" a="1"/>
  <c r="T6902" i="2" s="1"/>
  <c r="T6903" i="2" a="1"/>
  <c r="T6903" i="2" s="1"/>
  <c r="T6904" i="2" a="1"/>
  <c r="T6904" i="2" s="1"/>
  <c r="T6905" i="2" a="1"/>
  <c r="T6905" i="2" s="1"/>
  <c r="T6906" i="2" a="1"/>
  <c r="T6906" i="2" s="1"/>
  <c r="T6907" i="2" a="1"/>
  <c r="T6907" i="2" s="1"/>
  <c r="T6908" i="2" a="1"/>
  <c r="T6908" i="2" s="1"/>
  <c r="T6909" i="2" a="1"/>
  <c r="T6909" i="2" s="1"/>
  <c r="T6910" i="2" a="1"/>
  <c r="T6910" i="2" s="1"/>
  <c r="T6911" i="2" a="1"/>
  <c r="T6911" i="2" s="1"/>
  <c r="T6912" i="2" a="1"/>
  <c r="T6912" i="2" s="1"/>
  <c r="T6913" i="2" a="1"/>
  <c r="T6913" i="2" s="1"/>
  <c r="T6914" i="2" a="1"/>
  <c r="T6914" i="2" s="1"/>
  <c r="T6915" i="2" a="1"/>
  <c r="T6915" i="2" s="1"/>
  <c r="T6916" i="2" a="1"/>
  <c r="T6916" i="2" s="1"/>
  <c r="T6917" i="2" a="1"/>
  <c r="T6917" i="2" s="1"/>
  <c r="T6918" i="2" a="1"/>
  <c r="T6918" i="2" s="1"/>
  <c r="T6919" i="2" a="1"/>
  <c r="T6919" i="2" s="1"/>
  <c r="T6920" i="2" a="1"/>
  <c r="T6920" i="2" s="1"/>
  <c r="T6921" i="2" a="1"/>
  <c r="T6921" i="2" s="1"/>
  <c r="T6922" i="2" a="1"/>
  <c r="T6922" i="2" s="1"/>
  <c r="T6923" i="2" a="1"/>
  <c r="T6923" i="2" s="1"/>
  <c r="T6924" i="2" a="1"/>
  <c r="T6924" i="2" s="1"/>
  <c r="T6925" i="2" a="1"/>
  <c r="T6925" i="2" s="1"/>
  <c r="T6926" i="2" a="1"/>
  <c r="T6926" i="2" s="1"/>
  <c r="T6927" i="2" a="1"/>
  <c r="T6927" i="2" s="1"/>
  <c r="T6928" i="2" a="1"/>
  <c r="T6928" i="2" s="1"/>
  <c r="T6929" i="2" a="1"/>
  <c r="T6929" i="2" s="1"/>
  <c r="T6930" i="2" a="1"/>
  <c r="T6930" i="2" s="1"/>
  <c r="T6931" i="2" a="1"/>
  <c r="T6931" i="2" s="1"/>
  <c r="T6932" i="2" a="1"/>
  <c r="T6932" i="2" s="1"/>
  <c r="T6933" i="2" a="1"/>
  <c r="T6933" i="2" s="1"/>
  <c r="T6934" i="2" a="1"/>
  <c r="T6934" i="2" s="1"/>
  <c r="T6935" i="2" a="1"/>
  <c r="T6935" i="2" s="1"/>
  <c r="T6936" i="2" a="1"/>
  <c r="T6936" i="2" s="1"/>
  <c r="T6937" i="2" a="1"/>
  <c r="T6937" i="2" s="1"/>
  <c r="T6938" i="2" a="1"/>
  <c r="T6938" i="2" s="1"/>
  <c r="T6939" i="2" a="1"/>
  <c r="T6939" i="2" s="1"/>
  <c r="T6940" i="2" a="1"/>
  <c r="T6940" i="2" s="1"/>
  <c r="T6941" i="2" a="1"/>
  <c r="T6941" i="2" s="1"/>
  <c r="T6942" i="2" a="1"/>
  <c r="T6942" i="2" s="1"/>
  <c r="T6943" i="2" a="1"/>
  <c r="T6943" i="2" s="1"/>
  <c r="T6944" i="2" a="1"/>
  <c r="T6944" i="2" s="1"/>
  <c r="T6945" i="2" a="1"/>
  <c r="T6945" i="2" s="1"/>
  <c r="T6946" i="2" a="1"/>
  <c r="T6946" i="2" s="1"/>
  <c r="T6947" i="2" a="1"/>
  <c r="T6947" i="2" s="1"/>
  <c r="T6948" i="2" a="1"/>
  <c r="T6948" i="2" s="1"/>
  <c r="T6949" i="2" a="1"/>
  <c r="T6949" i="2" s="1"/>
  <c r="T6950" i="2" a="1"/>
  <c r="T6950" i="2" s="1"/>
  <c r="T6951" i="2" a="1"/>
  <c r="T6951" i="2" s="1"/>
  <c r="T6952" i="2" a="1"/>
  <c r="T6952" i="2" s="1"/>
  <c r="T6953" i="2" a="1"/>
  <c r="T6953" i="2" s="1"/>
  <c r="T6954" i="2" a="1"/>
  <c r="T6954" i="2" s="1"/>
  <c r="T6955" i="2" a="1"/>
  <c r="T6955" i="2" s="1"/>
  <c r="T6956" i="2" a="1"/>
  <c r="T6956" i="2" s="1"/>
  <c r="T6957" i="2" a="1"/>
  <c r="T6957" i="2" s="1"/>
  <c r="T6958" i="2" a="1"/>
  <c r="T6958" i="2" s="1"/>
  <c r="T6959" i="2" a="1"/>
  <c r="T6959" i="2" s="1"/>
  <c r="T6960" i="2" a="1"/>
  <c r="T6960" i="2" s="1"/>
  <c r="T6961" i="2" a="1"/>
  <c r="T6961" i="2" s="1"/>
  <c r="T6962" i="2" a="1"/>
  <c r="T6962" i="2" s="1"/>
  <c r="T6963" i="2" a="1"/>
  <c r="T6963" i="2" s="1"/>
  <c r="T6964" i="2" a="1"/>
  <c r="T6964" i="2" s="1"/>
  <c r="T6965" i="2" a="1"/>
  <c r="T6965" i="2" s="1"/>
  <c r="T6966" i="2" a="1"/>
  <c r="T6966" i="2" s="1"/>
  <c r="T6967" i="2" a="1"/>
  <c r="T6967" i="2" s="1"/>
  <c r="T6968" i="2" a="1"/>
  <c r="T6968" i="2" s="1"/>
  <c r="T6969" i="2" a="1"/>
  <c r="T6969" i="2" s="1"/>
  <c r="T6970" i="2" a="1"/>
  <c r="T6970" i="2" s="1"/>
  <c r="T6971" i="2" a="1"/>
  <c r="T6971" i="2" s="1"/>
  <c r="T6972" i="2" a="1"/>
  <c r="T6972" i="2" s="1"/>
  <c r="T6973" i="2" a="1"/>
  <c r="T6973" i="2" s="1"/>
  <c r="T6974" i="2" a="1"/>
  <c r="T6974" i="2" s="1"/>
  <c r="T6975" i="2" a="1"/>
  <c r="T6975" i="2" s="1"/>
  <c r="T6976" i="2" a="1"/>
  <c r="T6976" i="2" s="1"/>
  <c r="T6977" i="2" a="1"/>
  <c r="T6977" i="2" s="1"/>
  <c r="T6978" i="2" a="1"/>
  <c r="T6978" i="2" s="1"/>
  <c r="T6979" i="2" a="1"/>
  <c r="T6979" i="2" s="1"/>
  <c r="T6980" i="2" a="1"/>
  <c r="T6980" i="2" s="1"/>
  <c r="T6981" i="2" a="1"/>
  <c r="T6981" i="2" s="1"/>
  <c r="T6982" i="2" a="1"/>
  <c r="T6982" i="2" s="1"/>
  <c r="T6983" i="2" a="1"/>
  <c r="T6983" i="2" s="1"/>
  <c r="T6984" i="2" a="1"/>
  <c r="T6984" i="2" s="1"/>
  <c r="T6985" i="2" a="1"/>
  <c r="T6985" i="2" s="1"/>
  <c r="T6986" i="2" a="1"/>
  <c r="T6986" i="2" s="1"/>
  <c r="T6987" i="2" a="1"/>
  <c r="T6987" i="2" s="1"/>
  <c r="T6988" i="2" a="1"/>
  <c r="T6988" i="2" s="1"/>
  <c r="T6989" i="2" a="1"/>
  <c r="T6989" i="2" s="1"/>
  <c r="T6990" i="2" a="1"/>
  <c r="T6990" i="2" s="1"/>
  <c r="T6991" i="2" a="1"/>
  <c r="T6991" i="2" s="1"/>
  <c r="T6992" i="2" a="1"/>
  <c r="T6992" i="2" s="1"/>
  <c r="T6993" i="2" a="1"/>
  <c r="T6993" i="2" s="1"/>
  <c r="T6994" i="2" a="1"/>
  <c r="T6994" i="2" s="1"/>
  <c r="T6995" i="2" a="1"/>
  <c r="T6995" i="2" s="1"/>
  <c r="T6996" i="2" a="1"/>
  <c r="T6996" i="2" s="1"/>
  <c r="T6997" i="2" a="1"/>
  <c r="T6997" i="2" s="1"/>
  <c r="T6998" i="2" a="1"/>
  <c r="T6998" i="2" s="1"/>
  <c r="T6999" i="2" a="1"/>
  <c r="T6999" i="2" s="1"/>
  <c r="T7000" i="2" a="1"/>
  <c r="T7000" i="2" s="1"/>
  <c r="T7001" i="2" a="1"/>
  <c r="T7001" i="2" s="1"/>
  <c r="T7002" i="2" a="1"/>
  <c r="T7002" i="2" s="1"/>
  <c r="T7003" i="2" a="1"/>
  <c r="T7003" i="2" s="1"/>
  <c r="T7004" i="2" a="1"/>
  <c r="T7004" i="2" s="1"/>
  <c r="T7005" i="2" a="1"/>
  <c r="T7005" i="2" s="1"/>
  <c r="T7006" i="2" a="1"/>
  <c r="T7006" i="2" s="1"/>
  <c r="T7007" i="2" a="1"/>
  <c r="T7007" i="2" s="1"/>
  <c r="T7008" i="2" a="1"/>
  <c r="T7008" i="2" s="1"/>
  <c r="T7009" i="2" a="1"/>
  <c r="T7009" i="2" s="1"/>
  <c r="T7010" i="2" a="1"/>
  <c r="T7010" i="2" s="1"/>
  <c r="T7011" i="2" a="1"/>
  <c r="T7011" i="2" s="1"/>
  <c r="T7012" i="2" a="1"/>
  <c r="T7012" i="2" s="1"/>
  <c r="T7013" i="2" a="1"/>
  <c r="T7013" i="2" s="1"/>
  <c r="T7014" i="2" a="1"/>
  <c r="T7014" i="2" s="1"/>
  <c r="T7015" i="2" a="1"/>
  <c r="T7015" i="2" s="1"/>
  <c r="T7016" i="2" a="1"/>
  <c r="T7016" i="2" s="1"/>
  <c r="T7017" i="2" a="1"/>
  <c r="T7017" i="2" s="1"/>
  <c r="T7018" i="2" a="1"/>
  <c r="T7018" i="2" s="1"/>
  <c r="T7019" i="2" a="1"/>
  <c r="T7019" i="2" s="1"/>
  <c r="T7020" i="2" a="1"/>
  <c r="T7020" i="2" s="1"/>
  <c r="T7021" i="2" a="1"/>
  <c r="T7021" i="2" s="1"/>
  <c r="T7022" i="2" a="1"/>
  <c r="T7022" i="2" s="1"/>
  <c r="T7023" i="2" a="1"/>
  <c r="T7023" i="2" s="1"/>
  <c r="T7024" i="2" a="1"/>
  <c r="T7024" i="2" s="1"/>
  <c r="T7025" i="2" a="1"/>
  <c r="T7025" i="2" s="1"/>
  <c r="T7026" i="2" a="1"/>
  <c r="T7026" i="2" s="1"/>
  <c r="T7027" i="2" a="1"/>
  <c r="T7027" i="2" s="1"/>
  <c r="T7028" i="2" a="1"/>
  <c r="T7028" i="2" s="1"/>
  <c r="T7029" i="2" a="1"/>
  <c r="T7029" i="2" s="1"/>
  <c r="T7030" i="2" a="1"/>
  <c r="T7030" i="2" s="1"/>
  <c r="T7031" i="2" a="1"/>
  <c r="T7031" i="2" s="1"/>
  <c r="T7032" i="2" a="1"/>
  <c r="T7032" i="2" s="1"/>
  <c r="T7033" i="2" a="1"/>
  <c r="T7033" i="2" s="1"/>
  <c r="T7034" i="2" a="1"/>
  <c r="T7034" i="2" s="1"/>
  <c r="T7035" i="2" a="1"/>
  <c r="T7035" i="2" s="1"/>
  <c r="T7036" i="2" a="1"/>
  <c r="T7036" i="2" s="1"/>
  <c r="T7037" i="2" a="1"/>
  <c r="T7037" i="2" s="1"/>
  <c r="T7038" i="2" a="1"/>
  <c r="T7038" i="2" s="1"/>
  <c r="T7039" i="2" a="1"/>
  <c r="T7039" i="2" s="1"/>
  <c r="T7040" i="2" a="1"/>
  <c r="T7040" i="2" s="1"/>
  <c r="T7041" i="2" a="1"/>
  <c r="T7041" i="2" s="1"/>
  <c r="T7042" i="2" a="1"/>
  <c r="T7042" i="2" s="1"/>
  <c r="T7043" i="2" a="1"/>
  <c r="T7043" i="2" s="1"/>
  <c r="T7044" i="2" a="1"/>
  <c r="T7044" i="2" s="1"/>
  <c r="T7045" i="2" a="1"/>
  <c r="T7045" i="2" s="1"/>
  <c r="T7046" i="2" a="1"/>
  <c r="T7046" i="2" s="1"/>
  <c r="T7047" i="2" a="1"/>
  <c r="T7047" i="2" s="1"/>
  <c r="T7048" i="2" a="1"/>
  <c r="T7048" i="2" s="1"/>
  <c r="T7049" i="2" a="1"/>
  <c r="T7049" i="2" s="1"/>
  <c r="T7050" i="2" a="1"/>
  <c r="T7050" i="2" s="1"/>
  <c r="T7051" i="2" a="1"/>
  <c r="T7051" i="2" s="1"/>
  <c r="T7052" i="2" a="1"/>
  <c r="T7052" i="2" s="1"/>
  <c r="T7053" i="2" a="1"/>
  <c r="T7053" i="2" s="1"/>
  <c r="T7054" i="2" a="1"/>
  <c r="T7054" i="2" s="1"/>
  <c r="T7055" i="2" a="1"/>
  <c r="T7055" i="2" s="1"/>
  <c r="T7056" i="2" a="1"/>
  <c r="T7056" i="2" s="1"/>
  <c r="T7057" i="2" a="1"/>
  <c r="T7057" i="2" s="1"/>
  <c r="T7058" i="2" a="1"/>
  <c r="T7058" i="2" s="1"/>
  <c r="T7059" i="2" a="1"/>
  <c r="T7059" i="2" s="1"/>
  <c r="T7060" i="2" a="1"/>
  <c r="T7060" i="2" s="1"/>
  <c r="T7061" i="2" a="1"/>
  <c r="T7061" i="2" s="1"/>
  <c r="T7062" i="2" a="1"/>
  <c r="T7062" i="2" s="1"/>
  <c r="T7063" i="2" a="1"/>
  <c r="T7063" i="2" s="1"/>
  <c r="T7064" i="2" a="1"/>
  <c r="T7064" i="2" s="1"/>
  <c r="T7065" i="2" a="1"/>
  <c r="T7065" i="2" s="1"/>
  <c r="T7066" i="2" a="1"/>
  <c r="T7066" i="2" s="1"/>
  <c r="T7067" i="2" a="1"/>
  <c r="T7067" i="2" s="1"/>
  <c r="T7068" i="2" a="1"/>
  <c r="T7068" i="2" s="1"/>
  <c r="T7069" i="2" a="1"/>
  <c r="T7069" i="2" s="1"/>
  <c r="T7070" i="2" a="1"/>
  <c r="T7070" i="2" s="1"/>
  <c r="T7071" i="2" a="1"/>
  <c r="T7071" i="2" s="1"/>
  <c r="T7072" i="2" a="1"/>
  <c r="T7072" i="2" s="1"/>
  <c r="T7073" i="2" a="1"/>
  <c r="T7073" i="2" s="1"/>
  <c r="T7074" i="2" a="1"/>
  <c r="T7074" i="2" s="1"/>
  <c r="T7075" i="2" a="1"/>
  <c r="T7075" i="2" s="1"/>
  <c r="T7076" i="2" a="1"/>
  <c r="T7076" i="2" s="1"/>
  <c r="T7077" i="2" a="1"/>
  <c r="T7077" i="2" s="1"/>
  <c r="T7078" i="2" a="1"/>
  <c r="T7078" i="2" s="1"/>
  <c r="T7079" i="2" a="1"/>
  <c r="T7079" i="2" s="1"/>
  <c r="T7080" i="2" a="1"/>
  <c r="T7080" i="2" s="1"/>
  <c r="T7081" i="2" a="1"/>
  <c r="T7081" i="2" s="1"/>
  <c r="T7082" i="2" a="1"/>
  <c r="T7082" i="2" s="1"/>
  <c r="T7083" i="2" a="1"/>
  <c r="T7083" i="2" s="1"/>
  <c r="T7084" i="2" a="1"/>
  <c r="T7084" i="2" s="1"/>
  <c r="T7085" i="2" a="1"/>
  <c r="T7085" i="2" s="1"/>
  <c r="T7086" i="2" a="1"/>
  <c r="T7086" i="2" s="1"/>
  <c r="T7087" i="2" a="1"/>
  <c r="T7087" i="2" s="1"/>
  <c r="T7088" i="2" a="1"/>
  <c r="T7088" i="2" s="1"/>
  <c r="T7089" i="2" a="1"/>
  <c r="T7089" i="2" s="1"/>
  <c r="T7090" i="2" a="1"/>
  <c r="T7090" i="2" s="1"/>
  <c r="T7091" i="2" a="1"/>
  <c r="T7091" i="2" s="1"/>
  <c r="T7092" i="2" a="1"/>
  <c r="T7092" i="2" s="1"/>
  <c r="T7093" i="2" a="1"/>
  <c r="T7093" i="2" s="1"/>
  <c r="T7094" i="2" a="1"/>
  <c r="T7094" i="2" s="1"/>
  <c r="T7095" i="2" a="1"/>
  <c r="T7095" i="2" s="1"/>
  <c r="T7096" i="2" a="1"/>
  <c r="T7096" i="2" s="1"/>
  <c r="T7097" i="2" a="1"/>
  <c r="T7097" i="2" s="1"/>
  <c r="T7098" i="2" a="1"/>
  <c r="T7098" i="2" s="1"/>
  <c r="T7099" i="2" a="1"/>
  <c r="T7099" i="2" s="1"/>
  <c r="T7100" i="2" a="1"/>
  <c r="T7100" i="2" s="1"/>
  <c r="T7101" i="2" a="1"/>
  <c r="T7101" i="2" s="1"/>
  <c r="T7102" i="2" a="1"/>
  <c r="T7102" i="2" s="1"/>
  <c r="T7103" i="2" a="1"/>
  <c r="T7103" i="2" s="1"/>
  <c r="T7104" i="2" a="1"/>
  <c r="T7104" i="2" s="1"/>
  <c r="T7105" i="2" a="1"/>
  <c r="T7105" i="2" s="1"/>
  <c r="T7106" i="2" a="1"/>
  <c r="T7106" i="2" s="1"/>
  <c r="T7107" i="2" a="1"/>
  <c r="T7107" i="2" s="1"/>
  <c r="T7108" i="2" a="1"/>
  <c r="T7108" i="2" s="1"/>
  <c r="T7109" i="2" a="1"/>
  <c r="T7109" i="2" s="1"/>
  <c r="T7110" i="2" a="1"/>
  <c r="T7110" i="2" s="1"/>
  <c r="T7111" i="2" a="1"/>
  <c r="T7111" i="2" s="1"/>
  <c r="T7112" i="2" a="1"/>
  <c r="T7112" i="2" s="1"/>
  <c r="T7113" i="2" a="1"/>
  <c r="T7113" i="2" s="1"/>
  <c r="T7114" i="2" a="1"/>
  <c r="T7114" i="2" s="1"/>
  <c r="T7115" i="2" a="1"/>
  <c r="T7115" i="2" s="1"/>
  <c r="T7116" i="2" a="1"/>
  <c r="T7116" i="2" s="1"/>
  <c r="T7117" i="2" a="1"/>
  <c r="T7117" i="2" s="1"/>
  <c r="T7118" i="2" a="1"/>
  <c r="T7118" i="2" s="1"/>
  <c r="T7119" i="2" a="1"/>
  <c r="T7119" i="2" s="1"/>
  <c r="T7120" i="2" a="1"/>
  <c r="T7120" i="2" s="1"/>
  <c r="T7121" i="2" a="1"/>
  <c r="T7121" i="2" s="1"/>
  <c r="T7122" i="2" a="1"/>
  <c r="T7122" i="2" s="1"/>
  <c r="T7123" i="2" a="1"/>
  <c r="T7123" i="2" s="1"/>
  <c r="T7124" i="2" a="1"/>
  <c r="T7124" i="2" s="1"/>
  <c r="T7125" i="2" a="1"/>
  <c r="T7125" i="2" s="1"/>
  <c r="T7126" i="2" a="1"/>
  <c r="T7126" i="2" s="1"/>
  <c r="T7127" i="2" a="1"/>
  <c r="T7127" i="2" s="1"/>
  <c r="T7128" i="2" a="1"/>
  <c r="T7128" i="2" s="1"/>
  <c r="T7129" i="2" a="1"/>
  <c r="T7129" i="2" s="1"/>
  <c r="T7130" i="2" a="1"/>
  <c r="T7130" i="2" s="1"/>
  <c r="T7131" i="2" a="1"/>
  <c r="T7131" i="2" s="1"/>
  <c r="T7132" i="2" a="1"/>
  <c r="T7132" i="2" s="1"/>
  <c r="T7133" i="2" a="1"/>
  <c r="T7133" i="2" s="1"/>
  <c r="T7134" i="2" a="1"/>
  <c r="T7134" i="2" s="1"/>
  <c r="T7135" i="2" a="1"/>
  <c r="T7135" i="2" s="1"/>
  <c r="T7136" i="2" a="1"/>
  <c r="T7136" i="2" s="1"/>
  <c r="T7137" i="2" a="1"/>
  <c r="T7137" i="2" s="1"/>
  <c r="T7138" i="2" a="1"/>
  <c r="T7138" i="2" s="1"/>
  <c r="T7139" i="2" a="1"/>
  <c r="T7139" i="2" s="1"/>
  <c r="T7140" i="2" a="1"/>
  <c r="T7140" i="2" s="1"/>
  <c r="T7141" i="2" a="1"/>
  <c r="T7141" i="2" s="1"/>
  <c r="T7142" i="2" a="1"/>
  <c r="T7142" i="2" s="1"/>
  <c r="T7143" i="2" a="1"/>
  <c r="T7143" i="2" s="1"/>
  <c r="T7144" i="2" a="1"/>
  <c r="T7144" i="2" s="1"/>
  <c r="T7145" i="2" a="1"/>
  <c r="T7145" i="2" s="1"/>
  <c r="T7146" i="2" a="1"/>
  <c r="T7146" i="2" s="1"/>
  <c r="T7147" i="2" a="1"/>
  <c r="T7147" i="2" s="1"/>
  <c r="T7148" i="2" a="1"/>
  <c r="T7148" i="2" s="1"/>
  <c r="T7149" i="2" a="1"/>
  <c r="T7149" i="2" s="1"/>
  <c r="T7150" i="2" a="1"/>
  <c r="T7150" i="2" s="1"/>
  <c r="T7151" i="2" a="1"/>
  <c r="T7151" i="2" s="1"/>
  <c r="T7152" i="2" a="1"/>
  <c r="T7152" i="2" s="1"/>
  <c r="T7153" i="2" a="1"/>
  <c r="T7153" i="2" s="1"/>
  <c r="T7154" i="2" a="1"/>
  <c r="T7154" i="2" s="1"/>
  <c r="T7155" i="2" a="1"/>
  <c r="T7155" i="2" s="1"/>
  <c r="T7156" i="2" a="1"/>
  <c r="T7156" i="2" s="1"/>
  <c r="T7157" i="2" a="1"/>
  <c r="T7157" i="2" s="1"/>
  <c r="T7158" i="2" a="1"/>
  <c r="T7158" i="2" s="1"/>
  <c r="T7159" i="2" a="1"/>
  <c r="T7159" i="2" s="1"/>
  <c r="T7160" i="2" a="1"/>
  <c r="T7160" i="2" s="1"/>
  <c r="T7161" i="2" a="1"/>
  <c r="T7161" i="2" s="1"/>
  <c r="T7162" i="2" a="1"/>
  <c r="T7162" i="2" s="1"/>
  <c r="T7163" i="2" a="1"/>
  <c r="T7163" i="2" s="1"/>
  <c r="T7164" i="2" a="1"/>
  <c r="T7164" i="2" s="1"/>
  <c r="T7165" i="2" a="1"/>
  <c r="T7165" i="2" s="1"/>
  <c r="T7166" i="2" a="1"/>
  <c r="T7166" i="2" s="1"/>
  <c r="T7167" i="2" a="1"/>
  <c r="T7167" i="2" s="1"/>
  <c r="T7168" i="2" a="1"/>
  <c r="T7168" i="2" s="1"/>
  <c r="T7169" i="2" a="1"/>
  <c r="T7169" i="2" s="1"/>
  <c r="T7170" i="2" a="1"/>
  <c r="T7170" i="2" s="1"/>
  <c r="T7171" i="2" a="1"/>
  <c r="T7171" i="2" s="1"/>
  <c r="T7172" i="2" a="1"/>
  <c r="T7172" i="2" s="1"/>
  <c r="T7173" i="2" a="1"/>
  <c r="T7173" i="2" s="1"/>
  <c r="T7174" i="2" a="1"/>
  <c r="T7174" i="2" s="1"/>
  <c r="T7175" i="2" a="1"/>
  <c r="T7175" i="2" s="1"/>
  <c r="T7176" i="2" a="1"/>
  <c r="T7176" i="2" s="1"/>
  <c r="T7177" i="2" a="1"/>
  <c r="T7177" i="2" s="1"/>
  <c r="T7178" i="2" a="1"/>
  <c r="T7178" i="2" s="1"/>
  <c r="T7179" i="2" a="1"/>
  <c r="T7179" i="2" s="1"/>
  <c r="T7180" i="2" a="1"/>
  <c r="T7180" i="2" s="1"/>
  <c r="T7181" i="2" a="1"/>
  <c r="T7181" i="2" s="1"/>
  <c r="T7182" i="2" a="1"/>
  <c r="T7182" i="2" s="1"/>
  <c r="T7183" i="2" a="1"/>
  <c r="T7183" i="2" s="1"/>
  <c r="T7184" i="2" a="1"/>
  <c r="T7184" i="2" s="1"/>
  <c r="T7185" i="2" a="1"/>
  <c r="T7185" i="2" s="1"/>
  <c r="T7186" i="2" a="1"/>
  <c r="T7186" i="2" s="1"/>
  <c r="T7187" i="2" a="1"/>
  <c r="T7187" i="2" s="1"/>
  <c r="T7188" i="2" a="1"/>
  <c r="T7188" i="2" s="1"/>
  <c r="T7189" i="2" a="1"/>
  <c r="T7189" i="2" s="1"/>
  <c r="T7190" i="2" a="1"/>
  <c r="T7190" i="2" s="1"/>
  <c r="T7191" i="2" a="1"/>
  <c r="T7191" i="2" s="1"/>
  <c r="T7192" i="2" a="1"/>
  <c r="T7192" i="2" s="1"/>
  <c r="T7193" i="2" a="1"/>
  <c r="T7193" i="2" s="1"/>
  <c r="T7194" i="2" a="1"/>
  <c r="T7194" i="2" s="1"/>
  <c r="T7195" i="2" a="1"/>
  <c r="T7195" i="2" s="1"/>
  <c r="T7196" i="2" a="1"/>
  <c r="T7196" i="2" s="1"/>
  <c r="T7197" i="2" a="1"/>
  <c r="T7197" i="2" s="1"/>
  <c r="T7198" i="2" a="1"/>
  <c r="T7198" i="2" s="1"/>
  <c r="T7199" i="2" a="1"/>
  <c r="T7199" i="2" s="1"/>
  <c r="T7200" i="2" a="1"/>
  <c r="T7200" i="2" s="1"/>
  <c r="T7201" i="2" a="1"/>
  <c r="T7201" i="2" s="1"/>
  <c r="T7202" i="2" a="1"/>
  <c r="T7202" i="2" s="1"/>
  <c r="T7203" i="2" a="1"/>
  <c r="T7203" i="2" s="1"/>
  <c r="T7204" i="2" a="1"/>
  <c r="T7204" i="2" s="1"/>
  <c r="T7205" i="2" a="1"/>
  <c r="T7205" i="2" s="1"/>
  <c r="T7206" i="2" a="1"/>
  <c r="T7206" i="2" s="1"/>
  <c r="T7207" i="2" a="1"/>
  <c r="T7207" i="2" s="1"/>
  <c r="T7208" i="2" a="1"/>
  <c r="T7208" i="2" s="1"/>
  <c r="T7209" i="2" a="1"/>
  <c r="T7209" i="2" s="1"/>
  <c r="T7210" i="2" a="1"/>
  <c r="T7210" i="2" s="1"/>
  <c r="T7211" i="2" a="1"/>
  <c r="T7211" i="2" s="1"/>
  <c r="T7212" i="2" a="1"/>
  <c r="T7212" i="2" s="1"/>
  <c r="T7213" i="2" a="1"/>
  <c r="T7213" i="2" s="1"/>
  <c r="T7214" i="2" a="1"/>
  <c r="T7214" i="2" s="1"/>
  <c r="T7215" i="2" a="1"/>
  <c r="T7215" i="2" s="1"/>
  <c r="T7216" i="2" a="1"/>
  <c r="T7216" i="2" s="1"/>
  <c r="T7217" i="2" a="1"/>
  <c r="T7217" i="2" s="1"/>
  <c r="T7218" i="2" a="1"/>
  <c r="T7218" i="2" s="1"/>
  <c r="T7219" i="2" a="1"/>
  <c r="T7219" i="2" s="1"/>
  <c r="T7220" i="2" a="1"/>
  <c r="T7220" i="2" s="1"/>
  <c r="T7221" i="2" a="1"/>
  <c r="T7221" i="2" s="1"/>
  <c r="T7222" i="2" a="1"/>
  <c r="T7222" i="2" s="1"/>
  <c r="T7223" i="2" a="1"/>
  <c r="T7223" i="2" s="1"/>
  <c r="T7224" i="2" a="1"/>
  <c r="T7224" i="2" s="1"/>
  <c r="T7225" i="2" a="1"/>
  <c r="T7225" i="2" s="1"/>
  <c r="T7226" i="2" a="1"/>
  <c r="T7226" i="2" s="1"/>
  <c r="T7227" i="2" a="1"/>
  <c r="T7227" i="2" s="1"/>
  <c r="T7228" i="2" a="1"/>
  <c r="T7228" i="2" s="1"/>
  <c r="T7229" i="2" a="1"/>
  <c r="T7229" i="2" s="1"/>
  <c r="T7230" i="2" a="1"/>
  <c r="T7230" i="2" s="1"/>
  <c r="T7231" i="2" a="1"/>
  <c r="T7231" i="2" s="1"/>
  <c r="T7232" i="2" a="1"/>
  <c r="T7232" i="2" s="1"/>
  <c r="T7233" i="2" a="1"/>
  <c r="T7233" i="2" s="1"/>
  <c r="T7234" i="2" a="1"/>
  <c r="T7234" i="2" s="1"/>
  <c r="T7235" i="2" a="1"/>
  <c r="T7235" i="2" s="1"/>
  <c r="T7236" i="2" a="1"/>
  <c r="T7236" i="2" s="1"/>
  <c r="T7237" i="2" a="1"/>
  <c r="T7237" i="2" s="1"/>
  <c r="T7238" i="2" a="1"/>
  <c r="T7238" i="2" s="1"/>
  <c r="T7239" i="2" a="1"/>
  <c r="T7239" i="2" s="1"/>
  <c r="T7240" i="2" a="1"/>
  <c r="T7240" i="2" s="1"/>
  <c r="T7241" i="2" a="1"/>
  <c r="T7241" i="2" s="1"/>
  <c r="T7242" i="2" a="1"/>
  <c r="T7242" i="2" s="1"/>
  <c r="T7243" i="2" a="1"/>
  <c r="T7243" i="2" s="1"/>
  <c r="T7244" i="2" a="1"/>
  <c r="T7244" i="2" s="1"/>
  <c r="T7245" i="2" a="1"/>
  <c r="T7245" i="2" s="1"/>
  <c r="T7246" i="2" a="1"/>
  <c r="T7246" i="2" s="1"/>
  <c r="T7247" i="2" a="1"/>
  <c r="T7247" i="2" s="1"/>
  <c r="T7248" i="2" a="1"/>
  <c r="T7248" i="2" s="1"/>
  <c r="T7249" i="2" a="1"/>
  <c r="T7249" i="2" s="1"/>
  <c r="T7250" i="2" a="1"/>
  <c r="T7250" i="2" s="1"/>
  <c r="T7251" i="2" a="1"/>
  <c r="T7251" i="2" s="1"/>
  <c r="T7252" i="2" a="1"/>
  <c r="T7252" i="2" s="1"/>
  <c r="T7253" i="2" a="1"/>
  <c r="T7253" i="2" s="1"/>
  <c r="T7254" i="2" a="1"/>
  <c r="T7254" i="2" s="1"/>
  <c r="T7255" i="2" a="1"/>
  <c r="T7255" i="2" s="1"/>
  <c r="T7256" i="2" a="1"/>
  <c r="T7256" i="2" s="1"/>
  <c r="T7257" i="2" a="1"/>
  <c r="T7257" i="2" s="1"/>
  <c r="T7258" i="2" a="1"/>
  <c r="T7258" i="2" s="1"/>
  <c r="T7259" i="2" a="1"/>
  <c r="T7259" i="2" s="1"/>
  <c r="T7260" i="2" a="1"/>
  <c r="T7260" i="2" s="1"/>
  <c r="T7261" i="2" a="1"/>
  <c r="T7261" i="2" s="1"/>
  <c r="T7262" i="2" a="1"/>
  <c r="T7262" i="2" s="1"/>
  <c r="T7263" i="2" a="1"/>
  <c r="T7263" i="2" s="1"/>
  <c r="T7264" i="2" a="1"/>
  <c r="T7264" i="2" s="1"/>
  <c r="T7265" i="2" a="1"/>
  <c r="T7265" i="2" s="1"/>
  <c r="T7266" i="2" a="1"/>
  <c r="T7266" i="2" s="1"/>
  <c r="T7267" i="2" a="1"/>
  <c r="T7267" i="2" s="1"/>
  <c r="T7268" i="2" a="1"/>
  <c r="T7268" i="2" s="1"/>
  <c r="T7269" i="2" a="1"/>
  <c r="T7269" i="2" s="1"/>
  <c r="T7270" i="2" a="1"/>
  <c r="T7270" i="2" s="1"/>
  <c r="T7271" i="2" a="1"/>
  <c r="T7271" i="2" s="1"/>
  <c r="T7272" i="2" a="1"/>
  <c r="T7272" i="2" s="1"/>
  <c r="T7273" i="2" a="1"/>
  <c r="T7273" i="2" s="1"/>
  <c r="T7274" i="2" a="1"/>
  <c r="T7274" i="2" s="1"/>
  <c r="T7275" i="2" a="1"/>
  <c r="T7275" i="2" s="1"/>
  <c r="T7276" i="2" a="1"/>
  <c r="T7276" i="2" s="1"/>
  <c r="T7277" i="2" a="1"/>
  <c r="T7277" i="2" s="1"/>
  <c r="T7278" i="2" a="1"/>
  <c r="T7278" i="2" s="1"/>
  <c r="T7279" i="2" a="1"/>
  <c r="T7279" i="2" s="1"/>
  <c r="T7280" i="2" a="1"/>
  <c r="T7280" i="2" s="1"/>
  <c r="T7281" i="2" a="1"/>
  <c r="T7281" i="2" s="1"/>
  <c r="T7282" i="2" a="1"/>
  <c r="T7282" i="2" s="1"/>
  <c r="T7283" i="2" a="1"/>
  <c r="T7283" i="2" s="1"/>
  <c r="T7284" i="2" a="1"/>
  <c r="T7284" i="2" s="1"/>
  <c r="T7285" i="2" a="1"/>
  <c r="T7285" i="2" s="1"/>
  <c r="T7286" i="2" a="1"/>
  <c r="T7286" i="2" s="1"/>
  <c r="T7287" i="2" a="1"/>
  <c r="T7287" i="2" s="1"/>
  <c r="T7288" i="2" a="1"/>
  <c r="T7288" i="2" s="1"/>
  <c r="T7289" i="2" a="1"/>
  <c r="T7289" i="2" s="1"/>
  <c r="T7290" i="2" a="1"/>
  <c r="T7290" i="2" s="1"/>
  <c r="T7291" i="2" a="1"/>
  <c r="T7291" i="2" s="1"/>
  <c r="T7292" i="2" a="1"/>
  <c r="T7292" i="2" s="1"/>
  <c r="T7293" i="2" a="1"/>
  <c r="T7293" i="2" s="1"/>
  <c r="T7294" i="2" a="1"/>
  <c r="T7294" i="2" s="1"/>
  <c r="T7295" i="2" a="1"/>
  <c r="T7295" i="2" s="1"/>
  <c r="T7296" i="2" a="1"/>
  <c r="T7296" i="2" s="1"/>
  <c r="T7297" i="2" a="1"/>
  <c r="T7297" i="2" s="1"/>
  <c r="T7298" i="2" a="1"/>
  <c r="T7298" i="2" s="1"/>
  <c r="T7299" i="2" a="1"/>
  <c r="T7299" i="2" s="1"/>
  <c r="T7300" i="2" a="1"/>
  <c r="T7300" i="2" s="1"/>
  <c r="T7301" i="2" a="1"/>
  <c r="T7301" i="2" s="1"/>
  <c r="T7302" i="2" a="1"/>
  <c r="T7302" i="2" s="1"/>
  <c r="T7303" i="2" a="1"/>
  <c r="T7303" i="2" s="1"/>
  <c r="T7304" i="2" a="1"/>
  <c r="T7304" i="2" s="1"/>
  <c r="T7305" i="2" a="1"/>
  <c r="T7305" i="2" s="1"/>
  <c r="T7306" i="2" a="1"/>
  <c r="T7306" i="2" s="1"/>
  <c r="T7307" i="2" a="1"/>
  <c r="T7307" i="2" s="1"/>
  <c r="T7308" i="2" a="1"/>
  <c r="T7308" i="2" s="1"/>
  <c r="T7309" i="2" a="1"/>
  <c r="T7309" i="2" s="1"/>
  <c r="T7310" i="2" a="1"/>
  <c r="T7310" i="2" s="1"/>
  <c r="T7311" i="2" a="1"/>
  <c r="T7311" i="2" s="1"/>
  <c r="T7312" i="2" a="1"/>
  <c r="T7312" i="2" s="1"/>
  <c r="T7313" i="2" a="1"/>
  <c r="T7313" i="2" s="1"/>
  <c r="T7314" i="2" a="1"/>
  <c r="T7314" i="2" s="1"/>
  <c r="T7315" i="2" a="1"/>
  <c r="T7315" i="2" s="1"/>
  <c r="T7316" i="2" a="1"/>
  <c r="T7316" i="2" s="1"/>
  <c r="T7317" i="2" a="1"/>
  <c r="T7317" i="2" s="1"/>
  <c r="T7318" i="2" a="1"/>
  <c r="T7318" i="2" s="1"/>
  <c r="T7319" i="2" a="1"/>
  <c r="T7319" i="2" s="1"/>
  <c r="T7320" i="2" a="1"/>
  <c r="T7320" i="2" s="1"/>
  <c r="T7321" i="2" a="1"/>
  <c r="T7321" i="2" s="1"/>
  <c r="T7322" i="2" a="1"/>
  <c r="T7322" i="2" s="1"/>
  <c r="T7323" i="2" a="1"/>
  <c r="T7323" i="2" s="1"/>
  <c r="T7324" i="2" a="1"/>
  <c r="T7324" i="2" s="1"/>
  <c r="T7325" i="2" a="1"/>
  <c r="T7325" i="2" s="1"/>
  <c r="T7326" i="2" a="1"/>
  <c r="T7326" i="2" s="1"/>
  <c r="T7327" i="2" a="1"/>
  <c r="T7327" i="2" s="1"/>
  <c r="T7328" i="2" a="1"/>
  <c r="T7328" i="2" s="1"/>
  <c r="T7329" i="2" a="1"/>
  <c r="T7329" i="2" s="1"/>
  <c r="T7330" i="2" a="1"/>
  <c r="T7330" i="2" s="1"/>
  <c r="T7331" i="2" a="1"/>
  <c r="T7331" i="2" s="1"/>
  <c r="T7332" i="2" a="1"/>
  <c r="T7332" i="2" s="1"/>
  <c r="T7333" i="2" a="1"/>
  <c r="T7333" i="2" s="1"/>
  <c r="T7334" i="2" a="1"/>
  <c r="T7334" i="2" s="1"/>
  <c r="T7335" i="2" a="1"/>
  <c r="T7335" i="2" s="1"/>
  <c r="T7336" i="2" a="1"/>
  <c r="T7336" i="2" s="1"/>
  <c r="T7337" i="2" a="1"/>
  <c r="T7337" i="2" s="1"/>
  <c r="T7338" i="2" a="1"/>
  <c r="T7338" i="2" s="1"/>
  <c r="T7339" i="2" a="1"/>
  <c r="T7339" i="2" s="1"/>
  <c r="T7340" i="2" a="1"/>
  <c r="T7340" i="2" s="1"/>
  <c r="T7341" i="2" a="1"/>
  <c r="T7341" i="2" s="1"/>
  <c r="T7342" i="2" a="1"/>
  <c r="T7342" i="2" s="1"/>
  <c r="T7343" i="2" a="1"/>
  <c r="T7343" i="2" s="1"/>
  <c r="T7344" i="2" a="1"/>
  <c r="T7344" i="2" s="1"/>
  <c r="T7345" i="2" a="1"/>
  <c r="T7345" i="2" s="1"/>
  <c r="T7346" i="2" a="1"/>
  <c r="T7346" i="2" s="1"/>
  <c r="T7347" i="2" a="1"/>
  <c r="T7347" i="2" s="1"/>
  <c r="T7348" i="2" a="1"/>
  <c r="T7348" i="2" s="1"/>
  <c r="T7349" i="2" a="1"/>
  <c r="T7349" i="2" s="1"/>
  <c r="T7350" i="2" a="1"/>
  <c r="T7350" i="2" s="1"/>
  <c r="T7351" i="2" a="1"/>
  <c r="T7351" i="2" s="1"/>
  <c r="T7352" i="2" a="1"/>
  <c r="T7352" i="2" s="1"/>
  <c r="T7353" i="2" a="1"/>
  <c r="T7353" i="2" s="1"/>
  <c r="T7354" i="2" a="1"/>
  <c r="T7354" i="2" s="1"/>
  <c r="T7355" i="2" a="1"/>
  <c r="T7355" i="2" s="1"/>
  <c r="T7356" i="2" a="1"/>
  <c r="T7356" i="2" s="1"/>
  <c r="T7357" i="2" a="1"/>
  <c r="T7357" i="2" s="1"/>
  <c r="T7358" i="2" a="1"/>
  <c r="T7358" i="2" s="1"/>
  <c r="T7359" i="2" a="1"/>
  <c r="T7359" i="2" s="1"/>
  <c r="T7360" i="2" a="1"/>
  <c r="T7360" i="2" s="1"/>
  <c r="T7361" i="2" a="1"/>
  <c r="T7361" i="2" s="1"/>
  <c r="T7362" i="2" a="1"/>
  <c r="T7362" i="2" s="1"/>
  <c r="T7363" i="2" a="1"/>
  <c r="T7363" i="2" s="1"/>
  <c r="T7364" i="2" a="1"/>
  <c r="T7364" i="2" s="1"/>
  <c r="T7365" i="2" a="1"/>
  <c r="T7365" i="2" s="1"/>
  <c r="T7366" i="2" a="1"/>
  <c r="T7366" i="2" s="1"/>
  <c r="T7367" i="2" a="1"/>
  <c r="T7367" i="2" s="1"/>
  <c r="T7368" i="2" a="1"/>
  <c r="T7368" i="2" s="1"/>
  <c r="T7369" i="2" a="1"/>
  <c r="T7369" i="2" s="1"/>
  <c r="T7370" i="2" a="1"/>
  <c r="T7370" i="2" s="1"/>
  <c r="T7371" i="2" a="1"/>
  <c r="T7371" i="2" s="1"/>
  <c r="T7372" i="2" a="1"/>
  <c r="T7372" i="2" s="1"/>
  <c r="T7373" i="2" a="1"/>
  <c r="T7373" i="2" s="1"/>
  <c r="T7374" i="2" a="1"/>
  <c r="T7374" i="2" s="1"/>
  <c r="T7375" i="2" a="1"/>
  <c r="T7375" i="2" s="1"/>
  <c r="T7376" i="2" a="1"/>
  <c r="T7376" i="2" s="1"/>
  <c r="T7377" i="2" a="1"/>
  <c r="T7377" i="2" s="1"/>
  <c r="T7378" i="2" a="1"/>
  <c r="T7378" i="2" s="1"/>
  <c r="T7379" i="2" a="1"/>
  <c r="T7379" i="2" s="1"/>
  <c r="T7380" i="2" a="1"/>
  <c r="T7380" i="2" s="1"/>
  <c r="T7381" i="2" a="1"/>
  <c r="T7381" i="2" s="1"/>
  <c r="T7382" i="2" a="1"/>
  <c r="T7382" i="2" s="1"/>
  <c r="T7383" i="2" a="1"/>
  <c r="T7383" i="2" s="1"/>
  <c r="T7384" i="2" a="1"/>
  <c r="T7384" i="2" s="1"/>
  <c r="T7385" i="2" a="1"/>
  <c r="T7385" i="2" s="1"/>
  <c r="T7386" i="2" a="1"/>
  <c r="T7386" i="2" s="1"/>
  <c r="T7387" i="2" a="1"/>
  <c r="T7387" i="2" s="1"/>
  <c r="T7388" i="2" a="1"/>
  <c r="T7388" i="2" s="1"/>
  <c r="T7389" i="2" a="1"/>
  <c r="T7389" i="2" s="1"/>
  <c r="T7390" i="2" a="1"/>
  <c r="T7390" i="2" s="1"/>
  <c r="T7391" i="2" a="1"/>
  <c r="T7391" i="2" s="1"/>
  <c r="T7392" i="2" a="1"/>
  <c r="T7392" i="2" s="1"/>
  <c r="T7393" i="2" a="1"/>
  <c r="T7393" i="2" s="1"/>
  <c r="T7394" i="2" a="1"/>
  <c r="T7394" i="2" s="1"/>
  <c r="T7395" i="2" a="1"/>
  <c r="T7395" i="2" s="1"/>
  <c r="T7396" i="2" a="1"/>
  <c r="T7396" i="2" s="1"/>
  <c r="T7397" i="2" a="1"/>
  <c r="T7397" i="2" s="1"/>
  <c r="T7398" i="2" a="1"/>
  <c r="T7398" i="2" s="1"/>
  <c r="T7399" i="2" a="1"/>
  <c r="T7399" i="2" s="1"/>
  <c r="T7400" i="2" a="1"/>
  <c r="T7400" i="2" s="1"/>
  <c r="T7401" i="2" a="1"/>
  <c r="T7401" i="2" s="1"/>
  <c r="T7402" i="2" a="1"/>
  <c r="T7402" i="2" s="1"/>
  <c r="T7403" i="2" a="1"/>
  <c r="T7403" i="2" s="1"/>
  <c r="T7404" i="2" a="1"/>
  <c r="T7404" i="2" s="1"/>
  <c r="T7405" i="2" a="1"/>
  <c r="T7405" i="2" s="1"/>
  <c r="T7406" i="2" a="1"/>
  <c r="T7406" i="2" s="1"/>
  <c r="T7407" i="2" a="1"/>
  <c r="T7407" i="2" s="1"/>
  <c r="T7408" i="2" a="1"/>
  <c r="T7408" i="2" s="1"/>
  <c r="T7409" i="2" a="1"/>
  <c r="T7409" i="2" s="1"/>
  <c r="T7410" i="2" a="1"/>
  <c r="T7410" i="2" s="1"/>
  <c r="T7411" i="2" a="1"/>
  <c r="T7411" i="2" s="1"/>
  <c r="T7412" i="2" a="1"/>
  <c r="T7412" i="2" s="1"/>
  <c r="T7413" i="2" a="1"/>
  <c r="T7413" i="2" s="1"/>
  <c r="T7414" i="2" a="1"/>
  <c r="T7414" i="2" s="1"/>
  <c r="T7415" i="2" a="1"/>
  <c r="T7415" i="2" s="1"/>
  <c r="T7416" i="2" a="1"/>
  <c r="T7416" i="2" s="1"/>
  <c r="T7417" i="2" a="1"/>
  <c r="T7417" i="2" s="1"/>
  <c r="T7418" i="2" a="1"/>
  <c r="T7418" i="2" s="1"/>
  <c r="T7419" i="2" a="1"/>
  <c r="T7419" i="2" s="1"/>
  <c r="T7420" i="2" a="1"/>
  <c r="T7420" i="2" s="1"/>
  <c r="T7421" i="2" a="1"/>
  <c r="T7421" i="2" s="1"/>
  <c r="T7422" i="2" a="1"/>
  <c r="T7422" i="2" s="1"/>
  <c r="T7423" i="2" a="1"/>
  <c r="T7423" i="2" s="1"/>
  <c r="T7424" i="2" a="1"/>
  <c r="T7424" i="2" s="1"/>
  <c r="T7425" i="2" a="1"/>
  <c r="T7425" i="2" s="1"/>
  <c r="T7426" i="2" a="1"/>
  <c r="T7426" i="2" s="1"/>
  <c r="T7427" i="2" a="1"/>
  <c r="T7427" i="2" s="1"/>
  <c r="T7428" i="2" a="1"/>
  <c r="T7428" i="2" s="1"/>
  <c r="T7429" i="2" a="1"/>
  <c r="T7429" i="2" s="1"/>
  <c r="T7430" i="2" a="1"/>
  <c r="T7430" i="2" s="1"/>
  <c r="T7431" i="2" a="1"/>
  <c r="T7431" i="2" s="1"/>
  <c r="T7432" i="2" a="1"/>
  <c r="T7432" i="2" s="1"/>
  <c r="T7433" i="2" a="1"/>
  <c r="T7433" i="2" s="1"/>
  <c r="T7434" i="2" a="1"/>
  <c r="T7434" i="2" s="1"/>
  <c r="T7435" i="2" a="1"/>
  <c r="T7435" i="2" s="1"/>
  <c r="T7436" i="2" a="1"/>
  <c r="T7436" i="2" s="1"/>
  <c r="T7437" i="2" a="1"/>
  <c r="T7437" i="2" s="1"/>
  <c r="T7438" i="2" a="1"/>
  <c r="T7438" i="2" s="1"/>
  <c r="T7439" i="2" a="1"/>
  <c r="T7439" i="2" s="1"/>
  <c r="T7440" i="2" a="1"/>
  <c r="T7440" i="2" s="1"/>
  <c r="T7441" i="2" a="1"/>
  <c r="T7441" i="2" s="1"/>
  <c r="T7442" i="2" a="1"/>
  <c r="T7442" i="2" s="1"/>
  <c r="T7443" i="2" a="1"/>
  <c r="T7443" i="2" s="1"/>
  <c r="T7444" i="2" a="1"/>
  <c r="T7444" i="2" s="1"/>
  <c r="T7445" i="2" a="1"/>
  <c r="T7445" i="2" s="1"/>
  <c r="T7446" i="2" a="1"/>
  <c r="T7446" i="2" s="1"/>
  <c r="T7447" i="2" a="1"/>
  <c r="T7447" i="2" s="1"/>
  <c r="T7448" i="2" a="1"/>
  <c r="T7448" i="2" s="1"/>
  <c r="T7449" i="2" a="1"/>
  <c r="T7449" i="2" s="1"/>
  <c r="T7450" i="2" a="1"/>
  <c r="T7450" i="2" s="1"/>
  <c r="T7451" i="2" a="1"/>
  <c r="T7451" i="2" s="1"/>
  <c r="T7452" i="2" a="1"/>
  <c r="T7452" i="2" s="1"/>
  <c r="T7453" i="2" a="1"/>
  <c r="T7453" i="2" s="1"/>
  <c r="T7454" i="2" a="1"/>
  <c r="T7454" i="2" s="1"/>
  <c r="T7455" i="2" a="1"/>
  <c r="T7455" i="2" s="1"/>
  <c r="T7456" i="2" a="1"/>
  <c r="T7456" i="2" s="1"/>
  <c r="T7457" i="2" a="1"/>
  <c r="T7457" i="2" s="1"/>
  <c r="T7458" i="2" a="1"/>
  <c r="T7458" i="2" s="1"/>
  <c r="T7459" i="2" a="1"/>
  <c r="T7459" i="2" s="1"/>
  <c r="T7460" i="2" a="1"/>
  <c r="T7460" i="2" s="1"/>
  <c r="T7461" i="2" a="1"/>
  <c r="T7461" i="2" s="1"/>
  <c r="T7462" i="2" a="1"/>
  <c r="T7462" i="2" s="1"/>
  <c r="T7463" i="2" a="1"/>
  <c r="T7463" i="2" s="1"/>
  <c r="T7464" i="2" a="1"/>
  <c r="T7464" i="2" s="1"/>
  <c r="T7465" i="2" a="1"/>
  <c r="T7465" i="2" s="1"/>
  <c r="T7466" i="2" a="1"/>
  <c r="T7466" i="2" s="1"/>
  <c r="T7467" i="2" a="1"/>
  <c r="T7467" i="2" s="1"/>
  <c r="T7468" i="2" a="1"/>
  <c r="T7468" i="2" s="1"/>
  <c r="T7469" i="2" a="1"/>
  <c r="T7469" i="2" s="1"/>
  <c r="T7470" i="2" a="1"/>
  <c r="T7470" i="2" s="1"/>
  <c r="T7471" i="2" a="1"/>
  <c r="T7471" i="2" s="1"/>
  <c r="T7472" i="2" a="1"/>
  <c r="T7472" i="2" s="1"/>
  <c r="T7473" i="2" a="1"/>
  <c r="T7473" i="2" s="1"/>
  <c r="T7474" i="2" a="1"/>
  <c r="T7474" i="2" s="1"/>
  <c r="T7475" i="2" a="1"/>
  <c r="T7475" i="2" s="1"/>
  <c r="T7476" i="2" a="1"/>
  <c r="T7476" i="2" s="1"/>
  <c r="T7477" i="2" a="1"/>
  <c r="T7477" i="2" s="1"/>
  <c r="T7478" i="2" a="1"/>
  <c r="T7478" i="2" s="1"/>
  <c r="T7479" i="2" a="1"/>
  <c r="T7479" i="2" s="1"/>
  <c r="T7480" i="2" a="1"/>
  <c r="T7480" i="2" s="1"/>
  <c r="T7481" i="2" a="1"/>
  <c r="T7481" i="2" s="1"/>
  <c r="T7482" i="2" a="1"/>
  <c r="T7482" i="2" s="1"/>
  <c r="T7483" i="2" a="1"/>
  <c r="T7483" i="2" s="1"/>
  <c r="T7484" i="2" a="1"/>
  <c r="T7484" i="2" s="1"/>
  <c r="T7485" i="2" a="1"/>
  <c r="T7485" i="2" s="1"/>
  <c r="T7486" i="2" a="1"/>
  <c r="T7486" i="2" s="1"/>
  <c r="T7487" i="2" a="1"/>
  <c r="T7487" i="2" s="1"/>
  <c r="T7488" i="2" a="1"/>
  <c r="T7488" i="2" s="1"/>
  <c r="T7489" i="2" a="1"/>
  <c r="T7489" i="2" s="1"/>
  <c r="T7490" i="2" a="1"/>
  <c r="T7490" i="2" s="1"/>
  <c r="T7491" i="2" a="1"/>
  <c r="T7491" i="2" s="1"/>
  <c r="T7492" i="2" a="1"/>
  <c r="T7492" i="2" s="1"/>
  <c r="T7493" i="2" a="1"/>
  <c r="T7493" i="2" s="1"/>
  <c r="T7494" i="2" a="1"/>
  <c r="T7494" i="2" s="1"/>
  <c r="T7495" i="2" a="1"/>
  <c r="T7495" i="2" s="1"/>
  <c r="T7496" i="2" a="1"/>
  <c r="T7496" i="2" s="1"/>
  <c r="T7497" i="2" a="1"/>
  <c r="T7497" i="2" s="1"/>
  <c r="T7498" i="2" a="1"/>
  <c r="T7498" i="2" s="1"/>
  <c r="T7499" i="2" a="1"/>
  <c r="T7499" i="2" s="1"/>
  <c r="T7500" i="2" a="1"/>
  <c r="T7500" i="2" s="1"/>
  <c r="T7501" i="2" a="1"/>
  <c r="T7501" i="2" s="1"/>
  <c r="T7502" i="2" a="1"/>
  <c r="T7502" i="2" s="1"/>
  <c r="T7503" i="2" a="1"/>
  <c r="T7503" i="2" s="1"/>
  <c r="T7504" i="2" a="1"/>
  <c r="T7504" i="2" s="1"/>
  <c r="T7505" i="2" a="1"/>
  <c r="T7505" i="2" s="1"/>
  <c r="T7506" i="2" a="1"/>
  <c r="T7506" i="2" s="1"/>
  <c r="T7507" i="2" a="1"/>
  <c r="T7507" i="2" s="1"/>
  <c r="T7508" i="2" a="1"/>
  <c r="T7508" i="2" s="1"/>
  <c r="T7509" i="2" a="1"/>
  <c r="T7509" i="2" s="1"/>
  <c r="T7510" i="2" a="1"/>
  <c r="T7510" i="2" s="1"/>
  <c r="T7511" i="2" a="1"/>
  <c r="T7511" i="2" s="1"/>
  <c r="T7512" i="2" a="1"/>
  <c r="T7512" i="2" s="1"/>
  <c r="T7513" i="2" a="1"/>
  <c r="T7513" i="2" s="1"/>
  <c r="T7514" i="2" a="1"/>
  <c r="T7514" i="2" s="1"/>
  <c r="T7515" i="2" a="1"/>
  <c r="T7515" i="2" s="1"/>
  <c r="T7516" i="2" a="1"/>
  <c r="T7516" i="2" s="1"/>
  <c r="T7517" i="2" a="1"/>
  <c r="T7517" i="2" s="1"/>
  <c r="T7518" i="2" a="1"/>
  <c r="T7518" i="2" s="1"/>
  <c r="T7519" i="2" a="1"/>
  <c r="T7519" i="2" s="1"/>
  <c r="T7520" i="2" a="1"/>
  <c r="T7520" i="2" s="1"/>
  <c r="T7521" i="2" a="1"/>
  <c r="T7521" i="2" s="1"/>
  <c r="T7522" i="2" a="1"/>
  <c r="T7522" i="2" s="1"/>
  <c r="T7523" i="2" a="1"/>
  <c r="T7523" i="2" s="1"/>
  <c r="T7524" i="2" a="1"/>
  <c r="T7524" i="2" s="1"/>
  <c r="T7525" i="2" a="1"/>
  <c r="T7525" i="2" s="1"/>
  <c r="T7526" i="2" a="1"/>
  <c r="T7526" i="2" s="1"/>
  <c r="T7527" i="2" a="1"/>
  <c r="T7527" i="2" s="1"/>
  <c r="T7528" i="2" a="1"/>
  <c r="T7528" i="2" s="1"/>
  <c r="T7529" i="2" a="1"/>
  <c r="T7529" i="2" s="1"/>
  <c r="T7530" i="2" a="1"/>
  <c r="T7530" i="2" s="1"/>
  <c r="T7531" i="2" a="1"/>
  <c r="T7531" i="2" s="1"/>
  <c r="T7532" i="2" a="1"/>
  <c r="T7532" i="2" s="1"/>
  <c r="T7533" i="2" a="1"/>
  <c r="T7533" i="2" s="1"/>
  <c r="T7534" i="2" a="1"/>
  <c r="T7534" i="2" s="1"/>
  <c r="T7535" i="2" a="1"/>
  <c r="T7535" i="2" s="1"/>
  <c r="T7536" i="2" a="1"/>
  <c r="T7536" i="2" s="1"/>
  <c r="T7537" i="2" a="1"/>
  <c r="T7537" i="2" s="1"/>
  <c r="T7538" i="2" a="1"/>
  <c r="T7538" i="2" s="1"/>
  <c r="T7539" i="2" a="1"/>
  <c r="T7539" i="2" s="1"/>
  <c r="T7540" i="2" a="1"/>
  <c r="T7540" i="2" s="1"/>
  <c r="T7541" i="2" a="1"/>
  <c r="T7541" i="2" s="1"/>
  <c r="T7542" i="2" a="1"/>
  <c r="T7542" i="2" s="1"/>
  <c r="T7543" i="2" a="1"/>
  <c r="T7543" i="2" s="1"/>
  <c r="T7544" i="2" a="1"/>
  <c r="T7544" i="2" s="1"/>
  <c r="T7545" i="2" a="1"/>
  <c r="T7545" i="2" s="1"/>
  <c r="T7546" i="2" a="1"/>
  <c r="T7546" i="2" s="1"/>
  <c r="T7547" i="2" a="1"/>
  <c r="T7547" i="2" s="1"/>
  <c r="T7548" i="2" a="1"/>
  <c r="T7548" i="2" s="1"/>
  <c r="T7549" i="2" a="1"/>
  <c r="T7549" i="2" s="1"/>
  <c r="T7550" i="2" a="1"/>
  <c r="T7550" i="2" s="1"/>
  <c r="T7551" i="2" a="1"/>
  <c r="T7551" i="2" s="1"/>
  <c r="T7552" i="2" a="1"/>
  <c r="T7552" i="2" s="1"/>
  <c r="T7553" i="2" a="1"/>
  <c r="T7553" i="2" s="1"/>
  <c r="T7554" i="2" a="1"/>
  <c r="T7554" i="2" s="1"/>
  <c r="T7555" i="2" a="1"/>
  <c r="T7555" i="2" s="1"/>
  <c r="T7556" i="2" a="1"/>
  <c r="T7556" i="2" s="1"/>
  <c r="T7557" i="2" a="1"/>
  <c r="T7557" i="2" s="1"/>
  <c r="T7558" i="2" a="1"/>
  <c r="T7558" i="2" s="1"/>
  <c r="T7559" i="2" a="1"/>
  <c r="T7559" i="2" s="1"/>
  <c r="T7560" i="2" a="1"/>
  <c r="T7560" i="2" s="1"/>
  <c r="T7561" i="2" a="1"/>
  <c r="T7561" i="2" s="1"/>
  <c r="T7562" i="2" a="1"/>
  <c r="T7562" i="2" s="1"/>
  <c r="T7563" i="2" a="1"/>
  <c r="T7563" i="2" s="1"/>
  <c r="T7564" i="2" a="1"/>
  <c r="T7564" i="2" s="1"/>
  <c r="T7565" i="2" a="1"/>
  <c r="T7565" i="2" s="1"/>
  <c r="T7566" i="2" a="1"/>
  <c r="T7566" i="2" s="1"/>
  <c r="T7567" i="2" a="1"/>
  <c r="T7567" i="2" s="1"/>
  <c r="T7568" i="2" a="1"/>
  <c r="T7568" i="2" s="1"/>
  <c r="T7569" i="2" a="1"/>
  <c r="T7569" i="2" s="1"/>
  <c r="T7570" i="2" a="1"/>
  <c r="T7570" i="2" s="1"/>
  <c r="T7571" i="2" a="1"/>
  <c r="T7571" i="2" s="1"/>
  <c r="T7572" i="2" a="1"/>
  <c r="T7572" i="2" s="1"/>
  <c r="T7573" i="2" a="1"/>
  <c r="T7573" i="2" s="1"/>
  <c r="T7574" i="2" a="1"/>
  <c r="T7574" i="2" s="1"/>
  <c r="T7575" i="2" a="1"/>
  <c r="T7575" i="2" s="1"/>
  <c r="T7576" i="2" a="1"/>
  <c r="T7576" i="2" s="1"/>
  <c r="T7577" i="2" a="1"/>
  <c r="T7577" i="2" s="1"/>
  <c r="T7578" i="2" a="1"/>
  <c r="T7578" i="2" s="1"/>
  <c r="T7579" i="2" a="1"/>
  <c r="T7579" i="2" s="1"/>
  <c r="T7580" i="2" a="1"/>
  <c r="T7580" i="2" s="1"/>
  <c r="T7581" i="2" a="1"/>
  <c r="T7581" i="2" s="1"/>
  <c r="T7582" i="2" a="1"/>
  <c r="T7582" i="2" s="1"/>
  <c r="T7583" i="2" a="1"/>
  <c r="T7583" i="2" s="1"/>
  <c r="T7584" i="2" a="1"/>
  <c r="T7584" i="2" s="1"/>
  <c r="T7585" i="2" a="1"/>
  <c r="T7585" i="2" s="1"/>
  <c r="T7586" i="2" a="1"/>
  <c r="T7586" i="2" s="1"/>
  <c r="T7587" i="2" a="1"/>
  <c r="T7587" i="2" s="1"/>
  <c r="T7588" i="2" a="1"/>
  <c r="T7588" i="2" s="1"/>
  <c r="T7589" i="2" a="1"/>
  <c r="T7589" i="2" s="1"/>
  <c r="T7590" i="2" a="1"/>
  <c r="T7590" i="2" s="1"/>
  <c r="T7591" i="2" a="1"/>
  <c r="T7591" i="2" s="1"/>
  <c r="T7592" i="2" a="1"/>
  <c r="T7592" i="2" s="1"/>
  <c r="T7593" i="2" a="1"/>
  <c r="T7593" i="2" s="1"/>
  <c r="T7594" i="2" a="1"/>
  <c r="T7594" i="2" s="1"/>
  <c r="T7595" i="2" a="1"/>
  <c r="T7595" i="2" s="1"/>
  <c r="T7596" i="2" a="1"/>
  <c r="T7596" i="2" s="1"/>
  <c r="T7597" i="2" a="1"/>
  <c r="T7597" i="2" s="1"/>
  <c r="T7598" i="2" a="1"/>
  <c r="T7598" i="2" s="1"/>
  <c r="T7599" i="2" a="1"/>
  <c r="T7599" i="2" s="1"/>
  <c r="T7600" i="2" a="1"/>
  <c r="T7600" i="2" s="1"/>
  <c r="T7601" i="2" a="1"/>
  <c r="T7601" i="2" s="1"/>
  <c r="T7602" i="2" a="1"/>
  <c r="T7602" i="2" s="1"/>
  <c r="T7603" i="2" a="1"/>
  <c r="T7603" i="2" s="1"/>
  <c r="T7604" i="2" a="1"/>
  <c r="T7604" i="2" s="1"/>
  <c r="T7605" i="2" a="1"/>
  <c r="T7605" i="2" s="1"/>
  <c r="T7606" i="2" a="1"/>
  <c r="T7606" i="2" s="1"/>
  <c r="T7607" i="2" a="1"/>
  <c r="T7607" i="2" s="1"/>
  <c r="T7608" i="2" a="1"/>
  <c r="T7608" i="2" s="1"/>
  <c r="T7609" i="2" a="1"/>
  <c r="T7609" i="2" s="1"/>
  <c r="T7610" i="2" a="1"/>
  <c r="T7610" i="2" s="1"/>
  <c r="T7611" i="2" a="1"/>
  <c r="T7611" i="2" s="1"/>
  <c r="T7612" i="2" a="1"/>
  <c r="T7612" i="2" s="1"/>
  <c r="T7613" i="2" a="1"/>
  <c r="T7613" i="2" s="1"/>
  <c r="T7614" i="2" a="1"/>
  <c r="T7614" i="2" s="1"/>
  <c r="T7615" i="2" a="1"/>
  <c r="T7615" i="2" s="1"/>
  <c r="T7616" i="2" a="1"/>
  <c r="T7616" i="2" s="1"/>
  <c r="T7617" i="2" a="1"/>
  <c r="T7617" i="2" s="1"/>
  <c r="T7618" i="2" a="1"/>
  <c r="T7618" i="2" s="1"/>
  <c r="T7619" i="2" a="1"/>
  <c r="T7619" i="2" s="1"/>
  <c r="T7620" i="2" a="1"/>
  <c r="T7620" i="2" s="1"/>
  <c r="T7621" i="2" a="1"/>
  <c r="T7621" i="2" s="1"/>
  <c r="T7622" i="2" a="1"/>
  <c r="T7622" i="2" s="1"/>
  <c r="T7623" i="2" a="1"/>
  <c r="T7623" i="2" s="1"/>
  <c r="T7624" i="2" a="1"/>
  <c r="T7624" i="2" s="1"/>
  <c r="T7625" i="2" a="1"/>
  <c r="T7625" i="2" s="1"/>
  <c r="T7626" i="2" a="1"/>
  <c r="T7626" i="2" s="1"/>
  <c r="T7627" i="2" a="1"/>
  <c r="T7627" i="2" s="1"/>
  <c r="T7628" i="2" a="1"/>
  <c r="T7628" i="2" s="1"/>
  <c r="T7629" i="2" a="1"/>
  <c r="T7629" i="2" s="1"/>
  <c r="T7630" i="2" a="1"/>
  <c r="T7630" i="2" s="1"/>
  <c r="T7631" i="2" a="1"/>
  <c r="T7631" i="2" s="1"/>
  <c r="T7632" i="2" a="1"/>
  <c r="T7632" i="2" s="1"/>
  <c r="T7633" i="2" a="1"/>
  <c r="T7633" i="2" s="1"/>
  <c r="T7634" i="2" a="1"/>
  <c r="T7634" i="2" s="1"/>
  <c r="T7635" i="2" a="1"/>
  <c r="T7635" i="2" s="1"/>
  <c r="T7636" i="2" a="1"/>
  <c r="T7636" i="2" s="1"/>
  <c r="T7637" i="2" a="1"/>
  <c r="T7637" i="2" s="1"/>
  <c r="T7638" i="2" a="1"/>
  <c r="T7638" i="2" s="1"/>
  <c r="T7639" i="2" a="1"/>
  <c r="T7639" i="2" s="1"/>
  <c r="T7640" i="2" a="1"/>
  <c r="T7640" i="2" s="1"/>
  <c r="T7641" i="2" a="1"/>
  <c r="T7641" i="2" s="1"/>
  <c r="T7642" i="2" a="1"/>
  <c r="T7642" i="2" s="1"/>
  <c r="T7643" i="2" a="1"/>
  <c r="T7643" i="2" s="1"/>
  <c r="T7644" i="2" a="1"/>
  <c r="T7644" i="2" s="1"/>
  <c r="T7645" i="2" a="1"/>
  <c r="T7645" i="2" s="1"/>
  <c r="T7646" i="2" a="1"/>
  <c r="T7646" i="2" s="1"/>
  <c r="T7647" i="2" a="1"/>
  <c r="T7647" i="2" s="1"/>
  <c r="T7648" i="2" a="1"/>
  <c r="T7648" i="2" s="1"/>
  <c r="T7649" i="2" a="1"/>
  <c r="T7649" i="2" s="1"/>
  <c r="T7650" i="2" a="1"/>
  <c r="T7650" i="2" s="1"/>
  <c r="T7651" i="2" a="1"/>
  <c r="T7651" i="2" s="1"/>
  <c r="T7652" i="2" a="1"/>
  <c r="T7652" i="2" s="1"/>
  <c r="T7653" i="2" a="1"/>
  <c r="T7653" i="2" s="1"/>
  <c r="T7654" i="2" a="1"/>
  <c r="T7654" i="2" s="1"/>
  <c r="T7655" i="2" a="1"/>
  <c r="T7655" i="2" s="1"/>
  <c r="T7656" i="2" a="1"/>
  <c r="T7656" i="2" s="1"/>
  <c r="T7657" i="2" a="1"/>
  <c r="T7657" i="2" s="1"/>
  <c r="T7658" i="2" a="1"/>
  <c r="T7658" i="2" s="1"/>
  <c r="T7659" i="2" a="1"/>
  <c r="T7659" i="2" s="1"/>
  <c r="T7660" i="2" a="1"/>
  <c r="T7660" i="2" s="1"/>
  <c r="T7661" i="2" a="1"/>
  <c r="T7661" i="2" s="1"/>
  <c r="T7662" i="2" a="1"/>
  <c r="T7662" i="2" s="1"/>
  <c r="T7663" i="2" a="1"/>
  <c r="T7663" i="2" s="1"/>
  <c r="T7664" i="2" a="1"/>
  <c r="T7664" i="2" s="1"/>
  <c r="T7665" i="2" a="1"/>
  <c r="T7665" i="2" s="1"/>
  <c r="T7666" i="2" a="1"/>
  <c r="T7666" i="2" s="1"/>
  <c r="T7667" i="2" a="1"/>
  <c r="T7667" i="2" s="1"/>
  <c r="T7668" i="2" a="1"/>
  <c r="T7668" i="2" s="1"/>
  <c r="T7669" i="2" a="1"/>
  <c r="T7669" i="2" s="1"/>
  <c r="T7670" i="2" a="1"/>
  <c r="T7670" i="2" s="1"/>
  <c r="T7671" i="2" a="1"/>
  <c r="T7671" i="2" s="1"/>
  <c r="T7672" i="2" a="1"/>
  <c r="T7672" i="2" s="1"/>
  <c r="T7673" i="2" a="1"/>
  <c r="T7673" i="2" s="1"/>
  <c r="T7674" i="2" a="1"/>
  <c r="T7674" i="2" s="1"/>
  <c r="T7675" i="2" a="1"/>
  <c r="T7675" i="2" s="1"/>
  <c r="T7676" i="2" a="1"/>
  <c r="T7676" i="2" s="1"/>
  <c r="T7677" i="2" a="1"/>
  <c r="T7677" i="2" s="1"/>
  <c r="T7678" i="2" a="1"/>
  <c r="T7678" i="2" s="1"/>
  <c r="T7679" i="2" a="1"/>
  <c r="T7679" i="2" s="1"/>
  <c r="T7680" i="2" a="1"/>
  <c r="T7680" i="2" s="1"/>
  <c r="T7681" i="2" a="1"/>
  <c r="T7681" i="2" s="1"/>
  <c r="T7682" i="2" a="1"/>
  <c r="T7682" i="2" s="1"/>
  <c r="T7683" i="2" a="1"/>
  <c r="T7683" i="2" s="1"/>
  <c r="T7684" i="2" a="1"/>
  <c r="T7684" i="2" s="1"/>
  <c r="T7685" i="2" a="1"/>
  <c r="T7685" i="2" s="1"/>
  <c r="T7686" i="2" a="1"/>
  <c r="T7686" i="2" s="1"/>
  <c r="T7687" i="2" a="1"/>
  <c r="T7687" i="2" s="1"/>
  <c r="T7688" i="2" a="1"/>
  <c r="T7688" i="2" s="1"/>
  <c r="T7689" i="2" a="1"/>
  <c r="T7689" i="2" s="1"/>
  <c r="T7690" i="2" a="1"/>
  <c r="T7690" i="2" s="1"/>
  <c r="T7691" i="2" a="1"/>
  <c r="T7691" i="2" s="1"/>
  <c r="T7692" i="2" a="1"/>
  <c r="T7692" i="2" s="1"/>
  <c r="T7693" i="2" a="1"/>
  <c r="T7693" i="2" s="1"/>
  <c r="T7694" i="2" a="1"/>
  <c r="T7694" i="2" s="1"/>
  <c r="T7695" i="2" a="1"/>
  <c r="T7695" i="2" s="1"/>
  <c r="T7696" i="2" a="1"/>
  <c r="T7696" i="2" s="1"/>
  <c r="T7697" i="2" a="1"/>
  <c r="T7697" i="2" s="1"/>
  <c r="T7698" i="2" a="1"/>
  <c r="T7698" i="2" s="1"/>
  <c r="T7699" i="2" a="1"/>
  <c r="T7699" i="2" s="1"/>
  <c r="T7700" i="2" a="1"/>
  <c r="T7700" i="2" s="1"/>
  <c r="T7701" i="2" a="1"/>
  <c r="T7701" i="2" s="1"/>
  <c r="T7702" i="2" a="1"/>
  <c r="T7702" i="2" s="1"/>
  <c r="T7703" i="2" a="1"/>
  <c r="T7703" i="2" s="1"/>
  <c r="T7704" i="2" a="1"/>
  <c r="T7704" i="2" s="1"/>
  <c r="T7705" i="2" a="1"/>
  <c r="T7705" i="2" s="1"/>
  <c r="T7706" i="2" a="1"/>
  <c r="T7706" i="2" s="1"/>
  <c r="T7707" i="2" a="1"/>
  <c r="T7707" i="2" s="1"/>
  <c r="T7708" i="2" a="1"/>
  <c r="T7708" i="2" s="1"/>
  <c r="T7709" i="2" a="1"/>
  <c r="T7709" i="2" s="1"/>
  <c r="T7710" i="2" a="1"/>
  <c r="T7710" i="2" s="1"/>
  <c r="T7711" i="2" a="1"/>
  <c r="T7711" i="2" s="1"/>
  <c r="T7712" i="2" a="1"/>
  <c r="T7712" i="2" s="1"/>
  <c r="T7713" i="2" a="1"/>
  <c r="T7713" i="2" s="1"/>
  <c r="T7714" i="2" a="1"/>
  <c r="T7714" i="2" s="1"/>
  <c r="T7715" i="2" a="1"/>
  <c r="T7715" i="2" s="1"/>
  <c r="T7716" i="2" a="1"/>
  <c r="T7716" i="2" s="1"/>
  <c r="T7717" i="2" a="1"/>
  <c r="T7717" i="2" s="1"/>
  <c r="T7718" i="2" a="1"/>
  <c r="T7718" i="2" s="1"/>
  <c r="T7719" i="2" a="1"/>
  <c r="T7719" i="2" s="1"/>
  <c r="T7720" i="2" a="1"/>
  <c r="T7720" i="2" s="1"/>
  <c r="T7721" i="2" a="1"/>
  <c r="T7721" i="2" s="1"/>
  <c r="T7722" i="2" a="1"/>
  <c r="T7722" i="2" s="1"/>
  <c r="T7723" i="2" a="1"/>
  <c r="T7723" i="2" s="1"/>
  <c r="T7724" i="2" a="1"/>
  <c r="T7724" i="2" s="1"/>
  <c r="T7725" i="2" a="1"/>
  <c r="T7725" i="2" s="1"/>
  <c r="T7726" i="2" a="1"/>
  <c r="T7726" i="2" s="1"/>
  <c r="T7727" i="2" a="1"/>
  <c r="T7727" i="2" s="1"/>
  <c r="T7728" i="2" a="1"/>
  <c r="T7728" i="2" s="1"/>
  <c r="T7729" i="2" a="1"/>
  <c r="T7729" i="2" s="1"/>
  <c r="T7730" i="2" a="1"/>
  <c r="T7730" i="2" s="1"/>
  <c r="T7731" i="2" a="1"/>
  <c r="T7731" i="2" s="1"/>
  <c r="T7732" i="2" a="1"/>
  <c r="T7732" i="2" s="1"/>
  <c r="T7733" i="2" a="1"/>
  <c r="T7733" i="2" s="1"/>
  <c r="T7734" i="2" a="1"/>
  <c r="T7734" i="2" s="1"/>
  <c r="T7735" i="2" a="1"/>
  <c r="T7735" i="2" s="1"/>
  <c r="T7736" i="2" a="1"/>
  <c r="T7736" i="2" s="1"/>
  <c r="T7737" i="2" a="1"/>
  <c r="T7737" i="2" s="1"/>
  <c r="T7738" i="2" a="1"/>
  <c r="T7738" i="2" s="1"/>
  <c r="T7739" i="2" a="1"/>
  <c r="T7739" i="2" s="1"/>
  <c r="T7740" i="2" a="1"/>
  <c r="T7740" i="2" s="1"/>
  <c r="T7741" i="2" a="1"/>
  <c r="T7741" i="2" s="1"/>
  <c r="T7742" i="2" a="1"/>
  <c r="T7742" i="2" s="1"/>
  <c r="T7743" i="2" a="1"/>
  <c r="T7743" i="2" s="1"/>
  <c r="T7744" i="2" a="1"/>
  <c r="T7744" i="2" s="1"/>
  <c r="T7745" i="2" a="1"/>
  <c r="T7745" i="2" s="1"/>
  <c r="T7746" i="2" a="1"/>
  <c r="T7746" i="2" s="1"/>
  <c r="T7747" i="2" a="1"/>
  <c r="T7747" i="2" s="1"/>
  <c r="T7748" i="2" a="1"/>
  <c r="T7748" i="2" s="1"/>
  <c r="T7749" i="2" a="1"/>
  <c r="T7749" i="2" s="1"/>
  <c r="T7750" i="2" a="1"/>
  <c r="T7750" i="2" s="1"/>
  <c r="T7751" i="2" a="1"/>
  <c r="T7751" i="2" s="1"/>
  <c r="T7752" i="2" a="1"/>
  <c r="T7752" i="2" s="1"/>
  <c r="T7753" i="2" a="1"/>
  <c r="T7753" i="2" s="1"/>
  <c r="T7754" i="2" a="1"/>
  <c r="T7754" i="2" s="1"/>
  <c r="T7755" i="2" a="1"/>
  <c r="T7755" i="2" s="1"/>
  <c r="T7756" i="2" a="1"/>
  <c r="T7756" i="2" s="1"/>
  <c r="T7757" i="2" a="1"/>
  <c r="T7757" i="2" s="1"/>
  <c r="T7758" i="2" a="1"/>
  <c r="T7758" i="2" s="1"/>
  <c r="T7759" i="2" a="1"/>
  <c r="T7759" i="2" s="1"/>
  <c r="T7760" i="2" a="1"/>
  <c r="T7760" i="2" s="1"/>
  <c r="T7761" i="2" a="1"/>
  <c r="T7761" i="2" s="1"/>
  <c r="T7762" i="2" a="1"/>
  <c r="T7762" i="2" s="1"/>
  <c r="T7763" i="2" a="1"/>
  <c r="T7763" i="2" s="1"/>
  <c r="T7764" i="2" a="1"/>
  <c r="T7764" i="2" s="1"/>
  <c r="T7765" i="2" a="1"/>
  <c r="T7765" i="2" s="1"/>
  <c r="T7766" i="2" a="1"/>
  <c r="T7766" i="2" s="1"/>
  <c r="T7767" i="2" a="1"/>
  <c r="T7767" i="2" s="1"/>
  <c r="T7768" i="2" a="1"/>
  <c r="T7768" i="2" s="1"/>
  <c r="T7769" i="2" a="1"/>
  <c r="T7769" i="2" s="1"/>
  <c r="T7770" i="2" a="1"/>
  <c r="T7770" i="2" s="1"/>
  <c r="T7771" i="2" a="1"/>
  <c r="T7771" i="2" s="1"/>
  <c r="T7772" i="2" a="1"/>
  <c r="T7772" i="2" s="1"/>
  <c r="T7773" i="2" a="1"/>
  <c r="T7773" i="2" s="1"/>
  <c r="T7774" i="2" a="1"/>
  <c r="T7774" i="2" s="1"/>
  <c r="T7775" i="2" a="1"/>
  <c r="T7775" i="2" s="1"/>
  <c r="T7776" i="2" a="1"/>
  <c r="T7776" i="2" s="1"/>
  <c r="T7777" i="2" a="1"/>
  <c r="T7777" i="2" s="1"/>
  <c r="T7778" i="2" a="1"/>
  <c r="T7778" i="2" s="1"/>
  <c r="T7779" i="2" a="1"/>
  <c r="T7779" i="2" s="1"/>
  <c r="T7780" i="2" a="1"/>
  <c r="T7780" i="2" s="1"/>
  <c r="T7781" i="2" a="1"/>
  <c r="T7781" i="2" s="1"/>
  <c r="T7782" i="2" a="1"/>
  <c r="T7782" i="2" s="1"/>
  <c r="T7783" i="2" a="1"/>
  <c r="T7783" i="2" s="1"/>
  <c r="T7784" i="2" a="1"/>
  <c r="T7784" i="2" s="1"/>
  <c r="T7785" i="2" a="1"/>
  <c r="T7785" i="2" s="1"/>
  <c r="T7786" i="2" a="1"/>
  <c r="T7786" i="2" s="1"/>
  <c r="T7787" i="2" a="1"/>
  <c r="T7787" i="2" s="1"/>
  <c r="T7788" i="2" a="1"/>
  <c r="T7788" i="2" s="1"/>
  <c r="T7789" i="2" a="1"/>
  <c r="T7789" i="2" s="1"/>
  <c r="T7790" i="2" a="1"/>
  <c r="T7790" i="2" s="1"/>
  <c r="T7791" i="2" a="1"/>
  <c r="T7791" i="2" s="1"/>
  <c r="T7792" i="2" a="1"/>
  <c r="T7792" i="2" s="1"/>
  <c r="T7793" i="2" a="1"/>
  <c r="T7793" i="2" s="1"/>
  <c r="T7794" i="2" a="1"/>
  <c r="T7794" i="2" s="1"/>
  <c r="T7795" i="2" a="1"/>
  <c r="T7795" i="2" s="1"/>
  <c r="T7796" i="2" a="1"/>
  <c r="T7796" i="2" s="1"/>
  <c r="T7797" i="2" a="1"/>
  <c r="T7797" i="2" s="1"/>
  <c r="T7798" i="2" a="1"/>
  <c r="T7798" i="2" s="1"/>
  <c r="T7799" i="2" a="1"/>
  <c r="T7799" i="2" s="1"/>
  <c r="T7800" i="2" a="1"/>
  <c r="T7800" i="2" s="1"/>
  <c r="T7801" i="2" a="1"/>
  <c r="T7801" i="2" s="1"/>
  <c r="T7802" i="2" a="1"/>
  <c r="T7802" i="2" s="1"/>
  <c r="T7803" i="2" a="1"/>
  <c r="T7803" i="2" s="1"/>
  <c r="T7804" i="2" a="1"/>
  <c r="T7804" i="2" s="1"/>
  <c r="T7805" i="2" a="1"/>
  <c r="T7805" i="2" s="1"/>
  <c r="T7806" i="2" a="1"/>
  <c r="T7806" i="2" s="1"/>
  <c r="T7807" i="2" a="1"/>
  <c r="T7807" i="2" s="1"/>
  <c r="T7808" i="2" a="1"/>
  <c r="T7808" i="2" s="1"/>
  <c r="T7809" i="2" a="1"/>
  <c r="T7809" i="2" s="1"/>
  <c r="T7810" i="2" a="1"/>
  <c r="T7810" i="2" s="1"/>
  <c r="T7811" i="2" a="1"/>
  <c r="T7811" i="2" s="1"/>
  <c r="T7812" i="2" a="1"/>
  <c r="T7812" i="2" s="1"/>
  <c r="T7813" i="2" a="1"/>
  <c r="T7813" i="2" s="1"/>
  <c r="T7814" i="2" a="1"/>
  <c r="T7814" i="2" s="1"/>
  <c r="T7815" i="2" a="1"/>
  <c r="T7815" i="2" s="1"/>
  <c r="T7816" i="2" a="1"/>
  <c r="T7816" i="2" s="1"/>
  <c r="T7817" i="2" a="1"/>
  <c r="T7817" i="2" s="1"/>
  <c r="T7818" i="2" a="1"/>
  <c r="T7818" i="2" s="1"/>
  <c r="T7819" i="2" a="1"/>
  <c r="T7819" i="2" s="1"/>
  <c r="T7820" i="2" a="1"/>
  <c r="T7820" i="2" s="1"/>
  <c r="T7821" i="2" a="1"/>
  <c r="T7821" i="2" s="1"/>
  <c r="T7822" i="2" a="1"/>
  <c r="T7822" i="2" s="1"/>
  <c r="T7823" i="2" a="1"/>
  <c r="T7823" i="2" s="1"/>
  <c r="T7824" i="2" a="1"/>
  <c r="T7824" i="2" s="1"/>
  <c r="T7825" i="2" a="1"/>
  <c r="T7825" i="2" s="1"/>
  <c r="T7826" i="2" a="1"/>
  <c r="T7826" i="2" s="1"/>
  <c r="T7827" i="2" a="1"/>
  <c r="T7827" i="2" s="1"/>
  <c r="T7828" i="2" a="1"/>
  <c r="T7828" i="2" s="1"/>
  <c r="T7829" i="2" a="1"/>
  <c r="T7829" i="2" s="1"/>
  <c r="T7830" i="2" a="1"/>
  <c r="T7830" i="2" s="1"/>
  <c r="T7831" i="2" a="1"/>
  <c r="T7831" i="2" s="1"/>
  <c r="T7832" i="2" a="1"/>
  <c r="T7832" i="2" s="1"/>
  <c r="T7833" i="2" a="1"/>
  <c r="T7833" i="2" s="1"/>
  <c r="T7834" i="2" a="1"/>
  <c r="T7834" i="2" s="1"/>
  <c r="T7835" i="2" a="1"/>
  <c r="T7835" i="2" s="1"/>
  <c r="T7836" i="2" a="1"/>
  <c r="T7836" i="2" s="1"/>
  <c r="T7837" i="2" a="1"/>
  <c r="T7837" i="2" s="1"/>
  <c r="T7838" i="2" a="1"/>
  <c r="T7838" i="2" s="1"/>
  <c r="T7839" i="2" a="1"/>
  <c r="T7839" i="2" s="1"/>
  <c r="T7840" i="2" a="1"/>
  <c r="T7840" i="2" s="1"/>
  <c r="T7841" i="2" a="1"/>
  <c r="T7841" i="2" s="1"/>
  <c r="T7842" i="2" a="1"/>
  <c r="T7842" i="2" s="1"/>
  <c r="T7843" i="2" a="1"/>
  <c r="T7843" i="2" s="1"/>
  <c r="T7844" i="2" a="1"/>
  <c r="T7844" i="2" s="1"/>
  <c r="T7845" i="2" a="1"/>
  <c r="T7845" i="2" s="1"/>
  <c r="T7846" i="2" a="1"/>
  <c r="T7846" i="2" s="1"/>
  <c r="T7847" i="2" a="1"/>
  <c r="T7847" i="2" s="1"/>
  <c r="T7848" i="2" a="1"/>
  <c r="T7848" i="2" s="1"/>
  <c r="T7849" i="2" a="1"/>
  <c r="T7849" i="2" s="1"/>
  <c r="T7850" i="2" a="1"/>
  <c r="T7850" i="2" s="1"/>
  <c r="T7851" i="2" a="1"/>
  <c r="T7851" i="2" s="1"/>
  <c r="T7852" i="2" a="1"/>
  <c r="T7852" i="2" s="1"/>
  <c r="T7853" i="2" a="1"/>
  <c r="T7853" i="2" s="1"/>
  <c r="T7854" i="2" a="1"/>
  <c r="T7854" i="2" s="1"/>
  <c r="T7855" i="2" a="1"/>
  <c r="T7855" i="2" s="1"/>
  <c r="T7856" i="2" a="1"/>
  <c r="T7856" i="2" s="1"/>
  <c r="T7857" i="2" a="1"/>
  <c r="T7857" i="2" s="1"/>
  <c r="T7858" i="2" a="1"/>
  <c r="T7858" i="2" s="1"/>
  <c r="T7859" i="2" a="1"/>
  <c r="T7859" i="2" s="1"/>
  <c r="T7860" i="2" a="1"/>
  <c r="T7860" i="2" s="1"/>
  <c r="T7861" i="2" a="1"/>
  <c r="T7861" i="2" s="1"/>
  <c r="T7862" i="2" a="1"/>
  <c r="T7862" i="2" s="1"/>
  <c r="T7863" i="2" a="1"/>
  <c r="T7863" i="2" s="1"/>
  <c r="T7864" i="2" a="1"/>
  <c r="T7864" i="2" s="1"/>
  <c r="T7865" i="2" a="1"/>
  <c r="T7865" i="2" s="1"/>
  <c r="T7866" i="2" a="1"/>
  <c r="T7866" i="2" s="1"/>
  <c r="T7867" i="2" a="1"/>
  <c r="T7867" i="2" s="1"/>
  <c r="T7868" i="2" a="1"/>
  <c r="T7868" i="2" s="1"/>
  <c r="T7869" i="2" a="1"/>
  <c r="T7869" i="2" s="1"/>
  <c r="T7870" i="2" a="1"/>
  <c r="T7870" i="2" s="1"/>
  <c r="T7871" i="2" a="1"/>
  <c r="T7871" i="2" s="1"/>
  <c r="T7872" i="2" a="1"/>
  <c r="T7872" i="2" s="1"/>
  <c r="T7873" i="2" a="1"/>
  <c r="T7873" i="2" s="1"/>
  <c r="T7874" i="2" a="1"/>
  <c r="T7874" i="2" s="1"/>
  <c r="T7875" i="2" a="1"/>
  <c r="T7875" i="2" s="1"/>
  <c r="T7876" i="2" a="1"/>
  <c r="T7876" i="2" s="1"/>
  <c r="T7877" i="2" a="1"/>
  <c r="T7877" i="2" s="1"/>
  <c r="T7878" i="2" a="1"/>
  <c r="T7878" i="2" s="1"/>
  <c r="T7879" i="2" a="1"/>
  <c r="T7879" i="2" s="1"/>
  <c r="T7880" i="2" a="1"/>
  <c r="T7880" i="2" s="1"/>
  <c r="T7881" i="2" a="1"/>
  <c r="T7881" i="2" s="1"/>
  <c r="T7882" i="2" a="1"/>
  <c r="T7882" i="2" s="1"/>
  <c r="T7883" i="2" a="1"/>
  <c r="T7883" i="2" s="1"/>
  <c r="T7884" i="2" a="1"/>
  <c r="T7884" i="2" s="1"/>
  <c r="T7885" i="2" a="1"/>
  <c r="T7885" i="2" s="1"/>
  <c r="T7886" i="2" a="1"/>
  <c r="T7886" i="2" s="1"/>
  <c r="T7887" i="2" a="1"/>
  <c r="T7887" i="2" s="1"/>
  <c r="T7888" i="2" a="1"/>
  <c r="T7888" i="2" s="1"/>
  <c r="T7889" i="2" a="1"/>
  <c r="T7889" i="2" s="1"/>
  <c r="T7890" i="2" a="1"/>
  <c r="T7890" i="2" s="1"/>
  <c r="T7891" i="2" a="1"/>
  <c r="T7891" i="2" s="1"/>
  <c r="T7892" i="2" a="1"/>
  <c r="T7892" i="2" s="1"/>
  <c r="T7893" i="2" a="1"/>
  <c r="T7893" i="2" s="1"/>
  <c r="T7894" i="2" a="1"/>
  <c r="T7894" i="2" s="1"/>
  <c r="T7895" i="2" a="1"/>
  <c r="T7895" i="2" s="1"/>
  <c r="T7896" i="2" a="1"/>
  <c r="T7896" i="2" s="1"/>
  <c r="T7897" i="2" a="1"/>
  <c r="T7897" i="2" s="1"/>
  <c r="T7898" i="2" a="1"/>
  <c r="T7898" i="2" s="1"/>
  <c r="T7899" i="2" a="1"/>
  <c r="T7899" i="2" s="1"/>
  <c r="T7900" i="2" a="1"/>
  <c r="T7900" i="2" s="1"/>
  <c r="T7901" i="2" a="1"/>
  <c r="T7901" i="2" s="1"/>
  <c r="T7902" i="2" a="1"/>
  <c r="T7902" i="2" s="1"/>
  <c r="T7903" i="2" a="1"/>
  <c r="T7903" i="2" s="1"/>
  <c r="T7904" i="2" a="1"/>
  <c r="T7904" i="2" s="1"/>
  <c r="T7905" i="2" a="1"/>
  <c r="T7905" i="2" s="1"/>
  <c r="T7906" i="2" a="1"/>
  <c r="T7906" i="2" s="1"/>
  <c r="T7907" i="2" a="1"/>
  <c r="T7907" i="2" s="1"/>
  <c r="T7908" i="2" a="1"/>
  <c r="T7908" i="2" s="1"/>
  <c r="T7909" i="2" a="1"/>
  <c r="T7909" i="2" s="1"/>
  <c r="T7910" i="2" a="1"/>
  <c r="T7910" i="2" s="1"/>
  <c r="T7911" i="2" a="1"/>
  <c r="T7911" i="2" s="1"/>
  <c r="T7912" i="2" a="1"/>
  <c r="T7912" i="2" s="1"/>
  <c r="T7913" i="2" a="1"/>
  <c r="T7913" i="2" s="1"/>
  <c r="T7914" i="2" a="1"/>
  <c r="T7914" i="2" s="1"/>
  <c r="T7915" i="2" a="1"/>
  <c r="T7915" i="2" s="1"/>
  <c r="T7916" i="2" a="1"/>
  <c r="T7916" i="2" s="1"/>
  <c r="T7917" i="2" a="1"/>
  <c r="T7917" i="2" s="1"/>
  <c r="T7918" i="2" a="1"/>
  <c r="T7918" i="2" s="1"/>
  <c r="T7919" i="2" a="1"/>
  <c r="T7919" i="2" s="1"/>
  <c r="T7920" i="2" a="1"/>
  <c r="T7920" i="2" s="1"/>
  <c r="T7921" i="2" a="1"/>
  <c r="T7921" i="2" s="1"/>
  <c r="T7922" i="2" a="1"/>
  <c r="T7922" i="2" s="1"/>
  <c r="T7923" i="2" a="1"/>
  <c r="T7923" i="2" s="1"/>
  <c r="T7924" i="2" a="1"/>
  <c r="T7924" i="2" s="1"/>
  <c r="T7925" i="2" a="1"/>
  <c r="T7925" i="2" s="1"/>
  <c r="T7926" i="2" a="1"/>
  <c r="T7926" i="2" s="1"/>
  <c r="T7927" i="2" a="1"/>
  <c r="T7927" i="2" s="1"/>
  <c r="T7928" i="2" a="1"/>
  <c r="T7928" i="2" s="1"/>
  <c r="T7929" i="2" a="1"/>
  <c r="T7929" i="2" s="1"/>
  <c r="T7930" i="2" a="1"/>
  <c r="T7930" i="2" s="1"/>
  <c r="T7931" i="2" a="1"/>
  <c r="T7931" i="2" s="1"/>
  <c r="T7932" i="2" a="1"/>
  <c r="T7932" i="2" s="1"/>
  <c r="T7933" i="2" a="1"/>
  <c r="T7933" i="2" s="1"/>
  <c r="T7934" i="2" a="1"/>
  <c r="T7934" i="2" s="1"/>
  <c r="T7935" i="2" a="1"/>
  <c r="T7935" i="2" s="1"/>
  <c r="T7936" i="2" a="1"/>
  <c r="T7936" i="2" s="1"/>
  <c r="T7937" i="2" a="1"/>
  <c r="T7937" i="2" s="1"/>
  <c r="T7938" i="2" a="1"/>
  <c r="T7938" i="2" s="1"/>
  <c r="T7939" i="2" a="1"/>
  <c r="T7939" i="2" s="1"/>
  <c r="T7940" i="2" a="1"/>
  <c r="T7940" i="2" s="1"/>
  <c r="T7941" i="2" a="1"/>
  <c r="T7941" i="2" s="1"/>
  <c r="T7942" i="2" a="1"/>
  <c r="T7942" i="2" s="1"/>
  <c r="T7943" i="2" a="1"/>
  <c r="T7943" i="2" s="1"/>
  <c r="T7944" i="2" a="1"/>
  <c r="T7944" i="2" s="1"/>
  <c r="T7945" i="2" a="1"/>
  <c r="T7945" i="2" s="1"/>
  <c r="T7946" i="2" a="1"/>
  <c r="T7946" i="2" s="1"/>
  <c r="T7947" i="2" a="1"/>
  <c r="T7947" i="2" s="1"/>
  <c r="T7948" i="2" a="1"/>
  <c r="T7948" i="2" s="1"/>
  <c r="T7949" i="2" a="1"/>
  <c r="T7949" i="2" s="1"/>
  <c r="T7950" i="2" a="1"/>
  <c r="T7950" i="2" s="1"/>
  <c r="T7951" i="2" a="1"/>
  <c r="T7951" i="2" s="1"/>
  <c r="T7952" i="2" a="1"/>
  <c r="T7952" i="2" s="1"/>
  <c r="T7953" i="2" a="1"/>
  <c r="T7953" i="2" s="1"/>
  <c r="T7954" i="2" a="1"/>
  <c r="T7954" i="2" s="1"/>
  <c r="T7955" i="2" a="1"/>
  <c r="T7955" i="2" s="1"/>
  <c r="T7956" i="2" a="1"/>
  <c r="T7956" i="2" s="1"/>
  <c r="T7957" i="2" a="1"/>
  <c r="T7957" i="2" s="1"/>
  <c r="T7958" i="2" a="1"/>
  <c r="T7958" i="2" s="1"/>
  <c r="T7959" i="2" a="1"/>
  <c r="T7959" i="2" s="1"/>
  <c r="T7960" i="2" a="1"/>
  <c r="T7960" i="2" s="1"/>
  <c r="T7961" i="2" a="1"/>
  <c r="T7961" i="2" s="1"/>
  <c r="T7962" i="2" a="1"/>
  <c r="T7962" i="2" s="1"/>
  <c r="T7963" i="2" a="1"/>
  <c r="T7963" i="2" s="1"/>
  <c r="T7964" i="2" a="1"/>
  <c r="T7964" i="2" s="1"/>
  <c r="T7965" i="2" a="1"/>
  <c r="T7965" i="2" s="1"/>
  <c r="T7966" i="2" a="1"/>
  <c r="T7966" i="2" s="1"/>
  <c r="T7967" i="2" a="1"/>
  <c r="T7967" i="2" s="1"/>
  <c r="T7968" i="2" a="1"/>
  <c r="T7968" i="2" s="1"/>
  <c r="T7969" i="2" a="1"/>
  <c r="T7969" i="2" s="1"/>
  <c r="T7970" i="2" a="1"/>
  <c r="T7970" i="2" s="1"/>
  <c r="T7971" i="2" a="1"/>
  <c r="T7971" i="2" s="1"/>
  <c r="T7972" i="2" a="1"/>
  <c r="T7972" i="2" s="1"/>
  <c r="T7973" i="2" a="1"/>
  <c r="T7973" i="2" s="1"/>
  <c r="T7974" i="2" a="1"/>
  <c r="T7974" i="2" s="1"/>
  <c r="T7975" i="2" a="1"/>
  <c r="T7975" i="2" s="1"/>
  <c r="T7976" i="2" a="1"/>
  <c r="T7976" i="2" s="1"/>
  <c r="T7977" i="2" a="1"/>
  <c r="T7977" i="2" s="1"/>
  <c r="T7978" i="2" a="1"/>
  <c r="T7978" i="2" s="1"/>
  <c r="T7979" i="2" a="1"/>
  <c r="T7979" i="2" s="1"/>
  <c r="T7980" i="2" a="1"/>
  <c r="T7980" i="2" s="1"/>
  <c r="T7981" i="2" a="1"/>
  <c r="T7981" i="2" s="1"/>
  <c r="T7982" i="2" a="1"/>
  <c r="T7982" i="2" s="1"/>
  <c r="T7983" i="2" a="1"/>
  <c r="T7983" i="2" s="1"/>
  <c r="T7984" i="2" a="1"/>
  <c r="T7984" i="2" s="1"/>
  <c r="T7985" i="2" a="1"/>
  <c r="T7985" i="2" s="1"/>
  <c r="T7986" i="2" a="1"/>
  <c r="T7986" i="2" s="1"/>
  <c r="T7987" i="2" a="1"/>
  <c r="T7987" i="2" s="1"/>
  <c r="T7988" i="2" a="1"/>
  <c r="T7988" i="2" s="1"/>
  <c r="T7989" i="2" a="1"/>
  <c r="T7989" i="2" s="1"/>
  <c r="T7990" i="2" a="1"/>
  <c r="T7990" i="2" s="1"/>
  <c r="T7991" i="2" a="1"/>
  <c r="T7991" i="2" s="1"/>
  <c r="T7992" i="2" a="1"/>
  <c r="T7992" i="2" s="1"/>
  <c r="T7993" i="2" a="1"/>
  <c r="T7993" i="2" s="1"/>
  <c r="T7994" i="2" a="1"/>
  <c r="T7994" i="2" s="1"/>
  <c r="T7995" i="2" a="1"/>
  <c r="T7995" i="2" s="1"/>
  <c r="T7996" i="2" a="1"/>
  <c r="T7996" i="2" s="1"/>
  <c r="T7997" i="2" a="1"/>
  <c r="T7997" i="2" s="1"/>
  <c r="T7998" i="2" a="1"/>
  <c r="T7998" i="2" s="1"/>
  <c r="T7999" i="2" a="1"/>
  <c r="T7999" i="2" s="1"/>
  <c r="T8000" i="2" a="1"/>
  <c r="T8000" i="2" s="1"/>
  <c r="T8001" i="2" a="1"/>
  <c r="T8001" i="2" s="1"/>
  <c r="T8002" i="2" a="1"/>
  <c r="T8002" i="2" s="1"/>
  <c r="T8003" i="2" a="1"/>
  <c r="T8003" i="2" s="1"/>
  <c r="T8004" i="2" a="1"/>
  <c r="T8004" i="2" s="1"/>
  <c r="T8005" i="2" a="1"/>
  <c r="T8005" i="2" s="1"/>
  <c r="T8006" i="2" a="1"/>
  <c r="T8006" i="2" s="1"/>
  <c r="T8007" i="2" a="1"/>
  <c r="T8007" i="2" s="1"/>
  <c r="T8008" i="2" a="1"/>
  <c r="T8008" i="2" s="1"/>
  <c r="T8009" i="2" a="1"/>
  <c r="T8009" i="2" s="1"/>
  <c r="T8010" i="2" a="1"/>
  <c r="T8010" i="2" s="1"/>
  <c r="T8011" i="2" a="1"/>
  <c r="T8011" i="2" s="1"/>
  <c r="T8012" i="2" a="1"/>
  <c r="T8012" i="2" s="1"/>
  <c r="T8013" i="2" a="1"/>
  <c r="T8013" i="2" s="1"/>
  <c r="T8014" i="2" a="1"/>
  <c r="T8014" i="2" s="1"/>
  <c r="T8015" i="2" a="1"/>
  <c r="T8015" i="2" s="1"/>
  <c r="T8016" i="2" a="1"/>
  <c r="T8016" i="2" s="1"/>
  <c r="T8017" i="2" a="1"/>
  <c r="T8017" i="2" s="1"/>
  <c r="T8018" i="2" a="1"/>
  <c r="T8018" i="2" s="1"/>
  <c r="T8019" i="2" a="1"/>
  <c r="T8019" i="2" s="1"/>
  <c r="T8020" i="2" a="1"/>
  <c r="T8020" i="2" s="1"/>
  <c r="T8021" i="2" a="1"/>
  <c r="T8021" i="2" s="1"/>
  <c r="T8022" i="2" a="1"/>
  <c r="T8022" i="2" s="1"/>
  <c r="T8023" i="2" a="1"/>
  <c r="T8023" i="2" s="1"/>
  <c r="T8024" i="2" a="1"/>
  <c r="T8024" i="2" s="1"/>
  <c r="T8025" i="2" a="1"/>
  <c r="T8025" i="2" s="1"/>
  <c r="T8026" i="2" a="1"/>
  <c r="T8026" i="2" s="1"/>
  <c r="T8027" i="2" a="1"/>
  <c r="T8027" i="2" s="1"/>
  <c r="T8028" i="2" a="1"/>
  <c r="T8028" i="2" s="1"/>
  <c r="T8029" i="2" a="1"/>
  <c r="T8029" i="2" s="1"/>
  <c r="T8030" i="2" a="1"/>
  <c r="T8030" i="2" s="1"/>
  <c r="T8031" i="2" a="1"/>
  <c r="T8031" i="2" s="1"/>
  <c r="T8032" i="2" a="1"/>
  <c r="T8032" i="2" s="1"/>
  <c r="T8033" i="2" a="1"/>
  <c r="T8033" i="2" s="1"/>
  <c r="T8034" i="2" a="1"/>
  <c r="T8034" i="2" s="1"/>
  <c r="T8035" i="2" a="1"/>
  <c r="T8035" i="2" s="1"/>
  <c r="T8036" i="2" a="1"/>
  <c r="T8036" i="2" s="1"/>
  <c r="T8037" i="2" a="1"/>
  <c r="T8037" i="2" s="1"/>
  <c r="T8038" i="2" a="1"/>
  <c r="T8038" i="2" s="1"/>
  <c r="T8039" i="2" a="1"/>
  <c r="T8039" i="2" s="1"/>
  <c r="T8040" i="2" a="1"/>
  <c r="T8040" i="2" s="1"/>
  <c r="T8041" i="2" a="1"/>
  <c r="T8041" i="2" s="1"/>
  <c r="T8042" i="2" a="1"/>
  <c r="T8042" i="2" s="1"/>
  <c r="T8043" i="2" a="1"/>
  <c r="T8043" i="2" s="1"/>
  <c r="T8044" i="2" a="1"/>
  <c r="T8044" i="2" s="1"/>
  <c r="T8045" i="2" a="1"/>
  <c r="T8045" i="2" s="1"/>
  <c r="T8046" i="2" a="1"/>
  <c r="T8046" i="2" s="1"/>
  <c r="T8047" i="2" a="1"/>
  <c r="T8047" i="2" s="1"/>
  <c r="T8048" i="2" a="1"/>
  <c r="T8048" i="2" s="1"/>
  <c r="T8049" i="2" a="1"/>
  <c r="T8049" i="2" s="1"/>
  <c r="T8050" i="2" a="1"/>
  <c r="T8050" i="2" s="1"/>
  <c r="T8051" i="2" a="1"/>
  <c r="T8051" i="2" s="1"/>
  <c r="T8052" i="2" a="1"/>
  <c r="T8052" i="2" s="1"/>
  <c r="T8053" i="2" a="1"/>
  <c r="T8053" i="2" s="1"/>
  <c r="T8054" i="2" a="1"/>
  <c r="T8054" i="2" s="1"/>
  <c r="T8055" i="2" a="1"/>
  <c r="T8055" i="2" s="1"/>
  <c r="T8056" i="2" a="1"/>
  <c r="T8056" i="2" s="1"/>
  <c r="T8057" i="2" a="1"/>
  <c r="T8057" i="2" s="1"/>
  <c r="T8058" i="2" a="1"/>
  <c r="T8058" i="2" s="1"/>
  <c r="T8059" i="2" a="1"/>
  <c r="T8059" i="2" s="1"/>
  <c r="T8060" i="2" a="1"/>
  <c r="T8060" i="2" s="1"/>
  <c r="T8061" i="2" a="1"/>
  <c r="T8061" i="2" s="1"/>
  <c r="T8062" i="2" a="1"/>
  <c r="T8062" i="2" s="1"/>
  <c r="T8063" i="2" a="1"/>
  <c r="T8063" i="2" s="1"/>
  <c r="T8064" i="2" a="1"/>
  <c r="T8064" i="2" s="1"/>
  <c r="T8065" i="2" a="1"/>
  <c r="T8065" i="2" s="1"/>
  <c r="T8066" i="2" a="1"/>
  <c r="T8066" i="2" s="1"/>
  <c r="T8067" i="2" a="1"/>
  <c r="T8067" i="2" s="1"/>
  <c r="T8068" i="2" a="1"/>
  <c r="T8068" i="2" s="1"/>
  <c r="T8069" i="2" a="1"/>
  <c r="T8069" i="2" s="1"/>
  <c r="T8070" i="2" a="1"/>
  <c r="T8070" i="2" s="1"/>
  <c r="T8071" i="2" a="1"/>
  <c r="T8071" i="2" s="1"/>
  <c r="T8072" i="2" a="1"/>
  <c r="T8072" i="2" s="1"/>
  <c r="T8073" i="2" a="1"/>
  <c r="T8073" i="2" s="1"/>
  <c r="T8074" i="2" a="1"/>
  <c r="T8074" i="2" s="1"/>
  <c r="T8075" i="2" a="1"/>
  <c r="T8075" i="2" s="1"/>
  <c r="T8076" i="2" a="1"/>
  <c r="T8076" i="2" s="1"/>
  <c r="T8077" i="2" a="1"/>
  <c r="T8077" i="2" s="1"/>
  <c r="T8078" i="2" a="1"/>
  <c r="T8078" i="2" s="1"/>
  <c r="T8079" i="2" a="1"/>
  <c r="T8079" i="2" s="1"/>
  <c r="T8080" i="2" a="1"/>
  <c r="T8080" i="2" s="1"/>
  <c r="T8081" i="2" a="1"/>
  <c r="T8081" i="2" s="1"/>
  <c r="T8082" i="2" a="1"/>
  <c r="T8082" i="2" s="1"/>
  <c r="T8083" i="2" a="1"/>
  <c r="T8083" i="2" s="1"/>
  <c r="T8084" i="2" a="1"/>
  <c r="T8084" i="2" s="1"/>
  <c r="T8085" i="2" a="1"/>
  <c r="T8085" i="2" s="1"/>
  <c r="T8086" i="2" a="1"/>
  <c r="T8086" i="2" s="1"/>
  <c r="T8087" i="2" a="1"/>
  <c r="T8087" i="2" s="1"/>
  <c r="T8088" i="2" a="1"/>
  <c r="T8088" i="2" s="1"/>
  <c r="T8089" i="2" a="1"/>
  <c r="T8089" i="2" s="1"/>
  <c r="T8090" i="2" a="1"/>
  <c r="T8090" i="2" s="1"/>
  <c r="T8091" i="2" a="1"/>
  <c r="T8091" i="2" s="1"/>
  <c r="T8092" i="2" a="1"/>
  <c r="T8092" i="2" s="1"/>
  <c r="T8093" i="2" a="1"/>
  <c r="T8093" i="2" s="1"/>
  <c r="T8094" i="2" a="1"/>
  <c r="T8094" i="2" s="1"/>
  <c r="T8095" i="2" a="1"/>
  <c r="T8095" i="2" s="1"/>
  <c r="T8096" i="2" a="1"/>
  <c r="T8096" i="2" s="1"/>
  <c r="T8097" i="2" a="1"/>
  <c r="T8097" i="2" s="1"/>
  <c r="T8098" i="2" a="1"/>
  <c r="T8098" i="2" s="1"/>
  <c r="T8099" i="2" a="1"/>
  <c r="T8099" i="2" s="1"/>
  <c r="T8100" i="2" a="1"/>
  <c r="T8100" i="2" s="1"/>
  <c r="T8101" i="2" a="1"/>
  <c r="T8101" i="2" s="1"/>
  <c r="T8102" i="2" a="1"/>
  <c r="T8102" i="2" s="1"/>
  <c r="T8103" i="2" a="1"/>
  <c r="T8103" i="2" s="1"/>
  <c r="T8104" i="2" a="1"/>
  <c r="T8104" i="2" s="1"/>
  <c r="T8105" i="2" a="1"/>
  <c r="T8105" i="2" s="1"/>
  <c r="T8106" i="2" a="1"/>
  <c r="T8106" i="2" s="1"/>
  <c r="T8107" i="2" a="1"/>
  <c r="T8107" i="2" s="1"/>
  <c r="T8108" i="2" a="1"/>
  <c r="T8108" i="2" s="1"/>
  <c r="T8109" i="2" a="1"/>
  <c r="T8109" i="2" s="1"/>
  <c r="T8110" i="2" a="1"/>
  <c r="T8110" i="2" s="1"/>
  <c r="T8111" i="2" a="1"/>
  <c r="T8111" i="2" s="1"/>
  <c r="T8112" i="2" a="1"/>
  <c r="T8112" i="2" s="1"/>
  <c r="T8113" i="2" a="1"/>
  <c r="T8113" i="2" s="1"/>
  <c r="T8114" i="2" a="1"/>
  <c r="T8114" i="2" s="1"/>
  <c r="T8115" i="2" a="1"/>
  <c r="T8115" i="2" s="1"/>
  <c r="T8116" i="2" a="1"/>
  <c r="T8116" i="2" s="1"/>
  <c r="T8117" i="2" a="1"/>
  <c r="T8117" i="2" s="1"/>
  <c r="T8118" i="2" a="1"/>
  <c r="T8118" i="2" s="1"/>
  <c r="T8119" i="2" a="1"/>
  <c r="T8119" i="2" s="1"/>
  <c r="T8120" i="2" a="1"/>
  <c r="T8120" i="2" s="1"/>
  <c r="T8121" i="2" a="1"/>
  <c r="T8121" i="2" s="1"/>
  <c r="T8122" i="2" a="1"/>
  <c r="T8122" i="2" s="1"/>
  <c r="T8123" i="2" a="1"/>
  <c r="T8123" i="2" s="1"/>
  <c r="T8124" i="2" a="1"/>
  <c r="T8124" i="2" s="1"/>
  <c r="T8125" i="2" a="1"/>
  <c r="T8125" i="2" s="1"/>
  <c r="T8126" i="2" a="1"/>
  <c r="T8126" i="2" s="1"/>
  <c r="T8127" i="2" a="1"/>
  <c r="T8127" i="2" s="1"/>
  <c r="T8128" i="2" a="1"/>
  <c r="T8128" i="2" s="1"/>
  <c r="T8129" i="2" a="1"/>
  <c r="T8129" i="2" s="1"/>
  <c r="T8130" i="2" a="1"/>
  <c r="T8130" i="2" s="1"/>
  <c r="T8131" i="2" a="1"/>
  <c r="T8131" i="2" s="1"/>
  <c r="T8132" i="2" a="1"/>
  <c r="T8132" i="2" s="1"/>
  <c r="T8133" i="2" a="1"/>
  <c r="T8133" i="2" s="1"/>
  <c r="T8134" i="2" a="1"/>
  <c r="T8134" i="2" s="1"/>
  <c r="T8135" i="2" a="1"/>
  <c r="T8135" i="2" s="1"/>
  <c r="T8136" i="2" a="1"/>
  <c r="T8136" i="2" s="1"/>
  <c r="T8137" i="2" a="1"/>
  <c r="T8137" i="2" s="1"/>
  <c r="T8138" i="2" a="1"/>
  <c r="T8138" i="2" s="1"/>
  <c r="T8139" i="2" a="1"/>
  <c r="T8139" i="2" s="1"/>
  <c r="T8140" i="2" a="1"/>
  <c r="T8140" i="2" s="1"/>
  <c r="T8141" i="2" a="1"/>
  <c r="T8141" i="2" s="1"/>
  <c r="T8142" i="2" a="1"/>
  <c r="T8142" i="2" s="1"/>
  <c r="T8143" i="2" a="1"/>
  <c r="T8143" i="2" s="1"/>
  <c r="T8144" i="2" a="1"/>
  <c r="T8144" i="2" s="1"/>
  <c r="T8145" i="2" a="1"/>
  <c r="T8145" i="2" s="1"/>
  <c r="T8146" i="2" a="1"/>
  <c r="T8146" i="2" s="1"/>
  <c r="T8147" i="2" a="1"/>
  <c r="T8147" i="2" s="1"/>
  <c r="T8148" i="2" a="1"/>
  <c r="T8148" i="2" s="1"/>
  <c r="T8149" i="2" a="1"/>
  <c r="T8149" i="2" s="1"/>
  <c r="T8150" i="2" a="1"/>
  <c r="T8150" i="2" s="1"/>
  <c r="T8151" i="2" a="1"/>
  <c r="T8151" i="2" s="1"/>
  <c r="T8152" i="2" a="1"/>
  <c r="T8152" i="2" s="1"/>
  <c r="T8153" i="2" a="1"/>
  <c r="T8153" i="2" s="1"/>
  <c r="T8154" i="2" a="1"/>
  <c r="T8154" i="2" s="1"/>
  <c r="T8155" i="2" a="1"/>
  <c r="T8155" i="2" s="1"/>
  <c r="T8156" i="2" a="1"/>
  <c r="T8156" i="2" s="1"/>
  <c r="T8157" i="2" a="1"/>
  <c r="T8157" i="2" s="1"/>
  <c r="T8158" i="2" a="1"/>
  <c r="T8158" i="2" s="1"/>
  <c r="T8159" i="2" a="1"/>
  <c r="T8159" i="2" s="1"/>
  <c r="T8160" i="2" a="1"/>
  <c r="T8160" i="2" s="1"/>
  <c r="T8161" i="2" a="1"/>
  <c r="T8161" i="2" s="1"/>
  <c r="T8162" i="2" a="1"/>
  <c r="T8162" i="2" s="1"/>
  <c r="T8163" i="2" a="1"/>
  <c r="T8163" i="2" s="1"/>
  <c r="T8164" i="2" a="1"/>
  <c r="T8164" i="2" s="1"/>
  <c r="T8165" i="2" a="1"/>
  <c r="T8165" i="2" s="1"/>
  <c r="T8166" i="2" a="1"/>
  <c r="T8166" i="2" s="1"/>
  <c r="T8167" i="2" a="1"/>
  <c r="T8167" i="2" s="1"/>
  <c r="T8168" i="2" a="1"/>
  <c r="T8168" i="2" s="1"/>
  <c r="T8169" i="2" a="1"/>
  <c r="T8169" i="2" s="1"/>
  <c r="T8170" i="2" a="1"/>
  <c r="T8170" i="2" s="1"/>
  <c r="T8171" i="2" a="1"/>
  <c r="T8171" i="2" s="1"/>
  <c r="T8172" i="2" a="1"/>
  <c r="T8172" i="2" s="1"/>
  <c r="T8173" i="2" a="1"/>
  <c r="T8173" i="2" s="1"/>
  <c r="T8174" i="2" a="1"/>
  <c r="T8174" i="2" s="1"/>
  <c r="T8175" i="2" a="1"/>
  <c r="T8175" i="2" s="1"/>
  <c r="T8176" i="2" a="1"/>
  <c r="T8176" i="2" s="1"/>
  <c r="T8177" i="2" a="1"/>
  <c r="T8177" i="2" s="1"/>
  <c r="T8178" i="2" a="1"/>
  <c r="T8178" i="2" s="1"/>
  <c r="T8179" i="2" a="1"/>
  <c r="T8179" i="2" s="1"/>
  <c r="T8180" i="2" a="1"/>
  <c r="T8180" i="2" s="1"/>
  <c r="T8181" i="2" a="1"/>
  <c r="T8181" i="2" s="1"/>
  <c r="T8182" i="2" a="1"/>
  <c r="T8182" i="2" s="1"/>
  <c r="T8183" i="2" a="1"/>
  <c r="T8183" i="2" s="1"/>
  <c r="T8184" i="2" a="1"/>
  <c r="T8184" i="2" s="1"/>
  <c r="T8185" i="2" a="1"/>
  <c r="T8185" i="2" s="1"/>
  <c r="T8186" i="2" a="1"/>
  <c r="T8186" i="2" s="1"/>
  <c r="T8187" i="2" a="1"/>
  <c r="T8187" i="2" s="1"/>
  <c r="T8188" i="2" a="1"/>
  <c r="T8188" i="2" s="1"/>
  <c r="T8189" i="2" a="1"/>
  <c r="T8189" i="2" s="1"/>
  <c r="T8190" i="2" a="1"/>
  <c r="T8190" i="2" s="1"/>
  <c r="T8191" i="2" a="1"/>
  <c r="T8191" i="2" s="1"/>
  <c r="T8192" i="2" a="1"/>
  <c r="T8192" i="2" s="1"/>
  <c r="T8193" i="2" a="1"/>
  <c r="T8193" i="2" s="1"/>
  <c r="T8194" i="2" a="1"/>
  <c r="T8194" i="2" s="1"/>
  <c r="T8195" i="2" a="1"/>
  <c r="T8195" i="2" s="1"/>
  <c r="T8196" i="2" a="1"/>
  <c r="T8196" i="2" s="1"/>
  <c r="T8197" i="2" a="1"/>
  <c r="T8197" i="2" s="1"/>
  <c r="T8198" i="2" a="1"/>
  <c r="T8198" i="2" s="1"/>
  <c r="T8199" i="2" a="1"/>
  <c r="T8199" i="2" s="1"/>
  <c r="T8200" i="2" a="1"/>
  <c r="T8200" i="2" s="1"/>
  <c r="T8201" i="2" a="1"/>
  <c r="T8201" i="2" s="1"/>
  <c r="T8202" i="2" a="1"/>
  <c r="T8202" i="2" s="1"/>
  <c r="T8203" i="2" a="1"/>
  <c r="T8203" i="2" s="1"/>
  <c r="T8204" i="2" a="1"/>
  <c r="T8204" i="2" s="1"/>
  <c r="T8205" i="2" a="1"/>
  <c r="T8205" i="2" s="1"/>
  <c r="T8206" i="2" a="1"/>
  <c r="T8206" i="2" s="1"/>
  <c r="T8207" i="2" a="1"/>
  <c r="T8207" i="2" s="1"/>
  <c r="T8208" i="2" a="1"/>
  <c r="T8208" i="2" s="1"/>
  <c r="T8209" i="2" a="1"/>
  <c r="T8209" i="2" s="1"/>
  <c r="T8210" i="2" a="1"/>
  <c r="T8210" i="2" s="1"/>
  <c r="T8211" i="2" a="1"/>
  <c r="T8211" i="2" s="1"/>
  <c r="T8212" i="2" a="1"/>
  <c r="T8212" i="2" s="1"/>
  <c r="T8213" i="2" a="1"/>
  <c r="T8213" i="2" s="1"/>
  <c r="T8214" i="2" a="1"/>
  <c r="T8214" i="2" s="1"/>
  <c r="T8215" i="2" a="1"/>
  <c r="T8215" i="2" s="1"/>
  <c r="T8216" i="2" a="1"/>
  <c r="T8216" i="2" s="1"/>
  <c r="T8217" i="2" a="1"/>
  <c r="T8217" i="2" s="1"/>
  <c r="T8218" i="2" a="1"/>
  <c r="T8218" i="2" s="1"/>
  <c r="T8219" i="2" a="1"/>
  <c r="T8219" i="2" s="1"/>
  <c r="T8220" i="2" a="1"/>
  <c r="T8220" i="2" s="1"/>
  <c r="T8221" i="2" a="1"/>
  <c r="T8221" i="2" s="1"/>
  <c r="T8222" i="2" a="1"/>
  <c r="T8222" i="2" s="1"/>
  <c r="T8223" i="2" a="1"/>
  <c r="T8223" i="2" s="1"/>
  <c r="T8224" i="2" a="1"/>
  <c r="T8224" i="2" s="1"/>
  <c r="T8225" i="2" a="1"/>
  <c r="T8225" i="2" s="1"/>
  <c r="T8226" i="2" a="1"/>
  <c r="T8226" i="2" s="1"/>
  <c r="T8227" i="2" a="1"/>
  <c r="T8227" i="2" s="1"/>
  <c r="T8228" i="2" a="1"/>
  <c r="T8228" i="2" s="1"/>
  <c r="T8229" i="2" a="1"/>
  <c r="T8229" i="2" s="1"/>
  <c r="T8230" i="2" a="1"/>
  <c r="T8230" i="2" s="1"/>
  <c r="T8231" i="2" a="1"/>
  <c r="T8231" i="2" s="1"/>
  <c r="T8232" i="2" a="1"/>
  <c r="T8232" i="2" s="1"/>
  <c r="T8233" i="2" a="1"/>
  <c r="T8233" i="2" s="1"/>
  <c r="T8234" i="2" a="1"/>
  <c r="T8234" i="2" s="1"/>
  <c r="T8235" i="2" a="1"/>
  <c r="T8235" i="2" s="1"/>
  <c r="T8236" i="2" a="1"/>
  <c r="T8236" i="2" s="1"/>
  <c r="T8237" i="2" a="1"/>
  <c r="T8237" i="2" s="1"/>
  <c r="T8238" i="2" a="1"/>
  <c r="T8238" i="2" s="1"/>
  <c r="T8239" i="2" a="1"/>
  <c r="T8239" i="2" s="1"/>
  <c r="T8240" i="2" a="1"/>
  <c r="T8240" i="2" s="1"/>
  <c r="T8241" i="2" a="1"/>
  <c r="T8241" i="2" s="1"/>
  <c r="T8242" i="2" a="1"/>
  <c r="T8242" i="2" s="1"/>
  <c r="T8243" i="2" a="1"/>
  <c r="T8243" i="2" s="1"/>
  <c r="T8244" i="2" a="1"/>
  <c r="T8244" i="2" s="1"/>
  <c r="T8245" i="2" a="1"/>
  <c r="T8245" i="2" s="1"/>
  <c r="T8246" i="2" a="1"/>
  <c r="T8246" i="2" s="1"/>
  <c r="T8247" i="2" a="1"/>
  <c r="T8247" i="2" s="1"/>
  <c r="T8248" i="2" a="1"/>
  <c r="T8248" i="2" s="1"/>
  <c r="T8249" i="2" a="1"/>
  <c r="T8249" i="2" s="1"/>
  <c r="T8250" i="2" a="1"/>
  <c r="T8250" i="2" s="1"/>
  <c r="T8251" i="2" a="1"/>
  <c r="T8251" i="2" s="1"/>
  <c r="T8252" i="2" a="1"/>
  <c r="T8252" i="2" s="1"/>
  <c r="T8253" i="2" a="1"/>
  <c r="T8253" i="2" s="1"/>
  <c r="T8254" i="2" a="1"/>
  <c r="T8254" i="2" s="1"/>
  <c r="T8255" i="2" a="1"/>
  <c r="T8255" i="2" s="1"/>
  <c r="T8256" i="2" a="1"/>
  <c r="T8256" i="2" s="1"/>
  <c r="T8257" i="2" a="1"/>
  <c r="T8257" i="2" s="1"/>
  <c r="T8258" i="2" a="1"/>
  <c r="T8258" i="2" s="1"/>
  <c r="T8259" i="2" a="1"/>
  <c r="T8259" i="2" s="1"/>
  <c r="T8260" i="2" a="1"/>
  <c r="T8260" i="2" s="1"/>
  <c r="T8261" i="2" a="1"/>
  <c r="T8261" i="2" s="1"/>
  <c r="T8262" i="2" a="1"/>
  <c r="T8262" i="2" s="1"/>
  <c r="T8263" i="2" a="1"/>
  <c r="T8263" i="2" s="1"/>
  <c r="T8264" i="2" a="1"/>
  <c r="T8264" i="2" s="1"/>
  <c r="T8265" i="2" a="1"/>
  <c r="T8265" i="2" s="1"/>
  <c r="T8266" i="2" a="1"/>
  <c r="T8266" i="2" s="1"/>
  <c r="T8267" i="2" a="1"/>
  <c r="T8267" i="2" s="1"/>
  <c r="T8268" i="2" a="1"/>
  <c r="T8268" i="2" s="1"/>
  <c r="T8269" i="2" a="1"/>
  <c r="T8269" i="2" s="1"/>
  <c r="T8270" i="2" a="1"/>
  <c r="T8270" i="2" s="1"/>
  <c r="T8271" i="2" a="1"/>
  <c r="T8271" i="2" s="1"/>
  <c r="T8272" i="2" a="1"/>
  <c r="T8272" i="2" s="1"/>
  <c r="T8273" i="2" a="1"/>
  <c r="T8273" i="2" s="1"/>
  <c r="T8274" i="2" a="1"/>
  <c r="T8274" i="2" s="1"/>
  <c r="T8275" i="2" a="1"/>
  <c r="T8275" i="2" s="1"/>
  <c r="T8276" i="2" a="1"/>
  <c r="T8276" i="2" s="1"/>
  <c r="T8277" i="2" a="1"/>
  <c r="T8277" i="2" s="1"/>
  <c r="T8278" i="2" a="1"/>
  <c r="T8278" i="2" s="1"/>
  <c r="T8279" i="2" a="1"/>
  <c r="T8279" i="2" s="1"/>
  <c r="T8280" i="2" a="1"/>
  <c r="T8280" i="2" s="1"/>
  <c r="T8281" i="2" a="1"/>
  <c r="T8281" i="2" s="1"/>
  <c r="T8282" i="2" a="1"/>
  <c r="T8282" i="2" s="1"/>
  <c r="T8283" i="2" a="1"/>
  <c r="T8283" i="2" s="1"/>
  <c r="T8284" i="2" a="1"/>
  <c r="T8284" i="2" s="1"/>
  <c r="T8285" i="2" a="1"/>
  <c r="T8285" i="2" s="1"/>
  <c r="T8286" i="2" a="1"/>
  <c r="T8286" i="2" s="1"/>
  <c r="T8287" i="2" a="1"/>
  <c r="T8287" i="2" s="1"/>
  <c r="T8288" i="2" a="1"/>
  <c r="T8288" i="2" s="1"/>
  <c r="T8289" i="2" a="1"/>
  <c r="T8289" i="2" s="1"/>
  <c r="T8290" i="2" a="1"/>
  <c r="T8290" i="2" s="1"/>
  <c r="T8291" i="2" a="1"/>
  <c r="T8291" i="2" s="1"/>
  <c r="T8292" i="2" a="1"/>
  <c r="T8292" i="2" s="1"/>
  <c r="T8293" i="2" a="1"/>
  <c r="T8293" i="2" s="1"/>
  <c r="T8294" i="2" a="1"/>
  <c r="T8294" i="2" s="1"/>
  <c r="T8295" i="2" a="1"/>
  <c r="T8295" i="2" s="1"/>
  <c r="T8296" i="2" a="1"/>
  <c r="T8296" i="2" s="1"/>
  <c r="T8297" i="2" a="1"/>
  <c r="T8297" i="2" s="1"/>
  <c r="T8298" i="2" a="1"/>
  <c r="T8298" i="2" s="1"/>
  <c r="T8299" i="2" a="1"/>
  <c r="T8299" i="2" s="1"/>
  <c r="T8300" i="2" a="1"/>
  <c r="T8300" i="2" s="1"/>
  <c r="T8301" i="2" a="1"/>
  <c r="T8301" i="2" s="1"/>
  <c r="T8302" i="2" a="1"/>
  <c r="T8302" i="2" s="1"/>
  <c r="T8303" i="2" a="1"/>
  <c r="T8303" i="2" s="1"/>
  <c r="T8304" i="2" a="1"/>
  <c r="T8304" i="2" s="1"/>
  <c r="T8305" i="2" a="1"/>
  <c r="T8305" i="2" s="1"/>
  <c r="T8306" i="2" a="1"/>
  <c r="T8306" i="2" s="1"/>
  <c r="T8307" i="2" a="1"/>
  <c r="T8307" i="2" s="1"/>
  <c r="T8308" i="2" a="1"/>
  <c r="T8308" i="2" s="1"/>
  <c r="T8309" i="2" a="1"/>
  <c r="T8309" i="2" s="1"/>
  <c r="T8310" i="2" a="1"/>
  <c r="T8310" i="2" s="1"/>
  <c r="T8311" i="2" a="1"/>
  <c r="T8311" i="2" s="1"/>
  <c r="T8312" i="2" a="1"/>
  <c r="T8312" i="2" s="1"/>
  <c r="T8313" i="2" a="1"/>
  <c r="T8313" i="2" s="1"/>
  <c r="T8314" i="2" a="1"/>
  <c r="T8314" i="2" s="1"/>
  <c r="T8315" i="2" a="1"/>
  <c r="T8315" i="2" s="1"/>
  <c r="T8316" i="2" a="1"/>
  <c r="T8316" i="2" s="1"/>
  <c r="T8317" i="2" a="1"/>
  <c r="T8317" i="2" s="1"/>
  <c r="T8318" i="2" a="1"/>
  <c r="T8318" i="2" s="1"/>
  <c r="T8319" i="2" a="1"/>
  <c r="T8319" i="2" s="1"/>
  <c r="T8320" i="2" a="1"/>
  <c r="T8320" i="2" s="1"/>
  <c r="T8321" i="2" a="1"/>
  <c r="T8321" i="2" s="1"/>
  <c r="T8322" i="2" a="1"/>
  <c r="T8322" i="2" s="1"/>
  <c r="T8323" i="2" a="1"/>
  <c r="T8323" i="2" s="1"/>
  <c r="T8324" i="2" a="1"/>
  <c r="T8324" i="2" s="1"/>
  <c r="T8325" i="2" a="1"/>
  <c r="T8325" i="2" s="1"/>
  <c r="T8326" i="2" a="1"/>
  <c r="T8326" i="2" s="1"/>
  <c r="T8327" i="2" a="1"/>
  <c r="T8327" i="2" s="1"/>
  <c r="T8328" i="2" a="1"/>
  <c r="T8328" i="2" s="1"/>
  <c r="T8329" i="2" a="1"/>
  <c r="T8329" i="2" s="1"/>
  <c r="T8330" i="2" a="1"/>
  <c r="T8330" i="2" s="1"/>
  <c r="T8331" i="2" a="1"/>
  <c r="T8331" i="2" s="1"/>
  <c r="T8332" i="2" a="1"/>
  <c r="T8332" i="2" s="1"/>
  <c r="T8333" i="2" a="1"/>
  <c r="T8333" i="2" s="1"/>
  <c r="T8334" i="2" a="1"/>
  <c r="T8334" i="2" s="1"/>
  <c r="T8335" i="2" a="1"/>
  <c r="T8335" i="2" s="1"/>
  <c r="T8336" i="2" a="1"/>
  <c r="T8336" i="2" s="1"/>
  <c r="T8337" i="2" a="1"/>
  <c r="T8337" i="2" s="1"/>
  <c r="T8338" i="2" a="1"/>
  <c r="T8338" i="2" s="1"/>
  <c r="T8339" i="2" a="1"/>
  <c r="T8339" i="2" s="1"/>
  <c r="T8340" i="2" a="1"/>
  <c r="T8340" i="2" s="1"/>
  <c r="T8341" i="2" a="1"/>
  <c r="T8341" i="2" s="1"/>
  <c r="T8342" i="2" a="1"/>
  <c r="T8342" i="2" s="1"/>
  <c r="T8343" i="2" a="1"/>
  <c r="T8343" i="2" s="1"/>
  <c r="T8344" i="2" a="1"/>
  <c r="T8344" i="2" s="1"/>
  <c r="T8345" i="2" a="1"/>
  <c r="T8345" i="2" s="1"/>
  <c r="T8346" i="2" a="1"/>
  <c r="T8346" i="2" s="1"/>
  <c r="T8347" i="2" a="1"/>
  <c r="T8347" i="2" s="1"/>
  <c r="T8348" i="2" a="1"/>
  <c r="T8348" i="2" s="1"/>
  <c r="T8349" i="2" a="1"/>
  <c r="T8349" i="2" s="1"/>
  <c r="T8350" i="2" a="1"/>
  <c r="T8350" i="2" s="1"/>
  <c r="T8351" i="2" a="1"/>
  <c r="T8351" i="2" s="1"/>
  <c r="T8352" i="2" a="1"/>
  <c r="T8352" i="2" s="1"/>
  <c r="T8353" i="2" a="1"/>
  <c r="T8353" i="2" s="1"/>
  <c r="T8354" i="2" a="1"/>
  <c r="T8354" i="2" s="1"/>
  <c r="T8355" i="2" a="1"/>
  <c r="T8355" i="2" s="1"/>
  <c r="T8356" i="2" a="1"/>
  <c r="T8356" i="2" s="1"/>
  <c r="T8357" i="2" a="1"/>
  <c r="T8357" i="2" s="1"/>
  <c r="T8358" i="2" a="1"/>
  <c r="T8358" i="2" s="1"/>
  <c r="T8359" i="2" a="1"/>
  <c r="T8359" i="2" s="1"/>
  <c r="T8360" i="2" a="1"/>
  <c r="T8360" i="2" s="1"/>
  <c r="T8361" i="2" a="1"/>
  <c r="T8361" i="2" s="1"/>
  <c r="T8362" i="2" a="1"/>
  <c r="T8362" i="2" s="1"/>
  <c r="T8363" i="2" a="1"/>
  <c r="T8363" i="2" s="1"/>
  <c r="T8364" i="2" a="1"/>
  <c r="T8364" i="2" s="1"/>
  <c r="T8365" i="2" a="1"/>
  <c r="T8365" i="2" s="1"/>
  <c r="T8366" i="2" a="1"/>
  <c r="T8366" i="2" s="1"/>
  <c r="T8367" i="2" a="1"/>
  <c r="T8367" i="2" s="1"/>
  <c r="T8368" i="2" a="1"/>
  <c r="T8368" i="2" s="1"/>
  <c r="T8369" i="2" a="1"/>
  <c r="T8369" i="2" s="1"/>
  <c r="N4" i="6"/>
  <c r="K4" i="6"/>
  <c r="H4" i="6"/>
  <c r="E4" i="6"/>
  <c r="B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A46C539-84E5-46C8-8A46-DC198DE00095}" keepAlive="1" name="Query - Downtown" description="Connection to the 'Downtown' query in the workbook." type="5" refreshedVersion="7" background="1" saveData="1">
    <dbPr connection="Provider=Microsoft.Mashup.OleDb.1;Data Source=$Workbook$;Location=Downtown;Extended Properties=&quot;&quot;" command="SELECT * FROM [Downtown]"/>
  </connection>
  <connection id="2" xr16:uid="{B4F870F8-C45E-4EDF-9304-ABEFDDACFA84}" keepAlive="1" name="Query - Restaurant Data" description="Connection to the 'Restaurant Data' query in the workbook." type="5" refreshedVersion="7" background="1" saveData="1">
    <dbPr connection="Provider=Microsoft.Mashup.OleDb.1;Data Source=$Workbook$;Location=&quot;Restaurant Data&quot;;Extended Properties=&quot;&quot;" command="SELECT * FROM [Restaurant Data]"/>
  </connection>
  <connection id="3" xr16:uid="{3CE81AC3-B8B4-4900-85A3-70A372882E88}" keepAlive="1" name="Query - Rural" description="Connection to the 'Rural' query in the workbook." type="5" refreshedVersion="7" background="1" saveData="1">
    <dbPr connection="Provider=Microsoft.Mashup.OleDb.1;Data Source=$Workbook$;Location=Rural;Extended Properties=&quot;&quot;" command="SELECT * FROM [Rural]"/>
  </connection>
  <connection id="4" xr16:uid="{3B4C5D0F-4753-41CA-A914-076C16117C35}" keepAlive="1" name="Query - Suburban" description="Connection to the 'Suburban' query in the workbook." type="5" refreshedVersion="7" background="1" saveData="1">
    <dbPr connection="Provider=Microsoft.Mashup.OleDb.1;Data Source=$Workbook$;Location=Suburban;Extended Properties=&quot;&quot;" command="SELECT * FROM [Suburban]"/>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<sst xmlns="http://schemas.openxmlformats.org/spreadsheetml/2006/main" count="67046" uniqueCount="8408">
  <si>
    <t>Restaurant Name</t>
  </si>
  <si>
    <t>Location</t>
  </si>
  <si>
    <t>Cuisine</t>
  </si>
  <si>
    <t>Rating</t>
  </si>
  <si>
    <t>Seating Capacity</t>
  </si>
  <si>
    <t>Average Meal Price</t>
  </si>
  <si>
    <t>Marketing Budget</t>
  </si>
  <si>
    <t>Social Media Followers</t>
  </si>
  <si>
    <t>Chef Experience Years</t>
  </si>
  <si>
    <t>Number of Reviews</t>
  </si>
  <si>
    <t>Avg Review Length</t>
  </si>
  <si>
    <t>Ambience Score</t>
  </si>
  <si>
    <t>Service Quality Score</t>
  </si>
  <si>
    <t>Parking Availability</t>
  </si>
  <si>
    <t>Weekend Reservations</t>
  </si>
  <si>
    <t>Weekday Reservations</t>
  </si>
  <si>
    <t>Total Reservations</t>
  </si>
  <si>
    <t>Revenue</t>
  </si>
  <si>
    <t>Restaurant 0</t>
  </si>
  <si>
    <t>Rural</t>
  </si>
  <si>
    <t>Japanese</t>
  </si>
  <si>
    <t>Yes</t>
  </si>
  <si>
    <t>Restaurant 1</t>
  </si>
  <si>
    <t>Downtown</t>
  </si>
  <si>
    <t>Mexican</t>
  </si>
  <si>
    <t>Restaurant 2</t>
  </si>
  <si>
    <t>Italian</t>
  </si>
  <si>
    <t>No</t>
  </si>
  <si>
    <t>Restaurant 3</t>
  </si>
  <si>
    <t>Restaurant 4</t>
  </si>
  <si>
    <t>Restaurant 5</t>
  </si>
  <si>
    <t>Indian</t>
  </si>
  <si>
    <t>Restaurant 6</t>
  </si>
  <si>
    <t>Restaurant 7</t>
  </si>
  <si>
    <t>Suburban</t>
  </si>
  <si>
    <t>Restaurant 8</t>
  </si>
  <si>
    <t>Restaurant 9</t>
  </si>
  <si>
    <t>French</t>
  </si>
  <si>
    <t>Restaurant 10</t>
  </si>
  <si>
    <t>Restaurant 11</t>
  </si>
  <si>
    <t>Restaurant 12</t>
  </si>
  <si>
    <t>Restaurant 13</t>
  </si>
  <si>
    <t>American</t>
  </si>
  <si>
    <t>Restaurant 14</t>
  </si>
  <si>
    <t>Restaurant 15</t>
  </si>
  <si>
    <t>Restaurant 16</t>
  </si>
  <si>
    <t>Restaurant 17</t>
  </si>
  <si>
    <t>Restaurant 18</t>
  </si>
  <si>
    <t>Restaurant 19</t>
  </si>
  <si>
    <t>Restaurant 20</t>
  </si>
  <si>
    <t>Restaurant 21</t>
  </si>
  <si>
    <t>Restaurant 22</t>
  </si>
  <si>
    <t>Restaurant 23</t>
  </si>
  <si>
    <t>Restaurant 24</t>
  </si>
  <si>
    <t>Restaurant 25</t>
  </si>
  <si>
    <t>Restaurant 26</t>
  </si>
  <si>
    <t>Restaurant 27</t>
  </si>
  <si>
    <t>Restaurant 28</t>
  </si>
  <si>
    <t>Restaurant 29</t>
  </si>
  <si>
    <t>Restaurant 30</t>
  </si>
  <si>
    <t>Restaurant 31</t>
  </si>
  <si>
    <t>Restaurant 32</t>
  </si>
  <si>
    <t>Restaurant 33</t>
  </si>
  <si>
    <t>Restaurant 34</t>
  </si>
  <si>
    <t>Restaurant 35</t>
  </si>
  <si>
    <t>Restaurant 36</t>
  </si>
  <si>
    <t>Restaurant 37</t>
  </si>
  <si>
    <t>Restaurant 38</t>
  </si>
  <si>
    <t>Restaurant 39</t>
  </si>
  <si>
    <t>Restaurant 40</t>
  </si>
  <si>
    <t>Restaurant 41</t>
  </si>
  <si>
    <t>Restaurant 42</t>
  </si>
  <si>
    <t>Restaurant 43</t>
  </si>
  <si>
    <t>Restaurant 44</t>
  </si>
  <si>
    <t>Restaurant 45</t>
  </si>
  <si>
    <t>Restaurant 46</t>
  </si>
  <si>
    <t>Restaurant 47</t>
  </si>
  <si>
    <t>Restaurant 48</t>
  </si>
  <si>
    <t>Restaurant 49</t>
  </si>
  <si>
    <t>Restaurant 50</t>
  </si>
  <si>
    <t>Restaurant 51</t>
  </si>
  <si>
    <t>Restaurant 52</t>
  </si>
  <si>
    <t>Restaurant 53</t>
  </si>
  <si>
    <t>Restaurant 54</t>
  </si>
  <si>
    <t>Restaurant 55</t>
  </si>
  <si>
    <t>Restaurant 56</t>
  </si>
  <si>
    <t>Restaurant 57</t>
  </si>
  <si>
    <t>Restaurant 58</t>
  </si>
  <si>
    <t>Restaurant 59</t>
  </si>
  <si>
    <t>Restaurant 60</t>
  </si>
  <si>
    <t>Restaurant 61</t>
  </si>
  <si>
    <t>Restaurant 62</t>
  </si>
  <si>
    <t>Restaurant 63</t>
  </si>
  <si>
    <t>Restaurant 64</t>
  </si>
  <si>
    <t>Restaurant 65</t>
  </si>
  <si>
    <t>Restaurant 66</t>
  </si>
  <si>
    <t>Restaurant 67</t>
  </si>
  <si>
    <t>Restaurant 68</t>
  </si>
  <si>
    <t>Restaurant 69</t>
  </si>
  <si>
    <t>Restaurant 70</t>
  </si>
  <si>
    <t>Restaurant 71</t>
  </si>
  <si>
    <t>Restaurant 72</t>
  </si>
  <si>
    <t>Restaurant 73</t>
  </si>
  <si>
    <t>Restaurant 74</t>
  </si>
  <si>
    <t>Restaurant 75</t>
  </si>
  <si>
    <t>Restaurant 76</t>
  </si>
  <si>
    <t>Restaurant 77</t>
  </si>
  <si>
    <t>Restaurant 78</t>
  </si>
  <si>
    <t>Restaurant 79</t>
  </si>
  <si>
    <t>Restaurant 80</t>
  </si>
  <si>
    <t>Restaurant 81</t>
  </si>
  <si>
    <t>Restaurant 82</t>
  </si>
  <si>
    <t>Restaurant 83</t>
  </si>
  <si>
    <t>Restaurant 84</t>
  </si>
  <si>
    <t>Restaurant 85</t>
  </si>
  <si>
    <t>Restaurant 86</t>
  </si>
  <si>
    <t>Restaurant 87</t>
  </si>
  <si>
    <t>Restaurant 88</t>
  </si>
  <si>
    <t>Restaurant 89</t>
  </si>
  <si>
    <t>Restaurant 90</t>
  </si>
  <si>
    <t>Restaurant 91</t>
  </si>
  <si>
    <t>Restaurant 92</t>
  </si>
  <si>
    <t>Restaurant 93</t>
  </si>
  <si>
    <t>Restaurant 94</t>
  </si>
  <si>
    <t>Restaurant 95</t>
  </si>
  <si>
    <t>Restaurant 96</t>
  </si>
  <si>
    <t>Restaurant 97</t>
  </si>
  <si>
    <t>Restaurant 98</t>
  </si>
  <si>
    <t>Restaurant 99</t>
  </si>
  <si>
    <t>Restaurant 100</t>
  </si>
  <si>
    <t>Restaurant 101</t>
  </si>
  <si>
    <t>Restaurant 102</t>
  </si>
  <si>
    <t>Restaurant 103</t>
  </si>
  <si>
    <t>Restaurant 104</t>
  </si>
  <si>
    <t>Restaurant 105</t>
  </si>
  <si>
    <t>Restaurant 106</t>
  </si>
  <si>
    <t>Restaurant 107</t>
  </si>
  <si>
    <t>Restaurant 108</t>
  </si>
  <si>
    <t>Restaurant 109</t>
  </si>
  <si>
    <t>Restaurant 110</t>
  </si>
  <si>
    <t>Restaurant 111</t>
  </si>
  <si>
    <t>Restaurant 112</t>
  </si>
  <si>
    <t>Restaurant 113</t>
  </si>
  <si>
    <t>Restaurant 114</t>
  </si>
  <si>
    <t>Restaurant 115</t>
  </si>
  <si>
    <t>Restaurant 116</t>
  </si>
  <si>
    <t>Restaurant 117</t>
  </si>
  <si>
    <t>Restaurant 118</t>
  </si>
  <si>
    <t>Restaurant 119</t>
  </si>
  <si>
    <t>Restaurant 120</t>
  </si>
  <si>
    <t>Restaurant 121</t>
  </si>
  <si>
    <t>Restaurant 122</t>
  </si>
  <si>
    <t>Restaurant 123</t>
  </si>
  <si>
    <t>Restaurant 124</t>
  </si>
  <si>
    <t>Restaurant 125</t>
  </si>
  <si>
    <t>Restaurant 126</t>
  </si>
  <si>
    <t>Restaurant 127</t>
  </si>
  <si>
    <t>Restaurant 128</t>
  </si>
  <si>
    <t>Restaurant 129</t>
  </si>
  <si>
    <t>Restaurant 130</t>
  </si>
  <si>
    <t>Restaurant 131</t>
  </si>
  <si>
    <t>Restaurant 132</t>
  </si>
  <si>
    <t>Restaurant 133</t>
  </si>
  <si>
    <t>Restaurant 134</t>
  </si>
  <si>
    <t>Restaurant 135</t>
  </si>
  <si>
    <t>Restaurant 136</t>
  </si>
  <si>
    <t>Restaurant 137</t>
  </si>
  <si>
    <t>Restaurant 138</t>
  </si>
  <si>
    <t>Restaurant 139</t>
  </si>
  <si>
    <t>Restaurant 140</t>
  </si>
  <si>
    <t>Restaurant 141</t>
  </si>
  <si>
    <t>Restaurant 142</t>
  </si>
  <si>
    <t>Restaurant 143</t>
  </si>
  <si>
    <t>Restaurant 144</t>
  </si>
  <si>
    <t>Restaurant 145</t>
  </si>
  <si>
    <t>Restaurant 146</t>
  </si>
  <si>
    <t>Restaurant 147</t>
  </si>
  <si>
    <t>Restaurant 148</t>
  </si>
  <si>
    <t>Restaurant 149</t>
  </si>
  <si>
    <t>Restaurant 150</t>
  </si>
  <si>
    <t>Restaurant 151</t>
  </si>
  <si>
    <t>Restaurant 152</t>
  </si>
  <si>
    <t>Restaurant 153</t>
  </si>
  <si>
    <t>Restaurant 154</t>
  </si>
  <si>
    <t>Restaurant 155</t>
  </si>
  <si>
    <t>Restaurant 156</t>
  </si>
  <si>
    <t>Restaurant 157</t>
  </si>
  <si>
    <t>Restaurant 158</t>
  </si>
  <si>
    <t>Restaurant 159</t>
  </si>
  <si>
    <t>Restaurant 160</t>
  </si>
  <si>
    <t>Restaurant 161</t>
  </si>
  <si>
    <t>Restaurant 162</t>
  </si>
  <si>
    <t>Restaurant 163</t>
  </si>
  <si>
    <t>Restaurant 164</t>
  </si>
  <si>
    <t>Restaurant 165</t>
  </si>
  <si>
    <t>Restaurant 166</t>
  </si>
  <si>
    <t>Restaurant 167</t>
  </si>
  <si>
    <t>Restaurant 168</t>
  </si>
  <si>
    <t>Restaurant 169</t>
  </si>
  <si>
    <t>Restaurant 170</t>
  </si>
  <si>
    <t>Restaurant 171</t>
  </si>
  <si>
    <t>Restaurant 172</t>
  </si>
  <si>
    <t>Restaurant 173</t>
  </si>
  <si>
    <t>Restaurant 174</t>
  </si>
  <si>
    <t>Restaurant 175</t>
  </si>
  <si>
    <t>Restaurant 176</t>
  </si>
  <si>
    <t>Restaurant 177</t>
  </si>
  <si>
    <t>Restaurant 178</t>
  </si>
  <si>
    <t>Restaurant 179</t>
  </si>
  <si>
    <t>Restaurant 180</t>
  </si>
  <si>
    <t>Restaurant 181</t>
  </si>
  <si>
    <t>Restaurant 182</t>
  </si>
  <si>
    <t>Restaurant 183</t>
  </si>
  <si>
    <t>Restaurant 184</t>
  </si>
  <si>
    <t>Restaurant 185</t>
  </si>
  <si>
    <t>Restaurant 186</t>
  </si>
  <si>
    <t>Restaurant 187</t>
  </si>
  <si>
    <t>Restaurant 188</t>
  </si>
  <si>
    <t>Restaurant 189</t>
  </si>
  <si>
    <t>Restaurant 190</t>
  </si>
  <si>
    <t>Restaurant 191</t>
  </si>
  <si>
    <t>Restaurant 192</t>
  </si>
  <si>
    <t>Restaurant 193</t>
  </si>
  <si>
    <t>Restaurant 194</t>
  </si>
  <si>
    <t>Restaurant 195</t>
  </si>
  <si>
    <t>Restaurant 196</t>
  </si>
  <si>
    <t>Restaurant 197</t>
  </si>
  <si>
    <t>Restaurant 198</t>
  </si>
  <si>
    <t>Restaurant 199</t>
  </si>
  <si>
    <t>Restaurant 200</t>
  </si>
  <si>
    <t>Restaurant 201</t>
  </si>
  <si>
    <t>Restaurant 202</t>
  </si>
  <si>
    <t>Restaurant 203</t>
  </si>
  <si>
    <t>Restaurant 204</t>
  </si>
  <si>
    <t>Restaurant 205</t>
  </si>
  <si>
    <t>Restaurant 206</t>
  </si>
  <si>
    <t>Restaurant 207</t>
  </si>
  <si>
    <t>Restaurant 208</t>
  </si>
  <si>
    <t>Restaurant 209</t>
  </si>
  <si>
    <t>Restaurant 210</t>
  </si>
  <si>
    <t>Restaurant 211</t>
  </si>
  <si>
    <t>Restaurant 212</t>
  </si>
  <si>
    <t>Restaurant 213</t>
  </si>
  <si>
    <t>Restaurant 214</t>
  </si>
  <si>
    <t>Restaurant 215</t>
  </si>
  <si>
    <t>Restaurant 216</t>
  </si>
  <si>
    <t>Restaurant 217</t>
  </si>
  <si>
    <t>Restaurant 218</t>
  </si>
  <si>
    <t>Restaurant 219</t>
  </si>
  <si>
    <t>Restaurant 220</t>
  </si>
  <si>
    <t>Restaurant 221</t>
  </si>
  <si>
    <t>Restaurant 222</t>
  </si>
  <si>
    <t>Restaurant 223</t>
  </si>
  <si>
    <t>Restaurant 224</t>
  </si>
  <si>
    <t>Restaurant 225</t>
  </si>
  <si>
    <t>Restaurant 226</t>
  </si>
  <si>
    <t>Restaurant 227</t>
  </si>
  <si>
    <t>Restaurant 228</t>
  </si>
  <si>
    <t>Restaurant 229</t>
  </si>
  <si>
    <t>Restaurant 230</t>
  </si>
  <si>
    <t>Restaurant 231</t>
  </si>
  <si>
    <t>Restaurant 232</t>
  </si>
  <si>
    <t>Restaurant 233</t>
  </si>
  <si>
    <t>Restaurant 234</t>
  </si>
  <si>
    <t>Restaurant 235</t>
  </si>
  <si>
    <t>Restaurant 236</t>
  </si>
  <si>
    <t>Restaurant 237</t>
  </si>
  <si>
    <t>Restaurant 238</t>
  </si>
  <si>
    <t>Restaurant 239</t>
  </si>
  <si>
    <t>Restaurant 240</t>
  </si>
  <si>
    <t>Restaurant 241</t>
  </si>
  <si>
    <t>Restaurant 242</t>
  </si>
  <si>
    <t>Restaurant 243</t>
  </si>
  <si>
    <t>Restaurant 244</t>
  </si>
  <si>
    <t>Restaurant 245</t>
  </si>
  <si>
    <t>Restaurant 246</t>
  </si>
  <si>
    <t>Restaurant 247</t>
  </si>
  <si>
    <t>Restaurant 248</t>
  </si>
  <si>
    <t>Restaurant 249</t>
  </si>
  <si>
    <t>Restaurant 250</t>
  </si>
  <si>
    <t>Restaurant 251</t>
  </si>
  <si>
    <t>Restaurant 252</t>
  </si>
  <si>
    <t>Restaurant 253</t>
  </si>
  <si>
    <t>Restaurant 254</t>
  </si>
  <si>
    <t>Restaurant 255</t>
  </si>
  <si>
    <t>Restaurant 256</t>
  </si>
  <si>
    <t>Restaurant 257</t>
  </si>
  <si>
    <t>Restaurant 258</t>
  </si>
  <si>
    <t>Restaurant 259</t>
  </si>
  <si>
    <t>Restaurant 260</t>
  </si>
  <si>
    <t>Restaurant 261</t>
  </si>
  <si>
    <t>Restaurant 262</t>
  </si>
  <si>
    <t>Restaurant 263</t>
  </si>
  <si>
    <t>Restaurant 264</t>
  </si>
  <si>
    <t>Restaurant 265</t>
  </si>
  <si>
    <t>Restaurant 266</t>
  </si>
  <si>
    <t>Restaurant 267</t>
  </si>
  <si>
    <t>Restaurant 268</t>
  </si>
  <si>
    <t>Restaurant 269</t>
  </si>
  <si>
    <t>Restaurant 270</t>
  </si>
  <si>
    <t>Restaurant 271</t>
  </si>
  <si>
    <t>Restaurant 272</t>
  </si>
  <si>
    <t>Restaurant 273</t>
  </si>
  <si>
    <t>Restaurant 274</t>
  </si>
  <si>
    <t>Restaurant 275</t>
  </si>
  <si>
    <t>Restaurant 276</t>
  </si>
  <si>
    <t>Restaurant 277</t>
  </si>
  <si>
    <t>Restaurant 278</t>
  </si>
  <si>
    <t>Restaurant 279</t>
  </si>
  <si>
    <t>Restaurant 280</t>
  </si>
  <si>
    <t>Restaurant 281</t>
  </si>
  <si>
    <t>Restaurant 282</t>
  </si>
  <si>
    <t>Restaurant 283</t>
  </si>
  <si>
    <t>Restaurant 284</t>
  </si>
  <si>
    <t>Restaurant 285</t>
  </si>
  <si>
    <t>Restaurant 286</t>
  </si>
  <si>
    <t>Restaurant 287</t>
  </si>
  <si>
    <t>Restaurant 288</t>
  </si>
  <si>
    <t>Restaurant 289</t>
  </si>
  <si>
    <t>Restaurant 290</t>
  </si>
  <si>
    <t>Restaurant 291</t>
  </si>
  <si>
    <t>Restaurant 292</t>
  </si>
  <si>
    <t>Restaurant 293</t>
  </si>
  <si>
    <t>Restaurant 294</t>
  </si>
  <si>
    <t>Restaurant 295</t>
  </si>
  <si>
    <t>Restaurant 296</t>
  </si>
  <si>
    <t>Restaurant 297</t>
  </si>
  <si>
    <t>Restaurant 298</t>
  </si>
  <si>
    <t>Restaurant 299</t>
  </si>
  <si>
    <t>Restaurant 300</t>
  </si>
  <si>
    <t>Restaurant 301</t>
  </si>
  <si>
    <t>Restaurant 302</t>
  </si>
  <si>
    <t>Restaurant 303</t>
  </si>
  <si>
    <t>Restaurant 304</t>
  </si>
  <si>
    <t>Restaurant 305</t>
  </si>
  <si>
    <t>Restaurant 306</t>
  </si>
  <si>
    <t>Restaurant 307</t>
  </si>
  <si>
    <t>Restaurant 308</t>
  </si>
  <si>
    <t>Restaurant 309</t>
  </si>
  <si>
    <t>Restaurant 310</t>
  </si>
  <si>
    <t>Restaurant 311</t>
  </si>
  <si>
    <t>Restaurant 312</t>
  </si>
  <si>
    <t>Restaurant 313</t>
  </si>
  <si>
    <t>Restaurant 314</t>
  </si>
  <si>
    <t>Restaurant 315</t>
  </si>
  <si>
    <t>Restaurant 316</t>
  </si>
  <si>
    <t>Restaurant 317</t>
  </si>
  <si>
    <t>Restaurant 318</t>
  </si>
  <si>
    <t>Restaurant 319</t>
  </si>
  <si>
    <t>Restaurant 320</t>
  </si>
  <si>
    <t>Restaurant 321</t>
  </si>
  <si>
    <t>Restaurant 322</t>
  </si>
  <si>
    <t>Restaurant 323</t>
  </si>
  <si>
    <t>Restaurant 324</t>
  </si>
  <si>
    <t>Restaurant 325</t>
  </si>
  <si>
    <t>Restaurant 326</t>
  </si>
  <si>
    <t>Restaurant 327</t>
  </si>
  <si>
    <t>Restaurant 328</t>
  </si>
  <si>
    <t>Restaurant 329</t>
  </si>
  <si>
    <t>Restaurant 330</t>
  </si>
  <si>
    <t>Restaurant 331</t>
  </si>
  <si>
    <t>Restaurant 332</t>
  </si>
  <si>
    <t>Restaurant 333</t>
  </si>
  <si>
    <t>Restaurant 334</t>
  </si>
  <si>
    <t>Restaurant 335</t>
  </si>
  <si>
    <t>Restaurant 336</t>
  </si>
  <si>
    <t>Restaurant 337</t>
  </si>
  <si>
    <t>Restaurant 338</t>
  </si>
  <si>
    <t>Restaurant 339</t>
  </si>
  <si>
    <t>Restaurant 340</t>
  </si>
  <si>
    <t>Restaurant 341</t>
  </si>
  <si>
    <t>Restaurant 342</t>
  </si>
  <si>
    <t>Restaurant 343</t>
  </si>
  <si>
    <t>Restaurant 344</t>
  </si>
  <si>
    <t>Restaurant 345</t>
  </si>
  <si>
    <t>Restaurant 346</t>
  </si>
  <si>
    <t>Restaurant 347</t>
  </si>
  <si>
    <t>Restaurant 348</t>
  </si>
  <si>
    <t>Restaurant 349</t>
  </si>
  <si>
    <t>Restaurant 350</t>
  </si>
  <si>
    <t>Restaurant 351</t>
  </si>
  <si>
    <t>Restaurant 352</t>
  </si>
  <si>
    <t>Restaurant 353</t>
  </si>
  <si>
    <t>Restaurant 354</t>
  </si>
  <si>
    <t>Restaurant 355</t>
  </si>
  <si>
    <t>Restaurant 356</t>
  </si>
  <si>
    <t>Restaurant 357</t>
  </si>
  <si>
    <t>Restaurant 358</t>
  </si>
  <si>
    <t>Restaurant 359</t>
  </si>
  <si>
    <t>Restaurant 360</t>
  </si>
  <si>
    <t>Restaurant 361</t>
  </si>
  <si>
    <t>Restaurant 362</t>
  </si>
  <si>
    <t>Restaurant 363</t>
  </si>
  <si>
    <t>Restaurant 364</t>
  </si>
  <si>
    <t>Restaurant 365</t>
  </si>
  <si>
    <t>Restaurant 366</t>
  </si>
  <si>
    <t>Restaurant 367</t>
  </si>
  <si>
    <t>Restaurant 368</t>
  </si>
  <si>
    <t>Restaurant 369</t>
  </si>
  <si>
    <t>Restaurant 370</t>
  </si>
  <si>
    <t>Restaurant 371</t>
  </si>
  <si>
    <t>Restaurant 372</t>
  </si>
  <si>
    <t>Restaurant 373</t>
  </si>
  <si>
    <t>Restaurant 374</t>
  </si>
  <si>
    <t>Restaurant 375</t>
  </si>
  <si>
    <t>Restaurant 376</t>
  </si>
  <si>
    <t>Restaurant 377</t>
  </si>
  <si>
    <t>Restaurant 378</t>
  </si>
  <si>
    <t>Restaurant 379</t>
  </si>
  <si>
    <t>Restaurant 380</t>
  </si>
  <si>
    <t>Restaurant 381</t>
  </si>
  <si>
    <t>Restaurant 382</t>
  </si>
  <si>
    <t>Restaurant 383</t>
  </si>
  <si>
    <t>Restaurant 384</t>
  </si>
  <si>
    <t>Restaurant 385</t>
  </si>
  <si>
    <t>Restaurant 386</t>
  </si>
  <si>
    <t>Restaurant 387</t>
  </si>
  <si>
    <t>Restaurant 388</t>
  </si>
  <si>
    <t>Restaurant 389</t>
  </si>
  <si>
    <t>Restaurant 390</t>
  </si>
  <si>
    <t>Restaurant 391</t>
  </si>
  <si>
    <t>Restaurant 392</t>
  </si>
  <si>
    <t>Restaurant 393</t>
  </si>
  <si>
    <t>Restaurant 394</t>
  </si>
  <si>
    <t>Restaurant 395</t>
  </si>
  <si>
    <t>Restaurant 396</t>
  </si>
  <si>
    <t>Restaurant 397</t>
  </si>
  <si>
    <t>Restaurant 398</t>
  </si>
  <si>
    <t>Restaurant 399</t>
  </si>
  <si>
    <t>Restaurant 400</t>
  </si>
  <si>
    <t>Restaurant 401</t>
  </si>
  <si>
    <t>Restaurant 402</t>
  </si>
  <si>
    <t>Restaurant 403</t>
  </si>
  <si>
    <t>Restaurant 404</t>
  </si>
  <si>
    <t>Restaurant 405</t>
  </si>
  <si>
    <t>Restaurant 406</t>
  </si>
  <si>
    <t>Restaurant 407</t>
  </si>
  <si>
    <t>Restaurant 408</t>
  </si>
  <si>
    <t>Restaurant 409</t>
  </si>
  <si>
    <t>Restaurant 410</t>
  </si>
  <si>
    <t>Restaurant 411</t>
  </si>
  <si>
    <t>Restaurant 412</t>
  </si>
  <si>
    <t>Restaurant 413</t>
  </si>
  <si>
    <t>Restaurant 414</t>
  </si>
  <si>
    <t>Restaurant 415</t>
  </si>
  <si>
    <t>Restaurant 416</t>
  </si>
  <si>
    <t>Restaurant 417</t>
  </si>
  <si>
    <t>Restaurant 418</t>
  </si>
  <si>
    <t>Restaurant 419</t>
  </si>
  <si>
    <t>Restaurant 420</t>
  </si>
  <si>
    <t>Restaurant 421</t>
  </si>
  <si>
    <t>Restaurant 422</t>
  </si>
  <si>
    <t>Restaurant 423</t>
  </si>
  <si>
    <t>Restaurant 424</t>
  </si>
  <si>
    <t>Restaurant 425</t>
  </si>
  <si>
    <t>Restaurant 426</t>
  </si>
  <si>
    <t>Restaurant 427</t>
  </si>
  <si>
    <t>Restaurant 428</t>
  </si>
  <si>
    <t>Restaurant 429</t>
  </si>
  <si>
    <t>Restaurant 430</t>
  </si>
  <si>
    <t>Restaurant 431</t>
  </si>
  <si>
    <t>Restaurant 432</t>
  </si>
  <si>
    <t>Restaurant 433</t>
  </si>
  <si>
    <t>Restaurant 434</t>
  </si>
  <si>
    <t>Restaurant 435</t>
  </si>
  <si>
    <t>Restaurant 436</t>
  </si>
  <si>
    <t>Restaurant 437</t>
  </si>
  <si>
    <t>Restaurant 438</t>
  </si>
  <si>
    <t>Restaurant 439</t>
  </si>
  <si>
    <t>Restaurant 440</t>
  </si>
  <si>
    <t>Restaurant 441</t>
  </si>
  <si>
    <t>Restaurant 442</t>
  </si>
  <si>
    <t>Restaurant 443</t>
  </si>
  <si>
    <t>Restaurant 444</t>
  </si>
  <si>
    <t>Restaurant 445</t>
  </si>
  <si>
    <t>Restaurant 446</t>
  </si>
  <si>
    <t>Restaurant 447</t>
  </si>
  <si>
    <t>Restaurant 448</t>
  </si>
  <si>
    <t>Restaurant 449</t>
  </si>
  <si>
    <t>Restaurant 450</t>
  </si>
  <si>
    <t>Restaurant 451</t>
  </si>
  <si>
    <t>Restaurant 452</t>
  </si>
  <si>
    <t>Restaurant 453</t>
  </si>
  <si>
    <t>Restaurant 454</t>
  </si>
  <si>
    <t>Restaurant 455</t>
  </si>
  <si>
    <t>Restaurant 456</t>
  </si>
  <si>
    <t>Restaurant 457</t>
  </si>
  <si>
    <t>Restaurant 458</t>
  </si>
  <si>
    <t>Restaurant 459</t>
  </si>
  <si>
    <t>Restaurant 460</t>
  </si>
  <si>
    <t>Restaurant 461</t>
  </si>
  <si>
    <t>Restaurant 462</t>
  </si>
  <si>
    <t>Restaurant 463</t>
  </si>
  <si>
    <t>Restaurant 464</t>
  </si>
  <si>
    <t>Restaurant 465</t>
  </si>
  <si>
    <t>Restaurant 466</t>
  </si>
  <si>
    <t>Restaurant 467</t>
  </si>
  <si>
    <t>Restaurant 468</t>
  </si>
  <si>
    <t>Restaurant 469</t>
  </si>
  <si>
    <t>Restaurant 470</t>
  </si>
  <si>
    <t>Restaurant 471</t>
  </si>
  <si>
    <t>Restaurant 472</t>
  </si>
  <si>
    <t>Restaurant 473</t>
  </si>
  <si>
    <t>Restaurant 474</t>
  </si>
  <si>
    <t>Restaurant 475</t>
  </si>
  <si>
    <t>Restaurant 476</t>
  </si>
  <si>
    <t>Restaurant 477</t>
  </si>
  <si>
    <t>Restaurant 478</t>
  </si>
  <si>
    <t>Restaurant 479</t>
  </si>
  <si>
    <t>Restaurant 480</t>
  </si>
  <si>
    <t>Restaurant 481</t>
  </si>
  <si>
    <t>Restaurant 482</t>
  </si>
  <si>
    <t>Restaurant 483</t>
  </si>
  <si>
    <t>Restaurant 484</t>
  </si>
  <si>
    <t>Restaurant 485</t>
  </si>
  <si>
    <t>Restaurant 486</t>
  </si>
  <si>
    <t>Restaurant 487</t>
  </si>
  <si>
    <t>Restaurant 488</t>
  </si>
  <si>
    <t>Restaurant 489</t>
  </si>
  <si>
    <t>Restaurant 490</t>
  </si>
  <si>
    <t>Restaurant 491</t>
  </si>
  <si>
    <t>Restaurant 492</t>
  </si>
  <si>
    <t>Restaurant 493</t>
  </si>
  <si>
    <t>Restaurant 494</t>
  </si>
  <si>
    <t>Restaurant 495</t>
  </si>
  <si>
    <t>Restaurant 496</t>
  </si>
  <si>
    <t>Restaurant 497</t>
  </si>
  <si>
    <t>Restaurant 498</t>
  </si>
  <si>
    <t>Restaurant 499</t>
  </si>
  <si>
    <t>Restaurant 500</t>
  </si>
  <si>
    <t>Restaurant 501</t>
  </si>
  <si>
    <t>Restaurant 502</t>
  </si>
  <si>
    <t>Restaurant 503</t>
  </si>
  <si>
    <t>Restaurant 504</t>
  </si>
  <si>
    <t>Restaurant 505</t>
  </si>
  <si>
    <t>Restaurant 506</t>
  </si>
  <si>
    <t>Restaurant 507</t>
  </si>
  <si>
    <t>Restaurant 508</t>
  </si>
  <si>
    <t>Restaurant 509</t>
  </si>
  <si>
    <t>Restaurant 510</t>
  </si>
  <si>
    <t>Restaurant 511</t>
  </si>
  <si>
    <t>Restaurant 512</t>
  </si>
  <si>
    <t>Restaurant 513</t>
  </si>
  <si>
    <t>Restaurant 514</t>
  </si>
  <si>
    <t>Restaurant 515</t>
  </si>
  <si>
    <t>Restaurant 516</t>
  </si>
  <si>
    <t>Restaurant 517</t>
  </si>
  <si>
    <t>Restaurant 518</t>
  </si>
  <si>
    <t>Restaurant 519</t>
  </si>
  <si>
    <t>Restaurant 520</t>
  </si>
  <si>
    <t>Restaurant 521</t>
  </si>
  <si>
    <t>Restaurant 522</t>
  </si>
  <si>
    <t>Restaurant 523</t>
  </si>
  <si>
    <t>Restaurant 524</t>
  </si>
  <si>
    <t>Restaurant 525</t>
  </si>
  <si>
    <t>Restaurant 526</t>
  </si>
  <si>
    <t>Restaurant 527</t>
  </si>
  <si>
    <t>Restaurant 528</t>
  </si>
  <si>
    <t>Restaurant 529</t>
  </si>
  <si>
    <t>Restaurant 530</t>
  </si>
  <si>
    <t>Restaurant 531</t>
  </si>
  <si>
    <t>Restaurant 532</t>
  </si>
  <si>
    <t>Restaurant 533</t>
  </si>
  <si>
    <t>Restaurant 534</t>
  </si>
  <si>
    <t>Restaurant 535</t>
  </si>
  <si>
    <t>Restaurant 536</t>
  </si>
  <si>
    <t>Restaurant 537</t>
  </si>
  <si>
    <t>Restaurant 538</t>
  </si>
  <si>
    <t>Restaurant 539</t>
  </si>
  <si>
    <t>Restaurant 540</t>
  </si>
  <si>
    <t>Restaurant 541</t>
  </si>
  <si>
    <t>Restaurant 542</t>
  </si>
  <si>
    <t>Restaurant 543</t>
  </si>
  <si>
    <t>Restaurant 544</t>
  </si>
  <si>
    <t>Restaurant 545</t>
  </si>
  <si>
    <t>Restaurant 546</t>
  </si>
  <si>
    <t>Restaurant 547</t>
  </si>
  <si>
    <t>Restaurant 548</t>
  </si>
  <si>
    <t>Restaurant 549</t>
  </si>
  <si>
    <t>Restaurant 550</t>
  </si>
  <si>
    <t>Restaurant 551</t>
  </si>
  <si>
    <t>Restaurant 552</t>
  </si>
  <si>
    <t>Restaurant 553</t>
  </si>
  <si>
    <t>Restaurant 554</t>
  </si>
  <si>
    <t>Restaurant 555</t>
  </si>
  <si>
    <t>Restaurant 556</t>
  </si>
  <si>
    <t>Restaurant 557</t>
  </si>
  <si>
    <t>Restaurant 558</t>
  </si>
  <si>
    <t>Restaurant 559</t>
  </si>
  <si>
    <t>Restaurant 560</t>
  </si>
  <si>
    <t>Restaurant 561</t>
  </si>
  <si>
    <t>Restaurant 562</t>
  </si>
  <si>
    <t>Restaurant 563</t>
  </si>
  <si>
    <t>Restaurant 564</t>
  </si>
  <si>
    <t>Restaurant 565</t>
  </si>
  <si>
    <t>Restaurant 566</t>
  </si>
  <si>
    <t>Restaurant 567</t>
  </si>
  <si>
    <t>Restaurant 568</t>
  </si>
  <si>
    <t>Restaurant 569</t>
  </si>
  <si>
    <t>Restaurant 570</t>
  </si>
  <si>
    <t>Restaurant 571</t>
  </si>
  <si>
    <t>Restaurant 572</t>
  </si>
  <si>
    <t>Restaurant 573</t>
  </si>
  <si>
    <t>Restaurant 574</t>
  </si>
  <si>
    <t>Restaurant 575</t>
  </si>
  <si>
    <t>Restaurant 576</t>
  </si>
  <si>
    <t>Restaurant 577</t>
  </si>
  <si>
    <t>Restaurant 578</t>
  </si>
  <si>
    <t>Restaurant 579</t>
  </si>
  <si>
    <t>Restaurant 580</t>
  </si>
  <si>
    <t>Restaurant 581</t>
  </si>
  <si>
    <t>Restaurant 582</t>
  </si>
  <si>
    <t>Restaurant 583</t>
  </si>
  <si>
    <t>Restaurant 584</t>
  </si>
  <si>
    <t>Restaurant 585</t>
  </si>
  <si>
    <t>Restaurant 586</t>
  </si>
  <si>
    <t>Restaurant 587</t>
  </si>
  <si>
    <t>Restaurant 588</t>
  </si>
  <si>
    <t>Restaurant 589</t>
  </si>
  <si>
    <t>Restaurant 590</t>
  </si>
  <si>
    <t>Restaurant 591</t>
  </si>
  <si>
    <t>Restaurant 592</t>
  </si>
  <si>
    <t>Restaurant 593</t>
  </si>
  <si>
    <t>Restaurant 594</t>
  </si>
  <si>
    <t>Restaurant 595</t>
  </si>
  <si>
    <t>Restaurant 596</t>
  </si>
  <si>
    <t>Restaurant 597</t>
  </si>
  <si>
    <t>Restaurant 598</t>
  </si>
  <si>
    <t>Restaurant 599</t>
  </si>
  <si>
    <t>Restaurant 600</t>
  </si>
  <si>
    <t>Restaurant 601</t>
  </si>
  <si>
    <t>Restaurant 602</t>
  </si>
  <si>
    <t>Restaurant 603</t>
  </si>
  <si>
    <t>Restaurant 604</t>
  </si>
  <si>
    <t>Restaurant 605</t>
  </si>
  <si>
    <t>Restaurant 606</t>
  </si>
  <si>
    <t>Restaurant 607</t>
  </si>
  <si>
    <t>Restaurant 608</t>
  </si>
  <si>
    <t>Restaurant 609</t>
  </si>
  <si>
    <t>Restaurant 610</t>
  </si>
  <si>
    <t>Restaurant 611</t>
  </si>
  <si>
    <t>Restaurant 612</t>
  </si>
  <si>
    <t>Restaurant 613</t>
  </si>
  <si>
    <t>Restaurant 614</t>
  </si>
  <si>
    <t>Restaurant 615</t>
  </si>
  <si>
    <t>Restaurant 616</t>
  </si>
  <si>
    <t>Restaurant 617</t>
  </si>
  <si>
    <t>Restaurant 618</t>
  </si>
  <si>
    <t>Restaurant 619</t>
  </si>
  <si>
    <t>Restaurant 620</t>
  </si>
  <si>
    <t>Restaurant 621</t>
  </si>
  <si>
    <t>Restaurant 622</t>
  </si>
  <si>
    <t>Restaurant 623</t>
  </si>
  <si>
    <t>Restaurant 624</t>
  </si>
  <si>
    <t>Restaurant 625</t>
  </si>
  <si>
    <t>Restaurant 626</t>
  </si>
  <si>
    <t>Restaurant 627</t>
  </si>
  <si>
    <t>Restaurant 628</t>
  </si>
  <si>
    <t>Restaurant 629</t>
  </si>
  <si>
    <t>Restaurant 630</t>
  </si>
  <si>
    <t>Restaurant 631</t>
  </si>
  <si>
    <t>Restaurant 632</t>
  </si>
  <si>
    <t>Restaurant 633</t>
  </si>
  <si>
    <t>Restaurant 634</t>
  </si>
  <si>
    <t>Restaurant 635</t>
  </si>
  <si>
    <t>Restaurant 636</t>
  </si>
  <si>
    <t>Restaurant 637</t>
  </si>
  <si>
    <t>Restaurant 638</t>
  </si>
  <si>
    <t>Restaurant 639</t>
  </si>
  <si>
    <t>Restaurant 640</t>
  </si>
  <si>
    <t>Restaurant 641</t>
  </si>
  <si>
    <t>Restaurant 642</t>
  </si>
  <si>
    <t>Restaurant 643</t>
  </si>
  <si>
    <t>Restaurant 644</t>
  </si>
  <si>
    <t>Restaurant 645</t>
  </si>
  <si>
    <t>Restaurant 646</t>
  </si>
  <si>
    <t>Restaurant 647</t>
  </si>
  <si>
    <t>Restaurant 648</t>
  </si>
  <si>
    <t>Restaurant 649</t>
  </si>
  <si>
    <t>Restaurant 650</t>
  </si>
  <si>
    <t>Restaurant 651</t>
  </si>
  <si>
    <t>Restaurant 652</t>
  </si>
  <si>
    <t>Restaurant 653</t>
  </si>
  <si>
    <t>Restaurant 654</t>
  </si>
  <si>
    <t>Restaurant 655</t>
  </si>
  <si>
    <t>Restaurant 656</t>
  </si>
  <si>
    <t>Restaurant 657</t>
  </si>
  <si>
    <t>Restaurant 658</t>
  </si>
  <si>
    <t>Restaurant 659</t>
  </si>
  <si>
    <t>Restaurant 660</t>
  </si>
  <si>
    <t>Restaurant 661</t>
  </si>
  <si>
    <t>Restaurant 662</t>
  </si>
  <si>
    <t>Restaurant 663</t>
  </si>
  <si>
    <t>Restaurant 664</t>
  </si>
  <si>
    <t>Restaurant 665</t>
  </si>
  <si>
    <t>Restaurant 666</t>
  </si>
  <si>
    <t>Restaurant 667</t>
  </si>
  <si>
    <t>Restaurant 668</t>
  </si>
  <si>
    <t>Restaurant 669</t>
  </si>
  <si>
    <t>Restaurant 670</t>
  </si>
  <si>
    <t>Restaurant 671</t>
  </si>
  <si>
    <t>Restaurant 672</t>
  </si>
  <si>
    <t>Restaurant 673</t>
  </si>
  <si>
    <t>Restaurant 674</t>
  </si>
  <si>
    <t>Restaurant 675</t>
  </si>
  <si>
    <t>Restaurant 676</t>
  </si>
  <si>
    <t>Restaurant 677</t>
  </si>
  <si>
    <t>Restaurant 678</t>
  </si>
  <si>
    <t>Restaurant 679</t>
  </si>
  <si>
    <t>Restaurant 680</t>
  </si>
  <si>
    <t>Restaurant 681</t>
  </si>
  <si>
    <t>Restaurant 682</t>
  </si>
  <si>
    <t>Restaurant 683</t>
  </si>
  <si>
    <t>Restaurant 684</t>
  </si>
  <si>
    <t>Restaurant 685</t>
  </si>
  <si>
    <t>Restaurant 686</t>
  </si>
  <si>
    <t>Restaurant 687</t>
  </si>
  <si>
    <t>Restaurant 688</t>
  </si>
  <si>
    <t>Restaurant 689</t>
  </si>
  <si>
    <t>Restaurant 690</t>
  </si>
  <si>
    <t>Restaurant 691</t>
  </si>
  <si>
    <t>Restaurant 692</t>
  </si>
  <si>
    <t>Restaurant 693</t>
  </si>
  <si>
    <t>Restaurant 694</t>
  </si>
  <si>
    <t>Restaurant 695</t>
  </si>
  <si>
    <t>Restaurant 696</t>
  </si>
  <si>
    <t>Restaurant 697</t>
  </si>
  <si>
    <t>Restaurant 698</t>
  </si>
  <si>
    <t>Restaurant 699</t>
  </si>
  <si>
    <t>Restaurant 700</t>
  </si>
  <si>
    <t>Restaurant 701</t>
  </si>
  <si>
    <t>Restaurant 702</t>
  </si>
  <si>
    <t>Restaurant 703</t>
  </si>
  <si>
    <t>Restaurant 704</t>
  </si>
  <si>
    <t>Restaurant 705</t>
  </si>
  <si>
    <t>Restaurant 706</t>
  </si>
  <si>
    <t>Restaurant 707</t>
  </si>
  <si>
    <t>Restaurant 708</t>
  </si>
  <si>
    <t>Restaurant 709</t>
  </si>
  <si>
    <t>Restaurant 710</t>
  </si>
  <si>
    <t>Restaurant 711</t>
  </si>
  <si>
    <t>Restaurant 712</t>
  </si>
  <si>
    <t>Restaurant 713</t>
  </si>
  <si>
    <t>Restaurant 714</t>
  </si>
  <si>
    <t>Restaurant 715</t>
  </si>
  <si>
    <t>Restaurant 716</t>
  </si>
  <si>
    <t>Restaurant 717</t>
  </si>
  <si>
    <t>Restaurant 718</t>
  </si>
  <si>
    <t>Restaurant 719</t>
  </si>
  <si>
    <t>Restaurant 720</t>
  </si>
  <si>
    <t>Restaurant 721</t>
  </si>
  <si>
    <t>Restaurant 722</t>
  </si>
  <si>
    <t>Restaurant 723</t>
  </si>
  <si>
    <t>Restaurant 724</t>
  </si>
  <si>
    <t>Restaurant 725</t>
  </si>
  <si>
    <t>Restaurant 726</t>
  </si>
  <si>
    <t>Restaurant 727</t>
  </si>
  <si>
    <t>Restaurant 728</t>
  </si>
  <si>
    <t>Restaurant 729</t>
  </si>
  <si>
    <t>Restaurant 730</t>
  </si>
  <si>
    <t>Restaurant 731</t>
  </si>
  <si>
    <t>Restaurant 732</t>
  </si>
  <si>
    <t>Restaurant 733</t>
  </si>
  <si>
    <t>Restaurant 734</t>
  </si>
  <si>
    <t>Restaurant 735</t>
  </si>
  <si>
    <t>Restaurant 736</t>
  </si>
  <si>
    <t>Restaurant 737</t>
  </si>
  <si>
    <t>Restaurant 738</t>
  </si>
  <si>
    <t>Restaurant 739</t>
  </si>
  <si>
    <t>Restaurant 740</t>
  </si>
  <si>
    <t>Restaurant 741</t>
  </si>
  <si>
    <t>Restaurant 742</t>
  </si>
  <si>
    <t>Restaurant 743</t>
  </si>
  <si>
    <t>Restaurant 744</t>
  </si>
  <si>
    <t>Restaurant 745</t>
  </si>
  <si>
    <t>Restaurant 746</t>
  </si>
  <si>
    <t>Restaurant 747</t>
  </si>
  <si>
    <t>Restaurant 748</t>
  </si>
  <si>
    <t>Restaurant 749</t>
  </si>
  <si>
    <t>Restaurant 750</t>
  </si>
  <si>
    <t>Restaurant 751</t>
  </si>
  <si>
    <t>Restaurant 752</t>
  </si>
  <si>
    <t>Restaurant 753</t>
  </si>
  <si>
    <t>Restaurant 754</t>
  </si>
  <si>
    <t>Restaurant 755</t>
  </si>
  <si>
    <t>Restaurant 756</t>
  </si>
  <si>
    <t>Restaurant 757</t>
  </si>
  <si>
    <t>Restaurant 758</t>
  </si>
  <si>
    <t>Restaurant 759</t>
  </si>
  <si>
    <t>Restaurant 760</t>
  </si>
  <si>
    <t>Restaurant 761</t>
  </si>
  <si>
    <t>Restaurant 762</t>
  </si>
  <si>
    <t>Restaurant 763</t>
  </si>
  <si>
    <t>Restaurant 764</t>
  </si>
  <si>
    <t>Restaurant 765</t>
  </si>
  <si>
    <t>Restaurant 766</t>
  </si>
  <si>
    <t>Restaurant 767</t>
  </si>
  <si>
    <t>Restaurant 768</t>
  </si>
  <si>
    <t>Restaurant 769</t>
  </si>
  <si>
    <t>Restaurant 770</t>
  </si>
  <si>
    <t>Restaurant 771</t>
  </si>
  <si>
    <t>Restaurant 772</t>
  </si>
  <si>
    <t>Restaurant 773</t>
  </si>
  <si>
    <t>Restaurant 774</t>
  </si>
  <si>
    <t>Restaurant 775</t>
  </si>
  <si>
    <t>Restaurant 776</t>
  </si>
  <si>
    <t>Restaurant 777</t>
  </si>
  <si>
    <t>Restaurant 778</t>
  </si>
  <si>
    <t>Restaurant 779</t>
  </si>
  <si>
    <t>Restaurant 780</t>
  </si>
  <si>
    <t>Restaurant 781</t>
  </si>
  <si>
    <t>Restaurant 782</t>
  </si>
  <si>
    <t>Restaurant 783</t>
  </si>
  <si>
    <t>Restaurant 784</t>
  </si>
  <si>
    <t>Restaurant 785</t>
  </si>
  <si>
    <t>Restaurant 786</t>
  </si>
  <si>
    <t>Restaurant 787</t>
  </si>
  <si>
    <t>Restaurant 788</t>
  </si>
  <si>
    <t>Restaurant 789</t>
  </si>
  <si>
    <t>Restaurant 790</t>
  </si>
  <si>
    <t>Restaurant 791</t>
  </si>
  <si>
    <t>Restaurant 792</t>
  </si>
  <si>
    <t>Restaurant 793</t>
  </si>
  <si>
    <t>Restaurant 794</t>
  </si>
  <si>
    <t>Restaurant 795</t>
  </si>
  <si>
    <t>Restaurant 796</t>
  </si>
  <si>
    <t>Restaurant 797</t>
  </si>
  <si>
    <t>Restaurant 798</t>
  </si>
  <si>
    <t>Restaurant 799</t>
  </si>
  <si>
    <t>Restaurant 800</t>
  </si>
  <si>
    <t>Restaurant 801</t>
  </si>
  <si>
    <t>Restaurant 802</t>
  </si>
  <si>
    <t>Restaurant 803</t>
  </si>
  <si>
    <t>Restaurant 804</t>
  </si>
  <si>
    <t>Restaurant 805</t>
  </si>
  <si>
    <t>Restaurant 806</t>
  </si>
  <si>
    <t>Restaurant 807</t>
  </si>
  <si>
    <t>Restaurant 808</t>
  </si>
  <si>
    <t>Restaurant 809</t>
  </si>
  <si>
    <t>Restaurant 810</t>
  </si>
  <si>
    <t>Restaurant 811</t>
  </si>
  <si>
    <t>Restaurant 812</t>
  </si>
  <si>
    <t>Restaurant 813</t>
  </si>
  <si>
    <t>Restaurant 814</t>
  </si>
  <si>
    <t>Restaurant 815</t>
  </si>
  <si>
    <t>Restaurant 816</t>
  </si>
  <si>
    <t>Restaurant 817</t>
  </si>
  <si>
    <t>Restaurant 818</t>
  </si>
  <si>
    <t>Restaurant 819</t>
  </si>
  <si>
    <t>Restaurant 820</t>
  </si>
  <si>
    <t>Restaurant 821</t>
  </si>
  <si>
    <t>Restaurant 822</t>
  </si>
  <si>
    <t>Restaurant 823</t>
  </si>
  <si>
    <t>Restaurant 824</t>
  </si>
  <si>
    <t>Restaurant 825</t>
  </si>
  <si>
    <t>Restaurant 826</t>
  </si>
  <si>
    <t>Restaurant 827</t>
  </si>
  <si>
    <t>Restaurant 828</t>
  </si>
  <si>
    <t>Restaurant 829</t>
  </si>
  <si>
    <t>Restaurant 830</t>
  </si>
  <si>
    <t>Restaurant 831</t>
  </si>
  <si>
    <t>Restaurant 832</t>
  </si>
  <si>
    <t>Restaurant 833</t>
  </si>
  <si>
    <t>Restaurant 834</t>
  </si>
  <si>
    <t>Restaurant 835</t>
  </si>
  <si>
    <t>Restaurant 836</t>
  </si>
  <si>
    <t>Restaurant 837</t>
  </si>
  <si>
    <t>Restaurant 838</t>
  </si>
  <si>
    <t>Restaurant 839</t>
  </si>
  <si>
    <t>Restaurant 840</t>
  </si>
  <si>
    <t>Restaurant 841</t>
  </si>
  <si>
    <t>Restaurant 842</t>
  </si>
  <si>
    <t>Restaurant 843</t>
  </si>
  <si>
    <t>Restaurant 844</t>
  </si>
  <si>
    <t>Restaurant 845</t>
  </si>
  <si>
    <t>Restaurant 846</t>
  </si>
  <si>
    <t>Restaurant 847</t>
  </si>
  <si>
    <t>Restaurant 848</t>
  </si>
  <si>
    <t>Restaurant 849</t>
  </si>
  <si>
    <t>Restaurant 850</t>
  </si>
  <si>
    <t>Restaurant 851</t>
  </si>
  <si>
    <t>Restaurant 852</t>
  </si>
  <si>
    <t>Restaurant 853</t>
  </si>
  <si>
    <t>Restaurant 854</t>
  </si>
  <si>
    <t>Restaurant 855</t>
  </si>
  <si>
    <t>Restaurant 856</t>
  </si>
  <si>
    <t>Restaurant 857</t>
  </si>
  <si>
    <t>Restaurant 858</t>
  </si>
  <si>
    <t>Restaurant 859</t>
  </si>
  <si>
    <t>Restaurant 860</t>
  </si>
  <si>
    <t>Restaurant 861</t>
  </si>
  <si>
    <t>Restaurant 862</t>
  </si>
  <si>
    <t>Restaurant 863</t>
  </si>
  <si>
    <t>Restaurant 864</t>
  </si>
  <si>
    <t>Restaurant 865</t>
  </si>
  <si>
    <t>Restaurant 866</t>
  </si>
  <si>
    <t>Restaurant 867</t>
  </si>
  <si>
    <t>Restaurant 868</t>
  </si>
  <si>
    <t>Restaurant 869</t>
  </si>
  <si>
    <t>Restaurant 870</t>
  </si>
  <si>
    <t>Restaurant 871</t>
  </si>
  <si>
    <t>Restaurant 872</t>
  </si>
  <si>
    <t>Restaurant 873</t>
  </si>
  <si>
    <t>Restaurant 874</t>
  </si>
  <si>
    <t>Restaurant 875</t>
  </si>
  <si>
    <t>Restaurant 876</t>
  </si>
  <si>
    <t>Restaurant 877</t>
  </si>
  <si>
    <t>Restaurant 878</t>
  </si>
  <si>
    <t>Restaurant 879</t>
  </si>
  <si>
    <t>Restaurant 880</t>
  </si>
  <si>
    <t>Restaurant 881</t>
  </si>
  <si>
    <t>Restaurant 882</t>
  </si>
  <si>
    <t>Restaurant 883</t>
  </si>
  <si>
    <t>Restaurant 884</t>
  </si>
  <si>
    <t>Restaurant 885</t>
  </si>
  <si>
    <t>Restaurant 886</t>
  </si>
  <si>
    <t>Restaurant 887</t>
  </si>
  <si>
    <t>Restaurant 888</t>
  </si>
  <si>
    <t>Restaurant 889</t>
  </si>
  <si>
    <t>Restaurant 890</t>
  </si>
  <si>
    <t>Restaurant 891</t>
  </si>
  <si>
    <t>Restaurant 892</t>
  </si>
  <si>
    <t>Restaurant 893</t>
  </si>
  <si>
    <t>Restaurant 894</t>
  </si>
  <si>
    <t>Restaurant 895</t>
  </si>
  <si>
    <t>Restaurant 896</t>
  </si>
  <si>
    <t>Restaurant 897</t>
  </si>
  <si>
    <t>Restaurant 898</t>
  </si>
  <si>
    <t>Restaurant 899</t>
  </si>
  <si>
    <t>Restaurant 900</t>
  </si>
  <si>
    <t>Restaurant 901</t>
  </si>
  <si>
    <t>Restaurant 902</t>
  </si>
  <si>
    <t>Restaurant 903</t>
  </si>
  <si>
    <t>Restaurant 904</t>
  </si>
  <si>
    <t>Restaurant 905</t>
  </si>
  <si>
    <t>Restaurant 906</t>
  </si>
  <si>
    <t>Restaurant 907</t>
  </si>
  <si>
    <t>Restaurant 908</t>
  </si>
  <si>
    <t>Restaurant 909</t>
  </si>
  <si>
    <t>Restaurant 910</t>
  </si>
  <si>
    <t>Restaurant 911</t>
  </si>
  <si>
    <t>Restaurant 912</t>
  </si>
  <si>
    <t>Restaurant 913</t>
  </si>
  <si>
    <t>Restaurant 914</t>
  </si>
  <si>
    <t>Restaurant 915</t>
  </si>
  <si>
    <t>Restaurant 916</t>
  </si>
  <si>
    <t>Restaurant 917</t>
  </si>
  <si>
    <t>Restaurant 918</t>
  </si>
  <si>
    <t>Restaurant 919</t>
  </si>
  <si>
    <t>Restaurant 920</t>
  </si>
  <si>
    <t>Restaurant 921</t>
  </si>
  <si>
    <t>Restaurant 922</t>
  </si>
  <si>
    <t>Restaurant 923</t>
  </si>
  <si>
    <t>Restaurant 924</t>
  </si>
  <si>
    <t>Restaurant 925</t>
  </si>
  <si>
    <t>Restaurant 926</t>
  </si>
  <si>
    <t>Restaurant 927</t>
  </si>
  <si>
    <t>Restaurant 928</t>
  </si>
  <si>
    <t>Restaurant 929</t>
  </si>
  <si>
    <t>Restaurant 930</t>
  </si>
  <si>
    <t>Restaurant 931</t>
  </si>
  <si>
    <t>Restaurant 932</t>
  </si>
  <si>
    <t>Restaurant 933</t>
  </si>
  <si>
    <t>Restaurant 934</t>
  </si>
  <si>
    <t>Restaurant 935</t>
  </si>
  <si>
    <t>Restaurant 936</t>
  </si>
  <si>
    <t>Restaurant 937</t>
  </si>
  <si>
    <t>Restaurant 938</t>
  </si>
  <si>
    <t>Restaurant 939</t>
  </si>
  <si>
    <t>Restaurant 940</t>
  </si>
  <si>
    <t>Restaurant 941</t>
  </si>
  <si>
    <t>Restaurant 942</t>
  </si>
  <si>
    <t>Restaurant 943</t>
  </si>
  <si>
    <t>Restaurant 944</t>
  </si>
  <si>
    <t>Restaurant 945</t>
  </si>
  <si>
    <t>Restaurant 946</t>
  </si>
  <si>
    <t>Restaurant 947</t>
  </si>
  <si>
    <t>Restaurant 948</t>
  </si>
  <si>
    <t>Restaurant 949</t>
  </si>
  <si>
    <t>Restaurant 950</t>
  </si>
  <si>
    <t>Restaurant 951</t>
  </si>
  <si>
    <t>Restaurant 952</t>
  </si>
  <si>
    <t>Restaurant 953</t>
  </si>
  <si>
    <t>Restaurant 954</t>
  </si>
  <si>
    <t>Restaurant 955</t>
  </si>
  <si>
    <t>Restaurant 956</t>
  </si>
  <si>
    <t>Restaurant 957</t>
  </si>
  <si>
    <t>Restaurant 958</t>
  </si>
  <si>
    <t>Restaurant 959</t>
  </si>
  <si>
    <t>Restaurant 960</t>
  </si>
  <si>
    <t>Restaurant 961</t>
  </si>
  <si>
    <t>Restaurant 962</t>
  </si>
  <si>
    <t>Restaurant 963</t>
  </si>
  <si>
    <t>Restaurant 964</t>
  </si>
  <si>
    <t>Restaurant 965</t>
  </si>
  <si>
    <t>Restaurant 966</t>
  </si>
  <si>
    <t>Restaurant 967</t>
  </si>
  <si>
    <t>Restaurant 968</t>
  </si>
  <si>
    <t>Restaurant 969</t>
  </si>
  <si>
    <t>Restaurant 970</t>
  </si>
  <si>
    <t>Restaurant 971</t>
  </si>
  <si>
    <t>Restaurant 972</t>
  </si>
  <si>
    <t>Restaurant 973</t>
  </si>
  <si>
    <t>Restaurant 974</t>
  </si>
  <si>
    <t>Restaurant 975</t>
  </si>
  <si>
    <t>Restaurant 976</t>
  </si>
  <si>
    <t>Restaurant 977</t>
  </si>
  <si>
    <t>Restaurant 978</t>
  </si>
  <si>
    <t>Restaurant 979</t>
  </si>
  <si>
    <t>Restaurant 980</t>
  </si>
  <si>
    <t>Restaurant 981</t>
  </si>
  <si>
    <t>Restaurant 982</t>
  </si>
  <si>
    <t>Restaurant 983</t>
  </si>
  <si>
    <t>Restaurant 984</t>
  </si>
  <si>
    <t>Restaurant 985</t>
  </si>
  <si>
    <t>Restaurant 986</t>
  </si>
  <si>
    <t>Restaurant 987</t>
  </si>
  <si>
    <t>Restaurant 988</t>
  </si>
  <si>
    <t>Restaurant 989</t>
  </si>
  <si>
    <t>Restaurant 990</t>
  </si>
  <si>
    <t>Restaurant 991</t>
  </si>
  <si>
    <t>Restaurant 992</t>
  </si>
  <si>
    <t>Restaurant 993</t>
  </si>
  <si>
    <t>Restaurant 994</t>
  </si>
  <si>
    <t>Restaurant 995</t>
  </si>
  <si>
    <t>Restaurant 996</t>
  </si>
  <si>
    <t>Restaurant 997</t>
  </si>
  <si>
    <t>Restaurant 998</t>
  </si>
  <si>
    <t>Restaurant 999</t>
  </si>
  <si>
    <t>Restaurant 1000</t>
  </si>
  <si>
    <t>Restaurant 1001</t>
  </si>
  <si>
    <t>Restaurant 1002</t>
  </si>
  <si>
    <t>Restaurant 1003</t>
  </si>
  <si>
    <t>Restaurant 1004</t>
  </si>
  <si>
    <t>Restaurant 1005</t>
  </si>
  <si>
    <t>Restaurant 1006</t>
  </si>
  <si>
    <t>Restaurant 1007</t>
  </si>
  <si>
    <t>Restaurant 1008</t>
  </si>
  <si>
    <t>Restaurant 1009</t>
  </si>
  <si>
    <t>Restaurant 1010</t>
  </si>
  <si>
    <t>Restaurant 1011</t>
  </si>
  <si>
    <t>Restaurant 1012</t>
  </si>
  <si>
    <t>Restaurant 1013</t>
  </si>
  <si>
    <t>Restaurant 1014</t>
  </si>
  <si>
    <t>Restaurant 1015</t>
  </si>
  <si>
    <t>Restaurant 1016</t>
  </si>
  <si>
    <t>Restaurant 1017</t>
  </si>
  <si>
    <t>Restaurant 1018</t>
  </si>
  <si>
    <t>Restaurant 1019</t>
  </si>
  <si>
    <t>Restaurant 1020</t>
  </si>
  <si>
    <t>Restaurant 1021</t>
  </si>
  <si>
    <t>Restaurant 1022</t>
  </si>
  <si>
    <t>Restaurant 1023</t>
  </si>
  <si>
    <t>Restaurant 1024</t>
  </si>
  <si>
    <t>Restaurant 1025</t>
  </si>
  <si>
    <t>Restaurant 1026</t>
  </si>
  <si>
    <t>Restaurant 1027</t>
  </si>
  <si>
    <t>Restaurant 1028</t>
  </si>
  <si>
    <t>Restaurant 1029</t>
  </si>
  <si>
    <t>Restaurant 1030</t>
  </si>
  <si>
    <t>Restaurant 1031</t>
  </si>
  <si>
    <t>Restaurant 1032</t>
  </si>
  <si>
    <t>Restaurant 1033</t>
  </si>
  <si>
    <t>Restaurant 1034</t>
  </si>
  <si>
    <t>Restaurant 1035</t>
  </si>
  <si>
    <t>Restaurant 1036</t>
  </si>
  <si>
    <t>Restaurant 1037</t>
  </si>
  <si>
    <t>Restaurant 1038</t>
  </si>
  <si>
    <t>Restaurant 1039</t>
  </si>
  <si>
    <t>Restaurant 1040</t>
  </si>
  <si>
    <t>Restaurant 1041</t>
  </si>
  <si>
    <t>Restaurant 1042</t>
  </si>
  <si>
    <t>Restaurant 1043</t>
  </si>
  <si>
    <t>Restaurant 1044</t>
  </si>
  <si>
    <t>Restaurant 1045</t>
  </si>
  <si>
    <t>Restaurant 1046</t>
  </si>
  <si>
    <t>Restaurant 1047</t>
  </si>
  <si>
    <t>Restaurant 1048</t>
  </si>
  <si>
    <t>Restaurant 1049</t>
  </si>
  <si>
    <t>Restaurant 1050</t>
  </si>
  <si>
    <t>Restaurant 1051</t>
  </si>
  <si>
    <t>Restaurant 1052</t>
  </si>
  <si>
    <t>Restaurant 1053</t>
  </si>
  <si>
    <t>Restaurant 1054</t>
  </si>
  <si>
    <t>Restaurant 1055</t>
  </si>
  <si>
    <t>Restaurant 1056</t>
  </si>
  <si>
    <t>Restaurant 1057</t>
  </si>
  <si>
    <t>Restaurant 1058</t>
  </si>
  <si>
    <t>Restaurant 1059</t>
  </si>
  <si>
    <t>Restaurant 1060</t>
  </si>
  <si>
    <t>Restaurant 1061</t>
  </si>
  <si>
    <t>Restaurant 1062</t>
  </si>
  <si>
    <t>Restaurant 1063</t>
  </si>
  <si>
    <t>Restaurant 1064</t>
  </si>
  <si>
    <t>Restaurant 1065</t>
  </si>
  <si>
    <t>Restaurant 1066</t>
  </si>
  <si>
    <t>Restaurant 1067</t>
  </si>
  <si>
    <t>Restaurant 1068</t>
  </si>
  <si>
    <t>Restaurant 1069</t>
  </si>
  <si>
    <t>Restaurant 1070</t>
  </si>
  <si>
    <t>Restaurant 1071</t>
  </si>
  <si>
    <t>Restaurant 1072</t>
  </si>
  <si>
    <t>Restaurant 1073</t>
  </si>
  <si>
    <t>Restaurant 1074</t>
  </si>
  <si>
    <t>Restaurant 1075</t>
  </si>
  <si>
    <t>Restaurant 1076</t>
  </si>
  <si>
    <t>Restaurant 1077</t>
  </si>
  <si>
    <t>Restaurant 1078</t>
  </si>
  <si>
    <t>Restaurant 1079</t>
  </si>
  <si>
    <t>Restaurant 1080</t>
  </si>
  <si>
    <t>Restaurant 1081</t>
  </si>
  <si>
    <t>Restaurant 1082</t>
  </si>
  <si>
    <t>Restaurant 1083</t>
  </si>
  <si>
    <t>Restaurant 1084</t>
  </si>
  <si>
    <t>Restaurant 1085</t>
  </si>
  <si>
    <t>Restaurant 1086</t>
  </si>
  <si>
    <t>Restaurant 1087</t>
  </si>
  <si>
    <t>Restaurant 1088</t>
  </si>
  <si>
    <t>Restaurant 1089</t>
  </si>
  <si>
    <t>Restaurant 1090</t>
  </si>
  <si>
    <t>Restaurant 1091</t>
  </si>
  <si>
    <t>Restaurant 1092</t>
  </si>
  <si>
    <t>Restaurant 1093</t>
  </si>
  <si>
    <t>Restaurant 1094</t>
  </si>
  <si>
    <t>Restaurant 1095</t>
  </si>
  <si>
    <t>Restaurant 1096</t>
  </si>
  <si>
    <t>Restaurant 1097</t>
  </si>
  <si>
    <t>Restaurant 1098</t>
  </si>
  <si>
    <t>Restaurant 1099</t>
  </si>
  <si>
    <t>Restaurant 1100</t>
  </si>
  <si>
    <t>Restaurant 1101</t>
  </si>
  <si>
    <t>Restaurant 1102</t>
  </si>
  <si>
    <t>Restaurant 1103</t>
  </si>
  <si>
    <t>Restaurant 1104</t>
  </si>
  <si>
    <t>Restaurant 1105</t>
  </si>
  <si>
    <t>Restaurant 1106</t>
  </si>
  <si>
    <t>Restaurant 1107</t>
  </si>
  <si>
    <t>Restaurant 1108</t>
  </si>
  <si>
    <t>Restaurant 1109</t>
  </si>
  <si>
    <t>Restaurant 1110</t>
  </si>
  <si>
    <t>Restaurant 1111</t>
  </si>
  <si>
    <t>Restaurant 1112</t>
  </si>
  <si>
    <t>Restaurant 1113</t>
  </si>
  <si>
    <t>Restaurant 1114</t>
  </si>
  <si>
    <t>Restaurant 1115</t>
  </si>
  <si>
    <t>Restaurant 1116</t>
  </si>
  <si>
    <t>Restaurant 1117</t>
  </si>
  <si>
    <t>Restaurant 1118</t>
  </si>
  <si>
    <t>Restaurant 1119</t>
  </si>
  <si>
    <t>Restaurant 1120</t>
  </si>
  <si>
    <t>Restaurant 1121</t>
  </si>
  <si>
    <t>Restaurant 1122</t>
  </si>
  <si>
    <t>Restaurant 1123</t>
  </si>
  <si>
    <t>Restaurant 1124</t>
  </si>
  <si>
    <t>Restaurant 1125</t>
  </si>
  <si>
    <t>Restaurant 1126</t>
  </si>
  <si>
    <t>Restaurant 1127</t>
  </si>
  <si>
    <t>Restaurant 1128</t>
  </si>
  <si>
    <t>Restaurant 1129</t>
  </si>
  <si>
    <t>Restaurant 1130</t>
  </si>
  <si>
    <t>Restaurant 1131</t>
  </si>
  <si>
    <t>Restaurant 1132</t>
  </si>
  <si>
    <t>Restaurant 1133</t>
  </si>
  <si>
    <t>Restaurant 1134</t>
  </si>
  <si>
    <t>Restaurant 1135</t>
  </si>
  <si>
    <t>Restaurant 1136</t>
  </si>
  <si>
    <t>Restaurant 1137</t>
  </si>
  <si>
    <t>Restaurant 1138</t>
  </si>
  <si>
    <t>Restaurant 1139</t>
  </si>
  <si>
    <t>Restaurant 1140</t>
  </si>
  <si>
    <t>Restaurant 1141</t>
  </si>
  <si>
    <t>Restaurant 1142</t>
  </si>
  <si>
    <t>Restaurant 1143</t>
  </si>
  <si>
    <t>Restaurant 1144</t>
  </si>
  <si>
    <t>Restaurant 1145</t>
  </si>
  <si>
    <t>Restaurant 1146</t>
  </si>
  <si>
    <t>Restaurant 1147</t>
  </si>
  <si>
    <t>Restaurant 1148</t>
  </si>
  <si>
    <t>Restaurant 1149</t>
  </si>
  <si>
    <t>Restaurant 1150</t>
  </si>
  <si>
    <t>Restaurant 1151</t>
  </si>
  <si>
    <t>Restaurant 1152</t>
  </si>
  <si>
    <t>Restaurant 1153</t>
  </si>
  <si>
    <t>Restaurant 1154</t>
  </si>
  <si>
    <t>Restaurant 1155</t>
  </si>
  <si>
    <t>Restaurant 1156</t>
  </si>
  <si>
    <t>Restaurant 1157</t>
  </si>
  <si>
    <t>Restaurant 1158</t>
  </si>
  <si>
    <t>Restaurant 1159</t>
  </si>
  <si>
    <t>Restaurant 1160</t>
  </si>
  <si>
    <t>Restaurant 1161</t>
  </si>
  <si>
    <t>Restaurant 1162</t>
  </si>
  <si>
    <t>Restaurant 1163</t>
  </si>
  <si>
    <t>Restaurant 1164</t>
  </si>
  <si>
    <t>Restaurant 1165</t>
  </si>
  <si>
    <t>Restaurant 1166</t>
  </si>
  <si>
    <t>Restaurant 1167</t>
  </si>
  <si>
    <t>Restaurant 1168</t>
  </si>
  <si>
    <t>Restaurant 1169</t>
  </si>
  <si>
    <t>Restaurant 1170</t>
  </si>
  <si>
    <t>Restaurant 1171</t>
  </si>
  <si>
    <t>Restaurant 1172</t>
  </si>
  <si>
    <t>Restaurant 1173</t>
  </si>
  <si>
    <t>Restaurant 1174</t>
  </si>
  <si>
    <t>Restaurant 1175</t>
  </si>
  <si>
    <t>Restaurant 1176</t>
  </si>
  <si>
    <t>Restaurant 1177</t>
  </si>
  <si>
    <t>Restaurant 1178</t>
  </si>
  <si>
    <t>Restaurant 1179</t>
  </si>
  <si>
    <t>Restaurant 1180</t>
  </si>
  <si>
    <t>Restaurant 1181</t>
  </si>
  <si>
    <t>Restaurant 1182</t>
  </si>
  <si>
    <t>Restaurant 1183</t>
  </si>
  <si>
    <t>Restaurant 1184</t>
  </si>
  <si>
    <t>Restaurant 1185</t>
  </si>
  <si>
    <t>Restaurant 1186</t>
  </si>
  <si>
    <t>Restaurant 1187</t>
  </si>
  <si>
    <t>Restaurant 1188</t>
  </si>
  <si>
    <t>Restaurant 1189</t>
  </si>
  <si>
    <t>Restaurant 1190</t>
  </si>
  <si>
    <t>Restaurant 1191</t>
  </si>
  <si>
    <t>Restaurant 1192</t>
  </si>
  <si>
    <t>Restaurant 1193</t>
  </si>
  <si>
    <t>Restaurant 1194</t>
  </si>
  <si>
    <t>Restaurant 1195</t>
  </si>
  <si>
    <t>Restaurant 1196</t>
  </si>
  <si>
    <t>Restaurant 1197</t>
  </si>
  <si>
    <t>Restaurant 1198</t>
  </si>
  <si>
    <t>Restaurant 1199</t>
  </si>
  <si>
    <t>Restaurant 1200</t>
  </si>
  <si>
    <t>Restaurant 1201</t>
  </si>
  <si>
    <t>Restaurant 1202</t>
  </si>
  <si>
    <t>Restaurant 1203</t>
  </si>
  <si>
    <t>Restaurant 1204</t>
  </si>
  <si>
    <t>Restaurant 1205</t>
  </si>
  <si>
    <t>Restaurant 1206</t>
  </si>
  <si>
    <t>Restaurant 1207</t>
  </si>
  <si>
    <t>Restaurant 1208</t>
  </si>
  <si>
    <t>Restaurant 1209</t>
  </si>
  <si>
    <t>Restaurant 1210</t>
  </si>
  <si>
    <t>Restaurant 1211</t>
  </si>
  <si>
    <t>Restaurant 1212</t>
  </si>
  <si>
    <t>Restaurant 1213</t>
  </si>
  <si>
    <t>Restaurant 1214</t>
  </si>
  <si>
    <t>Restaurant 1215</t>
  </si>
  <si>
    <t>Restaurant 1216</t>
  </si>
  <si>
    <t>Restaurant 1217</t>
  </si>
  <si>
    <t>Restaurant 1218</t>
  </si>
  <si>
    <t>Restaurant 1219</t>
  </si>
  <si>
    <t>Restaurant 1220</t>
  </si>
  <si>
    <t>Restaurant 1221</t>
  </si>
  <si>
    <t>Restaurant 1222</t>
  </si>
  <si>
    <t>Restaurant 1223</t>
  </si>
  <si>
    <t>Restaurant 1224</t>
  </si>
  <si>
    <t>Restaurant 1225</t>
  </si>
  <si>
    <t>Restaurant 1226</t>
  </si>
  <si>
    <t>Restaurant 1227</t>
  </si>
  <si>
    <t>Restaurant 1228</t>
  </si>
  <si>
    <t>Restaurant 1229</t>
  </si>
  <si>
    <t>Restaurant 1230</t>
  </si>
  <si>
    <t>Restaurant 1231</t>
  </si>
  <si>
    <t>Restaurant 1232</t>
  </si>
  <si>
    <t>Restaurant 1233</t>
  </si>
  <si>
    <t>Restaurant 1234</t>
  </si>
  <si>
    <t>Restaurant 1235</t>
  </si>
  <si>
    <t>Restaurant 1236</t>
  </si>
  <si>
    <t>Restaurant 1237</t>
  </si>
  <si>
    <t>Restaurant 1238</t>
  </si>
  <si>
    <t>Restaurant 1239</t>
  </si>
  <si>
    <t>Restaurant 1240</t>
  </si>
  <si>
    <t>Restaurant 1241</t>
  </si>
  <si>
    <t>Restaurant 1242</t>
  </si>
  <si>
    <t>Restaurant 1243</t>
  </si>
  <si>
    <t>Restaurant 1244</t>
  </si>
  <si>
    <t>Restaurant 1245</t>
  </si>
  <si>
    <t>Restaurant 1246</t>
  </si>
  <si>
    <t>Restaurant 1247</t>
  </si>
  <si>
    <t>Restaurant 1248</t>
  </si>
  <si>
    <t>Restaurant 1249</t>
  </si>
  <si>
    <t>Restaurant 1250</t>
  </si>
  <si>
    <t>Restaurant 1251</t>
  </si>
  <si>
    <t>Restaurant 1252</t>
  </si>
  <si>
    <t>Restaurant 1253</t>
  </si>
  <si>
    <t>Restaurant 1254</t>
  </si>
  <si>
    <t>Restaurant 1255</t>
  </si>
  <si>
    <t>Restaurant 1256</t>
  </si>
  <si>
    <t>Restaurant 1257</t>
  </si>
  <si>
    <t>Restaurant 1258</t>
  </si>
  <si>
    <t>Restaurant 1259</t>
  </si>
  <si>
    <t>Restaurant 1260</t>
  </si>
  <si>
    <t>Restaurant 1261</t>
  </si>
  <si>
    <t>Restaurant 1262</t>
  </si>
  <si>
    <t>Restaurant 1263</t>
  </si>
  <si>
    <t>Restaurant 1264</t>
  </si>
  <si>
    <t>Restaurant 1265</t>
  </si>
  <si>
    <t>Restaurant 1266</t>
  </si>
  <si>
    <t>Restaurant 1267</t>
  </si>
  <si>
    <t>Restaurant 1268</t>
  </si>
  <si>
    <t>Restaurant 1269</t>
  </si>
  <si>
    <t>Restaurant 1270</t>
  </si>
  <si>
    <t>Restaurant 1271</t>
  </si>
  <si>
    <t>Restaurant 1272</t>
  </si>
  <si>
    <t>Restaurant 1273</t>
  </si>
  <si>
    <t>Restaurant 1274</t>
  </si>
  <si>
    <t>Restaurant 1275</t>
  </si>
  <si>
    <t>Restaurant 1276</t>
  </si>
  <si>
    <t>Restaurant 1277</t>
  </si>
  <si>
    <t>Restaurant 1278</t>
  </si>
  <si>
    <t>Restaurant 1279</t>
  </si>
  <si>
    <t>Restaurant 1280</t>
  </si>
  <si>
    <t>Restaurant 1281</t>
  </si>
  <si>
    <t>Restaurant 1282</t>
  </si>
  <si>
    <t>Restaurant 1283</t>
  </si>
  <si>
    <t>Restaurant 1284</t>
  </si>
  <si>
    <t>Restaurant 1285</t>
  </si>
  <si>
    <t>Restaurant 1286</t>
  </si>
  <si>
    <t>Restaurant 1287</t>
  </si>
  <si>
    <t>Restaurant 1288</t>
  </si>
  <si>
    <t>Restaurant 1289</t>
  </si>
  <si>
    <t>Restaurant 1290</t>
  </si>
  <si>
    <t>Restaurant 1291</t>
  </si>
  <si>
    <t>Restaurant 1292</t>
  </si>
  <si>
    <t>Restaurant 1293</t>
  </si>
  <si>
    <t>Restaurant 1294</t>
  </si>
  <si>
    <t>Restaurant 1295</t>
  </si>
  <si>
    <t>Restaurant 1296</t>
  </si>
  <si>
    <t>Restaurant 1297</t>
  </si>
  <si>
    <t>Restaurant 1298</t>
  </si>
  <si>
    <t>Restaurant 1299</t>
  </si>
  <si>
    <t>Restaurant 1300</t>
  </si>
  <si>
    <t>Restaurant 1301</t>
  </si>
  <si>
    <t>Restaurant 1302</t>
  </si>
  <si>
    <t>Restaurant 1303</t>
  </si>
  <si>
    <t>Restaurant 1304</t>
  </si>
  <si>
    <t>Restaurant 1305</t>
  </si>
  <si>
    <t>Restaurant 1306</t>
  </si>
  <si>
    <t>Restaurant 1307</t>
  </si>
  <si>
    <t>Restaurant 1308</t>
  </si>
  <si>
    <t>Restaurant 1309</t>
  </si>
  <si>
    <t>Restaurant 1310</t>
  </si>
  <si>
    <t>Restaurant 1311</t>
  </si>
  <si>
    <t>Restaurant 1312</t>
  </si>
  <si>
    <t>Restaurant 1313</t>
  </si>
  <si>
    <t>Restaurant 1314</t>
  </si>
  <si>
    <t>Restaurant 1315</t>
  </si>
  <si>
    <t>Restaurant 1316</t>
  </si>
  <si>
    <t>Restaurant 1317</t>
  </si>
  <si>
    <t>Restaurant 1318</t>
  </si>
  <si>
    <t>Restaurant 1319</t>
  </si>
  <si>
    <t>Restaurant 1320</t>
  </si>
  <si>
    <t>Restaurant 1321</t>
  </si>
  <si>
    <t>Restaurant 1322</t>
  </si>
  <si>
    <t>Restaurant 1323</t>
  </si>
  <si>
    <t>Restaurant 1324</t>
  </si>
  <si>
    <t>Restaurant 1325</t>
  </si>
  <si>
    <t>Restaurant 1326</t>
  </si>
  <si>
    <t>Restaurant 1327</t>
  </si>
  <si>
    <t>Restaurant 1328</t>
  </si>
  <si>
    <t>Restaurant 1329</t>
  </si>
  <si>
    <t>Restaurant 1330</t>
  </si>
  <si>
    <t>Restaurant 1331</t>
  </si>
  <si>
    <t>Restaurant 1332</t>
  </si>
  <si>
    <t>Restaurant 1333</t>
  </si>
  <si>
    <t>Restaurant 1334</t>
  </si>
  <si>
    <t>Restaurant 1335</t>
  </si>
  <si>
    <t>Restaurant 1336</t>
  </si>
  <si>
    <t>Restaurant 1337</t>
  </si>
  <si>
    <t>Restaurant 1338</t>
  </si>
  <si>
    <t>Restaurant 1339</t>
  </si>
  <si>
    <t>Restaurant 1340</t>
  </si>
  <si>
    <t>Restaurant 1341</t>
  </si>
  <si>
    <t>Restaurant 1342</t>
  </si>
  <si>
    <t>Restaurant 1343</t>
  </si>
  <si>
    <t>Restaurant 1344</t>
  </si>
  <si>
    <t>Restaurant 1345</t>
  </si>
  <si>
    <t>Restaurant 1346</t>
  </si>
  <si>
    <t>Restaurant 1347</t>
  </si>
  <si>
    <t>Restaurant 1348</t>
  </si>
  <si>
    <t>Restaurant 1349</t>
  </si>
  <si>
    <t>Restaurant 1350</t>
  </si>
  <si>
    <t>Restaurant 1351</t>
  </si>
  <si>
    <t>Restaurant 1352</t>
  </si>
  <si>
    <t>Restaurant 1353</t>
  </si>
  <si>
    <t>Restaurant 1354</t>
  </si>
  <si>
    <t>Restaurant 1355</t>
  </si>
  <si>
    <t>Restaurant 1356</t>
  </si>
  <si>
    <t>Restaurant 1357</t>
  </si>
  <si>
    <t>Restaurant 1358</t>
  </si>
  <si>
    <t>Restaurant 1359</t>
  </si>
  <si>
    <t>Restaurant 1360</t>
  </si>
  <si>
    <t>Restaurant 1361</t>
  </si>
  <si>
    <t>Restaurant 1362</t>
  </si>
  <si>
    <t>Restaurant 1363</t>
  </si>
  <si>
    <t>Restaurant 1364</t>
  </si>
  <si>
    <t>Restaurant 1365</t>
  </si>
  <si>
    <t>Restaurant 1366</t>
  </si>
  <si>
    <t>Restaurant 1367</t>
  </si>
  <si>
    <t>Restaurant 1368</t>
  </si>
  <si>
    <t>Restaurant 1369</t>
  </si>
  <si>
    <t>Restaurant 1370</t>
  </si>
  <si>
    <t>Restaurant 1371</t>
  </si>
  <si>
    <t>Restaurant 1372</t>
  </si>
  <si>
    <t>Restaurant 1373</t>
  </si>
  <si>
    <t>Restaurant 1374</t>
  </si>
  <si>
    <t>Restaurant 1375</t>
  </si>
  <si>
    <t>Restaurant 1376</t>
  </si>
  <si>
    <t>Restaurant 1377</t>
  </si>
  <si>
    <t>Restaurant 1378</t>
  </si>
  <si>
    <t>Restaurant 1379</t>
  </si>
  <si>
    <t>Restaurant 1380</t>
  </si>
  <si>
    <t>Restaurant 1381</t>
  </si>
  <si>
    <t>Restaurant 1382</t>
  </si>
  <si>
    <t>Restaurant 1383</t>
  </si>
  <si>
    <t>Restaurant 1384</t>
  </si>
  <si>
    <t>Restaurant 1385</t>
  </si>
  <si>
    <t>Restaurant 1386</t>
  </si>
  <si>
    <t>Restaurant 1387</t>
  </si>
  <si>
    <t>Restaurant 1388</t>
  </si>
  <si>
    <t>Restaurant 1389</t>
  </si>
  <si>
    <t>Restaurant 1390</t>
  </si>
  <si>
    <t>Restaurant 1391</t>
  </si>
  <si>
    <t>Restaurant 1392</t>
  </si>
  <si>
    <t>Restaurant 1393</t>
  </si>
  <si>
    <t>Restaurant 1394</t>
  </si>
  <si>
    <t>Restaurant 1395</t>
  </si>
  <si>
    <t>Restaurant 1396</t>
  </si>
  <si>
    <t>Restaurant 1397</t>
  </si>
  <si>
    <t>Restaurant 1398</t>
  </si>
  <si>
    <t>Restaurant 1399</t>
  </si>
  <si>
    <t>Restaurant 1400</t>
  </si>
  <si>
    <t>Restaurant 1401</t>
  </si>
  <si>
    <t>Restaurant 1402</t>
  </si>
  <si>
    <t>Restaurant 1403</t>
  </si>
  <si>
    <t>Restaurant 1404</t>
  </si>
  <si>
    <t>Restaurant 1405</t>
  </si>
  <si>
    <t>Restaurant 1406</t>
  </si>
  <si>
    <t>Restaurant 1407</t>
  </si>
  <si>
    <t>Restaurant 1408</t>
  </si>
  <si>
    <t>Restaurant 1409</t>
  </si>
  <si>
    <t>Restaurant 1410</t>
  </si>
  <si>
    <t>Restaurant 1411</t>
  </si>
  <si>
    <t>Restaurant 1412</t>
  </si>
  <si>
    <t>Restaurant 1413</t>
  </si>
  <si>
    <t>Restaurant 1414</t>
  </si>
  <si>
    <t>Restaurant 1415</t>
  </si>
  <si>
    <t>Restaurant 1416</t>
  </si>
  <si>
    <t>Restaurant 1417</t>
  </si>
  <si>
    <t>Restaurant 1418</t>
  </si>
  <si>
    <t>Restaurant 1419</t>
  </si>
  <si>
    <t>Restaurant 1420</t>
  </si>
  <si>
    <t>Restaurant 1421</t>
  </si>
  <si>
    <t>Restaurant 1422</t>
  </si>
  <si>
    <t>Restaurant 1423</t>
  </si>
  <si>
    <t>Restaurant 1424</t>
  </si>
  <si>
    <t>Restaurant 1425</t>
  </si>
  <si>
    <t>Restaurant 1426</t>
  </si>
  <si>
    <t>Restaurant 1427</t>
  </si>
  <si>
    <t>Restaurant 1428</t>
  </si>
  <si>
    <t>Restaurant 1429</t>
  </si>
  <si>
    <t>Restaurant 1430</t>
  </si>
  <si>
    <t>Restaurant 1431</t>
  </si>
  <si>
    <t>Restaurant 1432</t>
  </si>
  <si>
    <t>Restaurant 1433</t>
  </si>
  <si>
    <t>Restaurant 1434</t>
  </si>
  <si>
    <t>Restaurant 1435</t>
  </si>
  <si>
    <t>Restaurant 1436</t>
  </si>
  <si>
    <t>Restaurant 1437</t>
  </si>
  <si>
    <t>Restaurant 1438</t>
  </si>
  <si>
    <t>Restaurant 1439</t>
  </si>
  <si>
    <t>Restaurant 1440</t>
  </si>
  <si>
    <t>Restaurant 1441</t>
  </si>
  <si>
    <t>Restaurant 1442</t>
  </si>
  <si>
    <t>Restaurant 1443</t>
  </si>
  <si>
    <t>Restaurant 1444</t>
  </si>
  <si>
    <t>Restaurant 1445</t>
  </si>
  <si>
    <t>Restaurant 1446</t>
  </si>
  <si>
    <t>Restaurant 1447</t>
  </si>
  <si>
    <t>Restaurant 1448</t>
  </si>
  <si>
    <t>Restaurant 1449</t>
  </si>
  <si>
    <t>Restaurant 1450</t>
  </si>
  <si>
    <t>Restaurant 1451</t>
  </si>
  <si>
    <t>Restaurant 1452</t>
  </si>
  <si>
    <t>Restaurant 1453</t>
  </si>
  <si>
    <t>Restaurant 1454</t>
  </si>
  <si>
    <t>Restaurant 1455</t>
  </si>
  <si>
    <t>Restaurant 1456</t>
  </si>
  <si>
    <t>Restaurant 1457</t>
  </si>
  <si>
    <t>Restaurant 1458</t>
  </si>
  <si>
    <t>Restaurant 1459</t>
  </si>
  <si>
    <t>Restaurant 1460</t>
  </si>
  <si>
    <t>Restaurant 1461</t>
  </si>
  <si>
    <t>Restaurant 1462</t>
  </si>
  <si>
    <t>Restaurant 1463</t>
  </si>
  <si>
    <t>Restaurant 1464</t>
  </si>
  <si>
    <t>Restaurant 1465</t>
  </si>
  <si>
    <t>Restaurant 1466</t>
  </si>
  <si>
    <t>Restaurant 1467</t>
  </si>
  <si>
    <t>Restaurant 1468</t>
  </si>
  <si>
    <t>Restaurant 1469</t>
  </si>
  <si>
    <t>Restaurant 1470</t>
  </si>
  <si>
    <t>Restaurant 1471</t>
  </si>
  <si>
    <t>Restaurant 1472</t>
  </si>
  <si>
    <t>Restaurant 1473</t>
  </si>
  <si>
    <t>Restaurant 1474</t>
  </si>
  <si>
    <t>Restaurant 1475</t>
  </si>
  <si>
    <t>Restaurant 1476</t>
  </si>
  <si>
    <t>Restaurant 1477</t>
  </si>
  <si>
    <t>Restaurant 1478</t>
  </si>
  <si>
    <t>Restaurant 1479</t>
  </si>
  <si>
    <t>Restaurant 1480</t>
  </si>
  <si>
    <t>Restaurant 1481</t>
  </si>
  <si>
    <t>Restaurant 1482</t>
  </si>
  <si>
    <t>Restaurant 1483</t>
  </si>
  <si>
    <t>Restaurant 1484</t>
  </si>
  <si>
    <t>Restaurant 1485</t>
  </si>
  <si>
    <t>Restaurant 1486</t>
  </si>
  <si>
    <t>Restaurant 1487</t>
  </si>
  <si>
    <t>Restaurant 1488</t>
  </si>
  <si>
    <t>Restaurant 1489</t>
  </si>
  <si>
    <t>Restaurant 1490</t>
  </si>
  <si>
    <t>Restaurant 1491</t>
  </si>
  <si>
    <t>Restaurant 1492</t>
  </si>
  <si>
    <t>Restaurant 1493</t>
  </si>
  <si>
    <t>Restaurant 1494</t>
  </si>
  <si>
    <t>Restaurant 1495</t>
  </si>
  <si>
    <t>Restaurant 1496</t>
  </si>
  <si>
    <t>Restaurant 1497</t>
  </si>
  <si>
    <t>Restaurant 1498</t>
  </si>
  <si>
    <t>Restaurant 1499</t>
  </si>
  <si>
    <t>Restaurant 1500</t>
  </si>
  <si>
    <t>Restaurant 1501</t>
  </si>
  <si>
    <t>Restaurant 1502</t>
  </si>
  <si>
    <t>Restaurant 1503</t>
  </si>
  <si>
    <t>Restaurant 1504</t>
  </si>
  <si>
    <t>Restaurant 1505</t>
  </si>
  <si>
    <t>Restaurant 1506</t>
  </si>
  <si>
    <t>Restaurant 1507</t>
  </si>
  <si>
    <t>Restaurant 1508</t>
  </si>
  <si>
    <t>Restaurant 1509</t>
  </si>
  <si>
    <t>Restaurant 1510</t>
  </si>
  <si>
    <t>Restaurant 1511</t>
  </si>
  <si>
    <t>Restaurant 1512</t>
  </si>
  <si>
    <t>Restaurant 1513</t>
  </si>
  <si>
    <t>Restaurant 1514</t>
  </si>
  <si>
    <t>Restaurant 1515</t>
  </si>
  <si>
    <t>Restaurant 1516</t>
  </si>
  <si>
    <t>Restaurant 1517</t>
  </si>
  <si>
    <t>Restaurant 1518</t>
  </si>
  <si>
    <t>Restaurant 1519</t>
  </si>
  <si>
    <t>Restaurant 1520</t>
  </si>
  <si>
    <t>Restaurant 1521</t>
  </si>
  <si>
    <t>Restaurant 1522</t>
  </si>
  <si>
    <t>Restaurant 1523</t>
  </si>
  <si>
    <t>Restaurant 1524</t>
  </si>
  <si>
    <t>Restaurant 1525</t>
  </si>
  <si>
    <t>Restaurant 1526</t>
  </si>
  <si>
    <t>Restaurant 1527</t>
  </si>
  <si>
    <t>Restaurant 1528</t>
  </si>
  <si>
    <t>Restaurant 1529</t>
  </si>
  <si>
    <t>Restaurant 1530</t>
  </si>
  <si>
    <t>Restaurant 1531</t>
  </si>
  <si>
    <t>Restaurant 1532</t>
  </si>
  <si>
    <t>Restaurant 1533</t>
  </si>
  <si>
    <t>Restaurant 1534</t>
  </si>
  <si>
    <t>Restaurant 1535</t>
  </si>
  <si>
    <t>Restaurant 1536</t>
  </si>
  <si>
    <t>Restaurant 1537</t>
  </si>
  <si>
    <t>Restaurant 1538</t>
  </si>
  <si>
    <t>Restaurant 1539</t>
  </si>
  <si>
    <t>Restaurant 1540</t>
  </si>
  <si>
    <t>Restaurant 1541</t>
  </si>
  <si>
    <t>Restaurant 1542</t>
  </si>
  <si>
    <t>Restaurant 1543</t>
  </si>
  <si>
    <t>Restaurant 1544</t>
  </si>
  <si>
    <t>Restaurant 1545</t>
  </si>
  <si>
    <t>Restaurant 1546</t>
  </si>
  <si>
    <t>Restaurant 1547</t>
  </si>
  <si>
    <t>Restaurant 1548</t>
  </si>
  <si>
    <t>Restaurant 1549</t>
  </si>
  <si>
    <t>Restaurant 1550</t>
  </si>
  <si>
    <t>Restaurant 1551</t>
  </si>
  <si>
    <t>Restaurant 1552</t>
  </si>
  <si>
    <t>Restaurant 1553</t>
  </si>
  <si>
    <t>Restaurant 1554</t>
  </si>
  <si>
    <t>Restaurant 1555</t>
  </si>
  <si>
    <t>Restaurant 1556</t>
  </si>
  <si>
    <t>Restaurant 1557</t>
  </si>
  <si>
    <t>Restaurant 1558</t>
  </si>
  <si>
    <t>Restaurant 1559</t>
  </si>
  <si>
    <t>Restaurant 1560</t>
  </si>
  <si>
    <t>Restaurant 1561</t>
  </si>
  <si>
    <t>Restaurant 1562</t>
  </si>
  <si>
    <t>Restaurant 1563</t>
  </si>
  <si>
    <t>Restaurant 1564</t>
  </si>
  <si>
    <t>Restaurant 1565</t>
  </si>
  <si>
    <t>Restaurant 1566</t>
  </si>
  <si>
    <t>Restaurant 1567</t>
  </si>
  <si>
    <t>Restaurant 1568</t>
  </si>
  <si>
    <t>Restaurant 1569</t>
  </si>
  <si>
    <t>Restaurant 1570</t>
  </si>
  <si>
    <t>Restaurant 1571</t>
  </si>
  <si>
    <t>Restaurant 1572</t>
  </si>
  <si>
    <t>Restaurant 1573</t>
  </si>
  <si>
    <t>Restaurant 1574</t>
  </si>
  <si>
    <t>Restaurant 1575</t>
  </si>
  <si>
    <t>Restaurant 1576</t>
  </si>
  <si>
    <t>Restaurant 1577</t>
  </si>
  <si>
    <t>Restaurant 1578</t>
  </si>
  <si>
    <t>Restaurant 1579</t>
  </si>
  <si>
    <t>Restaurant 1580</t>
  </si>
  <si>
    <t>Restaurant 1581</t>
  </si>
  <si>
    <t>Restaurant 1582</t>
  </si>
  <si>
    <t>Restaurant 1583</t>
  </si>
  <si>
    <t>Restaurant 1584</t>
  </si>
  <si>
    <t>Restaurant 1585</t>
  </si>
  <si>
    <t>Restaurant 1586</t>
  </si>
  <si>
    <t>Restaurant 1587</t>
  </si>
  <si>
    <t>Restaurant 1588</t>
  </si>
  <si>
    <t>Restaurant 1589</t>
  </si>
  <si>
    <t>Restaurant 1590</t>
  </si>
  <si>
    <t>Restaurant 1591</t>
  </si>
  <si>
    <t>Restaurant 1592</t>
  </si>
  <si>
    <t>Restaurant 1593</t>
  </si>
  <si>
    <t>Restaurant 1594</t>
  </si>
  <si>
    <t>Restaurant 1595</t>
  </si>
  <si>
    <t>Restaurant 1596</t>
  </si>
  <si>
    <t>Restaurant 1597</t>
  </si>
  <si>
    <t>Restaurant 1598</t>
  </si>
  <si>
    <t>Restaurant 1599</t>
  </si>
  <si>
    <t>Restaurant 1600</t>
  </si>
  <si>
    <t>Restaurant 1601</t>
  </si>
  <si>
    <t>Restaurant 1602</t>
  </si>
  <si>
    <t>Restaurant 1603</t>
  </si>
  <si>
    <t>Restaurant 1604</t>
  </si>
  <si>
    <t>Restaurant 1605</t>
  </si>
  <si>
    <t>Restaurant 1606</t>
  </si>
  <si>
    <t>Restaurant 1607</t>
  </si>
  <si>
    <t>Restaurant 1608</t>
  </si>
  <si>
    <t>Restaurant 1609</t>
  </si>
  <si>
    <t>Restaurant 1610</t>
  </si>
  <si>
    <t>Restaurant 1611</t>
  </si>
  <si>
    <t>Restaurant 1612</t>
  </si>
  <si>
    <t>Restaurant 1613</t>
  </si>
  <si>
    <t>Restaurant 1614</t>
  </si>
  <si>
    <t>Restaurant 1615</t>
  </si>
  <si>
    <t>Restaurant 1616</t>
  </si>
  <si>
    <t>Restaurant 1617</t>
  </si>
  <si>
    <t>Restaurant 1618</t>
  </si>
  <si>
    <t>Restaurant 1619</t>
  </si>
  <si>
    <t>Restaurant 1620</t>
  </si>
  <si>
    <t>Restaurant 1621</t>
  </si>
  <si>
    <t>Restaurant 1622</t>
  </si>
  <si>
    <t>Restaurant 1623</t>
  </si>
  <si>
    <t>Restaurant 1624</t>
  </si>
  <si>
    <t>Restaurant 1625</t>
  </si>
  <si>
    <t>Restaurant 1626</t>
  </si>
  <si>
    <t>Restaurant 1627</t>
  </si>
  <si>
    <t>Restaurant 1628</t>
  </si>
  <si>
    <t>Restaurant 1629</t>
  </si>
  <si>
    <t>Restaurant 1630</t>
  </si>
  <si>
    <t>Restaurant 1631</t>
  </si>
  <si>
    <t>Restaurant 1632</t>
  </si>
  <si>
    <t>Restaurant 1633</t>
  </si>
  <si>
    <t>Restaurant 1634</t>
  </si>
  <si>
    <t>Restaurant 1635</t>
  </si>
  <si>
    <t>Restaurant 1636</t>
  </si>
  <si>
    <t>Restaurant 1637</t>
  </si>
  <si>
    <t>Restaurant 1638</t>
  </si>
  <si>
    <t>Restaurant 1639</t>
  </si>
  <si>
    <t>Restaurant 1640</t>
  </si>
  <si>
    <t>Restaurant 1641</t>
  </si>
  <si>
    <t>Restaurant 1642</t>
  </si>
  <si>
    <t>Restaurant 1643</t>
  </si>
  <si>
    <t>Restaurant 1644</t>
  </si>
  <si>
    <t>Restaurant 1645</t>
  </si>
  <si>
    <t>Restaurant 1646</t>
  </si>
  <si>
    <t>Restaurant 1647</t>
  </si>
  <si>
    <t>Restaurant 1648</t>
  </si>
  <si>
    <t>Restaurant 1649</t>
  </si>
  <si>
    <t>Restaurant 1650</t>
  </si>
  <si>
    <t>Restaurant 1651</t>
  </si>
  <si>
    <t>Restaurant 1652</t>
  </si>
  <si>
    <t>Restaurant 1653</t>
  </si>
  <si>
    <t>Restaurant 1654</t>
  </si>
  <si>
    <t>Restaurant 1655</t>
  </si>
  <si>
    <t>Restaurant 1656</t>
  </si>
  <si>
    <t>Restaurant 1657</t>
  </si>
  <si>
    <t>Restaurant 1658</t>
  </si>
  <si>
    <t>Restaurant 1659</t>
  </si>
  <si>
    <t>Restaurant 1660</t>
  </si>
  <si>
    <t>Restaurant 1661</t>
  </si>
  <si>
    <t>Restaurant 1662</t>
  </si>
  <si>
    <t>Restaurant 1663</t>
  </si>
  <si>
    <t>Restaurant 1664</t>
  </si>
  <si>
    <t>Restaurant 1665</t>
  </si>
  <si>
    <t>Restaurant 1666</t>
  </si>
  <si>
    <t>Restaurant 1667</t>
  </si>
  <si>
    <t>Restaurant 1668</t>
  </si>
  <si>
    <t>Restaurant 1669</t>
  </si>
  <si>
    <t>Restaurant 1670</t>
  </si>
  <si>
    <t>Restaurant 1671</t>
  </si>
  <si>
    <t>Restaurant 1672</t>
  </si>
  <si>
    <t>Restaurant 1673</t>
  </si>
  <si>
    <t>Restaurant 1674</t>
  </si>
  <si>
    <t>Restaurant 1675</t>
  </si>
  <si>
    <t>Restaurant 1676</t>
  </si>
  <si>
    <t>Restaurant 1677</t>
  </si>
  <si>
    <t>Restaurant 1678</t>
  </si>
  <si>
    <t>Restaurant 1679</t>
  </si>
  <si>
    <t>Restaurant 1680</t>
  </si>
  <si>
    <t>Restaurant 1681</t>
  </si>
  <si>
    <t>Restaurant 1682</t>
  </si>
  <si>
    <t>Restaurant 1683</t>
  </si>
  <si>
    <t>Restaurant 1684</t>
  </si>
  <si>
    <t>Restaurant 1685</t>
  </si>
  <si>
    <t>Restaurant 1686</t>
  </si>
  <si>
    <t>Restaurant 1687</t>
  </si>
  <si>
    <t>Restaurant 1688</t>
  </si>
  <si>
    <t>Restaurant 1689</t>
  </si>
  <si>
    <t>Restaurant 1690</t>
  </si>
  <si>
    <t>Restaurant 1691</t>
  </si>
  <si>
    <t>Restaurant 1692</t>
  </si>
  <si>
    <t>Restaurant 1693</t>
  </si>
  <si>
    <t>Restaurant 1694</t>
  </si>
  <si>
    <t>Restaurant 1695</t>
  </si>
  <si>
    <t>Restaurant 1696</t>
  </si>
  <si>
    <t>Restaurant 1697</t>
  </si>
  <si>
    <t>Restaurant 1698</t>
  </si>
  <si>
    <t>Restaurant 1699</t>
  </si>
  <si>
    <t>Restaurant 1700</t>
  </si>
  <si>
    <t>Restaurant 1701</t>
  </si>
  <si>
    <t>Restaurant 1702</t>
  </si>
  <si>
    <t>Restaurant 1703</t>
  </si>
  <si>
    <t>Restaurant 1704</t>
  </si>
  <si>
    <t>Restaurant 1705</t>
  </si>
  <si>
    <t>Restaurant 1706</t>
  </si>
  <si>
    <t>Restaurant 1707</t>
  </si>
  <si>
    <t>Restaurant 1708</t>
  </si>
  <si>
    <t>Restaurant 1709</t>
  </si>
  <si>
    <t>Restaurant 1710</t>
  </si>
  <si>
    <t>Restaurant 1711</t>
  </si>
  <si>
    <t>Restaurant 1712</t>
  </si>
  <si>
    <t>Restaurant 1713</t>
  </si>
  <si>
    <t>Restaurant 1714</t>
  </si>
  <si>
    <t>Restaurant 1715</t>
  </si>
  <si>
    <t>Restaurant 1716</t>
  </si>
  <si>
    <t>Restaurant 1717</t>
  </si>
  <si>
    <t>Restaurant 1718</t>
  </si>
  <si>
    <t>Restaurant 1719</t>
  </si>
  <si>
    <t>Restaurant 1720</t>
  </si>
  <si>
    <t>Restaurant 1721</t>
  </si>
  <si>
    <t>Restaurant 1722</t>
  </si>
  <si>
    <t>Restaurant 1723</t>
  </si>
  <si>
    <t>Restaurant 1724</t>
  </si>
  <si>
    <t>Restaurant 1725</t>
  </si>
  <si>
    <t>Restaurant 1726</t>
  </si>
  <si>
    <t>Restaurant 1727</t>
  </si>
  <si>
    <t>Restaurant 1728</t>
  </si>
  <si>
    <t>Restaurant 1729</t>
  </si>
  <si>
    <t>Restaurant 1730</t>
  </si>
  <si>
    <t>Restaurant 1731</t>
  </si>
  <si>
    <t>Restaurant 1732</t>
  </si>
  <si>
    <t>Restaurant 1733</t>
  </si>
  <si>
    <t>Restaurant 1734</t>
  </si>
  <si>
    <t>Restaurant 1735</t>
  </si>
  <si>
    <t>Restaurant 1736</t>
  </si>
  <si>
    <t>Restaurant 1737</t>
  </si>
  <si>
    <t>Restaurant 1738</t>
  </si>
  <si>
    <t>Restaurant 1739</t>
  </si>
  <si>
    <t>Restaurant 1740</t>
  </si>
  <si>
    <t>Restaurant 1741</t>
  </si>
  <si>
    <t>Restaurant 1742</t>
  </si>
  <si>
    <t>Restaurant 1743</t>
  </si>
  <si>
    <t>Restaurant 1744</t>
  </si>
  <si>
    <t>Restaurant 1745</t>
  </si>
  <si>
    <t>Restaurant 1746</t>
  </si>
  <si>
    <t>Restaurant 1747</t>
  </si>
  <si>
    <t>Restaurant 1748</t>
  </si>
  <si>
    <t>Restaurant 1749</t>
  </si>
  <si>
    <t>Restaurant 1750</t>
  </si>
  <si>
    <t>Restaurant 1751</t>
  </si>
  <si>
    <t>Restaurant 1752</t>
  </si>
  <si>
    <t>Restaurant 1753</t>
  </si>
  <si>
    <t>Restaurant 1754</t>
  </si>
  <si>
    <t>Restaurant 1755</t>
  </si>
  <si>
    <t>Restaurant 1756</t>
  </si>
  <si>
    <t>Restaurant 1757</t>
  </si>
  <si>
    <t>Restaurant 1758</t>
  </si>
  <si>
    <t>Restaurant 1759</t>
  </si>
  <si>
    <t>Restaurant 1760</t>
  </si>
  <si>
    <t>Restaurant 1761</t>
  </si>
  <si>
    <t>Restaurant 1762</t>
  </si>
  <si>
    <t>Restaurant 1763</t>
  </si>
  <si>
    <t>Restaurant 1764</t>
  </si>
  <si>
    <t>Restaurant 1765</t>
  </si>
  <si>
    <t>Restaurant 1766</t>
  </si>
  <si>
    <t>Restaurant 1767</t>
  </si>
  <si>
    <t>Restaurant 1768</t>
  </si>
  <si>
    <t>Restaurant 1769</t>
  </si>
  <si>
    <t>Restaurant 1770</t>
  </si>
  <si>
    <t>Restaurant 1771</t>
  </si>
  <si>
    <t>Restaurant 1772</t>
  </si>
  <si>
    <t>Restaurant 1773</t>
  </si>
  <si>
    <t>Restaurant 1774</t>
  </si>
  <si>
    <t>Restaurant 1775</t>
  </si>
  <si>
    <t>Restaurant 1776</t>
  </si>
  <si>
    <t>Restaurant 1777</t>
  </si>
  <si>
    <t>Restaurant 1778</t>
  </si>
  <si>
    <t>Restaurant 1779</t>
  </si>
  <si>
    <t>Restaurant 1780</t>
  </si>
  <si>
    <t>Restaurant 1781</t>
  </si>
  <si>
    <t>Restaurant 1782</t>
  </si>
  <si>
    <t>Restaurant 1783</t>
  </si>
  <si>
    <t>Restaurant 1784</t>
  </si>
  <si>
    <t>Restaurant 1785</t>
  </si>
  <si>
    <t>Restaurant 1786</t>
  </si>
  <si>
    <t>Restaurant 1787</t>
  </si>
  <si>
    <t>Restaurant 1788</t>
  </si>
  <si>
    <t>Restaurant 1789</t>
  </si>
  <si>
    <t>Restaurant 1790</t>
  </si>
  <si>
    <t>Restaurant 1791</t>
  </si>
  <si>
    <t>Restaurant 1792</t>
  </si>
  <si>
    <t>Restaurant 1793</t>
  </si>
  <si>
    <t>Restaurant 1794</t>
  </si>
  <si>
    <t>Restaurant 1795</t>
  </si>
  <si>
    <t>Restaurant 1796</t>
  </si>
  <si>
    <t>Restaurant 1797</t>
  </si>
  <si>
    <t>Restaurant 1798</t>
  </si>
  <si>
    <t>Restaurant 1799</t>
  </si>
  <si>
    <t>Restaurant 1800</t>
  </si>
  <si>
    <t>Restaurant 1801</t>
  </si>
  <si>
    <t>Restaurant 1802</t>
  </si>
  <si>
    <t>Restaurant 1803</t>
  </si>
  <si>
    <t>Restaurant 1804</t>
  </si>
  <si>
    <t>Restaurant 1805</t>
  </si>
  <si>
    <t>Restaurant 1806</t>
  </si>
  <si>
    <t>Restaurant 1807</t>
  </si>
  <si>
    <t>Restaurant 1808</t>
  </si>
  <si>
    <t>Restaurant 1809</t>
  </si>
  <si>
    <t>Restaurant 1810</t>
  </si>
  <si>
    <t>Restaurant 1811</t>
  </si>
  <si>
    <t>Restaurant 1812</t>
  </si>
  <si>
    <t>Restaurant 1813</t>
  </si>
  <si>
    <t>Restaurant 1814</t>
  </si>
  <si>
    <t>Restaurant 1815</t>
  </si>
  <si>
    <t>Restaurant 1816</t>
  </si>
  <si>
    <t>Restaurant 1817</t>
  </si>
  <si>
    <t>Restaurant 1818</t>
  </si>
  <si>
    <t>Restaurant 1819</t>
  </si>
  <si>
    <t>Restaurant 1820</t>
  </si>
  <si>
    <t>Restaurant 1821</t>
  </si>
  <si>
    <t>Restaurant 1822</t>
  </si>
  <si>
    <t>Restaurant 1823</t>
  </si>
  <si>
    <t>Restaurant 1824</t>
  </si>
  <si>
    <t>Restaurant 1825</t>
  </si>
  <si>
    <t>Restaurant 1826</t>
  </si>
  <si>
    <t>Restaurant 1827</t>
  </si>
  <si>
    <t>Restaurant 1828</t>
  </si>
  <si>
    <t>Restaurant 1829</t>
  </si>
  <si>
    <t>Restaurant 1830</t>
  </si>
  <si>
    <t>Restaurant 1831</t>
  </si>
  <si>
    <t>Restaurant 1832</t>
  </si>
  <si>
    <t>Restaurant 1833</t>
  </si>
  <si>
    <t>Restaurant 1834</t>
  </si>
  <si>
    <t>Restaurant 1835</t>
  </si>
  <si>
    <t>Restaurant 1836</t>
  </si>
  <si>
    <t>Restaurant 1837</t>
  </si>
  <si>
    <t>Restaurant 1838</t>
  </si>
  <si>
    <t>Restaurant 1839</t>
  </si>
  <si>
    <t>Restaurant 1840</t>
  </si>
  <si>
    <t>Restaurant 1841</t>
  </si>
  <si>
    <t>Restaurant 1842</t>
  </si>
  <si>
    <t>Restaurant 1843</t>
  </si>
  <si>
    <t>Restaurant 1844</t>
  </si>
  <si>
    <t>Restaurant 1845</t>
  </si>
  <si>
    <t>Restaurant 1846</t>
  </si>
  <si>
    <t>Restaurant 1847</t>
  </si>
  <si>
    <t>Restaurant 1848</t>
  </si>
  <si>
    <t>Restaurant 1849</t>
  </si>
  <si>
    <t>Restaurant 1850</t>
  </si>
  <si>
    <t>Restaurant 1851</t>
  </si>
  <si>
    <t>Restaurant 1852</t>
  </si>
  <si>
    <t>Restaurant 1853</t>
  </si>
  <si>
    <t>Restaurant 1854</t>
  </si>
  <si>
    <t>Restaurant 1855</t>
  </si>
  <si>
    <t>Restaurant 1856</t>
  </si>
  <si>
    <t>Restaurant 1857</t>
  </si>
  <si>
    <t>Restaurant 1858</t>
  </si>
  <si>
    <t>Restaurant 1859</t>
  </si>
  <si>
    <t>Restaurant 1860</t>
  </si>
  <si>
    <t>Restaurant 1861</t>
  </si>
  <si>
    <t>Restaurant 1862</t>
  </si>
  <si>
    <t>Restaurant 1863</t>
  </si>
  <si>
    <t>Restaurant 1864</t>
  </si>
  <si>
    <t>Restaurant 1865</t>
  </si>
  <si>
    <t>Restaurant 1866</t>
  </si>
  <si>
    <t>Restaurant 1867</t>
  </si>
  <si>
    <t>Restaurant 1868</t>
  </si>
  <si>
    <t>Restaurant 1869</t>
  </si>
  <si>
    <t>Restaurant 1870</t>
  </si>
  <si>
    <t>Restaurant 1871</t>
  </si>
  <si>
    <t>Restaurant 1872</t>
  </si>
  <si>
    <t>Restaurant 1873</t>
  </si>
  <si>
    <t>Restaurant 1874</t>
  </si>
  <si>
    <t>Restaurant 1875</t>
  </si>
  <si>
    <t>Restaurant 1876</t>
  </si>
  <si>
    <t>Restaurant 1877</t>
  </si>
  <si>
    <t>Restaurant 1878</t>
  </si>
  <si>
    <t>Restaurant 1879</t>
  </si>
  <si>
    <t>Restaurant 1880</t>
  </si>
  <si>
    <t>Restaurant 1881</t>
  </si>
  <si>
    <t>Restaurant 1882</t>
  </si>
  <si>
    <t>Restaurant 1883</t>
  </si>
  <si>
    <t>Restaurant 1884</t>
  </si>
  <si>
    <t>Restaurant 1885</t>
  </si>
  <si>
    <t>Restaurant 1886</t>
  </si>
  <si>
    <t>Restaurant 1887</t>
  </si>
  <si>
    <t>Restaurant 1888</t>
  </si>
  <si>
    <t>Restaurant 1889</t>
  </si>
  <si>
    <t>Restaurant 1890</t>
  </si>
  <si>
    <t>Restaurant 1891</t>
  </si>
  <si>
    <t>Restaurant 1892</t>
  </si>
  <si>
    <t>Restaurant 1893</t>
  </si>
  <si>
    <t>Restaurant 1894</t>
  </si>
  <si>
    <t>Restaurant 1895</t>
  </si>
  <si>
    <t>Restaurant 1896</t>
  </si>
  <si>
    <t>Restaurant 1897</t>
  </si>
  <si>
    <t>Restaurant 1898</t>
  </si>
  <si>
    <t>Restaurant 1899</t>
  </si>
  <si>
    <t>Restaurant 1900</t>
  </si>
  <si>
    <t>Restaurant 1901</t>
  </si>
  <si>
    <t>Restaurant 1902</t>
  </si>
  <si>
    <t>Restaurant 1903</t>
  </si>
  <si>
    <t>Restaurant 1904</t>
  </si>
  <si>
    <t>Restaurant 1905</t>
  </si>
  <si>
    <t>Restaurant 1906</t>
  </si>
  <si>
    <t>Restaurant 1907</t>
  </si>
  <si>
    <t>Restaurant 1908</t>
  </si>
  <si>
    <t>Restaurant 1909</t>
  </si>
  <si>
    <t>Restaurant 1910</t>
  </si>
  <si>
    <t>Restaurant 1911</t>
  </si>
  <si>
    <t>Restaurant 1912</t>
  </si>
  <si>
    <t>Restaurant 1913</t>
  </si>
  <si>
    <t>Restaurant 1914</t>
  </si>
  <si>
    <t>Restaurant 1915</t>
  </si>
  <si>
    <t>Restaurant 1916</t>
  </si>
  <si>
    <t>Restaurant 1917</t>
  </si>
  <si>
    <t>Restaurant 1918</t>
  </si>
  <si>
    <t>Restaurant 1919</t>
  </si>
  <si>
    <t>Restaurant 1920</t>
  </si>
  <si>
    <t>Restaurant 1921</t>
  </si>
  <si>
    <t>Restaurant 1922</t>
  </si>
  <si>
    <t>Restaurant 1923</t>
  </si>
  <si>
    <t>Restaurant 1924</t>
  </si>
  <si>
    <t>Restaurant 1925</t>
  </si>
  <si>
    <t>Restaurant 1926</t>
  </si>
  <si>
    <t>Restaurant 1927</t>
  </si>
  <si>
    <t>Restaurant 1928</t>
  </si>
  <si>
    <t>Restaurant 1929</t>
  </si>
  <si>
    <t>Restaurant 1930</t>
  </si>
  <si>
    <t>Restaurant 1931</t>
  </si>
  <si>
    <t>Restaurant 1932</t>
  </si>
  <si>
    <t>Restaurant 1933</t>
  </si>
  <si>
    <t>Restaurant 1934</t>
  </si>
  <si>
    <t>Restaurant 1935</t>
  </si>
  <si>
    <t>Restaurant 1936</t>
  </si>
  <si>
    <t>Restaurant 1937</t>
  </si>
  <si>
    <t>Restaurant 1938</t>
  </si>
  <si>
    <t>Restaurant 1939</t>
  </si>
  <si>
    <t>Restaurant 1940</t>
  </si>
  <si>
    <t>Restaurant 1941</t>
  </si>
  <si>
    <t>Restaurant 1942</t>
  </si>
  <si>
    <t>Restaurant 1943</t>
  </si>
  <si>
    <t>Restaurant 1944</t>
  </si>
  <si>
    <t>Restaurant 1945</t>
  </si>
  <si>
    <t>Restaurant 1946</t>
  </si>
  <si>
    <t>Restaurant 1947</t>
  </si>
  <si>
    <t>Restaurant 1948</t>
  </si>
  <si>
    <t>Restaurant 1949</t>
  </si>
  <si>
    <t>Restaurant 1950</t>
  </si>
  <si>
    <t>Restaurant 1951</t>
  </si>
  <si>
    <t>Restaurant 1952</t>
  </si>
  <si>
    <t>Restaurant 1953</t>
  </si>
  <si>
    <t>Restaurant 1954</t>
  </si>
  <si>
    <t>Restaurant 1955</t>
  </si>
  <si>
    <t>Restaurant 1956</t>
  </si>
  <si>
    <t>Restaurant 1957</t>
  </si>
  <si>
    <t>Restaurant 1958</t>
  </si>
  <si>
    <t>Restaurant 1959</t>
  </si>
  <si>
    <t>Restaurant 1960</t>
  </si>
  <si>
    <t>Restaurant 1961</t>
  </si>
  <si>
    <t>Restaurant 1962</t>
  </si>
  <si>
    <t>Restaurant 1963</t>
  </si>
  <si>
    <t>Restaurant 1964</t>
  </si>
  <si>
    <t>Restaurant 1965</t>
  </si>
  <si>
    <t>Restaurant 1966</t>
  </si>
  <si>
    <t>Restaurant 1967</t>
  </si>
  <si>
    <t>Restaurant 1968</t>
  </si>
  <si>
    <t>Restaurant 1969</t>
  </si>
  <si>
    <t>Restaurant 1970</t>
  </si>
  <si>
    <t>Restaurant 1971</t>
  </si>
  <si>
    <t>Restaurant 1972</t>
  </si>
  <si>
    <t>Restaurant 1973</t>
  </si>
  <si>
    <t>Restaurant 1974</t>
  </si>
  <si>
    <t>Restaurant 1975</t>
  </si>
  <si>
    <t>Restaurant 1976</t>
  </si>
  <si>
    <t>Restaurant 1977</t>
  </si>
  <si>
    <t>Restaurant 1978</t>
  </si>
  <si>
    <t>Restaurant 1979</t>
  </si>
  <si>
    <t>Restaurant 1980</t>
  </si>
  <si>
    <t>Restaurant 1981</t>
  </si>
  <si>
    <t>Restaurant 1982</t>
  </si>
  <si>
    <t>Restaurant 1983</t>
  </si>
  <si>
    <t>Restaurant 1984</t>
  </si>
  <si>
    <t>Restaurant 1985</t>
  </si>
  <si>
    <t>Restaurant 1986</t>
  </si>
  <si>
    <t>Restaurant 1987</t>
  </si>
  <si>
    <t>Restaurant 1988</t>
  </si>
  <si>
    <t>Restaurant 1989</t>
  </si>
  <si>
    <t>Restaurant 1990</t>
  </si>
  <si>
    <t>Restaurant 1991</t>
  </si>
  <si>
    <t>Restaurant 1992</t>
  </si>
  <si>
    <t>Restaurant 1993</t>
  </si>
  <si>
    <t>Restaurant 1994</t>
  </si>
  <si>
    <t>Restaurant 1995</t>
  </si>
  <si>
    <t>Restaurant 1996</t>
  </si>
  <si>
    <t>Restaurant 1997</t>
  </si>
  <si>
    <t>Restaurant 1998</t>
  </si>
  <si>
    <t>Restaurant 1999</t>
  </si>
  <si>
    <t>Restaurant 2000</t>
  </si>
  <si>
    <t>Restaurant 2001</t>
  </si>
  <si>
    <t>Restaurant 2002</t>
  </si>
  <si>
    <t>Restaurant 2003</t>
  </si>
  <si>
    <t>Restaurant 2004</t>
  </si>
  <si>
    <t>Restaurant 2005</t>
  </si>
  <si>
    <t>Restaurant 2006</t>
  </si>
  <si>
    <t>Restaurant 2007</t>
  </si>
  <si>
    <t>Restaurant 2008</t>
  </si>
  <si>
    <t>Restaurant 2009</t>
  </si>
  <si>
    <t>Restaurant 2010</t>
  </si>
  <si>
    <t>Restaurant 2011</t>
  </si>
  <si>
    <t>Restaurant 2012</t>
  </si>
  <si>
    <t>Restaurant 2013</t>
  </si>
  <si>
    <t>Restaurant 2014</t>
  </si>
  <si>
    <t>Restaurant 2015</t>
  </si>
  <si>
    <t>Restaurant 2016</t>
  </si>
  <si>
    <t>Restaurant 2017</t>
  </si>
  <si>
    <t>Restaurant 2018</t>
  </si>
  <si>
    <t>Restaurant 2019</t>
  </si>
  <si>
    <t>Restaurant 2020</t>
  </si>
  <si>
    <t>Restaurant 2021</t>
  </si>
  <si>
    <t>Restaurant 2022</t>
  </si>
  <si>
    <t>Restaurant 2023</t>
  </si>
  <si>
    <t>Restaurant 2024</t>
  </si>
  <si>
    <t>Restaurant 2025</t>
  </si>
  <si>
    <t>Restaurant 2026</t>
  </si>
  <si>
    <t>Restaurant 2027</t>
  </si>
  <si>
    <t>Restaurant 2028</t>
  </si>
  <si>
    <t>Restaurant 2029</t>
  </si>
  <si>
    <t>Restaurant 2030</t>
  </si>
  <si>
    <t>Restaurant 2031</t>
  </si>
  <si>
    <t>Restaurant 2032</t>
  </si>
  <si>
    <t>Restaurant 2033</t>
  </si>
  <si>
    <t>Restaurant 2034</t>
  </si>
  <si>
    <t>Restaurant 2035</t>
  </si>
  <si>
    <t>Restaurant 2036</t>
  </si>
  <si>
    <t>Restaurant 2037</t>
  </si>
  <si>
    <t>Restaurant 2038</t>
  </si>
  <si>
    <t>Restaurant 2039</t>
  </si>
  <si>
    <t>Restaurant 2040</t>
  </si>
  <si>
    <t>Restaurant 2041</t>
  </si>
  <si>
    <t>Restaurant 2042</t>
  </si>
  <si>
    <t>Restaurant 2043</t>
  </si>
  <si>
    <t>Restaurant 2044</t>
  </si>
  <si>
    <t>Restaurant 2045</t>
  </si>
  <si>
    <t>Restaurant 2046</t>
  </si>
  <si>
    <t>Restaurant 2047</t>
  </si>
  <si>
    <t>Restaurant 2048</t>
  </si>
  <si>
    <t>Restaurant 2049</t>
  </si>
  <si>
    <t>Restaurant 2050</t>
  </si>
  <si>
    <t>Restaurant 2051</t>
  </si>
  <si>
    <t>Restaurant 2052</t>
  </si>
  <si>
    <t>Restaurant 2053</t>
  </si>
  <si>
    <t>Restaurant 2054</t>
  </si>
  <si>
    <t>Restaurant 2055</t>
  </si>
  <si>
    <t>Restaurant 2056</t>
  </si>
  <si>
    <t>Restaurant 2057</t>
  </si>
  <si>
    <t>Restaurant 2058</t>
  </si>
  <si>
    <t>Restaurant 2059</t>
  </si>
  <si>
    <t>Restaurant 2060</t>
  </si>
  <si>
    <t>Restaurant 2061</t>
  </si>
  <si>
    <t>Restaurant 2062</t>
  </si>
  <si>
    <t>Restaurant 2063</t>
  </si>
  <si>
    <t>Restaurant 2064</t>
  </si>
  <si>
    <t>Restaurant 2065</t>
  </si>
  <si>
    <t>Restaurant 2066</t>
  </si>
  <si>
    <t>Restaurant 2067</t>
  </si>
  <si>
    <t>Restaurant 2068</t>
  </si>
  <si>
    <t>Restaurant 2069</t>
  </si>
  <si>
    <t>Restaurant 2070</t>
  </si>
  <si>
    <t>Restaurant 2071</t>
  </si>
  <si>
    <t>Restaurant 2072</t>
  </si>
  <si>
    <t>Restaurant 2073</t>
  </si>
  <si>
    <t>Restaurant 2074</t>
  </si>
  <si>
    <t>Restaurant 2075</t>
  </si>
  <si>
    <t>Restaurant 2076</t>
  </si>
  <si>
    <t>Restaurant 2077</t>
  </si>
  <si>
    <t>Restaurant 2078</t>
  </si>
  <si>
    <t>Restaurant 2079</t>
  </si>
  <si>
    <t>Restaurant 2080</t>
  </si>
  <si>
    <t>Restaurant 2081</t>
  </si>
  <si>
    <t>Restaurant 2082</t>
  </si>
  <si>
    <t>Restaurant 2083</t>
  </si>
  <si>
    <t>Restaurant 2084</t>
  </si>
  <si>
    <t>Restaurant 2085</t>
  </si>
  <si>
    <t>Restaurant 2086</t>
  </si>
  <si>
    <t>Restaurant 2087</t>
  </si>
  <si>
    <t>Restaurant 2088</t>
  </si>
  <si>
    <t>Restaurant 2089</t>
  </si>
  <si>
    <t>Restaurant 2090</t>
  </si>
  <si>
    <t>Restaurant 2091</t>
  </si>
  <si>
    <t>Restaurant 2092</t>
  </si>
  <si>
    <t>Restaurant 2093</t>
  </si>
  <si>
    <t>Restaurant 2094</t>
  </si>
  <si>
    <t>Restaurant 2095</t>
  </si>
  <si>
    <t>Restaurant 2096</t>
  </si>
  <si>
    <t>Restaurant 2097</t>
  </si>
  <si>
    <t>Restaurant 2098</t>
  </si>
  <si>
    <t>Restaurant 2099</t>
  </si>
  <si>
    <t>Restaurant 2100</t>
  </si>
  <si>
    <t>Restaurant 2101</t>
  </si>
  <si>
    <t>Restaurant 2102</t>
  </si>
  <si>
    <t>Restaurant 2103</t>
  </si>
  <si>
    <t>Restaurant 2104</t>
  </si>
  <si>
    <t>Restaurant 2105</t>
  </si>
  <si>
    <t>Restaurant 2106</t>
  </si>
  <si>
    <t>Restaurant 2107</t>
  </si>
  <si>
    <t>Restaurant 2108</t>
  </si>
  <si>
    <t>Restaurant 2109</t>
  </si>
  <si>
    <t>Restaurant 2110</t>
  </si>
  <si>
    <t>Restaurant 2111</t>
  </si>
  <si>
    <t>Restaurant 2112</t>
  </si>
  <si>
    <t>Restaurant 2113</t>
  </si>
  <si>
    <t>Restaurant 2114</t>
  </si>
  <si>
    <t>Restaurant 2115</t>
  </si>
  <si>
    <t>Restaurant 2116</t>
  </si>
  <si>
    <t>Restaurant 2117</t>
  </si>
  <si>
    <t>Restaurant 2118</t>
  </si>
  <si>
    <t>Restaurant 2119</t>
  </si>
  <si>
    <t>Restaurant 2120</t>
  </si>
  <si>
    <t>Restaurant 2121</t>
  </si>
  <si>
    <t>Restaurant 2122</t>
  </si>
  <si>
    <t>Restaurant 2123</t>
  </si>
  <si>
    <t>Restaurant 2124</t>
  </si>
  <si>
    <t>Restaurant 2125</t>
  </si>
  <si>
    <t>Restaurant 2126</t>
  </si>
  <si>
    <t>Restaurant 2127</t>
  </si>
  <si>
    <t>Restaurant 2128</t>
  </si>
  <si>
    <t>Restaurant 2129</t>
  </si>
  <si>
    <t>Restaurant 2130</t>
  </si>
  <si>
    <t>Restaurant 2131</t>
  </si>
  <si>
    <t>Restaurant 2132</t>
  </si>
  <si>
    <t>Restaurant 2133</t>
  </si>
  <si>
    <t>Restaurant 2134</t>
  </si>
  <si>
    <t>Restaurant 2135</t>
  </si>
  <si>
    <t>Restaurant 2136</t>
  </si>
  <si>
    <t>Restaurant 2137</t>
  </si>
  <si>
    <t>Restaurant 2138</t>
  </si>
  <si>
    <t>Restaurant 2139</t>
  </si>
  <si>
    <t>Restaurant 2140</t>
  </si>
  <si>
    <t>Restaurant 2141</t>
  </si>
  <si>
    <t>Restaurant 2142</t>
  </si>
  <si>
    <t>Restaurant 2143</t>
  </si>
  <si>
    <t>Restaurant 2144</t>
  </si>
  <si>
    <t>Restaurant 2145</t>
  </si>
  <si>
    <t>Restaurant 2146</t>
  </si>
  <si>
    <t>Restaurant 2147</t>
  </si>
  <si>
    <t>Restaurant 2148</t>
  </si>
  <si>
    <t>Restaurant 2149</t>
  </si>
  <si>
    <t>Restaurant 2150</t>
  </si>
  <si>
    <t>Restaurant 2151</t>
  </si>
  <si>
    <t>Restaurant 2152</t>
  </si>
  <si>
    <t>Restaurant 2153</t>
  </si>
  <si>
    <t>Restaurant 2154</t>
  </si>
  <si>
    <t>Restaurant 2155</t>
  </si>
  <si>
    <t>Restaurant 2156</t>
  </si>
  <si>
    <t>Restaurant 2157</t>
  </si>
  <si>
    <t>Restaurant 2158</t>
  </si>
  <si>
    <t>Restaurant 2159</t>
  </si>
  <si>
    <t>Restaurant 2160</t>
  </si>
  <si>
    <t>Restaurant 2161</t>
  </si>
  <si>
    <t>Restaurant 2162</t>
  </si>
  <si>
    <t>Restaurant 2163</t>
  </si>
  <si>
    <t>Restaurant 2164</t>
  </si>
  <si>
    <t>Restaurant 2165</t>
  </si>
  <si>
    <t>Restaurant 2166</t>
  </si>
  <si>
    <t>Restaurant 2167</t>
  </si>
  <si>
    <t>Restaurant 2168</t>
  </si>
  <si>
    <t>Restaurant 2169</t>
  </si>
  <si>
    <t>Restaurant 2170</t>
  </si>
  <si>
    <t>Restaurant 2171</t>
  </si>
  <si>
    <t>Restaurant 2172</t>
  </si>
  <si>
    <t>Restaurant 2173</t>
  </si>
  <si>
    <t>Restaurant 2174</t>
  </si>
  <si>
    <t>Restaurant 2175</t>
  </si>
  <si>
    <t>Restaurant 2176</t>
  </si>
  <si>
    <t>Restaurant 2177</t>
  </si>
  <si>
    <t>Restaurant 2178</t>
  </si>
  <si>
    <t>Restaurant 2179</t>
  </si>
  <si>
    <t>Restaurant 2180</t>
  </si>
  <si>
    <t>Restaurant 2181</t>
  </si>
  <si>
    <t>Restaurant 2182</t>
  </si>
  <si>
    <t>Restaurant 2183</t>
  </si>
  <si>
    <t>Restaurant 2184</t>
  </si>
  <si>
    <t>Restaurant 2185</t>
  </si>
  <si>
    <t>Restaurant 2186</t>
  </si>
  <si>
    <t>Restaurant 2187</t>
  </si>
  <si>
    <t>Restaurant 2188</t>
  </si>
  <si>
    <t>Restaurant 2189</t>
  </si>
  <si>
    <t>Restaurant 2190</t>
  </si>
  <si>
    <t>Restaurant 2191</t>
  </si>
  <si>
    <t>Restaurant 2192</t>
  </si>
  <si>
    <t>Restaurant 2193</t>
  </si>
  <si>
    <t>Restaurant 2194</t>
  </si>
  <si>
    <t>Restaurant 2195</t>
  </si>
  <si>
    <t>Restaurant 2196</t>
  </si>
  <si>
    <t>Restaurant 2197</t>
  </si>
  <si>
    <t>Restaurant 2198</t>
  </si>
  <si>
    <t>Restaurant 2199</t>
  </si>
  <si>
    <t>Restaurant 2200</t>
  </si>
  <si>
    <t>Restaurant 2201</t>
  </si>
  <si>
    <t>Restaurant 2202</t>
  </si>
  <si>
    <t>Restaurant 2203</t>
  </si>
  <si>
    <t>Restaurant 2204</t>
  </si>
  <si>
    <t>Restaurant 2205</t>
  </si>
  <si>
    <t>Restaurant 2206</t>
  </si>
  <si>
    <t>Restaurant 2207</t>
  </si>
  <si>
    <t>Restaurant 2208</t>
  </si>
  <si>
    <t>Restaurant 2209</t>
  </si>
  <si>
    <t>Restaurant 2210</t>
  </si>
  <si>
    <t>Restaurant 2211</t>
  </si>
  <si>
    <t>Restaurant 2212</t>
  </si>
  <si>
    <t>Restaurant 2213</t>
  </si>
  <si>
    <t>Restaurant 2214</t>
  </si>
  <si>
    <t>Restaurant 2215</t>
  </si>
  <si>
    <t>Restaurant 2216</t>
  </si>
  <si>
    <t>Restaurant 2217</t>
  </si>
  <si>
    <t>Restaurant 2218</t>
  </si>
  <si>
    <t>Restaurant 2219</t>
  </si>
  <si>
    <t>Restaurant 2220</t>
  </si>
  <si>
    <t>Restaurant 2221</t>
  </si>
  <si>
    <t>Restaurant 2222</t>
  </si>
  <si>
    <t>Restaurant 2223</t>
  </si>
  <si>
    <t>Restaurant 2224</t>
  </si>
  <si>
    <t>Restaurant 2225</t>
  </si>
  <si>
    <t>Restaurant 2226</t>
  </si>
  <si>
    <t>Restaurant 2227</t>
  </si>
  <si>
    <t>Restaurant 2228</t>
  </si>
  <si>
    <t>Restaurant 2229</t>
  </si>
  <si>
    <t>Restaurant 2230</t>
  </si>
  <si>
    <t>Restaurant 2231</t>
  </si>
  <si>
    <t>Restaurant 2232</t>
  </si>
  <si>
    <t>Restaurant 2233</t>
  </si>
  <si>
    <t>Restaurant 2234</t>
  </si>
  <si>
    <t>Restaurant 2235</t>
  </si>
  <si>
    <t>Restaurant 2236</t>
  </si>
  <si>
    <t>Restaurant 2237</t>
  </si>
  <si>
    <t>Restaurant 2238</t>
  </si>
  <si>
    <t>Restaurant 2239</t>
  </si>
  <si>
    <t>Restaurant 2240</t>
  </si>
  <si>
    <t>Restaurant 2241</t>
  </si>
  <si>
    <t>Restaurant 2242</t>
  </si>
  <si>
    <t>Restaurant 2243</t>
  </si>
  <si>
    <t>Restaurant 2244</t>
  </si>
  <si>
    <t>Restaurant 2245</t>
  </si>
  <si>
    <t>Restaurant 2246</t>
  </si>
  <si>
    <t>Restaurant 2247</t>
  </si>
  <si>
    <t>Restaurant 2248</t>
  </si>
  <si>
    <t>Restaurant 2249</t>
  </si>
  <si>
    <t>Restaurant 2250</t>
  </si>
  <si>
    <t>Restaurant 2251</t>
  </si>
  <si>
    <t>Restaurant 2252</t>
  </si>
  <si>
    <t>Restaurant 2253</t>
  </si>
  <si>
    <t>Restaurant 2254</t>
  </si>
  <si>
    <t>Restaurant 2255</t>
  </si>
  <si>
    <t>Restaurant 2256</t>
  </si>
  <si>
    <t>Restaurant 2257</t>
  </si>
  <si>
    <t>Restaurant 2258</t>
  </si>
  <si>
    <t>Restaurant 2259</t>
  </si>
  <si>
    <t>Restaurant 2260</t>
  </si>
  <si>
    <t>Restaurant 2261</t>
  </si>
  <si>
    <t>Restaurant 2262</t>
  </si>
  <si>
    <t>Restaurant 2263</t>
  </si>
  <si>
    <t>Restaurant 2264</t>
  </si>
  <si>
    <t>Restaurant 2265</t>
  </si>
  <si>
    <t>Restaurant 2266</t>
  </si>
  <si>
    <t>Restaurant 2267</t>
  </si>
  <si>
    <t>Restaurant 2268</t>
  </si>
  <si>
    <t>Restaurant 2269</t>
  </si>
  <si>
    <t>Restaurant 2270</t>
  </si>
  <si>
    <t>Restaurant 2271</t>
  </si>
  <si>
    <t>Restaurant 2272</t>
  </si>
  <si>
    <t>Restaurant 2273</t>
  </si>
  <si>
    <t>Restaurant 2274</t>
  </si>
  <si>
    <t>Restaurant 2275</t>
  </si>
  <si>
    <t>Restaurant 2276</t>
  </si>
  <si>
    <t>Restaurant 2277</t>
  </si>
  <si>
    <t>Restaurant 2278</t>
  </si>
  <si>
    <t>Restaurant 2279</t>
  </si>
  <si>
    <t>Restaurant 2280</t>
  </si>
  <si>
    <t>Restaurant 2281</t>
  </si>
  <si>
    <t>Restaurant 2282</t>
  </si>
  <si>
    <t>Restaurant 2283</t>
  </si>
  <si>
    <t>Restaurant 2284</t>
  </si>
  <si>
    <t>Restaurant 2285</t>
  </si>
  <si>
    <t>Restaurant 2286</t>
  </si>
  <si>
    <t>Restaurant 2287</t>
  </si>
  <si>
    <t>Restaurant 2288</t>
  </si>
  <si>
    <t>Restaurant 2289</t>
  </si>
  <si>
    <t>Restaurant 2290</t>
  </si>
  <si>
    <t>Restaurant 2291</t>
  </si>
  <si>
    <t>Restaurant 2292</t>
  </si>
  <si>
    <t>Restaurant 2293</t>
  </si>
  <si>
    <t>Restaurant 2294</t>
  </si>
  <si>
    <t>Restaurant 2295</t>
  </si>
  <si>
    <t>Restaurant 2296</t>
  </si>
  <si>
    <t>Restaurant 2297</t>
  </si>
  <si>
    <t>Restaurant 2298</t>
  </si>
  <si>
    <t>Restaurant 2299</t>
  </si>
  <si>
    <t>Restaurant 2300</t>
  </si>
  <si>
    <t>Restaurant 2301</t>
  </si>
  <si>
    <t>Restaurant 2302</t>
  </si>
  <si>
    <t>Restaurant 2303</t>
  </si>
  <si>
    <t>Restaurant 2304</t>
  </si>
  <si>
    <t>Restaurant 2305</t>
  </si>
  <si>
    <t>Restaurant 2306</t>
  </si>
  <si>
    <t>Restaurant 2307</t>
  </si>
  <si>
    <t>Restaurant 2308</t>
  </si>
  <si>
    <t>Restaurant 2309</t>
  </si>
  <si>
    <t>Restaurant 2310</t>
  </si>
  <si>
    <t>Restaurant 2311</t>
  </si>
  <si>
    <t>Restaurant 2312</t>
  </si>
  <si>
    <t>Restaurant 2313</t>
  </si>
  <si>
    <t>Restaurant 2314</t>
  </si>
  <si>
    <t>Restaurant 2315</t>
  </si>
  <si>
    <t>Restaurant 2316</t>
  </si>
  <si>
    <t>Restaurant 2317</t>
  </si>
  <si>
    <t>Restaurant 2318</t>
  </si>
  <si>
    <t>Restaurant 2319</t>
  </si>
  <si>
    <t>Restaurant 2320</t>
  </si>
  <si>
    <t>Restaurant 2321</t>
  </si>
  <si>
    <t>Restaurant 2322</t>
  </si>
  <si>
    <t>Restaurant 2323</t>
  </si>
  <si>
    <t>Restaurant 2324</t>
  </si>
  <si>
    <t>Restaurant 2325</t>
  </si>
  <si>
    <t>Restaurant 2326</t>
  </si>
  <si>
    <t>Restaurant 2327</t>
  </si>
  <si>
    <t>Restaurant 2328</t>
  </si>
  <si>
    <t>Restaurant 2329</t>
  </si>
  <si>
    <t>Restaurant 2330</t>
  </si>
  <si>
    <t>Restaurant 2331</t>
  </si>
  <si>
    <t>Restaurant 2332</t>
  </si>
  <si>
    <t>Restaurant 2333</t>
  </si>
  <si>
    <t>Restaurant 2334</t>
  </si>
  <si>
    <t>Restaurant 2335</t>
  </si>
  <si>
    <t>Restaurant 2336</t>
  </si>
  <si>
    <t>Restaurant 2337</t>
  </si>
  <si>
    <t>Restaurant 2338</t>
  </si>
  <si>
    <t>Restaurant 2339</t>
  </si>
  <si>
    <t>Restaurant 2340</t>
  </si>
  <si>
    <t>Restaurant 2341</t>
  </si>
  <si>
    <t>Restaurant 2342</t>
  </si>
  <si>
    <t>Restaurant 2343</t>
  </si>
  <si>
    <t>Restaurant 2344</t>
  </si>
  <si>
    <t>Restaurant 2345</t>
  </si>
  <si>
    <t>Restaurant 2346</t>
  </si>
  <si>
    <t>Restaurant 2347</t>
  </si>
  <si>
    <t>Restaurant 2348</t>
  </si>
  <si>
    <t>Restaurant 2349</t>
  </si>
  <si>
    <t>Restaurant 2350</t>
  </si>
  <si>
    <t>Restaurant 2351</t>
  </si>
  <si>
    <t>Restaurant 2352</t>
  </si>
  <si>
    <t>Restaurant 2353</t>
  </si>
  <si>
    <t>Restaurant 2354</t>
  </si>
  <si>
    <t>Restaurant 2355</t>
  </si>
  <si>
    <t>Restaurant 2356</t>
  </si>
  <si>
    <t>Restaurant 2357</t>
  </si>
  <si>
    <t>Restaurant 2358</t>
  </si>
  <si>
    <t>Restaurant 2359</t>
  </si>
  <si>
    <t>Restaurant 2360</t>
  </si>
  <si>
    <t>Restaurant 2361</t>
  </si>
  <si>
    <t>Restaurant 2362</t>
  </si>
  <si>
    <t>Restaurant 2363</t>
  </si>
  <si>
    <t>Restaurant 2364</t>
  </si>
  <si>
    <t>Restaurant 2365</t>
  </si>
  <si>
    <t>Restaurant 2366</t>
  </si>
  <si>
    <t>Restaurant 2367</t>
  </si>
  <si>
    <t>Restaurant 2368</t>
  </si>
  <si>
    <t>Restaurant 2369</t>
  </si>
  <si>
    <t>Restaurant 2370</t>
  </si>
  <si>
    <t>Restaurant 2371</t>
  </si>
  <si>
    <t>Restaurant 2372</t>
  </si>
  <si>
    <t>Restaurant 2373</t>
  </si>
  <si>
    <t>Restaurant 2374</t>
  </si>
  <si>
    <t>Restaurant 2375</t>
  </si>
  <si>
    <t>Restaurant 2376</t>
  </si>
  <si>
    <t>Restaurant 2377</t>
  </si>
  <si>
    <t>Restaurant 2378</t>
  </si>
  <si>
    <t>Restaurant 2379</t>
  </si>
  <si>
    <t>Restaurant 2380</t>
  </si>
  <si>
    <t>Restaurant 2381</t>
  </si>
  <si>
    <t>Restaurant 2382</t>
  </si>
  <si>
    <t>Restaurant 2383</t>
  </si>
  <si>
    <t>Restaurant 2384</t>
  </si>
  <si>
    <t>Restaurant 2385</t>
  </si>
  <si>
    <t>Restaurant 2386</t>
  </si>
  <si>
    <t>Restaurant 2387</t>
  </si>
  <si>
    <t>Restaurant 2388</t>
  </si>
  <si>
    <t>Restaurant 2389</t>
  </si>
  <si>
    <t>Restaurant 2390</t>
  </si>
  <si>
    <t>Restaurant 2391</t>
  </si>
  <si>
    <t>Restaurant 2392</t>
  </si>
  <si>
    <t>Restaurant 2393</t>
  </si>
  <si>
    <t>Restaurant 2394</t>
  </si>
  <si>
    <t>Restaurant 2395</t>
  </si>
  <si>
    <t>Restaurant 2396</t>
  </si>
  <si>
    <t>Restaurant 2397</t>
  </si>
  <si>
    <t>Restaurant 2398</t>
  </si>
  <si>
    <t>Restaurant 2399</t>
  </si>
  <si>
    <t>Restaurant 2400</t>
  </si>
  <si>
    <t>Restaurant 2401</t>
  </si>
  <si>
    <t>Restaurant 2402</t>
  </si>
  <si>
    <t>Restaurant 2403</t>
  </si>
  <si>
    <t>Restaurant 2404</t>
  </si>
  <si>
    <t>Restaurant 2405</t>
  </si>
  <si>
    <t>Restaurant 2406</t>
  </si>
  <si>
    <t>Restaurant 2407</t>
  </si>
  <si>
    <t>Restaurant 2408</t>
  </si>
  <si>
    <t>Restaurant 2409</t>
  </si>
  <si>
    <t>Restaurant 2410</t>
  </si>
  <si>
    <t>Restaurant 2411</t>
  </si>
  <si>
    <t>Restaurant 2412</t>
  </si>
  <si>
    <t>Restaurant 2413</t>
  </si>
  <si>
    <t>Restaurant 2414</t>
  </si>
  <si>
    <t>Restaurant 2415</t>
  </si>
  <si>
    <t>Restaurant 2416</t>
  </si>
  <si>
    <t>Restaurant 2417</t>
  </si>
  <si>
    <t>Restaurant 2418</t>
  </si>
  <si>
    <t>Restaurant 2419</t>
  </si>
  <si>
    <t>Restaurant 2420</t>
  </si>
  <si>
    <t>Restaurant 2421</t>
  </si>
  <si>
    <t>Restaurant 2422</t>
  </si>
  <si>
    <t>Restaurant 2423</t>
  </si>
  <si>
    <t>Restaurant 2424</t>
  </si>
  <si>
    <t>Restaurant 2425</t>
  </si>
  <si>
    <t>Restaurant 2426</t>
  </si>
  <si>
    <t>Restaurant 2427</t>
  </si>
  <si>
    <t>Restaurant 2428</t>
  </si>
  <si>
    <t>Restaurant 2429</t>
  </si>
  <si>
    <t>Restaurant 2430</t>
  </si>
  <si>
    <t>Restaurant 2431</t>
  </si>
  <si>
    <t>Restaurant 2432</t>
  </si>
  <si>
    <t>Restaurant 2433</t>
  </si>
  <si>
    <t>Restaurant 2434</t>
  </si>
  <si>
    <t>Restaurant 2435</t>
  </si>
  <si>
    <t>Restaurant 2436</t>
  </si>
  <si>
    <t>Restaurant 2437</t>
  </si>
  <si>
    <t>Restaurant 2438</t>
  </si>
  <si>
    <t>Restaurant 2439</t>
  </si>
  <si>
    <t>Restaurant 2440</t>
  </si>
  <si>
    <t>Restaurant 2441</t>
  </si>
  <si>
    <t>Restaurant 2442</t>
  </si>
  <si>
    <t>Restaurant 2443</t>
  </si>
  <si>
    <t>Restaurant 2444</t>
  </si>
  <si>
    <t>Restaurant 2445</t>
  </si>
  <si>
    <t>Restaurant 2446</t>
  </si>
  <si>
    <t>Restaurant 2447</t>
  </si>
  <si>
    <t>Restaurant 2448</t>
  </si>
  <si>
    <t>Restaurant 2449</t>
  </si>
  <si>
    <t>Restaurant 2450</t>
  </si>
  <si>
    <t>Restaurant 2451</t>
  </si>
  <si>
    <t>Restaurant 2452</t>
  </si>
  <si>
    <t>Restaurant 2453</t>
  </si>
  <si>
    <t>Restaurant 2454</t>
  </si>
  <si>
    <t>Restaurant 2455</t>
  </si>
  <si>
    <t>Restaurant 2456</t>
  </si>
  <si>
    <t>Restaurant 2457</t>
  </si>
  <si>
    <t>Restaurant 2458</t>
  </si>
  <si>
    <t>Restaurant 2459</t>
  </si>
  <si>
    <t>Restaurant 2460</t>
  </si>
  <si>
    <t>Restaurant 2461</t>
  </si>
  <si>
    <t>Restaurant 2462</t>
  </si>
  <si>
    <t>Restaurant 2463</t>
  </si>
  <si>
    <t>Restaurant 2464</t>
  </si>
  <si>
    <t>Restaurant 2465</t>
  </si>
  <si>
    <t>Restaurant 2466</t>
  </si>
  <si>
    <t>Restaurant 2467</t>
  </si>
  <si>
    <t>Restaurant 2468</t>
  </si>
  <si>
    <t>Restaurant 2469</t>
  </si>
  <si>
    <t>Restaurant 2470</t>
  </si>
  <si>
    <t>Restaurant 2471</t>
  </si>
  <si>
    <t>Restaurant 2472</t>
  </si>
  <si>
    <t>Restaurant 2473</t>
  </si>
  <si>
    <t>Restaurant 2474</t>
  </si>
  <si>
    <t>Restaurant 2475</t>
  </si>
  <si>
    <t>Restaurant 2476</t>
  </si>
  <si>
    <t>Restaurant 2477</t>
  </si>
  <si>
    <t>Restaurant 2478</t>
  </si>
  <si>
    <t>Restaurant 2479</t>
  </si>
  <si>
    <t>Restaurant 2480</t>
  </si>
  <si>
    <t>Restaurant 2481</t>
  </si>
  <si>
    <t>Restaurant 2482</t>
  </si>
  <si>
    <t>Restaurant 2483</t>
  </si>
  <si>
    <t>Restaurant 2484</t>
  </si>
  <si>
    <t>Restaurant 2485</t>
  </si>
  <si>
    <t>Restaurant 2486</t>
  </si>
  <si>
    <t>Restaurant 2487</t>
  </si>
  <si>
    <t>Restaurant 2488</t>
  </si>
  <si>
    <t>Restaurant 2489</t>
  </si>
  <si>
    <t>Restaurant 2490</t>
  </si>
  <si>
    <t>Restaurant 2491</t>
  </si>
  <si>
    <t>Restaurant 2492</t>
  </si>
  <si>
    <t>Restaurant 2493</t>
  </si>
  <si>
    <t>Restaurant 2494</t>
  </si>
  <si>
    <t>Restaurant 2495</t>
  </si>
  <si>
    <t>Restaurant 2496</t>
  </si>
  <si>
    <t>Restaurant 2497</t>
  </si>
  <si>
    <t>Restaurant 2498</t>
  </si>
  <si>
    <t>Restaurant 2499</t>
  </si>
  <si>
    <t>Restaurant 2500</t>
  </si>
  <si>
    <t>Restaurant 2501</t>
  </si>
  <si>
    <t>Restaurant 2502</t>
  </si>
  <si>
    <t>Restaurant 2503</t>
  </si>
  <si>
    <t>Restaurant 2504</t>
  </si>
  <si>
    <t>Restaurant 2505</t>
  </si>
  <si>
    <t>Restaurant 2506</t>
  </si>
  <si>
    <t>Restaurant 2507</t>
  </si>
  <si>
    <t>Restaurant 2508</t>
  </si>
  <si>
    <t>Restaurant 2509</t>
  </si>
  <si>
    <t>Restaurant 2510</t>
  </si>
  <si>
    <t>Restaurant 2511</t>
  </si>
  <si>
    <t>Restaurant 2512</t>
  </si>
  <si>
    <t>Restaurant 2513</t>
  </si>
  <si>
    <t>Restaurant 2514</t>
  </si>
  <si>
    <t>Restaurant 2515</t>
  </si>
  <si>
    <t>Restaurant 2516</t>
  </si>
  <si>
    <t>Restaurant 2517</t>
  </si>
  <si>
    <t>Restaurant 2518</t>
  </si>
  <si>
    <t>Restaurant 2519</t>
  </si>
  <si>
    <t>Restaurant 2520</t>
  </si>
  <si>
    <t>Restaurant 2521</t>
  </si>
  <si>
    <t>Restaurant 2522</t>
  </si>
  <si>
    <t>Restaurant 2523</t>
  </si>
  <si>
    <t>Restaurant 2524</t>
  </si>
  <si>
    <t>Restaurant 2525</t>
  </si>
  <si>
    <t>Restaurant 2526</t>
  </si>
  <si>
    <t>Restaurant 2527</t>
  </si>
  <si>
    <t>Restaurant 2528</t>
  </si>
  <si>
    <t>Restaurant 2529</t>
  </si>
  <si>
    <t>Restaurant 2530</t>
  </si>
  <si>
    <t>Restaurant 2531</t>
  </si>
  <si>
    <t>Restaurant 2532</t>
  </si>
  <si>
    <t>Restaurant 2533</t>
  </si>
  <si>
    <t>Restaurant 2534</t>
  </si>
  <si>
    <t>Restaurant 2535</t>
  </si>
  <si>
    <t>Restaurant 2536</t>
  </si>
  <si>
    <t>Restaurant 2537</t>
  </si>
  <si>
    <t>Restaurant 2538</t>
  </si>
  <si>
    <t>Restaurant 2539</t>
  </si>
  <si>
    <t>Restaurant 2540</t>
  </si>
  <si>
    <t>Restaurant 2541</t>
  </si>
  <si>
    <t>Restaurant 2542</t>
  </si>
  <si>
    <t>Restaurant 2543</t>
  </si>
  <si>
    <t>Restaurant 2544</t>
  </si>
  <si>
    <t>Restaurant 2545</t>
  </si>
  <si>
    <t>Restaurant 2546</t>
  </si>
  <si>
    <t>Restaurant 2547</t>
  </si>
  <si>
    <t>Restaurant 2548</t>
  </si>
  <si>
    <t>Restaurant 2549</t>
  </si>
  <si>
    <t>Restaurant 2550</t>
  </si>
  <si>
    <t>Restaurant 2551</t>
  </si>
  <si>
    <t>Restaurant 2552</t>
  </si>
  <si>
    <t>Restaurant 2553</t>
  </si>
  <si>
    <t>Restaurant 2554</t>
  </si>
  <si>
    <t>Restaurant 2555</t>
  </si>
  <si>
    <t>Restaurant 2556</t>
  </si>
  <si>
    <t>Restaurant 2557</t>
  </si>
  <si>
    <t>Restaurant 2558</t>
  </si>
  <si>
    <t>Restaurant 2559</t>
  </si>
  <si>
    <t>Restaurant 2560</t>
  </si>
  <si>
    <t>Restaurant 2561</t>
  </si>
  <si>
    <t>Restaurant 2562</t>
  </si>
  <si>
    <t>Restaurant 2563</t>
  </si>
  <si>
    <t>Restaurant 2564</t>
  </si>
  <si>
    <t>Restaurant 2565</t>
  </si>
  <si>
    <t>Restaurant 2566</t>
  </si>
  <si>
    <t>Restaurant 2567</t>
  </si>
  <si>
    <t>Restaurant 2568</t>
  </si>
  <si>
    <t>Restaurant 2569</t>
  </si>
  <si>
    <t>Restaurant 2570</t>
  </si>
  <si>
    <t>Restaurant 2571</t>
  </si>
  <si>
    <t>Restaurant 2572</t>
  </si>
  <si>
    <t>Restaurant 2573</t>
  </si>
  <si>
    <t>Restaurant 2574</t>
  </si>
  <si>
    <t>Restaurant 2575</t>
  </si>
  <si>
    <t>Restaurant 2576</t>
  </si>
  <si>
    <t>Restaurant 2577</t>
  </si>
  <si>
    <t>Restaurant 2578</t>
  </si>
  <si>
    <t>Restaurant 2579</t>
  </si>
  <si>
    <t>Restaurant 2580</t>
  </si>
  <si>
    <t>Restaurant 2581</t>
  </si>
  <si>
    <t>Restaurant 2582</t>
  </si>
  <si>
    <t>Restaurant 2583</t>
  </si>
  <si>
    <t>Restaurant 2584</t>
  </si>
  <si>
    <t>Restaurant 2585</t>
  </si>
  <si>
    <t>Restaurant 2586</t>
  </si>
  <si>
    <t>Restaurant 2587</t>
  </si>
  <si>
    <t>Restaurant 2588</t>
  </si>
  <si>
    <t>Restaurant 2589</t>
  </si>
  <si>
    <t>Restaurant 2590</t>
  </si>
  <si>
    <t>Restaurant 2591</t>
  </si>
  <si>
    <t>Restaurant 2592</t>
  </si>
  <si>
    <t>Restaurant 2593</t>
  </si>
  <si>
    <t>Restaurant 2594</t>
  </si>
  <si>
    <t>Restaurant 2595</t>
  </si>
  <si>
    <t>Restaurant 2596</t>
  </si>
  <si>
    <t>Restaurant 2597</t>
  </si>
  <si>
    <t>Restaurant 2598</t>
  </si>
  <si>
    <t>Restaurant 2599</t>
  </si>
  <si>
    <t>Restaurant 2600</t>
  </si>
  <si>
    <t>Restaurant 2601</t>
  </si>
  <si>
    <t>Restaurant 2602</t>
  </si>
  <si>
    <t>Restaurant 2603</t>
  </si>
  <si>
    <t>Restaurant 2604</t>
  </si>
  <si>
    <t>Restaurant 2605</t>
  </si>
  <si>
    <t>Restaurant 2606</t>
  </si>
  <si>
    <t>Restaurant 2607</t>
  </si>
  <si>
    <t>Restaurant 2608</t>
  </si>
  <si>
    <t>Restaurant 2609</t>
  </si>
  <si>
    <t>Restaurant 2610</t>
  </si>
  <si>
    <t>Restaurant 2611</t>
  </si>
  <si>
    <t>Restaurant 2612</t>
  </si>
  <si>
    <t>Restaurant 2613</t>
  </si>
  <si>
    <t>Restaurant 2614</t>
  </si>
  <si>
    <t>Restaurant 2615</t>
  </si>
  <si>
    <t>Restaurant 2616</t>
  </si>
  <si>
    <t>Restaurant 2617</t>
  </si>
  <si>
    <t>Restaurant 2618</t>
  </si>
  <si>
    <t>Restaurant 2619</t>
  </si>
  <si>
    <t>Restaurant 2620</t>
  </si>
  <si>
    <t>Restaurant 2621</t>
  </si>
  <si>
    <t>Restaurant 2622</t>
  </si>
  <si>
    <t>Restaurant 2623</t>
  </si>
  <si>
    <t>Restaurant 2624</t>
  </si>
  <si>
    <t>Restaurant 2625</t>
  </si>
  <si>
    <t>Restaurant 2626</t>
  </si>
  <si>
    <t>Restaurant 2627</t>
  </si>
  <si>
    <t>Restaurant 2628</t>
  </si>
  <si>
    <t>Restaurant 2629</t>
  </si>
  <si>
    <t>Restaurant 2630</t>
  </si>
  <si>
    <t>Restaurant 2631</t>
  </si>
  <si>
    <t>Restaurant 2632</t>
  </si>
  <si>
    <t>Restaurant 2633</t>
  </si>
  <si>
    <t>Restaurant 2634</t>
  </si>
  <si>
    <t>Restaurant 2635</t>
  </si>
  <si>
    <t>Restaurant 2636</t>
  </si>
  <si>
    <t>Restaurant 2637</t>
  </si>
  <si>
    <t>Restaurant 2638</t>
  </si>
  <si>
    <t>Restaurant 2639</t>
  </si>
  <si>
    <t>Restaurant 2640</t>
  </si>
  <si>
    <t>Restaurant 2641</t>
  </si>
  <si>
    <t>Restaurant 2642</t>
  </si>
  <si>
    <t>Restaurant 2643</t>
  </si>
  <si>
    <t>Restaurant 2644</t>
  </si>
  <si>
    <t>Restaurant 2645</t>
  </si>
  <si>
    <t>Restaurant 2646</t>
  </si>
  <si>
    <t>Restaurant 2647</t>
  </si>
  <si>
    <t>Restaurant 2648</t>
  </si>
  <si>
    <t>Restaurant 2649</t>
  </si>
  <si>
    <t>Restaurant 2650</t>
  </si>
  <si>
    <t>Restaurant 2651</t>
  </si>
  <si>
    <t>Restaurant 2652</t>
  </si>
  <si>
    <t>Restaurant 2653</t>
  </si>
  <si>
    <t>Restaurant 2654</t>
  </si>
  <si>
    <t>Restaurant 2655</t>
  </si>
  <si>
    <t>Restaurant 2656</t>
  </si>
  <si>
    <t>Restaurant 2657</t>
  </si>
  <si>
    <t>Restaurant 2658</t>
  </si>
  <si>
    <t>Restaurant 2659</t>
  </si>
  <si>
    <t>Restaurant 2660</t>
  </si>
  <si>
    <t>Restaurant 2661</t>
  </si>
  <si>
    <t>Restaurant 2662</t>
  </si>
  <si>
    <t>Restaurant 2663</t>
  </si>
  <si>
    <t>Restaurant 2664</t>
  </si>
  <si>
    <t>Restaurant 2665</t>
  </si>
  <si>
    <t>Restaurant 2666</t>
  </si>
  <si>
    <t>Restaurant 2667</t>
  </si>
  <si>
    <t>Restaurant 2668</t>
  </si>
  <si>
    <t>Restaurant 2669</t>
  </si>
  <si>
    <t>Restaurant 2670</t>
  </si>
  <si>
    <t>Restaurant 2671</t>
  </si>
  <si>
    <t>Restaurant 2672</t>
  </si>
  <si>
    <t>Restaurant 2673</t>
  </si>
  <si>
    <t>Restaurant 2674</t>
  </si>
  <si>
    <t>Restaurant 2675</t>
  </si>
  <si>
    <t>Restaurant 2676</t>
  </si>
  <si>
    <t>Restaurant 2677</t>
  </si>
  <si>
    <t>Restaurant 2678</t>
  </si>
  <si>
    <t>Restaurant 2679</t>
  </si>
  <si>
    <t>Restaurant 2680</t>
  </si>
  <si>
    <t>Restaurant 2681</t>
  </si>
  <si>
    <t>Restaurant 2682</t>
  </si>
  <si>
    <t>Restaurant 2683</t>
  </si>
  <si>
    <t>Restaurant 2684</t>
  </si>
  <si>
    <t>Restaurant 2685</t>
  </si>
  <si>
    <t>Restaurant 2686</t>
  </si>
  <si>
    <t>Restaurant 2687</t>
  </si>
  <si>
    <t>Restaurant 2688</t>
  </si>
  <si>
    <t>Restaurant 2689</t>
  </si>
  <si>
    <t>Restaurant 2690</t>
  </si>
  <si>
    <t>Restaurant 2691</t>
  </si>
  <si>
    <t>Restaurant 2692</t>
  </si>
  <si>
    <t>Restaurant 2693</t>
  </si>
  <si>
    <t>Restaurant 2694</t>
  </si>
  <si>
    <t>Restaurant 2695</t>
  </si>
  <si>
    <t>Restaurant 2696</t>
  </si>
  <si>
    <t>Restaurant 2697</t>
  </si>
  <si>
    <t>Restaurant 2698</t>
  </si>
  <si>
    <t>Restaurant 2699</t>
  </si>
  <si>
    <t>Restaurant 2700</t>
  </si>
  <si>
    <t>Restaurant 2701</t>
  </si>
  <si>
    <t>Restaurant 2702</t>
  </si>
  <si>
    <t>Restaurant 2703</t>
  </si>
  <si>
    <t>Restaurant 2704</t>
  </si>
  <si>
    <t>Restaurant 2705</t>
  </si>
  <si>
    <t>Restaurant 2706</t>
  </si>
  <si>
    <t>Restaurant 2707</t>
  </si>
  <si>
    <t>Restaurant 2708</t>
  </si>
  <si>
    <t>Restaurant 2709</t>
  </si>
  <si>
    <t>Restaurant 2710</t>
  </si>
  <si>
    <t>Restaurant 2711</t>
  </si>
  <si>
    <t>Restaurant 2712</t>
  </si>
  <si>
    <t>Restaurant 2713</t>
  </si>
  <si>
    <t>Restaurant 2714</t>
  </si>
  <si>
    <t>Restaurant 2715</t>
  </si>
  <si>
    <t>Restaurant 2716</t>
  </si>
  <si>
    <t>Restaurant 2717</t>
  </si>
  <si>
    <t>Restaurant 2718</t>
  </si>
  <si>
    <t>Restaurant 2719</t>
  </si>
  <si>
    <t>Restaurant 2720</t>
  </si>
  <si>
    <t>Restaurant 2721</t>
  </si>
  <si>
    <t>Restaurant 2722</t>
  </si>
  <si>
    <t>Restaurant 2723</t>
  </si>
  <si>
    <t>Restaurant 2724</t>
  </si>
  <si>
    <t>Restaurant 2725</t>
  </si>
  <si>
    <t>Restaurant 2726</t>
  </si>
  <si>
    <t>Restaurant 2727</t>
  </si>
  <si>
    <t>Restaurant 2728</t>
  </si>
  <si>
    <t>Restaurant 2729</t>
  </si>
  <si>
    <t>Restaurant 2730</t>
  </si>
  <si>
    <t>Restaurant 2731</t>
  </si>
  <si>
    <t>Restaurant 2732</t>
  </si>
  <si>
    <t>Restaurant 2733</t>
  </si>
  <si>
    <t>Restaurant 2734</t>
  </si>
  <si>
    <t>Restaurant 2735</t>
  </si>
  <si>
    <t>Restaurant 2736</t>
  </si>
  <si>
    <t>Restaurant 2737</t>
  </si>
  <si>
    <t>Restaurant 2738</t>
  </si>
  <si>
    <t>Restaurant 2739</t>
  </si>
  <si>
    <t>Restaurant 2740</t>
  </si>
  <si>
    <t>Restaurant 2741</t>
  </si>
  <si>
    <t>Restaurant 2742</t>
  </si>
  <si>
    <t>Restaurant 2743</t>
  </si>
  <si>
    <t>Restaurant 2744</t>
  </si>
  <si>
    <t>Restaurant 2745</t>
  </si>
  <si>
    <t>Restaurant 2746</t>
  </si>
  <si>
    <t>Restaurant 2747</t>
  </si>
  <si>
    <t>Restaurant 2748</t>
  </si>
  <si>
    <t>Restaurant 2749</t>
  </si>
  <si>
    <t>Restaurant 2750</t>
  </si>
  <si>
    <t>Restaurant 2751</t>
  </si>
  <si>
    <t>Restaurant 2752</t>
  </si>
  <si>
    <t>Restaurant 2753</t>
  </si>
  <si>
    <t>Restaurant 2754</t>
  </si>
  <si>
    <t>Restaurant 2755</t>
  </si>
  <si>
    <t>Restaurant 2756</t>
  </si>
  <si>
    <t>Restaurant 2757</t>
  </si>
  <si>
    <t>Restaurant 2758</t>
  </si>
  <si>
    <t>Restaurant 2759</t>
  </si>
  <si>
    <t>Restaurant 2760</t>
  </si>
  <si>
    <t>Restaurant 2761</t>
  </si>
  <si>
    <t>Restaurant 2762</t>
  </si>
  <si>
    <t>Restaurant 2763</t>
  </si>
  <si>
    <t>Restaurant 2764</t>
  </si>
  <si>
    <t>Restaurant 2765</t>
  </si>
  <si>
    <t>Restaurant 2766</t>
  </si>
  <si>
    <t>Restaurant 2767</t>
  </si>
  <si>
    <t>Restaurant 2768</t>
  </si>
  <si>
    <t>Restaurant 2769</t>
  </si>
  <si>
    <t>Restaurant 2770</t>
  </si>
  <si>
    <t>Restaurant 2771</t>
  </si>
  <si>
    <t>Restaurant 2772</t>
  </si>
  <si>
    <t>Restaurant 2773</t>
  </si>
  <si>
    <t>Restaurant 2774</t>
  </si>
  <si>
    <t>Restaurant 2775</t>
  </si>
  <si>
    <t>Restaurant 2776</t>
  </si>
  <si>
    <t>Restaurant 2777</t>
  </si>
  <si>
    <t>Restaurant 2778</t>
  </si>
  <si>
    <t>Restaurant 2779</t>
  </si>
  <si>
    <t>Restaurant 2780</t>
  </si>
  <si>
    <t>Restaurant 2781</t>
  </si>
  <si>
    <t>Restaurant 2782</t>
  </si>
  <si>
    <t>Restaurant 2783</t>
  </si>
  <si>
    <t>Restaurant 2784</t>
  </si>
  <si>
    <t>Restaurant 2785</t>
  </si>
  <si>
    <t>Restaurant 2786</t>
  </si>
  <si>
    <t>Restaurant 2787</t>
  </si>
  <si>
    <t>Restaurant 2788</t>
  </si>
  <si>
    <t>Restaurant 2789</t>
  </si>
  <si>
    <t>Restaurant 2790</t>
  </si>
  <si>
    <t>Restaurant 2791</t>
  </si>
  <si>
    <t>Restaurant 2792</t>
  </si>
  <si>
    <t>Restaurant 2793</t>
  </si>
  <si>
    <t>Restaurant 2794</t>
  </si>
  <si>
    <t>Restaurant 2795</t>
  </si>
  <si>
    <t>Restaurant 2796</t>
  </si>
  <si>
    <t>Restaurant 2797</t>
  </si>
  <si>
    <t>Restaurant 2798</t>
  </si>
  <si>
    <t>Restaurant 2799</t>
  </si>
  <si>
    <t>Restaurant 2800</t>
  </si>
  <si>
    <t>Restaurant 2801</t>
  </si>
  <si>
    <t>Restaurant 2802</t>
  </si>
  <si>
    <t>Restaurant 2803</t>
  </si>
  <si>
    <t>Restaurant 2804</t>
  </si>
  <si>
    <t>Restaurant 2805</t>
  </si>
  <si>
    <t>Restaurant 2806</t>
  </si>
  <si>
    <t>Restaurant 2807</t>
  </si>
  <si>
    <t>Restaurant 2808</t>
  </si>
  <si>
    <t>Restaurant 2809</t>
  </si>
  <si>
    <t>Restaurant 2810</t>
  </si>
  <si>
    <t>Restaurant 2811</t>
  </si>
  <si>
    <t>Restaurant 2812</t>
  </si>
  <si>
    <t>Restaurant 2813</t>
  </si>
  <si>
    <t>Restaurant 2814</t>
  </si>
  <si>
    <t>Restaurant 2815</t>
  </si>
  <si>
    <t>Restaurant 2816</t>
  </si>
  <si>
    <t>Restaurant 2817</t>
  </si>
  <si>
    <t>Restaurant 2818</t>
  </si>
  <si>
    <t>Restaurant 2819</t>
  </si>
  <si>
    <t>Restaurant 2820</t>
  </si>
  <si>
    <t>Restaurant 2821</t>
  </si>
  <si>
    <t>Restaurant 2822</t>
  </si>
  <si>
    <t>Restaurant 2823</t>
  </si>
  <si>
    <t>Restaurant 2824</t>
  </si>
  <si>
    <t>Restaurant 2825</t>
  </si>
  <si>
    <t>Restaurant 2826</t>
  </si>
  <si>
    <t>Restaurant 2827</t>
  </si>
  <si>
    <t>Restaurant 2828</t>
  </si>
  <si>
    <t>Restaurant 2829</t>
  </si>
  <si>
    <t>Restaurant 2830</t>
  </si>
  <si>
    <t>Restaurant 2831</t>
  </si>
  <si>
    <t>Restaurant 2832</t>
  </si>
  <si>
    <t>Restaurant 2833</t>
  </si>
  <si>
    <t>Restaurant 2834</t>
  </si>
  <si>
    <t>Restaurant 2835</t>
  </si>
  <si>
    <t>Restaurant 2836</t>
  </si>
  <si>
    <t>Restaurant 2837</t>
  </si>
  <si>
    <t>Restaurant 2838</t>
  </si>
  <si>
    <t>Restaurant 2839</t>
  </si>
  <si>
    <t>Restaurant 2840</t>
  </si>
  <si>
    <t>Restaurant 2841</t>
  </si>
  <si>
    <t>Restaurant 2842</t>
  </si>
  <si>
    <t>Restaurant 2843</t>
  </si>
  <si>
    <t>Restaurant 2844</t>
  </si>
  <si>
    <t>Restaurant 2845</t>
  </si>
  <si>
    <t>Restaurant 2846</t>
  </si>
  <si>
    <t>Restaurant 2847</t>
  </si>
  <si>
    <t>Restaurant 2848</t>
  </si>
  <si>
    <t>Restaurant 2849</t>
  </si>
  <si>
    <t>Restaurant 2850</t>
  </si>
  <si>
    <t>Restaurant 2851</t>
  </si>
  <si>
    <t>Restaurant 2852</t>
  </si>
  <si>
    <t>Restaurant 2853</t>
  </si>
  <si>
    <t>Restaurant 2854</t>
  </si>
  <si>
    <t>Restaurant 2855</t>
  </si>
  <si>
    <t>Restaurant 2856</t>
  </si>
  <si>
    <t>Restaurant 2857</t>
  </si>
  <si>
    <t>Restaurant 2858</t>
  </si>
  <si>
    <t>Restaurant 2859</t>
  </si>
  <si>
    <t>Restaurant 2860</t>
  </si>
  <si>
    <t>Restaurant 2861</t>
  </si>
  <si>
    <t>Restaurant 2862</t>
  </si>
  <si>
    <t>Restaurant 2863</t>
  </si>
  <si>
    <t>Restaurant 2864</t>
  </si>
  <si>
    <t>Restaurant 2865</t>
  </si>
  <si>
    <t>Restaurant 2866</t>
  </si>
  <si>
    <t>Restaurant 2867</t>
  </si>
  <si>
    <t>Restaurant 2868</t>
  </si>
  <si>
    <t>Restaurant 2869</t>
  </si>
  <si>
    <t>Restaurant 2870</t>
  </si>
  <si>
    <t>Restaurant 2871</t>
  </si>
  <si>
    <t>Restaurant 2872</t>
  </si>
  <si>
    <t>Restaurant 2873</t>
  </si>
  <si>
    <t>Restaurant 2874</t>
  </si>
  <si>
    <t>Restaurant 2875</t>
  </si>
  <si>
    <t>Restaurant 2876</t>
  </si>
  <si>
    <t>Restaurant 2877</t>
  </si>
  <si>
    <t>Restaurant 2878</t>
  </si>
  <si>
    <t>Restaurant 2879</t>
  </si>
  <si>
    <t>Restaurant 2880</t>
  </si>
  <si>
    <t>Restaurant 2881</t>
  </si>
  <si>
    <t>Restaurant 2882</t>
  </si>
  <si>
    <t>Restaurant 2883</t>
  </si>
  <si>
    <t>Restaurant 2884</t>
  </si>
  <si>
    <t>Restaurant 2885</t>
  </si>
  <si>
    <t>Restaurant 2886</t>
  </si>
  <si>
    <t>Restaurant 2887</t>
  </si>
  <si>
    <t>Restaurant 2888</t>
  </si>
  <si>
    <t>Restaurant 2889</t>
  </si>
  <si>
    <t>Restaurant 2890</t>
  </si>
  <si>
    <t>Restaurant 2891</t>
  </si>
  <si>
    <t>Restaurant 2892</t>
  </si>
  <si>
    <t>Restaurant 2893</t>
  </si>
  <si>
    <t>Restaurant 2894</t>
  </si>
  <si>
    <t>Restaurant 2895</t>
  </si>
  <si>
    <t>Restaurant 2896</t>
  </si>
  <si>
    <t>Restaurant 2897</t>
  </si>
  <si>
    <t>Restaurant 2898</t>
  </si>
  <si>
    <t>Restaurant 2899</t>
  </si>
  <si>
    <t>Restaurant 2900</t>
  </si>
  <si>
    <t>Restaurant 2901</t>
  </si>
  <si>
    <t>Restaurant 2902</t>
  </si>
  <si>
    <t>Restaurant 2903</t>
  </si>
  <si>
    <t>Restaurant 2904</t>
  </si>
  <si>
    <t>Restaurant 2905</t>
  </si>
  <si>
    <t>Restaurant 2906</t>
  </si>
  <si>
    <t>Restaurant 2907</t>
  </si>
  <si>
    <t>Restaurant 2908</t>
  </si>
  <si>
    <t>Restaurant 2909</t>
  </si>
  <si>
    <t>Restaurant 2910</t>
  </si>
  <si>
    <t>Restaurant 2911</t>
  </si>
  <si>
    <t>Restaurant 2912</t>
  </si>
  <si>
    <t>Restaurant 2913</t>
  </si>
  <si>
    <t>Restaurant 2914</t>
  </si>
  <si>
    <t>Restaurant 2915</t>
  </si>
  <si>
    <t>Restaurant 2916</t>
  </si>
  <si>
    <t>Restaurant 2917</t>
  </si>
  <si>
    <t>Restaurant 2918</t>
  </si>
  <si>
    <t>Restaurant 2919</t>
  </si>
  <si>
    <t>Restaurant 2920</t>
  </si>
  <si>
    <t>Restaurant 2921</t>
  </si>
  <si>
    <t>Restaurant 2922</t>
  </si>
  <si>
    <t>Restaurant 2923</t>
  </si>
  <si>
    <t>Restaurant 2924</t>
  </si>
  <si>
    <t>Restaurant 2925</t>
  </si>
  <si>
    <t>Restaurant 2926</t>
  </si>
  <si>
    <t>Restaurant 2927</t>
  </si>
  <si>
    <t>Restaurant 2928</t>
  </si>
  <si>
    <t>Restaurant 2929</t>
  </si>
  <si>
    <t>Restaurant 2930</t>
  </si>
  <si>
    <t>Restaurant 2931</t>
  </si>
  <si>
    <t>Restaurant 2932</t>
  </si>
  <si>
    <t>Restaurant 2933</t>
  </si>
  <si>
    <t>Restaurant 2934</t>
  </si>
  <si>
    <t>Restaurant 2935</t>
  </si>
  <si>
    <t>Restaurant 2936</t>
  </si>
  <si>
    <t>Restaurant 2937</t>
  </si>
  <si>
    <t>Restaurant 2938</t>
  </si>
  <si>
    <t>Restaurant 2939</t>
  </si>
  <si>
    <t>Restaurant 2940</t>
  </si>
  <si>
    <t>Restaurant 2941</t>
  </si>
  <si>
    <t>Restaurant 2942</t>
  </si>
  <si>
    <t>Restaurant 2943</t>
  </si>
  <si>
    <t>Restaurant 2944</t>
  </si>
  <si>
    <t>Restaurant 2945</t>
  </si>
  <si>
    <t>Restaurant 2946</t>
  </si>
  <si>
    <t>Restaurant 2947</t>
  </si>
  <si>
    <t>Restaurant 2948</t>
  </si>
  <si>
    <t>Restaurant 2949</t>
  </si>
  <si>
    <t>Restaurant 2950</t>
  </si>
  <si>
    <t>Restaurant 2951</t>
  </si>
  <si>
    <t>Restaurant 2952</t>
  </si>
  <si>
    <t>Restaurant 2953</t>
  </si>
  <si>
    <t>Restaurant 2954</t>
  </si>
  <si>
    <t>Restaurant 2955</t>
  </si>
  <si>
    <t>Restaurant 2956</t>
  </si>
  <si>
    <t>Restaurant 2957</t>
  </si>
  <si>
    <t>Restaurant 2958</t>
  </si>
  <si>
    <t>Restaurant 2959</t>
  </si>
  <si>
    <t>Restaurant 2960</t>
  </si>
  <si>
    <t>Restaurant 2961</t>
  </si>
  <si>
    <t>Restaurant 2962</t>
  </si>
  <si>
    <t>Restaurant 2963</t>
  </si>
  <si>
    <t>Restaurant 2964</t>
  </si>
  <si>
    <t>Restaurant 2965</t>
  </si>
  <si>
    <t>Restaurant 2966</t>
  </si>
  <si>
    <t>Restaurant 2967</t>
  </si>
  <si>
    <t>Restaurant 2968</t>
  </si>
  <si>
    <t>Restaurant 2969</t>
  </si>
  <si>
    <t>Restaurant 2970</t>
  </si>
  <si>
    <t>Restaurant 2971</t>
  </si>
  <si>
    <t>Restaurant 2972</t>
  </si>
  <si>
    <t>Restaurant 2973</t>
  </si>
  <si>
    <t>Restaurant 2974</t>
  </si>
  <si>
    <t>Restaurant 2975</t>
  </si>
  <si>
    <t>Restaurant 2976</t>
  </si>
  <si>
    <t>Restaurant 2977</t>
  </si>
  <si>
    <t>Restaurant 2978</t>
  </si>
  <si>
    <t>Restaurant 2979</t>
  </si>
  <si>
    <t>Restaurant 2980</t>
  </si>
  <si>
    <t>Restaurant 2981</t>
  </si>
  <si>
    <t>Restaurant 2982</t>
  </si>
  <si>
    <t>Restaurant 2983</t>
  </si>
  <si>
    <t>Restaurant 2984</t>
  </si>
  <si>
    <t>Restaurant 2985</t>
  </si>
  <si>
    <t>Restaurant 2986</t>
  </si>
  <si>
    <t>Restaurant 2987</t>
  </si>
  <si>
    <t>Restaurant 2988</t>
  </si>
  <si>
    <t>Restaurant 2989</t>
  </si>
  <si>
    <t>Restaurant 2990</t>
  </si>
  <si>
    <t>Restaurant 2991</t>
  </si>
  <si>
    <t>Restaurant 2992</t>
  </si>
  <si>
    <t>Restaurant 2993</t>
  </si>
  <si>
    <t>Restaurant 2994</t>
  </si>
  <si>
    <t>Restaurant 2995</t>
  </si>
  <si>
    <t>Restaurant 2996</t>
  </si>
  <si>
    <t>Restaurant 2997</t>
  </si>
  <si>
    <t>Restaurant 2998</t>
  </si>
  <si>
    <t>Restaurant 2999</t>
  </si>
  <si>
    <t>Restaurant 3000</t>
  </si>
  <si>
    <t>Restaurant 3001</t>
  </si>
  <si>
    <t>Restaurant 3002</t>
  </si>
  <si>
    <t>Restaurant 3003</t>
  </si>
  <si>
    <t>Restaurant 3004</t>
  </si>
  <si>
    <t>Restaurant 3005</t>
  </si>
  <si>
    <t>Restaurant 3006</t>
  </si>
  <si>
    <t>Restaurant 3007</t>
  </si>
  <si>
    <t>Restaurant 3008</t>
  </si>
  <si>
    <t>Restaurant 3009</t>
  </si>
  <si>
    <t>Restaurant 3010</t>
  </si>
  <si>
    <t>Restaurant 3011</t>
  </si>
  <si>
    <t>Restaurant 3012</t>
  </si>
  <si>
    <t>Restaurant 3013</t>
  </si>
  <si>
    <t>Restaurant 3014</t>
  </si>
  <si>
    <t>Restaurant 3015</t>
  </si>
  <si>
    <t>Restaurant 3016</t>
  </si>
  <si>
    <t>Restaurant 3017</t>
  </si>
  <si>
    <t>Restaurant 3018</t>
  </si>
  <si>
    <t>Restaurant 3019</t>
  </si>
  <si>
    <t>Restaurant 3020</t>
  </si>
  <si>
    <t>Restaurant 3021</t>
  </si>
  <si>
    <t>Restaurant 3022</t>
  </si>
  <si>
    <t>Restaurant 3023</t>
  </si>
  <si>
    <t>Restaurant 3024</t>
  </si>
  <si>
    <t>Restaurant 3025</t>
  </si>
  <si>
    <t>Restaurant 3026</t>
  </si>
  <si>
    <t>Restaurant 3027</t>
  </si>
  <si>
    <t>Restaurant 3028</t>
  </si>
  <si>
    <t>Restaurant 3029</t>
  </si>
  <si>
    <t>Restaurant 3030</t>
  </si>
  <si>
    <t>Restaurant 3031</t>
  </si>
  <si>
    <t>Restaurant 3032</t>
  </si>
  <si>
    <t>Restaurant 3033</t>
  </si>
  <si>
    <t>Restaurant 3034</t>
  </si>
  <si>
    <t>Restaurant 3035</t>
  </si>
  <si>
    <t>Restaurant 3036</t>
  </si>
  <si>
    <t>Restaurant 3037</t>
  </si>
  <si>
    <t>Restaurant 3038</t>
  </si>
  <si>
    <t>Restaurant 3039</t>
  </si>
  <si>
    <t>Restaurant 3040</t>
  </si>
  <si>
    <t>Restaurant 3041</t>
  </si>
  <si>
    <t>Restaurant 3042</t>
  </si>
  <si>
    <t>Restaurant 3043</t>
  </si>
  <si>
    <t>Restaurant 3044</t>
  </si>
  <si>
    <t>Restaurant 3045</t>
  </si>
  <si>
    <t>Restaurant 3046</t>
  </si>
  <si>
    <t>Restaurant 3047</t>
  </si>
  <si>
    <t>Restaurant 3048</t>
  </si>
  <si>
    <t>Restaurant 3049</t>
  </si>
  <si>
    <t>Restaurant 3050</t>
  </si>
  <si>
    <t>Restaurant 3051</t>
  </si>
  <si>
    <t>Restaurant 3052</t>
  </si>
  <si>
    <t>Restaurant 3053</t>
  </si>
  <si>
    <t>Restaurant 3054</t>
  </si>
  <si>
    <t>Restaurant 3055</t>
  </si>
  <si>
    <t>Restaurant 3056</t>
  </si>
  <si>
    <t>Restaurant 3057</t>
  </si>
  <si>
    <t>Restaurant 3058</t>
  </si>
  <si>
    <t>Restaurant 3059</t>
  </si>
  <si>
    <t>Restaurant 3060</t>
  </si>
  <si>
    <t>Restaurant 3061</t>
  </si>
  <si>
    <t>Restaurant 3062</t>
  </si>
  <si>
    <t>Restaurant 3063</t>
  </si>
  <si>
    <t>Restaurant 3064</t>
  </si>
  <si>
    <t>Restaurant 3065</t>
  </si>
  <si>
    <t>Restaurant 3066</t>
  </si>
  <si>
    <t>Restaurant 3067</t>
  </si>
  <si>
    <t>Restaurant 3068</t>
  </si>
  <si>
    <t>Restaurant 3069</t>
  </si>
  <si>
    <t>Restaurant 3070</t>
  </si>
  <si>
    <t>Restaurant 3071</t>
  </si>
  <si>
    <t>Restaurant 3072</t>
  </si>
  <si>
    <t>Restaurant 3073</t>
  </si>
  <si>
    <t>Restaurant 3074</t>
  </si>
  <si>
    <t>Restaurant 3075</t>
  </si>
  <si>
    <t>Restaurant 3076</t>
  </si>
  <si>
    <t>Restaurant 3077</t>
  </si>
  <si>
    <t>Restaurant 3078</t>
  </si>
  <si>
    <t>Restaurant 3079</t>
  </si>
  <si>
    <t>Restaurant 3080</t>
  </si>
  <si>
    <t>Restaurant 3081</t>
  </si>
  <si>
    <t>Restaurant 3082</t>
  </si>
  <si>
    <t>Restaurant 3083</t>
  </si>
  <si>
    <t>Restaurant 3084</t>
  </si>
  <si>
    <t>Restaurant 3085</t>
  </si>
  <si>
    <t>Restaurant 3086</t>
  </si>
  <si>
    <t>Restaurant 3087</t>
  </si>
  <si>
    <t>Restaurant 3088</t>
  </si>
  <si>
    <t>Restaurant 3089</t>
  </si>
  <si>
    <t>Restaurant 3090</t>
  </si>
  <si>
    <t>Restaurant 3091</t>
  </si>
  <si>
    <t>Restaurant 3092</t>
  </si>
  <si>
    <t>Restaurant 3093</t>
  </si>
  <si>
    <t>Restaurant 3094</t>
  </si>
  <si>
    <t>Restaurant 3095</t>
  </si>
  <si>
    <t>Restaurant 3096</t>
  </si>
  <si>
    <t>Restaurant 3097</t>
  </si>
  <si>
    <t>Restaurant 3098</t>
  </si>
  <si>
    <t>Restaurant 3099</t>
  </si>
  <si>
    <t>Restaurant 3100</t>
  </si>
  <si>
    <t>Restaurant 3101</t>
  </si>
  <si>
    <t>Restaurant 3102</t>
  </si>
  <si>
    <t>Restaurant 3103</t>
  </si>
  <si>
    <t>Restaurant 3104</t>
  </si>
  <si>
    <t>Restaurant 3105</t>
  </si>
  <si>
    <t>Restaurant 3106</t>
  </si>
  <si>
    <t>Restaurant 3107</t>
  </si>
  <si>
    <t>Restaurant 3108</t>
  </si>
  <si>
    <t>Restaurant 3109</t>
  </si>
  <si>
    <t>Restaurant 3110</t>
  </si>
  <si>
    <t>Restaurant 3111</t>
  </si>
  <si>
    <t>Restaurant 3112</t>
  </si>
  <si>
    <t>Restaurant 3113</t>
  </si>
  <si>
    <t>Restaurant 3114</t>
  </si>
  <si>
    <t>Restaurant 3115</t>
  </si>
  <si>
    <t>Restaurant 3116</t>
  </si>
  <si>
    <t>Restaurant 3117</t>
  </si>
  <si>
    <t>Restaurant 3118</t>
  </si>
  <si>
    <t>Restaurant 3119</t>
  </si>
  <si>
    <t>Restaurant 3120</t>
  </si>
  <si>
    <t>Restaurant 3121</t>
  </si>
  <si>
    <t>Restaurant 3122</t>
  </si>
  <si>
    <t>Restaurant 3123</t>
  </si>
  <si>
    <t>Restaurant 3124</t>
  </si>
  <si>
    <t>Restaurant 3125</t>
  </si>
  <si>
    <t>Restaurant 3126</t>
  </si>
  <si>
    <t>Restaurant 3127</t>
  </si>
  <si>
    <t>Restaurant 3128</t>
  </si>
  <si>
    <t>Restaurant 3129</t>
  </si>
  <si>
    <t>Restaurant 3130</t>
  </si>
  <si>
    <t>Restaurant 3131</t>
  </si>
  <si>
    <t>Restaurant 3132</t>
  </si>
  <si>
    <t>Restaurant 3133</t>
  </si>
  <si>
    <t>Restaurant 3134</t>
  </si>
  <si>
    <t>Restaurant 3135</t>
  </si>
  <si>
    <t>Restaurant 3136</t>
  </si>
  <si>
    <t>Restaurant 3137</t>
  </si>
  <si>
    <t>Restaurant 3138</t>
  </si>
  <si>
    <t>Restaurant 3139</t>
  </si>
  <si>
    <t>Restaurant 3140</t>
  </si>
  <si>
    <t>Restaurant 3141</t>
  </si>
  <si>
    <t>Restaurant 3142</t>
  </si>
  <si>
    <t>Restaurant 3143</t>
  </si>
  <si>
    <t>Restaurant 3144</t>
  </si>
  <si>
    <t>Restaurant 3145</t>
  </si>
  <si>
    <t>Restaurant 3146</t>
  </si>
  <si>
    <t>Restaurant 3147</t>
  </si>
  <si>
    <t>Restaurant 3148</t>
  </si>
  <si>
    <t>Restaurant 3149</t>
  </si>
  <si>
    <t>Restaurant 3150</t>
  </si>
  <si>
    <t>Restaurant 3151</t>
  </si>
  <si>
    <t>Restaurant 3152</t>
  </si>
  <si>
    <t>Restaurant 3153</t>
  </si>
  <si>
    <t>Restaurant 3154</t>
  </si>
  <si>
    <t>Restaurant 3155</t>
  </si>
  <si>
    <t>Restaurant 3156</t>
  </si>
  <si>
    <t>Restaurant 3157</t>
  </si>
  <si>
    <t>Restaurant 3158</t>
  </si>
  <si>
    <t>Restaurant 3159</t>
  </si>
  <si>
    <t>Restaurant 3160</t>
  </si>
  <si>
    <t>Restaurant 3161</t>
  </si>
  <si>
    <t>Restaurant 3162</t>
  </si>
  <si>
    <t>Restaurant 3163</t>
  </si>
  <si>
    <t>Restaurant 3164</t>
  </si>
  <si>
    <t>Restaurant 3165</t>
  </si>
  <si>
    <t>Restaurant 3166</t>
  </si>
  <si>
    <t>Restaurant 3167</t>
  </si>
  <si>
    <t>Restaurant 3168</t>
  </si>
  <si>
    <t>Restaurant 3169</t>
  </si>
  <si>
    <t>Restaurant 3170</t>
  </si>
  <si>
    <t>Restaurant 3171</t>
  </si>
  <si>
    <t>Restaurant 3172</t>
  </si>
  <si>
    <t>Restaurant 3173</t>
  </si>
  <si>
    <t>Restaurant 3174</t>
  </si>
  <si>
    <t>Restaurant 3175</t>
  </si>
  <si>
    <t>Restaurant 3176</t>
  </si>
  <si>
    <t>Restaurant 3177</t>
  </si>
  <si>
    <t>Restaurant 3178</t>
  </si>
  <si>
    <t>Restaurant 3179</t>
  </si>
  <si>
    <t>Restaurant 3180</t>
  </si>
  <si>
    <t>Restaurant 3181</t>
  </si>
  <si>
    <t>Restaurant 3182</t>
  </si>
  <si>
    <t>Restaurant 3183</t>
  </si>
  <si>
    <t>Restaurant 3184</t>
  </si>
  <si>
    <t>Restaurant 3185</t>
  </si>
  <si>
    <t>Restaurant 3186</t>
  </si>
  <si>
    <t>Restaurant 3187</t>
  </si>
  <si>
    <t>Restaurant 3188</t>
  </si>
  <si>
    <t>Restaurant 3189</t>
  </si>
  <si>
    <t>Restaurant 3190</t>
  </si>
  <si>
    <t>Restaurant 3191</t>
  </si>
  <si>
    <t>Restaurant 3192</t>
  </si>
  <si>
    <t>Restaurant 3193</t>
  </si>
  <si>
    <t>Restaurant 3194</t>
  </si>
  <si>
    <t>Restaurant 3195</t>
  </si>
  <si>
    <t>Restaurant 3196</t>
  </si>
  <si>
    <t>Restaurant 3197</t>
  </si>
  <si>
    <t>Restaurant 3198</t>
  </si>
  <si>
    <t>Restaurant 3199</t>
  </si>
  <si>
    <t>Restaurant 3200</t>
  </si>
  <si>
    <t>Restaurant 3201</t>
  </si>
  <si>
    <t>Restaurant 3202</t>
  </si>
  <si>
    <t>Restaurant 3203</t>
  </si>
  <si>
    <t>Restaurant 3204</t>
  </si>
  <si>
    <t>Restaurant 3205</t>
  </si>
  <si>
    <t>Restaurant 3206</t>
  </si>
  <si>
    <t>Restaurant 3207</t>
  </si>
  <si>
    <t>Restaurant 3208</t>
  </si>
  <si>
    <t>Restaurant 3209</t>
  </si>
  <si>
    <t>Restaurant 3210</t>
  </si>
  <si>
    <t>Restaurant 3211</t>
  </si>
  <si>
    <t>Restaurant 3212</t>
  </si>
  <si>
    <t>Restaurant 3213</t>
  </si>
  <si>
    <t>Restaurant 3214</t>
  </si>
  <si>
    <t>Restaurant 3215</t>
  </si>
  <si>
    <t>Restaurant 3216</t>
  </si>
  <si>
    <t>Restaurant 3217</t>
  </si>
  <si>
    <t>Restaurant 3218</t>
  </si>
  <si>
    <t>Restaurant 3219</t>
  </si>
  <si>
    <t>Restaurant 3220</t>
  </si>
  <si>
    <t>Restaurant 3221</t>
  </si>
  <si>
    <t>Restaurant 3222</t>
  </si>
  <si>
    <t>Restaurant 3223</t>
  </si>
  <si>
    <t>Restaurant 3224</t>
  </si>
  <si>
    <t>Restaurant 3225</t>
  </si>
  <si>
    <t>Restaurant 3226</t>
  </si>
  <si>
    <t>Restaurant 3227</t>
  </si>
  <si>
    <t>Restaurant 3228</t>
  </si>
  <si>
    <t>Restaurant 3229</t>
  </si>
  <si>
    <t>Restaurant 3230</t>
  </si>
  <si>
    <t>Restaurant 3231</t>
  </si>
  <si>
    <t>Restaurant 3232</t>
  </si>
  <si>
    <t>Restaurant 3233</t>
  </si>
  <si>
    <t>Restaurant 3234</t>
  </si>
  <si>
    <t>Restaurant 3235</t>
  </si>
  <si>
    <t>Restaurant 3236</t>
  </si>
  <si>
    <t>Restaurant 3237</t>
  </si>
  <si>
    <t>Restaurant 3238</t>
  </si>
  <si>
    <t>Restaurant 3239</t>
  </si>
  <si>
    <t>Restaurant 3240</t>
  </si>
  <si>
    <t>Restaurant 3241</t>
  </si>
  <si>
    <t>Restaurant 3242</t>
  </si>
  <si>
    <t>Restaurant 3243</t>
  </si>
  <si>
    <t>Restaurant 3244</t>
  </si>
  <si>
    <t>Restaurant 3245</t>
  </si>
  <si>
    <t>Restaurant 3246</t>
  </si>
  <si>
    <t>Restaurant 3247</t>
  </si>
  <si>
    <t>Restaurant 3248</t>
  </si>
  <si>
    <t>Restaurant 3249</t>
  </si>
  <si>
    <t>Restaurant 3250</t>
  </si>
  <si>
    <t>Restaurant 3251</t>
  </si>
  <si>
    <t>Restaurant 3252</t>
  </si>
  <si>
    <t>Restaurant 3253</t>
  </si>
  <si>
    <t>Restaurant 3254</t>
  </si>
  <si>
    <t>Restaurant 3255</t>
  </si>
  <si>
    <t>Restaurant 3256</t>
  </si>
  <si>
    <t>Restaurant 3257</t>
  </si>
  <si>
    <t>Restaurant 3258</t>
  </si>
  <si>
    <t>Restaurant 3259</t>
  </si>
  <si>
    <t>Restaurant 3260</t>
  </si>
  <si>
    <t>Restaurant 3261</t>
  </si>
  <si>
    <t>Restaurant 3262</t>
  </si>
  <si>
    <t>Restaurant 3263</t>
  </si>
  <si>
    <t>Restaurant 3264</t>
  </si>
  <si>
    <t>Restaurant 3265</t>
  </si>
  <si>
    <t>Restaurant 3266</t>
  </si>
  <si>
    <t>Restaurant 3267</t>
  </si>
  <si>
    <t>Restaurant 3268</t>
  </si>
  <si>
    <t>Restaurant 3269</t>
  </si>
  <si>
    <t>Restaurant 3270</t>
  </si>
  <si>
    <t>Restaurant 3271</t>
  </si>
  <si>
    <t>Restaurant 3272</t>
  </si>
  <si>
    <t>Restaurant 3273</t>
  </si>
  <si>
    <t>Restaurant 3274</t>
  </si>
  <si>
    <t>Restaurant 3275</t>
  </si>
  <si>
    <t>Restaurant 3276</t>
  </si>
  <si>
    <t>Restaurant 3277</t>
  </si>
  <si>
    <t>Restaurant 3278</t>
  </si>
  <si>
    <t>Restaurant 3279</t>
  </si>
  <si>
    <t>Restaurant 3280</t>
  </si>
  <si>
    <t>Restaurant 3281</t>
  </si>
  <si>
    <t>Restaurant 3282</t>
  </si>
  <si>
    <t>Restaurant 3283</t>
  </si>
  <si>
    <t>Restaurant 3284</t>
  </si>
  <si>
    <t>Restaurant 3285</t>
  </si>
  <si>
    <t>Restaurant 3286</t>
  </si>
  <si>
    <t>Restaurant 3287</t>
  </si>
  <si>
    <t>Restaurant 3288</t>
  </si>
  <si>
    <t>Restaurant 3289</t>
  </si>
  <si>
    <t>Restaurant 3290</t>
  </si>
  <si>
    <t>Restaurant 3291</t>
  </si>
  <si>
    <t>Restaurant 3292</t>
  </si>
  <si>
    <t>Restaurant 3293</t>
  </si>
  <si>
    <t>Restaurant 3294</t>
  </si>
  <si>
    <t>Restaurant 3295</t>
  </si>
  <si>
    <t>Restaurant 3296</t>
  </si>
  <si>
    <t>Restaurant 3297</t>
  </si>
  <si>
    <t>Restaurant 3298</t>
  </si>
  <si>
    <t>Restaurant 3299</t>
  </si>
  <si>
    <t>Restaurant 3300</t>
  </si>
  <si>
    <t>Restaurant 3301</t>
  </si>
  <si>
    <t>Restaurant 3302</t>
  </si>
  <si>
    <t>Restaurant 3303</t>
  </si>
  <si>
    <t>Restaurant 3304</t>
  </si>
  <si>
    <t>Restaurant 3305</t>
  </si>
  <si>
    <t>Restaurant 3306</t>
  </si>
  <si>
    <t>Restaurant 3307</t>
  </si>
  <si>
    <t>Restaurant 3308</t>
  </si>
  <si>
    <t>Restaurant 3309</t>
  </si>
  <si>
    <t>Restaurant 3310</t>
  </si>
  <si>
    <t>Restaurant 3311</t>
  </si>
  <si>
    <t>Restaurant 3312</t>
  </si>
  <si>
    <t>Restaurant 3313</t>
  </si>
  <si>
    <t>Restaurant 3314</t>
  </si>
  <si>
    <t>Restaurant 3315</t>
  </si>
  <si>
    <t>Restaurant 3316</t>
  </si>
  <si>
    <t>Restaurant 3317</t>
  </si>
  <si>
    <t>Restaurant 3318</t>
  </si>
  <si>
    <t>Restaurant 3319</t>
  </si>
  <si>
    <t>Restaurant 3320</t>
  </si>
  <si>
    <t>Restaurant 3321</t>
  </si>
  <si>
    <t>Restaurant 3322</t>
  </si>
  <si>
    <t>Restaurant 3323</t>
  </si>
  <si>
    <t>Restaurant 3324</t>
  </si>
  <si>
    <t>Restaurant 3325</t>
  </si>
  <si>
    <t>Restaurant 3326</t>
  </si>
  <si>
    <t>Restaurant 3327</t>
  </si>
  <si>
    <t>Restaurant 3328</t>
  </si>
  <si>
    <t>Restaurant 3329</t>
  </si>
  <si>
    <t>Restaurant 3330</t>
  </si>
  <si>
    <t>Restaurant 3331</t>
  </si>
  <si>
    <t>Restaurant 3332</t>
  </si>
  <si>
    <t>Restaurant 3333</t>
  </si>
  <si>
    <t>Restaurant 3334</t>
  </si>
  <si>
    <t>Restaurant 3335</t>
  </si>
  <si>
    <t>Restaurant 3336</t>
  </si>
  <si>
    <t>Restaurant 3337</t>
  </si>
  <si>
    <t>Restaurant 3338</t>
  </si>
  <si>
    <t>Restaurant 3339</t>
  </si>
  <si>
    <t>Restaurant 3340</t>
  </si>
  <si>
    <t>Restaurant 3341</t>
  </si>
  <si>
    <t>Restaurant 3342</t>
  </si>
  <si>
    <t>Restaurant 3343</t>
  </si>
  <si>
    <t>Restaurant 3344</t>
  </si>
  <si>
    <t>Restaurant 3345</t>
  </si>
  <si>
    <t>Restaurant 3346</t>
  </si>
  <si>
    <t>Restaurant 3347</t>
  </si>
  <si>
    <t>Restaurant 3348</t>
  </si>
  <si>
    <t>Restaurant 3349</t>
  </si>
  <si>
    <t>Restaurant 3350</t>
  </si>
  <si>
    <t>Restaurant 3351</t>
  </si>
  <si>
    <t>Restaurant 3352</t>
  </si>
  <si>
    <t>Restaurant 3353</t>
  </si>
  <si>
    <t>Restaurant 3354</t>
  </si>
  <si>
    <t>Restaurant 3355</t>
  </si>
  <si>
    <t>Restaurant 3356</t>
  </si>
  <si>
    <t>Restaurant 3357</t>
  </si>
  <si>
    <t>Restaurant 3358</t>
  </si>
  <si>
    <t>Restaurant 3359</t>
  </si>
  <si>
    <t>Restaurant 3360</t>
  </si>
  <si>
    <t>Restaurant 3361</t>
  </si>
  <si>
    <t>Restaurant 3362</t>
  </si>
  <si>
    <t>Restaurant 3363</t>
  </si>
  <si>
    <t>Restaurant 3364</t>
  </si>
  <si>
    <t>Restaurant 3365</t>
  </si>
  <si>
    <t>Restaurant 3366</t>
  </si>
  <si>
    <t>Restaurant 3367</t>
  </si>
  <si>
    <t>Restaurant 3368</t>
  </si>
  <si>
    <t>Restaurant 3369</t>
  </si>
  <si>
    <t>Restaurant 3370</t>
  </si>
  <si>
    <t>Restaurant 3371</t>
  </si>
  <si>
    <t>Restaurant 3372</t>
  </si>
  <si>
    <t>Restaurant 3373</t>
  </si>
  <si>
    <t>Restaurant 3374</t>
  </si>
  <si>
    <t>Restaurant 3375</t>
  </si>
  <si>
    <t>Restaurant 3376</t>
  </si>
  <si>
    <t>Restaurant 3377</t>
  </si>
  <si>
    <t>Restaurant 3378</t>
  </si>
  <si>
    <t>Restaurant 3379</t>
  </si>
  <si>
    <t>Restaurant 3380</t>
  </si>
  <si>
    <t>Restaurant 3381</t>
  </si>
  <si>
    <t>Restaurant 3382</t>
  </si>
  <si>
    <t>Restaurant 3383</t>
  </si>
  <si>
    <t>Restaurant 3384</t>
  </si>
  <si>
    <t>Restaurant 3385</t>
  </si>
  <si>
    <t>Restaurant 3386</t>
  </si>
  <si>
    <t>Restaurant 3387</t>
  </si>
  <si>
    <t>Restaurant 3388</t>
  </si>
  <si>
    <t>Restaurant 3389</t>
  </si>
  <si>
    <t>Restaurant 3390</t>
  </si>
  <si>
    <t>Restaurant 3391</t>
  </si>
  <si>
    <t>Restaurant 3392</t>
  </si>
  <si>
    <t>Restaurant 3393</t>
  </si>
  <si>
    <t>Restaurant 3394</t>
  </si>
  <si>
    <t>Restaurant 3395</t>
  </si>
  <si>
    <t>Restaurant 3396</t>
  </si>
  <si>
    <t>Restaurant 3397</t>
  </si>
  <si>
    <t>Restaurant 3398</t>
  </si>
  <si>
    <t>Restaurant 3399</t>
  </si>
  <si>
    <t>Restaurant 3400</t>
  </si>
  <si>
    <t>Restaurant 3401</t>
  </si>
  <si>
    <t>Restaurant 3402</t>
  </si>
  <si>
    <t>Restaurant 3403</t>
  </si>
  <si>
    <t>Restaurant 3404</t>
  </si>
  <si>
    <t>Restaurant 3405</t>
  </si>
  <si>
    <t>Restaurant 3406</t>
  </si>
  <si>
    <t>Restaurant 3407</t>
  </si>
  <si>
    <t>Restaurant 3408</t>
  </si>
  <si>
    <t>Restaurant 3409</t>
  </si>
  <si>
    <t>Restaurant 3410</t>
  </si>
  <si>
    <t>Restaurant 3411</t>
  </si>
  <si>
    <t>Restaurant 3412</t>
  </si>
  <si>
    <t>Restaurant 3413</t>
  </si>
  <si>
    <t>Restaurant 3414</t>
  </si>
  <si>
    <t>Restaurant 3415</t>
  </si>
  <si>
    <t>Restaurant 3416</t>
  </si>
  <si>
    <t>Restaurant 3417</t>
  </si>
  <si>
    <t>Restaurant 3418</t>
  </si>
  <si>
    <t>Restaurant 3419</t>
  </si>
  <si>
    <t>Restaurant 3420</t>
  </si>
  <si>
    <t>Restaurant 3421</t>
  </si>
  <si>
    <t>Restaurant 3422</t>
  </si>
  <si>
    <t>Restaurant 3423</t>
  </si>
  <si>
    <t>Restaurant 3424</t>
  </si>
  <si>
    <t>Restaurant 3425</t>
  </si>
  <si>
    <t>Restaurant 3426</t>
  </si>
  <si>
    <t>Restaurant 3427</t>
  </si>
  <si>
    <t>Restaurant 3428</t>
  </si>
  <si>
    <t>Restaurant 3429</t>
  </si>
  <si>
    <t>Restaurant 3430</t>
  </si>
  <si>
    <t>Restaurant 3431</t>
  </si>
  <si>
    <t>Restaurant 3432</t>
  </si>
  <si>
    <t>Restaurant 3433</t>
  </si>
  <si>
    <t>Restaurant 3434</t>
  </si>
  <si>
    <t>Restaurant 3435</t>
  </si>
  <si>
    <t>Restaurant 3436</t>
  </si>
  <si>
    <t>Restaurant 3437</t>
  </si>
  <si>
    <t>Restaurant 3438</t>
  </si>
  <si>
    <t>Restaurant 3439</t>
  </si>
  <si>
    <t>Restaurant 3440</t>
  </si>
  <si>
    <t>Restaurant 3441</t>
  </si>
  <si>
    <t>Restaurant 3442</t>
  </si>
  <si>
    <t>Restaurant 3443</t>
  </si>
  <si>
    <t>Restaurant 3444</t>
  </si>
  <si>
    <t>Restaurant 3445</t>
  </si>
  <si>
    <t>Restaurant 3446</t>
  </si>
  <si>
    <t>Restaurant 3447</t>
  </si>
  <si>
    <t>Restaurant 3448</t>
  </si>
  <si>
    <t>Restaurant 3449</t>
  </si>
  <si>
    <t>Restaurant 3450</t>
  </si>
  <si>
    <t>Restaurant 3451</t>
  </si>
  <si>
    <t>Restaurant 3452</t>
  </si>
  <si>
    <t>Restaurant 3453</t>
  </si>
  <si>
    <t>Restaurant 3454</t>
  </si>
  <si>
    <t>Restaurant 3455</t>
  </si>
  <si>
    <t>Restaurant 3456</t>
  </si>
  <si>
    <t>Restaurant 3457</t>
  </si>
  <si>
    <t>Restaurant 3458</t>
  </si>
  <si>
    <t>Restaurant 3459</t>
  </si>
  <si>
    <t>Restaurant 3460</t>
  </si>
  <si>
    <t>Restaurant 3461</t>
  </si>
  <si>
    <t>Restaurant 3462</t>
  </si>
  <si>
    <t>Restaurant 3463</t>
  </si>
  <si>
    <t>Restaurant 3464</t>
  </si>
  <si>
    <t>Restaurant 3465</t>
  </si>
  <si>
    <t>Restaurant 3466</t>
  </si>
  <si>
    <t>Restaurant 3467</t>
  </si>
  <si>
    <t>Restaurant 3468</t>
  </si>
  <si>
    <t>Restaurant 3469</t>
  </si>
  <si>
    <t>Restaurant 3470</t>
  </si>
  <si>
    <t>Restaurant 3471</t>
  </si>
  <si>
    <t>Restaurant 3472</t>
  </si>
  <si>
    <t>Restaurant 3473</t>
  </si>
  <si>
    <t>Restaurant 3474</t>
  </si>
  <si>
    <t>Restaurant 3475</t>
  </si>
  <si>
    <t>Restaurant 3476</t>
  </si>
  <si>
    <t>Restaurant 3477</t>
  </si>
  <si>
    <t>Restaurant 3478</t>
  </si>
  <si>
    <t>Restaurant 3479</t>
  </si>
  <si>
    <t>Restaurant 3480</t>
  </si>
  <si>
    <t>Restaurant 3481</t>
  </si>
  <si>
    <t>Restaurant 3482</t>
  </si>
  <si>
    <t>Restaurant 3483</t>
  </si>
  <si>
    <t>Restaurant 3484</t>
  </si>
  <si>
    <t>Restaurant 3485</t>
  </si>
  <si>
    <t>Restaurant 3486</t>
  </si>
  <si>
    <t>Restaurant 3487</t>
  </si>
  <si>
    <t>Restaurant 3488</t>
  </si>
  <si>
    <t>Restaurant 3489</t>
  </si>
  <si>
    <t>Restaurant 3490</t>
  </si>
  <si>
    <t>Restaurant 3491</t>
  </si>
  <si>
    <t>Restaurant 3492</t>
  </si>
  <si>
    <t>Restaurant 3493</t>
  </si>
  <si>
    <t>Restaurant 3494</t>
  </si>
  <si>
    <t>Restaurant 3495</t>
  </si>
  <si>
    <t>Restaurant 3496</t>
  </si>
  <si>
    <t>Restaurant 3497</t>
  </si>
  <si>
    <t>Restaurant 3498</t>
  </si>
  <si>
    <t>Restaurant 3499</t>
  </si>
  <si>
    <t>Restaurant 3500</t>
  </si>
  <si>
    <t>Restaurant 3501</t>
  </si>
  <si>
    <t>Restaurant 3502</t>
  </si>
  <si>
    <t>Restaurant 3503</t>
  </si>
  <si>
    <t>Restaurant 3504</t>
  </si>
  <si>
    <t>Restaurant 3505</t>
  </si>
  <si>
    <t>Restaurant 3506</t>
  </si>
  <si>
    <t>Restaurant 3507</t>
  </si>
  <si>
    <t>Restaurant 3508</t>
  </si>
  <si>
    <t>Restaurant 3509</t>
  </si>
  <si>
    <t>Restaurant 3510</t>
  </si>
  <si>
    <t>Restaurant 3511</t>
  </si>
  <si>
    <t>Restaurant 3512</t>
  </si>
  <si>
    <t>Restaurant 3513</t>
  </si>
  <si>
    <t>Restaurant 3514</t>
  </si>
  <si>
    <t>Restaurant 3515</t>
  </si>
  <si>
    <t>Restaurant 3516</t>
  </si>
  <si>
    <t>Restaurant 3517</t>
  </si>
  <si>
    <t>Restaurant 3518</t>
  </si>
  <si>
    <t>Restaurant 3519</t>
  </si>
  <si>
    <t>Restaurant 3520</t>
  </si>
  <si>
    <t>Restaurant 3521</t>
  </si>
  <si>
    <t>Restaurant 3522</t>
  </si>
  <si>
    <t>Restaurant 3523</t>
  </si>
  <si>
    <t>Restaurant 3524</t>
  </si>
  <si>
    <t>Restaurant 3525</t>
  </si>
  <si>
    <t>Restaurant 3526</t>
  </si>
  <si>
    <t>Restaurant 3527</t>
  </si>
  <si>
    <t>Restaurant 3528</t>
  </si>
  <si>
    <t>Restaurant 3529</t>
  </si>
  <si>
    <t>Restaurant 3530</t>
  </si>
  <si>
    <t>Restaurant 3531</t>
  </si>
  <si>
    <t>Restaurant 3532</t>
  </si>
  <si>
    <t>Restaurant 3533</t>
  </si>
  <si>
    <t>Restaurant 3534</t>
  </si>
  <si>
    <t>Restaurant 3535</t>
  </si>
  <si>
    <t>Restaurant 3536</t>
  </si>
  <si>
    <t>Restaurant 3537</t>
  </si>
  <si>
    <t>Restaurant 3538</t>
  </si>
  <si>
    <t>Restaurant 3539</t>
  </si>
  <si>
    <t>Restaurant 3540</t>
  </si>
  <si>
    <t>Restaurant 3541</t>
  </si>
  <si>
    <t>Restaurant 3542</t>
  </si>
  <si>
    <t>Restaurant 3543</t>
  </si>
  <si>
    <t>Restaurant 3544</t>
  </si>
  <si>
    <t>Restaurant 3545</t>
  </si>
  <si>
    <t>Restaurant 3546</t>
  </si>
  <si>
    <t>Restaurant 3547</t>
  </si>
  <si>
    <t>Restaurant 3548</t>
  </si>
  <si>
    <t>Restaurant 3549</t>
  </si>
  <si>
    <t>Restaurant 3550</t>
  </si>
  <si>
    <t>Restaurant 3551</t>
  </si>
  <si>
    <t>Restaurant 3552</t>
  </si>
  <si>
    <t>Restaurant 3553</t>
  </si>
  <si>
    <t>Restaurant 3554</t>
  </si>
  <si>
    <t>Restaurant 3555</t>
  </si>
  <si>
    <t>Restaurant 3556</t>
  </si>
  <si>
    <t>Restaurant 3557</t>
  </si>
  <si>
    <t>Restaurant 3558</t>
  </si>
  <si>
    <t>Restaurant 3559</t>
  </si>
  <si>
    <t>Restaurant 3560</t>
  </si>
  <si>
    <t>Restaurant 3561</t>
  </si>
  <si>
    <t>Restaurant 3562</t>
  </si>
  <si>
    <t>Restaurant 3563</t>
  </si>
  <si>
    <t>Restaurant 3564</t>
  </si>
  <si>
    <t>Restaurant 3565</t>
  </si>
  <si>
    <t>Restaurant 3566</t>
  </si>
  <si>
    <t>Restaurant 3567</t>
  </si>
  <si>
    <t>Restaurant 3568</t>
  </si>
  <si>
    <t>Restaurant 3569</t>
  </si>
  <si>
    <t>Restaurant 3570</t>
  </si>
  <si>
    <t>Restaurant 3571</t>
  </si>
  <si>
    <t>Restaurant 3572</t>
  </si>
  <si>
    <t>Restaurant 3573</t>
  </si>
  <si>
    <t>Restaurant 3574</t>
  </si>
  <si>
    <t>Restaurant 3575</t>
  </si>
  <si>
    <t>Restaurant 3576</t>
  </si>
  <si>
    <t>Restaurant 3577</t>
  </si>
  <si>
    <t>Restaurant 3578</t>
  </si>
  <si>
    <t>Restaurant 3579</t>
  </si>
  <si>
    <t>Restaurant 3580</t>
  </si>
  <si>
    <t>Restaurant 3581</t>
  </si>
  <si>
    <t>Restaurant 3582</t>
  </si>
  <si>
    <t>Restaurant 3583</t>
  </si>
  <si>
    <t>Restaurant 3584</t>
  </si>
  <si>
    <t>Restaurant 3585</t>
  </si>
  <si>
    <t>Restaurant 3586</t>
  </si>
  <si>
    <t>Restaurant 3587</t>
  </si>
  <si>
    <t>Restaurant 3588</t>
  </si>
  <si>
    <t>Restaurant 3589</t>
  </si>
  <si>
    <t>Restaurant 3590</t>
  </si>
  <si>
    <t>Restaurant 3591</t>
  </si>
  <si>
    <t>Restaurant 3592</t>
  </si>
  <si>
    <t>Restaurant 3593</t>
  </si>
  <si>
    <t>Restaurant 3594</t>
  </si>
  <si>
    <t>Restaurant 3595</t>
  </si>
  <si>
    <t>Restaurant 3596</t>
  </si>
  <si>
    <t>Restaurant 3597</t>
  </si>
  <si>
    <t>Restaurant 3598</t>
  </si>
  <si>
    <t>Restaurant 3599</t>
  </si>
  <si>
    <t>Restaurant 3600</t>
  </si>
  <si>
    <t>Restaurant 3601</t>
  </si>
  <si>
    <t>Restaurant 3602</t>
  </si>
  <si>
    <t>Restaurant 3603</t>
  </si>
  <si>
    <t>Restaurant 3604</t>
  </si>
  <si>
    <t>Restaurant 3605</t>
  </si>
  <si>
    <t>Restaurant 3606</t>
  </si>
  <si>
    <t>Restaurant 3607</t>
  </si>
  <si>
    <t>Restaurant 3608</t>
  </si>
  <si>
    <t>Restaurant 3609</t>
  </si>
  <si>
    <t>Restaurant 3610</t>
  </si>
  <si>
    <t>Restaurant 3611</t>
  </si>
  <si>
    <t>Restaurant 3612</t>
  </si>
  <si>
    <t>Restaurant 3613</t>
  </si>
  <si>
    <t>Restaurant 3614</t>
  </si>
  <si>
    <t>Restaurant 3615</t>
  </si>
  <si>
    <t>Restaurant 3616</t>
  </si>
  <si>
    <t>Restaurant 3617</t>
  </si>
  <si>
    <t>Restaurant 3618</t>
  </si>
  <si>
    <t>Restaurant 3619</t>
  </si>
  <si>
    <t>Restaurant 3620</t>
  </si>
  <si>
    <t>Restaurant 3621</t>
  </si>
  <si>
    <t>Restaurant 3622</t>
  </si>
  <si>
    <t>Restaurant 3623</t>
  </si>
  <si>
    <t>Restaurant 3624</t>
  </si>
  <si>
    <t>Restaurant 3625</t>
  </si>
  <si>
    <t>Restaurant 3626</t>
  </si>
  <si>
    <t>Restaurant 3627</t>
  </si>
  <si>
    <t>Restaurant 3628</t>
  </si>
  <si>
    <t>Restaurant 3629</t>
  </si>
  <si>
    <t>Restaurant 3630</t>
  </si>
  <si>
    <t>Restaurant 3631</t>
  </si>
  <si>
    <t>Restaurant 3632</t>
  </si>
  <si>
    <t>Restaurant 3633</t>
  </si>
  <si>
    <t>Restaurant 3634</t>
  </si>
  <si>
    <t>Restaurant 3635</t>
  </si>
  <si>
    <t>Restaurant 3636</t>
  </si>
  <si>
    <t>Restaurant 3637</t>
  </si>
  <si>
    <t>Restaurant 3638</t>
  </si>
  <si>
    <t>Restaurant 3639</t>
  </si>
  <si>
    <t>Restaurant 3640</t>
  </si>
  <si>
    <t>Restaurant 3641</t>
  </si>
  <si>
    <t>Restaurant 3642</t>
  </si>
  <si>
    <t>Restaurant 3643</t>
  </si>
  <si>
    <t>Restaurant 3644</t>
  </si>
  <si>
    <t>Restaurant 3645</t>
  </si>
  <si>
    <t>Restaurant 3646</t>
  </si>
  <si>
    <t>Restaurant 3647</t>
  </si>
  <si>
    <t>Restaurant 3648</t>
  </si>
  <si>
    <t>Restaurant 3649</t>
  </si>
  <si>
    <t>Restaurant 3650</t>
  </si>
  <si>
    <t>Restaurant 3651</t>
  </si>
  <si>
    <t>Restaurant 3652</t>
  </si>
  <si>
    <t>Restaurant 3653</t>
  </si>
  <si>
    <t>Restaurant 3654</t>
  </si>
  <si>
    <t>Restaurant 3655</t>
  </si>
  <si>
    <t>Restaurant 3656</t>
  </si>
  <si>
    <t>Restaurant 3657</t>
  </si>
  <si>
    <t>Restaurant 3658</t>
  </si>
  <si>
    <t>Restaurant 3659</t>
  </si>
  <si>
    <t>Restaurant 3660</t>
  </si>
  <si>
    <t>Restaurant 3661</t>
  </si>
  <si>
    <t>Restaurant 3662</t>
  </si>
  <si>
    <t>Restaurant 3663</t>
  </si>
  <si>
    <t>Restaurant 3664</t>
  </si>
  <si>
    <t>Restaurant 3665</t>
  </si>
  <si>
    <t>Restaurant 3666</t>
  </si>
  <si>
    <t>Restaurant 3667</t>
  </si>
  <si>
    <t>Restaurant 3668</t>
  </si>
  <si>
    <t>Restaurant 3669</t>
  </si>
  <si>
    <t>Restaurant 3670</t>
  </si>
  <si>
    <t>Restaurant 3671</t>
  </si>
  <si>
    <t>Restaurant 3672</t>
  </si>
  <si>
    <t>Restaurant 3673</t>
  </si>
  <si>
    <t>Restaurant 3674</t>
  </si>
  <si>
    <t>Restaurant 3675</t>
  </si>
  <si>
    <t>Restaurant 3676</t>
  </si>
  <si>
    <t>Restaurant 3677</t>
  </si>
  <si>
    <t>Restaurant 3678</t>
  </si>
  <si>
    <t>Restaurant 3679</t>
  </si>
  <si>
    <t>Restaurant 3680</t>
  </si>
  <si>
    <t>Restaurant 3681</t>
  </si>
  <si>
    <t>Restaurant 3682</t>
  </si>
  <si>
    <t>Restaurant 3683</t>
  </si>
  <si>
    <t>Restaurant 3684</t>
  </si>
  <si>
    <t>Restaurant 3685</t>
  </si>
  <si>
    <t>Restaurant 3686</t>
  </si>
  <si>
    <t>Restaurant 3687</t>
  </si>
  <si>
    <t>Restaurant 3688</t>
  </si>
  <si>
    <t>Restaurant 3689</t>
  </si>
  <si>
    <t>Restaurant 3690</t>
  </si>
  <si>
    <t>Restaurant 3691</t>
  </si>
  <si>
    <t>Restaurant 3692</t>
  </si>
  <si>
    <t>Restaurant 3693</t>
  </si>
  <si>
    <t>Restaurant 3694</t>
  </si>
  <si>
    <t>Restaurant 3695</t>
  </si>
  <si>
    <t>Restaurant 3696</t>
  </si>
  <si>
    <t>Restaurant 3697</t>
  </si>
  <si>
    <t>Restaurant 3698</t>
  </si>
  <si>
    <t>Restaurant 3699</t>
  </si>
  <si>
    <t>Restaurant 3700</t>
  </si>
  <si>
    <t>Restaurant 3701</t>
  </si>
  <si>
    <t>Restaurant 3702</t>
  </si>
  <si>
    <t>Restaurant 3703</t>
  </si>
  <si>
    <t>Restaurant 3704</t>
  </si>
  <si>
    <t>Restaurant 3705</t>
  </si>
  <si>
    <t>Restaurant 3706</t>
  </si>
  <si>
    <t>Restaurant 3707</t>
  </si>
  <si>
    <t>Restaurant 3708</t>
  </si>
  <si>
    <t>Restaurant 3709</t>
  </si>
  <si>
    <t>Restaurant 3710</t>
  </si>
  <si>
    <t>Restaurant 3711</t>
  </si>
  <si>
    <t>Restaurant 3712</t>
  </si>
  <si>
    <t>Restaurant 3713</t>
  </si>
  <si>
    <t>Restaurant 3714</t>
  </si>
  <si>
    <t>Restaurant 3715</t>
  </si>
  <si>
    <t>Restaurant 3716</t>
  </si>
  <si>
    <t>Restaurant 3717</t>
  </si>
  <si>
    <t>Restaurant 3718</t>
  </si>
  <si>
    <t>Restaurant 3719</t>
  </si>
  <si>
    <t>Restaurant 3720</t>
  </si>
  <si>
    <t>Restaurant 3721</t>
  </si>
  <si>
    <t>Restaurant 3722</t>
  </si>
  <si>
    <t>Restaurant 3723</t>
  </si>
  <si>
    <t>Restaurant 3724</t>
  </si>
  <si>
    <t>Restaurant 3725</t>
  </si>
  <si>
    <t>Restaurant 3726</t>
  </si>
  <si>
    <t>Restaurant 3727</t>
  </si>
  <si>
    <t>Restaurant 3728</t>
  </si>
  <si>
    <t>Restaurant 3729</t>
  </si>
  <si>
    <t>Restaurant 3730</t>
  </si>
  <si>
    <t>Restaurant 3731</t>
  </si>
  <si>
    <t>Restaurant 3732</t>
  </si>
  <si>
    <t>Restaurant 3733</t>
  </si>
  <si>
    <t>Restaurant 3734</t>
  </si>
  <si>
    <t>Restaurant 3735</t>
  </si>
  <si>
    <t>Restaurant 3736</t>
  </si>
  <si>
    <t>Restaurant 3737</t>
  </si>
  <si>
    <t>Restaurant 3738</t>
  </si>
  <si>
    <t>Restaurant 3739</t>
  </si>
  <si>
    <t>Restaurant 3740</t>
  </si>
  <si>
    <t>Restaurant 3741</t>
  </si>
  <si>
    <t>Restaurant 3742</t>
  </si>
  <si>
    <t>Restaurant 3743</t>
  </si>
  <si>
    <t>Restaurant 3744</t>
  </si>
  <si>
    <t>Restaurant 3745</t>
  </si>
  <si>
    <t>Restaurant 3746</t>
  </si>
  <si>
    <t>Restaurant 3747</t>
  </si>
  <si>
    <t>Restaurant 3748</t>
  </si>
  <si>
    <t>Restaurant 3749</t>
  </si>
  <si>
    <t>Restaurant 3750</t>
  </si>
  <si>
    <t>Restaurant 3751</t>
  </si>
  <si>
    <t>Restaurant 3752</t>
  </si>
  <si>
    <t>Restaurant 3753</t>
  </si>
  <si>
    <t>Restaurant 3754</t>
  </si>
  <si>
    <t>Restaurant 3755</t>
  </si>
  <si>
    <t>Restaurant 3756</t>
  </si>
  <si>
    <t>Restaurant 3757</t>
  </si>
  <si>
    <t>Restaurant 3758</t>
  </si>
  <si>
    <t>Restaurant 3759</t>
  </si>
  <si>
    <t>Restaurant 3760</t>
  </si>
  <si>
    <t>Restaurant 3761</t>
  </si>
  <si>
    <t>Restaurant 3762</t>
  </si>
  <si>
    <t>Restaurant 3763</t>
  </si>
  <si>
    <t>Restaurant 3764</t>
  </si>
  <si>
    <t>Restaurant 3765</t>
  </si>
  <si>
    <t>Restaurant 3766</t>
  </si>
  <si>
    <t>Restaurant 3767</t>
  </si>
  <si>
    <t>Restaurant 3768</t>
  </si>
  <si>
    <t>Restaurant 3769</t>
  </si>
  <si>
    <t>Restaurant 3770</t>
  </si>
  <si>
    <t>Restaurant 3771</t>
  </si>
  <si>
    <t>Restaurant 3772</t>
  </si>
  <si>
    <t>Restaurant 3773</t>
  </si>
  <si>
    <t>Restaurant 3774</t>
  </si>
  <si>
    <t>Restaurant 3775</t>
  </si>
  <si>
    <t>Restaurant 3776</t>
  </si>
  <si>
    <t>Restaurant 3777</t>
  </si>
  <si>
    <t>Restaurant 3778</t>
  </si>
  <si>
    <t>Restaurant 3779</t>
  </si>
  <si>
    <t>Restaurant 3780</t>
  </si>
  <si>
    <t>Restaurant 3781</t>
  </si>
  <si>
    <t>Restaurant 3782</t>
  </si>
  <si>
    <t>Restaurant 3783</t>
  </si>
  <si>
    <t>Restaurant 3784</t>
  </si>
  <si>
    <t>Restaurant 3785</t>
  </si>
  <si>
    <t>Restaurant 3786</t>
  </si>
  <si>
    <t>Restaurant 3787</t>
  </si>
  <si>
    <t>Restaurant 3788</t>
  </si>
  <si>
    <t>Restaurant 3789</t>
  </si>
  <si>
    <t>Restaurant 3790</t>
  </si>
  <si>
    <t>Restaurant 3791</t>
  </si>
  <si>
    <t>Restaurant 3792</t>
  </si>
  <si>
    <t>Restaurant 3793</t>
  </si>
  <si>
    <t>Restaurant 3794</t>
  </si>
  <si>
    <t>Restaurant 3795</t>
  </si>
  <si>
    <t>Restaurant 3796</t>
  </si>
  <si>
    <t>Restaurant 3797</t>
  </si>
  <si>
    <t>Restaurant 3798</t>
  </si>
  <si>
    <t>Restaurant 3799</t>
  </si>
  <si>
    <t>Restaurant 3800</t>
  </si>
  <si>
    <t>Restaurant 3801</t>
  </si>
  <si>
    <t>Restaurant 3802</t>
  </si>
  <si>
    <t>Restaurant 3803</t>
  </si>
  <si>
    <t>Restaurant 3804</t>
  </si>
  <si>
    <t>Restaurant 3805</t>
  </si>
  <si>
    <t>Restaurant 3806</t>
  </si>
  <si>
    <t>Restaurant 3807</t>
  </si>
  <si>
    <t>Restaurant 3808</t>
  </si>
  <si>
    <t>Restaurant 3809</t>
  </si>
  <si>
    <t>Restaurant 3810</t>
  </si>
  <si>
    <t>Restaurant 3811</t>
  </si>
  <si>
    <t>Restaurant 3812</t>
  </si>
  <si>
    <t>Restaurant 3813</t>
  </si>
  <si>
    <t>Restaurant 3814</t>
  </si>
  <si>
    <t>Restaurant 3815</t>
  </si>
  <si>
    <t>Restaurant 3816</t>
  </si>
  <si>
    <t>Restaurant 3817</t>
  </si>
  <si>
    <t>Restaurant 3818</t>
  </si>
  <si>
    <t>Restaurant 3819</t>
  </si>
  <si>
    <t>Restaurant 3820</t>
  </si>
  <si>
    <t>Restaurant 3821</t>
  </si>
  <si>
    <t>Restaurant 3822</t>
  </si>
  <si>
    <t>Restaurant 3823</t>
  </si>
  <si>
    <t>Restaurant 3824</t>
  </si>
  <si>
    <t>Restaurant 3825</t>
  </si>
  <si>
    <t>Restaurant 3826</t>
  </si>
  <si>
    <t>Restaurant 3827</t>
  </si>
  <si>
    <t>Restaurant 3828</t>
  </si>
  <si>
    <t>Restaurant 3829</t>
  </si>
  <si>
    <t>Restaurant 3830</t>
  </si>
  <si>
    <t>Restaurant 3831</t>
  </si>
  <si>
    <t>Restaurant 3832</t>
  </si>
  <si>
    <t>Restaurant 3833</t>
  </si>
  <si>
    <t>Restaurant 3834</t>
  </si>
  <si>
    <t>Restaurant 3835</t>
  </si>
  <si>
    <t>Restaurant 3836</t>
  </si>
  <si>
    <t>Restaurant 3837</t>
  </si>
  <si>
    <t>Restaurant 3838</t>
  </si>
  <si>
    <t>Restaurant 3839</t>
  </si>
  <si>
    <t>Restaurant 3840</t>
  </si>
  <si>
    <t>Restaurant 3841</t>
  </si>
  <si>
    <t>Restaurant 3842</t>
  </si>
  <si>
    <t>Restaurant 3843</t>
  </si>
  <si>
    <t>Restaurant 3844</t>
  </si>
  <si>
    <t>Restaurant 3845</t>
  </si>
  <si>
    <t>Restaurant 3846</t>
  </si>
  <si>
    <t>Restaurant 3847</t>
  </si>
  <si>
    <t>Restaurant 3848</t>
  </si>
  <si>
    <t>Restaurant 3849</t>
  </si>
  <si>
    <t>Restaurant 3850</t>
  </si>
  <si>
    <t>Restaurant 3851</t>
  </si>
  <si>
    <t>Restaurant 3852</t>
  </si>
  <si>
    <t>Restaurant 3853</t>
  </si>
  <si>
    <t>Restaurant 3854</t>
  </si>
  <si>
    <t>Restaurant 3855</t>
  </si>
  <si>
    <t>Restaurant 3856</t>
  </si>
  <si>
    <t>Restaurant 3857</t>
  </si>
  <si>
    <t>Restaurant 3858</t>
  </si>
  <si>
    <t>Restaurant 3859</t>
  </si>
  <si>
    <t>Restaurant 3860</t>
  </si>
  <si>
    <t>Restaurant 3861</t>
  </si>
  <si>
    <t>Restaurant 3862</t>
  </si>
  <si>
    <t>Restaurant 3863</t>
  </si>
  <si>
    <t>Restaurant 3864</t>
  </si>
  <si>
    <t>Restaurant 3865</t>
  </si>
  <si>
    <t>Restaurant 3866</t>
  </si>
  <si>
    <t>Restaurant 3867</t>
  </si>
  <si>
    <t>Restaurant 3868</t>
  </si>
  <si>
    <t>Restaurant 3869</t>
  </si>
  <si>
    <t>Restaurant 3870</t>
  </si>
  <si>
    <t>Restaurant 3871</t>
  </si>
  <si>
    <t>Restaurant 3872</t>
  </si>
  <si>
    <t>Restaurant 3873</t>
  </si>
  <si>
    <t>Restaurant 3874</t>
  </si>
  <si>
    <t>Restaurant 3875</t>
  </si>
  <si>
    <t>Restaurant 3876</t>
  </si>
  <si>
    <t>Restaurant 3877</t>
  </si>
  <si>
    <t>Restaurant 3878</t>
  </si>
  <si>
    <t>Restaurant 3879</t>
  </si>
  <si>
    <t>Restaurant 3880</t>
  </si>
  <si>
    <t>Restaurant 3881</t>
  </si>
  <si>
    <t>Restaurant 3882</t>
  </si>
  <si>
    <t>Restaurant 3883</t>
  </si>
  <si>
    <t>Restaurant 3884</t>
  </si>
  <si>
    <t>Restaurant 3885</t>
  </si>
  <si>
    <t>Restaurant 3886</t>
  </si>
  <si>
    <t>Restaurant 3887</t>
  </si>
  <si>
    <t>Restaurant 3888</t>
  </si>
  <si>
    <t>Restaurant 3889</t>
  </si>
  <si>
    <t>Restaurant 3890</t>
  </si>
  <si>
    <t>Restaurant 3891</t>
  </si>
  <si>
    <t>Restaurant 3892</t>
  </si>
  <si>
    <t>Restaurant 3893</t>
  </si>
  <si>
    <t>Restaurant 3894</t>
  </si>
  <si>
    <t>Restaurant 3895</t>
  </si>
  <si>
    <t>Restaurant 3896</t>
  </si>
  <si>
    <t>Restaurant 3897</t>
  </si>
  <si>
    <t>Restaurant 3898</t>
  </si>
  <si>
    <t>Restaurant 3899</t>
  </si>
  <si>
    <t>Restaurant 3900</t>
  </si>
  <si>
    <t>Restaurant 3901</t>
  </si>
  <si>
    <t>Restaurant 3902</t>
  </si>
  <si>
    <t>Restaurant 3903</t>
  </si>
  <si>
    <t>Restaurant 3904</t>
  </si>
  <si>
    <t>Restaurant 3905</t>
  </si>
  <si>
    <t>Restaurant 3906</t>
  </si>
  <si>
    <t>Restaurant 3907</t>
  </si>
  <si>
    <t>Restaurant 3908</t>
  </si>
  <si>
    <t>Restaurant 3909</t>
  </si>
  <si>
    <t>Restaurant 3910</t>
  </si>
  <si>
    <t>Restaurant 3911</t>
  </si>
  <si>
    <t>Restaurant 3912</t>
  </si>
  <si>
    <t>Restaurant 3913</t>
  </si>
  <si>
    <t>Restaurant 3914</t>
  </si>
  <si>
    <t>Restaurant 3915</t>
  </si>
  <si>
    <t>Restaurant 3916</t>
  </si>
  <si>
    <t>Restaurant 3917</t>
  </si>
  <si>
    <t>Restaurant 3918</t>
  </si>
  <si>
    <t>Restaurant 3919</t>
  </si>
  <si>
    <t>Restaurant 3920</t>
  </si>
  <si>
    <t>Restaurant 3921</t>
  </si>
  <si>
    <t>Restaurant 3922</t>
  </si>
  <si>
    <t>Restaurant 3923</t>
  </si>
  <si>
    <t>Restaurant 3924</t>
  </si>
  <si>
    <t>Restaurant 3925</t>
  </si>
  <si>
    <t>Restaurant 3926</t>
  </si>
  <si>
    <t>Restaurant 3927</t>
  </si>
  <si>
    <t>Restaurant 3928</t>
  </si>
  <si>
    <t>Restaurant 3929</t>
  </si>
  <si>
    <t>Restaurant 3930</t>
  </si>
  <si>
    <t>Restaurant 3931</t>
  </si>
  <si>
    <t>Restaurant 3932</t>
  </si>
  <si>
    <t>Restaurant 3933</t>
  </si>
  <si>
    <t>Restaurant 3934</t>
  </si>
  <si>
    <t>Restaurant 3935</t>
  </si>
  <si>
    <t>Restaurant 3936</t>
  </si>
  <si>
    <t>Restaurant 3937</t>
  </si>
  <si>
    <t>Restaurant 3938</t>
  </si>
  <si>
    <t>Restaurant 3939</t>
  </si>
  <si>
    <t>Restaurant 3940</t>
  </si>
  <si>
    <t>Restaurant 3941</t>
  </si>
  <si>
    <t>Restaurant 3942</t>
  </si>
  <si>
    <t>Restaurant 3943</t>
  </si>
  <si>
    <t>Restaurant 3944</t>
  </si>
  <si>
    <t>Restaurant 3945</t>
  </si>
  <si>
    <t>Restaurant 3946</t>
  </si>
  <si>
    <t>Restaurant 3947</t>
  </si>
  <si>
    <t>Restaurant 3948</t>
  </si>
  <si>
    <t>Restaurant 3949</t>
  </si>
  <si>
    <t>Restaurant 3950</t>
  </si>
  <si>
    <t>Restaurant 3951</t>
  </si>
  <si>
    <t>Restaurant 3952</t>
  </si>
  <si>
    <t>Restaurant 3953</t>
  </si>
  <si>
    <t>Restaurant 3954</t>
  </si>
  <si>
    <t>Restaurant 3955</t>
  </si>
  <si>
    <t>Restaurant 3956</t>
  </si>
  <si>
    <t>Restaurant 3957</t>
  </si>
  <si>
    <t>Restaurant 3958</t>
  </si>
  <si>
    <t>Restaurant 3959</t>
  </si>
  <si>
    <t>Restaurant 3960</t>
  </si>
  <si>
    <t>Restaurant 3961</t>
  </si>
  <si>
    <t>Restaurant 3962</t>
  </si>
  <si>
    <t>Restaurant 3963</t>
  </si>
  <si>
    <t>Restaurant 3964</t>
  </si>
  <si>
    <t>Restaurant 3965</t>
  </si>
  <si>
    <t>Restaurant 3966</t>
  </si>
  <si>
    <t>Restaurant 3967</t>
  </si>
  <si>
    <t>Restaurant 3968</t>
  </si>
  <si>
    <t>Restaurant 3969</t>
  </si>
  <si>
    <t>Restaurant 3970</t>
  </si>
  <si>
    <t>Restaurant 3971</t>
  </si>
  <si>
    <t>Restaurant 3972</t>
  </si>
  <si>
    <t>Restaurant 3973</t>
  </si>
  <si>
    <t>Restaurant 3974</t>
  </si>
  <si>
    <t>Restaurant 3975</t>
  </si>
  <si>
    <t>Restaurant 3976</t>
  </si>
  <si>
    <t>Restaurant 3977</t>
  </si>
  <si>
    <t>Restaurant 3978</t>
  </si>
  <si>
    <t>Restaurant 3979</t>
  </si>
  <si>
    <t>Restaurant 3980</t>
  </si>
  <si>
    <t>Restaurant 3981</t>
  </si>
  <si>
    <t>Restaurant 3982</t>
  </si>
  <si>
    <t>Restaurant 3983</t>
  </si>
  <si>
    <t>Restaurant 3984</t>
  </si>
  <si>
    <t>Restaurant 3985</t>
  </si>
  <si>
    <t>Restaurant 3986</t>
  </si>
  <si>
    <t>Restaurant 3987</t>
  </si>
  <si>
    <t>Restaurant 3988</t>
  </si>
  <si>
    <t>Restaurant 3989</t>
  </si>
  <si>
    <t>Restaurant 3990</t>
  </si>
  <si>
    <t>Restaurant 3991</t>
  </si>
  <si>
    <t>Restaurant 3992</t>
  </si>
  <si>
    <t>Restaurant 3993</t>
  </si>
  <si>
    <t>Restaurant 3994</t>
  </si>
  <si>
    <t>Restaurant 3995</t>
  </si>
  <si>
    <t>Restaurant 3996</t>
  </si>
  <si>
    <t>Restaurant 3997</t>
  </si>
  <si>
    <t>Restaurant 3998</t>
  </si>
  <si>
    <t>Restaurant 3999</t>
  </si>
  <si>
    <t>Restaurant 4000</t>
  </si>
  <si>
    <t>Restaurant 4001</t>
  </si>
  <si>
    <t>Restaurant 4002</t>
  </si>
  <si>
    <t>Restaurant 4003</t>
  </si>
  <si>
    <t>Restaurant 4004</t>
  </si>
  <si>
    <t>Restaurant 4005</t>
  </si>
  <si>
    <t>Restaurant 4006</t>
  </si>
  <si>
    <t>Restaurant 4007</t>
  </si>
  <si>
    <t>Restaurant 4008</t>
  </si>
  <si>
    <t>Restaurant 4009</t>
  </si>
  <si>
    <t>Restaurant 4010</t>
  </si>
  <si>
    <t>Restaurant 4011</t>
  </si>
  <si>
    <t>Restaurant 4012</t>
  </si>
  <si>
    <t>Restaurant 4013</t>
  </si>
  <si>
    <t>Restaurant 4014</t>
  </si>
  <si>
    <t>Restaurant 4015</t>
  </si>
  <si>
    <t>Restaurant 4016</t>
  </si>
  <si>
    <t>Restaurant 4017</t>
  </si>
  <si>
    <t>Restaurant 4018</t>
  </si>
  <si>
    <t>Restaurant 4019</t>
  </si>
  <si>
    <t>Restaurant 4020</t>
  </si>
  <si>
    <t>Restaurant 4021</t>
  </si>
  <si>
    <t>Restaurant 4022</t>
  </si>
  <si>
    <t>Restaurant 4023</t>
  </si>
  <si>
    <t>Restaurant 4024</t>
  </si>
  <si>
    <t>Restaurant 4025</t>
  </si>
  <si>
    <t>Restaurant 4026</t>
  </si>
  <si>
    <t>Restaurant 4027</t>
  </si>
  <si>
    <t>Restaurant 4028</t>
  </si>
  <si>
    <t>Restaurant 4029</t>
  </si>
  <si>
    <t>Restaurant 4030</t>
  </si>
  <si>
    <t>Restaurant 4031</t>
  </si>
  <si>
    <t>Restaurant 4032</t>
  </si>
  <si>
    <t>Restaurant 4033</t>
  </si>
  <si>
    <t>Restaurant 4034</t>
  </si>
  <si>
    <t>Restaurant 4035</t>
  </si>
  <si>
    <t>Restaurant 4036</t>
  </si>
  <si>
    <t>Restaurant 4037</t>
  </si>
  <si>
    <t>Restaurant 4038</t>
  </si>
  <si>
    <t>Restaurant 4039</t>
  </si>
  <si>
    <t>Restaurant 4040</t>
  </si>
  <si>
    <t>Restaurant 4041</t>
  </si>
  <si>
    <t>Restaurant 4042</t>
  </si>
  <si>
    <t>Restaurant 4043</t>
  </si>
  <si>
    <t>Restaurant 4044</t>
  </si>
  <si>
    <t>Restaurant 4045</t>
  </si>
  <si>
    <t>Restaurant 4046</t>
  </si>
  <si>
    <t>Restaurant 4047</t>
  </si>
  <si>
    <t>Restaurant 4048</t>
  </si>
  <si>
    <t>Restaurant 4049</t>
  </si>
  <si>
    <t>Restaurant 4050</t>
  </si>
  <si>
    <t>Restaurant 4051</t>
  </si>
  <si>
    <t>Restaurant 4052</t>
  </si>
  <si>
    <t>Restaurant 4053</t>
  </si>
  <si>
    <t>Restaurant 4054</t>
  </si>
  <si>
    <t>Restaurant 4055</t>
  </si>
  <si>
    <t>Restaurant 4056</t>
  </si>
  <si>
    <t>Restaurant 4057</t>
  </si>
  <si>
    <t>Restaurant 4058</t>
  </si>
  <si>
    <t>Restaurant 4059</t>
  </si>
  <si>
    <t>Restaurant 4060</t>
  </si>
  <si>
    <t>Restaurant 4061</t>
  </si>
  <si>
    <t>Restaurant 4062</t>
  </si>
  <si>
    <t>Restaurant 4063</t>
  </si>
  <si>
    <t>Restaurant 4064</t>
  </si>
  <si>
    <t>Restaurant 4065</t>
  </si>
  <si>
    <t>Restaurant 4066</t>
  </si>
  <si>
    <t>Restaurant 4067</t>
  </si>
  <si>
    <t>Restaurant 4068</t>
  </si>
  <si>
    <t>Restaurant 4069</t>
  </si>
  <si>
    <t>Restaurant 4070</t>
  </si>
  <si>
    <t>Restaurant 4071</t>
  </si>
  <si>
    <t>Restaurant 4072</t>
  </si>
  <si>
    <t>Restaurant 4073</t>
  </si>
  <si>
    <t>Restaurant 4074</t>
  </si>
  <si>
    <t>Restaurant 4075</t>
  </si>
  <si>
    <t>Restaurant 4076</t>
  </si>
  <si>
    <t>Restaurant 4077</t>
  </si>
  <si>
    <t>Restaurant 4078</t>
  </si>
  <si>
    <t>Restaurant 4079</t>
  </si>
  <si>
    <t>Restaurant 4080</t>
  </si>
  <si>
    <t>Restaurant 4081</t>
  </si>
  <si>
    <t>Restaurant 4082</t>
  </si>
  <si>
    <t>Restaurant 4083</t>
  </si>
  <si>
    <t>Restaurant 4084</t>
  </si>
  <si>
    <t>Restaurant 4085</t>
  </si>
  <si>
    <t>Restaurant 4086</t>
  </si>
  <si>
    <t>Restaurant 4087</t>
  </si>
  <si>
    <t>Restaurant 4088</t>
  </si>
  <si>
    <t>Restaurant 4089</t>
  </si>
  <si>
    <t>Restaurant 4090</t>
  </si>
  <si>
    <t>Restaurant 4091</t>
  </si>
  <si>
    <t>Restaurant 4092</t>
  </si>
  <si>
    <t>Restaurant 4093</t>
  </si>
  <si>
    <t>Restaurant 4094</t>
  </si>
  <si>
    <t>Restaurant 4095</t>
  </si>
  <si>
    <t>Restaurant 4096</t>
  </si>
  <si>
    <t>Restaurant 4097</t>
  </si>
  <si>
    <t>Restaurant 4098</t>
  </si>
  <si>
    <t>Restaurant 4099</t>
  </si>
  <si>
    <t>Restaurant 4100</t>
  </si>
  <si>
    <t>Restaurant 4101</t>
  </si>
  <si>
    <t>Restaurant 4102</t>
  </si>
  <si>
    <t>Restaurant 4103</t>
  </si>
  <si>
    <t>Restaurant 4104</t>
  </si>
  <si>
    <t>Restaurant 4105</t>
  </si>
  <si>
    <t>Restaurant 4106</t>
  </si>
  <si>
    <t>Restaurant 4107</t>
  </si>
  <si>
    <t>Restaurant 4108</t>
  </si>
  <si>
    <t>Restaurant 4109</t>
  </si>
  <si>
    <t>Restaurant 4110</t>
  </si>
  <si>
    <t>Restaurant 4111</t>
  </si>
  <si>
    <t>Restaurant 4112</t>
  </si>
  <si>
    <t>Restaurant 4113</t>
  </si>
  <si>
    <t>Restaurant 4114</t>
  </si>
  <si>
    <t>Restaurant 4115</t>
  </si>
  <si>
    <t>Restaurant 4116</t>
  </si>
  <si>
    <t>Restaurant 4117</t>
  </si>
  <si>
    <t>Restaurant 4118</t>
  </si>
  <si>
    <t>Restaurant 4119</t>
  </si>
  <si>
    <t>Restaurant 4120</t>
  </si>
  <si>
    <t>Restaurant 4121</t>
  </si>
  <si>
    <t>Restaurant 4122</t>
  </si>
  <si>
    <t>Restaurant 4123</t>
  </si>
  <si>
    <t>Restaurant 4124</t>
  </si>
  <si>
    <t>Restaurant 4125</t>
  </si>
  <si>
    <t>Restaurant 4126</t>
  </si>
  <si>
    <t>Restaurant 4127</t>
  </si>
  <si>
    <t>Restaurant 4128</t>
  </si>
  <si>
    <t>Restaurant 4129</t>
  </si>
  <si>
    <t>Restaurant 4130</t>
  </si>
  <si>
    <t>Restaurant 4131</t>
  </si>
  <si>
    <t>Restaurant 4132</t>
  </si>
  <si>
    <t>Restaurant 4133</t>
  </si>
  <si>
    <t>Restaurant 4134</t>
  </si>
  <si>
    <t>Restaurant 4135</t>
  </si>
  <si>
    <t>Restaurant 4136</t>
  </si>
  <si>
    <t>Restaurant 4137</t>
  </si>
  <si>
    <t>Restaurant 4138</t>
  </si>
  <si>
    <t>Restaurant 4139</t>
  </si>
  <si>
    <t>Restaurant 4140</t>
  </si>
  <si>
    <t>Restaurant 4141</t>
  </si>
  <si>
    <t>Restaurant 4142</t>
  </si>
  <si>
    <t>Restaurant 4143</t>
  </si>
  <si>
    <t>Restaurant 4144</t>
  </si>
  <si>
    <t>Restaurant 4145</t>
  </si>
  <si>
    <t>Restaurant 4146</t>
  </si>
  <si>
    <t>Restaurant 4147</t>
  </si>
  <si>
    <t>Restaurant 4148</t>
  </si>
  <si>
    <t>Restaurant 4149</t>
  </si>
  <si>
    <t>Restaurant 4150</t>
  </si>
  <si>
    <t>Restaurant 4151</t>
  </si>
  <si>
    <t>Restaurant 4152</t>
  </si>
  <si>
    <t>Restaurant 4153</t>
  </si>
  <si>
    <t>Restaurant 4154</t>
  </si>
  <si>
    <t>Restaurant 4155</t>
  </si>
  <si>
    <t>Restaurant 4156</t>
  </si>
  <si>
    <t>Restaurant 4157</t>
  </si>
  <si>
    <t>Restaurant 4158</t>
  </si>
  <si>
    <t>Restaurant 4159</t>
  </si>
  <si>
    <t>Restaurant 4160</t>
  </si>
  <si>
    <t>Restaurant 4161</t>
  </si>
  <si>
    <t>Restaurant 4162</t>
  </si>
  <si>
    <t>Restaurant 4163</t>
  </si>
  <si>
    <t>Restaurant 4164</t>
  </si>
  <si>
    <t>Restaurant 4165</t>
  </si>
  <si>
    <t>Restaurant 4166</t>
  </si>
  <si>
    <t>Restaurant 4167</t>
  </si>
  <si>
    <t>Restaurant 4168</t>
  </si>
  <si>
    <t>Restaurant 4169</t>
  </si>
  <si>
    <t>Restaurant 4170</t>
  </si>
  <si>
    <t>Restaurant 4171</t>
  </si>
  <si>
    <t>Restaurant 4172</t>
  </si>
  <si>
    <t>Restaurant 4173</t>
  </si>
  <si>
    <t>Restaurant 4174</t>
  </si>
  <si>
    <t>Restaurant 4175</t>
  </si>
  <si>
    <t>Restaurant 4176</t>
  </si>
  <si>
    <t>Restaurant 4177</t>
  </si>
  <si>
    <t>Restaurant 4178</t>
  </si>
  <si>
    <t>Restaurant 4179</t>
  </si>
  <si>
    <t>Restaurant 4180</t>
  </si>
  <si>
    <t>Restaurant 4181</t>
  </si>
  <si>
    <t>Restaurant 4182</t>
  </si>
  <si>
    <t>Restaurant 4183</t>
  </si>
  <si>
    <t>Restaurant 4184</t>
  </si>
  <si>
    <t>Restaurant 4185</t>
  </si>
  <si>
    <t>Restaurant 4186</t>
  </si>
  <si>
    <t>Restaurant 4187</t>
  </si>
  <si>
    <t>Restaurant 4188</t>
  </si>
  <si>
    <t>Restaurant 4189</t>
  </si>
  <si>
    <t>Restaurant 4190</t>
  </si>
  <si>
    <t>Restaurant 4191</t>
  </si>
  <si>
    <t>Restaurant 4192</t>
  </si>
  <si>
    <t>Restaurant 4193</t>
  </si>
  <si>
    <t>Restaurant 4194</t>
  </si>
  <si>
    <t>Restaurant 4195</t>
  </si>
  <si>
    <t>Restaurant 4196</t>
  </si>
  <si>
    <t>Restaurant 4197</t>
  </si>
  <si>
    <t>Restaurant 4198</t>
  </si>
  <si>
    <t>Restaurant 4199</t>
  </si>
  <si>
    <t>Restaurant 4200</t>
  </si>
  <si>
    <t>Restaurant 4201</t>
  </si>
  <si>
    <t>Restaurant 4202</t>
  </si>
  <si>
    <t>Restaurant 4203</t>
  </si>
  <si>
    <t>Restaurant 4204</t>
  </si>
  <si>
    <t>Restaurant 4205</t>
  </si>
  <si>
    <t>Restaurant 4206</t>
  </si>
  <si>
    <t>Restaurant 4207</t>
  </si>
  <si>
    <t>Restaurant 4208</t>
  </si>
  <si>
    <t>Restaurant 4209</t>
  </si>
  <si>
    <t>Restaurant 4210</t>
  </si>
  <si>
    <t>Restaurant 4211</t>
  </si>
  <si>
    <t>Restaurant 4212</t>
  </si>
  <si>
    <t>Restaurant 4213</t>
  </si>
  <si>
    <t>Restaurant 4214</t>
  </si>
  <si>
    <t>Restaurant 4215</t>
  </si>
  <si>
    <t>Restaurant 4216</t>
  </si>
  <si>
    <t>Restaurant 4217</t>
  </si>
  <si>
    <t>Restaurant 4218</t>
  </si>
  <si>
    <t>Restaurant 4219</t>
  </si>
  <si>
    <t>Restaurant 4220</t>
  </si>
  <si>
    <t>Restaurant 4221</t>
  </si>
  <si>
    <t>Restaurant 4222</t>
  </si>
  <si>
    <t>Restaurant 4223</t>
  </si>
  <si>
    <t>Restaurant 4224</t>
  </si>
  <si>
    <t>Restaurant 4225</t>
  </si>
  <si>
    <t>Restaurant 4226</t>
  </si>
  <si>
    <t>Restaurant 4227</t>
  </si>
  <si>
    <t>Restaurant 4228</t>
  </si>
  <si>
    <t>Restaurant 4229</t>
  </si>
  <si>
    <t>Restaurant 4230</t>
  </si>
  <si>
    <t>Restaurant 4231</t>
  </si>
  <si>
    <t>Restaurant 4232</t>
  </si>
  <si>
    <t>Restaurant 4233</t>
  </si>
  <si>
    <t>Restaurant 4234</t>
  </si>
  <si>
    <t>Restaurant 4235</t>
  </si>
  <si>
    <t>Restaurant 4236</t>
  </si>
  <si>
    <t>Restaurant 4237</t>
  </si>
  <si>
    <t>Restaurant 4238</t>
  </si>
  <si>
    <t>Restaurant 4239</t>
  </si>
  <si>
    <t>Restaurant 4240</t>
  </si>
  <si>
    <t>Restaurant 4241</t>
  </si>
  <si>
    <t>Restaurant 4242</t>
  </si>
  <si>
    <t>Restaurant 4243</t>
  </si>
  <si>
    <t>Restaurant 4244</t>
  </si>
  <si>
    <t>Restaurant 4245</t>
  </si>
  <si>
    <t>Restaurant 4246</t>
  </si>
  <si>
    <t>Restaurant 4247</t>
  </si>
  <si>
    <t>Restaurant 4248</t>
  </si>
  <si>
    <t>Restaurant 4249</t>
  </si>
  <si>
    <t>Restaurant 4250</t>
  </si>
  <si>
    <t>Restaurant 4251</t>
  </si>
  <si>
    <t>Restaurant 4252</t>
  </si>
  <si>
    <t>Restaurant 4253</t>
  </si>
  <si>
    <t>Restaurant 4254</t>
  </si>
  <si>
    <t>Restaurant 4255</t>
  </si>
  <si>
    <t>Restaurant 4256</t>
  </si>
  <si>
    <t>Restaurant 4257</t>
  </si>
  <si>
    <t>Restaurant 4258</t>
  </si>
  <si>
    <t>Restaurant 4259</t>
  </si>
  <si>
    <t>Restaurant 4260</t>
  </si>
  <si>
    <t>Restaurant 4261</t>
  </si>
  <si>
    <t>Restaurant 4262</t>
  </si>
  <si>
    <t>Restaurant 4263</t>
  </si>
  <si>
    <t>Restaurant 4264</t>
  </si>
  <si>
    <t>Restaurant 4265</t>
  </si>
  <si>
    <t>Restaurant 4266</t>
  </si>
  <si>
    <t>Restaurant 4267</t>
  </si>
  <si>
    <t>Restaurant 4268</t>
  </si>
  <si>
    <t>Restaurant 4269</t>
  </si>
  <si>
    <t>Restaurant 4270</t>
  </si>
  <si>
    <t>Restaurant 4271</t>
  </si>
  <si>
    <t>Restaurant 4272</t>
  </si>
  <si>
    <t>Restaurant 4273</t>
  </si>
  <si>
    <t>Restaurant 4274</t>
  </si>
  <si>
    <t>Restaurant 4275</t>
  </si>
  <si>
    <t>Restaurant 4276</t>
  </si>
  <si>
    <t>Restaurant 4277</t>
  </si>
  <si>
    <t>Restaurant 4278</t>
  </si>
  <si>
    <t>Restaurant 4279</t>
  </si>
  <si>
    <t>Restaurant 4280</t>
  </si>
  <si>
    <t>Restaurant 4281</t>
  </si>
  <si>
    <t>Restaurant 4282</t>
  </si>
  <si>
    <t>Restaurant 4283</t>
  </si>
  <si>
    <t>Restaurant 4284</t>
  </si>
  <si>
    <t>Restaurant 4285</t>
  </si>
  <si>
    <t>Restaurant 4286</t>
  </si>
  <si>
    <t>Restaurant 4287</t>
  </si>
  <si>
    <t>Restaurant 4288</t>
  </si>
  <si>
    <t>Restaurant 4289</t>
  </si>
  <si>
    <t>Restaurant 4290</t>
  </si>
  <si>
    <t>Restaurant 4291</t>
  </si>
  <si>
    <t>Restaurant 4292</t>
  </si>
  <si>
    <t>Restaurant 4293</t>
  </si>
  <si>
    <t>Restaurant 4294</t>
  </si>
  <si>
    <t>Restaurant 4295</t>
  </si>
  <si>
    <t>Restaurant 4296</t>
  </si>
  <si>
    <t>Restaurant 4297</t>
  </si>
  <si>
    <t>Restaurant 4298</t>
  </si>
  <si>
    <t>Restaurant 4299</t>
  </si>
  <si>
    <t>Restaurant 4300</t>
  </si>
  <si>
    <t>Restaurant 4301</t>
  </si>
  <si>
    <t>Restaurant 4302</t>
  </si>
  <si>
    <t>Restaurant 4303</t>
  </si>
  <si>
    <t>Restaurant 4304</t>
  </si>
  <si>
    <t>Restaurant 4305</t>
  </si>
  <si>
    <t>Restaurant 4306</t>
  </si>
  <si>
    <t>Restaurant 4307</t>
  </si>
  <si>
    <t>Restaurant 4308</t>
  </si>
  <si>
    <t>Restaurant 4309</t>
  </si>
  <si>
    <t>Restaurant 4310</t>
  </si>
  <si>
    <t>Restaurant 4311</t>
  </si>
  <si>
    <t>Restaurant 4312</t>
  </si>
  <si>
    <t>Restaurant 4313</t>
  </si>
  <si>
    <t>Restaurant 4314</t>
  </si>
  <si>
    <t>Restaurant 4315</t>
  </si>
  <si>
    <t>Restaurant 4316</t>
  </si>
  <si>
    <t>Restaurant 4317</t>
  </si>
  <si>
    <t>Restaurant 4318</t>
  </si>
  <si>
    <t>Restaurant 4319</t>
  </si>
  <si>
    <t>Restaurant 4320</t>
  </si>
  <si>
    <t>Restaurant 4321</t>
  </si>
  <si>
    <t>Restaurant 4322</t>
  </si>
  <si>
    <t>Restaurant 4323</t>
  </si>
  <si>
    <t>Restaurant 4324</t>
  </si>
  <si>
    <t>Restaurant 4325</t>
  </si>
  <si>
    <t>Restaurant 4326</t>
  </si>
  <si>
    <t>Restaurant 4327</t>
  </si>
  <si>
    <t>Restaurant 4328</t>
  </si>
  <si>
    <t>Restaurant 4329</t>
  </si>
  <si>
    <t>Restaurant 4330</t>
  </si>
  <si>
    <t>Restaurant 4331</t>
  </si>
  <si>
    <t>Restaurant 4332</t>
  </si>
  <si>
    <t>Restaurant 4333</t>
  </si>
  <si>
    <t>Restaurant 4334</t>
  </si>
  <si>
    <t>Restaurant 4335</t>
  </si>
  <si>
    <t>Restaurant 4336</t>
  </si>
  <si>
    <t>Restaurant 4337</t>
  </si>
  <si>
    <t>Restaurant 4338</t>
  </si>
  <si>
    <t>Restaurant 4339</t>
  </si>
  <si>
    <t>Restaurant 4340</t>
  </si>
  <si>
    <t>Restaurant 4341</t>
  </si>
  <si>
    <t>Restaurant 4342</t>
  </si>
  <si>
    <t>Restaurant 4343</t>
  </si>
  <si>
    <t>Restaurant 4344</t>
  </si>
  <si>
    <t>Restaurant 4345</t>
  </si>
  <si>
    <t>Restaurant 4346</t>
  </si>
  <si>
    <t>Restaurant 4347</t>
  </si>
  <si>
    <t>Restaurant 4348</t>
  </si>
  <si>
    <t>Restaurant 4349</t>
  </si>
  <si>
    <t>Restaurant 4350</t>
  </si>
  <si>
    <t>Restaurant 4351</t>
  </si>
  <si>
    <t>Restaurant 4352</t>
  </si>
  <si>
    <t>Restaurant 4353</t>
  </si>
  <si>
    <t>Restaurant 4354</t>
  </si>
  <si>
    <t>Restaurant 4355</t>
  </si>
  <si>
    <t>Restaurant 4356</t>
  </si>
  <si>
    <t>Restaurant 4357</t>
  </si>
  <si>
    <t>Restaurant 4358</t>
  </si>
  <si>
    <t>Restaurant 4359</t>
  </si>
  <si>
    <t>Restaurant 4360</t>
  </si>
  <si>
    <t>Restaurant 4361</t>
  </si>
  <si>
    <t>Restaurant 4362</t>
  </si>
  <si>
    <t>Restaurant 4363</t>
  </si>
  <si>
    <t>Restaurant 4364</t>
  </si>
  <si>
    <t>Restaurant 4365</t>
  </si>
  <si>
    <t>Restaurant 4366</t>
  </si>
  <si>
    <t>Restaurant 4367</t>
  </si>
  <si>
    <t>Restaurant 4368</t>
  </si>
  <si>
    <t>Restaurant 4369</t>
  </si>
  <si>
    <t>Restaurant 4370</t>
  </si>
  <si>
    <t>Restaurant 4371</t>
  </si>
  <si>
    <t>Restaurant 4372</t>
  </si>
  <si>
    <t>Restaurant 4373</t>
  </si>
  <si>
    <t>Restaurant 4374</t>
  </si>
  <si>
    <t>Restaurant 4375</t>
  </si>
  <si>
    <t>Restaurant 4376</t>
  </si>
  <si>
    <t>Restaurant 4377</t>
  </si>
  <si>
    <t>Restaurant 4378</t>
  </si>
  <si>
    <t>Restaurant 4379</t>
  </si>
  <si>
    <t>Restaurant 4380</t>
  </si>
  <si>
    <t>Restaurant 4381</t>
  </si>
  <si>
    <t>Restaurant 4382</t>
  </si>
  <si>
    <t>Restaurant 4383</t>
  </si>
  <si>
    <t>Restaurant 4384</t>
  </si>
  <si>
    <t>Restaurant 4385</t>
  </si>
  <si>
    <t>Restaurant 4386</t>
  </si>
  <si>
    <t>Restaurant 4387</t>
  </si>
  <si>
    <t>Restaurant 4388</t>
  </si>
  <si>
    <t>Restaurant 4389</t>
  </si>
  <si>
    <t>Restaurant 4390</t>
  </si>
  <si>
    <t>Restaurant 4391</t>
  </si>
  <si>
    <t>Restaurant 4392</t>
  </si>
  <si>
    <t>Restaurant 4393</t>
  </si>
  <si>
    <t>Restaurant 4394</t>
  </si>
  <si>
    <t>Restaurant 4395</t>
  </si>
  <si>
    <t>Restaurant 4396</t>
  </si>
  <si>
    <t>Restaurant 4397</t>
  </si>
  <si>
    <t>Restaurant 4398</t>
  </si>
  <si>
    <t>Restaurant 4399</t>
  </si>
  <si>
    <t>Restaurant 4400</t>
  </si>
  <si>
    <t>Restaurant 4401</t>
  </si>
  <si>
    <t>Restaurant 4402</t>
  </si>
  <si>
    <t>Restaurant 4403</t>
  </si>
  <si>
    <t>Restaurant 4404</t>
  </si>
  <si>
    <t>Restaurant 4405</t>
  </si>
  <si>
    <t>Restaurant 4406</t>
  </si>
  <si>
    <t>Restaurant 4407</t>
  </si>
  <si>
    <t>Restaurant 4408</t>
  </si>
  <si>
    <t>Restaurant 4409</t>
  </si>
  <si>
    <t>Restaurant 4410</t>
  </si>
  <si>
    <t>Restaurant 4411</t>
  </si>
  <si>
    <t>Restaurant 4412</t>
  </si>
  <si>
    <t>Restaurant 4413</t>
  </si>
  <si>
    <t>Restaurant 4414</t>
  </si>
  <si>
    <t>Restaurant 4415</t>
  </si>
  <si>
    <t>Restaurant 4416</t>
  </si>
  <si>
    <t>Restaurant 4417</t>
  </si>
  <si>
    <t>Restaurant 4418</t>
  </si>
  <si>
    <t>Restaurant 4419</t>
  </si>
  <si>
    <t>Restaurant 4420</t>
  </si>
  <si>
    <t>Restaurant 4421</t>
  </si>
  <si>
    <t>Restaurant 4422</t>
  </si>
  <si>
    <t>Restaurant 4423</t>
  </si>
  <si>
    <t>Restaurant 4424</t>
  </si>
  <si>
    <t>Restaurant 4425</t>
  </si>
  <si>
    <t>Restaurant 4426</t>
  </si>
  <si>
    <t>Restaurant 4427</t>
  </si>
  <si>
    <t>Restaurant 4428</t>
  </si>
  <si>
    <t>Restaurant 4429</t>
  </si>
  <si>
    <t>Restaurant 4430</t>
  </si>
  <si>
    <t>Restaurant 4431</t>
  </si>
  <si>
    <t>Restaurant 4432</t>
  </si>
  <si>
    <t>Restaurant 4433</t>
  </si>
  <si>
    <t>Restaurant 4434</t>
  </si>
  <si>
    <t>Restaurant 4435</t>
  </si>
  <si>
    <t>Restaurant 4436</t>
  </si>
  <si>
    <t>Restaurant 4437</t>
  </si>
  <si>
    <t>Restaurant 4438</t>
  </si>
  <si>
    <t>Restaurant 4439</t>
  </si>
  <si>
    <t>Restaurant 4440</t>
  </si>
  <si>
    <t>Restaurant 4441</t>
  </si>
  <si>
    <t>Restaurant 4442</t>
  </si>
  <si>
    <t>Restaurant 4443</t>
  </si>
  <si>
    <t>Restaurant 4444</t>
  </si>
  <si>
    <t>Restaurant 4445</t>
  </si>
  <si>
    <t>Restaurant 4446</t>
  </si>
  <si>
    <t>Restaurant 4447</t>
  </si>
  <si>
    <t>Restaurant 4448</t>
  </si>
  <si>
    <t>Restaurant 4449</t>
  </si>
  <si>
    <t>Restaurant 4450</t>
  </si>
  <si>
    <t>Restaurant 4451</t>
  </si>
  <si>
    <t>Restaurant 4452</t>
  </si>
  <si>
    <t>Restaurant 4453</t>
  </si>
  <si>
    <t>Restaurant 4454</t>
  </si>
  <si>
    <t>Restaurant 4455</t>
  </si>
  <si>
    <t>Restaurant 4456</t>
  </si>
  <si>
    <t>Restaurant 4457</t>
  </si>
  <si>
    <t>Restaurant 4458</t>
  </si>
  <si>
    <t>Restaurant 4459</t>
  </si>
  <si>
    <t>Restaurant 4460</t>
  </si>
  <si>
    <t>Restaurant 4461</t>
  </si>
  <si>
    <t>Restaurant 4462</t>
  </si>
  <si>
    <t>Restaurant 4463</t>
  </si>
  <si>
    <t>Restaurant 4464</t>
  </si>
  <si>
    <t>Restaurant 4465</t>
  </si>
  <si>
    <t>Restaurant 4466</t>
  </si>
  <si>
    <t>Restaurant 4467</t>
  </si>
  <si>
    <t>Restaurant 4468</t>
  </si>
  <si>
    <t>Restaurant 4469</t>
  </si>
  <si>
    <t>Restaurant 4470</t>
  </si>
  <si>
    <t>Restaurant 4471</t>
  </si>
  <si>
    <t>Restaurant 4472</t>
  </si>
  <si>
    <t>Restaurant 4473</t>
  </si>
  <si>
    <t>Restaurant 4474</t>
  </si>
  <si>
    <t>Restaurant 4475</t>
  </si>
  <si>
    <t>Restaurant 4476</t>
  </si>
  <si>
    <t>Restaurant 4477</t>
  </si>
  <si>
    <t>Restaurant 4478</t>
  </si>
  <si>
    <t>Restaurant 4479</t>
  </si>
  <si>
    <t>Restaurant 4480</t>
  </si>
  <si>
    <t>Restaurant 4481</t>
  </si>
  <si>
    <t>Restaurant 4482</t>
  </si>
  <si>
    <t>Restaurant 4483</t>
  </si>
  <si>
    <t>Restaurant 4484</t>
  </si>
  <si>
    <t>Restaurant 4485</t>
  </si>
  <si>
    <t>Restaurant 4486</t>
  </si>
  <si>
    <t>Restaurant 4487</t>
  </si>
  <si>
    <t>Restaurant 4488</t>
  </si>
  <si>
    <t>Restaurant 4489</t>
  </si>
  <si>
    <t>Restaurant 4490</t>
  </si>
  <si>
    <t>Restaurant 4491</t>
  </si>
  <si>
    <t>Restaurant 4492</t>
  </si>
  <si>
    <t>Restaurant 4493</t>
  </si>
  <si>
    <t>Restaurant 4494</t>
  </si>
  <si>
    <t>Restaurant 4495</t>
  </si>
  <si>
    <t>Restaurant 4496</t>
  </si>
  <si>
    <t>Restaurant 4497</t>
  </si>
  <si>
    <t>Restaurant 4498</t>
  </si>
  <si>
    <t>Restaurant 4499</t>
  </si>
  <si>
    <t>Restaurant 4500</t>
  </si>
  <si>
    <t>Restaurant 4501</t>
  </si>
  <si>
    <t>Restaurant 4502</t>
  </si>
  <si>
    <t>Restaurant 4503</t>
  </si>
  <si>
    <t>Restaurant 4504</t>
  </si>
  <si>
    <t>Restaurant 4505</t>
  </si>
  <si>
    <t>Restaurant 4506</t>
  </si>
  <si>
    <t>Restaurant 4507</t>
  </si>
  <si>
    <t>Restaurant 4508</t>
  </si>
  <si>
    <t>Restaurant 4509</t>
  </si>
  <si>
    <t>Restaurant 4510</t>
  </si>
  <si>
    <t>Restaurant 4511</t>
  </si>
  <si>
    <t>Restaurant 4512</t>
  </si>
  <si>
    <t>Restaurant 4513</t>
  </si>
  <si>
    <t>Restaurant 4514</t>
  </si>
  <si>
    <t>Restaurant 4515</t>
  </si>
  <si>
    <t>Restaurant 4516</t>
  </si>
  <si>
    <t>Restaurant 4517</t>
  </si>
  <si>
    <t>Restaurant 4518</t>
  </si>
  <si>
    <t>Restaurant 4519</t>
  </si>
  <si>
    <t>Restaurant 4520</t>
  </si>
  <si>
    <t>Restaurant 4521</t>
  </si>
  <si>
    <t>Restaurant 4522</t>
  </si>
  <si>
    <t>Restaurant 4523</t>
  </si>
  <si>
    <t>Restaurant 4524</t>
  </si>
  <si>
    <t>Restaurant 4525</t>
  </si>
  <si>
    <t>Restaurant 4526</t>
  </si>
  <si>
    <t>Restaurant 4527</t>
  </si>
  <si>
    <t>Restaurant 4528</t>
  </si>
  <si>
    <t>Restaurant 4529</t>
  </si>
  <si>
    <t>Restaurant 4530</t>
  </si>
  <si>
    <t>Restaurant 4531</t>
  </si>
  <si>
    <t>Restaurant 4532</t>
  </si>
  <si>
    <t>Restaurant 4533</t>
  </si>
  <si>
    <t>Restaurant 4534</t>
  </si>
  <si>
    <t>Restaurant 4535</t>
  </si>
  <si>
    <t>Restaurant 4536</t>
  </si>
  <si>
    <t>Restaurant 4537</t>
  </si>
  <si>
    <t>Restaurant 4538</t>
  </si>
  <si>
    <t>Restaurant 4539</t>
  </si>
  <si>
    <t>Restaurant 4540</t>
  </si>
  <si>
    <t>Restaurant 4541</t>
  </si>
  <si>
    <t>Restaurant 4542</t>
  </si>
  <si>
    <t>Restaurant 4543</t>
  </si>
  <si>
    <t>Restaurant 4544</t>
  </si>
  <si>
    <t>Restaurant 4545</t>
  </si>
  <si>
    <t>Restaurant 4546</t>
  </si>
  <si>
    <t>Restaurant 4547</t>
  </si>
  <si>
    <t>Restaurant 4548</t>
  </si>
  <si>
    <t>Restaurant 4549</t>
  </si>
  <si>
    <t>Restaurant 4550</t>
  </si>
  <si>
    <t>Restaurant 4551</t>
  </si>
  <si>
    <t>Restaurant 4552</t>
  </si>
  <si>
    <t>Restaurant 4553</t>
  </si>
  <si>
    <t>Restaurant 4554</t>
  </si>
  <si>
    <t>Restaurant 4555</t>
  </si>
  <si>
    <t>Restaurant 4556</t>
  </si>
  <si>
    <t>Restaurant 4557</t>
  </si>
  <si>
    <t>Restaurant 4558</t>
  </si>
  <si>
    <t>Restaurant 4559</t>
  </si>
  <si>
    <t>Restaurant 4560</t>
  </si>
  <si>
    <t>Restaurant 4561</t>
  </si>
  <si>
    <t>Restaurant 4562</t>
  </si>
  <si>
    <t>Restaurant 4563</t>
  </si>
  <si>
    <t>Restaurant 4564</t>
  </si>
  <si>
    <t>Restaurant 4565</t>
  </si>
  <si>
    <t>Restaurant 4566</t>
  </si>
  <si>
    <t>Restaurant 4567</t>
  </si>
  <si>
    <t>Restaurant 4568</t>
  </si>
  <si>
    <t>Restaurant 4569</t>
  </si>
  <si>
    <t>Restaurant 4570</t>
  </si>
  <si>
    <t>Restaurant 4571</t>
  </si>
  <si>
    <t>Restaurant 4572</t>
  </si>
  <si>
    <t>Restaurant 4573</t>
  </si>
  <si>
    <t>Restaurant 4574</t>
  </si>
  <si>
    <t>Restaurant 4575</t>
  </si>
  <si>
    <t>Restaurant 4576</t>
  </si>
  <si>
    <t>Restaurant 4577</t>
  </si>
  <si>
    <t>Restaurant 4578</t>
  </si>
  <si>
    <t>Restaurant 4579</t>
  </si>
  <si>
    <t>Restaurant 4580</t>
  </si>
  <si>
    <t>Restaurant 4581</t>
  </si>
  <si>
    <t>Restaurant 4582</t>
  </si>
  <si>
    <t>Restaurant 4583</t>
  </si>
  <si>
    <t>Restaurant 4584</t>
  </si>
  <si>
    <t>Restaurant 4585</t>
  </si>
  <si>
    <t>Restaurant 4586</t>
  </si>
  <si>
    <t>Restaurant 4587</t>
  </si>
  <si>
    <t>Restaurant 4588</t>
  </si>
  <si>
    <t>Restaurant 4589</t>
  </si>
  <si>
    <t>Restaurant 4590</t>
  </si>
  <si>
    <t>Restaurant 4591</t>
  </si>
  <si>
    <t>Restaurant 4592</t>
  </si>
  <si>
    <t>Restaurant 4593</t>
  </si>
  <si>
    <t>Restaurant 4594</t>
  </si>
  <si>
    <t>Restaurant 4595</t>
  </si>
  <si>
    <t>Restaurant 4596</t>
  </si>
  <si>
    <t>Restaurant 4597</t>
  </si>
  <si>
    <t>Restaurant 4598</t>
  </si>
  <si>
    <t>Restaurant 4599</t>
  </si>
  <si>
    <t>Restaurant 4600</t>
  </si>
  <si>
    <t>Restaurant 4601</t>
  </si>
  <si>
    <t>Restaurant 4602</t>
  </si>
  <si>
    <t>Restaurant 4603</t>
  </si>
  <si>
    <t>Restaurant 4604</t>
  </si>
  <si>
    <t>Restaurant 4605</t>
  </si>
  <si>
    <t>Restaurant 4606</t>
  </si>
  <si>
    <t>Restaurant 4607</t>
  </si>
  <si>
    <t>Restaurant 4608</t>
  </si>
  <si>
    <t>Restaurant 4609</t>
  </si>
  <si>
    <t>Restaurant 4610</t>
  </si>
  <si>
    <t>Restaurant 4611</t>
  </si>
  <si>
    <t>Restaurant 4612</t>
  </si>
  <si>
    <t>Restaurant 4613</t>
  </si>
  <si>
    <t>Restaurant 4614</t>
  </si>
  <si>
    <t>Restaurant 4615</t>
  </si>
  <si>
    <t>Restaurant 4616</t>
  </si>
  <si>
    <t>Restaurant 4617</t>
  </si>
  <si>
    <t>Restaurant 4618</t>
  </si>
  <si>
    <t>Restaurant 4619</t>
  </si>
  <si>
    <t>Restaurant 4620</t>
  </si>
  <si>
    <t>Restaurant 4621</t>
  </si>
  <si>
    <t>Restaurant 4622</t>
  </si>
  <si>
    <t>Restaurant 4623</t>
  </si>
  <si>
    <t>Restaurant 4624</t>
  </si>
  <si>
    <t>Restaurant 4625</t>
  </si>
  <si>
    <t>Restaurant 4626</t>
  </si>
  <si>
    <t>Restaurant 4627</t>
  </si>
  <si>
    <t>Restaurant 4628</t>
  </si>
  <si>
    <t>Restaurant 4629</t>
  </si>
  <si>
    <t>Restaurant 4630</t>
  </si>
  <si>
    <t>Restaurant 4631</t>
  </si>
  <si>
    <t>Restaurant 4632</t>
  </si>
  <si>
    <t>Restaurant 4633</t>
  </si>
  <si>
    <t>Restaurant 4634</t>
  </si>
  <si>
    <t>Restaurant 4635</t>
  </si>
  <si>
    <t>Restaurant 4636</t>
  </si>
  <si>
    <t>Restaurant 4637</t>
  </si>
  <si>
    <t>Restaurant 4638</t>
  </si>
  <si>
    <t>Restaurant 4639</t>
  </si>
  <si>
    <t>Restaurant 4640</t>
  </si>
  <si>
    <t>Restaurant 4641</t>
  </si>
  <si>
    <t>Restaurant 4642</t>
  </si>
  <si>
    <t>Restaurant 4643</t>
  </si>
  <si>
    <t>Restaurant 4644</t>
  </si>
  <si>
    <t>Restaurant 4645</t>
  </si>
  <si>
    <t>Restaurant 4646</t>
  </si>
  <si>
    <t>Restaurant 4647</t>
  </si>
  <si>
    <t>Restaurant 4648</t>
  </si>
  <si>
    <t>Restaurant 4649</t>
  </si>
  <si>
    <t>Restaurant 4650</t>
  </si>
  <si>
    <t>Restaurant 4651</t>
  </si>
  <si>
    <t>Restaurant 4652</t>
  </si>
  <si>
    <t>Restaurant 4653</t>
  </si>
  <si>
    <t>Restaurant 4654</t>
  </si>
  <si>
    <t>Restaurant 4655</t>
  </si>
  <si>
    <t>Restaurant 4656</t>
  </si>
  <si>
    <t>Restaurant 4657</t>
  </si>
  <si>
    <t>Restaurant 4658</t>
  </si>
  <si>
    <t>Restaurant 4659</t>
  </si>
  <si>
    <t>Restaurant 4660</t>
  </si>
  <si>
    <t>Restaurant 4661</t>
  </si>
  <si>
    <t>Restaurant 4662</t>
  </si>
  <si>
    <t>Restaurant 4663</t>
  </si>
  <si>
    <t>Restaurant 4664</t>
  </si>
  <si>
    <t>Restaurant 4665</t>
  </si>
  <si>
    <t>Restaurant 4666</t>
  </si>
  <si>
    <t>Restaurant 4667</t>
  </si>
  <si>
    <t>Restaurant 4668</t>
  </si>
  <si>
    <t>Restaurant 4669</t>
  </si>
  <si>
    <t>Restaurant 4670</t>
  </si>
  <si>
    <t>Restaurant 4671</t>
  </si>
  <si>
    <t>Restaurant 4672</t>
  </si>
  <si>
    <t>Restaurant 4673</t>
  </si>
  <si>
    <t>Restaurant 4674</t>
  </si>
  <si>
    <t>Restaurant 4675</t>
  </si>
  <si>
    <t>Restaurant 4676</t>
  </si>
  <si>
    <t>Restaurant 4677</t>
  </si>
  <si>
    <t>Restaurant 4678</t>
  </si>
  <si>
    <t>Restaurant 4679</t>
  </si>
  <si>
    <t>Restaurant 4680</t>
  </si>
  <si>
    <t>Restaurant 4681</t>
  </si>
  <si>
    <t>Restaurant 4682</t>
  </si>
  <si>
    <t>Restaurant 4683</t>
  </si>
  <si>
    <t>Restaurant 4684</t>
  </si>
  <si>
    <t>Restaurant 4685</t>
  </si>
  <si>
    <t>Restaurant 4686</t>
  </si>
  <si>
    <t>Restaurant 4687</t>
  </si>
  <si>
    <t>Restaurant 4688</t>
  </si>
  <si>
    <t>Restaurant 4689</t>
  </si>
  <si>
    <t>Restaurant 4690</t>
  </si>
  <si>
    <t>Restaurant 4691</t>
  </si>
  <si>
    <t>Restaurant 4692</t>
  </si>
  <si>
    <t>Restaurant 4693</t>
  </si>
  <si>
    <t>Restaurant 4694</t>
  </si>
  <si>
    <t>Restaurant 4695</t>
  </si>
  <si>
    <t>Restaurant 4696</t>
  </si>
  <si>
    <t>Restaurant 4697</t>
  </si>
  <si>
    <t>Restaurant 4698</t>
  </si>
  <si>
    <t>Restaurant 4699</t>
  </si>
  <si>
    <t>Restaurant 4700</t>
  </si>
  <si>
    <t>Restaurant 4701</t>
  </si>
  <si>
    <t>Restaurant 4702</t>
  </si>
  <si>
    <t>Restaurant 4703</t>
  </si>
  <si>
    <t>Restaurant 4704</t>
  </si>
  <si>
    <t>Restaurant 4705</t>
  </si>
  <si>
    <t>Restaurant 4706</t>
  </si>
  <si>
    <t>Restaurant 4707</t>
  </si>
  <si>
    <t>Restaurant 4708</t>
  </si>
  <si>
    <t>Restaurant 4709</t>
  </si>
  <si>
    <t>Restaurant 4710</t>
  </si>
  <si>
    <t>Restaurant 4711</t>
  </si>
  <si>
    <t>Restaurant 4712</t>
  </si>
  <si>
    <t>Restaurant 4713</t>
  </si>
  <si>
    <t>Restaurant 4714</t>
  </si>
  <si>
    <t>Restaurant 4715</t>
  </si>
  <si>
    <t>Restaurant 4716</t>
  </si>
  <si>
    <t>Restaurant 4717</t>
  </si>
  <si>
    <t>Restaurant 4718</t>
  </si>
  <si>
    <t>Restaurant 4719</t>
  </si>
  <si>
    <t>Restaurant 4720</t>
  </si>
  <si>
    <t>Restaurant 4721</t>
  </si>
  <si>
    <t>Restaurant 4722</t>
  </si>
  <si>
    <t>Restaurant 4723</t>
  </si>
  <si>
    <t>Restaurant 4724</t>
  </si>
  <si>
    <t>Restaurant 4725</t>
  </si>
  <si>
    <t>Restaurant 4726</t>
  </si>
  <si>
    <t>Restaurant 4727</t>
  </si>
  <si>
    <t>Restaurant 4728</t>
  </si>
  <si>
    <t>Restaurant 4729</t>
  </si>
  <si>
    <t>Restaurant 4730</t>
  </si>
  <si>
    <t>Restaurant 4731</t>
  </si>
  <si>
    <t>Restaurant 4732</t>
  </si>
  <si>
    <t>Restaurant 4733</t>
  </si>
  <si>
    <t>Restaurant 4734</t>
  </si>
  <si>
    <t>Restaurant 4735</t>
  </si>
  <si>
    <t>Restaurant 4736</t>
  </si>
  <si>
    <t>Restaurant 4737</t>
  </si>
  <si>
    <t>Restaurant 4738</t>
  </si>
  <si>
    <t>Restaurant 4739</t>
  </si>
  <si>
    <t>Restaurant 4740</t>
  </si>
  <si>
    <t>Restaurant 4741</t>
  </si>
  <si>
    <t>Restaurant 4742</t>
  </si>
  <si>
    <t>Restaurant 4743</t>
  </si>
  <si>
    <t>Restaurant 4744</t>
  </si>
  <si>
    <t>Restaurant 4745</t>
  </si>
  <si>
    <t>Restaurant 4746</t>
  </si>
  <si>
    <t>Restaurant 4747</t>
  </si>
  <si>
    <t>Restaurant 4748</t>
  </si>
  <si>
    <t>Restaurant 4749</t>
  </si>
  <si>
    <t>Restaurant 4750</t>
  </si>
  <si>
    <t>Restaurant 4751</t>
  </si>
  <si>
    <t>Restaurant 4752</t>
  </si>
  <si>
    <t>Restaurant 4753</t>
  </si>
  <si>
    <t>Restaurant 4754</t>
  </si>
  <si>
    <t>Restaurant 4755</t>
  </si>
  <si>
    <t>Restaurant 4756</t>
  </si>
  <si>
    <t>Restaurant 4757</t>
  </si>
  <si>
    <t>Restaurant 4758</t>
  </si>
  <si>
    <t>Restaurant 4759</t>
  </si>
  <si>
    <t>Restaurant 4760</t>
  </si>
  <si>
    <t>Restaurant 4761</t>
  </si>
  <si>
    <t>Restaurant 4762</t>
  </si>
  <si>
    <t>Restaurant 4763</t>
  </si>
  <si>
    <t>Restaurant 4764</t>
  </si>
  <si>
    <t>Restaurant 4765</t>
  </si>
  <si>
    <t>Restaurant 4766</t>
  </si>
  <si>
    <t>Restaurant 4767</t>
  </si>
  <si>
    <t>Restaurant 4768</t>
  </si>
  <si>
    <t>Restaurant 4769</t>
  </si>
  <si>
    <t>Restaurant 4770</t>
  </si>
  <si>
    <t>Restaurant 4771</t>
  </si>
  <si>
    <t>Restaurant 4772</t>
  </si>
  <si>
    <t>Restaurant 4773</t>
  </si>
  <si>
    <t>Restaurant 4774</t>
  </si>
  <si>
    <t>Restaurant 4775</t>
  </si>
  <si>
    <t>Restaurant 4776</t>
  </si>
  <si>
    <t>Restaurant 4777</t>
  </si>
  <si>
    <t>Restaurant 4778</t>
  </si>
  <si>
    <t>Restaurant 4779</t>
  </si>
  <si>
    <t>Restaurant 4780</t>
  </si>
  <si>
    <t>Restaurant 4781</t>
  </si>
  <si>
    <t>Restaurant 4782</t>
  </si>
  <si>
    <t>Restaurant 4783</t>
  </si>
  <si>
    <t>Restaurant 4784</t>
  </si>
  <si>
    <t>Restaurant 4785</t>
  </si>
  <si>
    <t>Restaurant 4786</t>
  </si>
  <si>
    <t>Restaurant 4787</t>
  </si>
  <si>
    <t>Restaurant 4788</t>
  </si>
  <si>
    <t>Restaurant 4789</t>
  </si>
  <si>
    <t>Restaurant 4790</t>
  </si>
  <si>
    <t>Restaurant 4791</t>
  </si>
  <si>
    <t>Restaurant 4792</t>
  </si>
  <si>
    <t>Restaurant 4793</t>
  </si>
  <si>
    <t>Restaurant 4794</t>
  </si>
  <si>
    <t>Restaurant 4795</t>
  </si>
  <si>
    <t>Restaurant 4796</t>
  </si>
  <si>
    <t>Restaurant 4797</t>
  </si>
  <si>
    <t>Restaurant 4798</t>
  </si>
  <si>
    <t>Restaurant 4799</t>
  </si>
  <si>
    <t>Restaurant 4800</t>
  </si>
  <si>
    <t>Restaurant 4801</t>
  </si>
  <si>
    <t>Restaurant 4802</t>
  </si>
  <si>
    <t>Restaurant 4803</t>
  </si>
  <si>
    <t>Restaurant 4804</t>
  </si>
  <si>
    <t>Restaurant 4805</t>
  </si>
  <si>
    <t>Restaurant 4806</t>
  </si>
  <si>
    <t>Restaurant 4807</t>
  </si>
  <si>
    <t>Restaurant 4808</t>
  </si>
  <si>
    <t>Restaurant 4809</t>
  </si>
  <si>
    <t>Restaurant 4810</t>
  </si>
  <si>
    <t>Restaurant 4811</t>
  </si>
  <si>
    <t>Restaurant 4812</t>
  </si>
  <si>
    <t>Restaurant 4813</t>
  </si>
  <si>
    <t>Restaurant 4814</t>
  </si>
  <si>
    <t>Restaurant 4815</t>
  </si>
  <si>
    <t>Restaurant 4816</t>
  </si>
  <si>
    <t>Restaurant 4817</t>
  </si>
  <si>
    <t>Restaurant 4818</t>
  </si>
  <si>
    <t>Restaurant 4819</t>
  </si>
  <si>
    <t>Restaurant 4820</t>
  </si>
  <si>
    <t>Restaurant 4821</t>
  </si>
  <si>
    <t>Restaurant 4822</t>
  </si>
  <si>
    <t>Restaurant 4823</t>
  </si>
  <si>
    <t>Restaurant 4824</t>
  </si>
  <si>
    <t>Restaurant 4825</t>
  </si>
  <si>
    <t>Restaurant 4826</t>
  </si>
  <si>
    <t>Restaurant 4827</t>
  </si>
  <si>
    <t>Restaurant 4828</t>
  </si>
  <si>
    <t>Restaurant 4829</t>
  </si>
  <si>
    <t>Restaurant 4830</t>
  </si>
  <si>
    <t>Restaurant 4831</t>
  </si>
  <si>
    <t>Restaurant 4832</t>
  </si>
  <si>
    <t>Restaurant 4833</t>
  </si>
  <si>
    <t>Restaurant 4834</t>
  </si>
  <si>
    <t>Restaurant 4835</t>
  </si>
  <si>
    <t>Restaurant 4836</t>
  </si>
  <si>
    <t>Restaurant 4837</t>
  </si>
  <si>
    <t>Restaurant 4838</t>
  </si>
  <si>
    <t>Restaurant 4839</t>
  </si>
  <si>
    <t>Restaurant 4840</t>
  </si>
  <si>
    <t>Restaurant 4841</t>
  </si>
  <si>
    <t>Restaurant 4842</t>
  </si>
  <si>
    <t>Restaurant 4843</t>
  </si>
  <si>
    <t>Restaurant 4844</t>
  </si>
  <si>
    <t>Restaurant 4845</t>
  </si>
  <si>
    <t>Restaurant 4846</t>
  </si>
  <si>
    <t>Restaurant 4847</t>
  </si>
  <si>
    <t>Restaurant 4848</t>
  </si>
  <si>
    <t>Restaurant 4849</t>
  </si>
  <si>
    <t>Restaurant 4850</t>
  </si>
  <si>
    <t>Restaurant 4851</t>
  </si>
  <si>
    <t>Restaurant 4852</t>
  </si>
  <si>
    <t>Restaurant 4853</t>
  </si>
  <si>
    <t>Restaurant 4854</t>
  </si>
  <si>
    <t>Restaurant 4855</t>
  </si>
  <si>
    <t>Restaurant 4856</t>
  </si>
  <si>
    <t>Restaurant 4857</t>
  </si>
  <si>
    <t>Restaurant 4858</t>
  </si>
  <si>
    <t>Restaurant 4859</t>
  </si>
  <si>
    <t>Restaurant 4860</t>
  </si>
  <si>
    <t>Restaurant 4861</t>
  </si>
  <si>
    <t>Restaurant 4862</t>
  </si>
  <si>
    <t>Restaurant 4863</t>
  </si>
  <si>
    <t>Restaurant 4864</t>
  </si>
  <si>
    <t>Restaurant 4865</t>
  </si>
  <si>
    <t>Restaurant 4866</t>
  </si>
  <si>
    <t>Restaurant 4867</t>
  </si>
  <si>
    <t>Restaurant 4868</t>
  </si>
  <si>
    <t>Restaurant 4869</t>
  </si>
  <si>
    <t>Restaurant 4870</t>
  </si>
  <si>
    <t>Restaurant 4871</t>
  </si>
  <si>
    <t>Restaurant 4872</t>
  </si>
  <si>
    <t>Restaurant 4873</t>
  </si>
  <si>
    <t>Restaurant 4874</t>
  </si>
  <si>
    <t>Restaurant 4875</t>
  </si>
  <si>
    <t>Restaurant 4876</t>
  </si>
  <si>
    <t>Restaurant 4877</t>
  </si>
  <si>
    <t>Restaurant 4878</t>
  </si>
  <si>
    <t>Restaurant 4879</t>
  </si>
  <si>
    <t>Restaurant 4880</t>
  </si>
  <si>
    <t>Restaurant 4881</t>
  </si>
  <si>
    <t>Restaurant 4882</t>
  </si>
  <si>
    <t>Restaurant 4883</t>
  </si>
  <si>
    <t>Restaurant 4884</t>
  </si>
  <si>
    <t>Restaurant 4885</t>
  </si>
  <si>
    <t>Restaurant 4886</t>
  </si>
  <si>
    <t>Restaurant 4887</t>
  </si>
  <si>
    <t>Restaurant 4888</t>
  </si>
  <si>
    <t>Restaurant 4889</t>
  </si>
  <si>
    <t>Restaurant 4890</t>
  </si>
  <si>
    <t>Restaurant 4891</t>
  </si>
  <si>
    <t>Restaurant 4892</t>
  </si>
  <si>
    <t>Restaurant 4893</t>
  </si>
  <si>
    <t>Restaurant 4894</t>
  </si>
  <si>
    <t>Restaurant 4895</t>
  </si>
  <si>
    <t>Restaurant 4896</t>
  </si>
  <si>
    <t>Restaurant 4897</t>
  </si>
  <si>
    <t>Restaurant 4898</t>
  </si>
  <si>
    <t>Restaurant 4899</t>
  </si>
  <si>
    <t>Restaurant 4900</t>
  </si>
  <si>
    <t>Restaurant 4901</t>
  </si>
  <si>
    <t>Restaurant 4902</t>
  </si>
  <si>
    <t>Restaurant 4903</t>
  </si>
  <si>
    <t>Restaurant 4904</t>
  </si>
  <si>
    <t>Restaurant 4905</t>
  </si>
  <si>
    <t>Restaurant 4906</t>
  </si>
  <si>
    <t>Restaurant 4907</t>
  </si>
  <si>
    <t>Restaurant 4908</t>
  </si>
  <si>
    <t>Restaurant 4909</t>
  </si>
  <si>
    <t>Restaurant 4910</t>
  </si>
  <si>
    <t>Restaurant 4911</t>
  </si>
  <si>
    <t>Restaurant 4912</t>
  </si>
  <si>
    <t>Restaurant 4913</t>
  </si>
  <si>
    <t>Restaurant 4914</t>
  </si>
  <si>
    <t>Restaurant 4915</t>
  </si>
  <si>
    <t>Restaurant 4916</t>
  </si>
  <si>
    <t>Restaurant 4917</t>
  </si>
  <si>
    <t>Restaurant 4918</t>
  </si>
  <si>
    <t>Restaurant 4919</t>
  </si>
  <si>
    <t>Restaurant 4920</t>
  </si>
  <si>
    <t>Restaurant 4921</t>
  </si>
  <si>
    <t>Restaurant 4922</t>
  </si>
  <si>
    <t>Restaurant 4923</t>
  </si>
  <si>
    <t>Restaurant 4924</t>
  </si>
  <si>
    <t>Restaurant 4925</t>
  </si>
  <si>
    <t>Restaurant 4926</t>
  </si>
  <si>
    <t>Restaurant 4927</t>
  </si>
  <si>
    <t>Restaurant 4928</t>
  </si>
  <si>
    <t>Restaurant 4929</t>
  </si>
  <si>
    <t>Restaurant 4930</t>
  </si>
  <si>
    <t>Restaurant 4931</t>
  </si>
  <si>
    <t>Restaurant 4932</t>
  </si>
  <si>
    <t>Restaurant 4933</t>
  </si>
  <si>
    <t>Restaurant 4934</t>
  </si>
  <si>
    <t>Restaurant 4935</t>
  </si>
  <si>
    <t>Restaurant 4936</t>
  </si>
  <si>
    <t>Restaurant 4937</t>
  </si>
  <si>
    <t>Restaurant 4938</t>
  </si>
  <si>
    <t>Restaurant 4939</t>
  </si>
  <si>
    <t>Restaurant 4940</t>
  </si>
  <si>
    <t>Restaurant 4941</t>
  </si>
  <si>
    <t>Restaurant 4942</t>
  </si>
  <si>
    <t>Restaurant 4943</t>
  </si>
  <si>
    <t>Restaurant 4944</t>
  </si>
  <si>
    <t>Restaurant 4945</t>
  </si>
  <si>
    <t>Restaurant 4946</t>
  </si>
  <si>
    <t>Restaurant 4947</t>
  </si>
  <si>
    <t>Restaurant 4948</t>
  </si>
  <si>
    <t>Restaurant 4949</t>
  </si>
  <si>
    <t>Restaurant 4950</t>
  </si>
  <si>
    <t>Restaurant 4951</t>
  </si>
  <si>
    <t>Restaurant 4952</t>
  </si>
  <si>
    <t>Restaurant 4953</t>
  </si>
  <si>
    <t>Restaurant 4954</t>
  </si>
  <si>
    <t>Restaurant 4955</t>
  </si>
  <si>
    <t>Restaurant 4956</t>
  </si>
  <si>
    <t>Restaurant 4957</t>
  </si>
  <si>
    <t>Restaurant 4958</t>
  </si>
  <si>
    <t>Restaurant 4959</t>
  </si>
  <si>
    <t>Restaurant 4960</t>
  </si>
  <si>
    <t>Restaurant 4961</t>
  </si>
  <si>
    <t>Restaurant 4962</t>
  </si>
  <si>
    <t>Restaurant 4963</t>
  </si>
  <si>
    <t>Restaurant 4964</t>
  </si>
  <si>
    <t>Restaurant 4965</t>
  </si>
  <si>
    <t>Restaurant 4966</t>
  </si>
  <si>
    <t>Restaurant 4967</t>
  </si>
  <si>
    <t>Restaurant 4968</t>
  </si>
  <si>
    <t>Restaurant 4969</t>
  </si>
  <si>
    <t>Restaurant 4970</t>
  </si>
  <si>
    <t>Restaurant 4971</t>
  </si>
  <si>
    <t>Restaurant 4972</t>
  </si>
  <si>
    <t>Restaurant 4973</t>
  </si>
  <si>
    <t>Restaurant 4974</t>
  </si>
  <si>
    <t>Restaurant 4975</t>
  </si>
  <si>
    <t>Restaurant 4976</t>
  </si>
  <si>
    <t>Restaurant 4977</t>
  </si>
  <si>
    <t>Restaurant 4978</t>
  </si>
  <si>
    <t>Restaurant 4979</t>
  </si>
  <si>
    <t>Restaurant 4980</t>
  </si>
  <si>
    <t>Restaurant 4981</t>
  </si>
  <si>
    <t>Restaurant 4982</t>
  </si>
  <si>
    <t>Restaurant 4983</t>
  </si>
  <si>
    <t>Restaurant 4984</t>
  </si>
  <si>
    <t>Restaurant 4985</t>
  </si>
  <si>
    <t>Restaurant 4986</t>
  </si>
  <si>
    <t>Restaurant 4987</t>
  </si>
  <si>
    <t>Restaurant 4988</t>
  </si>
  <si>
    <t>Restaurant 4989</t>
  </si>
  <si>
    <t>Restaurant 4990</t>
  </si>
  <si>
    <t>Restaurant 4991</t>
  </si>
  <si>
    <t>Restaurant 4992</t>
  </si>
  <si>
    <t>Restaurant 4993</t>
  </si>
  <si>
    <t>Restaurant 4994</t>
  </si>
  <si>
    <t>Restaurant 4995</t>
  </si>
  <si>
    <t>Restaurant 4996</t>
  </si>
  <si>
    <t>Restaurant 4997</t>
  </si>
  <si>
    <t>Restaurant 4998</t>
  </si>
  <si>
    <t>Restaurant 4999</t>
  </si>
  <si>
    <t>Restaurant 5000</t>
  </si>
  <si>
    <t>Restaurant 5001</t>
  </si>
  <si>
    <t>Restaurant 5002</t>
  </si>
  <si>
    <t>Restaurant 5003</t>
  </si>
  <si>
    <t>Restaurant 5004</t>
  </si>
  <si>
    <t>Restaurant 5005</t>
  </si>
  <si>
    <t>Restaurant 5006</t>
  </si>
  <si>
    <t>Restaurant 5007</t>
  </si>
  <si>
    <t>Restaurant 5008</t>
  </si>
  <si>
    <t>Restaurant 5009</t>
  </si>
  <si>
    <t>Restaurant 5010</t>
  </si>
  <si>
    <t>Restaurant 5011</t>
  </si>
  <si>
    <t>Restaurant 5012</t>
  </si>
  <si>
    <t>Restaurant 5013</t>
  </si>
  <si>
    <t>Restaurant 5014</t>
  </si>
  <si>
    <t>Restaurant 5015</t>
  </si>
  <si>
    <t>Restaurant 5016</t>
  </si>
  <si>
    <t>Restaurant 5017</t>
  </si>
  <si>
    <t>Restaurant 5018</t>
  </si>
  <si>
    <t>Restaurant 5019</t>
  </si>
  <si>
    <t>Restaurant 5020</t>
  </si>
  <si>
    <t>Restaurant 5021</t>
  </si>
  <si>
    <t>Restaurant 5022</t>
  </si>
  <si>
    <t>Restaurant 5023</t>
  </si>
  <si>
    <t>Restaurant 5024</t>
  </si>
  <si>
    <t>Restaurant 5025</t>
  </si>
  <si>
    <t>Restaurant 5026</t>
  </si>
  <si>
    <t>Restaurant 5027</t>
  </si>
  <si>
    <t>Restaurant 5028</t>
  </si>
  <si>
    <t>Restaurant 5029</t>
  </si>
  <si>
    <t>Restaurant 5030</t>
  </si>
  <si>
    <t>Restaurant 5031</t>
  </si>
  <si>
    <t>Restaurant 5032</t>
  </si>
  <si>
    <t>Restaurant 5033</t>
  </si>
  <si>
    <t>Restaurant 5034</t>
  </si>
  <si>
    <t>Restaurant 5035</t>
  </si>
  <si>
    <t>Restaurant 5036</t>
  </si>
  <si>
    <t>Restaurant 5037</t>
  </si>
  <si>
    <t>Restaurant 5038</t>
  </si>
  <si>
    <t>Restaurant 5039</t>
  </si>
  <si>
    <t>Restaurant 5040</t>
  </si>
  <si>
    <t>Restaurant 5041</t>
  </si>
  <si>
    <t>Restaurant 5042</t>
  </si>
  <si>
    <t>Restaurant 5043</t>
  </si>
  <si>
    <t>Restaurant 5044</t>
  </si>
  <si>
    <t>Restaurant 5045</t>
  </si>
  <si>
    <t>Restaurant 5046</t>
  </si>
  <si>
    <t>Restaurant 5047</t>
  </si>
  <si>
    <t>Restaurant 5048</t>
  </si>
  <si>
    <t>Restaurant 5049</t>
  </si>
  <si>
    <t>Restaurant 5050</t>
  </si>
  <si>
    <t>Restaurant 5051</t>
  </si>
  <si>
    <t>Restaurant 5052</t>
  </si>
  <si>
    <t>Restaurant 5053</t>
  </si>
  <si>
    <t>Restaurant 5054</t>
  </si>
  <si>
    <t>Restaurant 5055</t>
  </si>
  <si>
    <t>Restaurant 5056</t>
  </si>
  <si>
    <t>Restaurant 5057</t>
  </si>
  <si>
    <t>Restaurant 5058</t>
  </si>
  <si>
    <t>Restaurant 5059</t>
  </si>
  <si>
    <t>Restaurant 5060</t>
  </si>
  <si>
    <t>Restaurant 5061</t>
  </si>
  <si>
    <t>Restaurant 5062</t>
  </si>
  <si>
    <t>Restaurant 5063</t>
  </si>
  <si>
    <t>Restaurant 5064</t>
  </si>
  <si>
    <t>Restaurant 5065</t>
  </si>
  <si>
    <t>Restaurant 5066</t>
  </si>
  <si>
    <t>Restaurant 5067</t>
  </si>
  <si>
    <t>Restaurant 5068</t>
  </si>
  <si>
    <t>Restaurant 5069</t>
  </si>
  <si>
    <t>Restaurant 5070</t>
  </si>
  <si>
    <t>Restaurant 5071</t>
  </si>
  <si>
    <t>Restaurant 5072</t>
  </si>
  <si>
    <t>Restaurant 5073</t>
  </si>
  <si>
    <t>Restaurant 5074</t>
  </si>
  <si>
    <t>Restaurant 5075</t>
  </si>
  <si>
    <t>Restaurant 5076</t>
  </si>
  <si>
    <t>Restaurant 5077</t>
  </si>
  <si>
    <t>Restaurant 5078</t>
  </si>
  <si>
    <t>Restaurant 5079</t>
  </si>
  <si>
    <t>Restaurant 5080</t>
  </si>
  <si>
    <t>Restaurant 5081</t>
  </si>
  <si>
    <t>Restaurant 5082</t>
  </si>
  <si>
    <t>Restaurant 5083</t>
  </si>
  <si>
    <t>Restaurant 5084</t>
  </si>
  <si>
    <t>Restaurant 5085</t>
  </si>
  <si>
    <t>Restaurant 5086</t>
  </si>
  <si>
    <t>Restaurant 5087</t>
  </si>
  <si>
    <t>Restaurant 5088</t>
  </si>
  <si>
    <t>Restaurant 5089</t>
  </si>
  <si>
    <t>Restaurant 5090</t>
  </si>
  <si>
    <t>Restaurant 5091</t>
  </si>
  <si>
    <t>Restaurant 5092</t>
  </si>
  <si>
    <t>Restaurant 5093</t>
  </si>
  <si>
    <t>Restaurant 5094</t>
  </si>
  <si>
    <t>Restaurant 5095</t>
  </si>
  <si>
    <t>Restaurant 5096</t>
  </si>
  <si>
    <t>Restaurant 5097</t>
  </si>
  <si>
    <t>Restaurant 5098</t>
  </si>
  <si>
    <t>Restaurant 5099</t>
  </si>
  <si>
    <t>Restaurant 5100</t>
  </si>
  <si>
    <t>Restaurant 5101</t>
  </si>
  <si>
    <t>Restaurant 5102</t>
  </si>
  <si>
    <t>Restaurant 5103</t>
  </si>
  <si>
    <t>Restaurant 5104</t>
  </si>
  <si>
    <t>Restaurant 5105</t>
  </si>
  <si>
    <t>Restaurant 5106</t>
  </si>
  <si>
    <t>Restaurant 5107</t>
  </si>
  <si>
    <t>Restaurant 5108</t>
  </si>
  <si>
    <t>Restaurant 5109</t>
  </si>
  <si>
    <t>Restaurant 5110</t>
  </si>
  <si>
    <t>Restaurant 5111</t>
  </si>
  <si>
    <t>Restaurant 5112</t>
  </si>
  <si>
    <t>Restaurant 5113</t>
  </si>
  <si>
    <t>Restaurant 5114</t>
  </si>
  <si>
    <t>Restaurant 5115</t>
  </si>
  <si>
    <t>Restaurant 5116</t>
  </si>
  <si>
    <t>Restaurant 5117</t>
  </si>
  <si>
    <t>Restaurant 5118</t>
  </si>
  <si>
    <t>Restaurant 5119</t>
  </si>
  <si>
    <t>Restaurant 5120</t>
  </si>
  <si>
    <t>Restaurant 5121</t>
  </si>
  <si>
    <t>Restaurant 5122</t>
  </si>
  <si>
    <t>Restaurant 5123</t>
  </si>
  <si>
    <t>Restaurant 5124</t>
  </si>
  <si>
    <t>Restaurant 5125</t>
  </si>
  <si>
    <t>Restaurant 5126</t>
  </si>
  <si>
    <t>Restaurant 5127</t>
  </si>
  <si>
    <t>Restaurant 5128</t>
  </si>
  <si>
    <t>Restaurant 5129</t>
  </si>
  <si>
    <t>Restaurant 5130</t>
  </si>
  <si>
    <t>Restaurant 5131</t>
  </si>
  <si>
    <t>Restaurant 5132</t>
  </si>
  <si>
    <t>Restaurant 5133</t>
  </si>
  <si>
    <t>Restaurant 5134</t>
  </si>
  <si>
    <t>Restaurant 5135</t>
  </si>
  <si>
    <t>Restaurant 5136</t>
  </si>
  <si>
    <t>Restaurant 5137</t>
  </si>
  <si>
    <t>Restaurant 5138</t>
  </si>
  <si>
    <t>Restaurant 5139</t>
  </si>
  <si>
    <t>Restaurant 5140</t>
  </si>
  <si>
    <t>Restaurant 5141</t>
  </si>
  <si>
    <t>Restaurant 5142</t>
  </si>
  <si>
    <t>Restaurant 5143</t>
  </si>
  <si>
    <t>Restaurant 5144</t>
  </si>
  <si>
    <t>Restaurant 5145</t>
  </si>
  <si>
    <t>Restaurant 5146</t>
  </si>
  <si>
    <t>Restaurant 5147</t>
  </si>
  <si>
    <t>Restaurant 5148</t>
  </si>
  <si>
    <t>Restaurant 5149</t>
  </si>
  <si>
    <t>Restaurant 5150</t>
  </si>
  <si>
    <t>Restaurant 5151</t>
  </si>
  <si>
    <t>Restaurant 5152</t>
  </si>
  <si>
    <t>Restaurant 5153</t>
  </si>
  <si>
    <t>Restaurant 5154</t>
  </si>
  <si>
    <t>Restaurant 5155</t>
  </si>
  <si>
    <t>Restaurant 5156</t>
  </si>
  <si>
    <t>Restaurant 5157</t>
  </si>
  <si>
    <t>Restaurant 5158</t>
  </si>
  <si>
    <t>Restaurant 5159</t>
  </si>
  <si>
    <t>Restaurant 5160</t>
  </si>
  <si>
    <t>Restaurant 5161</t>
  </si>
  <si>
    <t>Restaurant 5162</t>
  </si>
  <si>
    <t>Restaurant 5163</t>
  </si>
  <si>
    <t>Restaurant 5164</t>
  </si>
  <si>
    <t>Restaurant 5165</t>
  </si>
  <si>
    <t>Restaurant 5166</t>
  </si>
  <si>
    <t>Restaurant 5167</t>
  </si>
  <si>
    <t>Restaurant 5168</t>
  </si>
  <si>
    <t>Restaurant 5169</t>
  </si>
  <si>
    <t>Restaurant 5170</t>
  </si>
  <si>
    <t>Restaurant 5171</t>
  </si>
  <si>
    <t>Restaurant 5172</t>
  </si>
  <si>
    <t>Restaurant 5173</t>
  </si>
  <si>
    <t>Restaurant 5174</t>
  </si>
  <si>
    <t>Restaurant 5175</t>
  </si>
  <si>
    <t>Restaurant 5176</t>
  </si>
  <si>
    <t>Restaurant 5177</t>
  </si>
  <si>
    <t>Restaurant 5178</t>
  </si>
  <si>
    <t>Restaurant 5179</t>
  </si>
  <si>
    <t>Restaurant 5180</t>
  </si>
  <si>
    <t>Restaurant 5181</t>
  </si>
  <si>
    <t>Restaurant 5182</t>
  </si>
  <si>
    <t>Restaurant 5183</t>
  </si>
  <si>
    <t>Restaurant 5184</t>
  </si>
  <si>
    <t>Restaurant 5185</t>
  </si>
  <si>
    <t>Restaurant 5186</t>
  </si>
  <si>
    <t>Restaurant 5187</t>
  </si>
  <si>
    <t>Restaurant 5188</t>
  </si>
  <si>
    <t>Restaurant 5189</t>
  </si>
  <si>
    <t>Restaurant 5190</t>
  </si>
  <si>
    <t>Restaurant 5191</t>
  </si>
  <si>
    <t>Restaurant 5192</t>
  </si>
  <si>
    <t>Restaurant 5193</t>
  </si>
  <si>
    <t>Restaurant 5194</t>
  </si>
  <si>
    <t>Restaurant 5195</t>
  </si>
  <si>
    <t>Restaurant 5196</t>
  </si>
  <si>
    <t>Restaurant 5197</t>
  </si>
  <si>
    <t>Restaurant 5198</t>
  </si>
  <si>
    <t>Restaurant 5199</t>
  </si>
  <si>
    <t>Restaurant 5200</t>
  </si>
  <si>
    <t>Restaurant 5201</t>
  </si>
  <si>
    <t>Restaurant 5202</t>
  </si>
  <si>
    <t>Restaurant 5203</t>
  </si>
  <si>
    <t>Restaurant 5204</t>
  </si>
  <si>
    <t>Restaurant 5205</t>
  </si>
  <si>
    <t>Restaurant 5206</t>
  </si>
  <si>
    <t>Restaurant 5207</t>
  </si>
  <si>
    <t>Restaurant 5208</t>
  </si>
  <si>
    <t>Restaurant 5209</t>
  </si>
  <si>
    <t>Restaurant 5210</t>
  </si>
  <si>
    <t>Restaurant 5211</t>
  </si>
  <si>
    <t>Restaurant 5212</t>
  </si>
  <si>
    <t>Restaurant 5213</t>
  </si>
  <si>
    <t>Restaurant 5214</t>
  </si>
  <si>
    <t>Restaurant 5215</t>
  </si>
  <si>
    <t>Restaurant 5216</t>
  </si>
  <si>
    <t>Restaurant 5217</t>
  </si>
  <si>
    <t>Restaurant 5218</t>
  </si>
  <si>
    <t>Restaurant 5219</t>
  </si>
  <si>
    <t>Restaurant 5220</t>
  </si>
  <si>
    <t>Restaurant 5221</t>
  </si>
  <si>
    <t>Restaurant 5222</t>
  </si>
  <si>
    <t>Restaurant 5223</t>
  </si>
  <si>
    <t>Restaurant 5224</t>
  </si>
  <si>
    <t>Restaurant 5225</t>
  </si>
  <si>
    <t>Restaurant 5226</t>
  </si>
  <si>
    <t>Restaurant 5227</t>
  </si>
  <si>
    <t>Restaurant 5228</t>
  </si>
  <si>
    <t>Restaurant 5229</t>
  </si>
  <si>
    <t>Restaurant 5230</t>
  </si>
  <si>
    <t>Restaurant 5231</t>
  </si>
  <si>
    <t>Restaurant 5232</t>
  </si>
  <si>
    <t>Restaurant 5233</t>
  </si>
  <si>
    <t>Restaurant 5234</t>
  </si>
  <si>
    <t>Restaurant 5235</t>
  </si>
  <si>
    <t>Restaurant 5236</t>
  </si>
  <si>
    <t>Restaurant 5237</t>
  </si>
  <si>
    <t>Restaurant 5238</t>
  </si>
  <si>
    <t>Restaurant 5239</t>
  </si>
  <si>
    <t>Restaurant 5240</t>
  </si>
  <si>
    <t>Restaurant 5241</t>
  </si>
  <si>
    <t>Restaurant 5242</t>
  </si>
  <si>
    <t>Restaurant 5243</t>
  </si>
  <si>
    <t>Restaurant 5244</t>
  </si>
  <si>
    <t>Restaurant 5245</t>
  </si>
  <si>
    <t>Restaurant 5246</t>
  </si>
  <si>
    <t>Restaurant 5247</t>
  </si>
  <si>
    <t>Restaurant 5248</t>
  </si>
  <si>
    <t>Restaurant 5249</t>
  </si>
  <si>
    <t>Restaurant 5250</t>
  </si>
  <si>
    <t>Restaurant 5251</t>
  </si>
  <si>
    <t>Restaurant 5252</t>
  </si>
  <si>
    <t>Restaurant 5253</t>
  </si>
  <si>
    <t>Restaurant 5254</t>
  </si>
  <si>
    <t>Restaurant 5255</t>
  </si>
  <si>
    <t>Restaurant 5256</t>
  </si>
  <si>
    <t>Restaurant 5257</t>
  </si>
  <si>
    <t>Restaurant 5258</t>
  </si>
  <si>
    <t>Restaurant 5259</t>
  </si>
  <si>
    <t>Restaurant 5260</t>
  </si>
  <si>
    <t>Restaurant 5261</t>
  </si>
  <si>
    <t>Restaurant 5262</t>
  </si>
  <si>
    <t>Restaurant 5263</t>
  </si>
  <si>
    <t>Restaurant 5264</t>
  </si>
  <si>
    <t>Restaurant 5265</t>
  </si>
  <si>
    <t>Restaurant 5266</t>
  </si>
  <si>
    <t>Restaurant 5267</t>
  </si>
  <si>
    <t>Restaurant 5268</t>
  </si>
  <si>
    <t>Restaurant 5269</t>
  </si>
  <si>
    <t>Restaurant 5270</t>
  </si>
  <si>
    <t>Restaurant 5271</t>
  </si>
  <si>
    <t>Restaurant 5272</t>
  </si>
  <si>
    <t>Restaurant 5273</t>
  </si>
  <si>
    <t>Restaurant 5274</t>
  </si>
  <si>
    <t>Restaurant 5275</t>
  </si>
  <si>
    <t>Restaurant 5276</t>
  </si>
  <si>
    <t>Restaurant 5277</t>
  </si>
  <si>
    <t>Restaurant 5278</t>
  </si>
  <si>
    <t>Restaurant 5279</t>
  </si>
  <si>
    <t>Restaurant 5280</t>
  </si>
  <si>
    <t>Restaurant 5281</t>
  </si>
  <si>
    <t>Restaurant 5282</t>
  </si>
  <si>
    <t>Restaurant 5283</t>
  </si>
  <si>
    <t>Restaurant 5284</t>
  </si>
  <si>
    <t>Restaurant 5285</t>
  </si>
  <si>
    <t>Restaurant 5286</t>
  </si>
  <si>
    <t>Restaurant 5287</t>
  </si>
  <si>
    <t>Restaurant 5288</t>
  </si>
  <si>
    <t>Restaurant 5289</t>
  </si>
  <si>
    <t>Restaurant 5290</t>
  </si>
  <si>
    <t>Restaurant 5291</t>
  </si>
  <si>
    <t>Restaurant 5292</t>
  </si>
  <si>
    <t>Restaurant 5293</t>
  </si>
  <si>
    <t>Restaurant 5294</t>
  </si>
  <si>
    <t>Restaurant 5295</t>
  </si>
  <si>
    <t>Restaurant 5296</t>
  </si>
  <si>
    <t>Restaurant 5297</t>
  </si>
  <si>
    <t>Restaurant 5298</t>
  </si>
  <si>
    <t>Restaurant 5299</t>
  </si>
  <si>
    <t>Restaurant 5300</t>
  </si>
  <si>
    <t>Restaurant 5301</t>
  </si>
  <si>
    <t>Restaurant 5302</t>
  </si>
  <si>
    <t>Restaurant 5303</t>
  </si>
  <si>
    <t>Restaurant 5304</t>
  </si>
  <si>
    <t>Restaurant 5305</t>
  </si>
  <si>
    <t>Restaurant 5306</t>
  </si>
  <si>
    <t>Restaurant 5307</t>
  </si>
  <si>
    <t>Restaurant 5308</t>
  </si>
  <si>
    <t>Restaurant 5309</t>
  </si>
  <si>
    <t>Restaurant 5310</t>
  </si>
  <si>
    <t>Restaurant 5311</t>
  </si>
  <si>
    <t>Restaurant 5312</t>
  </si>
  <si>
    <t>Restaurant 5313</t>
  </si>
  <si>
    <t>Restaurant 5314</t>
  </si>
  <si>
    <t>Restaurant 5315</t>
  </si>
  <si>
    <t>Restaurant 5316</t>
  </si>
  <si>
    <t>Restaurant 5317</t>
  </si>
  <si>
    <t>Restaurant 5318</t>
  </si>
  <si>
    <t>Restaurant 5319</t>
  </si>
  <si>
    <t>Restaurant 5320</t>
  </si>
  <si>
    <t>Restaurant 5321</t>
  </si>
  <si>
    <t>Restaurant 5322</t>
  </si>
  <si>
    <t>Restaurant 5323</t>
  </si>
  <si>
    <t>Restaurant 5324</t>
  </si>
  <si>
    <t>Restaurant 5325</t>
  </si>
  <si>
    <t>Restaurant 5326</t>
  </si>
  <si>
    <t>Restaurant 5327</t>
  </si>
  <si>
    <t>Restaurant 5328</t>
  </si>
  <si>
    <t>Restaurant 5329</t>
  </si>
  <si>
    <t>Restaurant 5330</t>
  </si>
  <si>
    <t>Restaurant 5331</t>
  </si>
  <si>
    <t>Restaurant 5332</t>
  </si>
  <si>
    <t>Restaurant 5333</t>
  </si>
  <si>
    <t>Restaurant 5334</t>
  </si>
  <si>
    <t>Restaurant 5335</t>
  </si>
  <si>
    <t>Restaurant 5336</t>
  </si>
  <si>
    <t>Restaurant 5337</t>
  </si>
  <si>
    <t>Restaurant 5338</t>
  </si>
  <si>
    <t>Restaurant 5339</t>
  </si>
  <si>
    <t>Restaurant 5340</t>
  </si>
  <si>
    <t>Restaurant 5341</t>
  </si>
  <si>
    <t>Restaurant 5342</t>
  </si>
  <si>
    <t>Restaurant 5343</t>
  </si>
  <si>
    <t>Restaurant 5344</t>
  </si>
  <si>
    <t>Restaurant 5345</t>
  </si>
  <si>
    <t>Restaurant 5346</t>
  </si>
  <si>
    <t>Restaurant 5347</t>
  </si>
  <si>
    <t>Restaurant 5348</t>
  </si>
  <si>
    <t>Restaurant 5349</t>
  </si>
  <si>
    <t>Restaurant 5350</t>
  </si>
  <si>
    <t>Restaurant 5351</t>
  </si>
  <si>
    <t>Restaurant 5352</t>
  </si>
  <si>
    <t>Restaurant 5353</t>
  </si>
  <si>
    <t>Restaurant 5354</t>
  </si>
  <si>
    <t>Restaurant 5355</t>
  </si>
  <si>
    <t>Restaurant 5356</t>
  </si>
  <si>
    <t>Restaurant 5357</t>
  </si>
  <si>
    <t>Restaurant 5358</t>
  </si>
  <si>
    <t>Restaurant 5359</t>
  </si>
  <si>
    <t>Restaurant 5360</t>
  </si>
  <si>
    <t>Restaurant 5361</t>
  </si>
  <si>
    <t>Restaurant 5362</t>
  </si>
  <si>
    <t>Restaurant 5363</t>
  </si>
  <si>
    <t>Restaurant 5364</t>
  </si>
  <si>
    <t>Restaurant 5365</t>
  </si>
  <si>
    <t>Restaurant 5366</t>
  </si>
  <si>
    <t>Restaurant 5367</t>
  </si>
  <si>
    <t>Restaurant 5368</t>
  </si>
  <si>
    <t>Restaurant 5369</t>
  </si>
  <si>
    <t>Restaurant 5370</t>
  </si>
  <si>
    <t>Restaurant 5371</t>
  </si>
  <si>
    <t>Restaurant 5372</t>
  </si>
  <si>
    <t>Restaurant 5373</t>
  </si>
  <si>
    <t>Restaurant 5374</t>
  </si>
  <si>
    <t>Restaurant 5375</t>
  </si>
  <si>
    <t>Restaurant 5376</t>
  </si>
  <si>
    <t>Restaurant 5377</t>
  </si>
  <si>
    <t>Restaurant 5378</t>
  </si>
  <si>
    <t>Restaurant 5379</t>
  </si>
  <si>
    <t>Restaurant 5380</t>
  </si>
  <si>
    <t>Restaurant 5381</t>
  </si>
  <si>
    <t>Restaurant 5382</t>
  </si>
  <si>
    <t>Restaurant 5383</t>
  </si>
  <si>
    <t>Restaurant 5384</t>
  </si>
  <si>
    <t>Restaurant 5385</t>
  </si>
  <si>
    <t>Restaurant 5386</t>
  </si>
  <si>
    <t>Restaurant 5387</t>
  </si>
  <si>
    <t>Restaurant 5388</t>
  </si>
  <si>
    <t>Restaurant 5389</t>
  </si>
  <si>
    <t>Restaurant 5390</t>
  </si>
  <si>
    <t>Restaurant 5391</t>
  </si>
  <si>
    <t>Restaurant 5392</t>
  </si>
  <si>
    <t>Restaurant 5393</t>
  </si>
  <si>
    <t>Restaurant 5394</t>
  </si>
  <si>
    <t>Restaurant 5395</t>
  </si>
  <si>
    <t>Restaurant 5396</t>
  </si>
  <si>
    <t>Restaurant 5397</t>
  </si>
  <si>
    <t>Restaurant 5398</t>
  </si>
  <si>
    <t>Restaurant 5399</t>
  </si>
  <si>
    <t>Restaurant 5400</t>
  </si>
  <si>
    <t>Restaurant 5401</t>
  </si>
  <si>
    <t>Restaurant 5402</t>
  </si>
  <si>
    <t>Restaurant 5403</t>
  </si>
  <si>
    <t>Restaurant 5404</t>
  </si>
  <si>
    <t>Restaurant 5405</t>
  </si>
  <si>
    <t>Restaurant 5406</t>
  </si>
  <si>
    <t>Restaurant 5407</t>
  </si>
  <si>
    <t>Restaurant 5408</t>
  </si>
  <si>
    <t>Restaurant 5409</t>
  </si>
  <si>
    <t>Restaurant 5410</t>
  </si>
  <si>
    <t>Restaurant 5411</t>
  </si>
  <si>
    <t>Restaurant 5412</t>
  </si>
  <si>
    <t>Restaurant 5413</t>
  </si>
  <si>
    <t>Restaurant 5414</t>
  </si>
  <si>
    <t>Restaurant 5415</t>
  </si>
  <si>
    <t>Restaurant 5416</t>
  </si>
  <si>
    <t>Restaurant 5417</t>
  </si>
  <si>
    <t>Restaurant 5418</t>
  </si>
  <si>
    <t>Restaurant 5419</t>
  </si>
  <si>
    <t>Restaurant 5420</t>
  </si>
  <si>
    <t>Restaurant 5421</t>
  </si>
  <si>
    <t>Restaurant 5422</t>
  </si>
  <si>
    <t>Restaurant 5423</t>
  </si>
  <si>
    <t>Restaurant 5424</t>
  </si>
  <si>
    <t>Restaurant 5425</t>
  </si>
  <si>
    <t>Restaurant 5426</t>
  </si>
  <si>
    <t>Restaurant 5427</t>
  </si>
  <si>
    <t>Restaurant 5428</t>
  </si>
  <si>
    <t>Restaurant 5429</t>
  </si>
  <si>
    <t>Restaurant 5430</t>
  </si>
  <si>
    <t>Restaurant 5431</t>
  </si>
  <si>
    <t>Restaurant 5432</t>
  </si>
  <si>
    <t>Restaurant 5433</t>
  </si>
  <si>
    <t>Restaurant 5434</t>
  </si>
  <si>
    <t>Restaurant 5435</t>
  </si>
  <si>
    <t>Restaurant 5436</t>
  </si>
  <si>
    <t>Restaurant 5437</t>
  </si>
  <si>
    <t>Restaurant 5438</t>
  </si>
  <si>
    <t>Restaurant 5439</t>
  </si>
  <si>
    <t>Restaurant 5440</t>
  </si>
  <si>
    <t>Restaurant 5441</t>
  </si>
  <si>
    <t>Restaurant 5442</t>
  </si>
  <si>
    <t>Restaurant 5443</t>
  </si>
  <si>
    <t>Restaurant 5444</t>
  </si>
  <si>
    <t>Restaurant 5445</t>
  </si>
  <si>
    <t>Restaurant 5446</t>
  </si>
  <si>
    <t>Restaurant 5447</t>
  </si>
  <si>
    <t>Restaurant 5448</t>
  </si>
  <si>
    <t>Restaurant 5449</t>
  </si>
  <si>
    <t>Restaurant 5450</t>
  </si>
  <si>
    <t>Restaurant 5451</t>
  </si>
  <si>
    <t>Restaurant 5452</t>
  </si>
  <si>
    <t>Restaurant 5453</t>
  </si>
  <si>
    <t>Restaurant 5454</t>
  </si>
  <si>
    <t>Restaurant 5455</t>
  </si>
  <si>
    <t>Restaurant 5456</t>
  </si>
  <si>
    <t>Restaurant 5457</t>
  </si>
  <si>
    <t>Restaurant 5458</t>
  </si>
  <si>
    <t>Restaurant 5459</t>
  </si>
  <si>
    <t>Restaurant 5460</t>
  </si>
  <si>
    <t>Restaurant 5461</t>
  </si>
  <si>
    <t>Restaurant 5462</t>
  </si>
  <si>
    <t>Restaurant 5463</t>
  </si>
  <si>
    <t>Restaurant 5464</t>
  </si>
  <si>
    <t>Restaurant 5465</t>
  </si>
  <si>
    <t>Restaurant 5466</t>
  </si>
  <si>
    <t>Restaurant 5467</t>
  </si>
  <si>
    <t>Restaurant 5468</t>
  </si>
  <si>
    <t>Restaurant 5469</t>
  </si>
  <si>
    <t>Restaurant 5470</t>
  </si>
  <si>
    <t>Restaurant 5471</t>
  </si>
  <si>
    <t>Restaurant 5472</t>
  </si>
  <si>
    <t>Restaurant 5473</t>
  </si>
  <si>
    <t>Restaurant 5474</t>
  </si>
  <si>
    <t>Restaurant 5475</t>
  </si>
  <si>
    <t>Restaurant 5476</t>
  </si>
  <si>
    <t>Restaurant 5477</t>
  </si>
  <si>
    <t>Restaurant 5478</t>
  </si>
  <si>
    <t>Restaurant 5479</t>
  </si>
  <si>
    <t>Restaurant 5480</t>
  </si>
  <si>
    <t>Restaurant 5481</t>
  </si>
  <si>
    <t>Restaurant 5482</t>
  </si>
  <si>
    <t>Restaurant 5483</t>
  </si>
  <si>
    <t>Restaurant 5484</t>
  </si>
  <si>
    <t>Restaurant 5485</t>
  </si>
  <si>
    <t>Restaurant 5486</t>
  </si>
  <si>
    <t>Restaurant 5487</t>
  </si>
  <si>
    <t>Restaurant 5488</t>
  </si>
  <si>
    <t>Restaurant 5489</t>
  </si>
  <si>
    <t>Restaurant 5490</t>
  </si>
  <si>
    <t>Restaurant 5491</t>
  </si>
  <si>
    <t>Restaurant 5492</t>
  </si>
  <si>
    <t>Restaurant 5493</t>
  </si>
  <si>
    <t>Restaurant 5494</t>
  </si>
  <si>
    <t>Restaurant 5495</t>
  </si>
  <si>
    <t>Restaurant 5496</t>
  </si>
  <si>
    <t>Restaurant 5497</t>
  </si>
  <si>
    <t>Restaurant 5498</t>
  </si>
  <si>
    <t>Restaurant 5499</t>
  </si>
  <si>
    <t>Restaurant 5500</t>
  </si>
  <si>
    <t>Restaurant 5501</t>
  </si>
  <si>
    <t>Restaurant 5502</t>
  </si>
  <si>
    <t>Restaurant 5503</t>
  </si>
  <si>
    <t>Restaurant 5504</t>
  </si>
  <si>
    <t>Restaurant 5505</t>
  </si>
  <si>
    <t>Restaurant 5506</t>
  </si>
  <si>
    <t>Restaurant 5507</t>
  </si>
  <si>
    <t>Restaurant 5508</t>
  </si>
  <si>
    <t>Restaurant 5509</t>
  </si>
  <si>
    <t>Restaurant 5510</t>
  </si>
  <si>
    <t>Restaurant 5511</t>
  </si>
  <si>
    <t>Restaurant 5512</t>
  </si>
  <si>
    <t>Restaurant 5513</t>
  </si>
  <si>
    <t>Restaurant 5514</t>
  </si>
  <si>
    <t>Restaurant 5515</t>
  </si>
  <si>
    <t>Restaurant 5516</t>
  </si>
  <si>
    <t>Restaurant 5517</t>
  </si>
  <si>
    <t>Restaurant 5518</t>
  </si>
  <si>
    <t>Restaurant 5519</t>
  </si>
  <si>
    <t>Restaurant 5520</t>
  </si>
  <si>
    <t>Restaurant 5521</t>
  </si>
  <si>
    <t>Restaurant 5522</t>
  </si>
  <si>
    <t>Restaurant 5523</t>
  </si>
  <si>
    <t>Restaurant 5524</t>
  </si>
  <si>
    <t>Restaurant 5525</t>
  </si>
  <si>
    <t>Restaurant 5526</t>
  </si>
  <si>
    <t>Restaurant 5527</t>
  </si>
  <si>
    <t>Restaurant 5528</t>
  </si>
  <si>
    <t>Restaurant 5529</t>
  </si>
  <si>
    <t>Restaurant 5530</t>
  </si>
  <si>
    <t>Restaurant 5531</t>
  </si>
  <si>
    <t>Restaurant 5532</t>
  </si>
  <si>
    <t>Restaurant 5533</t>
  </si>
  <si>
    <t>Restaurant 5534</t>
  </si>
  <si>
    <t>Restaurant 5535</t>
  </si>
  <si>
    <t>Restaurant 5536</t>
  </si>
  <si>
    <t>Restaurant 5537</t>
  </si>
  <si>
    <t>Restaurant 5538</t>
  </si>
  <si>
    <t>Restaurant 5539</t>
  </si>
  <si>
    <t>Restaurant 5540</t>
  </si>
  <si>
    <t>Restaurant 5541</t>
  </si>
  <si>
    <t>Restaurant 5542</t>
  </si>
  <si>
    <t>Restaurant 5543</t>
  </si>
  <si>
    <t>Restaurant 5544</t>
  </si>
  <si>
    <t>Restaurant 5545</t>
  </si>
  <si>
    <t>Restaurant 5546</t>
  </si>
  <si>
    <t>Restaurant 5547</t>
  </si>
  <si>
    <t>Restaurant 5548</t>
  </si>
  <si>
    <t>Restaurant 5549</t>
  </si>
  <si>
    <t>Restaurant 5550</t>
  </si>
  <si>
    <t>Restaurant 5551</t>
  </si>
  <si>
    <t>Restaurant 5552</t>
  </si>
  <si>
    <t>Restaurant 5553</t>
  </si>
  <si>
    <t>Restaurant 5554</t>
  </si>
  <si>
    <t>Restaurant 5555</t>
  </si>
  <si>
    <t>Restaurant 5556</t>
  </si>
  <si>
    <t>Restaurant 5557</t>
  </si>
  <si>
    <t>Restaurant 5558</t>
  </si>
  <si>
    <t>Restaurant 5559</t>
  </si>
  <si>
    <t>Restaurant 5560</t>
  </si>
  <si>
    <t>Restaurant 5561</t>
  </si>
  <si>
    <t>Restaurant 5562</t>
  </si>
  <si>
    <t>Restaurant 5563</t>
  </si>
  <si>
    <t>Restaurant 5564</t>
  </si>
  <si>
    <t>Restaurant 5565</t>
  </si>
  <si>
    <t>Restaurant 5566</t>
  </si>
  <si>
    <t>Restaurant 5567</t>
  </si>
  <si>
    <t>Restaurant 5568</t>
  </si>
  <si>
    <t>Restaurant 5569</t>
  </si>
  <si>
    <t>Restaurant 5570</t>
  </si>
  <si>
    <t>Restaurant 5571</t>
  </si>
  <si>
    <t>Restaurant 5572</t>
  </si>
  <si>
    <t>Restaurant 5573</t>
  </si>
  <si>
    <t>Restaurant 5574</t>
  </si>
  <si>
    <t>Restaurant 5575</t>
  </si>
  <si>
    <t>Restaurant 5576</t>
  </si>
  <si>
    <t>Restaurant 5577</t>
  </si>
  <si>
    <t>Restaurant 5578</t>
  </si>
  <si>
    <t>Restaurant 5579</t>
  </si>
  <si>
    <t>Restaurant 5580</t>
  </si>
  <si>
    <t>Restaurant 5581</t>
  </si>
  <si>
    <t>Restaurant 5582</t>
  </si>
  <si>
    <t>Restaurant 5583</t>
  </si>
  <si>
    <t>Restaurant 5584</t>
  </si>
  <si>
    <t>Restaurant 5585</t>
  </si>
  <si>
    <t>Restaurant 5586</t>
  </si>
  <si>
    <t>Restaurant 5587</t>
  </si>
  <si>
    <t>Restaurant 5588</t>
  </si>
  <si>
    <t>Restaurant 5589</t>
  </si>
  <si>
    <t>Restaurant 5590</t>
  </si>
  <si>
    <t>Restaurant 5591</t>
  </si>
  <si>
    <t>Restaurant 5592</t>
  </si>
  <si>
    <t>Restaurant 5593</t>
  </si>
  <si>
    <t>Restaurant 5594</t>
  </si>
  <si>
    <t>Restaurant 5595</t>
  </si>
  <si>
    <t>Restaurant 5596</t>
  </si>
  <si>
    <t>Restaurant 5597</t>
  </si>
  <si>
    <t>Restaurant 5598</t>
  </si>
  <si>
    <t>Restaurant 5599</t>
  </si>
  <si>
    <t>Restaurant 5600</t>
  </si>
  <si>
    <t>Restaurant 5601</t>
  </si>
  <si>
    <t>Restaurant 5602</t>
  </si>
  <si>
    <t>Restaurant 5603</t>
  </si>
  <si>
    <t>Restaurant 5604</t>
  </si>
  <si>
    <t>Restaurant 5605</t>
  </si>
  <si>
    <t>Restaurant 5606</t>
  </si>
  <si>
    <t>Restaurant 5607</t>
  </si>
  <si>
    <t>Restaurant 5608</t>
  </si>
  <si>
    <t>Restaurant 5609</t>
  </si>
  <si>
    <t>Restaurant 5610</t>
  </si>
  <si>
    <t>Restaurant 5611</t>
  </si>
  <si>
    <t>Restaurant 5612</t>
  </si>
  <si>
    <t>Restaurant 5613</t>
  </si>
  <si>
    <t>Restaurant 5614</t>
  </si>
  <si>
    <t>Restaurant 5615</t>
  </si>
  <si>
    <t>Restaurant 5616</t>
  </si>
  <si>
    <t>Restaurant 5617</t>
  </si>
  <si>
    <t>Restaurant 5618</t>
  </si>
  <si>
    <t>Restaurant 5619</t>
  </si>
  <si>
    <t>Restaurant 5620</t>
  </si>
  <si>
    <t>Restaurant 5621</t>
  </si>
  <si>
    <t>Restaurant 5622</t>
  </si>
  <si>
    <t>Restaurant 5623</t>
  </si>
  <si>
    <t>Restaurant 5624</t>
  </si>
  <si>
    <t>Restaurant 5625</t>
  </si>
  <si>
    <t>Restaurant 5626</t>
  </si>
  <si>
    <t>Restaurant 5627</t>
  </si>
  <si>
    <t>Restaurant 5628</t>
  </si>
  <si>
    <t>Restaurant 5629</t>
  </si>
  <si>
    <t>Restaurant 5630</t>
  </si>
  <si>
    <t>Restaurant 5631</t>
  </si>
  <si>
    <t>Restaurant 5632</t>
  </si>
  <si>
    <t>Restaurant 5633</t>
  </si>
  <si>
    <t>Restaurant 5634</t>
  </si>
  <si>
    <t>Restaurant 5635</t>
  </si>
  <si>
    <t>Restaurant 5636</t>
  </si>
  <si>
    <t>Restaurant 5637</t>
  </si>
  <si>
    <t>Restaurant 5638</t>
  </si>
  <si>
    <t>Restaurant 5639</t>
  </si>
  <si>
    <t>Restaurant 5640</t>
  </si>
  <si>
    <t>Restaurant 5641</t>
  </si>
  <si>
    <t>Restaurant 5642</t>
  </si>
  <si>
    <t>Restaurant 5643</t>
  </si>
  <si>
    <t>Restaurant 5644</t>
  </si>
  <si>
    <t>Restaurant 5645</t>
  </si>
  <si>
    <t>Restaurant 5646</t>
  </si>
  <si>
    <t>Restaurant 5647</t>
  </si>
  <si>
    <t>Restaurant 5648</t>
  </si>
  <si>
    <t>Restaurant 5649</t>
  </si>
  <si>
    <t>Restaurant 5650</t>
  </si>
  <si>
    <t>Restaurant 5651</t>
  </si>
  <si>
    <t>Restaurant 5652</t>
  </si>
  <si>
    <t>Restaurant 5653</t>
  </si>
  <si>
    <t>Restaurant 5654</t>
  </si>
  <si>
    <t>Restaurant 5655</t>
  </si>
  <si>
    <t>Restaurant 5656</t>
  </si>
  <si>
    <t>Restaurant 5657</t>
  </si>
  <si>
    <t>Restaurant 5658</t>
  </si>
  <si>
    <t>Restaurant 5659</t>
  </si>
  <si>
    <t>Restaurant 5660</t>
  </si>
  <si>
    <t>Restaurant 5661</t>
  </si>
  <si>
    <t>Restaurant 5662</t>
  </si>
  <si>
    <t>Restaurant 5663</t>
  </si>
  <si>
    <t>Restaurant 5664</t>
  </si>
  <si>
    <t>Restaurant 5665</t>
  </si>
  <si>
    <t>Restaurant 5666</t>
  </si>
  <si>
    <t>Restaurant 5667</t>
  </si>
  <si>
    <t>Restaurant 5668</t>
  </si>
  <si>
    <t>Restaurant 5669</t>
  </si>
  <si>
    <t>Restaurant 5670</t>
  </si>
  <si>
    <t>Restaurant 5671</t>
  </si>
  <si>
    <t>Restaurant 5672</t>
  </si>
  <si>
    <t>Restaurant 5673</t>
  </si>
  <si>
    <t>Restaurant 5674</t>
  </si>
  <si>
    <t>Restaurant 5675</t>
  </si>
  <si>
    <t>Restaurant 5676</t>
  </si>
  <si>
    <t>Restaurant 5677</t>
  </si>
  <si>
    <t>Restaurant 5678</t>
  </si>
  <si>
    <t>Restaurant 5679</t>
  </si>
  <si>
    <t>Restaurant 5680</t>
  </si>
  <si>
    <t>Restaurant 5681</t>
  </si>
  <si>
    <t>Restaurant 5682</t>
  </si>
  <si>
    <t>Restaurant 5683</t>
  </si>
  <si>
    <t>Restaurant 5684</t>
  </si>
  <si>
    <t>Restaurant 5685</t>
  </si>
  <si>
    <t>Restaurant 5686</t>
  </si>
  <si>
    <t>Restaurant 5687</t>
  </si>
  <si>
    <t>Restaurant 5688</t>
  </si>
  <si>
    <t>Restaurant 5689</t>
  </si>
  <si>
    <t>Restaurant 5690</t>
  </si>
  <si>
    <t>Restaurant 5691</t>
  </si>
  <si>
    <t>Restaurant 5692</t>
  </si>
  <si>
    <t>Restaurant 5693</t>
  </si>
  <si>
    <t>Restaurant 5694</t>
  </si>
  <si>
    <t>Restaurant 5695</t>
  </si>
  <si>
    <t>Restaurant 5696</t>
  </si>
  <si>
    <t>Restaurant 5697</t>
  </si>
  <si>
    <t>Restaurant 5698</t>
  </si>
  <si>
    <t>Restaurant 5699</t>
  </si>
  <si>
    <t>Restaurant 5700</t>
  </si>
  <si>
    <t>Restaurant 5701</t>
  </si>
  <si>
    <t>Restaurant 5702</t>
  </si>
  <si>
    <t>Restaurant 5703</t>
  </si>
  <si>
    <t>Restaurant 5704</t>
  </si>
  <si>
    <t>Restaurant 5705</t>
  </si>
  <si>
    <t>Restaurant 5706</t>
  </si>
  <si>
    <t>Restaurant 5707</t>
  </si>
  <si>
    <t>Restaurant 5708</t>
  </si>
  <si>
    <t>Restaurant 5709</t>
  </si>
  <si>
    <t>Restaurant 5710</t>
  </si>
  <si>
    <t>Restaurant 5711</t>
  </si>
  <si>
    <t>Restaurant 5712</t>
  </si>
  <si>
    <t>Restaurant 5713</t>
  </si>
  <si>
    <t>Restaurant 5714</t>
  </si>
  <si>
    <t>Restaurant 5715</t>
  </si>
  <si>
    <t>Restaurant 5716</t>
  </si>
  <si>
    <t>Restaurant 5717</t>
  </si>
  <si>
    <t>Restaurant 5718</t>
  </si>
  <si>
    <t>Restaurant 5719</t>
  </si>
  <si>
    <t>Restaurant 5720</t>
  </si>
  <si>
    <t>Restaurant 5721</t>
  </si>
  <si>
    <t>Restaurant 5722</t>
  </si>
  <si>
    <t>Restaurant 5723</t>
  </si>
  <si>
    <t>Restaurant 5724</t>
  </si>
  <si>
    <t>Restaurant 5725</t>
  </si>
  <si>
    <t>Restaurant 5726</t>
  </si>
  <si>
    <t>Restaurant 5727</t>
  </si>
  <si>
    <t>Restaurant 5728</t>
  </si>
  <si>
    <t>Restaurant 5729</t>
  </si>
  <si>
    <t>Restaurant 5730</t>
  </si>
  <si>
    <t>Restaurant 5731</t>
  </si>
  <si>
    <t>Restaurant 5732</t>
  </si>
  <si>
    <t>Restaurant 5733</t>
  </si>
  <si>
    <t>Restaurant 5734</t>
  </si>
  <si>
    <t>Restaurant 5735</t>
  </si>
  <si>
    <t>Restaurant 5736</t>
  </si>
  <si>
    <t>Restaurant 5737</t>
  </si>
  <si>
    <t>Restaurant 5738</t>
  </si>
  <si>
    <t>Restaurant 5739</t>
  </si>
  <si>
    <t>Restaurant 5740</t>
  </si>
  <si>
    <t>Restaurant 5741</t>
  </si>
  <si>
    <t>Restaurant 5742</t>
  </si>
  <si>
    <t>Restaurant 5743</t>
  </si>
  <si>
    <t>Restaurant 5744</t>
  </si>
  <si>
    <t>Restaurant 5745</t>
  </si>
  <si>
    <t>Restaurant 5746</t>
  </si>
  <si>
    <t>Restaurant 5747</t>
  </si>
  <si>
    <t>Restaurant 5748</t>
  </si>
  <si>
    <t>Restaurant 5749</t>
  </si>
  <si>
    <t>Restaurant 5750</t>
  </si>
  <si>
    <t>Restaurant 5751</t>
  </si>
  <si>
    <t>Restaurant 5752</t>
  </si>
  <si>
    <t>Restaurant 5753</t>
  </si>
  <si>
    <t>Restaurant 5754</t>
  </si>
  <si>
    <t>Restaurant 5755</t>
  </si>
  <si>
    <t>Restaurant 5756</t>
  </si>
  <si>
    <t>Restaurant 5757</t>
  </si>
  <si>
    <t>Restaurant 5758</t>
  </si>
  <si>
    <t>Restaurant 5759</t>
  </si>
  <si>
    <t>Restaurant 5760</t>
  </si>
  <si>
    <t>Restaurant 5761</t>
  </si>
  <si>
    <t>Restaurant 5762</t>
  </si>
  <si>
    <t>Restaurant 5763</t>
  </si>
  <si>
    <t>Restaurant 5764</t>
  </si>
  <si>
    <t>Restaurant 5765</t>
  </si>
  <si>
    <t>Restaurant 5766</t>
  </si>
  <si>
    <t>Restaurant 5767</t>
  </si>
  <si>
    <t>Restaurant 5768</t>
  </si>
  <si>
    <t>Restaurant 5769</t>
  </si>
  <si>
    <t>Restaurant 5770</t>
  </si>
  <si>
    <t>Restaurant 5771</t>
  </si>
  <si>
    <t>Restaurant 5772</t>
  </si>
  <si>
    <t>Restaurant 5773</t>
  </si>
  <si>
    <t>Restaurant 5774</t>
  </si>
  <si>
    <t>Restaurant 5775</t>
  </si>
  <si>
    <t>Restaurant 5776</t>
  </si>
  <si>
    <t>Restaurant 5777</t>
  </si>
  <si>
    <t>Restaurant 5778</t>
  </si>
  <si>
    <t>Restaurant 5779</t>
  </si>
  <si>
    <t>Restaurant 5780</t>
  </si>
  <si>
    <t>Restaurant 5781</t>
  </si>
  <si>
    <t>Restaurant 5782</t>
  </si>
  <si>
    <t>Restaurant 5783</t>
  </si>
  <si>
    <t>Restaurant 5784</t>
  </si>
  <si>
    <t>Restaurant 5785</t>
  </si>
  <si>
    <t>Restaurant 5786</t>
  </si>
  <si>
    <t>Restaurant 5787</t>
  </si>
  <si>
    <t>Restaurant 5788</t>
  </si>
  <si>
    <t>Restaurant 5789</t>
  </si>
  <si>
    <t>Restaurant 5790</t>
  </si>
  <si>
    <t>Restaurant 5791</t>
  </si>
  <si>
    <t>Restaurant 5792</t>
  </si>
  <si>
    <t>Restaurant 5793</t>
  </si>
  <si>
    <t>Restaurant 5794</t>
  </si>
  <si>
    <t>Restaurant 5795</t>
  </si>
  <si>
    <t>Restaurant 5796</t>
  </si>
  <si>
    <t>Restaurant 5797</t>
  </si>
  <si>
    <t>Restaurant 5798</t>
  </si>
  <si>
    <t>Restaurant 5799</t>
  </si>
  <si>
    <t>Restaurant 5800</t>
  </si>
  <si>
    <t>Restaurant 5801</t>
  </si>
  <si>
    <t>Restaurant 5802</t>
  </si>
  <si>
    <t>Restaurant 5803</t>
  </si>
  <si>
    <t>Restaurant 5804</t>
  </si>
  <si>
    <t>Restaurant 5805</t>
  </si>
  <si>
    <t>Restaurant 5806</t>
  </si>
  <si>
    <t>Restaurant 5807</t>
  </si>
  <si>
    <t>Restaurant 5808</t>
  </si>
  <si>
    <t>Restaurant 5809</t>
  </si>
  <si>
    <t>Restaurant 5810</t>
  </si>
  <si>
    <t>Restaurant 5811</t>
  </si>
  <si>
    <t>Restaurant 5812</t>
  </si>
  <si>
    <t>Restaurant 5813</t>
  </si>
  <si>
    <t>Restaurant 5814</t>
  </si>
  <si>
    <t>Restaurant 5815</t>
  </si>
  <si>
    <t>Restaurant 5816</t>
  </si>
  <si>
    <t>Restaurant 5817</t>
  </si>
  <si>
    <t>Restaurant 5818</t>
  </si>
  <si>
    <t>Restaurant 5819</t>
  </si>
  <si>
    <t>Restaurant 5820</t>
  </si>
  <si>
    <t>Restaurant 5821</t>
  </si>
  <si>
    <t>Restaurant 5822</t>
  </si>
  <si>
    <t>Restaurant 5823</t>
  </si>
  <si>
    <t>Restaurant 5824</t>
  </si>
  <si>
    <t>Restaurant 5825</t>
  </si>
  <si>
    <t>Restaurant 5826</t>
  </si>
  <si>
    <t>Restaurant 5827</t>
  </si>
  <si>
    <t>Restaurant 5828</t>
  </si>
  <si>
    <t>Restaurant 5829</t>
  </si>
  <si>
    <t>Restaurant 5830</t>
  </si>
  <si>
    <t>Restaurant 5831</t>
  </si>
  <si>
    <t>Restaurant 5832</t>
  </si>
  <si>
    <t>Restaurant 5833</t>
  </si>
  <si>
    <t>Restaurant 5834</t>
  </si>
  <si>
    <t>Restaurant 5835</t>
  </si>
  <si>
    <t>Restaurant 5836</t>
  </si>
  <si>
    <t>Restaurant 5837</t>
  </si>
  <si>
    <t>Restaurant 5838</t>
  </si>
  <si>
    <t>Restaurant 5839</t>
  </si>
  <si>
    <t>Restaurant 5840</t>
  </si>
  <si>
    <t>Restaurant 5841</t>
  </si>
  <si>
    <t>Restaurant 5842</t>
  </si>
  <si>
    <t>Restaurant 5843</t>
  </si>
  <si>
    <t>Restaurant 5844</t>
  </si>
  <si>
    <t>Restaurant 5845</t>
  </si>
  <si>
    <t>Restaurant 5846</t>
  </si>
  <si>
    <t>Restaurant 5847</t>
  </si>
  <si>
    <t>Restaurant 5848</t>
  </si>
  <si>
    <t>Restaurant 5849</t>
  </si>
  <si>
    <t>Restaurant 5850</t>
  </si>
  <si>
    <t>Restaurant 5851</t>
  </si>
  <si>
    <t>Restaurant 5852</t>
  </si>
  <si>
    <t>Restaurant 5853</t>
  </si>
  <si>
    <t>Restaurant 5854</t>
  </si>
  <si>
    <t>Restaurant 5855</t>
  </si>
  <si>
    <t>Restaurant 5856</t>
  </si>
  <si>
    <t>Restaurant 5857</t>
  </si>
  <si>
    <t>Restaurant 5858</t>
  </si>
  <si>
    <t>Restaurant 5859</t>
  </si>
  <si>
    <t>Restaurant 5860</t>
  </si>
  <si>
    <t>Restaurant 5861</t>
  </si>
  <si>
    <t>Restaurant 5862</t>
  </si>
  <si>
    <t>Restaurant 5863</t>
  </si>
  <si>
    <t>Restaurant 5864</t>
  </si>
  <si>
    <t>Restaurant 5865</t>
  </si>
  <si>
    <t>Restaurant 5866</t>
  </si>
  <si>
    <t>Restaurant 5867</t>
  </si>
  <si>
    <t>Restaurant 5868</t>
  </si>
  <si>
    <t>Restaurant 5869</t>
  </si>
  <si>
    <t>Restaurant 5870</t>
  </si>
  <si>
    <t>Restaurant 5871</t>
  </si>
  <si>
    <t>Restaurant 5872</t>
  </si>
  <si>
    <t>Restaurant 5873</t>
  </si>
  <si>
    <t>Restaurant 5874</t>
  </si>
  <si>
    <t>Restaurant 5875</t>
  </si>
  <si>
    <t>Restaurant 5876</t>
  </si>
  <si>
    <t>Restaurant 5877</t>
  </si>
  <si>
    <t>Restaurant 5878</t>
  </si>
  <si>
    <t>Restaurant 5879</t>
  </si>
  <si>
    <t>Restaurant 5880</t>
  </si>
  <si>
    <t>Restaurant 5881</t>
  </si>
  <si>
    <t>Restaurant 5882</t>
  </si>
  <si>
    <t>Restaurant 5883</t>
  </si>
  <si>
    <t>Restaurant 5884</t>
  </si>
  <si>
    <t>Restaurant 5885</t>
  </si>
  <si>
    <t>Restaurant 5886</t>
  </si>
  <si>
    <t>Restaurant 5887</t>
  </si>
  <si>
    <t>Restaurant 5888</t>
  </si>
  <si>
    <t>Restaurant 5889</t>
  </si>
  <si>
    <t>Restaurant 5890</t>
  </si>
  <si>
    <t>Restaurant 5891</t>
  </si>
  <si>
    <t>Restaurant 5892</t>
  </si>
  <si>
    <t>Restaurant 5893</t>
  </si>
  <si>
    <t>Restaurant 5894</t>
  </si>
  <si>
    <t>Restaurant 5895</t>
  </si>
  <si>
    <t>Restaurant 5896</t>
  </si>
  <si>
    <t>Restaurant 5897</t>
  </si>
  <si>
    <t>Restaurant 5898</t>
  </si>
  <si>
    <t>Restaurant 5899</t>
  </si>
  <si>
    <t>Restaurant 5900</t>
  </si>
  <si>
    <t>Restaurant 5901</t>
  </si>
  <si>
    <t>Restaurant 5902</t>
  </si>
  <si>
    <t>Restaurant 5903</t>
  </si>
  <si>
    <t>Restaurant 5904</t>
  </si>
  <si>
    <t>Restaurant 5905</t>
  </si>
  <si>
    <t>Restaurant 5906</t>
  </si>
  <si>
    <t>Restaurant 5907</t>
  </si>
  <si>
    <t>Restaurant 5908</t>
  </si>
  <si>
    <t>Restaurant 5909</t>
  </si>
  <si>
    <t>Restaurant 5910</t>
  </si>
  <si>
    <t>Restaurant 5911</t>
  </si>
  <si>
    <t>Restaurant 5912</t>
  </si>
  <si>
    <t>Restaurant 5913</t>
  </si>
  <si>
    <t>Restaurant 5914</t>
  </si>
  <si>
    <t>Restaurant 5915</t>
  </si>
  <si>
    <t>Restaurant 5916</t>
  </si>
  <si>
    <t>Restaurant 5917</t>
  </si>
  <si>
    <t>Restaurant 5918</t>
  </si>
  <si>
    <t>Restaurant 5919</t>
  </si>
  <si>
    <t>Restaurant 5920</t>
  </si>
  <si>
    <t>Restaurant 5921</t>
  </si>
  <si>
    <t>Restaurant 5922</t>
  </si>
  <si>
    <t>Restaurant 5923</t>
  </si>
  <si>
    <t>Restaurant 5924</t>
  </si>
  <si>
    <t>Restaurant 5925</t>
  </si>
  <si>
    <t>Restaurant 5926</t>
  </si>
  <si>
    <t>Restaurant 5927</t>
  </si>
  <si>
    <t>Restaurant 5928</t>
  </si>
  <si>
    <t>Restaurant 5929</t>
  </si>
  <si>
    <t>Restaurant 5930</t>
  </si>
  <si>
    <t>Restaurant 5931</t>
  </si>
  <si>
    <t>Restaurant 5932</t>
  </si>
  <si>
    <t>Restaurant 5933</t>
  </si>
  <si>
    <t>Restaurant 5934</t>
  </si>
  <si>
    <t>Restaurant 5935</t>
  </si>
  <si>
    <t>Restaurant 5936</t>
  </si>
  <si>
    <t>Restaurant 5937</t>
  </si>
  <si>
    <t>Restaurant 5938</t>
  </si>
  <si>
    <t>Restaurant 5939</t>
  </si>
  <si>
    <t>Restaurant 5940</t>
  </si>
  <si>
    <t>Restaurant 5941</t>
  </si>
  <si>
    <t>Restaurant 5942</t>
  </si>
  <si>
    <t>Restaurant 5943</t>
  </si>
  <si>
    <t>Restaurant 5944</t>
  </si>
  <si>
    <t>Restaurant 5945</t>
  </si>
  <si>
    <t>Restaurant 5946</t>
  </si>
  <si>
    <t>Restaurant 5947</t>
  </si>
  <si>
    <t>Restaurant 5948</t>
  </si>
  <si>
    <t>Restaurant 5949</t>
  </si>
  <si>
    <t>Restaurant 5950</t>
  </si>
  <si>
    <t>Restaurant 5951</t>
  </si>
  <si>
    <t>Restaurant 5952</t>
  </si>
  <si>
    <t>Restaurant 5953</t>
  </si>
  <si>
    <t>Restaurant 5954</t>
  </si>
  <si>
    <t>Restaurant 5955</t>
  </si>
  <si>
    <t>Restaurant 5956</t>
  </si>
  <si>
    <t>Restaurant 5957</t>
  </si>
  <si>
    <t>Restaurant 5958</t>
  </si>
  <si>
    <t>Restaurant 5959</t>
  </si>
  <si>
    <t>Restaurant 5960</t>
  </si>
  <si>
    <t>Restaurant 5961</t>
  </si>
  <si>
    <t>Restaurant 5962</t>
  </si>
  <si>
    <t>Restaurant 5963</t>
  </si>
  <si>
    <t>Restaurant 5964</t>
  </si>
  <si>
    <t>Restaurant 5965</t>
  </si>
  <si>
    <t>Restaurant 5966</t>
  </si>
  <si>
    <t>Restaurant 5967</t>
  </si>
  <si>
    <t>Restaurant 5968</t>
  </si>
  <si>
    <t>Restaurant 5969</t>
  </si>
  <si>
    <t>Restaurant 5970</t>
  </si>
  <si>
    <t>Restaurant 5971</t>
  </si>
  <si>
    <t>Restaurant 5972</t>
  </si>
  <si>
    <t>Restaurant 5973</t>
  </si>
  <si>
    <t>Restaurant 5974</t>
  </si>
  <si>
    <t>Restaurant 5975</t>
  </si>
  <si>
    <t>Restaurant 5976</t>
  </si>
  <si>
    <t>Restaurant 5977</t>
  </si>
  <si>
    <t>Restaurant 5978</t>
  </si>
  <si>
    <t>Restaurant 5979</t>
  </si>
  <si>
    <t>Restaurant 5980</t>
  </si>
  <si>
    <t>Restaurant 5981</t>
  </si>
  <si>
    <t>Restaurant 5982</t>
  </si>
  <si>
    <t>Restaurant 5983</t>
  </si>
  <si>
    <t>Restaurant 5984</t>
  </si>
  <si>
    <t>Restaurant 5985</t>
  </si>
  <si>
    <t>Restaurant 5986</t>
  </si>
  <si>
    <t>Restaurant 5987</t>
  </si>
  <si>
    <t>Restaurant 5988</t>
  </si>
  <si>
    <t>Restaurant 5989</t>
  </si>
  <si>
    <t>Restaurant 5990</t>
  </si>
  <si>
    <t>Restaurant 5991</t>
  </si>
  <si>
    <t>Restaurant 5992</t>
  </si>
  <si>
    <t>Restaurant 5993</t>
  </si>
  <si>
    <t>Restaurant 5994</t>
  </si>
  <si>
    <t>Restaurant 5995</t>
  </si>
  <si>
    <t>Restaurant 5996</t>
  </si>
  <si>
    <t>Restaurant 5997</t>
  </si>
  <si>
    <t>Restaurant 5998</t>
  </si>
  <si>
    <t>Restaurant 5999</t>
  </si>
  <si>
    <t>Restaurant 6000</t>
  </si>
  <si>
    <t>Restaurant 6001</t>
  </si>
  <si>
    <t>Restaurant 6002</t>
  </si>
  <si>
    <t>Restaurant 6003</t>
  </si>
  <si>
    <t>Restaurant 6004</t>
  </si>
  <si>
    <t>Restaurant 6005</t>
  </si>
  <si>
    <t>Restaurant 6006</t>
  </si>
  <si>
    <t>Restaurant 6007</t>
  </si>
  <si>
    <t>Restaurant 6008</t>
  </si>
  <si>
    <t>Restaurant 6009</t>
  </si>
  <si>
    <t>Restaurant 6010</t>
  </si>
  <si>
    <t>Restaurant 6011</t>
  </si>
  <si>
    <t>Restaurant 6012</t>
  </si>
  <si>
    <t>Restaurant 6013</t>
  </si>
  <si>
    <t>Restaurant 6014</t>
  </si>
  <si>
    <t>Restaurant 6015</t>
  </si>
  <si>
    <t>Restaurant 6016</t>
  </si>
  <si>
    <t>Restaurant 6017</t>
  </si>
  <si>
    <t>Restaurant 6018</t>
  </si>
  <si>
    <t>Restaurant 6019</t>
  </si>
  <si>
    <t>Restaurant 6020</t>
  </si>
  <si>
    <t>Restaurant 6021</t>
  </si>
  <si>
    <t>Restaurant 6022</t>
  </si>
  <si>
    <t>Restaurant 6023</t>
  </si>
  <si>
    <t>Restaurant 6024</t>
  </si>
  <si>
    <t>Restaurant 6025</t>
  </si>
  <si>
    <t>Restaurant 6026</t>
  </si>
  <si>
    <t>Restaurant 6027</t>
  </si>
  <si>
    <t>Restaurant 6028</t>
  </si>
  <si>
    <t>Restaurant 6029</t>
  </si>
  <si>
    <t>Restaurant 6030</t>
  </si>
  <si>
    <t>Restaurant 6031</t>
  </si>
  <si>
    <t>Restaurant 6032</t>
  </si>
  <si>
    <t>Restaurant 6033</t>
  </si>
  <si>
    <t>Restaurant 6034</t>
  </si>
  <si>
    <t>Restaurant 6035</t>
  </si>
  <si>
    <t>Restaurant 6036</t>
  </si>
  <si>
    <t>Restaurant 6037</t>
  </si>
  <si>
    <t>Restaurant 6038</t>
  </si>
  <si>
    <t>Restaurant 6039</t>
  </si>
  <si>
    <t>Restaurant 6040</t>
  </si>
  <si>
    <t>Restaurant 6041</t>
  </si>
  <si>
    <t>Restaurant 6042</t>
  </si>
  <si>
    <t>Restaurant 6043</t>
  </si>
  <si>
    <t>Restaurant 6044</t>
  </si>
  <si>
    <t>Restaurant 6045</t>
  </si>
  <si>
    <t>Restaurant 6046</t>
  </si>
  <si>
    <t>Restaurant 6047</t>
  </si>
  <si>
    <t>Restaurant 6048</t>
  </si>
  <si>
    <t>Restaurant 6049</t>
  </si>
  <si>
    <t>Restaurant 6050</t>
  </si>
  <si>
    <t>Restaurant 6051</t>
  </si>
  <si>
    <t>Restaurant 6052</t>
  </si>
  <si>
    <t>Restaurant 6053</t>
  </si>
  <si>
    <t>Restaurant 6054</t>
  </si>
  <si>
    <t>Restaurant 6055</t>
  </si>
  <si>
    <t>Restaurant 6056</t>
  </si>
  <si>
    <t>Restaurant 6057</t>
  </si>
  <si>
    <t>Restaurant 6058</t>
  </si>
  <si>
    <t>Restaurant 6059</t>
  </si>
  <si>
    <t>Restaurant 6060</t>
  </si>
  <si>
    <t>Restaurant 6061</t>
  </si>
  <si>
    <t>Restaurant 6062</t>
  </si>
  <si>
    <t>Restaurant 6063</t>
  </si>
  <si>
    <t>Restaurant 6064</t>
  </si>
  <si>
    <t>Restaurant 6065</t>
  </si>
  <si>
    <t>Restaurant 6066</t>
  </si>
  <si>
    <t>Restaurant 6067</t>
  </si>
  <si>
    <t>Restaurant 6068</t>
  </si>
  <si>
    <t>Restaurant 6069</t>
  </si>
  <si>
    <t>Restaurant 6070</t>
  </si>
  <si>
    <t>Restaurant 6071</t>
  </si>
  <si>
    <t>Restaurant 6072</t>
  </si>
  <si>
    <t>Restaurant 6073</t>
  </si>
  <si>
    <t>Restaurant 6074</t>
  </si>
  <si>
    <t>Restaurant 6075</t>
  </si>
  <si>
    <t>Restaurant 6076</t>
  </si>
  <si>
    <t>Restaurant 6077</t>
  </si>
  <si>
    <t>Restaurant 6078</t>
  </si>
  <si>
    <t>Restaurant 6079</t>
  </si>
  <si>
    <t>Restaurant 6080</t>
  </si>
  <si>
    <t>Restaurant 6081</t>
  </si>
  <si>
    <t>Restaurant 6082</t>
  </si>
  <si>
    <t>Restaurant 6083</t>
  </si>
  <si>
    <t>Restaurant 6084</t>
  </si>
  <si>
    <t>Restaurant 6085</t>
  </si>
  <si>
    <t>Restaurant 6086</t>
  </si>
  <si>
    <t>Restaurant 6087</t>
  </si>
  <si>
    <t>Restaurant 6088</t>
  </si>
  <si>
    <t>Restaurant 6089</t>
  </si>
  <si>
    <t>Restaurant 6090</t>
  </si>
  <si>
    <t>Restaurant 6091</t>
  </si>
  <si>
    <t>Restaurant 6092</t>
  </si>
  <si>
    <t>Restaurant 6093</t>
  </si>
  <si>
    <t>Restaurant 6094</t>
  </si>
  <si>
    <t>Restaurant 6095</t>
  </si>
  <si>
    <t>Restaurant 6096</t>
  </si>
  <si>
    <t>Restaurant 6097</t>
  </si>
  <si>
    <t>Restaurant 6098</t>
  </si>
  <si>
    <t>Restaurant 6099</t>
  </si>
  <si>
    <t>Restaurant 6100</t>
  </si>
  <si>
    <t>Restaurant 6101</t>
  </si>
  <si>
    <t>Restaurant 6102</t>
  </si>
  <si>
    <t>Restaurant 6103</t>
  </si>
  <si>
    <t>Restaurant 6104</t>
  </si>
  <si>
    <t>Restaurant 6105</t>
  </si>
  <si>
    <t>Restaurant 6106</t>
  </si>
  <si>
    <t>Restaurant 6107</t>
  </si>
  <si>
    <t>Restaurant 6108</t>
  </si>
  <si>
    <t>Restaurant 6109</t>
  </si>
  <si>
    <t>Restaurant 6110</t>
  </si>
  <si>
    <t>Restaurant 6111</t>
  </si>
  <si>
    <t>Restaurant 6112</t>
  </si>
  <si>
    <t>Restaurant 6113</t>
  </si>
  <si>
    <t>Restaurant 6114</t>
  </si>
  <si>
    <t>Restaurant 6115</t>
  </si>
  <si>
    <t>Restaurant 6116</t>
  </si>
  <si>
    <t>Restaurant 6117</t>
  </si>
  <si>
    <t>Restaurant 6118</t>
  </si>
  <si>
    <t>Restaurant 6119</t>
  </si>
  <si>
    <t>Restaurant 6120</t>
  </si>
  <si>
    <t>Restaurant 6121</t>
  </si>
  <si>
    <t>Restaurant 6122</t>
  </si>
  <si>
    <t>Restaurant 6123</t>
  </si>
  <si>
    <t>Restaurant 6124</t>
  </si>
  <si>
    <t>Restaurant 6125</t>
  </si>
  <si>
    <t>Restaurant 6126</t>
  </si>
  <si>
    <t>Restaurant 6127</t>
  </si>
  <si>
    <t>Restaurant 6128</t>
  </si>
  <si>
    <t>Restaurant 6129</t>
  </si>
  <si>
    <t>Restaurant 6130</t>
  </si>
  <si>
    <t>Restaurant 6131</t>
  </si>
  <si>
    <t>Restaurant 6132</t>
  </si>
  <si>
    <t>Restaurant 6133</t>
  </si>
  <si>
    <t>Restaurant 6134</t>
  </si>
  <si>
    <t>Restaurant 6135</t>
  </si>
  <si>
    <t>Restaurant 6136</t>
  </si>
  <si>
    <t>Restaurant 6137</t>
  </si>
  <si>
    <t>Restaurant 6138</t>
  </si>
  <si>
    <t>Restaurant 6139</t>
  </si>
  <si>
    <t>Restaurant 6140</t>
  </si>
  <si>
    <t>Restaurant 6141</t>
  </si>
  <si>
    <t>Restaurant 6142</t>
  </si>
  <si>
    <t>Restaurant 6143</t>
  </si>
  <si>
    <t>Restaurant 6144</t>
  </si>
  <si>
    <t>Restaurant 6145</t>
  </si>
  <si>
    <t>Restaurant 6146</t>
  </si>
  <si>
    <t>Restaurant 6147</t>
  </si>
  <si>
    <t>Restaurant 6148</t>
  </si>
  <si>
    <t>Restaurant 6149</t>
  </si>
  <si>
    <t>Restaurant 6150</t>
  </si>
  <si>
    <t>Restaurant 6151</t>
  </si>
  <si>
    <t>Restaurant 6152</t>
  </si>
  <si>
    <t>Restaurant 6153</t>
  </si>
  <si>
    <t>Restaurant 6154</t>
  </si>
  <si>
    <t>Restaurant 6155</t>
  </si>
  <si>
    <t>Restaurant 6156</t>
  </si>
  <si>
    <t>Restaurant 6157</t>
  </si>
  <si>
    <t>Restaurant 6158</t>
  </si>
  <si>
    <t>Restaurant 6159</t>
  </si>
  <si>
    <t>Restaurant 6160</t>
  </si>
  <si>
    <t>Restaurant 6161</t>
  </si>
  <si>
    <t>Restaurant 6162</t>
  </si>
  <si>
    <t>Restaurant 6163</t>
  </si>
  <si>
    <t>Restaurant 6164</t>
  </si>
  <si>
    <t>Restaurant 6165</t>
  </si>
  <si>
    <t>Restaurant 6166</t>
  </si>
  <si>
    <t>Restaurant 6167</t>
  </si>
  <si>
    <t>Restaurant 6168</t>
  </si>
  <si>
    <t>Restaurant 6169</t>
  </si>
  <si>
    <t>Restaurant 6170</t>
  </si>
  <si>
    <t>Restaurant 6171</t>
  </si>
  <si>
    <t>Restaurant 6172</t>
  </si>
  <si>
    <t>Restaurant 6173</t>
  </si>
  <si>
    <t>Restaurant 6174</t>
  </si>
  <si>
    <t>Restaurant 6175</t>
  </si>
  <si>
    <t>Restaurant 6176</t>
  </si>
  <si>
    <t>Restaurant 6177</t>
  </si>
  <si>
    <t>Restaurant 6178</t>
  </si>
  <si>
    <t>Restaurant 6179</t>
  </si>
  <si>
    <t>Restaurant 6180</t>
  </si>
  <si>
    <t>Restaurant 6181</t>
  </si>
  <si>
    <t>Restaurant 6182</t>
  </si>
  <si>
    <t>Restaurant 6183</t>
  </si>
  <si>
    <t>Restaurant 6184</t>
  </si>
  <si>
    <t>Restaurant 6185</t>
  </si>
  <si>
    <t>Restaurant 6186</t>
  </si>
  <si>
    <t>Restaurant 6187</t>
  </si>
  <si>
    <t>Restaurant 6188</t>
  </si>
  <si>
    <t>Restaurant 6189</t>
  </si>
  <si>
    <t>Restaurant 6190</t>
  </si>
  <si>
    <t>Restaurant 6191</t>
  </si>
  <si>
    <t>Restaurant 6192</t>
  </si>
  <si>
    <t>Restaurant 6193</t>
  </si>
  <si>
    <t>Restaurant 6194</t>
  </si>
  <si>
    <t>Restaurant 6195</t>
  </si>
  <si>
    <t>Restaurant 6196</t>
  </si>
  <si>
    <t>Restaurant 6197</t>
  </si>
  <si>
    <t>Restaurant 6198</t>
  </si>
  <si>
    <t>Restaurant 6199</t>
  </si>
  <si>
    <t>Restaurant 6200</t>
  </si>
  <si>
    <t>Restaurant 6201</t>
  </si>
  <si>
    <t>Restaurant 6202</t>
  </si>
  <si>
    <t>Restaurant 6203</t>
  </si>
  <si>
    <t>Restaurant 6204</t>
  </si>
  <si>
    <t>Restaurant 6205</t>
  </si>
  <si>
    <t>Restaurant 6206</t>
  </si>
  <si>
    <t>Restaurant 6207</t>
  </si>
  <si>
    <t>Restaurant 6208</t>
  </si>
  <si>
    <t>Restaurant 6209</t>
  </si>
  <si>
    <t>Restaurant 6210</t>
  </si>
  <si>
    <t>Restaurant 6211</t>
  </si>
  <si>
    <t>Restaurant 6212</t>
  </si>
  <si>
    <t>Restaurant 6213</t>
  </si>
  <si>
    <t>Restaurant 6214</t>
  </si>
  <si>
    <t>Restaurant 6215</t>
  </si>
  <si>
    <t>Restaurant 6216</t>
  </si>
  <si>
    <t>Restaurant 6217</t>
  </si>
  <si>
    <t>Restaurant 6218</t>
  </si>
  <si>
    <t>Restaurant 6219</t>
  </si>
  <si>
    <t>Restaurant 6220</t>
  </si>
  <si>
    <t>Restaurant 6221</t>
  </si>
  <si>
    <t>Restaurant 6222</t>
  </si>
  <si>
    <t>Restaurant 6223</t>
  </si>
  <si>
    <t>Restaurant 6224</t>
  </si>
  <si>
    <t>Restaurant 6225</t>
  </si>
  <si>
    <t>Restaurant 6226</t>
  </si>
  <si>
    <t>Restaurant 6227</t>
  </si>
  <si>
    <t>Restaurant 6228</t>
  </si>
  <si>
    <t>Restaurant 6229</t>
  </si>
  <si>
    <t>Restaurant 6230</t>
  </si>
  <si>
    <t>Restaurant 6231</t>
  </si>
  <si>
    <t>Restaurant 6232</t>
  </si>
  <si>
    <t>Restaurant 6233</t>
  </si>
  <si>
    <t>Restaurant 6234</t>
  </si>
  <si>
    <t>Restaurant 6235</t>
  </si>
  <si>
    <t>Restaurant 6236</t>
  </si>
  <si>
    <t>Restaurant 6237</t>
  </si>
  <si>
    <t>Restaurant 6238</t>
  </si>
  <si>
    <t>Restaurant 6239</t>
  </si>
  <si>
    <t>Restaurant 6240</t>
  </si>
  <si>
    <t>Restaurant 6241</t>
  </si>
  <si>
    <t>Restaurant 6242</t>
  </si>
  <si>
    <t>Restaurant 6243</t>
  </si>
  <si>
    <t>Restaurant 6244</t>
  </si>
  <si>
    <t>Restaurant 6245</t>
  </si>
  <si>
    <t>Restaurant 6246</t>
  </si>
  <si>
    <t>Restaurant 6247</t>
  </si>
  <si>
    <t>Restaurant 6248</t>
  </si>
  <si>
    <t>Restaurant 6249</t>
  </si>
  <si>
    <t>Restaurant 6250</t>
  </si>
  <si>
    <t>Restaurant 6251</t>
  </si>
  <si>
    <t>Restaurant 6252</t>
  </si>
  <si>
    <t>Restaurant 6253</t>
  </si>
  <si>
    <t>Restaurant 6254</t>
  </si>
  <si>
    <t>Restaurant 6255</t>
  </si>
  <si>
    <t>Restaurant 6256</t>
  </si>
  <si>
    <t>Restaurant 6257</t>
  </si>
  <si>
    <t>Restaurant 6258</t>
  </si>
  <si>
    <t>Restaurant 6259</t>
  </si>
  <si>
    <t>Restaurant 6260</t>
  </si>
  <si>
    <t>Restaurant 6261</t>
  </si>
  <si>
    <t>Restaurant 6262</t>
  </si>
  <si>
    <t>Restaurant 6263</t>
  </si>
  <si>
    <t>Restaurant 6264</t>
  </si>
  <si>
    <t>Restaurant 6265</t>
  </si>
  <si>
    <t>Restaurant 6266</t>
  </si>
  <si>
    <t>Restaurant 6267</t>
  </si>
  <si>
    <t>Restaurant 6268</t>
  </si>
  <si>
    <t>Restaurant 6269</t>
  </si>
  <si>
    <t>Restaurant 6270</t>
  </si>
  <si>
    <t>Restaurant 6271</t>
  </si>
  <si>
    <t>Restaurant 6272</t>
  </si>
  <si>
    <t>Restaurant 6273</t>
  </si>
  <si>
    <t>Restaurant 6274</t>
  </si>
  <si>
    <t>Restaurant 6275</t>
  </si>
  <si>
    <t>Restaurant 6276</t>
  </si>
  <si>
    <t>Restaurant 6277</t>
  </si>
  <si>
    <t>Restaurant 6278</t>
  </si>
  <si>
    <t>Restaurant 6279</t>
  </si>
  <si>
    <t>Restaurant 6280</t>
  </si>
  <si>
    <t>Restaurant 6281</t>
  </si>
  <si>
    <t>Restaurant 6282</t>
  </si>
  <si>
    <t>Restaurant 6283</t>
  </si>
  <si>
    <t>Restaurant 6284</t>
  </si>
  <si>
    <t>Restaurant 6285</t>
  </si>
  <si>
    <t>Restaurant 6286</t>
  </si>
  <si>
    <t>Restaurant 6287</t>
  </si>
  <si>
    <t>Restaurant 6288</t>
  </si>
  <si>
    <t>Restaurant 6289</t>
  </si>
  <si>
    <t>Restaurant 6290</t>
  </si>
  <si>
    <t>Restaurant 6291</t>
  </si>
  <si>
    <t>Restaurant 6292</t>
  </si>
  <si>
    <t>Restaurant 6293</t>
  </si>
  <si>
    <t>Restaurant 6294</t>
  </si>
  <si>
    <t>Restaurant 6295</t>
  </si>
  <si>
    <t>Restaurant 6296</t>
  </si>
  <si>
    <t>Restaurant 6297</t>
  </si>
  <si>
    <t>Restaurant 6298</t>
  </si>
  <si>
    <t>Restaurant 6299</t>
  </si>
  <si>
    <t>Restaurant 6300</t>
  </si>
  <si>
    <t>Restaurant 6301</t>
  </si>
  <si>
    <t>Restaurant 6302</t>
  </si>
  <si>
    <t>Restaurant 6303</t>
  </si>
  <si>
    <t>Restaurant 6304</t>
  </si>
  <si>
    <t>Restaurant 6305</t>
  </si>
  <si>
    <t>Restaurant 6306</t>
  </si>
  <si>
    <t>Restaurant 6307</t>
  </si>
  <si>
    <t>Restaurant 6308</t>
  </si>
  <si>
    <t>Restaurant 6309</t>
  </si>
  <si>
    <t>Restaurant 6310</t>
  </si>
  <si>
    <t>Restaurant 6311</t>
  </si>
  <si>
    <t>Restaurant 6312</t>
  </si>
  <si>
    <t>Restaurant 6313</t>
  </si>
  <si>
    <t>Restaurant 6314</t>
  </si>
  <si>
    <t>Restaurant 6315</t>
  </si>
  <si>
    <t>Restaurant 6316</t>
  </si>
  <si>
    <t>Restaurant 6317</t>
  </si>
  <si>
    <t>Restaurant 6318</t>
  </si>
  <si>
    <t>Restaurant 6319</t>
  </si>
  <si>
    <t>Restaurant 6320</t>
  </si>
  <si>
    <t>Restaurant 6321</t>
  </si>
  <si>
    <t>Restaurant 6322</t>
  </si>
  <si>
    <t>Restaurant 6323</t>
  </si>
  <si>
    <t>Restaurant 6324</t>
  </si>
  <si>
    <t>Restaurant 6325</t>
  </si>
  <si>
    <t>Restaurant 6326</t>
  </si>
  <si>
    <t>Restaurant 6327</t>
  </si>
  <si>
    <t>Restaurant 6328</t>
  </si>
  <si>
    <t>Restaurant 6329</t>
  </si>
  <si>
    <t>Restaurant 6330</t>
  </si>
  <si>
    <t>Restaurant 6331</t>
  </si>
  <si>
    <t>Restaurant 6332</t>
  </si>
  <si>
    <t>Restaurant 6333</t>
  </si>
  <si>
    <t>Restaurant 6334</t>
  </si>
  <si>
    <t>Restaurant 6335</t>
  </si>
  <si>
    <t>Restaurant 6336</t>
  </si>
  <si>
    <t>Restaurant 6337</t>
  </si>
  <si>
    <t>Restaurant 6338</t>
  </si>
  <si>
    <t>Restaurant 6339</t>
  </si>
  <si>
    <t>Restaurant 6340</t>
  </si>
  <si>
    <t>Restaurant 6341</t>
  </si>
  <si>
    <t>Restaurant 6342</t>
  </si>
  <si>
    <t>Restaurant 6343</t>
  </si>
  <si>
    <t>Restaurant 6344</t>
  </si>
  <si>
    <t>Restaurant 6345</t>
  </si>
  <si>
    <t>Restaurant 6346</t>
  </si>
  <si>
    <t>Restaurant 6347</t>
  </si>
  <si>
    <t>Restaurant 6348</t>
  </si>
  <si>
    <t>Restaurant 6349</t>
  </si>
  <si>
    <t>Restaurant 6350</t>
  </si>
  <si>
    <t>Restaurant 6351</t>
  </si>
  <si>
    <t>Restaurant 6352</t>
  </si>
  <si>
    <t>Restaurant 6353</t>
  </si>
  <si>
    <t>Restaurant 6354</t>
  </si>
  <si>
    <t>Restaurant 6355</t>
  </si>
  <si>
    <t>Restaurant 6356</t>
  </si>
  <si>
    <t>Restaurant 6357</t>
  </si>
  <si>
    <t>Restaurant 6358</t>
  </si>
  <si>
    <t>Restaurant 6359</t>
  </si>
  <si>
    <t>Restaurant 6360</t>
  </si>
  <si>
    <t>Restaurant 6361</t>
  </si>
  <si>
    <t>Restaurant 6362</t>
  </si>
  <si>
    <t>Restaurant 6363</t>
  </si>
  <si>
    <t>Restaurant 6364</t>
  </si>
  <si>
    <t>Restaurant 6365</t>
  </si>
  <si>
    <t>Restaurant 6366</t>
  </si>
  <si>
    <t>Restaurant 6367</t>
  </si>
  <si>
    <t>Restaurant 6368</t>
  </si>
  <si>
    <t>Restaurant 6369</t>
  </si>
  <si>
    <t>Restaurant 6370</t>
  </si>
  <si>
    <t>Restaurant 6371</t>
  </si>
  <si>
    <t>Restaurant 6372</t>
  </si>
  <si>
    <t>Restaurant 6373</t>
  </si>
  <si>
    <t>Restaurant 6374</t>
  </si>
  <si>
    <t>Restaurant 6375</t>
  </si>
  <si>
    <t>Restaurant 6376</t>
  </si>
  <si>
    <t>Restaurant 6377</t>
  </si>
  <si>
    <t>Restaurant 6378</t>
  </si>
  <si>
    <t>Restaurant 6379</t>
  </si>
  <si>
    <t>Restaurant 6380</t>
  </si>
  <si>
    <t>Restaurant 6381</t>
  </si>
  <si>
    <t>Restaurant 6382</t>
  </si>
  <si>
    <t>Restaurant 6383</t>
  </si>
  <si>
    <t>Restaurant 6384</t>
  </si>
  <si>
    <t>Restaurant 6385</t>
  </si>
  <si>
    <t>Restaurant 6386</t>
  </si>
  <si>
    <t>Restaurant 6387</t>
  </si>
  <si>
    <t>Restaurant 6388</t>
  </si>
  <si>
    <t>Restaurant 6389</t>
  </si>
  <si>
    <t>Restaurant 6390</t>
  </si>
  <si>
    <t>Restaurant 6391</t>
  </si>
  <si>
    <t>Restaurant 6392</t>
  </si>
  <si>
    <t>Restaurant 6393</t>
  </si>
  <si>
    <t>Restaurant 6394</t>
  </si>
  <si>
    <t>Restaurant 6395</t>
  </si>
  <si>
    <t>Restaurant 6396</t>
  </si>
  <si>
    <t>Restaurant 6397</t>
  </si>
  <si>
    <t>Restaurant 6398</t>
  </si>
  <si>
    <t>Restaurant 6399</t>
  </si>
  <si>
    <t>Restaurant 6400</t>
  </si>
  <si>
    <t>Restaurant 6401</t>
  </si>
  <si>
    <t>Restaurant 6402</t>
  </si>
  <si>
    <t>Restaurant 6403</t>
  </si>
  <si>
    <t>Restaurant 6404</t>
  </si>
  <si>
    <t>Restaurant 6405</t>
  </si>
  <si>
    <t>Restaurant 6406</t>
  </si>
  <si>
    <t>Restaurant 6407</t>
  </si>
  <si>
    <t>Restaurant 6408</t>
  </si>
  <si>
    <t>Restaurant 6409</t>
  </si>
  <si>
    <t>Restaurant 6410</t>
  </si>
  <si>
    <t>Restaurant 6411</t>
  </si>
  <si>
    <t>Restaurant 6412</t>
  </si>
  <si>
    <t>Restaurant 6413</t>
  </si>
  <si>
    <t>Restaurant 6414</t>
  </si>
  <si>
    <t>Restaurant 6415</t>
  </si>
  <si>
    <t>Restaurant 6416</t>
  </si>
  <si>
    <t>Restaurant 6417</t>
  </si>
  <si>
    <t>Restaurant 6418</t>
  </si>
  <si>
    <t>Restaurant 6419</t>
  </si>
  <si>
    <t>Restaurant 6420</t>
  </si>
  <si>
    <t>Restaurant 6421</t>
  </si>
  <si>
    <t>Restaurant 6422</t>
  </si>
  <si>
    <t>Restaurant 6423</t>
  </si>
  <si>
    <t>Restaurant 6424</t>
  </si>
  <si>
    <t>Restaurant 6425</t>
  </si>
  <si>
    <t>Restaurant 6426</t>
  </si>
  <si>
    <t>Restaurant 6427</t>
  </si>
  <si>
    <t>Restaurant 6428</t>
  </si>
  <si>
    <t>Restaurant 6429</t>
  </si>
  <si>
    <t>Restaurant 6430</t>
  </si>
  <si>
    <t>Restaurant 6431</t>
  </si>
  <si>
    <t>Restaurant 6432</t>
  </si>
  <si>
    <t>Restaurant 6433</t>
  </si>
  <si>
    <t>Restaurant 6434</t>
  </si>
  <si>
    <t>Restaurant 6435</t>
  </si>
  <si>
    <t>Restaurant 6436</t>
  </si>
  <si>
    <t>Restaurant 6437</t>
  </si>
  <si>
    <t>Restaurant 6438</t>
  </si>
  <si>
    <t>Restaurant 6439</t>
  </si>
  <si>
    <t>Restaurant 6440</t>
  </si>
  <si>
    <t>Restaurant 6441</t>
  </si>
  <si>
    <t>Restaurant 6442</t>
  </si>
  <si>
    <t>Restaurant 6443</t>
  </si>
  <si>
    <t>Restaurant 6444</t>
  </si>
  <si>
    <t>Restaurant 6445</t>
  </si>
  <si>
    <t>Restaurant 6446</t>
  </si>
  <si>
    <t>Restaurant 6447</t>
  </si>
  <si>
    <t>Restaurant 6448</t>
  </si>
  <si>
    <t>Restaurant 6449</t>
  </si>
  <si>
    <t>Restaurant 6450</t>
  </si>
  <si>
    <t>Restaurant 6451</t>
  </si>
  <si>
    <t>Restaurant 6452</t>
  </si>
  <si>
    <t>Restaurant 6453</t>
  </si>
  <si>
    <t>Restaurant 6454</t>
  </si>
  <si>
    <t>Restaurant 6455</t>
  </si>
  <si>
    <t>Restaurant 6456</t>
  </si>
  <si>
    <t>Restaurant 6457</t>
  </si>
  <si>
    <t>Restaurant 6458</t>
  </si>
  <si>
    <t>Restaurant 6459</t>
  </si>
  <si>
    <t>Restaurant 6460</t>
  </si>
  <si>
    <t>Restaurant 6461</t>
  </si>
  <si>
    <t>Restaurant 6462</t>
  </si>
  <si>
    <t>Restaurant 6463</t>
  </si>
  <si>
    <t>Restaurant 6464</t>
  </si>
  <si>
    <t>Restaurant 6465</t>
  </si>
  <si>
    <t>Restaurant 6466</t>
  </si>
  <si>
    <t>Restaurant 6467</t>
  </si>
  <si>
    <t>Restaurant 6468</t>
  </si>
  <si>
    <t>Restaurant 6469</t>
  </si>
  <si>
    <t>Restaurant 6470</t>
  </si>
  <si>
    <t>Restaurant 6471</t>
  </si>
  <si>
    <t>Restaurant 6472</t>
  </si>
  <si>
    <t>Restaurant 6473</t>
  </si>
  <si>
    <t>Restaurant 6474</t>
  </si>
  <si>
    <t>Restaurant 6475</t>
  </si>
  <si>
    <t>Restaurant 6476</t>
  </si>
  <si>
    <t>Restaurant 6477</t>
  </si>
  <si>
    <t>Restaurant 6478</t>
  </si>
  <si>
    <t>Restaurant 6479</t>
  </si>
  <si>
    <t>Restaurant 6480</t>
  </si>
  <si>
    <t>Restaurant 6481</t>
  </si>
  <si>
    <t>Restaurant 6482</t>
  </si>
  <si>
    <t>Restaurant 6483</t>
  </si>
  <si>
    <t>Restaurant 6484</t>
  </si>
  <si>
    <t>Restaurant 6485</t>
  </si>
  <si>
    <t>Restaurant 6486</t>
  </si>
  <si>
    <t>Restaurant 6487</t>
  </si>
  <si>
    <t>Restaurant 6488</t>
  </si>
  <si>
    <t>Restaurant 6489</t>
  </si>
  <si>
    <t>Restaurant 6490</t>
  </si>
  <si>
    <t>Restaurant 6491</t>
  </si>
  <si>
    <t>Restaurant 6492</t>
  </si>
  <si>
    <t>Restaurant 6493</t>
  </si>
  <si>
    <t>Restaurant 6494</t>
  </si>
  <si>
    <t>Restaurant 6495</t>
  </si>
  <si>
    <t>Restaurant 6496</t>
  </si>
  <si>
    <t>Restaurant 6497</t>
  </si>
  <si>
    <t>Restaurant 6498</t>
  </si>
  <si>
    <t>Restaurant 6499</t>
  </si>
  <si>
    <t>Restaurant 6500</t>
  </si>
  <si>
    <t>Restaurant 6501</t>
  </si>
  <si>
    <t>Restaurant 6502</t>
  </si>
  <si>
    <t>Restaurant 6503</t>
  </si>
  <si>
    <t>Restaurant 6504</t>
  </si>
  <si>
    <t>Restaurant 6505</t>
  </si>
  <si>
    <t>Restaurant 6506</t>
  </si>
  <si>
    <t>Restaurant 6507</t>
  </si>
  <si>
    <t>Restaurant 6508</t>
  </si>
  <si>
    <t>Restaurant 6509</t>
  </si>
  <si>
    <t>Restaurant 6510</t>
  </si>
  <si>
    <t>Restaurant 6511</t>
  </si>
  <si>
    <t>Restaurant 6512</t>
  </si>
  <si>
    <t>Restaurant 6513</t>
  </si>
  <si>
    <t>Restaurant 6514</t>
  </si>
  <si>
    <t>Restaurant 6515</t>
  </si>
  <si>
    <t>Restaurant 6516</t>
  </si>
  <si>
    <t>Restaurant 6517</t>
  </si>
  <si>
    <t>Restaurant 6518</t>
  </si>
  <si>
    <t>Restaurant 6519</t>
  </si>
  <si>
    <t>Restaurant 6520</t>
  </si>
  <si>
    <t>Restaurant 6521</t>
  </si>
  <si>
    <t>Restaurant 6522</t>
  </si>
  <si>
    <t>Restaurant 6523</t>
  </si>
  <si>
    <t>Restaurant 6524</t>
  </si>
  <si>
    <t>Restaurant 6525</t>
  </si>
  <si>
    <t>Restaurant 6526</t>
  </si>
  <si>
    <t>Restaurant 6527</t>
  </si>
  <si>
    <t>Restaurant 6528</t>
  </si>
  <si>
    <t>Restaurant 6529</t>
  </si>
  <si>
    <t>Restaurant 6530</t>
  </si>
  <si>
    <t>Restaurant 6531</t>
  </si>
  <si>
    <t>Restaurant 6532</t>
  </si>
  <si>
    <t>Restaurant 6533</t>
  </si>
  <si>
    <t>Restaurant 6534</t>
  </si>
  <si>
    <t>Restaurant 6535</t>
  </si>
  <si>
    <t>Restaurant 6536</t>
  </si>
  <si>
    <t>Restaurant 6537</t>
  </si>
  <si>
    <t>Restaurant 6538</t>
  </si>
  <si>
    <t>Restaurant 6539</t>
  </si>
  <si>
    <t>Restaurant 6540</t>
  </si>
  <si>
    <t>Restaurant 6541</t>
  </si>
  <si>
    <t>Restaurant 6542</t>
  </si>
  <si>
    <t>Restaurant 6543</t>
  </si>
  <si>
    <t>Restaurant 6544</t>
  </si>
  <si>
    <t>Restaurant 6545</t>
  </si>
  <si>
    <t>Restaurant 6546</t>
  </si>
  <si>
    <t>Restaurant 6547</t>
  </si>
  <si>
    <t>Restaurant 6548</t>
  </si>
  <si>
    <t>Restaurant 6549</t>
  </si>
  <si>
    <t>Restaurant 6550</t>
  </si>
  <si>
    <t>Restaurant 6551</t>
  </si>
  <si>
    <t>Restaurant 6552</t>
  </si>
  <si>
    <t>Restaurant 6553</t>
  </si>
  <si>
    <t>Restaurant 6554</t>
  </si>
  <si>
    <t>Restaurant 6555</t>
  </si>
  <si>
    <t>Restaurant 6556</t>
  </si>
  <si>
    <t>Restaurant 6557</t>
  </si>
  <si>
    <t>Restaurant 6558</t>
  </si>
  <si>
    <t>Restaurant 6559</t>
  </si>
  <si>
    <t>Restaurant 6560</t>
  </si>
  <si>
    <t>Restaurant 6561</t>
  </si>
  <si>
    <t>Restaurant 6562</t>
  </si>
  <si>
    <t>Restaurant 6563</t>
  </si>
  <si>
    <t>Restaurant 6564</t>
  </si>
  <si>
    <t>Restaurant 6565</t>
  </si>
  <si>
    <t>Restaurant 6566</t>
  </si>
  <si>
    <t>Restaurant 6567</t>
  </si>
  <si>
    <t>Restaurant 6568</t>
  </si>
  <si>
    <t>Restaurant 6569</t>
  </si>
  <si>
    <t>Restaurant 6570</t>
  </si>
  <si>
    <t>Restaurant 6571</t>
  </si>
  <si>
    <t>Restaurant 6572</t>
  </si>
  <si>
    <t>Restaurant 6573</t>
  </si>
  <si>
    <t>Restaurant 6574</t>
  </si>
  <si>
    <t>Restaurant 6575</t>
  </si>
  <si>
    <t>Restaurant 6576</t>
  </si>
  <si>
    <t>Restaurant 6577</t>
  </si>
  <si>
    <t>Restaurant 6578</t>
  </si>
  <si>
    <t>Restaurant 6579</t>
  </si>
  <si>
    <t>Restaurant 6580</t>
  </si>
  <si>
    <t>Restaurant 6581</t>
  </si>
  <si>
    <t>Restaurant 6582</t>
  </si>
  <si>
    <t>Restaurant 6583</t>
  </si>
  <si>
    <t>Restaurant 6584</t>
  </si>
  <si>
    <t>Restaurant 6585</t>
  </si>
  <si>
    <t>Restaurant 6586</t>
  </si>
  <si>
    <t>Restaurant 6587</t>
  </si>
  <si>
    <t>Restaurant 6588</t>
  </si>
  <si>
    <t>Restaurant 6589</t>
  </si>
  <si>
    <t>Restaurant 6590</t>
  </si>
  <si>
    <t>Restaurant 6591</t>
  </si>
  <si>
    <t>Restaurant 6592</t>
  </si>
  <si>
    <t>Restaurant 6593</t>
  </si>
  <si>
    <t>Restaurant 6594</t>
  </si>
  <si>
    <t>Restaurant 6595</t>
  </si>
  <si>
    <t>Restaurant 6596</t>
  </si>
  <si>
    <t>Restaurant 6597</t>
  </si>
  <si>
    <t>Restaurant 6598</t>
  </si>
  <si>
    <t>Restaurant 6599</t>
  </si>
  <si>
    <t>Restaurant 6600</t>
  </si>
  <si>
    <t>Restaurant 6601</t>
  </si>
  <si>
    <t>Restaurant 6602</t>
  </si>
  <si>
    <t>Restaurant 6603</t>
  </si>
  <si>
    <t>Restaurant 6604</t>
  </si>
  <si>
    <t>Restaurant 6605</t>
  </si>
  <si>
    <t>Restaurant 6606</t>
  </si>
  <si>
    <t>Restaurant 6607</t>
  </si>
  <si>
    <t>Restaurant 6608</t>
  </si>
  <si>
    <t>Restaurant 6609</t>
  </si>
  <si>
    <t>Restaurant 6610</t>
  </si>
  <si>
    <t>Restaurant 6611</t>
  </si>
  <si>
    <t>Restaurant 6612</t>
  </si>
  <si>
    <t>Restaurant 6613</t>
  </si>
  <si>
    <t>Restaurant 6614</t>
  </si>
  <si>
    <t>Restaurant 6615</t>
  </si>
  <si>
    <t>Restaurant 6616</t>
  </si>
  <si>
    <t>Restaurant 6617</t>
  </si>
  <si>
    <t>Restaurant 6618</t>
  </si>
  <si>
    <t>Restaurant 6619</t>
  </si>
  <si>
    <t>Restaurant 6620</t>
  </si>
  <si>
    <t>Restaurant 6621</t>
  </si>
  <si>
    <t>Restaurant 6622</t>
  </si>
  <si>
    <t>Restaurant 6623</t>
  </si>
  <si>
    <t>Restaurant 6624</t>
  </si>
  <si>
    <t>Restaurant 6625</t>
  </si>
  <si>
    <t>Restaurant 6626</t>
  </si>
  <si>
    <t>Restaurant 6627</t>
  </si>
  <si>
    <t>Restaurant 6628</t>
  </si>
  <si>
    <t>Restaurant 6629</t>
  </si>
  <si>
    <t>Restaurant 6630</t>
  </si>
  <si>
    <t>Restaurant 6631</t>
  </si>
  <si>
    <t>Restaurant 6632</t>
  </si>
  <si>
    <t>Restaurant 6633</t>
  </si>
  <si>
    <t>Restaurant 6634</t>
  </si>
  <si>
    <t>Restaurant 6635</t>
  </si>
  <si>
    <t>Restaurant 6636</t>
  </si>
  <si>
    <t>Restaurant 6637</t>
  </si>
  <si>
    <t>Restaurant 6638</t>
  </si>
  <si>
    <t>Restaurant 6639</t>
  </si>
  <si>
    <t>Restaurant 6640</t>
  </si>
  <si>
    <t>Restaurant 6641</t>
  </si>
  <si>
    <t>Restaurant 6642</t>
  </si>
  <si>
    <t>Restaurant 6643</t>
  </si>
  <si>
    <t>Restaurant 6644</t>
  </si>
  <si>
    <t>Restaurant 6645</t>
  </si>
  <si>
    <t>Restaurant 6646</t>
  </si>
  <si>
    <t>Restaurant 6647</t>
  </si>
  <si>
    <t>Restaurant 6648</t>
  </si>
  <si>
    <t>Restaurant 6649</t>
  </si>
  <si>
    <t>Restaurant 6650</t>
  </si>
  <si>
    <t>Restaurant 6651</t>
  </si>
  <si>
    <t>Restaurant 6652</t>
  </si>
  <si>
    <t>Restaurant 6653</t>
  </si>
  <si>
    <t>Restaurant 6654</t>
  </si>
  <si>
    <t>Restaurant 6655</t>
  </si>
  <si>
    <t>Restaurant 6656</t>
  </si>
  <si>
    <t>Restaurant 6657</t>
  </si>
  <si>
    <t>Restaurant 6658</t>
  </si>
  <si>
    <t>Restaurant 6659</t>
  </si>
  <si>
    <t>Restaurant 6660</t>
  </si>
  <si>
    <t>Restaurant 6661</t>
  </si>
  <si>
    <t>Restaurant 6662</t>
  </si>
  <si>
    <t>Restaurant 6663</t>
  </si>
  <si>
    <t>Restaurant 6664</t>
  </si>
  <si>
    <t>Restaurant 6665</t>
  </si>
  <si>
    <t>Restaurant 6666</t>
  </si>
  <si>
    <t>Restaurant 6667</t>
  </si>
  <si>
    <t>Restaurant 6668</t>
  </si>
  <si>
    <t>Restaurant 6669</t>
  </si>
  <si>
    <t>Restaurant 6670</t>
  </si>
  <si>
    <t>Restaurant 6671</t>
  </si>
  <si>
    <t>Restaurant 6672</t>
  </si>
  <si>
    <t>Restaurant 6673</t>
  </si>
  <si>
    <t>Restaurant 6674</t>
  </si>
  <si>
    <t>Restaurant 6675</t>
  </si>
  <si>
    <t>Restaurant 6676</t>
  </si>
  <si>
    <t>Restaurant 6677</t>
  </si>
  <si>
    <t>Restaurant 6678</t>
  </si>
  <si>
    <t>Restaurant 6679</t>
  </si>
  <si>
    <t>Restaurant 6680</t>
  </si>
  <si>
    <t>Restaurant 6681</t>
  </si>
  <si>
    <t>Restaurant 6682</t>
  </si>
  <si>
    <t>Restaurant 6683</t>
  </si>
  <si>
    <t>Restaurant 6684</t>
  </si>
  <si>
    <t>Restaurant 6685</t>
  </si>
  <si>
    <t>Restaurant 6686</t>
  </si>
  <si>
    <t>Restaurant 6687</t>
  </si>
  <si>
    <t>Restaurant 6688</t>
  </si>
  <si>
    <t>Restaurant 6689</t>
  </si>
  <si>
    <t>Restaurant 6690</t>
  </si>
  <si>
    <t>Restaurant 6691</t>
  </si>
  <si>
    <t>Restaurant 6692</t>
  </si>
  <si>
    <t>Restaurant 6693</t>
  </si>
  <si>
    <t>Restaurant 6694</t>
  </si>
  <si>
    <t>Restaurant 6695</t>
  </si>
  <si>
    <t>Restaurant 6696</t>
  </si>
  <si>
    <t>Restaurant 6697</t>
  </si>
  <si>
    <t>Restaurant 6698</t>
  </si>
  <si>
    <t>Restaurant 6699</t>
  </si>
  <si>
    <t>Restaurant 6700</t>
  </si>
  <si>
    <t>Restaurant 6701</t>
  </si>
  <si>
    <t>Restaurant 6702</t>
  </si>
  <si>
    <t>Restaurant 6703</t>
  </si>
  <si>
    <t>Restaurant 6704</t>
  </si>
  <si>
    <t>Restaurant 6705</t>
  </si>
  <si>
    <t>Restaurant 6706</t>
  </si>
  <si>
    <t>Restaurant 6707</t>
  </si>
  <si>
    <t>Restaurant 6708</t>
  </si>
  <si>
    <t>Restaurant 6709</t>
  </si>
  <si>
    <t>Restaurant 6710</t>
  </si>
  <si>
    <t>Restaurant 6711</t>
  </si>
  <si>
    <t>Restaurant 6712</t>
  </si>
  <si>
    <t>Restaurant 6713</t>
  </si>
  <si>
    <t>Restaurant 6714</t>
  </si>
  <si>
    <t>Restaurant 6715</t>
  </si>
  <si>
    <t>Restaurant 6716</t>
  </si>
  <si>
    <t>Restaurant 6717</t>
  </si>
  <si>
    <t>Restaurant 6718</t>
  </si>
  <si>
    <t>Restaurant 6719</t>
  </si>
  <si>
    <t>Restaurant 6720</t>
  </si>
  <si>
    <t>Restaurant 6721</t>
  </si>
  <si>
    <t>Restaurant 6722</t>
  </si>
  <si>
    <t>Restaurant 6723</t>
  </si>
  <si>
    <t>Restaurant 6724</t>
  </si>
  <si>
    <t>Restaurant 6725</t>
  </si>
  <si>
    <t>Restaurant 6726</t>
  </si>
  <si>
    <t>Restaurant 6727</t>
  </si>
  <si>
    <t>Restaurant 6728</t>
  </si>
  <si>
    <t>Restaurant 6729</t>
  </si>
  <si>
    <t>Restaurant 6730</t>
  </si>
  <si>
    <t>Restaurant 6731</t>
  </si>
  <si>
    <t>Restaurant 6732</t>
  </si>
  <si>
    <t>Restaurant 6733</t>
  </si>
  <si>
    <t>Restaurant 6734</t>
  </si>
  <si>
    <t>Restaurant 6735</t>
  </si>
  <si>
    <t>Restaurant 6736</t>
  </si>
  <si>
    <t>Restaurant 6737</t>
  </si>
  <si>
    <t>Restaurant 6738</t>
  </si>
  <si>
    <t>Restaurant 6739</t>
  </si>
  <si>
    <t>Restaurant 6740</t>
  </si>
  <si>
    <t>Restaurant 6741</t>
  </si>
  <si>
    <t>Restaurant 6742</t>
  </si>
  <si>
    <t>Restaurant 6743</t>
  </si>
  <si>
    <t>Restaurant 6744</t>
  </si>
  <si>
    <t>Restaurant 6745</t>
  </si>
  <si>
    <t>Restaurant 6746</t>
  </si>
  <si>
    <t>Restaurant 6747</t>
  </si>
  <si>
    <t>Restaurant 6748</t>
  </si>
  <si>
    <t>Restaurant 6749</t>
  </si>
  <si>
    <t>Restaurant 6750</t>
  </si>
  <si>
    <t>Restaurant 6751</t>
  </si>
  <si>
    <t>Restaurant 6752</t>
  </si>
  <si>
    <t>Restaurant 6753</t>
  </si>
  <si>
    <t>Restaurant 6754</t>
  </si>
  <si>
    <t>Restaurant 6755</t>
  </si>
  <si>
    <t>Restaurant 6756</t>
  </si>
  <si>
    <t>Restaurant 6757</t>
  </si>
  <si>
    <t>Restaurant 6758</t>
  </si>
  <si>
    <t>Restaurant 6759</t>
  </si>
  <si>
    <t>Restaurant 6760</t>
  </si>
  <si>
    <t>Restaurant 6761</t>
  </si>
  <si>
    <t>Restaurant 6762</t>
  </si>
  <si>
    <t>Restaurant 6763</t>
  </si>
  <si>
    <t>Restaurant 6764</t>
  </si>
  <si>
    <t>Restaurant 6765</t>
  </si>
  <si>
    <t>Restaurant 6766</t>
  </si>
  <si>
    <t>Restaurant 6767</t>
  </si>
  <si>
    <t>Restaurant 6768</t>
  </si>
  <si>
    <t>Restaurant 6769</t>
  </si>
  <si>
    <t>Restaurant 6770</t>
  </si>
  <si>
    <t>Restaurant 6771</t>
  </si>
  <si>
    <t>Restaurant 6772</t>
  </si>
  <si>
    <t>Restaurant 6773</t>
  </si>
  <si>
    <t>Restaurant 6774</t>
  </si>
  <si>
    <t>Restaurant 6775</t>
  </si>
  <si>
    <t>Restaurant 6776</t>
  </si>
  <si>
    <t>Restaurant 6777</t>
  </si>
  <si>
    <t>Restaurant 6778</t>
  </si>
  <si>
    <t>Restaurant 6779</t>
  </si>
  <si>
    <t>Restaurant 6780</t>
  </si>
  <si>
    <t>Restaurant 6781</t>
  </si>
  <si>
    <t>Restaurant 6782</t>
  </si>
  <si>
    <t>Restaurant 6783</t>
  </si>
  <si>
    <t>Restaurant 6784</t>
  </si>
  <si>
    <t>Restaurant 6785</t>
  </si>
  <si>
    <t>Restaurant 6786</t>
  </si>
  <si>
    <t>Restaurant 6787</t>
  </si>
  <si>
    <t>Restaurant 6788</t>
  </si>
  <si>
    <t>Restaurant 6789</t>
  </si>
  <si>
    <t>Restaurant 6790</t>
  </si>
  <si>
    <t>Restaurant 6791</t>
  </si>
  <si>
    <t>Restaurant 6792</t>
  </si>
  <si>
    <t>Restaurant 6793</t>
  </si>
  <si>
    <t>Restaurant 6794</t>
  </si>
  <si>
    <t>Restaurant 6795</t>
  </si>
  <si>
    <t>Restaurant 6796</t>
  </si>
  <si>
    <t>Restaurant 6797</t>
  </si>
  <si>
    <t>Restaurant 6798</t>
  </si>
  <si>
    <t>Restaurant 6799</t>
  </si>
  <si>
    <t>Restaurant 6800</t>
  </si>
  <si>
    <t>Restaurant 6801</t>
  </si>
  <si>
    <t>Restaurant 6802</t>
  </si>
  <si>
    <t>Restaurant 6803</t>
  </si>
  <si>
    <t>Restaurant 6804</t>
  </si>
  <si>
    <t>Restaurant 6805</t>
  </si>
  <si>
    <t>Restaurant 6806</t>
  </si>
  <si>
    <t>Restaurant 6807</t>
  </si>
  <si>
    <t>Restaurant 6808</t>
  </si>
  <si>
    <t>Restaurant 6809</t>
  </si>
  <si>
    <t>Restaurant 6810</t>
  </si>
  <si>
    <t>Restaurant 6811</t>
  </si>
  <si>
    <t>Restaurant 6812</t>
  </si>
  <si>
    <t>Restaurant 6813</t>
  </si>
  <si>
    <t>Restaurant 6814</t>
  </si>
  <si>
    <t>Restaurant 6815</t>
  </si>
  <si>
    <t>Restaurant 6816</t>
  </si>
  <si>
    <t>Restaurant 6817</t>
  </si>
  <si>
    <t>Restaurant 6818</t>
  </si>
  <si>
    <t>Restaurant 6819</t>
  </si>
  <si>
    <t>Restaurant 6820</t>
  </si>
  <si>
    <t>Restaurant 6821</t>
  </si>
  <si>
    <t>Restaurant 6822</t>
  </si>
  <si>
    <t>Restaurant 6823</t>
  </si>
  <si>
    <t>Restaurant 6824</t>
  </si>
  <si>
    <t>Restaurant 6825</t>
  </si>
  <si>
    <t>Restaurant 6826</t>
  </si>
  <si>
    <t>Restaurant 6827</t>
  </si>
  <si>
    <t>Restaurant 6828</t>
  </si>
  <si>
    <t>Restaurant 6829</t>
  </si>
  <si>
    <t>Restaurant 6830</t>
  </si>
  <si>
    <t>Restaurant 6831</t>
  </si>
  <si>
    <t>Restaurant 6832</t>
  </si>
  <si>
    <t>Restaurant 6833</t>
  </si>
  <si>
    <t>Restaurant 6834</t>
  </si>
  <si>
    <t>Restaurant 6835</t>
  </si>
  <si>
    <t>Restaurant 6836</t>
  </si>
  <si>
    <t>Restaurant 6837</t>
  </si>
  <si>
    <t>Restaurant 6838</t>
  </si>
  <si>
    <t>Restaurant 6839</t>
  </si>
  <si>
    <t>Restaurant 6840</t>
  </si>
  <si>
    <t>Restaurant 6841</t>
  </si>
  <si>
    <t>Restaurant 6842</t>
  </si>
  <si>
    <t>Restaurant 6843</t>
  </si>
  <si>
    <t>Restaurant 6844</t>
  </si>
  <si>
    <t>Restaurant 6845</t>
  </si>
  <si>
    <t>Restaurant 6846</t>
  </si>
  <si>
    <t>Restaurant 6847</t>
  </si>
  <si>
    <t>Restaurant 6848</t>
  </si>
  <si>
    <t>Restaurant 6849</t>
  </si>
  <si>
    <t>Restaurant 6850</t>
  </si>
  <si>
    <t>Restaurant 6851</t>
  </si>
  <si>
    <t>Restaurant 6852</t>
  </si>
  <si>
    <t>Restaurant 6853</t>
  </si>
  <si>
    <t>Restaurant 6854</t>
  </si>
  <si>
    <t>Restaurant 6855</t>
  </si>
  <si>
    <t>Restaurant 6856</t>
  </si>
  <si>
    <t>Restaurant 6857</t>
  </si>
  <si>
    <t>Restaurant 6858</t>
  </si>
  <si>
    <t>Restaurant 6859</t>
  </si>
  <si>
    <t>Restaurant 6860</t>
  </si>
  <si>
    <t>Restaurant 6861</t>
  </si>
  <si>
    <t>Restaurant 6862</t>
  </si>
  <si>
    <t>Restaurant 6863</t>
  </si>
  <si>
    <t>Restaurant 6864</t>
  </si>
  <si>
    <t>Restaurant 6865</t>
  </si>
  <si>
    <t>Restaurant 6866</t>
  </si>
  <si>
    <t>Restaurant 6867</t>
  </si>
  <si>
    <t>Restaurant 6868</t>
  </si>
  <si>
    <t>Restaurant 6869</t>
  </si>
  <si>
    <t>Restaurant 6870</t>
  </si>
  <si>
    <t>Restaurant 6871</t>
  </si>
  <si>
    <t>Restaurant 6872</t>
  </si>
  <si>
    <t>Restaurant 6873</t>
  </si>
  <si>
    <t>Restaurant 6874</t>
  </si>
  <si>
    <t>Restaurant 6875</t>
  </si>
  <si>
    <t>Restaurant 6876</t>
  </si>
  <si>
    <t>Restaurant 6877</t>
  </si>
  <si>
    <t>Restaurant 6878</t>
  </si>
  <si>
    <t>Restaurant 6879</t>
  </si>
  <si>
    <t>Restaurant 6880</t>
  </si>
  <si>
    <t>Restaurant 6881</t>
  </si>
  <si>
    <t>Restaurant 6882</t>
  </si>
  <si>
    <t>Restaurant 6883</t>
  </si>
  <si>
    <t>Restaurant 6884</t>
  </si>
  <si>
    <t>Restaurant 6885</t>
  </si>
  <si>
    <t>Restaurant 6886</t>
  </si>
  <si>
    <t>Restaurant 6887</t>
  </si>
  <si>
    <t>Restaurant 6888</t>
  </si>
  <si>
    <t>Restaurant 6889</t>
  </si>
  <si>
    <t>Restaurant 6890</t>
  </si>
  <si>
    <t>Restaurant 6891</t>
  </si>
  <si>
    <t>Restaurant 6892</t>
  </si>
  <si>
    <t>Restaurant 6893</t>
  </si>
  <si>
    <t>Restaurant 6894</t>
  </si>
  <si>
    <t>Restaurant 6895</t>
  </si>
  <si>
    <t>Restaurant 6896</t>
  </si>
  <si>
    <t>Restaurant 6897</t>
  </si>
  <si>
    <t>Restaurant 6898</t>
  </si>
  <si>
    <t>Restaurant 6899</t>
  </si>
  <si>
    <t>Restaurant 6900</t>
  </si>
  <si>
    <t>Restaurant 6901</t>
  </si>
  <si>
    <t>Restaurant 6902</t>
  </si>
  <si>
    <t>Restaurant 6903</t>
  </si>
  <si>
    <t>Restaurant 6904</t>
  </si>
  <si>
    <t>Restaurant 6905</t>
  </si>
  <si>
    <t>Restaurant 6906</t>
  </si>
  <si>
    <t>Restaurant 6907</t>
  </si>
  <si>
    <t>Restaurant 6908</t>
  </si>
  <si>
    <t>Restaurant 6909</t>
  </si>
  <si>
    <t>Restaurant 6910</t>
  </si>
  <si>
    <t>Restaurant 6911</t>
  </si>
  <si>
    <t>Restaurant 6912</t>
  </si>
  <si>
    <t>Restaurant 6913</t>
  </si>
  <si>
    <t>Restaurant 6914</t>
  </si>
  <si>
    <t>Restaurant 6915</t>
  </si>
  <si>
    <t>Restaurant 6916</t>
  </si>
  <si>
    <t>Restaurant 6917</t>
  </si>
  <si>
    <t>Restaurant 6918</t>
  </si>
  <si>
    <t>Restaurant 6919</t>
  </si>
  <si>
    <t>Restaurant 6920</t>
  </si>
  <si>
    <t>Restaurant 6921</t>
  </si>
  <si>
    <t>Restaurant 6922</t>
  </si>
  <si>
    <t>Restaurant 6923</t>
  </si>
  <si>
    <t>Restaurant 6924</t>
  </si>
  <si>
    <t>Restaurant 6925</t>
  </si>
  <si>
    <t>Restaurant 6926</t>
  </si>
  <si>
    <t>Restaurant 6927</t>
  </si>
  <si>
    <t>Restaurant 6928</t>
  </si>
  <si>
    <t>Restaurant 6929</t>
  </si>
  <si>
    <t>Restaurant 6930</t>
  </si>
  <si>
    <t>Restaurant 6931</t>
  </si>
  <si>
    <t>Restaurant 6932</t>
  </si>
  <si>
    <t>Restaurant 6933</t>
  </si>
  <si>
    <t>Restaurant 6934</t>
  </si>
  <si>
    <t>Restaurant 6935</t>
  </si>
  <si>
    <t>Restaurant 6936</t>
  </si>
  <si>
    <t>Restaurant 6937</t>
  </si>
  <si>
    <t>Restaurant 6938</t>
  </si>
  <si>
    <t>Restaurant 6939</t>
  </si>
  <si>
    <t>Restaurant 6940</t>
  </si>
  <si>
    <t>Restaurant 6941</t>
  </si>
  <si>
    <t>Restaurant 6942</t>
  </si>
  <si>
    <t>Restaurant 6943</t>
  </si>
  <si>
    <t>Restaurant 6944</t>
  </si>
  <si>
    <t>Restaurant 6945</t>
  </si>
  <si>
    <t>Restaurant 6946</t>
  </si>
  <si>
    <t>Restaurant 6947</t>
  </si>
  <si>
    <t>Restaurant 6948</t>
  </si>
  <si>
    <t>Restaurant 6949</t>
  </si>
  <si>
    <t>Restaurant 6950</t>
  </si>
  <si>
    <t>Restaurant 6951</t>
  </si>
  <si>
    <t>Restaurant 6952</t>
  </si>
  <si>
    <t>Restaurant 6953</t>
  </si>
  <si>
    <t>Restaurant 6954</t>
  </si>
  <si>
    <t>Restaurant 6955</t>
  </si>
  <si>
    <t>Restaurant 6956</t>
  </si>
  <si>
    <t>Restaurant 6957</t>
  </si>
  <si>
    <t>Restaurant 6958</t>
  </si>
  <si>
    <t>Restaurant 6959</t>
  </si>
  <si>
    <t>Restaurant 6960</t>
  </si>
  <si>
    <t>Restaurant 6961</t>
  </si>
  <si>
    <t>Restaurant 6962</t>
  </si>
  <si>
    <t>Restaurant 6963</t>
  </si>
  <si>
    <t>Restaurant 6964</t>
  </si>
  <si>
    <t>Restaurant 6965</t>
  </si>
  <si>
    <t>Restaurant 6966</t>
  </si>
  <si>
    <t>Restaurant 6967</t>
  </si>
  <si>
    <t>Restaurant 6968</t>
  </si>
  <si>
    <t>Restaurant 6969</t>
  </si>
  <si>
    <t>Restaurant 6970</t>
  </si>
  <si>
    <t>Restaurant 6971</t>
  </si>
  <si>
    <t>Restaurant 6972</t>
  </si>
  <si>
    <t>Restaurant 6973</t>
  </si>
  <si>
    <t>Restaurant 6974</t>
  </si>
  <si>
    <t>Restaurant 6975</t>
  </si>
  <si>
    <t>Restaurant 6976</t>
  </si>
  <si>
    <t>Restaurant 6977</t>
  </si>
  <si>
    <t>Restaurant 6978</t>
  </si>
  <si>
    <t>Restaurant 6979</t>
  </si>
  <si>
    <t>Restaurant 6980</t>
  </si>
  <si>
    <t>Restaurant 6981</t>
  </si>
  <si>
    <t>Restaurant 6982</t>
  </si>
  <si>
    <t>Restaurant 6983</t>
  </si>
  <si>
    <t>Restaurant 6984</t>
  </si>
  <si>
    <t>Restaurant 6985</t>
  </si>
  <si>
    <t>Restaurant 6986</t>
  </si>
  <si>
    <t>Restaurant 6987</t>
  </si>
  <si>
    <t>Restaurant 6988</t>
  </si>
  <si>
    <t>Restaurant 6989</t>
  </si>
  <si>
    <t>Restaurant 6990</t>
  </si>
  <si>
    <t>Restaurant 6991</t>
  </si>
  <si>
    <t>Restaurant 6992</t>
  </si>
  <si>
    <t>Restaurant 6993</t>
  </si>
  <si>
    <t>Restaurant 6994</t>
  </si>
  <si>
    <t>Restaurant 6995</t>
  </si>
  <si>
    <t>Restaurant 6996</t>
  </si>
  <si>
    <t>Restaurant 6997</t>
  </si>
  <si>
    <t>Restaurant 6998</t>
  </si>
  <si>
    <t>Restaurant 6999</t>
  </si>
  <si>
    <t>Restaurant 7000</t>
  </si>
  <si>
    <t>Restaurant 7001</t>
  </si>
  <si>
    <t>Restaurant 7002</t>
  </si>
  <si>
    <t>Restaurant 7003</t>
  </si>
  <si>
    <t>Restaurant 7004</t>
  </si>
  <si>
    <t>Restaurant 7005</t>
  </si>
  <si>
    <t>Restaurant 7006</t>
  </si>
  <si>
    <t>Restaurant 7007</t>
  </si>
  <si>
    <t>Restaurant 7008</t>
  </si>
  <si>
    <t>Restaurant 7009</t>
  </si>
  <si>
    <t>Restaurant 7010</t>
  </si>
  <si>
    <t>Restaurant 7011</t>
  </si>
  <si>
    <t>Restaurant 7012</t>
  </si>
  <si>
    <t>Restaurant 7013</t>
  </si>
  <si>
    <t>Restaurant 7014</t>
  </si>
  <si>
    <t>Restaurant 7015</t>
  </si>
  <si>
    <t>Restaurant 7016</t>
  </si>
  <si>
    <t>Restaurant 7017</t>
  </si>
  <si>
    <t>Restaurant 7018</t>
  </si>
  <si>
    <t>Restaurant 7019</t>
  </si>
  <si>
    <t>Restaurant 7020</t>
  </si>
  <si>
    <t>Restaurant 7021</t>
  </si>
  <si>
    <t>Restaurant 7022</t>
  </si>
  <si>
    <t>Restaurant 7023</t>
  </si>
  <si>
    <t>Restaurant 7024</t>
  </si>
  <si>
    <t>Restaurant 7025</t>
  </si>
  <si>
    <t>Restaurant 7026</t>
  </si>
  <si>
    <t>Restaurant 7027</t>
  </si>
  <si>
    <t>Restaurant 7028</t>
  </si>
  <si>
    <t>Restaurant 7029</t>
  </si>
  <si>
    <t>Restaurant 7030</t>
  </si>
  <si>
    <t>Restaurant 7031</t>
  </si>
  <si>
    <t>Restaurant 7032</t>
  </si>
  <si>
    <t>Restaurant 7033</t>
  </si>
  <si>
    <t>Restaurant 7034</t>
  </si>
  <si>
    <t>Restaurant 7035</t>
  </si>
  <si>
    <t>Restaurant 7036</t>
  </si>
  <si>
    <t>Restaurant 7037</t>
  </si>
  <si>
    <t>Restaurant 7038</t>
  </si>
  <si>
    <t>Restaurant 7039</t>
  </si>
  <si>
    <t>Restaurant 7040</t>
  </si>
  <si>
    <t>Restaurant 7041</t>
  </si>
  <si>
    <t>Restaurant 7042</t>
  </si>
  <si>
    <t>Restaurant 7043</t>
  </si>
  <si>
    <t>Restaurant 7044</t>
  </si>
  <si>
    <t>Restaurant 7045</t>
  </si>
  <si>
    <t>Restaurant 7046</t>
  </si>
  <si>
    <t>Restaurant 7047</t>
  </si>
  <si>
    <t>Restaurant 7048</t>
  </si>
  <si>
    <t>Restaurant 7049</t>
  </si>
  <si>
    <t>Restaurant 7050</t>
  </si>
  <si>
    <t>Restaurant 7051</t>
  </si>
  <si>
    <t>Restaurant 7052</t>
  </si>
  <si>
    <t>Restaurant 7053</t>
  </si>
  <si>
    <t>Restaurant 7054</t>
  </si>
  <si>
    <t>Restaurant 7055</t>
  </si>
  <si>
    <t>Restaurant 7056</t>
  </si>
  <si>
    <t>Restaurant 7057</t>
  </si>
  <si>
    <t>Restaurant 7058</t>
  </si>
  <si>
    <t>Restaurant 7059</t>
  </si>
  <si>
    <t>Restaurant 7060</t>
  </si>
  <si>
    <t>Restaurant 7061</t>
  </si>
  <si>
    <t>Restaurant 7062</t>
  </si>
  <si>
    <t>Restaurant 7063</t>
  </si>
  <si>
    <t>Restaurant 7064</t>
  </si>
  <si>
    <t>Restaurant 7065</t>
  </si>
  <si>
    <t>Restaurant 7066</t>
  </si>
  <si>
    <t>Restaurant 7067</t>
  </si>
  <si>
    <t>Restaurant 7068</t>
  </si>
  <si>
    <t>Restaurant 7069</t>
  </si>
  <si>
    <t>Restaurant 7070</t>
  </si>
  <si>
    <t>Restaurant 7071</t>
  </si>
  <si>
    <t>Restaurant 7072</t>
  </si>
  <si>
    <t>Restaurant 7073</t>
  </si>
  <si>
    <t>Restaurant 7074</t>
  </si>
  <si>
    <t>Restaurant 7075</t>
  </si>
  <si>
    <t>Restaurant 7076</t>
  </si>
  <si>
    <t>Restaurant 7077</t>
  </si>
  <si>
    <t>Restaurant 7078</t>
  </si>
  <si>
    <t>Restaurant 7079</t>
  </si>
  <si>
    <t>Restaurant 7080</t>
  </si>
  <si>
    <t>Restaurant 7081</t>
  </si>
  <si>
    <t>Restaurant 7082</t>
  </si>
  <si>
    <t>Restaurant 7083</t>
  </si>
  <si>
    <t>Restaurant 7084</t>
  </si>
  <si>
    <t>Restaurant 7085</t>
  </si>
  <si>
    <t>Restaurant 7086</t>
  </si>
  <si>
    <t>Restaurant 7087</t>
  </si>
  <si>
    <t>Restaurant 7088</t>
  </si>
  <si>
    <t>Restaurant 7089</t>
  </si>
  <si>
    <t>Restaurant 7090</t>
  </si>
  <si>
    <t>Restaurant 7091</t>
  </si>
  <si>
    <t>Restaurant 7092</t>
  </si>
  <si>
    <t>Restaurant 7093</t>
  </si>
  <si>
    <t>Restaurant 7094</t>
  </si>
  <si>
    <t>Restaurant 7095</t>
  </si>
  <si>
    <t>Restaurant 7096</t>
  </si>
  <si>
    <t>Restaurant 7097</t>
  </si>
  <si>
    <t>Restaurant 7098</t>
  </si>
  <si>
    <t>Restaurant 7099</t>
  </si>
  <si>
    <t>Restaurant 7100</t>
  </si>
  <si>
    <t>Restaurant 7101</t>
  </si>
  <si>
    <t>Restaurant 7102</t>
  </si>
  <si>
    <t>Restaurant 7103</t>
  </si>
  <si>
    <t>Restaurant 7104</t>
  </si>
  <si>
    <t>Restaurant 7105</t>
  </si>
  <si>
    <t>Restaurant 7106</t>
  </si>
  <si>
    <t>Restaurant 7107</t>
  </si>
  <si>
    <t>Restaurant 7108</t>
  </si>
  <si>
    <t>Restaurant 7109</t>
  </si>
  <si>
    <t>Restaurant 7110</t>
  </si>
  <si>
    <t>Restaurant 7111</t>
  </si>
  <si>
    <t>Restaurant 7112</t>
  </si>
  <si>
    <t>Restaurant 7113</t>
  </si>
  <si>
    <t>Restaurant 7114</t>
  </si>
  <si>
    <t>Restaurant 7115</t>
  </si>
  <si>
    <t>Restaurant 7116</t>
  </si>
  <si>
    <t>Restaurant 7117</t>
  </si>
  <si>
    <t>Restaurant 7118</t>
  </si>
  <si>
    <t>Restaurant 7119</t>
  </si>
  <si>
    <t>Restaurant 7120</t>
  </si>
  <si>
    <t>Restaurant 7121</t>
  </si>
  <si>
    <t>Restaurant 7122</t>
  </si>
  <si>
    <t>Restaurant 7123</t>
  </si>
  <si>
    <t>Restaurant 7124</t>
  </si>
  <si>
    <t>Restaurant 7125</t>
  </si>
  <si>
    <t>Restaurant 7126</t>
  </si>
  <si>
    <t>Restaurant 7127</t>
  </si>
  <si>
    <t>Restaurant 7128</t>
  </si>
  <si>
    <t>Restaurant 7129</t>
  </si>
  <si>
    <t>Restaurant 7130</t>
  </si>
  <si>
    <t>Restaurant 7131</t>
  </si>
  <si>
    <t>Restaurant 7132</t>
  </si>
  <si>
    <t>Restaurant 7133</t>
  </si>
  <si>
    <t>Restaurant 7134</t>
  </si>
  <si>
    <t>Restaurant 7135</t>
  </si>
  <si>
    <t>Restaurant 7136</t>
  </si>
  <si>
    <t>Restaurant 7137</t>
  </si>
  <si>
    <t>Restaurant 7138</t>
  </si>
  <si>
    <t>Restaurant 7139</t>
  </si>
  <si>
    <t>Restaurant 7140</t>
  </si>
  <si>
    <t>Restaurant 7141</t>
  </si>
  <si>
    <t>Restaurant 7142</t>
  </si>
  <si>
    <t>Restaurant 7143</t>
  </si>
  <si>
    <t>Restaurant 7144</t>
  </si>
  <si>
    <t>Restaurant 7145</t>
  </si>
  <si>
    <t>Restaurant 7146</t>
  </si>
  <si>
    <t>Restaurant 7147</t>
  </si>
  <si>
    <t>Restaurant 7148</t>
  </si>
  <si>
    <t>Restaurant 7149</t>
  </si>
  <si>
    <t>Restaurant 7150</t>
  </si>
  <si>
    <t>Restaurant 7151</t>
  </si>
  <si>
    <t>Restaurant 7152</t>
  </si>
  <si>
    <t>Restaurant 7153</t>
  </si>
  <si>
    <t>Restaurant 7154</t>
  </si>
  <si>
    <t>Restaurant 7155</t>
  </si>
  <si>
    <t>Restaurant 7156</t>
  </si>
  <si>
    <t>Restaurant 7157</t>
  </si>
  <si>
    <t>Restaurant 7158</t>
  </si>
  <si>
    <t>Restaurant 7159</t>
  </si>
  <si>
    <t>Restaurant 7160</t>
  </si>
  <si>
    <t>Restaurant 7161</t>
  </si>
  <si>
    <t>Restaurant 7162</t>
  </si>
  <si>
    <t>Restaurant 7163</t>
  </si>
  <si>
    <t>Restaurant 7164</t>
  </si>
  <si>
    <t>Restaurant 7165</t>
  </si>
  <si>
    <t>Restaurant 7166</t>
  </si>
  <si>
    <t>Restaurant 7167</t>
  </si>
  <si>
    <t>Restaurant 7168</t>
  </si>
  <si>
    <t>Restaurant 7169</t>
  </si>
  <si>
    <t>Restaurant 7170</t>
  </si>
  <si>
    <t>Restaurant 7171</t>
  </si>
  <si>
    <t>Restaurant 7172</t>
  </si>
  <si>
    <t>Restaurant 7173</t>
  </si>
  <si>
    <t>Restaurant 7174</t>
  </si>
  <si>
    <t>Restaurant 7175</t>
  </si>
  <si>
    <t>Restaurant 7176</t>
  </si>
  <si>
    <t>Restaurant 7177</t>
  </si>
  <si>
    <t>Restaurant 7178</t>
  </si>
  <si>
    <t>Restaurant 7179</t>
  </si>
  <si>
    <t>Restaurant 7180</t>
  </si>
  <si>
    <t>Restaurant 7181</t>
  </si>
  <si>
    <t>Restaurant 7182</t>
  </si>
  <si>
    <t>Restaurant 7183</t>
  </si>
  <si>
    <t>Restaurant 7184</t>
  </si>
  <si>
    <t>Restaurant 7185</t>
  </si>
  <si>
    <t>Restaurant 7186</t>
  </si>
  <si>
    <t>Restaurant 7187</t>
  </si>
  <si>
    <t>Restaurant 7188</t>
  </si>
  <si>
    <t>Restaurant 7189</t>
  </si>
  <si>
    <t>Restaurant 7190</t>
  </si>
  <si>
    <t>Restaurant 7191</t>
  </si>
  <si>
    <t>Restaurant 7192</t>
  </si>
  <si>
    <t>Restaurant 7193</t>
  </si>
  <si>
    <t>Restaurant 7194</t>
  </si>
  <si>
    <t>Restaurant 7195</t>
  </si>
  <si>
    <t>Restaurant 7196</t>
  </si>
  <si>
    <t>Restaurant 7197</t>
  </si>
  <si>
    <t>Restaurant 7198</t>
  </si>
  <si>
    <t>Restaurant 7199</t>
  </si>
  <si>
    <t>Restaurant 7200</t>
  </si>
  <si>
    <t>Restaurant 7201</t>
  </si>
  <si>
    <t>Restaurant 7202</t>
  </si>
  <si>
    <t>Restaurant 7203</t>
  </si>
  <si>
    <t>Restaurant 7204</t>
  </si>
  <si>
    <t>Restaurant 7205</t>
  </si>
  <si>
    <t>Restaurant 7206</t>
  </si>
  <si>
    <t>Restaurant 7207</t>
  </si>
  <si>
    <t>Restaurant 7208</t>
  </si>
  <si>
    <t>Restaurant 7209</t>
  </si>
  <si>
    <t>Restaurant 7210</t>
  </si>
  <si>
    <t>Restaurant 7211</t>
  </si>
  <si>
    <t>Restaurant 7212</t>
  </si>
  <si>
    <t>Restaurant 7213</t>
  </si>
  <si>
    <t>Restaurant 7214</t>
  </si>
  <si>
    <t>Restaurant 7215</t>
  </si>
  <si>
    <t>Restaurant 7216</t>
  </si>
  <si>
    <t>Restaurant 7217</t>
  </si>
  <si>
    <t>Restaurant 7218</t>
  </si>
  <si>
    <t>Restaurant 7219</t>
  </si>
  <si>
    <t>Restaurant 7220</t>
  </si>
  <si>
    <t>Restaurant 7221</t>
  </si>
  <si>
    <t>Restaurant 7222</t>
  </si>
  <si>
    <t>Restaurant 7223</t>
  </si>
  <si>
    <t>Restaurant 7224</t>
  </si>
  <si>
    <t>Restaurant 7225</t>
  </si>
  <si>
    <t>Restaurant 7226</t>
  </si>
  <si>
    <t>Restaurant 7227</t>
  </si>
  <si>
    <t>Restaurant 7228</t>
  </si>
  <si>
    <t>Restaurant 7229</t>
  </si>
  <si>
    <t>Restaurant 7230</t>
  </si>
  <si>
    <t>Restaurant 7231</t>
  </si>
  <si>
    <t>Restaurant 7232</t>
  </si>
  <si>
    <t>Restaurant 7233</t>
  </si>
  <si>
    <t>Restaurant 7234</t>
  </si>
  <si>
    <t>Restaurant 7235</t>
  </si>
  <si>
    <t>Restaurant 7236</t>
  </si>
  <si>
    <t>Restaurant 7237</t>
  </si>
  <si>
    <t>Restaurant 7238</t>
  </si>
  <si>
    <t>Restaurant 7239</t>
  </si>
  <si>
    <t>Restaurant 7240</t>
  </si>
  <si>
    <t>Restaurant 7241</t>
  </si>
  <si>
    <t>Restaurant 7242</t>
  </si>
  <si>
    <t>Restaurant 7243</t>
  </si>
  <si>
    <t>Restaurant 7244</t>
  </si>
  <si>
    <t>Restaurant 7245</t>
  </si>
  <si>
    <t>Restaurant 7246</t>
  </si>
  <si>
    <t>Restaurant 7247</t>
  </si>
  <si>
    <t>Restaurant 7248</t>
  </si>
  <si>
    <t>Restaurant 7249</t>
  </si>
  <si>
    <t>Restaurant 7250</t>
  </si>
  <si>
    <t>Restaurant 7251</t>
  </si>
  <si>
    <t>Restaurant 7252</t>
  </si>
  <si>
    <t>Restaurant 7253</t>
  </si>
  <si>
    <t>Restaurant 7254</t>
  </si>
  <si>
    <t>Restaurant 7255</t>
  </si>
  <si>
    <t>Restaurant 7256</t>
  </si>
  <si>
    <t>Restaurant 7257</t>
  </si>
  <si>
    <t>Restaurant 7258</t>
  </si>
  <si>
    <t>Restaurant 7259</t>
  </si>
  <si>
    <t>Restaurant 7260</t>
  </si>
  <si>
    <t>Restaurant 7261</t>
  </si>
  <si>
    <t>Restaurant 7262</t>
  </si>
  <si>
    <t>Restaurant 7263</t>
  </si>
  <si>
    <t>Restaurant 7264</t>
  </si>
  <si>
    <t>Restaurant 7265</t>
  </si>
  <si>
    <t>Restaurant 7266</t>
  </si>
  <si>
    <t>Restaurant 7267</t>
  </si>
  <si>
    <t>Restaurant 7268</t>
  </si>
  <si>
    <t>Restaurant 7269</t>
  </si>
  <si>
    <t>Restaurant 7270</t>
  </si>
  <si>
    <t>Restaurant 7271</t>
  </si>
  <si>
    <t>Restaurant 7272</t>
  </si>
  <si>
    <t>Restaurant 7273</t>
  </si>
  <si>
    <t>Restaurant 7274</t>
  </si>
  <si>
    <t>Restaurant 7275</t>
  </si>
  <si>
    <t>Restaurant 7276</t>
  </si>
  <si>
    <t>Restaurant 7277</t>
  </si>
  <si>
    <t>Restaurant 7278</t>
  </si>
  <si>
    <t>Restaurant 7279</t>
  </si>
  <si>
    <t>Restaurant 7280</t>
  </si>
  <si>
    <t>Restaurant 7281</t>
  </si>
  <si>
    <t>Restaurant 7282</t>
  </si>
  <si>
    <t>Restaurant 7283</t>
  </si>
  <si>
    <t>Restaurant 7284</t>
  </si>
  <si>
    <t>Restaurant 7285</t>
  </si>
  <si>
    <t>Restaurant 7286</t>
  </si>
  <si>
    <t>Restaurant 7287</t>
  </si>
  <si>
    <t>Restaurant 7288</t>
  </si>
  <si>
    <t>Restaurant 7289</t>
  </si>
  <si>
    <t>Restaurant 7290</t>
  </si>
  <si>
    <t>Restaurant 7291</t>
  </si>
  <si>
    <t>Restaurant 7292</t>
  </si>
  <si>
    <t>Restaurant 7293</t>
  </si>
  <si>
    <t>Restaurant 7294</t>
  </si>
  <si>
    <t>Restaurant 7295</t>
  </si>
  <si>
    <t>Restaurant 7296</t>
  </si>
  <si>
    <t>Restaurant 7297</t>
  </si>
  <si>
    <t>Restaurant 7298</t>
  </si>
  <si>
    <t>Restaurant 7299</t>
  </si>
  <si>
    <t>Restaurant 7300</t>
  </si>
  <si>
    <t>Restaurant 7301</t>
  </si>
  <si>
    <t>Restaurant 7302</t>
  </si>
  <si>
    <t>Restaurant 7303</t>
  </si>
  <si>
    <t>Restaurant 7304</t>
  </si>
  <si>
    <t>Restaurant 7305</t>
  </si>
  <si>
    <t>Restaurant 7306</t>
  </si>
  <si>
    <t>Restaurant 7307</t>
  </si>
  <si>
    <t>Restaurant 7308</t>
  </si>
  <si>
    <t>Restaurant 7309</t>
  </si>
  <si>
    <t>Restaurant 7310</t>
  </si>
  <si>
    <t>Restaurant 7311</t>
  </si>
  <si>
    <t>Restaurant 7312</t>
  </si>
  <si>
    <t>Restaurant 7313</t>
  </si>
  <si>
    <t>Restaurant 7314</t>
  </si>
  <si>
    <t>Restaurant 7315</t>
  </si>
  <si>
    <t>Restaurant 7316</t>
  </si>
  <si>
    <t>Restaurant 7317</t>
  </si>
  <si>
    <t>Restaurant 7318</t>
  </si>
  <si>
    <t>Restaurant 7319</t>
  </si>
  <si>
    <t>Restaurant 7320</t>
  </si>
  <si>
    <t>Restaurant 7321</t>
  </si>
  <si>
    <t>Restaurant 7322</t>
  </si>
  <si>
    <t>Restaurant 7323</t>
  </si>
  <si>
    <t>Restaurant 7324</t>
  </si>
  <si>
    <t>Restaurant 7325</t>
  </si>
  <si>
    <t>Restaurant 7326</t>
  </si>
  <si>
    <t>Restaurant 7327</t>
  </si>
  <si>
    <t>Restaurant 7328</t>
  </si>
  <si>
    <t>Restaurant 7329</t>
  </si>
  <si>
    <t>Restaurant 7330</t>
  </si>
  <si>
    <t>Restaurant 7331</t>
  </si>
  <si>
    <t>Restaurant 7332</t>
  </si>
  <si>
    <t>Restaurant 7333</t>
  </si>
  <si>
    <t>Restaurant 7334</t>
  </si>
  <si>
    <t>Restaurant 7335</t>
  </si>
  <si>
    <t>Restaurant 7336</t>
  </si>
  <si>
    <t>Restaurant 7337</t>
  </si>
  <si>
    <t>Restaurant 7338</t>
  </si>
  <si>
    <t>Restaurant 7339</t>
  </si>
  <si>
    <t>Restaurant 7340</t>
  </si>
  <si>
    <t>Restaurant 7341</t>
  </si>
  <si>
    <t>Restaurant 7342</t>
  </si>
  <si>
    <t>Restaurant 7343</t>
  </si>
  <si>
    <t>Restaurant 7344</t>
  </si>
  <si>
    <t>Restaurant 7345</t>
  </si>
  <si>
    <t>Restaurant 7346</t>
  </si>
  <si>
    <t>Restaurant 7347</t>
  </si>
  <si>
    <t>Restaurant 7348</t>
  </si>
  <si>
    <t>Restaurant 7349</t>
  </si>
  <si>
    <t>Restaurant 7350</t>
  </si>
  <si>
    <t>Restaurant 7351</t>
  </si>
  <si>
    <t>Restaurant 7352</t>
  </si>
  <si>
    <t>Restaurant 7353</t>
  </si>
  <si>
    <t>Restaurant 7354</t>
  </si>
  <si>
    <t>Restaurant 7355</t>
  </si>
  <si>
    <t>Restaurant 7356</t>
  </si>
  <si>
    <t>Restaurant 7357</t>
  </si>
  <si>
    <t>Restaurant 7358</t>
  </si>
  <si>
    <t>Restaurant 7359</t>
  </si>
  <si>
    <t>Restaurant 7360</t>
  </si>
  <si>
    <t>Restaurant 7361</t>
  </si>
  <si>
    <t>Restaurant 7362</t>
  </si>
  <si>
    <t>Restaurant 7363</t>
  </si>
  <si>
    <t>Restaurant 7364</t>
  </si>
  <si>
    <t>Restaurant 7365</t>
  </si>
  <si>
    <t>Restaurant 7366</t>
  </si>
  <si>
    <t>Restaurant 7367</t>
  </si>
  <si>
    <t>Restaurant 7368</t>
  </si>
  <si>
    <t>Restaurant 7369</t>
  </si>
  <si>
    <t>Restaurant 7370</t>
  </si>
  <si>
    <t>Restaurant 7371</t>
  </si>
  <si>
    <t>Restaurant 7372</t>
  </si>
  <si>
    <t>Restaurant 7373</t>
  </si>
  <si>
    <t>Restaurant 7374</t>
  </si>
  <si>
    <t>Restaurant 7375</t>
  </si>
  <si>
    <t>Restaurant 7376</t>
  </si>
  <si>
    <t>Restaurant 7377</t>
  </si>
  <si>
    <t>Restaurant 7378</t>
  </si>
  <si>
    <t>Restaurant 7379</t>
  </si>
  <si>
    <t>Restaurant 7380</t>
  </si>
  <si>
    <t>Restaurant 7381</t>
  </si>
  <si>
    <t>Restaurant 7382</t>
  </si>
  <si>
    <t>Restaurant 7383</t>
  </si>
  <si>
    <t>Restaurant 7384</t>
  </si>
  <si>
    <t>Restaurant 7385</t>
  </si>
  <si>
    <t>Restaurant 7386</t>
  </si>
  <si>
    <t>Restaurant 7387</t>
  </si>
  <si>
    <t>Restaurant 7388</t>
  </si>
  <si>
    <t>Restaurant 7389</t>
  </si>
  <si>
    <t>Restaurant 7390</t>
  </si>
  <si>
    <t>Restaurant 7391</t>
  </si>
  <si>
    <t>Restaurant 7392</t>
  </si>
  <si>
    <t>Restaurant 7393</t>
  </si>
  <si>
    <t>Restaurant 7394</t>
  </si>
  <si>
    <t>Restaurant 7395</t>
  </si>
  <si>
    <t>Restaurant 7396</t>
  </si>
  <si>
    <t>Restaurant 7397</t>
  </si>
  <si>
    <t>Restaurant 7398</t>
  </si>
  <si>
    <t>Restaurant 7399</t>
  </si>
  <si>
    <t>Restaurant 7400</t>
  </si>
  <si>
    <t>Restaurant 7401</t>
  </si>
  <si>
    <t>Restaurant 7402</t>
  </si>
  <si>
    <t>Restaurant 7403</t>
  </si>
  <si>
    <t>Restaurant 7404</t>
  </si>
  <si>
    <t>Restaurant 7405</t>
  </si>
  <si>
    <t>Restaurant 7406</t>
  </si>
  <si>
    <t>Restaurant 7407</t>
  </si>
  <si>
    <t>Restaurant 7408</t>
  </si>
  <si>
    <t>Restaurant 7409</t>
  </si>
  <si>
    <t>Restaurant 7410</t>
  </si>
  <si>
    <t>Restaurant 7411</t>
  </si>
  <si>
    <t>Restaurant 7412</t>
  </si>
  <si>
    <t>Restaurant 7413</t>
  </si>
  <si>
    <t>Restaurant 7414</t>
  </si>
  <si>
    <t>Restaurant 7415</t>
  </si>
  <si>
    <t>Restaurant 7416</t>
  </si>
  <si>
    <t>Restaurant 7417</t>
  </si>
  <si>
    <t>Restaurant 7418</t>
  </si>
  <si>
    <t>Restaurant 7419</t>
  </si>
  <si>
    <t>Restaurant 7420</t>
  </si>
  <si>
    <t>Restaurant 7421</t>
  </si>
  <si>
    <t>Restaurant 7422</t>
  </si>
  <si>
    <t>Restaurant 7423</t>
  </si>
  <si>
    <t>Restaurant 7424</t>
  </si>
  <si>
    <t>Restaurant 7425</t>
  </si>
  <si>
    <t>Restaurant 7426</t>
  </si>
  <si>
    <t>Restaurant 7427</t>
  </si>
  <si>
    <t>Restaurant 7428</t>
  </si>
  <si>
    <t>Restaurant 7429</t>
  </si>
  <si>
    <t>Restaurant 7430</t>
  </si>
  <si>
    <t>Restaurant 7431</t>
  </si>
  <si>
    <t>Restaurant 7432</t>
  </si>
  <si>
    <t>Restaurant 7433</t>
  </si>
  <si>
    <t>Restaurant 7434</t>
  </si>
  <si>
    <t>Restaurant 7435</t>
  </si>
  <si>
    <t>Restaurant 7436</t>
  </si>
  <si>
    <t>Restaurant 7437</t>
  </si>
  <si>
    <t>Restaurant 7438</t>
  </si>
  <si>
    <t>Restaurant 7439</t>
  </si>
  <si>
    <t>Restaurant 7440</t>
  </si>
  <si>
    <t>Restaurant 7441</t>
  </si>
  <si>
    <t>Restaurant 7442</t>
  </si>
  <si>
    <t>Restaurant 7443</t>
  </si>
  <si>
    <t>Restaurant 7444</t>
  </si>
  <si>
    <t>Restaurant 7445</t>
  </si>
  <si>
    <t>Restaurant 7446</t>
  </si>
  <si>
    <t>Restaurant 7447</t>
  </si>
  <si>
    <t>Restaurant 7448</t>
  </si>
  <si>
    <t>Restaurant 7449</t>
  </si>
  <si>
    <t>Restaurant 7450</t>
  </si>
  <si>
    <t>Restaurant 7451</t>
  </si>
  <si>
    <t>Restaurant 7452</t>
  </si>
  <si>
    <t>Restaurant 7453</t>
  </si>
  <si>
    <t>Restaurant 7454</t>
  </si>
  <si>
    <t>Restaurant 7455</t>
  </si>
  <si>
    <t>Restaurant 7456</t>
  </si>
  <si>
    <t>Restaurant 7457</t>
  </si>
  <si>
    <t>Restaurant 7458</t>
  </si>
  <si>
    <t>Restaurant 7459</t>
  </si>
  <si>
    <t>Restaurant 7460</t>
  </si>
  <si>
    <t>Restaurant 7461</t>
  </si>
  <si>
    <t>Restaurant 7462</t>
  </si>
  <si>
    <t>Restaurant 7463</t>
  </si>
  <si>
    <t>Restaurant 7464</t>
  </si>
  <si>
    <t>Restaurant 7465</t>
  </si>
  <si>
    <t>Restaurant 7466</t>
  </si>
  <si>
    <t>Restaurant 7467</t>
  </si>
  <si>
    <t>Restaurant 7468</t>
  </si>
  <si>
    <t>Restaurant 7469</t>
  </si>
  <si>
    <t>Restaurant 7470</t>
  </si>
  <si>
    <t>Restaurant 7471</t>
  </si>
  <si>
    <t>Restaurant 7472</t>
  </si>
  <si>
    <t>Restaurant 7473</t>
  </si>
  <si>
    <t>Restaurant 7474</t>
  </si>
  <si>
    <t>Restaurant 7475</t>
  </si>
  <si>
    <t>Restaurant 7476</t>
  </si>
  <si>
    <t>Restaurant 7477</t>
  </si>
  <si>
    <t>Restaurant 7478</t>
  </si>
  <si>
    <t>Restaurant 7479</t>
  </si>
  <si>
    <t>Restaurant 7480</t>
  </si>
  <si>
    <t>Restaurant 7481</t>
  </si>
  <si>
    <t>Restaurant 7482</t>
  </si>
  <si>
    <t>Restaurant 7483</t>
  </si>
  <si>
    <t>Restaurant 7484</t>
  </si>
  <si>
    <t>Restaurant 7485</t>
  </si>
  <si>
    <t>Restaurant 7486</t>
  </si>
  <si>
    <t>Restaurant 7487</t>
  </si>
  <si>
    <t>Restaurant 7488</t>
  </si>
  <si>
    <t>Restaurant 7489</t>
  </si>
  <si>
    <t>Restaurant 7490</t>
  </si>
  <si>
    <t>Restaurant 7491</t>
  </si>
  <si>
    <t>Restaurant 7492</t>
  </si>
  <si>
    <t>Restaurant 7493</t>
  </si>
  <si>
    <t>Restaurant 7494</t>
  </si>
  <si>
    <t>Restaurant 7495</t>
  </si>
  <si>
    <t>Restaurant 7496</t>
  </si>
  <si>
    <t>Restaurant 7497</t>
  </si>
  <si>
    <t>Restaurant 7498</t>
  </si>
  <si>
    <t>Restaurant 7499</t>
  </si>
  <si>
    <t>Restaurant 7500</t>
  </si>
  <si>
    <t>Restaurant 7501</t>
  </si>
  <si>
    <t>Restaurant 7502</t>
  </si>
  <si>
    <t>Restaurant 7503</t>
  </si>
  <si>
    <t>Restaurant 7504</t>
  </si>
  <si>
    <t>Restaurant 7505</t>
  </si>
  <si>
    <t>Restaurant 7506</t>
  </si>
  <si>
    <t>Restaurant 7507</t>
  </si>
  <si>
    <t>Restaurant 7508</t>
  </si>
  <si>
    <t>Restaurant 7509</t>
  </si>
  <si>
    <t>Restaurant 7510</t>
  </si>
  <si>
    <t>Restaurant 7511</t>
  </si>
  <si>
    <t>Restaurant 7512</t>
  </si>
  <si>
    <t>Restaurant 7513</t>
  </si>
  <si>
    <t>Restaurant 7514</t>
  </si>
  <si>
    <t>Restaurant 7515</t>
  </si>
  <si>
    <t>Restaurant 7516</t>
  </si>
  <si>
    <t>Restaurant 7517</t>
  </si>
  <si>
    <t>Restaurant 7518</t>
  </si>
  <si>
    <t>Restaurant 7519</t>
  </si>
  <si>
    <t>Restaurant 7520</t>
  </si>
  <si>
    <t>Restaurant 7521</t>
  </si>
  <si>
    <t>Restaurant 7522</t>
  </si>
  <si>
    <t>Restaurant 7523</t>
  </si>
  <si>
    <t>Restaurant 7524</t>
  </si>
  <si>
    <t>Restaurant 7525</t>
  </si>
  <si>
    <t>Restaurant 7526</t>
  </si>
  <si>
    <t>Restaurant 7527</t>
  </si>
  <si>
    <t>Restaurant 7528</t>
  </si>
  <si>
    <t>Restaurant 7529</t>
  </si>
  <si>
    <t>Restaurant 7530</t>
  </si>
  <si>
    <t>Restaurant 7531</t>
  </si>
  <si>
    <t>Restaurant 7532</t>
  </si>
  <si>
    <t>Restaurant 7533</t>
  </si>
  <si>
    <t>Restaurant 7534</t>
  </si>
  <si>
    <t>Restaurant 7535</t>
  </si>
  <si>
    <t>Restaurant 7536</t>
  </si>
  <si>
    <t>Restaurant 7537</t>
  </si>
  <si>
    <t>Restaurant 7538</t>
  </si>
  <si>
    <t>Restaurant 7539</t>
  </si>
  <si>
    <t>Restaurant 7540</t>
  </si>
  <si>
    <t>Restaurant 7541</t>
  </si>
  <si>
    <t>Restaurant 7542</t>
  </si>
  <si>
    <t>Restaurant 7543</t>
  </si>
  <si>
    <t>Restaurant 7544</t>
  </si>
  <si>
    <t>Restaurant 7545</t>
  </si>
  <si>
    <t>Restaurant 7546</t>
  </si>
  <si>
    <t>Restaurant 7547</t>
  </si>
  <si>
    <t>Restaurant 7548</t>
  </si>
  <si>
    <t>Restaurant 7549</t>
  </si>
  <si>
    <t>Restaurant 7550</t>
  </si>
  <si>
    <t>Restaurant 7551</t>
  </si>
  <si>
    <t>Restaurant 7552</t>
  </si>
  <si>
    <t>Restaurant 7553</t>
  </si>
  <si>
    <t>Restaurant 7554</t>
  </si>
  <si>
    <t>Restaurant 7555</t>
  </si>
  <si>
    <t>Restaurant 7556</t>
  </si>
  <si>
    <t>Restaurant 7557</t>
  </si>
  <si>
    <t>Restaurant 7558</t>
  </si>
  <si>
    <t>Restaurant 7559</t>
  </si>
  <si>
    <t>Restaurant 7560</t>
  </si>
  <si>
    <t>Restaurant 7561</t>
  </si>
  <si>
    <t>Restaurant 7562</t>
  </si>
  <si>
    <t>Restaurant 7563</t>
  </si>
  <si>
    <t>Restaurant 7564</t>
  </si>
  <si>
    <t>Restaurant 7565</t>
  </si>
  <si>
    <t>Restaurant 7566</t>
  </si>
  <si>
    <t>Restaurant 7567</t>
  </si>
  <si>
    <t>Restaurant 7568</t>
  </si>
  <si>
    <t>Restaurant 7569</t>
  </si>
  <si>
    <t>Restaurant 7570</t>
  </si>
  <si>
    <t>Restaurant 7571</t>
  </si>
  <si>
    <t>Restaurant 7572</t>
  </si>
  <si>
    <t>Restaurant 7573</t>
  </si>
  <si>
    <t>Restaurant 7574</t>
  </si>
  <si>
    <t>Restaurant 7575</t>
  </si>
  <si>
    <t>Restaurant 7576</t>
  </si>
  <si>
    <t>Restaurant 7577</t>
  </si>
  <si>
    <t>Restaurant 7578</t>
  </si>
  <si>
    <t>Restaurant 7579</t>
  </si>
  <si>
    <t>Restaurant 7580</t>
  </si>
  <si>
    <t>Restaurant 7581</t>
  </si>
  <si>
    <t>Restaurant 7582</t>
  </si>
  <si>
    <t>Restaurant 7583</t>
  </si>
  <si>
    <t>Restaurant 7584</t>
  </si>
  <si>
    <t>Restaurant 7585</t>
  </si>
  <si>
    <t>Restaurant 7586</t>
  </si>
  <si>
    <t>Restaurant 7587</t>
  </si>
  <si>
    <t>Restaurant 7588</t>
  </si>
  <si>
    <t>Restaurant 7589</t>
  </si>
  <si>
    <t>Restaurant 7590</t>
  </si>
  <si>
    <t>Restaurant 7591</t>
  </si>
  <si>
    <t>Restaurant 7592</t>
  </si>
  <si>
    <t>Restaurant 7593</t>
  </si>
  <si>
    <t>Restaurant 7594</t>
  </si>
  <si>
    <t>Restaurant 7595</t>
  </si>
  <si>
    <t>Restaurant 7596</t>
  </si>
  <si>
    <t>Restaurant 7597</t>
  </si>
  <si>
    <t>Restaurant 7598</t>
  </si>
  <si>
    <t>Restaurant 7599</t>
  </si>
  <si>
    <t>Restaurant 7600</t>
  </si>
  <si>
    <t>Restaurant 7601</t>
  </si>
  <si>
    <t>Restaurant 7602</t>
  </si>
  <si>
    <t>Restaurant 7603</t>
  </si>
  <si>
    <t>Restaurant 7604</t>
  </si>
  <si>
    <t>Restaurant 7605</t>
  </si>
  <si>
    <t>Restaurant 7606</t>
  </si>
  <si>
    <t>Restaurant 7607</t>
  </si>
  <si>
    <t>Restaurant 7608</t>
  </si>
  <si>
    <t>Restaurant 7609</t>
  </si>
  <si>
    <t>Restaurant 7610</t>
  </si>
  <si>
    <t>Restaurant 7611</t>
  </si>
  <si>
    <t>Restaurant 7612</t>
  </si>
  <si>
    <t>Restaurant 7613</t>
  </si>
  <si>
    <t>Restaurant 7614</t>
  </si>
  <si>
    <t>Restaurant 7615</t>
  </si>
  <si>
    <t>Restaurant 7616</t>
  </si>
  <si>
    <t>Restaurant 7617</t>
  </si>
  <si>
    <t>Restaurant 7618</t>
  </si>
  <si>
    <t>Restaurant 7619</t>
  </si>
  <si>
    <t>Restaurant 7620</t>
  </si>
  <si>
    <t>Restaurant 7621</t>
  </si>
  <si>
    <t>Restaurant 7622</t>
  </si>
  <si>
    <t>Restaurant 7623</t>
  </si>
  <si>
    <t>Restaurant 7624</t>
  </si>
  <si>
    <t>Restaurant 7625</t>
  </si>
  <si>
    <t>Restaurant 7626</t>
  </si>
  <si>
    <t>Restaurant 7627</t>
  </si>
  <si>
    <t>Restaurant 7628</t>
  </si>
  <si>
    <t>Restaurant 7629</t>
  </si>
  <si>
    <t>Restaurant 7630</t>
  </si>
  <si>
    <t>Restaurant 7631</t>
  </si>
  <si>
    <t>Restaurant 7632</t>
  </si>
  <si>
    <t>Restaurant 7633</t>
  </si>
  <si>
    <t>Restaurant 7634</t>
  </si>
  <si>
    <t>Restaurant 7635</t>
  </si>
  <si>
    <t>Restaurant 7636</t>
  </si>
  <si>
    <t>Restaurant 7637</t>
  </si>
  <si>
    <t>Restaurant 7638</t>
  </si>
  <si>
    <t>Restaurant 7639</t>
  </si>
  <si>
    <t>Restaurant 7640</t>
  </si>
  <si>
    <t>Restaurant 7641</t>
  </si>
  <si>
    <t>Restaurant 7642</t>
  </si>
  <si>
    <t>Restaurant 7643</t>
  </si>
  <si>
    <t>Restaurant 7644</t>
  </si>
  <si>
    <t>Restaurant 7645</t>
  </si>
  <si>
    <t>Restaurant 7646</t>
  </si>
  <si>
    <t>Restaurant 7647</t>
  </si>
  <si>
    <t>Restaurant 7648</t>
  </si>
  <si>
    <t>Restaurant 7649</t>
  </si>
  <si>
    <t>Restaurant 7650</t>
  </si>
  <si>
    <t>Restaurant 7651</t>
  </si>
  <si>
    <t>Restaurant 7652</t>
  </si>
  <si>
    <t>Restaurant 7653</t>
  </si>
  <si>
    <t>Restaurant 7654</t>
  </si>
  <si>
    <t>Restaurant 7655</t>
  </si>
  <si>
    <t>Restaurant 7656</t>
  </si>
  <si>
    <t>Restaurant 7657</t>
  </si>
  <si>
    <t>Restaurant 7658</t>
  </si>
  <si>
    <t>Restaurant 7659</t>
  </si>
  <si>
    <t>Restaurant 7660</t>
  </si>
  <si>
    <t>Restaurant 7661</t>
  </si>
  <si>
    <t>Restaurant 7662</t>
  </si>
  <si>
    <t>Restaurant 7663</t>
  </si>
  <si>
    <t>Restaurant 7664</t>
  </si>
  <si>
    <t>Restaurant 7665</t>
  </si>
  <si>
    <t>Restaurant 7666</t>
  </si>
  <si>
    <t>Restaurant 7667</t>
  </si>
  <si>
    <t>Restaurant 7668</t>
  </si>
  <si>
    <t>Restaurant 7669</t>
  </si>
  <si>
    <t>Restaurant 7670</t>
  </si>
  <si>
    <t>Restaurant 7671</t>
  </si>
  <si>
    <t>Restaurant 7672</t>
  </si>
  <si>
    <t>Restaurant 7673</t>
  </si>
  <si>
    <t>Restaurant 7674</t>
  </si>
  <si>
    <t>Restaurant 7675</t>
  </si>
  <si>
    <t>Restaurant 7676</t>
  </si>
  <si>
    <t>Restaurant 7677</t>
  </si>
  <si>
    <t>Restaurant 7678</t>
  </si>
  <si>
    <t>Restaurant 7679</t>
  </si>
  <si>
    <t>Restaurant 7680</t>
  </si>
  <si>
    <t>Restaurant 7681</t>
  </si>
  <si>
    <t>Restaurant 7682</t>
  </si>
  <si>
    <t>Restaurant 7683</t>
  </si>
  <si>
    <t>Restaurant 7684</t>
  </si>
  <si>
    <t>Restaurant 7685</t>
  </si>
  <si>
    <t>Restaurant 7686</t>
  </si>
  <si>
    <t>Restaurant 7687</t>
  </si>
  <si>
    <t>Restaurant 7688</t>
  </si>
  <si>
    <t>Restaurant 7689</t>
  </si>
  <si>
    <t>Restaurant 7690</t>
  </si>
  <si>
    <t>Restaurant 7691</t>
  </si>
  <si>
    <t>Restaurant 7692</t>
  </si>
  <si>
    <t>Restaurant 7693</t>
  </si>
  <si>
    <t>Restaurant 7694</t>
  </si>
  <si>
    <t>Restaurant 7695</t>
  </si>
  <si>
    <t>Restaurant 7696</t>
  </si>
  <si>
    <t>Restaurant 7697</t>
  </si>
  <si>
    <t>Restaurant 7698</t>
  </si>
  <si>
    <t>Restaurant 7699</t>
  </si>
  <si>
    <t>Restaurant 7700</t>
  </si>
  <si>
    <t>Restaurant 7701</t>
  </si>
  <si>
    <t>Restaurant 7702</t>
  </si>
  <si>
    <t>Restaurant 7703</t>
  </si>
  <si>
    <t>Restaurant 7704</t>
  </si>
  <si>
    <t>Restaurant 7705</t>
  </si>
  <si>
    <t>Restaurant 7706</t>
  </si>
  <si>
    <t>Restaurant 7707</t>
  </si>
  <si>
    <t>Restaurant 7708</t>
  </si>
  <si>
    <t>Restaurant 7709</t>
  </si>
  <si>
    <t>Restaurant 7710</t>
  </si>
  <si>
    <t>Restaurant 7711</t>
  </si>
  <si>
    <t>Restaurant 7712</t>
  </si>
  <si>
    <t>Restaurant 7713</t>
  </si>
  <si>
    <t>Restaurant 7714</t>
  </si>
  <si>
    <t>Restaurant 7715</t>
  </si>
  <si>
    <t>Restaurant 7716</t>
  </si>
  <si>
    <t>Restaurant 7717</t>
  </si>
  <si>
    <t>Restaurant 7718</t>
  </si>
  <si>
    <t>Restaurant 7719</t>
  </si>
  <si>
    <t>Restaurant 7720</t>
  </si>
  <si>
    <t>Restaurant 7721</t>
  </si>
  <si>
    <t>Restaurant 7722</t>
  </si>
  <si>
    <t>Restaurant 7723</t>
  </si>
  <si>
    <t>Restaurant 7724</t>
  </si>
  <si>
    <t>Restaurant 7725</t>
  </si>
  <si>
    <t>Restaurant 7726</t>
  </si>
  <si>
    <t>Restaurant 7727</t>
  </si>
  <si>
    <t>Restaurant 7728</t>
  </si>
  <si>
    <t>Restaurant 7729</t>
  </si>
  <si>
    <t>Restaurant 7730</t>
  </si>
  <si>
    <t>Restaurant 7731</t>
  </si>
  <si>
    <t>Restaurant 7732</t>
  </si>
  <si>
    <t>Restaurant 7733</t>
  </si>
  <si>
    <t>Restaurant 7734</t>
  </si>
  <si>
    <t>Restaurant 7735</t>
  </si>
  <si>
    <t>Restaurant 7736</t>
  </si>
  <si>
    <t>Restaurant 7737</t>
  </si>
  <si>
    <t>Restaurant 7738</t>
  </si>
  <si>
    <t>Restaurant 7739</t>
  </si>
  <si>
    <t>Restaurant 7740</t>
  </si>
  <si>
    <t>Restaurant 7741</t>
  </si>
  <si>
    <t>Restaurant 7742</t>
  </si>
  <si>
    <t>Restaurant 7743</t>
  </si>
  <si>
    <t>Restaurant 7744</t>
  </si>
  <si>
    <t>Restaurant 7745</t>
  </si>
  <si>
    <t>Restaurant 7746</t>
  </si>
  <si>
    <t>Restaurant 7747</t>
  </si>
  <si>
    <t>Restaurant 7748</t>
  </si>
  <si>
    <t>Restaurant 7749</t>
  </si>
  <si>
    <t>Restaurant 7750</t>
  </si>
  <si>
    <t>Restaurant 7751</t>
  </si>
  <si>
    <t>Restaurant 7752</t>
  </si>
  <si>
    <t>Restaurant 7753</t>
  </si>
  <si>
    <t>Restaurant 7754</t>
  </si>
  <si>
    <t>Restaurant 7755</t>
  </si>
  <si>
    <t>Restaurant 7756</t>
  </si>
  <si>
    <t>Restaurant 7757</t>
  </si>
  <si>
    <t>Restaurant 7758</t>
  </si>
  <si>
    <t>Restaurant 7759</t>
  </si>
  <si>
    <t>Restaurant 7760</t>
  </si>
  <si>
    <t>Restaurant 7761</t>
  </si>
  <si>
    <t>Restaurant 7762</t>
  </si>
  <si>
    <t>Restaurant 7763</t>
  </si>
  <si>
    <t>Restaurant 7764</t>
  </si>
  <si>
    <t>Restaurant 7765</t>
  </si>
  <si>
    <t>Restaurant 7766</t>
  </si>
  <si>
    <t>Restaurant 7767</t>
  </si>
  <si>
    <t>Restaurant 7768</t>
  </si>
  <si>
    <t>Restaurant 7769</t>
  </si>
  <si>
    <t>Restaurant 7770</t>
  </si>
  <si>
    <t>Restaurant 7771</t>
  </si>
  <si>
    <t>Restaurant 7772</t>
  </si>
  <si>
    <t>Restaurant 7773</t>
  </si>
  <si>
    <t>Restaurant 7774</t>
  </si>
  <si>
    <t>Restaurant 7775</t>
  </si>
  <si>
    <t>Restaurant 7776</t>
  </si>
  <si>
    <t>Restaurant 7777</t>
  </si>
  <si>
    <t>Restaurant 7778</t>
  </si>
  <si>
    <t>Restaurant 7779</t>
  </si>
  <si>
    <t>Restaurant 7780</t>
  </si>
  <si>
    <t>Restaurant 7781</t>
  </si>
  <si>
    <t>Restaurant 7782</t>
  </si>
  <si>
    <t>Restaurant 7783</t>
  </si>
  <si>
    <t>Restaurant 7784</t>
  </si>
  <si>
    <t>Restaurant 7785</t>
  </si>
  <si>
    <t>Restaurant 7786</t>
  </si>
  <si>
    <t>Restaurant 7787</t>
  </si>
  <si>
    <t>Restaurant 7788</t>
  </si>
  <si>
    <t>Restaurant 7789</t>
  </si>
  <si>
    <t>Restaurant 7790</t>
  </si>
  <si>
    <t>Restaurant 7791</t>
  </si>
  <si>
    <t>Restaurant 7792</t>
  </si>
  <si>
    <t>Restaurant 7793</t>
  </si>
  <si>
    <t>Restaurant 7794</t>
  </si>
  <si>
    <t>Restaurant 7795</t>
  </si>
  <si>
    <t>Restaurant 7796</t>
  </si>
  <si>
    <t>Restaurant 7797</t>
  </si>
  <si>
    <t>Restaurant 7798</t>
  </si>
  <si>
    <t>Restaurant 7799</t>
  </si>
  <si>
    <t>Restaurant 7800</t>
  </si>
  <si>
    <t>Restaurant 7801</t>
  </si>
  <si>
    <t>Restaurant 7802</t>
  </si>
  <si>
    <t>Restaurant 7803</t>
  </si>
  <si>
    <t>Restaurant 7804</t>
  </si>
  <si>
    <t>Restaurant 7805</t>
  </si>
  <si>
    <t>Restaurant 7806</t>
  </si>
  <si>
    <t>Restaurant 7807</t>
  </si>
  <si>
    <t>Restaurant 7808</t>
  </si>
  <si>
    <t>Restaurant 7809</t>
  </si>
  <si>
    <t>Restaurant 7810</t>
  </si>
  <si>
    <t>Restaurant 7811</t>
  </si>
  <si>
    <t>Restaurant 7812</t>
  </si>
  <si>
    <t>Restaurant 7813</t>
  </si>
  <si>
    <t>Restaurant 7814</t>
  </si>
  <si>
    <t>Restaurant 7815</t>
  </si>
  <si>
    <t>Restaurant 7816</t>
  </si>
  <si>
    <t>Restaurant 7817</t>
  </si>
  <si>
    <t>Restaurant 7818</t>
  </si>
  <si>
    <t>Restaurant 7819</t>
  </si>
  <si>
    <t>Restaurant 7820</t>
  </si>
  <si>
    <t>Restaurant 7821</t>
  </si>
  <si>
    <t>Restaurant 7822</t>
  </si>
  <si>
    <t>Restaurant 7823</t>
  </si>
  <si>
    <t>Restaurant 7824</t>
  </si>
  <si>
    <t>Restaurant 7825</t>
  </si>
  <si>
    <t>Restaurant 7826</t>
  </si>
  <si>
    <t>Restaurant 7827</t>
  </si>
  <si>
    <t>Restaurant 7828</t>
  </si>
  <si>
    <t>Restaurant 7829</t>
  </si>
  <si>
    <t>Restaurant 7830</t>
  </si>
  <si>
    <t>Restaurant 7831</t>
  </si>
  <si>
    <t>Restaurant 7832</t>
  </si>
  <si>
    <t>Restaurant 7833</t>
  </si>
  <si>
    <t>Restaurant 7834</t>
  </si>
  <si>
    <t>Restaurant 7835</t>
  </si>
  <si>
    <t>Restaurant 7836</t>
  </si>
  <si>
    <t>Restaurant 7837</t>
  </si>
  <si>
    <t>Restaurant 7838</t>
  </si>
  <si>
    <t>Restaurant 7839</t>
  </si>
  <si>
    <t>Restaurant 7840</t>
  </si>
  <si>
    <t>Restaurant 7841</t>
  </si>
  <si>
    <t>Restaurant 7842</t>
  </si>
  <si>
    <t>Restaurant 7843</t>
  </si>
  <si>
    <t>Restaurant 7844</t>
  </si>
  <si>
    <t>Restaurant 7845</t>
  </si>
  <si>
    <t>Restaurant 7846</t>
  </si>
  <si>
    <t>Restaurant 7847</t>
  </si>
  <si>
    <t>Restaurant 7848</t>
  </si>
  <si>
    <t>Restaurant 7849</t>
  </si>
  <si>
    <t>Restaurant 7850</t>
  </si>
  <si>
    <t>Restaurant 7851</t>
  </si>
  <si>
    <t>Restaurant 7852</t>
  </si>
  <si>
    <t>Restaurant 7853</t>
  </si>
  <si>
    <t>Restaurant 7854</t>
  </si>
  <si>
    <t>Restaurant 7855</t>
  </si>
  <si>
    <t>Restaurant 7856</t>
  </si>
  <si>
    <t>Restaurant 7857</t>
  </si>
  <si>
    <t>Restaurant 7858</t>
  </si>
  <si>
    <t>Restaurant 7859</t>
  </si>
  <si>
    <t>Restaurant 7860</t>
  </si>
  <si>
    <t>Restaurant 7861</t>
  </si>
  <si>
    <t>Restaurant 7862</t>
  </si>
  <si>
    <t>Restaurant 7863</t>
  </si>
  <si>
    <t>Restaurant 7864</t>
  </si>
  <si>
    <t>Restaurant 7865</t>
  </si>
  <si>
    <t>Restaurant 7866</t>
  </si>
  <si>
    <t>Restaurant 7867</t>
  </si>
  <si>
    <t>Restaurant 7868</t>
  </si>
  <si>
    <t>Restaurant 7869</t>
  </si>
  <si>
    <t>Restaurant 7870</t>
  </si>
  <si>
    <t>Restaurant 7871</t>
  </si>
  <si>
    <t>Restaurant 7872</t>
  </si>
  <si>
    <t>Restaurant 7873</t>
  </si>
  <si>
    <t>Restaurant 7874</t>
  </si>
  <si>
    <t>Restaurant 7875</t>
  </si>
  <si>
    <t>Restaurant 7876</t>
  </si>
  <si>
    <t>Restaurant 7877</t>
  </si>
  <si>
    <t>Restaurant 7878</t>
  </si>
  <si>
    <t>Restaurant 7879</t>
  </si>
  <si>
    <t>Restaurant 7880</t>
  </si>
  <si>
    <t>Restaurant 7881</t>
  </si>
  <si>
    <t>Restaurant 7882</t>
  </si>
  <si>
    <t>Restaurant 7883</t>
  </si>
  <si>
    <t>Restaurant 7884</t>
  </si>
  <si>
    <t>Restaurant 7885</t>
  </si>
  <si>
    <t>Restaurant 7886</t>
  </si>
  <si>
    <t>Restaurant 7887</t>
  </si>
  <si>
    <t>Restaurant 7888</t>
  </si>
  <si>
    <t>Restaurant 7889</t>
  </si>
  <si>
    <t>Restaurant 7890</t>
  </si>
  <si>
    <t>Restaurant 7891</t>
  </si>
  <si>
    <t>Restaurant 7892</t>
  </si>
  <si>
    <t>Restaurant 7893</t>
  </si>
  <si>
    <t>Restaurant 7894</t>
  </si>
  <si>
    <t>Restaurant 7895</t>
  </si>
  <si>
    <t>Restaurant 7896</t>
  </si>
  <si>
    <t>Restaurant 7897</t>
  </si>
  <si>
    <t>Restaurant 7898</t>
  </si>
  <si>
    <t>Restaurant 7899</t>
  </si>
  <si>
    <t>Restaurant 7900</t>
  </si>
  <si>
    <t>Restaurant 7901</t>
  </si>
  <si>
    <t>Restaurant 7902</t>
  </si>
  <si>
    <t>Restaurant 7903</t>
  </si>
  <si>
    <t>Restaurant 7904</t>
  </si>
  <si>
    <t>Restaurant 7905</t>
  </si>
  <si>
    <t>Restaurant 7906</t>
  </si>
  <si>
    <t>Restaurant 7907</t>
  </si>
  <si>
    <t>Restaurant 7908</t>
  </si>
  <si>
    <t>Restaurant 7909</t>
  </si>
  <si>
    <t>Restaurant 7910</t>
  </si>
  <si>
    <t>Restaurant 7911</t>
  </si>
  <si>
    <t>Restaurant 7912</t>
  </si>
  <si>
    <t>Restaurant 7913</t>
  </si>
  <si>
    <t>Restaurant 7914</t>
  </si>
  <si>
    <t>Restaurant 7915</t>
  </si>
  <si>
    <t>Restaurant 7916</t>
  </si>
  <si>
    <t>Restaurant 7917</t>
  </si>
  <si>
    <t>Restaurant 7918</t>
  </si>
  <si>
    <t>Restaurant 7919</t>
  </si>
  <si>
    <t>Restaurant 7920</t>
  </si>
  <si>
    <t>Restaurant 7921</t>
  </si>
  <si>
    <t>Restaurant 7922</t>
  </si>
  <si>
    <t>Restaurant 7923</t>
  </si>
  <si>
    <t>Restaurant 7924</t>
  </si>
  <si>
    <t>Restaurant 7925</t>
  </si>
  <si>
    <t>Restaurant 7926</t>
  </si>
  <si>
    <t>Restaurant 7927</t>
  </si>
  <si>
    <t>Restaurant 7928</t>
  </si>
  <si>
    <t>Restaurant 7929</t>
  </si>
  <si>
    <t>Restaurant 7930</t>
  </si>
  <si>
    <t>Restaurant 7931</t>
  </si>
  <si>
    <t>Restaurant 7932</t>
  </si>
  <si>
    <t>Restaurant 7933</t>
  </si>
  <si>
    <t>Restaurant 7934</t>
  </si>
  <si>
    <t>Restaurant 7935</t>
  </si>
  <si>
    <t>Restaurant 7936</t>
  </si>
  <si>
    <t>Restaurant 7937</t>
  </si>
  <si>
    <t>Restaurant 7938</t>
  </si>
  <si>
    <t>Restaurant 7939</t>
  </si>
  <si>
    <t>Restaurant 7940</t>
  </si>
  <si>
    <t>Restaurant 7941</t>
  </si>
  <si>
    <t>Restaurant 7942</t>
  </si>
  <si>
    <t>Restaurant 7943</t>
  </si>
  <si>
    <t>Restaurant 7944</t>
  </si>
  <si>
    <t>Restaurant 7945</t>
  </si>
  <si>
    <t>Restaurant 7946</t>
  </si>
  <si>
    <t>Restaurant 7947</t>
  </si>
  <si>
    <t>Restaurant 7948</t>
  </si>
  <si>
    <t>Restaurant 7949</t>
  </si>
  <si>
    <t>Restaurant 7950</t>
  </si>
  <si>
    <t>Restaurant 7951</t>
  </si>
  <si>
    <t>Restaurant 7952</t>
  </si>
  <si>
    <t>Restaurant 7953</t>
  </si>
  <si>
    <t>Restaurant 7954</t>
  </si>
  <si>
    <t>Restaurant 7955</t>
  </si>
  <si>
    <t>Restaurant 7956</t>
  </si>
  <si>
    <t>Restaurant 7957</t>
  </si>
  <si>
    <t>Restaurant 7958</t>
  </si>
  <si>
    <t>Restaurant 7959</t>
  </si>
  <si>
    <t>Restaurant 7960</t>
  </si>
  <si>
    <t>Restaurant 7961</t>
  </si>
  <si>
    <t>Restaurant 7962</t>
  </si>
  <si>
    <t>Restaurant 7963</t>
  </si>
  <si>
    <t>Restaurant 7964</t>
  </si>
  <si>
    <t>Restaurant 7965</t>
  </si>
  <si>
    <t>Restaurant 7966</t>
  </si>
  <si>
    <t>Restaurant 7967</t>
  </si>
  <si>
    <t>Restaurant 7968</t>
  </si>
  <si>
    <t>Restaurant 7969</t>
  </si>
  <si>
    <t>Restaurant 7970</t>
  </si>
  <si>
    <t>Restaurant 7971</t>
  </si>
  <si>
    <t>Restaurant 7972</t>
  </si>
  <si>
    <t>Restaurant 7973</t>
  </si>
  <si>
    <t>Restaurant 7974</t>
  </si>
  <si>
    <t>Restaurant 7975</t>
  </si>
  <si>
    <t>Restaurant 7976</t>
  </si>
  <si>
    <t>Restaurant 7977</t>
  </si>
  <si>
    <t>Restaurant 7978</t>
  </si>
  <si>
    <t>Restaurant 7979</t>
  </si>
  <si>
    <t>Restaurant 7980</t>
  </si>
  <si>
    <t>Restaurant 7981</t>
  </si>
  <si>
    <t>Restaurant 7982</t>
  </si>
  <si>
    <t>Restaurant 7983</t>
  </si>
  <si>
    <t>Restaurant 7984</t>
  </si>
  <si>
    <t>Restaurant 7985</t>
  </si>
  <si>
    <t>Restaurant 7986</t>
  </si>
  <si>
    <t>Restaurant 7987</t>
  </si>
  <si>
    <t>Restaurant 7988</t>
  </si>
  <si>
    <t>Restaurant 7989</t>
  </si>
  <si>
    <t>Restaurant 7990</t>
  </si>
  <si>
    <t>Restaurant 7991</t>
  </si>
  <si>
    <t>Restaurant 7992</t>
  </si>
  <si>
    <t>Restaurant 7993</t>
  </si>
  <si>
    <t>Restaurant 7994</t>
  </si>
  <si>
    <t>Restaurant 7995</t>
  </si>
  <si>
    <t>Restaurant 7996</t>
  </si>
  <si>
    <t>Restaurant 7997</t>
  </si>
  <si>
    <t>Restaurant 7998</t>
  </si>
  <si>
    <t>Restaurant 7999</t>
  </si>
  <si>
    <t>Restaurant 8000</t>
  </si>
  <si>
    <t>Restaurant 8001</t>
  </si>
  <si>
    <t>Restaurant 8002</t>
  </si>
  <si>
    <t>Restaurant 8003</t>
  </si>
  <si>
    <t>Restaurant 8004</t>
  </si>
  <si>
    <t>Restaurant 8005</t>
  </si>
  <si>
    <t>Restaurant 8006</t>
  </si>
  <si>
    <t>Restaurant 8007</t>
  </si>
  <si>
    <t>Restaurant 8008</t>
  </si>
  <si>
    <t>Restaurant 8009</t>
  </si>
  <si>
    <t>Restaurant 8010</t>
  </si>
  <si>
    <t>Restaurant 8011</t>
  </si>
  <si>
    <t>Restaurant 8012</t>
  </si>
  <si>
    <t>Restaurant 8013</t>
  </si>
  <si>
    <t>Restaurant 8014</t>
  </si>
  <si>
    <t>Restaurant 8015</t>
  </si>
  <si>
    <t>Restaurant 8016</t>
  </si>
  <si>
    <t>Restaurant 8017</t>
  </si>
  <si>
    <t>Restaurant 8018</t>
  </si>
  <si>
    <t>Restaurant 8019</t>
  </si>
  <si>
    <t>Restaurant 8020</t>
  </si>
  <si>
    <t>Restaurant 8021</t>
  </si>
  <si>
    <t>Restaurant 8022</t>
  </si>
  <si>
    <t>Restaurant 8023</t>
  </si>
  <si>
    <t>Restaurant 8024</t>
  </si>
  <si>
    <t>Restaurant 8025</t>
  </si>
  <si>
    <t>Restaurant 8026</t>
  </si>
  <si>
    <t>Restaurant 8027</t>
  </si>
  <si>
    <t>Restaurant 8028</t>
  </si>
  <si>
    <t>Restaurant 8029</t>
  </si>
  <si>
    <t>Restaurant 8030</t>
  </si>
  <si>
    <t>Restaurant 8031</t>
  </si>
  <si>
    <t>Restaurant 8032</t>
  </si>
  <si>
    <t>Restaurant 8033</t>
  </si>
  <si>
    <t>Restaurant 8034</t>
  </si>
  <si>
    <t>Restaurant 8035</t>
  </si>
  <si>
    <t>Restaurant 8036</t>
  </si>
  <si>
    <t>Restaurant 8037</t>
  </si>
  <si>
    <t>Restaurant 8038</t>
  </si>
  <si>
    <t>Restaurant 8039</t>
  </si>
  <si>
    <t>Restaurant 8040</t>
  </si>
  <si>
    <t>Restaurant 8041</t>
  </si>
  <si>
    <t>Restaurant 8042</t>
  </si>
  <si>
    <t>Restaurant 8043</t>
  </si>
  <si>
    <t>Restaurant 8044</t>
  </si>
  <si>
    <t>Restaurant 8045</t>
  </si>
  <si>
    <t>Restaurant 8046</t>
  </si>
  <si>
    <t>Restaurant 8047</t>
  </si>
  <si>
    <t>Restaurant 8048</t>
  </si>
  <si>
    <t>Restaurant 8049</t>
  </si>
  <si>
    <t>Restaurant 8050</t>
  </si>
  <si>
    <t>Restaurant 8051</t>
  </si>
  <si>
    <t>Restaurant 8052</t>
  </si>
  <si>
    <t>Restaurant 8053</t>
  </si>
  <si>
    <t>Restaurant 8054</t>
  </si>
  <si>
    <t>Restaurant 8055</t>
  </si>
  <si>
    <t>Restaurant 8056</t>
  </si>
  <si>
    <t>Restaurant 8057</t>
  </si>
  <si>
    <t>Restaurant 8058</t>
  </si>
  <si>
    <t>Restaurant 8059</t>
  </si>
  <si>
    <t>Restaurant 8060</t>
  </si>
  <si>
    <t>Restaurant 8061</t>
  </si>
  <si>
    <t>Restaurant 8062</t>
  </si>
  <si>
    <t>Restaurant 8063</t>
  </si>
  <si>
    <t>Restaurant 8064</t>
  </si>
  <si>
    <t>Restaurant 8065</t>
  </si>
  <si>
    <t>Restaurant 8066</t>
  </si>
  <si>
    <t>Restaurant 8067</t>
  </si>
  <si>
    <t>Restaurant 8068</t>
  </si>
  <si>
    <t>Restaurant 8069</t>
  </si>
  <si>
    <t>Restaurant 8070</t>
  </si>
  <si>
    <t>Restaurant 8071</t>
  </si>
  <si>
    <t>Restaurant 8072</t>
  </si>
  <si>
    <t>Restaurant 8073</t>
  </si>
  <si>
    <t>Restaurant 8074</t>
  </si>
  <si>
    <t>Restaurant 8075</t>
  </si>
  <si>
    <t>Restaurant 8076</t>
  </si>
  <si>
    <t>Restaurant 8077</t>
  </si>
  <si>
    <t>Restaurant 8078</t>
  </si>
  <si>
    <t>Restaurant 8079</t>
  </si>
  <si>
    <t>Restaurant 8080</t>
  </si>
  <si>
    <t>Restaurant 8081</t>
  </si>
  <si>
    <t>Restaurant 8082</t>
  </si>
  <si>
    <t>Restaurant 8083</t>
  </si>
  <si>
    <t>Restaurant 8084</t>
  </si>
  <si>
    <t>Restaurant 8085</t>
  </si>
  <si>
    <t>Restaurant 8086</t>
  </si>
  <si>
    <t>Restaurant 8087</t>
  </si>
  <si>
    <t>Restaurant 8088</t>
  </si>
  <si>
    <t>Restaurant 8089</t>
  </si>
  <si>
    <t>Restaurant 8090</t>
  </si>
  <si>
    <t>Restaurant 8091</t>
  </si>
  <si>
    <t>Restaurant 8092</t>
  </si>
  <si>
    <t>Restaurant 8093</t>
  </si>
  <si>
    <t>Restaurant 8094</t>
  </si>
  <si>
    <t>Restaurant 8095</t>
  </si>
  <si>
    <t>Restaurant 8096</t>
  </si>
  <si>
    <t>Restaurant 8097</t>
  </si>
  <si>
    <t>Restaurant 8098</t>
  </si>
  <si>
    <t>Restaurant 8099</t>
  </si>
  <si>
    <t>Restaurant 8100</t>
  </si>
  <si>
    <t>Restaurant 8101</t>
  </si>
  <si>
    <t>Restaurant 8102</t>
  </si>
  <si>
    <t>Restaurant 8103</t>
  </si>
  <si>
    <t>Restaurant 8104</t>
  </si>
  <si>
    <t>Restaurant 8105</t>
  </si>
  <si>
    <t>Restaurant 8106</t>
  </si>
  <si>
    <t>Restaurant 8107</t>
  </si>
  <si>
    <t>Restaurant 8108</t>
  </si>
  <si>
    <t>Restaurant 8109</t>
  </si>
  <si>
    <t>Restaurant 8110</t>
  </si>
  <si>
    <t>Restaurant 8111</t>
  </si>
  <si>
    <t>Restaurant 8112</t>
  </si>
  <si>
    <t>Restaurant 8113</t>
  </si>
  <si>
    <t>Restaurant 8114</t>
  </si>
  <si>
    <t>Restaurant 8115</t>
  </si>
  <si>
    <t>Restaurant 8116</t>
  </si>
  <si>
    <t>Restaurant 8117</t>
  </si>
  <si>
    <t>Restaurant 8118</t>
  </si>
  <si>
    <t>Restaurant 8119</t>
  </si>
  <si>
    <t>Restaurant 8120</t>
  </si>
  <si>
    <t>Restaurant 8121</t>
  </si>
  <si>
    <t>Restaurant 8122</t>
  </si>
  <si>
    <t>Restaurant 8123</t>
  </si>
  <si>
    <t>Restaurant 8124</t>
  </si>
  <si>
    <t>Restaurant 8125</t>
  </si>
  <si>
    <t>Restaurant 8126</t>
  </si>
  <si>
    <t>Restaurant 8127</t>
  </si>
  <si>
    <t>Restaurant 8128</t>
  </si>
  <si>
    <t>Restaurant 8129</t>
  </si>
  <si>
    <t>Restaurant 8130</t>
  </si>
  <si>
    <t>Restaurant 8131</t>
  </si>
  <si>
    <t>Restaurant 8132</t>
  </si>
  <si>
    <t>Restaurant 8133</t>
  </si>
  <si>
    <t>Restaurant 8134</t>
  </si>
  <si>
    <t>Restaurant 8135</t>
  </si>
  <si>
    <t>Restaurant 8136</t>
  </si>
  <si>
    <t>Restaurant 8137</t>
  </si>
  <si>
    <t>Restaurant 8138</t>
  </si>
  <si>
    <t>Restaurant 8139</t>
  </si>
  <si>
    <t>Restaurant 8140</t>
  </si>
  <si>
    <t>Restaurant 8141</t>
  </si>
  <si>
    <t>Restaurant 8142</t>
  </si>
  <si>
    <t>Restaurant 8143</t>
  </si>
  <si>
    <t>Restaurant 8144</t>
  </si>
  <si>
    <t>Restaurant 8145</t>
  </si>
  <si>
    <t>Restaurant 8146</t>
  </si>
  <si>
    <t>Restaurant 8147</t>
  </si>
  <si>
    <t>Restaurant 8148</t>
  </si>
  <si>
    <t>Restaurant 8149</t>
  </si>
  <si>
    <t>Restaurant 8150</t>
  </si>
  <si>
    <t>Restaurant 8151</t>
  </si>
  <si>
    <t>Restaurant 8152</t>
  </si>
  <si>
    <t>Restaurant 8153</t>
  </si>
  <si>
    <t>Restaurant 8154</t>
  </si>
  <si>
    <t>Restaurant 8155</t>
  </si>
  <si>
    <t>Restaurant 8156</t>
  </si>
  <si>
    <t>Restaurant 8157</t>
  </si>
  <si>
    <t>Restaurant 8158</t>
  </si>
  <si>
    <t>Restaurant 8159</t>
  </si>
  <si>
    <t>Restaurant 8160</t>
  </si>
  <si>
    <t>Restaurant 8161</t>
  </si>
  <si>
    <t>Restaurant 8162</t>
  </si>
  <si>
    <t>Restaurant 8163</t>
  </si>
  <si>
    <t>Restaurant 8164</t>
  </si>
  <si>
    <t>Restaurant 8165</t>
  </si>
  <si>
    <t>Restaurant 8166</t>
  </si>
  <si>
    <t>Restaurant 8167</t>
  </si>
  <si>
    <t>Restaurant 8168</t>
  </si>
  <si>
    <t>Restaurant 8169</t>
  </si>
  <si>
    <t>Restaurant 8170</t>
  </si>
  <si>
    <t>Restaurant 8171</t>
  </si>
  <si>
    <t>Restaurant 8172</t>
  </si>
  <si>
    <t>Restaurant 8173</t>
  </si>
  <si>
    <t>Restaurant 8174</t>
  </si>
  <si>
    <t>Restaurant 8175</t>
  </si>
  <si>
    <t>Restaurant 8176</t>
  </si>
  <si>
    <t>Restaurant 8177</t>
  </si>
  <si>
    <t>Restaurant 8178</t>
  </si>
  <si>
    <t>Restaurant 8179</t>
  </si>
  <si>
    <t>Restaurant 8180</t>
  </si>
  <si>
    <t>Restaurant 8181</t>
  </si>
  <si>
    <t>Restaurant 8182</t>
  </si>
  <si>
    <t>Restaurant 8183</t>
  </si>
  <si>
    <t>Restaurant 8184</t>
  </si>
  <si>
    <t>Restaurant 8185</t>
  </si>
  <si>
    <t>Restaurant 8186</t>
  </si>
  <si>
    <t>Restaurant 8187</t>
  </si>
  <si>
    <t>Restaurant 8188</t>
  </si>
  <si>
    <t>Restaurant 8189</t>
  </si>
  <si>
    <t>Restaurant 8190</t>
  </si>
  <si>
    <t>Restaurant 8191</t>
  </si>
  <si>
    <t>Restaurant 8192</t>
  </si>
  <si>
    <t>Restaurant 8193</t>
  </si>
  <si>
    <t>Restaurant 8194</t>
  </si>
  <si>
    <t>Restaurant 8195</t>
  </si>
  <si>
    <t>Restaurant 8196</t>
  </si>
  <si>
    <t>Restaurant 8197</t>
  </si>
  <si>
    <t>Restaurant 8198</t>
  </si>
  <si>
    <t>Restaurant 8199</t>
  </si>
  <si>
    <t>Restaurant 8200</t>
  </si>
  <si>
    <t>Restaurant 8201</t>
  </si>
  <si>
    <t>Restaurant 8202</t>
  </si>
  <si>
    <t>Restaurant 8203</t>
  </si>
  <si>
    <t>Restaurant 8204</t>
  </si>
  <si>
    <t>Restaurant 8205</t>
  </si>
  <si>
    <t>Restaurant 8206</t>
  </si>
  <si>
    <t>Restaurant 8207</t>
  </si>
  <si>
    <t>Restaurant 8208</t>
  </si>
  <si>
    <t>Restaurant 8209</t>
  </si>
  <si>
    <t>Restaurant 8210</t>
  </si>
  <si>
    <t>Restaurant 8211</t>
  </si>
  <si>
    <t>Restaurant 8212</t>
  </si>
  <si>
    <t>Restaurant 8213</t>
  </si>
  <si>
    <t>Restaurant 8214</t>
  </si>
  <si>
    <t>Restaurant 8215</t>
  </si>
  <si>
    <t>Restaurant 8216</t>
  </si>
  <si>
    <t>Restaurant 8217</t>
  </si>
  <si>
    <t>Restaurant 8218</t>
  </si>
  <si>
    <t>Restaurant 8219</t>
  </si>
  <si>
    <t>Restaurant 8220</t>
  </si>
  <si>
    <t>Restaurant 8221</t>
  </si>
  <si>
    <t>Restaurant 8222</t>
  </si>
  <si>
    <t>Restaurant 8223</t>
  </si>
  <si>
    <t>Restaurant 8224</t>
  </si>
  <si>
    <t>Restaurant 8225</t>
  </si>
  <si>
    <t>Restaurant 8226</t>
  </si>
  <si>
    <t>Restaurant 8227</t>
  </si>
  <si>
    <t>Restaurant 8228</t>
  </si>
  <si>
    <t>Restaurant 8229</t>
  </si>
  <si>
    <t>Restaurant 8230</t>
  </si>
  <si>
    <t>Restaurant 8231</t>
  </si>
  <si>
    <t>Restaurant 8232</t>
  </si>
  <si>
    <t>Restaurant 8233</t>
  </si>
  <si>
    <t>Restaurant 8234</t>
  </si>
  <si>
    <t>Restaurant 8235</t>
  </si>
  <si>
    <t>Restaurant 8236</t>
  </si>
  <si>
    <t>Restaurant 8237</t>
  </si>
  <si>
    <t>Restaurant 8238</t>
  </si>
  <si>
    <t>Restaurant 8239</t>
  </si>
  <si>
    <t>Restaurant 8240</t>
  </si>
  <si>
    <t>Restaurant 8241</t>
  </si>
  <si>
    <t>Restaurant 8242</t>
  </si>
  <si>
    <t>Restaurant 8243</t>
  </si>
  <si>
    <t>Restaurant 8244</t>
  </si>
  <si>
    <t>Restaurant 8245</t>
  </si>
  <si>
    <t>Restaurant 8246</t>
  </si>
  <si>
    <t>Restaurant 8247</t>
  </si>
  <si>
    <t>Restaurant 8248</t>
  </si>
  <si>
    <t>Restaurant 8249</t>
  </si>
  <si>
    <t>Restaurant 8250</t>
  </si>
  <si>
    <t>Restaurant 8251</t>
  </si>
  <si>
    <t>Restaurant 8252</t>
  </si>
  <si>
    <t>Restaurant 8253</t>
  </si>
  <si>
    <t>Restaurant 8254</t>
  </si>
  <si>
    <t>Restaurant 8255</t>
  </si>
  <si>
    <t>Restaurant 8256</t>
  </si>
  <si>
    <t>Restaurant 8257</t>
  </si>
  <si>
    <t>Restaurant 8258</t>
  </si>
  <si>
    <t>Restaurant 8259</t>
  </si>
  <si>
    <t>Restaurant 8260</t>
  </si>
  <si>
    <t>Restaurant 8261</t>
  </si>
  <si>
    <t>Restaurant 8262</t>
  </si>
  <si>
    <t>Restaurant 8263</t>
  </si>
  <si>
    <t>Restaurant 8264</t>
  </si>
  <si>
    <t>Restaurant 8265</t>
  </si>
  <si>
    <t>Restaurant 8266</t>
  </si>
  <si>
    <t>Restaurant 8267</t>
  </si>
  <si>
    <t>Restaurant 8268</t>
  </si>
  <si>
    <t>Restaurant 8269</t>
  </si>
  <si>
    <t>Restaurant 8270</t>
  </si>
  <si>
    <t>Restaurant 8271</t>
  </si>
  <si>
    <t>Restaurant 8272</t>
  </si>
  <si>
    <t>Restaurant 8273</t>
  </si>
  <si>
    <t>Restaurant 8274</t>
  </si>
  <si>
    <t>Restaurant 8275</t>
  </si>
  <si>
    <t>Restaurant 8276</t>
  </si>
  <si>
    <t>Restaurant 8277</t>
  </si>
  <si>
    <t>Restaurant 8278</t>
  </si>
  <si>
    <t>Restaurant 8279</t>
  </si>
  <si>
    <t>Restaurant 8280</t>
  </si>
  <si>
    <t>Restaurant 8281</t>
  </si>
  <si>
    <t>Restaurant 8282</t>
  </si>
  <si>
    <t>Restaurant 8283</t>
  </si>
  <si>
    <t>Restaurant 8284</t>
  </si>
  <si>
    <t>Restaurant 8285</t>
  </si>
  <si>
    <t>Restaurant 8286</t>
  </si>
  <si>
    <t>Restaurant 8287</t>
  </si>
  <si>
    <t>Restaurant 8288</t>
  </si>
  <si>
    <t>Restaurant 8289</t>
  </si>
  <si>
    <t>Restaurant 8290</t>
  </si>
  <si>
    <t>Restaurant 8291</t>
  </si>
  <si>
    <t>Restaurant 8292</t>
  </si>
  <si>
    <t>Restaurant 8293</t>
  </si>
  <si>
    <t>Restaurant 8294</t>
  </si>
  <si>
    <t>Restaurant 8295</t>
  </si>
  <si>
    <t>Restaurant 8296</t>
  </si>
  <si>
    <t>Restaurant 8297</t>
  </si>
  <si>
    <t>Restaurant 8298</t>
  </si>
  <si>
    <t>Restaurant 8299</t>
  </si>
  <si>
    <t>Restaurant 8300</t>
  </si>
  <si>
    <t>Restaurant 8301</t>
  </si>
  <si>
    <t>Restaurant 8302</t>
  </si>
  <si>
    <t>Restaurant 8303</t>
  </si>
  <si>
    <t>Restaurant 8304</t>
  </si>
  <si>
    <t>Restaurant 8305</t>
  </si>
  <si>
    <t>Restaurant 8306</t>
  </si>
  <si>
    <t>Restaurant 8307</t>
  </si>
  <si>
    <t>Restaurant 8308</t>
  </si>
  <si>
    <t>Restaurant 8309</t>
  </si>
  <si>
    <t>Restaurant 8310</t>
  </si>
  <si>
    <t>Restaurant 8311</t>
  </si>
  <si>
    <t>Restaurant 8312</t>
  </si>
  <si>
    <t>Restaurant 8313</t>
  </si>
  <si>
    <t>Restaurant 8314</t>
  </si>
  <si>
    <t>Restaurant 8315</t>
  </si>
  <si>
    <t>Restaurant 8316</t>
  </si>
  <si>
    <t>Restaurant 8317</t>
  </si>
  <si>
    <t>Restaurant 8318</t>
  </si>
  <si>
    <t>Restaurant 8319</t>
  </si>
  <si>
    <t>Restaurant 8320</t>
  </si>
  <si>
    <t>Restaurant 8321</t>
  </si>
  <si>
    <t>Restaurant 8322</t>
  </si>
  <si>
    <t>Restaurant 8323</t>
  </si>
  <si>
    <t>Restaurant 8324</t>
  </si>
  <si>
    <t>Restaurant 8325</t>
  </si>
  <si>
    <t>Restaurant 8326</t>
  </si>
  <si>
    <t>Restaurant 8327</t>
  </si>
  <si>
    <t>Restaurant 8328</t>
  </si>
  <si>
    <t>Restaurant 8329</t>
  </si>
  <si>
    <t>Restaurant 8330</t>
  </si>
  <si>
    <t>Restaurant 8331</t>
  </si>
  <si>
    <t>Restaurant 8332</t>
  </si>
  <si>
    <t>Restaurant 8333</t>
  </si>
  <si>
    <t>Restaurant 8334</t>
  </si>
  <si>
    <t>Restaurant 8335</t>
  </si>
  <si>
    <t>Restaurant 8336</t>
  </si>
  <si>
    <t>Restaurant 8337</t>
  </si>
  <si>
    <t>Restaurant 8338</t>
  </si>
  <si>
    <t>Restaurant 8339</t>
  </si>
  <si>
    <t>Restaurant 8340</t>
  </si>
  <si>
    <t>Restaurant 8341</t>
  </si>
  <si>
    <t>Restaurant 8342</t>
  </si>
  <si>
    <t>Restaurant 8343</t>
  </si>
  <si>
    <t>Restaurant 8344</t>
  </si>
  <si>
    <t>Restaurant 8345</t>
  </si>
  <si>
    <t>Restaurant 8346</t>
  </si>
  <si>
    <t>Restaurant 8347</t>
  </si>
  <si>
    <t>Restaurant 8348</t>
  </si>
  <si>
    <t>Restaurant 8349</t>
  </si>
  <si>
    <t>Restaurant 8350</t>
  </si>
  <si>
    <t>Restaurant 8351</t>
  </si>
  <si>
    <t>Restaurant 8352</t>
  </si>
  <si>
    <t>Restaurant 8353</t>
  </si>
  <si>
    <t>Restaurant 8354</t>
  </si>
  <si>
    <t>Restaurant 8355</t>
  </si>
  <si>
    <t>Restaurant 8356</t>
  </si>
  <si>
    <t>Restaurant 8357</t>
  </si>
  <si>
    <t>Restaurant 8358</t>
  </si>
  <si>
    <t>Restaurant 8359</t>
  </si>
  <si>
    <t>Restaurant 8360</t>
  </si>
  <si>
    <t>Restaurant 8361</t>
  </si>
  <si>
    <t>Restaurant 8362</t>
  </si>
  <si>
    <t>Restaurant 8363</t>
  </si>
  <si>
    <t>Restaurant 8364</t>
  </si>
  <si>
    <t>Restaurant 8365</t>
  </si>
  <si>
    <t>Restaurant 8366</t>
  </si>
  <si>
    <t>Restaurant 8367</t>
  </si>
  <si>
    <t>Reservations Category</t>
  </si>
  <si>
    <t>Revenue Category</t>
  </si>
  <si>
    <t>Count of Restaurant Name</t>
  </si>
  <si>
    <t>Average of Rating</t>
  </si>
  <si>
    <t>Sum of Revenue</t>
  </si>
  <si>
    <t>Average of Revenue</t>
  </si>
  <si>
    <t>Sum of Total Reservations</t>
  </si>
  <si>
    <t>Average of Ambience Score</t>
  </si>
  <si>
    <t>Row Labels</t>
  </si>
  <si>
    <t>Grand Total</t>
  </si>
  <si>
    <t>Sum of Social Media Followers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</si>
</sst>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_-[$Ksh-441]\ * #,##0.00_-;\-[$Ksh-441]\ * #,##0.00_-;_-[$Ksh-441]\ * &quot;-&quot;??_-;_-@_-"/>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2" fontId="0" fillId="0" borderId="0" xfId="0" applyNumberFormat="1"/>
    <xf numFmtId="167" fontId="0" fillId="0" borderId="0" xfId="0" applyNumberFormat="1"/>
    <xf numFmtId="0" fontId="0" fillId="0" borderId="0" xfId="0" applyAlignment="1">
      <alignment horizontal="left"/>
    </xf>
  </cellXfs>
  <cellStyles count="1">
    <cellStyle name="Normal" xfId="0" builtinId="0"/>
  </cellStyles>
  <dxfs count="26">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_-[$Ksh-441]\ * #,##0.00_-;\-[$Ksh-441]\ * #,##0.00_-;_-[$Ksh-441]\ * &quot;-&quot;??_-;_-@_-"/>
    </dxf>
    <dxf>
      <numFmt numFmtId="0" formatCode="General"/>
    </dxf>
    <dxf>
      <numFmt numFmtId="0" formatCode="General"/>
    </dxf>
    <dxf>
      <numFmt numFmtId="0" formatCode="General"/>
    </dxf>
    <dxf>
      <numFmt numFmtId="0" formatCode="General"/>
    </dxf>
    <dxf>
      <fill>
        <patternFill>
          <bgColor theme="9" tint="0.39994506668294322"/>
        </patternFill>
      </fill>
    </dxf>
    <dxf>
      <fill>
        <patternFill>
          <bgColor theme="7" tint="-0.24994659260841701"/>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 Data Report.xlsx]Tables!PivotTable6</c:name>
    <c:fmtId val="7"/>
  </c:pivotSource>
  <c:chart>
    <c:autoTitleDeleted val="1"/>
    <c:pivotFmts>
      <c:pivotFmt>
        <c:idx val="0"/>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021447790518933"/>
          <c:y val="3.889599852986729E-2"/>
          <c:w val="0.48588002575354533"/>
          <c:h val="0.89814814814814814"/>
        </c:manualLayout>
      </c:layout>
      <c:barChart>
        <c:barDir val="bar"/>
        <c:grouping val="clustered"/>
        <c:varyColors val="0"/>
        <c:ser>
          <c:idx val="0"/>
          <c:order val="0"/>
          <c:tx>
            <c:strRef>
              <c:f>Tables!$Q$3</c:f>
              <c:strCache>
                <c:ptCount val="1"/>
                <c:pt idx="0">
                  <c:v>Total</c:v>
                </c:pt>
              </c:strCache>
            </c:strRef>
          </c:tx>
          <c:spPr>
            <a:solidFill>
              <a:schemeClr val="accent1"/>
            </a:solidFill>
            <a:ln>
              <a:noFill/>
            </a:ln>
            <a:effectLst>
              <a:outerShdw blurRad="63500" sx="102000" sy="102000" algn="ct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Tables!$P$4:$P$9</c:f>
              <c:strCache>
                <c:ptCount val="5"/>
                <c:pt idx="0">
                  <c:v>Restaurant 2196</c:v>
                </c:pt>
                <c:pt idx="1">
                  <c:v>Restaurant 5431</c:v>
                </c:pt>
                <c:pt idx="2">
                  <c:v>Restaurant 3952</c:v>
                </c:pt>
                <c:pt idx="3">
                  <c:v>Restaurant 7093</c:v>
                </c:pt>
                <c:pt idx="4">
                  <c:v>Restaurant 4324</c:v>
                </c:pt>
              </c:strCache>
            </c:strRef>
          </c:cat>
          <c:val>
            <c:numRef>
              <c:f>Tables!$Q$4:$Q$9</c:f>
              <c:numCache>
                <c:formatCode>General</c:formatCode>
                <c:ptCount val="5"/>
                <c:pt idx="0">
                  <c:v>1509391.07</c:v>
                </c:pt>
                <c:pt idx="1">
                  <c:v>1515520.96</c:v>
                </c:pt>
                <c:pt idx="2">
                  <c:v>1515593.1</c:v>
                </c:pt>
                <c:pt idx="3">
                  <c:v>1518965.19</c:v>
                </c:pt>
                <c:pt idx="4">
                  <c:v>1531867.55</c:v>
                </c:pt>
              </c:numCache>
            </c:numRef>
          </c:val>
          <c:extLst>
            <c:ext xmlns:c16="http://schemas.microsoft.com/office/drawing/2014/chart" uri="{C3380CC4-5D6E-409C-BE32-E72D297353CC}">
              <c16:uniqueId val="{00000000-2307-4B26-AB0B-FCF744104862}"/>
            </c:ext>
          </c:extLst>
        </c:ser>
        <c:dLbls>
          <c:dLblPos val="outEnd"/>
          <c:showLegendKey val="0"/>
          <c:showVal val="1"/>
          <c:showCatName val="0"/>
          <c:showSerName val="0"/>
          <c:showPercent val="0"/>
          <c:showBubbleSize val="0"/>
        </c:dLbls>
        <c:gapWidth val="182"/>
        <c:axId val="37311039"/>
        <c:axId val="37291487"/>
      </c:barChart>
      <c:catAx>
        <c:axId val="37311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37291487"/>
        <c:crosses val="autoZero"/>
        <c:auto val="1"/>
        <c:lblAlgn val="ctr"/>
        <c:lblOffset val="100"/>
        <c:noMultiLvlLbl val="0"/>
      </c:catAx>
      <c:valAx>
        <c:axId val="37291487"/>
        <c:scaling>
          <c:orientation val="minMax"/>
        </c:scaling>
        <c:delete val="1"/>
        <c:axPos val="b"/>
        <c:numFmt formatCode="General" sourceLinked="1"/>
        <c:majorTickMark val="none"/>
        <c:minorTickMark val="none"/>
        <c:tickLblPos val="nextTo"/>
        <c:crossAx val="37311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0067148095037741"/>
          <c:y val="5.5555555555555552E-2"/>
          <c:w val="0.43095104602734735"/>
          <c:h val="0.89814814814814814"/>
        </c:manualLayout>
      </c:layout>
      <c:barChart>
        <c:barDir val="bar"/>
        <c:grouping val="clustered"/>
        <c:varyColors val="0"/>
        <c:ser>
          <c:idx val="0"/>
          <c:order val="0"/>
          <c:tx>
            <c:strRef>
              <c:f>Tables!$W$12</c:f>
              <c:strCache>
                <c:ptCount val="1"/>
                <c:pt idx="0">
                  <c:v>Sum of Social Media Followers</c:v>
                </c:pt>
              </c:strCache>
            </c:strRef>
          </c:tx>
          <c:spPr>
            <a:solidFill>
              <a:schemeClr val="accent1"/>
            </a:solidFill>
            <a:ln>
              <a:noFill/>
            </a:ln>
            <a:effectLst>
              <a:outerShdw blurRad="63500" sx="102000" sy="102000" algn="ctr" rotWithShape="0">
                <a:prstClr val="black">
                  <a:alpha val="40000"/>
                </a:prstClr>
              </a:outerShdw>
              <a:softEdge rad="1270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Tables!$V$13:$V$17</c:f>
              <c:strCache>
                <c:ptCount val="5"/>
                <c:pt idx="0">
                  <c:v>Restaurant 4075</c:v>
                </c:pt>
                <c:pt idx="1">
                  <c:v>Restaurant 7328</c:v>
                </c:pt>
                <c:pt idx="2">
                  <c:v>Restaurant 7960</c:v>
                </c:pt>
                <c:pt idx="3">
                  <c:v>Restaurant 4556</c:v>
                </c:pt>
                <c:pt idx="4">
                  <c:v>Restaurant 6524</c:v>
                </c:pt>
              </c:strCache>
            </c:strRef>
          </c:cat>
          <c:val>
            <c:numRef>
              <c:f>Tables!$W$13:$W$17</c:f>
              <c:numCache>
                <c:formatCode>General</c:formatCode>
                <c:ptCount val="5"/>
                <c:pt idx="0">
                  <c:v>102680</c:v>
                </c:pt>
                <c:pt idx="1">
                  <c:v>103299</c:v>
                </c:pt>
                <c:pt idx="2">
                  <c:v>103307</c:v>
                </c:pt>
                <c:pt idx="3">
                  <c:v>103635</c:v>
                </c:pt>
                <c:pt idx="4">
                  <c:v>103777</c:v>
                </c:pt>
              </c:numCache>
            </c:numRef>
          </c:val>
          <c:extLst>
            <c:ext xmlns:c16="http://schemas.microsoft.com/office/drawing/2014/chart" uri="{C3380CC4-5D6E-409C-BE32-E72D297353CC}">
              <c16:uniqueId val="{00000000-6D84-4719-AB8E-B0C522F13327}"/>
            </c:ext>
          </c:extLst>
        </c:ser>
        <c:dLbls>
          <c:dLblPos val="outEnd"/>
          <c:showLegendKey val="0"/>
          <c:showVal val="1"/>
          <c:showCatName val="0"/>
          <c:showSerName val="0"/>
          <c:showPercent val="0"/>
          <c:showBubbleSize val="0"/>
        </c:dLbls>
        <c:gapWidth val="182"/>
        <c:axId val="226476047"/>
        <c:axId val="226468975"/>
      </c:barChart>
      <c:catAx>
        <c:axId val="226476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26468975"/>
        <c:crosses val="autoZero"/>
        <c:auto val="1"/>
        <c:lblAlgn val="ctr"/>
        <c:lblOffset val="100"/>
        <c:noMultiLvlLbl val="0"/>
      </c:catAx>
      <c:valAx>
        <c:axId val="226468975"/>
        <c:scaling>
          <c:orientation val="minMax"/>
        </c:scaling>
        <c:delete val="1"/>
        <c:axPos val="b"/>
        <c:numFmt formatCode="General" sourceLinked="1"/>
        <c:majorTickMark val="none"/>
        <c:minorTickMark val="none"/>
        <c:tickLblPos val="nextTo"/>
        <c:crossAx val="226476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49E99567-5BC5-4F3A-AC9A-0690C43C079B}">
          <cx:tx>
            <cx:txData>
              <cx:f>_xlchart.v1.4</cx:f>
              <cx:v>Average of Rating</cx:v>
            </cx:txData>
          </cx:tx>
          <cx:spPr>
            <a:effectLst>
              <a:outerShdw blurRad="63500" sx="102000" sy="102000" algn="ctr" rotWithShape="0">
                <a:prstClr val="black">
                  <a:alpha val="40000"/>
                </a:prstClr>
              </a:outerShdw>
            </a:effectLst>
          </cx:spPr>
          <cx:dataLabels pos="outEnd">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axis id="1" hidden="1">
        <cx:valScaling/>
        <cx:tickLabels/>
      </cx:axis>
    </cx:plotArea>
    <cx:legend pos="t" align="ctr" overlay="0">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28576</xdr:colOff>
      <xdr:row>0</xdr:row>
      <xdr:rowOff>149224</xdr:rowOff>
    </xdr:from>
    <xdr:to>
      <xdr:col>18</xdr:col>
      <xdr:colOff>293689</xdr:colOff>
      <xdr:row>4</xdr:row>
      <xdr:rowOff>166688</xdr:rowOff>
    </xdr:to>
    <xdr:sp macro="" textlink="">
      <xdr:nvSpPr>
        <xdr:cNvPr id="2" name="Rectangle: Rounded Corners 1">
          <a:extLst>
            <a:ext uri="{FF2B5EF4-FFF2-40B4-BE49-F238E27FC236}">
              <a16:creationId xmlns:a16="http://schemas.microsoft.com/office/drawing/2014/main" id="{E888D240-70F2-487D-A2D6-23E13F5354DE}"/>
            </a:ext>
          </a:extLst>
        </xdr:cNvPr>
        <xdr:cNvSpPr/>
      </xdr:nvSpPr>
      <xdr:spPr>
        <a:xfrm>
          <a:off x="639764" y="149224"/>
          <a:ext cx="10655300" cy="747714"/>
        </a:xfrm>
        <a:prstGeom prst="roundRect">
          <a:avLst>
            <a:gd name="adj" fmla="val 5052"/>
          </a:avLst>
        </a:prstGeom>
        <a:solidFill>
          <a:schemeClr val="bg1"/>
        </a:solidFill>
        <a:effectLst>
          <a:outerShdw blurRad="50800" dist="38100" dir="2700000" algn="tl" rotWithShape="0">
            <a:prstClr val="black">
              <a:alpha val="40000"/>
            </a:prstClr>
          </a:outerShdw>
          <a:softEdge rad="31750"/>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US" sz="2800" b="1" i="0">
              <a:solidFill>
                <a:schemeClr val="accent5">
                  <a:lumMod val="50000"/>
                </a:schemeClr>
              </a:solidFill>
            </a:rPr>
            <a:t>Restaurant</a:t>
          </a:r>
          <a:r>
            <a:rPr lang="en-US" sz="2800" b="1" i="0" baseline="0">
              <a:solidFill>
                <a:schemeClr val="accent5">
                  <a:lumMod val="50000"/>
                </a:schemeClr>
              </a:solidFill>
            </a:rPr>
            <a:t> Data Dashboard Report</a:t>
          </a:r>
        </a:p>
        <a:p>
          <a:pPr algn="l"/>
          <a:r>
            <a:rPr lang="en-US" sz="2000" b="1" i="0" baseline="0">
              <a:solidFill>
                <a:schemeClr val="accent5">
                  <a:lumMod val="50000"/>
                </a:schemeClr>
              </a:solidFill>
            </a:rPr>
            <a:t> </a:t>
          </a:r>
          <a:endParaRPr lang="en-US" sz="2000" b="1" i="0">
            <a:solidFill>
              <a:schemeClr val="accent5">
                <a:lumMod val="50000"/>
              </a:schemeClr>
            </a:solidFill>
          </a:endParaRPr>
        </a:p>
      </xdr:txBody>
    </xdr:sp>
    <xdr:clientData/>
  </xdr:twoCellAnchor>
  <xdr:twoCellAnchor>
    <xdr:from>
      <xdr:col>1</xdr:col>
      <xdr:colOff>52388</xdr:colOff>
      <xdr:row>6</xdr:row>
      <xdr:rowOff>22224</xdr:rowOff>
    </xdr:from>
    <xdr:to>
      <xdr:col>4</xdr:col>
      <xdr:colOff>174625</xdr:colOff>
      <xdr:row>10</xdr:row>
      <xdr:rowOff>39688</xdr:rowOff>
    </xdr:to>
    <xdr:sp macro="" textlink="">
      <xdr:nvSpPr>
        <xdr:cNvPr id="5" name="Rectangle: Rounded Corners 4">
          <a:extLst>
            <a:ext uri="{FF2B5EF4-FFF2-40B4-BE49-F238E27FC236}">
              <a16:creationId xmlns:a16="http://schemas.microsoft.com/office/drawing/2014/main" id="{8E818D82-2AD9-4815-B383-3AB2B0037E10}"/>
            </a:ext>
          </a:extLst>
        </xdr:cNvPr>
        <xdr:cNvSpPr/>
      </xdr:nvSpPr>
      <xdr:spPr>
        <a:xfrm>
          <a:off x="663576" y="1117599"/>
          <a:ext cx="1955799" cy="747714"/>
        </a:xfrm>
        <a:prstGeom prst="roundRect">
          <a:avLst>
            <a:gd name="adj" fmla="val 5052"/>
          </a:avLst>
        </a:prstGeom>
        <a:solidFill>
          <a:schemeClr val="bg1"/>
        </a:solidFill>
        <a:effectLst>
          <a:outerShdw blurRad="50800" dist="38100" dir="2700000" algn="tl" rotWithShape="0">
            <a:prstClr val="black">
              <a:alpha val="40000"/>
            </a:prstClr>
          </a:outerShdw>
          <a:softEdge rad="31750"/>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US" sz="1400" b="1">
              <a:solidFill>
                <a:schemeClr val="accent5">
                  <a:lumMod val="50000"/>
                </a:schemeClr>
              </a:solidFill>
            </a:rPr>
            <a:t>Restaurant</a:t>
          </a:r>
          <a:r>
            <a:rPr lang="en-US" sz="1400" b="1" baseline="0">
              <a:solidFill>
                <a:schemeClr val="accent5">
                  <a:lumMod val="50000"/>
                </a:schemeClr>
              </a:solidFill>
            </a:rPr>
            <a:t>s</a:t>
          </a:r>
          <a:endParaRPr lang="en-US" sz="1400" b="1">
            <a:solidFill>
              <a:schemeClr val="accent5">
                <a:lumMod val="50000"/>
              </a:schemeClr>
            </a:solidFill>
          </a:endParaRPr>
        </a:p>
      </xdr:txBody>
    </xdr:sp>
    <xdr:clientData/>
  </xdr:twoCellAnchor>
  <xdr:twoCellAnchor>
    <xdr:from>
      <xdr:col>4</xdr:col>
      <xdr:colOff>380605</xdr:colOff>
      <xdr:row>6</xdr:row>
      <xdr:rowOff>23811</xdr:rowOff>
    </xdr:from>
    <xdr:to>
      <xdr:col>7</xdr:col>
      <xdr:colOff>461566</xdr:colOff>
      <xdr:row>10</xdr:row>
      <xdr:rowOff>41275</xdr:rowOff>
    </xdr:to>
    <xdr:sp macro="" textlink="">
      <xdr:nvSpPr>
        <xdr:cNvPr id="6" name="Rectangle: Rounded Corners 5">
          <a:extLst>
            <a:ext uri="{FF2B5EF4-FFF2-40B4-BE49-F238E27FC236}">
              <a16:creationId xmlns:a16="http://schemas.microsoft.com/office/drawing/2014/main" id="{BF0A0F8F-F725-4461-9BF2-0CD85B762400}"/>
            </a:ext>
          </a:extLst>
        </xdr:cNvPr>
        <xdr:cNvSpPr/>
      </xdr:nvSpPr>
      <xdr:spPr>
        <a:xfrm>
          <a:off x="2825355" y="1119186"/>
          <a:ext cx="1914524" cy="747714"/>
        </a:xfrm>
        <a:prstGeom prst="roundRect">
          <a:avLst>
            <a:gd name="adj" fmla="val 5052"/>
          </a:avLst>
        </a:prstGeom>
        <a:solidFill>
          <a:schemeClr val="bg1"/>
        </a:solidFill>
        <a:effectLst>
          <a:outerShdw blurRad="50800" dist="38100" dir="2700000" algn="tl" rotWithShape="0">
            <a:prstClr val="black">
              <a:alpha val="40000"/>
            </a:prstClr>
          </a:outerShdw>
          <a:softEdge rad="31750"/>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US" sz="1400" b="1">
              <a:solidFill>
                <a:schemeClr val="accent5">
                  <a:lumMod val="50000"/>
                </a:schemeClr>
              </a:solidFill>
              <a:latin typeface="+mn-lt"/>
              <a:ea typeface="+mn-ea"/>
              <a:cs typeface="+mn-cs"/>
            </a:rPr>
            <a:t>AVG</a:t>
          </a:r>
          <a:r>
            <a:rPr lang="en-US" sz="1600" b="1" baseline="0">
              <a:solidFill>
                <a:schemeClr val="accent5">
                  <a:lumMod val="50000"/>
                </a:schemeClr>
              </a:solidFill>
              <a:latin typeface="+mn-lt"/>
              <a:ea typeface="+mn-ea"/>
              <a:cs typeface="+mn-cs"/>
            </a:rPr>
            <a:t> </a:t>
          </a:r>
          <a:r>
            <a:rPr lang="en-US" sz="1400" b="1">
              <a:solidFill>
                <a:schemeClr val="accent5">
                  <a:lumMod val="50000"/>
                </a:schemeClr>
              </a:solidFill>
              <a:latin typeface="+mn-lt"/>
              <a:ea typeface="+mn-ea"/>
              <a:cs typeface="+mn-cs"/>
            </a:rPr>
            <a:t>Rating</a:t>
          </a:r>
          <a:r>
            <a:rPr lang="en-US" sz="1100" b="1" baseline="0"/>
            <a:t> </a:t>
          </a:r>
          <a:endParaRPr lang="en-US" sz="1100" b="1"/>
        </a:p>
      </xdr:txBody>
    </xdr:sp>
    <xdr:clientData/>
  </xdr:twoCellAnchor>
  <xdr:twoCellAnchor>
    <xdr:from>
      <xdr:col>11</xdr:col>
      <xdr:colOff>343300</xdr:colOff>
      <xdr:row>6</xdr:row>
      <xdr:rowOff>9523</xdr:rowOff>
    </xdr:from>
    <xdr:to>
      <xdr:col>14</xdr:col>
      <xdr:colOff>414736</xdr:colOff>
      <xdr:row>10</xdr:row>
      <xdr:rowOff>26987</xdr:rowOff>
    </xdr:to>
    <xdr:sp macro="" textlink="">
      <xdr:nvSpPr>
        <xdr:cNvPr id="7" name="Rectangle: Rounded Corners 6">
          <a:extLst>
            <a:ext uri="{FF2B5EF4-FFF2-40B4-BE49-F238E27FC236}">
              <a16:creationId xmlns:a16="http://schemas.microsoft.com/office/drawing/2014/main" id="{58CE1104-940D-4282-8E5E-B296ACB00A30}"/>
            </a:ext>
          </a:extLst>
        </xdr:cNvPr>
        <xdr:cNvSpPr/>
      </xdr:nvSpPr>
      <xdr:spPr>
        <a:xfrm>
          <a:off x="7066363" y="1104898"/>
          <a:ext cx="1904998" cy="747714"/>
        </a:xfrm>
        <a:prstGeom prst="roundRect">
          <a:avLst>
            <a:gd name="adj" fmla="val 5052"/>
          </a:avLst>
        </a:prstGeom>
        <a:solidFill>
          <a:schemeClr val="bg1"/>
        </a:solidFill>
        <a:effectLst>
          <a:outerShdw blurRad="50800" dist="38100" dir="2700000" algn="tl" rotWithShape="0">
            <a:prstClr val="black">
              <a:alpha val="40000"/>
            </a:prstClr>
          </a:outerShdw>
          <a:softEdge rad="31750"/>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US" sz="1400" b="1">
              <a:solidFill>
                <a:schemeClr val="accent5">
                  <a:lumMod val="50000"/>
                </a:schemeClr>
              </a:solidFill>
              <a:latin typeface="+mn-lt"/>
              <a:ea typeface="+mn-ea"/>
              <a:cs typeface="+mn-cs"/>
            </a:rPr>
            <a:t>Reservations</a:t>
          </a:r>
        </a:p>
      </xdr:txBody>
    </xdr:sp>
    <xdr:clientData/>
  </xdr:twoCellAnchor>
  <xdr:twoCellAnchor>
    <xdr:from>
      <xdr:col>15</xdr:col>
      <xdr:colOff>9527</xdr:colOff>
      <xdr:row>6</xdr:row>
      <xdr:rowOff>3173</xdr:rowOff>
    </xdr:from>
    <xdr:to>
      <xdr:col>18</xdr:col>
      <xdr:colOff>303213</xdr:colOff>
      <xdr:row>10</xdr:row>
      <xdr:rowOff>20637</xdr:rowOff>
    </xdr:to>
    <xdr:sp macro="" textlink="">
      <xdr:nvSpPr>
        <xdr:cNvPr id="8" name="Rectangle: Rounded Corners 7">
          <a:extLst>
            <a:ext uri="{FF2B5EF4-FFF2-40B4-BE49-F238E27FC236}">
              <a16:creationId xmlns:a16="http://schemas.microsoft.com/office/drawing/2014/main" id="{30E79E80-9277-4FBE-B12E-A0FB8CC0592B}"/>
            </a:ext>
          </a:extLst>
        </xdr:cNvPr>
        <xdr:cNvSpPr/>
      </xdr:nvSpPr>
      <xdr:spPr>
        <a:xfrm>
          <a:off x="9177340" y="1098548"/>
          <a:ext cx="2127248" cy="747714"/>
        </a:xfrm>
        <a:prstGeom prst="roundRect">
          <a:avLst>
            <a:gd name="adj" fmla="val 5052"/>
          </a:avLst>
        </a:prstGeom>
        <a:solidFill>
          <a:schemeClr val="bg1"/>
        </a:solidFill>
        <a:effectLst>
          <a:outerShdw blurRad="50800" dist="38100" dir="2700000" algn="tl" rotWithShape="0">
            <a:prstClr val="black">
              <a:alpha val="40000"/>
            </a:prstClr>
          </a:outerShdw>
          <a:softEdge rad="31750"/>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US" sz="1400" b="1">
              <a:solidFill>
                <a:schemeClr val="accent5">
                  <a:lumMod val="50000"/>
                </a:schemeClr>
              </a:solidFill>
              <a:latin typeface="+mn-lt"/>
              <a:ea typeface="+mn-ea"/>
              <a:cs typeface="+mn-cs"/>
            </a:rPr>
            <a:t>AVG</a:t>
          </a:r>
          <a:r>
            <a:rPr lang="en-US" sz="1100" b="1"/>
            <a:t> </a:t>
          </a:r>
          <a:r>
            <a:rPr lang="en-US" sz="1400" b="1">
              <a:solidFill>
                <a:schemeClr val="accent5">
                  <a:lumMod val="50000"/>
                </a:schemeClr>
              </a:solidFill>
              <a:latin typeface="+mn-lt"/>
              <a:ea typeface="+mn-ea"/>
              <a:cs typeface="+mn-cs"/>
            </a:rPr>
            <a:t>Ambience</a:t>
          </a:r>
          <a:r>
            <a:rPr lang="en-US" sz="1100" b="1"/>
            <a:t> </a:t>
          </a:r>
          <a:r>
            <a:rPr lang="en-US" sz="1400" b="1">
              <a:solidFill>
                <a:schemeClr val="accent5">
                  <a:lumMod val="50000"/>
                </a:schemeClr>
              </a:solidFill>
              <a:latin typeface="+mn-lt"/>
              <a:ea typeface="+mn-ea"/>
              <a:cs typeface="+mn-cs"/>
            </a:rPr>
            <a:t>Score</a:t>
          </a:r>
        </a:p>
      </xdr:txBody>
    </xdr:sp>
    <xdr:clientData/>
  </xdr:twoCellAnchor>
  <xdr:twoCellAnchor>
    <xdr:from>
      <xdr:col>8</xdr:col>
      <xdr:colOff>56359</xdr:colOff>
      <xdr:row>6</xdr:row>
      <xdr:rowOff>25399</xdr:rowOff>
    </xdr:from>
    <xdr:to>
      <xdr:col>11</xdr:col>
      <xdr:colOff>137320</xdr:colOff>
      <xdr:row>10</xdr:row>
      <xdr:rowOff>42863</xdr:rowOff>
    </xdr:to>
    <xdr:sp macro="" textlink="">
      <xdr:nvSpPr>
        <xdr:cNvPr id="9" name="Rectangle: Rounded Corners 8">
          <a:extLst>
            <a:ext uri="{FF2B5EF4-FFF2-40B4-BE49-F238E27FC236}">
              <a16:creationId xmlns:a16="http://schemas.microsoft.com/office/drawing/2014/main" id="{6BFC8E5C-A737-49B2-9A55-DE574E3A650D}"/>
            </a:ext>
          </a:extLst>
        </xdr:cNvPr>
        <xdr:cNvSpPr/>
      </xdr:nvSpPr>
      <xdr:spPr>
        <a:xfrm>
          <a:off x="4945859" y="1120774"/>
          <a:ext cx="1914524" cy="747714"/>
        </a:xfrm>
        <a:prstGeom prst="roundRect">
          <a:avLst>
            <a:gd name="adj" fmla="val 5052"/>
          </a:avLst>
        </a:prstGeom>
        <a:solidFill>
          <a:schemeClr val="bg1"/>
        </a:solidFill>
        <a:effectLst>
          <a:outerShdw blurRad="50800" dist="38100" dir="2700000" algn="tl" rotWithShape="0">
            <a:prstClr val="black">
              <a:alpha val="40000"/>
            </a:prstClr>
          </a:outerShdw>
          <a:softEdge rad="31750"/>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US" sz="1400" b="1">
              <a:solidFill>
                <a:schemeClr val="accent5">
                  <a:lumMod val="50000"/>
                </a:schemeClr>
              </a:solidFill>
              <a:latin typeface="+mn-lt"/>
              <a:ea typeface="+mn-ea"/>
              <a:cs typeface="+mn-cs"/>
            </a:rPr>
            <a:t>AVG</a:t>
          </a:r>
          <a:r>
            <a:rPr lang="en-US" sz="1100" b="1"/>
            <a:t> </a:t>
          </a:r>
          <a:r>
            <a:rPr lang="en-US" sz="1400" b="1">
              <a:solidFill>
                <a:schemeClr val="accent5">
                  <a:lumMod val="50000"/>
                </a:schemeClr>
              </a:solidFill>
              <a:latin typeface="+mn-lt"/>
              <a:ea typeface="+mn-ea"/>
              <a:cs typeface="+mn-cs"/>
            </a:rPr>
            <a:t>Revenue</a:t>
          </a:r>
        </a:p>
      </xdr:txBody>
    </xdr:sp>
    <xdr:clientData/>
  </xdr:twoCellAnchor>
  <xdr:twoCellAnchor>
    <xdr:from>
      <xdr:col>1</xdr:col>
      <xdr:colOff>28576</xdr:colOff>
      <xdr:row>11</xdr:row>
      <xdr:rowOff>1</xdr:rowOff>
    </xdr:from>
    <xdr:to>
      <xdr:col>7</xdr:col>
      <xdr:colOff>103187</xdr:colOff>
      <xdr:row>25</xdr:row>
      <xdr:rowOff>31750</xdr:rowOff>
    </xdr:to>
    <xdr:sp macro="" textlink="">
      <xdr:nvSpPr>
        <xdr:cNvPr id="10" name="Rectangle: Rounded Corners 9">
          <a:extLst>
            <a:ext uri="{FF2B5EF4-FFF2-40B4-BE49-F238E27FC236}">
              <a16:creationId xmlns:a16="http://schemas.microsoft.com/office/drawing/2014/main" id="{01BE9216-AD19-49AA-9E1D-0BF1AC3C21D4}"/>
            </a:ext>
          </a:extLst>
        </xdr:cNvPr>
        <xdr:cNvSpPr/>
      </xdr:nvSpPr>
      <xdr:spPr>
        <a:xfrm>
          <a:off x="639764" y="2008189"/>
          <a:ext cx="3741736" cy="2587624"/>
        </a:xfrm>
        <a:prstGeom prst="roundRect">
          <a:avLst>
            <a:gd name="adj" fmla="val 5052"/>
          </a:avLst>
        </a:prstGeom>
        <a:solidFill>
          <a:schemeClr val="bg1"/>
        </a:solidFill>
        <a:effectLst>
          <a:outerShdw blurRad="50800" dist="38100" dir="2700000" algn="tl" rotWithShape="0">
            <a:prstClr val="black">
              <a:alpha val="40000"/>
            </a:prstClr>
          </a:outerShdw>
          <a:softEdge rad="31750"/>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US" sz="1400" b="1">
              <a:solidFill>
                <a:schemeClr val="accent5">
                  <a:lumMod val="50000"/>
                </a:schemeClr>
              </a:solidFill>
              <a:latin typeface="+mn-lt"/>
              <a:ea typeface="+mn-ea"/>
              <a:cs typeface="+mn-cs"/>
            </a:rPr>
            <a:t>Top</a:t>
          </a:r>
          <a:r>
            <a:rPr lang="en-US" sz="1100" b="1"/>
            <a:t> </a:t>
          </a:r>
          <a:r>
            <a:rPr lang="en-US" sz="1400" b="1">
              <a:solidFill>
                <a:schemeClr val="accent5">
                  <a:lumMod val="50000"/>
                </a:schemeClr>
              </a:solidFill>
              <a:latin typeface="+mn-lt"/>
              <a:ea typeface="+mn-ea"/>
              <a:cs typeface="+mn-cs"/>
            </a:rPr>
            <a:t>Revenue</a:t>
          </a:r>
          <a:r>
            <a:rPr lang="en-US" sz="1100" b="1"/>
            <a:t> </a:t>
          </a:r>
          <a:r>
            <a:rPr lang="en-US" sz="1400" b="1">
              <a:solidFill>
                <a:schemeClr val="accent5">
                  <a:lumMod val="50000"/>
                </a:schemeClr>
              </a:solidFill>
              <a:latin typeface="+mn-lt"/>
              <a:ea typeface="+mn-ea"/>
              <a:cs typeface="+mn-cs"/>
            </a:rPr>
            <a:t>Per</a:t>
          </a:r>
          <a:r>
            <a:rPr lang="en-US" sz="1100" b="1"/>
            <a:t> </a:t>
          </a:r>
          <a:r>
            <a:rPr lang="en-US" sz="1400" b="1">
              <a:solidFill>
                <a:schemeClr val="accent5">
                  <a:lumMod val="50000"/>
                </a:schemeClr>
              </a:solidFill>
              <a:latin typeface="+mn-lt"/>
              <a:ea typeface="+mn-ea"/>
              <a:cs typeface="+mn-cs"/>
            </a:rPr>
            <a:t>Restaurant</a:t>
          </a:r>
        </a:p>
      </xdr:txBody>
    </xdr:sp>
    <xdr:clientData/>
  </xdr:twoCellAnchor>
  <xdr:twoCellAnchor>
    <xdr:from>
      <xdr:col>7</xdr:col>
      <xdr:colOff>284163</xdr:colOff>
      <xdr:row>10</xdr:row>
      <xdr:rowOff>168277</xdr:rowOff>
    </xdr:from>
    <xdr:to>
      <xdr:col>13</xdr:col>
      <xdr:colOff>390524</xdr:colOff>
      <xdr:row>25</xdr:row>
      <xdr:rowOff>17463</xdr:rowOff>
    </xdr:to>
    <xdr:sp macro="" textlink="">
      <xdr:nvSpPr>
        <xdr:cNvPr id="11" name="Rectangle: Rounded Corners 10">
          <a:extLst>
            <a:ext uri="{FF2B5EF4-FFF2-40B4-BE49-F238E27FC236}">
              <a16:creationId xmlns:a16="http://schemas.microsoft.com/office/drawing/2014/main" id="{02EF9C34-FF59-4D56-B3D7-6025F439801A}"/>
            </a:ext>
          </a:extLst>
        </xdr:cNvPr>
        <xdr:cNvSpPr/>
      </xdr:nvSpPr>
      <xdr:spPr>
        <a:xfrm>
          <a:off x="4562476" y="1993902"/>
          <a:ext cx="3773486" cy="2587624"/>
        </a:xfrm>
        <a:prstGeom prst="roundRect">
          <a:avLst>
            <a:gd name="adj" fmla="val 5052"/>
          </a:avLst>
        </a:prstGeom>
        <a:solidFill>
          <a:schemeClr val="bg1"/>
        </a:solidFill>
        <a:effectLst>
          <a:outerShdw blurRad="50800" dist="38100" dir="2700000" algn="tl" rotWithShape="0">
            <a:prstClr val="black">
              <a:alpha val="40000"/>
            </a:prstClr>
          </a:outerShdw>
          <a:softEdge rad="31750"/>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US" sz="1400" b="1">
              <a:solidFill>
                <a:schemeClr val="accent5">
                  <a:lumMod val="50000"/>
                </a:schemeClr>
              </a:solidFill>
              <a:latin typeface="+mn-lt"/>
              <a:ea typeface="+mn-ea"/>
              <a:cs typeface="+mn-cs"/>
            </a:rPr>
            <a:t>Rating</a:t>
          </a:r>
          <a:r>
            <a:rPr lang="en-US" sz="1100" b="1"/>
            <a:t> </a:t>
          </a:r>
          <a:r>
            <a:rPr lang="en-US" sz="1400" b="1">
              <a:solidFill>
                <a:schemeClr val="accent5">
                  <a:lumMod val="50000"/>
                </a:schemeClr>
              </a:solidFill>
              <a:latin typeface="+mn-lt"/>
              <a:ea typeface="+mn-ea"/>
              <a:cs typeface="+mn-cs"/>
            </a:rPr>
            <a:t>Per</a:t>
          </a:r>
          <a:r>
            <a:rPr lang="en-US" sz="1100" b="1"/>
            <a:t> </a:t>
          </a:r>
          <a:r>
            <a:rPr lang="en-US" sz="1400" b="1">
              <a:solidFill>
                <a:schemeClr val="accent5">
                  <a:lumMod val="50000"/>
                </a:schemeClr>
              </a:solidFill>
              <a:latin typeface="+mn-lt"/>
              <a:ea typeface="+mn-ea"/>
              <a:cs typeface="+mn-cs"/>
            </a:rPr>
            <a:t>Cuisine</a:t>
          </a:r>
        </a:p>
      </xdr:txBody>
    </xdr:sp>
    <xdr:clientData/>
  </xdr:twoCellAnchor>
  <xdr:twoCellAnchor>
    <xdr:from>
      <xdr:col>13</xdr:col>
      <xdr:colOff>595313</xdr:colOff>
      <xdr:row>11</xdr:row>
      <xdr:rowOff>-1</xdr:rowOff>
    </xdr:from>
    <xdr:to>
      <xdr:col>18</xdr:col>
      <xdr:colOff>325438</xdr:colOff>
      <xdr:row>25</xdr:row>
      <xdr:rowOff>7937</xdr:rowOff>
    </xdr:to>
    <xdr:sp macro="" textlink="">
      <xdr:nvSpPr>
        <xdr:cNvPr id="12" name="Rectangle: Rounded Corners 11">
          <a:extLst>
            <a:ext uri="{FF2B5EF4-FFF2-40B4-BE49-F238E27FC236}">
              <a16:creationId xmlns:a16="http://schemas.microsoft.com/office/drawing/2014/main" id="{80A0F65F-C83A-4208-B4E8-B8AB6E9967B8}"/>
            </a:ext>
          </a:extLst>
        </xdr:cNvPr>
        <xdr:cNvSpPr/>
      </xdr:nvSpPr>
      <xdr:spPr>
        <a:xfrm>
          <a:off x="8540751" y="2008187"/>
          <a:ext cx="2786062" cy="2563813"/>
        </a:xfrm>
        <a:prstGeom prst="roundRect">
          <a:avLst>
            <a:gd name="adj" fmla="val 5052"/>
          </a:avLst>
        </a:prstGeom>
        <a:solidFill>
          <a:schemeClr val="bg1"/>
        </a:solidFill>
        <a:effectLst>
          <a:outerShdw blurRad="50800" dist="38100" dir="2700000" algn="tl" rotWithShape="0">
            <a:prstClr val="black">
              <a:alpha val="40000"/>
            </a:prstClr>
          </a:outerShdw>
          <a:softEdge rad="31750"/>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US" sz="1400" b="1">
              <a:solidFill>
                <a:schemeClr val="accent5">
                  <a:lumMod val="50000"/>
                </a:schemeClr>
              </a:solidFill>
              <a:latin typeface="+mn-lt"/>
              <a:ea typeface="+mn-ea"/>
              <a:cs typeface="+mn-cs"/>
            </a:rPr>
            <a:t>Social</a:t>
          </a:r>
          <a:r>
            <a:rPr lang="en-US" sz="1100" b="1" baseline="0"/>
            <a:t> </a:t>
          </a:r>
          <a:r>
            <a:rPr lang="en-US" sz="1400" b="1">
              <a:solidFill>
                <a:schemeClr val="accent5">
                  <a:lumMod val="50000"/>
                </a:schemeClr>
              </a:solidFill>
              <a:latin typeface="+mn-lt"/>
              <a:ea typeface="+mn-ea"/>
              <a:cs typeface="+mn-cs"/>
            </a:rPr>
            <a:t>Media</a:t>
          </a:r>
          <a:r>
            <a:rPr lang="en-US" sz="1100" b="1" baseline="0"/>
            <a:t> </a:t>
          </a:r>
          <a:r>
            <a:rPr lang="en-US" sz="1400" b="1">
              <a:solidFill>
                <a:schemeClr val="accent5">
                  <a:lumMod val="50000"/>
                </a:schemeClr>
              </a:solidFill>
              <a:latin typeface="+mn-lt"/>
              <a:ea typeface="+mn-ea"/>
              <a:cs typeface="+mn-cs"/>
            </a:rPr>
            <a:t>Followers</a:t>
          </a:r>
          <a:r>
            <a:rPr lang="en-US" sz="1100" b="1" baseline="0"/>
            <a:t> </a:t>
          </a:r>
          <a:r>
            <a:rPr lang="en-US" sz="1400" b="1">
              <a:solidFill>
                <a:schemeClr val="accent5">
                  <a:lumMod val="50000"/>
                </a:schemeClr>
              </a:solidFill>
              <a:latin typeface="+mn-lt"/>
              <a:ea typeface="+mn-ea"/>
              <a:cs typeface="+mn-cs"/>
            </a:rPr>
            <a:t>Per</a:t>
          </a:r>
          <a:r>
            <a:rPr lang="en-US" sz="1100" b="1" baseline="0"/>
            <a:t> </a:t>
          </a:r>
          <a:r>
            <a:rPr lang="en-US" sz="1400" b="1">
              <a:solidFill>
                <a:schemeClr val="accent5">
                  <a:lumMod val="50000"/>
                </a:schemeClr>
              </a:solidFill>
              <a:latin typeface="+mn-lt"/>
              <a:ea typeface="+mn-ea"/>
              <a:cs typeface="+mn-cs"/>
            </a:rPr>
            <a:t>Restaurant</a:t>
          </a:r>
        </a:p>
      </xdr:txBody>
    </xdr:sp>
    <xdr:clientData/>
  </xdr:twoCellAnchor>
  <xdr:twoCellAnchor>
    <xdr:from>
      <xdr:col>1</xdr:col>
      <xdr:colOff>603251</xdr:colOff>
      <xdr:row>7</xdr:row>
      <xdr:rowOff>127000</xdr:rowOff>
    </xdr:from>
    <xdr:to>
      <xdr:col>3</xdr:col>
      <xdr:colOff>341312</xdr:colOff>
      <xdr:row>9</xdr:row>
      <xdr:rowOff>119063</xdr:rowOff>
    </xdr:to>
    <xdr:sp macro="" textlink="Tables!B4">
      <xdr:nvSpPr>
        <xdr:cNvPr id="13" name="Rectangle: Rounded Corners 12">
          <a:extLst>
            <a:ext uri="{FF2B5EF4-FFF2-40B4-BE49-F238E27FC236}">
              <a16:creationId xmlns:a16="http://schemas.microsoft.com/office/drawing/2014/main" id="{A418B39B-B723-43D4-91CC-456CCF6F221B}"/>
            </a:ext>
          </a:extLst>
        </xdr:cNvPr>
        <xdr:cNvSpPr/>
      </xdr:nvSpPr>
      <xdr:spPr>
        <a:xfrm>
          <a:off x="1214439" y="1404938"/>
          <a:ext cx="960436" cy="357188"/>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F3A72FC-21AC-4873-8E95-5FAC6DFE6EFC}" type="TxLink">
            <a:rPr lang="en-US" sz="1800" b="1" i="0" u="none" strike="noStrike">
              <a:solidFill>
                <a:srgbClr val="000000"/>
              </a:solidFill>
              <a:latin typeface="Calibri"/>
              <a:cs typeface="Calibri"/>
            </a:rPr>
            <a:pPr algn="ctr"/>
            <a:t>8368</a:t>
          </a:fld>
          <a:endParaRPr lang="en-US" sz="1800" b="1"/>
        </a:p>
      </xdr:txBody>
    </xdr:sp>
    <xdr:clientData/>
  </xdr:twoCellAnchor>
  <xdr:twoCellAnchor>
    <xdr:from>
      <xdr:col>5</xdr:col>
      <xdr:colOff>228600</xdr:colOff>
      <xdr:row>7</xdr:row>
      <xdr:rowOff>126998</xdr:rowOff>
    </xdr:from>
    <xdr:to>
      <xdr:col>6</xdr:col>
      <xdr:colOff>577849</xdr:colOff>
      <xdr:row>9</xdr:row>
      <xdr:rowOff>119061</xdr:rowOff>
    </xdr:to>
    <xdr:sp macro="" textlink="Tables!E4">
      <xdr:nvSpPr>
        <xdr:cNvPr id="14" name="Rectangle: Rounded Corners 13">
          <a:extLst>
            <a:ext uri="{FF2B5EF4-FFF2-40B4-BE49-F238E27FC236}">
              <a16:creationId xmlns:a16="http://schemas.microsoft.com/office/drawing/2014/main" id="{65B9A46F-8AD0-4192-B8B1-CF0396E3CE53}"/>
            </a:ext>
          </a:extLst>
        </xdr:cNvPr>
        <xdr:cNvSpPr/>
      </xdr:nvSpPr>
      <xdr:spPr>
        <a:xfrm>
          <a:off x="3284538" y="1404936"/>
          <a:ext cx="960436" cy="357188"/>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1F7198E-BA4A-4C1A-9C8D-3A9DA59680C3}" type="TxLink">
            <a:rPr lang="en-US" sz="1800" b="1" i="0" u="none" strike="noStrike">
              <a:solidFill>
                <a:srgbClr val="000000"/>
              </a:solidFill>
              <a:latin typeface="Calibri"/>
              <a:ea typeface="+mn-ea"/>
              <a:cs typeface="Calibri"/>
            </a:rPr>
            <a:pPr marL="0" indent="0" algn="ctr"/>
            <a:t>4.01</a:t>
          </a:fld>
          <a:endParaRPr lang="en-US" sz="1800" b="1" i="0" u="none" strike="noStrike">
            <a:solidFill>
              <a:srgbClr val="000000"/>
            </a:solidFill>
            <a:latin typeface="Calibri"/>
            <a:ea typeface="+mn-ea"/>
            <a:cs typeface="Calibri"/>
          </a:endParaRPr>
        </a:p>
      </xdr:txBody>
    </xdr:sp>
    <xdr:clientData/>
  </xdr:twoCellAnchor>
  <xdr:twoCellAnchor>
    <xdr:from>
      <xdr:col>8</xdr:col>
      <xdr:colOff>71438</xdr:colOff>
      <xdr:row>7</xdr:row>
      <xdr:rowOff>152399</xdr:rowOff>
    </xdr:from>
    <xdr:to>
      <xdr:col>11</xdr:col>
      <xdr:colOff>39689</xdr:colOff>
      <xdr:row>9</xdr:row>
      <xdr:rowOff>144462</xdr:rowOff>
    </xdr:to>
    <xdr:sp macro="" textlink="Tables!H4">
      <xdr:nvSpPr>
        <xdr:cNvPr id="16" name="Rectangle: Rounded Corners 15">
          <a:extLst>
            <a:ext uri="{FF2B5EF4-FFF2-40B4-BE49-F238E27FC236}">
              <a16:creationId xmlns:a16="http://schemas.microsoft.com/office/drawing/2014/main" id="{936B0248-FF2D-473B-9C65-C23A5BBED102}"/>
            </a:ext>
          </a:extLst>
        </xdr:cNvPr>
        <xdr:cNvSpPr/>
      </xdr:nvSpPr>
      <xdr:spPr>
        <a:xfrm>
          <a:off x="4960938" y="1430337"/>
          <a:ext cx="1801814" cy="357188"/>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7D83B897-F84F-46C9-94CE-E98E3A884A3E}" type="TxLink">
            <a:rPr lang="en-US" sz="1800" b="1" i="0" u="none" strike="noStrike">
              <a:solidFill>
                <a:srgbClr val="000000"/>
              </a:solidFill>
              <a:latin typeface="Calibri"/>
              <a:ea typeface="+mn-ea"/>
              <a:cs typeface="Calibri"/>
            </a:rPr>
            <a:pPr marL="0" indent="0" algn="ctr"/>
            <a:t> Ksh 656,070.56 </a:t>
          </a:fld>
          <a:endParaRPr lang="en-US" sz="1800" b="1" i="0" u="none" strike="noStrike">
            <a:solidFill>
              <a:srgbClr val="000000"/>
            </a:solidFill>
            <a:latin typeface="Calibri"/>
            <a:ea typeface="+mn-ea"/>
            <a:cs typeface="Calibri"/>
          </a:endParaRPr>
        </a:p>
      </xdr:txBody>
    </xdr:sp>
    <xdr:clientData/>
  </xdr:twoCellAnchor>
  <xdr:twoCellAnchor>
    <xdr:from>
      <xdr:col>12</xdr:col>
      <xdr:colOff>198438</xdr:colOff>
      <xdr:row>7</xdr:row>
      <xdr:rowOff>128585</xdr:rowOff>
    </xdr:from>
    <xdr:to>
      <xdr:col>14</xdr:col>
      <xdr:colOff>7939</xdr:colOff>
      <xdr:row>9</xdr:row>
      <xdr:rowOff>120648</xdr:rowOff>
    </xdr:to>
    <xdr:sp macro="" textlink="Tables!K4">
      <xdr:nvSpPr>
        <xdr:cNvPr id="18" name="Rectangle: Rounded Corners 17">
          <a:extLst>
            <a:ext uri="{FF2B5EF4-FFF2-40B4-BE49-F238E27FC236}">
              <a16:creationId xmlns:a16="http://schemas.microsoft.com/office/drawing/2014/main" id="{B3C33338-3347-4306-AB9A-EC8A66E89E69}"/>
            </a:ext>
          </a:extLst>
        </xdr:cNvPr>
        <xdr:cNvSpPr/>
      </xdr:nvSpPr>
      <xdr:spPr>
        <a:xfrm>
          <a:off x="7532688" y="1406523"/>
          <a:ext cx="1031876" cy="357188"/>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09F8199-1C82-4FAB-8068-8E05BBD24E35}" type="TxLink">
            <a:rPr lang="en-US" sz="1800" b="1" i="0" u="none" strike="noStrike">
              <a:solidFill>
                <a:srgbClr val="000000"/>
              </a:solidFill>
              <a:latin typeface="Calibri"/>
              <a:ea typeface="+mn-ea"/>
              <a:cs typeface="Calibri"/>
            </a:rPr>
            <a:pPr marL="0" indent="0" algn="ctr"/>
            <a:t>491428</a:t>
          </a:fld>
          <a:endParaRPr lang="en-US" sz="1800" b="1" i="0" u="none" strike="noStrike">
            <a:solidFill>
              <a:srgbClr val="000000"/>
            </a:solidFill>
            <a:latin typeface="Calibri"/>
            <a:ea typeface="+mn-ea"/>
            <a:cs typeface="Calibri"/>
          </a:endParaRPr>
        </a:p>
      </xdr:txBody>
    </xdr:sp>
    <xdr:clientData/>
  </xdr:twoCellAnchor>
  <xdr:twoCellAnchor>
    <xdr:from>
      <xdr:col>15</xdr:col>
      <xdr:colOff>573090</xdr:colOff>
      <xdr:row>7</xdr:row>
      <xdr:rowOff>130173</xdr:rowOff>
    </xdr:from>
    <xdr:to>
      <xdr:col>17</xdr:col>
      <xdr:colOff>382591</xdr:colOff>
      <xdr:row>9</xdr:row>
      <xdr:rowOff>122236</xdr:rowOff>
    </xdr:to>
    <xdr:sp macro="" textlink="Tables!N4">
      <xdr:nvSpPr>
        <xdr:cNvPr id="19" name="Rectangle: Rounded Corners 18">
          <a:extLst>
            <a:ext uri="{FF2B5EF4-FFF2-40B4-BE49-F238E27FC236}">
              <a16:creationId xmlns:a16="http://schemas.microsoft.com/office/drawing/2014/main" id="{5348B81A-A201-4EC5-9A8D-2780B7978890}"/>
            </a:ext>
          </a:extLst>
        </xdr:cNvPr>
        <xdr:cNvSpPr/>
      </xdr:nvSpPr>
      <xdr:spPr>
        <a:xfrm>
          <a:off x="9740903" y="1408111"/>
          <a:ext cx="1031876" cy="357188"/>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E12C01A-F1FE-4D48-9061-5772F9E54112}" type="TxLink">
            <a:rPr lang="en-US" sz="1800" b="1" i="0" u="none" strike="noStrike">
              <a:solidFill>
                <a:srgbClr val="000000"/>
              </a:solidFill>
              <a:latin typeface="Calibri"/>
              <a:ea typeface="+mn-ea"/>
              <a:cs typeface="Calibri"/>
            </a:rPr>
            <a:pPr marL="0" indent="0" algn="ctr"/>
            <a:t>5.52</a:t>
          </a:fld>
          <a:endParaRPr lang="en-US" sz="1800" b="1" i="0" u="none" strike="noStrike">
            <a:solidFill>
              <a:srgbClr val="000000"/>
            </a:solidFill>
            <a:latin typeface="Calibri"/>
            <a:ea typeface="+mn-ea"/>
            <a:cs typeface="Calibri"/>
          </a:endParaRPr>
        </a:p>
      </xdr:txBody>
    </xdr:sp>
    <xdr:clientData/>
  </xdr:twoCellAnchor>
  <xdr:twoCellAnchor>
    <xdr:from>
      <xdr:col>1</xdr:col>
      <xdr:colOff>123824</xdr:colOff>
      <xdr:row>12</xdr:row>
      <xdr:rowOff>174624</xdr:rowOff>
    </xdr:from>
    <xdr:to>
      <xdr:col>7</xdr:col>
      <xdr:colOff>47625</xdr:colOff>
      <xdr:row>24</xdr:row>
      <xdr:rowOff>95248</xdr:rowOff>
    </xdr:to>
    <xdr:graphicFrame macro="">
      <xdr:nvGraphicFramePr>
        <xdr:cNvPr id="21" name="Chart 20">
          <a:extLst>
            <a:ext uri="{FF2B5EF4-FFF2-40B4-BE49-F238E27FC236}">
              <a16:creationId xmlns:a16="http://schemas.microsoft.com/office/drawing/2014/main" id="{4EA3FD5C-87FD-436F-BC1A-F7B16B989A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460375</xdr:colOff>
      <xdr:row>12</xdr:row>
      <xdr:rowOff>103188</xdr:rowOff>
    </xdr:from>
    <xdr:to>
      <xdr:col>13</xdr:col>
      <xdr:colOff>269875</xdr:colOff>
      <xdr:row>24</xdr:row>
      <xdr:rowOff>39688</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AC26FAC9-3D1D-496A-B8BE-72A32CB9F1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738688" y="2293938"/>
              <a:ext cx="3476625" cy="2127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103188</xdr:colOff>
      <xdr:row>13</xdr:row>
      <xdr:rowOff>142875</xdr:rowOff>
    </xdr:from>
    <xdr:to>
      <xdr:col>18</xdr:col>
      <xdr:colOff>182562</xdr:colOff>
      <xdr:row>24</xdr:row>
      <xdr:rowOff>47625</xdr:rowOff>
    </xdr:to>
    <xdr:graphicFrame macro="">
      <xdr:nvGraphicFramePr>
        <xdr:cNvPr id="23" name="Chart 22">
          <a:extLst>
            <a:ext uri="{FF2B5EF4-FFF2-40B4-BE49-F238E27FC236}">
              <a16:creationId xmlns:a16="http://schemas.microsoft.com/office/drawing/2014/main" id="{0F924915-1DD2-4C60-BED2-7BFA171C86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547687</xdr:colOff>
      <xdr:row>0</xdr:row>
      <xdr:rowOff>109535</xdr:rowOff>
    </xdr:from>
    <xdr:to>
      <xdr:col>23</xdr:col>
      <xdr:colOff>134938</xdr:colOff>
      <xdr:row>24</xdr:row>
      <xdr:rowOff>166687</xdr:rowOff>
    </xdr:to>
    <xdr:sp macro="" textlink="">
      <xdr:nvSpPr>
        <xdr:cNvPr id="24" name="Rectangle: Rounded Corners 23">
          <a:extLst>
            <a:ext uri="{FF2B5EF4-FFF2-40B4-BE49-F238E27FC236}">
              <a16:creationId xmlns:a16="http://schemas.microsoft.com/office/drawing/2014/main" id="{10516CC5-C9B2-4CCB-B281-5BD6FE775438}"/>
            </a:ext>
          </a:extLst>
        </xdr:cNvPr>
        <xdr:cNvSpPr/>
      </xdr:nvSpPr>
      <xdr:spPr>
        <a:xfrm>
          <a:off x="11549062" y="109535"/>
          <a:ext cx="2643189" cy="4438652"/>
        </a:xfrm>
        <a:prstGeom prst="roundRect">
          <a:avLst>
            <a:gd name="adj" fmla="val 5052"/>
          </a:avLst>
        </a:prstGeom>
        <a:solidFill>
          <a:schemeClr val="bg1"/>
        </a:solidFill>
        <a:effectLst>
          <a:outerShdw blurRad="50800" dist="38100" dir="2700000" algn="tl" rotWithShape="0">
            <a:prstClr val="black">
              <a:alpha val="40000"/>
            </a:prstClr>
          </a:outerShdw>
          <a:softEdge rad="31750"/>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2000" b="1" i="0" baseline="0">
              <a:solidFill>
                <a:schemeClr val="accent5">
                  <a:lumMod val="50000"/>
                </a:schemeClr>
              </a:solidFill>
            </a:rPr>
            <a:t> Categories</a:t>
          </a:r>
          <a:endParaRPr lang="en-US" sz="2000" b="1" i="0">
            <a:solidFill>
              <a:schemeClr val="accent5">
                <a:lumMod val="50000"/>
              </a:schemeClr>
            </a:solidFill>
          </a:endParaRPr>
        </a:p>
      </xdr:txBody>
    </xdr:sp>
    <xdr:clientData/>
  </xdr:twoCellAnchor>
  <xdr:twoCellAnchor editAs="oneCell">
    <xdr:from>
      <xdr:col>19</xdr:col>
      <xdr:colOff>63498</xdr:colOff>
      <xdr:row>3</xdr:row>
      <xdr:rowOff>22222</xdr:rowOff>
    </xdr:from>
    <xdr:to>
      <xdr:col>22</xdr:col>
      <xdr:colOff>547687</xdr:colOff>
      <xdr:row>9</xdr:row>
      <xdr:rowOff>119062</xdr:rowOff>
    </xdr:to>
    <mc:AlternateContent xmlns:mc="http://schemas.openxmlformats.org/markup-compatibility/2006">
      <mc:Choice xmlns:a14="http://schemas.microsoft.com/office/drawing/2010/main" Requires="a14">
        <xdr:graphicFrame macro="">
          <xdr:nvGraphicFramePr>
            <xdr:cNvPr id="25" name="Location">
              <a:extLst>
                <a:ext uri="{FF2B5EF4-FFF2-40B4-BE49-F238E27FC236}">
                  <a16:creationId xmlns:a16="http://schemas.microsoft.com/office/drawing/2014/main" id="{9A55E03F-A6E7-4004-A14A-24477B7421F7}"/>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11676061" y="569910"/>
              <a:ext cx="2317751" cy="11922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79373</xdr:colOff>
      <xdr:row>10</xdr:row>
      <xdr:rowOff>53972</xdr:rowOff>
    </xdr:from>
    <xdr:to>
      <xdr:col>22</xdr:col>
      <xdr:colOff>531812</xdr:colOff>
      <xdr:row>16</xdr:row>
      <xdr:rowOff>127000</xdr:rowOff>
    </xdr:to>
    <mc:AlternateContent xmlns:mc="http://schemas.openxmlformats.org/markup-compatibility/2006">
      <mc:Choice xmlns:a14="http://schemas.microsoft.com/office/drawing/2010/main" Requires="a14">
        <xdr:graphicFrame macro="">
          <xdr:nvGraphicFramePr>
            <xdr:cNvPr id="26" name="Revenue Category">
              <a:extLst>
                <a:ext uri="{FF2B5EF4-FFF2-40B4-BE49-F238E27FC236}">
                  <a16:creationId xmlns:a16="http://schemas.microsoft.com/office/drawing/2014/main" id="{5AD9979C-AC9C-4807-A798-8A9C602D67C1}"/>
                </a:ext>
              </a:extLst>
            </xdr:cNvPr>
            <xdr:cNvGraphicFramePr/>
          </xdr:nvGraphicFramePr>
          <xdr:xfrm>
            <a:off x="0" y="0"/>
            <a:ext cx="0" cy="0"/>
          </xdr:xfrm>
          <a:graphic>
            <a:graphicData uri="http://schemas.microsoft.com/office/drawing/2010/slicer">
              <sle:slicer xmlns:sle="http://schemas.microsoft.com/office/drawing/2010/slicer" name="Revenue Category"/>
            </a:graphicData>
          </a:graphic>
        </xdr:graphicFrame>
      </mc:Choice>
      <mc:Fallback>
        <xdr:sp macro="" textlink="">
          <xdr:nvSpPr>
            <xdr:cNvPr id="0" name=""/>
            <xdr:cNvSpPr>
              <a:spLocks noTextEdit="1"/>
            </xdr:cNvSpPr>
          </xdr:nvSpPr>
          <xdr:spPr>
            <a:xfrm>
              <a:off x="11691936" y="1879597"/>
              <a:ext cx="2286001" cy="11684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103184</xdr:colOff>
      <xdr:row>17</xdr:row>
      <xdr:rowOff>77784</xdr:rowOff>
    </xdr:from>
    <xdr:to>
      <xdr:col>22</xdr:col>
      <xdr:colOff>539749</xdr:colOff>
      <xdr:row>24</xdr:row>
      <xdr:rowOff>38097</xdr:rowOff>
    </xdr:to>
    <mc:AlternateContent xmlns:mc="http://schemas.openxmlformats.org/markup-compatibility/2006">
      <mc:Choice xmlns:a14="http://schemas.microsoft.com/office/drawing/2010/main" Requires="a14">
        <xdr:graphicFrame macro="">
          <xdr:nvGraphicFramePr>
            <xdr:cNvPr id="27" name="Reservations Category">
              <a:extLst>
                <a:ext uri="{FF2B5EF4-FFF2-40B4-BE49-F238E27FC236}">
                  <a16:creationId xmlns:a16="http://schemas.microsoft.com/office/drawing/2014/main" id="{93E44D91-FD95-4FC0-B6C2-82BB6B2F12C6}"/>
                </a:ext>
              </a:extLst>
            </xdr:cNvPr>
            <xdr:cNvGraphicFramePr/>
          </xdr:nvGraphicFramePr>
          <xdr:xfrm>
            <a:off x="0" y="0"/>
            <a:ext cx="0" cy="0"/>
          </xdr:xfrm>
          <a:graphic>
            <a:graphicData uri="http://schemas.microsoft.com/office/drawing/2010/slicer">
              <sle:slicer xmlns:sle="http://schemas.microsoft.com/office/drawing/2010/slicer" name="Reservations Category"/>
            </a:graphicData>
          </a:graphic>
        </xdr:graphicFrame>
      </mc:Choice>
      <mc:Fallback>
        <xdr:sp macro="" textlink="">
          <xdr:nvSpPr>
            <xdr:cNvPr id="0" name=""/>
            <xdr:cNvSpPr>
              <a:spLocks noTextEdit="1"/>
            </xdr:cNvSpPr>
          </xdr:nvSpPr>
          <xdr:spPr>
            <a:xfrm>
              <a:off x="11715747" y="3181347"/>
              <a:ext cx="2270127"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214313</xdr:colOff>
      <xdr:row>1</xdr:row>
      <xdr:rowOff>55562</xdr:rowOff>
    </xdr:from>
    <xdr:to>
      <xdr:col>18</xdr:col>
      <xdr:colOff>182564</xdr:colOff>
      <xdr:row>4</xdr:row>
      <xdr:rowOff>87313</xdr:rowOff>
    </xdr:to>
    <xdr:pic>
      <xdr:nvPicPr>
        <xdr:cNvPr id="29" name="Picture 28">
          <a:extLst>
            <a:ext uri="{FF2B5EF4-FFF2-40B4-BE49-F238E27FC236}">
              <a16:creationId xmlns:a16="http://schemas.microsoft.com/office/drawing/2014/main" id="{5723DBC7-366A-4506-B32D-4056E9557ED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604501" y="238125"/>
          <a:ext cx="579438" cy="579438"/>
        </a:xfrm>
        <a:prstGeom prst="rect">
          <a:avLst/>
        </a:prstGeom>
        <a:effectLst>
          <a:glow rad="63500">
            <a:schemeClr val="accent1">
              <a:satMod val="175000"/>
              <a:alpha val="40000"/>
            </a:schemeClr>
          </a:glow>
          <a:outerShdw blurRad="63500" sx="102000" sy="102000" algn="ctr" rotWithShape="0">
            <a:prstClr val="black">
              <a:alpha val="40000"/>
            </a:prstClr>
          </a:outerShdw>
        </a:effectLst>
      </xdr:spPr>
    </xdr:pic>
    <xdr:clientData/>
  </xdr:twoCellAnchor>
  <xdr:twoCellAnchor editAs="oneCell">
    <xdr:from>
      <xdr:col>1</xdr:col>
      <xdr:colOff>215900</xdr:colOff>
      <xdr:row>1</xdr:row>
      <xdr:rowOff>65087</xdr:rowOff>
    </xdr:from>
    <xdr:to>
      <xdr:col>2</xdr:col>
      <xdr:colOff>184151</xdr:colOff>
      <xdr:row>4</xdr:row>
      <xdr:rowOff>96838</xdr:rowOff>
    </xdr:to>
    <xdr:pic>
      <xdr:nvPicPr>
        <xdr:cNvPr id="30" name="Picture 29">
          <a:extLst>
            <a:ext uri="{FF2B5EF4-FFF2-40B4-BE49-F238E27FC236}">
              <a16:creationId xmlns:a16="http://schemas.microsoft.com/office/drawing/2014/main" id="{B8448C8B-A377-4E13-A291-A52541DFE21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7088" y="247650"/>
          <a:ext cx="579438" cy="579438"/>
        </a:xfrm>
        <a:prstGeom prst="rect">
          <a:avLst/>
        </a:prstGeom>
        <a:effectLst>
          <a:glow rad="63500">
            <a:schemeClr val="accent1">
              <a:satMod val="175000"/>
              <a:alpha val="40000"/>
            </a:schemeClr>
          </a:glow>
          <a:outerShdw blurRad="63500" sx="102000" sy="102000" algn="ctr" rotWithShape="0">
            <a:prstClr val="black">
              <a:alpha val="40000"/>
            </a:prstClr>
          </a:outerShdw>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vin" refreshedDate="45668.333048495369" createdVersion="7" refreshedVersion="7" minRefreshableVersion="3" recordCount="8368" xr:uid="{9BCFBA5B-FE6A-4720-B0C7-5D064D6D3EB5}">
  <cacheSource type="worksheet">
    <worksheetSource name="Restaurant_Data"/>
  </cacheSource>
  <cacheFields count="20">
    <cacheField name="Restaurant Name" numFmtId="0">
      <sharedItems count="8368">
        <s v="Restaurant 0"/>
        <s v="Restaurant 1"/>
        <s v="Restaurant 2"/>
        <s v="Restaurant 3"/>
        <s v="Restaurant 4"/>
        <s v="Restaurant 5"/>
        <s v="Restaurant 6"/>
        <s v="Restaurant 7"/>
        <s v="Restaurant 8"/>
        <s v="Restaurant 9"/>
        <s v="Restaurant 10"/>
        <s v="Restaurant 11"/>
        <s v="Restaurant 12"/>
        <s v="Restaurant 13"/>
        <s v="Restaurant 14"/>
        <s v="Restaurant 15"/>
        <s v="Restaurant 16"/>
        <s v="Restaurant 17"/>
        <s v="Restaurant 18"/>
        <s v="Restaurant 19"/>
        <s v="Restaurant 20"/>
        <s v="Restaurant 21"/>
        <s v="Restaurant 22"/>
        <s v="Restaurant 23"/>
        <s v="Restaurant 24"/>
        <s v="Restaurant 25"/>
        <s v="Restaurant 26"/>
        <s v="Restaurant 27"/>
        <s v="Restaurant 28"/>
        <s v="Restaurant 29"/>
        <s v="Restaurant 30"/>
        <s v="Restaurant 31"/>
        <s v="Restaurant 32"/>
        <s v="Restaurant 33"/>
        <s v="Restaurant 34"/>
        <s v="Restaurant 35"/>
        <s v="Restaurant 36"/>
        <s v="Restaurant 37"/>
        <s v="Restaurant 38"/>
        <s v="Restaurant 39"/>
        <s v="Restaurant 40"/>
        <s v="Restaurant 41"/>
        <s v="Restaurant 42"/>
        <s v="Restaurant 43"/>
        <s v="Restaurant 44"/>
        <s v="Restaurant 45"/>
        <s v="Restaurant 46"/>
        <s v="Restaurant 47"/>
        <s v="Restaurant 48"/>
        <s v="Restaurant 49"/>
        <s v="Restaurant 50"/>
        <s v="Restaurant 51"/>
        <s v="Restaurant 52"/>
        <s v="Restaurant 53"/>
        <s v="Restaurant 54"/>
        <s v="Restaurant 55"/>
        <s v="Restaurant 56"/>
        <s v="Restaurant 57"/>
        <s v="Restaurant 58"/>
        <s v="Restaurant 59"/>
        <s v="Restaurant 60"/>
        <s v="Restaurant 61"/>
        <s v="Restaurant 62"/>
        <s v="Restaurant 63"/>
        <s v="Restaurant 64"/>
        <s v="Restaurant 65"/>
        <s v="Restaurant 66"/>
        <s v="Restaurant 67"/>
        <s v="Restaurant 68"/>
        <s v="Restaurant 69"/>
        <s v="Restaurant 70"/>
        <s v="Restaurant 71"/>
        <s v="Restaurant 72"/>
        <s v="Restaurant 73"/>
        <s v="Restaurant 74"/>
        <s v="Restaurant 75"/>
        <s v="Restaurant 76"/>
        <s v="Restaurant 77"/>
        <s v="Restaurant 78"/>
        <s v="Restaurant 79"/>
        <s v="Restaurant 80"/>
        <s v="Restaurant 81"/>
        <s v="Restaurant 82"/>
        <s v="Restaurant 83"/>
        <s v="Restaurant 84"/>
        <s v="Restaurant 85"/>
        <s v="Restaurant 86"/>
        <s v="Restaurant 87"/>
        <s v="Restaurant 88"/>
        <s v="Restaurant 89"/>
        <s v="Restaurant 90"/>
        <s v="Restaurant 91"/>
        <s v="Restaurant 92"/>
        <s v="Restaurant 93"/>
        <s v="Restaurant 94"/>
        <s v="Restaurant 95"/>
        <s v="Restaurant 96"/>
        <s v="Restaurant 97"/>
        <s v="Restaurant 98"/>
        <s v="Restaurant 99"/>
        <s v="Restaurant 100"/>
        <s v="Restaurant 101"/>
        <s v="Restaurant 102"/>
        <s v="Restaurant 103"/>
        <s v="Restaurant 104"/>
        <s v="Restaurant 105"/>
        <s v="Restaurant 106"/>
        <s v="Restaurant 107"/>
        <s v="Restaurant 108"/>
        <s v="Restaurant 109"/>
        <s v="Restaurant 110"/>
        <s v="Restaurant 111"/>
        <s v="Restaurant 112"/>
        <s v="Restaurant 113"/>
        <s v="Restaurant 114"/>
        <s v="Restaurant 115"/>
        <s v="Restaurant 116"/>
        <s v="Restaurant 117"/>
        <s v="Restaurant 118"/>
        <s v="Restaurant 119"/>
        <s v="Restaurant 120"/>
        <s v="Restaurant 121"/>
        <s v="Restaurant 122"/>
        <s v="Restaurant 123"/>
        <s v="Restaurant 124"/>
        <s v="Restaurant 125"/>
        <s v="Restaurant 126"/>
        <s v="Restaurant 127"/>
        <s v="Restaurant 128"/>
        <s v="Restaurant 129"/>
        <s v="Restaurant 130"/>
        <s v="Restaurant 131"/>
        <s v="Restaurant 132"/>
        <s v="Restaurant 133"/>
        <s v="Restaurant 134"/>
        <s v="Restaurant 135"/>
        <s v="Restaurant 136"/>
        <s v="Restaurant 137"/>
        <s v="Restaurant 138"/>
        <s v="Restaurant 139"/>
        <s v="Restaurant 140"/>
        <s v="Restaurant 141"/>
        <s v="Restaurant 142"/>
        <s v="Restaurant 143"/>
        <s v="Restaurant 144"/>
        <s v="Restaurant 145"/>
        <s v="Restaurant 146"/>
        <s v="Restaurant 147"/>
        <s v="Restaurant 148"/>
        <s v="Restaurant 149"/>
        <s v="Restaurant 150"/>
        <s v="Restaurant 151"/>
        <s v="Restaurant 152"/>
        <s v="Restaurant 153"/>
        <s v="Restaurant 154"/>
        <s v="Restaurant 155"/>
        <s v="Restaurant 156"/>
        <s v="Restaurant 157"/>
        <s v="Restaurant 158"/>
        <s v="Restaurant 159"/>
        <s v="Restaurant 160"/>
        <s v="Restaurant 161"/>
        <s v="Restaurant 162"/>
        <s v="Restaurant 163"/>
        <s v="Restaurant 164"/>
        <s v="Restaurant 165"/>
        <s v="Restaurant 166"/>
        <s v="Restaurant 167"/>
        <s v="Restaurant 168"/>
        <s v="Restaurant 169"/>
        <s v="Restaurant 170"/>
        <s v="Restaurant 171"/>
        <s v="Restaurant 172"/>
        <s v="Restaurant 173"/>
        <s v="Restaurant 174"/>
        <s v="Restaurant 175"/>
        <s v="Restaurant 176"/>
        <s v="Restaurant 177"/>
        <s v="Restaurant 178"/>
        <s v="Restaurant 179"/>
        <s v="Restaurant 180"/>
        <s v="Restaurant 181"/>
        <s v="Restaurant 182"/>
        <s v="Restaurant 183"/>
        <s v="Restaurant 184"/>
        <s v="Restaurant 185"/>
        <s v="Restaurant 186"/>
        <s v="Restaurant 187"/>
        <s v="Restaurant 188"/>
        <s v="Restaurant 189"/>
        <s v="Restaurant 190"/>
        <s v="Restaurant 191"/>
        <s v="Restaurant 192"/>
        <s v="Restaurant 193"/>
        <s v="Restaurant 194"/>
        <s v="Restaurant 195"/>
        <s v="Restaurant 196"/>
        <s v="Restaurant 197"/>
        <s v="Restaurant 198"/>
        <s v="Restaurant 199"/>
        <s v="Restaurant 200"/>
        <s v="Restaurant 201"/>
        <s v="Restaurant 202"/>
        <s v="Restaurant 203"/>
        <s v="Restaurant 204"/>
        <s v="Restaurant 205"/>
        <s v="Restaurant 206"/>
        <s v="Restaurant 207"/>
        <s v="Restaurant 208"/>
        <s v="Restaurant 209"/>
        <s v="Restaurant 210"/>
        <s v="Restaurant 211"/>
        <s v="Restaurant 212"/>
        <s v="Restaurant 213"/>
        <s v="Restaurant 214"/>
        <s v="Restaurant 215"/>
        <s v="Restaurant 216"/>
        <s v="Restaurant 217"/>
        <s v="Restaurant 218"/>
        <s v="Restaurant 219"/>
        <s v="Restaurant 220"/>
        <s v="Restaurant 221"/>
        <s v="Restaurant 222"/>
        <s v="Restaurant 223"/>
        <s v="Restaurant 224"/>
        <s v="Restaurant 225"/>
        <s v="Restaurant 226"/>
        <s v="Restaurant 227"/>
        <s v="Restaurant 228"/>
        <s v="Restaurant 229"/>
        <s v="Restaurant 230"/>
        <s v="Restaurant 231"/>
        <s v="Restaurant 232"/>
        <s v="Restaurant 233"/>
        <s v="Restaurant 234"/>
        <s v="Restaurant 235"/>
        <s v="Restaurant 236"/>
        <s v="Restaurant 237"/>
        <s v="Restaurant 238"/>
        <s v="Restaurant 239"/>
        <s v="Restaurant 240"/>
        <s v="Restaurant 241"/>
        <s v="Restaurant 242"/>
        <s v="Restaurant 243"/>
        <s v="Restaurant 244"/>
        <s v="Restaurant 245"/>
        <s v="Restaurant 246"/>
        <s v="Restaurant 247"/>
        <s v="Restaurant 248"/>
        <s v="Restaurant 249"/>
        <s v="Restaurant 250"/>
        <s v="Restaurant 251"/>
        <s v="Restaurant 252"/>
        <s v="Restaurant 253"/>
        <s v="Restaurant 254"/>
        <s v="Restaurant 255"/>
        <s v="Restaurant 256"/>
        <s v="Restaurant 257"/>
        <s v="Restaurant 258"/>
        <s v="Restaurant 259"/>
        <s v="Restaurant 260"/>
        <s v="Restaurant 261"/>
        <s v="Restaurant 262"/>
        <s v="Restaurant 263"/>
        <s v="Restaurant 264"/>
        <s v="Restaurant 265"/>
        <s v="Restaurant 266"/>
        <s v="Restaurant 267"/>
        <s v="Restaurant 268"/>
        <s v="Restaurant 269"/>
        <s v="Restaurant 270"/>
        <s v="Restaurant 271"/>
        <s v="Restaurant 272"/>
        <s v="Restaurant 273"/>
        <s v="Restaurant 274"/>
        <s v="Restaurant 275"/>
        <s v="Restaurant 276"/>
        <s v="Restaurant 277"/>
        <s v="Restaurant 278"/>
        <s v="Restaurant 279"/>
        <s v="Restaurant 280"/>
        <s v="Restaurant 281"/>
        <s v="Restaurant 282"/>
        <s v="Restaurant 283"/>
        <s v="Restaurant 284"/>
        <s v="Restaurant 285"/>
        <s v="Restaurant 286"/>
        <s v="Restaurant 287"/>
        <s v="Restaurant 288"/>
        <s v="Restaurant 289"/>
        <s v="Restaurant 290"/>
        <s v="Restaurant 291"/>
        <s v="Restaurant 292"/>
        <s v="Restaurant 293"/>
        <s v="Restaurant 294"/>
        <s v="Restaurant 295"/>
        <s v="Restaurant 296"/>
        <s v="Restaurant 297"/>
        <s v="Restaurant 298"/>
        <s v="Restaurant 299"/>
        <s v="Restaurant 300"/>
        <s v="Restaurant 301"/>
        <s v="Restaurant 302"/>
        <s v="Restaurant 303"/>
        <s v="Restaurant 304"/>
        <s v="Restaurant 305"/>
        <s v="Restaurant 306"/>
        <s v="Restaurant 307"/>
        <s v="Restaurant 308"/>
        <s v="Restaurant 309"/>
        <s v="Restaurant 310"/>
        <s v="Restaurant 311"/>
        <s v="Restaurant 312"/>
        <s v="Restaurant 313"/>
        <s v="Restaurant 314"/>
        <s v="Restaurant 315"/>
        <s v="Restaurant 316"/>
        <s v="Restaurant 317"/>
        <s v="Restaurant 318"/>
        <s v="Restaurant 319"/>
        <s v="Restaurant 320"/>
        <s v="Restaurant 321"/>
        <s v="Restaurant 322"/>
        <s v="Restaurant 323"/>
        <s v="Restaurant 324"/>
        <s v="Restaurant 325"/>
        <s v="Restaurant 326"/>
        <s v="Restaurant 327"/>
        <s v="Restaurant 328"/>
        <s v="Restaurant 329"/>
        <s v="Restaurant 330"/>
        <s v="Restaurant 331"/>
        <s v="Restaurant 332"/>
        <s v="Restaurant 333"/>
        <s v="Restaurant 334"/>
        <s v="Restaurant 335"/>
        <s v="Restaurant 336"/>
        <s v="Restaurant 337"/>
        <s v="Restaurant 338"/>
        <s v="Restaurant 339"/>
        <s v="Restaurant 340"/>
        <s v="Restaurant 341"/>
        <s v="Restaurant 342"/>
        <s v="Restaurant 343"/>
        <s v="Restaurant 344"/>
        <s v="Restaurant 345"/>
        <s v="Restaurant 346"/>
        <s v="Restaurant 347"/>
        <s v="Restaurant 348"/>
        <s v="Restaurant 349"/>
        <s v="Restaurant 350"/>
        <s v="Restaurant 351"/>
        <s v="Restaurant 352"/>
        <s v="Restaurant 353"/>
        <s v="Restaurant 354"/>
        <s v="Restaurant 355"/>
        <s v="Restaurant 356"/>
        <s v="Restaurant 357"/>
        <s v="Restaurant 358"/>
        <s v="Restaurant 359"/>
        <s v="Restaurant 360"/>
        <s v="Restaurant 361"/>
        <s v="Restaurant 362"/>
        <s v="Restaurant 363"/>
        <s v="Restaurant 364"/>
        <s v="Restaurant 365"/>
        <s v="Restaurant 366"/>
        <s v="Restaurant 367"/>
        <s v="Restaurant 368"/>
        <s v="Restaurant 369"/>
        <s v="Restaurant 370"/>
        <s v="Restaurant 371"/>
        <s v="Restaurant 372"/>
        <s v="Restaurant 373"/>
        <s v="Restaurant 374"/>
        <s v="Restaurant 375"/>
        <s v="Restaurant 376"/>
        <s v="Restaurant 377"/>
        <s v="Restaurant 378"/>
        <s v="Restaurant 379"/>
        <s v="Restaurant 380"/>
        <s v="Restaurant 381"/>
        <s v="Restaurant 382"/>
        <s v="Restaurant 383"/>
        <s v="Restaurant 384"/>
        <s v="Restaurant 385"/>
        <s v="Restaurant 386"/>
        <s v="Restaurant 387"/>
        <s v="Restaurant 388"/>
        <s v="Restaurant 389"/>
        <s v="Restaurant 390"/>
        <s v="Restaurant 391"/>
        <s v="Restaurant 392"/>
        <s v="Restaurant 393"/>
        <s v="Restaurant 394"/>
        <s v="Restaurant 395"/>
        <s v="Restaurant 396"/>
        <s v="Restaurant 397"/>
        <s v="Restaurant 398"/>
        <s v="Restaurant 399"/>
        <s v="Restaurant 400"/>
        <s v="Restaurant 401"/>
        <s v="Restaurant 402"/>
        <s v="Restaurant 403"/>
        <s v="Restaurant 404"/>
        <s v="Restaurant 405"/>
        <s v="Restaurant 406"/>
        <s v="Restaurant 407"/>
        <s v="Restaurant 408"/>
        <s v="Restaurant 409"/>
        <s v="Restaurant 410"/>
        <s v="Restaurant 411"/>
        <s v="Restaurant 412"/>
        <s v="Restaurant 413"/>
        <s v="Restaurant 414"/>
        <s v="Restaurant 415"/>
        <s v="Restaurant 416"/>
        <s v="Restaurant 417"/>
        <s v="Restaurant 418"/>
        <s v="Restaurant 419"/>
        <s v="Restaurant 420"/>
        <s v="Restaurant 421"/>
        <s v="Restaurant 422"/>
        <s v="Restaurant 423"/>
        <s v="Restaurant 424"/>
        <s v="Restaurant 425"/>
        <s v="Restaurant 426"/>
        <s v="Restaurant 427"/>
        <s v="Restaurant 428"/>
        <s v="Restaurant 429"/>
        <s v="Restaurant 430"/>
        <s v="Restaurant 431"/>
        <s v="Restaurant 432"/>
        <s v="Restaurant 433"/>
        <s v="Restaurant 434"/>
        <s v="Restaurant 435"/>
        <s v="Restaurant 436"/>
        <s v="Restaurant 437"/>
        <s v="Restaurant 438"/>
        <s v="Restaurant 439"/>
        <s v="Restaurant 440"/>
        <s v="Restaurant 441"/>
        <s v="Restaurant 442"/>
        <s v="Restaurant 443"/>
        <s v="Restaurant 444"/>
        <s v="Restaurant 445"/>
        <s v="Restaurant 446"/>
        <s v="Restaurant 447"/>
        <s v="Restaurant 448"/>
        <s v="Restaurant 449"/>
        <s v="Restaurant 450"/>
        <s v="Restaurant 451"/>
        <s v="Restaurant 452"/>
        <s v="Restaurant 453"/>
        <s v="Restaurant 454"/>
        <s v="Restaurant 455"/>
        <s v="Restaurant 456"/>
        <s v="Restaurant 457"/>
        <s v="Restaurant 458"/>
        <s v="Restaurant 459"/>
        <s v="Restaurant 460"/>
        <s v="Restaurant 461"/>
        <s v="Restaurant 462"/>
        <s v="Restaurant 463"/>
        <s v="Restaurant 464"/>
        <s v="Restaurant 465"/>
        <s v="Restaurant 466"/>
        <s v="Restaurant 467"/>
        <s v="Restaurant 468"/>
        <s v="Restaurant 469"/>
        <s v="Restaurant 470"/>
        <s v="Restaurant 471"/>
        <s v="Restaurant 472"/>
        <s v="Restaurant 473"/>
        <s v="Restaurant 474"/>
        <s v="Restaurant 475"/>
        <s v="Restaurant 476"/>
        <s v="Restaurant 477"/>
        <s v="Restaurant 478"/>
        <s v="Restaurant 479"/>
        <s v="Restaurant 480"/>
        <s v="Restaurant 481"/>
        <s v="Restaurant 482"/>
        <s v="Restaurant 483"/>
        <s v="Restaurant 484"/>
        <s v="Restaurant 485"/>
        <s v="Restaurant 486"/>
        <s v="Restaurant 487"/>
        <s v="Restaurant 488"/>
        <s v="Restaurant 489"/>
        <s v="Restaurant 490"/>
        <s v="Restaurant 491"/>
        <s v="Restaurant 492"/>
        <s v="Restaurant 493"/>
        <s v="Restaurant 494"/>
        <s v="Restaurant 495"/>
        <s v="Restaurant 496"/>
        <s v="Restaurant 497"/>
        <s v="Restaurant 498"/>
        <s v="Restaurant 499"/>
        <s v="Restaurant 500"/>
        <s v="Restaurant 501"/>
        <s v="Restaurant 502"/>
        <s v="Restaurant 503"/>
        <s v="Restaurant 504"/>
        <s v="Restaurant 505"/>
        <s v="Restaurant 506"/>
        <s v="Restaurant 507"/>
        <s v="Restaurant 508"/>
        <s v="Restaurant 509"/>
        <s v="Restaurant 510"/>
        <s v="Restaurant 511"/>
        <s v="Restaurant 512"/>
        <s v="Restaurant 513"/>
        <s v="Restaurant 514"/>
        <s v="Restaurant 515"/>
        <s v="Restaurant 516"/>
        <s v="Restaurant 517"/>
        <s v="Restaurant 518"/>
        <s v="Restaurant 519"/>
        <s v="Restaurant 520"/>
        <s v="Restaurant 521"/>
        <s v="Restaurant 522"/>
        <s v="Restaurant 523"/>
        <s v="Restaurant 524"/>
        <s v="Restaurant 525"/>
        <s v="Restaurant 526"/>
        <s v="Restaurant 527"/>
        <s v="Restaurant 528"/>
        <s v="Restaurant 529"/>
        <s v="Restaurant 530"/>
        <s v="Restaurant 531"/>
        <s v="Restaurant 532"/>
        <s v="Restaurant 533"/>
        <s v="Restaurant 534"/>
        <s v="Restaurant 535"/>
        <s v="Restaurant 536"/>
        <s v="Restaurant 537"/>
        <s v="Restaurant 538"/>
        <s v="Restaurant 539"/>
        <s v="Restaurant 540"/>
        <s v="Restaurant 541"/>
        <s v="Restaurant 542"/>
        <s v="Restaurant 543"/>
        <s v="Restaurant 544"/>
        <s v="Restaurant 545"/>
        <s v="Restaurant 546"/>
        <s v="Restaurant 547"/>
        <s v="Restaurant 548"/>
        <s v="Restaurant 549"/>
        <s v="Restaurant 550"/>
        <s v="Restaurant 551"/>
        <s v="Restaurant 552"/>
        <s v="Restaurant 553"/>
        <s v="Restaurant 554"/>
        <s v="Restaurant 555"/>
        <s v="Restaurant 556"/>
        <s v="Restaurant 557"/>
        <s v="Restaurant 558"/>
        <s v="Restaurant 559"/>
        <s v="Restaurant 560"/>
        <s v="Restaurant 561"/>
        <s v="Restaurant 562"/>
        <s v="Restaurant 563"/>
        <s v="Restaurant 564"/>
        <s v="Restaurant 565"/>
        <s v="Restaurant 566"/>
        <s v="Restaurant 567"/>
        <s v="Restaurant 568"/>
        <s v="Restaurant 569"/>
        <s v="Restaurant 570"/>
        <s v="Restaurant 571"/>
        <s v="Restaurant 572"/>
        <s v="Restaurant 573"/>
        <s v="Restaurant 574"/>
        <s v="Restaurant 575"/>
        <s v="Restaurant 576"/>
        <s v="Restaurant 577"/>
        <s v="Restaurant 578"/>
        <s v="Restaurant 579"/>
        <s v="Restaurant 580"/>
        <s v="Restaurant 581"/>
        <s v="Restaurant 582"/>
        <s v="Restaurant 583"/>
        <s v="Restaurant 584"/>
        <s v="Restaurant 585"/>
        <s v="Restaurant 586"/>
        <s v="Restaurant 587"/>
        <s v="Restaurant 588"/>
        <s v="Restaurant 589"/>
        <s v="Restaurant 590"/>
        <s v="Restaurant 591"/>
        <s v="Restaurant 592"/>
        <s v="Restaurant 593"/>
        <s v="Restaurant 594"/>
        <s v="Restaurant 595"/>
        <s v="Restaurant 596"/>
        <s v="Restaurant 597"/>
        <s v="Restaurant 598"/>
        <s v="Restaurant 599"/>
        <s v="Restaurant 600"/>
        <s v="Restaurant 601"/>
        <s v="Restaurant 602"/>
        <s v="Restaurant 603"/>
        <s v="Restaurant 604"/>
        <s v="Restaurant 605"/>
        <s v="Restaurant 606"/>
        <s v="Restaurant 607"/>
        <s v="Restaurant 608"/>
        <s v="Restaurant 609"/>
        <s v="Restaurant 610"/>
        <s v="Restaurant 611"/>
        <s v="Restaurant 612"/>
        <s v="Restaurant 613"/>
        <s v="Restaurant 614"/>
        <s v="Restaurant 615"/>
        <s v="Restaurant 616"/>
        <s v="Restaurant 617"/>
        <s v="Restaurant 618"/>
        <s v="Restaurant 619"/>
        <s v="Restaurant 620"/>
        <s v="Restaurant 621"/>
        <s v="Restaurant 622"/>
        <s v="Restaurant 623"/>
        <s v="Restaurant 624"/>
        <s v="Restaurant 625"/>
        <s v="Restaurant 626"/>
        <s v="Restaurant 627"/>
        <s v="Restaurant 628"/>
        <s v="Restaurant 629"/>
        <s v="Restaurant 630"/>
        <s v="Restaurant 631"/>
        <s v="Restaurant 632"/>
        <s v="Restaurant 633"/>
        <s v="Restaurant 634"/>
        <s v="Restaurant 635"/>
        <s v="Restaurant 636"/>
        <s v="Restaurant 637"/>
        <s v="Restaurant 638"/>
        <s v="Restaurant 639"/>
        <s v="Restaurant 640"/>
        <s v="Restaurant 641"/>
        <s v="Restaurant 642"/>
        <s v="Restaurant 643"/>
        <s v="Restaurant 644"/>
        <s v="Restaurant 645"/>
        <s v="Restaurant 646"/>
        <s v="Restaurant 647"/>
        <s v="Restaurant 648"/>
        <s v="Restaurant 649"/>
        <s v="Restaurant 650"/>
        <s v="Restaurant 651"/>
        <s v="Restaurant 652"/>
        <s v="Restaurant 653"/>
        <s v="Restaurant 654"/>
        <s v="Restaurant 655"/>
        <s v="Restaurant 656"/>
        <s v="Restaurant 657"/>
        <s v="Restaurant 658"/>
        <s v="Restaurant 659"/>
        <s v="Restaurant 660"/>
        <s v="Restaurant 661"/>
        <s v="Restaurant 662"/>
        <s v="Restaurant 663"/>
        <s v="Restaurant 664"/>
        <s v="Restaurant 665"/>
        <s v="Restaurant 666"/>
        <s v="Restaurant 667"/>
        <s v="Restaurant 668"/>
        <s v="Restaurant 669"/>
        <s v="Restaurant 670"/>
        <s v="Restaurant 671"/>
        <s v="Restaurant 672"/>
        <s v="Restaurant 673"/>
        <s v="Restaurant 674"/>
        <s v="Restaurant 675"/>
        <s v="Restaurant 676"/>
        <s v="Restaurant 677"/>
        <s v="Restaurant 678"/>
        <s v="Restaurant 679"/>
        <s v="Restaurant 680"/>
        <s v="Restaurant 681"/>
        <s v="Restaurant 682"/>
        <s v="Restaurant 683"/>
        <s v="Restaurant 684"/>
        <s v="Restaurant 685"/>
        <s v="Restaurant 686"/>
        <s v="Restaurant 687"/>
        <s v="Restaurant 688"/>
        <s v="Restaurant 689"/>
        <s v="Restaurant 690"/>
        <s v="Restaurant 691"/>
        <s v="Restaurant 692"/>
        <s v="Restaurant 693"/>
        <s v="Restaurant 694"/>
        <s v="Restaurant 695"/>
        <s v="Restaurant 696"/>
        <s v="Restaurant 697"/>
        <s v="Restaurant 698"/>
        <s v="Restaurant 699"/>
        <s v="Restaurant 700"/>
        <s v="Restaurant 701"/>
        <s v="Restaurant 702"/>
        <s v="Restaurant 703"/>
        <s v="Restaurant 704"/>
        <s v="Restaurant 705"/>
        <s v="Restaurant 706"/>
        <s v="Restaurant 707"/>
        <s v="Restaurant 708"/>
        <s v="Restaurant 709"/>
        <s v="Restaurant 710"/>
        <s v="Restaurant 711"/>
        <s v="Restaurant 712"/>
        <s v="Restaurant 713"/>
        <s v="Restaurant 714"/>
        <s v="Restaurant 715"/>
        <s v="Restaurant 716"/>
        <s v="Restaurant 717"/>
        <s v="Restaurant 718"/>
        <s v="Restaurant 719"/>
        <s v="Restaurant 720"/>
        <s v="Restaurant 721"/>
        <s v="Restaurant 722"/>
        <s v="Restaurant 723"/>
        <s v="Restaurant 724"/>
        <s v="Restaurant 725"/>
        <s v="Restaurant 726"/>
        <s v="Restaurant 727"/>
        <s v="Restaurant 728"/>
        <s v="Restaurant 729"/>
        <s v="Restaurant 730"/>
        <s v="Restaurant 731"/>
        <s v="Restaurant 732"/>
        <s v="Restaurant 733"/>
        <s v="Restaurant 734"/>
        <s v="Restaurant 735"/>
        <s v="Restaurant 736"/>
        <s v="Restaurant 737"/>
        <s v="Restaurant 738"/>
        <s v="Restaurant 739"/>
        <s v="Restaurant 740"/>
        <s v="Restaurant 741"/>
        <s v="Restaurant 742"/>
        <s v="Restaurant 743"/>
        <s v="Restaurant 744"/>
        <s v="Restaurant 745"/>
        <s v="Restaurant 746"/>
        <s v="Restaurant 747"/>
        <s v="Restaurant 748"/>
        <s v="Restaurant 749"/>
        <s v="Restaurant 750"/>
        <s v="Restaurant 751"/>
        <s v="Restaurant 752"/>
        <s v="Restaurant 753"/>
        <s v="Restaurant 754"/>
        <s v="Restaurant 755"/>
        <s v="Restaurant 756"/>
        <s v="Restaurant 757"/>
        <s v="Restaurant 758"/>
        <s v="Restaurant 759"/>
        <s v="Restaurant 760"/>
        <s v="Restaurant 761"/>
        <s v="Restaurant 762"/>
        <s v="Restaurant 763"/>
        <s v="Restaurant 764"/>
        <s v="Restaurant 765"/>
        <s v="Restaurant 766"/>
        <s v="Restaurant 767"/>
        <s v="Restaurant 768"/>
        <s v="Restaurant 769"/>
        <s v="Restaurant 770"/>
        <s v="Restaurant 771"/>
        <s v="Restaurant 772"/>
        <s v="Restaurant 773"/>
        <s v="Restaurant 774"/>
        <s v="Restaurant 775"/>
        <s v="Restaurant 776"/>
        <s v="Restaurant 777"/>
        <s v="Restaurant 778"/>
        <s v="Restaurant 779"/>
        <s v="Restaurant 780"/>
        <s v="Restaurant 781"/>
        <s v="Restaurant 782"/>
        <s v="Restaurant 783"/>
        <s v="Restaurant 784"/>
        <s v="Restaurant 785"/>
        <s v="Restaurant 786"/>
        <s v="Restaurant 787"/>
        <s v="Restaurant 788"/>
        <s v="Restaurant 789"/>
        <s v="Restaurant 790"/>
        <s v="Restaurant 791"/>
        <s v="Restaurant 792"/>
        <s v="Restaurant 793"/>
        <s v="Restaurant 794"/>
        <s v="Restaurant 795"/>
        <s v="Restaurant 796"/>
        <s v="Restaurant 797"/>
        <s v="Restaurant 798"/>
        <s v="Restaurant 799"/>
        <s v="Restaurant 800"/>
        <s v="Restaurant 801"/>
        <s v="Restaurant 802"/>
        <s v="Restaurant 803"/>
        <s v="Restaurant 804"/>
        <s v="Restaurant 805"/>
        <s v="Restaurant 806"/>
        <s v="Restaurant 807"/>
        <s v="Restaurant 808"/>
        <s v="Restaurant 809"/>
        <s v="Restaurant 810"/>
        <s v="Restaurant 811"/>
        <s v="Restaurant 812"/>
        <s v="Restaurant 813"/>
        <s v="Restaurant 814"/>
        <s v="Restaurant 815"/>
        <s v="Restaurant 816"/>
        <s v="Restaurant 817"/>
        <s v="Restaurant 818"/>
        <s v="Restaurant 819"/>
        <s v="Restaurant 820"/>
        <s v="Restaurant 821"/>
        <s v="Restaurant 822"/>
        <s v="Restaurant 823"/>
        <s v="Restaurant 824"/>
        <s v="Restaurant 825"/>
        <s v="Restaurant 826"/>
        <s v="Restaurant 827"/>
        <s v="Restaurant 828"/>
        <s v="Restaurant 829"/>
        <s v="Restaurant 830"/>
        <s v="Restaurant 831"/>
        <s v="Restaurant 832"/>
        <s v="Restaurant 833"/>
        <s v="Restaurant 834"/>
        <s v="Restaurant 835"/>
        <s v="Restaurant 836"/>
        <s v="Restaurant 837"/>
        <s v="Restaurant 838"/>
        <s v="Restaurant 839"/>
        <s v="Restaurant 840"/>
        <s v="Restaurant 841"/>
        <s v="Restaurant 842"/>
        <s v="Restaurant 843"/>
        <s v="Restaurant 844"/>
        <s v="Restaurant 845"/>
        <s v="Restaurant 846"/>
        <s v="Restaurant 847"/>
        <s v="Restaurant 848"/>
        <s v="Restaurant 849"/>
        <s v="Restaurant 850"/>
        <s v="Restaurant 851"/>
        <s v="Restaurant 852"/>
        <s v="Restaurant 853"/>
        <s v="Restaurant 854"/>
        <s v="Restaurant 855"/>
        <s v="Restaurant 856"/>
        <s v="Restaurant 857"/>
        <s v="Restaurant 858"/>
        <s v="Restaurant 859"/>
        <s v="Restaurant 860"/>
        <s v="Restaurant 861"/>
        <s v="Restaurant 862"/>
        <s v="Restaurant 863"/>
        <s v="Restaurant 864"/>
        <s v="Restaurant 865"/>
        <s v="Restaurant 866"/>
        <s v="Restaurant 867"/>
        <s v="Restaurant 868"/>
        <s v="Restaurant 869"/>
        <s v="Restaurant 870"/>
        <s v="Restaurant 871"/>
        <s v="Restaurant 872"/>
        <s v="Restaurant 873"/>
        <s v="Restaurant 874"/>
        <s v="Restaurant 875"/>
        <s v="Restaurant 876"/>
        <s v="Restaurant 877"/>
        <s v="Restaurant 878"/>
        <s v="Restaurant 879"/>
        <s v="Restaurant 880"/>
        <s v="Restaurant 881"/>
        <s v="Restaurant 882"/>
        <s v="Restaurant 883"/>
        <s v="Restaurant 884"/>
        <s v="Restaurant 885"/>
        <s v="Restaurant 886"/>
        <s v="Restaurant 887"/>
        <s v="Restaurant 888"/>
        <s v="Restaurant 889"/>
        <s v="Restaurant 890"/>
        <s v="Restaurant 891"/>
        <s v="Restaurant 892"/>
        <s v="Restaurant 893"/>
        <s v="Restaurant 894"/>
        <s v="Restaurant 895"/>
        <s v="Restaurant 896"/>
        <s v="Restaurant 897"/>
        <s v="Restaurant 898"/>
        <s v="Restaurant 899"/>
        <s v="Restaurant 900"/>
        <s v="Restaurant 901"/>
        <s v="Restaurant 902"/>
        <s v="Restaurant 903"/>
        <s v="Restaurant 904"/>
        <s v="Restaurant 905"/>
        <s v="Restaurant 906"/>
        <s v="Restaurant 907"/>
        <s v="Restaurant 908"/>
        <s v="Restaurant 909"/>
        <s v="Restaurant 910"/>
        <s v="Restaurant 911"/>
        <s v="Restaurant 912"/>
        <s v="Restaurant 913"/>
        <s v="Restaurant 914"/>
        <s v="Restaurant 915"/>
        <s v="Restaurant 916"/>
        <s v="Restaurant 917"/>
        <s v="Restaurant 918"/>
        <s v="Restaurant 919"/>
        <s v="Restaurant 920"/>
        <s v="Restaurant 921"/>
        <s v="Restaurant 922"/>
        <s v="Restaurant 923"/>
        <s v="Restaurant 924"/>
        <s v="Restaurant 925"/>
        <s v="Restaurant 926"/>
        <s v="Restaurant 927"/>
        <s v="Restaurant 928"/>
        <s v="Restaurant 929"/>
        <s v="Restaurant 930"/>
        <s v="Restaurant 931"/>
        <s v="Restaurant 932"/>
        <s v="Restaurant 933"/>
        <s v="Restaurant 934"/>
        <s v="Restaurant 935"/>
        <s v="Restaurant 936"/>
        <s v="Restaurant 937"/>
        <s v="Restaurant 938"/>
        <s v="Restaurant 939"/>
        <s v="Restaurant 940"/>
        <s v="Restaurant 941"/>
        <s v="Restaurant 942"/>
        <s v="Restaurant 943"/>
        <s v="Restaurant 944"/>
        <s v="Restaurant 945"/>
        <s v="Restaurant 946"/>
        <s v="Restaurant 947"/>
        <s v="Restaurant 948"/>
        <s v="Restaurant 949"/>
        <s v="Restaurant 950"/>
        <s v="Restaurant 951"/>
        <s v="Restaurant 952"/>
        <s v="Restaurant 953"/>
        <s v="Restaurant 954"/>
        <s v="Restaurant 955"/>
        <s v="Restaurant 956"/>
        <s v="Restaurant 957"/>
        <s v="Restaurant 958"/>
        <s v="Restaurant 959"/>
        <s v="Restaurant 960"/>
        <s v="Restaurant 961"/>
        <s v="Restaurant 962"/>
        <s v="Restaurant 963"/>
        <s v="Restaurant 964"/>
        <s v="Restaurant 965"/>
        <s v="Restaurant 966"/>
        <s v="Restaurant 967"/>
        <s v="Restaurant 968"/>
        <s v="Restaurant 969"/>
        <s v="Restaurant 970"/>
        <s v="Restaurant 971"/>
        <s v="Restaurant 972"/>
        <s v="Restaurant 973"/>
        <s v="Restaurant 974"/>
        <s v="Restaurant 975"/>
        <s v="Restaurant 976"/>
        <s v="Restaurant 977"/>
        <s v="Restaurant 978"/>
        <s v="Restaurant 979"/>
        <s v="Restaurant 980"/>
        <s v="Restaurant 981"/>
        <s v="Restaurant 982"/>
        <s v="Restaurant 983"/>
        <s v="Restaurant 984"/>
        <s v="Restaurant 985"/>
        <s v="Restaurant 986"/>
        <s v="Restaurant 987"/>
        <s v="Restaurant 988"/>
        <s v="Restaurant 989"/>
        <s v="Restaurant 990"/>
        <s v="Restaurant 991"/>
        <s v="Restaurant 992"/>
        <s v="Restaurant 993"/>
        <s v="Restaurant 994"/>
        <s v="Restaurant 995"/>
        <s v="Restaurant 996"/>
        <s v="Restaurant 997"/>
        <s v="Restaurant 998"/>
        <s v="Restaurant 999"/>
        <s v="Restaurant 1000"/>
        <s v="Restaurant 1001"/>
        <s v="Restaurant 1002"/>
        <s v="Restaurant 1003"/>
        <s v="Restaurant 1004"/>
        <s v="Restaurant 1005"/>
        <s v="Restaurant 1006"/>
        <s v="Restaurant 1007"/>
        <s v="Restaurant 1008"/>
        <s v="Restaurant 1009"/>
        <s v="Restaurant 1010"/>
        <s v="Restaurant 1011"/>
        <s v="Restaurant 1012"/>
        <s v="Restaurant 1013"/>
        <s v="Restaurant 1014"/>
        <s v="Restaurant 1015"/>
        <s v="Restaurant 1016"/>
        <s v="Restaurant 1017"/>
        <s v="Restaurant 1018"/>
        <s v="Restaurant 1019"/>
        <s v="Restaurant 1020"/>
        <s v="Restaurant 1021"/>
        <s v="Restaurant 1022"/>
        <s v="Restaurant 1023"/>
        <s v="Restaurant 1024"/>
        <s v="Restaurant 1025"/>
        <s v="Restaurant 1026"/>
        <s v="Restaurant 1027"/>
        <s v="Restaurant 1028"/>
        <s v="Restaurant 1029"/>
        <s v="Restaurant 1030"/>
        <s v="Restaurant 1031"/>
        <s v="Restaurant 1032"/>
        <s v="Restaurant 1033"/>
        <s v="Restaurant 1034"/>
        <s v="Restaurant 1035"/>
        <s v="Restaurant 1036"/>
        <s v="Restaurant 1037"/>
        <s v="Restaurant 1038"/>
        <s v="Restaurant 1039"/>
        <s v="Restaurant 1040"/>
        <s v="Restaurant 1041"/>
        <s v="Restaurant 1042"/>
        <s v="Restaurant 1043"/>
        <s v="Restaurant 1044"/>
        <s v="Restaurant 1045"/>
        <s v="Restaurant 1046"/>
        <s v="Restaurant 1047"/>
        <s v="Restaurant 1048"/>
        <s v="Restaurant 1049"/>
        <s v="Restaurant 1050"/>
        <s v="Restaurant 1051"/>
        <s v="Restaurant 1052"/>
        <s v="Restaurant 1053"/>
        <s v="Restaurant 1054"/>
        <s v="Restaurant 1055"/>
        <s v="Restaurant 1056"/>
        <s v="Restaurant 1057"/>
        <s v="Restaurant 1058"/>
        <s v="Restaurant 1059"/>
        <s v="Restaurant 1060"/>
        <s v="Restaurant 1061"/>
        <s v="Restaurant 1062"/>
        <s v="Restaurant 1063"/>
        <s v="Restaurant 1064"/>
        <s v="Restaurant 1065"/>
        <s v="Restaurant 1066"/>
        <s v="Restaurant 1067"/>
        <s v="Restaurant 1068"/>
        <s v="Restaurant 1069"/>
        <s v="Restaurant 1070"/>
        <s v="Restaurant 1071"/>
        <s v="Restaurant 1072"/>
        <s v="Restaurant 1073"/>
        <s v="Restaurant 1074"/>
        <s v="Restaurant 1075"/>
        <s v="Restaurant 1076"/>
        <s v="Restaurant 1077"/>
        <s v="Restaurant 1078"/>
        <s v="Restaurant 1079"/>
        <s v="Restaurant 1080"/>
        <s v="Restaurant 1081"/>
        <s v="Restaurant 1082"/>
        <s v="Restaurant 1083"/>
        <s v="Restaurant 1084"/>
        <s v="Restaurant 1085"/>
        <s v="Restaurant 1086"/>
        <s v="Restaurant 1087"/>
        <s v="Restaurant 1088"/>
        <s v="Restaurant 1089"/>
        <s v="Restaurant 1090"/>
        <s v="Restaurant 1091"/>
        <s v="Restaurant 1092"/>
        <s v="Restaurant 1093"/>
        <s v="Restaurant 1094"/>
        <s v="Restaurant 1095"/>
        <s v="Restaurant 1096"/>
        <s v="Restaurant 1097"/>
        <s v="Restaurant 1098"/>
        <s v="Restaurant 1099"/>
        <s v="Restaurant 1100"/>
        <s v="Restaurant 1101"/>
        <s v="Restaurant 1102"/>
        <s v="Restaurant 1103"/>
        <s v="Restaurant 1104"/>
        <s v="Restaurant 1105"/>
        <s v="Restaurant 1106"/>
        <s v="Restaurant 1107"/>
        <s v="Restaurant 1108"/>
        <s v="Restaurant 1109"/>
        <s v="Restaurant 1110"/>
        <s v="Restaurant 1111"/>
        <s v="Restaurant 1112"/>
        <s v="Restaurant 1113"/>
        <s v="Restaurant 1114"/>
        <s v="Restaurant 1115"/>
        <s v="Restaurant 1116"/>
        <s v="Restaurant 1117"/>
        <s v="Restaurant 1118"/>
        <s v="Restaurant 1119"/>
        <s v="Restaurant 1120"/>
        <s v="Restaurant 1121"/>
        <s v="Restaurant 1122"/>
        <s v="Restaurant 1123"/>
        <s v="Restaurant 1124"/>
        <s v="Restaurant 1125"/>
        <s v="Restaurant 1126"/>
        <s v="Restaurant 1127"/>
        <s v="Restaurant 1128"/>
        <s v="Restaurant 1129"/>
        <s v="Restaurant 1130"/>
        <s v="Restaurant 1131"/>
        <s v="Restaurant 1132"/>
        <s v="Restaurant 1133"/>
        <s v="Restaurant 1134"/>
        <s v="Restaurant 1135"/>
        <s v="Restaurant 1136"/>
        <s v="Restaurant 1137"/>
        <s v="Restaurant 1138"/>
        <s v="Restaurant 1139"/>
        <s v="Restaurant 1140"/>
        <s v="Restaurant 1141"/>
        <s v="Restaurant 1142"/>
        <s v="Restaurant 1143"/>
        <s v="Restaurant 1144"/>
        <s v="Restaurant 1145"/>
        <s v="Restaurant 1146"/>
        <s v="Restaurant 1147"/>
        <s v="Restaurant 1148"/>
        <s v="Restaurant 1149"/>
        <s v="Restaurant 1150"/>
        <s v="Restaurant 1151"/>
        <s v="Restaurant 1152"/>
        <s v="Restaurant 1153"/>
        <s v="Restaurant 1154"/>
        <s v="Restaurant 1155"/>
        <s v="Restaurant 1156"/>
        <s v="Restaurant 1157"/>
        <s v="Restaurant 1158"/>
        <s v="Restaurant 1159"/>
        <s v="Restaurant 1160"/>
        <s v="Restaurant 1161"/>
        <s v="Restaurant 1162"/>
        <s v="Restaurant 1163"/>
        <s v="Restaurant 1164"/>
        <s v="Restaurant 1165"/>
        <s v="Restaurant 1166"/>
        <s v="Restaurant 1167"/>
        <s v="Restaurant 1168"/>
        <s v="Restaurant 1169"/>
        <s v="Restaurant 1170"/>
        <s v="Restaurant 1171"/>
        <s v="Restaurant 1172"/>
        <s v="Restaurant 1173"/>
        <s v="Restaurant 1174"/>
        <s v="Restaurant 1175"/>
        <s v="Restaurant 1176"/>
        <s v="Restaurant 1177"/>
        <s v="Restaurant 1178"/>
        <s v="Restaurant 1179"/>
        <s v="Restaurant 1180"/>
        <s v="Restaurant 1181"/>
        <s v="Restaurant 1182"/>
        <s v="Restaurant 1183"/>
        <s v="Restaurant 1184"/>
        <s v="Restaurant 1185"/>
        <s v="Restaurant 1186"/>
        <s v="Restaurant 1187"/>
        <s v="Restaurant 1188"/>
        <s v="Restaurant 1189"/>
        <s v="Restaurant 1190"/>
        <s v="Restaurant 1191"/>
        <s v="Restaurant 1192"/>
        <s v="Restaurant 1193"/>
        <s v="Restaurant 1194"/>
        <s v="Restaurant 1195"/>
        <s v="Restaurant 1196"/>
        <s v="Restaurant 1197"/>
        <s v="Restaurant 1198"/>
        <s v="Restaurant 1199"/>
        <s v="Restaurant 1200"/>
        <s v="Restaurant 1201"/>
        <s v="Restaurant 1202"/>
        <s v="Restaurant 1203"/>
        <s v="Restaurant 1204"/>
        <s v="Restaurant 1205"/>
        <s v="Restaurant 1206"/>
        <s v="Restaurant 1207"/>
        <s v="Restaurant 1208"/>
        <s v="Restaurant 1209"/>
        <s v="Restaurant 1210"/>
        <s v="Restaurant 1211"/>
        <s v="Restaurant 1212"/>
        <s v="Restaurant 1213"/>
        <s v="Restaurant 1214"/>
        <s v="Restaurant 1215"/>
        <s v="Restaurant 1216"/>
        <s v="Restaurant 1217"/>
        <s v="Restaurant 1218"/>
        <s v="Restaurant 1219"/>
        <s v="Restaurant 1220"/>
        <s v="Restaurant 1221"/>
        <s v="Restaurant 1222"/>
        <s v="Restaurant 1223"/>
        <s v="Restaurant 1224"/>
        <s v="Restaurant 1225"/>
        <s v="Restaurant 1226"/>
        <s v="Restaurant 1227"/>
        <s v="Restaurant 1228"/>
        <s v="Restaurant 1229"/>
        <s v="Restaurant 1230"/>
        <s v="Restaurant 1231"/>
        <s v="Restaurant 1232"/>
        <s v="Restaurant 1233"/>
        <s v="Restaurant 1234"/>
        <s v="Restaurant 1235"/>
        <s v="Restaurant 1236"/>
        <s v="Restaurant 1237"/>
        <s v="Restaurant 1238"/>
        <s v="Restaurant 1239"/>
        <s v="Restaurant 1240"/>
        <s v="Restaurant 1241"/>
        <s v="Restaurant 1242"/>
        <s v="Restaurant 1243"/>
        <s v="Restaurant 1244"/>
        <s v="Restaurant 1245"/>
        <s v="Restaurant 1246"/>
        <s v="Restaurant 1247"/>
        <s v="Restaurant 1248"/>
        <s v="Restaurant 1249"/>
        <s v="Restaurant 1250"/>
        <s v="Restaurant 1251"/>
        <s v="Restaurant 1252"/>
        <s v="Restaurant 1253"/>
        <s v="Restaurant 1254"/>
        <s v="Restaurant 1255"/>
        <s v="Restaurant 1256"/>
        <s v="Restaurant 1257"/>
        <s v="Restaurant 1258"/>
        <s v="Restaurant 1259"/>
        <s v="Restaurant 1260"/>
        <s v="Restaurant 1261"/>
        <s v="Restaurant 1262"/>
        <s v="Restaurant 1263"/>
        <s v="Restaurant 1264"/>
        <s v="Restaurant 1265"/>
        <s v="Restaurant 1266"/>
        <s v="Restaurant 1267"/>
        <s v="Restaurant 1268"/>
        <s v="Restaurant 1269"/>
        <s v="Restaurant 1270"/>
        <s v="Restaurant 1271"/>
        <s v="Restaurant 1272"/>
        <s v="Restaurant 1273"/>
        <s v="Restaurant 1274"/>
        <s v="Restaurant 1275"/>
        <s v="Restaurant 1276"/>
        <s v="Restaurant 1277"/>
        <s v="Restaurant 1278"/>
        <s v="Restaurant 1279"/>
        <s v="Restaurant 1280"/>
        <s v="Restaurant 1281"/>
        <s v="Restaurant 1282"/>
        <s v="Restaurant 1283"/>
        <s v="Restaurant 1284"/>
        <s v="Restaurant 1285"/>
        <s v="Restaurant 1286"/>
        <s v="Restaurant 1287"/>
        <s v="Restaurant 1288"/>
        <s v="Restaurant 1289"/>
        <s v="Restaurant 1290"/>
        <s v="Restaurant 1291"/>
        <s v="Restaurant 1292"/>
        <s v="Restaurant 1293"/>
        <s v="Restaurant 1294"/>
        <s v="Restaurant 1295"/>
        <s v="Restaurant 1296"/>
        <s v="Restaurant 1297"/>
        <s v="Restaurant 1298"/>
        <s v="Restaurant 1299"/>
        <s v="Restaurant 1300"/>
        <s v="Restaurant 1301"/>
        <s v="Restaurant 1302"/>
        <s v="Restaurant 1303"/>
        <s v="Restaurant 1304"/>
        <s v="Restaurant 1305"/>
        <s v="Restaurant 1306"/>
        <s v="Restaurant 1307"/>
        <s v="Restaurant 1308"/>
        <s v="Restaurant 1309"/>
        <s v="Restaurant 1310"/>
        <s v="Restaurant 1311"/>
        <s v="Restaurant 1312"/>
        <s v="Restaurant 1313"/>
        <s v="Restaurant 1314"/>
        <s v="Restaurant 1315"/>
        <s v="Restaurant 1316"/>
        <s v="Restaurant 1317"/>
        <s v="Restaurant 1318"/>
        <s v="Restaurant 1319"/>
        <s v="Restaurant 1320"/>
        <s v="Restaurant 1321"/>
        <s v="Restaurant 1322"/>
        <s v="Restaurant 1323"/>
        <s v="Restaurant 1324"/>
        <s v="Restaurant 1325"/>
        <s v="Restaurant 1326"/>
        <s v="Restaurant 1327"/>
        <s v="Restaurant 1328"/>
        <s v="Restaurant 1329"/>
        <s v="Restaurant 1330"/>
        <s v="Restaurant 1331"/>
        <s v="Restaurant 1332"/>
        <s v="Restaurant 1333"/>
        <s v="Restaurant 1334"/>
        <s v="Restaurant 1335"/>
        <s v="Restaurant 1336"/>
        <s v="Restaurant 1337"/>
        <s v="Restaurant 1338"/>
        <s v="Restaurant 1339"/>
        <s v="Restaurant 1340"/>
        <s v="Restaurant 1341"/>
        <s v="Restaurant 1342"/>
        <s v="Restaurant 1343"/>
        <s v="Restaurant 1344"/>
        <s v="Restaurant 1345"/>
        <s v="Restaurant 1346"/>
        <s v="Restaurant 1347"/>
        <s v="Restaurant 1348"/>
        <s v="Restaurant 1349"/>
        <s v="Restaurant 1350"/>
        <s v="Restaurant 1351"/>
        <s v="Restaurant 1352"/>
        <s v="Restaurant 1353"/>
        <s v="Restaurant 1354"/>
        <s v="Restaurant 1355"/>
        <s v="Restaurant 1356"/>
        <s v="Restaurant 1357"/>
        <s v="Restaurant 1358"/>
        <s v="Restaurant 1359"/>
        <s v="Restaurant 1360"/>
        <s v="Restaurant 1361"/>
        <s v="Restaurant 1362"/>
        <s v="Restaurant 1363"/>
        <s v="Restaurant 1364"/>
        <s v="Restaurant 1365"/>
        <s v="Restaurant 1366"/>
        <s v="Restaurant 1367"/>
        <s v="Restaurant 1368"/>
        <s v="Restaurant 1369"/>
        <s v="Restaurant 1370"/>
        <s v="Restaurant 1371"/>
        <s v="Restaurant 1372"/>
        <s v="Restaurant 1373"/>
        <s v="Restaurant 1374"/>
        <s v="Restaurant 1375"/>
        <s v="Restaurant 1376"/>
        <s v="Restaurant 1377"/>
        <s v="Restaurant 1378"/>
        <s v="Restaurant 1379"/>
        <s v="Restaurant 1380"/>
        <s v="Restaurant 1381"/>
        <s v="Restaurant 1382"/>
        <s v="Restaurant 1383"/>
        <s v="Restaurant 1384"/>
        <s v="Restaurant 1385"/>
        <s v="Restaurant 1386"/>
        <s v="Restaurant 1387"/>
        <s v="Restaurant 1388"/>
        <s v="Restaurant 1389"/>
        <s v="Restaurant 1390"/>
        <s v="Restaurant 1391"/>
        <s v="Restaurant 1392"/>
        <s v="Restaurant 1393"/>
        <s v="Restaurant 1394"/>
        <s v="Restaurant 1395"/>
        <s v="Restaurant 1396"/>
        <s v="Restaurant 1397"/>
        <s v="Restaurant 1398"/>
        <s v="Restaurant 1399"/>
        <s v="Restaurant 1400"/>
        <s v="Restaurant 1401"/>
        <s v="Restaurant 1402"/>
        <s v="Restaurant 1403"/>
        <s v="Restaurant 1404"/>
        <s v="Restaurant 1405"/>
        <s v="Restaurant 1406"/>
        <s v="Restaurant 1407"/>
        <s v="Restaurant 1408"/>
        <s v="Restaurant 1409"/>
        <s v="Restaurant 1410"/>
        <s v="Restaurant 1411"/>
        <s v="Restaurant 1412"/>
        <s v="Restaurant 1413"/>
        <s v="Restaurant 1414"/>
        <s v="Restaurant 1415"/>
        <s v="Restaurant 1416"/>
        <s v="Restaurant 1417"/>
        <s v="Restaurant 1418"/>
        <s v="Restaurant 1419"/>
        <s v="Restaurant 1420"/>
        <s v="Restaurant 1421"/>
        <s v="Restaurant 1422"/>
        <s v="Restaurant 1423"/>
        <s v="Restaurant 1424"/>
        <s v="Restaurant 1425"/>
        <s v="Restaurant 1426"/>
        <s v="Restaurant 1427"/>
        <s v="Restaurant 1428"/>
        <s v="Restaurant 1429"/>
        <s v="Restaurant 1430"/>
        <s v="Restaurant 1431"/>
        <s v="Restaurant 1432"/>
        <s v="Restaurant 1433"/>
        <s v="Restaurant 1434"/>
        <s v="Restaurant 1435"/>
        <s v="Restaurant 1436"/>
        <s v="Restaurant 1437"/>
        <s v="Restaurant 1438"/>
        <s v="Restaurant 1439"/>
        <s v="Restaurant 1440"/>
        <s v="Restaurant 1441"/>
        <s v="Restaurant 1442"/>
        <s v="Restaurant 1443"/>
        <s v="Restaurant 1444"/>
        <s v="Restaurant 1445"/>
        <s v="Restaurant 1446"/>
        <s v="Restaurant 1447"/>
        <s v="Restaurant 1448"/>
        <s v="Restaurant 1449"/>
        <s v="Restaurant 1450"/>
        <s v="Restaurant 1451"/>
        <s v="Restaurant 1452"/>
        <s v="Restaurant 1453"/>
        <s v="Restaurant 1454"/>
        <s v="Restaurant 1455"/>
        <s v="Restaurant 1456"/>
        <s v="Restaurant 1457"/>
        <s v="Restaurant 1458"/>
        <s v="Restaurant 1459"/>
        <s v="Restaurant 1460"/>
        <s v="Restaurant 1461"/>
        <s v="Restaurant 1462"/>
        <s v="Restaurant 1463"/>
        <s v="Restaurant 1464"/>
        <s v="Restaurant 1465"/>
        <s v="Restaurant 1466"/>
        <s v="Restaurant 1467"/>
        <s v="Restaurant 1468"/>
        <s v="Restaurant 1469"/>
        <s v="Restaurant 1470"/>
        <s v="Restaurant 1471"/>
        <s v="Restaurant 1472"/>
        <s v="Restaurant 1473"/>
        <s v="Restaurant 1474"/>
        <s v="Restaurant 1475"/>
        <s v="Restaurant 1476"/>
        <s v="Restaurant 1477"/>
        <s v="Restaurant 1478"/>
        <s v="Restaurant 1479"/>
        <s v="Restaurant 1480"/>
        <s v="Restaurant 1481"/>
        <s v="Restaurant 1482"/>
        <s v="Restaurant 1483"/>
        <s v="Restaurant 1484"/>
        <s v="Restaurant 1485"/>
        <s v="Restaurant 1486"/>
        <s v="Restaurant 1487"/>
        <s v="Restaurant 1488"/>
        <s v="Restaurant 1489"/>
        <s v="Restaurant 1490"/>
        <s v="Restaurant 1491"/>
        <s v="Restaurant 1492"/>
        <s v="Restaurant 1493"/>
        <s v="Restaurant 1494"/>
        <s v="Restaurant 1495"/>
        <s v="Restaurant 1496"/>
        <s v="Restaurant 1497"/>
        <s v="Restaurant 1498"/>
        <s v="Restaurant 1499"/>
        <s v="Restaurant 1500"/>
        <s v="Restaurant 1501"/>
        <s v="Restaurant 1502"/>
        <s v="Restaurant 1503"/>
        <s v="Restaurant 1504"/>
        <s v="Restaurant 1505"/>
        <s v="Restaurant 1506"/>
        <s v="Restaurant 1507"/>
        <s v="Restaurant 1508"/>
        <s v="Restaurant 1509"/>
        <s v="Restaurant 1510"/>
        <s v="Restaurant 1511"/>
        <s v="Restaurant 1512"/>
        <s v="Restaurant 1513"/>
        <s v="Restaurant 1514"/>
        <s v="Restaurant 1515"/>
        <s v="Restaurant 1516"/>
        <s v="Restaurant 1517"/>
        <s v="Restaurant 1518"/>
        <s v="Restaurant 1519"/>
        <s v="Restaurant 1520"/>
        <s v="Restaurant 1521"/>
        <s v="Restaurant 1522"/>
        <s v="Restaurant 1523"/>
        <s v="Restaurant 1524"/>
        <s v="Restaurant 1525"/>
        <s v="Restaurant 1526"/>
        <s v="Restaurant 1527"/>
        <s v="Restaurant 1528"/>
        <s v="Restaurant 1529"/>
        <s v="Restaurant 1530"/>
        <s v="Restaurant 1531"/>
        <s v="Restaurant 1532"/>
        <s v="Restaurant 1533"/>
        <s v="Restaurant 1534"/>
        <s v="Restaurant 1535"/>
        <s v="Restaurant 1536"/>
        <s v="Restaurant 1537"/>
        <s v="Restaurant 1538"/>
        <s v="Restaurant 1539"/>
        <s v="Restaurant 1540"/>
        <s v="Restaurant 1541"/>
        <s v="Restaurant 1542"/>
        <s v="Restaurant 1543"/>
        <s v="Restaurant 1544"/>
        <s v="Restaurant 1545"/>
        <s v="Restaurant 1546"/>
        <s v="Restaurant 1547"/>
        <s v="Restaurant 1548"/>
        <s v="Restaurant 1549"/>
        <s v="Restaurant 1550"/>
        <s v="Restaurant 1551"/>
        <s v="Restaurant 1552"/>
        <s v="Restaurant 1553"/>
        <s v="Restaurant 1554"/>
        <s v="Restaurant 1555"/>
        <s v="Restaurant 1556"/>
        <s v="Restaurant 1557"/>
        <s v="Restaurant 1558"/>
        <s v="Restaurant 1559"/>
        <s v="Restaurant 1560"/>
        <s v="Restaurant 1561"/>
        <s v="Restaurant 1562"/>
        <s v="Restaurant 1563"/>
        <s v="Restaurant 1564"/>
        <s v="Restaurant 1565"/>
        <s v="Restaurant 1566"/>
        <s v="Restaurant 1567"/>
        <s v="Restaurant 1568"/>
        <s v="Restaurant 1569"/>
        <s v="Restaurant 1570"/>
        <s v="Restaurant 1571"/>
        <s v="Restaurant 1572"/>
        <s v="Restaurant 1573"/>
        <s v="Restaurant 1574"/>
        <s v="Restaurant 1575"/>
        <s v="Restaurant 1576"/>
        <s v="Restaurant 1577"/>
        <s v="Restaurant 1578"/>
        <s v="Restaurant 1579"/>
        <s v="Restaurant 1580"/>
        <s v="Restaurant 1581"/>
        <s v="Restaurant 1582"/>
        <s v="Restaurant 1583"/>
        <s v="Restaurant 1584"/>
        <s v="Restaurant 1585"/>
        <s v="Restaurant 1586"/>
        <s v="Restaurant 1587"/>
        <s v="Restaurant 1588"/>
        <s v="Restaurant 1589"/>
        <s v="Restaurant 1590"/>
        <s v="Restaurant 1591"/>
        <s v="Restaurant 1592"/>
        <s v="Restaurant 1593"/>
        <s v="Restaurant 1594"/>
        <s v="Restaurant 1595"/>
        <s v="Restaurant 1596"/>
        <s v="Restaurant 1597"/>
        <s v="Restaurant 1598"/>
        <s v="Restaurant 1599"/>
        <s v="Restaurant 1600"/>
        <s v="Restaurant 1601"/>
        <s v="Restaurant 1602"/>
        <s v="Restaurant 1603"/>
        <s v="Restaurant 1604"/>
        <s v="Restaurant 1605"/>
        <s v="Restaurant 1606"/>
        <s v="Restaurant 1607"/>
        <s v="Restaurant 1608"/>
        <s v="Restaurant 1609"/>
        <s v="Restaurant 1610"/>
        <s v="Restaurant 1611"/>
        <s v="Restaurant 1612"/>
        <s v="Restaurant 1613"/>
        <s v="Restaurant 1614"/>
        <s v="Restaurant 1615"/>
        <s v="Restaurant 1616"/>
        <s v="Restaurant 1617"/>
        <s v="Restaurant 1618"/>
        <s v="Restaurant 1619"/>
        <s v="Restaurant 1620"/>
        <s v="Restaurant 1621"/>
        <s v="Restaurant 1622"/>
        <s v="Restaurant 1623"/>
        <s v="Restaurant 1624"/>
        <s v="Restaurant 1625"/>
        <s v="Restaurant 1626"/>
        <s v="Restaurant 1627"/>
        <s v="Restaurant 1628"/>
        <s v="Restaurant 1629"/>
        <s v="Restaurant 1630"/>
        <s v="Restaurant 1631"/>
        <s v="Restaurant 1632"/>
        <s v="Restaurant 1633"/>
        <s v="Restaurant 1634"/>
        <s v="Restaurant 1635"/>
        <s v="Restaurant 1636"/>
        <s v="Restaurant 1637"/>
        <s v="Restaurant 1638"/>
        <s v="Restaurant 1639"/>
        <s v="Restaurant 1640"/>
        <s v="Restaurant 1641"/>
        <s v="Restaurant 1642"/>
        <s v="Restaurant 1643"/>
        <s v="Restaurant 1644"/>
        <s v="Restaurant 1645"/>
        <s v="Restaurant 1646"/>
        <s v="Restaurant 1647"/>
        <s v="Restaurant 1648"/>
        <s v="Restaurant 1649"/>
        <s v="Restaurant 1650"/>
        <s v="Restaurant 1651"/>
        <s v="Restaurant 1652"/>
        <s v="Restaurant 1653"/>
        <s v="Restaurant 1654"/>
        <s v="Restaurant 1655"/>
        <s v="Restaurant 1656"/>
        <s v="Restaurant 1657"/>
        <s v="Restaurant 1658"/>
        <s v="Restaurant 1659"/>
        <s v="Restaurant 1660"/>
        <s v="Restaurant 1661"/>
        <s v="Restaurant 1662"/>
        <s v="Restaurant 1663"/>
        <s v="Restaurant 1664"/>
        <s v="Restaurant 1665"/>
        <s v="Restaurant 1666"/>
        <s v="Restaurant 1667"/>
        <s v="Restaurant 1668"/>
        <s v="Restaurant 1669"/>
        <s v="Restaurant 1670"/>
        <s v="Restaurant 1671"/>
        <s v="Restaurant 1672"/>
        <s v="Restaurant 1673"/>
        <s v="Restaurant 1674"/>
        <s v="Restaurant 1675"/>
        <s v="Restaurant 1676"/>
        <s v="Restaurant 1677"/>
        <s v="Restaurant 1678"/>
        <s v="Restaurant 1679"/>
        <s v="Restaurant 1680"/>
        <s v="Restaurant 1681"/>
        <s v="Restaurant 1682"/>
        <s v="Restaurant 1683"/>
        <s v="Restaurant 1684"/>
        <s v="Restaurant 1685"/>
        <s v="Restaurant 1686"/>
        <s v="Restaurant 1687"/>
        <s v="Restaurant 1688"/>
        <s v="Restaurant 1689"/>
        <s v="Restaurant 1690"/>
        <s v="Restaurant 1691"/>
        <s v="Restaurant 1692"/>
        <s v="Restaurant 1693"/>
        <s v="Restaurant 1694"/>
        <s v="Restaurant 1695"/>
        <s v="Restaurant 1696"/>
        <s v="Restaurant 1697"/>
        <s v="Restaurant 1698"/>
        <s v="Restaurant 1699"/>
        <s v="Restaurant 1700"/>
        <s v="Restaurant 1701"/>
        <s v="Restaurant 1702"/>
        <s v="Restaurant 1703"/>
        <s v="Restaurant 1704"/>
        <s v="Restaurant 1705"/>
        <s v="Restaurant 1706"/>
        <s v="Restaurant 1707"/>
        <s v="Restaurant 1708"/>
        <s v="Restaurant 1709"/>
        <s v="Restaurant 1710"/>
        <s v="Restaurant 1711"/>
        <s v="Restaurant 1712"/>
        <s v="Restaurant 1713"/>
        <s v="Restaurant 1714"/>
        <s v="Restaurant 1715"/>
        <s v="Restaurant 1716"/>
        <s v="Restaurant 1717"/>
        <s v="Restaurant 1718"/>
        <s v="Restaurant 1719"/>
        <s v="Restaurant 1720"/>
        <s v="Restaurant 1721"/>
        <s v="Restaurant 1722"/>
        <s v="Restaurant 1723"/>
        <s v="Restaurant 1724"/>
        <s v="Restaurant 1725"/>
        <s v="Restaurant 1726"/>
        <s v="Restaurant 1727"/>
        <s v="Restaurant 1728"/>
        <s v="Restaurant 1729"/>
        <s v="Restaurant 1730"/>
        <s v="Restaurant 1731"/>
        <s v="Restaurant 1732"/>
        <s v="Restaurant 1733"/>
        <s v="Restaurant 1734"/>
        <s v="Restaurant 1735"/>
        <s v="Restaurant 1736"/>
        <s v="Restaurant 1737"/>
        <s v="Restaurant 1738"/>
        <s v="Restaurant 1739"/>
        <s v="Restaurant 1740"/>
        <s v="Restaurant 1741"/>
        <s v="Restaurant 1742"/>
        <s v="Restaurant 1743"/>
        <s v="Restaurant 1744"/>
        <s v="Restaurant 1745"/>
        <s v="Restaurant 1746"/>
        <s v="Restaurant 1747"/>
        <s v="Restaurant 1748"/>
        <s v="Restaurant 1749"/>
        <s v="Restaurant 1750"/>
        <s v="Restaurant 1751"/>
        <s v="Restaurant 1752"/>
        <s v="Restaurant 1753"/>
        <s v="Restaurant 1754"/>
        <s v="Restaurant 1755"/>
        <s v="Restaurant 1756"/>
        <s v="Restaurant 1757"/>
        <s v="Restaurant 1758"/>
        <s v="Restaurant 1759"/>
        <s v="Restaurant 1760"/>
        <s v="Restaurant 1761"/>
        <s v="Restaurant 1762"/>
        <s v="Restaurant 1763"/>
        <s v="Restaurant 1764"/>
        <s v="Restaurant 1765"/>
        <s v="Restaurant 1766"/>
        <s v="Restaurant 1767"/>
        <s v="Restaurant 1768"/>
        <s v="Restaurant 1769"/>
        <s v="Restaurant 1770"/>
        <s v="Restaurant 1771"/>
        <s v="Restaurant 1772"/>
        <s v="Restaurant 1773"/>
        <s v="Restaurant 1774"/>
        <s v="Restaurant 1775"/>
        <s v="Restaurant 1776"/>
        <s v="Restaurant 1777"/>
        <s v="Restaurant 1778"/>
        <s v="Restaurant 1779"/>
        <s v="Restaurant 1780"/>
        <s v="Restaurant 1781"/>
        <s v="Restaurant 1782"/>
        <s v="Restaurant 1783"/>
        <s v="Restaurant 1784"/>
        <s v="Restaurant 1785"/>
        <s v="Restaurant 1786"/>
        <s v="Restaurant 1787"/>
        <s v="Restaurant 1788"/>
        <s v="Restaurant 1789"/>
        <s v="Restaurant 1790"/>
        <s v="Restaurant 1791"/>
        <s v="Restaurant 1792"/>
        <s v="Restaurant 1793"/>
        <s v="Restaurant 1794"/>
        <s v="Restaurant 1795"/>
        <s v="Restaurant 1796"/>
        <s v="Restaurant 1797"/>
        <s v="Restaurant 1798"/>
        <s v="Restaurant 1799"/>
        <s v="Restaurant 1800"/>
        <s v="Restaurant 1801"/>
        <s v="Restaurant 1802"/>
        <s v="Restaurant 1803"/>
        <s v="Restaurant 1804"/>
        <s v="Restaurant 1805"/>
        <s v="Restaurant 1806"/>
        <s v="Restaurant 1807"/>
        <s v="Restaurant 1808"/>
        <s v="Restaurant 1809"/>
        <s v="Restaurant 1810"/>
        <s v="Restaurant 1811"/>
        <s v="Restaurant 1812"/>
        <s v="Restaurant 1813"/>
        <s v="Restaurant 1814"/>
        <s v="Restaurant 1815"/>
        <s v="Restaurant 1816"/>
        <s v="Restaurant 1817"/>
        <s v="Restaurant 1818"/>
        <s v="Restaurant 1819"/>
        <s v="Restaurant 1820"/>
        <s v="Restaurant 1821"/>
        <s v="Restaurant 1822"/>
        <s v="Restaurant 1823"/>
        <s v="Restaurant 1824"/>
        <s v="Restaurant 1825"/>
        <s v="Restaurant 1826"/>
        <s v="Restaurant 1827"/>
        <s v="Restaurant 1828"/>
        <s v="Restaurant 1829"/>
        <s v="Restaurant 1830"/>
        <s v="Restaurant 1831"/>
        <s v="Restaurant 1832"/>
        <s v="Restaurant 1833"/>
        <s v="Restaurant 1834"/>
        <s v="Restaurant 1835"/>
        <s v="Restaurant 1836"/>
        <s v="Restaurant 1837"/>
        <s v="Restaurant 1838"/>
        <s v="Restaurant 1839"/>
        <s v="Restaurant 1840"/>
        <s v="Restaurant 1841"/>
        <s v="Restaurant 1842"/>
        <s v="Restaurant 1843"/>
        <s v="Restaurant 1844"/>
        <s v="Restaurant 1845"/>
        <s v="Restaurant 1846"/>
        <s v="Restaurant 1847"/>
        <s v="Restaurant 1848"/>
        <s v="Restaurant 1849"/>
        <s v="Restaurant 1850"/>
        <s v="Restaurant 1851"/>
        <s v="Restaurant 1852"/>
        <s v="Restaurant 1853"/>
        <s v="Restaurant 1854"/>
        <s v="Restaurant 1855"/>
        <s v="Restaurant 1856"/>
        <s v="Restaurant 1857"/>
        <s v="Restaurant 1858"/>
        <s v="Restaurant 1859"/>
        <s v="Restaurant 1860"/>
        <s v="Restaurant 1861"/>
        <s v="Restaurant 1862"/>
        <s v="Restaurant 1863"/>
        <s v="Restaurant 1864"/>
        <s v="Restaurant 1865"/>
        <s v="Restaurant 1866"/>
        <s v="Restaurant 1867"/>
        <s v="Restaurant 1868"/>
        <s v="Restaurant 1869"/>
        <s v="Restaurant 1870"/>
        <s v="Restaurant 1871"/>
        <s v="Restaurant 1872"/>
        <s v="Restaurant 1873"/>
        <s v="Restaurant 1874"/>
        <s v="Restaurant 1875"/>
        <s v="Restaurant 1876"/>
        <s v="Restaurant 1877"/>
        <s v="Restaurant 1878"/>
        <s v="Restaurant 1879"/>
        <s v="Restaurant 1880"/>
        <s v="Restaurant 1881"/>
        <s v="Restaurant 1882"/>
        <s v="Restaurant 1883"/>
        <s v="Restaurant 1884"/>
        <s v="Restaurant 1885"/>
        <s v="Restaurant 1886"/>
        <s v="Restaurant 1887"/>
        <s v="Restaurant 1888"/>
        <s v="Restaurant 1889"/>
        <s v="Restaurant 1890"/>
        <s v="Restaurant 1891"/>
        <s v="Restaurant 1892"/>
        <s v="Restaurant 1893"/>
        <s v="Restaurant 1894"/>
        <s v="Restaurant 1895"/>
        <s v="Restaurant 1896"/>
        <s v="Restaurant 1897"/>
        <s v="Restaurant 1898"/>
        <s v="Restaurant 1899"/>
        <s v="Restaurant 1900"/>
        <s v="Restaurant 1901"/>
        <s v="Restaurant 1902"/>
        <s v="Restaurant 1903"/>
        <s v="Restaurant 1904"/>
        <s v="Restaurant 1905"/>
        <s v="Restaurant 1906"/>
        <s v="Restaurant 1907"/>
        <s v="Restaurant 1908"/>
        <s v="Restaurant 1909"/>
        <s v="Restaurant 1910"/>
        <s v="Restaurant 1911"/>
        <s v="Restaurant 1912"/>
        <s v="Restaurant 1913"/>
        <s v="Restaurant 1914"/>
        <s v="Restaurant 1915"/>
        <s v="Restaurant 1916"/>
        <s v="Restaurant 1917"/>
        <s v="Restaurant 1918"/>
        <s v="Restaurant 1919"/>
        <s v="Restaurant 1920"/>
        <s v="Restaurant 1921"/>
        <s v="Restaurant 1922"/>
        <s v="Restaurant 1923"/>
        <s v="Restaurant 1924"/>
        <s v="Restaurant 1925"/>
        <s v="Restaurant 1926"/>
        <s v="Restaurant 1927"/>
        <s v="Restaurant 1928"/>
        <s v="Restaurant 1929"/>
        <s v="Restaurant 1930"/>
        <s v="Restaurant 1931"/>
        <s v="Restaurant 1932"/>
        <s v="Restaurant 1933"/>
        <s v="Restaurant 1934"/>
        <s v="Restaurant 1935"/>
        <s v="Restaurant 1936"/>
        <s v="Restaurant 1937"/>
        <s v="Restaurant 1938"/>
        <s v="Restaurant 1939"/>
        <s v="Restaurant 1940"/>
        <s v="Restaurant 1941"/>
        <s v="Restaurant 1942"/>
        <s v="Restaurant 1943"/>
        <s v="Restaurant 1944"/>
        <s v="Restaurant 1945"/>
        <s v="Restaurant 1946"/>
        <s v="Restaurant 1947"/>
        <s v="Restaurant 1948"/>
        <s v="Restaurant 1949"/>
        <s v="Restaurant 1950"/>
        <s v="Restaurant 1951"/>
        <s v="Restaurant 1952"/>
        <s v="Restaurant 1953"/>
        <s v="Restaurant 1954"/>
        <s v="Restaurant 1955"/>
        <s v="Restaurant 1956"/>
        <s v="Restaurant 1957"/>
        <s v="Restaurant 1958"/>
        <s v="Restaurant 1959"/>
        <s v="Restaurant 1960"/>
        <s v="Restaurant 1961"/>
        <s v="Restaurant 1962"/>
        <s v="Restaurant 1963"/>
        <s v="Restaurant 1964"/>
        <s v="Restaurant 1965"/>
        <s v="Restaurant 1966"/>
        <s v="Restaurant 1967"/>
        <s v="Restaurant 1968"/>
        <s v="Restaurant 1969"/>
        <s v="Restaurant 1970"/>
        <s v="Restaurant 1971"/>
        <s v="Restaurant 1972"/>
        <s v="Restaurant 1973"/>
        <s v="Restaurant 1974"/>
        <s v="Restaurant 1975"/>
        <s v="Restaurant 1976"/>
        <s v="Restaurant 1977"/>
        <s v="Restaurant 1978"/>
        <s v="Restaurant 1979"/>
        <s v="Restaurant 1980"/>
        <s v="Restaurant 1981"/>
        <s v="Restaurant 1982"/>
        <s v="Restaurant 1983"/>
        <s v="Restaurant 1984"/>
        <s v="Restaurant 1985"/>
        <s v="Restaurant 1986"/>
        <s v="Restaurant 1987"/>
        <s v="Restaurant 1988"/>
        <s v="Restaurant 1989"/>
        <s v="Restaurant 1990"/>
        <s v="Restaurant 1991"/>
        <s v="Restaurant 1992"/>
        <s v="Restaurant 1993"/>
        <s v="Restaurant 1994"/>
        <s v="Restaurant 1995"/>
        <s v="Restaurant 1996"/>
        <s v="Restaurant 1997"/>
        <s v="Restaurant 1998"/>
        <s v="Restaurant 1999"/>
        <s v="Restaurant 2000"/>
        <s v="Restaurant 2001"/>
        <s v="Restaurant 2002"/>
        <s v="Restaurant 2003"/>
        <s v="Restaurant 2004"/>
        <s v="Restaurant 2005"/>
        <s v="Restaurant 2006"/>
        <s v="Restaurant 2007"/>
        <s v="Restaurant 2008"/>
        <s v="Restaurant 2009"/>
        <s v="Restaurant 2010"/>
        <s v="Restaurant 2011"/>
        <s v="Restaurant 2012"/>
        <s v="Restaurant 2013"/>
        <s v="Restaurant 2014"/>
        <s v="Restaurant 2015"/>
        <s v="Restaurant 2016"/>
        <s v="Restaurant 2017"/>
        <s v="Restaurant 2018"/>
        <s v="Restaurant 2019"/>
        <s v="Restaurant 2020"/>
        <s v="Restaurant 2021"/>
        <s v="Restaurant 2022"/>
        <s v="Restaurant 2023"/>
        <s v="Restaurant 2024"/>
        <s v="Restaurant 2025"/>
        <s v="Restaurant 2026"/>
        <s v="Restaurant 2027"/>
        <s v="Restaurant 2028"/>
        <s v="Restaurant 2029"/>
        <s v="Restaurant 2030"/>
        <s v="Restaurant 2031"/>
        <s v="Restaurant 2032"/>
        <s v="Restaurant 2033"/>
        <s v="Restaurant 2034"/>
        <s v="Restaurant 2035"/>
        <s v="Restaurant 2036"/>
        <s v="Restaurant 2037"/>
        <s v="Restaurant 2038"/>
        <s v="Restaurant 2039"/>
        <s v="Restaurant 2040"/>
        <s v="Restaurant 2041"/>
        <s v="Restaurant 2042"/>
        <s v="Restaurant 2043"/>
        <s v="Restaurant 2044"/>
        <s v="Restaurant 2045"/>
        <s v="Restaurant 2046"/>
        <s v="Restaurant 2047"/>
        <s v="Restaurant 2048"/>
        <s v="Restaurant 2049"/>
        <s v="Restaurant 2050"/>
        <s v="Restaurant 2051"/>
        <s v="Restaurant 2052"/>
        <s v="Restaurant 2053"/>
        <s v="Restaurant 2054"/>
        <s v="Restaurant 2055"/>
        <s v="Restaurant 2056"/>
        <s v="Restaurant 2057"/>
        <s v="Restaurant 2058"/>
        <s v="Restaurant 2059"/>
        <s v="Restaurant 2060"/>
        <s v="Restaurant 2061"/>
        <s v="Restaurant 2062"/>
        <s v="Restaurant 2063"/>
        <s v="Restaurant 2064"/>
        <s v="Restaurant 2065"/>
        <s v="Restaurant 2066"/>
        <s v="Restaurant 2067"/>
        <s v="Restaurant 2068"/>
        <s v="Restaurant 2069"/>
        <s v="Restaurant 2070"/>
        <s v="Restaurant 2071"/>
        <s v="Restaurant 2072"/>
        <s v="Restaurant 2073"/>
        <s v="Restaurant 2074"/>
        <s v="Restaurant 2075"/>
        <s v="Restaurant 2076"/>
        <s v="Restaurant 2077"/>
        <s v="Restaurant 2078"/>
        <s v="Restaurant 2079"/>
        <s v="Restaurant 2080"/>
        <s v="Restaurant 2081"/>
        <s v="Restaurant 2082"/>
        <s v="Restaurant 2083"/>
        <s v="Restaurant 2084"/>
        <s v="Restaurant 2085"/>
        <s v="Restaurant 2086"/>
        <s v="Restaurant 2087"/>
        <s v="Restaurant 2088"/>
        <s v="Restaurant 2089"/>
        <s v="Restaurant 2090"/>
        <s v="Restaurant 2091"/>
        <s v="Restaurant 2092"/>
        <s v="Restaurant 2093"/>
        <s v="Restaurant 2094"/>
        <s v="Restaurant 2095"/>
        <s v="Restaurant 2096"/>
        <s v="Restaurant 2097"/>
        <s v="Restaurant 2098"/>
        <s v="Restaurant 2099"/>
        <s v="Restaurant 2100"/>
        <s v="Restaurant 2101"/>
        <s v="Restaurant 2102"/>
        <s v="Restaurant 2103"/>
        <s v="Restaurant 2104"/>
        <s v="Restaurant 2105"/>
        <s v="Restaurant 2106"/>
        <s v="Restaurant 2107"/>
        <s v="Restaurant 2108"/>
        <s v="Restaurant 2109"/>
        <s v="Restaurant 2110"/>
        <s v="Restaurant 2111"/>
        <s v="Restaurant 2112"/>
        <s v="Restaurant 2113"/>
        <s v="Restaurant 2114"/>
        <s v="Restaurant 2115"/>
        <s v="Restaurant 2116"/>
        <s v="Restaurant 2117"/>
        <s v="Restaurant 2118"/>
        <s v="Restaurant 2119"/>
        <s v="Restaurant 2120"/>
        <s v="Restaurant 2121"/>
        <s v="Restaurant 2122"/>
        <s v="Restaurant 2123"/>
        <s v="Restaurant 2124"/>
        <s v="Restaurant 2125"/>
        <s v="Restaurant 2126"/>
        <s v="Restaurant 2127"/>
        <s v="Restaurant 2128"/>
        <s v="Restaurant 2129"/>
        <s v="Restaurant 2130"/>
        <s v="Restaurant 2131"/>
        <s v="Restaurant 2132"/>
        <s v="Restaurant 2133"/>
        <s v="Restaurant 2134"/>
        <s v="Restaurant 2135"/>
        <s v="Restaurant 2136"/>
        <s v="Restaurant 2137"/>
        <s v="Restaurant 2138"/>
        <s v="Restaurant 2139"/>
        <s v="Restaurant 2140"/>
        <s v="Restaurant 2141"/>
        <s v="Restaurant 2142"/>
        <s v="Restaurant 2143"/>
        <s v="Restaurant 2144"/>
        <s v="Restaurant 2145"/>
        <s v="Restaurant 2146"/>
        <s v="Restaurant 2147"/>
        <s v="Restaurant 2148"/>
        <s v="Restaurant 2149"/>
        <s v="Restaurant 2150"/>
        <s v="Restaurant 2151"/>
        <s v="Restaurant 2152"/>
        <s v="Restaurant 2153"/>
        <s v="Restaurant 2154"/>
        <s v="Restaurant 2155"/>
        <s v="Restaurant 2156"/>
        <s v="Restaurant 2157"/>
        <s v="Restaurant 2158"/>
        <s v="Restaurant 2159"/>
        <s v="Restaurant 2160"/>
        <s v="Restaurant 2161"/>
        <s v="Restaurant 2162"/>
        <s v="Restaurant 2163"/>
        <s v="Restaurant 2164"/>
        <s v="Restaurant 2165"/>
        <s v="Restaurant 2166"/>
        <s v="Restaurant 2167"/>
        <s v="Restaurant 2168"/>
        <s v="Restaurant 2169"/>
        <s v="Restaurant 2170"/>
        <s v="Restaurant 2171"/>
        <s v="Restaurant 2172"/>
        <s v="Restaurant 2173"/>
        <s v="Restaurant 2174"/>
        <s v="Restaurant 2175"/>
        <s v="Restaurant 2176"/>
        <s v="Restaurant 2177"/>
        <s v="Restaurant 2178"/>
        <s v="Restaurant 2179"/>
        <s v="Restaurant 2180"/>
        <s v="Restaurant 2181"/>
        <s v="Restaurant 2182"/>
        <s v="Restaurant 2183"/>
        <s v="Restaurant 2184"/>
        <s v="Restaurant 2185"/>
        <s v="Restaurant 2186"/>
        <s v="Restaurant 2187"/>
        <s v="Restaurant 2188"/>
        <s v="Restaurant 2189"/>
        <s v="Restaurant 2190"/>
        <s v="Restaurant 2191"/>
        <s v="Restaurant 2192"/>
        <s v="Restaurant 2193"/>
        <s v="Restaurant 2194"/>
        <s v="Restaurant 2195"/>
        <s v="Restaurant 2196"/>
        <s v="Restaurant 2197"/>
        <s v="Restaurant 2198"/>
        <s v="Restaurant 2199"/>
        <s v="Restaurant 2200"/>
        <s v="Restaurant 2201"/>
        <s v="Restaurant 2202"/>
        <s v="Restaurant 2203"/>
        <s v="Restaurant 2204"/>
        <s v="Restaurant 2205"/>
        <s v="Restaurant 2206"/>
        <s v="Restaurant 2207"/>
        <s v="Restaurant 2208"/>
        <s v="Restaurant 2209"/>
        <s v="Restaurant 2210"/>
        <s v="Restaurant 2211"/>
        <s v="Restaurant 2212"/>
        <s v="Restaurant 2213"/>
        <s v="Restaurant 2214"/>
        <s v="Restaurant 2215"/>
        <s v="Restaurant 2216"/>
        <s v="Restaurant 2217"/>
        <s v="Restaurant 2218"/>
        <s v="Restaurant 2219"/>
        <s v="Restaurant 2220"/>
        <s v="Restaurant 2221"/>
        <s v="Restaurant 2222"/>
        <s v="Restaurant 2223"/>
        <s v="Restaurant 2224"/>
        <s v="Restaurant 2225"/>
        <s v="Restaurant 2226"/>
        <s v="Restaurant 2227"/>
        <s v="Restaurant 2228"/>
        <s v="Restaurant 2229"/>
        <s v="Restaurant 2230"/>
        <s v="Restaurant 2231"/>
        <s v="Restaurant 2232"/>
        <s v="Restaurant 2233"/>
        <s v="Restaurant 2234"/>
        <s v="Restaurant 2235"/>
        <s v="Restaurant 2236"/>
        <s v="Restaurant 2237"/>
        <s v="Restaurant 2238"/>
        <s v="Restaurant 2239"/>
        <s v="Restaurant 2240"/>
        <s v="Restaurant 2241"/>
        <s v="Restaurant 2242"/>
        <s v="Restaurant 2243"/>
        <s v="Restaurant 2244"/>
        <s v="Restaurant 2245"/>
        <s v="Restaurant 2246"/>
        <s v="Restaurant 2247"/>
        <s v="Restaurant 2248"/>
        <s v="Restaurant 2249"/>
        <s v="Restaurant 2250"/>
        <s v="Restaurant 2251"/>
        <s v="Restaurant 2252"/>
        <s v="Restaurant 2253"/>
        <s v="Restaurant 2254"/>
        <s v="Restaurant 2255"/>
        <s v="Restaurant 2256"/>
        <s v="Restaurant 2257"/>
        <s v="Restaurant 2258"/>
        <s v="Restaurant 2259"/>
        <s v="Restaurant 2260"/>
        <s v="Restaurant 2261"/>
        <s v="Restaurant 2262"/>
        <s v="Restaurant 2263"/>
        <s v="Restaurant 2264"/>
        <s v="Restaurant 2265"/>
        <s v="Restaurant 2266"/>
        <s v="Restaurant 2267"/>
        <s v="Restaurant 2268"/>
        <s v="Restaurant 2269"/>
        <s v="Restaurant 2270"/>
        <s v="Restaurant 2271"/>
        <s v="Restaurant 2272"/>
        <s v="Restaurant 2273"/>
        <s v="Restaurant 2274"/>
        <s v="Restaurant 2275"/>
        <s v="Restaurant 2276"/>
        <s v="Restaurant 2277"/>
        <s v="Restaurant 2278"/>
        <s v="Restaurant 2279"/>
        <s v="Restaurant 2280"/>
        <s v="Restaurant 2281"/>
        <s v="Restaurant 2282"/>
        <s v="Restaurant 2283"/>
        <s v="Restaurant 2284"/>
        <s v="Restaurant 2285"/>
        <s v="Restaurant 2286"/>
        <s v="Restaurant 2287"/>
        <s v="Restaurant 2288"/>
        <s v="Restaurant 2289"/>
        <s v="Restaurant 2290"/>
        <s v="Restaurant 2291"/>
        <s v="Restaurant 2292"/>
        <s v="Restaurant 2293"/>
        <s v="Restaurant 2294"/>
        <s v="Restaurant 2295"/>
        <s v="Restaurant 2296"/>
        <s v="Restaurant 2297"/>
        <s v="Restaurant 2298"/>
        <s v="Restaurant 2299"/>
        <s v="Restaurant 2300"/>
        <s v="Restaurant 2301"/>
        <s v="Restaurant 2302"/>
        <s v="Restaurant 2303"/>
        <s v="Restaurant 2304"/>
        <s v="Restaurant 2305"/>
        <s v="Restaurant 2306"/>
        <s v="Restaurant 2307"/>
        <s v="Restaurant 2308"/>
        <s v="Restaurant 2309"/>
        <s v="Restaurant 2310"/>
        <s v="Restaurant 2311"/>
        <s v="Restaurant 2312"/>
        <s v="Restaurant 2313"/>
        <s v="Restaurant 2314"/>
        <s v="Restaurant 2315"/>
        <s v="Restaurant 2316"/>
        <s v="Restaurant 2317"/>
        <s v="Restaurant 2318"/>
        <s v="Restaurant 2319"/>
        <s v="Restaurant 2320"/>
        <s v="Restaurant 2321"/>
        <s v="Restaurant 2322"/>
        <s v="Restaurant 2323"/>
        <s v="Restaurant 2324"/>
        <s v="Restaurant 2325"/>
        <s v="Restaurant 2326"/>
        <s v="Restaurant 2327"/>
        <s v="Restaurant 2328"/>
        <s v="Restaurant 2329"/>
        <s v="Restaurant 2330"/>
        <s v="Restaurant 2331"/>
        <s v="Restaurant 2332"/>
        <s v="Restaurant 2333"/>
        <s v="Restaurant 2334"/>
        <s v="Restaurant 2335"/>
        <s v="Restaurant 2336"/>
        <s v="Restaurant 2337"/>
        <s v="Restaurant 2338"/>
        <s v="Restaurant 2339"/>
        <s v="Restaurant 2340"/>
        <s v="Restaurant 2341"/>
        <s v="Restaurant 2342"/>
        <s v="Restaurant 2343"/>
        <s v="Restaurant 2344"/>
        <s v="Restaurant 2345"/>
        <s v="Restaurant 2346"/>
        <s v="Restaurant 2347"/>
        <s v="Restaurant 2348"/>
        <s v="Restaurant 2349"/>
        <s v="Restaurant 2350"/>
        <s v="Restaurant 2351"/>
        <s v="Restaurant 2352"/>
        <s v="Restaurant 2353"/>
        <s v="Restaurant 2354"/>
        <s v="Restaurant 2355"/>
        <s v="Restaurant 2356"/>
        <s v="Restaurant 2357"/>
        <s v="Restaurant 2358"/>
        <s v="Restaurant 2359"/>
        <s v="Restaurant 2360"/>
        <s v="Restaurant 2361"/>
        <s v="Restaurant 2362"/>
        <s v="Restaurant 2363"/>
        <s v="Restaurant 2364"/>
        <s v="Restaurant 2365"/>
        <s v="Restaurant 2366"/>
        <s v="Restaurant 2367"/>
        <s v="Restaurant 2368"/>
        <s v="Restaurant 2369"/>
        <s v="Restaurant 2370"/>
        <s v="Restaurant 2371"/>
        <s v="Restaurant 2372"/>
        <s v="Restaurant 2373"/>
        <s v="Restaurant 2374"/>
        <s v="Restaurant 2375"/>
        <s v="Restaurant 2376"/>
        <s v="Restaurant 2377"/>
        <s v="Restaurant 2378"/>
        <s v="Restaurant 2379"/>
        <s v="Restaurant 2380"/>
        <s v="Restaurant 2381"/>
        <s v="Restaurant 2382"/>
        <s v="Restaurant 2383"/>
        <s v="Restaurant 2384"/>
        <s v="Restaurant 2385"/>
        <s v="Restaurant 2386"/>
        <s v="Restaurant 2387"/>
        <s v="Restaurant 2388"/>
        <s v="Restaurant 2389"/>
        <s v="Restaurant 2390"/>
        <s v="Restaurant 2391"/>
        <s v="Restaurant 2392"/>
        <s v="Restaurant 2393"/>
        <s v="Restaurant 2394"/>
        <s v="Restaurant 2395"/>
        <s v="Restaurant 2396"/>
        <s v="Restaurant 2397"/>
        <s v="Restaurant 2398"/>
        <s v="Restaurant 2399"/>
        <s v="Restaurant 2400"/>
        <s v="Restaurant 2401"/>
        <s v="Restaurant 2402"/>
        <s v="Restaurant 2403"/>
        <s v="Restaurant 2404"/>
        <s v="Restaurant 2405"/>
        <s v="Restaurant 2406"/>
        <s v="Restaurant 2407"/>
        <s v="Restaurant 2408"/>
        <s v="Restaurant 2409"/>
        <s v="Restaurant 2410"/>
        <s v="Restaurant 2411"/>
        <s v="Restaurant 2412"/>
        <s v="Restaurant 2413"/>
        <s v="Restaurant 2414"/>
        <s v="Restaurant 2415"/>
        <s v="Restaurant 2416"/>
        <s v="Restaurant 2417"/>
        <s v="Restaurant 2418"/>
        <s v="Restaurant 2419"/>
        <s v="Restaurant 2420"/>
        <s v="Restaurant 2421"/>
        <s v="Restaurant 2422"/>
        <s v="Restaurant 2423"/>
        <s v="Restaurant 2424"/>
        <s v="Restaurant 2425"/>
        <s v="Restaurant 2426"/>
        <s v="Restaurant 2427"/>
        <s v="Restaurant 2428"/>
        <s v="Restaurant 2429"/>
        <s v="Restaurant 2430"/>
        <s v="Restaurant 2431"/>
        <s v="Restaurant 2432"/>
        <s v="Restaurant 2433"/>
        <s v="Restaurant 2434"/>
        <s v="Restaurant 2435"/>
        <s v="Restaurant 2436"/>
        <s v="Restaurant 2437"/>
        <s v="Restaurant 2438"/>
        <s v="Restaurant 2439"/>
        <s v="Restaurant 2440"/>
        <s v="Restaurant 2441"/>
        <s v="Restaurant 2442"/>
        <s v="Restaurant 2443"/>
        <s v="Restaurant 2444"/>
        <s v="Restaurant 2445"/>
        <s v="Restaurant 2446"/>
        <s v="Restaurant 2447"/>
        <s v="Restaurant 2448"/>
        <s v="Restaurant 2449"/>
        <s v="Restaurant 2450"/>
        <s v="Restaurant 2451"/>
        <s v="Restaurant 2452"/>
        <s v="Restaurant 2453"/>
        <s v="Restaurant 2454"/>
        <s v="Restaurant 2455"/>
        <s v="Restaurant 2456"/>
        <s v="Restaurant 2457"/>
        <s v="Restaurant 2458"/>
        <s v="Restaurant 2459"/>
        <s v="Restaurant 2460"/>
        <s v="Restaurant 2461"/>
        <s v="Restaurant 2462"/>
        <s v="Restaurant 2463"/>
        <s v="Restaurant 2464"/>
        <s v="Restaurant 2465"/>
        <s v="Restaurant 2466"/>
        <s v="Restaurant 2467"/>
        <s v="Restaurant 2468"/>
        <s v="Restaurant 2469"/>
        <s v="Restaurant 2470"/>
        <s v="Restaurant 2471"/>
        <s v="Restaurant 2472"/>
        <s v="Restaurant 2473"/>
        <s v="Restaurant 2474"/>
        <s v="Restaurant 2475"/>
        <s v="Restaurant 2476"/>
        <s v="Restaurant 2477"/>
        <s v="Restaurant 2478"/>
        <s v="Restaurant 2479"/>
        <s v="Restaurant 2480"/>
        <s v="Restaurant 2481"/>
        <s v="Restaurant 2482"/>
        <s v="Restaurant 2483"/>
        <s v="Restaurant 2484"/>
        <s v="Restaurant 2485"/>
        <s v="Restaurant 2486"/>
        <s v="Restaurant 2487"/>
        <s v="Restaurant 2488"/>
        <s v="Restaurant 2489"/>
        <s v="Restaurant 2490"/>
        <s v="Restaurant 2491"/>
        <s v="Restaurant 2492"/>
        <s v="Restaurant 2493"/>
        <s v="Restaurant 2494"/>
        <s v="Restaurant 2495"/>
        <s v="Restaurant 2496"/>
        <s v="Restaurant 2497"/>
        <s v="Restaurant 2498"/>
        <s v="Restaurant 2499"/>
        <s v="Restaurant 2500"/>
        <s v="Restaurant 2501"/>
        <s v="Restaurant 2502"/>
        <s v="Restaurant 2503"/>
        <s v="Restaurant 2504"/>
        <s v="Restaurant 2505"/>
        <s v="Restaurant 2506"/>
        <s v="Restaurant 2507"/>
        <s v="Restaurant 2508"/>
        <s v="Restaurant 2509"/>
        <s v="Restaurant 2510"/>
        <s v="Restaurant 2511"/>
        <s v="Restaurant 2512"/>
        <s v="Restaurant 2513"/>
        <s v="Restaurant 2514"/>
        <s v="Restaurant 2515"/>
        <s v="Restaurant 2516"/>
        <s v="Restaurant 2517"/>
        <s v="Restaurant 2518"/>
        <s v="Restaurant 2519"/>
        <s v="Restaurant 2520"/>
        <s v="Restaurant 2521"/>
        <s v="Restaurant 2522"/>
        <s v="Restaurant 2523"/>
        <s v="Restaurant 2524"/>
        <s v="Restaurant 2525"/>
        <s v="Restaurant 2526"/>
        <s v="Restaurant 2527"/>
        <s v="Restaurant 2528"/>
        <s v="Restaurant 2529"/>
        <s v="Restaurant 2530"/>
        <s v="Restaurant 2531"/>
        <s v="Restaurant 2532"/>
        <s v="Restaurant 2533"/>
        <s v="Restaurant 2534"/>
        <s v="Restaurant 2535"/>
        <s v="Restaurant 2536"/>
        <s v="Restaurant 2537"/>
        <s v="Restaurant 2538"/>
        <s v="Restaurant 2539"/>
        <s v="Restaurant 2540"/>
        <s v="Restaurant 2541"/>
        <s v="Restaurant 2542"/>
        <s v="Restaurant 2543"/>
        <s v="Restaurant 2544"/>
        <s v="Restaurant 2545"/>
        <s v="Restaurant 2546"/>
        <s v="Restaurant 2547"/>
        <s v="Restaurant 2548"/>
        <s v="Restaurant 2549"/>
        <s v="Restaurant 2550"/>
        <s v="Restaurant 2551"/>
        <s v="Restaurant 2552"/>
        <s v="Restaurant 2553"/>
        <s v="Restaurant 2554"/>
        <s v="Restaurant 2555"/>
        <s v="Restaurant 2556"/>
        <s v="Restaurant 2557"/>
        <s v="Restaurant 2558"/>
        <s v="Restaurant 2559"/>
        <s v="Restaurant 2560"/>
        <s v="Restaurant 2561"/>
        <s v="Restaurant 2562"/>
        <s v="Restaurant 2563"/>
        <s v="Restaurant 2564"/>
        <s v="Restaurant 2565"/>
        <s v="Restaurant 2566"/>
        <s v="Restaurant 2567"/>
        <s v="Restaurant 2568"/>
        <s v="Restaurant 2569"/>
        <s v="Restaurant 2570"/>
        <s v="Restaurant 2571"/>
        <s v="Restaurant 2572"/>
        <s v="Restaurant 2573"/>
        <s v="Restaurant 2574"/>
        <s v="Restaurant 2575"/>
        <s v="Restaurant 2576"/>
        <s v="Restaurant 2577"/>
        <s v="Restaurant 2578"/>
        <s v="Restaurant 2579"/>
        <s v="Restaurant 2580"/>
        <s v="Restaurant 2581"/>
        <s v="Restaurant 2582"/>
        <s v="Restaurant 2583"/>
        <s v="Restaurant 2584"/>
        <s v="Restaurant 2585"/>
        <s v="Restaurant 2586"/>
        <s v="Restaurant 2587"/>
        <s v="Restaurant 2588"/>
        <s v="Restaurant 2589"/>
        <s v="Restaurant 2590"/>
        <s v="Restaurant 2591"/>
        <s v="Restaurant 2592"/>
        <s v="Restaurant 2593"/>
        <s v="Restaurant 2594"/>
        <s v="Restaurant 2595"/>
        <s v="Restaurant 2596"/>
        <s v="Restaurant 2597"/>
        <s v="Restaurant 2598"/>
        <s v="Restaurant 2599"/>
        <s v="Restaurant 2600"/>
        <s v="Restaurant 2601"/>
        <s v="Restaurant 2602"/>
        <s v="Restaurant 2603"/>
        <s v="Restaurant 2604"/>
        <s v="Restaurant 2605"/>
        <s v="Restaurant 2606"/>
        <s v="Restaurant 2607"/>
        <s v="Restaurant 2608"/>
        <s v="Restaurant 2609"/>
        <s v="Restaurant 2610"/>
        <s v="Restaurant 2611"/>
        <s v="Restaurant 2612"/>
        <s v="Restaurant 2613"/>
        <s v="Restaurant 2614"/>
        <s v="Restaurant 2615"/>
        <s v="Restaurant 2616"/>
        <s v="Restaurant 2617"/>
        <s v="Restaurant 2618"/>
        <s v="Restaurant 2619"/>
        <s v="Restaurant 2620"/>
        <s v="Restaurant 2621"/>
        <s v="Restaurant 2622"/>
        <s v="Restaurant 2623"/>
        <s v="Restaurant 2624"/>
        <s v="Restaurant 2625"/>
        <s v="Restaurant 2626"/>
        <s v="Restaurant 2627"/>
        <s v="Restaurant 2628"/>
        <s v="Restaurant 2629"/>
        <s v="Restaurant 2630"/>
        <s v="Restaurant 2631"/>
        <s v="Restaurant 2632"/>
        <s v="Restaurant 2633"/>
        <s v="Restaurant 2634"/>
        <s v="Restaurant 2635"/>
        <s v="Restaurant 2636"/>
        <s v="Restaurant 2637"/>
        <s v="Restaurant 2638"/>
        <s v="Restaurant 2639"/>
        <s v="Restaurant 2640"/>
        <s v="Restaurant 2641"/>
        <s v="Restaurant 2642"/>
        <s v="Restaurant 2643"/>
        <s v="Restaurant 2644"/>
        <s v="Restaurant 2645"/>
        <s v="Restaurant 2646"/>
        <s v="Restaurant 2647"/>
        <s v="Restaurant 2648"/>
        <s v="Restaurant 2649"/>
        <s v="Restaurant 2650"/>
        <s v="Restaurant 2651"/>
        <s v="Restaurant 2652"/>
        <s v="Restaurant 2653"/>
        <s v="Restaurant 2654"/>
        <s v="Restaurant 2655"/>
        <s v="Restaurant 2656"/>
        <s v="Restaurant 2657"/>
        <s v="Restaurant 2658"/>
        <s v="Restaurant 2659"/>
        <s v="Restaurant 2660"/>
        <s v="Restaurant 2661"/>
        <s v="Restaurant 2662"/>
        <s v="Restaurant 2663"/>
        <s v="Restaurant 2664"/>
        <s v="Restaurant 2665"/>
        <s v="Restaurant 2666"/>
        <s v="Restaurant 2667"/>
        <s v="Restaurant 2668"/>
        <s v="Restaurant 2669"/>
        <s v="Restaurant 2670"/>
        <s v="Restaurant 2671"/>
        <s v="Restaurant 2672"/>
        <s v="Restaurant 2673"/>
        <s v="Restaurant 2674"/>
        <s v="Restaurant 2675"/>
        <s v="Restaurant 2676"/>
        <s v="Restaurant 2677"/>
        <s v="Restaurant 2678"/>
        <s v="Restaurant 2679"/>
        <s v="Restaurant 2680"/>
        <s v="Restaurant 2681"/>
        <s v="Restaurant 2682"/>
        <s v="Restaurant 2683"/>
        <s v="Restaurant 2684"/>
        <s v="Restaurant 2685"/>
        <s v="Restaurant 2686"/>
        <s v="Restaurant 2687"/>
        <s v="Restaurant 2688"/>
        <s v="Restaurant 2689"/>
        <s v="Restaurant 2690"/>
        <s v="Restaurant 2691"/>
        <s v="Restaurant 2692"/>
        <s v="Restaurant 2693"/>
        <s v="Restaurant 2694"/>
        <s v="Restaurant 2695"/>
        <s v="Restaurant 2696"/>
        <s v="Restaurant 2697"/>
        <s v="Restaurant 2698"/>
        <s v="Restaurant 2699"/>
        <s v="Restaurant 2700"/>
        <s v="Restaurant 2701"/>
        <s v="Restaurant 2702"/>
        <s v="Restaurant 2703"/>
        <s v="Restaurant 2704"/>
        <s v="Restaurant 2705"/>
        <s v="Restaurant 2706"/>
        <s v="Restaurant 2707"/>
        <s v="Restaurant 2708"/>
        <s v="Restaurant 2709"/>
        <s v="Restaurant 2710"/>
        <s v="Restaurant 2711"/>
        <s v="Restaurant 2712"/>
        <s v="Restaurant 2713"/>
        <s v="Restaurant 2714"/>
        <s v="Restaurant 2715"/>
        <s v="Restaurant 2716"/>
        <s v="Restaurant 2717"/>
        <s v="Restaurant 2718"/>
        <s v="Restaurant 2719"/>
        <s v="Restaurant 2720"/>
        <s v="Restaurant 2721"/>
        <s v="Restaurant 2722"/>
        <s v="Restaurant 2723"/>
        <s v="Restaurant 2724"/>
        <s v="Restaurant 2725"/>
        <s v="Restaurant 2726"/>
        <s v="Restaurant 2727"/>
        <s v="Restaurant 2728"/>
        <s v="Restaurant 2729"/>
        <s v="Restaurant 2730"/>
        <s v="Restaurant 2731"/>
        <s v="Restaurant 2732"/>
        <s v="Restaurant 2733"/>
        <s v="Restaurant 2734"/>
        <s v="Restaurant 2735"/>
        <s v="Restaurant 2736"/>
        <s v="Restaurant 2737"/>
        <s v="Restaurant 2738"/>
        <s v="Restaurant 2739"/>
        <s v="Restaurant 2740"/>
        <s v="Restaurant 2741"/>
        <s v="Restaurant 2742"/>
        <s v="Restaurant 2743"/>
        <s v="Restaurant 2744"/>
        <s v="Restaurant 2745"/>
        <s v="Restaurant 2746"/>
        <s v="Restaurant 2747"/>
        <s v="Restaurant 2748"/>
        <s v="Restaurant 2749"/>
        <s v="Restaurant 2750"/>
        <s v="Restaurant 2751"/>
        <s v="Restaurant 2752"/>
        <s v="Restaurant 2753"/>
        <s v="Restaurant 2754"/>
        <s v="Restaurant 2755"/>
        <s v="Restaurant 2756"/>
        <s v="Restaurant 2757"/>
        <s v="Restaurant 2758"/>
        <s v="Restaurant 2759"/>
        <s v="Restaurant 2760"/>
        <s v="Restaurant 2761"/>
        <s v="Restaurant 2762"/>
        <s v="Restaurant 2763"/>
        <s v="Restaurant 2764"/>
        <s v="Restaurant 2765"/>
        <s v="Restaurant 2766"/>
        <s v="Restaurant 2767"/>
        <s v="Restaurant 2768"/>
        <s v="Restaurant 2769"/>
        <s v="Restaurant 2770"/>
        <s v="Restaurant 2771"/>
        <s v="Restaurant 2772"/>
        <s v="Restaurant 2773"/>
        <s v="Restaurant 2774"/>
        <s v="Restaurant 2775"/>
        <s v="Restaurant 2776"/>
        <s v="Restaurant 2777"/>
        <s v="Restaurant 2778"/>
        <s v="Restaurant 2779"/>
        <s v="Restaurant 2780"/>
        <s v="Restaurant 2781"/>
        <s v="Restaurant 2782"/>
        <s v="Restaurant 2783"/>
        <s v="Restaurant 2784"/>
        <s v="Restaurant 2785"/>
        <s v="Restaurant 2786"/>
        <s v="Restaurant 2787"/>
        <s v="Restaurant 2788"/>
        <s v="Restaurant 2789"/>
        <s v="Restaurant 2790"/>
        <s v="Restaurant 2791"/>
        <s v="Restaurant 2792"/>
        <s v="Restaurant 2793"/>
        <s v="Restaurant 2794"/>
        <s v="Restaurant 2795"/>
        <s v="Restaurant 2796"/>
        <s v="Restaurant 2797"/>
        <s v="Restaurant 2798"/>
        <s v="Restaurant 2799"/>
        <s v="Restaurant 2800"/>
        <s v="Restaurant 2801"/>
        <s v="Restaurant 2802"/>
        <s v="Restaurant 2803"/>
        <s v="Restaurant 2804"/>
        <s v="Restaurant 2805"/>
        <s v="Restaurant 2806"/>
        <s v="Restaurant 2807"/>
        <s v="Restaurant 2808"/>
        <s v="Restaurant 2809"/>
        <s v="Restaurant 2810"/>
        <s v="Restaurant 2811"/>
        <s v="Restaurant 2812"/>
        <s v="Restaurant 2813"/>
        <s v="Restaurant 2814"/>
        <s v="Restaurant 2815"/>
        <s v="Restaurant 2816"/>
        <s v="Restaurant 2817"/>
        <s v="Restaurant 2818"/>
        <s v="Restaurant 2819"/>
        <s v="Restaurant 2820"/>
        <s v="Restaurant 2821"/>
        <s v="Restaurant 2822"/>
        <s v="Restaurant 2823"/>
        <s v="Restaurant 2824"/>
        <s v="Restaurant 2825"/>
        <s v="Restaurant 2826"/>
        <s v="Restaurant 2827"/>
        <s v="Restaurant 2828"/>
        <s v="Restaurant 2829"/>
        <s v="Restaurant 2830"/>
        <s v="Restaurant 2831"/>
        <s v="Restaurant 2832"/>
        <s v="Restaurant 2833"/>
        <s v="Restaurant 2834"/>
        <s v="Restaurant 2835"/>
        <s v="Restaurant 2836"/>
        <s v="Restaurant 2837"/>
        <s v="Restaurant 2838"/>
        <s v="Restaurant 2839"/>
        <s v="Restaurant 2840"/>
        <s v="Restaurant 2841"/>
        <s v="Restaurant 2842"/>
        <s v="Restaurant 2843"/>
        <s v="Restaurant 2844"/>
        <s v="Restaurant 2845"/>
        <s v="Restaurant 2846"/>
        <s v="Restaurant 2847"/>
        <s v="Restaurant 2848"/>
        <s v="Restaurant 2849"/>
        <s v="Restaurant 2850"/>
        <s v="Restaurant 2851"/>
        <s v="Restaurant 2852"/>
        <s v="Restaurant 2853"/>
        <s v="Restaurant 2854"/>
        <s v="Restaurant 2855"/>
        <s v="Restaurant 2856"/>
        <s v="Restaurant 2857"/>
        <s v="Restaurant 2858"/>
        <s v="Restaurant 2859"/>
        <s v="Restaurant 2860"/>
        <s v="Restaurant 2861"/>
        <s v="Restaurant 2862"/>
        <s v="Restaurant 2863"/>
        <s v="Restaurant 2864"/>
        <s v="Restaurant 2865"/>
        <s v="Restaurant 2866"/>
        <s v="Restaurant 2867"/>
        <s v="Restaurant 2868"/>
        <s v="Restaurant 2869"/>
        <s v="Restaurant 2870"/>
        <s v="Restaurant 2871"/>
        <s v="Restaurant 2872"/>
        <s v="Restaurant 2873"/>
        <s v="Restaurant 2874"/>
        <s v="Restaurant 2875"/>
        <s v="Restaurant 2876"/>
        <s v="Restaurant 2877"/>
        <s v="Restaurant 2878"/>
        <s v="Restaurant 2879"/>
        <s v="Restaurant 2880"/>
        <s v="Restaurant 2881"/>
        <s v="Restaurant 2882"/>
        <s v="Restaurant 2883"/>
        <s v="Restaurant 2884"/>
        <s v="Restaurant 2885"/>
        <s v="Restaurant 2886"/>
        <s v="Restaurant 2887"/>
        <s v="Restaurant 2888"/>
        <s v="Restaurant 2889"/>
        <s v="Restaurant 2890"/>
        <s v="Restaurant 2891"/>
        <s v="Restaurant 2892"/>
        <s v="Restaurant 2893"/>
        <s v="Restaurant 2894"/>
        <s v="Restaurant 2895"/>
        <s v="Restaurant 2896"/>
        <s v="Restaurant 2897"/>
        <s v="Restaurant 2898"/>
        <s v="Restaurant 2899"/>
        <s v="Restaurant 2900"/>
        <s v="Restaurant 2901"/>
        <s v="Restaurant 2902"/>
        <s v="Restaurant 2903"/>
        <s v="Restaurant 2904"/>
        <s v="Restaurant 2905"/>
        <s v="Restaurant 2906"/>
        <s v="Restaurant 2907"/>
        <s v="Restaurant 2908"/>
        <s v="Restaurant 2909"/>
        <s v="Restaurant 2910"/>
        <s v="Restaurant 2911"/>
        <s v="Restaurant 2912"/>
        <s v="Restaurant 2913"/>
        <s v="Restaurant 2914"/>
        <s v="Restaurant 2915"/>
        <s v="Restaurant 2916"/>
        <s v="Restaurant 2917"/>
        <s v="Restaurant 2918"/>
        <s v="Restaurant 2919"/>
        <s v="Restaurant 2920"/>
        <s v="Restaurant 2921"/>
        <s v="Restaurant 2922"/>
        <s v="Restaurant 2923"/>
        <s v="Restaurant 2924"/>
        <s v="Restaurant 2925"/>
        <s v="Restaurant 2926"/>
        <s v="Restaurant 2927"/>
        <s v="Restaurant 2928"/>
        <s v="Restaurant 2929"/>
        <s v="Restaurant 2930"/>
        <s v="Restaurant 2931"/>
        <s v="Restaurant 2932"/>
        <s v="Restaurant 2933"/>
        <s v="Restaurant 2934"/>
        <s v="Restaurant 2935"/>
        <s v="Restaurant 2936"/>
        <s v="Restaurant 2937"/>
        <s v="Restaurant 2938"/>
        <s v="Restaurant 2939"/>
        <s v="Restaurant 2940"/>
        <s v="Restaurant 2941"/>
        <s v="Restaurant 2942"/>
        <s v="Restaurant 2943"/>
        <s v="Restaurant 2944"/>
        <s v="Restaurant 2945"/>
        <s v="Restaurant 2946"/>
        <s v="Restaurant 2947"/>
        <s v="Restaurant 2948"/>
        <s v="Restaurant 2949"/>
        <s v="Restaurant 2950"/>
        <s v="Restaurant 2951"/>
        <s v="Restaurant 2952"/>
        <s v="Restaurant 2953"/>
        <s v="Restaurant 2954"/>
        <s v="Restaurant 2955"/>
        <s v="Restaurant 2956"/>
        <s v="Restaurant 2957"/>
        <s v="Restaurant 2958"/>
        <s v="Restaurant 2959"/>
        <s v="Restaurant 2960"/>
        <s v="Restaurant 2961"/>
        <s v="Restaurant 2962"/>
        <s v="Restaurant 2963"/>
        <s v="Restaurant 2964"/>
        <s v="Restaurant 2965"/>
        <s v="Restaurant 2966"/>
        <s v="Restaurant 2967"/>
        <s v="Restaurant 2968"/>
        <s v="Restaurant 2969"/>
        <s v="Restaurant 2970"/>
        <s v="Restaurant 2971"/>
        <s v="Restaurant 2972"/>
        <s v="Restaurant 2973"/>
        <s v="Restaurant 2974"/>
        <s v="Restaurant 2975"/>
        <s v="Restaurant 2976"/>
        <s v="Restaurant 2977"/>
        <s v="Restaurant 2978"/>
        <s v="Restaurant 2979"/>
        <s v="Restaurant 2980"/>
        <s v="Restaurant 2981"/>
        <s v="Restaurant 2982"/>
        <s v="Restaurant 2983"/>
        <s v="Restaurant 2984"/>
        <s v="Restaurant 2985"/>
        <s v="Restaurant 2986"/>
        <s v="Restaurant 2987"/>
        <s v="Restaurant 2988"/>
        <s v="Restaurant 2989"/>
        <s v="Restaurant 2990"/>
        <s v="Restaurant 2991"/>
        <s v="Restaurant 2992"/>
        <s v="Restaurant 2993"/>
        <s v="Restaurant 2994"/>
        <s v="Restaurant 2995"/>
        <s v="Restaurant 2996"/>
        <s v="Restaurant 2997"/>
        <s v="Restaurant 2998"/>
        <s v="Restaurant 2999"/>
        <s v="Restaurant 3000"/>
        <s v="Restaurant 3001"/>
        <s v="Restaurant 3002"/>
        <s v="Restaurant 3003"/>
        <s v="Restaurant 3004"/>
        <s v="Restaurant 3005"/>
        <s v="Restaurant 3006"/>
        <s v="Restaurant 3007"/>
        <s v="Restaurant 3008"/>
        <s v="Restaurant 3009"/>
        <s v="Restaurant 3010"/>
        <s v="Restaurant 3011"/>
        <s v="Restaurant 3012"/>
        <s v="Restaurant 3013"/>
        <s v="Restaurant 3014"/>
        <s v="Restaurant 3015"/>
        <s v="Restaurant 3016"/>
        <s v="Restaurant 3017"/>
        <s v="Restaurant 3018"/>
        <s v="Restaurant 3019"/>
        <s v="Restaurant 3020"/>
        <s v="Restaurant 3021"/>
        <s v="Restaurant 3022"/>
        <s v="Restaurant 3023"/>
        <s v="Restaurant 3024"/>
        <s v="Restaurant 3025"/>
        <s v="Restaurant 3026"/>
        <s v="Restaurant 3027"/>
        <s v="Restaurant 3028"/>
        <s v="Restaurant 3029"/>
        <s v="Restaurant 3030"/>
        <s v="Restaurant 3031"/>
        <s v="Restaurant 3032"/>
        <s v="Restaurant 3033"/>
        <s v="Restaurant 3034"/>
        <s v="Restaurant 3035"/>
        <s v="Restaurant 3036"/>
        <s v="Restaurant 3037"/>
        <s v="Restaurant 3038"/>
        <s v="Restaurant 3039"/>
        <s v="Restaurant 3040"/>
        <s v="Restaurant 3041"/>
        <s v="Restaurant 3042"/>
        <s v="Restaurant 3043"/>
        <s v="Restaurant 3044"/>
        <s v="Restaurant 3045"/>
        <s v="Restaurant 3046"/>
        <s v="Restaurant 3047"/>
        <s v="Restaurant 3048"/>
        <s v="Restaurant 3049"/>
        <s v="Restaurant 3050"/>
        <s v="Restaurant 3051"/>
        <s v="Restaurant 3052"/>
        <s v="Restaurant 3053"/>
        <s v="Restaurant 3054"/>
        <s v="Restaurant 3055"/>
        <s v="Restaurant 3056"/>
        <s v="Restaurant 3057"/>
        <s v="Restaurant 3058"/>
        <s v="Restaurant 3059"/>
        <s v="Restaurant 3060"/>
        <s v="Restaurant 3061"/>
        <s v="Restaurant 3062"/>
        <s v="Restaurant 3063"/>
        <s v="Restaurant 3064"/>
        <s v="Restaurant 3065"/>
        <s v="Restaurant 3066"/>
        <s v="Restaurant 3067"/>
        <s v="Restaurant 3068"/>
        <s v="Restaurant 3069"/>
        <s v="Restaurant 3070"/>
        <s v="Restaurant 3071"/>
        <s v="Restaurant 3072"/>
        <s v="Restaurant 3073"/>
        <s v="Restaurant 3074"/>
        <s v="Restaurant 3075"/>
        <s v="Restaurant 3076"/>
        <s v="Restaurant 3077"/>
        <s v="Restaurant 3078"/>
        <s v="Restaurant 3079"/>
        <s v="Restaurant 3080"/>
        <s v="Restaurant 3081"/>
        <s v="Restaurant 3082"/>
        <s v="Restaurant 3083"/>
        <s v="Restaurant 3084"/>
        <s v="Restaurant 3085"/>
        <s v="Restaurant 3086"/>
        <s v="Restaurant 3087"/>
        <s v="Restaurant 3088"/>
        <s v="Restaurant 3089"/>
        <s v="Restaurant 3090"/>
        <s v="Restaurant 3091"/>
        <s v="Restaurant 3092"/>
        <s v="Restaurant 3093"/>
        <s v="Restaurant 3094"/>
        <s v="Restaurant 3095"/>
        <s v="Restaurant 3096"/>
        <s v="Restaurant 3097"/>
        <s v="Restaurant 3098"/>
        <s v="Restaurant 3099"/>
        <s v="Restaurant 3100"/>
        <s v="Restaurant 3101"/>
        <s v="Restaurant 3102"/>
        <s v="Restaurant 3103"/>
        <s v="Restaurant 3104"/>
        <s v="Restaurant 3105"/>
        <s v="Restaurant 3106"/>
        <s v="Restaurant 3107"/>
        <s v="Restaurant 3108"/>
        <s v="Restaurant 3109"/>
        <s v="Restaurant 3110"/>
        <s v="Restaurant 3111"/>
        <s v="Restaurant 3112"/>
        <s v="Restaurant 3113"/>
        <s v="Restaurant 3114"/>
        <s v="Restaurant 3115"/>
        <s v="Restaurant 3116"/>
        <s v="Restaurant 3117"/>
        <s v="Restaurant 3118"/>
        <s v="Restaurant 3119"/>
        <s v="Restaurant 3120"/>
        <s v="Restaurant 3121"/>
        <s v="Restaurant 3122"/>
        <s v="Restaurant 3123"/>
        <s v="Restaurant 3124"/>
        <s v="Restaurant 3125"/>
        <s v="Restaurant 3126"/>
        <s v="Restaurant 3127"/>
        <s v="Restaurant 3128"/>
        <s v="Restaurant 3129"/>
        <s v="Restaurant 3130"/>
        <s v="Restaurant 3131"/>
        <s v="Restaurant 3132"/>
        <s v="Restaurant 3133"/>
        <s v="Restaurant 3134"/>
        <s v="Restaurant 3135"/>
        <s v="Restaurant 3136"/>
        <s v="Restaurant 3137"/>
        <s v="Restaurant 3138"/>
        <s v="Restaurant 3139"/>
        <s v="Restaurant 3140"/>
        <s v="Restaurant 3141"/>
        <s v="Restaurant 3142"/>
        <s v="Restaurant 3143"/>
        <s v="Restaurant 3144"/>
        <s v="Restaurant 3145"/>
        <s v="Restaurant 3146"/>
        <s v="Restaurant 3147"/>
        <s v="Restaurant 3148"/>
        <s v="Restaurant 3149"/>
        <s v="Restaurant 3150"/>
        <s v="Restaurant 3151"/>
        <s v="Restaurant 3152"/>
        <s v="Restaurant 3153"/>
        <s v="Restaurant 3154"/>
        <s v="Restaurant 3155"/>
        <s v="Restaurant 3156"/>
        <s v="Restaurant 3157"/>
        <s v="Restaurant 3158"/>
        <s v="Restaurant 3159"/>
        <s v="Restaurant 3160"/>
        <s v="Restaurant 3161"/>
        <s v="Restaurant 3162"/>
        <s v="Restaurant 3163"/>
        <s v="Restaurant 3164"/>
        <s v="Restaurant 3165"/>
        <s v="Restaurant 3166"/>
        <s v="Restaurant 3167"/>
        <s v="Restaurant 3168"/>
        <s v="Restaurant 3169"/>
        <s v="Restaurant 3170"/>
        <s v="Restaurant 3171"/>
        <s v="Restaurant 3172"/>
        <s v="Restaurant 3173"/>
        <s v="Restaurant 3174"/>
        <s v="Restaurant 3175"/>
        <s v="Restaurant 3176"/>
        <s v="Restaurant 3177"/>
        <s v="Restaurant 3178"/>
        <s v="Restaurant 3179"/>
        <s v="Restaurant 3180"/>
        <s v="Restaurant 3181"/>
        <s v="Restaurant 3182"/>
        <s v="Restaurant 3183"/>
        <s v="Restaurant 3184"/>
        <s v="Restaurant 3185"/>
        <s v="Restaurant 3186"/>
        <s v="Restaurant 3187"/>
        <s v="Restaurant 3188"/>
        <s v="Restaurant 3189"/>
        <s v="Restaurant 3190"/>
        <s v="Restaurant 3191"/>
        <s v="Restaurant 3192"/>
        <s v="Restaurant 3193"/>
        <s v="Restaurant 3194"/>
        <s v="Restaurant 3195"/>
        <s v="Restaurant 3196"/>
        <s v="Restaurant 3197"/>
        <s v="Restaurant 3198"/>
        <s v="Restaurant 3199"/>
        <s v="Restaurant 3200"/>
        <s v="Restaurant 3201"/>
        <s v="Restaurant 3202"/>
        <s v="Restaurant 3203"/>
        <s v="Restaurant 3204"/>
        <s v="Restaurant 3205"/>
        <s v="Restaurant 3206"/>
        <s v="Restaurant 3207"/>
        <s v="Restaurant 3208"/>
        <s v="Restaurant 3209"/>
        <s v="Restaurant 3210"/>
        <s v="Restaurant 3211"/>
        <s v="Restaurant 3212"/>
        <s v="Restaurant 3213"/>
        <s v="Restaurant 3214"/>
        <s v="Restaurant 3215"/>
        <s v="Restaurant 3216"/>
        <s v="Restaurant 3217"/>
        <s v="Restaurant 3218"/>
        <s v="Restaurant 3219"/>
        <s v="Restaurant 3220"/>
        <s v="Restaurant 3221"/>
        <s v="Restaurant 3222"/>
        <s v="Restaurant 3223"/>
        <s v="Restaurant 3224"/>
        <s v="Restaurant 3225"/>
        <s v="Restaurant 3226"/>
        <s v="Restaurant 3227"/>
        <s v="Restaurant 3228"/>
        <s v="Restaurant 3229"/>
        <s v="Restaurant 3230"/>
        <s v="Restaurant 3231"/>
        <s v="Restaurant 3232"/>
        <s v="Restaurant 3233"/>
        <s v="Restaurant 3234"/>
        <s v="Restaurant 3235"/>
        <s v="Restaurant 3236"/>
        <s v="Restaurant 3237"/>
        <s v="Restaurant 3238"/>
        <s v="Restaurant 3239"/>
        <s v="Restaurant 3240"/>
        <s v="Restaurant 3241"/>
        <s v="Restaurant 3242"/>
        <s v="Restaurant 3243"/>
        <s v="Restaurant 3244"/>
        <s v="Restaurant 3245"/>
        <s v="Restaurant 3246"/>
        <s v="Restaurant 3247"/>
        <s v="Restaurant 3248"/>
        <s v="Restaurant 3249"/>
        <s v="Restaurant 3250"/>
        <s v="Restaurant 3251"/>
        <s v="Restaurant 3252"/>
        <s v="Restaurant 3253"/>
        <s v="Restaurant 3254"/>
        <s v="Restaurant 3255"/>
        <s v="Restaurant 3256"/>
        <s v="Restaurant 3257"/>
        <s v="Restaurant 3258"/>
        <s v="Restaurant 3259"/>
        <s v="Restaurant 3260"/>
        <s v="Restaurant 3261"/>
        <s v="Restaurant 3262"/>
        <s v="Restaurant 3263"/>
        <s v="Restaurant 3264"/>
        <s v="Restaurant 3265"/>
        <s v="Restaurant 3266"/>
        <s v="Restaurant 3267"/>
        <s v="Restaurant 3268"/>
        <s v="Restaurant 3269"/>
        <s v="Restaurant 3270"/>
        <s v="Restaurant 3271"/>
        <s v="Restaurant 3272"/>
        <s v="Restaurant 3273"/>
        <s v="Restaurant 3274"/>
        <s v="Restaurant 3275"/>
        <s v="Restaurant 3276"/>
        <s v="Restaurant 3277"/>
        <s v="Restaurant 3278"/>
        <s v="Restaurant 3279"/>
        <s v="Restaurant 3280"/>
        <s v="Restaurant 3281"/>
        <s v="Restaurant 3282"/>
        <s v="Restaurant 3283"/>
        <s v="Restaurant 3284"/>
        <s v="Restaurant 3285"/>
        <s v="Restaurant 3286"/>
        <s v="Restaurant 3287"/>
        <s v="Restaurant 3288"/>
        <s v="Restaurant 3289"/>
        <s v="Restaurant 3290"/>
        <s v="Restaurant 3291"/>
        <s v="Restaurant 3292"/>
        <s v="Restaurant 3293"/>
        <s v="Restaurant 3294"/>
        <s v="Restaurant 3295"/>
        <s v="Restaurant 3296"/>
        <s v="Restaurant 3297"/>
        <s v="Restaurant 3298"/>
        <s v="Restaurant 3299"/>
        <s v="Restaurant 3300"/>
        <s v="Restaurant 3301"/>
        <s v="Restaurant 3302"/>
        <s v="Restaurant 3303"/>
        <s v="Restaurant 3304"/>
        <s v="Restaurant 3305"/>
        <s v="Restaurant 3306"/>
        <s v="Restaurant 3307"/>
        <s v="Restaurant 3308"/>
        <s v="Restaurant 3309"/>
        <s v="Restaurant 3310"/>
        <s v="Restaurant 3311"/>
        <s v="Restaurant 3312"/>
        <s v="Restaurant 3313"/>
        <s v="Restaurant 3314"/>
        <s v="Restaurant 3315"/>
        <s v="Restaurant 3316"/>
        <s v="Restaurant 3317"/>
        <s v="Restaurant 3318"/>
        <s v="Restaurant 3319"/>
        <s v="Restaurant 3320"/>
        <s v="Restaurant 3321"/>
        <s v="Restaurant 3322"/>
        <s v="Restaurant 3323"/>
        <s v="Restaurant 3324"/>
        <s v="Restaurant 3325"/>
        <s v="Restaurant 3326"/>
        <s v="Restaurant 3327"/>
        <s v="Restaurant 3328"/>
        <s v="Restaurant 3329"/>
        <s v="Restaurant 3330"/>
        <s v="Restaurant 3331"/>
        <s v="Restaurant 3332"/>
        <s v="Restaurant 3333"/>
        <s v="Restaurant 3334"/>
        <s v="Restaurant 3335"/>
        <s v="Restaurant 3336"/>
        <s v="Restaurant 3337"/>
        <s v="Restaurant 3338"/>
        <s v="Restaurant 3339"/>
        <s v="Restaurant 3340"/>
        <s v="Restaurant 3341"/>
        <s v="Restaurant 3342"/>
        <s v="Restaurant 3343"/>
        <s v="Restaurant 3344"/>
        <s v="Restaurant 3345"/>
        <s v="Restaurant 3346"/>
        <s v="Restaurant 3347"/>
        <s v="Restaurant 3348"/>
        <s v="Restaurant 3349"/>
        <s v="Restaurant 3350"/>
        <s v="Restaurant 3351"/>
        <s v="Restaurant 3352"/>
        <s v="Restaurant 3353"/>
        <s v="Restaurant 3354"/>
        <s v="Restaurant 3355"/>
        <s v="Restaurant 3356"/>
        <s v="Restaurant 3357"/>
        <s v="Restaurant 3358"/>
        <s v="Restaurant 3359"/>
        <s v="Restaurant 3360"/>
        <s v="Restaurant 3361"/>
        <s v="Restaurant 3362"/>
        <s v="Restaurant 3363"/>
        <s v="Restaurant 3364"/>
        <s v="Restaurant 3365"/>
        <s v="Restaurant 3366"/>
        <s v="Restaurant 3367"/>
        <s v="Restaurant 3368"/>
        <s v="Restaurant 3369"/>
        <s v="Restaurant 3370"/>
        <s v="Restaurant 3371"/>
        <s v="Restaurant 3372"/>
        <s v="Restaurant 3373"/>
        <s v="Restaurant 3374"/>
        <s v="Restaurant 3375"/>
        <s v="Restaurant 3376"/>
        <s v="Restaurant 3377"/>
        <s v="Restaurant 3378"/>
        <s v="Restaurant 3379"/>
        <s v="Restaurant 3380"/>
        <s v="Restaurant 3381"/>
        <s v="Restaurant 3382"/>
        <s v="Restaurant 3383"/>
        <s v="Restaurant 3384"/>
        <s v="Restaurant 3385"/>
        <s v="Restaurant 3386"/>
        <s v="Restaurant 3387"/>
        <s v="Restaurant 3388"/>
        <s v="Restaurant 3389"/>
        <s v="Restaurant 3390"/>
        <s v="Restaurant 3391"/>
        <s v="Restaurant 3392"/>
        <s v="Restaurant 3393"/>
        <s v="Restaurant 3394"/>
        <s v="Restaurant 3395"/>
        <s v="Restaurant 3396"/>
        <s v="Restaurant 3397"/>
        <s v="Restaurant 3398"/>
        <s v="Restaurant 3399"/>
        <s v="Restaurant 3400"/>
        <s v="Restaurant 3401"/>
        <s v="Restaurant 3402"/>
        <s v="Restaurant 3403"/>
        <s v="Restaurant 3404"/>
        <s v="Restaurant 3405"/>
        <s v="Restaurant 3406"/>
        <s v="Restaurant 3407"/>
        <s v="Restaurant 3408"/>
        <s v="Restaurant 3409"/>
        <s v="Restaurant 3410"/>
        <s v="Restaurant 3411"/>
        <s v="Restaurant 3412"/>
        <s v="Restaurant 3413"/>
        <s v="Restaurant 3414"/>
        <s v="Restaurant 3415"/>
        <s v="Restaurant 3416"/>
        <s v="Restaurant 3417"/>
        <s v="Restaurant 3418"/>
        <s v="Restaurant 3419"/>
        <s v="Restaurant 3420"/>
        <s v="Restaurant 3421"/>
        <s v="Restaurant 3422"/>
        <s v="Restaurant 3423"/>
        <s v="Restaurant 3424"/>
        <s v="Restaurant 3425"/>
        <s v="Restaurant 3426"/>
        <s v="Restaurant 3427"/>
        <s v="Restaurant 3428"/>
        <s v="Restaurant 3429"/>
        <s v="Restaurant 3430"/>
        <s v="Restaurant 3431"/>
        <s v="Restaurant 3432"/>
        <s v="Restaurant 3433"/>
        <s v="Restaurant 3434"/>
        <s v="Restaurant 3435"/>
        <s v="Restaurant 3436"/>
        <s v="Restaurant 3437"/>
        <s v="Restaurant 3438"/>
        <s v="Restaurant 3439"/>
        <s v="Restaurant 3440"/>
        <s v="Restaurant 3441"/>
        <s v="Restaurant 3442"/>
        <s v="Restaurant 3443"/>
        <s v="Restaurant 3444"/>
        <s v="Restaurant 3445"/>
        <s v="Restaurant 3446"/>
        <s v="Restaurant 3447"/>
        <s v="Restaurant 3448"/>
        <s v="Restaurant 3449"/>
        <s v="Restaurant 3450"/>
        <s v="Restaurant 3451"/>
        <s v="Restaurant 3452"/>
        <s v="Restaurant 3453"/>
        <s v="Restaurant 3454"/>
        <s v="Restaurant 3455"/>
        <s v="Restaurant 3456"/>
        <s v="Restaurant 3457"/>
        <s v="Restaurant 3458"/>
        <s v="Restaurant 3459"/>
        <s v="Restaurant 3460"/>
        <s v="Restaurant 3461"/>
        <s v="Restaurant 3462"/>
        <s v="Restaurant 3463"/>
        <s v="Restaurant 3464"/>
        <s v="Restaurant 3465"/>
        <s v="Restaurant 3466"/>
        <s v="Restaurant 3467"/>
        <s v="Restaurant 3468"/>
        <s v="Restaurant 3469"/>
        <s v="Restaurant 3470"/>
        <s v="Restaurant 3471"/>
        <s v="Restaurant 3472"/>
        <s v="Restaurant 3473"/>
        <s v="Restaurant 3474"/>
        <s v="Restaurant 3475"/>
        <s v="Restaurant 3476"/>
        <s v="Restaurant 3477"/>
        <s v="Restaurant 3478"/>
        <s v="Restaurant 3479"/>
        <s v="Restaurant 3480"/>
        <s v="Restaurant 3481"/>
        <s v="Restaurant 3482"/>
        <s v="Restaurant 3483"/>
        <s v="Restaurant 3484"/>
        <s v="Restaurant 3485"/>
        <s v="Restaurant 3486"/>
        <s v="Restaurant 3487"/>
        <s v="Restaurant 3488"/>
        <s v="Restaurant 3489"/>
        <s v="Restaurant 3490"/>
        <s v="Restaurant 3491"/>
        <s v="Restaurant 3492"/>
        <s v="Restaurant 3493"/>
        <s v="Restaurant 3494"/>
        <s v="Restaurant 3495"/>
        <s v="Restaurant 3496"/>
        <s v="Restaurant 3497"/>
        <s v="Restaurant 3498"/>
        <s v="Restaurant 3499"/>
        <s v="Restaurant 3500"/>
        <s v="Restaurant 3501"/>
        <s v="Restaurant 3502"/>
        <s v="Restaurant 3503"/>
        <s v="Restaurant 3504"/>
        <s v="Restaurant 3505"/>
        <s v="Restaurant 3506"/>
        <s v="Restaurant 3507"/>
        <s v="Restaurant 3508"/>
        <s v="Restaurant 3509"/>
        <s v="Restaurant 3510"/>
        <s v="Restaurant 3511"/>
        <s v="Restaurant 3512"/>
        <s v="Restaurant 3513"/>
        <s v="Restaurant 3514"/>
        <s v="Restaurant 3515"/>
        <s v="Restaurant 3516"/>
        <s v="Restaurant 3517"/>
        <s v="Restaurant 3518"/>
        <s v="Restaurant 3519"/>
        <s v="Restaurant 3520"/>
        <s v="Restaurant 3521"/>
        <s v="Restaurant 3522"/>
        <s v="Restaurant 3523"/>
        <s v="Restaurant 3524"/>
        <s v="Restaurant 3525"/>
        <s v="Restaurant 3526"/>
        <s v="Restaurant 3527"/>
        <s v="Restaurant 3528"/>
        <s v="Restaurant 3529"/>
        <s v="Restaurant 3530"/>
        <s v="Restaurant 3531"/>
        <s v="Restaurant 3532"/>
        <s v="Restaurant 3533"/>
        <s v="Restaurant 3534"/>
        <s v="Restaurant 3535"/>
        <s v="Restaurant 3536"/>
        <s v="Restaurant 3537"/>
        <s v="Restaurant 3538"/>
        <s v="Restaurant 3539"/>
        <s v="Restaurant 3540"/>
        <s v="Restaurant 3541"/>
        <s v="Restaurant 3542"/>
        <s v="Restaurant 3543"/>
        <s v="Restaurant 3544"/>
        <s v="Restaurant 3545"/>
        <s v="Restaurant 3546"/>
        <s v="Restaurant 3547"/>
        <s v="Restaurant 3548"/>
        <s v="Restaurant 3549"/>
        <s v="Restaurant 3550"/>
        <s v="Restaurant 3551"/>
        <s v="Restaurant 3552"/>
        <s v="Restaurant 3553"/>
        <s v="Restaurant 3554"/>
        <s v="Restaurant 3555"/>
        <s v="Restaurant 3556"/>
        <s v="Restaurant 3557"/>
        <s v="Restaurant 3558"/>
        <s v="Restaurant 3559"/>
        <s v="Restaurant 3560"/>
        <s v="Restaurant 3561"/>
        <s v="Restaurant 3562"/>
        <s v="Restaurant 3563"/>
        <s v="Restaurant 3564"/>
        <s v="Restaurant 3565"/>
        <s v="Restaurant 3566"/>
        <s v="Restaurant 3567"/>
        <s v="Restaurant 3568"/>
        <s v="Restaurant 3569"/>
        <s v="Restaurant 3570"/>
        <s v="Restaurant 3571"/>
        <s v="Restaurant 3572"/>
        <s v="Restaurant 3573"/>
        <s v="Restaurant 3574"/>
        <s v="Restaurant 3575"/>
        <s v="Restaurant 3576"/>
        <s v="Restaurant 3577"/>
        <s v="Restaurant 3578"/>
        <s v="Restaurant 3579"/>
        <s v="Restaurant 3580"/>
        <s v="Restaurant 3581"/>
        <s v="Restaurant 3582"/>
        <s v="Restaurant 3583"/>
        <s v="Restaurant 3584"/>
        <s v="Restaurant 3585"/>
        <s v="Restaurant 3586"/>
        <s v="Restaurant 3587"/>
        <s v="Restaurant 3588"/>
        <s v="Restaurant 3589"/>
        <s v="Restaurant 3590"/>
        <s v="Restaurant 3591"/>
        <s v="Restaurant 3592"/>
        <s v="Restaurant 3593"/>
        <s v="Restaurant 3594"/>
        <s v="Restaurant 3595"/>
        <s v="Restaurant 3596"/>
        <s v="Restaurant 3597"/>
        <s v="Restaurant 3598"/>
        <s v="Restaurant 3599"/>
        <s v="Restaurant 3600"/>
        <s v="Restaurant 3601"/>
        <s v="Restaurant 3602"/>
        <s v="Restaurant 3603"/>
        <s v="Restaurant 3604"/>
        <s v="Restaurant 3605"/>
        <s v="Restaurant 3606"/>
        <s v="Restaurant 3607"/>
        <s v="Restaurant 3608"/>
        <s v="Restaurant 3609"/>
        <s v="Restaurant 3610"/>
        <s v="Restaurant 3611"/>
        <s v="Restaurant 3612"/>
        <s v="Restaurant 3613"/>
        <s v="Restaurant 3614"/>
        <s v="Restaurant 3615"/>
        <s v="Restaurant 3616"/>
        <s v="Restaurant 3617"/>
        <s v="Restaurant 3618"/>
        <s v="Restaurant 3619"/>
        <s v="Restaurant 3620"/>
        <s v="Restaurant 3621"/>
        <s v="Restaurant 3622"/>
        <s v="Restaurant 3623"/>
        <s v="Restaurant 3624"/>
        <s v="Restaurant 3625"/>
        <s v="Restaurant 3626"/>
        <s v="Restaurant 3627"/>
        <s v="Restaurant 3628"/>
        <s v="Restaurant 3629"/>
        <s v="Restaurant 3630"/>
        <s v="Restaurant 3631"/>
        <s v="Restaurant 3632"/>
        <s v="Restaurant 3633"/>
        <s v="Restaurant 3634"/>
        <s v="Restaurant 3635"/>
        <s v="Restaurant 3636"/>
        <s v="Restaurant 3637"/>
        <s v="Restaurant 3638"/>
        <s v="Restaurant 3639"/>
        <s v="Restaurant 3640"/>
        <s v="Restaurant 3641"/>
        <s v="Restaurant 3642"/>
        <s v="Restaurant 3643"/>
        <s v="Restaurant 3644"/>
        <s v="Restaurant 3645"/>
        <s v="Restaurant 3646"/>
        <s v="Restaurant 3647"/>
        <s v="Restaurant 3648"/>
        <s v="Restaurant 3649"/>
        <s v="Restaurant 3650"/>
        <s v="Restaurant 3651"/>
        <s v="Restaurant 3652"/>
        <s v="Restaurant 3653"/>
        <s v="Restaurant 3654"/>
        <s v="Restaurant 3655"/>
        <s v="Restaurant 3656"/>
        <s v="Restaurant 3657"/>
        <s v="Restaurant 3658"/>
        <s v="Restaurant 3659"/>
        <s v="Restaurant 3660"/>
        <s v="Restaurant 3661"/>
        <s v="Restaurant 3662"/>
        <s v="Restaurant 3663"/>
        <s v="Restaurant 3664"/>
        <s v="Restaurant 3665"/>
        <s v="Restaurant 3666"/>
        <s v="Restaurant 3667"/>
        <s v="Restaurant 3668"/>
        <s v="Restaurant 3669"/>
        <s v="Restaurant 3670"/>
        <s v="Restaurant 3671"/>
        <s v="Restaurant 3672"/>
        <s v="Restaurant 3673"/>
        <s v="Restaurant 3674"/>
        <s v="Restaurant 3675"/>
        <s v="Restaurant 3676"/>
        <s v="Restaurant 3677"/>
        <s v="Restaurant 3678"/>
        <s v="Restaurant 3679"/>
        <s v="Restaurant 3680"/>
        <s v="Restaurant 3681"/>
        <s v="Restaurant 3682"/>
        <s v="Restaurant 3683"/>
        <s v="Restaurant 3684"/>
        <s v="Restaurant 3685"/>
        <s v="Restaurant 3686"/>
        <s v="Restaurant 3687"/>
        <s v="Restaurant 3688"/>
        <s v="Restaurant 3689"/>
        <s v="Restaurant 3690"/>
        <s v="Restaurant 3691"/>
        <s v="Restaurant 3692"/>
        <s v="Restaurant 3693"/>
        <s v="Restaurant 3694"/>
        <s v="Restaurant 3695"/>
        <s v="Restaurant 3696"/>
        <s v="Restaurant 3697"/>
        <s v="Restaurant 3698"/>
        <s v="Restaurant 3699"/>
        <s v="Restaurant 3700"/>
        <s v="Restaurant 3701"/>
        <s v="Restaurant 3702"/>
        <s v="Restaurant 3703"/>
        <s v="Restaurant 3704"/>
        <s v="Restaurant 3705"/>
        <s v="Restaurant 3706"/>
        <s v="Restaurant 3707"/>
        <s v="Restaurant 3708"/>
        <s v="Restaurant 3709"/>
        <s v="Restaurant 3710"/>
        <s v="Restaurant 3711"/>
        <s v="Restaurant 3712"/>
        <s v="Restaurant 3713"/>
        <s v="Restaurant 3714"/>
        <s v="Restaurant 3715"/>
        <s v="Restaurant 3716"/>
        <s v="Restaurant 3717"/>
        <s v="Restaurant 3718"/>
        <s v="Restaurant 3719"/>
        <s v="Restaurant 3720"/>
        <s v="Restaurant 3721"/>
        <s v="Restaurant 3722"/>
        <s v="Restaurant 3723"/>
        <s v="Restaurant 3724"/>
        <s v="Restaurant 3725"/>
        <s v="Restaurant 3726"/>
        <s v="Restaurant 3727"/>
        <s v="Restaurant 3728"/>
        <s v="Restaurant 3729"/>
        <s v="Restaurant 3730"/>
        <s v="Restaurant 3731"/>
        <s v="Restaurant 3732"/>
        <s v="Restaurant 3733"/>
        <s v="Restaurant 3734"/>
        <s v="Restaurant 3735"/>
        <s v="Restaurant 3736"/>
        <s v="Restaurant 3737"/>
        <s v="Restaurant 3738"/>
        <s v="Restaurant 3739"/>
        <s v="Restaurant 3740"/>
        <s v="Restaurant 3741"/>
        <s v="Restaurant 3742"/>
        <s v="Restaurant 3743"/>
        <s v="Restaurant 3744"/>
        <s v="Restaurant 3745"/>
        <s v="Restaurant 3746"/>
        <s v="Restaurant 3747"/>
        <s v="Restaurant 3748"/>
        <s v="Restaurant 3749"/>
        <s v="Restaurant 3750"/>
        <s v="Restaurant 3751"/>
        <s v="Restaurant 3752"/>
        <s v="Restaurant 3753"/>
        <s v="Restaurant 3754"/>
        <s v="Restaurant 3755"/>
        <s v="Restaurant 3756"/>
        <s v="Restaurant 3757"/>
        <s v="Restaurant 3758"/>
        <s v="Restaurant 3759"/>
        <s v="Restaurant 3760"/>
        <s v="Restaurant 3761"/>
        <s v="Restaurant 3762"/>
        <s v="Restaurant 3763"/>
        <s v="Restaurant 3764"/>
        <s v="Restaurant 3765"/>
        <s v="Restaurant 3766"/>
        <s v="Restaurant 3767"/>
        <s v="Restaurant 3768"/>
        <s v="Restaurant 3769"/>
        <s v="Restaurant 3770"/>
        <s v="Restaurant 3771"/>
        <s v="Restaurant 3772"/>
        <s v="Restaurant 3773"/>
        <s v="Restaurant 3774"/>
        <s v="Restaurant 3775"/>
        <s v="Restaurant 3776"/>
        <s v="Restaurant 3777"/>
        <s v="Restaurant 3778"/>
        <s v="Restaurant 3779"/>
        <s v="Restaurant 3780"/>
        <s v="Restaurant 3781"/>
        <s v="Restaurant 3782"/>
        <s v="Restaurant 3783"/>
        <s v="Restaurant 3784"/>
        <s v="Restaurant 3785"/>
        <s v="Restaurant 3786"/>
        <s v="Restaurant 3787"/>
        <s v="Restaurant 3788"/>
        <s v="Restaurant 3789"/>
        <s v="Restaurant 3790"/>
        <s v="Restaurant 3791"/>
        <s v="Restaurant 3792"/>
        <s v="Restaurant 3793"/>
        <s v="Restaurant 3794"/>
        <s v="Restaurant 3795"/>
        <s v="Restaurant 3796"/>
        <s v="Restaurant 3797"/>
        <s v="Restaurant 3798"/>
        <s v="Restaurant 3799"/>
        <s v="Restaurant 3800"/>
        <s v="Restaurant 3801"/>
        <s v="Restaurant 3802"/>
        <s v="Restaurant 3803"/>
        <s v="Restaurant 3804"/>
        <s v="Restaurant 3805"/>
        <s v="Restaurant 3806"/>
        <s v="Restaurant 3807"/>
        <s v="Restaurant 3808"/>
        <s v="Restaurant 3809"/>
        <s v="Restaurant 3810"/>
        <s v="Restaurant 3811"/>
        <s v="Restaurant 3812"/>
        <s v="Restaurant 3813"/>
        <s v="Restaurant 3814"/>
        <s v="Restaurant 3815"/>
        <s v="Restaurant 3816"/>
        <s v="Restaurant 3817"/>
        <s v="Restaurant 3818"/>
        <s v="Restaurant 3819"/>
        <s v="Restaurant 3820"/>
        <s v="Restaurant 3821"/>
        <s v="Restaurant 3822"/>
        <s v="Restaurant 3823"/>
        <s v="Restaurant 3824"/>
        <s v="Restaurant 3825"/>
        <s v="Restaurant 3826"/>
        <s v="Restaurant 3827"/>
        <s v="Restaurant 3828"/>
        <s v="Restaurant 3829"/>
        <s v="Restaurant 3830"/>
        <s v="Restaurant 3831"/>
        <s v="Restaurant 3832"/>
        <s v="Restaurant 3833"/>
        <s v="Restaurant 3834"/>
        <s v="Restaurant 3835"/>
        <s v="Restaurant 3836"/>
        <s v="Restaurant 3837"/>
        <s v="Restaurant 3838"/>
        <s v="Restaurant 3839"/>
        <s v="Restaurant 3840"/>
        <s v="Restaurant 3841"/>
        <s v="Restaurant 3842"/>
        <s v="Restaurant 3843"/>
        <s v="Restaurant 3844"/>
        <s v="Restaurant 3845"/>
        <s v="Restaurant 3846"/>
        <s v="Restaurant 3847"/>
        <s v="Restaurant 3848"/>
        <s v="Restaurant 3849"/>
        <s v="Restaurant 3850"/>
        <s v="Restaurant 3851"/>
        <s v="Restaurant 3852"/>
        <s v="Restaurant 3853"/>
        <s v="Restaurant 3854"/>
        <s v="Restaurant 3855"/>
        <s v="Restaurant 3856"/>
        <s v="Restaurant 3857"/>
        <s v="Restaurant 3858"/>
        <s v="Restaurant 3859"/>
        <s v="Restaurant 3860"/>
        <s v="Restaurant 3861"/>
        <s v="Restaurant 3862"/>
        <s v="Restaurant 3863"/>
        <s v="Restaurant 3864"/>
        <s v="Restaurant 3865"/>
        <s v="Restaurant 3866"/>
        <s v="Restaurant 3867"/>
        <s v="Restaurant 3868"/>
        <s v="Restaurant 3869"/>
        <s v="Restaurant 3870"/>
        <s v="Restaurant 3871"/>
        <s v="Restaurant 3872"/>
        <s v="Restaurant 3873"/>
        <s v="Restaurant 3874"/>
        <s v="Restaurant 3875"/>
        <s v="Restaurant 3876"/>
        <s v="Restaurant 3877"/>
        <s v="Restaurant 3878"/>
        <s v="Restaurant 3879"/>
        <s v="Restaurant 3880"/>
        <s v="Restaurant 3881"/>
        <s v="Restaurant 3882"/>
        <s v="Restaurant 3883"/>
        <s v="Restaurant 3884"/>
        <s v="Restaurant 3885"/>
        <s v="Restaurant 3886"/>
        <s v="Restaurant 3887"/>
        <s v="Restaurant 3888"/>
        <s v="Restaurant 3889"/>
        <s v="Restaurant 3890"/>
        <s v="Restaurant 3891"/>
        <s v="Restaurant 3892"/>
        <s v="Restaurant 3893"/>
        <s v="Restaurant 3894"/>
        <s v="Restaurant 3895"/>
        <s v="Restaurant 3896"/>
        <s v="Restaurant 3897"/>
        <s v="Restaurant 3898"/>
        <s v="Restaurant 3899"/>
        <s v="Restaurant 3900"/>
        <s v="Restaurant 3901"/>
        <s v="Restaurant 3902"/>
        <s v="Restaurant 3903"/>
        <s v="Restaurant 3904"/>
        <s v="Restaurant 3905"/>
        <s v="Restaurant 3906"/>
        <s v="Restaurant 3907"/>
        <s v="Restaurant 3908"/>
        <s v="Restaurant 3909"/>
        <s v="Restaurant 3910"/>
        <s v="Restaurant 3911"/>
        <s v="Restaurant 3912"/>
        <s v="Restaurant 3913"/>
        <s v="Restaurant 3914"/>
        <s v="Restaurant 3915"/>
        <s v="Restaurant 3916"/>
        <s v="Restaurant 3917"/>
        <s v="Restaurant 3918"/>
        <s v="Restaurant 3919"/>
        <s v="Restaurant 3920"/>
        <s v="Restaurant 3921"/>
        <s v="Restaurant 3922"/>
        <s v="Restaurant 3923"/>
        <s v="Restaurant 3924"/>
        <s v="Restaurant 3925"/>
        <s v="Restaurant 3926"/>
        <s v="Restaurant 3927"/>
        <s v="Restaurant 3928"/>
        <s v="Restaurant 3929"/>
        <s v="Restaurant 3930"/>
        <s v="Restaurant 3931"/>
        <s v="Restaurant 3932"/>
        <s v="Restaurant 3933"/>
        <s v="Restaurant 3934"/>
        <s v="Restaurant 3935"/>
        <s v="Restaurant 3936"/>
        <s v="Restaurant 3937"/>
        <s v="Restaurant 3938"/>
        <s v="Restaurant 3939"/>
        <s v="Restaurant 3940"/>
        <s v="Restaurant 3941"/>
        <s v="Restaurant 3942"/>
        <s v="Restaurant 3943"/>
        <s v="Restaurant 3944"/>
        <s v="Restaurant 3945"/>
        <s v="Restaurant 3946"/>
        <s v="Restaurant 3947"/>
        <s v="Restaurant 3948"/>
        <s v="Restaurant 3949"/>
        <s v="Restaurant 3950"/>
        <s v="Restaurant 3951"/>
        <s v="Restaurant 3952"/>
        <s v="Restaurant 3953"/>
        <s v="Restaurant 3954"/>
        <s v="Restaurant 3955"/>
        <s v="Restaurant 3956"/>
        <s v="Restaurant 3957"/>
        <s v="Restaurant 3958"/>
        <s v="Restaurant 3959"/>
        <s v="Restaurant 3960"/>
        <s v="Restaurant 3961"/>
        <s v="Restaurant 3962"/>
        <s v="Restaurant 3963"/>
        <s v="Restaurant 3964"/>
        <s v="Restaurant 3965"/>
        <s v="Restaurant 3966"/>
        <s v="Restaurant 3967"/>
        <s v="Restaurant 3968"/>
        <s v="Restaurant 3969"/>
        <s v="Restaurant 3970"/>
        <s v="Restaurant 3971"/>
        <s v="Restaurant 3972"/>
        <s v="Restaurant 3973"/>
        <s v="Restaurant 3974"/>
        <s v="Restaurant 3975"/>
        <s v="Restaurant 3976"/>
        <s v="Restaurant 3977"/>
        <s v="Restaurant 3978"/>
        <s v="Restaurant 3979"/>
        <s v="Restaurant 3980"/>
        <s v="Restaurant 3981"/>
        <s v="Restaurant 3982"/>
        <s v="Restaurant 3983"/>
        <s v="Restaurant 3984"/>
        <s v="Restaurant 3985"/>
        <s v="Restaurant 3986"/>
        <s v="Restaurant 3987"/>
        <s v="Restaurant 3988"/>
        <s v="Restaurant 3989"/>
        <s v="Restaurant 3990"/>
        <s v="Restaurant 3991"/>
        <s v="Restaurant 3992"/>
        <s v="Restaurant 3993"/>
        <s v="Restaurant 3994"/>
        <s v="Restaurant 3995"/>
        <s v="Restaurant 3996"/>
        <s v="Restaurant 3997"/>
        <s v="Restaurant 3998"/>
        <s v="Restaurant 3999"/>
        <s v="Restaurant 4000"/>
        <s v="Restaurant 4001"/>
        <s v="Restaurant 4002"/>
        <s v="Restaurant 4003"/>
        <s v="Restaurant 4004"/>
        <s v="Restaurant 4005"/>
        <s v="Restaurant 4006"/>
        <s v="Restaurant 4007"/>
        <s v="Restaurant 4008"/>
        <s v="Restaurant 4009"/>
        <s v="Restaurant 4010"/>
        <s v="Restaurant 4011"/>
        <s v="Restaurant 4012"/>
        <s v="Restaurant 4013"/>
        <s v="Restaurant 4014"/>
        <s v="Restaurant 4015"/>
        <s v="Restaurant 4016"/>
        <s v="Restaurant 4017"/>
        <s v="Restaurant 4018"/>
        <s v="Restaurant 4019"/>
        <s v="Restaurant 4020"/>
        <s v="Restaurant 4021"/>
        <s v="Restaurant 4022"/>
        <s v="Restaurant 4023"/>
        <s v="Restaurant 4024"/>
        <s v="Restaurant 4025"/>
        <s v="Restaurant 4026"/>
        <s v="Restaurant 4027"/>
        <s v="Restaurant 4028"/>
        <s v="Restaurant 4029"/>
        <s v="Restaurant 4030"/>
        <s v="Restaurant 4031"/>
        <s v="Restaurant 4032"/>
        <s v="Restaurant 4033"/>
        <s v="Restaurant 4034"/>
        <s v="Restaurant 4035"/>
        <s v="Restaurant 4036"/>
        <s v="Restaurant 4037"/>
        <s v="Restaurant 4038"/>
        <s v="Restaurant 4039"/>
        <s v="Restaurant 4040"/>
        <s v="Restaurant 4041"/>
        <s v="Restaurant 4042"/>
        <s v="Restaurant 4043"/>
        <s v="Restaurant 4044"/>
        <s v="Restaurant 4045"/>
        <s v="Restaurant 4046"/>
        <s v="Restaurant 4047"/>
        <s v="Restaurant 4048"/>
        <s v="Restaurant 4049"/>
        <s v="Restaurant 4050"/>
        <s v="Restaurant 4051"/>
        <s v="Restaurant 4052"/>
        <s v="Restaurant 4053"/>
        <s v="Restaurant 4054"/>
        <s v="Restaurant 4055"/>
        <s v="Restaurant 4056"/>
        <s v="Restaurant 4057"/>
        <s v="Restaurant 4058"/>
        <s v="Restaurant 4059"/>
        <s v="Restaurant 4060"/>
        <s v="Restaurant 4061"/>
        <s v="Restaurant 4062"/>
        <s v="Restaurant 4063"/>
        <s v="Restaurant 4064"/>
        <s v="Restaurant 4065"/>
        <s v="Restaurant 4066"/>
        <s v="Restaurant 4067"/>
        <s v="Restaurant 4068"/>
        <s v="Restaurant 4069"/>
        <s v="Restaurant 4070"/>
        <s v="Restaurant 4071"/>
        <s v="Restaurant 4072"/>
        <s v="Restaurant 4073"/>
        <s v="Restaurant 4074"/>
        <s v="Restaurant 4075"/>
        <s v="Restaurant 4076"/>
        <s v="Restaurant 4077"/>
        <s v="Restaurant 4078"/>
        <s v="Restaurant 4079"/>
        <s v="Restaurant 4080"/>
        <s v="Restaurant 4081"/>
        <s v="Restaurant 4082"/>
        <s v="Restaurant 4083"/>
        <s v="Restaurant 4084"/>
        <s v="Restaurant 4085"/>
        <s v="Restaurant 4086"/>
        <s v="Restaurant 4087"/>
        <s v="Restaurant 4088"/>
        <s v="Restaurant 4089"/>
        <s v="Restaurant 4090"/>
        <s v="Restaurant 4091"/>
        <s v="Restaurant 4092"/>
        <s v="Restaurant 4093"/>
        <s v="Restaurant 4094"/>
        <s v="Restaurant 4095"/>
        <s v="Restaurant 4096"/>
        <s v="Restaurant 4097"/>
        <s v="Restaurant 4098"/>
        <s v="Restaurant 4099"/>
        <s v="Restaurant 4100"/>
        <s v="Restaurant 4101"/>
        <s v="Restaurant 4102"/>
        <s v="Restaurant 4103"/>
        <s v="Restaurant 4104"/>
        <s v="Restaurant 4105"/>
        <s v="Restaurant 4106"/>
        <s v="Restaurant 4107"/>
        <s v="Restaurant 4108"/>
        <s v="Restaurant 4109"/>
        <s v="Restaurant 4110"/>
        <s v="Restaurant 4111"/>
        <s v="Restaurant 4112"/>
        <s v="Restaurant 4113"/>
        <s v="Restaurant 4114"/>
        <s v="Restaurant 4115"/>
        <s v="Restaurant 4116"/>
        <s v="Restaurant 4117"/>
        <s v="Restaurant 4118"/>
        <s v="Restaurant 4119"/>
        <s v="Restaurant 4120"/>
        <s v="Restaurant 4121"/>
        <s v="Restaurant 4122"/>
        <s v="Restaurant 4123"/>
        <s v="Restaurant 4124"/>
        <s v="Restaurant 4125"/>
        <s v="Restaurant 4126"/>
        <s v="Restaurant 4127"/>
        <s v="Restaurant 4128"/>
        <s v="Restaurant 4129"/>
        <s v="Restaurant 4130"/>
        <s v="Restaurant 4131"/>
        <s v="Restaurant 4132"/>
        <s v="Restaurant 4133"/>
        <s v="Restaurant 4134"/>
        <s v="Restaurant 4135"/>
        <s v="Restaurant 4136"/>
        <s v="Restaurant 4137"/>
        <s v="Restaurant 4138"/>
        <s v="Restaurant 4139"/>
        <s v="Restaurant 4140"/>
        <s v="Restaurant 4141"/>
        <s v="Restaurant 4142"/>
        <s v="Restaurant 4143"/>
        <s v="Restaurant 4144"/>
        <s v="Restaurant 4145"/>
        <s v="Restaurant 4146"/>
        <s v="Restaurant 4147"/>
        <s v="Restaurant 4148"/>
        <s v="Restaurant 4149"/>
        <s v="Restaurant 4150"/>
        <s v="Restaurant 4151"/>
        <s v="Restaurant 4152"/>
        <s v="Restaurant 4153"/>
        <s v="Restaurant 4154"/>
        <s v="Restaurant 4155"/>
        <s v="Restaurant 4156"/>
        <s v="Restaurant 4157"/>
        <s v="Restaurant 4158"/>
        <s v="Restaurant 4159"/>
        <s v="Restaurant 4160"/>
        <s v="Restaurant 4161"/>
        <s v="Restaurant 4162"/>
        <s v="Restaurant 4163"/>
        <s v="Restaurant 4164"/>
        <s v="Restaurant 4165"/>
        <s v="Restaurant 4166"/>
        <s v="Restaurant 4167"/>
        <s v="Restaurant 4168"/>
        <s v="Restaurant 4169"/>
        <s v="Restaurant 4170"/>
        <s v="Restaurant 4171"/>
        <s v="Restaurant 4172"/>
        <s v="Restaurant 4173"/>
        <s v="Restaurant 4174"/>
        <s v="Restaurant 4175"/>
        <s v="Restaurant 4176"/>
        <s v="Restaurant 4177"/>
        <s v="Restaurant 4178"/>
        <s v="Restaurant 4179"/>
        <s v="Restaurant 4180"/>
        <s v="Restaurant 4181"/>
        <s v="Restaurant 4182"/>
        <s v="Restaurant 4183"/>
        <s v="Restaurant 4184"/>
        <s v="Restaurant 4185"/>
        <s v="Restaurant 4186"/>
        <s v="Restaurant 4187"/>
        <s v="Restaurant 4188"/>
        <s v="Restaurant 4189"/>
        <s v="Restaurant 4190"/>
        <s v="Restaurant 4191"/>
        <s v="Restaurant 4192"/>
        <s v="Restaurant 4193"/>
        <s v="Restaurant 4194"/>
        <s v="Restaurant 4195"/>
        <s v="Restaurant 4196"/>
        <s v="Restaurant 4197"/>
        <s v="Restaurant 4198"/>
        <s v="Restaurant 4199"/>
        <s v="Restaurant 4200"/>
        <s v="Restaurant 4201"/>
        <s v="Restaurant 4202"/>
        <s v="Restaurant 4203"/>
        <s v="Restaurant 4204"/>
        <s v="Restaurant 4205"/>
        <s v="Restaurant 4206"/>
        <s v="Restaurant 4207"/>
        <s v="Restaurant 4208"/>
        <s v="Restaurant 4209"/>
        <s v="Restaurant 4210"/>
        <s v="Restaurant 4211"/>
        <s v="Restaurant 4212"/>
        <s v="Restaurant 4213"/>
        <s v="Restaurant 4214"/>
        <s v="Restaurant 4215"/>
        <s v="Restaurant 4216"/>
        <s v="Restaurant 4217"/>
        <s v="Restaurant 4218"/>
        <s v="Restaurant 4219"/>
        <s v="Restaurant 4220"/>
        <s v="Restaurant 4221"/>
        <s v="Restaurant 4222"/>
        <s v="Restaurant 4223"/>
        <s v="Restaurant 4224"/>
        <s v="Restaurant 4225"/>
        <s v="Restaurant 4226"/>
        <s v="Restaurant 4227"/>
        <s v="Restaurant 4228"/>
        <s v="Restaurant 4229"/>
        <s v="Restaurant 4230"/>
        <s v="Restaurant 4231"/>
        <s v="Restaurant 4232"/>
        <s v="Restaurant 4233"/>
        <s v="Restaurant 4234"/>
        <s v="Restaurant 4235"/>
        <s v="Restaurant 4236"/>
        <s v="Restaurant 4237"/>
        <s v="Restaurant 4238"/>
        <s v="Restaurant 4239"/>
        <s v="Restaurant 4240"/>
        <s v="Restaurant 4241"/>
        <s v="Restaurant 4242"/>
        <s v="Restaurant 4243"/>
        <s v="Restaurant 4244"/>
        <s v="Restaurant 4245"/>
        <s v="Restaurant 4246"/>
        <s v="Restaurant 4247"/>
        <s v="Restaurant 4248"/>
        <s v="Restaurant 4249"/>
        <s v="Restaurant 4250"/>
        <s v="Restaurant 4251"/>
        <s v="Restaurant 4252"/>
        <s v="Restaurant 4253"/>
        <s v="Restaurant 4254"/>
        <s v="Restaurant 4255"/>
        <s v="Restaurant 4256"/>
        <s v="Restaurant 4257"/>
        <s v="Restaurant 4258"/>
        <s v="Restaurant 4259"/>
        <s v="Restaurant 4260"/>
        <s v="Restaurant 4261"/>
        <s v="Restaurant 4262"/>
        <s v="Restaurant 4263"/>
        <s v="Restaurant 4264"/>
        <s v="Restaurant 4265"/>
        <s v="Restaurant 4266"/>
        <s v="Restaurant 4267"/>
        <s v="Restaurant 4268"/>
        <s v="Restaurant 4269"/>
        <s v="Restaurant 4270"/>
        <s v="Restaurant 4271"/>
        <s v="Restaurant 4272"/>
        <s v="Restaurant 4273"/>
        <s v="Restaurant 4274"/>
        <s v="Restaurant 4275"/>
        <s v="Restaurant 4276"/>
        <s v="Restaurant 4277"/>
        <s v="Restaurant 4278"/>
        <s v="Restaurant 4279"/>
        <s v="Restaurant 4280"/>
        <s v="Restaurant 4281"/>
        <s v="Restaurant 4282"/>
        <s v="Restaurant 4283"/>
        <s v="Restaurant 4284"/>
        <s v="Restaurant 4285"/>
        <s v="Restaurant 4286"/>
        <s v="Restaurant 4287"/>
        <s v="Restaurant 4288"/>
        <s v="Restaurant 4289"/>
        <s v="Restaurant 4290"/>
        <s v="Restaurant 4291"/>
        <s v="Restaurant 4292"/>
        <s v="Restaurant 4293"/>
        <s v="Restaurant 4294"/>
        <s v="Restaurant 4295"/>
        <s v="Restaurant 4296"/>
        <s v="Restaurant 4297"/>
        <s v="Restaurant 4298"/>
        <s v="Restaurant 4299"/>
        <s v="Restaurant 4300"/>
        <s v="Restaurant 4301"/>
        <s v="Restaurant 4302"/>
        <s v="Restaurant 4303"/>
        <s v="Restaurant 4304"/>
        <s v="Restaurant 4305"/>
        <s v="Restaurant 4306"/>
        <s v="Restaurant 4307"/>
        <s v="Restaurant 4308"/>
        <s v="Restaurant 4309"/>
        <s v="Restaurant 4310"/>
        <s v="Restaurant 4311"/>
        <s v="Restaurant 4312"/>
        <s v="Restaurant 4313"/>
        <s v="Restaurant 4314"/>
        <s v="Restaurant 4315"/>
        <s v="Restaurant 4316"/>
        <s v="Restaurant 4317"/>
        <s v="Restaurant 4318"/>
        <s v="Restaurant 4319"/>
        <s v="Restaurant 4320"/>
        <s v="Restaurant 4321"/>
        <s v="Restaurant 4322"/>
        <s v="Restaurant 4323"/>
        <s v="Restaurant 4324"/>
        <s v="Restaurant 4325"/>
        <s v="Restaurant 4326"/>
        <s v="Restaurant 4327"/>
        <s v="Restaurant 4328"/>
        <s v="Restaurant 4329"/>
        <s v="Restaurant 4330"/>
        <s v="Restaurant 4331"/>
        <s v="Restaurant 4332"/>
        <s v="Restaurant 4333"/>
        <s v="Restaurant 4334"/>
        <s v="Restaurant 4335"/>
        <s v="Restaurant 4336"/>
        <s v="Restaurant 4337"/>
        <s v="Restaurant 4338"/>
        <s v="Restaurant 4339"/>
        <s v="Restaurant 4340"/>
        <s v="Restaurant 4341"/>
        <s v="Restaurant 4342"/>
        <s v="Restaurant 4343"/>
        <s v="Restaurant 4344"/>
        <s v="Restaurant 4345"/>
        <s v="Restaurant 4346"/>
        <s v="Restaurant 4347"/>
        <s v="Restaurant 4348"/>
        <s v="Restaurant 4349"/>
        <s v="Restaurant 4350"/>
        <s v="Restaurant 4351"/>
        <s v="Restaurant 4352"/>
        <s v="Restaurant 4353"/>
        <s v="Restaurant 4354"/>
        <s v="Restaurant 4355"/>
        <s v="Restaurant 4356"/>
        <s v="Restaurant 4357"/>
        <s v="Restaurant 4358"/>
        <s v="Restaurant 4359"/>
        <s v="Restaurant 4360"/>
        <s v="Restaurant 4361"/>
        <s v="Restaurant 4362"/>
        <s v="Restaurant 4363"/>
        <s v="Restaurant 4364"/>
        <s v="Restaurant 4365"/>
        <s v="Restaurant 4366"/>
        <s v="Restaurant 4367"/>
        <s v="Restaurant 4368"/>
        <s v="Restaurant 4369"/>
        <s v="Restaurant 4370"/>
        <s v="Restaurant 4371"/>
        <s v="Restaurant 4372"/>
        <s v="Restaurant 4373"/>
        <s v="Restaurant 4374"/>
        <s v="Restaurant 4375"/>
        <s v="Restaurant 4376"/>
        <s v="Restaurant 4377"/>
        <s v="Restaurant 4378"/>
        <s v="Restaurant 4379"/>
        <s v="Restaurant 4380"/>
        <s v="Restaurant 4381"/>
        <s v="Restaurant 4382"/>
        <s v="Restaurant 4383"/>
        <s v="Restaurant 4384"/>
        <s v="Restaurant 4385"/>
        <s v="Restaurant 4386"/>
        <s v="Restaurant 4387"/>
        <s v="Restaurant 4388"/>
        <s v="Restaurant 4389"/>
        <s v="Restaurant 4390"/>
        <s v="Restaurant 4391"/>
        <s v="Restaurant 4392"/>
        <s v="Restaurant 4393"/>
        <s v="Restaurant 4394"/>
        <s v="Restaurant 4395"/>
        <s v="Restaurant 4396"/>
        <s v="Restaurant 4397"/>
        <s v="Restaurant 4398"/>
        <s v="Restaurant 4399"/>
        <s v="Restaurant 4400"/>
        <s v="Restaurant 4401"/>
        <s v="Restaurant 4402"/>
        <s v="Restaurant 4403"/>
        <s v="Restaurant 4404"/>
        <s v="Restaurant 4405"/>
        <s v="Restaurant 4406"/>
        <s v="Restaurant 4407"/>
        <s v="Restaurant 4408"/>
        <s v="Restaurant 4409"/>
        <s v="Restaurant 4410"/>
        <s v="Restaurant 4411"/>
        <s v="Restaurant 4412"/>
        <s v="Restaurant 4413"/>
        <s v="Restaurant 4414"/>
        <s v="Restaurant 4415"/>
        <s v="Restaurant 4416"/>
        <s v="Restaurant 4417"/>
        <s v="Restaurant 4418"/>
        <s v="Restaurant 4419"/>
        <s v="Restaurant 4420"/>
        <s v="Restaurant 4421"/>
        <s v="Restaurant 4422"/>
        <s v="Restaurant 4423"/>
        <s v="Restaurant 4424"/>
        <s v="Restaurant 4425"/>
        <s v="Restaurant 4426"/>
        <s v="Restaurant 4427"/>
        <s v="Restaurant 4428"/>
        <s v="Restaurant 4429"/>
        <s v="Restaurant 4430"/>
        <s v="Restaurant 4431"/>
        <s v="Restaurant 4432"/>
        <s v="Restaurant 4433"/>
        <s v="Restaurant 4434"/>
        <s v="Restaurant 4435"/>
        <s v="Restaurant 4436"/>
        <s v="Restaurant 4437"/>
        <s v="Restaurant 4438"/>
        <s v="Restaurant 4439"/>
        <s v="Restaurant 4440"/>
        <s v="Restaurant 4441"/>
        <s v="Restaurant 4442"/>
        <s v="Restaurant 4443"/>
        <s v="Restaurant 4444"/>
        <s v="Restaurant 4445"/>
        <s v="Restaurant 4446"/>
        <s v="Restaurant 4447"/>
        <s v="Restaurant 4448"/>
        <s v="Restaurant 4449"/>
        <s v="Restaurant 4450"/>
        <s v="Restaurant 4451"/>
        <s v="Restaurant 4452"/>
        <s v="Restaurant 4453"/>
        <s v="Restaurant 4454"/>
        <s v="Restaurant 4455"/>
        <s v="Restaurant 4456"/>
        <s v="Restaurant 4457"/>
        <s v="Restaurant 4458"/>
        <s v="Restaurant 4459"/>
        <s v="Restaurant 4460"/>
        <s v="Restaurant 4461"/>
        <s v="Restaurant 4462"/>
        <s v="Restaurant 4463"/>
        <s v="Restaurant 4464"/>
        <s v="Restaurant 4465"/>
        <s v="Restaurant 4466"/>
        <s v="Restaurant 4467"/>
        <s v="Restaurant 4468"/>
        <s v="Restaurant 4469"/>
        <s v="Restaurant 4470"/>
        <s v="Restaurant 4471"/>
        <s v="Restaurant 4472"/>
        <s v="Restaurant 4473"/>
        <s v="Restaurant 4474"/>
        <s v="Restaurant 4475"/>
        <s v="Restaurant 4476"/>
        <s v="Restaurant 4477"/>
        <s v="Restaurant 4478"/>
        <s v="Restaurant 4479"/>
        <s v="Restaurant 4480"/>
        <s v="Restaurant 4481"/>
        <s v="Restaurant 4482"/>
        <s v="Restaurant 4483"/>
        <s v="Restaurant 4484"/>
        <s v="Restaurant 4485"/>
        <s v="Restaurant 4486"/>
        <s v="Restaurant 4487"/>
        <s v="Restaurant 4488"/>
        <s v="Restaurant 4489"/>
        <s v="Restaurant 4490"/>
        <s v="Restaurant 4491"/>
        <s v="Restaurant 4492"/>
        <s v="Restaurant 4493"/>
        <s v="Restaurant 4494"/>
        <s v="Restaurant 4495"/>
        <s v="Restaurant 4496"/>
        <s v="Restaurant 4497"/>
        <s v="Restaurant 4498"/>
        <s v="Restaurant 4499"/>
        <s v="Restaurant 4500"/>
        <s v="Restaurant 4501"/>
        <s v="Restaurant 4502"/>
        <s v="Restaurant 4503"/>
        <s v="Restaurant 4504"/>
        <s v="Restaurant 4505"/>
        <s v="Restaurant 4506"/>
        <s v="Restaurant 4507"/>
        <s v="Restaurant 4508"/>
        <s v="Restaurant 4509"/>
        <s v="Restaurant 4510"/>
        <s v="Restaurant 4511"/>
        <s v="Restaurant 4512"/>
        <s v="Restaurant 4513"/>
        <s v="Restaurant 4514"/>
        <s v="Restaurant 4515"/>
        <s v="Restaurant 4516"/>
        <s v="Restaurant 4517"/>
        <s v="Restaurant 4518"/>
        <s v="Restaurant 4519"/>
        <s v="Restaurant 4520"/>
        <s v="Restaurant 4521"/>
        <s v="Restaurant 4522"/>
        <s v="Restaurant 4523"/>
        <s v="Restaurant 4524"/>
        <s v="Restaurant 4525"/>
        <s v="Restaurant 4526"/>
        <s v="Restaurant 4527"/>
        <s v="Restaurant 4528"/>
        <s v="Restaurant 4529"/>
        <s v="Restaurant 4530"/>
        <s v="Restaurant 4531"/>
        <s v="Restaurant 4532"/>
        <s v="Restaurant 4533"/>
        <s v="Restaurant 4534"/>
        <s v="Restaurant 4535"/>
        <s v="Restaurant 4536"/>
        <s v="Restaurant 4537"/>
        <s v="Restaurant 4538"/>
        <s v="Restaurant 4539"/>
        <s v="Restaurant 4540"/>
        <s v="Restaurant 4541"/>
        <s v="Restaurant 4542"/>
        <s v="Restaurant 4543"/>
        <s v="Restaurant 4544"/>
        <s v="Restaurant 4545"/>
        <s v="Restaurant 4546"/>
        <s v="Restaurant 4547"/>
        <s v="Restaurant 4548"/>
        <s v="Restaurant 4549"/>
        <s v="Restaurant 4550"/>
        <s v="Restaurant 4551"/>
        <s v="Restaurant 4552"/>
        <s v="Restaurant 4553"/>
        <s v="Restaurant 4554"/>
        <s v="Restaurant 4555"/>
        <s v="Restaurant 4556"/>
        <s v="Restaurant 4557"/>
        <s v="Restaurant 4558"/>
        <s v="Restaurant 4559"/>
        <s v="Restaurant 4560"/>
        <s v="Restaurant 4561"/>
        <s v="Restaurant 4562"/>
        <s v="Restaurant 4563"/>
        <s v="Restaurant 4564"/>
        <s v="Restaurant 4565"/>
        <s v="Restaurant 4566"/>
        <s v="Restaurant 4567"/>
        <s v="Restaurant 4568"/>
        <s v="Restaurant 4569"/>
        <s v="Restaurant 4570"/>
        <s v="Restaurant 4571"/>
        <s v="Restaurant 4572"/>
        <s v="Restaurant 4573"/>
        <s v="Restaurant 4574"/>
        <s v="Restaurant 4575"/>
        <s v="Restaurant 4576"/>
        <s v="Restaurant 4577"/>
        <s v="Restaurant 4578"/>
        <s v="Restaurant 4579"/>
        <s v="Restaurant 4580"/>
        <s v="Restaurant 4581"/>
        <s v="Restaurant 4582"/>
        <s v="Restaurant 4583"/>
        <s v="Restaurant 4584"/>
        <s v="Restaurant 4585"/>
        <s v="Restaurant 4586"/>
        <s v="Restaurant 4587"/>
        <s v="Restaurant 4588"/>
        <s v="Restaurant 4589"/>
        <s v="Restaurant 4590"/>
        <s v="Restaurant 4591"/>
        <s v="Restaurant 4592"/>
        <s v="Restaurant 4593"/>
        <s v="Restaurant 4594"/>
        <s v="Restaurant 4595"/>
        <s v="Restaurant 4596"/>
        <s v="Restaurant 4597"/>
        <s v="Restaurant 4598"/>
        <s v="Restaurant 4599"/>
        <s v="Restaurant 4600"/>
        <s v="Restaurant 4601"/>
        <s v="Restaurant 4602"/>
        <s v="Restaurant 4603"/>
        <s v="Restaurant 4604"/>
        <s v="Restaurant 4605"/>
        <s v="Restaurant 4606"/>
        <s v="Restaurant 4607"/>
        <s v="Restaurant 4608"/>
        <s v="Restaurant 4609"/>
        <s v="Restaurant 4610"/>
        <s v="Restaurant 4611"/>
        <s v="Restaurant 4612"/>
        <s v="Restaurant 4613"/>
        <s v="Restaurant 4614"/>
        <s v="Restaurant 4615"/>
        <s v="Restaurant 4616"/>
        <s v="Restaurant 4617"/>
        <s v="Restaurant 4618"/>
        <s v="Restaurant 4619"/>
        <s v="Restaurant 4620"/>
        <s v="Restaurant 4621"/>
        <s v="Restaurant 4622"/>
        <s v="Restaurant 4623"/>
        <s v="Restaurant 4624"/>
        <s v="Restaurant 4625"/>
        <s v="Restaurant 4626"/>
        <s v="Restaurant 4627"/>
        <s v="Restaurant 4628"/>
        <s v="Restaurant 4629"/>
        <s v="Restaurant 4630"/>
        <s v="Restaurant 4631"/>
        <s v="Restaurant 4632"/>
        <s v="Restaurant 4633"/>
        <s v="Restaurant 4634"/>
        <s v="Restaurant 4635"/>
        <s v="Restaurant 4636"/>
        <s v="Restaurant 4637"/>
        <s v="Restaurant 4638"/>
        <s v="Restaurant 4639"/>
        <s v="Restaurant 4640"/>
        <s v="Restaurant 4641"/>
        <s v="Restaurant 4642"/>
        <s v="Restaurant 4643"/>
        <s v="Restaurant 4644"/>
        <s v="Restaurant 4645"/>
        <s v="Restaurant 4646"/>
        <s v="Restaurant 4647"/>
        <s v="Restaurant 4648"/>
        <s v="Restaurant 4649"/>
        <s v="Restaurant 4650"/>
        <s v="Restaurant 4651"/>
        <s v="Restaurant 4652"/>
        <s v="Restaurant 4653"/>
        <s v="Restaurant 4654"/>
        <s v="Restaurant 4655"/>
        <s v="Restaurant 4656"/>
        <s v="Restaurant 4657"/>
        <s v="Restaurant 4658"/>
        <s v="Restaurant 4659"/>
        <s v="Restaurant 4660"/>
        <s v="Restaurant 4661"/>
        <s v="Restaurant 4662"/>
        <s v="Restaurant 4663"/>
        <s v="Restaurant 4664"/>
        <s v="Restaurant 4665"/>
        <s v="Restaurant 4666"/>
        <s v="Restaurant 4667"/>
        <s v="Restaurant 4668"/>
        <s v="Restaurant 4669"/>
        <s v="Restaurant 4670"/>
        <s v="Restaurant 4671"/>
        <s v="Restaurant 4672"/>
        <s v="Restaurant 4673"/>
        <s v="Restaurant 4674"/>
        <s v="Restaurant 4675"/>
        <s v="Restaurant 4676"/>
        <s v="Restaurant 4677"/>
        <s v="Restaurant 4678"/>
        <s v="Restaurant 4679"/>
        <s v="Restaurant 4680"/>
        <s v="Restaurant 4681"/>
        <s v="Restaurant 4682"/>
        <s v="Restaurant 4683"/>
        <s v="Restaurant 4684"/>
        <s v="Restaurant 4685"/>
        <s v="Restaurant 4686"/>
        <s v="Restaurant 4687"/>
        <s v="Restaurant 4688"/>
        <s v="Restaurant 4689"/>
        <s v="Restaurant 4690"/>
        <s v="Restaurant 4691"/>
        <s v="Restaurant 4692"/>
        <s v="Restaurant 4693"/>
        <s v="Restaurant 4694"/>
        <s v="Restaurant 4695"/>
        <s v="Restaurant 4696"/>
        <s v="Restaurant 4697"/>
        <s v="Restaurant 4698"/>
        <s v="Restaurant 4699"/>
        <s v="Restaurant 4700"/>
        <s v="Restaurant 4701"/>
        <s v="Restaurant 4702"/>
        <s v="Restaurant 4703"/>
        <s v="Restaurant 4704"/>
        <s v="Restaurant 4705"/>
        <s v="Restaurant 4706"/>
        <s v="Restaurant 4707"/>
        <s v="Restaurant 4708"/>
        <s v="Restaurant 4709"/>
        <s v="Restaurant 4710"/>
        <s v="Restaurant 4711"/>
        <s v="Restaurant 4712"/>
        <s v="Restaurant 4713"/>
        <s v="Restaurant 4714"/>
        <s v="Restaurant 4715"/>
        <s v="Restaurant 4716"/>
        <s v="Restaurant 4717"/>
        <s v="Restaurant 4718"/>
        <s v="Restaurant 4719"/>
        <s v="Restaurant 4720"/>
        <s v="Restaurant 4721"/>
        <s v="Restaurant 4722"/>
        <s v="Restaurant 4723"/>
        <s v="Restaurant 4724"/>
        <s v="Restaurant 4725"/>
        <s v="Restaurant 4726"/>
        <s v="Restaurant 4727"/>
        <s v="Restaurant 4728"/>
        <s v="Restaurant 4729"/>
        <s v="Restaurant 4730"/>
        <s v="Restaurant 4731"/>
        <s v="Restaurant 4732"/>
        <s v="Restaurant 4733"/>
        <s v="Restaurant 4734"/>
        <s v="Restaurant 4735"/>
        <s v="Restaurant 4736"/>
        <s v="Restaurant 4737"/>
        <s v="Restaurant 4738"/>
        <s v="Restaurant 4739"/>
        <s v="Restaurant 4740"/>
        <s v="Restaurant 4741"/>
        <s v="Restaurant 4742"/>
        <s v="Restaurant 4743"/>
        <s v="Restaurant 4744"/>
        <s v="Restaurant 4745"/>
        <s v="Restaurant 4746"/>
        <s v="Restaurant 4747"/>
        <s v="Restaurant 4748"/>
        <s v="Restaurant 4749"/>
        <s v="Restaurant 4750"/>
        <s v="Restaurant 4751"/>
        <s v="Restaurant 4752"/>
        <s v="Restaurant 4753"/>
        <s v="Restaurant 4754"/>
        <s v="Restaurant 4755"/>
        <s v="Restaurant 4756"/>
        <s v="Restaurant 4757"/>
        <s v="Restaurant 4758"/>
        <s v="Restaurant 4759"/>
        <s v="Restaurant 4760"/>
        <s v="Restaurant 4761"/>
        <s v="Restaurant 4762"/>
        <s v="Restaurant 4763"/>
        <s v="Restaurant 4764"/>
        <s v="Restaurant 4765"/>
        <s v="Restaurant 4766"/>
        <s v="Restaurant 4767"/>
        <s v="Restaurant 4768"/>
        <s v="Restaurant 4769"/>
        <s v="Restaurant 4770"/>
        <s v="Restaurant 4771"/>
        <s v="Restaurant 4772"/>
        <s v="Restaurant 4773"/>
        <s v="Restaurant 4774"/>
        <s v="Restaurant 4775"/>
        <s v="Restaurant 4776"/>
        <s v="Restaurant 4777"/>
        <s v="Restaurant 4778"/>
        <s v="Restaurant 4779"/>
        <s v="Restaurant 4780"/>
        <s v="Restaurant 4781"/>
        <s v="Restaurant 4782"/>
        <s v="Restaurant 4783"/>
        <s v="Restaurant 4784"/>
        <s v="Restaurant 4785"/>
        <s v="Restaurant 4786"/>
        <s v="Restaurant 4787"/>
        <s v="Restaurant 4788"/>
        <s v="Restaurant 4789"/>
        <s v="Restaurant 4790"/>
        <s v="Restaurant 4791"/>
        <s v="Restaurant 4792"/>
        <s v="Restaurant 4793"/>
        <s v="Restaurant 4794"/>
        <s v="Restaurant 4795"/>
        <s v="Restaurant 4796"/>
        <s v="Restaurant 4797"/>
        <s v="Restaurant 4798"/>
        <s v="Restaurant 4799"/>
        <s v="Restaurant 4800"/>
        <s v="Restaurant 4801"/>
        <s v="Restaurant 4802"/>
        <s v="Restaurant 4803"/>
        <s v="Restaurant 4804"/>
        <s v="Restaurant 4805"/>
        <s v="Restaurant 4806"/>
        <s v="Restaurant 4807"/>
        <s v="Restaurant 4808"/>
        <s v="Restaurant 4809"/>
        <s v="Restaurant 4810"/>
        <s v="Restaurant 4811"/>
        <s v="Restaurant 4812"/>
        <s v="Restaurant 4813"/>
        <s v="Restaurant 4814"/>
        <s v="Restaurant 4815"/>
        <s v="Restaurant 4816"/>
        <s v="Restaurant 4817"/>
        <s v="Restaurant 4818"/>
        <s v="Restaurant 4819"/>
        <s v="Restaurant 4820"/>
        <s v="Restaurant 4821"/>
        <s v="Restaurant 4822"/>
        <s v="Restaurant 4823"/>
        <s v="Restaurant 4824"/>
        <s v="Restaurant 4825"/>
        <s v="Restaurant 4826"/>
        <s v="Restaurant 4827"/>
        <s v="Restaurant 4828"/>
        <s v="Restaurant 4829"/>
        <s v="Restaurant 4830"/>
        <s v="Restaurant 4831"/>
        <s v="Restaurant 4832"/>
        <s v="Restaurant 4833"/>
        <s v="Restaurant 4834"/>
        <s v="Restaurant 4835"/>
        <s v="Restaurant 4836"/>
        <s v="Restaurant 4837"/>
        <s v="Restaurant 4838"/>
        <s v="Restaurant 4839"/>
        <s v="Restaurant 4840"/>
        <s v="Restaurant 4841"/>
        <s v="Restaurant 4842"/>
        <s v="Restaurant 4843"/>
        <s v="Restaurant 4844"/>
        <s v="Restaurant 4845"/>
        <s v="Restaurant 4846"/>
        <s v="Restaurant 4847"/>
        <s v="Restaurant 4848"/>
        <s v="Restaurant 4849"/>
        <s v="Restaurant 4850"/>
        <s v="Restaurant 4851"/>
        <s v="Restaurant 4852"/>
        <s v="Restaurant 4853"/>
        <s v="Restaurant 4854"/>
        <s v="Restaurant 4855"/>
        <s v="Restaurant 4856"/>
        <s v="Restaurant 4857"/>
        <s v="Restaurant 4858"/>
        <s v="Restaurant 4859"/>
        <s v="Restaurant 4860"/>
        <s v="Restaurant 4861"/>
        <s v="Restaurant 4862"/>
        <s v="Restaurant 4863"/>
        <s v="Restaurant 4864"/>
        <s v="Restaurant 4865"/>
        <s v="Restaurant 4866"/>
        <s v="Restaurant 4867"/>
        <s v="Restaurant 4868"/>
        <s v="Restaurant 4869"/>
        <s v="Restaurant 4870"/>
        <s v="Restaurant 4871"/>
        <s v="Restaurant 4872"/>
        <s v="Restaurant 4873"/>
        <s v="Restaurant 4874"/>
        <s v="Restaurant 4875"/>
        <s v="Restaurant 4876"/>
        <s v="Restaurant 4877"/>
        <s v="Restaurant 4878"/>
        <s v="Restaurant 4879"/>
        <s v="Restaurant 4880"/>
        <s v="Restaurant 4881"/>
        <s v="Restaurant 4882"/>
        <s v="Restaurant 4883"/>
        <s v="Restaurant 4884"/>
        <s v="Restaurant 4885"/>
        <s v="Restaurant 4886"/>
        <s v="Restaurant 4887"/>
        <s v="Restaurant 4888"/>
        <s v="Restaurant 4889"/>
        <s v="Restaurant 4890"/>
        <s v="Restaurant 4891"/>
        <s v="Restaurant 4892"/>
        <s v="Restaurant 4893"/>
        <s v="Restaurant 4894"/>
        <s v="Restaurant 4895"/>
        <s v="Restaurant 4896"/>
        <s v="Restaurant 4897"/>
        <s v="Restaurant 4898"/>
        <s v="Restaurant 4899"/>
        <s v="Restaurant 4900"/>
        <s v="Restaurant 4901"/>
        <s v="Restaurant 4902"/>
        <s v="Restaurant 4903"/>
        <s v="Restaurant 4904"/>
        <s v="Restaurant 4905"/>
        <s v="Restaurant 4906"/>
        <s v="Restaurant 4907"/>
        <s v="Restaurant 4908"/>
        <s v="Restaurant 4909"/>
        <s v="Restaurant 4910"/>
        <s v="Restaurant 4911"/>
        <s v="Restaurant 4912"/>
        <s v="Restaurant 4913"/>
        <s v="Restaurant 4914"/>
        <s v="Restaurant 4915"/>
        <s v="Restaurant 4916"/>
        <s v="Restaurant 4917"/>
        <s v="Restaurant 4918"/>
        <s v="Restaurant 4919"/>
        <s v="Restaurant 4920"/>
        <s v="Restaurant 4921"/>
        <s v="Restaurant 4922"/>
        <s v="Restaurant 4923"/>
        <s v="Restaurant 4924"/>
        <s v="Restaurant 4925"/>
        <s v="Restaurant 4926"/>
        <s v="Restaurant 4927"/>
        <s v="Restaurant 4928"/>
        <s v="Restaurant 4929"/>
        <s v="Restaurant 4930"/>
        <s v="Restaurant 4931"/>
        <s v="Restaurant 4932"/>
        <s v="Restaurant 4933"/>
        <s v="Restaurant 4934"/>
        <s v="Restaurant 4935"/>
        <s v="Restaurant 4936"/>
        <s v="Restaurant 4937"/>
        <s v="Restaurant 4938"/>
        <s v="Restaurant 4939"/>
        <s v="Restaurant 4940"/>
        <s v="Restaurant 4941"/>
        <s v="Restaurant 4942"/>
        <s v="Restaurant 4943"/>
        <s v="Restaurant 4944"/>
        <s v="Restaurant 4945"/>
        <s v="Restaurant 4946"/>
        <s v="Restaurant 4947"/>
        <s v="Restaurant 4948"/>
        <s v="Restaurant 4949"/>
        <s v="Restaurant 4950"/>
        <s v="Restaurant 4951"/>
        <s v="Restaurant 4952"/>
        <s v="Restaurant 4953"/>
        <s v="Restaurant 4954"/>
        <s v="Restaurant 4955"/>
        <s v="Restaurant 4956"/>
        <s v="Restaurant 4957"/>
        <s v="Restaurant 4958"/>
        <s v="Restaurant 4959"/>
        <s v="Restaurant 4960"/>
        <s v="Restaurant 4961"/>
        <s v="Restaurant 4962"/>
        <s v="Restaurant 4963"/>
        <s v="Restaurant 4964"/>
        <s v="Restaurant 4965"/>
        <s v="Restaurant 4966"/>
        <s v="Restaurant 4967"/>
        <s v="Restaurant 4968"/>
        <s v="Restaurant 4969"/>
        <s v="Restaurant 4970"/>
        <s v="Restaurant 4971"/>
        <s v="Restaurant 4972"/>
        <s v="Restaurant 4973"/>
        <s v="Restaurant 4974"/>
        <s v="Restaurant 4975"/>
        <s v="Restaurant 4976"/>
        <s v="Restaurant 4977"/>
        <s v="Restaurant 4978"/>
        <s v="Restaurant 4979"/>
        <s v="Restaurant 4980"/>
        <s v="Restaurant 4981"/>
        <s v="Restaurant 4982"/>
        <s v="Restaurant 4983"/>
        <s v="Restaurant 4984"/>
        <s v="Restaurant 4985"/>
        <s v="Restaurant 4986"/>
        <s v="Restaurant 4987"/>
        <s v="Restaurant 4988"/>
        <s v="Restaurant 4989"/>
        <s v="Restaurant 4990"/>
        <s v="Restaurant 4991"/>
        <s v="Restaurant 4992"/>
        <s v="Restaurant 4993"/>
        <s v="Restaurant 4994"/>
        <s v="Restaurant 4995"/>
        <s v="Restaurant 4996"/>
        <s v="Restaurant 4997"/>
        <s v="Restaurant 4998"/>
        <s v="Restaurant 4999"/>
        <s v="Restaurant 5000"/>
        <s v="Restaurant 5001"/>
        <s v="Restaurant 5002"/>
        <s v="Restaurant 5003"/>
        <s v="Restaurant 5004"/>
        <s v="Restaurant 5005"/>
        <s v="Restaurant 5006"/>
        <s v="Restaurant 5007"/>
        <s v="Restaurant 5008"/>
        <s v="Restaurant 5009"/>
        <s v="Restaurant 5010"/>
        <s v="Restaurant 5011"/>
        <s v="Restaurant 5012"/>
        <s v="Restaurant 5013"/>
        <s v="Restaurant 5014"/>
        <s v="Restaurant 5015"/>
        <s v="Restaurant 5016"/>
        <s v="Restaurant 5017"/>
        <s v="Restaurant 5018"/>
        <s v="Restaurant 5019"/>
        <s v="Restaurant 5020"/>
        <s v="Restaurant 5021"/>
        <s v="Restaurant 5022"/>
        <s v="Restaurant 5023"/>
        <s v="Restaurant 5024"/>
        <s v="Restaurant 5025"/>
        <s v="Restaurant 5026"/>
        <s v="Restaurant 5027"/>
        <s v="Restaurant 5028"/>
        <s v="Restaurant 5029"/>
        <s v="Restaurant 5030"/>
        <s v="Restaurant 5031"/>
        <s v="Restaurant 5032"/>
        <s v="Restaurant 5033"/>
        <s v="Restaurant 5034"/>
        <s v="Restaurant 5035"/>
        <s v="Restaurant 5036"/>
        <s v="Restaurant 5037"/>
        <s v="Restaurant 5038"/>
        <s v="Restaurant 5039"/>
        <s v="Restaurant 5040"/>
        <s v="Restaurant 5041"/>
        <s v="Restaurant 5042"/>
        <s v="Restaurant 5043"/>
        <s v="Restaurant 5044"/>
        <s v="Restaurant 5045"/>
        <s v="Restaurant 5046"/>
        <s v="Restaurant 5047"/>
        <s v="Restaurant 5048"/>
        <s v="Restaurant 5049"/>
        <s v="Restaurant 5050"/>
        <s v="Restaurant 5051"/>
        <s v="Restaurant 5052"/>
        <s v="Restaurant 5053"/>
        <s v="Restaurant 5054"/>
        <s v="Restaurant 5055"/>
        <s v="Restaurant 5056"/>
        <s v="Restaurant 5057"/>
        <s v="Restaurant 5058"/>
        <s v="Restaurant 5059"/>
        <s v="Restaurant 5060"/>
        <s v="Restaurant 5061"/>
        <s v="Restaurant 5062"/>
        <s v="Restaurant 5063"/>
        <s v="Restaurant 5064"/>
        <s v="Restaurant 5065"/>
        <s v="Restaurant 5066"/>
        <s v="Restaurant 5067"/>
        <s v="Restaurant 5068"/>
        <s v="Restaurant 5069"/>
        <s v="Restaurant 5070"/>
        <s v="Restaurant 5071"/>
        <s v="Restaurant 5072"/>
        <s v="Restaurant 5073"/>
        <s v="Restaurant 5074"/>
        <s v="Restaurant 5075"/>
        <s v="Restaurant 5076"/>
        <s v="Restaurant 5077"/>
        <s v="Restaurant 5078"/>
        <s v="Restaurant 5079"/>
        <s v="Restaurant 5080"/>
        <s v="Restaurant 5081"/>
        <s v="Restaurant 5082"/>
        <s v="Restaurant 5083"/>
        <s v="Restaurant 5084"/>
        <s v="Restaurant 5085"/>
        <s v="Restaurant 5086"/>
        <s v="Restaurant 5087"/>
        <s v="Restaurant 5088"/>
        <s v="Restaurant 5089"/>
        <s v="Restaurant 5090"/>
        <s v="Restaurant 5091"/>
        <s v="Restaurant 5092"/>
        <s v="Restaurant 5093"/>
        <s v="Restaurant 5094"/>
        <s v="Restaurant 5095"/>
        <s v="Restaurant 5096"/>
        <s v="Restaurant 5097"/>
        <s v="Restaurant 5098"/>
        <s v="Restaurant 5099"/>
        <s v="Restaurant 5100"/>
        <s v="Restaurant 5101"/>
        <s v="Restaurant 5102"/>
        <s v="Restaurant 5103"/>
        <s v="Restaurant 5104"/>
        <s v="Restaurant 5105"/>
        <s v="Restaurant 5106"/>
        <s v="Restaurant 5107"/>
        <s v="Restaurant 5108"/>
        <s v="Restaurant 5109"/>
        <s v="Restaurant 5110"/>
        <s v="Restaurant 5111"/>
        <s v="Restaurant 5112"/>
        <s v="Restaurant 5113"/>
        <s v="Restaurant 5114"/>
        <s v="Restaurant 5115"/>
        <s v="Restaurant 5116"/>
        <s v="Restaurant 5117"/>
        <s v="Restaurant 5118"/>
        <s v="Restaurant 5119"/>
        <s v="Restaurant 5120"/>
        <s v="Restaurant 5121"/>
        <s v="Restaurant 5122"/>
        <s v="Restaurant 5123"/>
        <s v="Restaurant 5124"/>
        <s v="Restaurant 5125"/>
        <s v="Restaurant 5126"/>
        <s v="Restaurant 5127"/>
        <s v="Restaurant 5128"/>
        <s v="Restaurant 5129"/>
        <s v="Restaurant 5130"/>
        <s v="Restaurant 5131"/>
        <s v="Restaurant 5132"/>
        <s v="Restaurant 5133"/>
        <s v="Restaurant 5134"/>
        <s v="Restaurant 5135"/>
        <s v="Restaurant 5136"/>
        <s v="Restaurant 5137"/>
        <s v="Restaurant 5138"/>
        <s v="Restaurant 5139"/>
        <s v="Restaurant 5140"/>
        <s v="Restaurant 5141"/>
        <s v="Restaurant 5142"/>
        <s v="Restaurant 5143"/>
        <s v="Restaurant 5144"/>
        <s v="Restaurant 5145"/>
        <s v="Restaurant 5146"/>
        <s v="Restaurant 5147"/>
        <s v="Restaurant 5148"/>
        <s v="Restaurant 5149"/>
        <s v="Restaurant 5150"/>
        <s v="Restaurant 5151"/>
        <s v="Restaurant 5152"/>
        <s v="Restaurant 5153"/>
        <s v="Restaurant 5154"/>
        <s v="Restaurant 5155"/>
        <s v="Restaurant 5156"/>
        <s v="Restaurant 5157"/>
        <s v="Restaurant 5158"/>
        <s v="Restaurant 5159"/>
        <s v="Restaurant 5160"/>
        <s v="Restaurant 5161"/>
        <s v="Restaurant 5162"/>
        <s v="Restaurant 5163"/>
        <s v="Restaurant 5164"/>
        <s v="Restaurant 5165"/>
        <s v="Restaurant 5166"/>
        <s v="Restaurant 5167"/>
        <s v="Restaurant 5168"/>
        <s v="Restaurant 5169"/>
        <s v="Restaurant 5170"/>
        <s v="Restaurant 5171"/>
        <s v="Restaurant 5172"/>
        <s v="Restaurant 5173"/>
        <s v="Restaurant 5174"/>
        <s v="Restaurant 5175"/>
        <s v="Restaurant 5176"/>
        <s v="Restaurant 5177"/>
        <s v="Restaurant 5178"/>
        <s v="Restaurant 5179"/>
        <s v="Restaurant 5180"/>
        <s v="Restaurant 5181"/>
        <s v="Restaurant 5182"/>
        <s v="Restaurant 5183"/>
        <s v="Restaurant 5184"/>
        <s v="Restaurant 5185"/>
        <s v="Restaurant 5186"/>
        <s v="Restaurant 5187"/>
        <s v="Restaurant 5188"/>
        <s v="Restaurant 5189"/>
        <s v="Restaurant 5190"/>
        <s v="Restaurant 5191"/>
        <s v="Restaurant 5192"/>
        <s v="Restaurant 5193"/>
        <s v="Restaurant 5194"/>
        <s v="Restaurant 5195"/>
        <s v="Restaurant 5196"/>
        <s v="Restaurant 5197"/>
        <s v="Restaurant 5198"/>
        <s v="Restaurant 5199"/>
        <s v="Restaurant 5200"/>
        <s v="Restaurant 5201"/>
        <s v="Restaurant 5202"/>
        <s v="Restaurant 5203"/>
        <s v="Restaurant 5204"/>
        <s v="Restaurant 5205"/>
        <s v="Restaurant 5206"/>
        <s v="Restaurant 5207"/>
        <s v="Restaurant 5208"/>
        <s v="Restaurant 5209"/>
        <s v="Restaurant 5210"/>
        <s v="Restaurant 5211"/>
        <s v="Restaurant 5212"/>
        <s v="Restaurant 5213"/>
        <s v="Restaurant 5214"/>
        <s v="Restaurant 5215"/>
        <s v="Restaurant 5216"/>
        <s v="Restaurant 5217"/>
        <s v="Restaurant 5218"/>
        <s v="Restaurant 5219"/>
        <s v="Restaurant 5220"/>
        <s v="Restaurant 5221"/>
        <s v="Restaurant 5222"/>
        <s v="Restaurant 5223"/>
        <s v="Restaurant 5224"/>
        <s v="Restaurant 5225"/>
        <s v="Restaurant 5226"/>
        <s v="Restaurant 5227"/>
        <s v="Restaurant 5228"/>
        <s v="Restaurant 5229"/>
        <s v="Restaurant 5230"/>
        <s v="Restaurant 5231"/>
        <s v="Restaurant 5232"/>
        <s v="Restaurant 5233"/>
        <s v="Restaurant 5234"/>
        <s v="Restaurant 5235"/>
        <s v="Restaurant 5236"/>
        <s v="Restaurant 5237"/>
        <s v="Restaurant 5238"/>
        <s v="Restaurant 5239"/>
        <s v="Restaurant 5240"/>
        <s v="Restaurant 5241"/>
        <s v="Restaurant 5242"/>
        <s v="Restaurant 5243"/>
        <s v="Restaurant 5244"/>
        <s v="Restaurant 5245"/>
        <s v="Restaurant 5246"/>
        <s v="Restaurant 5247"/>
        <s v="Restaurant 5248"/>
        <s v="Restaurant 5249"/>
        <s v="Restaurant 5250"/>
        <s v="Restaurant 5251"/>
        <s v="Restaurant 5252"/>
        <s v="Restaurant 5253"/>
        <s v="Restaurant 5254"/>
        <s v="Restaurant 5255"/>
        <s v="Restaurant 5256"/>
        <s v="Restaurant 5257"/>
        <s v="Restaurant 5258"/>
        <s v="Restaurant 5259"/>
        <s v="Restaurant 5260"/>
        <s v="Restaurant 5261"/>
        <s v="Restaurant 5262"/>
        <s v="Restaurant 5263"/>
        <s v="Restaurant 5264"/>
        <s v="Restaurant 5265"/>
        <s v="Restaurant 5266"/>
        <s v="Restaurant 5267"/>
        <s v="Restaurant 5268"/>
        <s v="Restaurant 5269"/>
        <s v="Restaurant 5270"/>
        <s v="Restaurant 5271"/>
        <s v="Restaurant 5272"/>
        <s v="Restaurant 5273"/>
        <s v="Restaurant 5274"/>
        <s v="Restaurant 5275"/>
        <s v="Restaurant 5276"/>
        <s v="Restaurant 5277"/>
        <s v="Restaurant 5278"/>
        <s v="Restaurant 5279"/>
        <s v="Restaurant 5280"/>
        <s v="Restaurant 5281"/>
        <s v="Restaurant 5282"/>
        <s v="Restaurant 5283"/>
        <s v="Restaurant 5284"/>
        <s v="Restaurant 5285"/>
        <s v="Restaurant 5286"/>
        <s v="Restaurant 5287"/>
        <s v="Restaurant 5288"/>
        <s v="Restaurant 5289"/>
        <s v="Restaurant 5290"/>
        <s v="Restaurant 5291"/>
        <s v="Restaurant 5292"/>
        <s v="Restaurant 5293"/>
        <s v="Restaurant 5294"/>
        <s v="Restaurant 5295"/>
        <s v="Restaurant 5296"/>
        <s v="Restaurant 5297"/>
        <s v="Restaurant 5298"/>
        <s v="Restaurant 5299"/>
        <s v="Restaurant 5300"/>
        <s v="Restaurant 5301"/>
        <s v="Restaurant 5302"/>
        <s v="Restaurant 5303"/>
        <s v="Restaurant 5304"/>
        <s v="Restaurant 5305"/>
        <s v="Restaurant 5306"/>
        <s v="Restaurant 5307"/>
        <s v="Restaurant 5308"/>
        <s v="Restaurant 5309"/>
        <s v="Restaurant 5310"/>
        <s v="Restaurant 5311"/>
        <s v="Restaurant 5312"/>
        <s v="Restaurant 5313"/>
        <s v="Restaurant 5314"/>
        <s v="Restaurant 5315"/>
        <s v="Restaurant 5316"/>
        <s v="Restaurant 5317"/>
        <s v="Restaurant 5318"/>
        <s v="Restaurant 5319"/>
        <s v="Restaurant 5320"/>
        <s v="Restaurant 5321"/>
        <s v="Restaurant 5322"/>
        <s v="Restaurant 5323"/>
        <s v="Restaurant 5324"/>
        <s v="Restaurant 5325"/>
        <s v="Restaurant 5326"/>
        <s v="Restaurant 5327"/>
        <s v="Restaurant 5328"/>
        <s v="Restaurant 5329"/>
        <s v="Restaurant 5330"/>
        <s v="Restaurant 5331"/>
        <s v="Restaurant 5332"/>
        <s v="Restaurant 5333"/>
        <s v="Restaurant 5334"/>
        <s v="Restaurant 5335"/>
        <s v="Restaurant 5336"/>
        <s v="Restaurant 5337"/>
        <s v="Restaurant 5338"/>
        <s v="Restaurant 5339"/>
        <s v="Restaurant 5340"/>
        <s v="Restaurant 5341"/>
        <s v="Restaurant 5342"/>
        <s v="Restaurant 5343"/>
        <s v="Restaurant 5344"/>
        <s v="Restaurant 5345"/>
        <s v="Restaurant 5346"/>
        <s v="Restaurant 5347"/>
        <s v="Restaurant 5348"/>
        <s v="Restaurant 5349"/>
        <s v="Restaurant 5350"/>
        <s v="Restaurant 5351"/>
        <s v="Restaurant 5352"/>
        <s v="Restaurant 5353"/>
        <s v="Restaurant 5354"/>
        <s v="Restaurant 5355"/>
        <s v="Restaurant 5356"/>
        <s v="Restaurant 5357"/>
        <s v="Restaurant 5358"/>
        <s v="Restaurant 5359"/>
        <s v="Restaurant 5360"/>
        <s v="Restaurant 5361"/>
        <s v="Restaurant 5362"/>
        <s v="Restaurant 5363"/>
        <s v="Restaurant 5364"/>
        <s v="Restaurant 5365"/>
        <s v="Restaurant 5366"/>
        <s v="Restaurant 5367"/>
        <s v="Restaurant 5368"/>
        <s v="Restaurant 5369"/>
        <s v="Restaurant 5370"/>
        <s v="Restaurant 5371"/>
        <s v="Restaurant 5372"/>
        <s v="Restaurant 5373"/>
        <s v="Restaurant 5374"/>
        <s v="Restaurant 5375"/>
        <s v="Restaurant 5376"/>
        <s v="Restaurant 5377"/>
        <s v="Restaurant 5378"/>
        <s v="Restaurant 5379"/>
        <s v="Restaurant 5380"/>
        <s v="Restaurant 5381"/>
        <s v="Restaurant 5382"/>
        <s v="Restaurant 5383"/>
        <s v="Restaurant 5384"/>
        <s v="Restaurant 5385"/>
        <s v="Restaurant 5386"/>
        <s v="Restaurant 5387"/>
        <s v="Restaurant 5388"/>
        <s v="Restaurant 5389"/>
        <s v="Restaurant 5390"/>
        <s v="Restaurant 5391"/>
        <s v="Restaurant 5392"/>
        <s v="Restaurant 5393"/>
        <s v="Restaurant 5394"/>
        <s v="Restaurant 5395"/>
        <s v="Restaurant 5396"/>
        <s v="Restaurant 5397"/>
        <s v="Restaurant 5398"/>
        <s v="Restaurant 5399"/>
        <s v="Restaurant 5400"/>
        <s v="Restaurant 5401"/>
        <s v="Restaurant 5402"/>
        <s v="Restaurant 5403"/>
        <s v="Restaurant 5404"/>
        <s v="Restaurant 5405"/>
        <s v="Restaurant 5406"/>
        <s v="Restaurant 5407"/>
        <s v="Restaurant 5408"/>
        <s v="Restaurant 5409"/>
        <s v="Restaurant 5410"/>
        <s v="Restaurant 5411"/>
        <s v="Restaurant 5412"/>
        <s v="Restaurant 5413"/>
        <s v="Restaurant 5414"/>
        <s v="Restaurant 5415"/>
        <s v="Restaurant 5416"/>
        <s v="Restaurant 5417"/>
        <s v="Restaurant 5418"/>
        <s v="Restaurant 5419"/>
        <s v="Restaurant 5420"/>
        <s v="Restaurant 5421"/>
        <s v="Restaurant 5422"/>
        <s v="Restaurant 5423"/>
        <s v="Restaurant 5424"/>
        <s v="Restaurant 5425"/>
        <s v="Restaurant 5426"/>
        <s v="Restaurant 5427"/>
        <s v="Restaurant 5428"/>
        <s v="Restaurant 5429"/>
        <s v="Restaurant 5430"/>
        <s v="Restaurant 5431"/>
        <s v="Restaurant 5432"/>
        <s v="Restaurant 5433"/>
        <s v="Restaurant 5434"/>
        <s v="Restaurant 5435"/>
        <s v="Restaurant 5436"/>
        <s v="Restaurant 5437"/>
        <s v="Restaurant 5438"/>
        <s v="Restaurant 5439"/>
        <s v="Restaurant 5440"/>
        <s v="Restaurant 5441"/>
        <s v="Restaurant 5442"/>
        <s v="Restaurant 5443"/>
        <s v="Restaurant 5444"/>
        <s v="Restaurant 5445"/>
        <s v="Restaurant 5446"/>
        <s v="Restaurant 5447"/>
        <s v="Restaurant 5448"/>
        <s v="Restaurant 5449"/>
        <s v="Restaurant 5450"/>
        <s v="Restaurant 5451"/>
        <s v="Restaurant 5452"/>
        <s v="Restaurant 5453"/>
        <s v="Restaurant 5454"/>
        <s v="Restaurant 5455"/>
        <s v="Restaurant 5456"/>
        <s v="Restaurant 5457"/>
        <s v="Restaurant 5458"/>
        <s v="Restaurant 5459"/>
        <s v="Restaurant 5460"/>
        <s v="Restaurant 5461"/>
        <s v="Restaurant 5462"/>
        <s v="Restaurant 5463"/>
        <s v="Restaurant 5464"/>
        <s v="Restaurant 5465"/>
        <s v="Restaurant 5466"/>
        <s v="Restaurant 5467"/>
        <s v="Restaurant 5468"/>
        <s v="Restaurant 5469"/>
        <s v="Restaurant 5470"/>
        <s v="Restaurant 5471"/>
        <s v="Restaurant 5472"/>
        <s v="Restaurant 5473"/>
        <s v="Restaurant 5474"/>
        <s v="Restaurant 5475"/>
        <s v="Restaurant 5476"/>
        <s v="Restaurant 5477"/>
        <s v="Restaurant 5478"/>
        <s v="Restaurant 5479"/>
        <s v="Restaurant 5480"/>
        <s v="Restaurant 5481"/>
        <s v="Restaurant 5482"/>
        <s v="Restaurant 5483"/>
        <s v="Restaurant 5484"/>
        <s v="Restaurant 5485"/>
        <s v="Restaurant 5486"/>
        <s v="Restaurant 5487"/>
        <s v="Restaurant 5488"/>
        <s v="Restaurant 5489"/>
        <s v="Restaurant 5490"/>
        <s v="Restaurant 5491"/>
        <s v="Restaurant 5492"/>
        <s v="Restaurant 5493"/>
        <s v="Restaurant 5494"/>
        <s v="Restaurant 5495"/>
        <s v="Restaurant 5496"/>
        <s v="Restaurant 5497"/>
        <s v="Restaurant 5498"/>
        <s v="Restaurant 5499"/>
        <s v="Restaurant 5500"/>
        <s v="Restaurant 5501"/>
        <s v="Restaurant 5502"/>
        <s v="Restaurant 5503"/>
        <s v="Restaurant 5504"/>
        <s v="Restaurant 5505"/>
        <s v="Restaurant 5506"/>
        <s v="Restaurant 5507"/>
        <s v="Restaurant 5508"/>
        <s v="Restaurant 5509"/>
        <s v="Restaurant 5510"/>
        <s v="Restaurant 5511"/>
        <s v="Restaurant 5512"/>
        <s v="Restaurant 5513"/>
        <s v="Restaurant 5514"/>
        <s v="Restaurant 5515"/>
        <s v="Restaurant 5516"/>
        <s v="Restaurant 5517"/>
        <s v="Restaurant 5518"/>
        <s v="Restaurant 5519"/>
        <s v="Restaurant 5520"/>
        <s v="Restaurant 5521"/>
        <s v="Restaurant 5522"/>
        <s v="Restaurant 5523"/>
        <s v="Restaurant 5524"/>
        <s v="Restaurant 5525"/>
        <s v="Restaurant 5526"/>
        <s v="Restaurant 5527"/>
        <s v="Restaurant 5528"/>
        <s v="Restaurant 5529"/>
        <s v="Restaurant 5530"/>
        <s v="Restaurant 5531"/>
        <s v="Restaurant 5532"/>
        <s v="Restaurant 5533"/>
        <s v="Restaurant 5534"/>
        <s v="Restaurant 5535"/>
        <s v="Restaurant 5536"/>
        <s v="Restaurant 5537"/>
        <s v="Restaurant 5538"/>
        <s v="Restaurant 5539"/>
        <s v="Restaurant 5540"/>
        <s v="Restaurant 5541"/>
        <s v="Restaurant 5542"/>
        <s v="Restaurant 5543"/>
        <s v="Restaurant 5544"/>
        <s v="Restaurant 5545"/>
        <s v="Restaurant 5546"/>
        <s v="Restaurant 5547"/>
        <s v="Restaurant 5548"/>
        <s v="Restaurant 5549"/>
        <s v="Restaurant 5550"/>
        <s v="Restaurant 5551"/>
        <s v="Restaurant 5552"/>
        <s v="Restaurant 5553"/>
        <s v="Restaurant 5554"/>
        <s v="Restaurant 5555"/>
        <s v="Restaurant 5556"/>
        <s v="Restaurant 5557"/>
        <s v="Restaurant 5558"/>
        <s v="Restaurant 5559"/>
        <s v="Restaurant 5560"/>
        <s v="Restaurant 5561"/>
        <s v="Restaurant 5562"/>
        <s v="Restaurant 5563"/>
        <s v="Restaurant 5564"/>
        <s v="Restaurant 5565"/>
        <s v="Restaurant 5566"/>
        <s v="Restaurant 5567"/>
        <s v="Restaurant 5568"/>
        <s v="Restaurant 5569"/>
        <s v="Restaurant 5570"/>
        <s v="Restaurant 5571"/>
        <s v="Restaurant 5572"/>
        <s v="Restaurant 5573"/>
        <s v="Restaurant 5574"/>
        <s v="Restaurant 5575"/>
        <s v="Restaurant 5576"/>
        <s v="Restaurant 5577"/>
        <s v="Restaurant 5578"/>
        <s v="Restaurant 5579"/>
        <s v="Restaurant 5580"/>
        <s v="Restaurant 5581"/>
        <s v="Restaurant 5582"/>
        <s v="Restaurant 5583"/>
        <s v="Restaurant 5584"/>
        <s v="Restaurant 5585"/>
        <s v="Restaurant 5586"/>
        <s v="Restaurant 5587"/>
        <s v="Restaurant 5588"/>
        <s v="Restaurant 5589"/>
        <s v="Restaurant 5590"/>
        <s v="Restaurant 5591"/>
        <s v="Restaurant 5592"/>
        <s v="Restaurant 5593"/>
        <s v="Restaurant 5594"/>
        <s v="Restaurant 5595"/>
        <s v="Restaurant 5596"/>
        <s v="Restaurant 5597"/>
        <s v="Restaurant 5598"/>
        <s v="Restaurant 5599"/>
        <s v="Restaurant 5600"/>
        <s v="Restaurant 5601"/>
        <s v="Restaurant 5602"/>
        <s v="Restaurant 5603"/>
        <s v="Restaurant 5604"/>
        <s v="Restaurant 5605"/>
        <s v="Restaurant 5606"/>
        <s v="Restaurant 5607"/>
        <s v="Restaurant 5608"/>
        <s v="Restaurant 5609"/>
        <s v="Restaurant 5610"/>
        <s v="Restaurant 5611"/>
        <s v="Restaurant 5612"/>
        <s v="Restaurant 5613"/>
        <s v="Restaurant 5614"/>
        <s v="Restaurant 5615"/>
        <s v="Restaurant 5616"/>
        <s v="Restaurant 5617"/>
        <s v="Restaurant 5618"/>
        <s v="Restaurant 5619"/>
        <s v="Restaurant 5620"/>
        <s v="Restaurant 5621"/>
        <s v="Restaurant 5622"/>
        <s v="Restaurant 5623"/>
        <s v="Restaurant 5624"/>
        <s v="Restaurant 5625"/>
        <s v="Restaurant 5626"/>
        <s v="Restaurant 5627"/>
        <s v="Restaurant 5628"/>
        <s v="Restaurant 5629"/>
        <s v="Restaurant 5630"/>
        <s v="Restaurant 5631"/>
        <s v="Restaurant 5632"/>
        <s v="Restaurant 5633"/>
        <s v="Restaurant 5634"/>
        <s v="Restaurant 5635"/>
        <s v="Restaurant 5636"/>
        <s v="Restaurant 5637"/>
        <s v="Restaurant 5638"/>
        <s v="Restaurant 5639"/>
        <s v="Restaurant 5640"/>
        <s v="Restaurant 5641"/>
        <s v="Restaurant 5642"/>
        <s v="Restaurant 5643"/>
        <s v="Restaurant 5644"/>
        <s v="Restaurant 5645"/>
        <s v="Restaurant 5646"/>
        <s v="Restaurant 5647"/>
        <s v="Restaurant 5648"/>
        <s v="Restaurant 5649"/>
        <s v="Restaurant 5650"/>
        <s v="Restaurant 5651"/>
        <s v="Restaurant 5652"/>
        <s v="Restaurant 5653"/>
        <s v="Restaurant 5654"/>
        <s v="Restaurant 5655"/>
        <s v="Restaurant 5656"/>
        <s v="Restaurant 5657"/>
        <s v="Restaurant 5658"/>
        <s v="Restaurant 5659"/>
        <s v="Restaurant 5660"/>
        <s v="Restaurant 5661"/>
        <s v="Restaurant 5662"/>
        <s v="Restaurant 5663"/>
        <s v="Restaurant 5664"/>
        <s v="Restaurant 5665"/>
        <s v="Restaurant 5666"/>
        <s v="Restaurant 5667"/>
        <s v="Restaurant 5668"/>
        <s v="Restaurant 5669"/>
        <s v="Restaurant 5670"/>
        <s v="Restaurant 5671"/>
        <s v="Restaurant 5672"/>
        <s v="Restaurant 5673"/>
        <s v="Restaurant 5674"/>
        <s v="Restaurant 5675"/>
        <s v="Restaurant 5676"/>
        <s v="Restaurant 5677"/>
        <s v="Restaurant 5678"/>
        <s v="Restaurant 5679"/>
        <s v="Restaurant 5680"/>
        <s v="Restaurant 5681"/>
        <s v="Restaurant 5682"/>
        <s v="Restaurant 5683"/>
        <s v="Restaurant 5684"/>
        <s v="Restaurant 5685"/>
        <s v="Restaurant 5686"/>
        <s v="Restaurant 5687"/>
        <s v="Restaurant 5688"/>
        <s v="Restaurant 5689"/>
        <s v="Restaurant 5690"/>
        <s v="Restaurant 5691"/>
        <s v="Restaurant 5692"/>
        <s v="Restaurant 5693"/>
        <s v="Restaurant 5694"/>
        <s v="Restaurant 5695"/>
        <s v="Restaurant 5696"/>
        <s v="Restaurant 5697"/>
        <s v="Restaurant 5698"/>
        <s v="Restaurant 5699"/>
        <s v="Restaurant 5700"/>
        <s v="Restaurant 5701"/>
        <s v="Restaurant 5702"/>
        <s v="Restaurant 5703"/>
        <s v="Restaurant 5704"/>
        <s v="Restaurant 5705"/>
        <s v="Restaurant 5706"/>
        <s v="Restaurant 5707"/>
        <s v="Restaurant 5708"/>
        <s v="Restaurant 5709"/>
        <s v="Restaurant 5710"/>
        <s v="Restaurant 5711"/>
        <s v="Restaurant 5712"/>
        <s v="Restaurant 5713"/>
        <s v="Restaurant 5714"/>
        <s v="Restaurant 5715"/>
        <s v="Restaurant 5716"/>
        <s v="Restaurant 5717"/>
        <s v="Restaurant 5718"/>
        <s v="Restaurant 5719"/>
        <s v="Restaurant 5720"/>
        <s v="Restaurant 5721"/>
        <s v="Restaurant 5722"/>
        <s v="Restaurant 5723"/>
        <s v="Restaurant 5724"/>
        <s v="Restaurant 5725"/>
        <s v="Restaurant 5726"/>
        <s v="Restaurant 5727"/>
        <s v="Restaurant 5728"/>
        <s v="Restaurant 5729"/>
        <s v="Restaurant 5730"/>
        <s v="Restaurant 5731"/>
        <s v="Restaurant 5732"/>
        <s v="Restaurant 5733"/>
        <s v="Restaurant 5734"/>
        <s v="Restaurant 5735"/>
        <s v="Restaurant 5736"/>
        <s v="Restaurant 5737"/>
        <s v="Restaurant 5738"/>
        <s v="Restaurant 5739"/>
        <s v="Restaurant 5740"/>
        <s v="Restaurant 5741"/>
        <s v="Restaurant 5742"/>
        <s v="Restaurant 5743"/>
        <s v="Restaurant 5744"/>
        <s v="Restaurant 5745"/>
        <s v="Restaurant 5746"/>
        <s v="Restaurant 5747"/>
        <s v="Restaurant 5748"/>
        <s v="Restaurant 5749"/>
        <s v="Restaurant 5750"/>
        <s v="Restaurant 5751"/>
        <s v="Restaurant 5752"/>
        <s v="Restaurant 5753"/>
        <s v="Restaurant 5754"/>
        <s v="Restaurant 5755"/>
        <s v="Restaurant 5756"/>
        <s v="Restaurant 5757"/>
        <s v="Restaurant 5758"/>
        <s v="Restaurant 5759"/>
        <s v="Restaurant 5760"/>
        <s v="Restaurant 5761"/>
        <s v="Restaurant 5762"/>
        <s v="Restaurant 5763"/>
        <s v="Restaurant 5764"/>
        <s v="Restaurant 5765"/>
        <s v="Restaurant 5766"/>
        <s v="Restaurant 5767"/>
        <s v="Restaurant 5768"/>
        <s v="Restaurant 5769"/>
        <s v="Restaurant 5770"/>
        <s v="Restaurant 5771"/>
        <s v="Restaurant 5772"/>
        <s v="Restaurant 5773"/>
        <s v="Restaurant 5774"/>
        <s v="Restaurant 5775"/>
        <s v="Restaurant 5776"/>
        <s v="Restaurant 5777"/>
        <s v="Restaurant 5778"/>
        <s v="Restaurant 5779"/>
        <s v="Restaurant 5780"/>
        <s v="Restaurant 5781"/>
        <s v="Restaurant 5782"/>
        <s v="Restaurant 5783"/>
        <s v="Restaurant 5784"/>
        <s v="Restaurant 5785"/>
        <s v="Restaurant 5786"/>
        <s v="Restaurant 5787"/>
        <s v="Restaurant 5788"/>
        <s v="Restaurant 5789"/>
        <s v="Restaurant 5790"/>
        <s v="Restaurant 5791"/>
        <s v="Restaurant 5792"/>
        <s v="Restaurant 5793"/>
        <s v="Restaurant 5794"/>
        <s v="Restaurant 5795"/>
        <s v="Restaurant 5796"/>
        <s v="Restaurant 5797"/>
        <s v="Restaurant 5798"/>
        <s v="Restaurant 5799"/>
        <s v="Restaurant 5800"/>
        <s v="Restaurant 5801"/>
        <s v="Restaurant 5802"/>
        <s v="Restaurant 5803"/>
        <s v="Restaurant 5804"/>
        <s v="Restaurant 5805"/>
        <s v="Restaurant 5806"/>
        <s v="Restaurant 5807"/>
        <s v="Restaurant 5808"/>
        <s v="Restaurant 5809"/>
        <s v="Restaurant 5810"/>
        <s v="Restaurant 5811"/>
        <s v="Restaurant 5812"/>
        <s v="Restaurant 5813"/>
        <s v="Restaurant 5814"/>
        <s v="Restaurant 5815"/>
        <s v="Restaurant 5816"/>
        <s v="Restaurant 5817"/>
        <s v="Restaurant 5818"/>
        <s v="Restaurant 5819"/>
        <s v="Restaurant 5820"/>
        <s v="Restaurant 5821"/>
        <s v="Restaurant 5822"/>
        <s v="Restaurant 5823"/>
        <s v="Restaurant 5824"/>
        <s v="Restaurant 5825"/>
        <s v="Restaurant 5826"/>
        <s v="Restaurant 5827"/>
        <s v="Restaurant 5828"/>
        <s v="Restaurant 5829"/>
        <s v="Restaurant 5830"/>
        <s v="Restaurant 5831"/>
        <s v="Restaurant 5832"/>
        <s v="Restaurant 5833"/>
        <s v="Restaurant 5834"/>
        <s v="Restaurant 5835"/>
        <s v="Restaurant 5836"/>
        <s v="Restaurant 5837"/>
        <s v="Restaurant 5838"/>
        <s v="Restaurant 5839"/>
        <s v="Restaurant 5840"/>
        <s v="Restaurant 5841"/>
        <s v="Restaurant 5842"/>
        <s v="Restaurant 5843"/>
        <s v="Restaurant 5844"/>
        <s v="Restaurant 5845"/>
        <s v="Restaurant 5846"/>
        <s v="Restaurant 5847"/>
        <s v="Restaurant 5848"/>
        <s v="Restaurant 5849"/>
        <s v="Restaurant 5850"/>
        <s v="Restaurant 5851"/>
        <s v="Restaurant 5852"/>
        <s v="Restaurant 5853"/>
        <s v="Restaurant 5854"/>
        <s v="Restaurant 5855"/>
        <s v="Restaurant 5856"/>
        <s v="Restaurant 5857"/>
        <s v="Restaurant 5858"/>
        <s v="Restaurant 5859"/>
        <s v="Restaurant 5860"/>
        <s v="Restaurant 5861"/>
        <s v="Restaurant 5862"/>
        <s v="Restaurant 5863"/>
        <s v="Restaurant 5864"/>
        <s v="Restaurant 5865"/>
        <s v="Restaurant 5866"/>
        <s v="Restaurant 5867"/>
        <s v="Restaurant 5868"/>
        <s v="Restaurant 5869"/>
        <s v="Restaurant 5870"/>
        <s v="Restaurant 5871"/>
        <s v="Restaurant 5872"/>
        <s v="Restaurant 5873"/>
        <s v="Restaurant 5874"/>
        <s v="Restaurant 5875"/>
        <s v="Restaurant 5876"/>
        <s v="Restaurant 5877"/>
        <s v="Restaurant 5878"/>
        <s v="Restaurant 5879"/>
        <s v="Restaurant 5880"/>
        <s v="Restaurant 5881"/>
        <s v="Restaurant 5882"/>
        <s v="Restaurant 5883"/>
        <s v="Restaurant 5884"/>
        <s v="Restaurant 5885"/>
        <s v="Restaurant 5886"/>
        <s v="Restaurant 5887"/>
        <s v="Restaurant 5888"/>
        <s v="Restaurant 5889"/>
        <s v="Restaurant 5890"/>
        <s v="Restaurant 5891"/>
        <s v="Restaurant 5892"/>
        <s v="Restaurant 5893"/>
        <s v="Restaurant 5894"/>
        <s v="Restaurant 5895"/>
        <s v="Restaurant 5896"/>
        <s v="Restaurant 5897"/>
        <s v="Restaurant 5898"/>
        <s v="Restaurant 5899"/>
        <s v="Restaurant 5900"/>
        <s v="Restaurant 5901"/>
        <s v="Restaurant 5902"/>
        <s v="Restaurant 5903"/>
        <s v="Restaurant 5904"/>
        <s v="Restaurant 5905"/>
        <s v="Restaurant 5906"/>
        <s v="Restaurant 5907"/>
        <s v="Restaurant 5908"/>
        <s v="Restaurant 5909"/>
        <s v="Restaurant 5910"/>
        <s v="Restaurant 5911"/>
        <s v="Restaurant 5912"/>
        <s v="Restaurant 5913"/>
        <s v="Restaurant 5914"/>
        <s v="Restaurant 5915"/>
        <s v="Restaurant 5916"/>
        <s v="Restaurant 5917"/>
        <s v="Restaurant 5918"/>
        <s v="Restaurant 5919"/>
        <s v="Restaurant 5920"/>
        <s v="Restaurant 5921"/>
        <s v="Restaurant 5922"/>
        <s v="Restaurant 5923"/>
        <s v="Restaurant 5924"/>
        <s v="Restaurant 5925"/>
        <s v="Restaurant 5926"/>
        <s v="Restaurant 5927"/>
        <s v="Restaurant 5928"/>
        <s v="Restaurant 5929"/>
        <s v="Restaurant 5930"/>
        <s v="Restaurant 5931"/>
        <s v="Restaurant 5932"/>
        <s v="Restaurant 5933"/>
        <s v="Restaurant 5934"/>
        <s v="Restaurant 5935"/>
        <s v="Restaurant 5936"/>
        <s v="Restaurant 5937"/>
        <s v="Restaurant 5938"/>
        <s v="Restaurant 5939"/>
        <s v="Restaurant 5940"/>
        <s v="Restaurant 5941"/>
        <s v="Restaurant 5942"/>
        <s v="Restaurant 5943"/>
        <s v="Restaurant 5944"/>
        <s v="Restaurant 5945"/>
        <s v="Restaurant 5946"/>
        <s v="Restaurant 5947"/>
        <s v="Restaurant 5948"/>
        <s v="Restaurant 5949"/>
        <s v="Restaurant 5950"/>
        <s v="Restaurant 5951"/>
        <s v="Restaurant 5952"/>
        <s v="Restaurant 5953"/>
        <s v="Restaurant 5954"/>
        <s v="Restaurant 5955"/>
        <s v="Restaurant 5956"/>
        <s v="Restaurant 5957"/>
        <s v="Restaurant 5958"/>
        <s v="Restaurant 5959"/>
        <s v="Restaurant 5960"/>
        <s v="Restaurant 5961"/>
        <s v="Restaurant 5962"/>
        <s v="Restaurant 5963"/>
        <s v="Restaurant 5964"/>
        <s v="Restaurant 5965"/>
        <s v="Restaurant 5966"/>
        <s v="Restaurant 5967"/>
        <s v="Restaurant 5968"/>
        <s v="Restaurant 5969"/>
        <s v="Restaurant 5970"/>
        <s v="Restaurant 5971"/>
        <s v="Restaurant 5972"/>
        <s v="Restaurant 5973"/>
        <s v="Restaurant 5974"/>
        <s v="Restaurant 5975"/>
        <s v="Restaurant 5976"/>
        <s v="Restaurant 5977"/>
        <s v="Restaurant 5978"/>
        <s v="Restaurant 5979"/>
        <s v="Restaurant 5980"/>
        <s v="Restaurant 5981"/>
        <s v="Restaurant 5982"/>
        <s v="Restaurant 5983"/>
        <s v="Restaurant 5984"/>
        <s v="Restaurant 5985"/>
        <s v="Restaurant 5986"/>
        <s v="Restaurant 5987"/>
        <s v="Restaurant 5988"/>
        <s v="Restaurant 5989"/>
        <s v="Restaurant 5990"/>
        <s v="Restaurant 5991"/>
        <s v="Restaurant 5992"/>
        <s v="Restaurant 5993"/>
        <s v="Restaurant 5994"/>
        <s v="Restaurant 5995"/>
        <s v="Restaurant 5996"/>
        <s v="Restaurant 5997"/>
        <s v="Restaurant 5998"/>
        <s v="Restaurant 5999"/>
        <s v="Restaurant 6000"/>
        <s v="Restaurant 6001"/>
        <s v="Restaurant 6002"/>
        <s v="Restaurant 6003"/>
        <s v="Restaurant 6004"/>
        <s v="Restaurant 6005"/>
        <s v="Restaurant 6006"/>
        <s v="Restaurant 6007"/>
        <s v="Restaurant 6008"/>
        <s v="Restaurant 6009"/>
        <s v="Restaurant 6010"/>
        <s v="Restaurant 6011"/>
        <s v="Restaurant 6012"/>
        <s v="Restaurant 6013"/>
        <s v="Restaurant 6014"/>
        <s v="Restaurant 6015"/>
        <s v="Restaurant 6016"/>
        <s v="Restaurant 6017"/>
        <s v="Restaurant 6018"/>
        <s v="Restaurant 6019"/>
        <s v="Restaurant 6020"/>
        <s v="Restaurant 6021"/>
        <s v="Restaurant 6022"/>
        <s v="Restaurant 6023"/>
        <s v="Restaurant 6024"/>
        <s v="Restaurant 6025"/>
        <s v="Restaurant 6026"/>
        <s v="Restaurant 6027"/>
        <s v="Restaurant 6028"/>
        <s v="Restaurant 6029"/>
        <s v="Restaurant 6030"/>
        <s v="Restaurant 6031"/>
        <s v="Restaurant 6032"/>
        <s v="Restaurant 6033"/>
        <s v="Restaurant 6034"/>
        <s v="Restaurant 6035"/>
        <s v="Restaurant 6036"/>
        <s v="Restaurant 6037"/>
        <s v="Restaurant 6038"/>
        <s v="Restaurant 6039"/>
        <s v="Restaurant 6040"/>
        <s v="Restaurant 6041"/>
        <s v="Restaurant 6042"/>
        <s v="Restaurant 6043"/>
        <s v="Restaurant 6044"/>
        <s v="Restaurant 6045"/>
        <s v="Restaurant 6046"/>
        <s v="Restaurant 6047"/>
        <s v="Restaurant 6048"/>
        <s v="Restaurant 6049"/>
        <s v="Restaurant 6050"/>
        <s v="Restaurant 6051"/>
        <s v="Restaurant 6052"/>
        <s v="Restaurant 6053"/>
        <s v="Restaurant 6054"/>
        <s v="Restaurant 6055"/>
        <s v="Restaurant 6056"/>
        <s v="Restaurant 6057"/>
        <s v="Restaurant 6058"/>
        <s v="Restaurant 6059"/>
        <s v="Restaurant 6060"/>
        <s v="Restaurant 6061"/>
        <s v="Restaurant 6062"/>
        <s v="Restaurant 6063"/>
        <s v="Restaurant 6064"/>
        <s v="Restaurant 6065"/>
        <s v="Restaurant 6066"/>
        <s v="Restaurant 6067"/>
        <s v="Restaurant 6068"/>
        <s v="Restaurant 6069"/>
        <s v="Restaurant 6070"/>
        <s v="Restaurant 6071"/>
        <s v="Restaurant 6072"/>
        <s v="Restaurant 6073"/>
        <s v="Restaurant 6074"/>
        <s v="Restaurant 6075"/>
        <s v="Restaurant 6076"/>
        <s v="Restaurant 6077"/>
        <s v="Restaurant 6078"/>
        <s v="Restaurant 6079"/>
        <s v="Restaurant 6080"/>
        <s v="Restaurant 6081"/>
        <s v="Restaurant 6082"/>
        <s v="Restaurant 6083"/>
        <s v="Restaurant 6084"/>
        <s v="Restaurant 6085"/>
        <s v="Restaurant 6086"/>
        <s v="Restaurant 6087"/>
        <s v="Restaurant 6088"/>
        <s v="Restaurant 6089"/>
        <s v="Restaurant 6090"/>
        <s v="Restaurant 6091"/>
        <s v="Restaurant 6092"/>
        <s v="Restaurant 6093"/>
        <s v="Restaurant 6094"/>
        <s v="Restaurant 6095"/>
        <s v="Restaurant 6096"/>
        <s v="Restaurant 6097"/>
        <s v="Restaurant 6098"/>
        <s v="Restaurant 6099"/>
        <s v="Restaurant 6100"/>
        <s v="Restaurant 6101"/>
        <s v="Restaurant 6102"/>
        <s v="Restaurant 6103"/>
        <s v="Restaurant 6104"/>
        <s v="Restaurant 6105"/>
        <s v="Restaurant 6106"/>
        <s v="Restaurant 6107"/>
        <s v="Restaurant 6108"/>
        <s v="Restaurant 6109"/>
        <s v="Restaurant 6110"/>
        <s v="Restaurant 6111"/>
        <s v="Restaurant 6112"/>
        <s v="Restaurant 6113"/>
        <s v="Restaurant 6114"/>
        <s v="Restaurant 6115"/>
        <s v="Restaurant 6116"/>
        <s v="Restaurant 6117"/>
        <s v="Restaurant 6118"/>
        <s v="Restaurant 6119"/>
        <s v="Restaurant 6120"/>
        <s v="Restaurant 6121"/>
        <s v="Restaurant 6122"/>
        <s v="Restaurant 6123"/>
        <s v="Restaurant 6124"/>
        <s v="Restaurant 6125"/>
        <s v="Restaurant 6126"/>
        <s v="Restaurant 6127"/>
        <s v="Restaurant 6128"/>
        <s v="Restaurant 6129"/>
        <s v="Restaurant 6130"/>
        <s v="Restaurant 6131"/>
        <s v="Restaurant 6132"/>
        <s v="Restaurant 6133"/>
        <s v="Restaurant 6134"/>
        <s v="Restaurant 6135"/>
        <s v="Restaurant 6136"/>
        <s v="Restaurant 6137"/>
        <s v="Restaurant 6138"/>
        <s v="Restaurant 6139"/>
        <s v="Restaurant 6140"/>
        <s v="Restaurant 6141"/>
        <s v="Restaurant 6142"/>
        <s v="Restaurant 6143"/>
        <s v="Restaurant 6144"/>
        <s v="Restaurant 6145"/>
        <s v="Restaurant 6146"/>
        <s v="Restaurant 6147"/>
        <s v="Restaurant 6148"/>
        <s v="Restaurant 6149"/>
        <s v="Restaurant 6150"/>
        <s v="Restaurant 6151"/>
        <s v="Restaurant 6152"/>
        <s v="Restaurant 6153"/>
        <s v="Restaurant 6154"/>
        <s v="Restaurant 6155"/>
        <s v="Restaurant 6156"/>
        <s v="Restaurant 6157"/>
        <s v="Restaurant 6158"/>
        <s v="Restaurant 6159"/>
        <s v="Restaurant 6160"/>
        <s v="Restaurant 6161"/>
        <s v="Restaurant 6162"/>
        <s v="Restaurant 6163"/>
        <s v="Restaurant 6164"/>
        <s v="Restaurant 6165"/>
        <s v="Restaurant 6166"/>
        <s v="Restaurant 6167"/>
        <s v="Restaurant 6168"/>
        <s v="Restaurant 6169"/>
        <s v="Restaurant 6170"/>
        <s v="Restaurant 6171"/>
        <s v="Restaurant 6172"/>
        <s v="Restaurant 6173"/>
        <s v="Restaurant 6174"/>
        <s v="Restaurant 6175"/>
        <s v="Restaurant 6176"/>
        <s v="Restaurant 6177"/>
        <s v="Restaurant 6178"/>
        <s v="Restaurant 6179"/>
        <s v="Restaurant 6180"/>
        <s v="Restaurant 6181"/>
        <s v="Restaurant 6182"/>
        <s v="Restaurant 6183"/>
        <s v="Restaurant 6184"/>
        <s v="Restaurant 6185"/>
        <s v="Restaurant 6186"/>
        <s v="Restaurant 6187"/>
        <s v="Restaurant 6188"/>
        <s v="Restaurant 6189"/>
        <s v="Restaurant 6190"/>
        <s v="Restaurant 6191"/>
        <s v="Restaurant 6192"/>
        <s v="Restaurant 6193"/>
        <s v="Restaurant 6194"/>
        <s v="Restaurant 6195"/>
        <s v="Restaurant 6196"/>
        <s v="Restaurant 6197"/>
        <s v="Restaurant 6198"/>
        <s v="Restaurant 6199"/>
        <s v="Restaurant 6200"/>
        <s v="Restaurant 6201"/>
        <s v="Restaurant 6202"/>
        <s v="Restaurant 6203"/>
        <s v="Restaurant 6204"/>
        <s v="Restaurant 6205"/>
        <s v="Restaurant 6206"/>
        <s v="Restaurant 6207"/>
        <s v="Restaurant 6208"/>
        <s v="Restaurant 6209"/>
        <s v="Restaurant 6210"/>
        <s v="Restaurant 6211"/>
        <s v="Restaurant 6212"/>
        <s v="Restaurant 6213"/>
        <s v="Restaurant 6214"/>
        <s v="Restaurant 6215"/>
        <s v="Restaurant 6216"/>
        <s v="Restaurant 6217"/>
        <s v="Restaurant 6218"/>
        <s v="Restaurant 6219"/>
        <s v="Restaurant 6220"/>
        <s v="Restaurant 6221"/>
        <s v="Restaurant 6222"/>
        <s v="Restaurant 6223"/>
        <s v="Restaurant 6224"/>
        <s v="Restaurant 6225"/>
        <s v="Restaurant 6226"/>
        <s v="Restaurant 6227"/>
        <s v="Restaurant 6228"/>
        <s v="Restaurant 6229"/>
        <s v="Restaurant 6230"/>
        <s v="Restaurant 6231"/>
        <s v="Restaurant 6232"/>
        <s v="Restaurant 6233"/>
        <s v="Restaurant 6234"/>
        <s v="Restaurant 6235"/>
        <s v="Restaurant 6236"/>
        <s v="Restaurant 6237"/>
        <s v="Restaurant 6238"/>
        <s v="Restaurant 6239"/>
        <s v="Restaurant 6240"/>
        <s v="Restaurant 6241"/>
        <s v="Restaurant 6242"/>
        <s v="Restaurant 6243"/>
        <s v="Restaurant 6244"/>
        <s v="Restaurant 6245"/>
        <s v="Restaurant 6246"/>
        <s v="Restaurant 6247"/>
        <s v="Restaurant 6248"/>
        <s v="Restaurant 6249"/>
        <s v="Restaurant 6250"/>
        <s v="Restaurant 6251"/>
        <s v="Restaurant 6252"/>
        <s v="Restaurant 6253"/>
        <s v="Restaurant 6254"/>
        <s v="Restaurant 6255"/>
        <s v="Restaurant 6256"/>
        <s v="Restaurant 6257"/>
        <s v="Restaurant 6258"/>
        <s v="Restaurant 6259"/>
        <s v="Restaurant 6260"/>
        <s v="Restaurant 6261"/>
        <s v="Restaurant 6262"/>
        <s v="Restaurant 6263"/>
        <s v="Restaurant 6264"/>
        <s v="Restaurant 6265"/>
        <s v="Restaurant 6266"/>
        <s v="Restaurant 6267"/>
        <s v="Restaurant 6268"/>
        <s v="Restaurant 6269"/>
        <s v="Restaurant 6270"/>
        <s v="Restaurant 6271"/>
        <s v="Restaurant 6272"/>
        <s v="Restaurant 6273"/>
        <s v="Restaurant 6274"/>
        <s v="Restaurant 6275"/>
        <s v="Restaurant 6276"/>
        <s v="Restaurant 6277"/>
        <s v="Restaurant 6278"/>
        <s v="Restaurant 6279"/>
        <s v="Restaurant 6280"/>
        <s v="Restaurant 6281"/>
        <s v="Restaurant 6282"/>
        <s v="Restaurant 6283"/>
        <s v="Restaurant 6284"/>
        <s v="Restaurant 6285"/>
        <s v="Restaurant 6286"/>
        <s v="Restaurant 6287"/>
        <s v="Restaurant 6288"/>
        <s v="Restaurant 6289"/>
        <s v="Restaurant 6290"/>
        <s v="Restaurant 6291"/>
        <s v="Restaurant 6292"/>
        <s v="Restaurant 6293"/>
        <s v="Restaurant 6294"/>
        <s v="Restaurant 6295"/>
        <s v="Restaurant 6296"/>
        <s v="Restaurant 6297"/>
        <s v="Restaurant 6298"/>
        <s v="Restaurant 6299"/>
        <s v="Restaurant 6300"/>
        <s v="Restaurant 6301"/>
        <s v="Restaurant 6302"/>
        <s v="Restaurant 6303"/>
        <s v="Restaurant 6304"/>
        <s v="Restaurant 6305"/>
        <s v="Restaurant 6306"/>
        <s v="Restaurant 6307"/>
        <s v="Restaurant 6308"/>
        <s v="Restaurant 6309"/>
        <s v="Restaurant 6310"/>
        <s v="Restaurant 6311"/>
        <s v="Restaurant 6312"/>
        <s v="Restaurant 6313"/>
        <s v="Restaurant 6314"/>
        <s v="Restaurant 6315"/>
        <s v="Restaurant 6316"/>
        <s v="Restaurant 6317"/>
        <s v="Restaurant 6318"/>
        <s v="Restaurant 6319"/>
        <s v="Restaurant 6320"/>
        <s v="Restaurant 6321"/>
        <s v="Restaurant 6322"/>
        <s v="Restaurant 6323"/>
        <s v="Restaurant 6324"/>
        <s v="Restaurant 6325"/>
        <s v="Restaurant 6326"/>
        <s v="Restaurant 6327"/>
        <s v="Restaurant 6328"/>
        <s v="Restaurant 6329"/>
        <s v="Restaurant 6330"/>
        <s v="Restaurant 6331"/>
        <s v="Restaurant 6332"/>
        <s v="Restaurant 6333"/>
        <s v="Restaurant 6334"/>
        <s v="Restaurant 6335"/>
        <s v="Restaurant 6336"/>
        <s v="Restaurant 6337"/>
        <s v="Restaurant 6338"/>
        <s v="Restaurant 6339"/>
        <s v="Restaurant 6340"/>
        <s v="Restaurant 6341"/>
        <s v="Restaurant 6342"/>
        <s v="Restaurant 6343"/>
        <s v="Restaurant 6344"/>
        <s v="Restaurant 6345"/>
        <s v="Restaurant 6346"/>
        <s v="Restaurant 6347"/>
        <s v="Restaurant 6348"/>
        <s v="Restaurant 6349"/>
        <s v="Restaurant 6350"/>
        <s v="Restaurant 6351"/>
        <s v="Restaurant 6352"/>
        <s v="Restaurant 6353"/>
        <s v="Restaurant 6354"/>
        <s v="Restaurant 6355"/>
        <s v="Restaurant 6356"/>
        <s v="Restaurant 6357"/>
        <s v="Restaurant 6358"/>
        <s v="Restaurant 6359"/>
        <s v="Restaurant 6360"/>
        <s v="Restaurant 6361"/>
        <s v="Restaurant 6362"/>
        <s v="Restaurant 6363"/>
        <s v="Restaurant 6364"/>
        <s v="Restaurant 6365"/>
        <s v="Restaurant 6366"/>
        <s v="Restaurant 6367"/>
        <s v="Restaurant 6368"/>
        <s v="Restaurant 6369"/>
        <s v="Restaurant 6370"/>
        <s v="Restaurant 6371"/>
        <s v="Restaurant 6372"/>
        <s v="Restaurant 6373"/>
        <s v="Restaurant 6374"/>
        <s v="Restaurant 6375"/>
        <s v="Restaurant 6376"/>
        <s v="Restaurant 6377"/>
        <s v="Restaurant 6378"/>
        <s v="Restaurant 6379"/>
        <s v="Restaurant 6380"/>
        <s v="Restaurant 6381"/>
        <s v="Restaurant 6382"/>
        <s v="Restaurant 6383"/>
        <s v="Restaurant 6384"/>
        <s v="Restaurant 6385"/>
        <s v="Restaurant 6386"/>
        <s v="Restaurant 6387"/>
        <s v="Restaurant 6388"/>
        <s v="Restaurant 6389"/>
        <s v="Restaurant 6390"/>
        <s v="Restaurant 6391"/>
        <s v="Restaurant 6392"/>
        <s v="Restaurant 6393"/>
        <s v="Restaurant 6394"/>
        <s v="Restaurant 6395"/>
        <s v="Restaurant 6396"/>
        <s v="Restaurant 6397"/>
        <s v="Restaurant 6398"/>
        <s v="Restaurant 6399"/>
        <s v="Restaurant 6400"/>
        <s v="Restaurant 6401"/>
        <s v="Restaurant 6402"/>
        <s v="Restaurant 6403"/>
        <s v="Restaurant 6404"/>
        <s v="Restaurant 6405"/>
        <s v="Restaurant 6406"/>
        <s v="Restaurant 6407"/>
        <s v="Restaurant 6408"/>
        <s v="Restaurant 6409"/>
        <s v="Restaurant 6410"/>
        <s v="Restaurant 6411"/>
        <s v="Restaurant 6412"/>
        <s v="Restaurant 6413"/>
        <s v="Restaurant 6414"/>
        <s v="Restaurant 6415"/>
        <s v="Restaurant 6416"/>
        <s v="Restaurant 6417"/>
        <s v="Restaurant 6418"/>
        <s v="Restaurant 6419"/>
        <s v="Restaurant 6420"/>
        <s v="Restaurant 6421"/>
        <s v="Restaurant 6422"/>
        <s v="Restaurant 6423"/>
        <s v="Restaurant 6424"/>
        <s v="Restaurant 6425"/>
        <s v="Restaurant 6426"/>
        <s v="Restaurant 6427"/>
        <s v="Restaurant 6428"/>
        <s v="Restaurant 6429"/>
        <s v="Restaurant 6430"/>
        <s v="Restaurant 6431"/>
        <s v="Restaurant 6432"/>
        <s v="Restaurant 6433"/>
        <s v="Restaurant 6434"/>
        <s v="Restaurant 6435"/>
        <s v="Restaurant 6436"/>
        <s v="Restaurant 6437"/>
        <s v="Restaurant 6438"/>
        <s v="Restaurant 6439"/>
        <s v="Restaurant 6440"/>
        <s v="Restaurant 6441"/>
        <s v="Restaurant 6442"/>
        <s v="Restaurant 6443"/>
        <s v="Restaurant 6444"/>
        <s v="Restaurant 6445"/>
        <s v="Restaurant 6446"/>
        <s v="Restaurant 6447"/>
        <s v="Restaurant 6448"/>
        <s v="Restaurant 6449"/>
        <s v="Restaurant 6450"/>
        <s v="Restaurant 6451"/>
        <s v="Restaurant 6452"/>
        <s v="Restaurant 6453"/>
        <s v="Restaurant 6454"/>
        <s v="Restaurant 6455"/>
        <s v="Restaurant 6456"/>
        <s v="Restaurant 6457"/>
        <s v="Restaurant 6458"/>
        <s v="Restaurant 6459"/>
        <s v="Restaurant 6460"/>
        <s v="Restaurant 6461"/>
        <s v="Restaurant 6462"/>
        <s v="Restaurant 6463"/>
        <s v="Restaurant 6464"/>
        <s v="Restaurant 6465"/>
        <s v="Restaurant 6466"/>
        <s v="Restaurant 6467"/>
        <s v="Restaurant 6468"/>
        <s v="Restaurant 6469"/>
        <s v="Restaurant 6470"/>
        <s v="Restaurant 6471"/>
        <s v="Restaurant 6472"/>
        <s v="Restaurant 6473"/>
        <s v="Restaurant 6474"/>
        <s v="Restaurant 6475"/>
        <s v="Restaurant 6476"/>
        <s v="Restaurant 6477"/>
        <s v="Restaurant 6478"/>
        <s v="Restaurant 6479"/>
        <s v="Restaurant 6480"/>
        <s v="Restaurant 6481"/>
        <s v="Restaurant 6482"/>
        <s v="Restaurant 6483"/>
        <s v="Restaurant 6484"/>
        <s v="Restaurant 6485"/>
        <s v="Restaurant 6486"/>
        <s v="Restaurant 6487"/>
        <s v="Restaurant 6488"/>
        <s v="Restaurant 6489"/>
        <s v="Restaurant 6490"/>
        <s v="Restaurant 6491"/>
        <s v="Restaurant 6492"/>
        <s v="Restaurant 6493"/>
        <s v="Restaurant 6494"/>
        <s v="Restaurant 6495"/>
        <s v="Restaurant 6496"/>
        <s v="Restaurant 6497"/>
        <s v="Restaurant 6498"/>
        <s v="Restaurant 6499"/>
        <s v="Restaurant 6500"/>
        <s v="Restaurant 6501"/>
        <s v="Restaurant 6502"/>
        <s v="Restaurant 6503"/>
        <s v="Restaurant 6504"/>
        <s v="Restaurant 6505"/>
        <s v="Restaurant 6506"/>
        <s v="Restaurant 6507"/>
        <s v="Restaurant 6508"/>
        <s v="Restaurant 6509"/>
        <s v="Restaurant 6510"/>
        <s v="Restaurant 6511"/>
        <s v="Restaurant 6512"/>
        <s v="Restaurant 6513"/>
        <s v="Restaurant 6514"/>
        <s v="Restaurant 6515"/>
        <s v="Restaurant 6516"/>
        <s v="Restaurant 6517"/>
        <s v="Restaurant 6518"/>
        <s v="Restaurant 6519"/>
        <s v="Restaurant 6520"/>
        <s v="Restaurant 6521"/>
        <s v="Restaurant 6522"/>
        <s v="Restaurant 6523"/>
        <s v="Restaurant 6524"/>
        <s v="Restaurant 6525"/>
        <s v="Restaurant 6526"/>
        <s v="Restaurant 6527"/>
        <s v="Restaurant 6528"/>
        <s v="Restaurant 6529"/>
        <s v="Restaurant 6530"/>
        <s v="Restaurant 6531"/>
        <s v="Restaurant 6532"/>
        <s v="Restaurant 6533"/>
        <s v="Restaurant 6534"/>
        <s v="Restaurant 6535"/>
        <s v="Restaurant 6536"/>
        <s v="Restaurant 6537"/>
        <s v="Restaurant 6538"/>
        <s v="Restaurant 6539"/>
        <s v="Restaurant 6540"/>
        <s v="Restaurant 6541"/>
        <s v="Restaurant 6542"/>
        <s v="Restaurant 6543"/>
        <s v="Restaurant 6544"/>
        <s v="Restaurant 6545"/>
        <s v="Restaurant 6546"/>
        <s v="Restaurant 6547"/>
        <s v="Restaurant 6548"/>
        <s v="Restaurant 6549"/>
        <s v="Restaurant 6550"/>
        <s v="Restaurant 6551"/>
        <s v="Restaurant 6552"/>
        <s v="Restaurant 6553"/>
        <s v="Restaurant 6554"/>
        <s v="Restaurant 6555"/>
        <s v="Restaurant 6556"/>
        <s v="Restaurant 6557"/>
        <s v="Restaurant 6558"/>
        <s v="Restaurant 6559"/>
        <s v="Restaurant 6560"/>
        <s v="Restaurant 6561"/>
        <s v="Restaurant 6562"/>
        <s v="Restaurant 6563"/>
        <s v="Restaurant 6564"/>
        <s v="Restaurant 6565"/>
        <s v="Restaurant 6566"/>
        <s v="Restaurant 6567"/>
        <s v="Restaurant 6568"/>
        <s v="Restaurant 6569"/>
        <s v="Restaurant 6570"/>
        <s v="Restaurant 6571"/>
        <s v="Restaurant 6572"/>
        <s v="Restaurant 6573"/>
        <s v="Restaurant 6574"/>
        <s v="Restaurant 6575"/>
        <s v="Restaurant 6576"/>
        <s v="Restaurant 6577"/>
        <s v="Restaurant 6578"/>
        <s v="Restaurant 6579"/>
        <s v="Restaurant 6580"/>
        <s v="Restaurant 6581"/>
        <s v="Restaurant 6582"/>
        <s v="Restaurant 6583"/>
        <s v="Restaurant 6584"/>
        <s v="Restaurant 6585"/>
        <s v="Restaurant 6586"/>
        <s v="Restaurant 6587"/>
        <s v="Restaurant 6588"/>
        <s v="Restaurant 6589"/>
        <s v="Restaurant 6590"/>
        <s v="Restaurant 6591"/>
        <s v="Restaurant 6592"/>
        <s v="Restaurant 6593"/>
        <s v="Restaurant 6594"/>
        <s v="Restaurant 6595"/>
        <s v="Restaurant 6596"/>
        <s v="Restaurant 6597"/>
        <s v="Restaurant 6598"/>
        <s v="Restaurant 6599"/>
        <s v="Restaurant 6600"/>
        <s v="Restaurant 6601"/>
        <s v="Restaurant 6602"/>
        <s v="Restaurant 6603"/>
        <s v="Restaurant 6604"/>
        <s v="Restaurant 6605"/>
        <s v="Restaurant 6606"/>
        <s v="Restaurant 6607"/>
        <s v="Restaurant 6608"/>
        <s v="Restaurant 6609"/>
        <s v="Restaurant 6610"/>
        <s v="Restaurant 6611"/>
        <s v="Restaurant 6612"/>
        <s v="Restaurant 6613"/>
        <s v="Restaurant 6614"/>
        <s v="Restaurant 6615"/>
        <s v="Restaurant 6616"/>
        <s v="Restaurant 6617"/>
        <s v="Restaurant 6618"/>
        <s v="Restaurant 6619"/>
        <s v="Restaurant 6620"/>
        <s v="Restaurant 6621"/>
        <s v="Restaurant 6622"/>
        <s v="Restaurant 6623"/>
        <s v="Restaurant 6624"/>
        <s v="Restaurant 6625"/>
        <s v="Restaurant 6626"/>
        <s v="Restaurant 6627"/>
        <s v="Restaurant 6628"/>
        <s v="Restaurant 6629"/>
        <s v="Restaurant 6630"/>
        <s v="Restaurant 6631"/>
        <s v="Restaurant 6632"/>
        <s v="Restaurant 6633"/>
        <s v="Restaurant 6634"/>
        <s v="Restaurant 6635"/>
        <s v="Restaurant 6636"/>
        <s v="Restaurant 6637"/>
        <s v="Restaurant 6638"/>
        <s v="Restaurant 6639"/>
        <s v="Restaurant 6640"/>
        <s v="Restaurant 6641"/>
        <s v="Restaurant 6642"/>
        <s v="Restaurant 6643"/>
        <s v="Restaurant 6644"/>
        <s v="Restaurant 6645"/>
        <s v="Restaurant 6646"/>
        <s v="Restaurant 6647"/>
        <s v="Restaurant 6648"/>
        <s v="Restaurant 6649"/>
        <s v="Restaurant 6650"/>
        <s v="Restaurant 6651"/>
        <s v="Restaurant 6652"/>
        <s v="Restaurant 6653"/>
        <s v="Restaurant 6654"/>
        <s v="Restaurant 6655"/>
        <s v="Restaurant 6656"/>
        <s v="Restaurant 6657"/>
        <s v="Restaurant 6658"/>
        <s v="Restaurant 6659"/>
        <s v="Restaurant 6660"/>
        <s v="Restaurant 6661"/>
        <s v="Restaurant 6662"/>
        <s v="Restaurant 6663"/>
        <s v="Restaurant 6664"/>
        <s v="Restaurant 6665"/>
        <s v="Restaurant 6666"/>
        <s v="Restaurant 6667"/>
        <s v="Restaurant 6668"/>
        <s v="Restaurant 6669"/>
        <s v="Restaurant 6670"/>
        <s v="Restaurant 6671"/>
        <s v="Restaurant 6672"/>
        <s v="Restaurant 6673"/>
        <s v="Restaurant 6674"/>
        <s v="Restaurant 6675"/>
        <s v="Restaurant 6676"/>
        <s v="Restaurant 6677"/>
        <s v="Restaurant 6678"/>
        <s v="Restaurant 6679"/>
        <s v="Restaurant 6680"/>
        <s v="Restaurant 6681"/>
        <s v="Restaurant 6682"/>
        <s v="Restaurant 6683"/>
        <s v="Restaurant 6684"/>
        <s v="Restaurant 6685"/>
        <s v="Restaurant 6686"/>
        <s v="Restaurant 6687"/>
        <s v="Restaurant 6688"/>
        <s v="Restaurant 6689"/>
        <s v="Restaurant 6690"/>
        <s v="Restaurant 6691"/>
        <s v="Restaurant 6692"/>
        <s v="Restaurant 6693"/>
        <s v="Restaurant 6694"/>
        <s v="Restaurant 6695"/>
        <s v="Restaurant 6696"/>
        <s v="Restaurant 6697"/>
        <s v="Restaurant 6698"/>
        <s v="Restaurant 6699"/>
        <s v="Restaurant 6700"/>
        <s v="Restaurant 6701"/>
        <s v="Restaurant 6702"/>
        <s v="Restaurant 6703"/>
        <s v="Restaurant 6704"/>
        <s v="Restaurant 6705"/>
        <s v="Restaurant 6706"/>
        <s v="Restaurant 6707"/>
        <s v="Restaurant 6708"/>
        <s v="Restaurant 6709"/>
        <s v="Restaurant 6710"/>
        <s v="Restaurant 6711"/>
        <s v="Restaurant 6712"/>
        <s v="Restaurant 6713"/>
        <s v="Restaurant 6714"/>
        <s v="Restaurant 6715"/>
        <s v="Restaurant 6716"/>
        <s v="Restaurant 6717"/>
        <s v="Restaurant 6718"/>
        <s v="Restaurant 6719"/>
        <s v="Restaurant 6720"/>
        <s v="Restaurant 6721"/>
        <s v="Restaurant 6722"/>
        <s v="Restaurant 6723"/>
        <s v="Restaurant 6724"/>
        <s v="Restaurant 6725"/>
        <s v="Restaurant 6726"/>
        <s v="Restaurant 6727"/>
        <s v="Restaurant 6728"/>
        <s v="Restaurant 6729"/>
        <s v="Restaurant 6730"/>
        <s v="Restaurant 6731"/>
        <s v="Restaurant 6732"/>
        <s v="Restaurant 6733"/>
        <s v="Restaurant 6734"/>
        <s v="Restaurant 6735"/>
        <s v="Restaurant 6736"/>
        <s v="Restaurant 6737"/>
        <s v="Restaurant 6738"/>
        <s v="Restaurant 6739"/>
        <s v="Restaurant 6740"/>
        <s v="Restaurant 6741"/>
        <s v="Restaurant 6742"/>
        <s v="Restaurant 6743"/>
        <s v="Restaurant 6744"/>
        <s v="Restaurant 6745"/>
        <s v="Restaurant 6746"/>
        <s v="Restaurant 6747"/>
        <s v="Restaurant 6748"/>
        <s v="Restaurant 6749"/>
        <s v="Restaurant 6750"/>
        <s v="Restaurant 6751"/>
        <s v="Restaurant 6752"/>
        <s v="Restaurant 6753"/>
        <s v="Restaurant 6754"/>
        <s v="Restaurant 6755"/>
        <s v="Restaurant 6756"/>
        <s v="Restaurant 6757"/>
        <s v="Restaurant 6758"/>
        <s v="Restaurant 6759"/>
        <s v="Restaurant 6760"/>
        <s v="Restaurant 6761"/>
        <s v="Restaurant 6762"/>
        <s v="Restaurant 6763"/>
        <s v="Restaurant 6764"/>
        <s v="Restaurant 6765"/>
        <s v="Restaurant 6766"/>
        <s v="Restaurant 6767"/>
        <s v="Restaurant 6768"/>
        <s v="Restaurant 6769"/>
        <s v="Restaurant 6770"/>
        <s v="Restaurant 6771"/>
        <s v="Restaurant 6772"/>
        <s v="Restaurant 6773"/>
        <s v="Restaurant 6774"/>
        <s v="Restaurant 6775"/>
        <s v="Restaurant 6776"/>
        <s v="Restaurant 6777"/>
        <s v="Restaurant 6778"/>
        <s v="Restaurant 6779"/>
        <s v="Restaurant 6780"/>
        <s v="Restaurant 6781"/>
        <s v="Restaurant 6782"/>
        <s v="Restaurant 6783"/>
        <s v="Restaurant 6784"/>
        <s v="Restaurant 6785"/>
        <s v="Restaurant 6786"/>
        <s v="Restaurant 6787"/>
        <s v="Restaurant 6788"/>
        <s v="Restaurant 6789"/>
        <s v="Restaurant 6790"/>
        <s v="Restaurant 6791"/>
        <s v="Restaurant 6792"/>
        <s v="Restaurant 6793"/>
        <s v="Restaurant 6794"/>
        <s v="Restaurant 6795"/>
        <s v="Restaurant 6796"/>
        <s v="Restaurant 6797"/>
        <s v="Restaurant 6798"/>
        <s v="Restaurant 6799"/>
        <s v="Restaurant 6800"/>
        <s v="Restaurant 6801"/>
        <s v="Restaurant 6802"/>
        <s v="Restaurant 6803"/>
        <s v="Restaurant 6804"/>
        <s v="Restaurant 6805"/>
        <s v="Restaurant 6806"/>
        <s v="Restaurant 6807"/>
        <s v="Restaurant 6808"/>
        <s v="Restaurant 6809"/>
        <s v="Restaurant 6810"/>
        <s v="Restaurant 6811"/>
        <s v="Restaurant 6812"/>
        <s v="Restaurant 6813"/>
        <s v="Restaurant 6814"/>
        <s v="Restaurant 6815"/>
        <s v="Restaurant 6816"/>
        <s v="Restaurant 6817"/>
        <s v="Restaurant 6818"/>
        <s v="Restaurant 6819"/>
        <s v="Restaurant 6820"/>
        <s v="Restaurant 6821"/>
        <s v="Restaurant 6822"/>
        <s v="Restaurant 6823"/>
        <s v="Restaurant 6824"/>
        <s v="Restaurant 6825"/>
        <s v="Restaurant 6826"/>
        <s v="Restaurant 6827"/>
        <s v="Restaurant 6828"/>
        <s v="Restaurant 6829"/>
        <s v="Restaurant 6830"/>
        <s v="Restaurant 6831"/>
        <s v="Restaurant 6832"/>
        <s v="Restaurant 6833"/>
        <s v="Restaurant 6834"/>
        <s v="Restaurant 6835"/>
        <s v="Restaurant 6836"/>
        <s v="Restaurant 6837"/>
        <s v="Restaurant 6838"/>
        <s v="Restaurant 6839"/>
        <s v="Restaurant 6840"/>
        <s v="Restaurant 6841"/>
        <s v="Restaurant 6842"/>
        <s v="Restaurant 6843"/>
        <s v="Restaurant 6844"/>
        <s v="Restaurant 6845"/>
        <s v="Restaurant 6846"/>
        <s v="Restaurant 6847"/>
        <s v="Restaurant 6848"/>
        <s v="Restaurant 6849"/>
        <s v="Restaurant 6850"/>
        <s v="Restaurant 6851"/>
        <s v="Restaurant 6852"/>
        <s v="Restaurant 6853"/>
        <s v="Restaurant 6854"/>
        <s v="Restaurant 6855"/>
        <s v="Restaurant 6856"/>
        <s v="Restaurant 6857"/>
        <s v="Restaurant 6858"/>
        <s v="Restaurant 6859"/>
        <s v="Restaurant 6860"/>
        <s v="Restaurant 6861"/>
        <s v="Restaurant 6862"/>
        <s v="Restaurant 6863"/>
        <s v="Restaurant 6864"/>
        <s v="Restaurant 6865"/>
        <s v="Restaurant 6866"/>
        <s v="Restaurant 6867"/>
        <s v="Restaurant 6868"/>
        <s v="Restaurant 6869"/>
        <s v="Restaurant 6870"/>
        <s v="Restaurant 6871"/>
        <s v="Restaurant 6872"/>
        <s v="Restaurant 6873"/>
        <s v="Restaurant 6874"/>
        <s v="Restaurant 6875"/>
        <s v="Restaurant 6876"/>
        <s v="Restaurant 6877"/>
        <s v="Restaurant 6878"/>
        <s v="Restaurant 6879"/>
        <s v="Restaurant 6880"/>
        <s v="Restaurant 6881"/>
        <s v="Restaurant 6882"/>
        <s v="Restaurant 6883"/>
        <s v="Restaurant 6884"/>
        <s v="Restaurant 6885"/>
        <s v="Restaurant 6886"/>
        <s v="Restaurant 6887"/>
        <s v="Restaurant 6888"/>
        <s v="Restaurant 6889"/>
        <s v="Restaurant 6890"/>
        <s v="Restaurant 6891"/>
        <s v="Restaurant 6892"/>
        <s v="Restaurant 6893"/>
        <s v="Restaurant 6894"/>
        <s v="Restaurant 6895"/>
        <s v="Restaurant 6896"/>
        <s v="Restaurant 6897"/>
        <s v="Restaurant 6898"/>
        <s v="Restaurant 6899"/>
        <s v="Restaurant 6900"/>
        <s v="Restaurant 6901"/>
        <s v="Restaurant 6902"/>
        <s v="Restaurant 6903"/>
        <s v="Restaurant 6904"/>
        <s v="Restaurant 6905"/>
        <s v="Restaurant 6906"/>
        <s v="Restaurant 6907"/>
        <s v="Restaurant 6908"/>
        <s v="Restaurant 6909"/>
        <s v="Restaurant 6910"/>
        <s v="Restaurant 6911"/>
        <s v="Restaurant 6912"/>
        <s v="Restaurant 6913"/>
        <s v="Restaurant 6914"/>
        <s v="Restaurant 6915"/>
        <s v="Restaurant 6916"/>
        <s v="Restaurant 6917"/>
        <s v="Restaurant 6918"/>
        <s v="Restaurant 6919"/>
        <s v="Restaurant 6920"/>
        <s v="Restaurant 6921"/>
        <s v="Restaurant 6922"/>
        <s v="Restaurant 6923"/>
        <s v="Restaurant 6924"/>
        <s v="Restaurant 6925"/>
        <s v="Restaurant 6926"/>
        <s v="Restaurant 6927"/>
        <s v="Restaurant 6928"/>
        <s v="Restaurant 6929"/>
        <s v="Restaurant 6930"/>
        <s v="Restaurant 6931"/>
        <s v="Restaurant 6932"/>
        <s v="Restaurant 6933"/>
        <s v="Restaurant 6934"/>
        <s v="Restaurant 6935"/>
        <s v="Restaurant 6936"/>
        <s v="Restaurant 6937"/>
        <s v="Restaurant 6938"/>
        <s v="Restaurant 6939"/>
        <s v="Restaurant 6940"/>
        <s v="Restaurant 6941"/>
        <s v="Restaurant 6942"/>
        <s v="Restaurant 6943"/>
        <s v="Restaurant 6944"/>
        <s v="Restaurant 6945"/>
        <s v="Restaurant 6946"/>
        <s v="Restaurant 6947"/>
        <s v="Restaurant 6948"/>
        <s v="Restaurant 6949"/>
        <s v="Restaurant 6950"/>
        <s v="Restaurant 6951"/>
        <s v="Restaurant 6952"/>
        <s v="Restaurant 6953"/>
        <s v="Restaurant 6954"/>
        <s v="Restaurant 6955"/>
        <s v="Restaurant 6956"/>
        <s v="Restaurant 6957"/>
        <s v="Restaurant 6958"/>
        <s v="Restaurant 6959"/>
        <s v="Restaurant 6960"/>
        <s v="Restaurant 6961"/>
        <s v="Restaurant 6962"/>
        <s v="Restaurant 6963"/>
        <s v="Restaurant 6964"/>
        <s v="Restaurant 6965"/>
        <s v="Restaurant 6966"/>
        <s v="Restaurant 6967"/>
        <s v="Restaurant 6968"/>
        <s v="Restaurant 6969"/>
        <s v="Restaurant 6970"/>
        <s v="Restaurant 6971"/>
        <s v="Restaurant 6972"/>
        <s v="Restaurant 6973"/>
        <s v="Restaurant 6974"/>
        <s v="Restaurant 6975"/>
        <s v="Restaurant 6976"/>
        <s v="Restaurant 6977"/>
        <s v="Restaurant 6978"/>
        <s v="Restaurant 6979"/>
        <s v="Restaurant 6980"/>
        <s v="Restaurant 6981"/>
        <s v="Restaurant 6982"/>
        <s v="Restaurant 6983"/>
        <s v="Restaurant 6984"/>
        <s v="Restaurant 6985"/>
        <s v="Restaurant 6986"/>
        <s v="Restaurant 6987"/>
        <s v="Restaurant 6988"/>
        <s v="Restaurant 6989"/>
        <s v="Restaurant 6990"/>
        <s v="Restaurant 6991"/>
        <s v="Restaurant 6992"/>
        <s v="Restaurant 6993"/>
        <s v="Restaurant 6994"/>
        <s v="Restaurant 6995"/>
        <s v="Restaurant 6996"/>
        <s v="Restaurant 6997"/>
        <s v="Restaurant 6998"/>
        <s v="Restaurant 6999"/>
        <s v="Restaurant 7000"/>
        <s v="Restaurant 7001"/>
        <s v="Restaurant 7002"/>
        <s v="Restaurant 7003"/>
        <s v="Restaurant 7004"/>
        <s v="Restaurant 7005"/>
        <s v="Restaurant 7006"/>
        <s v="Restaurant 7007"/>
        <s v="Restaurant 7008"/>
        <s v="Restaurant 7009"/>
        <s v="Restaurant 7010"/>
        <s v="Restaurant 7011"/>
        <s v="Restaurant 7012"/>
        <s v="Restaurant 7013"/>
        <s v="Restaurant 7014"/>
        <s v="Restaurant 7015"/>
        <s v="Restaurant 7016"/>
        <s v="Restaurant 7017"/>
        <s v="Restaurant 7018"/>
        <s v="Restaurant 7019"/>
        <s v="Restaurant 7020"/>
        <s v="Restaurant 7021"/>
        <s v="Restaurant 7022"/>
        <s v="Restaurant 7023"/>
        <s v="Restaurant 7024"/>
        <s v="Restaurant 7025"/>
        <s v="Restaurant 7026"/>
        <s v="Restaurant 7027"/>
        <s v="Restaurant 7028"/>
        <s v="Restaurant 7029"/>
        <s v="Restaurant 7030"/>
        <s v="Restaurant 7031"/>
        <s v="Restaurant 7032"/>
        <s v="Restaurant 7033"/>
        <s v="Restaurant 7034"/>
        <s v="Restaurant 7035"/>
        <s v="Restaurant 7036"/>
        <s v="Restaurant 7037"/>
        <s v="Restaurant 7038"/>
        <s v="Restaurant 7039"/>
        <s v="Restaurant 7040"/>
        <s v="Restaurant 7041"/>
        <s v="Restaurant 7042"/>
        <s v="Restaurant 7043"/>
        <s v="Restaurant 7044"/>
        <s v="Restaurant 7045"/>
        <s v="Restaurant 7046"/>
        <s v="Restaurant 7047"/>
        <s v="Restaurant 7048"/>
        <s v="Restaurant 7049"/>
        <s v="Restaurant 7050"/>
        <s v="Restaurant 7051"/>
        <s v="Restaurant 7052"/>
        <s v="Restaurant 7053"/>
        <s v="Restaurant 7054"/>
        <s v="Restaurant 7055"/>
        <s v="Restaurant 7056"/>
        <s v="Restaurant 7057"/>
        <s v="Restaurant 7058"/>
        <s v="Restaurant 7059"/>
        <s v="Restaurant 7060"/>
        <s v="Restaurant 7061"/>
        <s v="Restaurant 7062"/>
        <s v="Restaurant 7063"/>
        <s v="Restaurant 7064"/>
        <s v="Restaurant 7065"/>
        <s v="Restaurant 7066"/>
        <s v="Restaurant 7067"/>
        <s v="Restaurant 7068"/>
        <s v="Restaurant 7069"/>
        <s v="Restaurant 7070"/>
        <s v="Restaurant 7071"/>
        <s v="Restaurant 7072"/>
        <s v="Restaurant 7073"/>
        <s v="Restaurant 7074"/>
        <s v="Restaurant 7075"/>
        <s v="Restaurant 7076"/>
        <s v="Restaurant 7077"/>
        <s v="Restaurant 7078"/>
        <s v="Restaurant 7079"/>
        <s v="Restaurant 7080"/>
        <s v="Restaurant 7081"/>
        <s v="Restaurant 7082"/>
        <s v="Restaurant 7083"/>
        <s v="Restaurant 7084"/>
        <s v="Restaurant 7085"/>
        <s v="Restaurant 7086"/>
        <s v="Restaurant 7087"/>
        <s v="Restaurant 7088"/>
        <s v="Restaurant 7089"/>
        <s v="Restaurant 7090"/>
        <s v="Restaurant 7091"/>
        <s v="Restaurant 7092"/>
        <s v="Restaurant 7093"/>
        <s v="Restaurant 7094"/>
        <s v="Restaurant 7095"/>
        <s v="Restaurant 7096"/>
        <s v="Restaurant 7097"/>
        <s v="Restaurant 7098"/>
        <s v="Restaurant 7099"/>
        <s v="Restaurant 7100"/>
        <s v="Restaurant 7101"/>
        <s v="Restaurant 7102"/>
        <s v="Restaurant 7103"/>
        <s v="Restaurant 7104"/>
        <s v="Restaurant 7105"/>
        <s v="Restaurant 7106"/>
        <s v="Restaurant 7107"/>
        <s v="Restaurant 7108"/>
        <s v="Restaurant 7109"/>
        <s v="Restaurant 7110"/>
        <s v="Restaurant 7111"/>
        <s v="Restaurant 7112"/>
        <s v="Restaurant 7113"/>
        <s v="Restaurant 7114"/>
        <s v="Restaurant 7115"/>
        <s v="Restaurant 7116"/>
        <s v="Restaurant 7117"/>
        <s v="Restaurant 7118"/>
        <s v="Restaurant 7119"/>
        <s v="Restaurant 7120"/>
        <s v="Restaurant 7121"/>
        <s v="Restaurant 7122"/>
        <s v="Restaurant 7123"/>
        <s v="Restaurant 7124"/>
        <s v="Restaurant 7125"/>
        <s v="Restaurant 7126"/>
        <s v="Restaurant 7127"/>
        <s v="Restaurant 7128"/>
        <s v="Restaurant 7129"/>
        <s v="Restaurant 7130"/>
        <s v="Restaurant 7131"/>
        <s v="Restaurant 7132"/>
        <s v="Restaurant 7133"/>
        <s v="Restaurant 7134"/>
        <s v="Restaurant 7135"/>
        <s v="Restaurant 7136"/>
        <s v="Restaurant 7137"/>
        <s v="Restaurant 7138"/>
        <s v="Restaurant 7139"/>
        <s v="Restaurant 7140"/>
        <s v="Restaurant 7141"/>
        <s v="Restaurant 7142"/>
        <s v="Restaurant 7143"/>
        <s v="Restaurant 7144"/>
        <s v="Restaurant 7145"/>
        <s v="Restaurant 7146"/>
        <s v="Restaurant 7147"/>
        <s v="Restaurant 7148"/>
        <s v="Restaurant 7149"/>
        <s v="Restaurant 7150"/>
        <s v="Restaurant 7151"/>
        <s v="Restaurant 7152"/>
        <s v="Restaurant 7153"/>
        <s v="Restaurant 7154"/>
        <s v="Restaurant 7155"/>
        <s v="Restaurant 7156"/>
        <s v="Restaurant 7157"/>
        <s v="Restaurant 7158"/>
        <s v="Restaurant 7159"/>
        <s v="Restaurant 7160"/>
        <s v="Restaurant 7161"/>
        <s v="Restaurant 7162"/>
        <s v="Restaurant 7163"/>
        <s v="Restaurant 7164"/>
        <s v="Restaurant 7165"/>
        <s v="Restaurant 7166"/>
        <s v="Restaurant 7167"/>
        <s v="Restaurant 7168"/>
        <s v="Restaurant 7169"/>
        <s v="Restaurant 7170"/>
        <s v="Restaurant 7171"/>
        <s v="Restaurant 7172"/>
        <s v="Restaurant 7173"/>
        <s v="Restaurant 7174"/>
        <s v="Restaurant 7175"/>
        <s v="Restaurant 7176"/>
        <s v="Restaurant 7177"/>
        <s v="Restaurant 7178"/>
        <s v="Restaurant 7179"/>
        <s v="Restaurant 7180"/>
        <s v="Restaurant 7181"/>
        <s v="Restaurant 7182"/>
        <s v="Restaurant 7183"/>
        <s v="Restaurant 7184"/>
        <s v="Restaurant 7185"/>
        <s v="Restaurant 7186"/>
        <s v="Restaurant 7187"/>
        <s v="Restaurant 7188"/>
        <s v="Restaurant 7189"/>
        <s v="Restaurant 7190"/>
        <s v="Restaurant 7191"/>
        <s v="Restaurant 7192"/>
        <s v="Restaurant 7193"/>
        <s v="Restaurant 7194"/>
        <s v="Restaurant 7195"/>
        <s v="Restaurant 7196"/>
        <s v="Restaurant 7197"/>
        <s v="Restaurant 7198"/>
        <s v="Restaurant 7199"/>
        <s v="Restaurant 7200"/>
        <s v="Restaurant 7201"/>
        <s v="Restaurant 7202"/>
        <s v="Restaurant 7203"/>
        <s v="Restaurant 7204"/>
        <s v="Restaurant 7205"/>
        <s v="Restaurant 7206"/>
        <s v="Restaurant 7207"/>
        <s v="Restaurant 7208"/>
        <s v="Restaurant 7209"/>
        <s v="Restaurant 7210"/>
        <s v="Restaurant 7211"/>
        <s v="Restaurant 7212"/>
        <s v="Restaurant 7213"/>
        <s v="Restaurant 7214"/>
        <s v="Restaurant 7215"/>
        <s v="Restaurant 7216"/>
        <s v="Restaurant 7217"/>
        <s v="Restaurant 7218"/>
        <s v="Restaurant 7219"/>
        <s v="Restaurant 7220"/>
        <s v="Restaurant 7221"/>
        <s v="Restaurant 7222"/>
        <s v="Restaurant 7223"/>
        <s v="Restaurant 7224"/>
        <s v="Restaurant 7225"/>
        <s v="Restaurant 7226"/>
        <s v="Restaurant 7227"/>
        <s v="Restaurant 7228"/>
        <s v="Restaurant 7229"/>
        <s v="Restaurant 7230"/>
        <s v="Restaurant 7231"/>
        <s v="Restaurant 7232"/>
        <s v="Restaurant 7233"/>
        <s v="Restaurant 7234"/>
        <s v="Restaurant 7235"/>
        <s v="Restaurant 7236"/>
        <s v="Restaurant 7237"/>
        <s v="Restaurant 7238"/>
        <s v="Restaurant 7239"/>
        <s v="Restaurant 7240"/>
        <s v="Restaurant 7241"/>
        <s v="Restaurant 7242"/>
        <s v="Restaurant 7243"/>
        <s v="Restaurant 7244"/>
        <s v="Restaurant 7245"/>
        <s v="Restaurant 7246"/>
        <s v="Restaurant 7247"/>
        <s v="Restaurant 7248"/>
        <s v="Restaurant 7249"/>
        <s v="Restaurant 7250"/>
        <s v="Restaurant 7251"/>
        <s v="Restaurant 7252"/>
        <s v="Restaurant 7253"/>
        <s v="Restaurant 7254"/>
        <s v="Restaurant 7255"/>
        <s v="Restaurant 7256"/>
        <s v="Restaurant 7257"/>
        <s v="Restaurant 7258"/>
        <s v="Restaurant 7259"/>
        <s v="Restaurant 7260"/>
        <s v="Restaurant 7261"/>
        <s v="Restaurant 7262"/>
        <s v="Restaurant 7263"/>
        <s v="Restaurant 7264"/>
        <s v="Restaurant 7265"/>
        <s v="Restaurant 7266"/>
        <s v="Restaurant 7267"/>
        <s v="Restaurant 7268"/>
        <s v="Restaurant 7269"/>
        <s v="Restaurant 7270"/>
        <s v="Restaurant 7271"/>
        <s v="Restaurant 7272"/>
        <s v="Restaurant 7273"/>
        <s v="Restaurant 7274"/>
        <s v="Restaurant 7275"/>
        <s v="Restaurant 7276"/>
        <s v="Restaurant 7277"/>
        <s v="Restaurant 7278"/>
        <s v="Restaurant 7279"/>
        <s v="Restaurant 7280"/>
        <s v="Restaurant 7281"/>
        <s v="Restaurant 7282"/>
        <s v="Restaurant 7283"/>
        <s v="Restaurant 7284"/>
        <s v="Restaurant 7285"/>
        <s v="Restaurant 7286"/>
        <s v="Restaurant 7287"/>
        <s v="Restaurant 7288"/>
        <s v="Restaurant 7289"/>
        <s v="Restaurant 7290"/>
        <s v="Restaurant 7291"/>
        <s v="Restaurant 7292"/>
        <s v="Restaurant 7293"/>
        <s v="Restaurant 7294"/>
        <s v="Restaurant 7295"/>
        <s v="Restaurant 7296"/>
        <s v="Restaurant 7297"/>
        <s v="Restaurant 7298"/>
        <s v="Restaurant 7299"/>
        <s v="Restaurant 7300"/>
        <s v="Restaurant 7301"/>
        <s v="Restaurant 7302"/>
        <s v="Restaurant 7303"/>
        <s v="Restaurant 7304"/>
        <s v="Restaurant 7305"/>
        <s v="Restaurant 7306"/>
        <s v="Restaurant 7307"/>
        <s v="Restaurant 7308"/>
        <s v="Restaurant 7309"/>
        <s v="Restaurant 7310"/>
        <s v="Restaurant 7311"/>
        <s v="Restaurant 7312"/>
        <s v="Restaurant 7313"/>
        <s v="Restaurant 7314"/>
        <s v="Restaurant 7315"/>
        <s v="Restaurant 7316"/>
        <s v="Restaurant 7317"/>
        <s v="Restaurant 7318"/>
        <s v="Restaurant 7319"/>
        <s v="Restaurant 7320"/>
        <s v="Restaurant 7321"/>
        <s v="Restaurant 7322"/>
        <s v="Restaurant 7323"/>
        <s v="Restaurant 7324"/>
        <s v="Restaurant 7325"/>
        <s v="Restaurant 7326"/>
        <s v="Restaurant 7327"/>
        <s v="Restaurant 7328"/>
        <s v="Restaurant 7329"/>
        <s v="Restaurant 7330"/>
        <s v="Restaurant 7331"/>
        <s v="Restaurant 7332"/>
        <s v="Restaurant 7333"/>
        <s v="Restaurant 7334"/>
        <s v="Restaurant 7335"/>
        <s v="Restaurant 7336"/>
        <s v="Restaurant 7337"/>
        <s v="Restaurant 7338"/>
        <s v="Restaurant 7339"/>
        <s v="Restaurant 7340"/>
        <s v="Restaurant 7341"/>
        <s v="Restaurant 7342"/>
        <s v="Restaurant 7343"/>
        <s v="Restaurant 7344"/>
        <s v="Restaurant 7345"/>
        <s v="Restaurant 7346"/>
        <s v="Restaurant 7347"/>
        <s v="Restaurant 7348"/>
        <s v="Restaurant 7349"/>
        <s v="Restaurant 7350"/>
        <s v="Restaurant 7351"/>
        <s v="Restaurant 7352"/>
        <s v="Restaurant 7353"/>
        <s v="Restaurant 7354"/>
        <s v="Restaurant 7355"/>
        <s v="Restaurant 7356"/>
        <s v="Restaurant 7357"/>
        <s v="Restaurant 7358"/>
        <s v="Restaurant 7359"/>
        <s v="Restaurant 7360"/>
        <s v="Restaurant 7361"/>
        <s v="Restaurant 7362"/>
        <s v="Restaurant 7363"/>
        <s v="Restaurant 7364"/>
        <s v="Restaurant 7365"/>
        <s v="Restaurant 7366"/>
        <s v="Restaurant 7367"/>
        <s v="Restaurant 7368"/>
        <s v="Restaurant 7369"/>
        <s v="Restaurant 7370"/>
        <s v="Restaurant 7371"/>
        <s v="Restaurant 7372"/>
        <s v="Restaurant 7373"/>
        <s v="Restaurant 7374"/>
        <s v="Restaurant 7375"/>
        <s v="Restaurant 7376"/>
        <s v="Restaurant 7377"/>
        <s v="Restaurant 7378"/>
        <s v="Restaurant 7379"/>
        <s v="Restaurant 7380"/>
        <s v="Restaurant 7381"/>
        <s v="Restaurant 7382"/>
        <s v="Restaurant 7383"/>
        <s v="Restaurant 7384"/>
        <s v="Restaurant 7385"/>
        <s v="Restaurant 7386"/>
        <s v="Restaurant 7387"/>
        <s v="Restaurant 7388"/>
        <s v="Restaurant 7389"/>
        <s v="Restaurant 7390"/>
        <s v="Restaurant 7391"/>
        <s v="Restaurant 7392"/>
        <s v="Restaurant 7393"/>
        <s v="Restaurant 7394"/>
        <s v="Restaurant 7395"/>
        <s v="Restaurant 7396"/>
        <s v="Restaurant 7397"/>
        <s v="Restaurant 7398"/>
        <s v="Restaurant 7399"/>
        <s v="Restaurant 7400"/>
        <s v="Restaurant 7401"/>
        <s v="Restaurant 7402"/>
        <s v="Restaurant 7403"/>
        <s v="Restaurant 7404"/>
        <s v="Restaurant 7405"/>
        <s v="Restaurant 7406"/>
        <s v="Restaurant 7407"/>
        <s v="Restaurant 7408"/>
        <s v="Restaurant 7409"/>
        <s v="Restaurant 7410"/>
        <s v="Restaurant 7411"/>
        <s v="Restaurant 7412"/>
        <s v="Restaurant 7413"/>
        <s v="Restaurant 7414"/>
        <s v="Restaurant 7415"/>
        <s v="Restaurant 7416"/>
        <s v="Restaurant 7417"/>
        <s v="Restaurant 7418"/>
        <s v="Restaurant 7419"/>
        <s v="Restaurant 7420"/>
        <s v="Restaurant 7421"/>
        <s v="Restaurant 7422"/>
        <s v="Restaurant 7423"/>
        <s v="Restaurant 7424"/>
        <s v="Restaurant 7425"/>
        <s v="Restaurant 7426"/>
        <s v="Restaurant 7427"/>
        <s v="Restaurant 7428"/>
        <s v="Restaurant 7429"/>
        <s v="Restaurant 7430"/>
        <s v="Restaurant 7431"/>
        <s v="Restaurant 7432"/>
        <s v="Restaurant 7433"/>
        <s v="Restaurant 7434"/>
        <s v="Restaurant 7435"/>
        <s v="Restaurant 7436"/>
        <s v="Restaurant 7437"/>
        <s v="Restaurant 7438"/>
        <s v="Restaurant 7439"/>
        <s v="Restaurant 7440"/>
        <s v="Restaurant 7441"/>
        <s v="Restaurant 7442"/>
        <s v="Restaurant 7443"/>
        <s v="Restaurant 7444"/>
        <s v="Restaurant 7445"/>
        <s v="Restaurant 7446"/>
        <s v="Restaurant 7447"/>
        <s v="Restaurant 7448"/>
        <s v="Restaurant 7449"/>
        <s v="Restaurant 7450"/>
        <s v="Restaurant 7451"/>
        <s v="Restaurant 7452"/>
        <s v="Restaurant 7453"/>
        <s v="Restaurant 7454"/>
        <s v="Restaurant 7455"/>
        <s v="Restaurant 7456"/>
        <s v="Restaurant 7457"/>
        <s v="Restaurant 7458"/>
        <s v="Restaurant 7459"/>
        <s v="Restaurant 7460"/>
        <s v="Restaurant 7461"/>
        <s v="Restaurant 7462"/>
        <s v="Restaurant 7463"/>
        <s v="Restaurant 7464"/>
        <s v="Restaurant 7465"/>
        <s v="Restaurant 7466"/>
        <s v="Restaurant 7467"/>
        <s v="Restaurant 7468"/>
        <s v="Restaurant 7469"/>
        <s v="Restaurant 7470"/>
        <s v="Restaurant 7471"/>
        <s v="Restaurant 7472"/>
        <s v="Restaurant 7473"/>
        <s v="Restaurant 7474"/>
        <s v="Restaurant 7475"/>
        <s v="Restaurant 7476"/>
        <s v="Restaurant 7477"/>
        <s v="Restaurant 7478"/>
        <s v="Restaurant 7479"/>
        <s v="Restaurant 7480"/>
        <s v="Restaurant 7481"/>
        <s v="Restaurant 7482"/>
        <s v="Restaurant 7483"/>
        <s v="Restaurant 7484"/>
        <s v="Restaurant 7485"/>
        <s v="Restaurant 7486"/>
        <s v="Restaurant 7487"/>
        <s v="Restaurant 7488"/>
        <s v="Restaurant 7489"/>
        <s v="Restaurant 7490"/>
        <s v="Restaurant 7491"/>
        <s v="Restaurant 7492"/>
        <s v="Restaurant 7493"/>
        <s v="Restaurant 7494"/>
        <s v="Restaurant 7495"/>
        <s v="Restaurant 7496"/>
        <s v="Restaurant 7497"/>
        <s v="Restaurant 7498"/>
        <s v="Restaurant 7499"/>
        <s v="Restaurant 7500"/>
        <s v="Restaurant 7501"/>
        <s v="Restaurant 7502"/>
        <s v="Restaurant 7503"/>
        <s v="Restaurant 7504"/>
        <s v="Restaurant 7505"/>
        <s v="Restaurant 7506"/>
        <s v="Restaurant 7507"/>
        <s v="Restaurant 7508"/>
        <s v="Restaurant 7509"/>
        <s v="Restaurant 7510"/>
        <s v="Restaurant 7511"/>
        <s v="Restaurant 7512"/>
        <s v="Restaurant 7513"/>
        <s v="Restaurant 7514"/>
        <s v="Restaurant 7515"/>
        <s v="Restaurant 7516"/>
        <s v="Restaurant 7517"/>
        <s v="Restaurant 7518"/>
        <s v="Restaurant 7519"/>
        <s v="Restaurant 7520"/>
        <s v="Restaurant 7521"/>
        <s v="Restaurant 7522"/>
        <s v="Restaurant 7523"/>
        <s v="Restaurant 7524"/>
        <s v="Restaurant 7525"/>
        <s v="Restaurant 7526"/>
        <s v="Restaurant 7527"/>
        <s v="Restaurant 7528"/>
        <s v="Restaurant 7529"/>
        <s v="Restaurant 7530"/>
        <s v="Restaurant 7531"/>
        <s v="Restaurant 7532"/>
        <s v="Restaurant 7533"/>
        <s v="Restaurant 7534"/>
        <s v="Restaurant 7535"/>
        <s v="Restaurant 7536"/>
        <s v="Restaurant 7537"/>
        <s v="Restaurant 7538"/>
        <s v="Restaurant 7539"/>
        <s v="Restaurant 7540"/>
        <s v="Restaurant 7541"/>
        <s v="Restaurant 7542"/>
        <s v="Restaurant 7543"/>
        <s v="Restaurant 7544"/>
        <s v="Restaurant 7545"/>
        <s v="Restaurant 7546"/>
        <s v="Restaurant 7547"/>
        <s v="Restaurant 7548"/>
        <s v="Restaurant 7549"/>
        <s v="Restaurant 7550"/>
        <s v="Restaurant 7551"/>
        <s v="Restaurant 7552"/>
        <s v="Restaurant 7553"/>
        <s v="Restaurant 7554"/>
        <s v="Restaurant 7555"/>
        <s v="Restaurant 7556"/>
        <s v="Restaurant 7557"/>
        <s v="Restaurant 7558"/>
        <s v="Restaurant 7559"/>
        <s v="Restaurant 7560"/>
        <s v="Restaurant 7561"/>
        <s v="Restaurant 7562"/>
        <s v="Restaurant 7563"/>
        <s v="Restaurant 7564"/>
        <s v="Restaurant 7565"/>
        <s v="Restaurant 7566"/>
        <s v="Restaurant 7567"/>
        <s v="Restaurant 7568"/>
        <s v="Restaurant 7569"/>
        <s v="Restaurant 7570"/>
        <s v="Restaurant 7571"/>
        <s v="Restaurant 7572"/>
        <s v="Restaurant 7573"/>
        <s v="Restaurant 7574"/>
        <s v="Restaurant 7575"/>
        <s v="Restaurant 7576"/>
        <s v="Restaurant 7577"/>
        <s v="Restaurant 7578"/>
        <s v="Restaurant 7579"/>
        <s v="Restaurant 7580"/>
        <s v="Restaurant 7581"/>
        <s v="Restaurant 7582"/>
        <s v="Restaurant 7583"/>
        <s v="Restaurant 7584"/>
        <s v="Restaurant 7585"/>
        <s v="Restaurant 7586"/>
        <s v="Restaurant 7587"/>
        <s v="Restaurant 7588"/>
        <s v="Restaurant 7589"/>
        <s v="Restaurant 7590"/>
        <s v="Restaurant 7591"/>
        <s v="Restaurant 7592"/>
        <s v="Restaurant 7593"/>
        <s v="Restaurant 7594"/>
        <s v="Restaurant 7595"/>
        <s v="Restaurant 7596"/>
        <s v="Restaurant 7597"/>
        <s v="Restaurant 7598"/>
        <s v="Restaurant 7599"/>
        <s v="Restaurant 7600"/>
        <s v="Restaurant 7601"/>
        <s v="Restaurant 7602"/>
        <s v="Restaurant 7603"/>
        <s v="Restaurant 7604"/>
        <s v="Restaurant 7605"/>
        <s v="Restaurant 7606"/>
        <s v="Restaurant 7607"/>
        <s v="Restaurant 7608"/>
        <s v="Restaurant 7609"/>
        <s v="Restaurant 7610"/>
        <s v="Restaurant 7611"/>
        <s v="Restaurant 7612"/>
        <s v="Restaurant 7613"/>
        <s v="Restaurant 7614"/>
        <s v="Restaurant 7615"/>
        <s v="Restaurant 7616"/>
        <s v="Restaurant 7617"/>
        <s v="Restaurant 7618"/>
        <s v="Restaurant 7619"/>
        <s v="Restaurant 7620"/>
        <s v="Restaurant 7621"/>
        <s v="Restaurant 7622"/>
        <s v="Restaurant 7623"/>
        <s v="Restaurant 7624"/>
        <s v="Restaurant 7625"/>
        <s v="Restaurant 7626"/>
        <s v="Restaurant 7627"/>
        <s v="Restaurant 7628"/>
        <s v="Restaurant 7629"/>
        <s v="Restaurant 7630"/>
        <s v="Restaurant 7631"/>
        <s v="Restaurant 7632"/>
        <s v="Restaurant 7633"/>
        <s v="Restaurant 7634"/>
        <s v="Restaurant 7635"/>
        <s v="Restaurant 7636"/>
        <s v="Restaurant 7637"/>
        <s v="Restaurant 7638"/>
        <s v="Restaurant 7639"/>
        <s v="Restaurant 7640"/>
        <s v="Restaurant 7641"/>
        <s v="Restaurant 7642"/>
        <s v="Restaurant 7643"/>
        <s v="Restaurant 7644"/>
        <s v="Restaurant 7645"/>
        <s v="Restaurant 7646"/>
        <s v="Restaurant 7647"/>
        <s v="Restaurant 7648"/>
        <s v="Restaurant 7649"/>
        <s v="Restaurant 7650"/>
        <s v="Restaurant 7651"/>
        <s v="Restaurant 7652"/>
        <s v="Restaurant 7653"/>
        <s v="Restaurant 7654"/>
        <s v="Restaurant 7655"/>
        <s v="Restaurant 7656"/>
        <s v="Restaurant 7657"/>
        <s v="Restaurant 7658"/>
        <s v="Restaurant 7659"/>
        <s v="Restaurant 7660"/>
        <s v="Restaurant 7661"/>
        <s v="Restaurant 7662"/>
        <s v="Restaurant 7663"/>
        <s v="Restaurant 7664"/>
        <s v="Restaurant 7665"/>
        <s v="Restaurant 7666"/>
        <s v="Restaurant 7667"/>
        <s v="Restaurant 7668"/>
        <s v="Restaurant 7669"/>
        <s v="Restaurant 7670"/>
        <s v="Restaurant 7671"/>
        <s v="Restaurant 7672"/>
        <s v="Restaurant 7673"/>
        <s v="Restaurant 7674"/>
        <s v="Restaurant 7675"/>
        <s v="Restaurant 7676"/>
        <s v="Restaurant 7677"/>
        <s v="Restaurant 7678"/>
        <s v="Restaurant 7679"/>
        <s v="Restaurant 7680"/>
        <s v="Restaurant 7681"/>
        <s v="Restaurant 7682"/>
        <s v="Restaurant 7683"/>
        <s v="Restaurant 7684"/>
        <s v="Restaurant 7685"/>
        <s v="Restaurant 7686"/>
        <s v="Restaurant 7687"/>
        <s v="Restaurant 7688"/>
        <s v="Restaurant 7689"/>
        <s v="Restaurant 7690"/>
        <s v="Restaurant 7691"/>
        <s v="Restaurant 7692"/>
        <s v="Restaurant 7693"/>
        <s v="Restaurant 7694"/>
        <s v="Restaurant 7695"/>
        <s v="Restaurant 7696"/>
        <s v="Restaurant 7697"/>
        <s v="Restaurant 7698"/>
        <s v="Restaurant 7699"/>
        <s v="Restaurant 7700"/>
        <s v="Restaurant 7701"/>
        <s v="Restaurant 7702"/>
        <s v="Restaurant 7703"/>
        <s v="Restaurant 7704"/>
        <s v="Restaurant 7705"/>
        <s v="Restaurant 7706"/>
        <s v="Restaurant 7707"/>
        <s v="Restaurant 7708"/>
        <s v="Restaurant 7709"/>
        <s v="Restaurant 7710"/>
        <s v="Restaurant 7711"/>
        <s v="Restaurant 7712"/>
        <s v="Restaurant 7713"/>
        <s v="Restaurant 7714"/>
        <s v="Restaurant 7715"/>
        <s v="Restaurant 7716"/>
        <s v="Restaurant 7717"/>
        <s v="Restaurant 7718"/>
        <s v="Restaurant 7719"/>
        <s v="Restaurant 7720"/>
        <s v="Restaurant 7721"/>
        <s v="Restaurant 7722"/>
        <s v="Restaurant 7723"/>
        <s v="Restaurant 7724"/>
        <s v="Restaurant 7725"/>
        <s v="Restaurant 7726"/>
        <s v="Restaurant 7727"/>
        <s v="Restaurant 7728"/>
        <s v="Restaurant 7729"/>
        <s v="Restaurant 7730"/>
        <s v="Restaurant 7731"/>
        <s v="Restaurant 7732"/>
        <s v="Restaurant 7733"/>
        <s v="Restaurant 7734"/>
        <s v="Restaurant 7735"/>
        <s v="Restaurant 7736"/>
        <s v="Restaurant 7737"/>
        <s v="Restaurant 7738"/>
        <s v="Restaurant 7739"/>
        <s v="Restaurant 7740"/>
        <s v="Restaurant 7741"/>
        <s v="Restaurant 7742"/>
        <s v="Restaurant 7743"/>
        <s v="Restaurant 7744"/>
        <s v="Restaurant 7745"/>
        <s v="Restaurant 7746"/>
        <s v="Restaurant 7747"/>
        <s v="Restaurant 7748"/>
        <s v="Restaurant 7749"/>
        <s v="Restaurant 7750"/>
        <s v="Restaurant 7751"/>
        <s v="Restaurant 7752"/>
        <s v="Restaurant 7753"/>
        <s v="Restaurant 7754"/>
        <s v="Restaurant 7755"/>
        <s v="Restaurant 7756"/>
        <s v="Restaurant 7757"/>
        <s v="Restaurant 7758"/>
        <s v="Restaurant 7759"/>
        <s v="Restaurant 7760"/>
        <s v="Restaurant 7761"/>
        <s v="Restaurant 7762"/>
        <s v="Restaurant 7763"/>
        <s v="Restaurant 7764"/>
        <s v="Restaurant 7765"/>
        <s v="Restaurant 7766"/>
        <s v="Restaurant 7767"/>
        <s v="Restaurant 7768"/>
        <s v="Restaurant 7769"/>
        <s v="Restaurant 7770"/>
        <s v="Restaurant 7771"/>
        <s v="Restaurant 7772"/>
        <s v="Restaurant 7773"/>
        <s v="Restaurant 7774"/>
        <s v="Restaurant 7775"/>
        <s v="Restaurant 7776"/>
        <s v="Restaurant 7777"/>
        <s v="Restaurant 7778"/>
        <s v="Restaurant 7779"/>
        <s v="Restaurant 7780"/>
        <s v="Restaurant 7781"/>
        <s v="Restaurant 7782"/>
        <s v="Restaurant 7783"/>
        <s v="Restaurant 7784"/>
        <s v="Restaurant 7785"/>
        <s v="Restaurant 7786"/>
        <s v="Restaurant 7787"/>
        <s v="Restaurant 7788"/>
        <s v="Restaurant 7789"/>
        <s v="Restaurant 7790"/>
        <s v="Restaurant 7791"/>
        <s v="Restaurant 7792"/>
        <s v="Restaurant 7793"/>
        <s v="Restaurant 7794"/>
        <s v="Restaurant 7795"/>
        <s v="Restaurant 7796"/>
        <s v="Restaurant 7797"/>
        <s v="Restaurant 7798"/>
        <s v="Restaurant 7799"/>
        <s v="Restaurant 7800"/>
        <s v="Restaurant 7801"/>
        <s v="Restaurant 7802"/>
        <s v="Restaurant 7803"/>
        <s v="Restaurant 7804"/>
        <s v="Restaurant 7805"/>
        <s v="Restaurant 7806"/>
        <s v="Restaurant 7807"/>
        <s v="Restaurant 7808"/>
        <s v="Restaurant 7809"/>
        <s v="Restaurant 7810"/>
        <s v="Restaurant 7811"/>
        <s v="Restaurant 7812"/>
        <s v="Restaurant 7813"/>
        <s v="Restaurant 7814"/>
        <s v="Restaurant 7815"/>
        <s v="Restaurant 7816"/>
        <s v="Restaurant 7817"/>
        <s v="Restaurant 7818"/>
        <s v="Restaurant 7819"/>
        <s v="Restaurant 7820"/>
        <s v="Restaurant 7821"/>
        <s v="Restaurant 7822"/>
        <s v="Restaurant 7823"/>
        <s v="Restaurant 7824"/>
        <s v="Restaurant 7825"/>
        <s v="Restaurant 7826"/>
        <s v="Restaurant 7827"/>
        <s v="Restaurant 7828"/>
        <s v="Restaurant 7829"/>
        <s v="Restaurant 7830"/>
        <s v="Restaurant 7831"/>
        <s v="Restaurant 7832"/>
        <s v="Restaurant 7833"/>
        <s v="Restaurant 7834"/>
        <s v="Restaurant 7835"/>
        <s v="Restaurant 7836"/>
        <s v="Restaurant 7837"/>
        <s v="Restaurant 7838"/>
        <s v="Restaurant 7839"/>
        <s v="Restaurant 7840"/>
        <s v="Restaurant 7841"/>
        <s v="Restaurant 7842"/>
        <s v="Restaurant 7843"/>
        <s v="Restaurant 7844"/>
        <s v="Restaurant 7845"/>
        <s v="Restaurant 7846"/>
        <s v="Restaurant 7847"/>
        <s v="Restaurant 7848"/>
        <s v="Restaurant 7849"/>
        <s v="Restaurant 7850"/>
        <s v="Restaurant 7851"/>
        <s v="Restaurant 7852"/>
        <s v="Restaurant 7853"/>
        <s v="Restaurant 7854"/>
        <s v="Restaurant 7855"/>
        <s v="Restaurant 7856"/>
        <s v="Restaurant 7857"/>
        <s v="Restaurant 7858"/>
        <s v="Restaurant 7859"/>
        <s v="Restaurant 7860"/>
        <s v="Restaurant 7861"/>
        <s v="Restaurant 7862"/>
        <s v="Restaurant 7863"/>
        <s v="Restaurant 7864"/>
        <s v="Restaurant 7865"/>
        <s v="Restaurant 7866"/>
        <s v="Restaurant 7867"/>
        <s v="Restaurant 7868"/>
        <s v="Restaurant 7869"/>
        <s v="Restaurant 7870"/>
        <s v="Restaurant 7871"/>
        <s v="Restaurant 7872"/>
        <s v="Restaurant 7873"/>
        <s v="Restaurant 7874"/>
        <s v="Restaurant 7875"/>
        <s v="Restaurant 7876"/>
        <s v="Restaurant 7877"/>
        <s v="Restaurant 7878"/>
        <s v="Restaurant 7879"/>
        <s v="Restaurant 7880"/>
        <s v="Restaurant 7881"/>
        <s v="Restaurant 7882"/>
        <s v="Restaurant 7883"/>
        <s v="Restaurant 7884"/>
        <s v="Restaurant 7885"/>
        <s v="Restaurant 7886"/>
        <s v="Restaurant 7887"/>
        <s v="Restaurant 7888"/>
        <s v="Restaurant 7889"/>
        <s v="Restaurant 7890"/>
        <s v="Restaurant 7891"/>
        <s v="Restaurant 7892"/>
        <s v="Restaurant 7893"/>
        <s v="Restaurant 7894"/>
        <s v="Restaurant 7895"/>
        <s v="Restaurant 7896"/>
        <s v="Restaurant 7897"/>
        <s v="Restaurant 7898"/>
        <s v="Restaurant 7899"/>
        <s v="Restaurant 7900"/>
        <s v="Restaurant 7901"/>
        <s v="Restaurant 7902"/>
        <s v="Restaurant 7903"/>
        <s v="Restaurant 7904"/>
        <s v="Restaurant 7905"/>
        <s v="Restaurant 7906"/>
        <s v="Restaurant 7907"/>
        <s v="Restaurant 7908"/>
        <s v="Restaurant 7909"/>
        <s v="Restaurant 7910"/>
        <s v="Restaurant 7911"/>
        <s v="Restaurant 7912"/>
        <s v="Restaurant 7913"/>
        <s v="Restaurant 7914"/>
        <s v="Restaurant 7915"/>
        <s v="Restaurant 7916"/>
        <s v="Restaurant 7917"/>
        <s v="Restaurant 7918"/>
        <s v="Restaurant 7919"/>
        <s v="Restaurant 7920"/>
        <s v="Restaurant 7921"/>
        <s v="Restaurant 7922"/>
        <s v="Restaurant 7923"/>
        <s v="Restaurant 7924"/>
        <s v="Restaurant 7925"/>
        <s v="Restaurant 7926"/>
        <s v="Restaurant 7927"/>
        <s v="Restaurant 7928"/>
        <s v="Restaurant 7929"/>
        <s v="Restaurant 7930"/>
        <s v="Restaurant 7931"/>
        <s v="Restaurant 7932"/>
        <s v="Restaurant 7933"/>
        <s v="Restaurant 7934"/>
        <s v="Restaurant 7935"/>
        <s v="Restaurant 7936"/>
        <s v="Restaurant 7937"/>
        <s v="Restaurant 7938"/>
        <s v="Restaurant 7939"/>
        <s v="Restaurant 7940"/>
        <s v="Restaurant 7941"/>
        <s v="Restaurant 7942"/>
        <s v="Restaurant 7943"/>
        <s v="Restaurant 7944"/>
        <s v="Restaurant 7945"/>
        <s v="Restaurant 7946"/>
        <s v="Restaurant 7947"/>
        <s v="Restaurant 7948"/>
        <s v="Restaurant 7949"/>
        <s v="Restaurant 7950"/>
        <s v="Restaurant 7951"/>
        <s v="Restaurant 7952"/>
        <s v="Restaurant 7953"/>
        <s v="Restaurant 7954"/>
        <s v="Restaurant 7955"/>
        <s v="Restaurant 7956"/>
        <s v="Restaurant 7957"/>
        <s v="Restaurant 7958"/>
        <s v="Restaurant 7959"/>
        <s v="Restaurant 7960"/>
        <s v="Restaurant 7961"/>
        <s v="Restaurant 7962"/>
        <s v="Restaurant 7963"/>
        <s v="Restaurant 7964"/>
        <s v="Restaurant 7965"/>
        <s v="Restaurant 7966"/>
        <s v="Restaurant 7967"/>
        <s v="Restaurant 7968"/>
        <s v="Restaurant 7969"/>
        <s v="Restaurant 7970"/>
        <s v="Restaurant 7971"/>
        <s v="Restaurant 7972"/>
        <s v="Restaurant 7973"/>
        <s v="Restaurant 7974"/>
        <s v="Restaurant 7975"/>
        <s v="Restaurant 7976"/>
        <s v="Restaurant 7977"/>
        <s v="Restaurant 7978"/>
        <s v="Restaurant 7979"/>
        <s v="Restaurant 7980"/>
        <s v="Restaurant 7981"/>
        <s v="Restaurant 7982"/>
        <s v="Restaurant 7983"/>
        <s v="Restaurant 7984"/>
        <s v="Restaurant 7985"/>
        <s v="Restaurant 7986"/>
        <s v="Restaurant 7987"/>
        <s v="Restaurant 7988"/>
        <s v="Restaurant 7989"/>
        <s v="Restaurant 7990"/>
        <s v="Restaurant 7991"/>
        <s v="Restaurant 7992"/>
        <s v="Restaurant 7993"/>
        <s v="Restaurant 7994"/>
        <s v="Restaurant 7995"/>
        <s v="Restaurant 7996"/>
        <s v="Restaurant 7997"/>
        <s v="Restaurant 7998"/>
        <s v="Restaurant 7999"/>
        <s v="Restaurant 8000"/>
        <s v="Restaurant 8001"/>
        <s v="Restaurant 8002"/>
        <s v="Restaurant 8003"/>
        <s v="Restaurant 8004"/>
        <s v="Restaurant 8005"/>
        <s v="Restaurant 8006"/>
        <s v="Restaurant 8007"/>
        <s v="Restaurant 8008"/>
        <s v="Restaurant 8009"/>
        <s v="Restaurant 8010"/>
        <s v="Restaurant 8011"/>
        <s v="Restaurant 8012"/>
        <s v="Restaurant 8013"/>
        <s v="Restaurant 8014"/>
        <s v="Restaurant 8015"/>
        <s v="Restaurant 8016"/>
        <s v="Restaurant 8017"/>
        <s v="Restaurant 8018"/>
        <s v="Restaurant 8019"/>
        <s v="Restaurant 8020"/>
        <s v="Restaurant 8021"/>
        <s v="Restaurant 8022"/>
        <s v="Restaurant 8023"/>
        <s v="Restaurant 8024"/>
        <s v="Restaurant 8025"/>
        <s v="Restaurant 8026"/>
        <s v="Restaurant 8027"/>
        <s v="Restaurant 8028"/>
        <s v="Restaurant 8029"/>
        <s v="Restaurant 8030"/>
        <s v="Restaurant 8031"/>
        <s v="Restaurant 8032"/>
        <s v="Restaurant 8033"/>
        <s v="Restaurant 8034"/>
        <s v="Restaurant 8035"/>
        <s v="Restaurant 8036"/>
        <s v="Restaurant 8037"/>
        <s v="Restaurant 8038"/>
        <s v="Restaurant 8039"/>
        <s v="Restaurant 8040"/>
        <s v="Restaurant 8041"/>
        <s v="Restaurant 8042"/>
        <s v="Restaurant 8043"/>
        <s v="Restaurant 8044"/>
        <s v="Restaurant 8045"/>
        <s v="Restaurant 8046"/>
        <s v="Restaurant 8047"/>
        <s v="Restaurant 8048"/>
        <s v="Restaurant 8049"/>
        <s v="Restaurant 8050"/>
        <s v="Restaurant 8051"/>
        <s v="Restaurant 8052"/>
        <s v="Restaurant 8053"/>
        <s v="Restaurant 8054"/>
        <s v="Restaurant 8055"/>
        <s v="Restaurant 8056"/>
        <s v="Restaurant 8057"/>
        <s v="Restaurant 8058"/>
        <s v="Restaurant 8059"/>
        <s v="Restaurant 8060"/>
        <s v="Restaurant 8061"/>
        <s v="Restaurant 8062"/>
        <s v="Restaurant 8063"/>
        <s v="Restaurant 8064"/>
        <s v="Restaurant 8065"/>
        <s v="Restaurant 8066"/>
        <s v="Restaurant 8067"/>
        <s v="Restaurant 8068"/>
        <s v="Restaurant 8069"/>
        <s v="Restaurant 8070"/>
        <s v="Restaurant 8071"/>
        <s v="Restaurant 8072"/>
        <s v="Restaurant 8073"/>
        <s v="Restaurant 8074"/>
        <s v="Restaurant 8075"/>
        <s v="Restaurant 8076"/>
        <s v="Restaurant 8077"/>
        <s v="Restaurant 8078"/>
        <s v="Restaurant 8079"/>
        <s v="Restaurant 8080"/>
        <s v="Restaurant 8081"/>
        <s v="Restaurant 8082"/>
        <s v="Restaurant 8083"/>
        <s v="Restaurant 8084"/>
        <s v="Restaurant 8085"/>
        <s v="Restaurant 8086"/>
        <s v="Restaurant 8087"/>
        <s v="Restaurant 8088"/>
        <s v="Restaurant 8089"/>
        <s v="Restaurant 8090"/>
        <s v="Restaurant 8091"/>
        <s v="Restaurant 8092"/>
        <s v="Restaurant 8093"/>
        <s v="Restaurant 8094"/>
        <s v="Restaurant 8095"/>
        <s v="Restaurant 8096"/>
        <s v="Restaurant 8097"/>
        <s v="Restaurant 8098"/>
        <s v="Restaurant 8099"/>
        <s v="Restaurant 8100"/>
        <s v="Restaurant 8101"/>
        <s v="Restaurant 8102"/>
        <s v="Restaurant 8103"/>
        <s v="Restaurant 8104"/>
        <s v="Restaurant 8105"/>
        <s v="Restaurant 8106"/>
        <s v="Restaurant 8107"/>
        <s v="Restaurant 8108"/>
        <s v="Restaurant 8109"/>
        <s v="Restaurant 8110"/>
        <s v="Restaurant 8111"/>
        <s v="Restaurant 8112"/>
        <s v="Restaurant 8113"/>
        <s v="Restaurant 8114"/>
        <s v="Restaurant 8115"/>
        <s v="Restaurant 8116"/>
        <s v="Restaurant 8117"/>
        <s v="Restaurant 8118"/>
        <s v="Restaurant 8119"/>
        <s v="Restaurant 8120"/>
        <s v="Restaurant 8121"/>
        <s v="Restaurant 8122"/>
        <s v="Restaurant 8123"/>
        <s v="Restaurant 8124"/>
        <s v="Restaurant 8125"/>
        <s v="Restaurant 8126"/>
        <s v="Restaurant 8127"/>
        <s v="Restaurant 8128"/>
        <s v="Restaurant 8129"/>
        <s v="Restaurant 8130"/>
        <s v="Restaurant 8131"/>
        <s v="Restaurant 8132"/>
        <s v="Restaurant 8133"/>
        <s v="Restaurant 8134"/>
        <s v="Restaurant 8135"/>
        <s v="Restaurant 8136"/>
        <s v="Restaurant 8137"/>
        <s v="Restaurant 8138"/>
        <s v="Restaurant 8139"/>
        <s v="Restaurant 8140"/>
        <s v="Restaurant 8141"/>
        <s v="Restaurant 8142"/>
        <s v="Restaurant 8143"/>
        <s v="Restaurant 8144"/>
        <s v="Restaurant 8145"/>
        <s v="Restaurant 8146"/>
        <s v="Restaurant 8147"/>
        <s v="Restaurant 8148"/>
        <s v="Restaurant 8149"/>
        <s v="Restaurant 8150"/>
        <s v="Restaurant 8151"/>
        <s v="Restaurant 8152"/>
        <s v="Restaurant 8153"/>
        <s v="Restaurant 8154"/>
        <s v="Restaurant 8155"/>
        <s v="Restaurant 8156"/>
        <s v="Restaurant 8157"/>
        <s v="Restaurant 8158"/>
        <s v="Restaurant 8159"/>
        <s v="Restaurant 8160"/>
        <s v="Restaurant 8161"/>
        <s v="Restaurant 8162"/>
        <s v="Restaurant 8163"/>
        <s v="Restaurant 8164"/>
        <s v="Restaurant 8165"/>
        <s v="Restaurant 8166"/>
        <s v="Restaurant 8167"/>
        <s v="Restaurant 8168"/>
        <s v="Restaurant 8169"/>
        <s v="Restaurant 8170"/>
        <s v="Restaurant 8171"/>
        <s v="Restaurant 8172"/>
        <s v="Restaurant 8173"/>
        <s v="Restaurant 8174"/>
        <s v="Restaurant 8175"/>
        <s v="Restaurant 8176"/>
        <s v="Restaurant 8177"/>
        <s v="Restaurant 8178"/>
        <s v="Restaurant 8179"/>
        <s v="Restaurant 8180"/>
        <s v="Restaurant 8181"/>
        <s v="Restaurant 8182"/>
        <s v="Restaurant 8183"/>
        <s v="Restaurant 8184"/>
        <s v="Restaurant 8185"/>
        <s v="Restaurant 8186"/>
        <s v="Restaurant 8187"/>
        <s v="Restaurant 8188"/>
        <s v="Restaurant 8189"/>
        <s v="Restaurant 8190"/>
        <s v="Restaurant 8191"/>
        <s v="Restaurant 8192"/>
        <s v="Restaurant 8193"/>
        <s v="Restaurant 8194"/>
        <s v="Restaurant 8195"/>
        <s v="Restaurant 8196"/>
        <s v="Restaurant 8197"/>
        <s v="Restaurant 8198"/>
        <s v="Restaurant 8199"/>
        <s v="Restaurant 8200"/>
        <s v="Restaurant 8201"/>
        <s v="Restaurant 8202"/>
        <s v="Restaurant 8203"/>
        <s v="Restaurant 8204"/>
        <s v="Restaurant 8205"/>
        <s v="Restaurant 8206"/>
        <s v="Restaurant 8207"/>
        <s v="Restaurant 8208"/>
        <s v="Restaurant 8209"/>
        <s v="Restaurant 8210"/>
        <s v="Restaurant 8211"/>
        <s v="Restaurant 8212"/>
        <s v="Restaurant 8213"/>
        <s v="Restaurant 8214"/>
        <s v="Restaurant 8215"/>
        <s v="Restaurant 8216"/>
        <s v="Restaurant 8217"/>
        <s v="Restaurant 8218"/>
        <s v="Restaurant 8219"/>
        <s v="Restaurant 8220"/>
        <s v="Restaurant 8221"/>
        <s v="Restaurant 8222"/>
        <s v="Restaurant 8223"/>
        <s v="Restaurant 8224"/>
        <s v="Restaurant 8225"/>
        <s v="Restaurant 8226"/>
        <s v="Restaurant 8227"/>
        <s v="Restaurant 8228"/>
        <s v="Restaurant 8229"/>
        <s v="Restaurant 8230"/>
        <s v="Restaurant 8231"/>
        <s v="Restaurant 8232"/>
        <s v="Restaurant 8233"/>
        <s v="Restaurant 8234"/>
        <s v="Restaurant 8235"/>
        <s v="Restaurant 8236"/>
        <s v="Restaurant 8237"/>
        <s v="Restaurant 8238"/>
        <s v="Restaurant 8239"/>
        <s v="Restaurant 8240"/>
        <s v="Restaurant 8241"/>
        <s v="Restaurant 8242"/>
        <s v="Restaurant 8243"/>
        <s v="Restaurant 8244"/>
        <s v="Restaurant 8245"/>
        <s v="Restaurant 8246"/>
        <s v="Restaurant 8247"/>
        <s v="Restaurant 8248"/>
        <s v="Restaurant 8249"/>
        <s v="Restaurant 8250"/>
        <s v="Restaurant 8251"/>
        <s v="Restaurant 8252"/>
        <s v="Restaurant 8253"/>
        <s v="Restaurant 8254"/>
        <s v="Restaurant 8255"/>
        <s v="Restaurant 8256"/>
        <s v="Restaurant 8257"/>
        <s v="Restaurant 8258"/>
        <s v="Restaurant 8259"/>
        <s v="Restaurant 8260"/>
        <s v="Restaurant 8261"/>
        <s v="Restaurant 8262"/>
        <s v="Restaurant 8263"/>
        <s v="Restaurant 8264"/>
        <s v="Restaurant 8265"/>
        <s v="Restaurant 8266"/>
        <s v="Restaurant 8267"/>
        <s v="Restaurant 8268"/>
        <s v="Restaurant 8269"/>
        <s v="Restaurant 8270"/>
        <s v="Restaurant 8271"/>
        <s v="Restaurant 8272"/>
        <s v="Restaurant 8273"/>
        <s v="Restaurant 8274"/>
        <s v="Restaurant 8275"/>
        <s v="Restaurant 8276"/>
        <s v="Restaurant 8277"/>
        <s v="Restaurant 8278"/>
        <s v="Restaurant 8279"/>
        <s v="Restaurant 8280"/>
        <s v="Restaurant 8281"/>
        <s v="Restaurant 8282"/>
        <s v="Restaurant 8283"/>
        <s v="Restaurant 8284"/>
        <s v="Restaurant 8285"/>
        <s v="Restaurant 8286"/>
        <s v="Restaurant 8287"/>
        <s v="Restaurant 8288"/>
        <s v="Restaurant 8289"/>
        <s v="Restaurant 8290"/>
        <s v="Restaurant 8291"/>
        <s v="Restaurant 8292"/>
        <s v="Restaurant 8293"/>
        <s v="Restaurant 8294"/>
        <s v="Restaurant 8295"/>
        <s v="Restaurant 8296"/>
        <s v="Restaurant 8297"/>
        <s v="Restaurant 8298"/>
        <s v="Restaurant 8299"/>
        <s v="Restaurant 8300"/>
        <s v="Restaurant 8301"/>
        <s v="Restaurant 8302"/>
        <s v="Restaurant 8303"/>
        <s v="Restaurant 8304"/>
        <s v="Restaurant 8305"/>
        <s v="Restaurant 8306"/>
        <s v="Restaurant 8307"/>
        <s v="Restaurant 8308"/>
        <s v="Restaurant 8309"/>
        <s v="Restaurant 8310"/>
        <s v="Restaurant 8311"/>
        <s v="Restaurant 8312"/>
        <s v="Restaurant 8313"/>
        <s v="Restaurant 8314"/>
        <s v="Restaurant 8315"/>
        <s v="Restaurant 8316"/>
        <s v="Restaurant 8317"/>
        <s v="Restaurant 8318"/>
        <s v="Restaurant 8319"/>
        <s v="Restaurant 8320"/>
        <s v="Restaurant 8321"/>
        <s v="Restaurant 8322"/>
        <s v="Restaurant 8323"/>
        <s v="Restaurant 8324"/>
        <s v="Restaurant 8325"/>
        <s v="Restaurant 8326"/>
        <s v="Restaurant 8327"/>
        <s v="Restaurant 8328"/>
        <s v="Restaurant 8329"/>
        <s v="Restaurant 8330"/>
        <s v="Restaurant 8331"/>
        <s v="Restaurant 8332"/>
        <s v="Restaurant 8333"/>
        <s v="Restaurant 8334"/>
        <s v="Restaurant 8335"/>
        <s v="Restaurant 8336"/>
        <s v="Restaurant 8337"/>
        <s v="Restaurant 8338"/>
        <s v="Restaurant 8339"/>
        <s v="Restaurant 8340"/>
        <s v="Restaurant 8341"/>
        <s v="Restaurant 8342"/>
        <s v="Restaurant 8343"/>
        <s v="Restaurant 8344"/>
        <s v="Restaurant 8345"/>
        <s v="Restaurant 8346"/>
        <s v="Restaurant 8347"/>
        <s v="Restaurant 8348"/>
        <s v="Restaurant 8349"/>
        <s v="Restaurant 8350"/>
        <s v="Restaurant 8351"/>
        <s v="Restaurant 8352"/>
        <s v="Restaurant 8353"/>
        <s v="Restaurant 8354"/>
        <s v="Restaurant 8355"/>
        <s v="Restaurant 8356"/>
        <s v="Restaurant 8357"/>
        <s v="Restaurant 8358"/>
        <s v="Restaurant 8359"/>
        <s v="Restaurant 8360"/>
        <s v="Restaurant 8361"/>
        <s v="Restaurant 8362"/>
        <s v="Restaurant 8363"/>
        <s v="Restaurant 8364"/>
        <s v="Restaurant 8365"/>
        <s v="Restaurant 8366"/>
        <s v="Restaurant 8367"/>
      </sharedItems>
    </cacheField>
    <cacheField name="Location" numFmtId="0">
      <sharedItems count="3">
        <s v="Rural"/>
        <s v="Downtown"/>
        <s v="Suburban"/>
      </sharedItems>
    </cacheField>
    <cacheField name="Cuisine" numFmtId="0">
      <sharedItems count="6">
        <s v="Japanese"/>
        <s v="Mexican"/>
        <s v="Italian"/>
        <s v="Indian"/>
        <s v="French"/>
        <s v="American"/>
      </sharedItems>
    </cacheField>
    <cacheField name="Rating" numFmtId="0">
      <sharedItems containsSemiMixedTypes="0" containsString="0" containsNumber="1" minValue="3" maxValue="5"/>
    </cacheField>
    <cacheField name="Seating Capacity" numFmtId="0">
      <sharedItems containsSemiMixedTypes="0" containsString="0" containsNumber="1" containsInteger="1" minValue="30" maxValue="90"/>
    </cacheField>
    <cacheField name="Average Meal Price" numFmtId="0">
      <sharedItems containsSemiMixedTypes="0" containsString="0" containsNumber="1" minValue="25" maxValue="76"/>
    </cacheField>
    <cacheField name="Marketing Budget" numFmtId="0">
      <sharedItems containsSemiMixedTypes="0" containsString="0" containsNumber="1" containsInteger="1" minValue="604" maxValue="9978"/>
    </cacheField>
    <cacheField name="Social Media Followers" numFmtId="0">
      <sharedItems containsSemiMixedTypes="0" containsString="0" containsNumber="1" containsInteger="1" minValue="5277" maxValue="103777"/>
    </cacheField>
    <cacheField name="Chef Experience Years" numFmtId="0">
      <sharedItems containsSemiMixedTypes="0" containsString="0" containsNumber="1" containsInteger="1" minValue="1" maxValue="19" count="19">
        <n v="13"/>
        <n v="8"/>
        <n v="18"/>
        <n v="9"/>
        <n v="5"/>
        <n v="11"/>
        <n v="14"/>
        <n v="16"/>
        <n v="4"/>
        <n v="19"/>
        <n v="2"/>
        <n v="17"/>
        <n v="6"/>
        <n v="15"/>
        <n v="1"/>
        <n v="3"/>
        <n v="7"/>
        <n v="10"/>
        <n v="12"/>
      </sharedItems>
    </cacheField>
    <cacheField name="Number of Reviews" numFmtId="0">
      <sharedItems containsSemiMixedTypes="0" containsString="0" containsNumber="1" containsInteger="1" minValue="50" maxValue="999"/>
    </cacheField>
    <cacheField name="Avg Review Length" numFmtId="0">
      <sharedItems containsSemiMixedTypes="0" containsString="0" containsNumber="1" minValue="50.01" maxValue="299.98"/>
    </cacheField>
    <cacheField name="Ambience Score" numFmtId="0">
      <sharedItems containsSemiMixedTypes="0" containsString="0" containsNumber="1" minValue="1" maxValue="10"/>
    </cacheField>
    <cacheField name="Service Quality Score" numFmtId="0">
      <sharedItems containsSemiMixedTypes="0" containsString="0" containsNumber="1" minValue="1" maxValue="10"/>
    </cacheField>
    <cacheField name="Parking Availability" numFmtId="0">
      <sharedItems/>
    </cacheField>
    <cacheField name="Weekend Reservations" numFmtId="0">
      <sharedItems containsSemiMixedTypes="0" containsString="0" containsNumber="1" containsInteger="1" minValue="0" maxValue="88"/>
    </cacheField>
    <cacheField name="Weekday Reservations" numFmtId="0">
      <sharedItems containsSemiMixedTypes="0" containsString="0" containsNumber="1" containsInteger="1" minValue="0" maxValue="88"/>
    </cacheField>
    <cacheField name="Total Reservations" numFmtId="0">
      <sharedItems containsSemiMixedTypes="0" containsString="0" containsNumber="1" containsInteger="1" minValue="0" maxValue="169"/>
    </cacheField>
    <cacheField name="Reservations Category" numFmtId="0">
      <sharedItems count="3">
        <s v="Low"/>
        <s v="Medium"/>
        <s v="High"/>
      </sharedItems>
    </cacheField>
    <cacheField name="Revenue" numFmtId="167">
      <sharedItems containsSemiMixedTypes="0" containsString="0" containsNumber="1" minValue="184708.52" maxValue="1531867.55"/>
    </cacheField>
    <cacheField name="Revenue Category" numFmtId="0">
      <sharedItems count="3">
        <s v="Middle Income"/>
        <s v="Low Income"/>
        <s v="High Income"/>
      </sharedItems>
    </cacheField>
  </cacheFields>
  <extLst>
    <ext xmlns:x14="http://schemas.microsoft.com/office/spreadsheetml/2009/9/main" uri="{725AE2AE-9491-48be-B2B4-4EB974FC3084}">
      <x14:pivotCacheDefinition pivotCacheId="5245558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68">
  <r>
    <x v="0"/>
    <x v="0"/>
    <x v="0"/>
    <n v="4"/>
    <n v="38"/>
    <n v="73.98"/>
    <n v="2224"/>
    <n v="23406"/>
    <x v="0"/>
    <n v="185"/>
    <n v="161.91999999999999"/>
    <n v="1.3"/>
    <n v="7"/>
    <s v="Yes"/>
    <n v="13"/>
    <n v="4"/>
    <n v="17"/>
    <x v="0"/>
    <n v="638945.52"/>
    <x v="0"/>
  </r>
  <r>
    <x v="1"/>
    <x v="1"/>
    <x v="1"/>
    <n v="3.2"/>
    <n v="76"/>
    <n v="28.11"/>
    <n v="4416"/>
    <n v="42741"/>
    <x v="1"/>
    <n v="533"/>
    <n v="148.76"/>
    <n v="2.6"/>
    <n v="3.4"/>
    <s v="Yes"/>
    <n v="48"/>
    <n v="6"/>
    <n v="54"/>
    <x v="1"/>
    <n v="490207.83"/>
    <x v="1"/>
  </r>
  <r>
    <x v="2"/>
    <x v="0"/>
    <x v="2"/>
    <n v="4.7"/>
    <n v="48"/>
    <n v="48.29"/>
    <n v="2796"/>
    <n v="37285"/>
    <x v="2"/>
    <n v="853"/>
    <n v="56.85"/>
    <n v="5.3"/>
    <n v="6.7"/>
    <s v="No"/>
    <n v="27"/>
    <n v="14"/>
    <n v="41"/>
    <x v="0"/>
    <n v="541368.62"/>
    <x v="0"/>
  </r>
  <r>
    <x v="3"/>
    <x v="0"/>
    <x v="2"/>
    <n v="4.4000000000000004"/>
    <n v="34"/>
    <n v="51.55"/>
    <n v="1167"/>
    <n v="15214"/>
    <x v="0"/>
    <n v="82"/>
    <n v="205.43"/>
    <n v="4.5999999999999996"/>
    <n v="2.8"/>
    <s v="Yes"/>
    <n v="9"/>
    <n v="17"/>
    <n v="26"/>
    <x v="0"/>
    <n v="404556.79999999999"/>
    <x v="1"/>
  </r>
  <r>
    <x v="4"/>
    <x v="1"/>
    <x v="0"/>
    <n v="4.9000000000000004"/>
    <n v="88"/>
    <n v="75.98"/>
    <n v="3639"/>
    <n v="40171"/>
    <x v="3"/>
    <n v="78"/>
    <n v="241.68"/>
    <n v="8.6"/>
    <n v="2.1"/>
    <s v="No"/>
    <n v="37"/>
    <n v="26"/>
    <n v="63"/>
    <x v="1"/>
    <n v="1491046.35"/>
    <x v="2"/>
  </r>
  <r>
    <x v="5"/>
    <x v="1"/>
    <x v="3"/>
    <n v="4.4000000000000004"/>
    <n v="79"/>
    <n v="35.69"/>
    <n v="6787"/>
    <n v="75378"/>
    <x v="4"/>
    <n v="400"/>
    <n v="247.54"/>
    <n v="2"/>
    <n v="8.5"/>
    <s v="Yes"/>
    <n v="27"/>
    <n v="22"/>
    <n v="49"/>
    <x v="0"/>
    <n v="644220.9"/>
    <x v="0"/>
  </r>
  <r>
    <x v="6"/>
    <x v="0"/>
    <x v="1"/>
    <n v="4.9000000000000004"/>
    <n v="49"/>
    <n v="35.299999999999997"/>
    <n v="2594"/>
    <n v="32587"/>
    <x v="5"/>
    <n v="106"/>
    <n v="206.16"/>
    <n v="1.5"/>
    <n v="5.3"/>
    <s v="No"/>
    <n v="12"/>
    <n v="28"/>
    <n v="40"/>
    <x v="0"/>
    <n v="400348.65"/>
    <x v="1"/>
  </r>
  <r>
    <x v="7"/>
    <x v="2"/>
    <x v="0"/>
    <n v="4.0999999999999996"/>
    <n v="61"/>
    <n v="73.650000000000006"/>
    <n v="3213"/>
    <n v="33429"/>
    <x v="6"/>
    <n v="377"/>
    <n v="135.32"/>
    <n v="1.8"/>
    <n v="4.5999999999999996"/>
    <s v="No"/>
    <n v="56"/>
    <n v="23"/>
    <n v="79"/>
    <x v="1"/>
    <n v="1014153.65"/>
    <x v="2"/>
  </r>
  <r>
    <x v="8"/>
    <x v="0"/>
    <x v="0"/>
    <n v="4.2"/>
    <n v="37"/>
    <n v="73.75"/>
    <n v="3437"/>
    <n v="37102"/>
    <x v="2"/>
    <n v="494"/>
    <n v="55.65"/>
    <n v="7.1"/>
    <n v="9.4"/>
    <s v="Yes"/>
    <n v="27"/>
    <n v="24"/>
    <n v="51"/>
    <x v="1"/>
    <n v="635606.1"/>
    <x v="0"/>
  </r>
  <r>
    <x v="9"/>
    <x v="0"/>
    <x v="4"/>
    <n v="5"/>
    <n v="32"/>
    <n v="59.8"/>
    <n v="2569"/>
    <n v="28419"/>
    <x v="2"/>
    <n v="907"/>
    <n v="273.94"/>
    <n v="6.4"/>
    <n v="7.4"/>
    <s v="No"/>
    <n v="12"/>
    <n v="19"/>
    <n v="31"/>
    <x v="0"/>
    <n v="452920.65"/>
    <x v="1"/>
  </r>
  <r>
    <x v="10"/>
    <x v="0"/>
    <x v="4"/>
    <n v="4.3"/>
    <n v="48"/>
    <n v="59.25"/>
    <n v="2840"/>
    <n v="36487"/>
    <x v="7"/>
    <n v="520"/>
    <n v="157.26"/>
    <n v="6.7"/>
    <n v="7.1"/>
    <s v="No"/>
    <n v="16"/>
    <n v="45"/>
    <n v="61"/>
    <x v="1"/>
    <n v="656474.6"/>
    <x v="0"/>
  </r>
  <r>
    <x v="11"/>
    <x v="0"/>
    <x v="3"/>
    <n v="3.1"/>
    <n v="40"/>
    <n v="32.11"/>
    <n v="2792"/>
    <n v="34058"/>
    <x v="8"/>
    <n v="419"/>
    <n v="200.29"/>
    <n v="2.4"/>
    <n v="2.7"/>
    <s v="No"/>
    <n v="4"/>
    <n v="20"/>
    <n v="24"/>
    <x v="0"/>
    <n v="295333.14"/>
    <x v="1"/>
  </r>
  <r>
    <x v="12"/>
    <x v="1"/>
    <x v="1"/>
    <n v="4.4000000000000004"/>
    <n v="77"/>
    <n v="35.6"/>
    <n v="8511"/>
    <n v="88420"/>
    <x v="9"/>
    <n v="741"/>
    <n v="98.64"/>
    <n v="5.6"/>
    <n v="2.9"/>
    <s v="Yes"/>
    <n v="46"/>
    <n v="39"/>
    <n v="85"/>
    <x v="1"/>
    <n v="645268.30000000005"/>
    <x v="0"/>
  </r>
  <r>
    <x v="13"/>
    <x v="0"/>
    <x v="5"/>
    <n v="4.8"/>
    <n v="42"/>
    <n v="45.55"/>
    <n v="1968"/>
    <n v="22976"/>
    <x v="4"/>
    <n v="420"/>
    <n v="85.49"/>
    <n v="7.9"/>
    <n v="5.3"/>
    <s v="Yes"/>
    <n v="4"/>
    <n v="39"/>
    <n v="43"/>
    <x v="0"/>
    <n v="437468.35"/>
    <x v="1"/>
  </r>
  <r>
    <x v="14"/>
    <x v="2"/>
    <x v="4"/>
    <n v="4.5999999999999996"/>
    <n v="59"/>
    <n v="63.22"/>
    <n v="3282"/>
    <n v="39922"/>
    <x v="10"/>
    <n v="988"/>
    <n v="71.7"/>
    <n v="7.2"/>
    <n v="6.9"/>
    <s v="No"/>
    <n v="18"/>
    <n v="1"/>
    <n v="19"/>
    <x v="0"/>
    <n v="836011.9"/>
    <x v="0"/>
  </r>
  <r>
    <x v="15"/>
    <x v="1"/>
    <x v="5"/>
    <n v="4.2"/>
    <n v="87"/>
    <n v="38.26"/>
    <n v="2460"/>
    <n v="27600"/>
    <x v="11"/>
    <n v="687"/>
    <n v="249.69"/>
    <n v="4.9000000000000004"/>
    <n v="4.5999999999999996"/>
    <s v="Yes"/>
    <n v="38"/>
    <n v="47"/>
    <n v="85"/>
    <x v="1"/>
    <n v="760413.88"/>
    <x v="0"/>
  </r>
  <r>
    <x v="16"/>
    <x v="2"/>
    <x v="2"/>
    <n v="4.3"/>
    <n v="61"/>
    <n v="47.7"/>
    <n v="1315"/>
    <n v="20612"/>
    <x v="8"/>
    <n v="685"/>
    <n v="211.62"/>
    <n v="1.9"/>
    <n v="1.6"/>
    <s v="Yes"/>
    <n v="30"/>
    <n v="48"/>
    <n v="78"/>
    <x v="1"/>
    <n v="651068"/>
    <x v="0"/>
  </r>
  <r>
    <x v="17"/>
    <x v="2"/>
    <x v="4"/>
    <n v="5"/>
    <n v="56"/>
    <n v="65.87"/>
    <n v="3994"/>
    <n v="42576"/>
    <x v="12"/>
    <n v="971"/>
    <n v="205.29"/>
    <n v="8.8000000000000007"/>
    <n v="7.1"/>
    <s v="Yes"/>
    <n v="24"/>
    <n v="41"/>
    <n v="65"/>
    <x v="1"/>
    <n v="836123.03"/>
    <x v="0"/>
  </r>
  <r>
    <x v="18"/>
    <x v="2"/>
    <x v="4"/>
    <n v="3.2"/>
    <n v="60"/>
    <n v="55.73"/>
    <n v="2270"/>
    <n v="23723"/>
    <x v="2"/>
    <n v="421"/>
    <n v="279.85000000000002"/>
    <n v="5.7"/>
    <n v="8"/>
    <s v="Yes"/>
    <n v="50"/>
    <n v="45"/>
    <n v="95"/>
    <x v="1"/>
    <n v="767869.7"/>
    <x v="0"/>
  </r>
  <r>
    <x v="19"/>
    <x v="2"/>
    <x v="1"/>
    <n v="4.3"/>
    <n v="59"/>
    <n v="34.28"/>
    <n v="1940"/>
    <n v="20192"/>
    <x v="12"/>
    <n v="539"/>
    <n v="89.68"/>
    <n v="9"/>
    <n v="9.5"/>
    <s v="Yes"/>
    <n v="0"/>
    <n v="43"/>
    <n v="43"/>
    <x v="0"/>
    <n v="464653.52"/>
    <x v="1"/>
  </r>
  <r>
    <x v="20"/>
    <x v="1"/>
    <x v="3"/>
    <n v="3.6"/>
    <n v="72"/>
    <n v="33.909999999999997"/>
    <n v="2462"/>
    <n v="26536"/>
    <x v="13"/>
    <n v="302"/>
    <n v="92.57"/>
    <n v="4.9000000000000004"/>
    <n v="4.7"/>
    <s v="No"/>
    <n v="37"/>
    <n v="10"/>
    <n v="47"/>
    <x v="0"/>
    <n v="561710.44999999995"/>
    <x v="0"/>
  </r>
  <r>
    <x v="21"/>
    <x v="1"/>
    <x v="5"/>
    <n v="4.3"/>
    <n v="76"/>
    <n v="39.61"/>
    <n v="3444"/>
    <n v="40515"/>
    <x v="14"/>
    <n v="535"/>
    <n v="97.37"/>
    <n v="3.1"/>
    <n v="3.3"/>
    <s v="No"/>
    <n v="65"/>
    <n v="65"/>
    <n v="130"/>
    <x v="2"/>
    <n v="676879.89"/>
    <x v="0"/>
  </r>
  <r>
    <x v="22"/>
    <x v="2"/>
    <x v="4"/>
    <n v="4.2"/>
    <n v="53"/>
    <n v="64.150000000000006"/>
    <n v="1957"/>
    <n v="22672"/>
    <x v="11"/>
    <n v="920"/>
    <n v="155.84"/>
    <n v="3.8"/>
    <n v="9.3000000000000007"/>
    <s v="Yes"/>
    <n v="40"/>
    <n v="46"/>
    <n v="86"/>
    <x v="1"/>
    <n v="779565.05"/>
    <x v="0"/>
  </r>
  <r>
    <x v="23"/>
    <x v="2"/>
    <x v="4"/>
    <n v="3.3"/>
    <n v="57"/>
    <n v="56"/>
    <n v="2348"/>
    <n v="26717"/>
    <x v="10"/>
    <n v="307"/>
    <n v="268.56"/>
    <n v="4.8"/>
    <n v="7.4"/>
    <s v="No"/>
    <n v="41"/>
    <n v="14"/>
    <n v="55"/>
    <x v="1"/>
    <n v="715699.85"/>
    <x v="0"/>
  </r>
  <r>
    <x v="24"/>
    <x v="1"/>
    <x v="1"/>
    <n v="3.4"/>
    <n v="77"/>
    <n v="28.9"/>
    <n v="6712"/>
    <n v="72937"/>
    <x v="8"/>
    <n v="488"/>
    <n v="270.37"/>
    <n v="6.5"/>
    <n v="1.6"/>
    <s v="Yes"/>
    <n v="16"/>
    <n v="25"/>
    <n v="41"/>
    <x v="0"/>
    <n v="511266.45"/>
    <x v="0"/>
  </r>
  <r>
    <x v="25"/>
    <x v="1"/>
    <x v="1"/>
    <n v="4.2"/>
    <n v="75"/>
    <n v="35.47"/>
    <n v="2035"/>
    <n v="24134"/>
    <x v="15"/>
    <n v="651"/>
    <n v="197.65"/>
    <n v="7.9"/>
    <n v="6.2"/>
    <s v="Yes"/>
    <n v="35"/>
    <n v="2"/>
    <n v="37"/>
    <x v="0"/>
    <n v="599518.34"/>
    <x v="0"/>
  </r>
  <r>
    <x v="26"/>
    <x v="1"/>
    <x v="3"/>
    <n v="3.3"/>
    <n v="82"/>
    <n v="37.69"/>
    <n v="1418"/>
    <n v="18874"/>
    <x v="15"/>
    <n v="67"/>
    <n v="214.54"/>
    <n v="3.2"/>
    <n v="1.3"/>
    <s v="Yes"/>
    <n v="51"/>
    <n v="17"/>
    <n v="68"/>
    <x v="1"/>
    <n v="687854.64"/>
    <x v="0"/>
  </r>
  <r>
    <x v="27"/>
    <x v="0"/>
    <x v="5"/>
    <n v="3.5"/>
    <n v="41"/>
    <n v="43.3"/>
    <n v="3124"/>
    <n v="37912"/>
    <x v="6"/>
    <n v="268"/>
    <n v="274.44"/>
    <n v="2.7"/>
    <n v="3"/>
    <s v="No"/>
    <n v="13"/>
    <n v="19"/>
    <n v="32"/>
    <x v="0"/>
    <n v="414143.9"/>
    <x v="1"/>
  </r>
  <r>
    <x v="28"/>
    <x v="0"/>
    <x v="2"/>
    <n v="4.7"/>
    <n v="32"/>
    <n v="53.33"/>
    <n v="2362"/>
    <n v="29777"/>
    <x v="1"/>
    <n v="561"/>
    <n v="206.05"/>
    <n v="2.8"/>
    <n v="1.6"/>
    <s v="Yes"/>
    <n v="16"/>
    <n v="23"/>
    <n v="39"/>
    <x v="0"/>
    <n v="392170.36"/>
    <x v="1"/>
  </r>
  <r>
    <x v="29"/>
    <x v="0"/>
    <x v="3"/>
    <n v="3.7"/>
    <n v="35"/>
    <n v="30.67"/>
    <n v="2749"/>
    <n v="29486"/>
    <x v="1"/>
    <n v="227"/>
    <n v="107.45"/>
    <n v="9.4"/>
    <n v="2.8"/>
    <s v="No"/>
    <n v="27"/>
    <n v="15"/>
    <n v="42"/>
    <x v="0"/>
    <n v="256525.49"/>
    <x v="1"/>
  </r>
  <r>
    <x v="30"/>
    <x v="2"/>
    <x v="2"/>
    <n v="4"/>
    <n v="68"/>
    <n v="47.24"/>
    <n v="3194"/>
    <n v="36724"/>
    <x v="3"/>
    <n v="258"/>
    <n v="226.23"/>
    <n v="2.5"/>
    <n v="5.4"/>
    <s v="No"/>
    <n v="5"/>
    <n v="9"/>
    <n v="14"/>
    <x v="0"/>
    <n v="724252.64"/>
    <x v="0"/>
  </r>
  <r>
    <x v="31"/>
    <x v="0"/>
    <x v="0"/>
    <n v="4.9000000000000004"/>
    <n v="40"/>
    <n v="70.400000000000006"/>
    <n v="2029"/>
    <n v="27413"/>
    <x v="2"/>
    <n v="862"/>
    <n v="242.47"/>
    <n v="4.0999999999999996"/>
    <n v="3.7"/>
    <s v="No"/>
    <n v="8"/>
    <n v="21"/>
    <n v="29"/>
    <x v="0"/>
    <n v="646783.75"/>
    <x v="0"/>
  </r>
  <r>
    <x v="32"/>
    <x v="2"/>
    <x v="4"/>
    <n v="3.5"/>
    <n v="53"/>
    <n v="59.05"/>
    <n v="2351"/>
    <n v="31725"/>
    <x v="16"/>
    <n v="576"/>
    <n v="208.84"/>
    <n v="5.4"/>
    <n v="1.8"/>
    <s v="No"/>
    <n v="10"/>
    <n v="19"/>
    <n v="29"/>
    <x v="0"/>
    <n v="703970.55"/>
    <x v="0"/>
  </r>
  <r>
    <x v="33"/>
    <x v="2"/>
    <x v="5"/>
    <n v="3.8"/>
    <n v="64"/>
    <n v="39.520000000000003"/>
    <n v="3799"/>
    <n v="44954"/>
    <x v="17"/>
    <n v="284"/>
    <n v="118.39"/>
    <n v="6"/>
    <n v="5.3"/>
    <s v="Yes"/>
    <n v="7"/>
    <n v="48"/>
    <n v="55"/>
    <x v="1"/>
    <n v="580250.12"/>
    <x v="0"/>
  </r>
  <r>
    <x v="34"/>
    <x v="0"/>
    <x v="3"/>
    <n v="4.2"/>
    <n v="31"/>
    <n v="38.6"/>
    <n v="956"/>
    <n v="14320"/>
    <x v="14"/>
    <n v="184"/>
    <n v="149.97999999999999"/>
    <n v="8.6999999999999993"/>
    <n v="7.4"/>
    <s v="No"/>
    <n v="14"/>
    <n v="15"/>
    <n v="29"/>
    <x v="0"/>
    <n v="274742.8"/>
    <x v="1"/>
  </r>
  <r>
    <x v="35"/>
    <x v="2"/>
    <x v="4"/>
    <n v="4.5"/>
    <n v="64"/>
    <n v="55.16"/>
    <n v="4028"/>
    <n v="40754"/>
    <x v="8"/>
    <n v="258"/>
    <n v="167.65"/>
    <n v="2"/>
    <n v="1.5"/>
    <s v="Yes"/>
    <n v="51"/>
    <n v="9"/>
    <n v="60"/>
    <x v="1"/>
    <n v="790777.86"/>
    <x v="0"/>
  </r>
  <r>
    <x v="36"/>
    <x v="0"/>
    <x v="5"/>
    <n v="4.8"/>
    <n v="46"/>
    <n v="42.27"/>
    <n v="3810"/>
    <n v="44176"/>
    <x v="8"/>
    <n v="260"/>
    <n v="86.32"/>
    <n v="2"/>
    <n v="8.9"/>
    <s v="Yes"/>
    <n v="22"/>
    <n v="25"/>
    <n v="47"/>
    <x v="0"/>
    <n v="445708.47"/>
    <x v="1"/>
  </r>
  <r>
    <x v="37"/>
    <x v="0"/>
    <x v="5"/>
    <n v="4.8"/>
    <n v="31"/>
    <n v="35"/>
    <n v="4536"/>
    <n v="51384"/>
    <x v="6"/>
    <n v="716"/>
    <n v="163.06"/>
    <n v="3.8"/>
    <n v="6.9"/>
    <s v="Yes"/>
    <n v="5"/>
    <n v="16"/>
    <n v="21"/>
    <x v="0"/>
    <n v="268505.2"/>
    <x v="1"/>
  </r>
  <r>
    <x v="38"/>
    <x v="1"/>
    <x v="5"/>
    <n v="4.5999999999999996"/>
    <n v="76"/>
    <n v="35.69"/>
    <n v="3560"/>
    <n v="41693"/>
    <x v="4"/>
    <n v="601"/>
    <n v="90.3"/>
    <n v="4.7"/>
    <n v="5.7"/>
    <s v="Yes"/>
    <n v="38"/>
    <n v="11"/>
    <n v="49"/>
    <x v="0"/>
    <n v="614599.81999999995"/>
    <x v="0"/>
  </r>
  <r>
    <x v="39"/>
    <x v="0"/>
    <x v="4"/>
    <n v="3.5"/>
    <n v="45"/>
    <n v="59.49"/>
    <n v="2143"/>
    <n v="21600"/>
    <x v="4"/>
    <n v="322"/>
    <n v="174.86"/>
    <n v="4.4000000000000004"/>
    <n v="4.5999999999999996"/>
    <s v="No"/>
    <n v="10"/>
    <n v="6"/>
    <n v="16"/>
    <x v="0"/>
    <n v="601664.29"/>
    <x v="0"/>
  </r>
  <r>
    <x v="40"/>
    <x v="1"/>
    <x v="3"/>
    <n v="3"/>
    <n v="74"/>
    <n v="39.25"/>
    <n v="2397"/>
    <n v="29088"/>
    <x v="9"/>
    <n v="209"/>
    <n v="62.7"/>
    <n v="4.5"/>
    <n v="4.5"/>
    <s v="No"/>
    <n v="4"/>
    <n v="60"/>
    <n v="64"/>
    <x v="1"/>
    <n v="667565.4"/>
    <x v="0"/>
  </r>
  <r>
    <x v="41"/>
    <x v="0"/>
    <x v="1"/>
    <n v="3.8"/>
    <n v="45"/>
    <n v="26.59"/>
    <n v="3754"/>
    <n v="44524"/>
    <x v="4"/>
    <n v="193"/>
    <n v="287.13"/>
    <n v="8.6999999999999993"/>
    <n v="4"/>
    <s v="No"/>
    <n v="30"/>
    <n v="32"/>
    <n v="62"/>
    <x v="1"/>
    <n v="283286.23"/>
    <x v="1"/>
  </r>
  <r>
    <x v="42"/>
    <x v="0"/>
    <x v="4"/>
    <n v="3.3"/>
    <n v="48"/>
    <n v="61.1"/>
    <n v="2520"/>
    <n v="28671"/>
    <x v="5"/>
    <n v="752"/>
    <n v="111.59"/>
    <n v="8.5"/>
    <n v="2"/>
    <s v="Yes"/>
    <n v="15"/>
    <n v="43"/>
    <n v="58"/>
    <x v="1"/>
    <n v="668794.55000000005"/>
    <x v="0"/>
  </r>
  <r>
    <x v="43"/>
    <x v="1"/>
    <x v="5"/>
    <n v="4.4000000000000004"/>
    <n v="71"/>
    <n v="42.46"/>
    <n v="6923"/>
    <n v="75267"/>
    <x v="10"/>
    <n v="557"/>
    <n v="166.75"/>
    <n v="8.1999999999999993"/>
    <n v="1.7"/>
    <s v="No"/>
    <n v="29"/>
    <n v="61"/>
    <n v="90"/>
    <x v="1"/>
    <n v="686243.79"/>
    <x v="0"/>
  </r>
  <r>
    <x v="44"/>
    <x v="1"/>
    <x v="3"/>
    <n v="4.3"/>
    <n v="84"/>
    <n v="32.520000000000003"/>
    <n v="3365"/>
    <n v="37755"/>
    <x v="13"/>
    <n v="783"/>
    <n v="58.19"/>
    <n v="7.8"/>
    <n v="3.8"/>
    <s v="No"/>
    <n v="24"/>
    <n v="17"/>
    <n v="41"/>
    <x v="0"/>
    <n v="628872.49"/>
    <x v="0"/>
  </r>
  <r>
    <x v="45"/>
    <x v="0"/>
    <x v="0"/>
    <n v="3.1"/>
    <n v="33"/>
    <n v="70.64"/>
    <n v="1576"/>
    <n v="20621"/>
    <x v="6"/>
    <n v="383"/>
    <n v="98.18"/>
    <n v="1.4"/>
    <n v="7"/>
    <s v="No"/>
    <n v="11"/>
    <n v="10"/>
    <n v="21"/>
    <x v="0"/>
    <n v="534359.77"/>
    <x v="0"/>
  </r>
  <r>
    <x v="46"/>
    <x v="2"/>
    <x v="2"/>
    <n v="4.7"/>
    <n v="51"/>
    <n v="55.03"/>
    <n v="2420"/>
    <n v="26703"/>
    <x v="6"/>
    <n v="551"/>
    <n v="223.31"/>
    <n v="2.2999999999999998"/>
    <n v="3.6"/>
    <s v="No"/>
    <n v="2"/>
    <n v="11"/>
    <n v="13"/>
    <x v="0"/>
    <n v="638362.61"/>
    <x v="0"/>
  </r>
  <r>
    <x v="47"/>
    <x v="1"/>
    <x v="5"/>
    <n v="3.5"/>
    <n v="79"/>
    <n v="40.630000000000003"/>
    <n v="4396"/>
    <n v="52183"/>
    <x v="1"/>
    <n v="493"/>
    <n v="77.95"/>
    <n v="7.6"/>
    <n v="8.3000000000000007"/>
    <s v="No"/>
    <n v="52"/>
    <n v="31"/>
    <n v="83"/>
    <x v="1"/>
    <n v="732451.07"/>
    <x v="0"/>
  </r>
  <r>
    <x v="48"/>
    <x v="2"/>
    <x v="0"/>
    <n v="3.9"/>
    <n v="54"/>
    <n v="66.73"/>
    <n v="1668"/>
    <n v="19396"/>
    <x v="1"/>
    <n v="803"/>
    <n v="207.04"/>
    <n v="6.4"/>
    <n v="4.4000000000000004"/>
    <s v="No"/>
    <n v="3"/>
    <n v="35"/>
    <n v="38"/>
    <x v="0"/>
    <n v="810162.52"/>
    <x v="0"/>
  </r>
  <r>
    <x v="49"/>
    <x v="2"/>
    <x v="1"/>
    <n v="4.3"/>
    <n v="67"/>
    <n v="31.91"/>
    <n v="2715"/>
    <n v="31583"/>
    <x v="4"/>
    <n v="922"/>
    <n v="50.52"/>
    <n v="7.1"/>
    <n v="6.7"/>
    <s v="No"/>
    <n v="49"/>
    <n v="35"/>
    <n v="84"/>
    <x v="1"/>
    <n v="490291.52"/>
    <x v="1"/>
  </r>
  <r>
    <x v="50"/>
    <x v="2"/>
    <x v="5"/>
    <n v="3.9"/>
    <n v="53"/>
    <n v="41.51"/>
    <n v="2028"/>
    <n v="23259"/>
    <x v="4"/>
    <n v="899"/>
    <n v="166.25"/>
    <n v="7.5"/>
    <n v="4.9000000000000004"/>
    <s v="No"/>
    <n v="47"/>
    <n v="9"/>
    <n v="56"/>
    <x v="1"/>
    <n v="501334.08"/>
    <x v="0"/>
  </r>
  <r>
    <x v="51"/>
    <x v="1"/>
    <x v="0"/>
    <n v="3.9"/>
    <n v="70"/>
    <n v="65.3"/>
    <n v="2139"/>
    <n v="28365"/>
    <x v="6"/>
    <n v="135"/>
    <n v="230.34"/>
    <n v="9.1999999999999993"/>
    <n v="5.5"/>
    <s v="No"/>
    <n v="14"/>
    <n v="40"/>
    <n v="54"/>
    <x v="1"/>
    <n v="1030821.95"/>
    <x v="2"/>
  </r>
  <r>
    <x v="52"/>
    <x v="2"/>
    <x v="5"/>
    <n v="3.1"/>
    <n v="67"/>
    <n v="36"/>
    <n v="2063"/>
    <n v="27503"/>
    <x v="4"/>
    <n v="229"/>
    <n v="281.57"/>
    <n v="6.7"/>
    <n v="3.3"/>
    <s v="No"/>
    <n v="31"/>
    <n v="2"/>
    <n v="33"/>
    <x v="0"/>
    <n v="544343.65"/>
    <x v="0"/>
  </r>
  <r>
    <x v="53"/>
    <x v="1"/>
    <x v="4"/>
    <n v="3.8"/>
    <n v="89"/>
    <n v="56.72"/>
    <n v="6601"/>
    <n v="71072"/>
    <x v="3"/>
    <n v="129"/>
    <n v="173.21"/>
    <n v="3.5"/>
    <n v="5.6"/>
    <s v="Yes"/>
    <n v="84"/>
    <n v="47"/>
    <n v="131"/>
    <x v="2"/>
    <n v="1140222.94"/>
    <x v="2"/>
  </r>
  <r>
    <x v="54"/>
    <x v="2"/>
    <x v="3"/>
    <n v="4.5"/>
    <n v="55"/>
    <n v="31.5"/>
    <n v="976"/>
    <n v="17078"/>
    <x v="5"/>
    <n v="866"/>
    <n v="260.13"/>
    <n v="1.7"/>
    <n v="2"/>
    <s v="Yes"/>
    <n v="1"/>
    <n v="47"/>
    <n v="48"/>
    <x v="0"/>
    <n v="397829.4"/>
    <x v="1"/>
  </r>
  <r>
    <x v="55"/>
    <x v="0"/>
    <x v="0"/>
    <n v="4.8"/>
    <n v="49"/>
    <n v="67.849999999999994"/>
    <n v="1092"/>
    <n v="14277"/>
    <x v="11"/>
    <n v="610"/>
    <n v="250.65"/>
    <n v="4.9000000000000004"/>
    <n v="4.5"/>
    <s v="No"/>
    <n v="45"/>
    <n v="48"/>
    <n v="93"/>
    <x v="1"/>
    <n v="759680.25"/>
    <x v="0"/>
  </r>
  <r>
    <x v="56"/>
    <x v="0"/>
    <x v="3"/>
    <n v="3.8"/>
    <n v="49"/>
    <n v="35"/>
    <n v="3448"/>
    <n v="40630"/>
    <x v="18"/>
    <n v="203"/>
    <n v="123.94"/>
    <n v="7.4"/>
    <n v="5"/>
    <s v="No"/>
    <n v="47"/>
    <n v="38"/>
    <n v="85"/>
    <x v="1"/>
    <n v="404369.5"/>
    <x v="1"/>
  </r>
  <r>
    <x v="57"/>
    <x v="1"/>
    <x v="4"/>
    <n v="3.8"/>
    <n v="83"/>
    <n v="59.09"/>
    <n v="1578"/>
    <n v="16962"/>
    <x v="18"/>
    <n v="228"/>
    <n v="268.68"/>
    <n v="3.5"/>
    <n v="7.3"/>
    <s v="Yes"/>
    <n v="66"/>
    <n v="75"/>
    <n v="141"/>
    <x v="2"/>
    <n v="1103481.72"/>
    <x v="2"/>
  </r>
  <r>
    <x v="58"/>
    <x v="0"/>
    <x v="4"/>
    <n v="4.4000000000000004"/>
    <n v="39"/>
    <n v="64.8"/>
    <n v="2632"/>
    <n v="31401"/>
    <x v="7"/>
    <n v="348"/>
    <n v="210.07"/>
    <n v="2.1"/>
    <n v="4.5999999999999996"/>
    <s v="Yes"/>
    <n v="24"/>
    <n v="15"/>
    <n v="39"/>
    <x v="0"/>
    <n v="581548.05000000005"/>
    <x v="0"/>
  </r>
  <r>
    <x v="59"/>
    <x v="0"/>
    <x v="3"/>
    <n v="4.9000000000000004"/>
    <n v="47"/>
    <n v="36.729999999999997"/>
    <n v="2117"/>
    <n v="21300"/>
    <x v="14"/>
    <n v="375"/>
    <n v="76.05"/>
    <n v="10"/>
    <n v="7"/>
    <s v="Yes"/>
    <n v="26"/>
    <n v="28"/>
    <n v="54"/>
    <x v="1"/>
    <n v="394535.81"/>
    <x v="1"/>
  </r>
  <r>
    <x v="60"/>
    <x v="2"/>
    <x v="0"/>
    <n v="3.5"/>
    <n v="58"/>
    <n v="74.64"/>
    <n v="3294"/>
    <n v="37894"/>
    <x v="2"/>
    <n v="804"/>
    <n v="284.77999999999997"/>
    <n v="4.8"/>
    <n v="2.6"/>
    <s v="Yes"/>
    <n v="26"/>
    <n v="48"/>
    <n v="74"/>
    <x v="1"/>
    <n v="983744.34"/>
    <x v="0"/>
  </r>
  <r>
    <x v="61"/>
    <x v="1"/>
    <x v="3"/>
    <n v="3.9"/>
    <n v="81"/>
    <n v="35.799999999999997"/>
    <n v="3917"/>
    <n v="39953"/>
    <x v="12"/>
    <n v="888"/>
    <n v="94.17"/>
    <n v="2.9"/>
    <n v="1.2"/>
    <s v="Yes"/>
    <n v="8"/>
    <n v="64"/>
    <n v="72"/>
    <x v="1"/>
    <n v="655332.94999999995"/>
    <x v="0"/>
  </r>
  <r>
    <x v="62"/>
    <x v="2"/>
    <x v="3"/>
    <n v="4.5999999999999996"/>
    <n v="59"/>
    <n v="30.99"/>
    <n v="1633"/>
    <n v="21961"/>
    <x v="4"/>
    <n v="58"/>
    <n v="167.59"/>
    <n v="2.5"/>
    <n v="5.6"/>
    <s v="No"/>
    <n v="35"/>
    <n v="27"/>
    <n v="62"/>
    <x v="1"/>
    <n v="415056.72"/>
    <x v="1"/>
  </r>
  <r>
    <x v="63"/>
    <x v="2"/>
    <x v="2"/>
    <n v="4.2"/>
    <n v="70"/>
    <n v="50.1"/>
    <n v="1693"/>
    <n v="25006"/>
    <x v="2"/>
    <n v="477"/>
    <n v="166.59"/>
    <n v="8.8000000000000007"/>
    <n v="5.3"/>
    <s v="Yes"/>
    <n v="10"/>
    <n v="44"/>
    <n v="54"/>
    <x v="1"/>
    <n v="800532.2"/>
    <x v="0"/>
  </r>
  <r>
    <x v="64"/>
    <x v="2"/>
    <x v="0"/>
    <n v="3.2"/>
    <n v="68"/>
    <n v="74.040000000000006"/>
    <n v="701"/>
    <n v="9386"/>
    <x v="0"/>
    <n v="241"/>
    <n v="206.31"/>
    <n v="8.4"/>
    <n v="7"/>
    <s v="Yes"/>
    <n v="38"/>
    <n v="59"/>
    <n v="97"/>
    <x v="1"/>
    <n v="1132488.3600000001"/>
    <x v="2"/>
  </r>
  <r>
    <x v="65"/>
    <x v="2"/>
    <x v="2"/>
    <n v="4.3"/>
    <n v="55"/>
    <n v="47.14"/>
    <n v="1715"/>
    <n v="25940"/>
    <x v="12"/>
    <n v="139"/>
    <n v="216.24"/>
    <n v="6.5"/>
    <n v="3.8"/>
    <s v="No"/>
    <n v="6"/>
    <n v="53"/>
    <n v="59"/>
    <x v="1"/>
    <n v="585880.06000000006"/>
    <x v="0"/>
  </r>
  <r>
    <x v="66"/>
    <x v="2"/>
    <x v="5"/>
    <n v="3.4"/>
    <n v="63"/>
    <n v="36"/>
    <n v="1737"/>
    <n v="20253"/>
    <x v="16"/>
    <n v="51"/>
    <n v="108.23"/>
    <n v="5.9"/>
    <n v="1.3"/>
    <s v="Yes"/>
    <n v="12"/>
    <n v="39"/>
    <n v="51"/>
    <x v="1"/>
    <n v="512848.15"/>
    <x v="0"/>
  </r>
  <r>
    <x v="67"/>
    <x v="2"/>
    <x v="3"/>
    <n v="4"/>
    <n v="57"/>
    <n v="33.619999999999997"/>
    <n v="3076"/>
    <n v="34682"/>
    <x v="15"/>
    <n v="469"/>
    <n v="138.11000000000001"/>
    <n v="9.6"/>
    <n v="7.5"/>
    <s v="Yes"/>
    <n v="6"/>
    <n v="25"/>
    <n v="31"/>
    <x v="0"/>
    <n v="439556.78"/>
    <x v="1"/>
  </r>
  <r>
    <x v="68"/>
    <x v="2"/>
    <x v="5"/>
    <n v="4.0999999999999996"/>
    <n v="63"/>
    <n v="39.28"/>
    <n v="1666"/>
    <n v="17128"/>
    <x v="5"/>
    <n v="52"/>
    <n v="86.15"/>
    <n v="3.1"/>
    <n v="9.5"/>
    <s v="No"/>
    <n v="41"/>
    <n v="21"/>
    <n v="62"/>
    <x v="1"/>
    <n v="565140.92000000004"/>
    <x v="0"/>
  </r>
  <r>
    <x v="69"/>
    <x v="1"/>
    <x v="0"/>
    <n v="4.8"/>
    <n v="80"/>
    <n v="68.37"/>
    <n v="1999"/>
    <n v="22056"/>
    <x v="1"/>
    <n v="999"/>
    <n v="81.5"/>
    <n v="4.7"/>
    <n v="4.5"/>
    <s v="Yes"/>
    <n v="46"/>
    <n v="24"/>
    <n v="70"/>
    <x v="1"/>
    <n v="1221327.6000000001"/>
    <x v="2"/>
  </r>
  <r>
    <x v="70"/>
    <x v="0"/>
    <x v="3"/>
    <n v="3.9"/>
    <n v="45"/>
    <n v="31.49"/>
    <n v="2413"/>
    <n v="23681"/>
    <x v="8"/>
    <n v="454"/>
    <n v="256.27"/>
    <n v="1.2"/>
    <n v="6.5"/>
    <s v="No"/>
    <n v="42"/>
    <n v="23"/>
    <n v="65"/>
    <x v="1"/>
    <n v="325942.34999999998"/>
    <x v="1"/>
  </r>
  <r>
    <x v="71"/>
    <x v="2"/>
    <x v="5"/>
    <n v="3.6"/>
    <n v="69"/>
    <n v="37.76"/>
    <n v="1825"/>
    <n v="18960"/>
    <x v="17"/>
    <n v="541"/>
    <n v="237.68"/>
    <n v="4.8"/>
    <n v="5.9"/>
    <s v="Yes"/>
    <n v="5"/>
    <n v="6"/>
    <n v="11"/>
    <x v="0"/>
    <n v="591124.22"/>
    <x v="0"/>
  </r>
  <r>
    <x v="72"/>
    <x v="2"/>
    <x v="1"/>
    <n v="3.5"/>
    <n v="55"/>
    <n v="32.51"/>
    <n v="1000"/>
    <n v="11598"/>
    <x v="3"/>
    <n v="756"/>
    <n v="160.66999999999999"/>
    <n v="4.5"/>
    <n v="6.1"/>
    <s v="No"/>
    <n v="3"/>
    <n v="20"/>
    <n v="23"/>
    <x v="0"/>
    <n v="410222.58"/>
    <x v="1"/>
  </r>
  <r>
    <x v="73"/>
    <x v="2"/>
    <x v="4"/>
    <n v="4.7"/>
    <n v="64"/>
    <n v="59.25"/>
    <n v="1986"/>
    <n v="22315"/>
    <x v="0"/>
    <n v="314"/>
    <n v="73.98"/>
    <n v="9.5"/>
    <n v="8.8000000000000007"/>
    <s v="Yes"/>
    <n v="42"/>
    <n v="0"/>
    <n v="42"/>
    <x v="0"/>
    <n v="859809.25"/>
    <x v="0"/>
  </r>
  <r>
    <x v="74"/>
    <x v="2"/>
    <x v="3"/>
    <n v="3.3"/>
    <n v="64"/>
    <n v="36.96"/>
    <n v="998"/>
    <n v="15828"/>
    <x v="9"/>
    <n v="829"/>
    <n v="162.47999999999999"/>
    <n v="4.2"/>
    <n v="7.6"/>
    <s v="Yes"/>
    <n v="24"/>
    <n v="59"/>
    <n v="83"/>
    <x v="1"/>
    <n v="549945.43999999994"/>
    <x v="0"/>
  </r>
  <r>
    <x v="75"/>
    <x v="2"/>
    <x v="4"/>
    <n v="3.9"/>
    <n v="63"/>
    <n v="60.9"/>
    <n v="2279"/>
    <n v="25738"/>
    <x v="13"/>
    <n v="292"/>
    <n v="123.61"/>
    <n v="8.5"/>
    <n v="7.9"/>
    <s v="Yes"/>
    <n v="19"/>
    <n v="1"/>
    <n v="20"/>
    <x v="0"/>
    <n v="869944.7"/>
    <x v="0"/>
  </r>
  <r>
    <x v="76"/>
    <x v="2"/>
    <x v="2"/>
    <n v="3.4"/>
    <n v="70"/>
    <n v="51.04"/>
    <n v="1834"/>
    <n v="17917"/>
    <x v="4"/>
    <n v="726"/>
    <n v="244.48"/>
    <n v="7.9"/>
    <n v="1.8"/>
    <s v="No"/>
    <n v="24"/>
    <n v="16"/>
    <n v="40"/>
    <x v="0"/>
    <n v="799433.65"/>
    <x v="0"/>
  </r>
  <r>
    <x v="77"/>
    <x v="0"/>
    <x v="5"/>
    <n v="4.5"/>
    <n v="41"/>
    <n v="37.729999999999997"/>
    <n v="2419"/>
    <n v="31439"/>
    <x v="0"/>
    <n v="774"/>
    <n v="74.16"/>
    <n v="2.2999999999999998"/>
    <n v="2.2999999999999998"/>
    <s v="No"/>
    <n v="36"/>
    <n v="27"/>
    <n v="63"/>
    <x v="1"/>
    <n v="363203.11"/>
    <x v="1"/>
  </r>
  <r>
    <x v="78"/>
    <x v="0"/>
    <x v="2"/>
    <n v="3.9"/>
    <n v="31"/>
    <n v="50.74"/>
    <n v="3498"/>
    <n v="43114"/>
    <x v="18"/>
    <n v="982"/>
    <n v="162.84"/>
    <n v="9.6999999999999993"/>
    <n v="7"/>
    <s v="Yes"/>
    <n v="8"/>
    <n v="15"/>
    <n v="23"/>
    <x v="0"/>
    <n v="375357.58"/>
    <x v="1"/>
  </r>
  <r>
    <x v="79"/>
    <x v="2"/>
    <x v="3"/>
    <n v="3.7"/>
    <n v="57"/>
    <n v="30.26"/>
    <n v="2634"/>
    <n v="27596"/>
    <x v="3"/>
    <n v="409"/>
    <n v="197.85"/>
    <n v="6.7"/>
    <n v="5.9"/>
    <s v="Yes"/>
    <n v="40"/>
    <n v="52"/>
    <n v="92"/>
    <x v="1"/>
    <n v="401968.3"/>
    <x v="1"/>
  </r>
  <r>
    <x v="80"/>
    <x v="0"/>
    <x v="4"/>
    <n v="3.7"/>
    <n v="48"/>
    <n v="59.75"/>
    <n v="2156"/>
    <n v="27054"/>
    <x v="1"/>
    <n v="244"/>
    <n v="296.43"/>
    <n v="6.4"/>
    <n v="8"/>
    <s v="Yes"/>
    <n v="43"/>
    <n v="18"/>
    <n v="61"/>
    <x v="1"/>
    <n v="652011.44999999995"/>
    <x v="0"/>
  </r>
  <r>
    <x v="81"/>
    <x v="1"/>
    <x v="4"/>
    <n v="4.7"/>
    <n v="83"/>
    <n v="61.3"/>
    <n v="6348"/>
    <n v="72995"/>
    <x v="3"/>
    <n v="548"/>
    <n v="72.400000000000006"/>
    <n v="1.1000000000000001"/>
    <n v="1.8"/>
    <s v="Yes"/>
    <n v="82"/>
    <n v="46"/>
    <n v="128"/>
    <x v="2"/>
    <n v="1146814.25"/>
    <x v="2"/>
  </r>
  <r>
    <x v="82"/>
    <x v="2"/>
    <x v="5"/>
    <n v="4.0999999999999996"/>
    <n v="54"/>
    <n v="37"/>
    <n v="3050"/>
    <n v="37196"/>
    <x v="0"/>
    <n v="617"/>
    <n v="78.489999999999995"/>
    <n v="7.3"/>
    <n v="6.1"/>
    <s v="No"/>
    <n v="11"/>
    <n v="13"/>
    <n v="24"/>
    <x v="0"/>
    <n v="465818.8"/>
    <x v="1"/>
  </r>
  <r>
    <x v="83"/>
    <x v="1"/>
    <x v="3"/>
    <n v="4.4000000000000004"/>
    <n v="78"/>
    <n v="32.82"/>
    <n v="5259"/>
    <n v="54074"/>
    <x v="3"/>
    <n v="666"/>
    <n v="297.01"/>
    <n v="1.5"/>
    <n v="5.4"/>
    <s v="Yes"/>
    <n v="34"/>
    <n v="55"/>
    <n v="89"/>
    <x v="1"/>
    <n v="587926.42000000004"/>
    <x v="0"/>
  </r>
  <r>
    <x v="84"/>
    <x v="1"/>
    <x v="1"/>
    <n v="4.8"/>
    <n v="82"/>
    <n v="27.41"/>
    <n v="2540"/>
    <n v="27671"/>
    <x v="12"/>
    <n v="262"/>
    <n v="151.41"/>
    <n v="2.7"/>
    <n v="8.6999999999999993"/>
    <s v="Yes"/>
    <n v="67"/>
    <n v="28"/>
    <n v="95"/>
    <x v="1"/>
    <n v="512250.28"/>
    <x v="0"/>
  </r>
  <r>
    <x v="85"/>
    <x v="2"/>
    <x v="1"/>
    <n v="4.8"/>
    <n v="58"/>
    <n v="25.78"/>
    <n v="1725"/>
    <n v="21828"/>
    <x v="12"/>
    <n v="880"/>
    <n v="235.93"/>
    <n v="1.9"/>
    <n v="2.7"/>
    <s v="No"/>
    <n v="55"/>
    <n v="1"/>
    <n v="56"/>
    <x v="1"/>
    <n v="342640.14"/>
    <x v="1"/>
  </r>
  <r>
    <x v="86"/>
    <x v="0"/>
    <x v="5"/>
    <n v="3.7"/>
    <n v="43"/>
    <n v="38.83"/>
    <n v="796"/>
    <n v="9045"/>
    <x v="5"/>
    <n v="203"/>
    <n v="245.87"/>
    <n v="4.4000000000000004"/>
    <n v="4.0999999999999996"/>
    <s v="No"/>
    <n v="18"/>
    <n v="10"/>
    <n v="28"/>
    <x v="0"/>
    <n v="384051.6"/>
    <x v="1"/>
  </r>
  <r>
    <x v="87"/>
    <x v="1"/>
    <x v="3"/>
    <n v="4.9000000000000004"/>
    <n v="74"/>
    <n v="40.770000000000003"/>
    <n v="8060"/>
    <n v="88657"/>
    <x v="17"/>
    <n v="777"/>
    <n v="128.63999999999999"/>
    <n v="8.1999999999999993"/>
    <n v="2.4"/>
    <s v="No"/>
    <n v="49"/>
    <n v="31"/>
    <n v="80"/>
    <x v="1"/>
    <n v="697357.07"/>
    <x v="0"/>
  </r>
  <r>
    <x v="88"/>
    <x v="2"/>
    <x v="5"/>
    <n v="3"/>
    <n v="51"/>
    <n v="38.89"/>
    <n v="2911"/>
    <n v="36596"/>
    <x v="6"/>
    <n v="95"/>
    <n v="103.58"/>
    <n v="7.4"/>
    <n v="5.0999999999999996"/>
    <s v="Yes"/>
    <n v="43"/>
    <n v="46"/>
    <n v="89"/>
    <x v="1"/>
    <n v="464459.92"/>
    <x v="1"/>
  </r>
  <r>
    <x v="89"/>
    <x v="1"/>
    <x v="3"/>
    <n v="3.8"/>
    <n v="76"/>
    <n v="35.07"/>
    <n v="6004"/>
    <n v="59758"/>
    <x v="12"/>
    <n v="230"/>
    <n v="119.02"/>
    <n v="2"/>
    <n v="8.9"/>
    <s v="Yes"/>
    <n v="5"/>
    <n v="34"/>
    <n v="39"/>
    <x v="0"/>
    <n v="608976.71"/>
    <x v="0"/>
  </r>
  <r>
    <x v="90"/>
    <x v="1"/>
    <x v="2"/>
    <n v="4.8"/>
    <n v="85"/>
    <n v="52.18"/>
    <n v="8349"/>
    <n v="88037"/>
    <x v="16"/>
    <n v="621"/>
    <n v="241.1"/>
    <n v="8.1999999999999993"/>
    <n v="7"/>
    <s v="No"/>
    <n v="30"/>
    <n v="42"/>
    <n v="72"/>
    <x v="1"/>
    <n v="1007855.01"/>
    <x v="2"/>
  </r>
  <r>
    <x v="91"/>
    <x v="1"/>
    <x v="5"/>
    <n v="3.5"/>
    <n v="80"/>
    <n v="42.13"/>
    <n v="3278"/>
    <n v="41075"/>
    <x v="3"/>
    <n v="805"/>
    <n v="260.12"/>
    <n v="5.0999999999999996"/>
    <n v="7.7"/>
    <s v="Yes"/>
    <n v="72"/>
    <n v="72"/>
    <n v="144"/>
    <x v="2"/>
    <n v="768165.07"/>
    <x v="0"/>
  </r>
  <r>
    <x v="92"/>
    <x v="1"/>
    <x v="3"/>
    <n v="3.5"/>
    <n v="80"/>
    <n v="40.450000000000003"/>
    <n v="1919"/>
    <n v="23426"/>
    <x v="15"/>
    <n v="275"/>
    <n v="224.88"/>
    <n v="1.3"/>
    <n v="1.8"/>
    <s v="Yes"/>
    <n v="47"/>
    <n v="33"/>
    <n v="80"/>
    <x v="1"/>
    <n v="721069.8"/>
    <x v="0"/>
  </r>
  <r>
    <x v="93"/>
    <x v="0"/>
    <x v="1"/>
    <n v="3.6"/>
    <n v="41"/>
    <n v="34.43"/>
    <n v="3557"/>
    <n v="39751"/>
    <x v="18"/>
    <n v="81"/>
    <n v="160.31"/>
    <n v="3"/>
    <n v="5.0999999999999996"/>
    <s v="No"/>
    <n v="25"/>
    <n v="8"/>
    <n v="33"/>
    <x v="0"/>
    <n v="333818.21000000002"/>
    <x v="1"/>
  </r>
  <r>
    <x v="94"/>
    <x v="1"/>
    <x v="3"/>
    <n v="4.2"/>
    <n v="82"/>
    <n v="38.729999999999997"/>
    <n v="2709"/>
    <n v="27371"/>
    <x v="7"/>
    <n v="396"/>
    <n v="115.64"/>
    <n v="8.1"/>
    <n v="8.5"/>
    <s v="Yes"/>
    <n v="5"/>
    <n v="63"/>
    <n v="68"/>
    <x v="1"/>
    <n v="728671.03"/>
    <x v="0"/>
  </r>
  <r>
    <x v="95"/>
    <x v="1"/>
    <x v="3"/>
    <n v="3.9"/>
    <n v="77"/>
    <n v="40.47"/>
    <n v="7011"/>
    <n v="77577"/>
    <x v="0"/>
    <n v="495"/>
    <n v="156.31"/>
    <n v="7.6"/>
    <n v="8.5"/>
    <s v="Yes"/>
    <n v="36"/>
    <n v="46"/>
    <n v="82"/>
    <x v="1"/>
    <n v="722199.5"/>
    <x v="0"/>
  </r>
  <r>
    <x v="96"/>
    <x v="1"/>
    <x v="5"/>
    <n v="4.5"/>
    <n v="85"/>
    <n v="37.54"/>
    <n v="6809"/>
    <n v="75456"/>
    <x v="12"/>
    <n v="224"/>
    <n v="278.63"/>
    <n v="2.7"/>
    <n v="9.9"/>
    <s v="Yes"/>
    <n v="20"/>
    <n v="8"/>
    <n v="28"/>
    <x v="0"/>
    <n v="726592.52"/>
    <x v="0"/>
  </r>
  <r>
    <x v="97"/>
    <x v="0"/>
    <x v="2"/>
    <n v="4.8"/>
    <n v="50"/>
    <n v="51.79"/>
    <n v="1062"/>
    <n v="18043"/>
    <x v="0"/>
    <n v="878"/>
    <n v="265.8"/>
    <n v="1.3"/>
    <n v="5.7"/>
    <s v="No"/>
    <n v="41"/>
    <n v="2"/>
    <n v="43"/>
    <x v="0"/>
    <n v="590078.62"/>
    <x v="0"/>
  </r>
  <r>
    <x v="98"/>
    <x v="1"/>
    <x v="2"/>
    <n v="4.3"/>
    <n v="70"/>
    <n v="54.76"/>
    <n v="2549"/>
    <n v="31340"/>
    <x v="4"/>
    <n v="655"/>
    <n v="130.84"/>
    <n v="3.7"/>
    <n v="1"/>
    <s v="No"/>
    <n v="51"/>
    <n v="44"/>
    <n v="95"/>
    <x v="1"/>
    <n v="858723.5"/>
    <x v="0"/>
  </r>
  <r>
    <x v="99"/>
    <x v="1"/>
    <x v="2"/>
    <n v="3.4"/>
    <n v="82"/>
    <n v="51.87"/>
    <n v="5039"/>
    <n v="58390"/>
    <x v="8"/>
    <n v="949"/>
    <n v="131.99"/>
    <n v="8.1999999999999993"/>
    <n v="9.1"/>
    <s v="No"/>
    <n v="66"/>
    <n v="20"/>
    <n v="86"/>
    <x v="1"/>
    <n v="960968.28"/>
    <x v="0"/>
  </r>
  <r>
    <x v="100"/>
    <x v="0"/>
    <x v="2"/>
    <n v="4.9000000000000004"/>
    <n v="40"/>
    <n v="55.75"/>
    <n v="2769"/>
    <n v="29693"/>
    <x v="1"/>
    <n v="179"/>
    <n v="244.99"/>
    <n v="9.4"/>
    <n v="9.6"/>
    <s v="No"/>
    <n v="24"/>
    <n v="33"/>
    <n v="57"/>
    <x v="1"/>
    <n v="515043.9"/>
    <x v="0"/>
  </r>
  <r>
    <x v="101"/>
    <x v="0"/>
    <x v="0"/>
    <n v="3.5"/>
    <n v="33"/>
    <n v="66.099999999999994"/>
    <n v="1180"/>
    <n v="15935"/>
    <x v="15"/>
    <n v="712"/>
    <n v="156.63999999999999"/>
    <n v="6.2"/>
    <n v="9.3000000000000007"/>
    <s v="No"/>
    <n v="20"/>
    <n v="27"/>
    <n v="47"/>
    <x v="0"/>
    <n v="495552.15"/>
    <x v="1"/>
  </r>
  <r>
    <x v="102"/>
    <x v="0"/>
    <x v="5"/>
    <n v="3.3"/>
    <n v="33"/>
    <n v="39.83"/>
    <n v="1280"/>
    <n v="17016"/>
    <x v="10"/>
    <n v="872"/>
    <n v="193.18"/>
    <n v="1.8"/>
    <n v="7.9"/>
    <s v="No"/>
    <n v="10"/>
    <n v="32"/>
    <n v="42"/>
    <x v="0"/>
    <n v="300889.07"/>
    <x v="1"/>
  </r>
  <r>
    <x v="103"/>
    <x v="1"/>
    <x v="4"/>
    <n v="3.2"/>
    <n v="84"/>
    <n v="65.75"/>
    <n v="1479"/>
    <n v="21198"/>
    <x v="9"/>
    <n v="346"/>
    <n v="155.58000000000001"/>
    <n v="5.5"/>
    <n v="2.9"/>
    <s v="No"/>
    <n v="26"/>
    <n v="39"/>
    <n v="65"/>
    <x v="1"/>
    <n v="1240981.1499999999"/>
    <x v="2"/>
  </r>
  <r>
    <x v="104"/>
    <x v="0"/>
    <x v="5"/>
    <n v="4.0999999999999996"/>
    <n v="32"/>
    <n v="39.18"/>
    <n v="2990"/>
    <n v="29432"/>
    <x v="16"/>
    <n v="301"/>
    <n v="110.58"/>
    <n v="10"/>
    <n v="2.2999999999999998"/>
    <s v="Yes"/>
    <n v="27"/>
    <n v="17"/>
    <n v="44"/>
    <x v="0"/>
    <n v="296005.96000000002"/>
    <x v="1"/>
  </r>
  <r>
    <x v="105"/>
    <x v="0"/>
    <x v="0"/>
    <n v="3.2"/>
    <n v="48"/>
    <n v="73.14"/>
    <n v="2936"/>
    <n v="31610"/>
    <x v="18"/>
    <n v="501"/>
    <n v="97.21"/>
    <n v="9.4"/>
    <n v="7.3"/>
    <s v="Yes"/>
    <n v="3"/>
    <n v="4"/>
    <n v="7"/>
    <x v="0"/>
    <n v="796696.16"/>
    <x v="0"/>
  </r>
  <r>
    <x v="106"/>
    <x v="1"/>
    <x v="2"/>
    <n v="3.3"/>
    <n v="90"/>
    <n v="45.33"/>
    <n v="3122"/>
    <n v="29756"/>
    <x v="8"/>
    <n v="470"/>
    <n v="84.89"/>
    <n v="9.9"/>
    <n v="2.2999999999999998"/>
    <s v="Yes"/>
    <n v="40"/>
    <n v="45"/>
    <n v="85"/>
    <x v="1"/>
    <n v="914518.15"/>
    <x v="0"/>
  </r>
  <r>
    <x v="107"/>
    <x v="0"/>
    <x v="0"/>
    <n v="3.6"/>
    <n v="31"/>
    <n v="72.64"/>
    <n v="1175"/>
    <n v="10656"/>
    <x v="17"/>
    <n v="700"/>
    <n v="52.86"/>
    <n v="7.3"/>
    <n v="9.6"/>
    <s v="Yes"/>
    <n v="20"/>
    <n v="19"/>
    <n v="39"/>
    <x v="0"/>
    <n v="518131.22"/>
    <x v="0"/>
  </r>
  <r>
    <x v="108"/>
    <x v="1"/>
    <x v="1"/>
    <n v="3.6"/>
    <n v="75"/>
    <n v="35.28"/>
    <n v="4869"/>
    <n v="53171"/>
    <x v="3"/>
    <n v="981"/>
    <n v="120.15"/>
    <n v="4.8"/>
    <n v="5"/>
    <s v="No"/>
    <n v="47"/>
    <n v="45"/>
    <n v="92"/>
    <x v="1"/>
    <n v="608543.81000000006"/>
    <x v="0"/>
  </r>
  <r>
    <x v="109"/>
    <x v="2"/>
    <x v="1"/>
    <n v="4.2"/>
    <n v="57"/>
    <n v="29.21"/>
    <n v="1342"/>
    <n v="12643"/>
    <x v="18"/>
    <n v="533"/>
    <n v="92.85"/>
    <n v="9"/>
    <n v="1.3"/>
    <s v="No"/>
    <n v="25"/>
    <n v="40"/>
    <n v="65"/>
    <x v="1"/>
    <n v="387388.23"/>
    <x v="1"/>
  </r>
  <r>
    <x v="110"/>
    <x v="0"/>
    <x v="5"/>
    <n v="4.5999999999999996"/>
    <n v="46"/>
    <n v="35.229999999999997"/>
    <n v="2253"/>
    <n v="27549"/>
    <x v="5"/>
    <n v="832"/>
    <n v="114.49"/>
    <n v="9.1"/>
    <n v="2.4"/>
    <s v="No"/>
    <n v="20"/>
    <n v="30"/>
    <n v="50"/>
    <x v="0"/>
    <n v="379839.47"/>
    <x v="1"/>
  </r>
  <r>
    <x v="111"/>
    <x v="2"/>
    <x v="5"/>
    <n v="4.5"/>
    <n v="54"/>
    <n v="35.31"/>
    <n v="4213"/>
    <n v="50835"/>
    <x v="9"/>
    <n v="406"/>
    <n v="68.95"/>
    <n v="2.2999999999999998"/>
    <n v="3.6"/>
    <s v="No"/>
    <n v="38"/>
    <n v="41"/>
    <n v="79"/>
    <x v="1"/>
    <n v="451988.8"/>
    <x v="1"/>
  </r>
  <r>
    <x v="112"/>
    <x v="1"/>
    <x v="4"/>
    <n v="3.5"/>
    <n v="71"/>
    <n v="64.81"/>
    <n v="1690"/>
    <n v="16080"/>
    <x v="10"/>
    <n v="884"/>
    <n v="135.38999999999999"/>
    <n v="8"/>
    <n v="7.3"/>
    <s v="No"/>
    <n v="67"/>
    <n v="52"/>
    <n v="119"/>
    <x v="2"/>
    <n v="1030200.08"/>
    <x v="2"/>
  </r>
  <r>
    <x v="113"/>
    <x v="0"/>
    <x v="4"/>
    <n v="3.5"/>
    <n v="41"/>
    <n v="62.95"/>
    <n v="2944"/>
    <n v="29455"/>
    <x v="12"/>
    <n v="673"/>
    <n v="179.99"/>
    <n v="9.3000000000000007"/>
    <n v="7.6"/>
    <s v="Yes"/>
    <n v="36"/>
    <n v="32"/>
    <n v="68"/>
    <x v="1"/>
    <n v="591193.4"/>
    <x v="0"/>
  </r>
  <r>
    <x v="114"/>
    <x v="1"/>
    <x v="1"/>
    <n v="4.9000000000000004"/>
    <n v="74"/>
    <n v="26.17"/>
    <n v="3471"/>
    <n v="35561"/>
    <x v="12"/>
    <n v="207"/>
    <n v="286.14"/>
    <n v="9.1"/>
    <n v="2.9"/>
    <s v="No"/>
    <n v="48"/>
    <n v="21"/>
    <n v="69"/>
    <x v="1"/>
    <n v="445315.3"/>
    <x v="1"/>
  </r>
  <r>
    <x v="115"/>
    <x v="2"/>
    <x v="2"/>
    <n v="3"/>
    <n v="59"/>
    <n v="45.6"/>
    <n v="1063"/>
    <n v="14037"/>
    <x v="14"/>
    <n v="618"/>
    <n v="136.77000000000001"/>
    <n v="7.4"/>
    <n v="6.8"/>
    <s v="Yes"/>
    <n v="54"/>
    <n v="57"/>
    <n v="111"/>
    <x v="2"/>
    <n v="605891.55000000005"/>
    <x v="0"/>
  </r>
  <r>
    <x v="116"/>
    <x v="1"/>
    <x v="0"/>
    <n v="4.8"/>
    <n v="78"/>
    <n v="73.849999999999994"/>
    <n v="9150"/>
    <n v="91714"/>
    <x v="16"/>
    <n v="751"/>
    <n v="57.76"/>
    <n v="5.8"/>
    <n v="1.3"/>
    <s v="No"/>
    <n v="67"/>
    <n v="7"/>
    <n v="74"/>
    <x v="1"/>
    <n v="1297333.3"/>
    <x v="2"/>
  </r>
  <r>
    <x v="117"/>
    <x v="0"/>
    <x v="4"/>
    <n v="3.4"/>
    <n v="49"/>
    <n v="63.91"/>
    <n v="940"/>
    <n v="12648"/>
    <x v="18"/>
    <n v="594"/>
    <n v="140.59"/>
    <n v="8"/>
    <n v="1.9"/>
    <s v="Yes"/>
    <n v="22"/>
    <n v="8"/>
    <n v="30"/>
    <x v="0"/>
    <n v="707915.91"/>
    <x v="0"/>
  </r>
  <r>
    <x v="118"/>
    <x v="0"/>
    <x v="3"/>
    <n v="4.9000000000000004"/>
    <n v="37"/>
    <n v="31.33"/>
    <n v="4021"/>
    <n v="49725"/>
    <x v="18"/>
    <n v="882"/>
    <n v="254.31"/>
    <n v="5.6"/>
    <n v="5.8"/>
    <s v="Yes"/>
    <n v="8"/>
    <n v="10"/>
    <n v="18"/>
    <x v="0"/>
    <n v="282412.68"/>
    <x v="1"/>
  </r>
  <r>
    <x v="119"/>
    <x v="2"/>
    <x v="4"/>
    <n v="3.7"/>
    <n v="50"/>
    <n v="58.32"/>
    <n v="2654"/>
    <n v="29751"/>
    <x v="12"/>
    <n v="50"/>
    <n v="135.04"/>
    <n v="3.9"/>
    <n v="7.3"/>
    <s v="Yes"/>
    <n v="39"/>
    <n v="30"/>
    <n v="69"/>
    <x v="1"/>
    <n v="659796.63"/>
    <x v="0"/>
  </r>
  <r>
    <x v="120"/>
    <x v="1"/>
    <x v="2"/>
    <n v="3.9"/>
    <n v="75"/>
    <n v="53.58"/>
    <n v="6155"/>
    <n v="65421"/>
    <x v="6"/>
    <n v="692"/>
    <n v="122.93"/>
    <n v="3.3"/>
    <n v="9.1999999999999993"/>
    <s v="Yes"/>
    <n v="23"/>
    <n v="36"/>
    <n v="59"/>
    <x v="1"/>
    <n v="917350.27"/>
    <x v="0"/>
  </r>
  <r>
    <x v="121"/>
    <x v="0"/>
    <x v="2"/>
    <n v="4.4000000000000004"/>
    <n v="40"/>
    <n v="50.78"/>
    <n v="1308"/>
    <n v="17465"/>
    <x v="11"/>
    <n v="58"/>
    <n v="279.75"/>
    <n v="5.9"/>
    <n v="4.9000000000000004"/>
    <s v="No"/>
    <n v="28"/>
    <n v="19"/>
    <n v="47"/>
    <x v="0"/>
    <n v="472570.71"/>
    <x v="1"/>
  </r>
  <r>
    <x v="122"/>
    <x v="2"/>
    <x v="5"/>
    <n v="4.2"/>
    <n v="52"/>
    <n v="45.52"/>
    <n v="2334"/>
    <n v="30509"/>
    <x v="11"/>
    <n v="558"/>
    <n v="124.31"/>
    <n v="5.0999999999999996"/>
    <n v="2.1"/>
    <s v="No"/>
    <n v="6"/>
    <n v="51"/>
    <n v="57"/>
    <x v="1"/>
    <n v="547718.85"/>
    <x v="0"/>
  </r>
  <r>
    <x v="123"/>
    <x v="0"/>
    <x v="0"/>
    <n v="3.6"/>
    <n v="44"/>
    <n v="70.290000000000006"/>
    <n v="3194"/>
    <n v="38190"/>
    <x v="2"/>
    <n v="593"/>
    <n v="292.57"/>
    <n v="5.7"/>
    <n v="9.4"/>
    <s v="No"/>
    <n v="17"/>
    <n v="22"/>
    <n v="39"/>
    <x v="0"/>
    <n v="713492.25"/>
    <x v="0"/>
  </r>
  <r>
    <x v="124"/>
    <x v="0"/>
    <x v="2"/>
    <n v="4.0999999999999996"/>
    <n v="40"/>
    <n v="52.45"/>
    <n v="2715"/>
    <n v="31620"/>
    <x v="0"/>
    <n v="638"/>
    <n v="258.16000000000003"/>
    <n v="3.3"/>
    <n v="4.9000000000000004"/>
    <s v="Yes"/>
    <n v="1"/>
    <n v="8"/>
    <n v="9"/>
    <x v="0"/>
    <n v="483963.55"/>
    <x v="1"/>
  </r>
  <r>
    <x v="125"/>
    <x v="1"/>
    <x v="4"/>
    <n v="4.5"/>
    <n v="74"/>
    <n v="60.61"/>
    <n v="8378"/>
    <n v="89801"/>
    <x v="0"/>
    <n v="862"/>
    <n v="221.06"/>
    <n v="6.3"/>
    <n v="5.5"/>
    <s v="No"/>
    <n v="27"/>
    <n v="45"/>
    <n v="72"/>
    <x v="1"/>
    <n v="1024290.63"/>
    <x v="2"/>
  </r>
  <r>
    <x v="126"/>
    <x v="0"/>
    <x v="4"/>
    <n v="3.1"/>
    <n v="45"/>
    <n v="65.37"/>
    <n v="638"/>
    <n v="9937"/>
    <x v="5"/>
    <n v="144"/>
    <n v="199.58"/>
    <n v="7"/>
    <n v="8.6999999999999993"/>
    <s v="No"/>
    <n v="42"/>
    <n v="17"/>
    <n v="59"/>
    <x v="1"/>
    <n v="668670.03"/>
    <x v="0"/>
  </r>
  <r>
    <x v="127"/>
    <x v="1"/>
    <x v="1"/>
    <n v="3"/>
    <n v="90"/>
    <n v="29.39"/>
    <n v="5425"/>
    <n v="52699"/>
    <x v="15"/>
    <n v="746"/>
    <n v="106.2"/>
    <n v="8.3000000000000007"/>
    <n v="6.3"/>
    <s v="No"/>
    <n v="40"/>
    <n v="25"/>
    <n v="65"/>
    <x v="1"/>
    <n v="603751.69999999995"/>
    <x v="0"/>
  </r>
  <r>
    <x v="128"/>
    <x v="0"/>
    <x v="2"/>
    <n v="3.9"/>
    <n v="36"/>
    <n v="47.53"/>
    <n v="881"/>
    <n v="15038"/>
    <x v="11"/>
    <n v="326"/>
    <n v="232.6"/>
    <n v="6.3"/>
    <n v="3.7"/>
    <s v="Yes"/>
    <n v="28"/>
    <n v="15"/>
    <n v="43"/>
    <x v="0"/>
    <n v="401495.71"/>
    <x v="1"/>
  </r>
  <r>
    <x v="129"/>
    <x v="2"/>
    <x v="3"/>
    <n v="3.3"/>
    <n v="55"/>
    <n v="33.590000000000003"/>
    <n v="3200"/>
    <n v="38583"/>
    <x v="10"/>
    <n v="584"/>
    <n v="136.78"/>
    <n v="7.8"/>
    <n v="5.9"/>
    <s v="Yes"/>
    <n v="44"/>
    <n v="49"/>
    <n v="93"/>
    <x v="1"/>
    <n v="424462.57"/>
    <x v="1"/>
  </r>
  <r>
    <x v="130"/>
    <x v="0"/>
    <x v="5"/>
    <n v="4.3"/>
    <n v="38"/>
    <n v="44.38"/>
    <n v="1800"/>
    <n v="23928"/>
    <x v="10"/>
    <n v="971"/>
    <n v="171.41"/>
    <n v="2.5"/>
    <n v="6.6"/>
    <s v="No"/>
    <n v="16"/>
    <n v="19"/>
    <n v="35"/>
    <x v="0"/>
    <n v="383272.06"/>
    <x v="1"/>
  </r>
  <r>
    <x v="131"/>
    <x v="1"/>
    <x v="0"/>
    <n v="3.4"/>
    <n v="76"/>
    <n v="70.48"/>
    <n v="4226"/>
    <n v="48246"/>
    <x v="16"/>
    <n v="166"/>
    <n v="76.02"/>
    <n v="2.1"/>
    <n v="9"/>
    <s v="No"/>
    <n v="16"/>
    <n v="15"/>
    <n v="31"/>
    <x v="0"/>
    <n v="1196887.3"/>
    <x v="2"/>
  </r>
  <r>
    <x v="132"/>
    <x v="1"/>
    <x v="3"/>
    <n v="3.9"/>
    <n v="72"/>
    <n v="33.9"/>
    <n v="3412"/>
    <n v="35971"/>
    <x v="17"/>
    <n v="505"/>
    <n v="124.04"/>
    <n v="2.6"/>
    <n v="3.1"/>
    <s v="Yes"/>
    <n v="30"/>
    <n v="15"/>
    <n v="45"/>
    <x v="0"/>
    <n v="556837.25"/>
    <x v="0"/>
  </r>
  <r>
    <x v="133"/>
    <x v="2"/>
    <x v="5"/>
    <n v="3.4"/>
    <n v="60"/>
    <n v="40.99"/>
    <n v="3388"/>
    <n v="35405"/>
    <x v="6"/>
    <n v="409"/>
    <n v="182.28"/>
    <n v="8.6"/>
    <n v="6"/>
    <s v="Yes"/>
    <n v="22"/>
    <n v="48"/>
    <n v="70"/>
    <x v="1"/>
    <n v="570448.15"/>
    <x v="0"/>
  </r>
  <r>
    <x v="134"/>
    <x v="0"/>
    <x v="4"/>
    <n v="4.0999999999999996"/>
    <n v="41"/>
    <n v="56.47"/>
    <n v="3396"/>
    <n v="39804"/>
    <x v="9"/>
    <n v="79"/>
    <n v="167.01"/>
    <n v="6"/>
    <n v="9.3000000000000007"/>
    <s v="No"/>
    <n v="9"/>
    <n v="31"/>
    <n v="40"/>
    <x v="0"/>
    <n v="543195.13"/>
    <x v="0"/>
  </r>
  <r>
    <x v="135"/>
    <x v="0"/>
    <x v="3"/>
    <n v="3.2"/>
    <n v="50"/>
    <n v="30.06"/>
    <n v="772"/>
    <n v="7457"/>
    <x v="11"/>
    <n v="932"/>
    <n v="135.88"/>
    <n v="5.0999999999999996"/>
    <n v="1.4"/>
    <s v="No"/>
    <n v="5"/>
    <n v="37"/>
    <n v="42"/>
    <x v="0"/>
    <n v="354064.37"/>
    <x v="1"/>
  </r>
  <r>
    <x v="136"/>
    <x v="2"/>
    <x v="5"/>
    <n v="3"/>
    <n v="60"/>
    <n v="38.090000000000003"/>
    <n v="654"/>
    <n v="7708"/>
    <x v="7"/>
    <n v="374"/>
    <n v="167.98"/>
    <n v="7.9"/>
    <n v="2.8"/>
    <s v="Yes"/>
    <n v="37"/>
    <n v="58"/>
    <n v="95"/>
    <x v="1"/>
    <n v="527585.55000000005"/>
    <x v="0"/>
  </r>
  <r>
    <x v="137"/>
    <x v="0"/>
    <x v="4"/>
    <n v="3.1"/>
    <n v="31"/>
    <n v="61.66"/>
    <n v="694"/>
    <n v="10727"/>
    <x v="11"/>
    <n v="969"/>
    <n v="236.23"/>
    <n v="2.1"/>
    <n v="4.0999999999999996"/>
    <s v="No"/>
    <n v="23"/>
    <n v="16"/>
    <n v="39"/>
    <x v="0"/>
    <n v="444629.83"/>
    <x v="1"/>
  </r>
  <r>
    <x v="138"/>
    <x v="0"/>
    <x v="4"/>
    <n v="4.9000000000000004"/>
    <n v="30"/>
    <n v="62.83"/>
    <n v="1941"/>
    <n v="21205"/>
    <x v="2"/>
    <n v="123"/>
    <n v="164.83"/>
    <n v="1.1000000000000001"/>
    <n v="7.1"/>
    <s v="Yes"/>
    <n v="14"/>
    <n v="24"/>
    <n v="38"/>
    <x v="0"/>
    <n v="441498.39"/>
    <x v="1"/>
  </r>
  <r>
    <x v="139"/>
    <x v="1"/>
    <x v="4"/>
    <n v="3.3"/>
    <n v="71"/>
    <n v="64.09"/>
    <n v="4159"/>
    <n v="47693"/>
    <x v="5"/>
    <n v="881"/>
    <n v="176.54"/>
    <n v="3.8"/>
    <n v="8.6"/>
    <s v="Yes"/>
    <n v="26"/>
    <n v="52"/>
    <n v="78"/>
    <x v="1"/>
    <n v="1029119.58"/>
    <x v="2"/>
  </r>
  <r>
    <x v="140"/>
    <x v="0"/>
    <x v="4"/>
    <n v="4.4000000000000004"/>
    <n v="43"/>
    <n v="65.19"/>
    <n v="1236"/>
    <n v="20136"/>
    <x v="9"/>
    <n v="468"/>
    <n v="225.29"/>
    <n v="3.2"/>
    <n v="2.8"/>
    <s v="No"/>
    <n v="10"/>
    <n v="35"/>
    <n v="45"/>
    <x v="0"/>
    <n v="642624.57999999996"/>
    <x v="0"/>
  </r>
  <r>
    <x v="141"/>
    <x v="0"/>
    <x v="4"/>
    <n v="3.1"/>
    <n v="42"/>
    <n v="59.53"/>
    <n v="2365"/>
    <n v="23206"/>
    <x v="5"/>
    <n v="967"/>
    <n v="260.39999999999998"/>
    <n v="3.8"/>
    <n v="3.2"/>
    <s v="Yes"/>
    <n v="19"/>
    <n v="41"/>
    <n v="60"/>
    <x v="1"/>
    <n v="572270.54"/>
    <x v="0"/>
  </r>
  <r>
    <x v="142"/>
    <x v="2"/>
    <x v="1"/>
    <n v="3.2"/>
    <n v="54"/>
    <n v="33.15"/>
    <n v="2300"/>
    <n v="22694"/>
    <x v="17"/>
    <n v="856"/>
    <n v="181.72"/>
    <n v="9.8000000000000007"/>
    <n v="8.4"/>
    <s v="Yes"/>
    <n v="45"/>
    <n v="53"/>
    <n v="98"/>
    <x v="1"/>
    <n v="420677.3"/>
    <x v="1"/>
  </r>
  <r>
    <x v="143"/>
    <x v="2"/>
    <x v="3"/>
    <n v="4"/>
    <n v="51"/>
    <n v="30.82"/>
    <n v="2537"/>
    <n v="29430"/>
    <x v="6"/>
    <n v="872"/>
    <n v="287.04000000000002"/>
    <n v="6.1"/>
    <n v="2.2999999999999998"/>
    <s v="No"/>
    <n v="4"/>
    <n v="23"/>
    <n v="27"/>
    <x v="0"/>
    <n v="370281.72"/>
    <x v="1"/>
  </r>
  <r>
    <x v="144"/>
    <x v="1"/>
    <x v="5"/>
    <n v="3.9"/>
    <n v="88"/>
    <n v="35.630000000000003"/>
    <n v="1647"/>
    <n v="24710"/>
    <x v="6"/>
    <n v="791"/>
    <n v="138.36000000000001"/>
    <n v="6.3"/>
    <n v="3.4"/>
    <s v="No"/>
    <n v="31"/>
    <n v="78"/>
    <n v="109"/>
    <x v="2"/>
    <n v="714683.03"/>
    <x v="0"/>
  </r>
  <r>
    <x v="145"/>
    <x v="0"/>
    <x v="1"/>
    <n v="4.9000000000000004"/>
    <n v="46"/>
    <n v="26.37"/>
    <n v="3976"/>
    <n v="49139"/>
    <x v="17"/>
    <n v="312"/>
    <n v="113.14"/>
    <n v="6.9"/>
    <n v="7.6"/>
    <s v="No"/>
    <n v="4"/>
    <n v="20"/>
    <n v="24"/>
    <x v="0"/>
    <n v="292579.21000000002"/>
    <x v="1"/>
  </r>
  <r>
    <x v="146"/>
    <x v="0"/>
    <x v="1"/>
    <n v="4.9000000000000004"/>
    <n v="40"/>
    <n v="29.93"/>
    <n v="4192"/>
    <n v="43570"/>
    <x v="8"/>
    <n v="495"/>
    <n v="223.27"/>
    <n v="4.5999999999999996"/>
    <n v="2.5"/>
    <s v="Yes"/>
    <n v="21"/>
    <n v="39"/>
    <n v="60"/>
    <x v="1"/>
    <n v="280989.09999999998"/>
    <x v="1"/>
  </r>
  <r>
    <x v="147"/>
    <x v="0"/>
    <x v="2"/>
    <n v="4.5999999999999996"/>
    <n v="45"/>
    <n v="47.32"/>
    <n v="3708"/>
    <n v="46116"/>
    <x v="17"/>
    <n v="600"/>
    <n v="93.94"/>
    <n v="9.8000000000000007"/>
    <n v="8.5"/>
    <s v="Yes"/>
    <n v="0"/>
    <n v="15"/>
    <n v="15"/>
    <x v="0"/>
    <n v="495266.2"/>
    <x v="1"/>
  </r>
  <r>
    <x v="148"/>
    <x v="1"/>
    <x v="2"/>
    <n v="4.2"/>
    <n v="89"/>
    <n v="48.16"/>
    <n v="5636"/>
    <n v="62047"/>
    <x v="12"/>
    <n v="453"/>
    <n v="274.99"/>
    <n v="9.8000000000000007"/>
    <n v="5.4"/>
    <s v="Yes"/>
    <n v="19"/>
    <n v="82"/>
    <n v="101"/>
    <x v="2"/>
    <n v="969613.07"/>
    <x v="0"/>
  </r>
  <r>
    <x v="149"/>
    <x v="1"/>
    <x v="2"/>
    <n v="3.9"/>
    <n v="87"/>
    <n v="52.13"/>
    <n v="5491"/>
    <n v="53983"/>
    <x v="5"/>
    <n v="153"/>
    <n v="146.63999999999999"/>
    <n v="7.9"/>
    <n v="5"/>
    <s v="Yes"/>
    <n v="50"/>
    <n v="19"/>
    <n v="69"/>
    <x v="1"/>
    <n v="1025521.51"/>
    <x v="2"/>
  </r>
  <r>
    <x v="150"/>
    <x v="2"/>
    <x v="0"/>
    <n v="3.7"/>
    <n v="69"/>
    <n v="68.94"/>
    <n v="1783"/>
    <n v="20842"/>
    <x v="2"/>
    <n v="489"/>
    <n v="224.54"/>
    <n v="2.9"/>
    <n v="2.2000000000000002"/>
    <s v="No"/>
    <n v="31"/>
    <n v="4"/>
    <n v="35"/>
    <x v="0"/>
    <n v="1069409.8400000001"/>
    <x v="2"/>
  </r>
  <r>
    <x v="151"/>
    <x v="1"/>
    <x v="2"/>
    <n v="4.9000000000000004"/>
    <n v="77"/>
    <n v="51.13"/>
    <n v="2651"/>
    <n v="29687"/>
    <x v="12"/>
    <n v="913"/>
    <n v="192.55"/>
    <n v="8.9"/>
    <n v="7.1"/>
    <s v="Yes"/>
    <n v="58"/>
    <n v="14"/>
    <n v="72"/>
    <x v="1"/>
    <n v="887173.4"/>
    <x v="0"/>
  </r>
  <r>
    <x v="152"/>
    <x v="0"/>
    <x v="5"/>
    <n v="4.2"/>
    <n v="31"/>
    <n v="39.54"/>
    <n v="2332"/>
    <n v="24541"/>
    <x v="13"/>
    <n v="755"/>
    <n v="63.6"/>
    <n v="1.9"/>
    <n v="9"/>
    <s v="Yes"/>
    <n v="22"/>
    <n v="7"/>
    <n v="29"/>
    <x v="0"/>
    <n v="296268.77"/>
    <x v="1"/>
  </r>
  <r>
    <x v="153"/>
    <x v="0"/>
    <x v="1"/>
    <n v="4.2"/>
    <n v="46"/>
    <n v="26.86"/>
    <n v="2683"/>
    <n v="31728"/>
    <x v="12"/>
    <n v="192"/>
    <n v="227.27"/>
    <n v="6.7"/>
    <n v="7.2"/>
    <s v="Yes"/>
    <n v="27"/>
    <n v="9"/>
    <n v="36"/>
    <x v="0"/>
    <n v="290499.5"/>
    <x v="1"/>
  </r>
  <r>
    <x v="154"/>
    <x v="1"/>
    <x v="5"/>
    <n v="3.5"/>
    <n v="80"/>
    <n v="35.81"/>
    <n v="5792"/>
    <n v="57816"/>
    <x v="14"/>
    <n v="763"/>
    <n v="247.5"/>
    <n v="5.0999999999999996"/>
    <n v="3.9"/>
    <s v="No"/>
    <n v="27"/>
    <n v="74"/>
    <n v="101"/>
    <x v="2"/>
    <n v="649612.81000000006"/>
    <x v="0"/>
  </r>
  <r>
    <x v="155"/>
    <x v="0"/>
    <x v="3"/>
    <n v="3.1"/>
    <n v="43"/>
    <n v="32.6"/>
    <n v="2343"/>
    <n v="21703"/>
    <x v="3"/>
    <n v="966"/>
    <n v="295.62"/>
    <n v="1.4"/>
    <n v="7.3"/>
    <s v="Yes"/>
    <n v="16"/>
    <n v="33"/>
    <n v="49"/>
    <x v="0"/>
    <n v="328473.25"/>
    <x v="1"/>
  </r>
  <r>
    <x v="156"/>
    <x v="0"/>
    <x v="2"/>
    <n v="4.9000000000000004"/>
    <n v="45"/>
    <n v="45.63"/>
    <n v="3819"/>
    <n v="44311"/>
    <x v="6"/>
    <n v="256"/>
    <n v="154.03"/>
    <n v="9.1"/>
    <n v="5.6"/>
    <s v="Yes"/>
    <n v="33"/>
    <n v="43"/>
    <n v="76"/>
    <x v="1"/>
    <n v="482957.58"/>
    <x v="1"/>
  </r>
  <r>
    <x v="157"/>
    <x v="1"/>
    <x v="0"/>
    <n v="3.6"/>
    <n v="84"/>
    <n v="71.8"/>
    <n v="4463"/>
    <n v="50781"/>
    <x v="15"/>
    <n v="595"/>
    <n v="175.73"/>
    <n v="9.6"/>
    <n v="8.6999999999999993"/>
    <s v="Yes"/>
    <n v="59"/>
    <n v="56"/>
    <n v="115"/>
    <x v="2"/>
    <n v="1351663.35"/>
    <x v="2"/>
  </r>
  <r>
    <x v="158"/>
    <x v="1"/>
    <x v="3"/>
    <n v="3.9"/>
    <n v="84"/>
    <n v="38.75"/>
    <n v="3588"/>
    <n v="37026"/>
    <x v="14"/>
    <n v="852"/>
    <n v="268.72000000000003"/>
    <n v="9.1999999999999993"/>
    <n v="5.0999999999999996"/>
    <s v="No"/>
    <n v="58"/>
    <n v="71"/>
    <n v="129"/>
    <x v="2"/>
    <n v="734931.05"/>
    <x v="0"/>
  </r>
  <r>
    <x v="159"/>
    <x v="0"/>
    <x v="0"/>
    <n v="3.2"/>
    <n v="32"/>
    <n v="68.739999999999995"/>
    <n v="2314"/>
    <n v="28085"/>
    <x v="6"/>
    <n v="932"/>
    <n v="117.3"/>
    <n v="2.7"/>
    <n v="3.1"/>
    <s v="Yes"/>
    <n v="27"/>
    <n v="7"/>
    <n v="34"/>
    <x v="0"/>
    <n v="507706.33"/>
    <x v="0"/>
  </r>
  <r>
    <x v="160"/>
    <x v="0"/>
    <x v="3"/>
    <n v="4.7"/>
    <n v="36"/>
    <n v="34.26"/>
    <n v="4600"/>
    <n v="48778"/>
    <x v="6"/>
    <n v="310"/>
    <n v="97.29"/>
    <n v="4"/>
    <n v="1.9"/>
    <s v="Yes"/>
    <n v="23"/>
    <n v="23"/>
    <n v="46"/>
    <x v="0"/>
    <n v="298590.7"/>
    <x v="1"/>
  </r>
  <r>
    <x v="161"/>
    <x v="0"/>
    <x v="1"/>
    <n v="3.1"/>
    <n v="41"/>
    <n v="33.979999999999997"/>
    <n v="1092"/>
    <n v="12071"/>
    <x v="8"/>
    <n v="873"/>
    <n v="83.23"/>
    <n v="9.6"/>
    <n v="3.5"/>
    <s v="No"/>
    <n v="1"/>
    <n v="33"/>
    <n v="34"/>
    <x v="0"/>
    <n v="320799.28999999998"/>
    <x v="1"/>
  </r>
  <r>
    <x v="162"/>
    <x v="2"/>
    <x v="5"/>
    <n v="4.7"/>
    <n v="52"/>
    <n v="37.450000000000003"/>
    <n v="4054"/>
    <n v="44969"/>
    <x v="6"/>
    <n v="132"/>
    <n v="294.56"/>
    <n v="2"/>
    <n v="6.1"/>
    <s v="Yes"/>
    <n v="26"/>
    <n v="39"/>
    <n v="65"/>
    <x v="1"/>
    <n v="455558.3"/>
    <x v="1"/>
  </r>
  <r>
    <x v="163"/>
    <x v="2"/>
    <x v="4"/>
    <n v="3.3"/>
    <n v="68"/>
    <n v="56.31"/>
    <n v="2623"/>
    <n v="26229"/>
    <x v="8"/>
    <n v="312"/>
    <n v="117.59"/>
    <n v="6.2"/>
    <n v="2.5"/>
    <s v="No"/>
    <n v="8"/>
    <n v="20"/>
    <n v="28"/>
    <x v="0"/>
    <n v="854365.15"/>
    <x v="0"/>
  </r>
  <r>
    <x v="164"/>
    <x v="2"/>
    <x v="5"/>
    <n v="4.8"/>
    <n v="59"/>
    <n v="40.51"/>
    <n v="4522"/>
    <n v="51688"/>
    <x v="5"/>
    <n v="870"/>
    <n v="239.35"/>
    <n v="5.4"/>
    <n v="1.4"/>
    <s v="No"/>
    <n v="51"/>
    <n v="51"/>
    <n v="102"/>
    <x v="2"/>
    <n v="553069.13"/>
    <x v="0"/>
  </r>
  <r>
    <x v="165"/>
    <x v="1"/>
    <x v="2"/>
    <n v="4.5"/>
    <n v="77"/>
    <n v="52.11"/>
    <n v="7924"/>
    <n v="87894"/>
    <x v="3"/>
    <n v="799"/>
    <n v="162.41999999999999"/>
    <n v="2.4"/>
    <n v="5"/>
    <s v="No"/>
    <n v="35"/>
    <n v="65"/>
    <n v="100"/>
    <x v="1"/>
    <n v="914520.63"/>
    <x v="0"/>
  </r>
  <r>
    <x v="166"/>
    <x v="2"/>
    <x v="4"/>
    <n v="3.3"/>
    <n v="65"/>
    <n v="61.6"/>
    <n v="2905"/>
    <n v="30441"/>
    <x v="5"/>
    <n v="221"/>
    <n v="110.14"/>
    <n v="9"/>
    <n v="4.0999999999999996"/>
    <s v="Yes"/>
    <n v="56"/>
    <n v="18"/>
    <n v="74"/>
    <x v="1"/>
    <n v="905305.95"/>
    <x v="0"/>
  </r>
  <r>
    <x v="167"/>
    <x v="1"/>
    <x v="0"/>
    <n v="4.0999999999999996"/>
    <n v="85"/>
    <n v="72.849999999999994"/>
    <n v="5772"/>
    <n v="60604"/>
    <x v="13"/>
    <n v="747"/>
    <n v="278.33"/>
    <n v="2.2000000000000002"/>
    <n v="4.8"/>
    <s v="No"/>
    <n v="10"/>
    <n v="13"/>
    <n v="23"/>
    <x v="0"/>
    <n v="1389460.5"/>
    <x v="2"/>
  </r>
  <r>
    <x v="168"/>
    <x v="1"/>
    <x v="1"/>
    <n v="3.6"/>
    <n v="81"/>
    <n v="25.62"/>
    <n v="2050"/>
    <n v="20944"/>
    <x v="12"/>
    <n v="411"/>
    <n v="165.95"/>
    <n v="6.3"/>
    <n v="5.0999999999999996"/>
    <s v="Yes"/>
    <n v="31"/>
    <n v="75"/>
    <n v="106"/>
    <x v="2"/>
    <n v="473833.1"/>
    <x v="1"/>
  </r>
  <r>
    <x v="169"/>
    <x v="2"/>
    <x v="1"/>
    <n v="3.4"/>
    <n v="54"/>
    <n v="29.71"/>
    <n v="2681"/>
    <n v="31607"/>
    <x v="18"/>
    <n v="91"/>
    <n v="191.49"/>
    <n v="3.9"/>
    <n v="7.9"/>
    <s v="Yes"/>
    <n v="26"/>
    <n v="36"/>
    <n v="62"/>
    <x v="1"/>
    <n v="376876.33"/>
    <x v="1"/>
  </r>
  <r>
    <x v="170"/>
    <x v="2"/>
    <x v="0"/>
    <n v="4.7"/>
    <n v="69"/>
    <n v="67.62"/>
    <n v="4673"/>
    <n v="49681"/>
    <x v="0"/>
    <n v="789"/>
    <n v="105.62"/>
    <n v="4.8"/>
    <n v="9.6"/>
    <s v="No"/>
    <n v="51"/>
    <n v="19"/>
    <n v="70"/>
    <x v="1"/>
    <n v="1057810.77"/>
    <x v="2"/>
  </r>
  <r>
    <x v="171"/>
    <x v="2"/>
    <x v="2"/>
    <n v="3.8"/>
    <n v="55"/>
    <n v="53.35"/>
    <n v="3207"/>
    <n v="38390"/>
    <x v="2"/>
    <n v="323"/>
    <n v="131.04"/>
    <n v="2.9"/>
    <n v="3.4"/>
    <s v="Yes"/>
    <n v="38"/>
    <n v="19"/>
    <n v="57"/>
    <x v="1"/>
    <n v="674167.7"/>
    <x v="0"/>
  </r>
  <r>
    <x v="172"/>
    <x v="0"/>
    <x v="0"/>
    <n v="3.8"/>
    <n v="35"/>
    <n v="74.599999999999994"/>
    <n v="888"/>
    <n v="17622"/>
    <x v="6"/>
    <n v="823"/>
    <n v="236.92"/>
    <n v="6.6"/>
    <n v="9.5"/>
    <s v="No"/>
    <n v="23"/>
    <n v="30"/>
    <n v="53"/>
    <x v="1"/>
    <n v="601671.9"/>
    <x v="0"/>
  </r>
  <r>
    <x v="173"/>
    <x v="2"/>
    <x v="3"/>
    <n v="3.3"/>
    <n v="57"/>
    <n v="33.090000000000003"/>
    <n v="2379"/>
    <n v="22982"/>
    <x v="5"/>
    <n v="549"/>
    <n v="135.76"/>
    <n v="9.9"/>
    <n v="3.1"/>
    <s v="Yes"/>
    <n v="26"/>
    <n v="28"/>
    <n v="54"/>
    <x v="1"/>
    <n v="438164.93"/>
    <x v="1"/>
  </r>
  <r>
    <x v="174"/>
    <x v="0"/>
    <x v="2"/>
    <n v="3.8"/>
    <n v="46"/>
    <n v="46.05"/>
    <n v="1508"/>
    <n v="22286"/>
    <x v="10"/>
    <n v="181"/>
    <n v="176.49"/>
    <n v="8.5"/>
    <n v="7.8"/>
    <s v="Yes"/>
    <n v="26"/>
    <n v="10"/>
    <n v="36"/>
    <x v="0"/>
    <n v="479453.8"/>
    <x v="1"/>
  </r>
  <r>
    <x v="175"/>
    <x v="1"/>
    <x v="4"/>
    <n v="4.7"/>
    <n v="81"/>
    <n v="57.79"/>
    <n v="2921"/>
    <n v="32339"/>
    <x v="9"/>
    <n v="502"/>
    <n v="78.59"/>
    <n v="7.1"/>
    <n v="7.1"/>
    <s v="Yes"/>
    <n v="39"/>
    <n v="55"/>
    <n v="94"/>
    <x v="1"/>
    <n v="1063671.52"/>
    <x v="2"/>
  </r>
  <r>
    <x v="176"/>
    <x v="0"/>
    <x v="0"/>
    <n v="3.7"/>
    <n v="43"/>
    <n v="66.14"/>
    <n v="2640"/>
    <n v="31845"/>
    <x v="10"/>
    <n v="959"/>
    <n v="262.52"/>
    <n v="7.8"/>
    <n v="1.5"/>
    <s v="Yes"/>
    <n v="31"/>
    <n v="10"/>
    <n v="41"/>
    <x v="0"/>
    <n v="639672.37"/>
    <x v="0"/>
  </r>
  <r>
    <x v="177"/>
    <x v="2"/>
    <x v="2"/>
    <n v="4.9000000000000004"/>
    <n v="51"/>
    <n v="48.55"/>
    <n v="1084"/>
    <n v="14384"/>
    <x v="11"/>
    <n v="474"/>
    <n v="234.4"/>
    <n v="8.6"/>
    <n v="7.5"/>
    <s v="Yes"/>
    <n v="44"/>
    <n v="17"/>
    <n v="61"/>
    <x v="1"/>
    <n v="573559.69999999995"/>
    <x v="0"/>
  </r>
  <r>
    <x v="178"/>
    <x v="1"/>
    <x v="4"/>
    <n v="4.9000000000000004"/>
    <n v="88"/>
    <n v="60.92"/>
    <n v="6840"/>
    <n v="73639"/>
    <x v="1"/>
    <n v="992"/>
    <n v="240.19"/>
    <n v="5.3"/>
    <n v="9.1"/>
    <s v="Yes"/>
    <n v="85"/>
    <n v="73"/>
    <n v="158"/>
    <x v="2"/>
    <n v="1214801.55"/>
    <x v="2"/>
  </r>
  <r>
    <x v="179"/>
    <x v="1"/>
    <x v="0"/>
    <n v="3.3"/>
    <n v="75"/>
    <n v="75.709999999999994"/>
    <n v="6225"/>
    <n v="61155"/>
    <x v="4"/>
    <n v="658"/>
    <n v="94.55"/>
    <n v="6.1"/>
    <n v="9.4"/>
    <s v="No"/>
    <n v="48"/>
    <n v="17"/>
    <n v="65"/>
    <x v="1"/>
    <n v="1274919.1499999999"/>
    <x v="2"/>
  </r>
  <r>
    <x v="180"/>
    <x v="1"/>
    <x v="1"/>
    <n v="3.4"/>
    <n v="87"/>
    <n v="29.39"/>
    <n v="3199"/>
    <n v="39133"/>
    <x v="5"/>
    <n v="102"/>
    <n v="173.79"/>
    <n v="9.1"/>
    <n v="7.2"/>
    <s v="No"/>
    <n v="47"/>
    <n v="8"/>
    <n v="55"/>
    <x v="1"/>
    <n v="587693.27"/>
    <x v="0"/>
  </r>
  <r>
    <x v="181"/>
    <x v="0"/>
    <x v="0"/>
    <n v="4.7"/>
    <n v="33"/>
    <n v="67.42"/>
    <n v="2893"/>
    <n v="33044"/>
    <x v="14"/>
    <n v="838"/>
    <n v="56.89"/>
    <n v="7.3"/>
    <n v="8.1"/>
    <s v="No"/>
    <n v="0"/>
    <n v="5"/>
    <n v="5"/>
    <x v="0"/>
    <n v="503949.14"/>
    <x v="0"/>
  </r>
  <r>
    <x v="182"/>
    <x v="2"/>
    <x v="5"/>
    <n v="3.8"/>
    <n v="54"/>
    <n v="36.83"/>
    <n v="3669"/>
    <n v="38003"/>
    <x v="7"/>
    <n v="446"/>
    <n v="128.77000000000001"/>
    <n v="2.2000000000000002"/>
    <n v="1.6"/>
    <s v="Yes"/>
    <n v="52"/>
    <n v="11"/>
    <n v="63"/>
    <x v="1"/>
    <n v="464067.52"/>
    <x v="1"/>
  </r>
  <r>
    <x v="183"/>
    <x v="1"/>
    <x v="0"/>
    <n v="3"/>
    <n v="75"/>
    <n v="66.900000000000006"/>
    <n v="3371"/>
    <n v="38753"/>
    <x v="4"/>
    <n v="243"/>
    <n v="137"/>
    <n v="8"/>
    <n v="2.5"/>
    <s v="Yes"/>
    <n v="33"/>
    <n v="0"/>
    <n v="33"/>
    <x v="0"/>
    <n v="1118770.3500000001"/>
    <x v="2"/>
  </r>
  <r>
    <x v="184"/>
    <x v="1"/>
    <x v="5"/>
    <n v="3.5"/>
    <n v="84"/>
    <n v="37.119999999999997"/>
    <n v="4439"/>
    <n v="44067"/>
    <x v="7"/>
    <n v="448"/>
    <n v="278.42"/>
    <n v="1.2"/>
    <n v="3.4"/>
    <s v="No"/>
    <n v="0"/>
    <n v="73"/>
    <n v="73"/>
    <x v="1"/>
    <n v="713627.13"/>
    <x v="0"/>
  </r>
  <r>
    <x v="185"/>
    <x v="1"/>
    <x v="4"/>
    <n v="4.2"/>
    <n v="75"/>
    <n v="63.38"/>
    <n v="4177"/>
    <n v="46151"/>
    <x v="4"/>
    <n v="513"/>
    <n v="298.2"/>
    <n v="8.6"/>
    <n v="5.8"/>
    <s v="Yes"/>
    <n v="41"/>
    <n v="65"/>
    <n v="106"/>
    <x v="2"/>
    <n v="1069533.83"/>
    <x v="2"/>
  </r>
  <r>
    <x v="186"/>
    <x v="0"/>
    <x v="0"/>
    <n v="4.5999999999999996"/>
    <n v="37"/>
    <n v="65.67"/>
    <n v="2349"/>
    <n v="24573"/>
    <x v="17"/>
    <n v="404"/>
    <n v="204.44"/>
    <n v="8.1"/>
    <n v="4.5"/>
    <s v="No"/>
    <n v="34"/>
    <n v="7"/>
    <n v="41"/>
    <x v="0"/>
    <n v="556676.63"/>
    <x v="0"/>
  </r>
  <r>
    <x v="187"/>
    <x v="0"/>
    <x v="4"/>
    <n v="3.3"/>
    <n v="38"/>
    <n v="65.97"/>
    <n v="1981"/>
    <n v="21421"/>
    <x v="3"/>
    <n v="222"/>
    <n v="179.19"/>
    <n v="8.5"/>
    <n v="6.9"/>
    <s v="No"/>
    <n v="28"/>
    <n v="24"/>
    <n v="52"/>
    <x v="1"/>
    <n v="573619.32999999996"/>
    <x v="0"/>
  </r>
  <r>
    <x v="188"/>
    <x v="2"/>
    <x v="4"/>
    <n v="3.2"/>
    <n v="70"/>
    <n v="60.75"/>
    <n v="1965"/>
    <n v="22135"/>
    <x v="9"/>
    <n v="389"/>
    <n v="160.02000000000001"/>
    <n v="1.2"/>
    <n v="5"/>
    <s v="No"/>
    <n v="17"/>
    <n v="29"/>
    <n v="46"/>
    <x v="0"/>
    <n v="961024.25"/>
    <x v="0"/>
  </r>
  <r>
    <x v="189"/>
    <x v="0"/>
    <x v="2"/>
    <n v="4.8"/>
    <n v="35"/>
    <n v="50.99"/>
    <n v="1437"/>
    <n v="21483"/>
    <x v="15"/>
    <n v="242"/>
    <n v="54.57"/>
    <n v="9.8000000000000007"/>
    <n v="8"/>
    <s v="No"/>
    <n v="5"/>
    <n v="26"/>
    <n v="31"/>
    <x v="0"/>
    <n v="408032.69"/>
    <x v="1"/>
  </r>
  <r>
    <x v="190"/>
    <x v="1"/>
    <x v="4"/>
    <n v="4.5"/>
    <n v="71"/>
    <n v="58.93"/>
    <n v="6254"/>
    <n v="71777"/>
    <x v="3"/>
    <n v="479"/>
    <n v="250.03"/>
    <n v="6.5"/>
    <n v="7.4"/>
    <s v="No"/>
    <n v="5"/>
    <n v="43"/>
    <n v="48"/>
    <x v="0"/>
    <n v="949009.06"/>
    <x v="0"/>
  </r>
  <r>
    <x v="191"/>
    <x v="2"/>
    <x v="4"/>
    <n v="4.2"/>
    <n v="65"/>
    <n v="62.59"/>
    <n v="1095"/>
    <n v="19838"/>
    <x v="1"/>
    <n v="436"/>
    <n v="217.96"/>
    <n v="8.1999999999999993"/>
    <n v="7.7"/>
    <s v="Yes"/>
    <n v="38"/>
    <n v="31"/>
    <n v="69"/>
    <x v="1"/>
    <n v="914743.76"/>
    <x v="0"/>
  </r>
  <r>
    <x v="192"/>
    <x v="1"/>
    <x v="0"/>
    <n v="4.5"/>
    <n v="89"/>
    <n v="70.19"/>
    <n v="3079"/>
    <n v="38554"/>
    <x v="8"/>
    <n v="706"/>
    <n v="212.32"/>
    <n v="6.1"/>
    <n v="8.5"/>
    <s v="No"/>
    <n v="54"/>
    <n v="5"/>
    <n v="59"/>
    <x v="1"/>
    <n v="1391472.7"/>
    <x v="2"/>
  </r>
  <r>
    <x v="193"/>
    <x v="1"/>
    <x v="0"/>
    <n v="3.9"/>
    <n v="70"/>
    <n v="68.62"/>
    <n v="4270"/>
    <n v="46958"/>
    <x v="5"/>
    <n v="706"/>
    <n v="252.26"/>
    <n v="4.0999999999999996"/>
    <n v="8.5"/>
    <s v="Yes"/>
    <n v="18"/>
    <n v="58"/>
    <n v="76"/>
    <x v="1"/>
    <n v="1084624.6200000001"/>
    <x v="2"/>
  </r>
  <r>
    <x v="194"/>
    <x v="0"/>
    <x v="1"/>
    <n v="4.5"/>
    <n v="45"/>
    <n v="27.92"/>
    <n v="1184"/>
    <n v="17899"/>
    <x v="8"/>
    <n v="517"/>
    <n v="282.01"/>
    <n v="3.7"/>
    <n v="8"/>
    <s v="No"/>
    <n v="37"/>
    <n v="19"/>
    <n v="56"/>
    <x v="1"/>
    <n v="290270.07"/>
    <x v="1"/>
  </r>
  <r>
    <x v="195"/>
    <x v="2"/>
    <x v="2"/>
    <n v="3.7"/>
    <n v="50"/>
    <n v="55.18"/>
    <n v="2134"/>
    <n v="21130"/>
    <x v="18"/>
    <n v="837"/>
    <n v="147.38"/>
    <n v="1.6"/>
    <n v="1.6"/>
    <s v="No"/>
    <n v="2"/>
    <n v="13"/>
    <n v="15"/>
    <x v="0"/>
    <n v="624580.19999999995"/>
    <x v="0"/>
  </r>
  <r>
    <x v="196"/>
    <x v="0"/>
    <x v="4"/>
    <n v="3.5"/>
    <n v="30"/>
    <n v="58.2"/>
    <n v="894"/>
    <n v="17248"/>
    <x v="16"/>
    <n v="821"/>
    <n v="156.6"/>
    <n v="5.9"/>
    <n v="6.6"/>
    <s v="No"/>
    <n v="20"/>
    <n v="22"/>
    <n v="42"/>
    <x v="0"/>
    <n v="401913.8"/>
    <x v="1"/>
  </r>
  <r>
    <x v="197"/>
    <x v="0"/>
    <x v="2"/>
    <n v="4.5"/>
    <n v="36"/>
    <n v="49.8"/>
    <n v="1387"/>
    <n v="18172"/>
    <x v="1"/>
    <n v="380"/>
    <n v="293.77999999999997"/>
    <n v="2.2999999999999998"/>
    <n v="1.2"/>
    <s v="Yes"/>
    <n v="19"/>
    <n v="12"/>
    <n v="31"/>
    <x v="0"/>
    <n v="407666.1"/>
    <x v="1"/>
  </r>
  <r>
    <x v="198"/>
    <x v="2"/>
    <x v="5"/>
    <n v="3.8"/>
    <n v="65"/>
    <n v="38.85"/>
    <n v="3203"/>
    <n v="40009"/>
    <x v="17"/>
    <n v="576"/>
    <n v="216.11"/>
    <n v="6.1"/>
    <n v="7.7"/>
    <s v="No"/>
    <n v="4"/>
    <n v="47"/>
    <n v="51"/>
    <x v="1"/>
    <n v="579868.05000000005"/>
    <x v="0"/>
  </r>
  <r>
    <x v="199"/>
    <x v="1"/>
    <x v="4"/>
    <n v="5"/>
    <n v="86"/>
    <n v="55.95"/>
    <n v="2788"/>
    <n v="29471"/>
    <x v="0"/>
    <n v="874"/>
    <n v="262.83999999999997"/>
    <n v="6.6"/>
    <n v="1.5"/>
    <s v="No"/>
    <n v="24"/>
    <n v="59"/>
    <n v="83"/>
    <x v="1"/>
    <n v="1082859.7"/>
    <x v="2"/>
  </r>
  <r>
    <x v="200"/>
    <x v="1"/>
    <x v="2"/>
    <n v="3.7"/>
    <n v="85"/>
    <n v="47.05"/>
    <n v="7087"/>
    <n v="75471"/>
    <x v="6"/>
    <n v="478"/>
    <n v="105.39"/>
    <n v="5"/>
    <n v="9.8000000000000007"/>
    <s v="Yes"/>
    <n v="52"/>
    <n v="46"/>
    <n v="98"/>
    <x v="1"/>
    <n v="917206.7"/>
    <x v="0"/>
  </r>
  <r>
    <x v="201"/>
    <x v="2"/>
    <x v="1"/>
    <n v="4.8"/>
    <n v="65"/>
    <n v="27.08"/>
    <n v="1301"/>
    <n v="20889"/>
    <x v="7"/>
    <n v="844"/>
    <n v="129.27000000000001"/>
    <n v="2.4"/>
    <n v="6.5"/>
    <s v="Yes"/>
    <n v="11"/>
    <n v="9"/>
    <n v="20"/>
    <x v="0"/>
    <n v="411159.35"/>
    <x v="1"/>
  </r>
  <r>
    <x v="202"/>
    <x v="1"/>
    <x v="1"/>
    <n v="4.9000000000000004"/>
    <n v="75"/>
    <n v="32.630000000000003"/>
    <n v="7490"/>
    <n v="83579"/>
    <x v="16"/>
    <n v="265"/>
    <n v="147.9"/>
    <n v="4.9000000000000004"/>
    <n v="2.6"/>
    <s v="Yes"/>
    <n v="68"/>
    <n v="45"/>
    <n v="113"/>
    <x v="2"/>
    <n v="566328.89"/>
    <x v="0"/>
  </r>
  <r>
    <x v="203"/>
    <x v="2"/>
    <x v="4"/>
    <n v="3.5"/>
    <n v="67"/>
    <n v="59.47"/>
    <n v="3482"/>
    <n v="42354"/>
    <x v="7"/>
    <n v="325"/>
    <n v="129.22999999999999"/>
    <n v="8.9"/>
    <n v="5.2"/>
    <s v="Yes"/>
    <n v="11"/>
    <n v="7"/>
    <n v="18"/>
    <x v="0"/>
    <n v="904714.47"/>
    <x v="0"/>
  </r>
  <r>
    <x v="204"/>
    <x v="2"/>
    <x v="5"/>
    <n v="4.5999999999999996"/>
    <n v="52"/>
    <n v="43.6"/>
    <n v="2048"/>
    <n v="23729"/>
    <x v="11"/>
    <n v="157"/>
    <n v="271.06"/>
    <n v="5.0999999999999996"/>
    <n v="8.4"/>
    <s v="No"/>
    <n v="17"/>
    <n v="17"/>
    <n v="34"/>
    <x v="0"/>
    <n v="526321.65"/>
    <x v="0"/>
  </r>
  <r>
    <x v="205"/>
    <x v="0"/>
    <x v="1"/>
    <n v="3.9"/>
    <n v="37"/>
    <n v="32.799999999999997"/>
    <n v="974"/>
    <n v="10205"/>
    <x v="9"/>
    <n v="305"/>
    <n v="177.88"/>
    <n v="4.0999999999999996"/>
    <n v="2.6"/>
    <s v="No"/>
    <n v="2"/>
    <n v="11"/>
    <n v="13"/>
    <x v="0"/>
    <n v="291136.05"/>
    <x v="1"/>
  </r>
  <r>
    <x v="206"/>
    <x v="2"/>
    <x v="1"/>
    <n v="4.8"/>
    <n v="53"/>
    <n v="27.11"/>
    <n v="1058"/>
    <n v="13989"/>
    <x v="18"/>
    <n v="128"/>
    <n v="288.41000000000003"/>
    <n v="6.7"/>
    <n v="5.8"/>
    <s v="No"/>
    <n v="3"/>
    <n v="20"/>
    <n v="23"/>
    <x v="0"/>
    <n v="336081.75"/>
    <x v="1"/>
  </r>
  <r>
    <x v="207"/>
    <x v="0"/>
    <x v="5"/>
    <n v="3.9"/>
    <n v="33"/>
    <n v="41.19"/>
    <n v="1943"/>
    <n v="21259"/>
    <x v="3"/>
    <n v="439"/>
    <n v="130.33000000000001"/>
    <n v="6.6"/>
    <n v="1"/>
    <s v="Yes"/>
    <n v="18"/>
    <n v="25"/>
    <n v="43"/>
    <x v="0"/>
    <n v="317106.75"/>
    <x v="1"/>
  </r>
  <r>
    <x v="208"/>
    <x v="1"/>
    <x v="2"/>
    <n v="4.5"/>
    <n v="86"/>
    <n v="53.17"/>
    <n v="7360"/>
    <n v="73821"/>
    <x v="1"/>
    <n v="579"/>
    <n v="59.31"/>
    <n v="1.8"/>
    <n v="8.1"/>
    <s v="Yes"/>
    <n v="84"/>
    <n v="10"/>
    <n v="94"/>
    <x v="1"/>
    <n v="1035240.81"/>
    <x v="2"/>
  </r>
  <r>
    <x v="209"/>
    <x v="1"/>
    <x v="1"/>
    <n v="3.9"/>
    <n v="74"/>
    <n v="31.96"/>
    <n v="4208"/>
    <n v="42784"/>
    <x v="3"/>
    <n v="391"/>
    <n v="84.52"/>
    <n v="3.1"/>
    <n v="2.8"/>
    <s v="Yes"/>
    <n v="66"/>
    <n v="10"/>
    <n v="76"/>
    <x v="1"/>
    <n v="541555.92000000004"/>
    <x v="0"/>
  </r>
  <r>
    <x v="210"/>
    <x v="1"/>
    <x v="0"/>
    <n v="3.5"/>
    <n v="83"/>
    <n v="71.599999999999994"/>
    <n v="4178"/>
    <n v="40934"/>
    <x v="4"/>
    <n v="354"/>
    <n v="104.27"/>
    <n v="5.4"/>
    <n v="4.5"/>
    <s v="Yes"/>
    <n v="6"/>
    <n v="51"/>
    <n v="57"/>
    <x v="1"/>
    <n v="1324526.1000000001"/>
    <x v="2"/>
  </r>
  <r>
    <x v="211"/>
    <x v="1"/>
    <x v="3"/>
    <n v="3.4"/>
    <n v="84"/>
    <n v="38.14"/>
    <n v="1721"/>
    <n v="23946"/>
    <x v="17"/>
    <n v="774"/>
    <n v="209.99"/>
    <n v="4.3"/>
    <n v="5.8"/>
    <s v="Yes"/>
    <n v="8"/>
    <n v="29"/>
    <n v="37"/>
    <x v="0"/>
    <n v="723411.42"/>
    <x v="0"/>
  </r>
  <r>
    <x v="212"/>
    <x v="0"/>
    <x v="3"/>
    <n v="3.9"/>
    <n v="41"/>
    <n v="30.62"/>
    <n v="1215"/>
    <n v="18734"/>
    <x v="4"/>
    <n v="969"/>
    <n v="95.27"/>
    <n v="3.9"/>
    <n v="2.2999999999999998"/>
    <s v="Yes"/>
    <n v="3"/>
    <n v="0"/>
    <n v="3"/>
    <x v="0"/>
    <n v="287826.03999999998"/>
    <x v="1"/>
  </r>
  <r>
    <x v="213"/>
    <x v="1"/>
    <x v="1"/>
    <n v="4.5"/>
    <n v="82"/>
    <n v="33.049999999999997"/>
    <n v="3257"/>
    <n v="41958"/>
    <x v="6"/>
    <n v="258"/>
    <n v="145.37"/>
    <n v="5"/>
    <n v="9.3000000000000007"/>
    <s v="No"/>
    <n v="54"/>
    <n v="51"/>
    <n v="105"/>
    <x v="2"/>
    <n v="625631.55000000005"/>
    <x v="0"/>
  </r>
  <r>
    <x v="214"/>
    <x v="2"/>
    <x v="2"/>
    <n v="4.2"/>
    <n v="67"/>
    <n v="48"/>
    <n v="1924"/>
    <n v="24893"/>
    <x v="2"/>
    <n v="60"/>
    <n v="248.85"/>
    <n v="3.6"/>
    <n v="5.2"/>
    <s v="Yes"/>
    <n v="22"/>
    <n v="14"/>
    <n v="36"/>
    <x v="0"/>
    <n v="732682.65"/>
    <x v="0"/>
  </r>
  <r>
    <x v="215"/>
    <x v="2"/>
    <x v="2"/>
    <n v="4.4000000000000004"/>
    <n v="63"/>
    <n v="51.29"/>
    <n v="3629"/>
    <n v="39929"/>
    <x v="16"/>
    <n v="195"/>
    <n v="81.19"/>
    <n v="4.0999999999999996"/>
    <n v="3.1"/>
    <s v="No"/>
    <n v="10"/>
    <n v="27"/>
    <n v="37"/>
    <x v="0"/>
    <n v="727975.81"/>
    <x v="0"/>
  </r>
  <r>
    <x v="216"/>
    <x v="2"/>
    <x v="4"/>
    <n v="3.6"/>
    <n v="68"/>
    <n v="57.67"/>
    <n v="1284"/>
    <n v="12332"/>
    <x v="1"/>
    <n v="84"/>
    <n v="70.12"/>
    <n v="8"/>
    <n v="7.6"/>
    <s v="Yes"/>
    <n v="64"/>
    <n v="62"/>
    <n v="126"/>
    <x v="2"/>
    <n v="884598.66"/>
    <x v="0"/>
  </r>
  <r>
    <x v="217"/>
    <x v="0"/>
    <x v="0"/>
    <n v="4"/>
    <n v="36"/>
    <n v="74.23"/>
    <n v="814"/>
    <n v="11430"/>
    <x v="4"/>
    <n v="616"/>
    <n v="184.99"/>
    <n v="5.6"/>
    <n v="9"/>
    <s v="No"/>
    <n v="3"/>
    <n v="4"/>
    <n v="7"/>
    <x v="0"/>
    <n v="601073.43000000005"/>
    <x v="0"/>
  </r>
  <r>
    <x v="218"/>
    <x v="1"/>
    <x v="2"/>
    <n v="3.1"/>
    <n v="75"/>
    <n v="50.29"/>
    <n v="1939"/>
    <n v="19150"/>
    <x v="12"/>
    <n v="400"/>
    <n v="224.52"/>
    <n v="8.9"/>
    <n v="9.1999999999999993"/>
    <s v="Yes"/>
    <n v="8"/>
    <n v="44"/>
    <n v="52"/>
    <x v="1"/>
    <n v="848344.33"/>
    <x v="0"/>
  </r>
  <r>
    <x v="219"/>
    <x v="1"/>
    <x v="5"/>
    <n v="4.5999999999999996"/>
    <n v="74"/>
    <n v="42.07"/>
    <n v="5747"/>
    <n v="61983"/>
    <x v="3"/>
    <n v="589"/>
    <n v="277.74"/>
    <n v="9.5"/>
    <n v="4.9000000000000004"/>
    <s v="Yes"/>
    <n v="41"/>
    <n v="40"/>
    <n v="81"/>
    <x v="1"/>
    <n v="714291.74"/>
    <x v="0"/>
  </r>
  <r>
    <x v="220"/>
    <x v="1"/>
    <x v="0"/>
    <n v="5"/>
    <n v="73"/>
    <n v="73.73"/>
    <n v="5911"/>
    <n v="66446"/>
    <x v="3"/>
    <n v="905"/>
    <n v="215.49"/>
    <n v="9.3000000000000007"/>
    <n v="4.2"/>
    <s v="Yes"/>
    <n v="70"/>
    <n v="71"/>
    <n v="141"/>
    <x v="2"/>
    <n v="1218866.24"/>
    <x v="2"/>
  </r>
  <r>
    <x v="221"/>
    <x v="0"/>
    <x v="3"/>
    <n v="3.8"/>
    <n v="47"/>
    <n v="39.85"/>
    <n v="2052"/>
    <n v="26670"/>
    <x v="1"/>
    <n v="725"/>
    <n v="286.54000000000002"/>
    <n v="3.3"/>
    <n v="9.4"/>
    <s v="Yes"/>
    <n v="25"/>
    <n v="37"/>
    <n v="62"/>
    <x v="1"/>
    <n v="432858.25"/>
    <x v="1"/>
  </r>
  <r>
    <x v="222"/>
    <x v="2"/>
    <x v="0"/>
    <n v="3"/>
    <n v="63"/>
    <n v="73.05"/>
    <n v="2438"/>
    <n v="26300"/>
    <x v="11"/>
    <n v="158"/>
    <n v="111.13"/>
    <n v="5.3"/>
    <n v="1.5"/>
    <s v="No"/>
    <n v="53"/>
    <n v="44"/>
    <n v="97"/>
    <x v="1"/>
    <n v="1040644.7"/>
    <x v="2"/>
  </r>
  <r>
    <x v="223"/>
    <x v="2"/>
    <x v="5"/>
    <n v="3.3"/>
    <n v="65"/>
    <n v="36.64"/>
    <n v="1236"/>
    <n v="19988"/>
    <x v="1"/>
    <n v="73"/>
    <n v="135.46"/>
    <n v="5.8"/>
    <n v="7.8"/>
    <s v="Yes"/>
    <n v="20"/>
    <n v="37"/>
    <n v="57"/>
    <x v="1"/>
    <n v="541458.28"/>
    <x v="0"/>
  </r>
  <r>
    <x v="224"/>
    <x v="1"/>
    <x v="1"/>
    <n v="4.3"/>
    <n v="89"/>
    <n v="34.4"/>
    <n v="6478"/>
    <n v="65379"/>
    <x v="14"/>
    <n v="722"/>
    <n v="259.83"/>
    <n v="8.6999999999999993"/>
    <n v="2.6"/>
    <s v="No"/>
    <n v="9"/>
    <n v="51"/>
    <n v="60"/>
    <x v="1"/>
    <n v="693634.35"/>
    <x v="0"/>
  </r>
  <r>
    <x v="225"/>
    <x v="2"/>
    <x v="5"/>
    <n v="4.2"/>
    <n v="63"/>
    <n v="41.8"/>
    <n v="1770"/>
    <n v="19423"/>
    <x v="2"/>
    <n v="548"/>
    <n v="252.76"/>
    <n v="6"/>
    <n v="5.2"/>
    <s v="Yes"/>
    <n v="9"/>
    <n v="45"/>
    <n v="54"/>
    <x v="1"/>
    <n v="607293.94999999995"/>
    <x v="0"/>
  </r>
  <r>
    <x v="226"/>
    <x v="2"/>
    <x v="5"/>
    <n v="4.5999999999999996"/>
    <n v="54"/>
    <n v="41.7"/>
    <n v="2145"/>
    <n v="22710"/>
    <x v="13"/>
    <n v="421"/>
    <n v="216.22"/>
    <n v="3.3"/>
    <n v="9.6"/>
    <s v="Yes"/>
    <n v="0"/>
    <n v="52"/>
    <n v="52"/>
    <x v="1"/>
    <n v="521957.6"/>
    <x v="0"/>
  </r>
  <r>
    <x v="227"/>
    <x v="0"/>
    <x v="1"/>
    <n v="3.5"/>
    <n v="40"/>
    <n v="35.130000000000003"/>
    <n v="1522"/>
    <n v="23226"/>
    <x v="7"/>
    <n v="214"/>
    <n v="176.51"/>
    <n v="5.9"/>
    <n v="6.2"/>
    <s v="Yes"/>
    <n v="35"/>
    <n v="29"/>
    <n v="64"/>
    <x v="1"/>
    <n v="335909.42"/>
    <x v="1"/>
  </r>
  <r>
    <x v="228"/>
    <x v="0"/>
    <x v="1"/>
    <n v="4.5"/>
    <n v="41"/>
    <n v="27.74"/>
    <n v="1393"/>
    <n v="22055"/>
    <x v="10"/>
    <n v="446"/>
    <n v="54.43"/>
    <n v="1.4"/>
    <n v="5.7"/>
    <s v="Yes"/>
    <n v="2"/>
    <n v="3"/>
    <n v="5"/>
    <x v="0"/>
    <n v="258850.41"/>
    <x v="1"/>
  </r>
  <r>
    <x v="229"/>
    <x v="0"/>
    <x v="1"/>
    <n v="4.4000000000000004"/>
    <n v="47"/>
    <n v="27.64"/>
    <n v="3015"/>
    <n v="37180"/>
    <x v="0"/>
    <n v="321"/>
    <n v="120.11"/>
    <n v="8.5"/>
    <n v="1.6"/>
    <s v="Yes"/>
    <n v="34"/>
    <n v="1"/>
    <n v="35"/>
    <x v="0"/>
    <n v="310539.42"/>
    <x v="1"/>
  </r>
  <r>
    <x v="230"/>
    <x v="0"/>
    <x v="1"/>
    <n v="3.6"/>
    <n v="33"/>
    <n v="30.65"/>
    <n v="2524"/>
    <n v="28352"/>
    <x v="10"/>
    <n v="673"/>
    <n v="89.58"/>
    <n v="6.1"/>
    <n v="3.5"/>
    <s v="No"/>
    <n v="11"/>
    <n v="20"/>
    <n v="31"/>
    <x v="0"/>
    <n v="235807.3"/>
    <x v="1"/>
  </r>
  <r>
    <x v="231"/>
    <x v="1"/>
    <x v="1"/>
    <n v="4.0999999999999996"/>
    <n v="82"/>
    <n v="33.26"/>
    <n v="6967"/>
    <n v="70628"/>
    <x v="6"/>
    <n v="476"/>
    <n v="62.79"/>
    <n v="6.9"/>
    <n v="1"/>
    <s v="Yes"/>
    <n v="80"/>
    <n v="60"/>
    <n v="140"/>
    <x v="2"/>
    <n v="634823.38"/>
    <x v="0"/>
  </r>
  <r>
    <x v="232"/>
    <x v="0"/>
    <x v="5"/>
    <n v="3.3"/>
    <n v="49"/>
    <n v="39.92"/>
    <n v="1773"/>
    <n v="24932"/>
    <x v="16"/>
    <n v="122"/>
    <n v="244.02"/>
    <n v="2.8"/>
    <n v="8.9"/>
    <s v="Yes"/>
    <n v="18"/>
    <n v="32"/>
    <n v="50"/>
    <x v="0"/>
    <n v="447377.62"/>
    <x v="1"/>
  </r>
  <r>
    <x v="233"/>
    <x v="2"/>
    <x v="4"/>
    <n v="3.9"/>
    <n v="62"/>
    <n v="61.97"/>
    <n v="2255"/>
    <n v="29779"/>
    <x v="5"/>
    <n v="99"/>
    <n v="82.83"/>
    <n v="6"/>
    <n v="6.8"/>
    <s v="No"/>
    <n v="9"/>
    <n v="13"/>
    <n v="22"/>
    <x v="0"/>
    <n v="865261.45"/>
    <x v="0"/>
  </r>
  <r>
    <x v="234"/>
    <x v="1"/>
    <x v="4"/>
    <n v="4.8"/>
    <n v="73"/>
    <n v="59.98"/>
    <n v="6212"/>
    <n v="63673"/>
    <x v="13"/>
    <n v="672"/>
    <n v="139.35"/>
    <n v="5.8"/>
    <n v="2.1"/>
    <s v="Yes"/>
    <n v="42"/>
    <n v="57"/>
    <n v="99"/>
    <x v="1"/>
    <n v="997633.93"/>
    <x v="0"/>
  </r>
  <r>
    <x v="235"/>
    <x v="2"/>
    <x v="2"/>
    <n v="3.8"/>
    <n v="56"/>
    <n v="51.71"/>
    <n v="917"/>
    <n v="15305"/>
    <x v="11"/>
    <n v="574"/>
    <n v="294.36"/>
    <n v="6.6"/>
    <n v="4.3"/>
    <s v="Yes"/>
    <n v="25"/>
    <n v="27"/>
    <n v="52"/>
    <x v="1"/>
    <n v="662599.11"/>
    <x v="0"/>
  </r>
  <r>
    <x v="236"/>
    <x v="2"/>
    <x v="4"/>
    <n v="4.7"/>
    <n v="51"/>
    <n v="64.040000000000006"/>
    <n v="2430"/>
    <n v="30277"/>
    <x v="11"/>
    <n v="120"/>
    <n v="152.29"/>
    <n v="8.6"/>
    <n v="8.3000000000000007"/>
    <s v="Yes"/>
    <n v="7"/>
    <n v="45"/>
    <n v="52"/>
    <x v="1"/>
    <n v="749441.69"/>
    <x v="0"/>
  </r>
  <r>
    <x v="237"/>
    <x v="2"/>
    <x v="3"/>
    <n v="4.2"/>
    <n v="70"/>
    <n v="31.99"/>
    <n v="4035"/>
    <n v="40734"/>
    <x v="13"/>
    <n v="980"/>
    <n v="85.38"/>
    <n v="7.9"/>
    <n v="2.2999999999999998"/>
    <s v="No"/>
    <n v="51"/>
    <n v="40"/>
    <n v="91"/>
    <x v="1"/>
    <n v="523466.99"/>
    <x v="0"/>
  </r>
  <r>
    <x v="238"/>
    <x v="0"/>
    <x v="4"/>
    <n v="3.4"/>
    <n v="47"/>
    <n v="62.65"/>
    <n v="992"/>
    <n v="15247"/>
    <x v="7"/>
    <n v="541"/>
    <n v="222.44"/>
    <n v="5.9"/>
    <n v="3.1"/>
    <s v="Yes"/>
    <n v="38"/>
    <n v="8"/>
    <n v="46"/>
    <x v="0"/>
    <n v="671570.7"/>
    <x v="0"/>
  </r>
  <r>
    <x v="239"/>
    <x v="0"/>
    <x v="5"/>
    <n v="4.2"/>
    <n v="50"/>
    <n v="43.66"/>
    <n v="3759"/>
    <n v="37523"/>
    <x v="3"/>
    <n v="523"/>
    <n v="252.49"/>
    <n v="9"/>
    <n v="5.9"/>
    <s v="No"/>
    <n v="1"/>
    <n v="33"/>
    <n v="34"/>
    <x v="0"/>
    <n v="504572.09"/>
    <x v="0"/>
  </r>
  <r>
    <x v="240"/>
    <x v="1"/>
    <x v="1"/>
    <n v="4"/>
    <n v="75"/>
    <n v="29.92"/>
    <n v="7781"/>
    <n v="78661"/>
    <x v="9"/>
    <n v="250"/>
    <n v="119.79"/>
    <n v="4.2"/>
    <n v="2.2999999999999998"/>
    <s v="No"/>
    <n v="38"/>
    <n v="74"/>
    <n v="112"/>
    <x v="2"/>
    <n v="533141.59"/>
    <x v="0"/>
  </r>
  <r>
    <x v="241"/>
    <x v="1"/>
    <x v="1"/>
    <n v="3.8"/>
    <n v="85"/>
    <n v="28.56"/>
    <n v="3479"/>
    <n v="40110"/>
    <x v="3"/>
    <n v="852"/>
    <n v="252.34"/>
    <n v="5.4"/>
    <n v="4.4000000000000004"/>
    <s v="No"/>
    <n v="53"/>
    <n v="18"/>
    <n v="71"/>
    <x v="1"/>
    <n v="556500.16"/>
    <x v="0"/>
  </r>
  <r>
    <x v="242"/>
    <x v="0"/>
    <x v="5"/>
    <n v="3.2"/>
    <n v="32"/>
    <n v="35.15"/>
    <n v="2260"/>
    <n v="30345"/>
    <x v="12"/>
    <n v="73"/>
    <n v="117.88"/>
    <n v="6.8"/>
    <n v="9.8000000000000007"/>
    <s v="Yes"/>
    <n v="23"/>
    <n v="28"/>
    <n v="51"/>
    <x v="1"/>
    <n v="267477.09999999998"/>
    <x v="1"/>
  </r>
  <r>
    <x v="243"/>
    <x v="2"/>
    <x v="3"/>
    <n v="3.8"/>
    <n v="64"/>
    <n v="38.770000000000003"/>
    <n v="852"/>
    <n v="15906"/>
    <x v="14"/>
    <n v="518"/>
    <n v="223.28"/>
    <n v="5"/>
    <n v="5.9"/>
    <s v="No"/>
    <n v="39"/>
    <n v="55"/>
    <n v="94"/>
    <x v="1"/>
    <n v="556604"/>
    <x v="0"/>
  </r>
  <r>
    <x v="244"/>
    <x v="1"/>
    <x v="4"/>
    <n v="3.1"/>
    <n v="90"/>
    <n v="58.61"/>
    <n v="5541"/>
    <n v="58801"/>
    <x v="4"/>
    <n v="486"/>
    <n v="81.2"/>
    <n v="4.3"/>
    <n v="7.3"/>
    <s v="No"/>
    <n v="28"/>
    <n v="43"/>
    <n v="71"/>
    <x v="1"/>
    <n v="1182387.96"/>
    <x v="2"/>
  </r>
  <r>
    <x v="245"/>
    <x v="0"/>
    <x v="5"/>
    <n v="3.2"/>
    <n v="49"/>
    <n v="38.93"/>
    <n v="1939"/>
    <n v="20107"/>
    <x v="4"/>
    <n v="263"/>
    <n v="156.96"/>
    <n v="2"/>
    <n v="7"/>
    <s v="No"/>
    <n v="7"/>
    <n v="37"/>
    <n v="44"/>
    <x v="0"/>
    <n v="433410.6"/>
    <x v="1"/>
  </r>
  <r>
    <x v="246"/>
    <x v="0"/>
    <x v="2"/>
    <n v="3.8"/>
    <n v="39"/>
    <n v="48.7"/>
    <n v="1629"/>
    <n v="22679"/>
    <x v="14"/>
    <n v="344"/>
    <n v="180.12"/>
    <n v="6.7"/>
    <n v="2.9"/>
    <s v="No"/>
    <n v="14"/>
    <n v="8"/>
    <n v="22"/>
    <x v="0"/>
    <n v="427083.55"/>
    <x v="1"/>
  </r>
  <r>
    <x v="247"/>
    <x v="0"/>
    <x v="1"/>
    <n v="3.6"/>
    <n v="38"/>
    <n v="30.49"/>
    <n v="900"/>
    <n v="10927"/>
    <x v="14"/>
    <n v="196"/>
    <n v="231.32"/>
    <n v="2.7"/>
    <n v="8.6"/>
    <s v="Yes"/>
    <n v="25"/>
    <n v="6"/>
    <n v="31"/>
    <x v="0"/>
    <n v="263621.32"/>
    <x v="1"/>
  </r>
  <r>
    <x v="248"/>
    <x v="2"/>
    <x v="0"/>
    <n v="4.9000000000000004"/>
    <n v="60"/>
    <n v="72.73"/>
    <n v="2805"/>
    <n v="34074"/>
    <x v="12"/>
    <n v="989"/>
    <n v="212.51"/>
    <n v="2.2000000000000002"/>
    <n v="2.1"/>
    <s v="Yes"/>
    <n v="47"/>
    <n v="30"/>
    <n v="77"/>
    <x v="1"/>
    <n v="977311.61"/>
    <x v="0"/>
  </r>
  <r>
    <x v="249"/>
    <x v="0"/>
    <x v="2"/>
    <n v="3.8"/>
    <n v="43"/>
    <n v="53.49"/>
    <n v="1765"/>
    <n v="18516"/>
    <x v="3"/>
    <n v="431"/>
    <n v="263.33999999999997"/>
    <n v="2.6"/>
    <n v="9.3000000000000007"/>
    <s v="Yes"/>
    <n v="35"/>
    <n v="2"/>
    <n v="37"/>
    <x v="0"/>
    <n v="525079.76"/>
    <x v="0"/>
  </r>
  <r>
    <x v="250"/>
    <x v="0"/>
    <x v="3"/>
    <n v="4.5"/>
    <n v="41"/>
    <n v="34.32"/>
    <n v="2785"/>
    <n v="27596"/>
    <x v="9"/>
    <n v="735"/>
    <n v="96.07"/>
    <n v="7.2"/>
    <n v="2.9"/>
    <s v="No"/>
    <n v="40"/>
    <n v="7"/>
    <n v="47"/>
    <x v="0"/>
    <n v="340849.62"/>
    <x v="1"/>
  </r>
  <r>
    <x v="251"/>
    <x v="0"/>
    <x v="2"/>
    <n v="4.0999999999999996"/>
    <n v="36"/>
    <n v="52.29"/>
    <n v="3828"/>
    <n v="42704"/>
    <x v="4"/>
    <n v="478"/>
    <n v="215.31"/>
    <n v="2.2000000000000002"/>
    <n v="9.6"/>
    <s v="Yes"/>
    <n v="3"/>
    <n v="8"/>
    <n v="11"/>
    <x v="0"/>
    <n v="432562.75"/>
    <x v="1"/>
  </r>
  <r>
    <x v="252"/>
    <x v="0"/>
    <x v="5"/>
    <n v="4.4000000000000004"/>
    <n v="40"/>
    <n v="42.93"/>
    <n v="3846"/>
    <n v="45447"/>
    <x v="11"/>
    <n v="465"/>
    <n v="81.94"/>
    <n v="9.8000000000000007"/>
    <n v="8.1999999999999993"/>
    <s v="No"/>
    <n v="32"/>
    <n v="14"/>
    <n v="46"/>
    <x v="0"/>
    <n v="413012.93"/>
    <x v="1"/>
  </r>
  <r>
    <x v="253"/>
    <x v="1"/>
    <x v="4"/>
    <n v="3.5"/>
    <n v="86"/>
    <n v="58.27"/>
    <n v="4894"/>
    <n v="50578"/>
    <x v="18"/>
    <n v="54"/>
    <n v="169.52"/>
    <n v="7.8"/>
    <n v="2.5"/>
    <s v="Yes"/>
    <n v="11"/>
    <n v="7"/>
    <n v="18"/>
    <x v="0"/>
    <n v="1125633.94"/>
    <x v="2"/>
  </r>
  <r>
    <x v="254"/>
    <x v="1"/>
    <x v="1"/>
    <n v="4.9000000000000004"/>
    <n v="78"/>
    <n v="26.06"/>
    <n v="5628"/>
    <n v="56521"/>
    <x v="12"/>
    <n v="893"/>
    <n v="181.14"/>
    <n v="4.5"/>
    <n v="2.4"/>
    <s v="No"/>
    <n v="49"/>
    <n v="64"/>
    <n v="113"/>
    <x v="2"/>
    <n v="470605.75"/>
    <x v="1"/>
  </r>
  <r>
    <x v="255"/>
    <x v="0"/>
    <x v="3"/>
    <n v="4.0999999999999996"/>
    <n v="42"/>
    <n v="39.840000000000003"/>
    <n v="3764"/>
    <n v="39174"/>
    <x v="0"/>
    <n v="921"/>
    <n v="56.82"/>
    <n v="6.3"/>
    <n v="1.8"/>
    <s v="Yes"/>
    <n v="10"/>
    <n v="35"/>
    <n v="45"/>
    <x v="0"/>
    <n v="394737.82"/>
    <x v="1"/>
  </r>
  <r>
    <x v="256"/>
    <x v="2"/>
    <x v="3"/>
    <n v="4.7"/>
    <n v="65"/>
    <n v="37.450000000000003"/>
    <n v="3094"/>
    <n v="30981"/>
    <x v="1"/>
    <n v="439"/>
    <n v="67.59"/>
    <n v="1.1000000000000001"/>
    <n v="3.2"/>
    <s v="No"/>
    <n v="52"/>
    <n v="6"/>
    <n v="58"/>
    <x v="1"/>
    <n v="552490.9"/>
    <x v="0"/>
  </r>
  <r>
    <x v="257"/>
    <x v="1"/>
    <x v="0"/>
    <n v="3.7"/>
    <n v="72"/>
    <n v="72.13"/>
    <n v="4291"/>
    <n v="41717"/>
    <x v="15"/>
    <n v="899"/>
    <n v="259.82"/>
    <n v="8.6"/>
    <n v="6.9"/>
    <s v="Yes"/>
    <n v="49"/>
    <n v="9"/>
    <n v="58"/>
    <x v="1"/>
    <n v="1162599.73"/>
    <x v="2"/>
  </r>
  <r>
    <x v="258"/>
    <x v="0"/>
    <x v="2"/>
    <n v="3.2"/>
    <n v="34"/>
    <n v="45.65"/>
    <n v="1758"/>
    <n v="22600"/>
    <x v="5"/>
    <n v="56"/>
    <n v="121.7"/>
    <n v="3.4"/>
    <n v="5.7"/>
    <s v="No"/>
    <n v="29"/>
    <n v="20"/>
    <n v="49"/>
    <x v="0"/>
    <n v="361575.75"/>
    <x v="1"/>
  </r>
  <r>
    <x v="259"/>
    <x v="1"/>
    <x v="0"/>
    <n v="4.3"/>
    <n v="86"/>
    <n v="74"/>
    <n v="5864"/>
    <n v="62668"/>
    <x v="14"/>
    <n v="772"/>
    <n v="136.54"/>
    <n v="1.6"/>
    <n v="6.5"/>
    <s v="Yes"/>
    <n v="30"/>
    <n v="34"/>
    <n v="64"/>
    <x v="1"/>
    <n v="1416975.4"/>
    <x v="2"/>
  </r>
  <r>
    <x v="260"/>
    <x v="1"/>
    <x v="4"/>
    <n v="3"/>
    <n v="70"/>
    <n v="61.23"/>
    <n v="4751"/>
    <n v="50603"/>
    <x v="6"/>
    <n v="832"/>
    <n v="210.1"/>
    <n v="7.8"/>
    <n v="1.3"/>
    <s v="Yes"/>
    <n v="1"/>
    <n v="47"/>
    <n v="48"/>
    <x v="0"/>
    <n v="971465.59"/>
    <x v="0"/>
  </r>
  <r>
    <x v="261"/>
    <x v="2"/>
    <x v="4"/>
    <n v="4"/>
    <n v="70"/>
    <n v="64.33"/>
    <n v="974"/>
    <n v="14261"/>
    <x v="0"/>
    <n v="539"/>
    <n v="105.18"/>
    <n v="4"/>
    <n v="1.7"/>
    <s v="No"/>
    <n v="65"/>
    <n v="62"/>
    <n v="127"/>
    <x v="2"/>
    <n v="1013450.86"/>
    <x v="2"/>
  </r>
  <r>
    <x v="262"/>
    <x v="0"/>
    <x v="0"/>
    <n v="3.4"/>
    <n v="38"/>
    <n v="75.72"/>
    <n v="2053"/>
    <n v="28918"/>
    <x v="13"/>
    <n v="378"/>
    <n v="98.22"/>
    <n v="6.1"/>
    <n v="7.2"/>
    <s v="Yes"/>
    <n v="11"/>
    <n v="32"/>
    <n v="43"/>
    <x v="0"/>
    <n v="660329.19999999995"/>
    <x v="0"/>
  </r>
  <r>
    <x v="263"/>
    <x v="0"/>
    <x v="1"/>
    <n v="4.3"/>
    <n v="46"/>
    <n v="35.53"/>
    <n v="3277"/>
    <n v="37296"/>
    <x v="1"/>
    <n v="325"/>
    <n v="155.38999999999999"/>
    <n v="8.6"/>
    <n v="8.6"/>
    <s v="Yes"/>
    <n v="17"/>
    <n v="11"/>
    <n v="28"/>
    <x v="0"/>
    <n v="382954.36"/>
    <x v="1"/>
  </r>
  <r>
    <x v="264"/>
    <x v="2"/>
    <x v="4"/>
    <n v="5"/>
    <n v="62"/>
    <n v="64.42"/>
    <n v="4415"/>
    <n v="51952"/>
    <x v="13"/>
    <n v="289"/>
    <n v="64.75"/>
    <n v="8"/>
    <n v="4.2"/>
    <s v="Yes"/>
    <n v="7"/>
    <n v="12"/>
    <n v="19"/>
    <x v="0"/>
    <n v="906816.84"/>
    <x v="0"/>
  </r>
  <r>
    <x v="265"/>
    <x v="2"/>
    <x v="0"/>
    <n v="3.9"/>
    <n v="64"/>
    <n v="65.12"/>
    <n v="2228"/>
    <n v="23564"/>
    <x v="0"/>
    <n v="876"/>
    <n v="279.24"/>
    <n v="4"/>
    <n v="2.5"/>
    <s v="No"/>
    <n v="2"/>
    <n v="30"/>
    <n v="32"/>
    <x v="0"/>
    <n v="937327.96"/>
    <x v="0"/>
  </r>
  <r>
    <x v="266"/>
    <x v="0"/>
    <x v="2"/>
    <n v="4.5999999999999996"/>
    <n v="50"/>
    <n v="54.74"/>
    <n v="2150"/>
    <n v="27020"/>
    <x v="14"/>
    <n v="53"/>
    <n v="285.02999999999997"/>
    <n v="8.8000000000000007"/>
    <n v="3.8"/>
    <s v="No"/>
    <n v="34"/>
    <n v="14"/>
    <n v="48"/>
    <x v="0"/>
    <n v="614012.52"/>
    <x v="0"/>
  </r>
  <r>
    <x v="267"/>
    <x v="0"/>
    <x v="0"/>
    <n v="4"/>
    <n v="37"/>
    <n v="65.83"/>
    <n v="2173"/>
    <n v="29530"/>
    <x v="5"/>
    <n v="763"/>
    <n v="162.05000000000001"/>
    <n v="4.5"/>
    <n v="4.7"/>
    <s v="Yes"/>
    <n v="32"/>
    <n v="34"/>
    <n v="66"/>
    <x v="1"/>
    <n v="559627.27"/>
    <x v="0"/>
  </r>
  <r>
    <x v="268"/>
    <x v="2"/>
    <x v="0"/>
    <n v="4"/>
    <n v="57"/>
    <n v="74.36"/>
    <n v="1282"/>
    <n v="17743"/>
    <x v="13"/>
    <n v="155"/>
    <n v="102.31"/>
    <n v="5.5"/>
    <n v="6.7"/>
    <s v="No"/>
    <n v="30"/>
    <n v="8"/>
    <n v="38"/>
    <x v="0"/>
    <n v="955281.71"/>
    <x v="0"/>
  </r>
  <r>
    <x v="269"/>
    <x v="1"/>
    <x v="5"/>
    <n v="4.9000000000000004"/>
    <n v="71"/>
    <n v="38.08"/>
    <n v="9699"/>
    <n v="102358"/>
    <x v="8"/>
    <n v="89"/>
    <n v="167.64"/>
    <n v="6.5"/>
    <n v="4.7"/>
    <s v="Yes"/>
    <n v="67"/>
    <n v="69"/>
    <n v="136"/>
    <x v="2"/>
    <n v="626729.19999999995"/>
    <x v="0"/>
  </r>
  <r>
    <x v="270"/>
    <x v="1"/>
    <x v="4"/>
    <n v="4.8"/>
    <n v="79"/>
    <n v="61.71"/>
    <n v="2197"/>
    <n v="29466"/>
    <x v="12"/>
    <n v="626"/>
    <n v="74.98"/>
    <n v="1.6"/>
    <n v="9.1"/>
    <s v="Yes"/>
    <n v="22"/>
    <n v="66"/>
    <n v="88"/>
    <x v="1"/>
    <n v="1090445.99"/>
    <x v="2"/>
  </r>
  <r>
    <x v="271"/>
    <x v="2"/>
    <x v="1"/>
    <n v="4.5999999999999996"/>
    <n v="54"/>
    <n v="25.42"/>
    <n v="1473"/>
    <n v="17069"/>
    <x v="18"/>
    <n v="596"/>
    <n v="149.44999999999999"/>
    <n v="6.4"/>
    <n v="4.5999999999999996"/>
    <s v="No"/>
    <n v="36"/>
    <n v="51"/>
    <n v="87"/>
    <x v="1"/>
    <n v="324583.40999999997"/>
    <x v="1"/>
  </r>
  <r>
    <x v="272"/>
    <x v="1"/>
    <x v="1"/>
    <n v="3.6"/>
    <n v="85"/>
    <n v="33.479999999999997"/>
    <n v="6580"/>
    <n v="69223"/>
    <x v="14"/>
    <n v="605"/>
    <n v="68.42"/>
    <n v="6.2"/>
    <n v="2.6"/>
    <s v="No"/>
    <n v="44"/>
    <n v="13"/>
    <n v="57"/>
    <x v="1"/>
    <n v="645079.71"/>
    <x v="0"/>
  </r>
  <r>
    <x v="273"/>
    <x v="2"/>
    <x v="5"/>
    <n v="4.0999999999999996"/>
    <n v="68"/>
    <n v="36.229999999999997"/>
    <n v="3500"/>
    <n v="39160"/>
    <x v="17"/>
    <n v="312"/>
    <n v="226.54"/>
    <n v="8.9"/>
    <n v="3.2"/>
    <s v="No"/>
    <n v="34"/>
    <n v="13"/>
    <n v="47"/>
    <x v="0"/>
    <n v="565121.97"/>
    <x v="0"/>
  </r>
  <r>
    <x v="274"/>
    <x v="1"/>
    <x v="3"/>
    <n v="3.4"/>
    <n v="70"/>
    <n v="34.520000000000003"/>
    <n v="3225"/>
    <n v="37690"/>
    <x v="2"/>
    <n v="711"/>
    <n v="118.93"/>
    <n v="4.2"/>
    <n v="5.2"/>
    <s v="No"/>
    <n v="64"/>
    <n v="48"/>
    <n v="112"/>
    <x v="2"/>
    <n v="563901.84"/>
    <x v="0"/>
  </r>
  <r>
    <x v="275"/>
    <x v="1"/>
    <x v="1"/>
    <n v="3.9"/>
    <n v="82"/>
    <n v="33.99"/>
    <n v="6004"/>
    <n v="67342"/>
    <x v="14"/>
    <n v="328"/>
    <n v="180.16"/>
    <n v="3.2"/>
    <n v="8"/>
    <s v="No"/>
    <n v="2"/>
    <n v="64"/>
    <n v="66"/>
    <x v="1"/>
    <n v="632264.86"/>
    <x v="0"/>
  </r>
  <r>
    <x v="276"/>
    <x v="0"/>
    <x v="0"/>
    <n v="4"/>
    <n v="33"/>
    <n v="72.650000000000006"/>
    <n v="3590"/>
    <n v="43377"/>
    <x v="16"/>
    <n v="626"/>
    <n v="53.38"/>
    <n v="5.3"/>
    <n v="8.8000000000000007"/>
    <s v="Yes"/>
    <n v="9"/>
    <n v="32"/>
    <n v="41"/>
    <x v="0"/>
    <n v="550876.05000000005"/>
    <x v="0"/>
  </r>
  <r>
    <x v="277"/>
    <x v="0"/>
    <x v="5"/>
    <n v="4.7"/>
    <n v="36"/>
    <n v="35.07"/>
    <n v="1512"/>
    <n v="20658"/>
    <x v="10"/>
    <n v="393"/>
    <n v="181.16"/>
    <n v="7.2"/>
    <n v="2.7"/>
    <s v="No"/>
    <n v="29"/>
    <n v="23"/>
    <n v="52"/>
    <x v="1"/>
    <n v="289352.42"/>
    <x v="1"/>
  </r>
  <r>
    <x v="278"/>
    <x v="1"/>
    <x v="2"/>
    <n v="4.8"/>
    <n v="70"/>
    <n v="49.43"/>
    <n v="4179"/>
    <n v="50275"/>
    <x v="1"/>
    <n v="837"/>
    <n v="50.82"/>
    <n v="6.1"/>
    <n v="1"/>
    <s v="No"/>
    <n v="27"/>
    <n v="9"/>
    <n v="36"/>
    <x v="0"/>
    <n v="781547.63"/>
    <x v="0"/>
  </r>
  <r>
    <x v="279"/>
    <x v="1"/>
    <x v="4"/>
    <n v="3.8"/>
    <n v="71"/>
    <n v="55.46"/>
    <n v="7330"/>
    <n v="73117"/>
    <x v="14"/>
    <n v="593"/>
    <n v="281.3"/>
    <n v="2.2000000000000002"/>
    <n v="8.8000000000000007"/>
    <s v="No"/>
    <n v="3"/>
    <n v="38"/>
    <n v="41"/>
    <x v="0"/>
    <n v="886958.25"/>
    <x v="0"/>
  </r>
  <r>
    <x v="280"/>
    <x v="0"/>
    <x v="4"/>
    <n v="3"/>
    <n v="45"/>
    <n v="62.41"/>
    <n v="921"/>
    <n v="10700"/>
    <x v="9"/>
    <n v="528"/>
    <n v="175.29"/>
    <n v="4.0999999999999996"/>
    <n v="3.1"/>
    <s v="Yes"/>
    <n v="44"/>
    <n v="17"/>
    <n v="61"/>
    <x v="1"/>
    <n v="644430.06000000006"/>
    <x v="0"/>
  </r>
  <r>
    <x v="281"/>
    <x v="0"/>
    <x v="4"/>
    <n v="4.7"/>
    <n v="43"/>
    <n v="65.66"/>
    <n v="4034"/>
    <n v="42924"/>
    <x v="12"/>
    <n v="914"/>
    <n v="75.02"/>
    <n v="1.6"/>
    <n v="8.4"/>
    <s v="No"/>
    <n v="3"/>
    <n v="9"/>
    <n v="12"/>
    <x v="0"/>
    <n v="640133.34"/>
    <x v="0"/>
  </r>
  <r>
    <x v="282"/>
    <x v="0"/>
    <x v="0"/>
    <n v="3.3"/>
    <n v="34"/>
    <n v="72.209999999999994"/>
    <n v="3140"/>
    <n v="32514"/>
    <x v="5"/>
    <n v="213"/>
    <n v="135.26"/>
    <n v="7.7"/>
    <n v="6"/>
    <s v="No"/>
    <n v="22"/>
    <n v="5"/>
    <n v="27"/>
    <x v="0"/>
    <n v="564237.03"/>
    <x v="0"/>
  </r>
  <r>
    <x v="283"/>
    <x v="2"/>
    <x v="2"/>
    <n v="4.2"/>
    <n v="63"/>
    <n v="47.47"/>
    <n v="4175"/>
    <n v="49664"/>
    <x v="9"/>
    <n v="451"/>
    <n v="61.52"/>
    <n v="8.9"/>
    <n v="4.5999999999999996"/>
    <s v="Yes"/>
    <n v="39"/>
    <n v="34"/>
    <n v="73"/>
    <x v="1"/>
    <n v="693806.6"/>
    <x v="0"/>
  </r>
  <r>
    <x v="284"/>
    <x v="1"/>
    <x v="5"/>
    <n v="3"/>
    <n v="86"/>
    <n v="38.909999999999997"/>
    <n v="1654"/>
    <n v="19454"/>
    <x v="17"/>
    <n v="534"/>
    <n v="182.72"/>
    <n v="1.4"/>
    <n v="2.2999999999999998"/>
    <s v="Yes"/>
    <n v="22"/>
    <n v="68"/>
    <n v="90"/>
    <x v="1"/>
    <n v="752704.54"/>
    <x v="0"/>
  </r>
  <r>
    <x v="285"/>
    <x v="0"/>
    <x v="5"/>
    <n v="3.8"/>
    <n v="41"/>
    <n v="45.74"/>
    <n v="3570"/>
    <n v="44348"/>
    <x v="7"/>
    <n v="402"/>
    <n v="80.59"/>
    <n v="5.7"/>
    <n v="7"/>
    <s v="No"/>
    <n v="14"/>
    <n v="8"/>
    <n v="22"/>
    <x v="0"/>
    <n v="442432.14"/>
    <x v="1"/>
  </r>
  <r>
    <x v="286"/>
    <x v="1"/>
    <x v="4"/>
    <n v="5"/>
    <n v="89"/>
    <n v="57.46"/>
    <n v="9157"/>
    <n v="99485"/>
    <x v="7"/>
    <n v="722"/>
    <n v="168.28"/>
    <n v="6.1"/>
    <n v="8.4"/>
    <s v="Yes"/>
    <n v="76"/>
    <n v="66"/>
    <n v="142"/>
    <x v="2"/>
    <n v="1171515.93"/>
    <x v="2"/>
  </r>
  <r>
    <x v="287"/>
    <x v="2"/>
    <x v="2"/>
    <n v="3.2"/>
    <n v="61"/>
    <n v="51.18"/>
    <n v="3103"/>
    <n v="32294"/>
    <x v="17"/>
    <n v="886"/>
    <n v="126.38"/>
    <n v="4.9000000000000004"/>
    <n v="5.0999999999999996"/>
    <s v="Yes"/>
    <n v="0"/>
    <n v="56"/>
    <n v="56"/>
    <x v="1"/>
    <n v="709620.9"/>
    <x v="0"/>
  </r>
  <r>
    <x v="288"/>
    <x v="2"/>
    <x v="2"/>
    <n v="3.8"/>
    <n v="52"/>
    <n v="49.4"/>
    <n v="3779"/>
    <n v="37179"/>
    <x v="2"/>
    <n v="131"/>
    <n v="240.4"/>
    <n v="5.5"/>
    <n v="5"/>
    <s v="No"/>
    <n v="36"/>
    <n v="46"/>
    <n v="82"/>
    <x v="1"/>
    <n v="597657.44999999995"/>
    <x v="0"/>
  </r>
  <r>
    <x v="289"/>
    <x v="0"/>
    <x v="2"/>
    <n v="3.6"/>
    <n v="50"/>
    <n v="53.45"/>
    <n v="974"/>
    <n v="17166"/>
    <x v="2"/>
    <n v="314"/>
    <n v="170.56"/>
    <n v="7.4"/>
    <n v="7.8"/>
    <s v="No"/>
    <n v="23"/>
    <n v="47"/>
    <n v="70"/>
    <x v="1"/>
    <n v="617566.30000000005"/>
    <x v="0"/>
  </r>
  <r>
    <x v="290"/>
    <x v="2"/>
    <x v="1"/>
    <n v="4.8"/>
    <n v="70"/>
    <n v="34.54"/>
    <n v="1665"/>
    <n v="24849"/>
    <x v="15"/>
    <n v="91"/>
    <n v="262.05"/>
    <n v="5.4"/>
    <n v="5.5"/>
    <s v="Yes"/>
    <n v="43"/>
    <n v="60"/>
    <n v="103"/>
    <x v="2"/>
    <n v="545427.77"/>
    <x v="0"/>
  </r>
  <r>
    <x v="291"/>
    <x v="1"/>
    <x v="1"/>
    <n v="4.7"/>
    <n v="71"/>
    <n v="28.75"/>
    <n v="5538"/>
    <n v="57313"/>
    <x v="18"/>
    <n v="248"/>
    <n v="285.33999999999997"/>
    <n v="9.3000000000000007"/>
    <n v="8.1"/>
    <s v="Yes"/>
    <n v="64"/>
    <n v="7"/>
    <n v="71"/>
    <x v="1"/>
    <n v="481443.65"/>
    <x v="1"/>
  </r>
  <r>
    <x v="292"/>
    <x v="0"/>
    <x v="4"/>
    <n v="3.5"/>
    <n v="50"/>
    <n v="62.26"/>
    <n v="864"/>
    <n v="16308"/>
    <x v="17"/>
    <n v="432"/>
    <n v="292.38"/>
    <n v="5.9"/>
    <n v="1.5"/>
    <s v="Yes"/>
    <n v="44"/>
    <n v="9"/>
    <n v="53"/>
    <x v="1"/>
    <n v="701722.18"/>
    <x v="0"/>
  </r>
  <r>
    <x v="293"/>
    <x v="1"/>
    <x v="2"/>
    <n v="3.2"/>
    <n v="90"/>
    <n v="51.04"/>
    <n v="1475"/>
    <n v="14263"/>
    <x v="7"/>
    <n v="256"/>
    <n v="115.05"/>
    <n v="1.6"/>
    <n v="8.6999999999999993"/>
    <s v="No"/>
    <n v="76"/>
    <n v="24"/>
    <n v="100"/>
    <x v="1"/>
    <n v="1035690.05"/>
    <x v="2"/>
  </r>
  <r>
    <x v="294"/>
    <x v="1"/>
    <x v="3"/>
    <n v="4.3"/>
    <n v="84"/>
    <n v="33.06"/>
    <n v="6217"/>
    <n v="69639"/>
    <x v="3"/>
    <n v="159"/>
    <n v="241.89"/>
    <n v="9.6"/>
    <n v="3.4"/>
    <s v="Yes"/>
    <n v="37"/>
    <n v="66"/>
    <n v="103"/>
    <x v="2"/>
    <n v="640202.39"/>
    <x v="0"/>
  </r>
  <r>
    <x v="295"/>
    <x v="2"/>
    <x v="2"/>
    <n v="3.7"/>
    <n v="60"/>
    <n v="47.99"/>
    <n v="2487"/>
    <n v="24540"/>
    <x v="2"/>
    <n v="693"/>
    <n v="159.53"/>
    <n v="2.2999999999999998"/>
    <n v="2.5"/>
    <s v="No"/>
    <n v="16"/>
    <n v="53"/>
    <n v="69"/>
    <x v="1"/>
    <n v="660643.41"/>
    <x v="0"/>
  </r>
  <r>
    <x v="296"/>
    <x v="2"/>
    <x v="5"/>
    <n v="4.3"/>
    <n v="59"/>
    <n v="40.92"/>
    <n v="3436"/>
    <n v="38366"/>
    <x v="0"/>
    <n v="479"/>
    <n v="156.54"/>
    <n v="8.1"/>
    <n v="1.3"/>
    <s v="No"/>
    <n v="55"/>
    <n v="39"/>
    <n v="94"/>
    <x v="1"/>
    <n v="558304.1"/>
    <x v="0"/>
  </r>
  <r>
    <x v="297"/>
    <x v="2"/>
    <x v="5"/>
    <n v="3.1"/>
    <n v="67"/>
    <n v="36.69"/>
    <n v="1262"/>
    <n v="17309"/>
    <x v="6"/>
    <n v="792"/>
    <n v="267.06"/>
    <n v="5.7"/>
    <n v="8.5"/>
    <s v="Yes"/>
    <n v="50"/>
    <n v="46"/>
    <n v="96"/>
    <x v="1"/>
    <n v="567317.06000000006"/>
    <x v="0"/>
  </r>
  <r>
    <x v="298"/>
    <x v="2"/>
    <x v="4"/>
    <n v="3.3"/>
    <n v="70"/>
    <n v="63.92"/>
    <n v="3107"/>
    <n v="39041"/>
    <x v="9"/>
    <n v="121"/>
    <n v="86.42"/>
    <n v="7.7"/>
    <n v="1.5"/>
    <s v="No"/>
    <n v="29"/>
    <n v="47"/>
    <n v="76"/>
    <x v="1"/>
    <n v="1015206.07"/>
    <x v="2"/>
  </r>
  <r>
    <x v="299"/>
    <x v="2"/>
    <x v="3"/>
    <n v="4.4000000000000004"/>
    <n v="51"/>
    <n v="30.76"/>
    <n v="3409"/>
    <n v="42852"/>
    <x v="6"/>
    <n v="457"/>
    <n v="169.45"/>
    <n v="5.6"/>
    <n v="9.6"/>
    <s v="Yes"/>
    <n v="19"/>
    <n v="18"/>
    <n v="37"/>
    <x v="0"/>
    <n v="374466.66"/>
    <x v="1"/>
  </r>
  <r>
    <x v="300"/>
    <x v="0"/>
    <x v="2"/>
    <n v="3.4"/>
    <n v="36"/>
    <n v="46.04"/>
    <n v="2186"/>
    <n v="23445"/>
    <x v="10"/>
    <n v="889"/>
    <n v="198.22"/>
    <n v="1.5"/>
    <n v="6.1"/>
    <s v="No"/>
    <n v="4"/>
    <n v="16"/>
    <n v="20"/>
    <x v="0"/>
    <n v="375929.41"/>
    <x v="1"/>
  </r>
  <r>
    <x v="301"/>
    <x v="1"/>
    <x v="3"/>
    <n v="4.7"/>
    <n v="76"/>
    <n v="33.76"/>
    <n v="5779"/>
    <n v="64754"/>
    <x v="5"/>
    <n v="685"/>
    <n v="66.53"/>
    <n v="4.4000000000000004"/>
    <n v="7.3"/>
    <s v="No"/>
    <n v="68"/>
    <n v="25"/>
    <n v="93"/>
    <x v="1"/>
    <n v="595167.31999999995"/>
    <x v="0"/>
  </r>
  <r>
    <x v="302"/>
    <x v="1"/>
    <x v="4"/>
    <n v="3.1"/>
    <n v="76"/>
    <n v="56.3"/>
    <n v="1990"/>
    <n v="27591"/>
    <x v="1"/>
    <n v="758"/>
    <n v="266.13"/>
    <n v="6.6"/>
    <n v="7.5"/>
    <s v="No"/>
    <n v="36"/>
    <n v="41"/>
    <n v="77"/>
    <x v="1"/>
    <n v="962322.85"/>
    <x v="0"/>
  </r>
  <r>
    <x v="303"/>
    <x v="1"/>
    <x v="5"/>
    <n v="3.4"/>
    <n v="83"/>
    <n v="40.229999999999997"/>
    <n v="1547"/>
    <n v="20996"/>
    <x v="15"/>
    <n v="328"/>
    <n v="128.58000000000001"/>
    <n v="6.7"/>
    <n v="3.6"/>
    <s v="No"/>
    <n v="79"/>
    <n v="5"/>
    <n v="84"/>
    <x v="1"/>
    <n v="746816.33"/>
    <x v="0"/>
  </r>
  <r>
    <x v="304"/>
    <x v="1"/>
    <x v="5"/>
    <n v="5"/>
    <n v="71"/>
    <n v="39.4"/>
    <n v="8590"/>
    <n v="88275"/>
    <x v="13"/>
    <n v="156"/>
    <n v="214.2"/>
    <n v="9.8000000000000007"/>
    <n v="8.3000000000000007"/>
    <s v="No"/>
    <n v="20"/>
    <n v="59"/>
    <n v="79"/>
    <x v="1"/>
    <n v="657403.94999999995"/>
    <x v="0"/>
  </r>
  <r>
    <x v="305"/>
    <x v="2"/>
    <x v="1"/>
    <n v="3.9"/>
    <n v="51"/>
    <n v="32.94"/>
    <n v="2651"/>
    <n v="29854"/>
    <x v="0"/>
    <n v="488"/>
    <n v="282.02"/>
    <n v="6.5"/>
    <n v="9.5"/>
    <s v="Yes"/>
    <n v="33"/>
    <n v="4"/>
    <n v="37"/>
    <x v="0"/>
    <n v="396570.84"/>
    <x v="1"/>
  </r>
  <r>
    <x v="306"/>
    <x v="1"/>
    <x v="4"/>
    <n v="4.4000000000000004"/>
    <n v="84"/>
    <n v="65.48"/>
    <n v="7175"/>
    <n v="77600"/>
    <x v="1"/>
    <n v="915"/>
    <n v="229.94"/>
    <n v="3.6"/>
    <n v="4.3"/>
    <s v="No"/>
    <n v="69"/>
    <n v="34"/>
    <n v="103"/>
    <x v="2"/>
    <n v="1239737.02"/>
    <x v="2"/>
  </r>
  <r>
    <x v="307"/>
    <x v="0"/>
    <x v="4"/>
    <n v="3.4"/>
    <n v="40"/>
    <n v="63.29"/>
    <n v="2351"/>
    <n v="22108"/>
    <x v="0"/>
    <n v="704"/>
    <n v="271.5"/>
    <n v="1.4"/>
    <n v="8.5"/>
    <s v="Yes"/>
    <n v="5"/>
    <n v="35"/>
    <n v="40"/>
    <x v="0"/>
    <n v="580941.9"/>
    <x v="0"/>
  </r>
  <r>
    <x v="308"/>
    <x v="0"/>
    <x v="2"/>
    <n v="4.2"/>
    <n v="39"/>
    <n v="46.97"/>
    <n v="963"/>
    <n v="12078"/>
    <x v="7"/>
    <n v="100"/>
    <n v="67.39"/>
    <n v="8.1"/>
    <n v="7.9"/>
    <s v="No"/>
    <n v="9"/>
    <n v="34"/>
    <n v="43"/>
    <x v="0"/>
    <n v="429438.88"/>
    <x v="1"/>
  </r>
  <r>
    <x v="309"/>
    <x v="1"/>
    <x v="2"/>
    <n v="4.5"/>
    <n v="72"/>
    <n v="55.29"/>
    <n v="4993"/>
    <n v="50577"/>
    <x v="14"/>
    <n v="172"/>
    <n v="173.18"/>
    <n v="9"/>
    <n v="6.3"/>
    <s v="No"/>
    <n v="5"/>
    <n v="11"/>
    <n v="16"/>
    <x v="0"/>
    <n v="891709.71"/>
    <x v="0"/>
  </r>
  <r>
    <x v="310"/>
    <x v="1"/>
    <x v="1"/>
    <n v="3.6"/>
    <n v="86"/>
    <n v="29.31"/>
    <n v="6460"/>
    <n v="68476"/>
    <x v="10"/>
    <n v="611"/>
    <n v="191.21"/>
    <n v="6.5"/>
    <n v="4.3"/>
    <s v="No"/>
    <n v="66"/>
    <n v="44"/>
    <n v="110"/>
    <x v="2"/>
    <n v="576984.43999999994"/>
    <x v="0"/>
  </r>
  <r>
    <x v="311"/>
    <x v="0"/>
    <x v="0"/>
    <n v="4.7"/>
    <n v="38"/>
    <n v="70.22"/>
    <n v="2696"/>
    <n v="33410"/>
    <x v="0"/>
    <n v="480"/>
    <n v="222.26"/>
    <n v="5.3"/>
    <n v="4.7"/>
    <s v="No"/>
    <n v="24"/>
    <n v="3"/>
    <n v="27"/>
    <x v="0"/>
    <n v="610941.28"/>
    <x v="0"/>
  </r>
  <r>
    <x v="312"/>
    <x v="0"/>
    <x v="3"/>
    <n v="4.2"/>
    <n v="44"/>
    <n v="34.64"/>
    <n v="1368"/>
    <n v="17586"/>
    <x v="6"/>
    <n v="900"/>
    <n v="79.209999999999994"/>
    <n v="8.6999999999999993"/>
    <n v="3.8"/>
    <s v="No"/>
    <n v="19"/>
    <n v="7"/>
    <n v="26"/>
    <x v="0"/>
    <n v="359672.98"/>
    <x v="1"/>
  </r>
  <r>
    <x v="313"/>
    <x v="2"/>
    <x v="0"/>
    <n v="3.8"/>
    <n v="63"/>
    <n v="68.09"/>
    <n v="2244"/>
    <n v="25275"/>
    <x v="10"/>
    <n v="842"/>
    <n v="214.2"/>
    <n v="3.2"/>
    <n v="4.8"/>
    <s v="No"/>
    <n v="34"/>
    <n v="26"/>
    <n v="60"/>
    <x v="1"/>
    <n v="955836.88"/>
    <x v="0"/>
  </r>
  <r>
    <x v="314"/>
    <x v="0"/>
    <x v="0"/>
    <n v="4.0999999999999996"/>
    <n v="48"/>
    <n v="74.849999999999994"/>
    <n v="1518"/>
    <n v="24197"/>
    <x v="7"/>
    <n v="600"/>
    <n v="86.5"/>
    <n v="4.5999999999999996"/>
    <n v="9.9"/>
    <s v="No"/>
    <n v="0"/>
    <n v="27"/>
    <n v="27"/>
    <x v="0"/>
    <n v="816781"/>
    <x v="0"/>
  </r>
  <r>
    <x v="315"/>
    <x v="2"/>
    <x v="4"/>
    <n v="4.2"/>
    <n v="66"/>
    <n v="58.65"/>
    <n v="1199"/>
    <n v="20699"/>
    <x v="6"/>
    <n v="373"/>
    <n v="66.900000000000006"/>
    <n v="5.6"/>
    <n v="4.3"/>
    <s v="Yes"/>
    <n v="51"/>
    <n v="7"/>
    <n v="58"/>
    <x v="1"/>
    <n v="873658.25"/>
    <x v="0"/>
  </r>
  <r>
    <x v="316"/>
    <x v="2"/>
    <x v="3"/>
    <n v="3.3"/>
    <n v="69"/>
    <n v="36.36"/>
    <n v="981"/>
    <n v="12078"/>
    <x v="16"/>
    <n v="991"/>
    <n v="167.33"/>
    <n v="1.4"/>
    <n v="7"/>
    <s v="No"/>
    <n v="30"/>
    <n v="43"/>
    <n v="73"/>
    <x v="1"/>
    <n v="567347.64"/>
    <x v="0"/>
  </r>
  <r>
    <x v="317"/>
    <x v="2"/>
    <x v="4"/>
    <n v="3.8"/>
    <n v="66"/>
    <n v="57.64"/>
    <n v="1940"/>
    <n v="23254"/>
    <x v="6"/>
    <n v="889"/>
    <n v="200.09"/>
    <n v="7.2"/>
    <n v="3.9"/>
    <s v="No"/>
    <n v="5"/>
    <n v="53"/>
    <n v="58"/>
    <x v="1"/>
    <n v="861872.38"/>
    <x v="0"/>
  </r>
  <r>
    <x v="318"/>
    <x v="2"/>
    <x v="3"/>
    <n v="3.7"/>
    <n v="65"/>
    <n v="38.770000000000003"/>
    <n v="1776"/>
    <n v="17886"/>
    <x v="2"/>
    <n v="424"/>
    <n v="289.52999999999997"/>
    <n v="2.7"/>
    <n v="5.2"/>
    <s v="No"/>
    <n v="8"/>
    <n v="13"/>
    <n v="21"/>
    <x v="0"/>
    <n v="579061.42000000004"/>
    <x v="0"/>
  </r>
  <r>
    <x v="319"/>
    <x v="2"/>
    <x v="5"/>
    <n v="3.8"/>
    <n v="69"/>
    <n v="43.52"/>
    <n v="2098"/>
    <n v="21621"/>
    <x v="11"/>
    <n v="923"/>
    <n v="224.66"/>
    <n v="4"/>
    <n v="1.8"/>
    <s v="No"/>
    <n v="11"/>
    <n v="40"/>
    <n v="51"/>
    <x v="1"/>
    <n v="685824.29"/>
    <x v="0"/>
  </r>
  <r>
    <x v="320"/>
    <x v="1"/>
    <x v="4"/>
    <n v="4.5"/>
    <n v="77"/>
    <n v="58.26"/>
    <n v="4665"/>
    <n v="53437"/>
    <x v="4"/>
    <n v="830"/>
    <n v="197.85"/>
    <n v="4.7"/>
    <n v="7.9"/>
    <s v="No"/>
    <n v="65"/>
    <n v="69"/>
    <n v="134"/>
    <x v="2"/>
    <n v="1012874.57"/>
    <x v="2"/>
  </r>
  <r>
    <x v="321"/>
    <x v="0"/>
    <x v="4"/>
    <n v="4"/>
    <n v="36"/>
    <n v="62.5"/>
    <n v="1266"/>
    <n v="16523"/>
    <x v="5"/>
    <n v="727"/>
    <n v="103.64"/>
    <n v="6.7"/>
    <n v="6.9"/>
    <s v="No"/>
    <n v="2"/>
    <n v="21"/>
    <n v="23"/>
    <x v="0"/>
    <n v="516166.65"/>
    <x v="0"/>
  </r>
  <r>
    <x v="322"/>
    <x v="2"/>
    <x v="4"/>
    <n v="4.9000000000000004"/>
    <n v="61"/>
    <n v="62.74"/>
    <n v="3629"/>
    <n v="42364"/>
    <x v="2"/>
    <n v="597"/>
    <n v="88.01"/>
    <n v="1.6"/>
    <n v="4.0999999999999996"/>
    <s v="No"/>
    <n v="12"/>
    <n v="24"/>
    <n v="36"/>
    <x v="0"/>
    <n v="870008"/>
    <x v="0"/>
  </r>
  <r>
    <x v="323"/>
    <x v="0"/>
    <x v="1"/>
    <n v="3.6"/>
    <n v="30"/>
    <n v="31.19"/>
    <n v="1163"/>
    <n v="12374"/>
    <x v="7"/>
    <n v="470"/>
    <n v="201.82"/>
    <n v="4.0999999999999996"/>
    <n v="5.7"/>
    <s v="Yes"/>
    <n v="8"/>
    <n v="7"/>
    <n v="15"/>
    <x v="0"/>
    <n v="229589.35"/>
    <x v="1"/>
  </r>
  <r>
    <x v="324"/>
    <x v="0"/>
    <x v="4"/>
    <n v="3.8"/>
    <n v="41"/>
    <n v="61.61"/>
    <n v="923"/>
    <n v="17715"/>
    <x v="17"/>
    <n v="987"/>
    <n v="105.74"/>
    <n v="3.5"/>
    <n v="8.8000000000000007"/>
    <s v="No"/>
    <n v="39"/>
    <n v="38"/>
    <n v="77"/>
    <x v="1"/>
    <n v="578334.41"/>
    <x v="0"/>
  </r>
  <r>
    <x v="325"/>
    <x v="2"/>
    <x v="2"/>
    <n v="4.5999999999999996"/>
    <n v="55"/>
    <n v="51.32"/>
    <n v="3716"/>
    <n v="37464"/>
    <x v="12"/>
    <n v="425"/>
    <n v="226.65"/>
    <n v="1"/>
    <n v="1.4"/>
    <s v="Yes"/>
    <n v="40"/>
    <n v="39"/>
    <n v="79"/>
    <x v="1"/>
    <n v="637700.88"/>
    <x v="0"/>
  </r>
  <r>
    <x v="326"/>
    <x v="1"/>
    <x v="2"/>
    <n v="4.0999999999999996"/>
    <n v="85"/>
    <n v="45.9"/>
    <n v="5416"/>
    <n v="63220"/>
    <x v="6"/>
    <n v="158"/>
    <n v="78.62"/>
    <n v="7.2"/>
    <n v="9.4"/>
    <s v="No"/>
    <n v="71"/>
    <n v="3"/>
    <n v="74"/>
    <x v="1"/>
    <n v="891726.1"/>
    <x v="0"/>
  </r>
  <r>
    <x v="327"/>
    <x v="2"/>
    <x v="3"/>
    <n v="4.0999999999999996"/>
    <n v="67"/>
    <n v="37.369999999999997"/>
    <n v="1238"/>
    <n v="12549"/>
    <x v="10"/>
    <n v="804"/>
    <n v="134.91"/>
    <n v="3.1"/>
    <n v="5.2"/>
    <s v="No"/>
    <n v="21"/>
    <n v="34"/>
    <n v="55"/>
    <x v="1"/>
    <n v="560627.81000000006"/>
    <x v="0"/>
  </r>
  <r>
    <x v="328"/>
    <x v="1"/>
    <x v="5"/>
    <n v="3.1"/>
    <n v="88"/>
    <n v="40.17"/>
    <n v="6049"/>
    <n v="66318"/>
    <x v="3"/>
    <n v="540"/>
    <n v="243.27"/>
    <n v="2.5"/>
    <n v="8.6999999999999993"/>
    <s v="Yes"/>
    <n v="79"/>
    <n v="80"/>
    <n v="159"/>
    <x v="2"/>
    <n v="808612.67"/>
    <x v="0"/>
  </r>
  <r>
    <x v="329"/>
    <x v="0"/>
    <x v="1"/>
    <n v="3.8"/>
    <n v="32"/>
    <n v="29.82"/>
    <n v="779"/>
    <n v="13070"/>
    <x v="0"/>
    <n v="685"/>
    <n v="257.76"/>
    <n v="8.1999999999999993"/>
    <n v="8.8000000000000007"/>
    <s v="No"/>
    <n v="31"/>
    <n v="10"/>
    <n v="41"/>
    <x v="0"/>
    <n v="234893.18"/>
    <x v="1"/>
  </r>
  <r>
    <x v="330"/>
    <x v="1"/>
    <x v="3"/>
    <n v="3.5"/>
    <n v="72"/>
    <n v="39.46"/>
    <n v="4069"/>
    <n v="46007"/>
    <x v="18"/>
    <n v="272"/>
    <n v="136.31"/>
    <n v="1.4"/>
    <n v="1.5"/>
    <s v="No"/>
    <n v="34"/>
    <n v="19"/>
    <n v="53"/>
    <x v="1"/>
    <n v="646694.51"/>
    <x v="0"/>
  </r>
  <r>
    <x v="331"/>
    <x v="1"/>
    <x v="2"/>
    <n v="5"/>
    <n v="74"/>
    <n v="45.26"/>
    <n v="4240"/>
    <n v="48828"/>
    <x v="10"/>
    <n v="68"/>
    <n v="101.68"/>
    <n v="9.1"/>
    <n v="8"/>
    <s v="No"/>
    <n v="64"/>
    <n v="47"/>
    <n v="111"/>
    <x v="2"/>
    <n v="757994.82"/>
    <x v="0"/>
  </r>
  <r>
    <x v="332"/>
    <x v="1"/>
    <x v="1"/>
    <n v="3.6"/>
    <n v="72"/>
    <n v="27.76"/>
    <n v="5818"/>
    <n v="63057"/>
    <x v="15"/>
    <n v="598"/>
    <n v="289.55"/>
    <n v="7.2"/>
    <n v="7.6"/>
    <s v="No"/>
    <n v="70"/>
    <n v="51"/>
    <n v="121"/>
    <x v="2"/>
    <n v="464554.49"/>
    <x v="1"/>
  </r>
  <r>
    <x v="333"/>
    <x v="0"/>
    <x v="1"/>
    <n v="4.8"/>
    <n v="48"/>
    <n v="26.34"/>
    <n v="3024"/>
    <n v="39000"/>
    <x v="0"/>
    <n v="266"/>
    <n v="240.27"/>
    <n v="2.5"/>
    <n v="1.4"/>
    <s v="No"/>
    <n v="39"/>
    <n v="37"/>
    <n v="76"/>
    <x v="1"/>
    <n v="300855.92"/>
    <x v="1"/>
  </r>
  <r>
    <x v="334"/>
    <x v="0"/>
    <x v="5"/>
    <n v="4.4000000000000004"/>
    <n v="34"/>
    <n v="35.39"/>
    <n v="1961"/>
    <n v="27461"/>
    <x v="14"/>
    <n v="662"/>
    <n v="251.76"/>
    <n v="4.2"/>
    <n v="9.5"/>
    <s v="No"/>
    <n v="10"/>
    <n v="31"/>
    <n v="41"/>
    <x v="0"/>
    <n v="278453.48"/>
    <x v="1"/>
  </r>
  <r>
    <x v="335"/>
    <x v="1"/>
    <x v="1"/>
    <n v="3.7"/>
    <n v="83"/>
    <n v="28.03"/>
    <n v="6330"/>
    <n v="68646"/>
    <x v="8"/>
    <n v="754"/>
    <n v="105.69"/>
    <n v="9.5"/>
    <n v="6.7"/>
    <s v="No"/>
    <n v="10"/>
    <n v="81"/>
    <n v="91"/>
    <x v="1"/>
    <n v="538587.34"/>
    <x v="0"/>
  </r>
  <r>
    <x v="336"/>
    <x v="1"/>
    <x v="4"/>
    <n v="4.0999999999999996"/>
    <n v="90"/>
    <n v="65.87"/>
    <n v="6471"/>
    <n v="70545"/>
    <x v="2"/>
    <n v="646"/>
    <n v="156.11000000000001"/>
    <n v="6.6"/>
    <n v="2.5"/>
    <s v="Yes"/>
    <n v="76"/>
    <n v="32"/>
    <n v="108"/>
    <x v="2"/>
    <n v="1342487.41"/>
    <x v="2"/>
  </r>
  <r>
    <x v="337"/>
    <x v="2"/>
    <x v="1"/>
    <n v="4.7"/>
    <n v="65"/>
    <n v="27.97"/>
    <n v="3564"/>
    <n v="38283"/>
    <x v="0"/>
    <n v="282"/>
    <n v="67.05"/>
    <n v="6.5"/>
    <n v="2.1"/>
    <s v="Yes"/>
    <n v="40"/>
    <n v="58"/>
    <n v="98"/>
    <x v="1"/>
    <n v="426018.16"/>
    <x v="1"/>
  </r>
  <r>
    <x v="338"/>
    <x v="1"/>
    <x v="5"/>
    <n v="4.8"/>
    <n v="70"/>
    <n v="42.3"/>
    <n v="7866"/>
    <n v="88239"/>
    <x v="12"/>
    <n v="600"/>
    <n v="77.349999999999994"/>
    <n v="6.9"/>
    <n v="6.1"/>
    <s v="No"/>
    <n v="3"/>
    <n v="14"/>
    <n v="17"/>
    <x v="0"/>
    <n v="679089.05"/>
    <x v="0"/>
  </r>
  <r>
    <x v="339"/>
    <x v="2"/>
    <x v="3"/>
    <n v="3.3"/>
    <n v="66"/>
    <n v="31.3"/>
    <n v="2773"/>
    <n v="34305"/>
    <x v="12"/>
    <n v="459"/>
    <n v="105.24"/>
    <n v="5.2"/>
    <n v="1.5"/>
    <s v="No"/>
    <n v="2"/>
    <n v="43"/>
    <n v="45"/>
    <x v="0"/>
    <n v="469961.45"/>
    <x v="1"/>
  </r>
  <r>
    <x v="340"/>
    <x v="1"/>
    <x v="5"/>
    <n v="3.7"/>
    <n v="80"/>
    <n v="41.62"/>
    <n v="1733"/>
    <n v="20535"/>
    <x v="13"/>
    <n v="603"/>
    <n v="125.81"/>
    <n v="2.5"/>
    <n v="2.5"/>
    <s v="No"/>
    <n v="73"/>
    <n v="34"/>
    <n v="107"/>
    <x v="2"/>
    <n v="755967.99"/>
    <x v="0"/>
  </r>
  <r>
    <x v="341"/>
    <x v="2"/>
    <x v="5"/>
    <n v="3.7"/>
    <n v="58"/>
    <n v="45.83"/>
    <n v="3440"/>
    <n v="38375"/>
    <x v="2"/>
    <n v="561"/>
    <n v="299.3"/>
    <n v="2.4"/>
    <n v="9.5"/>
    <s v="Yes"/>
    <n v="4"/>
    <n v="57"/>
    <n v="61"/>
    <x v="1"/>
    <n v="617079.04000000004"/>
    <x v="0"/>
  </r>
  <r>
    <x v="342"/>
    <x v="0"/>
    <x v="2"/>
    <n v="3.1"/>
    <n v="50"/>
    <n v="48.21"/>
    <n v="1502"/>
    <n v="16681"/>
    <x v="11"/>
    <n v="239"/>
    <n v="155.52000000000001"/>
    <n v="7.2"/>
    <n v="7.7"/>
    <s v="No"/>
    <n v="11"/>
    <n v="23"/>
    <n v="34"/>
    <x v="0"/>
    <n v="557553.68999999994"/>
    <x v="0"/>
  </r>
  <r>
    <x v="343"/>
    <x v="1"/>
    <x v="4"/>
    <n v="4.2"/>
    <n v="73"/>
    <n v="64.33"/>
    <n v="7010"/>
    <n v="75771"/>
    <x v="6"/>
    <n v="870"/>
    <n v="224.47"/>
    <n v="9"/>
    <n v="6.5"/>
    <s v="No"/>
    <n v="33"/>
    <n v="30"/>
    <n v="63"/>
    <x v="1"/>
    <n v="1070290.05"/>
    <x v="2"/>
  </r>
  <r>
    <x v="344"/>
    <x v="1"/>
    <x v="2"/>
    <n v="4.7"/>
    <n v="71"/>
    <n v="55.97"/>
    <n v="5515"/>
    <n v="64681"/>
    <x v="8"/>
    <n v="355"/>
    <n v="276.11"/>
    <n v="3.7"/>
    <n v="2.9"/>
    <s v="No"/>
    <n v="52"/>
    <n v="31"/>
    <n v="83"/>
    <x v="1"/>
    <n v="894439.59"/>
    <x v="0"/>
  </r>
  <r>
    <x v="345"/>
    <x v="1"/>
    <x v="3"/>
    <n v="3.8"/>
    <n v="78"/>
    <n v="36.47"/>
    <n v="4860"/>
    <n v="49793"/>
    <x v="14"/>
    <n v="922"/>
    <n v="111.51"/>
    <n v="5.5"/>
    <n v="3"/>
    <s v="Yes"/>
    <n v="37"/>
    <n v="32"/>
    <n v="69"/>
    <x v="1"/>
    <n v="642370.62"/>
    <x v="0"/>
  </r>
  <r>
    <x v="346"/>
    <x v="1"/>
    <x v="0"/>
    <n v="4.5"/>
    <n v="74"/>
    <n v="68.400000000000006"/>
    <n v="1930"/>
    <n v="25040"/>
    <x v="1"/>
    <n v="502"/>
    <n v="86.18"/>
    <n v="9.9"/>
    <n v="5"/>
    <s v="No"/>
    <n v="3"/>
    <n v="10"/>
    <n v="13"/>
    <x v="0"/>
    <n v="1129980.6000000001"/>
    <x v="2"/>
  </r>
  <r>
    <x v="347"/>
    <x v="2"/>
    <x v="3"/>
    <n v="4.3"/>
    <n v="53"/>
    <n v="37.409999999999997"/>
    <n v="3283"/>
    <n v="34814"/>
    <x v="5"/>
    <n v="156"/>
    <n v="110.81"/>
    <n v="3.3"/>
    <n v="7.8"/>
    <s v="No"/>
    <n v="10"/>
    <n v="31"/>
    <n v="41"/>
    <x v="0"/>
    <n v="459278.88"/>
    <x v="1"/>
  </r>
  <r>
    <x v="348"/>
    <x v="1"/>
    <x v="4"/>
    <n v="3.8"/>
    <n v="74"/>
    <n v="64.290000000000006"/>
    <n v="4983"/>
    <n v="50860"/>
    <x v="0"/>
    <n v="718"/>
    <n v="270.61"/>
    <n v="4.5"/>
    <n v="1"/>
    <s v="Yes"/>
    <n v="73"/>
    <n v="46"/>
    <n v="119"/>
    <x v="2"/>
    <n v="1076737.75"/>
    <x v="2"/>
  </r>
  <r>
    <x v="349"/>
    <x v="0"/>
    <x v="1"/>
    <n v="3.3"/>
    <n v="47"/>
    <n v="26.88"/>
    <n v="1956"/>
    <n v="26865"/>
    <x v="11"/>
    <n v="274"/>
    <n v="216.42"/>
    <n v="4.3"/>
    <n v="1.4"/>
    <s v="Yes"/>
    <n v="6"/>
    <n v="2"/>
    <n v="8"/>
    <x v="0"/>
    <n v="301566.13"/>
    <x v="1"/>
  </r>
  <r>
    <x v="350"/>
    <x v="0"/>
    <x v="5"/>
    <n v="4.4000000000000004"/>
    <n v="42"/>
    <n v="39.979999999999997"/>
    <n v="1685"/>
    <n v="19997"/>
    <x v="6"/>
    <n v="435"/>
    <n v="162.83000000000001"/>
    <n v="1.3"/>
    <n v="8.8000000000000007"/>
    <s v="Yes"/>
    <n v="8"/>
    <n v="7"/>
    <n v="15"/>
    <x v="0"/>
    <n v="391783.09"/>
    <x v="1"/>
  </r>
  <r>
    <x v="351"/>
    <x v="1"/>
    <x v="0"/>
    <n v="4.7"/>
    <n v="74"/>
    <n v="68.510000000000005"/>
    <n v="6504"/>
    <n v="65635"/>
    <x v="11"/>
    <n v="579"/>
    <n v="255.07"/>
    <n v="5.6"/>
    <n v="8.3000000000000007"/>
    <s v="No"/>
    <n v="17"/>
    <n v="32"/>
    <n v="49"/>
    <x v="0"/>
    <n v="1151775.8"/>
    <x v="2"/>
  </r>
  <r>
    <x v="352"/>
    <x v="0"/>
    <x v="4"/>
    <n v="4.4000000000000004"/>
    <n v="48"/>
    <n v="58.12"/>
    <n v="3125"/>
    <n v="39502"/>
    <x v="14"/>
    <n v="109"/>
    <n v="109.18"/>
    <n v="2.9"/>
    <n v="7.3"/>
    <s v="Yes"/>
    <n v="46"/>
    <n v="38"/>
    <n v="84"/>
    <x v="1"/>
    <n v="628820.12"/>
    <x v="0"/>
  </r>
  <r>
    <x v="353"/>
    <x v="1"/>
    <x v="2"/>
    <n v="3"/>
    <n v="72"/>
    <n v="54.47"/>
    <n v="2347"/>
    <n v="26510"/>
    <x v="1"/>
    <n v="421"/>
    <n v="109.79"/>
    <n v="2.2000000000000002"/>
    <n v="5.5"/>
    <s v="No"/>
    <n v="26"/>
    <n v="40"/>
    <n v="66"/>
    <x v="1"/>
    <n v="880015.98"/>
    <x v="0"/>
  </r>
  <r>
    <x v="354"/>
    <x v="1"/>
    <x v="5"/>
    <n v="3.4"/>
    <n v="87"/>
    <n v="39.64"/>
    <n v="6652"/>
    <n v="66030"/>
    <x v="9"/>
    <n v="191"/>
    <n v="191.81"/>
    <n v="7.4"/>
    <n v="2.2999999999999998"/>
    <s v="No"/>
    <n v="27"/>
    <n v="7"/>
    <n v="34"/>
    <x v="0"/>
    <n v="794120.18"/>
    <x v="0"/>
  </r>
  <r>
    <x v="355"/>
    <x v="0"/>
    <x v="3"/>
    <n v="3.1"/>
    <n v="35"/>
    <n v="33.729999999999997"/>
    <n v="1983"/>
    <n v="21675"/>
    <x v="5"/>
    <n v="167"/>
    <n v="247.52"/>
    <n v="7.9"/>
    <n v="1.9"/>
    <s v="No"/>
    <n v="31"/>
    <n v="25"/>
    <n v="56"/>
    <x v="1"/>
    <n v="280721.58"/>
    <x v="1"/>
  </r>
  <r>
    <x v="356"/>
    <x v="1"/>
    <x v="2"/>
    <n v="4.0999999999999996"/>
    <n v="75"/>
    <n v="51.64"/>
    <n v="4675"/>
    <n v="52673"/>
    <x v="17"/>
    <n v="729"/>
    <n v="114.89"/>
    <n v="9"/>
    <n v="9.1"/>
    <s v="Yes"/>
    <n v="73"/>
    <n v="18"/>
    <n v="91"/>
    <x v="1"/>
    <n v="883040.39"/>
    <x v="0"/>
  </r>
  <r>
    <x v="357"/>
    <x v="0"/>
    <x v="4"/>
    <n v="4.5"/>
    <n v="34"/>
    <n v="57.41"/>
    <n v="2105"/>
    <n v="29900"/>
    <x v="14"/>
    <n v="241"/>
    <n v="102.51"/>
    <n v="9.4"/>
    <n v="4.4000000000000004"/>
    <s v="No"/>
    <n v="33"/>
    <n v="8"/>
    <n v="41"/>
    <x v="0"/>
    <n v="442863.17"/>
    <x v="1"/>
  </r>
  <r>
    <x v="358"/>
    <x v="2"/>
    <x v="4"/>
    <n v="3.2"/>
    <n v="50"/>
    <n v="57.53"/>
    <n v="2077"/>
    <n v="21107"/>
    <x v="4"/>
    <n v="335"/>
    <n v="168.49"/>
    <n v="8.8000000000000007"/>
    <n v="7.3"/>
    <s v="Yes"/>
    <n v="4"/>
    <n v="37"/>
    <n v="41"/>
    <x v="0"/>
    <n v="650203.07999999996"/>
    <x v="0"/>
  </r>
  <r>
    <x v="359"/>
    <x v="1"/>
    <x v="3"/>
    <n v="4.7"/>
    <n v="77"/>
    <n v="35.72"/>
    <n v="8058"/>
    <n v="82120"/>
    <x v="7"/>
    <n v="590"/>
    <n v="83.55"/>
    <n v="2.1"/>
    <n v="5.0999999999999996"/>
    <s v="Yes"/>
    <n v="19"/>
    <n v="6"/>
    <n v="25"/>
    <x v="0"/>
    <n v="640212.36"/>
    <x v="0"/>
  </r>
  <r>
    <x v="360"/>
    <x v="2"/>
    <x v="0"/>
    <n v="4.0999999999999996"/>
    <n v="50"/>
    <n v="69.5"/>
    <n v="2747"/>
    <n v="28480"/>
    <x v="4"/>
    <n v="718"/>
    <n v="236.95"/>
    <n v="3"/>
    <n v="7.6"/>
    <s v="No"/>
    <n v="29"/>
    <n v="3"/>
    <n v="32"/>
    <x v="0"/>
    <n v="780529.5"/>
    <x v="0"/>
  </r>
  <r>
    <x v="361"/>
    <x v="0"/>
    <x v="3"/>
    <n v="4.4000000000000004"/>
    <n v="50"/>
    <n v="33.24"/>
    <n v="4327"/>
    <n v="43412"/>
    <x v="7"/>
    <n v="68"/>
    <n v="194.33"/>
    <n v="2.1"/>
    <n v="2.7"/>
    <s v="No"/>
    <n v="32"/>
    <n v="5"/>
    <n v="37"/>
    <x v="0"/>
    <n v="392404.98"/>
    <x v="1"/>
  </r>
  <r>
    <x v="362"/>
    <x v="2"/>
    <x v="1"/>
    <n v="4.9000000000000004"/>
    <n v="55"/>
    <n v="25.59"/>
    <n v="3872"/>
    <n v="41780"/>
    <x v="15"/>
    <n v="651"/>
    <n v="178.14"/>
    <n v="4.2"/>
    <n v="5.4"/>
    <s v="Yes"/>
    <n v="18"/>
    <n v="33"/>
    <n v="51"/>
    <x v="1"/>
    <n v="326535.64"/>
    <x v="1"/>
  </r>
  <r>
    <x v="363"/>
    <x v="2"/>
    <x v="2"/>
    <n v="3.2"/>
    <n v="69"/>
    <n v="50.73"/>
    <n v="958"/>
    <n v="9096"/>
    <x v="10"/>
    <n v="671"/>
    <n v="268.07"/>
    <n v="2.1"/>
    <n v="4.4000000000000004"/>
    <s v="No"/>
    <n v="1"/>
    <n v="60"/>
    <n v="61"/>
    <x v="1"/>
    <n v="778159.36"/>
    <x v="0"/>
  </r>
  <r>
    <x v="364"/>
    <x v="0"/>
    <x v="0"/>
    <n v="4.8"/>
    <n v="43"/>
    <n v="73.98"/>
    <n v="3790"/>
    <n v="42241"/>
    <x v="11"/>
    <n v="619"/>
    <n v="233.14"/>
    <n v="6.9"/>
    <n v="3.2"/>
    <s v="No"/>
    <n v="17"/>
    <n v="15"/>
    <n v="32"/>
    <x v="0"/>
    <n v="730122.07"/>
    <x v="0"/>
  </r>
  <r>
    <x v="365"/>
    <x v="2"/>
    <x v="5"/>
    <n v="3.3"/>
    <n v="60"/>
    <n v="44.37"/>
    <n v="1181"/>
    <n v="17676"/>
    <x v="14"/>
    <n v="165"/>
    <n v="87.32"/>
    <n v="7.5"/>
    <n v="6.4"/>
    <s v="Yes"/>
    <n v="13"/>
    <n v="9"/>
    <n v="22"/>
    <x v="0"/>
    <n v="594933.24"/>
    <x v="0"/>
  </r>
  <r>
    <x v="366"/>
    <x v="2"/>
    <x v="1"/>
    <n v="3.8"/>
    <n v="51"/>
    <n v="27.59"/>
    <n v="839"/>
    <n v="14871"/>
    <x v="7"/>
    <n v="89"/>
    <n v="155.11000000000001"/>
    <n v="2.4"/>
    <n v="5.8"/>
    <s v="No"/>
    <n v="4"/>
    <n v="35"/>
    <n v="39"/>
    <x v="0"/>
    <n v="331508.77"/>
    <x v="1"/>
  </r>
  <r>
    <x v="367"/>
    <x v="0"/>
    <x v="0"/>
    <n v="4.7"/>
    <n v="50"/>
    <n v="71.599999999999994"/>
    <n v="948"/>
    <n v="16187"/>
    <x v="10"/>
    <n v="314"/>
    <n v="130.32"/>
    <n v="6.6"/>
    <n v="5.5"/>
    <s v="Yes"/>
    <n v="17"/>
    <n v="13"/>
    <n v="30"/>
    <x v="0"/>
    <n v="797077.35"/>
    <x v="0"/>
  </r>
  <r>
    <x v="368"/>
    <x v="2"/>
    <x v="2"/>
    <n v="4.8"/>
    <n v="53"/>
    <n v="54.41"/>
    <n v="4508"/>
    <n v="48685"/>
    <x v="16"/>
    <n v="170"/>
    <n v="250.52"/>
    <n v="1.2"/>
    <n v="6.3"/>
    <s v="Yes"/>
    <n v="44"/>
    <n v="6"/>
    <n v="50"/>
    <x v="0"/>
    <n v="654543.62"/>
    <x v="0"/>
  </r>
  <r>
    <x v="369"/>
    <x v="0"/>
    <x v="4"/>
    <n v="4"/>
    <n v="42"/>
    <n v="59.5"/>
    <n v="3278"/>
    <n v="41012"/>
    <x v="5"/>
    <n v="671"/>
    <n v="229.76"/>
    <n v="4.9000000000000004"/>
    <n v="2.2999999999999998"/>
    <s v="No"/>
    <n v="14"/>
    <n v="1"/>
    <n v="15"/>
    <x v="0"/>
    <n v="571083.1"/>
    <x v="0"/>
  </r>
  <r>
    <x v="370"/>
    <x v="2"/>
    <x v="5"/>
    <n v="4.2"/>
    <n v="56"/>
    <n v="45.25"/>
    <n v="3073"/>
    <n v="38038"/>
    <x v="12"/>
    <n v="413"/>
    <n v="168"/>
    <n v="3.6"/>
    <n v="4.3"/>
    <s v="Yes"/>
    <n v="22"/>
    <n v="30"/>
    <n v="52"/>
    <x v="1"/>
    <n v="574586.4"/>
    <x v="0"/>
  </r>
  <r>
    <x v="371"/>
    <x v="0"/>
    <x v="3"/>
    <n v="4.4000000000000004"/>
    <n v="35"/>
    <n v="39.93"/>
    <n v="3358"/>
    <n v="34711"/>
    <x v="10"/>
    <n v="254"/>
    <n v="255.91"/>
    <n v="10"/>
    <n v="3.9"/>
    <s v="Yes"/>
    <n v="3"/>
    <n v="28"/>
    <n v="31"/>
    <x v="0"/>
    <n v="323531.83"/>
    <x v="1"/>
  </r>
  <r>
    <x v="372"/>
    <x v="0"/>
    <x v="2"/>
    <n v="4.7"/>
    <n v="32"/>
    <n v="47.29"/>
    <n v="1246"/>
    <n v="22007"/>
    <x v="6"/>
    <n v="535"/>
    <n v="152.52000000000001"/>
    <n v="9.3000000000000007"/>
    <n v="7.9"/>
    <s v="No"/>
    <n v="1"/>
    <n v="26"/>
    <n v="27"/>
    <x v="0"/>
    <n v="359324.5"/>
    <x v="1"/>
  </r>
  <r>
    <x v="373"/>
    <x v="2"/>
    <x v="1"/>
    <n v="3.2"/>
    <n v="58"/>
    <n v="27.85"/>
    <n v="2922"/>
    <n v="34829"/>
    <x v="8"/>
    <n v="720"/>
    <n v="250.89"/>
    <n v="2.2999999999999998"/>
    <n v="1.3"/>
    <s v="Yes"/>
    <n v="23"/>
    <n v="16"/>
    <n v="39"/>
    <x v="0"/>
    <n v="368201.3"/>
    <x v="1"/>
  </r>
  <r>
    <x v="374"/>
    <x v="2"/>
    <x v="1"/>
    <n v="4.5999999999999996"/>
    <n v="63"/>
    <n v="26.98"/>
    <n v="1731"/>
    <n v="18477"/>
    <x v="9"/>
    <n v="895"/>
    <n v="58.02"/>
    <n v="9.3000000000000007"/>
    <n v="3.5"/>
    <s v="Yes"/>
    <n v="11"/>
    <n v="15"/>
    <n v="26"/>
    <x v="0"/>
    <n v="403654.89"/>
    <x v="1"/>
  </r>
  <r>
    <x v="375"/>
    <x v="2"/>
    <x v="4"/>
    <n v="4"/>
    <n v="69"/>
    <n v="57.16"/>
    <n v="2137"/>
    <n v="22180"/>
    <x v="10"/>
    <n v="144"/>
    <n v="83.65"/>
    <n v="4.8"/>
    <n v="9.3000000000000007"/>
    <s v="Yes"/>
    <n v="28"/>
    <n v="27"/>
    <n v="55"/>
    <x v="1"/>
    <n v="880541.06"/>
    <x v="0"/>
  </r>
  <r>
    <x v="376"/>
    <x v="1"/>
    <x v="4"/>
    <n v="3.9"/>
    <n v="80"/>
    <n v="64.989999999999995"/>
    <n v="5462"/>
    <n v="61394"/>
    <x v="10"/>
    <n v="448"/>
    <n v="238.99"/>
    <n v="6.2"/>
    <n v="3.7"/>
    <s v="No"/>
    <n v="5"/>
    <n v="59"/>
    <n v="64"/>
    <x v="1"/>
    <n v="1161892.8600000001"/>
    <x v="2"/>
  </r>
  <r>
    <x v="377"/>
    <x v="1"/>
    <x v="5"/>
    <n v="3.8"/>
    <n v="74"/>
    <n v="45.24"/>
    <n v="2080"/>
    <n v="24723"/>
    <x v="0"/>
    <n v="595"/>
    <n v="78.599999999999994"/>
    <n v="5.8"/>
    <n v="2.4"/>
    <s v="Yes"/>
    <n v="23"/>
    <n v="5"/>
    <n v="28"/>
    <x v="0"/>
    <n v="757072.31"/>
    <x v="0"/>
  </r>
  <r>
    <x v="378"/>
    <x v="1"/>
    <x v="3"/>
    <n v="4"/>
    <n v="83"/>
    <n v="30.57"/>
    <n v="3339"/>
    <n v="42076"/>
    <x v="0"/>
    <n v="803"/>
    <n v="220.94"/>
    <n v="7.5"/>
    <n v="7.8"/>
    <s v="Yes"/>
    <n v="16"/>
    <n v="5"/>
    <n v="21"/>
    <x v="0"/>
    <n v="585681.16"/>
    <x v="0"/>
  </r>
  <r>
    <x v="379"/>
    <x v="0"/>
    <x v="5"/>
    <n v="4.9000000000000004"/>
    <n v="48"/>
    <n v="41.53"/>
    <n v="2096"/>
    <n v="29656"/>
    <x v="15"/>
    <n v="879"/>
    <n v="230.89"/>
    <n v="4"/>
    <n v="1.4"/>
    <s v="No"/>
    <n v="31"/>
    <n v="26"/>
    <n v="57"/>
    <x v="1"/>
    <n v="451015.37"/>
    <x v="1"/>
  </r>
  <r>
    <x v="380"/>
    <x v="2"/>
    <x v="4"/>
    <n v="4.0999999999999996"/>
    <n v="57"/>
    <n v="61.21"/>
    <n v="1577"/>
    <n v="23539"/>
    <x v="12"/>
    <n v="379"/>
    <n v="215.55"/>
    <n v="1.6"/>
    <n v="4.8"/>
    <s v="No"/>
    <n v="24"/>
    <n v="52"/>
    <n v="76"/>
    <x v="1"/>
    <n v="782236.84"/>
    <x v="0"/>
  </r>
  <r>
    <x v="381"/>
    <x v="0"/>
    <x v="4"/>
    <n v="4.9000000000000004"/>
    <n v="36"/>
    <n v="59.3"/>
    <n v="4776"/>
    <n v="54940"/>
    <x v="11"/>
    <n v="874"/>
    <n v="254.56"/>
    <n v="4.8"/>
    <n v="8.6999999999999993"/>
    <s v="No"/>
    <n v="25"/>
    <n v="33"/>
    <n v="58"/>
    <x v="1"/>
    <n v="506369.6"/>
    <x v="0"/>
  </r>
  <r>
    <x v="382"/>
    <x v="1"/>
    <x v="1"/>
    <n v="3.4"/>
    <n v="76"/>
    <n v="31.95"/>
    <n v="4261"/>
    <n v="46862"/>
    <x v="14"/>
    <n v="710"/>
    <n v="177.9"/>
    <n v="5.9"/>
    <n v="9.6"/>
    <s v="Yes"/>
    <n v="70"/>
    <n v="16"/>
    <n v="86"/>
    <x v="1"/>
    <n v="553428.1"/>
    <x v="0"/>
  </r>
  <r>
    <x v="383"/>
    <x v="2"/>
    <x v="4"/>
    <n v="4.4000000000000004"/>
    <n v="52"/>
    <n v="65.42"/>
    <n v="2868"/>
    <n v="32785"/>
    <x v="16"/>
    <n v="664"/>
    <n v="274.26"/>
    <n v="6"/>
    <n v="3.2"/>
    <s v="Yes"/>
    <n v="34"/>
    <n v="9"/>
    <n v="43"/>
    <x v="0"/>
    <n v="766685.27"/>
    <x v="0"/>
  </r>
  <r>
    <x v="384"/>
    <x v="0"/>
    <x v="0"/>
    <n v="4.5999999999999996"/>
    <n v="32"/>
    <n v="66.87"/>
    <n v="3653"/>
    <n v="36271"/>
    <x v="16"/>
    <n v="359"/>
    <n v="192.37"/>
    <n v="8.1"/>
    <n v="3.7"/>
    <s v="Yes"/>
    <n v="1"/>
    <n v="16"/>
    <n v="17"/>
    <x v="0"/>
    <n v="490672.8"/>
    <x v="1"/>
  </r>
  <r>
    <x v="385"/>
    <x v="2"/>
    <x v="2"/>
    <n v="4.4000000000000004"/>
    <n v="67"/>
    <n v="46.32"/>
    <n v="2848"/>
    <n v="32535"/>
    <x v="0"/>
    <n v="266"/>
    <n v="176.97"/>
    <n v="1.4"/>
    <n v="6.1"/>
    <s v="Yes"/>
    <n v="26"/>
    <n v="61"/>
    <n v="87"/>
    <x v="1"/>
    <n v="706863.95"/>
    <x v="0"/>
  </r>
  <r>
    <x v="386"/>
    <x v="0"/>
    <x v="4"/>
    <n v="4.2"/>
    <n v="42"/>
    <n v="55.37"/>
    <n v="2111"/>
    <n v="22408"/>
    <x v="3"/>
    <n v="726"/>
    <n v="177.35"/>
    <n v="9.9"/>
    <n v="3"/>
    <s v="No"/>
    <n v="7"/>
    <n v="1"/>
    <n v="8"/>
    <x v="0"/>
    <n v="530925.12"/>
    <x v="0"/>
  </r>
  <r>
    <x v="387"/>
    <x v="2"/>
    <x v="5"/>
    <n v="4.0999999999999996"/>
    <n v="50"/>
    <n v="39"/>
    <n v="3264"/>
    <n v="37129"/>
    <x v="2"/>
    <n v="217"/>
    <n v="278.02"/>
    <n v="9.9"/>
    <n v="2.4"/>
    <s v="No"/>
    <n v="34"/>
    <n v="13"/>
    <n v="47"/>
    <x v="0"/>
    <n v="460219.45"/>
    <x v="1"/>
  </r>
  <r>
    <x v="388"/>
    <x v="1"/>
    <x v="3"/>
    <n v="4.7"/>
    <n v="74"/>
    <n v="33.71"/>
    <n v="6093"/>
    <n v="61916"/>
    <x v="14"/>
    <n v="581"/>
    <n v="110.92"/>
    <n v="1.9"/>
    <n v="4.8"/>
    <s v="Yes"/>
    <n v="17"/>
    <n v="55"/>
    <n v="72"/>
    <x v="1"/>
    <n v="566478.68000000005"/>
    <x v="0"/>
  </r>
  <r>
    <x v="389"/>
    <x v="1"/>
    <x v="3"/>
    <n v="4.5999999999999996"/>
    <n v="73"/>
    <n v="34.74"/>
    <n v="4438"/>
    <n v="53381"/>
    <x v="5"/>
    <n v="158"/>
    <n v="223.76"/>
    <n v="4.0999999999999996"/>
    <n v="1.7"/>
    <s v="Yes"/>
    <n v="22"/>
    <n v="20"/>
    <n v="42"/>
    <x v="0"/>
    <n v="580389.51"/>
    <x v="0"/>
  </r>
  <r>
    <x v="390"/>
    <x v="2"/>
    <x v="3"/>
    <n v="3.2"/>
    <n v="65"/>
    <n v="35.54"/>
    <n v="1287"/>
    <n v="11877"/>
    <x v="5"/>
    <n v="248"/>
    <n v="110.65"/>
    <n v="6.3"/>
    <n v="9"/>
    <s v="No"/>
    <n v="15"/>
    <n v="62"/>
    <n v="77"/>
    <x v="1"/>
    <n v="530318.82999999996"/>
    <x v="0"/>
  </r>
  <r>
    <x v="391"/>
    <x v="0"/>
    <x v="0"/>
    <n v="4.7"/>
    <n v="44"/>
    <n v="73.34"/>
    <n v="3547"/>
    <n v="42558"/>
    <x v="17"/>
    <n v="451"/>
    <n v="73.040000000000006"/>
    <n v="4.4000000000000004"/>
    <n v="4"/>
    <s v="Yes"/>
    <n v="30"/>
    <n v="35"/>
    <n v="65"/>
    <x v="1"/>
    <n v="734021.74"/>
    <x v="0"/>
  </r>
  <r>
    <x v="392"/>
    <x v="1"/>
    <x v="5"/>
    <n v="3.8"/>
    <n v="87"/>
    <n v="39.31"/>
    <n v="5867"/>
    <n v="61275"/>
    <x v="11"/>
    <n v="794"/>
    <n v="288.44"/>
    <n v="5.4"/>
    <n v="4"/>
    <s v="Yes"/>
    <n v="60"/>
    <n v="40"/>
    <n v="100"/>
    <x v="1"/>
    <n v="788056.68"/>
    <x v="0"/>
  </r>
  <r>
    <x v="393"/>
    <x v="1"/>
    <x v="0"/>
    <n v="3.5"/>
    <n v="86"/>
    <n v="68.64"/>
    <n v="2207"/>
    <n v="25074"/>
    <x v="11"/>
    <n v="221"/>
    <n v="82.43"/>
    <n v="3.9"/>
    <n v="8.1"/>
    <s v="Yes"/>
    <n v="33"/>
    <n v="44"/>
    <n v="77"/>
    <x v="1"/>
    <n v="1326057.24"/>
    <x v="2"/>
  </r>
  <r>
    <x v="394"/>
    <x v="1"/>
    <x v="4"/>
    <n v="4.7"/>
    <n v="83"/>
    <n v="64.099999999999994"/>
    <n v="3826"/>
    <n v="38933"/>
    <x v="18"/>
    <n v="233"/>
    <n v="221.55"/>
    <n v="7.4"/>
    <n v="4.0999999999999996"/>
    <s v="No"/>
    <n v="0"/>
    <n v="52"/>
    <n v="52"/>
    <x v="1"/>
    <n v="1194380.55"/>
    <x v="2"/>
  </r>
  <r>
    <x v="395"/>
    <x v="2"/>
    <x v="2"/>
    <n v="3.9"/>
    <n v="63"/>
    <n v="54.35"/>
    <n v="3315"/>
    <n v="34988"/>
    <x v="17"/>
    <n v="779"/>
    <n v="156.13999999999999"/>
    <n v="4.3"/>
    <n v="7.8"/>
    <s v="No"/>
    <n v="8"/>
    <n v="19"/>
    <n v="27"/>
    <x v="0"/>
    <n v="775664.3"/>
    <x v="0"/>
  </r>
  <r>
    <x v="396"/>
    <x v="2"/>
    <x v="3"/>
    <n v="4.5999999999999996"/>
    <n v="68"/>
    <n v="32.56"/>
    <n v="3172"/>
    <n v="31405"/>
    <x v="18"/>
    <n v="66"/>
    <n v="259.27999999999997"/>
    <n v="4.9000000000000004"/>
    <n v="2.6"/>
    <s v="No"/>
    <n v="67"/>
    <n v="6"/>
    <n v="73"/>
    <x v="1"/>
    <n v="509470.65"/>
    <x v="0"/>
  </r>
  <r>
    <x v="397"/>
    <x v="0"/>
    <x v="5"/>
    <n v="3.5"/>
    <n v="35"/>
    <n v="38.46"/>
    <n v="1053"/>
    <n v="16753"/>
    <x v="12"/>
    <n v="603"/>
    <n v="243.3"/>
    <n v="6.2"/>
    <n v="5.8"/>
    <s v="No"/>
    <n v="19"/>
    <n v="21"/>
    <n v="40"/>
    <x v="0"/>
    <n v="311957.45"/>
    <x v="1"/>
  </r>
  <r>
    <x v="398"/>
    <x v="0"/>
    <x v="3"/>
    <n v="3"/>
    <n v="42"/>
    <n v="39.08"/>
    <n v="1152"/>
    <n v="19508"/>
    <x v="12"/>
    <n v="205"/>
    <n v="85.94"/>
    <n v="9.6999999999999993"/>
    <n v="7.9"/>
    <s v="Yes"/>
    <n v="16"/>
    <n v="27"/>
    <n v="43"/>
    <x v="0"/>
    <n v="379051.68"/>
    <x v="1"/>
  </r>
  <r>
    <x v="399"/>
    <x v="0"/>
    <x v="0"/>
    <n v="4"/>
    <n v="47"/>
    <n v="65.87"/>
    <n v="2396"/>
    <n v="32459"/>
    <x v="12"/>
    <n v="70"/>
    <n v="166.95"/>
    <n v="6.8"/>
    <n v="5"/>
    <s v="Yes"/>
    <n v="43"/>
    <n v="19"/>
    <n v="62"/>
    <x v="1"/>
    <n v="699340.80000000005"/>
    <x v="0"/>
  </r>
  <r>
    <x v="400"/>
    <x v="2"/>
    <x v="1"/>
    <n v="3.2"/>
    <n v="64"/>
    <n v="28.58"/>
    <n v="2868"/>
    <n v="35531"/>
    <x v="1"/>
    <n v="470"/>
    <n v="56.88"/>
    <n v="1.9"/>
    <n v="1.6"/>
    <s v="No"/>
    <n v="9"/>
    <n v="31"/>
    <n v="40"/>
    <x v="0"/>
    <n v="418489.03"/>
    <x v="1"/>
  </r>
  <r>
    <x v="401"/>
    <x v="2"/>
    <x v="4"/>
    <n v="4.5"/>
    <n v="56"/>
    <n v="59.93"/>
    <n v="2300"/>
    <n v="25008"/>
    <x v="4"/>
    <n v="200"/>
    <n v="157.38"/>
    <n v="3.9"/>
    <n v="7.6"/>
    <s v="Yes"/>
    <n v="45"/>
    <n v="18"/>
    <n v="63"/>
    <x v="1"/>
    <n v="754607.51"/>
    <x v="0"/>
  </r>
  <r>
    <x v="402"/>
    <x v="0"/>
    <x v="2"/>
    <n v="3.6"/>
    <n v="48"/>
    <n v="47.06"/>
    <n v="2431"/>
    <n v="24054"/>
    <x v="12"/>
    <n v="160"/>
    <n v="225.05"/>
    <n v="4.8"/>
    <n v="5.4"/>
    <s v="No"/>
    <n v="42"/>
    <n v="27"/>
    <n v="69"/>
    <x v="1"/>
    <n v="514211.06"/>
    <x v="0"/>
  </r>
  <r>
    <x v="403"/>
    <x v="0"/>
    <x v="4"/>
    <n v="3.9"/>
    <n v="46"/>
    <n v="56.98"/>
    <n v="2744"/>
    <n v="34168"/>
    <x v="10"/>
    <n v="865"/>
    <n v="108.04"/>
    <n v="7.7"/>
    <n v="3.8"/>
    <s v="Yes"/>
    <n v="39"/>
    <n v="24"/>
    <n v="63"/>
    <x v="1"/>
    <n v="592910.66"/>
    <x v="0"/>
  </r>
  <r>
    <x v="404"/>
    <x v="2"/>
    <x v="1"/>
    <n v="3.2"/>
    <n v="58"/>
    <n v="29.67"/>
    <n v="1564"/>
    <n v="18504"/>
    <x v="11"/>
    <n v="364"/>
    <n v="252.51"/>
    <n v="5"/>
    <n v="9.9"/>
    <s v="Yes"/>
    <n v="12"/>
    <n v="21"/>
    <n v="33"/>
    <x v="0"/>
    <n v="406296.65"/>
    <x v="1"/>
  </r>
  <r>
    <x v="405"/>
    <x v="0"/>
    <x v="2"/>
    <n v="3.6"/>
    <n v="40"/>
    <n v="53.3"/>
    <n v="1016"/>
    <n v="13405"/>
    <x v="1"/>
    <n v="689"/>
    <n v="63.29"/>
    <n v="6.9"/>
    <n v="8.9"/>
    <s v="Yes"/>
    <n v="37"/>
    <n v="1"/>
    <n v="38"/>
    <x v="0"/>
    <n v="488405.65"/>
    <x v="1"/>
  </r>
  <r>
    <x v="406"/>
    <x v="1"/>
    <x v="1"/>
    <n v="4.5999999999999996"/>
    <n v="74"/>
    <n v="34.24"/>
    <n v="4417"/>
    <n v="49602"/>
    <x v="3"/>
    <n v="929"/>
    <n v="58.64"/>
    <n v="8.6"/>
    <n v="1.3"/>
    <s v="No"/>
    <n v="15"/>
    <n v="69"/>
    <n v="84"/>
    <x v="1"/>
    <n v="582683.19999999995"/>
    <x v="0"/>
  </r>
  <r>
    <x v="407"/>
    <x v="2"/>
    <x v="4"/>
    <n v="3.3"/>
    <n v="51"/>
    <n v="65.77"/>
    <n v="1831"/>
    <n v="26211"/>
    <x v="1"/>
    <n v="507"/>
    <n v="56.86"/>
    <n v="1.9"/>
    <n v="6.3"/>
    <s v="Yes"/>
    <n v="38"/>
    <n v="32"/>
    <n v="70"/>
    <x v="1"/>
    <n v="756360.08"/>
    <x v="0"/>
  </r>
  <r>
    <x v="408"/>
    <x v="0"/>
    <x v="0"/>
    <n v="4.3"/>
    <n v="44"/>
    <n v="65.81"/>
    <n v="884"/>
    <n v="12406"/>
    <x v="5"/>
    <n v="101"/>
    <n v="120.01"/>
    <n v="7.9"/>
    <n v="4.2"/>
    <s v="Yes"/>
    <n v="32"/>
    <n v="41"/>
    <n v="73"/>
    <x v="1"/>
    <n v="658147.59"/>
    <x v="0"/>
  </r>
  <r>
    <x v="409"/>
    <x v="2"/>
    <x v="4"/>
    <n v="4.8"/>
    <n v="61"/>
    <n v="57.38"/>
    <n v="3160"/>
    <n v="40945"/>
    <x v="17"/>
    <n v="322"/>
    <n v="166.78"/>
    <n v="7.7"/>
    <n v="1.3"/>
    <s v="Yes"/>
    <n v="26"/>
    <n v="45"/>
    <n v="71"/>
    <x v="1"/>
    <n v="792544.65"/>
    <x v="0"/>
  </r>
  <r>
    <x v="410"/>
    <x v="1"/>
    <x v="4"/>
    <n v="4.4000000000000004"/>
    <n v="79"/>
    <n v="63.32"/>
    <n v="5019"/>
    <n v="53720"/>
    <x v="11"/>
    <n v="855"/>
    <n v="76.86"/>
    <n v="8.4"/>
    <n v="1.1000000000000001"/>
    <s v="Yes"/>
    <n v="78"/>
    <n v="53"/>
    <n v="131"/>
    <x v="2"/>
    <n v="1137468.74"/>
    <x v="2"/>
  </r>
  <r>
    <x v="411"/>
    <x v="2"/>
    <x v="4"/>
    <n v="4.5999999999999996"/>
    <n v="59"/>
    <n v="60.95"/>
    <n v="3666"/>
    <n v="45676"/>
    <x v="0"/>
    <n v="434"/>
    <n v="299.19"/>
    <n v="9.6"/>
    <n v="6.3"/>
    <s v="No"/>
    <n v="15"/>
    <n v="2"/>
    <n v="17"/>
    <x v="0"/>
    <n v="818171.9"/>
    <x v="0"/>
  </r>
  <r>
    <x v="412"/>
    <x v="2"/>
    <x v="5"/>
    <n v="3.2"/>
    <n v="69"/>
    <n v="38.6"/>
    <n v="1168"/>
    <n v="11071"/>
    <x v="3"/>
    <n v="636"/>
    <n v="299.89"/>
    <n v="3.8"/>
    <n v="3.9"/>
    <s v="Yes"/>
    <n v="5"/>
    <n v="63"/>
    <n v="68"/>
    <x v="1"/>
    <n v="602336.94999999995"/>
    <x v="0"/>
  </r>
  <r>
    <x v="413"/>
    <x v="2"/>
    <x v="1"/>
    <n v="3.5"/>
    <n v="60"/>
    <n v="27.26"/>
    <n v="2036"/>
    <n v="28584"/>
    <x v="13"/>
    <n v="978"/>
    <n v="179.95"/>
    <n v="4.9000000000000004"/>
    <n v="7.3"/>
    <s v="Yes"/>
    <n v="28"/>
    <n v="23"/>
    <n v="51"/>
    <x v="1"/>
    <n v="387125.86"/>
    <x v="1"/>
  </r>
  <r>
    <x v="414"/>
    <x v="2"/>
    <x v="1"/>
    <n v="4.8"/>
    <n v="59"/>
    <n v="28.09"/>
    <n v="4430"/>
    <n v="53539"/>
    <x v="0"/>
    <n v="912"/>
    <n v="192"/>
    <n v="3.4"/>
    <n v="5.0999999999999996"/>
    <s v="No"/>
    <n v="39"/>
    <n v="11"/>
    <n v="50"/>
    <x v="0"/>
    <n v="392751.34"/>
    <x v="1"/>
  </r>
  <r>
    <x v="415"/>
    <x v="1"/>
    <x v="3"/>
    <n v="4.4000000000000004"/>
    <n v="76"/>
    <n v="34.72"/>
    <n v="8641"/>
    <n v="91731"/>
    <x v="0"/>
    <n v="861"/>
    <n v="281.7"/>
    <n v="3.9"/>
    <n v="7.9"/>
    <s v="No"/>
    <n v="16"/>
    <n v="68"/>
    <n v="84"/>
    <x v="1"/>
    <n v="618966.21"/>
    <x v="0"/>
  </r>
  <r>
    <x v="416"/>
    <x v="2"/>
    <x v="1"/>
    <n v="4.3"/>
    <n v="63"/>
    <n v="26.95"/>
    <n v="4077"/>
    <n v="42095"/>
    <x v="0"/>
    <n v="137"/>
    <n v="242.45"/>
    <n v="4"/>
    <n v="8.3000000000000007"/>
    <s v="Yes"/>
    <n v="39"/>
    <n v="21"/>
    <n v="60"/>
    <x v="1"/>
    <n v="401090.4"/>
    <x v="1"/>
  </r>
  <r>
    <x v="417"/>
    <x v="2"/>
    <x v="3"/>
    <n v="4.3"/>
    <n v="62"/>
    <n v="40.61"/>
    <n v="1791"/>
    <n v="20721"/>
    <x v="8"/>
    <n v="69"/>
    <n v="91.99"/>
    <n v="8.8000000000000007"/>
    <n v="6.9"/>
    <s v="Yes"/>
    <n v="6"/>
    <n v="19"/>
    <n v="25"/>
    <x v="0"/>
    <n v="568128.38"/>
    <x v="0"/>
  </r>
  <r>
    <x v="418"/>
    <x v="0"/>
    <x v="5"/>
    <n v="3.8"/>
    <n v="34"/>
    <n v="36.18"/>
    <n v="865"/>
    <n v="13191"/>
    <x v="17"/>
    <n v="480"/>
    <n v="248.12"/>
    <n v="1.6"/>
    <n v="4.8"/>
    <s v="No"/>
    <n v="33"/>
    <n v="32"/>
    <n v="65"/>
    <x v="1"/>
    <n v="287865.03000000003"/>
    <x v="1"/>
  </r>
  <r>
    <x v="419"/>
    <x v="2"/>
    <x v="0"/>
    <n v="3.1"/>
    <n v="68"/>
    <n v="75.84"/>
    <n v="841"/>
    <n v="14534"/>
    <x v="13"/>
    <n v="630"/>
    <n v="107.74"/>
    <n v="2.8"/>
    <n v="9.9"/>
    <s v="No"/>
    <n v="54"/>
    <n v="67"/>
    <n v="121"/>
    <x v="2"/>
    <n v="1163184.1200000001"/>
    <x v="2"/>
  </r>
  <r>
    <x v="420"/>
    <x v="0"/>
    <x v="3"/>
    <n v="4.5999999999999996"/>
    <n v="39"/>
    <n v="39.26"/>
    <n v="2998"/>
    <n v="37452"/>
    <x v="17"/>
    <n v="219"/>
    <n v="157.56"/>
    <n v="6.5"/>
    <n v="3.8"/>
    <s v="Yes"/>
    <n v="35"/>
    <n v="25"/>
    <n v="60"/>
    <x v="1"/>
    <n v="359632.86"/>
    <x v="1"/>
  </r>
  <r>
    <x v="421"/>
    <x v="1"/>
    <x v="4"/>
    <n v="4.4000000000000004"/>
    <n v="77"/>
    <n v="59.65"/>
    <n v="2783"/>
    <n v="30922"/>
    <x v="1"/>
    <n v="715"/>
    <n v="183.13"/>
    <n v="7.9"/>
    <n v="5.6"/>
    <s v="No"/>
    <n v="25"/>
    <n v="15"/>
    <n v="40"/>
    <x v="0"/>
    <n v="1030164.55"/>
    <x v="2"/>
  </r>
  <r>
    <x v="422"/>
    <x v="1"/>
    <x v="0"/>
    <n v="3.9"/>
    <n v="87"/>
    <n v="73.14"/>
    <n v="4242"/>
    <n v="47819"/>
    <x v="17"/>
    <n v="866"/>
    <n v="229.25"/>
    <n v="7.3"/>
    <n v="5.7"/>
    <s v="No"/>
    <n v="25"/>
    <n v="83"/>
    <n v="108"/>
    <x v="2"/>
    <n v="1428421.49"/>
    <x v="2"/>
  </r>
  <r>
    <x v="423"/>
    <x v="1"/>
    <x v="5"/>
    <n v="4.8"/>
    <n v="70"/>
    <n v="42.39"/>
    <n v="9398"/>
    <n v="101939"/>
    <x v="11"/>
    <n v="155"/>
    <n v="87.54"/>
    <n v="1.4"/>
    <n v="4.9000000000000004"/>
    <s v="Yes"/>
    <n v="10"/>
    <n v="18"/>
    <n v="28"/>
    <x v="0"/>
    <n v="690679.57"/>
    <x v="0"/>
  </r>
  <r>
    <x v="424"/>
    <x v="1"/>
    <x v="1"/>
    <n v="3.7"/>
    <n v="74"/>
    <n v="27.35"/>
    <n v="3354"/>
    <n v="36868"/>
    <x v="4"/>
    <n v="376"/>
    <n v="69.040000000000006"/>
    <n v="5.0999999999999996"/>
    <n v="2.1"/>
    <s v="Yes"/>
    <n v="24"/>
    <n v="30"/>
    <n v="54"/>
    <x v="1"/>
    <n v="460937.4"/>
    <x v="1"/>
  </r>
  <r>
    <x v="425"/>
    <x v="0"/>
    <x v="3"/>
    <n v="3.6"/>
    <n v="40"/>
    <n v="33.729999999999997"/>
    <n v="1812"/>
    <n v="23236"/>
    <x v="0"/>
    <n v="268"/>
    <n v="266.52999999999997"/>
    <n v="2.7"/>
    <n v="4.2"/>
    <s v="No"/>
    <n v="35"/>
    <n v="2"/>
    <n v="37"/>
    <x v="0"/>
    <n v="317588.61"/>
    <x v="1"/>
  </r>
  <r>
    <x v="426"/>
    <x v="2"/>
    <x v="4"/>
    <n v="4.7"/>
    <n v="69"/>
    <n v="60.64"/>
    <n v="2217"/>
    <n v="25353"/>
    <x v="9"/>
    <n v="835"/>
    <n v="256.7"/>
    <n v="9.9"/>
    <n v="2.9"/>
    <s v="Yes"/>
    <n v="41"/>
    <n v="54"/>
    <n v="95"/>
    <x v="1"/>
    <n v="953754.99"/>
    <x v="0"/>
  </r>
  <r>
    <x v="427"/>
    <x v="1"/>
    <x v="2"/>
    <n v="4.5999999999999996"/>
    <n v="80"/>
    <n v="52.02"/>
    <n v="9136"/>
    <n v="91975"/>
    <x v="18"/>
    <n v="919"/>
    <n v="180.82"/>
    <n v="10"/>
    <n v="9.1"/>
    <s v="Yes"/>
    <n v="47"/>
    <n v="10"/>
    <n v="57"/>
    <x v="1"/>
    <n v="956046.29"/>
    <x v="0"/>
  </r>
  <r>
    <x v="428"/>
    <x v="2"/>
    <x v="2"/>
    <n v="4"/>
    <n v="65"/>
    <n v="50.97"/>
    <n v="2107"/>
    <n v="26227"/>
    <x v="18"/>
    <n v="656"/>
    <n v="215.59"/>
    <n v="1.5"/>
    <n v="6.9"/>
    <s v="Yes"/>
    <n v="1"/>
    <n v="15"/>
    <n v="16"/>
    <x v="0"/>
    <n v="748357.32"/>
    <x v="0"/>
  </r>
  <r>
    <x v="429"/>
    <x v="0"/>
    <x v="0"/>
    <n v="3.3"/>
    <n v="39"/>
    <n v="70.2"/>
    <n v="2128"/>
    <n v="25938"/>
    <x v="10"/>
    <n v="314"/>
    <n v="229.83"/>
    <n v="7"/>
    <n v="3.6"/>
    <s v="No"/>
    <n v="27"/>
    <n v="38"/>
    <n v="65"/>
    <x v="1"/>
    <n v="616558.1"/>
    <x v="0"/>
  </r>
  <r>
    <x v="430"/>
    <x v="0"/>
    <x v="1"/>
    <n v="3.4"/>
    <n v="44"/>
    <n v="29.87"/>
    <n v="2421"/>
    <n v="25193"/>
    <x v="3"/>
    <n v="371"/>
    <n v="169.13"/>
    <n v="8.3000000000000007"/>
    <n v="6.1"/>
    <s v="No"/>
    <n v="0"/>
    <n v="40"/>
    <n v="40"/>
    <x v="0"/>
    <n v="310855.27"/>
    <x v="1"/>
  </r>
  <r>
    <x v="431"/>
    <x v="0"/>
    <x v="2"/>
    <n v="4.3"/>
    <n v="36"/>
    <n v="50.48"/>
    <n v="4018"/>
    <n v="44619"/>
    <x v="10"/>
    <n v="807"/>
    <n v="114.31"/>
    <n v="3.9"/>
    <n v="8.6999999999999993"/>
    <s v="No"/>
    <n v="5"/>
    <n v="0"/>
    <n v="5"/>
    <x v="0"/>
    <n v="416408.67"/>
    <x v="1"/>
  </r>
  <r>
    <x v="432"/>
    <x v="1"/>
    <x v="0"/>
    <n v="3.8"/>
    <n v="84"/>
    <n v="69.78"/>
    <n v="3162"/>
    <n v="31347"/>
    <x v="14"/>
    <n v="365"/>
    <n v="170.35"/>
    <n v="7.2"/>
    <n v="9.4"/>
    <s v="No"/>
    <n v="39"/>
    <n v="31"/>
    <n v="70"/>
    <x v="1"/>
    <n v="1304897.83"/>
    <x v="2"/>
  </r>
  <r>
    <x v="433"/>
    <x v="2"/>
    <x v="5"/>
    <n v="4.7"/>
    <n v="65"/>
    <n v="40.950000000000003"/>
    <n v="1205"/>
    <n v="21453"/>
    <x v="6"/>
    <n v="157"/>
    <n v="287.7"/>
    <n v="2.7"/>
    <n v="1.7"/>
    <s v="Yes"/>
    <n v="35"/>
    <n v="18"/>
    <n v="53"/>
    <x v="1"/>
    <n v="604487.75"/>
    <x v="0"/>
  </r>
  <r>
    <x v="434"/>
    <x v="2"/>
    <x v="0"/>
    <n v="4.9000000000000004"/>
    <n v="55"/>
    <n v="74.77"/>
    <n v="2096"/>
    <n v="22597"/>
    <x v="0"/>
    <n v="854"/>
    <n v="259.45999999999998"/>
    <n v="2.2000000000000002"/>
    <n v="8.1"/>
    <s v="Yes"/>
    <n v="0"/>
    <n v="25"/>
    <n v="25"/>
    <x v="0"/>
    <n v="926605.75"/>
    <x v="0"/>
  </r>
  <r>
    <x v="435"/>
    <x v="2"/>
    <x v="0"/>
    <n v="4.5999999999999996"/>
    <n v="60"/>
    <n v="71.959999999999994"/>
    <n v="3304"/>
    <n v="39219"/>
    <x v="15"/>
    <n v="992"/>
    <n v="166.39"/>
    <n v="9.3000000000000007"/>
    <n v="9.6999999999999993"/>
    <s v="No"/>
    <n v="48"/>
    <n v="40"/>
    <n v="88"/>
    <x v="1"/>
    <n v="973287.83"/>
    <x v="0"/>
  </r>
  <r>
    <x v="436"/>
    <x v="0"/>
    <x v="0"/>
    <n v="3.8"/>
    <n v="46"/>
    <n v="72.95"/>
    <n v="2126"/>
    <n v="23098"/>
    <x v="4"/>
    <n v="798"/>
    <n v="106.39"/>
    <n v="6.8"/>
    <n v="5.2"/>
    <s v="No"/>
    <n v="14"/>
    <n v="20"/>
    <n v="34"/>
    <x v="0"/>
    <n v="754318.5"/>
    <x v="0"/>
  </r>
  <r>
    <x v="437"/>
    <x v="1"/>
    <x v="4"/>
    <n v="4.5999999999999996"/>
    <n v="84"/>
    <n v="61.57"/>
    <n v="5645"/>
    <n v="63269"/>
    <x v="10"/>
    <n v="558"/>
    <n v="272.39999999999998"/>
    <n v="8.4"/>
    <n v="10"/>
    <s v="No"/>
    <n v="64"/>
    <n v="10"/>
    <n v="74"/>
    <x v="1"/>
    <n v="1161144.8500000001"/>
    <x v="2"/>
  </r>
  <r>
    <x v="438"/>
    <x v="0"/>
    <x v="0"/>
    <n v="3.7"/>
    <n v="45"/>
    <n v="72.069999999999993"/>
    <n v="2944"/>
    <n v="34640"/>
    <x v="2"/>
    <n v="590"/>
    <n v="209.56"/>
    <n v="5.8"/>
    <n v="9.6"/>
    <s v="Yes"/>
    <n v="18"/>
    <n v="6"/>
    <n v="24"/>
    <x v="0"/>
    <n v="745007.53"/>
    <x v="0"/>
  </r>
  <r>
    <x v="439"/>
    <x v="0"/>
    <x v="3"/>
    <n v="3.3"/>
    <n v="31"/>
    <n v="36.36"/>
    <n v="1445"/>
    <n v="14471"/>
    <x v="3"/>
    <n v="624"/>
    <n v="151.18"/>
    <n v="2.4"/>
    <n v="6.9"/>
    <s v="No"/>
    <n v="24"/>
    <n v="5"/>
    <n v="29"/>
    <x v="0"/>
    <n v="265691.53000000003"/>
    <x v="1"/>
  </r>
  <r>
    <x v="440"/>
    <x v="2"/>
    <x v="0"/>
    <n v="3.1"/>
    <n v="53"/>
    <n v="65.3"/>
    <n v="2419"/>
    <n v="25056"/>
    <x v="18"/>
    <n v="576"/>
    <n v="77.91"/>
    <n v="4.4000000000000004"/>
    <n v="8.6"/>
    <s v="Yes"/>
    <n v="13"/>
    <n v="24"/>
    <n v="37"/>
    <x v="0"/>
    <n v="784886.5"/>
    <x v="0"/>
  </r>
  <r>
    <x v="441"/>
    <x v="0"/>
    <x v="4"/>
    <n v="3.8"/>
    <n v="48"/>
    <n v="66"/>
    <n v="1705"/>
    <n v="18675"/>
    <x v="4"/>
    <n v="287"/>
    <n v="237.94"/>
    <n v="8.9"/>
    <n v="3.7"/>
    <s v="No"/>
    <n v="21"/>
    <n v="31"/>
    <n v="52"/>
    <x v="1"/>
    <n v="712589.25"/>
    <x v="0"/>
  </r>
  <r>
    <x v="442"/>
    <x v="2"/>
    <x v="4"/>
    <n v="4.8"/>
    <n v="55"/>
    <n v="55.37"/>
    <n v="3814"/>
    <n v="44610"/>
    <x v="2"/>
    <n v="58"/>
    <n v="129.24"/>
    <n v="1.1000000000000001"/>
    <n v="9.3000000000000007"/>
    <s v="No"/>
    <n v="22"/>
    <n v="32"/>
    <n v="54"/>
    <x v="1"/>
    <n v="701189.13"/>
    <x v="0"/>
  </r>
  <r>
    <x v="443"/>
    <x v="1"/>
    <x v="5"/>
    <n v="3.5"/>
    <n v="87"/>
    <n v="39.35"/>
    <n v="6925"/>
    <n v="76160"/>
    <x v="10"/>
    <n v="385"/>
    <n v="201.58"/>
    <n v="2.9"/>
    <n v="6.3"/>
    <s v="Yes"/>
    <n v="61"/>
    <n v="15"/>
    <n v="76"/>
    <x v="1"/>
    <n v="774291.65"/>
    <x v="0"/>
  </r>
  <r>
    <x v="444"/>
    <x v="2"/>
    <x v="1"/>
    <n v="3.4"/>
    <n v="70"/>
    <n v="26.16"/>
    <n v="892"/>
    <n v="16033"/>
    <x v="17"/>
    <n v="371"/>
    <n v="192.4"/>
    <n v="3.3"/>
    <n v="5.6"/>
    <s v="No"/>
    <n v="33"/>
    <n v="35"/>
    <n v="68"/>
    <x v="1"/>
    <n v="420143.33"/>
    <x v="1"/>
  </r>
  <r>
    <x v="445"/>
    <x v="1"/>
    <x v="2"/>
    <n v="4.9000000000000004"/>
    <n v="80"/>
    <n v="46.07"/>
    <n v="3851"/>
    <n v="38814"/>
    <x v="17"/>
    <n v="50"/>
    <n v="224.91"/>
    <n v="3.4"/>
    <n v="8.5"/>
    <s v="No"/>
    <n v="10"/>
    <n v="16"/>
    <n v="26"/>
    <x v="0"/>
    <n v="832111.42"/>
    <x v="0"/>
  </r>
  <r>
    <x v="446"/>
    <x v="2"/>
    <x v="2"/>
    <n v="3.1"/>
    <n v="58"/>
    <n v="53.73"/>
    <n v="2739"/>
    <n v="30628"/>
    <x v="15"/>
    <n v="170"/>
    <n v="184.41"/>
    <n v="1.9"/>
    <n v="9"/>
    <s v="No"/>
    <n v="15"/>
    <n v="44"/>
    <n v="59"/>
    <x v="1"/>
    <n v="700078.43"/>
    <x v="0"/>
  </r>
  <r>
    <x v="447"/>
    <x v="0"/>
    <x v="0"/>
    <n v="4.5999999999999996"/>
    <n v="32"/>
    <n v="69.69"/>
    <n v="3237"/>
    <n v="40741"/>
    <x v="6"/>
    <n v="58"/>
    <n v="207.6"/>
    <n v="8.6"/>
    <n v="7.3"/>
    <s v="Yes"/>
    <n v="14"/>
    <n v="25"/>
    <n v="39"/>
    <x v="0"/>
    <n v="520063.98"/>
    <x v="0"/>
  </r>
  <r>
    <x v="448"/>
    <x v="0"/>
    <x v="5"/>
    <n v="3.6"/>
    <n v="31"/>
    <n v="43.81"/>
    <n v="1551"/>
    <n v="20268"/>
    <x v="4"/>
    <n v="362"/>
    <n v="70.39"/>
    <n v="2.4"/>
    <n v="1.2"/>
    <s v="Yes"/>
    <n v="5"/>
    <n v="22"/>
    <n v="27"/>
    <x v="0"/>
    <n v="309472.86"/>
    <x v="1"/>
  </r>
  <r>
    <x v="449"/>
    <x v="1"/>
    <x v="0"/>
    <n v="3.1"/>
    <n v="87"/>
    <n v="68"/>
    <n v="1269"/>
    <n v="15211"/>
    <x v="0"/>
    <n v="233"/>
    <n v="216.32"/>
    <n v="8.5"/>
    <n v="6.4"/>
    <s v="No"/>
    <n v="8"/>
    <n v="44"/>
    <n v="52"/>
    <x v="1"/>
    <n v="1322720.05"/>
    <x v="2"/>
  </r>
  <r>
    <x v="450"/>
    <x v="1"/>
    <x v="2"/>
    <n v="4.8"/>
    <n v="84"/>
    <n v="47.82"/>
    <n v="2048"/>
    <n v="23977"/>
    <x v="11"/>
    <n v="709"/>
    <n v="98.55"/>
    <n v="4.2"/>
    <n v="8.4"/>
    <s v="No"/>
    <n v="3"/>
    <n v="46"/>
    <n v="49"/>
    <x v="0"/>
    <n v="911028.75"/>
    <x v="0"/>
  </r>
  <r>
    <x v="451"/>
    <x v="1"/>
    <x v="4"/>
    <n v="3.3"/>
    <n v="87"/>
    <n v="57.76"/>
    <n v="5717"/>
    <n v="60536"/>
    <x v="12"/>
    <n v="287"/>
    <n v="148"/>
    <n v="5.0999999999999996"/>
    <n v="5.9"/>
    <s v="No"/>
    <n v="44"/>
    <n v="55"/>
    <n v="99"/>
    <x v="1"/>
    <n v="1129895.82"/>
    <x v="2"/>
  </r>
  <r>
    <x v="452"/>
    <x v="2"/>
    <x v="1"/>
    <n v="4.0999999999999996"/>
    <n v="68"/>
    <n v="31.78"/>
    <n v="2115"/>
    <n v="20407"/>
    <x v="0"/>
    <n v="938"/>
    <n v="178.13"/>
    <n v="5.2"/>
    <n v="9.4"/>
    <s v="No"/>
    <n v="55"/>
    <n v="10"/>
    <n v="65"/>
    <x v="1"/>
    <n v="501702.31"/>
    <x v="0"/>
  </r>
  <r>
    <x v="453"/>
    <x v="2"/>
    <x v="5"/>
    <n v="3.5"/>
    <n v="64"/>
    <n v="43.96"/>
    <n v="2832"/>
    <n v="29995"/>
    <x v="18"/>
    <n v="819"/>
    <n v="221.72"/>
    <n v="7.4"/>
    <n v="9.1"/>
    <s v="Yes"/>
    <n v="39"/>
    <n v="51"/>
    <n v="90"/>
    <x v="1"/>
    <n v="647735.51"/>
    <x v="0"/>
  </r>
  <r>
    <x v="454"/>
    <x v="1"/>
    <x v="4"/>
    <n v="3.1"/>
    <n v="86"/>
    <n v="59.97"/>
    <n v="2706"/>
    <n v="31071"/>
    <x v="15"/>
    <n v="818"/>
    <n v="235.61"/>
    <n v="7.6"/>
    <n v="5.8"/>
    <s v="No"/>
    <n v="34"/>
    <n v="29"/>
    <n v="63"/>
    <x v="1"/>
    <n v="1150201.6399999999"/>
    <x v="2"/>
  </r>
  <r>
    <x v="455"/>
    <x v="0"/>
    <x v="1"/>
    <n v="3.1"/>
    <n v="47"/>
    <n v="29.17"/>
    <n v="2796"/>
    <n v="35873"/>
    <x v="7"/>
    <n v="379"/>
    <n v="226.23"/>
    <n v="6.8"/>
    <n v="4.5999999999999996"/>
    <s v="No"/>
    <n v="22"/>
    <n v="24"/>
    <n v="46"/>
    <x v="0"/>
    <n v="330034.28000000003"/>
    <x v="1"/>
  </r>
  <r>
    <x v="456"/>
    <x v="2"/>
    <x v="5"/>
    <n v="3.2"/>
    <n v="67"/>
    <n v="45.71"/>
    <n v="2884"/>
    <n v="34083"/>
    <x v="4"/>
    <n v="520"/>
    <n v="73.78"/>
    <n v="8"/>
    <n v="1.5"/>
    <s v="Yes"/>
    <n v="23"/>
    <n v="20"/>
    <n v="43"/>
    <x v="0"/>
    <n v="689488.51"/>
    <x v="0"/>
  </r>
  <r>
    <x v="457"/>
    <x v="2"/>
    <x v="5"/>
    <n v="3.1"/>
    <n v="60"/>
    <n v="36.28"/>
    <n v="1942"/>
    <n v="25441"/>
    <x v="10"/>
    <n v="871"/>
    <n v="146.72999999999999"/>
    <n v="1.1000000000000001"/>
    <n v="6.7"/>
    <s v="No"/>
    <n v="53"/>
    <n v="1"/>
    <n v="54"/>
    <x v="1"/>
    <n v="490505.37"/>
    <x v="1"/>
  </r>
  <r>
    <x v="458"/>
    <x v="2"/>
    <x v="2"/>
    <n v="4.5"/>
    <n v="67"/>
    <n v="50.35"/>
    <n v="1864"/>
    <n v="18945"/>
    <x v="5"/>
    <n v="68"/>
    <n v="120.17"/>
    <n v="5.5"/>
    <n v="3.4"/>
    <s v="Yes"/>
    <n v="3"/>
    <n v="66"/>
    <n v="69"/>
    <x v="1"/>
    <n v="761588.95"/>
    <x v="0"/>
  </r>
  <r>
    <x v="459"/>
    <x v="1"/>
    <x v="4"/>
    <n v="4"/>
    <n v="72"/>
    <n v="59.49"/>
    <n v="7322"/>
    <n v="81717"/>
    <x v="8"/>
    <n v="67"/>
    <n v="149.61000000000001"/>
    <n v="5.7"/>
    <n v="7"/>
    <s v="No"/>
    <n v="39"/>
    <n v="4"/>
    <n v="43"/>
    <x v="0"/>
    <n v="966149.24"/>
    <x v="0"/>
  </r>
  <r>
    <x v="460"/>
    <x v="1"/>
    <x v="5"/>
    <n v="3.7"/>
    <n v="82"/>
    <n v="36.08"/>
    <n v="4510"/>
    <n v="52505"/>
    <x v="14"/>
    <n v="329"/>
    <n v="211.72"/>
    <n v="3.2"/>
    <n v="8.1999999999999993"/>
    <s v="No"/>
    <n v="51"/>
    <n v="44"/>
    <n v="95"/>
    <x v="1"/>
    <n v="668100.49"/>
    <x v="0"/>
  </r>
  <r>
    <x v="461"/>
    <x v="1"/>
    <x v="3"/>
    <n v="3.8"/>
    <n v="83"/>
    <n v="32.950000000000003"/>
    <n v="3448"/>
    <n v="40515"/>
    <x v="0"/>
    <n v="176"/>
    <n v="98.23"/>
    <n v="6"/>
    <n v="4.7"/>
    <s v="Yes"/>
    <n v="59"/>
    <n v="65"/>
    <n v="124"/>
    <x v="2"/>
    <n v="628917.69999999995"/>
    <x v="0"/>
  </r>
  <r>
    <x v="462"/>
    <x v="1"/>
    <x v="5"/>
    <n v="4.9000000000000004"/>
    <n v="73"/>
    <n v="35.31"/>
    <n v="9796"/>
    <n v="98363"/>
    <x v="2"/>
    <n v="357"/>
    <n v="175.52"/>
    <n v="5.2"/>
    <n v="1.1000000000000001"/>
    <s v="Yes"/>
    <n v="33"/>
    <n v="63"/>
    <n v="96"/>
    <x v="1"/>
    <n v="609366.88"/>
    <x v="0"/>
  </r>
  <r>
    <x v="463"/>
    <x v="1"/>
    <x v="1"/>
    <n v="4.8"/>
    <n v="87"/>
    <n v="34.65"/>
    <n v="7665"/>
    <n v="83686"/>
    <x v="7"/>
    <n v="263"/>
    <n v="271.22000000000003"/>
    <n v="5.2"/>
    <n v="8.8000000000000007"/>
    <s v="Yes"/>
    <n v="30"/>
    <n v="22"/>
    <n v="52"/>
    <x v="1"/>
    <n v="701196.05"/>
    <x v="0"/>
  </r>
  <r>
    <x v="464"/>
    <x v="0"/>
    <x v="2"/>
    <n v="4.4000000000000004"/>
    <n v="34"/>
    <n v="51.69"/>
    <n v="3054"/>
    <n v="37666"/>
    <x v="10"/>
    <n v="325"/>
    <n v="232.78"/>
    <n v="2.1"/>
    <n v="5.9"/>
    <s v="Yes"/>
    <n v="30"/>
    <n v="13"/>
    <n v="43"/>
    <x v="0"/>
    <n v="400220.71"/>
    <x v="1"/>
  </r>
  <r>
    <x v="465"/>
    <x v="0"/>
    <x v="0"/>
    <n v="4.8"/>
    <n v="43"/>
    <n v="73.97"/>
    <n v="3297"/>
    <n v="38756"/>
    <x v="3"/>
    <n v="956"/>
    <n v="231.34"/>
    <n v="4.9000000000000004"/>
    <n v="3.8"/>
    <s v="No"/>
    <n v="31"/>
    <n v="17"/>
    <n v="48"/>
    <x v="0"/>
    <n v="722271.35"/>
    <x v="0"/>
  </r>
  <r>
    <x v="466"/>
    <x v="1"/>
    <x v="2"/>
    <n v="3.6"/>
    <n v="81"/>
    <n v="50.74"/>
    <n v="5055"/>
    <n v="54333"/>
    <x v="18"/>
    <n v="378"/>
    <n v="262.18"/>
    <n v="7.9"/>
    <n v="6.7"/>
    <s v="No"/>
    <n v="35"/>
    <n v="74"/>
    <n v="109"/>
    <x v="2"/>
    <n v="935962.67"/>
    <x v="0"/>
  </r>
  <r>
    <x v="467"/>
    <x v="2"/>
    <x v="0"/>
    <n v="3.8"/>
    <n v="56"/>
    <n v="71.59"/>
    <n v="942"/>
    <n v="10859"/>
    <x v="4"/>
    <n v="768"/>
    <n v="149.81"/>
    <n v="4.7"/>
    <n v="7.1"/>
    <s v="Yes"/>
    <n v="21"/>
    <n v="14"/>
    <n v="35"/>
    <x v="0"/>
    <n v="894877.36"/>
    <x v="0"/>
  </r>
  <r>
    <x v="468"/>
    <x v="1"/>
    <x v="4"/>
    <n v="4.2"/>
    <n v="81"/>
    <n v="62.71"/>
    <n v="8258"/>
    <n v="90737"/>
    <x v="4"/>
    <n v="749"/>
    <n v="239.87"/>
    <n v="5.4"/>
    <n v="2.2999999999999998"/>
    <s v="Yes"/>
    <n v="18"/>
    <n v="68"/>
    <n v="86"/>
    <x v="1"/>
    <n v="1145077.6000000001"/>
    <x v="2"/>
  </r>
  <r>
    <x v="469"/>
    <x v="0"/>
    <x v="4"/>
    <n v="4.2"/>
    <n v="37"/>
    <n v="64.989999999999995"/>
    <n v="3798"/>
    <n v="37416"/>
    <x v="0"/>
    <n v="65"/>
    <n v="64.680000000000007"/>
    <n v="9.6999999999999993"/>
    <n v="6.8"/>
    <s v="Yes"/>
    <n v="34"/>
    <n v="2"/>
    <n v="36"/>
    <x v="0"/>
    <n v="557901.41"/>
    <x v="0"/>
  </r>
  <r>
    <x v="470"/>
    <x v="0"/>
    <x v="5"/>
    <n v="4"/>
    <n v="50"/>
    <n v="36.01"/>
    <n v="2644"/>
    <n v="29931"/>
    <x v="7"/>
    <n v="702"/>
    <n v="64.11"/>
    <n v="8.8000000000000007"/>
    <n v="3.6"/>
    <s v="No"/>
    <n v="37"/>
    <n v="17"/>
    <n v="54"/>
    <x v="1"/>
    <n v="425320.59"/>
    <x v="1"/>
  </r>
  <r>
    <x v="471"/>
    <x v="2"/>
    <x v="3"/>
    <n v="3.8"/>
    <n v="70"/>
    <n v="33.64"/>
    <n v="793"/>
    <n v="12690"/>
    <x v="9"/>
    <n v="486"/>
    <n v="132.94999999999999"/>
    <n v="9.4"/>
    <n v="8.1999999999999993"/>
    <s v="No"/>
    <n v="41"/>
    <n v="7"/>
    <n v="48"/>
    <x v="0"/>
    <n v="547911.92000000004"/>
    <x v="0"/>
  </r>
  <r>
    <x v="472"/>
    <x v="0"/>
    <x v="4"/>
    <n v="5"/>
    <n v="32"/>
    <n v="62.8"/>
    <n v="2191"/>
    <n v="23709"/>
    <x v="3"/>
    <n v="55"/>
    <n v="99.21"/>
    <n v="1.7"/>
    <n v="9.5"/>
    <s v="No"/>
    <n v="27"/>
    <n v="5"/>
    <n v="32"/>
    <x v="0"/>
    <n v="461293.95"/>
    <x v="1"/>
  </r>
  <r>
    <x v="473"/>
    <x v="1"/>
    <x v="5"/>
    <n v="4.5999999999999996"/>
    <n v="70"/>
    <n v="45.54"/>
    <n v="3505"/>
    <n v="38037"/>
    <x v="7"/>
    <n v="330"/>
    <n v="179.63"/>
    <n v="6.6"/>
    <n v="1.9"/>
    <s v="No"/>
    <n v="14"/>
    <n v="25"/>
    <n v="39"/>
    <x v="0"/>
    <n v="727973.61"/>
    <x v="0"/>
  </r>
  <r>
    <x v="474"/>
    <x v="2"/>
    <x v="2"/>
    <n v="3.9"/>
    <n v="52"/>
    <n v="55.79"/>
    <n v="1727"/>
    <n v="20169"/>
    <x v="9"/>
    <n v="880"/>
    <n v="95.8"/>
    <n v="3"/>
    <n v="9.3000000000000007"/>
    <s v="Yes"/>
    <n v="37"/>
    <n v="31"/>
    <n v="68"/>
    <x v="1"/>
    <n v="669639.18999999994"/>
    <x v="0"/>
  </r>
  <r>
    <x v="475"/>
    <x v="1"/>
    <x v="4"/>
    <n v="4.5"/>
    <n v="80"/>
    <n v="62.02"/>
    <n v="2397"/>
    <n v="24916"/>
    <x v="8"/>
    <n v="736"/>
    <n v="293.89"/>
    <n v="4.5999999999999996"/>
    <n v="9.1"/>
    <s v="No"/>
    <n v="59"/>
    <n v="63"/>
    <n v="122"/>
    <x v="2"/>
    <n v="1111320.1399999999"/>
    <x v="2"/>
  </r>
  <r>
    <x v="476"/>
    <x v="1"/>
    <x v="2"/>
    <n v="3.5"/>
    <n v="87"/>
    <n v="47.13"/>
    <n v="5377"/>
    <n v="52401"/>
    <x v="13"/>
    <n v="64"/>
    <n v="262.77999999999997"/>
    <n v="7.1"/>
    <n v="4.0999999999999996"/>
    <s v="No"/>
    <n v="7"/>
    <n v="76"/>
    <n v="83"/>
    <x v="1"/>
    <n v="933293.23"/>
    <x v="0"/>
  </r>
  <r>
    <x v="477"/>
    <x v="2"/>
    <x v="2"/>
    <n v="3.2"/>
    <n v="56"/>
    <n v="46.31"/>
    <n v="2782"/>
    <n v="32389"/>
    <x v="3"/>
    <n v="359"/>
    <n v="295.63"/>
    <n v="6.2"/>
    <n v="1.3"/>
    <s v="No"/>
    <n v="31"/>
    <n v="52"/>
    <n v="83"/>
    <x v="1"/>
    <n v="591050.02"/>
    <x v="0"/>
  </r>
  <r>
    <x v="478"/>
    <x v="1"/>
    <x v="3"/>
    <n v="3.7"/>
    <n v="78"/>
    <n v="40.409999999999997"/>
    <n v="5879"/>
    <n v="63082"/>
    <x v="7"/>
    <n v="515"/>
    <n v="251.94"/>
    <n v="5.6"/>
    <n v="7"/>
    <s v="No"/>
    <n v="22"/>
    <n v="73"/>
    <n v="95"/>
    <x v="1"/>
    <n v="729425.17"/>
    <x v="0"/>
  </r>
  <r>
    <x v="479"/>
    <x v="0"/>
    <x v="4"/>
    <n v="3.8"/>
    <n v="33"/>
    <n v="59.77"/>
    <n v="3081"/>
    <n v="33823"/>
    <x v="12"/>
    <n v="476"/>
    <n v="287.77999999999997"/>
    <n v="8.3000000000000007"/>
    <n v="4.0999999999999996"/>
    <s v="Yes"/>
    <n v="6"/>
    <n v="0"/>
    <n v="6"/>
    <x v="0"/>
    <n v="451781.06"/>
    <x v="1"/>
  </r>
  <r>
    <x v="480"/>
    <x v="1"/>
    <x v="2"/>
    <n v="3"/>
    <n v="79"/>
    <n v="47.14"/>
    <n v="5722"/>
    <n v="61279"/>
    <x v="1"/>
    <n v="530"/>
    <n v="142.03"/>
    <n v="7.1"/>
    <n v="2.7"/>
    <s v="No"/>
    <n v="21"/>
    <n v="41"/>
    <n v="62"/>
    <x v="1"/>
    <n v="844098.77"/>
    <x v="0"/>
  </r>
  <r>
    <x v="481"/>
    <x v="2"/>
    <x v="3"/>
    <n v="4.5999999999999996"/>
    <n v="67"/>
    <n v="40.270000000000003"/>
    <n v="4027"/>
    <n v="41328"/>
    <x v="14"/>
    <n v="689"/>
    <n v="174.48"/>
    <n v="8.4"/>
    <n v="2"/>
    <s v="Yes"/>
    <n v="35"/>
    <n v="10"/>
    <n v="45"/>
    <x v="0"/>
    <n v="608378.76"/>
    <x v="0"/>
  </r>
  <r>
    <x v="482"/>
    <x v="2"/>
    <x v="3"/>
    <n v="3.7"/>
    <n v="65"/>
    <n v="31.15"/>
    <n v="3462"/>
    <n v="38618"/>
    <x v="6"/>
    <n v="575"/>
    <n v="109.95"/>
    <n v="9.4"/>
    <n v="2.8"/>
    <s v="Yes"/>
    <n v="38"/>
    <n v="0"/>
    <n v="38"/>
    <x v="0"/>
    <n v="472977.85"/>
    <x v="1"/>
  </r>
  <r>
    <x v="483"/>
    <x v="2"/>
    <x v="4"/>
    <n v="4.2"/>
    <n v="61"/>
    <n v="63.03"/>
    <n v="1473"/>
    <n v="15952"/>
    <x v="8"/>
    <n v="810"/>
    <n v="208.95"/>
    <n v="7.4"/>
    <n v="3.1"/>
    <s v="No"/>
    <n v="27"/>
    <n v="0"/>
    <n v="27"/>
    <x v="0"/>
    <n v="857596.68"/>
    <x v="0"/>
  </r>
  <r>
    <x v="484"/>
    <x v="1"/>
    <x v="3"/>
    <n v="3.1"/>
    <n v="88"/>
    <n v="36.880000000000003"/>
    <n v="3844"/>
    <n v="38488"/>
    <x v="17"/>
    <n v="595"/>
    <n v="247.06"/>
    <n v="4.5999999999999996"/>
    <n v="8.1999999999999993"/>
    <s v="No"/>
    <n v="75"/>
    <n v="82"/>
    <n v="157"/>
    <x v="2"/>
    <n v="741821.92"/>
    <x v="0"/>
  </r>
  <r>
    <x v="485"/>
    <x v="2"/>
    <x v="4"/>
    <n v="3.3"/>
    <n v="52"/>
    <n v="55.97"/>
    <n v="2641"/>
    <n v="31315"/>
    <x v="7"/>
    <n v="435"/>
    <n v="174.69"/>
    <n v="2.9"/>
    <n v="8.1"/>
    <s v="No"/>
    <n v="2"/>
    <n v="49"/>
    <n v="51"/>
    <x v="1"/>
    <n v="668138.07999999996"/>
    <x v="0"/>
  </r>
  <r>
    <x v="486"/>
    <x v="2"/>
    <x v="4"/>
    <n v="4.8"/>
    <n v="57"/>
    <n v="58.73"/>
    <n v="1849"/>
    <n v="28102"/>
    <x v="8"/>
    <n v="581"/>
    <n v="124.09"/>
    <n v="3.4"/>
    <n v="5.4"/>
    <s v="Yes"/>
    <n v="44"/>
    <n v="4"/>
    <n v="48"/>
    <x v="0"/>
    <n v="749686.23"/>
    <x v="0"/>
  </r>
  <r>
    <x v="487"/>
    <x v="1"/>
    <x v="0"/>
    <n v="4.2"/>
    <n v="88"/>
    <n v="66.650000000000006"/>
    <n v="4613"/>
    <n v="52191"/>
    <x v="10"/>
    <n v="811"/>
    <n v="176.92"/>
    <n v="4.5999999999999996"/>
    <n v="6"/>
    <s v="No"/>
    <n v="37"/>
    <n v="75"/>
    <n v="112"/>
    <x v="2"/>
    <n v="1310394.6499999999"/>
    <x v="2"/>
  </r>
  <r>
    <x v="488"/>
    <x v="0"/>
    <x v="2"/>
    <n v="4.9000000000000004"/>
    <n v="38"/>
    <n v="51.65"/>
    <n v="2840"/>
    <n v="35571"/>
    <x v="10"/>
    <n v="923"/>
    <n v="65.72"/>
    <n v="7.7"/>
    <n v="9.3000000000000007"/>
    <s v="Yes"/>
    <n v="35"/>
    <n v="27"/>
    <n v="62"/>
    <x v="1"/>
    <n v="451418.15"/>
    <x v="1"/>
  </r>
  <r>
    <x v="489"/>
    <x v="1"/>
    <x v="1"/>
    <n v="5"/>
    <n v="88"/>
    <n v="30.25"/>
    <n v="7468"/>
    <n v="82547"/>
    <x v="0"/>
    <n v="321"/>
    <n v="230.28"/>
    <n v="1.4"/>
    <n v="9.1999999999999993"/>
    <s v="No"/>
    <n v="20"/>
    <n v="59"/>
    <n v="79"/>
    <x v="1"/>
    <n v="619639.1"/>
    <x v="0"/>
  </r>
  <r>
    <x v="490"/>
    <x v="2"/>
    <x v="4"/>
    <n v="3.7"/>
    <n v="66"/>
    <n v="55.05"/>
    <n v="3584"/>
    <n v="44489"/>
    <x v="5"/>
    <n v="244"/>
    <n v="162.9"/>
    <n v="8.3000000000000007"/>
    <n v="8.5"/>
    <s v="Yes"/>
    <n v="21"/>
    <n v="36"/>
    <n v="57"/>
    <x v="1"/>
    <n v="826319"/>
    <x v="0"/>
  </r>
  <r>
    <x v="491"/>
    <x v="2"/>
    <x v="2"/>
    <n v="3.6"/>
    <n v="62"/>
    <n v="55.73"/>
    <n v="1406"/>
    <n v="17378"/>
    <x v="17"/>
    <n v="287"/>
    <n v="274.56"/>
    <n v="7.8"/>
    <n v="4.4000000000000004"/>
    <s v="No"/>
    <n v="22"/>
    <n v="22"/>
    <n v="44"/>
    <x v="0"/>
    <n v="778805.96"/>
    <x v="0"/>
  </r>
  <r>
    <x v="492"/>
    <x v="1"/>
    <x v="3"/>
    <n v="4.7"/>
    <n v="71"/>
    <n v="33.85"/>
    <n v="3453"/>
    <n v="38380"/>
    <x v="12"/>
    <n v="975"/>
    <n v="280.81"/>
    <n v="5.5"/>
    <n v="4.3"/>
    <s v="No"/>
    <n v="6"/>
    <n v="4"/>
    <n v="10"/>
    <x v="0"/>
    <n v="546620.65"/>
    <x v="0"/>
  </r>
  <r>
    <x v="493"/>
    <x v="0"/>
    <x v="5"/>
    <n v="5"/>
    <n v="33"/>
    <n v="37.840000000000003"/>
    <n v="2342"/>
    <n v="23943"/>
    <x v="16"/>
    <n v="520"/>
    <n v="81.38"/>
    <n v="4.5999999999999996"/>
    <n v="9"/>
    <s v="Yes"/>
    <n v="6"/>
    <n v="22"/>
    <n v="28"/>
    <x v="0"/>
    <n v="294079.34999999998"/>
    <x v="1"/>
  </r>
  <r>
    <x v="494"/>
    <x v="2"/>
    <x v="4"/>
    <n v="4.3"/>
    <n v="60"/>
    <n v="57.45"/>
    <n v="3862"/>
    <n v="40401"/>
    <x v="13"/>
    <n v="152"/>
    <n v="299.02999999999997"/>
    <n v="2"/>
    <n v="9.3000000000000007"/>
    <s v="Yes"/>
    <n v="20"/>
    <n v="23"/>
    <n v="43"/>
    <x v="0"/>
    <n v="786130.4"/>
    <x v="0"/>
  </r>
  <r>
    <x v="495"/>
    <x v="2"/>
    <x v="3"/>
    <n v="4.5999999999999996"/>
    <n v="51"/>
    <n v="31.75"/>
    <n v="3443"/>
    <n v="38514"/>
    <x v="9"/>
    <n v="868"/>
    <n v="292.45999999999998"/>
    <n v="3.6"/>
    <n v="8.1999999999999993"/>
    <s v="No"/>
    <n v="43"/>
    <n v="16"/>
    <n v="59"/>
    <x v="1"/>
    <n v="390215.2"/>
    <x v="1"/>
  </r>
  <r>
    <x v="496"/>
    <x v="2"/>
    <x v="3"/>
    <n v="4.5999999999999996"/>
    <n v="53"/>
    <n v="40.99"/>
    <n v="2856"/>
    <n v="34970"/>
    <x v="15"/>
    <n v="292"/>
    <n v="206.78"/>
    <n v="2"/>
    <n v="7.8"/>
    <s v="Yes"/>
    <n v="13"/>
    <n v="3"/>
    <n v="16"/>
    <x v="0"/>
    <n v="490943.27"/>
    <x v="1"/>
  </r>
  <r>
    <x v="497"/>
    <x v="1"/>
    <x v="3"/>
    <n v="3.7"/>
    <n v="73"/>
    <n v="33.25"/>
    <n v="1657"/>
    <n v="22772"/>
    <x v="6"/>
    <n v="264"/>
    <n v="256.36"/>
    <n v="8.4"/>
    <n v="6"/>
    <s v="Yes"/>
    <n v="41"/>
    <n v="16"/>
    <n v="57"/>
    <x v="1"/>
    <n v="558815.1"/>
    <x v="0"/>
  </r>
  <r>
    <x v="498"/>
    <x v="2"/>
    <x v="3"/>
    <n v="4.0999999999999996"/>
    <n v="69"/>
    <n v="34.46"/>
    <n v="3303"/>
    <n v="40667"/>
    <x v="10"/>
    <n v="804"/>
    <n v="54.61"/>
    <n v="5.6"/>
    <n v="4"/>
    <s v="No"/>
    <n v="6"/>
    <n v="29"/>
    <n v="35"/>
    <x v="0"/>
    <n v="537327.01"/>
    <x v="0"/>
  </r>
  <r>
    <x v="499"/>
    <x v="0"/>
    <x v="3"/>
    <n v="4.7"/>
    <n v="30"/>
    <n v="39.58"/>
    <n v="3266"/>
    <n v="34672"/>
    <x v="7"/>
    <n v="948"/>
    <n v="292.60000000000002"/>
    <n v="3.2"/>
    <n v="3.2"/>
    <s v="No"/>
    <n v="4"/>
    <n v="11"/>
    <n v="15"/>
    <x v="0"/>
    <n v="288362.90000000002"/>
    <x v="1"/>
  </r>
  <r>
    <x v="500"/>
    <x v="2"/>
    <x v="4"/>
    <n v="4.4000000000000004"/>
    <n v="60"/>
    <n v="62.06"/>
    <n v="3224"/>
    <n v="38655"/>
    <x v="11"/>
    <n v="126"/>
    <n v="164.08"/>
    <n v="1.2"/>
    <n v="2.2999999999999998"/>
    <s v="No"/>
    <n v="36"/>
    <n v="53"/>
    <n v="89"/>
    <x v="1"/>
    <n v="846762.49"/>
    <x v="0"/>
  </r>
  <r>
    <x v="501"/>
    <x v="2"/>
    <x v="1"/>
    <n v="3"/>
    <n v="51"/>
    <n v="29.06"/>
    <n v="2174"/>
    <n v="27011"/>
    <x v="13"/>
    <n v="433"/>
    <n v="277.43"/>
    <n v="5.7"/>
    <n v="7.6"/>
    <s v="Yes"/>
    <n v="18"/>
    <n v="24"/>
    <n v="42"/>
    <x v="0"/>
    <n v="352919.21"/>
    <x v="1"/>
  </r>
  <r>
    <x v="502"/>
    <x v="0"/>
    <x v="0"/>
    <n v="3.7"/>
    <n v="48"/>
    <n v="74.88"/>
    <n v="2996"/>
    <n v="38550"/>
    <x v="0"/>
    <n v="996"/>
    <n v="146.28"/>
    <n v="7.8"/>
    <n v="8"/>
    <s v="Yes"/>
    <n v="24"/>
    <n v="16"/>
    <n v="40"/>
    <x v="0"/>
    <n v="819447.26"/>
    <x v="0"/>
  </r>
  <r>
    <x v="503"/>
    <x v="2"/>
    <x v="3"/>
    <n v="3.3"/>
    <n v="57"/>
    <n v="38.25"/>
    <n v="2103"/>
    <n v="19470"/>
    <x v="18"/>
    <n v="170"/>
    <n v="247.04"/>
    <n v="7.9"/>
    <n v="4.2"/>
    <s v="Yes"/>
    <n v="11"/>
    <n v="13"/>
    <n v="24"/>
    <x v="0"/>
    <n v="500910.75"/>
    <x v="0"/>
  </r>
  <r>
    <x v="504"/>
    <x v="1"/>
    <x v="3"/>
    <n v="3.5"/>
    <n v="89"/>
    <n v="32.51"/>
    <n v="2876"/>
    <n v="34152"/>
    <x v="16"/>
    <n v="863"/>
    <n v="154.49"/>
    <n v="2.9"/>
    <n v="1.1000000000000001"/>
    <s v="Yes"/>
    <n v="8"/>
    <n v="22"/>
    <n v="30"/>
    <x v="0"/>
    <n v="651375.31000000006"/>
    <x v="0"/>
  </r>
  <r>
    <x v="505"/>
    <x v="1"/>
    <x v="0"/>
    <n v="4.8"/>
    <n v="73"/>
    <n v="72.08"/>
    <n v="5997"/>
    <n v="67546"/>
    <x v="15"/>
    <n v="601"/>
    <n v="140.68"/>
    <n v="10"/>
    <n v="9.4"/>
    <s v="No"/>
    <n v="0"/>
    <n v="23"/>
    <n v="23"/>
    <x v="0"/>
    <n v="1180275.6000000001"/>
    <x v="2"/>
  </r>
  <r>
    <x v="506"/>
    <x v="1"/>
    <x v="4"/>
    <n v="3.1"/>
    <n v="85"/>
    <n v="65.150000000000006"/>
    <n v="3860"/>
    <n v="46013"/>
    <x v="3"/>
    <n v="590"/>
    <n v="286.69"/>
    <n v="6.1"/>
    <n v="4.9000000000000004"/>
    <s v="Yes"/>
    <n v="51"/>
    <n v="16"/>
    <n v="67"/>
    <x v="1"/>
    <n v="1240902.95"/>
    <x v="2"/>
  </r>
  <r>
    <x v="507"/>
    <x v="0"/>
    <x v="2"/>
    <n v="3.4"/>
    <n v="44"/>
    <n v="50.46"/>
    <n v="2365"/>
    <n v="24933"/>
    <x v="15"/>
    <n v="968"/>
    <n v="224.78"/>
    <n v="4"/>
    <n v="9.8000000000000007"/>
    <s v="Yes"/>
    <n v="42"/>
    <n v="16"/>
    <n v="58"/>
    <x v="1"/>
    <n v="505789.39"/>
    <x v="0"/>
  </r>
  <r>
    <x v="508"/>
    <x v="2"/>
    <x v="5"/>
    <n v="3.6"/>
    <n v="54"/>
    <n v="43.07"/>
    <n v="3390"/>
    <n v="40128"/>
    <x v="7"/>
    <n v="793"/>
    <n v="260.02"/>
    <n v="4.5"/>
    <n v="7.1"/>
    <s v="Yes"/>
    <n v="28"/>
    <n v="53"/>
    <n v="81"/>
    <x v="1"/>
    <n v="543311.89"/>
    <x v="0"/>
  </r>
  <r>
    <x v="509"/>
    <x v="1"/>
    <x v="5"/>
    <n v="4.2"/>
    <n v="74"/>
    <n v="45.68"/>
    <n v="2909"/>
    <n v="37516"/>
    <x v="15"/>
    <n v="194"/>
    <n v="185.84"/>
    <n v="2.1"/>
    <n v="2.1"/>
    <s v="No"/>
    <n v="14"/>
    <n v="58"/>
    <n v="72"/>
    <x v="1"/>
    <n v="755306.34"/>
    <x v="0"/>
  </r>
  <r>
    <x v="510"/>
    <x v="0"/>
    <x v="2"/>
    <n v="4.0999999999999996"/>
    <n v="44"/>
    <n v="52.59"/>
    <n v="1833"/>
    <n v="24891"/>
    <x v="1"/>
    <n v="810"/>
    <n v="279.58999999999997"/>
    <n v="5.4"/>
    <n v="3.9"/>
    <s v="Yes"/>
    <n v="35"/>
    <n v="14"/>
    <n v="49"/>
    <x v="0"/>
    <n v="527598.19999999995"/>
    <x v="0"/>
  </r>
  <r>
    <x v="511"/>
    <x v="2"/>
    <x v="4"/>
    <n v="3.4"/>
    <n v="66"/>
    <n v="56.13"/>
    <n v="951"/>
    <n v="17084"/>
    <x v="1"/>
    <n v="142"/>
    <n v="234.99"/>
    <n v="7.8"/>
    <n v="6.9"/>
    <s v="No"/>
    <n v="62"/>
    <n v="18"/>
    <n v="80"/>
    <x v="1"/>
    <n v="833708.12"/>
    <x v="0"/>
  </r>
  <r>
    <x v="512"/>
    <x v="0"/>
    <x v="5"/>
    <n v="3.3"/>
    <n v="32"/>
    <n v="37.69"/>
    <n v="2456"/>
    <n v="26320"/>
    <x v="13"/>
    <n v="534"/>
    <n v="68.040000000000006"/>
    <n v="4.7"/>
    <n v="6.8"/>
    <s v="No"/>
    <n v="21"/>
    <n v="30"/>
    <n v="51"/>
    <x v="1"/>
    <n v="292871.71000000002"/>
    <x v="1"/>
  </r>
  <r>
    <x v="513"/>
    <x v="1"/>
    <x v="0"/>
    <n v="3.5"/>
    <n v="87"/>
    <n v="71.55"/>
    <n v="5485"/>
    <n v="55934"/>
    <x v="4"/>
    <n v="886"/>
    <n v="241.72"/>
    <n v="8.8000000000000007"/>
    <n v="3.1"/>
    <s v="Yes"/>
    <n v="21"/>
    <n v="68"/>
    <n v="89"/>
    <x v="1"/>
    <n v="1393356.3"/>
    <x v="2"/>
  </r>
  <r>
    <x v="514"/>
    <x v="1"/>
    <x v="2"/>
    <n v="4"/>
    <n v="80"/>
    <n v="48.03"/>
    <n v="3150"/>
    <n v="35233"/>
    <x v="0"/>
    <n v="554"/>
    <n v="54.68"/>
    <n v="5.3"/>
    <n v="2.6"/>
    <s v="No"/>
    <n v="70"/>
    <n v="16"/>
    <n v="86"/>
    <x v="1"/>
    <n v="870160.83"/>
    <x v="0"/>
  </r>
  <r>
    <x v="515"/>
    <x v="1"/>
    <x v="1"/>
    <n v="3.5"/>
    <n v="75"/>
    <n v="35.53"/>
    <n v="4645"/>
    <n v="54298"/>
    <x v="13"/>
    <n v="646"/>
    <n v="257.27"/>
    <n v="9.1"/>
    <n v="3.5"/>
    <s v="Yes"/>
    <n v="60"/>
    <n v="5"/>
    <n v="65"/>
    <x v="1"/>
    <n v="618164.1"/>
    <x v="0"/>
  </r>
  <r>
    <x v="516"/>
    <x v="0"/>
    <x v="4"/>
    <n v="4.9000000000000004"/>
    <n v="41"/>
    <n v="59.46"/>
    <n v="1157"/>
    <n v="21239"/>
    <x v="16"/>
    <n v="371"/>
    <n v="132.97"/>
    <n v="7.3"/>
    <n v="8.1"/>
    <s v="No"/>
    <n v="5"/>
    <n v="24"/>
    <n v="29"/>
    <x v="0"/>
    <n v="553855.13"/>
    <x v="0"/>
  </r>
  <r>
    <x v="517"/>
    <x v="0"/>
    <x v="2"/>
    <n v="3.9"/>
    <n v="46"/>
    <n v="50.03"/>
    <n v="1618"/>
    <n v="21627"/>
    <x v="18"/>
    <n v="807"/>
    <n v="199.57"/>
    <n v="1.5"/>
    <n v="3.2"/>
    <s v="No"/>
    <n v="12"/>
    <n v="16"/>
    <n v="28"/>
    <x v="0"/>
    <n v="524875.41"/>
    <x v="0"/>
  </r>
  <r>
    <x v="518"/>
    <x v="1"/>
    <x v="5"/>
    <n v="3.1"/>
    <n v="83"/>
    <n v="42.72"/>
    <n v="4877"/>
    <n v="48177"/>
    <x v="15"/>
    <n v="968"/>
    <n v="237.34"/>
    <n v="1.6"/>
    <n v="7.3"/>
    <s v="No"/>
    <n v="55"/>
    <n v="32"/>
    <n v="87"/>
    <x v="1"/>
    <n v="799348.43"/>
    <x v="0"/>
  </r>
  <r>
    <x v="519"/>
    <x v="0"/>
    <x v="4"/>
    <n v="4.5"/>
    <n v="35"/>
    <n v="60.77"/>
    <n v="3216"/>
    <n v="34512"/>
    <x v="1"/>
    <n v="124"/>
    <n v="209.24"/>
    <n v="8.1999999999999993"/>
    <n v="8.8000000000000007"/>
    <s v="Yes"/>
    <n v="13"/>
    <n v="10"/>
    <n v="23"/>
    <x v="0"/>
    <n v="490497.36"/>
    <x v="1"/>
  </r>
  <r>
    <x v="520"/>
    <x v="1"/>
    <x v="0"/>
    <n v="3.7"/>
    <n v="79"/>
    <n v="69.2"/>
    <n v="3254"/>
    <n v="33464"/>
    <x v="17"/>
    <n v="512"/>
    <n v="218.09"/>
    <n v="4.2"/>
    <n v="4.5"/>
    <s v="No"/>
    <n v="65"/>
    <n v="32"/>
    <n v="97"/>
    <x v="1"/>
    <n v="1225869.8"/>
    <x v="2"/>
  </r>
  <r>
    <x v="521"/>
    <x v="1"/>
    <x v="4"/>
    <n v="4.3"/>
    <n v="85"/>
    <n v="55.84"/>
    <n v="2650"/>
    <n v="29244"/>
    <x v="10"/>
    <n v="200"/>
    <n v="273.17"/>
    <n v="2.7"/>
    <n v="1.1000000000000001"/>
    <s v="Yes"/>
    <n v="79"/>
    <n v="27"/>
    <n v="106"/>
    <x v="2"/>
    <n v="1055117.8400000001"/>
    <x v="2"/>
  </r>
  <r>
    <x v="522"/>
    <x v="2"/>
    <x v="4"/>
    <n v="3.6"/>
    <n v="67"/>
    <n v="61.56"/>
    <n v="1021"/>
    <n v="10061"/>
    <x v="1"/>
    <n v="184"/>
    <n v="143.49"/>
    <n v="8.8000000000000007"/>
    <n v="2.2999999999999998"/>
    <s v="No"/>
    <n v="38"/>
    <n v="40"/>
    <n v="78"/>
    <x v="1"/>
    <n v="924024.11"/>
    <x v="0"/>
  </r>
  <r>
    <x v="523"/>
    <x v="0"/>
    <x v="0"/>
    <n v="4.0999999999999996"/>
    <n v="49"/>
    <n v="74.540000000000006"/>
    <n v="1771"/>
    <n v="26673"/>
    <x v="2"/>
    <n v="988"/>
    <n v="186.79"/>
    <n v="9.8000000000000007"/>
    <n v="3.8"/>
    <s v="No"/>
    <n v="45"/>
    <n v="4"/>
    <n v="49"/>
    <x v="0"/>
    <n v="834307.35"/>
    <x v="0"/>
  </r>
  <r>
    <x v="524"/>
    <x v="1"/>
    <x v="3"/>
    <n v="4.5"/>
    <n v="75"/>
    <n v="37.54"/>
    <n v="2375"/>
    <n v="24645"/>
    <x v="18"/>
    <n v="239"/>
    <n v="93.73"/>
    <n v="8.3000000000000007"/>
    <n v="2.7"/>
    <s v="Yes"/>
    <n v="32"/>
    <n v="29"/>
    <n v="61"/>
    <x v="1"/>
    <n v="641657.18999999994"/>
    <x v="0"/>
  </r>
  <r>
    <x v="525"/>
    <x v="1"/>
    <x v="0"/>
    <n v="4.9000000000000004"/>
    <n v="88"/>
    <n v="69.2"/>
    <n v="4002"/>
    <n v="49126"/>
    <x v="2"/>
    <n v="83"/>
    <n v="166.89"/>
    <n v="7.5"/>
    <n v="3.6"/>
    <s v="No"/>
    <n v="0"/>
    <n v="45"/>
    <n v="45"/>
    <x v="0"/>
    <n v="1368911.7"/>
    <x v="2"/>
  </r>
  <r>
    <x v="526"/>
    <x v="0"/>
    <x v="4"/>
    <n v="3.5"/>
    <n v="32"/>
    <n v="56.4"/>
    <n v="1045"/>
    <n v="13691"/>
    <x v="9"/>
    <n v="407"/>
    <n v="87.51"/>
    <n v="1"/>
    <n v="5.9"/>
    <s v="Yes"/>
    <n v="29"/>
    <n v="25"/>
    <n v="54"/>
    <x v="1"/>
    <n v="423812.85"/>
    <x v="1"/>
  </r>
  <r>
    <x v="527"/>
    <x v="2"/>
    <x v="0"/>
    <n v="3.7"/>
    <n v="61"/>
    <n v="73.98"/>
    <n v="1005"/>
    <n v="9506"/>
    <x v="4"/>
    <n v="154"/>
    <n v="208.4"/>
    <n v="2"/>
    <n v="1.2"/>
    <s v="Yes"/>
    <n v="10"/>
    <n v="55"/>
    <n v="65"/>
    <x v="1"/>
    <n v="1001998.32"/>
    <x v="2"/>
  </r>
  <r>
    <x v="528"/>
    <x v="2"/>
    <x v="3"/>
    <n v="3.9"/>
    <n v="65"/>
    <n v="40.36"/>
    <n v="2186"/>
    <n v="28064"/>
    <x v="7"/>
    <n v="418"/>
    <n v="131.06"/>
    <n v="7"/>
    <n v="1.6"/>
    <s v="No"/>
    <n v="13"/>
    <n v="2"/>
    <n v="15"/>
    <x v="0"/>
    <n v="600948.19999999995"/>
    <x v="0"/>
  </r>
  <r>
    <x v="529"/>
    <x v="1"/>
    <x v="2"/>
    <n v="4.9000000000000004"/>
    <n v="72"/>
    <n v="49.27"/>
    <n v="7060"/>
    <n v="73120"/>
    <x v="11"/>
    <n v="612"/>
    <n v="264.75"/>
    <n v="4.7"/>
    <n v="8.6999999999999993"/>
    <s v="Yes"/>
    <n v="36"/>
    <n v="11"/>
    <n v="47"/>
    <x v="0"/>
    <n v="818375.05"/>
    <x v="0"/>
  </r>
  <r>
    <x v="530"/>
    <x v="0"/>
    <x v="0"/>
    <n v="4.8"/>
    <n v="45"/>
    <n v="73.02"/>
    <n v="4601"/>
    <n v="48239"/>
    <x v="3"/>
    <n v="221"/>
    <n v="135.88999999999999"/>
    <n v="1.2"/>
    <n v="5.7"/>
    <s v="No"/>
    <n v="36"/>
    <n v="6"/>
    <n v="42"/>
    <x v="0"/>
    <n v="744884.39"/>
    <x v="0"/>
  </r>
  <r>
    <x v="531"/>
    <x v="2"/>
    <x v="0"/>
    <n v="3.2"/>
    <n v="53"/>
    <n v="69.52"/>
    <n v="2367"/>
    <n v="31293"/>
    <x v="17"/>
    <n v="119"/>
    <n v="121.71"/>
    <n v="7.7"/>
    <n v="9.4"/>
    <s v="No"/>
    <n v="52"/>
    <n v="25"/>
    <n v="77"/>
    <x v="1"/>
    <n v="836174.83"/>
    <x v="0"/>
  </r>
  <r>
    <x v="532"/>
    <x v="0"/>
    <x v="4"/>
    <n v="3.3"/>
    <n v="49"/>
    <n v="60.52"/>
    <n v="1015"/>
    <n v="16255"/>
    <x v="9"/>
    <n v="769"/>
    <n v="172.82"/>
    <n v="4.8"/>
    <n v="1"/>
    <s v="Yes"/>
    <n v="34"/>
    <n v="43"/>
    <n v="77"/>
    <x v="1"/>
    <n v="679873.41"/>
    <x v="0"/>
  </r>
  <r>
    <x v="533"/>
    <x v="0"/>
    <x v="2"/>
    <n v="4"/>
    <n v="42"/>
    <n v="54.2"/>
    <n v="1074"/>
    <n v="13764"/>
    <x v="18"/>
    <n v="488"/>
    <n v="93.83"/>
    <n v="6.9"/>
    <n v="1"/>
    <s v="No"/>
    <n v="13"/>
    <n v="38"/>
    <n v="51"/>
    <x v="1"/>
    <n v="520521"/>
    <x v="0"/>
  </r>
  <r>
    <x v="534"/>
    <x v="1"/>
    <x v="1"/>
    <n v="3.2"/>
    <n v="73"/>
    <n v="25.92"/>
    <n v="5688"/>
    <n v="55114"/>
    <x v="14"/>
    <n v="371"/>
    <n v="100.95"/>
    <n v="5.2"/>
    <n v="7.7"/>
    <s v="No"/>
    <n v="21"/>
    <n v="12"/>
    <n v="33"/>
    <x v="0"/>
    <n v="434718.1"/>
    <x v="1"/>
  </r>
  <r>
    <x v="535"/>
    <x v="2"/>
    <x v="1"/>
    <n v="3.7"/>
    <n v="53"/>
    <n v="30.83"/>
    <n v="2381"/>
    <n v="29943"/>
    <x v="11"/>
    <n v="657"/>
    <n v="245.79"/>
    <n v="1.2"/>
    <n v="5.3"/>
    <s v="No"/>
    <n v="30"/>
    <n v="13"/>
    <n v="43"/>
    <x v="0"/>
    <n v="385802.15"/>
    <x v="1"/>
  </r>
  <r>
    <x v="536"/>
    <x v="1"/>
    <x v="5"/>
    <n v="3.3"/>
    <n v="76"/>
    <n v="37.36"/>
    <n v="2451"/>
    <n v="22830"/>
    <x v="15"/>
    <n v="619"/>
    <n v="174.31"/>
    <n v="6.7"/>
    <n v="9.1999999999999993"/>
    <s v="Yes"/>
    <n v="73"/>
    <n v="24"/>
    <n v="97"/>
    <x v="1"/>
    <n v="642449.76"/>
    <x v="0"/>
  </r>
  <r>
    <x v="537"/>
    <x v="2"/>
    <x v="0"/>
    <n v="4.3"/>
    <n v="70"/>
    <n v="68.739999999999995"/>
    <n v="1604"/>
    <n v="17652"/>
    <x v="16"/>
    <n v="169"/>
    <n v="101.59"/>
    <n v="8.1"/>
    <n v="8.1"/>
    <s v="Yes"/>
    <n v="23"/>
    <n v="15"/>
    <n v="38"/>
    <x v="0"/>
    <n v="1075122.92"/>
    <x v="2"/>
  </r>
  <r>
    <x v="538"/>
    <x v="2"/>
    <x v="0"/>
    <n v="4.9000000000000004"/>
    <n v="61"/>
    <n v="72.09"/>
    <n v="3006"/>
    <n v="30416"/>
    <x v="3"/>
    <n v="732"/>
    <n v="57.88"/>
    <n v="2.4"/>
    <n v="5.5"/>
    <s v="Yes"/>
    <n v="23"/>
    <n v="27"/>
    <n v="50"/>
    <x v="0"/>
    <n v="987098.61"/>
    <x v="0"/>
  </r>
  <r>
    <x v="539"/>
    <x v="2"/>
    <x v="2"/>
    <n v="5"/>
    <n v="51"/>
    <n v="45.3"/>
    <n v="2932"/>
    <n v="36607"/>
    <x v="4"/>
    <n v="160"/>
    <n v="166.62"/>
    <n v="9"/>
    <n v="5.3"/>
    <s v="No"/>
    <n v="31"/>
    <n v="39"/>
    <n v="70"/>
    <x v="1"/>
    <n v="527825.05000000005"/>
    <x v="0"/>
  </r>
  <r>
    <x v="540"/>
    <x v="2"/>
    <x v="3"/>
    <n v="3.8"/>
    <n v="65"/>
    <n v="36.53"/>
    <n v="2546"/>
    <n v="32160"/>
    <x v="3"/>
    <n v="622"/>
    <n v="235.66"/>
    <n v="2.6"/>
    <n v="8.3000000000000007"/>
    <s v="No"/>
    <n v="53"/>
    <n v="40"/>
    <n v="93"/>
    <x v="1"/>
    <n v="544522.84"/>
    <x v="0"/>
  </r>
  <r>
    <x v="541"/>
    <x v="2"/>
    <x v="1"/>
    <n v="4.2"/>
    <n v="56"/>
    <n v="28.12"/>
    <n v="1491"/>
    <n v="18588"/>
    <x v="9"/>
    <n v="305"/>
    <n v="137.80000000000001"/>
    <n v="4.8"/>
    <n v="8.1999999999999993"/>
    <s v="Yes"/>
    <n v="33"/>
    <n v="17"/>
    <n v="50"/>
    <x v="0"/>
    <n v="375545.58"/>
    <x v="1"/>
  </r>
  <r>
    <x v="542"/>
    <x v="0"/>
    <x v="5"/>
    <n v="4.7"/>
    <n v="48"/>
    <n v="42.36"/>
    <n v="1876"/>
    <n v="19522"/>
    <x v="5"/>
    <n v="471"/>
    <n v="111.99"/>
    <n v="5.7"/>
    <n v="3.5"/>
    <s v="No"/>
    <n v="9"/>
    <n v="3"/>
    <n v="12"/>
    <x v="0"/>
    <n v="466128.74"/>
    <x v="1"/>
  </r>
  <r>
    <x v="543"/>
    <x v="1"/>
    <x v="2"/>
    <n v="3.2"/>
    <n v="80"/>
    <n v="46.56"/>
    <n v="3372"/>
    <n v="39840"/>
    <x v="6"/>
    <n v="205"/>
    <n v="149.09"/>
    <n v="3.8"/>
    <n v="7.1"/>
    <s v="Yes"/>
    <n v="45"/>
    <n v="39"/>
    <n v="84"/>
    <x v="1"/>
    <n v="846552.24"/>
    <x v="0"/>
  </r>
  <r>
    <x v="544"/>
    <x v="0"/>
    <x v="0"/>
    <n v="4.4000000000000004"/>
    <n v="30"/>
    <n v="73.09"/>
    <n v="2969"/>
    <n v="36217"/>
    <x v="6"/>
    <n v="234"/>
    <n v="289.77999999999997"/>
    <n v="5.5"/>
    <n v="6.8"/>
    <s v="No"/>
    <n v="13"/>
    <n v="23"/>
    <n v="36"/>
    <x v="0"/>
    <n v="509714.89"/>
    <x v="0"/>
  </r>
  <r>
    <x v="545"/>
    <x v="2"/>
    <x v="1"/>
    <n v="3.8"/>
    <n v="58"/>
    <n v="32.1"/>
    <n v="1197"/>
    <n v="17959"/>
    <x v="1"/>
    <n v="602"/>
    <n v="155.79"/>
    <n v="7.5"/>
    <n v="8.6999999999999993"/>
    <s v="Yes"/>
    <n v="22"/>
    <n v="50"/>
    <n v="72"/>
    <x v="1"/>
    <n v="430042.85"/>
    <x v="1"/>
  </r>
  <r>
    <x v="546"/>
    <x v="1"/>
    <x v="5"/>
    <n v="3.4"/>
    <n v="74"/>
    <n v="45.68"/>
    <n v="3826"/>
    <n v="46442"/>
    <x v="14"/>
    <n v="762"/>
    <n v="114.91"/>
    <n v="7.4"/>
    <n v="8.8000000000000007"/>
    <s v="No"/>
    <n v="31"/>
    <n v="54"/>
    <n v="85"/>
    <x v="1"/>
    <n v="762857.98"/>
    <x v="0"/>
  </r>
  <r>
    <x v="547"/>
    <x v="2"/>
    <x v="4"/>
    <n v="3.8"/>
    <n v="66"/>
    <n v="65.02"/>
    <n v="3669"/>
    <n v="43584"/>
    <x v="8"/>
    <n v="611"/>
    <n v="192.31"/>
    <n v="9.3000000000000007"/>
    <n v="3.4"/>
    <s v="No"/>
    <n v="59"/>
    <n v="32"/>
    <n v="91"/>
    <x v="1"/>
    <n v="964970.6"/>
    <x v="0"/>
  </r>
  <r>
    <x v="548"/>
    <x v="1"/>
    <x v="1"/>
    <n v="3.2"/>
    <n v="70"/>
    <n v="28.12"/>
    <n v="1942"/>
    <n v="25858"/>
    <x v="7"/>
    <n v="651"/>
    <n v="252.69"/>
    <n v="8.8000000000000007"/>
    <n v="8.9"/>
    <s v="No"/>
    <n v="46"/>
    <n v="38"/>
    <n v="84"/>
    <x v="1"/>
    <n v="463799.58"/>
    <x v="1"/>
  </r>
  <r>
    <x v="549"/>
    <x v="0"/>
    <x v="5"/>
    <n v="4.4000000000000004"/>
    <n v="46"/>
    <n v="35.299999999999997"/>
    <n v="1197"/>
    <n v="16211"/>
    <x v="14"/>
    <n v="286"/>
    <n v="55.58"/>
    <n v="9.9"/>
    <n v="9.3000000000000007"/>
    <s v="Yes"/>
    <n v="11"/>
    <n v="23"/>
    <n v="34"/>
    <x v="0"/>
    <n v="370590.45"/>
    <x v="1"/>
  </r>
  <r>
    <x v="550"/>
    <x v="1"/>
    <x v="2"/>
    <n v="3.5"/>
    <n v="81"/>
    <n v="52.21"/>
    <n v="3373"/>
    <n v="36864"/>
    <x v="9"/>
    <n v="907"/>
    <n v="189.53"/>
    <n v="6.4"/>
    <n v="2"/>
    <s v="No"/>
    <n v="40"/>
    <n v="62"/>
    <n v="102"/>
    <x v="2"/>
    <n v="963395.31"/>
    <x v="0"/>
  </r>
  <r>
    <x v="551"/>
    <x v="1"/>
    <x v="4"/>
    <n v="3.6"/>
    <n v="82"/>
    <n v="61.63"/>
    <n v="1652"/>
    <n v="22769"/>
    <x v="15"/>
    <n v="494"/>
    <n v="259.08"/>
    <n v="4.5999999999999996"/>
    <n v="6.2"/>
    <s v="No"/>
    <n v="33"/>
    <n v="59"/>
    <n v="92"/>
    <x v="1"/>
    <n v="1125425.95"/>
    <x v="2"/>
  </r>
  <r>
    <x v="552"/>
    <x v="1"/>
    <x v="5"/>
    <n v="3.2"/>
    <n v="80"/>
    <n v="35.299999999999997"/>
    <n v="2193"/>
    <n v="25297"/>
    <x v="10"/>
    <n v="552"/>
    <n v="103.91"/>
    <n v="3.2"/>
    <n v="4.9000000000000004"/>
    <s v="Yes"/>
    <n v="46"/>
    <n v="51"/>
    <n v="97"/>
    <x v="1"/>
    <n v="633588.44999999995"/>
    <x v="0"/>
  </r>
  <r>
    <x v="553"/>
    <x v="1"/>
    <x v="5"/>
    <n v="4.7"/>
    <n v="82"/>
    <n v="36.35"/>
    <n v="5178"/>
    <n v="56254"/>
    <x v="11"/>
    <n v="374"/>
    <n v="280.42"/>
    <n v="3.2"/>
    <n v="4.5999999999999996"/>
    <s v="Yes"/>
    <n v="19"/>
    <n v="48"/>
    <n v="67"/>
    <x v="1"/>
    <n v="687436.45"/>
    <x v="0"/>
  </r>
  <r>
    <x v="554"/>
    <x v="1"/>
    <x v="0"/>
    <n v="4"/>
    <n v="82"/>
    <n v="71.430000000000007"/>
    <n v="3853"/>
    <n v="42609"/>
    <x v="5"/>
    <n v="426"/>
    <n v="194.42"/>
    <n v="2.4"/>
    <n v="7.3"/>
    <s v="Yes"/>
    <n v="15"/>
    <n v="65"/>
    <n v="80"/>
    <x v="1"/>
    <n v="1313066.29"/>
    <x v="2"/>
  </r>
  <r>
    <x v="555"/>
    <x v="2"/>
    <x v="3"/>
    <n v="4.0999999999999996"/>
    <n v="55"/>
    <n v="40.03"/>
    <n v="1966"/>
    <n v="26008"/>
    <x v="15"/>
    <n v="898"/>
    <n v="179.18"/>
    <n v="7.5"/>
    <n v="2.2000000000000002"/>
    <s v="No"/>
    <n v="51"/>
    <n v="40"/>
    <n v="91"/>
    <x v="1"/>
    <n v="499699.48"/>
    <x v="1"/>
  </r>
  <r>
    <x v="556"/>
    <x v="1"/>
    <x v="1"/>
    <n v="4.0999999999999996"/>
    <n v="75"/>
    <n v="34.97"/>
    <n v="6450"/>
    <n v="65253"/>
    <x v="16"/>
    <n v="843"/>
    <n v="290.92"/>
    <n v="6.9"/>
    <n v="8.4"/>
    <s v="No"/>
    <n v="49"/>
    <n v="14"/>
    <n v="63"/>
    <x v="1"/>
    <n v="605859.01"/>
    <x v="0"/>
  </r>
  <r>
    <x v="557"/>
    <x v="1"/>
    <x v="0"/>
    <n v="3.8"/>
    <n v="89"/>
    <n v="66.67"/>
    <n v="6766"/>
    <n v="66504"/>
    <x v="17"/>
    <n v="552"/>
    <n v="82.41"/>
    <n v="3.6"/>
    <n v="1.2"/>
    <s v="Yes"/>
    <n v="8"/>
    <n v="56"/>
    <n v="64"/>
    <x v="1"/>
    <n v="1330710.05"/>
    <x v="2"/>
  </r>
  <r>
    <x v="558"/>
    <x v="0"/>
    <x v="4"/>
    <n v="3.4"/>
    <n v="50"/>
    <n v="59.23"/>
    <n v="2516"/>
    <n v="27930"/>
    <x v="15"/>
    <n v="715"/>
    <n v="235.04"/>
    <n v="9"/>
    <n v="6.2"/>
    <s v="No"/>
    <n v="43"/>
    <n v="45"/>
    <n v="88"/>
    <x v="1"/>
    <n v="670981.24"/>
    <x v="0"/>
  </r>
  <r>
    <x v="559"/>
    <x v="1"/>
    <x v="3"/>
    <n v="4.5"/>
    <n v="79"/>
    <n v="30.48"/>
    <n v="4378"/>
    <n v="47044"/>
    <x v="1"/>
    <n v="924"/>
    <n v="254.64"/>
    <n v="6"/>
    <n v="3"/>
    <s v="Yes"/>
    <n v="49"/>
    <n v="48"/>
    <n v="97"/>
    <x v="1"/>
    <n v="553558.24"/>
    <x v="0"/>
  </r>
  <r>
    <x v="560"/>
    <x v="0"/>
    <x v="5"/>
    <n v="3.3"/>
    <n v="48"/>
    <n v="40.159999999999997"/>
    <n v="1117"/>
    <n v="12502"/>
    <x v="4"/>
    <n v="506"/>
    <n v="172.14"/>
    <n v="1.6"/>
    <n v="7"/>
    <s v="Yes"/>
    <n v="2"/>
    <n v="9"/>
    <n v="11"/>
    <x v="0"/>
    <n v="435216.28"/>
    <x v="1"/>
  </r>
  <r>
    <x v="561"/>
    <x v="2"/>
    <x v="0"/>
    <n v="3.2"/>
    <n v="52"/>
    <n v="73.28"/>
    <n v="959"/>
    <n v="12117"/>
    <x v="17"/>
    <n v="456"/>
    <n v="51.62"/>
    <n v="1.6"/>
    <n v="5.7"/>
    <s v="No"/>
    <n v="9"/>
    <n v="5"/>
    <n v="14"/>
    <x v="0"/>
    <n v="852144.91"/>
    <x v="0"/>
  </r>
  <r>
    <x v="562"/>
    <x v="1"/>
    <x v="3"/>
    <n v="4.4000000000000004"/>
    <n v="76"/>
    <n v="38.69"/>
    <n v="8442"/>
    <n v="83905"/>
    <x v="18"/>
    <n v="741"/>
    <n v="181.08"/>
    <n v="2.2999999999999998"/>
    <n v="10"/>
    <s v="No"/>
    <n v="39"/>
    <n v="63"/>
    <n v="102"/>
    <x v="2"/>
    <n v="684392.99"/>
    <x v="0"/>
  </r>
  <r>
    <x v="563"/>
    <x v="0"/>
    <x v="1"/>
    <n v="3.4"/>
    <n v="34"/>
    <n v="30.49"/>
    <n v="3365"/>
    <n v="33663"/>
    <x v="2"/>
    <n v="137"/>
    <n v="88.38"/>
    <n v="2.9"/>
    <n v="8.8000000000000007"/>
    <s v="Yes"/>
    <n v="0"/>
    <n v="22"/>
    <n v="22"/>
    <x v="0"/>
    <n v="258553.97"/>
    <x v="1"/>
  </r>
  <r>
    <x v="564"/>
    <x v="0"/>
    <x v="4"/>
    <n v="3.6"/>
    <n v="37"/>
    <n v="56.05"/>
    <n v="3410"/>
    <n v="39481"/>
    <x v="12"/>
    <n v="154"/>
    <n v="190.64"/>
    <n v="9"/>
    <n v="4"/>
    <s v="Yes"/>
    <n v="6"/>
    <n v="4"/>
    <n v="10"/>
    <x v="0"/>
    <n v="474630.7"/>
    <x v="1"/>
  </r>
  <r>
    <x v="565"/>
    <x v="2"/>
    <x v="2"/>
    <n v="4"/>
    <n v="54"/>
    <n v="49.2"/>
    <n v="1654"/>
    <n v="22767"/>
    <x v="1"/>
    <n v="634"/>
    <n v="234.65"/>
    <n v="8"/>
    <n v="5.8"/>
    <s v="Yes"/>
    <n v="30"/>
    <n v="39"/>
    <n v="69"/>
    <x v="1"/>
    <n v="605021.35"/>
    <x v="0"/>
  </r>
  <r>
    <x v="566"/>
    <x v="1"/>
    <x v="0"/>
    <n v="3.9"/>
    <n v="81"/>
    <n v="75.25"/>
    <n v="2443"/>
    <n v="26621"/>
    <x v="2"/>
    <n v="507"/>
    <n v="182.77"/>
    <n v="2.8"/>
    <n v="3.9"/>
    <s v="No"/>
    <n v="12"/>
    <n v="30"/>
    <n v="42"/>
    <x v="0"/>
    <n v="1365379.8"/>
    <x v="2"/>
  </r>
  <r>
    <x v="567"/>
    <x v="1"/>
    <x v="4"/>
    <n v="4.4000000000000004"/>
    <n v="73"/>
    <n v="57.53"/>
    <n v="2746"/>
    <n v="35639"/>
    <x v="12"/>
    <n v="933"/>
    <n v="207.7"/>
    <n v="3.2"/>
    <n v="7.6"/>
    <s v="No"/>
    <n v="55"/>
    <n v="13"/>
    <n v="68"/>
    <x v="1"/>
    <n v="942811.1"/>
    <x v="0"/>
  </r>
  <r>
    <x v="568"/>
    <x v="0"/>
    <x v="2"/>
    <n v="4.2"/>
    <n v="48"/>
    <n v="48.52"/>
    <n v="2320"/>
    <n v="31194"/>
    <x v="3"/>
    <n v="949"/>
    <n v="75.989999999999995"/>
    <n v="6.7"/>
    <n v="4.8"/>
    <s v="Yes"/>
    <n v="21"/>
    <n v="5"/>
    <n v="26"/>
    <x v="0"/>
    <n v="532991.46"/>
    <x v="0"/>
  </r>
  <r>
    <x v="569"/>
    <x v="1"/>
    <x v="0"/>
    <n v="4.3"/>
    <n v="87"/>
    <n v="73.22"/>
    <n v="8266"/>
    <n v="88741"/>
    <x v="7"/>
    <n v="306"/>
    <n v="74.260000000000005"/>
    <n v="8.8000000000000007"/>
    <n v="2"/>
    <s v="No"/>
    <n v="15"/>
    <n v="44"/>
    <n v="59"/>
    <x v="1"/>
    <n v="1438228.69"/>
    <x v="2"/>
  </r>
  <r>
    <x v="570"/>
    <x v="0"/>
    <x v="4"/>
    <n v="4.4000000000000004"/>
    <n v="32"/>
    <n v="63.07"/>
    <n v="3654"/>
    <n v="39456"/>
    <x v="5"/>
    <n v="183"/>
    <n v="262.74"/>
    <n v="3.9"/>
    <n v="6.9"/>
    <s v="No"/>
    <n v="21"/>
    <n v="31"/>
    <n v="52"/>
    <x v="1"/>
    <n v="469494"/>
    <x v="1"/>
  </r>
  <r>
    <x v="571"/>
    <x v="1"/>
    <x v="4"/>
    <n v="3.6"/>
    <n v="76"/>
    <n v="65.03"/>
    <n v="2334"/>
    <n v="23196"/>
    <x v="10"/>
    <n v="535"/>
    <n v="62.33"/>
    <n v="5.7"/>
    <n v="1.1000000000000001"/>
    <s v="Yes"/>
    <n v="5"/>
    <n v="11"/>
    <n v="16"/>
    <x v="0"/>
    <n v="1094530.6000000001"/>
    <x v="2"/>
  </r>
  <r>
    <x v="572"/>
    <x v="0"/>
    <x v="3"/>
    <n v="3.6"/>
    <n v="37"/>
    <n v="34.270000000000003"/>
    <n v="2301"/>
    <n v="24645"/>
    <x v="11"/>
    <n v="334"/>
    <n v="121.07"/>
    <n v="9"/>
    <n v="3.7"/>
    <s v="Yes"/>
    <n v="0"/>
    <n v="21"/>
    <n v="21"/>
    <x v="0"/>
    <n v="307111.23"/>
    <x v="1"/>
  </r>
  <r>
    <x v="573"/>
    <x v="1"/>
    <x v="0"/>
    <n v="3.9"/>
    <n v="84"/>
    <n v="70.66"/>
    <n v="2298"/>
    <n v="29396"/>
    <x v="0"/>
    <n v="797"/>
    <n v="284.42"/>
    <n v="7.9"/>
    <n v="9.1999999999999993"/>
    <s v="Yes"/>
    <n v="1"/>
    <n v="77"/>
    <n v="78"/>
    <x v="1"/>
    <n v="1333433.6399999999"/>
    <x v="2"/>
  </r>
  <r>
    <x v="574"/>
    <x v="2"/>
    <x v="4"/>
    <n v="3.6"/>
    <n v="70"/>
    <n v="60.14"/>
    <n v="2986"/>
    <n v="33746"/>
    <x v="16"/>
    <n v="436"/>
    <n v="164.72"/>
    <n v="9"/>
    <n v="1.8"/>
    <s v="No"/>
    <n v="69"/>
    <n v="34"/>
    <n v="103"/>
    <x v="2"/>
    <n v="947578.92"/>
    <x v="0"/>
  </r>
  <r>
    <x v="575"/>
    <x v="1"/>
    <x v="5"/>
    <n v="5"/>
    <n v="86"/>
    <n v="45.21"/>
    <n v="3615"/>
    <n v="41105"/>
    <x v="17"/>
    <n v="945"/>
    <n v="218.63"/>
    <n v="3.5"/>
    <n v="5.5"/>
    <s v="No"/>
    <n v="65"/>
    <n v="78"/>
    <n v="143"/>
    <x v="2"/>
    <n v="881817.92"/>
    <x v="0"/>
  </r>
  <r>
    <x v="576"/>
    <x v="1"/>
    <x v="0"/>
    <n v="4.5999999999999996"/>
    <n v="88"/>
    <n v="73.459999999999994"/>
    <n v="6126"/>
    <n v="69861"/>
    <x v="0"/>
    <n v="670"/>
    <n v="105.42"/>
    <n v="7.2"/>
    <n v="8.1999999999999993"/>
    <s v="No"/>
    <n v="36"/>
    <n v="12"/>
    <n v="48"/>
    <x v="0"/>
    <n v="1453969.25"/>
    <x v="2"/>
  </r>
  <r>
    <x v="577"/>
    <x v="2"/>
    <x v="4"/>
    <n v="3.3"/>
    <n v="53"/>
    <n v="64.150000000000006"/>
    <n v="701"/>
    <n v="5947"/>
    <x v="17"/>
    <n v="393"/>
    <n v="117.63"/>
    <n v="2"/>
    <n v="9.1"/>
    <s v="Yes"/>
    <n v="9"/>
    <n v="39"/>
    <n v="48"/>
    <x v="0"/>
    <n v="765353.1"/>
    <x v="0"/>
  </r>
  <r>
    <x v="578"/>
    <x v="1"/>
    <x v="3"/>
    <n v="3"/>
    <n v="85"/>
    <n v="31.46"/>
    <n v="4629"/>
    <n v="44442"/>
    <x v="8"/>
    <n v="475"/>
    <n v="177.25"/>
    <n v="6.5"/>
    <n v="6"/>
    <s v="No"/>
    <n v="16"/>
    <n v="20"/>
    <n v="36"/>
    <x v="0"/>
    <n v="607126.06000000006"/>
    <x v="0"/>
  </r>
  <r>
    <x v="579"/>
    <x v="2"/>
    <x v="2"/>
    <n v="3.1"/>
    <n v="62"/>
    <n v="53.71"/>
    <n v="1843"/>
    <n v="22439"/>
    <x v="5"/>
    <n v="186"/>
    <n v="209.53"/>
    <n v="3.7"/>
    <n v="2.4"/>
    <s v="Yes"/>
    <n v="16"/>
    <n v="57"/>
    <n v="73"/>
    <x v="1"/>
    <n v="751503.66"/>
    <x v="0"/>
  </r>
  <r>
    <x v="580"/>
    <x v="1"/>
    <x v="2"/>
    <n v="3.5"/>
    <n v="81"/>
    <n v="49.76"/>
    <n v="1675"/>
    <n v="17988"/>
    <x v="3"/>
    <n v="898"/>
    <n v="290.12"/>
    <n v="7.3"/>
    <n v="9.5"/>
    <s v="No"/>
    <n v="5"/>
    <n v="66"/>
    <n v="71"/>
    <x v="1"/>
    <n v="908833.5"/>
    <x v="0"/>
  </r>
  <r>
    <x v="581"/>
    <x v="0"/>
    <x v="5"/>
    <n v="3.2"/>
    <n v="33"/>
    <n v="35.26"/>
    <n v="3153"/>
    <n v="29868"/>
    <x v="7"/>
    <n v="796"/>
    <n v="193.6"/>
    <n v="2.2999999999999998"/>
    <n v="7.7"/>
    <s v="No"/>
    <n v="0"/>
    <n v="7"/>
    <n v="7"/>
    <x v="0"/>
    <n v="283885.74"/>
    <x v="1"/>
  </r>
  <r>
    <x v="582"/>
    <x v="0"/>
    <x v="0"/>
    <n v="4.0999999999999996"/>
    <n v="41"/>
    <n v="65.66"/>
    <n v="2071"/>
    <n v="26049"/>
    <x v="11"/>
    <n v="620"/>
    <n v="73.989999999999995"/>
    <n v="7"/>
    <n v="4.5999999999999996"/>
    <s v="No"/>
    <n v="19"/>
    <n v="13"/>
    <n v="32"/>
    <x v="0"/>
    <n v="620111.21"/>
    <x v="0"/>
  </r>
  <r>
    <x v="583"/>
    <x v="1"/>
    <x v="3"/>
    <n v="4.7"/>
    <n v="86"/>
    <n v="37.46"/>
    <n v="8962"/>
    <n v="90045"/>
    <x v="4"/>
    <n v="343"/>
    <n v="141.72999999999999"/>
    <n v="7.4"/>
    <n v="3.5"/>
    <s v="Yes"/>
    <n v="17"/>
    <n v="62"/>
    <n v="79"/>
    <x v="1"/>
    <n v="737562.23"/>
    <x v="0"/>
  </r>
  <r>
    <x v="584"/>
    <x v="1"/>
    <x v="4"/>
    <n v="4.5"/>
    <n v="78"/>
    <n v="59.09"/>
    <n v="3151"/>
    <n v="36710"/>
    <x v="4"/>
    <n v="91"/>
    <n v="111.04"/>
    <n v="8.6999999999999993"/>
    <n v="1.4"/>
    <s v="No"/>
    <n v="8"/>
    <n v="9"/>
    <n v="17"/>
    <x v="0"/>
    <n v="1027173.91"/>
    <x v="2"/>
  </r>
  <r>
    <x v="585"/>
    <x v="1"/>
    <x v="4"/>
    <n v="3.4"/>
    <n v="81"/>
    <n v="64.55"/>
    <n v="6407"/>
    <n v="64835"/>
    <x v="12"/>
    <n v="809"/>
    <n v="113.6"/>
    <n v="7.2"/>
    <n v="2.7"/>
    <s v="Yes"/>
    <n v="31"/>
    <n v="71"/>
    <n v="102"/>
    <x v="2"/>
    <n v="1177056.8"/>
    <x v="2"/>
  </r>
  <r>
    <x v="586"/>
    <x v="0"/>
    <x v="2"/>
    <n v="3.8"/>
    <n v="44"/>
    <n v="53.08"/>
    <n v="2361"/>
    <n v="22428"/>
    <x v="10"/>
    <n v="99"/>
    <n v="176.35"/>
    <n v="5.7"/>
    <n v="8"/>
    <s v="Yes"/>
    <n v="16"/>
    <n v="3"/>
    <n v="19"/>
    <x v="0"/>
    <n v="526198.30000000005"/>
    <x v="0"/>
  </r>
  <r>
    <x v="587"/>
    <x v="1"/>
    <x v="3"/>
    <n v="4"/>
    <n v="89"/>
    <n v="30.24"/>
    <n v="2015"/>
    <n v="28778"/>
    <x v="6"/>
    <n v="831"/>
    <n v="129.16999999999999"/>
    <n v="8.1"/>
    <n v="2"/>
    <s v="Yes"/>
    <n v="18"/>
    <n v="54"/>
    <n v="72"/>
    <x v="1"/>
    <n v="616758.52"/>
    <x v="0"/>
  </r>
  <r>
    <x v="588"/>
    <x v="0"/>
    <x v="5"/>
    <n v="4.5999999999999996"/>
    <n v="31"/>
    <n v="42.56"/>
    <n v="3557"/>
    <n v="37131"/>
    <x v="5"/>
    <n v="943"/>
    <n v="122.33"/>
    <n v="3.6"/>
    <n v="2.2000000000000002"/>
    <s v="Yes"/>
    <n v="22"/>
    <n v="18"/>
    <n v="40"/>
    <x v="0"/>
    <n v="313620.28999999998"/>
    <x v="1"/>
  </r>
  <r>
    <x v="589"/>
    <x v="2"/>
    <x v="2"/>
    <n v="4.7"/>
    <n v="58"/>
    <n v="47.12"/>
    <n v="1305"/>
    <n v="14601"/>
    <x v="9"/>
    <n v="917"/>
    <n v="292"/>
    <n v="7.1"/>
    <n v="2.8"/>
    <s v="Yes"/>
    <n v="48"/>
    <n v="8"/>
    <n v="56"/>
    <x v="1"/>
    <n v="629628.51"/>
    <x v="0"/>
  </r>
  <r>
    <x v="590"/>
    <x v="0"/>
    <x v="2"/>
    <n v="4.8"/>
    <n v="43"/>
    <n v="49.65"/>
    <n v="1524"/>
    <n v="22152"/>
    <x v="5"/>
    <n v="222"/>
    <n v="195.99"/>
    <n v="7.5"/>
    <n v="4.5999999999999996"/>
    <s v="No"/>
    <n v="12"/>
    <n v="0"/>
    <n v="12"/>
    <x v="0"/>
    <n v="489037.45"/>
    <x v="1"/>
  </r>
  <r>
    <x v="591"/>
    <x v="0"/>
    <x v="5"/>
    <n v="4"/>
    <n v="33"/>
    <n v="41.87"/>
    <n v="3598"/>
    <n v="40501"/>
    <x v="12"/>
    <n v="338"/>
    <n v="115.44"/>
    <n v="4.5"/>
    <n v="2.7"/>
    <s v="Yes"/>
    <n v="0"/>
    <n v="22"/>
    <n v="22"/>
    <x v="0"/>
    <n v="321213.68"/>
    <x v="1"/>
  </r>
  <r>
    <x v="592"/>
    <x v="2"/>
    <x v="0"/>
    <n v="4.4000000000000004"/>
    <n v="53"/>
    <n v="74.599999999999994"/>
    <n v="3574"/>
    <n v="44194"/>
    <x v="0"/>
    <n v="965"/>
    <n v="118.97"/>
    <n v="9.9"/>
    <n v="9.1"/>
    <s v="Yes"/>
    <n v="44"/>
    <n v="12"/>
    <n v="56"/>
    <x v="1"/>
    <n v="902060.5"/>
    <x v="0"/>
  </r>
  <r>
    <x v="593"/>
    <x v="0"/>
    <x v="4"/>
    <n v="3.2"/>
    <n v="35"/>
    <n v="60.02"/>
    <n v="1672"/>
    <n v="15020"/>
    <x v="9"/>
    <n v="211"/>
    <n v="252.76"/>
    <n v="4.2"/>
    <n v="3.3"/>
    <s v="Yes"/>
    <n v="9"/>
    <n v="28"/>
    <n v="37"/>
    <x v="0"/>
    <n v="488705.04"/>
    <x v="1"/>
  </r>
  <r>
    <x v="594"/>
    <x v="1"/>
    <x v="0"/>
    <n v="4.0999999999999996"/>
    <n v="74"/>
    <n v="73.89"/>
    <n v="5519"/>
    <n v="63074"/>
    <x v="15"/>
    <n v="628"/>
    <n v="271.62"/>
    <n v="1.8"/>
    <n v="9.3000000000000007"/>
    <s v="Yes"/>
    <n v="25"/>
    <n v="52"/>
    <n v="77"/>
    <x v="1"/>
    <n v="1224389.07"/>
    <x v="2"/>
  </r>
  <r>
    <x v="595"/>
    <x v="1"/>
    <x v="3"/>
    <n v="3.5"/>
    <n v="86"/>
    <n v="38.61"/>
    <n v="6768"/>
    <n v="73018"/>
    <x v="7"/>
    <n v="389"/>
    <n v="219.76"/>
    <n v="3.7"/>
    <n v="9.9"/>
    <s v="Yes"/>
    <n v="47"/>
    <n v="43"/>
    <n v="90"/>
    <x v="1"/>
    <n v="768036.54"/>
    <x v="0"/>
  </r>
  <r>
    <x v="596"/>
    <x v="0"/>
    <x v="1"/>
    <n v="3.9"/>
    <n v="42"/>
    <n v="29.56"/>
    <n v="2785"/>
    <n v="33885"/>
    <x v="3"/>
    <n v="372"/>
    <n v="157.86000000000001"/>
    <n v="1.9"/>
    <n v="7.8"/>
    <s v="Yes"/>
    <n v="32"/>
    <n v="29"/>
    <n v="61"/>
    <x v="1"/>
    <n v="294161.78999999998"/>
    <x v="1"/>
  </r>
  <r>
    <x v="597"/>
    <x v="1"/>
    <x v="1"/>
    <n v="4.3"/>
    <n v="89"/>
    <n v="30.51"/>
    <n v="1960"/>
    <n v="24929"/>
    <x v="15"/>
    <n v="375"/>
    <n v="241.14"/>
    <n v="4.0999999999999996"/>
    <n v="1.1000000000000001"/>
    <s v="Yes"/>
    <n v="39"/>
    <n v="38"/>
    <n v="77"/>
    <x v="1"/>
    <n v="607556.13"/>
    <x v="0"/>
  </r>
  <r>
    <x v="598"/>
    <x v="0"/>
    <x v="1"/>
    <n v="3.5"/>
    <n v="46"/>
    <n v="32.71"/>
    <n v="2881"/>
    <n v="29819"/>
    <x v="9"/>
    <n v="782"/>
    <n v="284.35000000000002"/>
    <n v="2.2000000000000002"/>
    <n v="3.2"/>
    <s v="No"/>
    <n v="7"/>
    <n v="22"/>
    <n v="29"/>
    <x v="0"/>
    <n v="359545.58"/>
    <x v="1"/>
  </r>
  <r>
    <x v="599"/>
    <x v="1"/>
    <x v="5"/>
    <n v="3.1"/>
    <n v="88"/>
    <n v="35.340000000000003"/>
    <n v="5399"/>
    <n v="54045"/>
    <x v="13"/>
    <n v="216"/>
    <n v="91.55"/>
    <n v="5"/>
    <n v="3.4"/>
    <s v="Yes"/>
    <n v="54"/>
    <n v="20"/>
    <n v="74"/>
    <x v="1"/>
    <n v="714120.39"/>
    <x v="0"/>
  </r>
  <r>
    <x v="600"/>
    <x v="1"/>
    <x v="2"/>
    <n v="3"/>
    <n v="70"/>
    <n v="54.8"/>
    <n v="5609"/>
    <n v="63936"/>
    <x v="0"/>
    <n v="732"/>
    <n v="265.43"/>
    <n v="8"/>
    <n v="5.9"/>
    <s v="Yes"/>
    <n v="19"/>
    <n v="12"/>
    <n v="31"/>
    <x v="0"/>
    <n v="874807.1"/>
    <x v="0"/>
  </r>
  <r>
    <x v="601"/>
    <x v="0"/>
    <x v="0"/>
    <n v="3"/>
    <n v="50"/>
    <n v="73.47"/>
    <n v="2683"/>
    <n v="31908"/>
    <x v="11"/>
    <n v="784"/>
    <n v="262.20999999999998"/>
    <n v="1.6"/>
    <n v="2.4"/>
    <s v="No"/>
    <n v="1"/>
    <n v="25"/>
    <n v="26"/>
    <x v="0"/>
    <n v="832594.62"/>
    <x v="0"/>
  </r>
  <r>
    <x v="602"/>
    <x v="1"/>
    <x v="4"/>
    <n v="3"/>
    <n v="86"/>
    <n v="57.74"/>
    <n v="2390"/>
    <n v="29443"/>
    <x v="1"/>
    <n v="216"/>
    <n v="141.63"/>
    <n v="6.1"/>
    <n v="1.7"/>
    <s v="Yes"/>
    <n v="38"/>
    <n v="46"/>
    <n v="84"/>
    <x v="1"/>
    <n v="1109714.47"/>
    <x v="2"/>
  </r>
  <r>
    <x v="603"/>
    <x v="0"/>
    <x v="1"/>
    <n v="3.2"/>
    <n v="32"/>
    <n v="35.79"/>
    <n v="2845"/>
    <n v="31430"/>
    <x v="6"/>
    <n v="418"/>
    <n v="122.95"/>
    <n v="1.4"/>
    <n v="2.6"/>
    <s v="Yes"/>
    <n v="7"/>
    <n v="25"/>
    <n v="32"/>
    <x v="0"/>
    <n v="274636.59999999998"/>
    <x v="1"/>
  </r>
  <r>
    <x v="604"/>
    <x v="1"/>
    <x v="0"/>
    <n v="3.5"/>
    <n v="83"/>
    <n v="66.97"/>
    <n v="2997"/>
    <n v="38350"/>
    <x v="3"/>
    <n v="134"/>
    <n v="191.33"/>
    <n v="9"/>
    <n v="3.9"/>
    <s v="No"/>
    <n v="71"/>
    <n v="3"/>
    <n v="74"/>
    <x v="1"/>
    <n v="1244400.47"/>
    <x v="2"/>
  </r>
  <r>
    <x v="605"/>
    <x v="1"/>
    <x v="1"/>
    <n v="3.4"/>
    <n v="81"/>
    <n v="35.049999999999997"/>
    <n v="4271"/>
    <n v="42020"/>
    <x v="15"/>
    <n v="164"/>
    <n v="118.07"/>
    <n v="9.3000000000000007"/>
    <n v="1.4"/>
    <s v="Yes"/>
    <n v="60"/>
    <n v="70"/>
    <n v="130"/>
    <x v="2"/>
    <n v="643493.94999999995"/>
    <x v="0"/>
  </r>
  <r>
    <x v="606"/>
    <x v="2"/>
    <x v="1"/>
    <n v="5"/>
    <n v="64"/>
    <n v="28.57"/>
    <n v="1804"/>
    <n v="24203"/>
    <x v="3"/>
    <n v="861"/>
    <n v="86.34"/>
    <n v="5.4"/>
    <n v="2.8"/>
    <s v="Yes"/>
    <n v="51"/>
    <n v="5"/>
    <n v="56"/>
    <x v="1"/>
    <n v="420775.19"/>
    <x v="1"/>
  </r>
  <r>
    <x v="607"/>
    <x v="2"/>
    <x v="4"/>
    <n v="3.6"/>
    <n v="55"/>
    <n v="63.39"/>
    <n v="773"/>
    <n v="14323"/>
    <x v="18"/>
    <n v="946"/>
    <n v="288.27"/>
    <n v="7.9"/>
    <n v="2.5"/>
    <s v="Yes"/>
    <n v="0"/>
    <n v="5"/>
    <n v="5"/>
    <x v="0"/>
    <n v="784817.15"/>
    <x v="0"/>
  </r>
  <r>
    <x v="608"/>
    <x v="0"/>
    <x v="3"/>
    <n v="3.3"/>
    <n v="49"/>
    <n v="35.020000000000003"/>
    <n v="2630"/>
    <n v="31315"/>
    <x v="13"/>
    <n v="914"/>
    <n v="172.84"/>
    <n v="6.3"/>
    <n v="8"/>
    <s v="No"/>
    <n v="27"/>
    <n v="42"/>
    <n v="69"/>
    <x v="1"/>
    <n v="407704.75"/>
    <x v="1"/>
  </r>
  <r>
    <x v="609"/>
    <x v="2"/>
    <x v="3"/>
    <n v="4.0999999999999996"/>
    <n v="51"/>
    <n v="38.1"/>
    <n v="1401"/>
    <n v="19252"/>
    <x v="11"/>
    <n v="99"/>
    <n v="168.06"/>
    <n v="4.0999999999999996"/>
    <n v="2.5"/>
    <s v="Yes"/>
    <n v="29"/>
    <n v="38"/>
    <n v="67"/>
    <x v="1"/>
    <n v="451653.7"/>
    <x v="1"/>
  </r>
  <r>
    <x v="610"/>
    <x v="0"/>
    <x v="3"/>
    <n v="4.7"/>
    <n v="33"/>
    <n v="31.71"/>
    <n v="4382"/>
    <n v="50125"/>
    <x v="3"/>
    <n v="507"/>
    <n v="81.53"/>
    <n v="3.2"/>
    <n v="8.1"/>
    <s v="No"/>
    <n v="12"/>
    <n v="30"/>
    <n v="42"/>
    <x v="0"/>
    <n v="255243.24"/>
    <x v="1"/>
  </r>
  <r>
    <x v="611"/>
    <x v="2"/>
    <x v="5"/>
    <n v="4.4000000000000004"/>
    <n v="62"/>
    <n v="37.96"/>
    <n v="2886"/>
    <n v="29441"/>
    <x v="1"/>
    <n v="937"/>
    <n v="176.04"/>
    <n v="7.8"/>
    <n v="5.6"/>
    <s v="Yes"/>
    <n v="40"/>
    <n v="8"/>
    <n v="48"/>
    <x v="0"/>
    <n v="539618.01"/>
    <x v="0"/>
  </r>
  <r>
    <x v="612"/>
    <x v="1"/>
    <x v="2"/>
    <n v="3.6"/>
    <n v="82"/>
    <n v="46.1"/>
    <n v="5247"/>
    <n v="58601"/>
    <x v="12"/>
    <n v="421"/>
    <n v="235.71"/>
    <n v="4.9000000000000004"/>
    <n v="7.8"/>
    <s v="Yes"/>
    <n v="48"/>
    <n v="1"/>
    <n v="49"/>
    <x v="0"/>
    <n v="854115.25"/>
    <x v="0"/>
  </r>
  <r>
    <x v="613"/>
    <x v="0"/>
    <x v="5"/>
    <n v="4.0999999999999996"/>
    <n v="46"/>
    <n v="44.52"/>
    <n v="1258"/>
    <n v="12284"/>
    <x v="3"/>
    <n v="879"/>
    <n v="112.01"/>
    <n v="9.3000000000000007"/>
    <n v="5.0999999999999996"/>
    <s v="No"/>
    <n v="20"/>
    <n v="20"/>
    <n v="40"/>
    <x v="0"/>
    <n v="470734.48"/>
    <x v="1"/>
  </r>
  <r>
    <x v="614"/>
    <x v="0"/>
    <x v="0"/>
    <n v="4.4000000000000004"/>
    <n v="35"/>
    <n v="68.260000000000005"/>
    <n v="2138"/>
    <n v="26629"/>
    <x v="13"/>
    <n v="267"/>
    <n v="142.22"/>
    <n v="9.8000000000000007"/>
    <n v="9.1"/>
    <s v="No"/>
    <n v="20"/>
    <n v="6"/>
    <n v="26"/>
    <x v="0"/>
    <n v="554510.11"/>
    <x v="0"/>
  </r>
  <r>
    <x v="615"/>
    <x v="1"/>
    <x v="5"/>
    <n v="4.5"/>
    <n v="80"/>
    <n v="42.64"/>
    <n v="7305"/>
    <n v="74920"/>
    <x v="2"/>
    <n v="308"/>
    <n v="94.73"/>
    <n v="2.9"/>
    <n v="3.5"/>
    <s v="Yes"/>
    <n v="39"/>
    <n v="0"/>
    <n v="39"/>
    <x v="0"/>
    <n v="785235.26"/>
    <x v="0"/>
  </r>
  <r>
    <x v="616"/>
    <x v="0"/>
    <x v="0"/>
    <n v="4.3"/>
    <n v="48"/>
    <n v="74.02"/>
    <n v="1938"/>
    <n v="18882"/>
    <x v="5"/>
    <n v="697"/>
    <n v="138.77000000000001"/>
    <n v="6"/>
    <n v="7.9"/>
    <s v="No"/>
    <n v="10"/>
    <n v="6"/>
    <n v="16"/>
    <x v="0"/>
    <n v="802477.66"/>
    <x v="0"/>
  </r>
  <r>
    <x v="617"/>
    <x v="0"/>
    <x v="0"/>
    <n v="4.7"/>
    <n v="45"/>
    <n v="74.92"/>
    <n v="4595"/>
    <n v="45892"/>
    <x v="6"/>
    <n v="865"/>
    <n v="265.32"/>
    <n v="5.8"/>
    <n v="2.5"/>
    <s v="No"/>
    <n v="26"/>
    <n v="8"/>
    <n v="34"/>
    <x v="0"/>
    <n v="769950.98"/>
    <x v="0"/>
  </r>
  <r>
    <x v="618"/>
    <x v="2"/>
    <x v="2"/>
    <n v="4.7"/>
    <n v="57"/>
    <n v="46.17"/>
    <n v="1781"/>
    <n v="27231"/>
    <x v="0"/>
    <n v="419"/>
    <n v="109.27"/>
    <n v="8.8000000000000007"/>
    <n v="8.9"/>
    <s v="No"/>
    <n v="4"/>
    <n v="24"/>
    <n v="28"/>
    <x v="0"/>
    <n v="604353.92000000004"/>
    <x v="0"/>
  </r>
  <r>
    <x v="619"/>
    <x v="0"/>
    <x v="4"/>
    <n v="4.2"/>
    <n v="30"/>
    <n v="64.819999999999993"/>
    <n v="1656"/>
    <n v="21991"/>
    <x v="0"/>
    <n v="145"/>
    <n v="57.39"/>
    <n v="7.2"/>
    <n v="1.3"/>
    <s v="No"/>
    <n v="12"/>
    <n v="15"/>
    <n v="27"/>
    <x v="0"/>
    <n v="448741.09"/>
    <x v="1"/>
  </r>
  <r>
    <x v="620"/>
    <x v="1"/>
    <x v="2"/>
    <n v="3.9"/>
    <n v="79"/>
    <n v="47.17"/>
    <n v="2064"/>
    <n v="23280"/>
    <x v="0"/>
    <n v="730"/>
    <n v="184.06"/>
    <n v="6.5"/>
    <n v="5.0999999999999996"/>
    <s v="No"/>
    <n v="75"/>
    <n v="54"/>
    <n v="129"/>
    <x v="2"/>
    <n v="846693.1"/>
    <x v="0"/>
  </r>
  <r>
    <x v="621"/>
    <x v="2"/>
    <x v="3"/>
    <n v="4.3"/>
    <n v="51"/>
    <n v="38.11"/>
    <n v="2872"/>
    <n v="30741"/>
    <x v="7"/>
    <n v="981"/>
    <n v="194.87"/>
    <n v="7.1"/>
    <n v="4.8"/>
    <s v="Yes"/>
    <n v="39"/>
    <n v="12"/>
    <n v="51"/>
    <x v="1"/>
    <n v="457351.25"/>
    <x v="1"/>
  </r>
  <r>
    <x v="622"/>
    <x v="2"/>
    <x v="3"/>
    <n v="4.5999999999999996"/>
    <n v="68"/>
    <n v="38.020000000000003"/>
    <n v="4113"/>
    <n v="46756"/>
    <x v="18"/>
    <n v="524"/>
    <n v="132.22999999999999"/>
    <n v="4.5"/>
    <n v="6.6"/>
    <s v="No"/>
    <n v="32"/>
    <n v="59"/>
    <n v="91"/>
    <x v="1"/>
    <n v="596758.96"/>
    <x v="0"/>
  </r>
  <r>
    <x v="623"/>
    <x v="1"/>
    <x v="5"/>
    <n v="3"/>
    <n v="83"/>
    <n v="35.090000000000003"/>
    <n v="2423"/>
    <n v="31081"/>
    <x v="2"/>
    <n v="874"/>
    <n v="210.39"/>
    <n v="9.6"/>
    <n v="5"/>
    <s v="Yes"/>
    <n v="57"/>
    <n v="69"/>
    <n v="126"/>
    <x v="2"/>
    <n v="674488.82"/>
    <x v="0"/>
  </r>
  <r>
    <x v="624"/>
    <x v="1"/>
    <x v="0"/>
    <n v="5"/>
    <n v="72"/>
    <n v="67.430000000000007"/>
    <n v="6133"/>
    <n v="70234"/>
    <x v="18"/>
    <n v="274"/>
    <n v="59.48"/>
    <n v="1.5"/>
    <n v="6.3"/>
    <s v="Yes"/>
    <n v="66"/>
    <n v="57"/>
    <n v="123"/>
    <x v="2"/>
    <n v="1100689.33"/>
    <x v="2"/>
  </r>
  <r>
    <x v="625"/>
    <x v="2"/>
    <x v="1"/>
    <n v="3.4"/>
    <n v="58"/>
    <n v="30.41"/>
    <n v="1533"/>
    <n v="23096"/>
    <x v="4"/>
    <n v="390"/>
    <n v="135.13999999999999"/>
    <n v="1.3"/>
    <n v="8.8000000000000007"/>
    <s v="No"/>
    <n v="47"/>
    <n v="48"/>
    <n v="95"/>
    <x v="1"/>
    <n v="403441.07"/>
    <x v="1"/>
  </r>
  <r>
    <x v="626"/>
    <x v="0"/>
    <x v="1"/>
    <n v="3.9"/>
    <n v="37"/>
    <n v="29.62"/>
    <n v="3852"/>
    <n v="42639"/>
    <x v="11"/>
    <n v="907"/>
    <n v="86.14"/>
    <n v="4.7"/>
    <n v="2.2999999999999998"/>
    <s v="Yes"/>
    <n v="22"/>
    <n v="29"/>
    <n v="51"/>
    <x v="1"/>
    <n v="271745.43"/>
    <x v="1"/>
  </r>
  <r>
    <x v="627"/>
    <x v="2"/>
    <x v="0"/>
    <n v="4.7"/>
    <n v="60"/>
    <n v="75.099999999999994"/>
    <n v="3022"/>
    <n v="38358"/>
    <x v="14"/>
    <n v="936"/>
    <n v="107.45"/>
    <n v="2.4"/>
    <n v="3.2"/>
    <s v="No"/>
    <n v="30"/>
    <n v="21"/>
    <n v="51"/>
    <x v="1"/>
    <n v="1002767"/>
    <x v="2"/>
  </r>
  <r>
    <x v="628"/>
    <x v="1"/>
    <x v="2"/>
    <n v="3.5"/>
    <n v="84"/>
    <n v="48.96"/>
    <n v="3749"/>
    <n v="36720"/>
    <x v="0"/>
    <n v="895"/>
    <n v="145.63"/>
    <n v="5.9"/>
    <n v="8.1999999999999993"/>
    <s v="No"/>
    <n v="5"/>
    <n v="3"/>
    <n v="8"/>
    <x v="0"/>
    <n v="930359.34"/>
    <x v="0"/>
  </r>
  <r>
    <x v="629"/>
    <x v="2"/>
    <x v="4"/>
    <n v="4"/>
    <n v="55"/>
    <n v="65.31"/>
    <n v="882"/>
    <n v="9380"/>
    <x v="17"/>
    <n v="476"/>
    <n v="173.35"/>
    <n v="1.1000000000000001"/>
    <n v="3.1"/>
    <s v="No"/>
    <n v="10"/>
    <n v="28"/>
    <n v="38"/>
    <x v="0"/>
    <n v="803984.73"/>
    <x v="0"/>
  </r>
  <r>
    <x v="630"/>
    <x v="1"/>
    <x v="2"/>
    <n v="3.3"/>
    <n v="71"/>
    <n v="50.05"/>
    <n v="1415"/>
    <n v="21626"/>
    <x v="15"/>
    <n v="533"/>
    <n v="73.3"/>
    <n v="5.0999999999999996"/>
    <n v="9.1999999999999993"/>
    <s v="Yes"/>
    <n v="36"/>
    <n v="65"/>
    <n v="101"/>
    <x v="2"/>
    <n v="797702.3"/>
    <x v="0"/>
  </r>
  <r>
    <x v="631"/>
    <x v="2"/>
    <x v="0"/>
    <n v="3.8"/>
    <n v="50"/>
    <n v="75.61"/>
    <n v="1333"/>
    <n v="20817"/>
    <x v="12"/>
    <n v="333"/>
    <n v="75.33"/>
    <n v="3.7"/>
    <n v="5.9"/>
    <s v="Yes"/>
    <n v="38"/>
    <n v="29"/>
    <n v="67"/>
    <x v="1"/>
    <n v="847501.72"/>
    <x v="0"/>
  </r>
  <r>
    <x v="632"/>
    <x v="0"/>
    <x v="0"/>
    <n v="3.4"/>
    <n v="32"/>
    <n v="73.11"/>
    <n v="2521"/>
    <n v="29018"/>
    <x v="7"/>
    <n v="397"/>
    <n v="218.51"/>
    <n v="2.8"/>
    <n v="1.7"/>
    <s v="Yes"/>
    <n v="14"/>
    <n v="23"/>
    <n v="37"/>
    <x v="0"/>
    <n v="539336.35"/>
    <x v="0"/>
  </r>
  <r>
    <x v="633"/>
    <x v="2"/>
    <x v="4"/>
    <n v="3.7"/>
    <n v="67"/>
    <n v="64.12"/>
    <n v="1010"/>
    <n v="15358"/>
    <x v="14"/>
    <n v="390"/>
    <n v="151.03"/>
    <n v="5"/>
    <n v="1.2"/>
    <s v="Yes"/>
    <n v="36"/>
    <n v="24"/>
    <n v="60"/>
    <x v="1"/>
    <n v="951842.86"/>
    <x v="0"/>
  </r>
  <r>
    <x v="634"/>
    <x v="2"/>
    <x v="5"/>
    <n v="3.7"/>
    <n v="63"/>
    <n v="36.15"/>
    <n v="2368"/>
    <n v="24955"/>
    <x v="9"/>
    <n v="929"/>
    <n v="94.13"/>
    <n v="8.6999999999999993"/>
    <n v="7.9"/>
    <s v="Yes"/>
    <n v="38"/>
    <n v="0"/>
    <n v="38"/>
    <x v="0"/>
    <n v="534093"/>
    <x v="0"/>
  </r>
  <r>
    <x v="635"/>
    <x v="1"/>
    <x v="5"/>
    <n v="5"/>
    <n v="86"/>
    <n v="41.45"/>
    <n v="8971"/>
    <n v="97218"/>
    <x v="1"/>
    <n v="748"/>
    <n v="108.73"/>
    <n v="6.9"/>
    <n v="8.6999999999999993"/>
    <s v="Yes"/>
    <n v="5"/>
    <n v="75"/>
    <n v="80"/>
    <x v="1"/>
    <n v="819598.7"/>
    <x v="0"/>
  </r>
  <r>
    <x v="636"/>
    <x v="1"/>
    <x v="4"/>
    <n v="5"/>
    <n v="71"/>
    <n v="56.57"/>
    <n v="8565"/>
    <n v="86732"/>
    <x v="3"/>
    <n v="423"/>
    <n v="230.01"/>
    <n v="2.4"/>
    <n v="3.2"/>
    <s v="No"/>
    <n v="17"/>
    <n v="15"/>
    <n v="32"/>
    <x v="0"/>
    <n v="911247.27"/>
    <x v="0"/>
  </r>
  <r>
    <x v="637"/>
    <x v="1"/>
    <x v="5"/>
    <n v="3.2"/>
    <n v="88"/>
    <n v="38.270000000000003"/>
    <n v="5416"/>
    <n v="55113"/>
    <x v="16"/>
    <n v="462"/>
    <n v="62.94"/>
    <n v="5.5"/>
    <n v="3.2"/>
    <s v="Yes"/>
    <n v="64"/>
    <n v="54"/>
    <n v="118"/>
    <x v="2"/>
    <n v="765208.95"/>
    <x v="0"/>
  </r>
  <r>
    <x v="638"/>
    <x v="2"/>
    <x v="1"/>
    <n v="4.5"/>
    <n v="58"/>
    <n v="31.86"/>
    <n v="2547"/>
    <n v="27928"/>
    <x v="5"/>
    <n v="855"/>
    <n v="177.19"/>
    <n v="9.4"/>
    <n v="9.6"/>
    <s v="No"/>
    <n v="17"/>
    <n v="26"/>
    <n v="43"/>
    <x v="0"/>
    <n v="433482.6"/>
    <x v="1"/>
  </r>
  <r>
    <x v="639"/>
    <x v="0"/>
    <x v="5"/>
    <n v="3.1"/>
    <n v="37"/>
    <n v="42.99"/>
    <n v="2920"/>
    <n v="36035"/>
    <x v="1"/>
    <n v="467"/>
    <n v="140.08000000000001"/>
    <n v="5"/>
    <n v="6.9"/>
    <s v="No"/>
    <n v="10"/>
    <n v="28"/>
    <n v="38"/>
    <x v="0"/>
    <n v="371047.34"/>
    <x v="1"/>
  </r>
  <r>
    <x v="640"/>
    <x v="1"/>
    <x v="5"/>
    <n v="3.1"/>
    <n v="79"/>
    <n v="35.43"/>
    <n v="4850"/>
    <n v="53433"/>
    <x v="5"/>
    <n v="882"/>
    <n v="252.79"/>
    <n v="5.2"/>
    <n v="2.5"/>
    <s v="Yes"/>
    <n v="5"/>
    <n v="67"/>
    <n v="72"/>
    <x v="1"/>
    <n v="642086.04"/>
    <x v="0"/>
  </r>
  <r>
    <x v="641"/>
    <x v="1"/>
    <x v="5"/>
    <n v="3.2"/>
    <n v="78"/>
    <n v="40.840000000000003"/>
    <n v="5522"/>
    <n v="57734"/>
    <x v="6"/>
    <n v="965"/>
    <n v="247.53"/>
    <n v="9.5"/>
    <n v="5"/>
    <s v="Yes"/>
    <n v="68"/>
    <n v="59"/>
    <n v="127"/>
    <x v="2"/>
    <n v="737165.26"/>
    <x v="0"/>
  </r>
  <r>
    <x v="642"/>
    <x v="2"/>
    <x v="1"/>
    <n v="4.9000000000000004"/>
    <n v="57"/>
    <n v="31.22"/>
    <n v="1060"/>
    <n v="15590"/>
    <x v="6"/>
    <n v="331"/>
    <n v="222.3"/>
    <n v="2.2000000000000002"/>
    <n v="9.1999999999999993"/>
    <s v="Yes"/>
    <n v="23"/>
    <n v="37"/>
    <n v="60"/>
    <x v="1"/>
    <n v="414323.96"/>
    <x v="1"/>
  </r>
  <r>
    <x v="643"/>
    <x v="1"/>
    <x v="5"/>
    <n v="4.9000000000000004"/>
    <n v="76"/>
    <n v="35.869999999999997"/>
    <n v="9506"/>
    <n v="97110"/>
    <x v="8"/>
    <n v="292"/>
    <n v="146.19999999999999"/>
    <n v="7.6"/>
    <n v="6.6"/>
    <s v="No"/>
    <n v="65"/>
    <n v="57"/>
    <n v="122"/>
    <x v="2"/>
    <n v="632194.92000000004"/>
    <x v="0"/>
  </r>
  <r>
    <x v="644"/>
    <x v="0"/>
    <x v="3"/>
    <n v="3.4"/>
    <n v="35"/>
    <n v="35.51"/>
    <n v="1571"/>
    <n v="20213"/>
    <x v="3"/>
    <n v="588"/>
    <n v="207.81"/>
    <n v="3.7"/>
    <n v="4.7"/>
    <s v="No"/>
    <n v="34"/>
    <n v="31"/>
    <n v="65"/>
    <x v="1"/>
    <n v="292235.45"/>
    <x v="1"/>
  </r>
  <r>
    <x v="645"/>
    <x v="0"/>
    <x v="1"/>
    <n v="3.3"/>
    <n v="31"/>
    <n v="32.85"/>
    <n v="3212"/>
    <n v="31303"/>
    <x v="1"/>
    <n v="712"/>
    <n v="209.96"/>
    <n v="8.8000000000000007"/>
    <n v="2.4"/>
    <s v="No"/>
    <n v="1"/>
    <n v="24"/>
    <n v="25"/>
    <x v="0"/>
    <n v="245247.05"/>
    <x v="1"/>
  </r>
  <r>
    <x v="646"/>
    <x v="1"/>
    <x v="4"/>
    <n v="3.5"/>
    <n v="78"/>
    <n v="55.59"/>
    <n v="5593"/>
    <n v="57107"/>
    <x v="13"/>
    <n v="248"/>
    <n v="133.05000000000001"/>
    <n v="1.5"/>
    <n v="7.5"/>
    <s v="No"/>
    <n v="1"/>
    <n v="47"/>
    <n v="48"/>
    <x v="0"/>
    <n v="983497.55"/>
    <x v="0"/>
  </r>
  <r>
    <x v="647"/>
    <x v="1"/>
    <x v="2"/>
    <n v="4"/>
    <n v="78"/>
    <n v="53.36"/>
    <n v="6086"/>
    <n v="65098"/>
    <x v="12"/>
    <n v="839"/>
    <n v="269.99"/>
    <n v="9.9"/>
    <n v="3.5"/>
    <s v="No"/>
    <n v="11"/>
    <n v="40"/>
    <n v="51"/>
    <x v="1"/>
    <n v="940978.78"/>
    <x v="0"/>
  </r>
  <r>
    <x v="648"/>
    <x v="2"/>
    <x v="4"/>
    <n v="4.0999999999999996"/>
    <n v="68"/>
    <n v="61.34"/>
    <n v="3558"/>
    <n v="38655"/>
    <x v="7"/>
    <n v="480"/>
    <n v="296.20999999999998"/>
    <n v="7.9"/>
    <n v="6.1"/>
    <s v="Yes"/>
    <n v="1"/>
    <n v="67"/>
    <n v="68"/>
    <x v="1"/>
    <n v="948876.15"/>
    <x v="0"/>
  </r>
  <r>
    <x v="649"/>
    <x v="0"/>
    <x v="2"/>
    <n v="3.4"/>
    <n v="38"/>
    <n v="54.17"/>
    <n v="1806"/>
    <n v="16466"/>
    <x v="7"/>
    <n v="534"/>
    <n v="128.61000000000001"/>
    <n v="3.6"/>
    <n v="6.4"/>
    <s v="No"/>
    <n v="34"/>
    <n v="33"/>
    <n v="67"/>
    <x v="1"/>
    <n v="480032.43"/>
    <x v="1"/>
  </r>
  <r>
    <x v="650"/>
    <x v="0"/>
    <x v="4"/>
    <n v="4.5"/>
    <n v="31"/>
    <n v="57.4"/>
    <n v="4225"/>
    <n v="49395"/>
    <x v="6"/>
    <n v="276"/>
    <n v="250.31"/>
    <n v="7.8"/>
    <n v="6"/>
    <s v="No"/>
    <n v="28"/>
    <n v="1"/>
    <n v="29"/>
    <x v="0"/>
    <n v="421612.45"/>
    <x v="1"/>
  </r>
  <r>
    <x v="651"/>
    <x v="1"/>
    <x v="3"/>
    <n v="3.6"/>
    <n v="88"/>
    <n v="39.17"/>
    <n v="5920"/>
    <n v="67537"/>
    <x v="13"/>
    <n v="245"/>
    <n v="175.23"/>
    <n v="9.3000000000000007"/>
    <n v="3.2"/>
    <s v="Yes"/>
    <n v="4"/>
    <n v="1"/>
    <n v="5"/>
    <x v="0"/>
    <n v="789076.94"/>
    <x v="0"/>
  </r>
  <r>
    <x v="652"/>
    <x v="2"/>
    <x v="2"/>
    <n v="4.8"/>
    <n v="65"/>
    <n v="46.04"/>
    <n v="4734"/>
    <n v="52540"/>
    <x v="18"/>
    <n v="782"/>
    <n v="165.91"/>
    <n v="2"/>
    <n v="7.4"/>
    <s v="Yes"/>
    <n v="58"/>
    <n v="0"/>
    <n v="58"/>
    <x v="1"/>
    <n v="686041.72"/>
    <x v="0"/>
  </r>
  <r>
    <x v="653"/>
    <x v="0"/>
    <x v="2"/>
    <n v="4.3"/>
    <n v="43"/>
    <n v="49.44"/>
    <n v="3824"/>
    <n v="39629"/>
    <x v="2"/>
    <n v="918"/>
    <n v="146.63999999999999"/>
    <n v="9.1999999999999993"/>
    <n v="6.1"/>
    <s v="Yes"/>
    <n v="32"/>
    <n v="22"/>
    <n v="54"/>
    <x v="1"/>
    <n v="503449.69"/>
    <x v="0"/>
  </r>
  <r>
    <x v="654"/>
    <x v="0"/>
    <x v="0"/>
    <n v="3.9"/>
    <n v="49"/>
    <n v="67.19"/>
    <n v="3641"/>
    <n v="39501"/>
    <x v="5"/>
    <n v="277"/>
    <n v="123.01"/>
    <n v="4.2"/>
    <n v="4.5999999999999996"/>
    <s v="Yes"/>
    <n v="38"/>
    <n v="37"/>
    <n v="75"/>
    <x v="1"/>
    <n v="749445.69"/>
    <x v="0"/>
  </r>
  <r>
    <x v="655"/>
    <x v="2"/>
    <x v="2"/>
    <n v="4.5999999999999996"/>
    <n v="50"/>
    <n v="54.64"/>
    <n v="2406"/>
    <n v="29283"/>
    <x v="16"/>
    <n v="116"/>
    <n v="279.88"/>
    <n v="1.1000000000000001"/>
    <n v="1.5"/>
    <s v="No"/>
    <n v="12"/>
    <n v="36"/>
    <n v="48"/>
    <x v="0"/>
    <n v="614535.87"/>
    <x v="0"/>
  </r>
  <r>
    <x v="656"/>
    <x v="2"/>
    <x v="2"/>
    <n v="4.5999999999999996"/>
    <n v="62"/>
    <n v="52.75"/>
    <n v="1058"/>
    <n v="12473"/>
    <x v="12"/>
    <n v="374"/>
    <n v="235.2"/>
    <n v="2"/>
    <n v="4"/>
    <s v="Yes"/>
    <n v="30"/>
    <n v="18"/>
    <n v="48"/>
    <x v="0"/>
    <n v="730730.15"/>
    <x v="0"/>
  </r>
  <r>
    <x v="657"/>
    <x v="0"/>
    <x v="0"/>
    <n v="3.6"/>
    <n v="31"/>
    <n v="65.28"/>
    <n v="2738"/>
    <n v="33371"/>
    <x v="15"/>
    <n v="387"/>
    <n v="160.18"/>
    <n v="9"/>
    <n v="4.2"/>
    <s v="Yes"/>
    <n v="3"/>
    <n v="26"/>
    <n v="29"/>
    <x v="0"/>
    <n v="461228.59"/>
    <x v="1"/>
  </r>
  <r>
    <x v="658"/>
    <x v="0"/>
    <x v="5"/>
    <n v="3.7"/>
    <n v="43"/>
    <n v="35.1"/>
    <n v="1279"/>
    <n v="15699"/>
    <x v="3"/>
    <n v="659"/>
    <n v="237.89"/>
    <n v="9.8000000000000007"/>
    <n v="8.1"/>
    <s v="Yes"/>
    <n v="18"/>
    <n v="26"/>
    <n v="44"/>
    <x v="0"/>
    <n v="354052.55"/>
    <x v="1"/>
  </r>
  <r>
    <x v="659"/>
    <x v="2"/>
    <x v="5"/>
    <n v="4.9000000000000004"/>
    <n v="50"/>
    <n v="38.200000000000003"/>
    <n v="3001"/>
    <n v="34335"/>
    <x v="13"/>
    <n v="576"/>
    <n v="229.65"/>
    <n v="9.1"/>
    <n v="5.6"/>
    <s v="No"/>
    <n v="24"/>
    <n v="42"/>
    <n v="66"/>
    <x v="1"/>
    <n v="450531.45"/>
    <x v="1"/>
  </r>
  <r>
    <x v="660"/>
    <x v="0"/>
    <x v="0"/>
    <n v="3.3"/>
    <n v="44"/>
    <n v="66.58"/>
    <n v="726"/>
    <n v="8784"/>
    <x v="10"/>
    <n v="943"/>
    <n v="116.83"/>
    <n v="5"/>
    <n v="9.4"/>
    <s v="Yes"/>
    <n v="42"/>
    <n v="11"/>
    <n v="53"/>
    <x v="1"/>
    <n v="657707.81999999995"/>
    <x v="0"/>
  </r>
  <r>
    <x v="661"/>
    <x v="1"/>
    <x v="1"/>
    <n v="3.1"/>
    <n v="87"/>
    <n v="31.93"/>
    <n v="1723"/>
    <n v="16570"/>
    <x v="8"/>
    <n v="163"/>
    <n v="94.03"/>
    <n v="9.6999999999999993"/>
    <n v="7.8"/>
    <s v="Yes"/>
    <n v="62"/>
    <n v="64"/>
    <n v="126"/>
    <x v="2"/>
    <n v="628874.47"/>
    <x v="0"/>
  </r>
  <r>
    <x v="662"/>
    <x v="1"/>
    <x v="2"/>
    <n v="3.9"/>
    <n v="78"/>
    <n v="52.3"/>
    <n v="7453"/>
    <n v="80947"/>
    <x v="10"/>
    <n v="153"/>
    <n v="259.07"/>
    <n v="4.7"/>
    <n v="5.8"/>
    <s v="Yes"/>
    <n v="34"/>
    <n v="12"/>
    <n v="46"/>
    <x v="0"/>
    <n v="918577.25"/>
    <x v="0"/>
  </r>
  <r>
    <x v="663"/>
    <x v="2"/>
    <x v="2"/>
    <n v="4.5999999999999996"/>
    <n v="57"/>
    <n v="55.36"/>
    <n v="1893"/>
    <n v="22023"/>
    <x v="12"/>
    <n v="477"/>
    <n v="252.85"/>
    <n v="2"/>
    <n v="2.5"/>
    <s v="Yes"/>
    <n v="52"/>
    <n v="46"/>
    <n v="98"/>
    <x v="1"/>
    <n v="709628.81"/>
    <x v="0"/>
  </r>
  <r>
    <x v="664"/>
    <x v="2"/>
    <x v="0"/>
    <n v="4.5"/>
    <n v="56"/>
    <n v="75.47"/>
    <n v="3058"/>
    <n v="33670"/>
    <x v="18"/>
    <n v="552"/>
    <n v="299.22000000000003"/>
    <n v="4.0999999999999996"/>
    <n v="3"/>
    <s v="Yes"/>
    <n v="36"/>
    <n v="0"/>
    <n v="36"/>
    <x v="0"/>
    <n v="951205.5"/>
    <x v="0"/>
  </r>
  <r>
    <x v="665"/>
    <x v="2"/>
    <x v="0"/>
    <n v="4.8"/>
    <n v="58"/>
    <n v="72.25"/>
    <n v="3844"/>
    <n v="47148"/>
    <x v="16"/>
    <n v="356"/>
    <n v="54.84"/>
    <n v="10"/>
    <n v="2.4"/>
    <s v="Yes"/>
    <n v="38"/>
    <n v="44"/>
    <n v="82"/>
    <x v="1"/>
    <n v="945679.4"/>
    <x v="0"/>
  </r>
  <r>
    <x v="666"/>
    <x v="1"/>
    <x v="1"/>
    <n v="4.0999999999999996"/>
    <n v="78"/>
    <n v="25.06"/>
    <n v="3551"/>
    <n v="43065"/>
    <x v="3"/>
    <n v="242"/>
    <n v="185.1"/>
    <n v="6.6"/>
    <n v="5"/>
    <s v="Yes"/>
    <n v="42"/>
    <n v="73"/>
    <n v="115"/>
    <x v="2"/>
    <n v="453720.57"/>
    <x v="1"/>
  </r>
  <r>
    <x v="667"/>
    <x v="0"/>
    <x v="3"/>
    <n v="3.2"/>
    <n v="40"/>
    <n v="33.950000000000003"/>
    <n v="1047"/>
    <n v="15614"/>
    <x v="12"/>
    <n v="263"/>
    <n v="225.33"/>
    <n v="4.0999999999999996"/>
    <n v="7.5"/>
    <s v="No"/>
    <n v="2"/>
    <n v="13"/>
    <n v="15"/>
    <x v="0"/>
    <n v="312588.45"/>
    <x v="1"/>
  </r>
  <r>
    <x v="668"/>
    <x v="1"/>
    <x v="5"/>
    <n v="4.2"/>
    <n v="73"/>
    <n v="40.64"/>
    <n v="3158"/>
    <n v="31097"/>
    <x v="4"/>
    <n v="970"/>
    <n v="195.64"/>
    <n v="6.6"/>
    <n v="7.8"/>
    <s v="No"/>
    <n v="50"/>
    <n v="39"/>
    <n v="89"/>
    <x v="1"/>
    <n v="673760.49"/>
    <x v="0"/>
  </r>
  <r>
    <x v="669"/>
    <x v="0"/>
    <x v="4"/>
    <n v="4.5999999999999996"/>
    <n v="36"/>
    <n v="60.49"/>
    <n v="2480"/>
    <n v="26607"/>
    <x v="8"/>
    <n v="194"/>
    <n v="227.61"/>
    <n v="4.9000000000000004"/>
    <n v="1.9"/>
    <s v="Yes"/>
    <n v="23"/>
    <n v="21"/>
    <n v="44"/>
    <x v="0"/>
    <n v="492403.07"/>
    <x v="1"/>
  </r>
  <r>
    <x v="670"/>
    <x v="1"/>
    <x v="3"/>
    <n v="3.2"/>
    <n v="90"/>
    <n v="36.64"/>
    <n v="4237"/>
    <n v="41210"/>
    <x v="17"/>
    <n v="658"/>
    <n v="84.32"/>
    <n v="1.4"/>
    <n v="5.5"/>
    <s v="Yes"/>
    <n v="2"/>
    <n v="45"/>
    <n v="47"/>
    <x v="0"/>
    <n v="747078.48"/>
    <x v="0"/>
  </r>
  <r>
    <x v="671"/>
    <x v="0"/>
    <x v="5"/>
    <n v="3.3"/>
    <n v="36"/>
    <n v="45.57"/>
    <n v="768"/>
    <n v="6838"/>
    <x v="8"/>
    <n v="613"/>
    <n v="50.38"/>
    <n v="2.8"/>
    <n v="5.3"/>
    <s v="No"/>
    <n v="6"/>
    <n v="19"/>
    <n v="25"/>
    <x v="0"/>
    <n v="371183.03"/>
    <x v="1"/>
  </r>
  <r>
    <x v="672"/>
    <x v="1"/>
    <x v="2"/>
    <n v="3"/>
    <n v="73"/>
    <n v="54.74"/>
    <n v="1456"/>
    <n v="16803"/>
    <x v="4"/>
    <n v="107"/>
    <n v="73.260000000000005"/>
    <n v="1.2"/>
    <n v="4.9000000000000004"/>
    <s v="No"/>
    <n v="56"/>
    <n v="46"/>
    <n v="102"/>
    <x v="2"/>
    <n v="892000.01"/>
    <x v="0"/>
  </r>
  <r>
    <x v="673"/>
    <x v="2"/>
    <x v="3"/>
    <n v="4.2"/>
    <n v="61"/>
    <n v="31.2"/>
    <n v="1916"/>
    <n v="28022"/>
    <x v="11"/>
    <n v="770"/>
    <n v="145.01"/>
    <n v="3.3"/>
    <n v="3.7"/>
    <s v="No"/>
    <n v="23"/>
    <n v="58"/>
    <n v="81"/>
    <x v="1"/>
    <n v="445643.1"/>
    <x v="1"/>
  </r>
  <r>
    <x v="674"/>
    <x v="1"/>
    <x v="0"/>
    <n v="4.8"/>
    <n v="86"/>
    <n v="67.930000000000007"/>
    <n v="6748"/>
    <n v="76446"/>
    <x v="2"/>
    <n v="746"/>
    <n v="132.22999999999999"/>
    <n v="7.7"/>
    <n v="5.3"/>
    <s v="No"/>
    <n v="68"/>
    <n v="11"/>
    <n v="79"/>
    <x v="1"/>
    <n v="1324696.3899999999"/>
    <x v="2"/>
  </r>
  <r>
    <x v="675"/>
    <x v="0"/>
    <x v="1"/>
    <n v="4.3"/>
    <n v="49"/>
    <n v="34.159999999999997"/>
    <n v="4193"/>
    <n v="50707"/>
    <x v="15"/>
    <n v="727"/>
    <n v="268.5"/>
    <n v="2.7"/>
    <n v="5.6"/>
    <s v="Yes"/>
    <n v="22"/>
    <n v="15"/>
    <n v="37"/>
    <x v="0"/>
    <n v="385263.73"/>
    <x v="1"/>
  </r>
  <r>
    <x v="676"/>
    <x v="1"/>
    <x v="5"/>
    <n v="5"/>
    <n v="72"/>
    <n v="44.07"/>
    <n v="4490"/>
    <n v="53143"/>
    <x v="0"/>
    <n v="630"/>
    <n v="70.88"/>
    <n v="5.8"/>
    <n v="6.4"/>
    <s v="No"/>
    <n v="43"/>
    <n v="64"/>
    <n v="107"/>
    <x v="2"/>
    <n v="729363.4"/>
    <x v="0"/>
  </r>
  <r>
    <x v="677"/>
    <x v="1"/>
    <x v="1"/>
    <n v="3.1"/>
    <n v="78"/>
    <n v="28.03"/>
    <n v="5437"/>
    <n v="53489"/>
    <x v="14"/>
    <n v="172"/>
    <n v="160.68"/>
    <n v="7.3"/>
    <n v="4.4000000000000004"/>
    <s v="Yes"/>
    <n v="53"/>
    <n v="17"/>
    <n v="70"/>
    <x v="1"/>
    <n v="498794.51"/>
    <x v="1"/>
  </r>
  <r>
    <x v="678"/>
    <x v="1"/>
    <x v="5"/>
    <n v="4.8"/>
    <n v="74"/>
    <n v="43.04"/>
    <n v="8916"/>
    <n v="96860"/>
    <x v="9"/>
    <n v="598"/>
    <n v="289.45999999999998"/>
    <n v="5.9"/>
    <n v="9.5"/>
    <s v="Yes"/>
    <n v="26"/>
    <n v="67"/>
    <n v="93"/>
    <x v="1"/>
    <n v="747621.96"/>
    <x v="0"/>
  </r>
  <r>
    <x v="679"/>
    <x v="2"/>
    <x v="3"/>
    <n v="4.5999999999999996"/>
    <n v="69"/>
    <n v="37.39"/>
    <n v="2867"/>
    <n v="36749"/>
    <x v="10"/>
    <n v="284"/>
    <n v="175.73"/>
    <n v="1.1000000000000001"/>
    <n v="4"/>
    <s v="Yes"/>
    <n v="62"/>
    <n v="57"/>
    <n v="119"/>
    <x v="2"/>
    <n v="580705.65"/>
    <x v="0"/>
  </r>
  <r>
    <x v="680"/>
    <x v="1"/>
    <x v="2"/>
    <n v="3.6"/>
    <n v="85"/>
    <n v="50.21"/>
    <n v="3111"/>
    <n v="35083"/>
    <x v="8"/>
    <n v="540"/>
    <n v="83.1"/>
    <n v="4.3"/>
    <n v="9.1"/>
    <s v="No"/>
    <n v="17"/>
    <n v="50"/>
    <n v="67"/>
    <x v="1"/>
    <n v="956223.87"/>
    <x v="0"/>
  </r>
  <r>
    <x v="681"/>
    <x v="2"/>
    <x v="4"/>
    <n v="4.9000000000000004"/>
    <n v="57"/>
    <n v="57.22"/>
    <n v="1528"/>
    <n v="21537"/>
    <x v="7"/>
    <n v="124"/>
    <n v="122.82"/>
    <n v="5"/>
    <n v="8.1999999999999993"/>
    <s v="No"/>
    <n v="39"/>
    <n v="48"/>
    <n v="87"/>
    <x v="1"/>
    <n v="745472.25"/>
    <x v="0"/>
  </r>
  <r>
    <x v="682"/>
    <x v="2"/>
    <x v="1"/>
    <n v="3.6"/>
    <n v="70"/>
    <n v="34.78"/>
    <n v="1331"/>
    <n v="17121"/>
    <x v="7"/>
    <n v="669"/>
    <n v="206.7"/>
    <n v="4.0999999999999996"/>
    <n v="5.2"/>
    <s v="Yes"/>
    <n v="69"/>
    <n v="34"/>
    <n v="103"/>
    <x v="2"/>
    <n v="561600.29"/>
    <x v="0"/>
  </r>
  <r>
    <x v="683"/>
    <x v="1"/>
    <x v="1"/>
    <n v="4.8"/>
    <n v="85"/>
    <n v="32.46"/>
    <n v="7143"/>
    <n v="79002"/>
    <x v="11"/>
    <n v="979"/>
    <n v="53"/>
    <n v="5.9"/>
    <n v="5.5"/>
    <s v="Yes"/>
    <n v="69"/>
    <n v="75"/>
    <n v="144"/>
    <x v="2"/>
    <n v="648239.74"/>
    <x v="0"/>
  </r>
  <r>
    <x v="684"/>
    <x v="1"/>
    <x v="4"/>
    <n v="4.8"/>
    <n v="88"/>
    <n v="56.86"/>
    <n v="7741"/>
    <n v="81948"/>
    <x v="18"/>
    <n v="852"/>
    <n v="292.02999999999997"/>
    <n v="5.6"/>
    <n v="8.8000000000000007"/>
    <s v="No"/>
    <n v="16"/>
    <n v="26"/>
    <n v="42"/>
    <x v="0"/>
    <n v="1134806.94"/>
    <x v="2"/>
  </r>
  <r>
    <x v="685"/>
    <x v="1"/>
    <x v="1"/>
    <n v="4.5"/>
    <n v="85"/>
    <n v="32.75"/>
    <n v="3046"/>
    <n v="33861"/>
    <x v="10"/>
    <n v="344"/>
    <n v="191.74"/>
    <n v="2.7"/>
    <n v="5.4"/>
    <s v="Yes"/>
    <n v="52"/>
    <n v="55"/>
    <n v="107"/>
    <x v="2"/>
    <n v="626145.55000000005"/>
    <x v="0"/>
  </r>
  <r>
    <x v="686"/>
    <x v="0"/>
    <x v="1"/>
    <n v="4.0999999999999996"/>
    <n v="47"/>
    <n v="33.159999999999997"/>
    <n v="2966"/>
    <n v="36662"/>
    <x v="17"/>
    <n v="549"/>
    <n v="226.03"/>
    <n v="7.8"/>
    <n v="7.1"/>
    <s v="Yes"/>
    <n v="35"/>
    <n v="28"/>
    <n v="63"/>
    <x v="1"/>
    <n v="368235.06"/>
    <x v="1"/>
  </r>
  <r>
    <x v="687"/>
    <x v="1"/>
    <x v="5"/>
    <n v="3.2"/>
    <n v="84"/>
    <n v="44.76"/>
    <n v="2531"/>
    <n v="28443"/>
    <x v="12"/>
    <n v="735"/>
    <n v="174.74"/>
    <n v="2.5"/>
    <n v="8.3000000000000007"/>
    <s v="Yes"/>
    <n v="63"/>
    <n v="42"/>
    <n v="105"/>
    <x v="2"/>
    <n v="846193.41"/>
    <x v="0"/>
  </r>
  <r>
    <x v="688"/>
    <x v="2"/>
    <x v="5"/>
    <n v="4.0999999999999996"/>
    <n v="67"/>
    <n v="37.450000000000003"/>
    <n v="1303"/>
    <n v="19800"/>
    <x v="18"/>
    <n v="167"/>
    <n v="289.48"/>
    <n v="5.0999999999999996"/>
    <n v="9.1999999999999993"/>
    <s v="Yes"/>
    <n v="51"/>
    <n v="16"/>
    <n v="67"/>
    <x v="1"/>
    <n v="574441.5"/>
    <x v="0"/>
  </r>
  <r>
    <x v="689"/>
    <x v="1"/>
    <x v="4"/>
    <n v="3.7"/>
    <n v="83"/>
    <n v="65.88"/>
    <n v="1849"/>
    <n v="18739"/>
    <x v="18"/>
    <n v="705"/>
    <n v="197.31"/>
    <n v="7.8"/>
    <n v="3"/>
    <s v="No"/>
    <n v="80"/>
    <n v="36"/>
    <n v="116"/>
    <x v="2"/>
    <n v="1227663.29"/>
    <x v="2"/>
  </r>
  <r>
    <x v="690"/>
    <x v="0"/>
    <x v="2"/>
    <n v="4.5999999999999996"/>
    <n v="45"/>
    <n v="46.69"/>
    <n v="2991"/>
    <n v="34444"/>
    <x v="11"/>
    <n v="393"/>
    <n v="215.5"/>
    <n v="7.3"/>
    <n v="9.8000000000000007"/>
    <s v="No"/>
    <n v="24"/>
    <n v="39"/>
    <n v="63"/>
    <x v="1"/>
    <n v="495616.12"/>
    <x v="1"/>
  </r>
  <r>
    <x v="691"/>
    <x v="1"/>
    <x v="3"/>
    <n v="4.5"/>
    <n v="74"/>
    <n v="36.61"/>
    <n v="8914"/>
    <n v="91306"/>
    <x v="2"/>
    <n v="208"/>
    <n v="265.20999999999998"/>
    <n v="4.9000000000000004"/>
    <n v="9.6999999999999993"/>
    <s v="Yes"/>
    <n v="43"/>
    <n v="56"/>
    <n v="99"/>
    <x v="1"/>
    <n v="640578.35"/>
    <x v="0"/>
  </r>
  <r>
    <x v="692"/>
    <x v="0"/>
    <x v="3"/>
    <n v="4.8"/>
    <n v="37"/>
    <n v="37.229999999999997"/>
    <n v="3669"/>
    <n v="38943"/>
    <x v="8"/>
    <n v="831"/>
    <n v="265.39"/>
    <n v="8.1"/>
    <n v="3.7"/>
    <s v="No"/>
    <n v="29"/>
    <n v="5"/>
    <n v="34"/>
    <x v="0"/>
    <n v="321953.15999999997"/>
    <x v="1"/>
  </r>
  <r>
    <x v="693"/>
    <x v="0"/>
    <x v="1"/>
    <n v="3"/>
    <n v="45"/>
    <n v="29.61"/>
    <n v="1517"/>
    <n v="14737"/>
    <x v="15"/>
    <n v="802"/>
    <n v="57.04"/>
    <n v="7.4"/>
    <n v="6.5"/>
    <s v="No"/>
    <n v="42"/>
    <n v="35"/>
    <n v="77"/>
    <x v="1"/>
    <n v="308652.87"/>
    <x v="1"/>
  </r>
  <r>
    <x v="694"/>
    <x v="1"/>
    <x v="2"/>
    <n v="4.5999999999999996"/>
    <n v="90"/>
    <n v="50.23"/>
    <n v="3347"/>
    <n v="36822"/>
    <x v="11"/>
    <n v="96"/>
    <n v="120.83"/>
    <n v="4.5"/>
    <n v="1.4"/>
    <s v="Yes"/>
    <n v="39"/>
    <n v="58"/>
    <n v="97"/>
    <x v="1"/>
    <n v="1021909.21"/>
    <x v="2"/>
  </r>
  <r>
    <x v="695"/>
    <x v="2"/>
    <x v="4"/>
    <n v="4.9000000000000004"/>
    <n v="50"/>
    <n v="64.8"/>
    <n v="2089"/>
    <n v="29269"/>
    <x v="3"/>
    <n v="977"/>
    <n v="111.58"/>
    <n v="9.1"/>
    <n v="2.5"/>
    <s v="No"/>
    <n v="16"/>
    <n v="44"/>
    <n v="60"/>
    <x v="1"/>
    <n v="734798.95"/>
    <x v="0"/>
  </r>
  <r>
    <x v="696"/>
    <x v="0"/>
    <x v="4"/>
    <n v="4.5999999999999996"/>
    <n v="40"/>
    <n v="62.1"/>
    <n v="3989"/>
    <n v="41963"/>
    <x v="18"/>
    <n v="412"/>
    <n v="51.66"/>
    <n v="2.2999999999999998"/>
    <n v="6.3"/>
    <s v="Yes"/>
    <n v="4"/>
    <n v="6"/>
    <n v="10"/>
    <x v="0"/>
    <n v="569822.65"/>
    <x v="0"/>
  </r>
  <r>
    <x v="697"/>
    <x v="1"/>
    <x v="5"/>
    <n v="3.3"/>
    <n v="80"/>
    <n v="40.47"/>
    <n v="5251"/>
    <n v="51245"/>
    <x v="16"/>
    <n v="382"/>
    <n v="269.2"/>
    <n v="4.2"/>
    <n v="6.9"/>
    <s v="No"/>
    <n v="43"/>
    <n v="42"/>
    <n v="85"/>
    <x v="1"/>
    <n v="736227.1"/>
    <x v="0"/>
  </r>
  <r>
    <x v="698"/>
    <x v="1"/>
    <x v="1"/>
    <n v="3.2"/>
    <n v="71"/>
    <n v="26.41"/>
    <n v="4149"/>
    <n v="48871"/>
    <x v="7"/>
    <n v="663"/>
    <n v="129.29"/>
    <n v="7.3"/>
    <n v="5.8"/>
    <s v="Yes"/>
    <n v="47"/>
    <n v="14"/>
    <n v="61"/>
    <x v="1"/>
    <n v="444803.15"/>
    <x v="1"/>
  </r>
  <r>
    <x v="699"/>
    <x v="2"/>
    <x v="0"/>
    <n v="3"/>
    <n v="68"/>
    <n v="65.08"/>
    <n v="849"/>
    <n v="12714"/>
    <x v="1"/>
    <n v="834"/>
    <n v="136.74"/>
    <n v="8.9"/>
    <n v="7.3"/>
    <s v="Yes"/>
    <n v="56"/>
    <n v="14"/>
    <n v="70"/>
    <x v="1"/>
    <n v="993404.16"/>
    <x v="0"/>
  </r>
  <r>
    <x v="700"/>
    <x v="0"/>
    <x v="4"/>
    <n v="4.3"/>
    <n v="34"/>
    <n v="56.37"/>
    <n v="1634"/>
    <n v="18045"/>
    <x v="15"/>
    <n v="429"/>
    <n v="74.91"/>
    <n v="3.9"/>
    <n v="8.1"/>
    <s v="No"/>
    <n v="10"/>
    <n v="22"/>
    <n v="32"/>
    <x v="0"/>
    <n v="434746.11"/>
    <x v="1"/>
  </r>
  <r>
    <x v="701"/>
    <x v="0"/>
    <x v="1"/>
    <n v="4.3"/>
    <n v="32"/>
    <n v="35.520000000000003"/>
    <n v="2228"/>
    <n v="30026"/>
    <x v="0"/>
    <n v="173"/>
    <n v="297.43"/>
    <n v="6.1"/>
    <n v="2.5"/>
    <s v="Yes"/>
    <n v="27"/>
    <n v="9"/>
    <n v="36"/>
    <x v="0"/>
    <n v="272692.18"/>
    <x v="1"/>
  </r>
  <r>
    <x v="702"/>
    <x v="1"/>
    <x v="2"/>
    <n v="5"/>
    <n v="77"/>
    <n v="53.4"/>
    <n v="6407"/>
    <n v="65904"/>
    <x v="3"/>
    <n v="745"/>
    <n v="256.56"/>
    <n v="1.1000000000000001"/>
    <n v="6.9"/>
    <s v="Yes"/>
    <n v="43"/>
    <n v="67"/>
    <n v="110"/>
    <x v="2"/>
    <n v="933753.9"/>
    <x v="0"/>
  </r>
  <r>
    <x v="703"/>
    <x v="1"/>
    <x v="5"/>
    <n v="3.8"/>
    <n v="73"/>
    <n v="45.64"/>
    <n v="6380"/>
    <n v="69642"/>
    <x v="3"/>
    <n v="213"/>
    <n v="192.97"/>
    <n v="4.3"/>
    <n v="6.1"/>
    <s v="Yes"/>
    <n v="19"/>
    <n v="32"/>
    <n v="51"/>
    <x v="1"/>
    <n v="759652.42"/>
    <x v="0"/>
  </r>
  <r>
    <x v="704"/>
    <x v="2"/>
    <x v="3"/>
    <n v="3.7"/>
    <n v="62"/>
    <n v="30.39"/>
    <n v="2246"/>
    <n v="29816"/>
    <x v="8"/>
    <n v="934"/>
    <n v="242.98"/>
    <n v="4"/>
    <n v="2.1"/>
    <s v="No"/>
    <n v="1"/>
    <n v="11"/>
    <n v="12"/>
    <x v="0"/>
    <n v="426777.9"/>
    <x v="1"/>
  </r>
  <r>
    <x v="705"/>
    <x v="2"/>
    <x v="2"/>
    <n v="4.2"/>
    <n v="63"/>
    <n v="52.48"/>
    <n v="4102"/>
    <n v="44571"/>
    <x v="6"/>
    <n v="219"/>
    <n v="244.28"/>
    <n v="8.6"/>
    <n v="3.1"/>
    <s v="No"/>
    <n v="40"/>
    <n v="8"/>
    <n v="48"/>
    <x v="0"/>
    <n v="755255.15"/>
    <x v="0"/>
  </r>
  <r>
    <x v="706"/>
    <x v="0"/>
    <x v="4"/>
    <n v="4.7"/>
    <n v="30"/>
    <n v="55.49"/>
    <n v="2451"/>
    <n v="24632"/>
    <x v="2"/>
    <n v="643"/>
    <n v="214.18"/>
    <n v="1.7"/>
    <n v="4.8"/>
    <s v="Yes"/>
    <n v="0"/>
    <n v="26"/>
    <n v="26"/>
    <x v="0"/>
    <n v="393456.14"/>
    <x v="1"/>
  </r>
  <r>
    <x v="707"/>
    <x v="0"/>
    <x v="4"/>
    <n v="4.9000000000000004"/>
    <n v="34"/>
    <n v="63.6"/>
    <n v="4630"/>
    <n v="52133"/>
    <x v="14"/>
    <n v="196"/>
    <n v="93.5"/>
    <n v="1.6"/>
    <n v="8.8000000000000007"/>
    <s v="No"/>
    <n v="9"/>
    <n v="10"/>
    <n v="19"/>
    <x v="0"/>
    <n v="490917.65"/>
    <x v="1"/>
  </r>
  <r>
    <x v="708"/>
    <x v="1"/>
    <x v="2"/>
    <n v="4.5999999999999996"/>
    <n v="90"/>
    <n v="49.19"/>
    <n v="8791"/>
    <n v="96990"/>
    <x v="9"/>
    <n v="696"/>
    <n v="230.08"/>
    <n v="5"/>
    <n v="3"/>
    <s v="Yes"/>
    <n v="59"/>
    <n v="14"/>
    <n v="73"/>
    <x v="1"/>
    <n v="1015553.77"/>
    <x v="2"/>
  </r>
  <r>
    <x v="709"/>
    <x v="0"/>
    <x v="4"/>
    <n v="3.9"/>
    <n v="36"/>
    <n v="56.05"/>
    <n v="2118"/>
    <n v="26152"/>
    <x v="10"/>
    <n v="872"/>
    <n v="192.4"/>
    <n v="4.7"/>
    <n v="2.6"/>
    <s v="Yes"/>
    <n v="18"/>
    <n v="6"/>
    <n v="24"/>
    <x v="0"/>
    <n v="455122"/>
    <x v="1"/>
  </r>
  <r>
    <x v="710"/>
    <x v="2"/>
    <x v="1"/>
    <n v="4.3"/>
    <n v="55"/>
    <n v="31.25"/>
    <n v="1034"/>
    <n v="19180"/>
    <x v="4"/>
    <n v="561"/>
    <n v="231.02"/>
    <n v="2.5"/>
    <n v="7.5"/>
    <s v="Yes"/>
    <n v="24"/>
    <n v="25"/>
    <n v="49"/>
    <x v="0"/>
    <n v="391569.5"/>
    <x v="1"/>
  </r>
  <r>
    <x v="711"/>
    <x v="2"/>
    <x v="4"/>
    <n v="4.7"/>
    <n v="64"/>
    <n v="58.08"/>
    <n v="4563"/>
    <n v="45884"/>
    <x v="6"/>
    <n v="207"/>
    <n v="185.86"/>
    <n v="3.4"/>
    <n v="9.8000000000000007"/>
    <s v="No"/>
    <n v="60"/>
    <n v="7"/>
    <n v="67"/>
    <x v="1"/>
    <n v="848093.34"/>
    <x v="0"/>
  </r>
  <r>
    <x v="712"/>
    <x v="1"/>
    <x v="5"/>
    <n v="4"/>
    <n v="84"/>
    <n v="42.26"/>
    <n v="4767"/>
    <n v="46676"/>
    <x v="3"/>
    <n v="381"/>
    <n v="289.08"/>
    <n v="9.8000000000000007"/>
    <n v="5"/>
    <s v="No"/>
    <n v="34"/>
    <n v="68"/>
    <n v="102"/>
    <x v="2"/>
    <n v="808371.78"/>
    <x v="0"/>
  </r>
  <r>
    <x v="713"/>
    <x v="2"/>
    <x v="1"/>
    <n v="3.4"/>
    <n v="57"/>
    <n v="32.24"/>
    <n v="754"/>
    <n v="7705"/>
    <x v="13"/>
    <n v="252"/>
    <n v="206.76"/>
    <n v="5.6"/>
    <n v="4.2"/>
    <s v="No"/>
    <n v="22"/>
    <n v="1"/>
    <n v="23"/>
    <x v="0"/>
    <n v="425113.69"/>
    <x v="1"/>
  </r>
  <r>
    <x v="714"/>
    <x v="2"/>
    <x v="0"/>
    <n v="3.3"/>
    <n v="51"/>
    <n v="72.760000000000005"/>
    <n v="713"/>
    <n v="7521"/>
    <x v="14"/>
    <n v="169"/>
    <n v="193.42"/>
    <n v="1.8"/>
    <n v="3.3"/>
    <s v="No"/>
    <n v="42"/>
    <n v="1"/>
    <n v="43"/>
    <x v="0"/>
    <n v="821118.67"/>
    <x v="0"/>
  </r>
  <r>
    <x v="715"/>
    <x v="2"/>
    <x v="4"/>
    <n v="3"/>
    <n v="63"/>
    <n v="65.92"/>
    <n v="1571"/>
    <n v="18540"/>
    <x v="9"/>
    <n v="78"/>
    <n v="260.7"/>
    <n v="1.4"/>
    <n v="1.4"/>
    <s v="No"/>
    <n v="33"/>
    <n v="9"/>
    <n v="42"/>
    <x v="0"/>
    <n v="936106.38"/>
    <x v="0"/>
  </r>
  <r>
    <x v="716"/>
    <x v="2"/>
    <x v="4"/>
    <n v="4.4000000000000004"/>
    <n v="65"/>
    <n v="59.25"/>
    <n v="1556"/>
    <n v="16617"/>
    <x v="8"/>
    <n v="211"/>
    <n v="144.81"/>
    <n v="1.4"/>
    <n v="2.6"/>
    <s v="Yes"/>
    <n v="7"/>
    <n v="16"/>
    <n v="23"/>
    <x v="0"/>
    <n v="854373.35"/>
    <x v="0"/>
  </r>
  <r>
    <x v="717"/>
    <x v="1"/>
    <x v="5"/>
    <n v="3.2"/>
    <n v="79"/>
    <n v="40.119999999999997"/>
    <n v="5335"/>
    <n v="60553"/>
    <x v="6"/>
    <n v="723"/>
    <n v="128.94999999999999"/>
    <n v="4.5"/>
    <n v="1.8"/>
    <s v="Yes"/>
    <n v="65"/>
    <n v="76"/>
    <n v="141"/>
    <x v="2"/>
    <n v="729399.19"/>
    <x v="0"/>
  </r>
  <r>
    <x v="718"/>
    <x v="1"/>
    <x v="5"/>
    <n v="3.5"/>
    <n v="84"/>
    <n v="43.85"/>
    <n v="1497"/>
    <n v="19564"/>
    <x v="14"/>
    <n v="903"/>
    <n v="175.79"/>
    <n v="8.8000000000000007"/>
    <n v="5.4"/>
    <s v="Yes"/>
    <n v="57"/>
    <n v="8"/>
    <n v="65"/>
    <x v="1"/>
    <n v="822644.55"/>
    <x v="0"/>
  </r>
  <r>
    <x v="719"/>
    <x v="0"/>
    <x v="3"/>
    <n v="3.6"/>
    <n v="33"/>
    <n v="36.36"/>
    <n v="878"/>
    <n v="14843"/>
    <x v="4"/>
    <n v="563"/>
    <n v="196.12"/>
    <n v="8.5"/>
    <n v="9.8000000000000007"/>
    <s v="Yes"/>
    <n v="24"/>
    <n v="15"/>
    <n v="39"/>
    <x v="0"/>
    <n v="281526.90999999997"/>
    <x v="1"/>
  </r>
  <r>
    <x v="720"/>
    <x v="2"/>
    <x v="2"/>
    <n v="4.0999999999999996"/>
    <n v="61"/>
    <n v="45.41"/>
    <n v="3493"/>
    <n v="43450"/>
    <x v="17"/>
    <n v="972"/>
    <n v="105.12"/>
    <n v="4.3"/>
    <n v="8.1"/>
    <s v="Yes"/>
    <n v="8"/>
    <n v="6"/>
    <n v="14"/>
    <x v="0"/>
    <n v="632823.93000000005"/>
    <x v="0"/>
  </r>
  <r>
    <x v="721"/>
    <x v="0"/>
    <x v="2"/>
    <n v="3.8"/>
    <n v="39"/>
    <n v="54.27"/>
    <n v="1414"/>
    <n v="14902"/>
    <x v="3"/>
    <n v="608"/>
    <n v="220.57"/>
    <n v="8"/>
    <n v="6.4"/>
    <s v="Yes"/>
    <n v="24"/>
    <n v="11"/>
    <n v="35"/>
    <x v="0"/>
    <n v="485701.62"/>
    <x v="1"/>
  </r>
  <r>
    <x v="722"/>
    <x v="1"/>
    <x v="2"/>
    <n v="4.3"/>
    <n v="71"/>
    <n v="45.57"/>
    <n v="5097"/>
    <n v="50760"/>
    <x v="11"/>
    <n v="149"/>
    <n v="250.59"/>
    <n v="7.8"/>
    <n v="5.4"/>
    <s v="Yes"/>
    <n v="44"/>
    <n v="3"/>
    <n v="47"/>
    <x v="0"/>
    <n v="744791.22"/>
    <x v="0"/>
  </r>
  <r>
    <x v="723"/>
    <x v="1"/>
    <x v="5"/>
    <n v="3.1"/>
    <n v="73"/>
    <n v="36.880000000000003"/>
    <n v="2720"/>
    <n v="33809"/>
    <x v="6"/>
    <n v="785"/>
    <n v="194.33"/>
    <n v="5.3"/>
    <n v="6.6"/>
    <s v="No"/>
    <n v="21"/>
    <n v="30"/>
    <n v="51"/>
    <x v="1"/>
    <n v="618771.89"/>
    <x v="0"/>
  </r>
  <r>
    <x v="724"/>
    <x v="1"/>
    <x v="2"/>
    <n v="3.2"/>
    <n v="89"/>
    <n v="46.12"/>
    <n v="2896"/>
    <n v="35242"/>
    <x v="16"/>
    <n v="106"/>
    <n v="180.74"/>
    <n v="4.5999999999999996"/>
    <n v="4.4000000000000004"/>
    <s v="No"/>
    <n v="13"/>
    <n v="2"/>
    <n v="15"/>
    <x v="0"/>
    <n v="917434.82"/>
    <x v="0"/>
  </r>
  <r>
    <x v="725"/>
    <x v="1"/>
    <x v="2"/>
    <n v="4"/>
    <n v="75"/>
    <n v="45.86"/>
    <n v="5643"/>
    <n v="57978"/>
    <x v="2"/>
    <n v="683"/>
    <n v="123.66"/>
    <n v="2.6"/>
    <n v="2.6"/>
    <s v="Yes"/>
    <n v="51"/>
    <n v="40"/>
    <n v="91"/>
    <x v="1"/>
    <n v="790753.16"/>
    <x v="0"/>
  </r>
  <r>
    <x v="726"/>
    <x v="1"/>
    <x v="0"/>
    <n v="3.7"/>
    <n v="83"/>
    <n v="65.28"/>
    <n v="2549"/>
    <n v="33598"/>
    <x v="17"/>
    <n v="532"/>
    <n v="277.39999999999998"/>
    <n v="3.5"/>
    <n v="6.3"/>
    <s v="Yes"/>
    <n v="47"/>
    <n v="6"/>
    <n v="53"/>
    <x v="1"/>
    <n v="1211521.8"/>
    <x v="2"/>
  </r>
  <r>
    <x v="727"/>
    <x v="1"/>
    <x v="2"/>
    <n v="3.6"/>
    <n v="72"/>
    <n v="45.61"/>
    <n v="6742"/>
    <n v="74544"/>
    <x v="8"/>
    <n v="194"/>
    <n v="238.62"/>
    <n v="4"/>
    <n v="5.8"/>
    <s v="Yes"/>
    <n v="50"/>
    <n v="65"/>
    <n v="115"/>
    <x v="2"/>
    <n v="747551.83"/>
    <x v="0"/>
  </r>
  <r>
    <x v="728"/>
    <x v="1"/>
    <x v="4"/>
    <n v="3.1"/>
    <n v="84"/>
    <n v="59.87"/>
    <n v="5553"/>
    <n v="54806"/>
    <x v="6"/>
    <n v="915"/>
    <n v="170.07"/>
    <n v="8.3000000000000007"/>
    <n v="9.5"/>
    <s v="No"/>
    <n v="12"/>
    <n v="74"/>
    <n v="86"/>
    <x v="1"/>
    <n v="1142317.1399999999"/>
    <x v="2"/>
  </r>
  <r>
    <x v="729"/>
    <x v="2"/>
    <x v="3"/>
    <n v="4.8"/>
    <n v="50"/>
    <n v="32.78"/>
    <n v="2505"/>
    <n v="30949"/>
    <x v="15"/>
    <n v="203"/>
    <n v="214.78"/>
    <n v="6"/>
    <n v="6.8"/>
    <s v="No"/>
    <n v="32"/>
    <n v="49"/>
    <n v="81"/>
    <x v="1"/>
    <n v="376707.13"/>
    <x v="1"/>
  </r>
  <r>
    <x v="730"/>
    <x v="0"/>
    <x v="5"/>
    <n v="4.4000000000000004"/>
    <n v="48"/>
    <n v="36.39"/>
    <n v="2856"/>
    <n v="30560"/>
    <x v="5"/>
    <n v="430"/>
    <n v="134.22"/>
    <n v="2.8"/>
    <n v="8"/>
    <s v="Yes"/>
    <n v="2"/>
    <n v="6"/>
    <n v="8"/>
    <x v="0"/>
    <n v="405894.8"/>
    <x v="1"/>
  </r>
  <r>
    <x v="731"/>
    <x v="1"/>
    <x v="1"/>
    <n v="3.2"/>
    <n v="70"/>
    <n v="32.25"/>
    <n v="4764"/>
    <n v="48934"/>
    <x v="17"/>
    <n v="699"/>
    <n v="64.95"/>
    <n v="1.9"/>
    <n v="1.8"/>
    <s v="Yes"/>
    <n v="51"/>
    <n v="46"/>
    <n v="97"/>
    <x v="1"/>
    <n v="520361.45"/>
    <x v="0"/>
  </r>
  <r>
    <x v="732"/>
    <x v="2"/>
    <x v="3"/>
    <n v="3.1"/>
    <n v="62"/>
    <n v="32.49"/>
    <n v="1415"/>
    <n v="14513"/>
    <x v="1"/>
    <n v="88"/>
    <n v="100.98"/>
    <n v="5.5"/>
    <n v="7.8"/>
    <s v="No"/>
    <n v="35"/>
    <n v="56"/>
    <n v="91"/>
    <x v="1"/>
    <n v="461779.96"/>
    <x v="1"/>
  </r>
  <r>
    <x v="733"/>
    <x v="2"/>
    <x v="0"/>
    <n v="4.9000000000000004"/>
    <n v="57"/>
    <n v="65.209999999999994"/>
    <n v="1174"/>
    <n v="12706"/>
    <x v="3"/>
    <n v="826"/>
    <n v="69.87"/>
    <n v="7"/>
    <n v="9.8000000000000007"/>
    <s v="Yes"/>
    <n v="50"/>
    <n v="19"/>
    <n v="69"/>
    <x v="1"/>
    <n v="839964.22"/>
    <x v="0"/>
  </r>
  <r>
    <x v="734"/>
    <x v="0"/>
    <x v="5"/>
    <n v="4.4000000000000004"/>
    <n v="47"/>
    <n v="39.6"/>
    <n v="3399"/>
    <n v="39134"/>
    <x v="12"/>
    <n v="842"/>
    <n v="177.04"/>
    <n v="8.4"/>
    <n v="6.9"/>
    <s v="Yes"/>
    <n v="41"/>
    <n v="21"/>
    <n v="62"/>
    <x v="1"/>
    <n v="432447.2"/>
    <x v="1"/>
  </r>
  <r>
    <x v="735"/>
    <x v="1"/>
    <x v="5"/>
    <n v="3.8"/>
    <n v="72"/>
    <n v="38.409999999999997"/>
    <n v="6068"/>
    <n v="62270"/>
    <x v="6"/>
    <n v="197"/>
    <n v="205.52"/>
    <n v="8.1999999999999993"/>
    <n v="7.7"/>
    <s v="Yes"/>
    <n v="31"/>
    <n v="21"/>
    <n v="52"/>
    <x v="1"/>
    <n v="642205.69999999995"/>
    <x v="0"/>
  </r>
  <r>
    <x v="736"/>
    <x v="0"/>
    <x v="4"/>
    <n v="4.4000000000000004"/>
    <n v="47"/>
    <n v="58.5"/>
    <n v="1901"/>
    <n v="25489"/>
    <x v="3"/>
    <n v="576"/>
    <n v="145.11000000000001"/>
    <n v="8.4"/>
    <n v="9.8000000000000007"/>
    <s v="Yes"/>
    <n v="35"/>
    <n v="24"/>
    <n v="59"/>
    <x v="1"/>
    <n v="628969.94999999995"/>
    <x v="0"/>
  </r>
  <r>
    <x v="737"/>
    <x v="1"/>
    <x v="3"/>
    <n v="4.5"/>
    <n v="89"/>
    <n v="34.9"/>
    <n v="3032"/>
    <n v="31493"/>
    <x v="6"/>
    <n v="281"/>
    <n v="182.54"/>
    <n v="5"/>
    <n v="4.5"/>
    <s v="No"/>
    <n v="42"/>
    <n v="17"/>
    <n v="59"/>
    <x v="1"/>
    <n v="707729.65"/>
    <x v="0"/>
  </r>
  <r>
    <x v="738"/>
    <x v="2"/>
    <x v="3"/>
    <n v="4.5999999999999996"/>
    <n v="58"/>
    <n v="37.36"/>
    <n v="2791"/>
    <n v="29873"/>
    <x v="1"/>
    <n v="162"/>
    <n v="71.36"/>
    <n v="8.8000000000000007"/>
    <n v="8.4"/>
    <s v="Yes"/>
    <n v="35"/>
    <n v="9"/>
    <n v="44"/>
    <x v="0"/>
    <n v="498794.71"/>
    <x v="1"/>
  </r>
  <r>
    <x v="739"/>
    <x v="2"/>
    <x v="2"/>
    <n v="4"/>
    <n v="55"/>
    <n v="51.78"/>
    <n v="3657"/>
    <n v="39293"/>
    <x v="12"/>
    <n v="908"/>
    <n v="242.49"/>
    <n v="5"/>
    <n v="4.5999999999999996"/>
    <s v="No"/>
    <n v="34"/>
    <n v="49"/>
    <n v="83"/>
    <x v="1"/>
    <n v="648053.99"/>
    <x v="0"/>
  </r>
  <r>
    <x v="740"/>
    <x v="2"/>
    <x v="4"/>
    <n v="3.9"/>
    <n v="69"/>
    <n v="65.31"/>
    <n v="2513"/>
    <n v="27531"/>
    <x v="12"/>
    <n v="700"/>
    <n v="58.2"/>
    <n v="2.5"/>
    <n v="4.8"/>
    <s v="No"/>
    <n v="4"/>
    <n v="11"/>
    <n v="15"/>
    <x v="0"/>
    <n v="1004075.11"/>
    <x v="2"/>
  </r>
  <r>
    <x v="741"/>
    <x v="2"/>
    <x v="2"/>
    <n v="3"/>
    <n v="51"/>
    <n v="50.69"/>
    <n v="893"/>
    <n v="9744"/>
    <x v="10"/>
    <n v="705"/>
    <n v="208.61"/>
    <n v="4.5999999999999996"/>
    <n v="6.9"/>
    <s v="No"/>
    <n v="11"/>
    <n v="28"/>
    <n v="39"/>
    <x v="0"/>
    <n v="579120.22"/>
    <x v="0"/>
  </r>
  <r>
    <x v="742"/>
    <x v="0"/>
    <x v="2"/>
    <n v="4.9000000000000004"/>
    <n v="33"/>
    <n v="50.2"/>
    <n v="4449"/>
    <n v="51032"/>
    <x v="4"/>
    <n v="527"/>
    <n v="158.34"/>
    <n v="4.0999999999999996"/>
    <n v="3.3"/>
    <s v="No"/>
    <n v="18"/>
    <n v="2"/>
    <n v="20"/>
    <x v="0"/>
    <n v="382778.5"/>
    <x v="1"/>
  </r>
  <r>
    <x v="743"/>
    <x v="1"/>
    <x v="5"/>
    <n v="4.2"/>
    <n v="87"/>
    <n v="37.35"/>
    <n v="7106"/>
    <n v="70608"/>
    <x v="15"/>
    <n v="455"/>
    <n v="95.95"/>
    <n v="4.5"/>
    <n v="9.9"/>
    <s v="Yes"/>
    <n v="62"/>
    <n v="52"/>
    <n v="114"/>
    <x v="2"/>
    <n v="741186.85"/>
    <x v="0"/>
  </r>
  <r>
    <x v="744"/>
    <x v="1"/>
    <x v="3"/>
    <n v="3.4"/>
    <n v="76"/>
    <n v="38.31"/>
    <n v="3310"/>
    <n v="33622"/>
    <x v="5"/>
    <n v="201"/>
    <n v="180.76"/>
    <n v="6.9"/>
    <n v="4"/>
    <s v="No"/>
    <n v="26"/>
    <n v="25"/>
    <n v="51"/>
    <x v="1"/>
    <n v="663083.55000000005"/>
    <x v="0"/>
  </r>
  <r>
    <x v="745"/>
    <x v="0"/>
    <x v="2"/>
    <n v="4.8"/>
    <n v="40"/>
    <n v="46.55"/>
    <n v="3290"/>
    <n v="36833"/>
    <x v="16"/>
    <n v="291"/>
    <n v="245.24"/>
    <n v="6.9"/>
    <n v="2.1"/>
    <s v="Yes"/>
    <n v="34"/>
    <n v="16"/>
    <n v="50"/>
    <x v="0"/>
    <n v="428964.15"/>
    <x v="1"/>
  </r>
  <r>
    <x v="746"/>
    <x v="1"/>
    <x v="0"/>
    <n v="4.8"/>
    <n v="74"/>
    <n v="70.400000000000006"/>
    <n v="3722"/>
    <n v="37231"/>
    <x v="3"/>
    <n v="521"/>
    <n v="153.38"/>
    <n v="3"/>
    <n v="3.9"/>
    <s v="Yes"/>
    <n v="73"/>
    <n v="51"/>
    <n v="124"/>
    <x v="2"/>
    <n v="1170568.55"/>
    <x v="2"/>
  </r>
  <r>
    <x v="747"/>
    <x v="2"/>
    <x v="0"/>
    <n v="5"/>
    <n v="57"/>
    <n v="69.63"/>
    <n v="2952"/>
    <n v="33049"/>
    <x v="0"/>
    <n v="981"/>
    <n v="141.93"/>
    <n v="3.8"/>
    <n v="8.6999999999999993"/>
    <s v="No"/>
    <n v="50"/>
    <n v="35"/>
    <n v="85"/>
    <x v="1"/>
    <n v="902402.29"/>
    <x v="0"/>
  </r>
  <r>
    <x v="748"/>
    <x v="1"/>
    <x v="3"/>
    <n v="4.7"/>
    <n v="80"/>
    <n v="37.24"/>
    <n v="6145"/>
    <n v="68887"/>
    <x v="7"/>
    <n v="451"/>
    <n v="85.62"/>
    <n v="6.4"/>
    <n v="3.8"/>
    <s v="Yes"/>
    <n v="27"/>
    <n v="77"/>
    <n v="104"/>
    <x v="2"/>
    <n v="690981.61"/>
    <x v="0"/>
  </r>
  <r>
    <x v="749"/>
    <x v="2"/>
    <x v="0"/>
    <n v="5"/>
    <n v="69"/>
    <n v="75.09"/>
    <n v="1864"/>
    <n v="24989"/>
    <x v="18"/>
    <n v="709"/>
    <n v="198.64"/>
    <n v="1.8"/>
    <n v="6.5"/>
    <s v="Yes"/>
    <n v="46"/>
    <n v="40"/>
    <n v="86"/>
    <x v="1"/>
    <n v="1162756.18"/>
    <x v="2"/>
  </r>
  <r>
    <x v="750"/>
    <x v="0"/>
    <x v="5"/>
    <n v="3.5"/>
    <n v="49"/>
    <n v="45.41"/>
    <n v="1987"/>
    <n v="22470"/>
    <x v="1"/>
    <n v="313"/>
    <n v="257"/>
    <n v="7.2"/>
    <n v="9.4"/>
    <s v="Yes"/>
    <n v="46"/>
    <n v="12"/>
    <n v="58"/>
    <x v="1"/>
    <n v="510958.49"/>
    <x v="0"/>
  </r>
  <r>
    <x v="751"/>
    <x v="1"/>
    <x v="4"/>
    <n v="4.7"/>
    <n v="84"/>
    <n v="56.85"/>
    <n v="3929"/>
    <n v="48448"/>
    <x v="6"/>
    <n v="832"/>
    <n v="190.34"/>
    <n v="2.6"/>
    <n v="3.3"/>
    <s v="No"/>
    <n v="42"/>
    <n v="39"/>
    <n v="81"/>
    <x v="1"/>
    <n v="1077347.3500000001"/>
    <x v="2"/>
  </r>
  <r>
    <x v="752"/>
    <x v="0"/>
    <x v="1"/>
    <n v="4.5999999999999996"/>
    <n v="32"/>
    <n v="27.88"/>
    <n v="3706"/>
    <n v="36807"/>
    <x v="6"/>
    <n v="638"/>
    <n v="91.27"/>
    <n v="8.6999999999999993"/>
    <n v="2.2000000000000002"/>
    <s v="No"/>
    <n v="3"/>
    <n v="27"/>
    <n v="30"/>
    <x v="0"/>
    <n v="224344.79"/>
    <x v="1"/>
  </r>
  <r>
    <x v="753"/>
    <x v="1"/>
    <x v="2"/>
    <n v="3.5"/>
    <n v="76"/>
    <n v="53.93"/>
    <n v="3569"/>
    <n v="35899"/>
    <x v="4"/>
    <n v="430"/>
    <n v="215.31"/>
    <n v="4.5999999999999996"/>
    <n v="1.9"/>
    <s v="Yes"/>
    <n v="16"/>
    <n v="50"/>
    <n v="66"/>
    <x v="1"/>
    <n v="917428.75"/>
    <x v="0"/>
  </r>
  <r>
    <x v="754"/>
    <x v="2"/>
    <x v="1"/>
    <n v="3.2"/>
    <n v="57"/>
    <n v="30.7"/>
    <n v="2550"/>
    <n v="26722"/>
    <x v="17"/>
    <n v="127"/>
    <n v="57.54"/>
    <n v="3"/>
    <n v="5"/>
    <s v="No"/>
    <n v="54"/>
    <n v="31"/>
    <n v="85"/>
    <x v="1"/>
    <n v="405252.7"/>
    <x v="1"/>
  </r>
  <r>
    <x v="755"/>
    <x v="0"/>
    <x v="4"/>
    <n v="5"/>
    <n v="40"/>
    <n v="59.98"/>
    <n v="4328"/>
    <n v="47270"/>
    <x v="6"/>
    <n v="352"/>
    <n v="259.51"/>
    <n v="7"/>
    <n v="1.9"/>
    <s v="Yes"/>
    <n v="10"/>
    <n v="1"/>
    <n v="11"/>
    <x v="0"/>
    <n v="554094.07999999996"/>
    <x v="0"/>
  </r>
  <r>
    <x v="756"/>
    <x v="1"/>
    <x v="4"/>
    <n v="3.6"/>
    <n v="79"/>
    <n v="62.82"/>
    <n v="4056"/>
    <n v="47014"/>
    <x v="11"/>
    <n v="265"/>
    <n v="280.37"/>
    <n v="6"/>
    <n v="5.0999999999999996"/>
    <s v="Yes"/>
    <n v="35"/>
    <n v="35"/>
    <n v="70"/>
    <x v="1"/>
    <n v="1122760.92"/>
    <x v="2"/>
  </r>
  <r>
    <x v="757"/>
    <x v="2"/>
    <x v="5"/>
    <n v="4.7"/>
    <n v="69"/>
    <n v="41.62"/>
    <n v="1556"/>
    <n v="19096"/>
    <x v="8"/>
    <n v="680"/>
    <n v="199.26"/>
    <n v="2.5"/>
    <n v="8.8000000000000007"/>
    <s v="No"/>
    <n v="36"/>
    <n v="13"/>
    <n v="49"/>
    <x v="0"/>
    <n v="645258"/>
    <x v="0"/>
  </r>
  <r>
    <x v="758"/>
    <x v="0"/>
    <x v="0"/>
    <n v="3"/>
    <n v="38"/>
    <n v="75.680000000000007"/>
    <n v="1734"/>
    <n v="23523"/>
    <x v="13"/>
    <n v="278"/>
    <n v="270.45"/>
    <n v="8.4"/>
    <n v="8"/>
    <s v="Yes"/>
    <n v="17"/>
    <n v="25"/>
    <n v="42"/>
    <x v="0"/>
    <n v="660520.67000000004"/>
    <x v="0"/>
  </r>
  <r>
    <x v="759"/>
    <x v="0"/>
    <x v="0"/>
    <n v="3"/>
    <n v="44"/>
    <n v="71.42"/>
    <n v="1427"/>
    <n v="16793"/>
    <x v="5"/>
    <n v="201"/>
    <n v="71.13"/>
    <n v="5.0999999999999996"/>
    <n v="6.2"/>
    <s v="Yes"/>
    <n v="30"/>
    <n v="1"/>
    <n v="31"/>
    <x v="0"/>
    <n v="710449.29"/>
    <x v="0"/>
  </r>
  <r>
    <x v="760"/>
    <x v="1"/>
    <x v="4"/>
    <n v="3.9"/>
    <n v="89"/>
    <n v="60.13"/>
    <n v="1743"/>
    <n v="16698"/>
    <x v="3"/>
    <n v="864"/>
    <n v="107.09"/>
    <n v="2.4"/>
    <n v="8.6999999999999993"/>
    <s v="Yes"/>
    <n v="27"/>
    <n v="10"/>
    <n v="37"/>
    <x v="0"/>
    <n v="1193946.04"/>
    <x v="2"/>
  </r>
  <r>
    <x v="761"/>
    <x v="1"/>
    <x v="5"/>
    <n v="3.5"/>
    <n v="74"/>
    <n v="40.97"/>
    <n v="6887"/>
    <n v="74514"/>
    <x v="13"/>
    <n v="579"/>
    <n v="129.32"/>
    <n v="8.1999999999999993"/>
    <n v="1.9"/>
    <s v="No"/>
    <n v="64"/>
    <n v="72"/>
    <n v="136"/>
    <x v="2"/>
    <n v="704795.94"/>
    <x v="0"/>
  </r>
  <r>
    <x v="762"/>
    <x v="1"/>
    <x v="5"/>
    <n v="4.4000000000000004"/>
    <n v="84"/>
    <n v="43.89"/>
    <n v="2629"/>
    <n v="27160"/>
    <x v="10"/>
    <n v="977"/>
    <n v="243.29"/>
    <n v="2.2000000000000002"/>
    <n v="6.5"/>
    <s v="No"/>
    <n v="30"/>
    <n v="49"/>
    <n v="79"/>
    <x v="1"/>
    <n v="824473.25"/>
    <x v="0"/>
  </r>
  <r>
    <x v="763"/>
    <x v="2"/>
    <x v="3"/>
    <n v="4.0999999999999996"/>
    <n v="53"/>
    <n v="36.74"/>
    <n v="1953"/>
    <n v="21227"/>
    <x v="14"/>
    <n v="532"/>
    <n v="171.06"/>
    <n v="9.6999999999999993"/>
    <n v="2"/>
    <s v="No"/>
    <n v="51"/>
    <n v="35"/>
    <n v="86"/>
    <x v="1"/>
    <n v="441505.67"/>
    <x v="1"/>
  </r>
  <r>
    <x v="764"/>
    <x v="1"/>
    <x v="2"/>
    <n v="3.2"/>
    <n v="74"/>
    <n v="52.12"/>
    <n v="1801"/>
    <n v="17512"/>
    <x v="11"/>
    <n v="517"/>
    <n v="137.09"/>
    <n v="5"/>
    <n v="5.3"/>
    <s v="No"/>
    <n v="26"/>
    <n v="70"/>
    <n v="96"/>
    <x v="1"/>
    <n v="876421.34"/>
    <x v="0"/>
  </r>
  <r>
    <x v="765"/>
    <x v="0"/>
    <x v="0"/>
    <n v="3.3"/>
    <n v="44"/>
    <n v="75.69"/>
    <n v="2618"/>
    <n v="26374"/>
    <x v="8"/>
    <n v="731"/>
    <n v="89.52"/>
    <n v="7.6"/>
    <n v="5.2"/>
    <s v="No"/>
    <n v="39"/>
    <n v="34"/>
    <n v="73"/>
    <x v="1"/>
    <n v="751981.91"/>
    <x v="0"/>
  </r>
  <r>
    <x v="766"/>
    <x v="0"/>
    <x v="4"/>
    <n v="3.8"/>
    <n v="46"/>
    <n v="61.8"/>
    <n v="1743"/>
    <n v="18754"/>
    <x v="4"/>
    <n v="145"/>
    <n v="252.66"/>
    <n v="5.0999999999999996"/>
    <n v="3.4"/>
    <s v="No"/>
    <n v="11"/>
    <n v="16"/>
    <n v="27"/>
    <x v="0"/>
    <n v="637334"/>
    <x v="0"/>
  </r>
  <r>
    <x v="767"/>
    <x v="1"/>
    <x v="3"/>
    <n v="3.4"/>
    <n v="77"/>
    <n v="34.18"/>
    <n v="2509"/>
    <n v="24578"/>
    <x v="4"/>
    <n v="534"/>
    <n v="55.13"/>
    <n v="2.7"/>
    <n v="8.5"/>
    <s v="No"/>
    <n v="75"/>
    <n v="28"/>
    <n v="103"/>
    <x v="2"/>
    <n v="596558.28"/>
    <x v="0"/>
  </r>
  <r>
    <x v="768"/>
    <x v="1"/>
    <x v="1"/>
    <n v="4.5999999999999996"/>
    <n v="88"/>
    <n v="32.6"/>
    <n v="8939"/>
    <n v="94695"/>
    <x v="6"/>
    <n v="726"/>
    <n v="134.32"/>
    <n v="7.8"/>
    <n v="3.1"/>
    <s v="Yes"/>
    <n v="26"/>
    <n v="37"/>
    <n v="63"/>
    <x v="1"/>
    <n v="669366.25"/>
    <x v="0"/>
  </r>
  <r>
    <x v="769"/>
    <x v="0"/>
    <x v="0"/>
    <n v="3.8"/>
    <n v="38"/>
    <n v="72.25"/>
    <n v="1925"/>
    <n v="19376"/>
    <x v="14"/>
    <n v="594"/>
    <n v="110.69"/>
    <n v="3.6"/>
    <n v="6"/>
    <s v="Yes"/>
    <n v="16"/>
    <n v="32"/>
    <n v="48"/>
    <x v="0"/>
    <n v="615576.80000000005"/>
    <x v="0"/>
  </r>
  <r>
    <x v="770"/>
    <x v="2"/>
    <x v="2"/>
    <n v="3.2"/>
    <n v="59"/>
    <n v="45.15"/>
    <n v="3072"/>
    <n v="36404"/>
    <x v="10"/>
    <n v="434"/>
    <n v="82.25"/>
    <n v="7.1"/>
    <n v="5.3"/>
    <s v="No"/>
    <n v="51"/>
    <n v="10"/>
    <n v="61"/>
    <x v="1"/>
    <n v="601633.5"/>
    <x v="0"/>
  </r>
  <r>
    <x v="771"/>
    <x v="1"/>
    <x v="5"/>
    <n v="4"/>
    <n v="74"/>
    <n v="40.14"/>
    <n v="3589"/>
    <n v="39159"/>
    <x v="17"/>
    <n v="289"/>
    <n v="93.01"/>
    <n v="3.3"/>
    <n v="4.9000000000000004"/>
    <s v="Yes"/>
    <n v="24"/>
    <n v="5"/>
    <n v="29"/>
    <x v="0"/>
    <n v="673692.35"/>
    <x v="0"/>
  </r>
  <r>
    <x v="772"/>
    <x v="1"/>
    <x v="4"/>
    <n v="3.2"/>
    <n v="79"/>
    <n v="63.17"/>
    <n v="2346"/>
    <n v="29242"/>
    <x v="4"/>
    <n v="909"/>
    <n v="173.45"/>
    <n v="3.2"/>
    <n v="1.3"/>
    <s v="No"/>
    <n v="9"/>
    <n v="17"/>
    <n v="26"/>
    <x v="0"/>
    <n v="1108595.69"/>
    <x v="2"/>
  </r>
  <r>
    <x v="773"/>
    <x v="0"/>
    <x v="0"/>
    <n v="3.3"/>
    <n v="30"/>
    <n v="70.489999999999995"/>
    <n v="2399"/>
    <n v="31765"/>
    <x v="3"/>
    <n v="972"/>
    <n v="156.51"/>
    <n v="5.0999999999999996"/>
    <n v="7.3"/>
    <s v="Yes"/>
    <n v="7"/>
    <n v="14"/>
    <n v="21"/>
    <x v="0"/>
    <n v="486930.34"/>
    <x v="1"/>
  </r>
  <r>
    <x v="774"/>
    <x v="1"/>
    <x v="1"/>
    <n v="3.5"/>
    <n v="73"/>
    <n v="33.58"/>
    <n v="4190"/>
    <n v="43756"/>
    <x v="0"/>
    <n v="322"/>
    <n v="179.59"/>
    <n v="8.3000000000000007"/>
    <n v="1.1000000000000001"/>
    <s v="Yes"/>
    <n v="14"/>
    <n v="4"/>
    <n v="18"/>
    <x v="0"/>
    <n v="564264.69999999995"/>
    <x v="0"/>
  </r>
  <r>
    <x v="775"/>
    <x v="2"/>
    <x v="2"/>
    <n v="4.7"/>
    <n v="70"/>
    <n v="49.96"/>
    <n v="2654"/>
    <n v="32456"/>
    <x v="0"/>
    <n v="95"/>
    <n v="231.91"/>
    <n v="6.5"/>
    <n v="8.4"/>
    <s v="No"/>
    <n v="18"/>
    <n v="39"/>
    <n v="57"/>
    <x v="1"/>
    <n v="794978.32"/>
    <x v="0"/>
  </r>
  <r>
    <x v="776"/>
    <x v="0"/>
    <x v="2"/>
    <n v="4.8"/>
    <n v="34"/>
    <n v="55.82"/>
    <n v="2394"/>
    <n v="24842"/>
    <x v="3"/>
    <n v="640"/>
    <n v="273.08"/>
    <n v="1.6"/>
    <n v="3.4"/>
    <s v="Yes"/>
    <n v="3"/>
    <n v="17"/>
    <n v="20"/>
    <x v="0"/>
    <n v="434365.22"/>
    <x v="1"/>
  </r>
  <r>
    <x v="777"/>
    <x v="1"/>
    <x v="3"/>
    <n v="4.7"/>
    <n v="76"/>
    <n v="33.22"/>
    <n v="7358"/>
    <n v="74347"/>
    <x v="6"/>
    <n v="511"/>
    <n v="79.62"/>
    <n v="7.6"/>
    <n v="2.1"/>
    <s v="Yes"/>
    <n v="14"/>
    <n v="42"/>
    <n v="56"/>
    <x v="1"/>
    <n v="589400.35"/>
    <x v="0"/>
  </r>
  <r>
    <x v="778"/>
    <x v="0"/>
    <x v="0"/>
    <n v="3.7"/>
    <n v="34"/>
    <n v="66.010000000000005"/>
    <n v="1727"/>
    <n v="16714"/>
    <x v="11"/>
    <n v="400"/>
    <n v="70.67"/>
    <n v="6.2"/>
    <n v="4.8"/>
    <s v="Yes"/>
    <n v="14"/>
    <n v="1"/>
    <n v="15"/>
    <x v="0"/>
    <n v="519226.81"/>
    <x v="0"/>
  </r>
  <r>
    <x v="779"/>
    <x v="1"/>
    <x v="1"/>
    <n v="3.5"/>
    <n v="89"/>
    <n v="29.73"/>
    <n v="5135"/>
    <n v="52924"/>
    <x v="15"/>
    <n v="723"/>
    <n v="130.09"/>
    <n v="6.6"/>
    <n v="6"/>
    <s v="Yes"/>
    <n v="50"/>
    <n v="75"/>
    <n v="125"/>
    <x v="2"/>
    <n v="604278.38"/>
    <x v="0"/>
  </r>
  <r>
    <x v="780"/>
    <x v="1"/>
    <x v="2"/>
    <n v="4.0999999999999996"/>
    <n v="77"/>
    <n v="50.96"/>
    <n v="4992"/>
    <n v="51510"/>
    <x v="2"/>
    <n v="308"/>
    <n v="186.58"/>
    <n v="4.2"/>
    <n v="3.8"/>
    <s v="Yes"/>
    <n v="12"/>
    <n v="19"/>
    <n v="31"/>
    <x v="0"/>
    <n v="893597.74"/>
    <x v="0"/>
  </r>
  <r>
    <x v="781"/>
    <x v="1"/>
    <x v="4"/>
    <n v="4.4000000000000004"/>
    <n v="86"/>
    <n v="58.84"/>
    <n v="2297"/>
    <n v="29914"/>
    <x v="18"/>
    <n v="105"/>
    <n v="74.97"/>
    <n v="6"/>
    <n v="2.1"/>
    <s v="Yes"/>
    <n v="80"/>
    <n v="23"/>
    <n v="103"/>
    <x v="2"/>
    <n v="1135454.28"/>
    <x v="2"/>
  </r>
  <r>
    <x v="782"/>
    <x v="2"/>
    <x v="2"/>
    <n v="5"/>
    <n v="50"/>
    <n v="47.67"/>
    <n v="2335"/>
    <n v="27114"/>
    <x v="3"/>
    <n v="701"/>
    <n v="228.99"/>
    <n v="4.3"/>
    <n v="1.2"/>
    <s v="Yes"/>
    <n v="18"/>
    <n v="8"/>
    <n v="26"/>
    <x v="0"/>
    <n v="541236.12"/>
    <x v="0"/>
  </r>
  <r>
    <x v="783"/>
    <x v="2"/>
    <x v="1"/>
    <n v="3.3"/>
    <n v="67"/>
    <n v="32.39"/>
    <n v="3213"/>
    <n v="36451"/>
    <x v="7"/>
    <n v="587"/>
    <n v="189.02"/>
    <n v="1.7"/>
    <n v="7.3"/>
    <s v="Yes"/>
    <n v="58"/>
    <n v="34"/>
    <n v="92"/>
    <x v="1"/>
    <n v="506554.4"/>
    <x v="0"/>
  </r>
  <r>
    <x v="784"/>
    <x v="0"/>
    <x v="5"/>
    <n v="3.1"/>
    <n v="41"/>
    <n v="39.15"/>
    <n v="762"/>
    <n v="8582"/>
    <x v="0"/>
    <n v="713"/>
    <n v="237.12"/>
    <n v="8.6"/>
    <n v="9"/>
    <s v="Yes"/>
    <n v="12"/>
    <n v="30"/>
    <n v="42"/>
    <x v="0"/>
    <n v="377970.25"/>
    <x v="1"/>
  </r>
  <r>
    <x v="785"/>
    <x v="1"/>
    <x v="5"/>
    <n v="4.4000000000000004"/>
    <n v="72"/>
    <n v="41.95"/>
    <n v="5009"/>
    <n v="58564"/>
    <x v="2"/>
    <n v="877"/>
    <n v="139.47999999999999"/>
    <n v="7.1"/>
    <n v="1.9"/>
    <s v="No"/>
    <n v="69"/>
    <n v="44"/>
    <n v="113"/>
    <x v="2"/>
    <n v="700903.65"/>
    <x v="0"/>
  </r>
  <r>
    <x v="786"/>
    <x v="1"/>
    <x v="3"/>
    <n v="4.7"/>
    <n v="89"/>
    <n v="38.57"/>
    <n v="6049"/>
    <n v="66145"/>
    <x v="18"/>
    <n v="107"/>
    <n v="150.27000000000001"/>
    <n v="7"/>
    <n v="3.1"/>
    <s v="No"/>
    <n v="56"/>
    <n v="46"/>
    <n v="102"/>
    <x v="2"/>
    <n v="785346.76"/>
    <x v="0"/>
  </r>
  <r>
    <x v="787"/>
    <x v="2"/>
    <x v="0"/>
    <n v="4.7"/>
    <n v="63"/>
    <n v="73.37"/>
    <n v="4292"/>
    <n v="49488"/>
    <x v="10"/>
    <n v="496"/>
    <n v="251.89"/>
    <n v="2.7"/>
    <n v="1.2"/>
    <s v="Yes"/>
    <n v="53"/>
    <n v="28"/>
    <n v="81"/>
    <x v="1"/>
    <n v="1032083.26"/>
    <x v="2"/>
  </r>
  <r>
    <x v="788"/>
    <x v="1"/>
    <x v="1"/>
    <n v="4.4000000000000004"/>
    <n v="85"/>
    <n v="29.13"/>
    <n v="3706"/>
    <n v="39020"/>
    <x v="9"/>
    <n v="275"/>
    <n v="116.75"/>
    <n v="7"/>
    <n v="9"/>
    <s v="No"/>
    <n v="39"/>
    <n v="50"/>
    <n v="89"/>
    <x v="1"/>
    <n v="579907.52"/>
    <x v="0"/>
  </r>
  <r>
    <x v="789"/>
    <x v="2"/>
    <x v="3"/>
    <n v="4.9000000000000004"/>
    <n v="67"/>
    <n v="36.25"/>
    <n v="3100"/>
    <n v="35691"/>
    <x v="14"/>
    <n v="313"/>
    <n v="145.35"/>
    <n v="3.1"/>
    <n v="5"/>
    <s v="No"/>
    <n v="30"/>
    <n v="28"/>
    <n v="58"/>
    <x v="1"/>
    <n v="546109.30000000005"/>
    <x v="0"/>
  </r>
  <r>
    <x v="790"/>
    <x v="1"/>
    <x v="2"/>
    <n v="4"/>
    <n v="79"/>
    <n v="49.95"/>
    <n v="1656"/>
    <n v="19394"/>
    <x v="12"/>
    <n v="812"/>
    <n v="53.37"/>
    <n v="7.2"/>
    <n v="9.3000000000000007"/>
    <s v="No"/>
    <n v="52"/>
    <n v="67"/>
    <n v="119"/>
    <x v="2"/>
    <n v="889456.7"/>
    <x v="0"/>
  </r>
  <r>
    <x v="791"/>
    <x v="0"/>
    <x v="2"/>
    <n v="4.8"/>
    <n v="44"/>
    <n v="54.58"/>
    <n v="2639"/>
    <n v="28964"/>
    <x v="2"/>
    <n v="253"/>
    <n v="188.83"/>
    <n v="4"/>
    <n v="5.2"/>
    <s v="No"/>
    <n v="12"/>
    <n v="39"/>
    <n v="51"/>
    <x v="1"/>
    <n v="557229.16"/>
    <x v="0"/>
  </r>
  <r>
    <x v="792"/>
    <x v="1"/>
    <x v="5"/>
    <n v="4.9000000000000004"/>
    <n v="79"/>
    <n v="44.67"/>
    <n v="6806"/>
    <n v="76228"/>
    <x v="15"/>
    <n v="506"/>
    <n v="262.87"/>
    <n v="2.4"/>
    <n v="8.8000000000000007"/>
    <s v="No"/>
    <n v="23"/>
    <n v="49"/>
    <n v="72"/>
    <x v="1"/>
    <n v="799684.31"/>
    <x v="0"/>
  </r>
  <r>
    <x v="793"/>
    <x v="1"/>
    <x v="3"/>
    <n v="4.7"/>
    <n v="70"/>
    <n v="33.78"/>
    <n v="6742"/>
    <n v="70234"/>
    <x v="12"/>
    <n v="587"/>
    <n v="56.97"/>
    <n v="9.1999999999999993"/>
    <n v="9.6"/>
    <s v="No"/>
    <n v="55"/>
    <n v="13"/>
    <n v="68"/>
    <x v="1"/>
    <n v="550343.14"/>
    <x v="0"/>
  </r>
  <r>
    <x v="794"/>
    <x v="2"/>
    <x v="5"/>
    <n v="3.6"/>
    <n v="68"/>
    <n v="36.01"/>
    <n v="1886"/>
    <n v="23164"/>
    <x v="8"/>
    <n v="927"/>
    <n v="203.45"/>
    <n v="1.9"/>
    <n v="4"/>
    <s v="No"/>
    <n v="45"/>
    <n v="27"/>
    <n v="72"/>
    <x v="1"/>
    <n v="551644.84"/>
    <x v="0"/>
  </r>
  <r>
    <x v="795"/>
    <x v="1"/>
    <x v="4"/>
    <n v="3.4"/>
    <n v="71"/>
    <n v="56.84"/>
    <n v="1592"/>
    <n v="15332"/>
    <x v="11"/>
    <n v="471"/>
    <n v="261.36"/>
    <n v="7.9"/>
    <n v="6.8"/>
    <s v="No"/>
    <n v="1"/>
    <n v="57"/>
    <n v="58"/>
    <x v="1"/>
    <n v="915548.48"/>
    <x v="0"/>
  </r>
  <r>
    <x v="796"/>
    <x v="1"/>
    <x v="5"/>
    <n v="4.0999999999999996"/>
    <n v="82"/>
    <n v="39.04"/>
    <n v="5765"/>
    <n v="61035"/>
    <x v="2"/>
    <n v="98"/>
    <n v="173.48"/>
    <n v="1.9"/>
    <n v="7"/>
    <s v="Yes"/>
    <n v="53"/>
    <n v="32"/>
    <n v="85"/>
    <x v="1"/>
    <n v="738743.97"/>
    <x v="0"/>
  </r>
  <r>
    <x v="797"/>
    <x v="2"/>
    <x v="4"/>
    <n v="3.9"/>
    <n v="65"/>
    <n v="61.21"/>
    <n v="1238"/>
    <n v="20346"/>
    <x v="16"/>
    <n v="860"/>
    <n v="128.26"/>
    <n v="7.2"/>
    <n v="1.2"/>
    <s v="No"/>
    <n v="27"/>
    <n v="50"/>
    <n v="77"/>
    <x v="1"/>
    <n v="891831.82"/>
    <x v="0"/>
  </r>
  <r>
    <x v="798"/>
    <x v="0"/>
    <x v="2"/>
    <n v="4.8"/>
    <n v="37"/>
    <n v="52.22"/>
    <n v="3673"/>
    <n v="40887"/>
    <x v="10"/>
    <n v="492"/>
    <n v="299.14999999999998"/>
    <n v="2"/>
    <n v="4.9000000000000004"/>
    <s v="Yes"/>
    <n v="25"/>
    <n v="0"/>
    <n v="25"/>
    <x v="0"/>
    <n v="438432.01"/>
    <x v="1"/>
  </r>
  <r>
    <x v="799"/>
    <x v="0"/>
    <x v="3"/>
    <n v="3.2"/>
    <n v="32"/>
    <n v="33.65"/>
    <n v="3092"/>
    <n v="32676"/>
    <x v="13"/>
    <n v="260"/>
    <n v="66.209999999999994"/>
    <n v="5.6"/>
    <n v="8.6999999999999993"/>
    <s v="No"/>
    <n v="31"/>
    <n v="3"/>
    <n v="34"/>
    <x v="0"/>
    <n v="265905.09999999998"/>
    <x v="1"/>
  </r>
  <r>
    <x v="800"/>
    <x v="2"/>
    <x v="4"/>
    <n v="3.5"/>
    <n v="70"/>
    <n v="62.34"/>
    <n v="2365"/>
    <n v="24475"/>
    <x v="11"/>
    <n v="70"/>
    <n v="102.61"/>
    <n v="2.7"/>
    <n v="9.5"/>
    <s v="Yes"/>
    <n v="60"/>
    <n v="28"/>
    <n v="88"/>
    <x v="1"/>
    <n v="989169.37"/>
    <x v="0"/>
  </r>
  <r>
    <x v="801"/>
    <x v="2"/>
    <x v="3"/>
    <n v="4.5"/>
    <n v="68"/>
    <n v="40.32"/>
    <n v="2708"/>
    <n v="33537"/>
    <x v="12"/>
    <n v="446"/>
    <n v="271.31"/>
    <n v="8.8000000000000007"/>
    <n v="9.1"/>
    <s v="No"/>
    <n v="67"/>
    <n v="34"/>
    <n v="101"/>
    <x v="2"/>
    <n v="626098.61"/>
    <x v="0"/>
  </r>
  <r>
    <x v="802"/>
    <x v="2"/>
    <x v="3"/>
    <n v="3.2"/>
    <n v="63"/>
    <n v="37.17"/>
    <n v="3116"/>
    <n v="39277"/>
    <x v="1"/>
    <n v="404"/>
    <n v="124.33"/>
    <n v="4.5999999999999996"/>
    <n v="9.8000000000000007"/>
    <s v="No"/>
    <n v="4"/>
    <n v="17"/>
    <n v="21"/>
    <x v="0"/>
    <n v="536260.91"/>
    <x v="0"/>
  </r>
  <r>
    <x v="803"/>
    <x v="2"/>
    <x v="4"/>
    <n v="3.6"/>
    <n v="60"/>
    <n v="56.74"/>
    <n v="1513"/>
    <n v="17718"/>
    <x v="1"/>
    <n v="436"/>
    <n v="254.96"/>
    <n v="1.1000000000000001"/>
    <n v="6.9"/>
    <s v="Yes"/>
    <n v="16"/>
    <n v="37"/>
    <n v="53"/>
    <x v="1"/>
    <n v="764598.22"/>
    <x v="0"/>
  </r>
  <r>
    <x v="804"/>
    <x v="2"/>
    <x v="0"/>
    <n v="3.8"/>
    <n v="61"/>
    <n v="71.38"/>
    <n v="3051"/>
    <n v="31664"/>
    <x v="16"/>
    <n v="138"/>
    <n v="133.30000000000001"/>
    <n v="6.7"/>
    <n v="3.1"/>
    <s v="No"/>
    <n v="19"/>
    <n v="50"/>
    <n v="69"/>
    <x v="1"/>
    <n v="976826.34"/>
    <x v="0"/>
  </r>
  <r>
    <x v="805"/>
    <x v="0"/>
    <x v="5"/>
    <n v="4.2"/>
    <n v="40"/>
    <n v="40.96"/>
    <n v="929"/>
    <n v="15183"/>
    <x v="8"/>
    <n v="977"/>
    <n v="253"/>
    <n v="5"/>
    <n v="6.2"/>
    <s v="Yes"/>
    <n v="39"/>
    <n v="35"/>
    <n v="74"/>
    <x v="1"/>
    <n v="375547.29"/>
    <x v="1"/>
  </r>
  <r>
    <x v="806"/>
    <x v="0"/>
    <x v="4"/>
    <n v="3.3"/>
    <n v="40"/>
    <n v="64.58"/>
    <n v="1962"/>
    <n v="20314"/>
    <x v="4"/>
    <n v="838"/>
    <n v="221.43"/>
    <n v="8.6999999999999993"/>
    <n v="4.8"/>
    <s v="No"/>
    <n v="28"/>
    <n v="39"/>
    <n v="67"/>
    <x v="1"/>
    <n v="587432.36"/>
    <x v="0"/>
  </r>
  <r>
    <x v="807"/>
    <x v="2"/>
    <x v="2"/>
    <n v="4.7"/>
    <n v="70"/>
    <n v="48.85"/>
    <n v="2941"/>
    <n v="34652"/>
    <x v="1"/>
    <n v="575"/>
    <n v="167.13"/>
    <n v="4.9000000000000004"/>
    <n v="3.3"/>
    <s v="No"/>
    <n v="21"/>
    <n v="18"/>
    <n v="39"/>
    <x v="0"/>
    <n v="770169.75"/>
    <x v="0"/>
  </r>
  <r>
    <x v="808"/>
    <x v="1"/>
    <x v="3"/>
    <n v="3.9"/>
    <n v="87"/>
    <n v="34.65"/>
    <n v="4113"/>
    <n v="44551"/>
    <x v="6"/>
    <n v="528"/>
    <n v="180.74"/>
    <n v="4.7"/>
    <n v="8"/>
    <s v="Yes"/>
    <n v="52"/>
    <n v="48"/>
    <n v="100"/>
    <x v="1"/>
    <n v="693454.5"/>
    <x v="0"/>
  </r>
  <r>
    <x v="809"/>
    <x v="2"/>
    <x v="1"/>
    <n v="4.8"/>
    <n v="59"/>
    <n v="31.59"/>
    <n v="3301"/>
    <n v="32851"/>
    <x v="15"/>
    <n v="185"/>
    <n v="94.41"/>
    <n v="5.0999999999999996"/>
    <n v="6.7"/>
    <s v="Yes"/>
    <n v="7"/>
    <n v="20"/>
    <n v="27"/>
    <x v="0"/>
    <n v="424891.37"/>
    <x v="1"/>
  </r>
  <r>
    <x v="810"/>
    <x v="1"/>
    <x v="4"/>
    <n v="3.9"/>
    <n v="85"/>
    <n v="60.77"/>
    <n v="4934"/>
    <n v="50088"/>
    <x v="2"/>
    <n v="56"/>
    <n v="78.97"/>
    <n v="8.6999999999999993"/>
    <n v="8.1"/>
    <s v="Yes"/>
    <n v="39"/>
    <n v="52"/>
    <n v="91"/>
    <x v="1"/>
    <n v="1173181.02"/>
    <x v="2"/>
  </r>
  <r>
    <x v="811"/>
    <x v="2"/>
    <x v="5"/>
    <n v="3.6"/>
    <n v="57"/>
    <n v="42.91"/>
    <n v="3463"/>
    <n v="37421"/>
    <x v="13"/>
    <n v="789"/>
    <n v="229.24"/>
    <n v="6.3"/>
    <n v="3.4"/>
    <s v="No"/>
    <n v="46"/>
    <n v="15"/>
    <n v="61"/>
    <x v="1"/>
    <n v="566756.59"/>
    <x v="0"/>
  </r>
  <r>
    <x v="812"/>
    <x v="2"/>
    <x v="3"/>
    <n v="3.3"/>
    <n v="55"/>
    <n v="30.44"/>
    <n v="2024"/>
    <n v="25970"/>
    <x v="4"/>
    <n v="148"/>
    <n v="262.14"/>
    <n v="7"/>
    <n v="9.1"/>
    <s v="Yes"/>
    <n v="39"/>
    <n v="5"/>
    <n v="44"/>
    <x v="0"/>
    <n v="385669.66"/>
    <x v="1"/>
  </r>
  <r>
    <x v="813"/>
    <x v="0"/>
    <x v="0"/>
    <n v="3"/>
    <n v="48"/>
    <n v="71.2"/>
    <n v="2296"/>
    <n v="23826"/>
    <x v="13"/>
    <n v="516"/>
    <n v="230.49"/>
    <n v="7.5"/>
    <n v="3.1"/>
    <s v="Yes"/>
    <n v="9"/>
    <n v="25"/>
    <n v="34"/>
    <x v="0"/>
    <n v="776842.5"/>
    <x v="0"/>
  </r>
  <r>
    <x v="814"/>
    <x v="1"/>
    <x v="2"/>
    <n v="4.0999999999999996"/>
    <n v="82"/>
    <n v="46.34"/>
    <n v="6102"/>
    <n v="69958"/>
    <x v="12"/>
    <n v="748"/>
    <n v="278.22000000000003"/>
    <n v="9.4"/>
    <n v="6.4"/>
    <s v="No"/>
    <n v="80"/>
    <n v="0"/>
    <n v="80"/>
    <x v="1"/>
    <n v="863927.82"/>
    <x v="0"/>
  </r>
  <r>
    <x v="815"/>
    <x v="1"/>
    <x v="0"/>
    <n v="3.2"/>
    <n v="84"/>
    <n v="68.47"/>
    <n v="3545"/>
    <n v="40543"/>
    <x v="17"/>
    <n v="179"/>
    <n v="272.52"/>
    <n v="8.5"/>
    <n v="1.5"/>
    <s v="No"/>
    <n v="45"/>
    <n v="81"/>
    <n v="126"/>
    <x v="2"/>
    <n v="1290903.99"/>
    <x v="2"/>
  </r>
  <r>
    <x v="816"/>
    <x v="0"/>
    <x v="1"/>
    <n v="3.8"/>
    <n v="42"/>
    <n v="32.28"/>
    <n v="3618"/>
    <n v="43376"/>
    <x v="13"/>
    <n v="374"/>
    <n v="244.55"/>
    <n v="9.3000000000000007"/>
    <n v="5.9"/>
    <s v="Yes"/>
    <n v="19"/>
    <n v="0"/>
    <n v="19"/>
    <x v="0"/>
    <n v="328468.56"/>
    <x v="1"/>
  </r>
  <r>
    <x v="817"/>
    <x v="0"/>
    <x v="4"/>
    <n v="4.2"/>
    <n v="30"/>
    <n v="56.73"/>
    <n v="4171"/>
    <n v="44244"/>
    <x v="3"/>
    <n v="733"/>
    <n v="274.52999999999997"/>
    <n v="4.0999999999999996"/>
    <n v="1.9"/>
    <s v="Yes"/>
    <n v="26"/>
    <n v="26"/>
    <n v="52"/>
    <x v="1"/>
    <n v="397600.76"/>
    <x v="1"/>
  </r>
  <r>
    <x v="818"/>
    <x v="0"/>
    <x v="3"/>
    <n v="3.6"/>
    <n v="50"/>
    <n v="33.4"/>
    <n v="1189"/>
    <n v="14149"/>
    <x v="8"/>
    <n v="115"/>
    <n v="91.81"/>
    <n v="2.9"/>
    <n v="4"/>
    <s v="Yes"/>
    <n v="1"/>
    <n v="18"/>
    <n v="19"/>
    <x v="0"/>
    <n v="376535.55"/>
    <x v="1"/>
  </r>
  <r>
    <x v="819"/>
    <x v="0"/>
    <x v="4"/>
    <n v="3.4"/>
    <n v="31"/>
    <n v="62.73"/>
    <n v="1586"/>
    <n v="21339"/>
    <x v="1"/>
    <n v="67"/>
    <n v="232.84"/>
    <n v="2.8"/>
    <n v="8.6999999999999993"/>
    <s v="No"/>
    <n v="19"/>
    <n v="2"/>
    <n v="21"/>
    <x v="0"/>
    <n v="444521.25"/>
    <x v="1"/>
  </r>
  <r>
    <x v="820"/>
    <x v="1"/>
    <x v="5"/>
    <n v="4.5"/>
    <n v="82"/>
    <n v="42.16"/>
    <n v="2224"/>
    <n v="22394"/>
    <x v="0"/>
    <n v="768"/>
    <n v="238.42"/>
    <n v="8.6999999999999993"/>
    <n v="9"/>
    <s v="No"/>
    <n v="28"/>
    <n v="51"/>
    <n v="79"/>
    <x v="1"/>
    <n v="788281.62"/>
    <x v="0"/>
  </r>
  <r>
    <x v="821"/>
    <x v="1"/>
    <x v="4"/>
    <n v="4.9000000000000004"/>
    <n v="71"/>
    <n v="56"/>
    <n v="8560"/>
    <n v="87862"/>
    <x v="11"/>
    <n v="193"/>
    <n v="88.49"/>
    <n v="8.5"/>
    <n v="7.9"/>
    <s v="No"/>
    <n v="5"/>
    <n v="69"/>
    <n v="74"/>
    <x v="1"/>
    <n v="917707.1"/>
    <x v="0"/>
  </r>
  <r>
    <x v="822"/>
    <x v="2"/>
    <x v="2"/>
    <n v="3.2"/>
    <n v="60"/>
    <n v="51.35"/>
    <n v="3176"/>
    <n v="39544"/>
    <x v="8"/>
    <n v="317"/>
    <n v="277.39999999999998"/>
    <n v="6.9"/>
    <n v="4.3"/>
    <s v="Yes"/>
    <n v="19"/>
    <n v="30"/>
    <n v="49"/>
    <x v="0"/>
    <n v="694230.35"/>
    <x v="0"/>
  </r>
  <r>
    <x v="823"/>
    <x v="2"/>
    <x v="1"/>
    <n v="3.3"/>
    <n v="62"/>
    <n v="26.62"/>
    <n v="3145"/>
    <n v="37825"/>
    <x v="10"/>
    <n v="413"/>
    <n v="52.2"/>
    <n v="1.6"/>
    <n v="6.2"/>
    <s v="No"/>
    <n v="36"/>
    <n v="33"/>
    <n v="69"/>
    <x v="1"/>
    <n v="376617.89"/>
    <x v="1"/>
  </r>
  <r>
    <x v="824"/>
    <x v="0"/>
    <x v="0"/>
    <n v="4.9000000000000004"/>
    <n v="39"/>
    <n v="67.77"/>
    <n v="1052"/>
    <n v="15791"/>
    <x v="4"/>
    <n v="365"/>
    <n v="158.65"/>
    <n v="3.9"/>
    <n v="3"/>
    <s v="Yes"/>
    <n v="18"/>
    <n v="16"/>
    <n v="34"/>
    <x v="0"/>
    <n v="592675.30000000005"/>
    <x v="0"/>
  </r>
  <r>
    <x v="825"/>
    <x v="0"/>
    <x v="1"/>
    <n v="3.1"/>
    <n v="44"/>
    <n v="30.05"/>
    <n v="2933"/>
    <n v="32882"/>
    <x v="10"/>
    <n v="533"/>
    <n v="55.37"/>
    <n v="7.6"/>
    <n v="7.1"/>
    <s v="Yes"/>
    <n v="10"/>
    <n v="2"/>
    <n v="12"/>
    <x v="0"/>
    <n v="306382"/>
    <x v="1"/>
  </r>
  <r>
    <x v="826"/>
    <x v="0"/>
    <x v="3"/>
    <n v="5"/>
    <n v="30"/>
    <n v="31.2"/>
    <n v="4816"/>
    <n v="52999"/>
    <x v="7"/>
    <n v="519"/>
    <n v="180.84"/>
    <n v="3.2"/>
    <n v="4.0999999999999996"/>
    <s v="Yes"/>
    <n v="15"/>
    <n v="10"/>
    <n v="25"/>
    <x v="0"/>
    <n v="236325.95"/>
    <x v="1"/>
  </r>
  <r>
    <x v="827"/>
    <x v="2"/>
    <x v="4"/>
    <n v="3"/>
    <n v="63"/>
    <n v="65.930000000000007"/>
    <n v="992"/>
    <n v="15513"/>
    <x v="13"/>
    <n v="359"/>
    <n v="153.04"/>
    <n v="6.6"/>
    <n v="3"/>
    <s v="Yes"/>
    <n v="17"/>
    <n v="19"/>
    <n v="36"/>
    <x v="0"/>
    <n v="934791.34"/>
    <x v="0"/>
  </r>
  <r>
    <x v="828"/>
    <x v="2"/>
    <x v="3"/>
    <n v="4.7"/>
    <n v="59"/>
    <n v="31.82"/>
    <n v="2311"/>
    <n v="23094"/>
    <x v="8"/>
    <n v="89"/>
    <n v="205.77"/>
    <n v="5.9"/>
    <n v="6.3"/>
    <s v="Yes"/>
    <n v="38"/>
    <n v="1"/>
    <n v="39"/>
    <x v="0"/>
    <n v="427286.4"/>
    <x v="1"/>
  </r>
  <r>
    <x v="829"/>
    <x v="2"/>
    <x v="0"/>
    <n v="3.6"/>
    <n v="67"/>
    <n v="73.59"/>
    <n v="1052"/>
    <n v="18652"/>
    <x v="13"/>
    <n v="732"/>
    <n v="241.61"/>
    <n v="3.4"/>
    <n v="2"/>
    <s v="No"/>
    <n v="21"/>
    <n v="36"/>
    <n v="57"/>
    <x v="1"/>
    <n v="1105655.3"/>
    <x v="2"/>
  </r>
  <r>
    <x v="830"/>
    <x v="2"/>
    <x v="3"/>
    <n v="4.9000000000000004"/>
    <n v="60"/>
    <n v="39.130000000000003"/>
    <n v="2130"/>
    <n v="21711"/>
    <x v="4"/>
    <n v="551"/>
    <n v="242.14"/>
    <n v="9.4"/>
    <n v="7.2"/>
    <s v="Yes"/>
    <n v="50"/>
    <n v="52"/>
    <n v="102"/>
    <x v="2"/>
    <n v="536842.01"/>
    <x v="0"/>
  </r>
  <r>
    <x v="831"/>
    <x v="2"/>
    <x v="5"/>
    <n v="3.6"/>
    <n v="56"/>
    <n v="45.94"/>
    <n v="1920"/>
    <n v="21924"/>
    <x v="15"/>
    <n v="711"/>
    <n v="230.56"/>
    <n v="3.3"/>
    <n v="2.7"/>
    <s v="Yes"/>
    <n v="13"/>
    <n v="8"/>
    <n v="21"/>
    <x v="0"/>
    <n v="575771.1"/>
    <x v="0"/>
  </r>
  <r>
    <x v="832"/>
    <x v="2"/>
    <x v="1"/>
    <n v="4.3"/>
    <n v="64"/>
    <n v="29.72"/>
    <n v="4147"/>
    <n v="43848"/>
    <x v="6"/>
    <n v="53"/>
    <n v="75.47"/>
    <n v="9.1"/>
    <n v="6"/>
    <s v="Yes"/>
    <n v="41"/>
    <n v="22"/>
    <n v="63"/>
    <x v="1"/>
    <n v="448496.78"/>
    <x v="1"/>
  </r>
  <r>
    <x v="833"/>
    <x v="2"/>
    <x v="0"/>
    <n v="3.2"/>
    <n v="52"/>
    <n v="74.62"/>
    <n v="1860"/>
    <n v="21437"/>
    <x v="16"/>
    <n v="509"/>
    <n v="154.36000000000001"/>
    <n v="5.9"/>
    <n v="4.5"/>
    <s v="No"/>
    <n v="5"/>
    <n v="32"/>
    <n v="37"/>
    <x v="0"/>
    <n v="869613.35"/>
    <x v="0"/>
  </r>
  <r>
    <x v="834"/>
    <x v="0"/>
    <x v="0"/>
    <n v="3.5"/>
    <n v="31"/>
    <n v="75.53"/>
    <n v="2353"/>
    <n v="30436"/>
    <x v="13"/>
    <n v="838"/>
    <n v="253.99"/>
    <n v="1.8"/>
    <n v="6.1"/>
    <s v="No"/>
    <n v="20"/>
    <n v="14"/>
    <n v="34"/>
    <x v="0"/>
    <n v="541018.49"/>
    <x v="0"/>
  </r>
  <r>
    <x v="835"/>
    <x v="0"/>
    <x v="0"/>
    <n v="4.5"/>
    <n v="37"/>
    <n v="66.900000000000006"/>
    <n v="4270"/>
    <n v="47319"/>
    <x v="4"/>
    <n v="456"/>
    <n v="213.58"/>
    <n v="8.5"/>
    <n v="3.2"/>
    <s v="No"/>
    <n v="7"/>
    <n v="30"/>
    <n v="37"/>
    <x v="0"/>
    <n v="565098.94999999995"/>
    <x v="0"/>
  </r>
  <r>
    <x v="836"/>
    <x v="0"/>
    <x v="2"/>
    <n v="4.0999999999999996"/>
    <n v="37"/>
    <n v="50.27"/>
    <n v="2341"/>
    <n v="25841"/>
    <x v="3"/>
    <n v="219"/>
    <n v="220.26"/>
    <n v="8.1"/>
    <n v="3.8"/>
    <s v="Yes"/>
    <n v="17"/>
    <n v="18"/>
    <n v="35"/>
    <x v="0"/>
    <n v="429288.81"/>
    <x v="1"/>
  </r>
  <r>
    <x v="837"/>
    <x v="0"/>
    <x v="1"/>
    <n v="4.9000000000000004"/>
    <n v="40"/>
    <n v="25.66"/>
    <n v="4235"/>
    <n v="44558"/>
    <x v="0"/>
    <n v="908"/>
    <n v="106.73"/>
    <n v="8.5"/>
    <n v="2.2999999999999998"/>
    <s v="Yes"/>
    <n v="21"/>
    <n v="3"/>
    <n v="24"/>
    <x v="0"/>
    <n v="254193.84"/>
    <x v="1"/>
  </r>
  <r>
    <x v="838"/>
    <x v="2"/>
    <x v="3"/>
    <n v="3.9"/>
    <n v="65"/>
    <n v="36.83"/>
    <n v="1278"/>
    <n v="13517"/>
    <x v="16"/>
    <n v="858"/>
    <n v="131.26"/>
    <n v="6.7"/>
    <n v="8"/>
    <s v="No"/>
    <n v="53"/>
    <n v="33"/>
    <n v="86"/>
    <x v="1"/>
    <n v="546101.28"/>
    <x v="0"/>
  </r>
  <r>
    <x v="839"/>
    <x v="1"/>
    <x v="0"/>
    <n v="4.7"/>
    <n v="71"/>
    <n v="71.400000000000006"/>
    <n v="5987"/>
    <n v="67580"/>
    <x v="8"/>
    <n v="449"/>
    <n v="288.95"/>
    <n v="7.4"/>
    <n v="1.6"/>
    <s v="Yes"/>
    <n v="34"/>
    <n v="53"/>
    <n v="87"/>
    <x v="1"/>
    <n v="1138167.8999999999"/>
    <x v="2"/>
  </r>
  <r>
    <x v="840"/>
    <x v="2"/>
    <x v="1"/>
    <n v="3.9"/>
    <n v="54"/>
    <n v="27.25"/>
    <n v="1155"/>
    <n v="15569"/>
    <x v="16"/>
    <n v="657"/>
    <n v="261.73"/>
    <n v="9.1999999999999993"/>
    <n v="4.4000000000000004"/>
    <s v="No"/>
    <n v="45"/>
    <n v="14"/>
    <n v="59"/>
    <x v="1"/>
    <n v="341491.20000000001"/>
    <x v="1"/>
  </r>
  <r>
    <x v="841"/>
    <x v="1"/>
    <x v="0"/>
    <n v="5"/>
    <n v="76"/>
    <n v="73.78"/>
    <n v="2081"/>
    <n v="26546"/>
    <x v="14"/>
    <n v="597"/>
    <n v="91.23"/>
    <n v="2.1"/>
    <n v="5"/>
    <s v="Yes"/>
    <n v="44"/>
    <n v="28"/>
    <n v="72"/>
    <x v="1"/>
    <n v="1243499.28"/>
    <x v="2"/>
  </r>
  <r>
    <x v="842"/>
    <x v="0"/>
    <x v="5"/>
    <n v="4.9000000000000004"/>
    <n v="49"/>
    <n v="35.409999999999997"/>
    <n v="4217"/>
    <n v="42635"/>
    <x v="13"/>
    <n v="683"/>
    <n v="186.17"/>
    <n v="1.7"/>
    <n v="2.8"/>
    <s v="Yes"/>
    <n v="8"/>
    <n v="42"/>
    <n v="50"/>
    <x v="0"/>
    <n v="408828.46"/>
    <x v="1"/>
  </r>
  <r>
    <x v="843"/>
    <x v="2"/>
    <x v="5"/>
    <n v="3.7"/>
    <n v="62"/>
    <n v="43.87"/>
    <n v="762"/>
    <n v="13959"/>
    <x v="13"/>
    <n v="322"/>
    <n v="172.63"/>
    <n v="2.1"/>
    <n v="4.5"/>
    <s v="Yes"/>
    <n v="15"/>
    <n v="53"/>
    <n v="68"/>
    <x v="1"/>
    <n v="619434.97"/>
    <x v="0"/>
  </r>
  <r>
    <x v="844"/>
    <x v="0"/>
    <x v="5"/>
    <n v="4.8"/>
    <n v="31"/>
    <n v="35.29"/>
    <n v="3641"/>
    <n v="45202"/>
    <x v="2"/>
    <n v="231"/>
    <n v="160.91"/>
    <n v="8.8000000000000007"/>
    <n v="4.8"/>
    <s v="No"/>
    <n v="10"/>
    <n v="24"/>
    <n v="34"/>
    <x v="0"/>
    <n v="273767.27"/>
    <x v="1"/>
  </r>
  <r>
    <x v="845"/>
    <x v="2"/>
    <x v="4"/>
    <n v="4.7"/>
    <n v="52"/>
    <n v="62.23"/>
    <n v="1981"/>
    <n v="20788"/>
    <x v="13"/>
    <n v="515"/>
    <n v="167.65"/>
    <n v="6.1"/>
    <n v="3"/>
    <s v="No"/>
    <n v="47"/>
    <n v="49"/>
    <n v="96"/>
    <x v="1"/>
    <n v="739240.22"/>
    <x v="0"/>
  </r>
  <r>
    <x v="846"/>
    <x v="0"/>
    <x v="0"/>
    <n v="3.4"/>
    <n v="38"/>
    <n v="65.87"/>
    <n v="1357"/>
    <n v="21463"/>
    <x v="15"/>
    <n v="396"/>
    <n v="210.72"/>
    <n v="2.6"/>
    <n v="6.8"/>
    <s v="Yes"/>
    <n v="20"/>
    <n v="5"/>
    <n v="25"/>
    <x v="0"/>
    <n v="561417.54"/>
    <x v="0"/>
  </r>
  <r>
    <x v="847"/>
    <x v="1"/>
    <x v="4"/>
    <n v="4.2"/>
    <n v="79"/>
    <n v="57.76"/>
    <n v="6875"/>
    <n v="75141"/>
    <x v="4"/>
    <n v="952"/>
    <n v="291.79000000000002"/>
    <n v="2.2999999999999998"/>
    <n v="1.3"/>
    <s v="Yes"/>
    <n v="41"/>
    <n v="45"/>
    <n v="86"/>
    <x v="1"/>
    <n v="1027046.67"/>
    <x v="2"/>
  </r>
  <r>
    <x v="848"/>
    <x v="1"/>
    <x v="1"/>
    <n v="3.1"/>
    <n v="82"/>
    <n v="32.94"/>
    <n v="3587"/>
    <n v="39054"/>
    <x v="4"/>
    <n v="935"/>
    <n v="268.83"/>
    <n v="5"/>
    <n v="2.8"/>
    <s v="No"/>
    <n v="22"/>
    <n v="70"/>
    <n v="92"/>
    <x v="1"/>
    <n v="612670.19999999995"/>
    <x v="0"/>
  </r>
  <r>
    <x v="849"/>
    <x v="1"/>
    <x v="4"/>
    <n v="4.7"/>
    <n v="90"/>
    <n v="58.08"/>
    <n v="2115"/>
    <n v="24354"/>
    <x v="7"/>
    <n v="474"/>
    <n v="268.77999999999997"/>
    <n v="8.3000000000000007"/>
    <n v="6.6"/>
    <s v="No"/>
    <n v="53"/>
    <n v="26"/>
    <n v="79"/>
    <x v="1"/>
    <n v="1178133.32"/>
    <x v="2"/>
  </r>
  <r>
    <x v="850"/>
    <x v="2"/>
    <x v="1"/>
    <n v="3.3"/>
    <n v="62"/>
    <n v="30.62"/>
    <n v="3023"/>
    <n v="37713"/>
    <x v="17"/>
    <n v="919"/>
    <n v="225.84"/>
    <n v="8.1999999999999993"/>
    <n v="6.6"/>
    <s v="Yes"/>
    <n v="61"/>
    <n v="24"/>
    <n v="85"/>
    <x v="1"/>
    <n v="444019.21"/>
    <x v="1"/>
  </r>
  <r>
    <x v="851"/>
    <x v="1"/>
    <x v="1"/>
    <n v="3.1"/>
    <n v="74"/>
    <n v="35.07"/>
    <n v="2749"/>
    <n v="31203"/>
    <x v="0"/>
    <n v="623"/>
    <n v="54.4"/>
    <n v="8.6999999999999993"/>
    <n v="3.4"/>
    <s v="No"/>
    <n v="57"/>
    <n v="0"/>
    <n v="57"/>
    <x v="1"/>
    <n v="596323.06000000006"/>
    <x v="0"/>
  </r>
  <r>
    <x v="852"/>
    <x v="2"/>
    <x v="1"/>
    <n v="3.8"/>
    <n v="56"/>
    <n v="25.55"/>
    <n v="1991"/>
    <n v="25227"/>
    <x v="13"/>
    <n v="679"/>
    <n v="160.12"/>
    <n v="7.9"/>
    <n v="7.1"/>
    <s v="No"/>
    <n v="44"/>
    <n v="8"/>
    <n v="52"/>
    <x v="1"/>
    <n v="342779.65"/>
    <x v="1"/>
  </r>
  <r>
    <x v="853"/>
    <x v="1"/>
    <x v="3"/>
    <n v="4.2"/>
    <n v="86"/>
    <n v="38.92"/>
    <n v="5956"/>
    <n v="65665"/>
    <x v="1"/>
    <n v="389"/>
    <n v="177.78"/>
    <n v="1.6"/>
    <n v="5.2"/>
    <s v="No"/>
    <n v="83"/>
    <n v="21"/>
    <n v="104"/>
    <x v="2"/>
    <n v="761462.21"/>
    <x v="0"/>
  </r>
  <r>
    <x v="854"/>
    <x v="1"/>
    <x v="4"/>
    <n v="4.7"/>
    <n v="84"/>
    <n v="55.72"/>
    <n v="3495"/>
    <n v="35026"/>
    <x v="16"/>
    <n v="301"/>
    <n v="260.62"/>
    <n v="7.5"/>
    <n v="5.7"/>
    <s v="No"/>
    <n v="80"/>
    <n v="21"/>
    <n v="101"/>
    <x v="2"/>
    <n v="1051848.6399999999"/>
    <x v="2"/>
  </r>
  <r>
    <x v="855"/>
    <x v="2"/>
    <x v="3"/>
    <n v="4.9000000000000004"/>
    <n v="54"/>
    <n v="31.39"/>
    <n v="1240"/>
    <n v="20442"/>
    <x v="6"/>
    <n v="874"/>
    <n v="280.70999999999998"/>
    <n v="5.7"/>
    <n v="4"/>
    <s v="No"/>
    <n v="30"/>
    <n v="52"/>
    <n v="82"/>
    <x v="1"/>
    <n v="397272.22"/>
    <x v="1"/>
  </r>
  <r>
    <x v="856"/>
    <x v="2"/>
    <x v="0"/>
    <n v="3.9"/>
    <n v="56"/>
    <n v="66.31"/>
    <n v="3630"/>
    <n v="36304"/>
    <x v="12"/>
    <n v="148"/>
    <n v="162.88999999999999"/>
    <n v="7.5"/>
    <n v="9.9"/>
    <s v="No"/>
    <n v="51"/>
    <n v="1"/>
    <n v="52"/>
    <x v="1"/>
    <n v="838930.16"/>
    <x v="0"/>
  </r>
  <r>
    <x v="857"/>
    <x v="1"/>
    <x v="4"/>
    <n v="3.1"/>
    <n v="71"/>
    <n v="65.94"/>
    <n v="1253"/>
    <n v="17376"/>
    <x v="1"/>
    <n v="544"/>
    <n v="125.11"/>
    <n v="5.4"/>
    <n v="7.6"/>
    <s v="Yes"/>
    <n v="28"/>
    <n v="69"/>
    <n v="97"/>
    <x v="1"/>
    <n v="1050033.54"/>
    <x v="2"/>
  </r>
  <r>
    <x v="858"/>
    <x v="2"/>
    <x v="0"/>
    <n v="4.5"/>
    <n v="67"/>
    <n v="66.98"/>
    <n v="2187"/>
    <n v="31175"/>
    <x v="13"/>
    <n v="338"/>
    <n v="134.34"/>
    <n v="5.4"/>
    <n v="3.2"/>
    <s v="Yes"/>
    <n v="47"/>
    <n v="64"/>
    <n v="111"/>
    <x v="2"/>
    <n v="1015047.57"/>
    <x v="2"/>
  </r>
  <r>
    <x v="859"/>
    <x v="1"/>
    <x v="0"/>
    <n v="4.0999999999999996"/>
    <n v="79"/>
    <n v="74.86"/>
    <n v="3381"/>
    <n v="38584"/>
    <x v="11"/>
    <n v="812"/>
    <n v="194.67"/>
    <n v="2.1"/>
    <n v="3.1"/>
    <s v="No"/>
    <n v="31"/>
    <n v="54"/>
    <n v="85"/>
    <x v="1"/>
    <n v="1329740.6599999999"/>
    <x v="2"/>
  </r>
  <r>
    <x v="860"/>
    <x v="2"/>
    <x v="1"/>
    <n v="3.9"/>
    <n v="50"/>
    <n v="35.9"/>
    <n v="1958"/>
    <n v="23722"/>
    <x v="4"/>
    <n v="587"/>
    <n v="118.74"/>
    <n v="9.1"/>
    <n v="8"/>
    <s v="No"/>
    <n v="7"/>
    <n v="16"/>
    <n v="23"/>
    <x v="0"/>
    <n v="412777.8"/>
    <x v="1"/>
  </r>
  <r>
    <x v="861"/>
    <x v="0"/>
    <x v="4"/>
    <n v="3.6"/>
    <n v="43"/>
    <n v="59.22"/>
    <n v="3493"/>
    <n v="36377"/>
    <x v="18"/>
    <n v="649"/>
    <n v="277.68"/>
    <n v="4.4000000000000004"/>
    <n v="4.5"/>
    <s v="No"/>
    <n v="8"/>
    <n v="31"/>
    <n v="39"/>
    <x v="0"/>
    <n v="584790.67000000004"/>
    <x v="0"/>
  </r>
  <r>
    <x v="862"/>
    <x v="0"/>
    <x v="0"/>
    <n v="4"/>
    <n v="48"/>
    <n v="71.94"/>
    <n v="1343"/>
    <n v="20644"/>
    <x v="0"/>
    <n v="841"/>
    <n v="154.66"/>
    <n v="6.2"/>
    <n v="1.8"/>
    <s v="No"/>
    <n v="45"/>
    <n v="43"/>
    <n v="88"/>
    <x v="1"/>
    <n v="784292.7"/>
    <x v="0"/>
  </r>
  <r>
    <x v="863"/>
    <x v="0"/>
    <x v="5"/>
    <n v="3.7"/>
    <n v="45"/>
    <n v="43.57"/>
    <n v="2914"/>
    <n v="30543"/>
    <x v="15"/>
    <n v="336"/>
    <n v="297.52"/>
    <n v="2.9"/>
    <n v="1.3"/>
    <s v="Yes"/>
    <n v="5"/>
    <n v="36"/>
    <n v="41"/>
    <x v="0"/>
    <n v="442838.87"/>
    <x v="1"/>
  </r>
  <r>
    <x v="864"/>
    <x v="0"/>
    <x v="0"/>
    <n v="4.5"/>
    <n v="48"/>
    <n v="69.319999999999993"/>
    <n v="2639"/>
    <n v="30755"/>
    <x v="9"/>
    <n v="844"/>
    <n v="77.38"/>
    <n v="4.3"/>
    <n v="4.7"/>
    <s v="Yes"/>
    <n v="4"/>
    <n v="37"/>
    <n v="41"/>
    <x v="0"/>
    <n v="762218.21"/>
    <x v="0"/>
  </r>
  <r>
    <x v="865"/>
    <x v="0"/>
    <x v="5"/>
    <n v="4.0999999999999996"/>
    <n v="35"/>
    <n v="36.78"/>
    <n v="3208"/>
    <n v="37842"/>
    <x v="13"/>
    <n v="98"/>
    <n v="96.97"/>
    <n v="8.8000000000000007"/>
    <n v="4.7"/>
    <s v="Yes"/>
    <n v="12"/>
    <n v="3"/>
    <n v="15"/>
    <x v="0"/>
    <n v="311120.5"/>
    <x v="1"/>
  </r>
  <r>
    <x v="866"/>
    <x v="1"/>
    <x v="4"/>
    <n v="4.8"/>
    <n v="81"/>
    <n v="59.77"/>
    <n v="5205"/>
    <n v="55198"/>
    <x v="2"/>
    <n v="634"/>
    <n v="177.9"/>
    <n v="2.9"/>
    <n v="7.4"/>
    <s v="No"/>
    <n v="24"/>
    <n v="4"/>
    <n v="28"/>
    <x v="0"/>
    <n v="1096918.99"/>
    <x v="2"/>
  </r>
  <r>
    <x v="867"/>
    <x v="0"/>
    <x v="3"/>
    <n v="4.0999999999999996"/>
    <n v="32"/>
    <n v="38.49"/>
    <n v="1016"/>
    <n v="18370"/>
    <x v="16"/>
    <n v="243"/>
    <n v="267.08"/>
    <n v="2.9"/>
    <n v="6.2"/>
    <s v="No"/>
    <n v="30"/>
    <n v="17"/>
    <n v="47"/>
    <x v="0"/>
    <n v="286025.45"/>
    <x v="1"/>
  </r>
  <r>
    <x v="868"/>
    <x v="0"/>
    <x v="4"/>
    <n v="3.5"/>
    <n v="36"/>
    <n v="63.59"/>
    <n v="735"/>
    <n v="6226"/>
    <x v="6"/>
    <n v="759"/>
    <n v="138.49"/>
    <n v="3.3"/>
    <n v="7.9"/>
    <s v="Yes"/>
    <n v="33"/>
    <n v="22"/>
    <n v="55"/>
    <x v="1"/>
    <n v="527372.81000000006"/>
    <x v="0"/>
  </r>
  <r>
    <x v="869"/>
    <x v="0"/>
    <x v="3"/>
    <n v="4.7"/>
    <n v="32"/>
    <n v="32.54"/>
    <n v="3767"/>
    <n v="43804"/>
    <x v="9"/>
    <n v="464"/>
    <n v="259.37"/>
    <n v="6.2"/>
    <n v="3.9"/>
    <s v="Yes"/>
    <n v="16"/>
    <n v="27"/>
    <n v="43"/>
    <x v="0"/>
    <n v="262258.24"/>
    <x v="1"/>
  </r>
  <r>
    <x v="870"/>
    <x v="0"/>
    <x v="3"/>
    <n v="4.0999999999999996"/>
    <n v="46"/>
    <n v="31.92"/>
    <n v="1210"/>
    <n v="20642"/>
    <x v="5"/>
    <n v="714"/>
    <n v="156.36000000000001"/>
    <n v="5.7"/>
    <n v="6.6"/>
    <s v="No"/>
    <n v="25"/>
    <n v="41"/>
    <n v="66"/>
    <x v="1"/>
    <n v="345093.9"/>
    <x v="1"/>
  </r>
  <r>
    <x v="871"/>
    <x v="2"/>
    <x v="4"/>
    <n v="3.4"/>
    <n v="64"/>
    <n v="65.13"/>
    <n v="3173"/>
    <n v="39518"/>
    <x v="16"/>
    <n v="65"/>
    <n v="263.25"/>
    <n v="2.6"/>
    <n v="9"/>
    <s v="No"/>
    <n v="19"/>
    <n v="16"/>
    <n v="35"/>
    <x v="0"/>
    <n v="934807.03"/>
    <x v="0"/>
  </r>
  <r>
    <x v="872"/>
    <x v="1"/>
    <x v="0"/>
    <n v="4.2"/>
    <n v="88"/>
    <n v="65.48"/>
    <n v="3363"/>
    <n v="42692"/>
    <x v="5"/>
    <n v="158"/>
    <n v="119.36"/>
    <n v="7.2"/>
    <n v="1.6"/>
    <s v="Yes"/>
    <n v="5"/>
    <n v="23"/>
    <n v="28"/>
    <x v="0"/>
    <n v="1286659.1000000001"/>
    <x v="2"/>
  </r>
  <r>
    <x v="873"/>
    <x v="0"/>
    <x v="2"/>
    <n v="3.7"/>
    <n v="48"/>
    <n v="53.08"/>
    <n v="2894"/>
    <n v="35260"/>
    <x v="1"/>
    <n v="439"/>
    <n v="167.97"/>
    <n v="9.1999999999999993"/>
    <n v="7.4"/>
    <s v="Yes"/>
    <n v="31"/>
    <n v="41"/>
    <n v="72"/>
    <x v="1"/>
    <n v="585080.72"/>
    <x v="0"/>
  </r>
  <r>
    <x v="874"/>
    <x v="0"/>
    <x v="0"/>
    <n v="4.7"/>
    <n v="40"/>
    <n v="65.510000000000005"/>
    <n v="2468"/>
    <n v="30865"/>
    <x v="17"/>
    <n v="136"/>
    <n v="119.68"/>
    <n v="2.8"/>
    <n v="7.4"/>
    <s v="No"/>
    <n v="32"/>
    <n v="33"/>
    <n v="65"/>
    <x v="1"/>
    <n v="598743"/>
    <x v="0"/>
  </r>
  <r>
    <x v="875"/>
    <x v="0"/>
    <x v="0"/>
    <n v="3.9"/>
    <n v="50"/>
    <n v="74.22"/>
    <n v="1477"/>
    <n v="15026"/>
    <x v="5"/>
    <n v="416"/>
    <n v="103.81"/>
    <n v="7.1"/>
    <n v="8.1"/>
    <s v="Yes"/>
    <n v="19"/>
    <n v="34"/>
    <n v="53"/>
    <x v="1"/>
    <n v="839041.46"/>
    <x v="0"/>
  </r>
  <r>
    <x v="876"/>
    <x v="1"/>
    <x v="1"/>
    <n v="4.5"/>
    <n v="89"/>
    <n v="34.96"/>
    <n v="7801"/>
    <n v="79276"/>
    <x v="14"/>
    <n v="682"/>
    <n v="155.29"/>
    <n v="6.3"/>
    <n v="3.4"/>
    <s v="No"/>
    <n v="59"/>
    <n v="5"/>
    <n v="64"/>
    <x v="1"/>
    <n v="706522.1"/>
    <x v="0"/>
  </r>
  <r>
    <x v="877"/>
    <x v="2"/>
    <x v="1"/>
    <n v="3.2"/>
    <n v="51"/>
    <n v="28.27"/>
    <n v="740"/>
    <n v="11105"/>
    <x v="17"/>
    <n v="758"/>
    <n v="133.68"/>
    <n v="4"/>
    <n v="4.7"/>
    <s v="No"/>
    <n v="10"/>
    <n v="37"/>
    <n v="47"/>
    <x v="0"/>
    <n v="334607.57"/>
    <x v="1"/>
  </r>
  <r>
    <x v="878"/>
    <x v="1"/>
    <x v="0"/>
    <n v="3.8"/>
    <n v="76"/>
    <n v="65.81"/>
    <n v="6340"/>
    <n v="71757"/>
    <x v="16"/>
    <n v="706"/>
    <n v="246.79"/>
    <n v="6.6"/>
    <n v="3.2"/>
    <s v="Yes"/>
    <n v="46"/>
    <n v="66"/>
    <n v="112"/>
    <x v="2"/>
    <n v="1129122.21"/>
    <x v="2"/>
  </r>
  <r>
    <x v="879"/>
    <x v="2"/>
    <x v="5"/>
    <n v="5"/>
    <n v="68"/>
    <n v="40.29"/>
    <n v="2023"/>
    <n v="25656"/>
    <x v="15"/>
    <n v="58"/>
    <n v="236.91"/>
    <n v="2.9"/>
    <n v="3.8"/>
    <s v="Yes"/>
    <n v="51"/>
    <n v="15"/>
    <n v="66"/>
    <x v="1"/>
    <n v="613441.12"/>
    <x v="0"/>
  </r>
  <r>
    <x v="880"/>
    <x v="0"/>
    <x v="3"/>
    <n v="4.5999999999999996"/>
    <n v="36"/>
    <n v="33.28"/>
    <n v="4142"/>
    <n v="44861"/>
    <x v="9"/>
    <n v="395"/>
    <n v="139.63999999999999"/>
    <n v="8.5"/>
    <n v="9.6999999999999993"/>
    <s v="Yes"/>
    <n v="9"/>
    <n v="28"/>
    <n v="37"/>
    <x v="0"/>
    <n v="300956.93"/>
    <x v="1"/>
  </r>
  <r>
    <x v="881"/>
    <x v="0"/>
    <x v="1"/>
    <n v="3.3"/>
    <n v="39"/>
    <n v="29.59"/>
    <n v="1099"/>
    <n v="12534"/>
    <x v="8"/>
    <n v="495"/>
    <n v="298.07"/>
    <n v="1.2"/>
    <n v="5"/>
    <s v="Yes"/>
    <n v="38"/>
    <n v="9"/>
    <n v="47"/>
    <x v="0"/>
    <n v="264484.12"/>
    <x v="1"/>
  </r>
  <r>
    <x v="882"/>
    <x v="1"/>
    <x v="0"/>
    <n v="3.6"/>
    <n v="81"/>
    <n v="72.31"/>
    <n v="7111"/>
    <n v="70253"/>
    <x v="12"/>
    <n v="318"/>
    <n v="293.45999999999998"/>
    <n v="6.1"/>
    <n v="8.6"/>
    <s v="Yes"/>
    <n v="26"/>
    <n v="57"/>
    <n v="83"/>
    <x v="1"/>
    <n v="1316873.97"/>
    <x v="2"/>
  </r>
  <r>
    <x v="883"/>
    <x v="1"/>
    <x v="2"/>
    <n v="3.7"/>
    <n v="87"/>
    <n v="47.31"/>
    <n v="3539"/>
    <n v="40137"/>
    <x v="14"/>
    <n v="952"/>
    <n v="279.45999999999998"/>
    <n v="3.9"/>
    <n v="8.1999999999999993"/>
    <s v="No"/>
    <n v="39"/>
    <n v="2"/>
    <n v="41"/>
    <x v="0"/>
    <n v="919606.49"/>
    <x v="0"/>
  </r>
  <r>
    <x v="884"/>
    <x v="2"/>
    <x v="5"/>
    <n v="4.3"/>
    <n v="55"/>
    <n v="38.93"/>
    <n v="2596"/>
    <n v="34227"/>
    <x v="8"/>
    <n v="801"/>
    <n v="196.63"/>
    <n v="8.9"/>
    <n v="5"/>
    <s v="No"/>
    <n v="33"/>
    <n v="38"/>
    <n v="71"/>
    <x v="1"/>
    <n v="489833.23"/>
    <x v="1"/>
  </r>
  <r>
    <x v="885"/>
    <x v="2"/>
    <x v="4"/>
    <n v="4.5"/>
    <n v="69"/>
    <n v="63.61"/>
    <n v="1927"/>
    <n v="20390"/>
    <x v="16"/>
    <n v="537"/>
    <n v="153.08000000000001"/>
    <n v="5.5"/>
    <n v="9.9"/>
    <s v="No"/>
    <n v="35"/>
    <n v="21"/>
    <n v="56"/>
    <x v="1"/>
    <n v="984456.87"/>
    <x v="0"/>
  </r>
  <r>
    <x v="886"/>
    <x v="1"/>
    <x v="0"/>
    <n v="4.5"/>
    <n v="90"/>
    <n v="72.08"/>
    <n v="3317"/>
    <n v="36982"/>
    <x v="5"/>
    <n v="579"/>
    <n v="128.26"/>
    <n v="8.1999999999999993"/>
    <n v="8.6"/>
    <s v="Yes"/>
    <n v="19"/>
    <n v="64"/>
    <n v="83"/>
    <x v="1"/>
    <n v="1454062.04"/>
    <x v="2"/>
  </r>
  <r>
    <x v="887"/>
    <x v="2"/>
    <x v="0"/>
    <n v="4"/>
    <n v="57"/>
    <n v="68.59"/>
    <n v="3862"/>
    <n v="46343"/>
    <x v="12"/>
    <n v="150"/>
    <n v="53.76"/>
    <n v="9.3000000000000007"/>
    <n v="5.3"/>
    <s v="No"/>
    <n v="45"/>
    <n v="30"/>
    <n v="75"/>
    <x v="1"/>
    <n v="883063.37"/>
    <x v="0"/>
  </r>
  <r>
    <x v="888"/>
    <x v="1"/>
    <x v="3"/>
    <n v="4.5999999999999996"/>
    <n v="74"/>
    <n v="37.31"/>
    <n v="5676"/>
    <n v="64188"/>
    <x v="4"/>
    <n v="94"/>
    <n v="207.95"/>
    <n v="4"/>
    <n v="3.8"/>
    <s v="Yes"/>
    <n v="68"/>
    <n v="4"/>
    <n v="72"/>
    <x v="1"/>
    <n v="628143.57999999996"/>
    <x v="0"/>
  </r>
  <r>
    <x v="889"/>
    <x v="2"/>
    <x v="5"/>
    <n v="3.9"/>
    <n v="52"/>
    <n v="43.42"/>
    <n v="1522"/>
    <n v="15008"/>
    <x v="18"/>
    <n v="457"/>
    <n v="188.29"/>
    <n v="8.9"/>
    <n v="1.7"/>
    <s v="Yes"/>
    <n v="9"/>
    <n v="26"/>
    <n v="35"/>
    <x v="0"/>
    <n v="517234.06"/>
    <x v="0"/>
  </r>
  <r>
    <x v="890"/>
    <x v="1"/>
    <x v="1"/>
    <n v="3.2"/>
    <n v="71"/>
    <n v="31.52"/>
    <n v="5676"/>
    <n v="55352"/>
    <x v="10"/>
    <n v="337"/>
    <n v="207.47"/>
    <n v="7.5"/>
    <n v="5.2"/>
    <s v="Yes"/>
    <n v="62"/>
    <n v="37"/>
    <n v="99"/>
    <x v="1"/>
    <n v="513530.56"/>
    <x v="0"/>
  </r>
  <r>
    <x v="891"/>
    <x v="1"/>
    <x v="1"/>
    <n v="4.0999999999999996"/>
    <n v="75"/>
    <n v="27.63"/>
    <n v="4804"/>
    <n v="56953"/>
    <x v="2"/>
    <n v="56"/>
    <n v="193.99"/>
    <n v="2"/>
    <n v="4.2"/>
    <s v="Yes"/>
    <n v="31"/>
    <n v="19"/>
    <n v="50"/>
    <x v="0"/>
    <n v="486469.9"/>
    <x v="1"/>
  </r>
  <r>
    <x v="892"/>
    <x v="1"/>
    <x v="1"/>
    <n v="4.9000000000000004"/>
    <n v="76"/>
    <n v="25"/>
    <n v="8969"/>
    <n v="93047"/>
    <x v="3"/>
    <n v="325"/>
    <n v="84.43"/>
    <n v="1.9"/>
    <n v="7.4"/>
    <s v="No"/>
    <n v="39"/>
    <n v="64"/>
    <n v="103"/>
    <x v="2"/>
    <n v="451080.85"/>
    <x v="1"/>
  </r>
  <r>
    <x v="893"/>
    <x v="2"/>
    <x v="4"/>
    <n v="4.5999999999999996"/>
    <n v="57"/>
    <n v="63.83"/>
    <n v="3141"/>
    <n v="38678"/>
    <x v="6"/>
    <n v="798"/>
    <n v="223.84"/>
    <n v="8.4"/>
    <n v="1.2"/>
    <s v="Yes"/>
    <n v="39"/>
    <n v="42"/>
    <n v="81"/>
    <x v="1"/>
    <n v="829001.52"/>
    <x v="0"/>
  </r>
  <r>
    <x v="894"/>
    <x v="2"/>
    <x v="5"/>
    <n v="4.2"/>
    <n v="53"/>
    <n v="44.05"/>
    <n v="3195"/>
    <n v="33513"/>
    <x v="18"/>
    <n v="939"/>
    <n v="140.11000000000001"/>
    <n v="5.2"/>
    <n v="8.5"/>
    <s v="Yes"/>
    <n v="27"/>
    <n v="22"/>
    <n v="49"/>
    <x v="0"/>
    <n v="540642.94999999995"/>
    <x v="0"/>
  </r>
  <r>
    <x v="895"/>
    <x v="2"/>
    <x v="5"/>
    <n v="4.3"/>
    <n v="61"/>
    <n v="42.67"/>
    <n v="3654"/>
    <n v="43194"/>
    <x v="3"/>
    <n v="452"/>
    <n v="179.07"/>
    <n v="5.5"/>
    <n v="4.7"/>
    <s v="No"/>
    <n v="52"/>
    <n v="60"/>
    <n v="112"/>
    <x v="2"/>
    <n v="597452.27"/>
    <x v="0"/>
  </r>
  <r>
    <x v="896"/>
    <x v="1"/>
    <x v="1"/>
    <n v="4.9000000000000004"/>
    <n v="81"/>
    <n v="25.84"/>
    <n v="4072"/>
    <n v="50160"/>
    <x v="14"/>
    <n v="415"/>
    <n v="141.41"/>
    <n v="9"/>
    <n v="5.2"/>
    <s v="No"/>
    <n v="28"/>
    <n v="63"/>
    <n v="91"/>
    <x v="1"/>
    <n v="478273.2"/>
    <x v="1"/>
  </r>
  <r>
    <x v="897"/>
    <x v="2"/>
    <x v="1"/>
    <n v="3.9"/>
    <n v="66"/>
    <n v="31.44"/>
    <n v="2204"/>
    <n v="21257"/>
    <x v="16"/>
    <n v="751"/>
    <n v="55.5"/>
    <n v="9.1"/>
    <n v="2.6"/>
    <s v="No"/>
    <n v="21"/>
    <n v="29"/>
    <n v="50"/>
    <x v="0"/>
    <n v="474726.61"/>
    <x v="1"/>
  </r>
  <r>
    <x v="898"/>
    <x v="2"/>
    <x v="3"/>
    <n v="3.7"/>
    <n v="68"/>
    <n v="39.03"/>
    <n v="2765"/>
    <n v="32887"/>
    <x v="16"/>
    <n v="63"/>
    <n v="269.14"/>
    <n v="2"/>
    <n v="9.4"/>
    <s v="No"/>
    <n v="65"/>
    <n v="67"/>
    <n v="132"/>
    <x v="2"/>
    <n v="605004.56999999995"/>
    <x v="0"/>
  </r>
  <r>
    <x v="899"/>
    <x v="1"/>
    <x v="2"/>
    <n v="5"/>
    <n v="78"/>
    <n v="49.29"/>
    <n v="7598"/>
    <n v="84876"/>
    <x v="17"/>
    <n v="977"/>
    <n v="87.18"/>
    <n v="4.4000000000000004"/>
    <n v="4.5999999999999996"/>
    <s v="Yes"/>
    <n v="76"/>
    <n v="6"/>
    <n v="82"/>
    <x v="1"/>
    <n v="878108.36"/>
    <x v="0"/>
  </r>
  <r>
    <x v="900"/>
    <x v="0"/>
    <x v="2"/>
    <n v="4.7"/>
    <n v="41"/>
    <n v="47.18"/>
    <n v="4472"/>
    <n v="48191"/>
    <x v="10"/>
    <n v="826"/>
    <n v="195.54"/>
    <n v="9.1"/>
    <n v="8.6"/>
    <s v="No"/>
    <n v="34"/>
    <n v="27"/>
    <n v="61"/>
    <x v="1"/>
    <n v="448126.75"/>
    <x v="1"/>
  </r>
  <r>
    <x v="901"/>
    <x v="1"/>
    <x v="0"/>
    <n v="3.6"/>
    <n v="90"/>
    <n v="71.459999999999994"/>
    <n v="1506"/>
    <n v="22893"/>
    <x v="8"/>
    <n v="917"/>
    <n v="270.77999999999997"/>
    <n v="8.4"/>
    <n v="3.1"/>
    <s v="No"/>
    <n v="26"/>
    <n v="51"/>
    <n v="77"/>
    <x v="1"/>
    <n v="1428966.67"/>
    <x v="2"/>
  </r>
  <r>
    <x v="902"/>
    <x v="2"/>
    <x v="0"/>
    <n v="3.9"/>
    <n v="66"/>
    <n v="74.09"/>
    <n v="3130"/>
    <n v="34444"/>
    <x v="1"/>
    <n v="738"/>
    <n v="105.33"/>
    <n v="7.5"/>
    <n v="1.9"/>
    <s v="No"/>
    <n v="62"/>
    <n v="30"/>
    <n v="92"/>
    <x v="1"/>
    <n v="1098306.3400000001"/>
    <x v="2"/>
  </r>
  <r>
    <x v="903"/>
    <x v="1"/>
    <x v="5"/>
    <n v="3.8"/>
    <n v="79"/>
    <n v="35.54"/>
    <n v="6265"/>
    <n v="66103"/>
    <x v="6"/>
    <n v="651"/>
    <n v="153"/>
    <n v="1.9"/>
    <n v="6.7"/>
    <s v="Yes"/>
    <n v="29"/>
    <n v="16"/>
    <n v="45"/>
    <x v="0"/>
    <n v="648781.49"/>
    <x v="0"/>
  </r>
  <r>
    <x v="904"/>
    <x v="0"/>
    <x v="5"/>
    <n v="3.3"/>
    <n v="48"/>
    <n v="41.57"/>
    <n v="779"/>
    <n v="12975"/>
    <x v="0"/>
    <n v="654"/>
    <n v="144.43"/>
    <n v="6.6"/>
    <n v="9.9"/>
    <s v="Yes"/>
    <n v="28"/>
    <n v="13"/>
    <n v="41"/>
    <x v="0"/>
    <n v="463063.46"/>
    <x v="1"/>
  </r>
  <r>
    <x v="905"/>
    <x v="1"/>
    <x v="4"/>
    <n v="4.9000000000000004"/>
    <n v="80"/>
    <n v="62.07"/>
    <n v="2617"/>
    <n v="30076"/>
    <x v="7"/>
    <n v="577"/>
    <n v="72.31"/>
    <n v="6.2"/>
    <n v="6.8"/>
    <s v="Yes"/>
    <n v="34"/>
    <n v="18"/>
    <n v="52"/>
    <x v="1"/>
    <n v="1119777.3400000001"/>
    <x v="2"/>
  </r>
  <r>
    <x v="906"/>
    <x v="2"/>
    <x v="4"/>
    <n v="3.8"/>
    <n v="69"/>
    <n v="61.63"/>
    <n v="2389"/>
    <n v="27332"/>
    <x v="16"/>
    <n v="784"/>
    <n v="155.88"/>
    <n v="2.5"/>
    <n v="6.5"/>
    <s v="No"/>
    <n v="36"/>
    <n v="6"/>
    <n v="42"/>
    <x v="0"/>
    <n v="951897.49"/>
    <x v="0"/>
  </r>
  <r>
    <x v="907"/>
    <x v="0"/>
    <x v="2"/>
    <n v="4.8"/>
    <n v="42"/>
    <n v="52.15"/>
    <n v="1182"/>
    <n v="13747"/>
    <x v="17"/>
    <n v="713"/>
    <n v="169.87"/>
    <n v="8"/>
    <n v="5"/>
    <s v="No"/>
    <n v="25"/>
    <n v="22"/>
    <n v="47"/>
    <x v="0"/>
    <n v="502513.1"/>
    <x v="0"/>
  </r>
  <r>
    <x v="908"/>
    <x v="2"/>
    <x v="0"/>
    <n v="3.4"/>
    <n v="53"/>
    <n v="71.95"/>
    <n v="2243"/>
    <n v="25443"/>
    <x v="5"/>
    <n v="463"/>
    <n v="56.65"/>
    <n v="3.8"/>
    <n v="3.6"/>
    <s v="Yes"/>
    <n v="3"/>
    <n v="1"/>
    <n v="4"/>
    <x v="0"/>
    <n v="855674.1"/>
    <x v="0"/>
  </r>
  <r>
    <x v="909"/>
    <x v="0"/>
    <x v="2"/>
    <n v="4.0999999999999996"/>
    <n v="44"/>
    <n v="46.43"/>
    <n v="2358"/>
    <n v="25429"/>
    <x v="5"/>
    <n v="185"/>
    <n v="172.04"/>
    <n v="6.6"/>
    <n v="4.9000000000000004"/>
    <s v="Yes"/>
    <n v="34"/>
    <n v="11"/>
    <n v="45"/>
    <x v="0"/>
    <n v="471417.28"/>
    <x v="1"/>
  </r>
  <r>
    <x v="910"/>
    <x v="0"/>
    <x v="2"/>
    <n v="3"/>
    <n v="41"/>
    <n v="47.58"/>
    <n v="2993"/>
    <n v="36365"/>
    <x v="12"/>
    <n v="779"/>
    <n v="73.459999999999994"/>
    <n v="4.3"/>
    <n v="2.2999999999999998"/>
    <s v="No"/>
    <n v="9"/>
    <n v="10"/>
    <n v="19"/>
    <x v="0"/>
    <n v="445290.59"/>
    <x v="1"/>
  </r>
  <r>
    <x v="911"/>
    <x v="1"/>
    <x v="0"/>
    <n v="4.5"/>
    <n v="79"/>
    <n v="71.81"/>
    <n v="3242"/>
    <n v="40120"/>
    <x v="18"/>
    <n v="384"/>
    <n v="273.12"/>
    <n v="1.8"/>
    <n v="3.4"/>
    <s v="Yes"/>
    <n v="19"/>
    <n v="28"/>
    <n v="47"/>
    <x v="0"/>
    <n v="1267996.8799999999"/>
    <x v="2"/>
  </r>
  <r>
    <x v="912"/>
    <x v="1"/>
    <x v="4"/>
    <n v="4.2"/>
    <n v="76"/>
    <n v="55.19"/>
    <n v="4159"/>
    <n v="44444"/>
    <x v="17"/>
    <n v="811"/>
    <n v="212.54"/>
    <n v="5.7"/>
    <n v="5.4"/>
    <s v="No"/>
    <n v="59"/>
    <n v="34"/>
    <n v="93"/>
    <x v="1"/>
    <n v="949347.73"/>
    <x v="0"/>
  </r>
  <r>
    <x v="913"/>
    <x v="2"/>
    <x v="3"/>
    <n v="4.3"/>
    <n v="51"/>
    <n v="36.979999999999997"/>
    <n v="2384"/>
    <n v="32655"/>
    <x v="3"/>
    <n v="931"/>
    <n v="64.11"/>
    <n v="3.8"/>
    <n v="2.2999999999999998"/>
    <s v="No"/>
    <n v="9"/>
    <n v="27"/>
    <n v="36"/>
    <x v="0"/>
    <n v="433481.65"/>
    <x v="1"/>
  </r>
  <r>
    <x v="914"/>
    <x v="1"/>
    <x v="3"/>
    <n v="3.1"/>
    <n v="90"/>
    <n v="37.32"/>
    <n v="2521"/>
    <n v="28749"/>
    <x v="12"/>
    <n v="187"/>
    <n v="256.76"/>
    <n v="1.6"/>
    <n v="8.1"/>
    <s v="No"/>
    <n v="29"/>
    <n v="57"/>
    <n v="86"/>
    <x v="1"/>
    <n v="755229.67"/>
    <x v="0"/>
  </r>
  <r>
    <x v="915"/>
    <x v="1"/>
    <x v="3"/>
    <n v="3.4"/>
    <n v="76"/>
    <n v="32.630000000000003"/>
    <n v="2251"/>
    <n v="23280"/>
    <x v="3"/>
    <n v="469"/>
    <n v="140.4"/>
    <n v="2.8"/>
    <n v="1.1000000000000001"/>
    <s v="No"/>
    <n v="74"/>
    <n v="6"/>
    <n v="80"/>
    <x v="1"/>
    <n v="562132.62"/>
    <x v="0"/>
  </r>
  <r>
    <x v="916"/>
    <x v="0"/>
    <x v="0"/>
    <n v="3.1"/>
    <n v="37"/>
    <n v="71.58"/>
    <n v="3020"/>
    <n v="30903"/>
    <x v="15"/>
    <n v="536"/>
    <n v="106.4"/>
    <n v="6.6"/>
    <n v="3.9"/>
    <s v="No"/>
    <n v="15"/>
    <n v="16"/>
    <n v="31"/>
    <x v="0"/>
    <n v="597628.87"/>
    <x v="0"/>
  </r>
  <r>
    <x v="917"/>
    <x v="1"/>
    <x v="1"/>
    <n v="3.6"/>
    <n v="90"/>
    <n v="30.87"/>
    <n v="6012"/>
    <n v="64467"/>
    <x v="16"/>
    <n v="73"/>
    <n v="113.48"/>
    <n v="1.9"/>
    <n v="5.6"/>
    <s v="Yes"/>
    <n v="6"/>
    <n v="65"/>
    <n v="71"/>
    <x v="1"/>
    <n v="633776.81999999995"/>
    <x v="0"/>
  </r>
  <r>
    <x v="918"/>
    <x v="0"/>
    <x v="1"/>
    <n v="4.3"/>
    <n v="48"/>
    <n v="27.87"/>
    <n v="2888"/>
    <n v="31713"/>
    <x v="15"/>
    <n v="290"/>
    <n v="199.43"/>
    <n v="1.8"/>
    <n v="9.4"/>
    <s v="No"/>
    <n v="22"/>
    <n v="21"/>
    <n v="43"/>
    <x v="0"/>
    <n v="309265.5"/>
    <x v="1"/>
  </r>
  <r>
    <x v="919"/>
    <x v="0"/>
    <x v="1"/>
    <n v="4.0999999999999996"/>
    <n v="35"/>
    <n v="30.09"/>
    <n v="2583"/>
    <n v="32495"/>
    <x v="1"/>
    <n v="697"/>
    <n v="70.39"/>
    <n v="9.5"/>
    <n v="6.2"/>
    <s v="No"/>
    <n v="0"/>
    <n v="27"/>
    <n v="27"/>
    <x v="0"/>
    <n v="254195.53"/>
    <x v="1"/>
  </r>
  <r>
    <x v="920"/>
    <x v="0"/>
    <x v="5"/>
    <n v="4.2"/>
    <n v="50"/>
    <n v="45.01"/>
    <n v="973"/>
    <n v="17514"/>
    <x v="1"/>
    <n v="562"/>
    <n v="64.69"/>
    <n v="2"/>
    <n v="3.7"/>
    <s v="No"/>
    <n v="44"/>
    <n v="1"/>
    <n v="45"/>
    <x v="0"/>
    <n v="509194.15"/>
    <x v="0"/>
  </r>
  <r>
    <x v="921"/>
    <x v="2"/>
    <x v="4"/>
    <n v="4.0999999999999996"/>
    <n v="57"/>
    <n v="59.69"/>
    <n v="3918"/>
    <n v="39531"/>
    <x v="0"/>
    <n v="806"/>
    <n v="206.88"/>
    <n v="4.4000000000000004"/>
    <n v="4.2"/>
    <s v="Yes"/>
    <n v="6"/>
    <n v="27"/>
    <n v="33"/>
    <x v="0"/>
    <n v="773845.59"/>
    <x v="0"/>
  </r>
  <r>
    <x v="922"/>
    <x v="2"/>
    <x v="4"/>
    <n v="3.5"/>
    <n v="69"/>
    <n v="61.93"/>
    <n v="1810"/>
    <n v="19566"/>
    <x v="10"/>
    <n v="379"/>
    <n v="295.48"/>
    <n v="2.2000000000000002"/>
    <n v="4.0999999999999996"/>
    <s v="No"/>
    <n v="40"/>
    <n v="60"/>
    <n v="100"/>
    <x v="1"/>
    <n v="951618.53"/>
    <x v="0"/>
  </r>
  <r>
    <x v="923"/>
    <x v="2"/>
    <x v="5"/>
    <n v="3.5"/>
    <n v="53"/>
    <n v="35.39"/>
    <n v="964"/>
    <n v="17498"/>
    <x v="6"/>
    <n v="672"/>
    <n v="170.86"/>
    <n v="9.5"/>
    <n v="2.6"/>
    <s v="No"/>
    <n v="3"/>
    <n v="10"/>
    <n v="13"/>
    <x v="0"/>
    <n v="434946.7"/>
    <x v="1"/>
  </r>
  <r>
    <x v="924"/>
    <x v="0"/>
    <x v="2"/>
    <n v="3.3"/>
    <n v="49"/>
    <n v="45.86"/>
    <n v="2835"/>
    <n v="34221"/>
    <x v="4"/>
    <n v="520"/>
    <n v="153.32"/>
    <n v="5.3"/>
    <n v="2.2999999999999998"/>
    <s v="No"/>
    <n v="1"/>
    <n v="44"/>
    <n v="45"/>
    <x v="0"/>
    <n v="509990.91"/>
    <x v="0"/>
  </r>
  <r>
    <x v="925"/>
    <x v="2"/>
    <x v="3"/>
    <n v="4.7"/>
    <n v="58"/>
    <n v="30.89"/>
    <n v="1610"/>
    <n v="18807"/>
    <x v="0"/>
    <n v="407"/>
    <n v="286.8"/>
    <n v="2"/>
    <n v="5.3"/>
    <s v="No"/>
    <n v="16"/>
    <n v="20"/>
    <n v="36"/>
    <x v="0"/>
    <n v="414296.17"/>
    <x v="1"/>
  </r>
  <r>
    <x v="926"/>
    <x v="2"/>
    <x v="1"/>
    <n v="4.2"/>
    <n v="54"/>
    <n v="33.56"/>
    <n v="916"/>
    <n v="16173"/>
    <x v="0"/>
    <n v="507"/>
    <n v="110.25"/>
    <n v="7.9"/>
    <n v="3.4"/>
    <s v="No"/>
    <n v="39"/>
    <n v="17"/>
    <n v="56"/>
    <x v="1"/>
    <n v="420606.57"/>
    <x v="1"/>
  </r>
  <r>
    <x v="927"/>
    <x v="1"/>
    <x v="3"/>
    <n v="3.4"/>
    <n v="75"/>
    <n v="33.85"/>
    <n v="5991"/>
    <n v="65516"/>
    <x v="9"/>
    <n v="466"/>
    <n v="110.14"/>
    <n v="8"/>
    <n v="1.8"/>
    <s v="No"/>
    <n v="8"/>
    <n v="55"/>
    <n v="63"/>
    <x v="1"/>
    <n v="595213.1"/>
    <x v="0"/>
  </r>
  <r>
    <x v="928"/>
    <x v="2"/>
    <x v="1"/>
    <n v="3.4"/>
    <n v="68"/>
    <n v="27.5"/>
    <n v="2192"/>
    <n v="28704"/>
    <x v="15"/>
    <n v="592"/>
    <n v="276.27999999999997"/>
    <n v="9.1"/>
    <n v="2.9"/>
    <s v="No"/>
    <n v="10"/>
    <n v="59"/>
    <n v="69"/>
    <x v="1"/>
    <n v="426334.7"/>
    <x v="1"/>
  </r>
  <r>
    <x v="929"/>
    <x v="2"/>
    <x v="3"/>
    <n v="4.7"/>
    <n v="61"/>
    <n v="38.22"/>
    <n v="2005"/>
    <n v="28268"/>
    <x v="6"/>
    <n v="791"/>
    <n v="211.73"/>
    <n v="7.4"/>
    <n v="5.7"/>
    <s v="Yes"/>
    <n v="43"/>
    <n v="30"/>
    <n v="73"/>
    <x v="1"/>
    <n v="539923.93999999994"/>
    <x v="0"/>
  </r>
  <r>
    <x v="930"/>
    <x v="0"/>
    <x v="2"/>
    <n v="4.5"/>
    <n v="34"/>
    <n v="46.87"/>
    <n v="4394"/>
    <n v="47560"/>
    <x v="8"/>
    <n v="126"/>
    <n v="63.45"/>
    <n v="1.5"/>
    <n v="3.3"/>
    <s v="No"/>
    <n v="18"/>
    <n v="2"/>
    <n v="20"/>
    <x v="0"/>
    <n v="365552.42"/>
    <x v="1"/>
  </r>
  <r>
    <x v="931"/>
    <x v="0"/>
    <x v="3"/>
    <n v="4.3"/>
    <n v="34"/>
    <n v="32.71"/>
    <n v="3253"/>
    <n v="36027"/>
    <x v="17"/>
    <n v="111"/>
    <n v="218.49"/>
    <n v="6"/>
    <n v="3.1"/>
    <s v="No"/>
    <n v="13"/>
    <n v="18"/>
    <n v="31"/>
    <x v="0"/>
    <n v="266025.52"/>
    <x v="1"/>
  </r>
  <r>
    <x v="932"/>
    <x v="0"/>
    <x v="3"/>
    <n v="3.8"/>
    <n v="47"/>
    <n v="34.74"/>
    <n v="2452"/>
    <n v="32174"/>
    <x v="12"/>
    <n v="596"/>
    <n v="255.01"/>
    <n v="4.5"/>
    <n v="6.6"/>
    <s v="No"/>
    <n v="14"/>
    <n v="6"/>
    <n v="20"/>
    <x v="0"/>
    <n v="376302.32"/>
    <x v="1"/>
  </r>
  <r>
    <x v="933"/>
    <x v="0"/>
    <x v="0"/>
    <n v="3.5"/>
    <n v="35"/>
    <n v="68.650000000000006"/>
    <n v="1216"/>
    <n v="15497"/>
    <x v="12"/>
    <n v="733"/>
    <n v="118.49"/>
    <n v="7.7"/>
    <n v="7.2"/>
    <s v="No"/>
    <n v="7"/>
    <n v="29"/>
    <n v="36"/>
    <x v="0"/>
    <n v="546188.5"/>
    <x v="0"/>
  </r>
  <r>
    <x v="934"/>
    <x v="0"/>
    <x v="3"/>
    <n v="5"/>
    <n v="38"/>
    <n v="36.44"/>
    <n v="3500"/>
    <n v="39025"/>
    <x v="10"/>
    <n v="224"/>
    <n v="145.72"/>
    <n v="6.3"/>
    <n v="3.2"/>
    <s v="Yes"/>
    <n v="32"/>
    <n v="10"/>
    <n v="42"/>
    <x v="0"/>
    <n v="319183.40999999997"/>
    <x v="1"/>
  </r>
  <r>
    <x v="935"/>
    <x v="0"/>
    <x v="0"/>
    <n v="4.5999999999999996"/>
    <n v="40"/>
    <n v="68.72"/>
    <n v="3814"/>
    <n v="41997"/>
    <x v="10"/>
    <n v="977"/>
    <n v="99.42"/>
    <n v="7.5"/>
    <n v="5.2"/>
    <s v="No"/>
    <n v="1"/>
    <n v="10"/>
    <n v="11"/>
    <x v="0"/>
    <n v="620867.97"/>
    <x v="0"/>
  </r>
  <r>
    <x v="936"/>
    <x v="2"/>
    <x v="4"/>
    <n v="3.6"/>
    <n v="63"/>
    <n v="59.32"/>
    <n v="2614"/>
    <n v="29513"/>
    <x v="9"/>
    <n v="496"/>
    <n v="208.34"/>
    <n v="2.6"/>
    <n v="7.9"/>
    <s v="Yes"/>
    <n v="1"/>
    <n v="16"/>
    <n v="17"/>
    <x v="0"/>
    <n v="850085.13"/>
    <x v="0"/>
  </r>
  <r>
    <x v="937"/>
    <x v="0"/>
    <x v="5"/>
    <n v="4.7"/>
    <n v="31"/>
    <n v="44.49"/>
    <n v="2691"/>
    <n v="35687"/>
    <x v="15"/>
    <n v="71"/>
    <n v="216.05"/>
    <n v="4.9000000000000004"/>
    <n v="7.2"/>
    <s v="No"/>
    <n v="27"/>
    <n v="28"/>
    <n v="55"/>
    <x v="1"/>
    <n v="319502.40999999997"/>
    <x v="1"/>
  </r>
  <r>
    <x v="938"/>
    <x v="0"/>
    <x v="3"/>
    <n v="4.5"/>
    <n v="43"/>
    <n v="39.729999999999997"/>
    <n v="4313"/>
    <n v="46583"/>
    <x v="8"/>
    <n v="696"/>
    <n v="67.13"/>
    <n v="4.9000000000000004"/>
    <n v="1.6"/>
    <s v="Yes"/>
    <n v="19"/>
    <n v="31"/>
    <n v="50"/>
    <x v="0"/>
    <n v="393564.56"/>
    <x v="1"/>
  </r>
  <r>
    <x v="939"/>
    <x v="1"/>
    <x v="4"/>
    <n v="3.6"/>
    <n v="88"/>
    <n v="64.099999999999994"/>
    <n v="1794"/>
    <n v="18834"/>
    <x v="8"/>
    <n v="183"/>
    <n v="219.43"/>
    <n v="9.8000000000000007"/>
    <n v="4.2"/>
    <s v="No"/>
    <n v="22"/>
    <n v="3"/>
    <n v="25"/>
    <x v="0"/>
    <n v="1251936.3999999999"/>
    <x v="2"/>
  </r>
  <r>
    <x v="940"/>
    <x v="2"/>
    <x v="0"/>
    <n v="3.9"/>
    <n v="59"/>
    <n v="74.510000000000005"/>
    <n v="3123"/>
    <n v="36447"/>
    <x v="5"/>
    <n v="986"/>
    <n v="214.61"/>
    <n v="1.2"/>
    <n v="7.5"/>
    <s v="Yes"/>
    <n v="17"/>
    <n v="55"/>
    <n v="72"/>
    <x v="1"/>
    <n v="991937.28"/>
    <x v="0"/>
  </r>
  <r>
    <x v="941"/>
    <x v="2"/>
    <x v="3"/>
    <n v="3.4"/>
    <n v="54"/>
    <n v="36.270000000000003"/>
    <n v="2142"/>
    <n v="23287"/>
    <x v="15"/>
    <n v="573"/>
    <n v="58.78"/>
    <n v="8.3000000000000007"/>
    <n v="2.6"/>
    <s v="No"/>
    <n v="29"/>
    <n v="5"/>
    <n v="34"/>
    <x v="0"/>
    <n v="444135.55"/>
    <x v="1"/>
  </r>
  <r>
    <x v="942"/>
    <x v="2"/>
    <x v="3"/>
    <n v="3.2"/>
    <n v="53"/>
    <n v="37.11"/>
    <n v="1976"/>
    <n v="18992"/>
    <x v="11"/>
    <n v="985"/>
    <n v="188.84"/>
    <n v="1.9"/>
    <n v="2.8"/>
    <s v="Yes"/>
    <n v="20"/>
    <n v="50"/>
    <n v="70"/>
    <x v="1"/>
    <n v="458567.07"/>
    <x v="1"/>
  </r>
  <r>
    <x v="943"/>
    <x v="0"/>
    <x v="2"/>
    <n v="4.4000000000000004"/>
    <n v="36"/>
    <n v="51.13"/>
    <n v="3064"/>
    <n v="31511"/>
    <x v="3"/>
    <n v="502"/>
    <n v="203.48"/>
    <n v="1.7"/>
    <n v="6.7"/>
    <s v="Yes"/>
    <n v="35"/>
    <n v="29"/>
    <n v="64"/>
    <x v="1"/>
    <n v="426756.79"/>
    <x v="1"/>
  </r>
  <r>
    <x v="944"/>
    <x v="0"/>
    <x v="4"/>
    <n v="3.5"/>
    <n v="42"/>
    <n v="63.64"/>
    <n v="3084"/>
    <n v="34453"/>
    <x v="6"/>
    <n v="948"/>
    <n v="157.54"/>
    <n v="4"/>
    <n v="3.6"/>
    <s v="Yes"/>
    <n v="2"/>
    <n v="40"/>
    <n v="42"/>
    <x v="0"/>
    <n v="614078.25"/>
    <x v="0"/>
  </r>
  <r>
    <x v="945"/>
    <x v="0"/>
    <x v="1"/>
    <n v="4.5999999999999996"/>
    <n v="39"/>
    <n v="31.06"/>
    <n v="4003"/>
    <n v="45320"/>
    <x v="10"/>
    <n v="149"/>
    <n v="275.33"/>
    <n v="7.3"/>
    <n v="3.9"/>
    <s v="No"/>
    <n v="16"/>
    <n v="12"/>
    <n v="28"/>
    <x v="0"/>
    <n v="282321.64"/>
    <x v="1"/>
  </r>
  <r>
    <x v="946"/>
    <x v="1"/>
    <x v="1"/>
    <n v="5"/>
    <n v="79"/>
    <n v="26.22"/>
    <n v="5613"/>
    <n v="62935"/>
    <x v="6"/>
    <n v="604"/>
    <n v="132.09"/>
    <n v="7.1"/>
    <n v="5.7"/>
    <s v="Yes"/>
    <n v="23"/>
    <n v="64"/>
    <n v="87"/>
    <x v="1"/>
    <n v="489087.61"/>
    <x v="1"/>
  </r>
  <r>
    <x v="947"/>
    <x v="0"/>
    <x v="2"/>
    <n v="3.2"/>
    <n v="33"/>
    <n v="53.91"/>
    <n v="1619"/>
    <n v="18461"/>
    <x v="15"/>
    <n v="891"/>
    <n v="66.790000000000006"/>
    <n v="6.7"/>
    <n v="7.8"/>
    <s v="Yes"/>
    <n v="3"/>
    <n v="10"/>
    <n v="13"/>
    <x v="0"/>
    <n v="405691.95"/>
    <x v="1"/>
  </r>
  <r>
    <x v="948"/>
    <x v="1"/>
    <x v="0"/>
    <n v="3.9"/>
    <n v="85"/>
    <n v="73.37"/>
    <n v="7340"/>
    <n v="80039"/>
    <x v="10"/>
    <n v="825"/>
    <n v="217.96"/>
    <n v="8"/>
    <n v="5.5"/>
    <s v="No"/>
    <n v="72"/>
    <n v="79"/>
    <n v="151"/>
    <x v="2"/>
    <n v="1402273.37"/>
    <x v="2"/>
  </r>
  <r>
    <x v="949"/>
    <x v="2"/>
    <x v="1"/>
    <n v="4.5999999999999996"/>
    <n v="64"/>
    <n v="34.020000000000003"/>
    <n v="4264"/>
    <n v="43388"/>
    <x v="14"/>
    <n v="250"/>
    <n v="201.31"/>
    <n v="3.1"/>
    <n v="9"/>
    <s v="Yes"/>
    <n v="32"/>
    <n v="44"/>
    <n v="76"/>
    <x v="1"/>
    <n v="495525.24"/>
    <x v="1"/>
  </r>
  <r>
    <x v="950"/>
    <x v="0"/>
    <x v="1"/>
    <n v="4.5999999999999996"/>
    <n v="50"/>
    <n v="27.09"/>
    <n v="1789"/>
    <n v="25722"/>
    <x v="8"/>
    <n v="702"/>
    <n v="297.26"/>
    <n v="6.7"/>
    <n v="2"/>
    <s v="No"/>
    <n v="33"/>
    <n v="48"/>
    <n v="81"/>
    <x v="1"/>
    <n v="312553.39"/>
    <x v="1"/>
  </r>
  <r>
    <x v="951"/>
    <x v="1"/>
    <x v="5"/>
    <n v="4.5"/>
    <n v="80"/>
    <n v="37.99"/>
    <n v="5076"/>
    <n v="56740"/>
    <x v="17"/>
    <n v="233"/>
    <n v="107.83"/>
    <n v="6.7"/>
    <n v="7.8"/>
    <s v="Yes"/>
    <n v="44"/>
    <n v="41"/>
    <n v="85"/>
    <x v="1"/>
    <n v="696980.95"/>
    <x v="0"/>
  </r>
  <r>
    <x v="952"/>
    <x v="1"/>
    <x v="4"/>
    <n v="3.7"/>
    <n v="88"/>
    <n v="58.25"/>
    <n v="1999"/>
    <n v="22446"/>
    <x v="13"/>
    <n v="811"/>
    <n v="148.87"/>
    <n v="6.9"/>
    <n v="5.9"/>
    <s v="Yes"/>
    <n v="53"/>
    <n v="61"/>
    <n v="114"/>
    <x v="2"/>
    <n v="1156377.3"/>
    <x v="2"/>
  </r>
  <r>
    <x v="953"/>
    <x v="0"/>
    <x v="0"/>
    <n v="3.9"/>
    <n v="50"/>
    <n v="70.59"/>
    <n v="1640"/>
    <n v="22708"/>
    <x v="18"/>
    <n v="196"/>
    <n v="165.29"/>
    <n v="6.4"/>
    <n v="8.4"/>
    <s v="No"/>
    <n v="31"/>
    <n v="1"/>
    <n v="32"/>
    <x v="0"/>
    <n v="798606.78"/>
    <x v="0"/>
  </r>
  <r>
    <x v="954"/>
    <x v="2"/>
    <x v="3"/>
    <n v="4.2"/>
    <n v="52"/>
    <n v="31.47"/>
    <n v="4163"/>
    <n v="48091"/>
    <x v="12"/>
    <n v="328"/>
    <n v="265.38"/>
    <n v="3"/>
    <n v="3.8"/>
    <s v="No"/>
    <n v="7"/>
    <n v="26"/>
    <n v="33"/>
    <x v="0"/>
    <n v="378123.92"/>
    <x v="1"/>
  </r>
  <r>
    <x v="955"/>
    <x v="2"/>
    <x v="4"/>
    <n v="4.9000000000000004"/>
    <n v="64"/>
    <n v="59.24"/>
    <n v="3414"/>
    <n v="40703"/>
    <x v="15"/>
    <n v="348"/>
    <n v="153.63999999999999"/>
    <n v="9.1999999999999993"/>
    <n v="5.3"/>
    <s v="No"/>
    <n v="47"/>
    <n v="47"/>
    <n v="94"/>
    <x v="1"/>
    <n v="853978.55"/>
    <x v="0"/>
  </r>
  <r>
    <x v="956"/>
    <x v="2"/>
    <x v="0"/>
    <n v="3.7"/>
    <n v="65"/>
    <n v="67"/>
    <n v="2779"/>
    <n v="30286"/>
    <x v="15"/>
    <n v="329"/>
    <n v="243.04"/>
    <n v="9.8000000000000007"/>
    <n v="8.4"/>
    <s v="No"/>
    <n v="59"/>
    <n v="19"/>
    <n v="78"/>
    <x v="1"/>
    <n v="977411.8"/>
    <x v="0"/>
  </r>
  <r>
    <x v="957"/>
    <x v="1"/>
    <x v="1"/>
    <n v="4.8"/>
    <n v="83"/>
    <n v="27.91"/>
    <n v="9243"/>
    <n v="95677"/>
    <x v="9"/>
    <n v="436"/>
    <n v="89.24"/>
    <n v="7.2"/>
    <n v="8.5"/>
    <s v="No"/>
    <n v="14"/>
    <n v="16"/>
    <n v="30"/>
    <x v="0"/>
    <n v="554527.72"/>
    <x v="0"/>
  </r>
  <r>
    <x v="958"/>
    <x v="1"/>
    <x v="5"/>
    <n v="3.5"/>
    <n v="74"/>
    <n v="42.77"/>
    <n v="3688"/>
    <n v="43656"/>
    <x v="8"/>
    <n v="274"/>
    <n v="152.44999999999999"/>
    <n v="5"/>
    <n v="4.4000000000000004"/>
    <s v="Yes"/>
    <n v="30"/>
    <n v="43"/>
    <n v="73"/>
    <x v="1"/>
    <n v="713215.63"/>
    <x v="0"/>
  </r>
  <r>
    <x v="959"/>
    <x v="1"/>
    <x v="4"/>
    <n v="5"/>
    <n v="86"/>
    <n v="64.400000000000006"/>
    <n v="5102"/>
    <n v="58852"/>
    <x v="9"/>
    <n v="776"/>
    <n v="88.74"/>
    <n v="5.8"/>
    <n v="8.4"/>
    <s v="Yes"/>
    <n v="63"/>
    <n v="15"/>
    <n v="78"/>
    <x v="1"/>
    <n v="1256180.3999999999"/>
    <x v="2"/>
  </r>
  <r>
    <x v="960"/>
    <x v="1"/>
    <x v="1"/>
    <n v="4.3"/>
    <n v="87"/>
    <n v="25.25"/>
    <n v="3326"/>
    <n v="37017"/>
    <x v="6"/>
    <n v="447"/>
    <n v="287.42"/>
    <n v="2"/>
    <n v="7.1"/>
    <s v="No"/>
    <n v="4"/>
    <n v="57"/>
    <n v="61"/>
    <x v="1"/>
    <n v="508912.35"/>
    <x v="0"/>
  </r>
  <r>
    <x v="961"/>
    <x v="2"/>
    <x v="0"/>
    <n v="3.9"/>
    <n v="68"/>
    <n v="71.22"/>
    <n v="803"/>
    <n v="12300"/>
    <x v="8"/>
    <n v="466"/>
    <n v="94.44"/>
    <n v="4.3"/>
    <n v="4.7"/>
    <s v="No"/>
    <n v="41"/>
    <n v="20"/>
    <n v="61"/>
    <x v="1"/>
    <n v="1076204.1599999999"/>
    <x v="2"/>
  </r>
  <r>
    <x v="962"/>
    <x v="0"/>
    <x v="4"/>
    <n v="4.2"/>
    <n v="30"/>
    <n v="55.4"/>
    <n v="3515"/>
    <n v="36989"/>
    <x v="1"/>
    <n v="904"/>
    <n v="154.77000000000001"/>
    <n v="9.8000000000000007"/>
    <n v="9.6999999999999993"/>
    <s v="Yes"/>
    <n v="9"/>
    <n v="20"/>
    <n v="29"/>
    <x v="0"/>
    <n v="392264.55"/>
    <x v="1"/>
  </r>
  <r>
    <x v="963"/>
    <x v="1"/>
    <x v="3"/>
    <n v="3.5"/>
    <n v="78"/>
    <n v="30.94"/>
    <n v="6872"/>
    <n v="76442"/>
    <x v="9"/>
    <n v="204"/>
    <n v="70.569999999999993"/>
    <n v="5.9"/>
    <n v="1.3"/>
    <s v="No"/>
    <n v="28"/>
    <n v="9"/>
    <n v="37"/>
    <x v="0"/>
    <n v="566799.96"/>
    <x v="0"/>
  </r>
  <r>
    <x v="964"/>
    <x v="1"/>
    <x v="4"/>
    <n v="3.5"/>
    <n v="90"/>
    <n v="62.76"/>
    <n v="4063"/>
    <n v="46817"/>
    <x v="9"/>
    <n v="701"/>
    <n v="280.35000000000002"/>
    <n v="6"/>
    <n v="4.4000000000000004"/>
    <s v="Yes"/>
    <n v="13"/>
    <n v="5"/>
    <n v="18"/>
    <x v="0"/>
    <n v="1272166.6299999999"/>
    <x v="2"/>
  </r>
  <r>
    <x v="965"/>
    <x v="2"/>
    <x v="1"/>
    <n v="3.2"/>
    <n v="63"/>
    <n v="33.090000000000003"/>
    <n v="2581"/>
    <n v="24940"/>
    <x v="14"/>
    <n v="95"/>
    <n v="205.95"/>
    <n v="9.6"/>
    <n v="3.8"/>
    <s v="Yes"/>
    <n v="51"/>
    <n v="16"/>
    <n v="67"/>
    <x v="1"/>
    <n v="471768.26"/>
    <x v="1"/>
  </r>
  <r>
    <x v="966"/>
    <x v="0"/>
    <x v="4"/>
    <n v="3.2"/>
    <n v="49"/>
    <n v="63.95"/>
    <n v="1077"/>
    <n v="10791"/>
    <x v="13"/>
    <n v="160"/>
    <n v="290.61"/>
    <n v="9"/>
    <n v="9.4"/>
    <s v="No"/>
    <n v="12"/>
    <n v="11"/>
    <n v="23"/>
    <x v="0"/>
    <n v="714393.35"/>
    <x v="0"/>
  </r>
  <r>
    <x v="967"/>
    <x v="0"/>
    <x v="3"/>
    <n v="3.7"/>
    <n v="50"/>
    <n v="35.22"/>
    <n v="1028"/>
    <n v="14882"/>
    <x v="5"/>
    <n v="760"/>
    <n v="60.57"/>
    <n v="6.1"/>
    <n v="1.9"/>
    <s v="No"/>
    <n v="47"/>
    <n v="41"/>
    <n v="88"/>
    <x v="1"/>
    <n v="407564.46"/>
    <x v="1"/>
  </r>
  <r>
    <x v="968"/>
    <x v="2"/>
    <x v="5"/>
    <n v="4.5"/>
    <n v="69"/>
    <n v="44.46"/>
    <n v="4264"/>
    <n v="47967"/>
    <x v="3"/>
    <n v="277"/>
    <n v="93.74"/>
    <n v="3.4"/>
    <n v="6.7"/>
    <s v="No"/>
    <n v="25"/>
    <n v="59"/>
    <n v="84"/>
    <x v="1"/>
    <n v="698968.05"/>
    <x v="0"/>
  </r>
  <r>
    <x v="969"/>
    <x v="2"/>
    <x v="5"/>
    <n v="4.2"/>
    <n v="70"/>
    <n v="36.840000000000003"/>
    <n v="2791"/>
    <n v="30919"/>
    <x v="15"/>
    <n v="351"/>
    <n v="145.01"/>
    <n v="2.1"/>
    <n v="7.4"/>
    <s v="Yes"/>
    <n v="30"/>
    <n v="32"/>
    <n v="62"/>
    <x v="1"/>
    <n v="581225.73"/>
    <x v="0"/>
  </r>
  <r>
    <x v="970"/>
    <x v="0"/>
    <x v="1"/>
    <n v="3.2"/>
    <n v="40"/>
    <n v="27.75"/>
    <n v="1436"/>
    <n v="22345"/>
    <x v="2"/>
    <n v="131"/>
    <n v="205.34"/>
    <n v="8.8000000000000007"/>
    <n v="2.7"/>
    <s v="Yes"/>
    <n v="35"/>
    <n v="35"/>
    <n v="70"/>
    <x v="1"/>
    <n v="272315.75"/>
    <x v="1"/>
  </r>
  <r>
    <x v="971"/>
    <x v="1"/>
    <x v="0"/>
    <n v="4.7"/>
    <n v="71"/>
    <n v="66.48"/>
    <n v="5026"/>
    <n v="55491"/>
    <x v="9"/>
    <n v="193"/>
    <n v="132.38"/>
    <n v="9.3000000000000007"/>
    <n v="2.2999999999999998"/>
    <s v="Yes"/>
    <n v="26"/>
    <n v="22"/>
    <n v="48"/>
    <x v="0"/>
    <n v="1072388.1100000001"/>
    <x v="2"/>
  </r>
  <r>
    <x v="972"/>
    <x v="0"/>
    <x v="1"/>
    <n v="4.2"/>
    <n v="49"/>
    <n v="33.770000000000003"/>
    <n v="849"/>
    <n v="17002"/>
    <x v="7"/>
    <n v="619"/>
    <n v="227.97"/>
    <n v="5.4"/>
    <n v="1.4"/>
    <s v="No"/>
    <n v="36"/>
    <n v="2"/>
    <n v="38"/>
    <x v="0"/>
    <n v="386430.73"/>
    <x v="1"/>
  </r>
  <r>
    <x v="973"/>
    <x v="2"/>
    <x v="5"/>
    <n v="4.9000000000000004"/>
    <n v="54"/>
    <n v="37.520000000000003"/>
    <n v="2466"/>
    <n v="34433"/>
    <x v="7"/>
    <n v="191"/>
    <n v="91.28"/>
    <n v="1.9"/>
    <n v="2.4"/>
    <s v="No"/>
    <n v="32"/>
    <n v="8"/>
    <n v="40"/>
    <x v="0"/>
    <n v="469164.97"/>
    <x v="1"/>
  </r>
  <r>
    <x v="974"/>
    <x v="1"/>
    <x v="2"/>
    <n v="4.3"/>
    <n v="84"/>
    <n v="46.71"/>
    <n v="3113"/>
    <n v="32354"/>
    <x v="15"/>
    <n v="390"/>
    <n v="200.16"/>
    <n v="6.5"/>
    <n v="8.3000000000000007"/>
    <s v="Yes"/>
    <n v="3"/>
    <n v="66"/>
    <n v="69"/>
    <x v="1"/>
    <n v="879967.35"/>
    <x v="0"/>
  </r>
  <r>
    <x v="975"/>
    <x v="1"/>
    <x v="2"/>
    <n v="3.4"/>
    <n v="81"/>
    <n v="51.85"/>
    <n v="2555"/>
    <n v="26390"/>
    <x v="2"/>
    <n v="476"/>
    <n v="149.49"/>
    <n v="4.3"/>
    <n v="9.5"/>
    <s v="No"/>
    <n v="74"/>
    <n v="61"/>
    <n v="135"/>
    <x v="2"/>
    <n v="957770.9"/>
    <x v="0"/>
  </r>
  <r>
    <x v="976"/>
    <x v="2"/>
    <x v="4"/>
    <n v="3.9"/>
    <n v="63"/>
    <n v="55.85"/>
    <n v="817"/>
    <n v="14083"/>
    <x v="0"/>
    <n v="524"/>
    <n v="177.06"/>
    <n v="2.4"/>
    <n v="9.1"/>
    <s v="Yes"/>
    <n v="24"/>
    <n v="45"/>
    <n v="69"/>
    <x v="1"/>
    <n v="796143.75"/>
    <x v="0"/>
  </r>
  <r>
    <x v="977"/>
    <x v="2"/>
    <x v="3"/>
    <n v="4.3"/>
    <n v="60"/>
    <n v="30.49"/>
    <n v="2335"/>
    <n v="26092"/>
    <x v="1"/>
    <n v="586"/>
    <n v="192.41"/>
    <n v="9.3000000000000007"/>
    <n v="4.3"/>
    <s v="No"/>
    <n v="55"/>
    <n v="8"/>
    <n v="63"/>
    <x v="1"/>
    <n v="423338.57"/>
    <x v="1"/>
  </r>
  <r>
    <x v="978"/>
    <x v="2"/>
    <x v="4"/>
    <n v="3.1"/>
    <n v="70"/>
    <n v="56.17"/>
    <n v="1895"/>
    <n v="18257"/>
    <x v="16"/>
    <n v="663"/>
    <n v="64.97"/>
    <n v="3.2"/>
    <n v="7.5"/>
    <s v="Yes"/>
    <n v="4"/>
    <n v="21"/>
    <n v="25"/>
    <x v="0"/>
    <n v="879921.7"/>
    <x v="0"/>
  </r>
  <r>
    <x v="979"/>
    <x v="0"/>
    <x v="2"/>
    <n v="3"/>
    <n v="38"/>
    <n v="45"/>
    <n v="756"/>
    <n v="14918"/>
    <x v="9"/>
    <n v="192"/>
    <n v="281.01"/>
    <n v="7.4"/>
    <n v="8.4"/>
    <s v="Yes"/>
    <n v="1"/>
    <n v="13"/>
    <n v="14"/>
    <x v="0"/>
    <n v="404283.9"/>
    <x v="1"/>
  </r>
  <r>
    <x v="980"/>
    <x v="0"/>
    <x v="5"/>
    <n v="3.3"/>
    <n v="49"/>
    <n v="42.67"/>
    <n v="871"/>
    <n v="12592"/>
    <x v="18"/>
    <n v="635"/>
    <n v="246.52"/>
    <n v="4.9000000000000004"/>
    <n v="8.3000000000000007"/>
    <s v="No"/>
    <n v="39"/>
    <n v="30"/>
    <n v="69"/>
    <x v="1"/>
    <n v="482642.1"/>
    <x v="1"/>
  </r>
  <r>
    <x v="981"/>
    <x v="1"/>
    <x v="4"/>
    <n v="3.5"/>
    <n v="77"/>
    <n v="61.18"/>
    <n v="4397"/>
    <n v="50723"/>
    <x v="2"/>
    <n v="463"/>
    <n v="160.61000000000001"/>
    <n v="8.5"/>
    <n v="1.6"/>
    <s v="No"/>
    <n v="76"/>
    <n v="53"/>
    <n v="129"/>
    <x v="2"/>
    <n v="1072678.21"/>
    <x v="2"/>
  </r>
  <r>
    <x v="982"/>
    <x v="2"/>
    <x v="1"/>
    <n v="3.9"/>
    <n v="61"/>
    <n v="27.31"/>
    <n v="2555"/>
    <n v="32804"/>
    <x v="13"/>
    <n v="93"/>
    <n v="186.87"/>
    <n v="7.3"/>
    <n v="2.9"/>
    <s v="Yes"/>
    <n v="55"/>
    <n v="59"/>
    <n v="114"/>
    <x v="2"/>
    <n v="393706.33"/>
    <x v="1"/>
  </r>
  <r>
    <x v="983"/>
    <x v="1"/>
    <x v="3"/>
    <n v="4"/>
    <n v="72"/>
    <n v="32.56"/>
    <n v="3142"/>
    <n v="35067"/>
    <x v="18"/>
    <n v="954"/>
    <n v="58.13"/>
    <n v="2.1"/>
    <n v="9.5"/>
    <s v="Yes"/>
    <n v="26"/>
    <n v="52"/>
    <n v="78"/>
    <x v="1"/>
    <n v="542120.11"/>
    <x v="0"/>
  </r>
  <r>
    <x v="984"/>
    <x v="1"/>
    <x v="1"/>
    <n v="3.3"/>
    <n v="90"/>
    <n v="33.92"/>
    <n v="5817"/>
    <n v="63872"/>
    <x v="12"/>
    <n v="909"/>
    <n v="174.49"/>
    <n v="5"/>
    <n v="7.7"/>
    <s v="No"/>
    <n v="80"/>
    <n v="86"/>
    <n v="166"/>
    <x v="2"/>
    <n v="700281.02"/>
    <x v="0"/>
  </r>
  <r>
    <x v="985"/>
    <x v="1"/>
    <x v="3"/>
    <n v="4.3"/>
    <n v="84"/>
    <n v="35.520000000000003"/>
    <n v="4156"/>
    <n v="50135"/>
    <x v="11"/>
    <n v="290"/>
    <n v="156.58000000000001"/>
    <n v="3.3"/>
    <n v="8.5"/>
    <s v="Yes"/>
    <n v="53"/>
    <n v="32"/>
    <n v="85"/>
    <x v="1"/>
    <n v="688665.87"/>
    <x v="0"/>
  </r>
  <r>
    <x v="986"/>
    <x v="1"/>
    <x v="5"/>
    <n v="4.2"/>
    <n v="77"/>
    <n v="42.68"/>
    <n v="7542"/>
    <n v="74858"/>
    <x v="8"/>
    <n v="131"/>
    <n v="143.62"/>
    <n v="7.4"/>
    <n v="5.6"/>
    <s v="Yes"/>
    <n v="74"/>
    <n v="40"/>
    <n v="114"/>
    <x v="2"/>
    <n v="750396.26"/>
    <x v="0"/>
  </r>
  <r>
    <x v="987"/>
    <x v="2"/>
    <x v="4"/>
    <n v="3.6"/>
    <n v="56"/>
    <n v="59.98"/>
    <n v="734"/>
    <n v="9726"/>
    <x v="18"/>
    <n v="444"/>
    <n v="253.84"/>
    <n v="5.9"/>
    <n v="4.5"/>
    <s v="Yes"/>
    <n v="8"/>
    <n v="27"/>
    <n v="35"/>
    <x v="0"/>
    <n v="757369.32"/>
    <x v="0"/>
  </r>
  <r>
    <x v="988"/>
    <x v="1"/>
    <x v="3"/>
    <n v="3"/>
    <n v="86"/>
    <n v="32.61"/>
    <n v="1209"/>
    <n v="18719"/>
    <x v="11"/>
    <n v="919"/>
    <n v="95.48"/>
    <n v="4.0999999999999996"/>
    <n v="6.9"/>
    <s v="Yes"/>
    <n v="10"/>
    <n v="20"/>
    <n v="30"/>
    <x v="0"/>
    <n v="642242.49"/>
    <x v="0"/>
  </r>
  <r>
    <x v="989"/>
    <x v="2"/>
    <x v="1"/>
    <n v="3.2"/>
    <n v="61"/>
    <n v="35.67"/>
    <n v="2257"/>
    <n v="29490"/>
    <x v="4"/>
    <n v="548"/>
    <n v="94.08"/>
    <n v="4"/>
    <n v="5.3"/>
    <s v="No"/>
    <n v="6"/>
    <n v="25"/>
    <n v="31"/>
    <x v="0"/>
    <n v="493227.3"/>
    <x v="1"/>
  </r>
  <r>
    <x v="990"/>
    <x v="2"/>
    <x v="4"/>
    <n v="3.8"/>
    <n v="69"/>
    <n v="61.22"/>
    <n v="3698"/>
    <n v="44076"/>
    <x v="12"/>
    <n v="115"/>
    <n v="180.42"/>
    <n v="2"/>
    <n v="4.4000000000000004"/>
    <s v="Yes"/>
    <n v="29"/>
    <n v="9"/>
    <n v="38"/>
    <x v="0"/>
    <n v="944602.58"/>
    <x v="0"/>
  </r>
  <r>
    <x v="991"/>
    <x v="0"/>
    <x v="4"/>
    <n v="3.3"/>
    <n v="47"/>
    <n v="56.44"/>
    <n v="3101"/>
    <n v="36570"/>
    <x v="13"/>
    <n v="327"/>
    <n v="221.79"/>
    <n v="2.9"/>
    <n v="4.0999999999999996"/>
    <s v="No"/>
    <n v="28"/>
    <n v="22"/>
    <n v="50"/>
    <x v="0"/>
    <n v="609392.92000000004"/>
    <x v="0"/>
  </r>
  <r>
    <x v="992"/>
    <x v="2"/>
    <x v="1"/>
    <n v="3.8"/>
    <n v="67"/>
    <n v="29.47"/>
    <n v="764"/>
    <n v="15870"/>
    <x v="1"/>
    <n v="648"/>
    <n v="55.61"/>
    <n v="7.4"/>
    <n v="2.4"/>
    <s v="No"/>
    <n v="36"/>
    <n v="66"/>
    <n v="102"/>
    <x v="2"/>
    <n v="451554.75"/>
    <x v="1"/>
  </r>
  <r>
    <x v="993"/>
    <x v="0"/>
    <x v="2"/>
    <n v="4.3"/>
    <n v="44"/>
    <n v="48.62"/>
    <n v="2877"/>
    <n v="34702"/>
    <x v="7"/>
    <n v="965"/>
    <n v="186.46"/>
    <n v="6.5"/>
    <n v="5.8"/>
    <s v="Yes"/>
    <n v="11"/>
    <n v="9"/>
    <n v="20"/>
    <x v="0"/>
    <n v="499605.32"/>
    <x v="1"/>
  </r>
  <r>
    <x v="994"/>
    <x v="2"/>
    <x v="3"/>
    <n v="4.0999999999999996"/>
    <n v="52"/>
    <n v="32.35"/>
    <n v="3246"/>
    <n v="39902"/>
    <x v="0"/>
    <n v="926"/>
    <n v="124.67"/>
    <n v="4.2"/>
    <n v="5.7"/>
    <s v="Yes"/>
    <n v="44"/>
    <n v="44"/>
    <n v="88"/>
    <x v="1"/>
    <n v="397914.7"/>
    <x v="1"/>
  </r>
  <r>
    <x v="995"/>
    <x v="2"/>
    <x v="1"/>
    <n v="3.5"/>
    <n v="68"/>
    <n v="35.270000000000003"/>
    <n v="1358"/>
    <n v="13873"/>
    <x v="13"/>
    <n v="974"/>
    <n v="239.22"/>
    <n v="8.5"/>
    <n v="6.3"/>
    <s v="No"/>
    <n v="66"/>
    <n v="0"/>
    <n v="66"/>
    <x v="1"/>
    <n v="554647.31000000006"/>
    <x v="0"/>
  </r>
  <r>
    <x v="996"/>
    <x v="2"/>
    <x v="5"/>
    <n v="3.7"/>
    <n v="64"/>
    <n v="44.69"/>
    <n v="931"/>
    <n v="14966"/>
    <x v="0"/>
    <n v="907"/>
    <n v="167.22"/>
    <n v="5.4"/>
    <n v="2"/>
    <s v="Yes"/>
    <n v="47"/>
    <n v="27"/>
    <n v="74"/>
    <x v="1"/>
    <n v="650340.9"/>
    <x v="0"/>
  </r>
  <r>
    <x v="997"/>
    <x v="0"/>
    <x v="0"/>
    <n v="4.2"/>
    <n v="45"/>
    <n v="67.19"/>
    <n v="3411"/>
    <n v="42132"/>
    <x v="13"/>
    <n v="602"/>
    <n v="258.52"/>
    <n v="8.1"/>
    <n v="9.1999999999999993"/>
    <s v="Yes"/>
    <n v="35"/>
    <n v="12"/>
    <n v="47"/>
    <x v="0"/>
    <n v="697392.48"/>
    <x v="0"/>
  </r>
  <r>
    <x v="998"/>
    <x v="0"/>
    <x v="1"/>
    <n v="4.7"/>
    <n v="46"/>
    <n v="28.87"/>
    <n v="1939"/>
    <n v="27197"/>
    <x v="10"/>
    <n v="940"/>
    <n v="149.24"/>
    <n v="8"/>
    <n v="7.7"/>
    <s v="Yes"/>
    <n v="16"/>
    <n v="38"/>
    <n v="54"/>
    <x v="1"/>
    <n v="308393.71000000002"/>
    <x v="1"/>
  </r>
  <r>
    <x v="999"/>
    <x v="1"/>
    <x v="4"/>
    <n v="4.5"/>
    <n v="70"/>
    <n v="63.39"/>
    <n v="2048"/>
    <n v="20186"/>
    <x v="2"/>
    <n v="765"/>
    <n v="256.77"/>
    <n v="8.6"/>
    <n v="2.2000000000000002"/>
    <s v="Yes"/>
    <n v="9"/>
    <n v="57"/>
    <n v="66"/>
    <x v="1"/>
    <n v="1004963.74"/>
    <x v="2"/>
  </r>
  <r>
    <x v="1000"/>
    <x v="0"/>
    <x v="4"/>
    <n v="4.0999999999999996"/>
    <n v="40"/>
    <n v="57.29"/>
    <n v="3109"/>
    <n v="33012"/>
    <x v="16"/>
    <n v="929"/>
    <n v="229.13"/>
    <n v="8.6"/>
    <n v="1.7"/>
    <s v="Yes"/>
    <n v="12"/>
    <n v="37"/>
    <n v="49"/>
    <x v="0"/>
    <n v="524989.71"/>
    <x v="0"/>
  </r>
  <r>
    <x v="1001"/>
    <x v="0"/>
    <x v="1"/>
    <n v="3.7"/>
    <n v="35"/>
    <n v="31.51"/>
    <n v="2639"/>
    <n v="34115"/>
    <x v="3"/>
    <n v="398"/>
    <n v="257.06"/>
    <n v="7.1"/>
    <n v="6.8"/>
    <s v="Yes"/>
    <n v="22"/>
    <n v="0"/>
    <n v="22"/>
    <x v="0"/>
    <n v="264627.62"/>
    <x v="1"/>
  </r>
  <r>
    <x v="1002"/>
    <x v="0"/>
    <x v="0"/>
    <n v="3.7"/>
    <n v="38"/>
    <n v="72.7"/>
    <n v="1351"/>
    <n v="13710"/>
    <x v="16"/>
    <n v="900"/>
    <n v="253.11"/>
    <n v="7.7"/>
    <n v="4.0999999999999996"/>
    <s v="No"/>
    <n v="29"/>
    <n v="1"/>
    <n v="30"/>
    <x v="0"/>
    <n v="624602.4"/>
    <x v="0"/>
  </r>
  <r>
    <x v="1003"/>
    <x v="0"/>
    <x v="1"/>
    <n v="4.8"/>
    <n v="49"/>
    <n v="32.19"/>
    <n v="2813"/>
    <n v="34637"/>
    <x v="3"/>
    <n v="787"/>
    <n v="171.59"/>
    <n v="8"/>
    <n v="3.9"/>
    <s v="No"/>
    <n v="27"/>
    <n v="5"/>
    <n v="32"/>
    <x v="0"/>
    <n v="368936.32"/>
    <x v="1"/>
  </r>
  <r>
    <x v="1004"/>
    <x v="1"/>
    <x v="0"/>
    <n v="3.1"/>
    <n v="85"/>
    <n v="72.77"/>
    <n v="5424"/>
    <n v="56661"/>
    <x v="18"/>
    <n v="97"/>
    <n v="142.02000000000001"/>
    <n v="2.5"/>
    <n v="8.6"/>
    <s v="No"/>
    <n v="22"/>
    <n v="17"/>
    <n v="39"/>
    <x v="0"/>
    <n v="1386164.63"/>
    <x v="2"/>
  </r>
  <r>
    <x v="1005"/>
    <x v="0"/>
    <x v="0"/>
    <n v="5"/>
    <n v="35"/>
    <n v="72.77"/>
    <n v="4582"/>
    <n v="54815"/>
    <x v="17"/>
    <n v="332"/>
    <n v="241.29"/>
    <n v="3.7"/>
    <n v="4.0999999999999996"/>
    <s v="Yes"/>
    <n v="4"/>
    <n v="17"/>
    <n v="21"/>
    <x v="0"/>
    <n v="583487.97"/>
    <x v="0"/>
  </r>
  <r>
    <x v="1006"/>
    <x v="2"/>
    <x v="5"/>
    <n v="4.3"/>
    <n v="61"/>
    <n v="45.61"/>
    <n v="2005"/>
    <n v="26183"/>
    <x v="17"/>
    <n v="399"/>
    <n v="140.38"/>
    <n v="1.9"/>
    <n v="6.7"/>
    <s v="Yes"/>
    <n v="48"/>
    <n v="21"/>
    <n v="69"/>
    <x v="1"/>
    <n v="631865.73"/>
    <x v="0"/>
  </r>
  <r>
    <x v="1007"/>
    <x v="2"/>
    <x v="3"/>
    <n v="4.4000000000000004"/>
    <n v="68"/>
    <n v="33.81"/>
    <n v="4374"/>
    <n v="49389"/>
    <x v="0"/>
    <n v="790"/>
    <n v="72.349999999999994"/>
    <n v="2.7"/>
    <n v="5.8"/>
    <s v="No"/>
    <n v="29"/>
    <n v="46"/>
    <n v="75"/>
    <x v="1"/>
    <n v="533894.72"/>
    <x v="0"/>
  </r>
  <r>
    <x v="1008"/>
    <x v="0"/>
    <x v="4"/>
    <n v="3.1"/>
    <n v="42"/>
    <n v="64.66"/>
    <n v="1585"/>
    <n v="17097"/>
    <x v="4"/>
    <n v="976"/>
    <n v="264.70999999999998"/>
    <n v="8"/>
    <n v="3.4"/>
    <s v="Yes"/>
    <n v="8"/>
    <n v="11"/>
    <n v="19"/>
    <x v="0"/>
    <n v="611855.56999999995"/>
    <x v="0"/>
  </r>
  <r>
    <x v="1009"/>
    <x v="0"/>
    <x v="4"/>
    <n v="4.2"/>
    <n v="42"/>
    <n v="55.24"/>
    <n v="1636"/>
    <n v="20171"/>
    <x v="1"/>
    <n v="909"/>
    <n v="149.30000000000001"/>
    <n v="9.5"/>
    <n v="4"/>
    <s v="No"/>
    <n v="33"/>
    <n v="10"/>
    <n v="43"/>
    <x v="0"/>
    <n v="530503.39"/>
    <x v="0"/>
  </r>
  <r>
    <x v="1010"/>
    <x v="2"/>
    <x v="0"/>
    <n v="4"/>
    <n v="53"/>
    <n v="68.17"/>
    <n v="1183"/>
    <n v="12676"/>
    <x v="17"/>
    <n v="458"/>
    <n v="83.15"/>
    <n v="7.1"/>
    <n v="9.5"/>
    <s v="Yes"/>
    <n v="47"/>
    <n v="8"/>
    <n v="55"/>
    <x v="1"/>
    <n v="816622.84"/>
    <x v="0"/>
  </r>
  <r>
    <x v="1011"/>
    <x v="2"/>
    <x v="4"/>
    <n v="3.2"/>
    <n v="58"/>
    <n v="55.54"/>
    <n v="904"/>
    <n v="15374"/>
    <x v="12"/>
    <n v="994"/>
    <n v="211.62"/>
    <n v="9"/>
    <n v="4"/>
    <s v="No"/>
    <n v="25"/>
    <n v="46"/>
    <n v="71"/>
    <x v="1"/>
    <n v="726025.12"/>
    <x v="0"/>
  </r>
  <r>
    <x v="1012"/>
    <x v="1"/>
    <x v="2"/>
    <n v="3.6"/>
    <n v="83"/>
    <n v="52.16"/>
    <n v="3633"/>
    <n v="41348"/>
    <x v="5"/>
    <n v="759"/>
    <n v="272.44"/>
    <n v="3.9"/>
    <n v="8.1"/>
    <s v="No"/>
    <n v="80"/>
    <n v="27"/>
    <n v="107"/>
    <x v="2"/>
    <n v="979728.34"/>
    <x v="0"/>
  </r>
  <r>
    <x v="1013"/>
    <x v="2"/>
    <x v="0"/>
    <n v="4.8"/>
    <n v="63"/>
    <n v="66.11"/>
    <n v="4410"/>
    <n v="47619"/>
    <x v="8"/>
    <n v="753"/>
    <n v="265.24"/>
    <n v="8.6"/>
    <n v="8.8000000000000007"/>
    <s v="Yes"/>
    <n v="33"/>
    <n v="41"/>
    <n v="74"/>
    <x v="1"/>
    <n v="940213.76000000001"/>
    <x v="0"/>
  </r>
  <r>
    <x v="1014"/>
    <x v="2"/>
    <x v="4"/>
    <n v="4.0999999999999996"/>
    <n v="66"/>
    <n v="64.3"/>
    <n v="2040"/>
    <n v="25594"/>
    <x v="10"/>
    <n v="361"/>
    <n v="188.61"/>
    <n v="4"/>
    <n v="1.6"/>
    <s v="Yes"/>
    <n v="1"/>
    <n v="38"/>
    <n v="39"/>
    <x v="0"/>
    <n v="941761.6"/>
    <x v="0"/>
  </r>
  <r>
    <x v="1015"/>
    <x v="0"/>
    <x v="2"/>
    <n v="3.8"/>
    <n v="34"/>
    <n v="52.11"/>
    <n v="1848"/>
    <n v="19345"/>
    <x v="12"/>
    <n v="440"/>
    <n v="72.02"/>
    <n v="9"/>
    <n v="7"/>
    <s v="No"/>
    <n v="5"/>
    <n v="18"/>
    <n v="23"/>
    <x v="0"/>
    <n v="407828.84"/>
    <x v="1"/>
  </r>
  <r>
    <x v="1016"/>
    <x v="2"/>
    <x v="5"/>
    <n v="3.1"/>
    <n v="68"/>
    <n v="35.32"/>
    <n v="2555"/>
    <n v="28030"/>
    <x v="0"/>
    <n v="631"/>
    <n v="224.15"/>
    <n v="8.1999999999999993"/>
    <n v="7.7"/>
    <s v="Yes"/>
    <n v="23"/>
    <n v="19"/>
    <n v="42"/>
    <x v="0"/>
    <n v="554914.88"/>
    <x v="0"/>
  </r>
  <r>
    <x v="1017"/>
    <x v="1"/>
    <x v="4"/>
    <n v="4.4000000000000004"/>
    <n v="71"/>
    <n v="62.86"/>
    <n v="4245"/>
    <n v="46595"/>
    <x v="18"/>
    <n v="980"/>
    <n v="202.21"/>
    <n v="9.9"/>
    <n v="4.9000000000000004"/>
    <s v="No"/>
    <n v="13"/>
    <n v="67"/>
    <n v="80"/>
    <x v="1"/>
    <n v="1012496.19"/>
    <x v="2"/>
  </r>
  <r>
    <x v="1018"/>
    <x v="2"/>
    <x v="2"/>
    <n v="4.4000000000000004"/>
    <n v="62"/>
    <n v="54.48"/>
    <n v="2721"/>
    <n v="34795"/>
    <x v="6"/>
    <n v="582"/>
    <n v="102.54"/>
    <n v="8.4"/>
    <n v="6.1"/>
    <s v="No"/>
    <n v="12"/>
    <n v="26"/>
    <n v="38"/>
    <x v="0"/>
    <n v="770034.93"/>
    <x v="0"/>
  </r>
  <r>
    <x v="1019"/>
    <x v="0"/>
    <x v="1"/>
    <n v="4.2"/>
    <n v="40"/>
    <n v="32.270000000000003"/>
    <n v="2369"/>
    <n v="29290"/>
    <x v="1"/>
    <n v="608"/>
    <n v="275.14"/>
    <n v="4.5999999999999996"/>
    <n v="2.5"/>
    <s v="Yes"/>
    <n v="10"/>
    <n v="0"/>
    <n v="10"/>
    <x v="0"/>
    <n v="300791.90000000002"/>
    <x v="1"/>
  </r>
  <r>
    <x v="1020"/>
    <x v="0"/>
    <x v="3"/>
    <n v="4"/>
    <n v="31"/>
    <n v="30.34"/>
    <n v="1463"/>
    <n v="23064"/>
    <x v="15"/>
    <n v="877"/>
    <n v="71.67"/>
    <n v="2"/>
    <n v="3.9"/>
    <s v="No"/>
    <n v="7"/>
    <n v="26"/>
    <n v="33"/>
    <x v="0"/>
    <n v="218031.18"/>
    <x v="1"/>
  </r>
  <r>
    <x v="1021"/>
    <x v="2"/>
    <x v="1"/>
    <n v="3.9"/>
    <n v="50"/>
    <n v="34.44"/>
    <n v="1789"/>
    <n v="19194"/>
    <x v="4"/>
    <n v="929"/>
    <n v="143.26"/>
    <n v="8.9"/>
    <n v="7.4"/>
    <s v="No"/>
    <n v="24"/>
    <n v="45"/>
    <n v="69"/>
    <x v="1"/>
    <n v="398145.56"/>
    <x v="1"/>
  </r>
  <r>
    <x v="1022"/>
    <x v="0"/>
    <x v="2"/>
    <n v="4.2"/>
    <n v="50"/>
    <n v="53.06"/>
    <n v="1070"/>
    <n v="10155"/>
    <x v="16"/>
    <n v="962"/>
    <n v="73.63"/>
    <n v="6.1"/>
    <n v="6.4"/>
    <s v="Yes"/>
    <n v="29"/>
    <n v="40"/>
    <n v="69"/>
    <x v="1"/>
    <n v="601954.89"/>
    <x v="0"/>
  </r>
  <r>
    <x v="1023"/>
    <x v="1"/>
    <x v="0"/>
    <n v="3.5"/>
    <n v="72"/>
    <n v="69.16"/>
    <n v="2754"/>
    <n v="32517"/>
    <x v="2"/>
    <n v="282"/>
    <n v="277.99"/>
    <n v="8.6999999999999993"/>
    <n v="2.2000000000000002"/>
    <s v="Yes"/>
    <n v="33"/>
    <n v="63"/>
    <n v="96"/>
    <x v="1"/>
    <n v="1126925.0900000001"/>
    <x v="2"/>
  </r>
  <r>
    <x v="1024"/>
    <x v="1"/>
    <x v="0"/>
    <n v="4.9000000000000004"/>
    <n v="81"/>
    <n v="68.61"/>
    <n v="7391"/>
    <n v="81345"/>
    <x v="12"/>
    <n v="139"/>
    <n v="58.85"/>
    <n v="4.5"/>
    <n v="9.9"/>
    <s v="Yes"/>
    <n v="22"/>
    <n v="63"/>
    <n v="85"/>
    <x v="1"/>
    <n v="1251536.3899999999"/>
    <x v="2"/>
  </r>
  <r>
    <x v="1025"/>
    <x v="2"/>
    <x v="4"/>
    <n v="4.2"/>
    <n v="56"/>
    <n v="60.28"/>
    <n v="3449"/>
    <n v="39830"/>
    <x v="2"/>
    <n v="794"/>
    <n v="156.44"/>
    <n v="1.3"/>
    <n v="9.4"/>
    <s v="No"/>
    <n v="18"/>
    <n v="54"/>
    <n v="72"/>
    <x v="1"/>
    <n v="775717.08"/>
    <x v="0"/>
  </r>
  <r>
    <x v="1026"/>
    <x v="2"/>
    <x v="1"/>
    <n v="3.6"/>
    <n v="50"/>
    <n v="34.54"/>
    <n v="1819"/>
    <n v="22948"/>
    <x v="1"/>
    <n v="834"/>
    <n v="265.44"/>
    <n v="1.5"/>
    <n v="3"/>
    <s v="Yes"/>
    <n v="0"/>
    <n v="49"/>
    <n v="49"/>
    <x v="0"/>
    <n v="395699.36"/>
    <x v="1"/>
  </r>
  <r>
    <x v="1027"/>
    <x v="2"/>
    <x v="0"/>
    <n v="3.9"/>
    <n v="58"/>
    <n v="67.77"/>
    <n v="3556"/>
    <n v="34638"/>
    <x v="16"/>
    <n v="814"/>
    <n v="112.85"/>
    <n v="7"/>
    <n v="8.9"/>
    <s v="No"/>
    <n v="14"/>
    <n v="27"/>
    <n v="41"/>
    <x v="0"/>
    <n v="887237.01"/>
    <x v="0"/>
  </r>
  <r>
    <x v="1028"/>
    <x v="0"/>
    <x v="0"/>
    <n v="4.5999999999999996"/>
    <n v="47"/>
    <n v="66.11"/>
    <n v="3404"/>
    <n v="41252"/>
    <x v="10"/>
    <n v="760"/>
    <n v="76.25"/>
    <n v="2"/>
    <n v="3.4"/>
    <s v="No"/>
    <n v="40"/>
    <n v="34"/>
    <n v="74"/>
    <x v="1"/>
    <n v="698750.97"/>
    <x v="0"/>
  </r>
  <r>
    <x v="1029"/>
    <x v="1"/>
    <x v="1"/>
    <n v="3.3"/>
    <n v="89"/>
    <n v="34.51"/>
    <n v="1414"/>
    <n v="20379"/>
    <x v="8"/>
    <n v="714"/>
    <n v="81.75"/>
    <n v="7.7"/>
    <n v="6.1"/>
    <s v="No"/>
    <n v="45"/>
    <n v="0"/>
    <n v="45"/>
    <x v="0"/>
    <n v="689655.31"/>
    <x v="0"/>
  </r>
  <r>
    <x v="1030"/>
    <x v="1"/>
    <x v="5"/>
    <n v="3.6"/>
    <n v="75"/>
    <n v="35.29"/>
    <n v="4990"/>
    <n v="54022"/>
    <x v="3"/>
    <n v="723"/>
    <n v="151.22999999999999"/>
    <n v="4.8"/>
    <n v="8"/>
    <s v="No"/>
    <n v="61"/>
    <n v="2"/>
    <n v="63"/>
    <x v="1"/>
    <n v="608893.62"/>
    <x v="0"/>
  </r>
  <r>
    <x v="1031"/>
    <x v="0"/>
    <x v="0"/>
    <n v="4.4000000000000004"/>
    <n v="38"/>
    <n v="75.02"/>
    <n v="3348"/>
    <n v="37063"/>
    <x v="7"/>
    <n v="843"/>
    <n v="157.15"/>
    <n v="6.1"/>
    <n v="4.0999999999999996"/>
    <s v="No"/>
    <n v="15"/>
    <n v="3"/>
    <n v="18"/>
    <x v="0"/>
    <n v="655327.94999999995"/>
    <x v="0"/>
  </r>
  <r>
    <x v="1032"/>
    <x v="1"/>
    <x v="3"/>
    <n v="3.6"/>
    <n v="77"/>
    <n v="33.36"/>
    <n v="2798"/>
    <n v="32817"/>
    <x v="9"/>
    <n v="55"/>
    <n v="229.52"/>
    <n v="8.1999999999999993"/>
    <n v="6"/>
    <s v="Yes"/>
    <n v="59"/>
    <n v="26"/>
    <n v="85"/>
    <x v="1"/>
    <n v="597433.13"/>
    <x v="0"/>
  </r>
  <r>
    <x v="1033"/>
    <x v="2"/>
    <x v="2"/>
    <n v="4.5999999999999996"/>
    <n v="67"/>
    <n v="50.59"/>
    <n v="4502"/>
    <n v="49560"/>
    <x v="17"/>
    <n v="59"/>
    <n v="109.48"/>
    <n v="3.3"/>
    <n v="5.0999999999999996"/>
    <s v="No"/>
    <n v="64"/>
    <n v="36"/>
    <n v="100"/>
    <x v="1"/>
    <n v="770915.07"/>
    <x v="0"/>
  </r>
  <r>
    <x v="1034"/>
    <x v="2"/>
    <x v="4"/>
    <n v="3.3"/>
    <n v="64"/>
    <n v="56.46"/>
    <n v="2138"/>
    <n v="19707"/>
    <x v="1"/>
    <n v="386"/>
    <n v="225.46"/>
    <n v="4.7"/>
    <n v="7.8"/>
    <s v="Yes"/>
    <n v="57"/>
    <n v="22"/>
    <n v="79"/>
    <x v="1"/>
    <n v="815018.05"/>
    <x v="0"/>
  </r>
  <r>
    <x v="1035"/>
    <x v="2"/>
    <x v="0"/>
    <n v="4.5"/>
    <n v="50"/>
    <n v="74.92"/>
    <n v="3235"/>
    <n v="40095"/>
    <x v="7"/>
    <n v="692"/>
    <n v="299.74"/>
    <n v="7.6"/>
    <n v="5.3"/>
    <s v="Yes"/>
    <n v="21"/>
    <n v="26"/>
    <n v="47"/>
    <x v="0"/>
    <n v="854586.49"/>
    <x v="0"/>
  </r>
  <r>
    <x v="1036"/>
    <x v="1"/>
    <x v="3"/>
    <n v="3.1"/>
    <n v="83"/>
    <n v="38.25"/>
    <n v="1725"/>
    <n v="23862"/>
    <x v="1"/>
    <n v="364"/>
    <n v="266.06"/>
    <n v="9.3000000000000007"/>
    <n v="6.1"/>
    <s v="No"/>
    <n v="52"/>
    <n v="81"/>
    <n v="133"/>
    <x v="2"/>
    <n v="720566.1"/>
    <x v="0"/>
  </r>
  <r>
    <x v="1037"/>
    <x v="2"/>
    <x v="3"/>
    <n v="3"/>
    <n v="67"/>
    <n v="40.17"/>
    <n v="1752"/>
    <n v="19150"/>
    <x v="8"/>
    <n v="161"/>
    <n v="208.89"/>
    <n v="3.6"/>
    <n v="8.6"/>
    <s v="No"/>
    <n v="1"/>
    <n v="1"/>
    <n v="2"/>
    <x v="0"/>
    <n v="603502.25"/>
    <x v="0"/>
  </r>
  <r>
    <x v="1038"/>
    <x v="0"/>
    <x v="0"/>
    <n v="4.8"/>
    <n v="48"/>
    <n v="72.52"/>
    <n v="1130"/>
    <n v="18003"/>
    <x v="0"/>
    <n v="129"/>
    <n v="284.98"/>
    <n v="6.6"/>
    <n v="7.3"/>
    <s v="No"/>
    <n v="12"/>
    <n v="9"/>
    <n v="21"/>
    <x v="0"/>
    <n v="786656.31"/>
    <x v="0"/>
  </r>
  <r>
    <x v="1039"/>
    <x v="0"/>
    <x v="5"/>
    <n v="4.2"/>
    <n v="48"/>
    <n v="37.03"/>
    <n v="3216"/>
    <n v="38133"/>
    <x v="17"/>
    <n v="502"/>
    <n v="297.77999999999997"/>
    <n v="9.6"/>
    <n v="5.7"/>
    <s v="Yes"/>
    <n v="34"/>
    <n v="43"/>
    <n v="77"/>
    <x v="1"/>
    <n v="417495.32"/>
    <x v="1"/>
  </r>
  <r>
    <x v="1040"/>
    <x v="1"/>
    <x v="2"/>
    <n v="3.7"/>
    <n v="79"/>
    <n v="48.39"/>
    <n v="6261"/>
    <n v="67231"/>
    <x v="3"/>
    <n v="97"/>
    <n v="192.57"/>
    <n v="6.8"/>
    <n v="5.2"/>
    <s v="No"/>
    <n v="20"/>
    <n v="26"/>
    <n v="46"/>
    <x v="0"/>
    <n v="867368.38"/>
    <x v="0"/>
  </r>
  <r>
    <x v="1041"/>
    <x v="0"/>
    <x v="4"/>
    <n v="3.5"/>
    <n v="49"/>
    <n v="60.36"/>
    <n v="3123"/>
    <n v="30061"/>
    <x v="18"/>
    <n v="712"/>
    <n v="118.41"/>
    <n v="9"/>
    <n v="2.1"/>
    <s v="Yes"/>
    <n v="40"/>
    <n v="31"/>
    <n v="71"/>
    <x v="1"/>
    <n v="677170.27"/>
    <x v="0"/>
  </r>
  <r>
    <x v="1042"/>
    <x v="0"/>
    <x v="0"/>
    <n v="4.2"/>
    <n v="50"/>
    <n v="71.680000000000007"/>
    <n v="2686"/>
    <n v="27777"/>
    <x v="13"/>
    <n v="140"/>
    <n v="278.75"/>
    <n v="9.5"/>
    <n v="1.5"/>
    <s v="No"/>
    <n v="7"/>
    <n v="36"/>
    <n v="43"/>
    <x v="0"/>
    <n v="814176.09"/>
    <x v="0"/>
  </r>
  <r>
    <x v="1043"/>
    <x v="1"/>
    <x v="4"/>
    <n v="4"/>
    <n v="75"/>
    <n v="65.19"/>
    <n v="2088"/>
    <n v="20196"/>
    <x v="14"/>
    <n v="694"/>
    <n v="261.05"/>
    <n v="9.4"/>
    <n v="9.6"/>
    <s v="Yes"/>
    <n v="28"/>
    <n v="74"/>
    <n v="102"/>
    <x v="2"/>
    <n v="1093424.93"/>
    <x v="2"/>
  </r>
  <r>
    <x v="1044"/>
    <x v="2"/>
    <x v="1"/>
    <n v="5"/>
    <n v="66"/>
    <n v="29.22"/>
    <n v="4518"/>
    <n v="51424"/>
    <x v="18"/>
    <n v="745"/>
    <n v="71.150000000000006"/>
    <n v="7.8"/>
    <n v="2.7"/>
    <s v="Yes"/>
    <n v="52"/>
    <n v="48"/>
    <n v="100"/>
    <x v="1"/>
    <n v="453356.08"/>
    <x v="1"/>
  </r>
  <r>
    <x v="1045"/>
    <x v="2"/>
    <x v="3"/>
    <n v="5"/>
    <n v="63"/>
    <n v="37.729999999999997"/>
    <n v="1540"/>
    <n v="18951"/>
    <x v="6"/>
    <n v="790"/>
    <n v="284.08999999999997"/>
    <n v="6"/>
    <n v="3.5"/>
    <s v="No"/>
    <n v="3"/>
    <n v="28"/>
    <n v="31"/>
    <x v="0"/>
    <n v="545317.99"/>
    <x v="0"/>
  </r>
  <r>
    <x v="1046"/>
    <x v="2"/>
    <x v="3"/>
    <n v="4.3"/>
    <n v="62"/>
    <n v="40.57"/>
    <n v="2749"/>
    <n v="32888"/>
    <x v="10"/>
    <n v="983"/>
    <n v="141.55000000000001"/>
    <n v="1.9"/>
    <n v="6.5"/>
    <s v="No"/>
    <n v="2"/>
    <n v="12"/>
    <n v="14"/>
    <x v="0"/>
    <n v="565361.34"/>
    <x v="0"/>
  </r>
  <r>
    <x v="1047"/>
    <x v="1"/>
    <x v="0"/>
    <n v="3.9"/>
    <n v="77"/>
    <n v="66.680000000000007"/>
    <n v="7312"/>
    <n v="74937"/>
    <x v="15"/>
    <n v="125"/>
    <n v="130.52000000000001"/>
    <n v="3"/>
    <n v="8.5"/>
    <s v="No"/>
    <n v="3"/>
    <n v="7"/>
    <n v="10"/>
    <x v="0"/>
    <n v="1148806.49"/>
    <x v="2"/>
  </r>
  <r>
    <x v="1048"/>
    <x v="0"/>
    <x v="0"/>
    <n v="4"/>
    <n v="39"/>
    <n v="74.489999999999995"/>
    <n v="1898"/>
    <n v="25772"/>
    <x v="12"/>
    <n v="134"/>
    <n v="135.82"/>
    <n v="3.3"/>
    <n v="8.5"/>
    <s v="Yes"/>
    <n v="26"/>
    <n v="23"/>
    <n v="49"/>
    <x v="0"/>
    <n v="656172.69999999995"/>
    <x v="0"/>
  </r>
  <r>
    <x v="1049"/>
    <x v="2"/>
    <x v="1"/>
    <n v="4.4000000000000004"/>
    <n v="58"/>
    <n v="29.63"/>
    <n v="2912"/>
    <n v="38074"/>
    <x v="9"/>
    <n v="312"/>
    <n v="130"/>
    <n v="1.3"/>
    <n v="8.5"/>
    <s v="No"/>
    <n v="36"/>
    <n v="28"/>
    <n v="64"/>
    <x v="1"/>
    <n v="409052.28"/>
    <x v="1"/>
  </r>
  <r>
    <x v="1050"/>
    <x v="2"/>
    <x v="5"/>
    <n v="3.2"/>
    <n v="54"/>
    <n v="43.06"/>
    <n v="3068"/>
    <n v="37219"/>
    <x v="0"/>
    <n v="450"/>
    <n v="179.01"/>
    <n v="1.9"/>
    <n v="9.8000000000000007"/>
    <s v="No"/>
    <n v="45"/>
    <n v="0"/>
    <n v="45"/>
    <x v="0"/>
    <n v="537378.21"/>
    <x v="0"/>
  </r>
  <r>
    <x v="1051"/>
    <x v="1"/>
    <x v="0"/>
    <n v="3.7"/>
    <n v="73"/>
    <n v="68.23"/>
    <n v="1785"/>
    <n v="24013"/>
    <x v="1"/>
    <n v="283"/>
    <n v="194.94"/>
    <n v="3.7"/>
    <n v="1.5"/>
    <s v="No"/>
    <n v="15"/>
    <n v="53"/>
    <n v="68"/>
    <x v="1"/>
    <n v="1110476.8"/>
    <x v="2"/>
  </r>
  <r>
    <x v="1052"/>
    <x v="2"/>
    <x v="3"/>
    <n v="3.2"/>
    <n v="55"/>
    <n v="33.67"/>
    <n v="2662"/>
    <n v="34744"/>
    <x v="8"/>
    <n v="826"/>
    <n v="156.41"/>
    <n v="1.8"/>
    <n v="4.5999999999999996"/>
    <s v="Yes"/>
    <n v="27"/>
    <n v="24"/>
    <n v="51"/>
    <x v="1"/>
    <n v="421854.52"/>
    <x v="1"/>
  </r>
  <r>
    <x v="1053"/>
    <x v="1"/>
    <x v="4"/>
    <n v="3.1"/>
    <n v="75"/>
    <n v="55.3"/>
    <n v="4878"/>
    <n v="54454"/>
    <x v="9"/>
    <n v="265"/>
    <n v="153.13999999999999"/>
    <n v="2.5"/>
    <n v="9.1999999999999993"/>
    <s v="Yes"/>
    <n v="54"/>
    <n v="6"/>
    <n v="60"/>
    <x v="1"/>
    <n v="947040.2"/>
    <x v="0"/>
  </r>
  <r>
    <x v="1054"/>
    <x v="0"/>
    <x v="2"/>
    <n v="3.4"/>
    <n v="42"/>
    <n v="55.69"/>
    <n v="1892"/>
    <n v="19948"/>
    <x v="16"/>
    <n v="394"/>
    <n v="234.33"/>
    <n v="1.5"/>
    <n v="5.2"/>
    <s v="Yes"/>
    <n v="11"/>
    <n v="21"/>
    <n v="32"/>
    <x v="0"/>
    <n v="528992.1"/>
    <x v="0"/>
  </r>
  <r>
    <x v="1055"/>
    <x v="1"/>
    <x v="4"/>
    <n v="4"/>
    <n v="73"/>
    <n v="63.95"/>
    <n v="5902"/>
    <n v="62593"/>
    <x v="16"/>
    <n v="223"/>
    <n v="50.76"/>
    <n v="4.7"/>
    <n v="8.8000000000000007"/>
    <s v="No"/>
    <n v="27"/>
    <n v="14"/>
    <n v="41"/>
    <x v="0"/>
    <n v="1051169.25"/>
    <x v="2"/>
  </r>
  <r>
    <x v="1056"/>
    <x v="1"/>
    <x v="5"/>
    <n v="4.5999999999999996"/>
    <n v="77"/>
    <n v="36.03"/>
    <n v="6060"/>
    <n v="68248"/>
    <x v="14"/>
    <n v="86"/>
    <n v="286.72000000000003"/>
    <n v="8.4"/>
    <n v="1.2"/>
    <s v="No"/>
    <n v="59"/>
    <n v="2"/>
    <n v="61"/>
    <x v="1"/>
    <n v="628246.12"/>
    <x v="0"/>
  </r>
  <r>
    <x v="1057"/>
    <x v="1"/>
    <x v="2"/>
    <n v="4"/>
    <n v="74"/>
    <n v="55.99"/>
    <n v="2982"/>
    <n v="30029"/>
    <x v="9"/>
    <n v="952"/>
    <n v="228.61"/>
    <n v="8.3000000000000007"/>
    <n v="5.5"/>
    <s v="No"/>
    <n v="3"/>
    <n v="54"/>
    <n v="57"/>
    <x v="1"/>
    <n v="944343.82"/>
    <x v="0"/>
  </r>
  <r>
    <x v="1058"/>
    <x v="1"/>
    <x v="4"/>
    <n v="3.7"/>
    <n v="71"/>
    <n v="61.66"/>
    <n v="5718"/>
    <n v="56049"/>
    <x v="11"/>
    <n v="578"/>
    <n v="226.81"/>
    <n v="9.1"/>
    <n v="9.3000000000000007"/>
    <s v="Yes"/>
    <n v="38"/>
    <n v="7"/>
    <n v="45"/>
    <x v="0"/>
    <n v="1000261.49"/>
    <x v="2"/>
  </r>
  <r>
    <x v="1059"/>
    <x v="0"/>
    <x v="4"/>
    <n v="3.2"/>
    <n v="38"/>
    <n v="64.39"/>
    <n v="2956"/>
    <n v="37519"/>
    <x v="1"/>
    <n v="936"/>
    <n v="155.49"/>
    <n v="7.7"/>
    <n v="3.4"/>
    <s v="Yes"/>
    <n v="4"/>
    <n v="0"/>
    <n v="4"/>
    <x v="0"/>
    <n v="557843.09"/>
    <x v="0"/>
  </r>
  <r>
    <x v="1060"/>
    <x v="0"/>
    <x v="1"/>
    <n v="4.0999999999999996"/>
    <n v="40"/>
    <n v="25.73"/>
    <n v="1738"/>
    <n v="20876"/>
    <x v="13"/>
    <n v="858"/>
    <n v="291.45"/>
    <n v="3.2"/>
    <n v="9.4"/>
    <s v="Yes"/>
    <n v="28"/>
    <n v="11"/>
    <n v="39"/>
    <x v="0"/>
    <n v="253065.07"/>
    <x v="1"/>
  </r>
  <r>
    <x v="1061"/>
    <x v="2"/>
    <x v="5"/>
    <n v="3.5"/>
    <n v="69"/>
    <n v="39.28"/>
    <n v="1400"/>
    <n v="15935"/>
    <x v="9"/>
    <n v="369"/>
    <n v="50.08"/>
    <n v="7.3"/>
    <n v="1.1000000000000001"/>
    <s v="Yes"/>
    <n v="16"/>
    <n v="51"/>
    <n v="67"/>
    <x v="1"/>
    <n v="623026.59"/>
    <x v="0"/>
  </r>
  <r>
    <x v="1062"/>
    <x v="0"/>
    <x v="3"/>
    <n v="4.2"/>
    <n v="49"/>
    <n v="37.369999999999997"/>
    <n v="2039"/>
    <n v="21467"/>
    <x v="16"/>
    <n v="900"/>
    <n v="69.12"/>
    <n v="7.8"/>
    <n v="1.7"/>
    <s v="No"/>
    <n v="30"/>
    <n v="12"/>
    <n v="42"/>
    <x v="0"/>
    <n v="420268.86"/>
    <x v="1"/>
  </r>
  <r>
    <x v="1063"/>
    <x v="0"/>
    <x v="1"/>
    <n v="5"/>
    <n v="40"/>
    <n v="26.17"/>
    <n v="4510"/>
    <n v="49152"/>
    <x v="0"/>
    <n v="362"/>
    <n v="251.02"/>
    <n v="5.9"/>
    <n v="5.3"/>
    <s v="Yes"/>
    <n v="11"/>
    <n v="34"/>
    <n v="45"/>
    <x v="0"/>
    <n v="258973.45"/>
    <x v="1"/>
  </r>
  <r>
    <x v="1064"/>
    <x v="2"/>
    <x v="2"/>
    <n v="3.2"/>
    <n v="56"/>
    <n v="50.38"/>
    <n v="1974"/>
    <n v="20975"/>
    <x v="14"/>
    <n v="518"/>
    <n v="234.68"/>
    <n v="8.3000000000000007"/>
    <n v="2"/>
    <s v="No"/>
    <n v="35"/>
    <n v="53"/>
    <n v="88"/>
    <x v="1"/>
    <n v="633489.51"/>
    <x v="0"/>
  </r>
  <r>
    <x v="1065"/>
    <x v="0"/>
    <x v="3"/>
    <n v="3.4"/>
    <n v="43"/>
    <n v="34.869999999999997"/>
    <n v="3276"/>
    <n v="34408"/>
    <x v="16"/>
    <n v="94"/>
    <n v="117.84"/>
    <n v="1.6"/>
    <n v="3"/>
    <s v="No"/>
    <n v="30"/>
    <n v="37"/>
    <n v="67"/>
    <x v="1"/>
    <n v="346829.48"/>
    <x v="1"/>
  </r>
  <r>
    <x v="1066"/>
    <x v="1"/>
    <x v="1"/>
    <n v="3.9"/>
    <n v="75"/>
    <n v="27.38"/>
    <n v="2837"/>
    <n v="31143"/>
    <x v="4"/>
    <n v="122"/>
    <n v="198.69"/>
    <n v="6.4"/>
    <n v="3.7"/>
    <s v="Yes"/>
    <n v="10"/>
    <n v="21"/>
    <n v="31"/>
    <x v="0"/>
    <n v="466671.93"/>
    <x v="1"/>
  </r>
  <r>
    <x v="1067"/>
    <x v="1"/>
    <x v="5"/>
    <n v="4.9000000000000004"/>
    <n v="73"/>
    <n v="38.299999999999997"/>
    <n v="6444"/>
    <n v="73054"/>
    <x v="2"/>
    <n v="414"/>
    <n v="183.01"/>
    <n v="5.3"/>
    <n v="5.3"/>
    <s v="No"/>
    <n v="45"/>
    <n v="56"/>
    <n v="101"/>
    <x v="2"/>
    <n v="653617.1"/>
    <x v="0"/>
  </r>
  <r>
    <x v="1068"/>
    <x v="2"/>
    <x v="0"/>
    <n v="4.5"/>
    <n v="55"/>
    <n v="75.64"/>
    <n v="1061"/>
    <n v="13662"/>
    <x v="1"/>
    <n v="927"/>
    <n v="181.78"/>
    <n v="8.1999999999999993"/>
    <n v="4.5"/>
    <s v="Yes"/>
    <n v="38"/>
    <n v="40"/>
    <n v="78"/>
    <x v="1"/>
    <n v="935462.32"/>
    <x v="0"/>
  </r>
  <r>
    <x v="1069"/>
    <x v="2"/>
    <x v="0"/>
    <n v="4.8"/>
    <n v="52"/>
    <n v="68.180000000000007"/>
    <n v="4220"/>
    <n v="47605"/>
    <x v="13"/>
    <n v="953"/>
    <n v="198.89"/>
    <n v="2.2000000000000002"/>
    <n v="9.3000000000000007"/>
    <s v="No"/>
    <n v="29"/>
    <n v="40"/>
    <n v="69"/>
    <x v="1"/>
    <n v="812504.51"/>
    <x v="0"/>
  </r>
  <r>
    <x v="1070"/>
    <x v="2"/>
    <x v="2"/>
    <n v="3.7"/>
    <n v="55"/>
    <n v="47.35"/>
    <n v="1170"/>
    <n v="13106"/>
    <x v="2"/>
    <n v="927"/>
    <n v="298.43"/>
    <n v="2.9"/>
    <n v="9"/>
    <s v="Yes"/>
    <n v="31"/>
    <n v="12"/>
    <n v="43"/>
    <x v="0"/>
    <n v="600581.1"/>
    <x v="0"/>
  </r>
  <r>
    <x v="1071"/>
    <x v="1"/>
    <x v="0"/>
    <n v="5"/>
    <n v="72"/>
    <n v="70.900000000000006"/>
    <n v="7525"/>
    <n v="77782"/>
    <x v="12"/>
    <n v="158"/>
    <n v="296.83999999999997"/>
    <n v="6"/>
    <n v="7.7"/>
    <s v="Yes"/>
    <n v="71"/>
    <n v="35"/>
    <n v="106"/>
    <x v="2"/>
    <n v="1153809.2"/>
    <x v="2"/>
  </r>
  <r>
    <x v="1072"/>
    <x v="0"/>
    <x v="1"/>
    <n v="3.2"/>
    <n v="30"/>
    <n v="32.380000000000003"/>
    <n v="1595"/>
    <n v="14971"/>
    <x v="4"/>
    <n v="396"/>
    <n v="295.42"/>
    <n v="9.5"/>
    <n v="6.9"/>
    <s v="Yes"/>
    <n v="9"/>
    <n v="21"/>
    <n v="30"/>
    <x v="0"/>
    <n v="230841.05"/>
    <x v="1"/>
  </r>
  <r>
    <x v="1073"/>
    <x v="1"/>
    <x v="2"/>
    <n v="3.1"/>
    <n v="90"/>
    <n v="52.98"/>
    <n v="5656"/>
    <n v="58168"/>
    <x v="5"/>
    <n v="904"/>
    <n v="187.17"/>
    <n v="1.7"/>
    <n v="2.8"/>
    <s v="No"/>
    <n v="10"/>
    <n v="46"/>
    <n v="56"/>
    <x v="1"/>
    <n v="1073653.08"/>
    <x v="2"/>
  </r>
  <r>
    <x v="1074"/>
    <x v="2"/>
    <x v="3"/>
    <n v="4.7"/>
    <n v="67"/>
    <n v="38.299999999999997"/>
    <n v="2483"/>
    <n v="24724"/>
    <x v="1"/>
    <n v="187"/>
    <n v="129.52000000000001"/>
    <n v="7.7"/>
    <n v="6.4"/>
    <s v="Yes"/>
    <n v="26"/>
    <n v="46"/>
    <n v="72"/>
    <x v="1"/>
    <n v="585118.19999999995"/>
    <x v="0"/>
  </r>
  <r>
    <x v="1075"/>
    <x v="0"/>
    <x v="5"/>
    <n v="4.9000000000000004"/>
    <n v="33"/>
    <n v="35.409999999999997"/>
    <n v="2248"/>
    <n v="22845"/>
    <x v="3"/>
    <n v="231"/>
    <n v="190.03"/>
    <n v="2.8"/>
    <n v="2.2999999999999998"/>
    <s v="Yes"/>
    <n v="5"/>
    <n v="5"/>
    <n v="10"/>
    <x v="0"/>
    <n v="272788.42"/>
    <x v="1"/>
  </r>
  <r>
    <x v="1076"/>
    <x v="0"/>
    <x v="2"/>
    <n v="3.2"/>
    <n v="35"/>
    <n v="49.33"/>
    <n v="2177"/>
    <n v="22995"/>
    <x v="0"/>
    <n v="861"/>
    <n v="205.67"/>
    <n v="1.9"/>
    <n v="5.0999999999999996"/>
    <s v="Yes"/>
    <n v="5"/>
    <n v="7"/>
    <n v="12"/>
    <x v="0"/>
    <n v="401343.66"/>
    <x v="1"/>
  </r>
  <r>
    <x v="1077"/>
    <x v="1"/>
    <x v="3"/>
    <n v="3.2"/>
    <n v="86"/>
    <n v="38.51"/>
    <n v="2292"/>
    <n v="29265"/>
    <x v="15"/>
    <n v="353"/>
    <n v="127.86"/>
    <n v="4.5999999999999996"/>
    <n v="5.2"/>
    <s v="No"/>
    <n v="29"/>
    <n v="79"/>
    <n v="108"/>
    <x v="2"/>
    <n v="742963.67"/>
    <x v="0"/>
  </r>
  <r>
    <x v="1078"/>
    <x v="2"/>
    <x v="2"/>
    <n v="3.1"/>
    <n v="67"/>
    <n v="54.95"/>
    <n v="2489"/>
    <n v="25527"/>
    <x v="15"/>
    <n v="376"/>
    <n v="208.19"/>
    <n v="6.2"/>
    <n v="7.2"/>
    <s v="Yes"/>
    <n v="17"/>
    <n v="37"/>
    <n v="54"/>
    <x v="1"/>
    <n v="824710.5"/>
    <x v="0"/>
  </r>
  <r>
    <x v="1079"/>
    <x v="1"/>
    <x v="4"/>
    <n v="3.2"/>
    <n v="75"/>
    <n v="61.62"/>
    <n v="3543"/>
    <n v="33729"/>
    <x v="16"/>
    <n v="563"/>
    <n v="205.5"/>
    <n v="8.4"/>
    <n v="8.5"/>
    <s v="No"/>
    <n v="38"/>
    <n v="47"/>
    <n v="85"/>
    <x v="1"/>
    <n v="1040923.15"/>
    <x v="2"/>
  </r>
  <r>
    <x v="1080"/>
    <x v="0"/>
    <x v="4"/>
    <n v="3.4"/>
    <n v="31"/>
    <n v="55.58"/>
    <n v="3190"/>
    <n v="38607"/>
    <x v="15"/>
    <n v="129"/>
    <n v="275.87"/>
    <n v="6.7"/>
    <n v="3.9"/>
    <s v="No"/>
    <n v="13"/>
    <n v="2"/>
    <n v="15"/>
    <x v="0"/>
    <n v="393439.67"/>
    <x v="1"/>
  </r>
  <r>
    <x v="1081"/>
    <x v="1"/>
    <x v="2"/>
    <n v="4.9000000000000004"/>
    <n v="81"/>
    <n v="49.36"/>
    <n v="2316"/>
    <n v="28774"/>
    <x v="5"/>
    <n v="167"/>
    <n v="109.4"/>
    <n v="5.4"/>
    <n v="1.4"/>
    <s v="Yes"/>
    <n v="62"/>
    <n v="21"/>
    <n v="83"/>
    <x v="1"/>
    <n v="899340.62"/>
    <x v="0"/>
  </r>
  <r>
    <x v="1082"/>
    <x v="1"/>
    <x v="0"/>
    <n v="4.3"/>
    <n v="81"/>
    <n v="65.819999999999993"/>
    <n v="3540"/>
    <n v="40975"/>
    <x v="6"/>
    <n v="311"/>
    <n v="224.4"/>
    <n v="3.6"/>
    <n v="1.4"/>
    <s v="Yes"/>
    <n v="14"/>
    <n v="21"/>
    <n v="35"/>
    <x v="0"/>
    <n v="1194365.43"/>
    <x v="2"/>
  </r>
  <r>
    <x v="1083"/>
    <x v="2"/>
    <x v="4"/>
    <n v="4.5999999999999996"/>
    <n v="53"/>
    <n v="63.23"/>
    <n v="3087"/>
    <n v="39933"/>
    <x v="17"/>
    <n v="129"/>
    <n v="162.69"/>
    <n v="3.6"/>
    <n v="8.9"/>
    <s v="Yes"/>
    <n v="49"/>
    <n v="22"/>
    <n v="71"/>
    <x v="1"/>
    <n v="761535.09"/>
    <x v="0"/>
  </r>
  <r>
    <x v="1084"/>
    <x v="2"/>
    <x v="5"/>
    <n v="4.5999999999999996"/>
    <n v="65"/>
    <n v="35.700000000000003"/>
    <n v="1308"/>
    <n v="15370"/>
    <x v="3"/>
    <n v="650"/>
    <n v="82.48"/>
    <n v="7.9"/>
    <n v="5.4"/>
    <s v="Yes"/>
    <n v="52"/>
    <n v="0"/>
    <n v="52"/>
    <x v="1"/>
    <n v="529726.4"/>
    <x v="0"/>
  </r>
  <r>
    <x v="1085"/>
    <x v="0"/>
    <x v="3"/>
    <n v="4.0999999999999996"/>
    <n v="49"/>
    <n v="32.04"/>
    <n v="2920"/>
    <n v="29734"/>
    <x v="18"/>
    <n v="606"/>
    <n v="129.05000000000001"/>
    <n v="2"/>
    <n v="3.2"/>
    <s v="No"/>
    <n v="35"/>
    <n v="21"/>
    <n v="56"/>
    <x v="1"/>
    <n v="367294.18"/>
    <x v="1"/>
  </r>
  <r>
    <x v="1086"/>
    <x v="1"/>
    <x v="1"/>
    <n v="4.5999999999999996"/>
    <n v="79"/>
    <n v="29.59"/>
    <n v="7693"/>
    <n v="78432"/>
    <x v="1"/>
    <n v="315"/>
    <n v="64.319999999999993"/>
    <n v="2.2999999999999998"/>
    <n v="1.3"/>
    <s v="No"/>
    <n v="35"/>
    <n v="62"/>
    <n v="97"/>
    <x v="1"/>
    <n v="540697.92000000004"/>
    <x v="0"/>
  </r>
  <r>
    <x v="1087"/>
    <x v="1"/>
    <x v="4"/>
    <n v="4.2"/>
    <n v="79"/>
    <n v="60.09"/>
    <n v="4297"/>
    <n v="45193"/>
    <x v="18"/>
    <n v="805"/>
    <n v="129.83000000000001"/>
    <n v="7.5"/>
    <n v="5.8"/>
    <s v="Yes"/>
    <n v="8"/>
    <n v="41"/>
    <n v="49"/>
    <x v="0"/>
    <n v="1071526.6499999999"/>
    <x v="2"/>
  </r>
  <r>
    <x v="1088"/>
    <x v="1"/>
    <x v="2"/>
    <n v="3.6"/>
    <n v="76"/>
    <n v="49.47"/>
    <n v="5788"/>
    <n v="63537"/>
    <x v="3"/>
    <n v="442"/>
    <n v="67.25"/>
    <n v="9.6"/>
    <n v="2.2000000000000002"/>
    <s v="No"/>
    <n v="60"/>
    <n v="66"/>
    <n v="126"/>
    <x v="2"/>
    <n v="857254.75"/>
    <x v="0"/>
  </r>
  <r>
    <x v="1089"/>
    <x v="0"/>
    <x v="0"/>
    <n v="4.0999999999999996"/>
    <n v="43"/>
    <n v="70.099999999999994"/>
    <n v="3529"/>
    <n v="41203"/>
    <x v="2"/>
    <n v="337"/>
    <n v="281.36"/>
    <n v="2.1"/>
    <n v="4.8"/>
    <s v="Yes"/>
    <n v="36"/>
    <n v="1"/>
    <n v="37"/>
    <x v="0"/>
    <n v="692203.05"/>
    <x v="0"/>
  </r>
  <r>
    <x v="1090"/>
    <x v="0"/>
    <x v="1"/>
    <n v="4.0999999999999996"/>
    <n v="36"/>
    <n v="32.85"/>
    <n v="3913"/>
    <n v="44292"/>
    <x v="11"/>
    <n v="51"/>
    <n v="75.44"/>
    <n v="6.5"/>
    <n v="5.6"/>
    <s v="No"/>
    <n v="23"/>
    <n v="9"/>
    <n v="32"/>
    <x v="0"/>
    <n v="291276.7"/>
    <x v="1"/>
  </r>
  <r>
    <x v="1091"/>
    <x v="2"/>
    <x v="3"/>
    <n v="4.5999999999999996"/>
    <n v="61"/>
    <n v="34.06"/>
    <n v="3141"/>
    <n v="33603"/>
    <x v="5"/>
    <n v="838"/>
    <n v="254.34"/>
    <n v="3.2"/>
    <n v="3.1"/>
    <s v="Yes"/>
    <n v="18"/>
    <n v="35"/>
    <n v="53"/>
    <x v="1"/>
    <n v="479030.37"/>
    <x v="1"/>
  </r>
  <r>
    <x v="1092"/>
    <x v="2"/>
    <x v="3"/>
    <n v="5"/>
    <n v="60"/>
    <n v="36.03"/>
    <n v="2883"/>
    <n v="35348"/>
    <x v="10"/>
    <n v="545"/>
    <n v="276.52999999999997"/>
    <n v="1.2"/>
    <n v="2.8"/>
    <s v="Yes"/>
    <n v="35"/>
    <n v="38"/>
    <n v="73"/>
    <x v="1"/>
    <n v="487246.29"/>
    <x v="1"/>
  </r>
  <r>
    <x v="1093"/>
    <x v="2"/>
    <x v="4"/>
    <n v="3.8"/>
    <n v="66"/>
    <n v="58.34"/>
    <n v="2408"/>
    <n v="27819"/>
    <x v="9"/>
    <n v="948"/>
    <n v="166.92"/>
    <n v="8.5"/>
    <n v="1.2"/>
    <s v="Yes"/>
    <n v="60"/>
    <n v="56"/>
    <n v="116"/>
    <x v="2"/>
    <n v="880762.75"/>
    <x v="0"/>
  </r>
  <r>
    <x v="1094"/>
    <x v="1"/>
    <x v="3"/>
    <n v="4.5"/>
    <n v="80"/>
    <n v="33.89"/>
    <n v="4088"/>
    <n v="44773"/>
    <x v="6"/>
    <n v="807"/>
    <n v="63.48"/>
    <n v="5.6"/>
    <n v="6.3"/>
    <s v="No"/>
    <n v="74"/>
    <n v="15"/>
    <n v="89"/>
    <x v="1"/>
    <n v="626703.66"/>
    <x v="0"/>
  </r>
  <r>
    <x v="1095"/>
    <x v="1"/>
    <x v="3"/>
    <n v="3.2"/>
    <n v="90"/>
    <n v="36.75"/>
    <n v="5581"/>
    <n v="61149"/>
    <x v="15"/>
    <n v="787"/>
    <n v="198.95"/>
    <n v="1.2"/>
    <n v="2.8"/>
    <s v="Yes"/>
    <n v="47"/>
    <n v="12"/>
    <n v="59"/>
    <x v="1"/>
    <n v="744513.7"/>
    <x v="0"/>
  </r>
  <r>
    <x v="1096"/>
    <x v="2"/>
    <x v="0"/>
    <n v="4.5999999999999996"/>
    <n v="52"/>
    <n v="70.400000000000006"/>
    <n v="1732"/>
    <n v="24144"/>
    <x v="12"/>
    <n v="398"/>
    <n v="108.69"/>
    <n v="9.1"/>
    <n v="8.9"/>
    <s v="No"/>
    <n v="34"/>
    <n v="33"/>
    <n v="67"/>
    <x v="1"/>
    <n v="826033.2"/>
    <x v="0"/>
  </r>
  <r>
    <x v="1097"/>
    <x v="1"/>
    <x v="0"/>
    <n v="3.7"/>
    <n v="88"/>
    <n v="72.95"/>
    <n v="2347"/>
    <n v="25096"/>
    <x v="8"/>
    <n v="795"/>
    <n v="94.16"/>
    <n v="5.8"/>
    <n v="6.4"/>
    <s v="Yes"/>
    <n v="30"/>
    <n v="21"/>
    <n v="51"/>
    <x v="1"/>
    <n v="1426078.15"/>
    <x v="2"/>
  </r>
  <r>
    <x v="1098"/>
    <x v="2"/>
    <x v="0"/>
    <n v="3.1"/>
    <n v="53"/>
    <n v="71.17"/>
    <n v="1726"/>
    <n v="22222"/>
    <x v="18"/>
    <n v="682"/>
    <n v="191.69"/>
    <n v="7.6"/>
    <n v="6"/>
    <s v="No"/>
    <n v="35"/>
    <n v="18"/>
    <n v="53"/>
    <x v="1"/>
    <n v="853706.3"/>
    <x v="0"/>
  </r>
  <r>
    <x v="1099"/>
    <x v="0"/>
    <x v="2"/>
    <n v="3.7"/>
    <n v="37"/>
    <n v="53.84"/>
    <n v="2917"/>
    <n v="33874"/>
    <x v="10"/>
    <n v="584"/>
    <n v="139.1"/>
    <n v="4.8"/>
    <n v="5.5"/>
    <s v="No"/>
    <n v="32"/>
    <n v="17"/>
    <n v="49"/>
    <x v="0"/>
    <n v="453290.88"/>
    <x v="1"/>
  </r>
  <r>
    <x v="1100"/>
    <x v="2"/>
    <x v="3"/>
    <n v="4.2"/>
    <n v="63"/>
    <n v="34.880000000000003"/>
    <n v="2099"/>
    <n v="22016"/>
    <x v="12"/>
    <n v="470"/>
    <n v="232.59"/>
    <n v="2.7"/>
    <n v="2.9"/>
    <s v="Yes"/>
    <n v="60"/>
    <n v="47"/>
    <n v="107"/>
    <x v="2"/>
    <n v="498960.82"/>
    <x v="1"/>
  </r>
  <r>
    <x v="1101"/>
    <x v="0"/>
    <x v="3"/>
    <n v="3.2"/>
    <n v="49"/>
    <n v="35.4"/>
    <n v="1010"/>
    <n v="14852"/>
    <x v="4"/>
    <n v="761"/>
    <n v="197.81"/>
    <n v="5.2"/>
    <n v="9.6999999999999993"/>
    <s v="No"/>
    <n v="14"/>
    <n v="9"/>
    <n v="23"/>
    <x v="0"/>
    <n v="396921.2"/>
    <x v="1"/>
  </r>
  <r>
    <x v="1102"/>
    <x v="1"/>
    <x v="3"/>
    <n v="4.8"/>
    <n v="83"/>
    <n v="37.369999999999997"/>
    <n v="8153"/>
    <n v="82355"/>
    <x v="4"/>
    <n v="797"/>
    <n v="257.33999999999997"/>
    <n v="3.6"/>
    <n v="9.6999999999999993"/>
    <s v="Yes"/>
    <n v="65"/>
    <n v="82"/>
    <n v="147"/>
    <x v="2"/>
    <n v="714359.13"/>
    <x v="0"/>
  </r>
  <r>
    <x v="1103"/>
    <x v="2"/>
    <x v="5"/>
    <n v="3.2"/>
    <n v="65"/>
    <n v="37.43"/>
    <n v="3180"/>
    <n v="30785"/>
    <x v="1"/>
    <n v="597"/>
    <n v="64.599999999999994"/>
    <n v="3.7"/>
    <n v="3.9"/>
    <s v="Yes"/>
    <n v="26"/>
    <n v="26"/>
    <n v="52"/>
    <x v="1"/>
    <n v="554065.66"/>
    <x v="0"/>
  </r>
  <r>
    <x v="1104"/>
    <x v="1"/>
    <x v="0"/>
    <n v="4.9000000000000004"/>
    <n v="84"/>
    <n v="69.25"/>
    <n v="9543"/>
    <n v="97130"/>
    <x v="4"/>
    <n v="575"/>
    <n v="108.73"/>
    <n v="6.8"/>
    <n v="8"/>
    <s v="Yes"/>
    <n v="15"/>
    <n v="13"/>
    <n v="28"/>
    <x v="0"/>
    <n v="1308583"/>
    <x v="2"/>
  </r>
  <r>
    <x v="1105"/>
    <x v="0"/>
    <x v="1"/>
    <n v="4.4000000000000004"/>
    <n v="41"/>
    <n v="31.87"/>
    <n v="2783"/>
    <n v="32416"/>
    <x v="1"/>
    <n v="520"/>
    <n v="191.75"/>
    <n v="1.8"/>
    <n v="2.1"/>
    <s v="No"/>
    <n v="2"/>
    <n v="11"/>
    <n v="13"/>
    <x v="0"/>
    <n v="303360.34000000003"/>
    <x v="1"/>
  </r>
  <r>
    <x v="1106"/>
    <x v="0"/>
    <x v="4"/>
    <n v="3.7"/>
    <n v="45"/>
    <n v="55.32"/>
    <n v="2720"/>
    <n v="33136"/>
    <x v="14"/>
    <n v="576"/>
    <n v="270.11"/>
    <n v="4.5999999999999996"/>
    <n v="8"/>
    <s v="No"/>
    <n v="26"/>
    <n v="44"/>
    <n v="70"/>
    <x v="1"/>
    <n v="563239.80000000005"/>
    <x v="0"/>
  </r>
  <r>
    <x v="1107"/>
    <x v="0"/>
    <x v="1"/>
    <n v="3.8"/>
    <n v="49"/>
    <n v="29.81"/>
    <n v="939"/>
    <n v="16742"/>
    <x v="3"/>
    <n v="806"/>
    <n v="253.36"/>
    <n v="5.9"/>
    <n v="3.6"/>
    <s v="Yes"/>
    <n v="31"/>
    <n v="11"/>
    <n v="42"/>
    <x v="0"/>
    <n v="338750.73"/>
    <x v="1"/>
  </r>
  <r>
    <x v="1108"/>
    <x v="1"/>
    <x v="2"/>
    <n v="4.5"/>
    <n v="88"/>
    <n v="51.59"/>
    <n v="3685"/>
    <n v="42951"/>
    <x v="6"/>
    <n v="340"/>
    <n v="219.88"/>
    <n v="7.4"/>
    <n v="3.6"/>
    <s v="Yes"/>
    <n v="57"/>
    <n v="85"/>
    <n v="142"/>
    <x v="2"/>
    <n v="1029423.31"/>
    <x v="2"/>
  </r>
  <r>
    <x v="1109"/>
    <x v="1"/>
    <x v="2"/>
    <n v="4.2"/>
    <n v="74"/>
    <n v="55.64"/>
    <n v="8222"/>
    <n v="84817"/>
    <x v="10"/>
    <n v="681"/>
    <n v="193.52"/>
    <n v="6.7"/>
    <n v="5.6"/>
    <s v="Yes"/>
    <n v="34"/>
    <n v="8"/>
    <n v="42"/>
    <x v="0"/>
    <n v="930124.57"/>
    <x v="0"/>
  </r>
  <r>
    <x v="1110"/>
    <x v="1"/>
    <x v="3"/>
    <n v="4.3"/>
    <n v="81"/>
    <n v="39.65"/>
    <n v="3716"/>
    <n v="37686"/>
    <x v="5"/>
    <n v="583"/>
    <n v="207.86"/>
    <n v="9"/>
    <n v="4.5"/>
    <s v="No"/>
    <n v="23"/>
    <n v="34"/>
    <n v="57"/>
    <x v="1"/>
    <n v="731985.7"/>
    <x v="0"/>
  </r>
  <r>
    <x v="1111"/>
    <x v="1"/>
    <x v="1"/>
    <n v="3.8"/>
    <n v="74"/>
    <n v="28.09"/>
    <n v="1605"/>
    <n v="17490"/>
    <x v="8"/>
    <n v="736"/>
    <n v="103.4"/>
    <n v="9.9"/>
    <n v="2.1"/>
    <s v="Yes"/>
    <n v="70"/>
    <n v="13"/>
    <n v="83"/>
    <x v="1"/>
    <n v="472312.01"/>
    <x v="1"/>
  </r>
  <r>
    <x v="1112"/>
    <x v="0"/>
    <x v="3"/>
    <n v="4"/>
    <n v="39"/>
    <n v="35.58"/>
    <n v="2874"/>
    <n v="32790"/>
    <x v="8"/>
    <n v="341"/>
    <n v="198.8"/>
    <n v="9.4"/>
    <n v="6.3"/>
    <s v="Yes"/>
    <n v="18"/>
    <n v="23"/>
    <n v="41"/>
    <x v="0"/>
    <n v="323830.06"/>
    <x v="1"/>
  </r>
  <r>
    <x v="1113"/>
    <x v="0"/>
    <x v="5"/>
    <n v="5"/>
    <n v="46"/>
    <n v="35.619999999999997"/>
    <n v="3446"/>
    <n v="38109"/>
    <x v="11"/>
    <n v="832"/>
    <n v="173.44"/>
    <n v="7.9"/>
    <n v="2.9"/>
    <s v="Yes"/>
    <n v="4"/>
    <n v="2"/>
    <n v="6"/>
    <x v="0"/>
    <n v="390188.05"/>
    <x v="1"/>
  </r>
  <r>
    <x v="1114"/>
    <x v="2"/>
    <x v="2"/>
    <n v="3.4"/>
    <n v="64"/>
    <n v="47.65"/>
    <n v="1218"/>
    <n v="16491"/>
    <x v="7"/>
    <n v="682"/>
    <n v="146.11000000000001"/>
    <n v="7.2"/>
    <n v="5"/>
    <s v="Yes"/>
    <n v="38"/>
    <n v="35"/>
    <n v="73"/>
    <x v="1"/>
    <n v="697456.4"/>
    <x v="0"/>
  </r>
  <r>
    <x v="1115"/>
    <x v="2"/>
    <x v="2"/>
    <n v="3.8"/>
    <n v="57"/>
    <n v="53.52"/>
    <n v="1759"/>
    <n v="22027"/>
    <x v="16"/>
    <n v="145"/>
    <n v="271.93"/>
    <n v="1.3"/>
    <n v="3.1"/>
    <s v="Yes"/>
    <n v="50"/>
    <n v="47"/>
    <n v="97"/>
    <x v="1"/>
    <n v="686511.45"/>
    <x v="0"/>
  </r>
  <r>
    <x v="1116"/>
    <x v="1"/>
    <x v="1"/>
    <n v="3.6"/>
    <n v="77"/>
    <n v="26.36"/>
    <n v="3141"/>
    <n v="33213"/>
    <x v="18"/>
    <n v="747"/>
    <n v="257.35000000000002"/>
    <n v="5.8"/>
    <n v="8.6999999999999993"/>
    <s v="No"/>
    <n v="62"/>
    <n v="45"/>
    <n v="107"/>
    <x v="2"/>
    <n v="474445.35"/>
    <x v="1"/>
  </r>
  <r>
    <x v="1117"/>
    <x v="0"/>
    <x v="2"/>
    <n v="4.5"/>
    <n v="37"/>
    <n v="47.83"/>
    <n v="3810"/>
    <n v="47592"/>
    <x v="11"/>
    <n v="542"/>
    <n v="69.180000000000007"/>
    <n v="7"/>
    <n v="4"/>
    <s v="No"/>
    <n v="7"/>
    <n v="25"/>
    <n v="32"/>
    <x v="0"/>
    <n v="420775.65"/>
    <x v="1"/>
  </r>
  <r>
    <x v="1118"/>
    <x v="0"/>
    <x v="5"/>
    <n v="4.5"/>
    <n v="39"/>
    <n v="45.38"/>
    <n v="3745"/>
    <n v="44185"/>
    <x v="4"/>
    <n v="464"/>
    <n v="296.43"/>
    <n v="4.7"/>
    <n v="9"/>
    <s v="Yes"/>
    <n v="24"/>
    <n v="34"/>
    <n v="58"/>
    <x v="1"/>
    <n v="410827.37"/>
    <x v="1"/>
  </r>
  <r>
    <x v="1119"/>
    <x v="0"/>
    <x v="5"/>
    <n v="3.6"/>
    <n v="49"/>
    <n v="44.06"/>
    <n v="756"/>
    <n v="13453"/>
    <x v="1"/>
    <n v="730"/>
    <n v="107.5"/>
    <n v="4.5"/>
    <n v="3.9"/>
    <s v="No"/>
    <n v="21"/>
    <n v="6"/>
    <n v="27"/>
    <x v="0"/>
    <n v="489464.13"/>
    <x v="1"/>
  </r>
  <r>
    <x v="1120"/>
    <x v="2"/>
    <x v="5"/>
    <n v="3.2"/>
    <n v="62"/>
    <n v="43.6"/>
    <n v="2877"/>
    <n v="36578"/>
    <x v="4"/>
    <n v="917"/>
    <n v="103.83"/>
    <n v="5.9"/>
    <n v="2.6"/>
    <s v="Yes"/>
    <n v="1"/>
    <n v="28"/>
    <n v="29"/>
    <x v="0"/>
    <n v="610493.6"/>
    <x v="0"/>
  </r>
  <r>
    <x v="1121"/>
    <x v="2"/>
    <x v="4"/>
    <n v="3"/>
    <n v="65"/>
    <n v="64.510000000000005"/>
    <n v="2686"/>
    <n v="32710"/>
    <x v="5"/>
    <n v="906"/>
    <n v="285.95"/>
    <n v="9.1999999999999993"/>
    <n v="6.2"/>
    <s v="No"/>
    <n v="39"/>
    <n v="4"/>
    <n v="43"/>
    <x v="0"/>
    <n v="947250.28"/>
    <x v="0"/>
  </r>
  <r>
    <x v="1122"/>
    <x v="0"/>
    <x v="5"/>
    <n v="3.9"/>
    <n v="38"/>
    <n v="43.25"/>
    <n v="892"/>
    <n v="16347"/>
    <x v="9"/>
    <n v="798"/>
    <n v="161.19999999999999"/>
    <n v="3.3"/>
    <n v="6"/>
    <s v="No"/>
    <n v="9"/>
    <n v="29"/>
    <n v="38"/>
    <x v="0"/>
    <n v="388971.35"/>
    <x v="1"/>
  </r>
  <r>
    <x v="1123"/>
    <x v="0"/>
    <x v="5"/>
    <n v="3.8"/>
    <n v="45"/>
    <n v="36.33"/>
    <n v="3562"/>
    <n v="42275"/>
    <x v="9"/>
    <n v="891"/>
    <n v="251.34"/>
    <n v="4.5999999999999996"/>
    <n v="6.6"/>
    <s v="Yes"/>
    <n v="17"/>
    <n v="11"/>
    <n v="28"/>
    <x v="0"/>
    <n v="392888.14"/>
    <x v="1"/>
  </r>
  <r>
    <x v="1124"/>
    <x v="0"/>
    <x v="4"/>
    <n v="5"/>
    <n v="39"/>
    <n v="60.68"/>
    <n v="2705"/>
    <n v="32988"/>
    <x v="8"/>
    <n v="793"/>
    <n v="122.05"/>
    <n v="6.9"/>
    <n v="3.7"/>
    <s v="Yes"/>
    <n v="24"/>
    <n v="24"/>
    <n v="48"/>
    <x v="0"/>
    <n v="537773.42000000004"/>
    <x v="0"/>
  </r>
  <r>
    <x v="1125"/>
    <x v="2"/>
    <x v="3"/>
    <n v="3.9"/>
    <n v="52"/>
    <n v="34.89"/>
    <n v="2788"/>
    <n v="28741"/>
    <x v="5"/>
    <n v="511"/>
    <n v="268.29000000000002"/>
    <n v="2.7"/>
    <n v="3.9"/>
    <s v="No"/>
    <n v="49"/>
    <n v="13"/>
    <n v="62"/>
    <x v="1"/>
    <n v="420431.55"/>
    <x v="1"/>
  </r>
  <r>
    <x v="1126"/>
    <x v="0"/>
    <x v="0"/>
    <n v="3.5"/>
    <n v="43"/>
    <n v="68.42"/>
    <n v="1509"/>
    <n v="20537"/>
    <x v="9"/>
    <n v="545"/>
    <n v="258.08"/>
    <n v="8.5"/>
    <n v="3.1"/>
    <s v="Yes"/>
    <n v="15"/>
    <n v="30"/>
    <n v="45"/>
    <x v="0"/>
    <n v="676570.39"/>
    <x v="0"/>
  </r>
  <r>
    <x v="1127"/>
    <x v="0"/>
    <x v="2"/>
    <n v="4.8"/>
    <n v="42"/>
    <n v="54.17"/>
    <n v="2421"/>
    <n v="24853"/>
    <x v="4"/>
    <n v="75"/>
    <n v="179.87"/>
    <n v="7"/>
    <n v="9.4"/>
    <s v="No"/>
    <n v="14"/>
    <n v="11"/>
    <n v="25"/>
    <x v="0"/>
    <n v="517834.06"/>
    <x v="0"/>
  </r>
  <r>
    <x v="1128"/>
    <x v="1"/>
    <x v="5"/>
    <n v="4"/>
    <n v="73"/>
    <n v="40.11"/>
    <n v="5188"/>
    <n v="60712"/>
    <x v="10"/>
    <n v="815"/>
    <n v="226.26"/>
    <n v="4.2"/>
    <n v="7.1"/>
    <s v="Yes"/>
    <n v="70"/>
    <n v="61"/>
    <n v="131"/>
    <x v="2"/>
    <n v="666590.57999999996"/>
    <x v="0"/>
  </r>
  <r>
    <x v="1129"/>
    <x v="1"/>
    <x v="2"/>
    <n v="4.2"/>
    <n v="73"/>
    <n v="45.66"/>
    <n v="7843"/>
    <n v="81770"/>
    <x v="9"/>
    <n v="79"/>
    <n v="291.01"/>
    <n v="7.5"/>
    <n v="7.8"/>
    <s v="Yes"/>
    <n v="66"/>
    <n v="51"/>
    <n v="117"/>
    <x v="2"/>
    <n v="777969.64"/>
    <x v="0"/>
  </r>
  <r>
    <x v="1130"/>
    <x v="2"/>
    <x v="1"/>
    <n v="3.2"/>
    <n v="55"/>
    <n v="28.02"/>
    <n v="2952"/>
    <n v="28844"/>
    <x v="11"/>
    <n v="427"/>
    <n v="163.01"/>
    <n v="3.5"/>
    <n v="2.7"/>
    <s v="No"/>
    <n v="0"/>
    <n v="2"/>
    <n v="2"/>
    <x v="0"/>
    <n v="364381.14"/>
    <x v="1"/>
  </r>
  <r>
    <x v="1131"/>
    <x v="0"/>
    <x v="2"/>
    <n v="3.8"/>
    <n v="48"/>
    <n v="47.51"/>
    <n v="2295"/>
    <n v="28312"/>
    <x v="2"/>
    <n v="408"/>
    <n v="173.55"/>
    <n v="8"/>
    <n v="7"/>
    <s v="No"/>
    <n v="42"/>
    <n v="24"/>
    <n v="66"/>
    <x v="1"/>
    <n v="533734.88"/>
    <x v="0"/>
  </r>
  <r>
    <x v="1132"/>
    <x v="0"/>
    <x v="3"/>
    <n v="4.9000000000000004"/>
    <n v="40"/>
    <n v="39.76"/>
    <n v="2139"/>
    <n v="26001"/>
    <x v="13"/>
    <n v="445"/>
    <n v="230.7"/>
    <n v="1.6"/>
    <n v="7.9"/>
    <s v="No"/>
    <n v="22"/>
    <n v="22"/>
    <n v="44"/>
    <x v="0"/>
    <n v="375195.59"/>
    <x v="1"/>
  </r>
  <r>
    <x v="1133"/>
    <x v="1"/>
    <x v="4"/>
    <n v="4.2"/>
    <n v="77"/>
    <n v="62.12"/>
    <n v="4813"/>
    <n v="48094"/>
    <x v="7"/>
    <n v="848"/>
    <n v="146.61000000000001"/>
    <n v="4.8"/>
    <n v="4.0999999999999996"/>
    <s v="No"/>
    <n v="34"/>
    <n v="4"/>
    <n v="38"/>
    <x v="0"/>
    <n v="1081660.32"/>
    <x v="2"/>
  </r>
  <r>
    <x v="1134"/>
    <x v="2"/>
    <x v="2"/>
    <n v="3.7"/>
    <n v="63"/>
    <n v="51.16"/>
    <n v="2861"/>
    <n v="37202"/>
    <x v="18"/>
    <n v="158"/>
    <n v="290.31"/>
    <n v="3.4"/>
    <n v="2.4"/>
    <s v="Yes"/>
    <n v="0"/>
    <n v="57"/>
    <n v="57"/>
    <x v="1"/>
    <n v="730138.24"/>
    <x v="0"/>
  </r>
  <r>
    <x v="1135"/>
    <x v="1"/>
    <x v="2"/>
    <n v="4.3"/>
    <n v="77"/>
    <n v="50.57"/>
    <n v="2363"/>
    <n v="28505"/>
    <x v="1"/>
    <n v="928"/>
    <n v="60.11"/>
    <n v="8.4"/>
    <n v="7.3"/>
    <s v="No"/>
    <n v="43"/>
    <n v="39"/>
    <n v="82"/>
    <x v="1"/>
    <n v="879584.4"/>
    <x v="0"/>
  </r>
  <r>
    <x v="1136"/>
    <x v="1"/>
    <x v="2"/>
    <n v="4.8"/>
    <n v="83"/>
    <n v="52.15"/>
    <n v="8213"/>
    <n v="89333"/>
    <x v="12"/>
    <n v="928"/>
    <n v="150.84"/>
    <n v="7.8"/>
    <n v="6.5"/>
    <s v="No"/>
    <n v="79"/>
    <n v="11"/>
    <n v="90"/>
    <x v="1"/>
    <n v="984416.2"/>
    <x v="0"/>
  </r>
  <r>
    <x v="1137"/>
    <x v="1"/>
    <x v="0"/>
    <n v="3.5"/>
    <n v="76"/>
    <n v="73.3"/>
    <n v="5464"/>
    <n v="57769"/>
    <x v="2"/>
    <n v="899"/>
    <n v="228.46"/>
    <n v="8.6"/>
    <n v="6.2"/>
    <s v="Yes"/>
    <n v="44"/>
    <n v="16"/>
    <n v="60"/>
    <x v="1"/>
    <n v="1262685.6499999999"/>
    <x v="2"/>
  </r>
  <r>
    <x v="1138"/>
    <x v="1"/>
    <x v="0"/>
    <n v="4"/>
    <n v="90"/>
    <n v="71.099999999999994"/>
    <n v="6162"/>
    <n v="69904"/>
    <x v="5"/>
    <n v="307"/>
    <n v="157.35"/>
    <n v="6.9"/>
    <n v="2.6"/>
    <s v="No"/>
    <n v="34"/>
    <n v="14"/>
    <n v="48"/>
    <x v="0"/>
    <n v="1433896"/>
    <x v="2"/>
  </r>
  <r>
    <x v="1139"/>
    <x v="0"/>
    <x v="1"/>
    <n v="4.9000000000000004"/>
    <n v="47"/>
    <n v="35.32"/>
    <n v="3362"/>
    <n v="35124"/>
    <x v="12"/>
    <n v="383"/>
    <n v="114.81"/>
    <n v="8.1999999999999993"/>
    <n v="3.4"/>
    <s v="No"/>
    <n v="36"/>
    <n v="42"/>
    <n v="78"/>
    <x v="1"/>
    <n v="385668.92"/>
    <x v="1"/>
  </r>
  <r>
    <x v="1140"/>
    <x v="0"/>
    <x v="4"/>
    <n v="3.3"/>
    <n v="41"/>
    <n v="65.75"/>
    <n v="1237"/>
    <n v="20131"/>
    <x v="11"/>
    <n v="453"/>
    <n v="153.36000000000001"/>
    <n v="4.9000000000000004"/>
    <n v="6.6"/>
    <s v="Yes"/>
    <n v="0"/>
    <n v="2"/>
    <n v="2"/>
    <x v="0"/>
    <n v="617018.80000000005"/>
    <x v="0"/>
  </r>
  <r>
    <x v="1141"/>
    <x v="1"/>
    <x v="2"/>
    <n v="4.4000000000000004"/>
    <n v="83"/>
    <n v="55.95"/>
    <n v="8629"/>
    <n v="92196"/>
    <x v="17"/>
    <n v="491"/>
    <n v="270.38"/>
    <n v="7.1"/>
    <n v="6.5"/>
    <s v="No"/>
    <n v="46"/>
    <n v="74"/>
    <n v="120"/>
    <x v="2"/>
    <n v="1059052.45"/>
    <x v="2"/>
  </r>
  <r>
    <x v="1142"/>
    <x v="2"/>
    <x v="2"/>
    <n v="4.2"/>
    <n v="64"/>
    <n v="52.36"/>
    <n v="3313"/>
    <n v="32860"/>
    <x v="9"/>
    <n v="280"/>
    <n v="186.75"/>
    <n v="1.3"/>
    <n v="6"/>
    <s v="No"/>
    <n v="54"/>
    <n v="13"/>
    <n v="67"/>
    <x v="1"/>
    <n v="767208.38"/>
    <x v="0"/>
  </r>
  <r>
    <x v="1143"/>
    <x v="2"/>
    <x v="2"/>
    <n v="4.4000000000000004"/>
    <n v="67"/>
    <n v="55.26"/>
    <n v="1502"/>
    <n v="17210"/>
    <x v="13"/>
    <n v="197"/>
    <n v="133.78"/>
    <n v="8.9"/>
    <n v="7.9"/>
    <s v="No"/>
    <n v="33"/>
    <n v="58"/>
    <n v="91"/>
    <x v="1"/>
    <n v="842766.14"/>
    <x v="0"/>
  </r>
  <r>
    <x v="1144"/>
    <x v="2"/>
    <x v="2"/>
    <n v="3.7"/>
    <n v="61"/>
    <n v="49.45"/>
    <n v="1634"/>
    <n v="16292"/>
    <x v="7"/>
    <n v="595"/>
    <n v="217.88"/>
    <n v="7.2"/>
    <n v="8.3000000000000007"/>
    <s v="Yes"/>
    <n v="20"/>
    <n v="16"/>
    <n v="36"/>
    <x v="0"/>
    <n v="690588.35"/>
    <x v="0"/>
  </r>
  <r>
    <x v="1145"/>
    <x v="2"/>
    <x v="0"/>
    <n v="3.6"/>
    <n v="59"/>
    <n v="74.459999999999994"/>
    <n v="3408"/>
    <n v="36621"/>
    <x v="11"/>
    <n v="621"/>
    <n v="202.96"/>
    <n v="8.8000000000000007"/>
    <n v="3.5"/>
    <s v="Yes"/>
    <n v="25"/>
    <n v="31"/>
    <n v="56"/>
    <x v="1"/>
    <n v="997602.47"/>
    <x v="0"/>
  </r>
  <r>
    <x v="1146"/>
    <x v="1"/>
    <x v="3"/>
    <n v="4.4000000000000004"/>
    <n v="81"/>
    <n v="40"/>
    <n v="1947"/>
    <n v="24498"/>
    <x v="16"/>
    <n v="851"/>
    <n v="190.11"/>
    <n v="7.9"/>
    <n v="2.4"/>
    <s v="No"/>
    <n v="13"/>
    <n v="34"/>
    <n v="47"/>
    <x v="0"/>
    <n v="729437.4"/>
    <x v="0"/>
  </r>
  <r>
    <x v="1147"/>
    <x v="0"/>
    <x v="3"/>
    <n v="3.4"/>
    <n v="37"/>
    <n v="39.950000000000003"/>
    <n v="1440"/>
    <n v="21649"/>
    <x v="9"/>
    <n v="214"/>
    <n v="147.79"/>
    <n v="3.6"/>
    <n v="2.8"/>
    <s v="Yes"/>
    <n v="17"/>
    <n v="29"/>
    <n v="46"/>
    <x v="0"/>
    <n v="351423"/>
    <x v="1"/>
  </r>
  <r>
    <x v="1148"/>
    <x v="2"/>
    <x v="1"/>
    <n v="3.8"/>
    <n v="55"/>
    <n v="34.14"/>
    <n v="2749"/>
    <n v="31523"/>
    <x v="1"/>
    <n v="244"/>
    <n v="68.05"/>
    <n v="3.5"/>
    <n v="3.5"/>
    <s v="Yes"/>
    <n v="23"/>
    <n v="4"/>
    <n v="27"/>
    <x v="0"/>
    <n v="429825.73"/>
    <x v="1"/>
  </r>
  <r>
    <x v="1149"/>
    <x v="1"/>
    <x v="5"/>
    <n v="3.4"/>
    <n v="88"/>
    <n v="39.47"/>
    <n v="5686"/>
    <n v="61646"/>
    <x v="1"/>
    <n v="532"/>
    <n v="205.18"/>
    <n v="8.1999999999999993"/>
    <n v="9.5"/>
    <s v="No"/>
    <n v="34"/>
    <n v="12"/>
    <n v="46"/>
    <x v="0"/>
    <n v="792006.76"/>
    <x v="0"/>
  </r>
  <r>
    <x v="1150"/>
    <x v="2"/>
    <x v="4"/>
    <n v="3"/>
    <n v="50"/>
    <n v="56.75"/>
    <n v="1960"/>
    <n v="26960"/>
    <x v="4"/>
    <n v="176"/>
    <n v="154.94999999999999"/>
    <n v="2.7"/>
    <n v="2.2000000000000002"/>
    <s v="No"/>
    <n v="0"/>
    <n v="33"/>
    <n v="33"/>
    <x v="0"/>
    <n v="635375.25"/>
    <x v="0"/>
  </r>
  <r>
    <x v="1151"/>
    <x v="2"/>
    <x v="3"/>
    <n v="4.9000000000000004"/>
    <n v="62"/>
    <n v="33.67"/>
    <n v="992"/>
    <n v="15612"/>
    <x v="5"/>
    <n v="274"/>
    <n v="157.19"/>
    <n v="2"/>
    <n v="8.9"/>
    <s v="Yes"/>
    <n v="53"/>
    <n v="20"/>
    <n v="73"/>
    <x v="1"/>
    <n v="478895.77"/>
    <x v="1"/>
  </r>
  <r>
    <x v="1152"/>
    <x v="1"/>
    <x v="2"/>
    <n v="3.9"/>
    <n v="85"/>
    <n v="53.44"/>
    <n v="6681"/>
    <n v="68196"/>
    <x v="10"/>
    <n v="836"/>
    <n v="108.52"/>
    <n v="1.1000000000000001"/>
    <n v="2.8"/>
    <s v="No"/>
    <n v="15"/>
    <n v="37"/>
    <n v="52"/>
    <x v="1"/>
    <n v="1016617.78"/>
    <x v="2"/>
  </r>
  <r>
    <x v="1153"/>
    <x v="0"/>
    <x v="3"/>
    <n v="4.9000000000000004"/>
    <n v="47"/>
    <n v="32.56"/>
    <n v="2762"/>
    <n v="30363"/>
    <x v="2"/>
    <n v="272"/>
    <n v="112.36"/>
    <n v="3.7"/>
    <n v="4.0999999999999996"/>
    <s v="No"/>
    <n v="45"/>
    <n v="5"/>
    <n v="50"/>
    <x v="0"/>
    <n v="364873.23"/>
    <x v="1"/>
  </r>
  <r>
    <x v="1154"/>
    <x v="0"/>
    <x v="1"/>
    <n v="3.3"/>
    <n v="41"/>
    <n v="30.26"/>
    <n v="2966"/>
    <n v="35749"/>
    <x v="8"/>
    <n v="613"/>
    <n v="246.87"/>
    <n v="1.9"/>
    <n v="2.1"/>
    <s v="No"/>
    <n v="38"/>
    <n v="3"/>
    <n v="41"/>
    <x v="0"/>
    <n v="286407.65000000002"/>
    <x v="1"/>
  </r>
  <r>
    <x v="1155"/>
    <x v="1"/>
    <x v="5"/>
    <n v="4.2"/>
    <n v="74"/>
    <n v="41.22"/>
    <n v="2087"/>
    <n v="29992"/>
    <x v="18"/>
    <n v="605"/>
    <n v="169.84"/>
    <n v="8.1999999999999993"/>
    <n v="1.9"/>
    <s v="Yes"/>
    <n v="20"/>
    <n v="23"/>
    <n v="43"/>
    <x v="0"/>
    <n v="692673.88"/>
    <x v="0"/>
  </r>
  <r>
    <x v="1156"/>
    <x v="0"/>
    <x v="3"/>
    <n v="3.4"/>
    <n v="50"/>
    <n v="36.64"/>
    <n v="3025"/>
    <n v="31888"/>
    <x v="8"/>
    <n v="647"/>
    <n v="77.319999999999993"/>
    <n v="5.4"/>
    <n v="1.9"/>
    <s v="No"/>
    <n v="23"/>
    <n v="8"/>
    <n v="31"/>
    <x v="0"/>
    <n v="417419.74"/>
    <x v="1"/>
  </r>
  <r>
    <x v="1157"/>
    <x v="1"/>
    <x v="1"/>
    <n v="4.5999999999999996"/>
    <n v="82"/>
    <n v="35.29"/>
    <n v="4614"/>
    <n v="53440"/>
    <x v="4"/>
    <n v="204"/>
    <n v="61.46"/>
    <n v="3.3"/>
    <n v="4.0999999999999996"/>
    <s v="Yes"/>
    <n v="25"/>
    <n v="26"/>
    <n v="51"/>
    <x v="1"/>
    <n v="654238.61"/>
    <x v="0"/>
  </r>
  <r>
    <x v="1158"/>
    <x v="1"/>
    <x v="0"/>
    <n v="4.5999999999999996"/>
    <n v="77"/>
    <n v="72.28"/>
    <n v="5265"/>
    <n v="57534"/>
    <x v="11"/>
    <n v="87"/>
    <n v="106.18"/>
    <n v="6.4"/>
    <n v="5.7"/>
    <s v="No"/>
    <n v="46"/>
    <n v="7"/>
    <n v="53"/>
    <x v="1"/>
    <n v="1256686.68"/>
    <x v="2"/>
  </r>
  <r>
    <x v="1159"/>
    <x v="1"/>
    <x v="5"/>
    <n v="3.2"/>
    <n v="75"/>
    <n v="43.65"/>
    <n v="3507"/>
    <n v="35959"/>
    <x v="9"/>
    <n v="653"/>
    <n v="171.86"/>
    <n v="1.6"/>
    <n v="2.8"/>
    <s v="Yes"/>
    <n v="45"/>
    <n v="63"/>
    <n v="108"/>
    <x v="2"/>
    <n v="751229.9"/>
    <x v="0"/>
  </r>
  <r>
    <x v="1160"/>
    <x v="0"/>
    <x v="1"/>
    <n v="4.8"/>
    <n v="32"/>
    <n v="31.4"/>
    <n v="3680"/>
    <n v="39932"/>
    <x v="17"/>
    <n v="710"/>
    <n v="204.31"/>
    <n v="7.5"/>
    <n v="9.4"/>
    <s v="Yes"/>
    <n v="19"/>
    <n v="24"/>
    <n v="43"/>
    <x v="0"/>
    <n v="248788"/>
    <x v="1"/>
  </r>
  <r>
    <x v="1161"/>
    <x v="1"/>
    <x v="3"/>
    <n v="3.4"/>
    <n v="89"/>
    <n v="39.17"/>
    <n v="4226"/>
    <n v="41858"/>
    <x v="6"/>
    <n v="471"/>
    <n v="85.92"/>
    <n v="5.5"/>
    <n v="6.3"/>
    <s v="Yes"/>
    <n v="17"/>
    <n v="4"/>
    <n v="21"/>
    <x v="0"/>
    <n v="793558.94"/>
    <x v="0"/>
  </r>
  <r>
    <x v="1162"/>
    <x v="2"/>
    <x v="0"/>
    <n v="4.2"/>
    <n v="53"/>
    <n v="67.900000000000006"/>
    <n v="2787"/>
    <n v="34024"/>
    <x v="13"/>
    <n v="62"/>
    <n v="158.46"/>
    <n v="1.1000000000000001"/>
    <n v="9"/>
    <s v="No"/>
    <n v="40"/>
    <n v="18"/>
    <n v="58"/>
    <x v="1"/>
    <n v="818109.2"/>
    <x v="0"/>
  </r>
  <r>
    <x v="1163"/>
    <x v="0"/>
    <x v="1"/>
    <n v="5"/>
    <n v="41"/>
    <n v="27.31"/>
    <n v="1911"/>
    <n v="26373"/>
    <x v="6"/>
    <n v="398"/>
    <n v="68.14"/>
    <n v="3.9"/>
    <n v="2.2999999999999998"/>
    <s v="Yes"/>
    <n v="23"/>
    <n v="13"/>
    <n v="36"/>
    <x v="0"/>
    <n v="268280.8"/>
    <x v="1"/>
  </r>
  <r>
    <x v="1164"/>
    <x v="0"/>
    <x v="1"/>
    <n v="4.8"/>
    <n v="42"/>
    <n v="35.19"/>
    <n v="2035"/>
    <n v="29722"/>
    <x v="7"/>
    <n v="454"/>
    <n v="59.43"/>
    <n v="7.8"/>
    <n v="2.2999999999999998"/>
    <s v="No"/>
    <n v="27"/>
    <n v="36"/>
    <n v="63"/>
    <x v="1"/>
    <n v="352391.19"/>
    <x v="1"/>
  </r>
  <r>
    <x v="1165"/>
    <x v="0"/>
    <x v="3"/>
    <n v="4.9000000000000004"/>
    <n v="31"/>
    <n v="37.630000000000003"/>
    <n v="1804"/>
    <n v="24990"/>
    <x v="1"/>
    <n v="859"/>
    <n v="265.83999999999997"/>
    <n v="2.7"/>
    <n v="8.6"/>
    <s v="Yes"/>
    <n v="19"/>
    <n v="14"/>
    <n v="33"/>
    <x v="0"/>
    <n v="276035.36"/>
    <x v="1"/>
  </r>
  <r>
    <x v="1166"/>
    <x v="0"/>
    <x v="5"/>
    <n v="3.7"/>
    <n v="48"/>
    <n v="42.39"/>
    <n v="3047"/>
    <n v="34431"/>
    <x v="3"/>
    <n v="274"/>
    <n v="214.58"/>
    <n v="9.6999999999999993"/>
    <n v="6.1"/>
    <s v="Yes"/>
    <n v="38"/>
    <n v="26"/>
    <n v="64"/>
    <x v="1"/>
    <n v="472056.69"/>
    <x v="1"/>
  </r>
  <r>
    <x v="1167"/>
    <x v="2"/>
    <x v="0"/>
    <n v="3.2"/>
    <n v="53"/>
    <n v="70.14"/>
    <n v="1064"/>
    <n v="18222"/>
    <x v="1"/>
    <n v="913"/>
    <n v="245.27"/>
    <n v="9.1"/>
    <n v="9.4"/>
    <s v="No"/>
    <n v="16"/>
    <n v="16"/>
    <n v="32"/>
    <x v="0"/>
    <n v="837942.56"/>
    <x v="0"/>
  </r>
  <r>
    <x v="1168"/>
    <x v="0"/>
    <x v="2"/>
    <n v="3.4"/>
    <n v="42"/>
    <n v="49.14"/>
    <n v="1376"/>
    <n v="20030"/>
    <x v="5"/>
    <n v="353"/>
    <n v="95.47"/>
    <n v="8"/>
    <n v="2.2999999999999998"/>
    <s v="Yes"/>
    <n v="20"/>
    <n v="33"/>
    <n v="53"/>
    <x v="1"/>
    <n v="474515.64"/>
    <x v="1"/>
  </r>
  <r>
    <x v="1169"/>
    <x v="0"/>
    <x v="4"/>
    <n v="4"/>
    <n v="48"/>
    <n v="61.11"/>
    <n v="2576"/>
    <n v="26102"/>
    <x v="18"/>
    <n v="95"/>
    <n v="130.54"/>
    <n v="1.7"/>
    <n v="1.2"/>
    <s v="No"/>
    <n v="17"/>
    <n v="26"/>
    <n v="43"/>
    <x v="0"/>
    <n v="663825.15"/>
    <x v="0"/>
  </r>
  <r>
    <x v="1170"/>
    <x v="1"/>
    <x v="5"/>
    <n v="4.5999999999999996"/>
    <n v="77"/>
    <n v="36.33"/>
    <n v="6331"/>
    <n v="64564"/>
    <x v="6"/>
    <n v="269"/>
    <n v="160.94999999999999"/>
    <n v="4.2"/>
    <n v="9.1999999999999993"/>
    <s v="Yes"/>
    <n v="65"/>
    <n v="7"/>
    <n v="72"/>
    <x v="1"/>
    <n v="649211.25"/>
    <x v="0"/>
  </r>
  <r>
    <x v="1171"/>
    <x v="0"/>
    <x v="0"/>
    <n v="3.3"/>
    <n v="37"/>
    <n v="70"/>
    <n v="888"/>
    <n v="11933"/>
    <x v="2"/>
    <n v="675"/>
    <n v="214.51"/>
    <n v="3.7"/>
    <n v="7.3"/>
    <s v="Yes"/>
    <n v="36"/>
    <n v="25"/>
    <n v="61"/>
    <x v="1"/>
    <n v="598258.65"/>
    <x v="0"/>
  </r>
  <r>
    <x v="1172"/>
    <x v="2"/>
    <x v="1"/>
    <n v="4.3"/>
    <n v="65"/>
    <n v="30.01"/>
    <n v="1063"/>
    <n v="17066"/>
    <x v="18"/>
    <n v="127"/>
    <n v="183.71"/>
    <n v="2.2000000000000002"/>
    <n v="8.3000000000000007"/>
    <s v="No"/>
    <n v="35"/>
    <n v="8"/>
    <n v="43"/>
    <x v="0"/>
    <n v="448434.58"/>
    <x v="1"/>
  </r>
  <r>
    <x v="1173"/>
    <x v="2"/>
    <x v="0"/>
    <n v="3.6"/>
    <n v="60"/>
    <n v="70.92"/>
    <n v="2868"/>
    <n v="33261"/>
    <x v="8"/>
    <n v="874"/>
    <n v="187.86"/>
    <n v="10"/>
    <n v="3.7"/>
    <s v="No"/>
    <n v="16"/>
    <n v="11"/>
    <n v="27"/>
    <x v="0"/>
    <n v="952366.69"/>
    <x v="0"/>
  </r>
  <r>
    <x v="1174"/>
    <x v="2"/>
    <x v="4"/>
    <n v="3.7"/>
    <n v="67"/>
    <n v="61.98"/>
    <n v="2657"/>
    <n v="34450"/>
    <x v="0"/>
    <n v="869"/>
    <n v="89.24"/>
    <n v="2.2999999999999998"/>
    <n v="1"/>
    <s v="Yes"/>
    <n v="42"/>
    <n v="14"/>
    <n v="56"/>
    <x v="1"/>
    <n v="934999.42"/>
    <x v="0"/>
  </r>
  <r>
    <x v="1175"/>
    <x v="2"/>
    <x v="3"/>
    <n v="4.3"/>
    <n v="53"/>
    <n v="40.53"/>
    <n v="3684"/>
    <n v="37217"/>
    <x v="7"/>
    <n v="327"/>
    <n v="168.7"/>
    <n v="3.8"/>
    <n v="5.3"/>
    <s v="No"/>
    <n v="5"/>
    <n v="33"/>
    <n v="38"/>
    <x v="0"/>
    <n v="500562.7"/>
    <x v="0"/>
  </r>
  <r>
    <x v="1176"/>
    <x v="0"/>
    <x v="4"/>
    <n v="3.9"/>
    <n v="30"/>
    <n v="62.17"/>
    <n v="3388"/>
    <n v="32901"/>
    <x v="17"/>
    <n v="578"/>
    <n v="255.95"/>
    <n v="8.9"/>
    <n v="9.9"/>
    <s v="No"/>
    <n v="2"/>
    <n v="12"/>
    <n v="14"/>
    <x v="0"/>
    <n v="436610.33"/>
    <x v="1"/>
  </r>
  <r>
    <x v="1177"/>
    <x v="0"/>
    <x v="2"/>
    <n v="4.5999999999999996"/>
    <n v="30"/>
    <n v="54.72"/>
    <n v="3178"/>
    <n v="34575"/>
    <x v="5"/>
    <n v="146"/>
    <n v="177.37"/>
    <n v="2.2999999999999998"/>
    <n v="9.1999999999999993"/>
    <s v="Yes"/>
    <n v="7"/>
    <n v="21"/>
    <n v="28"/>
    <x v="0"/>
    <n v="384580.31"/>
    <x v="1"/>
  </r>
  <r>
    <x v="1178"/>
    <x v="2"/>
    <x v="2"/>
    <n v="3.3"/>
    <n v="63"/>
    <n v="51.12"/>
    <n v="2062"/>
    <n v="21134"/>
    <x v="18"/>
    <n v="530"/>
    <n v="99.94"/>
    <n v="5.2"/>
    <n v="1.6"/>
    <s v="No"/>
    <n v="33"/>
    <n v="11"/>
    <n v="44"/>
    <x v="0"/>
    <n v="728161.62"/>
    <x v="0"/>
  </r>
  <r>
    <x v="1179"/>
    <x v="2"/>
    <x v="4"/>
    <n v="4.5999999999999996"/>
    <n v="53"/>
    <n v="61.9"/>
    <n v="4473"/>
    <n v="47321"/>
    <x v="2"/>
    <n v="151"/>
    <n v="153.35"/>
    <n v="9.8000000000000007"/>
    <n v="2.7"/>
    <s v="Yes"/>
    <n v="21"/>
    <n v="24"/>
    <n v="45"/>
    <x v="0"/>
    <n v="754886.35"/>
    <x v="0"/>
  </r>
  <r>
    <x v="1180"/>
    <x v="0"/>
    <x v="5"/>
    <n v="3.1"/>
    <n v="40"/>
    <n v="35.770000000000003"/>
    <n v="1597"/>
    <n v="23095"/>
    <x v="10"/>
    <n v="843"/>
    <n v="238.7"/>
    <n v="3.2"/>
    <n v="3.8"/>
    <s v="No"/>
    <n v="36"/>
    <n v="32"/>
    <n v="68"/>
    <x v="1"/>
    <n v="326513.81"/>
    <x v="1"/>
  </r>
  <r>
    <x v="1181"/>
    <x v="2"/>
    <x v="5"/>
    <n v="3.4"/>
    <n v="67"/>
    <n v="36.47"/>
    <n v="2868"/>
    <n v="36950"/>
    <x v="9"/>
    <n v="728"/>
    <n v="83.75"/>
    <n v="7.3"/>
    <n v="8.5"/>
    <s v="Yes"/>
    <n v="9"/>
    <n v="3"/>
    <n v="12"/>
    <x v="0"/>
    <n v="570067.44999999995"/>
    <x v="0"/>
  </r>
  <r>
    <x v="1182"/>
    <x v="1"/>
    <x v="1"/>
    <n v="4.3"/>
    <n v="85"/>
    <n v="31.38"/>
    <n v="3401"/>
    <n v="35379"/>
    <x v="4"/>
    <n v="120"/>
    <n v="195.12"/>
    <n v="1.7"/>
    <n v="8.4"/>
    <s v="No"/>
    <n v="69"/>
    <n v="4"/>
    <n v="73"/>
    <x v="1"/>
    <n v="603589.89"/>
    <x v="0"/>
  </r>
  <r>
    <x v="1183"/>
    <x v="2"/>
    <x v="2"/>
    <n v="4.7"/>
    <n v="66"/>
    <n v="49.35"/>
    <n v="2875"/>
    <n v="33845"/>
    <x v="17"/>
    <n v="778"/>
    <n v="291.33"/>
    <n v="6.4"/>
    <n v="2.7"/>
    <s v="Yes"/>
    <n v="32"/>
    <n v="15"/>
    <n v="47"/>
    <x v="0"/>
    <n v="737735.1"/>
    <x v="0"/>
  </r>
  <r>
    <x v="1184"/>
    <x v="2"/>
    <x v="1"/>
    <n v="3.5"/>
    <n v="51"/>
    <n v="33.79"/>
    <n v="3382"/>
    <n v="34282"/>
    <x v="7"/>
    <n v="801"/>
    <n v="145.08000000000001"/>
    <n v="4.0999999999999996"/>
    <n v="5.8"/>
    <s v="No"/>
    <n v="1"/>
    <n v="45"/>
    <n v="46"/>
    <x v="0"/>
    <n v="408293.95"/>
    <x v="1"/>
  </r>
  <r>
    <x v="1185"/>
    <x v="1"/>
    <x v="2"/>
    <n v="3.7"/>
    <n v="73"/>
    <n v="50.97"/>
    <n v="1649"/>
    <n v="19213"/>
    <x v="18"/>
    <n v="740"/>
    <n v="60.91"/>
    <n v="7.3"/>
    <n v="5.5"/>
    <s v="No"/>
    <n v="39"/>
    <n v="44"/>
    <n v="83"/>
    <x v="1"/>
    <n v="842402.05"/>
    <x v="0"/>
  </r>
  <r>
    <x v="1186"/>
    <x v="1"/>
    <x v="4"/>
    <n v="4.0999999999999996"/>
    <n v="72"/>
    <n v="64.709999999999994"/>
    <n v="5689"/>
    <n v="64589"/>
    <x v="3"/>
    <n v="207"/>
    <n v="208.28"/>
    <n v="4.9000000000000004"/>
    <n v="4.7"/>
    <s v="Yes"/>
    <n v="24"/>
    <n v="67"/>
    <n v="91"/>
    <x v="1"/>
    <n v="1052212.8400000001"/>
    <x v="2"/>
  </r>
  <r>
    <x v="1187"/>
    <x v="0"/>
    <x v="5"/>
    <n v="3.4"/>
    <n v="44"/>
    <n v="45.7"/>
    <n v="1336"/>
    <n v="18202"/>
    <x v="15"/>
    <n v="602"/>
    <n v="61.78"/>
    <n v="3.7"/>
    <n v="5.8"/>
    <s v="No"/>
    <n v="19"/>
    <n v="18"/>
    <n v="37"/>
    <x v="0"/>
    <n v="453924.2"/>
    <x v="1"/>
  </r>
  <r>
    <x v="1188"/>
    <x v="0"/>
    <x v="5"/>
    <n v="4.5999999999999996"/>
    <n v="31"/>
    <n v="36.619999999999997"/>
    <n v="4381"/>
    <n v="49830"/>
    <x v="14"/>
    <n v="978"/>
    <n v="97.9"/>
    <n v="5.9"/>
    <n v="3.6"/>
    <s v="Yes"/>
    <n v="26"/>
    <n v="11"/>
    <n v="37"/>
    <x v="0"/>
    <n v="266737.12"/>
    <x v="1"/>
  </r>
  <r>
    <x v="1189"/>
    <x v="1"/>
    <x v="4"/>
    <n v="4.5"/>
    <n v="88"/>
    <n v="59.34"/>
    <n v="4871"/>
    <n v="50579"/>
    <x v="4"/>
    <n v="99"/>
    <n v="62.1"/>
    <n v="2.2999999999999998"/>
    <n v="5.8"/>
    <s v="No"/>
    <n v="45"/>
    <n v="12"/>
    <n v="57"/>
    <x v="1"/>
    <n v="1166066.31"/>
    <x v="2"/>
  </r>
  <r>
    <x v="1190"/>
    <x v="1"/>
    <x v="1"/>
    <n v="3.3"/>
    <n v="78"/>
    <n v="32.31"/>
    <n v="5818"/>
    <n v="58799"/>
    <x v="1"/>
    <n v="984"/>
    <n v="92.66"/>
    <n v="8.3000000000000007"/>
    <n v="7.2"/>
    <s v="No"/>
    <n v="14"/>
    <n v="2"/>
    <n v="16"/>
    <x v="0"/>
    <n v="581821.32999999996"/>
    <x v="0"/>
  </r>
  <r>
    <x v="1191"/>
    <x v="0"/>
    <x v="1"/>
    <n v="3.9"/>
    <n v="39"/>
    <n v="28.36"/>
    <n v="3747"/>
    <n v="39609"/>
    <x v="11"/>
    <n v="845"/>
    <n v="263.73"/>
    <n v="7.8"/>
    <n v="1.6"/>
    <s v="Yes"/>
    <n v="9"/>
    <n v="4"/>
    <n v="13"/>
    <x v="0"/>
    <n v="273582.39"/>
    <x v="1"/>
  </r>
  <r>
    <x v="1192"/>
    <x v="2"/>
    <x v="0"/>
    <n v="4.5"/>
    <n v="70"/>
    <n v="67.94"/>
    <n v="3497"/>
    <n v="42426"/>
    <x v="14"/>
    <n v="451"/>
    <n v="233.71"/>
    <n v="5.9"/>
    <n v="9.6999999999999993"/>
    <s v="No"/>
    <n v="16"/>
    <n v="14"/>
    <n v="30"/>
    <x v="0"/>
    <n v="1060627.2"/>
    <x v="2"/>
  </r>
  <r>
    <x v="1193"/>
    <x v="1"/>
    <x v="2"/>
    <n v="3.7"/>
    <n v="88"/>
    <n v="53.95"/>
    <n v="4632"/>
    <n v="50575"/>
    <x v="0"/>
    <n v="635"/>
    <n v="135.46"/>
    <n v="4.3"/>
    <n v="2.5"/>
    <s v="Yes"/>
    <n v="85"/>
    <n v="32"/>
    <n v="117"/>
    <x v="2"/>
    <n v="1073183.3"/>
    <x v="2"/>
  </r>
  <r>
    <x v="1194"/>
    <x v="0"/>
    <x v="1"/>
    <n v="4.3"/>
    <n v="34"/>
    <n v="35.78"/>
    <n v="2325"/>
    <n v="24442"/>
    <x v="12"/>
    <n v="748"/>
    <n v="274.27999999999997"/>
    <n v="9.1999999999999993"/>
    <n v="4.2"/>
    <s v="No"/>
    <n v="13"/>
    <n v="19"/>
    <n v="32"/>
    <x v="0"/>
    <n v="286468.44"/>
    <x v="1"/>
  </r>
  <r>
    <x v="1195"/>
    <x v="2"/>
    <x v="4"/>
    <n v="3.1"/>
    <n v="63"/>
    <n v="63.51"/>
    <n v="856"/>
    <n v="13067"/>
    <x v="13"/>
    <n v="805"/>
    <n v="216.3"/>
    <n v="6.7"/>
    <n v="5.2"/>
    <s v="No"/>
    <n v="48"/>
    <n v="62"/>
    <n v="110"/>
    <x v="2"/>
    <n v="907730.92"/>
    <x v="0"/>
  </r>
  <r>
    <x v="1196"/>
    <x v="1"/>
    <x v="1"/>
    <n v="4.2"/>
    <n v="79"/>
    <n v="30.76"/>
    <n v="7454"/>
    <n v="77578"/>
    <x v="16"/>
    <n v="945"/>
    <n v="161.94"/>
    <n v="3.6"/>
    <n v="1.4"/>
    <s v="Yes"/>
    <n v="27"/>
    <n v="40"/>
    <n v="67"/>
    <x v="1"/>
    <n v="560689.57999999996"/>
    <x v="0"/>
  </r>
  <r>
    <x v="1197"/>
    <x v="2"/>
    <x v="5"/>
    <n v="3.3"/>
    <n v="65"/>
    <n v="39.869999999999997"/>
    <n v="1043"/>
    <n v="16239"/>
    <x v="1"/>
    <n v="115"/>
    <n v="67.08"/>
    <n v="8.3000000000000007"/>
    <n v="5.9"/>
    <s v="No"/>
    <n v="7"/>
    <n v="33"/>
    <n v="40"/>
    <x v="0"/>
    <n v="586850.69999999995"/>
    <x v="0"/>
  </r>
  <r>
    <x v="1198"/>
    <x v="0"/>
    <x v="2"/>
    <n v="4.7"/>
    <n v="35"/>
    <n v="50.94"/>
    <n v="2298"/>
    <n v="24169"/>
    <x v="15"/>
    <n v="284"/>
    <n v="232.68"/>
    <n v="6.7"/>
    <n v="8.8000000000000007"/>
    <s v="No"/>
    <n v="28"/>
    <n v="16"/>
    <n v="44"/>
    <x v="0"/>
    <n v="408669.91"/>
    <x v="1"/>
  </r>
  <r>
    <x v="1199"/>
    <x v="1"/>
    <x v="3"/>
    <n v="3.7"/>
    <n v="77"/>
    <n v="35.090000000000003"/>
    <n v="7108"/>
    <n v="73789"/>
    <x v="13"/>
    <n v="675"/>
    <n v="143.88"/>
    <n v="2.1"/>
    <n v="9.1"/>
    <s v="Yes"/>
    <n v="40"/>
    <n v="40"/>
    <n v="80"/>
    <x v="1"/>
    <n v="630831.31999999995"/>
    <x v="0"/>
  </r>
  <r>
    <x v="1200"/>
    <x v="2"/>
    <x v="0"/>
    <n v="3.6"/>
    <n v="51"/>
    <n v="70.53"/>
    <n v="2750"/>
    <n v="27921"/>
    <x v="8"/>
    <n v="988"/>
    <n v="125.71"/>
    <n v="2"/>
    <n v="3.9"/>
    <s v="No"/>
    <n v="0"/>
    <n v="6"/>
    <n v="6"/>
    <x v="0"/>
    <n v="802619.8"/>
    <x v="0"/>
  </r>
  <r>
    <x v="1201"/>
    <x v="1"/>
    <x v="2"/>
    <n v="4.7"/>
    <n v="87"/>
    <n v="47.24"/>
    <n v="4690"/>
    <n v="47872"/>
    <x v="3"/>
    <n v="767"/>
    <n v="122.07"/>
    <n v="9.4"/>
    <n v="6"/>
    <s v="No"/>
    <n v="53"/>
    <n v="43"/>
    <n v="96"/>
    <x v="1"/>
    <n v="932261.36"/>
    <x v="0"/>
  </r>
  <r>
    <x v="1202"/>
    <x v="2"/>
    <x v="5"/>
    <n v="3.1"/>
    <n v="70"/>
    <n v="44.94"/>
    <n v="1293"/>
    <n v="19918"/>
    <x v="5"/>
    <n v="318"/>
    <n v="51.93"/>
    <n v="3.6"/>
    <n v="8"/>
    <s v="Yes"/>
    <n v="7"/>
    <n v="36"/>
    <n v="43"/>
    <x v="0"/>
    <n v="711234.02"/>
    <x v="0"/>
  </r>
  <r>
    <x v="1203"/>
    <x v="0"/>
    <x v="5"/>
    <n v="3.8"/>
    <n v="50"/>
    <n v="43.3"/>
    <n v="3072"/>
    <n v="34356"/>
    <x v="6"/>
    <n v="306"/>
    <n v="235.66"/>
    <n v="7"/>
    <n v="3.3"/>
    <s v="Yes"/>
    <n v="3"/>
    <n v="43"/>
    <n v="46"/>
    <x v="0"/>
    <n v="502214.6"/>
    <x v="0"/>
  </r>
  <r>
    <x v="1204"/>
    <x v="0"/>
    <x v="5"/>
    <n v="3.7"/>
    <n v="50"/>
    <n v="42.49"/>
    <n v="2215"/>
    <n v="25064"/>
    <x v="3"/>
    <n v="465"/>
    <n v="86.33"/>
    <n v="1.3"/>
    <n v="5.8"/>
    <s v="No"/>
    <n v="20"/>
    <n v="39"/>
    <n v="59"/>
    <x v="1"/>
    <n v="485828.11"/>
    <x v="1"/>
  </r>
  <r>
    <x v="1205"/>
    <x v="1"/>
    <x v="5"/>
    <n v="3.6"/>
    <n v="89"/>
    <n v="45.45"/>
    <n v="4566"/>
    <n v="46029"/>
    <x v="18"/>
    <n v="138"/>
    <n v="180.16"/>
    <n v="6"/>
    <n v="4.3"/>
    <s v="Yes"/>
    <n v="68"/>
    <n v="36"/>
    <n v="104"/>
    <x v="2"/>
    <n v="917169.2"/>
    <x v="0"/>
  </r>
  <r>
    <x v="1206"/>
    <x v="2"/>
    <x v="4"/>
    <n v="4.8"/>
    <n v="57"/>
    <n v="58.13"/>
    <n v="3883"/>
    <n v="41471"/>
    <x v="4"/>
    <n v="571"/>
    <n v="54.02"/>
    <n v="3.1"/>
    <n v="4.4000000000000004"/>
    <s v="Yes"/>
    <n v="40"/>
    <n v="14"/>
    <n v="54"/>
    <x v="1"/>
    <n v="746565.86"/>
    <x v="0"/>
  </r>
  <r>
    <x v="1207"/>
    <x v="1"/>
    <x v="0"/>
    <n v="4.5"/>
    <n v="74"/>
    <n v="65.89"/>
    <n v="7374"/>
    <n v="81181"/>
    <x v="12"/>
    <n v="960"/>
    <n v="206.97"/>
    <n v="2.2999999999999998"/>
    <n v="1.8"/>
    <s v="Yes"/>
    <n v="63"/>
    <n v="2"/>
    <n v="65"/>
    <x v="1"/>
    <n v="1097186.24"/>
    <x v="2"/>
  </r>
  <r>
    <x v="1208"/>
    <x v="1"/>
    <x v="3"/>
    <n v="3.1"/>
    <n v="86"/>
    <n v="39.090000000000003"/>
    <n v="6178"/>
    <n v="62244"/>
    <x v="9"/>
    <n v="548"/>
    <n v="142.37"/>
    <n v="8"/>
    <n v="4.7"/>
    <s v="Yes"/>
    <n v="57"/>
    <n v="65"/>
    <n v="122"/>
    <x v="2"/>
    <n v="779815.24"/>
    <x v="0"/>
  </r>
  <r>
    <x v="1209"/>
    <x v="2"/>
    <x v="5"/>
    <n v="4.4000000000000004"/>
    <n v="65"/>
    <n v="45.98"/>
    <n v="3788"/>
    <n v="42643"/>
    <x v="4"/>
    <n v="432"/>
    <n v="207.69"/>
    <n v="8.3000000000000007"/>
    <n v="2.4"/>
    <s v="Yes"/>
    <n v="40"/>
    <n v="59"/>
    <n v="99"/>
    <x v="1"/>
    <n v="678105.47"/>
    <x v="0"/>
  </r>
  <r>
    <x v="1210"/>
    <x v="2"/>
    <x v="5"/>
    <n v="4.0999999999999996"/>
    <n v="54"/>
    <n v="41.36"/>
    <n v="2453"/>
    <n v="24747"/>
    <x v="14"/>
    <n v="526"/>
    <n v="72.47"/>
    <n v="7.4"/>
    <n v="3.7"/>
    <s v="No"/>
    <n v="40"/>
    <n v="34"/>
    <n v="74"/>
    <x v="1"/>
    <n v="504702.85"/>
    <x v="0"/>
  </r>
  <r>
    <x v="1211"/>
    <x v="2"/>
    <x v="1"/>
    <n v="4.8"/>
    <n v="66"/>
    <n v="25.65"/>
    <n v="4415"/>
    <n v="51397"/>
    <x v="17"/>
    <n v="450"/>
    <n v="116.58"/>
    <n v="1.1000000000000001"/>
    <n v="4"/>
    <s v="No"/>
    <n v="58"/>
    <n v="62"/>
    <n v="120"/>
    <x v="2"/>
    <n v="396465.45"/>
    <x v="1"/>
  </r>
  <r>
    <x v="1212"/>
    <x v="0"/>
    <x v="0"/>
    <n v="3.6"/>
    <n v="33"/>
    <n v="73.59"/>
    <n v="2139"/>
    <n v="20802"/>
    <x v="6"/>
    <n v="752"/>
    <n v="77.58"/>
    <n v="3.6"/>
    <n v="4.9000000000000004"/>
    <s v="No"/>
    <n v="1"/>
    <n v="19"/>
    <n v="20"/>
    <x v="0"/>
    <n v="557309.32999999996"/>
    <x v="0"/>
  </r>
  <r>
    <x v="1213"/>
    <x v="1"/>
    <x v="2"/>
    <n v="4.0999999999999996"/>
    <n v="70"/>
    <n v="45.81"/>
    <n v="4581"/>
    <n v="44947"/>
    <x v="11"/>
    <n v="283"/>
    <n v="211.52"/>
    <n v="4.2"/>
    <n v="9.3000000000000007"/>
    <s v="No"/>
    <n v="66"/>
    <n v="16"/>
    <n v="82"/>
    <x v="1"/>
    <n v="739458.57"/>
    <x v="0"/>
  </r>
  <r>
    <x v="1214"/>
    <x v="1"/>
    <x v="0"/>
    <n v="4"/>
    <n v="75"/>
    <n v="70.94"/>
    <n v="2644"/>
    <n v="27900"/>
    <x v="5"/>
    <n v="615"/>
    <n v="77.14"/>
    <n v="7.2"/>
    <n v="6.7"/>
    <s v="Yes"/>
    <n v="10"/>
    <n v="73"/>
    <n v="83"/>
    <x v="1"/>
    <n v="1195618.52"/>
    <x v="2"/>
  </r>
  <r>
    <x v="1215"/>
    <x v="0"/>
    <x v="0"/>
    <n v="4"/>
    <n v="30"/>
    <n v="68.05"/>
    <n v="2973"/>
    <n v="33068"/>
    <x v="8"/>
    <n v="712"/>
    <n v="204.28"/>
    <n v="7.8"/>
    <n v="9.8000000000000007"/>
    <s v="No"/>
    <n v="27"/>
    <n v="22"/>
    <n v="49"/>
    <x v="0"/>
    <n v="470759.85"/>
    <x v="1"/>
  </r>
  <r>
    <x v="1216"/>
    <x v="2"/>
    <x v="3"/>
    <n v="3.9"/>
    <n v="53"/>
    <n v="40.07"/>
    <n v="2548"/>
    <n v="29863"/>
    <x v="2"/>
    <n v="888"/>
    <n v="83.67"/>
    <n v="6.7"/>
    <n v="6.3"/>
    <s v="Yes"/>
    <n v="51"/>
    <n v="29"/>
    <n v="80"/>
    <x v="1"/>
    <n v="499889.24"/>
    <x v="1"/>
  </r>
  <r>
    <x v="1217"/>
    <x v="0"/>
    <x v="0"/>
    <n v="3.4"/>
    <n v="31"/>
    <n v="69.959999999999994"/>
    <n v="2689"/>
    <n v="29009"/>
    <x v="9"/>
    <n v="355"/>
    <n v="285.83999999999997"/>
    <n v="8.1"/>
    <n v="8.1999999999999993"/>
    <s v="No"/>
    <n v="2"/>
    <n v="4"/>
    <n v="6"/>
    <x v="0"/>
    <n v="508722.15"/>
    <x v="0"/>
  </r>
  <r>
    <x v="1218"/>
    <x v="0"/>
    <x v="3"/>
    <n v="4.5"/>
    <n v="42"/>
    <n v="39.880000000000003"/>
    <n v="2134"/>
    <n v="28071"/>
    <x v="8"/>
    <n v="108"/>
    <n v="154.1"/>
    <n v="4.8"/>
    <n v="8.5"/>
    <s v="No"/>
    <n v="8"/>
    <n v="1"/>
    <n v="9"/>
    <x v="0"/>
    <n v="382645.71"/>
    <x v="1"/>
  </r>
  <r>
    <x v="1219"/>
    <x v="0"/>
    <x v="5"/>
    <n v="3.9"/>
    <n v="43"/>
    <n v="38.29"/>
    <n v="1063"/>
    <n v="18576"/>
    <x v="18"/>
    <n v="981"/>
    <n v="81.650000000000006"/>
    <n v="5.9"/>
    <n v="7.7"/>
    <s v="No"/>
    <n v="31"/>
    <n v="40"/>
    <n v="71"/>
    <x v="1"/>
    <n v="386580.82"/>
    <x v="1"/>
  </r>
  <r>
    <x v="1220"/>
    <x v="1"/>
    <x v="5"/>
    <n v="4.9000000000000004"/>
    <n v="86"/>
    <n v="39.26"/>
    <n v="6945"/>
    <n v="71704"/>
    <x v="6"/>
    <n v="311"/>
    <n v="60.45"/>
    <n v="1.6"/>
    <n v="7"/>
    <s v="Yes"/>
    <n v="51"/>
    <n v="59"/>
    <n v="110"/>
    <x v="2"/>
    <n v="776666.14"/>
    <x v="0"/>
  </r>
  <r>
    <x v="1221"/>
    <x v="0"/>
    <x v="4"/>
    <n v="3.5"/>
    <n v="40"/>
    <n v="65.42"/>
    <n v="1343"/>
    <n v="15972"/>
    <x v="2"/>
    <n v="499"/>
    <n v="132.36000000000001"/>
    <n v="4.8"/>
    <n v="4.8"/>
    <s v="Yes"/>
    <n v="9"/>
    <n v="5"/>
    <n v="14"/>
    <x v="0"/>
    <n v="600606.18000000005"/>
    <x v="0"/>
  </r>
  <r>
    <x v="1222"/>
    <x v="1"/>
    <x v="3"/>
    <n v="4.4000000000000004"/>
    <n v="72"/>
    <n v="32.21"/>
    <n v="7661"/>
    <n v="85999"/>
    <x v="14"/>
    <n v="926"/>
    <n v="272.85000000000002"/>
    <n v="4.9000000000000004"/>
    <n v="6.1"/>
    <s v="Yes"/>
    <n v="11"/>
    <n v="12"/>
    <n v="23"/>
    <x v="0"/>
    <n v="532771.56000000006"/>
    <x v="0"/>
  </r>
  <r>
    <x v="1223"/>
    <x v="1"/>
    <x v="3"/>
    <n v="4.9000000000000004"/>
    <n v="76"/>
    <n v="36.36"/>
    <n v="2000"/>
    <n v="20074"/>
    <x v="5"/>
    <n v="81"/>
    <n v="85.95"/>
    <n v="6.5"/>
    <n v="2.7"/>
    <s v="No"/>
    <n v="43"/>
    <n v="55"/>
    <n v="98"/>
    <x v="1"/>
    <n v="628504.81999999995"/>
    <x v="0"/>
  </r>
  <r>
    <x v="1224"/>
    <x v="1"/>
    <x v="2"/>
    <n v="4.3"/>
    <n v="79"/>
    <n v="49.27"/>
    <n v="7367"/>
    <n v="82874"/>
    <x v="9"/>
    <n v="870"/>
    <n v="247.71"/>
    <n v="4.4000000000000004"/>
    <n v="6.6"/>
    <s v="No"/>
    <n v="55"/>
    <n v="23"/>
    <n v="78"/>
    <x v="1"/>
    <n v="897697.53"/>
    <x v="0"/>
  </r>
  <r>
    <x v="1225"/>
    <x v="2"/>
    <x v="1"/>
    <n v="4.7"/>
    <n v="60"/>
    <n v="33.520000000000003"/>
    <n v="2991"/>
    <n v="36350"/>
    <x v="14"/>
    <n v="925"/>
    <n v="154.34"/>
    <n v="3.1"/>
    <n v="5.6"/>
    <s v="Yes"/>
    <n v="19"/>
    <n v="2"/>
    <n v="21"/>
    <x v="0"/>
    <n v="454660.72"/>
    <x v="1"/>
  </r>
  <r>
    <x v="1226"/>
    <x v="1"/>
    <x v="0"/>
    <n v="4.7"/>
    <n v="79"/>
    <n v="66.42"/>
    <n v="8393"/>
    <n v="84301"/>
    <x v="14"/>
    <n v="118"/>
    <n v="250.73"/>
    <n v="3.1"/>
    <n v="8.1999999999999993"/>
    <s v="Yes"/>
    <n v="60"/>
    <n v="63"/>
    <n v="123"/>
    <x v="2"/>
    <n v="1180992.6299999999"/>
    <x v="2"/>
  </r>
  <r>
    <x v="1227"/>
    <x v="1"/>
    <x v="2"/>
    <n v="3.7"/>
    <n v="77"/>
    <n v="49.81"/>
    <n v="2429"/>
    <n v="23683"/>
    <x v="15"/>
    <n v="132"/>
    <n v="268.57"/>
    <n v="2.2000000000000002"/>
    <n v="9.1"/>
    <s v="No"/>
    <n v="40"/>
    <n v="28"/>
    <n v="68"/>
    <x v="1"/>
    <n v="857074.76"/>
    <x v="0"/>
  </r>
  <r>
    <x v="1228"/>
    <x v="2"/>
    <x v="3"/>
    <n v="4.2"/>
    <n v="54"/>
    <n v="37.69"/>
    <n v="1860"/>
    <n v="26539"/>
    <x v="6"/>
    <n v="819"/>
    <n v="299.45"/>
    <n v="7.3"/>
    <n v="2.2000000000000002"/>
    <s v="Yes"/>
    <n v="11"/>
    <n v="15"/>
    <n v="26"/>
    <x v="0"/>
    <n v="471206.83"/>
    <x v="1"/>
  </r>
  <r>
    <x v="1229"/>
    <x v="1"/>
    <x v="2"/>
    <n v="3.3"/>
    <n v="71"/>
    <n v="49.48"/>
    <n v="6219"/>
    <n v="66466"/>
    <x v="1"/>
    <n v="860"/>
    <n v="67.05"/>
    <n v="6.6"/>
    <n v="7.2"/>
    <s v="Yes"/>
    <n v="8"/>
    <n v="3"/>
    <n v="11"/>
    <x v="0"/>
    <n v="799180.6"/>
    <x v="0"/>
  </r>
  <r>
    <x v="1230"/>
    <x v="0"/>
    <x v="4"/>
    <n v="4.0999999999999996"/>
    <n v="44"/>
    <n v="55.64"/>
    <n v="3112"/>
    <n v="31342"/>
    <x v="13"/>
    <n v="520"/>
    <n v="249.08"/>
    <n v="6.2"/>
    <n v="9.6"/>
    <s v="No"/>
    <n v="24"/>
    <n v="6"/>
    <n v="30"/>
    <x v="0"/>
    <n v="567991.34"/>
    <x v="0"/>
  </r>
  <r>
    <x v="1231"/>
    <x v="0"/>
    <x v="1"/>
    <n v="3.5"/>
    <n v="45"/>
    <n v="32.76"/>
    <n v="3196"/>
    <n v="33757"/>
    <x v="8"/>
    <n v="601"/>
    <n v="67.42"/>
    <n v="5.8"/>
    <n v="9.3000000000000007"/>
    <s v="No"/>
    <n v="10"/>
    <n v="19"/>
    <n v="29"/>
    <x v="0"/>
    <n v="343033.69"/>
    <x v="1"/>
  </r>
  <r>
    <x v="1232"/>
    <x v="1"/>
    <x v="3"/>
    <n v="4.5"/>
    <n v="73"/>
    <n v="35.54"/>
    <n v="8960"/>
    <n v="93086"/>
    <x v="5"/>
    <n v="53"/>
    <n v="128.69999999999999"/>
    <n v="4.3"/>
    <n v="8.5"/>
    <s v="Yes"/>
    <n v="8"/>
    <n v="72"/>
    <n v="80"/>
    <x v="1"/>
    <n v="606621.48"/>
    <x v="0"/>
  </r>
  <r>
    <x v="1233"/>
    <x v="2"/>
    <x v="3"/>
    <n v="4.0999999999999996"/>
    <n v="65"/>
    <n v="30.12"/>
    <n v="4048"/>
    <n v="42176"/>
    <x v="1"/>
    <n v="636"/>
    <n v="211.56"/>
    <n v="7.9"/>
    <n v="1.4"/>
    <s v="Yes"/>
    <n v="12"/>
    <n v="56"/>
    <n v="68"/>
    <x v="1"/>
    <n v="452909.16"/>
    <x v="1"/>
  </r>
  <r>
    <x v="1234"/>
    <x v="0"/>
    <x v="0"/>
    <n v="3.8"/>
    <n v="41"/>
    <n v="71.739999999999995"/>
    <n v="2290"/>
    <n v="26068"/>
    <x v="16"/>
    <n v="223"/>
    <n v="161.82"/>
    <n v="9.3000000000000007"/>
    <n v="3.3"/>
    <s v="Yes"/>
    <n v="12"/>
    <n v="38"/>
    <n v="50"/>
    <x v="0"/>
    <n v="666224.86"/>
    <x v="0"/>
  </r>
  <r>
    <x v="1235"/>
    <x v="2"/>
    <x v="1"/>
    <n v="3.5"/>
    <n v="63"/>
    <n v="35.119999999999997"/>
    <n v="2184"/>
    <n v="23363"/>
    <x v="10"/>
    <n v="154"/>
    <n v="191.31"/>
    <n v="5"/>
    <n v="2.2999999999999998"/>
    <s v="No"/>
    <n v="6"/>
    <n v="34"/>
    <n v="40"/>
    <x v="0"/>
    <n v="496357.59"/>
    <x v="1"/>
  </r>
  <r>
    <x v="1236"/>
    <x v="2"/>
    <x v="4"/>
    <n v="5"/>
    <n v="61"/>
    <n v="56.22"/>
    <n v="4145"/>
    <n v="50425"/>
    <x v="1"/>
    <n v="197"/>
    <n v="291.55"/>
    <n v="4.7"/>
    <n v="9.3000000000000007"/>
    <s v="Yes"/>
    <n v="11"/>
    <n v="2"/>
    <n v="13"/>
    <x v="0"/>
    <n v="775906.59"/>
    <x v="0"/>
  </r>
  <r>
    <x v="1237"/>
    <x v="0"/>
    <x v="5"/>
    <n v="3.1"/>
    <n v="50"/>
    <n v="41.5"/>
    <n v="2283"/>
    <n v="30331"/>
    <x v="9"/>
    <n v="171"/>
    <n v="254.66"/>
    <n v="2.5"/>
    <n v="7.7"/>
    <s v="No"/>
    <n v="40"/>
    <n v="24"/>
    <n v="64"/>
    <x v="1"/>
    <n v="486464.05"/>
    <x v="1"/>
  </r>
  <r>
    <x v="1238"/>
    <x v="2"/>
    <x v="2"/>
    <n v="3.1"/>
    <n v="65"/>
    <n v="53.02"/>
    <n v="1615"/>
    <n v="23381"/>
    <x v="3"/>
    <n v="63"/>
    <n v="140.91999999999999"/>
    <n v="7"/>
    <n v="5.8"/>
    <s v="Yes"/>
    <n v="26"/>
    <n v="63"/>
    <n v="89"/>
    <x v="1"/>
    <n v="778576.03"/>
    <x v="0"/>
  </r>
  <r>
    <x v="1239"/>
    <x v="0"/>
    <x v="0"/>
    <n v="3.4"/>
    <n v="45"/>
    <n v="65.78"/>
    <n v="952"/>
    <n v="9448"/>
    <x v="7"/>
    <n v="557"/>
    <n v="199.99"/>
    <n v="6"/>
    <n v="9.8000000000000007"/>
    <s v="Yes"/>
    <n v="27"/>
    <n v="2"/>
    <n v="29"/>
    <x v="0"/>
    <n v="677083.92"/>
    <x v="0"/>
  </r>
  <r>
    <x v="1240"/>
    <x v="2"/>
    <x v="3"/>
    <n v="4.9000000000000004"/>
    <n v="61"/>
    <n v="30.25"/>
    <n v="4067"/>
    <n v="40663"/>
    <x v="1"/>
    <n v="916"/>
    <n v="62.12"/>
    <n v="9.9"/>
    <n v="2.8"/>
    <s v="No"/>
    <n v="30"/>
    <n v="14"/>
    <n v="44"/>
    <x v="0"/>
    <n v="429756.4"/>
    <x v="1"/>
  </r>
  <r>
    <x v="1241"/>
    <x v="0"/>
    <x v="5"/>
    <n v="5"/>
    <n v="31"/>
    <n v="40.11"/>
    <n v="4040"/>
    <n v="49922"/>
    <x v="1"/>
    <n v="556"/>
    <n v="163.22"/>
    <n v="6.3"/>
    <n v="6.8"/>
    <s v="No"/>
    <n v="23"/>
    <n v="10"/>
    <n v="33"/>
    <x v="0"/>
    <n v="297848.52"/>
    <x v="1"/>
  </r>
  <r>
    <x v="1242"/>
    <x v="1"/>
    <x v="4"/>
    <n v="4.3"/>
    <n v="83"/>
    <n v="63.7"/>
    <n v="6336"/>
    <n v="72613"/>
    <x v="5"/>
    <n v="926"/>
    <n v="202.1"/>
    <n v="3.6"/>
    <n v="6.5"/>
    <s v="No"/>
    <n v="33"/>
    <n v="69"/>
    <n v="102"/>
    <x v="2"/>
    <n v="1195408.95"/>
    <x v="2"/>
  </r>
  <r>
    <x v="1243"/>
    <x v="0"/>
    <x v="1"/>
    <n v="4.8"/>
    <n v="40"/>
    <n v="26.77"/>
    <n v="2122"/>
    <n v="27680"/>
    <x v="16"/>
    <n v="959"/>
    <n v="228.68"/>
    <n v="6.1"/>
    <n v="4.0999999999999996"/>
    <s v="No"/>
    <n v="11"/>
    <n v="20"/>
    <n v="31"/>
    <x v="0"/>
    <n v="253920.07"/>
    <x v="1"/>
  </r>
  <r>
    <x v="1244"/>
    <x v="0"/>
    <x v="2"/>
    <n v="3.4"/>
    <n v="38"/>
    <n v="54.2"/>
    <n v="3212"/>
    <n v="35569"/>
    <x v="10"/>
    <n v="738"/>
    <n v="275.38"/>
    <n v="9.9"/>
    <n v="5.4"/>
    <s v="Yes"/>
    <n v="3"/>
    <n v="13"/>
    <n v="16"/>
    <x v="0"/>
    <n v="469642.05"/>
    <x v="1"/>
  </r>
  <r>
    <x v="1245"/>
    <x v="0"/>
    <x v="0"/>
    <n v="4.9000000000000004"/>
    <n v="36"/>
    <n v="72.22"/>
    <n v="2776"/>
    <n v="29881"/>
    <x v="4"/>
    <n v="436"/>
    <n v="120.76"/>
    <n v="7.5"/>
    <n v="3.1"/>
    <s v="Yes"/>
    <n v="19"/>
    <n v="26"/>
    <n v="45"/>
    <x v="0"/>
    <n v="589462.43000000005"/>
    <x v="0"/>
  </r>
  <r>
    <x v="1246"/>
    <x v="0"/>
    <x v="3"/>
    <n v="3.3"/>
    <n v="41"/>
    <n v="33.65"/>
    <n v="3054"/>
    <n v="31582"/>
    <x v="2"/>
    <n v="582"/>
    <n v="275.54000000000002"/>
    <n v="2.2000000000000002"/>
    <n v="7.1"/>
    <s v="No"/>
    <n v="35"/>
    <n v="12"/>
    <n v="47"/>
    <x v="0"/>
    <n v="333699"/>
    <x v="1"/>
  </r>
  <r>
    <x v="1247"/>
    <x v="2"/>
    <x v="3"/>
    <n v="3.2"/>
    <n v="66"/>
    <n v="35.67"/>
    <n v="1780"/>
    <n v="17096"/>
    <x v="5"/>
    <n v="366"/>
    <n v="215.38"/>
    <n v="4.0999999999999996"/>
    <n v="4.8"/>
    <s v="No"/>
    <n v="62"/>
    <n v="65"/>
    <n v="127"/>
    <x v="2"/>
    <n v="539811.06999999995"/>
    <x v="0"/>
  </r>
  <r>
    <x v="1248"/>
    <x v="1"/>
    <x v="5"/>
    <n v="3.2"/>
    <n v="78"/>
    <n v="45.62"/>
    <n v="2891"/>
    <n v="35301"/>
    <x v="11"/>
    <n v="819"/>
    <n v="69.41"/>
    <n v="3.7"/>
    <n v="1.2"/>
    <s v="Yes"/>
    <n v="42"/>
    <n v="76"/>
    <n v="118"/>
    <x v="2"/>
    <n v="811853.55"/>
    <x v="0"/>
  </r>
  <r>
    <x v="1249"/>
    <x v="0"/>
    <x v="5"/>
    <n v="4.0999999999999996"/>
    <n v="35"/>
    <n v="37.380000000000003"/>
    <n v="4034"/>
    <n v="44443"/>
    <x v="12"/>
    <n v="198"/>
    <n v="145.08000000000001"/>
    <n v="8.6999999999999993"/>
    <n v="9.6"/>
    <s v="Yes"/>
    <n v="34"/>
    <n v="15"/>
    <n v="49"/>
    <x v="0"/>
    <n v="312168.46999999997"/>
    <x v="1"/>
  </r>
  <r>
    <x v="1250"/>
    <x v="2"/>
    <x v="2"/>
    <n v="4.5999999999999996"/>
    <n v="61"/>
    <n v="50.49"/>
    <n v="4424"/>
    <n v="45943"/>
    <x v="0"/>
    <n v="554"/>
    <n v="169.15"/>
    <n v="6.5"/>
    <n v="5.5"/>
    <s v="No"/>
    <n v="11"/>
    <n v="0"/>
    <n v="11"/>
    <x v="0"/>
    <n v="704092.45"/>
    <x v="0"/>
  </r>
  <r>
    <x v="1251"/>
    <x v="1"/>
    <x v="1"/>
    <n v="3.7"/>
    <n v="89"/>
    <n v="31.87"/>
    <n v="6454"/>
    <n v="65982"/>
    <x v="16"/>
    <n v="827"/>
    <n v="138.12"/>
    <n v="8.3000000000000007"/>
    <n v="7.4"/>
    <s v="No"/>
    <n v="54"/>
    <n v="65"/>
    <n v="119"/>
    <x v="2"/>
    <n v="654454.80000000005"/>
    <x v="0"/>
  </r>
  <r>
    <x v="1252"/>
    <x v="1"/>
    <x v="4"/>
    <n v="5"/>
    <n v="79"/>
    <n v="56.52"/>
    <n v="8599"/>
    <n v="90719"/>
    <x v="5"/>
    <n v="908"/>
    <n v="78.98"/>
    <n v="2.6"/>
    <n v="2.8"/>
    <s v="Yes"/>
    <n v="46"/>
    <n v="65"/>
    <n v="111"/>
    <x v="2"/>
    <n v="1017076.69"/>
    <x v="2"/>
  </r>
  <r>
    <x v="1253"/>
    <x v="1"/>
    <x v="1"/>
    <n v="3.9"/>
    <n v="78"/>
    <n v="25.48"/>
    <n v="7366"/>
    <n v="76859"/>
    <x v="2"/>
    <n v="679"/>
    <n v="187.9"/>
    <n v="9.1999999999999993"/>
    <n v="2.1"/>
    <s v="Yes"/>
    <n v="66"/>
    <n v="3"/>
    <n v="69"/>
    <x v="1"/>
    <n v="476907.43"/>
    <x v="1"/>
  </r>
  <r>
    <x v="1254"/>
    <x v="1"/>
    <x v="1"/>
    <n v="3.3"/>
    <n v="81"/>
    <n v="25.15"/>
    <n v="3852"/>
    <n v="40482"/>
    <x v="12"/>
    <n v="544"/>
    <n v="82.94"/>
    <n v="1.5"/>
    <n v="9.1"/>
    <s v="Yes"/>
    <n v="61"/>
    <n v="65"/>
    <n v="126"/>
    <x v="2"/>
    <n v="469494.85"/>
    <x v="1"/>
  </r>
  <r>
    <x v="1255"/>
    <x v="0"/>
    <x v="1"/>
    <n v="3.9"/>
    <n v="30"/>
    <n v="28.57"/>
    <n v="3811"/>
    <n v="45217"/>
    <x v="18"/>
    <n v="964"/>
    <n v="278.76"/>
    <n v="4.4000000000000004"/>
    <n v="6.3"/>
    <s v="No"/>
    <n v="22"/>
    <n v="19"/>
    <n v="41"/>
    <x v="0"/>
    <n v="216131.62"/>
    <x v="1"/>
  </r>
  <r>
    <x v="1256"/>
    <x v="0"/>
    <x v="2"/>
    <n v="4.4000000000000004"/>
    <n v="31"/>
    <n v="45.81"/>
    <n v="4279"/>
    <n v="42315"/>
    <x v="15"/>
    <n v="486"/>
    <n v="266.31"/>
    <n v="1.1000000000000001"/>
    <n v="5.4"/>
    <s v="No"/>
    <n v="22"/>
    <n v="3"/>
    <n v="25"/>
    <x v="0"/>
    <n v="327905.59000000003"/>
    <x v="1"/>
  </r>
  <r>
    <x v="1257"/>
    <x v="2"/>
    <x v="2"/>
    <n v="4.7"/>
    <n v="68"/>
    <n v="53.84"/>
    <n v="3995"/>
    <n v="45647"/>
    <x v="9"/>
    <n v="893"/>
    <n v="168.8"/>
    <n v="2.7"/>
    <n v="5.7"/>
    <s v="No"/>
    <n v="62"/>
    <n v="44"/>
    <n v="106"/>
    <x v="2"/>
    <n v="840753.17"/>
    <x v="0"/>
  </r>
  <r>
    <x v="1258"/>
    <x v="2"/>
    <x v="4"/>
    <n v="3.9"/>
    <n v="50"/>
    <n v="65.97"/>
    <n v="1492"/>
    <n v="19494"/>
    <x v="5"/>
    <n v="482"/>
    <n v="66.94"/>
    <n v="9.6999999999999993"/>
    <n v="3.1"/>
    <s v="Yes"/>
    <n v="0"/>
    <n v="0"/>
    <n v="0"/>
    <x v="0"/>
    <n v="743948.2"/>
    <x v="0"/>
  </r>
  <r>
    <x v="1259"/>
    <x v="2"/>
    <x v="1"/>
    <n v="4.2"/>
    <n v="65"/>
    <n v="25.67"/>
    <n v="4084"/>
    <n v="44214"/>
    <x v="10"/>
    <n v="641"/>
    <n v="188.05"/>
    <n v="1.7"/>
    <n v="9.1999999999999993"/>
    <s v="Yes"/>
    <n v="0"/>
    <n v="56"/>
    <n v="56"/>
    <x v="1"/>
    <n v="383918.67"/>
    <x v="1"/>
  </r>
  <r>
    <x v="1260"/>
    <x v="1"/>
    <x v="2"/>
    <n v="3.5"/>
    <n v="85"/>
    <n v="49.76"/>
    <n v="1490"/>
    <n v="22380"/>
    <x v="15"/>
    <n v="313"/>
    <n v="198.06"/>
    <n v="2.2999999999999998"/>
    <n v="2.9"/>
    <s v="No"/>
    <n v="65"/>
    <n v="66"/>
    <n v="131"/>
    <x v="2"/>
    <n v="942380.96"/>
    <x v="0"/>
  </r>
  <r>
    <x v="1261"/>
    <x v="1"/>
    <x v="4"/>
    <n v="4.3"/>
    <n v="87"/>
    <n v="55.28"/>
    <n v="5568"/>
    <n v="60478"/>
    <x v="11"/>
    <n v="746"/>
    <n v="272.11"/>
    <n v="9.3000000000000007"/>
    <n v="2.4"/>
    <s v="No"/>
    <n v="12"/>
    <n v="14"/>
    <n v="26"/>
    <x v="0"/>
    <n v="1090405.02"/>
    <x v="2"/>
  </r>
  <r>
    <x v="1262"/>
    <x v="0"/>
    <x v="3"/>
    <n v="5"/>
    <n v="47"/>
    <n v="31.47"/>
    <n v="4186"/>
    <n v="48267"/>
    <x v="4"/>
    <n v="150"/>
    <n v="66.88"/>
    <n v="7.4"/>
    <n v="9.4"/>
    <s v="No"/>
    <n v="17"/>
    <n v="2"/>
    <n v="19"/>
    <x v="0"/>
    <n v="346910.99"/>
    <x v="1"/>
  </r>
  <r>
    <x v="1263"/>
    <x v="1"/>
    <x v="4"/>
    <n v="3.1"/>
    <n v="82"/>
    <n v="58.55"/>
    <n v="2074"/>
    <n v="21192"/>
    <x v="10"/>
    <n v="650"/>
    <n v="223.03"/>
    <n v="4.7"/>
    <n v="3.3"/>
    <s v="No"/>
    <n v="65"/>
    <n v="13"/>
    <n v="78"/>
    <x v="1"/>
    <n v="1067478.3999999999"/>
    <x v="2"/>
  </r>
  <r>
    <x v="1264"/>
    <x v="1"/>
    <x v="1"/>
    <n v="4.8"/>
    <n v="81"/>
    <n v="29.33"/>
    <n v="4259"/>
    <n v="52093"/>
    <x v="18"/>
    <n v="457"/>
    <n v="190.7"/>
    <n v="1.6"/>
    <n v="8.8000000000000007"/>
    <s v="No"/>
    <n v="69"/>
    <n v="9"/>
    <n v="78"/>
    <x v="1"/>
    <n v="549679.76"/>
    <x v="0"/>
  </r>
  <r>
    <x v="1265"/>
    <x v="1"/>
    <x v="0"/>
    <n v="4.0999999999999996"/>
    <n v="78"/>
    <n v="75.34"/>
    <n v="3963"/>
    <n v="45613"/>
    <x v="4"/>
    <n v="608"/>
    <n v="93.69"/>
    <n v="8.1"/>
    <n v="8"/>
    <s v="Yes"/>
    <n v="63"/>
    <n v="42"/>
    <n v="105"/>
    <x v="2"/>
    <n v="1317359.73"/>
    <x v="2"/>
  </r>
  <r>
    <x v="1266"/>
    <x v="2"/>
    <x v="1"/>
    <n v="3.5"/>
    <n v="54"/>
    <n v="29.35"/>
    <n v="1024"/>
    <n v="12960"/>
    <x v="0"/>
    <n v="131"/>
    <n v="80.430000000000007"/>
    <n v="5.4"/>
    <n v="4.4000000000000004"/>
    <s v="Yes"/>
    <n v="2"/>
    <n v="7"/>
    <n v="9"/>
    <x v="0"/>
    <n v="367703.25"/>
    <x v="1"/>
  </r>
  <r>
    <x v="1267"/>
    <x v="2"/>
    <x v="0"/>
    <n v="4.9000000000000004"/>
    <n v="58"/>
    <n v="70.459999999999994"/>
    <n v="4188"/>
    <n v="46617"/>
    <x v="16"/>
    <n v="454"/>
    <n v="223.49"/>
    <n v="3.9"/>
    <n v="3.3"/>
    <s v="Yes"/>
    <n v="49"/>
    <n v="0"/>
    <n v="49"/>
    <x v="0"/>
    <n v="918556.31"/>
    <x v="0"/>
  </r>
  <r>
    <x v="1268"/>
    <x v="0"/>
    <x v="4"/>
    <n v="4"/>
    <n v="42"/>
    <n v="57.7"/>
    <n v="2122"/>
    <n v="28492"/>
    <x v="5"/>
    <n v="173"/>
    <n v="134.96"/>
    <n v="4.2"/>
    <n v="7.8"/>
    <s v="No"/>
    <n v="13"/>
    <n v="27"/>
    <n v="40"/>
    <x v="0"/>
    <n v="554986.19999999995"/>
    <x v="0"/>
  </r>
  <r>
    <x v="1269"/>
    <x v="1"/>
    <x v="3"/>
    <n v="3.7"/>
    <n v="85"/>
    <n v="30"/>
    <n v="6758"/>
    <n v="73295"/>
    <x v="4"/>
    <n v="313"/>
    <n v="299.98"/>
    <n v="5.5"/>
    <n v="6.4"/>
    <s v="No"/>
    <n v="30"/>
    <n v="74"/>
    <n v="104"/>
    <x v="2"/>
    <n v="586947.75"/>
    <x v="0"/>
  </r>
  <r>
    <x v="1270"/>
    <x v="1"/>
    <x v="3"/>
    <n v="3.4"/>
    <n v="79"/>
    <n v="39.89"/>
    <n v="4517"/>
    <n v="53406"/>
    <x v="2"/>
    <n v="708"/>
    <n v="273.5"/>
    <n v="6"/>
    <n v="3.3"/>
    <s v="Yes"/>
    <n v="8"/>
    <n v="72"/>
    <n v="80"/>
    <x v="1"/>
    <n v="726839.89"/>
    <x v="0"/>
  </r>
  <r>
    <x v="1271"/>
    <x v="0"/>
    <x v="2"/>
    <n v="3.5"/>
    <n v="45"/>
    <n v="45.9"/>
    <n v="986"/>
    <n v="8534"/>
    <x v="12"/>
    <n v="290"/>
    <n v="191.43"/>
    <n v="8.4"/>
    <n v="9"/>
    <s v="No"/>
    <n v="0"/>
    <n v="42"/>
    <n v="42"/>
    <x v="0"/>
    <n v="471458"/>
    <x v="1"/>
  </r>
  <r>
    <x v="1272"/>
    <x v="1"/>
    <x v="3"/>
    <n v="4.7"/>
    <n v="83"/>
    <n v="40.61"/>
    <n v="6310"/>
    <n v="71667"/>
    <x v="15"/>
    <n v="847"/>
    <n v="210.43"/>
    <n v="7.9"/>
    <n v="7.5"/>
    <s v="No"/>
    <n v="54"/>
    <n v="10"/>
    <n v="64"/>
    <x v="1"/>
    <n v="766209.36"/>
    <x v="0"/>
  </r>
  <r>
    <x v="1273"/>
    <x v="1"/>
    <x v="5"/>
    <n v="4.2"/>
    <n v="71"/>
    <n v="36.44"/>
    <n v="5759"/>
    <n v="65329"/>
    <x v="12"/>
    <n v="140"/>
    <n v="89.72"/>
    <n v="7.9"/>
    <n v="9.1999999999999993"/>
    <s v="Yes"/>
    <n v="28"/>
    <n v="40"/>
    <n v="68"/>
    <x v="1"/>
    <n v="595818.43000000005"/>
    <x v="0"/>
  </r>
  <r>
    <x v="1274"/>
    <x v="2"/>
    <x v="4"/>
    <n v="4.8"/>
    <n v="68"/>
    <n v="61.65"/>
    <n v="4054"/>
    <n v="49922"/>
    <x v="7"/>
    <n v="277"/>
    <n v="273.5"/>
    <n v="7.6"/>
    <n v="4.9000000000000004"/>
    <s v="No"/>
    <n v="38"/>
    <n v="64"/>
    <n v="102"/>
    <x v="2"/>
    <n v="955761.2"/>
    <x v="0"/>
  </r>
  <r>
    <x v="1275"/>
    <x v="0"/>
    <x v="2"/>
    <n v="3.5"/>
    <n v="40"/>
    <n v="55.99"/>
    <n v="2590"/>
    <n v="25958"/>
    <x v="15"/>
    <n v="203"/>
    <n v="164.73"/>
    <n v="7.8"/>
    <n v="2.2000000000000002"/>
    <s v="No"/>
    <n v="19"/>
    <n v="39"/>
    <n v="58"/>
    <x v="1"/>
    <n v="507308.72"/>
    <x v="0"/>
  </r>
  <r>
    <x v="1276"/>
    <x v="0"/>
    <x v="3"/>
    <n v="3.2"/>
    <n v="48"/>
    <n v="31.52"/>
    <n v="2865"/>
    <n v="28288"/>
    <x v="2"/>
    <n v="965"/>
    <n v="180.34"/>
    <n v="7.1"/>
    <n v="9.3000000000000007"/>
    <s v="No"/>
    <n v="11"/>
    <n v="2"/>
    <n v="13"/>
    <x v="0"/>
    <n v="365589.9"/>
    <x v="1"/>
  </r>
  <r>
    <x v="1277"/>
    <x v="0"/>
    <x v="4"/>
    <n v="3"/>
    <n v="40"/>
    <n v="59.66"/>
    <n v="1201"/>
    <n v="12935"/>
    <x v="8"/>
    <n v="421"/>
    <n v="268.27999999999997"/>
    <n v="8.8000000000000007"/>
    <n v="6.4"/>
    <s v="Yes"/>
    <n v="33"/>
    <n v="22"/>
    <n v="55"/>
    <x v="1"/>
    <n v="540793.15"/>
    <x v="0"/>
  </r>
  <r>
    <x v="1278"/>
    <x v="0"/>
    <x v="1"/>
    <n v="4"/>
    <n v="43"/>
    <n v="33.58"/>
    <n v="2830"/>
    <n v="34286"/>
    <x v="4"/>
    <n v="410"/>
    <n v="51.56"/>
    <n v="6"/>
    <n v="6.5"/>
    <s v="Yes"/>
    <n v="21"/>
    <n v="18"/>
    <n v="39"/>
    <x v="0"/>
    <n v="335561.78"/>
    <x v="1"/>
  </r>
  <r>
    <x v="1279"/>
    <x v="2"/>
    <x v="3"/>
    <n v="5"/>
    <n v="64"/>
    <n v="30.35"/>
    <n v="3854"/>
    <n v="43359"/>
    <x v="3"/>
    <n v="812"/>
    <n v="173.59"/>
    <n v="5.7"/>
    <n v="6.3"/>
    <s v="No"/>
    <n v="43"/>
    <n v="44"/>
    <n v="87"/>
    <x v="1"/>
    <n v="452599"/>
    <x v="1"/>
  </r>
  <r>
    <x v="1280"/>
    <x v="2"/>
    <x v="0"/>
    <n v="4.4000000000000004"/>
    <n v="56"/>
    <n v="72.59"/>
    <n v="1923"/>
    <n v="24001"/>
    <x v="8"/>
    <n v="383"/>
    <n v="206.69"/>
    <n v="7.3"/>
    <n v="5.3"/>
    <s v="Yes"/>
    <n v="13"/>
    <n v="8"/>
    <n v="21"/>
    <x v="0"/>
    <n v="906918.7"/>
    <x v="0"/>
  </r>
  <r>
    <x v="1281"/>
    <x v="1"/>
    <x v="4"/>
    <n v="3.6"/>
    <n v="84"/>
    <n v="55.88"/>
    <n v="5969"/>
    <n v="62993"/>
    <x v="14"/>
    <n v="530"/>
    <n v="89.83"/>
    <n v="2.5"/>
    <n v="3.3"/>
    <s v="Yes"/>
    <n v="57"/>
    <n v="69"/>
    <n v="126"/>
    <x v="2"/>
    <n v="1052072.51"/>
    <x v="2"/>
  </r>
  <r>
    <x v="1282"/>
    <x v="1"/>
    <x v="2"/>
    <n v="4.8"/>
    <n v="77"/>
    <n v="47.6"/>
    <n v="3298"/>
    <n v="39492"/>
    <x v="5"/>
    <n v="762"/>
    <n v="67.08"/>
    <n v="8"/>
    <n v="6.5"/>
    <s v="No"/>
    <n v="62"/>
    <n v="44"/>
    <n v="106"/>
    <x v="2"/>
    <n v="834420"/>
    <x v="0"/>
  </r>
  <r>
    <x v="1283"/>
    <x v="1"/>
    <x v="1"/>
    <n v="4.5999999999999996"/>
    <n v="73"/>
    <n v="26.76"/>
    <n v="2075"/>
    <n v="26727"/>
    <x v="4"/>
    <n v="264"/>
    <n v="183.73"/>
    <n v="9.4"/>
    <n v="7.5"/>
    <s v="Yes"/>
    <n v="58"/>
    <n v="18"/>
    <n v="76"/>
    <x v="1"/>
    <n v="448272.73"/>
    <x v="1"/>
  </r>
  <r>
    <x v="1284"/>
    <x v="1"/>
    <x v="5"/>
    <n v="3"/>
    <n v="87"/>
    <n v="44.98"/>
    <n v="4633"/>
    <n v="44687"/>
    <x v="17"/>
    <n v="734"/>
    <n v="186.88"/>
    <n v="3.7"/>
    <n v="9.1999999999999993"/>
    <s v="Yes"/>
    <n v="70"/>
    <n v="2"/>
    <n v="72"/>
    <x v="1"/>
    <n v="887344.35"/>
    <x v="0"/>
  </r>
  <r>
    <x v="1285"/>
    <x v="2"/>
    <x v="1"/>
    <n v="4.5999999999999996"/>
    <n v="63"/>
    <n v="26.99"/>
    <n v="3144"/>
    <n v="34437"/>
    <x v="15"/>
    <n v="625"/>
    <n v="132.56"/>
    <n v="6.5"/>
    <n v="1.6"/>
    <s v="No"/>
    <n v="61"/>
    <n v="43"/>
    <n v="104"/>
    <x v="2"/>
    <n v="389925.84"/>
    <x v="1"/>
  </r>
  <r>
    <x v="1286"/>
    <x v="0"/>
    <x v="3"/>
    <n v="3.6"/>
    <n v="50"/>
    <n v="30.44"/>
    <n v="1982"/>
    <n v="27700"/>
    <x v="13"/>
    <n v="591"/>
    <n v="270.56"/>
    <n v="1.3"/>
    <n v="3.3"/>
    <s v="Yes"/>
    <n v="5"/>
    <n v="12"/>
    <n v="17"/>
    <x v="0"/>
    <n v="356675.48"/>
    <x v="1"/>
  </r>
  <r>
    <x v="1287"/>
    <x v="2"/>
    <x v="0"/>
    <n v="3.3"/>
    <n v="67"/>
    <n v="71.459999999999994"/>
    <n v="1089"/>
    <n v="9482"/>
    <x v="6"/>
    <n v="998"/>
    <n v="125.27"/>
    <n v="7.9"/>
    <n v="8"/>
    <s v="Yes"/>
    <n v="35"/>
    <n v="25"/>
    <n v="60"/>
    <x v="1"/>
    <n v="1078873.78"/>
    <x v="2"/>
  </r>
  <r>
    <x v="1288"/>
    <x v="1"/>
    <x v="1"/>
    <n v="3.5"/>
    <n v="73"/>
    <n v="28.81"/>
    <n v="5466"/>
    <n v="58603"/>
    <x v="4"/>
    <n v="227"/>
    <n v="179.12"/>
    <n v="6"/>
    <n v="8"/>
    <s v="No"/>
    <n v="31"/>
    <n v="19"/>
    <n v="50"/>
    <x v="0"/>
    <n v="485609.12"/>
    <x v="1"/>
  </r>
  <r>
    <x v="1289"/>
    <x v="2"/>
    <x v="5"/>
    <n v="3.9"/>
    <n v="51"/>
    <n v="39.46"/>
    <n v="1805"/>
    <n v="26132"/>
    <x v="1"/>
    <n v="495"/>
    <n v="96.68"/>
    <n v="7.1"/>
    <n v="2.9"/>
    <s v="No"/>
    <n v="44"/>
    <n v="22"/>
    <n v="66"/>
    <x v="1"/>
    <n v="461337.2"/>
    <x v="1"/>
  </r>
  <r>
    <x v="1290"/>
    <x v="0"/>
    <x v="2"/>
    <n v="3.8"/>
    <n v="50"/>
    <n v="46.31"/>
    <n v="3352"/>
    <n v="34896"/>
    <x v="11"/>
    <n v="219"/>
    <n v="52.79"/>
    <n v="2.2999999999999998"/>
    <n v="2.7"/>
    <s v="No"/>
    <n v="25"/>
    <n v="40"/>
    <n v="65"/>
    <x v="1"/>
    <n v="536815.44999999995"/>
    <x v="0"/>
  </r>
  <r>
    <x v="1291"/>
    <x v="0"/>
    <x v="4"/>
    <n v="3.6"/>
    <n v="35"/>
    <n v="63.23"/>
    <n v="774"/>
    <n v="12618"/>
    <x v="9"/>
    <n v="205"/>
    <n v="156.51"/>
    <n v="8.3000000000000007"/>
    <n v="4.3"/>
    <s v="Yes"/>
    <n v="5"/>
    <n v="18"/>
    <n v="23"/>
    <x v="0"/>
    <n v="513614.14"/>
    <x v="0"/>
  </r>
  <r>
    <x v="1292"/>
    <x v="2"/>
    <x v="0"/>
    <n v="3.3"/>
    <n v="60"/>
    <n v="71.62"/>
    <n v="2387"/>
    <n v="22989"/>
    <x v="8"/>
    <n v="619"/>
    <n v="181.74"/>
    <n v="3.3"/>
    <n v="1.6"/>
    <s v="No"/>
    <n v="33"/>
    <n v="30"/>
    <n v="63"/>
    <x v="1"/>
    <n v="958016.81"/>
    <x v="0"/>
  </r>
  <r>
    <x v="1293"/>
    <x v="2"/>
    <x v="5"/>
    <n v="4.5"/>
    <n v="50"/>
    <n v="39.01"/>
    <n v="4150"/>
    <n v="45225"/>
    <x v="10"/>
    <n v="80"/>
    <n v="241.17"/>
    <n v="7.2"/>
    <n v="7.6"/>
    <s v="No"/>
    <n v="42"/>
    <n v="5"/>
    <n v="47"/>
    <x v="0"/>
    <n v="447039.22"/>
    <x v="1"/>
  </r>
  <r>
    <x v="1294"/>
    <x v="2"/>
    <x v="3"/>
    <n v="5"/>
    <n v="64"/>
    <n v="31.89"/>
    <n v="4905"/>
    <n v="52670"/>
    <x v="10"/>
    <n v="907"/>
    <n v="162.19"/>
    <n v="6.3"/>
    <n v="7"/>
    <s v="No"/>
    <n v="47"/>
    <n v="34"/>
    <n v="81"/>
    <x v="1"/>
    <n v="470008.33"/>
    <x v="1"/>
  </r>
  <r>
    <x v="1295"/>
    <x v="1"/>
    <x v="3"/>
    <n v="4.5999999999999996"/>
    <n v="81"/>
    <n v="36.53"/>
    <n v="2304"/>
    <n v="30569"/>
    <x v="10"/>
    <n v="661"/>
    <n v="119.68"/>
    <n v="6.9"/>
    <n v="8.6999999999999993"/>
    <s v="Yes"/>
    <n v="49"/>
    <n v="50"/>
    <n v="99"/>
    <x v="1"/>
    <n v="667728.59"/>
    <x v="0"/>
  </r>
  <r>
    <x v="1296"/>
    <x v="2"/>
    <x v="3"/>
    <n v="3.6"/>
    <n v="67"/>
    <n v="38.56"/>
    <n v="3162"/>
    <n v="36932"/>
    <x v="15"/>
    <n v="689"/>
    <n v="201.06"/>
    <n v="1.5"/>
    <n v="4.9000000000000004"/>
    <s v="Yes"/>
    <n v="28"/>
    <n v="5"/>
    <n v="33"/>
    <x v="0"/>
    <n v="581230.96"/>
    <x v="0"/>
  </r>
  <r>
    <x v="1297"/>
    <x v="2"/>
    <x v="0"/>
    <n v="3.5"/>
    <n v="54"/>
    <n v="68.44"/>
    <n v="2094"/>
    <n v="24128"/>
    <x v="3"/>
    <n v="876"/>
    <n v="145.29"/>
    <n v="7.7"/>
    <n v="6.7"/>
    <s v="No"/>
    <n v="5"/>
    <n v="16"/>
    <n v="21"/>
    <x v="0"/>
    <n v="833108.08"/>
    <x v="0"/>
  </r>
  <r>
    <x v="1298"/>
    <x v="2"/>
    <x v="1"/>
    <n v="3.4"/>
    <n v="60"/>
    <n v="25.28"/>
    <n v="1129"/>
    <n v="11614"/>
    <x v="4"/>
    <n v="416"/>
    <n v="108.36"/>
    <n v="8.1999999999999993"/>
    <n v="9.6"/>
    <s v="Yes"/>
    <n v="0"/>
    <n v="0"/>
    <n v="0"/>
    <x v="0"/>
    <n v="349185.4"/>
    <x v="1"/>
  </r>
  <r>
    <x v="1299"/>
    <x v="0"/>
    <x v="0"/>
    <n v="3.3"/>
    <n v="50"/>
    <n v="67.36"/>
    <n v="1330"/>
    <n v="17351"/>
    <x v="13"/>
    <n v="277"/>
    <n v="277.58999999999997"/>
    <n v="5.3"/>
    <n v="9.6"/>
    <s v="Yes"/>
    <n v="7"/>
    <n v="27"/>
    <n v="34"/>
    <x v="0"/>
    <n v="765748.79"/>
    <x v="0"/>
  </r>
  <r>
    <x v="1300"/>
    <x v="0"/>
    <x v="3"/>
    <n v="4.0999999999999996"/>
    <n v="48"/>
    <n v="37.51"/>
    <n v="3590"/>
    <n v="40614"/>
    <x v="8"/>
    <n v="165"/>
    <n v="184.17"/>
    <n v="4.7"/>
    <n v="1.6"/>
    <s v="No"/>
    <n v="7"/>
    <n v="43"/>
    <n v="50"/>
    <x v="0"/>
    <n v="411076.32"/>
    <x v="1"/>
  </r>
  <r>
    <x v="1301"/>
    <x v="1"/>
    <x v="5"/>
    <n v="4.2"/>
    <n v="70"/>
    <n v="45.88"/>
    <n v="6820"/>
    <n v="72034"/>
    <x v="15"/>
    <n v="508"/>
    <n v="100.12"/>
    <n v="4.0999999999999996"/>
    <n v="1"/>
    <s v="No"/>
    <n v="25"/>
    <n v="60"/>
    <n v="85"/>
    <x v="1"/>
    <n v="727637.9"/>
    <x v="0"/>
  </r>
  <r>
    <x v="1302"/>
    <x v="1"/>
    <x v="4"/>
    <n v="4.4000000000000004"/>
    <n v="86"/>
    <n v="55.15"/>
    <n v="3867"/>
    <n v="42426"/>
    <x v="3"/>
    <n v="573"/>
    <n v="217.73"/>
    <n v="9.4"/>
    <n v="9.6"/>
    <s v="No"/>
    <n v="21"/>
    <n v="15"/>
    <n v="36"/>
    <x v="0"/>
    <n v="1068248.3"/>
    <x v="2"/>
  </r>
  <r>
    <x v="1303"/>
    <x v="0"/>
    <x v="4"/>
    <n v="4.4000000000000004"/>
    <n v="37"/>
    <n v="58.37"/>
    <n v="2126"/>
    <n v="24304"/>
    <x v="17"/>
    <n v="350"/>
    <n v="250.77"/>
    <n v="7.8"/>
    <n v="5.8"/>
    <s v="No"/>
    <n v="15"/>
    <n v="3"/>
    <n v="18"/>
    <x v="0"/>
    <n v="495926.97"/>
    <x v="1"/>
  </r>
  <r>
    <x v="1304"/>
    <x v="0"/>
    <x v="0"/>
    <n v="3.6"/>
    <n v="45"/>
    <n v="65.680000000000007"/>
    <n v="1600"/>
    <n v="17807"/>
    <x v="11"/>
    <n v="371"/>
    <n v="239.63"/>
    <n v="7.3"/>
    <n v="7.3"/>
    <s v="Yes"/>
    <n v="9"/>
    <n v="2"/>
    <n v="11"/>
    <x v="0"/>
    <n v="676331.23"/>
    <x v="0"/>
  </r>
  <r>
    <x v="1305"/>
    <x v="0"/>
    <x v="3"/>
    <n v="3.7"/>
    <n v="40"/>
    <n v="33.479999999999997"/>
    <n v="3513"/>
    <n v="36486"/>
    <x v="1"/>
    <n v="921"/>
    <n v="199.88"/>
    <n v="9.3000000000000007"/>
    <n v="9.1999999999999993"/>
    <s v="No"/>
    <n v="16"/>
    <n v="6"/>
    <n v="22"/>
    <x v="0"/>
    <n v="320207.15999999997"/>
    <x v="1"/>
  </r>
  <r>
    <x v="1306"/>
    <x v="2"/>
    <x v="2"/>
    <n v="4.4000000000000004"/>
    <n v="68"/>
    <n v="49.47"/>
    <n v="2842"/>
    <n v="37696"/>
    <x v="9"/>
    <n v="245"/>
    <n v="179.91"/>
    <n v="4.0999999999999996"/>
    <n v="4.9000000000000004"/>
    <s v="Yes"/>
    <n v="64"/>
    <n v="59"/>
    <n v="123"/>
    <x v="2"/>
    <n v="772929.85"/>
    <x v="0"/>
  </r>
  <r>
    <x v="1307"/>
    <x v="2"/>
    <x v="0"/>
    <n v="3.7"/>
    <n v="60"/>
    <n v="75.13"/>
    <n v="917"/>
    <n v="9120"/>
    <x v="4"/>
    <n v="465"/>
    <n v="244.33"/>
    <n v="6.7"/>
    <n v="5"/>
    <s v="Yes"/>
    <n v="52"/>
    <n v="22"/>
    <n v="74"/>
    <x v="1"/>
    <n v="1006379.32"/>
    <x v="2"/>
  </r>
  <r>
    <x v="1308"/>
    <x v="0"/>
    <x v="3"/>
    <n v="3.4"/>
    <n v="44"/>
    <n v="30.89"/>
    <n v="2011"/>
    <n v="18737"/>
    <x v="5"/>
    <n v="474"/>
    <n v="227.03"/>
    <n v="7.2"/>
    <n v="2.5"/>
    <s v="Yes"/>
    <n v="43"/>
    <n v="3"/>
    <n v="46"/>
    <x v="0"/>
    <n v="319828.33"/>
    <x v="1"/>
  </r>
  <r>
    <x v="1309"/>
    <x v="2"/>
    <x v="1"/>
    <n v="3.7"/>
    <n v="57"/>
    <n v="33.549999999999997"/>
    <n v="2055"/>
    <n v="23148"/>
    <x v="8"/>
    <n v="915"/>
    <n v="192.87"/>
    <n v="10"/>
    <n v="9.1999999999999993"/>
    <s v="Yes"/>
    <n v="30"/>
    <n v="54"/>
    <n v="84"/>
    <x v="1"/>
    <n v="441292.75"/>
    <x v="1"/>
  </r>
  <r>
    <x v="1310"/>
    <x v="2"/>
    <x v="4"/>
    <n v="3.5"/>
    <n v="63"/>
    <n v="59.35"/>
    <n v="2179"/>
    <n v="23163"/>
    <x v="8"/>
    <n v="232"/>
    <n v="214.43"/>
    <n v="4.8"/>
    <n v="6.8"/>
    <s v="Yes"/>
    <n v="61"/>
    <n v="19"/>
    <n v="80"/>
    <x v="1"/>
    <n v="838290.6"/>
    <x v="0"/>
  </r>
  <r>
    <x v="1311"/>
    <x v="1"/>
    <x v="4"/>
    <n v="3.2"/>
    <n v="70"/>
    <n v="63.92"/>
    <n v="5321"/>
    <n v="60861"/>
    <x v="13"/>
    <n v="886"/>
    <n v="92.16"/>
    <n v="4.5999999999999996"/>
    <n v="2.6"/>
    <s v="No"/>
    <n v="21"/>
    <n v="35"/>
    <n v="56"/>
    <x v="1"/>
    <n v="1014869.67"/>
    <x v="2"/>
  </r>
  <r>
    <x v="1312"/>
    <x v="0"/>
    <x v="4"/>
    <n v="4.7"/>
    <n v="39"/>
    <n v="60.65"/>
    <n v="2508"/>
    <n v="29919"/>
    <x v="1"/>
    <n v="566"/>
    <n v="54.98"/>
    <n v="1.8"/>
    <n v="6"/>
    <s v="Yes"/>
    <n v="24"/>
    <n v="33"/>
    <n v="57"/>
    <x v="1"/>
    <n v="539758.65"/>
    <x v="0"/>
  </r>
  <r>
    <x v="1313"/>
    <x v="0"/>
    <x v="2"/>
    <n v="4.7"/>
    <n v="36"/>
    <n v="45.43"/>
    <n v="4384"/>
    <n v="50107"/>
    <x v="0"/>
    <n v="368"/>
    <n v="282.77999999999997"/>
    <n v="1.9"/>
    <n v="4"/>
    <s v="No"/>
    <n v="11"/>
    <n v="3"/>
    <n v="14"/>
    <x v="0"/>
    <n v="384573.49"/>
    <x v="1"/>
  </r>
  <r>
    <x v="1314"/>
    <x v="2"/>
    <x v="3"/>
    <n v="3.4"/>
    <n v="67"/>
    <n v="40.409999999999997"/>
    <n v="792"/>
    <n v="12876"/>
    <x v="18"/>
    <n v="309"/>
    <n v="283.82"/>
    <n v="5.6"/>
    <n v="2.2999999999999998"/>
    <s v="Yes"/>
    <n v="28"/>
    <n v="25"/>
    <n v="53"/>
    <x v="1"/>
    <n v="613477.46"/>
    <x v="0"/>
  </r>
  <r>
    <x v="1315"/>
    <x v="0"/>
    <x v="3"/>
    <n v="3.1"/>
    <n v="41"/>
    <n v="30.91"/>
    <n v="1211"/>
    <n v="13670"/>
    <x v="10"/>
    <n v="420"/>
    <n v="246.99"/>
    <n v="2.5"/>
    <n v="2.6"/>
    <s v="No"/>
    <n v="1"/>
    <n v="34"/>
    <n v="35"/>
    <x v="0"/>
    <n v="286512.74"/>
    <x v="1"/>
  </r>
  <r>
    <x v="1316"/>
    <x v="1"/>
    <x v="3"/>
    <n v="4.5"/>
    <n v="71"/>
    <n v="36.57"/>
    <n v="5542"/>
    <n v="57434"/>
    <x v="14"/>
    <n v="346"/>
    <n v="143.08000000000001"/>
    <n v="1.7"/>
    <n v="6"/>
    <s v="No"/>
    <n v="13"/>
    <n v="52"/>
    <n v="65"/>
    <x v="1"/>
    <n v="587730.68000000005"/>
    <x v="0"/>
  </r>
  <r>
    <x v="1317"/>
    <x v="1"/>
    <x v="3"/>
    <n v="3.4"/>
    <n v="87"/>
    <n v="39.65"/>
    <n v="2993"/>
    <n v="32614"/>
    <x v="6"/>
    <n v="701"/>
    <n v="87.69"/>
    <n v="9.6999999999999993"/>
    <n v="6.1"/>
    <s v="No"/>
    <n v="49"/>
    <n v="19"/>
    <n v="68"/>
    <x v="1"/>
    <n v="787569.85"/>
    <x v="0"/>
  </r>
  <r>
    <x v="1318"/>
    <x v="1"/>
    <x v="2"/>
    <n v="3.8"/>
    <n v="90"/>
    <n v="45.88"/>
    <n v="4671"/>
    <n v="51014"/>
    <x v="1"/>
    <n v="982"/>
    <n v="139.33000000000001"/>
    <n v="9.6"/>
    <n v="8.1"/>
    <s v="No"/>
    <n v="87"/>
    <n v="9"/>
    <n v="96"/>
    <x v="1"/>
    <n v="937070.48"/>
    <x v="0"/>
  </r>
  <r>
    <x v="1319"/>
    <x v="0"/>
    <x v="5"/>
    <n v="3.1"/>
    <n v="36"/>
    <n v="41.09"/>
    <n v="2251"/>
    <n v="26672"/>
    <x v="7"/>
    <n v="403"/>
    <n v="231.56"/>
    <n v="3.9"/>
    <n v="3.2"/>
    <s v="Yes"/>
    <n v="24"/>
    <n v="5"/>
    <n v="29"/>
    <x v="0"/>
    <n v="350211.27"/>
    <x v="1"/>
  </r>
  <r>
    <x v="1320"/>
    <x v="0"/>
    <x v="0"/>
    <n v="3.5"/>
    <n v="49"/>
    <n v="74.069999999999993"/>
    <n v="2163"/>
    <n v="23299"/>
    <x v="4"/>
    <n v="104"/>
    <n v="133.80000000000001"/>
    <n v="8.1"/>
    <n v="9.1999999999999993"/>
    <s v="No"/>
    <n v="46"/>
    <n v="29"/>
    <n v="75"/>
    <x v="1"/>
    <n v="818667.87"/>
    <x v="0"/>
  </r>
  <r>
    <x v="1321"/>
    <x v="0"/>
    <x v="0"/>
    <n v="4.5999999999999996"/>
    <n v="41"/>
    <n v="75.849999999999994"/>
    <n v="4514"/>
    <n v="51153"/>
    <x v="10"/>
    <n v="350"/>
    <n v="248.98"/>
    <n v="8.9"/>
    <n v="5.7"/>
    <s v="No"/>
    <n v="23"/>
    <n v="2"/>
    <n v="25"/>
    <x v="0"/>
    <n v="702282.05"/>
    <x v="0"/>
  </r>
  <r>
    <x v="1322"/>
    <x v="0"/>
    <x v="3"/>
    <n v="4.5999999999999996"/>
    <n v="49"/>
    <n v="37.97"/>
    <n v="3689"/>
    <n v="37154"/>
    <x v="13"/>
    <n v="717"/>
    <n v="218.25"/>
    <n v="5.2"/>
    <n v="2.8"/>
    <s v="No"/>
    <n v="11"/>
    <n v="19"/>
    <n v="30"/>
    <x v="0"/>
    <n v="436420.37"/>
    <x v="1"/>
  </r>
  <r>
    <x v="1323"/>
    <x v="0"/>
    <x v="1"/>
    <n v="3.4"/>
    <n v="43"/>
    <n v="28.06"/>
    <n v="1594"/>
    <n v="19677"/>
    <x v="8"/>
    <n v="364"/>
    <n v="207.49"/>
    <n v="3"/>
    <n v="4.7"/>
    <s v="Yes"/>
    <n v="2"/>
    <n v="2"/>
    <n v="4"/>
    <x v="0"/>
    <n v="276306.11"/>
    <x v="1"/>
  </r>
  <r>
    <x v="1324"/>
    <x v="1"/>
    <x v="4"/>
    <n v="3.7"/>
    <n v="79"/>
    <n v="62.7"/>
    <n v="3988"/>
    <n v="39763"/>
    <x v="8"/>
    <n v="952"/>
    <n v="282.56"/>
    <n v="2.2000000000000002"/>
    <n v="9.3000000000000007"/>
    <s v="Yes"/>
    <n v="78"/>
    <n v="3"/>
    <n v="81"/>
    <x v="1"/>
    <n v="1109475.55"/>
    <x v="2"/>
  </r>
  <r>
    <x v="1325"/>
    <x v="2"/>
    <x v="2"/>
    <n v="3.3"/>
    <n v="58"/>
    <n v="52.76"/>
    <n v="2829"/>
    <n v="33329"/>
    <x v="17"/>
    <n v="749"/>
    <n v="273.35000000000002"/>
    <n v="2.2999999999999998"/>
    <n v="5.3"/>
    <s v="No"/>
    <n v="44"/>
    <n v="41"/>
    <n v="85"/>
    <x v="1"/>
    <n v="695850.07"/>
    <x v="0"/>
  </r>
  <r>
    <x v="1326"/>
    <x v="1"/>
    <x v="1"/>
    <n v="3.1"/>
    <n v="84"/>
    <n v="32.700000000000003"/>
    <n v="3767"/>
    <n v="38402"/>
    <x v="2"/>
    <n v="305"/>
    <n v="227.92"/>
    <n v="8.1999999999999993"/>
    <n v="8.9"/>
    <s v="Yes"/>
    <n v="73"/>
    <n v="39"/>
    <n v="112"/>
    <x v="2"/>
    <n v="639942.19999999995"/>
    <x v="0"/>
  </r>
  <r>
    <x v="1327"/>
    <x v="0"/>
    <x v="1"/>
    <n v="5"/>
    <n v="49"/>
    <n v="34.4"/>
    <n v="2214"/>
    <n v="25205"/>
    <x v="16"/>
    <n v="230"/>
    <n v="99.81"/>
    <n v="4.5"/>
    <n v="2.4"/>
    <s v="No"/>
    <n v="9"/>
    <n v="38"/>
    <n v="47"/>
    <x v="0"/>
    <n v="386254.45"/>
    <x v="1"/>
  </r>
  <r>
    <x v="1328"/>
    <x v="1"/>
    <x v="3"/>
    <n v="4.3"/>
    <n v="79"/>
    <n v="30.96"/>
    <n v="2295"/>
    <n v="24139"/>
    <x v="4"/>
    <n v="729"/>
    <n v="284.73"/>
    <n v="7.2"/>
    <n v="9.1999999999999993"/>
    <s v="Yes"/>
    <n v="39"/>
    <n v="16"/>
    <n v="55"/>
    <x v="1"/>
    <n v="556649.21"/>
    <x v="0"/>
  </r>
  <r>
    <x v="1329"/>
    <x v="0"/>
    <x v="2"/>
    <n v="4.0999999999999996"/>
    <n v="48"/>
    <n v="46.19"/>
    <n v="3740"/>
    <n v="37459"/>
    <x v="8"/>
    <n v="682"/>
    <n v="106.78"/>
    <n v="5.8"/>
    <n v="4.9000000000000004"/>
    <s v="No"/>
    <n v="41"/>
    <n v="47"/>
    <n v="88"/>
    <x v="1"/>
    <n v="507810.95"/>
    <x v="0"/>
  </r>
  <r>
    <x v="1330"/>
    <x v="0"/>
    <x v="0"/>
    <n v="4.5"/>
    <n v="48"/>
    <n v="72.05"/>
    <n v="2823"/>
    <n v="36079"/>
    <x v="13"/>
    <n v="430"/>
    <n v="143.15"/>
    <n v="4.5999999999999996"/>
    <n v="9.4"/>
    <s v="Yes"/>
    <n v="26"/>
    <n v="28"/>
    <n v="54"/>
    <x v="1"/>
    <n v="790178.75"/>
    <x v="0"/>
  </r>
  <r>
    <x v="1331"/>
    <x v="1"/>
    <x v="4"/>
    <n v="4.7"/>
    <n v="81"/>
    <n v="65.489999999999995"/>
    <n v="7089"/>
    <n v="72597"/>
    <x v="2"/>
    <n v="357"/>
    <n v="256.7"/>
    <n v="2.1"/>
    <n v="8.8000000000000007"/>
    <s v="Yes"/>
    <n v="61"/>
    <n v="3"/>
    <n v="64"/>
    <x v="1"/>
    <n v="1204345.82"/>
    <x v="2"/>
  </r>
  <r>
    <x v="1332"/>
    <x v="0"/>
    <x v="0"/>
    <n v="4.5999999999999996"/>
    <n v="41"/>
    <n v="70.12"/>
    <n v="4197"/>
    <n v="42291"/>
    <x v="11"/>
    <n v="572"/>
    <n v="102.16"/>
    <n v="4"/>
    <n v="6.9"/>
    <s v="No"/>
    <n v="5"/>
    <n v="9"/>
    <n v="14"/>
    <x v="0"/>
    <n v="662593.21"/>
    <x v="0"/>
  </r>
  <r>
    <x v="1333"/>
    <x v="2"/>
    <x v="1"/>
    <n v="3"/>
    <n v="58"/>
    <n v="35.57"/>
    <n v="969"/>
    <n v="15390"/>
    <x v="12"/>
    <n v="401"/>
    <n v="209.65"/>
    <n v="8.6"/>
    <n v="7.1"/>
    <s v="No"/>
    <n v="37"/>
    <n v="42"/>
    <n v="79"/>
    <x v="1"/>
    <n v="471495.17"/>
    <x v="1"/>
  </r>
  <r>
    <x v="1334"/>
    <x v="0"/>
    <x v="4"/>
    <n v="3.4"/>
    <n v="49"/>
    <n v="65.319999999999993"/>
    <n v="1062"/>
    <n v="16538"/>
    <x v="14"/>
    <n v="739"/>
    <n v="164.46"/>
    <n v="8.3000000000000007"/>
    <n v="2.9"/>
    <s v="Yes"/>
    <n v="29"/>
    <n v="8"/>
    <n v="37"/>
    <x v="0"/>
    <n v="713863.66"/>
    <x v="0"/>
  </r>
  <r>
    <x v="1335"/>
    <x v="2"/>
    <x v="5"/>
    <n v="4.3"/>
    <n v="53"/>
    <n v="44.93"/>
    <n v="3720"/>
    <n v="37754"/>
    <x v="15"/>
    <n v="867"/>
    <n v="206.01"/>
    <n v="1.3"/>
    <n v="6.4"/>
    <s v="No"/>
    <n v="8"/>
    <n v="10"/>
    <n v="18"/>
    <x v="0"/>
    <n v="538362.94999999995"/>
    <x v="0"/>
  </r>
  <r>
    <x v="1336"/>
    <x v="2"/>
    <x v="1"/>
    <n v="3.8"/>
    <n v="50"/>
    <n v="35.01"/>
    <n v="1619"/>
    <n v="17335"/>
    <x v="3"/>
    <n v="913"/>
    <n v="289.51"/>
    <n v="2.2999999999999998"/>
    <n v="5.9"/>
    <s v="Yes"/>
    <n v="39"/>
    <n v="0"/>
    <n v="39"/>
    <x v="0"/>
    <n v="402946.14"/>
    <x v="1"/>
  </r>
  <r>
    <x v="1337"/>
    <x v="0"/>
    <x v="0"/>
    <n v="5"/>
    <n v="45"/>
    <n v="74.88"/>
    <n v="4365"/>
    <n v="48190"/>
    <x v="4"/>
    <n v="172"/>
    <n v="252.09"/>
    <n v="7.8"/>
    <n v="4"/>
    <s v="Yes"/>
    <n v="32"/>
    <n v="30"/>
    <n v="62"/>
    <x v="1"/>
    <n v="762785.96"/>
    <x v="0"/>
  </r>
  <r>
    <x v="1338"/>
    <x v="1"/>
    <x v="0"/>
    <n v="4.3"/>
    <n v="70"/>
    <n v="74.02"/>
    <n v="6562"/>
    <n v="65024"/>
    <x v="12"/>
    <n v="528"/>
    <n v="123.96"/>
    <n v="4"/>
    <n v="5.6"/>
    <s v="Yes"/>
    <n v="22"/>
    <n v="16"/>
    <n v="38"/>
    <x v="0"/>
    <n v="1162489.56"/>
    <x v="2"/>
  </r>
  <r>
    <x v="1339"/>
    <x v="2"/>
    <x v="3"/>
    <n v="4.9000000000000004"/>
    <n v="62"/>
    <n v="37.64"/>
    <n v="2214"/>
    <n v="23701"/>
    <x v="0"/>
    <n v="609"/>
    <n v="64.319999999999993"/>
    <n v="6.8"/>
    <n v="9.4"/>
    <s v="No"/>
    <n v="53"/>
    <n v="49"/>
    <n v="102"/>
    <x v="2"/>
    <n v="541739.25"/>
    <x v="0"/>
  </r>
  <r>
    <x v="1340"/>
    <x v="1"/>
    <x v="0"/>
    <n v="3.4"/>
    <n v="72"/>
    <n v="65.27"/>
    <n v="2394"/>
    <n v="27758"/>
    <x v="15"/>
    <n v="517"/>
    <n v="291.76"/>
    <n v="6.1"/>
    <n v="1"/>
    <s v="No"/>
    <n v="20"/>
    <n v="63"/>
    <n v="83"/>
    <x v="1"/>
    <n v="1047157.67"/>
    <x v="2"/>
  </r>
  <r>
    <x v="1341"/>
    <x v="2"/>
    <x v="2"/>
    <n v="4.7"/>
    <n v="61"/>
    <n v="46.45"/>
    <n v="3649"/>
    <n v="37281"/>
    <x v="15"/>
    <n v="231"/>
    <n v="196.29"/>
    <n v="6.9"/>
    <n v="4.8"/>
    <s v="No"/>
    <n v="50"/>
    <n v="35"/>
    <n v="85"/>
    <x v="1"/>
    <n v="641123.35"/>
    <x v="0"/>
  </r>
  <r>
    <x v="1342"/>
    <x v="0"/>
    <x v="1"/>
    <n v="3.6"/>
    <n v="38"/>
    <n v="26.48"/>
    <n v="3540"/>
    <n v="42729"/>
    <x v="4"/>
    <n v="439"/>
    <n v="93.28"/>
    <n v="1.5"/>
    <n v="4"/>
    <s v="Yes"/>
    <n v="0"/>
    <n v="17"/>
    <n v="17"/>
    <x v="0"/>
    <n v="236891.17"/>
    <x v="1"/>
  </r>
  <r>
    <x v="1343"/>
    <x v="0"/>
    <x v="4"/>
    <n v="5"/>
    <n v="33"/>
    <n v="55.26"/>
    <n v="1355"/>
    <n v="19289"/>
    <x v="18"/>
    <n v="355"/>
    <n v="206.78"/>
    <n v="9.4"/>
    <n v="9.6999999999999993"/>
    <s v="Yes"/>
    <n v="11"/>
    <n v="6"/>
    <n v="17"/>
    <x v="0"/>
    <n v="425560.39"/>
    <x v="1"/>
  </r>
  <r>
    <x v="1344"/>
    <x v="2"/>
    <x v="0"/>
    <n v="3.3"/>
    <n v="51"/>
    <n v="66.28"/>
    <n v="2418"/>
    <n v="29440"/>
    <x v="2"/>
    <n v="802"/>
    <n v="60.55"/>
    <n v="1.2"/>
    <n v="9.8000000000000007"/>
    <s v="No"/>
    <n v="34"/>
    <n v="25"/>
    <n v="59"/>
    <x v="1"/>
    <n v="774394.84"/>
    <x v="0"/>
  </r>
  <r>
    <x v="1345"/>
    <x v="0"/>
    <x v="3"/>
    <n v="4"/>
    <n v="38"/>
    <n v="40.119999999999997"/>
    <n v="1413"/>
    <n v="22386"/>
    <x v="16"/>
    <n v="305"/>
    <n v="96.88"/>
    <n v="1.1000000000000001"/>
    <n v="6.3"/>
    <s v="Yes"/>
    <n v="22"/>
    <n v="23"/>
    <n v="45"/>
    <x v="0"/>
    <n v="350232.84"/>
    <x v="1"/>
  </r>
  <r>
    <x v="1346"/>
    <x v="2"/>
    <x v="3"/>
    <n v="4.5999999999999996"/>
    <n v="69"/>
    <n v="37.299999999999997"/>
    <n v="1199"/>
    <n v="13161"/>
    <x v="18"/>
    <n v="387"/>
    <n v="208.16"/>
    <n v="3"/>
    <n v="6"/>
    <s v="No"/>
    <n v="50"/>
    <n v="32"/>
    <n v="82"/>
    <x v="1"/>
    <n v="586429.44999999995"/>
    <x v="0"/>
  </r>
  <r>
    <x v="1347"/>
    <x v="0"/>
    <x v="0"/>
    <n v="3.9"/>
    <n v="42"/>
    <n v="68.430000000000007"/>
    <n v="3884"/>
    <n v="40755"/>
    <x v="10"/>
    <n v="553"/>
    <n v="150.62"/>
    <n v="9.9"/>
    <n v="9.1"/>
    <s v="Yes"/>
    <n v="18"/>
    <n v="25"/>
    <n v="43"/>
    <x v="0"/>
    <n v="652831.38"/>
    <x v="0"/>
  </r>
  <r>
    <x v="1348"/>
    <x v="1"/>
    <x v="2"/>
    <n v="3.9"/>
    <n v="83"/>
    <n v="53.73"/>
    <n v="7565"/>
    <n v="81556"/>
    <x v="7"/>
    <n v="262"/>
    <n v="131.27000000000001"/>
    <n v="1.7"/>
    <n v="1.1000000000000001"/>
    <s v="Yes"/>
    <n v="81"/>
    <n v="28"/>
    <n v="109"/>
    <x v="2"/>
    <n v="1015856.08"/>
    <x v="2"/>
  </r>
  <r>
    <x v="1349"/>
    <x v="0"/>
    <x v="3"/>
    <n v="5"/>
    <n v="32"/>
    <n v="35.369999999999997"/>
    <n v="2894"/>
    <n v="32386"/>
    <x v="10"/>
    <n v="948"/>
    <n v="213.87"/>
    <n v="8.9"/>
    <n v="6.1"/>
    <s v="Yes"/>
    <n v="30"/>
    <n v="23"/>
    <n v="53"/>
    <x v="1"/>
    <n v="267103.87"/>
    <x v="1"/>
  </r>
  <r>
    <x v="1350"/>
    <x v="1"/>
    <x v="4"/>
    <n v="3.9"/>
    <n v="87"/>
    <n v="56.56"/>
    <n v="2742"/>
    <n v="27749"/>
    <x v="1"/>
    <n v="346"/>
    <n v="266.60000000000002"/>
    <n v="2.4"/>
    <n v="1.2"/>
    <s v="Yes"/>
    <n v="71"/>
    <n v="45"/>
    <n v="116"/>
    <x v="2"/>
    <n v="1100191.0900000001"/>
    <x v="2"/>
  </r>
  <r>
    <x v="1351"/>
    <x v="0"/>
    <x v="1"/>
    <n v="4.2"/>
    <n v="38"/>
    <n v="34.729999999999997"/>
    <n v="1330"/>
    <n v="12741"/>
    <x v="14"/>
    <n v="269"/>
    <n v="219.65"/>
    <n v="2"/>
    <n v="9.6999999999999993"/>
    <s v="Yes"/>
    <n v="34"/>
    <n v="11"/>
    <n v="45"/>
    <x v="0"/>
    <n v="300605.96000000002"/>
    <x v="1"/>
  </r>
  <r>
    <x v="1352"/>
    <x v="1"/>
    <x v="5"/>
    <n v="3.1"/>
    <n v="84"/>
    <n v="38.729999999999997"/>
    <n v="5756"/>
    <n v="62746"/>
    <x v="6"/>
    <n v="589"/>
    <n v="165.86"/>
    <n v="8"/>
    <n v="3.9"/>
    <s v="Yes"/>
    <n v="47"/>
    <n v="25"/>
    <n v="72"/>
    <x v="1"/>
    <n v="748164.94"/>
    <x v="0"/>
  </r>
  <r>
    <x v="1353"/>
    <x v="0"/>
    <x v="2"/>
    <n v="4.7"/>
    <n v="39"/>
    <n v="52.69"/>
    <n v="1284"/>
    <n v="22094"/>
    <x v="17"/>
    <n v="977"/>
    <n v="214.72"/>
    <n v="8.6"/>
    <n v="5.7"/>
    <s v="Yes"/>
    <n v="35"/>
    <n v="24"/>
    <n v="59"/>
    <x v="1"/>
    <n v="475268.7"/>
    <x v="1"/>
  </r>
  <r>
    <x v="1354"/>
    <x v="1"/>
    <x v="3"/>
    <n v="4.3"/>
    <n v="86"/>
    <n v="33.200000000000003"/>
    <n v="6674"/>
    <n v="68107"/>
    <x v="0"/>
    <n v="472"/>
    <n v="223.91"/>
    <n v="8.1"/>
    <n v="4.8"/>
    <s v="Yes"/>
    <n v="48"/>
    <n v="14"/>
    <n v="62"/>
    <x v="1"/>
    <n v="661157.55000000005"/>
    <x v="0"/>
  </r>
  <r>
    <x v="1355"/>
    <x v="2"/>
    <x v="1"/>
    <n v="3.8"/>
    <n v="62"/>
    <n v="30.5"/>
    <n v="2315"/>
    <n v="29781"/>
    <x v="17"/>
    <n v="777"/>
    <n v="243.76"/>
    <n v="3.2"/>
    <n v="9"/>
    <s v="No"/>
    <n v="27"/>
    <n v="42"/>
    <n v="69"/>
    <x v="1"/>
    <n v="438849.05"/>
    <x v="1"/>
  </r>
  <r>
    <x v="1356"/>
    <x v="2"/>
    <x v="5"/>
    <n v="3"/>
    <n v="50"/>
    <n v="43.98"/>
    <n v="875"/>
    <n v="14088"/>
    <x v="0"/>
    <n v="807"/>
    <n v="126.76"/>
    <n v="8.9"/>
    <n v="10"/>
    <s v="Yes"/>
    <n v="35"/>
    <n v="30"/>
    <n v="65"/>
    <x v="1"/>
    <n v="510520.6"/>
    <x v="0"/>
  </r>
  <r>
    <x v="1357"/>
    <x v="1"/>
    <x v="0"/>
    <n v="4.2"/>
    <n v="80"/>
    <n v="66.72"/>
    <n v="1780"/>
    <n v="23887"/>
    <x v="0"/>
    <n v="248"/>
    <n v="78.61"/>
    <n v="1.6"/>
    <n v="1.6"/>
    <s v="No"/>
    <n v="53"/>
    <n v="33"/>
    <n v="86"/>
    <x v="1"/>
    <n v="1193632.67"/>
    <x v="2"/>
  </r>
  <r>
    <x v="1358"/>
    <x v="0"/>
    <x v="0"/>
    <n v="3"/>
    <n v="34"/>
    <n v="75.75"/>
    <n v="2570"/>
    <n v="28835"/>
    <x v="14"/>
    <n v="240"/>
    <n v="220.47"/>
    <n v="4.0999999999999996"/>
    <n v="7.6"/>
    <s v="No"/>
    <n v="4"/>
    <n v="7"/>
    <n v="11"/>
    <x v="0"/>
    <n v="577494.5"/>
    <x v="0"/>
  </r>
  <r>
    <x v="1359"/>
    <x v="1"/>
    <x v="4"/>
    <n v="3"/>
    <n v="78"/>
    <n v="55.77"/>
    <n v="5945"/>
    <n v="64900"/>
    <x v="4"/>
    <n v="964"/>
    <n v="80.27"/>
    <n v="5.2"/>
    <n v="4.3"/>
    <s v="No"/>
    <n v="37"/>
    <n v="26"/>
    <n v="63"/>
    <x v="1"/>
    <n v="980017.15"/>
    <x v="0"/>
  </r>
  <r>
    <x v="1360"/>
    <x v="0"/>
    <x v="5"/>
    <n v="4.2"/>
    <n v="36"/>
    <n v="40.869999999999997"/>
    <n v="3573"/>
    <n v="35230"/>
    <x v="7"/>
    <n v="178"/>
    <n v="165.5"/>
    <n v="1.6"/>
    <n v="2.2999999999999998"/>
    <s v="No"/>
    <n v="12"/>
    <n v="3"/>
    <n v="15"/>
    <x v="0"/>
    <n v="348259.13"/>
    <x v="1"/>
  </r>
  <r>
    <x v="1361"/>
    <x v="2"/>
    <x v="0"/>
    <n v="3.4"/>
    <n v="56"/>
    <n v="75.08"/>
    <n v="1815"/>
    <n v="19378"/>
    <x v="12"/>
    <n v="210"/>
    <n v="107.68"/>
    <n v="6.2"/>
    <n v="4.5999999999999996"/>
    <s v="No"/>
    <n v="14"/>
    <n v="11"/>
    <n v="25"/>
    <x v="0"/>
    <n v="938169.52"/>
    <x v="0"/>
  </r>
  <r>
    <x v="1362"/>
    <x v="0"/>
    <x v="0"/>
    <n v="3.4"/>
    <n v="31"/>
    <n v="75.400000000000006"/>
    <n v="2999"/>
    <n v="33767"/>
    <x v="8"/>
    <n v="82"/>
    <n v="133.02000000000001"/>
    <n v="6"/>
    <n v="10"/>
    <s v="No"/>
    <n v="3"/>
    <n v="30"/>
    <n v="33"/>
    <x v="0"/>
    <n v="532729.65"/>
    <x v="0"/>
  </r>
  <r>
    <x v="1363"/>
    <x v="2"/>
    <x v="3"/>
    <n v="4.3"/>
    <n v="68"/>
    <n v="32.549999999999997"/>
    <n v="2151"/>
    <n v="26517"/>
    <x v="17"/>
    <n v="60"/>
    <n v="167.66"/>
    <n v="9.9"/>
    <n v="4.2"/>
    <s v="No"/>
    <n v="54"/>
    <n v="19"/>
    <n v="73"/>
    <x v="1"/>
    <n v="508833.1"/>
    <x v="0"/>
  </r>
  <r>
    <x v="1364"/>
    <x v="0"/>
    <x v="4"/>
    <n v="3.1"/>
    <n v="49"/>
    <n v="56.58"/>
    <n v="2830"/>
    <n v="28800"/>
    <x v="5"/>
    <n v="556"/>
    <n v="274.04000000000002"/>
    <n v="6.6"/>
    <n v="3.5"/>
    <s v="Yes"/>
    <n v="37"/>
    <n v="47"/>
    <n v="84"/>
    <x v="1"/>
    <n v="634759.69999999995"/>
    <x v="0"/>
  </r>
  <r>
    <x v="1365"/>
    <x v="0"/>
    <x v="1"/>
    <n v="3.6"/>
    <n v="47"/>
    <n v="32.97"/>
    <n v="3097"/>
    <n v="32728"/>
    <x v="10"/>
    <n v="493"/>
    <n v="220.11"/>
    <n v="4.5999999999999996"/>
    <n v="8.6"/>
    <s v="No"/>
    <n v="30"/>
    <n v="16"/>
    <n v="46"/>
    <x v="0"/>
    <n v="356744.73"/>
    <x v="1"/>
  </r>
  <r>
    <x v="1366"/>
    <x v="0"/>
    <x v="0"/>
    <n v="3.3"/>
    <n v="39"/>
    <n v="65.459999999999994"/>
    <n v="3278"/>
    <n v="39074"/>
    <x v="3"/>
    <n v="264"/>
    <n v="92.91"/>
    <n v="8.1"/>
    <n v="8.8000000000000007"/>
    <s v="No"/>
    <n v="29"/>
    <n v="30"/>
    <n v="59"/>
    <x v="1"/>
    <n v="587804.69999999995"/>
    <x v="0"/>
  </r>
  <r>
    <x v="1367"/>
    <x v="1"/>
    <x v="2"/>
    <n v="4.2"/>
    <n v="74"/>
    <n v="50.34"/>
    <n v="5426"/>
    <n v="54480"/>
    <x v="6"/>
    <n v="803"/>
    <n v="269.86"/>
    <n v="4"/>
    <n v="4"/>
    <s v="No"/>
    <n v="65"/>
    <n v="31"/>
    <n v="96"/>
    <x v="1"/>
    <n v="851111.68"/>
    <x v="0"/>
  </r>
  <r>
    <x v="1368"/>
    <x v="1"/>
    <x v="2"/>
    <n v="4.3"/>
    <n v="85"/>
    <n v="53.76"/>
    <n v="6506"/>
    <n v="65909"/>
    <x v="10"/>
    <n v="542"/>
    <n v="175.14"/>
    <n v="5.8"/>
    <n v="3.7"/>
    <s v="No"/>
    <n v="70"/>
    <n v="65"/>
    <n v="135"/>
    <x v="2"/>
    <n v="1028888.45"/>
    <x v="2"/>
  </r>
  <r>
    <x v="1369"/>
    <x v="2"/>
    <x v="1"/>
    <n v="4.4000000000000004"/>
    <n v="54"/>
    <n v="31.16"/>
    <n v="2612"/>
    <n v="33485"/>
    <x v="4"/>
    <n v="845"/>
    <n v="101.06"/>
    <n v="1.5"/>
    <n v="6.8"/>
    <s v="Yes"/>
    <n v="8"/>
    <n v="27"/>
    <n v="35"/>
    <x v="0"/>
    <n v="386021.01"/>
    <x v="1"/>
  </r>
  <r>
    <x v="1370"/>
    <x v="2"/>
    <x v="5"/>
    <n v="3.5"/>
    <n v="64"/>
    <n v="37.07"/>
    <n v="2472"/>
    <n v="30122"/>
    <x v="18"/>
    <n v="807"/>
    <n v="181.86"/>
    <n v="3.9"/>
    <n v="2.8"/>
    <s v="No"/>
    <n v="28"/>
    <n v="20"/>
    <n v="48"/>
    <x v="0"/>
    <n v="543530.57999999996"/>
    <x v="0"/>
  </r>
  <r>
    <x v="1371"/>
    <x v="1"/>
    <x v="4"/>
    <n v="3.2"/>
    <n v="85"/>
    <n v="60.36"/>
    <n v="1825"/>
    <n v="17327"/>
    <x v="14"/>
    <n v="239"/>
    <n v="97.73"/>
    <n v="5.8"/>
    <n v="5.4"/>
    <s v="No"/>
    <n v="29"/>
    <n v="49"/>
    <n v="78"/>
    <x v="1"/>
    <n v="1138991.33"/>
    <x v="2"/>
  </r>
  <r>
    <x v="1372"/>
    <x v="2"/>
    <x v="3"/>
    <n v="3.2"/>
    <n v="53"/>
    <n v="40.130000000000003"/>
    <n v="1247"/>
    <n v="17679"/>
    <x v="9"/>
    <n v="864"/>
    <n v="141.83000000000001"/>
    <n v="7.3"/>
    <n v="2.2999999999999998"/>
    <s v="No"/>
    <n v="18"/>
    <n v="12"/>
    <n v="30"/>
    <x v="0"/>
    <n v="495275.26"/>
    <x v="1"/>
  </r>
  <r>
    <x v="1373"/>
    <x v="1"/>
    <x v="2"/>
    <n v="3.9"/>
    <n v="83"/>
    <n v="51.79"/>
    <n v="6543"/>
    <n v="67410"/>
    <x v="18"/>
    <n v="450"/>
    <n v="251.38"/>
    <n v="1.9"/>
    <n v="3.7"/>
    <s v="Yes"/>
    <n v="21"/>
    <n v="26"/>
    <n v="47"/>
    <x v="0"/>
    <n v="972705.96"/>
    <x v="0"/>
  </r>
  <r>
    <x v="1374"/>
    <x v="0"/>
    <x v="2"/>
    <n v="4.9000000000000004"/>
    <n v="46"/>
    <n v="52.94"/>
    <n v="2870"/>
    <n v="32134"/>
    <x v="18"/>
    <n v="891"/>
    <n v="214.65"/>
    <n v="8.1999999999999993"/>
    <n v="3.7"/>
    <s v="Yes"/>
    <n v="35"/>
    <n v="25"/>
    <n v="60"/>
    <x v="1"/>
    <n v="562137.66"/>
    <x v="0"/>
  </r>
  <r>
    <x v="1375"/>
    <x v="2"/>
    <x v="1"/>
    <n v="3.4"/>
    <n v="66"/>
    <n v="28.7"/>
    <n v="2001"/>
    <n v="26201"/>
    <x v="4"/>
    <n v="633"/>
    <n v="169.49"/>
    <n v="9.1"/>
    <n v="7.3"/>
    <s v="No"/>
    <n v="52"/>
    <n v="52"/>
    <n v="104"/>
    <x v="2"/>
    <n v="436592.15"/>
    <x v="1"/>
  </r>
  <r>
    <x v="1376"/>
    <x v="2"/>
    <x v="5"/>
    <n v="3.5"/>
    <n v="70"/>
    <n v="37.07"/>
    <n v="1234"/>
    <n v="20352"/>
    <x v="10"/>
    <n v="294"/>
    <n v="106.61"/>
    <n v="3.5"/>
    <n v="3.5"/>
    <s v="No"/>
    <n v="56"/>
    <n v="33"/>
    <n v="89"/>
    <x v="1"/>
    <n v="580538.93000000005"/>
    <x v="0"/>
  </r>
  <r>
    <x v="1377"/>
    <x v="1"/>
    <x v="5"/>
    <n v="3.2"/>
    <n v="85"/>
    <n v="37.81"/>
    <n v="3389"/>
    <n v="37426"/>
    <x v="6"/>
    <n v="442"/>
    <n v="120.54"/>
    <n v="7.9"/>
    <n v="9.1"/>
    <s v="No"/>
    <n v="2"/>
    <n v="81"/>
    <n v="83"/>
    <x v="1"/>
    <n v="737310.18"/>
    <x v="0"/>
  </r>
  <r>
    <x v="1378"/>
    <x v="2"/>
    <x v="1"/>
    <n v="4.2"/>
    <n v="58"/>
    <n v="30.86"/>
    <n v="1831"/>
    <n v="20613"/>
    <x v="11"/>
    <n v="132"/>
    <n v="294.56"/>
    <n v="2.6"/>
    <n v="9.8000000000000007"/>
    <s v="Yes"/>
    <n v="56"/>
    <n v="48"/>
    <n v="104"/>
    <x v="2"/>
    <n v="422434.31"/>
    <x v="1"/>
  </r>
  <r>
    <x v="1379"/>
    <x v="2"/>
    <x v="2"/>
    <n v="4.4000000000000004"/>
    <n v="51"/>
    <n v="48.08"/>
    <n v="3237"/>
    <n v="34606"/>
    <x v="13"/>
    <n v="163"/>
    <n v="135.72999999999999"/>
    <n v="5.7"/>
    <n v="1.7"/>
    <s v="Yes"/>
    <n v="29"/>
    <n v="9"/>
    <n v="38"/>
    <x v="0"/>
    <n v="564444.36"/>
    <x v="0"/>
  </r>
  <r>
    <x v="1380"/>
    <x v="0"/>
    <x v="4"/>
    <n v="4.3"/>
    <n v="40"/>
    <n v="60.96"/>
    <n v="2261"/>
    <n v="28223"/>
    <x v="11"/>
    <n v="825"/>
    <n v="204.03"/>
    <n v="8.1999999999999993"/>
    <n v="4.5999999999999996"/>
    <s v="No"/>
    <n v="36"/>
    <n v="18"/>
    <n v="54"/>
    <x v="1"/>
    <n v="567154.09"/>
    <x v="0"/>
  </r>
  <r>
    <x v="1381"/>
    <x v="2"/>
    <x v="2"/>
    <n v="4.7"/>
    <n v="64"/>
    <n v="52.79"/>
    <n v="4522"/>
    <n v="47037"/>
    <x v="10"/>
    <n v="118"/>
    <n v="174.94"/>
    <n v="4.5"/>
    <n v="3.7"/>
    <s v="No"/>
    <n v="15"/>
    <n v="49"/>
    <n v="64"/>
    <x v="1"/>
    <n v="758754.05"/>
    <x v="0"/>
  </r>
  <r>
    <x v="1382"/>
    <x v="0"/>
    <x v="5"/>
    <n v="4"/>
    <n v="32"/>
    <n v="43.08"/>
    <n v="2730"/>
    <n v="35626"/>
    <x v="1"/>
    <n v="383"/>
    <n v="55.78"/>
    <n v="1.2"/>
    <n v="4.2"/>
    <s v="Yes"/>
    <n v="18"/>
    <n v="22"/>
    <n v="40"/>
    <x v="0"/>
    <n v="320970.14"/>
    <x v="1"/>
  </r>
  <r>
    <x v="1383"/>
    <x v="1"/>
    <x v="3"/>
    <n v="3.3"/>
    <n v="85"/>
    <n v="31.81"/>
    <n v="1915"/>
    <n v="20167"/>
    <x v="17"/>
    <n v="862"/>
    <n v="286.17"/>
    <n v="5.9"/>
    <n v="3.4"/>
    <s v="Yes"/>
    <n v="65"/>
    <n v="56"/>
    <n v="121"/>
    <x v="2"/>
    <n v="616247.01"/>
    <x v="0"/>
  </r>
  <r>
    <x v="1384"/>
    <x v="2"/>
    <x v="2"/>
    <n v="3.6"/>
    <n v="70"/>
    <n v="53.25"/>
    <n v="2328"/>
    <n v="30006"/>
    <x v="15"/>
    <n v="210"/>
    <n v="71.98"/>
    <n v="8.6"/>
    <n v="4.4000000000000004"/>
    <s v="Yes"/>
    <n v="46"/>
    <n v="11"/>
    <n v="57"/>
    <x v="1"/>
    <n v="834270.05"/>
    <x v="0"/>
  </r>
  <r>
    <x v="1385"/>
    <x v="0"/>
    <x v="4"/>
    <n v="4.3"/>
    <n v="48"/>
    <n v="62.4"/>
    <n v="2165"/>
    <n v="27364"/>
    <x v="5"/>
    <n v="156"/>
    <n v="214.68"/>
    <n v="2"/>
    <n v="2.2999999999999998"/>
    <s v="No"/>
    <n v="27"/>
    <n v="23"/>
    <n v="50"/>
    <x v="0"/>
    <n v="677146.5"/>
    <x v="0"/>
  </r>
  <r>
    <x v="1386"/>
    <x v="1"/>
    <x v="0"/>
    <n v="4.2"/>
    <n v="75"/>
    <n v="65.13"/>
    <n v="6691"/>
    <n v="73551"/>
    <x v="3"/>
    <n v="855"/>
    <n v="252.76"/>
    <n v="1.3"/>
    <n v="3.5"/>
    <s v="No"/>
    <n v="28"/>
    <n v="64"/>
    <n v="92"/>
    <x v="1"/>
    <n v="1102576.26"/>
    <x v="2"/>
  </r>
  <r>
    <x v="1387"/>
    <x v="2"/>
    <x v="2"/>
    <n v="4.0999999999999996"/>
    <n v="63"/>
    <n v="45.65"/>
    <n v="3490"/>
    <n v="42381"/>
    <x v="13"/>
    <n v="496"/>
    <n v="237.18"/>
    <n v="8.3000000000000007"/>
    <n v="7.7"/>
    <s v="No"/>
    <n v="26"/>
    <n v="8"/>
    <n v="34"/>
    <x v="0"/>
    <n v="662731.19999999995"/>
    <x v="0"/>
  </r>
  <r>
    <x v="1388"/>
    <x v="1"/>
    <x v="1"/>
    <n v="4.4000000000000004"/>
    <n v="74"/>
    <n v="32.11"/>
    <n v="6605"/>
    <n v="68829"/>
    <x v="5"/>
    <n v="189"/>
    <n v="252.31"/>
    <n v="3.4"/>
    <n v="4.0999999999999996"/>
    <s v="No"/>
    <n v="44"/>
    <n v="44"/>
    <n v="88"/>
    <x v="1"/>
    <n v="551677.29"/>
    <x v="0"/>
  </r>
  <r>
    <x v="1389"/>
    <x v="2"/>
    <x v="0"/>
    <n v="4.3"/>
    <n v="54"/>
    <n v="69.22"/>
    <n v="2861"/>
    <n v="29479"/>
    <x v="15"/>
    <n v="884"/>
    <n v="234.93"/>
    <n v="4.3"/>
    <n v="2.9"/>
    <s v="No"/>
    <n v="5"/>
    <n v="27"/>
    <n v="32"/>
    <x v="0"/>
    <n v="834944.21"/>
    <x v="0"/>
  </r>
  <r>
    <x v="1390"/>
    <x v="1"/>
    <x v="1"/>
    <n v="4.8"/>
    <n v="75"/>
    <n v="26.61"/>
    <n v="5747"/>
    <n v="61195"/>
    <x v="16"/>
    <n v="409"/>
    <n v="161.38999999999999"/>
    <n v="1.8"/>
    <n v="2"/>
    <s v="No"/>
    <n v="62"/>
    <n v="43"/>
    <n v="105"/>
    <x v="2"/>
    <n v="461261.55"/>
    <x v="1"/>
  </r>
  <r>
    <x v="1391"/>
    <x v="1"/>
    <x v="1"/>
    <n v="4.2"/>
    <n v="87"/>
    <n v="25.49"/>
    <n v="2302"/>
    <n v="23707"/>
    <x v="16"/>
    <n v="974"/>
    <n v="274.07"/>
    <n v="1.9"/>
    <n v="4.0999999999999996"/>
    <s v="No"/>
    <n v="17"/>
    <n v="47"/>
    <n v="64"/>
    <x v="1"/>
    <n v="503878.68"/>
    <x v="0"/>
  </r>
  <r>
    <x v="1392"/>
    <x v="0"/>
    <x v="1"/>
    <n v="4.5999999999999996"/>
    <n v="47"/>
    <n v="26.75"/>
    <n v="4189"/>
    <n v="50249"/>
    <x v="8"/>
    <n v="199"/>
    <n v="278.11"/>
    <n v="6.5"/>
    <n v="6.8"/>
    <s v="Yes"/>
    <n v="39"/>
    <n v="18"/>
    <n v="57"/>
    <x v="1"/>
    <n v="296706.45"/>
    <x v="1"/>
  </r>
  <r>
    <x v="1393"/>
    <x v="1"/>
    <x v="2"/>
    <n v="3.5"/>
    <n v="88"/>
    <n v="55.53"/>
    <n v="6602"/>
    <n v="68343"/>
    <x v="12"/>
    <n v="979"/>
    <n v="159.24"/>
    <n v="6"/>
    <n v="3.3"/>
    <s v="Yes"/>
    <n v="68"/>
    <n v="85"/>
    <n v="153"/>
    <x v="2"/>
    <n v="1104598.3999999999"/>
    <x v="2"/>
  </r>
  <r>
    <x v="1394"/>
    <x v="2"/>
    <x v="5"/>
    <n v="4.4000000000000004"/>
    <n v="51"/>
    <n v="43"/>
    <n v="2370"/>
    <n v="26604"/>
    <x v="9"/>
    <n v="887"/>
    <n v="171.19"/>
    <n v="3.6"/>
    <n v="4.8"/>
    <s v="Yes"/>
    <n v="9"/>
    <n v="17"/>
    <n v="26"/>
    <x v="0"/>
    <n v="511244.2"/>
    <x v="0"/>
  </r>
  <r>
    <x v="1395"/>
    <x v="2"/>
    <x v="0"/>
    <n v="4.8"/>
    <n v="66"/>
    <n v="70.8"/>
    <n v="3263"/>
    <n v="35052"/>
    <x v="6"/>
    <n v="148"/>
    <n v="171.41"/>
    <n v="5.0999999999999996"/>
    <n v="9.6"/>
    <s v="No"/>
    <n v="23"/>
    <n v="53"/>
    <n v="76"/>
    <x v="1"/>
    <n v="1057017.1000000001"/>
    <x v="2"/>
  </r>
  <r>
    <x v="1396"/>
    <x v="0"/>
    <x v="4"/>
    <n v="3.8"/>
    <n v="30"/>
    <n v="65.36"/>
    <n v="2763"/>
    <n v="31949"/>
    <x v="8"/>
    <n v="216"/>
    <n v="119.73"/>
    <n v="4.5"/>
    <n v="6"/>
    <s v="Yes"/>
    <n v="24"/>
    <n v="11"/>
    <n v="35"/>
    <x v="0"/>
    <n v="447126.75"/>
    <x v="1"/>
  </r>
  <r>
    <x v="1397"/>
    <x v="2"/>
    <x v="5"/>
    <n v="4.5999999999999996"/>
    <n v="58"/>
    <n v="41.81"/>
    <n v="2879"/>
    <n v="35125"/>
    <x v="9"/>
    <n v="705"/>
    <n v="78.73"/>
    <n v="7.3"/>
    <n v="5.8"/>
    <s v="Yes"/>
    <n v="6"/>
    <n v="8"/>
    <n v="14"/>
    <x v="0"/>
    <n v="564690.71"/>
    <x v="0"/>
  </r>
  <r>
    <x v="1398"/>
    <x v="2"/>
    <x v="2"/>
    <n v="4.4000000000000004"/>
    <n v="62"/>
    <n v="52.98"/>
    <n v="3742"/>
    <n v="37733"/>
    <x v="9"/>
    <n v="720"/>
    <n v="115.49"/>
    <n v="8.8000000000000007"/>
    <n v="4.7"/>
    <s v="No"/>
    <n v="32"/>
    <n v="35"/>
    <n v="67"/>
    <x v="1"/>
    <n v="757601.75"/>
    <x v="0"/>
  </r>
  <r>
    <x v="1399"/>
    <x v="2"/>
    <x v="1"/>
    <n v="3.1"/>
    <n v="53"/>
    <n v="28.11"/>
    <n v="1466"/>
    <n v="17989"/>
    <x v="11"/>
    <n v="994"/>
    <n v="261.02999999999997"/>
    <n v="7.9"/>
    <n v="6"/>
    <s v="No"/>
    <n v="11"/>
    <n v="14"/>
    <n v="25"/>
    <x v="0"/>
    <n v="356011.97"/>
    <x v="1"/>
  </r>
  <r>
    <x v="1400"/>
    <x v="1"/>
    <x v="4"/>
    <n v="4.2"/>
    <n v="74"/>
    <n v="61.48"/>
    <n v="1844"/>
    <n v="25879"/>
    <x v="9"/>
    <n v="861"/>
    <n v="185.76"/>
    <n v="1"/>
    <n v="9.9"/>
    <s v="Yes"/>
    <n v="59"/>
    <n v="8"/>
    <n v="67"/>
    <x v="1"/>
    <n v="1030695.99"/>
    <x v="2"/>
  </r>
  <r>
    <x v="1401"/>
    <x v="1"/>
    <x v="0"/>
    <n v="3.3"/>
    <n v="87"/>
    <n v="66.58"/>
    <n v="5414"/>
    <n v="61375"/>
    <x v="18"/>
    <n v="512"/>
    <n v="262.55"/>
    <n v="1.9"/>
    <n v="3.3"/>
    <s v="No"/>
    <n v="56"/>
    <n v="8"/>
    <n v="64"/>
    <x v="1"/>
    <n v="1299623.6100000001"/>
    <x v="2"/>
  </r>
  <r>
    <x v="1402"/>
    <x v="2"/>
    <x v="5"/>
    <n v="4.9000000000000004"/>
    <n v="59"/>
    <n v="39.450000000000003"/>
    <n v="1127"/>
    <n v="16371"/>
    <x v="11"/>
    <n v="863"/>
    <n v="236.29"/>
    <n v="4.9000000000000004"/>
    <n v="9.5"/>
    <s v="No"/>
    <n v="19"/>
    <n v="45"/>
    <n v="64"/>
    <x v="1"/>
    <n v="540693.30000000005"/>
    <x v="0"/>
  </r>
  <r>
    <x v="1403"/>
    <x v="0"/>
    <x v="3"/>
    <n v="4.5999999999999996"/>
    <n v="33"/>
    <n v="30.37"/>
    <n v="1917"/>
    <n v="24167"/>
    <x v="13"/>
    <n v="946"/>
    <n v="137.15"/>
    <n v="8.6999999999999993"/>
    <n v="2.2999999999999998"/>
    <s v="No"/>
    <n v="14"/>
    <n v="30"/>
    <n v="44"/>
    <x v="0"/>
    <n v="247296.12"/>
    <x v="1"/>
  </r>
  <r>
    <x v="1404"/>
    <x v="1"/>
    <x v="5"/>
    <n v="3.2"/>
    <n v="82"/>
    <n v="37.380000000000003"/>
    <n v="4970"/>
    <n v="54595"/>
    <x v="3"/>
    <n v="939"/>
    <n v="96.33"/>
    <n v="3.1"/>
    <n v="2"/>
    <s v="Yes"/>
    <n v="72"/>
    <n v="54"/>
    <n v="126"/>
    <x v="2"/>
    <n v="699592.67"/>
    <x v="0"/>
  </r>
  <r>
    <x v="1405"/>
    <x v="0"/>
    <x v="4"/>
    <n v="3.2"/>
    <n v="42"/>
    <n v="55.82"/>
    <n v="913"/>
    <n v="7871"/>
    <x v="7"/>
    <n v="605"/>
    <n v="191.8"/>
    <n v="8.9"/>
    <n v="6.9"/>
    <s v="Yes"/>
    <n v="15"/>
    <n v="5"/>
    <n v="20"/>
    <x v="0"/>
    <n v="541421.81000000006"/>
    <x v="0"/>
  </r>
  <r>
    <x v="1406"/>
    <x v="2"/>
    <x v="2"/>
    <n v="4.2"/>
    <n v="66"/>
    <n v="49.27"/>
    <n v="3358"/>
    <n v="37642"/>
    <x v="2"/>
    <n v="901"/>
    <n v="283.95999999999998"/>
    <n v="2"/>
    <n v="3.3"/>
    <s v="No"/>
    <n v="61"/>
    <n v="57"/>
    <n v="118"/>
    <x v="2"/>
    <n v="747333.54"/>
    <x v="0"/>
  </r>
  <r>
    <x v="1407"/>
    <x v="2"/>
    <x v="0"/>
    <n v="3.7"/>
    <n v="57"/>
    <n v="74.27"/>
    <n v="984"/>
    <n v="17938"/>
    <x v="2"/>
    <n v="648"/>
    <n v="259.85000000000002"/>
    <n v="1.7"/>
    <n v="5"/>
    <s v="Yes"/>
    <n v="22"/>
    <n v="49"/>
    <n v="71"/>
    <x v="1"/>
    <n v="957404.48"/>
    <x v="0"/>
  </r>
  <r>
    <x v="1408"/>
    <x v="1"/>
    <x v="4"/>
    <n v="3.1"/>
    <n v="73"/>
    <n v="59.16"/>
    <n v="3168"/>
    <n v="38155"/>
    <x v="8"/>
    <n v="133"/>
    <n v="240.96"/>
    <n v="9.1999999999999993"/>
    <n v="7.6"/>
    <s v="Yes"/>
    <n v="6"/>
    <n v="14"/>
    <n v="20"/>
    <x v="0"/>
    <n v="966299.87"/>
    <x v="0"/>
  </r>
  <r>
    <x v="1409"/>
    <x v="2"/>
    <x v="1"/>
    <n v="4.0999999999999996"/>
    <n v="52"/>
    <n v="34.15"/>
    <n v="3546"/>
    <n v="42281"/>
    <x v="8"/>
    <n v="657"/>
    <n v="241.04"/>
    <n v="2.5"/>
    <n v="5.8"/>
    <s v="Yes"/>
    <n v="27"/>
    <n v="39"/>
    <n v="66"/>
    <x v="1"/>
    <n v="408051.15"/>
    <x v="1"/>
  </r>
  <r>
    <x v="1410"/>
    <x v="1"/>
    <x v="0"/>
    <n v="3.8"/>
    <n v="80"/>
    <n v="72.22"/>
    <n v="2196"/>
    <n v="28940"/>
    <x v="14"/>
    <n v="351"/>
    <n v="181.94"/>
    <n v="5.2"/>
    <n v="1.1000000000000001"/>
    <s v="No"/>
    <n v="62"/>
    <n v="9"/>
    <n v="71"/>
    <x v="1"/>
    <n v="1280015.02"/>
    <x v="2"/>
  </r>
  <r>
    <x v="1411"/>
    <x v="2"/>
    <x v="5"/>
    <n v="3.2"/>
    <n v="61"/>
    <n v="40.6"/>
    <n v="1251"/>
    <n v="17319"/>
    <x v="4"/>
    <n v="289"/>
    <n v="92.38"/>
    <n v="3.9"/>
    <n v="3.8"/>
    <s v="Yes"/>
    <n v="9"/>
    <n v="0"/>
    <n v="9"/>
    <x v="0"/>
    <n v="554911.25"/>
    <x v="0"/>
  </r>
  <r>
    <x v="1412"/>
    <x v="2"/>
    <x v="4"/>
    <n v="4.5999999999999996"/>
    <n v="58"/>
    <n v="57.61"/>
    <n v="4314"/>
    <n v="47474"/>
    <x v="18"/>
    <n v="266"/>
    <n v="121.39"/>
    <n v="2.2999999999999998"/>
    <n v="1.6"/>
    <s v="Yes"/>
    <n v="14"/>
    <n v="7"/>
    <n v="21"/>
    <x v="0"/>
    <n v="756298.73"/>
    <x v="0"/>
  </r>
  <r>
    <x v="1413"/>
    <x v="1"/>
    <x v="5"/>
    <n v="4.8"/>
    <n v="84"/>
    <n v="45.14"/>
    <n v="9024"/>
    <n v="94729"/>
    <x v="6"/>
    <n v="800"/>
    <n v="194.47"/>
    <n v="6.7"/>
    <n v="9.3000000000000007"/>
    <s v="Yes"/>
    <n v="57"/>
    <n v="23"/>
    <n v="80"/>
    <x v="1"/>
    <n v="875879.09"/>
    <x v="0"/>
  </r>
  <r>
    <x v="1414"/>
    <x v="1"/>
    <x v="5"/>
    <n v="4.5"/>
    <n v="82"/>
    <n v="35.6"/>
    <n v="5804"/>
    <n v="66988"/>
    <x v="17"/>
    <n v="633"/>
    <n v="129.09"/>
    <n v="9.6999999999999993"/>
    <n v="8.1999999999999993"/>
    <s v="Yes"/>
    <n v="6"/>
    <n v="63"/>
    <n v="69"/>
    <x v="1"/>
    <n v="674032.6"/>
    <x v="0"/>
  </r>
  <r>
    <x v="1415"/>
    <x v="1"/>
    <x v="5"/>
    <n v="4.5999999999999996"/>
    <n v="74"/>
    <n v="42.58"/>
    <n v="4552"/>
    <n v="49216"/>
    <x v="2"/>
    <n v="230"/>
    <n v="245.39"/>
    <n v="6.9"/>
    <n v="9.9"/>
    <s v="No"/>
    <n v="54"/>
    <n v="47"/>
    <n v="101"/>
    <x v="2"/>
    <n v="730500.86"/>
    <x v="0"/>
  </r>
  <r>
    <x v="1416"/>
    <x v="2"/>
    <x v="2"/>
    <n v="3.4"/>
    <n v="54"/>
    <n v="51.83"/>
    <n v="2884"/>
    <n v="34391"/>
    <x v="17"/>
    <n v="466"/>
    <n v="143.30000000000001"/>
    <n v="4.2"/>
    <n v="9"/>
    <s v="No"/>
    <n v="21"/>
    <n v="35"/>
    <n v="56"/>
    <x v="1"/>
    <n v="639421.61"/>
    <x v="0"/>
  </r>
  <r>
    <x v="1417"/>
    <x v="2"/>
    <x v="5"/>
    <n v="3.5"/>
    <n v="68"/>
    <n v="39.85"/>
    <n v="2285"/>
    <n v="26164"/>
    <x v="7"/>
    <n v="734"/>
    <n v="78.47"/>
    <n v="7.4"/>
    <n v="5.3"/>
    <s v="No"/>
    <n v="52"/>
    <n v="49"/>
    <n v="101"/>
    <x v="2"/>
    <n v="626024.75"/>
    <x v="0"/>
  </r>
  <r>
    <x v="1418"/>
    <x v="0"/>
    <x v="1"/>
    <n v="3.4"/>
    <n v="40"/>
    <n v="27.64"/>
    <n v="2309"/>
    <n v="25270"/>
    <x v="12"/>
    <n v="241"/>
    <n v="245.64"/>
    <n v="2.2999999999999998"/>
    <n v="8.9"/>
    <s v="Yes"/>
    <n v="21"/>
    <n v="2"/>
    <n v="23"/>
    <x v="0"/>
    <n v="259571.12"/>
    <x v="1"/>
  </r>
  <r>
    <x v="1419"/>
    <x v="1"/>
    <x v="1"/>
    <n v="4.5"/>
    <n v="78"/>
    <n v="29.74"/>
    <n v="3640"/>
    <n v="44374"/>
    <x v="15"/>
    <n v="143"/>
    <n v="224.53"/>
    <n v="6.2"/>
    <n v="7.1"/>
    <s v="Yes"/>
    <n v="20"/>
    <n v="69"/>
    <n v="89"/>
    <x v="1"/>
    <n v="528280.24"/>
    <x v="0"/>
  </r>
  <r>
    <x v="1420"/>
    <x v="2"/>
    <x v="0"/>
    <n v="4.9000000000000004"/>
    <n v="52"/>
    <n v="74.599999999999994"/>
    <n v="2498"/>
    <n v="28480"/>
    <x v="13"/>
    <n v="948"/>
    <n v="113.29"/>
    <n v="5.2"/>
    <n v="5.7"/>
    <s v="Yes"/>
    <n v="25"/>
    <n v="37"/>
    <n v="62"/>
    <x v="1"/>
    <n v="881687"/>
    <x v="0"/>
  </r>
  <r>
    <x v="1421"/>
    <x v="2"/>
    <x v="3"/>
    <n v="4.4000000000000004"/>
    <n v="67"/>
    <n v="39.200000000000003"/>
    <n v="3043"/>
    <n v="36804"/>
    <x v="4"/>
    <n v="713"/>
    <n v="295.27999999999997"/>
    <n v="4.2"/>
    <n v="4.3"/>
    <s v="Yes"/>
    <n v="14"/>
    <n v="63"/>
    <n v="77"/>
    <x v="1"/>
    <n v="595280.69999999995"/>
    <x v="0"/>
  </r>
  <r>
    <x v="1422"/>
    <x v="1"/>
    <x v="5"/>
    <n v="4.8"/>
    <n v="82"/>
    <n v="45.36"/>
    <n v="5375"/>
    <n v="62951"/>
    <x v="12"/>
    <n v="720"/>
    <n v="150.80000000000001"/>
    <n v="7.7"/>
    <n v="7.1"/>
    <s v="Yes"/>
    <n v="61"/>
    <n v="24"/>
    <n v="85"/>
    <x v="1"/>
    <n v="844480.53"/>
    <x v="0"/>
  </r>
  <r>
    <x v="1423"/>
    <x v="0"/>
    <x v="5"/>
    <n v="4.3"/>
    <n v="41"/>
    <n v="38.39"/>
    <n v="3249"/>
    <n v="38055"/>
    <x v="18"/>
    <n v="376"/>
    <n v="220.12"/>
    <n v="2.1"/>
    <n v="6.3"/>
    <s v="Yes"/>
    <n v="23"/>
    <n v="40"/>
    <n v="63"/>
    <x v="1"/>
    <n v="370850.63"/>
    <x v="1"/>
  </r>
  <r>
    <x v="1424"/>
    <x v="1"/>
    <x v="4"/>
    <n v="3.8"/>
    <n v="78"/>
    <n v="59.26"/>
    <n v="6871"/>
    <n v="67950"/>
    <x v="14"/>
    <n v="857"/>
    <n v="277.61"/>
    <n v="5.8"/>
    <n v="6.5"/>
    <s v="No"/>
    <n v="51"/>
    <n v="58"/>
    <n v="109"/>
    <x v="2"/>
    <n v="1041306.66"/>
    <x v="2"/>
  </r>
  <r>
    <x v="1425"/>
    <x v="0"/>
    <x v="2"/>
    <n v="3.9"/>
    <n v="39"/>
    <n v="45.21"/>
    <n v="1493"/>
    <n v="17637"/>
    <x v="17"/>
    <n v="514"/>
    <n v="89"/>
    <n v="8.6999999999999993"/>
    <n v="4.5999999999999996"/>
    <s v="No"/>
    <n v="15"/>
    <n v="32"/>
    <n v="47"/>
    <x v="0"/>
    <n v="409062.83"/>
    <x v="1"/>
  </r>
  <r>
    <x v="1426"/>
    <x v="2"/>
    <x v="3"/>
    <n v="3.2"/>
    <n v="62"/>
    <n v="40.369999999999997"/>
    <n v="3194"/>
    <n v="30613"/>
    <x v="15"/>
    <n v="483"/>
    <n v="269.76"/>
    <n v="2.8"/>
    <n v="7.7"/>
    <s v="Yes"/>
    <n v="54"/>
    <n v="10"/>
    <n v="64"/>
    <x v="1"/>
    <n v="566265.18999999994"/>
    <x v="0"/>
  </r>
  <r>
    <x v="1427"/>
    <x v="0"/>
    <x v="0"/>
    <n v="3.1"/>
    <n v="49"/>
    <n v="68.62"/>
    <n v="2946"/>
    <n v="34849"/>
    <x v="4"/>
    <n v="379"/>
    <n v="225.98"/>
    <n v="3.4"/>
    <n v="1.7"/>
    <s v="No"/>
    <n v="36"/>
    <n v="11"/>
    <n v="47"/>
    <x v="0"/>
    <n v="754055.81"/>
    <x v="0"/>
  </r>
  <r>
    <x v="1428"/>
    <x v="2"/>
    <x v="3"/>
    <n v="4.4000000000000004"/>
    <n v="69"/>
    <n v="34.450000000000003"/>
    <n v="2243"/>
    <n v="23687"/>
    <x v="13"/>
    <n v="576"/>
    <n v="91.89"/>
    <n v="6.9"/>
    <n v="7.5"/>
    <s v="Yes"/>
    <n v="67"/>
    <n v="0"/>
    <n v="67"/>
    <x v="1"/>
    <n v="550782.94999999995"/>
    <x v="0"/>
  </r>
  <r>
    <x v="1429"/>
    <x v="1"/>
    <x v="5"/>
    <n v="3.9"/>
    <n v="82"/>
    <n v="44.99"/>
    <n v="4691"/>
    <n v="48589"/>
    <x v="8"/>
    <n v="168"/>
    <n v="216.13"/>
    <n v="8"/>
    <n v="7.6"/>
    <s v="Yes"/>
    <n v="17"/>
    <n v="67"/>
    <n v="84"/>
    <x v="1"/>
    <n v="833311.53"/>
    <x v="0"/>
  </r>
  <r>
    <x v="1430"/>
    <x v="1"/>
    <x v="4"/>
    <n v="4.0999999999999996"/>
    <n v="78"/>
    <n v="60.79"/>
    <n v="6877"/>
    <n v="72906"/>
    <x v="9"/>
    <n v="70"/>
    <n v="268.64"/>
    <n v="3.6"/>
    <n v="5.6"/>
    <s v="Yes"/>
    <n v="36"/>
    <n v="68"/>
    <n v="104"/>
    <x v="2"/>
    <n v="1082437.74"/>
    <x v="2"/>
  </r>
  <r>
    <x v="1431"/>
    <x v="1"/>
    <x v="2"/>
    <n v="4.0999999999999996"/>
    <n v="79"/>
    <n v="51.23"/>
    <n v="8198"/>
    <n v="85422"/>
    <x v="11"/>
    <n v="70"/>
    <n v="249.75"/>
    <n v="4.2"/>
    <n v="3.4"/>
    <s v="No"/>
    <n v="74"/>
    <n v="58"/>
    <n v="132"/>
    <x v="2"/>
    <n v="930600.69"/>
    <x v="0"/>
  </r>
  <r>
    <x v="1432"/>
    <x v="0"/>
    <x v="0"/>
    <n v="3.6"/>
    <n v="48"/>
    <n v="66.94"/>
    <n v="2200"/>
    <n v="30338"/>
    <x v="1"/>
    <n v="365"/>
    <n v="240.15"/>
    <n v="7.7"/>
    <n v="5.7"/>
    <s v="Yes"/>
    <n v="12"/>
    <n v="10"/>
    <n v="22"/>
    <x v="0"/>
    <n v="725392.86"/>
    <x v="0"/>
  </r>
  <r>
    <x v="1433"/>
    <x v="2"/>
    <x v="3"/>
    <n v="4"/>
    <n v="55"/>
    <n v="35.49"/>
    <n v="3483"/>
    <n v="42578"/>
    <x v="4"/>
    <n v="270"/>
    <n v="90.33"/>
    <n v="3.6"/>
    <n v="2.1"/>
    <s v="Yes"/>
    <n v="5"/>
    <n v="29"/>
    <n v="34"/>
    <x v="0"/>
    <n v="444427.11"/>
    <x v="1"/>
  </r>
  <r>
    <x v="1434"/>
    <x v="1"/>
    <x v="0"/>
    <n v="3.9"/>
    <n v="76"/>
    <n v="75.099999999999994"/>
    <n v="3643"/>
    <n v="40573"/>
    <x v="8"/>
    <n v="667"/>
    <n v="97.66"/>
    <n v="7"/>
    <n v="3.6"/>
    <s v="No"/>
    <n v="32"/>
    <n v="32"/>
    <n v="64"/>
    <x v="1"/>
    <n v="1272897.95"/>
    <x v="2"/>
  </r>
  <r>
    <x v="1435"/>
    <x v="1"/>
    <x v="5"/>
    <n v="3.8"/>
    <n v="84"/>
    <n v="41.15"/>
    <n v="2717"/>
    <n v="33003"/>
    <x v="9"/>
    <n v="794"/>
    <n v="186.93"/>
    <n v="2.4"/>
    <n v="4.8"/>
    <s v="Yes"/>
    <n v="35"/>
    <n v="39"/>
    <n v="74"/>
    <x v="1"/>
    <n v="789954.15"/>
    <x v="0"/>
  </r>
  <r>
    <x v="1436"/>
    <x v="2"/>
    <x v="0"/>
    <n v="4.5999999999999996"/>
    <n v="68"/>
    <n v="67.81"/>
    <n v="1769"/>
    <n v="21632"/>
    <x v="3"/>
    <n v="114"/>
    <n v="195.04"/>
    <n v="4.7"/>
    <n v="7.1"/>
    <s v="No"/>
    <n v="20"/>
    <n v="21"/>
    <n v="41"/>
    <x v="0"/>
    <n v="1031469.83"/>
    <x v="2"/>
  </r>
  <r>
    <x v="1437"/>
    <x v="1"/>
    <x v="4"/>
    <n v="3.9"/>
    <n v="83"/>
    <n v="55.34"/>
    <n v="6804"/>
    <n v="71994"/>
    <x v="0"/>
    <n v="198"/>
    <n v="285.91000000000003"/>
    <n v="7.2"/>
    <n v="2.7"/>
    <s v="No"/>
    <n v="51"/>
    <n v="24"/>
    <n v="75"/>
    <x v="1"/>
    <n v="1042217.38"/>
    <x v="2"/>
  </r>
  <r>
    <x v="1438"/>
    <x v="2"/>
    <x v="0"/>
    <n v="4.2"/>
    <n v="65"/>
    <n v="68.7"/>
    <n v="2233"/>
    <n v="24868"/>
    <x v="11"/>
    <n v="232"/>
    <n v="167.17"/>
    <n v="5.0999999999999996"/>
    <n v="2.4"/>
    <s v="No"/>
    <n v="17"/>
    <n v="3"/>
    <n v="20"/>
    <x v="0"/>
    <n v="1005125.4"/>
    <x v="2"/>
  </r>
  <r>
    <x v="1439"/>
    <x v="2"/>
    <x v="1"/>
    <n v="4.8"/>
    <n v="63"/>
    <n v="31.3"/>
    <n v="2738"/>
    <n v="34937"/>
    <x v="1"/>
    <n v="630"/>
    <n v="125.63"/>
    <n v="1.2"/>
    <n v="6.5"/>
    <s v="Yes"/>
    <n v="16"/>
    <n v="11"/>
    <n v="27"/>
    <x v="0"/>
    <n v="451655.05"/>
    <x v="1"/>
  </r>
  <r>
    <x v="1440"/>
    <x v="2"/>
    <x v="4"/>
    <n v="4.7"/>
    <n v="69"/>
    <n v="55.47"/>
    <n v="3020"/>
    <n v="36194"/>
    <x v="9"/>
    <n v="768"/>
    <n v="97.69"/>
    <n v="4.7"/>
    <n v="7.1"/>
    <s v="No"/>
    <n v="8"/>
    <n v="3"/>
    <n v="11"/>
    <x v="0"/>
    <n v="871593.04"/>
    <x v="0"/>
  </r>
  <r>
    <x v="1441"/>
    <x v="2"/>
    <x v="3"/>
    <n v="4.8"/>
    <n v="51"/>
    <n v="36.71"/>
    <n v="2137"/>
    <n v="25389"/>
    <x v="5"/>
    <n v="671"/>
    <n v="63.54"/>
    <n v="3.6"/>
    <n v="1.8"/>
    <s v="Yes"/>
    <n v="14"/>
    <n v="22"/>
    <n v="36"/>
    <x v="0"/>
    <n v="430852.5"/>
    <x v="1"/>
  </r>
  <r>
    <x v="1442"/>
    <x v="2"/>
    <x v="2"/>
    <n v="3.5"/>
    <n v="58"/>
    <n v="50.76"/>
    <n v="1864"/>
    <n v="25326"/>
    <x v="6"/>
    <n v="331"/>
    <n v="67.16"/>
    <n v="1.9"/>
    <n v="1.3"/>
    <s v="No"/>
    <n v="28"/>
    <n v="37"/>
    <n v="65"/>
    <x v="1"/>
    <n v="668377.22"/>
    <x v="0"/>
  </r>
  <r>
    <x v="1443"/>
    <x v="0"/>
    <x v="2"/>
    <n v="3.1"/>
    <n v="32"/>
    <n v="53.62"/>
    <n v="845"/>
    <n v="12965"/>
    <x v="2"/>
    <n v="380"/>
    <n v="193.54"/>
    <n v="1.1000000000000001"/>
    <n v="2.2999999999999998"/>
    <s v="No"/>
    <n v="3"/>
    <n v="5"/>
    <n v="8"/>
    <x v="0"/>
    <n v="398573.67"/>
    <x v="1"/>
  </r>
  <r>
    <x v="1444"/>
    <x v="1"/>
    <x v="5"/>
    <n v="3.5"/>
    <n v="75"/>
    <n v="35.32"/>
    <n v="6523"/>
    <n v="65624"/>
    <x v="4"/>
    <n v="104"/>
    <n v="94.07"/>
    <n v="1.4"/>
    <n v="9.1"/>
    <s v="Yes"/>
    <n v="74"/>
    <n v="57"/>
    <n v="131"/>
    <x v="2"/>
    <n v="608281.62"/>
    <x v="0"/>
  </r>
  <r>
    <x v="1445"/>
    <x v="0"/>
    <x v="5"/>
    <n v="3.6"/>
    <n v="34"/>
    <n v="43.59"/>
    <n v="2122"/>
    <n v="25279"/>
    <x v="18"/>
    <n v="162"/>
    <n v="262.89999999999998"/>
    <n v="9.5"/>
    <n v="7.1"/>
    <s v="Yes"/>
    <n v="23"/>
    <n v="32"/>
    <n v="55"/>
    <x v="1"/>
    <n v="352039.54"/>
    <x v="1"/>
  </r>
  <r>
    <x v="1446"/>
    <x v="1"/>
    <x v="1"/>
    <n v="4.8"/>
    <n v="83"/>
    <n v="30.73"/>
    <n v="7242"/>
    <n v="82164"/>
    <x v="7"/>
    <n v="262"/>
    <n v="199.12"/>
    <n v="7.7"/>
    <n v="9.3000000000000007"/>
    <s v="No"/>
    <n v="11"/>
    <n v="34"/>
    <n v="45"/>
    <x v="0"/>
    <n v="599957.26"/>
    <x v="0"/>
  </r>
  <r>
    <x v="1447"/>
    <x v="0"/>
    <x v="3"/>
    <n v="4.3"/>
    <n v="44"/>
    <n v="34.08"/>
    <n v="1425"/>
    <n v="17351"/>
    <x v="7"/>
    <n v="95"/>
    <n v="266.22000000000003"/>
    <n v="9.5"/>
    <n v="7"/>
    <s v="Yes"/>
    <n v="30"/>
    <n v="32"/>
    <n v="62"/>
    <x v="1"/>
    <n v="357952.89"/>
    <x v="1"/>
  </r>
  <r>
    <x v="1448"/>
    <x v="2"/>
    <x v="2"/>
    <n v="3.2"/>
    <n v="67"/>
    <n v="55.62"/>
    <n v="2964"/>
    <n v="30495"/>
    <x v="6"/>
    <n v="495"/>
    <n v="156.87"/>
    <n v="2"/>
    <n v="9.6999999999999993"/>
    <s v="No"/>
    <n v="43"/>
    <n v="5"/>
    <n v="48"/>
    <x v="0"/>
    <n v="845592.77"/>
    <x v="0"/>
  </r>
  <r>
    <x v="1449"/>
    <x v="1"/>
    <x v="2"/>
    <n v="3.3"/>
    <n v="86"/>
    <n v="46.76"/>
    <n v="5008"/>
    <n v="51898"/>
    <x v="16"/>
    <n v="119"/>
    <n v="198.94"/>
    <n v="6.1"/>
    <n v="5"/>
    <s v="Yes"/>
    <n v="19"/>
    <n v="6"/>
    <n v="25"/>
    <x v="0"/>
    <n v="904741.74"/>
    <x v="0"/>
  </r>
  <r>
    <x v="1450"/>
    <x v="1"/>
    <x v="2"/>
    <n v="3.3"/>
    <n v="78"/>
    <n v="50.95"/>
    <n v="3617"/>
    <n v="40151"/>
    <x v="3"/>
    <n v="231"/>
    <n v="181.36"/>
    <n v="1.7"/>
    <n v="6.4"/>
    <s v="Yes"/>
    <n v="5"/>
    <n v="20"/>
    <n v="25"/>
    <x v="0"/>
    <n v="892546.7"/>
    <x v="0"/>
  </r>
  <r>
    <x v="1451"/>
    <x v="0"/>
    <x v="2"/>
    <n v="4.3"/>
    <n v="48"/>
    <n v="48.53"/>
    <n v="3063"/>
    <n v="35006"/>
    <x v="15"/>
    <n v="949"/>
    <n v="296.67"/>
    <n v="1.2"/>
    <n v="6.4"/>
    <s v="Yes"/>
    <n v="44"/>
    <n v="14"/>
    <n v="58"/>
    <x v="1"/>
    <n v="528004.9"/>
    <x v="0"/>
  </r>
  <r>
    <x v="1452"/>
    <x v="0"/>
    <x v="0"/>
    <n v="4.5"/>
    <n v="38"/>
    <n v="70.8"/>
    <n v="2047"/>
    <n v="29642"/>
    <x v="6"/>
    <n v="222"/>
    <n v="249.2"/>
    <n v="5.2"/>
    <n v="1"/>
    <s v="No"/>
    <n v="4"/>
    <n v="1"/>
    <n v="5"/>
    <x v="0"/>
    <n v="611648.19999999995"/>
    <x v="0"/>
  </r>
  <r>
    <x v="1453"/>
    <x v="1"/>
    <x v="3"/>
    <n v="4.7"/>
    <n v="85"/>
    <n v="36.08"/>
    <n v="8689"/>
    <n v="96335"/>
    <x v="14"/>
    <n v="553"/>
    <n v="198.85"/>
    <n v="6.8"/>
    <n v="1.2"/>
    <s v="Yes"/>
    <n v="58"/>
    <n v="66"/>
    <n v="124"/>
    <x v="2"/>
    <n v="700059.37"/>
    <x v="0"/>
  </r>
  <r>
    <x v="1454"/>
    <x v="0"/>
    <x v="4"/>
    <n v="4.9000000000000004"/>
    <n v="35"/>
    <n v="55.98"/>
    <n v="2396"/>
    <n v="24505"/>
    <x v="6"/>
    <n v="359"/>
    <n v="201.65"/>
    <n v="1.6"/>
    <n v="2.2999999999999998"/>
    <s v="Yes"/>
    <n v="13"/>
    <n v="11"/>
    <n v="24"/>
    <x v="0"/>
    <n v="451917.47"/>
    <x v="1"/>
  </r>
  <r>
    <x v="1455"/>
    <x v="0"/>
    <x v="4"/>
    <n v="3.4"/>
    <n v="37"/>
    <n v="62.27"/>
    <n v="1177"/>
    <n v="19911"/>
    <x v="2"/>
    <n v="258"/>
    <n v="112.2"/>
    <n v="4.3"/>
    <n v="5.6"/>
    <s v="No"/>
    <n v="14"/>
    <n v="14"/>
    <n v="28"/>
    <x v="0"/>
    <n v="532544.42000000004"/>
    <x v="0"/>
  </r>
  <r>
    <x v="1456"/>
    <x v="0"/>
    <x v="1"/>
    <n v="3.6"/>
    <n v="32"/>
    <n v="31.98"/>
    <n v="2849"/>
    <n v="28788"/>
    <x v="15"/>
    <n v="998"/>
    <n v="233.69"/>
    <n v="1.8"/>
    <n v="4.9000000000000004"/>
    <s v="No"/>
    <n v="16"/>
    <n v="29"/>
    <n v="45"/>
    <x v="0"/>
    <n v="239613.84"/>
    <x v="1"/>
  </r>
  <r>
    <x v="1457"/>
    <x v="2"/>
    <x v="0"/>
    <n v="3.5"/>
    <n v="54"/>
    <n v="73.459999999999994"/>
    <n v="2129"/>
    <n v="27727"/>
    <x v="12"/>
    <n v="272"/>
    <n v="295.70999999999998"/>
    <n v="4.3"/>
    <n v="5.9"/>
    <s v="Yes"/>
    <n v="14"/>
    <n v="32"/>
    <n v="46"/>
    <x v="0"/>
    <n v="888340.97"/>
    <x v="0"/>
  </r>
  <r>
    <x v="1458"/>
    <x v="2"/>
    <x v="2"/>
    <n v="3.7"/>
    <n v="56"/>
    <n v="46"/>
    <n v="3297"/>
    <n v="35240"/>
    <x v="8"/>
    <n v="989"/>
    <n v="82.36"/>
    <n v="5.2"/>
    <n v="8.1999999999999993"/>
    <s v="No"/>
    <n v="24"/>
    <n v="45"/>
    <n v="69"/>
    <x v="1"/>
    <n v="586703.5"/>
    <x v="0"/>
  </r>
  <r>
    <x v="1459"/>
    <x v="0"/>
    <x v="2"/>
    <n v="4.8"/>
    <n v="30"/>
    <n v="48.27"/>
    <n v="2768"/>
    <n v="30906"/>
    <x v="14"/>
    <n v="392"/>
    <n v="209.32"/>
    <n v="4"/>
    <n v="8.4"/>
    <s v="Yes"/>
    <n v="10"/>
    <n v="28"/>
    <n v="38"/>
    <x v="0"/>
    <n v="332649.46000000002"/>
    <x v="1"/>
  </r>
  <r>
    <x v="1460"/>
    <x v="0"/>
    <x v="5"/>
    <n v="4.2"/>
    <n v="50"/>
    <n v="42.15"/>
    <n v="3738"/>
    <n v="41365"/>
    <x v="15"/>
    <n v="657"/>
    <n v="179.47"/>
    <n v="6.2"/>
    <n v="9.8000000000000007"/>
    <s v="No"/>
    <n v="13"/>
    <n v="12"/>
    <n v="25"/>
    <x v="0"/>
    <n v="482585.5"/>
    <x v="1"/>
  </r>
  <r>
    <x v="1461"/>
    <x v="2"/>
    <x v="5"/>
    <n v="4.5"/>
    <n v="53"/>
    <n v="36.5"/>
    <n v="2026"/>
    <n v="24334"/>
    <x v="2"/>
    <n v="169"/>
    <n v="262.60000000000002"/>
    <n v="6.3"/>
    <n v="6"/>
    <s v="No"/>
    <n v="27"/>
    <n v="12"/>
    <n v="39"/>
    <x v="0"/>
    <n v="453822.7"/>
    <x v="1"/>
  </r>
  <r>
    <x v="1462"/>
    <x v="2"/>
    <x v="1"/>
    <n v="4"/>
    <n v="65"/>
    <n v="32.450000000000003"/>
    <n v="2532"/>
    <n v="24710"/>
    <x v="15"/>
    <n v="597"/>
    <n v="50.01"/>
    <n v="4"/>
    <n v="4.0999999999999996"/>
    <s v="Yes"/>
    <n v="57"/>
    <n v="58"/>
    <n v="115"/>
    <x v="2"/>
    <n v="478935"/>
    <x v="1"/>
  </r>
  <r>
    <x v="1463"/>
    <x v="1"/>
    <x v="2"/>
    <n v="3.1"/>
    <n v="83"/>
    <n v="45.65"/>
    <n v="1866"/>
    <n v="18041"/>
    <x v="7"/>
    <n v="83"/>
    <n v="84.15"/>
    <n v="4.5"/>
    <n v="3.8"/>
    <s v="No"/>
    <n v="30"/>
    <n v="27"/>
    <n v="57"/>
    <x v="1"/>
    <n v="856399.15"/>
    <x v="0"/>
  </r>
  <r>
    <x v="1464"/>
    <x v="1"/>
    <x v="1"/>
    <n v="3.1"/>
    <n v="70"/>
    <n v="28.68"/>
    <n v="4579"/>
    <n v="44396"/>
    <x v="16"/>
    <n v="997"/>
    <n v="59.27"/>
    <n v="5"/>
    <n v="4.0999999999999996"/>
    <s v="No"/>
    <n v="26"/>
    <n v="23"/>
    <n v="49"/>
    <x v="0"/>
    <n v="463702.02"/>
    <x v="1"/>
  </r>
  <r>
    <x v="1465"/>
    <x v="2"/>
    <x v="0"/>
    <n v="4.0999999999999996"/>
    <n v="53"/>
    <n v="74.31"/>
    <n v="3531"/>
    <n v="36132"/>
    <x v="3"/>
    <n v="439"/>
    <n v="90.73"/>
    <n v="4.4000000000000004"/>
    <n v="3.9"/>
    <s v="Yes"/>
    <n v="40"/>
    <n v="38"/>
    <n v="78"/>
    <x v="1"/>
    <n v="889443.45"/>
    <x v="0"/>
  </r>
  <r>
    <x v="1466"/>
    <x v="0"/>
    <x v="4"/>
    <n v="4.4000000000000004"/>
    <n v="39"/>
    <n v="63.52"/>
    <n v="1928"/>
    <n v="19637"/>
    <x v="10"/>
    <n v="983"/>
    <n v="226.98"/>
    <n v="7.8"/>
    <n v="4.5"/>
    <s v="Yes"/>
    <n v="35"/>
    <n v="29"/>
    <n v="64"/>
    <x v="1"/>
    <n v="560579.44999999995"/>
    <x v="0"/>
  </r>
  <r>
    <x v="1467"/>
    <x v="0"/>
    <x v="2"/>
    <n v="3.4"/>
    <n v="40"/>
    <n v="52.09"/>
    <n v="2597"/>
    <n v="30228"/>
    <x v="15"/>
    <n v="903"/>
    <n v="84.92"/>
    <n v="2.2999999999999998"/>
    <n v="1.7"/>
    <s v="Yes"/>
    <n v="15"/>
    <n v="35"/>
    <n v="50"/>
    <x v="0"/>
    <n v="471125.8"/>
    <x v="1"/>
  </r>
  <r>
    <x v="1468"/>
    <x v="0"/>
    <x v="3"/>
    <n v="4.4000000000000004"/>
    <n v="36"/>
    <n v="39.58"/>
    <n v="3500"/>
    <n v="44326"/>
    <x v="14"/>
    <n v="338"/>
    <n v="205.58"/>
    <n v="8.6999999999999993"/>
    <n v="6.7"/>
    <s v="No"/>
    <n v="34"/>
    <n v="3"/>
    <n v="37"/>
    <x v="0"/>
    <n v="330355.48"/>
    <x v="1"/>
  </r>
  <r>
    <x v="1469"/>
    <x v="0"/>
    <x v="0"/>
    <n v="4.5999999999999996"/>
    <n v="33"/>
    <n v="72.8"/>
    <n v="2510"/>
    <n v="31137"/>
    <x v="12"/>
    <n v="616"/>
    <n v="267.05"/>
    <n v="4"/>
    <n v="6.1"/>
    <s v="Yes"/>
    <n v="12"/>
    <n v="12"/>
    <n v="24"/>
    <x v="0"/>
    <n v="545476.65"/>
    <x v="0"/>
  </r>
  <r>
    <x v="1470"/>
    <x v="1"/>
    <x v="2"/>
    <n v="3.8"/>
    <n v="70"/>
    <n v="50.71"/>
    <n v="2048"/>
    <n v="20042"/>
    <x v="13"/>
    <n v="584"/>
    <n v="58.66"/>
    <n v="7.5"/>
    <n v="5.2"/>
    <s v="No"/>
    <n v="20"/>
    <n v="0"/>
    <n v="20"/>
    <x v="0"/>
    <n v="804990.6"/>
    <x v="0"/>
  </r>
  <r>
    <x v="1471"/>
    <x v="2"/>
    <x v="3"/>
    <n v="4.5"/>
    <n v="50"/>
    <n v="40.78"/>
    <n v="1369"/>
    <n v="18786"/>
    <x v="4"/>
    <n v="942"/>
    <n v="56.7"/>
    <n v="9"/>
    <n v="1.7"/>
    <s v="Yes"/>
    <n v="46"/>
    <n v="43"/>
    <n v="89"/>
    <x v="1"/>
    <n v="465397.22"/>
    <x v="1"/>
  </r>
  <r>
    <x v="1472"/>
    <x v="0"/>
    <x v="5"/>
    <n v="3.8"/>
    <n v="46"/>
    <n v="42.64"/>
    <n v="2572"/>
    <n v="30469"/>
    <x v="0"/>
    <n v="814"/>
    <n v="297.45999999999998"/>
    <n v="9"/>
    <n v="1.8"/>
    <s v="No"/>
    <n v="19"/>
    <n v="16"/>
    <n v="35"/>
    <x v="0"/>
    <n v="456457.21"/>
    <x v="1"/>
  </r>
  <r>
    <x v="1473"/>
    <x v="1"/>
    <x v="1"/>
    <n v="4.4000000000000004"/>
    <n v="79"/>
    <n v="31.62"/>
    <n v="6552"/>
    <n v="71182"/>
    <x v="1"/>
    <n v="605"/>
    <n v="218.32"/>
    <n v="5.0999999999999996"/>
    <n v="5.9"/>
    <s v="Yes"/>
    <n v="71"/>
    <n v="23"/>
    <n v="94"/>
    <x v="1"/>
    <n v="578127"/>
    <x v="0"/>
  </r>
  <r>
    <x v="1474"/>
    <x v="0"/>
    <x v="5"/>
    <n v="4.5"/>
    <n v="34"/>
    <n v="39.5"/>
    <n v="2144"/>
    <n v="27561"/>
    <x v="0"/>
    <n v="149"/>
    <n v="85.17"/>
    <n v="3.3"/>
    <n v="1.3"/>
    <s v="Yes"/>
    <n v="19"/>
    <n v="33"/>
    <n v="52"/>
    <x v="1"/>
    <n v="316363.05"/>
    <x v="1"/>
  </r>
  <r>
    <x v="1475"/>
    <x v="2"/>
    <x v="4"/>
    <n v="5"/>
    <n v="56"/>
    <n v="64.930000000000007"/>
    <n v="3495"/>
    <n v="44901"/>
    <x v="9"/>
    <n v="77"/>
    <n v="126.67"/>
    <n v="6.5"/>
    <n v="7.5"/>
    <s v="Yes"/>
    <n v="31"/>
    <n v="38"/>
    <n v="69"/>
    <x v="1"/>
    <n v="834423.24"/>
    <x v="0"/>
  </r>
  <r>
    <x v="1476"/>
    <x v="1"/>
    <x v="5"/>
    <n v="3.7"/>
    <n v="77"/>
    <n v="38.25"/>
    <n v="6509"/>
    <n v="66679"/>
    <x v="3"/>
    <n v="625"/>
    <n v="296.25"/>
    <n v="2.7"/>
    <n v="9.9"/>
    <s v="Yes"/>
    <n v="5"/>
    <n v="41"/>
    <n v="46"/>
    <x v="0"/>
    <n v="676416.7"/>
    <x v="0"/>
  </r>
  <r>
    <x v="1477"/>
    <x v="2"/>
    <x v="2"/>
    <n v="3.8"/>
    <n v="51"/>
    <n v="45.1"/>
    <n v="3500"/>
    <n v="41577"/>
    <x v="15"/>
    <n v="865"/>
    <n v="106.8"/>
    <n v="8.1"/>
    <n v="6.4"/>
    <s v="Yes"/>
    <n v="13"/>
    <n v="6"/>
    <n v="19"/>
    <x v="0"/>
    <n v="523887.65"/>
    <x v="0"/>
  </r>
  <r>
    <x v="1478"/>
    <x v="2"/>
    <x v="3"/>
    <n v="3.3"/>
    <n v="58"/>
    <n v="32.159999999999997"/>
    <n v="1879"/>
    <n v="18432"/>
    <x v="6"/>
    <n v="364"/>
    <n v="238.21"/>
    <n v="7.4"/>
    <n v="7.5"/>
    <s v="Yes"/>
    <n v="33"/>
    <n v="22"/>
    <n v="55"/>
    <x v="1"/>
    <n v="436183.22"/>
    <x v="1"/>
  </r>
  <r>
    <x v="1479"/>
    <x v="1"/>
    <x v="5"/>
    <n v="3.4"/>
    <n v="73"/>
    <n v="36.200000000000003"/>
    <n v="6142"/>
    <n v="65334"/>
    <x v="16"/>
    <n v="876"/>
    <n v="110.3"/>
    <n v="8.1999999999999993"/>
    <n v="5"/>
    <s v="Yes"/>
    <n v="35"/>
    <n v="20"/>
    <n v="55"/>
    <x v="1"/>
    <n v="608552.1"/>
    <x v="0"/>
  </r>
  <r>
    <x v="1480"/>
    <x v="1"/>
    <x v="2"/>
    <n v="4.4000000000000004"/>
    <n v="81"/>
    <n v="48.51"/>
    <n v="3281"/>
    <n v="39425"/>
    <x v="0"/>
    <n v="860"/>
    <n v="149.62"/>
    <n v="4.9000000000000004"/>
    <n v="7"/>
    <s v="No"/>
    <n v="75"/>
    <n v="42"/>
    <n v="117"/>
    <x v="2"/>
    <n v="893757.31"/>
    <x v="0"/>
  </r>
  <r>
    <x v="1481"/>
    <x v="1"/>
    <x v="4"/>
    <n v="4.8"/>
    <n v="80"/>
    <n v="64.08"/>
    <n v="8397"/>
    <n v="93598"/>
    <x v="3"/>
    <n v="732"/>
    <n v="270.18"/>
    <n v="6"/>
    <n v="6.9"/>
    <s v="Yes"/>
    <n v="33"/>
    <n v="59"/>
    <n v="92"/>
    <x v="1"/>
    <n v="1162766.3600000001"/>
    <x v="2"/>
  </r>
  <r>
    <x v="1482"/>
    <x v="1"/>
    <x v="3"/>
    <n v="3.8"/>
    <n v="74"/>
    <n v="37.17"/>
    <n v="5484"/>
    <n v="60258"/>
    <x v="5"/>
    <n v="702"/>
    <n v="57.11"/>
    <n v="1.9"/>
    <n v="8.4"/>
    <s v="No"/>
    <n v="15"/>
    <n v="23"/>
    <n v="38"/>
    <x v="0"/>
    <n v="632582.38"/>
    <x v="0"/>
  </r>
  <r>
    <x v="1483"/>
    <x v="1"/>
    <x v="5"/>
    <n v="3.4"/>
    <n v="81"/>
    <n v="36.86"/>
    <n v="1803"/>
    <n v="24183"/>
    <x v="3"/>
    <n v="633"/>
    <n v="126.81"/>
    <n v="7.2"/>
    <n v="7.4"/>
    <s v="Yes"/>
    <n v="43"/>
    <n v="66"/>
    <n v="109"/>
    <x v="2"/>
    <n v="679356.93"/>
    <x v="0"/>
  </r>
  <r>
    <x v="1484"/>
    <x v="1"/>
    <x v="1"/>
    <n v="3.6"/>
    <n v="90"/>
    <n v="33.68"/>
    <n v="7154"/>
    <n v="78881"/>
    <x v="5"/>
    <n v="604"/>
    <n v="171.8"/>
    <n v="5.4"/>
    <n v="7.7"/>
    <s v="No"/>
    <n v="34"/>
    <n v="27"/>
    <n v="61"/>
    <x v="1"/>
    <n v="699320.33"/>
    <x v="0"/>
  </r>
  <r>
    <x v="1485"/>
    <x v="1"/>
    <x v="1"/>
    <n v="3.9"/>
    <n v="73"/>
    <n v="30.55"/>
    <n v="7579"/>
    <n v="76695"/>
    <x v="6"/>
    <n v="289"/>
    <n v="206.37"/>
    <n v="5.6"/>
    <n v="6"/>
    <s v="No"/>
    <n v="58"/>
    <n v="65"/>
    <n v="123"/>
    <x v="2"/>
    <n v="527741.75"/>
    <x v="0"/>
  </r>
  <r>
    <x v="1486"/>
    <x v="0"/>
    <x v="3"/>
    <n v="3.6"/>
    <n v="42"/>
    <n v="35.64"/>
    <n v="1266"/>
    <n v="18131"/>
    <x v="13"/>
    <n v="830"/>
    <n v="57.06"/>
    <n v="8.6"/>
    <n v="5.4"/>
    <s v="Yes"/>
    <n v="12"/>
    <n v="3"/>
    <n v="15"/>
    <x v="0"/>
    <n v="354816.87"/>
    <x v="1"/>
  </r>
  <r>
    <x v="1487"/>
    <x v="2"/>
    <x v="1"/>
    <n v="3.5"/>
    <n v="50"/>
    <n v="28.98"/>
    <n v="1595"/>
    <n v="16633"/>
    <x v="11"/>
    <n v="553"/>
    <n v="152.66999999999999"/>
    <n v="8"/>
    <n v="5.0999999999999996"/>
    <s v="No"/>
    <n v="26"/>
    <n v="16"/>
    <n v="42"/>
    <x v="0"/>
    <n v="346428.31"/>
    <x v="1"/>
  </r>
  <r>
    <x v="1488"/>
    <x v="1"/>
    <x v="5"/>
    <n v="4.5"/>
    <n v="87"/>
    <n v="44.51"/>
    <n v="2197"/>
    <n v="30420"/>
    <x v="14"/>
    <n v="468"/>
    <n v="136.07"/>
    <n v="5.8"/>
    <n v="4.5"/>
    <s v="Yes"/>
    <n v="40"/>
    <n v="83"/>
    <n v="123"/>
    <x v="2"/>
    <n v="865426.26"/>
    <x v="0"/>
  </r>
  <r>
    <x v="1489"/>
    <x v="0"/>
    <x v="5"/>
    <n v="3"/>
    <n v="33"/>
    <n v="38.5"/>
    <n v="845"/>
    <n v="6773"/>
    <x v="15"/>
    <n v="780"/>
    <n v="56.72"/>
    <n v="4.2"/>
    <n v="3.4"/>
    <s v="Yes"/>
    <n v="29"/>
    <n v="25"/>
    <n v="54"/>
    <x v="1"/>
    <n v="290284.65000000002"/>
    <x v="1"/>
  </r>
  <r>
    <x v="1490"/>
    <x v="0"/>
    <x v="3"/>
    <n v="4.0999999999999996"/>
    <n v="33"/>
    <n v="31.04"/>
    <n v="1483"/>
    <n v="21294"/>
    <x v="15"/>
    <n v="700"/>
    <n v="138.84"/>
    <n v="5"/>
    <n v="1.3"/>
    <s v="Yes"/>
    <n v="32"/>
    <n v="21"/>
    <n v="53"/>
    <x v="1"/>
    <n v="236810.4"/>
    <x v="1"/>
  </r>
  <r>
    <x v="1491"/>
    <x v="0"/>
    <x v="5"/>
    <n v="4.5999999999999996"/>
    <n v="37"/>
    <n v="38.33"/>
    <n v="2881"/>
    <n v="36712"/>
    <x v="15"/>
    <n v="454"/>
    <n v="282.92"/>
    <n v="4.2"/>
    <n v="7"/>
    <s v="No"/>
    <n v="35"/>
    <n v="18"/>
    <n v="53"/>
    <x v="1"/>
    <n v="328284.58"/>
    <x v="1"/>
  </r>
  <r>
    <x v="1492"/>
    <x v="2"/>
    <x v="2"/>
    <n v="3.5"/>
    <n v="69"/>
    <n v="52.87"/>
    <n v="3142"/>
    <n v="31743"/>
    <x v="8"/>
    <n v="761"/>
    <n v="118.66"/>
    <n v="2.4"/>
    <n v="9.1"/>
    <s v="No"/>
    <n v="47"/>
    <n v="30"/>
    <n v="77"/>
    <x v="1"/>
    <n v="820561.71"/>
    <x v="0"/>
  </r>
  <r>
    <x v="1493"/>
    <x v="1"/>
    <x v="4"/>
    <n v="4.2"/>
    <n v="75"/>
    <n v="62.23"/>
    <n v="7641"/>
    <n v="79231"/>
    <x v="11"/>
    <n v="923"/>
    <n v="196.4"/>
    <n v="6.8"/>
    <n v="9.4"/>
    <s v="No"/>
    <n v="44"/>
    <n v="41"/>
    <n v="85"/>
    <x v="1"/>
    <n v="1069786.3500000001"/>
    <x v="2"/>
  </r>
  <r>
    <x v="1494"/>
    <x v="0"/>
    <x v="1"/>
    <n v="4.3"/>
    <n v="33"/>
    <n v="27.07"/>
    <n v="3973"/>
    <n v="40168"/>
    <x v="8"/>
    <n v="203"/>
    <n v="124.52"/>
    <n v="7.2"/>
    <n v="6.2"/>
    <s v="Yes"/>
    <n v="19"/>
    <n v="24"/>
    <n v="43"/>
    <x v="0"/>
    <n v="215872.8"/>
    <x v="1"/>
  </r>
  <r>
    <x v="1495"/>
    <x v="2"/>
    <x v="2"/>
    <n v="4.3"/>
    <n v="53"/>
    <n v="46.23"/>
    <n v="3933"/>
    <n v="40350"/>
    <x v="0"/>
    <n v="399"/>
    <n v="76.67"/>
    <n v="9.6999999999999993"/>
    <n v="1.8"/>
    <s v="No"/>
    <n v="26"/>
    <n v="29"/>
    <n v="55"/>
    <x v="1"/>
    <n v="566599.26"/>
    <x v="0"/>
  </r>
  <r>
    <x v="1496"/>
    <x v="2"/>
    <x v="3"/>
    <n v="3.9"/>
    <n v="60"/>
    <n v="37.270000000000003"/>
    <n v="1323"/>
    <n v="12853"/>
    <x v="16"/>
    <n v="263"/>
    <n v="122.43"/>
    <n v="5.0999999999999996"/>
    <n v="8.9"/>
    <s v="Yes"/>
    <n v="32"/>
    <n v="47"/>
    <n v="79"/>
    <x v="1"/>
    <n v="509825.28000000003"/>
    <x v="0"/>
  </r>
  <r>
    <x v="1497"/>
    <x v="2"/>
    <x v="1"/>
    <n v="3.7"/>
    <n v="58"/>
    <n v="32.44"/>
    <n v="812"/>
    <n v="13451"/>
    <x v="8"/>
    <n v="611"/>
    <n v="167.69"/>
    <n v="10"/>
    <n v="7.7"/>
    <s v="No"/>
    <n v="31"/>
    <n v="53"/>
    <n v="84"/>
    <x v="1"/>
    <n v="430740.39"/>
    <x v="1"/>
  </r>
  <r>
    <x v="1498"/>
    <x v="0"/>
    <x v="2"/>
    <n v="4.7"/>
    <n v="43"/>
    <n v="49.03"/>
    <n v="2682"/>
    <n v="28932"/>
    <x v="1"/>
    <n v="98"/>
    <n v="124.05"/>
    <n v="2.7"/>
    <n v="3.3"/>
    <s v="Yes"/>
    <n v="41"/>
    <n v="8"/>
    <n v="49"/>
    <x v="0"/>
    <n v="480783.58"/>
    <x v="1"/>
  </r>
  <r>
    <x v="1499"/>
    <x v="1"/>
    <x v="5"/>
    <n v="4.5"/>
    <n v="73"/>
    <n v="44.27"/>
    <n v="5373"/>
    <n v="53996"/>
    <x v="5"/>
    <n v="408"/>
    <n v="206.04"/>
    <n v="6.9"/>
    <n v="8.1999999999999993"/>
    <s v="Yes"/>
    <n v="35"/>
    <n v="29"/>
    <n v="64"/>
    <x v="1"/>
    <n v="740703.07"/>
    <x v="0"/>
  </r>
  <r>
    <x v="1500"/>
    <x v="0"/>
    <x v="3"/>
    <n v="3.6"/>
    <n v="42"/>
    <n v="40.76"/>
    <n v="1110"/>
    <n v="19185"/>
    <x v="9"/>
    <n v="547"/>
    <n v="287.27"/>
    <n v="10"/>
    <n v="5.2"/>
    <s v="No"/>
    <n v="6"/>
    <n v="40"/>
    <n v="46"/>
    <x v="0"/>
    <n v="407103.69"/>
    <x v="1"/>
  </r>
  <r>
    <x v="1501"/>
    <x v="0"/>
    <x v="3"/>
    <n v="3.2"/>
    <n v="35"/>
    <n v="32.26"/>
    <n v="1617"/>
    <n v="18387"/>
    <x v="16"/>
    <n v="907"/>
    <n v="67.319999999999993"/>
    <n v="6.8"/>
    <n v="9"/>
    <s v="Yes"/>
    <n v="21"/>
    <n v="31"/>
    <n v="52"/>
    <x v="1"/>
    <n v="269009.27"/>
    <x v="1"/>
  </r>
  <r>
    <x v="1502"/>
    <x v="1"/>
    <x v="1"/>
    <n v="3.1"/>
    <n v="82"/>
    <n v="31.35"/>
    <n v="5963"/>
    <n v="62000"/>
    <x v="3"/>
    <n v="805"/>
    <n v="229.25"/>
    <n v="5.0999999999999996"/>
    <n v="3.2"/>
    <s v="No"/>
    <n v="24"/>
    <n v="58"/>
    <n v="82"/>
    <x v="1"/>
    <n v="592358.5"/>
    <x v="0"/>
  </r>
  <r>
    <x v="1503"/>
    <x v="1"/>
    <x v="5"/>
    <n v="3.2"/>
    <n v="72"/>
    <n v="35.06"/>
    <n v="1402"/>
    <n v="19406"/>
    <x v="8"/>
    <n v="396"/>
    <n v="50.31"/>
    <n v="5.6"/>
    <n v="8.1999999999999993"/>
    <s v="No"/>
    <n v="10"/>
    <n v="47"/>
    <n v="57"/>
    <x v="1"/>
    <n v="569589.80000000005"/>
    <x v="0"/>
  </r>
  <r>
    <x v="1504"/>
    <x v="1"/>
    <x v="1"/>
    <n v="4.2"/>
    <n v="76"/>
    <n v="32.840000000000003"/>
    <n v="3253"/>
    <n v="33688"/>
    <x v="8"/>
    <n v="391"/>
    <n v="50.26"/>
    <n v="8.6"/>
    <n v="7.4"/>
    <s v="Yes"/>
    <n v="2"/>
    <n v="64"/>
    <n v="66"/>
    <x v="1"/>
    <n v="568102.30000000005"/>
    <x v="0"/>
  </r>
  <r>
    <x v="1505"/>
    <x v="2"/>
    <x v="0"/>
    <n v="3.1"/>
    <n v="50"/>
    <n v="69.56"/>
    <n v="3014"/>
    <n v="36368"/>
    <x v="14"/>
    <n v="830"/>
    <n v="83.23"/>
    <n v="9.5"/>
    <n v="1.1000000000000001"/>
    <s v="No"/>
    <n v="4"/>
    <n v="20"/>
    <n v="24"/>
    <x v="0"/>
    <n v="777650.84"/>
    <x v="0"/>
  </r>
  <r>
    <x v="1506"/>
    <x v="1"/>
    <x v="2"/>
    <n v="3.7"/>
    <n v="80"/>
    <n v="47.13"/>
    <n v="3711"/>
    <n v="44996"/>
    <x v="12"/>
    <n v="472"/>
    <n v="169.98"/>
    <n v="5.0999999999999996"/>
    <n v="6.1"/>
    <s v="Yes"/>
    <n v="54"/>
    <n v="35"/>
    <n v="89"/>
    <x v="1"/>
    <n v="850272.47"/>
    <x v="0"/>
  </r>
  <r>
    <x v="1507"/>
    <x v="0"/>
    <x v="0"/>
    <n v="4.5"/>
    <n v="31"/>
    <n v="73.27"/>
    <n v="3845"/>
    <n v="44347"/>
    <x v="15"/>
    <n v="488"/>
    <n v="62"/>
    <n v="8"/>
    <n v="7.4"/>
    <s v="No"/>
    <n v="11"/>
    <n v="2"/>
    <n v="13"/>
    <x v="0"/>
    <n v="518043.39"/>
    <x v="0"/>
  </r>
  <r>
    <x v="1508"/>
    <x v="1"/>
    <x v="2"/>
    <n v="3.6"/>
    <n v="74"/>
    <n v="53.92"/>
    <n v="6832"/>
    <n v="68771"/>
    <x v="15"/>
    <n v="824"/>
    <n v="230.54"/>
    <n v="9.4"/>
    <n v="2.4"/>
    <s v="Yes"/>
    <n v="43"/>
    <n v="15"/>
    <n v="58"/>
    <x v="1"/>
    <n v="901189.43"/>
    <x v="0"/>
  </r>
  <r>
    <x v="1509"/>
    <x v="0"/>
    <x v="4"/>
    <n v="4.5"/>
    <n v="43"/>
    <n v="56.22"/>
    <n v="4295"/>
    <n v="49360"/>
    <x v="14"/>
    <n v="293"/>
    <n v="57.32"/>
    <n v="3.5"/>
    <n v="5.8"/>
    <s v="No"/>
    <n v="8"/>
    <n v="6"/>
    <n v="14"/>
    <x v="0"/>
    <n v="545357.31999999995"/>
    <x v="0"/>
  </r>
  <r>
    <x v="1510"/>
    <x v="2"/>
    <x v="3"/>
    <n v="4.5"/>
    <n v="62"/>
    <n v="30.45"/>
    <n v="1131"/>
    <n v="14681"/>
    <x v="16"/>
    <n v="732"/>
    <n v="173.86"/>
    <n v="5.4"/>
    <n v="3.7"/>
    <s v="No"/>
    <n v="47"/>
    <n v="15"/>
    <n v="62"/>
    <x v="1"/>
    <n v="430782.55"/>
    <x v="1"/>
  </r>
  <r>
    <x v="1511"/>
    <x v="0"/>
    <x v="1"/>
    <n v="3.5"/>
    <n v="45"/>
    <n v="28.67"/>
    <n v="808"/>
    <n v="9803"/>
    <x v="3"/>
    <n v="603"/>
    <n v="219.02"/>
    <n v="10"/>
    <n v="7.3"/>
    <s v="No"/>
    <n v="10"/>
    <n v="27"/>
    <n v="37"/>
    <x v="0"/>
    <n v="304161.78999999998"/>
    <x v="1"/>
  </r>
  <r>
    <x v="1512"/>
    <x v="0"/>
    <x v="4"/>
    <n v="4.5"/>
    <n v="44"/>
    <n v="61.89"/>
    <n v="3592"/>
    <n v="44834"/>
    <x v="15"/>
    <n v="957"/>
    <n v="109.39"/>
    <n v="4.2"/>
    <n v="5.9"/>
    <s v="No"/>
    <n v="2"/>
    <n v="11"/>
    <n v="13"/>
    <x v="0"/>
    <n v="614770.31000000006"/>
    <x v="0"/>
  </r>
  <r>
    <x v="1513"/>
    <x v="1"/>
    <x v="4"/>
    <n v="4.5"/>
    <n v="72"/>
    <n v="63.73"/>
    <n v="6845"/>
    <n v="75931"/>
    <x v="13"/>
    <n v="574"/>
    <n v="194.82"/>
    <n v="6.6"/>
    <n v="6.6"/>
    <s v="No"/>
    <n v="71"/>
    <n v="24"/>
    <n v="95"/>
    <x v="1"/>
    <n v="1047761.04"/>
    <x v="2"/>
  </r>
  <r>
    <x v="1514"/>
    <x v="1"/>
    <x v="3"/>
    <n v="3.8"/>
    <n v="75"/>
    <n v="36.01"/>
    <n v="4631"/>
    <n v="54778"/>
    <x v="15"/>
    <n v="829"/>
    <n v="115.45"/>
    <n v="6.9"/>
    <n v="1.7"/>
    <s v="No"/>
    <n v="54"/>
    <n v="29"/>
    <n v="83"/>
    <x v="1"/>
    <n v="613096.48"/>
    <x v="0"/>
  </r>
  <r>
    <x v="1515"/>
    <x v="0"/>
    <x v="3"/>
    <n v="3.4"/>
    <n v="38"/>
    <n v="36.39"/>
    <n v="3333"/>
    <n v="36607"/>
    <x v="5"/>
    <n v="765"/>
    <n v="103.52"/>
    <n v="2.4"/>
    <n v="2.2000000000000002"/>
    <s v="No"/>
    <n v="8"/>
    <n v="7"/>
    <n v="15"/>
    <x v="0"/>
    <n v="325043.28000000003"/>
    <x v="1"/>
  </r>
  <r>
    <x v="1516"/>
    <x v="1"/>
    <x v="2"/>
    <n v="4"/>
    <n v="72"/>
    <n v="53.8"/>
    <n v="3420"/>
    <n v="42332"/>
    <x v="2"/>
    <n v="343"/>
    <n v="254.6"/>
    <n v="8.3000000000000007"/>
    <n v="6"/>
    <s v="No"/>
    <n v="66"/>
    <n v="10"/>
    <n v="76"/>
    <x v="1"/>
    <n v="885489.8"/>
    <x v="0"/>
  </r>
  <r>
    <x v="1517"/>
    <x v="2"/>
    <x v="0"/>
    <n v="4.8"/>
    <n v="62"/>
    <n v="70.819999999999993"/>
    <n v="3421"/>
    <n v="40371"/>
    <x v="15"/>
    <n v="820"/>
    <n v="133.22999999999999"/>
    <n v="4.7"/>
    <n v="2.6"/>
    <s v="Yes"/>
    <n v="42"/>
    <n v="59"/>
    <n v="101"/>
    <x v="2"/>
    <n v="984186.83"/>
    <x v="0"/>
  </r>
  <r>
    <x v="1518"/>
    <x v="2"/>
    <x v="5"/>
    <n v="4.3"/>
    <n v="62"/>
    <n v="41.72"/>
    <n v="3172"/>
    <n v="31837"/>
    <x v="16"/>
    <n v="249"/>
    <n v="253.49"/>
    <n v="5.5"/>
    <n v="5.5"/>
    <s v="No"/>
    <n v="57"/>
    <n v="41"/>
    <n v="98"/>
    <x v="1"/>
    <n v="589910.56999999995"/>
    <x v="0"/>
  </r>
  <r>
    <x v="1519"/>
    <x v="1"/>
    <x v="2"/>
    <n v="3.3"/>
    <n v="76"/>
    <n v="50.68"/>
    <n v="3684"/>
    <n v="39056"/>
    <x v="3"/>
    <n v="367"/>
    <n v="104.23"/>
    <n v="6.8"/>
    <n v="7.2"/>
    <s v="No"/>
    <n v="56"/>
    <n v="54"/>
    <n v="110"/>
    <x v="2"/>
    <n v="873305.52"/>
    <x v="0"/>
  </r>
  <r>
    <x v="1520"/>
    <x v="2"/>
    <x v="5"/>
    <n v="4.4000000000000004"/>
    <n v="54"/>
    <n v="44.69"/>
    <n v="4390"/>
    <n v="50787"/>
    <x v="11"/>
    <n v="720"/>
    <n v="138.97"/>
    <n v="4.7"/>
    <n v="8.3000000000000007"/>
    <s v="No"/>
    <n v="41"/>
    <n v="35"/>
    <n v="76"/>
    <x v="1"/>
    <n v="565964.73"/>
    <x v="0"/>
  </r>
  <r>
    <x v="1521"/>
    <x v="1"/>
    <x v="4"/>
    <n v="3.9"/>
    <n v="77"/>
    <n v="57.59"/>
    <n v="4812"/>
    <n v="49090"/>
    <x v="3"/>
    <n v="249"/>
    <n v="75.66"/>
    <n v="3.9"/>
    <n v="2.2999999999999998"/>
    <s v="No"/>
    <n v="15"/>
    <n v="48"/>
    <n v="63"/>
    <x v="1"/>
    <n v="997038.84"/>
    <x v="0"/>
  </r>
  <r>
    <x v="1522"/>
    <x v="0"/>
    <x v="5"/>
    <n v="4.2"/>
    <n v="37"/>
    <n v="37.9"/>
    <n v="2866"/>
    <n v="36688"/>
    <x v="17"/>
    <n v="342"/>
    <n v="174.13"/>
    <n v="5.9"/>
    <n v="7.7"/>
    <s v="Yes"/>
    <n v="7"/>
    <n v="29"/>
    <n v="36"/>
    <x v="0"/>
    <n v="332085.5"/>
    <x v="1"/>
  </r>
  <r>
    <x v="1523"/>
    <x v="0"/>
    <x v="0"/>
    <n v="4.5"/>
    <n v="36"/>
    <n v="66.41"/>
    <n v="921"/>
    <n v="13516"/>
    <x v="0"/>
    <n v="329"/>
    <n v="145.4"/>
    <n v="4.0999999999999996"/>
    <n v="4.3"/>
    <s v="No"/>
    <n v="0"/>
    <n v="5"/>
    <n v="5"/>
    <x v="0"/>
    <n v="543823.79"/>
    <x v="0"/>
  </r>
  <r>
    <x v="1524"/>
    <x v="2"/>
    <x v="2"/>
    <n v="4"/>
    <n v="68"/>
    <n v="54.01"/>
    <n v="3918"/>
    <n v="45022"/>
    <x v="4"/>
    <n v="141"/>
    <n v="51.49"/>
    <n v="4.9000000000000004"/>
    <n v="7.1"/>
    <s v="Yes"/>
    <n v="62"/>
    <n v="34"/>
    <n v="96"/>
    <x v="1"/>
    <n v="828911.98"/>
    <x v="0"/>
  </r>
  <r>
    <x v="1525"/>
    <x v="1"/>
    <x v="3"/>
    <n v="4.5999999999999996"/>
    <n v="76"/>
    <n v="34.53"/>
    <n v="7918"/>
    <n v="82455"/>
    <x v="6"/>
    <n v="629"/>
    <n v="166.21"/>
    <n v="2"/>
    <n v="2.2999999999999998"/>
    <s v="Yes"/>
    <n v="42"/>
    <n v="13"/>
    <n v="55"/>
    <x v="1"/>
    <n v="610024.22"/>
    <x v="0"/>
  </r>
  <r>
    <x v="1526"/>
    <x v="1"/>
    <x v="0"/>
    <n v="4.4000000000000004"/>
    <n v="73"/>
    <n v="68.83"/>
    <n v="7589"/>
    <n v="83151"/>
    <x v="8"/>
    <n v="113"/>
    <n v="68.599999999999994"/>
    <n v="8.6"/>
    <n v="5.6"/>
    <s v="Yes"/>
    <n v="12"/>
    <n v="36"/>
    <n v="48"/>
    <x v="0"/>
    <n v="1130556.1000000001"/>
    <x v="2"/>
  </r>
  <r>
    <x v="1527"/>
    <x v="2"/>
    <x v="0"/>
    <n v="4.2"/>
    <n v="59"/>
    <n v="75.790000000000006"/>
    <n v="4084"/>
    <n v="42560"/>
    <x v="6"/>
    <n v="193"/>
    <n v="259.24"/>
    <n v="4.7"/>
    <n v="8.5"/>
    <s v="Yes"/>
    <n v="44"/>
    <n v="27"/>
    <n v="71"/>
    <x v="1"/>
    <n v="1013903.68"/>
    <x v="2"/>
  </r>
  <r>
    <x v="1528"/>
    <x v="0"/>
    <x v="2"/>
    <n v="3.3"/>
    <n v="42"/>
    <n v="55.19"/>
    <n v="1809"/>
    <n v="18915"/>
    <x v="5"/>
    <n v="835"/>
    <n v="173.42"/>
    <n v="1.7"/>
    <n v="2"/>
    <s v="Yes"/>
    <n v="1"/>
    <n v="39"/>
    <n v="40"/>
    <x v="0"/>
    <n v="528024.47"/>
    <x v="0"/>
  </r>
  <r>
    <x v="1529"/>
    <x v="2"/>
    <x v="3"/>
    <n v="4.7"/>
    <n v="53"/>
    <n v="40.69"/>
    <n v="2520"/>
    <n v="29917"/>
    <x v="17"/>
    <n v="629"/>
    <n v="222.51"/>
    <n v="8.1"/>
    <n v="8.4"/>
    <s v="Yes"/>
    <n v="32"/>
    <n v="51"/>
    <n v="83"/>
    <x v="1"/>
    <n v="500449.95"/>
    <x v="0"/>
  </r>
  <r>
    <x v="1530"/>
    <x v="0"/>
    <x v="0"/>
    <n v="4.9000000000000004"/>
    <n v="48"/>
    <n v="66.569999999999993"/>
    <n v="4077"/>
    <n v="47369"/>
    <x v="4"/>
    <n v="284"/>
    <n v="255.28"/>
    <n v="1.2"/>
    <n v="5.0999999999999996"/>
    <s v="Yes"/>
    <n v="13"/>
    <n v="40"/>
    <n v="53"/>
    <x v="1"/>
    <n v="720514"/>
    <x v="0"/>
  </r>
  <r>
    <x v="1531"/>
    <x v="1"/>
    <x v="3"/>
    <n v="3.3"/>
    <n v="79"/>
    <n v="39.799999999999997"/>
    <n v="3699"/>
    <n v="37925"/>
    <x v="18"/>
    <n v="473"/>
    <n v="62.79"/>
    <n v="6.4"/>
    <n v="8.4"/>
    <s v="No"/>
    <n v="73"/>
    <n v="4"/>
    <n v="77"/>
    <x v="1"/>
    <n v="719435.15"/>
    <x v="0"/>
  </r>
  <r>
    <x v="1532"/>
    <x v="0"/>
    <x v="1"/>
    <n v="4"/>
    <n v="36"/>
    <n v="28.62"/>
    <n v="3497"/>
    <n v="39742"/>
    <x v="13"/>
    <n v="363"/>
    <n v="134.30000000000001"/>
    <n v="7.3"/>
    <n v="9.6"/>
    <s v="No"/>
    <n v="3"/>
    <n v="20"/>
    <n v="23"/>
    <x v="0"/>
    <n v="257706.94"/>
    <x v="1"/>
  </r>
  <r>
    <x v="1533"/>
    <x v="2"/>
    <x v="1"/>
    <n v="3.5"/>
    <n v="54"/>
    <n v="25.14"/>
    <n v="2164"/>
    <n v="26977"/>
    <x v="0"/>
    <n v="172"/>
    <n v="56.28"/>
    <n v="2.7"/>
    <n v="2.4"/>
    <s v="No"/>
    <n v="46"/>
    <n v="48"/>
    <n v="94"/>
    <x v="1"/>
    <n v="320157.65000000002"/>
    <x v="1"/>
  </r>
  <r>
    <x v="1534"/>
    <x v="1"/>
    <x v="1"/>
    <n v="4.5"/>
    <n v="72"/>
    <n v="29.3"/>
    <n v="2754"/>
    <n v="32199"/>
    <x v="1"/>
    <n v="862"/>
    <n v="62.41"/>
    <n v="2.2000000000000002"/>
    <n v="7.1"/>
    <s v="Yes"/>
    <n v="32"/>
    <n v="60"/>
    <n v="92"/>
    <x v="1"/>
    <n v="484812.95"/>
    <x v="1"/>
  </r>
  <r>
    <x v="1535"/>
    <x v="2"/>
    <x v="5"/>
    <n v="4.4000000000000004"/>
    <n v="51"/>
    <n v="40.6"/>
    <n v="4039"/>
    <n v="40049"/>
    <x v="8"/>
    <n v="102"/>
    <n v="59.46"/>
    <n v="2"/>
    <n v="3.1"/>
    <s v="No"/>
    <n v="46"/>
    <n v="5"/>
    <n v="51"/>
    <x v="1"/>
    <n v="470346.95"/>
    <x v="1"/>
  </r>
  <r>
    <x v="1536"/>
    <x v="2"/>
    <x v="0"/>
    <n v="3.3"/>
    <n v="60"/>
    <n v="66.19"/>
    <n v="1648"/>
    <n v="17776"/>
    <x v="0"/>
    <n v="76"/>
    <n v="169.48"/>
    <n v="9.9"/>
    <n v="2.2000000000000002"/>
    <s v="No"/>
    <n v="12"/>
    <n v="49"/>
    <n v="61"/>
    <x v="1"/>
    <n v="896336.99"/>
    <x v="0"/>
  </r>
  <r>
    <x v="1537"/>
    <x v="0"/>
    <x v="2"/>
    <n v="4.8"/>
    <n v="39"/>
    <n v="50.91"/>
    <n v="4177"/>
    <n v="50517"/>
    <x v="13"/>
    <n v="423"/>
    <n v="162.66999999999999"/>
    <n v="7.8"/>
    <n v="6.7"/>
    <s v="No"/>
    <n v="4"/>
    <n v="23"/>
    <n v="27"/>
    <x v="0"/>
    <n v="468084.23"/>
    <x v="1"/>
  </r>
  <r>
    <x v="1538"/>
    <x v="2"/>
    <x v="2"/>
    <n v="3.4"/>
    <n v="62"/>
    <n v="54.01"/>
    <n v="993"/>
    <n v="16138"/>
    <x v="3"/>
    <n v="85"/>
    <n v="65.31"/>
    <n v="3.8"/>
    <n v="2"/>
    <s v="Yes"/>
    <n v="7"/>
    <n v="51"/>
    <n v="58"/>
    <x v="1"/>
    <n v="750846.76"/>
    <x v="0"/>
  </r>
  <r>
    <x v="1539"/>
    <x v="0"/>
    <x v="5"/>
    <n v="4.5999999999999996"/>
    <n v="36"/>
    <n v="39.15"/>
    <n v="2017"/>
    <n v="23871"/>
    <x v="12"/>
    <n v="661"/>
    <n v="115.59"/>
    <n v="4"/>
    <n v="5.2"/>
    <s v="No"/>
    <n v="7"/>
    <n v="15"/>
    <n v="22"/>
    <x v="0"/>
    <n v="325660.95"/>
    <x v="1"/>
  </r>
  <r>
    <x v="1540"/>
    <x v="1"/>
    <x v="2"/>
    <n v="3.9"/>
    <n v="79"/>
    <n v="48.88"/>
    <n v="3211"/>
    <n v="37464"/>
    <x v="2"/>
    <n v="190"/>
    <n v="111.12"/>
    <n v="6.8"/>
    <n v="6.7"/>
    <s v="No"/>
    <n v="73"/>
    <n v="6"/>
    <n v="79"/>
    <x v="1"/>
    <n v="881354.1"/>
    <x v="0"/>
  </r>
  <r>
    <x v="1541"/>
    <x v="0"/>
    <x v="1"/>
    <n v="3.7"/>
    <n v="33"/>
    <n v="28.73"/>
    <n v="2412"/>
    <n v="31077"/>
    <x v="3"/>
    <n v="996"/>
    <n v="124.15"/>
    <n v="5.0999999999999996"/>
    <n v="5.5"/>
    <s v="Yes"/>
    <n v="20"/>
    <n v="25"/>
    <n v="45"/>
    <x v="0"/>
    <n v="230388.41"/>
    <x v="1"/>
  </r>
  <r>
    <x v="1542"/>
    <x v="1"/>
    <x v="0"/>
    <n v="3.3"/>
    <n v="89"/>
    <n v="75.150000000000006"/>
    <n v="2380"/>
    <n v="24878"/>
    <x v="12"/>
    <n v="737"/>
    <n v="210.19"/>
    <n v="3.4"/>
    <n v="7.3"/>
    <s v="No"/>
    <n v="54"/>
    <n v="20"/>
    <n v="74"/>
    <x v="1"/>
    <n v="1487947.65"/>
    <x v="2"/>
  </r>
  <r>
    <x v="1543"/>
    <x v="0"/>
    <x v="2"/>
    <n v="3.3"/>
    <n v="45"/>
    <n v="45.54"/>
    <n v="1263"/>
    <n v="12099"/>
    <x v="16"/>
    <n v="237"/>
    <n v="224.27"/>
    <n v="1.5"/>
    <n v="8.1999999999999993"/>
    <s v="Yes"/>
    <n v="44"/>
    <n v="17"/>
    <n v="61"/>
    <x v="1"/>
    <n v="466398.09"/>
    <x v="1"/>
  </r>
  <r>
    <x v="1544"/>
    <x v="2"/>
    <x v="2"/>
    <n v="4.3"/>
    <n v="69"/>
    <n v="49.9"/>
    <n v="2358"/>
    <n v="24546"/>
    <x v="18"/>
    <n v="767"/>
    <n v="134.77000000000001"/>
    <n v="8.1"/>
    <n v="8.9"/>
    <s v="Yes"/>
    <n v="62"/>
    <n v="16"/>
    <n v="78"/>
    <x v="1"/>
    <n v="784729.4"/>
    <x v="0"/>
  </r>
  <r>
    <x v="1545"/>
    <x v="0"/>
    <x v="4"/>
    <n v="4.0999999999999996"/>
    <n v="35"/>
    <n v="57.91"/>
    <n v="878"/>
    <n v="16731"/>
    <x v="8"/>
    <n v="667"/>
    <n v="247.06"/>
    <n v="9"/>
    <n v="6"/>
    <s v="Yes"/>
    <n v="23"/>
    <n v="20"/>
    <n v="43"/>
    <x v="0"/>
    <n v="461357.83"/>
    <x v="1"/>
  </r>
  <r>
    <x v="1546"/>
    <x v="0"/>
    <x v="4"/>
    <n v="3.2"/>
    <n v="38"/>
    <n v="64.83"/>
    <n v="1169"/>
    <n v="14889"/>
    <x v="5"/>
    <n v="662"/>
    <n v="154.47"/>
    <n v="2.9"/>
    <n v="3.5"/>
    <s v="No"/>
    <n v="27"/>
    <n v="5"/>
    <n v="32"/>
    <x v="0"/>
    <n v="559611.77"/>
    <x v="0"/>
  </r>
  <r>
    <x v="1547"/>
    <x v="1"/>
    <x v="4"/>
    <n v="3.2"/>
    <n v="82"/>
    <n v="56.06"/>
    <n v="5327"/>
    <n v="51830"/>
    <x v="15"/>
    <n v="672"/>
    <n v="180.6"/>
    <n v="1.6"/>
    <n v="5.6"/>
    <s v="No"/>
    <n v="30"/>
    <n v="18"/>
    <n v="48"/>
    <x v="0"/>
    <n v="1027942.36"/>
    <x v="2"/>
  </r>
  <r>
    <x v="1548"/>
    <x v="2"/>
    <x v="0"/>
    <n v="3.1"/>
    <n v="56"/>
    <n v="69.53"/>
    <n v="2018"/>
    <n v="26301"/>
    <x v="16"/>
    <n v="503"/>
    <n v="86.39"/>
    <n v="2.1"/>
    <n v="4.5"/>
    <s v="No"/>
    <n v="11"/>
    <n v="1"/>
    <n v="12"/>
    <x v="0"/>
    <n v="869198.33"/>
    <x v="0"/>
  </r>
  <r>
    <x v="1549"/>
    <x v="0"/>
    <x v="1"/>
    <n v="4.5"/>
    <n v="47"/>
    <n v="29.47"/>
    <n v="1058"/>
    <n v="15794"/>
    <x v="10"/>
    <n v="228"/>
    <n v="108.22"/>
    <n v="4.7"/>
    <n v="3"/>
    <s v="Yes"/>
    <n v="44"/>
    <n v="18"/>
    <n v="62"/>
    <x v="1"/>
    <n v="313844.55"/>
    <x v="1"/>
  </r>
  <r>
    <x v="1550"/>
    <x v="2"/>
    <x v="3"/>
    <n v="4.4000000000000004"/>
    <n v="63"/>
    <n v="39.770000000000003"/>
    <n v="1501"/>
    <n v="20453"/>
    <x v="17"/>
    <n v="63"/>
    <n v="231.89"/>
    <n v="3.7"/>
    <n v="5.8"/>
    <s v="Yes"/>
    <n v="23"/>
    <n v="51"/>
    <n v="74"/>
    <x v="1"/>
    <n v="569799.81999999995"/>
    <x v="0"/>
  </r>
  <r>
    <x v="1551"/>
    <x v="0"/>
    <x v="1"/>
    <n v="3.1"/>
    <n v="34"/>
    <n v="27.37"/>
    <n v="2711"/>
    <n v="32315"/>
    <x v="15"/>
    <n v="812"/>
    <n v="294.26"/>
    <n v="1.7"/>
    <n v="1.2"/>
    <s v="No"/>
    <n v="27"/>
    <n v="21"/>
    <n v="48"/>
    <x v="0"/>
    <n v="216867.03"/>
    <x v="1"/>
  </r>
  <r>
    <x v="1552"/>
    <x v="0"/>
    <x v="1"/>
    <n v="4.0999999999999996"/>
    <n v="42"/>
    <n v="32.090000000000003"/>
    <n v="2401"/>
    <n v="30862"/>
    <x v="11"/>
    <n v="732"/>
    <n v="226.16"/>
    <n v="5.0999999999999996"/>
    <n v="6.5"/>
    <s v="No"/>
    <n v="17"/>
    <n v="15"/>
    <n v="32"/>
    <x v="0"/>
    <n v="325599.3"/>
    <x v="1"/>
  </r>
  <r>
    <x v="1553"/>
    <x v="2"/>
    <x v="0"/>
    <n v="3.2"/>
    <n v="57"/>
    <n v="66.48"/>
    <n v="1205"/>
    <n v="17772"/>
    <x v="5"/>
    <n v="308"/>
    <n v="63.55"/>
    <n v="2.8"/>
    <n v="8.4"/>
    <s v="No"/>
    <n v="32"/>
    <n v="24"/>
    <n v="56"/>
    <x v="1"/>
    <n v="853504.82"/>
    <x v="0"/>
  </r>
  <r>
    <x v="1554"/>
    <x v="0"/>
    <x v="0"/>
    <n v="4.8"/>
    <n v="44"/>
    <n v="75.489999999999995"/>
    <n v="3646"/>
    <n v="40057"/>
    <x v="14"/>
    <n v="714"/>
    <n v="85.72"/>
    <n v="1.6"/>
    <n v="10"/>
    <s v="Yes"/>
    <n v="14"/>
    <n v="43"/>
    <n v="57"/>
    <x v="1"/>
    <n v="747424.42"/>
    <x v="0"/>
  </r>
  <r>
    <x v="1555"/>
    <x v="2"/>
    <x v="4"/>
    <n v="4.8"/>
    <n v="68"/>
    <n v="61.52"/>
    <n v="2090"/>
    <n v="24460"/>
    <x v="10"/>
    <n v="83"/>
    <n v="161.44"/>
    <n v="6.9"/>
    <n v="9.3000000000000007"/>
    <s v="Yes"/>
    <n v="27"/>
    <n v="10"/>
    <n v="37"/>
    <x v="0"/>
    <n v="933056.08"/>
    <x v="0"/>
  </r>
  <r>
    <x v="1556"/>
    <x v="0"/>
    <x v="2"/>
    <n v="4.4000000000000004"/>
    <n v="38"/>
    <n v="51.89"/>
    <n v="1015"/>
    <n v="17918"/>
    <x v="0"/>
    <n v="759"/>
    <n v="233.14"/>
    <n v="6.2"/>
    <n v="1.8"/>
    <s v="Yes"/>
    <n v="27"/>
    <n v="11"/>
    <n v="38"/>
    <x v="0"/>
    <n v="454736.8"/>
    <x v="1"/>
  </r>
  <r>
    <x v="1557"/>
    <x v="1"/>
    <x v="5"/>
    <n v="4.9000000000000004"/>
    <n v="75"/>
    <n v="39.770000000000003"/>
    <n v="1988"/>
    <n v="23820"/>
    <x v="6"/>
    <n v="281"/>
    <n v="91.48"/>
    <n v="8.4"/>
    <n v="2.5"/>
    <s v="No"/>
    <n v="39"/>
    <n v="27"/>
    <n v="66"/>
    <x v="1"/>
    <n v="680032.07"/>
    <x v="0"/>
  </r>
  <r>
    <x v="1558"/>
    <x v="2"/>
    <x v="5"/>
    <n v="4.5999999999999996"/>
    <n v="63"/>
    <n v="38.770000000000003"/>
    <n v="1886"/>
    <n v="24630"/>
    <x v="11"/>
    <n v="242"/>
    <n v="237.71"/>
    <n v="3.7"/>
    <n v="2.2000000000000002"/>
    <s v="Yes"/>
    <n v="40"/>
    <n v="1"/>
    <n v="41"/>
    <x v="0"/>
    <n v="560993.76"/>
    <x v="0"/>
  </r>
  <r>
    <x v="1559"/>
    <x v="0"/>
    <x v="3"/>
    <n v="4.7"/>
    <n v="39"/>
    <n v="32.340000000000003"/>
    <n v="1857"/>
    <n v="26398"/>
    <x v="10"/>
    <n v="559"/>
    <n v="188.96"/>
    <n v="2.2000000000000002"/>
    <n v="6"/>
    <s v="Yes"/>
    <n v="11"/>
    <n v="37"/>
    <n v="48"/>
    <x v="0"/>
    <n v="289091.65999999997"/>
    <x v="1"/>
  </r>
  <r>
    <x v="1560"/>
    <x v="0"/>
    <x v="2"/>
    <n v="4.0999999999999996"/>
    <n v="38"/>
    <n v="51.64"/>
    <n v="3535"/>
    <n v="43954"/>
    <x v="11"/>
    <n v="237"/>
    <n v="243.64"/>
    <n v="4.2"/>
    <n v="1.4"/>
    <s v="No"/>
    <n v="22"/>
    <n v="11"/>
    <n v="33"/>
    <x v="0"/>
    <n v="459226.4"/>
    <x v="1"/>
  </r>
  <r>
    <x v="1561"/>
    <x v="1"/>
    <x v="3"/>
    <n v="3.6"/>
    <n v="86"/>
    <n v="40.5"/>
    <n v="4195"/>
    <n v="47533"/>
    <x v="9"/>
    <n v="799"/>
    <n v="189.41"/>
    <n v="8"/>
    <n v="9.4"/>
    <s v="No"/>
    <n v="29"/>
    <n v="24"/>
    <n v="53"/>
    <x v="1"/>
    <n v="802890.65"/>
    <x v="0"/>
  </r>
  <r>
    <x v="1562"/>
    <x v="2"/>
    <x v="4"/>
    <n v="3.4"/>
    <n v="62"/>
    <n v="58.96"/>
    <n v="2510"/>
    <n v="27499"/>
    <x v="3"/>
    <n v="865"/>
    <n v="200.63"/>
    <n v="3.2"/>
    <n v="1.6"/>
    <s v="No"/>
    <n v="23"/>
    <n v="1"/>
    <n v="24"/>
    <x v="0"/>
    <n v="820243.87"/>
    <x v="0"/>
  </r>
  <r>
    <x v="1563"/>
    <x v="0"/>
    <x v="3"/>
    <n v="3.7"/>
    <n v="46"/>
    <n v="39.71"/>
    <n v="1251"/>
    <n v="19932"/>
    <x v="18"/>
    <n v="546"/>
    <n v="112.19"/>
    <n v="3.3"/>
    <n v="4.5"/>
    <s v="Yes"/>
    <n v="8"/>
    <n v="32"/>
    <n v="40"/>
    <x v="0"/>
    <n v="421492.04"/>
    <x v="1"/>
  </r>
  <r>
    <x v="1564"/>
    <x v="1"/>
    <x v="2"/>
    <n v="4.3"/>
    <n v="88"/>
    <n v="46.64"/>
    <n v="3332"/>
    <n v="33881"/>
    <x v="7"/>
    <n v="377"/>
    <n v="230.05"/>
    <n v="2.2999999999999998"/>
    <n v="9"/>
    <s v="No"/>
    <n v="57"/>
    <n v="12"/>
    <n v="69"/>
    <x v="1"/>
    <n v="931160.29"/>
    <x v="0"/>
  </r>
  <r>
    <x v="1565"/>
    <x v="0"/>
    <x v="2"/>
    <n v="3.3"/>
    <n v="42"/>
    <n v="55.3"/>
    <n v="2076"/>
    <n v="24316"/>
    <x v="8"/>
    <n v="770"/>
    <n v="261"/>
    <n v="9.9"/>
    <n v="9.5"/>
    <s v="No"/>
    <n v="41"/>
    <n v="23"/>
    <n v="64"/>
    <x v="1"/>
    <n v="531758.4"/>
    <x v="0"/>
  </r>
  <r>
    <x v="1566"/>
    <x v="2"/>
    <x v="5"/>
    <n v="3.5"/>
    <n v="58"/>
    <n v="38.86"/>
    <n v="2361"/>
    <n v="27392"/>
    <x v="5"/>
    <n v="766"/>
    <n v="267.82"/>
    <n v="9.6999999999999993"/>
    <n v="5.2"/>
    <s v="Yes"/>
    <n v="12"/>
    <n v="19"/>
    <n v="31"/>
    <x v="0"/>
    <n v="519697.48"/>
    <x v="0"/>
  </r>
  <r>
    <x v="1567"/>
    <x v="0"/>
    <x v="4"/>
    <n v="3.9"/>
    <n v="30"/>
    <n v="59.18"/>
    <n v="964"/>
    <n v="11426"/>
    <x v="8"/>
    <n v="964"/>
    <n v="57.36"/>
    <n v="6.9"/>
    <n v="5.4"/>
    <s v="Yes"/>
    <n v="9"/>
    <n v="19"/>
    <n v="28"/>
    <x v="0"/>
    <n v="404564.94"/>
    <x v="1"/>
  </r>
  <r>
    <x v="1568"/>
    <x v="0"/>
    <x v="0"/>
    <n v="3.5"/>
    <n v="30"/>
    <n v="70.09"/>
    <n v="3443"/>
    <n v="37872"/>
    <x v="10"/>
    <n v="154"/>
    <n v="206.15"/>
    <n v="2.9"/>
    <n v="6.7"/>
    <s v="No"/>
    <n v="19"/>
    <n v="14"/>
    <n v="33"/>
    <x v="0"/>
    <n v="476970.37"/>
    <x v="1"/>
  </r>
  <r>
    <x v="1569"/>
    <x v="0"/>
    <x v="3"/>
    <n v="4.2"/>
    <n v="34"/>
    <n v="37.9"/>
    <n v="2675"/>
    <n v="32993"/>
    <x v="17"/>
    <n v="340"/>
    <n v="297.38"/>
    <n v="7.9"/>
    <n v="4.7"/>
    <s v="No"/>
    <n v="18"/>
    <n v="11"/>
    <n v="29"/>
    <x v="0"/>
    <n v="305944.65000000002"/>
    <x v="1"/>
  </r>
  <r>
    <x v="1570"/>
    <x v="0"/>
    <x v="5"/>
    <n v="4.8"/>
    <n v="37"/>
    <n v="42.92"/>
    <n v="1564"/>
    <n v="20587"/>
    <x v="3"/>
    <n v="291"/>
    <n v="196.73"/>
    <n v="6.3"/>
    <n v="3.9"/>
    <s v="Yes"/>
    <n v="3"/>
    <n v="36"/>
    <n v="39"/>
    <x v="0"/>
    <n v="367511.99"/>
    <x v="1"/>
  </r>
  <r>
    <x v="1571"/>
    <x v="1"/>
    <x v="3"/>
    <n v="4.5"/>
    <n v="87"/>
    <n v="35.28"/>
    <n v="2355"/>
    <n v="31497"/>
    <x v="11"/>
    <n v="146"/>
    <n v="92.82"/>
    <n v="7.7"/>
    <n v="7.7"/>
    <s v="No"/>
    <n v="25"/>
    <n v="7"/>
    <n v="32"/>
    <x v="0"/>
    <n v="703418.15"/>
    <x v="0"/>
  </r>
  <r>
    <x v="1572"/>
    <x v="1"/>
    <x v="3"/>
    <n v="4.3"/>
    <n v="73"/>
    <n v="35.75"/>
    <n v="3071"/>
    <n v="37980"/>
    <x v="18"/>
    <n v="926"/>
    <n v="269.39999999999998"/>
    <n v="8.6999999999999993"/>
    <n v="6.4"/>
    <s v="Yes"/>
    <n v="50"/>
    <n v="30"/>
    <n v="80"/>
    <x v="1"/>
    <n v="602302.75"/>
    <x v="0"/>
  </r>
  <r>
    <x v="1573"/>
    <x v="2"/>
    <x v="0"/>
    <n v="4.2"/>
    <n v="50"/>
    <n v="65.33"/>
    <n v="3458"/>
    <n v="39651"/>
    <x v="8"/>
    <n v="926"/>
    <n v="116.08"/>
    <n v="3.9"/>
    <n v="5.3"/>
    <s v="No"/>
    <n v="17"/>
    <n v="37"/>
    <n v="54"/>
    <x v="1"/>
    <n v="736512.87"/>
    <x v="0"/>
  </r>
  <r>
    <x v="1574"/>
    <x v="1"/>
    <x v="4"/>
    <n v="4"/>
    <n v="84"/>
    <n v="58.35"/>
    <n v="6188"/>
    <n v="62658"/>
    <x v="3"/>
    <n v="541"/>
    <n v="61.25"/>
    <n v="9.1999999999999993"/>
    <n v="1.9"/>
    <s v="Yes"/>
    <n v="83"/>
    <n v="28"/>
    <n v="111"/>
    <x v="2"/>
    <n v="1107930.3500000001"/>
    <x v="2"/>
  </r>
  <r>
    <x v="1575"/>
    <x v="1"/>
    <x v="2"/>
    <n v="3.4"/>
    <n v="89"/>
    <n v="48.81"/>
    <n v="3017"/>
    <n v="33330"/>
    <x v="6"/>
    <n v="850"/>
    <n v="157.63"/>
    <n v="9.1"/>
    <n v="1.6"/>
    <s v="Yes"/>
    <n v="42"/>
    <n v="17"/>
    <n v="59"/>
    <x v="1"/>
    <n v="981477.5"/>
    <x v="0"/>
  </r>
  <r>
    <x v="1576"/>
    <x v="2"/>
    <x v="1"/>
    <n v="4.8"/>
    <n v="53"/>
    <n v="31.15"/>
    <n v="4258"/>
    <n v="46740"/>
    <x v="8"/>
    <n v="987"/>
    <n v="75.069999999999993"/>
    <n v="5.9"/>
    <n v="5.6"/>
    <s v="No"/>
    <n v="20"/>
    <n v="19"/>
    <n v="39"/>
    <x v="0"/>
    <n v="383220.9"/>
    <x v="1"/>
  </r>
  <r>
    <x v="1577"/>
    <x v="1"/>
    <x v="3"/>
    <n v="3.5"/>
    <n v="78"/>
    <n v="36.14"/>
    <n v="4518"/>
    <n v="45660"/>
    <x v="10"/>
    <n v="164"/>
    <n v="78.81"/>
    <n v="7.2"/>
    <n v="6.6"/>
    <s v="Yes"/>
    <n v="39"/>
    <n v="71"/>
    <n v="110"/>
    <x v="2"/>
    <n v="639606.88"/>
    <x v="0"/>
  </r>
  <r>
    <x v="1578"/>
    <x v="1"/>
    <x v="1"/>
    <n v="3.2"/>
    <n v="89"/>
    <n v="32.81"/>
    <n v="1652"/>
    <n v="16307"/>
    <x v="2"/>
    <n v="359"/>
    <n v="165.82"/>
    <n v="4.7"/>
    <n v="6.9"/>
    <s v="No"/>
    <n v="22"/>
    <n v="45"/>
    <n v="67"/>
    <x v="1"/>
    <n v="669509.32999999996"/>
    <x v="0"/>
  </r>
  <r>
    <x v="1579"/>
    <x v="2"/>
    <x v="4"/>
    <n v="4.5"/>
    <n v="59"/>
    <n v="62.89"/>
    <n v="2929"/>
    <n v="37382"/>
    <x v="0"/>
    <n v="600"/>
    <n v="203.17"/>
    <n v="6.9"/>
    <n v="9.1"/>
    <s v="Yes"/>
    <n v="10"/>
    <n v="36"/>
    <n v="46"/>
    <x v="0"/>
    <n v="843957.23"/>
    <x v="0"/>
  </r>
  <r>
    <x v="1580"/>
    <x v="2"/>
    <x v="1"/>
    <n v="3.4"/>
    <n v="64"/>
    <n v="27.59"/>
    <n v="1874"/>
    <n v="23743"/>
    <x v="17"/>
    <n v="159"/>
    <n v="276.35000000000002"/>
    <n v="5.9"/>
    <n v="8.3000000000000007"/>
    <s v="No"/>
    <n v="58"/>
    <n v="23"/>
    <n v="81"/>
    <x v="1"/>
    <n v="410352.38"/>
    <x v="1"/>
  </r>
  <r>
    <x v="1581"/>
    <x v="2"/>
    <x v="3"/>
    <n v="3.7"/>
    <n v="52"/>
    <n v="38.47"/>
    <n v="1184"/>
    <n v="14177"/>
    <x v="6"/>
    <n v="241"/>
    <n v="226.31"/>
    <n v="3.9"/>
    <n v="2.2999999999999998"/>
    <s v="No"/>
    <n v="5"/>
    <n v="0"/>
    <n v="5"/>
    <x v="0"/>
    <n v="458355.56"/>
    <x v="1"/>
  </r>
  <r>
    <x v="1582"/>
    <x v="0"/>
    <x v="0"/>
    <n v="3.1"/>
    <n v="31"/>
    <n v="65.22"/>
    <n v="1226"/>
    <n v="17660"/>
    <x v="3"/>
    <n v="727"/>
    <n v="260.64999999999998"/>
    <n v="3.9"/>
    <n v="8.1"/>
    <s v="No"/>
    <n v="5"/>
    <n v="25"/>
    <n v="30"/>
    <x v="0"/>
    <n v="463911.18"/>
    <x v="1"/>
  </r>
  <r>
    <x v="1583"/>
    <x v="0"/>
    <x v="1"/>
    <n v="3.3"/>
    <n v="34"/>
    <n v="32.880000000000003"/>
    <n v="1978"/>
    <n v="25244"/>
    <x v="5"/>
    <n v="855"/>
    <n v="152.94999999999999"/>
    <n v="6.9"/>
    <n v="7.1"/>
    <s v="Yes"/>
    <n v="10"/>
    <n v="2"/>
    <n v="12"/>
    <x v="0"/>
    <n v="269158.24"/>
    <x v="1"/>
  </r>
  <r>
    <x v="1584"/>
    <x v="2"/>
    <x v="4"/>
    <n v="3.3"/>
    <n v="50"/>
    <n v="56.12"/>
    <n v="999"/>
    <n v="17696"/>
    <x v="14"/>
    <n v="634"/>
    <n v="129.65"/>
    <n v="9.6"/>
    <n v="8.5"/>
    <s v="Yes"/>
    <n v="35"/>
    <n v="37"/>
    <n v="72"/>
    <x v="1"/>
    <n v="632255.93999999994"/>
    <x v="0"/>
  </r>
  <r>
    <x v="1585"/>
    <x v="2"/>
    <x v="4"/>
    <n v="3.1"/>
    <n v="60"/>
    <n v="63.03"/>
    <n v="1841"/>
    <n v="17657"/>
    <x v="18"/>
    <n v="997"/>
    <n v="198.21"/>
    <n v="2.8"/>
    <n v="8.6"/>
    <s v="No"/>
    <n v="7"/>
    <n v="10"/>
    <n v="17"/>
    <x v="0"/>
    <n v="852624.06"/>
    <x v="0"/>
  </r>
  <r>
    <x v="1586"/>
    <x v="2"/>
    <x v="0"/>
    <n v="4.3"/>
    <n v="61"/>
    <n v="70.8"/>
    <n v="1556"/>
    <n v="20410"/>
    <x v="11"/>
    <n v="161"/>
    <n v="223.87"/>
    <n v="4.5"/>
    <n v="4.0999999999999996"/>
    <s v="No"/>
    <n v="23"/>
    <n v="41"/>
    <n v="64"/>
    <x v="1"/>
    <n v="975324.9"/>
    <x v="0"/>
  </r>
  <r>
    <x v="1587"/>
    <x v="0"/>
    <x v="1"/>
    <n v="4.7"/>
    <n v="32"/>
    <n v="29.81"/>
    <n v="4171"/>
    <n v="48795"/>
    <x v="11"/>
    <n v="918"/>
    <n v="192.06"/>
    <n v="8.3000000000000007"/>
    <n v="3.4"/>
    <s v="No"/>
    <n v="10"/>
    <n v="7"/>
    <n v="17"/>
    <x v="0"/>
    <n v="242797.5"/>
    <x v="1"/>
  </r>
  <r>
    <x v="1588"/>
    <x v="0"/>
    <x v="1"/>
    <n v="3.7"/>
    <n v="45"/>
    <n v="32.6"/>
    <n v="2218"/>
    <n v="23330"/>
    <x v="1"/>
    <n v="352"/>
    <n v="116.13"/>
    <n v="2.1"/>
    <n v="6"/>
    <s v="Yes"/>
    <n v="9"/>
    <n v="40"/>
    <n v="49"/>
    <x v="0"/>
    <n v="340117.9"/>
    <x v="1"/>
  </r>
  <r>
    <x v="1589"/>
    <x v="1"/>
    <x v="2"/>
    <n v="4.7"/>
    <n v="83"/>
    <n v="45.4"/>
    <n v="4216"/>
    <n v="48998"/>
    <x v="11"/>
    <n v="943"/>
    <n v="142.43"/>
    <n v="9.9"/>
    <n v="3.7"/>
    <s v="No"/>
    <n v="18"/>
    <n v="42"/>
    <n v="60"/>
    <x v="1"/>
    <n v="862419.7"/>
    <x v="0"/>
  </r>
  <r>
    <x v="1590"/>
    <x v="1"/>
    <x v="5"/>
    <n v="3.4"/>
    <n v="81"/>
    <n v="37.46"/>
    <n v="6391"/>
    <n v="65703"/>
    <x v="0"/>
    <n v="626"/>
    <n v="162.08000000000001"/>
    <n v="7.1"/>
    <n v="4.0999999999999996"/>
    <s v="Yes"/>
    <n v="23"/>
    <n v="2"/>
    <n v="25"/>
    <x v="0"/>
    <n v="698163.09"/>
    <x v="0"/>
  </r>
  <r>
    <x v="1591"/>
    <x v="2"/>
    <x v="4"/>
    <n v="3.7"/>
    <n v="69"/>
    <n v="61.78"/>
    <n v="1810"/>
    <n v="23157"/>
    <x v="0"/>
    <n v="405"/>
    <n v="53.54"/>
    <n v="9.1999999999999993"/>
    <n v="1.6"/>
    <s v="No"/>
    <n v="32"/>
    <n v="20"/>
    <n v="52"/>
    <x v="1"/>
    <n v="959852.99"/>
    <x v="0"/>
  </r>
  <r>
    <x v="1592"/>
    <x v="0"/>
    <x v="2"/>
    <n v="3.3"/>
    <n v="45"/>
    <n v="54.32"/>
    <n v="969"/>
    <n v="17055"/>
    <x v="13"/>
    <n v="859"/>
    <n v="269.95999999999998"/>
    <n v="8.5"/>
    <n v="9.9"/>
    <s v="Yes"/>
    <n v="39"/>
    <n v="4"/>
    <n v="43"/>
    <x v="0"/>
    <n v="565883.61"/>
    <x v="0"/>
  </r>
  <r>
    <x v="1593"/>
    <x v="0"/>
    <x v="4"/>
    <n v="4.2"/>
    <n v="50"/>
    <n v="59.19"/>
    <n v="1368"/>
    <n v="18544"/>
    <x v="2"/>
    <n v="151"/>
    <n v="177.85"/>
    <n v="8"/>
    <n v="3.8"/>
    <s v="No"/>
    <n v="22"/>
    <n v="0"/>
    <n v="22"/>
    <x v="0"/>
    <n v="676613.88"/>
    <x v="0"/>
  </r>
  <r>
    <x v="1594"/>
    <x v="0"/>
    <x v="2"/>
    <n v="3.8"/>
    <n v="37"/>
    <n v="47.85"/>
    <n v="3330"/>
    <n v="40665"/>
    <x v="0"/>
    <n v="616"/>
    <n v="237.76"/>
    <n v="1.3"/>
    <n v="8"/>
    <s v="No"/>
    <n v="6"/>
    <n v="13"/>
    <n v="19"/>
    <x v="0"/>
    <n v="414547.95"/>
    <x v="1"/>
  </r>
  <r>
    <x v="1595"/>
    <x v="2"/>
    <x v="5"/>
    <n v="4.2"/>
    <n v="66"/>
    <n v="40.71"/>
    <n v="2891"/>
    <n v="29304"/>
    <x v="1"/>
    <n v="364"/>
    <n v="92.98"/>
    <n v="4.7"/>
    <n v="9.9"/>
    <s v="No"/>
    <n v="47"/>
    <n v="18"/>
    <n v="65"/>
    <x v="1"/>
    <n v="612898.18999999994"/>
    <x v="0"/>
  </r>
  <r>
    <x v="1596"/>
    <x v="1"/>
    <x v="2"/>
    <n v="4.5"/>
    <n v="86"/>
    <n v="51.85"/>
    <n v="1902"/>
    <n v="25007"/>
    <x v="16"/>
    <n v="243"/>
    <n v="189.16"/>
    <n v="2.8"/>
    <n v="9.6999999999999993"/>
    <s v="No"/>
    <n v="4"/>
    <n v="46"/>
    <n v="50"/>
    <x v="0"/>
    <n v="996974.75"/>
    <x v="0"/>
  </r>
  <r>
    <x v="1597"/>
    <x v="2"/>
    <x v="4"/>
    <n v="4.0999999999999996"/>
    <n v="56"/>
    <n v="59.62"/>
    <n v="1824"/>
    <n v="20867"/>
    <x v="9"/>
    <n v="123"/>
    <n v="281.52999999999997"/>
    <n v="8.8000000000000007"/>
    <n v="6.7"/>
    <s v="No"/>
    <n v="36"/>
    <n v="19"/>
    <n v="55"/>
    <x v="1"/>
    <n v="765234.13"/>
    <x v="0"/>
  </r>
  <r>
    <x v="1598"/>
    <x v="1"/>
    <x v="1"/>
    <n v="4.3"/>
    <n v="84"/>
    <n v="34.64"/>
    <n v="7401"/>
    <n v="76791"/>
    <x v="17"/>
    <n v="999"/>
    <n v="103.57"/>
    <n v="7.1"/>
    <n v="5.8"/>
    <s v="Yes"/>
    <n v="46"/>
    <n v="6"/>
    <n v="52"/>
    <x v="1"/>
    <n v="672427.77"/>
    <x v="0"/>
  </r>
  <r>
    <x v="1599"/>
    <x v="1"/>
    <x v="4"/>
    <n v="4.9000000000000004"/>
    <n v="78"/>
    <n v="60.76"/>
    <n v="8511"/>
    <n v="90625"/>
    <x v="18"/>
    <n v="868"/>
    <n v="136.46"/>
    <n v="2"/>
    <n v="3.8"/>
    <s v="Yes"/>
    <n v="61"/>
    <n v="59"/>
    <n v="120"/>
    <x v="2"/>
    <n v="1079127.27"/>
    <x v="2"/>
  </r>
  <r>
    <x v="1600"/>
    <x v="2"/>
    <x v="3"/>
    <n v="3.6"/>
    <n v="53"/>
    <n v="30.39"/>
    <n v="1719"/>
    <n v="23248"/>
    <x v="10"/>
    <n v="456"/>
    <n v="147.08000000000001"/>
    <n v="4.2"/>
    <n v="8.8000000000000007"/>
    <s v="No"/>
    <n v="24"/>
    <n v="47"/>
    <n v="71"/>
    <x v="1"/>
    <n v="368047.32"/>
    <x v="1"/>
  </r>
  <r>
    <x v="1601"/>
    <x v="1"/>
    <x v="0"/>
    <n v="3.7"/>
    <n v="77"/>
    <n v="67.45"/>
    <n v="4693"/>
    <n v="53646"/>
    <x v="6"/>
    <n v="956"/>
    <n v="145.83000000000001"/>
    <n v="1.6"/>
    <n v="4"/>
    <s v="Yes"/>
    <n v="76"/>
    <n v="8"/>
    <n v="84"/>
    <x v="1"/>
    <n v="1171508.95"/>
    <x v="2"/>
  </r>
  <r>
    <x v="1602"/>
    <x v="1"/>
    <x v="0"/>
    <n v="4.4000000000000004"/>
    <n v="79"/>
    <n v="69.959999999999994"/>
    <n v="3182"/>
    <n v="33277"/>
    <x v="17"/>
    <n v="341"/>
    <n v="200.16"/>
    <n v="7.7"/>
    <n v="2"/>
    <s v="No"/>
    <n v="9"/>
    <n v="33"/>
    <n v="42"/>
    <x v="0"/>
    <n v="1235285.1299999999"/>
    <x v="2"/>
  </r>
  <r>
    <x v="1603"/>
    <x v="0"/>
    <x v="3"/>
    <n v="4.2"/>
    <n v="44"/>
    <n v="37.67"/>
    <n v="3626"/>
    <n v="37877"/>
    <x v="11"/>
    <n v="233"/>
    <n v="148.44"/>
    <n v="4.8"/>
    <n v="3.6"/>
    <s v="Yes"/>
    <n v="16"/>
    <n v="41"/>
    <n v="57"/>
    <x v="1"/>
    <n v="394134.16"/>
    <x v="1"/>
  </r>
  <r>
    <x v="1604"/>
    <x v="1"/>
    <x v="0"/>
    <n v="3.4"/>
    <n v="87"/>
    <n v="67.42"/>
    <n v="6359"/>
    <n v="62115"/>
    <x v="0"/>
    <n v="603"/>
    <n v="218.51"/>
    <n v="3.1"/>
    <n v="3.8"/>
    <s v="Yes"/>
    <n v="39"/>
    <n v="12"/>
    <n v="51"/>
    <x v="1"/>
    <n v="1318291.93"/>
    <x v="2"/>
  </r>
  <r>
    <x v="1605"/>
    <x v="2"/>
    <x v="0"/>
    <n v="3.8"/>
    <n v="63"/>
    <n v="75.739999999999995"/>
    <n v="3408"/>
    <n v="35712"/>
    <x v="14"/>
    <n v="407"/>
    <n v="171.14"/>
    <n v="5.7"/>
    <n v="7.5"/>
    <s v="Yes"/>
    <n v="13"/>
    <n v="3"/>
    <n v="16"/>
    <x v="0"/>
    <n v="1061508.22"/>
    <x v="2"/>
  </r>
  <r>
    <x v="1606"/>
    <x v="2"/>
    <x v="5"/>
    <n v="3.9"/>
    <n v="54"/>
    <n v="38.5"/>
    <n v="2590"/>
    <n v="29278"/>
    <x v="13"/>
    <n v="148"/>
    <n v="89.41"/>
    <n v="1.4"/>
    <n v="2.5"/>
    <s v="No"/>
    <n v="10"/>
    <n v="35"/>
    <n v="45"/>
    <x v="0"/>
    <n v="479628.4"/>
    <x v="1"/>
  </r>
  <r>
    <x v="1607"/>
    <x v="1"/>
    <x v="1"/>
    <n v="3.8"/>
    <n v="78"/>
    <n v="30.86"/>
    <n v="5046"/>
    <n v="55730"/>
    <x v="14"/>
    <n v="689"/>
    <n v="287.14"/>
    <n v="3.3"/>
    <n v="3.9"/>
    <s v="Yes"/>
    <n v="45"/>
    <n v="18"/>
    <n v="63"/>
    <x v="1"/>
    <n v="545428.19999999995"/>
    <x v="0"/>
  </r>
  <r>
    <x v="1608"/>
    <x v="0"/>
    <x v="1"/>
    <n v="3.4"/>
    <n v="42"/>
    <n v="25.21"/>
    <n v="1793"/>
    <n v="24971"/>
    <x v="13"/>
    <n v="574"/>
    <n v="109.88"/>
    <n v="2.6"/>
    <n v="1.7"/>
    <s v="No"/>
    <n v="9"/>
    <n v="16"/>
    <n v="25"/>
    <x v="0"/>
    <n v="254747.88"/>
    <x v="1"/>
  </r>
  <r>
    <x v="1609"/>
    <x v="0"/>
    <x v="4"/>
    <n v="4.8"/>
    <n v="48"/>
    <n v="64.73"/>
    <n v="2208"/>
    <n v="26498"/>
    <x v="13"/>
    <n v="660"/>
    <n v="190.62"/>
    <n v="9.4"/>
    <n v="8.6"/>
    <s v="No"/>
    <n v="46"/>
    <n v="24"/>
    <n v="70"/>
    <x v="1"/>
    <n v="714929.76"/>
    <x v="0"/>
  </r>
  <r>
    <x v="1610"/>
    <x v="1"/>
    <x v="3"/>
    <n v="4.5"/>
    <n v="80"/>
    <n v="38.68"/>
    <n v="4203"/>
    <n v="42539"/>
    <x v="6"/>
    <n v="869"/>
    <n v="65.17"/>
    <n v="4.4000000000000004"/>
    <n v="7.5"/>
    <s v="Yes"/>
    <n v="45"/>
    <n v="13"/>
    <n v="58"/>
    <x v="1"/>
    <n v="710036.49"/>
    <x v="0"/>
  </r>
  <r>
    <x v="1611"/>
    <x v="1"/>
    <x v="2"/>
    <n v="4"/>
    <n v="81"/>
    <n v="47.15"/>
    <n v="6094"/>
    <n v="63718"/>
    <x v="0"/>
    <n v="975"/>
    <n v="279.66000000000003"/>
    <n v="6.3"/>
    <n v="4.9000000000000004"/>
    <s v="Yes"/>
    <n v="54"/>
    <n v="4"/>
    <n v="58"/>
    <x v="1"/>
    <n v="872005.45"/>
    <x v="0"/>
  </r>
  <r>
    <x v="1612"/>
    <x v="2"/>
    <x v="4"/>
    <n v="4.4000000000000004"/>
    <n v="52"/>
    <n v="65.27"/>
    <n v="1511"/>
    <n v="15451"/>
    <x v="10"/>
    <n v="515"/>
    <n v="282"/>
    <n v="5.5"/>
    <n v="4.9000000000000004"/>
    <s v="No"/>
    <n v="49"/>
    <n v="40"/>
    <n v="89"/>
    <x v="1"/>
    <n v="760372.84"/>
    <x v="0"/>
  </r>
  <r>
    <x v="1613"/>
    <x v="1"/>
    <x v="4"/>
    <n v="4.8"/>
    <n v="71"/>
    <n v="58.47"/>
    <n v="6598"/>
    <n v="69383"/>
    <x v="1"/>
    <n v="701"/>
    <n v="141.13999999999999"/>
    <n v="6.9"/>
    <n v="2.5"/>
    <s v="Yes"/>
    <n v="13"/>
    <n v="6"/>
    <n v="19"/>
    <x v="0"/>
    <n v="937729.11"/>
    <x v="0"/>
  </r>
  <r>
    <x v="1614"/>
    <x v="0"/>
    <x v="4"/>
    <n v="3.3"/>
    <n v="44"/>
    <n v="62.61"/>
    <n v="2685"/>
    <n v="29130"/>
    <x v="3"/>
    <n v="253"/>
    <n v="80.25"/>
    <n v="3.5"/>
    <n v="4.5"/>
    <s v="No"/>
    <n v="29"/>
    <n v="13"/>
    <n v="42"/>
    <x v="0"/>
    <n v="624929.57999999996"/>
    <x v="0"/>
  </r>
  <r>
    <x v="1615"/>
    <x v="1"/>
    <x v="4"/>
    <n v="3.5"/>
    <n v="74"/>
    <n v="64.010000000000005"/>
    <n v="3176"/>
    <n v="34628"/>
    <x v="9"/>
    <n v="454"/>
    <n v="242.5"/>
    <n v="2.1"/>
    <n v="9.1999999999999993"/>
    <s v="Yes"/>
    <n v="3"/>
    <n v="51"/>
    <n v="54"/>
    <x v="1"/>
    <n v="1072856"/>
    <x v="2"/>
  </r>
  <r>
    <x v="1616"/>
    <x v="2"/>
    <x v="1"/>
    <n v="4.0999999999999996"/>
    <n v="56"/>
    <n v="33.15"/>
    <n v="2675"/>
    <n v="34543"/>
    <x v="9"/>
    <n v="189"/>
    <n v="115.56"/>
    <n v="1.7"/>
    <n v="2.2000000000000002"/>
    <s v="Yes"/>
    <n v="38"/>
    <n v="3"/>
    <n v="41"/>
    <x v="0"/>
    <n v="434978.4"/>
    <x v="1"/>
  </r>
  <r>
    <x v="1617"/>
    <x v="2"/>
    <x v="2"/>
    <n v="4.5999999999999996"/>
    <n v="53"/>
    <n v="55.09"/>
    <n v="3840"/>
    <n v="39250"/>
    <x v="3"/>
    <n v="367"/>
    <n v="225.15"/>
    <n v="2.7"/>
    <n v="7.9"/>
    <s v="No"/>
    <n v="2"/>
    <n v="51"/>
    <n v="53"/>
    <x v="1"/>
    <n v="665105.9"/>
    <x v="0"/>
  </r>
  <r>
    <x v="1618"/>
    <x v="2"/>
    <x v="4"/>
    <n v="3.1"/>
    <n v="54"/>
    <n v="64.510000000000005"/>
    <n v="3024"/>
    <n v="35349"/>
    <x v="16"/>
    <n v="425"/>
    <n v="278.79000000000002"/>
    <n v="5.3"/>
    <n v="1.4"/>
    <s v="No"/>
    <n v="20"/>
    <n v="5"/>
    <n v="25"/>
    <x v="0"/>
    <n v="782011.46"/>
    <x v="0"/>
  </r>
  <r>
    <x v="1619"/>
    <x v="2"/>
    <x v="1"/>
    <n v="5"/>
    <n v="65"/>
    <n v="35.94"/>
    <n v="3637"/>
    <n v="38689"/>
    <x v="6"/>
    <n v="269"/>
    <n v="197.56"/>
    <n v="3.1"/>
    <n v="3.8"/>
    <s v="Yes"/>
    <n v="21"/>
    <n v="64"/>
    <n v="85"/>
    <x v="1"/>
    <n v="540038.75"/>
    <x v="0"/>
  </r>
  <r>
    <x v="1620"/>
    <x v="2"/>
    <x v="4"/>
    <n v="3.9"/>
    <n v="64"/>
    <n v="57.01"/>
    <n v="2513"/>
    <n v="29940"/>
    <x v="10"/>
    <n v="398"/>
    <n v="265.31"/>
    <n v="4.9000000000000004"/>
    <n v="8.6"/>
    <s v="No"/>
    <n v="3"/>
    <n v="19"/>
    <n v="22"/>
    <x v="0"/>
    <n v="815118.88"/>
    <x v="0"/>
  </r>
  <r>
    <x v="1621"/>
    <x v="1"/>
    <x v="0"/>
    <n v="3.7"/>
    <n v="85"/>
    <n v="68.349999999999994"/>
    <n v="1518"/>
    <n v="20418"/>
    <x v="18"/>
    <n v="472"/>
    <n v="106.16"/>
    <n v="1.3"/>
    <n v="5"/>
    <s v="Yes"/>
    <n v="22"/>
    <n v="75"/>
    <n v="97"/>
    <x v="1"/>
    <n v="1298357.1000000001"/>
    <x v="2"/>
  </r>
  <r>
    <x v="1622"/>
    <x v="1"/>
    <x v="4"/>
    <n v="3.6"/>
    <n v="73"/>
    <n v="62"/>
    <n v="3128"/>
    <n v="33075"/>
    <x v="5"/>
    <n v="282"/>
    <n v="277.61"/>
    <n v="6.6"/>
    <n v="7.3"/>
    <s v="No"/>
    <n v="3"/>
    <n v="12"/>
    <n v="15"/>
    <x v="0"/>
    <n v="1016983.75"/>
    <x v="2"/>
  </r>
  <r>
    <x v="1623"/>
    <x v="1"/>
    <x v="3"/>
    <n v="3.3"/>
    <n v="75"/>
    <n v="38.06"/>
    <n v="5351"/>
    <n v="54767"/>
    <x v="11"/>
    <n v="349"/>
    <n v="106.66"/>
    <n v="8.9"/>
    <n v="1.9"/>
    <s v="Yes"/>
    <n v="69"/>
    <n v="58"/>
    <n v="127"/>
    <x v="2"/>
    <n v="663831.97"/>
    <x v="0"/>
  </r>
  <r>
    <x v="1624"/>
    <x v="1"/>
    <x v="3"/>
    <n v="4.5999999999999996"/>
    <n v="87"/>
    <n v="35.880000000000003"/>
    <n v="3884"/>
    <n v="44778"/>
    <x v="10"/>
    <n v="181"/>
    <n v="106.45"/>
    <n v="1.4"/>
    <n v="7.2"/>
    <s v="No"/>
    <n v="37"/>
    <n v="56"/>
    <n v="93"/>
    <x v="1"/>
    <n v="701685.38"/>
    <x v="0"/>
  </r>
  <r>
    <x v="1625"/>
    <x v="2"/>
    <x v="4"/>
    <n v="4.9000000000000004"/>
    <n v="52"/>
    <n v="55.81"/>
    <n v="1929"/>
    <n v="27101"/>
    <x v="18"/>
    <n v="720"/>
    <n v="269.97000000000003"/>
    <n v="3"/>
    <n v="8.4"/>
    <s v="No"/>
    <n v="48"/>
    <n v="17"/>
    <n v="65"/>
    <x v="1"/>
    <n v="662580.47999999998"/>
    <x v="0"/>
  </r>
  <r>
    <x v="1626"/>
    <x v="0"/>
    <x v="5"/>
    <n v="3.8"/>
    <n v="34"/>
    <n v="44.26"/>
    <n v="2576"/>
    <n v="33948"/>
    <x v="13"/>
    <n v="969"/>
    <n v="188.73"/>
    <n v="3.9"/>
    <n v="8.1999999999999993"/>
    <s v="No"/>
    <n v="24"/>
    <n v="30"/>
    <n v="54"/>
    <x v="1"/>
    <n v="360499.4"/>
    <x v="1"/>
  </r>
  <r>
    <x v="1627"/>
    <x v="1"/>
    <x v="0"/>
    <n v="4.9000000000000004"/>
    <n v="71"/>
    <n v="75.569999999999993"/>
    <n v="7673"/>
    <n v="79904"/>
    <x v="1"/>
    <n v="475"/>
    <n v="249.86"/>
    <n v="3.6"/>
    <n v="4.9000000000000004"/>
    <s v="Yes"/>
    <n v="58"/>
    <n v="45"/>
    <n v="103"/>
    <x v="2"/>
    <n v="1211526.3400000001"/>
    <x v="2"/>
  </r>
  <r>
    <x v="1628"/>
    <x v="0"/>
    <x v="2"/>
    <n v="4.5999999999999996"/>
    <n v="45"/>
    <n v="49.46"/>
    <n v="1471"/>
    <n v="23558"/>
    <x v="1"/>
    <n v="684"/>
    <n v="250.62"/>
    <n v="1.4"/>
    <n v="9.1"/>
    <s v="No"/>
    <n v="1"/>
    <n v="27"/>
    <n v="28"/>
    <x v="0"/>
    <n v="506815.58"/>
    <x v="0"/>
  </r>
  <r>
    <x v="1629"/>
    <x v="1"/>
    <x v="4"/>
    <n v="4"/>
    <n v="75"/>
    <n v="57.47"/>
    <n v="5013"/>
    <n v="52178"/>
    <x v="2"/>
    <n v="804"/>
    <n v="211.74"/>
    <n v="2"/>
    <n v="6.2"/>
    <s v="No"/>
    <n v="57"/>
    <n v="68"/>
    <n v="125"/>
    <x v="2"/>
    <n v="984964.9"/>
    <x v="0"/>
  </r>
  <r>
    <x v="1630"/>
    <x v="1"/>
    <x v="2"/>
    <n v="4.3"/>
    <n v="84"/>
    <n v="45.21"/>
    <n v="4393"/>
    <n v="45136"/>
    <x v="6"/>
    <n v="994"/>
    <n v="97.27"/>
    <n v="9.1999999999999993"/>
    <n v="8.4"/>
    <s v="Yes"/>
    <n v="61"/>
    <n v="38"/>
    <n v="99"/>
    <x v="1"/>
    <n v="869793.25"/>
    <x v="0"/>
  </r>
  <r>
    <x v="1631"/>
    <x v="0"/>
    <x v="0"/>
    <n v="3.9"/>
    <n v="47"/>
    <n v="67.61"/>
    <n v="2073"/>
    <n v="22569"/>
    <x v="17"/>
    <n v="283"/>
    <n v="223.02"/>
    <n v="7.4"/>
    <n v="2.9"/>
    <s v="Yes"/>
    <n v="32"/>
    <n v="19"/>
    <n v="51"/>
    <x v="1"/>
    <n v="719311.79"/>
    <x v="0"/>
  </r>
  <r>
    <x v="1632"/>
    <x v="2"/>
    <x v="4"/>
    <n v="4.0999999999999996"/>
    <n v="55"/>
    <n v="62.7"/>
    <n v="3503"/>
    <n v="42862"/>
    <x v="8"/>
    <n v="139"/>
    <n v="65.91"/>
    <n v="9.6"/>
    <n v="2.9"/>
    <s v="No"/>
    <n v="36"/>
    <n v="19"/>
    <n v="55"/>
    <x v="1"/>
    <n v="776595.6"/>
    <x v="0"/>
  </r>
  <r>
    <x v="1633"/>
    <x v="1"/>
    <x v="5"/>
    <n v="3.1"/>
    <n v="82"/>
    <n v="45.03"/>
    <n v="4453"/>
    <n v="51339"/>
    <x v="7"/>
    <n v="553"/>
    <n v="100.17"/>
    <n v="5"/>
    <n v="7.8"/>
    <s v="Yes"/>
    <n v="78"/>
    <n v="49"/>
    <n v="127"/>
    <x v="2"/>
    <n v="847120"/>
    <x v="0"/>
  </r>
  <r>
    <x v="1634"/>
    <x v="1"/>
    <x v="1"/>
    <n v="4.4000000000000004"/>
    <n v="82"/>
    <n v="26.03"/>
    <n v="4890"/>
    <n v="56915"/>
    <x v="7"/>
    <n v="808"/>
    <n v="210.73"/>
    <n v="8.9"/>
    <n v="6.8"/>
    <s v="Yes"/>
    <n v="20"/>
    <n v="13"/>
    <n v="33"/>
    <x v="0"/>
    <n v="503952.48"/>
    <x v="0"/>
  </r>
  <r>
    <x v="1635"/>
    <x v="1"/>
    <x v="5"/>
    <n v="3.1"/>
    <n v="70"/>
    <n v="41.09"/>
    <n v="4061"/>
    <n v="47759"/>
    <x v="11"/>
    <n v="709"/>
    <n v="276.95"/>
    <n v="8.3000000000000007"/>
    <n v="7.1"/>
    <s v="No"/>
    <n v="58"/>
    <n v="14"/>
    <n v="72"/>
    <x v="1"/>
    <n v="667465.63"/>
    <x v="0"/>
  </r>
  <r>
    <x v="1636"/>
    <x v="0"/>
    <x v="5"/>
    <n v="4.5999999999999996"/>
    <n v="45"/>
    <n v="42.65"/>
    <n v="4389"/>
    <n v="47667"/>
    <x v="3"/>
    <n v="953"/>
    <n v="242.92"/>
    <n v="8.9"/>
    <n v="3.1"/>
    <s v="Yes"/>
    <n v="16"/>
    <n v="35"/>
    <n v="51"/>
    <x v="1"/>
    <n v="448363.75"/>
    <x v="1"/>
  </r>
  <r>
    <x v="1637"/>
    <x v="2"/>
    <x v="1"/>
    <n v="4.5999999999999996"/>
    <n v="53"/>
    <n v="28.04"/>
    <n v="1588"/>
    <n v="21938"/>
    <x v="5"/>
    <n v="804"/>
    <n v="133.11000000000001"/>
    <n v="1.4"/>
    <n v="4.5999999999999996"/>
    <s v="Yes"/>
    <n v="46"/>
    <n v="29"/>
    <n v="75"/>
    <x v="1"/>
    <n v="346650.18"/>
    <x v="1"/>
  </r>
  <r>
    <x v="1638"/>
    <x v="0"/>
    <x v="1"/>
    <n v="3.5"/>
    <n v="46"/>
    <n v="31.27"/>
    <n v="1702"/>
    <n v="17272"/>
    <x v="0"/>
    <n v="466"/>
    <n v="255.93"/>
    <n v="6.9"/>
    <n v="3.3"/>
    <s v="Yes"/>
    <n v="19"/>
    <n v="17"/>
    <n v="36"/>
    <x v="0"/>
    <n v="338588.3"/>
    <x v="1"/>
  </r>
  <r>
    <x v="1639"/>
    <x v="0"/>
    <x v="3"/>
    <n v="3.6"/>
    <n v="47"/>
    <n v="37.869999999999997"/>
    <n v="1358"/>
    <n v="19627"/>
    <x v="14"/>
    <n v="501"/>
    <n v="291.64999999999998"/>
    <n v="6.1"/>
    <n v="1.6"/>
    <s v="No"/>
    <n v="7"/>
    <n v="33"/>
    <n v="40"/>
    <x v="0"/>
    <n v="400181.06"/>
    <x v="1"/>
  </r>
  <r>
    <x v="1640"/>
    <x v="2"/>
    <x v="1"/>
    <n v="4"/>
    <n v="65"/>
    <n v="34.21"/>
    <n v="3242"/>
    <n v="33086"/>
    <x v="16"/>
    <n v="983"/>
    <n v="132.99"/>
    <n v="5.9"/>
    <n v="2.8"/>
    <s v="Yes"/>
    <n v="64"/>
    <n v="25"/>
    <n v="89"/>
    <x v="1"/>
    <n v="509857.34"/>
    <x v="0"/>
  </r>
  <r>
    <x v="1641"/>
    <x v="0"/>
    <x v="4"/>
    <n v="4.2"/>
    <n v="30"/>
    <n v="59.98"/>
    <n v="3194"/>
    <n v="33003"/>
    <x v="5"/>
    <n v="519"/>
    <n v="96.71"/>
    <n v="5.5"/>
    <n v="10"/>
    <s v="Yes"/>
    <n v="2"/>
    <n v="3"/>
    <n v="5"/>
    <x v="0"/>
    <n v="420597.65"/>
    <x v="1"/>
  </r>
  <r>
    <x v="1642"/>
    <x v="2"/>
    <x v="2"/>
    <n v="3.6"/>
    <n v="55"/>
    <n v="53.23"/>
    <n v="2302"/>
    <n v="26081"/>
    <x v="15"/>
    <n v="981"/>
    <n v="99.38"/>
    <n v="8.1999999999999993"/>
    <n v="3.1"/>
    <s v="No"/>
    <n v="53"/>
    <n v="46"/>
    <n v="99"/>
    <x v="1"/>
    <n v="661794.17000000004"/>
    <x v="0"/>
  </r>
  <r>
    <x v="1643"/>
    <x v="1"/>
    <x v="3"/>
    <n v="4.2"/>
    <n v="80"/>
    <n v="33.32"/>
    <n v="6402"/>
    <n v="68432"/>
    <x v="10"/>
    <n v="97"/>
    <n v="150.08000000000001"/>
    <n v="9.6999999999999993"/>
    <n v="2.4"/>
    <s v="No"/>
    <n v="59"/>
    <n v="63"/>
    <n v="122"/>
    <x v="2"/>
    <n v="609100.04"/>
    <x v="0"/>
  </r>
  <r>
    <x v="1644"/>
    <x v="2"/>
    <x v="3"/>
    <n v="3.6"/>
    <n v="55"/>
    <n v="32.340000000000003"/>
    <n v="1177"/>
    <n v="12488"/>
    <x v="6"/>
    <n v="272"/>
    <n v="63.08"/>
    <n v="8.5"/>
    <n v="7.3"/>
    <s v="Yes"/>
    <n v="37"/>
    <n v="41"/>
    <n v="78"/>
    <x v="1"/>
    <n v="416891.72"/>
    <x v="1"/>
  </r>
  <r>
    <x v="1645"/>
    <x v="1"/>
    <x v="2"/>
    <n v="3.1"/>
    <n v="86"/>
    <n v="47.06"/>
    <n v="3109"/>
    <n v="34816"/>
    <x v="17"/>
    <n v="697"/>
    <n v="171.94"/>
    <n v="8.8000000000000007"/>
    <n v="6.4"/>
    <s v="No"/>
    <n v="30"/>
    <n v="67"/>
    <n v="97"/>
    <x v="1"/>
    <n v="916291.16"/>
    <x v="0"/>
  </r>
  <r>
    <x v="1646"/>
    <x v="0"/>
    <x v="3"/>
    <n v="3"/>
    <n v="33"/>
    <n v="33.950000000000003"/>
    <n v="2254"/>
    <n v="30081"/>
    <x v="11"/>
    <n v="762"/>
    <n v="233.07"/>
    <n v="5.4"/>
    <n v="7.7"/>
    <s v="Yes"/>
    <n v="7"/>
    <n v="26"/>
    <n v="33"/>
    <x v="0"/>
    <n v="276436.05"/>
    <x v="1"/>
  </r>
  <r>
    <x v="1647"/>
    <x v="0"/>
    <x v="1"/>
    <n v="3.2"/>
    <n v="43"/>
    <n v="25.39"/>
    <n v="1645"/>
    <n v="22008"/>
    <x v="1"/>
    <n v="800"/>
    <n v="182.61"/>
    <n v="7.2"/>
    <n v="6.9"/>
    <s v="No"/>
    <n v="24"/>
    <n v="2"/>
    <n v="26"/>
    <x v="0"/>
    <n v="259975.67"/>
    <x v="1"/>
  </r>
  <r>
    <x v="1648"/>
    <x v="1"/>
    <x v="5"/>
    <n v="4.5999999999999996"/>
    <n v="83"/>
    <n v="38.11"/>
    <n v="5414"/>
    <n v="63002"/>
    <x v="13"/>
    <n v="515"/>
    <n v="292.51"/>
    <n v="4.7"/>
    <n v="3"/>
    <s v="Yes"/>
    <n v="27"/>
    <n v="43"/>
    <n v="70"/>
    <x v="1"/>
    <n v="726544.27"/>
    <x v="0"/>
  </r>
  <r>
    <x v="1649"/>
    <x v="0"/>
    <x v="0"/>
    <n v="4.9000000000000004"/>
    <n v="49"/>
    <n v="72.17"/>
    <n v="3259"/>
    <n v="34243"/>
    <x v="12"/>
    <n v="109"/>
    <n v="165.43"/>
    <n v="4.2"/>
    <n v="5.5"/>
    <s v="Yes"/>
    <n v="24"/>
    <n v="11"/>
    <n v="35"/>
    <x v="0"/>
    <n v="794650.87"/>
    <x v="0"/>
  </r>
  <r>
    <x v="1650"/>
    <x v="2"/>
    <x v="1"/>
    <n v="3.9"/>
    <n v="57"/>
    <n v="32.130000000000003"/>
    <n v="2404"/>
    <n v="30079"/>
    <x v="10"/>
    <n v="329"/>
    <n v="53.31"/>
    <n v="9.1"/>
    <n v="2.6"/>
    <s v="No"/>
    <n v="51"/>
    <n v="35"/>
    <n v="86"/>
    <x v="1"/>
    <n v="417459.92"/>
    <x v="1"/>
  </r>
  <r>
    <x v="1651"/>
    <x v="1"/>
    <x v="5"/>
    <n v="4"/>
    <n v="71"/>
    <n v="35.81"/>
    <n v="7834"/>
    <n v="86952"/>
    <x v="13"/>
    <n v="66"/>
    <n v="167.53"/>
    <n v="9.1"/>
    <n v="3.3"/>
    <s v="No"/>
    <n v="0"/>
    <n v="1"/>
    <n v="1"/>
    <x v="0"/>
    <n v="594276.1"/>
    <x v="0"/>
  </r>
  <r>
    <x v="1652"/>
    <x v="0"/>
    <x v="5"/>
    <n v="3.3"/>
    <n v="34"/>
    <n v="38.159999999999997"/>
    <n v="775"/>
    <n v="12410"/>
    <x v="7"/>
    <n v="370"/>
    <n v="282.47000000000003"/>
    <n v="7.1"/>
    <n v="9.9"/>
    <s v="No"/>
    <n v="15"/>
    <n v="33"/>
    <n v="48"/>
    <x v="0"/>
    <n v="312994.03999999998"/>
    <x v="1"/>
  </r>
  <r>
    <x v="1653"/>
    <x v="1"/>
    <x v="3"/>
    <n v="4.0999999999999996"/>
    <n v="73"/>
    <n v="36.270000000000003"/>
    <n v="2506"/>
    <n v="28425"/>
    <x v="10"/>
    <n v="728"/>
    <n v="73.97"/>
    <n v="8.5"/>
    <n v="7.6"/>
    <s v="Yes"/>
    <n v="60"/>
    <n v="30"/>
    <n v="90"/>
    <x v="1"/>
    <n v="599799.04000000004"/>
    <x v="0"/>
  </r>
  <r>
    <x v="1654"/>
    <x v="2"/>
    <x v="4"/>
    <n v="3.3"/>
    <n v="59"/>
    <n v="58.5"/>
    <n v="1814"/>
    <n v="17828"/>
    <x v="6"/>
    <n v="923"/>
    <n v="105.74"/>
    <n v="4.2"/>
    <n v="8"/>
    <s v="Yes"/>
    <n v="2"/>
    <n v="4"/>
    <n v="6"/>
    <x v="0"/>
    <n v="781787.9"/>
    <x v="0"/>
  </r>
  <r>
    <x v="1655"/>
    <x v="2"/>
    <x v="4"/>
    <n v="4.2"/>
    <n v="69"/>
    <n v="59.6"/>
    <n v="3160"/>
    <n v="39611"/>
    <x v="14"/>
    <n v="616"/>
    <n v="228.89"/>
    <n v="4.9000000000000004"/>
    <n v="1.3"/>
    <s v="No"/>
    <n v="47"/>
    <n v="19"/>
    <n v="66"/>
    <x v="1"/>
    <n v="916601.75"/>
    <x v="0"/>
  </r>
  <r>
    <x v="1656"/>
    <x v="0"/>
    <x v="3"/>
    <n v="4.9000000000000004"/>
    <n v="50"/>
    <n v="37.840000000000003"/>
    <n v="4379"/>
    <n v="53138"/>
    <x v="3"/>
    <n v="126"/>
    <n v="123.53"/>
    <n v="8.4"/>
    <n v="4.4000000000000004"/>
    <s v="No"/>
    <n v="36"/>
    <n v="37"/>
    <n v="73"/>
    <x v="1"/>
    <n v="441987.72"/>
    <x v="1"/>
  </r>
  <r>
    <x v="1657"/>
    <x v="2"/>
    <x v="3"/>
    <n v="3.4"/>
    <n v="52"/>
    <n v="30.1"/>
    <n v="2245"/>
    <n v="24568"/>
    <x v="11"/>
    <n v="520"/>
    <n v="241.31"/>
    <n v="4.5999999999999996"/>
    <n v="6"/>
    <s v="No"/>
    <n v="47"/>
    <n v="10"/>
    <n v="57"/>
    <x v="1"/>
    <n v="372430.4"/>
    <x v="1"/>
  </r>
  <r>
    <x v="1658"/>
    <x v="1"/>
    <x v="2"/>
    <n v="4.5"/>
    <n v="85"/>
    <n v="48.04"/>
    <n v="2310"/>
    <n v="29514"/>
    <x v="6"/>
    <n v="878"/>
    <n v="154.83000000000001"/>
    <n v="1.4"/>
    <n v="2.2999999999999998"/>
    <s v="Yes"/>
    <n v="13"/>
    <n v="3"/>
    <n v="16"/>
    <x v="0"/>
    <n v="917579.94"/>
    <x v="0"/>
  </r>
  <r>
    <x v="1659"/>
    <x v="2"/>
    <x v="2"/>
    <n v="3"/>
    <n v="59"/>
    <n v="46.57"/>
    <n v="793"/>
    <n v="11451"/>
    <x v="17"/>
    <n v="592"/>
    <n v="249.02"/>
    <n v="4.2"/>
    <n v="8.6"/>
    <s v="Yes"/>
    <n v="13"/>
    <n v="20"/>
    <n v="33"/>
    <x v="0"/>
    <n v="622613.82999999996"/>
    <x v="0"/>
  </r>
  <r>
    <x v="1660"/>
    <x v="1"/>
    <x v="0"/>
    <n v="3.8"/>
    <n v="84"/>
    <n v="66.400000000000006"/>
    <n v="6199"/>
    <n v="61800"/>
    <x v="0"/>
    <n v="150"/>
    <n v="187.88"/>
    <n v="4.5999999999999996"/>
    <n v="2.2999999999999998"/>
    <s v="Yes"/>
    <n v="41"/>
    <n v="61"/>
    <n v="102"/>
    <x v="2"/>
    <n v="1257405.7"/>
    <x v="2"/>
  </r>
  <r>
    <x v="1661"/>
    <x v="1"/>
    <x v="0"/>
    <n v="3.2"/>
    <n v="73"/>
    <n v="75.55"/>
    <n v="5244"/>
    <n v="51065"/>
    <x v="0"/>
    <n v="589"/>
    <n v="70.62"/>
    <n v="2.4"/>
    <n v="6.7"/>
    <s v="Yes"/>
    <n v="48"/>
    <n v="0"/>
    <n v="48"/>
    <x v="0"/>
    <n v="1240591.5"/>
    <x v="2"/>
  </r>
  <r>
    <x v="1662"/>
    <x v="2"/>
    <x v="0"/>
    <n v="3.7"/>
    <n v="50"/>
    <n v="69.14"/>
    <n v="2059"/>
    <n v="26208"/>
    <x v="9"/>
    <n v="593"/>
    <n v="146.53"/>
    <n v="4.0999999999999996"/>
    <n v="6"/>
    <s v="Yes"/>
    <n v="39"/>
    <n v="41"/>
    <n v="80"/>
    <x v="1"/>
    <n v="792249.1"/>
    <x v="0"/>
  </r>
  <r>
    <x v="1663"/>
    <x v="0"/>
    <x v="0"/>
    <n v="3.3"/>
    <n v="44"/>
    <n v="70.8"/>
    <n v="2841"/>
    <n v="33718"/>
    <x v="1"/>
    <n v="312"/>
    <n v="133.31"/>
    <n v="9.4"/>
    <n v="8.6"/>
    <s v="No"/>
    <n v="14"/>
    <n v="36"/>
    <n v="50"/>
    <x v="0"/>
    <n v="709340.2"/>
    <x v="0"/>
  </r>
  <r>
    <x v="1664"/>
    <x v="2"/>
    <x v="5"/>
    <n v="3.7"/>
    <n v="59"/>
    <n v="43.07"/>
    <n v="2960"/>
    <n v="36708"/>
    <x v="16"/>
    <n v="255"/>
    <n v="252.52"/>
    <n v="8.6999999999999993"/>
    <n v="3.8"/>
    <s v="No"/>
    <n v="22"/>
    <n v="42"/>
    <n v="64"/>
    <x v="1"/>
    <n v="579299.35"/>
    <x v="0"/>
  </r>
  <r>
    <x v="1665"/>
    <x v="1"/>
    <x v="5"/>
    <n v="3.8"/>
    <n v="89"/>
    <n v="35.520000000000003"/>
    <n v="6944"/>
    <n v="74553"/>
    <x v="11"/>
    <n v="831"/>
    <n v="206.22"/>
    <n v="5"/>
    <n v="3.6"/>
    <s v="Yes"/>
    <n v="65"/>
    <n v="61"/>
    <n v="126"/>
    <x v="2"/>
    <n v="733901.49"/>
    <x v="0"/>
  </r>
  <r>
    <x v="1666"/>
    <x v="1"/>
    <x v="2"/>
    <n v="3.6"/>
    <n v="87"/>
    <n v="47.65"/>
    <n v="6989"/>
    <n v="77291"/>
    <x v="1"/>
    <n v="529"/>
    <n v="244.35"/>
    <n v="7.4"/>
    <n v="8.6"/>
    <s v="No"/>
    <n v="42"/>
    <n v="50"/>
    <n v="92"/>
    <x v="1"/>
    <n v="943665.3"/>
    <x v="0"/>
  </r>
  <r>
    <x v="1667"/>
    <x v="2"/>
    <x v="4"/>
    <n v="4.3"/>
    <n v="65"/>
    <n v="64.150000000000006"/>
    <n v="3150"/>
    <n v="30985"/>
    <x v="8"/>
    <n v="122"/>
    <n v="143.04"/>
    <n v="2.4"/>
    <n v="3"/>
    <s v="No"/>
    <n v="62"/>
    <n v="52"/>
    <n v="114"/>
    <x v="2"/>
    <n v="933706.6"/>
    <x v="0"/>
  </r>
  <r>
    <x v="1668"/>
    <x v="0"/>
    <x v="3"/>
    <n v="4.8"/>
    <n v="50"/>
    <n v="39.479999999999997"/>
    <n v="3756"/>
    <n v="46276"/>
    <x v="16"/>
    <n v="487"/>
    <n v="222.94"/>
    <n v="7.8"/>
    <n v="7.7"/>
    <s v="No"/>
    <n v="38"/>
    <n v="0"/>
    <n v="38"/>
    <x v="0"/>
    <n v="457478.04"/>
    <x v="1"/>
  </r>
  <r>
    <x v="1669"/>
    <x v="0"/>
    <x v="4"/>
    <n v="3.8"/>
    <n v="38"/>
    <n v="59.1"/>
    <n v="2389"/>
    <n v="31705"/>
    <x v="11"/>
    <n v="631"/>
    <n v="66.31"/>
    <n v="5.3"/>
    <n v="2.7"/>
    <s v="No"/>
    <n v="10"/>
    <n v="15"/>
    <n v="25"/>
    <x v="0"/>
    <n v="520738.45"/>
    <x v="0"/>
  </r>
  <r>
    <x v="1670"/>
    <x v="1"/>
    <x v="1"/>
    <n v="3.4"/>
    <n v="88"/>
    <n v="29.12"/>
    <n v="4378"/>
    <n v="52139"/>
    <x v="4"/>
    <n v="740"/>
    <n v="59.18"/>
    <n v="7.5"/>
    <n v="8.9"/>
    <s v="Yes"/>
    <n v="21"/>
    <n v="1"/>
    <n v="22"/>
    <x v="0"/>
    <n v="585695.23"/>
    <x v="0"/>
  </r>
  <r>
    <x v="1671"/>
    <x v="1"/>
    <x v="5"/>
    <n v="3.5"/>
    <n v="86"/>
    <n v="43.33"/>
    <n v="6299"/>
    <n v="62674"/>
    <x v="8"/>
    <n v="768"/>
    <n v="121.87"/>
    <n v="6.8"/>
    <n v="8.6"/>
    <s v="No"/>
    <n v="77"/>
    <n v="1"/>
    <n v="78"/>
    <x v="1"/>
    <n v="845275.16"/>
    <x v="0"/>
  </r>
  <r>
    <x v="1672"/>
    <x v="0"/>
    <x v="0"/>
    <n v="4.7"/>
    <n v="39"/>
    <n v="68.25"/>
    <n v="3046"/>
    <n v="38535"/>
    <x v="9"/>
    <n v="591"/>
    <n v="243.42"/>
    <n v="3.1"/>
    <n v="8.1"/>
    <s v="Yes"/>
    <n v="16"/>
    <n v="16"/>
    <n v="32"/>
    <x v="0"/>
    <n v="617385"/>
    <x v="0"/>
  </r>
  <r>
    <x v="1673"/>
    <x v="2"/>
    <x v="0"/>
    <n v="4.0999999999999996"/>
    <n v="68"/>
    <n v="66.290000000000006"/>
    <n v="4093"/>
    <n v="43638"/>
    <x v="14"/>
    <n v="463"/>
    <n v="183.52"/>
    <n v="8.5"/>
    <n v="5.4"/>
    <s v="No"/>
    <n v="54"/>
    <n v="6"/>
    <n v="60"/>
    <x v="1"/>
    <n v="1008365.48"/>
    <x v="2"/>
  </r>
  <r>
    <x v="1674"/>
    <x v="1"/>
    <x v="1"/>
    <n v="3.9"/>
    <n v="77"/>
    <n v="27.83"/>
    <n v="3555"/>
    <n v="38216"/>
    <x v="17"/>
    <n v="705"/>
    <n v="152.21"/>
    <n v="6.1"/>
    <n v="1.3"/>
    <s v="No"/>
    <n v="56"/>
    <n v="61"/>
    <n v="117"/>
    <x v="2"/>
    <n v="494906.7"/>
    <x v="1"/>
  </r>
  <r>
    <x v="1675"/>
    <x v="1"/>
    <x v="4"/>
    <n v="3.3"/>
    <n v="88"/>
    <n v="59.26"/>
    <n v="2293"/>
    <n v="31041"/>
    <x v="12"/>
    <n v="968"/>
    <n v="274.16000000000003"/>
    <n v="8.1"/>
    <n v="2.2000000000000002"/>
    <s v="No"/>
    <n v="55"/>
    <n v="16"/>
    <n v="71"/>
    <x v="1"/>
    <n v="1164343.73"/>
    <x v="2"/>
  </r>
  <r>
    <x v="1676"/>
    <x v="0"/>
    <x v="0"/>
    <n v="3.9"/>
    <n v="34"/>
    <n v="65.569999999999993"/>
    <n v="1675"/>
    <n v="19976"/>
    <x v="18"/>
    <n v="720"/>
    <n v="174.34"/>
    <n v="1.8"/>
    <n v="5.0999999999999996"/>
    <s v="No"/>
    <n v="1"/>
    <n v="20"/>
    <n v="21"/>
    <x v="0"/>
    <n v="510012.49"/>
    <x v="0"/>
  </r>
  <r>
    <x v="1677"/>
    <x v="2"/>
    <x v="4"/>
    <n v="3.6"/>
    <n v="51"/>
    <n v="60.27"/>
    <n v="2989"/>
    <n v="36125"/>
    <x v="11"/>
    <n v="807"/>
    <n v="203.35"/>
    <n v="6.5"/>
    <n v="1.4"/>
    <s v="Yes"/>
    <n v="29"/>
    <n v="30"/>
    <n v="59"/>
    <x v="1"/>
    <n v="705565.31"/>
    <x v="0"/>
  </r>
  <r>
    <x v="1678"/>
    <x v="0"/>
    <x v="3"/>
    <n v="4.9000000000000004"/>
    <n v="44"/>
    <n v="38.14"/>
    <n v="986"/>
    <n v="12195"/>
    <x v="4"/>
    <n v="829"/>
    <n v="296.45999999999998"/>
    <n v="3.6"/>
    <n v="1.6"/>
    <s v="No"/>
    <n v="28"/>
    <n v="14"/>
    <n v="42"/>
    <x v="0"/>
    <n v="380465.67"/>
    <x v="1"/>
  </r>
  <r>
    <x v="1679"/>
    <x v="2"/>
    <x v="1"/>
    <n v="4.8"/>
    <n v="66"/>
    <n v="30.65"/>
    <n v="1276"/>
    <n v="13294"/>
    <x v="3"/>
    <n v="262"/>
    <n v="180.6"/>
    <n v="8.6999999999999993"/>
    <n v="2.1"/>
    <s v="No"/>
    <n v="0"/>
    <n v="63"/>
    <n v="63"/>
    <x v="1"/>
    <n v="462448.75"/>
    <x v="1"/>
  </r>
  <r>
    <x v="1680"/>
    <x v="2"/>
    <x v="4"/>
    <n v="3.2"/>
    <n v="59"/>
    <n v="55.79"/>
    <n v="692"/>
    <n v="5277"/>
    <x v="3"/>
    <n v="820"/>
    <n v="245.88"/>
    <n v="9.5"/>
    <n v="3.3"/>
    <s v="No"/>
    <n v="34"/>
    <n v="42"/>
    <n v="76"/>
    <x v="1"/>
    <n v="743444.47999999998"/>
    <x v="0"/>
  </r>
  <r>
    <x v="1681"/>
    <x v="2"/>
    <x v="3"/>
    <n v="4"/>
    <n v="70"/>
    <n v="34.840000000000003"/>
    <n v="2047"/>
    <n v="29003"/>
    <x v="4"/>
    <n v="116"/>
    <n v="153.46"/>
    <n v="1.5"/>
    <n v="7.7"/>
    <s v="Yes"/>
    <n v="20"/>
    <n v="52"/>
    <n v="72"/>
    <x v="1"/>
    <n v="550958.32999999996"/>
    <x v="0"/>
  </r>
  <r>
    <x v="1682"/>
    <x v="1"/>
    <x v="4"/>
    <n v="3.5"/>
    <n v="90"/>
    <n v="62.8"/>
    <n v="6334"/>
    <n v="67144"/>
    <x v="9"/>
    <n v="471"/>
    <n v="59.09"/>
    <n v="7.5"/>
    <n v="1.4"/>
    <s v="Yes"/>
    <n v="69"/>
    <n v="40"/>
    <n v="109"/>
    <x v="2"/>
    <n v="1281883.3999999999"/>
    <x v="2"/>
  </r>
  <r>
    <x v="1683"/>
    <x v="0"/>
    <x v="4"/>
    <n v="3.8"/>
    <n v="31"/>
    <n v="55.64"/>
    <n v="2791"/>
    <n v="30202"/>
    <x v="5"/>
    <n v="903"/>
    <n v="258.62"/>
    <n v="1.9"/>
    <n v="9.9"/>
    <s v="Yes"/>
    <n v="18"/>
    <n v="13"/>
    <n v="31"/>
    <x v="0"/>
    <n v="403867.4"/>
    <x v="1"/>
  </r>
  <r>
    <x v="1684"/>
    <x v="0"/>
    <x v="0"/>
    <n v="4.8"/>
    <n v="38"/>
    <n v="65.66"/>
    <n v="1465"/>
    <n v="17704"/>
    <x v="18"/>
    <n v="518"/>
    <n v="286.10000000000002"/>
    <n v="8.6999999999999993"/>
    <n v="3.5"/>
    <s v="No"/>
    <n v="34"/>
    <n v="25"/>
    <n v="59"/>
    <x v="1"/>
    <n v="572515.16"/>
    <x v="0"/>
  </r>
  <r>
    <x v="1685"/>
    <x v="2"/>
    <x v="2"/>
    <n v="4.0999999999999996"/>
    <n v="51"/>
    <n v="49.08"/>
    <n v="1752"/>
    <n v="24384"/>
    <x v="4"/>
    <n v="420"/>
    <n v="158.6"/>
    <n v="2.1"/>
    <n v="3.9"/>
    <s v="Yes"/>
    <n v="15"/>
    <n v="29"/>
    <n v="44"/>
    <x v="0"/>
    <n v="563021.24"/>
    <x v="0"/>
  </r>
  <r>
    <x v="1686"/>
    <x v="1"/>
    <x v="5"/>
    <n v="3.7"/>
    <n v="87"/>
    <n v="37.14"/>
    <n v="6351"/>
    <n v="63285"/>
    <x v="1"/>
    <n v="413"/>
    <n v="175.91"/>
    <n v="2.8"/>
    <n v="3.2"/>
    <s v="No"/>
    <n v="12"/>
    <n v="74"/>
    <n v="86"/>
    <x v="1"/>
    <n v="735339.21"/>
    <x v="0"/>
  </r>
  <r>
    <x v="1687"/>
    <x v="1"/>
    <x v="4"/>
    <n v="3.4"/>
    <n v="81"/>
    <n v="65.28"/>
    <n v="1965"/>
    <n v="23172"/>
    <x v="11"/>
    <n v="449"/>
    <n v="156.03"/>
    <n v="3.3"/>
    <n v="6.4"/>
    <s v="Yes"/>
    <n v="77"/>
    <n v="25"/>
    <n v="102"/>
    <x v="2"/>
    <n v="1191514.58"/>
    <x v="2"/>
  </r>
  <r>
    <x v="1688"/>
    <x v="0"/>
    <x v="4"/>
    <n v="4.5999999999999996"/>
    <n v="44"/>
    <n v="61.39"/>
    <n v="4531"/>
    <n v="53100"/>
    <x v="1"/>
    <n v="899"/>
    <n v="299.23"/>
    <n v="7.6"/>
    <n v="1.2"/>
    <s v="No"/>
    <n v="9"/>
    <n v="5"/>
    <n v="14"/>
    <x v="0"/>
    <n v="616063"/>
    <x v="0"/>
  </r>
  <r>
    <x v="1689"/>
    <x v="1"/>
    <x v="4"/>
    <n v="4.2"/>
    <n v="90"/>
    <n v="58.16"/>
    <n v="2319"/>
    <n v="30231"/>
    <x v="10"/>
    <n v="309"/>
    <n v="275.83999999999997"/>
    <n v="3.6"/>
    <n v="1.8"/>
    <s v="No"/>
    <n v="12"/>
    <n v="66"/>
    <n v="78"/>
    <x v="1"/>
    <n v="1161178.1299999999"/>
    <x v="2"/>
  </r>
  <r>
    <x v="1690"/>
    <x v="1"/>
    <x v="2"/>
    <n v="3.9"/>
    <n v="89"/>
    <n v="52.75"/>
    <n v="2358"/>
    <n v="29231"/>
    <x v="2"/>
    <n v="837"/>
    <n v="60.28"/>
    <n v="6.4"/>
    <n v="1.9"/>
    <s v="Yes"/>
    <n v="69"/>
    <n v="88"/>
    <n v="157"/>
    <x v="2"/>
    <n v="1065254.55"/>
    <x v="2"/>
  </r>
  <r>
    <x v="1691"/>
    <x v="2"/>
    <x v="3"/>
    <n v="3.4"/>
    <n v="55"/>
    <n v="34.119999999999997"/>
    <n v="1822"/>
    <n v="21755"/>
    <x v="9"/>
    <n v="811"/>
    <n v="244.75"/>
    <n v="6.1"/>
    <n v="7"/>
    <s v="Yes"/>
    <n v="12"/>
    <n v="40"/>
    <n v="52"/>
    <x v="1"/>
    <n v="443742.39"/>
    <x v="1"/>
  </r>
  <r>
    <x v="1692"/>
    <x v="1"/>
    <x v="1"/>
    <n v="3.7"/>
    <n v="87"/>
    <n v="26.45"/>
    <n v="6040"/>
    <n v="65473"/>
    <x v="17"/>
    <n v="94"/>
    <n v="200.21"/>
    <n v="4.5999999999999996"/>
    <n v="4"/>
    <s v="Yes"/>
    <n v="62"/>
    <n v="78"/>
    <n v="140"/>
    <x v="2"/>
    <n v="534476.5"/>
    <x v="0"/>
  </r>
  <r>
    <x v="1693"/>
    <x v="2"/>
    <x v="0"/>
    <n v="4.9000000000000004"/>
    <n v="62"/>
    <n v="67.61"/>
    <n v="2995"/>
    <n v="34849"/>
    <x v="16"/>
    <n v="958"/>
    <n v="56.29"/>
    <n v="5.9"/>
    <n v="4.9000000000000004"/>
    <s v="No"/>
    <n v="17"/>
    <n v="58"/>
    <n v="75"/>
    <x v="1"/>
    <n v="943630.28"/>
    <x v="0"/>
  </r>
  <r>
    <x v="1694"/>
    <x v="0"/>
    <x v="2"/>
    <n v="4"/>
    <n v="33"/>
    <n v="52.07"/>
    <n v="2284"/>
    <n v="24804"/>
    <x v="3"/>
    <n v="912"/>
    <n v="161.18"/>
    <n v="2.1"/>
    <n v="9.5"/>
    <s v="Yes"/>
    <n v="17"/>
    <n v="20"/>
    <n v="37"/>
    <x v="0"/>
    <n v="399526.68"/>
    <x v="1"/>
  </r>
  <r>
    <x v="1695"/>
    <x v="1"/>
    <x v="3"/>
    <n v="3.8"/>
    <n v="81"/>
    <n v="30.57"/>
    <n v="3995"/>
    <n v="47830"/>
    <x v="18"/>
    <n v="947"/>
    <n v="87.43"/>
    <n v="8.9"/>
    <n v="2.8"/>
    <s v="No"/>
    <n v="27"/>
    <n v="41"/>
    <n v="68"/>
    <x v="1"/>
    <n v="572487.99"/>
    <x v="0"/>
  </r>
  <r>
    <x v="1696"/>
    <x v="0"/>
    <x v="4"/>
    <n v="4"/>
    <n v="38"/>
    <n v="58"/>
    <n v="1649"/>
    <n v="23512"/>
    <x v="18"/>
    <n v="911"/>
    <n v="268.26"/>
    <n v="2.9"/>
    <n v="1.6"/>
    <s v="No"/>
    <n v="5"/>
    <n v="5"/>
    <n v="10"/>
    <x v="0"/>
    <n v="502977.1"/>
    <x v="0"/>
  </r>
  <r>
    <x v="1697"/>
    <x v="0"/>
    <x v="3"/>
    <n v="4.5999999999999996"/>
    <n v="31"/>
    <n v="32.29"/>
    <n v="3468"/>
    <n v="39405"/>
    <x v="4"/>
    <n v="336"/>
    <n v="53.17"/>
    <n v="8.9"/>
    <n v="5"/>
    <s v="Yes"/>
    <n v="15"/>
    <n v="22"/>
    <n v="37"/>
    <x v="0"/>
    <n v="240205.79"/>
    <x v="1"/>
  </r>
  <r>
    <x v="1698"/>
    <x v="1"/>
    <x v="2"/>
    <n v="3.7"/>
    <n v="85"/>
    <n v="47.21"/>
    <n v="2148"/>
    <n v="21313"/>
    <x v="5"/>
    <n v="589"/>
    <n v="268.27999999999997"/>
    <n v="5.7"/>
    <n v="2.5"/>
    <s v="No"/>
    <n v="24"/>
    <n v="56"/>
    <n v="80"/>
    <x v="1"/>
    <n v="903156.6"/>
    <x v="0"/>
  </r>
  <r>
    <x v="1699"/>
    <x v="1"/>
    <x v="2"/>
    <n v="3.4"/>
    <n v="70"/>
    <n v="52.51"/>
    <n v="1450"/>
    <n v="17138"/>
    <x v="11"/>
    <n v="378"/>
    <n v="285.20999999999998"/>
    <n v="6.5"/>
    <n v="2.2999999999999998"/>
    <s v="Yes"/>
    <n v="11"/>
    <n v="52"/>
    <n v="63"/>
    <x v="1"/>
    <n v="833474.33"/>
    <x v="0"/>
  </r>
  <r>
    <x v="1700"/>
    <x v="0"/>
    <x v="2"/>
    <n v="4.2"/>
    <n v="33"/>
    <n v="54.08"/>
    <n v="2493"/>
    <n v="30156"/>
    <x v="13"/>
    <n v="364"/>
    <n v="68.25"/>
    <n v="3.3"/>
    <n v="4.7"/>
    <s v="Yes"/>
    <n v="27"/>
    <n v="11"/>
    <n v="38"/>
    <x v="0"/>
    <n v="417866.5"/>
    <x v="1"/>
  </r>
  <r>
    <x v="1701"/>
    <x v="1"/>
    <x v="1"/>
    <n v="4.3"/>
    <n v="84"/>
    <n v="32.869999999999997"/>
    <n v="2688"/>
    <n v="31966"/>
    <x v="5"/>
    <n v="956"/>
    <n v="229.96"/>
    <n v="3"/>
    <n v="7"/>
    <s v="Yes"/>
    <n v="28"/>
    <n v="26"/>
    <n v="54"/>
    <x v="1"/>
    <n v="629993.80000000005"/>
    <x v="0"/>
  </r>
  <r>
    <x v="1702"/>
    <x v="2"/>
    <x v="5"/>
    <n v="4.4000000000000004"/>
    <n v="69"/>
    <n v="42.1"/>
    <n v="2608"/>
    <n v="32052"/>
    <x v="13"/>
    <n v="468"/>
    <n v="187.22"/>
    <n v="5.4"/>
    <n v="3.2"/>
    <s v="No"/>
    <n v="53"/>
    <n v="61"/>
    <n v="114"/>
    <x v="2"/>
    <n v="666723.1"/>
    <x v="0"/>
  </r>
  <r>
    <x v="1703"/>
    <x v="2"/>
    <x v="0"/>
    <n v="4.8"/>
    <n v="50"/>
    <n v="75.08"/>
    <n v="2085"/>
    <n v="29007"/>
    <x v="7"/>
    <n v="354"/>
    <n v="288.57"/>
    <n v="3.4"/>
    <n v="8.9"/>
    <s v="Yes"/>
    <n v="26"/>
    <n v="14"/>
    <n v="40"/>
    <x v="0"/>
    <n v="852565.05"/>
    <x v="0"/>
  </r>
  <r>
    <x v="1704"/>
    <x v="1"/>
    <x v="1"/>
    <n v="3.7"/>
    <n v="89"/>
    <n v="25.64"/>
    <n v="2989"/>
    <n v="34683"/>
    <x v="9"/>
    <n v="989"/>
    <n v="249.54"/>
    <n v="4.8"/>
    <n v="4.3"/>
    <s v="No"/>
    <n v="76"/>
    <n v="71"/>
    <n v="147"/>
    <x v="2"/>
    <n v="535263.97"/>
    <x v="0"/>
  </r>
  <r>
    <x v="1705"/>
    <x v="0"/>
    <x v="1"/>
    <n v="3.2"/>
    <n v="44"/>
    <n v="26.84"/>
    <n v="699"/>
    <n v="13502"/>
    <x v="18"/>
    <n v="278"/>
    <n v="223.6"/>
    <n v="5"/>
    <n v="9.4"/>
    <s v="Yes"/>
    <n v="15"/>
    <n v="24"/>
    <n v="39"/>
    <x v="0"/>
    <n v="281156.59999999998"/>
    <x v="1"/>
  </r>
  <r>
    <x v="1706"/>
    <x v="1"/>
    <x v="5"/>
    <n v="4.9000000000000004"/>
    <n v="72"/>
    <n v="39.56"/>
    <n v="4752"/>
    <n v="50417"/>
    <x v="15"/>
    <n v="799"/>
    <n v="281.38"/>
    <n v="3.4"/>
    <n v="5.4"/>
    <s v="Yes"/>
    <n v="19"/>
    <n v="42"/>
    <n v="61"/>
    <x v="1"/>
    <n v="644842.09"/>
    <x v="0"/>
  </r>
  <r>
    <x v="1707"/>
    <x v="1"/>
    <x v="1"/>
    <n v="3.9"/>
    <n v="82"/>
    <n v="29.1"/>
    <n v="4065"/>
    <n v="45861"/>
    <x v="1"/>
    <n v="235"/>
    <n v="90.09"/>
    <n v="3.6"/>
    <n v="7.5"/>
    <s v="Yes"/>
    <n v="32"/>
    <n v="47"/>
    <n v="79"/>
    <x v="1"/>
    <n v="547287.25"/>
    <x v="0"/>
  </r>
  <r>
    <x v="1708"/>
    <x v="0"/>
    <x v="2"/>
    <n v="4.2"/>
    <n v="47"/>
    <n v="49.6"/>
    <n v="3667"/>
    <n v="39025"/>
    <x v="5"/>
    <n v="996"/>
    <n v="143.99"/>
    <n v="9.8000000000000007"/>
    <n v="8.6"/>
    <s v="No"/>
    <n v="6"/>
    <n v="18"/>
    <n v="24"/>
    <x v="0"/>
    <n v="541366.94999999995"/>
    <x v="0"/>
  </r>
  <r>
    <x v="1709"/>
    <x v="0"/>
    <x v="2"/>
    <n v="4.3"/>
    <n v="42"/>
    <n v="47.27"/>
    <n v="3363"/>
    <n v="33350"/>
    <x v="14"/>
    <n v="167"/>
    <n v="260.74"/>
    <n v="6.3"/>
    <n v="5.8"/>
    <s v="Yes"/>
    <n v="35"/>
    <n v="34"/>
    <n v="69"/>
    <x v="1"/>
    <n v="452147.09"/>
    <x v="1"/>
  </r>
  <r>
    <x v="1710"/>
    <x v="2"/>
    <x v="3"/>
    <n v="4.0999999999999996"/>
    <n v="59"/>
    <n v="31.64"/>
    <n v="1454"/>
    <n v="23561"/>
    <x v="8"/>
    <n v="834"/>
    <n v="75.400000000000006"/>
    <n v="8.5"/>
    <n v="8.6999999999999993"/>
    <s v="Yes"/>
    <n v="43"/>
    <n v="20"/>
    <n v="63"/>
    <x v="1"/>
    <n v="428440.81"/>
    <x v="1"/>
  </r>
  <r>
    <x v="1711"/>
    <x v="0"/>
    <x v="4"/>
    <n v="3.4"/>
    <n v="49"/>
    <n v="60.6"/>
    <n v="3172"/>
    <n v="32955"/>
    <x v="12"/>
    <n v="175"/>
    <n v="283.86"/>
    <n v="1.4"/>
    <n v="4.4000000000000004"/>
    <s v="No"/>
    <n v="8"/>
    <n v="17"/>
    <n v="25"/>
    <x v="0"/>
    <n v="667469.35"/>
    <x v="0"/>
  </r>
  <r>
    <x v="1712"/>
    <x v="2"/>
    <x v="1"/>
    <n v="4.5"/>
    <n v="56"/>
    <n v="35.21"/>
    <n v="3232"/>
    <n v="36183"/>
    <x v="17"/>
    <n v="181"/>
    <n v="236.29"/>
    <n v="1"/>
    <n v="4.3"/>
    <s v="Yes"/>
    <n v="51"/>
    <n v="28"/>
    <n v="79"/>
    <x v="1"/>
    <n v="454266.18"/>
    <x v="1"/>
  </r>
  <r>
    <x v="1713"/>
    <x v="0"/>
    <x v="4"/>
    <n v="4.5999999999999996"/>
    <n v="37"/>
    <n v="59.31"/>
    <n v="1092"/>
    <n v="12605"/>
    <x v="13"/>
    <n v="210"/>
    <n v="159.83000000000001"/>
    <n v="5.7"/>
    <n v="8.1"/>
    <s v="Yes"/>
    <n v="10"/>
    <n v="26"/>
    <n v="36"/>
    <x v="0"/>
    <n v="507312.34"/>
    <x v="0"/>
  </r>
  <r>
    <x v="1714"/>
    <x v="1"/>
    <x v="0"/>
    <n v="4.0999999999999996"/>
    <n v="70"/>
    <n v="65.48"/>
    <n v="3430"/>
    <n v="40469"/>
    <x v="1"/>
    <n v="751"/>
    <n v="134.68"/>
    <n v="8.4"/>
    <n v="3.2"/>
    <s v="No"/>
    <n v="32"/>
    <n v="39"/>
    <n v="71"/>
    <x v="1"/>
    <n v="1030927.93"/>
    <x v="2"/>
  </r>
  <r>
    <x v="1715"/>
    <x v="2"/>
    <x v="2"/>
    <n v="4"/>
    <n v="67"/>
    <n v="52.77"/>
    <n v="932"/>
    <n v="15790"/>
    <x v="6"/>
    <n v="642"/>
    <n v="86.9"/>
    <n v="6.5"/>
    <n v="7.5"/>
    <s v="No"/>
    <n v="41"/>
    <n v="52"/>
    <n v="93"/>
    <x v="1"/>
    <n v="803673.32"/>
    <x v="0"/>
  </r>
  <r>
    <x v="1716"/>
    <x v="2"/>
    <x v="3"/>
    <n v="3.2"/>
    <n v="61"/>
    <n v="33.200000000000003"/>
    <n v="2911"/>
    <n v="29695"/>
    <x v="10"/>
    <n v="923"/>
    <n v="73.42"/>
    <n v="6.6"/>
    <n v="1.7"/>
    <s v="Yes"/>
    <n v="46"/>
    <n v="4"/>
    <n v="50"/>
    <x v="0"/>
    <n v="459026.05"/>
    <x v="1"/>
  </r>
  <r>
    <x v="1717"/>
    <x v="2"/>
    <x v="0"/>
    <n v="3.2"/>
    <n v="67"/>
    <n v="67.7"/>
    <n v="2584"/>
    <n v="34009"/>
    <x v="12"/>
    <n v="761"/>
    <n v="155.9"/>
    <n v="2.2999999999999998"/>
    <n v="6.7"/>
    <s v="Yes"/>
    <n v="58"/>
    <n v="21"/>
    <n v="79"/>
    <x v="1"/>
    <n v="1016308.85"/>
    <x v="2"/>
  </r>
  <r>
    <x v="1718"/>
    <x v="1"/>
    <x v="3"/>
    <n v="3.7"/>
    <n v="81"/>
    <n v="33.57"/>
    <n v="6892"/>
    <n v="69997"/>
    <x v="15"/>
    <n v="395"/>
    <n v="260.77"/>
    <n v="9.8000000000000007"/>
    <n v="9.5"/>
    <s v="No"/>
    <n v="58"/>
    <n v="55"/>
    <n v="113"/>
    <x v="2"/>
    <n v="626569.49"/>
    <x v="0"/>
  </r>
  <r>
    <x v="1719"/>
    <x v="1"/>
    <x v="5"/>
    <n v="3.6"/>
    <n v="89"/>
    <n v="42.96"/>
    <n v="1616"/>
    <n v="17617"/>
    <x v="10"/>
    <n v="988"/>
    <n v="182.96"/>
    <n v="5.8"/>
    <n v="5.0999999999999996"/>
    <s v="Yes"/>
    <n v="24"/>
    <n v="13"/>
    <n v="37"/>
    <x v="0"/>
    <n v="851653.73"/>
    <x v="0"/>
  </r>
  <r>
    <x v="1720"/>
    <x v="1"/>
    <x v="2"/>
    <n v="4.9000000000000004"/>
    <n v="78"/>
    <n v="54.01"/>
    <n v="7156"/>
    <n v="72915"/>
    <x v="6"/>
    <n v="133"/>
    <n v="162.79"/>
    <n v="1.9"/>
    <n v="4.7"/>
    <s v="Yes"/>
    <n v="26"/>
    <n v="39"/>
    <n v="65"/>
    <x v="1"/>
    <n v="958055.22"/>
    <x v="0"/>
  </r>
  <r>
    <x v="1721"/>
    <x v="1"/>
    <x v="0"/>
    <n v="4.5999999999999996"/>
    <n v="71"/>
    <n v="71.47"/>
    <n v="6558"/>
    <n v="74360"/>
    <x v="2"/>
    <n v="91"/>
    <n v="129.76"/>
    <n v="4.7"/>
    <n v="5.9"/>
    <s v="No"/>
    <n v="14"/>
    <n v="0"/>
    <n v="14"/>
    <x v="0"/>
    <n v="1149324.6100000001"/>
    <x v="2"/>
  </r>
  <r>
    <x v="1722"/>
    <x v="1"/>
    <x v="5"/>
    <n v="4.3"/>
    <n v="83"/>
    <n v="38.549999999999997"/>
    <n v="6497"/>
    <n v="66160"/>
    <x v="13"/>
    <n v="484"/>
    <n v="89.24"/>
    <n v="1.6"/>
    <n v="7.5"/>
    <s v="No"/>
    <n v="76"/>
    <n v="76"/>
    <n v="152"/>
    <x v="2"/>
    <n v="740154.45"/>
    <x v="0"/>
  </r>
  <r>
    <x v="1723"/>
    <x v="2"/>
    <x v="0"/>
    <n v="4"/>
    <n v="53"/>
    <n v="68.42"/>
    <n v="1743"/>
    <n v="25271"/>
    <x v="8"/>
    <n v="215"/>
    <n v="297.52"/>
    <n v="4.8"/>
    <n v="4.2"/>
    <s v="Yes"/>
    <n v="40"/>
    <n v="26"/>
    <n v="66"/>
    <x v="1"/>
    <n v="811474.71"/>
    <x v="0"/>
  </r>
  <r>
    <x v="1724"/>
    <x v="1"/>
    <x v="3"/>
    <n v="3.3"/>
    <n v="84"/>
    <n v="31.37"/>
    <n v="4570"/>
    <n v="46428"/>
    <x v="7"/>
    <n v="476"/>
    <n v="56.43"/>
    <n v="7.4"/>
    <n v="1"/>
    <s v="No"/>
    <n v="79"/>
    <n v="48"/>
    <n v="127"/>
    <x v="2"/>
    <n v="611394.91"/>
    <x v="0"/>
  </r>
  <r>
    <x v="1725"/>
    <x v="2"/>
    <x v="5"/>
    <n v="5"/>
    <n v="66"/>
    <n v="45.27"/>
    <n v="3735"/>
    <n v="43559"/>
    <x v="18"/>
    <n v="97"/>
    <n v="127.95"/>
    <n v="3.9"/>
    <n v="5.5"/>
    <s v="No"/>
    <n v="20"/>
    <n v="57"/>
    <n v="77"/>
    <x v="1"/>
    <n v="682492.82"/>
    <x v="0"/>
  </r>
  <r>
    <x v="1726"/>
    <x v="1"/>
    <x v="5"/>
    <n v="3.8"/>
    <n v="88"/>
    <n v="42.02"/>
    <n v="6275"/>
    <n v="63867"/>
    <x v="11"/>
    <n v="91"/>
    <n v="242.34"/>
    <n v="3.8"/>
    <n v="4.8"/>
    <s v="No"/>
    <n v="75"/>
    <n v="80"/>
    <n v="155"/>
    <x v="2"/>
    <n v="850410.39"/>
    <x v="0"/>
  </r>
  <r>
    <x v="1727"/>
    <x v="0"/>
    <x v="2"/>
    <n v="3.2"/>
    <n v="35"/>
    <n v="45.3"/>
    <n v="1778"/>
    <n v="24218"/>
    <x v="14"/>
    <n v="234"/>
    <n v="180.14"/>
    <n v="5.6"/>
    <n v="5.8"/>
    <s v="No"/>
    <n v="0"/>
    <n v="7"/>
    <n v="7"/>
    <x v="0"/>
    <n v="358587.5"/>
    <x v="1"/>
  </r>
  <r>
    <x v="1728"/>
    <x v="2"/>
    <x v="4"/>
    <n v="4"/>
    <n v="58"/>
    <n v="62.29"/>
    <n v="2571"/>
    <n v="32758"/>
    <x v="3"/>
    <n v="871"/>
    <n v="128.46"/>
    <n v="5.5"/>
    <n v="7.4"/>
    <s v="Yes"/>
    <n v="12"/>
    <n v="27"/>
    <n v="39"/>
    <x v="0"/>
    <n v="816323.29"/>
    <x v="0"/>
  </r>
  <r>
    <x v="1729"/>
    <x v="0"/>
    <x v="3"/>
    <n v="4.7"/>
    <n v="46"/>
    <n v="34.92"/>
    <n v="3323"/>
    <n v="40277"/>
    <x v="18"/>
    <n v="914"/>
    <n v="298.18"/>
    <n v="5.2"/>
    <n v="3.6"/>
    <s v="Yes"/>
    <n v="7"/>
    <n v="25"/>
    <n v="32"/>
    <x v="0"/>
    <n v="378127.87"/>
    <x v="1"/>
  </r>
  <r>
    <x v="1730"/>
    <x v="2"/>
    <x v="3"/>
    <n v="4.8"/>
    <n v="64"/>
    <n v="40.700000000000003"/>
    <n v="1379"/>
    <n v="15705"/>
    <x v="4"/>
    <n v="281"/>
    <n v="204.79"/>
    <n v="5.7"/>
    <n v="5.5"/>
    <s v="Yes"/>
    <n v="43"/>
    <n v="19"/>
    <n v="62"/>
    <x v="1"/>
    <n v="586990.35"/>
    <x v="0"/>
  </r>
  <r>
    <x v="1731"/>
    <x v="0"/>
    <x v="5"/>
    <n v="3"/>
    <n v="34"/>
    <n v="44.01"/>
    <n v="1962"/>
    <n v="24902"/>
    <x v="11"/>
    <n v="450"/>
    <n v="123.79"/>
    <n v="1.4"/>
    <n v="3.3"/>
    <s v="No"/>
    <n v="13"/>
    <n v="18"/>
    <n v="31"/>
    <x v="0"/>
    <n v="353500.87"/>
    <x v="1"/>
  </r>
  <r>
    <x v="1732"/>
    <x v="1"/>
    <x v="5"/>
    <n v="4.8"/>
    <n v="87"/>
    <n v="36.880000000000003"/>
    <n v="8001"/>
    <n v="87003"/>
    <x v="15"/>
    <n v="740"/>
    <n v="261.99"/>
    <n v="5.3"/>
    <n v="5.0999999999999996"/>
    <s v="Yes"/>
    <n v="79"/>
    <n v="13"/>
    <n v="92"/>
    <x v="1"/>
    <n v="732099.25"/>
    <x v="0"/>
  </r>
  <r>
    <x v="1733"/>
    <x v="1"/>
    <x v="2"/>
    <n v="3.5"/>
    <n v="73"/>
    <n v="52.92"/>
    <n v="5534"/>
    <n v="53912"/>
    <x v="12"/>
    <n v="186"/>
    <n v="87.54"/>
    <n v="9.9"/>
    <n v="4.0999999999999996"/>
    <s v="No"/>
    <n v="49"/>
    <n v="24"/>
    <n v="73"/>
    <x v="1"/>
    <n v="874263.8"/>
    <x v="0"/>
  </r>
  <r>
    <x v="1734"/>
    <x v="1"/>
    <x v="4"/>
    <n v="3.1"/>
    <n v="90"/>
    <n v="60.34"/>
    <n v="2371"/>
    <n v="25267"/>
    <x v="15"/>
    <n v="773"/>
    <n v="165.89"/>
    <n v="7.9"/>
    <n v="4.3"/>
    <s v="No"/>
    <n v="18"/>
    <n v="35"/>
    <n v="53"/>
    <x v="1"/>
    <n v="1207965.27"/>
    <x v="2"/>
  </r>
  <r>
    <x v="1735"/>
    <x v="2"/>
    <x v="3"/>
    <n v="4.7"/>
    <n v="51"/>
    <n v="32.06"/>
    <n v="3406"/>
    <n v="35782"/>
    <x v="12"/>
    <n v="569"/>
    <n v="259.89999999999998"/>
    <n v="3.6"/>
    <n v="6.2"/>
    <s v="No"/>
    <n v="9"/>
    <n v="27"/>
    <n v="36"/>
    <x v="0"/>
    <n v="378168.4"/>
    <x v="1"/>
  </r>
  <r>
    <x v="1736"/>
    <x v="0"/>
    <x v="1"/>
    <n v="4.7"/>
    <n v="48"/>
    <n v="32.69"/>
    <n v="1685"/>
    <n v="20635"/>
    <x v="0"/>
    <n v="282"/>
    <n v="295.91000000000003"/>
    <n v="7.1"/>
    <n v="7.2"/>
    <s v="No"/>
    <n v="30"/>
    <n v="7"/>
    <n v="37"/>
    <x v="0"/>
    <n v="369120.06"/>
    <x v="1"/>
  </r>
  <r>
    <x v="1737"/>
    <x v="1"/>
    <x v="1"/>
    <n v="4.2"/>
    <n v="74"/>
    <n v="31.02"/>
    <n v="5265"/>
    <n v="59438"/>
    <x v="9"/>
    <n v="417"/>
    <n v="145.76"/>
    <n v="4"/>
    <n v="1.1000000000000001"/>
    <s v="No"/>
    <n v="66"/>
    <n v="48"/>
    <n v="114"/>
    <x v="2"/>
    <n v="539499.80000000005"/>
    <x v="0"/>
  </r>
  <r>
    <x v="1738"/>
    <x v="0"/>
    <x v="4"/>
    <n v="4.0999999999999996"/>
    <n v="33"/>
    <n v="55.33"/>
    <n v="1870"/>
    <n v="27018"/>
    <x v="13"/>
    <n v="671"/>
    <n v="84.53"/>
    <n v="2.7"/>
    <n v="8.9"/>
    <s v="No"/>
    <n v="1"/>
    <n v="32"/>
    <n v="33"/>
    <x v="0"/>
    <n v="427993.7"/>
    <x v="1"/>
  </r>
  <r>
    <x v="1739"/>
    <x v="0"/>
    <x v="0"/>
    <n v="4.5999999999999996"/>
    <n v="34"/>
    <n v="72.11"/>
    <n v="2519"/>
    <n v="26333"/>
    <x v="16"/>
    <n v="631"/>
    <n v="191.73"/>
    <n v="8"/>
    <n v="4.3"/>
    <s v="Yes"/>
    <n v="17"/>
    <n v="5"/>
    <n v="22"/>
    <x v="0"/>
    <n v="558024.63"/>
    <x v="0"/>
  </r>
  <r>
    <x v="1740"/>
    <x v="1"/>
    <x v="2"/>
    <n v="4.5999999999999996"/>
    <n v="88"/>
    <n v="51.98"/>
    <n v="2253"/>
    <n v="26626"/>
    <x v="0"/>
    <n v="442"/>
    <n v="286"/>
    <n v="2.9"/>
    <n v="6.8"/>
    <s v="No"/>
    <n v="13"/>
    <n v="0"/>
    <n v="13"/>
    <x v="0"/>
    <n v="1025879.1"/>
    <x v="2"/>
  </r>
  <r>
    <x v="1741"/>
    <x v="1"/>
    <x v="4"/>
    <n v="4.8"/>
    <n v="82"/>
    <n v="56.58"/>
    <n v="9281"/>
    <n v="98393"/>
    <x v="10"/>
    <n v="551"/>
    <n v="216.4"/>
    <n v="8.6999999999999993"/>
    <n v="2.1"/>
    <s v="Yes"/>
    <n v="65"/>
    <n v="4"/>
    <n v="69"/>
    <x v="1"/>
    <n v="1047310.81"/>
    <x v="2"/>
  </r>
  <r>
    <x v="1742"/>
    <x v="0"/>
    <x v="1"/>
    <n v="4.0999999999999996"/>
    <n v="45"/>
    <n v="28.84"/>
    <n v="2422"/>
    <n v="28069"/>
    <x v="9"/>
    <n v="416"/>
    <n v="200.54"/>
    <n v="4.4000000000000004"/>
    <n v="6.1"/>
    <s v="Yes"/>
    <n v="23"/>
    <n v="8"/>
    <n v="31"/>
    <x v="0"/>
    <n v="315230.69"/>
    <x v="1"/>
  </r>
  <r>
    <x v="1743"/>
    <x v="1"/>
    <x v="5"/>
    <n v="4.9000000000000004"/>
    <n v="81"/>
    <n v="41.44"/>
    <n v="8056"/>
    <n v="85505"/>
    <x v="9"/>
    <n v="160"/>
    <n v="127.32"/>
    <n v="7.8"/>
    <n v="7.1"/>
    <s v="No"/>
    <n v="61"/>
    <n v="7"/>
    <n v="68"/>
    <x v="1"/>
    <n v="781051.33"/>
    <x v="0"/>
  </r>
  <r>
    <x v="1744"/>
    <x v="1"/>
    <x v="1"/>
    <n v="5"/>
    <n v="78"/>
    <n v="26.53"/>
    <n v="2614"/>
    <n v="26987"/>
    <x v="15"/>
    <n v="310"/>
    <n v="201.58"/>
    <n v="3.3"/>
    <n v="2.4"/>
    <s v="No"/>
    <n v="65"/>
    <n v="40"/>
    <n v="105"/>
    <x v="2"/>
    <n v="467711.46"/>
    <x v="1"/>
  </r>
  <r>
    <x v="1745"/>
    <x v="1"/>
    <x v="5"/>
    <n v="3.2"/>
    <n v="85"/>
    <n v="44.38"/>
    <n v="4045"/>
    <n v="48337"/>
    <x v="15"/>
    <n v="633"/>
    <n v="271.17"/>
    <n v="6.9"/>
    <n v="9.1999999999999993"/>
    <s v="Yes"/>
    <n v="23"/>
    <n v="71"/>
    <n v="94"/>
    <x v="1"/>
    <n v="851105.77"/>
    <x v="0"/>
  </r>
  <r>
    <x v="1746"/>
    <x v="2"/>
    <x v="2"/>
    <n v="4.7"/>
    <n v="63"/>
    <n v="45.3"/>
    <n v="4039"/>
    <n v="41024"/>
    <x v="12"/>
    <n v="113"/>
    <n v="143.88"/>
    <n v="2.9"/>
    <n v="7.8"/>
    <s v="No"/>
    <n v="13"/>
    <n v="37"/>
    <n v="50"/>
    <x v="0"/>
    <n v="646954.80000000005"/>
    <x v="0"/>
  </r>
  <r>
    <x v="1747"/>
    <x v="0"/>
    <x v="5"/>
    <n v="4"/>
    <n v="30"/>
    <n v="36.130000000000003"/>
    <n v="1390"/>
    <n v="14295"/>
    <x v="0"/>
    <n v="741"/>
    <n v="110.51"/>
    <n v="1.2"/>
    <n v="5.8"/>
    <s v="No"/>
    <n v="23"/>
    <n v="20"/>
    <n v="43"/>
    <x v="0"/>
    <n v="259709.44"/>
    <x v="1"/>
  </r>
  <r>
    <x v="1748"/>
    <x v="0"/>
    <x v="4"/>
    <n v="3.8"/>
    <n v="49"/>
    <n v="56.28"/>
    <n v="2000"/>
    <n v="25374"/>
    <x v="6"/>
    <n v="852"/>
    <n v="170.24"/>
    <n v="8.3000000000000007"/>
    <n v="2.5"/>
    <s v="No"/>
    <n v="0"/>
    <n v="18"/>
    <n v="18"/>
    <x v="0"/>
    <n v="630326.42000000004"/>
    <x v="0"/>
  </r>
  <r>
    <x v="1749"/>
    <x v="2"/>
    <x v="5"/>
    <n v="4.2"/>
    <n v="70"/>
    <n v="40.81"/>
    <n v="1630"/>
    <n v="16038"/>
    <x v="12"/>
    <n v="549"/>
    <n v="144.05000000000001"/>
    <n v="8.6999999999999993"/>
    <n v="8.8000000000000007"/>
    <s v="No"/>
    <n v="45"/>
    <n v="2"/>
    <n v="47"/>
    <x v="0"/>
    <n v="646630.27"/>
    <x v="0"/>
  </r>
  <r>
    <x v="1750"/>
    <x v="0"/>
    <x v="0"/>
    <n v="3.1"/>
    <n v="33"/>
    <n v="71.819999999999993"/>
    <n v="666"/>
    <n v="13022"/>
    <x v="3"/>
    <n v="109"/>
    <n v="167.48"/>
    <n v="8.9"/>
    <n v="1.6"/>
    <s v="No"/>
    <n v="10"/>
    <n v="15"/>
    <n v="25"/>
    <x v="0"/>
    <n v="536956.74"/>
    <x v="0"/>
  </r>
  <r>
    <x v="1751"/>
    <x v="1"/>
    <x v="4"/>
    <n v="4"/>
    <n v="78"/>
    <n v="59.44"/>
    <n v="7360"/>
    <n v="81047"/>
    <x v="17"/>
    <n v="138"/>
    <n v="73.930000000000007"/>
    <n v="1.3"/>
    <n v="2"/>
    <s v="No"/>
    <n v="14"/>
    <n v="64"/>
    <n v="78"/>
    <x v="1"/>
    <n v="1047008.75"/>
    <x v="2"/>
  </r>
  <r>
    <x v="1752"/>
    <x v="0"/>
    <x v="2"/>
    <n v="4.7"/>
    <n v="48"/>
    <n v="48.18"/>
    <n v="4385"/>
    <n v="44451"/>
    <x v="7"/>
    <n v="405"/>
    <n v="134.05000000000001"/>
    <n v="7.8"/>
    <n v="7.3"/>
    <s v="No"/>
    <n v="7"/>
    <n v="9"/>
    <n v="16"/>
    <x v="0"/>
    <n v="540399.09"/>
    <x v="0"/>
  </r>
  <r>
    <x v="1753"/>
    <x v="1"/>
    <x v="4"/>
    <n v="3.4"/>
    <n v="83"/>
    <n v="63.9"/>
    <n v="1406"/>
    <n v="21321"/>
    <x v="13"/>
    <n v="600"/>
    <n v="256.64"/>
    <n v="8.5"/>
    <n v="3.3"/>
    <s v="No"/>
    <n v="28"/>
    <n v="69"/>
    <n v="97"/>
    <x v="1"/>
    <n v="1192983.6499999999"/>
    <x v="2"/>
  </r>
  <r>
    <x v="1754"/>
    <x v="2"/>
    <x v="0"/>
    <n v="3.9"/>
    <n v="61"/>
    <n v="65.75"/>
    <n v="2242"/>
    <n v="23203"/>
    <x v="18"/>
    <n v="418"/>
    <n v="150.08000000000001"/>
    <n v="3.8"/>
    <n v="5.0999999999999996"/>
    <s v="Yes"/>
    <n v="58"/>
    <n v="4"/>
    <n v="62"/>
    <x v="1"/>
    <n v="904239.9"/>
    <x v="0"/>
  </r>
  <r>
    <x v="1755"/>
    <x v="1"/>
    <x v="2"/>
    <n v="4.9000000000000004"/>
    <n v="73"/>
    <n v="48.08"/>
    <n v="8387"/>
    <n v="92101"/>
    <x v="0"/>
    <n v="541"/>
    <n v="291.97000000000003"/>
    <n v="5.2"/>
    <n v="5.9"/>
    <s v="Yes"/>
    <n v="29"/>
    <n v="16"/>
    <n v="45"/>
    <x v="0"/>
    <n v="807636.11"/>
    <x v="0"/>
  </r>
  <r>
    <x v="1756"/>
    <x v="0"/>
    <x v="1"/>
    <n v="3.9"/>
    <n v="36"/>
    <n v="25.43"/>
    <n v="2947"/>
    <n v="31072"/>
    <x v="2"/>
    <n v="695"/>
    <n v="227.21"/>
    <n v="4.7"/>
    <n v="5.0999999999999996"/>
    <s v="Yes"/>
    <n v="24"/>
    <n v="20"/>
    <n v="44"/>
    <x v="0"/>
    <n v="231873.14"/>
    <x v="1"/>
  </r>
  <r>
    <x v="1757"/>
    <x v="0"/>
    <x v="0"/>
    <n v="3.7"/>
    <n v="46"/>
    <n v="65.150000000000006"/>
    <n v="3344"/>
    <n v="41778"/>
    <x v="10"/>
    <n v="905"/>
    <n v="141.51"/>
    <n v="5"/>
    <n v="1.8"/>
    <s v="Yes"/>
    <n v="2"/>
    <n v="28"/>
    <n v="30"/>
    <x v="0"/>
    <n v="672590.5"/>
    <x v="0"/>
  </r>
  <r>
    <x v="1758"/>
    <x v="0"/>
    <x v="2"/>
    <n v="3.9"/>
    <n v="30"/>
    <n v="48.89"/>
    <n v="2659"/>
    <n v="29649"/>
    <x v="6"/>
    <n v="936"/>
    <n v="112.92"/>
    <n v="8.6"/>
    <n v="7.6"/>
    <s v="Yes"/>
    <n v="17"/>
    <n v="29"/>
    <n v="46"/>
    <x v="0"/>
    <n v="352899.19"/>
    <x v="1"/>
  </r>
  <r>
    <x v="1759"/>
    <x v="2"/>
    <x v="5"/>
    <n v="4"/>
    <n v="63"/>
    <n v="37.14"/>
    <n v="1495"/>
    <n v="23436"/>
    <x v="11"/>
    <n v="454"/>
    <n v="221.34"/>
    <n v="4.8"/>
    <n v="3.2"/>
    <s v="Yes"/>
    <n v="0"/>
    <n v="30"/>
    <n v="30"/>
    <x v="0"/>
    <n v="538857.07999999996"/>
    <x v="0"/>
  </r>
  <r>
    <x v="1760"/>
    <x v="2"/>
    <x v="4"/>
    <n v="4.3"/>
    <n v="64"/>
    <n v="57.95"/>
    <n v="2058"/>
    <n v="28939"/>
    <x v="14"/>
    <n v="981"/>
    <n v="125.61"/>
    <n v="3.7"/>
    <n v="7.6"/>
    <s v="No"/>
    <n v="26"/>
    <n v="2"/>
    <n v="28"/>
    <x v="0"/>
    <n v="826995.75"/>
    <x v="0"/>
  </r>
  <r>
    <x v="1761"/>
    <x v="0"/>
    <x v="2"/>
    <n v="4.5999999999999996"/>
    <n v="41"/>
    <n v="54.03"/>
    <n v="4112"/>
    <n v="42136"/>
    <x v="5"/>
    <n v="67"/>
    <n v="281.72000000000003"/>
    <n v="2.2000000000000002"/>
    <n v="8.8000000000000007"/>
    <s v="Yes"/>
    <n v="23"/>
    <n v="37"/>
    <n v="60"/>
    <x v="1"/>
    <n v="513285.97"/>
    <x v="0"/>
  </r>
  <r>
    <x v="1762"/>
    <x v="1"/>
    <x v="4"/>
    <n v="3.9"/>
    <n v="81"/>
    <n v="56.79"/>
    <n v="6188"/>
    <n v="65743"/>
    <x v="6"/>
    <n v="417"/>
    <n v="79.08"/>
    <n v="7.1"/>
    <n v="5.8"/>
    <s v="No"/>
    <n v="23"/>
    <n v="59"/>
    <n v="82"/>
    <x v="1"/>
    <n v="1045907.74"/>
    <x v="2"/>
  </r>
  <r>
    <x v="1763"/>
    <x v="2"/>
    <x v="5"/>
    <n v="4.5999999999999996"/>
    <n v="55"/>
    <n v="43.58"/>
    <n v="3856"/>
    <n v="43033"/>
    <x v="18"/>
    <n v="306"/>
    <n v="57.19"/>
    <n v="1.8"/>
    <n v="7.4"/>
    <s v="Yes"/>
    <n v="39"/>
    <n v="27"/>
    <n v="66"/>
    <x v="1"/>
    <n v="552945.03"/>
    <x v="0"/>
  </r>
  <r>
    <x v="1764"/>
    <x v="0"/>
    <x v="2"/>
    <n v="4.0999999999999996"/>
    <n v="42"/>
    <n v="52.43"/>
    <n v="3378"/>
    <n v="38001"/>
    <x v="6"/>
    <n v="270"/>
    <n v="105.26"/>
    <n v="1.6"/>
    <n v="1.3"/>
    <s v="Yes"/>
    <n v="2"/>
    <n v="27"/>
    <n v="29"/>
    <x v="0"/>
    <n v="506728.66"/>
    <x v="0"/>
  </r>
  <r>
    <x v="1765"/>
    <x v="0"/>
    <x v="1"/>
    <n v="3.7"/>
    <n v="45"/>
    <n v="28.59"/>
    <n v="2305"/>
    <n v="24332"/>
    <x v="11"/>
    <n v="322"/>
    <n v="201.65"/>
    <n v="7.1"/>
    <n v="1.3"/>
    <s v="Yes"/>
    <n v="0"/>
    <n v="0"/>
    <n v="0"/>
    <x v="0"/>
    <n v="308272.55"/>
    <x v="1"/>
  </r>
  <r>
    <x v="1766"/>
    <x v="2"/>
    <x v="0"/>
    <n v="4.3"/>
    <n v="63"/>
    <n v="71.010000000000005"/>
    <n v="3793"/>
    <n v="37588"/>
    <x v="18"/>
    <n v="426"/>
    <n v="258.74"/>
    <n v="7.2"/>
    <n v="2.8"/>
    <s v="Yes"/>
    <n v="56"/>
    <n v="11"/>
    <n v="67"/>
    <x v="1"/>
    <n v="1009903.54"/>
    <x v="2"/>
  </r>
  <r>
    <x v="1767"/>
    <x v="2"/>
    <x v="2"/>
    <n v="4.4000000000000004"/>
    <n v="56"/>
    <n v="49.89"/>
    <n v="3657"/>
    <n v="37470"/>
    <x v="12"/>
    <n v="296"/>
    <n v="92.53"/>
    <n v="2.8"/>
    <n v="4.2"/>
    <s v="Yes"/>
    <n v="6"/>
    <n v="15"/>
    <n v="21"/>
    <x v="0"/>
    <n v="630349.65"/>
    <x v="0"/>
  </r>
  <r>
    <x v="1768"/>
    <x v="2"/>
    <x v="5"/>
    <n v="4.0999999999999996"/>
    <n v="65"/>
    <n v="36.409999999999997"/>
    <n v="4071"/>
    <n v="47929"/>
    <x v="3"/>
    <n v="931"/>
    <n v="196.18"/>
    <n v="9.6"/>
    <n v="2.6"/>
    <s v="Yes"/>
    <n v="21"/>
    <n v="7"/>
    <n v="28"/>
    <x v="0"/>
    <n v="544780.78"/>
    <x v="0"/>
  </r>
  <r>
    <x v="1769"/>
    <x v="1"/>
    <x v="2"/>
    <n v="3.1"/>
    <n v="78"/>
    <n v="54.98"/>
    <n v="5629"/>
    <n v="56328"/>
    <x v="18"/>
    <n v="439"/>
    <n v="86.04"/>
    <n v="8.1"/>
    <n v="6.7"/>
    <s v="No"/>
    <n v="10"/>
    <n v="69"/>
    <n v="79"/>
    <x v="1"/>
    <n v="975049.68"/>
    <x v="0"/>
  </r>
  <r>
    <x v="1770"/>
    <x v="1"/>
    <x v="4"/>
    <n v="3.3"/>
    <n v="83"/>
    <n v="61.27"/>
    <n v="1568"/>
    <n v="14794"/>
    <x v="11"/>
    <n v="619"/>
    <n v="190.79"/>
    <n v="7.2"/>
    <n v="3.5"/>
    <s v="Yes"/>
    <n v="67"/>
    <n v="50"/>
    <n v="117"/>
    <x v="2"/>
    <n v="1147553.08"/>
    <x v="2"/>
  </r>
  <r>
    <x v="1771"/>
    <x v="0"/>
    <x v="3"/>
    <n v="3.6"/>
    <n v="36"/>
    <n v="39.68"/>
    <n v="1734"/>
    <n v="24727"/>
    <x v="7"/>
    <n v="296"/>
    <n v="54.55"/>
    <n v="7.8"/>
    <n v="8.6"/>
    <s v="No"/>
    <n v="17"/>
    <n v="8"/>
    <n v="25"/>
    <x v="0"/>
    <n v="342458.47"/>
    <x v="1"/>
  </r>
  <r>
    <x v="1772"/>
    <x v="2"/>
    <x v="2"/>
    <n v="3.6"/>
    <n v="61"/>
    <n v="54.06"/>
    <n v="2393"/>
    <n v="27596"/>
    <x v="10"/>
    <n v="222"/>
    <n v="189.45"/>
    <n v="4.7"/>
    <n v="6"/>
    <s v="No"/>
    <n v="10"/>
    <n v="17"/>
    <n v="27"/>
    <x v="0"/>
    <n v="736410.46"/>
    <x v="0"/>
  </r>
  <r>
    <x v="1773"/>
    <x v="1"/>
    <x v="1"/>
    <n v="4.3"/>
    <n v="72"/>
    <n v="25.88"/>
    <n v="4141"/>
    <n v="49128"/>
    <x v="2"/>
    <n v="377"/>
    <n v="180.44"/>
    <n v="5.0999999999999996"/>
    <n v="4.4000000000000004"/>
    <s v="Yes"/>
    <n v="65"/>
    <n v="28"/>
    <n v="93"/>
    <x v="1"/>
    <n v="442654.58"/>
    <x v="1"/>
  </r>
  <r>
    <x v="1774"/>
    <x v="2"/>
    <x v="2"/>
    <n v="3"/>
    <n v="63"/>
    <n v="47.28"/>
    <n v="1765"/>
    <n v="19485"/>
    <x v="7"/>
    <n v="172"/>
    <n v="60.71"/>
    <n v="8.8000000000000007"/>
    <n v="9"/>
    <s v="No"/>
    <n v="53"/>
    <n v="10"/>
    <n v="63"/>
    <x v="1"/>
    <n v="684166.55"/>
    <x v="0"/>
  </r>
  <r>
    <x v="1775"/>
    <x v="0"/>
    <x v="0"/>
    <n v="4.5"/>
    <n v="48"/>
    <n v="66.599999999999994"/>
    <n v="3597"/>
    <n v="40382"/>
    <x v="17"/>
    <n v="778"/>
    <n v="222.35"/>
    <n v="1.2"/>
    <n v="8.5"/>
    <s v="No"/>
    <n v="22"/>
    <n v="17"/>
    <n v="39"/>
    <x v="0"/>
    <n v="726517.2"/>
    <x v="0"/>
  </r>
  <r>
    <x v="1776"/>
    <x v="1"/>
    <x v="2"/>
    <n v="3.5"/>
    <n v="80"/>
    <n v="54.14"/>
    <n v="1543"/>
    <n v="20016"/>
    <x v="9"/>
    <n v="516"/>
    <n v="193.06"/>
    <n v="8.1999999999999993"/>
    <n v="8.4"/>
    <s v="No"/>
    <n v="8"/>
    <n v="32"/>
    <n v="40"/>
    <x v="0"/>
    <n v="982345.7"/>
    <x v="0"/>
  </r>
  <r>
    <x v="1777"/>
    <x v="1"/>
    <x v="3"/>
    <n v="3.6"/>
    <n v="74"/>
    <n v="39.49"/>
    <n v="1976"/>
    <n v="24654"/>
    <x v="8"/>
    <n v="685"/>
    <n v="205.77"/>
    <n v="5"/>
    <n v="7.6"/>
    <s v="Yes"/>
    <n v="19"/>
    <n v="2"/>
    <n v="21"/>
    <x v="0"/>
    <n v="656670.93000000005"/>
    <x v="0"/>
  </r>
  <r>
    <x v="1778"/>
    <x v="1"/>
    <x v="4"/>
    <n v="4.0999999999999996"/>
    <n v="82"/>
    <n v="60.81"/>
    <n v="4212"/>
    <n v="43284"/>
    <x v="16"/>
    <n v="865"/>
    <n v="182.44"/>
    <n v="5.2"/>
    <n v="6.5"/>
    <s v="No"/>
    <n v="8"/>
    <n v="4"/>
    <n v="12"/>
    <x v="0"/>
    <n v="1115817.8999999999"/>
    <x v="2"/>
  </r>
  <r>
    <x v="1779"/>
    <x v="0"/>
    <x v="2"/>
    <n v="3.4"/>
    <n v="39"/>
    <n v="46.15"/>
    <n v="2691"/>
    <n v="27661"/>
    <x v="7"/>
    <n v="739"/>
    <n v="230.5"/>
    <n v="3.9"/>
    <n v="4.3"/>
    <s v="Yes"/>
    <n v="14"/>
    <n v="15"/>
    <n v="29"/>
    <x v="0"/>
    <n v="422503.05"/>
    <x v="1"/>
  </r>
  <r>
    <x v="1780"/>
    <x v="2"/>
    <x v="1"/>
    <n v="4.8"/>
    <n v="56"/>
    <n v="26.49"/>
    <n v="2738"/>
    <n v="36909"/>
    <x v="9"/>
    <n v="280"/>
    <n v="181.25"/>
    <n v="6.5"/>
    <n v="4.8"/>
    <s v="Yes"/>
    <n v="41"/>
    <n v="3"/>
    <n v="44"/>
    <x v="0"/>
    <n v="357201.37"/>
    <x v="1"/>
  </r>
  <r>
    <x v="1781"/>
    <x v="1"/>
    <x v="5"/>
    <n v="3.2"/>
    <n v="86"/>
    <n v="43.95"/>
    <n v="5917"/>
    <n v="64734"/>
    <x v="4"/>
    <n v="361"/>
    <n v="280.57"/>
    <n v="7.1"/>
    <n v="6.8"/>
    <s v="Yes"/>
    <n v="33"/>
    <n v="17"/>
    <n v="50"/>
    <x v="0"/>
    <n v="854736"/>
    <x v="0"/>
  </r>
  <r>
    <x v="1782"/>
    <x v="0"/>
    <x v="2"/>
    <n v="3.9"/>
    <n v="45"/>
    <n v="55.22"/>
    <n v="1988"/>
    <n v="20144"/>
    <x v="4"/>
    <n v="698"/>
    <n v="285.88"/>
    <n v="2.4"/>
    <n v="2.6"/>
    <s v="Yes"/>
    <n v="14"/>
    <n v="26"/>
    <n v="40"/>
    <x v="0"/>
    <n v="559287.1"/>
    <x v="0"/>
  </r>
  <r>
    <x v="1783"/>
    <x v="2"/>
    <x v="2"/>
    <n v="4.7"/>
    <n v="57"/>
    <n v="47.19"/>
    <n v="1245"/>
    <n v="13234"/>
    <x v="16"/>
    <n v="525"/>
    <n v="231.67"/>
    <n v="6.1"/>
    <n v="8.5"/>
    <s v="No"/>
    <n v="32"/>
    <n v="17"/>
    <n v="49"/>
    <x v="0"/>
    <n v="609264.28"/>
    <x v="0"/>
  </r>
  <r>
    <x v="1784"/>
    <x v="0"/>
    <x v="0"/>
    <n v="4.2"/>
    <n v="46"/>
    <n v="65.12"/>
    <n v="2877"/>
    <n v="28236"/>
    <x v="11"/>
    <n v="239"/>
    <n v="277.94"/>
    <n v="5.2"/>
    <n v="9.4"/>
    <s v="Yes"/>
    <n v="43"/>
    <n v="1"/>
    <n v="44"/>
    <x v="0"/>
    <n v="689389.46"/>
    <x v="0"/>
  </r>
  <r>
    <x v="1785"/>
    <x v="2"/>
    <x v="1"/>
    <n v="3.6"/>
    <n v="62"/>
    <n v="28.64"/>
    <n v="2782"/>
    <n v="34571"/>
    <x v="14"/>
    <n v="550"/>
    <n v="280.79000000000002"/>
    <n v="8"/>
    <n v="1.9"/>
    <s v="Yes"/>
    <n v="21"/>
    <n v="5"/>
    <n v="26"/>
    <x v="0"/>
    <n v="402570.11"/>
    <x v="1"/>
  </r>
  <r>
    <x v="1786"/>
    <x v="0"/>
    <x v="3"/>
    <n v="3.8"/>
    <n v="40"/>
    <n v="30.34"/>
    <n v="3779"/>
    <n v="46052"/>
    <x v="15"/>
    <n v="682"/>
    <n v="115.5"/>
    <n v="5.9"/>
    <n v="1.2"/>
    <s v="Yes"/>
    <n v="35"/>
    <n v="34"/>
    <n v="69"/>
    <x v="1"/>
    <n v="283756.96000000002"/>
    <x v="1"/>
  </r>
  <r>
    <x v="1787"/>
    <x v="2"/>
    <x v="5"/>
    <n v="4.4000000000000004"/>
    <n v="69"/>
    <n v="44.11"/>
    <n v="1478"/>
    <n v="22406"/>
    <x v="7"/>
    <n v="336"/>
    <n v="298.48"/>
    <n v="4.9000000000000004"/>
    <n v="2.2999999999999998"/>
    <s v="Yes"/>
    <n v="41"/>
    <n v="10"/>
    <n v="51"/>
    <x v="1"/>
    <n v="692405.12"/>
    <x v="0"/>
  </r>
  <r>
    <x v="1788"/>
    <x v="1"/>
    <x v="4"/>
    <n v="4.9000000000000004"/>
    <n v="87"/>
    <n v="60.41"/>
    <n v="2617"/>
    <n v="30951"/>
    <x v="10"/>
    <n v="370"/>
    <n v="116.86"/>
    <n v="5.8"/>
    <n v="7.8"/>
    <s v="No"/>
    <n v="13"/>
    <n v="37"/>
    <n v="50"/>
    <x v="0"/>
    <n v="1169025.28"/>
    <x v="2"/>
  </r>
  <r>
    <x v="1789"/>
    <x v="2"/>
    <x v="2"/>
    <n v="4.8"/>
    <n v="54"/>
    <n v="52.06"/>
    <n v="3528"/>
    <n v="35147"/>
    <x v="14"/>
    <n v="922"/>
    <n v="54.63"/>
    <n v="5.4"/>
    <n v="2"/>
    <s v="Yes"/>
    <n v="41"/>
    <n v="0"/>
    <n v="41"/>
    <x v="0"/>
    <n v="631389.37"/>
    <x v="0"/>
  </r>
  <r>
    <x v="1790"/>
    <x v="0"/>
    <x v="3"/>
    <n v="3.7"/>
    <n v="35"/>
    <n v="34.53"/>
    <n v="3269"/>
    <n v="31578"/>
    <x v="16"/>
    <n v="110"/>
    <n v="290.56"/>
    <n v="9.4"/>
    <n v="4.4000000000000004"/>
    <s v="Yes"/>
    <n v="14"/>
    <n v="20"/>
    <n v="34"/>
    <x v="0"/>
    <n v="286448.87"/>
    <x v="1"/>
  </r>
  <r>
    <x v="1791"/>
    <x v="0"/>
    <x v="5"/>
    <n v="5"/>
    <n v="49"/>
    <n v="38.799999999999997"/>
    <n v="4065"/>
    <n v="44786"/>
    <x v="17"/>
    <n v="187"/>
    <n v="105.93"/>
    <n v="3.8"/>
    <n v="1.6"/>
    <s v="No"/>
    <n v="32"/>
    <n v="34"/>
    <n v="66"/>
    <x v="1"/>
    <n v="440334.4"/>
    <x v="1"/>
  </r>
  <r>
    <x v="1792"/>
    <x v="2"/>
    <x v="4"/>
    <n v="3"/>
    <n v="63"/>
    <n v="57.44"/>
    <n v="1636"/>
    <n v="15042"/>
    <x v="15"/>
    <n v="998"/>
    <n v="196.03"/>
    <n v="1.3"/>
    <n v="4.9000000000000004"/>
    <s v="No"/>
    <n v="53"/>
    <n v="56"/>
    <n v="109"/>
    <x v="2"/>
    <n v="810062.74"/>
    <x v="0"/>
  </r>
  <r>
    <x v="1793"/>
    <x v="1"/>
    <x v="3"/>
    <n v="3.1"/>
    <n v="81"/>
    <n v="38.479999999999997"/>
    <n v="4945"/>
    <n v="50688"/>
    <x v="2"/>
    <n v="175"/>
    <n v="292.67"/>
    <n v="7"/>
    <n v="6.4"/>
    <s v="No"/>
    <n v="2"/>
    <n v="7"/>
    <n v="9"/>
    <x v="0"/>
    <n v="717944.94"/>
    <x v="0"/>
  </r>
  <r>
    <x v="1794"/>
    <x v="1"/>
    <x v="1"/>
    <n v="4.5999999999999996"/>
    <n v="73"/>
    <n v="32.65"/>
    <n v="7892"/>
    <n v="88043"/>
    <x v="15"/>
    <n v="753"/>
    <n v="62.36"/>
    <n v="6.4"/>
    <n v="6.7"/>
    <s v="Yes"/>
    <n v="6"/>
    <n v="66"/>
    <n v="72"/>
    <x v="1"/>
    <n v="551622.5"/>
    <x v="0"/>
  </r>
  <r>
    <x v="1795"/>
    <x v="2"/>
    <x v="1"/>
    <n v="3.4"/>
    <n v="56"/>
    <n v="28.97"/>
    <n v="3241"/>
    <n v="34000"/>
    <x v="16"/>
    <n v="241"/>
    <n v="117.33"/>
    <n v="9.1999999999999993"/>
    <n v="5.7"/>
    <s v="No"/>
    <n v="45"/>
    <n v="14"/>
    <n v="59"/>
    <x v="1"/>
    <n v="378490.81"/>
    <x v="1"/>
  </r>
  <r>
    <x v="1796"/>
    <x v="2"/>
    <x v="5"/>
    <n v="3.1"/>
    <n v="60"/>
    <n v="38.53"/>
    <n v="2438"/>
    <n v="23332"/>
    <x v="13"/>
    <n v="995"/>
    <n v="202.21"/>
    <n v="2.1"/>
    <n v="9.4"/>
    <s v="No"/>
    <n v="48"/>
    <n v="52"/>
    <n v="100"/>
    <x v="1"/>
    <n v="537700.80000000005"/>
    <x v="0"/>
  </r>
  <r>
    <x v="1797"/>
    <x v="0"/>
    <x v="4"/>
    <n v="3.5"/>
    <n v="49"/>
    <n v="55.01"/>
    <n v="3114"/>
    <n v="36993"/>
    <x v="14"/>
    <n v="263"/>
    <n v="240.64"/>
    <n v="5.7"/>
    <n v="5.8"/>
    <s v="No"/>
    <n v="39"/>
    <n v="16"/>
    <n v="55"/>
    <x v="1"/>
    <n v="607134.51"/>
    <x v="0"/>
  </r>
  <r>
    <x v="1798"/>
    <x v="1"/>
    <x v="1"/>
    <n v="3.9"/>
    <n v="71"/>
    <n v="25.7"/>
    <n v="6290"/>
    <n v="69037"/>
    <x v="9"/>
    <n v="242"/>
    <n v="251.84"/>
    <n v="2.4"/>
    <n v="8.6999999999999993"/>
    <s v="Yes"/>
    <n v="40"/>
    <n v="60"/>
    <n v="100"/>
    <x v="1"/>
    <n v="440100.15"/>
    <x v="1"/>
  </r>
  <r>
    <x v="1799"/>
    <x v="2"/>
    <x v="5"/>
    <n v="4.5"/>
    <n v="53"/>
    <n v="41.86"/>
    <n v="4333"/>
    <n v="51778"/>
    <x v="4"/>
    <n v="638"/>
    <n v="270.95999999999998"/>
    <n v="5.0999999999999996"/>
    <n v="9.9"/>
    <s v="No"/>
    <n v="51"/>
    <n v="35"/>
    <n v="86"/>
    <x v="1"/>
    <n v="512333.38"/>
    <x v="0"/>
  </r>
  <r>
    <x v="1800"/>
    <x v="1"/>
    <x v="1"/>
    <n v="4.2"/>
    <n v="76"/>
    <n v="30.66"/>
    <n v="3111"/>
    <n v="32004"/>
    <x v="16"/>
    <n v="703"/>
    <n v="92.11"/>
    <n v="8.1999999999999993"/>
    <n v="3.1"/>
    <s v="Yes"/>
    <n v="52"/>
    <n v="50"/>
    <n v="102"/>
    <x v="2"/>
    <n v="533755.06000000006"/>
    <x v="0"/>
  </r>
  <r>
    <x v="1801"/>
    <x v="2"/>
    <x v="1"/>
    <n v="3.5"/>
    <n v="50"/>
    <n v="29.78"/>
    <n v="2860"/>
    <n v="36599"/>
    <x v="5"/>
    <n v="72"/>
    <n v="142.51"/>
    <n v="8.6999999999999993"/>
    <n v="3.4"/>
    <s v="No"/>
    <n v="4"/>
    <n v="40"/>
    <n v="44"/>
    <x v="0"/>
    <n v="350715.27"/>
    <x v="1"/>
  </r>
  <r>
    <x v="1802"/>
    <x v="2"/>
    <x v="3"/>
    <n v="4"/>
    <n v="64"/>
    <n v="39.1"/>
    <n v="3620"/>
    <n v="37795"/>
    <x v="14"/>
    <n v="792"/>
    <n v="228.56"/>
    <n v="8.5"/>
    <n v="5.7"/>
    <s v="Yes"/>
    <n v="25"/>
    <n v="13"/>
    <n v="38"/>
    <x v="0"/>
    <n v="566515.15"/>
    <x v="0"/>
  </r>
  <r>
    <x v="1803"/>
    <x v="1"/>
    <x v="3"/>
    <n v="4.9000000000000004"/>
    <n v="89"/>
    <n v="35.54"/>
    <n v="5159"/>
    <n v="56957"/>
    <x v="10"/>
    <n v="432"/>
    <n v="228.83"/>
    <n v="5.9"/>
    <n v="2.6"/>
    <s v="Yes"/>
    <n v="1"/>
    <n v="16"/>
    <n v="17"/>
    <x v="0"/>
    <n v="711014.67"/>
    <x v="0"/>
  </r>
  <r>
    <x v="1804"/>
    <x v="2"/>
    <x v="1"/>
    <n v="4.5999999999999996"/>
    <n v="57"/>
    <n v="29.23"/>
    <n v="2076"/>
    <n v="21578"/>
    <x v="6"/>
    <n v="205"/>
    <n v="127.01"/>
    <n v="6.7"/>
    <n v="6.1"/>
    <s v="No"/>
    <n v="49"/>
    <n v="53"/>
    <n v="102"/>
    <x v="2"/>
    <n v="392862.45"/>
    <x v="1"/>
  </r>
  <r>
    <x v="1805"/>
    <x v="2"/>
    <x v="0"/>
    <n v="3.6"/>
    <n v="54"/>
    <n v="66.77"/>
    <n v="3120"/>
    <n v="35699"/>
    <x v="17"/>
    <n v="142"/>
    <n v="126.06"/>
    <n v="6"/>
    <n v="7.2"/>
    <s v="Yes"/>
    <n v="0"/>
    <n v="38"/>
    <n v="38"/>
    <x v="0"/>
    <n v="815508.23"/>
    <x v="0"/>
  </r>
  <r>
    <x v="1806"/>
    <x v="0"/>
    <x v="3"/>
    <n v="5"/>
    <n v="43"/>
    <n v="39.03"/>
    <n v="1445"/>
    <n v="23125"/>
    <x v="15"/>
    <n v="875"/>
    <n v="130.16"/>
    <n v="6.1"/>
    <n v="1.5"/>
    <s v="No"/>
    <n v="3"/>
    <n v="19"/>
    <n v="22"/>
    <x v="0"/>
    <n v="380277.92"/>
    <x v="1"/>
  </r>
  <r>
    <x v="1807"/>
    <x v="2"/>
    <x v="4"/>
    <n v="4.4000000000000004"/>
    <n v="67"/>
    <n v="61.34"/>
    <n v="927"/>
    <n v="13353"/>
    <x v="6"/>
    <n v="729"/>
    <n v="273.02"/>
    <n v="9"/>
    <n v="7.1"/>
    <s v="Yes"/>
    <n v="27"/>
    <n v="38"/>
    <n v="65"/>
    <x v="1"/>
    <n v="929595.07"/>
    <x v="0"/>
  </r>
  <r>
    <x v="1808"/>
    <x v="2"/>
    <x v="5"/>
    <n v="3.1"/>
    <n v="52"/>
    <n v="36.020000000000003"/>
    <n v="1048"/>
    <n v="16027"/>
    <x v="4"/>
    <n v="753"/>
    <n v="277.38"/>
    <n v="2.9"/>
    <n v="2.4"/>
    <s v="Yes"/>
    <n v="41"/>
    <n v="5"/>
    <n v="46"/>
    <x v="0"/>
    <n v="423382.03"/>
    <x v="1"/>
  </r>
  <r>
    <x v="1809"/>
    <x v="2"/>
    <x v="5"/>
    <n v="3.1"/>
    <n v="51"/>
    <n v="42.14"/>
    <n v="1841"/>
    <n v="24510"/>
    <x v="11"/>
    <n v="658"/>
    <n v="53.71"/>
    <n v="4.9000000000000004"/>
    <n v="3.7"/>
    <s v="No"/>
    <n v="9"/>
    <n v="5"/>
    <n v="14"/>
    <x v="0"/>
    <n v="497854.62"/>
    <x v="1"/>
  </r>
  <r>
    <x v="1810"/>
    <x v="0"/>
    <x v="4"/>
    <n v="3.3"/>
    <n v="45"/>
    <n v="59.68"/>
    <n v="662"/>
    <n v="12679"/>
    <x v="16"/>
    <n v="179"/>
    <n v="131.25"/>
    <n v="6.5"/>
    <n v="7.6"/>
    <s v="Yes"/>
    <n v="14"/>
    <n v="12"/>
    <n v="26"/>
    <x v="0"/>
    <n v="605733.03"/>
    <x v="0"/>
  </r>
  <r>
    <x v="1811"/>
    <x v="1"/>
    <x v="4"/>
    <n v="4.5"/>
    <n v="83"/>
    <n v="63.93"/>
    <n v="2030"/>
    <n v="29113"/>
    <x v="14"/>
    <n v="476"/>
    <n v="148.01"/>
    <n v="7.9"/>
    <n v="2.5"/>
    <s v="Yes"/>
    <n v="17"/>
    <n v="34"/>
    <n v="51"/>
    <x v="1"/>
    <n v="1176968.69"/>
    <x v="2"/>
  </r>
  <r>
    <x v="1812"/>
    <x v="0"/>
    <x v="4"/>
    <n v="3.4"/>
    <n v="45"/>
    <n v="65.11"/>
    <n v="3014"/>
    <n v="28821"/>
    <x v="5"/>
    <n v="274"/>
    <n v="295.60000000000002"/>
    <n v="7.9"/>
    <n v="5.8"/>
    <s v="Yes"/>
    <n v="38"/>
    <n v="34"/>
    <n v="72"/>
    <x v="1"/>
    <n v="670707.02"/>
    <x v="0"/>
  </r>
  <r>
    <x v="1813"/>
    <x v="0"/>
    <x v="4"/>
    <n v="4"/>
    <n v="40"/>
    <n v="61.61"/>
    <n v="1466"/>
    <n v="22481"/>
    <x v="12"/>
    <n v="777"/>
    <n v="286.04000000000002"/>
    <n v="2.1"/>
    <n v="6.3"/>
    <s v="Yes"/>
    <n v="11"/>
    <n v="26"/>
    <n v="37"/>
    <x v="0"/>
    <n v="557060.22"/>
    <x v="0"/>
  </r>
  <r>
    <x v="1814"/>
    <x v="1"/>
    <x v="2"/>
    <n v="3.2"/>
    <n v="86"/>
    <n v="53.05"/>
    <n v="6020"/>
    <n v="60866"/>
    <x v="7"/>
    <n v="61"/>
    <n v="207.08"/>
    <n v="3"/>
    <n v="2.5"/>
    <s v="Yes"/>
    <n v="71"/>
    <n v="31"/>
    <n v="102"/>
    <x v="2"/>
    <n v="1035500.1"/>
    <x v="2"/>
  </r>
  <r>
    <x v="1815"/>
    <x v="0"/>
    <x v="5"/>
    <n v="4.8"/>
    <n v="32"/>
    <n v="35.619999999999997"/>
    <n v="3388"/>
    <n v="37855"/>
    <x v="6"/>
    <n v="921"/>
    <n v="61.45"/>
    <n v="9.1999999999999993"/>
    <n v="3.5"/>
    <s v="No"/>
    <n v="29"/>
    <n v="1"/>
    <n v="30"/>
    <x v="0"/>
    <n v="279860.31"/>
    <x v="1"/>
  </r>
  <r>
    <x v="1816"/>
    <x v="1"/>
    <x v="2"/>
    <n v="3.7"/>
    <n v="74"/>
    <n v="51.16"/>
    <n v="5768"/>
    <n v="61301"/>
    <x v="11"/>
    <n v="397"/>
    <n v="97.8"/>
    <n v="4.2"/>
    <n v="6.5"/>
    <s v="No"/>
    <n v="41"/>
    <n v="2"/>
    <n v="43"/>
    <x v="0"/>
    <n v="866159.89"/>
    <x v="0"/>
  </r>
  <r>
    <x v="1817"/>
    <x v="0"/>
    <x v="1"/>
    <n v="4.8"/>
    <n v="32"/>
    <n v="33.31"/>
    <n v="3368"/>
    <n v="40036"/>
    <x v="13"/>
    <n v="852"/>
    <n v="158.55000000000001"/>
    <n v="1"/>
    <n v="5.2"/>
    <s v="Yes"/>
    <n v="0"/>
    <n v="31"/>
    <n v="31"/>
    <x v="0"/>
    <n v="261326.89"/>
    <x v="1"/>
  </r>
  <r>
    <x v="1818"/>
    <x v="1"/>
    <x v="1"/>
    <n v="4.9000000000000004"/>
    <n v="84"/>
    <n v="30.46"/>
    <n v="4798"/>
    <n v="50261"/>
    <x v="6"/>
    <n v="123"/>
    <n v="289.76"/>
    <n v="2.8"/>
    <n v="6.9"/>
    <s v="No"/>
    <n v="34"/>
    <n v="70"/>
    <n v="104"/>
    <x v="2"/>
    <n v="592316.05000000005"/>
    <x v="0"/>
  </r>
  <r>
    <x v="1819"/>
    <x v="2"/>
    <x v="5"/>
    <n v="3"/>
    <n v="54"/>
    <n v="41.53"/>
    <n v="1297"/>
    <n v="13906"/>
    <x v="16"/>
    <n v="160"/>
    <n v="73.680000000000007"/>
    <n v="9.6999999999999993"/>
    <n v="8.6999999999999993"/>
    <s v="No"/>
    <n v="5"/>
    <n v="33"/>
    <n v="38"/>
    <x v="0"/>
    <n v="511872.72"/>
    <x v="0"/>
  </r>
  <r>
    <x v="1820"/>
    <x v="0"/>
    <x v="1"/>
    <n v="3.9"/>
    <n v="32"/>
    <n v="34.89"/>
    <n v="3527"/>
    <n v="43713"/>
    <x v="17"/>
    <n v="925"/>
    <n v="247.84"/>
    <n v="3.8"/>
    <n v="2.2000000000000002"/>
    <s v="No"/>
    <n v="22"/>
    <n v="20"/>
    <n v="42"/>
    <x v="0"/>
    <n v="268300.65000000002"/>
    <x v="1"/>
  </r>
  <r>
    <x v="1821"/>
    <x v="0"/>
    <x v="4"/>
    <n v="3"/>
    <n v="35"/>
    <n v="57.18"/>
    <n v="1408"/>
    <n v="18986"/>
    <x v="9"/>
    <n v="531"/>
    <n v="97.8"/>
    <n v="6.5"/>
    <n v="1.6"/>
    <s v="Yes"/>
    <n v="15"/>
    <n v="28"/>
    <n v="43"/>
    <x v="0"/>
    <n v="467916.74"/>
    <x v="1"/>
  </r>
  <r>
    <x v="1822"/>
    <x v="0"/>
    <x v="2"/>
    <n v="4.8"/>
    <n v="43"/>
    <n v="46.08"/>
    <n v="1413"/>
    <n v="21243"/>
    <x v="16"/>
    <n v="938"/>
    <n v="176.96"/>
    <n v="7.5"/>
    <n v="7"/>
    <s v="Yes"/>
    <n v="20"/>
    <n v="3"/>
    <n v="23"/>
    <x v="0"/>
    <n v="454302.85"/>
    <x v="1"/>
  </r>
  <r>
    <x v="1823"/>
    <x v="0"/>
    <x v="4"/>
    <n v="4"/>
    <n v="31"/>
    <n v="62.6"/>
    <n v="2211"/>
    <n v="30138"/>
    <x v="13"/>
    <n v="246"/>
    <n v="241.74"/>
    <n v="6.8"/>
    <n v="7.9"/>
    <s v="No"/>
    <n v="22"/>
    <n v="3"/>
    <n v="25"/>
    <x v="0"/>
    <n v="454221.8"/>
    <x v="1"/>
  </r>
  <r>
    <x v="1824"/>
    <x v="2"/>
    <x v="1"/>
    <n v="3.1"/>
    <n v="67"/>
    <n v="34.049999999999997"/>
    <n v="1876"/>
    <n v="22999"/>
    <x v="6"/>
    <n v="240"/>
    <n v="223.12"/>
    <n v="4.4000000000000004"/>
    <n v="5"/>
    <s v="Yes"/>
    <n v="12"/>
    <n v="0"/>
    <n v="12"/>
    <x v="0"/>
    <n v="523168.2"/>
    <x v="0"/>
  </r>
  <r>
    <x v="1825"/>
    <x v="0"/>
    <x v="3"/>
    <n v="3.2"/>
    <n v="35"/>
    <n v="39.36"/>
    <n v="1688"/>
    <n v="18529"/>
    <x v="13"/>
    <n v="986"/>
    <n v="243.94"/>
    <n v="4.9000000000000004"/>
    <n v="4.5"/>
    <s v="Yes"/>
    <n v="5"/>
    <n v="30"/>
    <n v="35"/>
    <x v="0"/>
    <n v="328202.45"/>
    <x v="1"/>
  </r>
  <r>
    <x v="1826"/>
    <x v="2"/>
    <x v="2"/>
    <n v="3.8"/>
    <n v="54"/>
    <n v="52.06"/>
    <n v="3456"/>
    <n v="40934"/>
    <x v="9"/>
    <n v="113"/>
    <n v="253.4"/>
    <n v="8.5"/>
    <n v="6.4"/>
    <s v="No"/>
    <n v="38"/>
    <n v="44"/>
    <n v="82"/>
    <x v="1"/>
    <n v="653837.18000000005"/>
    <x v="0"/>
  </r>
  <r>
    <x v="1827"/>
    <x v="2"/>
    <x v="4"/>
    <n v="4.9000000000000004"/>
    <n v="63"/>
    <n v="64.17"/>
    <n v="3175"/>
    <n v="34651"/>
    <x v="7"/>
    <n v="835"/>
    <n v="126.44"/>
    <n v="7"/>
    <n v="6"/>
    <s v="Yes"/>
    <n v="51"/>
    <n v="16"/>
    <n v="67"/>
    <x v="1"/>
    <n v="920317.93"/>
    <x v="0"/>
  </r>
  <r>
    <x v="1828"/>
    <x v="2"/>
    <x v="5"/>
    <n v="4.4000000000000004"/>
    <n v="66"/>
    <n v="42.71"/>
    <n v="2952"/>
    <n v="34919"/>
    <x v="10"/>
    <n v="700"/>
    <n v="141.01"/>
    <n v="1.2"/>
    <n v="5.4"/>
    <s v="No"/>
    <n v="28"/>
    <n v="51"/>
    <n v="79"/>
    <x v="1"/>
    <n v="633578.38"/>
    <x v="0"/>
  </r>
  <r>
    <x v="1829"/>
    <x v="2"/>
    <x v="4"/>
    <n v="4.7"/>
    <n v="60"/>
    <n v="55.96"/>
    <n v="4336"/>
    <n v="48134"/>
    <x v="10"/>
    <n v="543"/>
    <n v="253.94"/>
    <n v="2.8"/>
    <n v="8.4"/>
    <s v="No"/>
    <n v="1"/>
    <n v="48"/>
    <n v="49"/>
    <x v="0"/>
    <n v="755653.14"/>
    <x v="0"/>
  </r>
  <r>
    <x v="1830"/>
    <x v="1"/>
    <x v="3"/>
    <n v="3.7"/>
    <n v="70"/>
    <n v="38.380000000000003"/>
    <n v="7381"/>
    <n v="81134"/>
    <x v="14"/>
    <n v="114"/>
    <n v="59.66"/>
    <n v="3.6"/>
    <n v="2.6"/>
    <s v="Yes"/>
    <n v="48"/>
    <n v="43"/>
    <n v="91"/>
    <x v="1"/>
    <n v="611314.18000000005"/>
    <x v="0"/>
  </r>
  <r>
    <x v="1831"/>
    <x v="1"/>
    <x v="1"/>
    <n v="3.1"/>
    <n v="79"/>
    <n v="26.97"/>
    <n v="4249"/>
    <n v="46138"/>
    <x v="7"/>
    <n v="712"/>
    <n v="178.61"/>
    <n v="4.3"/>
    <n v="7.1"/>
    <s v="No"/>
    <n v="67"/>
    <n v="49"/>
    <n v="116"/>
    <x v="2"/>
    <n v="501540.89"/>
    <x v="0"/>
  </r>
  <r>
    <x v="1832"/>
    <x v="0"/>
    <x v="2"/>
    <n v="4.9000000000000004"/>
    <n v="38"/>
    <n v="47.6"/>
    <n v="1867"/>
    <n v="22917"/>
    <x v="9"/>
    <n v="309"/>
    <n v="280.10000000000002"/>
    <n v="6.2"/>
    <n v="7.7"/>
    <s v="No"/>
    <n v="19"/>
    <n v="35"/>
    <n v="54"/>
    <x v="1"/>
    <n v="429211.95"/>
    <x v="1"/>
  </r>
  <r>
    <x v="1833"/>
    <x v="1"/>
    <x v="5"/>
    <n v="3"/>
    <n v="89"/>
    <n v="39.340000000000003"/>
    <n v="5018"/>
    <n v="54299"/>
    <x v="8"/>
    <n v="824"/>
    <n v="271.25"/>
    <n v="4.3"/>
    <n v="9.1"/>
    <s v="No"/>
    <n v="48"/>
    <n v="20"/>
    <n v="68"/>
    <x v="1"/>
    <n v="792041.01"/>
    <x v="0"/>
  </r>
  <r>
    <x v="1834"/>
    <x v="1"/>
    <x v="2"/>
    <n v="4.9000000000000004"/>
    <n v="81"/>
    <n v="48.46"/>
    <n v="8149"/>
    <n v="88440"/>
    <x v="15"/>
    <n v="218"/>
    <n v="251.08"/>
    <n v="8.4"/>
    <n v="9.5"/>
    <s v="Yes"/>
    <n v="7"/>
    <n v="22"/>
    <n v="29"/>
    <x v="0"/>
    <n v="890068.78"/>
    <x v="0"/>
  </r>
  <r>
    <x v="1835"/>
    <x v="0"/>
    <x v="5"/>
    <n v="3.7"/>
    <n v="30"/>
    <n v="38.54"/>
    <n v="1615"/>
    <n v="20792"/>
    <x v="5"/>
    <n v="226"/>
    <n v="55.39"/>
    <n v="5.3"/>
    <n v="5.6"/>
    <s v="Yes"/>
    <n v="21"/>
    <n v="12"/>
    <n v="33"/>
    <x v="0"/>
    <n v="274843.71999999997"/>
    <x v="1"/>
  </r>
  <r>
    <x v="1836"/>
    <x v="0"/>
    <x v="2"/>
    <n v="3"/>
    <n v="47"/>
    <n v="46.86"/>
    <n v="1931"/>
    <n v="25722"/>
    <x v="11"/>
    <n v="194"/>
    <n v="271.92"/>
    <n v="5.5"/>
    <n v="4.9000000000000004"/>
    <s v="Yes"/>
    <n v="1"/>
    <n v="41"/>
    <n v="42"/>
    <x v="0"/>
    <n v="511068.7"/>
    <x v="0"/>
  </r>
  <r>
    <x v="1837"/>
    <x v="0"/>
    <x v="1"/>
    <n v="4.4000000000000004"/>
    <n v="41"/>
    <n v="28.23"/>
    <n v="1836"/>
    <n v="22415"/>
    <x v="4"/>
    <n v="636"/>
    <n v="277.92"/>
    <n v="4.8"/>
    <n v="5.5"/>
    <s v="No"/>
    <n v="3"/>
    <n v="33"/>
    <n v="36"/>
    <x v="0"/>
    <n v="269790.2"/>
    <x v="1"/>
  </r>
  <r>
    <x v="1838"/>
    <x v="1"/>
    <x v="5"/>
    <n v="5"/>
    <n v="71"/>
    <n v="35.22"/>
    <n v="5644"/>
    <n v="61617"/>
    <x v="3"/>
    <n v="104"/>
    <n v="215.92"/>
    <n v="3.8"/>
    <n v="7.6"/>
    <s v="Yes"/>
    <n v="45"/>
    <n v="68"/>
    <n v="113"/>
    <x v="2"/>
    <n v="578070.49"/>
    <x v="0"/>
  </r>
  <r>
    <x v="1839"/>
    <x v="1"/>
    <x v="0"/>
    <n v="4.9000000000000004"/>
    <n v="70"/>
    <n v="70.2"/>
    <n v="3026"/>
    <n v="33968"/>
    <x v="14"/>
    <n v="683"/>
    <n v="124.73"/>
    <n v="7.5"/>
    <n v="1.2"/>
    <s v="Yes"/>
    <n v="32"/>
    <n v="30"/>
    <n v="62"/>
    <x v="1"/>
    <n v="1093471.8"/>
    <x v="2"/>
  </r>
  <r>
    <x v="1840"/>
    <x v="0"/>
    <x v="2"/>
    <n v="3.3"/>
    <n v="30"/>
    <n v="53.45"/>
    <n v="1447"/>
    <n v="20586"/>
    <x v="3"/>
    <n v="588"/>
    <n v="172.48"/>
    <n v="3.1"/>
    <n v="2.6"/>
    <s v="Yes"/>
    <n v="9"/>
    <n v="11"/>
    <n v="20"/>
    <x v="0"/>
    <n v="368461.3"/>
    <x v="1"/>
  </r>
  <r>
    <x v="1841"/>
    <x v="2"/>
    <x v="2"/>
    <n v="3.4"/>
    <n v="50"/>
    <n v="54.48"/>
    <n v="2127"/>
    <n v="27544"/>
    <x v="8"/>
    <n v="957"/>
    <n v="240.65"/>
    <n v="7.2"/>
    <n v="9.1999999999999993"/>
    <s v="Yes"/>
    <n v="38"/>
    <n v="45"/>
    <n v="83"/>
    <x v="1"/>
    <n v="619759.54"/>
    <x v="0"/>
  </r>
  <r>
    <x v="1842"/>
    <x v="0"/>
    <x v="4"/>
    <n v="4.0999999999999996"/>
    <n v="41"/>
    <n v="64.02"/>
    <n v="3121"/>
    <n v="36147"/>
    <x v="7"/>
    <n v="736"/>
    <n v="253.26"/>
    <n v="5.8"/>
    <n v="2.8"/>
    <s v="No"/>
    <n v="17"/>
    <n v="27"/>
    <n v="44"/>
    <x v="0"/>
    <n v="605913.31000000006"/>
    <x v="0"/>
  </r>
  <r>
    <x v="1843"/>
    <x v="2"/>
    <x v="5"/>
    <n v="4.3"/>
    <n v="56"/>
    <n v="39.58"/>
    <n v="1970"/>
    <n v="19779"/>
    <x v="13"/>
    <n v="723"/>
    <n v="135.84"/>
    <n v="1.9"/>
    <n v="3.1"/>
    <s v="No"/>
    <n v="18"/>
    <n v="47"/>
    <n v="65"/>
    <x v="1"/>
    <n v="510871.77"/>
    <x v="0"/>
  </r>
  <r>
    <x v="1844"/>
    <x v="2"/>
    <x v="3"/>
    <n v="4.5"/>
    <n v="53"/>
    <n v="38.03"/>
    <n v="4006"/>
    <n v="41822"/>
    <x v="17"/>
    <n v="185"/>
    <n v="131.52000000000001"/>
    <n v="1.2"/>
    <n v="9.5"/>
    <s v="Yes"/>
    <n v="30"/>
    <n v="27"/>
    <n v="57"/>
    <x v="1"/>
    <n v="467402.02"/>
    <x v="1"/>
  </r>
  <r>
    <x v="1845"/>
    <x v="0"/>
    <x v="0"/>
    <n v="3.4"/>
    <n v="50"/>
    <n v="68.17"/>
    <n v="3292"/>
    <n v="39205"/>
    <x v="4"/>
    <n v="421"/>
    <n v="234.05"/>
    <n v="2.5"/>
    <n v="3.6"/>
    <s v="Yes"/>
    <n v="44"/>
    <n v="6"/>
    <n v="50"/>
    <x v="0"/>
    <n v="765660.25"/>
    <x v="0"/>
  </r>
  <r>
    <x v="1846"/>
    <x v="0"/>
    <x v="1"/>
    <n v="4.9000000000000004"/>
    <n v="49"/>
    <n v="25.61"/>
    <n v="3058"/>
    <n v="35211"/>
    <x v="7"/>
    <n v="72"/>
    <n v="221.59"/>
    <n v="7.8"/>
    <n v="3.6"/>
    <s v="Yes"/>
    <n v="14"/>
    <n v="33"/>
    <n v="47"/>
    <x v="0"/>
    <n v="304216.13"/>
    <x v="1"/>
  </r>
  <r>
    <x v="1847"/>
    <x v="0"/>
    <x v="4"/>
    <n v="4.3"/>
    <n v="33"/>
    <n v="62.44"/>
    <n v="1145"/>
    <n v="11789"/>
    <x v="12"/>
    <n v="587"/>
    <n v="178.3"/>
    <n v="4.5"/>
    <n v="9.3000000000000007"/>
    <s v="No"/>
    <n v="19"/>
    <n v="21"/>
    <n v="40"/>
    <x v="0"/>
    <n v="470132.43"/>
    <x v="1"/>
  </r>
  <r>
    <x v="1848"/>
    <x v="1"/>
    <x v="0"/>
    <n v="4.7"/>
    <n v="84"/>
    <n v="72.14"/>
    <n v="3018"/>
    <n v="37835"/>
    <x v="7"/>
    <n v="211"/>
    <n v="155.07"/>
    <n v="8.1999999999999993"/>
    <n v="4.4000000000000004"/>
    <s v="No"/>
    <n v="31"/>
    <n v="50"/>
    <n v="81"/>
    <x v="1"/>
    <n v="1362071.53"/>
    <x v="2"/>
  </r>
  <r>
    <x v="1849"/>
    <x v="2"/>
    <x v="5"/>
    <n v="4.0999999999999996"/>
    <n v="50"/>
    <n v="43.82"/>
    <n v="1679"/>
    <n v="23456"/>
    <x v="8"/>
    <n v="809"/>
    <n v="214.29"/>
    <n v="5.5"/>
    <n v="5.4"/>
    <s v="Yes"/>
    <n v="27"/>
    <n v="23"/>
    <n v="50"/>
    <x v="0"/>
    <n v="496779.3"/>
    <x v="1"/>
  </r>
  <r>
    <x v="1850"/>
    <x v="1"/>
    <x v="0"/>
    <n v="3.8"/>
    <n v="75"/>
    <n v="71.78"/>
    <n v="4627"/>
    <n v="47350"/>
    <x v="13"/>
    <n v="209"/>
    <n v="58.11"/>
    <n v="1.3"/>
    <n v="6"/>
    <s v="Yes"/>
    <n v="25"/>
    <n v="10"/>
    <n v="35"/>
    <x v="0"/>
    <n v="1209874.8"/>
    <x v="2"/>
  </r>
  <r>
    <x v="1851"/>
    <x v="1"/>
    <x v="2"/>
    <n v="5"/>
    <n v="83"/>
    <n v="46.73"/>
    <n v="4275"/>
    <n v="52745"/>
    <x v="15"/>
    <n v="567"/>
    <n v="68.92"/>
    <n v="8.6"/>
    <n v="8.8000000000000007"/>
    <s v="No"/>
    <n v="38"/>
    <n v="37"/>
    <n v="75"/>
    <x v="1"/>
    <n v="874799.71"/>
    <x v="0"/>
  </r>
  <r>
    <x v="1852"/>
    <x v="0"/>
    <x v="2"/>
    <n v="4.2"/>
    <n v="43"/>
    <n v="54.38"/>
    <n v="1798"/>
    <n v="18568"/>
    <x v="9"/>
    <n v="754"/>
    <n v="193.27"/>
    <n v="9.4"/>
    <n v="1.7"/>
    <s v="No"/>
    <n v="37"/>
    <n v="41"/>
    <n v="78"/>
    <x v="1"/>
    <n v="546021.5"/>
    <x v="0"/>
  </r>
  <r>
    <x v="1853"/>
    <x v="1"/>
    <x v="4"/>
    <n v="4.7"/>
    <n v="79"/>
    <n v="61.9"/>
    <n v="9035"/>
    <n v="97131"/>
    <x v="3"/>
    <n v="426"/>
    <n v="102.57"/>
    <n v="1.7"/>
    <n v="3.3"/>
    <s v="No"/>
    <n v="17"/>
    <n v="6"/>
    <n v="23"/>
    <x v="0"/>
    <n v="1103116.6499999999"/>
    <x v="2"/>
  </r>
  <r>
    <x v="1854"/>
    <x v="0"/>
    <x v="5"/>
    <n v="4.9000000000000004"/>
    <n v="36"/>
    <n v="43.88"/>
    <n v="2088"/>
    <n v="27942"/>
    <x v="4"/>
    <n v="364"/>
    <n v="243.7"/>
    <n v="2.9"/>
    <n v="6.3"/>
    <s v="Yes"/>
    <n v="10"/>
    <n v="2"/>
    <n v="12"/>
    <x v="0"/>
    <n v="361333.58"/>
    <x v="1"/>
  </r>
  <r>
    <x v="1855"/>
    <x v="2"/>
    <x v="5"/>
    <n v="4.4000000000000004"/>
    <n v="61"/>
    <n v="43.52"/>
    <n v="2894"/>
    <n v="36459"/>
    <x v="7"/>
    <n v="739"/>
    <n v="243.09"/>
    <n v="7.4"/>
    <n v="4.9000000000000004"/>
    <s v="Yes"/>
    <n v="42"/>
    <n v="14"/>
    <n v="56"/>
    <x v="1"/>
    <n v="613612.75"/>
    <x v="0"/>
  </r>
  <r>
    <x v="1856"/>
    <x v="0"/>
    <x v="0"/>
    <n v="4.0999999999999996"/>
    <n v="48"/>
    <n v="68.28"/>
    <n v="2160"/>
    <n v="24208"/>
    <x v="15"/>
    <n v="757"/>
    <n v="227.49"/>
    <n v="10"/>
    <n v="3.5"/>
    <s v="Yes"/>
    <n v="9"/>
    <n v="29"/>
    <n v="38"/>
    <x v="0"/>
    <n v="736068.4"/>
    <x v="0"/>
  </r>
  <r>
    <x v="1857"/>
    <x v="1"/>
    <x v="4"/>
    <n v="3"/>
    <n v="78"/>
    <n v="55.82"/>
    <n v="3363"/>
    <n v="33748"/>
    <x v="1"/>
    <n v="266"/>
    <n v="275.89999999999998"/>
    <n v="8.9"/>
    <n v="4.7"/>
    <s v="No"/>
    <n v="61"/>
    <n v="51"/>
    <n v="112"/>
    <x v="2"/>
    <n v="981832.98"/>
    <x v="0"/>
  </r>
  <r>
    <x v="1858"/>
    <x v="1"/>
    <x v="5"/>
    <n v="3.1"/>
    <n v="72"/>
    <n v="36.94"/>
    <n v="5982"/>
    <n v="59502"/>
    <x v="6"/>
    <n v="313"/>
    <n v="85.21"/>
    <n v="1.9"/>
    <n v="9.6999999999999993"/>
    <s v="Yes"/>
    <n v="1"/>
    <n v="53"/>
    <n v="54"/>
    <x v="1"/>
    <n v="616838.78"/>
    <x v="0"/>
  </r>
  <r>
    <x v="1859"/>
    <x v="0"/>
    <x v="3"/>
    <n v="3.4"/>
    <n v="33"/>
    <n v="31.02"/>
    <n v="1021"/>
    <n v="16502"/>
    <x v="15"/>
    <n v="601"/>
    <n v="114.81"/>
    <n v="6.5"/>
    <n v="1.2"/>
    <s v="No"/>
    <n v="32"/>
    <n v="19"/>
    <n v="51"/>
    <x v="1"/>
    <n v="236172.16"/>
    <x v="1"/>
  </r>
  <r>
    <x v="1860"/>
    <x v="0"/>
    <x v="3"/>
    <n v="3.4"/>
    <n v="42"/>
    <n v="32.68"/>
    <n v="3107"/>
    <n v="32915"/>
    <x v="7"/>
    <n v="991"/>
    <n v="113.07"/>
    <n v="7"/>
    <n v="2.2999999999999998"/>
    <s v="Yes"/>
    <n v="13"/>
    <n v="32"/>
    <n v="45"/>
    <x v="0"/>
    <n v="330999.49"/>
    <x v="1"/>
  </r>
  <r>
    <x v="1861"/>
    <x v="1"/>
    <x v="2"/>
    <n v="3.5"/>
    <n v="79"/>
    <n v="50.05"/>
    <n v="2155"/>
    <n v="28699"/>
    <x v="16"/>
    <n v="389"/>
    <n v="245.6"/>
    <n v="6.7"/>
    <n v="1.2"/>
    <s v="No"/>
    <n v="8"/>
    <n v="19"/>
    <n v="27"/>
    <x v="0"/>
    <n v="883661.85"/>
    <x v="0"/>
  </r>
  <r>
    <x v="1862"/>
    <x v="2"/>
    <x v="0"/>
    <n v="3.6"/>
    <n v="63"/>
    <n v="74.97"/>
    <n v="3038"/>
    <n v="31798"/>
    <x v="3"/>
    <n v="511"/>
    <n v="180.34"/>
    <n v="6.1"/>
    <n v="6.3"/>
    <s v="Yes"/>
    <n v="6"/>
    <n v="33"/>
    <n v="39"/>
    <x v="0"/>
    <n v="1059653.82"/>
    <x v="2"/>
  </r>
  <r>
    <x v="1863"/>
    <x v="2"/>
    <x v="1"/>
    <n v="3.7"/>
    <n v="55"/>
    <n v="34.590000000000003"/>
    <n v="1727"/>
    <n v="16646"/>
    <x v="15"/>
    <n v="210"/>
    <n v="113.17"/>
    <n v="3.6"/>
    <n v="1.1000000000000001"/>
    <s v="No"/>
    <n v="22"/>
    <n v="30"/>
    <n v="52"/>
    <x v="1"/>
    <n v="427628.03"/>
    <x v="1"/>
  </r>
  <r>
    <x v="1864"/>
    <x v="0"/>
    <x v="2"/>
    <n v="3.8"/>
    <n v="37"/>
    <n v="52.9"/>
    <n v="1179"/>
    <n v="20195"/>
    <x v="1"/>
    <n v="363"/>
    <n v="84.11"/>
    <n v="7"/>
    <n v="5.0999999999999996"/>
    <s v="No"/>
    <n v="6"/>
    <n v="4"/>
    <n v="10"/>
    <x v="0"/>
    <n v="446731.95"/>
    <x v="1"/>
  </r>
  <r>
    <x v="1865"/>
    <x v="2"/>
    <x v="4"/>
    <n v="3.2"/>
    <n v="68"/>
    <n v="55.27"/>
    <n v="3029"/>
    <n v="34853"/>
    <x v="18"/>
    <n v="933"/>
    <n v="273.25"/>
    <n v="7.6"/>
    <n v="8.6999999999999993"/>
    <s v="Yes"/>
    <n v="64"/>
    <n v="16"/>
    <n v="80"/>
    <x v="1"/>
    <n v="855804.59"/>
    <x v="0"/>
  </r>
  <r>
    <x v="1866"/>
    <x v="1"/>
    <x v="5"/>
    <n v="3.1"/>
    <n v="79"/>
    <n v="38.76"/>
    <n v="4352"/>
    <n v="50717"/>
    <x v="11"/>
    <n v="180"/>
    <n v="223.03"/>
    <n v="6.2"/>
    <n v="1.9"/>
    <s v="Yes"/>
    <n v="19"/>
    <n v="1"/>
    <n v="20"/>
    <x v="0"/>
    <n v="701835.81"/>
    <x v="0"/>
  </r>
  <r>
    <x v="1867"/>
    <x v="0"/>
    <x v="2"/>
    <n v="4.3"/>
    <n v="34"/>
    <n v="52.51"/>
    <n v="963"/>
    <n v="14317"/>
    <x v="6"/>
    <n v="128"/>
    <n v="182.13"/>
    <n v="5.5"/>
    <n v="4.3"/>
    <s v="Yes"/>
    <n v="7"/>
    <n v="23"/>
    <n v="30"/>
    <x v="0"/>
    <n v="413881.11"/>
    <x v="1"/>
  </r>
  <r>
    <x v="1868"/>
    <x v="1"/>
    <x v="1"/>
    <n v="4.0999999999999996"/>
    <n v="74"/>
    <n v="26.42"/>
    <n v="6471"/>
    <n v="69559"/>
    <x v="7"/>
    <n v="716"/>
    <n v="291.37"/>
    <n v="3"/>
    <n v="4.4000000000000004"/>
    <s v="Yes"/>
    <n v="18"/>
    <n v="50"/>
    <n v="68"/>
    <x v="1"/>
    <n v="464275.53"/>
    <x v="1"/>
  </r>
  <r>
    <x v="1869"/>
    <x v="1"/>
    <x v="1"/>
    <n v="3.9"/>
    <n v="74"/>
    <n v="33.81"/>
    <n v="3177"/>
    <n v="37006"/>
    <x v="9"/>
    <n v="516"/>
    <n v="262.39999999999998"/>
    <n v="5.9"/>
    <n v="4.3"/>
    <s v="No"/>
    <n v="68"/>
    <n v="47"/>
    <n v="115"/>
    <x v="2"/>
    <n v="583560.81000000006"/>
    <x v="0"/>
  </r>
  <r>
    <x v="1870"/>
    <x v="2"/>
    <x v="3"/>
    <n v="4.3"/>
    <n v="58"/>
    <n v="40.06"/>
    <n v="1836"/>
    <n v="17771"/>
    <x v="8"/>
    <n v="114"/>
    <n v="94.53"/>
    <n v="2.2000000000000002"/>
    <n v="7.5"/>
    <s v="No"/>
    <n v="44"/>
    <n v="43"/>
    <n v="87"/>
    <x v="1"/>
    <n v="525047.89"/>
    <x v="0"/>
  </r>
  <r>
    <x v="1871"/>
    <x v="0"/>
    <x v="4"/>
    <n v="4.7"/>
    <n v="38"/>
    <n v="58.9"/>
    <n v="3345"/>
    <n v="36529"/>
    <x v="15"/>
    <n v="618"/>
    <n v="177.03"/>
    <n v="1.7"/>
    <n v="1"/>
    <s v="No"/>
    <n v="33"/>
    <n v="0"/>
    <n v="33"/>
    <x v="0"/>
    <n v="504539.45"/>
    <x v="0"/>
  </r>
  <r>
    <x v="1872"/>
    <x v="0"/>
    <x v="2"/>
    <n v="3.9"/>
    <n v="44"/>
    <n v="52.76"/>
    <n v="3064"/>
    <n v="33413"/>
    <x v="0"/>
    <n v="468"/>
    <n v="171.52"/>
    <n v="8"/>
    <n v="8"/>
    <s v="No"/>
    <n v="43"/>
    <n v="21"/>
    <n v="64"/>
    <x v="1"/>
    <n v="539974.65"/>
    <x v="0"/>
  </r>
  <r>
    <x v="1873"/>
    <x v="2"/>
    <x v="0"/>
    <n v="4.3"/>
    <n v="58"/>
    <n v="66.63"/>
    <n v="879"/>
    <n v="15597"/>
    <x v="3"/>
    <n v="997"/>
    <n v="261.07"/>
    <n v="7.1"/>
    <n v="8.6"/>
    <s v="No"/>
    <n v="15"/>
    <n v="13"/>
    <n v="28"/>
    <x v="0"/>
    <n v="869142.25"/>
    <x v="0"/>
  </r>
  <r>
    <x v="1874"/>
    <x v="1"/>
    <x v="2"/>
    <n v="4.9000000000000004"/>
    <n v="83"/>
    <n v="52.6"/>
    <n v="9651"/>
    <n v="99561"/>
    <x v="0"/>
    <n v="996"/>
    <n v="87.27"/>
    <n v="6.8"/>
    <n v="4.9000000000000004"/>
    <s v="Yes"/>
    <n v="6"/>
    <n v="76"/>
    <n v="82"/>
    <x v="1"/>
    <n v="1000719.95"/>
    <x v="2"/>
  </r>
  <r>
    <x v="1875"/>
    <x v="1"/>
    <x v="3"/>
    <n v="4.7"/>
    <n v="75"/>
    <n v="30.24"/>
    <n v="3618"/>
    <n v="43525"/>
    <x v="18"/>
    <n v="834"/>
    <n v="162.94999999999999"/>
    <n v="9.4"/>
    <n v="9"/>
    <s v="Yes"/>
    <n v="20"/>
    <n v="70"/>
    <n v="90"/>
    <x v="1"/>
    <n v="529884.85"/>
    <x v="0"/>
  </r>
  <r>
    <x v="1876"/>
    <x v="1"/>
    <x v="1"/>
    <n v="3.9"/>
    <n v="89"/>
    <n v="26.66"/>
    <n v="7356"/>
    <n v="78066"/>
    <x v="13"/>
    <n v="101"/>
    <n v="209.14"/>
    <n v="4.4000000000000004"/>
    <n v="4.4000000000000004"/>
    <s v="No"/>
    <n v="43"/>
    <n v="65"/>
    <n v="108"/>
    <x v="2"/>
    <n v="557048.64"/>
    <x v="0"/>
  </r>
  <r>
    <x v="1877"/>
    <x v="1"/>
    <x v="4"/>
    <n v="4.3"/>
    <n v="77"/>
    <n v="62.81"/>
    <n v="3580"/>
    <n v="37044"/>
    <x v="15"/>
    <n v="993"/>
    <n v="286.31"/>
    <n v="4.5999999999999996"/>
    <n v="7.3"/>
    <s v="Yes"/>
    <n v="24"/>
    <n v="66"/>
    <n v="90"/>
    <x v="1"/>
    <n v="1082976.1299999999"/>
    <x v="2"/>
  </r>
  <r>
    <x v="1878"/>
    <x v="0"/>
    <x v="4"/>
    <n v="3.4"/>
    <n v="31"/>
    <n v="62.83"/>
    <n v="1006"/>
    <n v="10960"/>
    <x v="15"/>
    <n v="875"/>
    <n v="274.82"/>
    <n v="4.7"/>
    <n v="4.5"/>
    <s v="No"/>
    <n v="14"/>
    <n v="7"/>
    <n v="21"/>
    <x v="0"/>
    <n v="439279.3"/>
    <x v="1"/>
  </r>
  <r>
    <x v="1879"/>
    <x v="0"/>
    <x v="0"/>
    <n v="4.0999999999999996"/>
    <n v="34"/>
    <n v="72.05"/>
    <n v="2750"/>
    <n v="35204"/>
    <x v="10"/>
    <n v="637"/>
    <n v="183.46"/>
    <n v="5.2"/>
    <n v="1.3"/>
    <s v="Yes"/>
    <n v="1"/>
    <n v="12"/>
    <n v="13"/>
    <x v="0"/>
    <n v="549830.15"/>
    <x v="0"/>
  </r>
  <r>
    <x v="1880"/>
    <x v="2"/>
    <x v="4"/>
    <n v="5"/>
    <n v="66"/>
    <n v="60.25"/>
    <n v="3278"/>
    <n v="35431"/>
    <x v="12"/>
    <n v="664"/>
    <n v="201.68"/>
    <n v="5.6"/>
    <n v="1.8"/>
    <s v="No"/>
    <n v="63"/>
    <n v="57"/>
    <n v="120"/>
    <x v="2"/>
    <n v="895800.05"/>
    <x v="0"/>
  </r>
  <r>
    <x v="1881"/>
    <x v="2"/>
    <x v="3"/>
    <n v="4"/>
    <n v="59"/>
    <n v="37.42"/>
    <n v="2998"/>
    <n v="37357"/>
    <x v="7"/>
    <n v="75"/>
    <n v="263.10000000000002"/>
    <n v="8"/>
    <n v="5"/>
    <s v="Yes"/>
    <n v="7"/>
    <n v="38"/>
    <n v="45"/>
    <x v="0"/>
    <n v="514202.57"/>
    <x v="0"/>
  </r>
  <r>
    <x v="1882"/>
    <x v="0"/>
    <x v="3"/>
    <n v="4.9000000000000004"/>
    <n v="43"/>
    <n v="38.51"/>
    <n v="3468"/>
    <n v="44348"/>
    <x v="2"/>
    <n v="76"/>
    <n v="236.1"/>
    <n v="3"/>
    <n v="9.9"/>
    <s v="No"/>
    <n v="18"/>
    <n v="29"/>
    <n v="47"/>
    <x v="0"/>
    <n v="396480.04"/>
    <x v="1"/>
  </r>
  <r>
    <x v="1883"/>
    <x v="0"/>
    <x v="3"/>
    <n v="3.8"/>
    <n v="47"/>
    <n v="40.630000000000003"/>
    <n v="1344"/>
    <n v="15398"/>
    <x v="3"/>
    <n v="329"/>
    <n v="269.83"/>
    <n v="4.9000000000000004"/>
    <n v="2.6"/>
    <s v="Yes"/>
    <n v="41"/>
    <n v="43"/>
    <n v="84"/>
    <x v="1"/>
    <n v="437811.41"/>
    <x v="1"/>
  </r>
  <r>
    <x v="1884"/>
    <x v="1"/>
    <x v="4"/>
    <n v="5"/>
    <n v="70"/>
    <n v="64.78"/>
    <n v="3143"/>
    <n v="38821"/>
    <x v="15"/>
    <n v="553"/>
    <n v="273.98"/>
    <n v="5.5"/>
    <n v="9.1"/>
    <s v="No"/>
    <n v="52"/>
    <n v="36"/>
    <n v="88"/>
    <x v="1"/>
    <n v="1016839.59"/>
    <x v="2"/>
  </r>
  <r>
    <x v="1885"/>
    <x v="1"/>
    <x v="4"/>
    <n v="4.2"/>
    <n v="71"/>
    <n v="63.74"/>
    <n v="3640"/>
    <n v="39677"/>
    <x v="7"/>
    <n v="386"/>
    <n v="258.14999999999998"/>
    <n v="2.5"/>
    <n v="9.3000000000000007"/>
    <s v="No"/>
    <n v="52"/>
    <n v="13"/>
    <n v="65"/>
    <x v="1"/>
    <n v="1025352.21"/>
    <x v="2"/>
  </r>
  <r>
    <x v="1886"/>
    <x v="2"/>
    <x v="3"/>
    <n v="3.1"/>
    <n v="53"/>
    <n v="37.64"/>
    <n v="1232"/>
    <n v="10470"/>
    <x v="8"/>
    <n v="188"/>
    <n v="52.34"/>
    <n v="7.3"/>
    <n v="4.7"/>
    <s v="Yes"/>
    <n v="0"/>
    <n v="25"/>
    <n v="25"/>
    <x v="0"/>
    <n v="450575.98"/>
    <x v="1"/>
  </r>
  <r>
    <x v="1887"/>
    <x v="0"/>
    <x v="4"/>
    <n v="4.2"/>
    <n v="42"/>
    <n v="61.32"/>
    <n v="4079"/>
    <n v="41159"/>
    <x v="6"/>
    <n v="647"/>
    <n v="127.73"/>
    <n v="1.5"/>
    <n v="5.2"/>
    <s v="Yes"/>
    <n v="27"/>
    <n v="39"/>
    <n v="66"/>
    <x v="1"/>
    <n v="594888.93000000005"/>
    <x v="0"/>
  </r>
  <r>
    <x v="1888"/>
    <x v="2"/>
    <x v="4"/>
    <n v="3.5"/>
    <n v="65"/>
    <n v="56.33"/>
    <n v="3135"/>
    <n v="37462"/>
    <x v="8"/>
    <n v="441"/>
    <n v="150.88"/>
    <n v="6.3"/>
    <n v="5.5"/>
    <s v="Yes"/>
    <n v="22"/>
    <n v="6"/>
    <n v="28"/>
    <x v="0"/>
    <n v="820792.39"/>
    <x v="0"/>
  </r>
  <r>
    <x v="1889"/>
    <x v="0"/>
    <x v="1"/>
    <n v="3.1"/>
    <n v="34"/>
    <n v="26.82"/>
    <n v="1476"/>
    <n v="18263"/>
    <x v="2"/>
    <n v="283"/>
    <n v="219.48"/>
    <n v="2.8"/>
    <n v="7.9"/>
    <s v="No"/>
    <n v="7"/>
    <n v="27"/>
    <n v="34"/>
    <x v="0"/>
    <n v="227656.75"/>
    <x v="1"/>
  </r>
  <r>
    <x v="1890"/>
    <x v="1"/>
    <x v="2"/>
    <n v="4.5999999999999996"/>
    <n v="79"/>
    <n v="54.02"/>
    <n v="8310"/>
    <n v="90927"/>
    <x v="2"/>
    <n v="481"/>
    <n v="126.72"/>
    <n v="1.1000000000000001"/>
    <n v="2.1"/>
    <s v="No"/>
    <n v="34"/>
    <n v="7"/>
    <n v="41"/>
    <x v="0"/>
    <n v="974388.19"/>
    <x v="0"/>
  </r>
  <r>
    <x v="1891"/>
    <x v="2"/>
    <x v="5"/>
    <n v="3.6"/>
    <n v="66"/>
    <n v="43.84"/>
    <n v="1566"/>
    <n v="22728"/>
    <x v="2"/>
    <n v="337"/>
    <n v="130.88999999999999"/>
    <n v="3.8"/>
    <n v="4"/>
    <s v="Yes"/>
    <n v="22"/>
    <n v="4"/>
    <n v="26"/>
    <x v="0"/>
    <n v="660862.6"/>
    <x v="0"/>
  </r>
  <r>
    <x v="1892"/>
    <x v="2"/>
    <x v="4"/>
    <n v="4.5999999999999996"/>
    <n v="60"/>
    <n v="61.76"/>
    <n v="3353"/>
    <n v="38945"/>
    <x v="15"/>
    <n v="78"/>
    <n v="150.05000000000001"/>
    <n v="4.9000000000000004"/>
    <n v="2.5"/>
    <s v="Yes"/>
    <n v="45"/>
    <n v="32"/>
    <n v="77"/>
    <x v="1"/>
    <n v="830114.67"/>
    <x v="0"/>
  </r>
  <r>
    <x v="1893"/>
    <x v="0"/>
    <x v="5"/>
    <n v="3.6"/>
    <n v="34"/>
    <n v="39.83"/>
    <n v="1691"/>
    <n v="22663"/>
    <x v="16"/>
    <n v="155"/>
    <n v="288.83"/>
    <n v="8.4"/>
    <n v="8.9"/>
    <s v="No"/>
    <n v="6"/>
    <n v="2"/>
    <n v="8"/>
    <x v="0"/>
    <n v="316522.46999999997"/>
    <x v="1"/>
  </r>
  <r>
    <x v="1894"/>
    <x v="1"/>
    <x v="5"/>
    <n v="3.4"/>
    <n v="84"/>
    <n v="35.29"/>
    <n v="6120"/>
    <n v="65925"/>
    <x v="0"/>
    <n v="657"/>
    <n v="159.29"/>
    <n v="4.7"/>
    <n v="1.6"/>
    <s v="Yes"/>
    <n v="1"/>
    <n v="61"/>
    <n v="62"/>
    <x v="1"/>
    <n v="681323.07"/>
    <x v="0"/>
  </r>
  <r>
    <x v="1895"/>
    <x v="2"/>
    <x v="1"/>
    <n v="4.9000000000000004"/>
    <n v="53"/>
    <n v="28.6"/>
    <n v="2912"/>
    <n v="35634"/>
    <x v="16"/>
    <n v="553"/>
    <n v="85.17"/>
    <n v="9.1999999999999993"/>
    <n v="7.7"/>
    <s v="Yes"/>
    <n v="18"/>
    <n v="21"/>
    <n v="39"/>
    <x v="0"/>
    <n v="355781.3"/>
    <x v="1"/>
  </r>
  <r>
    <x v="1896"/>
    <x v="1"/>
    <x v="4"/>
    <n v="3.7"/>
    <n v="76"/>
    <n v="59.63"/>
    <n v="2100"/>
    <n v="25631"/>
    <x v="0"/>
    <n v="682"/>
    <n v="51.59"/>
    <n v="8.6"/>
    <n v="5"/>
    <s v="Yes"/>
    <n v="37"/>
    <n v="21"/>
    <n v="58"/>
    <x v="1"/>
    <n v="1021535.81"/>
    <x v="2"/>
  </r>
  <r>
    <x v="1897"/>
    <x v="2"/>
    <x v="3"/>
    <n v="4.2"/>
    <n v="59"/>
    <n v="35.340000000000003"/>
    <n v="3626"/>
    <n v="36348"/>
    <x v="8"/>
    <n v="665"/>
    <n v="109.15"/>
    <n v="2.7"/>
    <n v="7.4"/>
    <s v="No"/>
    <n v="35"/>
    <n v="31"/>
    <n v="66"/>
    <x v="1"/>
    <n v="476596.98"/>
    <x v="1"/>
  </r>
  <r>
    <x v="1898"/>
    <x v="1"/>
    <x v="5"/>
    <n v="4.2"/>
    <n v="73"/>
    <n v="45.22"/>
    <n v="3233"/>
    <n v="31933"/>
    <x v="7"/>
    <n v="950"/>
    <n v="284.7"/>
    <n v="2.4"/>
    <n v="9"/>
    <s v="Yes"/>
    <n v="51"/>
    <n v="37"/>
    <n v="88"/>
    <x v="1"/>
    <n v="756957.65"/>
    <x v="0"/>
  </r>
  <r>
    <x v="1899"/>
    <x v="0"/>
    <x v="4"/>
    <n v="4.0999999999999996"/>
    <n v="49"/>
    <n v="56.2"/>
    <n v="1572"/>
    <n v="22796"/>
    <x v="13"/>
    <n v="226"/>
    <n v="288.75"/>
    <n v="3.2"/>
    <n v="4.0999999999999996"/>
    <s v="No"/>
    <n v="32"/>
    <n v="22"/>
    <n v="54"/>
    <x v="1"/>
    <n v="628716.80000000005"/>
    <x v="0"/>
  </r>
  <r>
    <x v="1900"/>
    <x v="2"/>
    <x v="0"/>
    <n v="4.8"/>
    <n v="54"/>
    <n v="70.709999999999994"/>
    <n v="4211"/>
    <n v="45895"/>
    <x v="0"/>
    <n v="702"/>
    <n v="182.25"/>
    <n v="4.2"/>
    <n v="3"/>
    <s v="No"/>
    <n v="17"/>
    <n v="52"/>
    <n v="69"/>
    <x v="1"/>
    <n v="867710.7"/>
    <x v="0"/>
  </r>
  <r>
    <x v="1901"/>
    <x v="2"/>
    <x v="3"/>
    <n v="4.3"/>
    <n v="54"/>
    <n v="34.049999999999997"/>
    <n v="1668"/>
    <n v="25344"/>
    <x v="17"/>
    <n v="433"/>
    <n v="211.59"/>
    <n v="6.3"/>
    <n v="6.9"/>
    <s v="Yes"/>
    <n v="37"/>
    <n v="20"/>
    <n v="57"/>
    <x v="1"/>
    <n v="425851.35"/>
    <x v="1"/>
  </r>
  <r>
    <x v="1902"/>
    <x v="1"/>
    <x v="0"/>
    <n v="3.8"/>
    <n v="80"/>
    <n v="75.89"/>
    <n v="3688"/>
    <n v="42229"/>
    <x v="17"/>
    <n v="906"/>
    <n v="248.98"/>
    <n v="2.1"/>
    <n v="10"/>
    <s v="No"/>
    <n v="9"/>
    <n v="3"/>
    <n v="12"/>
    <x v="0"/>
    <n v="1356008.93"/>
    <x v="2"/>
  </r>
  <r>
    <x v="1903"/>
    <x v="1"/>
    <x v="0"/>
    <n v="4.7"/>
    <n v="88"/>
    <n v="74.48"/>
    <n v="3956"/>
    <n v="45406"/>
    <x v="4"/>
    <n v="347"/>
    <n v="63.97"/>
    <n v="5.8"/>
    <n v="7.6"/>
    <s v="No"/>
    <n v="25"/>
    <n v="78"/>
    <n v="103"/>
    <x v="2"/>
    <n v="1463648.3"/>
    <x v="2"/>
  </r>
  <r>
    <x v="1904"/>
    <x v="2"/>
    <x v="5"/>
    <n v="3.4"/>
    <n v="54"/>
    <n v="39.83"/>
    <n v="2488"/>
    <n v="28408"/>
    <x v="8"/>
    <n v="315"/>
    <n v="143.58000000000001"/>
    <n v="6.2"/>
    <n v="8.1999999999999993"/>
    <s v="Yes"/>
    <n v="14"/>
    <n v="44"/>
    <n v="58"/>
    <x v="1"/>
    <n v="490322.12"/>
    <x v="1"/>
  </r>
  <r>
    <x v="1905"/>
    <x v="0"/>
    <x v="0"/>
    <n v="4.0999999999999996"/>
    <n v="50"/>
    <n v="76"/>
    <n v="1961"/>
    <n v="21297"/>
    <x v="9"/>
    <n v="203"/>
    <n v="210.56"/>
    <n v="6.9"/>
    <n v="6.7"/>
    <s v="No"/>
    <n v="31"/>
    <n v="20"/>
    <n v="51"/>
    <x v="1"/>
    <n v="866288.35"/>
    <x v="0"/>
  </r>
  <r>
    <x v="1906"/>
    <x v="1"/>
    <x v="1"/>
    <n v="4.9000000000000004"/>
    <n v="77"/>
    <n v="30.65"/>
    <n v="5151"/>
    <n v="51699"/>
    <x v="13"/>
    <n v="843"/>
    <n v="274.56"/>
    <n v="6"/>
    <n v="4.3"/>
    <s v="No"/>
    <n v="0"/>
    <n v="19"/>
    <n v="19"/>
    <x v="0"/>
    <n v="549580.75"/>
    <x v="0"/>
  </r>
  <r>
    <x v="1907"/>
    <x v="1"/>
    <x v="1"/>
    <n v="4.3"/>
    <n v="76"/>
    <n v="26.84"/>
    <n v="6061"/>
    <n v="62138"/>
    <x v="3"/>
    <n v="774"/>
    <n v="231.71"/>
    <n v="8.4"/>
    <n v="6.9"/>
    <s v="No"/>
    <n v="14"/>
    <n v="24"/>
    <n v="38"/>
    <x v="0"/>
    <n v="478141.28"/>
    <x v="1"/>
  </r>
  <r>
    <x v="1908"/>
    <x v="1"/>
    <x v="5"/>
    <n v="4.5999999999999996"/>
    <n v="77"/>
    <n v="41.11"/>
    <n v="3642"/>
    <n v="45795"/>
    <x v="7"/>
    <n v="968"/>
    <n v="137.52000000000001"/>
    <n v="6.8"/>
    <n v="2.2000000000000002"/>
    <s v="No"/>
    <n v="67"/>
    <n v="44"/>
    <n v="111"/>
    <x v="2"/>
    <n v="727989.89"/>
    <x v="0"/>
  </r>
  <r>
    <x v="1909"/>
    <x v="2"/>
    <x v="4"/>
    <n v="4.3"/>
    <n v="62"/>
    <n v="57.49"/>
    <n v="1096"/>
    <n v="20121"/>
    <x v="8"/>
    <n v="989"/>
    <n v="277.5"/>
    <n v="9.3000000000000007"/>
    <n v="5.4"/>
    <s v="Yes"/>
    <n v="26"/>
    <n v="60"/>
    <n v="86"/>
    <x v="1"/>
    <n v="801521.41"/>
    <x v="0"/>
  </r>
  <r>
    <x v="1910"/>
    <x v="2"/>
    <x v="2"/>
    <n v="4.7"/>
    <n v="54"/>
    <n v="52"/>
    <n v="3801"/>
    <n v="43121"/>
    <x v="5"/>
    <n v="125"/>
    <n v="216.15"/>
    <n v="7.3"/>
    <n v="6.2"/>
    <s v="No"/>
    <n v="39"/>
    <n v="52"/>
    <n v="91"/>
    <x v="1"/>
    <n v="645541.55000000005"/>
    <x v="0"/>
  </r>
  <r>
    <x v="1911"/>
    <x v="2"/>
    <x v="4"/>
    <n v="4.9000000000000004"/>
    <n v="67"/>
    <n v="65.31"/>
    <n v="1497"/>
    <n v="15517"/>
    <x v="11"/>
    <n v="600"/>
    <n v="257.56"/>
    <n v="4.9000000000000004"/>
    <n v="9.1999999999999993"/>
    <s v="No"/>
    <n v="6"/>
    <n v="55"/>
    <n v="61"/>
    <x v="1"/>
    <n v="990548.89"/>
    <x v="0"/>
  </r>
  <r>
    <x v="1912"/>
    <x v="2"/>
    <x v="4"/>
    <n v="3.5"/>
    <n v="58"/>
    <n v="63.65"/>
    <n v="1721"/>
    <n v="18864"/>
    <x v="14"/>
    <n v="220"/>
    <n v="146.38"/>
    <n v="2.9"/>
    <n v="9.3000000000000007"/>
    <s v="No"/>
    <n v="35"/>
    <n v="28"/>
    <n v="63"/>
    <x v="1"/>
    <n v="823556.95"/>
    <x v="0"/>
  </r>
  <r>
    <x v="1913"/>
    <x v="0"/>
    <x v="4"/>
    <n v="3.3"/>
    <n v="31"/>
    <n v="58"/>
    <n v="2858"/>
    <n v="27145"/>
    <x v="3"/>
    <n v="613"/>
    <n v="50.54"/>
    <n v="1.1000000000000001"/>
    <n v="1.5"/>
    <s v="Yes"/>
    <n v="12"/>
    <n v="2"/>
    <n v="14"/>
    <x v="0"/>
    <n v="411744.25"/>
    <x v="1"/>
  </r>
  <r>
    <x v="1914"/>
    <x v="0"/>
    <x v="4"/>
    <n v="4"/>
    <n v="45"/>
    <n v="58.27"/>
    <n v="1566"/>
    <n v="18148"/>
    <x v="18"/>
    <n v="809"/>
    <n v="91.54"/>
    <n v="1.8"/>
    <n v="6.7"/>
    <s v="No"/>
    <n v="28"/>
    <n v="29"/>
    <n v="57"/>
    <x v="1"/>
    <n v="598696.64"/>
    <x v="0"/>
  </r>
  <r>
    <x v="1915"/>
    <x v="2"/>
    <x v="3"/>
    <n v="4.4000000000000004"/>
    <n v="63"/>
    <n v="30.76"/>
    <n v="3798"/>
    <n v="40158"/>
    <x v="18"/>
    <n v="684"/>
    <n v="281.79000000000002"/>
    <n v="2.7"/>
    <n v="8.1999999999999993"/>
    <s v="No"/>
    <n v="47"/>
    <n v="57"/>
    <n v="104"/>
    <x v="2"/>
    <n v="454117.66"/>
    <x v="1"/>
  </r>
  <r>
    <x v="1916"/>
    <x v="0"/>
    <x v="2"/>
    <n v="3.5"/>
    <n v="46"/>
    <n v="48.14"/>
    <n v="1989"/>
    <n v="23346"/>
    <x v="17"/>
    <n v="875"/>
    <n v="58.28"/>
    <n v="2.9"/>
    <n v="5.8"/>
    <s v="No"/>
    <n v="20"/>
    <n v="8"/>
    <n v="28"/>
    <x v="0"/>
    <n v="506561.08"/>
    <x v="0"/>
  </r>
  <r>
    <x v="1917"/>
    <x v="1"/>
    <x v="3"/>
    <n v="3"/>
    <n v="75"/>
    <n v="31.02"/>
    <n v="5703"/>
    <n v="63240"/>
    <x v="3"/>
    <n v="778"/>
    <n v="199.01"/>
    <n v="7.7"/>
    <n v="1.9"/>
    <s v="No"/>
    <n v="59"/>
    <n v="36"/>
    <n v="95"/>
    <x v="1"/>
    <n v="539522.9"/>
    <x v="0"/>
  </r>
  <r>
    <x v="1918"/>
    <x v="1"/>
    <x v="0"/>
    <n v="3.7"/>
    <n v="72"/>
    <n v="70.489999999999995"/>
    <n v="4484"/>
    <n v="48006"/>
    <x v="7"/>
    <n v="893"/>
    <n v="152.28"/>
    <n v="4.5"/>
    <n v="3.1"/>
    <s v="Yes"/>
    <n v="14"/>
    <n v="4"/>
    <n v="18"/>
    <x v="0"/>
    <n v="1143467.44"/>
    <x v="2"/>
  </r>
  <r>
    <x v="1919"/>
    <x v="1"/>
    <x v="4"/>
    <n v="4.9000000000000004"/>
    <n v="86"/>
    <n v="62.79"/>
    <n v="6022"/>
    <n v="67672"/>
    <x v="0"/>
    <n v="149"/>
    <n v="157.38999999999999"/>
    <n v="3.9"/>
    <n v="3.8"/>
    <s v="Yes"/>
    <n v="6"/>
    <n v="17"/>
    <n v="23"/>
    <x v="0"/>
    <n v="1213595.6299999999"/>
    <x v="2"/>
  </r>
  <r>
    <x v="1920"/>
    <x v="2"/>
    <x v="1"/>
    <n v="4.4000000000000004"/>
    <n v="62"/>
    <n v="33.26"/>
    <n v="3822"/>
    <n v="41447"/>
    <x v="15"/>
    <n v="977"/>
    <n v="150.19999999999999"/>
    <n v="1.5"/>
    <n v="7"/>
    <s v="Yes"/>
    <n v="46"/>
    <n v="32"/>
    <n v="78"/>
    <x v="1"/>
    <n v="471207.91"/>
    <x v="1"/>
  </r>
  <r>
    <x v="1921"/>
    <x v="1"/>
    <x v="5"/>
    <n v="3.8"/>
    <n v="75"/>
    <n v="35.65"/>
    <n v="5589"/>
    <n v="55332"/>
    <x v="2"/>
    <n v="323"/>
    <n v="66.86"/>
    <n v="5.8"/>
    <n v="1.6"/>
    <s v="No"/>
    <n v="60"/>
    <n v="12"/>
    <n v="72"/>
    <x v="1"/>
    <n v="621614.15"/>
    <x v="0"/>
  </r>
  <r>
    <x v="1922"/>
    <x v="0"/>
    <x v="5"/>
    <n v="3.4"/>
    <n v="37"/>
    <n v="38.74"/>
    <n v="2469"/>
    <n v="32827"/>
    <x v="8"/>
    <n v="347"/>
    <n v="80.58"/>
    <n v="6.5"/>
    <n v="5.9"/>
    <s v="No"/>
    <n v="8"/>
    <n v="32"/>
    <n v="40"/>
    <x v="0"/>
    <n v="331698.67"/>
    <x v="1"/>
  </r>
  <r>
    <x v="1923"/>
    <x v="2"/>
    <x v="3"/>
    <n v="3.7"/>
    <n v="55"/>
    <n v="33.17"/>
    <n v="2110"/>
    <n v="20616"/>
    <x v="9"/>
    <n v="261"/>
    <n v="65.73"/>
    <n v="8.9"/>
    <n v="2"/>
    <s v="Yes"/>
    <n v="52"/>
    <n v="48"/>
    <n v="100"/>
    <x v="1"/>
    <n v="432017.45"/>
    <x v="1"/>
  </r>
  <r>
    <x v="1924"/>
    <x v="0"/>
    <x v="3"/>
    <n v="3.3"/>
    <n v="45"/>
    <n v="31.15"/>
    <n v="1702"/>
    <n v="17511"/>
    <x v="0"/>
    <n v="51"/>
    <n v="63.48"/>
    <n v="5.5"/>
    <n v="4.5999999999999996"/>
    <s v="No"/>
    <n v="29"/>
    <n v="39"/>
    <n v="68"/>
    <x v="1"/>
    <n v="330682"/>
    <x v="1"/>
  </r>
  <r>
    <x v="1925"/>
    <x v="1"/>
    <x v="1"/>
    <n v="3.2"/>
    <n v="75"/>
    <n v="28.99"/>
    <n v="5796"/>
    <n v="62086"/>
    <x v="0"/>
    <n v="338"/>
    <n v="71.400000000000006"/>
    <n v="1.1000000000000001"/>
    <n v="4.8"/>
    <s v="Yes"/>
    <n v="45"/>
    <n v="65"/>
    <n v="110"/>
    <x v="2"/>
    <n v="507773.95"/>
    <x v="0"/>
  </r>
  <r>
    <x v="1926"/>
    <x v="1"/>
    <x v="4"/>
    <n v="4.8"/>
    <n v="86"/>
    <n v="58.29"/>
    <n v="5162"/>
    <n v="54088"/>
    <x v="18"/>
    <n v="735"/>
    <n v="224.15"/>
    <n v="1.6"/>
    <n v="5.0999999999999996"/>
    <s v="No"/>
    <n v="65"/>
    <n v="11"/>
    <n v="76"/>
    <x v="1"/>
    <n v="1129531.3"/>
    <x v="2"/>
  </r>
  <r>
    <x v="1927"/>
    <x v="1"/>
    <x v="2"/>
    <n v="5"/>
    <n v="90"/>
    <n v="51.98"/>
    <n v="4524"/>
    <n v="54295"/>
    <x v="14"/>
    <n v="258"/>
    <n v="78.55"/>
    <n v="3.4"/>
    <n v="7.4"/>
    <s v="No"/>
    <n v="83"/>
    <n v="46"/>
    <n v="129"/>
    <x v="2"/>
    <n v="1047647.97"/>
    <x v="2"/>
  </r>
  <r>
    <x v="1928"/>
    <x v="2"/>
    <x v="0"/>
    <n v="3.3"/>
    <n v="52"/>
    <n v="74.72"/>
    <n v="981"/>
    <n v="15669"/>
    <x v="10"/>
    <n v="620"/>
    <n v="115.37"/>
    <n v="2.2999999999999998"/>
    <n v="1.7"/>
    <s v="No"/>
    <n v="44"/>
    <n v="47"/>
    <n v="91"/>
    <x v="1"/>
    <n v="865205.83"/>
    <x v="0"/>
  </r>
  <r>
    <x v="1929"/>
    <x v="0"/>
    <x v="5"/>
    <n v="3.1"/>
    <n v="41"/>
    <n v="40"/>
    <n v="1939"/>
    <n v="20862"/>
    <x v="15"/>
    <n v="661"/>
    <n v="214.24"/>
    <n v="7.9"/>
    <n v="3.4"/>
    <s v="Yes"/>
    <n v="21"/>
    <n v="22"/>
    <n v="43"/>
    <x v="0"/>
    <n v="374803.6"/>
    <x v="1"/>
  </r>
  <r>
    <x v="1930"/>
    <x v="2"/>
    <x v="0"/>
    <n v="3.7"/>
    <n v="55"/>
    <n v="73.209999999999994"/>
    <n v="1709"/>
    <n v="22798"/>
    <x v="0"/>
    <n v="746"/>
    <n v="78.069999999999993"/>
    <n v="2"/>
    <n v="6.8"/>
    <s v="Yes"/>
    <n v="34"/>
    <n v="39"/>
    <n v="73"/>
    <x v="1"/>
    <n v="909754.18"/>
    <x v="0"/>
  </r>
  <r>
    <x v="1931"/>
    <x v="2"/>
    <x v="2"/>
    <n v="3.9"/>
    <n v="70"/>
    <n v="46.61"/>
    <n v="2814"/>
    <n v="35760"/>
    <x v="18"/>
    <n v="495"/>
    <n v="277.56"/>
    <n v="2.4"/>
    <n v="9.5"/>
    <s v="No"/>
    <n v="2"/>
    <n v="4"/>
    <n v="6"/>
    <x v="0"/>
    <n v="739759.96"/>
    <x v="0"/>
  </r>
  <r>
    <x v="1932"/>
    <x v="1"/>
    <x v="3"/>
    <n v="3.4"/>
    <n v="76"/>
    <n v="39.840000000000003"/>
    <n v="6300"/>
    <n v="65462"/>
    <x v="7"/>
    <n v="240"/>
    <n v="169.37"/>
    <n v="7"/>
    <n v="6.6"/>
    <s v="No"/>
    <n v="40"/>
    <n v="35"/>
    <n v="75"/>
    <x v="1"/>
    <n v="702088.06"/>
    <x v="0"/>
  </r>
  <r>
    <x v="1933"/>
    <x v="2"/>
    <x v="5"/>
    <n v="3.6"/>
    <n v="60"/>
    <n v="36.68"/>
    <n v="1801"/>
    <n v="23502"/>
    <x v="6"/>
    <n v="890"/>
    <n v="290.76"/>
    <n v="3.2"/>
    <n v="9"/>
    <s v="No"/>
    <n v="50"/>
    <n v="30"/>
    <n v="80"/>
    <x v="1"/>
    <n v="510666.2"/>
    <x v="0"/>
  </r>
  <r>
    <x v="1934"/>
    <x v="2"/>
    <x v="0"/>
    <n v="3.4"/>
    <n v="58"/>
    <n v="67.11"/>
    <n v="1999"/>
    <n v="24460"/>
    <x v="6"/>
    <n v="720"/>
    <n v="98.13"/>
    <n v="9.6999999999999993"/>
    <n v="9.6999999999999993"/>
    <s v="Yes"/>
    <n v="20"/>
    <n v="22"/>
    <n v="42"/>
    <x v="0"/>
    <n v="884611.34"/>
    <x v="0"/>
  </r>
  <r>
    <x v="1935"/>
    <x v="1"/>
    <x v="3"/>
    <n v="4.5"/>
    <n v="85"/>
    <n v="31.17"/>
    <n v="4008"/>
    <n v="47082"/>
    <x v="11"/>
    <n v="728"/>
    <n v="57.66"/>
    <n v="8.8000000000000007"/>
    <n v="9"/>
    <s v="No"/>
    <n v="28"/>
    <n v="15"/>
    <n v="43"/>
    <x v="0"/>
    <n v="617291.96"/>
    <x v="0"/>
  </r>
  <r>
    <x v="1936"/>
    <x v="2"/>
    <x v="2"/>
    <n v="4.4000000000000004"/>
    <n v="54"/>
    <n v="48.41"/>
    <n v="3154"/>
    <n v="40664"/>
    <x v="4"/>
    <n v="646"/>
    <n v="197.57"/>
    <n v="7.7"/>
    <n v="9.6999999999999993"/>
    <s v="No"/>
    <n v="50"/>
    <n v="7"/>
    <n v="57"/>
    <x v="1"/>
    <n v="597012.23"/>
    <x v="0"/>
  </r>
  <r>
    <x v="1937"/>
    <x v="1"/>
    <x v="0"/>
    <n v="4.3"/>
    <n v="84"/>
    <n v="71.08"/>
    <n v="4985"/>
    <n v="57897"/>
    <x v="12"/>
    <n v="71"/>
    <n v="132.18"/>
    <n v="4.0999999999999996"/>
    <n v="8"/>
    <s v="No"/>
    <n v="0"/>
    <n v="8"/>
    <n v="8"/>
    <x v="0"/>
    <n v="1330720.67"/>
    <x v="2"/>
  </r>
  <r>
    <x v="1938"/>
    <x v="1"/>
    <x v="4"/>
    <n v="3.8"/>
    <n v="90"/>
    <n v="65.87"/>
    <n v="7399"/>
    <n v="76682"/>
    <x v="17"/>
    <n v="322"/>
    <n v="193.1"/>
    <n v="1.5"/>
    <n v="9"/>
    <s v="No"/>
    <n v="20"/>
    <n v="53"/>
    <n v="73"/>
    <x v="1"/>
    <n v="1333932.81"/>
    <x v="2"/>
  </r>
  <r>
    <x v="1939"/>
    <x v="1"/>
    <x v="3"/>
    <n v="4.8"/>
    <n v="73"/>
    <n v="38.729999999999997"/>
    <n v="6096"/>
    <n v="63560"/>
    <x v="3"/>
    <n v="180"/>
    <n v="168.41"/>
    <n v="4"/>
    <n v="5.4"/>
    <s v="No"/>
    <n v="68"/>
    <n v="65"/>
    <n v="133"/>
    <x v="2"/>
    <n v="650709.6"/>
    <x v="0"/>
  </r>
  <r>
    <x v="1940"/>
    <x v="1"/>
    <x v="2"/>
    <n v="4.9000000000000004"/>
    <n v="74"/>
    <n v="49.18"/>
    <n v="2900"/>
    <n v="29830"/>
    <x v="16"/>
    <n v="849"/>
    <n v="164.29"/>
    <n v="4.4000000000000004"/>
    <n v="4.0999999999999996"/>
    <s v="No"/>
    <n v="66"/>
    <n v="17"/>
    <n v="83"/>
    <x v="1"/>
    <n v="819882.52"/>
    <x v="0"/>
  </r>
  <r>
    <x v="1941"/>
    <x v="2"/>
    <x v="0"/>
    <n v="3.3"/>
    <n v="56"/>
    <n v="71.33"/>
    <n v="3128"/>
    <n v="34829"/>
    <x v="8"/>
    <n v="338"/>
    <n v="262.79000000000002"/>
    <n v="2.1"/>
    <n v="10"/>
    <s v="Yes"/>
    <n v="25"/>
    <n v="46"/>
    <n v="71"/>
    <x v="1"/>
    <n v="897015"/>
    <x v="0"/>
  </r>
  <r>
    <x v="1942"/>
    <x v="1"/>
    <x v="4"/>
    <n v="3.4"/>
    <n v="72"/>
    <n v="61.86"/>
    <n v="5868"/>
    <n v="61273"/>
    <x v="16"/>
    <n v="241"/>
    <n v="97.96"/>
    <n v="2.1"/>
    <n v="1.9"/>
    <s v="Yes"/>
    <n v="43"/>
    <n v="36"/>
    <n v="79"/>
    <x v="1"/>
    <n v="1001643.07"/>
    <x v="2"/>
  </r>
  <r>
    <x v="1943"/>
    <x v="1"/>
    <x v="4"/>
    <n v="4.0999999999999996"/>
    <n v="73"/>
    <n v="64.05"/>
    <n v="6389"/>
    <n v="71974"/>
    <x v="5"/>
    <n v="315"/>
    <n v="174.91"/>
    <n v="7"/>
    <n v="9.6"/>
    <s v="No"/>
    <n v="27"/>
    <n v="39"/>
    <n v="66"/>
    <x v="1"/>
    <n v="1061306.8500000001"/>
    <x v="2"/>
  </r>
  <r>
    <x v="1944"/>
    <x v="2"/>
    <x v="2"/>
    <n v="3.2"/>
    <n v="64"/>
    <n v="53.1"/>
    <n v="2730"/>
    <n v="29535"/>
    <x v="12"/>
    <n v="822"/>
    <n v="154"/>
    <n v="3.1"/>
    <n v="4.9000000000000004"/>
    <s v="Yes"/>
    <n v="35"/>
    <n v="7"/>
    <n v="42"/>
    <x v="0"/>
    <n v="763695.55"/>
    <x v="0"/>
  </r>
  <r>
    <x v="1945"/>
    <x v="2"/>
    <x v="1"/>
    <n v="3.9"/>
    <n v="51"/>
    <n v="31.26"/>
    <n v="2779"/>
    <n v="31073"/>
    <x v="7"/>
    <n v="885"/>
    <n v="218.44"/>
    <n v="7.1"/>
    <n v="1.2"/>
    <s v="No"/>
    <n v="34"/>
    <n v="16"/>
    <n v="50"/>
    <x v="0"/>
    <n v="378348.09"/>
    <x v="1"/>
  </r>
  <r>
    <x v="1946"/>
    <x v="0"/>
    <x v="5"/>
    <n v="4.2"/>
    <n v="34"/>
    <n v="42.36"/>
    <n v="1229"/>
    <n v="21451"/>
    <x v="7"/>
    <n v="292"/>
    <n v="62.53"/>
    <n v="5.9"/>
    <n v="8.1999999999999993"/>
    <s v="No"/>
    <n v="20"/>
    <n v="4"/>
    <n v="24"/>
    <x v="0"/>
    <n v="342979.25"/>
    <x v="1"/>
  </r>
  <r>
    <x v="1947"/>
    <x v="2"/>
    <x v="2"/>
    <n v="4"/>
    <n v="56"/>
    <n v="53.21"/>
    <n v="3062"/>
    <n v="35932"/>
    <x v="0"/>
    <n v="727"/>
    <n v="182.36"/>
    <n v="9.1"/>
    <n v="5"/>
    <s v="Yes"/>
    <n v="22"/>
    <n v="7"/>
    <n v="29"/>
    <x v="0"/>
    <n v="682004.13"/>
    <x v="0"/>
  </r>
  <r>
    <x v="1948"/>
    <x v="2"/>
    <x v="4"/>
    <n v="3.7"/>
    <n v="66"/>
    <n v="56.46"/>
    <n v="2173"/>
    <n v="23580"/>
    <x v="18"/>
    <n v="663"/>
    <n v="169.64"/>
    <n v="8.1999999999999993"/>
    <n v="8.1999999999999993"/>
    <s v="No"/>
    <n v="1"/>
    <n v="2"/>
    <n v="3"/>
    <x v="0"/>
    <n v="842206.71999999997"/>
    <x v="0"/>
  </r>
  <r>
    <x v="1949"/>
    <x v="0"/>
    <x v="4"/>
    <n v="4.0999999999999996"/>
    <n v="37"/>
    <n v="57.21"/>
    <n v="3752"/>
    <n v="40978"/>
    <x v="10"/>
    <n v="730"/>
    <n v="293.39999999999998"/>
    <n v="2.4"/>
    <n v="1.4"/>
    <s v="Yes"/>
    <n v="4"/>
    <n v="2"/>
    <n v="6"/>
    <x v="0"/>
    <n v="476952.79"/>
    <x v="1"/>
  </r>
  <r>
    <x v="1950"/>
    <x v="2"/>
    <x v="2"/>
    <n v="4.9000000000000004"/>
    <n v="58"/>
    <n v="52.57"/>
    <n v="1014"/>
    <n v="18943"/>
    <x v="0"/>
    <n v="261"/>
    <n v="238.96"/>
    <n v="6.5"/>
    <n v="9.8000000000000007"/>
    <s v="No"/>
    <n v="2"/>
    <n v="30"/>
    <n v="32"/>
    <x v="0"/>
    <n v="693566.53"/>
    <x v="0"/>
  </r>
  <r>
    <x v="1951"/>
    <x v="2"/>
    <x v="1"/>
    <n v="3.4"/>
    <n v="59"/>
    <n v="34.35"/>
    <n v="690"/>
    <n v="12166"/>
    <x v="14"/>
    <n v="634"/>
    <n v="88.74"/>
    <n v="6.9"/>
    <n v="7"/>
    <s v="Yes"/>
    <n v="8"/>
    <n v="26"/>
    <n v="34"/>
    <x v="0"/>
    <n v="455865.55"/>
    <x v="1"/>
  </r>
  <r>
    <x v="1952"/>
    <x v="2"/>
    <x v="5"/>
    <n v="4.3"/>
    <n v="60"/>
    <n v="39.5"/>
    <n v="1649"/>
    <n v="18367"/>
    <x v="17"/>
    <n v="750"/>
    <n v="177.3"/>
    <n v="8.8000000000000007"/>
    <n v="1.4"/>
    <s v="Yes"/>
    <n v="55"/>
    <n v="27"/>
    <n v="82"/>
    <x v="1"/>
    <n v="542260.85"/>
    <x v="0"/>
  </r>
  <r>
    <x v="1953"/>
    <x v="2"/>
    <x v="0"/>
    <n v="3.1"/>
    <n v="50"/>
    <n v="75.78"/>
    <n v="1854"/>
    <n v="21520"/>
    <x v="17"/>
    <n v="960"/>
    <n v="245.93"/>
    <n v="6.8"/>
    <n v="1"/>
    <s v="No"/>
    <n v="40"/>
    <n v="37"/>
    <n v="77"/>
    <x v="1"/>
    <n v="855303.06"/>
    <x v="0"/>
  </r>
  <r>
    <x v="1954"/>
    <x v="0"/>
    <x v="2"/>
    <n v="3.1"/>
    <n v="44"/>
    <n v="47.38"/>
    <n v="1805"/>
    <n v="20455"/>
    <x v="5"/>
    <n v="869"/>
    <n v="181.14"/>
    <n v="2.2999999999999998"/>
    <n v="6.3"/>
    <s v="Yes"/>
    <n v="21"/>
    <n v="35"/>
    <n v="56"/>
    <x v="1"/>
    <n v="479975.21"/>
    <x v="1"/>
  </r>
  <r>
    <x v="1955"/>
    <x v="2"/>
    <x v="5"/>
    <n v="4.0999999999999996"/>
    <n v="57"/>
    <n v="39.58"/>
    <n v="3031"/>
    <n v="33460"/>
    <x v="3"/>
    <n v="57"/>
    <n v="139.18"/>
    <n v="3.3"/>
    <n v="9.8000000000000007"/>
    <s v="No"/>
    <n v="19"/>
    <n v="26"/>
    <n v="45"/>
    <x v="0"/>
    <n v="517741.74"/>
    <x v="0"/>
  </r>
  <r>
    <x v="1956"/>
    <x v="2"/>
    <x v="5"/>
    <n v="3.2"/>
    <n v="68"/>
    <n v="39.159999999999997"/>
    <n v="1672"/>
    <n v="18068"/>
    <x v="8"/>
    <n v="489"/>
    <n v="144.16"/>
    <n v="6.7"/>
    <n v="5.7"/>
    <s v="No"/>
    <n v="59"/>
    <n v="15"/>
    <n v="74"/>
    <x v="1"/>
    <n v="600657.96"/>
    <x v="0"/>
  </r>
  <r>
    <x v="1957"/>
    <x v="0"/>
    <x v="3"/>
    <n v="3"/>
    <n v="41"/>
    <n v="40.229999999999997"/>
    <n v="1093"/>
    <n v="15084"/>
    <x v="11"/>
    <n v="659"/>
    <n v="141.75"/>
    <n v="9.1999999999999993"/>
    <n v="4.2"/>
    <s v="No"/>
    <n v="40"/>
    <n v="14"/>
    <n v="54"/>
    <x v="1"/>
    <n v="390809.29"/>
    <x v="1"/>
  </r>
  <r>
    <x v="1958"/>
    <x v="1"/>
    <x v="4"/>
    <n v="3.3"/>
    <n v="75"/>
    <n v="58.14"/>
    <n v="2719"/>
    <n v="33550"/>
    <x v="9"/>
    <n v="847"/>
    <n v="54.99"/>
    <n v="9"/>
    <n v="9.5"/>
    <s v="Yes"/>
    <n v="35"/>
    <n v="71"/>
    <n v="106"/>
    <x v="2"/>
    <n v="996812.34"/>
    <x v="0"/>
  </r>
  <r>
    <x v="1959"/>
    <x v="0"/>
    <x v="0"/>
    <n v="4.0999999999999996"/>
    <n v="39"/>
    <n v="70.180000000000007"/>
    <n v="3601"/>
    <n v="40236"/>
    <x v="17"/>
    <n v="635"/>
    <n v="232.65"/>
    <n v="4.2"/>
    <n v="9.9"/>
    <s v="Yes"/>
    <n v="3"/>
    <n v="38"/>
    <n v="41"/>
    <x v="0"/>
    <n v="628018.06000000006"/>
    <x v="0"/>
  </r>
  <r>
    <x v="1960"/>
    <x v="1"/>
    <x v="2"/>
    <n v="4.4000000000000004"/>
    <n v="74"/>
    <n v="47.06"/>
    <n v="3490"/>
    <n v="36246"/>
    <x v="0"/>
    <n v="127"/>
    <n v="202.72"/>
    <n v="8.5"/>
    <n v="8.1"/>
    <s v="Yes"/>
    <n v="33"/>
    <n v="48"/>
    <n v="81"/>
    <x v="1"/>
    <n v="795067.52"/>
    <x v="0"/>
  </r>
  <r>
    <x v="1961"/>
    <x v="0"/>
    <x v="4"/>
    <n v="3.4"/>
    <n v="36"/>
    <n v="60.73"/>
    <n v="2935"/>
    <n v="29322"/>
    <x v="10"/>
    <n v="941"/>
    <n v="117.17"/>
    <n v="5.6"/>
    <n v="7.5"/>
    <s v="Yes"/>
    <n v="31"/>
    <n v="27"/>
    <n v="58"/>
    <x v="1"/>
    <n v="498618.26"/>
    <x v="1"/>
  </r>
  <r>
    <x v="1962"/>
    <x v="0"/>
    <x v="3"/>
    <n v="4.3"/>
    <n v="36"/>
    <n v="39.43"/>
    <n v="2478"/>
    <n v="24279"/>
    <x v="3"/>
    <n v="553"/>
    <n v="207.51"/>
    <n v="5.2"/>
    <n v="1"/>
    <s v="No"/>
    <n v="14"/>
    <n v="14"/>
    <n v="28"/>
    <x v="0"/>
    <n v="330107.11"/>
    <x v="1"/>
  </r>
  <r>
    <x v="1963"/>
    <x v="2"/>
    <x v="3"/>
    <n v="3.4"/>
    <n v="58"/>
    <n v="33.340000000000003"/>
    <n v="1183"/>
    <n v="12607"/>
    <x v="16"/>
    <n v="723"/>
    <n v="127.18"/>
    <n v="4.2"/>
    <n v="3.8"/>
    <s v="No"/>
    <n v="14"/>
    <n v="23"/>
    <n v="37"/>
    <x v="0"/>
    <n v="439569.11"/>
    <x v="1"/>
  </r>
  <r>
    <x v="1964"/>
    <x v="1"/>
    <x v="4"/>
    <n v="4.2"/>
    <n v="84"/>
    <n v="63.92"/>
    <n v="7864"/>
    <n v="81908"/>
    <x v="17"/>
    <n v="748"/>
    <n v="110.85"/>
    <n v="7.1"/>
    <n v="9.3000000000000007"/>
    <s v="No"/>
    <n v="63"/>
    <n v="68"/>
    <n v="131"/>
    <x v="2"/>
    <n v="1219833.24"/>
    <x v="2"/>
  </r>
  <r>
    <x v="1965"/>
    <x v="2"/>
    <x v="1"/>
    <n v="3.8"/>
    <n v="55"/>
    <n v="35.020000000000003"/>
    <n v="1335"/>
    <n v="20431"/>
    <x v="18"/>
    <n v="745"/>
    <n v="235.29"/>
    <n v="6.4"/>
    <n v="4.3"/>
    <s v="No"/>
    <n v="16"/>
    <n v="5"/>
    <n v="21"/>
    <x v="0"/>
    <n v="444415.37"/>
    <x v="1"/>
  </r>
  <r>
    <x v="1966"/>
    <x v="1"/>
    <x v="5"/>
    <n v="4.3"/>
    <n v="85"/>
    <n v="35.799999999999997"/>
    <n v="6021"/>
    <n v="60100"/>
    <x v="5"/>
    <n v="263"/>
    <n v="252.28"/>
    <n v="4.4000000000000004"/>
    <n v="4"/>
    <s v="Yes"/>
    <n v="41"/>
    <n v="59"/>
    <n v="100"/>
    <x v="1"/>
    <n v="697759.5"/>
    <x v="0"/>
  </r>
  <r>
    <x v="1967"/>
    <x v="0"/>
    <x v="2"/>
    <n v="5"/>
    <n v="36"/>
    <n v="53.32"/>
    <n v="4066"/>
    <n v="46858"/>
    <x v="8"/>
    <n v="958"/>
    <n v="206.43"/>
    <n v="7.9"/>
    <n v="5.8"/>
    <s v="No"/>
    <n v="29"/>
    <n v="4"/>
    <n v="33"/>
    <x v="0"/>
    <n v="443342.34"/>
    <x v="1"/>
  </r>
  <r>
    <x v="1968"/>
    <x v="0"/>
    <x v="2"/>
    <n v="4.9000000000000004"/>
    <n v="44"/>
    <n v="47.81"/>
    <n v="4077"/>
    <n v="46701"/>
    <x v="18"/>
    <n v="228"/>
    <n v="246.04"/>
    <n v="4.4000000000000004"/>
    <n v="5"/>
    <s v="No"/>
    <n v="35"/>
    <n v="24"/>
    <n v="59"/>
    <x v="1"/>
    <n v="489124.5"/>
    <x v="1"/>
  </r>
  <r>
    <x v="1969"/>
    <x v="1"/>
    <x v="2"/>
    <n v="3"/>
    <n v="71"/>
    <n v="46.93"/>
    <n v="3506"/>
    <n v="38400"/>
    <x v="18"/>
    <n v="620"/>
    <n v="141.43"/>
    <n v="6.3"/>
    <n v="8.6999999999999993"/>
    <s v="Yes"/>
    <n v="12"/>
    <n v="39"/>
    <n v="51"/>
    <x v="1"/>
    <n v="760027"/>
    <x v="0"/>
  </r>
  <r>
    <x v="1970"/>
    <x v="2"/>
    <x v="4"/>
    <n v="4.8"/>
    <n v="57"/>
    <n v="61.61"/>
    <n v="1725"/>
    <n v="25333"/>
    <x v="1"/>
    <n v="879"/>
    <n v="67.95"/>
    <n v="4.5"/>
    <n v="1.7"/>
    <s v="Yes"/>
    <n v="5"/>
    <n v="6"/>
    <n v="11"/>
    <x v="0"/>
    <n v="786467.49"/>
    <x v="0"/>
  </r>
  <r>
    <x v="1971"/>
    <x v="2"/>
    <x v="1"/>
    <n v="3.1"/>
    <n v="61"/>
    <n v="32.76"/>
    <n v="1880"/>
    <n v="25031"/>
    <x v="6"/>
    <n v="78"/>
    <n v="201.22"/>
    <n v="2.1"/>
    <n v="6.9"/>
    <s v="No"/>
    <n v="30"/>
    <n v="55"/>
    <n v="85"/>
    <x v="1"/>
    <n v="463152.99"/>
    <x v="1"/>
  </r>
  <r>
    <x v="1972"/>
    <x v="2"/>
    <x v="0"/>
    <n v="4.9000000000000004"/>
    <n v="60"/>
    <n v="69.34"/>
    <n v="4126"/>
    <n v="41749"/>
    <x v="16"/>
    <n v="654"/>
    <n v="113.99"/>
    <n v="2.5"/>
    <n v="7.3"/>
    <s v="No"/>
    <n v="19"/>
    <n v="30"/>
    <n v="49"/>
    <x v="0"/>
    <n v="936009.71"/>
    <x v="0"/>
  </r>
  <r>
    <x v="1973"/>
    <x v="2"/>
    <x v="3"/>
    <n v="3.6"/>
    <n v="55"/>
    <n v="30.43"/>
    <n v="1862"/>
    <n v="20858"/>
    <x v="15"/>
    <n v="111"/>
    <n v="244.37"/>
    <n v="6.9"/>
    <n v="8.9"/>
    <s v="Yes"/>
    <n v="15"/>
    <n v="2"/>
    <n v="17"/>
    <x v="0"/>
    <n v="382004.56"/>
    <x v="1"/>
  </r>
  <r>
    <x v="1974"/>
    <x v="0"/>
    <x v="4"/>
    <n v="3.8"/>
    <n v="49"/>
    <n v="65"/>
    <n v="3595"/>
    <n v="38064"/>
    <x v="9"/>
    <n v="184"/>
    <n v="139.53"/>
    <n v="8.3000000000000007"/>
    <n v="4.7"/>
    <s v="Yes"/>
    <n v="19"/>
    <n v="17"/>
    <n v="36"/>
    <x v="0"/>
    <n v="733018.7"/>
    <x v="0"/>
  </r>
  <r>
    <x v="1975"/>
    <x v="0"/>
    <x v="0"/>
    <n v="3.2"/>
    <n v="42"/>
    <n v="73.040000000000006"/>
    <n v="1777"/>
    <n v="16755"/>
    <x v="6"/>
    <n v="477"/>
    <n v="217.67"/>
    <n v="5.2"/>
    <n v="3.7"/>
    <s v="No"/>
    <n v="1"/>
    <n v="28"/>
    <n v="29"/>
    <x v="0"/>
    <n v="696847.33"/>
    <x v="0"/>
  </r>
  <r>
    <x v="1976"/>
    <x v="0"/>
    <x v="3"/>
    <n v="3.2"/>
    <n v="45"/>
    <n v="32.99"/>
    <n v="1549"/>
    <n v="21765"/>
    <x v="9"/>
    <n v="183"/>
    <n v="188.22"/>
    <n v="3.9"/>
    <n v="6.6"/>
    <s v="No"/>
    <n v="15"/>
    <n v="0"/>
    <n v="15"/>
    <x v="0"/>
    <n v="353639.05"/>
    <x v="1"/>
  </r>
  <r>
    <x v="1977"/>
    <x v="0"/>
    <x v="3"/>
    <n v="4.5"/>
    <n v="37"/>
    <n v="35.47"/>
    <n v="3600"/>
    <n v="39545"/>
    <x v="17"/>
    <n v="532"/>
    <n v="254.37"/>
    <n v="4"/>
    <n v="7.5"/>
    <s v="Yes"/>
    <n v="34"/>
    <n v="28"/>
    <n v="62"/>
    <x v="1"/>
    <n v="313803.8"/>
    <x v="1"/>
  </r>
  <r>
    <x v="1978"/>
    <x v="0"/>
    <x v="1"/>
    <n v="4.9000000000000004"/>
    <n v="46"/>
    <n v="25.31"/>
    <n v="3460"/>
    <n v="38284"/>
    <x v="18"/>
    <n v="879"/>
    <n v="258.08"/>
    <n v="6.4"/>
    <n v="2.5"/>
    <s v="Yes"/>
    <n v="18"/>
    <n v="39"/>
    <n v="57"/>
    <x v="1"/>
    <n v="281727.81"/>
    <x v="1"/>
  </r>
  <r>
    <x v="1979"/>
    <x v="2"/>
    <x v="5"/>
    <n v="4.2"/>
    <n v="62"/>
    <n v="38.729999999999997"/>
    <n v="2885"/>
    <n v="29227"/>
    <x v="2"/>
    <n v="790"/>
    <n v="67.069999999999993"/>
    <n v="5.2"/>
    <n v="2.4"/>
    <s v="Yes"/>
    <n v="60"/>
    <n v="32"/>
    <n v="92"/>
    <x v="1"/>
    <n v="558607.94999999995"/>
    <x v="0"/>
  </r>
  <r>
    <x v="1980"/>
    <x v="2"/>
    <x v="2"/>
    <n v="4.4000000000000004"/>
    <n v="53"/>
    <n v="50.75"/>
    <n v="2104"/>
    <n v="21717"/>
    <x v="9"/>
    <n v="117"/>
    <n v="123.78"/>
    <n v="1"/>
    <n v="3.4"/>
    <s v="Yes"/>
    <n v="38"/>
    <n v="46"/>
    <n v="84"/>
    <x v="1"/>
    <n v="618994.1"/>
    <x v="0"/>
  </r>
  <r>
    <x v="1981"/>
    <x v="2"/>
    <x v="0"/>
    <n v="4.5"/>
    <n v="69"/>
    <n v="70.69"/>
    <n v="4425"/>
    <n v="46715"/>
    <x v="2"/>
    <n v="511"/>
    <n v="267.72000000000003"/>
    <n v="7.9"/>
    <n v="3.2"/>
    <s v="Yes"/>
    <n v="46"/>
    <n v="34"/>
    <n v="80"/>
    <x v="1"/>
    <n v="1107397.04"/>
    <x v="2"/>
  </r>
  <r>
    <x v="1982"/>
    <x v="2"/>
    <x v="4"/>
    <n v="3.5"/>
    <n v="59"/>
    <n v="57.29"/>
    <n v="1020"/>
    <n v="17193"/>
    <x v="0"/>
    <n v="814"/>
    <n v="151"/>
    <n v="2.2999999999999998"/>
    <n v="7.8"/>
    <s v="Yes"/>
    <n v="34"/>
    <n v="46"/>
    <n v="80"/>
    <x v="1"/>
    <n v="766894.94"/>
    <x v="0"/>
  </r>
  <r>
    <x v="1983"/>
    <x v="0"/>
    <x v="0"/>
    <n v="3.1"/>
    <n v="49"/>
    <n v="73.540000000000006"/>
    <n v="2151"/>
    <n v="21954"/>
    <x v="11"/>
    <n v="503"/>
    <n v="178.72"/>
    <n v="7.1"/>
    <n v="5.8"/>
    <s v="Yes"/>
    <n v="3"/>
    <n v="6"/>
    <n v="9"/>
    <x v="0"/>
    <n v="818599.8"/>
    <x v="0"/>
  </r>
  <r>
    <x v="1984"/>
    <x v="0"/>
    <x v="5"/>
    <n v="3"/>
    <n v="45"/>
    <n v="38.29"/>
    <n v="1967"/>
    <n v="25328"/>
    <x v="12"/>
    <n v="66"/>
    <n v="95.84"/>
    <n v="4.0999999999999996"/>
    <n v="5.9"/>
    <s v="Yes"/>
    <n v="32"/>
    <n v="32"/>
    <n v="64"/>
    <x v="1"/>
    <n v="395147.41"/>
    <x v="1"/>
  </r>
  <r>
    <x v="1985"/>
    <x v="0"/>
    <x v="2"/>
    <n v="3.7"/>
    <n v="46"/>
    <n v="51.38"/>
    <n v="2654"/>
    <n v="30403"/>
    <x v="7"/>
    <n v="994"/>
    <n v="188.17"/>
    <n v="6.2"/>
    <n v="1.1000000000000001"/>
    <s v="Yes"/>
    <n v="5"/>
    <n v="3"/>
    <n v="8"/>
    <x v="0"/>
    <n v="545152.31000000006"/>
    <x v="0"/>
  </r>
  <r>
    <x v="1986"/>
    <x v="1"/>
    <x v="0"/>
    <n v="3.5"/>
    <n v="77"/>
    <n v="67.989999999999995"/>
    <n v="2357"/>
    <n v="25285"/>
    <x v="2"/>
    <n v="201"/>
    <n v="116.15"/>
    <n v="8.6999999999999993"/>
    <n v="9.9"/>
    <s v="No"/>
    <n v="31"/>
    <n v="34"/>
    <n v="65"/>
    <x v="1"/>
    <n v="1183436.47"/>
    <x v="2"/>
  </r>
  <r>
    <x v="1987"/>
    <x v="2"/>
    <x v="5"/>
    <n v="3.1"/>
    <n v="60"/>
    <n v="39.68"/>
    <n v="2336"/>
    <n v="29647"/>
    <x v="3"/>
    <n v="510"/>
    <n v="257.31"/>
    <n v="2.4"/>
    <n v="8.5"/>
    <s v="Yes"/>
    <n v="2"/>
    <n v="33"/>
    <n v="35"/>
    <x v="0"/>
    <n v="543240.35"/>
    <x v="0"/>
  </r>
  <r>
    <x v="1988"/>
    <x v="2"/>
    <x v="4"/>
    <n v="3.4"/>
    <n v="54"/>
    <n v="57.28"/>
    <n v="2862"/>
    <n v="27081"/>
    <x v="0"/>
    <n v="297"/>
    <n v="100.06"/>
    <n v="8"/>
    <n v="5"/>
    <s v="No"/>
    <n v="51"/>
    <n v="9"/>
    <n v="60"/>
    <x v="1"/>
    <n v="706571.13"/>
    <x v="0"/>
  </r>
  <r>
    <x v="1989"/>
    <x v="0"/>
    <x v="1"/>
    <n v="3.2"/>
    <n v="50"/>
    <n v="31.96"/>
    <n v="1534"/>
    <n v="14397"/>
    <x v="8"/>
    <n v="445"/>
    <n v="139.96"/>
    <n v="1.3"/>
    <n v="1.6"/>
    <s v="Yes"/>
    <n v="20"/>
    <n v="9"/>
    <n v="29"/>
    <x v="0"/>
    <n v="360249.69"/>
    <x v="1"/>
  </r>
  <r>
    <x v="1990"/>
    <x v="2"/>
    <x v="3"/>
    <n v="4.8"/>
    <n v="65"/>
    <n v="34.68"/>
    <n v="2362"/>
    <n v="32149"/>
    <x v="0"/>
    <n v="874"/>
    <n v="73.77"/>
    <n v="9.3000000000000007"/>
    <n v="7.2"/>
    <s v="Yes"/>
    <n v="25"/>
    <n v="19"/>
    <n v="44"/>
    <x v="0"/>
    <n v="523344.17"/>
    <x v="0"/>
  </r>
  <r>
    <x v="1991"/>
    <x v="2"/>
    <x v="4"/>
    <n v="3.3"/>
    <n v="57"/>
    <n v="55.18"/>
    <n v="762"/>
    <n v="7260"/>
    <x v="15"/>
    <n v="206"/>
    <n v="197"/>
    <n v="2.8"/>
    <n v="5.8"/>
    <s v="Yes"/>
    <n v="46"/>
    <n v="43"/>
    <n v="89"/>
    <x v="1"/>
    <n v="702940.96"/>
    <x v="0"/>
  </r>
  <r>
    <x v="1992"/>
    <x v="0"/>
    <x v="2"/>
    <n v="4.0999999999999996"/>
    <n v="50"/>
    <n v="45.31"/>
    <n v="2924"/>
    <n v="33894"/>
    <x v="8"/>
    <n v="649"/>
    <n v="285.49"/>
    <n v="8.1"/>
    <n v="7.1"/>
    <s v="Yes"/>
    <n v="6"/>
    <n v="16"/>
    <n v="22"/>
    <x v="0"/>
    <n v="516120.02"/>
    <x v="0"/>
  </r>
  <r>
    <x v="1993"/>
    <x v="1"/>
    <x v="3"/>
    <n v="4.2"/>
    <n v="85"/>
    <n v="35.18"/>
    <n v="4356"/>
    <n v="51769"/>
    <x v="9"/>
    <n v="367"/>
    <n v="93.29"/>
    <n v="1.6"/>
    <n v="7.1"/>
    <s v="Yes"/>
    <n v="31"/>
    <n v="40"/>
    <n v="71"/>
    <x v="1"/>
    <n v="690579.93"/>
    <x v="0"/>
  </r>
  <r>
    <x v="1994"/>
    <x v="1"/>
    <x v="4"/>
    <n v="4.0999999999999996"/>
    <n v="73"/>
    <n v="57.02"/>
    <n v="2554"/>
    <n v="29655"/>
    <x v="14"/>
    <n v="147"/>
    <n v="54.93"/>
    <n v="3.9"/>
    <n v="2.4"/>
    <s v="Yes"/>
    <n v="3"/>
    <n v="6"/>
    <n v="9"/>
    <x v="0"/>
    <n v="921849.67"/>
    <x v="0"/>
  </r>
  <r>
    <x v="1995"/>
    <x v="1"/>
    <x v="4"/>
    <n v="3.2"/>
    <n v="75"/>
    <n v="61.44"/>
    <n v="4778"/>
    <n v="46954"/>
    <x v="14"/>
    <n v="127"/>
    <n v="155.62"/>
    <n v="6.7"/>
    <n v="4"/>
    <s v="No"/>
    <n v="37"/>
    <n v="21"/>
    <n v="58"/>
    <x v="1"/>
    <n v="1028834.22"/>
    <x v="2"/>
  </r>
  <r>
    <x v="1996"/>
    <x v="0"/>
    <x v="4"/>
    <n v="3.6"/>
    <n v="50"/>
    <n v="59.49"/>
    <n v="3359"/>
    <n v="36827"/>
    <x v="3"/>
    <n v="588"/>
    <n v="237.1"/>
    <n v="6.9"/>
    <n v="1.2"/>
    <s v="Yes"/>
    <n v="44"/>
    <n v="10"/>
    <n v="54"/>
    <x v="1"/>
    <n v="675733.81"/>
    <x v="0"/>
  </r>
  <r>
    <x v="1997"/>
    <x v="2"/>
    <x v="4"/>
    <n v="3.1"/>
    <n v="57"/>
    <n v="62.2"/>
    <n v="2850"/>
    <n v="30252"/>
    <x v="15"/>
    <n v="950"/>
    <n v="293.77999999999997"/>
    <n v="7.3"/>
    <n v="9.8000000000000007"/>
    <s v="No"/>
    <n v="17"/>
    <n v="12"/>
    <n v="29"/>
    <x v="0"/>
    <n v="797484"/>
    <x v="0"/>
  </r>
  <r>
    <x v="1998"/>
    <x v="0"/>
    <x v="3"/>
    <n v="3.8"/>
    <n v="38"/>
    <n v="40.479999999999997"/>
    <n v="2760"/>
    <n v="29703"/>
    <x v="15"/>
    <n v="345"/>
    <n v="62.82"/>
    <n v="4.2"/>
    <n v="8.3000000000000007"/>
    <s v="No"/>
    <n v="16"/>
    <n v="22"/>
    <n v="38"/>
    <x v="0"/>
    <n v="353977.95"/>
    <x v="1"/>
  </r>
  <r>
    <x v="1999"/>
    <x v="0"/>
    <x v="2"/>
    <n v="3.4"/>
    <n v="42"/>
    <n v="50.82"/>
    <n v="1438"/>
    <n v="14491"/>
    <x v="2"/>
    <n v="480"/>
    <n v="246.49"/>
    <n v="7"/>
    <n v="9.4"/>
    <s v="No"/>
    <n v="41"/>
    <n v="9"/>
    <n v="50"/>
    <x v="0"/>
    <n v="500024.91"/>
    <x v="0"/>
  </r>
  <r>
    <x v="2000"/>
    <x v="2"/>
    <x v="5"/>
    <n v="4.0999999999999996"/>
    <n v="66"/>
    <n v="43.66"/>
    <n v="1393"/>
    <n v="13819"/>
    <x v="10"/>
    <n v="954"/>
    <n v="142.16999999999999"/>
    <n v="4.9000000000000004"/>
    <n v="1.4"/>
    <s v="No"/>
    <n v="13"/>
    <n v="27"/>
    <n v="40"/>
    <x v="0"/>
    <n v="642646.49"/>
    <x v="0"/>
  </r>
  <r>
    <x v="2001"/>
    <x v="1"/>
    <x v="0"/>
    <n v="4.4000000000000004"/>
    <n v="78"/>
    <n v="73.28"/>
    <n v="8417"/>
    <n v="84150"/>
    <x v="5"/>
    <n v="449"/>
    <n v="88.43"/>
    <n v="6.1"/>
    <n v="5.5"/>
    <s v="No"/>
    <n v="51"/>
    <n v="16"/>
    <n v="67"/>
    <x v="1"/>
    <n v="1291209.72"/>
    <x v="2"/>
  </r>
  <r>
    <x v="2002"/>
    <x v="1"/>
    <x v="1"/>
    <n v="4.0999999999999996"/>
    <n v="82"/>
    <n v="35.14"/>
    <n v="5084"/>
    <n v="58483"/>
    <x v="3"/>
    <n v="62"/>
    <n v="98.08"/>
    <n v="5.9"/>
    <n v="7.7"/>
    <s v="No"/>
    <n v="0"/>
    <n v="46"/>
    <n v="46"/>
    <x v="0"/>
    <n v="659134.71"/>
    <x v="0"/>
  </r>
  <r>
    <x v="2003"/>
    <x v="0"/>
    <x v="0"/>
    <n v="3.9"/>
    <n v="38"/>
    <n v="67.349999999999994"/>
    <n v="3010"/>
    <n v="31302"/>
    <x v="10"/>
    <n v="487"/>
    <n v="280.97000000000003"/>
    <n v="2.5"/>
    <n v="1.9"/>
    <s v="No"/>
    <n v="32"/>
    <n v="29"/>
    <n v="61"/>
    <x v="1"/>
    <n v="575849.15"/>
    <x v="0"/>
  </r>
  <r>
    <x v="2004"/>
    <x v="1"/>
    <x v="0"/>
    <n v="3.8"/>
    <n v="75"/>
    <n v="74.099999999999994"/>
    <n v="6923"/>
    <n v="69103"/>
    <x v="8"/>
    <n v="448"/>
    <n v="252.34"/>
    <n v="8.6"/>
    <n v="8"/>
    <s v="No"/>
    <n v="16"/>
    <n v="21"/>
    <n v="37"/>
    <x v="0"/>
    <n v="1246869.8500000001"/>
    <x v="2"/>
  </r>
  <r>
    <x v="2005"/>
    <x v="0"/>
    <x v="1"/>
    <n v="4.7"/>
    <n v="39"/>
    <n v="34.96"/>
    <n v="1499"/>
    <n v="20063"/>
    <x v="3"/>
    <n v="714"/>
    <n v="127.93"/>
    <n v="8.8000000000000007"/>
    <n v="6.8"/>
    <s v="Yes"/>
    <n v="31"/>
    <n v="19"/>
    <n v="50"/>
    <x v="0"/>
    <n v="321821.01"/>
    <x v="1"/>
  </r>
  <r>
    <x v="2006"/>
    <x v="0"/>
    <x v="3"/>
    <n v="3.4"/>
    <n v="34"/>
    <n v="34.32"/>
    <n v="1369"/>
    <n v="19651"/>
    <x v="6"/>
    <n v="449"/>
    <n v="285.05"/>
    <n v="2.8"/>
    <n v="9.9"/>
    <s v="Yes"/>
    <n v="30"/>
    <n v="5"/>
    <n v="35"/>
    <x v="0"/>
    <n v="281031.96999999997"/>
    <x v="1"/>
  </r>
  <r>
    <x v="2007"/>
    <x v="2"/>
    <x v="2"/>
    <n v="4.5"/>
    <n v="56"/>
    <n v="48.45"/>
    <n v="1385"/>
    <n v="15232"/>
    <x v="9"/>
    <n v="93"/>
    <n v="76.31"/>
    <n v="4.7"/>
    <n v="2.2999999999999998"/>
    <s v="No"/>
    <n v="37"/>
    <n v="17"/>
    <n v="54"/>
    <x v="1"/>
    <n v="622332.19999999995"/>
    <x v="0"/>
  </r>
  <r>
    <x v="2008"/>
    <x v="2"/>
    <x v="1"/>
    <n v="4.5"/>
    <n v="60"/>
    <n v="35.47"/>
    <n v="3915"/>
    <n v="42995"/>
    <x v="7"/>
    <n v="421"/>
    <n v="130.63"/>
    <n v="5.2"/>
    <n v="6.7"/>
    <s v="Yes"/>
    <n v="38"/>
    <n v="30"/>
    <n v="68"/>
    <x v="1"/>
    <n v="499302.01"/>
    <x v="1"/>
  </r>
  <r>
    <x v="2009"/>
    <x v="2"/>
    <x v="2"/>
    <n v="3.8"/>
    <n v="58"/>
    <n v="51.9"/>
    <n v="768"/>
    <n v="7740"/>
    <x v="6"/>
    <n v="423"/>
    <n v="213.23"/>
    <n v="5.9"/>
    <n v="9.5"/>
    <s v="Yes"/>
    <n v="26"/>
    <n v="25"/>
    <n v="51"/>
    <x v="1"/>
    <n v="685965.7"/>
    <x v="0"/>
  </r>
  <r>
    <x v="2010"/>
    <x v="0"/>
    <x v="3"/>
    <n v="3.6"/>
    <n v="39"/>
    <n v="34.19"/>
    <n v="2119"/>
    <n v="26837"/>
    <x v="13"/>
    <n v="656"/>
    <n v="299.85000000000002"/>
    <n v="1.2"/>
    <n v="7.7"/>
    <s v="No"/>
    <n v="16"/>
    <n v="1"/>
    <n v="17"/>
    <x v="0"/>
    <n v="317880.37"/>
    <x v="1"/>
  </r>
  <r>
    <x v="2011"/>
    <x v="2"/>
    <x v="0"/>
    <n v="3.9"/>
    <n v="60"/>
    <n v="73.709999999999994"/>
    <n v="3415"/>
    <n v="33281"/>
    <x v="2"/>
    <n v="608"/>
    <n v="166.41"/>
    <n v="7.8"/>
    <n v="4"/>
    <s v="Yes"/>
    <n v="29"/>
    <n v="59"/>
    <n v="88"/>
    <x v="1"/>
    <n v="1006938.43"/>
    <x v="2"/>
  </r>
  <r>
    <x v="2012"/>
    <x v="1"/>
    <x v="2"/>
    <n v="3.2"/>
    <n v="72"/>
    <n v="48.35"/>
    <n v="4134"/>
    <n v="48688"/>
    <x v="13"/>
    <n v="534"/>
    <n v="252.68"/>
    <n v="8.8000000000000007"/>
    <n v="2.1"/>
    <s v="No"/>
    <n v="5"/>
    <n v="44"/>
    <n v="49"/>
    <x v="0"/>
    <n v="794905.35"/>
    <x v="0"/>
  </r>
  <r>
    <x v="2013"/>
    <x v="1"/>
    <x v="3"/>
    <n v="3.1"/>
    <n v="77"/>
    <n v="31.94"/>
    <n v="1650"/>
    <n v="19329"/>
    <x v="9"/>
    <n v="466"/>
    <n v="278.97000000000003"/>
    <n v="2.2999999999999998"/>
    <n v="9.6999999999999993"/>
    <s v="Yes"/>
    <n v="56"/>
    <n v="30"/>
    <n v="86"/>
    <x v="1"/>
    <n v="570724.51"/>
    <x v="0"/>
  </r>
  <r>
    <x v="2014"/>
    <x v="0"/>
    <x v="3"/>
    <n v="3.2"/>
    <n v="46"/>
    <n v="35.979999999999997"/>
    <n v="1498"/>
    <n v="22466"/>
    <x v="3"/>
    <n v="133"/>
    <n v="52.41"/>
    <n v="9.1"/>
    <n v="1.6"/>
    <s v="Yes"/>
    <n v="10"/>
    <n v="12"/>
    <n v="22"/>
    <x v="0"/>
    <n v="381240.38"/>
    <x v="1"/>
  </r>
  <r>
    <x v="2015"/>
    <x v="0"/>
    <x v="5"/>
    <n v="3.4"/>
    <n v="36"/>
    <n v="41.23"/>
    <n v="1045"/>
    <n v="12386"/>
    <x v="7"/>
    <n v="715"/>
    <n v="122.24"/>
    <n v="8.6999999999999993"/>
    <n v="9.8000000000000007"/>
    <s v="No"/>
    <n v="5"/>
    <n v="34"/>
    <n v="39"/>
    <x v="0"/>
    <n v="355532.09"/>
    <x v="1"/>
  </r>
  <r>
    <x v="2016"/>
    <x v="2"/>
    <x v="1"/>
    <n v="4"/>
    <n v="61"/>
    <n v="34.08"/>
    <n v="3428"/>
    <n v="36772"/>
    <x v="11"/>
    <n v="532"/>
    <n v="75.09"/>
    <n v="5.9"/>
    <n v="3.7"/>
    <s v="No"/>
    <n v="29"/>
    <n v="24"/>
    <n v="53"/>
    <x v="1"/>
    <n v="486925.56"/>
    <x v="1"/>
  </r>
  <r>
    <x v="2017"/>
    <x v="0"/>
    <x v="5"/>
    <n v="4.7"/>
    <n v="45"/>
    <n v="40.03"/>
    <n v="1234"/>
    <n v="17159"/>
    <x v="17"/>
    <n v="345"/>
    <n v="244.02"/>
    <n v="3.5"/>
    <n v="8.6999999999999993"/>
    <s v="Yes"/>
    <n v="17"/>
    <n v="31"/>
    <n v="48"/>
    <x v="0"/>
    <n v="415916.04"/>
    <x v="1"/>
  </r>
  <r>
    <x v="2018"/>
    <x v="0"/>
    <x v="0"/>
    <n v="3.5"/>
    <n v="44"/>
    <n v="73.959999999999994"/>
    <n v="1735"/>
    <n v="17152"/>
    <x v="4"/>
    <n v="888"/>
    <n v="191.76"/>
    <n v="2.9"/>
    <n v="6"/>
    <s v="Yes"/>
    <n v="40"/>
    <n v="28"/>
    <n v="68"/>
    <x v="1"/>
    <n v="732393.94"/>
    <x v="0"/>
  </r>
  <r>
    <x v="2019"/>
    <x v="1"/>
    <x v="1"/>
    <n v="4.9000000000000004"/>
    <n v="90"/>
    <n v="28.42"/>
    <n v="3354"/>
    <n v="37754"/>
    <x v="3"/>
    <n v="990"/>
    <n v="73.89"/>
    <n v="5.4"/>
    <n v="9.1999999999999993"/>
    <s v="Yes"/>
    <n v="3"/>
    <n v="34"/>
    <n v="37"/>
    <x v="0"/>
    <n v="586408.43999999994"/>
    <x v="0"/>
  </r>
  <r>
    <x v="2020"/>
    <x v="1"/>
    <x v="0"/>
    <n v="4.9000000000000004"/>
    <n v="82"/>
    <n v="71.33"/>
    <n v="7714"/>
    <n v="85928"/>
    <x v="6"/>
    <n v="155"/>
    <n v="155.18"/>
    <n v="5.6"/>
    <n v="4.8"/>
    <s v="Yes"/>
    <n v="8"/>
    <n v="27"/>
    <n v="35"/>
    <x v="0"/>
    <n v="1318818.0900000001"/>
    <x v="2"/>
  </r>
  <r>
    <x v="2021"/>
    <x v="2"/>
    <x v="5"/>
    <n v="4.9000000000000004"/>
    <n v="67"/>
    <n v="37.29"/>
    <n v="2200"/>
    <n v="22206"/>
    <x v="17"/>
    <n v="656"/>
    <n v="178.49"/>
    <n v="6.9"/>
    <n v="8.6"/>
    <s v="No"/>
    <n v="66"/>
    <n v="18"/>
    <n v="84"/>
    <x v="1"/>
    <n v="573760.82999999996"/>
    <x v="0"/>
  </r>
  <r>
    <x v="2022"/>
    <x v="0"/>
    <x v="3"/>
    <n v="4.7"/>
    <n v="47"/>
    <n v="34.24"/>
    <n v="1484"/>
    <n v="23045"/>
    <x v="14"/>
    <n v="258"/>
    <n v="224.44"/>
    <n v="8.1999999999999993"/>
    <n v="3.1"/>
    <s v="No"/>
    <n v="26"/>
    <n v="6"/>
    <n v="32"/>
    <x v="0"/>
    <n v="364072.25"/>
    <x v="1"/>
  </r>
  <r>
    <x v="2023"/>
    <x v="0"/>
    <x v="0"/>
    <n v="3.7"/>
    <n v="34"/>
    <n v="74.430000000000007"/>
    <n v="933"/>
    <n v="11504"/>
    <x v="15"/>
    <n v="732"/>
    <n v="244.87"/>
    <n v="9.4"/>
    <n v="5.2"/>
    <s v="No"/>
    <n v="2"/>
    <n v="18"/>
    <n v="20"/>
    <x v="0"/>
    <n v="569433.07999999996"/>
    <x v="0"/>
  </r>
  <r>
    <x v="2024"/>
    <x v="1"/>
    <x v="1"/>
    <n v="3.1"/>
    <n v="83"/>
    <n v="27.38"/>
    <n v="1547"/>
    <n v="19418"/>
    <x v="7"/>
    <n v="840"/>
    <n v="71.97"/>
    <n v="8.1999999999999993"/>
    <n v="8.6"/>
    <s v="Yes"/>
    <n v="45"/>
    <n v="71"/>
    <n v="116"/>
    <x v="2"/>
    <n v="530233.74"/>
    <x v="0"/>
  </r>
  <r>
    <x v="2025"/>
    <x v="0"/>
    <x v="1"/>
    <n v="4.0999999999999996"/>
    <n v="40"/>
    <n v="33.909999999999997"/>
    <n v="3009"/>
    <n v="36845"/>
    <x v="4"/>
    <n v="864"/>
    <n v="171.91"/>
    <n v="9.1999999999999993"/>
    <n v="2.1"/>
    <s v="No"/>
    <n v="26"/>
    <n v="13"/>
    <n v="39"/>
    <x v="0"/>
    <n v="317107.84000000003"/>
    <x v="1"/>
  </r>
  <r>
    <x v="2026"/>
    <x v="1"/>
    <x v="0"/>
    <n v="4.0999999999999996"/>
    <n v="72"/>
    <n v="68.11"/>
    <n v="5104"/>
    <n v="51542"/>
    <x v="0"/>
    <n v="861"/>
    <n v="90.28"/>
    <n v="5.5"/>
    <n v="7.6"/>
    <s v="Yes"/>
    <n v="52"/>
    <n v="7"/>
    <n v="59"/>
    <x v="1"/>
    <n v="1109482.07"/>
    <x v="2"/>
  </r>
  <r>
    <x v="2027"/>
    <x v="2"/>
    <x v="1"/>
    <n v="4.7"/>
    <n v="66"/>
    <n v="25.38"/>
    <n v="2051"/>
    <n v="24586"/>
    <x v="4"/>
    <n v="899"/>
    <n v="238.31"/>
    <n v="1.3"/>
    <n v="4.9000000000000004"/>
    <s v="No"/>
    <n v="55"/>
    <n v="65"/>
    <n v="120"/>
    <x v="2"/>
    <n v="384091.92"/>
    <x v="1"/>
  </r>
  <r>
    <x v="2028"/>
    <x v="1"/>
    <x v="3"/>
    <n v="5"/>
    <n v="81"/>
    <n v="31.21"/>
    <n v="6887"/>
    <n v="77096"/>
    <x v="5"/>
    <n v="219"/>
    <n v="214.42"/>
    <n v="1.5"/>
    <n v="5.6"/>
    <s v="No"/>
    <n v="56"/>
    <n v="63"/>
    <n v="119"/>
    <x v="2"/>
    <n v="586521.48"/>
    <x v="0"/>
  </r>
  <r>
    <x v="2029"/>
    <x v="0"/>
    <x v="3"/>
    <n v="4"/>
    <n v="32"/>
    <n v="38.200000000000003"/>
    <n v="3490"/>
    <n v="36017"/>
    <x v="11"/>
    <n v="829"/>
    <n v="230.75"/>
    <n v="3.4"/>
    <n v="6.2"/>
    <s v="No"/>
    <n v="3"/>
    <n v="28"/>
    <n v="31"/>
    <x v="0"/>
    <n v="299383.65000000002"/>
    <x v="1"/>
  </r>
  <r>
    <x v="2030"/>
    <x v="2"/>
    <x v="1"/>
    <n v="3.7"/>
    <n v="51"/>
    <n v="27.88"/>
    <n v="2100"/>
    <n v="28251"/>
    <x v="15"/>
    <n v="559"/>
    <n v="68.75"/>
    <n v="6.5"/>
    <n v="3.5"/>
    <s v="No"/>
    <n v="12"/>
    <n v="23"/>
    <n v="35"/>
    <x v="0"/>
    <n v="326048.07"/>
    <x v="1"/>
  </r>
  <r>
    <x v="2031"/>
    <x v="1"/>
    <x v="0"/>
    <n v="3.4"/>
    <n v="73"/>
    <n v="72.2"/>
    <n v="5210"/>
    <n v="56309"/>
    <x v="12"/>
    <n v="399"/>
    <n v="177.58"/>
    <n v="4"/>
    <n v="1.9"/>
    <s v="Yes"/>
    <n v="7"/>
    <n v="14"/>
    <n v="21"/>
    <x v="0"/>
    <n v="1176156.05"/>
    <x v="2"/>
  </r>
  <r>
    <x v="2032"/>
    <x v="1"/>
    <x v="5"/>
    <n v="3"/>
    <n v="87"/>
    <n v="42.69"/>
    <n v="2482"/>
    <n v="28850"/>
    <x v="7"/>
    <n v="725"/>
    <n v="260.14999999999998"/>
    <n v="2.5"/>
    <n v="1.2"/>
    <s v="Yes"/>
    <n v="13"/>
    <n v="71"/>
    <n v="84"/>
    <x v="1"/>
    <n v="841424.03"/>
    <x v="0"/>
  </r>
  <r>
    <x v="2033"/>
    <x v="2"/>
    <x v="1"/>
    <n v="4"/>
    <n v="69"/>
    <n v="28.8"/>
    <n v="1574"/>
    <n v="15147"/>
    <x v="10"/>
    <n v="640"/>
    <n v="228.34"/>
    <n v="8.6999999999999993"/>
    <n v="4.9000000000000004"/>
    <s v="Yes"/>
    <n v="56"/>
    <n v="2"/>
    <n v="58"/>
    <x v="1"/>
    <n v="450065.55"/>
    <x v="1"/>
  </r>
  <r>
    <x v="2034"/>
    <x v="2"/>
    <x v="1"/>
    <n v="4.0999999999999996"/>
    <n v="70"/>
    <n v="30.22"/>
    <n v="1931"/>
    <n v="24090"/>
    <x v="4"/>
    <n v="515"/>
    <n v="265.44"/>
    <n v="9.9"/>
    <n v="3.4"/>
    <s v="No"/>
    <n v="28"/>
    <n v="10"/>
    <n v="38"/>
    <x v="0"/>
    <n v="481201.96"/>
    <x v="1"/>
  </r>
  <r>
    <x v="2035"/>
    <x v="1"/>
    <x v="1"/>
    <n v="4.5999999999999996"/>
    <n v="83"/>
    <n v="29.44"/>
    <n v="2419"/>
    <n v="28465"/>
    <x v="9"/>
    <n v="958"/>
    <n v="101.53"/>
    <n v="1.1000000000000001"/>
    <n v="6.7"/>
    <s v="No"/>
    <n v="2"/>
    <n v="70"/>
    <n v="72"/>
    <x v="1"/>
    <n v="567118.31000000006"/>
    <x v="0"/>
  </r>
  <r>
    <x v="2036"/>
    <x v="0"/>
    <x v="1"/>
    <n v="4"/>
    <n v="37"/>
    <n v="35.42"/>
    <n v="1204"/>
    <n v="16543"/>
    <x v="5"/>
    <n v="777"/>
    <n v="121.73"/>
    <n v="1.8"/>
    <n v="7.4"/>
    <s v="Yes"/>
    <n v="23"/>
    <n v="4"/>
    <n v="27"/>
    <x v="0"/>
    <n v="307751.75"/>
    <x v="1"/>
  </r>
  <r>
    <x v="2037"/>
    <x v="1"/>
    <x v="0"/>
    <n v="4.8"/>
    <n v="71"/>
    <n v="68.52"/>
    <n v="8925"/>
    <n v="95274"/>
    <x v="2"/>
    <n v="130"/>
    <n v="160.32"/>
    <n v="5.5"/>
    <n v="5.5"/>
    <s v="Yes"/>
    <n v="14"/>
    <n v="20"/>
    <n v="34"/>
    <x v="0"/>
    <n v="1109658.3600000001"/>
    <x v="2"/>
  </r>
  <r>
    <x v="2038"/>
    <x v="2"/>
    <x v="5"/>
    <n v="4.3"/>
    <n v="68"/>
    <n v="37.020000000000003"/>
    <n v="1037"/>
    <n v="17275"/>
    <x v="15"/>
    <n v="498"/>
    <n v="180.81"/>
    <n v="4"/>
    <n v="6.6"/>
    <s v="No"/>
    <n v="13"/>
    <n v="21"/>
    <n v="34"/>
    <x v="0"/>
    <n v="564275.77"/>
    <x v="0"/>
  </r>
  <r>
    <x v="2039"/>
    <x v="1"/>
    <x v="5"/>
    <n v="4.7"/>
    <n v="79"/>
    <n v="39.020000000000003"/>
    <n v="5105"/>
    <n v="52842"/>
    <x v="18"/>
    <n v="681"/>
    <n v="113.04"/>
    <n v="8"/>
    <n v="6"/>
    <s v="Yes"/>
    <n v="10"/>
    <n v="37"/>
    <n v="47"/>
    <x v="0"/>
    <n v="707580.56"/>
    <x v="0"/>
  </r>
  <r>
    <x v="2040"/>
    <x v="2"/>
    <x v="2"/>
    <n v="3.3"/>
    <n v="54"/>
    <n v="52.36"/>
    <n v="2726"/>
    <n v="33086"/>
    <x v="0"/>
    <n v="150"/>
    <n v="145.31"/>
    <n v="6.9"/>
    <n v="1"/>
    <s v="No"/>
    <n v="25"/>
    <n v="6"/>
    <n v="31"/>
    <x v="0"/>
    <n v="643825.81999999995"/>
    <x v="0"/>
  </r>
  <r>
    <x v="2041"/>
    <x v="2"/>
    <x v="1"/>
    <n v="4.7"/>
    <n v="60"/>
    <n v="32.67"/>
    <n v="3917"/>
    <n v="39006"/>
    <x v="3"/>
    <n v="418"/>
    <n v="221.76"/>
    <n v="1.6"/>
    <n v="8.6"/>
    <s v="Yes"/>
    <n v="0"/>
    <n v="57"/>
    <n v="57"/>
    <x v="1"/>
    <n v="453907.79"/>
    <x v="1"/>
  </r>
  <r>
    <x v="2042"/>
    <x v="0"/>
    <x v="1"/>
    <n v="4.4000000000000004"/>
    <n v="38"/>
    <n v="35.159999999999997"/>
    <n v="2512"/>
    <n v="33690"/>
    <x v="3"/>
    <n v="844"/>
    <n v="211.35"/>
    <n v="5.9"/>
    <n v="1.5"/>
    <s v="No"/>
    <n v="24"/>
    <n v="25"/>
    <n v="49"/>
    <x v="0"/>
    <n v="314164.86"/>
    <x v="1"/>
  </r>
  <r>
    <x v="2043"/>
    <x v="2"/>
    <x v="2"/>
    <n v="3.3"/>
    <n v="65"/>
    <n v="54.7"/>
    <n v="1498"/>
    <n v="14764"/>
    <x v="16"/>
    <n v="709"/>
    <n v="77.62"/>
    <n v="4"/>
    <n v="4.7"/>
    <s v="No"/>
    <n v="61"/>
    <n v="52"/>
    <n v="113"/>
    <x v="2"/>
    <n v="800588.80000000005"/>
    <x v="0"/>
  </r>
  <r>
    <x v="2044"/>
    <x v="2"/>
    <x v="5"/>
    <n v="3.4"/>
    <n v="54"/>
    <n v="38.17"/>
    <n v="1688"/>
    <n v="18656"/>
    <x v="14"/>
    <n v="579"/>
    <n v="296.43"/>
    <n v="9.6999999999999993"/>
    <n v="2"/>
    <s v="Yes"/>
    <n v="20"/>
    <n v="52"/>
    <n v="72"/>
    <x v="1"/>
    <n v="465619.46"/>
    <x v="1"/>
  </r>
  <r>
    <x v="2045"/>
    <x v="0"/>
    <x v="4"/>
    <n v="4.9000000000000004"/>
    <n v="44"/>
    <n v="60.01"/>
    <n v="2125"/>
    <n v="27522"/>
    <x v="14"/>
    <n v="881"/>
    <n v="190.69"/>
    <n v="5.3"/>
    <n v="7"/>
    <s v="Yes"/>
    <n v="33"/>
    <n v="42"/>
    <n v="75"/>
    <x v="1"/>
    <n v="596232.71"/>
    <x v="0"/>
  </r>
  <r>
    <x v="2046"/>
    <x v="2"/>
    <x v="3"/>
    <n v="3.1"/>
    <n v="63"/>
    <n v="38.22"/>
    <n v="2716"/>
    <n v="31586"/>
    <x v="9"/>
    <n v="814"/>
    <n v="170.89"/>
    <n v="9.3000000000000007"/>
    <n v="3.9"/>
    <s v="Yes"/>
    <n v="2"/>
    <n v="50"/>
    <n v="52"/>
    <x v="1"/>
    <n v="562190.07999999996"/>
    <x v="0"/>
  </r>
  <r>
    <x v="2047"/>
    <x v="0"/>
    <x v="4"/>
    <n v="3.9"/>
    <n v="38"/>
    <n v="65.08"/>
    <n v="2075"/>
    <n v="20116"/>
    <x v="15"/>
    <n v="314"/>
    <n v="291.81"/>
    <n v="1.3"/>
    <n v="1.6"/>
    <s v="Yes"/>
    <n v="6"/>
    <n v="3"/>
    <n v="9"/>
    <x v="0"/>
    <n v="551377.78"/>
    <x v="0"/>
  </r>
  <r>
    <x v="2048"/>
    <x v="0"/>
    <x v="5"/>
    <n v="3.6"/>
    <n v="49"/>
    <n v="38.71"/>
    <n v="3591"/>
    <n v="39443"/>
    <x v="16"/>
    <n v="251"/>
    <n v="85.08"/>
    <n v="1.9"/>
    <n v="1.4"/>
    <s v="No"/>
    <n v="10"/>
    <n v="17"/>
    <n v="27"/>
    <x v="0"/>
    <n v="432952.83"/>
    <x v="1"/>
  </r>
  <r>
    <x v="2049"/>
    <x v="2"/>
    <x v="1"/>
    <n v="4.3"/>
    <n v="54"/>
    <n v="29.89"/>
    <n v="3080"/>
    <n v="31074"/>
    <x v="18"/>
    <n v="167"/>
    <n v="185.92"/>
    <n v="4.5"/>
    <n v="3.1"/>
    <s v="Yes"/>
    <n v="30"/>
    <n v="1"/>
    <n v="31"/>
    <x v="0"/>
    <n v="376713.43"/>
    <x v="1"/>
  </r>
  <r>
    <x v="2050"/>
    <x v="2"/>
    <x v="4"/>
    <n v="4.7"/>
    <n v="64"/>
    <n v="64.89"/>
    <n v="4185"/>
    <n v="46737"/>
    <x v="7"/>
    <n v="172"/>
    <n v="251.27"/>
    <n v="9"/>
    <n v="7"/>
    <s v="No"/>
    <n v="25"/>
    <n v="57"/>
    <n v="82"/>
    <x v="1"/>
    <n v="947777.57"/>
    <x v="0"/>
  </r>
  <r>
    <x v="2051"/>
    <x v="1"/>
    <x v="0"/>
    <n v="3.7"/>
    <n v="78"/>
    <n v="68.94"/>
    <n v="7045"/>
    <n v="76162"/>
    <x v="0"/>
    <n v="74"/>
    <n v="149.72999999999999"/>
    <n v="5.9"/>
    <n v="7.5"/>
    <s v="No"/>
    <n v="22"/>
    <n v="32"/>
    <n v="54"/>
    <x v="1"/>
    <n v="1215579.44"/>
    <x v="2"/>
  </r>
  <r>
    <x v="2052"/>
    <x v="0"/>
    <x v="0"/>
    <n v="3.9"/>
    <n v="33"/>
    <n v="70.290000000000006"/>
    <n v="1469"/>
    <n v="21062"/>
    <x v="2"/>
    <n v="418"/>
    <n v="234.08"/>
    <n v="8.4"/>
    <n v="2.2000000000000002"/>
    <s v="Yes"/>
    <n v="15"/>
    <n v="0"/>
    <n v="15"/>
    <x v="0"/>
    <n v="536432.78"/>
    <x v="0"/>
  </r>
  <r>
    <x v="2053"/>
    <x v="1"/>
    <x v="2"/>
    <n v="5"/>
    <n v="90"/>
    <n v="54.95"/>
    <n v="7046"/>
    <n v="73111"/>
    <x v="11"/>
    <n v="434"/>
    <n v="274.79000000000002"/>
    <n v="3.6"/>
    <n v="2.2999999999999998"/>
    <s v="No"/>
    <n v="82"/>
    <n v="62"/>
    <n v="144"/>
    <x v="2"/>
    <n v="1126019.8500000001"/>
    <x v="2"/>
  </r>
  <r>
    <x v="2054"/>
    <x v="2"/>
    <x v="5"/>
    <n v="4.5999999999999996"/>
    <n v="70"/>
    <n v="43.82"/>
    <n v="1181"/>
    <n v="13209"/>
    <x v="3"/>
    <n v="620"/>
    <n v="115.41"/>
    <n v="2"/>
    <n v="6.3"/>
    <s v="No"/>
    <n v="19"/>
    <n v="30"/>
    <n v="49"/>
    <x v="0"/>
    <n v="690729.73"/>
    <x v="0"/>
  </r>
  <r>
    <x v="2055"/>
    <x v="1"/>
    <x v="5"/>
    <n v="4.8"/>
    <n v="73"/>
    <n v="37.68"/>
    <n v="2609"/>
    <n v="26905"/>
    <x v="6"/>
    <n v="981"/>
    <n v="110.37"/>
    <n v="3.2"/>
    <n v="9.6"/>
    <s v="No"/>
    <n v="57"/>
    <n v="67"/>
    <n v="124"/>
    <x v="2"/>
    <n v="634683.23"/>
    <x v="0"/>
  </r>
  <r>
    <x v="2056"/>
    <x v="0"/>
    <x v="4"/>
    <n v="3.9"/>
    <n v="49"/>
    <n v="58.57"/>
    <n v="3891"/>
    <n v="44048"/>
    <x v="4"/>
    <n v="323"/>
    <n v="140.16999999999999"/>
    <n v="6.8"/>
    <n v="6"/>
    <s v="Yes"/>
    <n v="9"/>
    <n v="12"/>
    <n v="21"/>
    <x v="0"/>
    <n v="649829.54"/>
    <x v="0"/>
  </r>
  <r>
    <x v="2057"/>
    <x v="1"/>
    <x v="1"/>
    <n v="3.5"/>
    <n v="90"/>
    <n v="28.88"/>
    <n v="1751"/>
    <n v="25950"/>
    <x v="5"/>
    <n v="96"/>
    <n v="154.61000000000001"/>
    <n v="8.8000000000000007"/>
    <n v="7.4"/>
    <s v="Yes"/>
    <n v="43"/>
    <n v="26"/>
    <n v="69"/>
    <x v="1"/>
    <n v="594433.52"/>
    <x v="0"/>
  </r>
  <r>
    <x v="2058"/>
    <x v="0"/>
    <x v="5"/>
    <n v="3.8"/>
    <n v="36"/>
    <n v="45.04"/>
    <n v="955"/>
    <n v="17226"/>
    <x v="12"/>
    <n v="384"/>
    <n v="77.760000000000005"/>
    <n v="5.0999999999999996"/>
    <n v="6.2"/>
    <s v="No"/>
    <n v="21"/>
    <n v="13"/>
    <n v="34"/>
    <x v="0"/>
    <n v="371338.52"/>
    <x v="1"/>
  </r>
  <r>
    <x v="2059"/>
    <x v="2"/>
    <x v="4"/>
    <n v="4.4000000000000004"/>
    <n v="64"/>
    <n v="65.989999999999995"/>
    <n v="2674"/>
    <n v="35788"/>
    <x v="12"/>
    <n v="466"/>
    <n v="107.82"/>
    <n v="2.7"/>
    <n v="1.9"/>
    <s v="Yes"/>
    <n v="22"/>
    <n v="51"/>
    <n v="73"/>
    <x v="1"/>
    <n v="944765.51"/>
    <x v="0"/>
  </r>
  <r>
    <x v="2060"/>
    <x v="2"/>
    <x v="4"/>
    <n v="3.2"/>
    <n v="66"/>
    <n v="63.51"/>
    <n v="1158"/>
    <n v="18340"/>
    <x v="1"/>
    <n v="583"/>
    <n v="268.31"/>
    <n v="6.7"/>
    <n v="9.5"/>
    <s v="Yes"/>
    <n v="7"/>
    <n v="62"/>
    <n v="69"/>
    <x v="1"/>
    <n v="942275.73"/>
    <x v="0"/>
  </r>
  <r>
    <x v="2061"/>
    <x v="0"/>
    <x v="3"/>
    <n v="3.5"/>
    <n v="47"/>
    <n v="35.33"/>
    <n v="2169"/>
    <n v="26612"/>
    <x v="14"/>
    <n v="393"/>
    <n v="191.65"/>
    <n v="2.8"/>
    <n v="1.6"/>
    <s v="No"/>
    <n v="38"/>
    <n v="15"/>
    <n v="53"/>
    <x v="1"/>
    <n v="374094.28"/>
    <x v="1"/>
  </r>
  <r>
    <x v="2062"/>
    <x v="2"/>
    <x v="3"/>
    <n v="3.1"/>
    <n v="56"/>
    <n v="30.11"/>
    <n v="2230"/>
    <n v="26447"/>
    <x v="3"/>
    <n v="370"/>
    <n v="116.96"/>
    <n v="6.1"/>
    <n v="7.8"/>
    <s v="No"/>
    <n v="12"/>
    <n v="8"/>
    <n v="20"/>
    <x v="0"/>
    <n v="391228.59"/>
    <x v="1"/>
  </r>
  <r>
    <x v="2063"/>
    <x v="2"/>
    <x v="5"/>
    <n v="3.9"/>
    <n v="68"/>
    <n v="42.67"/>
    <n v="2279"/>
    <n v="28239"/>
    <x v="17"/>
    <n v="188"/>
    <n v="285.89999999999998"/>
    <n v="1.9"/>
    <n v="9.8000000000000007"/>
    <s v="Yes"/>
    <n v="6"/>
    <n v="8"/>
    <n v="14"/>
    <x v="0"/>
    <n v="657095.47"/>
    <x v="0"/>
  </r>
  <r>
    <x v="2064"/>
    <x v="2"/>
    <x v="4"/>
    <n v="4.7"/>
    <n v="59"/>
    <n v="59.28"/>
    <n v="3489"/>
    <n v="41179"/>
    <x v="11"/>
    <n v="156"/>
    <n v="243.58"/>
    <n v="8.3000000000000007"/>
    <n v="3.9"/>
    <s v="Yes"/>
    <n v="28"/>
    <n v="38"/>
    <n v="66"/>
    <x v="1"/>
    <n v="800573.81"/>
    <x v="0"/>
  </r>
  <r>
    <x v="2065"/>
    <x v="2"/>
    <x v="2"/>
    <n v="3"/>
    <n v="62"/>
    <n v="51.96"/>
    <n v="2950"/>
    <n v="33716"/>
    <x v="15"/>
    <n v="971"/>
    <n v="140.61000000000001"/>
    <n v="8.1999999999999993"/>
    <n v="2.5"/>
    <s v="No"/>
    <n v="44"/>
    <n v="26"/>
    <n v="70"/>
    <x v="1"/>
    <n v="725552.88"/>
    <x v="0"/>
  </r>
  <r>
    <x v="2066"/>
    <x v="0"/>
    <x v="2"/>
    <n v="4.4000000000000004"/>
    <n v="31"/>
    <n v="51.67"/>
    <n v="1970"/>
    <n v="20444"/>
    <x v="0"/>
    <n v="395"/>
    <n v="241.36"/>
    <n v="5.9"/>
    <n v="6.1"/>
    <s v="No"/>
    <n v="8"/>
    <n v="6"/>
    <n v="14"/>
    <x v="0"/>
    <n v="375278.21"/>
    <x v="1"/>
  </r>
  <r>
    <x v="2067"/>
    <x v="1"/>
    <x v="3"/>
    <n v="4.9000000000000004"/>
    <n v="89"/>
    <n v="35.29"/>
    <n v="9421"/>
    <n v="98227"/>
    <x v="1"/>
    <n v="759"/>
    <n v="199.01"/>
    <n v="1.3"/>
    <n v="8.1999999999999993"/>
    <s v="No"/>
    <n v="5"/>
    <n v="56"/>
    <n v="61"/>
    <x v="1"/>
    <n v="723300.93"/>
    <x v="0"/>
  </r>
  <r>
    <x v="2068"/>
    <x v="1"/>
    <x v="5"/>
    <n v="3.5"/>
    <n v="80"/>
    <n v="45.39"/>
    <n v="3706"/>
    <n v="43930"/>
    <x v="6"/>
    <n v="496"/>
    <n v="220.95"/>
    <n v="3.5"/>
    <n v="9.5"/>
    <s v="Yes"/>
    <n v="32"/>
    <n v="54"/>
    <n v="86"/>
    <x v="1"/>
    <n v="828383.84"/>
    <x v="0"/>
  </r>
  <r>
    <x v="2069"/>
    <x v="2"/>
    <x v="1"/>
    <n v="4.4000000000000004"/>
    <n v="54"/>
    <n v="25.25"/>
    <n v="3258"/>
    <n v="41304"/>
    <x v="1"/>
    <n v="511"/>
    <n v="130.36000000000001"/>
    <n v="2.2000000000000002"/>
    <n v="7.2"/>
    <s v="Yes"/>
    <n v="28"/>
    <n v="6"/>
    <n v="34"/>
    <x v="0"/>
    <n v="320139.2"/>
    <x v="1"/>
  </r>
  <r>
    <x v="2070"/>
    <x v="1"/>
    <x v="2"/>
    <n v="5"/>
    <n v="75"/>
    <n v="52.83"/>
    <n v="5013"/>
    <n v="57669"/>
    <x v="9"/>
    <n v="265"/>
    <n v="102.37"/>
    <n v="5.7"/>
    <n v="4"/>
    <s v="Yes"/>
    <n v="31"/>
    <n v="15"/>
    <n v="46"/>
    <x v="0"/>
    <n v="904945.88"/>
    <x v="0"/>
  </r>
  <r>
    <x v="2071"/>
    <x v="1"/>
    <x v="2"/>
    <n v="4.9000000000000004"/>
    <n v="72"/>
    <n v="49.51"/>
    <n v="7080"/>
    <n v="78564"/>
    <x v="0"/>
    <n v="855"/>
    <n v="113.4"/>
    <n v="1.9"/>
    <n v="5.4"/>
    <s v="Yes"/>
    <n v="20"/>
    <n v="46"/>
    <n v="66"/>
    <x v="1"/>
    <n v="816849.54"/>
    <x v="0"/>
  </r>
  <r>
    <x v="2072"/>
    <x v="2"/>
    <x v="3"/>
    <n v="3.5"/>
    <n v="50"/>
    <n v="37.85"/>
    <n v="1065"/>
    <n v="10629"/>
    <x v="12"/>
    <n v="431"/>
    <n v="70.930000000000007"/>
    <n v="8.8000000000000007"/>
    <n v="7.9"/>
    <s v="No"/>
    <n v="16"/>
    <n v="33"/>
    <n v="49"/>
    <x v="0"/>
    <n v="433653.1"/>
    <x v="1"/>
  </r>
  <r>
    <x v="2073"/>
    <x v="2"/>
    <x v="3"/>
    <n v="3.2"/>
    <n v="52"/>
    <n v="37.43"/>
    <n v="1260"/>
    <n v="16148"/>
    <x v="8"/>
    <n v="98"/>
    <n v="167.76"/>
    <n v="8.6999999999999993"/>
    <n v="8.1"/>
    <s v="No"/>
    <n v="33"/>
    <n v="28"/>
    <n v="61"/>
    <x v="1"/>
    <n v="443829.47"/>
    <x v="1"/>
  </r>
  <r>
    <x v="2074"/>
    <x v="1"/>
    <x v="5"/>
    <n v="3.3"/>
    <n v="72"/>
    <n v="35.11"/>
    <n v="5196"/>
    <n v="53326"/>
    <x v="12"/>
    <n v="666"/>
    <n v="151.56"/>
    <n v="2.4"/>
    <n v="1.7"/>
    <s v="No"/>
    <n v="60"/>
    <n v="32"/>
    <n v="92"/>
    <x v="1"/>
    <n v="576686.9"/>
    <x v="0"/>
  </r>
  <r>
    <x v="2075"/>
    <x v="0"/>
    <x v="3"/>
    <n v="4.4000000000000004"/>
    <n v="33"/>
    <n v="33.14"/>
    <n v="1760"/>
    <n v="24091"/>
    <x v="10"/>
    <n v="706"/>
    <n v="50.63"/>
    <n v="7.3"/>
    <n v="6.5"/>
    <s v="Yes"/>
    <n v="10"/>
    <n v="20"/>
    <n v="30"/>
    <x v="0"/>
    <n v="254653.53"/>
    <x v="1"/>
  </r>
  <r>
    <x v="2076"/>
    <x v="2"/>
    <x v="0"/>
    <n v="4.5"/>
    <n v="56"/>
    <n v="67.08"/>
    <n v="1698"/>
    <n v="21106"/>
    <x v="17"/>
    <n v="106"/>
    <n v="264.08999999999997"/>
    <n v="7.3"/>
    <n v="9.6999999999999993"/>
    <s v="No"/>
    <n v="35"/>
    <n v="30"/>
    <n v="65"/>
    <x v="1"/>
    <n v="849343.62"/>
    <x v="0"/>
  </r>
  <r>
    <x v="2077"/>
    <x v="0"/>
    <x v="4"/>
    <n v="4.3"/>
    <n v="44"/>
    <n v="56.84"/>
    <n v="3830"/>
    <n v="40072"/>
    <x v="5"/>
    <n v="575"/>
    <n v="220.47"/>
    <n v="4.5999999999999996"/>
    <n v="8.1"/>
    <s v="Yes"/>
    <n v="22"/>
    <n v="38"/>
    <n v="60"/>
    <x v="1"/>
    <n v="577369.24"/>
    <x v="0"/>
  </r>
  <r>
    <x v="2078"/>
    <x v="1"/>
    <x v="2"/>
    <n v="3.7"/>
    <n v="80"/>
    <n v="53.01"/>
    <n v="6868"/>
    <n v="68338"/>
    <x v="5"/>
    <n v="388"/>
    <n v="161.69"/>
    <n v="2.4"/>
    <n v="1.1000000000000001"/>
    <s v="Yes"/>
    <n v="16"/>
    <n v="28"/>
    <n v="44"/>
    <x v="0"/>
    <n v="958312.54"/>
    <x v="0"/>
  </r>
  <r>
    <x v="2079"/>
    <x v="2"/>
    <x v="0"/>
    <n v="3.3"/>
    <n v="67"/>
    <n v="67.64"/>
    <n v="1151"/>
    <n v="19073"/>
    <x v="15"/>
    <n v="57"/>
    <n v="291.76"/>
    <n v="2.2000000000000002"/>
    <n v="3"/>
    <s v="No"/>
    <n v="12"/>
    <n v="15"/>
    <n v="27"/>
    <x v="0"/>
    <n v="1002702.15"/>
    <x v="2"/>
  </r>
  <r>
    <x v="2080"/>
    <x v="0"/>
    <x v="1"/>
    <n v="4.2"/>
    <n v="41"/>
    <n v="30.22"/>
    <n v="3478"/>
    <n v="35468"/>
    <x v="5"/>
    <n v="745"/>
    <n v="285.14"/>
    <n v="7.7"/>
    <n v="5"/>
    <s v="Yes"/>
    <n v="31"/>
    <n v="22"/>
    <n v="53"/>
    <x v="1"/>
    <n v="298777.44"/>
    <x v="1"/>
  </r>
  <r>
    <x v="2081"/>
    <x v="2"/>
    <x v="0"/>
    <n v="4"/>
    <n v="53"/>
    <n v="67.72"/>
    <n v="3549"/>
    <n v="39257"/>
    <x v="1"/>
    <n v="72"/>
    <n v="73.77"/>
    <n v="3"/>
    <n v="7.4"/>
    <s v="Yes"/>
    <n v="16"/>
    <n v="36"/>
    <n v="52"/>
    <x v="1"/>
    <n v="810177.83"/>
    <x v="0"/>
  </r>
  <r>
    <x v="2082"/>
    <x v="1"/>
    <x v="5"/>
    <n v="4.5"/>
    <n v="80"/>
    <n v="41.38"/>
    <n v="6447"/>
    <n v="65903"/>
    <x v="11"/>
    <n v="93"/>
    <n v="203.78"/>
    <n v="6.4"/>
    <n v="6"/>
    <s v="Yes"/>
    <n v="5"/>
    <n v="70"/>
    <n v="75"/>
    <x v="1"/>
    <n v="764432.75"/>
    <x v="0"/>
  </r>
  <r>
    <x v="2083"/>
    <x v="0"/>
    <x v="1"/>
    <n v="3.9"/>
    <n v="35"/>
    <n v="32.93"/>
    <n v="2109"/>
    <n v="25717"/>
    <x v="14"/>
    <n v="627"/>
    <n v="254.26"/>
    <n v="8.8000000000000007"/>
    <n v="1.7"/>
    <s v="Yes"/>
    <n v="24"/>
    <n v="31"/>
    <n v="55"/>
    <x v="1"/>
    <n v="266172.95"/>
    <x v="1"/>
  </r>
  <r>
    <x v="2084"/>
    <x v="1"/>
    <x v="1"/>
    <n v="3.7"/>
    <n v="88"/>
    <n v="28.64"/>
    <n v="1635"/>
    <n v="20199"/>
    <x v="7"/>
    <n v="820"/>
    <n v="93.24"/>
    <n v="6.3"/>
    <n v="7.6"/>
    <s v="No"/>
    <n v="55"/>
    <n v="42"/>
    <n v="97"/>
    <x v="1"/>
    <n v="582780.61"/>
    <x v="0"/>
  </r>
  <r>
    <x v="2085"/>
    <x v="1"/>
    <x v="3"/>
    <n v="3.6"/>
    <n v="87"/>
    <n v="36.630000000000003"/>
    <n v="6062"/>
    <n v="64972"/>
    <x v="16"/>
    <n v="486"/>
    <n v="81.99"/>
    <n v="9.8000000000000007"/>
    <n v="8.5"/>
    <s v="Yes"/>
    <n v="50"/>
    <n v="29"/>
    <n v="79"/>
    <x v="1"/>
    <n v="730268.76"/>
    <x v="0"/>
  </r>
  <r>
    <x v="2086"/>
    <x v="2"/>
    <x v="0"/>
    <n v="3.4"/>
    <n v="64"/>
    <n v="74.069999999999993"/>
    <n v="1448"/>
    <n v="20036"/>
    <x v="1"/>
    <n v="958"/>
    <n v="114.94"/>
    <n v="6.8"/>
    <n v="2.9"/>
    <s v="Yes"/>
    <n v="2"/>
    <n v="9"/>
    <n v="11"/>
    <x v="0"/>
    <n v="1056919.69"/>
    <x v="2"/>
  </r>
  <r>
    <x v="2087"/>
    <x v="0"/>
    <x v="5"/>
    <n v="3.5"/>
    <n v="32"/>
    <n v="36.04"/>
    <n v="2069"/>
    <n v="24164"/>
    <x v="0"/>
    <n v="118"/>
    <n v="119.92"/>
    <n v="3.8"/>
    <n v="1.6"/>
    <s v="No"/>
    <n v="23"/>
    <n v="14"/>
    <n v="37"/>
    <x v="0"/>
    <n v="274149.5"/>
    <x v="1"/>
  </r>
  <r>
    <x v="2088"/>
    <x v="1"/>
    <x v="2"/>
    <n v="3.2"/>
    <n v="86"/>
    <n v="52.82"/>
    <n v="2897"/>
    <n v="34260"/>
    <x v="4"/>
    <n v="643"/>
    <n v="291.25"/>
    <n v="8.6999999999999993"/>
    <n v="8.1"/>
    <s v="Yes"/>
    <n v="62"/>
    <n v="12"/>
    <n v="74"/>
    <x v="1"/>
    <n v="1019465.06"/>
    <x v="2"/>
  </r>
  <r>
    <x v="2089"/>
    <x v="1"/>
    <x v="3"/>
    <n v="3.7"/>
    <n v="70"/>
    <n v="33.549999999999997"/>
    <n v="2739"/>
    <n v="30027"/>
    <x v="2"/>
    <n v="562"/>
    <n v="245.12"/>
    <n v="3.8"/>
    <n v="6.8"/>
    <s v="No"/>
    <n v="14"/>
    <n v="57"/>
    <n v="71"/>
    <x v="1"/>
    <n v="546737.4"/>
    <x v="0"/>
  </r>
  <r>
    <x v="2090"/>
    <x v="0"/>
    <x v="0"/>
    <n v="3.1"/>
    <n v="31"/>
    <n v="66.349999999999994"/>
    <n v="2016"/>
    <n v="21521"/>
    <x v="18"/>
    <n v="326"/>
    <n v="64.930000000000007"/>
    <n v="9.6999999999999993"/>
    <n v="8.1999999999999993"/>
    <s v="No"/>
    <n v="30"/>
    <n v="21"/>
    <n v="51"/>
    <x v="1"/>
    <n v="479536.05"/>
    <x v="1"/>
  </r>
  <r>
    <x v="2091"/>
    <x v="1"/>
    <x v="2"/>
    <n v="3.4"/>
    <n v="88"/>
    <n v="51"/>
    <n v="4226"/>
    <n v="50251"/>
    <x v="7"/>
    <n v="541"/>
    <n v="246.62"/>
    <n v="5.3"/>
    <n v="6.1"/>
    <s v="Yes"/>
    <n v="45"/>
    <n v="22"/>
    <n v="67"/>
    <x v="1"/>
    <n v="1017922.55"/>
    <x v="2"/>
  </r>
  <r>
    <x v="2092"/>
    <x v="1"/>
    <x v="0"/>
    <n v="4.5"/>
    <n v="78"/>
    <n v="67.489999999999995"/>
    <n v="2236"/>
    <n v="28706"/>
    <x v="15"/>
    <n v="132"/>
    <n v="92.41"/>
    <n v="9.6"/>
    <n v="4.9000000000000004"/>
    <s v="Yes"/>
    <n v="17"/>
    <n v="52"/>
    <n v="69"/>
    <x v="1"/>
    <n v="1172824.29"/>
    <x v="2"/>
  </r>
  <r>
    <x v="2093"/>
    <x v="0"/>
    <x v="3"/>
    <n v="3.7"/>
    <n v="37"/>
    <n v="39.03"/>
    <n v="2335"/>
    <n v="28847"/>
    <x v="18"/>
    <n v="361"/>
    <n v="139.31"/>
    <n v="2.7"/>
    <n v="9.6999999999999993"/>
    <s v="Yes"/>
    <n v="9"/>
    <n v="33"/>
    <n v="42"/>
    <x v="0"/>
    <n v="341766.2"/>
    <x v="1"/>
  </r>
  <r>
    <x v="2094"/>
    <x v="0"/>
    <x v="2"/>
    <n v="4.3"/>
    <n v="41"/>
    <n v="45.47"/>
    <n v="3011"/>
    <n v="38480"/>
    <x v="9"/>
    <n v="151"/>
    <n v="129.63"/>
    <n v="1.1000000000000001"/>
    <n v="8"/>
    <s v="Yes"/>
    <n v="4"/>
    <n v="5"/>
    <n v="9"/>
    <x v="0"/>
    <n v="438976.86"/>
    <x v="1"/>
  </r>
  <r>
    <x v="2095"/>
    <x v="0"/>
    <x v="3"/>
    <n v="4.4000000000000004"/>
    <n v="44"/>
    <n v="31.09"/>
    <n v="3793"/>
    <n v="42898"/>
    <x v="2"/>
    <n v="275"/>
    <n v="118.1"/>
    <n v="2.8"/>
    <n v="4.7"/>
    <s v="Yes"/>
    <n v="37"/>
    <n v="31"/>
    <n v="68"/>
    <x v="1"/>
    <n v="331831.76"/>
    <x v="1"/>
  </r>
  <r>
    <x v="2096"/>
    <x v="0"/>
    <x v="0"/>
    <n v="4.2"/>
    <n v="36"/>
    <n v="70.73"/>
    <n v="1706"/>
    <n v="21028"/>
    <x v="1"/>
    <n v="435"/>
    <n v="127.19"/>
    <n v="1.9"/>
    <n v="9.1999999999999993"/>
    <s v="Yes"/>
    <n v="20"/>
    <n v="11"/>
    <n v="31"/>
    <x v="0"/>
    <n v="577858.35"/>
    <x v="0"/>
  </r>
  <r>
    <x v="2097"/>
    <x v="2"/>
    <x v="1"/>
    <n v="4.9000000000000004"/>
    <n v="70"/>
    <n v="31.48"/>
    <n v="1481"/>
    <n v="18923"/>
    <x v="0"/>
    <n v="517"/>
    <n v="238.55"/>
    <n v="7.6"/>
    <n v="9.9"/>
    <s v="No"/>
    <n v="43"/>
    <n v="30"/>
    <n v="73"/>
    <x v="1"/>
    <n v="510838.09"/>
    <x v="0"/>
  </r>
  <r>
    <x v="2098"/>
    <x v="0"/>
    <x v="4"/>
    <n v="3"/>
    <n v="45"/>
    <n v="63.03"/>
    <n v="1240"/>
    <n v="15577"/>
    <x v="1"/>
    <n v="848"/>
    <n v="116.64"/>
    <n v="3.4"/>
    <n v="3.8"/>
    <s v="No"/>
    <n v="0"/>
    <n v="43"/>
    <n v="43"/>
    <x v="0"/>
    <n v="639805.79"/>
    <x v="0"/>
  </r>
  <r>
    <x v="2099"/>
    <x v="2"/>
    <x v="1"/>
    <n v="4.5"/>
    <n v="56"/>
    <n v="27.85"/>
    <n v="4018"/>
    <n v="47726"/>
    <x v="17"/>
    <n v="190"/>
    <n v="250.18"/>
    <n v="6.8"/>
    <n v="9"/>
    <s v="Yes"/>
    <n v="52"/>
    <n v="14"/>
    <n v="66"/>
    <x v="1"/>
    <n v="370083.8"/>
    <x v="1"/>
  </r>
  <r>
    <x v="2100"/>
    <x v="2"/>
    <x v="3"/>
    <n v="4.9000000000000004"/>
    <n v="69"/>
    <n v="39.26"/>
    <n v="2775"/>
    <n v="28520"/>
    <x v="6"/>
    <n v="575"/>
    <n v="72.75"/>
    <n v="7"/>
    <n v="1.4"/>
    <s v="No"/>
    <n v="43"/>
    <n v="64"/>
    <n v="107"/>
    <x v="2"/>
    <n v="622397.18000000005"/>
    <x v="0"/>
  </r>
  <r>
    <x v="2101"/>
    <x v="2"/>
    <x v="3"/>
    <n v="4.7"/>
    <n v="70"/>
    <n v="40.479999999999997"/>
    <n v="1063"/>
    <n v="16931"/>
    <x v="13"/>
    <n v="381"/>
    <n v="198.79"/>
    <n v="7.2"/>
    <n v="2.9"/>
    <s v="No"/>
    <n v="24"/>
    <n v="24"/>
    <n v="48"/>
    <x v="0"/>
    <n v="645754.49"/>
    <x v="0"/>
  </r>
  <r>
    <x v="2102"/>
    <x v="1"/>
    <x v="3"/>
    <n v="3.3"/>
    <n v="81"/>
    <n v="35.49"/>
    <n v="6524"/>
    <n v="72437"/>
    <x v="13"/>
    <n v="318"/>
    <n v="265.75"/>
    <n v="8.5"/>
    <n v="2.4"/>
    <s v="No"/>
    <n v="42"/>
    <n v="9"/>
    <n v="51"/>
    <x v="1"/>
    <n v="665860.94999999995"/>
    <x v="0"/>
  </r>
  <r>
    <x v="2103"/>
    <x v="2"/>
    <x v="2"/>
    <n v="3.7"/>
    <n v="66"/>
    <n v="53.37"/>
    <n v="2163"/>
    <n v="23019"/>
    <x v="12"/>
    <n v="393"/>
    <n v="69.819999999999993"/>
    <n v="2.2999999999999998"/>
    <n v="4.2"/>
    <s v="No"/>
    <n v="28"/>
    <n v="32"/>
    <n v="60"/>
    <x v="1"/>
    <n v="789043.63"/>
    <x v="0"/>
  </r>
  <r>
    <x v="2104"/>
    <x v="2"/>
    <x v="5"/>
    <n v="3.3"/>
    <n v="60"/>
    <n v="40.770000000000003"/>
    <n v="1858"/>
    <n v="23989"/>
    <x v="6"/>
    <n v="912"/>
    <n v="208.72"/>
    <n v="1.5"/>
    <n v="6.1"/>
    <s v="No"/>
    <n v="41"/>
    <n v="57"/>
    <n v="98"/>
    <x v="1"/>
    <n v="563323.71"/>
    <x v="0"/>
  </r>
  <r>
    <x v="2105"/>
    <x v="1"/>
    <x v="3"/>
    <n v="4.2"/>
    <n v="73"/>
    <n v="30.76"/>
    <n v="4030"/>
    <n v="44081"/>
    <x v="12"/>
    <n v="703"/>
    <n v="177.9"/>
    <n v="1.3"/>
    <n v="7.5"/>
    <s v="Yes"/>
    <n v="58"/>
    <n v="56"/>
    <n v="114"/>
    <x v="2"/>
    <n v="515321.81"/>
    <x v="0"/>
  </r>
  <r>
    <x v="2106"/>
    <x v="1"/>
    <x v="1"/>
    <n v="4.4000000000000004"/>
    <n v="88"/>
    <n v="28.59"/>
    <n v="8761"/>
    <n v="94297"/>
    <x v="14"/>
    <n v="931"/>
    <n v="132.99"/>
    <n v="1.9"/>
    <n v="9.1"/>
    <s v="No"/>
    <n v="82"/>
    <n v="41"/>
    <n v="123"/>
    <x v="2"/>
    <n v="580721.4"/>
    <x v="0"/>
  </r>
  <r>
    <x v="2107"/>
    <x v="1"/>
    <x v="4"/>
    <n v="3.6"/>
    <n v="71"/>
    <n v="55.96"/>
    <n v="6147"/>
    <n v="67104"/>
    <x v="17"/>
    <n v="143"/>
    <n v="75.17"/>
    <n v="4.4000000000000004"/>
    <n v="2.4"/>
    <s v="Yes"/>
    <n v="53"/>
    <n v="51"/>
    <n v="104"/>
    <x v="2"/>
    <n v="902203.58"/>
    <x v="0"/>
  </r>
  <r>
    <x v="2108"/>
    <x v="0"/>
    <x v="3"/>
    <n v="4.0999999999999996"/>
    <n v="31"/>
    <n v="40.880000000000003"/>
    <n v="3796"/>
    <n v="46829"/>
    <x v="9"/>
    <n v="972"/>
    <n v="219.12"/>
    <n v="9.6999999999999993"/>
    <n v="6.2"/>
    <s v="Yes"/>
    <n v="18"/>
    <n v="30"/>
    <n v="48"/>
    <x v="0"/>
    <n v="316426.01"/>
    <x v="1"/>
  </r>
  <r>
    <x v="2109"/>
    <x v="1"/>
    <x v="3"/>
    <n v="4.4000000000000004"/>
    <n v="86"/>
    <n v="32.520000000000003"/>
    <n v="5329"/>
    <n v="54657"/>
    <x v="5"/>
    <n v="661"/>
    <n v="127.34"/>
    <n v="4.2"/>
    <n v="6"/>
    <s v="No"/>
    <n v="43"/>
    <n v="62"/>
    <n v="105"/>
    <x v="2"/>
    <n v="644044.63"/>
    <x v="0"/>
  </r>
  <r>
    <x v="2110"/>
    <x v="1"/>
    <x v="3"/>
    <n v="3.8"/>
    <n v="78"/>
    <n v="36.99"/>
    <n v="1670"/>
    <n v="24944"/>
    <x v="15"/>
    <n v="119"/>
    <n v="134.72999999999999"/>
    <n v="5.0999999999999996"/>
    <n v="5.0999999999999996"/>
    <s v="Yes"/>
    <n v="53"/>
    <n v="14"/>
    <n v="67"/>
    <x v="1"/>
    <n v="646431.71"/>
    <x v="0"/>
  </r>
  <r>
    <x v="2111"/>
    <x v="2"/>
    <x v="2"/>
    <n v="4.7"/>
    <n v="50"/>
    <n v="48.13"/>
    <n v="4263"/>
    <n v="51774"/>
    <x v="12"/>
    <n v="175"/>
    <n v="229.4"/>
    <n v="8.3000000000000007"/>
    <n v="7.3"/>
    <s v="Yes"/>
    <n v="18"/>
    <n v="7"/>
    <n v="25"/>
    <x v="0"/>
    <n v="551359.94999999995"/>
    <x v="0"/>
  </r>
  <r>
    <x v="2112"/>
    <x v="1"/>
    <x v="3"/>
    <n v="4.5"/>
    <n v="79"/>
    <n v="37.19"/>
    <n v="8359"/>
    <n v="88170"/>
    <x v="3"/>
    <n v="935"/>
    <n v="286.33999999999997"/>
    <n v="9.3000000000000007"/>
    <n v="5.6"/>
    <s v="No"/>
    <n v="60"/>
    <n v="37"/>
    <n v="97"/>
    <x v="1"/>
    <n v="682298.62"/>
    <x v="0"/>
  </r>
  <r>
    <x v="2113"/>
    <x v="0"/>
    <x v="1"/>
    <n v="3.1"/>
    <n v="44"/>
    <n v="27.31"/>
    <n v="2710"/>
    <n v="29638"/>
    <x v="3"/>
    <n v="432"/>
    <n v="133.41"/>
    <n v="9.6999999999999993"/>
    <n v="6"/>
    <s v="No"/>
    <n v="11"/>
    <n v="27"/>
    <n v="38"/>
    <x v="0"/>
    <n v="287457.84000000003"/>
    <x v="1"/>
  </r>
  <r>
    <x v="2114"/>
    <x v="1"/>
    <x v="0"/>
    <n v="4.2"/>
    <n v="90"/>
    <n v="73.64"/>
    <n v="5305"/>
    <n v="55378"/>
    <x v="8"/>
    <n v="237"/>
    <n v="236.68"/>
    <n v="8.4"/>
    <n v="9.1"/>
    <s v="No"/>
    <n v="31"/>
    <n v="71"/>
    <n v="102"/>
    <x v="2"/>
    <n v="1482906.08"/>
    <x v="2"/>
  </r>
  <r>
    <x v="2115"/>
    <x v="0"/>
    <x v="5"/>
    <n v="3.5"/>
    <n v="44"/>
    <n v="36.22"/>
    <n v="1307"/>
    <n v="16905"/>
    <x v="15"/>
    <n v="555"/>
    <n v="289.14999999999998"/>
    <n v="5.5"/>
    <n v="8.6999999999999993"/>
    <s v="No"/>
    <n v="21"/>
    <n v="23"/>
    <n v="44"/>
    <x v="0"/>
    <n v="364625.35"/>
    <x v="1"/>
  </r>
  <r>
    <x v="2116"/>
    <x v="1"/>
    <x v="3"/>
    <n v="4.0999999999999996"/>
    <n v="90"/>
    <n v="39.85"/>
    <n v="8174"/>
    <n v="90698"/>
    <x v="9"/>
    <n v="631"/>
    <n v="74.459999999999994"/>
    <n v="3.1"/>
    <n v="6.2"/>
    <s v="Yes"/>
    <n v="0"/>
    <n v="1"/>
    <n v="1"/>
    <x v="0"/>
    <n v="827191.25"/>
    <x v="0"/>
  </r>
  <r>
    <x v="2117"/>
    <x v="1"/>
    <x v="2"/>
    <n v="4.9000000000000004"/>
    <n v="71"/>
    <n v="54.24"/>
    <n v="8072"/>
    <n v="86442"/>
    <x v="5"/>
    <n v="960"/>
    <n v="182.3"/>
    <n v="6.4"/>
    <n v="2.4"/>
    <s v="Yes"/>
    <n v="0"/>
    <n v="2"/>
    <n v="2"/>
    <x v="0"/>
    <n v="877236.34"/>
    <x v="0"/>
  </r>
  <r>
    <x v="2118"/>
    <x v="1"/>
    <x v="1"/>
    <n v="4.8"/>
    <n v="83"/>
    <n v="32.47"/>
    <n v="3182"/>
    <n v="39839"/>
    <x v="9"/>
    <n v="361"/>
    <n v="52.79"/>
    <n v="2.8"/>
    <n v="9.6"/>
    <s v="Yes"/>
    <n v="23"/>
    <n v="24"/>
    <n v="47"/>
    <x v="0"/>
    <n v="624420.23"/>
    <x v="0"/>
  </r>
  <r>
    <x v="2119"/>
    <x v="1"/>
    <x v="3"/>
    <n v="3.8"/>
    <n v="73"/>
    <n v="30.74"/>
    <n v="6305"/>
    <n v="71661"/>
    <x v="11"/>
    <n v="905"/>
    <n v="256.29000000000002"/>
    <n v="1.5"/>
    <n v="6.6"/>
    <s v="No"/>
    <n v="48"/>
    <n v="33"/>
    <n v="81"/>
    <x v="1"/>
    <n v="529830.87"/>
    <x v="0"/>
  </r>
  <r>
    <x v="2120"/>
    <x v="0"/>
    <x v="2"/>
    <n v="3.6"/>
    <n v="47"/>
    <n v="47.29"/>
    <n v="2572"/>
    <n v="25664"/>
    <x v="1"/>
    <n v="830"/>
    <n v="121.72"/>
    <n v="9.3000000000000007"/>
    <n v="8.3000000000000007"/>
    <s v="Yes"/>
    <n v="27"/>
    <n v="35"/>
    <n v="62"/>
    <x v="1"/>
    <n v="513289.15"/>
    <x v="0"/>
  </r>
  <r>
    <x v="2121"/>
    <x v="0"/>
    <x v="0"/>
    <n v="3.5"/>
    <n v="38"/>
    <n v="74.45"/>
    <n v="2636"/>
    <n v="29528"/>
    <x v="12"/>
    <n v="184"/>
    <n v="133.19"/>
    <n v="5.4"/>
    <n v="1.5"/>
    <s v="No"/>
    <n v="32"/>
    <n v="16"/>
    <n v="48"/>
    <x v="0"/>
    <n v="638394.9"/>
    <x v="0"/>
  </r>
  <r>
    <x v="2122"/>
    <x v="2"/>
    <x v="4"/>
    <n v="4.0999999999999996"/>
    <n v="51"/>
    <n v="56.34"/>
    <n v="1448"/>
    <n v="21260"/>
    <x v="4"/>
    <n v="670"/>
    <n v="221.82"/>
    <n v="5.6"/>
    <n v="9.1"/>
    <s v="No"/>
    <n v="25"/>
    <n v="18"/>
    <n v="43"/>
    <x v="0"/>
    <n v="648609.07999999996"/>
    <x v="0"/>
  </r>
  <r>
    <x v="2123"/>
    <x v="0"/>
    <x v="3"/>
    <n v="3.2"/>
    <n v="31"/>
    <n v="31.72"/>
    <n v="1565"/>
    <n v="22969"/>
    <x v="1"/>
    <n v="198"/>
    <n v="247.29"/>
    <n v="6.5"/>
    <n v="7.2"/>
    <s v="Yes"/>
    <n v="16"/>
    <n v="28"/>
    <n v="44"/>
    <x v="0"/>
    <n v="235484.71"/>
    <x v="1"/>
  </r>
  <r>
    <x v="2124"/>
    <x v="1"/>
    <x v="1"/>
    <n v="4.0999999999999996"/>
    <n v="87"/>
    <n v="30.98"/>
    <n v="2608"/>
    <n v="26958"/>
    <x v="1"/>
    <n v="151"/>
    <n v="150"/>
    <n v="5.0999999999999996"/>
    <n v="7.2"/>
    <s v="No"/>
    <n v="24"/>
    <n v="61"/>
    <n v="85"/>
    <x v="1"/>
    <n v="612607.14"/>
    <x v="0"/>
  </r>
  <r>
    <x v="2125"/>
    <x v="2"/>
    <x v="2"/>
    <n v="3"/>
    <n v="66"/>
    <n v="48.02"/>
    <n v="2605"/>
    <n v="27153"/>
    <x v="15"/>
    <n v="407"/>
    <n v="216.38"/>
    <n v="5"/>
    <n v="2"/>
    <s v="No"/>
    <n v="62"/>
    <n v="51"/>
    <n v="113"/>
    <x v="2"/>
    <n v="712086.49"/>
    <x v="0"/>
  </r>
  <r>
    <x v="2126"/>
    <x v="2"/>
    <x v="2"/>
    <n v="3.6"/>
    <n v="58"/>
    <n v="47.44"/>
    <n v="2783"/>
    <n v="32296"/>
    <x v="9"/>
    <n v="191"/>
    <n v="289.08999999999997"/>
    <n v="9.1999999999999993"/>
    <n v="7.4"/>
    <s v="No"/>
    <n v="31"/>
    <n v="18"/>
    <n v="49"/>
    <x v="0"/>
    <n v="638378.74"/>
    <x v="0"/>
  </r>
  <r>
    <x v="2127"/>
    <x v="2"/>
    <x v="3"/>
    <n v="3.4"/>
    <n v="57"/>
    <n v="36.33"/>
    <n v="3163"/>
    <n v="35560"/>
    <x v="7"/>
    <n v="820"/>
    <n v="271.73"/>
    <n v="8.3000000000000007"/>
    <n v="1.7"/>
    <s v="Yes"/>
    <n v="1"/>
    <n v="36"/>
    <n v="37"/>
    <x v="0"/>
    <n v="484014.1"/>
    <x v="1"/>
  </r>
  <r>
    <x v="2128"/>
    <x v="1"/>
    <x v="2"/>
    <n v="4.9000000000000004"/>
    <n v="71"/>
    <n v="49.1"/>
    <n v="2211"/>
    <n v="25098"/>
    <x v="17"/>
    <n v="880"/>
    <n v="225.32"/>
    <n v="2.9"/>
    <n v="1.5"/>
    <s v="No"/>
    <n v="29"/>
    <n v="29"/>
    <n v="58"/>
    <x v="1"/>
    <n v="784835.1"/>
    <x v="0"/>
  </r>
  <r>
    <x v="2129"/>
    <x v="0"/>
    <x v="4"/>
    <n v="4.5"/>
    <n v="31"/>
    <n v="56.55"/>
    <n v="3373"/>
    <n v="41321"/>
    <x v="15"/>
    <n v="220"/>
    <n v="285.77"/>
    <n v="3.6"/>
    <n v="3.9"/>
    <s v="No"/>
    <n v="17"/>
    <n v="10"/>
    <n v="27"/>
    <x v="0"/>
    <n v="399760.35"/>
    <x v="1"/>
  </r>
  <r>
    <x v="2130"/>
    <x v="1"/>
    <x v="2"/>
    <n v="3.7"/>
    <n v="74"/>
    <n v="50.88"/>
    <n v="3376"/>
    <n v="39204"/>
    <x v="3"/>
    <n v="414"/>
    <n v="268.98"/>
    <n v="6.9"/>
    <n v="1.2"/>
    <s v="No"/>
    <n v="36"/>
    <n v="8"/>
    <n v="44"/>
    <x v="0"/>
    <n v="847702.2"/>
    <x v="0"/>
  </r>
  <r>
    <x v="2131"/>
    <x v="2"/>
    <x v="5"/>
    <n v="3.2"/>
    <n v="61"/>
    <n v="39.26"/>
    <n v="2757"/>
    <n v="30941"/>
    <x v="1"/>
    <n v="788"/>
    <n v="232.25"/>
    <n v="6.1"/>
    <n v="2.4"/>
    <s v="No"/>
    <n v="52"/>
    <n v="52"/>
    <n v="104"/>
    <x v="2"/>
    <n v="548065.93000000005"/>
    <x v="0"/>
  </r>
  <r>
    <x v="2132"/>
    <x v="1"/>
    <x v="5"/>
    <n v="4"/>
    <n v="85"/>
    <n v="43.08"/>
    <n v="6452"/>
    <n v="67985"/>
    <x v="1"/>
    <n v="61"/>
    <n v="279.31"/>
    <n v="7.9"/>
    <n v="7.5"/>
    <s v="Yes"/>
    <n v="74"/>
    <n v="19"/>
    <n v="93"/>
    <x v="1"/>
    <n v="834839.89"/>
    <x v="0"/>
  </r>
  <r>
    <x v="2133"/>
    <x v="1"/>
    <x v="2"/>
    <n v="3.4"/>
    <n v="83"/>
    <n v="46.13"/>
    <n v="5840"/>
    <n v="65155"/>
    <x v="1"/>
    <n v="104"/>
    <n v="254.35"/>
    <n v="7.5"/>
    <n v="8.5"/>
    <s v="Yes"/>
    <n v="58"/>
    <n v="3"/>
    <n v="61"/>
    <x v="1"/>
    <n v="869544.69"/>
    <x v="0"/>
  </r>
  <r>
    <x v="2134"/>
    <x v="0"/>
    <x v="3"/>
    <n v="4.0999999999999996"/>
    <n v="49"/>
    <n v="36.83"/>
    <n v="2423"/>
    <n v="29923"/>
    <x v="16"/>
    <n v="551"/>
    <n v="175.56"/>
    <n v="7.4"/>
    <n v="2.6"/>
    <s v="Yes"/>
    <n v="44"/>
    <n v="4"/>
    <n v="48"/>
    <x v="0"/>
    <n v="415223.22"/>
    <x v="1"/>
  </r>
  <r>
    <x v="2135"/>
    <x v="0"/>
    <x v="5"/>
    <n v="4.7"/>
    <n v="31"/>
    <n v="39.799999999999997"/>
    <n v="2507"/>
    <n v="31457"/>
    <x v="6"/>
    <n v="807"/>
    <n v="175.57"/>
    <n v="8.9"/>
    <n v="8.4"/>
    <s v="No"/>
    <n v="15"/>
    <n v="20"/>
    <n v="35"/>
    <x v="0"/>
    <n v="301192.55"/>
    <x v="1"/>
  </r>
  <r>
    <x v="2136"/>
    <x v="2"/>
    <x v="1"/>
    <n v="4.2"/>
    <n v="57"/>
    <n v="29.47"/>
    <n v="2703"/>
    <n v="26580"/>
    <x v="11"/>
    <n v="935"/>
    <n v="52.2"/>
    <n v="7.9"/>
    <n v="5.3"/>
    <s v="Yes"/>
    <n v="8"/>
    <n v="12"/>
    <n v="20"/>
    <x v="0"/>
    <n v="399316.91"/>
    <x v="1"/>
  </r>
  <r>
    <x v="2137"/>
    <x v="1"/>
    <x v="5"/>
    <n v="4.3"/>
    <n v="73"/>
    <n v="37.56"/>
    <n v="7235"/>
    <n v="78172"/>
    <x v="18"/>
    <n v="965"/>
    <n v="57.56"/>
    <n v="3.2"/>
    <n v="9.6"/>
    <s v="No"/>
    <n v="21"/>
    <n v="67"/>
    <n v="88"/>
    <x v="1"/>
    <n v="638868.1"/>
    <x v="0"/>
  </r>
  <r>
    <x v="2138"/>
    <x v="1"/>
    <x v="2"/>
    <n v="4.0999999999999996"/>
    <n v="89"/>
    <n v="45.33"/>
    <n v="3811"/>
    <n v="37410"/>
    <x v="4"/>
    <n v="941"/>
    <n v="236.56"/>
    <n v="8.9"/>
    <n v="2.2999999999999998"/>
    <s v="No"/>
    <n v="67"/>
    <n v="9"/>
    <n v="76"/>
    <x v="1"/>
    <n v="907041.11"/>
    <x v="0"/>
  </r>
  <r>
    <x v="2139"/>
    <x v="0"/>
    <x v="3"/>
    <n v="4.9000000000000004"/>
    <n v="38"/>
    <n v="39.32"/>
    <n v="2585"/>
    <n v="33024"/>
    <x v="10"/>
    <n v="652"/>
    <n v="188.69"/>
    <n v="4"/>
    <n v="1.5"/>
    <s v="No"/>
    <n v="30"/>
    <n v="1"/>
    <n v="31"/>
    <x v="0"/>
    <n v="340022.66"/>
    <x v="1"/>
  </r>
  <r>
    <x v="2140"/>
    <x v="1"/>
    <x v="0"/>
    <n v="4.9000000000000004"/>
    <n v="89"/>
    <n v="68.59"/>
    <n v="2583"/>
    <n v="28282"/>
    <x v="13"/>
    <n v="374"/>
    <n v="240.24"/>
    <n v="9.1999999999999993"/>
    <n v="8.6"/>
    <s v="No"/>
    <n v="42"/>
    <n v="54"/>
    <n v="96"/>
    <x v="1"/>
    <n v="1373408.93"/>
    <x v="2"/>
  </r>
  <r>
    <x v="2141"/>
    <x v="1"/>
    <x v="3"/>
    <n v="4"/>
    <n v="88"/>
    <n v="37.49"/>
    <n v="6568"/>
    <n v="71835"/>
    <x v="5"/>
    <n v="990"/>
    <n v="287.42"/>
    <n v="8.4"/>
    <n v="4.3"/>
    <s v="No"/>
    <n v="64"/>
    <n v="9"/>
    <n v="73"/>
    <x v="1"/>
    <n v="758017.8"/>
    <x v="0"/>
  </r>
  <r>
    <x v="2142"/>
    <x v="1"/>
    <x v="3"/>
    <n v="3.6"/>
    <n v="71"/>
    <n v="40.42"/>
    <n v="3472"/>
    <n v="40871"/>
    <x v="13"/>
    <n v="872"/>
    <n v="163.13"/>
    <n v="1.7"/>
    <n v="5.0999999999999996"/>
    <s v="Yes"/>
    <n v="54"/>
    <n v="46"/>
    <n v="100"/>
    <x v="1"/>
    <n v="659928.13"/>
    <x v="0"/>
  </r>
  <r>
    <x v="2143"/>
    <x v="0"/>
    <x v="3"/>
    <n v="3.9"/>
    <n v="45"/>
    <n v="36.21"/>
    <n v="785"/>
    <n v="7801"/>
    <x v="0"/>
    <n v="748"/>
    <n v="72.11"/>
    <n v="7.9"/>
    <n v="5.6"/>
    <s v="Yes"/>
    <n v="18"/>
    <n v="1"/>
    <n v="19"/>
    <x v="0"/>
    <n v="380351.09"/>
    <x v="1"/>
  </r>
  <r>
    <x v="2144"/>
    <x v="2"/>
    <x v="1"/>
    <n v="3.4"/>
    <n v="60"/>
    <n v="29.37"/>
    <n v="1754"/>
    <n v="24418"/>
    <x v="9"/>
    <n v="892"/>
    <n v="206.64"/>
    <n v="5.5"/>
    <n v="8.4"/>
    <s v="Yes"/>
    <n v="8"/>
    <n v="15"/>
    <n v="23"/>
    <x v="0"/>
    <n v="418183.21"/>
    <x v="1"/>
  </r>
  <r>
    <x v="2145"/>
    <x v="2"/>
    <x v="4"/>
    <n v="4.3"/>
    <n v="57"/>
    <n v="57.95"/>
    <n v="3886"/>
    <n v="45670"/>
    <x v="18"/>
    <n v="546"/>
    <n v="74.930000000000007"/>
    <n v="9.8000000000000007"/>
    <n v="1.7"/>
    <s v="No"/>
    <n v="11"/>
    <n v="6"/>
    <n v="17"/>
    <x v="0"/>
    <n v="751329.5"/>
    <x v="0"/>
  </r>
  <r>
    <x v="2146"/>
    <x v="1"/>
    <x v="2"/>
    <n v="4"/>
    <n v="81"/>
    <n v="55.27"/>
    <n v="1707"/>
    <n v="26057"/>
    <x v="13"/>
    <n v="365"/>
    <n v="205.33"/>
    <n v="5.0999999999999996"/>
    <n v="6"/>
    <s v="Yes"/>
    <n v="38"/>
    <n v="72"/>
    <n v="110"/>
    <x v="2"/>
    <n v="1011657.58"/>
    <x v="2"/>
  </r>
  <r>
    <x v="2147"/>
    <x v="2"/>
    <x v="4"/>
    <n v="3.2"/>
    <n v="52"/>
    <n v="62.5"/>
    <n v="3092"/>
    <n v="32678"/>
    <x v="18"/>
    <n v="750"/>
    <n v="181.93"/>
    <n v="1.6"/>
    <n v="4.9000000000000004"/>
    <s v="Yes"/>
    <n v="42"/>
    <n v="46"/>
    <n v="88"/>
    <x v="1"/>
    <n v="740271.9"/>
    <x v="0"/>
  </r>
  <r>
    <x v="2148"/>
    <x v="0"/>
    <x v="0"/>
    <n v="3.4"/>
    <n v="42"/>
    <n v="72.319999999999993"/>
    <n v="2627"/>
    <n v="32968"/>
    <x v="2"/>
    <n v="859"/>
    <n v="228.05"/>
    <n v="3.6"/>
    <n v="4.0999999999999996"/>
    <s v="Yes"/>
    <n v="33"/>
    <n v="23"/>
    <n v="56"/>
    <x v="1"/>
    <n v="698406.18"/>
    <x v="0"/>
  </r>
  <r>
    <x v="2149"/>
    <x v="0"/>
    <x v="4"/>
    <n v="4"/>
    <n v="31"/>
    <n v="59.69"/>
    <n v="1463"/>
    <n v="16183"/>
    <x v="8"/>
    <n v="221"/>
    <n v="137.74"/>
    <n v="4.9000000000000004"/>
    <n v="4.0999999999999996"/>
    <s v="Yes"/>
    <n v="10"/>
    <n v="8"/>
    <n v="18"/>
    <x v="0"/>
    <n v="418255.48"/>
    <x v="1"/>
  </r>
  <r>
    <x v="2150"/>
    <x v="2"/>
    <x v="2"/>
    <n v="4.8"/>
    <n v="62"/>
    <n v="54.3"/>
    <n v="983"/>
    <n v="13143"/>
    <x v="5"/>
    <n v="439"/>
    <n v="85.97"/>
    <n v="6.3"/>
    <n v="9.4"/>
    <s v="Yes"/>
    <n v="36"/>
    <n v="45"/>
    <n v="81"/>
    <x v="1"/>
    <n v="763543.35"/>
    <x v="0"/>
  </r>
  <r>
    <x v="2151"/>
    <x v="2"/>
    <x v="2"/>
    <n v="4.0999999999999996"/>
    <n v="57"/>
    <n v="52.85"/>
    <n v="2880"/>
    <n v="36208"/>
    <x v="13"/>
    <n v="630"/>
    <n v="109.05"/>
    <n v="2.4"/>
    <n v="3.4"/>
    <s v="Yes"/>
    <n v="47"/>
    <n v="28"/>
    <n v="75"/>
    <x v="1"/>
    <n v="688980.7"/>
    <x v="0"/>
  </r>
  <r>
    <x v="2152"/>
    <x v="1"/>
    <x v="0"/>
    <n v="4.4000000000000004"/>
    <n v="84"/>
    <n v="68.12"/>
    <n v="7132"/>
    <n v="80180"/>
    <x v="4"/>
    <n v="327"/>
    <n v="220.91"/>
    <n v="5.6"/>
    <n v="5.0999999999999996"/>
    <s v="Yes"/>
    <n v="46"/>
    <n v="7"/>
    <n v="53"/>
    <x v="1"/>
    <n v="1282456.8799999999"/>
    <x v="2"/>
  </r>
  <r>
    <x v="2153"/>
    <x v="2"/>
    <x v="2"/>
    <n v="3.7"/>
    <n v="70"/>
    <n v="51.6"/>
    <n v="1016"/>
    <n v="15082"/>
    <x v="4"/>
    <n v="370"/>
    <n v="169.54"/>
    <n v="5.4"/>
    <n v="5.4"/>
    <s v="Yes"/>
    <n v="16"/>
    <n v="11"/>
    <n v="27"/>
    <x v="0"/>
    <n v="805839.3"/>
    <x v="0"/>
  </r>
  <r>
    <x v="2154"/>
    <x v="1"/>
    <x v="0"/>
    <n v="4.0999999999999996"/>
    <n v="78"/>
    <n v="69.73"/>
    <n v="3479"/>
    <n v="42822"/>
    <x v="17"/>
    <n v="133"/>
    <n v="185.2"/>
    <n v="8.5"/>
    <n v="7.5"/>
    <s v="No"/>
    <n v="43"/>
    <n v="1"/>
    <n v="44"/>
    <x v="0"/>
    <n v="1219821.58"/>
    <x v="2"/>
  </r>
  <r>
    <x v="2155"/>
    <x v="1"/>
    <x v="0"/>
    <n v="3.9"/>
    <n v="80"/>
    <n v="65.069999999999993"/>
    <n v="6901"/>
    <n v="75563"/>
    <x v="17"/>
    <n v="137"/>
    <n v="130.75"/>
    <n v="3.7"/>
    <n v="5.7"/>
    <s v="No"/>
    <n v="22"/>
    <n v="8"/>
    <n v="30"/>
    <x v="0"/>
    <n v="1171082.1499999999"/>
    <x v="2"/>
  </r>
  <r>
    <x v="2156"/>
    <x v="0"/>
    <x v="2"/>
    <n v="4.3"/>
    <n v="50"/>
    <n v="53.88"/>
    <n v="4259"/>
    <n v="41912"/>
    <x v="12"/>
    <n v="197"/>
    <n v="259.18"/>
    <n v="5"/>
    <n v="6.6"/>
    <s v="No"/>
    <n v="42"/>
    <n v="6"/>
    <n v="48"/>
    <x v="0"/>
    <n v="613250.34"/>
    <x v="0"/>
  </r>
  <r>
    <x v="2157"/>
    <x v="0"/>
    <x v="5"/>
    <n v="3.1"/>
    <n v="32"/>
    <n v="36.35"/>
    <n v="2138"/>
    <n v="19840"/>
    <x v="12"/>
    <n v="815"/>
    <n v="299.86"/>
    <n v="4.5"/>
    <n v="4.5999999999999996"/>
    <s v="Yes"/>
    <n v="7"/>
    <n v="28"/>
    <n v="35"/>
    <x v="0"/>
    <n v="272392.05"/>
    <x v="1"/>
  </r>
  <r>
    <x v="2158"/>
    <x v="0"/>
    <x v="0"/>
    <n v="4"/>
    <n v="36"/>
    <n v="70.61"/>
    <n v="2535"/>
    <n v="29145"/>
    <x v="12"/>
    <n v="864"/>
    <n v="128.05000000000001"/>
    <n v="6.7"/>
    <n v="7.5"/>
    <s v="No"/>
    <n v="11"/>
    <n v="31"/>
    <n v="42"/>
    <x v="0"/>
    <n v="579742.61"/>
    <x v="0"/>
  </r>
  <r>
    <x v="2159"/>
    <x v="0"/>
    <x v="2"/>
    <n v="3.6"/>
    <n v="43"/>
    <n v="48.7"/>
    <n v="1275"/>
    <n v="12800"/>
    <x v="16"/>
    <n v="993"/>
    <n v="229.66"/>
    <n v="8.5"/>
    <n v="5.2"/>
    <s v="Yes"/>
    <n v="22"/>
    <n v="19"/>
    <n v="41"/>
    <x v="0"/>
    <n v="478993.1"/>
    <x v="1"/>
  </r>
  <r>
    <x v="2160"/>
    <x v="2"/>
    <x v="5"/>
    <n v="3.7"/>
    <n v="64"/>
    <n v="38.76"/>
    <n v="2173"/>
    <n v="28838"/>
    <x v="2"/>
    <n v="782"/>
    <n v="92.78"/>
    <n v="7.1"/>
    <n v="3"/>
    <s v="Yes"/>
    <n v="50"/>
    <n v="57"/>
    <n v="107"/>
    <x v="2"/>
    <n v="576722.88"/>
    <x v="0"/>
  </r>
  <r>
    <x v="2161"/>
    <x v="0"/>
    <x v="0"/>
    <n v="4.9000000000000004"/>
    <n v="38"/>
    <n v="70.25"/>
    <n v="1527"/>
    <n v="20955"/>
    <x v="8"/>
    <n v="795"/>
    <n v="235.61"/>
    <n v="5.2"/>
    <n v="8.4"/>
    <s v="Yes"/>
    <n v="18"/>
    <n v="22"/>
    <n v="40"/>
    <x v="0"/>
    <n v="603158.75"/>
    <x v="0"/>
  </r>
  <r>
    <x v="2162"/>
    <x v="2"/>
    <x v="5"/>
    <n v="3.4"/>
    <n v="69"/>
    <n v="45.97"/>
    <n v="3371"/>
    <n v="34864"/>
    <x v="6"/>
    <n v="585"/>
    <n v="157.71"/>
    <n v="6.7"/>
    <n v="7.9"/>
    <s v="Yes"/>
    <n v="49"/>
    <n v="32"/>
    <n v="81"/>
    <x v="1"/>
    <n v="727645.94"/>
    <x v="0"/>
  </r>
  <r>
    <x v="2163"/>
    <x v="0"/>
    <x v="1"/>
    <n v="3.6"/>
    <n v="40"/>
    <n v="29.49"/>
    <n v="1607"/>
    <n v="15297"/>
    <x v="5"/>
    <n v="812"/>
    <n v="201.33"/>
    <n v="3.9"/>
    <n v="6.6"/>
    <s v="No"/>
    <n v="31"/>
    <n v="35"/>
    <n v="66"/>
    <x v="1"/>
    <n v="281328.09000000003"/>
    <x v="1"/>
  </r>
  <r>
    <x v="2164"/>
    <x v="2"/>
    <x v="3"/>
    <n v="4"/>
    <n v="56"/>
    <n v="32.01"/>
    <n v="3498"/>
    <n v="37247"/>
    <x v="16"/>
    <n v="377"/>
    <n v="109.39"/>
    <n v="2.2999999999999998"/>
    <n v="5.7"/>
    <s v="Yes"/>
    <n v="0"/>
    <n v="29"/>
    <n v="29"/>
    <x v="0"/>
    <n v="412362.28"/>
    <x v="1"/>
  </r>
  <r>
    <x v="2165"/>
    <x v="1"/>
    <x v="1"/>
    <n v="4.7"/>
    <n v="81"/>
    <n v="31.75"/>
    <n v="7257"/>
    <n v="72836"/>
    <x v="2"/>
    <n v="147"/>
    <n v="262.91000000000003"/>
    <n v="3.9"/>
    <n v="2.9"/>
    <s v="Yes"/>
    <n v="78"/>
    <n v="15"/>
    <n v="93"/>
    <x v="1"/>
    <n v="602387.30000000005"/>
    <x v="0"/>
  </r>
  <r>
    <x v="2166"/>
    <x v="2"/>
    <x v="5"/>
    <n v="3.8"/>
    <n v="68"/>
    <n v="37.6"/>
    <n v="1484"/>
    <n v="17398"/>
    <x v="10"/>
    <n v="263"/>
    <n v="93.33"/>
    <n v="5"/>
    <n v="8.8000000000000007"/>
    <s v="No"/>
    <n v="47"/>
    <n v="8"/>
    <n v="55"/>
    <x v="1"/>
    <n v="574529.1"/>
    <x v="0"/>
  </r>
  <r>
    <x v="2167"/>
    <x v="2"/>
    <x v="0"/>
    <n v="4.5"/>
    <n v="67"/>
    <n v="66.16"/>
    <n v="2284"/>
    <n v="24360"/>
    <x v="10"/>
    <n v="856"/>
    <n v="282.14999999999998"/>
    <n v="5"/>
    <n v="1.9"/>
    <s v="No"/>
    <n v="23"/>
    <n v="35"/>
    <n v="58"/>
    <x v="1"/>
    <n v="986408.95999999996"/>
    <x v="0"/>
  </r>
  <r>
    <x v="2168"/>
    <x v="0"/>
    <x v="2"/>
    <n v="4.7"/>
    <n v="42"/>
    <n v="45.55"/>
    <n v="1793"/>
    <n v="21160"/>
    <x v="16"/>
    <n v="360"/>
    <n v="65.31"/>
    <n v="7.6"/>
    <n v="4.4000000000000004"/>
    <s v="No"/>
    <n v="25"/>
    <n v="31"/>
    <n v="56"/>
    <x v="1"/>
    <n v="438987.2"/>
    <x v="1"/>
  </r>
  <r>
    <x v="2169"/>
    <x v="2"/>
    <x v="4"/>
    <n v="3.6"/>
    <n v="60"/>
    <n v="55.25"/>
    <n v="1930"/>
    <n v="20406"/>
    <x v="5"/>
    <n v="786"/>
    <n v="122"/>
    <n v="9.4"/>
    <n v="8.6999999999999993"/>
    <s v="Yes"/>
    <n v="39"/>
    <n v="46"/>
    <n v="85"/>
    <x v="1"/>
    <n v="756218.55"/>
    <x v="0"/>
  </r>
  <r>
    <x v="2170"/>
    <x v="1"/>
    <x v="2"/>
    <n v="3.8"/>
    <n v="70"/>
    <n v="49.74"/>
    <n v="2971"/>
    <n v="32919"/>
    <x v="2"/>
    <n v="421"/>
    <n v="190.74"/>
    <n v="4.5"/>
    <n v="6.4"/>
    <s v="Yes"/>
    <n v="23"/>
    <n v="13"/>
    <n v="36"/>
    <x v="0"/>
    <n v="794699.29"/>
    <x v="0"/>
  </r>
  <r>
    <x v="2171"/>
    <x v="1"/>
    <x v="4"/>
    <n v="3.7"/>
    <n v="75"/>
    <n v="59.69"/>
    <n v="5663"/>
    <n v="64250"/>
    <x v="16"/>
    <n v="527"/>
    <n v="264.62"/>
    <n v="1.8"/>
    <n v="4.9000000000000004"/>
    <s v="No"/>
    <n v="73"/>
    <n v="34"/>
    <n v="107"/>
    <x v="2"/>
    <n v="1009906.08"/>
    <x v="2"/>
  </r>
  <r>
    <x v="2172"/>
    <x v="0"/>
    <x v="4"/>
    <n v="4.7"/>
    <n v="50"/>
    <n v="57.04"/>
    <n v="1938"/>
    <n v="22408"/>
    <x v="4"/>
    <n v="232"/>
    <n v="194.26"/>
    <n v="1.3"/>
    <n v="8.1"/>
    <s v="No"/>
    <n v="5"/>
    <n v="13"/>
    <n v="18"/>
    <x v="0"/>
    <n v="639806.12"/>
    <x v="0"/>
  </r>
  <r>
    <x v="2173"/>
    <x v="1"/>
    <x v="0"/>
    <n v="3.1"/>
    <n v="71"/>
    <n v="73.62"/>
    <n v="4914"/>
    <n v="47713"/>
    <x v="10"/>
    <n v="247"/>
    <n v="104.03"/>
    <n v="1"/>
    <n v="9.9"/>
    <s v="No"/>
    <n v="65"/>
    <n v="0"/>
    <n v="65"/>
    <x v="1"/>
    <n v="1167203.33"/>
    <x v="2"/>
  </r>
  <r>
    <x v="2174"/>
    <x v="2"/>
    <x v="5"/>
    <n v="3.6"/>
    <n v="62"/>
    <n v="36.42"/>
    <n v="1165"/>
    <n v="10855"/>
    <x v="6"/>
    <n v="382"/>
    <n v="264.76"/>
    <n v="9.4"/>
    <n v="2.7"/>
    <s v="No"/>
    <n v="60"/>
    <n v="50"/>
    <n v="110"/>
    <x v="2"/>
    <n v="521621.21"/>
    <x v="0"/>
  </r>
  <r>
    <x v="2175"/>
    <x v="1"/>
    <x v="2"/>
    <n v="4.4000000000000004"/>
    <n v="82"/>
    <n v="55.07"/>
    <n v="8606"/>
    <n v="94894"/>
    <x v="16"/>
    <n v="669"/>
    <n v="199.04"/>
    <n v="10"/>
    <n v="1.5"/>
    <s v="No"/>
    <n v="33"/>
    <n v="75"/>
    <n v="108"/>
    <x v="2"/>
    <n v="1026636.32"/>
    <x v="2"/>
  </r>
  <r>
    <x v="2176"/>
    <x v="0"/>
    <x v="5"/>
    <n v="4.0999999999999996"/>
    <n v="48"/>
    <n v="41.46"/>
    <n v="2302"/>
    <n v="27803"/>
    <x v="17"/>
    <n v="964"/>
    <n v="108.09"/>
    <n v="1.5"/>
    <n v="5.2"/>
    <s v="Yes"/>
    <n v="17"/>
    <n v="47"/>
    <n v="64"/>
    <x v="1"/>
    <n v="458602.11"/>
    <x v="1"/>
  </r>
  <r>
    <x v="2177"/>
    <x v="2"/>
    <x v="1"/>
    <n v="3.9"/>
    <n v="58"/>
    <n v="25.3"/>
    <n v="2955"/>
    <n v="32052"/>
    <x v="2"/>
    <n v="875"/>
    <n v="190.46"/>
    <n v="4.2"/>
    <n v="3.6"/>
    <s v="Yes"/>
    <n v="23"/>
    <n v="53"/>
    <n v="76"/>
    <x v="1"/>
    <n v="352968.5"/>
    <x v="1"/>
  </r>
  <r>
    <x v="2178"/>
    <x v="0"/>
    <x v="0"/>
    <n v="4.0999999999999996"/>
    <n v="48"/>
    <n v="75.59"/>
    <n v="3275"/>
    <n v="39254"/>
    <x v="1"/>
    <n v="459"/>
    <n v="218.82"/>
    <n v="7"/>
    <n v="7"/>
    <s v="No"/>
    <n v="11"/>
    <n v="40"/>
    <n v="51"/>
    <x v="1"/>
    <n v="821250.37"/>
    <x v="0"/>
  </r>
  <r>
    <x v="2179"/>
    <x v="2"/>
    <x v="0"/>
    <n v="3.4"/>
    <n v="50"/>
    <n v="68.39"/>
    <n v="1978"/>
    <n v="21934"/>
    <x v="7"/>
    <n v="770"/>
    <n v="220.13"/>
    <n v="2.6"/>
    <n v="5.4"/>
    <s v="Yes"/>
    <n v="23"/>
    <n v="8"/>
    <n v="31"/>
    <x v="0"/>
    <n v="776594.29"/>
    <x v="0"/>
  </r>
  <r>
    <x v="2180"/>
    <x v="1"/>
    <x v="1"/>
    <n v="3.9"/>
    <n v="77"/>
    <n v="29.95"/>
    <n v="3778"/>
    <n v="41050"/>
    <x v="6"/>
    <n v="406"/>
    <n v="231"/>
    <n v="6.3"/>
    <n v="5.5"/>
    <s v="Yes"/>
    <n v="71"/>
    <n v="12"/>
    <n v="83"/>
    <x v="1"/>
    <n v="535964.19999999995"/>
    <x v="0"/>
  </r>
  <r>
    <x v="2181"/>
    <x v="0"/>
    <x v="2"/>
    <n v="4"/>
    <n v="43"/>
    <n v="48.13"/>
    <n v="964"/>
    <n v="12518"/>
    <x v="3"/>
    <n v="140"/>
    <n v="273.93"/>
    <n v="8.3000000000000007"/>
    <n v="4.2"/>
    <s v="No"/>
    <n v="0"/>
    <n v="25"/>
    <n v="25"/>
    <x v="0"/>
    <n v="472045.36"/>
    <x v="1"/>
  </r>
  <r>
    <x v="2182"/>
    <x v="0"/>
    <x v="3"/>
    <n v="4.8"/>
    <n v="45"/>
    <n v="38.01"/>
    <n v="1519"/>
    <n v="18733"/>
    <x v="12"/>
    <n v="905"/>
    <n v="256.20999999999998"/>
    <n v="8.6999999999999993"/>
    <n v="2.9"/>
    <s v="Yes"/>
    <n v="44"/>
    <n v="14"/>
    <n v="58"/>
    <x v="1"/>
    <n v="393618.28"/>
    <x v="1"/>
  </r>
  <r>
    <x v="2183"/>
    <x v="2"/>
    <x v="1"/>
    <n v="3.5"/>
    <n v="53"/>
    <n v="30.34"/>
    <n v="1893"/>
    <n v="22277"/>
    <x v="16"/>
    <n v="224"/>
    <n v="201.92"/>
    <n v="7.4"/>
    <n v="2.9"/>
    <s v="No"/>
    <n v="24"/>
    <n v="43"/>
    <n v="67"/>
    <x v="1"/>
    <n v="370740.51"/>
    <x v="1"/>
  </r>
  <r>
    <x v="2184"/>
    <x v="0"/>
    <x v="2"/>
    <n v="4.7"/>
    <n v="47"/>
    <n v="46.46"/>
    <n v="1594"/>
    <n v="21318"/>
    <x v="3"/>
    <n v="703"/>
    <n v="58.04"/>
    <n v="1.7"/>
    <n v="4.5"/>
    <s v="Yes"/>
    <n v="9"/>
    <n v="15"/>
    <n v="24"/>
    <x v="0"/>
    <n v="496290.72"/>
    <x v="1"/>
  </r>
  <r>
    <x v="2185"/>
    <x v="2"/>
    <x v="4"/>
    <n v="4.3"/>
    <n v="63"/>
    <n v="56.15"/>
    <n v="2975"/>
    <n v="35147"/>
    <x v="16"/>
    <n v="692"/>
    <n v="237.38"/>
    <n v="4.0999999999999996"/>
    <n v="7.1"/>
    <s v="Yes"/>
    <n v="35"/>
    <n v="9"/>
    <n v="44"/>
    <x v="0"/>
    <n v="797376"/>
    <x v="0"/>
  </r>
  <r>
    <x v="2186"/>
    <x v="2"/>
    <x v="0"/>
    <n v="3"/>
    <n v="58"/>
    <n v="72.98"/>
    <n v="2642"/>
    <n v="25095"/>
    <x v="3"/>
    <n v="688"/>
    <n v="293.74"/>
    <n v="9.6999999999999993"/>
    <n v="4"/>
    <s v="Yes"/>
    <n v="40"/>
    <n v="16"/>
    <n v="56"/>
    <x v="1"/>
    <n v="953522.59"/>
    <x v="0"/>
  </r>
  <r>
    <x v="2187"/>
    <x v="2"/>
    <x v="2"/>
    <n v="4.4000000000000004"/>
    <n v="64"/>
    <n v="47.61"/>
    <n v="1062"/>
    <n v="14073"/>
    <x v="16"/>
    <n v="810"/>
    <n v="126.39"/>
    <n v="2.7"/>
    <n v="3.9"/>
    <s v="No"/>
    <n v="6"/>
    <n v="39"/>
    <n v="45"/>
    <x v="0"/>
    <n v="683660.86"/>
    <x v="0"/>
  </r>
  <r>
    <x v="2188"/>
    <x v="2"/>
    <x v="5"/>
    <n v="3.1"/>
    <n v="52"/>
    <n v="36.520000000000003"/>
    <n v="870"/>
    <n v="7509"/>
    <x v="18"/>
    <n v="447"/>
    <n v="201.72"/>
    <n v="5.0999999999999996"/>
    <n v="4.8"/>
    <s v="Yes"/>
    <n v="50"/>
    <n v="44"/>
    <n v="94"/>
    <x v="1"/>
    <n v="438847.09"/>
    <x v="1"/>
  </r>
  <r>
    <x v="2189"/>
    <x v="1"/>
    <x v="5"/>
    <n v="5"/>
    <n v="73"/>
    <n v="40.49"/>
    <n v="4435"/>
    <n v="45272"/>
    <x v="11"/>
    <n v="313"/>
    <n v="242.17"/>
    <n v="4"/>
    <n v="9.9"/>
    <s v="Yes"/>
    <n v="25"/>
    <n v="9"/>
    <n v="34"/>
    <x v="0"/>
    <n v="682182.39"/>
    <x v="0"/>
  </r>
  <r>
    <x v="2190"/>
    <x v="2"/>
    <x v="0"/>
    <n v="4.7"/>
    <n v="67"/>
    <n v="73.83"/>
    <n v="2359"/>
    <n v="26689"/>
    <x v="18"/>
    <n v="540"/>
    <n v="209.77"/>
    <n v="2.8"/>
    <n v="1.8"/>
    <s v="No"/>
    <n v="31"/>
    <n v="46"/>
    <n v="77"/>
    <x v="1"/>
    <n v="1109245.45"/>
    <x v="2"/>
  </r>
  <r>
    <x v="2191"/>
    <x v="0"/>
    <x v="1"/>
    <n v="3.6"/>
    <n v="43"/>
    <n v="28.07"/>
    <n v="3206"/>
    <n v="31067"/>
    <x v="4"/>
    <n v="778"/>
    <n v="280.64"/>
    <n v="3.9"/>
    <n v="3.7"/>
    <s v="No"/>
    <n v="39"/>
    <n v="9"/>
    <n v="48"/>
    <x v="0"/>
    <n v="282400.90000000002"/>
    <x v="1"/>
  </r>
  <r>
    <x v="2192"/>
    <x v="1"/>
    <x v="3"/>
    <n v="3.5"/>
    <n v="84"/>
    <n v="33.04"/>
    <n v="4873"/>
    <n v="48339"/>
    <x v="2"/>
    <n v="576"/>
    <n v="168.33"/>
    <n v="2.7"/>
    <n v="3.6"/>
    <s v="No"/>
    <n v="32"/>
    <n v="60"/>
    <n v="92"/>
    <x v="1"/>
    <n v="642871.97"/>
    <x v="0"/>
  </r>
  <r>
    <x v="2193"/>
    <x v="0"/>
    <x v="1"/>
    <n v="3.8"/>
    <n v="37"/>
    <n v="34.17"/>
    <n v="2209"/>
    <n v="24482"/>
    <x v="4"/>
    <n v="222"/>
    <n v="182.96"/>
    <n v="8.9"/>
    <n v="9.8000000000000007"/>
    <s v="Yes"/>
    <n v="17"/>
    <n v="34"/>
    <n v="51"/>
    <x v="1"/>
    <n v="297953.78000000003"/>
    <x v="1"/>
  </r>
  <r>
    <x v="2194"/>
    <x v="1"/>
    <x v="2"/>
    <n v="3.7"/>
    <n v="79"/>
    <n v="46.63"/>
    <n v="3195"/>
    <n v="40630"/>
    <x v="4"/>
    <n v="790"/>
    <n v="59.56"/>
    <n v="2.6"/>
    <n v="4.7"/>
    <s v="Yes"/>
    <n v="14"/>
    <n v="7"/>
    <n v="21"/>
    <x v="0"/>
    <n v="824778.86"/>
    <x v="0"/>
  </r>
  <r>
    <x v="2195"/>
    <x v="2"/>
    <x v="1"/>
    <n v="3.7"/>
    <n v="61"/>
    <n v="31.78"/>
    <n v="2578"/>
    <n v="28439"/>
    <x v="16"/>
    <n v="222"/>
    <n v="275.06"/>
    <n v="6.6"/>
    <n v="6.1"/>
    <s v="No"/>
    <n v="40"/>
    <n v="9"/>
    <n v="49"/>
    <x v="0"/>
    <n v="445189.19"/>
    <x v="1"/>
  </r>
  <r>
    <x v="2196"/>
    <x v="1"/>
    <x v="0"/>
    <n v="3.6"/>
    <n v="90"/>
    <n v="75.510000000000005"/>
    <n v="2057"/>
    <n v="25811"/>
    <x v="15"/>
    <n v="308"/>
    <n v="115.57"/>
    <n v="9.5"/>
    <n v="2.8"/>
    <s v="No"/>
    <n v="22"/>
    <n v="70"/>
    <n v="92"/>
    <x v="1"/>
    <n v="1509391.07"/>
    <x v="2"/>
  </r>
  <r>
    <x v="2197"/>
    <x v="1"/>
    <x v="2"/>
    <n v="4.2"/>
    <n v="78"/>
    <n v="54.25"/>
    <n v="8061"/>
    <n v="81300"/>
    <x v="14"/>
    <n v="414"/>
    <n v="294.61"/>
    <n v="9.6"/>
    <n v="1.1000000000000001"/>
    <s v="Yes"/>
    <n v="12"/>
    <n v="64"/>
    <n v="76"/>
    <x v="1"/>
    <n v="954156"/>
    <x v="0"/>
  </r>
  <r>
    <x v="2198"/>
    <x v="0"/>
    <x v="4"/>
    <n v="3.3"/>
    <n v="37"/>
    <n v="55.68"/>
    <n v="3114"/>
    <n v="33640"/>
    <x v="12"/>
    <n v="444"/>
    <n v="100.53"/>
    <n v="6.4"/>
    <n v="4.0999999999999996"/>
    <s v="No"/>
    <n v="21"/>
    <n v="4"/>
    <n v="25"/>
    <x v="0"/>
    <n v="471058.04"/>
    <x v="1"/>
  </r>
  <r>
    <x v="2199"/>
    <x v="0"/>
    <x v="1"/>
    <n v="4.7"/>
    <n v="46"/>
    <n v="28.52"/>
    <n v="4445"/>
    <n v="45631"/>
    <x v="16"/>
    <n v="58"/>
    <n v="113.36"/>
    <n v="3.4"/>
    <n v="6.8"/>
    <s v="No"/>
    <n v="44"/>
    <n v="16"/>
    <n v="60"/>
    <x v="1"/>
    <n v="310186.73"/>
    <x v="1"/>
  </r>
  <r>
    <x v="2200"/>
    <x v="2"/>
    <x v="1"/>
    <n v="4.5999999999999996"/>
    <n v="58"/>
    <n v="26.57"/>
    <n v="3121"/>
    <n v="32090"/>
    <x v="1"/>
    <n v="309"/>
    <n v="171.16"/>
    <n v="3.2"/>
    <n v="7.2"/>
    <s v="No"/>
    <n v="21"/>
    <n v="47"/>
    <n v="68"/>
    <x v="1"/>
    <n v="359402.9"/>
    <x v="1"/>
  </r>
  <r>
    <x v="2201"/>
    <x v="1"/>
    <x v="3"/>
    <n v="4"/>
    <n v="82"/>
    <n v="40.44"/>
    <n v="4854"/>
    <n v="52394"/>
    <x v="6"/>
    <n v="162"/>
    <n v="215.13"/>
    <n v="7.7"/>
    <n v="7.8"/>
    <s v="No"/>
    <n v="63"/>
    <n v="19"/>
    <n v="82"/>
    <x v="1"/>
    <n v="761512.3"/>
    <x v="0"/>
  </r>
  <r>
    <x v="2202"/>
    <x v="1"/>
    <x v="2"/>
    <n v="4.7"/>
    <n v="83"/>
    <n v="55.85"/>
    <n v="7794"/>
    <n v="86706"/>
    <x v="13"/>
    <n v="768"/>
    <n v="160.16999999999999"/>
    <n v="9.8000000000000007"/>
    <n v="8.6999999999999993"/>
    <s v="Yes"/>
    <n v="2"/>
    <n v="67"/>
    <n v="69"/>
    <x v="1"/>
    <n v="1060851.3999999999"/>
    <x v="2"/>
  </r>
  <r>
    <x v="2203"/>
    <x v="1"/>
    <x v="5"/>
    <n v="3.5"/>
    <n v="74"/>
    <n v="37.58"/>
    <n v="6140"/>
    <n v="67955"/>
    <x v="16"/>
    <n v="524"/>
    <n v="137.94999999999999"/>
    <n v="1.7"/>
    <n v="2"/>
    <s v="No"/>
    <n v="18"/>
    <n v="45"/>
    <n v="63"/>
    <x v="1"/>
    <n v="633894.77"/>
    <x v="0"/>
  </r>
  <r>
    <x v="2204"/>
    <x v="2"/>
    <x v="1"/>
    <n v="3"/>
    <n v="58"/>
    <n v="32.369999999999997"/>
    <n v="2678"/>
    <n v="33083"/>
    <x v="16"/>
    <n v="528"/>
    <n v="185.02"/>
    <n v="8.1"/>
    <n v="1.7"/>
    <s v="Yes"/>
    <n v="43"/>
    <n v="33"/>
    <n v="76"/>
    <x v="1"/>
    <n v="432251.01"/>
    <x v="1"/>
  </r>
  <r>
    <x v="2205"/>
    <x v="2"/>
    <x v="0"/>
    <n v="4.2"/>
    <n v="65"/>
    <n v="74.260000000000005"/>
    <n v="996"/>
    <n v="15326"/>
    <x v="14"/>
    <n v="227"/>
    <n v="289.57"/>
    <n v="2.1"/>
    <n v="8.1"/>
    <s v="No"/>
    <n v="48"/>
    <n v="35"/>
    <n v="83"/>
    <x v="1"/>
    <n v="1072068.98"/>
    <x v="2"/>
  </r>
  <r>
    <x v="2206"/>
    <x v="2"/>
    <x v="1"/>
    <n v="3.9"/>
    <n v="68"/>
    <n v="27.57"/>
    <n v="795"/>
    <n v="13930"/>
    <x v="3"/>
    <n v="897"/>
    <n v="290.49"/>
    <n v="3.7"/>
    <n v="4.9000000000000004"/>
    <s v="No"/>
    <n v="50"/>
    <n v="0"/>
    <n v="50"/>
    <x v="0"/>
    <n v="428933.94"/>
    <x v="1"/>
  </r>
  <r>
    <x v="2207"/>
    <x v="2"/>
    <x v="3"/>
    <n v="4.0999999999999996"/>
    <n v="56"/>
    <n v="32.06"/>
    <n v="1936"/>
    <n v="26521"/>
    <x v="16"/>
    <n v="553"/>
    <n v="132.01"/>
    <n v="6.1"/>
    <n v="9.5"/>
    <s v="No"/>
    <n v="38"/>
    <n v="49"/>
    <n v="87"/>
    <x v="1"/>
    <n v="416109.11"/>
    <x v="1"/>
  </r>
  <r>
    <x v="2208"/>
    <x v="2"/>
    <x v="4"/>
    <n v="4.8"/>
    <n v="61"/>
    <n v="55.12"/>
    <n v="3283"/>
    <n v="39088"/>
    <x v="16"/>
    <n v="785"/>
    <n v="220.04"/>
    <n v="3.7"/>
    <n v="9.5"/>
    <s v="No"/>
    <n v="5"/>
    <n v="59"/>
    <n v="64"/>
    <x v="1"/>
    <n v="761924.66"/>
    <x v="0"/>
  </r>
  <r>
    <x v="2209"/>
    <x v="0"/>
    <x v="3"/>
    <n v="4.9000000000000004"/>
    <n v="31"/>
    <n v="34.53"/>
    <n v="3945"/>
    <n v="47743"/>
    <x v="2"/>
    <n v="531"/>
    <n v="230.48"/>
    <n v="6.9"/>
    <n v="2.2999999999999998"/>
    <s v="No"/>
    <n v="13"/>
    <n v="7"/>
    <n v="20"/>
    <x v="0"/>
    <n v="267081.42"/>
    <x v="1"/>
  </r>
  <r>
    <x v="2210"/>
    <x v="1"/>
    <x v="1"/>
    <n v="4.3"/>
    <n v="87"/>
    <n v="34.89"/>
    <n v="8534"/>
    <n v="93826"/>
    <x v="6"/>
    <n v="695"/>
    <n v="213.35"/>
    <n v="4.8"/>
    <n v="7.2"/>
    <s v="Yes"/>
    <n v="27"/>
    <n v="28"/>
    <n v="55"/>
    <x v="1"/>
    <n v="705560.42"/>
    <x v="0"/>
  </r>
  <r>
    <x v="2211"/>
    <x v="1"/>
    <x v="5"/>
    <n v="4.5"/>
    <n v="87"/>
    <n v="44.93"/>
    <n v="1859"/>
    <n v="22842"/>
    <x v="13"/>
    <n v="477"/>
    <n v="78.25"/>
    <n v="3"/>
    <n v="1.6"/>
    <s v="No"/>
    <n v="30"/>
    <n v="19"/>
    <n v="49"/>
    <x v="0"/>
    <n v="880437.46"/>
    <x v="0"/>
  </r>
  <r>
    <x v="2212"/>
    <x v="1"/>
    <x v="1"/>
    <n v="3.2"/>
    <n v="85"/>
    <n v="26.41"/>
    <n v="4837"/>
    <n v="48101"/>
    <x v="2"/>
    <n v="566"/>
    <n v="184.87"/>
    <n v="5.8"/>
    <n v="4.5999999999999996"/>
    <s v="Yes"/>
    <n v="56"/>
    <n v="28"/>
    <n v="84"/>
    <x v="1"/>
    <n v="527833.14"/>
    <x v="0"/>
  </r>
  <r>
    <x v="2213"/>
    <x v="1"/>
    <x v="2"/>
    <n v="3.3"/>
    <n v="80"/>
    <n v="47.25"/>
    <n v="3388"/>
    <n v="41761"/>
    <x v="17"/>
    <n v="234"/>
    <n v="240.81"/>
    <n v="1.2"/>
    <n v="8.6"/>
    <s v="Yes"/>
    <n v="44"/>
    <n v="15"/>
    <n v="59"/>
    <x v="1"/>
    <n v="853145.8"/>
    <x v="0"/>
  </r>
  <r>
    <x v="2214"/>
    <x v="1"/>
    <x v="1"/>
    <n v="4.5"/>
    <n v="71"/>
    <n v="29.49"/>
    <n v="5001"/>
    <n v="58232"/>
    <x v="15"/>
    <n v="866"/>
    <n v="100.2"/>
    <n v="7.7"/>
    <n v="5.0999999999999996"/>
    <s v="No"/>
    <n v="5"/>
    <n v="39"/>
    <n v="44"/>
    <x v="0"/>
    <n v="481382.67"/>
    <x v="1"/>
  </r>
  <r>
    <x v="2215"/>
    <x v="1"/>
    <x v="5"/>
    <n v="3.9"/>
    <n v="83"/>
    <n v="43.59"/>
    <n v="2172"/>
    <n v="22237"/>
    <x v="5"/>
    <n v="644"/>
    <n v="137.05000000000001"/>
    <n v="5.7"/>
    <n v="1.3"/>
    <s v="No"/>
    <n v="41"/>
    <n v="16"/>
    <n v="57"/>
    <x v="1"/>
    <n v="814977.91"/>
    <x v="0"/>
  </r>
  <r>
    <x v="2216"/>
    <x v="1"/>
    <x v="2"/>
    <n v="3.9"/>
    <n v="73"/>
    <n v="51.73"/>
    <n v="6313"/>
    <n v="67184"/>
    <x v="14"/>
    <n v="783"/>
    <n v="100.95"/>
    <n v="9.5"/>
    <n v="3.2"/>
    <s v="No"/>
    <n v="2"/>
    <n v="72"/>
    <n v="74"/>
    <x v="1"/>
    <n v="852580.23"/>
    <x v="0"/>
  </r>
  <r>
    <x v="2217"/>
    <x v="1"/>
    <x v="0"/>
    <n v="3.6"/>
    <n v="76"/>
    <n v="70.650000000000006"/>
    <n v="6311"/>
    <n v="67364"/>
    <x v="10"/>
    <n v="765"/>
    <n v="271.73"/>
    <n v="1.9"/>
    <n v="1.8"/>
    <s v="No"/>
    <n v="8"/>
    <n v="19"/>
    <n v="27"/>
    <x v="0"/>
    <n v="1196020.8500000001"/>
    <x v="2"/>
  </r>
  <r>
    <x v="2218"/>
    <x v="0"/>
    <x v="2"/>
    <n v="4.2"/>
    <n v="31"/>
    <n v="51.51"/>
    <n v="3897"/>
    <n v="46726"/>
    <x v="7"/>
    <n v="630"/>
    <n v="264.63"/>
    <n v="7.6"/>
    <n v="4.7"/>
    <s v="Yes"/>
    <n v="2"/>
    <n v="13"/>
    <n v="15"/>
    <x v="0"/>
    <n v="382065.84"/>
    <x v="1"/>
  </r>
  <r>
    <x v="2219"/>
    <x v="1"/>
    <x v="3"/>
    <n v="3.4"/>
    <n v="90"/>
    <n v="31.06"/>
    <n v="2810"/>
    <n v="29871"/>
    <x v="15"/>
    <n v="973"/>
    <n v="92.3"/>
    <n v="3.7"/>
    <n v="7.3"/>
    <s v="Yes"/>
    <n v="80"/>
    <n v="23"/>
    <n v="103"/>
    <x v="2"/>
    <n v="631546.32999999996"/>
    <x v="0"/>
  </r>
  <r>
    <x v="2220"/>
    <x v="0"/>
    <x v="4"/>
    <n v="4.3"/>
    <n v="43"/>
    <n v="60.25"/>
    <n v="2089"/>
    <n v="26749"/>
    <x v="11"/>
    <n v="425"/>
    <n v="240.14"/>
    <n v="4.4000000000000004"/>
    <n v="6.9"/>
    <s v="Yes"/>
    <n v="26"/>
    <n v="41"/>
    <n v="67"/>
    <x v="1"/>
    <n v="599381.94999999995"/>
    <x v="0"/>
  </r>
  <r>
    <x v="2221"/>
    <x v="2"/>
    <x v="3"/>
    <n v="3.3"/>
    <n v="56"/>
    <n v="40.909999999999997"/>
    <n v="3199"/>
    <n v="35755"/>
    <x v="15"/>
    <n v="728"/>
    <n v="140.99"/>
    <n v="4.0999999999999996"/>
    <n v="7.5"/>
    <s v="No"/>
    <n v="50"/>
    <n v="20"/>
    <n v="70"/>
    <x v="1"/>
    <n v="521426.19"/>
    <x v="0"/>
  </r>
  <r>
    <x v="2222"/>
    <x v="1"/>
    <x v="2"/>
    <n v="3.1"/>
    <n v="78"/>
    <n v="45.97"/>
    <n v="2119"/>
    <n v="20662"/>
    <x v="5"/>
    <n v="979"/>
    <n v="221.54"/>
    <n v="4.2"/>
    <n v="4.5"/>
    <s v="Yes"/>
    <n v="13"/>
    <n v="49"/>
    <n v="62"/>
    <x v="1"/>
    <n v="809629.28"/>
    <x v="0"/>
  </r>
  <r>
    <x v="2223"/>
    <x v="2"/>
    <x v="0"/>
    <n v="3.7"/>
    <n v="57"/>
    <n v="70.709999999999994"/>
    <n v="3471"/>
    <n v="35647"/>
    <x v="8"/>
    <n v="495"/>
    <n v="173.34"/>
    <n v="4.9000000000000004"/>
    <n v="3.4"/>
    <s v="No"/>
    <n v="36"/>
    <n v="30"/>
    <n v="66"/>
    <x v="1"/>
    <n v="903468.64"/>
    <x v="0"/>
  </r>
  <r>
    <x v="2224"/>
    <x v="2"/>
    <x v="1"/>
    <n v="3.5"/>
    <n v="58"/>
    <n v="28.25"/>
    <n v="1783"/>
    <n v="19804"/>
    <x v="16"/>
    <n v="61"/>
    <n v="167.99"/>
    <n v="1.2"/>
    <n v="1.5"/>
    <s v="Yes"/>
    <n v="39"/>
    <n v="13"/>
    <n v="52"/>
    <x v="1"/>
    <n v="372437.2"/>
    <x v="1"/>
  </r>
  <r>
    <x v="2225"/>
    <x v="2"/>
    <x v="2"/>
    <n v="4.8"/>
    <n v="56"/>
    <n v="50.94"/>
    <n v="1128"/>
    <n v="15524"/>
    <x v="7"/>
    <n v="246"/>
    <n v="270.32"/>
    <n v="8.6"/>
    <n v="9.5"/>
    <s v="No"/>
    <n v="46"/>
    <n v="36"/>
    <n v="82"/>
    <x v="1"/>
    <n v="656915.43999999994"/>
    <x v="0"/>
  </r>
  <r>
    <x v="2226"/>
    <x v="0"/>
    <x v="3"/>
    <n v="3.1"/>
    <n v="48"/>
    <n v="36.31"/>
    <n v="842"/>
    <n v="10988"/>
    <x v="11"/>
    <n v="615"/>
    <n v="209.24"/>
    <n v="8.9"/>
    <n v="2.1"/>
    <s v="No"/>
    <n v="3"/>
    <n v="12"/>
    <n v="15"/>
    <x v="0"/>
    <n v="407777.77"/>
    <x v="1"/>
  </r>
  <r>
    <x v="2227"/>
    <x v="2"/>
    <x v="2"/>
    <n v="3.4"/>
    <n v="66"/>
    <n v="51.35"/>
    <n v="2637"/>
    <n v="30528"/>
    <x v="5"/>
    <n v="921"/>
    <n v="108.94"/>
    <n v="1.4"/>
    <n v="2.6"/>
    <s v="Yes"/>
    <n v="47"/>
    <n v="42"/>
    <n v="89"/>
    <x v="1"/>
    <n v="767106.95"/>
    <x v="0"/>
  </r>
  <r>
    <x v="2228"/>
    <x v="2"/>
    <x v="2"/>
    <n v="4.0999999999999996"/>
    <n v="62"/>
    <n v="54.37"/>
    <n v="2101"/>
    <n v="23686"/>
    <x v="8"/>
    <n v="534"/>
    <n v="77.69"/>
    <n v="8"/>
    <n v="1.2"/>
    <s v="No"/>
    <n v="7"/>
    <n v="5"/>
    <n v="12"/>
    <x v="0"/>
    <n v="752892.1"/>
    <x v="0"/>
  </r>
  <r>
    <x v="2229"/>
    <x v="2"/>
    <x v="2"/>
    <n v="4"/>
    <n v="60"/>
    <n v="49.29"/>
    <n v="1032"/>
    <n v="13295"/>
    <x v="15"/>
    <n v="385"/>
    <n v="283.35000000000002"/>
    <n v="1.7"/>
    <n v="3.9"/>
    <s v="No"/>
    <n v="10"/>
    <n v="14"/>
    <n v="24"/>
    <x v="0"/>
    <n v="657636.31000000006"/>
    <x v="0"/>
  </r>
  <r>
    <x v="2230"/>
    <x v="1"/>
    <x v="0"/>
    <n v="3.1"/>
    <n v="87"/>
    <n v="70.680000000000007"/>
    <n v="2590"/>
    <n v="33176"/>
    <x v="7"/>
    <n v="378"/>
    <n v="88.35"/>
    <n v="8.3000000000000007"/>
    <n v="8.4"/>
    <s v="Yes"/>
    <n v="60"/>
    <n v="13"/>
    <n v="73"/>
    <x v="1"/>
    <n v="1382475.48"/>
    <x v="2"/>
  </r>
  <r>
    <x v="2231"/>
    <x v="1"/>
    <x v="5"/>
    <n v="3"/>
    <n v="86"/>
    <n v="35.119999999999997"/>
    <n v="3486"/>
    <n v="38534"/>
    <x v="10"/>
    <n v="786"/>
    <n v="233.52"/>
    <n v="6.5"/>
    <n v="4"/>
    <s v="No"/>
    <n v="85"/>
    <n v="31"/>
    <n v="116"/>
    <x v="2"/>
    <n v="681501.7"/>
    <x v="0"/>
  </r>
  <r>
    <x v="2232"/>
    <x v="0"/>
    <x v="5"/>
    <n v="5"/>
    <n v="45"/>
    <n v="43.69"/>
    <n v="1478"/>
    <n v="16306"/>
    <x v="4"/>
    <n v="726"/>
    <n v="173.96"/>
    <n v="3.8"/>
    <n v="7"/>
    <s v="Yes"/>
    <n v="32"/>
    <n v="8"/>
    <n v="40"/>
    <x v="0"/>
    <n v="447196.85"/>
    <x v="1"/>
  </r>
  <r>
    <x v="2233"/>
    <x v="0"/>
    <x v="2"/>
    <n v="4.3"/>
    <n v="39"/>
    <n v="47.85"/>
    <n v="1416"/>
    <n v="20249"/>
    <x v="2"/>
    <n v="466"/>
    <n v="85.02"/>
    <n v="6.5"/>
    <n v="9.6999999999999993"/>
    <s v="No"/>
    <n v="31"/>
    <n v="9"/>
    <n v="40"/>
    <x v="0"/>
    <n v="440769.3"/>
    <x v="1"/>
  </r>
  <r>
    <x v="2234"/>
    <x v="1"/>
    <x v="0"/>
    <n v="3.7"/>
    <n v="73"/>
    <n v="73.98"/>
    <n v="6420"/>
    <n v="63936"/>
    <x v="15"/>
    <n v="738"/>
    <n v="244.16"/>
    <n v="5.6"/>
    <n v="9"/>
    <s v="No"/>
    <n v="1"/>
    <n v="66"/>
    <n v="67"/>
    <x v="1"/>
    <n v="1212277.72"/>
    <x v="2"/>
  </r>
  <r>
    <x v="2235"/>
    <x v="0"/>
    <x v="0"/>
    <n v="3.9"/>
    <n v="33"/>
    <n v="67.92"/>
    <n v="985"/>
    <n v="13368"/>
    <x v="10"/>
    <n v="562"/>
    <n v="276.12"/>
    <n v="6.7"/>
    <n v="2.6"/>
    <s v="No"/>
    <n v="30"/>
    <n v="31"/>
    <n v="61"/>
    <x v="1"/>
    <n v="504920.86"/>
    <x v="0"/>
  </r>
  <r>
    <x v="2236"/>
    <x v="1"/>
    <x v="2"/>
    <n v="3.5"/>
    <n v="80"/>
    <n v="45.12"/>
    <n v="6371"/>
    <n v="64440"/>
    <x v="10"/>
    <n v="736"/>
    <n v="80.38"/>
    <n v="5.3"/>
    <n v="4.2"/>
    <s v="No"/>
    <n v="6"/>
    <n v="0"/>
    <n v="6"/>
    <x v="0"/>
    <n v="811773.62"/>
    <x v="0"/>
  </r>
  <r>
    <x v="2237"/>
    <x v="2"/>
    <x v="3"/>
    <n v="3.7"/>
    <n v="70"/>
    <n v="31.7"/>
    <n v="3631"/>
    <n v="36052"/>
    <x v="10"/>
    <n v="726"/>
    <n v="66.77"/>
    <n v="8"/>
    <n v="7.8"/>
    <s v="Yes"/>
    <n v="50"/>
    <n v="15"/>
    <n v="65"/>
    <x v="1"/>
    <n v="506622.6"/>
    <x v="0"/>
  </r>
  <r>
    <x v="2238"/>
    <x v="2"/>
    <x v="3"/>
    <n v="4.3"/>
    <n v="57"/>
    <n v="40.840000000000003"/>
    <n v="4078"/>
    <n v="48021"/>
    <x v="7"/>
    <n v="186"/>
    <n v="262.45999999999998"/>
    <n v="1.4"/>
    <n v="9.8000000000000007"/>
    <s v="Yes"/>
    <n v="20"/>
    <n v="37"/>
    <n v="57"/>
    <x v="1"/>
    <n v="542623.65"/>
    <x v="0"/>
  </r>
  <r>
    <x v="2239"/>
    <x v="0"/>
    <x v="4"/>
    <n v="4.8"/>
    <n v="38"/>
    <n v="58.52"/>
    <n v="3408"/>
    <n v="40048"/>
    <x v="14"/>
    <n v="323"/>
    <n v="175.24"/>
    <n v="4.0999999999999996"/>
    <n v="7.4"/>
    <s v="No"/>
    <n v="37"/>
    <n v="31"/>
    <n v="68"/>
    <x v="1"/>
    <n v="505493.2"/>
    <x v="0"/>
  </r>
  <r>
    <x v="2240"/>
    <x v="1"/>
    <x v="2"/>
    <n v="3.4"/>
    <n v="85"/>
    <n v="46.2"/>
    <n v="6342"/>
    <n v="63149"/>
    <x v="9"/>
    <n v="407"/>
    <n v="218.63"/>
    <n v="6"/>
    <n v="3.3"/>
    <s v="Yes"/>
    <n v="11"/>
    <n v="65"/>
    <n v="76"/>
    <x v="1"/>
    <n v="900658.65"/>
    <x v="0"/>
  </r>
  <r>
    <x v="2241"/>
    <x v="1"/>
    <x v="4"/>
    <n v="4.7"/>
    <n v="79"/>
    <n v="56.31"/>
    <n v="4659"/>
    <n v="49945"/>
    <x v="9"/>
    <n v="902"/>
    <n v="160.37"/>
    <n v="6.3"/>
    <n v="2.2000000000000002"/>
    <s v="Yes"/>
    <n v="66"/>
    <n v="46"/>
    <n v="112"/>
    <x v="2"/>
    <n v="1015065.78"/>
    <x v="2"/>
  </r>
  <r>
    <x v="2242"/>
    <x v="0"/>
    <x v="3"/>
    <n v="3.2"/>
    <n v="38"/>
    <n v="33.409999999999997"/>
    <n v="3152"/>
    <n v="35273"/>
    <x v="3"/>
    <n v="733"/>
    <n v="153.11000000000001"/>
    <n v="2.5"/>
    <n v="5.5"/>
    <s v="No"/>
    <n v="15"/>
    <n v="14"/>
    <n v="29"/>
    <x v="0"/>
    <n v="299964.56"/>
    <x v="1"/>
  </r>
  <r>
    <x v="2243"/>
    <x v="1"/>
    <x v="3"/>
    <n v="3.4"/>
    <n v="72"/>
    <n v="30.41"/>
    <n v="2421"/>
    <n v="28151"/>
    <x v="3"/>
    <n v="511"/>
    <n v="124.91"/>
    <n v="1.7"/>
    <n v="2.7"/>
    <s v="No"/>
    <n v="21"/>
    <n v="4"/>
    <n v="25"/>
    <x v="0"/>
    <n v="497526.18"/>
    <x v="1"/>
  </r>
  <r>
    <x v="2244"/>
    <x v="2"/>
    <x v="2"/>
    <n v="3.1"/>
    <n v="51"/>
    <n v="50.63"/>
    <n v="1304"/>
    <n v="15045"/>
    <x v="5"/>
    <n v="280"/>
    <n v="190.73"/>
    <n v="1.2"/>
    <n v="3"/>
    <s v="No"/>
    <n v="10"/>
    <n v="13"/>
    <n v="23"/>
    <x v="0"/>
    <n v="583019.21"/>
    <x v="0"/>
  </r>
  <r>
    <x v="2245"/>
    <x v="0"/>
    <x v="4"/>
    <n v="3.3"/>
    <n v="38"/>
    <n v="57.35"/>
    <n v="1608"/>
    <n v="15460"/>
    <x v="14"/>
    <n v="280"/>
    <n v="89.95"/>
    <n v="4.7"/>
    <n v="6.7"/>
    <s v="No"/>
    <n v="13"/>
    <n v="4"/>
    <n v="17"/>
    <x v="0"/>
    <n v="488686.65"/>
    <x v="1"/>
  </r>
  <r>
    <x v="2246"/>
    <x v="0"/>
    <x v="4"/>
    <n v="4.8"/>
    <n v="42"/>
    <n v="60.71"/>
    <n v="3381"/>
    <n v="34433"/>
    <x v="9"/>
    <n v="164"/>
    <n v="229.31"/>
    <n v="4"/>
    <n v="5.6"/>
    <s v="No"/>
    <n v="41"/>
    <n v="10"/>
    <n v="51"/>
    <x v="1"/>
    <n v="592427.93999999994"/>
    <x v="0"/>
  </r>
  <r>
    <x v="2247"/>
    <x v="1"/>
    <x v="2"/>
    <n v="3.9"/>
    <n v="75"/>
    <n v="46.55"/>
    <n v="7044"/>
    <n v="72959"/>
    <x v="11"/>
    <n v="759"/>
    <n v="187.36"/>
    <n v="6.1"/>
    <n v="2.1"/>
    <s v="No"/>
    <n v="15"/>
    <n v="26"/>
    <n v="41"/>
    <x v="0"/>
    <n v="803324.25"/>
    <x v="0"/>
  </r>
  <r>
    <x v="2248"/>
    <x v="0"/>
    <x v="4"/>
    <n v="3.2"/>
    <n v="33"/>
    <n v="59.73"/>
    <n v="1923"/>
    <n v="20680"/>
    <x v="12"/>
    <n v="880"/>
    <n v="261.88"/>
    <n v="5"/>
    <n v="2.4"/>
    <s v="Yes"/>
    <n v="27"/>
    <n v="6"/>
    <n v="33"/>
    <x v="0"/>
    <n v="449018.3"/>
    <x v="1"/>
  </r>
  <r>
    <x v="2249"/>
    <x v="1"/>
    <x v="1"/>
    <n v="4.9000000000000004"/>
    <n v="83"/>
    <n v="31.58"/>
    <n v="7998"/>
    <n v="81995"/>
    <x v="14"/>
    <n v="564"/>
    <n v="280.25"/>
    <n v="4.5"/>
    <n v="1.2"/>
    <s v="No"/>
    <n v="70"/>
    <n v="1"/>
    <n v="71"/>
    <x v="1"/>
    <n v="597346.59"/>
    <x v="0"/>
  </r>
  <r>
    <x v="2250"/>
    <x v="1"/>
    <x v="3"/>
    <n v="4.8"/>
    <n v="80"/>
    <n v="30.68"/>
    <n v="4934"/>
    <n v="52707"/>
    <x v="2"/>
    <n v="161"/>
    <n v="275.14999999999998"/>
    <n v="8.6"/>
    <n v="3"/>
    <s v="No"/>
    <n v="17"/>
    <n v="48"/>
    <n v="65"/>
    <x v="1"/>
    <n v="573666.15"/>
    <x v="0"/>
  </r>
  <r>
    <x v="2251"/>
    <x v="1"/>
    <x v="5"/>
    <n v="4.5"/>
    <n v="71"/>
    <n v="39.39"/>
    <n v="2616"/>
    <n v="30780"/>
    <x v="3"/>
    <n v="195"/>
    <n v="200.31"/>
    <n v="6.6"/>
    <n v="9"/>
    <s v="Yes"/>
    <n v="46"/>
    <n v="41"/>
    <n v="87"/>
    <x v="1"/>
    <n v="638555.04"/>
    <x v="0"/>
  </r>
  <r>
    <x v="2252"/>
    <x v="1"/>
    <x v="0"/>
    <n v="4.9000000000000004"/>
    <n v="72"/>
    <n v="68.33"/>
    <n v="2086"/>
    <n v="28999"/>
    <x v="14"/>
    <n v="982"/>
    <n v="129.68"/>
    <n v="6.8"/>
    <n v="8.1"/>
    <s v="No"/>
    <n v="50"/>
    <n v="22"/>
    <n v="72"/>
    <x v="1"/>
    <n v="1097340.1499999999"/>
    <x v="2"/>
  </r>
  <r>
    <x v="2253"/>
    <x v="1"/>
    <x v="4"/>
    <n v="3.4"/>
    <n v="74"/>
    <n v="57.64"/>
    <n v="1997"/>
    <n v="19810"/>
    <x v="8"/>
    <n v="837"/>
    <n v="139.29"/>
    <n v="4.4000000000000004"/>
    <n v="4.7"/>
    <s v="Yes"/>
    <n v="38"/>
    <n v="20"/>
    <n v="58"/>
    <x v="1"/>
    <n v="951666.96"/>
    <x v="0"/>
  </r>
  <r>
    <x v="2254"/>
    <x v="0"/>
    <x v="4"/>
    <n v="4.7"/>
    <n v="36"/>
    <n v="61.65"/>
    <n v="4435"/>
    <n v="44994"/>
    <x v="2"/>
    <n v="398"/>
    <n v="213.13"/>
    <n v="8"/>
    <n v="7.7"/>
    <s v="No"/>
    <n v="16"/>
    <n v="22"/>
    <n v="38"/>
    <x v="0"/>
    <n v="523939.5"/>
    <x v="0"/>
  </r>
  <r>
    <x v="2255"/>
    <x v="2"/>
    <x v="0"/>
    <n v="4.4000000000000004"/>
    <n v="60"/>
    <n v="71.47"/>
    <n v="1596"/>
    <n v="18628"/>
    <x v="11"/>
    <n v="85"/>
    <n v="227.99"/>
    <n v="2.4"/>
    <n v="4.7"/>
    <s v="Yes"/>
    <n v="39"/>
    <n v="0"/>
    <n v="39"/>
    <x v="0"/>
    <n v="965948.53"/>
    <x v="0"/>
  </r>
  <r>
    <x v="2256"/>
    <x v="2"/>
    <x v="4"/>
    <n v="4.7"/>
    <n v="61"/>
    <n v="61.94"/>
    <n v="4664"/>
    <n v="49459"/>
    <x v="9"/>
    <n v="257"/>
    <n v="90.32"/>
    <n v="4.5999999999999996"/>
    <n v="8.1"/>
    <s v="Yes"/>
    <n v="51"/>
    <n v="60"/>
    <n v="111"/>
    <x v="2"/>
    <n v="869664.75"/>
    <x v="0"/>
  </r>
  <r>
    <x v="2257"/>
    <x v="0"/>
    <x v="0"/>
    <n v="4.5999999999999996"/>
    <n v="40"/>
    <n v="66.75"/>
    <n v="2533"/>
    <n v="31002"/>
    <x v="6"/>
    <n v="53"/>
    <n v="299.49"/>
    <n v="1.4"/>
    <n v="2.6"/>
    <s v="Yes"/>
    <n v="5"/>
    <n v="28"/>
    <n v="33"/>
    <x v="0"/>
    <n v="608388.35"/>
    <x v="0"/>
  </r>
  <r>
    <x v="2258"/>
    <x v="0"/>
    <x v="2"/>
    <n v="3.7"/>
    <n v="48"/>
    <n v="48.14"/>
    <n v="3242"/>
    <n v="39666"/>
    <x v="16"/>
    <n v="169"/>
    <n v="76.88"/>
    <n v="2"/>
    <n v="2.4"/>
    <s v="Yes"/>
    <n v="45"/>
    <n v="34"/>
    <n v="79"/>
    <x v="1"/>
    <n v="526235.04"/>
    <x v="0"/>
  </r>
  <r>
    <x v="2259"/>
    <x v="2"/>
    <x v="1"/>
    <n v="4.5"/>
    <n v="62"/>
    <n v="27.31"/>
    <n v="2259"/>
    <n v="25395"/>
    <x v="3"/>
    <n v="158"/>
    <n v="201.77"/>
    <n v="1.7"/>
    <n v="1.7"/>
    <s v="No"/>
    <n v="4"/>
    <n v="34"/>
    <n v="38"/>
    <x v="0"/>
    <n v="387527.21"/>
    <x v="1"/>
  </r>
  <r>
    <x v="2260"/>
    <x v="2"/>
    <x v="1"/>
    <n v="3.5"/>
    <n v="53"/>
    <n v="30.95"/>
    <n v="710"/>
    <n v="10395"/>
    <x v="3"/>
    <n v="127"/>
    <n v="182.76"/>
    <n v="5"/>
    <n v="3.2"/>
    <s v="No"/>
    <n v="32"/>
    <n v="36"/>
    <n v="68"/>
    <x v="1"/>
    <n v="376280"/>
    <x v="1"/>
  </r>
  <r>
    <x v="2261"/>
    <x v="2"/>
    <x v="3"/>
    <n v="3.7"/>
    <n v="63"/>
    <n v="35.07"/>
    <n v="1864"/>
    <n v="19257"/>
    <x v="13"/>
    <n v="578"/>
    <n v="197.75"/>
    <n v="7.3"/>
    <n v="2.2999999999999998"/>
    <s v="Yes"/>
    <n v="20"/>
    <n v="46"/>
    <n v="66"/>
    <x v="1"/>
    <n v="510890.26"/>
    <x v="0"/>
  </r>
  <r>
    <x v="2262"/>
    <x v="2"/>
    <x v="5"/>
    <n v="3.2"/>
    <n v="61"/>
    <n v="38.630000000000003"/>
    <n v="1944"/>
    <n v="24409"/>
    <x v="5"/>
    <n v="788"/>
    <n v="183.44"/>
    <n v="3.8"/>
    <n v="8.1999999999999993"/>
    <s v="No"/>
    <n v="52"/>
    <n v="17"/>
    <n v="69"/>
    <x v="1"/>
    <n v="541436.09"/>
    <x v="0"/>
  </r>
  <r>
    <x v="2263"/>
    <x v="2"/>
    <x v="4"/>
    <n v="4.9000000000000004"/>
    <n v="51"/>
    <n v="63.65"/>
    <n v="2165"/>
    <n v="21918"/>
    <x v="16"/>
    <n v="746"/>
    <n v="64.48"/>
    <n v="1.2"/>
    <n v="3.2"/>
    <s v="No"/>
    <n v="8"/>
    <n v="32"/>
    <n v="40"/>
    <x v="0"/>
    <n v="728488.25"/>
    <x v="0"/>
  </r>
  <r>
    <x v="2264"/>
    <x v="1"/>
    <x v="5"/>
    <n v="3.6"/>
    <n v="77"/>
    <n v="36.03"/>
    <n v="3951"/>
    <n v="39302"/>
    <x v="12"/>
    <n v="788"/>
    <n v="298.98"/>
    <n v="7.4"/>
    <n v="5.6"/>
    <s v="No"/>
    <n v="32"/>
    <n v="5"/>
    <n v="37"/>
    <x v="0"/>
    <n v="630874.6"/>
    <x v="0"/>
  </r>
  <r>
    <x v="2265"/>
    <x v="0"/>
    <x v="2"/>
    <n v="4"/>
    <n v="48"/>
    <n v="55.72"/>
    <n v="1605"/>
    <n v="16436"/>
    <x v="3"/>
    <n v="98"/>
    <n v="295.32"/>
    <n v="2.9"/>
    <n v="7.8"/>
    <s v="Yes"/>
    <n v="4"/>
    <n v="9"/>
    <n v="13"/>
    <x v="0"/>
    <n v="604228.30000000005"/>
    <x v="0"/>
  </r>
  <r>
    <x v="2266"/>
    <x v="1"/>
    <x v="1"/>
    <n v="3.8"/>
    <n v="82"/>
    <n v="26.28"/>
    <n v="2057"/>
    <n v="26714"/>
    <x v="8"/>
    <n v="158"/>
    <n v="181.09"/>
    <n v="7.5"/>
    <n v="7.1"/>
    <s v="Yes"/>
    <n v="19"/>
    <n v="27"/>
    <n v="46"/>
    <x v="0"/>
    <n v="489182.32"/>
    <x v="1"/>
  </r>
  <r>
    <x v="2267"/>
    <x v="2"/>
    <x v="2"/>
    <n v="4.9000000000000004"/>
    <n v="70"/>
    <n v="53.5"/>
    <n v="1668"/>
    <n v="19127"/>
    <x v="11"/>
    <n v="529"/>
    <n v="102.09"/>
    <n v="1.1000000000000001"/>
    <n v="2.8"/>
    <s v="No"/>
    <n v="22"/>
    <n v="57"/>
    <n v="79"/>
    <x v="1"/>
    <n v="847847.85"/>
    <x v="0"/>
  </r>
  <r>
    <x v="2268"/>
    <x v="2"/>
    <x v="2"/>
    <n v="3.7"/>
    <n v="70"/>
    <n v="49.05"/>
    <n v="1291"/>
    <n v="16409"/>
    <x v="12"/>
    <n v="742"/>
    <n v="95.74"/>
    <n v="3.8"/>
    <n v="1.7"/>
    <s v="Yes"/>
    <n v="36"/>
    <n v="67"/>
    <n v="103"/>
    <x v="2"/>
    <n v="769979.6"/>
    <x v="0"/>
  </r>
  <r>
    <x v="2269"/>
    <x v="2"/>
    <x v="4"/>
    <n v="4.5999999999999996"/>
    <n v="50"/>
    <n v="64.52"/>
    <n v="3201"/>
    <n v="37925"/>
    <x v="11"/>
    <n v="421"/>
    <n v="64.260000000000005"/>
    <n v="6.6"/>
    <n v="9.1999999999999993"/>
    <s v="No"/>
    <n v="33"/>
    <n v="48"/>
    <n v="81"/>
    <x v="1"/>
    <n v="744159.87"/>
    <x v="0"/>
  </r>
  <r>
    <x v="2270"/>
    <x v="1"/>
    <x v="2"/>
    <n v="4.7"/>
    <n v="74"/>
    <n v="45.82"/>
    <n v="8679"/>
    <n v="88043"/>
    <x v="6"/>
    <n v="571"/>
    <n v="202.96"/>
    <n v="8.8000000000000007"/>
    <n v="6.6"/>
    <s v="Yes"/>
    <n v="45"/>
    <n v="24"/>
    <n v="69"/>
    <x v="1"/>
    <n v="785983.15"/>
    <x v="0"/>
  </r>
  <r>
    <x v="2271"/>
    <x v="1"/>
    <x v="1"/>
    <n v="3.9"/>
    <n v="80"/>
    <n v="29.12"/>
    <n v="7213"/>
    <n v="73840"/>
    <x v="4"/>
    <n v="974"/>
    <n v="169.56"/>
    <n v="7.8"/>
    <n v="7.4"/>
    <s v="Yes"/>
    <n v="26"/>
    <n v="70"/>
    <n v="96"/>
    <x v="1"/>
    <n v="542037.42000000004"/>
    <x v="0"/>
  </r>
  <r>
    <x v="2272"/>
    <x v="2"/>
    <x v="5"/>
    <n v="3.8"/>
    <n v="60"/>
    <n v="38.69"/>
    <n v="2268"/>
    <n v="21591"/>
    <x v="2"/>
    <n v="425"/>
    <n v="154.08000000000001"/>
    <n v="5"/>
    <n v="4.5"/>
    <s v="Yes"/>
    <n v="3"/>
    <n v="37"/>
    <n v="40"/>
    <x v="0"/>
    <n v="538015.75"/>
    <x v="0"/>
  </r>
  <r>
    <x v="2273"/>
    <x v="1"/>
    <x v="1"/>
    <n v="4.5"/>
    <n v="82"/>
    <n v="35.92"/>
    <n v="5518"/>
    <n v="58752"/>
    <x v="1"/>
    <n v="172"/>
    <n v="181.3"/>
    <n v="7.5"/>
    <n v="3.2"/>
    <s v="No"/>
    <n v="57"/>
    <n v="54"/>
    <n v="111"/>
    <x v="2"/>
    <n v="673947.08"/>
    <x v="0"/>
  </r>
  <r>
    <x v="2274"/>
    <x v="1"/>
    <x v="4"/>
    <n v="4.8"/>
    <n v="71"/>
    <n v="65.84"/>
    <n v="6568"/>
    <n v="66543"/>
    <x v="17"/>
    <n v="637"/>
    <n v="268.20999999999998"/>
    <n v="5.8"/>
    <n v="5.8"/>
    <s v="Yes"/>
    <n v="14"/>
    <n v="43"/>
    <n v="57"/>
    <x v="1"/>
    <n v="1057752.19"/>
    <x v="2"/>
  </r>
  <r>
    <x v="2275"/>
    <x v="2"/>
    <x v="1"/>
    <n v="4.5"/>
    <n v="68"/>
    <n v="27.09"/>
    <n v="2758"/>
    <n v="31277"/>
    <x v="5"/>
    <n v="684"/>
    <n v="67.680000000000007"/>
    <n v="8.3000000000000007"/>
    <n v="1.7"/>
    <s v="Yes"/>
    <n v="57"/>
    <n v="22"/>
    <n v="79"/>
    <x v="1"/>
    <n v="428633.24"/>
    <x v="1"/>
  </r>
  <r>
    <x v="2276"/>
    <x v="1"/>
    <x v="0"/>
    <n v="3.5"/>
    <n v="85"/>
    <n v="71.930000000000007"/>
    <n v="6060"/>
    <n v="60492"/>
    <x v="15"/>
    <n v="698"/>
    <n v="186.02"/>
    <n v="7.9"/>
    <n v="8.1999999999999993"/>
    <s v="Yes"/>
    <n v="50"/>
    <n v="58"/>
    <n v="108"/>
    <x v="2"/>
    <n v="1371305.99"/>
    <x v="2"/>
  </r>
  <r>
    <x v="2277"/>
    <x v="0"/>
    <x v="5"/>
    <n v="4.8"/>
    <n v="34"/>
    <n v="40.89"/>
    <n v="2957"/>
    <n v="30567"/>
    <x v="10"/>
    <n v="139"/>
    <n v="225.25"/>
    <n v="9.8000000000000007"/>
    <n v="6.9"/>
    <s v="No"/>
    <n v="4"/>
    <n v="7"/>
    <n v="11"/>
    <x v="0"/>
    <n v="321508.58"/>
    <x v="1"/>
  </r>
  <r>
    <x v="2278"/>
    <x v="0"/>
    <x v="0"/>
    <n v="3.8"/>
    <n v="43"/>
    <n v="66.7"/>
    <n v="2581"/>
    <n v="24950"/>
    <x v="6"/>
    <n v="198"/>
    <n v="292.67"/>
    <n v="1.9"/>
    <n v="7.9"/>
    <s v="No"/>
    <n v="39"/>
    <n v="40"/>
    <n v="79"/>
    <x v="1"/>
    <n v="657798.19999999995"/>
    <x v="0"/>
  </r>
  <r>
    <x v="2279"/>
    <x v="0"/>
    <x v="0"/>
    <n v="4.2"/>
    <n v="48"/>
    <n v="66.849999999999994"/>
    <n v="2019"/>
    <n v="24405"/>
    <x v="8"/>
    <n v="50"/>
    <n v="234.92"/>
    <n v="4.0999999999999996"/>
    <n v="6.1"/>
    <s v="No"/>
    <n v="15"/>
    <n v="16"/>
    <n v="31"/>
    <x v="0"/>
    <n v="718248.3"/>
    <x v="0"/>
  </r>
  <r>
    <x v="2280"/>
    <x v="0"/>
    <x v="3"/>
    <n v="4.7"/>
    <n v="34"/>
    <n v="40.880000000000003"/>
    <n v="3342"/>
    <n v="35981"/>
    <x v="11"/>
    <n v="469"/>
    <n v="187.03"/>
    <n v="2.7"/>
    <n v="6.2"/>
    <s v="No"/>
    <n v="33"/>
    <n v="28"/>
    <n v="61"/>
    <x v="1"/>
    <n v="336086.21"/>
    <x v="1"/>
  </r>
  <r>
    <x v="2281"/>
    <x v="2"/>
    <x v="4"/>
    <n v="3.4"/>
    <n v="70"/>
    <n v="59.98"/>
    <n v="1119"/>
    <n v="18987"/>
    <x v="11"/>
    <n v="772"/>
    <n v="241.69"/>
    <n v="6.7"/>
    <n v="6.4"/>
    <s v="No"/>
    <n v="65"/>
    <n v="47"/>
    <n v="112"/>
    <x v="2"/>
    <n v="953933.01"/>
    <x v="0"/>
  </r>
  <r>
    <x v="2282"/>
    <x v="2"/>
    <x v="2"/>
    <n v="4.5999999999999996"/>
    <n v="58"/>
    <n v="46.38"/>
    <n v="3667"/>
    <n v="44289"/>
    <x v="3"/>
    <n v="567"/>
    <n v="299.26"/>
    <n v="7"/>
    <n v="8.1"/>
    <s v="Yes"/>
    <n v="56"/>
    <n v="34"/>
    <n v="90"/>
    <x v="1"/>
    <n v="618691.91"/>
    <x v="0"/>
  </r>
  <r>
    <x v="2283"/>
    <x v="2"/>
    <x v="0"/>
    <n v="4.2"/>
    <n v="61"/>
    <n v="67.36"/>
    <n v="4149"/>
    <n v="46484"/>
    <x v="3"/>
    <n v="416"/>
    <n v="272.18"/>
    <n v="2.8"/>
    <n v="3"/>
    <s v="No"/>
    <n v="28"/>
    <n v="53"/>
    <n v="81"/>
    <x v="1"/>
    <n v="926598.1"/>
    <x v="0"/>
  </r>
  <r>
    <x v="2284"/>
    <x v="0"/>
    <x v="1"/>
    <n v="4.8"/>
    <n v="45"/>
    <n v="27.95"/>
    <n v="1781"/>
    <n v="27376"/>
    <x v="15"/>
    <n v="195"/>
    <n v="72.27"/>
    <n v="4.8"/>
    <n v="7.1"/>
    <s v="Yes"/>
    <n v="4"/>
    <n v="25"/>
    <n v="29"/>
    <x v="0"/>
    <n v="289638.09999999998"/>
    <x v="1"/>
  </r>
  <r>
    <x v="2285"/>
    <x v="0"/>
    <x v="2"/>
    <n v="3.3"/>
    <n v="48"/>
    <n v="50.62"/>
    <n v="2863"/>
    <n v="30236"/>
    <x v="8"/>
    <n v="662"/>
    <n v="193.71"/>
    <n v="6.4"/>
    <n v="6"/>
    <s v="Yes"/>
    <n v="27"/>
    <n v="9"/>
    <n v="36"/>
    <x v="0"/>
    <n v="551270.06000000006"/>
    <x v="0"/>
  </r>
  <r>
    <x v="2286"/>
    <x v="1"/>
    <x v="1"/>
    <n v="3.8"/>
    <n v="84"/>
    <n v="28.69"/>
    <n v="1912"/>
    <n v="24282"/>
    <x v="10"/>
    <n v="761"/>
    <n v="246.62"/>
    <n v="6.9"/>
    <n v="5.5"/>
    <s v="Yes"/>
    <n v="1"/>
    <n v="74"/>
    <n v="75"/>
    <x v="1"/>
    <n v="543737.09"/>
    <x v="0"/>
  </r>
  <r>
    <x v="2287"/>
    <x v="1"/>
    <x v="1"/>
    <n v="4.7"/>
    <n v="86"/>
    <n v="30.01"/>
    <n v="2629"/>
    <n v="35722"/>
    <x v="6"/>
    <n v="956"/>
    <n v="217.97"/>
    <n v="1.9"/>
    <n v="5.9"/>
    <s v="No"/>
    <n v="2"/>
    <n v="78"/>
    <n v="80"/>
    <x v="1"/>
    <n v="593150.74"/>
    <x v="0"/>
  </r>
  <r>
    <x v="2288"/>
    <x v="0"/>
    <x v="2"/>
    <n v="3"/>
    <n v="44"/>
    <n v="46.83"/>
    <n v="1757"/>
    <n v="21878"/>
    <x v="1"/>
    <n v="886"/>
    <n v="154.24"/>
    <n v="9.3000000000000007"/>
    <n v="3.4"/>
    <s v="Yes"/>
    <n v="40"/>
    <n v="17"/>
    <n v="57"/>
    <x v="1"/>
    <n v="473774.59"/>
    <x v="1"/>
  </r>
  <r>
    <x v="2289"/>
    <x v="0"/>
    <x v="2"/>
    <n v="3.2"/>
    <n v="32"/>
    <n v="48.59"/>
    <n v="950"/>
    <n v="11284"/>
    <x v="2"/>
    <n v="966"/>
    <n v="130.61000000000001"/>
    <n v="1.3"/>
    <n v="1.3"/>
    <s v="No"/>
    <n v="21"/>
    <n v="3"/>
    <n v="24"/>
    <x v="0"/>
    <n v="364906.08"/>
    <x v="1"/>
  </r>
  <r>
    <x v="2290"/>
    <x v="0"/>
    <x v="1"/>
    <n v="5"/>
    <n v="46"/>
    <n v="25.77"/>
    <n v="4418"/>
    <n v="50704"/>
    <x v="8"/>
    <n v="281"/>
    <n v="206.75"/>
    <n v="9.8000000000000007"/>
    <n v="7.8"/>
    <s v="Yes"/>
    <n v="25"/>
    <n v="26"/>
    <n v="51"/>
    <x v="1"/>
    <n v="283445.45"/>
    <x v="1"/>
  </r>
  <r>
    <x v="2291"/>
    <x v="0"/>
    <x v="4"/>
    <n v="3.6"/>
    <n v="42"/>
    <n v="64.790000000000006"/>
    <n v="3365"/>
    <n v="37553"/>
    <x v="1"/>
    <n v="668"/>
    <n v="153.09"/>
    <n v="3.8"/>
    <n v="9.1999999999999993"/>
    <s v="No"/>
    <n v="4"/>
    <n v="4"/>
    <n v="8"/>
    <x v="0"/>
    <n v="619217.89"/>
    <x v="0"/>
  </r>
  <r>
    <x v="2292"/>
    <x v="1"/>
    <x v="5"/>
    <n v="5"/>
    <n v="78"/>
    <n v="37.19"/>
    <n v="4711"/>
    <n v="49036"/>
    <x v="16"/>
    <n v="518"/>
    <n v="148"/>
    <n v="3.8"/>
    <n v="5.3"/>
    <s v="Yes"/>
    <n v="3"/>
    <n v="69"/>
    <n v="72"/>
    <x v="1"/>
    <n v="660061.56000000006"/>
    <x v="0"/>
  </r>
  <r>
    <x v="2293"/>
    <x v="0"/>
    <x v="3"/>
    <n v="3.4"/>
    <n v="42"/>
    <n v="38.33"/>
    <n v="981"/>
    <n v="11729"/>
    <x v="13"/>
    <n v="261"/>
    <n v="259.19"/>
    <n v="5"/>
    <n v="8.5"/>
    <s v="Yes"/>
    <n v="36"/>
    <n v="9"/>
    <n v="45"/>
    <x v="0"/>
    <n v="378614.14"/>
    <x v="1"/>
  </r>
  <r>
    <x v="2294"/>
    <x v="1"/>
    <x v="5"/>
    <n v="3.7"/>
    <n v="85"/>
    <n v="38.85"/>
    <n v="6306"/>
    <n v="69547"/>
    <x v="13"/>
    <n v="155"/>
    <n v="128.91"/>
    <n v="7.3"/>
    <n v="6"/>
    <s v="Yes"/>
    <n v="32"/>
    <n v="18"/>
    <n v="50"/>
    <x v="0"/>
    <n v="760031.6"/>
    <x v="0"/>
  </r>
  <r>
    <x v="2295"/>
    <x v="0"/>
    <x v="4"/>
    <n v="4.5"/>
    <n v="48"/>
    <n v="60.22"/>
    <n v="2388"/>
    <n v="32977"/>
    <x v="10"/>
    <n v="314"/>
    <n v="211.23"/>
    <n v="2.4"/>
    <n v="9.4"/>
    <s v="Yes"/>
    <n v="16"/>
    <n v="11"/>
    <n v="27"/>
    <x v="0"/>
    <n v="648417.43000000005"/>
    <x v="0"/>
  </r>
  <r>
    <x v="2296"/>
    <x v="0"/>
    <x v="3"/>
    <n v="4.3"/>
    <n v="43"/>
    <n v="33.200000000000003"/>
    <n v="1731"/>
    <n v="24159"/>
    <x v="8"/>
    <n v="307"/>
    <n v="268.36"/>
    <n v="3.3"/>
    <n v="5.6"/>
    <s v="Yes"/>
    <n v="7"/>
    <n v="23"/>
    <n v="30"/>
    <x v="0"/>
    <n v="326508.84999999998"/>
    <x v="1"/>
  </r>
  <r>
    <x v="2297"/>
    <x v="0"/>
    <x v="2"/>
    <n v="4.2"/>
    <n v="37"/>
    <n v="52.66"/>
    <n v="1648"/>
    <n v="17693"/>
    <x v="3"/>
    <n v="674"/>
    <n v="205.44"/>
    <n v="9.6999999999999993"/>
    <n v="2.8"/>
    <s v="Yes"/>
    <n v="12"/>
    <n v="15"/>
    <n v="27"/>
    <x v="0"/>
    <n v="448080.45"/>
    <x v="1"/>
  </r>
  <r>
    <x v="2298"/>
    <x v="1"/>
    <x v="3"/>
    <n v="4.0999999999999996"/>
    <n v="88"/>
    <n v="39.29"/>
    <n v="2109"/>
    <n v="20637"/>
    <x v="16"/>
    <n v="693"/>
    <n v="173.2"/>
    <n v="8.9"/>
    <n v="8.8000000000000007"/>
    <s v="No"/>
    <n v="25"/>
    <n v="72"/>
    <n v="97"/>
    <x v="1"/>
    <n v="782439.36"/>
    <x v="0"/>
  </r>
  <r>
    <x v="2299"/>
    <x v="1"/>
    <x v="1"/>
    <n v="4.7"/>
    <n v="72"/>
    <n v="28.15"/>
    <n v="6066"/>
    <n v="62080"/>
    <x v="2"/>
    <n v="395"/>
    <n v="58.83"/>
    <n v="2.9"/>
    <n v="8.1999999999999993"/>
    <s v="Yes"/>
    <n v="50"/>
    <n v="17"/>
    <n v="67"/>
    <x v="1"/>
    <n v="482298.25"/>
    <x v="1"/>
  </r>
  <r>
    <x v="2300"/>
    <x v="2"/>
    <x v="5"/>
    <n v="3.5"/>
    <n v="70"/>
    <n v="37.659999999999997"/>
    <n v="2510"/>
    <n v="27693"/>
    <x v="18"/>
    <n v="829"/>
    <n v="220.39"/>
    <n v="6.2"/>
    <n v="4.5999999999999996"/>
    <s v="Yes"/>
    <n v="34"/>
    <n v="31"/>
    <n v="65"/>
    <x v="1"/>
    <n v="603983.35"/>
    <x v="0"/>
  </r>
  <r>
    <x v="2301"/>
    <x v="0"/>
    <x v="3"/>
    <n v="3.9"/>
    <n v="47"/>
    <n v="37.5"/>
    <n v="1264"/>
    <n v="11573"/>
    <x v="6"/>
    <n v="260"/>
    <n v="299.38"/>
    <n v="2.8"/>
    <n v="8.6"/>
    <s v="No"/>
    <n v="46"/>
    <n v="43"/>
    <n v="89"/>
    <x v="1"/>
    <n v="412019.65"/>
    <x v="1"/>
  </r>
  <r>
    <x v="2302"/>
    <x v="2"/>
    <x v="1"/>
    <n v="3.3"/>
    <n v="65"/>
    <n v="27.15"/>
    <n v="1916"/>
    <n v="17956"/>
    <x v="16"/>
    <n v="132"/>
    <n v="252.11"/>
    <n v="6"/>
    <n v="1.1000000000000001"/>
    <s v="No"/>
    <n v="63"/>
    <n v="18"/>
    <n v="81"/>
    <x v="1"/>
    <n v="403265.2"/>
    <x v="1"/>
  </r>
  <r>
    <x v="2303"/>
    <x v="2"/>
    <x v="4"/>
    <n v="4.2"/>
    <n v="63"/>
    <n v="62.04"/>
    <n v="2377"/>
    <n v="24373"/>
    <x v="12"/>
    <n v="132"/>
    <n v="208.62"/>
    <n v="4.3"/>
    <n v="8.1999999999999993"/>
    <s v="No"/>
    <n v="40"/>
    <n v="37"/>
    <n v="77"/>
    <x v="1"/>
    <n v="878041.11"/>
    <x v="0"/>
  </r>
  <r>
    <x v="2304"/>
    <x v="1"/>
    <x v="3"/>
    <n v="3.5"/>
    <n v="85"/>
    <n v="31.04"/>
    <n v="6564"/>
    <n v="67359"/>
    <x v="9"/>
    <n v="811"/>
    <n v="167.29"/>
    <n v="4.3"/>
    <n v="7.2"/>
    <s v="Yes"/>
    <n v="26"/>
    <n v="20"/>
    <n v="46"/>
    <x v="0"/>
    <n v="618823.39"/>
    <x v="0"/>
  </r>
  <r>
    <x v="2305"/>
    <x v="1"/>
    <x v="1"/>
    <n v="3.7"/>
    <n v="86"/>
    <n v="31.82"/>
    <n v="4323"/>
    <n v="50007"/>
    <x v="9"/>
    <n v="398"/>
    <n v="106.08"/>
    <n v="6.7"/>
    <n v="4.4000000000000004"/>
    <s v="Yes"/>
    <n v="45"/>
    <n v="55"/>
    <n v="100"/>
    <x v="1"/>
    <n v="636810.73"/>
    <x v="0"/>
  </r>
  <r>
    <x v="2306"/>
    <x v="2"/>
    <x v="4"/>
    <n v="3.9"/>
    <n v="69"/>
    <n v="60.65"/>
    <n v="1408"/>
    <n v="15690"/>
    <x v="13"/>
    <n v="344"/>
    <n v="223.03"/>
    <n v="3.3"/>
    <n v="8.1"/>
    <s v="No"/>
    <n v="33"/>
    <n v="56"/>
    <n v="89"/>
    <x v="1"/>
    <n v="946164.5"/>
    <x v="0"/>
  </r>
  <r>
    <x v="2307"/>
    <x v="0"/>
    <x v="2"/>
    <n v="3.1"/>
    <n v="40"/>
    <n v="46.25"/>
    <n v="1280"/>
    <n v="20694"/>
    <x v="9"/>
    <n v="798"/>
    <n v="94.33"/>
    <n v="4.5999999999999996"/>
    <n v="2.1"/>
    <s v="Yes"/>
    <n v="29"/>
    <n v="5"/>
    <n v="34"/>
    <x v="0"/>
    <n v="433623.2"/>
    <x v="1"/>
  </r>
  <r>
    <x v="2308"/>
    <x v="1"/>
    <x v="4"/>
    <n v="3.2"/>
    <n v="82"/>
    <n v="62.14"/>
    <n v="1802"/>
    <n v="21890"/>
    <x v="18"/>
    <n v="237"/>
    <n v="271.76"/>
    <n v="9.3000000000000007"/>
    <n v="2.8"/>
    <s v="No"/>
    <n v="42"/>
    <n v="54"/>
    <n v="96"/>
    <x v="1"/>
    <n v="1144197.06"/>
    <x v="2"/>
  </r>
  <r>
    <x v="2309"/>
    <x v="0"/>
    <x v="4"/>
    <n v="4.4000000000000004"/>
    <n v="40"/>
    <n v="59.91"/>
    <n v="2693"/>
    <n v="31548"/>
    <x v="10"/>
    <n v="467"/>
    <n v="138.5"/>
    <n v="7.8"/>
    <n v="5.8"/>
    <s v="Yes"/>
    <n v="24"/>
    <n v="1"/>
    <n v="25"/>
    <x v="0"/>
    <n v="541660.25"/>
    <x v="0"/>
  </r>
  <r>
    <x v="2310"/>
    <x v="0"/>
    <x v="5"/>
    <n v="3.9"/>
    <n v="33"/>
    <n v="37.39"/>
    <n v="2047"/>
    <n v="22972"/>
    <x v="5"/>
    <n v="876"/>
    <n v="149.94999999999999"/>
    <n v="4.4000000000000004"/>
    <n v="8.9"/>
    <s v="Yes"/>
    <n v="28"/>
    <n v="5"/>
    <n v="33"/>
    <x v="0"/>
    <n v="295072.5"/>
    <x v="1"/>
  </r>
  <r>
    <x v="2311"/>
    <x v="2"/>
    <x v="1"/>
    <n v="4.7"/>
    <n v="63"/>
    <n v="28.89"/>
    <n v="4391"/>
    <n v="49714"/>
    <x v="0"/>
    <n v="945"/>
    <n v="104.01"/>
    <n v="3.1"/>
    <n v="2.2000000000000002"/>
    <s v="Yes"/>
    <n v="54"/>
    <n v="16"/>
    <n v="70"/>
    <x v="1"/>
    <n v="427229.83"/>
    <x v="1"/>
  </r>
  <r>
    <x v="2312"/>
    <x v="2"/>
    <x v="3"/>
    <n v="4.4000000000000004"/>
    <n v="54"/>
    <n v="35.409999999999997"/>
    <n v="3406"/>
    <n v="37556"/>
    <x v="8"/>
    <n v="633"/>
    <n v="170.42"/>
    <n v="6.9"/>
    <n v="6.1"/>
    <s v="Yes"/>
    <n v="23"/>
    <n v="50"/>
    <n v="73"/>
    <x v="1"/>
    <n v="440096.39"/>
    <x v="1"/>
  </r>
  <r>
    <x v="2313"/>
    <x v="2"/>
    <x v="5"/>
    <n v="3"/>
    <n v="53"/>
    <n v="36.01"/>
    <n v="2122"/>
    <n v="21554"/>
    <x v="14"/>
    <n v="951"/>
    <n v="220.11"/>
    <n v="8.3000000000000007"/>
    <n v="7.8"/>
    <s v="Yes"/>
    <n v="16"/>
    <n v="29"/>
    <n v="45"/>
    <x v="0"/>
    <n v="434801.22"/>
    <x v="1"/>
  </r>
  <r>
    <x v="2314"/>
    <x v="2"/>
    <x v="0"/>
    <n v="4.2"/>
    <n v="50"/>
    <n v="75.53"/>
    <n v="1856"/>
    <n v="23876"/>
    <x v="10"/>
    <n v="977"/>
    <n v="125.69"/>
    <n v="8.6999999999999993"/>
    <n v="7.7"/>
    <s v="Yes"/>
    <n v="43"/>
    <n v="49"/>
    <n v="92"/>
    <x v="1"/>
    <n v="850134.06"/>
    <x v="0"/>
  </r>
  <r>
    <x v="2315"/>
    <x v="1"/>
    <x v="4"/>
    <n v="3.2"/>
    <n v="83"/>
    <n v="62.32"/>
    <n v="3286"/>
    <n v="32339"/>
    <x v="6"/>
    <n v="333"/>
    <n v="225.46"/>
    <n v="6.1"/>
    <n v="6.7"/>
    <s v="No"/>
    <n v="65"/>
    <n v="54"/>
    <n v="119"/>
    <x v="2"/>
    <n v="1167818.67"/>
    <x v="2"/>
  </r>
  <r>
    <x v="2316"/>
    <x v="1"/>
    <x v="0"/>
    <n v="4.5999999999999996"/>
    <n v="76"/>
    <n v="66.13"/>
    <n v="6859"/>
    <n v="71435"/>
    <x v="2"/>
    <n v="380"/>
    <n v="205.15"/>
    <n v="5.7"/>
    <n v="9.5"/>
    <s v="Yes"/>
    <n v="60"/>
    <n v="10"/>
    <n v="70"/>
    <x v="1"/>
    <n v="1145517.07"/>
    <x v="2"/>
  </r>
  <r>
    <x v="2317"/>
    <x v="2"/>
    <x v="5"/>
    <n v="5"/>
    <n v="59"/>
    <n v="44.05"/>
    <n v="1554"/>
    <n v="20489"/>
    <x v="5"/>
    <n v="525"/>
    <n v="143.1"/>
    <n v="7.5"/>
    <n v="5.3"/>
    <s v="No"/>
    <n v="39"/>
    <n v="24"/>
    <n v="63"/>
    <x v="1"/>
    <n v="593750.65"/>
    <x v="0"/>
  </r>
  <r>
    <x v="2318"/>
    <x v="1"/>
    <x v="1"/>
    <n v="4.0999999999999996"/>
    <n v="71"/>
    <n v="28.55"/>
    <n v="3929"/>
    <n v="38439"/>
    <x v="5"/>
    <n v="815"/>
    <n v="128.19999999999999"/>
    <n v="2.6"/>
    <n v="8.9"/>
    <s v="Yes"/>
    <n v="2"/>
    <n v="34"/>
    <n v="36"/>
    <x v="0"/>
    <n v="471147.2"/>
    <x v="1"/>
  </r>
  <r>
    <x v="2319"/>
    <x v="2"/>
    <x v="5"/>
    <n v="4.4000000000000004"/>
    <n v="59"/>
    <n v="41.56"/>
    <n v="2437"/>
    <n v="29421"/>
    <x v="9"/>
    <n v="529"/>
    <n v="265.33"/>
    <n v="8.6999999999999993"/>
    <n v="6.6"/>
    <s v="Yes"/>
    <n v="22"/>
    <n v="50"/>
    <n v="72"/>
    <x v="1"/>
    <n v="572823.63"/>
    <x v="0"/>
  </r>
  <r>
    <x v="2320"/>
    <x v="0"/>
    <x v="1"/>
    <n v="3.5"/>
    <n v="32"/>
    <n v="28.05"/>
    <n v="2185"/>
    <n v="30316"/>
    <x v="11"/>
    <n v="90"/>
    <n v="52.98"/>
    <n v="1.7"/>
    <n v="7.6"/>
    <s v="Yes"/>
    <n v="6"/>
    <n v="8"/>
    <n v="14"/>
    <x v="0"/>
    <n v="223590.39999999999"/>
    <x v="1"/>
  </r>
  <r>
    <x v="2321"/>
    <x v="0"/>
    <x v="1"/>
    <n v="3.9"/>
    <n v="50"/>
    <n v="33.07"/>
    <n v="2973"/>
    <n v="35840"/>
    <x v="11"/>
    <n v="121"/>
    <n v="228.98"/>
    <n v="6.4"/>
    <n v="5.2"/>
    <s v="Yes"/>
    <n v="23"/>
    <n v="24"/>
    <n v="47"/>
    <x v="0"/>
    <n v="392964.29"/>
    <x v="1"/>
  </r>
  <r>
    <x v="2322"/>
    <x v="0"/>
    <x v="2"/>
    <n v="4.7"/>
    <n v="37"/>
    <n v="52.95"/>
    <n v="1715"/>
    <n v="20438"/>
    <x v="10"/>
    <n v="649"/>
    <n v="154.31"/>
    <n v="6.3"/>
    <n v="2.5"/>
    <s v="No"/>
    <n v="7"/>
    <n v="7"/>
    <n v="14"/>
    <x v="0"/>
    <n v="441087.55"/>
    <x v="1"/>
  </r>
  <r>
    <x v="2323"/>
    <x v="2"/>
    <x v="4"/>
    <n v="3.3"/>
    <n v="59"/>
    <n v="61.07"/>
    <n v="1434"/>
    <n v="16686"/>
    <x v="10"/>
    <n v="805"/>
    <n v="229.42"/>
    <n v="3.8"/>
    <n v="2"/>
    <s v="No"/>
    <n v="20"/>
    <n v="2"/>
    <n v="22"/>
    <x v="0"/>
    <n v="799924.31"/>
    <x v="0"/>
  </r>
  <r>
    <x v="2324"/>
    <x v="0"/>
    <x v="5"/>
    <n v="3.5"/>
    <n v="37"/>
    <n v="37.65"/>
    <n v="3336"/>
    <n v="31925"/>
    <x v="0"/>
    <n v="972"/>
    <n v="176.88"/>
    <n v="1.3"/>
    <n v="7.1"/>
    <s v="No"/>
    <n v="16"/>
    <n v="25"/>
    <n v="41"/>
    <x v="0"/>
    <n v="332365.84999999998"/>
    <x v="1"/>
  </r>
  <r>
    <x v="2325"/>
    <x v="1"/>
    <x v="1"/>
    <n v="3.9"/>
    <n v="83"/>
    <n v="27.79"/>
    <n v="4916"/>
    <n v="54599"/>
    <x v="12"/>
    <n v="544"/>
    <n v="70.97"/>
    <n v="7.5"/>
    <n v="4.4000000000000004"/>
    <s v="Yes"/>
    <n v="26"/>
    <n v="23"/>
    <n v="49"/>
    <x v="0"/>
    <n v="529642.49"/>
    <x v="0"/>
  </r>
  <r>
    <x v="2326"/>
    <x v="0"/>
    <x v="5"/>
    <n v="4.4000000000000004"/>
    <n v="47"/>
    <n v="39.21"/>
    <n v="3291"/>
    <n v="37680"/>
    <x v="13"/>
    <n v="358"/>
    <n v="295.51"/>
    <n v="1.2"/>
    <n v="6.1"/>
    <s v="No"/>
    <n v="42"/>
    <n v="20"/>
    <n v="62"/>
    <x v="1"/>
    <n v="432206.05"/>
    <x v="1"/>
  </r>
  <r>
    <x v="2327"/>
    <x v="0"/>
    <x v="5"/>
    <n v="3.8"/>
    <n v="38"/>
    <n v="36.6"/>
    <n v="3615"/>
    <n v="39173"/>
    <x v="5"/>
    <n v="428"/>
    <n v="71.510000000000005"/>
    <n v="2.6"/>
    <n v="7.7"/>
    <s v="Yes"/>
    <n v="11"/>
    <n v="15"/>
    <n v="26"/>
    <x v="0"/>
    <n v="329923.95"/>
    <x v="1"/>
  </r>
  <r>
    <x v="2328"/>
    <x v="0"/>
    <x v="1"/>
    <n v="4.9000000000000004"/>
    <n v="38"/>
    <n v="28.71"/>
    <n v="2219"/>
    <n v="22277"/>
    <x v="8"/>
    <n v="316"/>
    <n v="89.61"/>
    <n v="5.9"/>
    <n v="8.1"/>
    <s v="No"/>
    <n v="24"/>
    <n v="35"/>
    <n v="59"/>
    <x v="1"/>
    <n v="256692.86"/>
    <x v="1"/>
  </r>
  <r>
    <x v="2329"/>
    <x v="1"/>
    <x v="3"/>
    <n v="3.2"/>
    <n v="73"/>
    <n v="37.53"/>
    <n v="5644"/>
    <n v="59942"/>
    <x v="9"/>
    <n v="288"/>
    <n v="155.08000000000001"/>
    <n v="9.5"/>
    <n v="5.6"/>
    <s v="Yes"/>
    <n v="53"/>
    <n v="9"/>
    <n v="62"/>
    <x v="1"/>
    <n v="640908.06999999995"/>
    <x v="0"/>
  </r>
  <r>
    <x v="2330"/>
    <x v="2"/>
    <x v="0"/>
    <n v="3.7"/>
    <n v="52"/>
    <n v="74.14"/>
    <n v="2680"/>
    <n v="28388"/>
    <x v="6"/>
    <n v="648"/>
    <n v="286.16000000000003"/>
    <n v="1.6"/>
    <n v="3.8"/>
    <s v="Yes"/>
    <n v="38"/>
    <n v="1"/>
    <n v="39"/>
    <x v="0"/>
    <n v="870633.18"/>
    <x v="0"/>
  </r>
  <r>
    <x v="2331"/>
    <x v="1"/>
    <x v="4"/>
    <n v="4.4000000000000004"/>
    <n v="83"/>
    <n v="58.66"/>
    <n v="2546"/>
    <n v="29717"/>
    <x v="2"/>
    <n v="711"/>
    <n v="123.27"/>
    <n v="6.2"/>
    <n v="8"/>
    <s v="Yes"/>
    <n v="41"/>
    <n v="16"/>
    <n v="57"/>
    <x v="1"/>
    <n v="1101433.29"/>
    <x v="2"/>
  </r>
  <r>
    <x v="2332"/>
    <x v="2"/>
    <x v="4"/>
    <n v="3.5"/>
    <n v="63"/>
    <n v="57.57"/>
    <n v="3014"/>
    <n v="29306"/>
    <x v="11"/>
    <n v="54"/>
    <n v="192.17"/>
    <n v="4"/>
    <n v="4.7"/>
    <s v="Yes"/>
    <n v="29"/>
    <n v="10"/>
    <n v="39"/>
    <x v="0"/>
    <n v="823982.82"/>
    <x v="0"/>
  </r>
  <r>
    <x v="2333"/>
    <x v="2"/>
    <x v="3"/>
    <n v="4.3"/>
    <n v="70"/>
    <n v="39.159999999999997"/>
    <n v="2728"/>
    <n v="34159"/>
    <x v="1"/>
    <n v="161"/>
    <n v="180.36"/>
    <n v="7"/>
    <n v="9.4"/>
    <s v="Yes"/>
    <n v="41"/>
    <n v="56"/>
    <n v="97"/>
    <x v="1"/>
    <n v="626443.27"/>
    <x v="0"/>
  </r>
  <r>
    <x v="2334"/>
    <x v="0"/>
    <x v="2"/>
    <n v="3.3"/>
    <n v="45"/>
    <n v="54.8"/>
    <n v="2181"/>
    <n v="29234"/>
    <x v="0"/>
    <n v="979"/>
    <n v="132.54"/>
    <n v="9.6"/>
    <n v="8.4"/>
    <s v="Yes"/>
    <n v="35"/>
    <n v="9"/>
    <n v="44"/>
    <x v="0"/>
    <n v="571156.4"/>
    <x v="0"/>
  </r>
  <r>
    <x v="2335"/>
    <x v="2"/>
    <x v="3"/>
    <n v="3.1"/>
    <n v="54"/>
    <n v="34.51"/>
    <n v="2581"/>
    <n v="29048"/>
    <x v="13"/>
    <n v="367"/>
    <n v="224.08"/>
    <n v="3.4"/>
    <n v="7.7"/>
    <s v="Yes"/>
    <n v="48"/>
    <n v="10"/>
    <n v="58"/>
    <x v="1"/>
    <n v="436724.74"/>
    <x v="1"/>
  </r>
  <r>
    <x v="2336"/>
    <x v="1"/>
    <x v="2"/>
    <n v="3.2"/>
    <n v="89"/>
    <n v="45.3"/>
    <n v="4372"/>
    <n v="45772"/>
    <x v="5"/>
    <n v="720"/>
    <n v="175.37"/>
    <n v="9.6"/>
    <n v="3.2"/>
    <s v="No"/>
    <n v="85"/>
    <n v="78"/>
    <n v="163"/>
    <x v="2"/>
    <n v="918012.8"/>
    <x v="0"/>
  </r>
  <r>
    <x v="2337"/>
    <x v="1"/>
    <x v="2"/>
    <n v="4.9000000000000004"/>
    <n v="84"/>
    <n v="52.64"/>
    <n v="9677"/>
    <n v="100810"/>
    <x v="7"/>
    <n v="96"/>
    <n v="194.57"/>
    <n v="8.8000000000000007"/>
    <n v="4.3"/>
    <s v="Yes"/>
    <n v="14"/>
    <n v="65"/>
    <n v="79"/>
    <x v="1"/>
    <n v="1014822"/>
    <x v="2"/>
  </r>
  <r>
    <x v="2338"/>
    <x v="2"/>
    <x v="3"/>
    <n v="4.0999999999999996"/>
    <n v="70"/>
    <n v="38.619999999999997"/>
    <n v="4066"/>
    <n v="40377"/>
    <x v="2"/>
    <n v="342"/>
    <n v="102.54"/>
    <n v="6.5"/>
    <n v="8.6"/>
    <s v="Yes"/>
    <n v="42"/>
    <n v="16"/>
    <n v="58"/>
    <x v="1"/>
    <n v="628636.41"/>
    <x v="0"/>
  </r>
  <r>
    <x v="2339"/>
    <x v="0"/>
    <x v="4"/>
    <n v="4.5999999999999996"/>
    <n v="38"/>
    <n v="55.2"/>
    <n v="3936"/>
    <n v="39752"/>
    <x v="18"/>
    <n v="416"/>
    <n v="281.64"/>
    <n v="7.8"/>
    <n v="1.2"/>
    <s v="No"/>
    <n v="34"/>
    <n v="10"/>
    <n v="44"/>
    <x v="0"/>
    <n v="487026.8"/>
    <x v="1"/>
  </r>
  <r>
    <x v="2340"/>
    <x v="0"/>
    <x v="0"/>
    <n v="3.7"/>
    <n v="36"/>
    <n v="71.55"/>
    <n v="1806"/>
    <n v="26202"/>
    <x v="18"/>
    <n v="75"/>
    <n v="77.64"/>
    <n v="8.8000000000000007"/>
    <n v="8"/>
    <s v="Yes"/>
    <n v="19"/>
    <n v="31"/>
    <n v="50"/>
    <x v="0"/>
    <n v="592246.80000000005"/>
    <x v="0"/>
  </r>
  <r>
    <x v="2341"/>
    <x v="1"/>
    <x v="4"/>
    <n v="4.2"/>
    <n v="82"/>
    <n v="61.47"/>
    <n v="5362"/>
    <n v="55264"/>
    <x v="12"/>
    <n v="264"/>
    <n v="222.57"/>
    <n v="8.1999999999999993"/>
    <n v="4.5999999999999996"/>
    <s v="No"/>
    <n v="41"/>
    <n v="68"/>
    <n v="109"/>
    <x v="2"/>
    <n v="1134312.69"/>
    <x v="2"/>
  </r>
  <r>
    <x v="2342"/>
    <x v="0"/>
    <x v="4"/>
    <n v="4"/>
    <n v="37"/>
    <n v="59.17"/>
    <n v="1790"/>
    <n v="21133"/>
    <x v="12"/>
    <n v="348"/>
    <n v="271.47000000000003"/>
    <n v="3.9"/>
    <n v="8.1999999999999993"/>
    <s v="Yes"/>
    <n v="28"/>
    <n v="17"/>
    <n v="45"/>
    <x v="0"/>
    <n v="498604.81"/>
    <x v="1"/>
  </r>
  <r>
    <x v="2343"/>
    <x v="2"/>
    <x v="4"/>
    <n v="4.9000000000000004"/>
    <n v="61"/>
    <n v="63.25"/>
    <n v="4674"/>
    <n v="47990"/>
    <x v="8"/>
    <n v="110"/>
    <n v="71.010000000000005"/>
    <n v="8.3000000000000007"/>
    <n v="6"/>
    <s v="No"/>
    <n v="27"/>
    <n v="45"/>
    <n v="72"/>
    <x v="1"/>
    <n v="870291.25"/>
    <x v="0"/>
  </r>
  <r>
    <x v="2344"/>
    <x v="2"/>
    <x v="3"/>
    <n v="4.5"/>
    <n v="53"/>
    <n v="34.71"/>
    <n v="3316"/>
    <n v="34935"/>
    <x v="14"/>
    <n v="471"/>
    <n v="57.19"/>
    <n v="3.8"/>
    <n v="5.7"/>
    <s v="Yes"/>
    <n v="8"/>
    <n v="36"/>
    <n v="44"/>
    <x v="0"/>
    <n v="417818.96"/>
    <x v="1"/>
  </r>
  <r>
    <x v="2345"/>
    <x v="1"/>
    <x v="3"/>
    <n v="4.5"/>
    <n v="85"/>
    <n v="37.44"/>
    <n v="3435"/>
    <n v="40100"/>
    <x v="11"/>
    <n v="433"/>
    <n v="133.29"/>
    <n v="8.8000000000000007"/>
    <n v="7.3"/>
    <s v="No"/>
    <n v="31"/>
    <n v="45"/>
    <n v="76"/>
    <x v="1"/>
    <n v="732864.54"/>
    <x v="0"/>
  </r>
  <r>
    <x v="2346"/>
    <x v="2"/>
    <x v="3"/>
    <n v="3.1"/>
    <n v="55"/>
    <n v="35.69"/>
    <n v="1095"/>
    <n v="11256"/>
    <x v="8"/>
    <n v="465"/>
    <n v="247.49"/>
    <n v="3.3"/>
    <n v="8.3000000000000007"/>
    <s v="No"/>
    <n v="7"/>
    <n v="49"/>
    <n v="56"/>
    <x v="1"/>
    <n v="444819.99"/>
    <x v="1"/>
  </r>
  <r>
    <x v="2347"/>
    <x v="1"/>
    <x v="4"/>
    <n v="4.0999999999999996"/>
    <n v="74"/>
    <n v="57.73"/>
    <n v="3738"/>
    <n v="38397"/>
    <x v="11"/>
    <n v="886"/>
    <n v="229.34"/>
    <n v="6.2"/>
    <n v="7.2"/>
    <s v="Yes"/>
    <n v="47"/>
    <n v="1"/>
    <n v="48"/>
    <x v="0"/>
    <n v="971342.27"/>
    <x v="0"/>
  </r>
  <r>
    <x v="2348"/>
    <x v="2"/>
    <x v="0"/>
    <n v="3.9"/>
    <n v="50"/>
    <n v="71.67"/>
    <n v="1226"/>
    <n v="20473"/>
    <x v="4"/>
    <n v="943"/>
    <n v="255.54"/>
    <n v="7.2"/>
    <n v="5.0999999999999996"/>
    <s v="Yes"/>
    <n v="12"/>
    <n v="38"/>
    <n v="50"/>
    <x v="0"/>
    <n v="804268.65"/>
    <x v="0"/>
  </r>
  <r>
    <x v="2349"/>
    <x v="1"/>
    <x v="2"/>
    <n v="4.9000000000000004"/>
    <n v="83"/>
    <n v="53.11"/>
    <n v="6334"/>
    <n v="63848"/>
    <x v="3"/>
    <n v="688"/>
    <n v="149.37"/>
    <n v="4.8"/>
    <n v="3.9"/>
    <s v="No"/>
    <n v="24"/>
    <n v="26"/>
    <n v="50"/>
    <x v="0"/>
    <n v="995455.37"/>
    <x v="0"/>
  </r>
  <r>
    <x v="2350"/>
    <x v="0"/>
    <x v="5"/>
    <n v="3.5"/>
    <n v="38"/>
    <n v="45.71"/>
    <n v="1697"/>
    <n v="24430"/>
    <x v="12"/>
    <n v="970"/>
    <n v="298.44"/>
    <n v="8"/>
    <n v="8.6"/>
    <s v="No"/>
    <n v="10"/>
    <n v="7"/>
    <n v="17"/>
    <x v="0"/>
    <n v="401182.69"/>
    <x v="1"/>
  </r>
  <r>
    <x v="2351"/>
    <x v="2"/>
    <x v="2"/>
    <n v="3.5"/>
    <n v="67"/>
    <n v="49.18"/>
    <n v="1557"/>
    <n v="14853"/>
    <x v="18"/>
    <n v="850"/>
    <n v="141.53"/>
    <n v="9.3000000000000007"/>
    <n v="5.7"/>
    <s v="Yes"/>
    <n v="23"/>
    <n v="27"/>
    <n v="50"/>
    <x v="0"/>
    <n v="748355.29"/>
    <x v="0"/>
  </r>
  <r>
    <x v="2352"/>
    <x v="2"/>
    <x v="2"/>
    <n v="3.8"/>
    <n v="55"/>
    <n v="45.71"/>
    <n v="3536"/>
    <n v="41226"/>
    <x v="11"/>
    <n v="805"/>
    <n v="251.35"/>
    <n v="2.7"/>
    <n v="8.1"/>
    <s v="No"/>
    <n v="3"/>
    <n v="52"/>
    <n v="55"/>
    <x v="1"/>
    <n v="584466.30000000005"/>
    <x v="0"/>
  </r>
  <r>
    <x v="2353"/>
    <x v="1"/>
    <x v="5"/>
    <n v="3.5"/>
    <n v="84"/>
    <n v="45.87"/>
    <n v="3032"/>
    <n v="31209"/>
    <x v="17"/>
    <n v="625"/>
    <n v="137.69999999999999"/>
    <n v="1.3"/>
    <n v="10"/>
    <s v="No"/>
    <n v="34"/>
    <n v="55"/>
    <n v="89"/>
    <x v="1"/>
    <n v="870915.4"/>
    <x v="0"/>
  </r>
  <r>
    <x v="2354"/>
    <x v="1"/>
    <x v="4"/>
    <n v="3.3"/>
    <n v="85"/>
    <n v="61.86"/>
    <n v="2713"/>
    <n v="25597"/>
    <x v="10"/>
    <n v="449"/>
    <n v="104.61"/>
    <n v="6.6"/>
    <n v="6.8"/>
    <s v="Yes"/>
    <n v="35"/>
    <n v="48"/>
    <n v="83"/>
    <x v="1"/>
    <n v="1171605.6299999999"/>
    <x v="2"/>
  </r>
  <r>
    <x v="2355"/>
    <x v="2"/>
    <x v="0"/>
    <n v="4.7"/>
    <n v="57"/>
    <n v="75.41"/>
    <n v="1546"/>
    <n v="19939"/>
    <x v="14"/>
    <n v="226"/>
    <n v="134.16999999999999"/>
    <n v="6.4"/>
    <n v="3.5"/>
    <s v="No"/>
    <n v="1"/>
    <n v="4"/>
    <n v="5"/>
    <x v="0"/>
    <n v="951438.03"/>
    <x v="0"/>
  </r>
  <r>
    <x v="2356"/>
    <x v="1"/>
    <x v="0"/>
    <n v="4.0999999999999996"/>
    <n v="88"/>
    <n v="66.14"/>
    <n v="2255"/>
    <n v="28425"/>
    <x v="0"/>
    <n v="142"/>
    <n v="98.17"/>
    <n v="4.0999999999999996"/>
    <n v="8.8000000000000007"/>
    <s v="Yes"/>
    <n v="39"/>
    <n v="26"/>
    <n v="65"/>
    <x v="1"/>
    <n v="1303486.93"/>
    <x v="2"/>
  </r>
  <r>
    <x v="2357"/>
    <x v="2"/>
    <x v="2"/>
    <n v="4.7"/>
    <n v="54"/>
    <n v="48.76"/>
    <n v="3582"/>
    <n v="38776"/>
    <x v="14"/>
    <n v="557"/>
    <n v="82.28"/>
    <n v="8.1"/>
    <n v="3.5"/>
    <s v="Yes"/>
    <n v="5"/>
    <n v="24"/>
    <n v="29"/>
    <x v="0"/>
    <n v="593275.6"/>
    <x v="0"/>
  </r>
  <r>
    <x v="2358"/>
    <x v="0"/>
    <x v="5"/>
    <n v="4.7"/>
    <n v="43"/>
    <n v="36.47"/>
    <n v="1278"/>
    <n v="14959"/>
    <x v="0"/>
    <n v="684"/>
    <n v="140.99"/>
    <n v="8.4"/>
    <n v="3.3"/>
    <s v="No"/>
    <n v="41"/>
    <n v="26"/>
    <n v="67"/>
    <x v="1"/>
    <n v="368764.43"/>
    <x v="1"/>
  </r>
  <r>
    <x v="2359"/>
    <x v="1"/>
    <x v="1"/>
    <n v="3.6"/>
    <n v="76"/>
    <n v="34.19"/>
    <n v="6735"/>
    <n v="73541"/>
    <x v="15"/>
    <n v="576"/>
    <n v="86.7"/>
    <n v="4"/>
    <n v="1.7"/>
    <s v="Yes"/>
    <n v="6"/>
    <n v="11"/>
    <n v="17"/>
    <x v="0"/>
    <n v="590421.14"/>
    <x v="0"/>
  </r>
  <r>
    <x v="2360"/>
    <x v="2"/>
    <x v="4"/>
    <n v="4.0999999999999996"/>
    <n v="53"/>
    <n v="64.680000000000007"/>
    <n v="3734"/>
    <n v="45611"/>
    <x v="5"/>
    <n v="325"/>
    <n v="175.58"/>
    <n v="7.1"/>
    <n v="1.7"/>
    <s v="Yes"/>
    <n v="51"/>
    <n v="3"/>
    <n v="54"/>
    <x v="1"/>
    <n v="778165.03"/>
    <x v="0"/>
  </r>
  <r>
    <x v="2361"/>
    <x v="0"/>
    <x v="2"/>
    <n v="3.2"/>
    <n v="50"/>
    <n v="50.51"/>
    <n v="2188"/>
    <n v="22896"/>
    <x v="7"/>
    <n v="583"/>
    <n v="58.85"/>
    <n v="6.8"/>
    <n v="8.8000000000000007"/>
    <s v="Yes"/>
    <n v="12"/>
    <n v="33"/>
    <n v="45"/>
    <x v="0"/>
    <n v="584750.25"/>
    <x v="0"/>
  </r>
  <r>
    <x v="2362"/>
    <x v="0"/>
    <x v="0"/>
    <n v="4.8"/>
    <n v="30"/>
    <n v="67.05"/>
    <n v="1962"/>
    <n v="28402"/>
    <x v="2"/>
    <n v="827"/>
    <n v="157.83000000000001"/>
    <n v="4.0999999999999996"/>
    <n v="3.1"/>
    <s v="Yes"/>
    <n v="10"/>
    <n v="17"/>
    <n v="27"/>
    <x v="0"/>
    <n v="469945.95"/>
    <x v="1"/>
  </r>
  <r>
    <x v="2363"/>
    <x v="2"/>
    <x v="3"/>
    <n v="3.8"/>
    <n v="53"/>
    <n v="31.4"/>
    <n v="1474"/>
    <n v="15014"/>
    <x v="10"/>
    <n v="232"/>
    <n v="289.5"/>
    <n v="9.6999999999999993"/>
    <n v="2"/>
    <s v="Yes"/>
    <n v="19"/>
    <n v="23"/>
    <n v="42"/>
    <x v="0"/>
    <n v="377054.3"/>
    <x v="1"/>
  </r>
  <r>
    <x v="2364"/>
    <x v="1"/>
    <x v="3"/>
    <n v="3.8"/>
    <n v="83"/>
    <n v="36.47"/>
    <n v="3791"/>
    <n v="44835"/>
    <x v="2"/>
    <n v="913"/>
    <n v="139.71"/>
    <n v="4.0999999999999996"/>
    <n v="4.2"/>
    <s v="No"/>
    <n v="4"/>
    <n v="35"/>
    <n v="39"/>
    <x v="0"/>
    <n v="696241.77"/>
    <x v="0"/>
  </r>
  <r>
    <x v="2365"/>
    <x v="2"/>
    <x v="5"/>
    <n v="3.6"/>
    <n v="65"/>
    <n v="40.57"/>
    <n v="1335"/>
    <n v="15951"/>
    <x v="11"/>
    <n v="461"/>
    <n v="84.41"/>
    <n v="6.6"/>
    <n v="7.4"/>
    <s v="Yes"/>
    <n v="23"/>
    <n v="52"/>
    <n v="75"/>
    <x v="1"/>
    <n v="608278.75"/>
    <x v="0"/>
  </r>
  <r>
    <x v="2366"/>
    <x v="0"/>
    <x v="5"/>
    <n v="3.9"/>
    <n v="36"/>
    <n v="42.64"/>
    <n v="3003"/>
    <n v="36401"/>
    <x v="14"/>
    <n v="698"/>
    <n v="126.3"/>
    <n v="4.4000000000000004"/>
    <n v="4.0999999999999996"/>
    <s v="No"/>
    <n v="33"/>
    <n v="16"/>
    <n v="49"/>
    <x v="0"/>
    <n v="351233.67"/>
    <x v="1"/>
  </r>
  <r>
    <x v="2367"/>
    <x v="2"/>
    <x v="2"/>
    <n v="3.5"/>
    <n v="59"/>
    <n v="48.36"/>
    <n v="3065"/>
    <n v="36890"/>
    <x v="8"/>
    <n v="80"/>
    <n v="247.82"/>
    <n v="1.1000000000000001"/>
    <n v="3.8"/>
    <s v="Yes"/>
    <n v="22"/>
    <n v="31"/>
    <n v="53"/>
    <x v="1"/>
    <n v="640474.64"/>
    <x v="0"/>
  </r>
  <r>
    <x v="2368"/>
    <x v="1"/>
    <x v="1"/>
    <n v="3.7"/>
    <n v="79"/>
    <n v="29.43"/>
    <n v="6060"/>
    <n v="68618"/>
    <x v="12"/>
    <n v="264"/>
    <n v="128.41"/>
    <n v="1.8"/>
    <n v="5.4"/>
    <s v="Yes"/>
    <n v="72"/>
    <n v="53"/>
    <n v="125"/>
    <x v="2"/>
    <n v="535496.07999999996"/>
    <x v="0"/>
  </r>
  <r>
    <x v="2369"/>
    <x v="0"/>
    <x v="0"/>
    <n v="4.5999999999999996"/>
    <n v="33"/>
    <n v="65.23"/>
    <n v="1098"/>
    <n v="20522"/>
    <x v="4"/>
    <n v="401"/>
    <n v="145.87"/>
    <n v="3.1"/>
    <n v="1.2"/>
    <s v="No"/>
    <n v="25"/>
    <n v="11"/>
    <n v="36"/>
    <x v="0"/>
    <n v="484390.59"/>
    <x v="1"/>
  </r>
  <r>
    <x v="2370"/>
    <x v="2"/>
    <x v="2"/>
    <n v="4.7"/>
    <n v="61"/>
    <n v="51.71"/>
    <n v="1955"/>
    <n v="25276"/>
    <x v="3"/>
    <n v="891"/>
    <n v="247.2"/>
    <n v="8.3000000000000007"/>
    <n v="5.4"/>
    <s v="Yes"/>
    <n v="25"/>
    <n v="5"/>
    <n v="30"/>
    <x v="0"/>
    <n v="714173.49"/>
    <x v="0"/>
  </r>
  <r>
    <x v="2371"/>
    <x v="1"/>
    <x v="1"/>
    <n v="3.6"/>
    <n v="75"/>
    <n v="29.65"/>
    <n v="2575"/>
    <n v="29100"/>
    <x v="8"/>
    <n v="261"/>
    <n v="115.14"/>
    <n v="5"/>
    <n v="9.9"/>
    <s v="Yes"/>
    <n v="35"/>
    <n v="31"/>
    <n v="66"/>
    <x v="1"/>
    <n v="506247.65"/>
    <x v="0"/>
  </r>
  <r>
    <x v="2372"/>
    <x v="0"/>
    <x v="5"/>
    <n v="3.9"/>
    <n v="42"/>
    <n v="45.12"/>
    <n v="1934"/>
    <n v="25546"/>
    <x v="4"/>
    <n v="788"/>
    <n v="169.57"/>
    <n v="6.3"/>
    <n v="8.1999999999999993"/>
    <s v="Yes"/>
    <n v="16"/>
    <n v="1"/>
    <n v="17"/>
    <x v="0"/>
    <n v="433785.1"/>
    <x v="1"/>
  </r>
  <r>
    <x v="2373"/>
    <x v="1"/>
    <x v="3"/>
    <n v="4.7"/>
    <n v="90"/>
    <n v="37.06"/>
    <n v="6042"/>
    <n v="69063"/>
    <x v="1"/>
    <n v="234"/>
    <n v="65.790000000000006"/>
    <n v="9.5"/>
    <n v="1.6"/>
    <s v="Yes"/>
    <n v="68"/>
    <n v="15"/>
    <n v="83"/>
    <x v="1"/>
    <n v="760062.73"/>
    <x v="0"/>
  </r>
  <r>
    <x v="2374"/>
    <x v="0"/>
    <x v="4"/>
    <n v="3.1"/>
    <n v="30"/>
    <n v="59.39"/>
    <n v="1083"/>
    <n v="10162"/>
    <x v="11"/>
    <n v="976"/>
    <n v="93.52"/>
    <n v="2.2999999999999998"/>
    <n v="6.9"/>
    <s v="No"/>
    <n v="5"/>
    <n v="12"/>
    <n v="17"/>
    <x v="0"/>
    <n v="416886.53"/>
    <x v="1"/>
  </r>
  <r>
    <x v="2375"/>
    <x v="2"/>
    <x v="3"/>
    <n v="4.8"/>
    <n v="57"/>
    <n v="32.9"/>
    <n v="1790"/>
    <n v="23781"/>
    <x v="13"/>
    <n v="636"/>
    <n v="102.36"/>
    <n v="8.8000000000000007"/>
    <n v="5.2"/>
    <s v="Yes"/>
    <n v="33"/>
    <n v="54"/>
    <n v="87"/>
    <x v="1"/>
    <n v="440699.05"/>
    <x v="1"/>
  </r>
  <r>
    <x v="2376"/>
    <x v="1"/>
    <x v="0"/>
    <n v="3.4"/>
    <n v="85"/>
    <n v="74.959999999999994"/>
    <n v="3459"/>
    <n v="42040"/>
    <x v="0"/>
    <n v="220"/>
    <n v="165.9"/>
    <n v="4.4000000000000004"/>
    <n v="8.4"/>
    <s v="Yes"/>
    <n v="52"/>
    <n v="67"/>
    <n v="119"/>
    <x v="2"/>
    <n v="1431431.14"/>
    <x v="2"/>
  </r>
  <r>
    <x v="2377"/>
    <x v="0"/>
    <x v="0"/>
    <n v="4.4000000000000004"/>
    <n v="34"/>
    <n v="65.180000000000007"/>
    <n v="1447"/>
    <n v="18284"/>
    <x v="13"/>
    <n v="281"/>
    <n v="255.25"/>
    <n v="4"/>
    <n v="1.9"/>
    <s v="Yes"/>
    <n v="30"/>
    <n v="27"/>
    <n v="57"/>
    <x v="1"/>
    <n v="510642.24"/>
    <x v="0"/>
  </r>
  <r>
    <x v="2378"/>
    <x v="1"/>
    <x v="3"/>
    <n v="4.2"/>
    <n v="76"/>
    <n v="33.6"/>
    <n v="6411"/>
    <n v="67170"/>
    <x v="8"/>
    <n v="123"/>
    <n v="138.63"/>
    <n v="6.6"/>
    <n v="3.1"/>
    <s v="Yes"/>
    <n v="36"/>
    <n v="22"/>
    <n v="58"/>
    <x v="1"/>
    <n v="583258.19999999995"/>
    <x v="0"/>
  </r>
  <r>
    <x v="2379"/>
    <x v="1"/>
    <x v="3"/>
    <n v="4.0999999999999996"/>
    <n v="72"/>
    <n v="40.380000000000003"/>
    <n v="7287"/>
    <n v="76698"/>
    <x v="2"/>
    <n v="302"/>
    <n v="145.12"/>
    <n v="9.1"/>
    <n v="8.1"/>
    <s v="No"/>
    <n v="19"/>
    <n v="46"/>
    <n v="65"/>
    <x v="1"/>
    <n v="681305.94"/>
    <x v="0"/>
  </r>
  <r>
    <x v="2380"/>
    <x v="2"/>
    <x v="1"/>
    <n v="4.7"/>
    <n v="70"/>
    <n v="32.19"/>
    <n v="1080"/>
    <n v="18145"/>
    <x v="9"/>
    <n v="954"/>
    <n v="125.25"/>
    <n v="4.0999999999999996"/>
    <n v="8.6"/>
    <s v="Yes"/>
    <n v="57"/>
    <n v="9"/>
    <n v="66"/>
    <x v="1"/>
    <n v="525382.49"/>
    <x v="0"/>
  </r>
  <r>
    <x v="2381"/>
    <x v="1"/>
    <x v="2"/>
    <n v="3.2"/>
    <n v="71"/>
    <n v="50.86"/>
    <n v="6389"/>
    <n v="64789"/>
    <x v="1"/>
    <n v="347"/>
    <n v="130.12"/>
    <n v="7.9"/>
    <n v="5.8"/>
    <s v="Yes"/>
    <n v="58"/>
    <n v="60"/>
    <n v="118"/>
    <x v="2"/>
    <n v="825190.57"/>
    <x v="0"/>
  </r>
  <r>
    <x v="2382"/>
    <x v="0"/>
    <x v="5"/>
    <n v="3.7"/>
    <n v="31"/>
    <n v="37.24"/>
    <n v="2999"/>
    <n v="35969"/>
    <x v="6"/>
    <n v="123"/>
    <n v="150.88"/>
    <n v="1.2"/>
    <n v="1.2"/>
    <s v="Yes"/>
    <n v="10"/>
    <n v="17"/>
    <n v="27"/>
    <x v="0"/>
    <n v="275570.78999999998"/>
    <x v="1"/>
  </r>
  <r>
    <x v="2383"/>
    <x v="0"/>
    <x v="1"/>
    <n v="4.0999999999999996"/>
    <n v="49"/>
    <n v="34.17"/>
    <n v="2179"/>
    <n v="28964"/>
    <x v="14"/>
    <n v="483"/>
    <n v="274.85000000000002"/>
    <n v="6.6"/>
    <n v="9"/>
    <s v="Yes"/>
    <n v="29"/>
    <n v="34"/>
    <n v="63"/>
    <x v="1"/>
    <n v="383313.68"/>
    <x v="1"/>
  </r>
  <r>
    <x v="2384"/>
    <x v="0"/>
    <x v="4"/>
    <n v="4.5999999999999996"/>
    <n v="39"/>
    <n v="57.25"/>
    <n v="4476"/>
    <n v="49405"/>
    <x v="10"/>
    <n v="982"/>
    <n v="56.09"/>
    <n v="6.7"/>
    <n v="4.4000000000000004"/>
    <s v="No"/>
    <n v="13"/>
    <n v="3"/>
    <n v="16"/>
    <x v="0"/>
    <n v="508586.5"/>
    <x v="0"/>
  </r>
  <r>
    <x v="2385"/>
    <x v="0"/>
    <x v="3"/>
    <n v="3.4"/>
    <n v="49"/>
    <n v="32.729999999999997"/>
    <n v="1225"/>
    <n v="12650"/>
    <x v="15"/>
    <n v="790"/>
    <n v="206.15"/>
    <n v="6"/>
    <n v="1.4"/>
    <s v="No"/>
    <n v="45"/>
    <n v="20"/>
    <n v="65"/>
    <x v="1"/>
    <n v="364103.08"/>
    <x v="1"/>
  </r>
  <r>
    <x v="2386"/>
    <x v="2"/>
    <x v="4"/>
    <n v="4.5999999999999996"/>
    <n v="58"/>
    <n v="57.11"/>
    <n v="1731"/>
    <n v="22916"/>
    <x v="7"/>
    <n v="248"/>
    <n v="271.92"/>
    <n v="9.4"/>
    <n v="8.4"/>
    <s v="Yes"/>
    <n v="20"/>
    <n v="57"/>
    <n v="77"/>
    <x v="1"/>
    <n v="758946.99"/>
    <x v="0"/>
  </r>
  <r>
    <x v="2387"/>
    <x v="1"/>
    <x v="4"/>
    <n v="3.8"/>
    <n v="87"/>
    <n v="56.74"/>
    <n v="6816"/>
    <n v="67199"/>
    <x v="15"/>
    <n v="773"/>
    <n v="154.24"/>
    <n v="9.4"/>
    <n v="4.8"/>
    <s v="No"/>
    <n v="86"/>
    <n v="58"/>
    <n v="144"/>
    <x v="2"/>
    <n v="1114467.73"/>
    <x v="2"/>
  </r>
  <r>
    <x v="2388"/>
    <x v="2"/>
    <x v="1"/>
    <n v="3.4"/>
    <n v="55"/>
    <n v="35.49"/>
    <n v="1520"/>
    <n v="21039"/>
    <x v="12"/>
    <n v="133"/>
    <n v="212.73"/>
    <n v="4.0999999999999996"/>
    <n v="2.7"/>
    <s v="Yes"/>
    <n v="35"/>
    <n v="25"/>
    <n v="60"/>
    <x v="1"/>
    <n v="442604.4"/>
    <x v="1"/>
  </r>
  <r>
    <x v="2389"/>
    <x v="1"/>
    <x v="5"/>
    <n v="4.5"/>
    <n v="89"/>
    <n v="41.62"/>
    <n v="7681"/>
    <n v="78500"/>
    <x v="1"/>
    <n v="761"/>
    <n v="196.43"/>
    <n v="5.0999999999999996"/>
    <n v="8.1999999999999993"/>
    <s v="Yes"/>
    <n v="68"/>
    <n v="15"/>
    <n v="83"/>
    <x v="1"/>
    <n v="846288.38"/>
    <x v="0"/>
  </r>
  <r>
    <x v="2390"/>
    <x v="1"/>
    <x v="0"/>
    <n v="3.2"/>
    <n v="75"/>
    <n v="72.02"/>
    <n v="2770"/>
    <n v="30114"/>
    <x v="18"/>
    <n v="706"/>
    <n v="134.66"/>
    <n v="8.1"/>
    <n v="5.0999999999999996"/>
    <s v="Yes"/>
    <n v="45"/>
    <n v="35"/>
    <n v="80"/>
    <x v="1"/>
    <n v="1214362.8"/>
    <x v="2"/>
  </r>
  <r>
    <x v="2391"/>
    <x v="1"/>
    <x v="2"/>
    <n v="4"/>
    <n v="79"/>
    <n v="55.5"/>
    <n v="2940"/>
    <n v="33091"/>
    <x v="4"/>
    <n v="266"/>
    <n v="84.35"/>
    <n v="8.6"/>
    <n v="6.5"/>
    <s v="Yes"/>
    <n v="66"/>
    <n v="18"/>
    <n v="84"/>
    <x v="1"/>
    <n v="984014.05"/>
    <x v="0"/>
  </r>
  <r>
    <x v="2392"/>
    <x v="2"/>
    <x v="0"/>
    <n v="3.1"/>
    <n v="58"/>
    <n v="67.540000000000006"/>
    <n v="1670"/>
    <n v="16815"/>
    <x v="4"/>
    <n v="510"/>
    <n v="104.9"/>
    <n v="4.8"/>
    <n v="8.4"/>
    <s v="No"/>
    <n v="31"/>
    <n v="20"/>
    <n v="51"/>
    <x v="1"/>
    <n v="877303.37"/>
    <x v="0"/>
  </r>
  <r>
    <x v="2393"/>
    <x v="1"/>
    <x v="5"/>
    <n v="3.7"/>
    <n v="78"/>
    <n v="35.07"/>
    <n v="3394"/>
    <n v="38010"/>
    <x v="15"/>
    <n v="286"/>
    <n v="64.36"/>
    <n v="4.0999999999999996"/>
    <n v="5.7"/>
    <s v="No"/>
    <n v="3"/>
    <n v="38"/>
    <n v="41"/>
    <x v="0"/>
    <n v="615967.11"/>
    <x v="0"/>
  </r>
  <r>
    <x v="2394"/>
    <x v="2"/>
    <x v="0"/>
    <n v="4.2"/>
    <n v="52"/>
    <n v="71.59"/>
    <n v="2847"/>
    <n v="27832"/>
    <x v="8"/>
    <n v="510"/>
    <n v="241.18"/>
    <n v="8.4"/>
    <n v="2"/>
    <s v="No"/>
    <n v="51"/>
    <n v="36"/>
    <n v="87"/>
    <x v="1"/>
    <n v="837377.35"/>
    <x v="0"/>
  </r>
  <r>
    <x v="2395"/>
    <x v="0"/>
    <x v="3"/>
    <n v="4.0999999999999996"/>
    <n v="41"/>
    <n v="35.590000000000003"/>
    <n v="1372"/>
    <n v="17569"/>
    <x v="4"/>
    <n v="993"/>
    <n v="183.2"/>
    <n v="4.4000000000000004"/>
    <n v="9.6999999999999993"/>
    <s v="No"/>
    <n v="38"/>
    <n v="20"/>
    <n v="58"/>
    <x v="1"/>
    <n v="338599.28"/>
    <x v="1"/>
  </r>
  <r>
    <x v="2396"/>
    <x v="0"/>
    <x v="3"/>
    <n v="3.8"/>
    <n v="40"/>
    <n v="35.25"/>
    <n v="3573"/>
    <n v="43071"/>
    <x v="15"/>
    <n v="560"/>
    <n v="246.41"/>
    <n v="4.5999999999999996"/>
    <n v="3.6"/>
    <s v="No"/>
    <n v="25"/>
    <n v="20"/>
    <n v="45"/>
    <x v="0"/>
    <n v="326109.3"/>
    <x v="1"/>
  </r>
  <r>
    <x v="2397"/>
    <x v="1"/>
    <x v="1"/>
    <n v="3.9"/>
    <n v="83"/>
    <n v="25.68"/>
    <n v="2621"/>
    <n v="25140"/>
    <x v="17"/>
    <n v="307"/>
    <n v="122.55"/>
    <n v="2.2000000000000002"/>
    <n v="9.9"/>
    <s v="No"/>
    <n v="30"/>
    <n v="12"/>
    <n v="42"/>
    <x v="0"/>
    <n v="489716.42"/>
    <x v="1"/>
  </r>
  <r>
    <x v="2398"/>
    <x v="2"/>
    <x v="4"/>
    <n v="3.5"/>
    <n v="68"/>
    <n v="60"/>
    <n v="2846"/>
    <n v="33561"/>
    <x v="9"/>
    <n v="278"/>
    <n v="251.17"/>
    <n v="5.9"/>
    <n v="1.1000000000000001"/>
    <s v="No"/>
    <n v="60"/>
    <n v="0"/>
    <n v="60"/>
    <x v="1"/>
    <n v="926123.05"/>
    <x v="0"/>
  </r>
  <r>
    <x v="2399"/>
    <x v="0"/>
    <x v="5"/>
    <n v="3.9"/>
    <n v="39"/>
    <n v="38.159999999999997"/>
    <n v="3234"/>
    <n v="39245"/>
    <x v="1"/>
    <n v="347"/>
    <n v="127.3"/>
    <n v="3.9"/>
    <n v="5.4"/>
    <s v="Yes"/>
    <n v="16"/>
    <n v="34"/>
    <n v="50"/>
    <x v="0"/>
    <n v="347989.81"/>
    <x v="1"/>
  </r>
  <r>
    <x v="2400"/>
    <x v="2"/>
    <x v="5"/>
    <n v="4.9000000000000004"/>
    <n v="68"/>
    <n v="38.020000000000003"/>
    <n v="3077"/>
    <n v="32845"/>
    <x v="12"/>
    <n v="667"/>
    <n v="80.33"/>
    <n v="6.3"/>
    <n v="7.3"/>
    <s v="No"/>
    <n v="52"/>
    <n v="49"/>
    <n v="101"/>
    <x v="2"/>
    <n v="590425.61"/>
    <x v="0"/>
  </r>
  <r>
    <x v="2401"/>
    <x v="2"/>
    <x v="0"/>
    <n v="4.7"/>
    <n v="54"/>
    <n v="67.45"/>
    <n v="4340"/>
    <n v="45926"/>
    <x v="16"/>
    <n v="554"/>
    <n v="183.45"/>
    <n v="5"/>
    <n v="9.1999999999999993"/>
    <s v="Yes"/>
    <n v="45"/>
    <n v="52"/>
    <n v="97"/>
    <x v="1"/>
    <n v="828220.65"/>
    <x v="0"/>
  </r>
  <r>
    <x v="2402"/>
    <x v="1"/>
    <x v="1"/>
    <n v="3.3"/>
    <n v="78"/>
    <n v="28.66"/>
    <n v="3344"/>
    <n v="35359"/>
    <x v="12"/>
    <n v="752"/>
    <n v="286.32"/>
    <n v="7.7"/>
    <n v="8"/>
    <s v="Yes"/>
    <n v="7"/>
    <n v="8"/>
    <n v="15"/>
    <x v="0"/>
    <n v="512137.97"/>
    <x v="0"/>
  </r>
  <r>
    <x v="2403"/>
    <x v="0"/>
    <x v="0"/>
    <n v="3.1"/>
    <n v="30"/>
    <n v="68.88"/>
    <n v="1960"/>
    <n v="22765"/>
    <x v="0"/>
    <n v="700"/>
    <n v="153.6"/>
    <n v="3.5"/>
    <n v="3.3"/>
    <s v="No"/>
    <n v="10"/>
    <n v="21"/>
    <n v="31"/>
    <x v="0"/>
    <n v="476555.13"/>
    <x v="1"/>
  </r>
  <r>
    <x v="2404"/>
    <x v="1"/>
    <x v="0"/>
    <n v="4.9000000000000004"/>
    <n v="84"/>
    <n v="68.400000000000006"/>
    <n v="3375"/>
    <n v="34497"/>
    <x v="0"/>
    <n v="813"/>
    <n v="178.85"/>
    <n v="2.5"/>
    <n v="3.2"/>
    <s v="No"/>
    <n v="71"/>
    <n v="56"/>
    <n v="127"/>
    <x v="2"/>
    <n v="1291236.55"/>
    <x v="2"/>
  </r>
  <r>
    <x v="2405"/>
    <x v="1"/>
    <x v="5"/>
    <n v="4.0999999999999996"/>
    <n v="73"/>
    <n v="45.77"/>
    <n v="4940"/>
    <n v="49291"/>
    <x v="4"/>
    <n v="773"/>
    <n v="162.82"/>
    <n v="7.3"/>
    <n v="4.2"/>
    <s v="No"/>
    <n v="29"/>
    <n v="5"/>
    <n v="34"/>
    <x v="0"/>
    <n v="755451.72"/>
    <x v="0"/>
  </r>
  <r>
    <x v="2406"/>
    <x v="0"/>
    <x v="0"/>
    <n v="4.0999999999999996"/>
    <n v="36"/>
    <n v="75.260000000000005"/>
    <n v="2591"/>
    <n v="32902"/>
    <x v="12"/>
    <n v="688"/>
    <n v="164.36"/>
    <n v="4.5"/>
    <n v="2"/>
    <s v="Yes"/>
    <n v="18"/>
    <n v="26"/>
    <n v="44"/>
    <x v="0"/>
    <n v="612818.88"/>
    <x v="0"/>
  </r>
  <r>
    <x v="2407"/>
    <x v="0"/>
    <x v="4"/>
    <n v="4.5999999999999996"/>
    <n v="35"/>
    <n v="61.32"/>
    <n v="2200"/>
    <n v="22108"/>
    <x v="17"/>
    <n v="810"/>
    <n v="103.59"/>
    <n v="6.1"/>
    <n v="7"/>
    <s v="Yes"/>
    <n v="17"/>
    <n v="22"/>
    <n v="39"/>
    <x v="0"/>
    <n v="494984.68"/>
    <x v="1"/>
  </r>
  <r>
    <x v="2408"/>
    <x v="2"/>
    <x v="0"/>
    <n v="3.6"/>
    <n v="64"/>
    <n v="75.790000000000006"/>
    <n v="1500"/>
    <n v="20679"/>
    <x v="17"/>
    <n v="489"/>
    <n v="155.62"/>
    <n v="9.5"/>
    <n v="9.5"/>
    <s v="Yes"/>
    <n v="56"/>
    <n v="29"/>
    <n v="85"/>
    <x v="1"/>
    <n v="1092476.74"/>
    <x v="2"/>
  </r>
  <r>
    <x v="2409"/>
    <x v="0"/>
    <x v="4"/>
    <n v="4"/>
    <n v="35"/>
    <n v="65.900000000000006"/>
    <n v="3482"/>
    <n v="41797"/>
    <x v="7"/>
    <n v="634"/>
    <n v="174.23"/>
    <n v="5.4"/>
    <n v="6.8"/>
    <s v="Yes"/>
    <n v="7"/>
    <n v="2"/>
    <n v="9"/>
    <x v="0"/>
    <n v="536397.44999999995"/>
    <x v="0"/>
  </r>
  <r>
    <x v="2410"/>
    <x v="2"/>
    <x v="5"/>
    <n v="4.9000000000000004"/>
    <n v="56"/>
    <n v="38.92"/>
    <n v="3218"/>
    <n v="36412"/>
    <x v="2"/>
    <n v="222"/>
    <n v="236.21"/>
    <n v="2.4"/>
    <n v="5.8"/>
    <s v="No"/>
    <n v="15"/>
    <n v="19"/>
    <n v="34"/>
    <x v="0"/>
    <n v="507829.76000000001"/>
    <x v="0"/>
  </r>
  <r>
    <x v="2411"/>
    <x v="2"/>
    <x v="1"/>
    <n v="4.3"/>
    <n v="69"/>
    <n v="29.9"/>
    <n v="3169"/>
    <n v="38765"/>
    <x v="15"/>
    <n v="990"/>
    <n v="84.96"/>
    <n v="4.8"/>
    <n v="5.5"/>
    <s v="No"/>
    <n v="25"/>
    <n v="21"/>
    <n v="46"/>
    <x v="0"/>
    <n v="470016.05"/>
    <x v="1"/>
  </r>
  <r>
    <x v="2412"/>
    <x v="2"/>
    <x v="3"/>
    <n v="3.3"/>
    <n v="52"/>
    <n v="40.549999999999997"/>
    <n v="1956"/>
    <n v="27064"/>
    <x v="14"/>
    <n v="718"/>
    <n v="192.9"/>
    <n v="5.3"/>
    <n v="6.3"/>
    <s v="Yes"/>
    <n v="20"/>
    <n v="20"/>
    <n v="40"/>
    <x v="0"/>
    <n v="475928.6"/>
    <x v="1"/>
  </r>
  <r>
    <x v="2413"/>
    <x v="0"/>
    <x v="4"/>
    <n v="3.3"/>
    <n v="50"/>
    <n v="61.69"/>
    <n v="2717"/>
    <n v="28494"/>
    <x v="15"/>
    <n v="211"/>
    <n v="215.55"/>
    <n v="7.9"/>
    <n v="7.4"/>
    <s v="No"/>
    <n v="47"/>
    <n v="14"/>
    <n v="61"/>
    <x v="1"/>
    <n v="695840.79"/>
    <x v="0"/>
  </r>
  <r>
    <x v="2414"/>
    <x v="1"/>
    <x v="1"/>
    <n v="3.4"/>
    <n v="82"/>
    <n v="27.34"/>
    <n v="5385"/>
    <n v="55320"/>
    <x v="9"/>
    <n v="502"/>
    <n v="145.69999999999999"/>
    <n v="2.8"/>
    <n v="8.1999999999999993"/>
    <s v="No"/>
    <n v="50"/>
    <n v="48"/>
    <n v="98"/>
    <x v="1"/>
    <n v="529998.54"/>
    <x v="0"/>
  </r>
  <r>
    <x v="2415"/>
    <x v="2"/>
    <x v="1"/>
    <n v="4.5"/>
    <n v="51"/>
    <n v="32.58"/>
    <n v="2488"/>
    <n v="25454"/>
    <x v="14"/>
    <n v="656"/>
    <n v="187.29"/>
    <n v="4.0999999999999996"/>
    <n v="7.3"/>
    <s v="No"/>
    <n v="6"/>
    <n v="41"/>
    <n v="47"/>
    <x v="0"/>
    <n v="378433.98"/>
    <x v="1"/>
  </r>
  <r>
    <x v="2416"/>
    <x v="1"/>
    <x v="4"/>
    <n v="3.6"/>
    <n v="72"/>
    <n v="57.26"/>
    <n v="6742"/>
    <n v="71988"/>
    <x v="1"/>
    <n v="907"/>
    <n v="227.69"/>
    <n v="1.5"/>
    <n v="7.3"/>
    <s v="No"/>
    <n v="42"/>
    <n v="49"/>
    <n v="91"/>
    <x v="1"/>
    <n v="936012.74"/>
    <x v="0"/>
  </r>
  <r>
    <x v="2417"/>
    <x v="1"/>
    <x v="5"/>
    <n v="3"/>
    <n v="82"/>
    <n v="38.729999999999997"/>
    <n v="4091"/>
    <n v="39378"/>
    <x v="9"/>
    <n v="938"/>
    <n v="166.28"/>
    <n v="7.3"/>
    <n v="9.6"/>
    <s v="No"/>
    <n v="1"/>
    <n v="46"/>
    <n v="47"/>
    <x v="0"/>
    <n v="734765.05"/>
    <x v="0"/>
  </r>
  <r>
    <x v="2418"/>
    <x v="0"/>
    <x v="2"/>
    <n v="4.9000000000000004"/>
    <n v="38"/>
    <n v="47.5"/>
    <n v="3475"/>
    <n v="36565"/>
    <x v="8"/>
    <n v="797"/>
    <n v="133.34"/>
    <n v="7.7"/>
    <n v="9.1"/>
    <s v="Yes"/>
    <n v="20"/>
    <n v="14"/>
    <n v="34"/>
    <x v="0"/>
    <n v="417944.75"/>
    <x v="1"/>
  </r>
  <r>
    <x v="2419"/>
    <x v="1"/>
    <x v="1"/>
    <n v="3.3"/>
    <n v="88"/>
    <n v="27.69"/>
    <n v="5083"/>
    <n v="53613"/>
    <x v="7"/>
    <n v="69"/>
    <n v="256.18"/>
    <n v="5.0999999999999996"/>
    <n v="8.4"/>
    <s v="Yes"/>
    <n v="61"/>
    <n v="68"/>
    <n v="129"/>
    <x v="2"/>
    <n v="570406.84"/>
    <x v="0"/>
  </r>
  <r>
    <x v="2420"/>
    <x v="1"/>
    <x v="1"/>
    <n v="3"/>
    <n v="87"/>
    <n v="25.05"/>
    <n v="2262"/>
    <n v="27849"/>
    <x v="4"/>
    <n v="121"/>
    <n v="297.2"/>
    <n v="5.8"/>
    <n v="1.4"/>
    <s v="No"/>
    <n v="3"/>
    <n v="40"/>
    <n v="43"/>
    <x v="0"/>
    <n v="491982.25"/>
    <x v="1"/>
  </r>
  <r>
    <x v="2421"/>
    <x v="0"/>
    <x v="5"/>
    <n v="3.5"/>
    <n v="34"/>
    <n v="44.69"/>
    <n v="1970"/>
    <n v="25520"/>
    <x v="4"/>
    <n v="631"/>
    <n v="104.16"/>
    <n v="7.7"/>
    <n v="7"/>
    <s v="Yes"/>
    <n v="25"/>
    <n v="19"/>
    <n v="44"/>
    <x v="0"/>
    <n v="352571.1"/>
    <x v="1"/>
  </r>
  <r>
    <x v="2422"/>
    <x v="2"/>
    <x v="5"/>
    <n v="3.5"/>
    <n v="59"/>
    <n v="38.26"/>
    <n v="1014"/>
    <n v="9375"/>
    <x v="10"/>
    <n v="451"/>
    <n v="272.35000000000002"/>
    <n v="3.4"/>
    <n v="5.0999999999999996"/>
    <s v="No"/>
    <n v="20"/>
    <n v="21"/>
    <n v="41"/>
    <x v="0"/>
    <n v="505067.87"/>
    <x v="0"/>
  </r>
  <r>
    <x v="2423"/>
    <x v="1"/>
    <x v="0"/>
    <n v="3.8"/>
    <n v="83"/>
    <n v="65.95"/>
    <n v="2814"/>
    <n v="35073"/>
    <x v="12"/>
    <n v="761"/>
    <n v="186.36"/>
    <n v="6.5"/>
    <n v="6.6"/>
    <s v="Yes"/>
    <n v="10"/>
    <n v="76"/>
    <n v="86"/>
    <x v="1"/>
    <n v="1224491.5"/>
    <x v="2"/>
  </r>
  <r>
    <x v="2424"/>
    <x v="0"/>
    <x v="5"/>
    <n v="4.8"/>
    <n v="50"/>
    <n v="35.96"/>
    <n v="1146"/>
    <n v="19429"/>
    <x v="16"/>
    <n v="493"/>
    <n v="161.97999999999999"/>
    <n v="9.6999999999999993"/>
    <n v="7.2"/>
    <s v="Yes"/>
    <n v="48"/>
    <n v="13"/>
    <n v="61"/>
    <x v="1"/>
    <n v="415082.01"/>
    <x v="1"/>
  </r>
  <r>
    <x v="2425"/>
    <x v="1"/>
    <x v="1"/>
    <n v="4.8"/>
    <n v="86"/>
    <n v="31.12"/>
    <n v="7492"/>
    <n v="79768"/>
    <x v="13"/>
    <n v="422"/>
    <n v="273.29000000000002"/>
    <n v="6.9"/>
    <n v="7.4"/>
    <s v="Yes"/>
    <n v="75"/>
    <n v="9"/>
    <n v="84"/>
    <x v="1"/>
    <n v="626948.56000000006"/>
    <x v="0"/>
  </r>
  <r>
    <x v="2426"/>
    <x v="1"/>
    <x v="4"/>
    <n v="3.9"/>
    <n v="72"/>
    <n v="65.92"/>
    <n v="5705"/>
    <n v="61771"/>
    <x v="17"/>
    <n v="744"/>
    <n v="277.58"/>
    <n v="1.7"/>
    <n v="8.8000000000000007"/>
    <s v="Yes"/>
    <n v="41"/>
    <n v="18"/>
    <n v="59"/>
    <x v="1"/>
    <n v="1071699.8899999999"/>
    <x v="2"/>
  </r>
  <r>
    <x v="2427"/>
    <x v="2"/>
    <x v="2"/>
    <n v="3.8"/>
    <n v="56"/>
    <n v="46.6"/>
    <n v="1196"/>
    <n v="16436"/>
    <x v="17"/>
    <n v="357"/>
    <n v="118.16"/>
    <n v="3.6"/>
    <n v="9.1999999999999993"/>
    <s v="No"/>
    <n v="11"/>
    <n v="26"/>
    <n v="37"/>
    <x v="0"/>
    <n v="592956.4"/>
    <x v="0"/>
  </r>
  <r>
    <x v="2428"/>
    <x v="1"/>
    <x v="0"/>
    <n v="4.0999999999999996"/>
    <n v="78"/>
    <n v="66.099999999999994"/>
    <n v="3796"/>
    <n v="41537"/>
    <x v="9"/>
    <n v="586"/>
    <n v="139.59"/>
    <n v="5.7"/>
    <n v="6.5"/>
    <s v="No"/>
    <n v="27"/>
    <n v="42"/>
    <n v="69"/>
    <x v="1"/>
    <n v="1167723.95"/>
    <x v="2"/>
  </r>
  <r>
    <x v="2429"/>
    <x v="0"/>
    <x v="4"/>
    <n v="3.5"/>
    <n v="34"/>
    <n v="59.82"/>
    <n v="1931"/>
    <n v="17905"/>
    <x v="7"/>
    <n v="627"/>
    <n v="262.98"/>
    <n v="1.7"/>
    <n v="9"/>
    <s v="No"/>
    <n v="13"/>
    <n v="0"/>
    <n v="13"/>
    <x v="0"/>
    <n v="472593.13"/>
    <x v="1"/>
  </r>
  <r>
    <x v="2430"/>
    <x v="1"/>
    <x v="2"/>
    <n v="3.1"/>
    <n v="73"/>
    <n v="51.2"/>
    <n v="5241"/>
    <n v="59613"/>
    <x v="3"/>
    <n v="333"/>
    <n v="172.71"/>
    <n v="7.1"/>
    <n v="7.9"/>
    <s v="Yes"/>
    <n v="28"/>
    <n v="26"/>
    <n v="54"/>
    <x v="1"/>
    <n v="849307.35"/>
    <x v="0"/>
  </r>
  <r>
    <x v="2431"/>
    <x v="2"/>
    <x v="2"/>
    <n v="4.9000000000000004"/>
    <n v="52"/>
    <n v="48.24"/>
    <n v="2762"/>
    <n v="31908"/>
    <x v="1"/>
    <n v="539"/>
    <n v="122.01"/>
    <n v="6.9"/>
    <n v="2.8"/>
    <s v="Yes"/>
    <n v="39"/>
    <n v="7"/>
    <n v="46"/>
    <x v="0"/>
    <n v="571242.56000000006"/>
    <x v="0"/>
  </r>
  <r>
    <x v="2432"/>
    <x v="2"/>
    <x v="2"/>
    <n v="3.4"/>
    <n v="62"/>
    <n v="48.33"/>
    <n v="1961"/>
    <n v="22446"/>
    <x v="9"/>
    <n v="394"/>
    <n v="290.54000000000002"/>
    <n v="8.9"/>
    <n v="1.3"/>
    <s v="No"/>
    <n v="9"/>
    <n v="53"/>
    <n v="62"/>
    <x v="1"/>
    <n v="688173"/>
    <x v="0"/>
  </r>
  <r>
    <x v="2433"/>
    <x v="0"/>
    <x v="3"/>
    <n v="3.4"/>
    <n v="38"/>
    <n v="34.67"/>
    <n v="1081"/>
    <n v="18120"/>
    <x v="14"/>
    <n v="325"/>
    <n v="104.26"/>
    <n v="5.5"/>
    <n v="1.1000000000000001"/>
    <s v="No"/>
    <n v="26"/>
    <n v="16"/>
    <n v="42"/>
    <x v="0"/>
    <n v="297457.38"/>
    <x v="1"/>
  </r>
  <r>
    <x v="2434"/>
    <x v="2"/>
    <x v="4"/>
    <n v="3.9"/>
    <n v="56"/>
    <n v="58.46"/>
    <n v="1207"/>
    <n v="17651"/>
    <x v="11"/>
    <n v="375"/>
    <n v="202.58"/>
    <n v="7.2"/>
    <n v="6.3"/>
    <s v="Yes"/>
    <n v="32"/>
    <n v="40"/>
    <n v="72"/>
    <x v="1"/>
    <n v="748355.61"/>
    <x v="0"/>
  </r>
  <r>
    <x v="2435"/>
    <x v="1"/>
    <x v="0"/>
    <n v="4"/>
    <n v="77"/>
    <n v="75.069999999999993"/>
    <n v="1910"/>
    <n v="27665"/>
    <x v="2"/>
    <n v="598"/>
    <n v="156.97999999999999"/>
    <n v="2.6"/>
    <n v="5.7"/>
    <s v="No"/>
    <n v="53"/>
    <n v="27"/>
    <n v="80"/>
    <x v="1"/>
    <n v="1299505.26"/>
    <x v="2"/>
  </r>
  <r>
    <x v="2436"/>
    <x v="2"/>
    <x v="0"/>
    <n v="3"/>
    <n v="59"/>
    <n v="65.459999999999994"/>
    <n v="2867"/>
    <n v="33685"/>
    <x v="13"/>
    <n v="65"/>
    <n v="162.83000000000001"/>
    <n v="1"/>
    <n v="7.3"/>
    <s v="No"/>
    <n v="39"/>
    <n v="43"/>
    <n v="82"/>
    <x v="1"/>
    <n v="876441.13"/>
    <x v="0"/>
  </r>
  <r>
    <x v="2437"/>
    <x v="0"/>
    <x v="2"/>
    <n v="3.3"/>
    <n v="30"/>
    <n v="47.58"/>
    <n v="1622"/>
    <n v="21894"/>
    <x v="12"/>
    <n v="980"/>
    <n v="76.5"/>
    <n v="2.6"/>
    <n v="8.6"/>
    <s v="Yes"/>
    <n v="3"/>
    <n v="10"/>
    <n v="13"/>
    <x v="0"/>
    <n v="330306.84000000003"/>
    <x v="1"/>
  </r>
  <r>
    <x v="2438"/>
    <x v="2"/>
    <x v="4"/>
    <n v="3.8"/>
    <n v="69"/>
    <n v="63.89"/>
    <n v="2092"/>
    <n v="24775"/>
    <x v="11"/>
    <n v="232"/>
    <n v="114.28"/>
    <n v="1.6"/>
    <n v="2.5"/>
    <s v="No"/>
    <n v="63"/>
    <n v="23"/>
    <n v="86"/>
    <x v="1"/>
    <n v="994827.08"/>
    <x v="0"/>
  </r>
  <r>
    <x v="2439"/>
    <x v="2"/>
    <x v="3"/>
    <n v="4.4000000000000004"/>
    <n v="70"/>
    <n v="39.17"/>
    <n v="3385"/>
    <n v="40908"/>
    <x v="2"/>
    <n v="917"/>
    <n v="91.75"/>
    <n v="4.8"/>
    <n v="8.6999999999999993"/>
    <s v="No"/>
    <n v="42"/>
    <n v="64"/>
    <n v="106"/>
    <x v="2"/>
    <n v="638335.02"/>
    <x v="0"/>
  </r>
  <r>
    <x v="2440"/>
    <x v="2"/>
    <x v="2"/>
    <n v="3.5"/>
    <n v="70"/>
    <n v="46.23"/>
    <n v="1162"/>
    <n v="17122"/>
    <x v="9"/>
    <n v="817"/>
    <n v="237.41"/>
    <n v="5.2"/>
    <n v="1.9"/>
    <s v="Yes"/>
    <n v="58"/>
    <n v="7"/>
    <n v="65"/>
    <x v="1"/>
    <n v="738493.95"/>
    <x v="0"/>
  </r>
  <r>
    <x v="2441"/>
    <x v="0"/>
    <x v="5"/>
    <n v="3.8"/>
    <n v="30"/>
    <n v="45.71"/>
    <n v="1914"/>
    <n v="23950"/>
    <x v="10"/>
    <n v="242"/>
    <n v="224.44"/>
    <n v="6.8"/>
    <n v="8.9"/>
    <s v="Yes"/>
    <n v="27"/>
    <n v="12"/>
    <n v="39"/>
    <x v="0"/>
    <n v="316499.89"/>
    <x v="1"/>
  </r>
  <r>
    <x v="2442"/>
    <x v="2"/>
    <x v="0"/>
    <n v="4.0999999999999996"/>
    <n v="68"/>
    <n v="72.63"/>
    <n v="3142"/>
    <n v="34201"/>
    <x v="16"/>
    <n v="895"/>
    <n v="248.53"/>
    <n v="2.2999999999999998"/>
    <n v="8.6999999999999993"/>
    <s v="No"/>
    <n v="25"/>
    <n v="1"/>
    <n v="26"/>
    <x v="0"/>
    <n v="1104207.3899999999"/>
    <x v="2"/>
  </r>
  <r>
    <x v="2443"/>
    <x v="2"/>
    <x v="1"/>
    <n v="4.8"/>
    <n v="51"/>
    <n v="28"/>
    <n v="4101"/>
    <n v="48000"/>
    <x v="11"/>
    <n v="63"/>
    <n v="224.82"/>
    <n v="2.9"/>
    <n v="7.3"/>
    <s v="No"/>
    <n v="46"/>
    <n v="46"/>
    <n v="92"/>
    <x v="1"/>
    <n v="346085.5"/>
    <x v="1"/>
  </r>
  <r>
    <x v="2444"/>
    <x v="1"/>
    <x v="2"/>
    <n v="3.7"/>
    <n v="81"/>
    <n v="50.02"/>
    <n v="5761"/>
    <n v="59119"/>
    <x v="13"/>
    <n v="73"/>
    <n v="82.18"/>
    <n v="8.1999999999999993"/>
    <n v="3.7"/>
    <s v="Yes"/>
    <n v="7"/>
    <n v="17"/>
    <n v="24"/>
    <x v="0"/>
    <n v="921198.71"/>
    <x v="0"/>
  </r>
  <r>
    <x v="2445"/>
    <x v="0"/>
    <x v="5"/>
    <n v="3.3"/>
    <n v="42"/>
    <n v="38.270000000000003"/>
    <n v="1012"/>
    <n v="14455"/>
    <x v="7"/>
    <n v="644"/>
    <n v="294.64999999999998"/>
    <n v="6.2"/>
    <n v="1.8"/>
    <s v="Yes"/>
    <n v="5"/>
    <n v="14"/>
    <n v="19"/>
    <x v="0"/>
    <n v="376263.34"/>
    <x v="1"/>
  </r>
  <r>
    <x v="2446"/>
    <x v="2"/>
    <x v="0"/>
    <n v="4"/>
    <n v="63"/>
    <n v="66.650000000000006"/>
    <n v="1037"/>
    <n v="15496"/>
    <x v="11"/>
    <n v="855"/>
    <n v="97.13"/>
    <n v="1.3"/>
    <n v="8"/>
    <s v="Yes"/>
    <n v="59"/>
    <n v="60"/>
    <n v="119"/>
    <x v="2"/>
    <n v="953191.7"/>
    <x v="0"/>
  </r>
  <r>
    <x v="2447"/>
    <x v="0"/>
    <x v="3"/>
    <n v="4.5"/>
    <n v="34"/>
    <n v="33.200000000000003"/>
    <n v="2265"/>
    <n v="30846"/>
    <x v="15"/>
    <n v="285"/>
    <n v="137.61000000000001"/>
    <n v="8.6"/>
    <n v="3"/>
    <s v="No"/>
    <n v="31"/>
    <n v="3"/>
    <n v="34"/>
    <x v="0"/>
    <n v="262645.8"/>
    <x v="1"/>
  </r>
  <r>
    <x v="2448"/>
    <x v="2"/>
    <x v="4"/>
    <n v="3.2"/>
    <n v="52"/>
    <n v="61.38"/>
    <n v="2479"/>
    <n v="29118"/>
    <x v="17"/>
    <n v="899"/>
    <n v="226.72"/>
    <n v="6.7"/>
    <n v="5"/>
    <s v="Yes"/>
    <n v="5"/>
    <n v="38"/>
    <n v="43"/>
    <x v="0"/>
    <n v="724457.18"/>
    <x v="0"/>
  </r>
  <r>
    <x v="2449"/>
    <x v="2"/>
    <x v="0"/>
    <n v="3.8"/>
    <n v="66"/>
    <n v="74.09"/>
    <n v="2868"/>
    <n v="33458"/>
    <x v="12"/>
    <n v="826"/>
    <n v="85.11"/>
    <n v="2.7"/>
    <n v="5.8"/>
    <s v="Yes"/>
    <n v="37"/>
    <n v="9"/>
    <n v="46"/>
    <x v="0"/>
    <n v="1092181.8999999999"/>
    <x v="2"/>
  </r>
  <r>
    <x v="2450"/>
    <x v="2"/>
    <x v="4"/>
    <n v="3"/>
    <n v="50"/>
    <n v="59"/>
    <n v="798"/>
    <n v="10040"/>
    <x v="10"/>
    <n v="805"/>
    <n v="92.63"/>
    <n v="3.3"/>
    <n v="7.2"/>
    <s v="Yes"/>
    <n v="5"/>
    <n v="36"/>
    <n v="41"/>
    <x v="0"/>
    <n v="659028"/>
    <x v="0"/>
  </r>
  <r>
    <x v="2451"/>
    <x v="1"/>
    <x v="4"/>
    <n v="3.1"/>
    <n v="83"/>
    <n v="58.83"/>
    <n v="5442"/>
    <n v="55504"/>
    <x v="5"/>
    <n v="552"/>
    <n v="269.14"/>
    <n v="6"/>
    <n v="5.4"/>
    <s v="Yes"/>
    <n v="73"/>
    <n v="33"/>
    <n v="106"/>
    <x v="2"/>
    <n v="1104331.0900000001"/>
    <x v="2"/>
  </r>
  <r>
    <x v="2452"/>
    <x v="1"/>
    <x v="3"/>
    <n v="4"/>
    <n v="75"/>
    <n v="35.15"/>
    <n v="4679"/>
    <n v="48586"/>
    <x v="1"/>
    <n v="304"/>
    <n v="133"/>
    <n v="6"/>
    <n v="7.3"/>
    <s v="No"/>
    <n v="12"/>
    <n v="26"/>
    <n v="38"/>
    <x v="0"/>
    <n v="603380.25"/>
    <x v="0"/>
  </r>
  <r>
    <x v="2453"/>
    <x v="1"/>
    <x v="3"/>
    <n v="3.6"/>
    <n v="86"/>
    <n v="37.090000000000003"/>
    <n v="5004"/>
    <n v="54084"/>
    <x v="6"/>
    <n v="426"/>
    <n v="216.4"/>
    <n v="8.1999999999999993"/>
    <n v="8.3000000000000007"/>
    <s v="Yes"/>
    <n v="77"/>
    <n v="44"/>
    <n v="121"/>
    <x v="2"/>
    <n v="736353.15"/>
    <x v="0"/>
  </r>
  <r>
    <x v="2454"/>
    <x v="0"/>
    <x v="2"/>
    <n v="4.7"/>
    <n v="33"/>
    <n v="53.27"/>
    <n v="2147"/>
    <n v="26101"/>
    <x v="18"/>
    <n v="364"/>
    <n v="264.69"/>
    <n v="4.2"/>
    <n v="7.4"/>
    <s v="Yes"/>
    <n v="32"/>
    <n v="23"/>
    <n v="55"/>
    <x v="1"/>
    <n v="410965.69"/>
    <x v="1"/>
  </r>
  <r>
    <x v="2455"/>
    <x v="0"/>
    <x v="2"/>
    <n v="4.2"/>
    <n v="35"/>
    <n v="48.59"/>
    <n v="1746"/>
    <n v="20586"/>
    <x v="16"/>
    <n v="356"/>
    <n v="293.3"/>
    <n v="5.9"/>
    <n v="3.7"/>
    <s v="No"/>
    <n v="31"/>
    <n v="30"/>
    <n v="61"/>
    <x v="1"/>
    <n v="391566.64"/>
    <x v="1"/>
  </r>
  <r>
    <x v="2456"/>
    <x v="1"/>
    <x v="0"/>
    <n v="3.9"/>
    <n v="70"/>
    <n v="71.45"/>
    <n v="5773"/>
    <n v="64586"/>
    <x v="2"/>
    <n v="158"/>
    <n v="102.57"/>
    <n v="6.2"/>
    <n v="9"/>
    <s v="Yes"/>
    <n v="36"/>
    <n v="9"/>
    <n v="45"/>
    <x v="0"/>
    <n v="1136348.55"/>
    <x v="2"/>
  </r>
  <r>
    <x v="2457"/>
    <x v="0"/>
    <x v="3"/>
    <n v="3.8"/>
    <n v="38"/>
    <n v="34.28"/>
    <n v="2902"/>
    <n v="31628"/>
    <x v="4"/>
    <n v="868"/>
    <n v="80.73"/>
    <n v="6"/>
    <n v="6"/>
    <s v="No"/>
    <n v="0"/>
    <n v="12"/>
    <n v="12"/>
    <x v="0"/>
    <n v="304359.92"/>
    <x v="1"/>
  </r>
  <r>
    <x v="2458"/>
    <x v="2"/>
    <x v="5"/>
    <n v="4"/>
    <n v="53"/>
    <n v="42.88"/>
    <n v="1499"/>
    <n v="22670"/>
    <x v="12"/>
    <n v="324"/>
    <n v="235.18"/>
    <n v="1.7"/>
    <n v="5.2"/>
    <s v="No"/>
    <n v="50"/>
    <n v="18"/>
    <n v="68"/>
    <x v="1"/>
    <n v="514104"/>
    <x v="0"/>
  </r>
  <r>
    <x v="2459"/>
    <x v="2"/>
    <x v="0"/>
    <n v="3.1"/>
    <n v="58"/>
    <n v="66.81"/>
    <n v="3017"/>
    <n v="35581"/>
    <x v="0"/>
    <n v="367"/>
    <n v="97.05"/>
    <n v="4.7"/>
    <n v="6.2"/>
    <s v="No"/>
    <n v="0"/>
    <n v="43"/>
    <n v="43"/>
    <x v="0"/>
    <n v="876982"/>
    <x v="0"/>
  </r>
  <r>
    <x v="2460"/>
    <x v="2"/>
    <x v="1"/>
    <n v="4.8"/>
    <n v="58"/>
    <n v="27.83"/>
    <n v="1671"/>
    <n v="23453"/>
    <x v="10"/>
    <n v="816"/>
    <n v="195.05"/>
    <n v="4"/>
    <n v="5.3"/>
    <s v="Yes"/>
    <n v="54"/>
    <n v="36"/>
    <n v="90"/>
    <x v="1"/>
    <n v="367962.51"/>
    <x v="1"/>
  </r>
  <r>
    <x v="2461"/>
    <x v="1"/>
    <x v="4"/>
    <n v="5"/>
    <n v="82"/>
    <n v="59.69"/>
    <n v="8113"/>
    <n v="83843"/>
    <x v="9"/>
    <n v="294"/>
    <n v="183.16"/>
    <n v="9.9"/>
    <n v="7.8"/>
    <s v="No"/>
    <n v="23"/>
    <n v="2"/>
    <n v="25"/>
    <x v="0"/>
    <n v="1118204.92"/>
    <x v="2"/>
  </r>
  <r>
    <x v="2462"/>
    <x v="0"/>
    <x v="4"/>
    <n v="3.4"/>
    <n v="46"/>
    <n v="64.78"/>
    <n v="2506"/>
    <n v="32902"/>
    <x v="1"/>
    <n v="827"/>
    <n v="189.98"/>
    <n v="5.2"/>
    <n v="4.8"/>
    <s v="Yes"/>
    <n v="19"/>
    <n v="14"/>
    <n v="33"/>
    <x v="0"/>
    <n v="674789.56"/>
    <x v="0"/>
  </r>
  <r>
    <x v="2463"/>
    <x v="1"/>
    <x v="2"/>
    <n v="3.2"/>
    <n v="90"/>
    <n v="51.31"/>
    <n v="2873"/>
    <n v="33048"/>
    <x v="5"/>
    <n v="471"/>
    <n v="212.45"/>
    <n v="4.9000000000000004"/>
    <n v="8"/>
    <s v="No"/>
    <n v="10"/>
    <n v="61"/>
    <n v="71"/>
    <x v="1"/>
    <n v="1039317.01"/>
    <x v="2"/>
  </r>
  <r>
    <x v="2464"/>
    <x v="0"/>
    <x v="5"/>
    <n v="3.3"/>
    <n v="32"/>
    <n v="45.62"/>
    <n v="2858"/>
    <n v="32593"/>
    <x v="7"/>
    <n v="180"/>
    <n v="262.72000000000003"/>
    <n v="5.4"/>
    <n v="7.8"/>
    <s v="Yes"/>
    <n v="24"/>
    <n v="8"/>
    <n v="32"/>
    <x v="0"/>
    <n v="350041.45"/>
    <x v="1"/>
  </r>
  <r>
    <x v="2465"/>
    <x v="2"/>
    <x v="3"/>
    <n v="4.3"/>
    <n v="55"/>
    <n v="31.14"/>
    <n v="2223"/>
    <n v="22944"/>
    <x v="14"/>
    <n v="993"/>
    <n v="117.95"/>
    <n v="9.3000000000000007"/>
    <n v="3.5"/>
    <s v="No"/>
    <n v="25"/>
    <n v="52"/>
    <n v="77"/>
    <x v="1"/>
    <n v="391346.78"/>
    <x v="1"/>
  </r>
  <r>
    <x v="2466"/>
    <x v="1"/>
    <x v="3"/>
    <n v="4.3"/>
    <n v="89"/>
    <n v="35.06"/>
    <n v="4994"/>
    <n v="58423"/>
    <x v="7"/>
    <n v="474"/>
    <n v="188.81"/>
    <n v="6.5"/>
    <n v="1.9"/>
    <s v="No"/>
    <n v="27"/>
    <n v="66"/>
    <n v="93"/>
    <x v="1"/>
    <n v="718175.19"/>
    <x v="0"/>
  </r>
  <r>
    <x v="2467"/>
    <x v="0"/>
    <x v="2"/>
    <n v="4.7"/>
    <n v="44"/>
    <n v="49.61"/>
    <n v="3704"/>
    <n v="42971"/>
    <x v="18"/>
    <n v="194"/>
    <n v="134.16999999999999"/>
    <n v="4.5"/>
    <n v="8.6999999999999993"/>
    <s v="No"/>
    <n v="17"/>
    <n v="3"/>
    <n v="20"/>
    <x v="0"/>
    <n v="505726.71"/>
    <x v="0"/>
  </r>
  <r>
    <x v="2468"/>
    <x v="0"/>
    <x v="1"/>
    <n v="4.5"/>
    <n v="43"/>
    <n v="31.6"/>
    <n v="2535"/>
    <n v="33441"/>
    <x v="11"/>
    <n v="392"/>
    <n v="129.68"/>
    <n v="9.1999999999999993"/>
    <n v="2.5"/>
    <s v="No"/>
    <n v="9"/>
    <n v="28"/>
    <n v="37"/>
    <x v="0"/>
    <n v="327854.95"/>
    <x v="1"/>
  </r>
  <r>
    <x v="2469"/>
    <x v="2"/>
    <x v="0"/>
    <n v="3.9"/>
    <n v="62"/>
    <n v="73.930000000000007"/>
    <n v="2491"/>
    <n v="27865"/>
    <x v="3"/>
    <n v="268"/>
    <n v="55.1"/>
    <n v="9.4"/>
    <n v="1.3"/>
    <s v="No"/>
    <n v="52"/>
    <n v="28"/>
    <n v="80"/>
    <x v="1"/>
    <n v="1029751.69"/>
    <x v="2"/>
  </r>
  <r>
    <x v="2470"/>
    <x v="1"/>
    <x v="0"/>
    <n v="4.2"/>
    <n v="78"/>
    <n v="74.260000000000005"/>
    <n v="5448"/>
    <n v="57779"/>
    <x v="12"/>
    <n v="634"/>
    <n v="199.85"/>
    <n v="3.4"/>
    <n v="4.5999999999999996"/>
    <s v="Yes"/>
    <n v="47"/>
    <n v="30"/>
    <n v="77"/>
    <x v="1"/>
    <n v="1296556.29"/>
    <x v="2"/>
  </r>
  <r>
    <x v="2471"/>
    <x v="1"/>
    <x v="5"/>
    <n v="4.4000000000000004"/>
    <n v="84"/>
    <n v="42.37"/>
    <n v="5692"/>
    <n v="61612"/>
    <x v="16"/>
    <n v="246"/>
    <n v="293.13"/>
    <n v="4.5"/>
    <n v="3.3"/>
    <s v="No"/>
    <n v="25"/>
    <n v="59"/>
    <n v="84"/>
    <x v="1"/>
    <n v="806008.2"/>
    <x v="0"/>
  </r>
  <r>
    <x v="2472"/>
    <x v="1"/>
    <x v="2"/>
    <n v="4"/>
    <n v="83"/>
    <n v="52.06"/>
    <n v="7370"/>
    <n v="82459"/>
    <x v="0"/>
    <n v="644"/>
    <n v="240.31"/>
    <n v="9.6999999999999993"/>
    <n v="3"/>
    <s v="No"/>
    <n v="56"/>
    <n v="21"/>
    <n v="77"/>
    <x v="1"/>
    <n v="986119.19"/>
    <x v="0"/>
  </r>
  <r>
    <x v="2473"/>
    <x v="2"/>
    <x v="2"/>
    <n v="4"/>
    <n v="53"/>
    <n v="55.44"/>
    <n v="1936"/>
    <n v="22177"/>
    <x v="11"/>
    <n v="910"/>
    <n v="110.7"/>
    <n v="5.9"/>
    <n v="2.6"/>
    <s v="Yes"/>
    <n v="17"/>
    <n v="39"/>
    <n v="56"/>
    <x v="1"/>
    <n v="673679.57"/>
    <x v="0"/>
  </r>
  <r>
    <x v="2474"/>
    <x v="1"/>
    <x v="1"/>
    <n v="4.3"/>
    <n v="80"/>
    <n v="29.22"/>
    <n v="7228"/>
    <n v="78062"/>
    <x v="17"/>
    <n v="832"/>
    <n v="229.03"/>
    <n v="4.9000000000000004"/>
    <n v="7.7"/>
    <s v="Yes"/>
    <n v="63"/>
    <n v="65"/>
    <n v="128"/>
    <x v="2"/>
    <n v="548383.66"/>
    <x v="0"/>
  </r>
  <r>
    <x v="2475"/>
    <x v="2"/>
    <x v="0"/>
    <n v="4.0999999999999996"/>
    <n v="51"/>
    <n v="74.16"/>
    <n v="1583"/>
    <n v="20255"/>
    <x v="5"/>
    <n v="667"/>
    <n v="124.33"/>
    <n v="2.8"/>
    <n v="8.1"/>
    <s v="Yes"/>
    <n v="40"/>
    <n v="43"/>
    <n v="83"/>
    <x v="1"/>
    <n v="855619.57"/>
    <x v="0"/>
  </r>
  <r>
    <x v="2476"/>
    <x v="2"/>
    <x v="2"/>
    <n v="4.3"/>
    <n v="65"/>
    <n v="55.14"/>
    <n v="2152"/>
    <n v="30137"/>
    <x v="6"/>
    <n v="661"/>
    <n v="238.41"/>
    <n v="4.5"/>
    <n v="1.4"/>
    <s v="No"/>
    <n v="40"/>
    <n v="34"/>
    <n v="74"/>
    <x v="1"/>
    <n v="812005.11"/>
    <x v="0"/>
  </r>
  <r>
    <x v="2477"/>
    <x v="2"/>
    <x v="3"/>
    <n v="4.2"/>
    <n v="68"/>
    <n v="35.409999999999997"/>
    <n v="1466"/>
    <n v="20061"/>
    <x v="11"/>
    <n v="745"/>
    <n v="263.73"/>
    <n v="6.7"/>
    <n v="5.9"/>
    <s v="Yes"/>
    <n v="35"/>
    <n v="11"/>
    <n v="46"/>
    <x v="0"/>
    <n v="556946.63"/>
    <x v="0"/>
  </r>
  <r>
    <x v="2478"/>
    <x v="0"/>
    <x v="5"/>
    <n v="4.4000000000000004"/>
    <n v="45"/>
    <n v="43.02"/>
    <n v="3179"/>
    <n v="37090"/>
    <x v="7"/>
    <n v="893"/>
    <n v="133.58000000000001"/>
    <n v="1.3"/>
    <n v="2.2000000000000002"/>
    <s v="No"/>
    <n v="27"/>
    <n v="21"/>
    <n v="48"/>
    <x v="0"/>
    <n v="452186.06"/>
    <x v="1"/>
  </r>
  <r>
    <x v="2479"/>
    <x v="1"/>
    <x v="0"/>
    <n v="4.3"/>
    <n v="76"/>
    <n v="69.150000000000006"/>
    <n v="3017"/>
    <n v="32793"/>
    <x v="4"/>
    <n v="127"/>
    <n v="50.55"/>
    <n v="1.7"/>
    <n v="5.5"/>
    <s v="No"/>
    <n v="43"/>
    <n v="31"/>
    <n v="74"/>
    <x v="1"/>
    <n v="1171068.8500000001"/>
    <x v="2"/>
  </r>
  <r>
    <x v="2480"/>
    <x v="1"/>
    <x v="1"/>
    <n v="4"/>
    <n v="80"/>
    <n v="26.75"/>
    <n v="3016"/>
    <n v="36806"/>
    <x v="2"/>
    <n v="704"/>
    <n v="126.25"/>
    <n v="1"/>
    <n v="4.0999999999999996"/>
    <s v="Yes"/>
    <n v="72"/>
    <n v="8"/>
    <n v="80"/>
    <x v="1"/>
    <n v="499122.3"/>
    <x v="1"/>
  </r>
  <r>
    <x v="2481"/>
    <x v="2"/>
    <x v="5"/>
    <n v="4.4000000000000004"/>
    <n v="61"/>
    <n v="41.45"/>
    <n v="4206"/>
    <n v="44063"/>
    <x v="5"/>
    <n v="420"/>
    <n v="101.46"/>
    <n v="3"/>
    <n v="2.8"/>
    <s v="No"/>
    <n v="42"/>
    <n v="37"/>
    <n v="79"/>
    <x v="1"/>
    <n v="580257.25"/>
    <x v="0"/>
  </r>
  <r>
    <x v="2482"/>
    <x v="2"/>
    <x v="4"/>
    <n v="3.9"/>
    <n v="53"/>
    <n v="57.16"/>
    <n v="2310"/>
    <n v="23565"/>
    <x v="17"/>
    <n v="144"/>
    <n v="204.65"/>
    <n v="2.6"/>
    <n v="9.5"/>
    <s v="No"/>
    <n v="22"/>
    <n v="9"/>
    <n v="31"/>
    <x v="0"/>
    <n v="686209.33"/>
    <x v="0"/>
  </r>
  <r>
    <x v="2483"/>
    <x v="1"/>
    <x v="3"/>
    <n v="3.5"/>
    <n v="85"/>
    <n v="35.03"/>
    <n v="6061"/>
    <n v="68220"/>
    <x v="12"/>
    <n v="438"/>
    <n v="122.52"/>
    <n v="8.6999999999999993"/>
    <n v="9.6"/>
    <s v="Yes"/>
    <n v="42"/>
    <n v="63"/>
    <n v="105"/>
    <x v="2"/>
    <n v="684290.1"/>
    <x v="0"/>
  </r>
  <r>
    <x v="2484"/>
    <x v="2"/>
    <x v="1"/>
    <n v="3"/>
    <n v="65"/>
    <n v="34.6"/>
    <n v="1557"/>
    <n v="18189"/>
    <x v="17"/>
    <n v="861"/>
    <n v="59.01"/>
    <n v="2.7"/>
    <n v="6.1"/>
    <s v="No"/>
    <n v="21"/>
    <n v="47"/>
    <n v="68"/>
    <x v="1"/>
    <n v="514250.75"/>
    <x v="0"/>
  </r>
  <r>
    <x v="2485"/>
    <x v="1"/>
    <x v="5"/>
    <n v="4.0999999999999996"/>
    <n v="76"/>
    <n v="35.950000000000003"/>
    <n v="5560"/>
    <n v="56015"/>
    <x v="5"/>
    <n v="564"/>
    <n v="182.83"/>
    <n v="7"/>
    <n v="2.7"/>
    <s v="Yes"/>
    <n v="17"/>
    <n v="52"/>
    <n v="69"/>
    <x v="1"/>
    <n v="628951.1"/>
    <x v="0"/>
  </r>
  <r>
    <x v="2486"/>
    <x v="0"/>
    <x v="2"/>
    <n v="4.2"/>
    <n v="42"/>
    <n v="45.33"/>
    <n v="3910"/>
    <n v="45667"/>
    <x v="14"/>
    <n v="96"/>
    <n v="268.67"/>
    <n v="2.1"/>
    <n v="6.2"/>
    <s v="No"/>
    <n v="0"/>
    <n v="31"/>
    <n v="31"/>
    <x v="0"/>
    <n v="431840.92"/>
    <x v="1"/>
  </r>
  <r>
    <x v="2487"/>
    <x v="2"/>
    <x v="4"/>
    <n v="4.9000000000000004"/>
    <n v="54"/>
    <n v="61.67"/>
    <n v="3462"/>
    <n v="38639"/>
    <x v="4"/>
    <n v="207"/>
    <n v="162.83000000000001"/>
    <n v="6.3"/>
    <n v="9.4"/>
    <s v="Yes"/>
    <n v="38"/>
    <n v="53"/>
    <n v="91"/>
    <x v="1"/>
    <n v="755310.34"/>
    <x v="0"/>
  </r>
  <r>
    <x v="2488"/>
    <x v="1"/>
    <x v="1"/>
    <n v="3.7"/>
    <n v="70"/>
    <n v="28.64"/>
    <n v="4187"/>
    <n v="42224"/>
    <x v="10"/>
    <n v="800"/>
    <n v="144.07"/>
    <n v="4.9000000000000004"/>
    <n v="4.4000000000000004"/>
    <s v="No"/>
    <n v="13"/>
    <n v="40"/>
    <n v="53"/>
    <x v="1"/>
    <n v="457210.82"/>
    <x v="1"/>
  </r>
  <r>
    <x v="2489"/>
    <x v="2"/>
    <x v="2"/>
    <n v="3.8"/>
    <n v="54"/>
    <n v="49.6"/>
    <n v="2950"/>
    <n v="31758"/>
    <x v="5"/>
    <n v="829"/>
    <n v="94.63"/>
    <n v="4.7"/>
    <n v="2.2000000000000002"/>
    <s v="Yes"/>
    <n v="28"/>
    <n v="2"/>
    <n v="30"/>
    <x v="0"/>
    <n v="610178.5"/>
    <x v="0"/>
  </r>
  <r>
    <x v="2490"/>
    <x v="1"/>
    <x v="3"/>
    <n v="3.4"/>
    <n v="83"/>
    <n v="34.46"/>
    <n v="5854"/>
    <n v="66745"/>
    <x v="6"/>
    <n v="320"/>
    <n v="146.85"/>
    <n v="8.6999999999999993"/>
    <n v="7.2"/>
    <s v="No"/>
    <n v="50"/>
    <n v="54"/>
    <n v="104"/>
    <x v="2"/>
    <n v="664671.51"/>
    <x v="0"/>
  </r>
  <r>
    <x v="2491"/>
    <x v="1"/>
    <x v="4"/>
    <n v="3.1"/>
    <n v="80"/>
    <n v="55.95"/>
    <n v="1528"/>
    <n v="13621"/>
    <x v="0"/>
    <n v="471"/>
    <n v="132.72999999999999"/>
    <n v="2.5"/>
    <n v="6.9"/>
    <s v="No"/>
    <n v="78"/>
    <n v="34"/>
    <n v="112"/>
    <x v="2"/>
    <n v="1008125.45"/>
    <x v="2"/>
  </r>
  <r>
    <x v="2492"/>
    <x v="2"/>
    <x v="0"/>
    <n v="4.5"/>
    <n v="51"/>
    <n v="65.040000000000006"/>
    <n v="2762"/>
    <n v="31418"/>
    <x v="5"/>
    <n v="77"/>
    <n v="298.73"/>
    <n v="6.4"/>
    <n v="1"/>
    <s v="Yes"/>
    <n v="47"/>
    <n v="4"/>
    <n v="51"/>
    <x v="1"/>
    <n v="750316.7"/>
    <x v="0"/>
  </r>
  <r>
    <x v="2493"/>
    <x v="0"/>
    <x v="2"/>
    <n v="3.5"/>
    <n v="47"/>
    <n v="54.88"/>
    <n v="2410"/>
    <n v="26932"/>
    <x v="12"/>
    <n v="226"/>
    <n v="57.62"/>
    <n v="8.4"/>
    <n v="8.6999999999999993"/>
    <s v="No"/>
    <n v="46"/>
    <n v="29"/>
    <n v="75"/>
    <x v="1"/>
    <n v="588959.43999999994"/>
    <x v="0"/>
  </r>
  <r>
    <x v="2494"/>
    <x v="1"/>
    <x v="5"/>
    <n v="4.2"/>
    <n v="84"/>
    <n v="37.4"/>
    <n v="2715"/>
    <n v="35492"/>
    <x v="10"/>
    <n v="136"/>
    <n v="109.71"/>
    <n v="7.4"/>
    <n v="6.9"/>
    <s v="No"/>
    <n v="14"/>
    <n v="0"/>
    <n v="14"/>
    <x v="0"/>
    <n v="703803.1"/>
    <x v="0"/>
  </r>
  <r>
    <x v="2495"/>
    <x v="1"/>
    <x v="1"/>
    <n v="4.4000000000000004"/>
    <n v="83"/>
    <n v="29.69"/>
    <n v="6760"/>
    <n v="70069"/>
    <x v="9"/>
    <n v="736"/>
    <n v="67.16"/>
    <n v="9.9"/>
    <n v="2.8"/>
    <s v="Yes"/>
    <n v="16"/>
    <n v="8"/>
    <n v="24"/>
    <x v="0"/>
    <n v="580853.14"/>
    <x v="0"/>
  </r>
  <r>
    <x v="2496"/>
    <x v="1"/>
    <x v="4"/>
    <n v="3.9"/>
    <n v="82"/>
    <n v="65.69"/>
    <n v="1672"/>
    <n v="24105"/>
    <x v="3"/>
    <n v="768"/>
    <n v="264.35000000000002"/>
    <n v="1"/>
    <n v="1"/>
    <s v="Yes"/>
    <n v="80"/>
    <n v="48"/>
    <n v="128"/>
    <x v="2"/>
    <n v="1203318.5900000001"/>
    <x v="2"/>
  </r>
  <r>
    <x v="2497"/>
    <x v="0"/>
    <x v="2"/>
    <n v="4.8"/>
    <n v="31"/>
    <n v="54.09"/>
    <n v="3328"/>
    <n v="37385"/>
    <x v="2"/>
    <n v="636"/>
    <n v="154.33000000000001"/>
    <n v="9"/>
    <n v="9.8000000000000007"/>
    <s v="No"/>
    <n v="6"/>
    <n v="3"/>
    <n v="9"/>
    <x v="0"/>
    <n v="403237.07"/>
    <x v="1"/>
  </r>
  <r>
    <x v="2498"/>
    <x v="0"/>
    <x v="0"/>
    <n v="3.9"/>
    <n v="48"/>
    <n v="66.19"/>
    <n v="3448"/>
    <n v="42359"/>
    <x v="6"/>
    <n v="911"/>
    <n v="249.07"/>
    <n v="6.5"/>
    <n v="7.8"/>
    <s v="No"/>
    <n v="26"/>
    <n v="45"/>
    <n v="71"/>
    <x v="1"/>
    <n v="730750.72"/>
    <x v="0"/>
  </r>
  <r>
    <x v="2499"/>
    <x v="2"/>
    <x v="1"/>
    <n v="3.6"/>
    <n v="57"/>
    <n v="30.59"/>
    <n v="2413"/>
    <n v="24362"/>
    <x v="0"/>
    <n v="807"/>
    <n v="223.04"/>
    <n v="1"/>
    <n v="4.3"/>
    <s v="No"/>
    <n v="30"/>
    <n v="19"/>
    <n v="49"/>
    <x v="0"/>
    <n v="405455.48"/>
    <x v="1"/>
  </r>
  <r>
    <x v="2500"/>
    <x v="0"/>
    <x v="1"/>
    <n v="4.8"/>
    <n v="46"/>
    <n v="33.03"/>
    <n v="2695"/>
    <n v="29823"/>
    <x v="18"/>
    <n v="317"/>
    <n v="282.01"/>
    <n v="5.2"/>
    <n v="4.9000000000000004"/>
    <s v="No"/>
    <n v="36"/>
    <n v="23"/>
    <n v="59"/>
    <x v="1"/>
    <n v="357910.64"/>
    <x v="1"/>
  </r>
  <r>
    <x v="2501"/>
    <x v="2"/>
    <x v="2"/>
    <n v="4.7"/>
    <n v="64"/>
    <n v="52.68"/>
    <n v="3805"/>
    <n v="41820"/>
    <x v="18"/>
    <n v="103"/>
    <n v="55.94"/>
    <n v="7.9"/>
    <n v="5.8"/>
    <s v="No"/>
    <n v="44"/>
    <n v="36"/>
    <n v="80"/>
    <x v="1"/>
    <n v="769431.78"/>
    <x v="0"/>
  </r>
  <r>
    <x v="2502"/>
    <x v="2"/>
    <x v="0"/>
    <n v="3.3"/>
    <n v="69"/>
    <n v="73.37"/>
    <n v="688"/>
    <n v="7456"/>
    <x v="0"/>
    <n v="132"/>
    <n v="101.84"/>
    <n v="2.6"/>
    <n v="7.5"/>
    <s v="Yes"/>
    <n v="15"/>
    <n v="18"/>
    <n v="33"/>
    <x v="0"/>
    <n v="1130834.08"/>
    <x v="2"/>
  </r>
  <r>
    <x v="2503"/>
    <x v="0"/>
    <x v="3"/>
    <n v="3.1"/>
    <n v="50"/>
    <n v="35.03"/>
    <n v="686"/>
    <n v="14643"/>
    <x v="16"/>
    <n v="593"/>
    <n v="225.51"/>
    <n v="7.1"/>
    <n v="2.6"/>
    <s v="Yes"/>
    <n v="0"/>
    <n v="48"/>
    <n v="48"/>
    <x v="0"/>
    <n v="400057.09"/>
    <x v="1"/>
  </r>
  <r>
    <x v="2504"/>
    <x v="2"/>
    <x v="3"/>
    <n v="3.2"/>
    <n v="63"/>
    <n v="31.94"/>
    <n v="1938"/>
    <n v="20181"/>
    <x v="7"/>
    <n v="434"/>
    <n v="196.31"/>
    <n v="2.2999999999999998"/>
    <n v="2.8"/>
    <s v="No"/>
    <n v="55"/>
    <n v="16"/>
    <n v="71"/>
    <x v="1"/>
    <n v="466277.97"/>
    <x v="1"/>
  </r>
  <r>
    <x v="2505"/>
    <x v="0"/>
    <x v="4"/>
    <n v="3.6"/>
    <n v="32"/>
    <n v="60.11"/>
    <n v="827"/>
    <n v="15447"/>
    <x v="11"/>
    <n v="961"/>
    <n v="223.67"/>
    <n v="8.1999999999999993"/>
    <n v="1.4"/>
    <s v="Yes"/>
    <n v="14"/>
    <n v="19"/>
    <n v="33"/>
    <x v="0"/>
    <n v="448969.36"/>
    <x v="1"/>
  </r>
  <r>
    <x v="2506"/>
    <x v="2"/>
    <x v="2"/>
    <n v="4.9000000000000004"/>
    <n v="66"/>
    <n v="52.13"/>
    <n v="4583"/>
    <n v="53412"/>
    <x v="3"/>
    <n v="572"/>
    <n v="193.87"/>
    <n v="6.1"/>
    <n v="9.9"/>
    <s v="No"/>
    <n v="31"/>
    <n v="38"/>
    <n v="69"/>
    <x v="1"/>
    <n v="784773.09"/>
    <x v="0"/>
  </r>
  <r>
    <x v="2507"/>
    <x v="0"/>
    <x v="4"/>
    <n v="4.0999999999999996"/>
    <n v="32"/>
    <n v="61.69"/>
    <n v="1875"/>
    <n v="18377"/>
    <x v="6"/>
    <n v="272"/>
    <n v="195.26"/>
    <n v="1.3"/>
    <n v="8.9"/>
    <s v="No"/>
    <n v="4"/>
    <n v="14"/>
    <n v="18"/>
    <x v="0"/>
    <n v="456809.29"/>
    <x v="1"/>
  </r>
  <r>
    <x v="2508"/>
    <x v="0"/>
    <x v="3"/>
    <n v="3.7"/>
    <n v="42"/>
    <n v="30.78"/>
    <n v="821"/>
    <n v="8321"/>
    <x v="3"/>
    <n v="914"/>
    <n v="283.14"/>
    <n v="1.8"/>
    <n v="6"/>
    <s v="Yes"/>
    <n v="15"/>
    <n v="32"/>
    <n v="47"/>
    <x v="0"/>
    <n v="300936.65000000002"/>
    <x v="1"/>
  </r>
  <r>
    <x v="2509"/>
    <x v="2"/>
    <x v="1"/>
    <n v="4.8"/>
    <n v="67"/>
    <n v="25.71"/>
    <n v="1959"/>
    <n v="24475"/>
    <x v="12"/>
    <n v="616"/>
    <n v="280.32"/>
    <n v="8.8000000000000007"/>
    <n v="4.9000000000000004"/>
    <s v="Yes"/>
    <n v="5"/>
    <n v="20"/>
    <n v="25"/>
    <x v="0"/>
    <n v="396129.83"/>
    <x v="1"/>
  </r>
  <r>
    <x v="2510"/>
    <x v="1"/>
    <x v="4"/>
    <n v="3.9"/>
    <n v="70"/>
    <n v="65.62"/>
    <n v="5339"/>
    <n v="56487"/>
    <x v="14"/>
    <n v="981"/>
    <n v="59.5"/>
    <n v="1.3"/>
    <n v="3.1"/>
    <s v="No"/>
    <n v="10"/>
    <n v="53"/>
    <n v="63"/>
    <x v="1"/>
    <n v="1026083.51"/>
    <x v="2"/>
  </r>
  <r>
    <x v="2511"/>
    <x v="2"/>
    <x v="0"/>
    <n v="3.6"/>
    <n v="56"/>
    <n v="66.67"/>
    <n v="3173"/>
    <n v="30719"/>
    <x v="14"/>
    <n v="335"/>
    <n v="153.41999999999999"/>
    <n v="3.7"/>
    <n v="6.4"/>
    <s v="Yes"/>
    <n v="10"/>
    <n v="39"/>
    <n v="49"/>
    <x v="0"/>
    <n v="833923.16"/>
    <x v="0"/>
  </r>
  <r>
    <x v="2512"/>
    <x v="0"/>
    <x v="5"/>
    <n v="4.9000000000000004"/>
    <n v="34"/>
    <n v="38.24"/>
    <n v="3220"/>
    <n v="41517"/>
    <x v="9"/>
    <n v="629"/>
    <n v="177.64"/>
    <n v="6.1"/>
    <n v="7.2"/>
    <s v="Yes"/>
    <n v="24"/>
    <n v="9"/>
    <n v="33"/>
    <x v="0"/>
    <n v="319810.81"/>
    <x v="1"/>
  </r>
  <r>
    <x v="2513"/>
    <x v="1"/>
    <x v="3"/>
    <n v="4.7"/>
    <n v="71"/>
    <n v="38.44"/>
    <n v="6410"/>
    <n v="67438"/>
    <x v="13"/>
    <n v="873"/>
    <n v="139.47999999999999"/>
    <n v="2.9"/>
    <n v="7.2"/>
    <s v="Yes"/>
    <n v="64"/>
    <n v="48"/>
    <n v="112"/>
    <x v="2"/>
    <n v="636791.74"/>
    <x v="0"/>
  </r>
  <r>
    <x v="2514"/>
    <x v="2"/>
    <x v="3"/>
    <n v="4.7"/>
    <n v="66"/>
    <n v="34.51"/>
    <n v="3563"/>
    <n v="39122"/>
    <x v="11"/>
    <n v="493"/>
    <n v="62.39"/>
    <n v="3"/>
    <n v="1.1000000000000001"/>
    <s v="Yes"/>
    <n v="5"/>
    <n v="0"/>
    <n v="5"/>
    <x v="0"/>
    <n v="526316.68999999994"/>
    <x v="0"/>
  </r>
  <r>
    <x v="2515"/>
    <x v="2"/>
    <x v="0"/>
    <n v="4"/>
    <n v="70"/>
    <n v="67"/>
    <n v="1062"/>
    <n v="10460"/>
    <x v="1"/>
    <n v="138"/>
    <n v="168.07"/>
    <n v="8"/>
    <n v="7.3"/>
    <s v="No"/>
    <n v="30"/>
    <n v="31"/>
    <n v="61"/>
    <x v="1"/>
    <n v="1049239"/>
    <x v="2"/>
  </r>
  <r>
    <x v="2516"/>
    <x v="2"/>
    <x v="4"/>
    <n v="4.5999999999999996"/>
    <n v="59"/>
    <n v="60.14"/>
    <n v="1712"/>
    <n v="26289"/>
    <x v="15"/>
    <n v="659"/>
    <n v="293.92"/>
    <n v="3.6"/>
    <n v="8.8000000000000007"/>
    <s v="Yes"/>
    <n v="54"/>
    <n v="23"/>
    <n v="77"/>
    <x v="1"/>
    <n v="796100.17"/>
    <x v="0"/>
  </r>
  <r>
    <x v="2517"/>
    <x v="1"/>
    <x v="2"/>
    <n v="3.4"/>
    <n v="73"/>
    <n v="51.26"/>
    <n v="5041"/>
    <n v="54522"/>
    <x v="18"/>
    <n v="578"/>
    <n v="68.05"/>
    <n v="1.3"/>
    <n v="2"/>
    <s v="No"/>
    <n v="15"/>
    <n v="13"/>
    <n v="28"/>
    <x v="0"/>
    <n v="846022.5"/>
    <x v="0"/>
  </r>
  <r>
    <x v="2518"/>
    <x v="0"/>
    <x v="1"/>
    <n v="4.0999999999999996"/>
    <n v="38"/>
    <n v="29.98"/>
    <n v="1998"/>
    <n v="19314"/>
    <x v="13"/>
    <n v="210"/>
    <n v="254.17"/>
    <n v="7.5"/>
    <n v="7.8"/>
    <s v="Yes"/>
    <n v="37"/>
    <n v="27"/>
    <n v="64"/>
    <x v="1"/>
    <n v="278444.98"/>
    <x v="1"/>
  </r>
  <r>
    <x v="2519"/>
    <x v="2"/>
    <x v="5"/>
    <n v="5"/>
    <n v="70"/>
    <n v="45.11"/>
    <n v="1460"/>
    <n v="14713"/>
    <x v="2"/>
    <n v="816"/>
    <n v="98.91"/>
    <n v="9.6"/>
    <n v="8.4"/>
    <s v="Yes"/>
    <n v="68"/>
    <n v="39"/>
    <n v="107"/>
    <x v="2"/>
    <n v="727920.72"/>
    <x v="0"/>
  </r>
  <r>
    <x v="2520"/>
    <x v="2"/>
    <x v="2"/>
    <n v="3.6"/>
    <n v="60"/>
    <n v="48.13"/>
    <n v="1515"/>
    <n v="19829"/>
    <x v="0"/>
    <n v="207"/>
    <n v="194.2"/>
    <n v="8.5"/>
    <n v="3.5"/>
    <s v="Yes"/>
    <n v="44"/>
    <n v="51"/>
    <n v="95"/>
    <x v="1"/>
    <n v="659678.5"/>
    <x v="0"/>
  </r>
  <r>
    <x v="2521"/>
    <x v="2"/>
    <x v="2"/>
    <n v="4.5999999999999996"/>
    <n v="61"/>
    <n v="52.27"/>
    <n v="2096"/>
    <n v="23698"/>
    <x v="4"/>
    <n v="318"/>
    <n v="146.76"/>
    <n v="5.9"/>
    <n v="7.4"/>
    <s v="Yes"/>
    <n v="41"/>
    <n v="26"/>
    <n v="67"/>
    <x v="1"/>
    <n v="718391.92"/>
    <x v="0"/>
  </r>
  <r>
    <x v="2522"/>
    <x v="2"/>
    <x v="0"/>
    <n v="4"/>
    <n v="61"/>
    <n v="66.239999999999995"/>
    <n v="1394"/>
    <n v="13748"/>
    <x v="11"/>
    <n v="957"/>
    <n v="137.25"/>
    <n v="4.8"/>
    <n v="1.9"/>
    <s v="No"/>
    <n v="10"/>
    <n v="59"/>
    <n v="69"/>
    <x v="1"/>
    <n v="914513.12"/>
    <x v="0"/>
  </r>
  <r>
    <x v="2523"/>
    <x v="2"/>
    <x v="4"/>
    <n v="3.1"/>
    <n v="67"/>
    <n v="59.32"/>
    <n v="2114"/>
    <n v="24399"/>
    <x v="15"/>
    <n v="429"/>
    <n v="267.60000000000002"/>
    <n v="9.3000000000000007"/>
    <n v="6.8"/>
    <s v="Yes"/>
    <n v="4"/>
    <n v="14"/>
    <n v="18"/>
    <x v="0"/>
    <n v="887769.07"/>
    <x v="0"/>
  </r>
  <r>
    <x v="2524"/>
    <x v="0"/>
    <x v="3"/>
    <n v="4.5"/>
    <n v="33"/>
    <n v="38.15"/>
    <n v="4313"/>
    <n v="50530"/>
    <x v="9"/>
    <n v="81"/>
    <n v="293.37"/>
    <n v="7.9"/>
    <n v="5.6"/>
    <s v="No"/>
    <n v="11"/>
    <n v="24"/>
    <n v="35"/>
    <x v="0"/>
    <n v="311953.3"/>
    <x v="1"/>
  </r>
  <r>
    <x v="2525"/>
    <x v="0"/>
    <x v="3"/>
    <n v="3.3"/>
    <n v="38"/>
    <n v="32.47"/>
    <n v="1637"/>
    <n v="15080"/>
    <x v="12"/>
    <n v="136"/>
    <n v="146.66999999999999"/>
    <n v="6.1"/>
    <n v="8.6"/>
    <s v="Yes"/>
    <n v="13"/>
    <n v="0"/>
    <n v="13"/>
    <x v="0"/>
    <n v="287468.95"/>
    <x v="1"/>
  </r>
  <r>
    <x v="2526"/>
    <x v="2"/>
    <x v="0"/>
    <n v="4.3"/>
    <n v="57"/>
    <n v="71.489999999999995"/>
    <n v="1631"/>
    <n v="16928"/>
    <x v="11"/>
    <n v="142"/>
    <n v="210.11"/>
    <n v="8.9"/>
    <n v="5.0999999999999996"/>
    <s v="No"/>
    <n v="9"/>
    <n v="54"/>
    <n v="63"/>
    <x v="1"/>
    <n v="924490.44"/>
    <x v="0"/>
  </r>
  <r>
    <x v="2527"/>
    <x v="1"/>
    <x v="4"/>
    <n v="3.2"/>
    <n v="88"/>
    <n v="56.69"/>
    <n v="1563"/>
    <n v="19514"/>
    <x v="4"/>
    <n v="559"/>
    <n v="189.1"/>
    <n v="6.4"/>
    <n v="4.9000000000000004"/>
    <s v="No"/>
    <n v="2"/>
    <n v="3"/>
    <n v="5"/>
    <x v="0"/>
    <n v="1107901.33"/>
    <x v="2"/>
  </r>
  <r>
    <x v="2528"/>
    <x v="0"/>
    <x v="0"/>
    <n v="4.9000000000000004"/>
    <n v="42"/>
    <n v="66.13"/>
    <n v="2776"/>
    <n v="32563"/>
    <x v="4"/>
    <n v="851"/>
    <n v="69.23"/>
    <n v="9.8000000000000007"/>
    <n v="9.4"/>
    <s v="No"/>
    <n v="19"/>
    <n v="38"/>
    <n v="57"/>
    <x v="1"/>
    <n v="634127.30000000005"/>
    <x v="0"/>
  </r>
  <r>
    <x v="2529"/>
    <x v="1"/>
    <x v="3"/>
    <n v="3.6"/>
    <n v="71"/>
    <n v="35.76"/>
    <n v="2077"/>
    <n v="29149"/>
    <x v="9"/>
    <n v="644"/>
    <n v="60.29"/>
    <n v="8.6999999999999993"/>
    <n v="9.4"/>
    <s v="No"/>
    <n v="13"/>
    <n v="26"/>
    <n v="39"/>
    <x v="0"/>
    <n v="591337.82999999996"/>
    <x v="0"/>
  </r>
  <r>
    <x v="2530"/>
    <x v="0"/>
    <x v="2"/>
    <n v="3.5"/>
    <n v="48"/>
    <n v="52.43"/>
    <n v="2822"/>
    <n v="35972"/>
    <x v="5"/>
    <n v="829"/>
    <n v="243.35"/>
    <n v="6"/>
    <n v="1.3"/>
    <s v="No"/>
    <n v="25"/>
    <n v="30"/>
    <n v="55"/>
    <x v="1"/>
    <n v="576367.41"/>
    <x v="0"/>
  </r>
  <r>
    <x v="2531"/>
    <x v="2"/>
    <x v="1"/>
    <n v="3.3"/>
    <n v="63"/>
    <n v="26.25"/>
    <n v="3039"/>
    <n v="28756"/>
    <x v="14"/>
    <n v="565"/>
    <n v="148.63"/>
    <n v="9.3000000000000007"/>
    <n v="5.4"/>
    <s v="No"/>
    <n v="50"/>
    <n v="50"/>
    <n v="100"/>
    <x v="1"/>
    <n v="380272.55"/>
    <x v="1"/>
  </r>
  <r>
    <x v="2532"/>
    <x v="0"/>
    <x v="4"/>
    <n v="4.9000000000000004"/>
    <n v="34"/>
    <n v="65.099999999999994"/>
    <n v="2216"/>
    <n v="28606"/>
    <x v="0"/>
    <n v="138"/>
    <n v="126.89"/>
    <n v="4.0999999999999996"/>
    <n v="2.4"/>
    <s v="No"/>
    <n v="24"/>
    <n v="19"/>
    <n v="43"/>
    <x v="0"/>
    <n v="508814.2"/>
    <x v="0"/>
  </r>
  <r>
    <x v="2533"/>
    <x v="2"/>
    <x v="5"/>
    <n v="4.4000000000000004"/>
    <n v="59"/>
    <n v="37.479999999999997"/>
    <n v="4373"/>
    <n v="45383"/>
    <x v="11"/>
    <n v="203"/>
    <n v="296.39999999999998"/>
    <n v="7.3"/>
    <n v="3.5"/>
    <s v="No"/>
    <n v="18"/>
    <n v="41"/>
    <n v="59"/>
    <x v="1"/>
    <n v="518125.05"/>
    <x v="0"/>
  </r>
  <r>
    <x v="2534"/>
    <x v="0"/>
    <x v="5"/>
    <n v="4.5"/>
    <n v="46"/>
    <n v="36.32"/>
    <n v="1134"/>
    <n v="19372"/>
    <x v="5"/>
    <n v="643"/>
    <n v="71.31"/>
    <n v="2.5"/>
    <n v="7"/>
    <s v="Yes"/>
    <n v="15"/>
    <n v="23"/>
    <n v="38"/>
    <x v="0"/>
    <n v="386973.44"/>
    <x v="1"/>
  </r>
  <r>
    <x v="2535"/>
    <x v="2"/>
    <x v="2"/>
    <n v="4"/>
    <n v="69"/>
    <n v="47.23"/>
    <n v="1837"/>
    <n v="25557"/>
    <x v="2"/>
    <n v="753"/>
    <n v="117.27"/>
    <n v="9.1"/>
    <n v="2.2000000000000002"/>
    <s v="No"/>
    <n v="59"/>
    <n v="29"/>
    <n v="88"/>
    <x v="1"/>
    <n v="747038.12"/>
    <x v="0"/>
  </r>
  <r>
    <x v="2536"/>
    <x v="2"/>
    <x v="0"/>
    <n v="3.9"/>
    <n v="65"/>
    <n v="66.87"/>
    <n v="998"/>
    <n v="14833"/>
    <x v="8"/>
    <n v="945"/>
    <n v="264.2"/>
    <n v="3.2"/>
    <n v="1.1000000000000001"/>
    <s v="No"/>
    <n v="52"/>
    <n v="6"/>
    <n v="58"/>
    <x v="1"/>
    <n v="966051.56"/>
    <x v="0"/>
  </r>
  <r>
    <x v="2537"/>
    <x v="2"/>
    <x v="0"/>
    <n v="3.2"/>
    <n v="66"/>
    <n v="66"/>
    <n v="3184"/>
    <n v="30995"/>
    <x v="17"/>
    <n v="207"/>
    <n v="153.75"/>
    <n v="9.5"/>
    <n v="7.5"/>
    <s v="Yes"/>
    <n v="53"/>
    <n v="53"/>
    <n v="106"/>
    <x v="2"/>
    <n v="986199.75"/>
    <x v="0"/>
  </r>
  <r>
    <x v="2538"/>
    <x v="2"/>
    <x v="3"/>
    <n v="4.0999999999999996"/>
    <n v="50"/>
    <n v="38.78"/>
    <n v="3258"/>
    <n v="35984"/>
    <x v="5"/>
    <n v="939"/>
    <n v="196.06"/>
    <n v="1.2"/>
    <n v="6.8"/>
    <s v="Yes"/>
    <n v="41"/>
    <n v="32"/>
    <n v="73"/>
    <x v="1"/>
    <n v="451036.14"/>
    <x v="1"/>
  </r>
  <r>
    <x v="2539"/>
    <x v="1"/>
    <x v="2"/>
    <n v="3.5"/>
    <n v="90"/>
    <n v="50.45"/>
    <n v="6362"/>
    <n v="67753"/>
    <x v="2"/>
    <n v="467"/>
    <n v="62.1"/>
    <n v="7.1"/>
    <n v="9.1"/>
    <s v="No"/>
    <n v="69"/>
    <n v="58"/>
    <n v="127"/>
    <x v="2"/>
    <n v="1040741.3"/>
    <x v="2"/>
  </r>
  <r>
    <x v="2540"/>
    <x v="2"/>
    <x v="3"/>
    <n v="5"/>
    <n v="64"/>
    <n v="34.270000000000003"/>
    <n v="4221"/>
    <n v="44220"/>
    <x v="14"/>
    <n v="302"/>
    <n v="280.07"/>
    <n v="2.4"/>
    <n v="5.9"/>
    <s v="No"/>
    <n v="5"/>
    <n v="41"/>
    <n v="46"/>
    <x v="0"/>
    <n v="496201.24"/>
    <x v="1"/>
  </r>
  <r>
    <x v="2541"/>
    <x v="1"/>
    <x v="3"/>
    <n v="4.5999999999999996"/>
    <n v="86"/>
    <n v="40.46"/>
    <n v="7310"/>
    <n v="79519"/>
    <x v="8"/>
    <n v="338"/>
    <n v="84.23"/>
    <n v="7.9"/>
    <n v="9.5"/>
    <s v="No"/>
    <n v="32"/>
    <n v="67"/>
    <n v="99"/>
    <x v="1"/>
    <n v="794346.13"/>
    <x v="0"/>
  </r>
  <r>
    <x v="2542"/>
    <x v="1"/>
    <x v="5"/>
    <n v="3.8"/>
    <n v="80"/>
    <n v="39.08"/>
    <n v="1635"/>
    <n v="17038"/>
    <x v="4"/>
    <n v="817"/>
    <n v="103.34"/>
    <n v="5.4"/>
    <n v="6.5"/>
    <s v="Yes"/>
    <n v="73"/>
    <n v="71"/>
    <n v="144"/>
    <x v="2"/>
    <n v="706197.52"/>
    <x v="0"/>
  </r>
  <r>
    <x v="2543"/>
    <x v="2"/>
    <x v="3"/>
    <n v="3.3"/>
    <n v="54"/>
    <n v="31.84"/>
    <n v="2535"/>
    <n v="24018"/>
    <x v="10"/>
    <n v="208"/>
    <n v="89.2"/>
    <n v="9.1999999999999993"/>
    <n v="4.5"/>
    <s v="No"/>
    <n v="26"/>
    <n v="1"/>
    <n v="27"/>
    <x v="0"/>
    <n v="391668.92"/>
    <x v="1"/>
  </r>
  <r>
    <x v="2544"/>
    <x v="1"/>
    <x v="3"/>
    <n v="4.5999999999999996"/>
    <n v="73"/>
    <n v="33.01"/>
    <n v="3308"/>
    <n v="34442"/>
    <x v="18"/>
    <n v="361"/>
    <n v="174.38"/>
    <n v="7.4"/>
    <n v="6.5"/>
    <s v="Yes"/>
    <n v="16"/>
    <n v="28"/>
    <n v="44"/>
    <x v="0"/>
    <n v="555539.41"/>
    <x v="0"/>
  </r>
  <r>
    <x v="2545"/>
    <x v="0"/>
    <x v="5"/>
    <n v="3.2"/>
    <n v="50"/>
    <n v="37.630000000000003"/>
    <n v="1709"/>
    <n v="16283"/>
    <x v="5"/>
    <n v="623"/>
    <n v="254.21"/>
    <n v="7.9"/>
    <n v="7.7"/>
    <s v="Yes"/>
    <n v="28"/>
    <n v="33"/>
    <n v="61"/>
    <x v="1"/>
    <n v="437767.58"/>
    <x v="1"/>
  </r>
  <r>
    <x v="2546"/>
    <x v="2"/>
    <x v="0"/>
    <n v="3.4"/>
    <n v="58"/>
    <n v="70.489999999999995"/>
    <n v="2776"/>
    <n v="34433"/>
    <x v="7"/>
    <n v="848"/>
    <n v="116.73"/>
    <n v="2.1"/>
    <n v="4.0999999999999996"/>
    <s v="No"/>
    <n v="1"/>
    <n v="52"/>
    <n v="53"/>
    <x v="1"/>
    <n v="925781.6"/>
    <x v="0"/>
  </r>
  <r>
    <x v="2547"/>
    <x v="1"/>
    <x v="4"/>
    <n v="3.4"/>
    <n v="85"/>
    <n v="58.21"/>
    <n v="5547"/>
    <n v="55057"/>
    <x v="8"/>
    <n v="841"/>
    <n v="85.58"/>
    <n v="1.9"/>
    <n v="4.4000000000000004"/>
    <s v="Yes"/>
    <n v="23"/>
    <n v="80"/>
    <n v="103"/>
    <x v="2"/>
    <n v="1109480.1299999999"/>
    <x v="2"/>
  </r>
  <r>
    <x v="2548"/>
    <x v="2"/>
    <x v="1"/>
    <n v="4.0999999999999996"/>
    <n v="61"/>
    <n v="30.68"/>
    <n v="2078"/>
    <n v="20256"/>
    <x v="16"/>
    <n v="630"/>
    <n v="152.47999999999999"/>
    <n v="8.6999999999999993"/>
    <n v="6.7"/>
    <s v="No"/>
    <n v="23"/>
    <n v="39"/>
    <n v="62"/>
    <x v="1"/>
    <n v="431846.08"/>
    <x v="1"/>
  </r>
  <r>
    <x v="2549"/>
    <x v="2"/>
    <x v="3"/>
    <n v="4.5999999999999996"/>
    <n v="67"/>
    <n v="37.36"/>
    <n v="2360"/>
    <n v="23202"/>
    <x v="0"/>
    <n v="484"/>
    <n v="295.41000000000003"/>
    <n v="3"/>
    <n v="5.0999999999999996"/>
    <s v="Yes"/>
    <n v="33"/>
    <n v="57"/>
    <n v="90"/>
    <x v="1"/>
    <n v="574263.78"/>
    <x v="0"/>
  </r>
  <r>
    <x v="2550"/>
    <x v="2"/>
    <x v="4"/>
    <n v="3.6"/>
    <n v="52"/>
    <n v="63.55"/>
    <n v="1404"/>
    <n v="13323"/>
    <x v="6"/>
    <n v="403"/>
    <n v="52.76"/>
    <n v="8.8000000000000007"/>
    <n v="5.7"/>
    <s v="Yes"/>
    <n v="27"/>
    <n v="19"/>
    <n v="46"/>
    <x v="0"/>
    <n v="751458.85"/>
    <x v="0"/>
  </r>
  <r>
    <x v="2551"/>
    <x v="1"/>
    <x v="5"/>
    <n v="3.2"/>
    <n v="84"/>
    <n v="42.81"/>
    <n v="3145"/>
    <n v="33377"/>
    <x v="5"/>
    <n v="314"/>
    <n v="176"/>
    <n v="2.2999999999999998"/>
    <n v="9.8000000000000007"/>
    <s v="No"/>
    <n v="14"/>
    <n v="28"/>
    <n v="42"/>
    <x v="0"/>
    <n v="813395.13"/>
    <x v="0"/>
  </r>
  <r>
    <x v="2552"/>
    <x v="0"/>
    <x v="4"/>
    <n v="3.9"/>
    <n v="47"/>
    <n v="57.26"/>
    <n v="2724"/>
    <n v="26903"/>
    <x v="1"/>
    <n v="57"/>
    <n v="217.34"/>
    <n v="3.8"/>
    <n v="1.4"/>
    <s v="Yes"/>
    <n v="19"/>
    <n v="5"/>
    <n v="24"/>
    <x v="0"/>
    <n v="606896.56999999995"/>
    <x v="0"/>
  </r>
  <r>
    <x v="2553"/>
    <x v="0"/>
    <x v="1"/>
    <n v="4.5"/>
    <n v="41"/>
    <n v="26.27"/>
    <n v="2107"/>
    <n v="29027"/>
    <x v="14"/>
    <n v="156"/>
    <n v="251.68"/>
    <n v="9.4"/>
    <n v="6.8"/>
    <s v="Yes"/>
    <n v="24"/>
    <n v="19"/>
    <n v="43"/>
    <x v="0"/>
    <n v="251031.79"/>
    <x v="1"/>
  </r>
  <r>
    <x v="2554"/>
    <x v="1"/>
    <x v="4"/>
    <n v="3.4"/>
    <n v="82"/>
    <n v="60.97"/>
    <n v="6081"/>
    <n v="61692"/>
    <x v="1"/>
    <n v="981"/>
    <n v="236.55"/>
    <n v="8.6"/>
    <n v="9.3000000000000007"/>
    <s v="No"/>
    <n v="70"/>
    <n v="69"/>
    <n v="139"/>
    <x v="2"/>
    <n v="1134492.19"/>
    <x v="2"/>
  </r>
  <r>
    <x v="2555"/>
    <x v="2"/>
    <x v="4"/>
    <n v="3.4"/>
    <n v="50"/>
    <n v="57.19"/>
    <n v="1177"/>
    <n v="10894"/>
    <x v="9"/>
    <n v="654"/>
    <n v="68.61"/>
    <n v="1.5"/>
    <n v="3.1"/>
    <s v="No"/>
    <n v="25"/>
    <n v="48"/>
    <n v="73"/>
    <x v="1"/>
    <n v="655323.56999999995"/>
    <x v="0"/>
  </r>
  <r>
    <x v="2556"/>
    <x v="1"/>
    <x v="4"/>
    <n v="4.9000000000000004"/>
    <n v="73"/>
    <n v="55.93"/>
    <n v="6206"/>
    <n v="64800"/>
    <x v="11"/>
    <n v="788"/>
    <n v="165.47"/>
    <n v="5"/>
    <n v="2.9"/>
    <s v="Yes"/>
    <n v="60"/>
    <n v="5"/>
    <n v="65"/>
    <x v="1"/>
    <n v="932863.36"/>
    <x v="0"/>
  </r>
  <r>
    <x v="2557"/>
    <x v="1"/>
    <x v="4"/>
    <n v="4.9000000000000004"/>
    <n v="77"/>
    <n v="60.8"/>
    <n v="2487"/>
    <n v="30116"/>
    <x v="3"/>
    <n v="118"/>
    <n v="69.69"/>
    <n v="9.1999999999999993"/>
    <n v="4.3"/>
    <s v="No"/>
    <n v="6"/>
    <n v="6"/>
    <n v="12"/>
    <x v="0"/>
    <n v="1047222.3"/>
    <x v="2"/>
  </r>
  <r>
    <x v="2558"/>
    <x v="1"/>
    <x v="2"/>
    <n v="5"/>
    <n v="88"/>
    <n v="48.59"/>
    <n v="2768"/>
    <n v="30103"/>
    <x v="0"/>
    <n v="489"/>
    <n v="204.96"/>
    <n v="1.1000000000000001"/>
    <n v="1.7"/>
    <s v="No"/>
    <n v="47"/>
    <n v="35"/>
    <n v="82"/>
    <x v="1"/>
    <n v="961446.01"/>
    <x v="0"/>
  </r>
  <r>
    <x v="2559"/>
    <x v="2"/>
    <x v="3"/>
    <n v="4.5999999999999996"/>
    <n v="70"/>
    <n v="38.32"/>
    <n v="3548"/>
    <n v="40461"/>
    <x v="13"/>
    <n v="863"/>
    <n v="69.260000000000005"/>
    <n v="2"/>
    <n v="6"/>
    <s v="No"/>
    <n v="35"/>
    <n v="69"/>
    <n v="104"/>
    <x v="2"/>
    <n v="619501.93000000005"/>
    <x v="0"/>
  </r>
  <r>
    <x v="2560"/>
    <x v="1"/>
    <x v="5"/>
    <n v="3.4"/>
    <n v="90"/>
    <n v="38.46"/>
    <n v="3893"/>
    <n v="39805"/>
    <x v="0"/>
    <n v="187"/>
    <n v="62.1"/>
    <n v="6.8"/>
    <n v="6.8"/>
    <s v="Yes"/>
    <n v="39"/>
    <n v="0"/>
    <n v="39"/>
    <x v="0"/>
    <n v="787550.29"/>
    <x v="0"/>
  </r>
  <r>
    <x v="2561"/>
    <x v="2"/>
    <x v="1"/>
    <n v="3.4"/>
    <n v="54"/>
    <n v="35.770000000000003"/>
    <n v="2590"/>
    <n v="29427"/>
    <x v="1"/>
    <n v="407"/>
    <n v="126.51"/>
    <n v="1.9"/>
    <n v="8.4"/>
    <s v="No"/>
    <n v="53"/>
    <n v="29"/>
    <n v="82"/>
    <x v="1"/>
    <n v="445269.51"/>
    <x v="1"/>
  </r>
  <r>
    <x v="2562"/>
    <x v="1"/>
    <x v="5"/>
    <n v="3.7"/>
    <n v="80"/>
    <n v="43.34"/>
    <n v="3050"/>
    <n v="35249"/>
    <x v="18"/>
    <n v="891"/>
    <n v="284.70999999999998"/>
    <n v="5"/>
    <n v="1.6"/>
    <s v="Yes"/>
    <n v="41"/>
    <n v="21"/>
    <n v="62"/>
    <x v="1"/>
    <n v="785423.33"/>
    <x v="0"/>
  </r>
  <r>
    <x v="2563"/>
    <x v="0"/>
    <x v="2"/>
    <n v="3.6"/>
    <n v="46"/>
    <n v="45.63"/>
    <n v="1769"/>
    <n v="25546"/>
    <x v="5"/>
    <n v="944"/>
    <n v="227.5"/>
    <n v="5.6"/>
    <n v="4.9000000000000004"/>
    <s v="Yes"/>
    <n v="44"/>
    <n v="16"/>
    <n v="60"/>
    <x v="1"/>
    <n v="484483.22"/>
    <x v="1"/>
  </r>
  <r>
    <x v="2564"/>
    <x v="1"/>
    <x v="2"/>
    <n v="4.9000000000000004"/>
    <n v="86"/>
    <n v="50.6"/>
    <n v="9276"/>
    <n v="98657"/>
    <x v="0"/>
    <n v="700"/>
    <n v="51.01"/>
    <n v="8.6999999999999993"/>
    <n v="8.1"/>
    <s v="No"/>
    <n v="21"/>
    <n v="41"/>
    <n v="62"/>
    <x v="1"/>
    <n v="997784.45"/>
    <x v="0"/>
  </r>
  <r>
    <x v="2565"/>
    <x v="1"/>
    <x v="2"/>
    <n v="4.5999999999999996"/>
    <n v="71"/>
    <n v="51.19"/>
    <n v="3435"/>
    <n v="41374"/>
    <x v="7"/>
    <n v="677"/>
    <n v="121.18"/>
    <n v="9.6"/>
    <n v="7.9"/>
    <s v="No"/>
    <n v="49"/>
    <n v="31"/>
    <n v="80"/>
    <x v="1"/>
    <n v="833373.71"/>
    <x v="0"/>
  </r>
  <r>
    <x v="2566"/>
    <x v="0"/>
    <x v="3"/>
    <n v="4.4000000000000004"/>
    <n v="30"/>
    <n v="37.65"/>
    <n v="1140"/>
    <n v="17586"/>
    <x v="10"/>
    <n v="569"/>
    <n v="54.37"/>
    <n v="5.6"/>
    <n v="1.7"/>
    <s v="No"/>
    <n v="2"/>
    <n v="5"/>
    <n v="7"/>
    <x v="0"/>
    <n v="257001.35"/>
    <x v="1"/>
  </r>
  <r>
    <x v="2567"/>
    <x v="2"/>
    <x v="2"/>
    <n v="3.4"/>
    <n v="53"/>
    <n v="50.48"/>
    <n v="689"/>
    <n v="11997"/>
    <x v="12"/>
    <n v="117"/>
    <n v="123.58"/>
    <n v="5.6"/>
    <n v="1.1000000000000001"/>
    <s v="Yes"/>
    <n v="25"/>
    <n v="5"/>
    <n v="30"/>
    <x v="0"/>
    <n v="598653.11"/>
    <x v="0"/>
  </r>
  <r>
    <x v="2568"/>
    <x v="2"/>
    <x v="4"/>
    <n v="4.8"/>
    <n v="58"/>
    <n v="60.32"/>
    <n v="1547"/>
    <n v="20608"/>
    <x v="7"/>
    <n v="195"/>
    <n v="221.37"/>
    <n v="7.5"/>
    <n v="8"/>
    <s v="Yes"/>
    <n v="8"/>
    <n v="7"/>
    <n v="15"/>
    <x v="0"/>
    <n v="794580.34"/>
    <x v="0"/>
  </r>
  <r>
    <x v="2569"/>
    <x v="1"/>
    <x v="5"/>
    <n v="4.7"/>
    <n v="71"/>
    <n v="39.049999999999997"/>
    <n v="5334"/>
    <n v="55331"/>
    <x v="2"/>
    <n v="299"/>
    <n v="239.94"/>
    <n v="2.7"/>
    <n v="2.2000000000000002"/>
    <s v="No"/>
    <n v="64"/>
    <n v="10"/>
    <n v="74"/>
    <x v="1"/>
    <n v="641893.69999999995"/>
    <x v="0"/>
  </r>
  <r>
    <x v="2570"/>
    <x v="0"/>
    <x v="0"/>
    <n v="3.3"/>
    <n v="32"/>
    <n v="67.989999999999995"/>
    <n v="920"/>
    <n v="12534"/>
    <x v="11"/>
    <n v="433"/>
    <n v="251.03"/>
    <n v="9.5"/>
    <n v="6.2"/>
    <s v="No"/>
    <n v="27"/>
    <n v="28"/>
    <n v="55"/>
    <x v="1"/>
    <n v="507936.07"/>
    <x v="0"/>
  </r>
  <r>
    <x v="2571"/>
    <x v="2"/>
    <x v="1"/>
    <n v="4.7"/>
    <n v="55"/>
    <n v="35.409999999999997"/>
    <n v="1119"/>
    <n v="15288"/>
    <x v="13"/>
    <n v="517"/>
    <n v="277.5"/>
    <n v="1"/>
    <n v="1.8"/>
    <s v="Yes"/>
    <n v="19"/>
    <n v="32"/>
    <n v="51"/>
    <x v="1"/>
    <n v="448196.26"/>
    <x v="1"/>
  </r>
  <r>
    <x v="2572"/>
    <x v="1"/>
    <x v="2"/>
    <n v="3.5"/>
    <n v="82"/>
    <n v="48.49"/>
    <n v="5595"/>
    <n v="58915"/>
    <x v="16"/>
    <n v="560"/>
    <n v="141.44999999999999"/>
    <n v="1"/>
    <n v="3.7"/>
    <s v="Yes"/>
    <n v="45"/>
    <n v="0"/>
    <n v="45"/>
    <x v="0"/>
    <n v="894773.72"/>
    <x v="0"/>
  </r>
  <r>
    <x v="2573"/>
    <x v="0"/>
    <x v="5"/>
    <n v="3.2"/>
    <n v="44"/>
    <n v="35.700000000000003"/>
    <n v="2473"/>
    <n v="27876"/>
    <x v="6"/>
    <n v="811"/>
    <n v="265.64999999999998"/>
    <n v="6.6"/>
    <n v="2.4"/>
    <s v="No"/>
    <n v="26"/>
    <n v="26"/>
    <n v="52"/>
    <x v="1"/>
    <n v="371086.9"/>
    <x v="1"/>
  </r>
  <r>
    <x v="2574"/>
    <x v="2"/>
    <x v="2"/>
    <n v="4.3"/>
    <n v="60"/>
    <n v="46.84"/>
    <n v="3863"/>
    <n v="46168"/>
    <x v="16"/>
    <n v="543"/>
    <n v="231.92"/>
    <n v="4.0999999999999996"/>
    <n v="7.6"/>
    <s v="No"/>
    <n v="14"/>
    <n v="7"/>
    <n v="21"/>
    <x v="0"/>
    <n v="638500.14"/>
    <x v="0"/>
  </r>
  <r>
    <x v="2575"/>
    <x v="2"/>
    <x v="3"/>
    <n v="4.3"/>
    <n v="59"/>
    <n v="39.43"/>
    <n v="2712"/>
    <n v="30081"/>
    <x v="12"/>
    <n v="939"/>
    <n v="184.44"/>
    <n v="4.5999999999999996"/>
    <n v="7.1"/>
    <s v="No"/>
    <n v="1"/>
    <n v="12"/>
    <n v="13"/>
    <x v="0"/>
    <n v="529287.67000000004"/>
    <x v="0"/>
  </r>
  <r>
    <x v="2576"/>
    <x v="0"/>
    <x v="2"/>
    <n v="3.2"/>
    <n v="32"/>
    <n v="51.45"/>
    <n v="2858"/>
    <n v="29344"/>
    <x v="18"/>
    <n v="564"/>
    <n v="288.66000000000003"/>
    <n v="3"/>
    <n v="2.2000000000000002"/>
    <s v="No"/>
    <n v="22"/>
    <n v="4"/>
    <n v="26"/>
    <x v="0"/>
    <n v="383381.5"/>
    <x v="1"/>
  </r>
  <r>
    <x v="2577"/>
    <x v="0"/>
    <x v="2"/>
    <n v="3.6"/>
    <n v="49"/>
    <n v="53.57"/>
    <n v="3246"/>
    <n v="34385"/>
    <x v="10"/>
    <n v="413"/>
    <n v="286.94"/>
    <n v="4.7"/>
    <n v="1.5"/>
    <s v="No"/>
    <n v="13"/>
    <n v="36"/>
    <n v="49"/>
    <x v="0"/>
    <n v="589998.85"/>
    <x v="0"/>
  </r>
  <r>
    <x v="2578"/>
    <x v="0"/>
    <x v="2"/>
    <n v="5"/>
    <n v="38"/>
    <n v="53.9"/>
    <n v="1006"/>
    <n v="14987"/>
    <x v="14"/>
    <n v="448"/>
    <n v="274.39999999999998"/>
    <n v="8.5"/>
    <n v="5.2"/>
    <s v="Yes"/>
    <n v="10"/>
    <n v="28"/>
    <n v="38"/>
    <x v="0"/>
    <n v="461608.35"/>
    <x v="1"/>
  </r>
  <r>
    <x v="2579"/>
    <x v="0"/>
    <x v="2"/>
    <n v="4.4000000000000004"/>
    <n v="39"/>
    <n v="54.06"/>
    <n v="1852"/>
    <n v="18675"/>
    <x v="2"/>
    <n v="689"/>
    <n v="100.56"/>
    <n v="7.3"/>
    <n v="2.8"/>
    <s v="No"/>
    <n v="1"/>
    <n v="25"/>
    <n v="26"/>
    <x v="0"/>
    <n v="491271.77"/>
    <x v="1"/>
  </r>
  <r>
    <x v="2580"/>
    <x v="1"/>
    <x v="1"/>
    <n v="4.5"/>
    <n v="90"/>
    <n v="31.06"/>
    <n v="4331"/>
    <n v="44262"/>
    <x v="4"/>
    <n v="169"/>
    <n v="101.97"/>
    <n v="1.9"/>
    <n v="1.1000000000000001"/>
    <s v="No"/>
    <n v="5"/>
    <n v="40"/>
    <n v="45"/>
    <x v="0"/>
    <n v="629137.9"/>
    <x v="0"/>
  </r>
  <r>
    <x v="2581"/>
    <x v="0"/>
    <x v="5"/>
    <n v="3.4"/>
    <n v="41"/>
    <n v="36.950000000000003"/>
    <n v="2064"/>
    <n v="25219"/>
    <x v="16"/>
    <n v="761"/>
    <n v="275.25"/>
    <n v="1.5"/>
    <n v="3.4"/>
    <s v="Yes"/>
    <n v="26"/>
    <n v="25"/>
    <n v="51"/>
    <x v="1"/>
    <n v="348987.45"/>
    <x v="1"/>
  </r>
  <r>
    <x v="2582"/>
    <x v="2"/>
    <x v="3"/>
    <n v="3.2"/>
    <n v="57"/>
    <n v="31.63"/>
    <n v="1057"/>
    <n v="9674"/>
    <x v="13"/>
    <n v="799"/>
    <n v="149.47999999999999"/>
    <n v="5.6"/>
    <n v="2.9"/>
    <s v="No"/>
    <n v="7"/>
    <n v="39"/>
    <n v="46"/>
    <x v="0"/>
    <n v="419209.47"/>
    <x v="1"/>
  </r>
  <r>
    <x v="2583"/>
    <x v="2"/>
    <x v="2"/>
    <n v="3.6"/>
    <n v="70"/>
    <n v="51.31"/>
    <n v="2543"/>
    <n v="26484"/>
    <x v="12"/>
    <n v="104"/>
    <n v="249.36"/>
    <n v="7.6"/>
    <n v="7.2"/>
    <s v="No"/>
    <n v="5"/>
    <n v="41"/>
    <n v="46"/>
    <x v="0"/>
    <n v="807689.26"/>
    <x v="0"/>
  </r>
  <r>
    <x v="2584"/>
    <x v="1"/>
    <x v="2"/>
    <n v="3.5"/>
    <n v="90"/>
    <n v="49.03"/>
    <n v="2366"/>
    <n v="25647"/>
    <x v="10"/>
    <n v="119"/>
    <n v="221.74"/>
    <n v="7"/>
    <n v="8.6999999999999993"/>
    <s v="Yes"/>
    <n v="81"/>
    <n v="59"/>
    <n v="140"/>
    <x v="2"/>
    <n v="988164.85"/>
    <x v="0"/>
  </r>
  <r>
    <x v="2585"/>
    <x v="2"/>
    <x v="2"/>
    <n v="3.5"/>
    <n v="70"/>
    <n v="51.14"/>
    <n v="1634"/>
    <n v="18900"/>
    <x v="11"/>
    <n v="938"/>
    <n v="240.59"/>
    <n v="8.8000000000000007"/>
    <n v="3.1"/>
    <s v="Yes"/>
    <n v="56"/>
    <n v="2"/>
    <n v="58"/>
    <x v="1"/>
    <n v="815164.32"/>
    <x v="0"/>
  </r>
  <r>
    <x v="2586"/>
    <x v="2"/>
    <x v="2"/>
    <n v="3.4"/>
    <n v="66"/>
    <n v="50.48"/>
    <n v="2706"/>
    <n v="31264"/>
    <x v="0"/>
    <n v="543"/>
    <n v="56.57"/>
    <n v="2.2000000000000002"/>
    <n v="3"/>
    <s v="No"/>
    <n v="27"/>
    <n v="12"/>
    <n v="39"/>
    <x v="0"/>
    <n v="753914.84"/>
    <x v="0"/>
  </r>
  <r>
    <x v="2587"/>
    <x v="0"/>
    <x v="4"/>
    <n v="4.0999999999999996"/>
    <n v="34"/>
    <n v="61.62"/>
    <n v="2913"/>
    <n v="37200"/>
    <x v="0"/>
    <n v="405"/>
    <n v="157.49"/>
    <n v="6.5"/>
    <n v="4.5"/>
    <s v="No"/>
    <n v="21"/>
    <n v="10"/>
    <n v="31"/>
    <x v="0"/>
    <n v="486272.24"/>
    <x v="1"/>
  </r>
  <r>
    <x v="2588"/>
    <x v="2"/>
    <x v="4"/>
    <n v="3.7"/>
    <n v="57"/>
    <n v="55.35"/>
    <n v="2639"/>
    <n v="26880"/>
    <x v="6"/>
    <n v="517"/>
    <n v="264.27"/>
    <n v="7.9"/>
    <n v="2.6"/>
    <s v="No"/>
    <n v="6"/>
    <n v="56"/>
    <n v="62"/>
    <x v="1"/>
    <n v="719952.25"/>
    <x v="0"/>
  </r>
  <r>
    <x v="2589"/>
    <x v="1"/>
    <x v="0"/>
    <n v="4.5999999999999996"/>
    <n v="87"/>
    <n v="65.36"/>
    <n v="9045"/>
    <n v="97538"/>
    <x v="1"/>
    <n v="337"/>
    <n v="172.48"/>
    <n v="9.4"/>
    <n v="9.5"/>
    <s v="Yes"/>
    <n v="79"/>
    <n v="68"/>
    <n v="147"/>
    <x v="2"/>
    <n v="1291480.3999999999"/>
    <x v="2"/>
  </r>
  <r>
    <x v="2590"/>
    <x v="0"/>
    <x v="2"/>
    <n v="3.4"/>
    <n v="40"/>
    <n v="52.94"/>
    <n v="1225"/>
    <n v="18386"/>
    <x v="13"/>
    <n v="823"/>
    <n v="222.53"/>
    <n v="1.9"/>
    <n v="3.2"/>
    <s v="Yes"/>
    <n v="39"/>
    <n v="0"/>
    <n v="39"/>
    <x v="0"/>
    <n v="487771.86"/>
    <x v="1"/>
  </r>
  <r>
    <x v="2591"/>
    <x v="0"/>
    <x v="0"/>
    <n v="3.9"/>
    <n v="39"/>
    <n v="67.12"/>
    <n v="3673"/>
    <n v="37231"/>
    <x v="5"/>
    <n v="961"/>
    <n v="238.99"/>
    <n v="3.2"/>
    <n v="1.8"/>
    <s v="Yes"/>
    <n v="8"/>
    <n v="33"/>
    <n v="41"/>
    <x v="0"/>
    <n v="598816.89"/>
    <x v="0"/>
  </r>
  <r>
    <x v="2592"/>
    <x v="1"/>
    <x v="1"/>
    <n v="3"/>
    <n v="84"/>
    <n v="32.17"/>
    <n v="3926"/>
    <n v="41103"/>
    <x v="0"/>
    <n v="771"/>
    <n v="80.19"/>
    <n v="4.2"/>
    <n v="6"/>
    <s v="Yes"/>
    <n v="34"/>
    <n v="31"/>
    <n v="65"/>
    <x v="1"/>
    <n v="621476.52"/>
    <x v="0"/>
  </r>
  <r>
    <x v="2593"/>
    <x v="0"/>
    <x v="0"/>
    <n v="4"/>
    <n v="35"/>
    <n v="71.010000000000005"/>
    <n v="2666"/>
    <n v="31927"/>
    <x v="14"/>
    <n v="286"/>
    <n v="88.94"/>
    <n v="5.9"/>
    <n v="5.8"/>
    <s v="Yes"/>
    <n v="3"/>
    <n v="12"/>
    <n v="15"/>
    <x v="0"/>
    <n v="558374.15"/>
    <x v="0"/>
  </r>
  <r>
    <x v="2594"/>
    <x v="0"/>
    <x v="5"/>
    <n v="3.1"/>
    <n v="48"/>
    <n v="45.8"/>
    <n v="2699"/>
    <n v="28765"/>
    <x v="10"/>
    <n v="267"/>
    <n v="231.14"/>
    <n v="4.7"/>
    <n v="6.7"/>
    <s v="Yes"/>
    <n v="46"/>
    <n v="16"/>
    <n v="62"/>
    <x v="1"/>
    <n v="498009.95"/>
    <x v="1"/>
  </r>
  <r>
    <x v="2595"/>
    <x v="1"/>
    <x v="4"/>
    <n v="5"/>
    <n v="86"/>
    <n v="64.19"/>
    <n v="4121"/>
    <n v="42215"/>
    <x v="5"/>
    <n v="773"/>
    <n v="63.64"/>
    <n v="8.8000000000000007"/>
    <n v="9.6999999999999993"/>
    <s v="Yes"/>
    <n v="76"/>
    <n v="65"/>
    <n v="141"/>
    <x v="2"/>
    <n v="1248093.5"/>
    <x v="2"/>
  </r>
  <r>
    <x v="2596"/>
    <x v="0"/>
    <x v="4"/>
    <n v="4.5999999999999996"/>
    <n v="39"/>
    <n v="59.54"/>
    <n v="2745"/>
    <n v="27281"/>
    <x v="6"/>
    <n v="577"/>
    <n v="135.47"/>
    <n v="9.6"/>
    <n v="3.9"/>
    <s v="No"/>
    <n v="10"/>
    <n v="20"/>
    <n v="30"/>
    <x v="0"/>
    <n v="537702.89"/>
    <x v="0"/>
  </r>
  <r>
    <x v="2597"/>
    <x v="1"/>
    <x v="2"/>
    <n v="4"/>
    <n v="74"/>
    <n v="51.78"/>
    <n v="4912"/>
    <n v="54696"/>
    <x v="4"/>
    <n v="774"/>
    <n v="279.52"/>
    <n v="1.6"/>
    <n v="4.2"/>
    <s v="No"/>
    <n v="37"/>
    <n v="69"/>
    <n v="106"/>
    <x v="2"/>
    <n v="864186.16"/>
    <x v="0"/>
  </r>
  <r>
    <x v="2598"/>
    <x v="1"/>
    <x v="2"/>
    <n v="3.2"/>
    <n v="85"/>
    <n v="46.29"/>
    <n v="2273"/>
    <n v="25516"/>
    <x v="16"/>
    <n v="319"/>
    <n v="193.59"/>
    <n v="7.3"/>
    <n v="4"/>
    <s v="Yes"/>
    <n v="45"/>
    <n v="53"/>
    <n v="98"/>
    <x v="1"/>
    <n v="884198.07"/>
    <x v="0"/>
  </r>
  <r>
    <x v="2599"/>
    <x v="2"/>
    <x v="1"/>
    <n v="4.2"/>
    <n v="61"/>
    <n v="29.25"/>
    <n v="3185"/>
    <n v="33183"/>
    <x v="7"/>
    <n v="367"/>
    <n v="277.62"/>
    <n v="2"/>
    <n v="6.7"/>
    <s v="Yes"/>
    <n v="14"/>
    <n v="29"/>
    <n v="43"/>
    <x v="0"/>
    <n v="419529.15"/>
    <x v="1"/>
  </r>
  <r>
    <x v="2600"/>
    <x v="2"/>
    <x v="3"/>
    <n v="4.5"/>
    <n v="70"/>
    <n v="38.07"/>
    <n v="3351"/>
    <n v="34700"/>
    <x v="5"/>
    <n v="707"/>
    <n v="127.35"/>
    <n v="9.1"/>
    <n v="6.4"/>
    <s v="Yes"/>
    <n v="34"/>
    <n v="14"/>
    <n v="48"/>
    <x v="0"/>
    <n v="612365.96"/>
    <x v="0"/>
  </r>
  <r>
    <x v="2601"/>
    <x v="0"/>
    <x v="1"/>
    <n v="3.4"/>
    <n v="34"/>
    <n v="31.85"/>
    <n v="1686"/>
    <n v="16483"/>
    <x v="13"/>
    <n v="313"/>
    <n v="209.16"/>
    <n v="2.2999999999999998"/>
    <n v="5.8"/>
    <s v="No"/>
    <n v="25"/>
    <n v="14"/>
    <n v="39"/>
    <x v="0"/>
    <n v="261426.4"/>
    <x v="1"/>
  </r>
  <r>
    <x v="2602"/>
    <x v="0"/>
    <x v="5"/>
    <n v="4.0999999999999996"/>
    <n v="50"/>
    <n v="40.33"/>
    <n v="2478"/>
    <n v="28850"/>
    <x v="8"/>
    <n v="694"/>
    <n v="121.69"/>
    <n v="9.9"/>
    <n v="4.3"/>
    <s v="Yes"/>
    <n v="47"/>
    <n v="44"/>
    <n v="91"/>
    <x v="1"/>
    <n v="462931.03"/>
    <x v="1"/>
  </r>
  <r>
    <x v="2603"/>
    <x v="1"/>
    <x v="2"/>
    <n v="4.5999999999999996"/>
    <n v="70"/>
    <n v="46.94"/>
    <n v="6136"/>
    <n v="63163"/>
    <x v="17"/>
    <n v="393"/>
    <n v="77.78"/>
    <n v="4.8"/>
    <n v="4.8"/>
    <s v="Yes"/>
    <n v="39"/>
    <n v="8"/>
    <n v="47"/>
    <x v="0"/>
    <n v="749744.53"/>
    <x v="0"/>
  </r>
  <r>
    <x v="2604"/>
    <x v="0"/>
    <x v="2"/>
    <n v="4.5"/>
    <n v="31"/>
    <n v="53.83"/>
    <n v="2187"/>
    <n v="30459"/>
    <x v="14"/>
    <n v="858"/>
    <n v="297.67"/>
    <n v="4.4000000000000004"/>
    <n v="8.1"/>
    <s v="Yes"/>
    <n v="4"/>
    <n v="11"/>
    <n v="15"/>
    <x v="0"/>
    <n v="380028.77"/>
    <x v="1"/>
  </r>
  <r>
    <x v="2605"/>
    <x v="1"/>
    <x v="1"/>
    <n v="4.5999999999999996"/>
    <n v="74"/>
    <n v="28"/>
    <n v="5693"/>
    <n v="64412"/>
    <x v="16"/>
    <n v="928"/>
    <n v="94.06"/>
    <n v="6.3"/>
    <n v="6.5"/>
    <s v="No"/>
    <n v="4"/>
    <n v="70"/>
    <n v="74"/>
    <x v="1"/>
    <n v="482856.1"/>
    <x v="1"/>
  </r>
  <r>
    <x v="2606"/>
    <x v="1"/>
    <x v="1"/>
    <n v="4.8"/>
    <n v="88"/>
    <n v="34.03"/>
    <n v="8126"/>
    <n v="89403"/>
    <x v="18"/>
    <n v="526"/>
    <n v="97.12"/>
    <n v="4.5"/>
    <n v="7.4"/>
    <s v="No"/>
    <n v="18"/>
    <n v="87"/>
    <n v="105"/>
    <x v="2"/>
    <n v="695060.46"/>
    <x v="0"/>
  </r>
  <r>
    <x v="2607"/>
    <x v="0"/>
    <x v="1"/>
    <n v="4.9000000000000004"/>
    <n v="44"/>
    <n v="31.73"/>
    <n v="3443"/>
    <n v="35681"/>
    <x v="5"/>
    <n v="876"/>
    <n v="260.48"/>
    <n v="3.1"/>
    <n v="3.5"/>
    <s v="No"/>
    <n v="34"/>
    <n v="20"/>
    <n v="54"/>
    <x v="1"/>
    <n v="330464.25"/>
    <x v="1"/>
  </r>
  <r>
    <x v="2608"/>
    <x v="1"/>
    <x v="4"/>
    <n v="3.8"/>
    <n v="70"/>
    <n v="59.1"/>
    <n v="1978"/>
    <n v="18751"/>
    <x v="5"/>
    <n v="570"/>
    <n v="250.56"/>
    <n v="6.7"/>
    <n v="9.1999999999999993"/>
    <s v="No"/>
    <n v="60"/>
    <n v="8"/>
    <n v="68"/>
    <x v="1"/>
    <n v="934016.35"/>
    <x v="0"/>
  </r>
  <r>
    <x v="2609"/>
    <x v="2"/>
    <x v="0"/>
    <n v="4.0999999999999996"/>
    <n v="60"/>
    <n v="65.45"/>
    <n v="3224"/>
    <n v="36864"/>
    <x v="11"/>
    <n v="91"/>
    <n v="294.45999999999998"/>
    <n v="7.6"/>
    <n v="1.3"/>
    <s v="Yes"/>
    <n v="11"/>
    <n v="31"/>
    <n v="42"/>
    <x v="0"/>
    <n v="891073.1"/>
    <x v="0"/>
  </r>
  <r>
    <x v="2610"/>
    <x v="0"/>
    <x v="0"/>
    <n v="4.5999999999999996"/>
    <n v="47"/>
    <n v="67.56"/>
    <n v="3730"/>
    <n v="38329"/>
    <x v="14"/>
    <n v="67"/>
    <n v="67.94"/>
    <n v="9.5"/>
    <n v="6.4"/>
    <s v="No"/>
    <n v="33"/>
    <n v="1"/>
    <n v="34"/>
    <x v="0"/>
    <n v="714287.57"/>
    <x v="0"/>
  </r>
  <r>
    <x v="2611"/>
    <x v="2"/>
    <x v="2"/>
    <n v="4.4000000000000004"/>
    <n v="52"/>
    <n v="54.78"/>
    <n v="3169"/>
    <n v="39098"/>
    <x v="13"/>
    <n v="863"/>
    <n v="73.53"/>
    <n v="4.7"/>
    <n v="8.3000000000000007"/>
    <s v="No"/>
    <n v="37"/>
    <n v="6"/>
    <n v="43"/>
    <x v="0"/>
    <n v="656124.57999999996"/>
    <x v="0"/>
  </r>
  <r>
    <x v="2612"/>
    <x v="0"/>
    <x v="4"/>
    <n v="5"/>
    <n v="38"/>
    <n v="64"/>
    <n v="3800"/>
    <n v="42857"/>
    <x v="2"/>
    <n v="940"/>
    <n v="162.18"/>
    <n v="7.4"/>
    <n v="8.8000000000000007"/>
    <s v="Yes"/>
    <n v="23"/>
    <n v="1"/>
    <n v="24"/>
    <x v="0"/>
    <n v="569966.85"/>
    <x v="0"/>
  </r>
  <r>
    <x v="2613"/>
    <x v="1"/>
    <x v="1"/>
    <n v="3"/>
    <n v="73"/>
    <n v="31.32"/>
    <n v="1396"/>
    <n v="17777"/>
    <x v="8"/>
    <n v="259"/>
    <n v="197.94"/>
    <n v="8.5"/>
    <n v="3.9"/>
    <s v="Yes"/>
    <n v="43"/>
    <n v="55"/>
    <n v="98"/>
    <x v="1"/>
    <n v="517483.05"/>
    <x v="0"/>
  </r>
  <r>
    <x v="2614"/>
    <x v="0"/>
    <x v="2"/>
    <n v="3.7"/>
    <n v="42"/>
    <n v="50.13"/>
    <n v="3580"/>
    <n v="37933"/>
    <x v="9"/>
    <n v="481"/>
    <n v="59.51"/>
    <n v="8.5"/>
    <n v="5.0999999999999996"/>
    <s v="Yes"/>
    <n v="14"/>
    <n v="11"/>
    <n v="25"/>
    <x v="0"/>
    <n v="496377.64"/>
    <x v="1"/>
  </r>
  <r>
    <x v="2615"/>
    <x v="2"/>
    <x v="4"/>
    <n v="3.6"/>
    <n v="58"/>
    <n v="62.12"/>
    <n v="2064"/>
    <n v="22439"/>
    <x v="4"/>
    <n v="845"/>
    <n v="89.6"/>
    <n v="1.3"/>
    <n v="1.3"/>
    <s v="Yes"/>
    <n v="41"/>
    <n v="52"/>
    <n v="93"/>
    <x v="1"/>
    <n v="807033.35"/>
    <x v="0"/>
  </r>
  <r>
    <x v="2616"/>
    <x v="1"/>
    <x v="5"/>
    <n v="3.5"/>
    <n v="72"/>
    <n v="40.130000000000003"/>
    <n v="6825"/>
    <n v="68109"/>
    <x v="6"/>
    <n v="854"/>
    <n v="225.83"/>
    <n v="4.2"/>
    <n v="8.1"/>
    <s v="Yes"/>
    <n v="23"/>
    <n v="55"/>
    <n v="78"/>
    <x v="1"/>
    <n v="671400.93"/>
    <x v="0"/>
  </r>
  <r>
    <x v="2617"/>
    <x v="0"/>
    <x v="3"/>
    <n v="3.4"/>
    <n v="45"/>
    <n v="37.090000000000003"/>
    <n v="3320"/>
    <n v="37473"/>
    <x v="0"/>
    <n v="379"/>
    <n v="217.13"/>
    <n v="1.1000000000000001"/>
    <n v="2.1"/>
    <s v="No"/>
    <n v="31"/>
    <n v="14"/>
    <n v="45"/>
    <x v="0"/>
    <n v="389402.65"/>
    <x v="1"/>
  </r>
  <r>
    <x v="2618"/>
    <x v="0"/>
    <x v="4"/>
    <n v="4.4000000000000004"/>
    <n v="37"/>
    <n v="58.38"/>
    <n v="3322"/>
    <n v="41504"/>
    <x v="9"/>
    <n v="325"/>
    <n v="72.42"/>
    <n v="6"/>
    <n v="4.9000000000000004"/>
    <s v="Yes"/>
    <n v="13"/>
    <n v="34"/>
    <n v="47"/>
    <x v="0"/>
    <n v="507955.20000000001"/>
    <x v="0"/>
  </r>
  <r>
    <x v="2619"/>
    <x v="0"/>
    <x v="2"/>
    <n v="3.2"/>
    <n v="36"/>
    <n v="54.22"/>
    <n v="1821"/>
    <n v="23842"/>
    <x v="9"/>
    <n v="471"/>
    <n v="282.92"/>
    <n v="8.8000000000000007"/>
    <n v="9.9"/>
    <s v="Yes"/>
    <n v="30"/>
    <n v="5"/>
    <n v="35"/>
    <x v="0"/>
    <n v="462583.78"/>
    <x v="1"/>
  </r>
  <r>
    <x v="2620"/>
    <x v="2"/>
    <x v="0"/>
    <n v="4.5"/>
    <n v="66"/>
    <n v="72.72"/>
    <n v="4175"/>
    <n v="41349"/>
    <x v="7"/>
    <n v="986"/>
    <n v="113.69"/>
    <n v="8.3000000000000007"/>
    <n v="9.3000000000000007"/>
    <s v="Yes"/>
    <n v="53"/>
    <n v="58"/>
    <n v="111"/>
    <x v="2"/>
    <n v="1094268.75"/>
    <x v="2"/>
  </r>
  <r>
    <x v="2621"/>
    <x v="2"/>
    <x v="1"/>
    <n v="4.4000000000000004"/>
    <n v="65"/>
    <n v="28.63"/>
    <n v="1399"/>
    <n v="16832"/>
    <x v="9"/>
    <n v="776"/>
    <n v="271.81"/>
    <n v="8.3000000000000007"/>
    <n v="4"/>
    <s v="No"/>
    <n v="4"/>
    <n v="10"/>
    <n v="14"/>
    <x v="0"/>
    <n v="437590.97"/>
    <x v="1"/>
  </r>
  <r>
    <x v="2622"/>
    <x v="0"/>
    <x v="3"/>
    <n v="3.5"/>
    <n v="50"/>
    <n v="39.14"/>
    <n v="1707"/>
    <n v="18619"/>
    <x v="14"/>
    <n v="929"/>
    <n v="280.75"/>
    <n v="4.2"/>
    <n v="3"/>
    <s v="No"/>
    <n v="35"/>
    <n v="2"/>
    <n v="37"/>
    <x v="0"/>
    <n v="439980.63"/>
    <x v="1"/>
  </r>
  <r>
    <x v="2623"/>
    <x v="1"/>
    <x v="5"/>
    <n v="3.5"/>
    <n v="87"/>
    <n v="40.36"/>
    <n v="3899"/>
    <n v="46109"/>
    <x v="17"/>
    <n v="941"/>
    <n v="172.52"/>
    <n v="1.4"/>
    <n v="3.3"/>
    <s v="Yes"/>
    <n v="29"/>
    <n v="33"/>
    <n v="62"/>
    <x v="1"/>
    <n v="793867.35"/>
    <x v="0"/>
  </r>
  <r>
    <x v="2624"/>
    <x v="1"/>
    <x v="3"/>
    <n v="4.3"/>
    <n v="85"/>
    <n v="31.92"/>
    <n v="2451"/>
    <n v="24396"/>
    <x v="10"/>
    <n v="796"/>
    <n v="152.99"/>
    <n v="2.6"/>
    <n v="7.2"/>
    <s v="Yes"/>
    <n v="58"/>
    <n v="84"/>
    <n v="142"/>
    <x v="2"/>
    <n v="612111.74"/>
    <x v="0"/>
  </r>
  <r>
    <x v="2625"/>
    <x v="2"/>
    <x v="3"/>
    <n v="4.5"/>
    <n v="64"/>
    <n v="30.85"/>
    <n v="1295"/>
    <n v="12705"/>
    <x v="13"/>
    <n v="197"/>
    <n v="119.53"/>
    <n v="7"/>
    <n v="7.5"/>
    <s v="No"/>
    <n v="13"/>
    <n v="28"/>
    <n v="41"/>
    <x v="0"/>
    <n v="458880.2"/>
    <x v="1"/>
  </r>
  <r>
    <x v="2626"/>
    <x v="1"/>
    <x v="4"/>
    <n v="4.8"/>
    <n v="71"/>
    <n v="62.7"/>
    <n v="9408"/>
    <n v="95353"/>
    <x v="9"/>
    <n v="968"/>
    <n v="251.85"/>
    <n v="2.2000000000000002"/>
    <n v="2.9"/>
    <s v="Yes"/>
    <n v="33"/>
    <n v="18"/>
    <n v="51"/>
    <x v="1"/>
    <n v="1020485.65"/>
    <x v="2"/>
  </r>
  <r>
    <x v="2627"/>
    <x v="2"/>
    <x v="2"/>
    <n v="4.7"/>
    <n v="69"/>
    <n v="54.52"/>
    <n v="3535"/>
    <n v="35770"/>
    <x v="8"/>
    <n v="99"/>
    <n v="99.15"/>
    <n v="2.1"/>
    <n v="3.2"/>
    <s v="Yes"/>
    <n v="56"/>
    <n v="6"/>
    <n v="62"/>
    <x v="1"/>
    <n v="841170.96"/>
    <x v="0"/>
  </r>
  <r>
    <x v="2628"/>
    <x v="0"/>
    <x v="2"/>
    <n v="4.9000000000000004"/>
    <n v="33"/>
    <n v="53.88"/>
    <n v="3409"/>
    <n v="35990"/>
    <x v="8"/>
    <n v="182"/>
    <n v="205.53"/>
    <n v="4.2"/>
    <n v="3.9"/>
    <s v="No"/>
    <n v="0"/>
    <n v="10"/>
    <n v="10"/>
    <x v="0"/>
    <n v="405256.56"/>
    <x v="1"/>
  </r>
  <r>
    <x v="2629"/>
    <x v="2"/>
    <x v="3"/>
    <n v="4.2"/>
    <n v="54"/>
    <n v="37.21"/>
    <n v="3356"/>
    <n v="35767"/>
    <x v="18"/>
    <n v="749"/>
    <n v="191.78"/>
    <n v="1.9"/>
    <n v="4.9000000000000004"/>
    <s v="Yes"/>
    <n v="41"/>
    <n v="2"/>
    <n v="43"/>
    <x v="0"/>
    <n v="465365.84"/>
    <x v="1"/>
  </r>
  <r>
    <x v="2630"/>
    <x v="2"/>
    <x v="1"/>
    <n v="4.8"/>
    <n v="56"/>
    <n v="26.56"/>
    <n v="1274"/>
    <n v="20486"/>
    <x v="9"/>
    <n v="634"/>
    <n v="112.22"/>
    <n v="4"/>
    <n v="9.3000000000000007"/>
    <s v="Yes"/>
    <n v="0"/>
    <n v="55"/>
    <n v="55"/>
    <x v="1"/>
    <n v="357045.94"/>
    <x v="1"/>
  </r>
  <r>
    <x v="2631"/>
    <x v="0"/>
    <x v="2"/>
    <n v="4.5999999999999996"/>
    <n v="44"/>
    <n v="46.03"/>
    <n v="2098"/>
    <n v="25082"/>
    <x v="3"/>
    <n v="860"/>
    <n v="295.76"/>
    <n v="9.6999999999999993"/>
    <n v="1.2"/>
    <s v="Yes"/>
    <n v="41"/>
    <n v="38"/>
    <n v="79"/>
    <x v="1"/>
    <n v="467752.55"/>
    <x v="1"/>
  </r>
  <r>
    <x v="2632"/>
    <x v="1"/>
    <x v="3"/>
    <n v="4.8"/>
    <n v="86"/>
    <n v="33.799999999999997"/>
    <n v="3518"/>
    <n v="41170"/>
    <x v="7"/>
    <n v="943"/>
    <n v="261.58"/>
    <n v="1.2"/>
    <n v="6.7"/>
    <s v="Yes"/>
    <n v="36"/>
    <n v="42"/>
    <n v="78"/>
    <x v="1"/>
    <n v="668397.1"/>
    <x v="0"/>
  </r>
  <r>
    <x v="2633"/>
    <x v="2"/>
    <x v="2"/>
    <n v="3"/>
    <n v="59"/>
    <n v="54.4"/>
    <n v="2345"/>
    <n v="26562"/>
    <x v="13"/>
    <n v="154"/>
    <n v="55.13"/>
    <n v="8.5"/>
    <n v="8.8000000000000007"/>
    <s v="No"/>
    <n v="26"/>
    <n v="55"/>
    <n v="81"/>
    <x v="1"/>
    <n v="736112.4"/>
    <x v="0"/>
  </r>
  <r>
    <x v="2634"/>
    <x v="2"/>
    <x v="1"/>
    <n v="4.9000000000000004"/>
    <n v="69"/>
    <n v="35.58"/>
    <n v="2525"/>
    <n v="26881"/>
    <x v="3"/>
    <n v="341"/>
    <n v="155.56"/>
    <n v="9.9"/>
    <n v="7.5"/>
    <s v="Yes"/>
    <n v="55"/>
    <n v="44"/>
    <n v="99"/>
    <x v="1"/>
    <n v="564685.35"/>
    <x v="0"/>
  </r>
  <r>
    <x v="2635"/>
    <x v="0"/>
    <x v="5"/>
    <n v="3.9"/>
    <n v="38"/>
    <n v="37.65"/>
    <n v="1636"/>
    <n v="20161"/>
    <x v="9"/>
    <n v="281"/>
    <n v="139.74"/>
    <n v="4.9000000000000004"/>
    <n v="3"/>
    <s v="Yes"/>
    <n v="10"/>
    <n v="32"/>
    <n v="42"/>
    <x v="0"/>
    <n v="341878.65"/>
    <x v="1"/>
  </r>
  <r>
    <x v="2636"/>
    <x v="1"/>
    <x v="3"/>
    <n v="4.5999999999999996"/>
    <n v="85"/>
    <n v="38.380000000000003"/>
    <n v="2996"/>
    <n v="31737"/>
    <x v="2"/>
    <n v="150"/>
    <n v="270.7"/>
    <n v="9.5"/>
    <n v="5.3"/>
    <s v="Yes"/>
    <n v="75"/>
    <n v="27"/>
    <n v="102"/>
    <x v="2"/>
    <n v="750139.31"/>
    <x v="0"/>
  </r>
  <r>
    <x v="2637"/>
    <x v="2"/>
    <x v="0"/>
    <n v="3.3"/>
    <n v="52"/>
    <n v="71.31"/>
    <n v="1679"/>
    <n v="16670"/>
    <x v="16"/>
    <n v="308"/>
    <n v="116.12"/>
    <n v="3.4"/>
    <n v="9.1999999999999993"/>
    <s v="No"/>
    <n v="6"/>
    <n v="38"/>
    <n v="44"/>
    <x v="0"/>
    <n v="832483.92"/>
    <x v="0"/>
  </r>
  <r>
    <x v="2638"/>
    <x v="0"/>
    <x v="0"/>
    <n v="3.8"/>
    <n v="38"/>
    <n v="65.349999999999994"/>
    <n v="2208"/>
    <n v="24106"/>
    <x v="7"/>
    <n v="999"/>
    <n v="299.61"/>
    <n v="9.8000000000000007"/>
    <n v="2"/>
    <s v="Yes"/>
    <n v="20"/>
    <n v="31"/>
    <n v="51"/>
    <x v="1"/>
    <n v="575590.85"/>
    <x v="0"/>
  </r>
  <r>
    <x v="2639"/>
    <x v="2"/>
    <x v="3"/>
    <n v="3.5"/>
    <n v="57"/>
    <n v="35.97"/>
    <n v="1796"/>
    <n v="25645"/>
    <x v="13"/>
    <n v="341"/>
    <n v="100.02"/>
    <n v="8.8000000000000007"/>
    <n v="9.9"/>
    <s v="Yes"/>
    <n v="40"/>
    <n v="56"/>
    <n v="96"/>
    <x v="1"/>
    <n v="481474.88"/>
    <x v="1"/>
  </r>
  <r>
    <x v="2640"/>
    <x v="0"/>
    <x v="4"/>
    <n v="3.6"/>
    <n v="36"/>
    <n v="63.87"/>
    <n v="3369"/>
    <n v="36880"/>
    <x v="5"/>
    <n v="161"/>
    <n v="110.97"/>
    <n v="9"/>
    <n v="2.2999999999999998"/>
    <s v="No"/>
    <n v="32"/>
    <n v="3"/>
    <n v="35"/>
    <x v="0"/>
    <n v="529656.03"/>
    <x v="0"/>
  </r>
  <r>
    <x v="2641"/>
    <x v="1"/>
    <x v="5"/>
    <n v="3.2"/>
    <n v="86"/>
    <n v="38.04"/>
    <n v="6032"/>
    <n v="60372"/>
    <x v="12"/>
    <n v="94"/>
    <n v="216.52"/>
    <n v="2.2000000000000002"/>
    <n v="2.2999999999999998"/>
    <s v="No"/>
    <n v="52"/>
    <n v="16"/>
    <n v="68"/>
    <x v="1"/>
    <n v="739536.68"/>
    <x v="0"/>
  </r>
  <r>
    <x v="2642"/>
    <x v="1"/>
    <x v="4"/>
    <n v="4.5999999999999996"/>
    <n v="74"/>
    <n v="64.87"/>
    <n v="3510"/>
    <n v="34781"/>
    <x v="15"/>
    <n v="532"/>
    <n v="90.26"/>
    <n v="8.8000000000000007"/>
    <n v="8.3000000000000007"/>
    <s v="Yes"/>
    <n v="29"/>
    <n v="34"/>
    <n v="63"/>
    <x v="1"/>
    <n v="1074988.08"/>
    <x v="2"/>
  </r>
  <r>
    <x v="2643"/>
    <x v="1"/>
    <x v="0"/>
    <n v="3"/>
    <n v="76"/>
    <n v="67.599999999999994"/>
    <n v="2566"/>
    <n v="27510"/>
    <x v="6"/>
    <n v="661"/>
    <n v="272.2"/>
    <n v="9.5"/>
    <n v="8.5"/>
    <s v="No"/>
    <n v="58"/>
    <n v="41"/>
    <n v="99"/>
    <x v="1"/>
    <n v="1161373.3"/>
    <x v="2"/>
  </r>
  <r>
    <x v="2644"/>
    <x v="1"/>
    <x v="1"/>
    <n v="3.6"/>
    <n v="82"/>
    <n v="25.84"/>
    <n v="3828"/>
    <n v="39892"/>
    <x v="12"/>
    <n v="206"/>
    <n v="77.48"/>
    <n v="8.4"/>
    <n v="1.3"/>
    <s v="No"/>
    <n v="30"/>
    <n v="59"/>
    <n v="89"/>
    <x v="1"/>
    <n v="485333.08"/>
    <x v="1"/>
  </r>
  <r>
    <x v="2645"/>
    <x v="2"/>
    <x v="3"/>
    <n v="3.3"/>
    <n v="67"/>
    <n v="31.76"/>
    <n v="1617"/>
    <n v="17186"/>
    <x v="11"/>
    <n v="274"/>
    <n v="295.83"/>
    <n v="1.8"/>
    <n v="2.5"/>
    <s v="No"/>
    <n v="13"/>
    <n v="25"/>
    <n v="38"/>
    <x v="0"/>
    <n v="490204.15999999997"/>
    <x v="1"/>
  </r>
  <r>
    <x v="2646"/>
    <x v="2"/>
    <x v="2"/>
    <n v="4.2"/>
    <n v="63"/>
    <n v="54.21"/>
    <n v="4016"/>
    <n v="46552"/>
    <x v="9"/>
    <n v="971"/>
    <n v="268.66000000000003"/>
    <n v="1.8"/>
    <n v="9.5"/>
    <s v="No"/>
    <n v="30"/>
    <n v="47"/>
    <n v="77"/>
    <x v="1"/>
    <n v="787053.14"/>
    <x v="0"/>
  </r>
  <r>
    <x v="2647"/>
    <x v="1"/>
    <x v="0"/>
    <n v="3.5"/>
    <n v="87"/>
    <n v="69.59"/>
    <n v="6736"/>
    <n v="73361"/>
    <x v="2"/>
    <n v="953"/>
    <n v="259.91000000000003"/>
    <n v="4.2"/>
    <n v="3.5"/>
    <s v="No"/>
    <n v="59"/>
    <n v="63"/>
    <n v="122"/>
    <x v="2"/>
    <n v="1371916.3"/>
    <x v="2"/>
  </r>
  <r>
    <x v="2648"/>
    <x v="1"/>
    <x v="5"/>
    <n v="3.5"/>
    <n v="72"/>
    <n v="43.77"/>
    <n v="2833"/>
    <n v="32131"/>
    <x v="7"/>
    <n v="122"/>
    <n v="151.80000000000001"/>
    <n v="7.3"/>
    <n v="1.1000000000000001"/>
    <s v="Yes"/>
    <n v="50"/>
    <n v="16"/>
    <n v="66"/>
    <x v="1"/>
    <n v="719354.23"/>
    <x v="0"/>
  </r>
  <r>
    <x v="2649"/>
    <x v="1"/>
    <x v="0"/>
    <n v="4"/>
    <n v="86"/>
    <n v="70.84"/>
    <n v="5471"/>
    <n v="55165"/>
    <x v="15"/>
    <n v="967"/>
    <n v="178.41"/>
    <n v="1.1000000000000001"/>
    <n v="3.3"/>
    <s v="No"/>
    <n v="29"/>
    <n v="71"/>
    <n v="100"/>
    <x v="1"/>
    <n v="1359383.31"/>
    <x v="2"/>
  </r>
  <r>
    <x v="2650"/>
    <x v="2"/>
    <x v="5"/>
    <n v="4.3"/>
    <n v="68"/>
    <n v="40.29"/>
    <n v="3908"/>
    <n v="47769"/>
    <x v="12"/>
    <n v="630"/>
    <n v="164.09"/>
    <n v="9.6"/>
    <n v="7.6"/>
    <s v="Yes"/>
    <n v="0"/>
    <n v="6"/>
    <n v="6"/>
    <x v="0"/>
    <n v="624350.87"/>
    <x v="0"/>
  </r>
  <r>
    <x v="2651"/>
    <x v="1"/>
    <x v="5"/>
    <n v="3.2"/>
    <n v="76"/>
    <n v="43.88"/>
    <n v="5853"/>
    <n v="63682"/>
    <x v="11"/>
    <n v="221"/>
    <n v="296.86"/>
    <n v="5.7"/>
    <n v="9.1999999999999993"/>
    <s v="Yes"/>
    <n v="23"/>
    <n v="64"/>
    <n v="87"/>
    <x v="1"/>
    <n v="771011.88"/>
    <x v="0"/>
  </r>
  <r>
    <x v="2652"/>
    <x v="1"/>
    <x v="3"/>
    <n v="3.4"/>
    <n v="90"/>
    <n v="34.659999999999997"/>
    <n v="4696"/>
    <n v="48472"/>
    <x v="4"/>
    <n v="986"/>
    <n v="58.71"/>
    <n v="4.2"/>
    <n v="2.4"/>
    <s v="No"/>
    <n v="24"/>
    <n v="51"/>
    <n v="75"/>
    <x v="1"/>
    <n v="705487.7"/>
    <x v="0"/>
  </r>
  <r>
    <x v="2653"/>
    <x v="1"/>
    <x v="5"/>
    <n v="3.5"/>
    <n v="73"/>
    <n v="43.82"/>
    <n v="3944"/>
    <n v="44528"/>
    <x v="7"/>
    <n v="469"/>
    <n v="145.43"/>
    <n v="6.1"/>
    <n v="3"/>
    <s v="No"/>
    <n v="30"/>
    <n v="40"/>
    <n v="70"/>
    <x v="1"/>
    <n v="733248.14"/>
    <x v="0"/>
  </r>
  <r>
    <x v="2654"/>
    <x v="0"/>
    <x v="4"/>
    <n v="4.9000000000000004"/>
    <n v="44"/>
    <n v="56.11"/>
    <n v="2697"/>
    <n v="34432"/>
    <x v="11"/>
    <n v="785"/>
    <n v="292.10000000000002"/>
    <n v="7.4"/>
    <n v="5"/>
    <s v="Yes"/>
    <n v="9"/>
    <n v="15"/>
    <n v="24"/>
    <x v="0"/>
    <n v="572559.69999999995"/>
    <x v="0"/>
  </r>
  <r>
    <x v="2655"/>
    <x v="1"/>
    <x v="1"/>
    <n v="3.8"/>
    <n v="77"/>
    <n v="32"/>
    <n v="1651"/>
    <n v="23417"/>
    <x v="7"/>
    <n v="463"/>
    <n v="142.35"/>
    <n v="3.5"/>
    <n v="7.7"/>
    <s v="Yes"/>
    <n v="51"/>
    <n v="65"/>
    <n v="116"/>
    <x v="2"/>
    <n v="569501.35"/>
    <x v="0"/>
  </r>
  <r>
    <x v="2656"/>
    <x v="0"/>
    <x v="0"/>
    <n v="4.2"/>
    <n v="45"/>
    <n v="72.73"/>
    <n v="1762"/>
    <n v="26323"/>
    <x v="3"/>
    <n v="610"/>
    <n v="149.6"/>
    <n v="3.6"/>
    <n v="6.9"/>
    <s v="No"/>
    <n v="16"/>
    <n v="7"/>
    <n v="23"/>
    <x v="0"/>
    <n v="737856.09"/>
    <x v="0"/>
  </r>
  <r>
    <x v="2657"/>
    <x v="0"/>
    <x v="1"/>
    <n v="3.5"/>
    <n v="30"/>
    <n v="34.89"/>
    <n v="1485"/>
    <n v="22102"/>
    <x v="16"/>
    <n v="285"/>
    <n v="207.83"/>
    <n v="5.2"/>
    <n v="3.9"/>
    <s v="Yes"/>
    <n v="1"/>
    <n v="21"/>
    <n v="22"/>
    <x v="0"/>
    <n v="245447.48"/>
    <x v="1"/>
  </r>
  <r>
    <x v="2658"/>
    <x v="1"/>
    <x v="2"/>
    <n v="4"/>
    <n v="85"/>
    <n v="47.47"/>
    <n v="3648"/>
    <n v="40861"/>
    <x v="4"/>
    <n v="670"/>
    <n v="276.82"/>
    <n v="7"/>
    <n v="1.6"/>
    <s v="No"/>
    <n v="82"/>
    <n v="55"/>
    <n v="137"/>
    <x v="2"/>
    <n v="908312.49"/>
    <x v="0"/>
  </r>
  <r>
    <x v="2659"/>
    <x v="0"/>
    <x v="0"/>
    <n v="3.1"/>
    <n v="31"/>
    <n v="71.650000000000006"/>
    <n v="2601"/>
    <n v="26214"/>
    <x v="3"/>
    <n v="936"/>
    <n v="123.63"/>
    <n v="7.4"/>
    <n v="3.3"/>
    <s v="No"/>
    <n v="27"/>
    <n v="26"/>
    <n v="53"/>
    <x v="1"/>
    <n v="511663.5"/>
    <x v="0"/>
  </r>
  <r>
    <x v="2660"/>
    <x v="1"/>
    <x v="1"/>
    <n v="3.1"/>
    <n v="71"/>
    <n v="29.77"/>
    <n v="2506"/>
    <n v="25213"/>
    <x v="17"/>
    <n v="834"/>
    <n v="286.89999999999998"/>
    <n v="3.9"/>
    <n v="3"/>
    <s v="No"/>
    <n v="19"/>
    <n v="17"/>
    <n v="36"/>
    <x v="0"/>
    <n v="484103.1"/>
    <x v="1"/>
  </r>
  <r>
    <x v="2661"/>
    <x v="2"/>
    <x v="1"/>
    <n v="3.9"/>
    <n v="57"/>
    <n v="29.21"/>
    <n v="3267"/>
    <n v="39296"/>
    <x v="14"/>
    <n v="719"/>
    <n v="120.64"/>
    <n v="3.9"/>
    <n v="1.2"/>
    <s v="Yes"/>
    <n v="12"/>
    <n v="15"/>
    <n v="27"/>
    <x v="0"/>
    <n v="377270.4"/>
    <x v="1"/>
  </r>
  <r>
    <x v="2662"/>
    <x v="2"/>
    <x v="3"/>
    <n v="3.8"/>
    <n v="61"/>
    <n v="31.17"/>
    <n v="3355"/>
    <n v="42140"/>
    <x v="16"/>
    <n v="288"/>
    <n v="253.85"/>
    <n v="5.4"/>
    <n v="9.8000000000000007"/>
    <s v="Yes"/>
    <n v="45"/>
    <n v="50"/>
    <n v="95"/>
    <x v="1"/>
    <n v="441676.68"/>
    <x v="1"/>
  </r>
  <r>
    <x v="2663"/>
    <x v="2"/>
    <x v="3"/>
    <n v="3.3"/>
    <n v="60"/>
    <n v="31.48"/>
    <n v="3153"/>
    <n v="30774"/>
    <x v="4"/>
    <n v="429"/>
    <n v="118.96"/>
    <n v="5.9"/>
    <n v="3.3"/>
    <s v="Yes"/>
    <n v="11"/>
    <n v="25"/>
    <n v="36"/>
    <x v="0"/>
    <n v="431506.68"/>
    <x v="1"/>
  </r>
  <r>
    <x v="2664"/>
    <x v="2"/>
    <x v="2"/>
    <n v="4.4000000000000004"/>
    <n v="55"/>
    <n v="54.21"/>
    <n v="1985"/>
    <n v="27335"/>
    <x v="12"/>
    <n v="506"/>
    <n v="68.25"/>
    <n v="6.8"/>
    <n v="8.5"/>
    <s v="Yes"/>
    <n v="44"/>
    <n v="21"/>
    <n v="65"/>
    <x v="1"/>
    <n v="675489.35"/>
    <x v="0"/>
  </r>
  <r>
    <x v="2665"/>
    <x v="0"/>
    <x v="5"/>
    <n v="5"/>
    <n v="48"/>
    <n v="43.25"/>
    <n v="3176"/>
    <n v="40530"/>
    <x v="12"/>
    <n v="565"/>
    <n v="253.08"/>
    <n v="6.6"/>
    <n v="5.4"/>
    <s v="No"/>
    <n v="14"/>
    <n v="0"/>
    <n v="14"/>
    <x v="0"/>
    <n v="475170"/>
    <x v="1"/>
  </r>
  <r>
    <x v="2666"/>
    <x v="1"/>
    <x v="0"/>
    <n v="3.8"/>
    <n v="87"/>
    <n v="69.209999999999994"/>
    <n v="3360"/>
    <n v="41506"/>
    <x v="13"/>
    <n v="253"/>
    <n v="162.52000000000001"/>
    <n v="4.4000000000000004"/>
    <n v="9.8000000000000007"/>
    <s v="No"/>
    <n v="57"/>
    <n v="45"/>
    <n v="102"/>
    <x v="2"/>
    <n v="1355438.85"/>
    <x v="2"/>
  </r>
  <r>
    <x v="2667"/>
    <x v="1"/>
    <x v="3"/>
    <n v="4.2"/>
    <n v="74"/>
    <n v="39.11"/>
    <n v="8183"/>
    <n v="89383"/>
    <x v="1"/>
    <n v="468"/>
    <n v="147.69"/>
    <n v="3.7"/>
    <n v="2.2999999999999998"/>
    <s v="No"/>
    <n v="67"/>
    <n v="26"/>
    <n v="93"/>
    <x v="1"/>
    <n v="666133.54"/>
    <x v="0"/>
  </r>
  <r>
    <x v="2668"/>
    <x v="1"/>
    <x v="0"/>
    <n v="4.9000000000000004"/>
    <n v="84"/>
    <n v="65.89"/>
    <n v="6204"/>
    <n v="69404"/>
    <x v="14"/>
    <n v="133"/>
    <n v="157.47"/>
    <n v="3.8"/>
    <n v="2"/>
    <s v="Yes"/>
    <n v="32"/>
    <n v="43"/>
    <n v="75"/>
    <x v="1"/>
    <n v="1233996.3899999999"/>
    <x v="2"/>
  </r>
  <r>
    <x v="2669"/>
    <x v="2"/>
    <x v="2"/>
    <n v="4.7"/>
    <n v="57"/>
    <n v="51.87"/>
    <n v="2695"/>
    <n v="32386"/>
    <x v="17"/>
    <n v="962"/>
    <n v="202.89"/>
    <n v="6.8"/>
    <n v="1"/>
    <s v="Yes"/>
    <n v="55"/>
    <n v="32"/>
    <n v="87"/>
    <x v="1"/>
    <n v="673491.7"/>
    <x v="0"/>
  </r>
  <r>
    <x v="2670"/>
    <x v="2"/>
    <x v="3"/>
    <n v="3.9"/>
    <n v="55"/>
    <n v="39.549999999999997"/>
    <n v="1358"/>
    <n v="13254"/>
    <x v="15"/>
    <n v="263"/>
    <n v="115.67"/>
    <n v="4.9000000000000004"/>
    <n v="7.5"/>
    <s v="No"/>
    <n v="35"/>
    <n v="29"/>
    <n v="64"/>
    <x v="1"/>
    <n v="491336.65"/>
    <x v="1"/>
  </r>
  <r>
    <x v="2671"/>
    <x v="1"/>
    <x v="3"/>
    <n v="4.5"/>
    <n v="81"/>
    <n v="39.229999999999997"/>
    <n v="7500"/>
    <n v="74556"/>
    <x v="7"/>
    <n v="440"/>
    <n v="109.32"/>
    <n v="2.2000000000000002"/>
    <n v="3.8"/>
    <s v="No"/>
    <n v="56"/>
    <n v="32"/>
    <n v="88"/>
    <x v="1"/>
    <n v="734211.01"/>
    <x v="0"/>
  </r>
  <r>
    <x v="2672"/>
    <x v="2"/>
    <x v="5"/>
    <n v="3.3"/>
    <n v="68"/>
    <n v="39.1"/>
    <n v="3150"/>
    <n v="36471"/>
    <x v="14"/>
    <n v="408"/>
    <n v="170.86"/>
    <n v="1.1000000000000001"/>
    <n v="8.8000000000000007"/>
    <s v="No"/>
    <n v="20"/>
    <n v="53"/>
    <n v="73"/>
    <x v="1"/>
    <n v="598446.05000000005"/>
    <x v="0"/>
  </r>
  <r>
    <x v="2673"/>
    <x v="1"/>
    <x v="0"/>
    <n v="4"/>
    <n v="81"/>
    <n v="73.2"/>
    <n v="6649"/>
    <n v="72716"/>
    <x v="7"/>
    <n v="422"/>
    <n v="58.91"/>
    <n v="1.3"/>
    <n v="6.7"/>
    <s v="No"/>
    <n v="5"/>
    <n v="24"/>
    <n v="29"/>
    <x v="0"/>
    <n v="1335070.8999999999"/>
    <x v="2"/>
  </r>
  <r>
    <x v="2674"/>
    <x v="1"/>
    <x v="0"/>
    <n v="3.6"/>
    <n v="81"/>
    <n v="69.7"/>
    <n v="7037"/>
    <n v="78351"/>
    <x v="6"/>
    <n v="623"/>
    <n v="210.71"/>
    <n v="8.8000000000000007"/>
    <n v="6.2"/>
    <s v="No"/>
    <n v="53"/>
    <n v="5"/>
    <n v="58"/>
    <x v="1"/>
    <n v="1277669.95"/>
    <x v="2"/>
  </r>
  <r>
    <x v="2675"/>
    <x v="1"/>
    <x v="0"/>
    <n v="3.3"/>
    <n v="78"/>
    <n v="74.239999999999995"/>
    <n v="2437"/>
    <n v="26714"/>
    <x v="4"/>
    <n v="107"/>
    <n v="255.71"/>
    <n v="5.0999999999999996"/>
    <n v="5.4"/>
    <s v="No"/>
    <n v="2"/>
    <n v="47"/>
    <n v="49"/>
    <x v="0"/>
    <n v="1287260.6399999999"/>
    <x v="2"/>
  </r>
  <r>
    <x v="2676"/>
    <x v="1"/>
    <x v="5"/>
    <n v="3.9"/>
    <n v="79"/>
    <n v="40.840000000000003"/>
    <n v="1786"/>
    <n v="17305"/>
    <x v="7"/>
    <n v="733"/>
    <n v="231.85"/>
    <n v="6.9"/>
    <n v="3.3"/>
    <s v="No"/>
    <n v="27"/>
    <n v="59"/>
    <n v="86"/>
    <x v="1"/>
    <n v="736195.33"/>
    <x v="0"/>
  </r>
  <r>
    <x v="2677"/>
    <x v="1"/>
    <x v="3"/>
    <n v="3.3"/>
    <n v="86"/>
    <n v="38.409999999999997"/>
    <n v="3914"/>
    <n v="40420"/>
    <x v="5"/>
    <n v="875"/>
    <n v="167.33"/>
    <n v="9.4"/>
    <n v="1.6"/>
    <s v="Yes"/>
    <n v="37"/>
    <n v="61"/>
    <n v="98"/>
    <x v="1"/>
    <n v="753320.12"/>
    <x v="0"/>
  </r>
  <r>
    <x v="2678"/>
    <x v="1"/>
    <x v="2"/>
    <n v="4.4000000000000004"/>
    <n v="87"/>
    <n v="45.86"/>
    <n v="8367"/>
    <n v="87976"/>
    <x v="2"/>
    <n v="486"/>
    <n v="191.35"/>
    <n v="2.1"/>
    <n v="5"/>
    <s v="Yes"/>
    <n v="47"/>
    <n v="14"/>
    <n v="61"/>
    <x v="1"/>
    <n v="916039.34"/>
    <x v="0"/>
  </r>
  <r>
    <x v="2679"/>
    <x v="1"/>
    <x v="0"/>
    <n v="3.9"/>
    <n v="85"/>
    <n v="71.489999999999995"/>
    <n v="2666"/>
    <n v="35165"/>
    <x v="16"/>
    <n v="923"/>
    <n v="56.55"/>
    <n v="5"/>
    <n v="1.9"/>
    <s v="No"/>
    <n v="11"/>
    <n v="75"/>
    <n v="86"/>
    <x v="1"/>
    <n v="1354987.74"/>
    <x v="2"/>
  </r>
  <r>
    <x v="2680"/>
    <x v="2"/>
    <x v="1"/>
    <n v="4.0999999999999996"/>
    <n v="53"/>
    <n v="31.05"/>
    <n v="2048"/>
    <n v="25975"/>
    <x v="1"/>
    <n v="813"/>
    <n v="278.08999999999997"/>
    <n v="5.9"/>
    <n v="9.1999999999999993"/>
    <s v="Yes"/>
    <n v="30"/>
    <n v="37"/>
    <n v="67"/>
    <x v="1"/>
    <n v="384024.45"/>
    <x v="1"/>
  </r>
  <r>
    <x v="2681"/>
    <x v="1"/>
    <x v="5"/>
    <n v="3.3"/>
    <n v="87"/>
    <n v="41.71"/>
    <n v="5466"/>
    <n v="58458"/>
    <x v="11"/>
    <n v="889"/>
    <n v="189.52"/>
    <n v="8.6"/>
    <n v="8.5"/>
    <s v="Yes"/>
    <n v="40"/>
    <n v="14"/>
    <n v="54"/>
    <x v="1"/>
    <n v="835402.87"/>
    <x v="0"/>
  </r>
  <r>
    <x v="2682"/>
    <x v="1"/>
    <x v="4"/>
    <n v="3.3"/>
    <n v="72"/>
    <n v="62.65"/>
    <n v="4825"/>
    <n v="49938"/>
    <x v="6"/>
    <n v="698"/>
    <n v="129.1"/>
    <n v="9.9"/>
    <n v="6.6"/>
    <s v="No"/>
    <n v="55"/>
    <n v="30"/>
    <n v="85"/>
    <x v="1"/>
    <n v="1026570.85"/>
    <x v="2"/>
  </r>
  <r>
    <x v="2683"/>
    <x v="2"/>
    <x v="2"/>
    <n v="4.2"/>
    <n v="65"/>
    <n v="55.1"/>
    <n v="2510"/>
    <n v="27503"/>
    <x v="11"/>
    <n v="799"/>
    <n v="123.4"/>
    <n v="7.4"/>
    <n v="5.0999999999999996"/>
    <s v="No"/>
    <n v="22"/>
    <n v="64"/>
    <n v="86"/>
    <x v="1"/>
    <n v="819075.25"/>
    <x v="0"/>
  </r>
  <r>
    <x v="2684"/>
    <x v="2"/>
    <x v="1"/>
    <n v="5"/>
    <n v="63"/>
    <n v="33.64"/>
    <n v="1567"/>
    <n v="17082"/>
    <x v="18"/>
    <n v="567"/>
    <n v="214.91"/>
    <n v="6.8"/>
    <n v="5.0999999999999996"/>
    <s v="No"/>
    <n v="3"/>
    <n v="19"/>
    <n v="22"/>
    <x v="0"/>
    <n v="487159.76"/>
    <x v="1"/>
  </r>
  <r>
    <x v="2685"/>
    <x v="2"/>
    <x v="0"/>
    <n v="3.2"/>
    <n v="58"/>
    <n v="67.42"/>
    <n v="1627"/>
    <n v="15041"/>
    <x v="2"/>
    <n v="836"/>
    <n v="196.08"/>
    <n v="9.3000000000000007"/>
    <n v="5.2"/>
    <s v="No"/>
    <n v="36"/>
    <n v="28"/>
    <n v="64"/>
    <x v="1"/>
    <n v="890798.27"/>
    <x v="0"/>
  </r>
  <r>
    <x v="2686"/>
    <x v="1"/>
    <x v="4"/>
    <n v="3.6"/>
    <n v="75"/>
    <n v="64.08"/>
    <n v="5162"/>
    <n v="51960"/>
    <x v="14"/>
    <n v="135"/>
    <n v="96.96"/>
    <n v="8.5"/>
    <n v="7.7"/>
    <s v="Yes"/>
    <n v="54"/>
    <n v="74"/>
    <n v="128"/>
    <x v="2"/>
    <n v="1080427.24"/>
    <x v="2"/>
  </r>
  <r>
    <x v="2687"/>
    <x v="0"/>
    <x v="2"/>
    <n v="4.7"/>
    <n v="33"/>
    <n v="46.34"/>
    <n v="3796"/>
    <n v="41587"/>
    <x v="16"/>
    <n v="928"/>
    <n v="152.47999999999999"/>
    <n v="8.8000000000000007"/>
    <n v="2.1"/>
    <s v="No"/>
    <n v="21"/>
    <n v="8"/>
    <n v="29"/>
    <x v="0"/>
    <n v="358322.39"/>
    <x v="1"/>
  </r>
  <r>
    <x v="2688"/>
    <x v="0"/>
    <x v="5"/>
    <n v="3.1"/>
    <n v="31"/>
    <n v="41.84"/>
    <n v="2866"/>
    <n v="27107"/>
    <x v="12"/>
    <n v="197"/>
    <n v="219.05"/>
    <n v="1"/>
    <n v="5.8"/>
    <s v="Yes"/>
    <n v="10"/>
    <n v="15"/>
    <n v="25"/>
    <x v="0"/>
    <n v="300546.11"/>
    <x v="1"/>
  </r>
  <r>
    <x v="2689"/>
    <x v="2"/>
    <x v="4"/>
    <n v="4.8"/>
    <n v="59"/>
    <n v="64.709999999999994"/>
    <n v="3211"/>
    <n v="32754"/>
    <x v="13"/>
    <n v="625"/>
    <n v="124.41"/>
    <n v="5.6"/>
    <n v="8.3000000000000007"/>
    <s v="Yes"/>
    <n v="4"/>
    <n v="15"/>
    <n v="19"/>
    <x v="0"/>
    <n v="867001.6"/>
    <x v="0"/>
  </r>
  <r>
    <x v="2690"/>
    <x v="0"/>
    <x v="3"/>
    <n v="4"/>
    <n v="40"/>
    <n v="31.11"/>
    <n v="3314"/>
    <n v="34805"/>
    <x v="2"/>
    <n v="524"/>
    <n v="177.32"/>
    <n v="8"/>
    <n v="5.6"/>
    <s v="Yes"/>
    <n v="11"/>
    <n v="32"/>
    <n v="43"/>
    <x v="0"/>
    <n v="306420.58"/>
    <x v="1"/>
  </r>
  <r>
    <x v="2691"/>
    <x v="2"/>
    <x v="4"/>
    <n v="3.8"/>
    <n v="56"/>
    <n v="64.349999999999994"/>
    <n v="2510"/>
    <n v="28492"/>
    <x v="5"/>
    <n v="716"/>
    <n v="113.72"/>
    <n v="2.6"/>
    <n v="1.1000000000000001"/>
    <s v="No"/>
    <n v="36"/>
    <n v="54"/>
    <n v="90"/>
    <x v="1"/>
    <n v="814451.5"/>
    <x v="0"/>
  </r>
  <r>
    <x v="2692"/>
    <x v="1"/>
    <x v="1"/>
    <n v="3.6"/>
    <n v="74"/>
    <n v="33.78"/>
    <n v="1662"/>
    <n v="21189"/>
    <x v="11"/>
    <n v="184"/>
    <n v="67.92"/>
    <n v="7.8"/>
    <n v="3.2"/>
    <s v="Yes"/>
    <n v="60"/>
    <n v="18"/>
    <n v="78"/>
    <x v="1"/>
    <n v="576493.97"/>
    <x v="0"/>
  </r>
  <r>
    <x v="2693"/>
    <x v="0"/>
    <x v="2"/>
    <n v="3.6"/>
    <n v="33"/>
    <n v="50.54"/>
    <n v="2259"/>
    <n v="27264"/>
    <x v="14"/>
    <n v="167"/>
    <n v="147.06"/>
    <n v="1.1000000000000001"/>
    <n v="7"/>
    <s v="Yes"/>
    <n v="13"/>
    <n v="24"/>
    <n v="37"/>
    <x v="0"/>
    <n v="377258.26"/>
    <x v="1"/>
  </r>
  <r>
    <x v="2694"/>
    <x v="1"/>
    <x v="1"/>
    <n v="3.6"/>
    <n v="75"/>
    <n v="28.4"/>
    <n v="3021"/>
    <n v="32400"/>
    <x v="10"/>
    <n v="585"/>
    <n v="233.02"/>
    <n v="6.2"/>
    <n v="9.4"/>
    <s v="No"/>
    <n v="22"/>
    <n v="49"/>
    <n v="71"/>
    <x v="1"/>
    <n v="485607.9"/>
    <x v="1"/>
  </r>
  <r>
    <x v="2695"/>
    <x v="0"/>
    <x v="1"/>
    <n v="4.8"/>
    <n v="31"/>
    <n v="29.46"/>
    <n v="3937"/>
    <n v="47904"/>
    <x v="16"/>
    <n v="428"/>
    <n v="103.46"/>
    <n v="8.6999999999999993"/>
    <n v="9"/>
    <s v="Yes"/>
    <n v="30"/>
    <n v="1"/>
    <n v="31"/>
    <x v="0"/>
    <n v="225923.9"/>
    <x v="1"/>
  </r>
  <r>
    <x v="2696"/>
    <x v="1"/>
    <x v="0"/>
    <n v="4.4000000000000004"/>
    <n v="71"/>
    <n v="75.66"/>
    <n v="2166"/>
    <n v="21275"/>
    <x v="17"/>
    <n v="313"/>
    <n v="238.63"/>
    <n v="4.9000000000000004"/>
    <n v="8.4"/>
    <s v="Yes"/>
    <n v="33"/>
    <n v="63"/>
    <n v="96"/>
    <x v="1"/>
    <n v="1205289.45"/>
    <x v="2"/>
  </r>
  <r>
    <x v="2697"/>
    <x v="0"/>
    <x v="5"/>
    <n v="4.3"/>
    <n v="45"/>
    <n v="37.22"/>
    <n v="1405"/>
    <n v="19963"/>
    <x v="6"/>
    <n v="372"/>
    <n v="217.37"/>
    <n v="7.7"/>
    <n v="9.6"/>
    <s v="No"/>
    <n v="36"/>
    <n v="38"/>
    <n v="74"/>
    <x v="1"/>
    <n v="396057.03"/>
    <x v="1"/>
  </r>
  <r>
    <x v="2698"/>
    <x v="1"/>
    <x v="4"/>
    <n v="4.5999999999999996"/>
    <n v="82"/>
    <n v="61.38"/>
    <n v="8788"/>
    <n v="88849"/>
    <x v="18"/>
    <n v="60"/>
    <n v="176.84"/>
    <n v="5.8"/>
    <n v="3.5"/>
    <s v="Yes"/>
    <n v="46"/>
    <n v="23"/>
    <n v="69"/>
    <x v="1"/>
    <n v="1140891.71"/>
    <x v="2"/>
  </r>
  <r>
    <x v="2699"/>
    <x v="1"/>
    <x v="2"/>
    <n v="3.5"/>
    <n v="90"/>
    <n v="45.92"/>
    <n v="4074"/>
    <n v="47717"/>
    <x v="11"/>
    <n v="917"/>
    <n v="292.86"/>
    <n v="6.8"/>
    <n v="1.1000000000000001"/>
    <s v="Yes"/>
    <n v="2"/>
    <n v="31"/>
    <n v="33"/>
    <x v="0"/>
    <n v="937879.41"/>
    <x v="0"/>
  </r>
  <r>
    <x v="2700"/>
    <x v="0"/>
    <x v="3"/>
    <n v="4.2"/>
    <n v="36"/>
    <n v="32.4"/>
    <n v="4085"/>
    <n v="48102"/>
    <x v="6"/>
    <n v="627"/>
    <n v="270.85000000000002"/>
    <n v="5.7"/>
    <n v="4.2"/>
    <s v="No"/>
    <n v="19"/>
    <n v="2"/>
    <n v="21"/>
    <x v="0"/>
    <n v="284858.59999999998"/>
    <x v="1"/>
  </r>
  <r>
    <x v="2701"/>
    <x v="1"/>
    <x v="5"/>
    <n v="3.9"/>
    <n v="74"/>
    <n v="43.4"/>
    <n v="5251"/>
    <n v="54469"/>
    <x v="9"/>
    <n v="946"/>
    <n v="190.79"/>
    <n v="5.3"/>
    <n v="6.2"/>
    <s v="Yes"/>
    <n v="27"/>
    <n v="12"/>
    <n v="39"/>
    <x v="0"/>
    <n v="742274.95"/>
    <x v="0"/>
  </r>
  <r>
    <x v="2702"/>
    <x v="1"/>
    <x v="5"/>
    <n v="4.5999999999999996"/>
    <n v="86"/>
    <n v="38.33"/>
    <n v="2433"/>
    <n v="23980"/>
    <x v="17"/>
    <n v="312"/>
    <n v="189.44"/>
    <n v="8.6"/>
    <n v="3.8"/>
    <s v="No"/>
    <n v="45"/>
    <n v="11"/>
    <n v="56"/>
    <x v="1"/>
    <n v="745726.2"/>
    <x v="0"/>
  </r>
  <r>
    <x v="2703"/>
    <x v="1"/>
    <x v="2"/>
    <n v="3.6"/>
    <n v="82"/>
    <n v="55.84"/>
    <n v="4761"/>
    <n v="51748"/>
    <x v="18"/>
    <n v="73"/>
    <n v="119.44"/>
    <n v="1.8"/>
    <n v="1.4"/>
    <s v="No"/>
    <n v="81"/>
    <n v="61"/>
    <n v="142"/>
    <x v="2"/>
    <n v="1034178.9"/>
    <x v="2"/>
  </r>
  <r>
    <x v="2704"/>
    <x v="0"/>
    <x v="5"/>
    <n v="4.3"/>
    <n v="44"/>
    <n v="40.51"/>
    <n v="2509"/>
    <n v="26115"/>
    <x v="16"/>
    <n v="957"/>
    <n v="280.05"/>
    <n v="6.3"/>
    <n v="5.6"/>
    <s v="Yes"/>
    <n v="6"/>
    <n v="37"/>
    <n v="43"/>
    <x v="0"/>
    <n v="412029.54"/>
    <x v="1"/>
  </r>
  <r>
    <x v="2705"/>
    <x v="0"/>
    <x v="0"/>
    <n v="4.8"/>
    <n v="32"/>
    <n v="70.680000000000007"/>
    <n v="2300"/>
    <n v="27366"/>
    <x v="1"/>
    <n v="880"/>
    <n v="273.98"/>
    <n v="2"/>
    <n v="2.8"/>
    <s v="Yes"/>
    <n v="1"/>
    <n v="23"/>
    <n v="24"/>
    <x v="0"/>
    <n v="514000.06"/>
    <x v="0"/>
  </r>
  <r>
    <x v="2706"/>
    <x v="1"/>
    <x v="5"/>
    <n v="3.8"/>
    <n v="73"/>
    <n v="35.4"/>
    <n v="4004"/>
    <n v="48431"/>
    <x v="0"/>
    <n v="889"/>
    <n v="235.51"/>
    <n v="6.1"/>
    <n v="7.5"/>
    <s v="Yes"/>
    <n v="42"/>
    <n v="23"/>
    <n v="65"/>
    <x v="1"/>
    <n v="598246.35"/>
    <x v="0"/>
  </r>
  <r>
    <x v="2707"/>
    <x v="1"/>
    <x v="0"/>
    <n v="3.1"/>
    <n v="84"/>
    <n v="75.52"/>
    <n v="3897"/>
    <n v="44927"/>
    <x v="12"/>
    <n v="190"/>
    <n v="81.97"/>
    <n v="9.6999999999999993"/>
    <n v="1.8"/>
    <s v="No"/>
    <n v="11"/>
    <n v="80"/>
    <n v="91"/>
    <x v="1"/>
    <n v="1416360.09"/>
    <x v="2"/>
  </r>
  <r>
    <x v="2708"/>
    <x v="0"/>
    <x v="4"/>
    <n v="4"/>
    <n v="47"/>
    <n v="56.92"/>
    <n v="3899"/>
    <n v="45816"/>
    <x v="1"/>
    <n v="503"/>
    <n v="225.91"/>
    <n v="1.5"/>
    <n v="9.6"/>
    <s v="No"/>
    <n v="33"/>
    <n v="14"/>
    <n v="47"/>
    <x v="0"/>
    <n v="611248.1"/>
    <x v="0"/>
  </r>
  <r>
    <x v="2709"/>
    <x v="0"/>
    <x v="4"/>
    <n v="3.7"/>
    <n v="32"/>
    <n v="60.92"/>
    <n v="3676"/>
    <n v="36789"/>
    <x v="4"/>
    <n v="280"/>
    <n v="113.28"/>
    <n v="4.8"/>
    <n v="8.9"/>
    <s v="Yes"/>
    <n v="13"/>
    <n v="3"/>
    <n v="16"/>
    <x v="0"/>
    <n v="447665.53"/>
    <x v="1"/>
  </r>
  <r>
    <x v="2710"/>
    <x v="1"/>
    <x v="1"/>
    <n v="4.3"/>
    <n v="76"/>
    <n v="29.35"/>
    <n v="8527"/>
    <n v="89103"/>
    <x v="3"/>
    <n v="649"/>
    <n v="97.2"/>
    <n v="8.1999999999999993"/>
    <n v="8.9"/>
    <s v="Yes"/>
    <n v="33"/>
    <n v="49"/>
    <n v="82"/>
    <x v="1"/>
    <n v="527001.75"/>
    <x v="0"/>
  </r>
  <r>
    <x v="2711"/>
    <x v="1"/>
    <x v="0"/>
    <n v="4.9000000000000004"/>
    <n v="77"/>
    <n v="69.569999999999993"/>
    <n v="6051"/>
    <n v="63732"/>
    <x v="5"/>
    <n v="165"/>
    <n v="239.8"/>
    <n v="4.3"/>
    <n v="8.1"/>
    <s v="No"/>
    <n v="45"/>
    <n v="66"/>
    <n v="111"/>
    <x v="2"/>
    <n v="1210674.28"/>
    <x v="2"/>
  </r>
  <r>
    <x v="2712"/>
    <x v="1"/>
    <x v="3"/>
    <n v="4"/>
    <n v="80"/>
    <n v="37.08"/>
    <n v="2856"/>
    <n v="30458"/>
    <x v="0"/>
    <n v="329"/>
    <n v="289.93"/>
    <n v="5.7"/>
    <n v="6.7"/>
    <s v="Yes"/>
    <n v="78"/>
    <n v="44"/>
    <n v="122"/>
    <x v="2"/>
    <n v="679830.26"/>
    <x v="0"/>
  </r>
  <r>
    <x v="2713"/>
    <x v="2"/>
    <x v="4"/>
    <n v="3.9"/>
    <n v="58"/>
    <n v="62.28"/>
    <n v="1416"/>
    <n v="22000"/>
    <x v="14"/>
    <n v="599"/>
    <n v="77.23"/>
    <n v="2"/>
    <n v="1.5"/>
    <s v="No"/>
    <n v="29"/>
    <n v="0"/>
    <n v="29"/>
    <x v="0"/>
    <n v="800058.68"/>
    <x v="0"/>
  </r>
  <r>
    <x v="2714"/>
    <x v="0"/>
    <x v="5"/>
    <n v="4.3"/>
    <n v="49"/>
    <n v="36.700000000000003"/>
    <n v="2498"/>
    <n v="24803"/>
    <x v="16"/>
    <n v="248"/>
    <n v="90.99"/>
    <n v="3"/>
    <n v="7"/>
    <s v="No"/>
    <n v="8"/>
    <n v="19"/>
    <n v="27"/>
    <x v="0"/>
    <n v="412301.75"/>
    <x v="1"/>
  </r>
  <r>
    <x v="2715"/>
    <x v="2"/>
    <x v="2"/>
    <n v="3.2"/>
    <n v="61"/>
    <n v="50.5"/>
    <n v="3164"/>
    <n v="38686"/>
    <x v="12"/>
    <n v="827"/>
    <n v="104.81"/>
    <n v="7.2"/>
    <n v="7.7"/>
    <s v="No"/>
    <n v="17"/>
    <n v="20"/>
    <n v="37"/>
    <x v="0"/>
    <n v="698282.3"/>
    <x v="0"/>
  </r>
  <r>
    <x v="2716"/>
    <x v="0"/>
    <x v="2"/>
    <n v="3.5"/>
    <n v="34"/>
    <n v="53.7"/>
    <n v="750"/>
    <n v="10601"/>
    <x v="1"/>
    <n v="719"/>
    <n v="290.73"/>
    <n v="8.5"/>
    <n v="2.2000000000000002"/>
    <s v="No"/>
    <n v="16"/>
    <n v="11"/>
    <n v="27"/>
    <x v="0"/>
    <n v="417743.15"/>
    <x v="1"/>
  </r>
  <r>
    <x v="2717"/>
    <x v="0"/>
    <x v="0"/>
    <n v="4.8"/>
    <n v="30"/>
    <n v="69.88"/>
    <n v="2966"/>
    <n v="32413"/>
    <x v="10"/>
    <n v="792"/>
    <n v="224.1"/>
    <n v="6.8"/>
    <n v="6.5"/>
    <s v="No"/>
    <n v="19"/>
    <n v="23"/>
    <n v="42"/>
    <x v="0"/>
    <n v="478350.21"/>
    <x v="1"/>
  </r>
  <r>
    <x v="2718"/>
    <x v="0"/>
    <x v="3"/>
    <n v="4.3"/>
    <n v="43"/>
    <n v="31.82"/>
    <n v="1550"/>
    <n v="17989"/>
    <x v="11"/>
    <n v="905"/>
    <n v="219.57"/>
    <n v="8.5"/>
    <n v="5.3"/>
    <s v="No"/>
    <n v="1"/>
    <n v="35"/>
    <n v="36"/>
    <x v="0"/>
    <n v="329728.90999999997"/>
    <x v="1"/>
  </r>
  <r>
    <x v="2719"/>
    <x v="0"/>
    <x v="1"/>
    <n v="3"/>
    <n v="32"/>
    <n v="28.45"/>
    <n v="2522"/>
    <n v="25328"/>
    <x v="11"/>
    <n v="332"/>
    <n v="176.26"/>
    <n v="6.5"/>
    <n v="5.3"/>
    <s v="No"/>
    <n v="22"/>
    <n v="11"/>
    <n v="33"/>
    <x v="0"/>
    <n v="228929.85"/>
    <x v="1"/>
  </r>
  <r>
    <x v="2720"/>
    <x v="0"/>
    <x v="5"/>
    <n v="3.4"/>
    <n v="44"/>
    <n v="37.340000000000003"/>
    <n v="3312"/>
    <n v="32724"/>
    <x v="2"/>
    <n v="335"/>
    <n v="184.4"/>
    <n v="8.3000000000000007"/>
    <n v="2.8"/>
    <s v="No"/>
    <n v="35"/>
    <n v="20"/>
    <n v="55"/>
    <x v="1"/>
    <n v="392686.14"/>
    <x v="1"/>
  </r>
  <r>
    <x v="2721"/>
    <x v="0"/>
    <x v="0"/>
    <n v="4.4000000000000004"/>
    <n v="39"/>
    <n v="66.38"/>
    <n v="1874"/>
    <n v="22179"/>
    <x v="16"/>
    <n v="177"/>
    <n v="122.54"/>
    <n v="9.8000000000000007"/>
    <n v="7.7"/>
    <s v="No"/>
    <n v="1"/>
    <n v="18"/>
    <n v="19"/>
    <x v="0"/>
    <n v="588236.75"/>
    <x v="0"/>
  </r>
  <r>
    <x v="2722"/>
    <x v="0"/>
    <x v="2"/>
    <n v="4.5"/>
    <n v="39"/>
    <n v="49.15"/>
    <n v="2425"/>
    <n v="27832"/>
    <x v="13"/>
    <n v="256"/>
    <n v="88.64"/>
    <n v="1.7"/>
    <n v="9.3000000000000007"/>
    <s v="No"/>
    <n v="31"/>
    <n v="18"/>
    <n v="49"/>
    <x v="0"/>
    <n v="448239.6"/>
    <x v="1"/>
  </r>
  <r>
    <x v="2723"/>
    <x v="2"/>
    <x v="0"/>
    <n v="4.7"/>
    <n v="52"/>
    <n v="70.95"/>
    <n v="3200"/>
    <n v="38156"/>
    <x v="0"/>
    <n v="934"/>
    <n v="245.07"/>
    <n v="5.3"/>
    <n v="8.1"/>
    <s v="Yes"/>
    <n v="44"/>
    <n v="36"/>
    <n v="80"/>
    <x v="1"/>
    <n v="841930.4"/>
    <x v="0"/>
  </r>
  <r>
    <x v="2724"/>
    <x v="1"/>
    <x v="5"/>
    <n v="3.6"/>
    <n v="75"/>
    <n v="35.799999999999997"/>
    <n v="2920"/>
    <n v="36256"/>
    <x v="6"/>
    <n v="307"/>
    <n v="167.67"/>
    <n v="2.7"/>
    <n v="4.3"/>
    <s v="No"/>
    <n v="24"/>
    <n v="1"/>
    <n v="25"/>
    <x v="0"/>
    <n v="613216.80000000005"/>
    <x v="0"/>
  </r>
  <r>
    <x v="2725"/>
    <x v="1"/>
    <x v="3"/>
    <n v="4.9000000000000004"/>
    <n v="74"/>
    <n v="36.64"/>
    <n v="3721"/>
    <n v="42258"/>
    <x v="13"/>
    <n v="825"/>
    <n v="114"/>
    <n v="5.2"/>
    <n v="9.9"/>
    <s v="Yes"/>
    <n v="45"/>
    <n v="32"/>
    <n v="77"/>
    <x v="1"/>
    <n v="628503.52"/>
    <x v="0"/>
  </r>
  <r>
    <x v="2726"/>
    <x v="2"/>
    <x v="3"/>
    <n v="4.0999999999999996"/>
    <n v="68"/>
    <n v="40.92"/>
    <n v="3619"/>
    <n v="38624"/>
    <x v="15"/>
    <n v="706"/>
    <n v="208.2"/>
    <n v="5.5"/>
    <n v="4.3"/>
    <s v="No"/>
    <n v="58"/>
    <n v="36"/>
    <n v="94"/>
    <x v="1"/>
    <n v="629898.81999999995"/>
    <x v="0"/>
  </r>
  <r>
    <x v="2727"/>
    <x v="2"/>
    <x v="4"/>
    <n v="4.4000000000000004"/>
    <n v="63"/>
    <n v="65.61"/>
    <n v="3066"/>
    <n v="30771"/>
    <x v="12"/>
    <n v="560"/>
    <n v="102.36"/>
    <n v="6.6"/>
    <n v="3.1"/>
    <s v="Yes"/>
    <n v="0"/>
    <n v="9"/>
    <n v="9"/>
    <x v="0"/>
    <n v="923919.21"/>
    <x v="0"/>
  </r>
  <r>
    <x v="2728"/>
    <x v="2"/>
    <x v="5"/>
    <n v="4.2"/>
    <n v="66"/>
    <n v="44.12"/>
    <n v="2627"/>
    <n v="34574"/>
    <x v="3"/>
    <n v="609"/>
    <n v="172.19"/>
    <n v="5"/>
    <n v="9.6999999999999993"/>
    <s v="Yes"/>
    <n v="31"/>
    <n v="31"/>
    <n v="62"/>
    <x v="1"/>
    <n v="663683.12"/>
    <x v="0"/>
  </r>
  <r>
    <x v="2729"/>
    <x v="2"/>
    <x v="4"/>
    <n v="3.2"/>
    <n v="61"/>
    <n v="57.93"/>
    <n v="2961"/>
    <n v="33520"/>
    <x v="6"/>
    <n v="113"/>
    <n v="97.56"/>
    <n v="3.9"/>
    <n v="8.1"/>
    <s v="Yes"/>
    <n v="13"/>
    <n v="29"/>
    <n v="42"/>
    <x v="0"/>
    <n v="802663.43"/>
    <x v="0"/>
  </r>
  <r>
    <x v="2730"/>
    <x v="0"/>
    <x v="4"/>
    <n v="4.9000000000000004"/>
    <n v="38"/>
    <n v="55.25"/>
    <n v="1654"/>
    <n v="26366"/>
    <x v="7"/>
    <n v="750"/>
    <n v="239.92"/>
    <n v="1.4"/>
    <n v="7.9"/>
    <s v="No"/>
    <n v="9"/>
    <n v="16"/>
    <n v="25"/>
    <x v="0"/>
    <n v="487121.05"/>
    <x v="1"/>
  </r>
  <r>
    <x v="2731"/>
    <x v="1"/>
    <x v="4"/>
    <n v="3.2"/>
    <n v="72"/>
    <n v="64.17"/>
    <n v="3496"/>
    <n v="42797"/>
    <x v="11"/>
    <n v="190"/>
    <n v="130.19999999999999"/>
    <n v="1.3"/>
    <n v="1.7"/>
    <s v="No"/>
    <n v="52"/>
    <n v="29"/>
    <n v="81"/>
    <x v="1"/>
    <n v="1043294.18"/>
    <x v="2"/>
  </r>
  <r>
    <x v="2732"/>
    <x v="0"/>
    <x v="0"/>
    <n v="3.5"/>
    <n v="47"/>
    <n v="65.61"/>
    <n v="1102"/>
    <n v="9851"/>
    <x v="18"/>
    <n v="966"/>
    <n v="160.41999999999999"/>
    <n v="2.6"/>
    <n v="2.7"/>
    <s v="Yes"/>
    <n v="29"/>
    <n v="13"/>
    <n v="42"/>
    <x v="0"/>
    <n v="696806.9"/>
    <x v="0"/>
  </r>
  <r>
    <x v="2733"/>
    <x v="1"/>
    <x v="2"/>
    <n v="4.5999999999999996"/>
    <n v="73"/>
    <n v="47.26"/>
    <n v="6435"/>
    <n v="72109"/>
    <x v="8"/>
    <n v="789"/>
    <n v="238.72"/>
    <n v="5"/>
    <n v="1.2"/>
    <s v="Yes"/>
    <n v="7"/>
    <n v="4"/>
    <n v="11"/>
    <x v="0"/>
    <n v="778001.43"/>
    <x v="0"/>
  </r>
  <r>
    <x v="2734"/>
    <x v="1"/>
    <x v="3"/>
    <n v="4.2"/>
    <n v="83"/>
    <n v="35.99"/>
    <n v="7082"/>
    <n v="73854"/>
    <x v="4"/>
    <n v="156"/>
    <n v="214.9"/>
    <n v="4.8"/>
    <n v="8"/>
    <s v="No"/>
    <n v="63"/>
    <n v="35"/>
    <n v="98"/>
    <x v="1"/>
    <n v="683744.95"/>
    <x v="0"/>
  </r>
  <r>
    <x v="2735"/>
    <x v="2"/>
    <x v="0"/>
    <n v="4.7"/>
    <n v="55"/>
    <n v="66.959999999999994"/>
    <n v="4598"/>
    <n v="54023"/>
    <x v="5"/>
    <n v="691"/>
    <n v="149.93"/>
    <n v="2.7"/>
    <n v="3.5"/>
    <s v="Yes"/>
    <n v="32"/>
    <n v="12"/>
    <n v="44"/>
    <x v="0"/>
    <n v="834559.59"/>
    <x v="0"/>
  </r>
  <r>
    <x v="2736"/>
    <x v="0"/>
    <x v="2"/>
    <n v="4"/>
    <n v="44"/>
    <n v="54.17"/>
    <n v="1709"/>
    <n v="24989"/>
    <x v="5"/>
    <n v="944"/>
    <n v="67.760000000000005"/>
    <n v="8.4"/>
    <n v="2.2000000000000002"/>
    <s v="No"/>
    <n v="17"/>
    <n v="15"/>
    <n v="32"/>
    <x v="0"/>
    <n v="545716.51"/>
    <x v="0"/>
  </r>
  <r>
    <x v="2737"/>
    <x v="2"/>
    <x v="3"/>
    <n v="3.8"/>
    <n v="66"/>
    <n v="38.549999999999997"/>
    <n v="3048"/>
    <n v="36490"/>
    <x v="1"/>
    <n v="901"/>
    <n v="280.39999999999998"/>
    <n v="7.2"/>
    <n v="2.6"/>
    <s v="No"/>
    <n v="15"/>
    <n v="12"/>
    <n v="27"/>
    <x v="0"/>
    <n v="579341.05000000005"/>
    <x v="0"/>
  </r>
  <r>
    <x v="2738"/>
    <x v="0"/>
    <x v="5"/>
    <n v="4.8"/>
    <n v="34"/>
    <n v="43.31"/>
    <n v="4706"/>
    <n v="55472"/>
    <x v="2"/>
    <n v="712"/>
    <n v="51.98"/>
    <n v="4.0999999999999996"/>
    <n v="6.8"/>
    <s v="No"/>
    <n v="19"/>
    <n v="28"/>
    <n v="47"/>
    <x v="0"/>
    <n v="359228.43"/>
    <x v="1"/>
  </r>
  <r>
    <x v="2739"/>
    <x v="1"/>
    <x v="3"/>
    <n v="3.1"/>
    <n v="75"/>
    <n v="38.979999999999997"/>
    <n v="4961"/>
    <n v="53514"/>
    <x v="12"/>
    <n v="262"/>
    <n v="233.65"/>
    <n v="8.1999999999999993"/>
    <n v="4.9000000000000004"/>
    <s v="No"/>
    <n v="34"/>
    <n v="17"/>
    <n v="51"/>
    <x v="1"/>
    <n v="665425.68000000005"/>
    <x v="0"/>
  </r>
  <r>
    <x v="2740"/>
    <x v="2"/>
    <x v="3"/>
    <n v="4.7"/>
    <n v="70"/>
    <n v="32.42"/>
    <n v="1616"/>
    <n v="23517"/>
    <x v="16"/>
    <n v="784"/>
    <n v="286.35000000000002"/>
    <n v="9.9"/>
    <n v="9.5"/>
    <s v="Yes"/>
    <n v="8"/>
    <n v="7"/>
    <n v="15"/>
    <x v="0"/>
    <n v="519352.75"/>
    <x v="0"/>
  </r>
  <r>
    <x v="2741"/>
    <x v="2"/>
    <x v="3"/>
    <n v="3.5"/>
    <n v="54"/>
    <n v="38.020000000000003"/>
    <n v="2802"/>
    <n v="34253"/>
    <x v="12"/>
    <n v="65"/>
    <n v="126.67"/>
    <n v="3.2"/>
    <n v="4.3"/>
    <s v="No"/>
    <n v="30"/>
    <n v="4"/>
    <n v="34"/>
    <x v="0"/>
    <n v="466712.85"/>
    <x v="1"/>
  </r>
  <r>
    <x v="2742"/>
    <x v="1"/>
    <x v="1"/>
    <n v="4.7"/>
    <n v="88"/>
    <n v="28.91"/>
    <n v="5942"/>
    <n v="59372"/>
    <x v="6"/>
    <n v="702"/>
    <n v="68.86"/>
    <n v="4.3"/>
    <n v="8.5"/>
    <s v="No"/>
    <n v="38"/>
    <n v="47"/>
    <n v="85"/>
    <x v="1"/>
    <n v="593296.47"/>
    <x v="0"/>
  </r>
  <r>
    <x v="2743"/>
    <x v="1"/>
    <x v="5"/>
    <n v="3.3"/>
    <n v="83"/>
    <n v="42.34"/>
    <n v="4918"/>
    <n v="56670"/>
    <x v="12"/>
    <n v="437"/>
    <n v="112.39"/>
    <n v="9.9"/>
    <n v="5.9"/>
    <s v="Yes"/>
    <n v="13"/>
    <n v="77"/>
    <n v="90"/>
    <x v="1"/>
    <n v="798409.28"/>
    <x v="0"/>
  </r>
  <r>
    <x v="2744"/>
    <x v="1"/>
    <x v="0"/>
    <n v="4.2"/>
    <n v="73"/>
    <n v="66.34"/>
    <n v="6330"/>
    <n v="68327"/>
    <x v="8"/>
    <n v="307"/>
    <n v="128.35"/>
    <n v="2.2000000000000002"/>
    <n v="7.3"/>
    <s v="Yes"/>
    <n v="55"/>
    <n v="2"/>
    <n v="57"/>
    <x v="1"/>
    <n v="1086634.31"/>
    <x v="2"/>
  </r>
  <r>
    <x v="2745"/>
    <x v="2"/>
    <x v="0"/>
    <n v="4.8"/>
    <n v="54"/>
    <n v="72.760000000000005"/>
    <n v="3192"/>
    <n v="35275"/>
    <x v="0"/>
    <n v="163"/>
    <n v="162.83000000000001"/>
    <n v="1.7"/>
    <n v="2.5"/>
    <s v="No"/>
    <n v="42"/>
    <n v="5"/>
    <n v="47"/>
    <x v="0"/>
    <n v="885857.23"/>
    <x v="0"/>
  </r>
  <r>
    <x v="2746"/>
    <x v="0"/>
    <x v="2"/>
    <n v="3.9"/>
    <n v="40"/>
    <n v="55.69"/>
    <n v="3075"/>
    <n v="38134"/>
    <x v="11"/>
    <n v="882"/>
    <n v="181.31"/>
    <n v="5.7"/>
    <n v="7.7"/>
    <s v="No"/>
    <n v="35"/>
    <n v="16"/>
    <n v="51"/>
    <x v="1"/>
    <n v="522667.79"/>
    <x v="0"/>
  </r>
  <r>
    <x v="2747"/>
    <x v="2"/>
    <x v="0"/>
    <n v="4.5"/>
    <n v="51"/>
    <n v="65.48"/>
    <n v="4383"/>
    <n v="52762"/>
    <x v="18"/>
    <n v="587"/>
    <n v="231.33"/>
    <n v="5.2"/>
    <n v="1.8"/>
    <s v="Yes"/>
    <n v="6"/>
    <n v="50"/>
    <n v="56"/>
    <x v="1"/>
    <n v="760899.6"/>
    <x v="0"/>
  </r>
  <r>
    <x v="2748"/>
    <x v="0"/>
    <x v="4"/>
    <n v="4.5999999999999996"/>
    <n v="31"/>
    <n v="56.03"/>
    <n v="3532"/>
    <n v="43280"/>
    <x v="3"/>
    <n v="847"/>
    <n v="275.23"/>
    <n v="1.7"/>
    <n v="7.2"/>
    <s v="No"/>
    <n v="26"/>
    <n v="24"/>
    <n v="50"/>
    <x v="0"/>
    <n v="405795.17"/>
    <x v="1"/>
  </r>
  <r>
    <x v="2749"/>
    <x v="2"/>
    <x v="3"/>
    <n v="4.5"/>
    <n v="69"/>
    <n v="31.36"/>
    <n v="3667"/>
    <n v="43977"/>
    <x v="15"/>
    <n v="935"/>
    <n v="166.2"/>
    <n v="3.6"/>
    <n v="5.2"/>
    <s v="Yes"/>
    <n v="7"/>
    <n v="42"/>
    <n v="49"/>
    <x v="0"/>
    <n v="492386.95"/>
    <x v="1"/>
  </r>
  <r>
    <x v="2750"/>
    <x v="2"/>
    <x v="0"/>
    <n v="4.9000000000000004"/>
    <n v="61"/>
    <n v="69.739999999999995"/>
    <n v="1513"/>
    <n v="22582"/>
    <x v="5"/>
    <n v="87"/>
    <n v="236.58"/>
    <n v="4.8"/>
    <n v="3.1"/>
    <s v="No"/>
    <n v="51"/>
    <n v="41"/>
    <n v="92"/>
    <x v="1"/>
    <n v="956595.34"/>
    <x v="0"/>
  </r>
  <r>
    <x v="2751"/>
    <x v="1"/>
    <x v="2"/>
    <n v="3.9"/>
    <n v="85"/>
    <n v="48.2"/>
    <n v="3530"/>
    <n v="34236"/>
    <x v="4"/>
    <n v="965"/>
    <n v="81.8"/>
    <n v="8.4"/>
    <n v="5.3"/>
    <s v="No"/>
    <n v="79"/>
    <n v="28"/>
    <n v="107"/>
    <x v="2"/>
    <n v="923187.19999999995"/>
    <x v="0"/>
  </r>
  <r>
    <x v="2752"/>
    <x v="0"/>
    <x v="2"/>
    <n v="3.3"/>
    <n v="46"/>
    <n v="53.88"/>
    <n v="2957"/>
    <n v="29314"/>
    <x v="15"/>
    <n v="74"/>
    <n v="132.19999999999999"/>
    <n v="7.4"/>
    <n v="8.6999999999999993"/>
    <s v="Yes"/>
    <n v="20"/>
    <n v="21"/>
    <n v="41"/>
    <x v="0"/>
    <n v="562095.4"/>
    <x v="0"/>
  </r>
  <r>
    <x v="2753"/>
    <x v="2"/>
    <x v="4"/>
    <n v="3.1"/>
    <n v="53"/>
    <n v="60.21"/>
    <n v="1871"/>
    <n v="22832"/>
    <x v="11"/>
    <n v="942"/>
    <n v="79.52"/>
    <n v="9.1999999999999993"/>
    <n v="2.4"/>
    <s v="No"/>
    <n v="7"/>
    <n v="40"/>
    <n v="47"/>
    <x v="0"/>
    <n v="730319.44"/>
    <x v="0"/>
  </r>
  <r>
    <x v="2754"/>
    <x v="2"/>
    <x v="2"/>
    <n v="3.5"/>
    <n v="63"/>
    <n v="50.33"/>
    <n v="3065"/>
    <n v="33541"/>
    <x v="3"/>
    <n v="101"/>
    <n v="222.94"/>
    <n v="4"/>
    <n v="2.5"/>
    <s v="Yes"/>
    <n v="45"/>
    <n v="42"/>
    <n v="87"/>
    <x v="1"/>
    <n v="717508.27"/>
    <x v="0"/>
  </r>
  <r>
    <x v="2755"/>
    <x v="1"/>
    <x v="1"/>
    <n v="3.3"/>
    <n v="76"/>
    <n v="32.89"/>
    <n v="3488"/>
    <n v="39758"/>
    <x v="12"/>
    <n v="900"/>
    <n v="276.91000000000003"/>
    <n v="3.8"/>
    <n v="5.8"/>
    <s v="Yes"/>
    <n v="12"/>
    <n v="54"/>
    <n v="66"/>
    <x v="1"/>
    <n v="569411.80000000005"/>
    <x v="0"/>
  </r>
  <r>
    <x v="2756"/>
    <x v="1"/>
    <x v="3"/>
    <n v="4.0999999999999996"/>
    <n v="84"/>
    <n v="33.979999999999997"/>
    <n v="4183"/>
    <n v="48834"/>
    <x v="2"/>
    <n v="140"/>
    <n v="272.26"/>
    <n v="5.2"/>
    <n v="6.6"/>
    <s v="No"/>
    <n v="1"/>
    <n v="69"/>
    <n v="70"/>
    <x v="1"/>
    <n v="660370.88"/>
    <x v="0"/>
  </r>
  <r>
    <x v="2757"/>
    <x v="0"/>
    <x v="3"/>
    <n v="3.4"/>
    <n v="45"/>
    <n v="33.89"/>
    <n v="964"/>
    <n v="15833"/>
    <x v="12"/>
    <n v="187"/>
    <n v="131.61000000000001"/>
    <n v="1.1000000000000001"/>
    <n v="4.8"/>
    <s v="No"/>
    <n v="3"/>
    <n v="42"/>
    <n v="45"/>
    <x v="0"/>
    <n v="347072.65"/>
    <x v="1"/>
  </r>
  <r>
    <x v="2758"/>
    <x v="2"/>
    <x v="3"/>
    <n v="3.1"/>
    <n v="57"/>
    <n v="38.33"/>
    <n v="2857"/>
    <n v="33347"/>
    <x v="12"/>
    <n v="986"/>
    <n v="108.55"/>
    <n v="2.9"/>
    <n v="3.4"/>
    <s v="Yes"/>
    <n v="3"/>
    <n v="40"/>
    <n v="43"/>
    <x v="0"/>
    <n v="497196.43"/>
    <x v="1"/>
  </r>
  <r>
    <x v="2759"/>
    <x v="0"/>
    <x v="5"/>
    <n v="3.1"/>
    <n v="31"/>
    <n v="43.58"/>
    <n v="1272"/>
    <n v="18286"/>
    <x v="17"/>
    <n v="258"/>
    <n v="118.51"/>
    <n v="2.9"/>
    <n v="1.6"/>
    <s v="Yes"/>
    <n v="30"/>
    <n v="26"/>
    <n v="56"/>
    <x v="1"/>
    <n v="313893.40000000002"/>
    <x v="1"/>
  </r>
  <r>
    <x v="2760"/>
    <x v="2"/>
    <x v="0"/>
    <n v="4.7"/>
    <n v="68"/>
    <n v="65.16"/>
    <n v="1512"/>
    <n v="21537"/>
    <x v="5"/>
    <n v="110"/>
    <n v="121.83"/>
    <n v="1.5"/>
    <n v="1.4"/>
    <s v="No"/>
    <n v="60"/>
    <n v="48"/>
    <n v="108"/>
    <x v="2"/>
    <n v="993414.85"/>
    <x v="0"/>
  </r>
  <r>
    <x v="2761"/>
    <x v="0"/>
    <x v="1"/>
    <n v="4.2"/>
    <n v="30"/>
    <n v="26.58"/>
    <n v="912"/>
    <n v="16181"/>
    <x v="6"/>
    <n v="160"/>
    <n v="70.56"/>
    <n v="5.0999999999999996"/>
    <n v="1.4"/>
    <s v="Yes"/>
    <n v="3"/>
    <n v="13"/>
    <n v="16"/>
    <x v="0"/>
    <n v="194802.93"/>
    <x v="1"/>
  </r>
  <r>
    <x v="2762"/>
    <x v="1"/>
    <x v="0"/>
    <n v="3.7"/>
    <n v="73"/>
    <n v="67.34"/>
    <n v="3772"/>
    <n v="45534"/>
    <x v="18"/>
    <n v="307"/>
    <n v="83.34"/>
    <n v="9.1"/>
    <n v="9.1"/>
    <s v="No"/>
    <n v="16"/>
    <n v="26"/>
    <n v="42"/>
    <x v="0"/>
    <n v="1109041.56"/>
    <x v="2"/>
  </r>
  <r>
    <x v="2763"/>
    <x v="2"/>
    <x v="1"/>
    <n v="4.8"/>
    <n v="70"/>
    <n v="28.87"/>
    <n v="3040"/>
    <n v="37383"/>
    <x v="2"/>
    <n v="898"/>
    <n v="103.62"/>
    <n v="1"/>
    <n v="2.2000000000000002"/>
    <s v="No"/>
    <n v="5"/>
    <n v="2"/>
    <n v="7"/>
    <x v="0"/>
    <n v="470604.34"/>
    <x v="1"/>
  </r>
  <r>
    <x v="2764"/>
    <x v="0"/>
    <x v="0"/>
    <n v="3.1"/>
    <n v="40"/>
    <n v="68.209999999999994"/>
    <n v="1061"/>
    <n v="15130"/>
    <x v="13"/>
    <n v="184"/>
    <n v="52.04"/>
    <n v="6.7"/>
    <n v="3.7"/>
    <s v="Yes"/>
    <n v="2"/>
    <n v="16"/>
    <n v="18"/>
    <x v="0"/>
    <n v="621663.38"/>
    <x v="0"/>
  </r>
  <r>
    <x v="2765"/>
    <x v="1"/>
    <x v="4"/>
    <n v="5"/>
    <n v="79"/>
    <n v="62.35"/>
    <n v="4439"/>
    <n v="49134"/>
    <x v="17"/>
    <n v="109"/>
    <n v="61.81"/>
    <n v="8.9"/>
    <n v="9.9"/>
    <s v="Yes"/>
    <n v="65"/>
    <n v="67"/>
    <n v="132"/>
    <x v="2"/>
    <n v="1115680.75"/>
    <x v="2"/>
  </r>
  <r>
    <x v="2766"/>
    <x v="1"/>
    <x v="2"/>
    <n v="4.2"/>
    <n v="87"/>
    <n v="54.11"/>
    <n v="8000"/>
    <n v="83578"/>
    <x v="14"/>
    <n v="238"/>
    <n v="224.64"/>
    <n v="2"/>
    <n v="9.3000000000000007"/>
    <s v="Yes"/>
    <n v="76"/>
    <n v="41"/>
    <n v="117"/>
    <x v="2"/>
    <n v="1060593.6000000001"/>
    <x v="2"/>
  </r>
  <r>
    <x v="2767"/>
    <x v="0"/>
    <x v="2"/>
    <n v="3.4"/>
    <n v="30"/>
    <n v="47.11"/>
    <n v="2312"/>
    <n v="23182"/>
    <x v="13"/>
    <n v="385"/>
    <n v="204.83"/>
    <n v="9.3000000000000007"/>
    <n v="1.4"/>
    <s v="No"/>
    <n v="26"/>
    <n v="12"/>
    <n v="38"/>
    <x v="0"/>
    <n v="337049.98"/>
    <x v="1"/>
  </r>
  <r>
    <x v="2768"/>
    <x v="2"/>
    <x v="4"/>
    <n v="4.4000000000000004"/>
    <n v="66"/>
    <n v="61.19"/>
    <n v="2695"/>
    <n v="27348"/>
    <x v="10"/>
    <n v="674"/>
    <n v="286.36"/>
    <n v="8.4"/>
    <n v="6"/>
    <s v="No"/>
    <n v="22"/>
    <n v="53"/>
    <n v="75"/>
    <x v="1"/>
    <n v="904987.41"/>
    <x v="0"/>
  </r>
  <r>
    <x v="2769"/>
    <x v="2"/>
    <x v="1"/>
    <n v="4.5"/>
    <n v="65"/>
    <n v="29.05"/>
    <n v="3017"/>
    <n v="33972"/>
    <x v="10"/>
    <n v="76"/>
    <n v="150.44"/>
    <n v="2.9"/>
    <n v="6.7"/>
    <s v="Yes"/>
    <n v="38"/>
    <n v="0"/>
    <n v="38"/>
    <x v="0"/>
    <n v="427806.75"/>
    <x v="1"/>
  </r>
  <r>
    <x v="2770"/>
    <x v="1"/>
    <x v="5"/>
    <n v="3.9"/>
    <n v="81"/>
    <n v="40.56"/>
    <n v="2556"/>
    <n v="32290"/>
    <x v="8"/>
    <n v="50"/>
    <n v="161.08000000000001"/>
    <n v="9.1"/>
    <n v="1.5"/>
    <s v="No"/>
    <n v="32"/>
    <n v="20"/>
    <n v="52"/>
    <x v="1"/>
    <n v="736451.46"/>
    <x v="0"/>
  </r>
  <r>
    <x v="2771"/>
    <x v="2"/>
    <x v="1"/>
    <n v="4.7"/>
    <n v="65"/>
    <n v="31.83"/>
    <n v="3450"/>
    <n v="36724"/>
    <x v="6"/>
    <n v="775"/>
    <n v="66.930000000000007"/>
    <n v="8.1999999999999993"/>
    <n v="7.6"/>
    <s v="No"/>
    <n v="49"/>
    <n v="46"/>
    <n v="95"/>
    <x v="1"/>
    <n v="486585.1"/>
    <x v="1"/>
  </r>
  <r>
    <x v="2772"/>
    <x v="2"/>
    <x v="2"/>
    <n v="3.3"/>
    <n v="58"/>
    <n v="54.83"/>
    <n v="1003"/>
    <n v="15065"/>
    <x v="9"/>
    <n v="135"/>
    <n v="88.06"/>
    <n v="2"/>
    <n v="9.9"/>
    <s v="No"/>
    <n v="25"/>
    <n v="24"/>
    <n v="49"/>
    <x v="0"/>
    <n v="726615.08"/>
    <x v="0"/>
  </r>
  <r>
    <x v="2773"/>
    <x v="2"/>
    <x v="5"/>
    <n v="3.6"/>
    <n v="66"/>
    <n v="37.119999999999997"/>
    <n v="2141"/>
    <n v="20140"/>
    <x v="6"/>
    <n v="716"/>
    <n v="222.9"/>
    <n v="8.5"/>
    <n v="4.9000000000000004"/>
    <s v="No"/>
    <n v="16"/>
    <n v="58"/>
    <n v="74"/>
    <x v="1"/>
    <n v="565629.86"/>
    <x v="0"/>
  </r>
  <r>
    <x v="2774"/>
    <x v="1"/>
    <x v="0"/>
    <n v="3.2"/>
    <n v="72"/>
    <n v="65.959999999999994"/>
    <n v="5757"/>
    <n v="58786"/>
    <x v="0"/>
    <n v="129"/>
    <n v="108.76"/>
    <n v="5.9"/>
    <n v="5"/>
    <s v="No"/>
    <n v="37"/>
    <n v="0"/>
    <n v="37"/>
    <x v="0"/>
    <n v="1072780.6000000001"/>
    <x v="2"/>
  </r>
  <r>
    <x v="2775"/>
    <x v="0"/>
    <x v="5"/>
    <n v="3.4"/>
    <n v="47"/>
    <n v="41.9"/>
    <n v="2507"/>
    <n v="24656"/>
    <x v="14"/>
    <n v="621"/>
    <n v="243.32"/>
    <n v="8.3000000000000007"/>
    <n v="6.9"/>
    <s v="Yes"/>
    <n v="23"/>
    <n v="13"/>
    <n v="36"/>
    <x v="0"/>
    <n v="447620.4"/>
    <x v="1"/>
  </r>
  <r>
    <x v="2776"/>
    <x v="2"/>
    <x v="1"/>
    <n v="3.5"/>
    <n v="64"/>
    <n v="29.34"/>
    <n v="2980"/>
    <n v="32594"/>
    <x v="17"/>
    <n v="870"/>
    <n v="226.42"/>
    <n v="6.6"/>
    <n v="7.6"/>
    <s v="No"/>
    <n v="5"/>
    <n v="33"/>
    <n v="38"/>
    <x v="0"/>
    <n v="437284.06"/>
    <x v="1"/>
  </r>
  <r>
    <x v="2777"/>
    <x v="1"/>
    <x v="4"/>
    <n v="4.8"/>
    <n v="84"/>
    <n v="56.79"/>
    <n v="2291"/>
    <n v="30845"/>
    <x v="6"/>
    <n v="597"/>
    <n v="236.82"/>
    <n v="4.5"/>
    <n v="8.1"/>
    <s v="Yes"/>
    <n v="22"/>
    <n v="39"/>
    <n v="61"/>
    <x v="1"/>
    <n v="1074645.78"/>
    <x v="2"/>
  </r>
  <r>
    <x v="2778"/>
    <x v="1"/>
    <x v="0"/>
    <n v="3.2"/>
    <n v="85"/>
    <n v="66.290000000000006"/>
    <n v="5791"/>
    <n v="60944"/>
    <x v="11"/>
    <n v="513"/>
    <n v="222.65"/>
    <n v="6.4"/>
    <n v="1.7"/>
    <s v="No"/>
    <n v="50"/>
    <n v="66"/>
    <n v="116"/>
    <x v="2"/>
    <n v="1275487.69"/>
    <x v="2"/>
  </r>
  <r>
    <x v="2779"/>
    <x v="0"/>
    <x v="1"/>
    <n v="3.9"/>
    <n v="49"/>
    <n v="31.15"/>
    <n v="3565"/>
    <n v="41765"/>
    <x v="7"/>
    <n v="457"/>
    <n v="226.92"/>
    <n v="6.7"/>
    <n v="8.1999999999999993"/>
    <s v="No"/>
    <n v="9"/>
    <n v="41"/>
    <n v="50"/>
    <x v="0"/>
    <n v="367627.9"/>
    <x v="1"/>
  </r>
  <r>
    <x v="2780"/>
    <x v="2"/>
    <x v="0"/>
    <n v="4.0999999999999996"/>
    <n v="50"/>
    <n v="68.31"/>
    <n v="831"/>
    <n v="15399"/>
    <x v="13"/>
    <n v="852"/>
    <n v="186.7"/>
    <n v="7.9"/>
    <n v="8.8000000000000007"/>
    <s v="No"/>
    <n v="1"/>
    <n v="8"/>
    <n v="9"/>
    <x v="0"/>
    <n v="775679.74"/>
    <x v="0"/>
  </r>
  <r>
    <x v="2781"/>
    <x v="2"/>
    <x v="5"/>
    <n v="4.8"/>
    <n v="50"/>
    <n v="45.97"/>
    <n v="4129"/>
    <n v="50799"/>
    <x v="5"/>
    <n v="850"/>
    <n v="219.56"/>
    <n v="8.5"/>
    <n v="1.4"/>
    <s v="No"/>
    <n v="39"/>
    <n v="4"/>
    <n v="43"/>
    <x v="0"/>
    <n v="531731.66"/>
    <x v="0"/>
  </r>
  <r>
    <x v="2782"/>
    <x v="0"/>
    <x v="2"/>
    <n v="5"/>
    <n v="33"/>
    <n v="49.46"/>
    <n v="1090"/>
    <n v="15098"/>
    <x v="18"/>
    <n v="450"/>
    <n v="181.54"/>
    <n v="7"/>
    <n v="1.4"/>
    <s v="Yes"/>
    <n v="22"/>
    <n v="24"/>
    <n v="46"/>
    <x v="0"/>
    <n v="379212.48"/>
    <x v="1"/>
  </r>
  <r>
    <x v="2783"/>
    <x v="0"/>
    <x v="1"/>
    <n v="4.5"/>
    <n v="42"/>
    <n v="27.34"/>
    <n v="4028"/>
    <n v="39785"/>
    <x v="14"/>
    <n v="886"/>
    <n v="101.52"/>
    <n v="9.9"/>
    <n v="6"/>
    <s v="Yes"/>
    <n v="3"/>
    <n v="32"/>
    <n v="35"/>
    <x v="0"/>
    <n v="271183.46999999997"/>
    <x v="1"/>
  </r>
  <r>
    <x v="2784"/>
    <x v="1"/>
    <x v="4"/>
    <n v="4.9000000000000004"/>
    <n v="73"/>
    <n v="61.92"/>
    <n v="5464"/>
    <n v="55250"/>
    <x v="15"/>
    <n v="980"/>
    <n v="104.4"/>
    <n v="8"/>
    <n v="5.5"/>
    <s v="Yes"/>
    <n v="12"/>
    <n v="4"/>
    <n v="16"/>
    <x v="0"/>
    <n v="1013574.26"/>
    <x v="2"/>
  </r>
  <r>
    <x v="2785"/>
    <x v="1"/>
    <x v="5"/>
    <n v="4.5999999999999996"/>
    <n v="77"/>
    <n v="37.69"/>
    <n v="1843"/>
    <n v="26233"/>
    <x v="5"/>
    <n v="516"/>
    <n v="151.33000000000001"/>
    <n v="9.1999999999999993"/>
    <n v="9.8000000000000007"/>
    <s v="Yes"/>
    <n v="36"/>
    <n v="75"/>
    <n v="111"/>
    <x v="2"/>
    <n v="665358.21"/>
    <x v="0"/>
  </r>
  <r>
    <x v="2786"/>
    <x v="0"/>
    <x v="1"/>
    <n v="4.9000000000000004"/>
    <n v="42"/>
    <n v="30.43"/>
    <n v="3988"/>
    <n v="41930"/>
    <x v="5"/>
    <n v="924"/>
    <n v="53.48"/>
    <n v="3.9"/>
    <n v="3.6"/>
    <s v="No"/>
    <n v="14"/>
    <n v="38"/>
    <n v="52"/>
    <x v="1"/>
    <n v="306154"/>
    <x v="1"/>
  </r>
  <r>
    <x v="2787"/>
    <x v="2"/>
    <x v="4"/>
    <n v="4.4000000000000004"/>
    <n v="57"/>
    <n v="60.31"/>
    <n v="4167"/>
    <n v="47912"/>
    <x v="4"/>
    <n v="224"/>
    <n v="272.32"/>
    <n v="3.8"/>
    <n v="6.3"/>
    <s v="Yes"/>
    <n v="51"/>
    <n v="10"/>
    <n v="61"/>
    <x v="1"/>
    <n v="775672.74"/>
    <x v="0"/>
  </r>
  <r>
    <x v="2788"/>
    <x v="1"/>
    <x v="1"/>
    <n v="3.2"/>
    <n v="83"/>
    <n v="29.99"/>
    <n v="3386"/>
    <n v="41965"/>
    <x v="13"/>
    <n v="915"/>
    <n v="117.07"/>
    <n v="4.3"/>
    <n v="5.6"/>
    <s v="Yes"/>
    <n v="77"/>
    <n v="32"/>
    <n v="109"/>
    <x v="2"/>
    <n v="577354.39"/>
    <x v="0"/>
  </r>
  <r>
    <x v="2789"/>
    <x v="1"/>
    <x v="5"/>
    <n v="3.8"/>
    <n v="70"/>
    <n v="43.76"/>
    <n v="4301"/>
    <n v="46332"/>
    <x v="7"/>
    <n v="913"/>
    <n v="62.88"/>
    <n v="5"/>
    <n v="5.8"/>
    <s v="Yes"/>
    <n v="43"/>
    <n v="15"/>
    <n v="58"/>
    <x v="1"/>
    <n v="705372.98"/>
    <x v="0"/>
  </r>
  <r>
    <x v="2790"/>
    <x v="2"/>
    <x v="1"/>
    <n v="4.3"/>
    <n v="58"/>
    <n v="27.38"/>
    <n v="1544"/>
    <n v="20548"/>
    <x v="15"/>
    <n v="650"/>
    <n v="156.11000000000001"/>
    <n v="9.6999999999999993"/>
    <n v="6.9"/>
    <s v="Yes"/>
    <n v="5"/>
    <n v="2"/>
    <n v="7"/>
    <x v="0"/>
    <n v="363915.82"/>
    <x v="1"/>
  </r>
  <r>
    <x v="2791"/>
    <x v="1"/>
    <x v="0"/>
    <n v="3.7"/>
    <n v="70"/>
    <n v="74.95"/>
    <n v="4394"/>
    <n v="47590"/>
    <x v="1"/>
    <n v="108"/>
    <n v="253.9"/>
    <n v="1.7"/>
    <n v="5.8"/>
    <s v="No"/>
    <n v="22"/>
    <n v="4"/>
    <n v="26"/>
    <x v="0"/>
    <n v="1171868.7"/>
    <x v="2"/>
  </r>
  <r>
    <x v="2792"/>
    <x v="2"/>
    <x v="5"/>
    <n v="3.5"/>
    <n v="56"/>
    <n v="43.7"/>
    <n v="850"/>
    <n v="10282"/>
    <x v="7"/>
    <n v="622"/>
    <n v="149.34"/>
    <n v="5.5"/>
    <n v="1.1000000000000001"/>
    <s v="Yes"/>
    <n v="38"/>
    <n v="39"/>
    <n v="77"/>
    <x v="1"/>
    <n v="561634.80000000005"/>
    <x v="0"/>
  </r>
  <r>
    <x v="2793"/>
    <x v="2"/>
    <x v="1"/>
    <n v="4.2"/>
    <n v="69"/>
    <n v="28.66"/>
    <n v="1833"/>
    <n v="25422"/>
    <x v="7"/>
    <n v="455"/>
    <n v="115.67"/>
    <n v="2.5"/>
    <n v="8.6"/>
    <s v="Yes"/>
    <n v="44"/>
    <n v="61"/>
    <n v="105"/>
    <x v="2"/>
    <n v="462571.16"/>
    <x v="1"/>
  </r>
  <r>
    <x v="2794"/>
    <x v="2"/>
    <x v="2"/>
    <n v="4.9000000000000004"/>
    <n v="62"/>
    <n v="46.99"/>
    <n v="4737"/>
    <n v="52823"/>
    <x v="8"/>
    <n v="536"/>
    <n v="186.23"/>
    <n v="8.3000000000000007"/>
    <n v="2.8"/>
    <s v="Yes"/>
    <n v="18"/>
    <n v="55"/>
    <n v="73"/>
    <x v="1"/>
    <n v="661829.14"/>
    <x v="0"/>
  </r>
  <r>
    <x v="2795"/>
    <x v="0"/>
    <x v="1"/>
    <n v="3.1"/>
    <n v="44"/>
    <n v="28.07"/>
    <n v="1613"/>
    <n v="17834"/>
    <x v="13"/>
    <n v="803"/>
    <n v="193.6"/>
    <n v="1.3"/>
    <n v="3.1"/>
    <s v="Yes"/>
    <n v="30"/>
    <n v="18"/>
    <n v="48"/>
    <x v="0"/>
    <n v="293947.08"/>
    <x v="1"/>
  </r>
  <r>
    <x v="2796"/>
    <x v="0"/>
    <x v="0"/>
    <n v="4.5"/>
    <n v="38"/>
    <n v="68.66"/>
    <n v="2481"/>
    <n v="31464"/>
    <x v="9"/>
    <n v="332"/>
    <n v="239.8"/>
    <n v="5.0999999999999996"/>
    <n v="6.8"/>
    <s v="No"/>
    <n v="30"/>
    <n v="10"/>
    <n v="40"/>
    <x v="0"/>
    <n v="605043.62"/>
    <x v="0"/>
  </r>
  <r>
    <x v="2797"/>
    <x v="0"/>
    <x v="4"/>
    <n v="4.4000000000000004"/>
    <n v="45"/>
    <n v="61.13"/>
    <n v="1499"/>
    <n v="21529"/>
    <x v="13"/>
    <n v="786"/>
    <n v="249.94"/>
    <n v="4.5999999999999996"/>
    <n v="5.3"/>
    <s v="No"/>
    <n v="18"/>
    <n v="20"/>
    <n v="38"/>
    <x v="0"/>
    <n v="629606.04"/>
    <x v="0"/>
  </r>
  <r>
    <x v="2798"/>
    <x v="2"/>
    <x v="4"/>
    <n v="4.9000000000000004"/>
    <n v="66"/>
    <n v="55.51"/>
    <n v="1695"/>
    <n v="20832"/>
    <x v="0"/>
    <n v="505"/>
    <n v="226.55"/>
    <n v="1.8"/>
    <n v="6.2"/>
    <s v="No"/>
    <n v="31"/>
    <n v="17"/>
    <n v="48"/>
    <x v="0"/>
    <n v="826600.12"/>
    <x v="0"/>
  </r>
  <r>
    <x v="2799"/>
    <x v="2"/>
    <x v="4"/>
    <n v="4.9000000000000004"/>
    <n v="58"/>
    <n v="65.06"/>
    <n v="4355"/>
    <n v="43627"/>
    <x v="17"/>
    <n v="271"/>
    <n v="51.13"/>
    <n v="4.4000000000000004"/>
    <n v="5.5"/>
    <s v="Yes"/>
    <n v="21"/>
    <n v="11"/>
    <n v="32"/>
    <x v="0"/>
    <n v="852679.89"/>
    <x v="0"/>
  </r>
  <r>
    <x v="2800"/>
    <x v="0"/>
    <x v="2"/>
    <n v="4.5"/>
    <n v="35"/>
    <n v="46.09"/>
    <n v="2758"/>
    <n v="31593"/>
    <x v="10"/>
    <n v="929"/>
    <n v="50.52"/>
    <n v="8.3000000000000007"/>
    <n v="4.8"/>
    <s v="No"/>
    <n v="24"/>
    <n v="22"/>
    <n v="46"/>
    <x v="0"/>
    <n v="371524.64"/>
    <x v="1"/>
  </r>
  <r>
    <x v="2801"/>
    <x v="1"/>
    <x v="0"/>
    <n v="4"/>
    <n v="89"/>
    <n v="68.069999999999993"/>
    <n v="4778"/>
    <n v="55525"/>
    <x v="12"/>
    <n v="651"/>
    <n v="294.36"/>
    <n v="2.2000000000000002"/>
    <n v="5.3"/>
    <s v="No"/>
    <n v="4"/>
    <n v="49"/>
    <n v="53"/>
    <x v="1"/>
    <n v="1351355.33"/>
    <x v="2"/>
  </r>
  <r>
    <x v="2802"/>
    <x v="2"/>
    <x v="5"/>
    <n v="3.4"/>
    <n v="61"/>
    <n v="36.200000000000003"/>
    <n v="2409"/>
    <n v="30264"/>
    <x v="11"/>
    <n v="576"/>
    <n v="116.05"/>
    <n v="9.9"/>
    <n v="2.2999999999999998"/>
    <s v="No"/>
    <n v="21"/>
    <n v="37"/>
    <n v="58"/>
    <x v="1"/>
    <n v="515074.1"/>
    <x v="0"/>
  </r>
  <r>
    <x v="2803"/>
    <x v="1"/>
    <x v="4"/>
    <n v="4.0999999999999996"/>
    <n v="85"/>
    <n v="57.82"/>
    <n v="2986"/>
    <n v="29201"/>
    <x v="1"/>
    <n v="981"/>
    <n v="120.59"/>
    <n v="1.5"/>
    <n v="9.6999999999999993"/>
    <s v="Yes"/>
    <n v="32"/>
    <n v="39"/>
    <n v="71"/>
    <x v="1"/>
    <n v="1101925.57"/>
    <x v="2"/>
  </r>
  <r>
    <x v="2804"/>
    <x v="1"/>
    <x v="0"/>
    <n v="4.5"/>
    <n v="90"/>
    <n v="74.209999999999994"/>
    <n v="3140"/>
    <n v="40471"/>
    <x v="7"/>
    <n v="926"/>
    <n v="233.06"/>
    <n v="3.6"/>
    <n v="6.2"/>
    <s v="Yes"/>
    <n v="50"/>
    <n v="76"/>
    <n v="126"/>
    <x v="2"/>
    <n v="1501515.11"/>
    <x v="2"/>
  </r>
  <r>
    <x v="2805"/>
    <x v="2"/>
    <x v="1"/>
    <n v="4.8"/>
    <n v="64"/>
    <n v="31.77"/>
    <n v="3351"/>
    <n v="43098"/>
    <x v="0"/>
    <n v="234"/>
    <n v="195.4"/>
    <n v="8"/>
    <n v="3.6"/>
    <s v="Yes"/>
    <n v="13"/>
    <n v="34"/>
    <n v="47"/>
    <x v="0"/>
    <n v="473230.91"/>
    <x v="1"/>
  </r>
  <r>
    <x v="2806"/>
    <x v="2"/>
    <x v="2"/>
    <n v="4.5999999999999996"/>
    <n v="56"/>
    <n v="47.5"/>
    <n v="2541"/>
    <n v="33038"/>
    <x v="18"/>
    <n v="765"/>
    <n v="165.89"/>
    <n v="4.2"/>
    <n v="7.4"/>
    <s v="No"/>
    <n v="40"/>
    <n v="55"/>
    <n v="95"/>
    <x v="1"/>
    <n v="611845.9"/>
    <x v="0"/>
  </r>
  <r>
    <x v="2807"/>
    <x v="1"/>
    <x v="0"/>
    <n v="3.4"/>
    <n v="79"/>
    <n v="74.59"/>
    <n v="4119"/>
    <n v="46985"/>
    <x v="7"/>
    <n v="90"/>
    <n v="79.11"/>
    <n v="5.3"/>
    <n v="8.9"/>
    <s v="No"/>
    <n v="59"/>
    <n v="27"/>
    <n v="86"/>
    <x v="1"/>
    <n v="1328704.08"/>
    <x v="2"/>
  </r>
  <r>
    <x v="2808"/>
    <x v="1"/>
    <x v="0"/>
    <n v="4.2"/>
    <n v="73"/>
    <n v="73.81"/>
    <n v="6048"/>
    <n v="60980"/>
    <x v="16"/>
    <n v="478"/>
    <n v="70.37"/>
    <n v="2.7"/>
    <n v="3.7"/>
    <s v="No"/>
    <n v="31"/>
    <n v="61"/>
    <n v="92"/>
    <x v="1"/>
    <n v="1210067.99"/>
    <x v="2"/>
  </r>
  <r>
    <x v="2809"/>
    <x v="0"/>
    <x v="5"/>
    <n v="3.7"/>
    <n v="32"/>
    <n v="43.29"/>
    <n v="2831"/>
    <n v="34933"/>
    <x v="17"/>
    <n v="732"/>
    <n v="225.91"/>
    <n v="7.4"/>
    <n v="3.9"/>
    <s v="No"/>
    <n v="18"/>
    <n v="2"/>
    <n v="20"/>
    <x v="0"/>
    <n v="327349.27"/>
    <x v="1"/>
  </r>
  <r>
    <x v="2810"/>
    <x v="0"/>
    <x v="0"/>
    <n v="3"/>
    <n v="47"/>
    <n v="74.319999999999993"/>
    <n v="1928"/>
    <n v="24758"/>
    <x v="12"/>
    <n v="829"/>
    <n v="81.150000000000006"/>
    <n v="2.6"/>
    <n v="4.9000000000000004"/>
    <s v="No"/>
    <n v="44"/>
    <n v="22"/>
    <n v="66"/>
    <x v="1"/>
    <n v="785418.78"/>
    <x v="0"/>
  </r>
  <r>
    <x v="2811"/>
    <x v="2"/>
    <x v="5"/>
    <n v="3.4"/>
    <n v="50"/>
    <n v="41.82"/>
    <n v="2315"/>
    <n v="24945"/>
    <x v="4"/>
    <n v="757"/>
    <n v="158.94999999999999"/>
    <n v="8.6"/>
    <n v="3"/>
    <s v="No"/>
    <n v="26"/>
    <n v="14"/>
    <n v="40"/>
    <x v="0"/>
    <n v="476635.55"/>
    <x v="1"/>
  </r>
  <r>
    <x v="2812"/>
    <x v="0"/>
    <x v="2"/>
    <n v="3.2"/>
    <n v="42"/>
    <n v="50.52"/>
    <n v="2100"/>
    <n v="20270"/>
    <x v="2"/>
    <n v="299"/>
    <n v="234.03"/>
    <n v="5.9"/>
    <n v="8.3000000000000007"/>
    <s v="Yes"/>
    <n v="32"/>
    <n v="7"/>
    <n v="39"/>
    <x v="0"/>
    <n v="496514.74"/>
    <x v="1"/>
  </r>
  <r>
    <x v="2813"/>
    <x v="0"/>
    <x v="2"/>
    <n v="4.7"/>
    <n v="47"/>
    <n v="49.11"/>
    <n v="3979"/>
    <n v="44407"/>
    <x v="7"/>
    <n v="756"/>
    <n v="280.8"/>
    <n v="5.9"/>
    <n v="6.3"/>
    <s v="No"/>
    <n v="4"/>
    <n v="14"/>
    <n v="18"/>
    <x v="0"/>
    <n v="538174.06000000006"/>
    <x v="0"/>
  </r>
  <r>
    <x v="2814"/>
    <x v="0"/>
    <x v="1"/>
    <n v="3.5"/>
    <n v="37"/>
    <n v="27.46"/>
    <n v="2255"/>
    <n v="27723"/>
    <x v="15"/>
    <n v="534"/>
    <n v="268.39999999999998"/>
    <n v="9.4"/>
    <n v="1.5"/>
    <s v="Yes"/>
    <n v="9"/>
    <n v="0"/>
    <n v="9"/>
    <x v="0"/>
    <n v="237042.17"/>
    <x v="1"/>
  </r>
  <r>
    <x v="2815"/>
    <x v="0"/>
    <x v="5"/>
    <n v="3.6"/>
    <n v="40"/>
    <n v="41.13"/>
    <n v="1940"/>
    <n v="24643"/>
    <x v="15"/>
    <n v="279"/>
    <n v="266.01"/>
    <n v="8"/>
    <n v="10"/>
    <s v="No"/>
    <n v="6"/>
    <n v="34"/>
    <n v="40"/>
    <x v="0"/>
    <n v="378644.15"/>
    <x v="1"/>
  </r>
  <r>
    <x v="2816"/>
    <x v="1"/>
    <x v="5"/>
    <n v="4.9000000000000004"/>
    <n v="79"/>
    <n v="44.78"/>
    <n v="3318"/>
    <n v="43060"/>
    <x v="4"/>
    <n v="657"/>
    <n v="139.62"/>
    <n v="7.7"/>
    <n v="6.2"/>
    <s v="No"/>
    <n v="58"/>
    <n v="57"/>
    <n v="115"/>
    <x v="2"/>
    <n v="800282.48"/>
    <x v="0"/>
  </r>
  <r>
    <x v="2817"/>
    <x v="2"/>
    <x v="4"/>
    <n v="3.8"/>
    <n v="53"/>
    <n v="61.53"/>
    <n v="3380"/>
    <n v="36887"/>
    <x v="10"/>
    <n v="779"/>
    <n v="281.79000000000002"/>
    <n v="8.6999999999999993"/>
    <n v="9"/>
    <s v="Yes"/>
    <n v="10"/>
    <n v="11"/>
    <n v="21"/>
    <x v="0"/>
    <n v="734793.19"/>
    <x v="0"/>
  </r>
  <r>
    <x v="2818"/>
    <x v="0"/>
    <x v="4"/>
    <n v="3"/>
    <n v="33"/>
    <n v="65.12"/>
    <n v="1018"/>
    <n v="14417"/>
    <x v="14"/>
    <n v="53"/>
    <n v="220.92"/>
    <n v="1.8"/>
    <n v="5.5"/>
    <s v="No"/>
    <n v="15"/>
    <n v="8"/>
    <n v="23"/>
    <x v="0"/>
    <n v="479123.85"/>
    <x v="1"/>
  </r>
  <r>
    <x v="2819"/>
    <x v="1"/>
    <x v="1"/>
    <n v="3.6"/>
    <n v="73"/>
    <n v="28.93"/>
    <n v="2302"/>
    <n v="26646"/>
    <x v="8"/>
    <n v="498"/>
    <n v="271.62"/>
    <n v="7.5"/>
    <n v="6.2"/>
    <s v="Yes"/>
    <n v="41"/>
    <n v="38"/>
    <n v="79"/>
    <x v="1"/>
    <n v="481420.68"/>
    <x v="1"/>
  </r>
  <r>
    <x v="2820"/>
    <x v="1"/>
    <x v="2"/>
    <n v="3.2"/>
    <n v="81"/>
    <n v="52.65"/>
    <n v="2742"/>
    <n v="35584"/>
    <x v="17"/>
    <n v="936"/>
    <n v="72.23"/>
    <n v="3.1"/>
    <n v="5.0999999999999996"/>
    <s v="Yes"/>
    <n v="26"/>
    <n v="20"/>
    <n v="46"/>
    <x v="0"/>
    <n v="958244.45"/>
    <x v="0"/>
  </r>
  <r>
    <x v="2821"/>
    <x v="1"/>
    <x v="3"/>
    <n v="3.2"/>
    <n v="77"/>
    <n v="37.14"/>
    <n v="5971"/>
    <n v="61715"/>
    <x v="0"/>
    <n v="560"/>
    <n v="59.89"/>
    <n v="3.5"/>
    <n v="4.8"/>
    <s v="Yes"/>
    <n v="3"/>
    <n v="59"/>
    <n v="62"/>
    <x v="1"/>
    <n v="658906.75"/>
    <x v="0"/>
  </r>
  <r>
    <x v="2822"/>
    <x v="0"/>
    <x v="4"/>
    <n v="3.2"/>
    <n v="42"/>
    <n v="62.37"/>
    <n v="1272"/>
    <n v="13134"/>
    <x v="15"/>
    <n v="566"/>
    <n v="157.41"/>
    <n v="1.1000000000000001"/>
    <n v="3"/>
    <s v="Yes"/>
    <n v="16"/>
    <n v="29"/>
    <n v="45"/>
    <x v="0"/>
    <n v="585232.61"/>
    <x v="0"/>
  </r>
  <r>
    <x v="2823"/>
    <x v="0"/>
    <x v="0"/>
    <n v="4.2"/>
    <n v="37"/>
    <n v="72.099999999999994"/>
    <n v="1691"/>
    <n v="24231"/>
    <x v="5"/>
    <n v="947"/>
    <n v="257"/>
    <n v="9"/>
    <n v="9.6999999999999993"/>
    <s v="No"/>
    <n v="1"/>
    <n v="18"/>
    <n v="19"/>
    <x v="0"/>
    <n v="611588.25"/>
    <x v="0"/>
  </r>
  <r>
    <x v="2824"/>
    <x v="2"/>
    <x v="2"/>
    <n v="3.4"/>
    <n v="70"/>
    <n v="47.44"/>
    <n v="3393"/>
    <n v="40578"/>
    <x v="15"/>
    <n v="95"/>
    <n v="152.13"/>
    <n v="7.7"/>
    <n v="2.6"/>
    <s v="No"/>
    <n v="29"/>
    <n v="33"/>
    <n v="62"/>
    <x v="1"/>
    <n v="745654.88"/>
    <x v="0"/>
  </r>
  <r>
    <x v="2825"/>
    <x v="0"/>
    <x v="3"/>
    <n v="3.7"/>
    <n v="32"/>
    <n v="31.58"/>
    <n v="2930"/>
    <n v="34149"/>
    <x v="17"/>
    <n v="380"/>
    <n v="271.16000000000003"/>
    <n v="2.2999999999999998"/>
    <n v="5.7"/>
    <s v="Yes"/>
    <n v="17"/>
    <n v="12"/>
    <n v="29"/>
    <x v="0"/>
    <n v="243090.91"/>
    <x v="1"/>
  </r>
  <r>
    <x v="2826"/>
    <x v="0"/>
    <x v="0"/>
    <n v="4.7"/>
    <n v="41"/>
    <n v="75.760000000000005"/>
    <n v="2125"/>
    <n v="21187"/>
    <x v="3"/>
    <n v="175"/>
    <n v="108.69"/>
    <n v="4"/>
    <n v="1.8"/>
    <s v="Yes"/>
    <n v="10"/>
    <n v="16"/>
    <n v="26"/>
    <x v="0"/>
    <n v="698715.65"/>
    <x v="0"/>
  </r>
  <r>
    <x v="2827"/>
    <x v="1"/>
    <x v="5"/>
    <n v="3.8"/>
    <n v="87"/>
    <n v="35.5"/>
    <n v="5880"/>
    <n v="58332"/>
    <x v="17"/>
    <n v="186"/>
    <n v="59.84"/>
    <n v="5.3"/>
    <n v="9.9"/>
    <s v="Yes"/>
    <n v="32"/>
    <n v="64"/>
    <n v="96"/>
    <x v="1"/>
    <n v="709498.1"/>
    <x v="0"/>
  </r>
  <r>
    <x v="2828"/>
    <x v="2"/>
    <x v="2"/>
    <n v="4.8"/>
    <n v="64"/>
    <n v="50.15"/>
    <n v="1564"/>
    <n v="21603"/>
    <x v="0"/>
    <n v="697"/>
    <n v="240.32"/>
    <n v="5.4"/>
    <n v="6"/>
    <s v="Yes"/>
    <n v="52"/>
    <n v="53"/>
    <n v="105"/>
    <x v="2"/>
    <n v="731688.3"/>
    <x v="0"/>
  </r>
  <r>
    <x v="2829"/>
    <x v="0"/>
    <x v="1"/>
    <n v="4"/>
    <n v="43"/>
    <n v="29.68"/>
    <n v="1804"/>
    <n v="20929"/>
    <x v="2"/>
    <n v="875"/>
    <n v="206.54"/>
    <n v="6.4"/>
    <n v="8.3000000000000007"/>
    <s v="No"/>
    <n v="30"/>
    <n v="24"/>
    <n v="54"/>
    <x v="1"/>
    <n v="311951.73"/>
    <x v="1"/>
  </r>
  <r>
    <x v="2830"/>
    <x v="0"/>
    <x v="5"/>
    <n v="3.8"/>
    <n v="38"/>
    <n v="38.96"/>
    <n v="1206"/>
    <n v="13684"/>
    <x v="2"/>
    <n v="920"/>
    <n v="160.02000000000001"/>
    <n v="5.2"/>
    <n v="6.1"/>
    <s v="Yes"/>
    <n v="20"/>
    <n v="34"/>
    <n v="54"/>
    <x v="1"/>
    <n v="354312.16"/>
    <x v="1"/>
  </r>
  <r>
    <x v="2831"/>
    <x v="1"/>
    <x v="5"/>
    <n v="4.5"/>
    <n v="74"/>
    <n v="43.6"/>
    <n v="3186"/>
    <n v="32587"/>
    <x v="11"/>
    <n v="880"/>
    <n v="261.31"/>
    <n v="6.8"/>
    <n v="8.1999999999999993"/>
    <s v="No"/>
    <n v="36"/>
    <n v="57"/>
    <n v="93"/>
    <x v="1"/>
    <n v="743304.75"/>
    <x v="0"/>
  </r>
  <r>
    <x v="2832"/>
    <x v="1"/>
    <x v="0"/>
    <n v="3.1"/>
    <n v="84"/>
    <n v="73.2"/>
    <n v="6136"/>
    <n v="65979"/>
    <x v="11"/>
    <n v="238"/>
    <n v="256.04000000000002"/>
    <n v="9"/>
    <n v="5.8"/>
    <s v="Yes"/>
    <n v="69"/>
    <n v="9"/>
    <n v="78"/>
    <x v="1"/>
    <n v="1389675.75"/>
    <x v="2"/>
  </r>
  <r>
    <x v="2833"/>
    <x v="0"/>
    <x v="5"/>
    <n v="3.2"/>
    <n v="37"/>
    <n v="44.96"/>
    <n v="1148"/>
    <n v="12134"/>
    <x v="4"/>
    <n v="192"/>
    <n v="131.13"/>
    <n v="4.5999999999999996"/>
    <n v="5"/>
    <s v="Yes"/>
    <n v="20"/>
    <n v="32"/>
    <n v="52"/>
    <x v="1"/>
    <n v="379161.5"/>
    <x v="1"/>
  </r>
  <r>
    <x v="2834"/>
    <x v="2"/>
    <x v="4"/>
    <n v="4.3"/>
    <n v="52"/>
    <n v="59.35"/>
    <n v="4228"/>
    <n v="47803"/>
    <x v="3"/>
    <n v="634"/>
    <n v="259.49"/>
    <n v="8.9"/>
    <n v="5.0999999999999996"/>
    <s v="Yes"/>
    <n v="45"/>
    <n v="13"/>
    <n v="58"/>
    <x v="1"/>
    <n v="705320.25"/>
    <x v="0"/>
  </r>
  <r>
    <x v="2835"/>
    <x v="2"/>
    <x v="2"/>
    <n v="4"/>
    <n v="61"/>
    <n v="51.21"/>
    <n v="3174"/>
    <n v="31507"/>
    <x v="18"/>
    <n v="475"/>
    <n v="136.29"/>
    <n v="3"/>
    <n v="1"/>
    <s v="No"/>
    <n v="25"/>
    <n v="53"/>
    <n v="78"/>
    <x v="1"/>
    <n v="709395.12"/>
    <x v="0"/>
  </r>
  <r>
    <x v="2836"/>
    <x v="1"/>
    <x v="4"/>
    <n v="4.5999999999999996"/>
    <n v="74"/>
    <n v="64.819999999999993"/>
    <n v="6767"/>
    <n v="75438"/>
    <x v="18"/>
    <n v="227"/>
    <n v="205.48"/>
    <n v="2.1"/>
    <n v="4.3"/>
    <s v="No"/>
    <n v="6"/>
    <n v="5"/>
    <n v="11"/>
    <x v="0"/>
    <n v="1080762.3400000001"/>
    <x v="2"/>
  </r>
  <r>
    <x v="2837"/>
    <x v="1"/>
    <x v="0"/>
    <n v="4.8"/>
    <n v="78"/>
    <n v="75.930000000000007"/>
    <n v="9110"/>
    <n v="93324"/>
    <x v="9"/>
    <n v="399"/>
    <n v="98.12"/>
    <n v="3.2"/>
    <n v="9.6"/>
    <s v="Yes"/>
    <n v="40"/>
    <n v="49"/>
    <n v="89"/>
    <x v="1"/>
    <n v="1348323.23"/>
    <x v="2"/>
  </r>
  <r>
    <x v="2838"/>
    <x v="0"/>
    <x v="3"/>
    <n v="3.8"/>
    <n v="49"/>
    <n v="40.659999999999997"/>
    <n v="1951"/>
    <n v="24493"/>
    <x v="16"/>
    <n v="526"/>
    <n v="116.05"/>
    <n v="2.9"/>
    <n v="7.1"/>
    <s v="Yes"/>
    <n v="8"/>
    <n v="19"/>
    <n v="27"/>
    <x v="0"/>
    <n v="454623.43"/>
    <x v="1"/>
  </r>
  <r>
    <x v="2839"/>
    <x v="1"/>
    <x v="0"/>
    <n v="4.2"/>
    <n v="72"/>
    <n v="72.900000000000006"/>
    <n v="7182"/>
    <n v="74444"/>
    <x v="18"/>
    <n v="484"/>
    <n v="161.97"/>
    <n v="9.9"/>
    <n v="9.3000000000000007"/>
    <s v="No"/>
    <n v="70"/>
    <n v="45"/>
    <n v="115"/>
    <x v="2"/>
    <n v="1194933.8999999999"/>
    <x v="2"/>
  </r>
  <r>
    <x v="2840"/>
    <x v="0"/>
    <x v="2"/>
    <n v="4"/>
    <n v="37"/>
    <n v="46.58"/>
    <n v="2579"/>
    <n v="29338"/>
    <x v="3"/>
    <n v="970"/>
    <n v="128.65"/>
    <n v="4.4000000000000004"/>
    <n v="2.8"/>
    <s v="Yes"/>
    <n v="27"/>
    <n v="11"/>
    <n v="38"/>
    <x v="0"/>
    <n v="399083.18"/>
    <x v="1"/>
  </r>
  <r>
    <x v="2841"/>
    <x v="2"/>
    <x v="5"/>
    <n v="5"/>
    <n v="70"/>
    <n v="35.26"/>
    <n v="4571"/>
    <n v="53300"/>
    <x v="1"/>
    <n v="967"/>
    <n v="82.29"/>
    <n v="6.9"/>
    <n v="5.4"/>
    <s v="Yes"/>
    <n v="1"/>
    <n v="10"/>
    <n v="11"/>
    <x v="0"/>
    <n v="566529.16"/>
    <x v="0"/>
  </r>
  <r>
    <x v="2842"/>
    <x v="2"/>
    <x v="1"/>
    <n v="4.7"/>
    <n v="62"/>
    <n v="34.08"/>
    <n v="2839"/>
    <n v="28803"/>
    <x v="9"/>
    <n v="275"/>
    <n v="170.58"/>
    <n v="7.3"/>
    <n v="1.3"/>
    <s v="Yes"/>
    <n v="57"/>
    <n v="14"/>
    <n v="71"/>
    <x v="1"/>
    <n v="494706.57"/>
    <x v="1"/>
  </r>
  <r>
    <x v="2843"/>
    <x v="0"/>
    <x v="0"/>
    <n v="4.8"/>
    <n v="37"/>
    <n v="74.25"/>
    <n v="1073"/>
    <n v="10615"/>
    <x v="15"/>
    <n v="327"/>
    <n v="177.84"/>
    <n v="5"/>
    <n v="7.1"/>
    <s v="No"/>
    <n v="7"/>
    <n v="27"/>
    <n v="34"/>
    <x v="0"/>
    <n v="616016.5"/>
    <x v="0"/>
  </r>
  <r>
    <x v="2844"/>
    <x v="1"/>
    <x v="2"/>
    <n v="3.5"/>
    <n v="74"/>
    <n v="53.21"/>
    <n v="2249"/>
    <n v="22568"/>
    <x v="5"/>
    <n v="799"/>
    <n v="89.68"/>
    <n v="3"/>
    <n v="8.1"/>
    <s v="Yes"/>
    <n v="0"/>
    <n v="1"/>
    <n v="1"/>
    <x v="0"/>
    <n v="885024.37"/>
    <x v="0"/>
  </r>
  <r>
    <x v="2845"/>
    <x v="2"/>
    <x v="1"/>
    <n v="4.5"/>
    <n v="56"/>
    <n v="28.08"/>
    <n v="1452"/>
    <n v="20399"/>
    <x v="18"/>
    <n v="143"/>
    <n v="93.58"/>
    <n v="4.9000000000000004"/>
    <n v="7.7"/>
    <s v="No"/>
    <n v="22"/>
    <n v="13"/>
    <n v="35"/>
    <x v="0"/>
    <n v="367139.87"/>
    <x v="1"/>
  </r>
  <r>
    <x v="2846"/>
    <x v="1"/>
    <x v="5"/>
    <n v="3.5"/>
    <n v="74"/>
    <n v="42.04"/>
    <n v="5956"/>
    <n v="60076"/>
    <x v="11"/>
    <n v="934"/>
    <n v="57.34"/>
    <n v="5.3"/>
    <n v="1.8"/>
    <s v="Yes"/>
    <n v="44"/>
    <n v="68"/>
    <n v="112"/>
    <x v="2"/>
    <n v="720364.52"/>
    <x v="0"/>
  </r>
  <r>
    <x v="2847"/>
    <x v="2"/>
    <x v="3"/>
    <n v="3.4"/>
    <n v="58"/>
    <n v="33.479999999999997"/>
    <n v="1010"/>
    <n v="14201"/>
    <x v="16"/>
    <n v="379"/>
    <n v="57.59"/>
    <n v="9.6"/>
    <n v="3.2"/>
    <s v="No"/>
    <n v="43"/>
    <n v="46"/>
    <n v="89"/>
    <x v="1"/>
    <n v="444625.73"/>
    <x v="1"/>
  </r>
  <r>
    <x v="2848"/>
    <x v="0"/>
    <x v="0"/>
    <n v="4.9000000000000004"/>
    <n v="34"/>
    <n v="69.959999999999994"/>
    <n v="2936"/>
    <n v="32974"/>
    <x v="15"/>
    <n v="758"/>
    <n v="139.66"/>
    <n v="6.1"/>
    <n v="6.9"/>
    <s v="Yes"/>
    <n v="5"/>
    <n v="9"/>
    <n v="14"/>
    <x v="0"/>
    <n v="538970.30000000005"/>
    <x v="0"/>
  </r>
  <r>
    <x v="2849"/>
    <x v="0"/>
    <x v="3"/>
    <n v="3"/>
    <n v="37"/>
    <n v="34.21"/>
    <n v="1261"/>
    <n v="20073"/>
    <x v="16"/>
    <n v="499"/>
    <n v="86.66"/>
    <n v="9.6999999999999993"/>
    <n v="7.8"/>
    <s v="No"/>
    <n v="14"/>
    <n v="13"/>
    <n v="27"/>
    <x v="0"/>
    <n v="297770.45"/>
    <x v="1"/>
  </r>
  <r>
    <x v="2850"/>
    <x v="0"/>
    <x v="2"/>
    <n v="4.9000000000000004"/>
    <n v="41"/>
    <n v="55.05"/>
    <n v="1295"/>
    <n v="22666"/>
    <x v="16"/>
    <n v="527"/>
    <n v="279.77"/>
    <n v="6.2"/>
    <n v="3.5"/>
    <s v="No"/>
    <n v="14"/>
    <n v="17"/>
    <n v="31"/>
    <x v="0"/>
    <n v="511980.3"/>
    <x v="0"/>
  </r>
  <r>
    <x v="2851"/>
    <x v="2"/>
    <x v="3"/>
    <n v="3.3"/>
    <n v="53"/>
    <n v="32.58"/>
    <n v="751"/>
    <n v="8218"/>
    <x v="6"/>
    <n v="625"/>
    <n v="99.85"/>
    <n v="2.2999999999999998"/>
    <n v="4.7"/>
    <s v="Yes"/>
    <n v="26"/>
    <n v="33"/>
    <n v="59"/>
    <x v="1"/>
    <n v="400365.68"/>
    <x v="1"/>
  </r>
  <r>
    <x v="2852"/>
    <x v="1"/>
    <x v="3"/>
    <n v="4.5999999999999996"/>
    <n v="78"/>
    <n v="36.35"/>
    <n v="8743"/>
    <n v="93348"/>
    <x v="10"/>
    <n v="199"/>
    <n v="66.489999999999995"/>
    <n v="4.5"/>
    <n v="4.2"/>
    <s v="No"/>
    <n v="18"/>
    <n v="27"/>
    <n v="45"/>
    <x v="0"/>
    <n v="647096.35"/>
    <x v="0"/>
  </r>
  <r>
    <x v="2853"/>
    <x v="1"/>
    <x v="2"/>
    <n v="3.6"/>
    <n v="83"/>
    <n v="48.97"/>
    <n v="3941"/>
    <n v="44981"/>
    <x v="7"/>
    <n v="702"/>
    <n v="151.04"/>
    <n v="8.1"/>
    <n v="1"/>
    <s v="No"/>
    <n v="1"/>
    <n v="37"/>
    <n v="38"/>
    <x v="0"/>
    <n v="922103.1"/>
    <x v="0"/>
  </r>
  <r>
    <x v="2854"/>
    <x v="1"/>
    <x v="2"/>
    <n v="3.7"/>
    <n v="88"/>
    <n v="52.29"/>
    <n v="3920"/>
    <n v="40751"/>
    <x v="17"/>
    <n v="792"/>
    <n v="98.12"/>
    <n v="4.8"/>
    <n v="6.2"/>
    <s v="No"/>
    <n v="7"/>
    <n v="32"/>
    <n v="39"/>
    <x v="0"/>
    <n v="1034773.74"/>
    <x v="2"/>
  </r>
  <r>
    <x v="2855"/>
    <x v="2"/>
    <x v="0"/>
    <n v="3.4"/>
    <n v="62"/>
    <n v="71.209999999999994"/>
    <n v="1557"/>
    <n v="15367"/>
    <x v="6"/>
    <n v="559"/>
    <n v="65.44"/>
    <n v="1.9"/>
    <n v="7"/>
    <s v="No"/>
    <n v="37"/>
    <n v="35"/>
    <n v="72"/>
    <x v="1"/>
    <n v="994688.35"/>
    <x v="0"/>
  </r>
  <r>
    <x v="2856"/>
    <x v="2"/>
    <x v="3"/>
    <n v="4.2"/>
    <n v="52"/>
    <n v="40.159999999999997"/>
    <n v="2839"/>
    <n v="31746"/>
    <x v="16"/>
    <n v="806"/>
    <n v="238.18"/>
    <n v="1.9"/>
    <n v="3.5"/>
    <s v="Yes"/>
    <n v="10"/>
    <n v="51"/>
    <n v="61"/>
    <x v="1"/>
    <n v="476949.64"/>
    <x v="1"/>
  </r>
  <r>
    <x v="2857"/>
    <x v="2"/>
    <x v="1"/>
    <n v="3.7"/>
    <n v="53"/>
    <n v="26.12"/>
    <n v="905"/>
    <n v="10991"/>
    <x v="10"/>
    <n v="972"/>
    <n v="189.27"/>
    <n v="3.1"/>
    <n v="7.2"/>
    <s v="No"/>
    <n v="21"/>
    <n v="46"/>
    <n v="67"/>
    <x v="1"/>
    <n v="315925.93"/>
    <x v="1"/>
  </r>
  <r>
    <x v="2858"/>
    <x v="2"/>
    <x v="2"/>
    <n v="4.3"/>
    <n v="50"/>
    <n v="47.43"/>
    <n v="1351"/>
    <n v="14340"/>
    <x v="17"/>
    <n v="864"/>
    <n v="64.25"/>
    <n v="6.1"/>
    <n v="3.2"/>
    <s v="Yes"/>
    <n v="39"/>
    <n v="3"/>
    <n v="42"/>
    <x v="0"/>
    <n v="540472.06000000006"/>
    <x v="0"/>
  </r>
  <r>
    <x v="2859"/>
    <x v="2"/>
    <x v="5"/>
    <n v="3"/>
    <n v="50"/>
    <n v="43.43"/>
    <n v="2294"/>
    <n v="21714"/>
    <x v="10"/>
    <n v="396"/>
    <n v="167"/>
    <n v="8.5"/>
    <n v="7.4"/>
    <s v="No"/>
    <n v="20"/>
    <n v="36"/>
    <n v="56"/>
    <x v="1"/>
    <n v="493259.28"/>
    <x v="1"/>
  </r>
  <r>
    <x v="2860"/>
    <x v="1"/>
    <x v="3"/>
    <n v="3.1"/>
    <n v="80"/>
    <n v="34.06"/>
    <n v="3109"/>
    <n v="31651"/>
    <x v="0"/>
    <n v="326"/>
    <n v="59.71"/>
    <n v="5.8"/>
    <n v="5.0999999999999996"/>
    <s v="No"/>
    <n v="18"/>
    <n v="20"/>
    <n v="38"/>
    <x v="0"/>
    <n v="623373.53"/>
    <x v="0"/>
  </r>
  <r>
    <x v="2861"/>
    <x v="2"/>
    <x v="2"/>
    <n v="3.2"/>
    <n v="65"/>
    <n v="46.82"/>
    <n v="1653"/>
    <n v="22715"/>
    <x v="10"/>
    <n v="80"/>
    <n v="138.58000000000001"/>
    <n v="7.7"/>
    <n v="8.8000000000000007"/>
    <s v="No"/>
    <n v="13"/>
    <n v="24"/>
    <n v="37"/>
    <x v="0"/>
    <n v="682240.29"/>
    <x v="0"/>
  </r>
  <r>
    <x v="2862"/>
    <x v="2"/>
    <x v="1"/>
    <n v="3.8"/>
    <n v="53"/>
    <n v="30.54"/>
    <n v="2766"/>
    <n v="34767"/>
    <x v="17"/>
    <n v="426"/>
    <n v="140.82"/>
    <n v="6.8"/>
    <n v="5.9"/>
    <s v="No"/>
    <n v="51"/>
    <n v="50"/>
    <n v="101"/>
    <x v="2"/>
    <n v="380651.67"/>
    <x v="1"/>
  </r>
  <r>
    <x v="2863"/>
    <x v="1"/>
    <x v="0"/>
    <n v="4.5999999999999996"/>
    <n v="76"/>
    <n v="72.17"/>
    <n v="6352"/>
    <n v="70462"/>
    <x v="6"/>
    <n v="87"/>
    <n v="255.75"/>
    <n v="5.7"/>
    <n v="2.7"/>
    <s v="Yes"/>
    <n v="7"/>
    <n v="14"/>
    <n v="21"/>
    <x v="0"/>
    <n v="1234138.1499999999"/>
    <x v="2"/>
  </r>
  <r>
    <x v="2864"/>
    <x v="2"/>
    <x v="3"/>
    <n v="4.8"/>
    <n v="61"/>
    <n v="30.49"/>
    <n v="1907"/>
    <n v="24117"/>
    <x v="11"/>
    <n v="600"/>
    <n v="233.82"/>
    <n v="2.9"/>
    <n v="8.4"/>
    <s v="No"/>
    <n v="5"/>
    <n v="13"/>
    <n v="18"/>
    <x v="0"/>
    <n v="435781.08"/>
    <x v="1"/>
  </r>
  <r>
    <x v="2865"/>
    <x v="1"/>
    <x v="2"/>
    <n v="3.5"/>
    <n v="75"/>
    <n v="48.21"/>
    <n v="5607"/>
    <n v="62226"/>
    <x v="9"/>
    <n v="725"/>
    <n v="274.24"/>
    <n v="8.9"/>
    <n v="8"/>
    <s v="Yes"/>
    <n v="45"/>
    <n v="12"/>
    <n v="57"/>
    <x v="1"/>
    <n v="835019.02"/>
    <x v="0"/>
  </r>
  <r>
    <x v="2866"/>
    <x v="1"/>
    <x v="2"/>
    <n v="4.0999999999999996"/>
    <n v="89"/>
    <n v="53.9"/>
    <n v="2479"/>
    <n v="25239"/>
    <x v="18"/>
    <n v="405"/>
    <n v="85.13"/>
    <n v="3.5"/>
    <n v="1.8"/>
    <s v="Yes"/>
    <n v="31"/>
    <n v="60"/>
    <n v="91"/>
    <x v="1"/>
    <n v="1075910.25"/>
    <x v="2"/>
  </r>
  <r>
    <x v="2867"/>
    <x v="0"/>
    <x v="5"/>
    <n v="4.5"/>
    <n v="38"/>
    <n v="40.72"/>
    <n v="2289"/>
    <n v="25135"/>
    <x v="11"/>
    <n v="316"/>
    <n v="183.44"/>
    <n v="3.3"/>
    <n v="1.4"/>
    <s v="No"/>
    <n v="22"/>
    <n v="32"/>
    <n v="54"/>
    <x v="1"/>
    <n v="365742.97"/>
    <x v="1"/>
  </r>
  <r>
    <x v="2868"/>
    <x v="0"/>
    <x v="5"/>
    <n v="3.6"/>
    <n v="37"/>
    <n v="35.39"/>
    <n v="2814"/>
    <n v="29587"/>
    <x v="12"/>
    <n v="630"/>
    <n v="55.05"/>
    <n v="3.3"/>
    <n v="2.2000000000000002"/>
    <s v="Yes"/>
    <n v="4"/>
    <n v="20"/>
    <n v="24"/>
    <x v="0"/>
    <n v="303324.88"/>
    <x v="1"/>
  </r>
  <r>
    <x v="2869"/>
    <x v="0"/>
    <x v="3"/>
    <n v="3.8"/>
    <n v="43"/>
    <n v="33.1"/>
    <n v="1727"/>
    <n v="24084"/>
    <x v="8"/>
    <n v="339"/>
    <n v="256.38"/>
    <n v="1.9"/>
    <n v="8.6"/>
    <s v="No"/>
    <n v="38"/>
    <n v="42"/>
    <n v="80"/>
    <x v="1"/>
    <n v="328073.40000000002"/>
    <x v="1"/>
  </r>
  <r>
    <x v="2870"/>
    <x v="0"/>
    <x v="2"/>
    <n v="4"/>
    <n v="44"/>
    <n v="52.03"/>
    <n v="2223"/>
    <n v="21856"/>
    <x v="10"/>
    <n v="278"/>
    <n v="141.65"/>
    <n v="5.5"/>
    <n v="3.9"/>
    <s v="No"/>
    <n v="3"/>
    <n v="43"/>
    <n v="46"/>
    <x v="0"/>
    <n v="515437.76"/>
    <x v="0"/>
  </r>
  <r>
    <x v="2871"/>
    <x v="2"/>
    <x v="3"/>
    <n v="3.3"/>
    <n v="70"/>
    <n v="32.19"/>
    <n v="1782"/>
    <n v="21705"/>
    <x v="13"/>
    <n v="822"/>
    <n v="67.33"/>
    <n v="3.9"/>
    <n v="5.5"/>
    <s v="Yes"/>
    <n v="60"/>
    <n v="60"/>
    <n v="120"/>
    <x v="2"/>
    <n v="522437.75"/>
    <x v="0"/>
  </r>
  <r>
    <x v="2872"/>
    <x v="0"/>
    <x v="2"/>
    <n v="3.1"/>
    <n v="34"/>
    <n v="54.1"/>
    <n v="3057"/>
    <n v="34631"/>
    <x v="7"/>
    <n v="69"/>
    <n v="131.16"/>
    <n v="5.7"/>
    <n v="6.4"/>
    <s v="No"/>
    <n v="10"/>
    <n v="23"/>
    <n v="33"/>
    <x v="0"/>
    <n v="433118.95"/>
    <x v="1"/>
  </r>
  <r>
    <x v="2873"/>
    <x v="1"/>
    <x v="5"/>
    <n v="3.3"/>
    <n v="84"/>
    <n v="42.44"/>
    <n v="6328"/>
    <n v="69171"/>
    <x v="18"/>
    <n v="112"/>
    <n v="121.73"/>
    <n v="5.0999999999999996"/>
    <n v="7.7"/>
    <s v="No"/>
    <n v="65"/>
    <n v="34"/>
    <n v="99"/>
    <x v="1"/>
    <n v="816502.35"/>
    <x v="0"/>
  </r>
  <r>
    <x v="2874"/>
    <x v="2"/>
    <x v="1"/>
    <n v="4.3"/>
    <n v="55"/>
    <n v="30.19"/>
    <n v="4217"/>
    <n v="51301"/>
    <x v="16"/>
    <n v="862"/>
    <n v="241.5"/>
    <n v="5.7"/>
    <n v="8.5"/>
    <s v="No"/>
    <n v="13"/>
    <n v="22"/>
    <n v="35"/>
    <x v="0"/>
    <n v="389409.75"/>
    <x v="1"/>
  </r>
  <r>
    <x v="2875"/>
    <x v="0"/>
    <x v="4"/>
    <n v="3.1"/>
    <n v="30"/>
    <n v="65.069999999999993"/>
    <n v="2005"/>
    <n v="25280"/>
    <x v="0"/>
    <n v="541"/>
    <n v="81.650000000000006"/>
    <n v="3.7"/>
    <n v="5.6"/>
    <s v="No"/>
    <n v="29"/>
    <n v="15"/>
    <n v="44"/>
    <x v="0"/>
    <n v="453376.48"/>
    <x v="1"/>
  </r>
  <r>
    <x v="2876"/>
    <x v="1"/>
    <x v="4"/>
    <n v="3.4"/>
    <n v="89"/>
    <n v="59.31"/>
    <n v="4314"/>
    <n v="49968"/>
    <x v="14"/>
    <n v="219"/>
    <n v="188.94"/>
    <n v="8.3000000000000007"/>
    <n v="4.7"/>
    <s v="Yes"/>
    <n v="71"/>
    <n v="67"/>
    <n v="138"/>
    <x v="2"/>
    <n v="1181103.3899999999"/>
    <x v="2"/>
  </r>
  <r>
    <x v="2877"/>
    <x v="2"/>
    <x v="2"/>
    <n v="3.7"/>
    <n v="58"/>
    <n v="47.59"/>
    <n v="3107"/>
    <n v="32827"/>
    <x v="9"/>
    <n v="62"/>
    <n v="248.48"/>
    <n v="5.8"/>
    <n v="2.8"/>
    <s v="Yes"/>
    <n v="6"/>
    <n v="47"/>
    <n v="53"/>
    <x v="1"/>
    <n v="636736.30000000005"/>
    <x v="0"/>
  </r>
  <r>
    <x v="2878"/>
    <x v="2"/>
    <x v="5"/>
    <n v="3.2"/>
    <n v="53"/>
    <n v="42.28"/>
    <n v="2662"/>
    <n v="30687"/>
    <x v="0"/>
    <n v="698"/>
    <n v="234.88"/>
    <n v="2.9"/>
    <n v="6.5"/>
    <s v="Yes"/>
    <n v="51"/>
    <n v="20"/>
    <n v="71"/>
    <x v="1"/>
    <n v="518369.19"/>
    <x v="0"/>
  </r>
  <r>
    <x v="2879"/>
    <x v="0"/>
    <x v="0"/>
    <n v="3.4"/>
    <n v="31"/>
    <n v="71.31"/>
    <n v="2799"/>
    <n v="35549"/>
    <x v="14"/>
    <n v="438"/>
    <n v="283.98"/>
    <n v="9.1"/>
    <n v="5.9"/>
    <s v="No"/>
    <n v="18"/>
    <n v="5"/>
    <n v="23"/>
    <x v="0"/>
    <n v="501115.67"/>
    <x v="0"/>
  </r>
  <r>
    <x v="2880"/>
    <x v="2"/>
    <x v="0"/>
    <n v="4.8"/>
    <n v="55"/>
    <n v="68.69"/>
    <n v="4784"/>
    <n v="53576"/>
    <x v="10"/>
    <n v="983"/>
    <n v="50.16"/>
    <n v="2"/>
    <n v="3.6"/>
    <s v="No"/>
    <n v="16"/>
    <n v="23"/>
    <n v="39"/>
    <x v="0"/>
    <n v="846670.76"/>
    <x v="0"/>
  </r>
  <r>
    <x v="2881"/>
    <x v="1"/>
    <x v="4"/>
    <n v="3"/>
    <n v="71"/>
    <n v="58.78"/>
    <n v="4748"/>
    <n v="52685"/>
    <x v="14"/>
    <n v="785"/>
    <n v="138.44999999999999"/>
    <n v="7.6"/>
    <n v="5"/>
    <s v="Yes"/>
    <n v="21"/>
    <n v="60"/>
    <n v="81"/>
    <x v="1"/>
    <n v="937357.65"/>
    <x v="0"/>
  </r>
  <r>
    <x v="2882"/>
    <x v="2"/>
    <x v="1"/>
    <n v="4.3"/>
    <n v="52"/>
    <n v="29.38"/>
    <n v="1740"/>
    <n v="22707"/>
    <x v="18"/>
    <n v="655"/>
    <n v="142.4"/>
    <n v="7.1"/>
    <n v="7.7"/>
    <s v="Yes"/>
    <n v="34"/>
    <n v="24"/>
    <n v="58"/>
    <x v="1"/>
    <n v="360738.83"/>
    <x v="1"/>
  </r>
  <r>
    <x v="2883"/>
    <x v="1"/>
    <x v="4"/>
    <n v="3.8"/>
    <n v="76"/>
    <n v="58.2"/>
    <n v="6376"/>
    <n v="71771"/>
    <x v="17"/>
    <n v="738"/>
    <n v="58.33"/>
    <n v="1.7"/>
    <n v="6.6"/>
    <s v="Yes"/>
    <n v="74"/>
    <n v="7"/>
    <n v="81"/>
    <x v="1"/>
    <n v="1002173.55"/>
    <x v="2"/>
  </r>
  <r>
    <x v="2884"/>
    <x v="2"/>
    <x v="2"/>
    <n v="4.3"/>
    <n v="69"/>
    <n v="52.81"/>
    <n v="3418"/>
    <n v="35486"/>
    <x v="10"/>
    <n v="397"/>
    <n v="254.32"/>
    <n v="9.1"/>
    <n v="5.3"/>
    <s v="Yes"/>
    <n v="40"/>
    <n v="61"/>
    <n v="101"/>
    <x v="2"/>
    <n v="820241.02"/>
    <x v="0"/>
  </r>
  <r>
    <x v="2885"/>
    <x v="0"/>
    <x v="1"/>
    <n v="4.2"/>
    <n v="46"/>
    <n v="32.159999999999997"/>
    <n v="3765"/>
    <n v="46604"/>
    <x v="14"/>
    <n v="406"/>
    <n v="222.22"/>
    <n v="3.8"/>
    <n v="3.5"/>
    <s v="Yes"/>
    <n v="13"/>
    <n v="33"/>
    <n v="46"/>
    <x v="0"/>
    <n v="338898.9"/>
    <x v="1"/>
  </r>
  <r>
    <x v="2886"/>
    <x v="1"/>
    <x v="0"/>
    <n v="3.4"/>
    <n v="78"/>
    <n v="69.849999999999994"/>
    <n v="6382"/>
    <n v="71253"/>
    <x v="4"/>
    <n v="717"/>
    <n v="182.02"/>
    <n v="7.7"/>
    <n v="7"/>
    <s v="No"/>
    <n v="9"/>
    <n v="2"/>
    <n v="11"/>
    <x v="0"/>
    <n v="1220865.7"/>
    <x v="2"/>
  </r>
  <r>
    <x v="2887"/>
    <x v="2"/>
    <x v="5"/>
    <n v="4.7"/>
    <n v="58"/>
    <n v="39.380000000000003"/>
    <n v="4228"/>
    <n v="44183"/>
    <x v="10"/>
    <n v="682"/>
    <n v="151.25"/>
    <n v="3.5"/>
    <n v="6.6"/>
    <s v="Yes"/>
    <n v="25"/>
    <n v="15"/>
    <n v="40"/>
    <x v="0"/>
    <n v="518745.11"/>
    <x v="0"/>
  </r>
  <r>
    <x v="2888"/>
    <x v="2"/>
    <x v="5"/>
    <n v="4"/>
    <n v="68"/>
    <n v="39.020000000000003"/>
    <n v="2450"/>
    <n v="32504"/>
    <x v="8"/>
    <n v="941"/>
    <n v="273.85000000000002"/>
    <n v="5.7"/>
    <n v="5.0999999999999996"/>
    <s v="Yes"/>
    <n v="21"/>
    <n v="5"/>
    <n v="26"/>
    <x v="0"/>
    <n v="598682.56000000006"/>
    <x v="0"/>
  </r>
  <r>
    <x v="2889"/>
    <x v="2"/>
    <x v="2"/>
    <n v="4.5999999999999996"/>
    <n v="54"/>
    <n v="48.12"/>
    <n v="4452"/>
    <n v="50903"/>
    <x v="6"/>
    <n v="220"/>
    <n v="116.12"/>
    <n v="9.8000000000000007"/>
    <n v="3.1"/>
    <s v="Yes"/>
    <n v="36"/>
    <n v="48"/>
    <n v="84"/>
    <x v="1"/>
    <n v="603222.35"/>
    <x v="0"/>
  </r>
  <r>
    <x v="2890"/>
    <x v="1"/>
    <x v="4"/>
    <n v="3.8"/>
    <n v="75"/>
    <n v="55.94"/>
    <n v="2147"/>
    <n v="23467"/>
    <x v="3"/>
    <n v="247"/>
    <n v="133.63999999999999"/>
    <n v="6.5"/>
    <n v="2.6"/>
    <s v="No"/>
    <n v="47"/>
    <n v="20"/>
    <n v="67"/>
    <x v="1"/>
    <n v="941000.33"/>
    <x v="0"/>
  </r>
  <r>
    <x v="2891"/>
    <x v="1"/>
    <x v="2"/>
    <n v="5"/>
    <n v="87"/>
    <n v="47.95"/>
    <n v="4736"/>
    <n v="57261"/>
    <x v="12"/>
    <n v="218"/>
    <n v="288.16000000000003"/>
    <n v="3.7"/>
    <n v="4.0999999999999996"/>
    <s v="No"/>
    <n v="69"/>
    <n v="2"/>
    <n v="71"/>
    <x v="1"/>
    <n v="937298.85"/>
    <x v="0"/>
  </r>
  <r>
    <x v="2892"/>
    <x v="1"/>
    <x v="5"/>
    <n v="4.5"/>
    <n v="70"/>
    <n v="38.53"/>
    <n v="4865"/>
    <n v="53816"/>
    <x v="18"/>
    <n v="733"/>
    <n v="66.16"/>
    <n v="5.0999999999999996"/>
    <n v="9.1999999999999993"/>
    <s v="Yes"/>
    <n v="18"/>
    <n v="64"/>
    <n v="82"/>
    <x v="1"/>
    <n v="624428.66"/>
    <x v="0"/>
  </r>
  <r>
    <x v="2893"/>
    <x v="0"/>
    <x v="0"/>
    <n v="4.9000000000000004"/>
    <n v="46"/>
    <n v="71.02"/>
    <n v="3699"/>
    <n v="44296"/>
    <x v="18"/>
    <n v="206"/>
    <n v="245.15"/>
    <n v="7.1"/>
    <n v="7.8"/>
    <s v="Yes"/>
    <n v="27"/>
    <n v="6"/>
    <n v="33"/>
    <x v="0"/>
    <n v="745424.44"/>
    <x v="0"/>
  </r>
  <r>
    <x v="2894"/>
    <x v="0"/>
    <x v="5"/>
    <n v="4"/>
    <n v="43"/>
    <n v="43.51"/>
    <n v="1229"/>
    <n v="20546"/>
    <x v="3"/>
    <n v="373"/>
    <n v="229.51"/>
    <n v="5"/>
    <n v="9"/>
    <s v="No"/>
    <n v="26"/>
    <n v="23"/>
    <n v="49"/>
    <x v="0"/>
    <n v="431482.46"/>
    <x v="1"/>
  </r>
  <r>
    <x v="2895"/>
    <x v="1"/>
    <x v="1"/>
    <n v="3.9"/>
    <n v="84"/>
    <n v="29.35"/>
    <n v="1943"/>
    <n v="20838"/>
    <x v="13"/>
    <n v="259"/>
    <n v="275.47000000000003"/>
    <n v="9.1999999999999993"/>
    <n v="8.6"/>
    <s v="No"/>
    <n v="41"/>
    <n v="19"/>
    <n v="60"/>
    <x v="1"/>
    <n v="570058"/>
    <x v="0"/>
  </r>
  <r>
    <x v="2896"/>
    <x v="2"/>
    <x v="3"/>
    <n v="4.5"/>
    <n v="54"/>
    <n v="40.39"/>
    <n v="2573"/>
    <n v="26948"/>
    <x v="17"/>
    <n v="842"/>
    <n v="72.64"/>
    <n v="8.8000000000000007"/>
    <n v="5.0999999999999996"/>
    <s v="No"/>
    <n v="34"/>
    <n v="33"/>
    <n v="67"/>
    <x v="1"/>
    <n v="504199.17"/>
    <x v="0"/>
  </r>
  <r>
    <x v="2897"/>
    <x v="0"/>
    <x v="5"/>
    <n v="4.8"/>
    <n v="46"/>
    <n v="44.1"/>
    <n v="3205"/>
    <n v="34443"/>
    <x v="10"/>
    <n v="245"/>
    <n v="292.61"/>
    <n v="2.2999999999999998"/>
    <n v="5.8"/>
    <s v="No"/>
    <n v="16"/>
    <n v="45"/>
    <n v="61"/>
    <x v="1"/>
    <n v="460023.15"/>
    <x v="1"/>
  </r>
  <r>
    <x v="2898"/>
    <x v="1"/>
    <x v="5"/>
    <n v="4.9000000000000004"/>
    <n v="90"/>
    <n v="45.83"/>
    <n v="8095"/>
    <n v="82322"/>
    <x v="2"/>
    <n v="319"/>
    <n v="57.21"/>
    <n v="8.1"/>
    <n v="2.5"/>
    <s v="Yes"/>
    <n v="24"/>
    <n v="71"/>
    <n v="95"/>
    <x v="1"/>
    <n v="947859.75"/>
    <x v="0"/>
  </r>
  <r>
    <x v="2899"/>
    <x v="2"/>
    <x v="3"/>
    <n v="3.6"/>
    <n v="70"/>
    <n v="39.64"/>
    <n v="1146"/>
    <n v="10758"/>
    <x v="16"/>
    <n v="748"/>
    <n v="134.43"/>
    <n v="9.5"/>
    <n v="7.5"/>
    <s v="No"/>
    <n v="3"/>
    <n v="37"/>
    <n v="40"/>
    <x v="0"/>
    <n v="628519.69999999995"/>
    <x v="0"/>
  </r>
  <r>
    <x v="2900"/>
    <x v="0"/>
    <x v="1"/>
    <n v="4.5999999999999996"/>
    <n v="40"/>
    <n v="31.78"/>
    <n v="3435"/>
    <n v="41518"/>
    <x v="3"/>
    <n v="111"/>
    <n v="71.209999999999994"/>
    <n v="3.9"/>
    <n v="4.8"/>
    <s v="No"/>
    <n v="8"/>
    <n v="27"/>
    <n v="35"/>
    <x v="0"/>
    <n v="300305.5"/>
    <x v="1"/>
  </r>
  <r>
    <x v="2901"/>
    <x v="2"/>
    <x v="4"/>
    <n v="3.4"/>
    <n v="59"/>
    <n v="61.58"/>
    <n v="2578"/>
    <n v="30630"/>
    <x v="2"/>
    <n v="547"/>
    <n v="62.79"/>
    <n v="3.1"/>
    <n v="2.5"/>
    <s v="Yes"/>
    <n v="35"/>
    <n v="36"/>
    <n v="71"/>
    <x v="1"/>
    <n v="827339.86"/>
    <x v="0"/>
  </r>
  <r>
    <x v="2902"/>
    <x v="2"/>
    <x v="5"/>
    <n v="4.0999999999999996"/>
    <n v="66"/>
    <n v="36.42"/>
    <n v="4016"/>
    <n v="48396"/>
    <x v="15"/>
    <n v="706"/>
    <n v="291.18"/>
    <n v="1.1000000000000001"/>
    <n v="1.9"/>
    <s v="No"/>
    <n v="20"/>
    <n v="60"/>
    <n v="80"/>
    <x v="1"/>
    <n v="543684.07999999996"/>
    <x v="0"/>
  </r>
  <r>
    <x v="2903"/>
    <x v="2"/>
    <x v="2"/>
    <n v="3.4"/>
    <n v="50"/>
    <n v="52.95"/>
    <n v="1695"/>
    <n v="23678"/>
    <x v="0"/>
    <n v="787"/>
    <n v="229.92"/>
    <n v="2"/>
    <n v="7.3"/>
    <s v="Yes"/>
    <n v="36"/>
    <n v="24"/>
    <n v="60"/>
    <x v="1"/>
    <n v="605929.9"/>
    <x v="0"/>
  </r>
  <r>
    <x v="2904"/>
    <x v="2"/>
    <x v="5"/>
    <n v="3.7"/>
    <n v="54"/>
    <n v="41.6"/>
    <n v="1441"/>
    <n v="14335"/>
    <x v="17"/>
    <n v="166"/>
    <n v="176.42"/>
    <n v="9.6"/>
    <n v="5.3"/>
    <s v="Yes"/>
    <n v="35"/>
    <n v="11"/>
    <n v="46"/>
    <x v="0"/>
    <n v="514535.45"/>
    <x v="0"/>
  </r>
  <r>
    <x v="2905"/>
    <x v="0"/>
    <x v="2"/>
    <n v="4.9000000000000004"/>
    <n v="45"/>
    <n v="50.58"/>
    <n v="2524"/>
    <n v="27842"/>
    <x v="11"/>
    <n v="964"/>
    <n v="77.05"/>
    <n v="4.5"/>
    <n v="1.1000000000000001"/>
    <s v="Yes"/>
    <n v="3"/>
    <n v="42"/>
    <n v="45"/>
    <x v="0"/>
    <n v="527648.1"/>
    <x v="0"/>
  </r>
  <r>
    <x v="2906"/>
    <x v="0"/>
    <x v="1"/>
    <n v="3.3"/>
    <n v="36"/>
    <n v="32.630000000000003"/>
    <n v="1110"/>
    <n v="11604"/>
    <x v="15"/>
    <n v="462"/>
    <n v="181.51"/>
    <n v="4.5"/>
    <n v="8.4"/>
    <s v="Yes"/>
    <n v="5"/>
    <n v="19"/>
    <n v="24"/>
    <x v="0"/>
    <n v="270657.24"/>
    <x v="1"/>
  </r>
  <r>
    <x v="2907"/>
    <x v="0"/>
    <x v="5"/>
    <n v="4.3"/>
    <n v="41"/>
    <n v="39.880000000000003"/>
    <n v="1400"/>
    <n v="16626"/>
    <x v="3"/>
    <n v="767"/>
    <n v="130.01"/>
    <n v="3.4"/>
    <n v="6.6"/>
    <s v="Yes"/>
    <n v="37"/>
    <n v="17"/>
    <n v="54"/>
    <x v="1"/>
    <n v="378701.34"/>
    <x v="1"/>
  </r>
  <r>
    <x v="2908"/>
    <x v="1"/>
    <x v="1"/>
    <n v="4.2"/>
    <n v="77"/>
    <n v="30.76"/>
    <n v="6565"/>
    <n v="67078"/>
    <x v="11"/>
    <n v="917"/>
    <n v="117.9"/>
    <n v="2.5"/>
    <n v="1.3"/>
    <s v="Yes"/>
    <n v="72"/>
    <n v="32"/>
    <n v="104"/>
    <x v="2"/>
    <n v="555840.31999999995"/>
    <x v="0"/>
  </r>
  <r>
    <x v="2909"/>
    <x v="0"/>
    <x v="1"/>
    <n v="3.2"/>
    <n v="47"/>
    <n v="29.38"/>
    <n v="1019"/>
    <n v="13338"/>
    <x v="7"/>
    <n v="627"/>
    <n v="204.53"/>
    <n v="5.6"/>
    <n v="3.7"/>
    <s v="No"/>
    <n v="34"/>
    <n v="32"/>
    <n v="66"/>
    <x v="1"/>
    <n v="328446.82"/>
    <x v="1"/>
  </r>
  <r>
    <x v="2910"/>
    <x v="2"/>
    <x v="4"/>
    <n v="3.7"/>
    <n v="50"/>
    <n v="62.89"/>
    <n v="1026"/>
    <n v="12762"/>
    <x v="12"/>
    <n v="350"/>
    <n v="247.73"/>
    <n v="7.5"/>
    <n v="7.5"/>
    <s v="No"/>
    <n v="10"/>
    <n v="36"/>
    <n v="46"/>
    <x v="0"/>
    <n v="707915.54"/>
    <x v="0"/>
  </r>
  <r>
    <x v="2911"/>
    <x v="0"/>
    <x v="5"/>
    <n v="4.0999999999999996"/>
    <n v="49"/>
    <n v="44.64"/>
    <n v="2137"/>
    <n v="23569"/>
    <x v="2"/>
    <n v="376"/>
    <n v="160.81"/>
    <n v="6"/>
    <n v="1.5"/>
    <s v="No"/>
    <n v="20"/>
    <n v="38"/>
    <n v="58"/>
    <x v="1"/>
    <n v="508506.91"/>
    <x v="0"/>
  </r>
  <r>
    <x v="2912"/>
    <x v="2"/>
    <x v="2"/>
    <n v="3.4"/>
    <n v="61"/>
    <n v="54.25"/>
    <n v="1123"/>
    <n v="11168"/>
    <x v="12"/>
    <n v="589"/>
    <n v="173.32"/>
    <n v="1.3"/>
    <n v="7.6"/>
    <s v="No"/>
    <n v="38"/>
    <n v="11"/>
    <n v="49"/>
    <x v="0"/>
    <n v="741254.9"/>
    <x v="0"/>
  </r>
  <r>
    <x v="2913"/>
    <x v="1"/>
    <x v="2"/>
    <n v="4.5999999999999996"/>
    <n v="73"/>
    <n v="53.65"/>
    <n v="3901"/>
    <n v="48370"/>
    <x v="12"/>
    <n v="364"/>
    <n v="212.86"/>
    <n v="8.1999999999999993"/>
    <n v="5.5"/>
    <s v="Yes"/>
    <n v="60"/>
    <n v="19"/>
    <n v="79"/>
    <x v="1"/>
    <n v="883788.9"/>
    <x v="0"/>
  </r>
  <r>
    <x v="2914"/>
    <x v="2"/>
    <x v="5"/>
    <n v="4.9000000000000004"/>
    <n v="61"/>
    <n v="35.15"/>
    <n v="4659"/>
    <n v="50654"/>
    <x v="11"/>
    <n v="999"/>
    <n v="81.16"/>
    <n v="9.4"/>
    <n v="8"/>
    <s v="No"/>
    <n v="10"/>
    <n v="40"/>
    <n v="50"/>
    <x v="0"/>
    <n v="508545.55"/>
    <x v="0"/>
  </r>
  <r>
    <x v="2915"/>
    <x v="2"/>
    <x v="3"/>
    <n v="3.4"/>
    <n v="50"/>
    <n v="40.03"/>
    <n v="748"/>
    <n v="14673"/>
    <x v="17"/>
    <n v="825"/>
    <n v="257.14999999999998"/>
    <n v="5"/>
    <n v="8.6999999999999993"/>
    <s v="Yes"/>
    <n v="17"/>
    <n v="49"/>
    <n v="66"/>
    <x v="1"/>
    <n v="461326.13"/>
    <x v="1"/>
  </r>
  <r>
    <x v="2916"/>
    <x v="2"/>
    <x v="4"/>
    <n v="3.4"/>
    <n v="50"/>
    <n v="58.02"/>
    <n v="1423"/>
    <n v="17604"/>
    <x v="10"/>
    <n v="782"/>
    <n v="259.23"/>
    <n v="4.3"/>
    <n v="7.9"/>
    <s v="Yes"/>
    <n v="17"/>
    <n v="17"/>
    <n v="34"/>
    <x v="0"/>
    <n v="649970.38"/>
    <x v="0"/>
  </r>
  <r>
    <x v="2917"/>
    <x v="1"/>
    <x v="4"/>
    <n v="3.9"/>
    <n v="72"/>
    <n v="64.77"/>
    <n v="5689"/>
    <n v="62768"/>
    <x v="14"/>
    <n v="571"/>
    <n v="185.26"/>
    <n v="3.1"/>
    <n v="1.7"/>
    <s v="Yes"/>
    <n v="57"/>
    <n v="16"/>
    <n v="73"/>
    <x v="1"/>
    <n v="1042235.47"/>
    <x v="2"/>
  </r>
  <r>
    <x v="2918"/>
    <x v="0"/>
    <x v="4"/>
    <n v="4.5"/>
    <n v="50"/>
    <n v="57.17"/>
    <n v="3142"/>
    <n v="31465"/>
    <x v="5"/>
    <n v="326"/>
    <n v="96.89"/>
    <n v="3.7"/>
    <n v="5.0999999999999996"/>
    <s v="No"/>
    <n v="22"/>
    <n v="4"/>
    <n v="26"/>
    <x v="0"/>
    <n v="649836.17000000004"/>
    <x v="0"/>
  </r>
  <r>
    <x v="2919"/>
    <x v="0"/>
    <x v="2"/>
    <n v="3.6"/>
    <n v="41"/>
    <n v="49.84"/>
    <n v="3436"/>
    <n v="38892"/>
    <x v="12"/>
    <n v="852"/>
    <n v="175.19"/>
    <n v="6.8"/>
    <n v="3.9"/>
    <s v="Yes"/>
    <n v="24"/>
    <n v="27"/>
    <n v="51"/>
    <x v="1"/>
    <n v="470207.8"/>
    <x v="1"/>
  </r>
  <r>
    <x v="2920"/>
    <x v="1"/>
    <x v="1"/>
    <n v="3"/>
    <n v="90"/>
    <n v="33.24"/>
    <n v="1459"/>
    <n v="18793"/>
    <x v="14"/>
    <n v="53"/>
    <n v="76.48"/>
    <n v="7.9"/>
    <n v="5.6"/>
    <s v="Yes"/>
    <n v="27"/>
    <n v="32"/>
    <n v="59"/>
    <x v="1"/>
    <n v="668105.71"/>
    <x v="0"/>
  </r>
  <r>
    <x v="2921"/>
    <x v="2"/>
    <x v="3"/>
    <n v="4.0999999999999996"/>
    <n v="62"/>
    <n v="37.04"/>
    <n v="1835"/>
    <n v="25825"/>
    <x v="7"/>
    <n v="230"/>
    <n v="240.82"/>
    <n v="4"/>
    <n v="9.6999999999999993"/>
    <s v="No"/>
    <n v="46"/>
    <n v="37"/>
    <n v="83"/>
    <x v="1"/>
    <n v="533357.18999999994"/>
    <x v="0"/>
  </r>
  <r>
    <x v="2922"/>
    <x v="0"/>
    <x v="4"/>
    <n v="4.9000000000000004"/>
    <n v="42"/>
    <n v="59.58"/>
    <n v="1505"/>
    <n v="15787"/>
    <x v="3"/>
    <n v="134"/>
    <n v="127.79"/>
    <n v="4.0999999999999996"/>
    <n v="2.1"/>
    <s v="No"/>
    <n v="18"/>
    <n v="20"/>
    <n v="38"/>
    <x v="0"/>
    <n v="565695.73"/>
    <x v="0"/>
  </r>
  <r>
    <x v="2923"/>
    <x v="1"/>
    <x v="2"/>
    <n v="3.8"/>
    <n v="90"/>
    <n v="52.46"/>
    <n v="1976"/>
    <n v="20452"/>
    <x v="18"/>
    <n v="535"/>
    <n v="127.77"/>
    <n v="5.0999999999999996"/>
    <n v="8.8000000000000007"/>
    <s v="No"/>
    <n v="58"/>
    <n v="38"/>
    <n v="96"/>
    <x v="1"/>
    <n v="1063029.3600000001"/>
    <x v="2"/>
  </r>
  <r>
    <x v="2924"/>
    <x v="0"/>
    <x v="2"/>
    <n v="3.8"/>
    <n v="38"/>
    <n v="51.04"/>
    <n v="2026"/>
    <n v="20448"/>
    <x v="3"/>
    <n v="586"/>
    <n v="286.26"/>
    <n v="2.5"/>
    <n v="9.9"/>
    <s v="No"/>
    <n v="26"/>
    <n v="27"/>
    <n v="53"/>
    <x v="1"/>
    <n v="447893.4"/>
    <x v="1"/>
  </r>
  <r>
    <x v="2925"/>
    <x v="1"/>
    <x v="1"/>
    <n v="4.9000000000000004"/>
    <n v="87"/>
    <n v="28.03"/>
    <n v="4660"/>
    <n v="53665"/>
    <x v="0"/>
    <n v="581"/>
    <n v="155.46"/>
    <n v="9.3000000000000007"/>
    <n v="9.9"/>
    <s v="No"/>
    <n v="59"/>
    <n v="64"/>
    <n v="123"/>
    <x v="2"/>
    <n v="570938.53"/>
    <x v="0"/>
  </r>
  <r>
    <x v="2926"/>
    <x v="2"/>
    <x v="5"/>
    <n v="4.4000000000000004"/>
    <n v="50"/>
    <n v="42.11"/>
    <n v="1160"/>
    <n v="12457"/>
    <x v="16"/>
    <n v="248"/>
    <n v="247.39"/>
    <n v="7.3"/>
    <n v="8.1999999999999993"/>
    <s v="Yes"/>
    <n v="15"/>
    <n v="2"/>
    <n v="17"/>
    <x v="0"/>
    <n v="479429.22"/>
    <x v="1"/>
  </r>
  <r>
    <x v="2927"/>
    <x v="0"/>
    <x v="5"/>
    <n v="4.4000000000000004"/>
    <n v="35"/>
    <n v="37.25"/>
    <n v="3834"/>
    <n v="40540"/>
    <x v="14"/>
    <n v="760"/>
    <n v="209.29"/>
    <n v="4.9000000000000004"/>
    <n v="5.2"/>
    <s v="No"/>
    <n v="6"/>
    <n v="12"/>
    <n v="18"/>
    <x v="0"/>
    <n v="301539.75"/>
    <x v="1"/>
  </r>
  <r>
    <x v="2928"/>
    <x v="1"/>
    <x v="4"/>
    <n v="4.0999999999999996"/>
    <n v="74"/>
    <n v="62.63"/>
    <n v="6862"/>
    <n v="71023"/>
    <x v="15"/>
    <n v="145"/>
    <n v="129.04"/>
    <n v="2.1"/>
    <n v="2.6"/>
    <s v="No"/>
    <n v="54"/>
    <n v="25"/>
    <n v="79"/>
    <x v="1"/>
    <n v="1039413.7"/>
    <x v="2"/>
  </r>
  <r>
    <x v="2929"/>
    <x v="0"/>
    <x v="4"/>
    <n v="4.9000000000000004"/>
    <n v="33"/>
    <n v="55.03"/>
    <n v="4332"/>
    <n v="52865"/>
    <x v="15"/>
    <n v="145"/>
    <n v="80.95"/>
    <n v="8.6"/>
    <n v="6.5"/>
    <s v="Yes"/>
    <n v="10"/>
    <n v="5"/>
    <n v="15"/>
    <x v="0"/>
    <n v="418508.51"/>
    <x v="1"/>
  </r>
  <r>
    <x v="2930"/>
    <x v="0"/>
    <x v="3"/>
    <n v="4.4000000000000004"/>
    <n v="35"/>
    <n v="36.04"/>
    <n v="3023"/>
    <n v="36916"/>
    <x v="9"/>
    <n v="944"/>
    <n v="249.44"/>
    <n v="5.4"/>
    <n v="6.5"/>
    <s v="Yes"/>
    <n v="4"/>
    <n v="24"/>
    <n v="28"/>
    <x v="0"/>
    <n v="310474.02"/>
    <x v="1"/>
  </r>
  <r>
    <x v="2931"/>
    <x v="0"/>
    <x v="1"/>
    <n v="4.8"/>
    <n v="32"/>
    <n v="29.41"/>
    <n v="1771"/>
    <n v="23983"/>
    <x v="8"/>
    <n v="839"/>
    <n v="240.63"/>
    <n v="8.1999999999999993"/>
    <n v="3.8"/>
    <s v="No"/>
    <n v="27"/>
    <n v="2"/>
    <n v="29"/>
    <x v="0"/>
    <n v="222491.82"/>
    <x v="1"/>
  </r>
  <r>
    <x v="2932"/>
    <x v="0"/>
    <x v="4"/>
    <n v="4.4000000000000004"/>
    <n v="46"/>
    <n v="58.33"/>
    <n v="3883"/>
    <n v="41516"/>
    <x v="18"/>
    <n v="610"/>
    <n v="92.29"/>
    <n v="1.3"/>
    <n v="6.6"/>
    <s v="Yes"/>
    <n v="5"/>
    <n v="18"/>
    <n v="23"/>
    <x v="0"/>
    <n v="614028.31000000006"/>
    <x v="0"/>
  </r>
  <r>
    <x v="2933"/>
    <x v="1"/>
    <x v="1"/>
    <n v="4.5"/>
    <n v="80"/>
    <n v="30.67"/>
    <n v="3476"/>
    <n v="41749"/>
    <x v="8"/>
    <n v="138"/>
    <n v="112.28"/>
    <n v="3.5"/>
    <n v="2"/>
    <s v="Yes"/>
    <n v="59"/>
    <n v="49"/>
    <n v="108"/>
    <x v="2"/>
    <n v="554978.21"/>
    <x v="0"/>
  </r>
  <r>
    <x v="2934"/>
    <x v="2"/>
    <x v="2"/>
    <n v="3.6"/>
    <n v="53"/>
    <n v="52.1"/>
    <n v="3407"/>
    <n v="33842"/>
    <x v="17"/>
    <n v="567"/>
    <n v="241.56"/>
    <n v="6.6"/>
    <n v="6.7"/>
    <s v="Yes"/>
    <n v="20"/>
    <n v="36"/>
    <n v="56"/>
    <x v="1"/>
    <n v="632228.9"/>
    <x v="0"/>
  </r>
  <r>
    <x v="2935"/>
    <x v="1"/>
    <x v="4"/>
    <n v="3.6"/>
    <n v="89"/>
    <n v="65.62"/>
    <n v="2539"/>
    <n v="25701"/>
    <x v="8"/>
    <n v="996"/>
    <n v="295.91000000000003"/>
    <n v="5.4"/>
    <n v="9.1"/>
    <s v="Yes"/>
    <n v="39"/>
    <n v="34"/>
    <n v="73"/>
    <x v="1"/>
    <n v="1302125.23"/>
    <x v="2"/>
  </r>
  <r>
    <x v="2936"/>
    <x v="1"/>
    <x v="2"/>
    <n v="4.5999999999999996"/>
    <n v="70"/>
    <n v="54.16"/>
    <n v="1904"/>
    <n v="24136"/>
    <x v="5"/>
    <n v="972"/>
    <n v="260.91000000000003"/>
    <n v="3.7"/>
    <n v="5.2"/>
    <s v="No"/>
    <n v="59"/>
    <n v="10"/>
    <n v="69"/>
    <x v="1"/>
    <n v="855466.64"/>
    <x v="0"/>
  </r>
  <r>
    <x v="2937"/>
    <x v="1"/>
    <x v="0"/>
    <n v="3.6"/>
    <n v="73"/>
    <n v="72.89"/>
    <n v="5219"/>
    <n v="59762"/>
    <x v="8"/>
    <n v="707"/>
    <n v="221.04"/>
    <n v="2.8"/>
    <n v="7.9"/>
    <s v="No"/>
    <n v="37"/>
    <n v="25"/>
    <n v="62"/>
    <x v="1"/>
    <n v="1191392.21"/>
    <x v="2"/>
  </r>
  <r>
    <x v="2938"/>
    <x v="2"/>
    <x v="1"/>
    <n v="4.0999999999999996"/>
    <n v="52"/>
    <n v="30.27"/>
    <n v="1183"/>
    <n v="18417"/>
    <x v="5"/>
    <n v="559"/>
    <n v="278.86"/>
    <n v="3.7"/>
    <n v="6.7"/>
    <s v="Yes"/>
    <n v="10"/>
    <n v="9"/>
    <n v="19"/>
    <x v="0"/>
    <n v="365303.24"/>
    <x v="1"/>
  </r>
  <r>
    <x v="2939"/>
    <x v="0"/>
    <x v="0"/>
    <n v="3.5"/>
    <n v="39"/>
    <n v="69.31"/>
    <n v="3053"/>
    <n v="30058"/>
    <x v="11"/>
    <n v="573"/>
    <n v="121.31"/>
    <n v="7.7"/>
    <n v="1"/>
    <s v="No"/>
    <n v="33"/>
    <n v="27"/>
    <n v="60"/>
    <x v="1"/>
    <n v="624713.71"/>
    <x v="0"/>
  </r>
  <r>
    <x v="2940"/>
    <x v="0"/>
    <x v="4"/>
    <n v="4.5999999999999996"/>
    <n v="30"/>
    <n v="55.36"/>
    <n v="1470"/>
    <n v="20845"/>
    <x v="0"/>
    <n v="77"/>
    <n v="52.41"/>
    <n v="2.7"/>
    <n v="2.1"/>
    <s v="No"/>
    <n v="1"/>
    <n v="18"/>
    <n v="19"/>
    <x v="0"/>
    <n v="383568.29"/>
    <x v="1"/>
  </r>
  <r>
    <x v="2941"/>
    <x v="0"/>
    <x v="2"/>
    <n v="3.2"/>
    <n v="33"/>
    <n v="48.95"/>
    <n v="887"/>
    <n v="9320"/>
    <x v="11"/>
    <n v="324"/>
    <n v="130.24"/>
    <n v="6.3"/>
    <n v="8"/>
    <s v="Yes"/>
    <n v="19"/>
    <n v="18"/>
    <n v="37"/>
    <x v="0"/>
    <n v="382167.3"/>
    <x v="1"/>
  </r>
  <r>
    <x v="2942"/>
    <x v="2"/>
    <x v="4"/>
    <n v="4.7"/>
    <n v="68"/>
    <n v="64.33"/>
    <n v="2881"/>
    <n v="32659"/>
    <x v="0"/>
    <n v="604"/>
    <n v="292.98"/>
    <n v="4.8"/>
    <n v="1.4"/>
    <s v="Yes"/>
    <n v="57"/>
    <n v="35"/>
    <n v="92"/>
    <x v="1"/>
    <n v="987183.17"/>
    <x v="0"/>
  </r>
  <r>
    <x v="2943"/>
    <x v="0"/>
    <x v="0"/>
    <n v="4.2"/>
    <n v="30"/>
    <n v="69.22"/>
    <n v="2166"/>
    <n v="25243"/>
    <x v="11"/>
    <n v="514"/>
    <n v="270.49"/>
    <n v="7.9"/>
    <n v="9.6"/>
    <s v="No"/>
    <n v="2"/>
    <n v="20"/>
    <n v="22"/>
    <x v="0"/>
    <n v="487587.39"/>
    <x v="1"/>
  </r>
  <r>
    <x v="2944"/>
    <x v="2"/>
    <x v="4"/>
    <n v="3.4"/>
    <n v="65"/>
    <n v="60.08"/>
    <n v="1427"/>
    <n v="20121"/>
    <x v="9"/>
    <n v="148"/>
    <n v="62.59"/>
    <n v="2.8"/>
    <n v="9"/>
    <s v="No"/>
    <n v="38"/>
    <n v="17"/>
    <n v="55"/>
    <x v="1"/>
    <n v="886885.75"/>
    <x v="0"/>
  </r>
  <r>
    <x v="2945"/>
    <x v="0"/>
    <x v="3"/>
    <n v="4.0999999999999996"/>
    <n v="48"/>
    <n v="32.99"/>
    <n v="2353"/>
    <n v="26299"/>
    <x v="13"/>
    <n v="704"/>
    <n v="175.49"/>
    <n v="3.4"/>
    <n v="4.3"/>
    <s v="Yes"/>
    <n v="27"/>
    <n v="25"/>
    <n v="52"/>
    <x v="1"/>
    <n v="373608.81"/>
    <x v="1"/>
  </r>
  <r>
    <x v="2946"/>
    <x v="0"/>
    <x v="5"/>
    <n v="3.6"/>
    <n v="49"/>
    <n v="38.020000000000003"/>
    <n v="1117"/>
    <n v="19030"/>
    <x v="8"/>
    <n v="502"/>
    <n v="69.75"/>
    <n v="4.5999999999999996"/>
    <n v="3.8"/>
    <s v="No"/>
    <n v="43"/>
    <n v="48"/>
    <n v="91"/>
    <x v="1"/>
    <n v="423283.44"/>
    <x v="1"/>
  </r>
  <r>
    <x v="2947"/>
    <x v="1"/>
    <x v="0"/>
    <n v="3.6"/>
    <n v="90"/>
    <n v="65.680000000000007"/>
    <n v="2888"/>
    <n v="35955"/>
    <x v="2"/>
    <n v="341"/>
    <n v="247.26"/>
    <n v="2.5"/>
    <n v="6.5"/>
    <s v="No"/>
    <n v="35"/>
    <n v="54"/>
    <n v="89"/>
    <x v="1"/>
    <n v="1329710.07"/>
    <x v="2"/>
  </r>
  <r>
    <x v="2948"/>
    <x v="2"/>
    <x v="4"/>
    <n v="3.7"/>
    <n v="67"/>
    <n v="61.75"/>
    <n v="2902"/>
    <n v="36744"/>
    <x v="5"/>
    <n v="658"/>
    <n v="143.15"/>
    <n v="5.2"/>
    <n v="6.5"/>
    <s v="No"/>
    <n v="18"/>
    <n v="7"/>
    <n v="25"/>
    <x v="0"/>
    <n v="931957.7"/>
    <x v="0"/>
  </r>
  <r>
    <x v="2949"/>
    <x v="1"/>
    <x v="2"/>
    <n v="3.1"/>
    <n v="71"/>
    <n v="49.93"/>
    <n v="4640"/>
    <n v="49177"/>
    <x v="3"/>
    <n v="646"/>
    <n v="277.99"/>
    <n v="4.7"/>
    <n v="1.8"/>
    <s v="Yes"/>
    <n v="49"/>
    <n v="4"/>
    <n v="53"/>
    <x v="1"/>
    <n v="801968.71"/>
    <x v="0"/>
  </r>
  <r>
    <x v="2950"/>
    <x v="1"/>
    <x v="4"/>
    <n v="5"/>
    <n v="75"/>
    <n v="61.67"/>
    <n v="5351"/>
    <n v="59600"/>
    <x v="7"/>
    <n v="859"/>
    <n v="63.61"/>
    <n v="9.9"/>
    <n v="2.9"/>
    <s v="No"/>
    <n v="3"/>
    <n v="71"/>
    <n v="74"/>
    <x v="1"/>
    <n v="1052617.83"/>
    <x v="2"/>
  </r>
  <r>
    <x v="2951"/>
    <x v="1"/>
    <x v="2"/>
    <n v="3.1"/>
    <n v="90"/>
    <n v="51.02"/>
    <n v="1413"/>
    <n v="15718"/>
    <x v="15"/>
    <n v="652"/>
    <n v="233.5"/>
    <n v="6.3"/>
    <n v="6.7"/>
    <s v="No"/>
    <n v="78"/>
    <n v="29"/>
    <n v="107"/>
    <x v="2"/>
    <n v="1024772.74"/>
    <x v="2"/>
  </r>
  <r>
    <x v="2952"/>
    <x v="2"/>
    <x v="5"/>
    <n v="4.3"/>
    <n v="50"/>
    <n v="43.79"/>
    <n v="1522"/>
    <n v="17732"/>
    <x v="2"/>
    <n v="943"/>
    <n v="149.84"/>
    <n v="1.6"/>
    <n v="8.1999999999999993"/>
    <s v="Yes"/>
    <n v="36"/>
    <n v="7"/>
    <n v="43"/>
    <x v="0"/>
    <n v="509339.07"/>
    <x v="0"/>
  </r>
  <r>
    <x v="2953"/>
    <x v="2"/>
    <x v="4"/>
    <n v="3.7"/>
    <n v="68"/>
    <n v="63.26"/>
    <n v="1825"/>
    <n v="17866"/>
    <x v="11"/>
    <n v="350"/>
    <n v="117.06"/>
    <n v="5.0999999999999996"/>
    <n v="2.7"/>
    <s v="Yes"/>
    <n v="48"/>
    <n v="35"/>
    <n v="83"/>
    <x v="1"/>
    <n v="972549.3"/>
    <x v="0"/>
  </r>
  <r>
    <x v="2954"/>
    <x v="0"/>
    <x v="5"/>
    <n v="4.3"/>
    <n v="34"/>
    <n v="43.49"/>
    <n v="1680"/>
    <n v="24862"/>
    <x v="17"/>
    <n v="591"/>
    <n v="179.36"/>
    <n v="8.9"/>
    <n v="7.3"/>
    <s v="Yes"/>
    <n v="13"/>
    <n v="9"/>
    <n v="22"/>
    <x v="0"/>
    <n v="347828.42"/>
    <x v="1"/>
  </r>
  <r>
    <x v="2955"/>
    <x v="1"/>
    <x v="0"/>
    <n v="3.7"/>
    <n v="71"/>
    <n v="70.489999999999995"/>
    <n v="4754"/>
    <n v="48334"/>
    <x v="4"/>
    <n v="856"/>
    <n v="171.37"/>
    <n v="8.8000000000000007"/>
    <n v="8.8000000000000007"/>
    <s v="No"/>
    <n v="56"/>
    <n v="26"/>
    <n v="82"/>
    <x v="1"/>
    <n v="1126888.8899999999"/>
    <x v="2"/>
  </r>
  <r>
    <x v="2956"/>
    <x v="0"/>
    <x v="2"/>
    <n v="4.3"/>
    <n v="30"/>
    <n v="48.89"/>
    <n v="2201"/>
    <n v="27579"/>
    <x v="13"/>
    <n v="223"/>
    <n v="137.19999999999999"/>
    <n v="9.6999999999999993"/>
    <n v="2.1"/>
    <s v="No"/>
    <n v="26"/>
    <n v="18"/>
    <n v="44"/>
    <x v="0"/>
    <n v="349384.91"/>
    <x v="1"/>
  </r>
  <r>
    <x v="2957"/>
    <x v="1"/>
    <x v="3"/>
    <n v="4.5"/>
    <n v="85"/>
    <n v="40.270000000000003"/>
    <n v="7786"/>
    <n v="82266"/>
    <x v="2"/>
    <n v="235"/>
    <n v="212.21"/>
    <n v="9"/>
    <n v="5"/>
    <s v="No"/>
    <n v="2"/>
    <n v="14"/>
    <n v="16"/>
    <x v="0"/>
    <n v="791532.67"/>
    <x v="0"/>
  </r>
  <r>
    <x v="2958"/>
    <x v="2"/>
    <x v="0"/>
    <n v="4.4000000000000004"/>
    <n v="70"/>
    <n v="65.599999999999994"/>
    <n v="3077"/>
    <n v="36212"/>
    <x v="4"/>
    <n v="79"/>
    <n v="215.33"/>
    <n v="2.6"/>
    <n v="8.6999999999999993"/>
    <s v="Yes"/>
    <n v="50"/>
    <n v="37"/>
    <n v="87"/>
    <x v="1"/>
    <n v="1028589.3"/>
    <x v="2"/>
  </r>
  <r>
    <x v="2959"/>
    <x v="2"/>
    <x v="2"/>
    <n v="3.2"/>
    <n v="51"/>
    <n v="46.68"/>
    <n v="2845"/>
    <n v="35462"/>
    <x v="13"/>
    <n v="300"/>
    <n v="69.28"/>
    <n v="1"/>
    <n v="4.3"/>
    <s v="Yes"/>
    <n v="22"/>
    <n v="17"/>
    <n v="39"/>
    <x v="0"/>
    <n v="547480.04"/>
    <x v="0"/>
  </r>
  <r>
    <x v="2960"/>
    <x v="2"/>
    <x v="5"/>
    <n v="4.3"/>
    <n v="53"/>
    <n v="39.619999999999997"/>
    <n v="3756"/>
    <n v="45822"/>
    <x v="12"/>
    <n v="670"/>
    <n v="198.85"/>
    <n v="6.5"/>
    <n v="3.4"/>
    <s v="Yes"/>
    <n v="49"/>
    <n v="43"/>
    <n v="92"/>
    <x v="1"/>
    <n v="483729.48"/>
    <x v="1"/>
  </r>
  <r>
    <x v="2961"/>
    <x v="1"/>
    <x v="1"/>
    <n v="3.6"/>
    <n v="72"/>
    <n v="31.75"/>
    <n v="3994"/>
    <n v="45271"/>
    <x v="1"/>
    <n v="489"/>
    <n v="227.68"/>
    <n v="7.3"/>
    <n v="7.7"/>
    <s v="Yes"/>
    <n v="57"/>
    <n v="38"/>
    <n v="95"/>
    <x v="1"/>
    <n v="528382.80000000005"/>
    <x v="0"/>
  </r>
  <r>
    <x v="2962"/>
    <x v="2"/>
    <x v="4"/>
    <n v="3.1"/>
    <n v="66"/>
    <n v="55.09"/>
    <n v="2409"/>
    <n v="26983"/>
    <x v="15"/>
    <n v="262"/>
    <n v="68.97"/>
    <n v="2.2000000000000002"/>
    <n v="4.5999999999999996"/>
    <s v="No"/>
    <n v="24"/>
    <n v="42"/>
    <n v="66"/>
    <x v="1"/>
    <n v="811793.45"/>
    <x v="0"/>
  </r>
  <r>
    <x v="2963"/>
    <x v="1"/>
    <x v="5"/>
    <n v="3.8"/>
    <n v="84"/>
    <n v="42.91"/>
    <n v="3374"/>
    <n v="42346"/>
    <x v="4"/>
    <n v="779"/>
    <n v="214.78"/>
    <n v="2.5"/>
    <n v="7.4"/>
    <s v="Yes"/>
    <n v="81"/>
    <n v="81"/>
    <n v="162"/>
    <x v="2"/>
    <n v="815010.08"/>
    <x v="0"/>
  </r>
  <r>
    <x v="2964"/>
    <x v="0"/>
    <x v="2"/>
    <n v="3.9"/>
    <n v="39"/>
    <n v="51.15"/>
    <n v="864"/>
    <n v="7604"/>
    <x v="2"/>
    <n v="393"/>
    <n v="250.99"/>
    <n v="9.6999999999999993"/>
    <n v="2.1"/>
    <s v="No"/>
    <n v="29"/>
    <n v="34"/>
    <n v="63"/>
    <x v="1"/>
    <n v="466456.8"/>
    <x v="1"/>
  </r>
  <r>
    <x v="2965"/>
    <x v="1"/>
    <x v="2"/>
    <n v="3.9"/>
    <n v="81"/>
    <n v="50.33"/>
    <n v="5034"/>
    <n v="52938"/>
    <x v="13"/>
    <n v="743"/>
    <n v="257.99"/>
    <n v="9.5"/>
    <n v="6"/>
    <s v="No"/>
    <n v="80"/>
    <n v="50"/>
    <n v="130"/>
    <x v="2"/>
    <n v="933780.67"/>
    <x v="0"/>
  </r>
  <r>
    <x v="2966"/>
    <x v="0"/>
    <x v="2"/>
    <n v="4.4000000000000004"/>
    <n v="41"/>
    <n v="49.66"/>
    <n v="1720"/>
    <n v="16801"/>
    <x v="18"/>
    <n v="903"/>
    <n v="60.41"/>
    <n v="2.4"/>
    <n v="4.4000000000000004"/>
    <s v="No"/>
    <n v="8"/>
    <n v="37"/>
    <n v="45"/>
    <x v="0"/>
    <n v="468757.89"/>
    <x v="1"/>
  </r>
  <r>
    <x v="2967"/>
    <x v="1"/>
    <x v="2"/>
    <n v="3.6"/>
    <n v="89"/>
    <n v="50.71"/>
    <n v="6536"/>
    <n v="68197"/>
    <x v="9"/>
    <n v="86"/>
    <n v="224.35"/>
    <n v="3.2"/>
    <n v="10"/>
    <s v="Yes"/>
    <n v="3"/>
    <n v="71"/>
    <n v="74"/>
    <x v="1"/>
    <n v="1031127"/>
    <x v="2"/>
  </r>
  <r>
    <x v="2968"/>
    <x v="0"/>
    <x v="4"/>
    <n v="3.6"/>
    <n v="36"/>
    <n v="56.78"/>
    <n v="3139"/>
    <n v="33159"/>
    <x v="16"/>
    <n v="395"/>
    <n v="249.24"/>
    <n v="9"/>
    <n v="6.3"/>
    <s v="Yes"/>
    <n v="10"/>
    <n v="34"/>
    <n v="44"/>
    <x v="0"/>
    <n v="471958.29"/>
    <x v="1"/>
  </r>
  <r>
    <x v="2969"/>
    <x v="2"/>
    <x v="0"/>
    <n v="3.1"/>
    <n v="59"/>
    <n v="66.2"/>
    <n v="2783"/>
    <n v="28794"/>
    <x v="14"/>
    <n v="711"/>
    <n v="149.21"/>
    <n v="4.9000000000000004"/>
    <n v="7.1"/>
    <s v="No"/>
    <n v="28"/>
    <n v="51"/>
    <n v="79"/>
    <x v="1"/>
    <n v="874636.2"/>
    <x v="0"/>
  </r>
  <r>
    <x v="2970"/>
    <x v="0"/>
    <x v="3"/>
    <n v="4.4000000000000004"/>
    <n v="34"/>
    <n v="33.19"/>
    <n v="1159"/>
    <n v="17350"/>
    <x v="10"/>
    <n v="543"/>
    <n v="185.71"/>
    <n v="8.1999999999999993"/>
    <n v="2.2000000000000002"/>
    <s v="No"/>
    <n v="30"/>
    <n v="31"/>
    <n v="61"/>
    <x v="1"/>
    <n v="260049.33"/>
    <x v="1"/>
  </r>
  <r>
    <x v="2971"/>
    <x v="2"/>
    <x v="1"/>
    <n v="4.0999999999999996"/>
    <n v="69"/>
    <n v="32.799999999999997"/>
    <n v="1099"/>
    <n v="15502"/>
    <x v="9"/>
    <n v="146"/>
    <n v="116.28"/>
    <n v="4.5999999999999996"/>
    <n v="9.9"/>
    <s v="Yes"/>
    <n v="37"/>
    <n v="8"/>
    <n v="45"/>
    <x v="0"/>
    <n v="526082.4"/>
    <x v="0"/>
  </r>
  <r>
    <x v="2972"/>
    <x v="2"/>
    <x v="4"/>
    <n v="3.7"/>
    <n v="69"/>
    <n v="61.47"/>
    <n v="1732"/>
    <n v="23695"/>
    <x v="0"/>
    <n v="585"/>
    <n v="127.56"/>
    <n v="7.6"/>
    <n v="1.5"/>
    <s v="No"/>
    <n v="20"/>
    <n v="43"/>
    <n v="63"/>
    <x v="1"/>
    <n v="955248.53"/>
    <x v="0"/>
  </r>
  <r>
    <x v="2973"/>
    <x v="0"/>
    <x v="2"/>
    <n v="4.4000000000000004"/>
    <n v="40"/>
    <n v="50.28"/>
    <n v="1186"/>
    <n v="20609"/>
    <x v="2"/>
    <n v="374"/>
    <n v="175.4"/>
    <n v="4.5999999999999996"/>
    <n v="1.6"/>
    <s v="Yes"/>
    <n v="3"/>
    <n v="7"/>
    <n v="10"/>
    <x v="0"/>
    <n v="465613.05"/>
    <x v="1"/>
  </r>
  <r>
    <x v="2974"/>
    <x v="1"/>
    <x v="4"/>
    <n v="4.0999999999999996"/>
    <n v="71"/>
    <n v="61.29"/>
    <n v="3341"/>
    <n v="34819"/>
    <x v="17"/>
    <n v="393"/>
    <n v="87.78"/>
    <n v="9.1"/>
    <n v="1.7"/>
    <s v="Yes"/>
    <n v="35"/>
    <n v="0"/>
    <n v="35"/>
    <x v="0"/>
    <n v="978081.81"/>
    <x v="0"/>
  </r>
  <r>
    <x v="2975"/>
    <x v="1"/>
    <x v="5"/>
    <n v="3.9"/>
    <n v="85"/>
    <n v="41.15"/>
    <n v="2057"/>
    <n v="25897"/>
    <x v="0"/>
    <n v="916"/>
    <n v="142.63"/>
    <n v="3.9"/>
    <n v="8.8000000000000007"/>
    <s v="No"/>
    <n v="67"/>
    <n v="24"/>
    <n v="91"/>
    <x v="1"/>
    <n v="795314.25"/>
    <x v="0"/>
  </r>
  <r>
    <x v="2976"/>
    <x v="1"/>
    <x v="3"/>
    <n v="4"/>
    <n v="81"/>
    <n v="33.380000000000003"/>
    <n v="5197"/>
    <n v="51071"/>
    <x v="4"/>
    <n v="683"/>
    <n v="125.36"/>
    <n v="5.7"/>
    <n v="7.6"/>
    <s v="Yes"/>
    <n v="54"/>
    <n v="70"/>
    <n v="124"/>
    <x v="2"/>
    <n v="619631.99"/>
    <x v="0"/>
  </r>
  <r>
    <x v="2977"/>
    <x v="1"/>
    <x v="2"/>
    <n v="4.3"/>
    <n v="85"/>
    <n v="46.07"/>
    <n v="7275"/>
    <n v="72426"/>
    <x v="0"/>
    <n v="135"/>
    <n v="109.56"/>
    <n v="5.7"/>
    <n v="9.8000000000000007"/>
    <s v="No"/>
    <n v="46"/>
    <n v="31"/>
    <n v="77"/>
    <x v="1"/>
    <n v="896694.24"/>
    <x v="0"/>
  </r>
  <r>
    <x v="2978"/>
    <x v="1"/>
    <x v="1"/>
    <n v="4.3"/>
    <n v="73"/>
    <n v="34.86"/>
    <n v="8470"/>
    <n v="92397"/>
    <x v="3"/>
    <n v="210"/>
    <n v="170.97"/>
    <n v="6.8"/>
    <n v="1.6"/>
    <s v="Yes"/>
    <n v="35"/>
    <n v="61"/>
    <n v="96"/>
    <x v="1"/>
    <n v="591598.23"/>
    <x v="0"/>
  </r>
  <r>
    <x v="2979"/>
    <x v="2"/>
    <x v="2"/>
    <n v="3.6"/>
    <n v="51"/>
    <n v="51.6"/>
    <n v="1859"/>
    <n v="20853"/>
    <x v="14"/>
    <n v="66"/>
    <n v="259.67"/>
    <n v="3.8"/>
    <n v="7.2"/>
    <s v="No"/>
    <n v="21"/>
    <n v="9"/>
    <n v="30"/>
    <x v="0"/>
    <n v="588331.55000000005"/>
    <x v="0"/>
  </r>
  <r>
    <x v="2980"/>
    <x v="1"/>
    <x v="3"/>
    <n v="3.3"/>
    <n v="79"/>
    <n v="37.68"/>
    <n v="4266"/>
    <n v="50786"/>
    <x v="12"/>
    <n v="293"/>
    <n v="110.57"/>
    <n v="6.8"/>
    <n v="5.8"/>
    <s v="Yes"/>
    <n v="45"/>
    <n v="16"/>
    <n v="61"/>
    <x v="1"/>
    <n v="676024.46"/>
    <x v="0"/>
  </r>
  <r>
    <x v="2981"/>
    <x v="2"/>
    <x v="1"/>
    <n v="3.3"/>
    <n v="62"/>
    <n v="30.1"/>
    <n v="2237"/>
    <n v="26964"/>
    <x v="14"/>
    <n v="829"/>
    <n v="214.93"/>
    <n v="2.2999999999999998"/>
    <n v="6.8"/>
    <s v="No"/>
    <n v="14"/>
    <n v="60"/>
    <n v="74"/>
    <x v="1"/>
    <n v="422836.9"/>
    <x v="1"/>
  </r>
  <r>
    <x v="2982"/>
    <x v="2"/>
    <x v="3"/>
    <n v="4.3"/>
    <n v="68"/>
    <n v="38.32"/>
    <n v="3216"/>
    <n v="32520"/>
    <x v="2"/>
    <n v="847"/>
    <n v="113.55"/>
    <n v="9"/>
    <n v="5.6"/>
    <s v="No"/>
    <n v="20"/>
    <n v="10"/>
    <n v="30"/>
    <x v="0"/>
    <n v="605255.04"/>
    <x v="0"/>
  </r>
  <r>
    <x v="2983"/>
    <x v="2"/>
    <x v="1"/>
    <n v="4.7"/>
    <n v="64"/>
    <n v="31.43"/>
    <n v="2245"/>
    <n v="27743"/>
    <x v="7"/>
    <n v="267"/>
    <n v="85.52"/>
    <n v="2.2999999999999998"/>
    <n v="7.1"/>
    <s v="No"/>
    <n v="10"/>
    <n v="46"/>
    <n v="56"/>
    <x v="1"/>
    <n v="468271.61"/>
    <x v="1"/>
  </r>
  <r>
    <x v="2984"/>
    <x v="0"/>
    <x v="0"/>
    <n v="3.8"/>
    <n v="30"/>
    <n v="65.59"/>
    <n v="3791"/>
    <n v="42273"/>
    <x v="1"/>
    <n v="958"/>
    <n v="285.83"/>
    <n v="8.6"/>
    <n v="9.1999999999999993"/>
    <s v="No"/>
    <n v="20"/>
    <n v="23"/>
    <n v="43"/>
    <x v="0"/>
    <n v="460362.82"/>
    <x v="1"/>
  </r>
  <r>
    <x v="2985"/>
    <x v="0"/>
    <x v="0"/>
    <n v="3.3"/>
    <n v="46"/>
    <n v="74.790000000000006"/>
    <n v="1256"/>
    <n v="15984"/>
    <x v="12"/>
    <n v="55"/>
    <n v="208.31"/>
    <n v="7.2"/>
    <n v="6.3"/>
    <s v="Yes"/>
    <n v="40"/>
    <n v="40"/>
    <n v="80"/>
    <x v="1"/>
    <n v="774960.86"/>
    <x v="0"/>
  </r>
  <r>
    <x v="2986"/>
    <x v="2"/>
    <x v="4"/>
    <n v="4.5"/>
    <n v="69"/>
    <n v="58.36"/>
    <n v="1886"/>
    <n v="27441"/>
    <x v="0"/>
    <n v="430"/>
    <n v="76.150000000000006"/>
    <n v="4.0999999999999996"/>
    <n v="9.1"/>
    <s v="Yes"/>
    <n v="11"/>
    <n v="15"/>
    <n v="26"/>
    <x v="0"/>
    <n v="908056.37"/>
    <x v="0"/>
  </r>
  <r>
    <x v="2987"/>
    <x v="0"/>
    <x v="4"/>
    <n v="4.7"/>
    <n v="33"/>
    <n v="56.52"/>
    <n v="3941"/>
    <n v="40672"/>
    <x v="11"/>
    <n v="828"/>
    <n v="208.16"/>
    <n v="3.9"/>
    <n v="8"/>
    <s v="No"/>
    <n v="13"/>
    <n v="24"/>
    <n v="37"/>
    <x v="0"/>
    <n v="443112.38"/>
    <x v="1"/>
  </r>
  <r>
    <x v="2988"/>
    <x v="1"/>
    <x v="1"/>
    <n v="4.8"/>
    <n v="89"/>
    <n v="25.97"/>
    <n v="5699"/>
    <n v="59985"/>
    <x v="0"/>
    <n v="284"/>
    <n v="94.09"/>
    <n v="9.6999999999999993"/>
    <n v="8.8000000000000007"/>
    <s v="Yes"/>
    <n v="2"/>
    <n v="29"/>
    <n v="31"/>
    <x v="0"/>
    <n v="541352.09"/>
    <x v="0"/>
  </r>
  <r>
    <x v="2989"/>
    <x v="1"/>
    <x v="2"/>
    <n v="4.2"/>
    <n v="78"/>
    <n v="52.92"/>
    <n v="5276"/>
    <n v="52770"/>
    <x v="17"/>
    <n v="433"/>
    <n v="271.95"/>
    <n v="2.8"/>
    <n v="6.9"/>
    <s v="No"/>
    <n v="19"/>
    <n v="75"/>
    <n v="94"/>
    <x v="1"/>
    <n v="935222.42"/>
    <x v="0"/>
  </r>
  <r>
    <x v="2990"/>
    <x v="2"/>
    <x v="5"/>
    <n v="4.7"/>
    <n v="55"/>
    <n v="42.74"/>
    <n v="3650"/>
    <n v="45450"/>
    <x v="12"/>
    <n v="173"/>
    <n v="111.87"/>
    <n v="7.5"/>
    <n v="5.7"/>
    <s v="Yes"/>
    <n v="37"/>
    <n v="40"/>
    <n v="77"/>
    <x v="1"/>
    <n v="538787.78"/>
    <x v="0"/>
  </r>
  <r>
    <x v="2991"/>
    <x v="1"/>
    <x v="5"/>
    <n v="3"/>
    <n v="72"/>
    <n v="42.7"/>
    <n v="2620"/>
    <n v="33652"/>
    <x v="2"/>
    <n v="109"/>
    <n v="251.7"/>
    <n v="2.7"/>
    <n v="1.6"/>
    <s v="Yes"/>
    <n v="23"/>
    <n v="60"/>
    <n v="83"/>
    <x v="1"/>
    <n v="702818.3"/>
    <x v="0"/>
  </r>
  <r>
    <x v="2992"/>
    <x v="2"/>
    <x v="2"/>
    <n v="3.2"/>
    <n v="51"/>
    <n v="55.07"/>
    <n v="2561"/>
    <n v="32513"/>
    <x v="0"/>
    <n v="550"/>
    <n v="99.8"/>
    <n v="9.1"/>
    <n v="8.5"/>
    <s v="Yes"/>
    <n v="24"/>
    <n v="48"/>
    <n v="72"/>
    <x v="1"/>
    <n v="647409.02"/>
    <x v="0"/>
  </r>
  <r>
    <x v="2993"/>
    <x v="2"/>
    <x v="2"/>
    <n v="3.2"/>
    <n v="67"/>
    <n v="48.84"/>
    <n v="1020"/>
    <n v="12812"/>
    <x v="13"/>
    <n v="59"/>
    <n v="189.57"/>
    <n v="7.7"/>
    <n v="3.2"/>
    <s v="No"/>
    <n v="65"/>
    <n v="41"/>
    <n v="106"/>
    <x v="2"/>
    <n v="744544.96"/>
    <x v="0"/>
  </r>
  <r>
    <x v="2994"/>
    <x v="1"/>
    <x v="0"/>
    <n v="4.4000000000000004"/>
    <n v="88"/>
    <n v="71.17"/>
    <n v="8039"/>
    <n v="84188"/>
    <x v="12"/>
    <n v="577"/>
    <n v="278.08"/>
    <n v="9.4"/>
    <n v="1.3"/>
    <s v="No"/>
    <n v="10"/>
    <n v="62"/>
    <n v="72"/>
    <x v="1"/>
    <n v="1405484.38"/>
    <x v="2"/>
  </r>
  <r>
    <x v="2995"/>
    <x v="0"/>
    <x v="5"/>
    <n v="3.1"/>
    <n v="36"/>
    <n v="41.81"/>
    <n v="1590"/>
    <n v="23317"/>
    <x v="5"/>
    <n v="645"/>
    <n v="124"/>
    <n v="8.9"/>
    <n v="5.7"/>
    <s v="No"/>
    <n v="11"/>
    <n v="30"/>
    <n v="41"/>
    <x v="0"/>
    <n v="354485.1"/>
    <x v="1"/>
  </r>
  <r>
    <x v="2996"/>
    <x v="1"/>
    <x v="1"/>
    <n v="4"/>
    <n v="72"/>
    <n v="35.770000000000003"/>
    <n v="2234"/>
    <n v="26771"/>
    <x v="1"/>
    <n v="475"/>
    <n v="70.349999999999994"/>
    <n v="5.9"/>
    <n v="6.7"/>
    <s v="No"/>
    <n v="60"/>
    <n v="25"/>
    <n v="85"/>
    <x v="1"/>
    <n v="587001.36"/>
    <x v="0"/>
  </r>
  <r>
    <x v="2997"/>
    <x v="1"/>
    <x v="3"/>
    <n v="3.9"/>
    <n v="87"/>
    <n v="33.44"/>
    <n v="4449"/>
    <n v="47567"/>
    <x v="6"/>
    <n v="733"/>
    <n v="188.15"/>
    <n v="2.4"/>
    <n v="7"/>
    <s v="Yes"/>
    <n v="79"/>
    <n v="37"/>
    <n v="116"/>
    <x v="2"/>
    <n v="670229.21"/>
    <x v="0"/>
  </r>
  <r>
    <x v="2998"/>
    <x v="2"/>
    <x v="4"/>
    <n v="3.6"/>
    <n v="69"/>
    <n v="65.52"/>
    <n v="2448"/>
    <n v="23737"/>
    <x v="0"/>
    <n v="196"/>
    <n v="93.08"/>
    <n v="3"/>
    <n v="7"/>
    <s v="Yes"/>
    <n v="50"/>
    <n v="27"/>
    <n v="77"/>
    <x v="1"/>
    <n v="1018368.61"/>
    <x v="2"/>
  </r>
  <r>
    <x v="2999"/>
    <x v="2"/>
    <x v="3"/>
    <n v="4.7"/>
    <n v="69"/>
    <n v="31.64"/>
    <n v="1273"/>
    <n v="18766"/>
    <x v="10"/>
    <n v="506"/>
    <n v="232.09"/>
    <n v="2.8"/>
    <n v="6.9"/>
    <s v="Yes"/>
    <n v="22"/>
    <n v="0"/>
    <n v="22"/>
    <x v="0"/>
    <n v="489517.92"/>
    <x v="1"/>
  </r>
  <r>
    <x v="3000"/>
    <x v="2"/>
    <x v="0"/>
    <n v="3.3"/>
    <n v="68"/>
    <n v="73.400000000000006"/>
    <n v="729"/>
    <n v="5642"/>
    <x v="14"/>
    <n v="661"/>
    <n v="197.71"/>
    <n v="3"/>
    <n v="8.3000000000000007"/>
    <s v="No"/>
    <n v="3"/>
    <n v="65"/>
    <n v="68"/>
    <x v="1"/>
    <n v="1107411.6000000001"/>
    <x v="2"/>
  </r>
  <r>
    <x v="3001"/>
    <x v="2"/>
    <x v="5"/>
    <n v="3.7"/>
    <n v="58"/>
    <n v="41.96"/>
    <n v="3622"/>
    <n v="40030"/>
    <x v="4"/>
    <n v="832"/>
    <n v="136.59"/>
    <n v="5.3"/>
    <n v="7.9"/>
    <s v="No"/>
    <n v="42"/>
    <n v="26"/>
    <n v="68"/>
    <x v="1"/>
    <n v="556527.69999999995"/>
    <x v="0"/>
  </r>
  <r>
    <x v="3002"/>
    <x v="0"/>
    <x v="2"/>
    <n v="4.5"/>
    <n v="45"/>
    <n v="53.99"/>
    <n v="1275"/>
    <n v="13358"/>
    <x v="5"/>
    <n v="776"/>
    <n v="226.41"/>
    <n v="8.8000000000000007"/>
    <n v="8.3000000000000007"/>
    <s v="Yes"/>
    <n v="27"/>
    <n v="41"/>
    <n v="68"/>
    <x v="1"/>
    <n v="559425.17000000004"/>
    <x v="0"/>
  </r>
  <r>
    <x v="3003"/>
    <x v="0"/>
    <x v="5"/>
    <n v="3.1"/>
    <n v="35"/>
    <n v="35.32"/>
    <n v="1017"/>
    <n v="9256"/>
    <x v="17"/>
    <n v="646"/>
    <n v="109.63"/>
    <n v="1.2"/>
    <n v="5.0999999999999996"/>
    <s v="No"/>
    <n v="6"/>
    <n v="7"/>
    <n v="13"/>
    <x v="0"/>
    <n v="287617.26"/>
    <x v="1"/>
  </r>
  <r>
    <x v="3004"/>
    <x v="0"/>
    <x v="1"/>
    <n v="4.3"/>
    <n v="50"/>
    <n v="25.86"/>
    <n v="2797"/>
    <n v="33296"/>
    <x v="18"/>
    <n v="600"/>
    <n v="279.26"/>
    <n v="3.1"/>
    <n v="1.6"/>
    <s v="No"/>
    <n v="24"/>
    <n v="49"/>
    <n v="73"/>
    <x v="1"/>
    <n v="306465.08"/>
    <x v="1"/>
  </r>
  <r>
    <x v="3005"/>
    <x v="2"/>
    <x v="0"/>
    <n v="4.5999999999999996"/>
    <n v="61"/>
    <n v="65.77"/>
    <n v="1439"/>
    <n v="22037"/>
    <x v="17"/>
    <n v="54"/>
    <n v="136.72"/>
    <n v="6.4"/>
    <n v="6.8"/>
    <s v="Yes"/>
    <n v="36"/>
    <n v="9"/>
    <n v="45"/>
    <x v="0"/>
    <n v="901549.43"/>
    <x v="0"/>
  </r>
  <r>
    <x v="3006"/>
    <x v="2"/>
    <x v="2"/>
    <n v="4.9000000000000004"/>
    <n v="55"/>
    <n v="51.52"/>
    <n v="4364"/>
    <n v="48276"/>
    <x v="3"/>
    <n v="548"/>
    <n v="240.74"/>
    <n v="8.8000000000000007"/>
    <n v="2.9"/>
    <s v="No"/>
    <n v="47"/>
    <n v="8"/>
    <n v="55"/>
    <x v="1"/>
    <n v="648297.80000000005"/>
    <x v="0"/>
  </r>
  <r>
    <x v="3007"/>
    <x v="2"/>
    <x v="3"/>
    <n v="4.8"/>
    <n v="62"/>
    <n v="36.630000000000003"/>
    <n v="4193"/>
    <n v="50132"/>
    <x v="10"/>
    <n v="647"/>
    <n v="114.63"/>
    <n v="3.7"/>
    <n v="8.6999999999999993"/>
    <s v="Yes"/>
    <n v="6"/>
    <n v="51"/>
    <n v="57"/>
    <x v="1"/>
    <n v="517740.15"/>
    <x v="0"/>
  </r>
  <r>
    <x v="3008"/>
    <x v="0"/>
    <x v="1"/>
    <n v="3.6"/>
    <n v="34"/>
    <n v="34.97"/>
    <n v="1657"/>
    <n v="20129"/>
    <x v="8"/>
    <n v="554"/>
    <n v="228.71"/>
    <n v="4.4000000000000004"/>
    <n v="7.5"/>
    <s v="Yes"/>
    <n v="20"/>
    <n v="10"/>
    <n v="30"/>
    <x v="0"/>
    <n v="275985.67"/>
    <x v="1"/>
  </r>
  <r>
    <x v="3009"/>
    <x v="2"/>
    <x v="3"/>
    <n v="4.2"/>
    <n v="62"/>
    <n v="35.14"/>
    <n v="2718"/>
    <n v="27155"/>
    <x v="8"/>
    <n v="336"/>
    <n v="57.88"/>
    <n v="4.4000000000000004"/>
    <n v="7.9"/>
    <s v="Yes"/>
    <n v="42"/>
    <n v="3"/>
    <n v="45"/>
    <x v="0"/>
    <n v="494968.97"/>
    <x v="1"/>
  </r>
  <r>
    <x v="3010"/>
    <x v="1"/>
    <x v="4"/>
    <n v="3.2"/>
    <n v="89"/>
    <n v="55.75"/>
    <n v="2400"/>
    <n v="31306"/>
    <x v="12"/>
    <n v="256"/>
    <n v="123.88"/>
    <n v="3.6"/>
    <n v="3.6"/>
    <s v="No"/>
    <n v="39"/>
    <n v="29"/>
    <n v="68"/>
    <x v="1"/>
    <n v="1105691.55"/>
    <x v="2"/>
  </r>
  <r>
    <x v="3011"/>
    <x v="1"/>
    <x v="0"/>
    <n v="3.5"/>
    <n v="76"/>
    <n v="67.3"/>
    <n v="3213"/>
    <n v="38069"/>
    <x v="18"/>
    <n v="973"/>
    <n v="73.22"/>
    <n v="7.3"/>
    <n v="6.7"/>
    <s v="Yes"/>
    <n v="47"/>
    <n v="36"/>
    <n v="83"/>
    <x v="1"/>
    <n v="1153396.05"/>
    <x v="2"/>
  </r>
  <r>
    <x v="3012"/>
    <x v="2"/>
    <x v="1"/>
    <n v="3.2"/>
    <n v="61"/>
    <n v="25.09"/>
    <n v="2893"/>
    <n v="27635"/>
    <x v="16"/>
    <n v="599"/>
    <n v="162.81"/>
    <n v="6.9"/>
    <n v="5.8"/>
    <s v="No"/>
    <n v="36"/>
    <n v="38"/>
    <n v="74"/>
    <x v="1"/>
    <n v="357303.22"/>
    <x v="1"/>
  </r>
  <r>
    <x v="3013"/>
    <x v="1"/>
    <x v="1"/>
    <n v="3.6"/>
    <n v="90"/>
    <n v="33.54"/>
    <n v="1625"/>
    <n v="18148"/>
    <x v="9"/>
    <n v="305"/>
    <n v="158.78"/>
    <n v="8.6"/>
    <n v="3.4"/>
    <s v="No"/>
    <n v="7"/>
    <n v="16"/>
    <n v="23"/>
    <x v="0"/>
    <n v="690799.72"/>
    <x v="0"/>
  </r>
  <r>
    <x v="3014"/>
    <x v="1"/>
    <x v="3"/>
    <n v="4.8"/>
    <n v="73"/>
    <n v="38.97"/>
    <n v="8252"/>
    <n v="86508"/>
    <x v="10"/>
    <n v="741"/>
    <n v="139.75"/>
    <n v="9.3000000000000007"/>
    <n v="8.3000000000000007"/>
    <s v="Yes"/>
    <n v="1"/>
    <n v="8"/>
    <n v="9"/>
    <x v="0"/>
    <n v="652349.52"/>
    <x v="0"/>
  </r>
  <r>
    <x v="3015"/>
    <x v="0"/>
    <x v="2"/>
    <n v="3.7"/>
    <n v="34"/>
    <n v="55.98"/>
    <n v="1920"/>
    <n v="22325"/>
    <x v="9"/>
    <n v="960"/>
    <n v="295.29000000000002"/>
    <n v="9.1"/>
    <n v="5.9"/>
    <s v="No"/>
    <n v="20"/>
    <n v="5"/>
    <n v="25"/>
    <x v="0"/>
    <n v="450642.83"/>
    <x v="1"/>
  </r>
  <r>
    <x v="3016"/>
    <x v="2"/>
    <x v="4"/>
    <n v="4.0999999999999996"/>
    <n v="65"/>
    <n v="59.53"/>
    <n v="2562"/>
    <n v="27721"/>
    <x v="8"/>
    <n v="68"/>
    <n v="111.02"/>
    <n v="5.9"/>
    <n v="2.7"/>
    <s v="Yes"/>
    <n v="19"/>
    <n v="48"/>
    <n v="67"/>
    <x v="1"/>
    <n v="865063.11"/>
    <x v="0"/>
  </r>
  <r>
    <x v="3017"/>
    <x v="2"/>
    <x v="3"/>
    <n v="3.9"/>
    <n v="53"/>
    <n v="30.21"/>
    <n v="1596"/>
    <n v="15120"/>
    <x v="15"/>
    <n v="212"/>
    <n v="247.76"/>
    <n v="2.7"/>
    <n v="3.7"/>
    <s v="No"/>
    <n v="12"/>
    <n v="0"/>
    <n v="12"/>
    <x v="0"/>
    <n v="360783.99"/>
    <x v="1"/>
  </r>
  <r>
    <x v="3018"/>
    <x v="0"/>
    <x v="1"/>
    <n v="3.9"/>
    <n v="37"/>
    <n v="27.58"/>
    <n v="2769"/>
    <n v="35491"/>
    <x v="8"/>
    <n v="763"/>
    <n v="161.86000000000001"/>
    <n v="3"/>
    <n v="3"/>
    <s v="Yes"/>
    <n v="11"/>
    <n v="17"/>
    <n v="28"/>
    <x v="0"/>
    <n v="238707.03"/>
    <x v="1"/>
  </r>
  <r>
    <x v="3019"/>
    <x v="1"/>
    <x v="0"/>
    <n v="4.9000000000000004"/>
    <n v="85"/>
    <n v="71.47"/>
    <n v="4147"/>
    <n v="43321"/>
    <x v="6"/>
    <n v="832"/>
    <n v="133.69999999999999"/>
    <n v="6.3"/>
    <n v="3.8"/>
    <s v="No"/>
    <n v="66"/>
    <n v="13"/>
    <n v="79"/>
    <x v="1"/>
    <n v="1365160.73"/>
    <x v="2"/>
  </r>
  <r>
    <x v="3020"/>
    <x v="1"/>
    <x v="1"/>
    <n v="3.6"/>
    <n v="77"/>
    <n v="35.58"/>
    <n v="3308"/>
    <n v="34050"/>
    <x v="12"/>
    <n v="931"/>
    <n v="100.87"/>
    <n v="9.3000000000000007"/>
    <n v="2.7"/>
    <s v="No"/>
    <n v="2"/>
    <n v="11"/>
    <n v="13"/>
    <x v="0"/>
    <n v="620974.57999999996"/>
    <x v="0"/>
  </r>
  <r>
    <x v="3021"/>
    <x v="2"/>
    <x v="5"/>
    <n v="4.3"/>
    <n v="66"/>
    <n v="36.14"/>
    <n v="3942"/>
    <n v="44873"/>
    <x v="12"/>
    <n v="649"/>
    <n v="208.35"/>
    <n v="5.8"/>
    <n v="4.3"/>
    <s v="Yes"/>
    <n v="55"/>
    <n v="59"/>
    <n v="114"/>
    <x v="2"/>
    <n v="546992.17000000004"/>
    <x v="0"/>
  </r>
  <r>
    <x v="3022"/>
    <x v="1"/>
    <x v="0"/>
    <n v="3.8"/>
    <n v="83"/>
    <n v="66.34"/>
    <n v="2766"/>
    <n v="34739"/>
    <x v="3"/>
    <n v="224"/>
    <n v="133.41999999999999"/>
    <n v="9.4"/>
    <n v="7.2"/>
    <s v="Yes"/>
    <n v="58"/>
    <n v="80"/>
    <n v="138"/>
    <x v="2"/>
    <n v="1238651.05"/>
    <x v="2"/>
  </r>
  <r>
    <x v="3023"/>
    <x v="0"/>
    <x v="0"/>
    <n v="3.1"/>
    <n v="41"/>
    <n v="72.72"/>
    <n v="1681"/>
    <n v="21393"/>
    <x v="4"/>
    <n v="292"/>
    <n v="253.23"/>
    <n v="3.4"/>
    <n v="9.6"/>
    <s v="Yes"/>
    <n v="1"/>
    <n v="0"/>
    <n v="1"/>
    <x v="0"/>
    <n v="668700.75"/>
    <x v="0"/>
  </r>
  <r>
    <x v="3024"/>
    <x v="0"/>
    <x v="1"/>
    <n v="4"/>
    <n v="32"/>
    <n v="32.340000000000003"/>
    <n v="838"/>
    <n v="13048"/>
    <x v="16"/>
    <n v="709"/>
    <n v="292.12"/>
    <n v="1.8"/>
    <n v="2.9"/>
    <s v="Yes"/>
    <n v="13"/>
    <n v="20"/>
    <n v="33"/>
    <x v="0"/>
    <n v="240383.34"/>
    <x v="1"/>
  </r>
  <r>
    <x v="3025"/>
    <x v="2"/>
    <x v="2"/>
    <n v="4.5999999999999996"/>
    <n v="69"/>
    <n v="47.76"/>
    <n v="1074"/>
    <n v="13074"/>
    <x v="0"/>
    <n v="826"/>
    <n v="106.78"/>
    <n v="8.1999999999999993"/>
    <n v="3.7"/>
    <s v="Yes"/>
    <n v="13"/>
    <n v="38"/>
    <n v="51"/>
    <x v="1"/>
    <n v="747003.82"/>
    <x v="0"/>
  </r>
  <r>
    <x v="3026"/>
    <x v="0"/>
    <x v="0"/>
    <n v="3.2"/>
    <n v="31"/>
    <n v="73.94"/>
    <n v="1826"/>
    <n v="18716"/>
    <x v="14"/>
    <n v="566"/>
    <n v="82.17"/>
    <n v="8.9"/>
    <n v="1"/>
    <s v="No"/>
    <n v="2"/>
    <n v="5"/>
    <n v="7"/>
    <x v="0"/>
    <n v="513253.04"/>
    <x v="0"/>
  </r>
  <r>
    <x v="3027"/>
    <x v="0"/>
    <x v="5"/>
    <n v="3.1"/>
    <n v="42"/>
    <n v="36.42"/>
    <n v="3009"/>
    <n v="29262"/>
    <x v="10"/>
    <n v="700"/>
    <n v="128.88"/>
    <n v="5"/>
    <n v="3"/>
    <s v="Yes"/>
    <n v="27"/>
    <n v="13"/>
    <n v="40"/>
    <x v="0"/>
    <n v="349824.56"/>
    <x v="1"/>
  </r>
  <r>
    <x v="3028"/>
    <x v="2"/>
    <x v="3"/>
    <n v="3.3"/>
    <n v="70"/>
    <n v="40.18"/>
    <n v="3129"/>
    <n v="33511"/>
    <x v="17"/>
    <n v="935"/>
    <n v="166.78"/>
    <n v="1.9"/>
    <n v="4.8"/>
    <s v="No"/>
    <n v="29"/>
    <n v="1"/>
    <n v="30"/>
    <x v="0"/>
    <n v="638753.85"/>
    <x v="0"/>
  </r>
  <r>
    <x v="3029"/>
    <x v="0"/>
    <x v="2"/>
    <n v="4.5"/>
    <n v="40"/>
    <n v="47.21"/>
    <n v="2761"/>
    <n v="30079"/>
    <x v="12"/>
    <n v="152"/>
    <n v="125.24"/>
    <n v="1.4"/>
    <n v="5.2"/>
    <s v="No"/>
    <n v="10"/>
    <n v="15"/>
    <n v="25"/>
    <x v="0"/>
    <n v="429989.3"/>
    <x v="1"/>
  </r>
  <r>
    <x v="3030"/>
    <x v="0"/>
    <x v="2"/>
    <n v="4.4000000000000004"/>
    <n v="41"/>
    <n v="45.89"/>
    <n v="1224"/>
    <n v="17582"/>
    <x v="8"/>
    <n v="908"/>
    <n v="292.62"/>
    <n v="1.6"/>
    <n v="3.4"/>
    <s v="Yes"/>
    <n v="14"/>
    <n v="25"/>
    <n v="39"/>
    <x v="0"/>
    <n v="424867.12"/>
    <x v="1"/>
  </r>
  <r>
    <x v="3031"/>
    <x v="0"/>
    <x v="2"/>
    <n v="4.0999999999999996"/>
    <n v="47"/>
    <n v="48.73"/>
    <n v="3239"/>
    <n v="34767"/>
    <x v="1"/>
    <n v="819"/>
    <n v="244.8"/>
    <n v="5"/>
    <n v="2.4"/>
    <s v="No"/>
    <n v="16"/>
    <n v="10"/>
    <n v="26"/>
    <x v="0"/>
    <n v="522779.72"/>
    <x v="0"/>
  </r>
  <r>
    <x v="3032"/>
    <x v="1"/>
    <x v="0"/>
    <n v="3.9"/>
    <n v="78"/>
    <n v="67.069999999999993"/>
    <n v="5635"/>
    <n v="59219"/>
    <x v="6"/>
    <n v="741"/>
    <n v="291.54000000000002"/>
    <n v="3.1"/>
    <n v="6.1"/>
    <s v="No"/>
    <n v="73"/>
    <n v="54"/>
    <n v="127"/>
    <x v="2"/>
    <n v="1185703.08"/>
    <x v="2"/>
  </r>
  <r>
    <x v="3033"/>
    <x v="2"/>
    <x v="2"/>
    <n v="4.8"/>
    <n v="56"/>
    <n v="50.8"/>
    <n v="4187"/>
    <n v="49590"/>
    <x v="7"/>
    <n v="295"/>
    <n v="143.31"/>
    <n v="5.2"/>
    <n v="4.7"/>
    <s v="No"/>
    <n v="38"/>
    <n v="32"/>
    <n v="70"/>
    <x v="1"/>
    <n v="656867.19999999995"/>
    <x v="0"/>
  </r>
  <r>
    <x v="3034"/>
    <x v="2"/>
    <x v="1"/>
    <n v="4.5"/>
    <n v="55"/>
    <n v="32.56"/>
    <n v="2390"/>
    <n v="24888"/>
    <x v="13"/>
    <n v="197"/>
    <n v="126.17"/>
    <n v="5.4"/>
    <n v="4.8"/>
    <s v="No"/>
    <n v="29"/>
    <n v="12"/>
    <n v="41"/>
    <x v="0"/>
    <n v="418843.56"/>
    <x v="1"/>
  </r>
  <r>
    <x v="3035"/>
    <x v="2"/>
    <x v="2"/>
    <n v="4.5999999999999996"/>
    <n v="63"/>
    <n v="50.4"/>
    <n v="2509"/>
    <n v="34540"/>
    <x v="0"/>
    <n v="582"/>
    <n v="151.84"/>
    <n v="5.0999999999999996"/>
    <n v="9.1"/>
    <s v="No"/>
    <n v="61"/>
    <n v="26"/>
    <n v="87"/>
    <x v="1"/>
    <n v="726508.1"/>
    <x v="0"/>
  </r>
  <r>
    <x v="3036"/>
    <x v="1"/>
    <x v="5"/>
    <n v="4.5999999999999996"/>
    <n v="87"/>
    <n v="42.27"/>
    <n v="3173"/>
    <n v="39289"/>
    <x v="18"/>
    <n v="868"/>
    <n v="180.71"/>
    <n v="6.6"/>
    <n v="6.1"/>
    <s v="No"/>
    <n v="15"/>
    <n v="61"/>
    <n v="76"/>
    <x v="1"/>
    <n v="835392.78"/>
    <x v="0"/>
  </r>
  <r>
    <x v="3037"/>
    <x v="1"/>
    <x v="4"/>
    <n v="4.3"/>
    <n v="83"/>
    <n v="59.01"/>
    <n v="1916"/>
    <n v="27783"/>
    <x v="16"/>
    <n v="719"/>
    <n v="235.39"/>
    <n v="7.1"/>
    <n v="4.5"/>
    <s v="No"/>
    <n v="17"/>
    <n v="11"/>
    <n v="28"/>
    <x v="0"/>
    <n v="1092778.2"/>
    <x v="2"/>
  </r>
  <r>
    <x v="3038"/>
    <x v="2"/>
    <x v="5"/>
    <n v="3.9"/>
    <n v="54"/>
    <n v="35.31"/>
    <n v="2364"/>
    <n v="24727"/>
    <x v="13"/>
    <n v="225"/>
    <n v="270.27999999999997"/>
    <n v="4.5999999999999996"/>
    <n v="3.3"/>
    <s v="No"/>
    <n v="29"/>
    <n v="36"/>
    <n v="65"/>
    <x v="1"/>
    <n v="444053.56"/>
    <x v="1"/>
  </r>
  <r>
    <x v="3039"/>
    <x v="1"/>
    <x v="0"/>
    <n v="4.7"/>
    <n v="89"/>
    <n v="75.709999999999994"/>
    <n v="4937"/>
    <n v="54280"/>
    <x v="12"/>
    <n v="818"/>
    <n v="165.79"/>
    <n v="4"/>
    <n v="4.9000000000000004"/>
    <s v="Yes"/>
    <n v="0"/>
    <n v="62"/>
    <n v="62"/>
    <x v="1"/>
    <n v="1502563.13"/>
    <x v="2"/>
  </r>
  <r>
    <x v="3040"/>
    <x v="2"/>
    <x v="2"/>
    <n v="4.9000000000000004"/>
    <n v="62"/>
    <n v="54.01"/>
    <n v="1324"/>
    <n v="13410"/>
    <x v="6"/>
    <n v="468"/>
    <n v="122.29"/>
    <n v="4.3"/>
    <n v="8.8000000000000007"/>
    <s v="Yes"/>
    <n v="46"/>
    <n v="46"/>
    <n v="92"/>
    <x v="1"/>
    <n v="762459.2"/>
    <x v="0"/>
  </r>
  <r>
    <x v="3041"/>
    <x v="1"/>
    <x v="2"/>
    <n v="3"/>
    <n v="70"/>
    <n v="45.81"/>
    <n v="2563"/>
    <n v="31007"/>
    <x v="13"/>
    <n v="971"/>
    <n v="129.71"/>
    <n v="1.6"/>
    <n v="9.6999999999999993"/>
    <s v="Yes"/>
    <n v="38"/>
    <n v="2"/>
    <n v="40"/>
    <x v="0"/>
    <n v="732086.55"/>
    <x v="0"/>
  </r>
  <r>
    <x v="3042"/>
    <x v="0"/>
    <x v="1"/>
    <n v="3.1"/>
    <n v="41"/>
    <n v="29.94"/>
    <n v="764"/>
    <n v="15528"/>
    <x v="5"/>
    <n v="826"/>
    <n v="224.24"/>
    <n v="3.9"/>
    <n v="4.4000000000000004"/>
    <s v="Yes"/>
    <n v="39"/>
    <n v="3"/>
    <n v="42"/>
    <x v="0"/>
    <n v="288813.14"/>
    <x v="1"/>
  </r>
  <r>
    <x v="3043"/>
    <x v="0"/>
    <x v="3"/>
    <n v="4.9000000000000004"/>
    <n v="48"/>
    <n v="36.99"/>
    <n v="1240"/>
    <n v="12665"/>
    <x v="8"/>
    <n v="162"/>
    <n v="191.89"/>
    <n v="2.8"/>
    <n v="2.9"/>
    <s v="Yes"/>
    <n v="44"/>
    <n v="14"/>
    <n v="58"/>
    <x v="1"/>
    <n v="400651.55"/>
    <x v="1"/>
  </r>
  <r>
    <x v="3044"/>
    <x v="2"/>
    <x v="2"/>
    <n v="3.6"/>
    <n v="59"/>
    <n v="47.1"/>
    <n v="1337"/>
    <n v="20164"/>
    <x v="4"/>
    <n v="217"/>
    <n v="171.62"/>
    <n v="3.6"/>
    <n v="9.1999999999999993"/>
    <s v="Yes"/>
    <n v="0"/>
    <n v="27"/>
    <n v="27"/>
    <x v="0"/>
    <n v="624698.5"/>
    <x v="0"/>
  </r>
  <r>
    <x v="3045"/>
    <x v="1"/>
    <x v="5"/>
    <n v="4.7"/>
    <n v="74"/>
    <n v="41.36"/>
    <n v="7950"/>
    <n v="82251"/>
    <x v="10"/>
    <n v="582"/>
    <n v="100.69"/>
    <n v="7.4"/>
    <n v="2.2999999999999998"/>
    <s v="No"/>
    <n v="35"/>
    <n v="46"/>
    <n v="81"/>
    <x v="1"/>
    <n v="697681.87"/>
    <x v="0"/>
  </r>
  <r>
    <x v="3046"/>
    <x v="1"/>
    <x v="0"/>
    <n v="3.8"/>
    <n v="89"/>
    <n v="70.87"/>
    <n v="1898"/>
    <n v="18563"/>
    <x v="13"/>
    <n v="129"/>
    <n v="268.86"/>
    <n v="9.9"/>
    <n v="3.7"/>
    <s v="Yes"/>
    <n v="34"/>
    <n v="77"/>
    <n v="111"/>
    <x v="2"/>
    <n v="1415026.89"/>
    <x v="2"/>
  </r>
  <r>
    <x v="3047"/>
    <x v="0"/>
    <x v="4"/>
    <n v="3.2"/>
    <n v="35"/>
    <n v="57.29"/>
    <n v="1201"/>
    <n v="14693"/>
    <x v="17"/>
    <n v="957"/>
    <n v="245.26"/>
    <n v="9.3000000000000007"/>
    <n v="2.8"/>
    <s v="No"/>
    <n v="24"/>
    <n v="23"/>
    <n v="47"/>
    <x v="0"/>
    <n v="462320.63"/>
    <x v="1"/>
  </r>
  <r>
    <x v="3048"/>
    <x v="0"/>
    <x v="2"/>
    <n v="3.2"/>
    <n v="41"/>
    <n v="46.55"/>
    <n v="2745"/>
    <n v="32788"/>
    <x v="8"/>
    <n v="277"/>
    <n v="85.16"/>
    <n v="8.4"/>
    <n v="6.1"/>
    <s v="No"/>
    <n v="18"/>
    <n v="40"/>
    <n v="58"/>
    <x v="1"/>
    <n v="438233.25"/>
    <x v="1"/>
  </r>
  <r>
    <x v="3049"/>
    <x v="1"/>
    <x v="4"/>
    <n v="3.3"/>
    <n v="90"/>
    <n v="63.35"/>
    <n v="2810"/>
    <n v="35624"/>
    <x v="1"/>
    <n v="86"/>
    <n v="141.85"/>
    <n v="7.6"/>
    <n v="4.7"/>
    <s v="No"/>
    <n v="59"/>
    <n v="69"/>
    <n v="128"/>
    <x v="2"/>
    <n v="1277055.5"/>
    <x v="2"/>
  </r>
  <r>
    <x v="3050"/>
    <x v="1"/>
    <x v="2"/>
    <n v="3.5"/>
    <n v="72"/>
    <n v="48.55"/>
    <n v="4336"/>
    <n v="49019"/>
    <x v="5"/>
    <n v="652"/>
    <n v="185.53"/>
    <n v="9.5"/>
    <n v="3.6"/>
    <s v="No"/>
    <n v="5"/>
    <n v="15"/>
    <n v="20"/>
    <x v="0"/>
    <n v="794316.35"/>
    <x v="0"/>
  </r>
  <r>
    <x v="3051"/>
    <x v="1"/>
    <x v="0"/>
    <n v="4"/>
    <n v="83"/>
    <n v="67.680000000000007"/>
    <n v="2915"/>
    <n v="33635"/>
    <x v="11"/>
    <n v="376"/>
    <n v="163.58000000000001"/>
    <n v="7.8"/>
    <n v="7.9"/>
    <s v="No"/>
    <n v="37"/>
    <n v="76"/>
    <n v="113"/>
    <x v="2"/>
    <n v="1269523.45"/>
    <x v="2"/>
  </r>
  <r>
    <x v="3052"/>
    <x v="1"/>
    <x v="3"/>
    <n v="4.4000000000000004"/>
    <n v="90"/>
    <n v="38.119999999999997"/>
    <n v="6606"/>
    <n v="65697"/>
    <x v="16"/>
    <n v="201"/>
    <n v="149.44999999999999"/>
    <n v="5.2"/>
    <n v="7"/>
    <s v="Yes"/>
    <n v="24"/>
    <n v="74"/>
    <n v="98"/>
    <x v="1"/>
    <n v="781776.81"/>
    <x v="0"/>
  </r>
  <r>
    <x v="3053"/>
    <x v="1"/>
    <x v="5"/>
    <n v="5"/>
    <n v="73"/>
    <n v="43.1"/>
    <n v="4392"/>
    <n v="50978"/>
    <x v="5"/>
    <n v="227"/>
    <n v="229.71"/>
    <n v="6.4"/>
    <n v="10"/>
    <s v="Yes"/>
    <n v="29"/>
    <n v="56"/>
    <n v="85"/>
    <x v="1"/>
    <n v="721494.1"/>
    <x v="0"/>
  </r>
  <r>
    <x v="3054"/>
    <x v="1"/>
    <x v="0"/>
    <n v="3.9"/>
    <n v="86"/>
    <n v="68.040000000000006"/>
    <n v="4153"/>
    <n v="41892"/>
    <x v="17"/>
    <n v="231"/>
    <n v="63.63"/>
    <n v="3.8"/>
    <n v="3.8"/>
    <s v="No"/>
    <n v="26"/>
    <n v="40"/>
    <n v="66"/>
    <x v="1"/>
    <n v="1308542.1000000001"/>
    <x v="2"/>
  </r>
  <r>
    <x v="3055"/>
    <x v="2"/>
    <x v="4"/>
    <n v="4"/>
    <n v="66"/>
    <n v="64.599999999999994"/>
    <n v="3161"/>
    <n v="39673"/>
    <x v="14"/>
    <n v="517"/>
    <n v="167.85"/>
    <n v="1"/>
    <n v="8.6"/>
    <s v="No"/>
    <n v="59"/>
    <n v="46"/>
    <n v="105"/>
    <x v="2"/>
    <n v="954070.55"/>
    <x v="0"/>
  </r>
  <r>
    <x v="3056"/>
    <x v="1"/>
    <x v="2"/>
    <n v="4"/>
    <n v="83"/>
    <n v="52.57"/>
    <n v="5295"/>
    <n v="61363"/>
    <x v="1"/>
    <n v="671"/>
    <n v="115.55"/>
    <n v="4.2"/>
    <n v="3.7"/>
    <s v="No"/>
    <n v="55"/>
    <n v="45"/>
    <n v="100"/>
    <x v="1"/>
    <n v="985124.54"/>
    <x v="0"/>
  </r>
  <r>
    <x v="3057"/>
    <x v="0"/>
    <x v="4"/>
    <n v="4.0999999999999996"/>
    <n v="44"/>
    <n v="58.8"/>
    <n v="2595"/>
    <n v="26716"/>
    <x v="4"/>
    <n v="921"/>
    <n v="71.150000000000006"/>
    <n v="4.5999999999999996"/>
    <n v="1.1000000000000001"/>
    <s v="No"/>
    <n v="17"/>
    <n v="9"/>
    <n v="26"/>
    <x v="0"/>
    <n v="583045.9"/>
    <x v="0"/>
  </r>
  <r>
    <x v="3058"/>
    <x v="2"/>
    <x v="5"/>
    <n v="4"/>
    <n v="56"/>
    <n v="39.700000000000003"/>
    <n v="2918"/>
    <n v="34476"/>
    <x v="0"/>
    <n v="158"/>
    <n v="166.22"/>
    <n v="7.6"/>
    <n v="2.4"/>
    <s v="Yes"/>
    <n v="10"/>
    <n v="38"/>
    <n v="48"/>
    <x v="0"/>
    <n v="513203.20000000001"/>
    <x v="0"/>
  </r>
  <r>
    <x v="3059"/>
    <x v="1"/>
    <x v="0"/>
    <n v="3"/>
    <n v="73"/>
    <n v="72.989999999999995"/>
    <n v="4171"/>
    <n v="41366"/>
    <x v="16"/>
    <n v="205"/>
    <n v="92.84"/>
    <n v="8.6999999999999993"/>
    <n v="5.6"/>
    <s v="Yes"/>
    <n v="24"/>
    <n v="61"/>
    <n v="85"/>
    <x v="1"/>
    <n v="1195980.08"/>
    <x v="2"/>
  </r>
  <r>
    <x v="3060"/>
    <x v="0"/>
    <x v="4"/>
    <n v="3"/>
    <n v="46"/>
    <n v="57.33"/>
    <n v="1954"/>
    <n v="18671"/>
    <x v="5"/>
    <n v="309"/>
    <n v="114.56"/>
    <n v="9.6999999999999993"/>
    <n v="8.3000000000000007"/>
    <s v="Yes"/>
    <n v="21"/>
    <n v="35"/>
    <n v="56"/>
    <x v="1"/>
    <n v="605235.44999999995"/>
    <x v="0"/>
  </r>
  <r>
    <x v="3061"/>
    <x v="2"/>
    <x v="4"/>
    <n v="3.2"/>
    <n v="55"/>
    <n v="60.16"/>
    <n v="1556"/>
    <n v="14570"/>
    <x v="18"/>
    <n v="445"/>
    <n v="176.75"/>
    <n v="4.2"/>
    <n v="1.5"/>
    <s v="Yes"/>
    <n v="28"/>
    <n v="29"/>
    <n v="57"/>
    <x v="1"/>
    <n v="746858.82"/>
    <x v="0"/>
  </r>
  <r>
    <x v="3062"/>
    <x v="0"/>
    <x v="5"/>
    <n v="3.2"/>
    <n v="40"/>
    <n v="42.19"/>
    <n v="947"/>
    <n v="7725"/>
    <x v="6"/>
    <n v="628"/>
    <n v="293.43"/>
    <n v="9.6"/>
    <n v="8.5"/>
    <s v="Yes"/>
    <n v="24"/>
    <n v="14"/>
    <n v="38"/>
    <x v="0"/>
    <n v="397300.37"/>
    <x v="1"/>
  </r>
  <r>
    <x v="3063"/>
    <x v="1"/>
    <x v="2"/>
    <n v="4.4000000000000004"/>
    <n v="81"/>
    <n v="50.93"/>
    <n v="4374"/>
    <n v="46663"/>
    <x v="18"/>
    <n v="982"/>
    <n v="221.06"/>
    <n v="8.1999999999999993"/>
    <n v="7.4"/>
    <s v="Yes"/>
    <n v="55"/>
    <n v="17"/>
    <n v="72"/>
    <x v="1"/>
    <n v="937772.38"/>
    <x v="0"/>
  </r>
  <r>
    <x v="3064"/>
    <x v="1"/>
    <x v="4"/>
    <n v="3.4"/>
    <n v="84"/>
    <n v="61.69"/>
    <n v="2492"/>
    <n v="30879"/>
    <x v="14"/>
    <n v="309"/>
    <n v="119.91"/>
    <n v="1.3"/>
    <n v="1.3"/>
    <s v="Yes"/>
    <n v="73"/>
    <n v="28"/>
    <n v="101"/>
    <x v="2"/>
    <n v="1149279.8799999999"/>
    <x v="2"/>
  </r>
  <r>
    <x v="3065"/>
    <x v="1"/>
    <x v="5"/>
    <n v="4.8"/>
    <n v="81"/>
    <n v="41.01"/>
    <n v="2235"/>
    <n v="24812"/>
    <x v="12"/>
    <n v="320"/>
    <n v="145.6"/>
    <n v="6.4"/>
    <n v="2"/>
    <s v="Yes"/>
    <n v="45"/>
    <n v="57"/>
    <n v="102"/>
    <x v="2"/>
    <n v="747092.51"/>
    <x v="0"/>
  </r>
  <r>
    <x v="3066"/>
    <x v="1"/>
    <x v="2"/>
    <n v="4.9000000000000004"/>
    <n v="80"/>
    <n v="47.19"/>
    <n v="5149"/>
    <n v="54669"/>
    <x v="5"/>
    <n v="461"/>
    <n v="151.53"/>
    <n v="4.3"/>
    <n v="1.7"/>
    <s v="No"/>
    <n v="24"/>
    <n v="21"/>
    <n v="45"/>
    <x v="0"/>
    <n v="854271.3"/>
    <x v="0"/>
  </r>
  <r>
    <x v="3067"/>
    <x v="2"/>
    <x v="3"/>
    <n v="5"/>
    <n v="66"/>
    <n v="34.51"/>
    <n v="2977"/>
    <n v="31303"/>
    <x v="5"/>
    <n v="86"/>
    <n v="88.41"/>
    <n v="1.3"/>
    <n v="7.1"/>
    <s v="Yes"/>
    <n v="5"/>
    <n v="54"/>
    <n v="59"/>
    <x v="1"/>
    <n v="522246.28"/>
    <x v="0"/>
  </r>
  <r>
    <x v="3068"/>
    <x v="2"/>
    <x v="2"/>
    <n v="4.9000000000000004"/>
    <n v="57"/>
    <n v="50.85"/>
    <n v="1388"/>
    <n v="17791"/>
    <x v="18"/>
    <n v="442"/>
    <n v="90.16"/>
    <n v="5.8"/>
    <n v="6"/>
    <s v="No"/>
    <n v="44"/>
    <n v="22"/>
    <n v="66"/>
    <x v="1"/>
    <n v="659872.19999999995"/>
    <x v="0"/>
  </r>
  <r>
    <x v="3069"/>
    <x v="0"/>
    <x v="3"/>
    <n v="3.5"/>
    <n v="41"/>
    <n v="38.58"/>
    <n v="2908"/>
    <n v="28513"/>
    <x v="14"/>
    <n v="831"/>
    <n v="87.1"/>
    <n v="6.3"/>
    <n v="4.2"/>
    <s v="No"/>
    <n v="25"/>
    <n v="28"/>
    <n v="53"/>
    <x v="1"/>
    <n v="362154.21"/>
    <x v="1"/>
  </r>
  <r>
    <x v="3070"/>
    <x v="1"/>
    <x v="0"/>
    <n v="4"/>
    <n v="78"/>
    <n v="72.19"/>
    <n v="3441"/>
    <n v="34072"/>
    <x v="12"/>
    <n v="684"/>
    <n v="180.42"/>
    <n v="3.3"/>
    <n v="1.8"/>
    <s v="No"/>
    <n v="22"/>
    <n v="43"/>
    <n v="65"/>
    <x v="1"/>
    <n v="1254625.03"/>
    <x v="2"/>
  </r>
  <r>
    <x v="3071"/>
    <x v="0"/>
    <x v="5"/>
    <n v="3.4"/>
    <n v="40"/>
    <n v="39.69"/>
    <n v="1322"/>
    <n v="15465"/>
    <x v="0"/>
    <n v="273"/>
    <n v="218.55"/>
    <n v="9.5"/>
    <n v="4.5"/>
    <s v="No"/>
    <n v="17"/>
    <n v="5"/>
    <n v="22"/>
    <x v="0"/>
    <n v="371859.83"/>
    <x v="1"/>
  </r>
  <r>
    <x v="3072"/>
    <x v="2"/>
    <x v="2"/>
    <n v="4.5999999999999996"/>
    <n v="52"/>
    <n v="55.72"/>
    <n v="2808"/>
    <n v="30703"/>
    <x v="18"/>
    <n v="244"/>
    <n v="197.68"/>
    <n v="6.5"/>
    <n v="7.1"/>
    <s v="Yes"/>
    <n v="32"/>
    <n v="37"/>
    <n v="69"/>
    <x v="1"/>
    <n v="663419.18999999994"/>
    <x v="0"/>
  </r>
  <r>
    <x v="3073"/>
    <x v="1"/>
    <x v="3"/>
    <n v="4.8"/>
    <n v="76"/>
    <n v="31.19"/>
    <n v="4176"/>
    <n v="47527"/>
    <x v="17"/>
    <n v="416"/>
    <n v="294.44"/>
    <n v="2.6"/>
    <n v="1.8"/>
    <s v="Yes"/>
    <n v="74"/>
    <n v="4"/>
    <n v="78"/>
    <x v="1"/>
    <n v="543231.53"/>
    <x v="0"/>
  </r>
  <r>
    <x v="3074"/>
    <x v="1"/>
    <x v="3"/>
    <n v="4.7"/>
    <n v="90"/>
    <n v="32.270000000000003"/>
    <n v="2800"/>
    <n v="36035"/>
    <x v="16"/>
    <n v="943"/>
    <n v="81.47"/>
    <n v="7.5"/>
    <n v="8.6999999999999993"/>
    <s v="No"/>
    <n v="57"/>
    <n v="86"/>
    <n v="143"/>
    <x v="2"/>
    <n v="663644.06000000006"/>
    <x v="0"/>
  </r>
  <r>
    <x v="3075"/>
    <x v="2"/>
    <x v="0"/>
    <n v="3.9"/>
    <n v="52"/>
    <n v="68.75"/>
    <n v="3593"/>
    <n v="42737"/>
    <x v="17"/>
    <n v="643"/>
    <n v="296.62"/>
    <n v="5.5"/>
    <n v="1.6"/>
    <s v="Yes"/>
    <n v="3"/>
    <n v="33"/>
    <n v="36"/>
    <x v="0"/>
    <n v="807762.35"/>
    <x v="0"/>
  </r>
  <r>
    <x v="3076"/>
    <x v="2"/>
    <x v="1"/>
    <n v="4.5"/>
    <n v="70"/>
    <n v="27.51"/>
    <n v="2390"/>
    <n v="30009"/>
    <x v="2"/>
    <n v="611"/>
    <n v="166.67"/>
    <n v="5.3"/>
    <n v="6.5"/>
    <s v="No"/>
    <n v="29"/>
    <n v="11"/>
    <n v="40"/>
    <x v="0"/>
    <n v="453036.15"/>
    <x v="1"/>
  </r>
  <r>
    <x v="3077"/>
    <x v="2"/>
    <x v="5"/>
    <n v="3.2"/>
    <n v="65"/>
    <n v="41.88"/>
    <n v="2339"/>
    <n v="27870"/>
    <x v="12"/>
    <n v="127"/>
    <n v="104.66"/>
    <n v="8.5"/>
    <n v="2.7"/>
    <s v="Yes"/>
    <n v="27"/>
    <n v="40"/>
    <n v="67"/>
    <x v="1"/>
    <n v="615723.76"/>
    <x v="0"/>
  </r>
  <r>
    <x v="3078"/>
    <x v="2"/>
    <x v="1"/>
    <n v="3.1"/>
    <n v="59"/>
    <n v="25.44"/>
    <n v="1520"/>
    <n v="21731"/>
    <x v="1"/>
    <n v="586"/>
    <n v="285.82"/>
    <n v="2.2000000000000002"/>
    <n v="1.8"/>
    <s v="No"/>
    <n v="2"/>
    <n v="30"/>
    <n v="32"/>
    <x v="0"/>
    <n v="344062.87"/>
    <x v="1"/>
  </r>
  <r>
    <x v="3079"/>
    <x v="2"/>
    <x v="2"/>
    <n v="4.5"/>
    <n v="56"/>
    <n v="46.95"/>
    <n v="3610"/>
    <n v="37604"/>
    <x v="3"/>
    <n v="856"/>
    <n v="167.15"/>
    <n v="5.4"/>
    <n v="4.2"/>
    <s v="Yes"/>
    <n v="46"/>
    <n v="7"/>
    <n v="53"/>
    <x v="1"/>
    <n v="601090.35"/>
    <x v="0"/>
  </r>
  <r>
    <x v="3080"/>
    <x v="1"/>
    <x v="5"/>
    <n v="3.9"/>
    <n v="89"/>
    <n v="38.229999999999997"/>
    <n v="3731"/>
    <n v="42802"/>
    <x v="7"/>
    <n v="587"/>
    <n v="136.84"/>
    <n v="8"/>
    <n v="7"/>
    <s v="Yes"/>
    <n v="19"/>
    <n v="1"/>
    <n v="20"/>
    <x v="0"/>
    <n v="778316.13"/>
    <x v="0"/>
  </r>
  <r>
    <x v="3081"/>
    <x v="2"/>
    <x v="0"/>
    <n v="5"/>
    <n v="64"/>
    <n v="72.52"/>
    <n v="4822"/>
    <n v="53654"/>
    <x v="10"/>
    <n v="621"/>
    <n v="103.45"/>
    <n v="6.9"/>
    <n v="2.1"/>
    <s v="No"/>
    <n v="27"/>
    <n v="28"/>
    <n v="55"/>
    <x v="1"/>
    <n v="1038086.62"/>
    <x v="2"/>
  </r>
  <r>
    <x v="3082"/>
    <x v="1"/>
    <x v="2"/>
    <n v="3.2"/>
    <n v="90"/>
    <n v="54.63"/>
    <n v="4701"/>
    <n v="49456"/>
    <x v="5"/>
    <n v="357"/>
    <n v="116.97"/>
    <n v="1"/>
    <n v="5.3"/>
    <s v="Yes"/>
    <n v="47"/>
    <n v="57"/>
    <n v="104"/>
    <x v="2"/>
    <n v="1106827.1200000001"/>
    <x v="2"/>
  </r>
  <r>
    <x v="3083"/>
    <x v="1"/>
    <x v="5"/>
    <n v="4.7"/>
    <n v="90"/>
    <n v="43.78"/>
    <n v="7307"/>
    <n v="76166"/>
    <x v="9"/>
    <n v="631"/>
    <n v="294.8"/>
    <n v="8.1"/>
    <n v="4.7"/>
    <s v="Yes"/>
    <n v="73"/>
    <n v="36"/>
    <n v="109"/>
    <x v="2"/>
    <n v="909106.62"/>
    <x v="0"/>
  </r>
  <r>
    <x v="3084"/>
    <x v="2"/>
    <x v="5"/>
    <n v="4"/>
    <n v="59"/>
    <n v="37"/>
    <n v="2069"/>
    <n v="27260"/>
    <x v="8"/>
    <n v="715"/>
    <n v="125.99"/>
    <n v="9.5"/>
    <n v="4.8"/>
    <s v="Yes"/>
    <n v="47"/>
    <n v="15"/>
    <n v="62"/>
    <x v="1"/>
    <n v="497417.5"/>
    <x v="1"/>
  </r>
  <r>
    <x v="3085"/>
    <x v="2"/>
    <x v="1"/>
    <n v="4.7"/>
    <n v="61"/>
    <n v="31.22"/>
    <n v="1306"/>
    <n v="21754"/>
    <x v="15"/>
    <n v="609"/>
    <n v="294.45"/>
    <n v="7.3"/>
    <n v="9.5"/>
    <s v="No"/>
    <n v="46"/>
    <n v="59"/>
    <n v="105"/>
    <x v="2"/>
    <n v="436010.78"/>
    <x v="1"/>
  </r>
  <r>
    <x v="3086"/>
    <x v="1"/>
    <x v="2"/>
    <n v="4.5999999999999996"/>
    <n v="87"/>
    <n v="45.33"/>
    <n v="5270"/>
    <n v="60844"/>
    <x v="13"/>
    <n v="615"/>
    <n v="132.55000000000001"/>
    <n v="8.9"/>
    <n v="4.0999999999999996"/>
    <s v="No"/>
    <n v="19"/>
    <n v="40"/>
    <n v="59"/>
    <x v="1"/>
    <n v="900024.16"/>
    <x v="0"/>
  </r>
  <r>
    <x v="3087"/>
    <x v="2"/>
    <x v="0"/>
    <n v="4.8"/>
    <n v="58"/>
    <n v="68.42"/>
    <n v="1775"/>
    <n v="19524"/>
    <x v="1"/>
    <n v="932"/>
    <n v="107.85"/>
    <n v="4.2"/>
    <n v="9.9"/>
    <s v="No"/>
    <n v="35"/>
    <n v="7"/>
    <n v="42"/>
    <x v="0"/>
    <n v="892497.18"/>
    <x v="0"/>
  </r>
  <r>
    <x v="3088"/>
    <x v="2"/>
    <x v="0"/>
    <n v="3.6"/>
    <n v="58"/>
    <n v="73.87"/>
    <n v="3536"/>
    <n v="43285"/>
    <x v="8"/>
    <n v="986"/>
    <n v="95.84"/>
    <n v="4.2"/>
    <n v="5.8"/>
    <s v="No"/>
    <n v="55"/>
    <n v="35"/>
    <n v="90"/>
    <x v="1"/>
    <n v="963385.29"/>
    <x v="0"/>
  </r>
  <r>
    <x v="3089"/>
    <x v="2"/>
    <x v="2"/>
    <n v="4.9000000000000004"/>
    <n v="53"/>
    <n v="50.02"/>
    <n v="1782"/>
    <n v="22281"/>
    <x v="5"/>
    <n v="421"/>
    <n v="152.96"/>
    <n v="3.9"/>
    <n v="8.6"/>
    <s v="No"/>
    <n v="12"/>
    <n v="13"/>
    <n v="25"/>
    <x v="0"/>
    <n v="603711.68999999994"/>
    <x v="0"/>
  </r>
  <r>
    <x v="3090"/>
    <x v="0"/>
    <x v="2"/>
    <n v="3.3"/>
    <n v="34"/>
    <n v="46.65"/>
    <n v="3059"/>
    <n v="29953"/>
    <x v="11"/>
    <n v="434"/>
    <n v="109.2"/>
    <n v="7.6"/>
    <n v="4.0999999999999996"/>
    <s v="Yes"/>
    <n v="17"/>
    <n v="11"/>
    <n v="28"/>
    <x v="0"/>
    <n v="378466.25"/>
    <x v="1"/>
  </r>
  <r>
    <x v="3091"/>
    <x v="1"/>
    <x v="3"/>
    <n v="3.2"/>
    <n v="76"/>
    <n v="34.82"/>
    <n v="3908"/>
    <n v="38675"/>
    <x v="3"/>
    <n v="163"/>
    <n v="224.23"/>
    <n v="9.5"/>
    <n v="1.8"/>
    <s v="Yes"/>
    <n v="29"/>
    <n v="18"/>
    <n v="47"/>
    <x v="0"/>
    <n v="603952.37"/>
    <x v="0"/>
  </r>
  <r>
    <x v="3092"/>
    <x v="0"/>
    <x v="4"/>
    <n v="3.9"/>
    <n v="36"/>
    <n v="57.18"/>
    <n v="2640"/>
    <n v="35040"/>
    <x v="14"/>
    <n v="326"/>
    <n v="109.94"/>
    <n v="9"/>
    <n v="1.8"/>
    <s v="No"/>
    <n v="15"/>
    <n v="12"/>
    <n v="27"/>
    <x v="0"/>
    <n v="465114.98"/>
    <x v="1"/>
  </r>
  <r>
    <x v="3093"/>
    <x v="2"/>
    <x v="1"/>
    <n v="4.7"/>
    <n v="60"/>
    <n v="29.33"/>
    <n v="3435"/>
    <n v="35580"/>
    <x v="1"/>
    <n v="511"/>
    <n v="258.85000000000002"/>
    <n v="2.4"/>
    <n v="6.2"/>
    <s v="No"/>
    <n v="59"/>
    <n v="28"/>
    <n v="87"/>
    <x v="1"/>
    <n v="408201.41"/>
    <x v="1"/>
  </r>
  <r>
    <x v="3094"/>
    <x v="0"/>
    <x v="2"/>
    <n v="3.9"/>
    <n v="39"/>
    <n v="50.37"/>
    <n v="3864"/>
    <n v="37592"/>
    <x v="10"/>
    <n v="671"/>
    <n v="258.5"/>
    <n v="6.6"/>
    <n v="9.4"/>
    <s v="No"/>
    <n v="10"/>
    <n v="2"/>
    <n v="12"/>
    <x v="0"/>
    <n v="449832.21"/>
    <x v="1"/>
  </r>
  <r>
    <x v="3095"/>
    <x v="2"/>
    <x v="2"/>
    <n v="4.7"/>
    <n v="60"/>
    <n v="48.85"/>
    <n v="2985"/>
    <n v="32701"/>
    <x v="0"/>
    <n v="121"/>
    <n v="121.38"/>
    <n v="10"/>
    <n v="1.6"/>
    <s v="No"/>
    <n v="38"/>
    <n v="7"/>
    <n v="45"/>
    <x v="0"/>
    <n v="669241.80000000005"/>
    <x v="0"/>
  </r>
  <r>
    <x v="3096"/>
    <x v="0"/>
    <x v="4"/>
    <n v="4.5"/>
    <n v="47"/>
    <n v="65.31"/>
    <n v="909"/>
    <n v="14454"/>
    <x v="14"/>
    <n v="458"/>
    <n v="238.39"/>
    <n v="3.7"/>
    <n v="7.2"/>
    <s v="No"/>
    <n v="27"/>
    <n v="13"/>
    <n v="40"/>
    <x v="0"/>
    <n v="684300.43"/>
    <x v="0"/>
  </r>
  <r>
    <x v="3097"/>
    <x v="2"/>
    <x v="4"/>
    <n v="3.4"/>
    <n v="61"/>
    <n v="61.19"/>
    <n v="1013"/>
    <n v="14200"/>
    <x v="17"/>
    <n v="579"/>
    <n v="264.39"/>
    <n v="6.7"/>
    <n v="6.1"/>
    <s v="No"/>
    <n v="1"/>
    <n v="6"/>
    <n v="7"/>
    <x v="0"/>
    <n v="837653.04"/>
    <x v="0"/>
  </r>
  <r>
    <x v="3098"/>
    <x v="0"/>
    <x v="5"/>
    <n v="4.9000000000000004"/>
    <n v="45"/>
    <n v="44.27"/>
    <n v="3253"/>
    <n v="35216"/>
    <x v="18"/>
    <n v="64"/>
    <n v="197.53"/>
    <n v="9.1999999999999993"/>
    <n v="6.9"/>
    <s v="Yes"/>
    <n v="14"/>
    <n v="3"/>
    <n v="17"/>
    <x v="0"/>
    <n v="463851.74"/>
    <x v="1"/>
  </r>
  <r>
    <x v="3099"/>
    <x v="0"/>
    <x v="0"/>
    <n v="3.1"/>
    <n v="33"/>
    <n v="73.37"/>
    <n v="2745"/>
    <n v="26694"/>
    <x v="5"/>
    <n v="91"/>
    <n v="141.58000000000001"/>
    <n v="9.1"/>
    <n v="2.9"/>
    <s v="Yes"/>
    <n v="32"/>
    <n v="20"/>
    <n v="52"/>
    <x v="1"/>
    <n v="556694.43000000005"/>
    <x v="0"/>
  </r>
  <r>
    <x v="3100"/>
    <x v="0"/>
    <x v="1"/>
    <n v="4.8"/>
    <n v="46"/>
    <n v="32.270000000000003"/>
    <n v="3771"/>
    <n v="39622"/>
    <x v="17"/>
    <n v="69"/>
    <n v="160.24"/>
    <n v="3.9"/>
    <n v="1.6"/>
    <s v="No"/>
    <n v="26"/>
    <n v="44"/>
    <n v="70"/>
    <x v="1"/>
    <n v="347872.48"/>
    <x v="1"/>
  </r>
  <r>
    <x v="3101"/>
    <x v="1"/>
    <x v="5"/>
    <n v="3.6"/>
    <n v="86"/>
    <n v="40.47"/>
    <n v="3717"/>
    <n v="36065"/>
    <x v="6"/>
    <n v="65"/>
    <n v="246.56"/>
    <n v="1.8"/>
    <n v="1.7"/>
    <s v="No"/>
    <n v="21"/>
    <n v="11"/>
    <n v="32"/>
    <x v="0"/>
    <n v="786765.77"/>
    <x v="0"/>
  </r>
  <r>
    <x v="3102"/>
    <x v="0"/>
    <x v="2"/>
    <n v="4"/>
    <n v="50"/>
    <n v="45.02"/>
    <n v="2445"/>
    <n v="28192"/>
    <x v="6"/>
    <n v="696"/>
    <n v="123.33"/>
    <n v="6.8"/>
    <n v="3.2"/>
    <s v="No"/>
    <n v="29"/>
    <n v="30"/>
    <n v="59"/>
    <x v="1"/>
    <n v="521094.28"/>
    <x v="0"/>
  </r>
  <r>
    <x v="3103"/>
    <x v="1"/>
    <x v="4"/>
    <n v="3.8"/>
    <n v="74"/>
    <n v="61.75"/>
    <n v="3750"/>
    <n v="37880"/>
    <x v="1"/>
    <n v="782"/>
    <n v="133.62"/>
    <n v="9.5"/>
    <n v="2.9"/>
    <s v="No"/>
    <n v="50"/>
    <n v="72"/>
    <n v="122"/>
    <x v="2"/>
    <n v="1031537"/>
    <x v="2"/>
  </r>
  <r>
    <x v="3104"/>
    <x v="2"/>
    <x v="3"/>
    <n v="3.3"/>
    <n v="62"/>
    <n v="33.92"/>
    <n v="1416"/>
    <n v="18738"/>
    <x v="5"/>
    <n v="656"/>
    <n v="90.2"/>
    <n v="5.6"/>
    <n v="2.1"/>
    <s v="No"/>
    <n v="48"/>
    <n v="6"/>
    <n v="54"/>
    <x v="1"/>
    <n v="481620.34"/>
    <x v="1"/>
  </r>
  <r>
    <x v="3105"/>
    <x v="0"/>
    <x v="0"/>
    <n v="3.7"/>
    <n v="32"/>
    <n v="66.3"/>
    <n v="2829"/>
    <n v="29415"/>
    <x v="3"/>
    <n v="142"/>
    <n v="149.76"/>
    <n v="5.0999999999999996"/>
    <n v="3.4"/>
    <s v="No"/>
    <n v="25"/>
    <n v="12"/>
    <n v="37"/>
    <x v="0"/>
    <n v="486331.75"/>
    <x v="1"/>
  </r>
  <r>
    <x v="3106"/>
    <x v="2"/>
    <x v="5"/>
    <n v="3.4"/>
    <n v="66"/>
    <n v="39.89"/>
    <n v="2263"/>
    <n v="29177"/>
    <x v="13"/>
    <n v="130"/>
    <n v="71.63"/>
    <n v="8.8000000000000007"/>
    <n v="5.8"/>
    <s v="No"/>
    <n v="0"/>
    <n v="34"/>
    <n v="34"/>
    <x v="0"/>
    <n v="605339.67000000004"/>
    <x v="0"/>
  </r>
  <r>
    <x v="3107"/>
    <x v="2"/>
    <x v="3"/>
    <n v="3.4"/>
    <n v="60"/>
    <n v="38.090000000000003"/>
    <n v="2383"/>
    <n v="29449"/>
    <x v="14"/>
    <n v="950"/>
    <n v="130.26"/>
    <n v="4.8"/>
    <n v="9.5"/>
    <s v="Yes"/>
    <n v="37"/>
    <n v="39"/>
    <n v="76"/>
    <x v="1"/>
    <n v="518494.39"/>
    <x v="0"/>
  </r>
  <r>
    <x v="3108"/>
    <x v="0"/>
    <x v="0"/>
    <n v="3.4"/>
    <n v="30"/>
    <n v="75.58"/>
    <n v="2708"/>
    <n v="32491"/>
    <x v="9"/>
    <n v="963"/>
    <n v="143.37"/>
    <n v="7.1"/>
    <n v="9.3000000000000007"/>
    <s v="Yes"/>
    <n v="6"/>
    <n v="10"/>
    <n v="16"/>
    <x v="0"/>
    <n v="532582.43000000005"/>
    <x v="0"/>
  </r>
  <r>
    <x v="3109"/>
    <x v="1"/>
    <x v="3"/>
    <n v="4"/>
    <n v="87"/>
    <n v="34.119999999999997"/>
    <n v="6875"/>
    <n v="70377"/>
    <x v="2"/>
    <n v="127"/>
    <n v="113.87"/>
    <n v="4.5"/>
    <n v="3.4"/>
    <s v="No"/>
    <n v="45"/>
    <n v="41"/>
    <n v="86"/>
    <x v="1"/>
    <n v="689058.03"/>
    <x v="0"/>
  </r>
  <r>
    <x v="3110"/>
    <x v="0"/>
    <x v="4"/>
    <n v="4.5999999999999996"/>
    <n v="46"/>
    <n v="60.97"/>
    <n v="4326"/>
    <n v="47665"/>
    <x v="18"/>
    <n v="912"/>
    <n v="75.34"/>
    <n v="4.4000000000000004"/>
    <n v="1.6"/>
    <s v="Yes"/>
    <n v="23"/>
    <n v="1"/>
    <n v="24"/>
    <x v="0"/>
    <n v="641371.31000000006"/>
    <x v="0"/>
  </r>
  <r>
    <x v="3111"/>
    <x v="2"/>
    <x v="5"/>
    <n v="4.0999999999999996"/>
    <n v="58"/>
    <n v="44.36"/>
    <n v="3672"/>
    <n v="41966"/>
    <x v="1"/>
    <n v="547"/>
    <n v="180.42"/>
    <n v="2.7"/>
    <n v="10"/>
    <s v="Yes"/>
    <n v="0"/>
    <n v="33"/>
    <n v="33"/>
    <x v="0"/>
    <n v="587974.9"/>
    <x v="0"/>
  </r>
  <r>
    <x v="3112"/>
    <x v="2"/>
    <x v="5"/>
    <n v="4.8"/>
    <n v="69"/>
    <n v="38.67"/>
    <n v="4582"/>
    <n v="55405"/>
    <x v="4"/>
    <n v="707"/>
    <n v="266.27"/>
    <n v="1.8"/>
    <n v="5.3"/>
    <s v="Yes"/>
    <n v="15"/>
    <n v="53"/>
    <n v="68"/>
    <x v="1"/>
    <n v="606579.18000000005"/>
    <x v="0"/>
  </r>
  <r>
    <x v="3113"/>
    <x v="0"/>
    <x v="0"/>
    <n v="4.3"/>
    <n v="36"/>
    <n v="66.56"/>
    <n v="3301"/>
    <n v="39928"/>
    <x v="0"/>
    <n v="881"/>
    <n v="133.91"/>
    <n v="9"/>
    <n v="9.8000000000000007"/>
    <s v="Yes"/>
    <n v="4"/>
    <n v="34"/>
    <n v="38"/>
    <x v="0"/>
    <n v="558398.22"/>
    <x v="0"/>
  </r>
  <r>
    <x v="3114"/>
    <x v="1"/>
    <x v="3"/>
    <n v="4.4000000000000004"/>
    <n v="74"/>
    <n v="33.1"/>
    <n v="2474"/>
    <n v="32841"/>
    <x v="11"/>
    <n v="544"/>
    <n v="109.2"/>
    <n v="2.6"/>
    <n v="5.8"/>
    <s v="Yes"/>
    <n v="4"/>
    <n v="50"/>
    <n v="54"/>
    <x v="1"/>
    <n v="565847.05000000005"/>
    <x v="0"/>
  </r>
  <r>
    <x v="3115"/>
    <x v="1"/>
    <x v="4"/>
    <n v="4.3"/>
    <n v="85"/>
    <n v="64.89"/>
    <n v="1767"/>
    <n v="24905"/>
    <x v="14"/>
    <n v="970"/>
    <n v="121.26"/>
    <n v="1.6"/>
    <n v="9"/>
    <s v="Yes"/>
    <n v="21"/>
    <n v="31"/>
    <n v="52"/>
    <x v="1"/>
    <n v="1223437.3799999999"/>
    <x v="2"/>
  </r>
  <r>
    <x v="3116"/>
    <x v="2"/>
    <x v="2"/>
    <n v="3.9"/>
    <n v="56"/>
    <n v="46.75"/>
    <n v="1331"/>
    <n v="14101"/>
    <x v="10"/>
    <n v="75"/>
    <n v="265.47000000000003"/>
    <n v="6.2"/>
    <n v="5"/>
    <s v="Yes"/>
    <n v="50"/>
    <n v="51"/>
    <n v="101"/>
    <x v="2"/>
    <n v="588515.30000000005"/>
    <x v="0"/>
  </r>
  <r>
    <x v="3117"/>
    <x v="2"/>
    <x v="5"/>
    <n v="4.4000000000000004"/>
    <n v="62"/>
    <n v="38.619999999999997"/>
    <n v="3015"/>
    <n v="31011"/>
    <x v="16"/>
    <n v="758"/>
    <n v="181.95"/>
    <n v="5.9"/>
    <n v="6.6"/>
    <s v="No"/>
    <n v="10"/>
    <n v="14"/>
    <n v="24"/>
    <x v="0"/>
    <n v="546148.29"/>
    <x v="0"/>
  </r>
  <r>
    <x v="3118"/>
    <x v="1"/>
    <x v="2"/>
    <n v="3.1"/>
    <n v="82"/>
    <n v="50.11"/>
    <n v="5995"/>
    <n v="64970"/>
    <x v="10"/>
    <n v="705"/>
    <n v="82.7"/>
    <n v="6.1"/>
    <n v="5.8"/>
    <s v="No"/>
    <n v="32"/>
    <n v="73"/>
    <n v="105"/>
    <x v="2"/>
    <n v="926737.93"/>
    <x v="0"/>
  </r>
  <r>
    <x v="3119"/>
    <x v="0"/>
    <x v="4"/>
    <n v="4.7"/>
    <n v="44"/>
    <n v="64.319999999999993"/>
    <n v="1888"/>
    <n v="20579"/>
    <x v="8"/>
    <n v="505"/>
    <n v="227.31"/>
    <n v="5.2"/>
    <n v="3"/>
    <s v="No"/>
    <n v="14"/>
    <n v="11"/>
    <n v="25"/>
    <x v="0"/>
    <n v="634366.47"/>
    <x v="0"/>
  </r>
  <r>
    <x v="3120"/>
    <x v="2"/>
    <x v="5"/>
    <n v="4.5999999999999996"/>
    <n v="66"/>
    <n v="45.31"/>
    <n v="940"/>
    <n v="10970"/>
    <x v="0"/>
    <n v="126"/>
    <n v="88.59"/>
    <n v="2.2999999999999998"/>
    <n v="7.9"/>
    <s v="Yes"/>
    <n v="18"/>
    <n v="12"/>
    <n v="30"/>
    <x v="0"/>
    <n v="676580.54"/>
    <x v="0"/>
  </r>
  <r>
    <x v="3121"/>
    <x v="1"/>
    <x v="5"/>
    <n v="3.5"/>
    <n v="86"/>
    <n v="39.68"/>
    <n v="4094"/>
    <n v="40991"/>
    <x v="6"/>
    <n v="363"/>
    <n v="65.06"/>
    <n v="1.2"/>
    <n v="1.5"/>
    <s v="No"/>
    <n v="62"/>
    <n v="29"/>
    <n v="91"/>
    <x v="1"/>
    <n v="775210.55"/>
    <x v="0"/>
  </r>
  <r>
    <x v="3122"/>
    <x v="2"/>
    <x v="3"/>
    <n v="4.5"/>
    <n v="68"/>
    <n v="40.25"/>
    <n v="3884"/>
    <n v="42191"/>
    <x v="15"/>
    <n v="401"/>
    <n v="113.92"/>
    <n v="1.4"/>
    <n v="4.3"/>
    <s v="No"/>
    <n v="46"/>
    <n v="44"/>
    <n v="90"/>
    <x v="1"/>
    <n v="617613.05000000005"/>
    <x v="0"/>
  </r>
  <r>
    <x v="3123"/>
    <x v="0"/>
    <x v="2"/>
    <n v="3"/>
    <n v="39"/>
    <n v="46.78"/>
    <n v="1063"/>
    <n v="8731"/>
    <x v="3"/>
    <n v="972"/>
    <n v="92.02"/>
    <n v="9.5"/>
    <n v="8.8000000000000007"/>
    <s v="No"/>
    <n v="26"/>
    <n v="32"/>
    <n v="58"/>
    <x v="1"/>
    <n v="424386.27"/>
    <x v="1"/>
  </r>
  <r>
    <x v="3124"/>
    <x v="1"/>
    <x v="3"/>
    <n v="3.4"/>
    <n v="71"/>
    <n v="31.73"/>
    <n v="3733"/>
    <n v="43813"/>
    <x v="2"/>
    <n v="994"/>
    <n v="201.25"/>
    <n v="5.8"/>
    <n v="5.5"/>
    <s v="Yes"/>
    <n v="18"/>
    <n v="69"/>
    <n v="87"/>
    <x v="1"/>
    <n v="529558.43000000005"/>
    <x v="0"/>
  </r>
  <r>
    <x v="3125"/>
    <x v="2"/>
    <x v="1"/>
    <n v="3.1"/>
    <n v="63"/>
    <n v="35.44"/>
    <n v="763"/>
    <n v="7190"/>
    <x v="7"/>
    <n v="250"/>
    <n v="171.14"/>
    <n v="4.5999999999999996"/>
    <n v="1.7"/>
    <s v="Yes"/>
    <n v="54"/>
    <n v="45"/>
    <n v="99"/>
    <x v="1"/>
    <n v="513628.24"/>
    <x v="0"/>
  </r>
  <r>
    <x v="3126"/>
    <x v="0"/>
    <x v="2"/>
    <n v="4.5999999999999996"/>
    <n v="32"/>
    <n v="50.61"/>
    <n v="1112"/>
    <n v="19645"/>
    <x v="9"/>
    <n v="352"/>
    <n v="231.02"/>
    <n v="4.7"/>
    <n v="2.9"/>
    <s v="Yes"/>
    <n v="8"/>
    <n v="31"/>
    <n v="39"/>
    <x v="0"/>
    <n v="382802.92"/>
    <x v="1"/>
  </r>
  <r>
    <x v="3127"/>
    <x v="2"/>
    <x v="2"/>
    <n v="4.5"/>
    <n v="56"/>
    <n v="47.04"/>
    <n v="1966"/>
    <n v="19692"/>
    <x v="3"/>
    <n v="376"/>
    <n v="177.89"/>
    <n v="6.9"/>
    <n v="2"/>
    <s v="Yes"/>
    <n v="7"/>
    <n v="18"/>
    <n v="25"/>
    <x v="0"/>
    <n v="596210.16"/>
    <x v="0"/>
  </r>
  <r>
    <x v="3128"/>
    <x v="0"/>
    <x v="1"/>
    <n v="4.5999999999999996"/>
    <n v="40"/>
    <n v="30.37"/>
    <n v="2208"/>
    <n v="21771"/>
    <x v="9"/>
    <n v="172"/>
    <n v="154.75"/>
    <n v="4.4000000000000004"/>
    <n v="3.5"/>
    <s v="Yes"/>
    <n v="26"/>
    <n v="35"/>
    <n v="61"/>
    <x v="1"/>
    <n v="295588.32"/>
    <x v="1"/>
  </r>
  <r>
    <x v="3129"/>
    <x v="0"/>
    <x v="4"/>
    <n v="3"/>
    <n v="46"/>
    <n v="63.62"/>
    <n v="2348"/>
    <n v="23299"/>
    <x v="12"/>
    <n v="227"/>
    <n v="181.55"/>
    <n v="8.1999999999999993"/>
    <n v="2.5"/>
    <s v="No"/>
    <n v="26"/>
    <n v="29"/>
    <n v="55"/>
    <x v="1"/>
    <n v="660897.93000000005"/>
    <x v="0"/>
  </r>
  <r>
    <x v="3130"/>
    <x v="1"/>
    <x v="4"/>
    <n v="4"/>
    <n v="84"/>
    <n v="64.099999999999994"/>
    <n v="2554"/>
    <n v="25696"/>
    <x v="18"/>
    <n v="351"/>
    <n v="158.62"/>
    <n v="3.3"/>
    <n v="7.4"/>
    <s v="Yes"/>
    <n v="36"/>
    <n v="2"/>
    <n v="38"/>
    <x v="0"/>
    <n v="1204787.2"/>
    <x v="2"/>
  </r>
  <r>
    <x v="3131"/>
    <x v="0"/>
    <x v="5"/>
    <n v="4.4000000000000004"/>
    <n v="48"/>
    <n v="44.5"/>
    <n v="1670"/>
    <n v="21034"/>
    <x v="13"/>
    <n v="57"/>
    <n v="59.27"/>
    <n v="4.3"/>
    <n v="6.9"/>
    <s v="No"/>
    <n v="44"/>
    <n v="36"/>
    <n v="80"/>
    <x v="1"/>
    <n v="495614.7"/>
    <x v="1"/>
  </r>
  <r>
    <x v="3132"/>
    <x v="2"/>
    <x v="0"/>
    <n v="3.3"/>
    <n v="60"/>
    <n v="71.27"/>
    <n v="2911"/>
    <n v="36106"/>
    <x v="12"/>
    <n v="51"/>
    <n v="220.17"/>
    <n v="9.4"/>
    <n v="2.2000000000000002"/>
    <s v="No"/>
    <n v="10"/>
    <n v="45"/>
    <n v="55"/>
    <x v="1"/>
    <n v="958481.45"/>
    <x v="0"/>
  </r>
  <r>
    <x v="3133"/>
    <x v="0"/>
    <x v="3"/>
    <n v="4.3"/>
    <n v="44"/>
    <n v="39.54"/>
    <n v="4191"/>
    <n v="46146"/>
    <x v="4"/>
    <n v="195"/>
    <n v="290.52999999999997"/>
    <n v="3.3"/>
    <n v="5"/>
    <s v="No"/>
    <n v="10"/>
    <n v="17"/>
    <n v="27"/>
    <x v="0"/>
    <n v="400208.82"/>
    <x v="1"/>
  </r>
  <r>
    <x v="3134"/>
    <x v="0"/>
    <x v="0"/>
    <n v="3.2"/>
    <n v="44"/>
    <n v="70.61"/>
    <n v="1598"/>
    <n v="18962"/>
    <x v="6"/>
    <n v="597"/>
    <n v="155.51"/>
    <n v="7"/>
    <n v="3.7"/>
    <s v="Yes"/>
    <n v="0"/>
    <n v="33"/>
    <n v="33"/>
    <x v="0"/>
    <n v="706617.19"/>
    <x v="0"/>
  </r>
  <r>
    <x v="3135"/>
    <x v="1"/>
    <x v="5"/>
    <n v="3.4"/>
    <n v="75"/>
    <n v="41.68"/>
    <n v="2210"/>
    <n v="27368"/>
    <x v="9"/>
    <n v="649"/>
    <n v="155.93"/>
    <n v="4.3"/>
    <n v="4"/>
    <s v="Yes"/>
    <n v="49"/>
    <n v="3"/>
    <n v="52"/>
    <x v="1"/>
    <n v="715892.76"/>
    <x v="0"/>
  </r>
  <r>
    <x v="3136"/>
    <x v="0"/>
    <x v="0"/>
    <n v="4"/>
    <n v="44"/>
    <n v="73.349999999999994"/>
    <n v="1498"/>
    <n v="23105"/>
    <x v="2"/>
    <n v="680"/>
    <n v="61.44"/>
    <n v="5.2"/>
    <n v="6.2"/>
    <s v="No"/>
    <n v="3"/>
    <n v="3"/>
    <n v="6"/>
    <x v="0"/>
    <n v="735702.95"/>
    <x v="0"/>
  </r>
  <r>
    <x v="3137"/>
    <x v="0"/>
    <x v="2"/>
    <n v="4.3"/>
    <n v="38"/>
    <n v="49.68"/>
    <n v="2933"/>
    <n v="38077"/>
    <x v="0"/>
    <n v="531"/>
    <n v="272.58999999999997"/>
    <n v="1.4"/>
    <n v="9.1"/>
    <s v="Yes"/>
    <n v="0"/>
    <n v="6"/>
    <n v="6"/>
    <x v="0"/>
    <n v="439350.39"/>
    <x v="1"/>
  </r>
  <r>
    <x v="3138"/>
    <x v="2"/>
    <x v="2"/>
    <n v="3.3"/>
    <n v="54"/>
    <n v="45.81"/>
    <n v="3003"/>
    <n v="29213"/>
    <x v="3"/>
    <n v="91"/>
    <n v="282.27999999999997"/>
    <n v="2.5"/>
    <n v="9.1"/>
    <s v="Yes"/>
    <n v="47"/>
    <n v="47"/>
    <n v="94"/>
    <x v="1"/>
    <n v="567002.35"/>
    <x v="0"/>
  </r>
  <r>
    <x v="3139"/>
    <x v="1"/>
    <x v="1"/>
    <n v="3.4"/>
    <n v="88"/>
    <n v="28.85"/>
    <n v="2433"/>
    <n v="25434"/>
    <x v="16"/>
    <n v="407"/>
    <n v="253.28"/>
    <n v="1.9"/>
    <n v="4.7"/>
    <s v="Yes"/>
    <n v="70"/>
    <n v="81"/>
    <n v="151"/>
    <x v="2"/>
    <n v="576388.75"/>
    <x v="0"/>
  </r>
  <r>
    <x v="3140"/>
    <x v="1"/>
    <x v="1"/>
    <n v="3.4"/>
    <n v="74"/>
    <n v="31.86"/>
    <n v="1682"/>
    <n v="21661"/>
    <x v="18"/>
    <n v="700"/>
    <n v="76.59"/>
    <n v="8.6"/>
    <n v="4.5"/>
    <s v="Yes"/>
    <n v="41"/>
    <n v="42"/>
    <n v="83"/>
    <x v="1"/>
    <n v="542523.59"/>
    <x v="0"/>
  </r>
  <r>
    <x v="3141"/>
    <x v="1"/>
    <x v="5"/>
    <n v="3.5"/>
    <n v="82"/>
    <n v="37.119999999999997"/>
    <n v="4403"/>
    <n v="46589"/>
    <x v="3"/>
    <n v="620"/>
    <n v="275.06"/>
    <n v="9.6999999999999993"/>
    <n v="5.7"/>
    <s v="No"/>
    <n v="72"/>
    <n v="36"/>
    <n v="108"/>
    <x v="2"/>
    <n v="697483.87"/>
    <x v="0"/>
  </r>
  <r>
    <x v="3142"/>
    <x v="0"/>
    <x v="5"/>
    <n v="3.5"/>
    <n v="47"/>
    <n v="36.630000000000003"/>
    <n v="2786"/>
    <n v="30678"/>
    <x v="10"/>
    <n v="741"/>
    <n v="55.99"/>
    <n v="1.6"/>
    <n v="5.3"/>
    <s v="Yes"/>
    <n v="6"/>
    <n v="34"/>
    <n v="40"/>
    <x v="0"/>
    <n v="391142.69"/>
    <x v="1"/>
  </r>
  <r>
    <x v="3143"/>
    <x v="1"/>
    <x v="5"/>
    <n v="3.8"/>
    <n v="89"/>
    <n v="38.22"/>
    <n v="5420"/>
    <n v="55109"/>
    <x v="15"/>
    <n v="763"/>
    <n v="161.13999999999999"/>
    <n v="1.7"/>
    <n v="1.6"/>
    <s v="Yes"/>
    <n v="38"/>
    <n v="65"/>
    <n v="103"/>
    <x v="2"/>
    <n v="765944.13"/>
    <x v="0"/>
  </r>
  <r>
    <x v="3144"/>
    <x v="0"/>
    <x v="2"/>
    <n v="4.3"/>
    <n v="46"/>
    <n v="45.35"/>
    <n v="3927"/>
    <n v="45642"/>
    <x v="4"/>
    <n v="270"/>
    <n v="175.16"/>
    <n v="6"/>
    <n v="6.2"/>
    <s v="No"/>
    <n v="18"/>
    <n v="45"/>
    <n v="63"/>
    <x v="1"/>
    <n v="479525.55"/>
    <x v="1"/>
  </r>
  <r>
    <x v="3145"/>
    <x v="0"/>
    <x v="0"/>
    <n v="3.9"/>
    <n v="44"/>
    <n v="73.180000000000007"/>
    <n v="2345"/>
    <n v="31820"/>
    <x v="2"/>
    <n v="98"/>
    <n v="258.5"/>
    <n v="5.5"/>
    <n v="6.3"/>
    <s v="No"/>
    <n v="38"/>
    <n v="4"/>
    <n v="42"/>
    <x v="0"/>
    <n v="737440.54"/>
    <x v="0"/>
  </r>
  <r>
    <x v="3146"/>
    <x v="2"/>
    <x v="3"/>
    <n v="4.5999999999999996"/>
    <n v="63"/>
    <n v="32.85"/>
    <n v="3525"/>
    <n v="42468"/>
    <x v="6"/>
    <n v="409"/>
    <n v="237.71"/>
    <n v="6.9"/>
    <n v="5.0999999999999996"/>
    <s v="Yes"/>
    <n v="59"/>
    <n v="2"/>
    <n v="61"/>
    <x v="1"/>
    <n v="483464.2"/>
    <x v="1"/>
  </r>
  <r>
    <x v="3147"/>
    <x v="2"/>
    <x v="5"/>
    <n v="4.4000000000000004"/>
    <n v="65"/>
    <n v="36.369999999999997"/>
    <n v="3637"/>
    <n v="36159"/>
    <x v="9"/>
    <n v="503"/>
    <n v="249.27"/>
    <n v="7.6"/>
    <n v="4.7"/>
    <s v="No"/>
    <n v="15"/>
    <n v="34"/>
    <n v="49"/>
    <x v="0"/>
    <n v="552928.53"/>
    <x v="0"/>
  </r>
  <r>
    <x v="3148"/>
    <x v="2"/>
    <x v="5"/>
    <n v="3.3"/>
    <n v="53"/>
    <n v="42.69"/>
    <n v="1008"/>
    <n v="10028"/>
    <x v="4"/>
    <n v="801"/>
    <n v="266.98"/>
    <n v="8.1999999999999993"/>
    <n v="9.5"/>
    <s v="No"/>
    <n v="17"/>
    <n v="14"/>
    <n v="31"/>
    <x v="0"/>
    <n v="514291.62"/>
    <x v="0"/>
  </r>
  <r>
    <x v="3149"/>
    <x v="2"/>
    <x v="2"/>
    <n v="3.1"/>
    <n v="66"/>
    <n v="54.27"/>
    <n v="787"/>
    <n v="14927"/>
    <x v="17"/>
    <n v="689"/>
    <n v="169.02"/>
    <n v="2.2999999999999998"/>
    <n v="6.4"/>
    <s v="No"/>
    <n v="57"/>
    <n v="26"/>
    <n v="83"/>
    <x v="1"/>
    <n v="806577.84"/>
    <x v="0"/>
  </r>
  <r>
    <x v="3150"/>
    <x v="2"/>
    <x v="3"/>
    <n v="4.8"/>
    <n v="69"/>
    <n v="30.22"/>
    <n v="3442"/>
    <n v="42759"/>
    <x v="7"/>
    <n v="891"/>
    <n v="245.06"/>
    <n v="1.3"/>
    <n v="8.3000000000000007"/>
    <s v="No"/>
    <n v="24"/>
    <n v="68"/>
    <n v="92"/>
    <x v="1"/>
    <n v="489317.61"/>
    <x v="1"/>
  </r>
  <r>
    <x v="3151"/>
    <x v="0"/>
    <x v="2"/>
    <n v="3.2"/>
    <n v="43"/>
    <n v="47.57"/>
    <n v="1651"/>
    <n v="24247"/>
    <x v="14"/>
    <n v="847"/>
    <n v="67.010000000000005"/>
    <n v="9"/>
    <n v="9.6"/>
    <s v="No"/>
    <n v="30"/>
    <n v="2"/>
    <n v="32"/>
    <x v="0"/>
    <n v="465171.78"/>
    <x v="1"/>
  </r>
  <r>
    <x v="3152"/>
    <x v="0"/>
    <x v="3"/>
    <n v="3.3"/>
    <n v="47"/>
    <n v="40.4"/>
    <n v="1928"/>
    <n v="23595"/>
    <x v="8"/>
    <n v="77"/>
    <n v="161.13999999999999"/>
    <n v="5.2"/>
    <n v="8.3000000000000007"/>
    <s v="Yes"/>
    <n v="22"/>
    <n v="10"/>
    <n v="32"/>
    <x v="0"/>
    <n v="432105.75"/>
    <x v="1"/>
  </r>
  <r>
    <x v="3153"/>
    <x v="1"/>
    <x v="2"/>
    <n v="3"/>
    <n v="75"/>
    <n v="49.24"/>
    <n v="5280"/>
    <n v="59321"/>
    <x v="4"/>
    <n v="142"/>
    <n v="57.53"/>
    <n v="9.6999999999999993"/>
    <n v="9.5"/>
    <s v="No"/>
    <n v="32"/>
    <n v="38"/>
    <n v="70"/>
    <x v="1"/>
    <n v="837983.85"/>
    <x v="0"/>
  </r>
  <r>
    <x v="3154"/>
    <x v="0"/>
    <x v="0"/>
    <n v="4.3"/>
    <n v="37"/>
    <n v="75.319999999999993"/>
    <n v="2676"/>
    <n v="29853"/>
    <x v="5"/>
    <n v="740"/>
    <n v="278.83"/>
    <n v="5.8"/>
    <n v="7.8"/>
    <s v="Yes"/>
    <n v="33"/>
    <n v="5"/>
    <n v="38"/>
    <x v="0"/>
    <n v="637966.77"/>
    <x v="0"/>
  </r>
  <r>
    <x v="3155"/>
    <x v="0"/>
    <x v="5"/>
    <n v="4.2"/>
    <n v="38"/>
    <n v="38.020000000000003"/>
    <n v="3284"/>
    <n v="38104"/>
    <x v="6"/>
    <n v="266"/>
    <n v="289.60000000000002"/>
    <n v="5.6"/>
    <n v="2.5"/>
    <s v="Yes"/>
    <n v="8"/>
    <n v="13"/>
    <n v="21"/>
    <x v="0"/>
    <n v="342614.06"/>
    <x v="1"/>
  </r>
  <r>
    <x v="3156"/>
    <x v="2"/>
    <x v="4"/>
    <n v="5"/>
    <n v="50"/>
    <n v="57.4"/>
    <n v="4551"/>
    <n v="54675"/>
    <x v="5"/>
    <n v="533"/>
    <n v="70.98"/>
    <n v="6.6"/>
    <n v="3"/>
    <s v="No"/>
    <n v="18"/>
    <n v="47"/>
    <n v="65"/>
    <x v="1"/>
    <n v="658687.25"/>
    <x v="0"/>
  </r>
  <r>
    <x v="3157"/>
    <x v="0"/>
    <x v="4"/>
    <n v="4.8"/>
    <n v="42"/>
    <n v="57.36"/>
    <n v="2708"/>
    <n v="28125"/>
    <x v="1"/>
    <n v="588"/>
    <n v="183.16"/>
    <n v="2.5"/>
    <n v="2.7"/>
    <s v="Yes"/>
    <n v="32"/>
    <n v="22"/>
    <n v="54"/>
    <x v="1"/>
    <n v="547938.97"/>
    <x v="0"/>
  </r>
  <r>
    <x v="3158"/>
    <x v="2"/>
    <x v="5"/>
    <n v="3.8"/>
    <n v="52"/>
    <n v="35.94"/>
    <n v="1132"/>
    <n v="12357"/>
    <x v="14"/>
    <n v="688"/>
    <n v="131.28"/>
    <n v="3.3"/>
    <n v="3.9"/>
    <s v="Yes"/>
    <n v="31"/>
    <n v="41"/>
    <n v="72"/>
    <x v="1"/>
    <n v="420164.25"/>
    <x v="1"/>
  </r>
  <r>
    <x v="3159"/>
    <x v="1"/>
    <x v="5"/>
    <n v="3.7"/>
    <n v="75"/>
    <n v="44.86"/>
    <n v="6834"/>
    <n v="69659"/>
    <x v="16"/>
    <n v="147"/>
    <n v="135.63"/>
    <n v="9.1999999999999993"/>
    <n v="4.2"/>
    <s v="Yes"/>
    <n v="11"/>
    <n v="3"/>
    <n v="14"/>
    <x v="0"/>
    <n v="765181.49"/>
    <x v="0"/>
  </r>
  <r>
    <x v="3160"/>
    <x v="1"/>
    <x v="5"/>
    <n v="3.6"/>
    <n v="86"/>
    <n v="45.78"/>
    <n v="4649"/>
    <n v="53486"/>
    <x v="0"/>
    <n v="357"/>
    <n v="162.68"/>
    <n v="2.9"/>
    <n v="8.3000000000000007"/>
    <s v="No"/>
    <n v="77"/>
    <n v="15"/>
    <n v="92"/>
    <x v="1"/>
    <n v="895394.08"/>
    <x v="0"/>
  </r>
  <r>
    <x v="3161"/>
    <x v="0"/>
    <x v="5"/>
    <n v="3.3"/>
    <n v="37"/>
    <n v="45.5"/>
    <n v="3223"/>
    <n v="38445"/>
    <x v="12"/>
    <n v="467"/>
    <n v="81.27"/>
    <n v="3.1"/>
    <n v="4.2"/>
    <s v="No"/>
    <n v="12"/>
    <n v="6"/>
    <n v="18"/>
    <x v="0"/>
    <n v="386846.25"/>
    <x v="1"/>
  </r>
  <r>
    <x v="3162"/>
    <x v="1"/>
    <x v="3"/>
    <n v="3.3"/>
    <n v="75"/>
    <n v="39.369999999999997"/>
    <n v="6451"/>
    <n v="63172"/>
    <x v="8"/>
    <n v="977"/>
    <n v="95.19"/>
    <n v="5.6"/>
    <n v="7.5"/>
    <s v="No"/>
    <n v="73"/>
    <n v="26"/>
    <n v="99"/>
    <x v="1"/>
    <n v="675888.98"/>
    <x v="0"/>
  </r>
  <r>
    <x v="3163"/>
    <x v="0"/>
    <x v="0"/>
    <n v="3.3"/>
    <n v="45"/>
    <n v="74.319999999999993"/>
    <n v="2389"/>
    <n v="22521"/>
    <x v="18"/>
    <n v="349"/>
    <n v="194.34"/>
    <n v="6.8"/>
    <n v="9.1"/>
    <s v="Yes"/>
    <n v="32"/>
    <n v="2"/>
    <n v="34"/>
    <x v="0"/>
    <n v="760308.03"/>
    <x v="0"/>
  </r>
  <r>
    <x v="3164"/>
    <x v="1"/>
    <x v="4"/>
    <n v="3.2"/>
    <n v="70"/>
    <n v="62.27"/>
    <n v="1916"/>
    <n v="24953"/>
    <x v="4"/>
    <n v="949"/>
    <n v="54.69"/>
    <n v="1"/>
    <n v="2"/>
    <s v="No"/>
    <n v="27"/>
    <n v="2"/>
    <n v="29"/>
    <x v="0"/>
    <n v="968924.58"/>
    <x v="0"/>
  </r>
  <r>
    <x v="3165"/>
    <x v="2"/>
    <x v="1"/>
    <n v="3.5"/>
    <n v="59"/>
    <n v="34.090000000000003"/>
    <n v="1238"/>
    <n v="17867"/>
    <x v="4"/>
    <n v="609"/>
    <n v="199.95"/>
    <n v="5.0999999999999996"/>
    <n v="1"/>
    <s v="Yes"/>
    <n v="20"/>
    <n v="31"/>
    <n v="51"/>
    <x v="1"/>
    <n v="454233.83"/>
    <x v="1"/>
  </r>
  <r>
    <x v="3166"/>
    <x v="2"/>
    <x v="4"/>
    <n v="3.6"/>
    <n v="67"/>
    <n v="57.29"/>
    <n v="1470"/>
    <n v="13721"/>
    <x v="11"/>
    <n v="403"/>
    <n v="129.72999999999999"/>
    <n v="4.5999999999999996"/>
    <n v="9"/>
    <s v="Yes"/>
    <n v="20"/>
    <n v="47"/>
    <n v="67"/>
    <x v="1"/>
    <n v="871951.65"/>
    <x v="0"/>
  </r>
  <r>
    <x v="3167"/>
    <x v="2"/>
    <x v="4"/>
    <n v="4.9000000000000004"/>
    <n v="63"/>
    <n v="59.27"/>
    <n v="1513"/>
    <n v="23984"/>
    <x v="12"/>
    <n v="833"/>
    <n v="258.05"/>
    <n v="8.8000000000000007"/>
    <n v="3.1"/>
    <s v="No"/>
    <n v="28"/>
    <n v="3"/>
    <n v="31"/>
    <x v="0"/>
    <n v="836670.26"/>
    <x v="0"/>
  </r>
  <r>
    <x v="3168"/>
    <x v="2"/>
    <x v="2"/>
    <n v="4.2"/>
    <n v="54"/>
    <n v="52.05"/>
    <n v="1662"/>
    <n v="18603"/>
    <x v="17"/>
    <n v="749"/>
    <n v="200"/>
    <n v="8.6"/>
    <n v="2.4"/>
    <s v="Yes"/>
    <n v="40"/>
    <n v="42"/>
    <n v="82"/>
    <x v="1"/>
    <n v="640232.55000000005"/>
    <x v="0"/>
  </r>
  <r>
    <x v="3169"/>
    <x v="0"/>
    <x v="5"/>
    <n v="5"/>
    <n v="46"/>
    <n v="44.62"/>
    <n v="1931"/>
    <n v="24600"/>
    <x v="7"/>
    <n v="864"/>
    <n v="227.02"/>
    <n v="9.1999999999999993"/>
    <n v="3.7"/>
    <s v="Yes"/>
    <n v="31"/>
    <n v="9"/>
    <n v="40"/>
    <x v="0"/>
    <n v="479591.18"/>
    <x v="1"/>
  </r>
  <r>
    <x v="3170"/>
    <x v="1"/>
    <x v="5"/>
    <n v="3.7"/>
    <n v="83"/>
    <n v="42.27"/>
    <n v="1547"/>
    <n v="14418"/>
    <x v="6"/>
    <n v="159"/>
    <n v="78.61"/>
    <n v="8.6"/>
    <n v="2.7"/>
    <s v="No"/>
    <n v="14"/>
    <n v="0"/>
    <n v="14"/>
    <x v="0"/>
    <n v="791942.97"/>
    <x v="0"/>
  </r>
  <r>
    <x v="3171"/>
    <x v="0"/>
    <x v="5"/>
    <n v="3.9"/>
    <n v="47"/>
    <n v="44.23"/>
    <n v="3136"/>
    <n v="36584"/>
    <x v="17"/>
    <n v="892"/>
    <n v="116.47"/>
    <n v="8.1"/>
    <n v="8.1"/>
    <s v="No"/>
    <n v="21"/>
    <n v="17"/>
    <n v="38"/>
    <x v="0"/>
    <n v="483357.33"/>
    <x v="1"/>
  </r>
  <r>
    <x v="3172"/>
    <x v="2"/>
    <x v="2"/>
    <n v="3.6"/>
    <n v="53"/>
    <n v="50.21"/>
    <n v="2167"/>
    <n v="20752"/>
    <x v="11"/>
    <n v="576"/>
    <n v="299.17"/>
    <n v="8.6999999999999993"/>
    <n v="6.7"/>
    <s v="Yes"/>
    <n v="24"/>
    <n v="29"/>
    <n v="53"/>
    <x v="1"/>
    <n v="615588.69999999995"/>
    <x v="0"/>
  </r>
  <r>
    <x v="3173"/>
    <x v="0"/>
    <x v="0"/>
    <n v="3.4"/>
    <n v="49"/>
    <n v="72.89"/>
    <n v="841"/>
    <n v="12313"/>
    <x v="4"/>
    <n v="553"/>
    <n v="158.41"/>
    <n v="2.6"/>
    <n v="2.5"/>
    <s v="No"/>
    <n v="43"/>
    <n v="27"/>
    <n v="70"/>
    <x v="1"/>
    <n v="797818.04"/>
    <x v="0"/>
  </r>
  <r>
    <x v="3174"/>
    <x v="1"/>
    <x v="0"/>
    <n v="3.3"/>
    <n v="71"/>
    <n v="75.78"/>
    <n v="5679"/>
    <n v="59504"/>
    <x v="10"/>
    <n v="151"/>
    <n v="139.72"/>
    <n v="4.0999999999999996"/>
    <n v="6.3"/>
    <s v="No"/>
    <n v="35"/>
    <n v="42"/>
    <n v="77"/>
    <x v="1"/>
    <n v="1203133.98"/>
    <x v="2"/>
  </r>
  <r>
    <x v="3175"/>
    <x v="0"/>
    <x v="1"/>
    <n v="4.9000000000000004"/>
    <n v="36"/>
    <n v="26.69"/>
    <n v="4013"/>
    <n v="48921"/>
    <x v="8"/>
    <n v="655"/>
    <n v="268.45999999999998"/>
    <n v="7.2"/>
    <n v="2.9"/>
    <s v="Yes"/>
    <n v="14"/>
    <n v="15"/>
    <n v="29"/>
    <x v="0"/>
    <n v="230023.52"/>
    <x v="1"/>
  </r>
  <r>
    <x v="3176"/>
    <x v="1"/>
    <x v="0"/>
    <n v="5"/>
    <n v="76"/>
    <n v="75.2"/>
    <n v="7346"/>
    <n v="78692"/>
    <x v="2"/>
    <n v="233"/>
    <n v="58.27"/>
    <n v="9.3000000000000007"/>
    <n v="2.8"/>
    <s v="No"/>
    <n v="15"/>
    <n v="21"/>
    <n v="36"/>
    <x v="0"/>
    <n v="1293805.6000000001"/>
    <x v="2"/>
  </r>
  <r>
    <x v="3177"/>
    <x v="0"/>
    <x v="0"/>
    <n v="3.1"/>
    <n v="36"/>
    <n v="70.75"/>
    <n v="1147"/>
    <n v="13431"/>
    <x v="1"/>
    <n v="268"/>
    <n v="183.69"/>
    <n v="7"/>
    <n v="6.4"/>
    <s v="No"/>
    <n v="12"/>
    <n v="29"/>
    <n v="41"/>
    <x v="0"/>
    <n v="578321.80000000005"/>
    <x v="0"/>
  </r>
  <r>
    <x v="3178"/>
    <x v="1"/>
    <x v="5"/>
    <n v="3.3"/>
    <n v="82"/>
    <n v="42.08"/>
    <n v="6302"/>
    <n v="68026"/>
    <x v="6"/>
    <n v="961"/>
    <n v="102.56"/>
    <n v="2.9"/>
    <n v="7"/>
    <s v="Yes"/>
    <n v="53"/>
    <n v="40"/>
    <n v="93"/>
    <x v="1"/>
    <n v="793312.38"/>
    <x v="0"/>
  </r>
  <r>
    <x v="3179"/>
    <x v="1"/>
    <x v="3"/>
    <n v="3.8"/>
    <n v="88"/>
    <n v="39.659999999999997"/>
    <n v="3776"/>
    <n v="46119"/>
    <x v="0"/>
    <n v="178"/>
    <n v="142.04"/>
    <n v="9.5"/>
    <n v="4.0999999999999996"/>
    <s v="Yes"/>
    <n v="43"/>
    <n v="38"/>
    <n v="81"/>
    <x v="1"/>
    <n v="795665.93"/>
    <x v="0"/>
  </r>
  <r>
    <x v="3180"/>
    <x v="2"/>
    <x v="4"/>
    <n v="3.4"/>
    <n v="55"/>
    <n v="59.51"/>
    <n v="2689"/>
    <n v="33604"/>
    <x v="16"/>
    <n v="714"/>
    <n v="99.94"/>
    <n v="7.8"/>
    <n v="7.9"/>
    <s v="No"/>
    <n v="9"/>
    <n v="36"/>
    <n v="45"/>
    <x v="0"/>
    <n v="741467.6"/>
    <x v="0"/>
  </r>
  <r>
    <x v="3181"/>
    <x v="1"/>
    <x v="0"/>
    <n v="3.7"/>
    <n v="89"/>
    <n v="69.61"/>
    <n v="5085"/>
    <n v="50299"/>
    <x v="3"/>
    <n v="369"/>
    <n v="59.46"/>
    <n v="7.4"/>
    <n v="8.5"/>
    <s v="Yes"/>
    <n v="2"/>
    <n v="73"/>
    <n v="75"/>
    <x v="1"/>
    <n v="1389819.71"/>
    <x v="2"/>
  </r>
  <r>
    <x v="3182"/>
    <x v="2"/>
    <x v="0"/>
    <n v="3.3"/>
    <n v="66"/>
    <n v="70.8"/>
    <n v="2691"/>
    <n v="26807"/>
    <x v="8"/>
    <n v="653"/>
    <n v="154.13"/>
    <n v="7.9"/>
    <n v="9.1999999999999993"/>
    <s v="No"/>
    <n v="44"/>
    <n v="24"/>
    <n v="68"/>
    <x v="1"/>
    <n v="1047390.45"/>
    <x v="2"/>
  </r>
  <r>
    <x v="3183"/>
    <x v="2"/>
    <x v="2"/>
    <n v="3.9"/>
    <n v="67"/>
    <n v="45.21"/>
    <n v="2821"/>
    <n v="35887"/>
    <x v="4"/>
    <n v="604"/>
    <n v="247.3"/>
    <n v="6.9"/>
    <n v="6.6"/>
    <s v="Yes"/>
    <n v="63"/>
    <n v="10"/>
    <n v="73"/>
    <x v="1"/>
    <n v="685650.51"/>
    <x v="0"/>
  </r>
  <r>
    <x v="3184"/>
    <x v="2"/>
    <x v="1"/>
    <n v="3.5"/>
    <n v="50"/>
    <n v="30.46"/>
    <n v="2561"/>
    <n v="30498"/>
    <x v="13"/>
    <n v="831"/>
    <n v="287.99"/>
    <n v="1.2"/>
    <n v="3"/>
    <s v="Yes"/>
    <n v="25"/>
    <n v="22"/>
    <n v="47"/>
    <x v="0"/>
    <n v="359097.02"/>
    <x v="1"/>
  </r>
  <r>
    <x v="3185"/>
    <x v="0"/>
    <x v="3"/>
    <n v="3.7"/>
    <n v="42"/>
    <n v="33.200000000000003"/>
    <n v="1208"/>
    <n v="19515"/>
    <x v="3"/>
    <n v="531"/>
    <n v="205.96"/>
    <n v="3.3"/>
    <n v="7.7"/>
    <s v="No"/>
    <n v="16"/>
    <n v="21"/>
    <n v="37"/>
    <x v="0"/>
    <n v="324951.75"/>
    <x v="1"/>
  </r>
  <r>
    <x v="3186"/>
    <x v="0"/>
    <x v="2"/>
    <n v="3.2"/>
    <n v="48"/>
    <n v="55.21"/>
    <n v="2834"/>
    <n v="32116"/>
    <x v="2"/>
    <n v="297"/>
    <n v="147.21"/>
    <n v="9.6"/>
    <n v="2"/>
    <s v="Yes"/>
    <n v="4"/>
    <n v="19"/>
    <n v="23"/>
    <x v="0"/>
    <n v="611888.15"/>
    <x v="0"/>
  </r>
  <r>
    <x v="3187"/>
    <x v="0"/>
    <x v="5"/>
    <n v="3.9"/>
    <n v="45"/>
    <n v="35.97"/>
    <n v="3298"/>
    <n v="34080"/>
    <x v="6"/>
    <n v="993"/>
    <n v="242.46"/>
    <n v="3.6"/>
    <n v="2.6"/>
    <s v="Yes"/>
    <n v="35"/>
    <n v="4"/>
    <n v="39"/>
    <x v="0"/>
    <n v="381624.18"/>
    <x v="1"/>
  </r>
  <r>
    <x v="3188"/>
    <x v="0"/>
    <x v="4"/>
    <n v="5"/>
    <n v="39"/>
    <n v="60.05"/>
    <n v="2224"/>
    <n v="24943"/>
    <x v="13"/>
    <n v="117"/>
    <n v="176.31"/>
    <n v="7.9"/>
    <n v="8.5"/>
    <s v="Yes"/>
    <n v="15"/>
    <n v="21"/>
    <n v="36"/>
    <x v="0"/>
    <n v="543066"/>
    <x v="0"/>
  </r>
  <r>
    <x v="3189"/>
    <x v="1"/>
    <x v="1"/>
    <n v="3.7"/>
    <n v="82"/>
    <n v="35.42"/>
    <n v="2404"/>
    <n v="30946"/>
    <x v="14"/>
    <n v="319"/>
    <n v="141.91"/>
    <n v="4.8"/>
    <n v="9.1999999999999993"/>
    <s v="No"/>
    <n v="56"/>
    <n v="80"/>
    <n v="136"/>
    <x v="2"/>
    <n v="654680.78"/>
    <x v="0"/>
  </r>
  <r>
    <x v="3190"/>
    <x v="1"/>
    <x v="2"/>
    <n v="4.8"/>
    <n v="79"/>
    <n v="54.91"/>
    <n v="2863"/>
    <n v="38088"/>
    <x v="9"/>
    <n v="769"/>
    <n v="94.77"/>
    <n v="9.1999999999999993"/>
    <n v="1.6"/>
    <s v="No"/>
    <n v="66"/>
    <n v="17"/>
    <n v="83"/>
    <x v="1"/>
    <n v="986692.34"/>
    <x v="0"/>
  </r>
  <r>
    <x v="3191"/>
    <x v="0"/>
    <x v="0"/>
    <n v="4.7"/>
    <n v="43"/>
    <n v="72.709999999999994"/>
    <n v="3299"/>
    <n v="40643"/>
    <x v="14"/>
    <n v="960"/>
    <n v="249.03"/>
    <n v="6"/>
    <n v="3.8"/>
    <s v="Yes"/>
    <n v="6"/>
    <n v="14"/>
    <n v="20"/>
    <x v="0"/>
    <n v="700964.92"/>
    <x v="0"/>
  </r>
  <r>
    <x v="3192"/>
    <x v="1"/>
    <x v="0"/>
    <n v="4.9000000000000004"/>
    <n v="78"/>
    <n v="71.48"/>
    <n v="5733"/>
    <n v="65666"/>
    <x v="12"/>
    <n v="787"/>
    <n v="175.11"/>
    <n v="6.7"/>
    <n v="6.7"/>
    <s v="No"/>
    <n v="47"/>
    <n v="75"/>
    <n v="122"/>
    <x v="2"/>
    <n v="1255898.72"/>
    <x v="2"/>
  </r>
  <r>
    <x v="3193"/>
    <x v="1"/>
    <x v="1"/>
    <n v="4.5999999999999996"/>
    <n v="90"/>
    <n v="28.09"/>
    <n v="6217"/>
    <n v="64384"/>
    <x v="1"/>
    <n v="766"/>
    <n v="290.95"/>
    <n v="3.2"/>
    <n v="9.4"/>
    <s v="No"/>
    <n v="88"/>
    <n v="1"/>
    <n v="89"/>
    <x v="1"/>
    <n v="584530.61"/>
    <x v="0"/>
  </r>
  <r>
    <x v="3194"/>
    <x v="2"/>
    <x v="0"/>
    <n v="4.3"/>
    <n v="60"/>
    <n v="69.040000000000006"/>
    <n v="4294"/>
    <n v="51330"/>
    <x v="8"/>
    <n v="706"/>
    <n v="250.48"/>
    <n v="1.5"/>
    <n v="6.1"/>
    <s v="No"/>
    <n v="58"/>
    <n v="38"/>
    <n v="96"/>
    <x v="1"/>
    <n v="932032.94"/>
    <x v="0"/>
  </r>
  <r>
    <x v="3195"/>
    <x v="2"/>
    <x v="2"/>
    <n v="4.7"/>
    <n v="52"/>
    <n v="45.99"/>
    <n v="4068"/>
    <n v="41858"/>
    <x v="7"/>
    <n v="141"/>
    <n v="155"/>
    <n v="7.8"/>
    <n v="8.4"/>
    <s v="No"/>
    <n v="36"/>
    <n v="2"/>
    <n v="38"/>
    <x v="0"/>
    <n v="558058.64"/>
    <x v="0"/>
  </r>
  <r>
    <x v="3196"/>
    <x v="2"/>
    <x v="2"/>
    <n v="3.2"/>
    <n v="57"/>
    <n v="53.65"/>
    <n v="1273"/>
    <n v="20504"/>
    <x v="5"/>
    <n v="997"/>
    <n v="235.21"/>
    <n v="1.6"/>
    <n v="9.3000000000000007"/>
    <s v="Yes"/>
    <n v="10"/>
    <n v="43"/>
    <n v="53"/>
    <x v="1"/>
    <n v="693935.1"/>
    <x v="0"/>
  </r>
  <r>
    <x v="3197"/>
    <x v="2"/>
    <x v="0"/>
    <n v="3.9"/>
    <n v="61"/>
    <n v="68.56"/>
    <n v="2040"/>
    <n v="27543"/>
    <x v="8"/>
    <n v="699"/>
    <n v="163.35"/>
    <n v="7.5"/>
    <n v="5.7"/>
    <s v="No"/>
    <n v="6"/>
    <n v="13"/>
    <n v="19"/>
    <x v="0"/>
    <n v="933630.83"/>
    <x v="0"/>
  </r>
  <r>
    <x v="3198"/>
    <x v="1"/>
    <x v="0"/>
    <n v="5"/>
    <n v="72"/>
    <n v="72.349999999999994"/>
    <n v="8574"/>
    <n v="90658"/>
    <x v="5"/>
    <n v="544"/>
    <n v="69.97"/>
    <n v="6"/>
    <n v="7.7"/>
    <s v="Yes"/>
    <n v="21"/>
    <n v="35"/>
    <n v="56"/>
    <x v="1"/>
    <n v="1181198.3"/>
    <x v="2"/>
  </r>
  <r>
    <x v="3199"/>
    <x v="0"/>
    <x v="5"/>
    <n v="4.5"/>
    <n v="36"/>
    <n v="38.93"/>
    <n v="3532"/>
    <n v="37094"/>
    <x v="17"/>
    <n v="578"/>
    <n v="179.17"/>
    <n v="8.4"/>
    <n v="7"/>
    <s v="Yes"/>
    <n v="11"/>
    <n v="13"/>
    <n v="24"/>
    <x v="0"/>
    <n v="333867.14"/>
    <x v="1"/>
  </r>
  <r>
    <x v="3200"/>
    <x v="1"/>
    <x v="4"/>
    <n v="4.9000000000000004"/>
    <n v="83"/>
    <n v="60.11"/>
    <n v="2376"/>
    <n v="25821"/>
    <x v="11"/>
    <n v="441"/>
    <n v="266.43"/>
    <n v="2.9"/>
    <n v="7"/>
    <s v="No"/>
    <n v="9"/>
    <n v="22"/>
    <n v="31"/>
    <x v="0"/>
    <n v="1122169.93"/>
    <x v="2"/>
  </r>
  <r>
    <x v="3201"/>
    <x v="1"/>
    <x v="1"/>
    <n v="4.5999999999999996"/>
    <n v="76"/>
    <n v="31.11"/>
    <n v="3156"/>
    <n v="34768"/>
    <x v="3"/>
    <n v="563"/>
    <n v="263.86"/>
    <n v="5.9"/>
    <n v="5.7"/>
    <s v="Yes"/>
    <n v="54"/>
    <n v="52"/>
    <n v="106"/>
    <x v="2"/>
    <n v="543490.9"/>
    <x v="0"/>
  </r>
  <r>
    <x v="3202"/>
    <x v="1"/>
    <x v="2"/>
    <n v="4.7"/>
    <n v="76"/>
    <n v="53.82"/>
    <n v="3417"/>
    <n v="34473"/>
    <x v="17"/>
    <n v="489"/>
    <n v="193.74"/>
    <n v="6.5"/>
    <n v="6.6"/>
    <s v="No"/>
    <n v="63"/>
    <n v="61"/>
    <n v="124"/>
    <x v="2"/>
    <n v="926830.91"/>
    <x v="0"/>
  </r>
  <r>
    <x v="3203"/>
    <x v="2"/>
    <x v="1"/>
    <n v="4.4000000000000004"/>
    <n v="63"/>
    <n v="27.32"/>
    <n v="972"/>
    <n v="13163"/>
    <x v="1"/>
    <n v="811"/>
    <n v="145.01"/>
    <n v="1.7"/>
    <n v="6"/>
    <s v="Yes"/>
    <n v="3"/>
    <n v="6"/>
    <n v="9"/>
    <x v="0"/>
    <n v="392768.07"/>
    <x v="1"/>
  </r>
  <r>
    <x v="3204"/>
    <x v="2"/>
    <x v="5"/>
    <n v="4.5"/>
    <n v="61"/>
    <n v="39.39"/>
    <n v="2969"/>
    <n v="36444"/>
    <x v="6"/>
    <n v="882"/>
    <n v="52.53"/>
    <n v="7.7"/>
    <n v="6.7"/>
    <s v="Yes"/>
    <n v="5"/>
    <n v="56"/>
    <n v="61"/>
    <x v="1"/>
    <n v="557853.5"/>
    <x v="0"/>
  </r>
  <r>
    <x v="3205"/>
    <x v="2"/>
    <x v="2"/>
    <n v="4"/>
    <n v="50"/>
    <n v="46.43"/>
    <n v="2954"/>
    <n v="33909"/>
    <x v="0"/>
    <n v="488"/>
    <n v="127.85"/>
    <n v="4.5"/>
    <n v="5.5"/>
    <s v="Yes"/>
    <n v="5"/>
    <n v="32"/>
    <n v="37"/>
    <x v="0"/>
    <n v="535228.86"/>
    <x v="0"/>
  </r>
  <r>
    <x v="3206"/>
    <x v="0"/>
    <x v="5"/>
    <n v="4.8"/>
    <n v="34"/>
    <n v="35.83"/>
    <n v="2037"/>
    <n v="23662"/>
    <x v="15"/>
    <n v="680"/>
    <n v="297.45"/>
    <n v="2.2000000000000002"/>
    <n v="3"/>
    <s v="No"/>
    <n v="17"/>
    <n v="11"/>
    <n v="28"/>
    <x v="0"/>
    <n v="278992.02"/>
    <x v="1"/>
  </r>
  <r>
    <x v="3207"/>
    <x v="1"/>
    <x v="5"/>
    <n v="4.7"/>
    <n v="80"/>
    <n v="41.65"/>
    <n v="2046"/>
    <n v="29356"/>
    <x v="6"/>
    <n v="246"/>
    <n v="231.62"/>
    <n v="4.5"/>
    <n v="7.2"/>
    <s v="No"/>
    <n v="34"/>
    <n v="50"/>
    <n v="84"/>
    <x v="1"/>
    <n v="758085.4"/>
    <x v="0"/>
  </r>
  <r>
    <x v="3208"/>
    <x v="0"/>
    <x v="3"/>
    <n v="4.7"/>
    <n v="30"/>
    <n v="32.08"/>
    <n v="2151"/>
    <n v="27964"/>
    <x v="6"/>
    <n v="404"/>
    <n v="229.4"/>
    <n v="1.9"/>
    <n v="4.5"/>
    <s v="No"/>
    <n v="7"/>
    <n v="25"/>
    <n v="32"/>
    <x v="0"/>
    <n v="234424.86"/>
    <x v="1"/>
  </r>
  <r>
    <x v="3209"/>
    <x v="2"/>
    <x v="0"/>
    <n v="4.3"/>
    <n v="62"/>
    <n v="65.66"/>
    <n v="1853"/>
    <n v="20964"/>
    <x v="15"/>
    <n v="263"/>
    <n v="240.27"/>
    <n v="9"/>
    <n v="2.1"/>
    <s v="No"/>
    <n v="48"/>
    <n v="23"/>
    <n v="71"/>
    <x v="1"/>
    <n v="909097.04"/>
    <x v="0"/>
  </r>
  <r>
    <x v="3210"/>
    <x v="0"/>
    <x v="3"/>
    <n v="3.6"/>
    <n v="46"/>
    <n v="39.869999999999997"/>
    <n v="1600"/>
    <n v="15414"/>
    <x v="7"/>
    <n v="156"/>
    <n v="205.03"/>
    <n v="5.0999999999999996"/>
    <n v="8.6999999999999993"/>
    <s v="Yes"/>
    <n v="26"/>
    <n v="13"/>
    <n v="39"/>
    <x v="0"/>
    <n v="429588.01"/>
    <x v="1"/>
  </r>
  <r>
    <x v="3211"/>
    <x v="1"/>
    <x v="1"/>
    <n v="3.1"/>
    <n v="72"/>
    <n v="30.88"/>
    <n v="3581"/>
    <n v="42633"/>
    <x v="17"/>
    <n v="257"/>
    <n v="196.46"/>
    <n v="2.2000000000000002"/>
    <n v="2.6"/>
    <s v="Yes"/>
    <n v="2"/>
    <n v="41"/>
    <n v="43"/>
    <x v="0"/>
    <n v="508660.83"/>
    <x v="0"/>
  </r>
  <r>
    <x v="3212"/>
    <x v="1"/>
    <x v="1"/>
    <n v="4.9000000000000004"/>
    <n v="79"/>
    <n v="26.48"/>
    <n v="2665"/>
    <n v="27308"/>
    <x v="8"/>
    <n v="678"/>
    <n v="163.4"/>
    <n v="3.3"/>
    <n v="5.9"/>
    <s v="No"/>
    <n v="5"/>
    <n v="70"/>
    <n v="75"/>
    <x v="1"/>
    <n v="475435.38"/>
    <x v="1"/>
  </r>
  <r>
    <x v="3213"/>
    <x v="2"/>
    <x v="0"/>
    <n v="4.2"/>
    <n v="68"/>
    <n v="65.59"/>
    <n v="3468"/>
    <n v="33885"/>
    <x v="2"/>
    <n v="981"/>
    <n v="160.97999999999999"/>
    <n v="7.5"/>
    <n v="7.5"/>
    <s v="Yes"/>
    <n v="28"/>
    <n v="19"/>
    <n v="47"/>
    <x v="0"/>
    <n v="1014207.26"/>
    <x v="2"/>
  </r>
  <r>
    <x v="3214"/>
    <x v="2"/>
    <x v="3"/>
    <n v="3.6"/>
    <n v="56"/>
    <n v="31.32"/>
    <n v="2836"/>
    <n v="35736"/>
    <x v="8"/>
    <n v="58"/>
    <n v="267.70999999999998"/>
    <n v="8.1"/>
    <n v="6.8"/>
    <s v="Yes"/>
    <n v="44"/>
    <n v="28"/>
    <n v="72"/>
    <x v="1"/>
    <n v="403970.32"/>
    <x v="1"/>
  </r>
  <r>
    <x v="3215"/>
    <x v="0"/>
    <x v="1"/>
    <n v="3.3"/>
    <n v="49"/>
    <n v="30.18"/>
    <n v="929"/>
    <n v="11266"/>
    <x v="10"/>
    <n v="191"/>
    <n v="148.36000000000001"/>
    <n v="1.4"/>
    <n v="2.4"/>
    <s v="No"/>
    <n v="27"/>
    <n v="43"/>
    <n v="70"/>
    <x v="1"/>
    <n v="332212.98"/>
    <x v="1"/>
  </r>
  <r>
    <x v="3216"/>
    <x v="2"/>
    <x v="3"/>
    <n v="4.7"/>
    <n v="52"/>
    <n v="37.35"/>
    <n v="3761"/>
    <n v="38844"/>
    <x v="5"/>
    <n v="891"/>
    <n v="260.07"/>
    <n v="1.5"/>
    <n v="2.7"/>
    <s v="No"/>
    <n v="27"/>
    <n v="46"/>
    <n v="73"/>
    <x v="1"/>
    <n v="450534.05"/>
    <x v="1"/>
  </r>
  <r>
    <x v="3217"/>
    <x v="2"/>
    <x v="0"/>
    <n v="4.7"/>
    <n v="61"/>
    <n v="72.05"/>
    <n v="3110"/>
    <n v="32284"/>
    <x v="13"/>
    <n v="583"/>
    <n v="259.43"/>
    <n v="9.3000000000000007"/>
    <n v="2.2999999999999998"/>
    <s v="No"/>
    <n v="54"/>
    <n v="6"/>
    <n v="60"/>
    <x v="1"/>
    <n v="995084.15"/>
    <x v="0"/>
  </r>
  <r>
    <x v="3218"/>
    <x v="1"/>
    <x v="2"/>
    <n v="4.5999999999999996"/>
    <n v="79"/>
    <n v="46.59"/>
    <n v="4406"/>
    <n v="45926"/>
    <x v="5"/>
    <n v="833"/>
    <n v="242.72"/>
    <n v="4"/>
    <n v="1.7"/>
    <s v="Yes"/>
    <n v="59"/>
    <n v="4"/>
    <n v="63"/>
    <x v="1"/>
    <n v="833410.06"/>
    <x v="0"/>
  </r>
  <r>
    <x v="3219"/>
    <x v="2"/>
    <x v="5"/>
    <n v="4.3"/>
    <n v="70"/>
    <n v="41.97"/>
    <n v="1422"/>
    <n v="15934"/>
    <x v="12"/>
    <n v="730"/>
    <n v="59.41"/>
    <n v="2.7"/>
    <n v="3.5"/>
    <s v="No"/>
    <n v="59"/>
    <n v="51"/>
    <n v="110"/>
    <x v="2"/>
    <n v="661506.5"/>
    <x v="0"/>
  </r>
  <r>
    <x v="3220"/>
    <x v="2"/>
    <x v="5"/>
    <n v="3.7"/>
    <n v="61"/>
    <n v="39.450000000000003"/>
    <n v="2680"/>
    <n v="26060"/>
    <x v="2"/>
    <n v="756"/>
    <n v="86.99"/>
    <n v="2.1"/>
    <n v="5.7"/>
    <s v="No"/>
    <n v="19"/>
    <n v="12"/>
    <n v="31"/>
    <x v="0"/>
    <n v="556970.5"/>
    <x v="0"/>
  </r>
  <r>
    <x v="3221"/>
    <x v="1"/>
    <x v="3"/>
    <n v="3.6"/>
    <n v="84"/>
    <n v="35.11"/>
    <n v="5948"/>
    <n v="62539"/>
    <x v="2"/>
    <n v="461"/>
    <n v="128.68"/>
    <n v="5.3"/>
    <n v="2.6"/>
    <s v="Yes"/>
    <n v="15"/>
    <n v="31"/>
    <n v="46"/>
    <x v="0"/>
    <n v="682419.57"/>
    <x v="0"/>
  </r>
  <r>
    <x v="3222"/>
    <x v="1"/>
    <x v="1"/>
    <n v="3"/>
    <n v="75"/>
    <n v="33.82"/>
    <n v="3334"/>
    <n v="40945"/>
    <x v="14"/>
    <n v="143"/>
    <n v="261.88"/>
    <n v="7.9"/>
    <n v="9.6999999999999993"/>
    <s v="Yes"/>
    <n v="23"/>
    <n v="26"/>
    <n v="49"/>
    <x v="0"/>
    <n v="574284.93000000005"/>
    <x v="0"/>
  </r>
  <r>
    <x v="3223"/>
    <x v="0"/>
    <x v="3"/>
    <n v="4.7"/>
    <n v="48"/>
    <n v="33.659999999999997"/>
    <n v="3777"/>
    <n v="38788"/>
    <x v="0"/>
    <n v="974"/>
    <n v="268.31"/>
    <n v="5.7"/>
    <n v="7.3"/>
    <s v="Yes"/>
    <n v="12"/>
    <n v="1"/>
    <n v="13"/>
    <x v="0"/>
    <n v="383324.4"/>
    <x v="1"/>
  </r>
  <r>
    <x v="3224"/>
    <x v="2"/>
    <x v="3"/>
    <n v="3.2"/>
    <n v="54"/>
    <n v="31.62"/>
    <n v="2811"/>
    <n v="28862"/>
    <x v="14"/>
    <n v="754"/>
    <n v="60.39"/>
    <n v="1.2"/>
    <n v="6.3"/>
    <s v="Yes"/>
    <n v="31"/>
    <n v="46"/>
    <n v="77"/>
    <x v="1"/>
    <n v="388290.46"/>
    <x v="1"/>
  </r>
  <r>
    <x v="3225"/>
    <x v="1"/>
    <x v="4"/>
    <n v="4.3"/>
    <n v="89"/>
    <n v="64.61"/>
    <n v="5507"/>
    <n v="60690"/>
    <x v="0"/>
    <n v="973"/>
    <n v="131.18"/>
    <n v="5.4"/>
    <n v="7.1"/>
    <s v="No"/>
    <n v="42"/>
    <n v="76"/>
    <n v="118"/>
    <x v="2"/>
    <n v="1299428.49"/>
    <x v="2"/>
  </r>
  <r>
    <x v="3226"/>
    <x v="0"/>
    <x v="5"/>
    <n v="4"/>
    <n v="31"/>
    <n v="37.33"/>
    <n v="1191"/>
    <n v="16328"/>
    <x v="4"/>
    <n v="391"/>
    <n v="262.60000000000002"/>
    <n v="3.8"/>
    <n v="4.9000000000000004"/>
    <s v="No"/>
    <n v="7"/>
    <n v="5"/>
    <n v="12"/>
    <x v="0"/>
    <n v="266616.23"/>
    <x v="1"/>
  </r>
  <r>
    <x v="3227"/>
    <x v="0"/>
    <x v="0"/>
    <n v="4.0999999999999996"/>
    <n v="50"/>
    <n v="68.23"/>
    <n v="1922"/>
    <n v="21180"/>
    <x v="11"/>
    <n v="337"/>
    <n v="112.42"/>
    <n v="7.1"/>
    <n v="5.2"/>
    <s v="No"/>
    <n v="35"/>
    <n v="29"/>
    <n v="64"/>
    <x v="1"/>
    <n v="779251.22"/>
    <x v="0"/>
  </r>
  <r>
    <x v="3228"/>
    <x v="2"/>
    <x v="3"/>
    <n v="4.9000000000000004"/>
    <n v="68"/>
    <n v="37.770000000000003"/>
    <n v="3728"/>
    <n v="43900"/>
    <x v="7"/>
    <n v="741"/>
    <n v="294"/>
    <n v="5.7"/>
    <n v="9"/>
    <s v="No"/>
    <n v="10"/>
    <n v="45"/>
    <n v="55"/>
    <x v="1"/>
    <n v="597167.18999999994"/>
    <x v="0"/>
  </r>
  <r>
    <x v="3229"/>
    <x v="2"/>
    <x v="4"/>
    <n v="3.1"/>
    <n v="68"/>
    <n v="62.52"/>
    <n v="3078"/>
    <n v="29957"/>
    <x v="2"/>
    <n v="316"/>
    <n v="172.33"/>
    <n v="9.6999999999999993"/>
    <n v="7.5"/>
    <s v="Yes"/>
    <n v="12"/>
    <n v="66"/>
    <n v="78"/>
    <x v="1"/>
    <n v="969271.25"/>
    <x v="0"/>
  </r>
  <r>
    <x v="3230"/>
    <x v="0"/>
    <x v="4"/>
    <n v="4.5"/>
    <n v="33"/>
    <n v="63.8"/>
    <n v="3984"/>
    <n v="44779"/>
    <x v="17"/>
    <n v="971"/>
    <n v="284.33"/>
    <n v="6.4"/>
    <n v="6.3"/>
    <s v="No"/>
    <n v="28"/>
    <n v="29"/>
    <n v="57"/>
    <x v="1"/>
    <n v="491226.15"/>
    <x v="1"/>
  </r>
  <r>
    <x v="3231"/>
    <x v="1"/>
    <x v="5"/>
    <n v="3.1"/>
    <n v="89"/>
    <n v="37.020000000000003"/>
    <n v="5450"/>
    <n v="55126"/>
    <x v="11"/>
    <n v="976"/>
    <n v="157.21"/>
    <n v="6.7"/>
    <n v="9.6"/>
    <s v="No"/>
    <n v="53"/>
    <n v="58"/>
    <n v="111"/>
    <x v="2"/>
    <n v="763699.34"/>
    <x v="0"/>
  </r>
  <r>
    <x v="3232"/>
    <x v="0"/>
    <x v="5"/>
    <n v="3.1"/>
    <n v="34"/>
    <n v="38.880000000000003"/>
    <n v="996"/>
    <n v="8781"/>
    <x v="16"/>
    <n v="581"/>
    <n v="130.94999999999999"/>
    <n v="5.7"/>
    <n v="7"/>
    <s v="No"/>
    <n v="28"/>
    <n v="18"/>
    <n v="46"/>
    <x v="0"/>
    <n v="307734.01"/>
    <x v="1"/>
  </r>
  <r>
    <x v="3233"/>
    <x v="2"/>
    <x v="5"/>
    <n v="3.9"/>
    <n v="56"/>
    <n v="36.380000000000003"/>
    <n v="2952"/>
    <n v="37856"/>
    <x v="13"/>
    <n v="901"/>
    <n v="140.6"/>
    <n v="3.8"/>
    <n v="4.5999999999999996"/>
    <s v="No"/>
    <n v="33"/>
    <n v="49"/>
    <n v="82"/>
    <x v="1"/>
    <n v="476470.28"/>
    <x v="1"/>
  </r>
  <r>
    <x v="3234"/>
    <x v="1"/>
    <x v="0"/>
    <n v="3.1"/>
    <n v="73"/>
    <n v="70.95"/>
    <n v="3466"/>
    <n v="38561"/>
    <x v="9"/>
    <n v="274"/>
    <n v="271.08"/>
    <n v="6.7"/>
    <n v="1.4"/>
    <s v="No"/>
    <n v="18"/>
    <n v="67"/>
    <n v="85"/>
    <x v="1"/>
    <n v="1171033.45"/>
    <x v="2"/>
  </r>
  <r>
    <x v="3235"/>
    <x v="1"/>
    <x v="4"/>
    <n v="4.5999999999999996"/>
    <n v="80"/>
    <n v="58.22"/>
    <n v="7033"/>
    <n v="75983"/>
    <x v="3"/>
    <n v="218"/>
    <n v="132.66999999999999"/>
    <n v="4"/>
    <n v="4.5"/>
    <s v="Yes"/>
    <n v="79"/>
    <n v="51"/>
    <n v="130"/>
    <x v="2"/>
    <n v="1055617.6499999999"/>
    <x v="2"/>
  </r>
  <r>
    <x v="3236"/>
    <x v="0"/>
    <x v="1"/>
    <n v="4.0999999999999996"/>
    <n v="32"/>
    <n v="32.58"/>
    <n v="839"/>
    <n v="8835"/>
    <x v="4"/>
    <n v="372"/>
    <n v="217.34"/>
    <n v="7.5"/>
    <n v="9.3000000000000007"/>
    <s v="No"/>
    <n v="9"/>
    <n v="12"/>
    <n v="21"/>
    <x v="0"/>
    <n v="244849.07"/>
    <x v="1"/>
  </r>
  <r>
    <x v="3237"/>
    <x v="2"/>
    <x v="0"/>
    <n v="3.1"/>
    <n v="54"/>
    <n v="65"/>
    <n v="1373"/>
    <n v="12575"/>
    <x v="17"/>
    <n v="605"/>
    <n v="167.46"/>
    <n v="3.1"/>
    <n v="1.4"/>
    <s v="No"/>
    <n v="30"/>
    <n v="8"/>
    <n v="38"/>
    <x v="0"/>
    <n v="787308.25"/>
    <x v="0"/>
  </r>
  <r>
    <x v="3238"/>
    <x v="0"/>
    <x v="2"/>
    <n v="3.1"/>
    <n v="49"/>
    <n v="45.66"/>
    <n v="1086"/>
    <n v="17084"/>
    <x v="0"/>
    <n v="749"/>
    <n v="285.42"/>
    <n v="4.3"/>
    <n v="2.7"/>
    <s v="Yes"/>
    <n v="42"/>
    <n v="7"/>
    <n v="49"/>
    <x v="0"/>
    <n v="512696"/>
    <x v="0"/>
  </r>
  <r>
    <x v="3239"/>
    <x v="0"/>
    <x v="3"/>
    <n v="4.2"/>
    <n v="44"/>
    <n v="34.76"/>
    <n v="3400"/>
    <n v="38799"/>
    <x v="14"/>
    <n v="144"/>
    <n v="89.84"/>
    <n v="6.3"/>
    <n v="8.3000000000000007"/>
    <s v="Yes"/>
    <n v="26"/>
    <n v="25"/>
    <n v="51"/>
    <x v="1"/>
    <n v="352348.07"/>
    <x v="1"/>
  </r>
  <r>
    <x v="3240"/>
    <x v="0"/>
    <x v="5"/>
    <n v="4.5999999999999996"/>
    <n v="50"/>
    <n v="45.54"/>
    <n v="1240"/>
    <n v="12877"/>
    <x v="12"/>
    <n v="411"/>
    <n v="157.16"/>
    <n v="6.7"/>
    <n v="4.3"/>
    <s v="No"/>
    <n v="48"/>
    <n v="8"/>
    <n v="56"/>
    <x v="1"/>
    <n v="516039.09"/>
    <x v="0"/>
  </r>
  <r>
    <x v="3241"/>
    <x v="1"/>
    <x v="4"/>
    <n v="3.9"/>
    <n v="87"/>
    <n v="64.8"/>
    <n v="4774"/>
    <n v="54965"/>
    <x v="15"/>
    <n v="696"/>
    <n v="81.16"/>
    <n v="7"/>
    <n v="2.7"/>
    <s v="Yes"/>
    <n v="13"/>
    <n v="11"/>
    <n v="24"/>
    <x v="0"/>
    <n v="1255340.8500000001"/>
    <x v="2"/>
  </r>
  <r>
    <x v="3242"/>
    <x v="1"/>
    <x v="3"/>
    <n v="4.0999999999999996"/>
    <n v="85"/>
    <n v="40.93"/>
    <n v="4478"/>
    <n v="48693"/>
    <x v="11"/>
    <n v="655"/>
    <n v="194.53"/>
    <n v="7.3"/>
    <n v="8.3000000000000007"/>
    <s v="Yes"/>
    <n v="73"/>
    <n v="68"/>
    <n v="141"/>
    <x v="2"/>
    <n v="802944.73"/>
    <x v="0"/>
  </r>
  <r>
    <x v="3243"/>
    <x v="2"/>
    <x v="0"/>
    <n v="4.5999999999999996"/>
    <n v="65"/>
    <n v="69.59"/>
    <n v="4335"/>
    <n v="52189"/>
    <x v="18"/>
    <n v="615"/>
    <n v="150.72"/>
    <n v="3.9"/>
    <n v="6"/>
    <s v="Yes"/>
    <n v="62"/>
    <n v="18"/>
    <n v="80"/>
    <x v="1"/>
    <n v="1023472.8"/>
    <x v="2"/>
  </r>
  <r>
    <x v="3244"/>
    <x v="2"/>
    <x v="2"/>
    <n v="4.2"/>
    <n v="59"/>
    <n v="45.51"/>
    <n v="1692"/>
    <n v="23884"/>
    <x v="5"/>
    <n v="643"/>
    <n v="65.23"/>
    <n v="9"/>
    <n v="5.9"/>
    <s v="No"/>
    <n v="22"/>
    <n v="22"/>
    <n v="44"/>
    <x v="0"/>
    <n v="613505.35"/>
    <x v="0"/>
  </r>
  <r>
    <x v="3245"/>
    <x v="0"/>
    <x v="0"/>
    <n v="3.4"/>
    <n v="30"/>
    <n v="68.37"/>
    <n v="1087"/>
    <n v="16579"/>
    <x v="1"/>
    <n v="513"/>
    <n v="262.45999999999998"/>
    <n v="1.3"/>
    <n v="3.6"/>
    <s v="Yes"/>
    <n v="6"/>
    <n v="7"/>
    <n v="13"/>
    <x v="0"/>
    <n v="464015.16"/>
    <x v="1"/>
  </r>
  <r>
    <x v="3246"/>
    <x v="0"/>
    <x v="0"/>
    <n v="4.2"/>
    <n v="40"/>
    <n v="72.430000000000007"/>
    <n v="2325"/>
    <n v="32104"/>
    <x v="18"/>
    <n v="830"/>
    <n v="143.88"/>
    <n v="2.7"/>
    <n v="7.1"/>
    <s v="No"/>
    <n v="17"/>
    <n v="37"/>
    <n v="54"/>
    <x v="1"/>
    <n v="662050.72"/>
    <x v="0"/>
  </r>
  <r>
    <x v="3247"/>
    <x v="0"/>
    <x v="1"/>
    <n v="4.3"/>
    <n v="46"/>
    <n v="26.49"/>
    <n v="1548"/>
    <n v="16127"/>
    <x v="5"/>
    <n v="850"/>
    <n v="173.41"/>
    <n v="1.6"/>
    <n v="8.8000000000000007"/>
    <s v="No"/>
    <n v="3"/>
    <n v="17"/>
    <n v="20"/>
    <x v="0"/>
    <n v="288418.40999999997"/>
    <x v="1"/>
  </r>
  <r>
    <x v="3248"/>
    <x v="2"/>
    <x v="3"/>
    <n v="4.5"/>
    <n v="64"/>
    <n v="33.299999999999997"/>
    <n v="3561"/>
    <n v="36474"/>
    <x v="4"/>
    <n v="696"/>
    <n v="151.88"/>
    <n v="7"/>
    <n v="7.8"/>
    <s v="Yes"/>
    <n v="52"/>
    <n v="25"/>
    <n v="77"/>
    <x v="1"/>
    <n v="490254.1"/>
    <x v="1"/>
  </r>
  <r>
    <x v="3249"/>
    <x v="1"/>
    <x v="1"/>
    <n v="4.2"/>
    <n v="76"/>
    <n v="25.62"/>
    <n v="2485"/>
    <n v="33473"/>
    <x v="1"/>
    <n v="719"/>
    <n v="172.16"/>
    <n v="3.5"/>
    <n v="6.5"/>
    <s v="No"/>
    <n v="56"/>
    <n v="42"/>
    <n v="98"/>
    <x v="1"/>
    <n v="448769.19"/>
    <x v="1"/>
  </r>
  <r>
    <x v="3250"/>
    <x v="1"/>
    <x v="0"/>
    <n v="4.9000000000000004"/>
    <n v="75"/>
    <n v="70.22"/>
    <n v="3519"/>
    <n v="39351"/>
    <x v="18"/>
    <n v="560"/>
    <n v="54.08"/>
    <n v="2.8"/>
    <n v="4.2"/>
    <s v="No"/>
    <n v="10"/>
    <n v="25"/>
    <n v="35"/>
    <x v="0"/>
    <n v="1179687.25"/>
    <x v="2"/>
  </r>
  <r>
    <x v="3251"/>
    <x v="0"/>
    <x v="2"/>
    <n v="3.4"/>
    <n v="44"/>
    <n v="47.3"/>
    <n v="2897"/>
    <n v="34578"/>
    <x v="12"/>
    <n v="316"/>
    <n v="253.86"/>
    <n v="5.3"/>
    <n v="8.6999999999999993"/>
    <s v="Yes"/>
    <n v="42"/>
    <n v="40"/>
    <n v="82"/>
    <x v="1"/>
    <n v="479367.8"/>
    <x v="1"/>
  </r>
  <r>
    <x v="3252"/>
    <x v="0"/>
    <x v="4"/>
    <n v="4.9000000000000004"/>
    <n v="44"/>
    <n v="56"/>
    <n v="2010"/>
    <n v="24082"/>
    <x v="3"/>
    <n v="375"/>
    <n v="133.08000000000001"/>
    <n v="6.6"/>
    <n v="6.1"/>
    <s v="Yes"/>
    <n v="39"/>
    <n v="14"/>
    <n v="53"/>
    <x v="1"/>
    <n v="562903.1"/>
    <x v="0"/>
  </r>
  <r>
    <x v="3253"/>
    <x v="0"/>
    <x v="4"/>
    <n v="4.0999999999999996"/>
    <n v="36"/>
    <n v="59.52"/>
    <n v="2942"/>
    <n v="30099"/>
    <x v="11"/>
    <n v="838"/>
    <n v="231.12"/>
    <n v="6.6"/>
    <n v="9"/>
    <s v="No"/>
    <n v="12"/>
    <n v="13"/>
    <n v="25"/>
    <x v="0"/>
    <n v="503137.63"/>
    <x v="0"/>
  </r>
  <r>
    <x v="3254"/>
    <x v="0"/>
    <x v="3"/>
    <n v="4.3"/>
    <n v="32"/>
    <n v="33.86"/>
    <n v="3043"/>
    <n v="35329"/>
    <x v="10"/>
    <n v="849"/>
    <n v="66.22"/>
    <n v="6"/>
    <n v="3.3"/>
    <s v="No"/>
    <n v="24"/>
    <n v="28"/>
    <n v="52"/>
    <x v="1"/>
    <n v="253730.55"/>
    <x v="1"/>
  </r>
  <r>
    <x v="3255"/>
    <x v="2"/>
    <x v="5"/>
    <n v="3.2"/>
    <n v="63"/>
    <n v="40.909999999999997"/>
    <n v="2262"/>
    <n v="24239"/>
    <x v="14"/>
    <n v="182"/>
    <n v="180.96"/>
    <n v="9.9"/>
    <n v="6.9"/>
    <s v="Yes"/>
    <n v="6"/>
    <n v="6"/>
    <n v="12"/>
    <x v="0"/>
    <n v="579295.14"/>
    <x v="0"/>
  </r>
  <r>
    <x v="3256"/>
    <x v="1"/>
    <x v="5"/>
    <n v="3.8"/>
    <n v="78"/>
    <n v="43.24"/>
    <n v="2120"/>
    <n v="22017"/>
    <x v="2"/>
    <n v="411"/>
    <n v="277.2"/>
    <n v="8.6999999999999993"/>
    <n v="9.4"/>
    <s v="No"/>
    <n v="5"/>
    <n v="1"/>
    <n v="6"/>
    <x v="0"/>
    <n v="771037.97"/>
    <x v="0"/>
  </r>
  <r>
    <x v="3257"/>
    <x v="0"/>
    <x v="4"/>
    <n v="4.5"/>
    <n v="32"/>
    <n v="56.24"/>
    <n v="1054"/>
    <n v="14057"/>
    <x v="15"/>
    <n v="398"/>
    <n v="149.56"/>
    <n v="3.1"/>
    <n v="4.4000000000000004"/>
    <s v="Yes"/>
    <n v="8"/>
    <n v="15"/>
    <n v="23"/>
    <x v="0"/>
    <n v="405253.29"/>
    <x v="1"/>
  </r>
  <r>
    <x v="3258"/>
    <x v="2"/>
    <x v="0"/>
    <n v="4.4000000000000004"/>
    <n v="55"/>
    <n v="73.7"/>
    <n v="2715"/>
    <n v="29587"/>
    <x v="6"/>
    <n v="596"/>
    <n v="99.31"/>
    <n v="7.8"/>
    <n v="9.6"/>
    <s v="No"/>
    <n v="31"/>
    <n v="5"/>
    <n v="36"/>
    <x v="0"/>
    <n v="919813.55"/>
    <x v="0"/>
  </r>
  <r>
    <x v="3259"/>
    <x v="0"/>
    <x v="0"/>
    <n v="3.1"/>
    <n v="49"/>
    <n v="65.290000000000006"/>
    <n v="805"/>
    <n v="6911"/>
    <x v="0"/>
    <n v="812"/>
    <n v="74.77"/>
    <n v="6.1"/>
    <n v="4.5"/>
    <s v="No"/>
    <n v="36"/>
    <n v="8"/>
    <n v="44"/>
    <x v="0"/>
    <n v="724976.8"/>
    <x v="0"/>
  </r>
  <r>
    <x v="3260"/>
    <x v="0"/>
    <x v="1"/>
    <n v="4.0999999999999996"/>
    <n v="38"/>
    <n v="29.87"/>
    <n v="3556"/>
    <n v="35258"/>
    <x v="10"/>
    <n v="608"/>
    <n v="264.77"/>
    <n v="1.6"/>
    <n v="4.9000000000000004"/>
    <s v="No"/>
    <n v="20"/>
    <n v="20"/>
    <n v="40"/>
    <x v="0"/>
    <n v="263335.84000000003"/>
    <x v="1"/>
  </r>
  <r>
    <x v="3261"/>
    <x v="1"/>
    <x v="3"/>
    <n v="3.2"/>
    <n v="70"/>
    <n v="36.46"/>
    <n v="3263"/>
    <n v="34573"/>
    <x v="8"/>
    <n v="317"/>
    <n v="109.7"/>
    <n v="1.4"/>
    <n v="8.3000000000000007"/>
    <s v="Yes"/>
    <n v="28"/>
    <n v="6"/>
    <n v="34"/>
    <x v="0"/>
    <n v="576278.59"/>
    <x v="0"/>
  </r>
  <r>
    <x v="3262"/>
    <x v="0"/>
    <x v="1"/>
    <n v="5"/>
    <n v="38"/>
    <n v="35.53"/>
    <n v="1647"/>
    <n v="25078"/>
    <x v="13"/>
    <n v="854"/>
    <n v="293.77"/>
    <n v="8.1999999999999993"/>
    <n v="3.3"/>
    <s v="No"/>
    <n v="24"/>
    <n v="31"/>
    <n v="55"/>
    <x v="1"/>
    <n v="323817.21000000002"/>
    <x v="1"/>
  </r>
  <r>
    <x v="3263"/>
    <x v="1"/>
    <x v="5"/>
    <n v="4.8"/>
    <n v="81"/>
    <n v="41.31"/>
    <n v="6569"/>
    <n v="68907"/>
    <x v="4"/>
    <n v="93"/>
    <n v="111.96"/>
    <n v="5.9"/>
    <n v="7.4"/>
    <s v="No"/>
    <n v="73"/>
    <n v="39"/>
    <n v="112"/>
    <x v="2"/>
    <n v="762559.66"/>
    <x v="0"/>
  </r>
  <r>
    <x v="3264"/>
    <x v="1"/>
    <x v="4"/>
    <n v="3"/>
    <n v="73"/>
    <n v="56.75"/>
    <n v="4726"/>
    <n v="51470"/>
    <x v="17"/>
    <n v="327"/>
    <n v="170.25"/>
    <n v="6.1"/>
    <n v="3.7"/>
    <s v="Yes"/>
    <n v="18"/>
    <n v="26"/>
    <n v="44"/>
    <x v="0"/>
    <n v="934975.75"/>
    <x v="0"/>
  </r>
  <r>
    <x v="3265"/>
    <x v="1"/>
    <x v="0"/>
    <n v="4.7"/>
    <n v="85"/>
    <n v="70.69"/>
    <n v="3266"/>
    <n v="34924"/>
    <x v="3"/>
    <n v="188"/>
    <n v="164.5"/>
    <n v="4"/>
    <n v="6.3"/>
    <s v="Yes"/>
    <n v="67"/>
    <n v="76"/>
    <n v="143"/>
    <x v="2"/>
    <n v="1347174.22"/>
    <x v="2"/>
  </r>
  <r>
    <x v="3266"/>
    <x v="2"/>
    <x v="4"/>
    <n v="4.8"/>
    <n v="54"/>
    <n v="59.35"/>
    <n v="2392"/>
    <n v="31861"/>
    <x v="2"/>
    <n v="904"/>
    <n v="65.5"/>
    <n v="9.4"/>
    <n v="8"/>
    <s v="Yes"/>
    <n v="28"/>
    <n v="1"/>
    <n v="29"/>
    <x v="0"/>
    <n v="737283.3"/>
    <x v="0"/>
  </r>
  <r>
    <x v="3267"/>
    <x v="2"/>
    <x v="2"/>
    <n v="3.7"/>
    <n v="66"/>
    <n v="50.27"/>
    <n v="1560"/>
    <n v="15382"/>
    <x v="15"/>
    <n v="360"/>
    <n v="182.96"/>
    <n v="7.4"/>
    <n v="1.2"/>
    <s v="No"/>
    <n v="4"/>
    <n v="12"/>
    <n v="16"/>
    <x v="0"/>
    <n v="738536"/>
    <x v="0"/>
  </r>
  <r>
    <x v="3268"/>
    <x v="1"/>
    <x v="4"/>
    <n v="4.4000000000000004"/>
    <n v="86"/>
    <n v="57.17"/>
    <n v="6178"/>
    <n v="61767"/>
    <x v="6"/>
    <n v="286"/>
    <n v="218.16"/>
    <n v="9.3000000000000007"/>
    <n v="1.8"/>
    <s v="No"/>
    <n v="69"/>
    <n v="3"/>
    <n v="72"/>
    <x v="1"/>
    <n v="1113333.3700000001"/>
    <x v="2"/>
  </r>
  <r>
    <x v="3269"/>
    <x v="0"/>
    <x v="2"/>
    <n v="3.9"/>
    <n v="35"/>
    <n v="50.51"/>
    <n v="2387"/>
    <n v="29953"/>
    <x v="17"/>
    <n v="315"/>
    <n v="235.53"/>
    <n v="1.9"/>
    <n v="9.4"/>
    <s v="No"/>
    <n v="34"/>
    <n v="3"/>
    <n v="37"/>
    <x v="0"/>
    <n v="410386.17"/>
    <x v="1"/>
  </r>
  <r>
    <x v="3270"/>
    <x v="1"/>
    <x v="1"/>
    <n v="4.3"/>
    <n v="84"/>
    <n v="26.65"/>
    <n v="8374"/>
    <n v="86698"/>
    <x v="11"/>
    <n v="219"/>
    <n v="180.65"/>
    <n v="6.3"/>
    <n v="8.3000000000000007"/>
    <s v="Yes"/>
    <n v="67"/>
    <n v="25"/>
    <n v="92"/>
    <x v="1"/>
    <n v="534339.1"/>
    <x v="0"/>
  </r>
  <r>
    <x v="3271"/>
    <x v="0"/>
    <x v="1"/>
    <n v="3.7"/>
    <n v="30"/>
    <n v="33.18"/>
    <n v="2446"/>
    <n v="28740"/>
    <x v="13"/>
    <n v="265"/>
    <n v="253.15"/>
    <n v="6.7"/>
    <n v="8.9"/>
    <s v="Yes"/>
    <n v="14"/>
    <n v="22"/>
    <n v="36"/>
    <x v="0"/>
    <n v="247623.08"/>
    <x v="1"/>
  </r>
  <r>
    <x v="3272"/>
    <x v="1"/>
    <x v="5"/>
    <n v="3.6"/>
    <n v="82"/>
    <n v="41.53"/>
    <n v="5094"/>
    <n v="55453"/>
    <x v="2"/>
    <n v="166"/>
    <n v="238.02"/>
    <n v="2.1"/>
    <n v="5"/>
    <s v="No"/>
    <n v="26"/>
    <n v="19"/>
    <n v="45"/>
    <x v="0"/>
    <n v="779960.24"/>
    <x v="0"/>
  </r>
  <r>
    <x v="3273"/>
    <x v="0"/>
    <x v="4"/>
    <n v="3.8"/>
    <n v="45"/>
    <n v="55.86"/>
    <n v="1613"/>
    <n v="19956"/>
    <x v="11"/>
    <n v="287"/>
    <n v="98.49"/>
    <n v="4.0999999999999996"/>
    <n v="7.4"/>
    <s v="No"/>
    <n v="40"/>
    <n v="29"/>
    <n v="69"/>
    <x v="1"/>
    <n v="581095.93999999994"/>
    <x v="0"/>
  </r>
  <r>
    <x v="3274"/>
    <x v="2"/>
    <x v="4"/>
    <n v="3.3"/>
    <n v="51"/>
    <n v="64.790000000000006"/>
    <n v="1066"/>
    <n v="16014"/>
    <x v="15"/>
    <n v="305"/>
    <n v="150.4"/>
    <n v="2.9"/>
    <n v="10"/>
    <s v="Yes"/>
    <n v="0"/>
    <n v="24"/>
    <n v="24"/>
    <x v="0"/>
    <n v="737654.17"/>
    <x v="0"/>
  </r>
  <r>
    <x v="3275"/>
    <x v="0"/>
    <x v="2"/>
    <n v="4.7"/>
    <n v="48"/>
    <n v="51.78"/>
    <n v="2147"/>
    <n v="30721"/>
    <x v="7"/>
    <n v="805"/>
    <n v="85.65"/>
    <n v="9.9"/>
    <n v="4.9000000000000004"/>
    <s v="Yes"/>
    <n v="15"/>
    <n v="26"/>
    <n v="41"/>
    <x v="0"/>
    <n v="576200.89"/>
    <x v="0"/>
  </r>
  <r>
    <x v="3276"/>
    <x v="1"/>
    <x v="1"/>
    <n v="3.7"/>
    <n v="71"/>
    <n v="28.48"/>
    <n v="3200"/>
    <n v="31480"/>
    <x v="9"/>
    <n v="897"/>
    <n v="83.36"/>
    <n v="5.9"/>
    <n v="8.6"/>
    <s v="Yes"/>
    <n v="39"/>
    <n v="63"/>
    <n v="102"/>
    <x v="2"/>
    <n v="480158.48"/>
    <x v="1"/>
  </r>
  <r>
    <x v="3277"/>
    <x v="2"/>
    <x v="2"/>
    <n v="3.8"/>
    <n v="70"/>
    <n v="45.5"/>
    <n v="1484"/>
    <n v="23368"/>
    <x v="0"/>
    <n v="893"/>
    <n v="228.03"/>
    <n v="3.8"/>
    <n v="1.7"/>
    <s v="No"/>
    <n v="3"/>
    <n v="19"/>
    <n v="22"/>
    <x v="0"/>
    <n v="719446.4"/>
    <x v="0"/>
  </r>
  <r>
    <x v="3278"/>
    <x v="0"/>
    <x v="1"/>
    <n v="4.8"/>
    <n v="41"/>
    <n v="31.95"/>
    <n v="3972"/>
    <n v="39690"/>
    <x v="11"/>
    <n v="483"/>
    <n v="182.61"/>
    <n v="7"/>
    <n v="5.9"/>
    <s v="No"/>
    <n v="35"/>
    <n v="15"/>
    <n v="50"/>
    <x v="0"/>
    <n v="320835.05"/>
    <x v="1"/>
  </r>
  <r>
    <x v="3279"/>
    <x v="0"/>
    <x v="2"/>
    <n v="4"/>
    <n v="41"/>
    <n v="49.11"/>
    <n v="3738"/>
    <n v="41399"/>
    <x v="7"/>
    <n v="465"/>
    <n v="200.24"/>
    <n v="6.9"/>
    <n v="4"/>
    <s v="No"/>
    <n v="10"/>
    <n v="3"/>
    <n v="13"/>
    <x v="0"/>
    <n v="471654.07"/>
    <x v="1"/>
  </r>
  <r>
    <x v="3280"/>
    <x v="0"/>
    <x v="1"/>
    <n v="4.0999999999999996"/>
    <n v="37"/>
    <n v="34.979999999999997"/>
    <n v="3161"/>
    <n v="34934"/>
    <x v="3"/>
    <n v="137"/>
    <n v="233.05"/>
    <n v="4.0999999999999996"/>
    <n v="5.7"/>
    <s v="Yes"/>
    <n v="17"/>
    <n v="8"/>
    <n v="25"/>
    <x v="0"/>
    <n v="304979.64"/>
    <x v="1"/>
  </r>
  <r>
    <x v="3281"/>
    <x v="0"/>
    <x v="2"/>
    <n v="4.9000000000000004"/>
    <n v="41"/>
    <n v="45.38"/>
    <n v="2571"/>
    <n v="28337"/>
    <x v="18"/>
    <n v="283"/>
    <n v="119.31"/>
    <n v="9.9"/>
    <n v="2"/>
    <s v="No"/>
    <n v="22"/>
    <n v="6"/>
    <n v="28"/>
    <x v="0"/>
    <n v="432527.01"/>
    <x v="1"/>
  </r>
  <r>
    <x v="3282"/>
    <x v="0"/>
    <x v="1"/>
    <n v="4.8"/>
    <n v="40"/>
    <n v="25.43"/>
    <n v="4271"/>
    <n v="44618"/>
    <x v="15"/>
    <n v="658"/>
    <n v="150.34"/>
    <n v="8.3000000000000007"/>
    <n v="4.3"/>
    <s v="No"/>
    <n v="4"/>
    <n v="19"/>
    <n v="23"/>
    <x v="0"/>
    <n v="242605.09"/>
    <x v="1"/>
  </r>
  <r>
    <x v="3283"/>
    <x v="2"/>
    <x v="3"/>
    <n v="3.3"/>
    <n v="51"/>
    <n v="40.44"/>
    <n v="1676"/>
    <n v="24910"/>
    <x v="3"/>
    <n v="579"/>
    <n v="201.7"/>
    <n v="4.5999999999999996"/>
    <n v="1.7"/>
    <s v="No"/>
    <n v="38"/>
    <n v="40"/>
    <n v="78"/>
    <x v="1"/>
    <n v="471896.18"/>
    <x v="1"/>
  </r>
  <r>
    <x v="3284"/>
    <x v="2"/>
    <x v="2"/>
    <n v="3.9"/>
    <n v="50"/>
    <n v="55.61"/>
    <n v="2888"/>
    <n v="37767"/>
    <x v="7"/>
    <n v="160"/>
    <n v="74.16"/>
    <n v="6.9"/>
    <n v="5.0999999999999996"/>
    <s v="Yes"/>
    <n v="46"/>
    <n v="40"/>
    <n v="86"/>
    <x v="1"/>
    <n v="642252.31000000006"/>
    <x v="0"/>
  </r>
  <r>
    <x v="3285"/>
    <x v="2"/>
    <x v="4"/>
    <n v="4.9000000000000004"/>
    <n v="53"/>
    <n v="55.31"/>
    <n v="2097"/>
    <n v="27486"/>
    <x v="4"/>
    <n v="770"/>
    <n v="258.26"/>
    <n v="7.4"/>
    <n v="5"/>
    <s v="No"/>
    <n v="16"/>
    <n v="31"/>
    <n v="47"/>
    <x v="0"/>
    <n v="661842.54"/>
    <x v="0"/>
  </r>
  <r>
    <x v="3286"/>
    <x v="2"/>
    <x v="5"/>
    <n v="3.7"/>
    <n v="58"/>
    <n v="42.88"/>
    <n v="2834"/>
    <n v="29825"/>
    <x v="9"/>
    <n v="902"/>
    <n v="135.86000000000001"/>
    <n v="2.6"/>
    <n v="4"/>
    <s v="Yes"/>
    <n v="47"/>
    <n v="0"/>
    <n v="47"/>
    <x v="0"/>
    <n v="576523.37"/>
    <x v="0"/>
  </r>
  <r>
    <x v="3287"/>
    <x v="1"/>
    <x v="3"/>
    <n v="3.7"/>
    <n v="76"/>
    <n v="32.44"/>
    <n v="1849"/>
    <n v="17586"/>
    <x v="0"/>
    <n v="626"/>
    <n v="214.69"/>
    <n v="8.9"/>
    <n v="9.5"/>
    <s v="No"/>
    <n v="40"/>
    <n v="72"/>
    <n v="112"/>
    <x v="2"/>
    <n v="570669.43999999994"/>
    <x v="0"/>
  </r>
  <r>
    <x v="3288"/>
    <x v="2"/>
    <x v="3"/>
    <n v="3.4"/>
    <n v="59"/>
    <n v="37.72"/>
    <n v="2211"/>
    <n v="29505"/>
    <x v="10"/>
    <n v="684"/>
    <n v="298.89"/>
    <n v="8.4"/>
    <n v="1.7"/>
    <s v="No"/>
    <n v="12"/>
    <n v="39"/>
    <n v="51"/>
    <x v="1"/>
    <n v="502513.59"/>
    <x v="0"/>
  </r>
  <r>
    <x v="3289"/>
    <x v="0"/>
    <x v="2"/>
    <n v="3.2"/>
    <n v="49"/>
    <n v="54.56"/>
    <n v="1015"/>
    <n v="16381"/>
    <x v="9"/>
    <n v="287"/>
    <n v="168.84"/>
    <n v="7.8"/>
    <n v="8.4"/>
    <s v="Yes"/>
    <n v="3"/>
    <n v="18"/>
    <n v="21"/>
    <x v="0"/>
    <n v="616644.67000000004"/>
    <x v="0"/>
  </r>
  <r>
    <x v="3290"/>
    <x v="0"/>
    <x v="5"/>
    <n v="4.5"/>
    <n v="43"/>
    <n v="36.11"/>
    <n v="1893"/>
    <n v="21434"/>
    <x v="2"/>
    <n v="413"/>
    <n v="103.76"/>
    <n v="3"/>
    <n v="4.2"/>
    <s v="No"/>
    <n v="42"/>
    <n v="39"/>
    <n v="81"/>
    <x v="1"/>
    <n v="369309.98"/>
    <x v="1"/>
  </r>
  <r>
    <x v="3291"/>
    <x v="2"/>
    <x v="4"/>
    <n v="4.5"/>
    <n v="50"/>
    <n v="57.63"/>
    <n v="3680"/>
    <n v="44064"/>
    <x v="18"/>
    <n v="458"/>
    <n v="104.11"/>
    <n v="2.2000000000000002"/>
    <n v="2.8"/>
    <s v="Yes"/>
    <n v="29"/>
    <n v="35"/>
    <n v="64"/>
    <x v="1"/>
    <n v="657876.02"/>
    <x v="0"/>
  </r>
  <r>
    <x v="3292"/>
    <x v="0"/>
    <x v="3"/>
    <n v="4.9000000000000004"/>
    <n v="34"/>
    <n v="30.26"/>
    <n v="2697"/>
    <n v="35716"/>
    <x v="2"/>
    <n v="684"/>
    <n v="65.09"/>
    <n v="2.6"/>
    <n v="3.5"/>
    <s v="No"/>
    <n v="14"/>
    <n v="33"/>
    <n v="47"/>
    <x v="0"/>
    <n v="254987.48"/>
    <x v="1"/>
  </r>
  <r>
    <x v="3293"/>
    <x v="2"/>
    <x v="4"/>
    <n v="4.5"/>
    <n v="62"/>
    <n v="55.48"/>
    <n v="1452"/>
    <n v="21664"/>
    <x v="4"/>
    <n v="336"/>
    <n v="241.77"/>
    <n v="1.8"/>
    <n v="9.1"/>
    <s v="Yes"/>
    <n v="7"/>
    <n v="53"/>
    <n v="60"/>
    <x v="1"/>
    <n v="771019.44"/>
    <x v="0"/>
  </r>
  <r>
    <x v="3294"/>
    <x v="0"/>
    <x v="1"/>
    <n v="3.5"/>
    <n v="35"/>
    <n v="25.33"/>
    <n v="2833"/>
    <n v="35289"/>
    <x v="1"/>
    <n v="267"/>
    <n v="123.36"/>
    <n v="9.5"/>
    <n v="8.4"/>
    <s v="No"/>
    <n v="5"/>
    <n v="33"/>
    <n v="38"/>
    <x v="0"/>
    <n v="218614.94"/>
    <x v="1"/>
  </r>
  <r>
    <x v="3295"/>
    <x v="1"/>
    <x v="5"/>
    <n v="3.1"/>
    <n v="86"/>
    <n v="43.81"/>
    <n v="1639"/>
    <n v="15582"/>
    <x v="7"/>
    <n v="452"/>
    <n v="93.18"/>
    <n v="8.6999999999999993"/>
    <n v="1.1000000000000001"/>
    <s v="No"/>
    <n v="67"/>
    <n v="22"/>
    <n v="89"/>
    <x v="1"/>
    <n v="854058.23"/>
    <x v="0"/>
  </r>
  <r>
    <x v="3296"/>
    <x v="1"/>
    <x v="0"/>
    <n v="5"/>
    <n v="84"/>
    <n v="68.28"/>
    <n v="4868"/>
    <n v="58340"/>
    <x v="10"/>
    <n v="271"/>
    <n v="228.42"/>
    <n v="1.8"/>
    <n v="2.2999999999999998"/>
    <s v="No"/>
    <n v="20"/>
    <n v="64"/>
    <n v="84"/>
    <x v="1"/>
    <n v="1276625.3999999999"/>
    <x v="2"/>
  </r>
  <r>
    <x v="3297"/>
    <x v="2"/>
    <x v="1"/>
    <n v="3.7"/>
    <n v="56"/>
    <n v="30.43"/>
    <n v="782"/>
    <n v="16033"/>
    <x v="0"/>
    <n v="394"/>
    <n v="127.28"/>
    <n v="7.1"/>
    <n v="7.1"/>
    <s v="Yes"/>
    <n v="28"/>
    <n v="35"/>
    <n v="63"/>
    <x v="1"/>
    <n v="397973.26"/>
    <x v="1"/>
  </r>
  <r>
    <x v="3298"/>
    <x v="2"/>
    <x v="5"/>
    <n v="3.6"/>
    <n v="57"/>
    <n v="43.67"/>
    <n v="1537"/>
    <n v="15467"/>
    <x v="14"/>
    <n v="533"/>
    <n v="200.12"/>
    <n v="3.2"/>
    <n v="3.9"/>
    <s v="Yes"/>
    <n v="9"/>
    <n v="55"/>
    <n v="64"/>
    <x v="1"/>
    <n v="556622.34"/>
    <x v="0"/>
  </r>
  <r>
    <x v="3299"/>
    <x v="2"/>
    <x v="2"/>
    <n v="4.8"/>
    <n v="70"/>
    <n v="50.44"/>
    <n v="1532"/>
    <n v="22447"/>
    <x v="4"/>
    <n v="162"/>
    <n v="154.46"/>
    <n v="1.2"/>
    <n v="9.3000000000000007"/>
    <s v="Yes"/>
    <n v="55"/>
    <n v="63"/>
    <n v="118"/>
    <x v="2"/>
    <n v="793191.47"/>
    <x v="0"/>
  </r>
  <r>
    <x v="3300"/>
    <x v="0"/>
    <x v="2"/>
    <n v="4.2"/>
    <n v="31"/>
    <n v="49.72"/>
    <n v="4128"/>
    <n v="45473"/>
    <x v="18"/>
    <n v="67"/>
    <n v="133.54"/>
    <n v="3.6"/>
    <n v="8.1"/>
    <s v="Yes"/>
    <n v="19"/>
    <n v="28"/>
    <n v="47"/>
    <x v="0"/>
    <n v="366335.57"/>
    <x v="1"/>
  </r>
  <r>
    <x v="3301"/>
    <x v="2"/>
    <x v="4"/>
    <n v="3.4"/>
    <n v="67"/>
    <n v="55.13"/>
    <n v="1937"/>
    <n v="20849"/>
    <x v="8"/>
    <n v="501"/>
    <n v="172.36"/>
    <n v="5"/>
    <n v="8.9"/>
    <s v="Yes"/>
    <n v="41"/>
    <n v="46"/>
    <n v="87"/>
    <x v="1"/>
    <n v="829618.75"/>
    <x v="0"/>
  </r>
  <r>
    <x v="3302"/>
    <x v="1"/>
    <x v="3"/>
    <n v="4.8"/>
    <n v="90"/>
    <n v="36.25"/>
    <n v="5471"/>
    <n v="64456"/>
    <x v="4"/>
    <n v="268"/>
    <n v="128.44999999999999"/>
    <n v="1.2"/>
    <n v="2.7"/>
    <s v="Yes"/>
    <n v="83"/>
    <n v="86"/>
    <n v="169"/>
    <x v="2"/>
    <n v="739529.05"/>
    <x v="0"/>
  </r>
  <r>
    <x v="3303"/>
    <x v="0"/>
    <x v="0"/>
    <n v="5"/>
    <n v="36"/>
    <n v="66.37"/>
    <n v="3362"/>
    <n v="43320"/>
    <x v="5"/>
    <n v="210"/>
    <n v="267.64"/>
    <n v="3.9"/>
    <n v="2.4"/>
    <s v="Yes"/>
    <n v="24"/>
    <n v="26"/>
    <n v="50"/>
    <x v="0"/>
    <n v="548358.57999999996"/>
    <x v="0"/>
  </r>
  <r>
    <x v="3304"/>
    <x v="2"/>
    <x v="2"/>
    <n v="3.2"/>
    <n v="69"/>
    <n v="53.41"/>
    <n v="743"/>
    <n v="14643"/>
    <x v="17"/>
    <n v="119"/>
    <n v="68.260000000000005"/>
    <n v="7.3"/>
    <n v="9.4"/>
    <s v="Yes"/>
    <n v="6"/>
    <n v="22"/>
    <n v="28"/>
    <x v="0"/>
    <n v="829008.64"/>
    <x v="0"/>
  </r>
  <r>
    <x v="3305"/>
    <x v="0"/>
    <x v="5"/>
    <n v="4.7"/>
    <n v="45"/>
    <n v="37.840000000000003"/>
    <n v="2652"/>
    <n v="28355"/>
    <x v="1"/>
    <n v="56"/>
    <n v="57.54"/>
    <n v="3.1"/>
    <n v="4.5999999999999996"/>
    <s v="Yes"/>
    <n v="4"/>
    <n v="22"/>
    <n v="26"/>
    <x v="0"/>
    <n v="391254.79"/>
    <x v="1"/>
  </r>
  <r>
    <x v="3306"/>
    <x v="0"/>
    <x v="3"/>
    <n v="3.8"/>
    <n v="48"/>
    <n v="37.42"/>
    <n v="2259"/>
    <n v="22554"/>
    <x v="3"/>
    <n v="50"/>
    <n v="151.6"/>
    <n v="5.4"/>
    <n v="4.7"/>
    <s v="No"/>
    <n v="6"/>
    <n v="20"/>
    <n v="26"/>
    <x v="0"/>
    <n v="412998.16"/>
    <x v="1"/>
  </r>
  <r>
    <x v="3307"/>
    <x v="2"/>
    <x v="3"/>
    <n v="4"/>
    <n v="58"/>
    <n v="37.11"/>
    <n v="1058"/>
    <n v="12152"/>
    <x v="16"/>
    <n v="919"/>
    <n v="93.21"/>
    <n v="9"/>
    <n v="7.2"/>
    <s v="No"/>
    <n v="46"/>
    <n v="6"/>
    <n v="52"/>
    <x v="1"/>
    <n v="492433.54"/>
    <x v="1"/>
  </r>
  <r>
    <x v="3308"/>
    <x v="0"/>
    <x v="5"/>
    <n v="4.8"/>
    <n v="41"/>
    <n v="41.78"/>
    <n v="3614"/>
    <n v="40861"/>
    <x v="6"/>
    <n v="148"/>
    <n v="235.93"/>
    <n v="1.3"/>
    <n v="4.5999999999999996"/>
    <s v="No"/>
    <n v="29"/>
    <n v="20"/>
    <n v="49"/>
    <x v="0"/>
    <n v="401899.89"/>
    <x v="1"/>
  </r>
  <r>
    <x v="3309"/>
    <x v="1"/>
    <x v="3"/>
    <n v="4.9000000000000004"/>
    <n v="83"/>
    <n v="32.94"/>
    <n v="5294"/>
    <n v="57510"/>
    <x v="5"/>
    <n v="648"/>
    <n v="138.36000000000001"/>
    <n v="8.1"/>
    <n v="8.9"/>
    <s v="No"/>
    <n v="27"/>
    <n v="44"/>
    <n v="71"/>
    <x v="1"/>
    <n v="632701.62"/>
    <x v="0"/>
  </r>
  <r>
    <x v="3310"/>
    <x v="1"/>
    <x v="2"/>
    <n v="3.5"/>
    <n v="76"/>
    <n v="47.94"/>
    <n v="3239"/>
    <n v="31576"/>
    <x v="2"/>
    <n v="641"/>
    <n v="115.36"/>
    <n v="4.5"/>
    <n v="9.6"/>
    <s v="No"/>
    <n v="26"/>
    <n v="31"/>
    <n v="57"/>
    <x v="1"/>
    <n v="833415.24"/>
    <x v="0"/>
  </r>
  <r>
    <x v="3311"/>
    <x v="0"/>
    <x v="5"/>
    <n v="3.4"/>
    <n v="31"/>
    <n v="44.49"/>
    <n v="3395"/>
    <n v="41516"/>
    <x v="2"/>
    <n v="364"/>
    <n v="139.85"/>
    <n v="5.9"/>
    <n v="4"/>
    <s v="No"/>
    <n v="17"/>
    <n v="6"/>
    <n v="23"/>
    <x v="0"/>
    <n v="333912.18"/>
    <x v="1"/>
  </r>
  <r>
    <x v="3312"/>
    <x v="2"/>
    <x v="5"/>
    <n v="3.2"/>
    <n v="66"/>
    <n v="35.14"/>
    <n v="1215"/>
    <n v="19047"/>
    <x v="1"/>
    <n v="83"/>
    <n v="104.87"/>
    <n v="3.1"/>
    <n v="2.9"/>
    <s v="Yes"/>
    <n v="57"/>
    <n v="53"/>
    <n v="110"/>
    <x v="2"/>
    <n v="525719.81000000006"/>
    <x v="0"/>
  </r>
  <r>
    <x v="3313"/>
    <x v="0"/>
    <x v="4"/>
    <n v="4.0999999999999996"/>
    <n v="40"/>
    <n v="57"/>
    <n v="1442"/>
    <n v="15290"/>
    <x v="10"/>
    <n v="275"/>
    <n v="124.91"/>
    <n v="6.2"/>
    <n v="1.7"/>
    <s v="No"/>
    <n v="1"/>
    <n v="5"/>
    <n v="6"/>
    <x v="0"/>
    <n v="509089.5"/>
    <x v="0"/>
  </r>
  <r>
    <x v="3314"/>
    <x v="1"/>
    <x v="0"/>
    <n v="3"/>
    <n v="87"/>
    <n v="71.709999999999994"/>
    <n v="3958"/>
    <n v="37653"/>
    <x v="16"/>
    <n v="528"/>
    <n v="192"/>
    <n v="7.6"/>
    <n v="2.9"/>
    <s v="Yes"/>
    <n v="21"/>
    <n v="81"/>
    <n v="102"/>
    <x v="2"/>
    <n v="1394730.7"/>
    <x v="2"/>
  </r>
  <r>
    <x v="3315"/>
    <x v="0"/>
    <x v="4"/>
    <n v="3.8"/>
    <n v="41"/>
    <n v="63.99"/>
    <n v="803"/>
    <n v="11731"/>
    <x v="4"/>
    <n v="540"/>
    <n v="266.01"/>
    <n v="2.8"/>
    <n v="2.2999999999999998"/>
    <s v="No"/>
    <n v="17"/>
    <n v="5"/>
    <n v="22"/>
    <x v="0"/>
    <n v="586395.04"/>
    <x v="0"/>
  </r>
  <r>
    <x v="3316"/>
    <x v="0"/>
    <x v="0"/>
    <n v="3.1"/>
    <n v="32"/>
    <n v="68.94"/>
    <n v="1357"/>
    <n v="12250"/>
    <x v="6"/>
    <n v="272"/>
    <n v="142.72"/>
    <n v="4.0999999999999996"/>
    <n v="1.3"/>
    <s v="No"/>
    <n v="7"/>
    <n v="7"/>
    <n v="14"/>
    <x v="0"/>
    <n v="503988.68"/>
    <x v="0"/>
  </r>
  <r>
    <x v="3317"/>
    <x v="1"/>
    <x v="5"/>
    <n v="3.8"/>
    <n v="90"/>
    <n v="42.19"/>
    <n v="3980"/>
    <n v="47014"/>
    <x v="6"/>
    <n v="741"/>
    <n v="130.16999999999999"/>
    <n v="6.1"/>
    <n v="1.4"/>
    <s v="No"/>
    <n v="10"/>
    <n v="65"/>
    <n v="75"/>
    <x v="1"/>
    <n v="862281.85"/>
    <x v="0"/>
  </r>
  <r>
    <x v="3318"/>
    <x v="0"/>
    <x v="3"/>
    <n v="3.1"/>
    <n v="43"/>
    <n v="36.130000000000003"/>
    <n v="2073"/>
    <n v="19726"/>
    <x v="15"/>
    <n v="956"/>
    <n v="245.45"/>
    <n v="4.8"/>
    <n v="5.6"/>
    <s v="No"/>
    <n v="22"/>
    <n v="39"/>
    <n v="61"/>
    <x v="1"/>
    <n v="356647.94"/>
    <x v="1"/>
  </r>
  <r>
    <x v="3319"/>
    <x v="0"/>
    <x v="0"/>
    <n v="4.7"/>
    <n v="44"/>
    <n v="65.709999999999994"/>
    <n v="1905"/>
    <n v="21183"/>
    <x v="12"/>
    <n v="569"/>
    <n v="55.61"/>
    <n v="3.6"/>
    <n v="7.4"/>
    <s v="Yes"/>
    <n v="30"/>
    <n v="19"/>
    <n v="49"/>
    <x v="0"/>
    <n v="652956"/>
    <x v="0"/>
  </r>
  <r>
    <x v="3320"/>
    <x v="2"/>
    <x v="5"/>
    <n v="3.4"/>
    <n v="68"/>
    <n v="41.84"/>
    <n v="2351"/>
    <n v="25862"/>
    <x v="11"/>
    <n v="292"/>
    <n v="125.52"/>
    <n v="5.0999999999999996"/>
    <n v="9.8000000000000007"/>
    <s v="Yes"/>
    <n v="20"/>
    <n v="41"/>
    <n v="61"/>
    <x v="1"/>
    <n v="655487.12"/>
    <x v="0"/>
  </r>
  <r>
    <x v="3321"/>
    <x v="2"/>
    <x v="5"/>
    <n v="3.7"/>
    <n v="59"/>
    <n v="43.95"/>
    <n v="1336"/>
    <n v="19512"/>
    <x v="1"/>
    <n v="137"/>
    <n v="163.04"/>
    <n v="3.6"/>
    <n v="2.4"/>
    <s v="No"/>
    <n v="25"/>
    <n v="55"/>
    <n v="80"/>
    <x v="1"/>
    <n v="585647.55000000005"/>
    <x v="0"/>
  </r>
  <r>
    <x v="3322"/>
    <x v="1"/>
    <x v="4"/>
    <n v="4.7"/>
    <n v="78"/>
    <n v="65.92"/>
    <n v="7516"/>
    <n v="77029"/>
    <x v="15"/>
    <n v="529"/>
    <n v="200.17"/>
    <n v="3.7"/>
    <n v="7.3"/>
    <s v="Yes"/>
    <n v="58"/>
    <n v="76"/>
    <n v="134"/>
    <x v="2"/>
    <n v="1159562.17"/>
    <x v="2"/>
  </r>
  <r>
    <x v="3323"/>
    <x v="1"/>
    <x v="4"/>
    <n v="4.5"/>
    <n v="79"/>
    <n v="55.33"/>
    <n v="6502"/>
    <n v="73444"/>
    <x v="13"/>
    <n v="358"/>
    <n v="89.02"/>
    <n v="6.5"/>
    <n v="6"/>
    <s v="Yes"/>
    <n v="48"/>
    <n v="71"/>
    <n v="119"/>
    <x v="2"/>
    <n v="999239.8"/>
    <x v="0"/>
  </r>
  <r>
    <x v="3324"/>
    <x v="1"/>
    <x v="3"/>
    <n v="3.4"/>
    <n v="89"/>
    <n v="37.26"/>
    <n v="1781"/>
    <n v="17674"/>
    <x v="4"/>
    <n v="704"/>
    <n v="158.21"/>
    <n v="5.3"/>
    <n v="5.3"/>
    <s v="No"/>
    <n v="87"/>
    <n v="61"/>
    <n v="148"/>
    <x v="2"/>
    <n v="747012.34"/>
    <x v="0"/>
  </r>
  <r>
    <x v="3325"/>
    <x v="2"/>
    <x v="1"/>
    <n v="3.1"/>
    <n v="53"/>
    <n v="29.56"/>
    <n v="2947"/>
    <n v="28392"/>
    <x v="9"/>
    <n v="589"/>
    <n v="191.58"/>
    <n v="7.1"/>
    <n v="7.5"/>
    <s v="Yes"/>
    <n v="35"/>
    <n v="9"/>
    <n v="44"/>
    <x v="0"/>
    <n v="377721.66"/>
    <x v="1"/>
  </r>
  <r>
    <x v="3326"/>
    <x v="1"/>
    <x v="2"/>
    <n v="4.4000000000000004"/>
    <n v="88"/>
    <n v="45.11"/>
    <n v="6049"/>
    <n v="68538"/>
    <x v="10"/>
    <n v="517"/>
    <n v="177.56"/>
    <n v="8.5"/>
    <n v="3.1"/>
    <s v="Yes"/>
    <n v="35"/>
    <n v="72"/>
    <n v="107"/>
    <x v="2"/>
    <n v="895521.09"/>
    <x v="0"/>
  </r>
  <r>
    <x v="3327"/>
    <x v="1"/>
    <x v="1"/>
    <n v="3.8"/>
    <n v="79"/>
    <n v="31.76"/>
    <n v="5224"/>
    <n v="53179"/>
    <x v="1"/>
    <n v="191"/>
    <n v="193.64"/>
    <n v="9.5"/>
    <n v="3.8"/>
    <s v="No"/>
    <n v="41"/>
    <n v="6"/>
    <n v="47"/>
    <x v="0"/>
    <n v="576499.43000000005"/>
    <x v="0"/>
  </r>
  <r>
    <x v="3328"/>
    <x v="1"/>
    <x v="1"/>
    <n v="4.5"/>
    <n v="86"/>
    <n v="26.35"/>
    <n v="4152"/>
    <n v="45701"/>
    <x v="3"/>
    <n v="139"/>
    <n v="215.6"/>
    <n v="2.4"/>
    <n v="4.5"/>
    <s v="Yes"/>
    <n v="57"/>
    <n v="0"/>
    <n v="57"/>
    <x v="1"/>
    <n v="519018.9"/>
    <x v="0"/>
  </r>
  <r>
    <x v="3329"/>
    <x v="2"/>
    <x v="3"/>
    <n v="3.9"/>
    <n v="61"/>
    <n v="34.159999999999997"/>
    <n v="3155"/>
    <n v="38955"/>
    <x v="4"/>
    <n v="747"/>
    <n v="144.84"/>
    <n v="6.6"/>
    <n v="2.6"/>
    <s v="Yes"/>
    <n v="47"/>
    <n v="32"/>
    <n v="79"/>
    <x v="1"/>
    <n v="476816.33"/>
    <x v="1"/>
  </r>
  <r>
    <x v="3330"/>
    <x v="0"/>
    <x v="0"/>
    <n v="3.7"/>
    <n v="30"/>
    <n v="67.88"/>
    <n v="862"/>
    <n v="9969"/>
    <x v="15"/>
    <n v="362"/>
    <n v="65.91"/>
    <n v="6.2"/>
    <n v="5.3"/>
    <s v="No"/>
    <n v="14"/>
    <n v="10"/>
    <n v="24"/>
    <x v="0"/>
    <n v="458866.17"/>
    <x v="1"/>
  </r>
  <r>
    <x v="3331"/>
    <x v="1"/>
    <x v="3"/>
    <n v="3.9"/>
    <n v="80"/>
    <n v="33.97"/>
    <n v="5751"/>
    <n v="61499"/>
    <x v="18"/>
    <n v="229"/>
    <n v="63.89"/>
    <n v="8.8000000000000007"/>
    <n v="2.2000000000000002"/>
    <s v="No"/>
    <n v="13"/>
    <n v="12"/>
    <n v="25"/>
    <x v="0"/>
    <n v="625663.1"/>
    <x v="0"/>
  </r>
  <r>
    <x v="3332"/>
    <x v="0"/>
    <x v="3"/>
    <n v="4.5"/>
    <n v="42"/>
    <n v="35.42"/>
    <n v="3452"/>
    <n v="37899"/>
    <x v="15"/>
    <n v="598"/>
    <n v="264.68"/>
    <n v="9.1"/>
    <n v="3.9"/>
    <s v="Yes"/>
    <n v="26"/>
    <n v="33"/>
    <n v="59"/>
    <x v="1"/>
    <n v="345651.89"/>
    <x v="1"/>
  </r>
  <r>
    <x v="3333"/>
    <x v="1"/>
    <x v="5"/>
    <n v="4.8"/>
    <n v="70"/>
    <n v="38.950000000000003"/>
    <n v="2558"/>
    <n v="32433"/>
    <x v="9"/>
    <n v="51"/>
    <n v="219.35"/>
    <n v="7.8"/>
    <n v="2"/>
    <s v="Yes"/>
    <n v="54"/>
    <n v="10"/>
    <n v="64"/>
    <x v="1"/>
    <n v="629056.94999999995"/>
    <x v="0"/>
  </r>
  <r>
    <x v="3334"/>
    <x v="0"/>
    <x v="5"/>
    <n v="3.1"/>
    <n v="30"/>
    <n v="41.08"/>
    <n v="699"/>
    <n v="6579"/>
    <x v="7"/>
    <n v="979"/>
    <n v="241.05"/>
    <n v="6.4"/>
    <n v="1.3"/>
    <s v="Yes"/>
    <n v="16"/>
    <n v="14"/>
    <n v="30"/>
    <x v="0"/>
    <n v="294313.45"/>
    <x v="1"/>
  </r>
  <r>
    <x v="3335"/>
    <x v="2"/>
    <x v="5"/>
    <n v="4"/>
    <n v="70"/>
    <n v="37.630000000000003"/>
    <n v="3646"/>
    <n v="37124"/>
    <x v="7"/>
    <n v="83"/>
    <n v="282.2"/>
    <n v="2.8"/>
    <n v="4.2"/>
    <s v="No"/>
    <n v="24"/>
    <n v="34"/>
    <n v="58"/>
    <x v="1"/>
    <n v="606041.64"/>
    <x v="0"/>
  </r>
  <r>
    <x v="3336"/>
    <x v="2"/>
    <x v="2"/>
    <n v="3.1"/>
    <n v="65"/>
    <n v="51.99"/>
    <n v="666"/>
    <n v="7292"/>
    <x v="14"/>
    <n v="363"/>
    <n v="237.64"/>
    <n v="3.5"/>
    <n v="6.6"/>
    <s v="No"/>
    <n v="45"/>
    <n v="37"/>
    <n v="82"/>
    <x v="1"/>
    <n v="752480.43"/>
    <x v="0"/>
  </r>
  <r>
    <x v="3337"/>
    <x v="1"/>
    <x v="0"/>
    <n v="3.9"/>
    <n v="76"/>
    <n v="74.39"/>
    <n v="5446"/>
    <n v="54015"/>
    <x v="11"/>
    <n v="275"/>
    <n v="223.08"/>
    <n v="6.4"/>
    <n v="2.4"/>
    <s v="Yes"/>
    <n v="41"/>
    <n v="44"/>
    <n v="85"/>
    <x v="1"/>
    <n v="1277290.06"/>
    <x v="2"/>
  </r>
  <r>
    <x v="3338"/>
    <x v="0"/>
    <x v="0"/>
    <n v="4.8"/>
    <n v="39"/>
    <n v="67.459999999999994"/>
    <n v="2154"/>
    <n v="25058"/>
    <x v="15"/>
    <n v="634"/>
    <n v="213.94"/>
    <n v="2.2999999999999998"/>
    <n v="9.9"/>
    <s v="No"/>
    <n v="17"/>
    <n v="14"/>
    <n v="31"/>
    <x v="0"/>
    <n v="593119.02"/>
    <x v="0"/>
  </r>
  <r>
    <x v="3339"/>
    <x v="2"/>
    <x v="5"/>
    <n v="3.7"/>
    <n v="65"/>
    <n v="40.590000000000003"/>
    <n v="2833"/>
    <n v="31012"/>
    <x v="11"/>
    <n v="413"/>
    <n v="114.64"/>
    <n v="2.7"/>
    <n v="3.5"/>
    <s v="No"/>
    <n v="63"/>
    <n v="58"/>
    <n v="121"/>
    <x v="2"/>
    <n v="609436.14"/>
    <x v="0"/>
  </r>
  <r>
    <x v="3340"/>
    <x v="1"/>
    <x v="1"/>
    <n v="4.9000000000000004"/>
    <n v="70"/>
    <n v="32.14"/>
    <n v="8405"/>
    <n v="86624"/>
    <x v="11"/>
    <n v="934"/>
    <n v="289.32"/>
    <n v="9.1999999999999993"/>
    <n v="1.2"/>
    <s v="No"/>
    <n v="32"/>
    <n v="65"/>
    <n v="97"/>
    <x v="1"/>
    <n v="536830.48"/>
    <x v="0"/>
  </r>
  <r>
    <x v="3341"/>
    <x v="1"/>
    <x v="2"/>
    <n v="4.3"/>
    <n v="78"/>
    <n v="51.21"/>
    <n v="2265"/>
    <n v="29394"/>
    <x v="7"/>
    <n v="556"/>
    <n v="185.51"/>
    <n v="9.6"/>
    <n v="1.3"/>
    <s v="Yes"/>
    <n v="65"/>
    <n v="13"/>
    <n v="78"/>
    <x v="1"/>
    <n v="906192.8"/>
    <x v="0"/>
  </r>
  <r>
    <x v="3342"/>
    <x v="2"/>
    <x v="1"/>
    <n v="4.9000000000000004"/>
    <n v="55"/>
    <n v="29.02"/>
    <n v="4516"/>
    <n v="51269"/>
    <x v="12"/>
    <n v="999"/>
    <n v="105.52"/>
    <n v="1"/>
    <n v="7"/>
    <s v="Yes"/>
    <n v="38"/>
    <n v="13"/>
    <n v="51"/>
    <x v="1"/>
    <n v="372361.37"/>
    <x v="1"/>
  </r>
  <r>
    <x v="3343"/>
    <x v="2"/>
    <x v="4"/>
    <n v="4.5"/>
    <n v="64"/>
    <n v="62.06"/>
    <n v="4059"/>
    <n v="47956"/>
    <x v="2"/>
    <n v="165"/>
    <n v="102.46"/>
    <n v="8.8000000000000007"/>
    <n v="7"/>
    <s v="No"/>
    <n v="5"/>
    <n v="45"/>
    <n v="50"/>
    <x v="0"/>
    <n v="907652.26"/>
    <x v="0"/>
  </r>
  <r>
    <x v="3344"/>
    <x v="1"/>
    <x v="0"/>
    <n v="3.2"/>
    <n v="73"/>
    <n v="65.31"/>
    <n v="6145"/>
    <n v="63665"/>
    <x v="6"/>
    <n v="163"/>
    <n v="253.82"/>
    <n v="9.4"/>
    <n v="9.1"/>
    <s v="Yes"/>
    <n v="6"/>
    <n v="40"/>
    <n v="46"/>
    <x v="0"/>
    <n v="1083091.98"/>
    <x v="2"/>
  </r>
  <r>
    <x v="3345"/>
    <x v="0"/>
    <x v="0"/>
    <n v="3.5"/>
    <n v="44"/>
    <n v="69.069999999999993"/>
    <n v="3282"/>
    <n v="37296"/>
    <x v="1"/>
    <n v="591"/>
    <n v="112.55"/>
    <n v="5.7"/>
    <n v="1.8"/>
    <s v="Yes"/>
    <n v="41"/>
    <n v="23"/>
    <n v="64"/>
    <x v="1"/>
    <n v="689698.8"/>
    <x v="0"/>
  </r>
  <r>
    <x v="3346"/>
    <x v="0"/>
    <x v="1"/>
    <n v="3.8"/>
    <n v="39"/>
    <n v="30.86"/>
    <n v="2007"/>
    <n v="19070"/>
    <x v="9"/>
    <n v="644"/>
    <n v="60.36"/>
    <n v="5"/>
    <n v="4.4000000000000004"/>
    <s v="No"/>
    <n v="2"/>
    <n v="4"/>
    <n v="6"/>
    <x v="0"/>
    <n v="292712.42"/>
    <x v="1"/>
  </r>
  <r>
    <x v="3347"/>
    <x v="0"/>
    <x v="2"/>
    <n v="3.3"/>
    <n v="45"/>
    <n v="45.23"/>
    <n v="1065"/>
    <n v="15561"/>
    <x v="3"/>
    <n v="528"/>
    <n v="157.1"/>
    <n v="9.3000000000000007"/>
    <n v="9"/>
    <s v="No"/>
    <n v="34"/>
    <n v="33"/>
    <n v="67"/>
    <x v="1"/>
    <n v="470353.61"/>
    <x v="1"/>
  </r>
  <r>
    <x v="3348"/>
    <x v="1"/>
    <x v="0"/>
    <n v="4"/>
    <n v="82"/>
    <n v="70.58"/>
    <n v="2388"/>
    <n v="31209"/>
    <x v="2"/>
    <n v="769"/>
    <n v="254.34"/>
    <n v="1.1000000000000001"/>
    <n v="8.1999999999999993"/>
    <s v="No"/>
    <n v="62"/>
    <n v="31"/>
    <n v="93"/>
    <x v="1"/>
    <n v="1303370.03"/>
    <x v="2"/>
  </r>
  <r>
    <x v="3349"/>
    <x v="2"/>
    <x v="1"/>
    <n v="3.9"/>
    <n v="68"/>
    <n v="32.200000000000003"/>
    <n v="3782"/>
    <n v="37795"/>
    <x v="14"/>
    <n v="156"/>
    <n v="153.61000000000001"/>
    <n v="8.6"/>
    <n v="3.1"/>
    <s v="Yes"/>
    <n v="38"/>
    <n v="45"/>
    <n v="83"/>
    <x v="1"/>
    <n v="496919.75"/>
    <x v="1"/>
  </r>
  <r>
    <x v="3350"/>
    <x v="1"/>
    <x v="3"/>
    <n v="4.9000000000000004"/>
    <n v="89"/>
    <n v="38.35"/>
    <n v="4482"/>
    <n v="46468"/>
    <x v="11"/>
    <n v="364"/>
    <n v="250.89"/>
    <n v="3.7"/>
    <n v="9"/>
    <s v="Yes"/>
    <n v="13"/>
    <n v="76"/>
    <n v="89"/>
    <x v="1"/>
    <n v="784017.4"/>
    <x v="0"/>
  </r>
  <r>
    <x v="3351"/>
    <x v="2"/>
    <x v="3"/>
    <n v="3.9"/>
    <n v="53"/>
    <n v="31.25"/>
    <n v="1682"/>
    <n v="17195"/>
    <x v="8"/>
    <n v="747"/>
    <n v="256.8"/>
    <n v="6.8"/>
    <n v="7.1"/>
    <s v="Yes"/>
    <n v="35"/>
    <n v="15"/>
    <n v="50"/>
    <x v="0"/>
    <n v="380108"/>
    <x v="1"/>
  </r>
  <r>
    <x v="3352"/>
    <x v="0"/>
    <x v="2"/>
    <n v="4.5999999999999996"/>
    <n v="49"/>
    <n v="55.9"/>
    <n v="1325"/>
    <n v="19795"/>
    <x v="7"/>
    <n v="937"/>
    <n v="264.43"/>
    <n v="3.9"/>
    <n v="3.4"/>
    <s v="No"/>
    <n v="19"/>
    <n v="20"/>
    <n v="39"/>
    <x v="0"/>
    <n v="626544.25"/>
    <x v="0"/>
  </r>
  <r>
    <x v="3353"/>
    <x v="0"/>
    <x v="1"/>
    <n v="4.9000000000000004"/>
    <n v="45"/>
    <n v="31.67"/>
    <n v="2506"/>
    <n v="29917"/>
    <x v="18"/>
    <n v="201"/>
    <n v="197.22"/>
    <n v="5.7"/>
    <n v="1.4"/>
    <s v="Yes"/>
    <n v="17"/>
    <n v="21"/>
    <n v="38"/>
    <x v="0"/>
    <n v="334518.15999999997"/>
    <x v="1"/>
  </r>
  <r>
    <x v="3354"/>
    <x v="2"/>
    <x v="3"/>
    <n v="4.8"/>
    <n v="60"/>
    <n v="34"/>
    <n v="3489"/>
    <n v="38594"/>
    <x v="0"/>
    <n v="960"/>
    <n v="224.87"/>
    <n v="8.3000000000000007"/>
    <n v="5.5"/>
    <s v="No"/>
    <n v="27"/>
    <n v="22"/>
    <n v="49"/>
    <x v="0"/>
    <n v="477409.2"/>
    <x v="1"/>
  </r>
  <r>
    <x v="3355"/>
    <x v="2"/>
    <x v="2"/>
    <n v="3.4"/>
    <n v="64"/>
    <n v="47.74"/>
    <n v="3310"/>
    <n v="31948"/>
    <x v="10"/>
    <n v="711"/>
    <n v="115.46"/>
    <n v="2.6"/>
    <n v="7.4"/>
    <s v="Yes"/>
    <n v="58"/>
    <n v="31"/>
    <n v="89"/>
    <x v="1"/>
    <n v="688357.1"/>
    <x v="0"/>
  </r>
  <r>
    <x v="3356"/>
    <x v="1"/>
    <x v="5"/>
    <n v="4"/>
    <n v="80"/>
    <n v="41.3"/>
    <n v="6827"/>
    <n v="67338"/>
    <x v="18"/>
    <n v="209"/>
    <n v="74.92"/>
    <n v="7"/>
    <n v="3.4"/>
    <s v="No"/>
    <n v="37"/>
    <n v="75"/>
    <n v="112"/>
    <x v="2"/>
    <n v="759427"/>
    <x v="0"/>
  </r>
  <r>
    <x v="3357"/>
    <x v="0"/>
    <x v="2"/>
    <n v="3.7"/>
    <n v="40"/>
    <n v="54.7"/>
    <n v="920"/>
    <n v="14996"/>
    <x v="17"/>
    <n v="124"/>
    <n v="183.2"/>
    <n v="9.1"/>
    <n v="2.5"/>
    <s v="No"/>
    <n v="37"/>
    <n v="21"/>
    <n v="58"/>
    <x v="1"/>
    <n v="500522.4"/>
    <x v="0"/>
  </r>
  <r>
    <x v="3358"/>
    <x v="1"/>
    <x v="4"/>
    <n v="3.8"/>
    <n v="72"/>
    <n v="60.73"/>
    <n v="2103"/>
    <n v="24738"/>
    <x v="13"/>
    <n v="398"/>
    <n v="52.65"/>
    <n v="9.1"/>
    <n v="1.7"/>
    <s v="Yes"/>
    <n v="22"/>
    <n v="52"/>
    <n v="74"/>
    <x v="1"/>
    <n v="987672.06"/>
    <x v="0"/>
  </r>
  <r>
    <x v="3359"/>
    <x v="1"/>
    <x v="5"/>
    <n v="3.7"/>
    <n v="86"/>
    <n v="42.28"/>
    <n v="3861"/>
    <n v="44679"/>
    <x v="4"/>
    <n v="731"/>
    <n v="166.43"/>
    <n v="9"/>
    <n v="8.6"/>
    <s v="No"/>
    <n v="60"/>
    <n v="22"/>
    <n v="82"/>
    <x v="1"/>
    <n v="823055.93"/>
    <x v="0"/>
  </r>
  <r>
    <x v="3360"/>
    <x v="1"/>
    <x v="1"/>
    <n v="4.7"/>
    <n v="74"/>
    <n v="28.93"/>
    <n v="2269"/>
    <n v="30131"/>
    <x v="14"/>
    <n v="236"/>
    <n v="75.52"/>
    <n v="5.7"/>
    <n v="1.5"/>
    <s v="No"/>
    <n v="57"/>
    <n v="34"/>
    <n v="91"/>
    <x v="1"/>
    <n v="481454.26"/>
    <x v="1"/>
  </r>
  <r>
    <x v="3361"/>
    <x v="0"/>
    <x v="5"/>
    <n v="3.9"/>
    <n v="42"/>
    <n v="39.270000000000003"/>
    <n v="2710"/>
    <n v="27190"/>
    <x v="1"/>
    <n v="905"/>
    <n v="77.11"/>
    <n v="7.9"/>
    <n v="6.5"/>
    <s v="Yes"/>
    <n v="31"/>
    <n v="24"/>
    <n v="55"/>
    <x v="1"/>
    <n v="385799.81"/>
    <x v="1"/>
  </r>
  <r>
    <x v="3362"/>
    <x v="1"/>
    <x v="5"/>
    <n v="4"/>
    <n v="79"/>
    <n v="38.15"/>
    <n v="4226"/>
    <n v="43000"/>
    <x v="2"/>
    <n v="388"/>
    <n v="267.7"/>
    <n v="5"/>
    <n v="7.9"/>
    <s v="Yes"/>
    <n v="78"/>
    <n v="42"/>
    <n v="120"/>
    <x v="2"/>
    <n v="698326.15"/>
    <x v="0"/>
  </r>
  <r>
    <x v="3363"/>
    <x v="1"/>
    <x v="1"/>
    <n v="5"/>
    <n v="74"/>
    <n v="32.76"/>
    <n v="6344"/>
    <n v="66632"/>
    <x v="12"/>
    <n v="872"/>
    <n v="210.13"/>
    <n v="5.0999999999999996"/>
    <n v="8"/>
    <s v="Yes"/>
    <n v="10"/>
    <n v="61"/>
    <n v="71"/>
    <x v="1"/>
    <n v="560376.12"/>
    <x v="0"/>
  </r>
  <r>
    <x v="3364"/>
    <x v="1"/>
    <x v="1"/>
    <n v="3.1"/>
    <n v="81"/>
    <n v="28.95"/>
    <n v="3166"/>
    <n v="33652"/>
    <x v="14"/>
    <n v="438"/>
    <n v="211.31"/>
    <n v="3.6"/>
    <n v="6.9"/>
    <s v="Yes"/>
    <n v="79"/>
    <n v="44"/>
    <n v="123"/>
    <x v="2"/>
    <n v="530662.5"/>
    <x v="0"/>
  </r>
  <r>
    <x v="3365"/>
    <x v="1"/>
    <x v="3"/>
    <n v="4"/>
    <n v="77"/>
    <n v="32.1"/>
    <n v="3909"/>
    <n v="46378"/>
    <x v="6"/>
    <n v="543"/>
    <n v="151.12"/>
    <n v="3.6"/>
    <n v="6.9"/>
    <s v="Yes"/>
    <n v="43"/>
    <n v="56"/>
    <n v="99"/>
    <x v="1"/>
    <n v="572998.6"/>
    <x v="0"/>
  </r>
  <r>
    <x v="3366"/>
    <x v="1"/>
    <x v="4"/>
    <n v="4.5"/>
    <n v="81"/>
    <n v="59.06"/>
    <n v="7556"/>
    <n v="84766"/>
    <x v="17"/>
    <n v="218"/>
    <n v="153.31"/>
    <n v="1.3"/>
    <n v="5.3"/>
    <s v="Yes"/>
    <n v="38"/>
    <n v="66"/>
    <n v="104"/>
    <x v="2"/>
    <n v="1083115.8799999999"/>
    <x v="2"/>
  </r>
  <r>
    <x v="3367"/>
    <x v="1"/>
    <x v="1"/>
    <n v="3.3"/>
    <n v="85"/>
    <n v="34.39"/>
    <n v="1888"/>
    <n v="23223"/>
    <x v="8"/>
    <n v="874"/>
    <n v="125.78"/>
    <n v="5.8"/>
    <n v="4.8"/>
    <s v="Yes"/>
    <n v="43"/>
    <n v="54"/>
    <n v="97"/>
    <x v="1"/>
    <n v="658546.82999999996"/>
    <x v="0"/>
  </r>
  <r>
    <x v="3368"/>
    <x v="0"/>
    <x v="0"/>
    <n v="4.2"/>
    <n v="31"/>
    <n v="73.12"/>
    <n v="2348"/>
    <n v="23756"/>
    <x v="2"/>
    <n v="102"/>
    <n v="158.59"/>
    <n v="3.8"/>
    <n v="2.2000000000000002"/>
    <s v="Yes"/>
    <n v="18"/>
    <n v="30"/>
    <n v="48"/>
    <x v="0"/>
    <n v="525835.24"/>
    <x v="0"/>
  </r>
  <r>
    <x v="3369"/>
    <x v="1"/>
    <x v="0"/>
    <n v="3.5"/>
    <n v="72"/>
    <n v="68.680000000000007"/>
    <n v="4840"/>
    <n v="46908"/>
    <x v="9"/>
    <n v="983"/>
    <n v="196.78"/>
    <n v="2.7"/>
    <n v="5.8"/>
    <s v="No"/>
    <n v="68"/>
    <n v="53"/>
    <n v="121"/>
    <x v="2"/>
    <n v="1126077.92"/>
    <x v="2"/>
  </r>
  <r>
    <x v="3370"/>
    <x v="2"/>
    <x v="4"/>
    <n v="4.7"/>
    <n v="67"/>
    <n v="64.97"/>
    <n v="1749"/>
    <n v="17440"/>
    <x v="1"/>
    <n v="306"/>
    <n v="96.65"/>
    <n v="2.1"/>
    <n v="1.6"/>
    <s v="No"/>
    <n v="3"/>
    <n v="35"/>
    <n v="38"/>
    <x v="0"/>
    <n v="969731.17"/>
    <x v="0"/>
  </r>
  <r>
    <x v="3371"/>
    <x v="1"/>
    <x v="2"/>
    <n v="3.7"/>
    <n v="86"/>
    <n v="45.82"/>
    <n v="3964"/>
    <n v="46891"/>
    <x v="18"/>
    <n v="621"/>
    <n v="115.42"/>
    <n v="4.0999999999999996"/>
    <n v="5.2"/>
    <s v="Yes"/>
    <n v="73"/>
    <n v="34"/>
    <n v="107"/>
    <x v="2"/>
    <n v="894059.17"/>
    <x v="0"/>
  </r>
  <r>
    <x v="3372"/>
    <x v="1"/>
    <x v="2"/>
    <n v="3.7"/>
    <n v="71"/>
    <n v="45.55"/>
    <n v="4390"/>
    <n v="44996"/>
    <x v="17"/>
    <n v="271"/>
    <n v="173.69"/>
    <n v="9.1"/>
    <n v="7.6"/>
    <s v="No"/>
    <n v="6"/>
    <n v="13"/>
    <n v="19"/>
    <x v="0"/>
    <n v="736849.2"/>
    <x v="0"/>
  </r>
  <r>
    <x v="3373"/>
    <x v="0"/>
    <x v="0"/>
    <n v="4.2"/>
    <n v="41"/>
    <n v="66.400000000000006"/>
    <n v="4002"/>
    <n v="39343"/>
    <x v="0"/>
    <n v="637"/>
    <n v="146.19999999999999"/>
    <n v="5.6"/>
    <n v="5"/>
    <s v="Yes"/>
    <n v="4"/>
    <n v="21"/>
    <n v="25"/>
    <x v="0"/>
    <n v="625409.75"/>
    <x v="0"/>
  </r>
  <r>
    <x v="3374"/>
    <x v="0"/>
    <x v="1"/>
    <n v="3.4"/>
    <n v="46"/>
    <n v="26.28"/>
    <n v="822"/>
    <n v="15640"/>
    <x v="16"/>
    <n v="95"/>
    <n v="254.87"/>
    <n v="6"/>
    <n v="5.6"/>
    <s v="Yes"/>
    <n v="34"/>
    <n v="14"/>
    <n v="48"/>
    <x v="0"/>
    <n v="281011.15999999997"/>
    <x v="1"/>
  </r>
  <r>
    <x v="3375"/>
    <x v="2"/>
    <x v="4"/>
    <n v="3.6"/>
    <n v="55"/>
    <n v="55.97"/>
    <n v="2179"/>
    <n v="30016"/>
    <x v="11"/>
    <n v="309"/>
    <n v="255.42"/>
    <n v="1.5"/>
    <n v="8.6"/>
    <s v="No"/>
    <n v="51"/>
    <n v="22"/>
    <n v="73"/>
    <x v="1"/>
    <n v="705681.76"/>
    <x v="0"/>
  </r>
  <r>
    <x v="3376"/>
    <x v="2"/>
    <x v="2"/>
    <n v="3.8"/>
    <n v="66"/>
    <n v="52.27"/>
    <n v="2399"/>
    <n v="30462"/>
    <x v="18"/>
    <n v="64"/>
    <n v="134"/>
    <n v="5.7"/>
    <n v="6.8"/>
    <s v="Yes"/>
    <n v="33"/>
    <n v="49"/>
    <n v="82"/>
    <x v="1"/>
    <n v="783296.32"/>
    <x v="0"/>
  </r>
  <r>
    <x v="3377"/>
    <x v="0"/>
    <x v="2"/>
    <n v="3.7"/>
    <n v="31"/>
    <n v="51.61"/>
    <n v="2499"/>
    <n v="25767"/>
    <x v="12"/>
    <n v="898"/>
    <n v="162.69999999999999"/>
    <n v="7"/>
    <n v="2.1"/>
    <s v="Yes"/>
    <n v="27"/>
    <n v="23"/>
    <n v="50"/>
    <x v="0"/>
    <n v="370343.64"/>
    <x v="1"/>
  </r>
  <r>
    <x v="3378"/>
    <x v="0"/>
    <x v="5"/>
    <n v="4"/>
    <n v="37"/>
    <n v="42.12"/>
    <n v="2551"/>
    <n v="33817"/>
    <x v="16"/>
    <n v="677"/>
    <n v="294.14999999999998"/>
    <n v="2.4"/>
    <n v="5.9"/>
    <s v="No"/>
    <n v="34"/>
    <n v="32"/>
    <n v="66"/>
    <x v="1"/>
    <n v="362099.63"/>
    <x v="1"/>
  </r>
  <r>
    <x v="3379"/>
    <x v="1"/>
    <x v="0"/>
    <n v="4.2"/>
    <n v="83"/>
    <n v="72.569999999999993"/>
    <n v="2247"/>
    <n v="22265"/>
    <x v="0"/>
    <n v="61"/>
    <n v="256.87"/>
    <n v="9.9"/>
    <n v="4.3"/>
    <s v="Yes"/>
    <n v="4"/>
    <n v="70"/>
    <n v="74"/>
    <x v="1"/>
    <n v="1349180.82"/>
    <x v="2"/>
  </r>
  <r>
    <x v="3380"/>
    <x v="0"/>
    <x v="1"/>
    <n v="4.0999999999999996"/>
    <n v="35"/>
    <n v="33.33"/>
    <n v="2570"/>
    <n v="27886"/>
    <x v="6"/>
    <n v="50"/>
    <n v="103.92"/>
    <n v="9.1999999999999993"/>
    <n v="2.9"/>
    <s v="Yes"/>
    <n v="14"/>
    <n v="8"/>
    <n v="22"/>
    <x v="0"/>
    <n v="281607.01"/>
    <x v="1"/>
  </r>
  <r>
    <x v="3381"/>
    <x v="2"/>
    <x v="4"/>
    <n v="4.3"/>
    <n v="58"/>
    <n v="57.28"/>
    <n v="2741"/>
    <n v="33674"/>
    <x v="0"/>
    <n v="126"/>
    <n v="120.06"/>
    <n v="9.9"/>
    <n v="6.8"/>
    <s v="Yes"/>
    <n v="32"/>
    <n v="33"/>
    <n v="65"/>
    <x v="1"/>
    <n v="758690.96"/>
    <x v="0"/>
  </r>
  <r>
    <x v="3382"/>
    <x v="1"/>
    <x v="2"/>
    <n v="3.6"/>
    <n v="70"/>
    <n v="51.85"/>
    <n v="2416"/>
    <n v="24504"/>
    <x v="12"/>
    <n v="591"/>
    <n v="70.87"/>
    <n v="4.2"/>
    <n v="4.5"/>
    <s v="No"/>
    <n v="47"/>
    <n v="42"/>
    <n v="89"/>
    <x v="1"/>
    <n v="815856.35"/>
    <x v="0"/>
  </r>
  <r>
    <x v="3383"/>
    <x v="2"/>
    <x v="5"/>
    <n v="3.3"/>
    <n v="54"/>
    <n v="41.38"/>
    <n v="2456"/>
    <n v="22882"/>
    <x v="9"/>
    <n v="763"/>
    <n v="219.46"/>
    <n v="8.4"/>
    <n v="7.9"/>
    <s v="Yes"/>
    <n v="27"/>
    <n v="19"/>
    <n v="46"/>
    <x v="0"/>
    <n v="524767.46"/>
    <x v="0"/>
  </r>
  <r>
    <x v="3384"/>
    <x v="1"/>
    <x v="0"/>
    <n v="4.5"/>
    <n v="76"/>
    <n v="75.38"/>
    <n v="1822"/>
    <n v="26237"/>
    <x v="0"/>
    <n v="951"/>
    <n v="129.22"/>
    <n v="4"/>
    <n v="6.3"/>
    <s v="Yes"/>
    <n v="27"/>
    <n v="18"/>
    <n v="45"/>
    <x v="0"/>
    <n v="1282113.67"/>
    <x v="2"/>
  </r>
  <r>
    <x v="3385"/>
    <x v="0"/>
    <x v="0"/>
    <n v="4.7"/>
    <n v="38"/>
    <n v="67.56"/>
    <n v="3471"/>
    <n v="39382"/>
    <x v="3"/>
    <n v="890"/>
    <n v="184.15"/>
    <n v="7.7"/>
    <n v="1.9"/>
    <s v="Yes"/>
    <n v="14"/>
    <n v="31"/>
    <n v="45"/>
    <x v="0"/>
    <n v="588030.12"/>
    <x v="0"/>
  </r>
  <r>
    <x v="3386"/>
    <x v="2"/>
    <x v="4"/>
    <n v="3.5"/>
    <n v="63"/>
    <n v="55.65"/>
    <n v="3458"/>
    <n v="41234"/>
    <x v="5"/>
    <n v="99"/>
    <n v="242.04"/>
    <n v="9.5"/>
    <n v="4.2"/>
    <s v="No"/>
    <n v="20"/>
    <n v="49"/>
    <n v="69"/>
    <x v="1"/>
    <n v="796939.6"/>
    <x v="0"/>
  </r>
  <r>
    <x v="3387"/>
    <x v="1"/>
    <x v="2"/>
    <n v="3.8"/>
    <n v="78"/>
    <n v="52.19"/>
    <n v="2774"/>
    <n v="26802"/>
    <x v="17"/>
    <n v="691"/>
    <n v="259.01"/>
    <n v="2.4"/>
    <n v="3.4"/>
    <s v="No"/>
    <n v="34"/>
    <n v="20"/>
    <n v="54"/>
    <x v="1"/>
    <n v="914110.94"/>
    <x v="0"/>
  </r>
  <r>
    <x v="3388"/>
    <x v="1"/>
    <x v="4"/>
    <n v="4"/>
    <n v="73"/>
    <n v="63.14"/>
    <n v="7888"/>
    <n v="79465"/>
    <x v="15"/>
    <n v="55"/>
    <n v="131.34"/>
    <n v="2.2999999999999998"/>
    <n v="2.2999999999999998"/>
    <s v="Yes"/>
    <n v="63"/>
    <n v="8"/>
    <n v="71"/>
    <x v="1"/>
    <n v="1035117.37"/>
    <x v="2"/>
  </r>
  <r>
    <x v="3389"/>
    <x v="0"/>
    <x v="4"/>
    <n v="4.0999999999999996"/>
    <n v="49"/>
    <n v="58.12"/>
    <n v="3246"/>
    <n v="31992"/>
    <x v="9"/>
    <n v="124"/>
    <n v="109.31"/>
    <n v="1.9"/>
    <n v="8.1999999999999993"/>
    <s v="No"/>
    <n v="40"/>
    <n v="35"/>
    <n v="75"/>
    <x v="1"/>
    <n v="658811.31999999995"/>
    <x v="0"/>
  </r>
  <r>
    <x v="3390"/>
    <x v="0"/>
    <x v="3"/>
    <n v="4.3"/>
    <n v="44"/>
    <n v="36.28"/>
    <n v="1170"/>
    <n v="19751"/>
    <x v="16"/>
    <n v="395"/>
    <n v="262.13"/>
    <n v="8.1999999999999993"/>
    <n v="4.4000000000000004"/>
    <s v="Yes"/>
    <n v="3"/>
    <n v="33"/>
    <n v="36"/>
    <x v="0"/>
    <n v="367732.71"/>
    <x v="1"/>
  </r>
  <r>
    <x v="3391"/>
    <x v="0"/>
    <x v="5"/>
    <n v="3.1"/>
    <n v="33"/>
    <n v="35.65"/>
    <n v="1794"/>
    <n v="22351"/>
    <x v="4"/>
    <n v="909"/>
    <n v="145.32"/>
    <n v="7"/>
    <n v="6.5"/>
    <s v="No"/>
    <n v="26"/>
    <n v="5"/>
    <n v="31"/>
    <x v="0"/>
    <n v="276124.25"/>
    <x v="1"/>
  </r>
  <r>
    <x v="3392"/>
    <x v="2"/>
    <x v="0"/>
    <n v="4.4000000000000004"/>
    <n v="52"/>
    <n v="75.56"/>
    <n v="2360"/>
    <n v="32894"/>
    <x v="13"/>
    <n v="382"/>
    <n v="255.5"/>
    <n v="5.7"/>
    <n v="8.9"/>
    <s v="Yes"/>
    <n v="44"/>
    <n v="32"/>
    <n v="76"/>
    <x v="1"/>
    <n v="894468.54"/>
    <x v="0"/>
  </r>
  <r>
    <x v="3393"/>
    <x v="1"/>
    <x v="3"/>
    <n v="3.1"/>
    <n v="90"/>
    <n v="31.21"/>
    <n v="4002"/>
    <n v="40608"/>
    <x v="10"/>
    <n v="727"/>
    <n v="87.44"/>
    <n v="8"/>
    <n v="5.9"/>
    <s v="Yes"/>
    <n v="9"/>
    <n v="78"/>
    <n v="87"/>
    <x v="1"/>
    <n v="636301.77"/>
    <x v="0"/>
  </r>
  <r>
    <x v="3394"/>
    <x v="0"/>
    <x v="1"/>
    <n v="3.9"/>
    <n v="43"/>
    <n v="25.74"/>
    <n v="2313"/>
    <n v="27724"/>
    <x v="5"/>
    <n v="893"/>
    <n v="277.98"/>
    <n v="8.6"/>
    <n v="3.3"/>
    <s v="Yes"/>
    <n v="13"/>
    <n v="17"/>
    <n v="30"/>
    <x v="0"/>
    <n v="266757.48"/>
    <x v="1"/>
  </r>
  <r>
    <x v="3395"/>
    <x v="2"/>
    <x v="0"/>
    <n v="4.7"/>
    <n v="58"/>
    <n v="65.489999999999995"/>
    <n v="4029"/>
    <n v="46061"/>
    <x v="12"/>
    <n v="900"/>
    <n v="170.78"/>
    <n v="9.5"/>
    <n v="8.1"/>
    <s v="No"/>
    <n v="46"/>
    <n v="22"/>
    <n v="68"/>
    <x v="1"/>
    <n v="861253.85"/>
    <x v="0"/>
  </r>
  <r>
    <x v="3396"/>
    <x v="2"/>
    <x v="0"/>
    <n v="3.9"/>
    <n v="68"/>
    <n v="69.7"/>
    <n v="1556"/>
    <n v="14673"/>
    <x v="4"/>
    <n v="323"/>
    <n v="92.53"/>
    <n v="2.8"/>
    <n v="4.9000000000000004"/>
    <s v="Yes"/>
    <n v="52"/>
    <n v="58"/>
    <n v="110"/>
    <x v="2"/>
    <n v="1058203.05"/>
    <x v="2"/>
  </r>
  <r>
    <x v="3397"/>
    <x v="2"/>
    <x v="5"/>
    <n v="3.3"/>
    <n v="55"/>
    <n v="36.07"/>
    <n v="710"/>
    <n v="15257"/>
    <x v="16"/>
    <n v="559"/>
    <n v="183.77"/>
    <n v="5"/>
    <n v="6.1"/>
    <s v="No"/>
    <n v="1"/>
    <n v="6"/>
    <n v="7"/>
    <x v="0"/>
    <n v="450211.49"/>
    <x v="1"/>
  </r>
  <r>
    <x v="3398"/>
    <x v="0"/>
    <x v="1"/>
    <n v="5"/>
    <n v="32"/>
    <n v="33.19"/>
    <n v="3142"/>
    <n v="38443"/>
    <x v="8"/>
    <n v="964"/>
    <n v="267.5"/>
    <n v="9.3000000000000007"/>
    <n v="9.1"/>
    <s v="Yes"/>
    <n v="17"/>
    <n v="13"/>
    <n v="30"/>
    <x v="0"/>
    <n v="255354.37"/>
    <x v="1"/>
  </r>
  <r>
    <x v="3399"/>
    <x v="0"/>
    <x v="2"/>
    <n v="4.8"/>
    <n v="47"/>
    <n v="54.89"/>
    <n v="1878"/>
    <n v="26501"/>
    <x v="4"/>
    <n v="717"/>
    <n v="147.33000000000001"/>
    <n v="5.2"/>
    <n v="5.4"/>
    <s v="Yes"/>
    <n v="42"/>
    <n v="13"/>
    <n v="55"/>
    <x v="1"/>
    <n v="583877.77"/>
    <x v="0"/>
  </r>
  <r>
    <x v="3400"/>
    <x v="1"/>
    <x v="1"/>
    <n v="4.5"/>
    <n v="85"/>
    <n v="27.86"/>
    <n v="4540"/>
    <n v="48378"/>
    <x v="4"/>
    <n v="317"/>
    <n v="94.52"/>
    <n v="5.4"/>
    <n v="4"/>
    <s v="Yes"/>
    <n v="40"/>
    <n v="52"/>
    <n v="92"/>
    <x v="1"/>
    <n v="540739.92000000004"/>
    <x v="0"/>
  </r>
  <r>
    <x v="3401"/>
    <x v="1"/>
    <x v="2"/>
    <n v="3.8"/>
    <n v="72"/>
    <n v="51.92"/>
    <n v="1685"/>
    <n v="18447"/>
    <x v="17"/>
    <n v="529"/>
    <n v="194.14"/>
    <n v="9.5"/>
    <n v="7.5"/>
    <s v="Yes"/>
    <n v="40"/>
    <n v="53"/>
    <n v="93"/>
    <x v="1"/>
    <n v="846510.97"/>
    <x v="0"/>
  </r>
  <r>
    <x v="3402"/>
    <x v="0"/>
    <x v="1"/>
    <n v="3.4"/>
    <n v="31"/>
    <n v="25.47"/>
    <n v="3363"/>
    <n v="41263"/>
    <x v="2"/>
    <n v="357"/>
    <n v="258.62"/>
    <n v="7.6"/>
    <n v="2.2000000000000002"/>
    <s v="No"/>
    <n v="14"/>
    <n v="19"/>
    <n v="33"/>
    <x v="0"/>
    <n v="204477.99"/>
    <x v="1"/>
  </r>
  <r>
    <x v="3403"/>
    <x v="2"/>
    <x v="4"/>
    <n v="4.9000000000000004"/>
    <n v="51"/>
    <n v="59.25"/>
    <n v="3347"/>
    <n v="35761"/>
    <x v="10"/>
    <n v="766"/>
    <n v="80.34"/>
    <n v="6"/>
    <n v="9.1999999999999993"/>
    <s v="No"/>
    <n v="44"/>
    <n v="33"/>
    <n v="77"/>
    <x v="1"/>
    <n v="684266.05"/>
    <x v="0"/>
  </r>
  <r>
    <x v="3404"/>
    <x v="2"/>
    <x v="1"/>
    <n v="4.0999999999999996"/>
    <n v="59"/>
    <n v="28.22"/>
    <n v="2541"/>
    <n v="29875"/>
    <x v="13"/>
    <n v="805"/>
    <n v="60.35"/>
    <n v="4.2"/>
    <n v="9.1999999999999993"/>
    <s v="No"/>
    <n v="49"/>
    <n v="29"/>
    <n v="78"/>
    <x v="1"/>
    <n v="395447.03"/>
    <x v="1"/>
  </r>
  <r>
    <x v="3405"/>
    <x v="2"/>
    <x v="3"/>
    <n v="4.7"/>
    <n v="64"/>
    <n v="32.51"/>
    <n v="4084"/>
    <n v="49815"/>
    <x v="3"/>
    <n v="648"/>
    <n v="64.069999999999993"/>
    <n v="9.1999999999999993"/>
    <n v="6.2"/>
    <s v="Yes"/>
    <n v="28"/>
    <n v="43"/>
    <n v="71"/>
    <x v="1"/>
    <n v="484581.12"/>
    <x v="1"/>
  </r>
  <r>
    <x v="3406"/>
    <x v="1"/>
    <x v="3"/>
    <n v="3.7"/>
    <n v="72"/>
    <n v="37.090000000000003"/>
    <n v="2566"/>
    <n v="30121"/>
    <x v="10"/>
    <n v="661"/>
    <n v="107.62"/>
    <n v="1.1000000000000001"/>
    <n v="2.4"/>
    <s v="Yes"/>
    <n v="64"/>
    <n v="28"/>
    <n v="92"/>
    <x v="1"/>
    <n v="598674.44999999995"/>
    <x v="0"/>
  </r>
  <r>
    <x v="3407"/>
    <x v="2"/>
    <x v="5"/>
    <n v="3.7"/>
    <n v="57"/>
    <n v="36.43"/>
    <n v="1248"/>
    <n v="18396"/>
    <x v="15"/>
    <n v="747"/>
    <n v="51.83"/>
    <n v="3.9"/>
    <n v="5.0999999999999996"/>
    <s v="No"/>
    <n v="16"/>
    <n v="6"/>
    <n v="22"/>
    <x v="0"/>
    <n v="467342.95"/>
    <x v="1"/>
  </r>
  <r>
    <x v="3408"/>
    <x v="1"/>
    <x v="2"/>
    <n v="5"/>
    <n v="87"/>
    <n v="54.47"/>
    <n v="4872"/>
    <n v="50670"/>
    <x v="10"/>
    <n v="271"/>
    <n v="157.16999999999999"/>
    <n v="9.5"/>
    <n v="4.8"/>
    <s v="Yes"/>
    <n v="43"/>
    <n v="45"/>
    <n v="88"/>
    <x v="1"/>
    <n v="1062143.77"/>
    <x v="2"/>
  </r>
  <r>
    <x v="3409"/>
    <x v="1"/>
    <x v="0"/>
    <n v="4"/>
    <n v="80"/>
    <n v="72.31"/>
    <n v="1626"/>
    <n v="22083"/>
    <x v="10"/>
    <n v="327"/>
    <n v="224.44"/>
    <n v="5.5"/>
    <n v="3.7"/>
    <s v="Yes"/>
    <n v="56"/>
    <n v="68"/>
    <n v="124"/>
    <x v="2"/>
    <n v="1286634.79"/>
    <x v="2"/>
  </r>
  <r>
    <x v="3410"/>
    <x v="2"/>
    <x v="5"/>
    <n v="3.3"/>
    <n v="56"/>
    <n v="42.82"/>
    <n v="2587"/>
    <n v="25017"/>
    <x v="9"/>
    <n v="407"/>
    <n v="227.61"/>
    <n v="6.6"/>
    <n v="2.6"/>
    <s v="No"/>
    <n v="27"/>
    <n v="24"/>
    <n v="51"/>
    <x v="1"/>
    <n v="556873.65"/>
    <x v="0"/>
  </r>
  <r>
    <x v="3411"/>
    <x v="2"/>
    <x v="3"/>
    <n v="3.4"/>
    <n v="68"/>
    <n v="40.29"/>
    <n v="3051"/>
    <n v="34412"/>
    <x v="6"/>
    <n v="734"/>
    <n v="209.18"/>
    <n v="5.8"/>
    <n v="3.4"/>
    <s v="No"/>
    <n v="32"/>
    <n v="33"/>
    <n v="65"/>
    <x v="1"/>
    <n v="628982.63"/>
    <x v="0"/>
  </r>
  <r>
    <x v="3412"/>
    <x v="0"/>
    <x v="3"/>
    <n v="4"/>
    <n v="36"/>
    <n v="40.369999999999997"/>
    <n v="2953"/>
    <n v="36006"/>
    <x v="2"/>
    <n v="367"/>
    <n v="124.05"/>
    <n v="4.5999999999999996"/>
    <n v="6"/>
    <s v="Yes"/>
    <n v="3"/>
    <n v="18"/>
    <n v="21"/>
    <x v="0"/>
    <n v="349388.65"/>
    <x v="1"/>
  </r>
  <r>
    <x v="3413"/>
    <x v="0"/>
    <x v="2"/>
    <n v="3.1"/>
    <n v="31"/>
    <n v="51.07"/>
    <n v="883"/>
    <n v="11601"/>
    <x v="14"/>
    <n v="91"/>
    <n v="233.98"/>
    <n v="7"/>
    <n v="7.2"/>
    <s v="No"/>
    <n v="26"/>
    <n v="10"/>
    <n v="36"/>
    <x v="0"/>
    <n v="358739.3"/>
    <x v="1"/>
  </r>
  <r>
    <x v="3414"/>
    <x v="2"/>
    <x v="3"/>
    <n v="3.9"/>
    <n v="55"/>
    <n v="35.450000000000003"/>
    <n v="1393"/>
    <n v="21566"/>
    <x v="16"/>
    <n v="116"/>
    <n v="194.12"/>
    <n v="7.9"/>
    <n v="9.8000000000000007"/>
    <s v="Yes"/>
    <n v="50"/>
    <n v="29"/>
    <n v="79"/>
    <x v="1"/>
    <n v="449045.6"/>
    <x v="1"/>
  </r>
  <r>
    <x v="3415"/>
    <x v="1"/>
    <x v="3"/>
    <n v="3.8"/>
    <n v="74"/>
    <n v="33.69"/>
    <n v="3859"/>
    <n v="41543"/>
    <x v="1"/>
    <n v="954"/>
    <n v="265.29000000000002"/>
    <n v="4.3"/>
    <n v="2.9"/>
    <s v="No"/>
    <n v="52"/>
    <n v="7"/>
    <n v="59"/>
    <x v="1"/>
    <n v="569341.5"/>
    <x v="0"/>
  </r>
  <r>
    <x v="3416"/>
    <x v="1"/>
    <x v="2"/>
    <n v="4.5999999999999996"/>
    <n v="83"/>
    <n v="52.87"/>
    <n v="7947"/>
    <n v="81181"/>
    <x v="18"/>
    <n v="241"/>
    <n v="169.5"/>
    <n v="6.3"/>
    <n v="2.8"/>
    <s v="No"/>
    <n v="25"/>
    <n v="17"/>
    <n v="42"/>
    <x v="0"/>
    <n v="996250.08"/>
    <x v="0"/>
  </r>
  <r>
    <x v="3417"/>
    <x v="1"/>
    <x v="3"/>
    <n v="3.7"/>
    <n v="87"/>
    <n v="35.92"/>
    <n v="5057"/>
    <n v="51442"/>
    <x v="8"/>
    <n v="192"/>
    <n v="95.04"/>
    <n v="1.7"/>
    <n v="2.1"/>
    <s v="Yes"/>
    <n v="70"/>
    <n v="86"/>
    <n v="156"/>
    <x v="2"/>
    <n v="706428.88"/>
    <x v="0"/>
  </r>
  <r>
    <x v="3418"/>
    <x v="1"/>
    <x v="0"/>
    <n v="5"/>
    <n v="73"/>
    <n v="75.260000000000005"/>
    <n v="6862"/>
    <n v="77191"/>
    <x v="16"/>
    <n v="975"/>
    <n v="208.66"/>
    <n v="5.9"/>
    <n v="9.5"/>
    <s v="Yes"/>
    <n v="42"/>
    <n v="59"/>
    <n v="101"/>
    <x v="2"/>
    <n v="1241585.43"/>
    <x v="2"/>
  </r>
  <r>
    <x v="3419"/>
    <x v="1"/>
    <x v="4"/>
    <n v="3.4"/>
    <n v="73"/>
    <n v="57.62"/>
    <n v="2596"/>
    <n v="33713"/>
    <x v="2"/>
    <n v="203"/>
    <n v="87.7"/>
    <n v="7.7"/>
    <n v="4.4000000000000004"/>
    <s v="No"/>
    <n v="52"/>
    <n v="43"/>
    <n v="95"/>
    <x v="1"/>
    <n v="956680.49"/>
    <x v="0"/>
  </r>
  <r>
    <x v="3420"/>
    <x v="0"/>
    <x v="5"/>
    <n v="4.2"/>
    <n v="42"/>
    <n v="38.409999999999997"/>
    <n v="2328"/>
    <n v="22545"/>
    <x v="2"/>
    <n v="143"/>
    <n v="290.79000000000002"/>
    <n v="6.3"/>
    <n v="9.3000000000000007"/>
    <s v="No"/>
    <n v="25"/>
    <n v="15"/>
    <n v="40"/>
    <x v="0"/>
    <n v="385536.83"/>
    <x v="1"/>
  </r>
  <r>
    <x v="3421"/>
    <x v="2"/>
    <x v="0"/>
    <n v="3.2"/>
    <n v="70"/>
    <n v="68.48"/>
    <n v="3153"/>
    <n v="35028"/>
    <x v="17"/>
    <n v="246"/>
    <n v="225.82"/>
    <n v="8.9"/>
    <n v="9"/>
    <s v="No"/>
    <n v="13"/>
    <n v="7"/>
    <n v="20"/>
    <x v="0"/>
    <n v="1077090.8999999999"/>
    <x v="2"/>
  </r>
  <r>
    <x v="3422"/>
    <x v="0"/>
    <x v="0"/>
    <n v="4.5"/>
    <n v="30"/>
    <n v="73.87"/>
    <n v="2139"/>
    <n v="21687"/>
    <x v="17"/>
    <n v="427"/>
    <n v="239.08"/>
    <n v="3.6"/>
    <n v="1.4"/>
    <s v="Yes"/>
    <n v="18"/>
    <n v="12"/>
    <n v="30"/>
    <x v="0"/>
    <n v="505188.85"/>
    <x v="0"/>
  </r>
  <r>
    <x v="3423"/>
    <x v="1"/>
    <x v="4"/>
    <n v="5"/>
    <n v="89"/>
    <n v="56.09"/>
    <n v="6018"/>
    <n v="65470"/>
    <x v="12"/>
    <n v="656"/>
    <n v="219.82"/>
    <n v="5.4"/>
    <n v="3.5"/>
    <s v="No"/>
    <n v="36"/>
    <n v="41"/>
    <n v="77"/>
    <x v="1"/>
    <n v="1121631.6200000001"/>
    <x v="2"/>
  </r>
  <r>
    <x v="3424"/>
    <x v="1"/>
    <x v="5"/>
    <n v="4.5999999999999996"/>
    <n v="74"/>
    <n v="40.01"/>
    <n v="8132"/>
    <n v="81551"/>
    <x v="18"/>
    <n v="432"/>
    <n v="74.39"/>
    <n v="1.8"/>
    <n v="3.7"/>
    <s v="Yes"/>
    <n v="44"/>
    <n v="19"/>
    <n v="63"/>
    <x v="1"/>
    <n v="682812.24"/>
    <x v="0"/>
  </r>
  <r>
    <x v="3425"/>
    <x v="1"/>
    <x v="0"/>
    <n v="4.0999999999999996"/>
    <n v="72"/>
    <n v="69.7"/>
    <n v="5161"/>
    <n v="60269"/>
    <x v="17"/>
    <n v="810"/>
    <n v="166.32"/>
    <n v="7.3"/>
    <n v="3.5"/>
    <s v="No"/>
    <n v="10"/>
    <n v="34"/>
    <n v="44"/>
    <x v="0"/>
    <n v="1129871.3500000001"/>
    <x v="2"/>
  </r>
  <r>
    <x v="3426"/>
    <x v="1"/>
    <x v="3"/>
    <n v="4"/>
    <n v="90"/>
    <n v="30.8"/>
    <n v="2171"/>
    <n v="23968"/>
    <x v="0"/>
    <n v="583"/>
    <n v="212.85"/>
    <n v="5"/>
    <n v="4.8"/>
    <s v="Yes"/>
    <n v="64"/>
    <n v="71"/>
    <n v="135"/>
    <x v="2"/>
    <n v="634746.9"/>
    <x v="0"/>
  </r>
  <r>
    <x v="3427"/>
    <x v="2"/>
    <x v="4"/>
    <n v="4.7"/>
    <n v="68"/>
    <n v="59.52"/>
    <n v="3273"/>
    <n v="39531"/>
    <x v="18"/>
    <n v="615"/>
    <n v="107.34"/>
    <n v="5.8"/>
    <n v="5.5"/>
    <s v="Yes"/>
    <n v="34"/>
    <n v="65"/>
    <n v="99"/>
    <x v="1"/>
    <n v="918030.37"/>
    <x v="0"/>
  </r>
  <r>
    <x v="3428"/>
    <x v="1"/>
    <x v="5"/>
    <n v="4.9000000000000004"/>
    <n v="82"/>
    <n v="40.65"/>
    <n v="5103"/>
    <n v="59348"/>
    <x v="9"/>
    <n v="538"/>
    <n v="219.88"/>
    <n v="2.2000000000000002"/>
    <n v="7.8"/>
    <s v="Yes"/>
    <n v="31"/>
    <n v="48"/>
    <n v="79"/>
    <x v="1"/>
    <n v="768901.95"/>
    <x v="0"/>
  </r>
  <r>
    <x v="3429"/>
    <x v="2"/>
    <x v="1"/>
    <n v="5"/>
    <n v="56"/>
    <n v="25.72"/>
    <n v="4980"/>
    <n v="57233"/>
    <x v="14"/>
    <n v="686"/>
    <n v="254.97"/>
    <n v="10"/>
    <n v="3.4"/>
    <s v="Yes"/>
    <n v="49"/>
    <n v="1"/>
    <n v="50"/>
    <x v="0"/>
    <n v="336119.73"/>
    <x v="1"/>
  </r>
  <r>
    <x v="3430"/>
    <x v="1"/>
    <x v="2"/>
    <n v="3.8"/>
    <n v="79"/>
    <n v="50.61"/>
    <n v="4851"/>
    <n v="55693"/>
    <x v="14"/>
    <n v="875"/>
    <n v="118.73"/>
    <n v="7.9"/>
    <n v="3.7"/>
    <s v="Yes"/>
    <n v="32"/>
    <n v="68"/>
    <n v="100"/>
    <x v="1"/>
    <n v="899275.76"/>
    <x v="0"/>
  </r>
  <r>
    <x v="3431"/>
    <x v="2"/>
    <x v="3"/>
    <n v="5"/>
    <n v="52"/>
    <n v="40.549999999999997"/>
    <n v="3024"/>
    <n v="33039"/>
    <x v="5"/>
    <n v="768"/>
    <n v="99.9"/>
    <n v="4.5999999999999996"/>
    <n v="6.4"/>
    <s v="No"/>
    <n v="4"/>
    <n v="24"/>
    <n v="28"/>
    <x v="0"/>
    <n v="487142.75"/>
    <x v="1"/>
  </r>
  <r>
    <x v="3432"/>
    <x v="0"/>
    <x v="4"/>
    <n v="3.3"/>
    <n v="31"/>
    <n v="65.77"/>
    <n v="3216"/>
    <n v="36185"/>
    <x v="2"/>
    <n v="742"/>
    <n v="270.79000000000002"/>
    <n v="6.1"/>
    <n v="2.6"/>
    <s v="No"/>
    <n v="0"/>
    <n v="0"/>
    <n v="0"/>
    <x v="0"/>
    <n v="476979.78"/>
    <x v="1"/>
  </r>
  <r>
    <x v="3433"/>
    <x v="1"/>
    <x v="2"/>
    <n v="3.5"/>
    <n v="76"/>
    <n v="50.85"/>
    <n v="4010"/>
    <n v="39749"/>
    <x v="10"/>
    <n v="916"/>
    <n v="51.3"/>
    <n v="6.6"/>
    <n v="5.3"/>
    <s v="Yes"/>
    <n v="65"/>
    <n v="50"/>
    <n v="115"/>
    <x v="2"/>
    <n v="869979.6"/>
    <x v="0"/>
  </r>
  <r>
    <x v="3434"/>
    <x v="2"/>
    <x v="1"/>
    <n v="3.2"/>
    <n v="58"/>
    <n v="30.67"/>
    <n v="2410"/>
    <n v="25303"/>
    <x v="12"/>
    <n v="836"/>
    <n v="113.94"/>
    <n v="9.6"/>
    <n v="3.3"/>
    <s v="Yes"/>
    <n v="32"/>
    <n v="21"/>
    <n v="53"/>
    <x v="1"/>
    <n v="410198"/>
    <x v="1"/>
  </r>
  <r>
    <x v="3435"/>
    <x v="0"/>
    <x v="0"/>
    <n v="3.5"/>
    <n v="50"/>
    <n v="68.14"/>
    <n v="2530"/>
    <n v="27345"/>
    <x v="7"/>
    <n v="211"/>
    <n v="151.68"/>
    <n v="7.9"/>
    <n v="2.8"/>
    <s v="No"/>
    <n v="23"/>
    <n v="6"/>
    <n v="29"/>
    <x v="0"/>
    <n v="775043.31"/>
    <x v="0"/>
  </r>
  <r>
    <x v="3436"/>
    <x v="1"/>
    <x v="0"/>
    <n v="4.5"/>
    <n v="81"/>
    <n v="75.97"/>
    <n v="2529"/>
    <n v="24809"/>
    <x v="14"/>
    <n v="515"/>
    <n v="218.06"/>
    <n v="4.0999999999999996"/>
    <n v="8.1999999999999993"/>
    <s v="Yes"/>
    <n v="12"/>
    <n v="53"/>
    <n v="65"/>
    <x v="1"/>
    <n v="1365783.83"/>
    <x v="2"/>
  </r>
  <r>
    <x v="3437"/>
    <x v="1"/>
    <x v="5"/>
    <n v="4.7"/>
    <n v="79"/>
    <n v="38.020000000000003"/>
    <n v="4188"/>
    <n v="50204"/>
    <x v="3"/>
    <n v="447"/>
    <n v="299.27"/>
    <n v="9.8000000000000007"/>
    <n v="7.4"/>
    <s v="Yes"/>
    <n v="6"/>
    <n v="25"/>
    <n v="31"/>
    <x v="0"/>
    <n v="686248.84"/>
    <x v="0"/>
  </r>
  <r>
    <x v="3438"/>
    <x v="1"/>
    <x v="4"/>
    <n v="4.5999999999999996"/>
    <n v="88"/>
    <n v="59.98"/>
    <n v="3708"/>
    <n v="37679"/>
    <x v="13"/>
    <n v="327"/>
    <n v="142.69999999999999"/>
    <n v="3.7"/>
    <n v="3.2"/>
    <s v="Yes"/>
    <n v="34"/>
    <n v="77"/>
    <n v="111"/>
    <x v="2"/>
    <n v="1189142.29"/>
    <x v="2"/>
  </r>
  <r>
    <x v="3439"/>
    <x v="2"/>
    <x v="4"/>
    <n v="4.3"/>
    <n v="62"/>
    <n v="55.03"/>
    <n v="1648"/>
    <n v="18438"/>
    <x v="7"/>
    <n v="521"/>
    <n v="287.2"/>
    <n v="6.2"/>
    <n v="4.7"/>
    <s v="Yes"/>
    <n v="18"/>
    <n v="30"/>
    <n v="48"/>
    <x v="0"/>
    <n v="775724.68"/>
    <x v="0"/>
  </r>
  <r>
    <x v="3440"/>
    <x v="2"/>
    <x v="5"/>
    <n v="4"/>
    <n v="59"/>
    <n v="38.840000000000003"/>
    <n v="2350"/>
    <n v="25034"/>
    <x v="6"/>
    <n v="190"/>
    <n v="141.69"/>
    <n v="7.3"/>
    <n v="2.4"/>
    <s v="No"/>
    <n v="33"/>
    <n v="26"/>
    <n v="59"/>
    <x v="1"/>
    <n v="528149.9"/>
    <x v="0"/>
  </r>
  <r>
    <x v="3441"/>
    <x v="0"/>
    <x v="2"/>
    <n v="4.4000000000000004"/>
    <n v="34"/>
    <n v="45.79"/>
    <n v="3482"/>
    <n v="38645"/>
    <x v="16"/>
    <n v="684"/>
    <n v="223.88"/>
    <n v="3.4"/>
    <n v="1.5"/>
    <s v="Yes"/>
    <n v="33"/>
    <n v="21"/>
    <n v="54"/>
    <x v="1"/>
    <n v="361398.25"/>
    <x v="1"/>
  </r>
  <r>
    <x v="3442"/>
    <x v="2"/>
    <x v="0"/>
    <n v="3.8"/>
    <n v="64"/>
    <n v="73.180000000000007"/>
    <n v="2117"/>
    <n v="21660"/>
    <x v="14"/>
    <n v="753"/>
    <n v="91.34"/>
    <n v="9.6"/>
    <n v="6.3"/>
    <s v="No"/>
    <n v="25"/>
    <n v="48"/>
    <n v="73"/>
    <x v="1"/>
    <n v="1045747.52"/>
    <x v="2"/>
  </r>
  <r>
    <x v="3443"/>
    <x v="2"/>
    <x v="0"/>
    <n v="4.7"/>
    <n v="70"/>
    <n v="71.17"/>
    <n v="2794"/>
    <n v="35114"/>
    <x v="7"/>
    <n v="617"/>
    <n v="165.1"/>
    <n v="2.9"/>
    <n v="4.3"/>
    <s v="No"/>
    <n v="69"/>
    <n v="45"/>
    <n v="114"/>
    <x v="2"/>
    <n v="1125930.18"/>
    <x v="2"/>
  </r>
  <r>
    <x v="3444"/>
    <x v="1"/>
    <x v="4"/>
    <n v="4.4000000000000004"/>
    <n v="72"/>
    <n v="61.29"/>
    <n v="8760"/>
    <n v="93328"/>
    <x v="3"/>
    <n v="859"/>
    <n v="267.82"/>
    <n v="5"/>
    <n v="2.9"/>
    <s v="No"/>
    <n v="52"/>
    <n v="16"/>
    <n v="68"/>
    <x v="1"/>
    <n v="1003062.84"/>
    <x v="2"/>
  </r>
  <r>
    <x v="3445"/>
    <x v="1"/>
    <x v="4"/>
    <n v="4.4000000000000004"/>
    <n v="77"/>
    <n v="58.15"/>
    <n v="2390"/>
    <n v="31826"/>
    <x v="5"/>
    <n v="296"/>
    <n v="130"/>
    <n v="2.6"/>
    <n v="2"/>
    <s v="No"/>
    <n v="53"/>
    <n v="59"/>
    <n v="112"/>
    <x v="2"/>
    <n v="1006164.55"/>
    <x v="2"/>
  </r>
  <r>
    <x v="3446"/>
    <x v="1"/>
    <x v="5"/>
    <n v="4.0999999999999996"/>
    <n v="75"/>
    <n v="43.96"/>
    <n v="2316"/>
    <n v="24813"/>
    <x v="17"/>
    <n v="883"/>
    <n v="76.3"/>
    <n v="8.9"/>
    <n v="7.1"/>
    <s v="No"/>
    <n v="22"/>
    <n v="7"/>
    <n v="29"/>
    <x v="0"/>
    <n v="747798.49"/>
    <x v="0"/>
  </r>
  <r>
    <x v="3447"/>
    <x v="1"/>
    <x v="1"/>
    <n v="4.8"/>
    <n v="88"/>
    <n v="25.04"/>
    <n v="3578"/>
    <n v="38090"/>
    <x v="5"/>
    <n v="752"/>
    <n v="180.68"/>
    <n v="3"/>
    <n v="3.4"/>
    <s v="Yes"/>
    <n v="62"/>
    <n v="60"/>
    <n v="122"/>
    <x v="2"/>
    <n v="508601.26"/>
    <x v="0"/>
  </r>
  <r>
    <x v="3448"/>
    <x v="1"/>
    <x v="2"/>
    <n v="3.5"/>
    <n v="86"/>
    <n v="48.67"/>
    <n v="6652"/>
    <n v="71072"/>
    <x v="12"/>
    <n v="219"/>
    <n v="159.88"/>
    <n v="1.3"/>
    <n v="9.1999999999999993"/>
    <s v="No"/>
    <n v="9"/>
    <n v="60"/>
    <n v="69"/>
    <x v="1"/>
    <n v="945228.61"/>
    <x v="0"/>
  </r>
  <r>
    <x v="3449"/>
    <x v="1"/>
    <x v="3"/>
    <n v="3.8"/>
    <n v="79"/>
    <n v="37.25"/>
    <n v="5412"/>
    <n v="60058"/>
    <x v="10"/>
    <n v="268"/>
    <n v="107.38"/>
    <n v="1.4"/>
    <n v="2.7"/>
    <s v="Yes"/>
    <n v="35"/>
    <n v="1"/>
    <n v="36"/>
    <x v="0"/>
    <n v="661510.15"/>
    <x v="0"/>
  </r>
  <r>
    <x v="3450"/>
    <x v="1"/>
    <x v="1"/>
    <n v="4.5999999999999996"/>
    <n v="70"/>
    <n v="34.99"/>
    <n v="3893"/>
    <n v="40401"/>
    <x v="2"/>
    <n v="83"/>
    <n v="276.39999999999998"/>
    <n v="4.7"/>
    <n v="3.2"/>
    <s v="No"/>
    <n v="32"/>
    <n v="47"/>
    <n v="79"/>
    <x v="1"/>
    <n v="569136.46"/>
    <x v="0"/>
  </r>
  <r>
    <x v="3451"/>
    <x v="0"/>
    <x v="1"/>
    <n v="4"/>
    <n v="42"/>
    <n v="27.58"/>
    <n v="2977"/>
    <n v="30374"/>
    <x v="18"/>
    <n v="334"/>
    <n v="200.42"/>
    <n v="5.7"/>
    <n v="8.6999999999999993"/>
    <s v="No"/>
    <n v="8"/>
    <n v="5"/>
    <n v="13"/>
    <x v="0"/>
    <n v="279891.58"/>
    <x v="1"/>
  </r>
  <r>
    <x v="3452"/>
    <x v="0"/>
    <x v="4"/>
    <n v="4.8"/>
    <n v="39"/>
    <n v="60.95"/>
    <n v="2481"/>
    <n v="34358"/>
    <x v="6"/>
    <n v="459"/>
    <n v="136.79"/>
    <n v="1.4"/>
    <n v="6.2"/>
    <s v="No"/>
    <n v="0"/>
    <n v="12"/>
    <n v="12"/>
    <x v="0"/>
    <n v="545462.75"/>
    <x v="0"/>
  </r>
  <r>
    <x v="3453"/>
    <x v="0"/>
    <x v="4"/>
    <n v="3.7"/>
    <n v="41"/>
    <n v="60.92"/>
    <n v="2700"/>
    <n v="32843"/>
    <x v="1"/>
    <n v="456"/>
    <n v="299.02999999999997"/>
    <n v="1.8"/>
    <n v="2"/>
    <s v="Yes"/>
    <n v="32"/>
    <n v="28"/>
    <n v="60"/>
    <x v="1"/>
    <n v="567160.03"/>
    <x v="0"/>
  </r>
  <r>
    <x v="3454"/>
    <x v="0"/>
    <x v="4"/>
    <n v="3.7"/>
    <n v="31"/>
    <n v="64.62"/>
    <n v="3337"/>
    <n v="41050"/>
    <x v="8"/>
    <n v="85"/>
    <n v="84.39"/>
    <n v="1.9"/>
    <n v="5.9"/>
    <s v="Yes"/>
    <n v="22"/>
    <n v="30"/>
    <n v="52"/>
    <x v="1"/>
    <n v="457193.42"/>
    <x v="1"/>
  </r>
  <r>
    <x v="3455"/>
    <x v="1"/>
    <x v="1"/>
    <n v="4.8"/>
    <n v="79"/>
    <n v="25.56"/>
    <n v="2652"/>
    <n v="26961"/>
    <x v="2"/>
    <n v="423"/>
    <n v="261.99"/>
    <n v="7"/>
    <n v="3.8"/>
    <s v="Yes"/>
    <n v="70"/>
    <n v="45"/>
    <n v="115"/>
    <x v="2"/>
    <n v="474725.01"/>
    <x v="1"/>
  </r>
  <r>
    <x v="3456"/>
    <x v="0"/>
    <x v="2"/>
    <n v="3.9"/>
    <n v="50"/>
    <n v="49.67"/>
    <n v="796"/>
    <n v="14162"/>
    <x v="0"/>
    <n v="314"/>
    <n v="107.66"/>
    <n v="3.7"/>
    <n v="7.6"/>
    <s v="No"/>
    <n v="8"/>
    <n v="33"/>
    <n v="41"/>
    <x v="0"/>
    <n v="567103.06999999995"/>
    <x v="0"/>
  </r>
  <r>
    <x v="3457"/>
    <x v="1"/>
    <x v="4"/>
    <n v="4"/>
    <n v="70"/>
    <n v="57.01"/>
    <n v="3407"/>
    <n v="40440"/>
    <x v="6"/>
    <n v="902"/>
    <n v="109.88"/>
    <n v="6.1"/>
    <n v="1.7"/>
    <s v="Yes"/>
    <n v="60"/>
    <n v="14"/>
    <n v="74"/>
    <x v="1"/>
    <n v="905018.54"/>
    <x v="0"/>
  </r>
  <r>
    <x v="3458"/>
    <x v="0"/>
    <x v="0"/>
    <n v="3.7"/>
    <n v="30"/>
    <n v="65.239999999999995"/>
    <n v="2608"/>
    <n v="27886"/>
    <x v="13"/>
    <n v="347"/>
    <n v="174.54"/>
    <n v="1.7"/>
    <n v="9.3000000000000007"/>
    <s v="Yes"/>
    <n v="20"/>
    <n v="25"/>
    <n v="45"/>
    <x v="0"/>
    <n v="458062.9"/>
    <x v="1"/>
  </r>
  <r>
    <x v="3459"/>
    <x v="2"/>
    <x v="2"/>
    <n v="3.6"/>
    <n v="69"/>
    <n v="46.62"/>
    <n v="1055"/>
    <n v="18793"/>
    <x v="9"/>
    <n v="789"/>
    <n v="215.49"/>
    <n v="9"/>
    <n v="5.3"/>
    <s v="Yes"/>
    <n v="15"/>
    <n v="23"/>
    <n v="38"/>
    <x v="0"/>
    <n v="736496.53"/>
    <x v="0"/>
  </r>
  <r>
    <x v="3460"/>
    <x v="0"/>
    <x v="0"/>
    <n v="4.3"/>
    <n v="44"/>
    <n v="75.739999999999995"/>
    <n v="3471"/>
    <n v="36999"/>
    <x v="6"/>
    <n v="628"/>
    <n v="222.62"/>
    <n v="3.7"/>
    <n v="7.6"/>
    <s v="No"/>
    <n v="29"/>
    <n v="17"/>
    <n v="46"/>
    <x v="0"/>
    <n v="761277.13"/>
    <x v="0"/>
  </r>
  <r>
    <x v="3461"/>
    <x v="0"/>
    <x v="2"/>
    <n v="3.2"/>
    <n v="30"/>
    <n v="47.36"/>
    <n v="2755"/>
    <n v="30668"/>
    <x v="18"/>
    <n v="56"/>
    <n v="55.53"/>
    <n v="8"/>
    <n v="7.3"/>
    <s v="No"/>
    <n v="17"/>
    <n v="2"/>
    <n v="19"/>
    <x v="0"/>
    <n v="337482.94"/>
    <x v="1"/>
  </r>
  <r>
    <x v="3462"/>
    <x v="1"/>
    <x v="4"/>
    <n v="4.8"/>
    <n v="90"/>
    <n v="65.290000000000006"/>
    <n v="6016"/>
    <n v="64263"/>
    <x v="13"/>
    <n v="72"/>
    <n v="121.71"/>
    <n v="8.4"/>
    <n v="2.6"/>
    <s v="Yes"/>
    <n v="63"/>
    <n v="27"/>
    <n v="90"/>
    <x v="1"/>
    <n v="1325623.1499999999"/>
    <x v="2"/>
  </r>
  <r>
    <x v="3463"/>
    <x v="0"/>
    <x v="3"/>
    <n v="4.5999999999999996"/>
    <n v="38"/>
    <n v="32.26"/>
    <n v="4300"/>
    <n v="51670"/>
    <x v="12"/>
    <n v="465"/>
    <n v="215.15"/>
    <n v="9.9"/>
    <n v="8.9"/>
    <s v="No"/>
    <n v="23"/>
    <n v="11"/>
    <n v="34"/>
    <x v="0"/>
    <n v="294928.06"/>
    <x v="1"/>
  </r>
  <r>
    <x v="3464"/>
    <x v="2"/>
    <x v="5"/>
    <n v="3.4"/>
    <n v="56"/>
    <n v="45.24"/>
    <n v="2531"/>
    <n v="31452"/>
    <x v="9"/>
    <n v="584"/>
    <n v="272.43"/>
    <n v="7.7"/>
    <n v="3.1"/>
    <s v="No"/>
    <n v="50"/>
    <n v="32"/>
    <n v="82"/>
    <x v="1"/>
    <n v="589470.14"/>
    <x v="0"/>
  </r>
  <r>
    <x v="3465"/>
    <x v="1"/>
    <x v="4"/>
    <n v="4.4000000000000004"/>
    <n v="85"/>
    <n v="62.2"/>
    <n v="6065"/>
    <n v="62439"/>
    <x v="10"/>
    <n v="321"/>
    <n v="217.47"/>
    <n v="5"/>
    <n v="2.7"/>
    <s v="No"/>
    <n v="13"/>
    <n v="15"/>
    <n v="28"/>
    <x v="0"/>
    <n v="1178306.05"/>
    <x v="2"/>
  </r>
  <r>
    <x v="3466"/>
    <x v="1"/>
    <x v="1"/>
    <n v="4.2"/>
    <n v="85"/>
    <n v="26.25"/>
    <n v="2974"/>
    <n v="30552"/>
    <x v="12"/>
    <n v="118"/>
    <n v="116.47"/>
    <n v="2.4"/>
    <n v="5.7"/>
    <s v="Yes"/>
    <n v="45"/>
    <n v="48"/>
    <n v="93"/>
    <x v="1"/>
    <n v="507359.6"/>
    <x v="0"/>
  </r>
  <r>
    <x v="3467"/>
    <x v="0"/>
    <x v="3"/>
    <n v="3.4"/>
    <n v="42"/>
    <n v="36.4"/>
    <n v="845"/>
    <n v="14482"/>
    <x v="5"/>
    <n v="62"/>
    <n v="176.94"/>
    <n v="1.4"/>
    <n v="9.9"/>
    <s v="Yes"/>
    <n v="28"/>
    <n v="41"/>
    <n v="69"/>
    <x v="1"/>
    <n v="356084.4"/>
    <x v="1"/>
  </r>
  <r>
    <x v="3468"/>
    <x v="1"/>
    <x v="1"/>
    <n v="3.5"/>
    <n v="79"/>
    <n v="28.5"/>
    <n v="1694"/>
    <n v="18904"/>
    <x v="14"/>
    <n v="315"/>
    <n v="211.89"/>
    <n v="9"/>
    <n v="3.8"/>
    <s v="No"/>
    <n v="36"/>
    <n v="2"/>
    <n v="38"/>
    <x v="0"/>
    <n v="505677.7"/>
    <x v="0"/>
  </r>
  <r>
    <x v="3469"/>
    <x v="1"/>
    <x v="2"/>
    <n v="3.8"/>
    <n v="87"/>
    <n v="49.21"/>
    <n v="6477"/>
    <n v="70550"/>
    <x v="3"/>
    <n v="809"/>
    <n v="83.83"/>
    <n v="5"/>
    <n v="9.6999999999999993"/>
    <s v="No"/>
    <n v="82"/>
    <n v="32"/>
    <n v="114"/>
    <x v="2"/>
    <n v="974419.07"/>
    <x v="0"/>
  </r>
  <r>
    <x v="3470"/>
    <x v="1"/>
    <x v="1"/>
    <n v="4.4000000000000004"/>
    <n v="78"/>
    <n v="29.84"/>
    <n v="4879"/>
    <n v="56952"/>
    <x v="0"/>
    <n v="620"/>
    <n v="186.23"/>
    <n v="7.7"/>
    <n v="4.9000000000000004"/>
    <s v="No"/>
    <n v="5"/>
    <n v="0"/>
    <n v="5"/>
    <x v="0"/>
    <n v="540582.18000000005"/>
    <x v="0"/>
  </r>
  <r>
    <x v="3471"/>
    <x v="1"/>
    <x v="3"/>
    <n v="4.3"/>
    <n v="81"/>
    <n v="34.65"/>
    <n v="5535"/>
    <n v="64016"/>
    <x v="3"/>
    <n v="307"/>
    <n v="167.92"/>
    <n v="5.5"/>
    <n v="8.5"/>
    <s v="Yes"/>
    <n v="68"/>
    <n v="50"/>
    <n v="118"/>
    <x v="2"/>
    <n v="646862.35"/>
    <x v="0"/>
  </r>
  <r>
    <x v="3472"/>
    <x v="1"/>
    <x v="3"/>
    <n v="4.0999999999999996"/>
    <n v="82"/>
    <n v="37.31"/>
    <n v="7460"/>
    <n v="79439"/>
    <x v="13"/>
    <n v="769"/>
    <n v="134.16"/>
    <n v="8.9"/>
    <n v="5.8"/>
    <s v="No"/>
    <n v="10"/>
    <n v="77"/>
    <n v="87"/>
    <x v="1"/>
    <n v="712308.9"/>
    <x v="0"/>
  </r>
  <r>
    <x v="3473"/>
    <x v="1"/>
    <x v="4"/>
    <n v="4.5"/>
    <n v="80"/>
    <n v="63.45"/>
    <n v="3585"/>
    <n v="40576"/>
    <x v="2"/>
    <n v="997"/>
    <n v="205.88"/>
    <n v="7.7"/>
    <n v="2.8"/>
    <s v="Yes"/>
    <n v="70"/>
    <n v="8"/>
    <n v="78"/>
    <x v="1"/>
    <n v="1149243.3999999999"/>
    <x v="2"/>
  </r>
  <r>
    <x v="3474"/>
    <x v="2"/>
    <x v="0"/>
    <n v="4.5"/>
    <n v="64"/>
    <n v="68.62"/>
    <n v="3346"/>
    <n v="38218"/>
    <x v="8"/>
    <n v="690"/>
    <n v="209.05"/>
    <n v="1.8"/>
    <n v="8.9"/>
    <s v="Yes"/>
    <n v="9"/>
    <n v="34"/>
    <n v="43"/>
    <x v="0"/>
    <n v="982388.48"/>
    <x v="0"/>
  </r>
  <r>
    <x v="3475"/>
    <x v="0"/>
    <x v="4"/>
    <n v="4.2"/>
    <n v="39"/>
    <n v="65.17"/>
    <n v="942"/>
    <n v="8899"/>
    <x v="8"/>
    <n v="759"/>
    <n v="292.87"/>
    <n v="7.8"/>
    <n v="1.6"/>
    <s v="Yes"/>
    <n v="17"/>
    <n v="15"/>
    <n v="32"/>
    <x v="0"/>
    <n v="570778.36"/>
    <x v="0"/>
  </r>
  <r>
    <x v="3476"/>
    <x v="2"/>
    <x v="2"/>
    <n v="4.5999999999999996"/>
    <n v="59"/>
    <n v="55.32"/>
    <n v="1721"/>
    <n v="23025"/>
    <x v="18"/>
    <n v="871"/>
    <n v="157.08000000000001"/>
    <n v="3.4"/>
    <n v="7.1"/>
    <s v="Yes"/>
    <n v="39"/>
    <n v="8"/>
    <n v="47"/>
    <x v="0"/>
    <n v="740114.51"/>
    <x v="0"/>
  </r>
  <r>
    <x v="3477"/>
    <x v="1"/>
    <x v="1"/>
    <n v="3.7"/>
    <n v="78"/>
    <n v="25.45"/>
    <n v="1800"/>
    <n v="19370"/>
    <x v="3"/>
    <n v="324"/>
    <n v="182.82"/>
    <n v="8"/>
    <n v="8.5"/>
    <s v="Yes"/>
    <n v="74"/>
    <n v="75"/>
    <n v="149"/>
    <x v="2"/>
    <n v="460095.45"/>
    <x v="1"/>
  </r>
  <r>
    <x v="3478"/>
    <x v="1"/>
    <x v="0"/>
    <n v="4.8"/>
    <n v="72"/>
    <n v="65.16"/>
    <n v="7998"/>
    <n v="85637"/>
    <x v="2"/>
    <n v="146"/>
    <n v="89.38"/>
    <n v="9.5"/>
    <n v="8.5"/>
    <s v="No"/>
    <n v="2"/>
    <n v="30"/>
    <n v="32"/>
    <x v="0"/>
    <n v="1073098.8500000001"/>
    <x v="2"/>
  </r>
  <r>
    <x v="3479"/>
    <x v="0"/>
    <x v="5"/>
    <n v="4.2"/>
    <n v="45"/>
    <n v="39.68"/>
    <n v="1711"/>
    <n v="18463"/>
    <x v="12"/>
    <n v="77"/>
    <n v="187.09"/>
    <n v="9.4"/>
    <n v="6.9"/>
    <s v="No"/>
    <n v="29"/>
    <n v="5"/>
    <n v="34"/>
    <x v="0"/>
    <n v="410189.17"/>
    <x v="1"/>
  </r>
  <r>
    <x v="3480"/>
    <x v="2"/>
    <x v="3"/>
    <n v="4.5999999999999996"/>
    <n v="61"/>
    <n v="36.5"/>
    <n v="983"/>
    <n v="17098"/>
    <x v="11"/>
    <n v="694"/>
    <n v="59.02"/>
    <n v="2.1"/>
    <n v="3.3"/>
    <s v="No"/>
    <n v="50"/>
    <n v="38"/>
    <n v="88"/>
    <x v="1"/>
    <n v="514232.9"/>
    <x v="0"/>
  </r>
  <r>
    <x v="3481"/>
    <x v="0"/>
    <x v="0"/>
    <n v="4.0999999999999996"/>
    <n v="46"/>
    <n v="68.06"/>
    <n v="1353"/>
    <n v="18932"/>
    <x v="11"/>
    <n v="893"/>
    <n v="87.47"/>
    <n v="1.5"/>
    <n v="5.8"/>
    <s v="No"/>
    <n v="12"/>
    <n v="29"/>
    <n v="41"/>
    <x v="0"/>
    <n v="713839"/>
    <x v="0"/>
  </r>
  <r>
    <x v="3482"/>
    <x v="2"/>
    <x v="0"/>
    <n v="3.4"/>
    <n v="64"/>
    <n v="67.849999999999994"/>
    <n v="3048"/>
    <n v="34149"/>
    <x v="0"/>
    <n v="463"/>
    <n v="92.81"/>
    <n v="8"/>
    <n v="6.7"/>
    <s v="Yes"/>
    <n v="25"/>
    <n v="44"/>
    <n v="69"/>
    <x v="1"/>
    <n v="983222.7"/>
    <x v="0"/>
  </r>
  <r>
    <x v="3483"/>
    <x v="1"/>
    <x v="4"/>
    <n v="4.0999999999999996"/>
    <n v="72"/>
    <n v="62.46"/>
    <n v="4005"/>
    <n v="43259"/>
    <x v="18"/>
    <n v="836"/>
    <n v="208.16"/>
    <n v="7.4"/>
    <n v="9"/>
    <s v="No"/>
    <n v="18"/>
    <n v="44"/>
    <n v="62"/>
    <x v="1"/>
    <n v="1018784.25"/>
    <x v="2"/>
  </r>
  <r>
    <x v="3484"/>
    <x v="0"/>
    <x v="5"/>
    <n v="3.7"/>
    <n v="34"/>
    <n v="41.62"/>
    <n v="2692"/>
    <n v="27672"/>
    <x v="6"/>
    <n v="153"/>
    <n v="191.82"/>
    <n v="2.6"/>
    <n v="2.4"/>
    <s v="No"/>
    <n v="10"/>
    <n v="24"/>
    <n v="34"/>
    <x v="0"/>
    <n v="333545.2"/>
    <x v="1"/>
  </r>
  <r>
    <x v="3485"/>
    <x v="0"/>
    <x v="3"/>
    <n v="4.4000000000000004"/>
    <n v="42"/>
    <n v="31.84"/>
    <n v="4292"/>
    <n v="45386"/>
    <x v="1"/>
    <n v="91"/>
    <n v="249.51"/>
    <n v="7.2"/>
    <n v="5.2"/>
    <s v="Yes"/>
    <n v="4"/>
    <n v="28"/>
    <n v="32"/>
    <x v="0"/>
    <n v="316972.5"/>
    <x v="1"/>
  </r>
  <r>
    <x v="3486"/>
    <x v="1"/>
    <x v="2"/>
    <n v="4"/>
    <n v="75"/>
    <n v="54.73"/>
    <n v="6769"/>
    <n v="75739"/>
    <x v="13"/>
    <n v="714"/>
    <n v="166.1"/>
    <n v="1.1000000000000001"/>
    <n v="4"/>
    <s v="Yes"/>
    <n v="24"/>
    <n v="51"/>
    <n v="75"/>
    <x v="1"/>
    <n v="935963.45"/>
    <x v="0"/>
  </r>
  <r>
    <x v="3487"/>
    <x v="0"/>
    <x v="2"/>
    <n v="4.7"/>
    <n v="38"/>
    <n v="52.48"/>
    <n v="3275"/>
    <n v="39696"/>
    <x v="3"/>
    <n v="340"/>
    <n v="168.71"/>
    <n v="6.7"/>
    <n v="4.8"/>
    <s v="Yes"/>
    <n v="28"/>
    <n v="28"/>
    <n v="56"/>
    <x v="1"/>
    <n v="462004.74"/>
    <x v="1"/>
  </r>
  <r>
    <x v="3488"/>
    <x v="2"/>
    <x v="0"/>
    <n v="4.4000000000000004"/>
    <n v="68"/>
    <n v="68.989999999999995"/>
    <n v="2301"/>
    <n v="30182"/>
    <x v="14"/>
    <n v="570"/>
    <n v="90.39"/>
    <n v="8.5"/>
    <n v="2.6"/>
    <s v="Yes"/>
    <n v="21"/>
    <n v="67"/>
    <n v="88"/>
    <x v="1"/>
    <n v="1046120.8"/>
    <x v="2"/>
  </r>
  <r>
    <x v="3489"/>
    <x v="2"/>
    <x v="0"/>
    <n v="4.4000000000000004"/>
    <n v="56"/>
    <n v="72.52"/>
    <n v="3711"/>
    <n v="42396"/>
    <x v="11"/>
    <n v="785"/>
    <n v="235.68"/>
    <n v="6.8"/>
    <n v="3"/>
    <s v="No"/>
    <n v="44"/>
    <n v="39"/>
    <n v="83"/>
    <x v="1"/>
    <n v="926560.74"/>
    <x v="0"/>
  </r>
  <r>
    <x v="3490"/>
    <x v="2"/>
    <x v="1"/>
    <n v="3.4"/>
    <n v="62"/>
    <n v="26.24"/>
    <n v="1977"/>
    <n v="27138"/>
    <x v="17"/>
    <n v="88"/>
    <n v="50.91"/>
    <n v="1.6"/>
    <n v="7.9"/>
    <s v="No"/>
    <n v="24"/>
    <n v="8"/>
    <n v="32"/>
    <x v="0"/>
    <n v="376374.8"/>
    <x v="1"/>
  </r>
  <r>
    <x v="3491"/>
    <x v="2"/>
    <x v="5"/>
    <n v="5"/>
    <n v="54"/>
    <n v="40.15"/>
    <n v="4808"/>
    <n v="55625"/>
    <x v="4"/>
    <n v="489"/>
    <n v="156.22"/>
    <n v="9.9"/>
    <n v="5.3"/>
    <s v="Yes"/>
    <n v="31"/>
    <n v="20"/>
    <n v="51"/>
    <x v="1"/>
    <n v="500432.8"/>
    <x v="0"/>
  </r>
  <r>
    <x v="3492"/>
    <x v="1"/>
    <x v="3"/>
    <n v="4.7"/>
    <n v="85"/>
    <n v="31.86"/>
    <n v="2092"/>
    <n v="24068"/>
    <x v="5"/>
    <n v="87"/>
    <n v="97.08"/>
    <n v="4.2"/>
    <n v="5.6"/>
    <s v="No"/>
    <n v="34"/>
    <n v="10"/>
    <n v="44"/>
    <x v="0"/>
    <n v="614891.14"/>
    <x v="0"/>
  </r>
  <r>
    <x v="3493"/>
    <x v="0"/>
    <x v="0"/>
    <n v="4.5999999999999996"/>
    <n v="33"/>
    <n v="65.459999999999994"/>
    <n v="2213"/>
    <n v="29043"/>
    <x v="15"/>
    <n v="832"/>
    <n v="242.75"/>
    <n v="4.4000000000000004"/>
    <n v="9.1"/>
    <s v="Yes"/>
    <n v="16"/>
    <n v="12"/>
    <n v="28"/>
    <x v="0"/>
    <n v="491097.95"/>
    <x v="1"/>
  </r>
  <r>
    <x v="3494"/>
    <x v="2"/>
    <x v="1"/>
    <n v="3.7"/>
    <n v="54"/>
    <n v="28.72"/>
    <n v="2248"/>
    <n v="29002"/>
    <x v="10"/>
    <n v="158"/>
    <n v="218.35"/>
    <n v="1.8"/>
    <n v="3.2"/>
    <s v="Yes"/>
    <n v="25"/>
    <n v="19"/>
    <n v="44"/>
    <x v="0"/>
    <n v="350544.5"/>
    <x v="1"/>
  </r>
  <r>
    <x v="3495"/>
    <x v="1"/>
    <x v="5"/>
    <n v="4.0999999999999996"/>
    <n v="89"/>
    <n v="36.659999999999997"/>
    <n v="6825"/>
    <n v="68905"/>
    <x v="8"/>
    <n v="479"/>
    <n v="226.69"/>
    <n v="2.5"/>
    <n v="4"/>
    <s v="Yes"/>
    <n v="2"/>
    <n v="73"/>
    <n v="75"/>
    <x v="1"/>
    <n v="739180.31"/>
    <x v="0"/>
  </r>
  <r>
    <x v="3496"/>
    <x v="0"/>
    <x v="3"/>
    <n v="3.3"/>
    <n v="48"/>
    <n v="36.97"/>
    <n v="1013"/>
    <n v="14119"/>
    <x v="10"/>
    <n v="470"/>
    <n v="87.14"/>
    <n v="3.4"/>
    <n v="3.8"/>
    <s v="No"/>
    <n v="35"/>
    <n v="22"/>
    <n v="57"/>
    <x v="1"/>
    <n v="399501.38"/>
    <x v="1"/>
  </r>
  <r>
    <x v="3497"/>
    <x v="0"/>
    <x v="2"/>
    <n v="4.0999999999999996"/>
    <n v="35"/>
    <n v="52.41"/>
    <n v="1740"/>
    <n v="19867"/>
    <x v="14"/>
    <n v="395"/>
    <n v="217.2"/>
    <n v="8.1999999999999993"/>
    <n v="6.9"/>
    <s v="Yes"/>
    <n v="32"/>
    <n v="31"/>
    <n v="63"/>
    <x v="1"/>
    <n v="417967.83"/>
    <x v="1"/>
  </r>
  <r>
    <x v="3498"/>
    <x v="1"/>
    <x v="1"/>
    <n v="3.3"/>
    <n v="73"/>
    <n v="26.64"/>
    <n v="6308"/>
    <n v="61957"/>
    <x v="3"/>
    <n v="430"/>
    <n v="222.72"/>
    <n v="7.2"/>
    <n v="6.1"/>
    <s v="Yes"/>
    <n v="30"/>
    <n v="43"/>
    <n v="73"/>
    <x v="1"/>
    <n v="456908.25"/>
    <x v="1"/>
  </r>
  <r>
    <x v="3499"/>
    <x v="1"/>
    <x v="5"/>
    <n v="4.0999999999999996"/>
    <n v="70"/>
    <n v="35.270000000000003"/>
    <n v="5219"/>
    <n v="56806"/>
    <x v="15"/>
    <n v="553"/>
    <n v="50.66"/>
    <n v="6.3"/>
    <n v="5.2"/>
    <s v="Yes"/>
    <n v="6"/>
    <n v="10"/>
    <n v="16"/>
    <x v="0"/>
    <n v="561778.22"/>
    <x v="0"/>
  </r>
  <r>
    <x v="3500"/>
    <x v="2"/>
    <x v="1"/>
    <n v="4.3"/>
    <n v="66"/>
    <n v="33.72"/>
    <n v="3434"/>
    <n v="36162"/>
    <x v="12"/>
    <n v="621"/>
    <n v="129.4"/>
    <n v="8.8000000000000007"/>
    <n v="7"/>
    <s v="Yes"/>
    <n v="44"/>
    <n v="32"/>
    <n v="76"/>
    <x v="1"/>
    <n v="512052.7"/>
    <x v="0"/>
  </r>
  <r>
    <x v="3501"/>
    <x v="0"/>
    <x v="0"/>
    <n v="3.8"/>
    <n v="38"/>
    <n v="65.02"/>
    <n v="1609"/>
    <n v="20583"/>
    <x v="6"/>
    <n v="623"/>
    <n v="71.819999999999993"/>
    <n v="10"/>
    <n v="5.4"/>
    <s v="No"/>
    <n v="4"/>
    <n v="26"/>
    <n v="30"/>
    <x v="0"/>
    <n v="569435.68999999994"/>
    <x v="0"/>
  </r>
  <r>
    <x v="3502"/>
    <x v="0"/>
    <x v="4"/>
    <n v="4"/>
    <n v="45"/>
    <n v="58.78"/>
    <n v="2252"/>
    <n v="21565"/>
    <x v="14"/>
    <n v="559"/>
    <n v="220.35"/>
    <n v="4.5"/>
    <n v="8.3000000000000007"/>
    <s v="Yes"/>
    <n v="31"/>
    <n v="22"/>
    <n v="53"/>
    <x v="1"/>
    <n v="595366.49"/>
    <x v="0"/>
  </r>
  <r>
    <x v="3503"/>
    <x v="1"/>
    <x v="2"/>
    <n v="4.8"/>
    <n v="71"/>
    <n v="50.44"/>
    <n v="5313"/>
    <n v="58654"/>
    <x v="18"/>
    <n v="592"/>
    <n v="103.03"/>
    <n v="4.5"/>
    <n v="4.7"/>
    <s v="No"/>
    <n v="45"/>
    <n v="67"/>
    <n v="112"/>
    <x v="2"/>
    <n v="818627.04"/>
    <x v="0"/>
  </r>
  <r>
    <x v="3504"/>
    <x v="0"/>
    <x v="0"/>
    <n v="3.2"/>
    <n v="40"/>
    <n v="74.010000000000005"/>
    <n v="3105"/>
    <n v="30230"/>
    <x v="7"/>
    <n v="79"/>
    <n v="116.16"/>
    <n v="7.6"/>
    <n v="9"/>
    <s v="No"/>
    <n v="16"/>
    <n v="14"/>
    <n v="30"/>
    <x v="0"/>
    <n v="681174.9"/>
    <x v="0"/>
  </r>
  <r>
    <x v="3505"/>
    <x v="2"/>
    <x v="0"/>
    <n v="4.5999999999999996"/>
    <n v="54"/>
    <n v="74.22"/>
    <n v="1525"/>
    <n v="20397"/>
    <x v="9"/>
    <n v="627"/>
    <n v="69.58"/>
    <n v="6.8"/>
    <n v="2.1"/>
    <s v="No"/>
    <n v="43"/>
    <n v="41"/>
    <n v="84"/>
    <x v="1"/>
    <n v="911971.55"/>
    <x v="0"/>
  </r>
  <r>
    <x v="3506"/>
    <x v="0"/>
    <x v="5"/>
    <n v="3.3"/>
    <n v="42"/>
    <n v="42.97"/>
    <n v="2199"/>
    <n v="23584"/>
    <x v="2"/>
    <n v="824"/>
    <n v="170.95"/>
    <n v="1.1000000000000001"/>
    <n v="1.8"/>
    <s v="Yes"/>
    <n v="7"/>
    <n v="2"/>
    <n v="9"/>
    <x v="0"/>
    <n v="421200.49"/>
    <x v="1"/>
  </r>
  <r>
    <x v="3507"/>
    <x v="1"/>
    <x v="1"/>
    <n v="3.1"/>
    <n v="89"/>
    <n v="27.72"/>
    <n v="5697"/>
    <n v="61058"/>
    <x v="6"/>
    <n v="207"/>
    <n v="58.26"/>
    <n v="6.9"/>
    <n v="6.9"/>
    <s v="No"/>
    <n v="5"/>
    <n v="66"/>
    <n v="71"/>
    <x v="1"/>
    <n v="575171.04"/>
    <x v="0"/>
  </r>
  <r>
    <x v="3508"/>
    <x v="1"/>
    <x v="2"/>
    <n v="3.4"/>
    <n v="86"/>
    <n v="52.92"/>
    <n v="5539"/>
    <n v="55904"/>
    <x v="15"/>
    <n v="210"/>
    <n v="261.39999999999998"/>
    <n v="7.5"/>
    <n v="4.5"/>
    <s v="No"/>
    <n v="62"/>
    <n v="85"/>
    <n v="147"/>
    <x v="2"/>
    <n v="1024998.22"/>
    <x v="2"/>
  </r>
  <r>
    <x v="3509"/>
    <x v="2"/>
    <x v="0"/>
    <n v="4.5"/>
    <n v="64"/>
    <n v="67.709999999999994"/>
    <n v="2835"/>
    <n v="36667"/>
    <x v="6"/>
    <n v="417"/>
    <n v="56.59"/>
    <n v="9.9"/>
    <n v="5.0999999999999996"/>
    <s v="Yes"/>
    <n v="43"/>
    <n v="10"/>
    <n v="53"/>
    <x v="1"/>
    <n v="981031.84"/>
    <x v="0"/>
  </r>
  <r>
    <x v="3510"/>
    <x v="2"/>
    <x v="5"/>
    <n v="3.8"/>
    <n v="61"/>
    <n v="37.36"/>
    <n v="2277"/>
    <n v="25124"/>
    <x v="11"/>
    <n v="408"/>
    <n v="65.41"/>
    <n v="6.3"/>
    <n v="7.3"/>
    <s v="Yes"/>
    <n v="48"/>
    <n v="10"/>
    <n v="58"/>
    <x v="1"/>
    <n v="530546.81999999995"/>
    <x v="0"/>
  </r>
  <r>
    <x v="3511"/>
    <x v="0"/>
    <x v="2"/>
    <n v="4.7"/>
    <n v="35"/>
    <n v="51.02"/>
    <n v="3861"/>
    <n v="46039"/>
    <x v="0"/>
    <n v="672"/>
    <n v="210.1"/>
    <n v="7.2"/>
    <n v="2.9"/>
    <s v="Yes"/>
    <n v="3"/>
    <n v="7"/>
    <n v="10"/>
    <x v="0"/>
    <n v="419065.95"/>
    <x v="1"/>
  </r>
  <r>
    <x v="3512"/>
    <x v="0"/>
    <x v="1"/>
    <n v="4"/>
    <n v="49"/>
    <n v="32.47"/>
    <n v="2263"/>
    <n v="21887"/>
    <x v="14"/>
    <n v="599"/>
    <n v="279.23"/>
    <n v="8.1"/>
    <n v="1.4"/>
    <s v="No"/>
    <n v="33"/>
    <n v="36"/>
    <n v="69"/>
    <x v="1"/>
    <n v="362112.85"/>
    <x v="1"/>
  </r>
  <r>
    <x v="3513"/>
    <x v="1"/>
    <x v="0"/>
    <n v="3"/>
    <n v="82"/>
    <n v="65.58"/>
    <n v="2593"/>
    <n v="27973"/>
    <x v="1"/>
    <n v="773"/>
    <n v="273.02999999999997"/>
    <n v="1.9"/>
    <n v="5"/>
    <s v="No"/>
    <n v="0"/>
    <n v="27"/>
    <n v="27"/>
    <x v="0"/>
    <n v="1197740.45"/>
    <x v="2"/>
  </r>
  <r>
    <x v="3514"/>
    <x v="2"/>
    <x v="3"/>
    <n v="4.4000000000000004"/>
    <n v="67"/>
    <n v="30.66"/>
    <n v="3627"/>
    <n v="42621"/>
    <x v="10"/>
    <n v="452"/>
    <n v="70.91"/>
    <n v="7.6"/>
    <n v="9.1"/>
    <s v="Yes"/>
    <n v="27"/>
    <n v="19"/>
    <n v="46"/>
    <x v="0"/>
    <n v="470110.09"/>
    <x v="1"/>
  </r>
  <r>
    <x v="3515"/>
    <x v="2"/>
    <x v="0"/>
    <n v="3.2"/>
    <n v="64"/>
    <n v="73.63"/>
    <n v="1386"/>
    <n v="12312"/>
    <x v="9"/>
    <n v="698"/>
    <n v="122.11"/>
    <n v="5.9"/>
    <n v="5.0999999999999996"/>
    <s v="No"/>
    <n v="1"/>
    <n v="63"/>
    <n v="64"/>
    <x v="1"/>
    <n v="1065301"/>
    <x v="2"/>
  </r>
  <r>
    <x v="3516"/>
    <x v="2"/>
    <x v="0"/>
    <n v="4.5999999999999996"/>
    <n v="64"/>
    <n v="74.45"/>
    <n v="1743"/>
    <n v="22730"/>
    <x v="13"/>
    <n v="903"/>
    <n v="180.26"/>
    <n v="1.9"/>
    <n v="6.1"/>
    <s v="No"/>
    <n v="6"/>
    <n v="50"/>
    <n v="56"/>
    <x v="1"/>
    <n v="1072217.3999999999"/>
    <x v="2"/>
  </r>
  <r>
    <x v="3517"/>
    <x v="0"/>
    <x v="2"/>
    <n v="3.3"/>
    <n v="37"/>
    <n v="51.65"/>
    <n v="1654"/>
    <n v="24244"/>
    <x v="6"/>
    <n v="977"/>
    <n v="56.66"/>
    <n v="7"/>
    <n v="2.9"/>
    <s v="Yes"/>
    <n v="10"/>
    <n v="21"/>
    <n v="31"/>
    <x v="0"/>
    <n v="444718.3"/>
    <x v="1"/>
  </r>
  <r>
    <x v="3518"/>
    <x v="2"/>
    <x v="2"/>
    <n v="3.7"/>
    <n v="68"/>
    <n v="49.72"/>
    <n v="2199"/>
    <n v="26986"/>
    <x v="6"/>
    <n v="719"/>
    <n v="182.16"/>
    <n v="3.1"/>
    <n v="5.2"/>
    <s v="Yes"/>
    <n v="5"/>
    <n v="57"/>
    <n v="62"/>
    <x v="1"/>
    <n v="767748.68"/>
    <x v="0"/>
  </r>
  <r>
    <x v="3519"/>
    <x v="1"/>
    <x v="2"/>
    <n v="4.5"/>
    <n v="83"/>
    <n v="54.3"/>
    <n v="1814"/>
    <n v="19764"/>
    <x v="2"/>
    <n v="183"/>
    <n v="161.94"/>
    <n v="5.8"/>
    <n v="5.3"/>
    <s v="No"/>
    <n v="59"/>
    <n v="45"/>
    <n v="104"/>
    <x v="2"/>
    <n v="1020283.5"/>
    <x v="2"/>
  </r>
  <r>
    <x v="3520"/>
    <x v="1"/>
    <x v="2"/>
    <n v="4.9000000000000004"/>
    <n v="76"/>
    <n v="53.02"/>
    <n v="3825"/>
    <n v="44996"/>
    <x v="13"/>
    <n v="750"/>
    <n v="197.1"/>
    <n v="3.5"/>
    <n v="3.1"/>
    <s v="Yes"/>
    <n v="40"/>
    <n v="74"/>
    <n v="114"/>
    <x v="2"/>
    <n v="916296.46"/>
    <x v="0"/>
  </r>
  <r>
    <x v="3521"/>
    <x v="0"/>
    <x v="5"/>
    <n v="3.7"/>
    <n v="43"/>
    <n v="41.38"/>
    <n v="1933"/>
    <n v="26946"/>
    <x v="17"/>
    <n v="726"/>
    <n v="280.08"/>
    <n v="1.9"/>
    <n v="2.5"/>
    <s v="Yes"/>
    <n v="15"/>
    <n v="22"/>
    <n v="37"/>
    <x v="0"/>
    <n v="409105.32"/>
    <x v="1"/>
  </r>
  <r>
    <x v="3522"/>
    <x v="0"/>
    <x v="4"/>
    <n v="4.7"/>
    <n v="34"/>
    <n v="58.52"/>
    <n v="2163"/>
    <n v="25993"/>
    <x v="2"/>
    <n v="640"/>
    <n v="118.65"/>
    <n v="3.3"/>
    <n v="4.2"/>
    <s v="No"/>
    <n v="18"/>
    <n v="33"/>
    <n v="51"/>
    <x v="1"/>
    <n v="466298.59"/>
    <x v="1"/>
  </r>
  <r>
    <x v="3523"/>
    <x v="2"/>
    <x v="5"/>
    <n v="3.4"/>
    <n v="64"/>
    <n v="37.18"/>
    <n v="3200"/>
    <n v="36274"/>
    <x v="8"/>
    <n v="301"/>
    <n v="209.77"/>
    <n v="4.9000000000000004"/>
    <n v="1.3"/>
    <s v="Yes"/>
    <n v="25"/>
    <n v="33"/>
    <n v="58"/>
    <x v="1"/>
    <n v="537587.02"/>
    <x v="0"/>
  </r>
  <r>
    <x v="3524"/>
    <x v="0"/>
    <x v="0"/>
    <n v="4.5999999999999996"/>
    <n v="50"/>
    <n v="69.61"/>
    <n v="4148"/>
    <n v="50449"/>
    <x v="16"/>
    <n v="255"/>
    <n v="157.46"/>
    <n v="5.4"/>
    <n v="2.5"/>
    <s v="Yes"/>
    <n v="14"/>
    <n v="41"/>
    <n v="55"/>
    <x v="1"/>
    <n v="786262.5"/>
    <x v="0"/>
  </r>
  <r>
    <x v="3525"/>
    <x v="1"/>
    <x v="5"/>
    <n v="4.3"/>
    <n v="84"/>
    <n v="38.159999999999997"/>
    <n v="2094"/>
    <n v="22442"/>
    <x v="10"/>
    <n v="197"/>
    <n v="158.78"/>
    <n v="2.2999999999999998"/>
    <n v="7.6"/>
    <s v="Yes"/>
    <n v="33"/>
    <n v="49"/>
    <n v="82"/>
    <x v="1"/>
    <n v="716727.58"/>
    <x v="0"/>
  </r>
  <r>
    <x v="3526"/>
    <x v="2"/>
    <x v="1"/>
    <n v="3.4"/>
    <n v="53"/>
    <n v="28.73"/>
    <n v="3029"/>
    <n v="31531"/>
    <x v="3"/>
    <n v="557"/>
    <n v="211.82"/>
    <n v="3.9"/>
    <n v="6.8"/>
    <s v="Yes"/>
    <n v="13"/>
    <n v="46"/>
    <n v="59"/>
    <x v="1"/>
    <n v="356748.23"/>
    <x v="1"/>
  </r>
  <r>
    <x v="3527"/>
    <x v="1"/>
    <x v="3"/>
    <n v="3.6"/>
    <n v="70"/>
    <n v="35.67"/>
    <n v="2883"/>
    <n v="27700"/>
    <x v="8"/>
    <n v="847"/>
    <n v="287.83"/>
    <n v="8.6999999999999993"/>
    <n v="3.8"/>
    <s v="No"/>
    <n v="68"/>
    <n v="48"/>
    <n v="116"/>
    <x v="2"/>
    <n v="568612.31999999995"/>
    <x v="0"/>
  </r>
  <r>
    <x v="3528"/>
    <x v="2"/>
    <x v="2"/>
    <n v="3.3"/>
    <n v="66"/>
    <n v="46.86"/>
    <n v="1226"/>
    <n v="19313"/>
    <x v="18"/>
    <n v="579"/>
    <n v="265.76"/>
    <n v="9.1999999999999993"/>
    <n v="6"/>
    <s v="No"/>
    <n v="11"/>
    <n v="2"/>
    <n v="13"/>
    <x v="0"/>
    <n v="701486.27"/>
    <x v="0"/>
  </r>
  <r>
    <x v="3529"/>
    <x v="0"/>
    <x v="1"/>
    <n v="3.8"/>
    <n v="49"/>
    <n v="33.869999999999997"/>
    <n v="2837"/>
    <n v="32679"/>
    <x v="17"/>
    <n v="240"/>
    <n v="209.88"/>
    <n v="5.8"/>
    <n v="8.5"/>
    <s v="Yes"/>
    <n v="36"/>
    <n v="29"/>
    <n v="65"/>
    <x v="1"/>
    <n v="389179.97"/>
    <x v="1"/>
  </r>
  <r>
    <x v="3530"/>
    <x v="2"/>
    <x v="3"/>
    <n v="3.4"/>
    <n v="50"/>
    <n v="31.6"/>
    <n v="1465"/>
    <n v="16189"/>
    <x v="5"/>
    <n v="234"/>
    <n v="165.38"/>
    <n v="5.4"/>
    <n v="8.6"/>
    <s v="No"/>
    <n v="6"/>
    <n v="22"/>
    <n v="28"/>
    <x v="0"/>
    <n v="368379.75"/>
    <x v="1"/>
  </r>
  <r>
    <x v="3531"/>
    <x v="2"/>
    <x v="1"/>
    <n v="4.3"/>
    <n v="65"/>
    <n v="30.29"/>
    <n v="1085"/>
    <n v="11843"/>
    <x v="14"/>
    <n v="455"/>
    <n v="156"/>
    <n v="6.2"/>
    <n v="6.9"/>
    <s v="No"/>
    <n v="31"/>
    <n v="64"/>
    <n v="95"/>
    <x v="1"/>
    <n v="444735.35"/>
    <x v="1"/>
  </r>
  <r>
    <x v="3532"/>
    <x v="1"/>
    <x v="0"/>
    <n v="5"/>
    <n v="82"/>
    <n v="73.209999999999994"/>
    <n v="4441"/>
    <n v="53446"/>
    <x v="0"/>
    <n v="266"/>
    <n v="246.78"/>
    <n v="2.9"/>
    <n v="2.1"/>
    <s v="Yes"/>
    <n v="8"/>
    <n v="17"/>
    <n v="25"/>
    <x v="0"/>
    <n v="1341901.23"/>
    <x v="2"/>
  </r>
  <r>
    <x v="3533"/>
    <x v="1"/>
    <x v="2"/>
    <n v="3"/>
    <n v="87"/>
    <n v="50.34"/>
    <n v="5970"/>
    <n v="61323"/>
    <x v="16"/>
    <n v="137"/>
    <n v="104.56"/>
    <n v="9.9"/>
    <n v="2.5"/>
    <s v="Yes"/>
    <n v="36"/>
    <n v="51"/>
    <n v="87"/>
    <x v="1"/>
    <n v="989002.75"/>
    <x v="0"/>
  </r>
  <r>
    <x v="3534"/>
    <x v="2"/>
    <x v="1"/>
    <n v="4.0999999999999996"/>
    <n v="59"/>
    <n v="28.97"/>
    <n v="2415"/>
    <n v="28244"/>
    <x v="12"/>
    <n v="656"/>
    <n v="196.92"/>
    <n v="7.7"/>
    <n v="3.6"/>
    <s v="Yes"/>
    <n v="8"/>
    <n v="2"/>
    <n v="10"/>
    <x v="0"/>
    <n v="392607.77"/>
    <x v="1"/>
  </r>
  <r>
    <x v="3535"/>
    <x v="0"/>
    <x v="0"/>
    <n v="4.0999999999999996"/>
    <n v="47"/>
    <n v="70.22"/>
    <n v="2669"/>
    <n v="32870"/>
    <x v="3"/>
    <n v="482"/>
    <n v="176.24"/>
    <n v="3.1"/>
    <n v="7"/>
    <s v="Yes"/>
    <n v="18"/>
    <n v="23"/>
    <n v="41"/>
    <x v="0"/>
    <n v="746314.48"/>
    <x v="0"/>
  </r>
  <r>
    <x v="3536"/>
    <x v="0"/>
    <x v="2"/>
    <n v="4.8"/>
    <n v="46"/>
    <n v="54.34"/>
    <n v="1735"/>
    <n v="26444"/>
    <x v="2"/>
    <n v="323"/>
    <n v="212.34"/>
    <n v="3.4"/>
    <n v="3.3"/>
    <s v="Yes"/>
    <n v="38"/>
    <n v="24"/>
    <n v="62"/>
    <x v="1"/>
    <n v="576710.93999999994"/>
    <x v="0"/>
  </r>
  <r>
    <x v="3537"/>
    <x v="1"/>
    <x v="4"/>
    <n v="4"/>
    <n v="78"/>
    <n v="65.89"/>
    <n v="7514"/>
    <n v="74890"/>
    <x v="15"/>
    <n v="110"/>
    <n v="96.86"/>
    <n v="6.8"/>
    <n v="5.2"/>
    <s v="No"/>
    <n v="75"/>
    <n v="1"/>
    <n v="76"/>
    <x v="1"/>
    <n v="1154776.1200000001"/>
    <x v="2"/>
  </r>
  <r>
    <x v="3538"/>
    <x v="0"/>
    <x v="0"/>
    <n v="4.0999999999999996"/>
    <n v="43"/>
    <n v="71.94"/>
    <n v="3913"/>
    <n v="45969"/>
    <x v="0"/>
    <n v="131"/>
    <n v="223.94"/>
    <n v="3.9"/>
    <n v="8.4"/>
    <s v="No"/>
    <n v="7"/>
    <n v="21"/>
    <n v="28"/>
    <x v="0"/>
    <n v="707053.25"/>
    <x v="0"/>
  </r>
  <r>
    <x v="3539"/>
    <x v="1"/>
    <x v="5"/>
    <n v="3.9"/>
    <n v="90"/>
    <n v="43.73"/>
    <n v="3519"/>
    <n v="38503"/>
    <x v="15"/>
    <n v="127"/>
    <n v="206.75"/>
    <n v="4.2"/>
    <n v="9"/>
    <s v="No"/>
    <n v="11"/>
    <n v="72"/>
    <n v="83"/>
    <x v="1"/>
    <n v="882605.54"/>
    <x v="0"/>
  </r>
  <r>
    <x v="3540"/>
    <x v="0"/>
    <x v="2"/>
    <n v="3.5"/>
    <n v="42"/>
    <n v="45.16"/>
    <n v="950"/>
    <n v="16014"/>
    <x v="0"/>
    <n v="757"/>
    <n v="95.04"/>
    <n v="8"/>
    <n v="8.5"/>
    <s v="Yes"/>
    <n v="36"/>
    <n v="15"/>
    <n v="51"/>
    <x v="1"/>
    <n v="442674.54"/>
    <x v="1"/>
  </r>
  <r>
    <x v="3541"/>
    <x v="2"/>
    <x v="1"/>
    <n v="3.1"/>
    <n v="69"/>
    <n v="34.68"/>
    <n v="2613"/>
    <n v="34194"/>
    <x v="12"/>
    <n v="952"/>
    <n v="162.41"/>
    <n v="3.4"/>
    <n v="2"/>
    <s v="Yes"/>
    <n v="15"/>
    <n v="62"/>
    <n v="77"/>
    <x v="1"/>
    <n v="542953.04"/>
    <x v="0"/>
  </r>
  <r>
    <x v="3542"/>
    <x v="1"/>
    <x v="3"/>
    <n v="3.8"/>
    <n v="89"/>
    <n v="40.49"/>
    <n v="3345"/>
    <n v="34336"/>
    <x v="2"/>
    <n v="952"/>
    <n v="219.65"/>
    <n v="7.3"/>
    <n v="9.1999999999999993"/>
    <s v="No"/>
    <n v="2"/>
    <n v="42"/>
    <n v="44"/>
    <x v="0"/>
    <n v="825860.45"/>
    <x v="0"/>
  </r>
  <r>
    <x v="3543"/>
    <x v="1"/>
    <x v="1"/>
    <n v="3.1"/>
    <n v="83"/>
    <n v="31.33"/>
    <n v="2030"/>
    <n v="24101"/>
    <x v="10"/>
    <n v="370"/>
    <n v="275.39999999999998"/>
    <n v="9.4"/>
    <n v="7.2"/>
    <s v="Yes"/>
    <n v="7"/>
    <n v="43"/>
    <n v="50"/>
    <x v="0"/>
    <n v="586341.96"/>
    <x v="0"/>
  </r>
  <r>
    <x v="3544"/>
    <x v="2"/>
    <x v="5"/>
    <n v="4.0999999999999996"/>
    <n v="60"/>
    <n v="43.29"/>
    <n v="1128"/>
    <n v="14245"/>
    <x v="11"/>
    <n v="601"/>
    <n v="80.52"/>
    <n v="2.1"/>
    <n v="6.6"/>
    <s v="No"/>
    <n v="10"/>
    <n v="15"/>
    <n v="25"/>
    <x v="0"/>
    <n v="594869.1"/>
    <x v="0"/>
  </r>
  <r>
    <x v="3545"/>
    <x v="1"/>
    <x v="5"/>
    <n v="3.6"/>
    <n v="82"/>
    <n v="40.64"/>
    <n v="2151"/>
    <n v="28808"/>
    <x v="14"/>
    <n v="933"/>
    <n v="52.18"/>
    <n v="2.2999999999999998"/>
    <n v="3.2"/>
    <s v="No"/>
    <n v="81"/>
    <n v="78"/>
    <n v="159"/>
    <x v="2"/>
    <n v="746557.78"/>
    <x v="0"/>
  </r>
  <r>
    <x v="3546"/>
    <x v="0"/>
    <x v="1"/>
    <n v="4.0999999999999996"/>
    <n v="46"/>
    <n v="28.15"/>
    <n v="3539"/>
    <n v="34818"/>
    <x v="11"/>
    <n v="585"/>
    <n v="91.29"/>
    <n v="9.5"/>
    <n v="9.4"/>
    <s v="No"/>
    <n v="9"/>
    <n v="6"/>
    <n v="15"/>
    <x v="0"/>
    <n v="318674.75"/>
    <x v="1"/>
  </r>
  <r>
    <x v="3547"/>
    <x v="0"/>
    <x v="3"/>
    <n v="3.3"/>
    <n v="32"/>
    <n v="39.369999999999997"/>
    <n v="671"/>
    <n v="14916"/>
    <x v="4"/>
    <n v="721"/>
    <n v="297.32"/>
    <n v="2.8"/>
    <n v="1.2"/>
    <s v="Yes"/>
    <n v="0"/>
    <n v="26"/>
    <n v="26"/>
    <x v="0"/>
    <n v="287122.88"/>
    <x v="1"/>
  </r>
  <r>
    <x v="3548"/>
    <x v="1"/>
    <x v="2"/>
    <n v="4.9000000000000004"/>
    <n v="70"/>
    <n v="51.57"/>
    <n v="3663"/>
    <n v="44943"/>
    <x v="3"/>
    <n v="315"/>
    <n v="242.09"/>
    <n v="1.2"/>
    <n v="1.7"/>
    <s v="No"/>
    <n v="14"/>
    <n v="17"/>
    <n v="31"/>
    <x v="0"/>
    <n v="810988.42"/>
    <x v="0"/>
  </r>
  <r>
    <x v="3549"/>
    <x v="0"/>
    <x v="0"/>
    <n v="4.8"/>
    <n v="50"/>
    <n v="71.37"/>
    <n v="3612"/>
    <n v="39807"/>
    <x v="8"/>
    <n v="698"/>
    <n v="203.59"/>
    <n v="8.8000000000000007"/>
    <n v="2.4"/>
    <s v="Yes"/>
    <n v="22"/>
    <n v="6"/>
    <n v="28"/>
    <x v="0"/>
    <n v="801904.21"/>
    <x v="0"/>
  </r>
  <r>
    <x v="3550"/>
    <x v="1"/>
    <x v="5"/>
    <n v="3.4"/>
    <n v="74"/>
    <n v="42.25"/>
    <n v="5867"/>
    <n v="63886"/>
    <x v="6"/>
    <n v="88"/>
    <n v="83.25"/>
    <n v="3.5"/>
    <n v="7.2"/>
    <s v="No"/>
    <n v="11"/>
    <n v="61"/>
    <n v="72"/>
    <x v="1"/>
    <n v="719266.3"/>
    <x v="0"/>
  </r>
  <r>
    <x v="3551"/>
    <x v="2"/>
    <x v="5"/>
    <n v="3.7"/>
    <n v="62"/>
    <n v="44.42"/>
    <n v="1498"/>
    <n v="19996"/>
    <x v="1"/>
    <n v="948"/>
    <n v="154.01"/>
    <n v="3.7"/>
    <n v="6.6"/>
    <s v="No"/>
    <n v="52"/>
    <n v="60"/>
    <n v="112"/>
    <x v="2"/>
    <n v="626402.6"/>
    <x v="0"/>
  </r>
  <r>
    <x v="3552"/>
    <x v="1"/>
    <x v="5"/>
    <n v="4.2"/>
    <n v="74"/>
    <n v="43.05"/>
    <n v="4197"/>
    <n v="50340"/>
    <x v="0"/>
    <n v="157"/>
    <n v="228.81"/>
    <n v="3"/>
    <n v="9.5"/>
    <s v="Yes"/>
    <n v="2"/>
    <n v="61"/>
    <n v="63"/>
    <x v="1"/>
    <n v="728756.95"/>
    <x v="0"/>
  </r>
  <r>
    <x v="3553"/>
    <x v="2"/>
    <x v="3"/>
    <n v="3.2"/>
    <n v="54"/>
    <n v="32.32"/>
    <n v="2191"/>
    <n v="23203"/>
    <x v="12"/>
    <n v="788"/>
    <n v="273.97000000000003"/>
    <n v="9.3000000000000007"/>
    <n v="4.0999999999999996"/>
    <s v="Yes"/>
    <n v="0"/>
    <n v="12"/>
    <n v="12"/>
    <x v="0"/>
    <n v="401326.81"/>
    <x v="1"/>
  </r>
  <r>
    <x v="3554"/>
    <x v="0"/>
    <x v="4"/>
    <n v="3.7"/>
    <n v="41"/>
    <n v="60.14"/>
    <n v="1416"/>
    <n v="19813"/>
    <x v="6"/>
    <n v="630"/>
    <n v="145.46"/>
    <n v="8"/>
    <n v="4.0999999999999996"/>
    <s v="Yes"/>
    <n v="34"/>
    <n v="18"/>
    <n v="52"/>
    <x v="1"/>
    <n v="567548.99"/>
    <x v="0"/>
  </r>
  <r>
    <x v="3555"/>
    <x v="2"/>
    <x v="3"/>
    <n v="3.5"/>
    <n v="51"/>
    <n v="40.78"/>
    <n v="1096"/>
    <n v="10080"/>
    <x v="3"/>
    <n v="312"/>
    <n v="299.92"/>
    <n v="6.4"/>
    <n v="7"/>
    <s v="Yes"/>
    <n v="0"/>
    <n v="25"/>
    <n v="25"/>
    <x v="0"/>
    <n v="474963.32"/>
    <x v="1"/>
  </r>
  <r>
    <x v="3556"/>
    <x v="0"/>
    <x v="2"/>
    <n v="4.8"/>
    <n v="45"/>
    <n v="51.1"/>
    <n v="4068"/>
    <n v="43945"/>
    <x v="11"/>
    <n v="445"/>
    <n v="84.93"/>
    <n v="5.0999999999999996"/>
    <n v="2.6"/>
    <s v="Yes"/>
    <n v="35"/>
    <n v="16"/>
    <n v="51"/>
    <x v="1"/>
    <n v="536235.85"/>
    <x v="0"/>
  </r>
  <r>
    <x v="3557"/>
    <x v="1"/>
    <x v="2"/>
    <n v="4.7"/>
    <n v="86"/>
    <n v="55.32"/>
    <n v="4617"/>
    <n v="52060"/>
    <x v="16"/>
    <n v="328"/>
    <n v="146.72999999999999"/>
    <n v="2.2999999999999998"/>
    <n v="5.2"/>
    <s v="Yes"/>
    <n v="73"/>
    <n v="16"/>
    <n v="89"/>
    <x v="1"/>
    <n v="1067754.8600000001"/>
    <x v="2"/>
  </r>
  <r>
    <x v="3558"/>
    <x v="0"/>
    <x v="2"/>
    <n v="4.2"/>
    <n v="34"/>
    <n v="53.95"/>
    <n v="1976"/>
    <n v="28783"/>
    <x v="3"/>
    <n v="906"/>
    <n v="268.85000000000002"/>
    <n v="9.3000000000000007"/>
    <n v="1.1000000000000001"/>
    <s v="No"/>
    <n v="13"/>
    <n v="15"/>
    <n v="28"/>
    <x v="0"/>
    <n v="423637.45"/>
    <x v="1"/>
  </r>
  <r>
    <x v="3559"/>
    <x v="1"/>
    <x v="2"/>
    <n v="4"/>
    <n v="81"/>
    <n v="52.33"/>
    <n v="7858"/>
    <n v="82824"/>
    <x v="13"/>
    <n v="578"/>
    <n v="212.48"/>
    <n v="7.7"/>
    <n v="6.3"/>
    <s v="Yes"/>
    <n v="32"/>
    <n v="56"/>
    <n v="88"/>
    <x v="1"/>
    <n v="971971.11"/>
    <x v="0"/>
  </r>
  <r>
    <x v="3560"/>
    <x v="1"/>
    <x v="2"/>
    <n v="4.9000000000000004"/>
    <n v="84"/>
    <n v="48.84"/>
    <n v="3402"/>
    <n v="39334"/>
    <x v="17"/>
    <n v="383"/>
    <n v="252.73"/>
    <n v="3.5"/>
    <n v="8.1"/>
    <s v="Yes"/>
    <n v="75"/>
    <n v="12"/>
    <n v="87"/>
    <x v="1"/>
    <n v="926345.42"/>
    <x v="0"/>
  </r>
  <r>
    <x v="3561"/>
    <x v="2"/>
    <x v="1"/>
    <n v="4.9000000000000004"/>
    <n v="55"/>
    <n v="28.35"/>
    <n v="4080"/>
    <n v="45635"/>
    <x v="6"/>
    <n v="276"/>
    <n v="276.95"/>
    <n v="9.5"/>
    <n v="2.8"/>
    <s v="Yes"/>
    <n v="52"/>
    <n v="4"/>
    <n v="56"/>
    <x v="1"/>
    <n v="372167.1"/>
    <x v="1"/>
  </r>
  <r>
    <x v="3562"/>
    <x v="2"/>
    <x v="5"/>
    <n v="4.9000000000000004"/>
    <n v="62"/>
    <n v="42.08"/>
    <n v="4499"/>
    <n v="54642"/>
    <x v="7"/>
    <n v="241"/>
    <n v="176.83"/>
    <n v="9.4"/>
    <n v="3.8"/>
    <s v="No"/>
    <n v="50"/>
    <n v="33"/>
    <n v="83"/>
    <x v="1"/>
    <n v="607417.48"/>
    <x v="0"/>
  </r>
  <r>
    <x v="3563"/>
    <x v="2"/>
    <x v="3"/>
    <n v="3.3"/>
    <n v="60"/>
    <n v="34.76"/>
    <n v="1501"/>
    <n v="20023"/>
    <x v="10"/>
    <n v="370"/>
    <n v="108.69"/>
    <n v="6.9"/>
    <n v="2.2000000000000002"/>
    <s v="No"/>
    <n v="4"/>
    <n v="18"/>
    <n v="22"/>
    <x v="0"/>
    <n v="468053.77"/>
    <x v="1"/>
  </r>
  <r>
    <x v="3564"/>
    <x v="2"/>
    <x v="1"/>
    <n v="3.3"/>
    <n v="66"/>
    <n v="33.79"/>
    <n v="1063"/>
    <n v="15004"/>
    <x v="8"/>
    <n v="391"/>
    <n v="223.43"/>
    <n v="9.9"/>
    <n v="6.5"/>
    <s v="No"/>
    <n v="15"/>
    <n v="53"/>
    <n v="68"/>
    <x v="1"/>
    <n v="506025.08"/>
    <x v="0"/>
  </r>
  <r>
    <x v="3565"/>
    <x v="0"/>
    <x v="3"/>
    <n v="4.4000000000000004"/>
    <n v="38"/>
    <n v="38.369999999999997"/>
    <n v="1815"/>
    <n v="24231"/>
    <x v="13"/>
    <n v="77"/>
    <n v="190.87"/>
    <n v="2.7"/>
    <n v="6.1"/>
    <s v="No"/>
    <n v="26"/>
    <n v="4"/>
    <n v="30"/>
    <x v="0"/>
    <n v="343954.29"/>
    <x v="1"/>
  </r>
  <r>
    <x v="3566"/>
    <x v="0"/>
    <x v="4"/>
    <n v="4.0999999999999996"/>
    <n v="45"/>
    <n v="58.43"/>
    <n v="1177"/>
    <n v="16286"/>
    <x v="5"/>
    <n v="363"/>
    <n v="243.16"/>
    <n v="7.6"/>
    <n v="8.4"/>
    <s v="No"/>
    <n v="8"/>
    <n v="29"/>
    <n v="37"/>
    <x v="0"/>
    <n v="600295.36"/>
    <x v="0"/>
  </r>
  <r>
    <x v="3567"/>
    <x v="0"/>
    <x v="0"/>
    <n v="3"/>
    <n v="46"/>
    <n v="72.73"/>
    <n v="988"/>
    <n v="16115"/>
    <x v="5"/>
    <n v="264"/>
    <n v="177.93"/>
    <n v="2.4"/>
    <n v="9.6999999999999993"/>
    <s v="No"/>
    <n v="13"/>
    <n v="28"/>
    <n v="41"/>
    <x v="0"/>
    <n v="755529.7"/>
    <x v="0"/>
  </r>
  <r>
    <x v="3568"/>
    <x v="1"/>
    <x v="5"/>
    <n v="3.1"/>
    <n v="89"/>
    <n v="40.44"/>
    <n v="2734"/>
    <n v="29909"/>
    <x v="0"/>
    <n v="67"/>
    <n v="252.78"/>
    <n v="7.2"/>
    <n v="9.9"/>
    <s v="No"/>
    <n v="28"/>
    <n v="58"/>
    <n v="86"/>
    <x v="1"/>
    <n v="818974.33"/>
    <x v="0"/>
  </r>
  <r>
    <x v="3569"/>
    <x v="0"/>
    <x v="4"/>
    <n v="4.8"/>
    <n v="47"/>
    <n v="58.56"/>
    <n v="3465"/>
    <n v="41206"/>
    <x v="7"/>
    <n v="159"/>
    <n v="275.5"/>
    <n v="9.3000000000000007"/>
    <n v="2"/>
    <s v="No"/>
    <n v="13"/>
    <n v="22"/>
    <n v="35"/>
    <x v="0"/>
    <n v="634033.48"/>
    <x v="0"/>
  </r>
  <r>
    <x v="3570"/>
    <x v="0"/>
    <x v="1"/>
    <n v="4.7"/>
    <n v="42"/>
    <n v="29.54"/>
    <n v="1017"/>
    <n v="10897"/>
    <x v="3"/>
    <n v="682"/>
    <n v="237.4"/>
    <n v="5.8"/>
    <n v="6"/>
    <s v="Yes"/>
    <n v="30"/>
    <n v="0"/>
    <n v="30"/>
    <x v="0"/>
    <n v="290929.46999999997"/>
    <x v="1"/>
  </r>
  <r>
    <x v="3571"/>
    <x v="0"/>
    <x v="0"/>
    <n v="3.7"/>
    <n v="40"/>
    <n v="74.849999999999994"/>
    <n v="2064"/>
    <n v="29258"/>
    <x v="10"/>
    <n v="542"/>
    <n v="235.91"/>
    <n v="7.9"/>
    <n v="8.1"/>
    <s v="No"/>
    <n v="6"/>
    <n v="4"/>
    <n v="10"/>
    <x v="0"/>
    <n v="672077.4"/>
    <x v="0"/>
  </r>
  <r>
    <x v="3572"/>
    <x v="2"/>
    <x v="4"/>
    <n v="4.8"/>
    <n v="62"/>
    <n v="58.95"/>
    <n v="2622"/>
    <n v="35044"/>
    <x v="10"/>
    <n v="861"/>
    <n v="196.8"/>
    <n v="2.2999999999999998"/>
    <n v="6.9"/>
    <s v="No"/>
    <n v="40"/>
    <n v="47"/>
    <n v="87"/>
    <x v="1"/>
    <n v="819558.95"/>
    <x v="0"/>
  </r>
  <r>
    <x v="3573"/>
    <x v="0"/>
    <x v="3"/>
    <n v="4.2"/>
    <n v="42"/>
    <n v="33.159999999999997"/>
    <n v="1722"/>
    <n v="24220"/>
    <x v="4"/>
    <n v="625"/>
    <n v="167.91"/>
    <n v="6.7"/>
    <n v="9.1"/>
    <s v="Yes"/>
    <n v="8"/>
    <n v="3"/>
    <n v="11"/>
    <x v="0"/>
    <n v="323314.44"/>
    <x v="1"/>
  </r>
  <r>
    <x v="3574"/>
    <x v="1"/>
    <x v="0"/>
    <n v="4.5999999999999996"/>
    <n v="81"/>
    <n v="68.87"/>
    <n v="7091"/>
    <n v="71898"/>
    <x v="4"/>
    <n v="598"/>
    <n v="293.14999999999998"/>
    <n v="1.6"/>
    <n v="5"/>
    <s v="No"/>
    <n v="60"/>
    <n v="10"/>
    <n v="70"/>
    <x v="1"/>
    <n v="1250233.23"/>
    <x v="2"/>
  </r>
  <r>
    <x v="3575"/>
    <x v="2"/>
    <x v="3"/>
    <n v="3.9"/>
    <n v="63"/>
    <n v="32.36"/>
    <n v="3804"/>
    <n v="37852"/>
    <x v="4"/>
    <n v="564"/>
    <n v="211.28"/>
    <n v="1.3"/>
    <n v="4.8"/>
    <s v="Yes"/>
    <n v="13"/>
    <n v="42"/>
    <n v="55"/>
    <x v="1"/>
    <n v="465027.32"/>
    <x v="1"/>
  </r>
  <r>
    <x v="3576"/>
    <x v="1"/>
    <x v="4"/>
    <n v="3.2"/>
    <n v="82"/>
    <n v="60.99"/>
    <n v="3736"/>
    <n v="44844"/>
    <x v="6"/>
    <n v="319"/>
    <n v="260.08999999999997"/>
    <n v="6.7"/>
    <n v="1.2"/>
    <s v="No"/>
    <n v="59"/>
    <n v="13"/>
    <n v="72"/>
    <x v="1"/>
    <n v="1126083.8999999999"/>
    <x v="2"/>
  </r>
  <r>
    <x v="3577"/>
    <x v="0"/>
    <x v="1"/>
    <n v="3.9"/>
    <n v="38"/>
    <n v="26.62"/>
    <n v="796"/>
    <n v="14499"/>
    <x v="12"/>
    <n v="184"/>
    <n v="176.35"/>
    <n v="6.2"/>
    <n v="1.1000000000000001"/>
    <s v="No"/>
    <n v="18"/>
    <n v="31"/>
    <n v="49"/>
    <x v="0"/>
    <n v="234772.97"/>
    <x v="1"/>
  </r>
  <r>
    <x v="3578"/>
    <x v="2"/>
    <x v="3"/>
    <n v="3.9"/>
    <n v="63"/>
    <n v="38.99"/>
    <n v="1748"/>
    <n v="24052"/>
    <x v="7"/>
    <n v="561"/>
    <n v="188.71"/>
    <n v="4"/>
    <n v="7.2"/>
    <s v="No"/>
    <n v="52"/>
    <n v="47"/>
    <n v="99"/>
    <x v="1"/>
    <n v="568351.64"/>
    <x v="0"/>
  </r>
  <r>
    <x v="3579"/>
    <x v="1"/>
    <x v="0"/>
    <n v="4.0999999999999996"/>
    <n v="70"/>
    <n v="67.48"/>
    <n v="5874"/>
    <n v="63272"/>
    <x v="7"/>
    <n v="450"/>
    <n v="215.72"/>
    <n v="5.6"/>
    <n v="5.2"/>
    <s v="No"/>
    <n v="46"/>
    <n v="55"/>
    <n v="101"/>
    <x v="2"/>
    <n v="1075558.48"/>
    <x v="2"/>
  </r>
  <r>
    <x v="3580"/>
    <x v="0"/>
    <x v="4"/>
    <n v="3.2"/>
    <n v="38"/>
    <n v="61.58"/>
    <n v="1250"/>
    <n v="15891"/>
    <x v="1"/>
    <n v="544"/>
    <n v="232.14"/>
    <n v="7.2"/>
    <n v="6.9"/>
    <s v="No"/>
    <n v="15"/>
    <n v="12"/>
    <n v="27"/>
    <x v="0"/>
    <n v="532938.97"/>
    <x v="0"/>
  </r>
  <r>
    <x v="3581"/>
    <x v="1"/>
    <x v="3"/>
    <n v="5"/>
    <n v="73"/>
    <n v="31.38"/>
    <n v="7526"/>
    <n v="84721"/>
    <x v="4"/>
    <n v="132"/>
    <n v="162.09"/>
    <n v="6.8"/>
    <n v="3.1"/>
    <s v="Yes"/>
    <n v="46"/>
    <n v="49"/>
    <n v="95"/>
    <x v="1"/>
    <n v="530392.21"/>
    <x v="0"/>
  </r>
  <r>
    <x v="3582"/>
    <x v="1"/>
    <x v="1"/>
    <n v="3.5"/>
    <n v="81"/>
    <n v="35.76"/>
    <n v="3319"/>
    <n v="32447"/>
    <x v="0"/>
    <n v="768"/>
    <n v="139.08000000000001"/>
    <n v="1.7"/>
    <n v="8.8000000000000007"/>
    <s v="No"/>
    <n v="36"/>
    <n v="61"/>
    <n v="97"/>
    <x v="1"/>
    <n v="664202.21"/>
    <x v="0"/>
  </r>
  <r>
    <x v="3583"/>
    <x v="1"/>
    <x v="5"/>
    <n v="3.4"/>
    <n v="83"/>
    <n v="40"/>
    <n v="1902"/>
    <n v="27400"/>
    <x v="15"/>
    <n v="728"/>
    <n v="109.85"/>
    <n v="7.1"/>
    <n v="9.1"/>
    <s v="No"/>
    <n v="22"/>
    <n v="8"/>
    <n v="30"/>
    <x v="0"/>
    <n v="745059"/>
    <x v="0"/>
  </r>
  <r>
    <x v="3584"/>
    <x v="0"/>
    <x v="1"/>
    <n v="4.0999999999999996"/>
    <n v="38"/>
    <n v="34.04"/>
    <n v="2891"/>
    <n v="36053"/>
    <x v="3"/>
    <n v="694"/>
    <n v="155.91"/>
    <n v="6.9"/>
    <n v="7"/>
    <s v="Yes"/>
    <n v="36"/>
    <n v="30"/>
    <n v="66"/>
    <x v="1"/>
    <n v="309004.67"/>
    <x v="1"/>
  </r>
  <r>
    <x v="3585"/>
    <x v="0"/>
    <x v="1"/>
    <n v="4.0999999999999996"/>
    <n v="32"/>
    <n v="33.46"/>
    <n v="3206"/>
    <n v="36352"/>
    <x v="8"/>
    <n v="128"/>
    <n v="102.81"/>
    <n v="7"/>
    <n v="3.5"/>
    <s v="No"/>
    <n v="30"/>
    <n v="18"/>
    <n v="48"/>
    <x v="0"/>
    <n v="252226.36"/>
    <x v="1"/>
  </r>
  <r>
    <x v="3586"/>
    <x v="1"/>
    <x v="5"/>
    <n v="3.9"/>
    <n v="75"/>
    <n v="42.85"/>
    <n v="5266"/>
    <n v="54393"/>
    <x v="1"/>
    <n v="357"/>
    <n v="154.19"/>
    <n v="8.6"/>
    <n v="2.9"/>
    <s v="Yes"/>
    <n v="57"/>
    <n v="49"/>
    <n v="106"/>
    <x v="2"/>
    <n v="733436"/>
    <x v="0"/>
  </r>
  <r>
    <x v="3587"/>
    <x v="2"/>
    <x v="1"/>
    <n v="4.5"/>
    <n v="52"/>
    <n v="34.1"/>
    <n v="4172"/>
    <n v="48915"/>
    <x v="7"/>
    <n v="670"/>
    <n v="268.66000000000003"/>
    <n v="6.2"/>
    <n v="6.6"/>
    <s v="Yes"/>
    <n v="1"/>
    <n v="40"/>
    <n v="41"/>
    <x v="0"/>
    <n v="422172.65"/>
    <x v="1"/>
  </r>
  <r>
    <x v="3588"/>
    <x v="2"/>
    <x v="5"/>
    <n v="4"/>
    <n v="50"/>
    <n v="36.11"/>
    <n v="1410"/>
    <n v="16161"/>
    <x v="5"/>
    <n v="75"/>
    <n v="294.27"/>
    <n v="9.4"/>
    <n v="9.5"/>
    <s v="Yes"/>
    <n v="21"/>
    <n v="16"/>
    <n v="37"/>
    <x v="0"/>
    <n v="420263.62"/>
    <x v="1"/>
  </r>
  <r>
    <x v="3589"/>
    <x v="0"/>
    <x v="5"/>
    <n v="4.2"/>
    <n v="50"/>
    <n v="42.46"/>
    <n v="1358"/>
    <n v="14867"/>
    <x v="9"/>
    <n v="216"/>
    <n v="194.28"/>
    <n v="9.8000000000000007"/>
    <n v="6.2"/>
    <s v="Yes"/>
    <n v="41"/>
    <n v="12"/>
    <n v="53"/>
    <x v="1"/>
    <n v="497399.73"/>
    <x v="1"/>
  </r>
  <r>
    <x v="3590"/>
    <x v="0"/>
    <x v="3"/>
    <n v="4.4000000000000004"/>
    <n v="32"/>
    <n v="32.92"/>
    <n v="4294"/>
    <n v="45450"/>
    <x v="17"/>
    <n v="734"/>
    <n v="86.5"/>
    <n v="7.8"/>
    <n v="8.6"/>
    <s v="Yes"/>
    <n v="28"/>
    <n v="23"/>
    <n v="51"/>
    <x v="1"/>
    <n v="260763.78"/>
    <x v="1"/>
  </r>
  <r>
    <x v="3591"/>
    <x v="0"/>
    <x v="3"/>
    <n v="3.1"/>
    <n v="43"/>
    <n v="38.64"/>
    <n v="1060"/>
    <n v="15728"/>
    <x v="16"/>
    <n v="894"/>
    <n v="156.88999999999999"/>
    <n v="4.2"/>
    <n v="6.1"/>
    <s v="No"/>
    <n v="3"/>
    <n v="29"/>
    <n v="32"/>
    <x v="0"/>
    <n v="381423.76"/>
    <x v="1"/>
  </r>
  <r>
    <x v="3592"/>
    <x v="0"/>
    <x v="5"/>
    <n v="4.0999999999999996"/>
    <n v="49"/>
    <n v="45.53"/>
    <n v="1096"/>
    <n v="13303"/>
    <x v="18"/>
    <n v="592"/>
    <n v="200.52"/>
    <n v="2.2999999999999998"/>
    <n v="7.1"/>
    <s v="Yes"/>
    <n v="32"/>
    <n v="25"/>
    <n v="57"/>
    <x v="1"/>
    <n v="511370.79"/>
    <x v="0"/>
  </r>
  <r>
    <x v="3593"/>
    <x v="0"/>
    <x v="4"/>
    <n v="4.8"/>
    <n v="31"/>
    <n v="64.92"/>
    <n v="4668"/>
    <n v="54137"/>
    <x v="1"/>
    <n v="510"/>
    <n v="142.69"/>
    <n v="8.4"/>
    <n v="6.1"/>
    <s v="No"/>
    <n v="29"/>
    <n v="13"/>
    <n v="42"/>
    <x v="0"/>
    <n v="469447.37"/>
    <x v="1"/>
  </r>
  <r>
    <x v="3594"/>
    <x v="2"/>
    <x v="0"/>
    <n v="3"/>
    <n v="61"/>
    <n v="66.260000000000005"/>
    <n v="2531"/>
    <n v="30909"/>
    <x v="17"/>
    <n v="200"/>
    <n v="101.29"/>
    <n v="2.2999999999999998"/>
    <n v="6.2"/>
    <s v="Yes"/>
    <n v="21"/>
    <n v="10"/>
    <n v="31"/>
    <x v="0"/>
    <n v="907213.35"/>
    <x v="0"/>
  </r>
  <r>
    <x v="3595"/>
    <x v="0"/>
    <x v="4"/>
    <n v="3.8"/>
    <n v="39"/>
    <n v="59.07"/>
    <n v="3561"/>
    <n v="36134"/>
    <x v="4"/>
    <n v="89"/>
    <n v="106.71"/>
    <n v="2.2999999999999998"/>
    <n v="7.7"/>
    <s v="No"/>
    <n v="30"/>
    <n v="2"/>
    <n v="32"/>
    <x v="0"/>
    <n v="523733.31"/>
    <x v="0"/>
  </r>
  <r>
    <x v="3596"/>
    <x v="1"/>
    <x v="5"/>
    <n v="4.9000000000000004"/>
    <n v="82"/>
    <n v="39.01"/>
    <n v="7379"/>
    <n v="82815"/>
    <x v="4"/>
    <n v="849"/>
    <n v="168.48"/>
    <n v="9.3000000000000007"/>
    <n v="4.5999999999999996"/>
    <s v="Yes"/>
    <n v="75"/>
    <n v="53"/>
    <n v="128"/>
    <x v="2"/>
    <n v="734392.11"/>
    <x v="0"/>
  </r>
  <r>
    <x v="3597"/>
    <x v="1"/>
    <x v="0"/>
    <n v="3.7"/>
    <n v="89"/>
    <n v="66.349999999999994"/>
    <n v="7164"/>
    <n v="70894"/>
    <x v="0"/>
    <n v="918"/>
    <n v="104.11"/>
    <n v="6"/>
    <n v="9.1"/>
    <s v="Yes"/>
    <n v="53"/>
    <n v="82"/>
    <n v="135"/>
    <x v="2"/>
    <n v="1338861.8"/>
    <x v="2"/>
  </r>
  <r>
    <x v="3598"/>
    <x v="2"/>
    <x v="3"/>
    <n v="3.9"/>
    <n v="53"/>
    <n v="31.08"/>
    <n v="1378"/>
    <n v="20875"/>
    <x v="10"/>
    <n v="821"/>
    <n v="112.38"/>
    <n v="3.6"/>
    <n v="8.8000000000000007"/>
    <s v="Yes"/>
    <n v="19"/>
    <n v="21"/>
    <n v="40"/>
    <x v="0"/>
    <n v="374941.51"/>
    <x v="1"/>
  </r>
  <r>
    <x v="3599"/>
    <x v="1"/>
    <x v="0"/>
    <n v="5"/>
    <n v="88"/>
    <n v="69.23"/>
    <n v="9739"/>
    <n v="98674"/>
    <x v="18"/>
    <n v="642"/>
    <n v="268.27"/>
    <n v="9.6999999999999993"/>
    <n v="7.5"/>
    <s v="Yes"/>
    <n v="40"/>
    <n v="48"/>
    <n v="88"/>
    <x v="1"/>
    <n v="1381719"/>
    <x v="2"/>
  </r>
  <r>
    <x v="3600"/>
    <x v="2"/>
    <x v="5"/>
    <n v="3.4"/>
    <n v="50"/>
    <n v="45.91"/>
    <n v="2629"/>
    <n v="29666"/>
    <x v="5"/>
    <n v="389"/>
    <n v="244.77"/>
    <n v="7.4"/>
    <n v="7.7"/>
    <s v="No"/>
    <n v="8"/>
    <n v="21"/>
    <n v="29"/>
    <x v="0"/>
    <n v="528800.68999999994"/>
    <x v="0"/>
  </r>
  <r>
    <x v="3601"/>
    <x v="2"/>
    <x v="3"/>
    <n v="3.1"/>
    <n v="60"/>
    <n v="36.26"/>
    <n v="2128"/>
    <n v="25538"/>
    <x v="10"/>
    <n v="223"/>
    <n v="63.83"/>
    <n v="5.8"/>
    <n v="4.7"/>
    <s v="Yes"/>
    <n v="47"/>
    <n v="31"/>
    <n v="78"/>
    <x v="1"/>
    <n v="491449.58"/>
    <x v="1"/>
  </r>
  <r>
    <x v="3602"/>
    <x v="1"/>
    <x v="0"/>
    <n v="4.7"/>
    <n v="85"/>
    <n v="71.84"/>
    <n v="7145"/>
    <n v="79429"/>
    <x v="13"/>
    <n v="636"/>
    <n v="130.04"/>
    <n v="4"/>
    <n v="8.5"/>
    <s v="No"/>
    <n v="22"/>
    <n v="70"/>
    <n v="92"/>
    <x v="1"/>
    <n v="1381121.83"/>
    <x v="2"/>
  </r>
  <r>
    <x v="3603"/>
    <x v="0"/>
    <x v="0"/>
    <n v="4.7"/>
    <n v="48"/>
    <n v="70.180000000000007"/>
    <n v="2468"/>
    <n v="30483"/>
    <x v="16"/>
    <n v="603"/>
    <n v="182.98"/>
    <n v="7.1"/>
    <n v="9.4"/>
    <s v="Yes"/>
    <n v="32"/>
    <n v="23"/>
    <n v="55"/>
    <x v="1"/>
    <n v="763274.21"/>
    <x v="0"/>
  </r>
  <r>
    <x v="3604"/>
    <x v="1"/>
    <x v="4"/>
    <n v="3.9"/>
    <n v="88"/>
    <n v="62.29"/>
    <n v="7229"/>
    <n v="76293"/>
    <x v="1"/>
    <n v="146"/>
    <n v="65.150000000000006"/>
    <n v="7.6"/>
    <n v="8.1999999999999993"/>
    <s v="No"/>
    <n v="82"/>
    <n v="72"/>
    <n v="154"/>
    <x v="2"/>
    <n v="1240895.69"/>
    <x v="2"/>
  </r>
  <r>
    <x v="3605"/>
    <x v="1"/>
    <x v="0"/>
    <n v="4"/>
    <n v="81"/>
    <n v="75.52"/>
    <n v="4148"/>
    <n v="50312"/>
    <x v="15"/>
    <n v="216"/>
    <n v="220.79"/>
    <n v="7.4"/>
    <n v="2.2000000000000002"/>
    <s v="Yes"/>
    <n v="32"/>
    <n v="46"/>
    <n v="78"/>
    <x v="1"/>
    <n v="1362509.44"/>
    <x v="2"/>
  </r>
  <r>
    <x v="3606"/>
    <x v="2"/>
    <x v="5"/>
    <n v="4.7"/>
    <n v="52"/>
    <n v="41.48"/>
    <n v="1899"/>
    <n v="18906"/>
    <x v="11"/>
    <n v="247"/>
    <n v="146.11000000000001"/>
    <n v="2.8"/>
    <n v="8.1"/>
    <s v="No"/>
    <n v="4"/>
    <n v="24"/>
    <n v="28"/>
    <x v="0"/>
    <n v="500273.48"/>
    <x v="0"/>
  </r>
  <r>
    <x v="3607"/>
    <x v="1"/>
    <x v="2"/>
    <n v="4.5"/>
    <n v="87"/>
    <n v="45.72"/>
    <n v="8486"/>
    <n v="90913"/>
    <x v="12"/>
    <n v="664"/>
    <n v="149.29"/>
    <n v="7.3"/>
    <n v="5.2"/>
    <s v="Yes"/>
    <n v="62"/>
    <n v="85"/>
    <n v="147"/>
    <x v="2"/>
    <n v="908676.65"/>
    <x v="0"/>
  </r>
  <r>
    <x v="3608"/>
    <x v="2"/>
    <x v="2"/>
    <n v="3.5"/>
    <n v="66"/>
    <n v="50.42"/>
    <n v="3145"/>
    <n v="38332"/>
    <x v="13"/>
    <n v="489"/>
    <n v="116.33"/>
    <n v="6.2"/>
    <n v="6.5"/>
    <s v="Yes"/>
    <n v="52"/>
    <n v="23"/>
    <n v="75"/>
    <x v="1"/>
    <n v="761514.28"/>
    <x v="0"/>
  </r>
  <r>
    <x v="3609"/>
    <x v="0"/>
    <x v="2"/>
    <n v="3"/>
    <n v="34"/>
    <n v="55.92"/>
    <n v="1246"/>
    <n v="12193"/>
    <x v="0"/>
    <n v="608"/>
    <n v="133.47999999999999"/>
    <n v="8.6999999999999993"/>
    <n v="9.9"/>
    <s v="No"/>
    <n v="20"/>
    <n v="6"/>
    <n v="26"/>
    <x v="0"/>
    <n v="443828.89"/>
    <x v="1"/>
  </r>
  <r>
    <x v="3610"/>
    <x v="0"/>
    <x v="5"/>
    <n v="4"/>
    <n v="45"/>
    <n v="39.26"/>
    <n v="3407"/>
    <n v="37782"/>
    <x v="0"/>
    <n v="727"/>
    <n v="265.42"/>
    <n v="6.6"/>
    <n v="4.2"/>
    <s v="No"/>
    <n v="31"/>
    <n v="22"/>
    <n v="53"/>
    <x v="1"/>
    <n v="415841.68"/>
    <x v="1"/>
  </r>
  <r>
    <x v="3611"/>
    <x v="0"/>
    <x v="2"/>
    <n v="4.7"/>
    <n v="43"/>
    <n v="51.53"/>
    <n v="4333"/>
    <n v="50224"/>
    <x v="18"/>
    <n v="579"/>
    <n v="247.15"/>
    <n v="2.2999999999999998"/>
    <n v="4.0999999999999996"/>
    <s v="No"/>
    <n v="40"/>
    <n v="0"/>
    <n v="40"/>
    <x v="0"/>
    <n v="512687.91"/>
    <x v="0"/>
  </r>
  <r>
    <x v="3612"/>
    <x v="1"/>
    <x v="4"/>
    <n v="4.8"/>
    <n v="88"/>
    <n v="56.17"/>
    <n v="3624"/>
    <n v="37245"/>
    <x v="6"/>
    <n v="563"/>
    <n v="283.94"/>
    <n v="3.9"/>
    <n v="3.4"/>
    <s v="No"/>
    <n v="82"/>
    <n v="36"/>
    <n v="118"/>
    <x v="2"/>
    <n v="1115210.55"/>
    <x v="2"/>
  </r>
  <r>
    <x v="3613"/>
    <x v="2"/>
    <x v="5"/>
    <n v="4.9000000000000004"/>
    <n v="55"/>
    <n v="36.549999999999997"/>
    <n v="3566"/>
    <n v="38202"/>
    <x v="3"/>
    <n v="666"/>
    <n v="224.75"/>
    <n v="7.7"/>
    <n v="2.1"/>
    <s v="Yes"/>
    <n v="45"/>
    <n v="35"/>
    <n v="80"/>
    <x v="1"/>
    <n v="465659.85"/>
    <x v="1"/>
  </r>
  <r>
    <x v="3614"/>
    <x v="0"/>
    <x v="3"/>
    <n v="4.8"/>
    <n v="32"/>
    <n v="39.619999999999997"/>
    <n v="2124"/>
    <n v="27413"/>
    <x v="17"/>
    <n v="151"/>
    <n v="194.47"/>
    <n v="7.7"/>
    <n v="2.5"/>
    <s v="Yes"/>
    <n v="25"/>
    <n v="4"/>
    <n v="29"/>
    <x v="0"/>
    <n v="298764.59000000003"/>
    <x v="1"/>
  </r>
  <r>
    <x v="3615"/>
    <x v="2"/>
    <x v="5"/>
    <n v="4.2"/>
    <n v="55"/>
    <n v="38.299999999999997"/>
    <n v="3258"/>
    <n v="35135"/>
    <x v="4"/>
    <n v="231"/>
    <n v="114.81"/>
    <n v="3"/>
    <n v="5.6"/>
    <s v="Yes"/>
    <n v="21"/>
    <n v="22"/>
    <n v="43"/>
    <x v="0"/>
    <n v="479376.15"/>
    <x v="1"/>
  </r>
  <r>
    <x v="3616"/>
    <x v="2"/>
    <x v="5"/>
    <n v="3.9"/>
    <n v="61"/>
    <n v="38.36"/>
    <n v="2254"/>
    <n v="23604"/>
    <x v="4"/>
    <n v="770"/>
    <n v="216.71"/>
    <n v="4.2"/>
    <n v="9.1999999999999993"/>
    <s v="No"/>
    <n v="17"/>
    <n v="41"/>
    <n v="58"/>
    <x v="1"/>
    <n v="532477.31999999995"/>
    <x v="0"/>
  </r>
  <r>
    <x v="3617"/>
    <x v="0"/>
    <x v="0"/>
    <n v="4.5"/>
    <n v="49"/>
    <n v="69.260000000000005"/>
    <n v="2363"/>
    <n v="23229"/>
    <x v="12"/>
    <n v="905"/>
    <n v="276.54000000000002"/>
    <n v="1.1000000000000001"/>
    <n v="8.3000000000000007"/>
    <s v="No"/>
    <n v="35"/>
    <n v="20"/>
    <n v="55"/>
    <x v="1"/>
    <n v="764254.31"/>
    <x v="0"/>
  </r>
  <r>
    <x v="3618"/>
    <x v="0"/>
    <x v="0"/>
    <n v="4.5"/>
    <n v="40"/>
    <n v="75.63"/>
    <n v="4156"/>
    <n v="41659"/>
    <x v="18"/>
    <n v="463"/>
    <n v="67.290000000000006"/>
    <n v="4"/>
    <n v="2.6"/>
    <s v="Yes"/>
    <n v="24"/>
    <n v="14"/>
    <n v="38"/>
    <x v="0"/>
    <n v="689935.69"/>
    <x v="0"/>
  </r>
  <r>
    <x v="3619"/>
    <x v="2"/>
    <x v="0"/>
    <n v="4.0999999999999996"/>
    <n v="56"/>
    <n v="65.930000000000007"/>
    <n v="3386"/>
    <n v="42011"/>
    <x v="11"/>
    <n v="540"/>
    <n v="160.77000000000001"/>
    <n v="1.2"/>
    <n v="6.1"/>
    <s v="No"/>
    <n v="35"/>
    <n v="1"/>
    <n v="36"/>
    <x v="0"/>
    <n v="839848.55"/>
    <x v="0"/>
  </r>
  <r>
    <x v="3620"/>
    <x v="0"/>
    <x v="1"/>
    <n v="3.2"/>
    <n v="30"/>
    <n v="34.01"/>
    <n v="2272"/>
    <n v="26704"/>
    <x v="7"/>
    <n v="265"/>
    <n v="87.34"/>
    <n v="8.9"/>
    <n v="8.6"/>
    <s v="No"/>
    <n v="15"/>
    <n v="20"/>
    <n v="35"/>
    <x v="0"/>
    <n v="254659.25"/>
    <x v="1"/>
  </r>
  <r>
    <x v="3621"/>
    <x v="2"/>
    <x v="4"/>
    <n v="4.9000000000000004"/>
    <n v="65"/>
    <n v="58.76"/>
    <n v="1164"/>
    <n v="17978"/>
    <x v="2"/>
    <n v="821"/>
    <n v="252.65"/>
    <n v="7"/>
    <n v="5.9"/>
    <s v="No"/>
    <n v="18"/>
    <n v="17"/>
    <n v="35"/>
    <x v="0"/>
    <n v="867242.1"/>
    <x v="0"/>
  </r>
  <r>
    <x v="3622"/>
    <x v="2"/>
    <x v="5"/>
    <n v="3.9"/>
    <n v="65"/>
    <n v="44.34"/>
    <n v="2175"/>
    <n v="26492"/>
    <x v="12"/>
    <n v="568"/>
    <n v="203.52"/>
    <n v="9.6999999999999993"/>
    <n v="9.1999999999999993"/>
    <s v="Yes"/>
    <n v="20"/>
    <n v="39"/>
    <n v="59"/>
    <x v="1"/>
    <n v="654969.06000000006"/>
    <x v="0"/>
  </r>
  <r>
    <x v="3623"/>
    <x v="0"/>
    <x v="5"/>
    <n v="3.7"/>
    <n v="46"/>
    <n v="45.91"/>
    <n v="1903"/>
    <n v="24910"/>
    <x v="17"/>
    <n v="768"/>
    <n v="269.91000000000003"/>
    <n v="9"/>
    <n v="9.1999999999999993"/>
    <s v="No"/>
    <n v="31"/>
    <n v="17"/>
    <n v="48"/>
    <x v="0"/>
    <n v="489437.02"/>
    <x v="1"/>
  </r>
  <r>
    <x v="3624"/>
    <x v="1"/>
    <x v="0"/>
    <n v="4.3"/>
    <n v="84"/>
    <n v="68.84"/>
    <n v="5990"/>
    <n v="66942"/>
    <x v="3"/>
    <n v="618"/>
    <n v="65.78"/>
    <n v="6.4"/>
    <n v="4.0999999999999996"/>
    <s v="Yes"/>
    <n v="49"/>
    <n v="17"/>
    <n v="66"/>
    <x v="1"/>
    <n v="1298742.18"/>
    <x v="2"/>
  </r>
  <r>
    <x v="3625"/>
    <x v="0"/>
    <x v="5"/>
    <n v="4.3"/>
    <n v="50"/>
    <n v="36.42"/>
    <n v="4020"/>
    <n v="48685"/>
    <x v="10"/>
    <n v="591"/>
    <n v="276.43"/>
    <n v="5.5"/>
    <n v="8.9"/>
    <s v="Yes"/>
    <n v="23"/>
    <n v="14"/>
    <n v="37"/>
    <x v="0"/>
    <n v="418992.79"/>
    <x v="1"/>
  </r>
  <r>
    <x v="3626"/>
    <x v="1"/>
    <x v="3"/>
    <n v="3.4"/>
    <n v="78"/>
    <n v="31.59"/>
    <n v="2442"/>
    <n v="26730"/>
    <x v="15"/>
    <n v="300"/>
    <n v="66.8"/>
    <n v="9"/>
    <n v="6.3"/>
    <s v="Yes"/>
    <n v="60"/>
    <n v="58"/>
    <n v="118"/>
    <x v="2"/>
    <n v="559597.5"/>
    <x v="0"/>
  </r>
  <r>
    <x v="3627"/>
    <x v="2"/>
    <x v="5"/>
    <n v="4.7"/>
    <n v="54"/>
    <n v="43.35"/>
    <n v="3408"/>
    <n v="43148"/>
    <x v="17"/>
    <n v="782"/>
    <n v="121.9"/>
    <n v="3.7"/>
    <n v="5.3"/>
    <s v="Yes"/>
    <n v="15"/>
    <n v="10"/>
    <n v="25"/>
    <x v="0"/>
    <n v="537074.25"/>
    <x v="0"/>
  </r>
  <r>
    <x v="3628"/>
    <x v="2"/>
    <x v="2"/>
    <n v="3.6"/>
    <n v="69"/>
    <n v="46.59"/>
    <n v="1682"/>
    <n v="21240"/>
    <x v="1"/>
    <n v="802"/>
    <n v="89.04"/>
    <n v="3"/>
    <n v="8"/>
    <s v="No"/>
    <n v="59"/>
    <n v="64"/>
    <n v="123"/>
    <x v="2"/>
    <n v="728441.06"/>
    <x v="0"/>
  </r>
  <r>
    <x v="3629"/>
    <x v="1"/>
    <x v="3"/>
    <n v="3.4"/>
    <n v="77"/>
    <n v="32.86"/>
    <n v="2171"/>
    <n v="21486"/>
    <x v="3"/>
    <n v="733"/>
    <n v="86.35"/>
    <n v="4.7"/>
    <n v="8.1"/>
    <s v="No"/>
    <n v="50"/>
    <n v="31"/>
    <n v="81"/>
    <x v="1"/>
    <n v="577976.64"/>
    <x v="0"/>
  </r>
  <r>
    <x v="3630"/>
    <x v="2"/>
    <x v="3"/>
    <n v="3.8"/>
    <n v="70"/>
    <n v="32.25"/>
    <n v="2923"/>
    <n v="36793"/>
    <x v="9"/>
    <n v="294"/>
    <n v="92.92"/>
    <n v="1.5"/>
    <n v="7.1"/>
    <s v="Yes"/>
    <n v="49"/>
    <n v="62"/>
    <n v="111"/>
    <x v="2"/>
    <n v="528084.4"/>
    <x v="0"/>
  </r>
  <r>
    <x v="3631"/>
    <x v="1"/>
    <x v="5"/>
    <n v="4.5"/>
    <n v="70"/>
    <n v="38.909999999999997"/>
    <n v="7447"/>
    <n v="83677"/>
    <x v="14"/>
    <n v="254"/>
    <n v="170.05"/>
    <n v="3.7"/>
    <n v="8.3000000000000007"/>
    <s v="Yes"/>
    <n v="56"/>
    <n v="9"/>
    <n v="65"/>
    <x v="1"/>
    <n v="621881.80000000005"/>
    <x v="0"/>
  </r>
  <r>
    <x v="3632"/>
    <x v="1"/>
    <x v="1"/>
    <n v="4.9000000000000004"/>
    <n v="76"/>
    <n v="25.82"/>
    <n v="6638"/>
    <n v="70939"/>
    <x v="10"/>
    <n v="537"/>
    <n v="246.09"/>
    <n v="1.8"/>
    <n v="9.6"/>
    <s v="Yes"/>
    <n v="68"/>
    <n v="11"/>
    <n v="79"/>
    <x v="1"/>
    <n v="454065.81"/>
    <x v="1"/>
  </r>
  <r>
    <x v="3633"/>
    <x v="2"/>
    <x v="0"/>
    <n v="4.5999999999999996"/>
    <n v="60"/>
    <n v="74.42"/>
    <n v="1792"/>
    <n v="25891"/>
    <x v="8"/>
    <n v="792"/>
    <n v="274.57"/>
    <n v="1.5"/>
    <n v="8.9"/>
    <s v="No"/>
    <n v="13"/>
    <n v="22"/>
    <n v="35"/>
    <x v="0"/>
    <n v="995250.05"/>
    <x v="0"/>
  </r>
  <r>
    <x v="3634"/>
    <x v="1"/>
    <x v="4"/>
    <n v="4.9000000000000004"/>
    <n v="89"/>
    <n v="64.459999999999994"/>
    <n v="7529"/>
    <n v="75915"/>
    <x v="7"/>
    <n v="974"/>
    <n v="191.72"/>
    <n v="6"/>
    <n v="1.7"/>
    <s v="Yes"/>
    <n v="23"/>
    <n v="0"/>
    <n v="23"/>
    <x v="0"/>
    <n v="1294759.69"/>
    <x v="2"/>
  </r>
  <r>
    <x v="3635"/>
    <x v="0"/>
    <x v="4"/>
    <n v="3.3"/>
    <n v="50"/>
    <n v="59.54"/>
    <n v="760"/>
    <n v="6940"/>
    <x v="18"/>
    <n v="907"/>
    <n v="89.44"/>
    <n v="7.4"/>
    <n v="8.6999999999999993"/>
    <s v="No"/>
    <n v="9"/>
    <n v="32"/>
    <n v="41"/>
    <x v="0"/>
    <n v="677755.14"/>
    <x v="0"/>
  </r>
  <r>
    <x v="3636"/>
    <x v="0"/>
    <x v="2"/>
    <n v="3.1"/>
    <n v="42"/>
    <n v="51.73"/>
    <n v="1191"/>
    <n v="16279"/>
    <x v="10"/>
    <n v="85"/>
    <n v="69.8"/>
    <n v="5.8"/>
    <n v="8"/>
    <s v="No"/>
    <n v="4"/>
    <n v="38"/>
    <n v="42"/>
    <x v="0"/>
    <n v="489655.65"/>
    <x v="1"/>
  </r>
  <r>
    <x v="3637"/>
    <x v="2"/>
    <x v="4"/>
    <n v="4.0999999999999996"/>
    <n v="62"/>
    <n v="62.06"/>
    <n v="1745"/>
    <n v="16631"/>
    <x v="13"/>
    <n v="148"/>
    <n v="173.53"/>
    <n v="1.6"/>
    <n v="9.3000000000000007"/>
    <s v="Yes"/>
    <n v="44"/>
    <n v="18"/>
    <n v="62"/>
    <x v="1"/>
    <n v="870693.45"/>
    <x v="0"/>
  </r>
  <r>
    <x v="3638"/>
    <x v="2"/>
    <x v="4"/>
    <n v="3.6"/>
    <n v="56"/>
    <n v="63.24"/>
    <n v="3195"/>
    <n v="36285"/>
    <x v="2"/>
    <n v="418"/>
    <n v="241.35"/>
    <n v="4.5999999999999996"/>
    <n v="7.7"/>
    <s v="No"/>
    <n v="53"/>
    <n v="53"/>
    <n v="106"/>
    <x v="2"/>
    <n v="813871.55"/>
    <x v="0"/>
  </r>
  <r>
    <x v="3639"/>
    <x v="1"/>
    <x v="0"/>
    <n v="4.7"/>
    <n v="80"/>
    <n v="70.73"/>
    <n v="2928"/>
    <n v="30185"/>
    <x v="7"/>
    <n v="993"/>
    <n v="205.04"/>
    <n v="2"/>
    <n v="8.9"/>
    <s v="Yes"/>
    <n v="10"/>
    <n v="22"/>
    <n v="32"/>
    <x v="0"/>
    <n v="1270790.21"/>
    <x v="2"/>
  </r>
  <r>
    <x v="3640"/>
    <x v="1"/>
    <x v="0"/>
    <n v="4.3"/>
    <n v="87"/>
    <n v="70.61"/>
    <n v="5855"/>
    <n v="64523"/>
    <x v="18"/>
    <n v="964"/>
    <n v="195.7"/>
    <n v="6.9"/>
    <n v="1.1000000000000001"/>
    <s v="Yes"/>
    <n v="65"/>
    <n v="10"/>
    <n v="75"/>
    <x v="1"/>
    <n v="1380564.73"/>
    <x v="2"/>
  </r>
  <r>
    <x v="3641"/>
    <x v="1"/>
    <x v="1"/>
    <n v="4.9000000000000004"/>
    <n v="70"/>
    <n v="31.94"/>
    <n v="6762"/>
    <n v="73292"/>
    <x v="2"/>
    <n v="307"/>
    <n v="62.04"/>
    <n v="8.4"/>
    <n v="9.8000000000000007"/>
    <s v="Yes"/>
    <n v="40"/>
    <n v="48"/>
    <n v="88"/>
    <x v="1"/>
    <n v="533972.52"/>
    <x v="0"/>
  </r>
  <r>
    <x v="3642"/>
    <x v="1"/>
    <x v="2"/>
    <n v="3.5"/>
    <n v="81"/>
    <n v="52.73"/>
    <n v="2736"/>
    <n v="32002"/>
    <x v="6"/>
    <n v="550"/>
    <n v="152.88999999999999"/>
    <n v="2.1"/>
    <n v="2.7"/>
    <s v="No"/>
    <n v="54"/>
    <n v="67"/>
    <n v="121"/>
    <x v="2"/>
    <n v="964961.9"/>
    <x v="0"/>
  </r>
  <r>
    <x v="3643"/>
    <x v="0"/>
    <x v="4"/>
    <n v="4"/>
    <n v="32"/>
    <n v="58.81"/>
    <n v="3842"/>
    <n v="40401"/>
    <x v="18"/>
    <n v="703"/>
    <n v="187.6"/>
    <n v="1.6"/>
    <n v="8.8000000000000007"/>
    <s v="Yes"/>
    <n v="15"/>
    <n v="28"/>
    <n v="43"/>
    <x v="0"/>
    <n v="441058.36"/>
    <x v="1"/>
  </r>
  <r>
    <x v="3644"/>
    <x v="0"/>
    <x v="1"/>
    <n v="4"/>
    <n v="30"/>
    <n v="28.63"/>
    <n v="1145"/>
    <n v="15756"/>
    <x v="4"/>
    <n v="769"/>
    <n v="199.57"/>
    <n v="4.7"/>
    <n v="9.4"/>
    <s v="Yes"/>
    <n v="20"/>
    <n v="2"/>
    <n v="22"/>
    <x v="0"/>
    <n v="204822.26"/>
    <x v="1"/>
  </r>
  <r>
    <x v="3645"/>
    <x v="2"/>
    <x v="2"/>
    <n v="3.5"/>
    <n v="53"/>
    <n v="47.97"/>
    <n v="1821"/>
    <n v="20156"/>
    <x v="8"/>
    <n v="674"/>
    <n v="51.2"/>
    <n v="3.7"/>
    <n v="1"/>
    <s v="Yes"/>
    <n v="47"/>
    <n v="10"/>
    <n v="57"/>
    <x v="1"/>
    <n v="570959.38"/>
    <x v="0"/>
  </r>
  <r>
    <x v="3646"/>
    <x v="1"/>
    <x v="3"/>
    <n v="4.2"/>
    <n v="75"/>
    <n v="36.04"/>
    <n v="4832"/>
    <n v="57202"/>
    <x v="2"/>
    <n v="661"/>
    <n v="99.89"/>
    <n v="3.3"/>
    <n v="9.1999999999999993"/>
    <s v="No"/>
    <n v="40"/>
    <n v="47"/>
    <n v="87"/>
    <x v="1"/>
    <n v="630772.57999999996"/>
    <x v="0"/>
  </r>
  <r>
    <x v="3647"/>
    <x v="1"/>
    <x v="4"/>
    <n v="3.9"/>
    <n v="74"/>
    <n v="58.96"/>
    <n v="2596"/>
    <n v="27148"/>
    <x v="11"/>
    <n v="153"/>
    <n v="287.45"/>
    <n v="2.9"/>
    <n v="8.5"/>
    <s v="Yes"/>
    <n v="57"/>
    <n v="8"/>
    <n v="65"/>
    <x v="1"/>
    <n v="987595.56"/>
    <x v="0"/>
  </r>
  <r>
    <x v="3648"/>
    <x v="2"/>
    <x v="4"/>
    <n v="3.9"/>
    <n v="60"/>
    <n v="60.94"/>
    <n v="801"/>
    <n v="12766"/>
    <x v="7"/>
    <n v="528"/>
    <n v="177.16"/>
    <n v="3.9"/>
    <n v="9.3000000000000007"/>
    <s v="No"/>
    <n v="38"/>
    <n v="23"/>
    <n v="61"/>
    <x v="1"/>
    <n v="829964.74"/>
    <x v="0"/>
  </r>
  <r>
    <x v="3649"/>
    <x v="1"/>
    <x v="0"/>
    <n v="3.7"/>
    <n v="89"/>
    <n v="69.47"/>
    <n v="2450"/>
    <n v="25581"/>
    <x v="17"/>
    <n v="289"/>
    <n v="225.91"/>
    <n v="9.6999999999999993"/>
    <n v="2.6"/>
    <s v="Yes"/>
    <n v="84"/>
    <n v="38"/>
    <n v="122"/>
    <x v="2"/>
    <n v="1384197.16"/>
    <x v="2"/>
  </r>
  <r>
    <x v="3650"/>
    <x v="1"/>
    <x v="5"/>
    <n v="3"/>
    <n v="82"/>
    <n v="44.2"/>
    <n v="3870"/>
    <n v="44939"/>
    <x v="11"/>
    <n v="417"/>
    <n v="127.05"/>
    <n v="8.6999999999999993"/>
    <n v="8"/>
    <s v="Yes"/>
    <n v="71"/>
    <n v="8"/>
    <n v="79"/>
    <x v="1"/>
    <n v="831471.35"/>
    <x v="0"/>
  </r>
  <r>
    <x v="3651"/>
    <x v="1"/>
    <x v="2"/>
    <n v="4"/>
    <n v="80"/>
    <n v="45.8"/>
    <n v="4830"/>
    <n v="51308"/>
    <x v="18"/>
    <n v="802"/>
    <n v="196.34"/>
    <n v="6.4"/>
    <n v="5.4"/>
    <s v="Yes"/>
    <n v="9"/>
    <n v="14"/>
    <n v="23"/>
    <x v="0"/>
    <n v="832783.8"/>
    <x v="0"/>
  </r>
  <r>
    <x v="3652"/>
    <x v="1"/>
    <x v="4"/>
    <n v="3.7"/>
    <n v="75"/>
    <n v="61.29"/>
    <n v="2858"/>
    <n v="34551"/>
    <x v="18"/>
    <n v="340"/>
    <n v="139.12"/>
    <n v="8.1999999999999993"/>
    <n v="3.3"/>
    <s v="No"/>
    <n v="52"/>
    <n v="0"/>
    <n v="52"/>
    <x v="1"/>
    <n v="1034319.88"/>
    <x v="2"/>
  </r>
  <r>
    <x v="3653"/>
    <x v="1"/>
    <x v="2"/>
    <n v="3"/>
    <n v="88"/>
    <n v="51.33"/>
    <n v="2402"/>
    <n v="30674"/>
    <x v="8"/>
    <n v="198"/>
    <n v="124.24"/>
    <n v="1.1000000000000001"/>
    <n v="7.8"/>
    <s v="Yes"/>
    <n v="74"/>
    <n v="74"/>
    <n v="148"/>
    <x v="2"/>
    <n v="1010811.3"/>
    <x v="2"/>
  </r>
  <r>
    <x v="3654"/>
    <x v="2"/>
    <x v="1"/>
    <n v="3.6"/>
    <n v="64"/>
    <n v="29.22"/>
    <n v="3323"/>
    <n v="37023"/>
    <x v="15"/>
    <n v="781"/>
    <n v="152.85"/>
    <n v="2"/>
    <n v="5.3"/>
    <s v="No"/>
    <n v="59"/>
    <n v="46"/>
    <n v="105"/>
    <x v="2"/>
    <n v="427663.27"/>
    <x v="1"/>
  </r>
  <r>
    <x v="3655"/>
    <x v="1"/>
    <x v="1"/>
    <n v="3.6"/>
    <n v="90"/>
    <n v="29.63"/>
    <n v="3402"/>
    <n v="40354"/>
    <x v="14"/>
    <n v="450"/>
    <n v="164.96"/>
    <n v="3.6"/>
    <n v="9.1"/>
    <s v="Yes"/>
    <n v="77"/>
    <n v="22"/>
    <n v="99"/>
    <x v="1"/>
    <n v="602311.37"/>
    <x v="0"/>
  </r>
  <r>
    <x v="3656"/>
    <x v="2"/>
    <x v="5"/>
    <n v="3.8"/>
    <n v="62"/>
    <n v="43.8"/>
    <n v="3401"/>
    <n v="35174"/>
    <x v="18"/>
    <n v="547"/>
    <n v="132.79"/>
    <n v="6.8"/>
    <n v="7.4"/>
    <s v="Yes"/>
    <n v="4"/>
    <n v="8"/>
    <n v="12"/>
    <x v="0"/>
    <n v="622296.19999999995"/>
    <x v="0"/>
  </r>
  <r>
    <x v="3657"/>
    <x v="1"/>
    <x v="4"/>
    <n v="3.3"/>
    <n v="79"/>
    <n v="58.09"/>
    <n v="2761"/>
    <n v="33831"/>
    <x v="1"/>
    <n v="643"/>
    <n v="114.5"/>
    <n v="9"/>
    <n v="2.2999999999999998"/>
    <s v="No"/>
    <n v="49"/>
    <n v="5"/>
    <n v="54"/>
    <x v="1"/>
    <n v="1028921"/>
    <x v="2"/>
  </r>
  <r>
    <x v="3658"/>
    <x v="0"/>
    <x v="0"/>
    <n v="4"/>
    <n v="30"/>
    <n v="74.59"/>
    <n v="3311"/>
    <n v="33903"/>
    <x v="1"/>
    <n v="337"/>
    <n v="205.96"/>
    <n v="3.1"/>
    <n v="3.3"/>
    <s v="No"/>
    <n v="15"/>
    <n v="11"/>
    <n v="26"/>
    <x v="0"/>
    <n v="510531.29"/>
    <x v="0"/>
  </r>
  <r>
    <x v="3659"/>
    <x v="0"/>
    <x v="4"/>
    <n v="4.4000000000000004"/>
    <n v="42"/>
    <n v="64.86"/>
    <n v="1015"/>
    <n v="13090"/>
    <x v="18"/>
    <n v="712"/>
    <n v="145.18"/>
    <n v="2.2999999999999998"/>
    <n v="3.4"/>
    <s v="No"/>
    <n v="24"/>
    <n v="14"/>
    <n v="38"/>
    <x v="0"/>
    <n v="617497.96"/>
    <x v="0"/>
  </r>
  <r>
    <x v="3660"/>
    <x v="0"/>
    <x v="2"/>
    <n v="4.3"/>
    <n v="35"/>
    <n v="52.16"/>
    <n v="2138"/>
    <n v="29905"/>
    <x v="8"/>
    <n v="183"/>
    <n v="100.46"/>
    <n v="8.6"/>
    <n v="4.0999999999999996"/>
    <s v="Yes"/>
    <n v="25"/>
    <n v="2"/>
    <n v="27"/>
    <x v="0"/>
    <n v="416632.97"/>
    <x v="1"/>
  </r>
  <r>
    <x v="3661"/>
    <x v="0"/>
    <x v="3"/>
    <n v="4.5999999999999996"/>
    <n v="50"/>
    <n v="38.5"/>
    <n v="3103"/>
    <n v="39409"/>
    <x v="7"/>
    <n v="846"/>
    <n v="239.59"/>
    <n v="4.7"/>
    <n v="7"/>
    <s v="Yes"/>
    <n v="37"/>
    <n v="0"/>
    <n v="37"/>
    <x v="0"/>
    <n v="453166.45"/>
    <x v="1"/>
  </r>
  <r>
    <x v="3662"/>
    <x v="2"/>
    <x v="1"/>
    <n v="3.9"/>
    <n v="69"/>
    <n v="31.74"/>
    <n v="1416"/>
    <n v="20485"/>
    <x v="10"/>
    <n v="880"/>
    <n v="230.94"/>
    <n v="7.3"/>
    <n v="9"/>
    <s v="Yes"/>
    <n v="43"/>
    <n v="12"/>
    <n v="55"/>
    <x v="1"/>
    <n v="496427.09"/>
    <x v="1"/>
  </r>
  <r>
    <x v="3663"/>
    <x v="2"/>
    <x v="2"/>
    <n v="4"/>
    <n v="61"/>
    <n v="50.78"/>
    <n v="1695"/>
    <n v="21702"/>
    <x v="8"/>
    <n v="503"/>
    <n v="271.7"/>
    <n v="5.9"/>
    <n v="6.3"/>
    <s v="No"/>
    <n v="44"/>
    <n v="53"/>
    <n v="97"/>
    <x v="1"/>
    <n v="698029.28"/>
    <x v="0"/>
  </r>
  <r>
    <x v="3664"/>
    <x v="1"/>
    <x v="5"/>
    <n v="4.5999999999999996"/>
    <n v="86"/>
    <n v="45.63"/>
    <n v="4847"/>
    <n v="55046"/>
    <x v="8"/>
    <n v="274"/>
    <n v="188.75"/>
    <n v="2.6"/>
    <n v="7.8"/>
    <s v="Yes"/>
    <n v="16"/>
    <n v="74"/>
    <n v="90"/>
    <x v="1"/>
    <n v="883272.92"/>
    <x v="0"/>
  </r>
  <r>
    <x v="3665"/>
    <x v="0"/>
    <x v="1"/>
    <n v="3.9"/>
    <n v="47"/>
    <n v="28.11"/>
    <n v="2461"/>
    <n v="26284"/>
    <x v="5"/>
    <n v="686"/>
    <n v="119.86"/>
    <n v="7.3"/>
    <n v="3.9"/>
    <s v="Yes"/>
    <n v="35"/>
    <n v="15"/>
    <n v="50"/>
    <x v="0"/>
    <n v="313719.43"/>
    <x v="1"/>
  </r>
  <r>
    <x v="3666"/>
    <x v="2"/>
    <x v="0"/>
    <n v="4.4000000000000004"/>
    <n v="57"/>
    <n v="66.7"/>
    <n v="1821"/>
    <n v="18085"/>
    <x v="15"/>
    <n v="657"/>
    <n v="265.93"/>
    <n v="4.8"/>
    <n v="5.7"/>
    <s v="Yes"/>
    <n v="32"/>
    <n v="52"/>
    <n v="84"/>
    <x v="1"/>
    <n v="851418.65"/>
    <x v="0"/>
  </r>
  <r>
    <x v="3667"/>
    <x v="1"/>
    <x v="1"/>
    <n v="3.9"/>
    <n v="83"/>
    <n v="28.16"/>
    <n v="2503"/>
    <n v="28270"/>
    <x v="17"/>
    <n v="898"/>
    <n v="120.08"/>
    <n v="3.6"/>
    <n v="5.5"/>
    <s v="No"/>
    <n v="17"/>
    <n v="2"/>
    <n v="19"/>
    <x v="0"/>
    <n v="533913.36"/>
    <x v="0"/>
  </r>
  <r>
    <x v="3668"/>
    <x v="1"/>
    <x v="3"/>
    <n v="3.8"/>
    <n v="74"/>
    <n v="36.76"/>
    <n v="1864"/>
    <n v="24944"/>
    <x v="18"/>
    <n v="949"/>
    <n v="213.9"/>
    <n v="9.1"/>
    <n v="7.3"/>
    <s v="Yes"/>
    <n v="11"/>
    <n v="15"/>
    <n v="26"/>
    <x v="0"/>
    <n v="622829.52"/>
    <x v="0"/>
  </r>
  <r>
    <x v="3669"/>
    <x v="2"/>
    <x v="4"/>
    <n v="4.5"/>
    <n v="51"/>
    <n v="57.04"/>
    <n v="3033"/>
    <n v="34413"/>
    <x v="11"/>
    <n v="801"/>
    <n v="97.6"/>
    <n v="1.1000000000000001"/>
    <n v="5.7"/>
    <s v="Yes"/>
    <n v="5"/>
    <n v="31"/>
    <n v="36"/>
    <x v="0"/>
    <n v="667405.35"/>
    <x v="0"/>
  </r>
  <r>
    <x v="3670"/>
    <x v="0"/>
    <x v="3"/>
    <n v="3.3"/>
    <n v="40"/>
    <n v="40"/>
    <n v="2199"/>
    <n v="28178"/>
    <x v="3"/>
    <n v="875"/>
    <n v="207.29"/>
    <n v="4.5999999999999996"/>
    <n v="4"/>
    <s v="Yes"/>
    <n v="10"/>
    <n v="25"/>
    <n v="35"/>
    <x v="0"/>
    <n v="371557.4"/>
    <x v="1"/>
  </r>
  <r>
    <x v="3671"/>
    <x v="1"/>
    <x v="3"/>
    <n v="3.7"/>
    <n v="72"/>
    <n v="34.520000000000003"/>
    <n v="2298"/>
    <n v="26703"/>
    <x v="10"/>
    <n v="976"/>
    <n v="260.20999999999998"/>
    <n v="3.7"/>
    <n v="3.2"/>
    <s v="No"/>
    <n v="25"/>
    <n v="27"/>
    <n v="52"/>
    <x v="1"/>
    <n v="558290.55000000005"/>
    <x v="0"/>
  </r>
  <r>
    <x v="3672"/>
    <x v="0"/>
    <x v="4"/>
    <n v="3.4"/>
    <n v="45"/>
    <n v="64.349999999999994"/>
    <n v="2514"/>
    <n v="29121"/>
    <x v="2"/>
    <n v="967"/>
    <n v="184.99"/>
    <n v="1.5"/>
    <n v="3.3"/>
    <s v="Yes"/>
    <n v="40"/>
    <n v="26"/>
    <n v="66"/>
    <x v="1"/>
    <n v="665977.4"/>
    <x v="0"/>
  </r>
  <r>
    <x v="3673"/>
    <x v="0"/>
    <x v="1"/>
    <n v="3.7"/>
    <n v="50"/>
    <n v="27.74"/>
    <n v="1739"/>
    <n v="21575"/>
    <x v="18"/>
    <n v="460"/>
    <n v="167.72"/>
    <n v="1.7"/>
    <n v="9.8000000000000007"/>
    <s v="Yes"/>
    <n v="7"/>
    <n v="40"/>
    <n v="47"/>
    <x v="0"/>
    <n v="327414.03000000003"/>
    <x v="1"/>
  </r>
  <r>
    <x v="3674"/>
    <x v="0"/>
    <x v="5"/>
    <n v="3.5"/>
    <n v="45"/>
    <n v="38.44"/>
    <n v="2657"/>
    <n v="28636"/>
    <x v="12"/>
    <n v="423"/>
    <n v="298.37"/>
    <n v="2.6"/>
    <n v="4.2"/>
    <s v="No"/>
    <n v="31"/>
    <n v="16"/>
    <n v="47"/>
    <x v="0"/>
    <n v="396296.18"/>
    <x v="1"/>
  </r>
  <r>
    <x v="3675"/>
    <x v="1"/>
    <x v="4"/>
    <n v="4.2"/>
    <n v="78"/>
    <n v="55.65"/>
    <n v="5497"/>
    <n v="60530"/>
    <x v="2"/>
    <n v="134"/>
    <n v="55.61"/>
    <n v="5.5"/>
    <n v="8.3000000000000007"/>
    <s v="No"/>
    <n v="4"/>
    <n v="47"/>
    <n v="51"/>
    <x v="1"/>
    <n v="989891.45"/>
    <x v="0"/>
  </r>
  <r>
    <x v="3676"/>
    <x v="0"/>
    <x v="4"/>
    <n v="4.5999999999999996"/>
    <n v="42"/>
    <n v="57.84"/>
    <n v="1214"/>
    <n v="13088"/>
    <x v="0"/>
    <n v="133"/>
    <n v="132.93"/>
    <n v="3.5"/>
    <n v="1.6"/>
    <s v="Yes"/>
    <n v="29"/>
    <n v="26"/>
    <n v="55"/>
    <x v="1"/>
    <n v="553484.92000000004"/>
    <x v="0"/>
  </r>
  <r>
    <x v="3677"/>
    <x v="1"/>
    <x v="0"/>
    <n v="4.5999999999999996"/>
    <n v="79"/>
    <n v="70.39"/>
    <n v="6683"/>
    <n v="68787"/>
    <x v="13"/>
    <n v="531"/>
    <n v="279.64999999999998"/>
    <n v="8.5"/>
    <n v="1.8"/>
    <s v="Yes"/>
    <n v="67"/>
    <n v="11"/>
    <n v="78"/>
    <x v="1"/>
    <n v="1257983.6599999999"/>
    <x v="2"/>
  </r>
  <r>
    <x v="3678"/>
    <x v="0"/>
    <x v="1"/>
    <n v="3.7"/>
    <n v="46"/>
    <n v="35.409999999999997"/>
    <n v="945"/>
    <n v="13150"/>
    <x v="14"/>
    <n v="392"/>
    <n v="210.66"/>
    <n v="3.2"/>
    <n v="7.2"/>
    <s v="Yes"/>
    <n v="36"/>
    <n v="34"/>
    <n v="70"/>
    <x v="1"/>
    <n v="368258.04"/>
    <x v="1"/>
  </r>
  <r>
    <x v="3679"/>
    <x v="1"/>
    <x v="4"/>
    <n v="5"/>
    <n v="90"/>
    <n v="59.28"/>
    <n v="4659"/>
    <n v="51804"/>
    <x v="1"/>
    <n v="321"/>
    <n v="185.52"/>
    <n v="7.5"/>
    <n v="5.0999999999999996"/>
    <s v="No"/>
    <n v="46"/>
    <n v="18"/>
    <n v="64"/>
    <x v="1"/>
    <n v="1196723.42"/>
    <x v="2"/>
  </r>
  <r>
    <x v="3680"/>
    <x v="0"/>
    <x v="5"/>
    <n v="4.2"/>
    <n v="46"/>
    <n v="42.04"/>
    <n v="1711"/>
    <n v="22218"/>
    <x v="2"/>
    <n v="55"/>
    <n v="209.42"/>
    <n v="2.9"/>
    <n v="8.9"/>
    <s v="Yes"/>
    <n v="5"/>
    <n v="32"/>
    <n v="37"/>
    <x v="0"/>
    <n v="452753.84"/>
    <x v="1"/>
  </r>
  <r>
    <x v="3681"/>
    <x v="2"/>
    <x v="2"/>
    <n v="3.8"/>
    <n v="59"/>
    <n v="49.7"/>
    <n v="3293"/>
    <n v="36338"/>
    <x v="18"/>
    <n v="513"/>
    <n v="130.49"/>
    <n v="1.4"/>
    <n v="8.8000000000000007"/>
    <s v="No"/>
    <n v="21"/>
    <n v="16"/>
    <n v="37"/>
    <x v="0"/>
    <n v="668895"/>
    <x v="0"/>
  </r>
  <r>
    <x v="3682"/>
    <x v="0"/>
    <x v="1"/>
    <n v="4.7"/>
    <n v="37"/>
    <n v="25.51"/>
    <n v="1328"/>
    <n v="15426"/>
    <x v="18"/>
    <n v="568"/>
    <n v="67.790000000000006"/>
    <n v="3.4"/>
    <n v="7.8"/>
    <s v="Yes"/>
    <n v="25"/>
    <n v="8"/>
    <n v="33"/>
    <x v="0"/>
    <n v="229048.66"/>
    <x v="1"/>
  </r>
  <r>
    <x v="3683"/>
    <x v="0"/>
    <x v="0"/>
    <n v="4.5"/>
    <n v="36"/>
    <n v="70.540000000000006"/>
    <n v="3187"/>
    <n v="41162"/>
    <x v="14"/>
    <n v="63"/>
    <n v="118.79"/>
    <n v="8.5"/>
    <n v="8.3000000000000007"/>
    <s v="No"/>
    <n v="28"/>
    <n v="11"/>
    <n v="39"/>
    <x v="0"/>
    <n v="575253.02"/>
    <x v="0"/>
  </r>
  <r>
    <x v="3684"/>
    <x v="1"/>
    <x v="3"/>
    <n v="4.5"/>
    <n v="83"/>
    <n v="30.73"/>
    <n v="5528"/>
    <n v="57857"/>
    <x v="17"/>
    <n v="52"/>
    <n v="134.12"/>
    <n v="1.7"/>
    <n v="8.8000000000000007"/>
    <s v="Yes"/>
    <n v="28"/>
    <n v="32"/>
    <n v="60"/>
    <x v="1"/>
    <n v="586961.86"/>
    <x v="0"/>
  </r>
  <r>
    <x v="3685"/>
    <x v="1"/>
    <x v="4"/>
    <n v="3.4"/>
    <n v="87"/>
    <n v="64.72"/>
    <n v="6735"/>
    <n v="71805"/>
    <x v="9"/>
    <n v="786"/>
    <n v="169.97"/>
    <n v="4.0999999999999996"/>
    <n v="8.1"/>
    <s v="Yes"/>
    <n v="68"/>
    <n v="78"/>
    <n v="146"/>
    <x v="2"/>
    <n v="1282924.03"/>
    <x v="2"/>
  </r>
  <r>
    <x v="3686"/>
    <x v="0"/>
    <x v="5"/>
    <n v="3.9"/>
    <n v="50"/>
    <n v="43.28"/>
    <n v="2292"/>
    <n v="29918"/>
    <x v="9"/>
    <n v="866"/>
    <n v="148.47"/>
    <n v="1.1000000000000001"/>
    <n v="5.7"/>
    <s v="No"/>
    <n v="44"/>
    <n v="28"/>
    <n v="72"/>
    <x v="1"/>
    <n v="506098.06"/>
    <x v="0"/>
  </r>
  <r>
    <x v="3687"/>
    <x v="2"/>
    <x v="1"/>
    <n v="4.7"/>
    <n v="68"/>
    <n v="29.17"/>
    <n v="1556"/>
    <n v="25138"/>
    <x v="5"/>
    <n v="853"/>
    <n v="180.25"/>
    <n v="6.7"/>
    <n v="3.4"/>
    <s v="Yes"/>
    <n v="18"/>
    <n v="12"/>
    <n v="30"/>
    <x v="0"/>
    <n v="456621.64"/>
    <x v="1"/>
  </r>
  <r>
    <x v="3688"/>
    <x v="2"/>
    <x v="5"/>
    <n v="4"/>
    <n v="67"/>
    <n v="42.04"/>
    <n v="3414"/>
    <n v="37895"/>
    <x v="15"/>
    <n v="536"/>
    <n v="99.02"/>
    <n v="9.5"/>
    <n v="8.1"/>
    <s v="No"/>
    <n v="2"/>
    <n v="66"/>
    <n v="68"/>
    <x v="1"/>
    <n v="639599.39"/>
    <x v="0"/>
  </r>
  <r>
    <x v="3689"/>
    <x v="1"/>
    <x v="5"/>
    <n v="4.4000000000000004"/>
    <n v="83"/>
    <n v="36.229999999999997"/>
    <n v="8322"/>
    <n v="84621"/>
    <x v="6"/>
    <n v="846"/>
    <n v="96.01"/>
    <n v="4.5"/>
    <n v="3.9"/>
    <s v="Yes"/>
    <n v="39"/>
    <n v="57"/>
    <n v="96"/>
    <x v="1"/>
    <n v="698636.84"/>
    <x v="0"/>
  </r>
  <r>
    <x v="3690"/>
    <x v="2"/>
    <x v="3"/>
    <n v="4.2"/>
    <n v="59"/>
    <n v="37.729999999999997"/>
    <n v="3205"/>
    <n v="39576"/>
    <x v="2"/>
    <n v="437"/>
    <n v="137.93"/>
    <n v="6.2"/>
    <n v="3.2"/>
    <s v="No"/>
    <n v="13"/>
    <n v="55"/>
    <n v="68"/>
    <x v="1"/>
    <n v="520435.27"/>
    <x v="0"/>
  </r>
  <r>
    <x v="3691"/>
    <x v="0"/>
    <x v="0"/>
    <n v="4.7"/>
    <n v="30"/>
    <n v="74.05"/>
    <n v="3270"/>
    <n v="34189"/>
    <x v="12"/>
    <n v="536"/>
    <n v="168.43"/>
    <n v="5.0999999999999996"/>
    <n v="2.5"/>
    <s v="Yes"/>
    <n v="14"/>
    <n v="20"/>
    <n v="34"/>
    <x v="0"/>
    <n v="506512.65"/>
    <x v="0"/>
  </r>
  <r>
    <x v="3692"/>
    <x v="1"/>
    <x v="1"/>
    <n v="3.6"/>
    <n v="78"/>
    <n v="34.04"/>
    <n v="5500"/>
    <n v="60847"/>
    <x v="3"/>
    <n v="217"/>
    <n v="135.43"/>
    <n v="9.8000000000000007"/>
    <n v="6.6"/>
    <s v="Yes"/>
    <n v="59"/>
    <n v="76"/>
    <n v="135"/>
    <x v="2"/>
    <n v="614993.03"/>
    <x v="0"/>
  </r>
  <r>
    <x v="3693"/>
    <x v="0"/>
    <x v="4"/>
    <n v="4.2"/>
    <n v="47"/>
    <n v="58.13"/>
    <n v="4083"/>
    <n v="47978"/>
    <x v="3"/>
    <n v="986"/>
    <n v="194.14"/>
    <n v="7.6"/>
    <n v="3.2"/>
    <s v="No"/>
    <n v="39"/>
    <n v="31"/>
    <n v="70"/>
    <x v="1"/>
    <n v="627296.59"/>
    <x v="0"/>
  </r>
  <r>
    <x v="3694"/>
    <x v="1"/>
    <x v="0"/>
    <n v="3.2"/>
    <n v="82"/>
    <n v="67.900000000000006"/>
    <n v="2142"/>
    <n v="22527"/>
    <x v="11"/>
    <n v="455"/>
    <n v="127.5"/>
    <n v="1.4"/>
    <n v="4.4000000000000004"/>
    <s v="No"/>
    <n v="26"/>
    <n v="62"/>
    <n v="88"/>
    <x v="1"/>
    <n v="1250472.75"/>
    <x v="2"/>
  </r>
  <r>
    <x v="3695"/>
    <x v="1"/>
    <x v="4"/>
    <n v="4.4000000000000004"/>
    <n v="86"/>
    <n v="60.74"/>
    <n v="6970"/>
    <n v="75634"/>
    <x v="8"/>
    <n v="512"/>
    <n v="94.29"/>
    <n v="2"/>
    <n v="7.4"/>
    <s v="Yes"/>
    <n v="63"/>
    <n v="81"/>
    <n v="144"/>
    <x v="2"/>
    <n v="1176684.42"/>
    <x v="2"/>
  </r>
  <r>
    <x v="3696"/>
    <x v="1"/>
    <x v="2"/>
    <n v="4.5"/>
    <n v="85"/>
    <n v="55.65"/>
    <n v="8189"/>
    <n v="88132"/>
    <x v="8"/>
    <n v="181"/>
    <n v="265.70999999999998"/>
    <n v="5.2"/>
    <n v="8.1"/>
    <s v="Yes"/>
    <n v="12"/>
    <n v="17"/>
    <n v="29"/>
    <x v="0"/>
    <n v="1065240.7"/>
    <x v="2"/>
  </r>
  <r>
    <x v="3697"/>
    <x v="1"/>
    <x v="5"/>
    <n v="3.1"/>
    <n v="80"/>
    <n v="45.13"/>
    <n v="5950"/>
    <n v="64662"/>
    <x v="9"/>
    <n v="555"/>
    <n v="100.15"/>
    <n v="6.7"/>
    <n v="3.8"/>
    <s v="Yes"/>
    <n v="10"/>
    <n v="9"/>
    <n v="19"/>
    <x v="0"/>
    <n v="829053.17"/>
    <x v="0"/>
  </r>
  <r>
    <x v="3698"/>
    <x v="2"/>
    <x v="2"/>
    <n v="4.4000000000000004"/>
    <n v="58"/>
    <n v="48.96"/>
    <n v="2038"/>
    <n v="22050"/>
    <x v="7"/>
    <n v="682"/>
    <n v="291.66000000000003"/>
    <n v="3.6"/>
    <n v="8.6"/>
    <s v="Yes"/>
    <n v="14"/>
    <n v="45"/>
    <n v="59"/>
    <x v="1"/>
    <n v="652402.06000000006"/>
    <x v="0"/>
  </r>
  <r>
    <x v="3699"/>
    <x v="0"/>
    <x v="5"/>
    <n v="3.8"/>
    <n v="36"/>
    <n v="43.58"/>
    <n v="2602"/>
    <n v="33839"/>
    <x v="11"/>
    <n v="285"/>
    <n v="296.85000000000002"/>
    <n v="7.1"/>
    <n v="1.5"/>
    <s v="No"/>
    <n v="28"/>
    <n v="15"/>
    <n v="43"/>
    <x v="0"/>
    <n v="372923.61"/>
    <x v="1"/>
  </r>
  <r>
    <x v="3700"/>
    <x v="0"/>
    <x v="3"/>
    <n v="3.2"/>
    <n v="30"/>
    <n v="40.130000000000003"/>
    <n v="2948"/>
    <n v="35666"/>
    <x v="15"/>
    <n v="72"/>
    <n v="224.2"/>
    <n v="6.2"/>
    <n v="9.9"/>
    <s v="No"/>
    <n v="14"/>
    <n v="22"/>
    <n v="36"/>
    <x v="0"/>
    <n v="282498.08"/>
    <x v="1"/>
  </r>
  <r>
    <x v="3701"/>
    <x v="0"/>
    <x v="0"/>
    <n v="3.8"/>
    <n v="38"/>
    <n v="67.87"/>
    <n v="1601"/>
    <n v="24345"/>
    <x v="16"/>
    <n v="663"/>
    <n v="175.5"/>
    <n v="4.9000000000000004"/>
    <n v="4.8"/>
    <s v="Yes"/>
    <n v="24"/>
    <n v="30"/>
    <n v="54"/>
    <x v="1"/>
    <n v="585273.87"/>
    <x v="0"/>
  </r>
  <r>
    <x v="3702"/>
    <x v="1"/>
    <x v="4"/>
    <n v="3.4"/>
    <n v="79"/>
    <n v="64.13"/>
    <n v="3970"/>
    <n v="45373"/>
    <x v="4"/>
    <n v="181"/>
    <n v="248.85"/>
    <n v="6.2"/>
    <n v="3.9"/>
    <s v="No"/>
    <n v="42"/>
    <n v="52"/>
    <n v="94"/>
    <x v="1"/>
    <n v="1134177"/>
    <x v="2"/>
  </r>
  <r>
    <x v="3703"/>
    <x v="2"/>
    <x v="3"/>
    <n v="3.8"/>
    <n v="65"/>
    <n v="32.950000000000003"/>
    <n v="1821"/>
    <n v="23406"/>
    <x v="15"/>
    <n v="501"/>
    <n v="268.3"/>
    <n v="9.1999999999999993"/>
    <n v="9.3000000000000007"/>
    <s v="Yes"/>
    <n v="54"/>
    <n v="43"/>
    <n v="97"/>
    <x v="1"/>
    <n v="489393.2"/>
    <x v="1"/>
  </r>
  <r>
    <x v="3704"/>
    <x v="0"/>
    <x v="4"/>
    <n v="3.8"/>
    <n v="50"/>
    <n v="58.78"/>
    <n v="3112"/>
    <n v="34214"/>
    <x v="18"/>
    <n v="323"/>
    <n v="227.4"/>
    <n v="3.2"/>
    <n v="2.2000000000000002"/>
    <s v="Yes"/>
    <n v="8"/>
    <n v="28"/>
    <n v="36"/>
    <x v="0"/>
    <n v="667481.78"/>
    <x v="0"/>
  </r>
  <r>
    <x v="3705"/>
    <x v="2"/>
    <x v="0"/>
    <n v="4.5"/>
    <n v="67"/>
    <n v="67.19"/>
    <n v="1717"/>
    <n v="19797"/>
    <x v="9"/>
    <n v="50"/>
    <n v="75.510000000000005"/>
    <n v="8.1"/>
    <n v="4.2"/>
    <s v="No"/>
    <n v="27"/>
    <n v="48"/>
    <n v="75"/>
    <x v="1"/>
    <n v="1019733.47"/>
    <x v="2"/>
  </r>
  <r>
    <x v="3706"/>
    <x v="1"/>
    <x v="1"/>
    <n v="4.5"/>
    <n v="83"/>
    <n v="30.58"/>
    <n v="7621"/>
    <n v="82781"/>
    <x v="3"/>
    <n v="593"/>
    <n v="50.75"/>
    <n v="1.1000000000000001"/>
    <n v="4.2"/>
    <s v="No"/>
    <n v="28"/>
    <n v="79"/>
    <n v="107"/>
    <x v="2"/>
    <n v="587531.27"/>
    <x v="0"/>
  </r>
  <r>
    <x v="3707"/>
    <x v="0"/>
    <x v="2"/>
    <n v="4.2"/>
    <n v="40"/>
    <n v="54.28"/>
    <n v="4132"/>
    <n v="49118"/>
    <x v="15"/>
    <n v="710"/>
    <n v="97.98"/>
    <n v="1.8"/>
    <n v="4.8"/>
    <s v="No"/>
    <n v="29"/>
    <n v="29"/>
    <n v="58"/>
    <x v="1"/>
    <n v="495014.94"/>
    <x v="1"/>
  </r>
  <r>
    <x v="3708"/>
    <x v="2"/>
    <x v="2"/>
    <n v="3"/>
    <n v="53"/>
    <n v="50.81"/>
    <n v="789"/>
    <n v="7351"/>
    <x v="15"/>
    <n v="215"/>
    <n v="97.13"/>
    <n v="9.5"/>
    <n v="8.6"/>
    <s v="No"/>
    <n v="24"/>
    <n v="51"/>
    <n v="75"/>
    <x v="1"/>
    <n v="607593.47"/>
    <x v="0"/>
  </r>
  <r>
    <x v="3709"/>
    <x v="1"/>
    <x v="4"/>
    <n v="4.9000000000000004"/>
    <n v="88"/>
    <n v="56.36"/>
    <n v="9523"/>
    <n v="96904"/>
    <x v="7"/>
    <n v="459"/>
    <n v="95.63"/>
    <n v="7.3"/>
    <n v="8.6"/>
    <s v="No"/>
    <n v="83"/>
    <n v="36"/>
    <n v="119"/>
    <x v="2"/>
    <n v="1136874.46"/>
    <x v="2"/>
  </r>
  <r>
    <x v="3710"/>
    <x v="2"/>
    <x v="4"/>
    <n v="4.4000000000000004"/>
    <n v="62"/>
    <n v="57.77"/>
    <n v="2611"/>
    <n v="31086"/>
    <x v="0"/>
    <n v="346"/>
    <n v="177.44"/>
    <n v="6.7"/>
    <n v="6.3"/>
    <s v="Yes"/>
    <n v="34"/>
    <n v="47"/>
    <n v="81"/>
    <x v="1"/>
    <n v="814743.23"/>
    <x v="0"/>
  </r>
  <r>
    <x v="3711"/>
    <x v="0"/>
    <x v="4"/>
    <n v="3.1"/>
    <n v="30"/>
    <n v="61.19"/>
    <n v="756"/>
    <n v="15222"/>
    <x v="12"/>
    <n v="738"/>
    <n v="180.02"/>
    <n v="4"/>
    <n v="9.9"/>
    <s v="Yes"/>
    <n v="0"/>
    <n v="18"/>
    <n v="18"/>
    <x v="0"/>
    <n v="419440.82"/>
    <x v="1"/>
  </r>
  <r>
    <x v="3712"/>
    <x v="0"/>
    <x v="0"/>
    <n v="4.5999999999999996"/>
    <n v="50"/>
    <n v="71.42"/>
    <n v="2709"/>
    <n v="35367"/>
    <x v="14"/>
    <n v="902"/>
    <n v="230.76"/>
    <n v="2.7"/>
    <n v="8.6"/>
    <s v="Yes"/>
    <n v="45"/>
    <n v="31"/>
    <n v="76"/>
    <x v="1"/>
    <n v="801762.77"/>
    <x v="0"/>
  </r>
  <r>
    <x v="3713"/>
    <x v="1"/>
    <x v="1"/>
    <n v="3.4"/>
    <n v="88"/>
    <n v="31.35"/>
    <n v="2897"/>
    <n v="34366"/>
    <x v="5"/>
    <n v="142"/>
    <n v="100.37"/>
    <n v="4.4000000000000004"/>
    <n v="7.1"/>
    <s v="No"/>
    <n v="23"/>
    <n v="58"/>
    <n v="81"/>
    <x v="1"/>
    <n v="629814.35"/>
    <x v="0"/>
  </r>
  <r>
    <x v="3714"/>
    <x v="1"/>
    <x v="2"/>
    <n v="4.2"/>
    <n v="84"/>
    <n v="45.85"/>
    <n v="8097"/>
    <n v="80532"/>
    <x v="2"/>
    <n v="678"/>
    <n v="73.16"/>
    <n v="6.4"/>
    <n v="2.8"/>
    <s v="No"/>
    <n v="18"/>
    <n v="11"/>
    <n v="29"/>
    <x v="0"/>
    <n v="884914.35"/>
    <x v="0"/>
  </r>
  <r>
    <x v="3715"/>
    <x v="1"/>
    <x v="3"/>
    <n v="3.9"/>
    <n v="89"/>
    <n v="38.29"/>
    <n v="2218"/>
    <n v="29213"/>
    <x v="15"/>
    <n v="986"/>
    <n v="216.52"/>
    <n v="6.7"/>
    <n v="5.9"/>
    <s v="No"/>
    <n v="18"/>
    <n v="14"/>
    <n v="32"/>
    <x v="0"/>
    <n v="763595.32"/>
    <x v="0"/>
  </r>
  <r>
    <x v="3716"/>
    <x v="2"/>
    <x v="5"/>
    <n v="3.8"/>
    <n v="64"/>
    <n v="45"/>
    <n v="1911"/>
    <n v="21711"/>
    <x v="2"/>
    <n v="145"/>
    <n v="171"/>
    <n v="2.5"/>
    <n v="2.9"/>
    <s v="Yes"/>
    <n v="32"/>
    <n v="55"/>
    <n v="87"/>
    <x v="1"/>
    <n v="659577.05000000005"/>
    <x v="0"/>
  </r>
  <r>
    <x v="3717"/>
    <x v="2"/>
    <x v="0"/>
    <n v="4.8"/>
    <n v="60"/>
    <n v="70.62"/>
    <n v="2024"/>
    <n v="20251"/>
    <x v="5"/>
    <n v="620"/>
    <n v="216.58"/>
    <n v="5"/>
    <n v="3.7"/>
    <s v="No"/>
    <n v="52"/>
    <n v="14"/>
    <n v="66"/>
    <x v="1"/>
    <n v="953246.27"/>
    <x v="0"/>
  </r>
  <r>
    <x v="3718"/>
    <x v="2"/>
    <x v="2"/>
    <n v="3.9"/>
    <n v="54"/>
    <n v="52.91"/>
    <n v="2677"/>
    <n v="30466"/>
    <x v="13"/>
    <n v="949"/>
    <n v="145.19"/>
    <n v="6.1"/>
    <n v="7.2"/>
    <s v="Yes"/>
    <n v="39"/>
    <n v="19"/>
    <n v="58"/>
    <x v="1"/>
    <n v="657869.24"/>
    <x v="0"/>
  </r>
  <r>
    <x v="3719"/>
    <x v="1"/>
    <x v="1"/>
    <n v="3.2"/>
    <n v="79"/>
    <n v="35.049999999999997"/>
    <n v="4559"/>
    <n v="51804"/>
    <x v="15"/>
    <n v="190"/>
    <n v="237.7"/>
    <n v="9.6"/>
    <n v="2.7"/>
    <s v="No"/>
    <n v="54"/>
    <n v="59"/>
    <n v="113"/>
    <x v="2"/>
    <n v="629319.4"/>
    <x v="0"/>
  </r>
  <r>
    <x v="3720"/>
    <x v="0"/>
    <x v="0"/>
    <n v="4.9000000000000004"/>
    <n v="47"/>
    <n v="72.069999999999993"/>
    <n v="2675"/>
    <n v="33670"/>
    <x v="18"/>
    <n v="366"/>
    <n v="220.65"/>
    <n v="5.9"/>
    <n v="1.8"/>
    <s v="No"/>
    <n v="38"/>
    <n v="5"/>
    <n v="43"/>
    <x v="0"/>
    <n v="767193.52"/>
    <x v="0"/>
  </r>
  <r>
    <x v="3721"/>
    <x v="0"/>
    <x v="3"/>
    <n v="4.8"/>
    <n v="36"/>
    <n v="37.42"/>
    <n v="4018"/>
    <n v="42641"/>
    <x v="18"/>
    <n v="612"/>
    <n v="212.59"/>
    <n v="6.2"/>
    <n v="5.8"/>
    <s v="Yes"/>
    <n v="34"/>
    <n v="18"/>
    <n v="52"/>
    <x v="1"/>
    <n v="324348.17"/>
    <x v="1"/>
  </r>
  <r>
    <x v="3722"/>
    <x v="2"/>
    <x v="2"/>
    <n v="4.4000000000000004"/>
    <n v="50"/>
    <n v="52.94"/>
    <n v="1969"/>
    <n v="28197"/>
    <x v="11"/>
    <n v="980"/>
    <n v="56.89"/>
    <n v="7.9"/>
    <n v="1"/>
    <s v="No"/>
    <n v="27"/>
    <n v="28"/>
    <n v="55"/>
    <x v="1"/>
    <n v="610378.05000000005"/>
    <x v="0"/>
  </r>
  <r>
    <x v="3723"/>
    <x v="2"/>
    <x v="0"/>
    <n v="3.9"/>
    <n v="52"/>
    <n v="67.87"/>
    <n v="1840"/>
    <n v="26952"/>
    <x v="14"/>
    <n v="816"/>
    <n v="264.52999999999997"/>
    <n v="4.8"/>
    <n v="6.5"/>
    <s v="Yes"/>
    <n v="47"/>
    <n v="26"/>
    <n v="73"/>
    <x v="1"/>
    <n v="790247.67"/>
    <x v="0"/>
  </r>
  <r>
    <x v="3724"/>
    <x v="0"/>
    <x v="2"/>
    <n v="3.2"/>
    <n v="30"/>
    <n v="51.41"/>
    <n v="2511"/>
    <n v="24403"/>
    <x v="5"/>
    <n v="652"/>
    <n v="144.15"/>
    <n v="4.5"/>
    <n v="9.1"/>
    <s v="No"/>
    <n v="4"/>
    <n v="2"/>
    <n v="6"/>
    <x v="0"/>
    <n v="362162.81"/>
    <x v="1"/>
  </r>
  <r>
    <x v="3725"/>
    <x v="0"/>
    <x v="2"/>
    <n v="4.5999999999999996"/>
    <n v="46"/>
    <n v="54.26"/>
    <n v="3404"/>
    <n v="41384"/>
    <x v="13"/>
    <n v="882"/>
    <n v="83.9"/>
    <n v="6.3"/>
    <n v="2.7"/>
    <s v="No"/>
    <n v="40"/>
    <n v="32"/>
    <n v="72"/>
    <x v="1"/>
    <n v="578961.16"/>
    <x v="0"/>
  </r>
  <r>
    <x v="3726"/>
    <x v="2"/>
    <x v="1"/>
    <n v="3.2"/>
    <n v="64"/>
    <n v="28.26"/>
    <n v="1402"/>
    <n v="17273"/>
    <x v="3"/>
    <n v="354"/>
    <n v="238.9"/>
    <n v="8"/>
    <n v="4.4000000000000004"/>
    <s v="Yes"/>
    <n v="2"/>
    <n v="61"/>
    <n v="63"/>
    <x v="1"/>
    <n v="416747.19"/>
    <x v="1"/>
  </r>
  <r>
    <x v="3727"/>
    <x v="2"/>
    <x v="5"/>
    <n v="3.1"/>
    <n v="54"/>
    <n v="44.87"/>
    <n v="797"/>
    <n v="15995"/>
    <x v="16"/>
    <n v="226"/>
    <n v="171.62"/>
    <n v="6.7"/>
    <n v="9.1999999999999993"/>
    <s v="No"/>
    <n v="43"/>
    <n v="45"/>
    <n v="88"/>
    <x v="1"/>
    <n v="551978.43000000005"/>
    <x v="0"/>
  </r>
  <r>
    <x v="3728"/>
    <x v="0"/>
    <x v="1"/>
    <n v="4.0999999999999996"/>
    <n v="45"/>
    <n v="31.82"/>
    <n v="2413"/>
    <n v="24781"/>
    <x v="5"/>
    <n v="664"/>
    <n v="58"/>
    <n v="2.7"/>
    <n v="7.3"/>
    <s v="Yes"/>
    <n v="11"/>
    <n v="18"/>
    <n v="29"/>
    <x v="0"/>
    <n v="336695.43"/>
    <x v="1"/>
  </r>
  <r>
    <x v="3729"/>
    <x v="1"/>
    <x v="2"/>
    <n v="3.3"/>
    <n v="81"/>
    <n v="49.65"/>
    <n v="3674"/>
    <n v="44565"/>
    <x v="2"/>
    <n v="703"/>
    <n v="245.47"/>
    <n v="4.5999999999999996"/>
    <n v="2.2000000000000002"/>
    <s v="Yes"/>
    <n v="71"/>
    <n v="39"/>
    <n v="110"/>
    <x v="2"/>
    <n v="916748.1"/>
    <x v="0"/>
  </r>
  <r>
    <x v="3730"/>
    <x v="2"/>
    <x v="0"/>
    <n v="3"/>
    <n v="68"/>
    <n v="71.86"/>
    <n v="2059"/>
    <n v="27646"/>
    <x v="16"/>
    <n v="470"/>
    <n v="158.76"/>
    <n v="5.6"/>
    <n v="4.4000000000000004"/>
    <s v="Yes"/>
    <n v="33"/>
    <n v="35"/>
    <n v="68"/>
    <x v="1"/>
    <n v="1092436.3999999999"/>
    <x v="2"/>
  </r>
  <r>
    <x v="3731"/>
    <x v="0"/>
    <x v="3"/>
    <n v="3.8"/>
    <n v="43"/>
    <n v="34.42"/>
    <n v="3089"/>
    <n v="39168"/>
    <x v="2"/>
    <n v="79"/>
    <n v="238.73"/>
    <n v="5.7"/>
    <n v="7.8"/>
    <s v="No"/>
    <n v="5"/>
    <n v="4"/>
    <n v="9"/>
    <x v="0"/>
    <n v="355942.82"/>
    <x v="1"/>
  </r>
  <r>
    <x v="3732"/>
    <x v="0"/>
    <x v="1"/>
    <n v="3.3"/>
    <n v="32"/>
    <n v="34.22"/>
    <n v="2570"/>
    <n v="28155"/>
    <x v="13"/>
    <n v="191"/>
    <n v="238.9"/>
    <n v="4.0999999999999996"/>
    <n v="7"/>
    <s v="No"/>
    <n v="14"/>
    <n v="19"/>
    <n v="33"/>
    <x v="0"/>
    <n v="267137.77"/>
    <x v="1"/>
  </r>
  <r>
    <x v="3733"/>
    <x v="0"/>
    <x v="5"/>
    <n v="3.3"/>
    <n v="48"/>
    <n v="40.31"/>
    <n v="2352"/>
    <n v="26437"/>
    <x v="7"/>
    <n v="764"/>
    <n v="74.98"/>
    <n v="5.7"/>
    <n v="2.4"/>
    <s v="No"/>
    <n v="1"/>
    <n v="33"/>
    <n v="34"/>
    <x v="0"/>
    <n v="451537.11"/>
    <x v="1"/>
  </r>
  <r>
    <x v="3734"/>
    <x v="0"/>
    <x v="2"/>
    <n v="3.2"/>
    <n v="30"/>
    <n v="54.91"/>
    <n v="2031"/>
    <n v="27010"/>
    <x v="13"/>
    <n v="272"/>
    <n v="203.31"/>
    <n v="7.1"/>
    <n v="1.6"/>
    <s v="Yes"/>
    <n v="20"/>
    <n v="15"/>
    <n v="35"/>
    <x v="0"/>
    <n v="386971.55"/>
    <x v="1"/>
  </r>
  <r>
    <x v="3735"/>
    <x v="1"/>
    <x v="3"/>
    <n v="3.4"/>
    <n v="90"/>
    <n v="35.61"/>
    <n v="2350"/>
    <n v="23443"/>
    <x v="8"/>
    <n v="554"/>
    <n v="140.03"/>
    <n v="5.2"/>
    <n v="7.1"/>
    <s v="Yes"/>
    <n v="74"/>
    <n v="70"/>
    <n v="144"/>
    <x v="2"/>
    <n v="722956.09"/>
    <x v="0"/>
  </r>
  <r>
    <x v="3736"/>
    <x v="0"/>
    <x v="1"/>
    <n v="4.4000000000000004"/>
    <n v="30"/>
    <n v="32.26"/>
    <n v="1856"/>
    <n v="19365"/>
    <x v="15"/>
    <n v="909"/>
    <n v="186.6"/>
    <n v="5.0999999999999996"/>
    <n v="6.5"/>
    <s v="Yes"/>
    <n v="0"/>
    <n v="1"/>
    <n v="1"/>
    <x v="0"/>
    <n v="226350.71"/>
    <x v="1"/>
  </r>
  <r>
    <x v="3737"/>
    <x v="2"/>
    <x v="1"/>
    <n v="4.5999999999999996"/>
    <n v="59"/>
    <n v="35.979999999999997"/>
    <n v="2411"/>
    <n v="30194"/>
    <x v="6"/>
    <n v="972"/>
    <n v="72.14"/>
    <n v="8.1999999999999993"/>
    <n v="1.5"/>
    <s v="No"/>
    <n v="12"/>
    <n v="54"/>
    <n v="66"/>
    <x v="1"/>
    <n v="493192.46"/>
    <x v="1"/>
  </r>
  <r>
    <x v="3738"/>
    <x v="1"/>
    <x v="1"/>
    <n v="3.9"/>
    <n v="72"/>
    <n v="26.62"/>
    <n v="3065"/>
    <n v="35271"/>
    <x v="15"/>
    <n v="879"/>
    <n v="197.05"/>
    <n v="7.8"/>
    <n v="9.8000000000000007"/>
    <s v="Yes"/>
    <n v="42"/>
    <n v="57"/>
    <n v="99"/>
    <x v="1"/>
    <n v="442298.59"/>
    <x v="1"/>
  </r>
  <r>
    <x v="3739"/>
    <x v="0"/>
    <x v="1"/>
    <n v="4"/>
    <n v="42"/>
    <n v="33.1"/>
    <n v="3686"/>
    <n v="37432"/>
    <x v="7"/>
    <n v="560"/>
    <n v="244.39"/>
    <n v="4.8"/>
    <n v="3.3"/>
    <s v="No"/>
    <n v="14"/>
    <n v="27"/>
    <n v="41"/>
    <x v="0"/>
    <n v="334381.5"/>
    <x v="1"/>
  </r>
  <r>
    <x v="3740"/>
    <x v="1"/>
    <x v="3"/>
    <n v="3.1"/>
    <n v="75"/>
    <n v="31.53"/>
    <n v="3172"/>
    <n v="31821"/>
    <x v="13"/>
    <n v="52"/>
    <n v="296.7"/>
    <n v="10"/>
    <n v="4.5"/>
    <s v="Yes"/>
    <n v="11"/>
    <n v="38"/>
    <n v="49"/>
    <x v="0"/>
    <n v="548128.27"/>
    <x v="0"/>
  </r>
  <r>
    <x v="3741"/>
    <x v="2"/>
    <x v="0"/>
    <n v="3.1"/>
    <n v="60"/>
    <n v="74.23"/>
    <n v="1856"/>
    <n v="25751"/>
    <x v="9"/>
    <n v="503"/>
    <n v="130.07"/>
    <n v="1.6"/>
    <n v="2.6"/>
    <s v="No"/>
    <n v="22"/>
    <n v="45"/>
    <n v="67"/>
    <x v="1"/>
    <n v="1006533.16"/>
    <x v="2"/>
  </r>
  <r>
    <x v="3742"/>
    <x v="0"/>
    <x v="5"/>
    <n v="3.5"/>
    <n v="35"/>
    <n v="41.56"/>
    <n v="1135"/>
    <n v="10957"/>
    <x v="17"/>
    <n v="600"/>
    <n v="88.78"/>
    <n v="3.9"/>
    <n v="8.5"/>
    <s v="No"/>
    <n v="17"/>
    <n v="21"/>
    <n v="38"/>
    <x v="0"/>
    <n v="339787.03"/>
    <x v="1"/>
  </r>
  <r>
    <x v="3743"/>
    <x v="2"/>
    <x v="5"/>
    <n v="4.0999999999999996"/>
    <n v="52"/>
    <n v="45.32"/>
    <n v="2736"/>
    <n v="34635"/>
    <x v="11"/>
    <n v="324"/>
    <n v="141.47999999999999"/>
    <n v="1.3"/>
    <n v="9.6999999999999993"/>
    <s v="No"/>
    <n v="43"/>
    <n v="40"/>
    <n v="83"/>
    <x v="1"/>
    <n v="548849.47"/>
    <x v="0"/>
  </r>
  <r>
    <x v="3744"/>
    <x v="0"/>
    <x v="2"/>
    <n v="4.5"/>
    <n v="45"/>
    <n v="54.53"/>
    <n v="2637"/>
    <n v="29175"/>
    <x v="8"/>
    <n v="410"/>
    <n v="54.83"/>
    <n v="8.6"/>
    <n v="2.9"/>
    <s v="No"/>
    <n v="24"/>
    <n v="39"/>
    <n v="63"/>
    <x v="1"/>
    <n v="556812.79"/>
    <x v="0"/>
  </r>
  <r>
    <x v="3745"/>
    <x v="0"/>
    <x v="4"/>
    <n v="4.2"/>
    <n v="38"/>
    <n v="55.82"/>
    <n v="3145"/>
    <n v="35507"/>
    <x v="2"/>
    <n v="147"/>
    <n v="152.19"/>
    <n v="7.8"/>
    <n v="3.5"/>
    <s v="Yes"/>
    <n v="28"/>
    <n v="37"/>
    <n v="65"/>
    <x v="1"/>
    <n v="498599.19"/>
    <x v="1"/>
  </r>
  <r>
    <x v="3746"/>
    <x v="0"/>
    <x v="0"/>
    <n v="3.8"/>
    <n v="37"/>
    <n v="66.510000000000005"/>
    <n v="1716"/>
    <n v="23231"/>
    <x v="17"/>
    <n v="509"/>
    <n v="278.64999999999998"/>
    <n v="7.2"/>
    <n v="7.4"/>
    <s v="No"/>
    <n v="19"/>
    <n v="29"/>
    <n v="48"/>
    <x v="0"/>
    <n v="564176.56000000006"/>
    <x v="0"/>
  </r>
  <r>
    <x v="3747"/>
    <x v="0"/>
    <x v="2"/>
    <n v="3.2"/>
    <n v="32"/>
    <n v="51.61"/>
    <n v="2051"/>
    <n v="23030"/>
    <x v="7"/>
    <n v="177"/>
    <n v="98.59"/>
    <n v="2.9"/>
    <n v="5.8"/>
    <s v="Yes"/>
    <n v="21"/>
    <n v="22"/>
    <n v="43"/>
    <x v="0"/>
    <n v="388834.11"/>
    <x v="1"/>
  </r>
  <r>
    <x v="3748"/>
    <x v="0"/>
    <x v="2"/>
    <n v="4.5999999999999996"/>
    <n v="34"/>
    <n v="50.7"/>
    <n v="1293"/>
    <n v="18042"/>
    <x v="15"/>
    <n v="216"/>
    <n v="169.43"/>
    <n v="7.4"/>
    <n v="1.9"/>
    <s v="No"/>
    <n v="18"/>
    <n v="20"/>
    <n v="38"/>
    <x v="0"/>
    <n v="390362.4"/>
    <x v="1"/>
  </r>
  <r>
    <x v="3749"/>
    <x v="1"/>
    <x v="1"/>
    <n v="3.7"/>
    <n v="90"/>
    <n v="26.85"/>
    <n v="7282"/>
    <n v="80113"/>
    <x v="18"/>
    <n v="315"/>
    <n v="193.15"/>
    <n v="4.2"/>
    <n v="9.4"/>
    <s v="Yes"/>
    <n v="77"/>
    <n v="60"/>
    <n v="137"/>
    <x v="2"/>
    <n v="567250.6"/>
    <x v="0"/>
  </r>
  <r>
    <x v="3750"/>
    <x v="0"/>
    <x v="4"/>
    <n v="4.5"/>
    <n v="43"/>
    <n v="56.42"/>
    <n v="2275"/>
    <n v="25497"/>
    <x v="9"/>
    <n v="992"/>
    <n v="94.98"/>
    <n v="8.8000000000000007"/>
    <n v="6.5"/>
    <s v="Yes"/>
    <n v="33"/>
    <n v="39"/>
    <n v="72"/>
    <x v="1"/>
    <n v="568690.73"/>
    <x v="0"/>
  </r>
  <r>
    <x v="3751"/>
    <x v="0"/>
    <x v="4"/>
    <n v="4"/>
    <n v="34"/>
    <n v="61.2"/>
    <n v="2188"/>
    <n v="24736"/>
    <x v="15"/>
    <n v="433"/>
    <n v="132.53"/>
    <n v="2.8"/>
    <n v="3.7"/>
    <s v="No"/>
    <n v="29"/>
    <n v="8"/>
    <n v="37"/>
    <x v="0"/>
    <n v="469594.4"/>
    <x v="1"/>
  </r>
  <r>
    <x v="3752"/>
    <x v="1"/>
    <x v="0"/>
    <n v="4.5"/>
    <n v="88"/>
    <n v="65.540000000000006"/>
    <n v="8360"/>
    <n v="93099"/>
    <x v="3"/>
    <n v="906"/>
    <n v="277.83999999999997"/>
    <n v="3"/>
    <n v="5.4"/>
    <s v="Yes"/>
    <n v="52"/>
    <n v="35"/>
    <n v="87"/>
    <x v="1"/>
    <n v="1300995.81"/>
    <x v="2"/>
  </r>
  <r>
    <x v="3753"/>
    <x v="1"/>
    <x v="4"/>
    <n v="4.8"/>
    <n v="74"/>
    <n v="64.61"/>
    <n v="3809"/>
    <n v="47471"/>
    <x v="16"/>
    <n v="200"/>
    <n v="123.93"/>
    <n v="9.6"/>
    <n v="5.5"/>
    <s v="No"/>
    <n v="9"/>
    <n v="12"/>
    <n v="21"/>
    <x v="0"/>
    <n v="1071463.52"/>
    <x v="2"/>
  </r>
  <r>
    <x v="3754"/>
    <x v="1"/>
    <x v="2"/>
    <n v="4.8"/>
    <n v="90"/>
    <n v="53.88"/>
    <n v="5083"/>
    <n v="55922"/>
    <x v="7"/>
    <n v="297"/>
    <n v="208.84"/>
    <n v="5.7"/>
    <n v="5.7"/>
    <s v="No"/>
    <n v="71"/>
    <n v="45"/>
    <n v="116"/>
    <x v="2"/>
    <n v="1100939.48"/>
    <x v="2"/>
  </r>
  <r>
    <x v="3755"/>
    <x v="1"/>
    <x v="4"/>
    <n v="4.0999999999999996"/>
    <n v="89"/>
    <n v="63.64"/>
    <n v="3299"/>
    <n v="36489"/>
    <x v="14"/>
    <n v="620"/>
    <n v="84.24"/>
    <n v="5"/>
    <n v="5.5"/>
    <s v="Yes"/>
    <n v="65"/>
    <n v="0"/>
    <n v="65"/>
    <x v="1"/>
    <n v="1258806.79"/>
    <x v="2"/>
  </r>
  <r>
    <x v="3756"/>
    <x v="1"/>
    <x v="4"/>
    <n v="4"/>
    <n v="89"/>
    <n v="55.18"/>
    <n v="2301"/>
    <n v="24408"/>
    <x v="13"/>
    <n v="267"/>
    <n v="217.47"/>
    <n v="4.2"/>
    <n v="6.1"/>
    <s v="Yes"/>
    <n v="85"/>
    <n v="59"/>
    <n v="144"/>
    <x v="2"/>
    <n v="1108815.2"/>
    <x v="2"/>
  </r>
  <r>
    <x v="3757"/>
    <x v="1"/>
    <x v="5"/>
    <n v="3.5"/>
    <n v="71"/>
    <n v="35.520000000000003"/>
    <n v="6433"/>
    <n v="71113"/>
    <x v="10"/>
    <n v="644"/>
    <n v="119.79"/>
    <n v="8.5"/>
    <n v="4.5"/>
    <s v="Yes"/>
    <n v="23"/>
    <n v="1"/>
    <n v="24"/>
    <x v="0"/>
    <n v="576146.11"/>
    <x v="0"/>
  </r>
  <r>
    <x v="3758"/>
    <x v="0"/>
    <x v="2"/>
    <n v="4.9000000000000004"/>
    <n v="36"/>
    <n v="51.05"/>
    <n v="3179"/>
    <n v="36912"/>
    <x v="7"/>
    <n v="151"/>
    <n v="107.82"/>
    <n v="4.2"/>
    <n v="2.2999999999999998"/>
    <s v="Yes"/>
    <n v="5"/>
    <n v="35"/>
    <n v="40"/>
    <x v="0"/>
    <n v="430686.3"/>
    <x v="1"/>
  </r>
  <r>
    <x v="3759"/>
    <x v="0"/>
    <x v="3"/>
    <n v="3.9"/>
    <n v="30"/>
    <n v="40.94"/>
    <n v="2750"/>
    <n v="28579"/>
    <x v="16"/>
    <n v="709"/>
    <n v="81.040000000000006"/>
    <n v="4.2"/>
    <n v="7"/>
    <s v="No"/>
    <n v="4"/>
    <n v="12"/>
    <n v="16"/>
    <x v="0"/>
    <n v="289202.78999999998"/>
    <x v="1"/>
  </r>
  <r>
    <x v="3760"/>
    <x v="2"/>
    <x v="4"/>
    <n v="3.3"/>
    <n v="70"/>
    <n v="58.77"/>
    <n v="2199"/>
    <n v="21602"/>
    <x v="6"/>
    <n v="990"/>
    <n v="61.71"/>
    <n v="2.1"/>
    <n v="8.1"/>
    <s v="Yes"/>
    <n v="29"/>
    <n v="8"/>
    <n v="37"/>
    <x v="0"/>
    <n v="928577.19"/>
    <x v="0"/>
  </r>
  <r>
    <x v="3761"/>
    <x v="0"/>
    <x v="4"/>
    <n v="3.9"/>
    <n v="47"/>
    <n v="58.79"/>
    <n v="3579"/>
    <n v="43780"/>
    <x v="10"/>
    <n v="805"/>
    <n v="291.95999999999998"/>
    <n v="5.7"/>
    <n v="8.6"/>
    <s v="No"/>
    <n v="31"/>
    <n v="14"/>
    <n v="45"/>
    <x v="0"/>
    <n v="626088.52"/>
    <x v="0"/>
  </r>
  <r>
    <x v="3762"/>
    <x v="0"/>
    <x v="1"/>
    <n v="3.3"/>
    <n v="39"/>
    <n v="26.48"/>
    <n v="863"/>
    <n v="10102"/>
    <x v="2"/>
    <n v="349"/>
    <n v="153.47999999999999"/>
    <n v="9.3000000000000007"/>
    <n v="1.2"/>
    <s v="No"/>
    <n v="2"/>
    <n v="38"/>
    <n v="40"/>
    <x v="0"/>
    <n v="252972.48"/>
    <x v="1"/>
  </r>
  <r>
    <x v="3763"/>
    <x v="1"/>
    <x v="4"/>
    <n v="4"/>
    <n v="75"/>
    <n v="62.42"/>
    <n v="1875"/>
    <n v="23682"/>
    <x v="14"/>
    <n v="835"/>
    <n v="244.4"/>
    <n v="9.6"/>
    <n v="4.5999999999999996"/>
    <s v="Yes"/>
    <n v="25"/>
    <n v="54"/>
    <n v="79"/>
    <x v="1"/>
    <n v="1043946.28"/>
    <x v="2"/>
  </r>
  <r>
    <x v="3764"/>
    <x v="1"/>
    <x v="4"/>
    <n v="4.0999999999999996"/>
    <n v="76"/>
    <n v="62.11"/>
    <n v="4651"/>
    <n v="48702"/>
    <x v="7"/>
    <n v="97"/>
    <n v="280.02"/>
    <n v="10"/>
    <n v="9.8000000000000007"/>
    <s v="Yes"/>
    <n v="75"/>
    <n v="58"/>
    <n v="133"/>
    <x v="2"/>
    <n v="1077525.07"/>
    <x v="2"/>
  </r>
  <r>
    <x v="3765"/>
    <x v="0"/>
    <x v="5"/>
    <n v="3.7"/>
    <n v="41"/>
    <n v="36.11"/>
    <n v="3010"/>
    <n v="37240"/>
    <x v="3"/>
    <n v="380"/>
    <n v="101.01"/>
    <n v="5.3"/>
    <n v="1.6"/>
    <s v="Yes"/>
    <n v="33"/>
    <n v="21"/>
    <n v="54"/>
    <x v="1"/>
    <n v="345768.63"/>
    <x v="1"/>
  </r>
  <r>
    <x v="3766"/>
    <x v="2"/>
    <x v="2"/>
    <n v="3.1"/>
    <n v="67"/>
    <n v="50.14"/>
    <n v="2504"/>
    <n v="25772"/>
    <x v="15"/>
    <n v="811"/>
    <n v="267.45999999999998"/>
    <n v="8"/>
    <n v="8.1"/>
    <s v="No"/>
    <n v="21"/>
    <n v="3"/>
    <n v="24"/>
    <x v="0"/>
    <n v="754624.18"/>
    <x v="0"/>
  </r>
  <r>
    <x v="3767"/>
    <x v="1"/>
    <x v="0"/>
    <n v="4.9000000000000004"/>
    <n v="80"/>
    <n v="72.34"/>
    <n v="3835"/>
    <n v="41634"/>
    <x v="0"/>
    <n v="778"/>
    <n v="227.01"/>
    <n v="6"/>
    <n v="2.1"/>
    <s v="No"/>
    <n v="46"/>
    <n v="15"/>
    <n v="61"/>
    <x v="1"/>
    <n v="1298249.74"/>
    <x v="2"/>
  </r>
  <r>
    <x v="3768"/>
    <x v="0"/>
    <x v="2"/>
    <n v="4.5"/>
    <n v="48"/>
    <n v="50.43"/>
    <n v="3100"/>
    <n v="34763"/>
    <x v="10"/>
    <n v="284"/>
    <n v="194.49"/>
    <n v="5.9"/>
    <n v="8.4"/>
    <s v="No"/>
    <n v="8"/>
    <n v="40"/>
    <n v="48"/>
    <x v="0"/>
    <n v="548646.94999999995"/>
    <x v="0"/>
  </r>
  <r>
    <x v="3769"/>
    <x v="0"/>
    <x v="1"/>
    <n v="4.7"/>
    <n v="33"/>
    <n v="32.42"/>
    <n v="1677"/>
    <n v="20174"/>
    <x v="2"/>
    <n v="562"/>
    <n v="252.27"/>
    <n v="8.3000000000000007"/>
    <n v="7"/>
    <s v="No"/>
    <n v="23"/>
    <n v="10"/>
    <n v="33"/>
    <x v="0"/>
    <n v="265667.40000000002"/>
    <x v="1"/>
  </r>
  <r>
    <x v="3770"/>
    <x v="2"/>
    <x v="2"/>
    <n v="3.7"/>
    <n v="68"/>
    <n v="53.98"/>
    <n v="1840"/>
    <n v="22728"/>
    <x v="10"/>
    <n v="977"/>
    <n v="77.67"/>
    <n v="8.5"/>
    <n v="7.5"/>
    <s v="No"/>
    <n v="52"/>
    <n v="21"/>
    <n v="73"/>
    <x v="1"/>
    <n v="823661.1"/>
    <x v="0"/>
  </r>
  <r>
    <x v="3771"/>
    <x v="2"/>
    <x v="4"/>
    <n v="4.5"/>
    <n v="62"/>
    <n v="62.54"/>
    <n v="1616"/>
    <n v="16857"/>
    <x v="1"/>
    <n v="146"/>
    <n v="115.9"/>
    <n v="1.2"/>
    <n v="9.8000000000000007"/>
    <s v="No"/>
    <n v="45"/>
    <n v="0"/>
    <n v="45"/>
    <x v="0"/>
    <n v="869041.27"/>
    <x v="0"/>
  </r>
  <r>
    <x v="3772"/>
    <x v="1"/>
    <x v="1"/>
    <n v="4"/>
    <n v="88"/>
    <n v="31.78"/>
    <n v="4678"/>
    <n v="50283"/>
    <x v="15"/>
    <n v="824"/>
    <n v="82.76"/>
    <n v="9.5"/>
    <n v="9.5"/>
    <s v="Yes"/>
    <n v="54"/>
    <n v="53"/>
    <n v="107"/>
    <x v="2"/>
    <n v="639543.77"/>
    <x v="0"/>
  </r>
  <r>
    <x v="3773"/>
    <x v="2"/>
    <x v="2"/>
    <n v="3.4"/>
    <n v="51"/>
    <n v="54.39"/>
    <n v="1454"/>
    <n v="21632"/>
    <x v="11"/>
    <n v="400"/>
    <n v="273.99"/>
    <n v="8.4"/>
    <n v="3.7"/>
    <s v="Yes"/>
    <n v="17"/>
    <n v="25"/>
    <n v="42"/>
    <x v="0"/>
    <n v="636878.89"/>
    <x v="0"/>
  </r>
  <r>
    <x v="3774"/>
    <x v="0"/>
    <x v="1"/>
    <n v="3.2"/>
    <n v="38"/>
    <n v="34.909999999999997"/>
    <n v="2357"/>
    <n v="31123"/>
    <x v="10"/>
    <n v="139"/>
    <n v="74.7"/>
    <n v="7.5"/>
    <n v="4.4000000000000004"/>
    <s v="No"/>
    <n v="16"/>
    <n v="2"/>
    <n v="18"/>
    <x v="0"/>
    <n v="304469.05"/>
    <x v="1"/>
  </r>
  <r>
    <x v="3775"/>
    <x v="0"/>
    <x v="0"/>
    <n v="3.7"/>
    <n v="37"/>
    <n v="69.28"/>
    <n v="1072"/>
    <n v="17710"/>
    <x v="12"/>
    <n v="248"/>
    <n v="294.99"/>
    <n v="8.6999999999999993"/>
    <n v="4.7"/>
    <s v="No"/>
    <n v="36"/>
    <n v="31"/>
    <n v="67"/>
    <x v="1"/>
    <n v="581707.1"/>
    <x v="0"/>
  </r>
  <r>
    <x v="3776"/>
    <x v="2"/>
    <x v="2"/>
    <n v="3.3"/>
    <n v="70"/>
    <n v="46.91"/>
    <n v="2521"/>
    <n v="26638"/>
    <x v="1"/>
    <n v="149"/>
    <n v="77.47"/>
    <n v="5.8"/>
    <n v="2.6"/>
    <s v="No"/>
    <n v="30"/>
    <n v="65"/>
    <n v="95"/>
    <x v="1"/>
    <n v="741198.15"/>
    <x v="0"/>
  </r>
  <r>
    <x v="3777"/>
    <x v="2"/>
    <x v="3"/>
    <n v="5"/>
    <n v="63"/>
    <n v="39"/>
    <n v="2427"/>
    <n v="26564"/>
    <x v="11"/>
    <n v="479"/>
    <n v="215.45"/>
    <n v="8"/>
    <n v="4.4000000000000004"/>
    <s v="Yes"/>
    <n v="8"/>
    <n v="21"/>
    <n v="29"/>
    <x v="0"/>
    <n v="568340.69999999995"/>
    <x v="0"/>
  </r>
  <r>
    <x v="3778"/>
    <x v="2"/>
    <x v="4"/>
    <n v="3.1"/>
    <n v="58"/>
    <n v="57.35"/>
    <n v="2311"/>
    <n v="30114"/>
    <x v="12"/>
    <n v="201"/>
    <n v="215.12"/>
    <n v="6.4"/>
    <n v="9.8000000000000007"/>
    <s v="Yes"/>
    <n v="38"/>
    <n v="56"/>
    <n v="94"/>
    <x v="1"/>
    <n v="753324.8"/>
    <x v="0"/>
  </r>
  <r>
    <x v="3779"/>
    <x v="2"/>
    <x v="1"/>
    <n v="3.9"/>
    <n v="62"/>
    <n v="35.22"/>
    <n v="2804"/>
    <n v="30854"/>
    <x v="18"/>
    <n v="630"/>
    <n v="282.81"/>
    <n v="5.9"/>
    <n v="5.4"/>
    <s v="Yes"/>
    <n v="31"/>
    <n v="11"/>
    <n v="42"/>
    <x v="0"/>
    <n v="504355.1"/>
    <x v="0"/>
  </r>
  <r>
    <x v="3780"/>
    <x v="1"/>
    <x v="3"/>
    <n v="3.9"/>
    <n v="87"/>
    <n v="30.25"/>
    <n v="3335"/>
    <n v="40548"/>
    <x v="7"/>
    <n v="775"/>
    <n v="130.78"/>
    <n v="2.9"/>
    <n v="9.6"/>
    <s v="No"/>
    <n v="18"/>
    <n v="65"/>
    <n v="83"/>
    <x v="1"/>
    <n v="609693.9"/>
    <x v="0"/>
  </r>
  <r>
    <x v="3781"/>
    <x v="2"/>
    <x v="3"/>
    <n v="3.6"/>
    <n v="55"/>
    <n v="40.130000000000003"/>
    <n v="1922"/>
    <n v="24808"/>
    <x v="12"/>
    <n v="157"/>
    <n v="133"/>
    <n v="8.6"/>
    <n v="1.6"/>
    <s v="Yes"/>
    <n v="52"/>
    <n v="36"/>
    <n v="88"/>
    <x v="1"/>
    <n v="502434.69"/>
    <x v="0"/>
  </r>
  <r>
    <x v="3782"/>
    <x v="1"/>
    <x v="5"/>
    <n v="4.0999999999999996"/>
    <n v="72"/>
    <n v="41.48"/>
    <n v="1839"/>
    <n v="25727"/>
    <x v="10"/>
    <n v="213"/>
    <n v="261.57"/>
    <n v="9"/>
    <n v="1.4"/>
    <s v="No"/>
    <n v="41"/>
    <n v="7"/>
    <n v="48"/>
    <x v="0"/>
    <n v="667718.53"/>
    <x v="0"/>
  </r>
  <r>
    <x v="3783"/>
    <x v="0"/>
    <x v="1"/>
    <n v="3.3"/>
    <n v="39"/>
    <n v="33.520000000000003"/>
    <n v="2054"/>
    <n v="21971"/>
    <x v="15"/>
    <n v="500"/>
    <n v="294.64"/>
    <n v="9.6999999999999993"/>
    <n v="6.2"/>
    <s v="Yes"/>
    <n v="35"/>
    <n v="16"/>
    <n v="51"/>
    <x v="1"/>
    <n v="304133.39"/>
    <x v="1"/>
  </r>
  <r>
    <x v="3784"/>
    <x v="2"/>
    <x v="3"/>
    <n v="4.5999999999999996"/>
    <n v="59"/>
    <n v="34.380000000000003"/>
    <n v="3963"/>
    <n v="48371"/>
    <x v="3"/>
    <n v="867"/>
    <n v="57.53"/>
    <n v="2.1"/>
    <n v="7.6"/>
    <s v="No"/>
    <n v="2"/>
    <n v="3"/>
    <n v="5"/>
    <x v="0"/>
    <n v="468342.93"/>
    <x v="1"/>
  </r>
  <r>
    <x v="3785"/>
    <x v="1"/>
    <x v="5"/>
    <n v="3.7"/>
    <n v="79"/>
    <n v="45.91"/>
    <n v="2179"/>
    <n v="24288"/>
    <x v="9"/>
    <n v="297"/>
    <n v="208.83"/>
    <n v="3.6"/>
    <n v="3"/>
    <s v="Yes"/>
    <n v="35"/>
    <n v="43"/>
    <n v="78"/>
    <x v="1"/>
    <n v="825246.79"/>
    <x v="0"/>
  </r>
  <r>
    <x v="3786"/>
    <x v="2"/>
    <x v="3"/>
    <n v="4.2"/>
    <n v="58"/>
    <n v="32.5"/>
    <n v="2506"/>
    <n v="29497"/>
    <x v="17"/>
    <n v="534"/>
    <n v="110.91"/>
    <n v="7.2"/>
    <n v="5.5"/>
    <s v="Yes"/>
    <n v="25"/>
    <n v="0"/>
    <n v="25"/>
    <x v="0"/>
    <n v="436279.35"/>
    <x v="1"/>
  </r>
  <r>
    <x v="3787"/>
    <x v="0"/>
    <x v="4"/>
    <n v="4.4000000000000004"/>
    <n v="41"/>
    <n v="57.91"/>
    <n v="1783"/>
    <n v="21954"/>
    <x v="0"/>
    <n v="491"/>
    <n v="231.99"/>
    <n v="8.6999999999999993"/>
    <n v="8.9"/>
    <s v="No"/>
    <n v="19"/>
    <n v="5"/>
    <n v="24"/>
    <x v="0"/>
    <n v="547917.93000000005"/>
    <x v="0"/>
  </r>
  <r>
    <x v="3788"/>
    <x v="0"/>
    <x v="0"/>
    <n v="4.8"/>
    <n v="37"/>
    <n v="65.569999999999993"/>
    <n v="2422"/>
    <n v="30555"/>
    <x v="0"/>
    <n v="863"/>
    <n v="243.18"/>
    <n v="7.8"/>
    <n v="7.9"/>
    <s v="No"/>
    <n v="13"/>
    <n v="21"/>
    <n v="34"/>
    <x v="0"/>
    <n v="561279.84"/>
    <x v="0"/>
  </r>
  <r>
    <x v="3789"/>
    <x v="0"/>
    <x v="5"/>
    <n v="4.7"/>
    <n v="38"/>
    <n v="45.35"/>
    <n v="3862"/>
    <n v="41637"/>
    <x v="13"/>
    <n v="759"/>
    <n v="240.63"/>
    <n v="5.0999999999999996"/>
    <n v="3.1"/>
    <s v="No"/>
    <n v="31"/>
    <n v="34"/>
    <n v="65"/>
    <x v="1"/>
    <n v="408843.3"/>
    <x v="1"/>
  </r>
  <r>
    <x v="3790"/>
    <x v="2"/>
    <x v="0"/>
    <n v="4.2"/>
    <n v="66"/>
    <n v="70.02"/>
    <n v="3941"/>
    <n v="42654"/>
    <x v="0"/>
    <n v="549"/>
    <n v="158.88"/>
    <n v="7.5"/>
    <n v="4"/>
    <s v="No"/>
    <n v="7"/>
    <n v="49"/>
    <n v="56"/>
    <x v="1"/>
    <n v="1043882.4"/>
    <x v="2"/>
  </r>
  <r>
    <x v="3791"/>
    <x v="2"/>
    <x v="1"/>
    <n v="3.8"/>
    <n v="57"/>
    <n v="32.42"/>
    <n v="3077"/>
    <n v="36928"/>
    <x v="0"/>
    <n v="328"/>
    <n v="89.45"/>
    <n v="1.6"/>
    <n v="3.8"/>
    <s v="Yes"/>
    <n v="52"/>
    <n v="39"/>
    <n v="91"/>
    <x v="1"/>
    <n v="430466.98"/>
    <x v="1"/>
  </r>
  <r>
    <x v="3792"/>
    <x v="1"/>
    <x v="4"/>
    <n v="4"/>
    <n v="87"/>
    <n v="62.56"/>
    <n v="4257"/>
    <n v="43791"/>
    <x v="12"/>
    <n v="573"/>
    <n v="196.19"/>
    <n v="7"/>
    <n v="7.5"/>
    <s v="Yes"/>
    <n v="36"/>
    <n v="10"/>
    <n v="46"/>
    <x v="0"/>
    <n v="1217804.49"/>
    <x v="2"/>
  </r>
  <r>
    <x v="3793"/>
    <x v="0"/>
    <x v="5"/>
    <n v="4.5"/>
    <n v="49"/>
    <n v="44.62"/>
    <n v="2745"/>
    <n v="31217"/>
    <x v="2"/>
    <n v="717"/>
    <n v="247.26"/>
    <n v="1.1000000000000001"/>
    <n v="9.6999999999999993"/>
    <s v="No"/>
    <n v="36"/>
    <n v="1"/>
    <n v="37"/>
    <x v="0"/>
    <n v="510980.51"/>
    <x v="0"/>
  </r>
  <r>
    <x v="3794"/>
    <x v="2"/>
    <x v="1"/>
    <n v="4.8"/>
    <n v="66"/>
    <n v="32.31"/>
    <n v="4134"/>
    <n v="50289"/>
    <x v="16"/>
    <n v="235"/>
    <n v="278.05"/>
    <n v="1.4"/>
    <n v="3.5"/>
    <s v="Yes"/>
    <n v="36"/>
    <n v="17"/>
    <n v="53"/>
    <x v="1"/>
    <n v="487356.62"/>
    <x v="1"/>
  </r>
  <r>
    <x v="3795"/>
    <x v="0"/>
    <x v="3"/>
    <n v="3.2"/>
    <n v="35"/>
    <n v="36.18"/>
    <n v="2872"/>
    <n v="33739"/>
    <x v="15"/>
    <n v="797"/>
    <n v="163.16"/>
    <n v="7.8"/>
    <n v="6.3"/>
    <s v="Yes"/>
    <n v="31"/>
    <n v="8"/>
    <n v="39"/>
    <x v="0"/>
    <n v="296369.67"/>
    <x v="1"/>
  </r>
  <r>
    <x v="3796"/>
    <x v="0"/>
    <x v="2"/>
    <n v="3.8"/>
    <n v="39"/>
    <n v="52.81"/>
    <n v="3042"/>
    <n v="34124"/>
    <x v="14"/>
    <n v="878"/>
    <n v="111.42"/>
    <n v="5.3"/>
    <n v="9.9"/>
    <s v="Yes"/>
    <n v="32"/>
    <n v="5"/>
    <n v="37"/>
    <x v="0"/>
    <n v="469629.38"/>
    <x v="1"/>
  </r>
  <r>
    <x v="3797"/>
    <x v="1"/>
    <x v="1"/>
    <n v="4.5999999999999996"/>
    <n v="70"/>
    <n v="33.26"/>
    <n v="8665"/>
    <n v="90968"/>
    <x v="18"/>
    <n v="537"/>
    <n v="79.709999999999994"/>
    <n v="1.5"/>
    <n v="2.4"/>
    <s v="No"/>
    <n v="45"/>
    <n v="33"/>
    <n v="78"/>
    <x v="1"/>
    <n v="545039.98"/>
    <x v="0"/>
  </r>
  <r>
    <x v="3798"/>
    <x v="1"/>
    <x v="0"/>
    <n v="3.9"/>
    <n v="90"/>
    <n v="67.05"/>
    <n v="4866"/>
    <n v="52374"/>
    <x v="4"/>
    <n v="273"/>
    <n v="249.4"/>
    <n v="5.3"/>
    <n v="6.9"/>
    <s v="No"/>
    <n v="80"/>
    <n v="11"/>
    <n v="91"/>
    <x v="1"/>
    <n v="1349220.75"/>
    <x v="2"/>
  </r>
  <r>
    <x v="3799"/>
    <x v="1"/>
    <x v="4"/>
    <n v="3.7"/>
    <n v="70"/>
    <n v="56.21"/>
    <n v="5830"/>
    <n v="66626"/>
    <x v="5"/>
    <n v="549"/>
    <n v="183.82"/>
    <n v="1.6"/>
    <n v="4"/>
    <s v="Yes"/>
    <n v="60"/>
    <n v="20"/>
    <n v="80"/>
    <x v="1"/>
    <n v="893170.4"/>
    <x v="0"/>
  </r>
  <r>
    <x v="3800"/>
    <x v="1"/>
    <x v="4"/>
    <n v="3.8"/>
    <n v="78"/>
    <n v="55.82"/>
    <n v="5453"/>
    <n v="60567"/>
    <x v="18"/>
    <n v="595"/>
    <n v="218.55"/>
    <n v="4.0999999999999996"/>
    <n v="9.9"/>
    <s v="Yes"/>
    <n v="53"/>
    <n v="59"/>
    <n v="112"/>
    <x v="2"/>
    <n v="991166.93"/>
    <x v="0"/>
  </r>
  <r>
    <x v="3801"/>
    <x v="0"/>
    <x v="1"/>
    <n v="4.2"/>
    <n v="49"/>
    <n v="29.11"/>
    <n v="890"/>
    <n v="11084"/>
    <x v="7"/>
    <n v="911"/>
    <n v="89.81"/>
    <n v="2.4"/>
    <n v="2"/>
    <s v="No"/>
    <n v="33"/>
    <n v="25"/>
    <n v="58"/>
    <x v="1"/>
    <n v="335978.99"/>
    <x v="1"/>
  </r>
  <r>
    <x v="3802"/>
    <x v="1"/>
    <x v="3"/>
    <n v="5"/>
    <n v="72"/>
    <n v="35.479999999999997"/>
    <n v="8211"/>
    <n v="87746"/>
    <x v="14"/>
    <n v="150"/>
    <n v="51.64"/>
    <n v="3"/>
    <n v="5.0999999999999996"/>
    <s v="Yes"/>
    <n v="37"/>
    <n v="9"/>
    <n v="46"/>
    <x v="0"/>
    <n v="583134.52"/>
    <x v="0"/>
  </r>
  <r>
    <x v="3803"/>
    <x v="1"/>
    <x v="2"/>
    <n v="4"/>
    <n v="75"/>
    <n v="51.77"/>
    <n v="4939"/>
    <n v="51646"/>
    <x v="2"/>
    <n v="815"/>
    <n v="291.89999999999998"/>
    <n v="2.8"/>
    <n v="3.3"/>
    <s v="Yes"/>
    <n v="49"/>
    <n v="15"/>
    <n v="64"/>
    <x v="1"/>
    <n v="886306.33"/>
    <x v="0"/>
  </r>
  <r>
    <x v="3804"/>
    <x v="1"/>
    <x v="0"/>
    <n v="3.4"/>
    <n v="76"/>
    <n v="75.540000000000006"/>
    <n v="3671"/>
    <n v="44738"/>
    <x v="14"/>
    <n v="323"/>
    <n v="252.72"/>
    <n v="4.3"/>
    <n v="1.3"/>
    <s v="No"/>
    <n v="21"/>
    <n v="22"/>
    <n v="43"/>
    <x v="0"/>
    <n v="1272725.3799999999"/>
    <x v="2"/>
  </r>
  <r>
    <x v="3805"/>
    <x v="1"/>
    <x v="1"/>
    <n v="3.3"/>
    <n v="78"/>
    <n v="28.64"/>
    <n v="2913"/>
    <n v="31903"/>
    <x v="4"/>
    <n v="937"/>
    <n v="150.01"/>
    <n v="2"/>
    <n v="9.6999999999999993"/>
    <s v="Yes"/>
    <n v="62"/>
    <n v="20"/>
    <n v="82"/>
    <x v="1"/>
    <n v="510265.61"/>
    <x v="0"/>
  </r>
  <r>
    <x v="3806"/>
    <x v="0"/>
    <x v="1"/>
    <n v="3.1"/>
    <n v="34"/>
    <n v="33.369999999999997"/>
    <n v="2963"/>
    <n v="35894"/>
    <x v="8"/>
    <n v="724"/>
    <n v="164.29"/>
    <n v="5.7"/>
    <n v="6.1"/>
    <s v="No"/>
    <n v="1"/>
    <n v="15"/>
    <n v="16"/>
    <x v="0"/>
    <n v="266594.14"/>
    <x v="1"/>
  </r>
  <r>
    <x v="3807"/>
    <x v="1"/>
    <x v="4"/>
    <n v="4.0999999999999996"/>
    <n v="85"/>
    <n v="60.84"/>
    <n v="5783"/>
    <n v="64109"/>
    <x v="14"/>
    <n v="481"/>
    <n v="282.27"/>
    <n v="4.7"/>
    <n v="7.3"/>
    <s v="Yes"/>
    <n v="57"/>
    <n v="57"/>
    <n v="114"/>
    <x v="2"/>
    <n v="1159314.31"/>
    <x v="2"/>
  </r>
  <r>
    <x v="3808"/>
    <x v="0"/>
    <x v="0"/>
    <n v="4.0999999999999996"/>
    <n v="31"/>
    <n v="67.42"/>
    <n v="3918"/>
    <n v="39712"/>
    <x v="13"/>
    <n v="598"/>
    <n v="101.91"/>
    <n v="8.6"/>
    <n v="6.6"/>
    <s v="Yes"/>
    <n v="17"/>
    <n v="10"/>
    <n v="27"/>
    <x v="0"/>
    <n v="491193.32"/>
    <x v="1"/>
  </r>
  <r>
    <x v="3809"/>
    <x v="2"/>
    <x v="2"/>
    <n v="3.4"/>
    <n v="52"/>
    <n v="51.77"/>
    <n v="3132"/>
    <n v="39686"/>
    <x v="4"/>
    <n v="561"/>
    <n v="250.71"/>
    <n v="8.4"/>
    <n v="2.2999999999999998"/>
    <s v="Yes"/>
    <n v="22"/>
    <n v="19"/>
    <n v="41"/>
    <x v="0"/>
    <n v="609833.63"/>
    <x v="0"/>
  </r>
  <r>
    <x v="3810"/>
    <x v="0"/>
    <x v="4"/>
    <n v="4.4000000000000004"/>
    <n v="32"/>
    <n v="65.64"/>
    <n v="3144"/>
    <n v="31257"/>
    <x v="16"/>
    <n v="858"/>
    <n v="54.48"/>
    <n v="8.4"/>
    <n v="2.5"/>
    <s v="Yes"/>
    <n v="12"/>
    <n v="20"/>
    <n v="32"/>
    <x v="0"/>
    <n v="482550.45"/>
    <x v="1"/>
  </r>
  <r>
    <x v="3811"/>
    <x v="0"/>
    <x v="1"/>
    <n v="4.5"/>
    <n v="49"/>
    <n v="26.37"/>
    <n v="1250"/>
    <n v="18474"/>
    <x v="11"/>
    <n v="439"/>
    <n v="268.93"/>
    <n v="5.2"/>
    <n v="6.6"/>
    <s v="Yes"/>
    <n v="27"/>
    <n v="15"/>
    <n v="42"/>
    <x v="0"/>
    <n v="310660.71000000002"/>
    <x v="1"/>
  </r>
  <r>
    <x v="3812"/>
    <x v="1"/>
    <x v="4"/>
    <n v="3.5"/>
    <n v="79"/>
    <n v="60.58"/>
    <n v="6619"/>
    <n v="65672"/>
    <x v="12"/>
    <n v="260"/>
    <n v="197.32"/>
    <n v="3.6"/>
    <n v="8"/>
    <s v="No"/>
    <n v="15"/>
    <n v="74"/>
    <n v="89"/>
    <x v="1"/>
    <n v="1079018.3"/>
    <x v="2"/>
  </r>
  <r>
    <x v="3813"/>
    <x v="2"/>
    <x v="4"/>
    <n v="3.7"/>
    <n v="52"/>
    <n v="55.57"/>
    <n v="1125"/>
    <n v="16373"/>
    <x v="0"/>
    <n v="945"/>
    <n v="169.39"/>
    <n v="4.7"/>
    <n v="6.5"/>
    <s v="No"/>
    <n v="12"/>
    <n v="32"/>
    <n v="44"/>
    <x v="0"/>
    <n v="658272.39"/>
    <x v="0"/>
  </r>
  <r>
    <x v="3814"/>
    <x v="2"/>
    <x v="5"/>
    <n v="5"/>
    <n v="64"/>
    <n v="38.53"/>
    <n v="2675"/>
    <n v="27888"/>
    <x v="13"/>
    <n v="135"/>
    <n v="226.61"/>
    <n v="7.2"/>
    <n v="6.1"/>
    <s v="Yes"/>
    <n v="56"/>
    <n v="21"/>
    <n v="77"/>
    <x v="1"/>
    <n v="570330.18999999994"/>
    <x v="0"/>
  </r>
  <r>
    <x v="3815"/>
    <x v="2"/>
    <x v="4"/>
    <n v="3.7"/>
    <n v="63"/>
    <n v="61.83"/>
    <n v="2055"/>
    <n v="22178"/>
    <x v="16"/>
    <n v="554"/>
    <n v="66.91"/>
    <n v="5.8"/>
    <n v="7.7"/>
    <s v="Yes"/>
    <n v="62"/>
    <n v="24"/>
    <n v="86"/>
    <x v="1"/>
    <n v="877435.29"/>
    <x v="0"/>
  </r>
  <r>
    <x v="3816"/>
    <x v="2"/>
    <x v="3"/>
    <n v="4.5"/>
    <n v="53"/>
    <n v="39.25"/>
    <n v="1127"/>
    <n v="20195"/>
    <x v="16"/>
    <n v="529"/>
    <n v="98.89"/>
    <n v="6.6"/>
    <n v="3.2"/>
    <s v="No"/>
    <n v="48"/>
    <n v="32"/>
    <n v="80"/>
    <x v="1"/>
    <n v="474373"/>
    <x v="1"/>
  </r>
  <r>
    <x v="3817"/>
    <x v="0"/>
    <x v="4"/>
    <n v="3.9"/>
    <n v="39"/>
    <n v="63.03"/>
    <n v="3752"/>
    <n v="40962"/>
    <x v="0"/>
    <n v="652"/>
    <n v="151.75"/>
    <n v="7.2"/>
    <n v="7.6"/>
    <s v="Yes"/>
    <n v="23"/>
    <n v="36"/>
    <n v="59"/>
    <x v="1"/>
    <n v="571438.1"/>
    <x v="0"/>
  </r>
  <r>
    <x v="3818"/>
    <x v="2"/>
    <x v="3"/>
    <n v="4.5999999999999996"/>
    <n v="60"/>
    <n v="35.090000000000003"/>
    <n v="4560"/>
    <n v="46030"/>
    <x v="8"/>
    <n v="812"/>
    <n v="204.47"/>
    <n v="9.3000000000000007"/>
    <n v="4.7"/>
    <s v="No"/>
    <n v="3"/>
    <n v="55"/>
    <n v="58"/>
    <x v="1"/>
    <n v="484883.32"/>
    <x v="1"/>
  </r>
  <r>
    <x v="3819"/>
    <x v="0"/>
    <x v="0"/>
    <n v="4.5"/>
    <n v="40"/>
    <n v="75"/>
    <n v="3749"/>
    <n v="44622"/>
    <x v="2"/>
    <n v="257"/>
    <n v="86.14"/>
    <n v="9.5"/>
    <n v="7.1"/>
    <s v="Yes"/>
    <n v="37"/>
    <n v="33"/>
    <n v="70"/>
    <x v="1"/>
    <n v="696918.6"/>
    <x v="0"/>
  </r>
  <r>
    <x v="3820"/>
    <x v="0"/>
    <x v="4"/>
    <n v="4.3"/>
    <n v="37"/>
    <n v="58.33"/>
    <n v="2334"/>
    <n v="26928"/>
    <x v="1"/>
    <n v="344"/>
    <n v="144.87"/>
    <n v="8.6"/>
    <n v="3.5"/>
    <s v="No"/>
    <n v="31"/>
    <n v="14"/>
    <n v="45"/>
    <x v="0"/>
    <n v="494858.23999999999"/>
    <x v="1"/>
  </r>
  <r>
    <x v="3821"/>
    <x v="0"/>
    <x v="2"/>
    <n v="4.7"/>
    <n v="38"/>
    <n v="53.29"/>
    <n v="2867"/>
    <n v="31230"/>
    <x v="9"/>
    <n v="821"/>
    <n v="115.22"/>
    <n v="1.6"/>
    <n v="2.2000000000000002"/>
    <s v="Yes"/>
    <n v="25"/>
    <n v="0"/>
    <n v="25"/>
    <x v="0"/>
    <n v="473215.63"/>
    <x v="1"/>
  </r>
  <r>
    <x v="3822"/>
    <x v="2"/>
    <x v="3"/>
    <n v="4.9000000000000004"/>
    <n v="57"/>
    <n v="35.21"/>
    <n v="1661"/>
    <n v="23615"/>
    <x v="7"/>
    <n v="961"/>
    <n v="211.39"/>
    <n v="9.8000000000000007"/>
    <n v="1.3"/>
    <s v="No"/>
    <n v="42"/>
    <n v="51"/>
    <n v="93"/>
    <x v="1"/>
    <n v="469945.21"/>
    <x v="1"/>
  </r>
  <r>
    <x v="3823"/>
    <x v="1"/>
    <x v="3"/>
    <n v="4.2"/>
    <n v="81"/>
    <n v="39.880000000000003"/>
    <n v="3438"/>
    <n v="38955"/>
    <x v="2"/>
    <n v="869"/>
    <n v="279.82"/>
    <n v="7.3"/>
    <n v="8.1999999999999993"/>
    <s v="No"/>
    <n v="78"/>
    <n v="3"/>
    <n v="81"/>
    <x v="1"/>
    <n v="745254.35"/>
    <x v="0"/>
  </r>
  <r>
    <x v="3824"/>
    <x v="1"/>
    <x v="1"/>
    <n v="3.5"/>
    <n v="86"/>
    <n v="33.770000000000003"/>
    <n v="5546"/>
    <n v="61750"/>
    <x v="7"/>
    <n v="674"/>
    <n v="91.49"/>
    <n v="7.2"/>
    <n v="2.8"/>
    <s v="No"/>
    <n v="79"/>
    <n v="80"/>
    <n v="159"/>
    <x v="2"/>
    <n v="675148.11"/>
    <x v="0"/>
  </r>
  <r>
    <x v="3825"/>
    <x v="2"/>
    <x v="0"/>
    <n v="3.8"/>
    <n v="64"/>
    <n v="74.92"/>
    <n v="1256"/>
    <n v="13831"/>
    <x v="7"/>
    <n v="324"/>
    <n v="97.32"/>
    <n v="1.2"/>
    <n v="4.3"/>
    <s v="No"/>
    <n v="0"/>
    <n v="27"/>
    <n v="27"/>
    <x v="0"/>
    <n v="1074075.1100000001"/>
    <x v="2"/>
  </r>
  <r>
    <x v="3826"/>
    <x v="1"/>
    <x v="4"/>
    <n v="4.5"/>
    <n v="88"/>
    <n v="57.36"/>
    <n v="4115"/>
    <n v="46884"/>
    <x v="10"/>
    <n v="653"/>
    <n v="200.13"/>
    <n v="5.3"/>
    <n v="7.9"/>
    <s v="Yes"/>
    <n v="27"/>
    <n v="31"/>
    <n v="58"/>
    <x v="1"/>
    <n v="1127191.5"/>
    <x v="2"/>
  </r>
  <r>
    <x v="3827"/>
    <x v="1"/>
    <x v="2"/>
    <n v="4.3"/>
    <n v="89"/>
    <n v="52.35"/>
    <n v="8484"/>
    <n v="88976"/>
    <x v="6"/>
    <n v="426"/>
    <n v="163.38999999999999"/>
    <n v="6.6"/>
    <n v="5.0999999999999996"/>
    <s v="No"/>
    <n v="80"/>
    <n v="7"/>
    <n v="87"/>
    <x v="1"/>
    <n v="1062785.1000000001"/>
    <x v="2"/>
  </r>
  <r>
    <x v="3828"/>
    <x v="0"/>
    <x v="1"/>
    <n v="3.4"/>
    <n v="35"/>
    <n v="33.119999999999997"/>
    <n v="1703"/>
    <n v="21718"/>
    <x v="9"/>
    <n v="834"/>
    <n v="229.53"/>
    <n v="3.5"/>
    <n v="3"/>
    <s v="No"/>
    <n v="15"/>
    <n v="18"/>
    <n v="33"/>
    <x v="0"/>
    <n v="282516.15999999997"/>
    <x v="1"/>
  </r>
  <r>
    <x v="3829"/>
    <x v="0"/>
    <x v="0"/>
    <n v="3.1"/>
    <n v="34"/>
    <n v="73.17"/>
    <n v="2894"/>
    <n v="34635"/>
    <x v="7"/>
    <n v="222"/>
    <n v="121.97"/>
    <n v="1.7"/>
    <n v="2.8"/>
    <s v="Yes"/>
    <n v="30"/>
    <n v="23"/>
    <n v="53"/>
    <x v="1"/>
    <n v="573468.57999999996"/>
    <x v="0"/>
  </r>
  <r>
    <x v="3830"/>
    <x v="2"/>
    <x v="3"/>
    <n v="4.4000000000000004"/>
    <n v="57"/>
    <n v="35.54"/>
    <n v="1247"/>
    <n v="16207"/>
    <x v="8"/>
    <n v="179"/>
    <n v="186.2"/>
    <n v="5.8"/>
    <n v="4.7"/>
    <s v="Yes"/>
    <n v="36"/>
    <n v="2"/>
    <n v="38"/>
    <x v="0"/>
    <n v="457285.19"/>
    <x v="1"/>
  </r>
  <r>
    <x v="3831"/>
    <x v="2"/>
    <x v="2"/>
    <n v="3.5"/>
    <n v="67"/>
    <n v="45.12"/>
    <n v="1401"/>
    <n v="22211"/>
    <x v="0"/>
    <n v="947"/>
    <n v="146.71"/>
    <n v="5"/>
    <n v="6.1"/>
    <s v="Yes"/>
    <n v="15"/>
    <n v="13"/>
    <n v="28"/>
    <x v="0"/>
    <n v="686965.17"/>
    <x v="0"/>
  </r>
  <r>
    <x v="3832"/>
    <x v="1"/>
    <x v="4"/>
    <n v="4"/>
    <n v="90"/>
    <n v="57.88"/>
    <n v="7368"/>
    <n v="77830"/>
    <x v="1"/>
    <n v="649"/>
    <n v="120.32"/>
    <n v="1.4"/>
    <n v="4.5"/>
    <s v="Yes"/>
    <n v="67"/>
    <n v="75"/>
    <n v="142"/>
    <x v="2"/>
    <n v="1176225.26"/>
    <x v="2"/>
  </r>
  <r>
    <x v="3833"/>
    <x v="0"/>
    <x v="5"/>
    <n v="4.5"/>
    <n v="50"/>
    <n v="38.56"/>
    <n v="3549"/>
    <n v="43954"/>
    <x v="15"/>
    <n v="807"/>
    <n v="232.32"/>
    <n v="5.7"/>
    <n v="9.1"/>
    <s v="No"/>
    <n v="42"/>
    <n v="30"/>
    <n v="72"/>
    <x v="1"/>
    <n v="444543.52"/>
    <x v="1"/>
  </r>
  <r>
    <x v="3834"/>
    <x v="2"/>
    <x v="5"/>
    <n v="4.0999999999999996"/>
    <n v="64"/>
    <n v="44.37"/>
    <n v="3886"/>
    <n v="43139"/>
    <x v="15"/>
    <n v="616"/>
    <n v="248.97"/>
    <n v="2"/>
    <n v="1"/>
    <s v="Yes"/>
    <n v="23"/>
    <n v="33"/>
    <n v="56"/>
    <x v="1"/>
    <n v="638092.59"/>
    <x v="0"/>
  </r>
  <r>
    <x v="3835"/>
    <x v="2"/>
    <x v="0"/>
    <n v="3.2"/>
    <n v="52"/>
    <n v="74.25"/>
    <n v="2396"/>
    <n v="23938"/>
    <x v="4"/>
    <n v="908"/>
    <n v="132.24"/>
    <n v="4.8"/>
    <n v="4.5999999999999996"/>
    <s v="Yes"/>
    <n v="26"/>
    <n v="30"/>
    <n v="56"/>
    <x v="1"/>
    <n v="866023.9"/>
    <x v="0"/>
  </r>
  <r>
    <x v="3836"/>
    <x v="2"/>
    <x v="2"/>
    <n v="3.4"/>
    <n v="63"/>
    <n v="46.15"/>
    <n v="1059"/>
    <n v="17770"/>
    <x v="5"/>
    <n v="53"/>
    <n v="205.74"/>
    <n v="3.4"/>
    <n v="7.7"/>
    <s v="No"/>
    <n v="34"/>
    <n v="35"/>
    <n v="69"/>
    <x v="1"/>
    <n v="659048.9"/>
    <x v="0"/>
  </r>
  <r>
    <x v="3837"/>
    <x v="2"/>
    <x v="1"/>
    <n v="3.4"/>
    <n v="64"/>
    <n v="35.450000000000003"/>
    <n v="1312"/>
    <n v="11792"/>
    <x v="0"/>
    <n v="545"/>
    <n v="94.65"/>
    <n v="9.6999999999999993"/>
    <n v="9"/>
    <s v="Yes"/>
    <n v="50"/>
    <n v="31"/>
    <n v="81"/>
    <x v="1"/>
    <n v="525736.25"/>
    <x v="0"/>
  </r>
  <r>
    <x v="3838"/>
    <x v="2"/>
    <x v="2"/>
    <n v="3.5"/>
    <n v="62"/>
    <n v="47.01"/>
    <n v="2994"/>
    <n v="29941"/>
    <x v="10"/>
    <n v="428"/>
    <n v="247.74"/>
    <n v="1.3"/>
    <n v="4.2"/>
    <s v="No"/>
    <n v="33"/>
    <n v="34"/>
    <n v="67"/>
    <x v="1"/>
    <n v="653045.5"/>
    <x v="0"/>
  </r>
  <r>
    <x v="3839"/>
    <x v="2"/>
    <x v="3"/>
    <n v="4.0999999999999996"/>
    <n v="70"/>
    <n v="34.56"/>
    <n v="3930"/>
    <n v="45302"/>
    <x v="12"/>
    <n v="405"/>
    <n v="120.31"/>
    <n v="6"/>
    <n v="7.1"/>
    <s v="No"/>
    <n v="56"/>
    <n v="31"/>
    <n v="87"/>
    <x v="1"/>
    <n v="554331.62"/>
    <x v="0"/>
  </r>
  <r>
    <x v="3840"/>
    <x v="1"/>
    <x v="5"/>
    <n v="4"/>
    <n v="89"/>
    <n v="37.369999999999997"/>
    <n v="2638"/>
    <n v="32468"/>
    <x v="16"/>
    <n v="517"/>
    <n v="92.74"/>
    <n v="2.4"/>
    <n v="6.2"/>
    <s v="Yes"/>
    <n v="84"/>
    <n v="79"/>
    <n v="163"/>
    <x v="2"/>
    <n v="752384.38"/>
    <x v="0"/>
  </r>
  <r>
    <x v="3841"/>
    <x v="0"/>
    <x v="0"/>
    <n v="3.4"/>
    <n v="50"/>
    <n v="74.459999999999994"/>
    <n v="1084"/>
    <n v="12816"/>
    <x v="8"/>
    <n v="445"/>
    <n v="284.99"/>
    <n v="3.9"/>
    <n v="2.8"/>
    <s v="No"/>
    <n v="44"/>
    <n v="0"/>
    <n v="44"/>
    <x v="0"/>
    <n v="829120.04"/>
    <x v="0"/>
  </r>
  <r>
    <x v="3842"/>
    <x v="0"/>
    <x v="4"/>
    <n v="3.1"/>
    <n v="38"/>
    <n v="63.24"/>
    <n v="1314"/>
    <n v="18868"/>
    <x v="3"/>
    <n v="487"/>
    <n v="155.62"/>
    <n v="2.7"/>
    <n v="7.1"/>
    <s v="No"/>
    <n v="12"/>
    <n v="12"/>
    <n v="24"/>
    <x v="0"/>
    <n v="545589.43999999994"/>
    <x v="0"/>
  </r>
  <r>
    <x v="3843"/>
    <x v="2"/>
    <x v="2"/>
    <n v="3.3"/>
    <n v="66"/>
    <n v="48.89"/>
    <n v="2805"/>
    <n v="32077"/>
    <x v="2"/>
    <n v="877"/>
    <n v="210.87"/>
    <n v="10"/>
    <n v="3.2"/>
    <s v="Yes"/>
    <n v="43"/>
    <n v="24"/>
    <n v="67"/>
    <x v="1"/>
    <n v="742097.04"/>
    <x v="0"/>
  </r>
  <r>
    <x v="3844"/>
    <x v="0"/>
    <x v="5"/>
    <n v="5"/>
    <n v="48"/>
    <n v="42.5"/>
    <n v="3914"/>
    <n v="40421"/>
    <x v="6"/>
    <n v="590"/>
    <n v="252.3"/>
    <n v="1.3"/>
    <n v="8.1"/>
    <s v="Yes"/>
    <n v="28"/>
    <n v="4"/>
    <n v="32"/>
    <x v="0"/>
    <n v="475892.05"/>
    <x v="1"/>
  </r>
  <r>
    <x v="3845"/>
    <x v="0"/>
    <x v="1"/>
    <n v="3.9"/>
    <n v="33"/>
    <n v="27.03"/>
    <n v="3291"/>
    <n v="40816"/>
    <x v="12"/>
    <n v="750"/>
    <n v="221.54"/>
    <n v="5.9"/>
    <n v="8.8000000000000007"/>
    <s v="No"/>
    <n v="22"/>
    <n v="20"/>
    <n v="42"/>
    <x v="0"/>
    <n v="218308.37"/>
    <x v="1"/>
  </r>
  <r>
    <x v="3846"/>
    <x v="0"/>
    <x v="0"/>
    <n v="4.7"/>
    <n v="49"/>
    <n v="69.209999999999994"/>
    <n v="4576"/>
    <n v="46729"/>
    <x v="10"/>
    <n v="95"/>
    <n v="191.17"/>
    <n v="6.5"/>
    <n v="5.3"/>
    <s v="Yes"/>
    <n v="47"/>
    <n v="34"/>
    <n v="81"/>
    <x v="1"/>
    <n v="765588.97"/>
    <x v="0"/>
  </r>
  <r>
    <x v="3847"/>
    <x v="2"/>
    <x v="4"/>
    <n v="4.7"/>
    <n v="59"/>
    <n v="59.15"/>
    <n v="3225"/>
    <n v="36285"/>
    <x v="8"/>
    <n v="658"/>
    <n v="142.9"/>
    <n v="7.9"/>
    <n v="1.5"/>
    <s v="Yes"/>
    <n v="17"/>
    <n v="11"/>
    <n v="28"/>
    <x v="0"/>
    <n v="782601.1"/>
    <x v="0"/>
  </r>
  <r>
    <x v="3848"/>
    <x v="2"/>
    <x v="2"/>
    <n v="4"/>
    <n v="52"/>
    <n v="47.62"/>
    <n v="1676"/>
    <n v="25103"/>
    <x v="13"/>
    <n v="98"/>
    <n v="279.63"/>
    <n v="6.6"/>
    <n v="7.6"/>
    <s v="Yes"/>
    <n v="23"/>
    <n v="51"/>
    <n v="74"/>
    <x v="1"/>
    <n v="571885.59"/>
    <x v="0"/>
  </r>
  <r>
    <x v="3849"/>
    <x v="0"/>
    <x v="1"/>
    <n v="4.4000000000000004"/>
    <n v="48"/>
    <n v="34.64"/>
    <n v="2872"/>
    <n v="38049"/>
    <x v="15"/>
    <n v="169"/>
    <n v="83.39"/>
    <n v="3.1"/>
    <n v="5.2"/>
    <s v="No"/>
    <n v="47"/>
    <n v="45"/>
    <n v="92"/>
    <x v="1"/>
    <n v="381021.01"/>
    <x v="1"/>
  </r>
  <r>
    <x v="3850"/>
    <x v="0"/>
    <x v="4"/>
    <n v="3.4"/>
    <n v="38"/>
    <n v="62.47"/>
    <n v="3259"/>
    <n v="33244"/>
    <x v="8"/>
    <n v="707"/>
    <n v="270.98"/>
    <n v="6.4"/>
    <n v="1.9"/>
    <s v="Yes"/>
    <n v="4"/>
    <n v="12"/>
    <n v="16"/>
    <x v="0"/>
    <n v="536989.56000000006"/>
    <x v="0"/>
  </r>
  <r>
    <x v="3851"/>
    <x v="2"/>
    <x v="3"/>
    <n v="4.4000000000000004"/>
    <n v="54"/>
    <n v="33.08"/>
    <n v="3414"/>
    <n v="35115"/>
    <x v="8"/>
    <n v="893"/>
    <n v="227.46"/>
    <n v="9.8000000000000007"/>
    <n v="4"/>
    <s v="No"/>
    <n v="23"/>
    <n v="2"/>
    <n v="25"/>
    <x v="0"/>
    <n v="411593.83"/>
    <x v="1"/>
  </r>
  <r>
    <x v="3852"/>
    <x v="1"/>
    <x v="5"/>
    <n v="3.5"/>
    <n v="83"/>
    <n v="37.659999999999997"/>
    <n v="3397"/>
    <n v="41494"/>
    <x v="13"/>
    <n v="810"/>
    <n v="192.85"/>
    <n v="8.6"/>
    <n v="3.6"/>
    <s v="Yes"/>
    <n v="32"/>
    <n v="75"/>
    <n v="107"/>
    <x v="2"/>
    <n v="718465.64"/>
    <x v="0"/>
  </r>
  <r>
    <x v="3853"/>
    <x v="0"/>
    <x v="3"/>
    <n v="4.7"/>
    <n v="36"/>
    <n v="30.2"/>
    <n v="4234"/>
    <n v="51601"/>
    <x v="5"/>
    <n v="123"/>
    <n v="131.19"/>
    <n v="5.0999999999999996"/>
    <n v="7.5"/>
    <s v="No"/>
    <n v="9"/>
    <n v="33"/>
    <n v="42"/>
    <x v="0"/>
    <n v="265842.25"/>
    <x v="1"/>
  </r>
  <r>
    <x v="3854"/>
    <x v="1"/>
    <x v="5"/>
    <n v="3.2"/>
    <n v="90"/>
    <n v="38.81"/>
    <n v="3652"/>
    <n v="43479"/>
    <x v="11"/>
    <n v="457"/>
    <n v="86.51"/>
    <n v="5.3"/>
    <n v="4.8"/>
    <s v="No"/>
    <n v="20"/>
    <n v="19"/>
    <n v="39"/>
    <x v="0"/>
    <n v="797074.64"/>
    <x v="0"/>
  </r>
  <r>
    <x v="3855"/>
    <x v="0"/>
    <x v="1"/>
    <n v="4.5"/>
    <n v="35"/>
    <n v="30.79"/>
    <n v="4115"/>
    <n v="43837"/>
    <x v="13"/>
    <n v="544"/>
    <n v="160.79"/>
    <n v="2.2000000000000002"/>
    <n v="6.3"/>
    <s v="Yes"/>
    <n v="17"/>
    <n v="3"/>
    <n v="20"/>
    <x v="0"/>
    <n v="265323.5"/>
    <x v="1"/>
  </r>
  <r>
    <x v="3856"/>
    <x v="1"/>
    <x v="3"/>
    <n v="3.2"/>
    <n v="77"/>
    <n v="33.049999999999997"/>
    <n v="6294"/>
    <n v="64423"/>
    <x v="15"/>
    <n v="322"/>
    <n v="245.94"/>
    <n v="6.1"/>
    <n v="5.5"/>
    <s v="Yes"/>
    <n v="29"/>
    <n v="40"/>
    <n v="69"/>
    <x v="1"/>
    <n v="581708.75"/>
    <x v="0"/>
  </r>
  <r>
    <x v="3857"/>
    <x v="1"/>
    <x v="5"/>
    <n v="4.8"/>
    <n v="71"/>
    <n v="42.71"/>
    <n v="8832"/>
    <n v="88718"/>
    <x v="17"/>
    <n v="156"/>
    <n v="236.33"/>
    <n v="3.5"/>
    <n v="7.5"/>
    <s v="Yes"/>
    <n v="32"/>
    <n v="42"/>
    <n v="74"/>
    <x v="1"/>
    <n v="700754.23"/>
    <x v="0"/>
  </r>
  <r>
    <x v="3858"/>
    <x v="1"/>
    <x v="0"/>
    <n v="3.6"/>
    <n v="83"/>
    <n v="69.53"/>
    <n v="3476"/>
    <n v="39771"/>
    <x v="8"/>
    <n v="913"/>
    <n v="211.36"/>
    <n v="2"/>
    <n v="7.5"/>
    <s v="No"/>
    <n v="51"/>
    <n v="48"/>
    <n v="99"/>
    <x v="1"/>
    <n v="1288508.83"/>
    <x v="2"/>
  </r>
  <r>
    <x v="3859"/>
    <x v="2"/>
    <x v="1"/>
    <n v="4.3"/>
    <n v="56"/>
    <n v="28.48"/>
    <n v="1045"/>
    <n v="17985"/>
    <x v="0"/>
    <n v="233"/>
    <n v="298.12"/>
    <n v="5.3"/>
    <n v="5"/>
    <s v="Yes"/>
    <n v="12"/>
    <n v="6"/>
    <n v="18"/>
    <x v="0"/>
    <n v="370874.11"/>
    <x v="1"/>
  </r>
  <r>
    <x v="3860"/>
    <x v="1"/>
    <x v="5"/>
    <n v="4"/>
    <n v="72"/>
    <n v="45.33"/>
    <n v="6447"/>
    <n v="65351"/>
    <x v="10"/>
    <n v="394"/>
    <n v="293.16000000000003"/>
    <n v="1.4"/>
    <n v="2.2000000000000002"/>
    <s v="Yes"/>
    <n v="4"/>
    <n v="46"/>
    <n v="50"/>
    <x v="0"/>
    <n v="734555.99"/>
    <x v="0"/>
  </r>
  <r>
    <x v="3861"/>
    <x v="1"/>
    <x v="2"/>
    <n v="3.7"/>
    <n v="89"/>
    <n v="47.89"/>
    <n v="6101"/>
    <n v="63253"/>
    <x v="12"/>
    <n v="869"/>
    <n v="150"/>
    <n v="2.1"/>
    <n v="4.7"/>
    <s v="No"/>
    <n v="63"/>
    <n v="56"/>
    <n v="119"/>
    <x v="2"/>
    <n v="962575.05"/>
    <x v="0"/>
  </r>
  <r>
    <x v="3862"/>
    <x v="1"/>
    <x v="5"/>
    <n v="4.3"/>
    <n v="75"/>
    <n v="39.380000000000003"/>
    <n v="5646"/>
    <n v="61912"/>
    <x v="9"/>
    <n v="632"/>
    <n v="98.13"/>
    <n v="3"/>
    <n v="2.4"/>
    <s v="Yes"/>
    <n v="49"/>
    <n v="66"/>
    <n v="115"/>
    <x v="2"/>
    <n v="685873.8"/>
    <x v="0"/>
  </r>
  <r>
    <x v="3863"/>
    <x v="0"/>
    <x v="3"/>
    <n v="4.9000000000000004"/>
    <n v="50"/>
    <n v="34.21"/>
    <n v="1155"/>
    <n v="13333"/>
    <x v="1"/>
    <n v="581"/>
    <n v="165.96"/>
    <n v="9.9"/>
    <n v="9.6"/>
    <s v="No"/>
    <n v="5"/>
    <n v="45"/>
    <n v="50"/>
    <x v="0"/>
    <n v="397621.15"/>
    <x v="1"/>
  </r>
  <r>
    <x v="3864"/>
    <x v="1"/>
    <x v="0"/>
    <n v="3.1"/>
    <n v="83"/>
    <n v="67.650000000000006"/>
    <n v="2905"/>
    <n v="34506"/>
    <x v="12"/>
    <n v="718"/>
    <n v="261.14"/>
    <n v="8.3000000000000007"/>
    <n v="9.6"/>
    <s v="No"/>
    <n v="36"/>
    <n v="40"/>
    <n v="76"/>
    <x v="1"/>
    <n v="1257284.25"/>
    <x v="2"/>
  </r>
  <r>
    <x v="3865"/>
    <x v="0"/>
    <x v="4"/>
    <n v="4.8"/>
    <n v="41"/>
    <n v="57.39"/>
    <n v="4228"/>
    <n v="50652"/>
    <x v="6"/>
    <n v="388"/>
    <n v="164.64"/>
    <n v="5.9"/>
    <n v="5.0999999999999996"/>
    <s v="No"/>
    <n v="11"/>
    <n v="12"/>
    <n v="23"/>
    <x v="0"/>
    <n v="545775.38"/>
    <x v="0"/>
  </r>
  <r>
    <x v="3866"/>
    <x v="1"/>
    <x v="4"/>
    <n v="4.2"/>
    <n v="87"/>
    <n v="58.33"/>
    <n v="8110"/>
    <n v="86251"/>
    <x v="1"/>
    <n v="508"/>
    <n v="134"/>
    <n v="3.1"/>
    <n v="1.2"/>
    <s v="Yes"/>
    <n v="11"/>
    <n v="28"/>
    <n v="39"/>
    <x v="0"/>
    <n v="1141279.9099999999"/>
    <x v="2"/>
  </r>
  <r>
    <x v="3867"/>
    <x v="1"/>
    <x v="5"/>
    <n v="4.5999999999999996"/>
    <n v="81"/>
    <n v="44.51"/>
    <n v="6973"/>
    <n v="75092"/>
    <x v="12"/>
    <n v="274"/>
    <n v="235.31"/>
    <n v="5.7"/>
    <n v="4.4000000000000004"/>
    <s v="Yes"/>
    <n v="57"/>
    <n v="40"/>
    <n v="97"/>
    <x v="1"/>
    <n v="819692.46"/>
    <x v="0"/>
  </r>
  <r>
    <x v="3868"/>
    <x v="2"/>
    <x v="4"/>
    <n v="3.8"/>
    <n v="56"/>
    <n v="63.44"/>
    <n v="1046"/>
    <n v="16130"/>
    <x v="18"/>
    <n v="739"/>
    <n v="212.53"/>
    <n v="6.8"/>
    <n v="9.1"/>
    <s v="No"/>
    <n v="12"/>
    <n v="20"/>
    <n v="32"/>
    <x v="0"/>
    <n v="803861.74"/>
    <x v="0"/>
  </r>
  <r>
    <x v="3869"/>
    <x v="0"/>
    <x v="5"/>
    <n v="3.9"/>
    <n v="34"/>
    <n v="42.49"/>
    <n v="2908"/>
    <n v="30142"/>
    <x v="3"/>
    <n v="424"/>
    <n v="292.17"/>
    <n v="1"/>
    <n v="3.6"/>
    <s v="Yes"/>
    <n v="4"/>
    <n v="24"/>
    <n v="28"/>
    <x v="0"/>
    <n v="335587.36"/>
    <x v="1"/>
  </r>
  <r>
    <x v="3870"/>
    <x v="1"/>
    <x v="0"/>
    <n v="4.7"/>
    <n v="81"/>
    <n v="70.03"/>
    <n v="8422"/>
    <n v="85578"/>
    <x v="16"/>
    <n v="679"/>
    <n v="187.31"/>
    <n v="9.9"/>
    <n v="6.6"/>
    <s v="No"/>
    <n v="16"/>
    <n v="2"/>
    <n v="18"/>
    <x v="0"/>
    <n v="1277042.6100000001"/>
    <x v="2"/>
  </r>
  <r>
    <x v="3871"/>
    <x v="0"/>
    <x v="4"/>
    <n v="3.8"/>
    <n v="38"/>
    <n v="60.59"/>
    <n v="3761"/>
    <n v="42992"/>
    <x v="0"/>
    <n v="960"/>
    <n v="291.87"/>
    <n v="6.6"/>
    <n v="2.7"/>
    <s v="No"/>
    <n v="20"/>
    <n v="29"/>
    <n v="49"/>
    <x v="0"/>
    <n v="534559.99"/>
    <x v="0"/>
  </r>
  <r>
    <x v="3872"/>
    <x v="0"/>
    <x v="3"/>
    <n v="4.0999999999999996"/>
    <n v="40"/>
    <n v="32.94"/>
    <n v="3449"/>
    <n v="41627"/>
    <x v="7"/>
    <n v="720"/>
    <n v="122.73"/>
    <n v="9.9"/>
    <n v="8.4"/>
    <s v="Yes"/>
    <n v="3"/>
    <n v="38"/>
    <n v="41"/>
    <x v="0"/>
    <n v="323749.78999999998"/>
    <x v="1"/>
  </r>
  <r>
    <x v="3873"/>
    <x v="2"/>
    <x v="3"/>
    <n v="3"/>
    <n v="53"/>
    <n v="30.82"/>
    <n v="1696"/>
    <n v="17852"/>
    <x v="1"/>
    <n v="574"/>
    <n v="266.20999999999998"/>
    <n v="5.2"/>
    <n v="9"/>
    <s v="No"/>
    <n v="21"/>
    <n v="21"/>
    <n v="42"/>
    <x v="0"/>
    <n v="378706.78"/>
    <x v="1"/>
  </r>
  <r>
    <x v="3874"/>
    <x v="2"/>
    <x v="2"/>
    <n v="3.3"/>
    <n v="63"/>
    <n v="48.64"/>
    <n v="3086"/>
    <n v="35203"/>
    <x v="6"/>
    <n v="105"/>
    <n v="137.72999999999999"/>
    <n v="6.6"/>
    <n v="6.5"/>
    <s v="Yes"/>
    <n v="6"/>
    <n v="1"/>
    <n v="7"/>
    <x v="0"/>
    <n v="698575.71"/>
    <x v="0"/>
  </r>
  <r>
    <x v="3875"/>
    <x v="2"/>
    <x v="5"/>
    <n v="4.3"/>
    <n v="61"/>
    <n v="40.450000000000003"/>
    <n v="2370"/>
    <n v="25982"/>
    <x v="7"/>
    <n v="289"/>
    <n v="252.42"/>
    <n v="5.2"/>
    <n v="6.6"/>
    <s v="No"/>
    <n v="35"/>
    <n v="8"/>
    <n v="43"/>
    <x v="0"/>
    <n v="569443"/>
    <x v="0"/>
  </r>
  <r>
    <x v="3876"/>
    <x v="2"/>
    <x v="4"/>
    <n v="4.4000000000000004"/>
    <n v="67"/>
    <n v="55.63"/>
    <n v="3943"/>
    <n v="47897"/>
    <x v="12"/>
    <n v="324"/>
    <n v="281.5"/>
    <n v="1.1000000000000001"/>
    <n v="4.4000000000000004"/>
    <s v="Yes"/>
    <n v="17"/>
    <n v="57"/>
    <n v="74"/>
    <x v="1"/>
    <n v="838082.96"/>
    <x v="0"/>
  </r>
  <r>
    <x v="3877"/>
    <x v="2"/>
    <x v="3"/>
    <n v="4.2"/>
    <n v="56"/>
    <n v="30.97"/>
    <n v="3550"/>
    <n v="42571"/>
    <x v="8"/>
    <n v="887"/>
    <n v="205.8"/>
    <n v="8.6"/>
    <n v="7.4"/>
    <s v="Yes"/>
    <n v="32"/>
    <n v="3"/>
    <n v="35"/>
    <x v="0"/>
    <n v="402127.58"/>
    <x v="1"/>
  </r>
  <r>
    <x v="3878"/>
    <x v="2"/>
    <x v="0"/>
    <n v="3.3"/>
    <n v="50"/>
    <n v="67.89"/>
    <n v="2196"/>
    <n v="23775"/>
    <x v="8"/>
    <n v="973"/>
    <n v="232.14"/>
    <n v="5"/>
    <n v="5.3"/>
    <s v="No"/>
    <n v="8"/>
    <n v="7"/>
    <n v="15"/>
    <x v="0"/>
    <n v="759992.6"/>
    <x v="0"/>
  </r>
  <r>
    <x v="3879"/>
    <x v="2"/>
    <x v="0"/>
    <n v="3.9"/>
    <n v="62"/>
    <n v="69.040000000000006"/>
    <n v="1952"/>
    <n v="26247"/>
    <x v="15"/>
    <n v="455"/>
    <n v="289.66000000000003"/>
    <n v="5.2"/>
    <n v="7.7"/>
    <s v="Yes"/>
    <n v="15"/>
    <n v="18"/>
    <n v="33"/>
    <x v="0"/>
    <n v="954303.79"/>
    <x v="0"/>
  </r>
  <r>
    <x v="3880"/>
    <x v="2"/>
    <x v="2"/>
    <n v="3.7"/>
    <n v="65"/>
    <n v="49.33"/>
    <n v="1644"/>
    <n v="15167"/>
    <x v="17"/>
    <n v="717"/>
    <n v="143.79"/>
    <n v="4.2"/>
    <n v="9.6999999999999993"/>
    <s v="No"/>
    <n v="60"/>
    <n v="13"/>
    <n v="73"/>
    <x v="1"/>
    <n v="727421.99"/>
    <x v="0"/>
  </r>
  <r>
    <x v="3881"/>
    <x v="1"/>
    <x v="0"/>
    <n v="4"/>
    <n v="74"/>
    <n v="66.3"/>
    <n v="5555"/>
    <n v="55185"/>
    <x v="12"/>
    <n v="641"/>
    <n v="177.9"/>
    <n v="4.9000000000000004"/>
    <n v="8.4"/>
    <s v="Yes"/>
    <n v="37"/>
    <n v="0"/>
    <n v="37"/>
    <x v="0"/>
    <n v="1101934.6499999999"/>
    <x v="2"/>
  </r>
  <r>
    <x v="3882"/>
    <x v="0"/>
    <x v="0"/>
    <n v="4.7"/>
    <n v="48"/>
    <n v="67.48"/>
    <n v="1647"/>
    <n v="18185"/>
    <x v="2"/>
    <n v="163"/>
    <n v="274.57"/>
    <n v="7.5"/>
    <n v="5.7"/>
    <s v="No"/>
    <n v="45"/>
    <n v="40"/>
    <n v="85"/>
    <x v="1"/>
    <n v="743391.31"/>
    <x v="0"/>
  </r>
  <r>
    <x v="3883"/>
    <x v="2"/>
    <x v="4"/>
    <n v="4.5999999999999996"/>
    <n v="58"/>
    <n v="57.88"/>
    <n v="4129"/>
    <n v="41476"/>
    <x v="0"/>
    <n v="594"/>
    <n v="218.2"/>
    <n v="7.3"/>
    <n v="9.8000000000000007"/>
    <s v="No"/>
    <n v="49"/>
    <n v="19"/>
    <n v="68"/>
    <x v="1"/>
    <n v="770132.9"/>
    <x v="0"/>
  </r>
  <r>
    <x v="3884"/>
    <x v="2"/>
    <x v="5"/>
    <n v="3.2"/>
    <n v="58"/>
    <n v="35.74"/>
    <n v="2668"/>
    <n v="32405"/>
    <x v="5"/>
    <n v="163"/>
    <n v="268.39999999999998"/>
    <n v="8.3000000000000007"/>
    <n v="6.5"/>
    <s v="No"/>
    <n v="35"/>
    <n v="18"/>
    <n v="53"/>
    <x v="1"/>
    <n v="480211.95"/>
    <x v="1"/>
  </r>
  <r>
    <x v="3885"/>
    <x v="0"/>
    <x v="1"/>
    <n v="4.8"/>
    <n v="41"/>
    <n v="28.59"/>
    <n v="1199"/>
    <n v="15412"/>
    <x v="8"/>
    <n v="990"/>
    <n v="204.56"/>
    <n v="9.8000000000000007"/>
    <n v="1.6"/>
    <s v="Yes"/>
    <n v="5"/>
    <n v="15"/>
    <n v="20"/>
    <x v="0"/>
    <n v="271530.51"/>
    <x v="1"/>
  </r>
  <r>
    <x v="3886"/>
    <x v="1"/>
    <x v="0"/>
    <n v="3.9"/>
    <n v="87"/>
    <n v="65.790000000000006"/>
    <n v="7064"/>
    <n v="76955"/>
    <x v="1"/>
    <n v="481"/>
    <n v="234.93"/>
    <n v="4.5"/>
    <n v="7.6"/>
    <s v="No"/>
    <n v="52"/>
    <n v="73"/>
    <n v="125"/>
    <x v="2"/>
    <n v="1291176.3700000001"/>
    <x v="2"/>
  </r>
  <r>
    <x v="3887"/>
    <x v="0"/>
    <x v="0"/>
    <n v="4.5"/>
    <n v="39"/>
    <n v="72.739999999999995"/>
    <n v="3758"/>
    <n v="40550"/>
    <x v="15"/>
    <n v="551"/>
    <n v="53.27"/>
    <n v="4.0999999999999996"/>
    <n v="8.4"/>
    <s v="Yes"/>
    <n v="11"/>
    <n v="1"/>
    <n v="12"/>
    <x v="0"/>
    <n v="640161.72"/>
    <x v="0"/>
  </r>
  <r>
    <x v="3888"/>
    <x v="0"/>
    <x v="1"/>
    <n v="3.3"/>
    <n v="46"/>
    <n v="29.25"/>
    <n v="2521"/>
    <n v="27224"/>
    <x v="18"/>
    <n v="420"/>
    <n v="134.91999999999999"/>
    <n v="5.4"/>
    <n v="2.2000000000000002"/>
    <s v="No"/>
    <n v="21"/>
    <n v="0"/>
    <n v="21"/>
    <x v="0"/>
    <n v="317061.45"/>
    <x v="1"/>
  </r>
  <r>
    <x v="3889"/>
    <x v="2"/>
    <x v="0"/>
    <n v="4.3"/>
    <n v="68"/>
    <n v="68.59"/>
    <n v="1410"/>
    <n v="15795"/>
    <x v="0"/>
    <n v="624"/>
    <n v="242.61"/>
    <n v="2.4"/>
    <n v="7.1"/>
    <s v="No"/>
    <n v="36"/>
    <n v="7"/>
    <n v="43"/>
    <x v="0"/>
    <n v="1046294.4"/>
    <x v="2"/>
  </r>
  <r>
    <x v="3890"/>
    <x v="0"/>
    <x v="4"/>
    <n v="3.5"/>
    <n v="40"/>
    <n v="56.39"/>
    <n v="2362"/>
    <n v="25590"/>
    <x v="5"/>
    <n v="587"/>
    <n v="151"/>
    <n v="7.8"/>
    <n v="9.3000000000000007"/>
    <s v="No"/>
    <n v="15"/>
    <n v="8"/>
    <n v="23"/>
    <x v="0"/>
    <n v="520819.87"/>
    <x v="0"/>
  </r>
  <r>
    <x v="3891"/>
    <x v="0"/>
    <x v="4"/>
    <n v="3.9"/>
    <n v="45"/>
    <n v="57.49"/>
    <n v="1473"/>
    <n v="23104"/>
    <x v="3"/>
    <n v="136"/>
    <n v="140.71"/>
    <n v="6.2"/>
    <n v="3.3"/>
    <s v="Yes"/>
    <n v="23"/>
    <n v="38"/>
    <n v="61"/>
    <x v="1"/>
    <n v="587457.54"/>
    <x v="0"/>
  </r>
  <r>
    <x v="3892"/>
    <x v="2"/>
    <x v="1"/>
    <n v="3"/>
    <n v="57"/>
    <n v="27.56"/>
    <n v="1503"/>
    <n v="19930"/>
    <x v="8"/>
    <n v="818"/>
    <n v="287.89"/>
    <n v="2.9"/>
    <n v="6.3"/>
    <s v="No"/>
    <n v="23"/>
    <n v="41"/>
    <n v="64"/>
    <x v="1"/>
    <n v="359282.32"/>
    <x v="1"/>
  </r>
  <r>
    <x v="3893"/>
    <x v="2"/>
    <x v="3"/>
    <n v="3.3"/>
    <n v="64"/>
    <n v="40.840000000000003"/>
    <n v="1168"/>
    <n v="16542"/>
    <x v="5"/>
    <n v="495"/>
    <n v="188.14"/>
    <n v="8.8000000000000007"/>
    <n v="3.5"/>
    <s v="Yes"/>
    <n v="9"/>
    <n v="56"/>
    <n v="65"/>
    <x v="1"/>
    <n v="595787.14"/>
    <x v="0"/>
  </r>
  <r>
    <x v="3894"/>
    <x v="2"/>
    <x v="0"/>
    <n v="3.2"/>
    <n v="60"/>
    <n v="74.19"/>
    <n v="1809"/>
    <n v="24872"/>
    <x v="1"/>
    <n v="654"/>
    <n v="98.12"/>
    <n v="6.6"/>
    <n v="8"/>
    <s v="No"/>
    <n v="29"/>
    <n v="17"/>
    <n v="46"/>
    <x v="0"/>
    <n v="998834.44"/>
    <x v="0"/>
  </r>
  <r>
    <x v="3895"/>
    <x v="2"/>
    <x v="3"/>
    <n v="3.5"/>
    <n v="56"/>
    <n v="30.17"/>
    <n v="2079"/>
    <n v="25271"/>
    <x v="2"/>
    <n v="249"/>
    <n v="168.06"/>
    <n v="1.3"/>
    <n v="6.2"/>
    <s v="Yes"/>
    <n v="12"/>
    <n v="14"/>
    <n v="26"/>
    <x v="0"/>
    <n v="397419.35"/>
    <x v="1"/>
  </r>
  <r>
    <x v="3896"/>
    <x v="0"/>
    <x v="0"/>
    <n v="3.2"/>
    <n v="31"/>
    <n v="71.790000000000006"/>
    <n v="2191"/>
    <n v="26242"/>
    <x v="15"/>
    <n v="411"/>
    <n v="179.67"/>
    <n v="2.8"/>
    <n v="4.9000000000000004"/>
    <s v="Yes"/>
    <n v="9"/>
    <n v="9"/>
    <n v="18"/>
    <x v="0"/>
    <n v="500945.13"/>
    <x v="0"/>
  </r>
  <r>
    <x v="3897"/>
    <x v="0"/>
    <x v="5"/>
    <n v="4.4000000000000004"/>
    <n v="48"/>
    <n v="37.82"/>
    <n v="4156"/>
    <n v="42910"/>
    <x v="8"/>
    <n v="536"/>
    <n v="297.18"/>
    <n v="9"/>
    <n v="1.3"/>
    <s v="No"/>
    <n v="25"/>
    <n v="15"/>
    <n v="40"/>
    <x v="0"/>
    <n v="417678.14"/>
    <x v="1"/>
  </r>
  <r>
    <x v="3898"/>
    <x v="1"/>
    <x v="0"/>
    <n v="3.1"/>
    <n v="78"/>
    <n v="66.150000000000006"/>
    <n v="3153"/>
    <n v="32267"/>
    <x v="11"/>
    <n v="948"/>
    <n v="229.55"/>
    <n v="4.4000000000000004"/>
    <n v="9.5"/>
    <s v="No"/>
    <n v="4"/>
    <n v="24"/>
    <n v="28"/>
    <x v="0"/>
    <n v="1164015.3500000001"/>
    <x v="2"/>
  </r>
  <r>
    <x v="3899"/>
    <x v="1"/>
    <x v="4"/>
    <n v="4.2"/>
    <n v="87"/>
    <n v="62.76"/>
    <n v="3984"/>
    <n v="45007"/>
    <x v="7"/>
    <n v="766"/>
    <n v="179.85"/>
    <n v="9.9"/>
    <n v="5.5"/>
    <s v="Yes"/>
    <n v="48"/>
    <n v="15"/>
    <n v="63"/>
    <x v="1"/>
    <n v="1233178.51"/>
    <x v="2"/>
  </r>
  <r>
    <x v="3900"/>
    <x v="0"/>
    <x v="2"/>
    <n v="3.3"/>
    <n v="42"/>
    <n v="46.45"/>
    <n v="977"/>
    <n v="14328"/>
    <x v="16"/>
    <n v="133"/>
    <n v="158"/>
    <n v="5.8"/>
    <n v="8.1999999999999993"/>
    <s v="No"/>
    <n v="18"/>
    <n v="8"/>
    <n v="26"/>
    <x v="0"/>
    <n v="444902.7"/>
    <x v="1"/>
  </r>
  <r>
    <x v="3901"/>
    <x v="1"/>
    <x v="2"/>
    <n v="4.9000000000000004"/>
    <n v="70"/>
    <n v="49.88"/>
    <n v="8999"/>
    <n v="98085"/>
    <x v="10"/>
    <n v="668"/>
    <n v="278.87"/>
    <n v="2.9"/>
    <n v="4.5"/>
    <s v="No"/>
    <n v="51"/>
    <n v="47"/>
    <n v="98"/>
    <x v="1"/>
    <n v="794987.39"/>
    <x v="0"/>
  </r>
  <r>
    <x v="3902"/>
    <x v="0"/>
    <x v="2"/>
    <n v="4.9000000000000004"/>
    <n v="48"/>
    <n v="51.95"/>
    <n v="2701"/>
    <n v="34816"/>
    <x v="4"/>
    <n v="296"/>
    <n v="211.49"/>
    <n v="6.3"/>
    <n v="8.6"/>
    <s v="Yes"/>
    <n v="16"/>
    <n v="12"/>
    <n v="28"/>
    <x v="0"/>
    <n v="566387.30000000005"/>
    <x v="0"/>
  </r>
  <r>
    <x v="3903"/>
    <x v="1"/>
    <x v="2"/>
    <n v="3.5"/>
    <n v="82"/>
    <n v="51.1"/>
    <n v="3235"/>
    <n v="34954"/>
    <x v="14"/>
    <n v="933"/>
    <n v="139.02000000000001"/>
    <n v="1.9"/>
    <n v="2.4"/>
    <s v="No"/>
    <n v="64"/>
    <n v="59"/>
    <n v="123"/>
    <x v="2"/>
    <n v="935555.3"/>
    <x v="0"/>
  </r>
  <r>
    <x v="3904"/>
    <x v="2"/>
    <x v="3"/>
    <n v="4.2"/>
    <n v="63"/>
    <n v="40.75"/>
    <n v="2332"/>
    <n v="30011"/>
    <x v="0"/>
    <n v="566"/>
    <n v="166.16"/>
    <n v="8.3000000000000007"/>
    <n v="3.1"/>
    <s v="Yes"/>
    <n v="51"/>
    <n v="60"/>
    <n v="111"/>
    <x v="2"/>
    <n v="591581.55000000005"/>
    <x v="0"/>
  </r>
  <r>
    <x v="3905"/>
    <x v="1"/>
    <x v="3"/>
    <n v="3.1"/>
    <n v="86"/>
    <n v="38.64"/>
    <n v="4080"/>
    <n v="42438"/>
    <x v="18"/>
    <n v="990"/>
    <n v="119.53"/>
    <n v="6.7"/>
    <n v="4"/>
    <s v="No"/>
    <n v="38"/>
    <n v="43"/>
    <n v="81"/>
    <x v="1"/>
    <n v="758447.5"/>
    <x v="0"/>
  </r>
  <r>
    <x v="3906"/>
    <x v="2"/>
    <x v="0"/>
    <n v="4.9000000000000004"/>
    <n v="69"/>
    <n v="73.52"/>
    <n v="4263"/>
    <n v="45277"/>
    <x v="9"/>
    <n v="317"/>
    <n v="290.11"/>
    <n v="9.6999999999999993"/>
    <n v="1.8"/>
    <s v="No"/>
    <n v="0"/>
    <n v="23"/>
    <n v="23"/>
    <x v="0"/>
    <n v="1146694.03"/>
    <x v="2"/>
  </r>
  <r>
    <x v="3907"/>
    <x v="2"/>
    <x v="3"/>
    <n v="4"/>
    <n v="50"/>
    <n v="33.909999999999997"/>
    <n v="3523"/>
    <n v="35904"/>
    <x v="1"/>
    <n v="865"/>
    <n v="225.49"/>
    <n v="7.2"/>
    <n v="5"/>
    <s v="No"/>
    <n v="10"/>
    <n v="32"/>
    <n v="42"/>
    <x v="0"/>
    <n v="395648.42"/>
    <x v="1"/>
  </r>
  <r>
    <x v="3908"/>
    <x v="2"/>
    <x v="0"/>
    <n v="3.1"/>
    <n v="54"/>
    <n v="65.09"/>
    <n v="2472"/>
    <n v="31943"/>
    <x v="1"/>
    <n v="514"/>
    <n v="148.07"/>
    <n v="1.4"/>
    <n v="5.4"/>
    <s v="No"/>
    <n v="16"/>
    <n v="11"/>
    <n v="27"/>
    <x v="0"/>
    <n v="789244.92"/>
    <x v="0"/>
  </r>
  <r>
    <x v="3909"/>
    <x v="2"/>
    <x v="5"/>
    <n v="3.7"/>
    <n v="69"/>
    <n v="43.08"/>
    <n v="2445"/>
    <n v="31466"/>
    <x v="18"/>
    <n v="63"/>
    <n v="95.8"/>
    <n v="5.3"/>
    <n v="2"/>
    <s v="Yes"/>
    <n v="21"/>
    <n v="9"/>
    <n v="30"/>
    <x v="0"/>
    <n v="673291.08"/>
    <x v="0"/>
  </r>
  <r>
    <x v="3910"/>
    <x v="1"/>
    <x v="0"/>
    <n v="3.2"/>
    <n v="83"/>
    <n v="76"/>
    <n v="5985"/>
    <n v="66115"/>
    <x v="8"/>
    <n v="870"/>
    <n v="94.25"/>
    <n v="5.8"/>
    <n v="4.8"/>
    <s v="No"/>
    <n v="77"/>
    <n v="30"/>
    <n v="107"/>
    <x v="2"/>
    <n v="1412907.25"/>
    <x v="2"/>
  </r>
  <r>
    <x v="3911"/>
    <x v="0"/>
    <x v="2"/>
    <n v="3.8"/>
    <n v="47"/>
    <n v="49.46"/>
    <n v="3541"/>
    <n v="37075"/>
    <x v="16"/>
    <n v="267"/>
    <n v="169.44"/>
    <n v="9.3000000000000007"/>
    <n v="2.8"/>
    <s v="Yes"/>
    <n v="43"/>
    <n v="3"/>
    <n v="46"/>
    <x v="0"/>
    <n v="532116.18999999994"/>
    <x v="0"/>
  </r>
  <r>
    <x v="3912"/>
    <x v="2"/>
    <x v="1"/>
    <n v="4.3"/>
    <n v="62"/>
    <n v="35.840000000000003"/>
    <n v="2644"/>
    <n v="34190"/>
    <x v="7"/>
    <n v="283"/>
    <n v="166.89"/>
    <n v="4.9000000000000004"/>
    <n v="8.9"/>
    <s v="No"/>
    <n v="22"/>
    <n v="37"/>
    <n v="59"/>
    <x v="1"/>
    <n v="517891.58"/>
    <x v="0"/>
  </r>
  <r>
    <x v="3913"/>
    <x v="1"/>
    <x v="1"/>
    <n v="3.9"/>
    <n v="81"/>
    <n v="26.56"/>
    <n v="3975"/>
    <n v="45676"/>
    <x v="2"/>
    <n v="94"/>
    <n v="154.44999999999999"/>
    <n v="6.3"/>
    <n v="5.6"/>
    <s v="Yes"/>
    <n v="18"/>
    <n v="35"/>
    <n v="53"/>
    <x v="1"/>
    <n v="504939.82"/>
    <x v="0"/>
  </r>
  <r>
    <x v="3914"/>
    <x v="2"/>
    <x v="4"/>
    <n v="3.8"/>
    <n v="64"/>
    <n v="58.26"/>
    <n v="3743"/>
    <n v="45393"/>
    <x v="12"/>
    <n v="209"/>
    <n v="262.95"/>
    <n v="2.7"/>
    <n v="9.6"/>
    <s v="No"/>
    <n v="26"/>
    <n v="9"/>
    <n v="35"/>
    <x v="0"/>
    <n v="839063.41"/>
    <x v="0"/>
  </r>
  <r>
    <x v="3915"/>
    <x v="1"/>
    <x v="4"/>
    <n v="3.2"/>
    <n v="73"/>
    <n v="56.88"/>
    <n v="1974"/>
    <n v="26123"/>
    <x v="2"/>
    <n v="207"/>
    <n v="294.8"/>
    <n v="3.2"/>
    <n v="4.0999999999999996"/>
    <s v="Yes"/>
    <n v="17"/>
    <n v="66"/>
    <n v="83"/>
    <x v="1"/>
    <n v="940392.75"/>
    <x v="0"/>
  </r>
  <r>
    <x v="3916"/>
    <x v="1"/>
    <x v="0"/>
    <n v="3.5"/>
    <n v="78"/>
    <n v="70.23"/>
    <n v="5679"/>
    <n v="63091"/>
    <x v="8"/>
    <n v="829"/>
    <n v="138.71"/>
    <n v="5.9"/>
    <n v="4.0999999999999996"/>
    <s v="Yes"/>
    <n v="53"/>
    <n v="21"/>
    <n v="74"/>
    <x v="1"/>
    <n v="1227196.93"/>
    <x v="2"/>
  </r>
  <r>
    <x v="3917"/>
    <x v="1"/>
    <x v="1"/>
    <n v="3.2"/>
    <n v="72"/>
    <n v="33.770000000000003"/>
    <n v="3667"/>
    <n v="36016"/>
    <x v="3"/>
    <n v="149"/>
    <n v="123.65"/>
    <n v="7.3"/>
    <n v="4"/>
    <s v="No"/>
    <n v="16"/>
    <n v="37"/>
    <n v="53"/>
    <x v="1"/>
    <n v="556524.47"/>
    <x v="0"/>
  </r>
  <r>
    <x v="3918"/>
    <x v="0"/>
    <x v="2"/>
    <n v="4.5999999999999996"/>
    <n v="40"/>
    <n v="48.75"/>
    <n v="1133"/>
    <n v="15614"/>
    <x v="0"/>
    <n v="132"/>
    <n v="242.53"/>
    <n v="4.9000000000000004"/>
    <n v="3.4"/>
    <s v="No"/>
    <n v="25"/>
    <n v="37"/>
    <n v="62"/>
    <x v="1"/>
    <n v="449966.7"/>
    <x v="1"/>
  </r>
  <r>
    <x v="3919"/>
    <x v="1"/>
    <x v="3"/>
    <n v="3.3"/>
    <n v="84"/>
    <n v="39.97"/>
    <n v="2301"/>
    <n v="28111"/>
    <x v="9"/>
    <n v="605"/>
    <n v="162.44999999999999"/>
    <n v="4.9000000000000004"/>
    <n v="8.1"/>
    <s v="No"/>
    <n v="29"/>
    <n v="45"/>
    <n v="74"/>
    <x v="1"/>
    <n v="769812.95"/>
    <x v="0"/>
  </r>
  <r>
    <x v="3920"/>
    <x v="1"/>
    <x v="2"/>
    <n v="4.2"/>
    <n v="85"/>
    <n v="50.99"/>
    <n v="1972"/>
    <n v="19812"/>
    <x v="18"/>
    <n v="202"/>
    <n v="104.39"/>
    <n v="3.3"/>
    <n v="3.5"/>
    <s v="No"/>
    <n v="79"/>
    <n v="66"/>
    <n v="145"/>
    <x v="2"/>
    <n v="976325"/>
    <x v="0"/>
  </r>
  <r>
    <x v="3921"/>
    <x v="0"/>
    <x v="2"/>
    <n v="3.7"/>
    <n v="36"/>
    <n v="50.12"/>
    <n v="3224"/>
    <n v="35253"/>
    <x v="7"/>
    <n v="731"/>
    <n v="95.23"/>
    <n v="7.3"/>
    <n v="3.6"/>
    <s v="No"/>
    <n v="16"/>
    <n v="28"/>
    <n v="44"/>
    <x v="0"/>
    <n v="426862.01"/>
    <x v="1"/>
  </r>
  <r>
    <x v="3922"/>
    <x v="0"/>
    <x v="0"/>
    <n v="3.5"/>
    <n v="36"/>
    <n v="73.66"/>
    <n v="989"/>
    <n v="15218"/>
    <x v="4"/>
    <n v="70"/>
    <n v="120.14"/>
    <n v="1"/>
    <n v="1.4"/>
    <s v="No"/>
    <n v="9"/>
    <n v="4"/>
    <n v="13"/>
    <x v="0"/>
    <n v="590277.42000000004"/>
    <x v="0"/>
  </r>
  <r>
    <x v="3923"/>
    <x v="1"/>
    <x v="0"/>
    <n v="4.3"/>
    <n v="78"/>
    <n v="66.12"/>
    <n v="8396"/>
    <n v="86883"/>
    <x v="10"/>
    <n v="299"/>
    <n v="50.33"/>
    <n v="5.6"/>
    <n v="9.6999999999999993"/>
    <s v="Yes"/>
    <n v="29"/>
    <n v="2"/>
    <n v="31"/>
    <x v="0"/>
    <n v="1158697.71"/>
    <x v="2"/>
  </r>
  <r>
    <x v="3924"/>
    <x v="0"/>
    <x v="5"/>
    <n v="3.9"/>
    <n v="46"/>
    <n v="43.51"/>
    <n v="2114"/>
    <n v="28078"/>
    <x v="15"/>
    <n v="238"/>
    <n v="285.36"/>
    <n v="1"/>
    <n v="9"/>
    <s v="No"/>
    <n v="25"/>
    <n v="29"/>
    <n v="54"/>
    <x v="1"/>
    <n v="453720.18"/>
    <x v="1"/>
  </r>
  <r>
    <x v="3925"/>
    <x v="2"/>
    <x v="2"/>
    <n v="3.8"/>
    <n v="62"/>
    <n v="47.67"/>
    <n v="2624"/>
    <n v="25399"/>
    <x v="0"/>
    <n v="371"/>
    <n v="157.56"/>
    <n v="6.3"/>
    <n v="3.6"/>
    <s v="No"/>
    <n v="6"/>
    <n v="46"/>
    <n v="52"/>
    <x v="1"/>
    <n v="673640.05"/>
    <x v="0"/>
  </r>
  <r>
    <x v="3926"/>
    <x v="2"/>
    <x v="2"/>
    <n v="4.2"/>
    <n v="58"/>
    <n v="48.09"/>
    <n v="3740"/>
    <n v="38088"/>
    <x v="16"/>
    <n v="918"/>
    <n v="70.709999999999994"/>
    <n v="1.3"/>
    <n v="5.7"/>
    <s v="Yes"/>
    <n v="4"/>
    <n v="39"/>
    <n v="43"/>
    <x v="0"/>
    <n v="632757.44999999995"/>
    <x v="0"/>
  </r>
  <r>
    <x v="3927"/>
    <x v="0"/>
    <x v="0"/>
    <n v="4"/>
    <n v="38"/>
    <n v="71.59"/>
    <n v="3393"/>
    <n v="38690"/>
    <x v="0"/>
    <n v="582"/>
    <n v="91.24"/>
    <n v="9.5"/>
    <n v="5.3"/>
    <s v="No"/>
    <n v="20"/>
    <n v="7"/>
    <n v="27"/>
    <x v="0"/>
    <n v="626292.91"/>
    <x v="0"/>
  </r>
  <r>
    <x v="3928"/>
    <x v="0"/>
    <x v="0"/>
    <n v="3.6"/>
    <n v="49"/>
    <n v="74.92"/>
    <n v="1665"/>
    <n v="15540"/>
    <x v="7"/>
    <n v="843"/>
    <n v="130.83000000000001"/>
    <n v="5.3"/>
    <n v="1.8"/>
    <s v="No"/>
    <n v="7"/>
    <n v="43"/>
    <n v="50"/>
    <x v="0"/>
    <n v="832223.02"/>
    <x v="0"/>
  </r>
  <r>
    <x v="3929"/>
    <x v="1"/>
    <x v="5"/>
    <n v="4.0999999999999996"/>
    <n v="81"/>
    <n v="41.36"/>
    <n v="7464"/>
    <n v="78695"/>
    <x v="6"/>
    <n v="721"/>
    <n v="187.92"/>
    <n v="7.2"/>
    <n v="5.8"/>
    <s v="Yes"/>
    <n v="28"/>
    <n v="55"/>
    <n v="83"/>
    <x v="1"/>
    <n v="774190.67"/>
    <x v="0"/>
  </r>
  <r>
    <x v="3930"/>
    <x v="0"/>
    <x v="5"/>
    <n v="4.3"/>
    <n v="50"/>
    <n v="42.14"/>
    <n v="3064"/>
    <n v="32053"/>
    <x v="2"/>
    <n v="268"/>
    <n v="225.93"/>
    <n v="8.6999999999999993"/>
    <n v="2"/>
    <s v="Yes"/>
    <n v="31"/>
    <n v="12"/>
    <n v="43"/>
    <x v="0"/>
    <n v="493329.67"/>
    <x v="1"/>
  </r>
  <r>
    <x v="3931"/>
    <x v="1"/>
    <x v="4"/>
    <n v="3.1"/>
    <n v="88"/>
    <n v="63.54"/>
    <n v="1866"/>
    <n v="23700"/>
    <x v="0"/>
    <n v="66"/>
    <n v="126.96"/>
    <n v="3.1"/>
    <n v="4.9000000000000004"/>
    <s v="Yes"/>
    <n v="63"/>
    <n v="53"/>
    <n v="116"/>
    <x v="2"/>
    <n v="1253029.52"/>
    <x v="2"/>
  </r>
  <r>
    <x v="3932"/>
    <x v="2"/>
    <x v="1"/>
    <n v="3.9"/>
    <n v="64"/>
    <n v="27.85"/>
    <n v="1003"/>
    <n v="14604"/>
    <x v="6"/>
    <n v="565"/>
    <n v="289.39999999999998"/>
    <n v="5.9"/>
    <n v="1.8"/>
    <s v="No"/>
    <n v="23"/>
    <n v="19"/>
    <n v="42"/>
    <x v="0"/>
    <n v="412730"/>
    <x v="1"/>
  </r>
  <r>
    <x v="3933"/>
    <x v="0"/>
    <x v="2"/>
    <n v="3.1"/>
    <n v="47"/>
    <n v="54.1"/>
    <n v="2079"/>
    <n v="25154"/>
    <x v="3"/>
    <n v="88"/>
    <n v="240.08"/>
    <n v="8.8000000000000007"/>
    <n v="6.3"/>
    <s v="No"/>
    <n v="43"/>
    <n v="12"/>
    <n v="55"/>
    <x v="1"/>
    <n v="580929"/>
    <x v="0"/>
  </r>
  <r>
    <x v="3934"/>
    <x v="1"/>
    <x v="2"/>
    <n v="3.4"/>
    <n v="77"/>
    <n v="49.6"/>
    <n v="5919"/>
    <n v="63925"/>
    <x v="1"/>
    <n v="832"/>
    <n v="256.45"/>
    <n v="5.8"/>
    <n v="1.4"/>
    <s v="Yes"/>
    <n v="66"/>
    <n v="5"/>
    <n v="71"/>
    <x v="1"/>
    <n v="865265.15"/>
    <x v="0"/>
  </r>
  <r>
    <x v="3935"/>
    <x v="1"/>
    <x v="5"/>
    <n v="4.0999999999999996"/>
    <n v="75"/>
    <n v="36.93"/>
    <n v="2280"/>
    <n v="27373"/>
    <x v="4"/>
    <n v="850"/>
    <n v="130.91"/>
    <n v="4.5"/>
    <n v="6.7"/>
    <s v="Yes"/>
    <n v="55"/>
    <n v="73"/>
    <n v="128"/>
    <x v="2"/>
    <n v="628390.93999999994"/>
    <x v="0"/>
  </r>
  <r>
    <x v="3936"/>
    <x v="2"/>
    <x v="5"/>
    <n v="4.7"/>
    <n v="55"/>
    <n v="38.85"/>
    <n v="3834"/>
    <n v="39606"/>
    <x v="16"/>
    <n v="750"/>
    <n v="145.24"/>
    <n v="4.3"/>
    <n v="7.4"/>
    <s v="Yes"/>
    <n v="52"/>
    <n v="52"/>
    <n v="104"/>
    <x v="2"/>
    <n v="494069.95"/>
    <x v="1"/>
  </r>
  <r>
    <x v="3937"/>
    <x v="0"/>
    <x v="4"/>
    <n v="4.8"/>
    <n v="32"/>
    <n v="57.71"/>
    <n v="1302"/>
    <n v="13299"/>
    <x v="7"/>
    <n v="191"/>
    <n v="184.52"/>
    <n v="4.5"/>
    <n v="6.1"/>
    <s v="No"/>
    <n v="0"/>
    <n v="25"/>
    <n v="25"/>
    <x v="0"/>
    <n v="430174.38"/>
    <x v="1"/>
  </r>
  <r>
    <x v="3938"/>
    <x v="2"/>
    <x v="1"/>
    <n v="3.1"/>
    <n v="52"/>
    <n v="27.52"/>
    <n v="2249"/>
    <n v="25482"/>
    <x v="17"/>
    <n v="395"/>
    <n v="162.91999999999999"/>
    <n v="6.5"/>
    <n v="5.2"/>
    <s v="No"/>
    <n v="3"/>
    <n v="5"/>
    <n v="8"/>
    <x v="0"/>
    <n v="334905.52"/>
    <x v="1"/>
  </r>
  <r>
    <x v="3939"/>
    <x v="1"/>
    <x v="4"/>
    <n v="3.8"/>
    <n v="71"/>
    <n v="58.11"/>
    <n v="4541"/>
    <n v="49402"/>
    <x v="15"/>
    <n v="352"/>
    <n v="114.97"/>
    <n v="1.4"/>
    <n v="1.5"/>
    <s v="Yes"/>
    <n v="10"/>
    <n v="25"/>
    <n v="35"/>
    <x v="0"/>
    <n v="920021.84"/>
    <x v="0"/>
  </r>
  <r>
    <x v="3940"/>
    <x v="1"/>
    <x v="1"/>
    <n v="4.2"/>
    <n v="74"/>
    <n v="26.99"/>
    <n v="3516"/>
    <n v="41918"/>
    <x v="11"/>
    <n v="179"/>
    <n v="299.32"/>
    <n v="4.7"/>
    <n v="1.1000000000000001"/>
    <s v="Yes"/>
    <n v="36"/>
    <n v="27"/>
    <n v="63"/>
    <x v="1"/>
    <n v="466728.21"/>
    <x v="1"/>
  </r>
  <r>
    <x v="3941"/>
    <x v="0"/>
    <x v="3"/>
    <n v="3.3"/>
    <n v="49"/>
    <n v="37.340000000000003"/>
    <n v="1672"/>
    <n v="22117"/>
    <x v="17"/>
    <n v="517"/>
    <n v="262.08999999999997"/>
    <n v="6"/>
    <n v="4.0999999999999996"/>
    <s v="Yes"/>
    <n v="7"/>
    <n v="11"/>
    <n v="18"/>
    <x v="0"/>
    <n v="421065.51"/>
    <x v="1"/>
  </r>
  <r>
    <x v="3942"/>
    <x v="1"/>
    <x v="2"/>
    <n v="4.5"/>
    <n v="81"/>
    <n v="51.38"/>
    <n v="4787"/>
    <n v="48469"/>
    <x v="5"/>
    <n v="395"/>
    <n v="109.5"/>
    <n v="8.1"/>
    <n v="7.9"/>
    <s v="No"/>
    <n v="57"/>
    <n v="52"/>
    <n v="109"/>
    <x v="2"/>
    <n v="946424.19"/>
    <x v="0"/>
  </r>
  <r>
    <x v="3943"/>
    <x v="0"/>
    <x v="4"/>
    <n v="4.5"/>
    <n v="35"/>
    <n v="62.13"/>
    <n v="2308"/>
    <n v="24815"/>
    <x v="17"/>
    <n v="883"/>
    <n v="273.10000000000002"/>
    <n v="5.8"/>
    <n v="6.8"/>
    <s v="No"/>
    <n v="1"/>
    <n v="3"/>
    <n v="4"/>
    <x v="0"/>
    <n v="499243.72"/>
    <x v="1"/>
  </r>
  <r>
    <x v="3944"/>
    <x v="2"/>
    <x v="5"/>
    <n v="4.8"/>
    <n v="65"/>
    <n v="38.78"/>
    <n v="2118"/>
    <n v="29647"/>
    <x v="2"/>
    <n v="225"/>
    <n v="196.72"/>
    <n v="9.3000000000000007"/>
    <n v="2.1"/>
    <s v="Yes"/>
    <n v="5"/>
    <n v="14"/>
    <n v="19"/>
    <x v="0"/>
    <n v="581579.47"/>
    <x v="0"/>
  </r>
  <r>
    <x v="3945"/>
    <x v="0"/>
    <x v="4"/>
    <n v="3"/>
    <n v="34"/>
    <n v="63.47"/>
    <n v="2878"/>
    <n v="27696"/>
    <x v="14"/>
    <n v="497"/>
    <n v="53.14"/>
    <n v="5"/>
    <n v="7.2"/>
    <s v="No"/>
    <n v="31"/>
    <n v="23"/>
    <n v="54"/>
    <x v="1"/>
    <n v="489820.8"/>
    <x v="1"/>
  </r>
  <r>
    <x v="3946"/>
    <x v="0"/>
    <x v="3"/>
    <n v="3.4"/>
    <n v="35"/>
    <n v="31.43"/>
    <n v="967"/>
    <n v="12814"/>
    <x v="8"/>
    <n v="243"/>
    <n v="136.54"/>
    <n v="6.9"/>
    <n v="6.2"/>
    <s v="No"/>
    <n v="18"/>
    <n v="12"/>
    <n v="30"/>
    <x v="0"/>
    <n v="254981.05"/>
    <x v="1"/>
  </r>
  <r>
    <x v="3947"/>
    <x v="1"/>
    <x v="4"/>
    <n v="4.7"/>
    <n v="73"/>
    <n v="61.28"/>
    <n v="6102"/>
    <n v="65617"/>
    <x v="15"/>
    <n v="993"/>
    <n v="56.43"/>
    <n v="1.2"/>
    <n v="2.5"/>
    <s v="Yes"/>
    <n v="17"/>
    <n v="66"/>
    <n v="83"/>
    <x v="1"/>
    <n v="1004039.45"/>
    <x v="2"/>
  </r>
  <r>
    <x v="3948"/>
    <x v="1"/>
    <x v="2"/>
    <n v="4.3"/>
    <n v="83"/>
    <n v="48.03"/>
    <n v="7718"/>
    <n v="82670"/>
    <x v="12"/>
    <n v="386"/>
    <n v="71.94"/>
    <n v="3.1"/>
    <n v="7.8"/>
    <s v="No"/>
    <n v="39"/>
    <n v="44"/>
    <n v="83"/>
    <x v="1"/>
    <n v="904960.3"/>
    <x v="0"/>
  </r>
  <r>
    <x v="3949"/>
    <x v="0"/>
    <x v="3"/>
    <n v="4.8"/>
    <n v="32"/>
    <n v="35.799999999999997"/>
    <n v="1252"/>
    <n v="21871"/>
    <x v="12"/>
    <n v="835"/>
    <n v="94.74"/>
    <n v="8.3000000000000007"/>
    <n v="8.5"/>
    <s v="Yes"/>
    <n v="27"/>
    <n v="14"/>
    <n v="41"/>
    <x v="0"/>
    <n v="271395.75"/>
    <x v="1"/>
  </r>
  <r>
    <x v="3950"/>
    <x v="1"/>
    <x v="5"/>
    <n v="3.1"/>
    <n v="86"/>
    <n v="38.56"/>
    <n v="4426"/>
    <n v="43667"/>
    <x v="11"/>
    <n v="228"/>
    <n v="171.1"/>
    <n v="6.3"/>
    <n v="3.1"/>
    <s v="No"/>
    <n v="39"/>
    <n v="25"/>
    <n v="64"/>
    <x v="1"/>
    <n v="759685.23"/>
    <x v="0"/>
  </r>
  <r>
    <x v="3951"/>
    <x v="1"/>
    <x v="5"/>
    <n v="4.2"/>
    <n v="74"/>
    <n v="43.7"/>
    <n v="4581"/>
    <n v="47231"/>
    <x v="9"/>
    <n v="801"/>
    <n v="145.32"/>
    <n v="9.5"/>
    <n v="6.7"/>
    <s v="No"/>
    <n v="65"/>
    <n v="55"/>
    <n v="120"/>
    <x v="2"/>
    <n v="751381.25"/>
    <x v="0"/>
  </r>
  <r>
    <x v="3952"/>
    <x v="1"/>
    <x v="0"/>
    <n v="4.0999999999999996"/>
    <n v="90"/>
    <n v="74.8"/>
    <n v="6627"/>
    <n v="72844"/>
    <x v="11"/>
    <n v="693"/>
    <n v="87.25"/>
    <n v="7.8"/>
    <n v="4.4000000000000004"/>
    <s v="No"/>
    <n v="21"/>
    <n v="22"/>
    <n v="43"/>
    <x v="0"/>
    <n v="1515593.1"/>
    <x v="2"/>
  </r>
  <r>
    <x v="3953"/>
    <x v="0"/>
    <x v="3"/>
    <n v="3.1"/>
    <n v="50"/>
    <n v="38.17"/>
    <n v="2029"/>
    <n v="23364"/>
    <x v="11"/>
    <n v="130"/>
    <n v="148.63999999999999"/>
    <n v="5"/>
    <n v="1.5"/>
    <s v="Yes"/>
    <n v="36"/>
    <n v="38"/>
    <n v="74"/>
    <x v="1"/>
    <n v="445507.78"/>
    <x v="1"/>
  </r>
  <r>
    <x v="3954"/>
    <x v="1"/>
    <x v="0"/>
    <n v="4"/>
    <n v="75"/>
    <n v="66.930000000000007"/>
    <n v="5879"/>
    <n v="63904"/>
    <x v="11"/>
    <n v="210"/>
    <n v="126.08"/>
    <n v="8"/>
    <n v="8.8000000000000007"/>
    <s v="No"/>
    <n v="32"/>
    <n v="20"/>
    <n v="52"/>
    <x v="1"/>
    <n v="1140639.31"/>
    <x v="2"/>
  </r>
  <r>
    <x v="3955"/>
    <x v="0"/>
    <x v="0"/>
    <n v="4.2"/>
    <n v="49"/>
    <n v="68.02"/>
    <n v="1554"/>
    <n v="23634"/>
    <x v="15"/>
    <n v="456"/>
    <n v="152.54"/>
    <n v="5.2"/>
    <n v="8.4"/>
    <s v="No"/>
    <n v="19"/>
    <n v="13"/>
    <n v="32"/>
    <x v="0"/>
    <n v="746323.96"/>
    <x v="0"/>
  </r>
  <r>
    <x v="3956"/>
    <x v="1"/>
    <x v="2"/>
    <n v="3.4"/>
    <n v="73"/>
    <n v="55.11"/>
    <n v="5254"/>
    <n v="51057"/>
    <x v="6"/>
    <n v="230"/>
    <n v="93.08"/>
    <n v="4"/>
    <n v="3.9"/>
    <s v="No"/>
    <n v="39"/>
    <n v="12"/>
    <n v="51"/>
    <x v="1"/>
    <n v="912698.03"/>
    <x v="0"/>
  </r>
  <r>
    <x v="3957"/>
    <x v="2"/>
    <x v="4"/>
    <n v="3.5"/>
    <n v="62"/>
    <n v="59.81"/>
    <n v="1046"/>
    <n v="12223"/>
    <x v="10"/>
    <n v="318"/>
    <n v="202.43"/>
    <n v="1.4"/>
    <n v="5.8"/>
    <s v="No"/>
    <n v="56"/>
    <n v="31"/>
    <n v="87"/>
    <x v="1"/>
    <n v="825719.8"/>
    <x v="0"/>
  </r>
  <r>
    <x v="3958"/>
    <x v="1"/>
    <x v="5"/>
    <n v="4.3"/>
    <n v="77"/>
    <n v="45.35"/>
    <n v="4777"/>
    <n v="52113"/>
    <x v="8"/>
    <n v="888"/>
    <n v="61.13"/>
    <n v="8.8000000000000007"/>
    <n v="5.6"/>
    <s v="Yes"/>
    <n v="11"/>
    <n v="11"/>
    <n v="22"/>
    <x v="0"/>
    <n v="788481.9"/>
    <x v="0"/>
  </r>
  <r>
    <x v="3959"/>
    <x v="1"/>
    <x v="5"/>
    <n v="3.9"/>
    <n v="80"/>
    <n v="39.32"/>
    <n v="3646"/>
    <n v="40027"/>
    <x v="2"/>
    <n v="619"/>
    <n v="146.97"/>
    <n v="4.8"/>
    <n v="2.6"/>
    <s v="No"/>
    <n v="48"/>
    <n v="62"/>
    <n v="110"/>
    <x v="2"/>
    <n v="723619.95"/>
    <x v="0"/>
  </r>
  <r>
    <x v="3960"/>
    <x v="0"/>
    <x v="4"/>
    <n v="4.7"/>
    <n v="48"/>
    <n v="65.47"/>
    <n v="4164"/>
    <n v="45958"/>
    <x v="10"/>
    <n v="538"/>
    <n v="273.72000000000003"/>
    <n v="7.2"/>
    <n v="2.2999999999999998"/>
    <s v="Yes"/>
    <n v="33"/>
    <n v="9"/>
    <n v="42"/>
    <x v="0"/>
    <n v="707340.28"/>
    <x v="0"/>
  </r>
  <r>
    <x v="3961"/>
    <x v="0"/>
    <x v="5"/>
    <n v="3.7"/>
    <n v="34"/>
    <n v="45.18"/>
    <n v="3525"/>
    <n v="42913"/>
    <x v="18"/>
    <n v="543"/>
    <n v="154.91999999999999"/>
    <n v="2.4"/>
    <n v="8.6"/>
    <s v="No"/>
    <n v="1"/>
    <n v="21"/>
    <n v="22"/>
    <x v="0"/>
    <n v="363423.39"/>
    <x v="1"/>
  </r>
  <r>
    <x v="3962"/>
    <x v="1"/>
    <x v="4"/>
    <n v="3.5"/>
    <n v="74"/>
    <n v="62.27"/>
    <n v="6678"/>
    <n v="72078"/>
    <x v="13"/>
    <n v="240"/>
    <n v="160.27000000000001"/>
    <n v="8.5"/>
    <n v="8.8000000000000007"/>
    <s v="Yes"/>
    <n v="27"/>
    <n v="46"/>
    <n v="73"/>
    <x v="1"/>
    <n v="1051444.23"/>
    <x v="2"/>
  </r>
  <r>
    <x v="3963"/>
    <x v="2"/>
    <x v="3"/>
    <n v="5"/>
    <n v="52"/>
    <n v="30.1"/>
    <n v="4149"/>
    <n v="42777"/>
    <x v="0"/>
    <n v="370"/>
    <n v="67"/>
    <n v="8.4"/>
    <n v="7.5"/>
    <s v="No"/>
    <n v="18"/>
    <n v="24"/>
    <n v="42"/>
    <x v="0"/>
    <n v="374095.35"/>
    <x v="1"/>
  </r>
  <r>
    <x v="3964"/>
    <x v="1"/>
    <x v="2"/>
    <n v="4.8"/>
    <n v="71"/>
    <n v="49.4"/>
    <n v="8131"/>
    <n v="88768"/>
    <x v="5"/>
    <n v="409"/>
    <n v="201.34"/>
    <n v="5.3"/>
    <n v="1.7"/>
    <s v="No"/>
    <n v="55"/>
    <n v="70"/>
    <n v="125"/>
    <x v="2"/>
    <n v="806248.5"/>
    <x v="0"/>
  </r>
  <r>
    <x v="3965"/>
    <x v="1"/>
    <x v="2"/>
    <n v="3.1"/>
    <n v="72"/>
    <n v="55.02"/>
    <n v="3315"/>
    <n v="40809"/>
    <x v="16"/>
    <n v="603"/>
    <n v="284.10000000000002"/>
    <n v="7"/>
    <n v="9.1999999999999993"/>
    <s v="No"/>
    <n v="51"/>
    <n v="34"/>
    <n v="85"/>
    <x v="1"/>
    <n v="895551.01"/>
    <x v="0"/>
  </r>
  <r>
    <x v="3966"/>
    <x v="2"/>
    <x v="2"/>
    <n v="4.5"/>
    <n v="64"/>
    <n v="54.74"/>
    <n v="3981"/>
    <n v="47357"/>
    <x v="3"/>
    <n v="144"/>
    <n v="122.9"/>
    <n v="5.7"/>
    <n v="9.8000000000000007"/>
    <s v="Yes"/>
    <n v="10"/>
    <n v="28"/>
    <n v="38"/>
    <x v="0"/>
    <n v="794693.31"/>
    <x v="0"/>
  </r>
  <r>
    <x v="3967"/>
    <x v="0"/>
    <x v="4"/>
    <n v="3.2"/>
    <n v="36"/>
    <n v="57.06"/>
    <n v="3167"/>
    <n v="38160"/>
    <x v="13"/>
    <n v="405"/>
    <n v="148.31"/>
    <n v="6"/>
    <n v="8"/>
    <s v="Yes"/>
    <n v="13"/>
    <n v="15"/>
    <n v="28"/>
    <x v="0"/>
    <n v="480927.22"/>
    <x v="1"/>
  </r>
  <r>
    <x v="3968"/>
    <x v="1"/>
    <x v="4"/>
    <n v="3.1"/>
    <n v="72"/>
    <n v="59.39"/>
    <n v="4527"/>
    <n v="44416"/>
    <x v="15"/>
    <n v="650"/>
    <n v="197.04"/>
    <n v="9"/>
    <n v="4.2"/>
    <s v="Yes"/>
    <n v="53"/>
    <n v="71"/>
    <n v="124"/>
    <x v="2"/>
    <n v="963737.18"/>
    <x v="0"/>
  </r>
  <r>
    <x v="3969"/>
    <x v="0"/>
    <x v="1"/>
    <n v="3.5"/>
    <n v="44"/>
    <n v="34.19"/>
    <n v="1053"/>
    <n v="14412"/>
    <x v="17"/>
    <n v="670"/>
    <n v="73.3"/>
    <n v="9.6999999999999993"/>
    <n v="4.7"/>
    <s v="No"/>
    <n v="1"/>
    <n v="8"/>
    <n v="9"/>
    <x v="0"/>
    <n v="350602.65"/>
    <x v="1"/>
  </r>
  <r>
    <x v="3970"/>
    <x v="0"/>
    <x v="5"/>
    <n v="3.5"/>
    <n v="40"/>
    <n v="41.36"/>
    <n v="1124"/>
    <n v="15184"/>
    <x v="1"/>
    <n v="419"/>
    <n v="287.57"/>
    <n v="4.3"/>
    <n v="8.8000000000000007"/>
    <s v="Yes"/>
    <n v="6"/>
    <n v="19"/>
    <n v="25"/>
    <x v="0"/>
    <n v="381180.8"/>
    <x v="1"/>
  </r>
  <r>
    <x v="3971"/>
    <x v="2"/>
    <x v="5"/>
    <n v="4.5999999999999996"/>
    <n v="65"/>
    <n v="44.32"/>
    <n v="4295"/>
    <n v="46353"/>
    <x v="12"/>
    <n v="794"/>
    <n v="166.9"/>
    <n v="4"/>
    <n v="3.5"/>
    <s v="No"/>
    <n v="8"/>
    <n v="18"/>
    <n v="26"/>
    <x v="0"/>
    <n v="652145.67000000004"/>
    <x v="0"/>
  </r>
  <r>
    <x v="3972"/>
    <x v="2"/>
    <x v="1"/>
    <n v="4.4000000000000004"/>
    <n v="62"/>
    <n v="34.090000000000003"/>
    <n v="2123"/>
    <n v="24385"/>
    <x v="6"/>
    <n v="345"/>
    <n v="78.77"/>
    <n v="3.7"/>
    <n v="2.2999999999999998"/>
    <s v="Yes"/>
    <n v="32"/>
    <n v="15"/>
    <n v="47"/>
    <x v="0"/>
    <n v="486570"/>
    <x v="1"/>
  </r>
  <r>
    <x v="3973"/>
    <x v="0"/>
    <x v="1"/>
    <n v="5"/>
    <n v="31"/>
    <n v="34.979999999999997"/>
    <n v="3654"/>
    <n v="41022"/>
    <x v="12"/>
    <n v="911"/>
    <n v="133.81"/>
    <n v="7.9"/>
    <n v="8.4"/>
    <s v="No"/>
    <n v="26"/>
    <n v="29"/>
    <n v="55"/>
    <x v="1"/>
    <n v="262907.21999999997"/>
    <x v="1"/>
  </r>
  <r>
    <x v="3974"/>
    <x v="1"/>
    <x v="2"/>
    <n v="4.4000000000000004"/>
    <n v="89"/>
    <n v="46.29"/>
    <n v="4757"/>
    <n v="55767"/>
    <x v="9"/>
    <n v="151"/>
    <n v="143.46"/>
    <n v="7.5"/>
    <n v="2.7"/>
    <s v="Yes"/>
    <n v="67"/>
    <n v="28"/>
    <n v="95"/>
    <x v="1"/>
    <n v="940961.79"/>
    <x v="0"/>
  </r>
  <r>
    <x v="3975"/>
    <x v="0"/>
    <x v="1"/>
    <n v="3.8"/>
    <n v="41"/>
    <n v="26.6"/>
    <n v="3079"/>
    <n v="31759"/>
    <x v="3"/>
    <n v="70"/>
    <n v="136.34"/>
    <n v="1.4"/>
    <n v="9.1999999999999993"/>
    <s v="No"/>
    <n v="32"/>
    <n v="33"/>
    <n v="65"/>
    <x v="1"/>
    <n v="261216.85"/>
    <x v="1"/>
  </r>
  <r>
    <x v="3976"/>
    <x v="1"/>
    <x v="4"/>
    <n v="4.4000000000000004"/>
    <n v="90"/>
    <n v="55.91"/>
    <n v="4855"/>
    <n v="53369"/>
    <x v="3"/>
    <n v="132"/>
    <n v="223.31"/>
    <n v="1.8"/>
    <n v="6.4"/>
    <s v="Yes"/>
    <n v="62"/>
    <n v="33"/>
    <n v="95"/>
    <x v="1"/>
    <n v="1130612.5"/>
    <x v="2"/>
  </r>
  <r>
    <x v="3977"/>
    <x v="1"/>
    <x v="0"/>
    <n v="5"/>
    <n v="76"/>
    <n v="75.290000000000006"/>
    <n v="8652"/>
    <n v="87082"/>
    <x v="7"/>
    <n v="722"/>
    <n v="136.38"/>
    <n v="6.8"/>
    <n v="6"/>
    <s v="No"/>
    <n v="7"/>
    <n v="3"/>
    <n v="10"/>
    <x v="0"/>
    <n v="1295055.76"/>
    <x v="2"/>
  </r>
  <r>
    <x v="3978"/>
    <x v="2"/>
    <x v="4"/>
    <n v="4.4000000000000004"/>
    <n v="50"/>
    <n v="60.23"/>
    <n v="3260"/>
    <n v="38460"/>
    <x v="0"/>
    <n v="416"/>
    <n v="130.96"/>
    <n v="3.5"/>
    <n v="8"/>
    <s v="No"/>
    <n v="39"/>
    <n v="33"/>
    <n v="72"/>
    <x v="1"/>
    <n v="690250.06"/>
    <x v="0"/>
  </r>
  <r>
    <x v="3979"/>
    <x v="1"/>
    <x v="1"/>
    <n v="4.5"/>
    <n v="83"/>
    <n v="25.71"/>
    <n v="8474"/>
    <n v="90178"/>
    <x v="0"/>
    <n v="759"/>
    <n v="130.52000000000001"/>
    <n v="1.8"/>
    <n v="1.1000000000000001"/>
    <s v="No"/>
    <n v="8"/>
    <n v="29"/>
    <n v="37"/>
    <x v="0"/>
    <n v="501469.84"/>
    <x v="0"/>
  </r>
  <r>
    <x v="3980"/>
    <x v="1"/>
    <x v="5"/>
    <n v="4.9000000000000004"/>
    <n v="79"/>
    <n v="38.54"/>
    <n v="5649"/>
    <n v="60390"/>
    <x v="18"/>
    <n v="603"/>
    <n v="244.46"/>
    <n v="4.7"/>
    <n v="7.4"/>
    <s v="No"/>
    <n v="11"/>
    <n v="58"/>
    <n v="69"/>
    <x v="1"/>
    <n v="700188.8"/>
    <x v="0"/>
  </r>
  <r>
    <x v="3981"/>
    <x v="0"/>
    <x v="4"/>
    <n v="3.2"/>
    <n v="32"/>
    <n v="58.87"/>
    <n v="1482"/>
    <n v="21231"/>
    <x v="10"/>
    <n v="598"/>
    <n v="127.1"/>
    <n v="8.9"/>
    <n v="6.4"/>
    <s v="Yes"/>
    <n v="25"/>
    <n v="31"/>
    <n v="56"/>
    <x v="1"/>
    <n v="429988.23"/>
    <x v="1"/>
  </r>
  <r>
    <x v="3982"/>
    <x v="2"/>
    <x v="5"/>
    <n v="4.4000000000000004"/>
    <n v="60"/>
    <n v="43.91"/>
    <n v="3149"/>
    <n v="35527"/>
    <x v="8"/>
    <n v="761"/>
    <n v="53.5"/>
    <n v="4.3"/>
    <n v="5.7"/>
    <s v="No"/>
    <n v="48"/>
    <n v="37"/>
    <n v="85"/>
    <x v="1"/>
    <n v="597731.6"/>
    <x v="0"/>
  </r>
  <r>
    <x v="3983"/>
    <x v="1"/>
    <x v="4"/>
    <n v="4.7"/>
    <n v="89"/>
    <n v="63.09"/>
    <n v="6822"/>
    <n v="71880"/>
    <x v="16"/>
    <n v="434"/>
    <n v="141.38"/>
    <n v="7.3"/>
    <n v="3"/>
    <s v="No"/>
    <n v="43"/>
    <n v="29"/>
    <n v="72"/>
    <x v="1"/>
    <n v="1261074.67"/>
    <x v="2"/>
  </r>
  <r>
    <x v="3984"/>
    <x v="1"/>
    <x v="5"/>
    <n v="4.9000000000000004"/>
    <n v="90"/>
    <n v="42.58"/>
    <n v="3507"/>
    <n v="44485"/>
    <x v="9"/>
    <n v="382"/>
    <n v="119.56"/>
    <n v="9.1"/>
    <n v="8.5"/>
    <s v="Yes"/>
    <n v="10"/>
    <n v="42"/>
    <n v="52"/>
    <x v="1"/>
    <n v="877514.71"/>
    <x v="0"/>
  </r>
  <r>
    <x v="3985"/>
    <x v="2"/>
    <x v="3"/>
    <n v="3.4"/>
    <n v="64"/>
    <n v="30.24"/>
    <n v="1877"/>
    <n v="20711"/>
    <x v="15"/>
    <n v="715"/>
    <n v="277.25"/>
    <n v="2.5"/>
    <n v="3.3"/>
    <s v="No"/>
    <n v="15"/>
    <n v="31"/>
    <n v="46"/>
    <x v="0"/>
    <n v="436415.93"/>
    <x v="1"/>
  </r>
  <r>
    <x v="3986"/>
    <x v="0"/>
    <x v="4"/>
    <n v="4"/>
    <n v="35"/>
    <n v="65.02"/>
    <n v="1894"/>
    <n v="21097"/>
    <x v="5"/>
    <n v="930"/>
    <n v="169.48"/>
    <n v="6.5"/>
    <n v="5.4"/>
    <s v="Yes"/>
    <n v="1"/>
    <n v="33"/>
    <n v="34"/>
    <x v="0"/>
    <n v="523294.83"/>
    <x v="0"/>
  </r>
  <r>
    <x v="3987"/>
    <x v="2"/>
    <x v="5"/>
    <n v="4.4000000000000004"/>
    <n v="67"/>
    <n v="37.369999999999997"/>
    <n v="912"/>
    <n v="14381"/>
    <x v="9"/>
    <n v="88"/>
    <n v="108.64"/>
    <n v="9.1999999999999993"/>
    <n v="2.4"/>
    <s v="No"/>
    <n v="37"/>
    <n v="5"/>
    <n v="42"/>
    <x v="0"/>
    <n v="576962.6"/>
    <x v="0"/>
  </r>
  <r>
    <x v="3988"/>
    <x v="2"/>
    <x v="0"/>
    <n v="3.5"/>
    <n v="62"/>
    <n v="71.92"/>
    <n v="919"/>
    <n v="14238"/>
    <x v="6"/>
    <n v="96"/>
    <n v="295.39999999999998"/>
    <n v="2.7"/>
    <n v="9.8000000000000007"/>
    <s v="Yes"/>
    <n v="42"/>
    <n v="50"/>
    <n v="92"/>
    <x v="1"/>
    <n v="1005678.8"/>
    <x v="2"/>
  </r>
  <r>
    <x v="3989"/>
    <x v="1"/>
    <x v="2"/>
    <n v="4.2"/>
    <n v="84"/>
    <n v="45.68"/>
    <n v="5305"/>
    <n v="59371"/>
    <x v="11"/>
    <n v="361"/>
    <n v="111.69"/>
    <n v="9.9"/>
    <n v="2.8"/>
    <s v="No"/>
    <n v="66"/>
    <n v="2"/>
    <n v="68"/>
    <x v="1"/>
    <n v="878433.57"/>
    <x v="0"/>
  </r>
  <r>
    <x v="3990"/>
    <x v="1"/>
    <x v="4"/>
    <n v="3.5"/>
    <n v="72"/>
    <n v="55.9"/>
    <n v="3281"/>
    <n v="38146"/>
    <x v="4"/>
    <n v="159"/>
    <n v="240.76"/>
    <n v="4.3"/>
    <n v="8.1999999999999993"/>
    <s v="Yes"/>
    <n v="58"/>
    <n v="39"/>
    <n v="97"/>
    <x v="1"/>
    <n v="905250.3"/>
    <x v="0"/>
  </r>
  <r>
    <x v="3991"/>
    <x v="0"/>
    <x v="0"/>
    <n v="3.7"/>
    <n v="44"/>
    <n v="65.11"/>
    <n v="3118"/>
    <n v="37186"/>
    <x v="6"/>
    <n v="235"/>
    <n v="212.39"/>
    <n v="3"/>
    <n v="3.4"/>
    <s v="Yes"/>
    <n v="35"/>
    <n v="13"/>
    <n v="48"/>
    <x v="0"/>
    <n v="654731.54"/>
    <x v="0"/>
  </r>
  <r>
    <x v="3992"/>
    <x v="1"/>
    <x v="2"/>
    <n v="3.9"/>
    <n v="70"/>
    <n v="51.23"/>
    <n v="5868"/>
    <n v="64757"/>
    <x v="16"/>
    <n v="973"/>
    <n v="165.56"/>
    <n v="8.5"/>
    <n v="3.3"/>
    <s v="Yes"/>
    <n v="6"/>
    <n v="37"/>
    <n v="43"/>
    <x v="0"/>
    <n v="814444.64"/>
    <x v="0"/>
  </r>
  <r>
    <x v="3993"/>
    <x v="1"/>
    <x v="4"/>
    <n v="4.0999999999999996"/>
    <n v="79"/>
    <n v="61.92"/>
    <n v="3049"/>
    <n v="30904"/>
    <x v="18"/>
    <n v="234"/>
    <n v="151.46"/>
    <n v="5.2"/>
    <n v="4.8"/>
    <s v="No"/>
    <n v="25"/>
    <n v="16"/>
    <n v="41"/>
    <x v="0"/>
    <n v="1097403.3400000001"/>
    <x v="2"/>
  </r>
  <r>
    <x v="3994"/>
    <x v="2"/>
    <x v="0"/>
    <n v="3.9"/>
    <n v="67"/>
    <n v="65.56"/>
    <n v="2287"/>
    <n v="24196"/>
    <x v="11"/>
    <n v="376"/>
    <n v="268.10000000000002"/>
    <n v="7"/>
    <n v="8.6"/>
    <s v="No"/>
    <n v="30"/>
    <n v="50"/>
    <n v="80"/>
    <x v="1"/>
    <n v="997398.98"/>
    <x v="0"/>
  </r>
  <r>
    <x v="3995"/>
    <x v="1"/>
    <x v="0"/>
    <n v="4"/>
    <n v="77"/>
    <n v="68.2"/>
    <n v="5199"/>
    <n v="51929"/>
    <x v="2"/>
    <n v="777"/>
    <n v="168.77"/>
    <n v="5.4"/>
    <n v="7.2"/>
    <s v="No"/>
    <n v="23"/>
    <n v="26"/>
    <n v="49"/>
    <x v="0"/>
    <n v="1189647.3500000001"/>
    <x v="2"/>
  </r>
  <r>
    <x v="3996"/>
    <x v="0"/>
    <x v="3"/>
    <n v="3.6"/>
    <n v="41"/>
    <n v="39.369999999999997"/>
    <n v="3331"/>
    <n v="40339"/>
    <x v="14"/>
    <n v="159"/>
    <n v="143.84"/>
    <n v="6.8"/>
    <n v="8.8000000000000007"/>
    <s v="Yes"/>
    <n v="0"/>
    <n v="36"/>
    <n v="36"/>
    <x v="0"/>
    <n v="371052"/>
    <x v="1"/>
  </r>
  <r>
    <x v="3997"/>
    <x v="2"/>
    <x v="0"/>
    <n v="3.3"/>
    <n v="54"/>
    <n v="66.11"/>
    <n v="975"/>
    <n v="16885"/>
    <x v="5"/>
    <n v="249"/>
    <n v="138.56"/>
    <n v="1.3"/>
    <n v="1.4"/>
    <s v="No"/>
    <n v="25"/>
    <n v="25"/>
    <n v="50"/>
    <x v="0"/>
    <n v="800277.11"/>
    <x v="0"/>
  </r>
  <r>
    <x v="3998"/>
    <x v="0"/>
    <x v="3"/>
    <n v="3.1"/>
    <n v="30"/>
    <n v="32.380000000000003"/>
    <n v="2337"/>
    <n v="29846"/>
    <x v="8"/>
    <n v="222"/>
    <n v="118.97"/>
    <n v="4.2"/>
    <n v="9.6"/>
    <s v="Yes"/>
    <n v="25"/>
    <n v="13"/>
    <n v="38"/>
    <x v="0"/>
    <n v="230308.84"/>
    <x v="1"/>
  </r>
  <r>
    <x v="3999"/>
    <x v="2"/>
    <x v="1"/>
    <n v="3.4"/>
    <n v="57"/>
    <n v="29.67"/>
    <n v="2709"/>
    <n v="27320"/>
    <x v="18"/>
    <n v="370"/>
    <n v="152.24"/>
    <n v="6.9"/>
    <n v="1.7"/>
    <s v="Yes"/>
    <n v="26"/>
    <n v="35"/>
    <n v="61"/>
    <x v="1"/>
    <n v="394649.98"/>
    <x v="1"/>
  </r>
  <r>
    <x v="4000"/>
    <x v="1"/>
    <x v="5"/>
    <n v="4.2"/>
    <n v="74"/>
    <n v="44.27"/>
    <n v="8171"/>
    <n v="88797"/>
    <x v="4"/>
    <n v="565"/>
    <n v="79.98"/>
    <n v="4.2"/>
    <n v="7.5"/>
    <s v="No"/>
    <n v="68"/>
    <n v="20"/>
    <n v="88"/>
    <x v="1"/>
    <n v="750011.73"/>
    <x v="0"/>
  </r>
  <r>
    <x v="4001"/>
    <x v="2"/>
    <x v="2"/>
    <n v="4.5999999999999996"/>
    <n v="66"/>
    <n v="47.8"/>
    <n v="1677"/>
    <n v="18155"/>
    <x v="13"/>
    <n v="110"/>
    <n v="66.28"/>
    <n v="8"/>
    <n v="2.9"/>
    <s v="No"/>
    <n v="37"/>
    <n v="64"/>
    <n v="101"/>
    <x v="2"/>
    <n v="719822.25"/>
    <x v="0"/>
  </r>
  <r>
    <x v="4002"/>
    <x v="2"/>
    <x v="5"/>
    <n v="3.3"/>
    <n v="64"/>
    <n v="45.97"/>
    <n v="805"/>
    <n v="15990"/>
    <x v="15"/>
    <n v="220"/>
    <n v="185.37"/>
    <n v="9.6"/>
    <n v="8.6"/>
    <s v="Yes"/>
    <n v="46"/>
    <n v="61"/>
    <n v="107"/>
    <x v="2"/>
    <n v="663781.31000000006"/>
    <x v="0"/>
  </r>
  <r>
    <x v="4003"/>
    <x v="1"/>
    <x v="5"/>
    <n v="3.2"/>
    <n v="73"/>
    <n v="38.909999999999997"/>
    <n v="2825"/>
    <n v="34479"/>
    <x v="13"/>
    <n v="922"/>
    <n v="163.57"/>
    <n v="1.3"/>
    <n v="8.8000000000000007"/>
    <s v="No"/>
    <n v="20"/>
    <n v="41"/>
    <n v="61"/>
    <x v="1"/>
    <n v="652283.13"/>
    <x v="0"/>
  </r>
  <r>
    <x v="4004"/>
    <x v="1"/>
    <x v="3"/>
    <n v="4.5"/>
    <n v="82"/>
    <n v="34.25"/>
    <n v="6584"/>
    <n v="72830"/>
    <x v="1"/>
    <n v="196"/>
    <n v="93.35"/>
    <n v="8.6999999999999993"/>
    <n v="6"/>
    <s v="No"/>
    <n v="78"/>
    <n v="62"/>
    <n v="140"/>
    <x v="2"/>
    <n v="649116"/>
    <x v="0"/>
  </r>
  <r>
    <x v="4005"/>
    <x v="0"/>
    <x v="5"/>
    <n v="3.6"/>
    <n v="46"/>
    <n v="36.340000000000003"/>
    <n v="1428"/>
    <n v="17457"/>
    <x v="5"/>
    <n v="391"/>
    <n v="76.7"/>
    <n v="2.5"/>
    <n v="4.5999999999999996"/>
    <s v="No"/>
    <n v="11"/>
    <n v="10"/>
    <n v="21"/>
    <x v="0"/>
    <n v="385199.15"/>
    <x v="1"/>
  </r>
  <r>
    <x v="4006"/>
    <x v="0"/>
    <x v="0"/>
    <n v="4.9000000000000004"/>
    <n v="42"/>
    <n v="72.48"/>
    <n v="1649"/>
    <n v="17771"/>
    <x v="18"/>
    <n v="917"/>
    <n v="85.82"/>
    <n v="9.3000000000000007"/>
    <n v="8.1"/>
    <s v="No"/>
    <n v="10"/>
    <n v="16"/>
    <n v="26"/>
    <x v="0"/>
    <n v="694451.57"/>
    <x v="0"/>
  </r>
  <r>
    <x v="4007"/>
    <x v="1"/>
    <x v="3"/>
    <n v="4.4000000000000004"/>
    <n v="71"/>
    <n v="32.68"/>
    <n v="5122"/>
    <n v="50981"/>
    <x v="15"/>
    <n v="178"/>
    <n v="128.81"/>
    <n v="9.5"/>
    <n v="8.9"/>
    <s v="No"/>
    <n v="24"/>
    <n v="61"/>
    <n v="85"/>
    <x v="1"/>
    <n v="533707.17000000004"/>
    <x v="0"/>
  </r>
  <r>
    <x v="4008"/>
    <x v="1"/>
    <x v="5"/>
    <n v="3.7"/>
    <n v="73"/>
    <n v="41.92"/>
    <n v="6743"/>
    <n v="67189"/>
    <x v="12"/>
    <n v="708"/>
    <n v="162.87"/>
    <n v="6.1"/>
    <n v="7.6"/>
    <s v="Yes"/>
    <n v="67"/>
    <n v="66"/>
    <n v="133"/>
    <x v="2"/>
    <n v="703490.35"/>
    <x v="0"/>
  </r>
  <r>
    <x v="4009"/>
    <x v="1"/>
    <x v="3"/>
    <n v="3.6"/>
    <n v="71"/>
    <n v="32.450000000000003"/>
    <n v="5620"/>
    <n v="63507"/>
    <x v="1"/>
    <n v="100"/>
    <n v="98.34"/>
    <n v="5.3"/>
    <n v="9.1999999999999993"/>
    <s v="No"/>
    <n v="42"/>
    <n v="28"/>
    <n v="70"/>
    <x v="1"/>
    <n v="533891.9"/>
    <x v="0"/>
  </r>
  <r>
    <x v="4010"/>
    <x v="2"/>
    <x v="1"/>
    <n v="4"/>
    <n v="61"/>
    <n v="29.27"/>
    <n v="2375"/>
    <n v="28615"/>
    <x v="16"/>
    <n v="625"/>
    <n v="238.91"/>
    <n v="7.8"/>
    <n v="6.6"/>
    <s v="Yes"/>
    <n v="50"/>
    <n v="18"/>
    <n v="68"/>
    <x v="1"/>
    <n v="413451.54"/>
    <x v="1"/>
  </r>
  <r>
    <x v="4011"/>
    <x v="2"/>
    <x v="3"/>
    <n v="3.2"/>
    <n v="68"/>
    <n v="39.42"/>
    <n v="2626"/>
    <n v="32981"/>
    <x v="11"/>
    <n v="624"/>
    <n v="98.33"/>
    <n v="9.3000000000000007"/>
    <n v="7"/>
    <s v="Yes"/>
    <n v="23"/>
    <n v="4"/>
    <n v="27"/>
    <x v="0"/>
    <n v="620093.03"/>
    <x v="0"/>
  </r>
  <r>
    <x v="4012"/>
    <x v="2"/>
    <x v="4"/>
    <n v="3.2"/>
    <n v="67"/>
    <n v="63.13"/>
    <n v="2602"/>
    <n v="30632"/>
    <x v="7"/>
    <n v="334"/>
    <n v="81.03"/>
    <n v="3.1"/>
    <n v="6.1"/>
    <s v="Yes"/>
    <n v="8"/>
    <n v="65"/>
    <n v="73"/>
    <x v="1"/>
    <n v="957617.58"/>
    <x v="0"/>
  </r>
  <r>
    <x v="4013"/>
    <x v="1"/>
    <x v="0"/>
    <n v="3.4"/>
    <n v="79"/>
    <n v="66.7"/>
    <n v="2556"/>
    <n v="27101"/>
    <x v="11"/>
    <n v="964"/>
    <n v="298.64"/>
    <n v="4.4000000000000004"/>
    <n v="5.4"/>
    <s v="No"/>
    <n v="21"/>
    <n v="8"/>
    <n v="29"/>
    <x v="0"/>
    <n v="1184928.05"/>
    <x v="2"/>
  </r>
  <r>
    <x v="4014"/>
    <x v="0"/>
    <x v="2"/>
    <n v="4.5"/>
    <n v="34"/>
    <n v="51.68"/>
    <n v="3712"/>
    <n v="42258"/>
    <x v="0"/>
    <n v="604"/>
    <n v="161.93"/>
    <n v="4.8"/>
    <n v="6.9"/>
    <s v="No"/>
    <n v="26"/>
    <n v="24"/>
    <n v="50"/>
    <x v="0"/>
    <n v="415132.18"/>
    <x v="1"/>
  </r>
  <r>
    <x v="4015"/>
    <x v="1"/>
    <x v="4"/>
    <n v="4"/>
    <n v="80"/>
    <n v="61.92"/>
    <n v="6853"/>
    <n v="71269"/>
    <x v="8"/>
    <n v="631"/>
    <n v="92.5"/>
    <n v="8.6"/>
    <n v="6.1"/>
    <s v="No"/>
    <n v="60"/>
    <n v="74"/>
    <n v="134"/>
    <x v="2"/>
    <n v="1119590.6299999999"/>
    <x v="2"/>
  </r>
  <r>
    <x v="4016"/>
    <x v="2"/>
    <x v="4"/>
    <n v="3"/>
    <n v="50"/>
    <n v="56"/>
    <n v="2861"/>
    <n v="26902"/>
    <x v="17"/>
    <n v="305"/>
    <n v="273.64"/>
    <n v="2.2000000000000002"/>
    <n v="7.6"/>
    <s v="No"/>
    <n v="23"/>
    <n v="11"/>
    <n v="34"/>
    <x v="0"/>
    <n v="636250.6"/>
    <x v="0"/>
  </r>
  <r>
    <x v="4017"/>
    <x v="2"/>
    <x v="4"/>
    <n v="4.3"/>
    <n v="52"/>
    <n v="60.12"/>
    <n v="1723"/>
    <n v="22560"/>
    <x v="7"/>
    <n v="856"/>
    <n v="107.77"/>
    <n v="6.6"/>
    <n v="9.4"/>
    <s v="No"/>
    <n v="0"/>
    <n v="0"/>
    <n v="0"/>
    <x v="0"/>
    <n v="714071.06"/>
    <x v="0"/>
  </r>
  <r>
    <x v="4018"/>
    <x v="1"/>
    <x v="5"/>
    <n v="3.8"/>
    <n v="86"/>
    <n v="37.869999999999997"/>
    <n v="3254"/>
    <n v="36745"/>
    <x v="9"/>
    <n v="72"/>
    <n v="281.39"/>
    <n v="4.2"/>
    <n v="4.4000000000000004"/>
    <s v="Yes"/>
    <n v="64"/>
    <n v="80"/>
    <n v="144"/>
    <x v="2"/>
    <n v="748859.11"/>
    <x v="0"/>
  </r>
  <r>
    <x v="4019"/>
    <x v="1"/>
    <x v="3"/>
    <n v="4"/>
    <n v="84"/>
    <n v="35.14"/>
    <n v="5539"/>
    <n v="54749"/>
    <x v="16"/>
    <n v="818"/>
    <n v="79.739999999999995"/>
    <n v="9"/>
    <n v="4.7"/>
    <s v="Yes"/>
    <n v="13"/>
    <n v="15"/>
    <n v="28"/>
    <x v="0"/>
    <n v="673951.31"/>
    <x v="0"/>
  </r>
  <r>
    <x v="4020"/>
    <x v="2"/>
    <x v="3"/>
    <n v="3.4"/>
    <n v="63"/>
    <n v="38.549999999999997"/>
    <n v="1185"/>
    <n v="11859"/>
    <x v="2"/>
    <n v="110"/>
    <n v="260.45"/>
    <n v="4.0999999999999996"/>
    <n v="1.1000000000000001"/>
    <s v="Yes"/>
    <n v="47"/>
    <n v="54"/>
    <n v="101"/>
    <x v="2"/>
    <n v="558958.35"/>
    <x v="0"/>
  </r>
  <r>
    <x v="4021"/>
    <x v="2"/>
    <x v="5"/>
    <n v="4.0999999999999996"/>
    <n v="64"/>
    <n v="36.74"/>
    <n v="1749"/>
    <n v="17950"/>
    <x v="0"/>
    <n v="256"/>
    <n v="96.07"/>
    <n v="9.8000000000000007"/>
    <n v="5.7"/>
    <s v="Yes"/>
    <n v="41"/>
    <n v="45"/>
    <n v="86"/>
    <x v="1"/>
    <n v="542890.48"/>
    <x v="0"/>
  </r>
  <r>
    <x v="4022"/>
    <x v="2"/>
    <x v="0"/>
    <n v="5"/>
    <n v="65"/>
    <n v="66.36"/>
    <n v="4034"/>
    <n v="40963"/>
    <x v="8"/>
    <n v="842"/>
    <n v="284.58"/>
    <n v="1.1000000000000001"/>
    <n v="2.2000000000000002"/>
    <s v="No"/>
    <n v="19"/>
    <n v="37"/>
    <n v="56"/>
    <x v="1"/>
    <n v="963783.91"/>
    <x v="0"/>
  </r>
  <r>
    <x v="4023"/>
    <x v="1"/>
    <x v="5"/>
    <n v="3.1"/>
    <n v="73"/>
    <n v="37.96"/>
    <n v="5594"/>
    <n v="55605"/>
    <x v="2"/>
    <n v="181"/>
    <n v="193.56"/>
    <n v="3.2"/>
    <n v="7.4"/>
    <s v="Yes"/>
    <n v="44"/>
    <n v="42"/>
    <n v="86"/>
    <x v="1"/>
    <n v="644964.32999999996"/>
    <x v="0"/>
  </r>
  <r>
    <x v="4024"/>
    <x v="2"/>
    <x v="5"/>
    <n v="3.6"/>
    <n v="68"/>
    <n v="45.48"/>
    <n v="1529"/>
    <n v="15810"/>
    <x v="7"/>
    <n v="926"/>
    <n v="97.48"/>
    <n v="5.0999999999999996"/>
    <n v="8"/>
    <s v="No"/>
    <n v="38"/>
    <n v="7"/>
    <n v="45"/>
    <x v="0"/>
    <n v="706820.76"/>
    <x v="0"/>
  </r>
  <r>
    <x v="4025"/>
    <x v="2"/>
    <x v="5"/>
    <n v="3.5"/>
    <n v="57"/>
    <n v="43.23"/>
    <n v="1914"/>
    <n v="19151"/>
    <x v="2"/>
    <n v="925"/>
    <n v="261.20999999999998"/>
    <n v="3.3"/>
    <n v="7.5"/>
    <s v="Yes"/>
    <n v="19"/>
    <n v="52"/>
    <n v="71"/>
    <x v="1"/>
    <n v="571787.97"/>
    <x v="0"/>
  </r>
  <r>
    <x v="4026"/>
    <x v="0"/>
    <x v="0"/>
    <n v="3.5"/>
    <n v="35"/>
    <n v="65.209999999999994"/>
    <n v="1564"/>
    <n v="21686"/>
    <x v="7"/>
    <n v="50"/>
    <n v="147.63999999999999"/>
    <n v="7.6"/>
    <n v="5.9"/>
    <s v="No"/>
    <n v="16"/>
    <n v="23"/>
    <n v="39"/>
    <x v="0"/>
    <n v="528658.14"/>
    <x v="0"/>
  </r>
  <r>
    <x v="4027"/>
    <x v="1"/>
    <x v="0"/>
    <n v="3.8"/>
    <n v="85"/>
    <n v="69.41"/>
    <n v="6746"/>
    <n v="72747"/>
    <x v="3"/>
    <n v="601"/>
    <n v="233.2"/>
    <n v="8.3000000000000007"/>
    <n v="5.8"/>
    <s v="Yes"/>
    <n v="29"/>
    <n v="69"/>
    <n v="98"/>
    <x v="1"/>
    <n v="1329877.68"/>
    <x v="2"/>
  </r>
  <r>
    <x v="4028"/>
    <x v="0"/>
    <x v="1"/>
    <n v="4.5999999999999996"/>
    <n v="32"/>
    <n v="27.83"/>
    <n v="4116"/>
    <n v="45473"/>
    <x v="10"/>
    <n v="326"/>
    <n v="210.86"/>
    <n v="7.3"/>
    <n v="6.8"/>
    <s v="No"/>
    <n v="12"/>
    <n v="13"/>
    <n v="25"/>
    <x v="0"/>
    <n v="213878.04"/>
    <x v="1"/>
  </r>
  <r>
    <x v="4029"/>
    <x v="0"/>
    <x v="1"/>
    <n v="4.8"/>
    <n v="37"/>
    <n v="32.020000000000003"/>
    <n v="2746"/>
    <n v="33179"/>
    <x v="12"/>
    <n v="808"/>
    <n v="228.57"/>
    <n v="9.6999999999999993"/>
    <n v="6"/>
    <s v="Yes"/>
    <n v="21"/>
    <n v="8"/>
    <n v="29"/>
    <x v="0"/>
    <n v="281630.59000000003"/>
    <x v="1"/>
  </r>
  <r>
    <x v="4030"/>
    <x v="2"/>
    <x v="1"/>
    <n v="3.4"/>
    <n v="54"/>
    <n v="30.05"/>
    <n v="2870"/>
    <n v="35029"/>
    <x v="12"/>
    <n v="988"/>
    <n v="135.93"/>
    <n v="5.0999999999999996"/>
    <n v="7.8"/>
    <s v="No"/>
    <n v="37"/>
    <n v="2"/>
    <n v="39"/>
    <x v="0"/>
    <n v="377025.7"/>
    <x v="1"/>
  </r>
  <r>
    <x v="4031"/>
    <x v="1"/>
    <x v="1"/>
    <n v="4.0999999999999996"/>
    <n v="74"/>
    <n v="35.61"/>
    <n v="2193"/>
    <n v="29796"/>
    <x v="12"/>
    <n v="187"/>
    <n v="284.70999999999998"/>
    <n v="9.8000000000000007"/>
    <n v="9.1"/>
    <s v="No"/>
    <n v="72"/>
    <n v="22"/>
    <n v="94"/>
    <x v="1"/>
    <n v="601046.30000000005"/>
    <x v="0"/>
  </r>
  <r>
    <x v="4032"/>
    <x v="2"/>
    <x v="3"/>
    <n v="4.3"/>
    <n v="61"/>
    <n v="32.409999999999997"/>
    <n v="2079"/>
    <n v="22091"/>
    <x v="6"/>
    <n v="371"/>
    <n v="189.95"/>
    <n v="2.1"/>
    <n v="5.8"/>
    <s v="Yes"/>
    <n v="27"/>
    <n v="30"/>
    <n v="57"/>
    <x v="1"/>
    <n v="457727.61"/>
    <x v="1"/>
  </r>
  <r>
    <x v="4033"/>
    <x v="1"/>
    <x v="4"/>
    <n v="4"/>
    <n v="70"/>
    <n v="61.47"/>
    <n v="3762"/>
    <n v="37016"/>
    <x v="5"/>
    <n v="578"/>
    <n v="69.39"/>
    <n v="8.6"/>
    <n v="2"/>
    <s v="Yes"/>
    <n v="22"/>
    <n v="33"/>
    <n v="55"/>
    <x v="1"/>
    <n v="970665.75"/>
    <x v="0"/>
  </r>
  <r>
    <x v="4034"/>
    <x v="0"/>
    <x v="4"/>
    <n v="3.9"/>
    <n v="36"/>
    <n v="62.7"/>
    <n v="2578"/>
    <n v="30355"/>
    <x v="11"/>
    <n v="685"/>
    <n v="66.680000000000007"/>
    <n v="1.3"/>
    <n v="2.2000000000000002"/>
    <s v="Yes"/>
    <n v="22"/>
    <n v="34"/>
    <n v="56"/>
    <x v="1"/>
    <n v="523342.75"/>
    <x v="0"/>
  </r>
  <r>
    <x v="4035"/>
    <x v="1"/>
    <x v="1"/>
    <n v="3.4"/>
    <n v="80"/>
    <n v="34.08"/>
    <n v="2222"/>
    <n v="25117"/>
    <x v="8"/>
    <n v="958"/>
    <n v="234.56"/>
    <n v="5.8"/>
    <n v="4.4000000000000004"/>
    <s v="No"/>
    <n v="31"/>
    <n v="47"/>
    <n v="78"/>
    <x v="1"/>
    <n v="615344.68999999994"/>
    <x v="0"/>
  </r>
  <r>
    <x v="4036"/>
    <x v="2"/>
    <x v="1"/>
    <n v="4"/>
    <n v="59"/>
    <n v="29.48"/>
    <n v="1601"/>
    <n v="16521"/>
    <x v="8"/>
    <n v="652"/>
    <n v="262.49"/>
    <n v="5.4"/>
    <n v="5.5"/>
    <s v="No"/>
    <n v="16"/>
    <n v="16"/>
    <n v="32"/>
    <x v="0"/>
    <n v="395835.99"/>
    <x v="1"/>
  </r>
  <r>
    <x v="4037"/>
    <x v="2"/>
    <x v="2"/>
    <n v="3.8"/>
    <n v="52"/>
    <n v="52.56"/>
    <n v="3208"/>
    <n v="33572"/>
    <x v="9"/>
    <n v="295"/>
    <n v="223.82"/>
    <n v="8.6999999999999993"/>
    <n v="3"/>
    <s v="No"/>
    <n v="39"/>
    <n v="20"/>
    <n v="59"/>
    <x v="1"/>
    <n v="633584.92000000004"/>
    <x v="0"/>
  </r>
  <r>
    <x v="4038"/>
    <x v="2"/>
    <x v="4"/>
    <n v="4.5999999999999996"/>
    <n v="57"/>
    <n v="58.34"/>
    <n v="1493"/>
    <n v="16562"/>
    <x v="7"/>
    <n v="545"/>
    <n v="119.37"/>
    <n v="7.3"/>
    <n v="5.0999999999999996"/>
    <s v="Yes"/>
    <n v="37"/>
    <n v="51"/>
    <n v="88"/>
    <x v="1"/>
    <n v="759749.74"/>
    <x v="0"/>
  </r>
  <r>
    <x v="4039"/>
    <x v="1"/>
    <x v="2"/>
    <n v="4.5"/>
    <n v="70"/>
    <n v="49.79"/>
    <n v="5575"/>
    <n v="62238"/>
    <x v="1"/>
    <n v="525"/>
    <n v="106.48"/>
    <n v="5"/>
    <n v="2.2000000000000002"/>
    <s v="No"/>
    <n v="61"/>
    <n v="66"/>
    <n v="127"/>
    <x v="2"/>
    <n v="793728.43"/>
    <x v="0"/>
  </r>
  <r>
    <x v="4040"/>
    <x v="0"/>
    <x v="2"/>
    <n v="3.3"/>
    <n v="37"/>
    <n v="54.85"/>
    <n v="1403"/>
    <n v="18202"/>
    <x v="9"/>
    <n v="162"/>
    <n v="191.36"/>
    <n v="9.1"/>
    <n v="3.2"/>
    <s v="No"/>
    <n v="27"/>
    <n v="34"/>
    <n v="61"/>
    <x v="1"/>
    <n v="476284"/>
    <x v="1"/>
  </r>
  <r>
    <x v="4041"/>
    <x v="0"/>
    <x v="5"/>
    <n v="3.2"/>
    <n v="49"/>
    <n v="45.45"/>
    <n v="3068"/>
    <n v="38426"/>
    <x v="14"/>
    <n v="175"/>
    <n v="99.19"/>
    <n v="9"/>
    <n v="7.6"/>
    <s v="No"/>
    <n v="20"/>
    <n v="33"/>
    <n v="53"/>
    <x v="1"/>
    <n v="506306.1"/>
    <x v="0"/>
  </r>
  <r>
    <x v="4042"/>
    <x v="1"/>
    <x v="3"/>
    <n v="4.8"/>
    <n v="80"/>
    <n v="37.909999999999997"/>
    <n v="5835"/>
    <n v="62884"/>
    <x v="8"/>
    <n v="315"/>
    <n v="144.77000000000001"/>
    <n v="1.2"/>
    <n v="9.9"/>
    <s v="Yes"/>
    <n v="53"/>
    <n v="13"/>
    <n v="66"/>
    <x v="1"/>
    <n v="688761.96"/>
    <x v="0"/>
  </r>
  <r>
    <x v="4043"/>
    <x v="2"/>
    <x v="0"/>
    <n v="4.0999999999999996"/>
    <n v="56"/>
    <n v="69.12"/>
    <n v="2508"/>
    <n v="31819"/>
    <x v="18"/>
    <n v="290"/>
    <n v="207.17"/>
    <n v="8.8000000000000007"/>
    <n v="2.7"/>
    <s v="Yes"/>
    <n v="44"/>
    <n v="15"/>
    <n v="59"/>
    <x v="1"/>
    <n v="875448.71"/>
    <x v="0"/>
  </r>
  <r>
    <x v="4044"/>
    <x v="0"/>
    <x v="4"/>
    <n v="4.7"/>
    <n v="45"/>
    <n v="64.02"/>
    <n v="2741"/>
    <n v="36594"/>
    <x v="9"/>
    <n v="997"/>
    <n v="121.23"/>
    <n v="5.7"/>
    <n v="4.0999999999999996"/>
    <s v="Yes"/>
    <n v="40"/>
    <n v="3"/>
    <n v="43"/>
    <x v="0"/>
    <n v="665505.16"/>
    <x v="0"/>
  </r>
  <r>
    <x v="4045"/>
    <x v="2"/>
    <x v="1"/>
    <n v="3.1"/>
    <n v="56"/>
    <n v="25.28"/>
    <n v="1394"/>
    <n v="16292"/>
    <x v="10"/>
    <n v="187"/>
    <n v="143.86000000000001"/>
    <n v="8.6"/>
    <n v="4.2"/>
    <s v="Yes"/>
    <n v="51"/>
    <n v="8"/>
    <n v="59"/>
    <x v="1"/>
    <n v="323205.03999999998"/>
    <x v="1"/>
  </r>
  <r>
    <x v="4046"/>
    <x v="1"/>
    <x v="1"/>
    <n v="4.0999999999999996"/>
    <n v="82"/>
    <n v="26.13"/>
    <n v="4944"/>
    <n v="53249"/>
    <x v="12"/>
    <n v="295"/>
    <n v="140.13"/>
    <n v="2.6"/>
    <n v="3"/>
    <s v="No"/>
    <n v="54"/>
    <n v="37"/>
    <n v="91"/>
    <x v="1"/>
    <n v="491088.82"/>
    <x v="1"/>
  </r>
  <r>
    <x v="4047"/>
    <x v="2"/>
    <x v="0"/>
    <n v="4.0999999999999996"/>
    <n v="59"/>
    <n v="72.28"/>
    <n v="3165"/>
    <n v="32658"/>
    <x v="15"/>
    <n v="287"/>
    <n v="165.13"/>
    <n v="2.4"/>
    <n v="2.8"/>
    <s v="Yes"/>
    <n v="29"/>
    <n v="14"/>
    <n v="43"/>
    <x v="0"/>
    <n v="949592.32"/>
    <x v="0"/>
  </r>
  <r>
    <x v="4048"/>
    <x v="0"/>
    <x v="4"/>
    <n v="4.7"/>
    <n v="46"/>
    <n v="58.2"/>
    <n v="4242"/>
    <n v="47197"/>
    <x v="15"/>
    <n v="352"/>
    <n v="218.59"/>
    <n v="7.5"/>
    <n v="2.2000000000000002"/>
    <s v="Yes"/>
    <n v="44"/>
    <n v="0"/>
    <n v="44"/>
    <x v="0"/>
    <n v="606144.44999999995"/>
    <x v="0"/>
  </r>
  <r>
    <x v="4049"/>
    <x v="0"/>
    <x v="1"/>
    <n v="3.2"/>
    <n v="32"/>
    <n v="35.47"/>
    <n v="2700"/>
    <n v="26475"/>
    <x v="14"/>
    <n v="570"/>
    <n v="245.59"/>
    <n v="3.5"/>
    <n v="9.1999999999999993"/>
    <s v="Yes"/>
    <n v="18"/>
    <n v="9"/>
    <n v="27"/>
    <x v="0"/>
    <n v="263395.20000000001"/>
    <x v="1"/>
  </r>
  <r>
    <x v="4050"/>
    <x v="2"/>
    <x v="1"/>
    <n v="3.5"/>
    <n v="56"/>
    <n v="29.8"/>
    <n v="825"/>
    <n v="6808"/>
    <x v="3"/>
    <n v="95"/>
    <n v="216.27"/>
    <n v="6"/>
    <n v="6.8"/>
    <s v="Yes"/>
    <n v="45"/>
    <n v="51"/>
    <n v="96"/>
    <x v="1"/>
    <n v="385495.9"/>
    <x v="1"/>
  </r>
  <r>
    <x v="4051"/>
    <x v="1"/>
    <x v="5"/>
    <n v="3.8"/>
    <n v="80"/>
    <n v="39.72"/>
    <n v="6972"/>
    <n v="72443"/>
    <x v="16"/>
    <n v="422"/>
    <n v="56.54"/>
    <n v="7.2"/>
    <n v="3.6"/>
    <s v="No"/>
    <n v="49"/>
    <n v="10"/>
    <n v="59"/>
    <x v="1"/>
    <n v="725562.03"/>
    <x v="0"/>
  </r>
  <r>
    <x v="4052"/>
    <x v="2"/>
    <x v="2"/>
    <n v="4.7"/>
    <n v="62"/>
    <n v="52.46"/>
    <n v="3007"/>
    <n v="30386"/>
    <x v="3"/>
    <n v="920"/>
    <n v="274.20999999999998"/>
    <n v="6.5"/>
    <n v="3.3"/>
    <s v="No"/>
    <n v="50"/>
    <n v="30"/>
    <n v="80"/>
    <x v="1"/>
    <n v="738268.48"/>
    <x v="0"/>
  </r>
  <r>
    <x v="4053"/>
    <x v="1"/>
    <x v="1"/>
    <n v="4.9000000000000004"/>
    <n v="74"/>
    <n v="33.44"/>
    <n v="6791"/>
    <n v="71481"/>
    <x v="14"/>
    <n v="173"/>
    <n v="195.3"/>
    <n v="7.3"/>
    <n v="6.3"/>
    <s v="Yes"/>
    <n v="69"/>
    <n v="35"/>
    <n v="104"/>
    <x v="2"/>
    <n v="567312.94999999995"/>
    <x v="0"/>
  </r>
  <r>
    <x v="4054"/>
    <x v="2"/>
    <x v="3"/>
    <n v="5"/>
    <n v="68"/>
    <n v="35.229999999999997"/>
    <n v="1581"/>
    <n v="21593"/>
    <x v="1"/>
    <n v="117"/>
    <n v="280.06"/>
    <n v="6.6"/>
    <n v="7.3"/>
    <s v="Yes"/>
    <n v="18"/>
    <n v="56"/>
    <n v="74"/>
    <x v="1"/>
    <n v="545887.32999999996"/>
    <x v="0"/>
  </r>
  <r>
    <x v="4055"/>
    <x v="0"/>
    <x v="4"/>
    <n v="4.9000000000000004"/>
    <n v="44"/>
    <n v="57.35"/>
    <n v="2328"/>
    <n v="24891"/>
    <x v="2"/>
    <n v="926"/>
    <n v="290.97000000000003"/>
    <n v="4.4000000000000004"/>
    <n v="3.3"/>
    <s v="No"/>
    <n v="3"/>
    <n v="37"/>
    <n v="40"/>
    <x v="0"/>
    <n v="583357.15"/>
    <x v="0"/>
  </r>
  <r>
    <x v="4056"/>
    <x v="1"/>
    <x v="3"/>
    <n v="3"/>
    <n v="70"/>
    <n v="38.51"/>
    <n v="5225"/>
    <n v="51592"/>
    <x v="15"/>
    <n v="487"/>
    <n v="166.96"/>
    <n v="1.8"/>
    <n v="4.0999999999999996"/>
    <s v="No"/>
    <n v="48"/>
    <n v="67"/>
    <n v="115"/>
    <x v="2"/>
    <n v="612128.05000000005"/>
    <x v="0"/>
  </r>
  <r>
    <x v="4057"/>
    <x v="1"/>
    <x v="0"/>
    <n v="3.1"/>
    <n v="74"/>
    <n v="68.52"/>
    <n v="6101"/>
    <n v="63862"/>
    <x v="11"/>
    <n v="551"/>
    <n v="279.08999999999997"/>
    <n v="8.6999999999999993"/>
    <n v="3.6"/>
    <s v="No"/>
    <n v="22"/>
    <n v="36"/>
    <n v="58"/>
    <x v="1"/>
    <n v="1151005.8799999999"/>
    <x v="2"/>
  </r>
  <r>
    <x v="4058"/>
    <x v="1"/>
    <x v="5"/>
    <n v="3.3"/>
    <n v="82"/>
    <n v="36.93"/>
    <n v="4974"/>
    <n v="52972"/>
    <x v="16"/>
    <n v="373"/>
    <n v="141.35"/>
    <n v="8.6"/>
    <n v="1.8"/>
    <s v="Yes"/>
    <n v="4"/>
    <n v="17"/>
    <n v="21"/>
    <x v="0"/>
    <n v="687020.07"/>
    <x v="0"/>
  </r>
  <r>
    <x v="4059"/>
    <x v="0"/>
    <x v="4"/>
    <n v="3.7"/>
    <n v="39"/>
    <n v="61.95"/>
    <n v="1945"/>
    <n v="19173"/>
    <x v="5"/>
    <n v="693"/>
    <n v="115.09"/>
    <n v="1.1000000000000001"/>
    <n v="4.5"/>
    <s v="Yes"/>
    <n v="32"/>
    <n v="38"/>
    <n v="70"/>
    <x v="1"/>
    <n v="552513.6"/>
    <x v="0"/>
  </r>
  <r>
    <x v="4060"/>
    <x v="2"/>
    <x v="5"/>
    <n v="4.7"/>
    <n v="54"/>
    <n v="35.99"/>
    <n v="4450"/>
    <n v="51165"/>
    <x v="4"/>
    <n v="410"/>
    <n v="68.41"/>
    <n v="8.6"/>
    <n v="5.8"/>
    <s v="Yes"/>
    <n v="11"/>
    <n v="35"/>
    <n v="46"/>
    <x v="0"/>
    <n v="449526.53"/>
    <x v="1"/>
  </r>
  <r>
    <x v="4061"/>
    <x v="0"/>
    <x v="2"/>
    <n v="4.8"/>
    <n v="30"/>
    <n v="55.68"/>
    <n v="2489"/>
    <n v="25423"/>
    <x v="0"/>
    <n v="434"/>
    <n v="162.96"/>
    <n v="2.4"/>
    <n v="6.9"/>
    <s v="Yes"/>
    <n v="3"/>
    <n v="20"/>
    <n v="23"/>
    <x v="0"/>
    <n v="390620.89"/>
    <x v="1"/>
  </r>
  <r>
    <x v="4062"/>
    <x v="1"/>
    <x v="1"/>
    <n v="3.4"/>
    <n v="79"/>
    <n v="31.96"/>
    <n v="4278"/>
    <n v="49769"/>
    <x v="5"/>
    <n v="798"/>
    <n v="222.17"/>
    <n v="4"/>
    <n v="4.8"/>
    <s v="No"/>
    <n v="58"/>
    <n v="39"/>
    <n v="97"/>
    <x v="1"/>
    <n v="581941.53"/>
    <x v="0"/>
  </r>
  <r>
    <x v="4063"/>
    <x v="2"/>
    <x v="4"/>
    <n v="4.2"/>
    <n v="67"/>
    <n v="65.84"/>
    <n v="2832"/>
    <n v="36680"/>
    <x v="15"/>
    <n v="774"/>
    <n v="294.20999999999998"/>
    <n v="4.7"/>
    <n v="9.9"/>
    <s v="Yes"/>
    <n v="51"/>
    <n v="6"/>
    <n v="57"/>
    <x v="1"/>
    <n v="987753.2"/>
    <x v="0"/>
  </r>
  <r>
    <x v="4064"/>
    <x v="0"/>
    <x v="0"/>
    <n v="4.8"/>
    <n v="37"/>
    <n v="68.73"/>
    <n v="3388"/>
    <n v="34141"/>
    <x v="0"/>
    <n v="620"/>
    <n v="180.33"/>
    <n v="7.1"/>
    <n v="6.6"/>
    <s v="Yes"/>
    <n v="28"/>
    <n v="11"/>
    <n v="39"/>
    <x v="0"/>
    <n v="587478.71"/>
    <x v="0"/>
  </r>
  <r>
    <x v="4065"/>
    <x v="1"/>
    <x v="2"/>
    <n v="3.9"/>
    <n v="89"/>
    <n v="55.68"/>
    <n v="3319"/>
    <n v="40419"/>
    <x v="12"/>
    <n v="714"/>
    <n v="233.62"/>
    <n v="1.8"/>
    <n v="9"/>
    <s v="No"/>
    <n v="77"/>
    <n v="18"/>
    <n v="95"/>
    <x v="1"/>
    <n v="1110375.93"/>
    <x v="2"/>
  </r>
  <r>
    <x v="4066"/>
    <x v="1"/>
    <x v="2"/>
    <n v="3.2"/>
    <n v="72"/>
    <n v="46.6"/>
    <n v="1878"/>
    <n v="17741"/>
    <x v="13"/>
    <n v="954"/>
    <n v="274.04000000000002"/>
    <n v="8.4"/>
    <n v="9.1999999999999993"/>
    <s v="Yes"/>
    <n v="6"/>
    <n v="36"/>
    <n v="42"/>
    <x v="0"/>
    <n v="766158.05"/>
    <x v="0"/>
  </r>
  <r>
    <x v="4067"/>
    <x v="0"/>
    <x v="5"/>
    <n v="3.9"/>
    <n v="48"/>
    <n v="35.450000000000003"/>
    <n v="3412"/>
    <n v="42074"/>
    <x v="10"/>
    <n v="842"/>
    <n v="185.8"/>
    <n v="9.5"/>
    <n v="8.4"/>
    <s v="Yes"/>
    <n v="42"/>
    <n v="7"/>
    <n v="49"/>
    <x v="0"/>
    <n v="394243.15"/>
    <x v="1"/>
  </r>
  <r>
    <x v="4068"/>
    <x v="0"/>
    <x v="2"/>
    <n v="3.8"/>
    <n v="48"/>
    <n v="45.36"/>
    <n v="1765"/>
    <n v="17042"/>
    <x v="10"/>
    <n v="643"/>
    <n v="91.69"/>
    <n v="9.6"/>
    <n v="3.4"/>
    <s v="Yes"/>
    <n v="47"/>
    <n v="9"/>
    <n v="56"/>
    <x v="1"/>
    <n v="492650.08"/>
    <x v="1"/>
  </r>
  <r>
    <x v="4069"/>
    <x v="0"/>
    <x v="4"/>
    <n v="4.2"/>
    <n v="31"/>
    <n v="60.11"/>
    <n v="1643"/>
    <n v="21326"/>
    <x v="6"/>
    <n v="504"/>
    <n v="262.05"/>
    <n v="1.8"/>
    <n v="4.9000000000000004"/>
    <s v="Yes"/>
    <n v="21"/>
    <n v="3"/>
    <n v="24"/>
    <x v="0"/>
    <n v="431418.23"/>
    <x v="1"/>
  </r>
  <r>
    <x v="4070"/>
    <x v="1"/>
    <x v="5"/>
    <n v="3.9"/>
    <n v="86"/>
    <n v="35.909999999999997"/>
    <n v="3489"/>
    <n v="41611"/>
    <x v="10"/>
    <n v="799"/>
    <n v="193.54"/>
    <n v="9.3000000000000007"/>
    <n v="1"/>
    <s v="Yes"/>
    <n v="41"/>
    <n v="70"/>
    <n v="111"/>
    <x v="2"/>
    <n v="696377"/>
    <x v="0"/>
  </r>
  <r>
    <x v="4071"/>
    <x v="0"/>
    <x v="2"/>
    <n v="3"/>
    <n v="45"/>
    <n v="50.63"/>
    <n v="1251"/>
    <n v="12857"/>
    <x v="4"/>
    <n v="459"/>
    <n v="239.63"/>
    <n v="6.1"/>
    <n v="5.0999999999999996"/>
    <s v="No"/>
    <n v="19"/>
    <n v="27"/>
    <n v="46"/>
    <x v="0"/>
    <n v="515324.98"/>
    <x v="0"/>
  </r>
  <r>
    <x v="4072"/>
    <x v="1"/>
    <x v="0"/>
    <n v="5"/>
    <n v="90"/>
    <n v="68.599999999999994"/>
    <n v="9362"/>
    <n v="95066"/>
    <x v="7"/>
    <n v="873"/>
    <n v="214.62"/>
    <n v="7.5"/>
    <n v="3.6"/>
    <s v="No"/>
    <n v="36"/>
    <n v="40"/>
    <n v="76"/>
    <x v="1"/>
    <n v="1399411.9"/>
    <x v="2"/>
  </r>
  <r>
    <x v="4073"/>
    <x v="0"/>
    <x v="3"/>
    <n v="4.0999999999999996"/>
    <n v="39"/>
    <n v="33.69"/>
    <n v="1284"/>
    <n v="13382"/>
    <x v="1"/>
    <n v="98"/>
    <n v="65.260000000000005"/>
    <n v="9.4"/>
    <n v="2"/>
    <s v="Yes"/>
    <n v="13"/>
    <n v="17"/>
    <n v="30"/>
    <x v="0"/>
    <n v="305248.09000000003"/>
    <x v="1"/>
  </r>
  <r>
    <x v="4074"/>
    <x v="1"/>
    <x v="4"/>
    <n v="3.9"/>
    <n v="90"/>
    <n v="61.99"/>
    <n v="4239"/>
    <n v="44096"/>
    <x v="1"/>
    <n v="626"/>
    <n v="92.28"/>
    <n v="6.9"/>
    <n v="8.5"/>
    <s v="No"/>
    <n v="40"/>
    <n v="36"/>
    <n v="76"/>
    <x v="1"/>
    <n v="1252049.44"/>
    <x v="2"/>
  </r>
  <r>
    <x v="4075"/>
    <x v="1"/>
    <x v="0"/>
    <n v="4.9000000000000004"/>
    <n v="85"/>
    <n v="66.790000000000006"/>
    <n v="9533"/>
    <n v="102680"/>
    <x v="5"/>
    <n v="750"/>
    <n v="121.56"/>
    <n v="5.0999999999999996"/>
    <n v="7.1"/>
    <s v="Yes"/>
    <n v="40"/>
    <n v="64"/>
    <n v="104"/>
    <x v="2"/>
    <n v="1288275.51"/>
    <x v="2"/>
  </r>
  <r>
    <x v="4076"/>
    <x v="2"/>
    <x v="0"/>
    <n v="3.3"/>
    <n v="54"/>
    <n v="73.430000000000007"/>
    <n v="2419"/>
    <n v="25815"/>
    <x v="0"/>
    <n v="570"/>
    <n v="121.18"/>
    <n v="5.7"/>
    <n v="10"/>
    <s v="No"/>
    <n v="22"/>
    <n v="53"/>
    <n v="75"/>
    <x v="1"/>
    <n v="900799.68"/>
    <x v="0"/>
  </r>
  <r>
    <x v="4077"/>
    <x v="0"/>
    <x v="5"/>
    <n v="3.4"/>
    <n v="49"/>
    <n v="41.4"/>
    <n v="2715"/>
    <n v="32197"/>
    <x v="13"/>
    <n v="443"/>
    <n v="259.8"/>
    <n v="7.2"/>
    <n v="5.5"/>
    <s v="No"/>
    <n v="38"/>
    <n v="28"/>
    <n v="66"/>
    <x v="1"/>
    <n v="474914.15"/>
    <x v="1"/>
  </r>
  <r>
    <x v="4078"/>
    <x v="0"/>
    <x v="1"/>
    <n v="4.5999999999999996"/>
    <n v="32"/>
    <n v="35.06"/>
    <n v="1933"/>
    <n v="22686"/>
    <x v="8"/>
    <n v="929"/>
    <n v="199.56"/>
    <n v="9.5"/>
    <n v="4"/>
    <s v="Yes"/>
    <n v="7"/>
    <n v="22"/>
    <n v="29"/>
    <x v="0"/>
    <n v="263359.02"/>
    <x v="1"/>
  </r>
  <r>
    <x v="4079"/>
    <x v="1"/>
    <x v="5"/>
    <n v="3.5"/>
    <n v="72"/>
    <n v="39.01"/>
    <n v="4887"/>
    <n v="48706"/>
    <x v="1"/>
    <n v="444"/>
    <n v="70.84"/>
    <n v="9"/>
    <n v="3.4"/>
    <s v="No"/>
    <n v="4"/>
    <n v="21"/>
    <n v="25"/>
    <x v="0"/>
    <n v="640938.73"/>
    <x v="0"/>
  </r>
  <r>
    <x v="4080"/>
    <x v="1"/>
    <x v="4"/>
    <n v="4.5999999999999996"/>
    <n v="71"/>
    <n v="65.81"/>
    <n v="4578"/>
    <n v="50777"/>
    <x v="7"/>
    <n v="145"/>
    <n v="146.80000000000001"/>
    <n v="6.2"/>
    <n v="4.9000000000000004"/>
    <s v="Yes"/>
    <n v="32"/>
    <n v="46"/>
    <n v="78"/>
    <x v="1"/>
    <n v="1059658.72"/>
    <x v="2"/>
  </r>
  <r>
    <x v="4081"/>
    <x v="1"/>
    <x v="4"/>
    <n v="3.5"/>
    <n v="90"/>
    <n v="61.33"/>
    <n v="1598"/>
    <n v="23473"/>
    <x v="7"/>
    <n v="134"/>
    <n v="189.08"/>
    <n v="2.9"/>
    <n v="3.8"/>
    <s v="Yes"/>
    <n v="47"/>
    <n v="44"/>
    <n v="91"/>
    <x v="1"/>
    <n v="1237583.98"/>
    <x v="2"/>
  </r>
  <r>
    <x v="4082"/>
    <x v="2"/>
    <x v="5"/>
    <n v="3.1"/>
    <n v="53"/>
    <n v="45.71"/>
    <n v="1290"/>
    <n v="19072"/>
    <x v="17"/>
    <n v="85"/>
    <n v="112.88"/>
    <n v="4.0999999999999996"/>
    <n v="9.9"/>
    <s v="No"/>
    <n v="43"/>
    <n v="23"/>
    <n v="66"/>
    <x v="1"/>
    <n v="553631.43000000005"/>
    <x v="0"/>
  </r>
  <r>
    <x v="4083"/>
    <x v="2"/>
    <x v="1"/>
    <n v="4"/>
    <n v="67"/>
    <n v="25.3"/>
    <n v="2982"/>
    <n v="36409"/>
    <x v="10"/>
    <n v="465"/>
    <n v="59.96"/>
    <n v="4.3"/>
    <n v="2.6"/>
    <s v="No"/>
    <n v="9"/>
    <n v="24"/>
    <n v="33"/>
    <x v="0"/>
    <n v="384735.25"/>
    <x v="1"/>
  </r>
  <r>
    <x v="4084"/>
    <x v="1"/>
    <x v="5"/>
    <n v="3.4"/>
    <n v="71"/>
    <n v="43.01"/>
    <n v="4400"/>
    <n v="51187"/>
    <x v="2"/>
    <n v="644"/>
    <n v="145.07"/>
    <n v="3.6"/>
    <n v="1.2"/>
    <s v="No"/>
    <n v="60"/>
    <n v="19"/>
    <n v="79"/>
    <x v="1"/>
    <n v="703007.63"/>
    <x v="0"/>
  </r>
  <r>
    <x v="4085"/>
    <x v="0"/>
    <x v="4"/>
    <n v="4.5"/>
    <n v="35"/>
    <n v="63.98"/>
    <n v="3081"/>
    <n v="32357"/>
    <x v="7"/>
    <n v="724"/>
    <n v="165.3"/>
    <n v="7.7"/>
    <n v="2.2000000000000002"/>
    <s v="Yes"/>
    <n v="10"/>
    <n v="29"/>
    <n v="39"/>
    <x v="0"/>
    <n v="521539.27"/>
    <x v="0"/>
  </r>
  <r>
    <x v="4086"/>
    <x v="0"/>
    <x v="1"/>
    <n v="4.3"/>
    <n v="32"/>
    <n v="25.58"/>
    <n v="4119"/>
    <n v="48708"/>
    <x v="8"/>
    <n v="775"/>
    <n v="276.19"/>
    <n v="8.5"/>
    <n v="9"/>
    <s v="No"/>
    <n v="25"/>
    <n v="18"/>
    <n v="43"/>
    <x v="0"/>
    <n v="203278.48"/>
    <x v="1"/>
  </r>
  <r>
    <x v="4087"/>
    <x v="2"/>
    <x v="4"/>
    <n v="4.8"/>
    <n v="70"/>
    <n v="61.37"/>
    <n v="3666"/>
    <n v="38888"/>
    <x v="9"/>
    <n v="949"/>
    <n v="277.08999999999997"/>
    <n v="3.9"/>
    <n v="7.2"/>
    <s v="No"/>
    <n v="50"/>
    <n v="2"/>
    <n v="52"/>
    <x v="1"/>
    <n v="977884.74"/>
    <x v="0"/>
  </r>
  <r>
    <x v="4088"/>
    <x v="2"/>
    <x v="1"/>
    <n v="4.5999999999999996"/>
    <n v="52"/>
    <n v="33.82"/>
    <n v="1644"/>
    <n v="21479"/>
    <x v="1"/>
    <n v="270"/>
    <n v="175.1"/>
    <n v="8.6"/>
    <n v="8.1"/>
    <s v="No"/>
    <n v="34"/>
    <n v="5"/>
    <n v="39"/>
    <x v="0"/>
    <n v="406891.09"/>
    <x v="1"/>
  </r>
  <r>
    <x v="4089"/>
    <x v="1"/>
    <x v="1"/>
    <n v="3.4"/>
    <n v="71"/>
    <n v="31.17"/>
    <n v="4398"/>
    <n v="42510"/>
    <x v="1"/>
    <n v="879"/>
    <n v="167.87"/>
    <n v="7.6"/>
    <n v="3.9"/>
    <s v="Yes"/>
    <n v="14"/>
    <n v="6"/>
    <n v="20"/>
    <x v="0"/>
    <n v="509516.23"/>
    <x v="0"/>
  </r>
  <r>
    <x v="4090"/>
    <x v="0"/>
    <x v="5"/>
    <n v="4.5999999999999996"/>
    <n v="32"/>
    <n v="35.700000000000003"/>
    <n v="1708"/>
    <n v="19747"/>
    <x v="6"/>
    <n v="368"/>
    <n v="210.13"/>
    <n v="5"/>
    <n v="6.6"/>
    <s v="Yes"/>
    <n v="26"/>
    <n v="28"/>
    <n v="54"/>
    <x v="1"/>
    <n v="276198.75"/>
    <x v="1"/>
  </r>
  <r>
    <x v="4091"/>
    <x v="1"/>
    <x v="5"/>
    <n v="4.3"/>
    <n v="86"/>
    <n v="42.63"/>
    <n v="3180"/>
    <n v="34451"/>
    <x v="7"/>
    <n v="528"/>
    <n v="114.53"/>
    <n v="7.3"/>
    <n v="7.4"/>
    <s v="No"/>
    <n v="4"/>
    <n v="54"/>
    <n v="58"/>
    <x v="1"/>
    <n v="836264.51"/>
    <x v="0"/>
  </r>
  <r>
    <x v="4092"/>
    <x v="2"/>
    <x v="5"/>
    <n v="4.3"/>
    <n v="63"/>
    <n v="35.67"/>
    <n v="2830"/>
    <n v="29932"/>
    <x v="12"/>
    <n v="441"/>
    <n v="121.43"/>
    <n v="7.9"/>
    <n v="3.9"/>
    <s v="No"/>
    <n v="47"/>
    <n v="10"/>
    <n v="57"/>
    <x v="1"/>
    <n v="512695.78"/>
    <x v="0"/>
  </r>
  <r>
    <x v="4093"/>
    <x v="0"/>
    <x v="1"/>
    <n v="4.7"/>
    <n v="36"/>
    <n v="33.99"/>
    <n v="3580"/>
    <n v="40816"/>
    <x v="2"/>
    <n v="168"/>
    <n v="50.64"/>
    <n v="6"/>
    <n v="7.5"/>
    <s v="No"/>
    <n v="12"/>
    <n v="1"/>
    <n v="13"/>
    <x v="0"/>
    <n v="300915.83"/>
    <x v="1"/>
  </r>
  <r>
    <x v="4094"/>
    <x v="0"/>
    <x v="1"/>
    <n v="4.0999999999999996"/>
    <n v="50"/>
    <n v="25.47"/>
    <n v="4011"/>
    <n v="39946"/>
    <x v="1"/>
    <n v="637"/>
    <n v="69.55"/>
    <n v="5"/>
    <n v="6.7"/>
    <s v="Yes"/>
    <n v="44"/>
    <n v="23"/>
    <n v="67"/>
    <x v="1"/>
    <n v="303740.78999999998"/>
    <x v="1"/>
  </r>
  <r>
    <x v="4095"/>
    <x v="2"/>
    <x v="4"/>
    <n v="3.9"/>
    <n v="55"/>
    <n v="56.51"/>
    <n v="3206"/>
    <n v="34807"/>
    <x v="9"/>
    <n v="118"/>
    <n v="94.63"/>
    <n v="1.9"/>
    <n v="3.7"/>
    <s v="Yes"/>
    <n v="22"/>
    <n v="25"/>
    <n v="47"/>
    <x v="0"/>
    <n v="711904.27"/>
    <x v="0"/>
  </r>
  <r>
    <x v="4096"/>
    <x v="1"/>
    <x v="0"/>
    <n v="4.3"/>
    <n v="77"/>
    <n v="68.03"/>
    <n v="8149"/>
    <n v="82088"/>
    <x v="8"/>
    <n v="494"/>
    <n v="210.14"/>
    <n v="1"/>
    <n v="1.5"/>
    <s v="No"/>
    <n v="15"/>
    <n v="44"/>
    <n v="59"/>
    <x v="1"/>
    <n v="1173769.56"/>
    <x v="2"/>
  </r>
  <r>
    <x v="4097"/>
    <x v="1"/>
    <x v="5"/>
    <n v="3.6"/>
    <n v="88"/>
    <n v="41.97"/>
    <n v="3370"/>
    <n v="33391"/>
    <x v="8"/>
    <n v="143"/>
    <n v="103.16"/>
    <n v="9.4"/>
    <n v="3.1"/>
    <s v="Yes"/>
    <n v="35"/>
    <n v="53"/>
    <n v="88"/>
    <x v="1"/>
    <n v="829799.75"/>
    <x v="0"/>
  </r>
  <r>
    <x v="4098"/>
    <x v="0"/>
    <x v="3"/>
    <n v="3.4"/>
    <n v="48"/>
    <n v="40.74"/>
    <n v="2130"/>
    <n v="19932"/>
    <x v="16"/>
    <n v="368"/>
    <n v="81.02"/>
    <n v="3.4"/>
    <n v="6.6"/>
    <s v="No"/>
    <n v="9"/>
    <n v="37"/>
    <n v="46"/>
    <x v="0"/>
    <n v="447060.52"/>
    <x v="1"/>
  </r>
  <r>
    <x v="4099"/>
    <x v="2"/>
    <x v="4"/>
    <n v="4.2"/>
    <n v="61"/>
    <n v="56.3"/>
    <n v="922"/>
    <n v="8641"/>
    <x v="1"/>
    <n v="366"/>
    <n v="204.08"/>
    <n v="7"/>
    <n v="6.4"/>
    <s v="No"/>
    <n v="53"/>
    <n v="8"/>
    <n v="61"/>
    <x v="1"/>
    <n v="772793.05"/>
    <x v="0"/>
  </r>
  <r>
    <x v="4100"/>
    <x v="0"/>
    <x v="4"/>
    <n v="3.5"/>
    <n v="34"/>
    <n v="56.57"/>
    <n v="2395"/>
    <n v="31094"/>
    <x v="3"/>
    <n v="916"/>
    <n v="212.94"/>
    <n v="9.5"/>
    <n v="5.6"/>
    <s v="Yes"/>
    <n v="31"/>
    <n v="5"/>
    <n v="36"/>
    <x v="0"/>
    <n v="446785.94"/>
    <x v="1"/>
  </r>
  <r>
    <x v="4101"/>
    <x v="2"/>
    <x v="2"/>
    <n v="3.2"/>
    <n v="54"/>
    <n v="49.06"/>
    <n v="2435"/>
    <n v="28305"/>
    <x v="14"/>
    <n v="342"/>
    <n v="64.92"/>
    <n v="8.4"/>
    <n v="3.3"/>
    <s v="Yes"/>
    <n v="44"/>
    <n v="53"/>
    <n v="97"/>
    <x v="1"/>
    <n v="597544.13"/>
    <x v="0"/>
  </r>
  <r>
    <x v="4102"/>
    <x v="1"/>
    <x v="5"/>
    <n v="3"/>
    <n v="83"/>
    <n v="44.2"/>
    <n v="4568"/>
    <n v="48079"/>
    <x v="11"/>
    <n v="815"/>
    <n v="243.22"/>
    <n v="2.1"/>
    <n v="5"/>
    <s v="Yes"/>
    <n v="2"/>
    <n v="46"/>
    <n v="48"/>
    <x v="0"/>
    <n v="836980.95"/>
    <x v="0"/>
  </r>
  <r>
    <x v="4103"/>
    <x v="2"/>
    <x v="4"/>
    <n v="4.2"/>
    <n v="66"/>
    <n v="60.14"/>
    <n v="4142"/>
    <n v="41555"/>
    <x v="16"/>
    <n v="565"/>
    <n v="201.54"/>
    <n v="8.1999999999999993"/>
    <n v="2.2999999999999998"/>
    <s v="Yes"/>
    <n v="36"/>
    <n v="47"/>
    <n v="83"/>
    <x v="1"/>
    <n v="895925.93"/>
    <x v="0"/>
  </r>
  <r>
    <x v="4104"/>
    <x v="1"/>
    <x v="2"/>
    <n v="3.7"/>
    <n v="85"/>
    <n v="48.54"/>
    <n v="5938"/>
    <n v="63813"/>
    <x v="17"/>
    <n v="105"/>
    <n v="149.27000000000001"/>
    <n v="7.5"/>
    <n v="7"/>
    <s v="Yes"/>
    <n v="7"/>
    <n v="77"/>
    <n v="84"/>
    <x v="1"/>
    <n v="937207.11"/>
    <x v="0"/>
  </r>
  <r>
    <x v="4105"/>
    <x v="2"/>
    <x v="3"/>
    <n v="4.5"/>
    <n v="53"/>
    <n v="36.17"/>
    <n v="2008"/>
    <n v="27710"/>
    <x v="14"/>
    <n v="604"/>
    <n v="295.8"/>
    <n v="4"/>
    <n v="8.8000000000000007"/>
    <s v="Yes"/>
    <n v="0"/>
    <n v="13"/>
    <n v="13"/>
    <x v="0"/>
    <n v="433300.9"/>
    <x v="1"/>
  </r>
  <r>
    <x v="4106"/>
    <x v="0"/>
    <x v="3"/>
    <n v="3.8"/>
    <n v="37"/>
    <n v="32.869999999999997"/>
    <n v="1234"/>
    <n v="18707"/>
    <x v="2"/>
    <n v="326"/>
    <n v="52.55"/>
    <n v="7.2"/>
    <n v="5.2"/>
    <s v="Yes"/>
    <n v="18"/>
    <n v="23"/>
    <n v="41"/>
    <x v="0"/>
    <n v="295331.63"/>
    <x v="1"/>
  </r>
  <r>
    <x v="4107"/>
    <x v="1"/>
    <x v="5"/>
    <n v="4"/>
    <n v="72"/>
    <n v="39.409999999999997"/>
    <n v="7301"/>
    <n v="73353"/>
    <x v="6"/>
    <n v="619"/>
    <n v="186.21"/>
    <n v="8.4"/>
    <n v="2.9"/>
    <s v="Yes"/>
    <n v="71"/>
    <n v="1"/>
    <n v="72"/>
    <x v="1"/>
    <n v="659761.55000000005"/>
    <x v="0"/>
  </r>
  <r>
    <x v="4108"/>
    <x v="0"/>
    <x v="1"/>
    <n v="3.8"/>
    <n v="50"/>
    <n v="28.66"/>
    <n v="822"/>
    <n v="7384"/>
    <x v="9"/>
    <n v="811"/>
    <n v="89.93"/>
    <n v="3.6"/>
    <n v="8.5"/>
    <s v="Yes"/>
    <n v="22"/>
    <n v="31"/>
    <n v="53"/>
    <x v="1"/>
    <n v="343620.18"/>
    <x v="1"/>
  </r>
  <r>
    <x v="4109"/>
    <x v="0"/>
    <x v="2"/>
    <n v="4.3"/>
    <n v="34"/>
    <n v="53.85"/>
    <n v="2236"/>
    <n v="31102"/>
    <x v="2"/>
    <n v="193"/>
    <n v="132.33000000000001"/>
    <n v="8.8000000000000007"/>
    <n v="3.8"/>
    <s v="Yes"/>
    <n v="0"/>
    <n v="25"/>
    <n v="25"/>
    <x v="0"/>
    <n v="431908.45"/>
    <x v="1"/>
  </r>
  <r>
    <x v="4110"/>
    <x v="1"/>
    <x v="1"/>
    <n v="3.7"/>
    <n v="76"/>
    <n v="35.17"/>
    <n v="1480"/>
    <n v="22147"/>
    <x v="0"/>
    <n v="358"/>
    <n v="83.3"/>
    <n v="1.7"/>
    <n v="6.3"/>
    <s v="Yes"/>
    <n v="29"/>
    <n v="30"/>
    <n v="59"/>
    <x v="1"/>
    <n v="608487.86"/>
    <x v="0"/>
  </r>
  <r>
    <x v="4111"/>
    <x v="1"/>
    <x v="3"/>
    <n v="4.9000000000000004"/>
    <n v="87"/>
    <n v="38.36"/>
    <n v="8408"/>
    <n v="93935"/>
    <x v="16"/>
    <n v="67"/>
    <n v="217.05"/>
    <n v="5.7"/>
    <n v="1.7"/>
    <s v="Yes"/>
    <n v="67"/>
    <n v="20"/>
    <n v="87"/>
    <x v="1"/>
    <n v="762353.15"/>
    <x v="0"/>
  </r>
  <r>
    <x v="4112"/>
    <x v="0"/>
    <x v="3"/>
    <n v="4.9000000000000004"/>
    <n v="37"/>
    <n v="34.83"/>
    <n v="1651"/>
    <n v="25420"/>
    <x v="10"/>
    <n v="874"/>
    <n v="150.38999999999999"/>
    <n v="3.1"/>
    <n v="7.5"/>
    <s v="No"/>
    <n v="20"/>
    <n v="28"/>
    <n v="48"/>
    <x v="0"/>
    <n v="296694.83"/>
    <x v="1"/>
  </r>
  <r>
    <x v="4113"/>
    <x v="0"/>
    <x v="0"/>
    <n v="4.7"/>
    <n v="40"/>
    <n v="70.55"/>
    <n v="1174"/>
    <n v="14831"/>
    <x v="16"/>
    <n v="400"/>
    <n v="296.57"/>
    <n v="7.6"/>
    <n v="5.0999999999999996"/>
    <s v="No"/>
    <n v="20"/>
    <n v="13"/>
    <n v="33"/>
    <x v="0"/>
    <n v="636998.69999999995"/>
    <x v="0"/>
  </r>
  <r>
    <x v="4114"/>
    <x v="0"/>
    <x v="0"/>
    <n v="4.8"/>
    <n v="43"/>
    <n v="66.38"/>
    <n v="1353"/>
    <n v="14065"/>
    <x v="17"/>
    <n v="215"/>
    <n v="213.46"/>
    <n v="2.6"/>
    <n v="4.8"/>
    <s v="No"/>
    <n v="36"/>
    <n v="40"/>
    <n v="76"/>
    <x v="1"/>
    <n v="647008.09"/>
    <x v="0"/>
  </r>
  <r>
    <x v="4115"/>
    <x v="0"/>
    <x v="0"/>
    <n v="3.9"/>
    <n v="47"/>
    <n v="73.22"/>
    <n v="2952"/>
    <n v="32026"/>
    <x v="11"/>
    <n v="940"/>
    <n v="279.33"/>
    <n v="4.0999999999999996"/>
    <n v="9.4"/>
    <s v="Yes"/>
    <n v="19"/>
    <n v="46"/>
    <n v="65"/>
    <x v="1"/>
    <n v="790072.06"/>
    <x v="0"/>
  </r>
  <r>
    <x v="4116"/>
    <x v="1"/>
    <x v="0"/>
    <n v="4.0999999999999996"/>
    <n v="82"/>
    <n v="71.56"/>
    <n v="2795"/>
    <n v="28517"/>
    <x v="4"/>
    <n v="593"/>
    <n v="110.21"/>
    <n v="2.1"/>
    <n v="5.4"/>
    <s v="Yes"/>
    <n v="27"/>
    <n v="0"/>
    <n v="27"/>
    <x v="0"/>
    <n v="1302560.95"/>
    <x v="2"/>
  </r>
  <r>
    <x v="4117"/>
    <x v="1"/>
    <x v="4"/>
    <n v="4.5"/>
    <n v="75"/>
    <n v="64.930000000000007"/>
    <n v="5280"/>
    <n v="55814"/>
    <x v="3"/>
    <n v="161"/>
    <n v="129.69999999999999"/>
    <n v="8.3000000000000007"/>
    <n v="1.2"/>
    <s v="No"/>
    <n v="54"/>
    <n v="33"/>
    <n v="87"/>
    <x v="1"/>
    <n v="1096906.8600000001"/>
    <x v="2"/>
  </r>
  <r>
    <x v="4118"/>
    <x v="0"/>
    <x v="0"/>
    <n v="4.4000000000000004"/>
    <n v="42"/>
    <n v="67.209999999999994"/>
    <n v="1854"/>
    <n v="21715"/>
    <x v="8"/>
    <n v="274"/>
    <n v="140.66999999999999"/>
    <n v="2.2000000000000002"/>
    <n v="9.6"/>
    <s v="No"/>
    <n v="14"/>
    <n v="31"/>
    <n v="45"/>
    <x v="0"/>
    <n v="635536.78"/>
    <x v="0"/>
  </r>
  <r>
    <x v="4119"/>
    <x v="2"/>
    <x v="4"/>
    <n v="4.8"/>
    <n v="50"/>
    <n v="63.36"/>
    <n v="1429"/>
    <n v="18751"/>
    <x v="13"/>
    <n v="836"/>
    <n v="259.63"/>
    <n v="7.5"/>
    <n v="1.1000000000000001"/>
    <s v="Yes"/>
    <n v="32"/>
    <n v="47"/>
    <n v="79"/>
    <x v="1"/>
    <n v="722850.49"/>
    <x v="0"/>
  </r>
  <r>
    <x v="4120"/>
    <x v="2"/>
    <x v="4"/>
    <n v="4.4000000000000004"/>
    <n v="60"/>
    <n v="62.53"/>
    <n v="2892"/>
    <n v="37331"/>
    <x v="6"/>
    <n v="901"/>
    <n v="102.92"/>
    <n v="7.4"/>
    <n v="5.8"/>
    <s v="No"/>
    <n v="2"/>
    <n v="51"/>
    <n v="53"/>
    <x v="1"/>
    <n v="853564.84"/>
    <x v="0"/>
  </r>
  <r>
    <x v="4121"/>
    <x v="1"/>
    <x v="5"/>
    <n v="5"/>
    <n v="76"/>
    <n v="37.92"/>
    <n v="4970"/>
    <n v="57856"/>
    <x v="2"/>
    <n v="865"/>
    <n v="286.68"/>
    <n v="2.2999999999999998"/>
    <n v="6.7"/>
    <s v="No"/>
    <n v="15"/>
    <n v="38"/>
    <n v="53"/>
    <x v="1"/>
    <n v="667728.04"/>
    <x v="0"/>
  </r>
  <r>
    <x v="4122"/>
    <x v="0"/>
    <x v="4"/>
    <n v="3.7"/>
    <n v="39"/>
    <n v="62.34"/>
    <n v="2654"/>
    <n v="26954"/>
    <x v="17"/>
    <n v="123"/>
    <n v="60.89"/>
    <n v="6.1"/>
    <n v="9.1"/>
    <s v="Yes"/>
    <n v="25"/>
    <n v="11"/>
    <n v="36"/>
    <x v="0"/>
    <n v="557864.88"/>
    <x v="0"/>
  </r>
  <r>
    <x v="4123"/>
    <x v="0"/>
    <x v="4"/>
    <n v="4.7"/>
    <n v="31"/>
    <n v="65.17"/>
    <n v="3221"/>
    <n v="32425"/>
    <x v="7"/>
    <n v="203"/>
    <n v="272.45999999999998"/>
    <n v="5.5"/>
    <n v="7.1"/>
    <s v="Yes"/>
    <n v="28"/>
    <n v="15"/>
    <n v="43"/>
    <x v="0"/>
    <n v="474400.19"/>
    <x v="1"/>
  </r>
  <r>
    <x v="4124"/>
    <x v="1"/>
    <x v="0"/>
    <n v="4.4000000000000004"/>
    <n v="85"/>
    <n v="75.099999999999994"/>
    <n v="2462"/>
    <n v="29240"/>
    <x v="17"/>
    <n v="159"/>
    <n v="162.85"/>
    <n v="6.4"/>
    <n v="8.3000000000000007"/>
    <s v="Yes"/>
    <n v="20"/>
    <n v="2"/>
    <n v="22"/>
    <x v="0"/>
    <n v="1422461.7"/>
    <x v="2"/>
  </r>
  <r>
    <x v="4125"/>
    <x v="2"/>
    <x v="4"/>
    <n v="4.4000000000000004"/>
    <n v="54"/>
    <n v="62.92"/>
    <n v="1709"/>
    <n v="26110"/>
    <x v="3"/>
    <n v="387"/>
    <n v="181.47"/>
    <n v="9.4"/>
    <n v="7.9"/>
    <s v="Yes"/>
    <n v="30"/>
    <n v="50"/>
    <n v="80"/>
    <x v="1"/>
    <n v="771418.52"/>
    <x v="0"/>
  </r>
  <r>
    <x v="4126"/>
    <x v="2"/>
    <x v="1"/>
    <n v="3.7"/>
    <n v="65"/>
    <n v="25.53"/>
    <n v="3302"/>
    <n v="36969"/>
    <x v="7"/>
    <n v="990"/>
    <n v="299.35000000000002"/>
    <n v="1.7"/>
    <n v="2.9"/>
    <s v="Yes"/>
    <n v="42"/>
    <n v="13"/>
    <n v="55"/>
    <x v="1"/>
    <n v="391905.15"/>
    <x v="1"/>
  </r>
  <r>
    <x v="4127"/>
    <x v="2"/>
    <x v="0"/>
    <n v="4.5999999999999996"/>
    <n v="65"/>
    <n v="74.59"/>
    <n v="4047"/>
    <n v="48080"/>
    <x v="4"/>
    <n v="556"/>
    <n v="267.51"/>
    <n v="8.4"/>
    <n v="7.3"/>
    <s v="Yes"/>
    <n v="6"/>
    <n v="25"/>
    <n v="31"/>
    <x v="0"/>
    <n v="1086537.44"/>
    <x v="2"/>
  </r>
  <r>
    <x v="4128"/>
    <x v="1"/>
    <x v="2"/>
    <n v="4.8"/>
    <n v="84"/>
    <n v="52.24"/>
    <n v="7295"/>
    <n v="81785"/>
    <x v="9"/>
    <n v="222"/>
    <n v="276.01"/>
    <n v="8.8000000000000007"/>
    <n v="6.7"/>
    <s v="No"/>
    <n v="6"/>
    <n v="34"/>
    <n v="40"/>
    <x v="0"/>
    <n v="1005322.39"/>
    <x v="2"/>
  </r>
  <r>
    <x v="4129"/>
    <x v="2"/>
    <x v="0"/>
    <n v="3.4"/>
    <n v="58"/>
    <n v="68.41"/>
    <n v="2036"/>
    <n v="26891"/>
    <x v="14"/>
    <n v="832"/>
    <n v="196.38"/>
    <n v="2.1"/>
    <n v="3.2"/>
    <s v="Yes"/>
    <n v="52"/>
    <n v="22"/>
    <n v="74"/>
    <x v="1"/>
    <n v="883718.71"/>
    <x v="0"/>
  </r>
  <r>
    <x v="4130"/>
    <x v="1"/>
    <x v="4"/>
    <n v="4.3"/>
    <n v="70"/>
    <n v="57.06"/>
    <n v="2861"/>
    <n v="34052"/>
    <x v="14"/>
    <n v="195"/>
    <n v="289.08999999999997"/>
    <n v="6.9"/>
    <n v="2.2000000000000002"/>
    <s v="Yes"/>
    <n v="57"/>
    <n v="3"/>
    <n v="60"/>
    <x v="1"/>
    <n v="890087.5"/>
    <x v="0"/>
  </r>
  <r>
    <x v="4131"/>
    <x v="1"/>
    <x v="1"/>
    <n v="3.8"/>
    <n v="78"/>
    <n v="26.28"/>
    <n v="7181"/>
    <n v="73745"/>
    <x v="4"/>
    <n v="848"/>
    <n v="221.95"/>
    <n v="7.3"/>
    <n v="7.8"/>
    <s v="Yes"/>
    <n v="18"/>
    <n v="44"/>
    <n v="62"/>
    <x v="1"/>
    <n v="479249.07"/>
    <x v="1"/>
  </r>
  <r>
    <x v="4132"/>
    <x v="0"/>
    <x v="0"/>
    <n v="5"/>
    <n v="40"/>
    <n v="65.55"/>
    <n v="1694"/>
    <n v="22818"/>
    <x v="16"/>
    <n v="448"/>
    <n v="254.83"/>
    <n v="5.9"/>
    <n v="9.6999999999999993"/>
    <s v="No"/>
    <n v="26"/>
    <n v="25"/>
    <n v="51"/>
    <x v="1"/>
    <n v="596938.94999999995"/>
    <x v="0"/>
  </r>
  <r>
    <x v="4133"/>
    <x v="2"/>
    <x v="1"/>
    <n v="4"/>
    <n v="54"/>
    <n v="33.299999999999997"/>
    <n v="3533"/>
    <n v="41363"/>
    <x v="13"/>
    <n v="151"/>
    <n v="230.23"/>
    <n v="5.5"/>
    <n v="7.6"/>
    <s v="Yes"/>
    <n v="19"/>
    <n v="36"/>
    <n v="55"/>
    <x v="1"/>
    <n v="424856.95"/>
    <x v="1"/>
  </r>
  <r>
    <x v="4134"/>
    <x v="1"/>
    <x v="2"/>
    <n v="3.5"/>
    <n v="75"/>
    <n v="47.59"/>
    <n v="4361"/>
    <n v="46434"/>
    <x v="5"/>
    <n v="576"/>
    <n v="245.23"/>
    <n v="3.9"/>
    <n v="7.7"/>
    <s v="Yes"/>
    <n v="30"/>
    <n v="52"/>
    <n v="82"/>
    <x v="1"/>
    <n v="812383.33"/>
    <x v="0"/>
  </r>
  <r>
    <x v="4135"/>
    <x v="2"/>
    <x v="3"/>
    <n v="3.8"/>
    <n v="57"/>
    <n v="30.27"/>
    <n v="1893"/>
    <n v="22801"/>
    <x v="18"/>
    <n v="298"/>
    <n v="209.49"/>
    <n v="7.2"/>
    <n v="2.5"/>
    <s v="Yes"/>
    <n v="1"/>
    <n v="48"/>
    <n v="49"/>
    <x v="0"/>
    <n v="400769.19"/>
    <x v="1"/>
  </r>
  <r>
    <x v="4136"/>
    <x v="2"/>
    <x v="2"/>
    <n v="4.3"/>
    <n v="64"/>
    <n v="49.37"/>
    <n v="2931"/>
    <n v="34552"/>
    <x v="11"/>
    <n v="626"/>
    <n v="231.6"/>
    <n v="3.6"/>
    <n v="3.2"/>
    <s v="Yes"/>
    <n v="20"/>
    <n v="63"/>
    <n v="83"/>
    <x v="1"/>
    <n v="723843.73"/>
    <x v="0"/>
  </r>
  <r>
    <x v="4137"/>
    <x v="0"/>
    <x v="3"/>
    <n v="3.2"/>
    <n v="45"/>
    <n v="35.31"/>
    <n v="2314"/>
    <n v="25319"/>
    <x v="11"/>
    <n v="534"/>
    <n v="158.97999999999999"/>
    <n v="5.0999999999999996"/>
    <n v="6.3"/>
    <s v="No"/>
    <n v="40"/>
    <n v="25"/>
    <n v="65"/>
    <x v="1"/>
    <n v="378780.15"/>
    <x v="1"/>
  </r>
  <r>
    <x v="4138"/>
    <x v="2"/>
    <x v="5"/>
    <n v="4.2"/>
    <n v="67"/>
    <n v="36.86"/>
    <n v="3516"/>
    <n v="43828"/>
    <x v="11"/>
    <n v="410"/>
    <n v="226.72"/>
    <n v="8.6999999999999993"/>
    <n v="1.3"/>
    <s v="Yes"/>
    <n v="58"/>
    <n v="28"/>
    <n v="86"/>
    <x v="1"/>
    <n v="574302.14"/>
    <x v="0"/>
  </r>
  <r>
    <x v="4139"/>
    <x v="0"/>
    <x v="3"/>
    <n v="4.9000000000000004"/>
    <n v="41"/>
    <n v="30.48"/>
    <n v="1161"/>
    <n v="13021"/>
    <x v="8"/>
    <n v="223"/>
    <n v="119.2"/>
    <n v="1.8"/>
    <n v="7"/>
    <s v="Yes"/>
    <n v="30"/>
    <n v="31"/>
    <n v="61"/>
    <x v="1"/>
    <n v="286777.75"/>
    <x v="1"/>
  </r>
  <r>
    <x v="4140"/>
    <x v="1"/>
    <x v="5"/>
    <n v="4.7"/>
    <n v="73"/>
    <n v="37.08"/>
    <n v="2328"/>
    <n v="27880"/>
    <x v="10"/>
    <n v="892"/>
    <n v="208.74"/>
    <n v="5.8"/>
    <n v="2.2999999999999998"/>
    <s v="Yes"/>
    <n v="55"/>
    <n v="60"/>
    <n v="115"/>
    <x v="2"/>
    <n v="609782.16"/>
    <x v="0"/>
  </r>
  <r>
    <x v="4141"/>
    <x v="2"/>
    <x v="0"/>
    <n v="3.1"/>
    <n v="65"/>
    <n v="72.47"/>
    <n v="2440"/>
    <n v="27159"/>
    <x v="17"/>
    <n v="407"/>
    <n v="180.94"/>
    <n v="5.4"/>
    <n v="4.7"/>
    <s v="Yes"/>
    <n v="35"/>
    <n v="13"/>
    <n v="48"/>
    <x v="0"/>
    <n v="1055970.96"/>
    <x v="2"/>
  </r>
  <r>
    <x v="4142"/>
    <x v="1"/>
    <x v="5"/>
    <n v="5"/>
    <n v="80"/>
    <n v="35.9"/>
    <n v="6096"/>
    <n v="63922"/>
    <x v="4"/>
    <n v="961"/>
    <n v="274.63"/>
    <n v="4.4000000000000004"/>
    <n v="3.9"/>
    <s v="No"/>
    <n v="29"/>
    <n v="52"/>
    <n v="81"/>
    <x v="1"/>
    <n v="655288"/>
    <x v="0"/>
  </r>
  <r>
    <x v="4143"/>
    <x v="2"/>
    <x v="1"/>
    <n v="4.4000000000000004"/>
    <n v="56"/>
    <n v="31.11"/>
    <n v="3429"/>
    <n v="42776"/>
    <x v="17"/>
    <n v="488"/>
    <n v="218.31"/>
    <n v="6.4"/>
    <n v="2"/>
    <s v="Yes"/>
    <n v="50"/>
    <n v="4"/>
    <n v="54"/>
    <x v="1"/>
    <n v="405671.28"/>
    <x v="1"/>
  </r>
  <r>
    <x v="4144"/>
    <x v="1"/>
    <x v="5"/>
    <n v="3.3"/>
    <n v="84"/>
    <n v="36.61"/>
    <n v="3310"/>
    <n v="40445"/>
    <x v="17"/>
    <n v="79"/>
    <n v="199.16"/>
    <n v="1.1000000000000001"/>
    <n v="6.2"/>
    <s v="No"/>
    <n v="22"/>
    <n v="29"/>
    <n v="51"/>
    <x v="1"/>
    <n v="696139.92"/>
    <x v="0"/>
  </r>
  <r>
    <x v="4145"/>
    <x v="2"/>
    <x v="1"/>
    <n v="3"/>
    <n v="66"/>
    <n v="27.15"/>
    <n v="2153"/>
    <n v="21940"/>
    <x v="5"/>
    <n v="526"/>
    <n v="128.27000000000001"/>
    <n v="5.4"/>
    <n v="4.3"/>
    <s v="No"/>
    <n v="38"/>
    <n v="21"/>
    <n v="59"/>
    <x v="1"/>
    <n v="415256.45"/>
    <x v="1"/>
  </r>
  <r>
    <x v="4146"/>
    <x v="2"/>
    <x v="3"/>
    <n v="3.3"/>
    <n v="64"/>
    <n v="34.32"/>
    <n v="3178"/>
    <n v="30259"/>
    <x v="17"/>
    <n v="602"/>
    <n v="265.7"/>
    <n v="5.4"/>
    <n v="1.4"/>
    <s v="Yes"/>
    <n v="8"/>
    <n v="31"/>
    <n v="39"/>
    <x v="0"/>
    <n v="503251.55"/>
    <x v="0"/>
  </r>
  <r>
    <x v="4147"/>
    <x v="2"/>
    <x v="3"/>
    <n v="4.7"/>
    <n v="59"/>
    <n v="31.11"/>
    <n v="2524"/>
    <n v="25528"/>
    <x v="5"/>
    <n v="116"/>
    <n v="63.54"/>
    <n v="5.6"/>
    <n v="5"/>
    <s v="Yes"/>
    <n v="19"/>
    <n v="16"/>
    <n v="35"/>
    <x v="0"/>
    <n v="424655.56"/>
    <x v="1"/>
  </r>
  <r>
    <x v="4148"/>
    <x v="2"/>
    <x v="3"/>
    <n v="3"/>
    <n v="53"/>
    <n v="31.91"/>
    <n v="1195"/>
    <n v="11995"/>
    <x v="12"/>
    <n v="537"/>
    <n v="274.94"/>
    <n v="2.9"/>
    <n v="6.3"/>
    <s v="Yes"/>
    <n v="34"/>
    <n v="29"/>
    <n v="63"/>
    <x v="1"/>
    <n v="386455.95"/>
    <x v="1"/>
  </r>
  <r>
    <x v="4149"/>
    <x v="2"/>
    <x v="5"/>
    <n v="3.5"/>
    <n v="66"/>
    <n v="38.840000000000003"/>
    <n v="3146"/>
    <n v="35814"/>
    <x v="17"/>
    <n v="834"/>
    <n v="213.24"/>
    <n v="2.9"/>
    <n v="2.2000000000000002"/>
    <s v="No"/>
    <n v="36"/>
    <n v="5"/>
    <n v="41"/>
    <x v="0"/>
    <n v="583713.5"/>
    <x v="0"/>
  </r>
  <r>
    <x v="4150"/>
    <x v="2"/>
    <x v="3"/>
    <n v="4.5"/>
    <n v="53"/>
    <n v="33.630000000000003"/>
    <n v="3374"/>
    <n v="36465"/>
    <x v="1"/>
    <n v="587"/>
    <n v="97.37"/>
    <n v="6.8"/>
    <n v="6.3"/>
    <s v="No"/>
    <n v="44"/>
    <n v="4"/>
    <n v="48"/>
    <x v="0"/>
    <n v="414565.9"/>
    <x v="1"/>
  </r>
  <r>
    <x v="4151"/>
    <x v="2"/>
    <x v="5"/>
    <n v="4.2"/>
    <n v="60"/>
    <n v="43.24"/>
    <n v="1066"/>
    <n v="18616"/>
    <x v="5"/>
    <n v="167"/>
    <n v="275.75"/>
    <n v="1.8"/>
    <n v="3.7"/>
    <s v="Yes"/>
    <n v="44"/>
    <n v="40"/>
    <n v="84"/>
    <x v="1"/>
    <n v="588419.56000000006"/>
    <x v="0"/>
  </r>
  <r>
    <x v="4152"/>
    <x v="2"/>
    <x v="5"/>
    <n v="4.5999999999999996"/>
    <n v="53"/>
    <n v="35.82"/>
    <n v="4445"/>
    <n v="48814"/>
    <x v="9"/>
    <n v="890"/>
    <n v="131.59"/>
    <n v="3.8"/>
    <n v="3.3"/>
    <s v="Yes"/>
    <n v="1"/>
    <n v="35"/>
    <n v="36"/>
    <x v="0"/>
    <n v="450490.46"/>
    <x v="1"/>
  </r>
  <r>
    <x v="4153"/>
    <x v="2"/>
    <x v="4"/>
    <n v="4.5"/>
    <n v="61"/>
    <n v="64.459999999999994"/>
    <n v="3550"/>
    <n v="42087"/>
    <x v="16"/>
    <n v="770"/>
    <n v="92.07"/>
    <n v="8.5"/>
    <n v="8.1999999999999993"/>
    <s v="Yes"/>
    <n v="58"/>
    <n v="21"/>
    <n v="79"/>
    <x v="1"/>
    <n v="890532.83"/>
    <x v="0"/>
  </r>
  <r>
    <x v="4154"/>
    <x v="1"/>
    <x v="4"/>
    <n v="3.1"/>
    <n v="79"/>
    <n v="63.98"/>
    <n v="5308"/>
    <n v="55233"/>
    <x v="18"/>
    <n v="406"/>
    <n v="129.79"/>
    <n v="1.9"/>
    <n v="5.2"/>
    <s v="No"/>
    <n v="68"/>
    <n v="46"/>
    <n v="114"/>
    <x v="2"/>
    <n v="1141297.3500000001"/>
    <x v="2"/>
  </r>
  <r>
    <x v="4155"/>
    <x v="0"/>
    <x v="5"/>
    <n v="4.8"/>
    <n v="43"/>
    <n v="43.43"/>
    <n v="4222"/>
    <n v="46484"/>
    <x v="12"/>
    <n v="297"/>
    <n v="290.27"/>
    <n v="5.2"/>
    <n v="4.4000000000000004"/>
    <s v="No"/>
    <n v="13"/>
    <n v="22"/>
    <n v="35"/>
    <x v="0"/>
    <n v="430551.56"/>
    <x v="1"/>
  </r>
  <r>
    <x v="4156"/>
    <x v="2"/>
    <x v="1"/>
    <n v="3.5"/>
    <n v="67"/>
    <n v="28.4"/>
    <n v="836"/>
    <n v="9566"/>
    <x v="18"/>
    <n v="144"/>
    <n v="238.19"/>
    <n v="7"/>
    <n v="8.3000000000000007"/>
    <s v="No"/>
    <n v="50"/>
    <n v="52"/>
    <n v="102"/>
    <x v="2"/>
    <n v="441280.3"/>
    <x v="1"/>
  </r>
  <r>
    <x v="4157"/>
    <x v="0"/>
    <x v="0"/>
    <n v="4.0999999999999996"/>
    <n v="35"/>
    <n v="74.05"/>
    <n v="4070"/>
    <n v="46966"/>
    <x v="4"/>
    <n v="363"/>
    <n v="279.2"/>
    <n v="2.2999999999999998"/>
    <n v="9.1999999999999993"/>
    <s v="No"/>
    <n v="9"/>
    <n v="15"/>
    <n v="24"/>
    <x v="0"/>
    <n v="589299.75"/>
    <x v="0"/>
  </r>
  <r>
    <x v="4158"/>
    <x v="2"/>
    <x v="2"/>
    <n v="4.3"/>
    <n v="54"/>
    <n v="47.01"/>
    <n v="2840"/>
    <n v="32938"/>
    <x v="0"/>
    <n v="656"/>
    <n v="124.72"/>
    <n v="3.8"/>
    <n v="3.8"/>
    <s v="No"/>
    <n v="48"/>
    <n v="13"/>
    <n v="61"/>
    <x v="1"/>
    <n v="582826.77"/>
    <x v="0"/>
  </r>
  <r>
    <x v="4159"/>
    <x v="2"/>
    <x v="4"/>
    <n v="3.3"/>
    <n v="51"/>
    <n v="56.37"/>
    <n v="711"/>
    <n v="9336"/>
    <x v="11"/>
    <n v="508"/>
    <n v="70.61"/>
    <n v="6"/>
    <n v="1.5"/>
    <s v="No"/>
    <n v="31"/>
    <n v="21"/>
    <n v="52"/>
    <x v="1"/>
    <n v="655827.06999999995"/>
    <x v="0"/>
  </r>
  <r>
    <x v="4160"/>
    <x v="1"/>
    <x v="5"/>
    <n v="5"/>
    <n v="82"/>
    <n v="35.49"/>
    <n v="5946"/>
    <n v="61100"/>
    <x v="3"/>
    <n v="151"/>
    <n v="190.69"/>
    <n v="3.9"/>
    <n v="5.9"/>
    <s v="Yes"/>
    <n v="45"/>
    <n v="67"/>
    <n v="112"/>
    <x v="2"/>
    <n v="667480.30000000005"/>
    <x v="0"/>
  </r>
  <r>
    <x v="4161"/>
    <x v="1"/>
    <x v="2"/>
    <n v="4"/>
    <n v="83"/>
    <n v="55.33"/>
    <n v="2497"/>
    <n v="25620"/>
    <x v="11"/>
    <n v="775"/>
    <n v="170.75"/>
    <n v="2"/>
    <n v="7.4"/>
    <s v="Yes"/>
    <n v="58"/>
    <n v="80"/>
    <n v="138"/>
    <x v="2"/>
    <n v="1041645.45"/>
    <x v="2"/>
  </r>
  <r>
    <x v="4162"/>
    <x v="0"/>
    <x v="4"/>
    <n v="3.1"/>
    <n v="32"/>
    <n v="58.39"/>
    <n v="2617"/>
    <n v="32964"/>
    <x v="9"/>
    <n v="180"/>
    <n v="230.15"/>
    <n v="3.1"/>
    <n v="6.3"/>
    <s v="No"/>
    <n v="0"/>
    <n v="2"/>
    <n v="2"/>
    <x v="0"/>
    <n v="438947.6"/>
    <x v="1"/>
  </r>
  <r>
    <x v="4163"/>
    <x v="1"/>
    <x v="0"/>
    <n v="4.9000000000000004"/>
    <n v="80"/>
    <n v="75.09"/>
    <n v="2729"/>
    <n v="35443"/>
    <x v="9"/>
    <n v="425"/>
    <n v="185.67"/>
    <n v="2"/>
    <n v="7.2"/>
    <s v="No"/>
    <n v="53"/>
    <n v="66"/>
    <n v="119"/>
    <x v="2"/>
    <n v="1354828.16"/>
    <x v="2"/>
  </r>
  <r>
    <x v="4164"/>
    <x v="1"/>
    <x v="1"/>
    <n v="4.2"/>
    <n v="73"/>
    <n v="28"/>
    <n v="4083"/>
    <n v="45796"/>
    <x v="1"/>
    <n v="943"/>
    <n v="149.12"/>
    <n v="9.9"/>
    <n v="6.8"/>
    <s v="No"/>
    <n v="57"/>
    <n v="72"/>
    <n v="129"/>
    <x v="2"/>
    <n v="477898.3"/>
    <x v="1"/>
  </r>
  <r>
    <x v="4165"/>
    <x v="0"/>
    <x v="5"/>
    <n v="4.4000000000000004"/>
    <n v="42"/>
    <n v="44.98"/>
    <n v="4330"/>
    <n v="48315"/>
    <x v="1"/>
    <n v="930"/>
    <n v="51.17"/>
    <n v="3.1"/>
    <n v="9.6"/>
    <s v="No"/>
    <n v="38"/>
    <n v="37"/>
    <n v="75"/>
    <x v="1"/>
    <n v="442220.29"/>
    <x v="1"/>
  </r>
  <r>
    <x v="4166"/>
    <x v="1"/>
    <x v="0"/>
    <n v="4.0999999999999996"/>
    <n v="77"/>
    <n v="74.94"/>
    <n v="2006"/>
    <n v="24889"/>
    <x v="13"/>
    <n v="461"/>
    <n v="166.94"/>
    <n v="5.8"/>
    <n v="8.8000000000000007"/>
    <s v="No"/>
    <n v="73"/>
    <n v="6"/>
    <n v="79"/>
    <x v="1"/>
    <n v="1297108.93"/>
    <x v="2"/>
  </r>
  <r>
    <x v="4167"/>
    <x v="2"/>
    <x v="4"/>
    <n v="4.7"/>
    <n v="57"/>
    <n v="65.16"/>
    <n v="1055"/>
    <n v="13536"/>
    <x v="16"/>
    <n v="529"/>
    <n v="80.16"/>
    <n v="4.9000000000000004"/>
    <n v="2.2000000000000002"/>
    <s v="No"/>
    <n v="56"/>
    <n v="12"/>
    <n v="68"/>
    <x v="1"/>
    <n v="831690.46"/>
    <x v="0"/>
  </r>
  <r>
    <x v="4168"/>
    <x v="0"/>
    <x v="5"/>
    <n v="3.1"/>
    <n v="42"/>
    <n v="40.46"/>
    <n v="1632"/>
    <n v="16112"/>
    <x v="12"/>
    <n v="693"/>
    <n v="280.5"/>
    <n v="6.1"/>
    <n v="5.0999999999999996"/>
    <s v="Yes"/>
    <n v="33"/>
    <n v="31"/>
    <n v="64"/>
    <x v="1"/>
    <n v="390980.12"/>
    <x v="1"/>
  </r>
  <r>
    <x v="4169"/>
    <x v="0"/>
    <x v="2"/>
    <n v="3.5"/>
    <n v="39"/>
    <n v="54.53"/>
    <n v="2606"/>
    <n v="31834"/>
    <x v="7"/>
    <n v="985"/>
    <n v="280.43"/>
    <n v="5.5"/>
    <n v="5.0999999999999996"/>
    <s v="No"/>
    <n v="4"/>
    <n v="1"/>
    <n v="5"/>
    <x v="0"/>
    <n v="494784.08"/>
    <x v="1"/>
  </r>
  <r>
    <x v="4170"/>
    <x v="2"/>
    <x v="3"/>
    <n v="3.9"/>
    <n v="62"/>
    <n v="40.46"/>
    <n v="2013"/>
    <n v="19386"/>
    <x v="1"/>
    <n v="151"/>
    <n v="250.91"/>
    <n v="7.5"/>
    <n v="5.0999999999999996"/>
    <s v="Yes"/>
    <n v="14"/>
    <n v="43"/>
    <n v="57"/>
    <x v="1"/>
    <n v="570262.9"/>
    <x v="0"/>
  </r>
  <r>
    <x v="4171"/>
    <x v="1"/>
    <x v="1"/>
    <n v="3.2"/>
    <n v="82"/>
    <n v="28.57"/>
    <n v="1509"/>
    <n v="13885"/>
    <x v="15"/>
    <n v="106"/>
    <n v="89.47"/>
    <n v="8.9"/>
    <n v="9.4"/>
    <s v="No"/>
    <n v="23"/>
    <n v="36"/>
    <n v="59"/>
    <x v="1"/>
    <n v="530065.43999999994"/>
    <x v="0"/>
  </r>
  <r>
    <x v="4172"/>
    <x v="0"/>
    <x v="4"/>
    <n v="4.4000000000000004"/>
    <n v="46"/>
    <n v="59.61"/>
    <n v="2892"/>
    <n v="29944"/>
    <x v="17"/>
    <n v="242"/>
    <n v="86.86"/>
    <n v="3.6"/>
    <n v="3.9"/>
    <s v="Yes"/>
    <n v="22"/>
    <n v="45"/>
    <n v="67"/>
    <x v="1"/>
    <n v="624574.21"/>
    <x v="0"/>
  </r>
  <r>
    <x v="4173"/>
    <x v="0"/>
    <x v="1"/>
    <n v="3.8"/>
    <n v="35"/>
    <n v="32.909999999999997"/>
    <n v="2101"/>
    <n v="29131"/>
    <x v="17"/>
    <n v="480"/>
    <n v="190.83"/>
    <n v="2.7"/>
    <n v="6.5"/>
    <s v="Yes"/>
    <n v="0"/>
    <n v="12"/>
    <n v="12"/>
    <x v="0"/>
    <n v="272818.12"/>
    <x v="1"/>
  </r>
  <r>
    <x v="4174"/>
    <x v="2"/>
    <x v="5"/>
    <n v="3.5"/>
    <n v="51"/>
    <n v="38.299999999999997"/>
    <n v="1263"/>
    <n v="19158"/>
    <x v="9"/>
    <n v="816"/>
    <n v="231.87"/>
    <n v="9.9"/>
    <n v="9.1"/>
    <s v="No"/>
    <n v="13"/>
    <n v="28"/>
    <n v="41"/>
    <x v="0"/>
    <n v="462327.4"/>
    <x v="1"/>
  </r>
  <r>
    <x v="4175"/>
    <x v="2"/>
    <x v="3"/>
    <n v="3"/>
    <n v="66"/>
    <n v="38.29"/>
    <n v="1667"/>
    <n v="19636"/>
    <x v="10"/>
    <n v="513"/>
    <n v="276.13"/>
    <n v="8.8000000000000007"/>
    <n v="1.5"/>
    <s v="No"/>
    <n v="10"/>
    <n v="49"/>
    <n v="59"/>
    <x v="1"/>
    <n v="567361.06999999995"/>
    <x v="0"/>
  </r>
  <r>
    <x v="4176"/>
    <x v="1"/>
    <x v="0"/>
    <n v="4.4000000000000004"/>
    <n v="81"/>
    <n v="65.81"/>
    <n v="6731"/>
    <n v="70663"/>
    <x v="3"/>
    <n v="211"/>
    <n v="273.51"/>
    <n v="4.3"/>
    <n v="8.9"/>
    <s v="No"/>
    <n v="72"/>
    <n v="19"/>
    <n v="91"/>
    <x v="1"/>
    <n v="1203043.95"/>
    <x v="2"/>
  </r>
  <r>
    <x v="4177"/>
    <x v="0"/>
    <x v="1"/>
    <n v="4.7"/>
    <n v="35"/>
    <n v="30.76"/>
    <n v="3506"/>
    <n v="42075"/>
    <x v="14"/>
    <n v="990"/>
    <n v="88.83"/>
    <n v="9.1"/>
    <n v="7.9"/>
    <s v="No"/>
    <n v="20"/>
    <n v="10"/>
    <n v="30"/>
    <x v="0"/>
    <n v="255540.95"/>
    <x v="1"/>
  </r>
  <r>
    <x v="4178"/>
    <x v="1"/>
    <x v="2"/>
    <n v="3.8"/>
    <n v="74"/>
    <n v="46.35"/>
    <n v="6073"/>
    <n v="67590"/>
    <x v="17"/>
    <n v="81"/>
    <n v="298.87"/>
    <n v="7"/>
    <n v="2.9"/>
    <s v="No"/>
    <n v="70"/>
    <n v="49"/>
    <n v="119"/>
    <x v="2"/>
    <n v="784264.75"/>
    <x v="0"/>
  </r>
  <r>
    <x v="4179"/>
    <x v="1"/>
    <x v="4"/>
    <n v="4.0999999999999996"/>
    <n v="74"/>
    <n v="58.23"/>
    <n v="5546"/>
    <n v="60790"/>
    <x v="2"/>
    <n v="221"/>
    <n v="89.2"/>
    <n v="4.9000000000000004"/>
    <n v="3.9"/>
    <s v="Yes"/>
    <n v="70"/>
    <n v="40"/>
    <n v="110"/>
    <x v="2"/>
    <n v="984281.18"/>
    <x v="0"/>
  </r>
  <r>
    <x v="4180"/>
    <x v="2"/>
    <x v="2"/>
    <n v="3.5"/>
    <n v="58"/>
    <n v="47.84"/>
    <n v="2276"/>
    <n v="23830"/>
    <x v="14"/>
    <n v="146"/>
    <n v="260.02999999999997"/>
    <n v="8.9"/>
    <n v="3.8"/>
    <s v="Yes"/>
    <n v="55"/>
    <n v="54"/>
    <n v="109"/>
    <x v="2"/>
    <n v="625125.74"/>
    <x v="0"/>
  </r>
  <r>
    <x v="4181"/>
    <x v="0"/>
    <x v="1"/>
    <n v="4.2"/>
    <n v="32"/>
    <n v="34.229999999999997"/>
    <n v="3972"/>
    <n v="39012"/>
    <x v="18"/>
    <n v="188"/>
    <n v="196.74"/>
    <n v="7.1"/>
    <n v="3"/>
    <s v="Yes"/>
    <n v="26"/>
    <n v="8"/>
    <n v="34"/>
    <x v="0"/>
    <n v="266382.26"/>
    <x v="1"/>
  </r>
  <r>
    <x v="4182"/>
    <x v="0"/>
    <x v="3"/>
    <n v="3"/>
    <n v="49"/>
    <n v="32.130000000000003"/>
    <n v="685"/>
    <n v="9749"/>
    <x v="4"/>
    <n v="341"/>
    <n v="219.57"/>
    <n v="8.4"/>
    <n v="6.7"/>
    <s v="No"/>
    <n v="28"/>
    <n v="3"/>
    <n v="31"/>
    <x v="0"/>
    <n v="360530.01"/>
    <x v="1"/>
  </r>
  <r>
    <x v="4183"/>
    <x v="0"/>
    <x v="0"/>
    <n v="4"/>
    <n v="34"/>
    <n v="73.89"/>
    <n v="2587"/>
    <n v="33940"/>
    <x v="5"/>
    <n v="190"/>
    <n v="200.99"/>
    <n v="4.8"/>
    <n v="9.8000000000000007"/>
    <s v="Yes"/>
    <n v="10"/>
    <n v="14"/>
    <n v="24"/>
    <x v="0"/>
    <n v="576215.80000000005"/>
    <x v="0"/>
  </r>
  <r>
    <x v="4184"/>
    <x v="2"/>
    <x v="0"/>
    <n v="4.3"/>
    <n v="56"/>
    <n v="73.73"/>
    <n v="3921"/>
    <n v="43213"/>
    <x v="6"/>
    <n v="362"/>
    <n v="267.42"/>
    <n v="8.1999999999999993"/>
    <n v="2.5"/>
    <s v="No"/>
    <n v="4"/>
    <n v="35"/>
    <n v="39"/>
    <x v="0"/>
    <n v="935216.34"/>
    <x v="0"/>
  </r>
  <r>
    <x v="4185"/>
    <x v="2"/>
    <x v="2"/>
    <n v="4.8"/>
    <n v="61"/>
    <n v="50.49"/>
    <n v="3042"/>
    <n v="37961"/>
    <x v="13"/>
    <n v="714"/>
    <n v="209.27"/>
    <n v="4.3"/>
    <n v="3.1"/>
    <s v="No"/>
    <n v="42"/>
    <n v="30"/>
    <n v="72"/>
    <x v="1"/>
    <n v="704720.24"/>
    <x v="0"/>
  </r>
  <r>
    <x v="4186"/>
    <x v="2"/>
    <x v="5"/>
    <n v="3.8"/>
    <n v="56"/>
    <n v="37.57"/>
    <n v="3360"/>
    <n v="34296"/>
    <x v="10"/>
    <n v="247"/>
    <n v="262.17"/>
    <n v="7.6"/>
    <n v="3.6"/>
    <s v="Yes"/>
    <n v="11"/>
    <n v="1"/>
    <n v="12"/>
    <x v="0"/>
    <n v="476058.12"/>
    <x v="1"/>
  </r>
  <r>
    <x v="4187"/>
    <x v="2"/>
    <x v="5"/>
    <n v="4.5"/>
    <n v="59"/>
    <n v="37.5"/>
    <n v="1911"/>
    <n v="27784"/>
    <x v="8"/>
    <n v="470"/>
    <n v="88.59"/>
    <n v="4.9000000000000004"/>
    <n v="9.4"/>
    <s v="Yes"/>
    <n v="26"/>
    <n v="11"/>
    <n v="37"/>
    <x v="0"/>
    <n v="502270.7"/>
    <x v="0"/>
  </r>
  <r>
    <x v="4188"/>
    <x v="2"/>
    <x v="3"/>
    <n v="4.2"/>
    <n v="57"/>
    <n v="35.11"/>
    <n v="1078"/>
    <n v="12944"/>
    <x v="9"/>
    <n v="907"/>
    <n v="266.68"/>
    <n v="4.5999999999999996"/>
    <n v="6.6"/>
    <s v="Yes"/>
    <n v="51"/>
    <n v="20"/>
    <n v="71"/>
    <x v="1"/>
    <n v="469449.14"/>
    <x v="1"/>
  </r>
  <r>
    <x v="4189"/>
    <x v="0"/>
    <x v="0"/>
    <n v="4.9000000000000004"/>
    <n v="46"/>
    <n v="65.099999999999994"/>
    <n v="3916"/>
    <n v="48362"/>
    <x v="0"/>
    <n v="181"/>
    <n v="298.24"/>
    <n v="8.1999999999999993"/>
    <n v="2.9"/>
    <s v="Yes"/>
    <n v="0"/>
    <n v="29"/>
    <n v="29"/>
    <x v="0"/>
    <n v="684909.4"/>
    <x v="0"/>
  </r>
  <r>
    <x v="4190"/>
    <x v="1"/>
    <x v="2"/>
    <n v="3.8"/>
    <n v="74"/>
    <n v="50.84"/>
    <n v="6589"/>
    <n v="71044"/>
    <x v="9"/>
    <n v="414"/>
    <n v="215.38"/>
    <n v="2.1"/>
    <n v="8.1999999999999993"/>
    <s v="Yes"/>
    <n v="7"/>
    <n v="43"/>
    <n v="50"/>
    <x v="0"/>
    <n v="864868.74"/>
    <x v="0"/>
  </r>
  <r>
    <x v="4191"/>
    <x v="0"/>
    <x v="2"/>
    <n v="3.6"/>
    <n v="44"/>
    <n v="55.48"/>
    <n v="996"/>
    <n v="16628"/>
    <x v="0"/>
    <n v="587"/>
    <n v="294.08999999999997"/>
    <n v="9.4"/>
    <n v="9.3000000000000007"/>
    <s v="No"/>
    <n v="32"/>
    <n v="22"/>
    <n v="54"/>
    <x v="1"/>
    <n v="563450.6"/>
    <x v="0"/>
  </r>
  <r>
    <x v="4192"/>
    <x v="1"/>
    <x v="2"/>
    <n v="4.8"/>
    <n v="78"/>
    <n v="46.7"/>
    <n v="3435"/>
    <n v="42724"/>
    <x v="18"/>
    <n v="515"/>
    <n v="104.97"/>
    <n v="5.6"/>
    <n v="4.5999999999999996"/>
    <s v="No"/>
    <n v="41"/>
    <n v="74"/>
    <n v="115"/>
    <x v="2"/>
    <n v="828518.6"/>
    <x v="0"/>
  </r>
  <r>
    <x v="4193"/>
    <x v="2"/>
    <x v="1"/>
    <n v="3.1"/>
    <n v="60"/>
    <n v="31.31"/>
    <n v="3021"/>
    <n v="38049"/>
    <x v="10"/>
    <n v="318"/>
    <n v="257.32"/>
    <n v="6.7"/>
    <n v="2.6"/>
    <s v="Yes"/>
    <n v="1"/>
    <n v="35"/>
    <n v="36"/>
    <x v="0"/>
    <n v="426260.51"/>
    <x v="1"/>
  </r>
  <r>
    <x v="4194"/>
    <x v="1"/>
    <x v="3"/>
    <n v="3.3"/>
    <n v="82"/>
    <n v="40.58"/>
    <n v="3264"/>
    <n v="33858"/>
    <x v="4"/>
    <n v="121"/>
    <n v="92.26"/>
    <n v="4.5999999999999996"/>
    <n v="3.8"/>
    <s v="No"/>
    <n v="67"/>
    <n v="24"/>
    <n v="91"/>
    <x v="1"/>
    <n v="748459.32"/>
    <x v="0"/>
  </r>
  <r>
    <x v="4195"/>
    <x v="0"/>
    <x v="5"/>
    <n v="3.2"/>
    <n v="47"/>
    <n v="44.47"/>
    <n v="759"/>
    <n v="13110"/>
    <x v="2"/>
    <n v="996"/>
    <n v="178.99"/>
    <n v="6.8"/>
    <n v="3"/>
    <s v="Yes"/>
    <n v="34"/>
    <n v="6"/>
    <n v="40"/>
    <x v="0"/>
    <n v="486194.51"/>
    <x v="1"/>
  </r>
  <r>
    <x v="4196"/>
    <x v="0"/>
    <x v="5"/>
    <n v="4.7"/>
    <n v="46"/>
    <n v="44.35"/>
    <n v="3834"/>
    <n v="43164"/>
    <x v="9"/>
    <n v="352"/>
    <n v="216.01"/>
    <n v="7.4"/>
    <n v="2.8"/>
    <s v="No"/>
    <n v="21"/>
    <n v="7"/>
    <n v="28"/>
    <x v="0"/>
    <n v="480736.9"/>
    <x v="1"/>
  </r>
  <r>
    <x v="4197"/>
    <x v="1"/>
    <x v="1"/>
    <n v="3"/>
    <n v="78"/>
    <n v="34.04"/>
    <n v="1574"/>
    <n v="16198"/>
    <x v="15"/>
    <n v="430"/>
    <n v="215.07"/>
    <n v="8.8000000000000007"/>
    <n v="2.5"/>
    <s v="Yes"/>
    <n v="38"/>
    <n v="21"/>
    <n v="59"/>
    <x v="1"/>
    <n v="596160.54"/>
    <x v="0"/>
  </r>
  <r>
    <x v="4198"/>
    <x v="2"/>
    <x v="4"/>
    <n v="4.7"/>
    <n v="59"/>
    <n v="58.4"/>
    <n v="1451"/>
    <n v="15316"/>
    <x v="8"/>
    <n v="466"/>
    <n v="217.72"/>
    <n v="8.6999999999999993"/>
    <n v="8.9"/>
    <s v="Yes"/>
    <n v="4"/>
    <n v="35"/>
    <n v="39"/>
    <x v="0"/>
    <n v="773538.3"/>
    <x v="0"/>
  </r>
  <r>
    <x v="4199"/>
    <x v="2"/>
    <x v="1"/>
    <n v="3.9"/>
    <n v="54"/>
    <n v="34.799999999999997"/>
    <n v="3502"/>
    <n v="38956"/>
    <x v="2"/>
    <n v="257"/>
    <n v="130.22999999999999"/>
    <n v="4.2"/>
    <n v="1.8"/>
    <s v="No"/>
    <n v="7"/>
    <n v="37"/>
    <n v="44"/>
    <x v="0"/>
    <n v="441790.8"/>
    <x v="1"/>
  </r>
  <r>
    <x v="4200"/>
    <x v="0"/>
    <x v="3"/>
    <n v="3"/>
    <n v="40"/>
    <n v="40.35"/>
    <n v="1148"/>
    <n v="18102"/>
    <x v="18"/>
    <n v="219"/>
    <n v="293.43"/>
    <n v="6.5"/>
    <n v="4.7"/>
    <s v="Yes"/>
    <n v="34"/>
    <n v="2"/>
    <n v="36"/>
    <x v="0"/>
    <n v="375583.7"/>
    <x v="1"/>
  </r>
  <r>
    <x v="4201"/>
    <x v="1"/>
    <x v="2"/>
    <n v="3.8"/>
    <n v="84"/>
    <n v="50.45"/>
    <n v="3144"/>
    <n v="33783"/>
    <x v="15"/>
    <n v="792"/>
    <n v="51.64"/>
    <n v="8"/>
    <n v="1.1000000000000001"/>
    <s v="No"/>
    <n v="50"/>
    <n v="77"/>
    <n v="127"/>
    <x v="2"/>
    <n v="950024.5"/>
    <x v="0"/>
  </r>
  <r>
    <x v="4202"/>
    <x v="2"/>
    <x v="1"/>
    <n v="3.4"/>
    <n v="51"/>
    <n v="28.9"/>
    <n v="2409"/>
    <n v="28602"/>
    <x v="5"/>
    <n v="945"/>
    <n v="205.25"/>
    <n v="7.9"/>
    <n v="3.6"/>
    <s v="No"/>
    <n v="33"/>
    <n v="26"/>
    <n v="59"/>
    <x v="1"/>
    <n v="348172.79999999999"/>
    <x v="1"/>
  </r>
  <r>
    <x v="4203"/>
    <x v="2"/>
    <x v="2"/>
    <n v="4.2"/>
    <n v="70"/>
    <n v="49.56"/>
    <n v="3975"/>
    <n v="41032"/>
    <x v="6"/>
    <n v="336"/>
    <n v="266.52999999999997"/>
    <n v="9"/>
    <n v="7.4"/>
    <s v="No"/>
    <n v="40"/>
    <n v="6"/>
    <n v="46"/>
    <x v="0"/>
    <n v="792920.66"/>
    <x v="0"/>
  </r>
  <r>
    <x v="4204"/>
    <x v="0"/>
    <x v="3"/>
    <n v="4.4000000000000004"/>
    <n v="49"/>
    <n v="33.68"/>
    <n v="1724"/>
    <n v="20367"/>
    <x v="15"/>
    <n v="217"/>
    <n v="272.77999999999997"/>
    <n v="8.5"/>
    <n v="2.8"/>
    <s v="No"/>
    <n v="19"/>
    <n v="36"/>
    <n v="55"/>
    <x v="1"/>
    <n v="375960.83"/>
    <x v="1"/>
  </r>
  <r>
    <x v="4205"/>
    <x v="2"/>
    <x v="3"/>
    <n v="4"/>
    <n v="63"/>
    <n v="32.340000000000003"/>
    <n v="3996"/>
    <n v="43963"/>
    <x v="4"/>
    <n v="264"/>
    <n v="230.05"/>
    <n v="7.5"/>
    <n v="10"/>
    <s v="No"/>
    <n v="17"/>
    <n v="54"/>
    <n v="71"/>
    <x v="1"/>
    <n v="470961.27"/>
    <x v="1"/>
  </r>
  <r>
    <x v="4206"/>
    <x v="1"/>
    <x v="0"/>
    <n v="3.1"/>
    <n v="74"/>
    <n v="71.8"/>
    <n v="2323"/>
    <n v="24188"/>
    <x v="16"/>
    <n v="165"/>
    <n v="193.7"/>
    <n v="7.7"/>
    <n v="1.4"/>
    <s v="Yes"/>
    <n v="26"/>
    <n v="43"/>
    <n v="69"/>
    <x v="1"/>
    <n v="1185118.8999999999"/>
    <x v="2"/>
  </r>
  <r>
    <x v="4207"/>
    <x v="0"/>
    <x v="2"/>
    <n v="4.3"/>
    <n v="35"/>
    <n v="51.19"/>
    <n v="2720"/>
    <n v="34975"/>
    <x v="11"/>
    <n v="193"/>
    <n v="164.33"/>
    <n v="8.3000000000000007"/>
    <n v="2.2000000000000002"/>
    <s v="No"/>
    <n v="18"/>
    <n v="7"/>
    <n v="25"/>
    <x v="0"/>
    <n v="422115.85"/>
    <x v="1"/>
  </r>
  <r>
    <x v="4208"/>
    <x v="0"/>
    <x v="5"/>
    <n v="4.7"/>
    <n v="44"/>
    <n v="40.090000000000003"/>
    <n v="3508"/>
    <n v="35506"/>
    <x v="9"/>
    <n v="361"/>
    <n v="162.38"/>
    <n v="8.5"/>
    <n v="8.1"/>
    <s v="Yes"/>
    <n v="8"/>
    <n v="39"/>
    <n v="47"/>
    <x v="0"/>
    <n v="423250.77"/>
    <x v="1"/>
  </r>
  <r>
    <x v="4209"/>
    <x v="1"/>
    <x v="1"/>
    <n v="4.4000000000000004"/>
    <n v="73"/>
    <n v="26.05"/>
    <n v="2678"/>
    <n v="27961"/>
    <x v="15"/>
    <n v="379"/>
    <n v="156.27000000000001"/>
    <n v="4.2"/>
    <n v="9.8000000000000007"/>
    <s v="Yes"/>
    <n v="70"/>
    <n v="59"/>
    <n v="129"/>
    <x v="2"/>
    <n v="435994.85"/>
    <x v="1"/>
  </r>
  <r>
    <x v="4210"/>
    <x v="0"/>
    <x v="3"/>
    <n v="4.7"/>
    <n v="39"/>
    <n v="38.770000000000003"/>
    <n v="4664"/>
    <n v="53745"/>
    <x v="14"/>
    <n v="597"/>
    <n v="224.97"/>
    <n v="8"/>
    <n v="9.6"/>
    <s v="Yes"/>
    <n v="15"/>
    <n v="3"/>
    <n v="18"/>
    <x v="0"/>
    <n v="352509.68"/>
    <x v="1"/>
  </r>
  <r>
    <x v="4211"/>
    <x v="2"/>
    <x v="2"/>
    <n v="3.4"/>
    <n v="68"/>
    <n v="46.92"/>
    <n v="2162"/>
    <n v="20356"/>
    <x v="1"/>
    <n v="272"/>
    <n v="232.8"/>
    <n v="9.5"/>
    <n v="8.1999999999999993"/>
    <s v="Yes"/>
    <n v="6"/>
    <n v="1"/>
    <n v="7"/>
    <x v="0"/>
    <n v="720715.88"/>
    <x v="0"/>
  </r>
  <r>
    <x v="4212"/>
    <x v="2"/>
    <x v="4"/>
    <n v="4.8"/>
    <n v="58"/>
    <n v="56.26"/>
    <n v="2222"/>
    <n v="25622"/>
    <x v="4"/>
    <n v="285"/>
    <n v="178.69"/>
    <n v="3.1"/>
    <n v="9.8000000000000007"/>
    <s v="Yes"/>
    <n v="20"/>
    <n v="16"/>
    <n v="36"/>
    <x v="0"/>
    <n v="733273.98"/>
    <x v="0"/>
  </r>
  <r>
    <x v="4213"/>
    <x v="1"/>
    <x v="0"/>
    <n v="3.6"/>
    <n v="90"/>
    <n v="71.849999999999994"/>
    <n v="5856"/>
    <n v="63243"/>
    <x v="15"/>
    <n v="913"/>
    <n v="235.2"/>
    <n v="1.4"/>
    <n v="8.6"/>
    <s v="No"/>
    <n v="44"/>
    <n v="84"/>
    <n v="128"/>
    <x v="2"/>
    <n v="1447132.45"/>
    <x v="2"/>
  </r>
  <r>
    <x v="4214"/>
    <x v="2"/>
    <x v="4"/>
    <n v="3"/>
    <n v="59"/>
    <n v="59.39"/>
    <n v="1426"/>
    <n v="21037"/>
    <x v="11"/>
    <n v="518"/>
    <n v="182.11"/>
    <n v="1.7"/>
    <n v="1.5"/>
    <s v="Yes"/>
    <n v="57"/>
    <n v="35"/>
    <n v="92"/>
    <x v="1"/>
    <n v="795668.92"/>
    <x v="0"/>
  </r>
  <r>
    <x v="4215"/>
    <x v="1"/>
    <x v="3"/>
    <n v="4.7"/>
    <n v="73"/>
    <n v="30.66"/>
    <n v="4990"/>
    <n v="51514"/>
    <x v="0"/>
    <n v="897"/>
    <n v="74.34"/>
    <n v="3"/>
    <n v="8.6"/>
    <s v="Yes"/>
    <n v="26"/>
    <n v="29"/>
    <n v="55"/>
    <x v="1"/>
    <n v="522502.42"/>
    <x v="0"/>
  </r>
  <r>
    <x v="4216"/>
    <x v="1"/>
    <x v="4"/>
    <n v="4.9000000000000004"/>
    <n v="73"/>
    <n v="58.91"/>
    <n v="7554"/>
    <n v="84198"/>
    <x v="0"/>
    <n v="745"/>
    <n v="262.89999999999998"/>
    <n v="9.3000000000000007"/>
    <n v="5.4"/>
    <s v="Yes"/>
    <n v="1"/>
    <n v="47"/>
    <n v="48"/>
    <x v="0"/>
    <n v="982002.75"/>
    <x v="0"/>
  </r>
  <r>
    <x v="4217"/>
    <x v="2"/>
    <x v="4"/>
    <n v="4.3"/>
    <n v="55"/>
    <n v="63.49"/>
    <n v="1051"/>
    <n v="16036"/>
    <x v="8"/>
    <n v="291"/>
    <n v="267.62"/>
    <n v="2.1"/>
    <n v="5.0999999999999996"/>
    <s v="Yes"/>
    <n v="28"/>
    <n v="42"/>
    <n v="70"/>
    <x v="1"/>
    <n v="779741.65"/>
    <x v="0"/>
  </r>
  <r>
    <x v="4218"/>
    <x v="1"/>
    <x v="0"/>
    <n v="3.5"/>
    <n v="77"/>
    <n v="71.77"/>
    <n v="4572"/>
    <n v="49190"/>
    <x v="2"/>
    <n v="353"/>
    <n v="116.62"/>
    <n v="7.7"/>
    <n v="1"/>
    <s v="Yes"/>
    <n v="70"/>
    <n v="1"/>
    <n v="71"/>
    <x v="1"/>
    <n v="1247726.68"/>
    <x v="2"/>
  </r>
  <r>
    <x v="4219"/>
    <x v="2"/>
    <x v="0"/>
    <n v="3.5"/>
    <n v="65"/>
    <n v="68.989999999999995"/>
    <n v="1863"/>
    <n v="23952"/>
    <x v="12"/>
    <n v="542"/>
    <n v="246.61"/>
    <n v="8.8000000000000007"/>
    <n v="6.6"/>
    <s v="No"/>
    <n v="12"/>
    <n v="26"/>
    <n v="38"/>
    <x v="0"/>
    <n v="1003470.37"/>
    <x v="2"/>
  </r>
  <r>
    <x v="4220"/>
    <x v="0"/>
    <x v="0"/>
    <n v="3.9"/>
    <n v="37"/>
    <n v="67.11"/>
    <n v="3206"/>
    <n v="32611"/>
    <x v="10"/>
    <n v="769"/>
    <n v="177.79"/>
    <n v="8.9"/>
    <n v="7"/>
    <s v="Yes"/>
    <n v="14"/>
    <n v="20"/>
    <n v="34"/>
    <x v="0"/>
    <n v="564001.62"/>
    <x v="0"/>
  </r>
  <r>
    <x v="4221"/>
    <x v="0"/>
    <x v="0"/>
    <n v="4.8"/>
    <n v="45"/>
    <n v="71.95"/>
    <n v="1273"/>
    <n v="13850"/>
    <x v="13"/>
    <n v="619"/>
    <n v="81.010000000000005"/>
    <n v="4.8"/>
    <n v="8.1"/>
    <s v="Yes"/>
    <n v="44"/>
    <n v="24"/>
    <n v="68"/>
    <x v="1"/>
    <n v="739249.85"/>
    <x v="0"/>
  </r>
  <r>
    <x v="4222"/>
    <x v="1"/>
    <x v="4"/>
    <n v="3.3"/>
    <n v="75"/>
    <n v="64.760000000000005"/>
    <n v="4836"/>
    <n v="48450"/>
    <x v="10"/>
    <n v="832"/>
    <n v="149.5"/>
    <n v="5.5"/>
    <n v="3.9"/>
    <s v="Yes"/>
    <n v="18"/>
    <n v="4"/>
    <n v="22"/>
    <x v="0"/>
    <n v="1083148.22"/>
    <x v="2"/>
  </r>
  <r>
    <x v="4223"/>
    <x v="2"/>
    <x v="5"/>
    <n v="4.7"/>
    <n v="66"/>
    <n v="42.11"/>
    <n v="2964"/>
    <n v="34801"/>
    <x v="7"/>
    <n v="960"/>
    <n v="69.14"/>
    <n v="3.9"/>
    <n v="2.2000000000000002"/>
    <s v="No"/>
    <n v="53"/>
    <n v="64"/>
    <n v="117"/>
    <x v="2"/>
    <n v="640740.86"/>
    <x v="0"/>
  </r>
  <r>
    <x v="4224"/>
    <x v="2"/>
    <x v="5"/>
    <n v="3.6"/>
    <n v="50"/>
    <n v="43.94"/>
    <n v="2663"/>
    <n v="28111"/>
    <x v="5"/>
    <n v="198"/>
    <n v="246.62"/>
    <n v="2.2999999999999998"/>
    <n v="5"/>
    <s v="Yes"/>
    <n v="45"/>
    <n v="24"/>
    <n v="69"/>
    <x v="1"/>
    <n v="504620.91"/>
    <x v="0"/>
  </r>
  <r>
    <x v="4225"/>
    <x v="0"/>
    <x v="0"/>
    <n v="4.5999999999999996"/>
    <n v="48"/>
    <n v="70.739999999999995"/>
    <n v="3974"/>
    <n v="40294"/>
    <x v="11"/>
    <n v="625"/>
    <n v="99.06"/>
    <n v="2.9"/>
    <n v="4.3"/>
    <s v="No"/>
    <n v="9"/>
    <n v="41"/>
    <n v="50"/>
    <x v="0"/>
    <n v="776981.58"/>
    <x v="0"/>
  </r>
  <r>
    <x v="4226"/>
    <x v="0"/>
    <x v="1"/>
    <n v="4.8"/>
    <n v="47"/>
    <n v="32.9"/>
    <n v="1503"/>
    <n v="20814"/>
    <x v="14"/>
    <n v="518"/>
    <n v="91.1"/>
    <n v="2.2000000000000002"/>
    <n v="7.8"/>
    <s v="No"/>
    <n v="2"/>
    <n v="24"/>
    <n v="26"/>
    <x v="0"/>
    <n v="349826.3"/>
    <x v="1"/>
  </r>
  <r>
    <x v="4227"/>
    <x v="2"/>
    <x v="2"/>
    <n v="3.9"/>
    <n v="66"/>
    <n v="54.86"/>
    <n v="2373"/>
    <n v="28173"/>
    <x v="0"/>
    <n v="184"/>
    <n v="102.13"/>
    <n v="4.7"/>
    <n v="3.1"/>
    <s v="No"/>
    <n v="16"/>
    <n v="47"/>
    <n v="63"/>
    <x v="1"/>
    <n v="818638.77"/>
    <x v="0"/>
  </r>
  <r>
    <x v="4228"/>
    <x v="1"/>
    <x v="3"/>
    <n v="3.7"/>
    <n v="86"/>
    <n v="38.5"/>
    <n v="1945"/>
    <n v="25280"/>
    <x v="1"/>
    <n v="869"/>
    <n v="106.53"/>
    <n v="2.5"/>
    <n v="2.2000000000000002"/>
    <s v="No"/>
    <n v="9"/>
    <n v="10"/>
    <n v="19"/>
    <x v="0"/>
    <n v="742110"/>
    <x v="0"/>
  </r>
  <r>
    <x v="4229"/>
    <x v="0"/>
    <x v="1"/>
    <n v="4.5999999999999996"/>
    <n v="41"/>
    <n v="35.01"/>
    <n v="4538"/>
    <n v="47046"/>
    <x v="15"/>
    <n v="68"/>
    <n v="218.49"/>
    <n v="4.5999999999999996"/>
    <n v="5"/>
    <s v="No"/>
    <n v="24"/>
    <n v="32"/>
    <n v="56"/>
    <x v="1"/>
    <n v="333410.65000000002"/>
    <x v="1"/>
  </r>
  <r>
    <x v="4230"/>
    <x v="1"/>
    <x v="3"/>
    <n v="4.0999999999999996"/>
    <n v="81"/>
    <n v="34.74"/>
    <n v="3883"/>
    <n v="41881"/>
    <x v="6"/>
    <n v="942"/>
    <n v="209.65"/>
    <n v="8.6999999999999993"/>
    <n v="6.7"/>
    <s v="Yes"/>
    <n v="42"/>
    <n v="18"/>
    <n v="60"/>
    <x v="1"/>
    <n v="649839.81000000006"/>
    <x v="0"/>
  </r>
  <r>
    <x v="4231"/>
    <x v="1"/>
    <x v="1"/>
    <n v="4.4000000000000004"/>
    <n v="75"/>
    <n v="34.950000000000003"/>
    <n v="6576"/>
    <n v="68021"/>
    <x v="6"/>
    <n v="647"/>
    <n v="82.33"/>
    <n v="6.9"/>
    <n v="3.5"/>
    <s v="No"/>
    <n v="50"/>
    <n v="17"/>
    <n v="67"/>
    <x v="1"/>
    <n v="610154.44999999995"/>
    <x v="0"/>
  </r>
  <r>
    <x v="4232"/>
    <x v="0"/>
    <x v="1"/>
    <n v="4.2"/>
    <n v="36"/>
    <n v="31.84"/>
    <n v="2954"/>
    <n v="34140"/>
    <x v="6"/>
    <n v="735"/>
    <n v="231.1"/>
    <n v="7"/>
    <n v="2"/>
    <s v="No"/>
    <n v="0"/>
    <n v="6"/>
    <n v="6"/>
    <x v="0"/>
    <n v="277325.59999999998"/>
    <x v="1"/>
  </r>
  <r>
    <x v="4233"/>
    <x v="1"/>
    <x v="5"/>
    <n v="3.3"/>
    <n v="77"/>
    <n v="44.57"/>
    <n v="1798"/>
    <n v="24534"/>
    <x v="9"/>
    <n v="599"/>
    <n v="137.26"/>
    <n v="8.3000000000000007"/>
    <n v="5"/>
    <s v="Yes"/>
    <n v="19"/>
    <n v="3"/>
    <n v="22"/>
    <x v="0"/>
    <n v="783336.15"/>
    <x v="0"/>
  </r>
  <r>
    <x v="4234"/>
    <x v="1"/>
    <x v="2"/>
    <n v="4.7"/>
    <n v="72"/>
    <n v="45.43"/>
    <n v="5978"/>
    <n v="68685"/>
    <x v="5"/>
    <n v="190"/>
    <n v="164.37"/>
    <n v="1.4"/>
    <n v="9.6999999999999993"/>
    <s v="Yes"/>
    <n v="62"/>
    <n v="20"/>
    <n v="82"/>
    <x v="1"/>
    <n v="749396.75"/>
    <x v="0"/>
  </r>
  <r>
    <x v="4235"/>
    <x v="2"/>
    <x v="1"/>
    <n v="3.4"/>
    <n v="66"/>
    <n v="32.24"/>
    <n v="3212"/>
    <n v="36653"/>
    <x v="18"/>
    <n v="349"/>
    <n v="81.209999999999994"/>
    <n v="8.1999999999999993"/>
    <n v="9.6999999999999993"/>
    <s v="Yes"/>
    <n v="41"/>
    <n v="40"/>
    <n v="81"/>
    <x v="1"/>
    <n v="496907.05"/>
    <x v="1"/>
  </r>
  <r>
    <x v="4236"/>
    <x v="1"/>
    <x v="0"/>
    <n v="4.9000000000000004"/>
    <n v="90"/>
    <n v="74.33"/>
    <n v="5927"/>
    <n v="61159"/>
    <x v="14"/>
    <n v="455"/>
    <n v="227.16"/>
    <n v="2.8"/>
    <n v="7.4"/>
    <s v="No"/>
    <n v="53"/>
    <n v="76"/>
    <n v="129"/>
    <x v="2"/>
    <n v="1493591.32"/>
    <x v="2"/>
  </r>
  <r>
    <x v="4237"/>
    <x v="2"/>
    <x v="3"/>
    <n v="3.5"/>
    <n v="57"/>
    <n v="31.92"/>
    <n v="1741"/>
    <n v="17714"/>
    <x v="14"/>
    <n v="760"/>
    <n v="144.06"/>
    <n v="4.0999999999999996"/>
    <n v="8"/>
    <s v="No"/>
    <n v="34"/>
    <n v="26"/>
    <n v="60"/>
    <x v="1"/>
    <n v="412439.76"/>
    <x v="1"/>
  </r>
  <r>
    <x v="4238"/>
    <x v="0"/>
    <x v="5"/>
    <n v="4.5"/>
    <n v="40"/>
    <n v="42.28"/>
    <n v="3496"/>
    <n v="37785"/>
    <x v="6"/>
    <n v="549"/>
    <n v="208.03"/>
    <n v="3.8"/>
    <n v="2.8"/>
    <s v="Yes"/>
    <n v="13"/>
    <n v="5"/>
    <n v="18"/>
    <x v="0"/>
    <n v="396665.09"/>
    <x v="1"/>
  </r>
  <r>
    <x v="4239"/>
    <x v="0"/>
    <x v="3"/>
    <n v="3.6"/>
    <n v="49"/>
    <n v="39.07"/>
    <n v="2807"/>
    <n v="30368"/>
    <x v="2"/>
    <n v="84"/>
    <n v="156.81"/>
    <n v="2"/>
    <n v="4.4000000000000004"/>
    <s v="Yes"/>
    <n v="11"/>
    <n v="12"/>
    <n v="23"/>
    <x v="0"/>
    <n v="447255.68"/>
    <x v="1"/>
  </r>
  <r>
    <x v="4240"/>
    <x v="2"/>
    <x v="0"/>
    <n v="3.6"/>
    <n v="67"/>
    <n v="68.17"/>
    <n v="1774"/>
    <n v="22313"/>
    <x v="10"/>
    <n v="692"/>
    <n v="62.22"/>
    <n v="2.6"/>
    <n v="6.4"/>
    <s v="No"/>
    <n v="53"/>
    <n v="62"/>
    <n v="115"/>
    <x v="2"/>
    <n v="1019758.61"/>
    <x v="2"/>
  </r>
  <r>
    <x v="4241"/>
    <x v="0"/>
    <x v="0"/>
    <n v="3.6"/>
    <n v="45"/>
    <n v="69.459999999999994"/>
    <n v="1661"/>
    <n v="21101"/>
    <x v="8"/>
    <n v="788"/>
    <n v="225.87"/>
    <n v="9.6"/>
    <n v="7.8"/>
    <s v="No"/>
    <n v="3"/>
    <n v="17"/>
    <n v="20"/>
    <x v="0"/>
    <n v="703740.05"/>
    <x v="0"/>
  </r>
  <r>
    <x v="4242"/>
    <x v="1"/>
    <x v="1"/>
    <n v="4.5"/>
    <n v="82"/>
    <n v="31.26"/>
    <n v="8035"/>
    <n v="89067"/>
    <x v="2"/>
    <n v="416"/>
    <n v="188.13"/>
    <n v="6.4"/>
    <n v="2.5"/>
    <s v="Yes"/>
    <n v="62"/>
    <n v="26"/>
    <n v="88"/>
    <x v="1"/>
    <n v="603905.81000000006"/>
    <x v="0"/>
  </r>
  <r>
    <x v="4243"/>
    <x v="1"/>
    <x v="0"/>
    <n v="4.0999999999999996"/>
    <n v="78"/>
    <n v="70.709999999999994"/>
    <n v="7115"/>
    <n v="76460"/>
    <x v="8"/>
    <n v="705"/>
    <n v="158.56"/>
    <n v="5.3"/>
    <n v="5.0999999999999996"/>
    <s v="No"/>
    <n v="20"/>
    <n v="45"/>
    <n v="65"/>
    <x v="1"/>
    <n v="1237569.8700000001"/>
    <x v="2"/>
  </r>
  <r>
    <x v="4244"/>
    <x v="1"/>
    <x v="2"/>
    <n v="4.8"/>
    <n v="88"/>
    <n v="45.43"/>
    <n v="3796"/>
    <n v="38637"/>
    <x v="11"/>
    <n v="478"/>
    <n v="100.39"/>
    <n v="7.8"/>
    <n v="2.5"/>
    <s v="Yes"/>
    <n v="0"/>
    <n v="45"/>
    <n v="45"/>
    <x v="0"/>
    <n v="908303.16"/>
    <x v="0"/>
  </r>
  <r>
    <x v="4245"/>
    <x v="0"/>
    <x v="0"/>
    <n v="3.6"/>
    <n v="36"/>
    <n v="66.09"/>
    <n v="2460"/>
    <n v="26557"/>
    <x v="7"/>
    <n v="705"/>
    <n v="206.09"/>
    <n v="8.3000000000000007"/>
    <n v="6.7"/>
    <s v="Yes"/>
    <n v="22"/>
    <n v="30"/>
    <n v="52"/>
    <x v="1"/>
    <n v="554418.09"/>
    <x v="0"/>
  </r>
  <r>
    <x v="4246"/>
    <x v="1"/>
    <x v="1"/>
    <n v="4.4000000000000004"/>
    <n v="86"/>
    <n v="26.11"/>
    <n v="5979"/>
    <n v="59321"/>
    <x v="7"/>
    <n v="755"/>
    <n v="118.8"/>
    <n v="2"/>
    <n v="7.9"/>
    <s v="Yes"/>
    <n v="15"/>
    <n v="84"/>
    <n v="99"/>
    <x v="1"/>
    <n v="528735.18000000005"/>
    <x v="0"/>
  </r>
  <r>
    <x v="4247"/>
    <x v="0"/>
    <x v="3"/>
    <n v="4.5"/>
    <n v="37"/>
    <n v="32.880000000000003"/>
    <n v="2468"/>
    <n v="29347"/>
    <x v="3"/>
    <n v="407"/>
    <n v="157.29"/>
    <n v="7.7"/>
    <n v="8.5"/>
    <s v="No"/>
    <n v="13"/>
    <n v="24"/>
    <n v="37"/>
    <x v="0"/>
    <n v="290726.55"/>
    <x v="1"/>
  </r>
  <r>
    <x v="4248"/>
    <x v="1"/>
    <x v="0"/>
    <n v="3.3"/>
    <n v="77"/>
    <n v="67.7"/>
    <n v="6485"/>
    <n v="70234"/>
    <x v="17"/>
    <n v="898"/>
    <n v="64.12"/>
    <n v="9.4"/>
    <n v="7.6"/>
    <s v="Yes"/>
    <n v="76"/>
    <n v="44"/>
    <n v="120"/>
    <x v="2"/>
    <n v="1183284.3"/>
    <x v="2"/>
  </r>
  <r>
    <x v="4249"/>
    <x v="2"/>
    <x v="5"/>
    <n v="3.8"/>
    <n v="52"/>
    <n v="43.16"/>
    <n v="1914"/>
    <n v="18932"/>
    <x v="16"/>
    <n v="727"/>
    <n v="244.19"/>
    <n v="6.3"/>
    <n v="2.4"/>
    <s v="Yes"/>
    <n v="1"/>
    <n v="42"/>
    <n v="43"/>
    <x v="0"/>
    <n v="509983.56"/>
    <x v="0"/>
  </r>
  <r>
    <x v="4250"/>
    <x v="0"/>
    <x v="5"/>
    <n v="4"/>
    <n v="45"/>
    <n v="41.3"/>
    <n v="3194"/>
    <n v="36712"/>
    <x v="3"/>
    <n v="73"/>
    <n v="72.510000000000005"/>
    <n v="6.5"/>
    <n v="8.5"/>
    <s v="Yes"/>
    <n v="12"/>
    <n v="15"/>
    <n v="27"/>
    <x v="0"/>
    <n v="431399.2"/>
    <x v="1"/>
  </r>
  <r>
    <x v="4251"/>
    <x v="0"/>
    <x v="5"/>
    <n v="3.7"/>
    <n v="41"/>
    <n v="43.4"/>
    <n v="853"/>
    <n v="8300"/>
    <x v="7"/>
    <n v="483"/>
    <n v="272.70999999999998"/>
    <n v="8.8000000000000007"/>
    <n v="4"/>
    <s v="No"/>
    <n v="6"/>
    <n v="15"/>
    <n v="21"/>
    <x v="0"/>
    <n v="415660.5"/>
    <x v="1"/>
  </r>
  <r>
    <x v="4252"/>
    <x v="1"/>
    <x v="3"/>
    <n v="3.6"/>
    <n v="84"/>
    <n v="30.77"/>
    <n v="6309"/>
    <n v="69088"/>
    <x v="11"/>
    <n v="264"/>
    <n v="266.89"/>
    <n v="7.1"/>
    <n v="8.5"/>
    <s v="Yes"/>
    <n v="77"/>
    <n v="20"/>
    <n v="97"/>
    <x v="1"/>
    <n v="607275.51"/>
    <x v="0"/>
  </r>
  <r>
    <x v="4253"/>
    <x v="0"/>
    <x v="4"/>
    <n v="4.4000000000000004"/>
    <n v="50"/>
    <n v="60.34"/>
    <n v="2959"/>
    <n v="38941"/>
    <x v="7"/>
    <n v="413"/>
    <n v="292.77"/>
    <n v="10"/>
    <n v="3.3"/>
    <s v="No"/>
    <n v="18"/>
    <n v="48"/>
    <n v="66"/>
    <x v="1"/>
    <n v="694566.99"/>
    <x v="0"/>
  </r>
  <r>
    <x v="4254"/>
    <x v="0"/>
    <x v="5"/>
    <n v="3.4"/>
    <n v="33"/>
    <n v="38.56"/>
    <n v="1580"/>
    <n v="20627"/>
    <x v="7"/>
    <n v="516"/>
    <n v="277.11"/>
    <n v="3.5"/>
    <n v="5.3"/>
    <s v="Yes"/>
    <n v="5"/>
    <n v="32"/>
    <n v="37"/>
    <x v="0"/>
    <n v="304933.19"/>
    <x v="1"/>
  </r>
  <r>
    <x v="4255"/>
    <x v="2"/>
    <x v="5"/>
    <n v="4.4000000000000004"/>
    <n v="56"/>
    <n v="44.35"/>
    <n v="3970"/>
    <n v="41696"/>
    <x v="9"/>
    <n v="874"/>
    <n v="292.85000000000002"/>
    <n v="8.6"/>
    <n v="6.2"/>
    <s v="Yes"/>
    <n v="13"/>
    <n v="27"/>
    <n v="40"/>
    <x v="0"/>
    <n v="581870.19999999995"/>
    <x v="0"/>
  </r>
  <r>
    <x v="4256"/>
    <x v="2"/>
    <x v="4"/>
    <n v="4.9000000000000004"/>
    <n v="60"/>
    <n v="62.79"/>
    <n v="1774"/>
    <n v="23170"/>
    <x v="17"/>
    <n v="285"/>
    <n v="271.82"/>
    <n v="6.5"/>
    <n v="1.3"/>
    <s v="No"/>
    <n v="25"/>
    <n v="29"/>
    <n v="54"/>
    <x v="1"/>
    <n v="846740.76"/>
    <x v="0"/>
  </r>
  <r>
    <x v="4257"/>
    <x v="1"/>
    <x v="3"/>
    <n v="4.0999999999999996"/>
    <n v="74"/>
    <n v="39.56"/>
    <n v="1763"/>
    <n v="19679"/>
    <x v="10"/>
    <n v="172"/>
    <n v="78.13"/>
    <n v="4.3"/>
    <n v="9.1"/>
    <s v="Yes"/>
    <n v="11"/>
    <n v="0"/>
    <n v="11"/>
    <x v="0"/>
    <n v="654216.97"/>
    <x v="0"/>
  </r>
  <r>
    <x v="4258"/>
    <x v="2"/>
    <x v="5"/>
    <n v="4.2"/>
    <n v="62"/>
    <n v="35.51"/>
    <n v="3761"/>
    <n v="42151"/>
    <x v="15"/>
    <n v="617"/>
    <n v="159.41999999999999"/>
    <n v="8.9"/>
    <n v="5.6"/>
    <s v="Yes"/>
    <n v="23"/>
    <n v="4"/>
    <n v="27"/>
    <x v="0"/>
    <n v="502346.6"/>
    <x v="0"/>
  </r>
  <r>
    <x v="4259"/>
    <x v="1"/>
    <x v="1"/>
    <n v="3.1"/>
    <n v="80"/>
    <n v="32.93"/>
    <n v="2618"/>
    <n v="33373"/>
    <x v="16"/>
    <n v="647"/>
    <n v="69.040000000000006"/>
    <n v="10"/>
    <n v="2.7"/>
    <s v="Yes"/>
    <n v="21"/>
    <n v="32"/>
    <n v="53"/>
    <x v="1"/>
    <n v="598918.54"/>
    <x v="0"/>
  </r>
  <r>
    <x v="4260"/>
    <x v="1"/>
    <x v="3"/>
    <n v="4.7"/>
    <n v="74"/>
    <n v="35.94"/>
    <n v="2893"/>
    <n v="32114"/>
    <x v="10"/>
    <n v="514"/>
    <n v="186.32"/>
    <n v="1.5"/>
    <n v="2.4"/>
    <s v="No"/>
    <n v="45"/>
    <n v="71"/>
    <n v="116"/>
    <x v="2"/>
    <n v="597535.88"/>
    <x v="0"/>
  </r>
  <r>
    <x v="4261"/>
    <x v="1"/>
    <x v="5"/>
    <n v="3.6"/>
    <n v="77"/>
    <n v="44.08"/>
    <n v="2000"/>
    <n v="24190"/>
    <x v="0"/>
    <n v="883"/>
    <n v="182.44"/>
    <n v="9.3000000000000007"/>
    <n v="7.2"/>
    <s v="Yes"/>
    <n v="29"/>
    <n v="17"/>
    <n v="46"/>
    <x v="0"/>
    <n v="772574.22"/>
    <x v="0"/>
  </r>
  <r>
    <x v="4262"/>
    <x v="0"/>
    <x v="5"/>
    <n v="4.2"/>
    <n v="50"/>
    <n v="40.58"/>
    <n v="1961"/>
    <n v="26047"/>
    <x v="8"/>
    <n v="127"/>
    <n v="280.54000000000002"/>
    <n v="2.8"/>
    <n v="1.7"/>
    <s v="Yes"/>
    <n v="3"/>
    <n v="11"/>
    <n v="14"/>
    <x v="0"/>
    <n v="455666.97"/>
    <x v="1"/>
  </r>
  <r>
    <x v="4263"/>
    <x v="2"/>
    <x v="4"/>
    <n v="5"/>
    <n v="66"/>
    <n v="60.94"/>
    <n v="1153"/>
    <n v="11595"/>
    <x v="13"/>
    <n v="653"/>
    <n v="292.42"/>
    <n v="2.8"/>
    <n v="5"/>
    <s v="Yes"/>
    <n v="37"/>
    <n v="11"/>
    <n v="48"/>
    <x v="0"/>
    <n v="906267.13"/>
    <x v="0"/>
  </r>
  <r>
    <x v="4264"/>
    <x v="1"/>
    <x v="1"/>
    <n v="4.2"/>
    <n v="80"/>
    <n v="25.57"/>
    <n v="5013"/>
    <n v="53094"/>
    <x v="2"/>
    <n v="382"/>
    <n v="114.91"/>
    <n v="1.4"/>
    <n v="5.9"/>
    <s v="No"/>
    <n v="74"/>
    <n v="63"/>
    <n v="137"/>
    <x v="2"/>
    <n v="484077.69"/>
    <x v="1"/>
  </r>
  <r>
    <x v="4265"/>
    <x v="2"/>
    <x v="3"/>
    <n v="4.4000000000000004"/>
    <n v="68"/>
    <n v="37.35"/>
    <n v="4022"/>
    <n v="42413"/>
    <x v="16"/>
    <n v="297"/>
    <n v="195.58"/>
    <n v="9.3000000000000007"/>
    <n v="3.1"/>
    <s v="Yes"/>
    <n v="43"/>
    <n v="28"/>
    <n v="71"/>
    <x v="1"/>
    <n v="580815.69999999995"/>
    <x v="0"/>
  </r>
  <r>
    <x v="4266"/>
    <x v="1"/>
    <x v="0"/>
    <n v="3.9"/>
    <n v="87"/>
    <n v="68"/>
    <n v="6330"/>
    <n v="63619"/>
    <x v="2"/>
    <n v="663"/>
    <n v="166.11"/>
    <n v="7.8"/>
    <n v="2.2000000000000002"/>
    <s v="No"/>
    <n v="79"/>
    <n v="77"/>
    <n v="156"/>
    <x v="2"/>
    <n v="1343213.95"/>
    <x v="2"/>
  </r>
  <r>
    <x v="4267"/>
    <x v="2"/>
    <x v="2"/>
    <n v="3.1"/>
    <n v="59"/>
    <n v="45.22"/>
    <n v="930"/>
    <n v="12877"/>
    <x v="16"/>
    <n v="386"/>
    <n v="186.68"/>
    <n v="1.5"/>
    <n v="5.4"/>
    <s v="No"/>
    <n v="24"/>
    <n v="12"/>
    <n v="36"/>
    <x v="0"/>
    <n v="599176.39"/>
    <x v="0"/>
  </r>
  <r>
    <x v="4268"/>
    <x v="2"/>
    <x v="1"/>
    <n v="4.5999999999999996"/>
    <n v="54"/>
    <n v="25.73"/>
    <n v="3920"/>
    <n v="40215"/>
    <x v="3"/>
    <n v="122"/>
    <n v="182.93"/>
    <n v="6.7"/>
    <n v="4.0999999999999996"/>
    <s v="Yes"/>
    <n v="3"/>
    <n v="18"/>
    <n v="21"/>
    <x v="0"/>
    <n v="327358.06"/>
    <x v="1"/>
  </r>
  <r>
    <x v="4269"/>
    <x v="1"/>
    <x v="0"/>
    <n v="3.1"/>
    <n v="70"/>
    <n v="75.53"/>
    <n v="2823"/>
    <n v="34897"/>
    <x v="18"/>
    <n v="879"/>
    <n v="278.52999999999997"/>
    <n v="2.1"/>
    <n v="2.2999999999999998"/>
    <s v="Yes"/>
    <n v="55"/>
    <n v="1"/>
    <n v="56"/>
    <x v="1"/>
    <n v="1184041.93"/>
    <x v="2"/>
  </r>
  <r>
    <x v="4270"/>
    <x v="0"/>
    <x v="1"/>
    <n v="4.4000000000000004"/>
    <n v="46"/>
    <n v="28.81"/>
    <n v="1010"/>
    <n v="14924"/>
    <x v="14"/>
    <n v="793"/>
    <n v="274.02999999999997"/>
    <n v="7.8"/>
    <n v="2.9"/>
    <s v="Yes"/>
    <n v="3"/>
    <n v="11"/>
    <n v="14"/>
    <x v="0"/>
    <n v="300832.48"/>
    <x v="1"/>
  </r>
  <r>
    <x v="4271"/>
    <x v="2"/>
    <x v="0"/>
    <n v="3"/>
    <n v="66"/>
    <n v="74.55"/>
    <n v="604"/>
    <n v="10247"/>
    <x v="10"/>
    <n v="575"/>
    <n v="80.680000000000007"/>
    <n v="4.7"/>
    <n v="5.2"/>
    <s v="Yes"/>
    <n v="63"/>
    <n v="43"/>
    <n v="106"/>
    <x v="2"/>
    <n v="1094966.3500000001"/>
    <x v="2"/>
  </r>
  <r>
    <x v="4272"/>
    <x v="0"/>
    <x v="0"/>
    <n v="4.7"/>
    <n v="30"/>
    <n v="75.56"/>
    <n v="2522"/>
    <n v="33289"/>
    <x v="2"/>
    <n v="755"/>
    <n v="136.28"/>
    <n v="1.5"/>
    <n v="2.2000000000000002"/>
    <s v="Yes"/>
    <n v="17"/>
    <n v="9"/>
    <n v="26"/>
    <x v="0"/>
    <n v="525201.21"/>
    <x v="0"/>
  </r>
  <r>
    <x v="4273"/>
    <x v="0"/>
    <x v="1"/>
    <n v="3.3"/>
    <n v="30"/>
    <n v="35.380000000000003"/>
    <n v="1787"/>
    <n v="16404"/>
    <x v="6"/>
    <n v="283"/>
    <n v="238.19"/>
    <n v="8.5"/>
    <n v="9.4"/>
    <s v="No"/>
    <n v="12"/>
    <n v="3"/>
    <n v="15"/>
    <x v="0"/>
    <n v="259994"/>
    <x v="1"/>
  </r>
  <r>
    <x v="4274"/>
    <x v="1"/>
    <x v="4"/>
    <n v="4"/>
    <n v="78"/>
    <n v="64.7"/>
    <n v="5350"/>
    <n v="55412"/>
    <x v="12"/>
    <n v="237"/>
    <n v="221"/>
    <n v="6.2"/>
    <n v="8"/>
    <s v="No"/>
    <n v="12"/>
    <n v="16"/>
    <n v="28"/>
    <x v="0"/>
    <n v="1131386.6000000001"/>
    <x v="2"/>
  </r>
  <r>
    <x v="4275"/>
    <x v="1"/>
    <x v="1"/>
    <n v="4.2"/>
    <n v="73"/>
    <n v="34.840000000000003"/>
    <n v="7337"/>
    <n v="73331"/>
    <x v="5"/>
    <n v="326"/>
    <n v="207.8"/>
    <n v="8"/>
    <n v="3.9"/>
    <s v="Yes"/>
    <n v="18"/>
    <n v="6"/>
    <n v="24"/>
    <x v="0"/>
    <n v="590097.29"/>
    <x v="0"/>
  </r>
  <r>
    <x v="4276"/>
    <x v="1"/>
    <x v="1"/>
    <n v="3.9"/>
    <n v="78"/>
    <n v="28.18"/>
    <n v="5120"/>
    <n v="53978"/>
    <x v="9"/>
    <n v="468"/>
    <n v="298.45"/>
    <n v="7.1"/>
    <n v="3.3"/>
    <s v="Yes"/>
    <n v="8"/>
    <n v="17"/>
    <n v="25"/>
    <x v="0"/>
    <n v="517590.16"/>
    <x v="0"/>
  </r>
  <r>
    <x v="4277"/>
    <x v="2"/>
    <x v="0"/>
    <n v="3.7"/>
    <n v="63"/>
    <n v="66.67"/>
    <n v="2492"/>
    <n v="29026"/>
    <x v="1"/>
    <n v="591"/>
    <n v="134.22999999999999"/>
    <n v="4.9000000000000004"/>
    <n v="8.9"/>
    <s v="No"/>
    <n v="31"/>
    <n v="12"/>
    <n v="43"/>
    <x v="0"/>
    <n v="943984.1"/>
    <x v="0"/>
  </r>
  <r>
    <x v="4278"/>
    <x v="1"/>
    <x v="2"/>
    <n v="3.9"/>
    <n v="84"/>
    <n v="52.03"/>
    <n v="6798"/>
    <n v="68162"/>
    <x v="4"/>
    <n v="472"/>
    <n v="178.81"/>
    <n v="7.3"/>
    <n v="4.8"/>
    <s v="Yes"/>
    <n v="67"/>
    <n v="76"/>
    <n v="143"/>
    <x v="2"/>
    <n v="990183.27"/>
    <x v="0"/>
  </r>
  <r>
    <x v="4279"/>
    <x v="1"/>
    <x v="0"/>
    <n v="3.6"/>
    <n v="85"/>
    <n v="70.37"/>
    <n v="4713"/>
    <n v="46993"/>
    <x v="16"/>
    <n v="74"/>
    <n v="294.79000000000002"/>
    <n v="1.1000000000000001"/>
    <n v="8.8000000000000007"/>
    <s v="Yes"/>
    <n v="59"/>
    <n v="59"/>
    <n v="118"/>
    <x v="2"/>
    <n v="1339758.3600000001"/>
    <x v="2"/>
  </r>
  <r>
    <x v="4280"/>
    <x v="2"/>
    <x v="5"/>
    <n v="3.9"/>
    <n v="65"/>
    <n v="36.090000000000003"/>
    <n v="3649"/>
    <n v="41093"/>
    <x v="8"/>
    <n v="477"/>
    <n v="223.89"/>
    <n v="4.0999999999999996"/>
    <n v="7.7"/>
    <s v="Yes"/>
    <n v="61"/>
    <n v="11"/>
    <n v="72"/>
    <x v="1"/>
    <n v="534721.78"/>
    <x v="0"/>
  </r>
  <r>
    <x v="4281"/>
    <x v="2"/>
    <x v="1"/>
    <n v="3.7"/>
    <n v="62"/>
    <n v="32.450000000000003"/>
    <n v="2107"/>
    <n v="23383"/>
    <x v="13"/>
    <n v="236"/>
    <n v="212.17"/>
    <n v="8"/>
    <n v="1.8"/>
    <s v="No"/>
    <n v="29"/>
    <n v="14"/>
    <n v="43"/>
    <x v="0"/>
    <n v="466703.1"/>
    <x v="1"/>
  </r>
  <r>
    <x v="4282"/>
    <x v="1"/>
    <x v="3"/>
    <n v="4.0999999999999996"/>
    <n v="83"/>
    <n v="36.19"/>
    <n v="5103"/>
    <n v="54576"/>
    <x v="14"/>
    <n v="792"/>
    <n v="88.69"/>
    <n v="7.9"/>
    <n v="8.3000000000000007"/>
    <s v="Yes"/>
    <n v="32"/>
    <n v="47"/>
    <n v="79"/>
    <x v="1"/>
    <n v="681751.94"/>
    <x v="0"/>
  </r>
  <r>
    <x v="4283"/>
    <x v="1"/>
    <x v="1"/>
    <n v="3.5"/>
    <n v="90"/>
    <n v="34.49"/>
    <n v="3993"/>
    <n v="43066"/>
    <x v="4"/>
    <n v="404"/>
    <n v="111.66"/>
    <n v="9"/>
    <n v="5.9"/>
    <s v="Yes"/>
    <n v="30"/>
    <n v="50"/>
    <n v="80"/>
    <x v="1"/>
    <n v="703957.9"/>
    <x v="0"/>
  </r>
  <r>
    <x v="4284"/>
    <x v="1"/>
    <x v="4"/>
    <n v="5"/>
    <n v="78"/>
    <n v="61.7"/>
    <n v="5358"/>
    <n v="60689"/>
    <x v="11"/>
    <n v="183"/>
    <n v="144.37"/>
    <n v="6.5"/>
    <n v="7.1"/>
    <s v="Yes"/>
    <n v="61"/>
    <n v="66"/>
    <n v="127"/>
    <x v="2"/>
    <n v="1097032.75"/>
    <x v="2"/>
  </r>
  <r>
    <x v="4285"/>
    <x v="1"/>
    <x v="3"/>
    <n v="4"/>
    <n v="78"/>
    <n v="36.31"/>
    <n v="2282"/>
    <n v="25203"/>
    <x v="0"/>
    <n v="180"/>
    <n v="166.21"/>
    <n v="9.5"/>
    <n v="3"/>
    <s v="No"/>
    <n v="75"/>
    <n v="59"/>
    <n v="134"/>
    <x v="2"/>
    <n v="649406.11"/>
    <x v="0"/>
  </r>
  <r>
    <x v="4286"/>
    <x v="0"/>
    <x v="0"/>
    <n v="3.4"/>
    <n v="50"/>
    <n v="69.849999999999994"/>
    <n v="738"/>
    <n v="8789"/>
    <x v="11"/>
    <n v="981"/>
    <n v="174.3"/>
    <n v="6"/>
    <n v="1"/>
    <s v="No"/>
    <n v="10"/>
    <n v="9"/>
    <n v="19"/>
    <x v="0"/>
    <n v="790193.1"/>
    <x v="0"/>
  </r>
  <r>
    <x v="4287"/>
    <x v="0"/>
    <x v="4"/>
    <n v="4"/>
    <n v="33"/>
    <n v="60.09"/>
    <n v="3972"/>
    <n v="40342"/>
    <x v="9"/>
    <n v="161"/>
    <n v="275.52999999999997"/>
    <n v="5.5"/>
    <n v="4"/>
    <s v="Yes"/>
    <n v="22"/>
    <n v="22"/>
    <n v="44"/>
    <x v="0"/>
    <n v="468961.49"/>
    <x v="1"/>
  </r>
  <r>
    <x v="4288"/>
    <x v="1"/>
    <x v="1"/>
    <n v="4.7"/>
    <n v="79"/>
    <n v="35.5"/>
    <n v="6768"/>
    <n v="74655"/>
    <x v="8"/>
    <n v="928"/>
    <n v="76.8"/>
    <n v="2.8"/>
    <n v="2.7"/>
    <s v="No"/>
    <n v="12"/>
    <n v="3"/>
    <n v="15"/>
    <x v="0"/>
    <n v="637208.75"/>
    <x v="0"/>
  </r>
  <r>
    <x v="4289"/>
    <x v="0"/>
    <x v="0"/>
    <n v="3"/>
    <n v="32"/>
    <n v="66.52"/>
    <n v="920"/>
    <n v="7229"/>
    <x v="11"/>
    <n v="690"/>
    <n v="112.09"/>
    <n v="8"/>
    <n v="4.9000000000000004"/>
    <s v="No"/>
    <n v="1"/>
    <n v="11"/>
    <n v="12"/>
    <x v="0"/>
    <n v="493541.85"/>
    <x v="1"/>
  </r>
  <r>
    <x v="4290"/>
    <x v="2"/>
    <x v="0"/>
    <n v="4.4000000000000004"/>
    <n v="70"/>
    <n v="69.91"/>
    <n v="3804"/>
    <n v="37748"/>
    <x v="18"/>
    <n v="467"/>
    <n v="85.91"/>
    <n v="7.2"/>
    <n v="1.8"/>
    <s v="Yes"/>
    <n v="35"/>
    <n v="24"/>
    <n v="59"/>
    <x v="1"/>
    <n v="1100872.3899999999"/>
    <x v="2"/>
  </r>
  <r>
    <x v="4291"/>
    <x v="0"/>
    <x v="5"/>
    <n v="4.0999999999999996"/>
    <n v="38"/>
    <n v="42.21"/>
    <n v="2654"/>
    <n v="35341"/>
    <x v="2"/>
    <n v="626"/>
    <n v="233.83"/>
    <n v="5.0999999999999996"/>
    <n v="9.1"/>
    <s v="Yes"/>
    <n v="9"/>
    <n v="0"/>
    <n v="9"/>
    <x v="0"/>
    <n v="383751.56"/>
    <x v="1"/>
  </r>
  <r>
    <x v="4292"/>
    <x v="0"/>
    <x v="5"/>
    <n v="3.3"/>
    <n v="48"/>
    <n v="39.76"/>
    <n v="1203"/>
    <n v="12423"/>
    <x v="5"/>
    <n v="75"/>
    <n v="292.64"/>
    <n v="1.8"/>
    <n v="2.1"/>
    <s v="Yes"/>
    <n v="45"/>
    <n v="4"/>
    <n v="49"/>
    <x v="0"/>
    <n v="435431.01"/>
    <x v="1"/>
  </r>
  <r>
    <x v="4293"/>
    <x v="1"/>
    <x v="2"/>
    <n v="4.5999999999999996"/>
    <n v="85"/>
    <n v="48.12"/>
    <n v="8984"/>
    <n v="92870"/>
    <x v="8"/>
    <n v="579"/>
    <n v="273.49"/>
    <n v="2.1"/>
    <n v="7.9"/>
    <s v="No"/>
    <n v="59"/>
    <n v="68"/>
    <n v="127"/>
    <x v="2"/>
    <n v="930142.54"/>
    <x v="0"/>
  </r>
  <r>
    <x v="4294"/>
    <x v="0"/>
    <x v="5"/>
    <n v="3.7"/>
    <n v="45"/>
    <n v="38.159999999999997"/>
    <n v="1855"/>
    <n v="17386"/>
    <x v="18"/>
    <n v="981"/>
    <n v="230.83"/>
    <n v="2"/>
    <n v="9.5"/>
    <s v="Yes"/>
    <n v="21"/>
    <n v="26"/>
    <n v="47"/>
    <x v="0"/>
    <n v="401224.12"/>
    <x v="1"/>
  </r>
  <r>
    <x v="4295"/>
    <x v="0"/>
    <x v="3"/>
    <n v="3.6"/>
    <n v="46"/>
    <n v="32.57"/>
    <n v="992"/>
    <n v="9294"/>
    <x v="3"/>
    <n v="695"/>
    <n v="55.38"/>
    <n v="4.4000000000000004"/>
    <n v="2.2999999999999998"/>
    <s v="No"/>
    <n v="22"/>
    <n v="6"/>
    <n v="28"/>
    <x v="0"/>
    <n v="344714.84"/>
    <x v="1"/>
  </r>
  <r>
    <x v="4296"/>
    <x v="0"/>
    <x v="0"/>
    <n v="4.7"/>
    <n v="47"/>
    <n v="68.78"/>
    <n v="1368"/>
    <n v="14978"/>
    <x v="2"/>
    <n v="764"/>
    <n v="136.76"/>
    <n v="2.4"/>
    <n v="4.0999999999999996"/>
    <s v="Yes"/>
    <n v="33"/>
    <n v="23"/>
    <n v="56"/>
    <x v="1"/>
    <n v="737383.12"/>
    <x v="0"/>
  </r>
  <r>
    <x v="4297"/>
    <x v="0"/>
    <x v="5"/>
    <n v="4.3"/>
    <n v="39"/>
    <n v="44.59"/>
    <n v="2496"/>
    <n v="33906"/>
    <x v="3"/>
    <n v="815"/>
    <n v="265.89999999999998"/>
    <n v="8.6999999999999993"/>
    <n v="7.6"/>
    <s v="Yes"/>
    <n v="8"/>
    <n v="22"/>
    <n v="30"/>
    <x v="0"/>
    <n v="406400.19"/>
    <x v="1"/>
  </r>
  <r>
    <x v="4298"/>
    <x v="2"/>
    <x v="2"/>
    <n v="4.8"/>
    <n v="70"/>
    <n v="50.56"/>
    <n v="3916"/>
    <n v="41563"/>
    <x v="14"/>
    <n v="989"/>
    <n v="213.27"/>
    <n v="9.1"/>
    <n v="7.4"/>
    <s v="No"/>
    <n v="1"/>
    <n v="29"/>
    <n v="30"/>
    <x v="0"/>
    <n v="795781.75"/>
    <x v="0"/>
  </r>
  <r>
    <x v="4299"/>
    <x v="1"/>
    <x v="1"/>
    <n v="4.3"/>
    <n v="88"/>
    <n v="27.64"/>
    <n v="5515"/>
    <n v="56930"/>
    <x v="12"/>
    <n v="601"/>
    <n v="102.4"/>
    <n v="8.6999999999999993"/>
    <n v="1.3"/>
    <s v="No"/>
    <n v="83"/>
    <n v="30"/>
    <n v="113"/>
    <x v="2"/>
    <n v="559122.4"/>
    <x v="0"/>
  </r>
  <r>
    <x v="4300"/>
    <x v="1"/>
    <x v="3"/>
    <n v="4.5"/>
    <n v="84"/>
    <n v="34.229999999999997"/>
    <n v="7629"/>
    <n v="84828"/>
    <x v="9"/>
    <n v="79"/>
    <n v="166.62"/>
    <n v="6.5"/>
    <n v="1.6"/>
    <s v="No"/>
    <n v="52"/>
    <n v="15"/>
    <n v="67"/>
    <x v="1"/>
    <n v="670881.39"/>
    <x v="0"/>
  </r>
  <r>
    <x v="4301"/>
    <x v="2"/>
    <x v="5"/>
    <n v="4.7"/>
    <n v="64"/>
    <n v="36.159999999999997"/>
    <n v="1155"/>
    <n v="19648"/>
    <x v="14"/>
    <n v="639"/>
    <n v="71.98"/>
    <n v="6.4"/>
    <n v="2.1"/>
    <s v="No"/>
    <n v="7"/>
    <n v="27"/>
    <n v="34"/>
    <x v="0"/>
    <n v="517290.9"/>
    <x v="0"/>
  </r>
  <r>
    <x v="4302"/>
    <x v="0"/>
    <x v="0"/>
    <n v="3.1"/>
    <n v="40"/>
    <n v="74.94"/>
    <n v="2301"/>
    <n v="24240"/>
    <x v="1"/>
    <n v="891"/>
    <n v="180.2"/>
    <n v="9"/>
    <n v="6.1"/>
    <s v="No"/>
    <n v="27"/>
    <n v="0"/>
    <n v="27"/>
    <x v="0"/>
    <n v="680493.28"/>
    <x v="0"/>
  </r>
  <r>
    <x v="4303"/>
    <x v="2"/>
    <x v="1"/>
    <n v="4.5999999999999996"/>
    <n v="57"/>
    <n v="29.49"/>
    <n v="1386"/>
    <n v="22881"/>
    <x v="12"/>
    <n v="810"/>
    <n v="275.26"/>
    <n v="4.7"/>
    <n v="1.5"/>
    <s v="No"/>
    <n v="19"/>
    <n v="10"/>
    <n v="29"/>
    <x v="0"/>
    <n v="382921.93"/>
    <x v="1"/>
  </r>
  <r>
    <x v="4304"/>
    <x v="0"/>
    <x v="0"/>
    <n v="4.2"/>
    <n v="45"/>
    <n v="75.78"/>
    <n v="1503"/>
    <n v="20704"/>
    <x v="8"/>
    <n v="336"/>
    <n v="59.68"/>
    <n v="1.6"/>
    <n v="6.3"/>
    <s v="Yes"/>
    <n v="43"/>
    <n v="37"/>
    <n v="80"/>
    <x v="1"/>
    <n v="764786"/>
    <x v="0"/>
  </r>
  <r>
    <x v="4305"/>
    <x v="2"/>
    <x v="1"/>
    <n v="3.1"/>
    <n v="59"/>
    <n v="28.82"/>
    <n v="1581"/>
    <n v="18601"/>
    <x v="15"/>
    <n v="491"/>
    <n v="203.47"/>
    <n v="5.2"/>
    <n v="4.0999999999999996"/>
    <s v="Yes"/>
    <n v="6"/>
    <n v="22"/>
    <n v="28"/>
    <x v="0"/>
    <n v="385123.73"/>
    <x v="1"/>
  </r>
  <r>
    <x v="4306"/>
    <x v="1"/>
    <x v="3"/>
    <n v="4"/>
    <n v="78"/>
    <n v="39.200000000000003"/>
    <n v="6075"/>
    <n v="66418"/>
    <x v="0"/>
    <n v="488"/>
    <n v="108.28"/>
    <n v="6"/>
    <n v="7"/>
    <s v="Yes"/>
    <n v="72"/>
    <n v="58"/>
    <n v="130"/>
    <x v="2"/>
    <n v="707619.8"/>
    <x v="0"/>
  </r>
  <r>
    <x v="4307"/>
    <x v="1"/>
    <x v="0"/>
    <n v="3.2"/>
    <n v="84"/>
    <n v="67.819999999999993"/>
    <n v="4492"/>
    <n v="45916"/>
    <x v="10"/>
    <n v="213"/>
    <n v="297.60000000000002"/>
    <n v="5.9"/>
    <n v="8"/>
    <s v="Yes"/>
    <n v="31"/>
    <n v="18"/>
    <n v="49"/>
    <x v="0"/>
    <n v="1269349.7"/>
    <x v="2"/>
  </r>
  <r>
    <x v="4308"/>
    <x v="1"/>
    <x v="5"/>
    <n v="4.5"/>
    <n v="74"/>
    <n v="35.840000000000003"/>
    <n v="4929"/>
    <n v="49917"/>
    <x v="0"/>
    <n v="384"/>
    <n v="66.28"/>
    <n v="2.4"/>
    <n v="8.1"/>
    <s v="Yes"/>
    <n v="60"/>
    <n v="8"/>
    <n v="68"/>
    <x v="1"/>
    <n v="612167.51"/>
    <x v="0"/>
  </r>
  <r>
    <x v="4309"/>
    <x v="0"/>
    <x v="5"/>
    <n v="4.0999999999999996"/>
    <n v="49"/>
    <n v="35.35"/>
    <n v="3574"/>
    <n v="41342"/>
    <x v="13"/>
    <n v="463"/>
    <n v="204.32"/>
    <n v="8.1"/>
    <n v="1.3"/>
    <s v="Yes"/>
    <n v="44"/>
    <n v="31"/>
    <n v="75"/>
    <x v="1"/>
    <n v="410046.2"/>
    <x v="1"/>
  </r>
  <r>
    <x v="4310"/>
    <x v="0"/>
    <x v="2"/>
    <n v="4.9000000000000004"/>
    <n v="31"/>
    <n v="51.67"/>
    <n v="3936"/>
    <n v="48654"/>
    <x v="1"/>
    <n v="609"/>
    <n v="114.09"/>
    <n v="7.6"/>
    <n v="9.5"/>
    <s v="No"/>
    <n v="27"/>
    <n v="30"/>
    <n v="57"/>
    <x v="1"/>
    <n v="379837.52"/>
    <x v="1"/>
  </r>
  <r>
    <x v="4311"/>
    <x v="2"/>
    <x v="1"/>
    <n v="3.4"/>
    <n v="65"/>
    <n v="28.43"/>
    <n v="1196"/>
    <n v="11647"/>
    <x v="18"/>
    <n v="639"/>
    <n v="270.62"/>
    <n v="3.1"/>
    <n v="6.3"/>
    <s v="Yes"/>
    <n v="28"/>
    <n v="22"/>
    <n v="50"/>
    <x v="0"/>
    <n v="426476.9"/>
    <x v="1"/>
  </r>
  <r>
    <x v="4312"/>
    <x v="2"/>
    <x v="2"/>
    <n v="4.2"/>
    <n v="67"/>
    <n v="49.88"/>
    <n v="2344"/>
    <n v="27490"/>
    <x v="1"/>
    <n v="672"/>
    <n v="80.48"/>
    <n v="6"/>
    <n v="9.1"/>
    <s v="Yes"/>
    <n v="26"/>
    <n v="54"/>
    <n v="80"/>
    <x v="1"/>
    <n v="757664.14"/>
    <x v="0"/>
  </r>
  <r>
    <x v="4313"/>
    <x v="1"/>
    <x v="4"/>
    <n v="3.4"/>
    <n v="85"/>
    <n v="64.010000000000005"/>
    <n v="4448"/>
    <n v="51620"/>
    <x v="9"/>
    <n v="392"/>
    <n v="157.31"/>
    <n v="8.1"/>
    <n v="6.5"/>
    <s v="Yes"/>
    <n v="47"/>
    <n v="84"/>
    <n v="131"/>
    <x v="2"/>
    <n v="1236268.46"/>
    <x v="2"/>
  </r>
  <r>
    <x v="4314"/>
    <x v="0"/>
    <x v="5"/>
    <n v="4.2"/>
    <n v="34"/>
    <n v="37.729999999999997"/>
    <n v="1987"/>
    <n v="23015"/>
    <x v="3"/>
    <n v="834"/>
    <n v="96.34"/>
    <n v="1.1000000000000001"/>
    <n v="5.4"/>
    <s v="No"/>
    <n v="26"/>
    <n v="19"/>
    <n v="45"/>
    <x v="0"/>
    <n v="300684.68"/>
    <x v="1"/>
  </r>
  <r>
    <x v="4315"/>
    <x v="2"/>
    <x v="1"/>
    <n v="4.4000000000000004"/>
    <n v="50"/>
    <n v="28.4"/>
    <n v="1165"/>
    <n v="14979"/>
    <x v="17"/>
    <n v="332"/>
    <n v="249.86"/>
    <n v="3.5"/>
    <n v="7.6"/>
    <s v="No"/>
    <n v="14"/>
    <n v="12"/>
    <n v="26"/>
    <x v="0"/>
    <n v="330428.84999999998"/>
    <x v="1"/>
  </r>
  <r>
    <x v="4316"/>
    <x v="0"/>
    <x v="3"/>
    <n v="4.4000000000000004"/>
    <n v="48"/>
    <n v="39.299999999999997"/>
    <n v="1651"/>
    <n v="17297"/>
    <x v="16"/>
    <n v="413"/>
    <n v="137.86000000000001"/>
    <n v="5.2"/>
    <n v="3"/>
    <s v="No"/>
    <n v="31"/>
    <n v="44"/>
    <n v="75"/>
    <x v="1"/>
    <n v="431336.45"/>
    <x v="1"/>
  </r>
  <r>
    <x v="4317"/>
    <x v="0"/>
    <x v="2"/>
    <n v="4.5999999999999996"/>
    <n v="39"/>
    <n v="50.42"/>
    <n v="1073"/>
    <n v="19795"/>
    <x v="17"/>
    <n v="303"/>
    <n v="96.68"/>
    <n v="8.6"/>
    <n v="1.9"/>
    <s v="Yes"/>
    <n v="1"/>
    <n v="19"/>
    <n v="20"/>
    <x v="0"/>
    <n v="450100.87"/>
    <x v="1"/>
  </r>
  <r>
    <x v="4318"/>
    <x v="1"/>
    <x v="3"/>
    <n v="4.7"/>
    <n v="90"/>
    <n v="39.1"/>
    <n v="5324"/>
    <n v="56203"/>
    <x v="15"/>
    <n v="496"/>
    <n v="231.48"/>
    <n v="8.1999999999999993"/>
    <n v="1.8"/>
    <s v="Yes"/>
    <n v="14"/>
    <n v="46"/>
    <n v="60"/>
    <x v="1"/>
    <n v="792795.15"/>
    <x v="0"/>
  </r>
  <r>
    <x v="4319"/>
    <x v="1"/>
    <x v="3"/>
    <n v="3.2"/>
    <n v="82"/>
    <n v="34.119999999999997"/>
    <n v="6056"/>
    <n v="67758"/>
    <x v="10"/>
    <n v="687"/>
    <n v="254.3"/>
    <n v="2.4"/>
    <n v="8.6"/>
    <s v="No"/>
    <n v="43"/>
    <n v="76"/>
    <n v="119"/>
    <x v="2"/>
    <n v="638133.14"/>
    <x v="0"/>
  </r>
  <r>
    <x v="4320"/>
    <x v="0"/>
    <x v="3"/>
    <n v="3.7"/>
    <n v="40"/>
    <n v="34.380000000000003"/>
    <n v="1169"/>
    <n v="12317"/>
    <x v="16"/>
    <n v="447"/>
    <n v="165.6"/>
    <n v="5.2"/>
    <n v="9.1999999999999993"/>
    <s v="No"/>
    <n v="10"/>
    <n v="6"/>
    <n v="16"/>
    <x v="0"/>
    <n v="319182.23"/>
    <x v="1"/>
  </r>
  <r>
    <x v="4321"/>
    <x v="0"/>
    <x v="2"/>
    <n v="4.4000000000000004"/>
    <n v="44"/>
    <n v="46.84"/>
    <n v="3744"/>
    <n v="44814"/>
    <x v="17"/>
    <n v="971"/>
    <n v="144.71"/>
    <n v="3.7"/>
    <n v="8.3000000000000007"/>
    <s v="No"/>
    <n v="8"/>
    <n v="33"/>
    <n v="41"/>
    <x v="0"/>
    <n v="479069.38"/>
    <x v="1"/>
  </r>
  <r>
    <x v="4322"/>
    <x v="0"/>
    <x v="4"/>
    <n v="4"/>
    <n v="31"/>
    <n v="65.08"/>
    <n v="1470"/>
    <n v="17681"/>
    <x v="1"/>
    <n v="220"/>
    <n v="208.04"/>
    <n v="4.5999999999999996"/>
    <n v="9.1"/>
    <s v="Yes"/>
    <n v="2"/>
    <n v="23"/>
    <n v="25"/>
    <x v="0"/>
    <n v="461834.17"/>
    <x v="1"/>
  </r>
  <r>
    <x v="4323"/>
    <x v="0"/>
    <x v="2"/>
    <n v="3.4"/>
    <n v="35"/>
    <n v="54.86"/>
    <n v="1767"/>
    <n v="17815"/>
    <x v="18"/>
    <n v="252"/>
    <n v="212.85"/>
    <n v="5.9"/>
    <n v="9.9"/>
    <s v="Yes"/>
    <n v="31"/>
    <n v="16"/>
    <n v="47"/>
    <x v="0"/>
    <n v="447025.57"/>
    <x v="1"/>
  </r>
  <r>
    <x v="4324"/>
    <x v="1"/>
    <x v="0"/>
    <n v="4.0999999999999996"/>
    <n v="90"/>
    <n v="75.83"/>
    <n v="3115"/>
    <n v="34238"/>
    <x v="11"/>
    <n v="535"/>
    <n v="215.19"/>
    <n v="5.5"/>
    <n v="5.7"/>
    <s v="No"/>
    <n v="33"/>
    <n v="62"/>
    <n v="95"/>
    <x v="1"/>
    <n v="1531867.55"/>
    <x v="2"/>
  </r>
  <r>
    <x v="4325"/>
    <x v="2"/>
    <x v="5"/>
    <n v="3.8"/>
    <n v="60"/>
    <n v="39.43"/>
    <n v="2175"/>
    <n v="21775"/>
    <x v="3"/>
    <n v="690"/>
    <n v="118.94"/>
    <n v="2.2999999999999998"/>
    <n v="2.4"/>
    <s v="No"/>
    <n v="51"/>
    <n v="29"/>
    <n v="80"/>
    <x v="1"/>
    <n v="538345.85"/>
    <x v="0"/>
  </r>
  <r>
    <x v="4326"/>
    <x v="1"/>
    <x v="2"/>
    <n v="3.8"/>
    <n v="84"/>
    <n v="54"/>
    <n v="2363"/>
    <n v="30536"/>
    <x v="15"/>
    <n v="329"/>
    <n v="285.33"/>
    <n v="2.1"/>
    <n v="6.5"/>
    <s v="No"/>
    <n v="67"/>
    <n v="67"/>
    <n v="134"/>
    <x v="2"/>
    <n v="1013649.3"/>
    <x v="2"/>
  </r>
  <r>
    <x v="4327"/>
    <x v="2"/>
    <x v="2"/>
    <n v="4.5999999999999996"/>
    <n v="58"/>
    <n v="49.56"/>
    <n v="4257"/>
    <n v="48452"/>
    <x v="8"/>
    <n v="453"/>
    <n v="103.36"/>
    <n v="2.2000000000000002"/>
    <n v="4.2"/>
    <s v="No"/>
    <n v="28"/>
    <n v="54"/>
    <n v="82"/>
    <x v="1"/>
    <n v="650489.14"/>
    <x v="0"/>
  </r>
  <r>
    <x v="4328"/>
    <x v="0"/>
    <x v="4"/>
    <n v="3.8"/>
    <n v="41"/>
    <n v="60"/>
    <n v="2928"/>
    <n v="34051"/>
    <x v="16"/>
    <n v="505"/>
    <n v="143.54"/>
    <n v="8.6"/>
    <n v="4.0999999999999996"/>
    <s v="Yes"/>
    <n v="14"/>
    <n v="3"/>
    <n v="17"/>
    <x v="0"/>
    <n v="560214.55000000005"/>
    <x v="0"/>
  </r>
  <r>
    <x v="4329"/>
    <x v="2"/>
    <x v="0"/>
    <n v="3.1"/>
    <n v="53"/>
    <n v="74.13"/>
    <n v="3073"/>
    <n v="30896"/>
    <x v="2"/>
    <n v="57"/>
    <n v="120.92"/>
    <n v="1.2"/>
    <n v="7.6"/>
    <s v="No"/>
    <n v="10"/>
    <n v="49"/>
    <n v="59"/>
    <x v="1"/>
    <n v="893468.88"/>
    <x v="0"/>
  </r>
  <r>
    <x v="4330"/>
    <x v="1"/>
    <x v="2"/>
    <n v="3.1"/>
    <n v="83"/>
    <n v="46.95"/>
    <n v="1967"/>
    <n v="26056"/>
    <x v="11"/>
    <n v="847"/>
    <n v="282.77999999999997"/>
    <n v="2.8"/>
    <n v="1.8"/>
    <s v="No"/>
    <n v="41"/>
    <n v="36"/>
    <n v="77"/>
    <x v="1"/>
    <n v="882272.6"/>
    <x v="0"/>
  </r>
  <r>
    <x v="4331"/>
    <x v="1"/>
    <x v="5"/>
    <n v="4.7"/>
    <n v="72"/>
    <n v="37.42"/>
    <n v="2605"/>
    <n v="25879"/>
    <x v="15"/>
    <n v="431"/>
    <n v="257.08999999999997"/>
    <n v="9.6"/>
    <n v="1.3"/>
    <s v="Yes"/>
    <n v="48"/>
    <n v="38"/>
    <n v="86"/>
    <x v="1"/>
    <n v="607770.13"/>
    <x v="0"/>
  </r>
  <r>
    <x v="4332"/>
    <x v="0"/>
    <x v="5"/>
    <n v="4.9000000000000004"/>
    <n v="50"/>
    <n v="38.46"/>
    <n v="1888"/>
    <n v="26052"/>
    <x v="15"/>
    <n v="67"/>
    <n v="252.82"/>
    <n v="1.6"/>
    <n v="7.3"/>
    <s v="No"/>
    <n v="46"/>
    <n v="35"/>
    <n v="81"/>
    <x v="1"/>
    <n v="435970.86"/>
    <x v="1"/>
  </r>
  <r>
    <x v="4333"/>
    <x v="1"/>
    <x v="2"/>
    <n v="4.4000000000000004"/>
    <n v="86"/>
    <n v="53.67"/>
    <n v="8791"/>
    <n v="94398"/>
    <x v="0"/>
    <n v="551"/>
    <n v="51.18"/>
    <n v="1.3"/>
    <n v="3.3"/>
    <s v="Yes"/>
    <n v="73"/>
    <n v="14"/>
    <n v="87"/>
    <x v="1"/>
    <n v="1049798.47"/>
    <x v="2"/>
  </r>
  <r>
    <x v="4334"/>
    <x v="0"/>
    <x v="3"/>
    <n v="3.7"/>
    <n v="42"/>
    <n v="34.1"/>
    <n v="2892"/>
    <n v="30888"/>
    <x v="11"/>
    <n v="894"/>
    <n v="221.48"/>
    <n v="4.5"/>
    <n v="4.5"/>
    <s v="No"/>
    <n v="14"/>
    <n v="21"/>
    <n v="35"/>
    <x v="0"/>
    <n v="344015.7"/>
    <x v="1"/>
  </r>
  <r>
    <x v="4335"/>
    <x v="1"/>
    <x v="3"/>
    <n v="4.9000000000000004"/>
    <n v="77"/>
    <n v="33.94"/>
    <n v="6910"/>
    <n v="69986"/>
    <x v="2"/>
    <n v="171"/>
    <n v="107.57"/>
    <n v="2.4"/>
    <n v="3.8"/>
    <s v="No"/>
    <n v="10"/>
    <n v="74"/>
    <n v="84"/>
    <x v="1"/>
    <n v="610487.48"/>
    <x v="0"/>
  </r>
  <r>
    <x v="4336"/>
    <x v="1"/>
    <x v="0"/>
    <n v="4.3"/>
    <n v="81"/>
    <n v="75.989999999999995"/>
    <n v="7054"/>
    <n v="72950"/>
    <x v="9"/>
    <n v="543"/>
    <n v="291.94"/>
    <n v="6.1"/>
    <n v="6.5"/>
    <s v="No"/>
    <n v="48"/>
    <n v="35"/>
    <n v="83"/>
    <x v="1"/>
    <n v="1394908.28"/>
    <x v="2"/>
  </r>
  <r>
    <x v="4337"/>
    <x v="0"/>
    <x v="5"/>
    <n v="4.7"/>
    <n v="41"/>
    <n v="39.22"/>
    <n v="1509"/>
    <n v="18362"/>
    <x v="11"/>
    <n v="175"/>
    <n v="182.69"/>
    <n v="4"/>
    <n v="2.4"/>
    <s v="No"/>
    <n v="9"/>
    <n v="31"/>
    <n v="40"/>
    <x v="0"/>
    <n v="377456.78"/>
    <x v="1"/>
  </r>
  <r>
    <x v="4338"/>
    <x v="2"/>
    <x v="3"/>
    <n v="4.5"/>
    <n v="61"/>
    <n v="32.729999999999997"/>
    <n v="4415"/>
    <n v="52658"/>
    <x v="7"/>
    <n v="928"/>
    <n v="191.18"/>
    <n v="2.9"/>
    <n v="7.5"/>
    <s v="No"/>
    <n v="15"/>
    <n v="18"/>
    <n v="33"/>
    <x v="0"/>
    <n v="470631.56"/>
    <x v="1"/>
  </r>
  <r>
    <x v="4339"/>
    <x v="1"/>
    <x v="5"/>
    <n v="3.8"/>
    <n v="71"/>
    <n v="41.86"/>
    <n v="4636"/>
    <n v="52458"/>
    <x v="7"/>
    <n v="789"/>
    <n v="139.12"/>
    <n v="10"/>
    <n v="9.3000000000000007"/>
    <s v="No"/>
    <n v="10"/>
    <n v="15"/>
    <n v="25"/>
    <x v="0"/>
    <n v="688732.54"/>
    <x v="0"/>
  </r>
  <r>
    <x v="4340"/>
    <x v="2"/>
    <x v="0"/>
    <n v="4"/>
    <n v="59"/>
    <n v="73.819999999999993"/>
    <n v="2504"/>
    <n v="26640"/>
    <x v="14"/>
    <n v="644"/>
    <n v="184.18"/>
    <n v="4.0999999999999996"/>
    <n v="8.5"/>
    <s v="Yes"/>
    <n v="4"/>
    <n v="9"/>
    <n v="13"/>
    <x v="0"/>
    <n v="968463.88"/>
    <x v="0"/>
  </r>
  <r>
    <x v="4341"/>
    <x v="1"/>
    <x v="0"/>
    <n v="3.4"/>
    <n v="78"/>
    <n v="65.77"/>
    <n v="6108"/>
    <n v="61649"/>
    <x v="6"/>
    <n v="446"/>
    <n v="237.43"/>
    <n v="6.8"/>
    <n v="9.1999999999999993"/>
    <s v="Yes"/>
    <n v="77"/>
    <n v="42"/>
    <n v="119"/>
    <x v="2"/>
    <n v="1166446.22"/>
    <x v="2"/>
  </r>
  <r>
    <x v="4342"/>
    <x v="1"/>
    <x v="3"/>
    <n v="3.6"/>
    <n v="70"/>
    <n v="36.81"/>
    <n v="6876"/>
    <n v="69139"/>
    <x v="13"/>
    <n v="538"/>
    <n v="190.48"/>
    <n v="8.9"/>
    <n v="9.4"/>
    <s v="No"/>
    <n v="53"/>
    <n v="5"/>
    <n v="58"/>
    <x v="1"/>
    <n v="605429.23"/>
    <x v="0"/>
  </r>
  <r>
    <x v="4343"/>
    <x v="1"/>
    <x v="2"/>
    <n v="4.5999999999999996"/>
    <n v="73"/>
    <n v="45.39"/>
    <n v="7997"/>
    <n v="80326"/>
    <x v="8"/>
    <n v="481"/>
    <n v="210.32"/>
    <n v="9.3000000000000007"/>
    <n v="4.4000000000000004"/>
    <s v="Yes"/>
    <n v="48"/>
    <n v="13"/>
    <n v="61"/>
    <x v="1"/>
    <n v="756242.52"/>
    <x v="0"/>
  </r>
  <r>
    <x v="4344"/>
    <x v="1"/>
    <x v="1"/>
    <n v="4.8"/>
    <n v="83"/>
    <n v="30.79"/>
    <n v="7294"/>
    <n v="73907"/>
    <x v="5"/>
    <n v="237"/>
    <n v="168.12"/>
    <n v="4.7"/>
    <n v="8.1999999999999993"/>
    <s v="Yes"/>
    <n v="20"/>
    <n v="27"/>
    <n v="47"/>
    <x v="0"/>
    <n v="593677.31000000006"/>
    <x v="0"/>
  </r>
  <r>
    <x v="4345"/>
    <x v="2"/>
    <x v="4"/>
    <n v="4.4000000000000004"/>
    <n v="65"/>
    <n v="57.83"/>
    <n v="3606"/>
    <n v="42813"/>
    <x v="2"/>
    <n v="203"/>
    <n v="229.1"/>
    <n v="9.8000000000000007"/>
    <n v="5.5"/>
    <s v="No"/>
    <n v="12"/>
    <n v="5"/>
    <n v="17"/>
    <x v="0"/>
    <n v="857798.81"/>
    <x v="0"/>
  </r>
  <r>
    <x v="4346"/>
    <x v="2"/>
    <x v="1"/>
    <n v="3.9"/>
    <n v="67"/>
    <n v="28.37"/>
    <n v="2786"/>
    <n v="29354"/>
    <x v="11"/>
    <n v="173"/>
    <n v="274.89"/>
    <n v="7.5"/>
    <n v="3.4"/>
    <s v="No"/>
    <n v="23"/>
    <n v="18"/>
    <n v="41"/>
    <x v="0"/>
    <n v="445878.88"/>
    <x v="1"/>
  </r>
  <r>
    <x v="4347"/>
    <x v="1"/>
    <x v="1"/>
    <n v="3.2"/>
    <n v="71"/>
    <n v="30.14"/>
    <n v="1921"/>
    <n v="22740"/>
    <x v="3"/>
    <n v="954"/>
    <n v="62.76"/>
    <n v="6.2"/>
    <n v="7.7"/>
    <s v="Yes"/>
    <n v="49"/>
    <n v="5"/>
    <n v="54"/>
    <x v="1"/>
    <n v="492150.92"/>
    <x v="1"/>
  </r>
  <r>
    <x v="4348"/>
    <x v="1"/>
    <x v="5"/>
    <n v="3.1"/>
    <n v="75"/>
    <n v="45.2"/>
    <n v="3703"/>
    <n v="38234"/>
    <x v="6"/>
    <n v="915"/>
    <n v="76.819999999999993"/>
    <n v="7.2"/>
    <n v="3.2"/>
    <s v="Yes"/>
    <n v="49"/>
    <n v="4"/>
    <n v="53"/>
    <x v="1"/>
    <n v="773301.8"/>
    <x v="0"/>
  </r>
  <r>
    <x v="4349"/>
    <x v="2"/>
    <x v="0"/>
    <n v="3.7"/>
    <n v="52"/>
    <n v="72.819999999999993"/>
    <n v="3440"/>
    <n v="40426"/>
    <x v="15"/>
    <n v="358"/>
    <n v="221.4"/>
    <n v="4.2"/>
    <n v="2"/>
    <s v="No"/>
    <n v="3"/>
    <n v="1"/>
    <n v="4"/>
    <x v="0"/>
    <n v="843562.74"/>
    <x v="0"/>
  </r>
  <r>
    <x v="4350"/>
    <x v="0"/>
    <x v="5"/>
    <n v="3.9"/>
    <n v="49"/>
    <n v="45.31"/>
    <n v="1102"/>
    <n v="10325"/>
    <x v="8"/>
    <n v="656"/>
    <n v="144.43"/>
    <n v="4.8"/>
    <n v="7.3"/>
    <s v="Yes"/>
    <n v="6"/>
    <n v="47"/>
    <n v="53"/>
    <x v="1"/>
    <n v="502154.29"/>
    <x v="0"/>
  </r>
  <r>
    <x v="4351"/>
    <x v="0"/>
    <x v="3"/>
    <n v="4.2"/>
    <n v="48"/>
    <n v="37.26"/>
    <n v="1440"/>
    <n v="16011"/>
    <x v="7"/>
    <n v="171"/>
    <n v="120.4"/>
    <n v="6.3"/>
    <n v="3.6"/>
    <s v="Yes"/>
    <n v="17"/>
    <n v="5"/>
    <n v="22"/>
    <x v="0"/>
    <n v="416749.39"/>
    <x v="1"/>
  </r>
  <r>
    <x v="4352"/>
    <x v="2"/>
    <x v="4"/>
    <n v="3"/>
    <n v="62"/>
    <n v="55.08"/>
    <n v="1936"/>
    <n v="25714"/>
    <x v="18"/>
    <n v="923"/>
    <n v="94.65"/>
    <n v="3.9"/>
    <n v="3.8"/>
    <s v="No"/>
    <n v="53"/>
    <n v="13"/>
    <n v="66"/>
    <x v="1"/>
    <n v="773397.22"/>
    <x v="0"/>
  </r>
  <r>
    <x v="4353"/>
    <x v="1"/>
    <x v="3"/>
    <n v="5"/>
    <n v="86"/>
    <n v="32.92"/>
    <n v="7928"/>
    <n v="87602"/>
    <x v="1"/>
    <n v="120"/>
    <n v="193.16"/>
    <n v="7.9"/>
    <n v="8.9"/>
    <s v="No"/>
    <n v="59"/>
    <n v="77"/>
    <n v="136"/>
    <x v="2"/>
    <n v="657404.5"/>
    <x v="0"/>
  </r>
  <r>
    <x v="4354"/>
    <x v="1"/>
    <x v="2"/>
    <n v="3.7"/>
    <n v="83"/>
    <n v="54.96"/>
    <n v="2970"/>
    <n v="31567"/>
    <x v="3"/>
    <n v="954"/>
    <n v="136.88"/>
    <n v="3.3"/>
    <n v="2.2000000000000002"/>
    <s v="No"/>
    <n v="75"/>
    <n v="44"/>
    <n v="119"/>
    <x v="2"/>
    <n v="1025239.51"/>
    <x v="2"/>
  </r>
  <r>
    <x v="4355"/>
    <x v="0"/>
    <x v="4"/>
    <n v="4.7"/>
    <n v="40"/>
    <n v="62.08"/>
    <n v="2338"/>
    <n v="25780"/>
    <x v="5"/>
    <n v="153"/>
    <n v="176.99"/>
    <n v="8.1999999999999993"/>
    <n v="7.9"/>
    <s v="Yes"/>
    <n v="16"/>
    <n v="39"/>
    <n v="55"/>
    <x v="1"/>
    <n v="571387.19999999995"/>
    <x v="0"/>
  </r>
  <r>
    <x v="4356"/>
    <x v="0"/>
    <x v="5"/>
    <n v="4.0999999999999996"/>
    <n v="45"/>
    <n v="45.8"/>
    <n v="1461"/>
    <n v="19510"/>
    <x v="4"/>
    <n v="715"/>
    <n v="289.64"/>
    <n v="2.4"/>
    <n v="4.5"/>
    <s v="Yes"/>
    <n v="7"/>
    <n v="23"/>
    <n v="30"/>
    <x v="0"/>
    <n v="465780"/>
    <x v="1"/>
  </r>
  <r>
    <x v="4357"/>
    <x v="2"/>
    <x v="5"/>
    <n v="3.3"/>
    <n v="60"/>
    <n v="36.72"/>
    <n v="2606"/>
    <n v="31894"/>
    <x v="18"/>
    <n v="805"/>
    <n v="239.57"/>
    <n v="3"/>
    <n v="9"/>
    <s v="No"/>
    <n v="2"/>
    <n v="29"/>
    <n v="31"/>
    <x v="0"/>
    <n v="508752.82"/>
    <x v="0"/>
  </r>
  <r>
    <x v="4358"/>
    <x v="0"/>
    <x v="3"/>
    <n v="4.5999999999999996"/>
    <n v="47"/>
    <n v="33.26"/>
    <n v="1404"/>
    <n v="18522"/>
    <x v="10"/>
    <n v="420"/>
    <n v="248.99"/>
    <n v="7.8"/>
    <n v="5"/>
    <s v="Yes"/>
    <n v="44"/>
    <n v="10"/>
    <n v="54"/>
    <x v="1"/>
    <n v="356413.32"/>
    <x v="1"/>
  </r>
  <r>
    <x v="4359"/>
    <x v="2"/>
    <x v="5"/>
    <n v="4.4000000000000004"/>
    <n v="51"/>
    <n v="38.99"/>
    <n v="880"/>
    <n v="10133"/>
    <x v="5"/>
    <n v="722"/>
    <n v="81.05"/>
    <n v="3.4"/>
    <n v="4.7"/>
    <s v="Yes"/>
    <n v="38"/>
    <n v="13"/>
    <n v="51"/>
    <x v="1"/>
    <n v="455788.45"/>
    <x v="1"/>
  </r>
  <r>
    <x v="4360"/>
    <x v="0"/>
    <x v="5"/>
    <n v="4.0999999999999996"/>
    <n v="50"/>
    <n v="38.590000000000003"/>
    <n v="1041"/>
    <n v="17648"/>
    <x v="5"/>
    <n v="210"/>
    <n v="131.25"/>
    <n v="8.1999999999999993"/>
    <n v="4.9000000000000004"/>
    <s v="No"/>
    <n v="37"/>
    <n v="21"/>
    <n v="58"/>
    <x v="1"/>
    <n v="445212.62"/>
    <x v="1"/>
  </r>
  <r>
    <x v="4361"/>
    <x v="0"/>
    <x v="1"/>
    <n v="4"/>
    <n v="37"/>
    <n v="27.77"/>
    <n v="2825"/>
    <n v="30755"/>
    <x v="14"/>
    <n v="938"/>
    <n v="76.56"/>
    <n v="8.1"/>
    <n v="8.5"/>
    <s v="No"/>
    <n v="30"/>
    <n v="2"/>
    <n v="32"/>
    <x v="0"/>
    <n v="242860.2"/>
    <x v="1"/>
  </r>
  <r>
    <x v="4362"/>
    <x v="0"/>
    <x v="2"/>
    <n v="3.2"/>
    <n v="43"/>
    <n v="49.88"/>
    <n v="2562"/>
    <n v="26952"/>
    <x v="11"/>
    <n v="741"/>
    <n v="292.13"/>
    <n v="3.3"/>
    <n v="1.1000000000000001"/>
    <s v="Yes"/>
    <n v="34"/>
    <n v="28"/>
    <n v="62"/>
    <x v="1"/>
    <n v="498685.12"/>
    <x v="1"/>
  </r>
  <r>
    <x v="4363"/>
    <x v="1"/>
    <x v="1"/>
    <n v="4.3"/>
    <n v="71"/>
    <n v="32.07"/>
    <n v="2641"/>
    <n v="28689"/>
    <x v="11"/>
    <n v="729"/>
    <n v="220.55"/>
    <n v="1.7"/>
    <n v="7.3"/>
    <s v="No"/>
    <n v="62"/>
    <n v="47"/>
    <n v="109"/>
    <x v="2"/>
    <n v="530506.01"/>
    <x v="0"/>
  </r>
  <r>
    <x v="4364"/>
    <x v="1"/>
    <x v="5"/>
    <n v="4.8"/>
    <n v="82"/>
    <n v="38.42"/>
    <n v="2585"/>
    <n v="26996"/>
    <x v="8"/>
    <n v="437"/>
    <n v="54.81"/>
    <n v="2.5"/>
    <n v="2.8"/>
    <s v="Yes"/>
    <n v="47"/>
    <n v="7"/>
    <n v="54"/>
    <x v="1"/>
    <n v="704772.34"/>
    <x v="0"/>
  </r>
  <r>
    <x v="4365"/>
    <x v="1"/>
    <x v="0"/>
    <n v="3.2"/>
    <n v="79"/>
    <n v="65.88"/>
    <n v="5196"/>
    <n v="52796"/>
    <x v="6"/>
    <n v="461"/>
    <n v="168.88"/>
    <n v="7.8"/>
    <n v="8.9"/>
    <s v="No"/>
    <n v="73"/>
    <n v="48"/>
    <n v="121"/>
    <x v="2"/>
    <n v="1181467.1599999999"/>
    <x v="2"/>
  </r>
  <r>
    <x v="4366"/>
    <x v="0"/>
    <x v="1"/>
    <n v="3.5"/>
    <n v="37"/>
    <n v="32.79"/>
    <n v="2978"/>
    <n v="36516"/>
    <x v="4"/>
    <n v="103"/>
    <n v="115.88"/>
    <n v="8.6"/>
    <n v="4.4000000000000004"/>
    <s v="No"/>
    <n v="22"/>
    <n v="6"/>
    <n v="28"/>
    <x v="0"/>
    <n v="284614.28999999998"/>
    <x v="1"/>
  </r>
  <r>
    <x v="4367"/>
    <x v="2"/>
    <x v="5"/>
    <n v="4.8"/>
    <n v="56"/>
    <n v="40.049999999999997"/>
    <n v="3732"/>
    <n v="37466"/>
    <x v="8"/>
    <n v="501"/>
    <n v="184.99"/>
    <n v="4.4000000000000004"/>
    <n v="4.0999999999999996"/>
    <s v="Yes"/>
    <n v="2"/>
    <n v="23"/>
    <n v="25"/>
    <x v="0"/>
    <n v="508897.75"/>
    <x v="0"/>
  </r>
  <r>
    <x v="4368"/>
    <x v="2"/>
    <x v="5"/>
    <n v="3.6"/>
    <n v="62"/>
    <n v="41.12"/>
    <n v="2462"/>
    <n v="27013"/>
    <x v="12"/>
    <n v="800"/>
    <n v="94.66"/>
    <n v="2.5"/>
    <n v="7.4"/>
    <s v="No"/>
    <n v="12"/>
    <n v="4"/>
    <n v="16"/>
    <x v="0"/>
    <n v="576578.93000000005"/>
    <x v="0"/>
  </r>
  <r>
    <x v="4369"/>
    <x v="2"/>
    <x v="2"/>
    <n v="4.3"/>
    <n v="68"/>
    <n v="50.01"/>
    <n v="4125"/>
    <n v="43092"/>
    <x v="2"/>
    <n v="915"/>
    <n v="64.209999999999994"/>
    <n v="1.7"/>
    <n v="7.5"/>
    <s v="Yes"/>
    <n v="33"/>
    <n v="63"/>
    <n v="96"/>
    <x v="1"/>
    <n v="782321.98"/>
    <x v="0"/>
  </r>
  <r>
    <x v="4370"/>
    <x v="2"/>
    <x v="3"/>
    <n v="4.0999999999999996"/>
    <n v="64"/>
    <n v="39.79"/>
    <n v="2941"/>
    <n v="33510"/>
    <x v="0"/>
    <n v="610"/>
    <n v="130.79"/>
    <n v="2.9"/>
    <n v="6.7"/>
    <s v="No"/>
    <n v="52"/>
    <n v="4"/>
    <n v="56"/>
    <x v="1"/>
    <n v="585031.88"/>
    <x v="0"/>
  </r>
  <r>
    <x v="4371"/>
    <x v="1"/>
    <x v="4"/>
    <n v="4.2"/>
    <n v="71"/>
    <n v="61.15"/>
    <n v="4686"/>
    <n v="54311"/>
    <x v="12"/>
    <n v="921"/>
    <n v="123.88"/>
    <n v="9.8000000000000007"/>
    <n v="4"/>
    <s v="No"/>
    <n v="22"/>
    <n v="48"/>
    <n v="70"/>
    <x v="1"/>
    <n v="979588.4"/>
    <x v="0"/>
  </r>
  <r>
    <x v="4372"/>
    <x v="1"/>
    <x v="1"/>
    <n v="3.8"/>
    <n v="74"/>
    <n v="35.159999999999997"/>
    <n v="7528"/>
    <n v="76425"/>
    <x v="13"/>
    <n v="929"/>
    <n v="229.24"/>
    <n v="2.5"/>
    <n v="6.5"/>
    <s v="No"/>
    <n v="48"/>
    <n v="69"/>
    <n v="117"/>
    <x v="2"/>
    <n v="610387.93000000005"/>
    <x v="0"/>
  </r>
  <r>
    <x v="4373"/>
    <x v="0"/>
    <x v="1"/>
    <n v="3.6"/>
    <n v="48"/>
    <n v="30.62"/>
    <n v="2676"/>
    <n v="29686"/>
    <x v="4"/>
    <n v="695"/>
    <n v="168.64"/>
    <n v="1.8"/>
    <n v="1.5"/>
    <s v="Yes"/>
    <n v="27"/>
    <n v="27"/>
    <n v="54"/>
    <x v="1"/>
    <n v="337069.22"/>
    <x v="1"/>
  </r>
  <r>
    <x v="4374"/>
    <x v="0"/>
    <x v="1"/>
    <n v="3.1"/>
    <n v="30"/>
    <n v="28.22"/>
    <n v="1857"/>
    <n v="19514"/>
    <x v="12"/>
    <n v="850"/>
    <n v="122.83"/>
    <n v="8.1"/>
    <n v="9.6"/>
    <s v="No"/>
    <n v="16"/>
    <n v="14"/>
    <n v="30"/>
    <x v="0"/>
    <n v="206563.20000000001"/>
    <x v="1"/>
  </r>
  <r>
    <x v="4375"/>
    <x v="2"/>
    <x v="5"/>
    <n v="4.5"/>
    <n v="56"/>
    <n v="38.909999999999997"/>
    <n v="4119"/>
    <n v="44456"/>
    <x v="2"/>
    <n v="182"/>
    <n v="192.61"/>
    <n v="6.5"/>
    <n v="5.0999999999999996"/>
    <s v="Yes"/>
    <n v="30"/>
    <n v="25"/>
    <n v="55"/>
    <x v="1"/>
    <n v="511897.59"/>
    <x v="0"/>
  </r>
  <r>
    <x v="4376"/>
    <x v="1"/>
    <x v="2"/>
    <n v="4.5"/>
    <n v="87"/>
    <n v="50.74"/>
    <n v="7844"/>
    <n v="78387"/>
    <x v="16"/>
    <n v="195"/>
    <n v="67.83"/>
    <n v="5.8"/>
    <n v="3.7"/>
    <s v="Yes"/>
    <n v="71"/>
    <n v="20"/>
    <n v="91"/>
    <x v="1"/>
    <n v="999191.91"/>
    <x v="0"/>
  </r>
  <r>
    <x v="4377"/>
    <x v="2"/>
    <x v="5"/>
    <n v="4.3"/>
    <n v="50"/>
    <n v="40.83"/>
    <n v="2677"/>
    <n v="33863"/>
    <x v="12"/>
    <n v="180"/>
    <n v="215.59"/>
    <n v="5"/>
    <n v="8.6999999999999993"/>
    <s v="No"/>
    <n v="20"/>
    <n v="20"/>
    <n v="40"/>
    <x v="0"/>
    <n v="467640.35"/>
    <x v="1"/>
  </r>
  <r>
    <x v="4378"/>
    <x v="0"/>
    <x v="5"/>
    <n v="4.3"/>
    <n v="30"/>
    <n v="42.56"/>
    <n v="2330"/>
    <n v="25015"/>
    <x v="1"/>
    <n v="403"/>
    <n v="86.82"/>
    <n v="7.3"/>
    <n v="3.9"/>
    <s v="No"/>
    <n v="23"/>
    <n v="8"/>
    <n v="31"/>
    <x v="0"/>
    <n v="300090.31"/>
    <x v="1"/>
  </r>
  <r>
    <x v="4379"/>
    <x v="0"/>
    <x v="3"/>
    <n v="3.5"/>
    <n v="36"/>
    <n v="32.47"/>
    <n v="2124"/>
    <n v="23818"/>
    <x v="4"/>
    <n v="683"/>
    <n v="119.92"/>
    <n v="7.3"/>
    <n v="10"/>
    <s v="Yes"/>
    <n v="10"/>
    <n v="9"/>
    <n v="19"/>
    <x v="0"/>
    <n v="276003.31"/>
    <x v="1"/>
  </r>
  <r>
    <x v="4380"/>
    <x v="2"/>
    <x v="0"/>
    <n v="3"/>
    <n v="66"/>
    <n v="72.25"/>
    <n v="1859"/>
    <n v="21738"/>
    <x v="8"/>
    <n v="563"/>
    <n v="120.53"/>
    <n v="4.8"/>
    <n v="7.2"/>
    <s v="No"/>
    <n v="2"/>
    <n v="47"/>
    <n v="49"/>
    <x v="0"/>
    <n v="1062843.1499999999"/>
    <x v="2"/>
  </r>
  <r>
    <x v="4381"/>
    <x v="0"/>
    <x v="2"/>
    <n v="4.5999999999999996"/>
    <n v="35"/>
    <n v="53.56"/>
    <n v="2779"/>
    <n v="30425"/>
    <x v="9"/>
    <n v="114"/>
    <n v="166.46"/>
    <n v="3.1"/>
    <n v="6.8"/>
    <s v="No"/>
    <n v="6"/>
    <n v="24"/>
    <n v="30"/>
    <x v="0"/>
    <n v="442011.95"/>
    <x v="1"/>
  </r>
  <r>
    <x v="4382"/>
    <x v="2"/>
    <x v="1"/>
    <n v="4"/>
    <n v="69"/>
    <n v="32.44"/>
    <n v="1175"/>
    <n v="13074"/>
    <x v="17"/>
    <n v="852"/>
    <n v="288.29000000000002"/>
    <n v="8.6"/>
    <n v="2.4"/>
    <s v="Yes"/>
    <n v="37"/>
    <n v="30"/>
    <n v="67"/>
    <x v="1"/>
    <n v="511994.52"/>
    <x v="0"/>
  </r>
  <r>
    <x v="4383"/>
    <x v="1"/>
    <x v="4"/>
    <n v="3.6"/>
    <n v="81"/>
    <n v="60.3"/>
    <n v="3089"/>
    <n v="36242"/>
    <x v="3"/>
    <n v="484"/>
    <n v="131.16"/>
    <n v="2.5"/>
    <n v="6.5"/>
    <s v="Yes"/>
    <n v="67"/>
    <n v="65"/>
    <n v="132"/>
    <x v="2"/>
    <n v="1098534.8999999999"/>
    <x v="2"/>
  </r>
  <r>
    <x v="4384"/>
    <x v="2"/>
    <x v="1"/>
    <n v="3.2"/>
    <n v="69"/>
    <n v="35.909999999999997"/>
    <n v="855"/>
    <n v="11676"/>
    <x v="14"/>
    <n v="885"/>
    <n v="120.33"/>
    <n v="5.8"/>
    <n v="2.4"/>
    <s v="Yes"/>
    <n v="54"/>
    <n v="15"/>
    <n v="69"/>
    <x v="1"/>
    <n v="553850.1"/>
    <x v="0"/>
  </r>
  <r>
    <x v="4385"/>
    <x v="1"/>
    <x v="5"/>
    <n v="3.1"/>
    <n v="84"/>
    <n v="39.450000000000003"/>
    <n v="6181"/>
    <n v="68139"/>
    <x v="9"/>
    <n v="84"/>
    <n v="92.2"/>
    <n v="7.2"/>
    <n v="8.1"/>
    <s v="Yes"/>
    <n v="8"/>
    <n v="34"/>
    <n v="42"/>
    <x v="0"/>
    <n v="766875.55"/>
    <x v="0"/>
  </r>
  <r>
    <x v="4386"/>
    <x v="1"/>
    <x v="2"/>
    <n v="3.7"/>
    <n v="82"/>
    <n v="46.17"/>
    <n v="2039"/>
    <n v="28512"/>
    <x v="18"/>
    <n v="377"/>
    <n v="147.99"/>
    <n v="6.7"/>
    <n v="2.2000000000000002"/>
    <s v="Yes"/>
    <n v="72"/>
    <n v="48"/>
    <n v="120"/>
    <x v="2"/>
    <n v="856349.36"/>
    <x v="0"/>
  </r>
  <r>
    <x v="4387"/>
    <x v="0"/>
    <x v="2"/>
    <n v="4.5999999999999996"/>
    <n v="41"/>
    <n v="54.04"/>
    <n v="3857"/>
    <n v="43995"/>
    <x v="9"/>
    <n v="477"/>
    <n v="95.51"/>
    <n v="6.6"/>
    <n v="4.2"/>
    <s v="Yes"/>
    <n v="2"/>
    <n v="30"/>
    <n v="32"/>
    <x v="0"/>
    <n v="520293.69"/>
    <x v="0"/>
  </r>
  <r>
    <x v="4388"/>
    <x v="0"/>
    <x v="2"/>
    <n v="4.8"/>
    <n v="50"/>
    <n v="47.33"/>
    <n v="3457"/>
    <n v="42189"/>
    <x v="0"/>
    <n v="846"/>
    <n v="84.44"/>
    <n v="7"/>
    <n v="5.3"/>
    <s v="Yes"/>
    <n v="16"/>
    <n v="11"/>
    <n v="27"/>
    <x v="0"/>
    <n v="547678.36"/>
    <x v="0"/>
  </r>
  <r>
    <x v="4389"/>
    <x v="0"/>
    <x v="0"/>
    <n v="4.8"/>
    <n v="31"/>
    <n v="72.849999999999994"/>
    <n v="2610"/>
    <n v="34380"/>
    <x v="13"/>
    <n v="981"/>
    <n v="264.33999999999997"/>
    <n v="8.9"/>
    <n v="8.1999999999999993"/>
    <s v="Yes"/>
    <n v="3"/>
    <n v="21"/>
    <n v="24"/>
    <x v="0"/>
    <n v="527473.05000000005"/>
    <x v="0"/>
  </r>
  <r>
    <x v="4390"/>
    <x v="2"/>
    <x v="1"/>
    <n v="4.8"/>
    <n v="70"/>
    <n v="26.97"/>
    <n v="3951"/>
    <n v="46428"/>
    <x v="10"/>
    <n v="383"/>
    <n v="63.16"/>
    <n v="4.3"/>
    <n v="6.7"/>
    <s v="Yes"/>
    <n v="9"/>
    <n v="22"/>
    <n v="31"/>
    <x v="0"/>
    <n v="430800.07"/>
    <x v="1"/>
  </r>
  <r>
    <x v="4391"/>
    <x v="2"/>
    <x v="0"/>
    <n v="4.8"/>
    <n v="67"/>
    <n v="65.19"/>
    <n v="2975"/>
    <n v="35162"/>
    <x v="18"/>
    <n v="347"/>
    <n v="227.71"/>
    <n v="6.6"/>
    <n v="7.7"/>
    <s v="No"/>
    <n v="44"/>
    <n v="16"/>
    <n v="60"/>
    <x v="1"/>
    <n v="986508.87"/>
    <x v="0"/>
  </r>
  <r>
    <x v="4392"/>
    <x v="0"/>
    <x v="3"/>
    <n v="4.0999999999999996"/>
    <n v="33"/>
    <n v="31.76"/>
    <n v="3462"/>
    <n v="41656"/>
    <x v="2"/>
    <n v="162"/>
    <n v="100.64"/>
    <n v="7.3"/>
    <n v="3.2"/>
    <s v="No"/>
    <n v="22"/>
    <n v="13"/>
    <n v="35"/>
    <x v="0"/>
    <n v="261490.92"/>
    <x v="1"/>
  </r>
  <r>
    <x v="4393"/>
    <x v="2"/>
    <x v="4"/>
    <n v="3.4"/>
    <n v="59"/>
    <n v="59.15"/>
    <n v="960"/>
    <n v="14595"/>
    <x v="8"/>
    <n v="143"/>
    <n v="52.93"/>
    <n v="6.3"/>
    <n v="3.1"/>
    <s v="Yes"/>
    <n v="17"/>
    <n v="32"/>
    <n v="49"/>
    <x v="0"/>
    <n v="778331.25"/>
    <x v="0"/>
  </r>
  <r>
    <x v="4394"/>
    <x v="0"/>
    <x v="3"/>
    <n v="4.5999999999999996"/>
    <n v="40"/>
    <n v="31.17"/>
    <n v="4243"/>
    <n v="47522"/>
    <x v="18"/>
    <n v="675"/>
    <n v="248.79"/>
    <n v="9.1"/>
    <n v="4.4000000000000004"/>
    <s v="No"/>
    <n v="4"/>
    <n v="5"/>
    <n v="9"/>
    <x v="0"/>
    <n v="302170.33"/>
    <x v="1"/>
  </r>
  <r>
    <x v="4395"/>
    <x v="2"/>
    <x v="5"/>
    <n v="3.4"/>
    <n v="70"/>
    <n v="37.17"/>
    <n v="2459"/>
    <n v="29694"/>
    <x v="0"/>
    <n v="568"/>
    <n v="225.57"/>
    <n v="6.9"/>
    <n v="1.2"/>
    <s v="No"/>
    <n v="67"/>
    <n v="22"/>
    <n v="89"/>
    <x v="1"/>
    <n v="596483.43000000005"/>
    <x v="0"/>
  </r>
  <r>
    <x v="4396"/>
    <x v="1"/>
    <x v="0"/>
    <n v="3.5"/>
    <n v="75"/>
    <n v="73.41"/>
    <n v="6766"/>
    <n v="73628"/>
    <x v="8"/>
    <n v="446"/>
    <n v="133.57"/>
    <n v="4.8"/>
    <n v="8.5"/>
    <s v="Yes"/>
    <n v="35"/>
    <n v="47"/>
    <n v="82"/>
    <x v="1"/>
    <n v="1237151.27"/>
    <x v="2"/>
  </r>
  <r>
    <x v="4397"/>
    <x v="1"/>
    <x v="0"/>
    <n v="3.5"/>
    <n v="75"/>
    <n v="73.47"/>
    <n v="6968"/>
    <n v="68383"/>
    <x v="6"/>
    <n v="583"/>
    <n v="69.83"/>
    <n v="8.6"/>
    <n v="4.3"/>
    <s v="No"/>
    <n v="1"/>
    <n v="48"/>
    <n v="49"/>
    <x v="0"/>
    <n v="1245831.93"/>
    <x v="2"/>
  </r>
  <r>
    <x v="4398"/>
    <x v="0"/>
    <x v="3"/>
    <n v="4"/>
    <n v="38"/>
    <n v="38.99"/>
    <n v="3424"/>
    <n v="39762"/>
    <x v="2"/>
    <n v="106"/>
    <n v="140.16999999999999"/>
    <n v="5.4"/>
    <n v="1.6"/>
    <s v="No"/>
    <n v="28"/>
    <n v="30"/>
    <n v="58"/>
    <x v="1"/>
    <n v="355572.3"/>
    <x v="1"/>
  </r>
  <r>
    <x v="4399"/>
    <x v="2"/>
    <x v="5"/>
    <n v="3.6"/>
    <n v="69"/>
    <n v="44.25"/>
    <n v="725"/>
    <n v="11084"/>
    <x v="12"/>
    <n v="222"/>
    <n v="95.33"/>
    <n v="5.8"/>
    <n v="8.8000000000000007"/>
    <s v="Yes"/>
    <n v="24"/>
    <n v="4"/>
    <n v="28"/>
    <x v="0"/>
    <n v="685286.45"/>
    <x v="0"/>
  </r>
  <r>
    <x v="4400"/>
    <x v="2"/>
    <x v="2"/>
    <n v="3.3"/>
    <n v="62"/>
    <n v="49.62"/>
    <n v="2635"/>
    <n v="33885"/>
    <x v="14"/>
    <n v="743"/>
    <n v="283.13"/>
    <n v="6.2"/>
    <n v="9.6999999999999993"/>
    <s v="No"/>
    <n v="22"/>
    <n v="2"/>
    <n v="24"/>
    <x v="0"/>
    <n v="691013.99"/>
    <x v="0"/>
  </r>
  <r>
    <x v="4401"/>
    <x v="1"/>
    <x v="5"/>
    <n v="3.9"/>
    <n v="74"/>
    <n v="44.54"/>
    <n v="4260"/>
    <n v="43120"/>
    <x v="17"/>
    <n v="51"/>
    <n v="182.41"/>
    <n v="3.9"/>
    <n v="6.8"/>
    <s v="No"/>
    <n v="52"/>
    <n v="37"/>
    <n v="89"/>
    <x v="1"/>
    <n v="749777.3"/>
    <x v="0"/>
  </r>
  <r>
    <x v="4402"/>
    <x v="1"/>
    <x v="1"/>
    <n v="4.7"/>
    <n v="75"/>
    <n v="30.79"/>
    <n v="2111"/>
    <n v="23253"/>
    <x v="2"/>
    <n v="505"/>
    <n v="290.95999999999998"/>
    <n v="7.5"/>
    <n v="4.2"/>
    <s v="No"/>
    <n v="63"/>
    <n v="27"/>
    <n v="90"/>
    <x v="1"/>
    <n v="537686"/>
    <x v="0"/>
  </r>
  <r>
    <x v="4403"/>
    <x v="0"/>
    <x v="3"/>
    <n v="4.0999999999999996"/>
    <n v="33"/>
    <n v="35.18"/>
    <n v="3662"/>
    <n v="39556"/>
    <x v="9"/>
    <n v="874"/>
    <n v="137.83000000000001"/>
    <n v="1.9"/>
    <n v="4.7"/>
    <s v="Yes"/>
    <n v="13"/>
    <n v="30"/>
    <n v="43"/>
    <x v="0"/>
    <n v="287277.40000000002"/>
    <x v="1"/>
  </r>
  <r>
    <x v="4404"/>
    <x v="1"/>
    <x v="5"/>
    <n v="4.8"/>
    <n v="75"/>
    <n v="42.9"/>
    <n v="5547"/>
    <n v="58393"/>
    <x v="10"/>
    <n v="518"/>
    <n v="189.12"/>
    <n v="8.8000000000000007"/>
    <n v="3.3"/>
    <s v="Yes"/>
    <n v="74"/>
    <n v="57"/>
    <n v="131"/>
    <x v="2"/>
    <n v="730578.55"/>
    <x v="0"/>
  </r>
  <r>
    <x v="4405"/>
    <x v="0"/>
    <x v="2"/>
    <n v="3.4"/>
    <n v="47"/>
    <n v="47.35"/>
    <n v="2639"/>
    <n v="28521"/>
    <x v="13"/>
    <n v="167"/>
    <n v="97.53"/>
    <n v="7.8"/>
    <n v="7.4"/>
    <s v="No"/>
    <n v="3"/>
    <n v="16"/>
    <n v="19"/>
    <x v="0"/>
    <n v="516591.75"/>
    <x v="0"/>
  </r>
  <r>
    <x v="4406"/>
    <x v="1"/>
    <x v="5"/>
    <n v="3.3"/>
    <n v="82"/>
    <n v="43.68"/>
    <n v="6274"/>
    <n v="64297"/>
    <x v="15"/>
    <n v="645"/>
    <n v="252.11"/>
    <n v="4.2"/>
    <n v="4.2"/>
    <s v="Yes"/>
    <n v="73"/>
    <n v="21"/>
    <n v="94"/>
    <x v="1"/>
    <n v="809627.21"/>
    <x v="0"/>
  </r>
  <r>
    <x v="4407"/>
    <x v="1"/>
    <x v="0"/>
    <n v="4.2"/>
    <n v="72"/>
    <n v="69.72"/>
    <n v="2025"/>
    <n v="20587"/>
    <x v="1"/>
    <n v="892"/>
    <n v="60.28"/>
    <n v="3"/>
    <n v="1.3"/>
    <s v="Yes"/>
    <n v="12"/>
    <n v="63"/>
    <n v="75"/>
    <x v="1"/>
    <n v="1120574.81"/>
    <x v="2"/>
  </r>
  <r>
    <x v="4408"/>
    <x v="2"/>
    <x v="4"/>
    <n v="3.9"/>
    <n v="59"/>
    <n v="56.4"/>
    <n v="3119"/>
    <n v="38827"/>
    <x v="9"/>
    <n v="851"/>
    <n v="223.9"/>
    <n v="4.5"/>
    <n v="1.4"/>
    <s v="Yes"/>
    <n v="28"/>
    <n v="46"/>
    <n v="74"/>
    <x v="1"/>
    <n v="763189.85"/>
    <x v="0"/>
  </r>
  <r>
    <x v="4409"/>
    <x v="1"/>
    <x v="0"/>
    <n v="4.3"/>
    <n v="73"/>
    <n v="66.31"/>
    <n v="6587"/>
    <n v="74034"/>
    <x v="5"/>
    <n v="605"/>
    <n v="147.91999999999999"/>
    <n v="8.1999999999999993"/>
    <n v="6.5"/>
    <s v="Yes"/>
    <n v="20"/>
    <n v="12"/>
    <n v="32"/>
    <x v="0"/>
    <n v="1095362.0900000001"/>
    <x v="2"/>
  </r>
  <r>
    <x v="4410"/>
    <x v="1"/>
    <x v="4"/>
    <n v="4.5999999999999996"/>
    <n v="84"/>
    <n v="56.81"/>
    <n v="6867"/>
    <n v="75607"/>
    <x v="6"/>
    <n v="630"/>
    <n v="194.6"/>
    <n v="1.3"/>
    <n v="3.6"/>
    <s v="Yes"/>
    <n v="7"/>
    <n v="43"/>
    <n v="50"/>
    <x v="0"/>
    <n v="1079708.1100000001"/>
    <x v="2"/>
  </r>
  <r>
    <x v="4411"/>
    <x v="0"/>
    <x v="5"/>
    <n v="4.5"/>
    <n v="41"/>
    <n v="44.8"/>
    <n v="3501"/>
    <n v="43461"/>
    <x v="7"/>
    <n v="614"/>
    <n v="198.06"/>
    <n v="5.2"/>
    <n v="2.5"/>
    <s v="No"/>
    <n v="33"/>
    <n v="20"/>
    <n v="53"/>
    <x v="1"/>
    <n v="433136.15"/>
    <x v="1"/>
  </r>
  <r>
    <x v="4412"/>
    <x v="1"/>
    <x v="1"/>
    <n v="4.9000000000000004"/>
    <n v="84"/>
    <n v="35.9"/>
    <n v="5260"/>
    <n v="62036"/>
    <x v="17"/>
    <n v="545"/>
    <n v="227.7"/>
    <n v="3.3"/>
    <n v="6"/>
    <s v="No"/>
    <n v="7"/>
    <n v="46"/>
    <n v="53"/>
    <x v="1"/>
    <n v="689050.9"/>
    <x v="0"/>
  </r>
  <r>
    <x v="4413"/>
    <x v="0"/>
    <x v="5"/>
    <n v="3.8"/>
    <n v="50"/>
    <n v="38.93"/>
    <n v="938"/>
    <n v="8699"/>
    <x v="11"/>
    <n v="911"/>
    <n v="101.07"/>
    <n v="8.9"/>
    <n v="3.5"/>
    <s v="No"/>
    <n v="28"/>
    <n v="20"/>
    <n v="48"/>
    <x v="0"/>
    <n v="455016.09"/>
    <x v="1"/>
  </r>
  <r>
    <x v="4414"/>
    <x v="1"/>
    <x v="2"/>
    <n v="3.4"/>
    <n v="79"/>
    <n v="48.21"/>
    <n v="3189"/>
    <n v="38290"/>
    <x v="13"/>
    <n v="850"/>
    <n v="182.85"/>
    <n v="4.7"/>
    <n v="1.7"/>
    <s v="No"/>
    <n v="38"/>
    <n v="5"/>
    <n v="43"/>
    <x v="0"/>
    <n v="862752.24"/>
    <x v="0"/>
  </r>
  <r>
    <x v="4415"/>
    <x v="1"/>
    <x v="5"/>
    <n v="4.0999999999999996"/>
    <n v="81"/>
    <n v="37.409999999999997"/>
    <n v="2121"/>
    <n v="24515"/>
    <x v="5"/>
    <n v="381"/>
    <n v="156.72999999999999"/>
    <n v="7.3"/>
    <n v="2.7"/>
    <s v="No"/>
    <n v="80"/>
    <n v="9"/>
    <n v="89"/>
    <x v="1"/>
    <n v="688114.73"/>
    <x v="0"/>
  </r>
  <r>
    <x v="4416"/>
    <x v="0"/>
    <x v="4"/>
    <n v="3.2"/>
    <n v="37"/>
    <n v="64.06"/>
    <n v="1580"/>
    <n v="23793"/>
    <x v="1"/>
    <n v="561"/>
    <n v="120.55"/>
    <n v="4.2"/>
    <n v="8"/>
    <s v="Yes"/>
    <n v="27"/>
    <n v="13"/>
    <n v="40"/>
    <x v="0"/>
    <n v="540422.23"/>
    <x v="0"/>
  </r>
  <r>
    <x v="4417"/>
    <x v="2"/>
    <x v="0"/>
    <n v="3.6"/>
    <n v="70"/>
    <n v="67.3"/>
    <n v="887"/>
    <n v="13937"/>
    <x v="1"/>
    <n v="886"/>
    <n v="173.93"/>
    <n v="4"/>
    <n v="8.6999999999999993"/>
    <s v="No"/>
    <n v="52"/>
    <n v="22"/>
    <n v="74"/>
    <x v="1"/>
    <n v="1054838.55"/>
    <x v="2"/>
  </r>
  <r>
    <x v="4418"/>
    <x v="0"/>
    <x v="1"/>
    <n v="3.4"/>
    <n v="50"/>
    <n v="35.159999999999997"/>
    <n v="2577"/>
    <n v="30241"/>
    <x v="16"/>
    <n v="690"/>
    <n v="288"/>
    <n v="3.9"/>
    <n v="8.8000000000000007"/>
    <s v="No"/>
    <n v="5"/>
    <n v="6"/>
    <n v="11"/>
    <x v="0"/>
    <n v="405496.31"/>
    <x v="1"/>
  </r>
  <r>
    <x v="4419"/>
    <x v="0"/>
    <x v="5"/>
    <n v="3.8"/>
    <n v="32"/>
    <n v="42.34"/>
    <n v="3735"/>
    <n v="37972"/>
    <x v="18"/>
    <n v="212"/>
    <n v="287.22000000000003"/>
    <n v="7.1"/>
    <n v="5.8"/>
    <s v="No"/>
    <n v="4"/>
    <n v="23"/>
    <n v="27"/>
    <x v="0"/>
    <n v="324237"/>
    <x v="1"/>
  </r>
  <r>
    <x v="4420"/>
    <x v="0"/>
    <x v="5"/>
    <n v="3.2"/>
    <n v="36"/>
    <n v="44.87"/>
    <n v="1859"/>
    <n v="18814"/>
    <x v="7"/>
    <n v="300"/>
    <n v="119.7"/>
    <n v="9.6999999999999993"/>
    <n v="9.6"/>
    <s v="No"/>
    <n v="30"/>
    <n v="14"/>
    <n v="44"/>
    <x v="0"/>
    <n v="385708.56"/>
    <x v="1"/>
  </r>
  <r>
    <x v="4421"/>
    <x v="2"/>
    <x v="0"/>
    <n v="3.1"/>
    <n v="67"/>
    <n v="71.09"/>
    <n v="1825"/>
    <n v="17534"/>
    <x v="7"/>
    <n v="586"/>
    <n v="271.05"/>
    <n v="2.9"/>
    <n v="2.4"/>
    <s v="Yes"/>
    <n v="44"/>
    <n v="4"/>
    <n v="48"/>
    <x v="0"/>
    <n v="1069952.0900000001"/>
    <x v="2"/>
  </r>
  <r>
    <x v="4422"/>
    <x v="1"/>
    <x v="1"/>
    <n v="4.3"/>
    <n v="72"/>
    <n v="32.6"/>
    <n v="7860"/>
    <n v="78279"/>
    <x v="17"/>
    <n v="693"/>
    <n v="269.19"/>
    <n v="6.8"/>
    <n v="7.1"/>
    <s v="Yes"/>
    <n v="31"/>
    <n v="40"/>
    <n v="71"/>
    <x v="1"/>
    <n v="550391.35"/>
    <x v="0"/>
  </r>
  <r>
    <x v="4423"/>
    <x v="0"/>
    <x v="3"/>
    <n v="4.2"/>
    <n v="44"/>
    <n v="36.81"/>
    <n v="2424"/>
    <n v="25567"/>
    <x v="16"/>
    <n v="378"/>
    <n v="112.4"/>
    <n v="3.4"/>
    <n v="7.3"/>
    <s v="Yes"/>
    <n v="30"/>
    <n v="19"/>
    <n v="49"/>
    <x v="0"/>
    <n v="374525.2"/>
    <x v="1"/>
  </r>
  <r>
    <x v="4424"/>
    <x v="0"/>
    <x v="5"/>
    <n v="4.4000000000000004"/>
    <n v="31"/>
    <n v="44.14"/>
    <n v="1152"/>
    <n v="20406"/>
    <x v="8"/>
    <n v="167"/>
    <n v="199.74"/>
    <n v="5.9"/>
    <n v="1.5"/>
    <s v="No"/>
    <n v="0"/>
    <n v="19"/>
    <n v="19"/>
    <x v="0"/>
    <n v="311287.42"/>
    <x v="1"/>
  </r>
  <r>
    <x v="4425"/>
    <x v="2"/>
    <x v="5"/>
    <n v="4.3"/>
    <n v="64"/>
    <n v="44.19"/>
    <n v="4286"/>
    <n v="50967"/>
    <x v="10"/>
    <n v="418"/>
    <n v="267.48"/>
    <n v="5.9"/>
    <n v="3.5"/>
    <s v="Yes"/>
    <n v="1"/>
    <n v="9"/>
    <n v="10"/>
    <x v="0"/>
    <n v="636322.29"/>
    <x v="0"/>
  </r>
  <r>
    <x v="4426"/>
    <x v="0"/>
    <x v="3"/>
    <n v="3.2"/>
    <n v="42"/>
    <n v="36.49"/>
    <n v="1244"/>
    <n v="11075"/>
    <x v="3"/>
    <n v="797"/>
    <n v="178.75"/>
    <n v="5.0999999999999996"/>
    <n v="9.5"/>
    <s v="Yes"/>
    <n v="30"/>
    <n v="22"/>
    <n v="52"/>
    <x v="1"/>
    <n v="357846.25"/>
    <x v="1"/>
  </r>
  <r>
    <x v="4427"/>
    <x v="1"/>
    <x v="4"/>
    <n v="3.6"/>
    <n v="89"/>
    <n v="61.96"/>
    <n v="2093"/>
    <n v="24547"/>
    <x v="13"/>
    <n v="164"/>
    <n v="142.44"/>
    <n v="5.5"/>
    <n v="7.8"/>
    <s v="No"/>
    <n v="13"/>
    <n v="26"/>
    <n v="39"/>
    <x v="0"/>
    <n v="1236423.6499999999"/>
    <x v="2"/>
  </r>
  <r>
    <x v="4428"/>
    <x v="2"/>
    <x v="4"/>
    <n v="3.3"/>
    <n v="59"/>
    <n v="65.14"/>
    <n v="2474"/>
    <n v="26189"/>
    <x v="6"/>
    <n v="686"/>
    <n v="212.7"/>
    <n v="8.9"/>
    <n v="1.5"/>
    <s v="Yes"/>
    <n v="54"/>
    <n v="50"/>
    <n v="104"/>
    <x v="2"/>
    <n v="874040.95"/>
    <x v="0"/>
  </r>
  <r>
    <x v="4429"/>
    <x v="1"/>
    <x v="2"/>
    <n v="4.7"/>
    <n v="77"/>
    <n v="55.23"/>
    <n v="4254"/>
    <n v="43787"/>
    <x v="18"/>
    <n v="244"/>
    <n v="93.11"/>
    <n v="1.8"/>
    <n v="5.9"/>
    <s v="No"/>
    <n v="23"/>
    <n v="59"/>
    <n v="82"/>
    <x v="1"/>
    <n v="960780.7"/>
    <x v="0"/>
  </r>
  <r>
    <x v="4430"/>
    <x v="1"/>
    <x v="0"/>
    <n v="4.5"/>
    <n v="85"/>
    <n v="72.31"/>
    <n v="8713"/>
    <n v="91520"/>
    <x v="11"/>
    <n v="655"/>
    <n v="90.43"/>
    <n v="8.5"/>
    <n v="6.8"/>
    <s v="Yes"/>
    <n v="12"/>
    <n v="5"/>
    <n v="17"/>
    <x v="0"/>
    <n v="1390885.42"/>
    <x v="2"/>
  </r>
  <r>
    <x v="4431"/>
    <x v="2"/>
    <x v="1"/>
    <n v="3.4"/>
    <n v="65"/>
    <n v="25.09"/>
    <n v="2300"/>
    <n v="30726"/>
    <x v="11"/>
    <n v="773"/>
    <n v="258.16000000000003"/>
    <n v="5.2"/>
    <n v="9.8000000000000007"/>
    <s v="Yes"/>
    <n v="2"/>
    <n v="27"/>
    <n v="29"/>
    <x v="0"/>
    <n v="388916.06"/>
    <x v="1"/>
  </r>
  <r>
    <x v="4432"/>
    <x v="0"/>
    <x v="5"/>
    <n v="3.7"/>
    <n v="31"/>
    <n v="36.15"/>
    <n v="1924"/>
    <n v="26583"/>
    <x v="0"/>
    <n v="688"/>
    <n v="60.47"/>
    <n v="4"/>
    <n v="7.4"/>
    <s v="No"/>
    <n v="8"/>
    <n v="15"/>
    <n v="23"/>
    <x v="0"/>
    <n v="270544.95"/>
    <x v="1"/>
  </r>
  <r>
    <x v="4433"/>
    <x v="1"/>
    <x v="5"/>
    <n v="4.9000000000000004"/>
    <n v="78"/>
    <n v="44.44"/>
    <n v="4017"/>
    <n v="44425"/>
    <x v="1"/>
    <n v="187"/>
    <n v="250.91"/>
    <n v="2.6"/>
    <n v="6.7"/>
    <s v="No"/>
    <n v="33"/>
    <n v="16"/>
    <n v="49"/>
    <x v="0"/>
    <n v="782572.39"/>
    <x v="0"/>
  </r>
  <r>
    <x v="4434"/>
    <x v="1"/>
    <x v="2"/>
    <n v="4.2"/>
    <n v="77"/>
    <n v="45.93"/>
    <n v="2138"/>
    <n v="28677"/>
    <x v="17"/>
    <n v="709"/>
    <n v="122.62"/>
    <n v="8.3000000000000007"/>
    <n v="9.1999999999999993"/>
    <s v="No"/>
    <n v="9"/>
    <n v="45"/>
    <n v="54"/>
    <x v="1"/>
    <n v="801806.66"/>
    <x v="0"/>
  </r>
  <r>
    <x v="4435"/>
    <x v="1"/>
    <x v="5"/>
    <n v="4.5999999999999996"/>
    <n v="80"/>
    <n v="37.35"/>
    <n v="4000"/>
    <n v="46451"/>
    <x v="0"/>
    <n v="345"/>
    <n v="170.78"/>
    <n v="6.3"/>
    <n v="6.9"/>
    <s v="No"/>
    <n v="78"/>
    <n v="9"/>
    <n v="87"/>
    <x v="1"/>
    <n v="686234"/>
    <x v="0"/>
  </r>
  <r>
    <x v="4436"/>
    <x v="1"/>
    <x v="0"/>
    <n v="3.5"/>
    <n v="70"/>
    <n v="67.540000000000006"/>
    <n v="4076"/>
    <n v="45578"/>
    <x v="16"/>
    <n v="124"/>
    <n v="185.88"/>
    <n v="7.6"/>
    <n v="9.4"/>
    <s v="No"/>
    <n v="69"/>
    <n v="30"/>
    <n v="99"/>
    <x v="1"/>
    <n v="1066215.56"/>
    <x v="2"/>
  </r>
  <r>
    <x v="4437"/>
    <x v="2"/>
    <x v="2"/>
    <n v="3.4"/>
    <n v="70"/>
    <n v="51.6"/>
    <n v="2508"/>
    <n v="24191"/>
    <x v="15"/>
    <n v="64"/>
    <n v="241.77"/>
    <n v="3.8"/>
    <n v="5.4"/>
    <s v="Yes"/>
    <n v="10"/>
    <n v="58"/>
    <n v="68"/>
    <x v="1"/>
    <n v="807236.35"/>
    <x v="0"/>
  </r>
  <r>
    <x v="4438"/>
    <x v="2"/>
    <x v="0"/>
    <n v="4.5999999999999996"/>
    <n v="60"/>
    <n v="71.34"/>
    <n v="3969"/>
    <n v="45109"/>
    <x v="13"/>
    <n v="421"/>
    <n v="270.95999999999998"/>
    <n v="4.5"/>
    <n v="7.5"/>
    <s v="Yes"/>
    <n v="34"/>
    <n v="38"/>
    <n v="72"/>
    <x v="1"/>
    <n v="972595.03"/>
    <x v="0"/>
  </r>
  <r>
    <x v="4439"/>
    <x v="1"/>
    <x v="2"/>
    <n v="4.4000000000000004"/>
    <n v="87"/>
    <n v="48.18"/>
    <n v="5677"/>
    <n v="61675"/>
    <x v="16"/>
    <n v="205"/>
    <n v="251.06"/>
    <n v="9.1999999999999993"/>
    <n v="6.7"/>
    <s v="No"/>
    <n v="28"/>
    <n v="5"/>
    <n v="33"/>
    <x v="0"/>
    <n v="946522.73"/>
    <x v="0"/>
  </r>
  <r>
    <x v="4440"/>
    <x v="0"/>
    <x v="5"/>
    <n v="4.4000000000000004"/>
    <n v="50"/>
    <n v="37.28"/>
    <n v="3403"/>
    <n v="40869"/>
    <x v="4"/>
    <n v="925"/>
    <n v="193.09"/>
    <n v="9.6999999999999993"/>
    <n v="6"/>
    <s v="Yes"/>
    <n v="46"/>
    <n v="45"/>
    <n v="91"/>
    <x v="1"/>
    <n v="433456.43"/>
    <x v="1"/>
  </r>
  <r>
    <x v="4441"/>
    <x v="1"/>
    <x v="2"/>
    <n v="4.0999999999999996"/>
    <n v="84"/>
    <n v="53.41"/>
    <n v="5683"/>
    <n v="61950"/>
    <x v="1"/>
    <n v="84"/>
    <n v="137"/>
    <n v="7.7"/>
    <n v="3.9"/>
    <s v="Yes"/>
    <n v="29"/>
    <n v="83"/>
    <n v="112"/>
    <x v="2"/>
    <n v="1014102.28"/>
    <x v="2"/>
  </r>
  <r>
    <x v="4442"/>
    <x v="0"/>
    <x v="4"/>
    <n v="4.0999999999999996"/>
    <n v="38"/>
    <n v="65.290000000000006"/>
    <n v="2159"/>
    <n v="29048"/>
    <x v="11"/>
    <n v="568"/>
    <n v="181.64"/>
    <n v="7.7"/>
    <n v="9.1"/>
    <s v="No"/>
    <n v="14"/>
    <n v="20"/>
    <n v="34"/>
    <x v="0"/>
    <n v="576790.14"/>
    <x v="0"/>
  </r>
  <r>
    <x v="4443"/>
    <x v="1"/>
    <x v="1"/>
    <n v="4.5"/>
    <n v="78"/>
    <n v="25.58"/>
    <n v="7858"/>
    <n v="84366"/>
    <x v="1"/>
    <n v="231"/>
    <n v="57.51"/>
    <n v="7.2"/>
    <n v="3.4"/>
    <s v="Yes"/>
    <n v="1"/>
    <n v="15"/>
    <n v="16"/>
    <x v="0"/>
    <n v="467134.14"/>
    <x v="1"/>
  </r>
  <r>
    <x v="4444"/>
    <x v="0"/>
    <x v="5"/>
    <n v="3.5"/>
    <n v="30"/>
    <n v="36.46"/>
    <n v="3426"/>
    <n v="37348"/>
    <x v="16"/>
    <n v="219"/>
    <n v="111.25"/>
    <n v="6.3"/>
    <n v="2.4"/>
    <s v="Yes"/>
    <n v="22"/>
    <n v="24"/>
    <n v="46"/>
    <x v="0"/>
    <n v="260013.76"/>
    <x v="1"/>
  </r>
  <r>
    <x v="4445"/>
    <x v="1"/>
    <x v="3"/>
    <n v="3.7"/>
    <n v="76"/>
    <n v="37.06"/>
    <n v="5595"/>
    <n v="56769"/>
    <x v="16"/>
    <n v="546"/>
    <n v="141.54"/>
    <n v="6.4"/>
    <n v="7.4"/>
    <s v="No"/>
    <n v="12"/>
    <n v="38"/>
    <n v="50"/>
    <x v="0"/>
    <n v="644902.59"/>
    <x v="0"/>
  </r>
  <r>
    <x v="4446"/>
    <x v="0"/>
    <x v="1"/>
    <n v="4.7"/>
    <n v="41"/>
    <n v="33.85"/>
    <n v="1763"/>
    <n v="24841"/>
    <x v="10"/>
    <n v="343"/>
    <n v="129.94"/>
    <n v="9.6999999999999993"/>
    <n v="5.9"/>
    <s v="Yes"/>
    <n v="25"/>
    <n v="35"/>
    <n v="60"/>
    <x v="1"/>
    <n v="320342.7"/>
    <x v="1"/>
  </r>
  <r>
    <x v="4447"/>
    <x v="1"/>
    <x v="5"/>
    <n v="3.6"/>
    <n v="79"/>
    <n v="43.7"/>
    <n v="6389"/>
    <n v="68780"/>
    <x v="5"/>
    <n v="772"/>
    <n v="73.790000000000006"/>
    <n v="7.8"/>
    <n v="3.4"/>
    <s v="No"/>
    <n v="36"/>
    <n v="33"/>
    <n v="69"/>
    <x v="1"/>
    <n v="790235.5"/>
    <x v="0"/>
  </r>
  <r>
    <x v="4448"/>
    <x v="1"/>
    <x v="1"/>
    <n v="4.0999999999999996"/>
    <n v="88"/>
    <n v="32.92"/>
    <n v="3150"/>
    <n v="38268"/>
    <x v="18"/>
    <n v="881"/>
    <n v="62.69"/>
    <n v="6.9"/>
    <n v="8.8000000000000007"/>
    <s v="No"/>
    <n v="20"/>
    <n v="71"/>
    <n v="91"/>
    <x v="1"/>
    <n v="665680.36"/>
    <x v="0"/>
  </r>
  <r>
    <x v="4449"/>
    <x v="0"/>
    <x v="4"/>
    <n v="4.4000000000000004"/>
    <n v="45"/>
    <n v="64.760000000000005"/>
    <n v="2320"/>
    <n v="28057"/>
    <x v="18"/>
    <n v="106"/>
    <n v="155.18"/>
    <n v="2.7"/>
    <n v="3.6"/>
    <s v="No"/>
    <n v="20"/>
    <n v="13"/>
    <n v="33"/>
    <x v="0"/>
    <n v="660591.73"/>
    <x v="0"/>
  </r>
  <r>
    <x v="4450"/>
    <x v="2"/>
    <x v="1"/>
    <n v="5"/>
    <n v="55"/>
    <n v="27.39"/>
    <n v="2142"/>
    <n v="22528"/>
    <x v="9"/>
    <n v="413"/>
    <n v="68.7"/>
    <n v="9.8000000000000007"/>
    <n v="1.6"/>
    <s v="No"/>
    <n v="41"/>
    <n v="48"/>
    <n v="89"/>
    <x v="1"/>
    <n v="362215.66"/>
    <x v="1"/>
  </r>
  <r>
    <x v="4451"/>
    <x v="0"/>
    <x v="2"/>
    <n v="3.9"/>
    <n v="40"/>
    <n v="46.18"/>
    <n v="3494"/>
    <n v="35680"/>
    <x v="15"/>
    <n v="974"/>
    <n v="121.55"/>
    <n v="5.7"/>
    <n v="1.1000000000000001"/>
    <s v="Yes"/>
    <n v="4"/>
    <n v="22"/>
    <n v="26"/>
    <x v="0"/>
    <n v="421110.48"/>
    <x v="1"/>
  </r>
  <r>
    <x v="4452"/>
    <x v="2"/>
    <x v="1"/>
    <n v="3.9"/>
    <n v="68"/>
    <n v="31.77"/>
    <n v="2086"/>
    <n v="22614"/>
    <x v="18"/>
    <n v="685"/>
    <n v="168.71"/>
    <n v="9.5"/>
    <n v="9.3000000000000007"/>
    <s v="No"/>
    <n v="61"/>
    <n v="59"/>
    <n v="120"/>
    <x v="2"/>
    <n v="503960.94"/>
    <x v="0"/>
  </r>
  <r>
    <x v="4453"/>
    <x v="1"/>
    <x v="5"/>
    <n v="4.7"/>
    <n v="88"/>
    <n v="44.05"/>
    <n v="7041"/>
    <n v="73324"/>
    <x v="12"/>
    <n v="755"/>
    <n v="102.49"/>
    <n v="7.4"/>
    <n v="4.5999999999999996"/>
    <s v="Yes"/>
    <n v="70"/>
    <n v="87"/>
    <n v="157"/>
    <x v="2"/>
    <n v="883585.15"/>
    <x v="0"/>
  </r>
  <r>
    <x v="4454"/>
    <x v="0"/>
    <x v="3"/>
    <n v="4.5999999999999996"/>
    <n v="47"/>
    <n v="36.4"/>
    <n v="1597"/>
    <n v="24652"/>
    <x v="12"/>
    <n v="644"/>
    <n v="69.88"/>
    <n v="1.4"/>
    <n v="2.9"/>
    <s v="No"/>
    <n v="23"/>
    <n v="12"/>
    <n v="35"/>
    <x v="0"/>
    <n v="389005.3"/>
    <x v="1"/>
  </r>
  <r>
    <x v="4455"/>
    <x v="0"/>
    <x v="3"/>
    <n v="4.5"/>
    <n v="44"/>
    <n v="40.590000000000003"/>
    <n v="2511"/>
    <n v="34136"/>
    <x v="9"/>
    <n v="762"/>
    <n v="158.03"/>
    <n v="5.9"/>
    <n v="6.1"/>
    <s v="Yes"/>
    <n v="14"/>
    <n v="32"/>
    <n v="46"/>
    <x v="0"/>
    <n v="424989.68"/>
    <x v="1"/>
  </r>
  <r>
    <x v="4456"/>
    <x v="0"/>
    <x v="0"/>
    <n v="3.9"/>
    <n v="45"/>
    <n v="73.75"/>
    <n v="3232"/>
    <n v="34660"/>
    <x v="3"/>
    <n v="813"/>
    <n v="162.12"/>
    <n v="9"/>
    <n v="5.4"/>
    <s v="Yes"/>
    <n v="3"/>
    <n v="33"/>
    <n v="36"/>
    <x v="0"/>
    <n v="753868.25"/>
    <x v="0"/>
  </r>
  <r>
    <x v="4457"/>
    <x v="2"/>
    <x v="1"/>
    <n v="3.6"/>
    <n v="63"/>
    <n v="32.71"/>
    <n v="3254"/>
    <n v="36966"/>
    <x v="3"/>
    <n v="951"/>
    <n v="278.89999999999998"/>
    <n v="1.5"/>
    <n v="10"/>
    <s v="No"/>
    <n v="22"/>
    <n v="57"/>
    <n v="79"/>
    <x v="1"/>
    <n v="477265.26"/>
    <x v="1"/>
  </r>
  <r>
    <x v="4458"/>
    <x v="2"/>
    <x v="3"/>
    <n v="4.2"/>
    <n v="57"/>
    <n v="30.66"/>
    <n v="3252"/>
    <n v="33439"/>
    <x v="2"/>
    <n v="386"/>
    <n v="81.96"/>
    <n v="8.8000000000000007"/>
    <n v="9"/>
    <s v="No"/>
    <n v="47"/>
    <n v="31"/>
    <n v="78"/>
    <x v="1"/>
    <n v="419342.21"/>
    <x v="1"/>
  </r>
  <r>
    <x v="4459"/>
    <x v="1"/>
    <x v="1"/>
    <n v="4.8"/>
    <n v="77"/>
    <n v="26.19"/>
    <n v="3687"/>
    <n v="39530"/>
    <x v="17"/>
    <n v="51"/>
    <n v="203.75"/>
    <n v="6.5"/>
    <n v="3.4"/>
    <s v="Yes"/>
    <n v="14"/>
    <n v="54"/>
    <n v="68"/>
    <x v="1"/>
    <n v="465981.89"/>
    <x v="1"/>
  </r>
  <r>
    <x v="4460"/>
    <x v="2"/>
    <x v="3"/>
    <n v="4.8"/>
    <n v="51"/>
    <n v="38.630000000000003"/>
    <n v="2394"/>
    <n v="32902"/>
    <x v="17"/>
    <n v="472"/>
    <n v="129.93"/>
    <n v="1.4"/>
    <n v="7.3"/>
    <s v="Yes"/>
    <n v="44"/>
    <n v="28"/>
    <n v="72"/>
    <x v="1"/>
    <n v="454769.93"/>
    <x v="1"/>
  </r>
  <r>
    <x v="4461"/>
    <x v="2"/>
    <x v="1"/>
    <n v="3.2"/>
    <n v="55"/>
    <n v="27.18"/>
    <n v="739"/>
    <n v="5656"/>
    <x v="14"/>
    <n v="951"/>
    <n v="80.900000000000006"/>
    <n v="4.4000000000000004"/>
    <n v="4.5"/>
    <s v="No"/>
    <n v="12"/>
    <n v="26"/>
    <n v="38"/>
    <x v="0"/>
    <n v="337159.24"/>
    <x v="1"/>
  </r>
  <r>
    <x v="4462"/>
    <x v="1"/>
    <x v="5"/>
    <n v="3.9"/>
    <n v="82"/>
    <n v="35.32"/>
    <n v="6953"/>
    <n v="76331"/>
    <x v="2"/>
    <n v="831"/>
    <n v="148.29"/>
    <n v="1.3"/>
    <n v="4.3"/>
    <s v="Yes"/>
    <n v="1"/>
    <n v="76"/>
    <n v="77"/>
    <x v="1"/>
    <n v="673704.25"/>
    <x v="0"/>
  </r>
  <r>
    <x v="4463"/>
    <x v="0"/>
    <x v="1"/>
    <n v="3.9"/>
    <n v="42"/>
    <n v="35.020000000000003"/>
    <n v="1508"/>
    <n v="17825"/>
    <x v="17"/>
    <n v="802"/>
    <n v="156.97999999999999"/>
    <n v="1"/>
    <n v="4.3"/>
    <s v="Yes"/>
    <n v="37"/>
    <n v="21"/>
    <n v="58"/>
    <x v="1"/>
    <n v="341552.37"/>
    <x v="1"/>
  </r>
  <r>
    <x v="4464"/>
    <x v="0"/>
    <x v="5"/>
    <n v="5"/>
    <n v="50"/>
    <n v="44.8"/>
    <n v="1575"/>
    <n v="24779"/>
    <x v="16"/>
    <n v="523"/>
    <n v="140.88999999999999"/>
    <n v="9.1"/>
    <n v="6.8"/>
    <s v="Yes"/>
    <n v="8"/>
    <n v="6"/>
    <n v="14"/>
    <x v="0"/>
    <n v="510784.65"/>
    <x v="0"/>
  </r>
  <r>
    <x v="4465"/>
    <x v="1"/>
    <x v="5"/>
    <n v="4.4000000000000004"/>
    <n v="81"/>
    <n v="37.4"/>
    <n v="2933"/>
    <n v="29656"/>
    <x v="1"/>
    <n v="195"/>
    <n v="241.43"/>
    <n v="7.7"/>
    <n v="5.8"/>
    <s v="No"/>
    <n v="22"/>
    <n v="70"/>
    <n v="92"/>
    <x v="1"/>
    <n v="687901.7"/>
    <x v="0"/>
  </r>
  <r>
    <x v="4466"/>
    <x v="0"/>
    <x v="0"/>
    <n v="3.8"/>
    <n v="31"/>
    <n v="73.58"/>
    <n v="3121"/>
    <n v="33615"/>
    <x v="5"/>
    <n v="375"/>
    <n v="259.8"/>
    <n v="3.6"/>
    <n v="7.8"/>
    <s v="Yes"/>
    <n v="12"/>
    <n v="28"/>
    <n v="40"/>
    <x v="0"/>
    <n v="526290.06999999995"/>
    <x v="0"/>
  </r>
  <r>
    <x v="4467"/>
    <x v="2"/>
    <x v="3"/>
    <n v="3.1"/>
    <n v="70"/>
    <n v="30.53"/>
    <n v="773"/>
    <n v="6170"/>
    <x v="12"/>
    <n v="637"/>
    <n v="87.18"/>
    <n v="2"/>
    <n v="2.4"/>
    <s v="No"/>
    <n v="36"/>
    <n v="13"/>
    <n v="49"/>
    <x v="0"/>
    <n v="480462.87"/>
    <x v="1"/>
  </r>
  <r>
    <x v="4468"/>
    <x v="1"/>
    <x v="2"/>
    <n v="4.0999999999999996"/>
    <n v="89"/>
    <n v="48.14"/>
    <n v="2830"/>
    <n v="31149"/>
    <x v="9"/>
    <n v="279"/>
    <n v="91.98"/>
    <n v="1.5"/>
    <n v="4.8"/>
    <s v="No"/>
    <n v="68"/>
    <n v="1"/>
    <n v="69"/>
    <x v="1"/>
    <n v="970128.85"/>
    <x v="0"/>
  </r>
  <r>
    <x v="4469"/>
    <x v="1"/>
    <x v="5"/>
    <n v="3.2"/>
    <n v="81"/>
    <n v="41.86"/>
    <n v="4584"/>
    <n v="44141"/>
    <x v="3"/>
    <n v="967"/>
    <n v="155.30000000000001"/>
    <n v="9.3000000000000007"/>
    <n v="8.6999999999999993"/>
    <s v="Yes"/>
    <n v="16"/>
    <n v="6"/>
    <n v="22"/>
    <x v="0"/>
    <n v="772492.51"/>
    <x v="0"/>
  </r>
  <r>
    <x v="4470"/>
    <x v="1"/>
    <x v="3"/>
    <n v="4.7"/>
    <n v="86"/>
    <n v="38.39"/>
    <n v="6155"/>
    <n v="69383"/>
    <x v="5"/>
    <n v="895"/>
    <n v="130.05000000000001"/>
    <n v="6.6"/>
    <n v="1"/>
    <s v="No"/>
    <n v="82"/>
    <n v="80"/>
    <n v="162"/>
    <x v="2"/>
    <n v="758548.09"/>
    <x v="0"/>
  </r>
  <r>
    <x v="4471"/>
    <x v="0"/>
    <x v="4"/>
    <n v="4.5"/>
    <n v="35"/>
    <n v="55.11"/>
    <n v="1928"/>
    <n v="19913"/>
    <x v="10"/>
    <n v="318"/>
    <n v="254.89"/>
    <n v="2.4"/>
    <n v="6.6"/>
    <s v="Yes"/>
    <n v="21"/>
    <n v="32"/>
    <n v="53"/>
    <x v="1"/>
    <n v="436362.63"/>
    <x v="1"/>
  </r>
  <r>
    <x v="4472"/>
    <x v="1"/>
    <x v="1"/>
    <n v="3.9"/>
    <n v="76"/>
    <n v="28.59"/>
    <n v="7422"/>
    <n v="78122"/>
    <x v="5"/>
    <n v="634"/>
    <n v="299.2"/>
    <n v="7.1"/>
    <n v="8.1"/>
    <s v="Yes"/>
    <n v="31"/>
    <n v="21"/>
    <n v="52"/>
    <x v="1"/>
    <n v="512245.74"/>
    <x v="0"/>
  </r>
  <r>
    <x v="4473"/>
    <x v="1"/>
    <x v="4"/>
    <n v="3.9"/>
    <n v="75"/>
    <n v="57.36"/>
    <n v="6892"/>
    <n v="68647"/>
    <x v="4"/>
    <n v="931"/>
    <n v="95.28"/>
    <n v="10"/>
    <n v="4.5"/>
    <s v="No"/>
    <n v="58"/>
    <n v="13"/>
    <n v="71"/>
    <x v="1"/>
    <n v="974092.91"/>
    <x v="0"/>
  </r>
  <r>
    <x v="4474"/>
    <x v="1"/>
    <x v="1"/>
    <n v="4.8"/>
    <n v="90"/>
    <n v="35.99"/>
    <n v="6724"/>
    <n v="72189"/>
    <x v="9"/>
    <n v="667"/>
    <n v="240.64"/>
    <n v="8.1"/>
    <n v="9"/>
    <s v="No"/>
    <n v="21"/>
    <n v="53"/>
    <n v="74"/>
    <x v="1"/>
    <n v="754605.61"/>
    <x v="0"/>
  </r>
  <r>
    <x v="4475"/>
    <x v="0"/>
    <x v="0"/>
    <n v="3.6"/>
    <n v="33"/>
    <n v="72.38"/>
    <n v="1396"/>
    <n v="19578"/>
    <x v="11"/>
    <n v="785"/>
    <n v="201.81"/>
    <n v="5"/>
    <n v="7.6"/>
    <s v="No"/>
    <n v="14"/>
    <n v="0"/>
    <n v="14"/>
    <x v="0"/>
    <n v="552046.48"/>
    <x v="0"/>
  </r>
  <r>
    <x v="4476"/>
    <x v="2"/>
    <x v="5"/>
    <n v="3.5"/>
    <n v="70"/>
    <n v="39.46"/>
    <n v="3121"/>
    <n v="34801"/>
    <x v="2"/>
    <n v="571"/>
    <n v="211.11"/>
    <n v="8.3000000000000007"/>
    <n v="6.5"/>
    <s v="No"/>
    <n v="15"/>
    <n v="40"/>
    <n v="55"/>
    <x v="1"/>
    <n v="640055.65"/>
    <x v="0"/>
  </r>
  <r>
    <x v="4477"/>
    <x v="1"/>
    <x v="2"/>
    <n v="4.9000000000000004"/>
    <n v="78"/>
    <n v="45.83"/>
    <n v="3031"/>
    <n v="30594"/>
    <x v="6"/>
    <n v="844"/>
    <n v="116.11"/>
    <n v="7.7"/>
    <n v="2.8"/>
    <s v="No"/>
    <n v="32"/>
    <n v="7"/>
    <n v="39"/>
    <x v="0"/>
    <n v="811669.63"/>
    <x v="0"/>
  </r>
  <r>
    <x v="4478"/>
    <x v="2"/>
    <x v="5"/>
    <n v="4.5999999999999996"/>
    <n v="54"/>
    <n v="41.59"/>
    <n v="3674"/>
    <n v="45129"/>
    <x v="17"/>
    <n v="831"/>
    <n v="74.3"/>
    <n v="1.8"/>
    <n v="7"/>
    <s v="Yes"/>
    <n v="34"/>
    <n v="28"/>
    <n v="62"/>
    <x v="1"/>
    <n v="518251.37"/>
    <x v="0"/>
  </r>
  <r>
    <x v="4479"/>
    <x v="0"/>
    <x v="1"/>
    <n v="4.5999999999999996"/>
    <n v="39"/>
    <n v="32.06"/>
    <n v="4546"/>
    <n v="45068"/>
    <x v="11"/>
    <n v="314"/>
    <n v="185.81"/>
    <n v="9.3000000000000007"/>
    <n v="8.5"/>
    <s v="No"/>
    <n v="16"/>
    <n v="16"/>
    <n v="32"/>
    <x v="0"/>
    <n v="310450.78000000003"/>
    <x v="1"/>
  </r>
  <r>
    <x v="4480"/>
    <x v="0"/>
    <x v="2"/>
    <n v="3.4"/>
    <n v="44"/>
    <n v="53.98"/>
    <n v="2381"/>
    <n v="23523"/>
    <x v="5"/>
    <n v="698"/>
    <n v="203.38"/>
    <n v="9"/>
    <n v="7.6"/>
    <s v="No"/>
    <n v="28"/>
    <n v="26"/>
    <n v="54"/>
    <x v="1"/>
    <n v="548509.85"/>
    <x v="0"/>
  </r>
  <r>
    <x v="4481"/>
    <x v="0"/>
    <x v="5"/>
    <n v="3.3"/>
    <n v="37"/>
    <n v="38.17"/>
    <n v="836"/>
    <n v="7638"/>
    <x v="10"/>
    <n v="267"/>
    <n v="290.76"/>
    <n v="6.3"/>
    <n v="6.2"/>
    <s v="No"/>
    <n v="10"/>
    <n v="7"/>
    <n v="17"/>
    <x v="0"/>
    <n v="320360.3"/>
    <x v="1"/>
  </r>
  <r>
    <x v="4482"/>
    <x v="0"/>
    <x v="2"/>
    <n v="3.1"/>
    <n v="33"/>
    <n v="55.8"/>
    <n v="2342"/>
    <n v="25243"/>
    <x v="17"/>
    <n v="273"/>
    <n v="218.81"/>
    <n v="5.6"/>
    <n v="7.4"/>
    <s v="No"/>
    <n v="16"/>
    <n v="5"/>
    <n v="21"/>
    <x v="0"/>
    <n v="426259.55"/>
    <x v="1"/>
  </r>
  <r>
    <x v="4483"/>
    <x v="2"/>
    <x v="1"/>
    <n v="3.5"/>
    <n v="54"/>
    <n v="29.83"/>
    <n v="1723"/>
    <n v="17820"/>
    <x v="14"/>
    <n v="410"/>
    <n v="160.91999999999999"/>
    <n v="3"/>
    <n v="9.8000000000000007"/>
    <s v="Yes"/>
    <n v="39"/>
    <n v="50"/>
    <n v="89"/>
    <x v="1"/>
    <n v="367119.95"/>
    <x v="1"/>
  </r>
  <r>
    <x v="4484"/>
    <x v="1"/>
    <x v="0"/>
    <n v="4.5"/>
    <n v="76"/>
    <n v="68.260000000000005"/>
    <n v="3972"/>
    <n v="42322"/>
    <x v="6"/>
    <n v="340"/>
    <n v="298.5"/>
    <n v="8.5"/>
    <n v="1.1000000000000001"/>
    <s v="Yes"/>
    <n v="18"/>
    <n v="22"/>
    <n v="40"/>
    <x v="0"/>
    <n v="1166403.94"/>
    <x v="2"/>
  </r>
  <r>
    <x v="4485"/>
    <x v="0"/>
    <x v="0"/>
    <n v="3.5"/>
    <n v="35"/>
    <n v="68.83"/>
    <n v="3341"/>
    <n v="35663"/>
    <x v="5"/>
    <n v="203"/>
    <n v="143.31"/>
    <n v="4.9000000000000004"/>
    <n v="7"/>
    <s v="Yes"/>
    <n v="1"/>
    <n v="14"/>
    <n v="15"/>
    <x v="0"/>
    <n v="552765.05000000005"/>
    <x v="0"/>
  </r>
  <r>
    <x v="4486"/>
    <x v="0"/>
    <x v="5"/>
    <n v="4.5"/>
    <n v="42"/>
    <n v="40.72"/>
    <n v="4355"/>
    <n v="46794"/>
    <x v="5"/>
    <n v="730"/>
    <n v="90.64"/>
    <n v="6.2"/>
    <n v="8.1"/>
    <s v="Yes"/>
    <n v="24"/>
    <n v="40"/>
    <n v="64"/>
    <x v="1"/>
    <n v="405630.84"/>
    <x v="1"/>
  </r>
  <r>
    <x v="4487"/>
    <x v="2"/>
    <x v="4"/>
    <n v="3.5"/>
    <n v="68"/>
    <n v="65.3"/>
    <n v="1547"/>
    <n v="20900"/>
    <x v="17"/>
    <n v="414"/>
    <n v="204.5"/>
    <n v="2.5"/>
    <n v="6.8"/>
    <s v="No"/>
    <n v="21"/>
    <n v="13"/>
    <n v="34"/>
    <x v="0"/>
    <n v="993511.3"/>
    <x v="0"/>
  </r>
  <r>
    <x v="4488"/>
    <x v="2"/>
    <x v="1"/>
    <n v="3.8"/>
    <n v="59"/>
    <n v="33.090000000000003"/>
    <n v="3266"/>
    <n v="33248"/>
    <x v="4"/>
    <n v="155"/>
    <n v="116.56"/>
    <n v="2.9"/>
    <n v="3.5"/>
    <s v="No"/>
    <n v="52"/>
    <n v="26"/>
    <n v="78"/>
    <x v="1"/>
    <n v="445208.31"/>
    <x v="1"/>
  </r>
  <r>
    <x v="4489"/>
    <x v="0"/>
    <x v="5"/>
    <n v="5"/>
    <n v="44"/>
    <n v="41.35"/>
    <n v="1060"/>
    <n v="11842"/>
    <x v="4"/>
    <n v="682"/>
    <n v="280.55"/>
    <n v="9.9"/>
    <n v="8.4"/>
    <s v="No"/>
    <n v="4"/>
    <n v="2"/>
    <n v="6"/>
    <x v="0"/>
    <n v="416392.8"/>
    <x v="1"/>
  </r>
  <r>
    <x v="4490"/>
    <x v="1"/>
    <x v="5"/>
    <n v="3.5"/>
    <n v="72"/>
    <n v="36.79"/>
    <n v="2950"/>
    <n v="36304"/>
    <x v="6"/>
    <n v="628"/>
    <n v="156.97"/>
    <n v="5.4"/>
    <n v="9.1999999999999993"/>
    <s v="No"/>
    <n v="61"/>
    <n v="11"/>
    <n v="72"/>
    <x v="1"/>
    <n v="611549.80000000005"/>
    <x v="0"/>
  </r>
  <r>
    <x v="4491"/>
    <x v="1"/>
    <x v="0"/>
    <n v="3.8"/>
    <n v="87"/>
    <n v="66.64"/>
    <n v="6289"/>
    <n v="65456"/>
    <x v="4"/>
    <n v="847"/>
    <n v="87.4"/>
    <n v="8.3000000000000007"/>
    <n v="7.2"/>
    <s v="No"/>
    <n v="13"/>
    <n v="66"/>
    <n v="79"/>
    <x v="1"/>
    <n v="1302106.78"/>
    <x v="2"/>
  </r>
  <r>
    <x v="4492"/>
    <x v="0"/>
    <x v="2"/>
    <n v="3.6"/>
    <n v="43"/>
    <n v="50.52"/>
    <n v="831"/>
    <n v="10241"/>
    <x v="12"/>
    <n v="334"/>
    <n v="85.41"/>
    <n v="8.5"/>
    <n v="5.6"/>
    <s v="No"/>
    <n v="27"/>
    <n v="39"/>
    <n v="66"/>
    <x v="1"/>
    <n v="494557.71"/>
    <x v="1"/>
  </r>
  <r>
    <x v="4493"/>
    <x v="2"/>
    <x v="1"/>
    <n v="3.2"/>
    <n v="52"/>
    <n v="33.020000000000003"/>
    <n v="2452"/>
    <n v="28875"/>
    <x v="7"/>
    <n v="645"/>
    <n v="212.41"/>
    <n v="9.8000000000000007"/>
    <n v="4.3"/>
    <s v="Yes"/>
    <n v="7"/>
    <n v="0"/>
    <n v="7"/>
    <x v="0"/>
    <n v="405724.65"/>
    <x v="1"/>
  </r>
  <r>
    <x v="4494"/>
    <x v="0"/>
    <x v="2"/>
    <n v="4"/>
    <n v="40"/>
    <n v="53.26"/>
    <n v="1377"/>
    <n v="14133"/>
    <x v="13"/>
    <n v="885"/>
    <n v="141.47"/>
    <n v="9.8000000000000007"/>
    <n v="4"/>
    <s v="No"/>
    <n v="17"/>
    <n v="16"/>
    <n v="33"/>
    <x v="0"/>
    <n v="494757.33"/>
    <x v="1"/>
  </r>
  <r>
    <x v="4495"/>
    <x v="0"/>
    <x v="3"/>
    <n v="3.8"/>
    <n v="39"/>
    <n v="32.49"/>
    <n v="765"/>
    <n v="13102"/>
    <x v="12"/>
    <n v="575"/>
    <n v="140.93"/>
    <n v="5.0999999999999996"/>
    <n v="7.5"/>
    <s v="Yes"/>
    <n v="34"/>
    <n v="17"/>
    <n v="51"/>
    <x v="1"/>
    <n v="294406.68"/>
    <x v="1"/>
  </r>
  <r>
    <x v="4496"/>
    <x v="2"/>
    <x v="3"/>
    <n v="4.4000000000000004"/>
    <n v="66"/>
    <n v="31.1"/>
    <n v="1339"/>
    <n v="16165"/>
    <x v="7"/>
    <n v="926"/>
    <n v="203.08"/>
    <n v="9.6"/>
    <n v="6.5"/>
    <s v="Yes"/>
    <n v="15"/>
    <n v="9"/>
    <n v="24"/>
    <x v="0"/>
    <n v="478984.55"/>
    <x v="1"/>
  </r>
  <r>
    <x v="4497"/>
    <x v="0"/>
    <x v="1"/>
    <n v="4.5999999999999996"/>
    <n v="42"/>
    <n v="29.23"/>
    <n v="2516"/>
    <n v="30392"/>
    <x v="9"/>
    <n v="229"/>
    <n v="105.38"/>
    <n v="4.3"/>
    <n v="2.4"/>
    <s v="Yes"/>
    <n v="5"/>
    <n v="11"/>
    <n v="16"/>
    <x v="0"/>
    <n v="297426.82"/>
    <x v="1"/>
  </r>
  <r>
    <x v="4498"/>
    <x v="0"/>
    <x v="4"/>
    <n v="4.0999999999999996"/>
    <n v="31"/>
    <n v="65.099999999999994"/>
    <n v="1025"/>
    <n v="12782"/>
    <x v="0"/>
    <n v="88"/>
    <n v="86.36"/>
    <n v="6.5"/>
    <n v="2.2999999999999998"/>
    <s v="Yes"/>
    <n v="16"/>
    <n v="16"/>
    <n v="32"/>
    <x v="0"/>
    <n v="463799.7"/>
    <x v="1"/>
  </r>
  <r>
    <x v="4499"/>
    <x v="0"/>
    <x v="3"/>
    <n v="3.1"/>
    <n v="42"/>
    <n v="36"/>
    <n v="1611"/>
    <n v="19648"/>
    <x v="9"/>
    <n v="326"/>
    <n v="214.32"/>
    <n v="8.4"/>
    <n v="1.6"/>
    <s v="Yes"/>
    <n v="36"/>
    <n v="21"/>
    <n v="57"/>
    <x v="1"/>
    <n v="361230.9"/>
    <x v="1"/>
  </r>
  <r>
    <x v="4500"/>
    <x v="2"/>
    <x v="0"/>
    <n v="4.2"/>
    <n v="68"/>
    <n v="68.52"/>
    <n v="3141"/>
    <n v="37262"/>
    <x v="0"/>
    <n v="888"/>
    <n v="51.31"/>
    <n v="9.1999999999999993"/>
    <n v="7.2"/>
    <s v="Yes"/>
    <n v="60"/>
    <n v="13"/>
    <n v="73"/>
    <x v="1"/>
    <n v="1054952.3999999999"/>
    <x v="2"/>
  </r>
  <r>
    <x v="4501"/>
    <x v="1"/>
    <x v="4"/>
    <n v="3.1"/>
    <n v="74"/>
    <n v="58.56"/>
    <n v="4811"/>
    <n v="53898"/>
    <x v="1"/>
    <n v="561"/>
    <n v="276.83999999999997"/>
    <n v="5.7"/>
    <n v="3.8"/>
    <s v="No"/>
    <n v="64"/>
    <n v="40"/>
    <n v="104"/>
    <x v="2"/>
    <n v="978897"/>
    <x v="0"/>
  </r>
  <r>
    <x v="4502"/>
    <x v="1"/>
    <x v="5"/>
    <n v="4.2"/>
    <n v="85"/>
    <n v="36.450000000000003"/>
    <n v="7920"/>
    <n v="84293"/>
    <x v="12"/>
    <n v="55"/>
    <n v="95.74"/>
    <n v="4.8"/>
    <n v="1.2"/>
    <s v="No"/>
    <n v="54"/>
    <n v="7"/>
    <n v="61"/>
    <x v="1"/>
    <n v="705944.85"/>
    <x v="0"/>
  </r>
  <r>
    <x v="4503"/>
    <x v="2"/>
    <x v="3"/>
    <n v="4.4000000000000004"/>
    <n v="59"/>
    <n v="35.21"/>
    <n v="2787"/>
    <n v="28619"/>
    <x v="11"/>
    <n v="232"/>
    <n v="161.96"/>
    <n v="7.6"/>
    <n v="4"/>
    <s v="No"/>
    <n v="30"/>
    <n v="50"/>
    <n v="80"/>
    <x v="1"/>
    <n v="486640.66"/>
    <x v="1"/>
  </r>
  <r>
    <x v="4504"/>
    <x v="1"/>
    <x v="0"/>
    <n v="3.4"/>
    <n v="81"/>
    <n v="73.7"/>
    <n v="5570"/>
    <n v="54407"/>
    <x v="4"/>
    <n v="601"/>
    <n v="102.87"/>
    <n v="5.0999999999999996"/>
    <n v="8.5"/>
    <s v="Yes"/>
    <n v="11"/>
    <n v="16"/>
    <n v="27"/>
    <x v="0"/>
    <n v="1333431.55"/>
    <x v="2"/>
  </r>
  <r>
    <x v="4505"/>
    <x v="0"/>
    <x v="5"/>
    <n v="4.5999999999999996"/>
    <n v="49"/>
    <n v="45.65"/>
    <n v="3809"/>
    <n v="47228"/>
    <x v="1"/>
    <n v="759"/>
    <n v="104.55"/>
    <n v="7"/>
    <n v="3.2"/>
    <s v="Yes"/>
    <n v="21"/>
    <n v="14"/>
    <n v="35"/>
    <x v="0"/>
    <n v="514160.8"/>
    <x v="0"/>
  </r>
  <r>
    <x v="4506"/>
    <x v="1"/>
    <x v="4"/>
    <n v="4.8"/>
    <n v="82"/>
    <n v="60.52"/>
    <n v="7688"/>
    <n v="85738"/>
    <x v="2"/>
    <n v="714"/>
    <n v="258.75"/>
    <n v="8.1999999999999993"/>
    <n v="6.7"/>
    <s v="Yes"/>
    <n v="3"/>
    <n v="5"/>
    <n v="8"/>
    <x v="0"/>
    <n v="1129999.22"/>
    <x v="2"/>
  </r>
  <r>
    <x v="4507"/>
    <x v="0"/>
    <x v="1"/>
    <n v="4.5999999999999996"/>
    <n v="50"/>
    <n v="26.84"/>
    <n v="2102"/>
    <n v="27675"/>
    <x v="9"/>
    <n v="437"/>
    <n v="196.26"/>
    <n v="8.6"/>
    <n v="5"/>
    <s v="Yes"/>
    <n v="28"/>
    <n v="6"/>
    <n v="34"/>
    <x v="0"/>
    <n v="326021.31"/>
    <x v="1"/>
  </r>
  <r>
    <x v="4508"/>
    <x v="1"/>
    <x v="5"/>
    <n v="3.6"/>
    <n v="85"/>
    <n v="42.51"/>
    <n v="6397"/>
    <n v="70379"/>
    <x v="18"/>
    <n v="813"/>
    <n v="127.86"/>
    <n v="3.3"/>
    <n v="5.9"/>
    <s v="No"/>
    <n v="21"/>
    <n v="49"/>
    <n v="70"/>
    <x v="1"/>
    <n v="825639.8"/>
    <x v="0"/>
  </r>
  <r>
    <x v="4509"/>
    <x v="2"/>
    <x v="2"/>
    <n v="4.2"/>
    <n v="70"/>
    <n v="53.32"/>
    <n v="2341"/>
    <n v="28346"/>
    <x v="18"/>
    <n v="790"/>
    <n v="112.77"/>
    <n v="6.1"/>
    <n v="6.4"/>
    <s v="No"/>
    <n v="58"/>
    <n v="42"/>
    <n v="100"/>
    <x v="1"/>
    <n v="847486.4"/>
    <x v="0"/>
  </r>
  <r>
    <x v="4510"/>
    <x v="1"/>
    <x v="1"/>
    <n v="4.8"/>
    <n v="70"/>
    <n v="25.79"/>
    <n v="3329"/>
    <n v="41145"/>
    <x v="0"/>
    <n v="522"/>
    <n v="103.22"/>
    <n v="1.2"/>
    <n v="5.0999999999999996"/>
    <s v="Yes"/>
    <n v="44"/>
    <n v="8"/>
    <n v="52"/>
    <x v="1"/>
    <n v="420946.53"/>
    <x v="1"/>
  </r>
  <r>
    <x v="4511"/>
    <x v="1"/>
    <x v="1"/>
    <n v="3.6"/>
    <n v="78"/>
    <n v="34.35"/>
    <n v="4344"/>
    <n v="49749"/>
    <x v="8"/>
    <n v="515"/>
    <n v="188.61"/>
    <n v="8.1999999999999993"/>
    <n v="1.5"/>
    <s v="No"/>
    <n v="58"/>
    <n v="41"/>
    <n v="99"/>
    <x v="1"/>
    <n v="609050.80000000005"/>
    <x v="0"/>
  </r>
  <r>
    <x v="4512"/>
    <x v="1"/>
    <x v="4"/>
    <n v="4.5999999999999996"/>
    <n v="85"/>
    <n v="64.12"/>
    <n v="3222"/>
    <n v="39929"/>
    <x v="17"/>
    <n v="979"/>
    <n v="232.7"/>
    <n v="2.1"/>
    <n v="6.1"/>
    <s v="No"/>
    <n v="9"/>
    <n v="44"/>
    <n v="53"/>
    <x v="1"/>
    <n v="1219879.6100000001"/>
    <x v="2"/>
  </r>
  <r>
    <x v="4513"/>
    <x v="2"/>
    <x v="4"/>
    <n v="3"/>
    <n v="68"/>
    <n v="60.2"/>
    <n v="1352"/>
    <n v="21224"/>
    <x v="7"/>
    <n v="138"/>
    <n v="113.38"/>
    <n v="8.8000000000000007"/>
    <n v="4.5999999999999996"/>
    <s v="Yes"/>
    <n v="19"/>
    <n v="38"/>
    <n v="57"/>
    <x v="1"/>
    <n v="925995"/>
    <x v="0"/>
  </r>
  <r>
    <x v="4514"/>
    <x v="1"/>
    <x v="0"/>
    <n v="3"/>
    <n v="84"/>
    <n v="71.16"/>
    <n v="3791"/>
    <n v="38193"/>
    <x v="4"/>
    <n v="583"/>
    <n v="133.08000000000001"/>
    <n v="4.7"/>
    <n v="2.8"/>
    <s v="Yes"/>
    <n v="34"/>
    <n v="65"/>
    <n v="99"/>
    <x v="1"/>
    <n v="1333616.3500000001"/>
    <x v="2"/>
  </r>
  <r>
    <x v="4515"/>
    <x v="2"/>
    <x v="0"/>
    <n v="4.5"/>
    <n v="67"/>
    <n v="72.849999999999994"/>
    <n v="3154"/>
    <n v="38592"/>
    <x v="18"/>
    <n v="361"/>
    <n v="230.09"/>
    <n v="2.5"/>
    <n v="9.1"/>
    <s v="Yes"/>
    <n v="50"/>
    <n v="63"/>
    <n v="113"/>
    <x v="2"/>
    <n v="1102342.7"/>
    <x v="2"/>
  </r>
  <r>
    <x v="4516"/>
    <x v="0"/>
    <x v="2"/>
    <n v="4.5"/>
    <n v="41"/>
    <n v="52.44"/>
    <n v="1546"/>
    <n v="23094"/>
    <x v="7"/>
    <n v="351"/>
    <n v="234.32"/>
    <n v="8.1999999999999993"/>
    <n v="7.6"/>
    <s v="No"/>
    <n v="10"/>
    <n v="17"/>
    <n v="27"/>
    <x v="0"/>
    <n v="500350.34"/>
    <x v="0"/>
  </r>
  <r>
    <x v="4517"/>
    <x v="1"/>
    <x v="1"/>
    <n v="4.5999999999999996"/>
    <n v="83"/>
    <n v="25.18"/>
    <n v="4508"/>
    <n v="48458"/>
    <x v="13"/>
    <n v="169"/>
    <n v="101.83"/>
    <n v="2.8"/>
    <n v="3.6"/>
    <s v="No"/>
    <n v="74"/>
    <n v="60"/>
    <n v="134"/>
    <x v="2"/>
    <n v="488793.88"/>
    <x v="1"/>
  </r>
  <r>
    <x v="4518"/>
    <x v="2"/>
    <x v="2"/>
    <n v="4.9000000000000004"/>
    <n v="52"/>
    <n v="46.35"/>
    <n v="4348"/>
    <n v="48755"/>
    <x v="10"/>
    <n v="745"/>
    <n v="145.55000000000001"/>
    <n v="4.5"/>
    <n v="5.9"/>
    <s v="Yes"/>
    <n v="9"/>
    <n v="37"/>
    <n v="46"/>
    <x v="0"/>
    <n v="547615.65"/>
    <x v="0"/>
  </r>
  <r>
    <x v="4519"/>
    <x v="2"/>
    <x v="2"/>
    <n v="3.2"/>
    <n v="53"/>
    <n v="46.79"/>
    <n v="1247"/>
    <n v="19729"/>
    <x v="7"/>
    <n v="767"/>
    <n v="267.49"/>
    <n v="6.1"/>
    <n v="9.6999999999999993"/>
    <s v="No"/>
    <n v="13"/>
    <n v="1"/>
    <n v="14"/>
    <x v="0"/>
    <n v="572037.54"/>
    <x v="0"/>
  </r>
  <r>
    <x v="4520"/>
    <x v="1"/>
    <x v="4"/>
    <n v="3.5"/>
    <n v="75"/>
    <n v="63.31"/>
    <n v="1419"/>
    <n v="14072"/>
    <x v="5"/>
    <n v="508"/>
    <n v="235.05"/>
    <n v="4.2"/>
    <n v="3.2"/>
    <s v="No"/>
    <n v="16"/>
    <n v="10"/>
    <n v="26"/>
    <x v="0"/>
    <n v="1060060.9099999999"/>
    <x v="2"/>
  </r>
  <r>
    <x v="4521"/>
    <x v="0"/>
    <x v="2"/>
    <n v="4.8"/>
    <n v="45"/>
    <n v="49.84"/>
    <n v="3767"/>
    <n v="41084"/>
    <x v="3"/>
    <n v="972"/>
    <n v="90.62"/>
    <n v="2.6"/>
    <n v="9.5"/>
    <s v="No"/>
    <n v="16"/>
    <n v="2"/>
    <n v="18"/>
    <x v="0"/>
    <n v="516769.02"/>
    <x v="0"/>
  </r>
  <r>
    <x v="4522"/>
    <x v="2"/>
    <x v="2"/>
    <n v="3.4"/>
    <n v="62"/>
    <n v="51"/>
    <n v="3265"/>
    <n v="38145"/>
    <x v="10"/>
    <n v="139"/>
    <n v="146.49"/>
    <n v="4.7"/>
    <n v="7.2"/>
    <s v="No"/>
    <n v="55"/>
    <n v="8"/>
    <n v="63"/>
    <x v="1"/>
    <n v="710723.75"/>
    <x v="0"/>
  </r>
  <r>
    <x v="4523"/>
    <x v="1"/>
    <x v="5"/>
    <n v="4.4000000000000004"/>
    <n v="81"/>
    <n v="43.5"/>
    <n v="2552"/>
    <n v="34095"/>
    <x v="2"/>
    <n v="165"/>
    <n v="293.32"/>
    <n v="2.2999999999999998"/>
    <n v="5.9"/>
    <s v="Yes"/>
    <n v="61"/>
    <n v="42"/>
    <n v="103"/>
    <x v="2"/>
    <n v="804089.75"/>
    <x v="0"/>
  </r>
  <r>
    <x v="4524"/>
    <x v="0"/>
    <x v="0"/>
    <n v="4.0999999999999996"/>
    <n v="41"/>
    <n v="68.75"/>
    <n v="1515"/>
    <n v="15274"/>
    <x v="0"/>
    <n v="724"/>
    <n v="181.34"/>
    <n v="7.5"/>
    <n v="9.8000000000000007"/>
    <s v="Yes"/>
    <n v="36"/>
    <n v="22"/>
    <n v="58"/>
    <x v="1"/>
    <n v="647427.94999999995"/>
    <x v="0"/>
  </r>
  <r>
    <x v="4525"/>
    <x v="2"/>
    <x v="0"/>
    <n v="3.2"/>
    <n v="51"/>
    <n v="73.239999999999995"/>
    <n v="704"/>
    <n v="13549"/>
    <x v="0"/>
    <n v="449"/>
    <n v="229.84"/>
    <n v="2.5"/>
    <n v="4"/>
    <s v="Yes"/>
    <n v="50"/>
    <n v="44"/>
    <n v="94"/>
    <x v="1"/>
    <n v="843783.57"/>
    <x v="0"/>
  </r>
  <r>
    <x v="4526"/>
    <x v="2"/>
    <x v="1"/>
    <n v="3.6"/>
    <n v="62"/>
    <n v="29.87"/>
    <n v="2236"/>
    <n v="23486"/>
    <x v="1"/>
    <n v="549"/>
    <n v="73.010000000000005"/>
    <n v="5.3"/>
    <n v="3.5"/>
    <s v="Yes"/>
    <n v="39"/>
    <n v="42"/>
    <n v="81"/>
    <x v="1"/>
    <n v="426020.63"/>
    <x v="1"/>
  </r>
  <r>
    <x v="4527"/>
    <x v="0"/>
    <x v="0"/>
    <n v="4"/>
    <n v="32"/>
    <n v="69.150000000000006"/>
    <n v="3276"/>
    <n v="38362"/>
    <x v="17"/>
    <n v="665"/>
    <n v="258.13"/>
    <n v="6"/>
    <n v="4.0999999999999996"/>
    <s v="No"/>
    <n v="8"/>
    <n v="9"/>
    <n v="17"/>
    <x v="0"/>
    <n v="508990.85"/>
    <x v="0"/>
  </r>
  <r>
    <x v="4528"/>
    <x v="0"/>
    <x v="3"/>
    <n v="4.7"/>
    <n v="42"/>
    <n v="33.659999999999997"/>
    <n v="1329"/>
    <n v="22400"/>
    <x v="11"/>
    <n v="709"/>
    <n v="201.2"/>
    <n v="9.5"/>
    <n v="7.8"/>
    <s v="Yes"/>
    <n v="28"/>
    <n v="36"/>
    <n v="64"/>
    <x v="1"/>
    <n v="341940.42"/>
    <x v="1"/>
  </r>
  <r>
    <x v="4529"/>
    <x v="1"/>
    <x v="1"/>
    <n v="4.4000000000000004"/>
    <n v="71"/>
    <n v="35.61"/>
    <n v="8267"/>
    <n v="89889"/>
    <x v="14"/>
    <n v="832"/>
    <n v="93.9"/>
    <n v="1.7"/>
    <n v="4"/>
    <s v="Yes"/>
    <n v="48"/>
    <n v="31"/>
    <n v="79"/>
    <x v="1"/>
    <n v="578922.03"/>
    <x v="0"/>
  </r>
  <r>
    <x v="4530"/>
    <x v="1"/>
    <x v="5"/>
    <n v="4.2"/>
    <n v="88"/>
    <n v="43.49"/>
    <n v="4402"/>
    <n v="44263"/>
    <x v="7"/>
    <n v="159"/>
    <n v="145.05000000000001"/>
    <n v="9.4"/>
    <n v="1.9"/>
    <s v="Yes"/>
    <n v="26"/>
    <n v="67"/>
    <n v="93"/>
    <x v="1"/>
    <n v="872968"/>
    <x v="0"/>
  </r>
  <r>
    <x v="4531"/>
    <x v="2"/>
    <x v="0"/>
    <n v="4"/>
    <n v="58"/>
    <n v="65.22"/>
    <n v="3648"/>
    <n v="37985"/>
    <x v="5"/>
    <n v="249"/>
    <n v="70.760000000000005"/>
    <n v="2.9"/>
    <n v="6.8"/>
    <s v="No"/>
    <n v="47"/>
    <n v="38"/>
    <n v="85"/>
    <x v="1"/>
    <n v="857687.39"/>
    <x v="0"/>
  </r>
  <r>
    <x v="4532"/>
    <x v="0"/>
    <x v="5"/>
    <n v="3.6"/>
    <n v="49"/>
    <n v="45.53"/>
    <n v="3108"/>
    <n v="37438"/>
    <x v="14"/>
    <n v="841"/>
    <n v="244.25"/>
    <n v="8.6"/>
    <n v="3"/>
    <s v="No"/>
    <n v="43"/>
    <n v="6"/>
    <n v="49"/>
    <x v="0"/>
    <n v="505829.3"/>
    <x v="0"/>
  </r>
  <r>
    <x v="4533"/>
    <x v="0"/>
    <x v="0"/>
    <n v="3.2"/>
    <n v="30"/>
    <n v="73.53"/>
    <n v="1830"/>
    <n v="19187"/>
    <x v="12"/>
    <n v="274"/>
    <n v="236.22"/>
    <n v="1.8"/>
    <n v="1"/>
    <s v="No"/>
    <n v="20"/>
    <n v="28"/>
    <n v="48"/>
    <x v="0"/>
    <n v="498273.89"/>
    <x v="1"/>
  </r>
  <r>
    <x v="4534"/>
    <x v="0"/>
    <x v="0"/>
    <n v="3.8"/>
    <n v="42"/>
    <n v="66.64"/>
    <n v="3644"/>
    <n v="38396"/>
    <x v="18"/>
    <n v="641"/>
    <n v="172.56"/>
    <n v="9.9"/>
    <n v="2.8"/>
    <s v="Yes"/>
    <n v="27"/>
    <n v="28"/>
    <n v="55"/>
    <x v="1"/>
    <n v="643637.72"/>
    <x v="0"/>
  </r>
  <r>
    <x v="4535"/>
    <x v="2"/>
    <x v="5"/>
    <n v="3.1"/>
    <n v="51"/>
    <n v="35.840000000000003"/>
    <n v="2114"/>
    <n v="19815"/>
    <x v="7"/>
    <n v="812"/>
    <n v="163"/>
    <n v="8.3000000000000007"/>
    <n v="8.4"/>
    <s v="Yes"/>
    <n v="21"/>
    <n v="8"/>
    <n v="29"/>
    <x v="0"/>
    <n v="431472.07"/>
    <x v="1"/>
  </r>
  <r>
    <x v="4536"/>
    <x v="0"/>
    <x v="2"/>
    <n v="3.4"/>
    <n v="44"/>
    <n v="48.39"/>
    <n v="1692"/>
    <n v="15722"/>
    <x v="5"/>
    <n v="269"/>
    <n v="165.86"/>
    <n v="1.6"/>
    <n v="9.5"/>
    <s v="No"/>
    <n v="12"/>
    <n v="41"/>
    <n v="53"/>
    <x v="1"/>
    <n v="489262.81"/>
    <x v="1"/>
  </r>
  <r>
    <x v="4537"/>
    <x v="0"/>
    <x v="2"/>
    <n v="3.9"/>
    <n v="48"/>
    <n v="51.87"/>
    <n v="1913"/>
    <n v="26474"/>
    <x v="2"/>
    <n v="861"/>
    <n v="59.37"/>
    <n v="2.9"/>
    <n v="7"/>
    <s v="Yes"/>
    <n v="15"/>
    <n v="45"/>
    <n v="60"/>
    <x v="1"/>
    <n v="577234.84"/>
    <x v="0"/>
  </r>
  <r>
    <x v="4538"/>
    <x v="2"/>
    <x v="2"/>
    <n v="3.8"/>
    <n v="65"/>
    <n v="51.78"/>
    <n v="2129"/>
    <n v="21719"/>
    <x v="10"/>
    <n v="703"/>
    <n v="142.06"/>
    <n v="5.9"/>
    <n v="3.8"/>
    <s v="No"/>
    <n v="43"/>
    <n v="1"/>
    <n v="44"/>
    <x v="0"/>
    <n v="751902.07"/>
    <x v="0"/>
  </r>
  <r>
    <x v="4539"/>
    <x v="1"/>
    <x v="3"/>
    <n v="3.1"/>
    <n v="80"/>
    <n v="33.03"/>
    <n v="4040"/>
    <n v="46468"/>
    <x v="11"/>
    <n v="122"/>
    <n v="82.13"/>
    <n v="5.7"/>
    <n v="4.9000000000000004"/>
    <s v="No"/>
    <n v="59"/>
    <n v="2"/>
    <n v="61"/>
    <x v="1"/>
    <n v="611627.82999999996"/>
    <x v="0"/>
  </r>
  <r>
    <x v="4540"/>
    <x v="1"/>
    <x v="2"/>
    <n v="4.2"/>
    <n v="84"/>
    <n v="49.9"/>
    <n v="5137"/>
    <n v="53279"/>
    <x v="11"/>
    <n v="927"/>
    <n v="96.2"/>
    <n v="6.7"/>
    <n v="2.8"/>
    <s v="No"/>
    <n v="67"/>
    <n v="83"/>
    <n v="150"/>
    <x v="2"/>
    <n v="959418.85"/>
    <x v="0"/>
  </r>
  <r>
    <x v="4541"/>
    <x v="2"/>
    <x v="0"/>
    <n v="4.0999999999999996"/>
    <n v="55"/>
    <n v="67.33"/>
    <n v="1341"/>
    <n v="17333"/>
    <x v="8"/>
    <n v="766"/>
    <n v="290.52999999999997"/>
    <n v="5.2"/>
    <n v="8.9"/>
    <s v="Yes"/>
    <n v="6"/>
    <n v="41"/>
    <n v="47"/>
    <x v="0"/>
    <n v="829614.51"/>
    <x v="0"/>
  </r>
  <r>
    <x v="4542"/>
    <x v="0"/>
    <x v="4"/>
    <n v="3.2"/>
    <n v="43"/>
    <n v="55.56"/>
    <n v="2842"/>
    <n v="30663"/>
    <x v="12"/>
    <n v="484"/>
    <n v="115.45"/>
    <n v="7.6"/>
    <n v="7"/>
    <s v="Yes"/>
    <n v="13"/>
    <n v="3"/>
    <n v="16"/>
    <x v="0"/>
    <n v="544161.63"/>
    <x v="0"/>
  </r>
  <r>
    <x v="4543"/>
    <x v="2"/>
    <x v="5"/>
    <n v="4.9000000000000004"/>
    <n v="55"/>
    <n v="40.69"/>
    <n v="1434"/>
    <n v="16899"/>
    <x v="13"/>
    <n v="967"/>
    <n v="170.91"/>
    <n v="4.0999999999999996"/>
    <n v="1.8"/>
    <s v="No"/>
    <n v="4"/>
    <n v="29"/>
    <n v="33"/>
    <x v="0"/>
    <n v="514333.77"/>
    <x v="0"/>
  </r>
  <r>
    <x v="4544"/>
    <x v="1"/>
    <x v="4"/>
    <n v="3.2"/>
    <n v="88"/>
    <n v="58.82"/>
    <n v="5274"/>
    <n v="56181"/>
    <x v="5"/>
    <n v="783"/>
    <n v="271.95"/>
    <n v="2.6"/>
    <n v="4.3"/>
    <s v="Yes"/>
    <n v="6"/>
    <n v="30"/>
    <n v="36"/>
    <x v="0"/>
    <n v="1162432.6100000001"/>
    <x v="2"/>
  </r>
  <r>
    <x v="4545"/>
    <x v="1"/>
    <x v="3"/>
    <n v="4.7"/>
    <n v="74"/>
    <n v="35.97"/>
    <n v="9228"/>
    <n v="101150"/>
    <x v="2"/>
    <n v="721"/>
    <n v="153.37"/>
    <n v="1.3"/>
    <n v="5.8"/>
    <s v="Yes"/>
    <n v="73"/>
    <n v="40"/>
    <n v="113"/>
    <x v="2"/>
    <n v="628885.93000000005"/>
    <x v="0"/>
  </r>
  <r>
    <x v="4546"/>
    <x v="2"/>
    <x v="4"/>
    <n v="3"/>
    <n v="60"/>
    <n v="65.41"/>
    <n v="1509"/>
    <n v="16906"/>
    <x v="11"/>
    <n v="641"/>
    <n v="182.15"/>
    <n v="3.9"/>
    <n v="8.1999999999999993"/>
    <s v="Yes"/>
    <n v="17"/>
    <n v="21"/>
    <n v="38"/>
    <x v="0"/>
    <n v="889413.78"/>
    <x v="0"/>
  </r>
  <r>
    <x v="4547"/>
    <x v="2"/>
    <x v="1"/>
    <n v="4.8"/>
    <n v="53"/>
    <n v="26.58"/>
    <n v="4724"/>
    <n v="49766"/>
    <x v="10"/>
    <n v="164"/>
    <n v="92.2"/>
    <n v="4.8"/>
    <n v="9.3000000000000007"/>
    <s v="Yes"/>
    <n v="2"/>
    <n v="8"/>
    <n v="10"/>
    <x v="0"/>
    <n v="327732.15999999997"/>
    <x v="1"/>
  </r>
  <r>
    <x v="4548"/>
    <x v="1"/>
    <x v="2"/>
    <n v="3"/>
    <n v="78"/>
    <n v="45.02"/>
    <n v="5712"/>
    <n v="55688"/>
    <x v="0"/>
    <n v="74"/>
    <n v="121.27"/>
    <n v="6.9"/>
    <n v="2.2000000000000002"/>
    <s v="No"/>
    <n v="12"/>
    <n v="8"/>
    <n v="20"/>
    <x v="0"/>
    <n v="798982.44"/>
    <x v="0"/>
  </r>
  <r>
    <x v="4549"/>
    <x v="2"/>
    <x v="3"/>
    <n v="4.5"/>
    <n v="58"/>
    <n v="30.85"/>
    <n v="4208"/>
    <n v="45685"/>
    <x v="12"/>
    <n v="226"/>
    <n v="176.53"/>
    <n v="8.3000000000000007"/>
    <n v="8.5"/>
    <s v="No"/>
    <n v="12"/>
    <n v="30"/>
    <n v="42"/>
    <x v="0"/>
    <n v="416600.65"/>
    <x v="1"/>
  </r>
  <r>
    <x v="4550"/>
    <x v="1"/>
    <x v="0"/>
    <n v="3.7"/>
    <n v="86"/>
    <n v="70.09"/>
    <n v="3823"/>
    <n v="39702"/>
    <x v="5"/>
    <n v="328"/>
    <n v="141.22999999999999"/>
    <n v="3.2"/>
    <n v="1.6"/>
    <s v="Yes"/>
    <n v="48"/>
    <n v="15"/>
    <n v="63"/>
    <x v="1"/>
    <n v="1346266.33"/>
    <x v="2"/>
  </r>
  <r>
    <x v="4551"/>
    <x v="2"/>
    <x v="2"/>
    <n v="4.5"/>
    <n v="57"/>
    <n v="52.78"/>
    <n v="921"/>
    <n v="12764"/>
    <x v="16"/>
    <n v="342"/>
    <n v="59.56"/>
    <n v="5.4"/>
    <n v="3.2"/>
    <s v="No"/>
    <n v="27"/>
    <n v="34"/>
    <n v="61"/>
    <x v="1"/>
    <n v="676076.02"/>
    <x v="0"/>
  </r>
  <r>
    <x v="4552"/>
    <x v="2"/>
    <x v="2"/>
    <n v="3.8"/>
    <n v="64"/>
    <n v="51.39"/>
    <n v="2605"/>
    <n v="32727"/>
    <x v="2"/>
    <n v="269"/>
    <n v="150.21"/>
    <n v="3.1"/>
    <n v="1.2"/>
    <s v="No"/>
    <n v="15"/>
    <n v="21"/>
    <n v="36"/>
    <x v="0"/>
    <n v="748364.13"/>
    <x v="0"/>
  </r>
  <r>
    <x v="4553"/>
    <x v="2"/>
    <x v="4"/>
    <n v="3.1"/>
    <n v="58"/>
    <n v="60.44"/>
    <n v="865"/>
    <n v="10748"/>
    <x v="11"/>
    <n v="52"/>
    <n v="253.78"/>
    <n v="9.6"/>
    <n v="1.6"/>
    <s v="No"/>
    <n v="18"/>
    <n v="45"/>
    <n v="63"/>
    <x v="1"/>
    <n v="796055.5"/>
    <x v="0"/>
  </r>
  <r>
    <x v="4554"/>
    <x v="1"/>
    <x v="1"/>
    <n v="4.5"/>
    <n v="74"/>
    <n v="28.89"/>
    <n v="3084"/>
    <n v="30476"/>
    <x v="0"/>
    <n v="877"/>
    <n v="79.010000000000005"/>
    <n v="6.8"/>
    <n v="1.3"/>
    <s v="No"/>
    <n v="23"/>
    <n v="51"/>
    <n v="74"/>
    <x v="1"/>
    <n v="495283"/>
    <x v="1"/>
  </r>
  <r>
    <x v="4555"/>
    <x v="2"/>
    <x v="2"/>
    <n v="3.1"/>
    <n v="53"/>
    <n v="48.41"/>
    <n v="1853"/>
    <n v="21416"/>
    <x v="6"/>
    <n v="364"/>
    <n v="54.68"/>
    <n v="7.1"/>
    <n v="2.2999999999999998"/>
    <s v="Yes"/>
    <n v="52"/>
    <n v="30"/>
    <n v="82"/>
    <x v="1"/>
    <n v="589142.79"/>
    <x v="0"/>
  </r>
  <r>
    <x v="4556"/>
    <x v="1"/>
    <x v="5"/>
    <n v="4.8"/>
    <n v="89"/>
    <n v="39.14"/>
    <n v="9422"/>
    <n v="103635"/>
    <x v="3"/>
    <n v="456"/>
    <n v="79.680000000000007"/>
    <n v="5.8"/>
    <n v="8.9"/>
    <s v="No"/>
    <n v="40"/>
    <n v="12"/>
    <n v="52"/>
    <x v="1"/>
    <n v="801489.77"/>
    <x v="0"/>
  </r>
  <r>
    <x v="4557"/>
    <x v="1"/>
    <x v="5"/>
    <n v="3.1"/>
    <n v="87"/>
    <n v="41.73"/>
    <n v="4938"/>
    <n v="48945"/>
    <x v="0"/>
    <n v="594"/>
    <n v="221.72"/>
    <n v="3.5"/>
    <n v="3.6"/>
    <s v="No"/>
    <n v="16"/>
    <n v="50"/>
    <n v="66"/>
    <x v="1"/>
    <n v="825428.12"/>
    <x v="0"/>
  </r>
  <r>
    <x v="4558"/>
    <x v="2"/>
    <x v="2"/>
    <n v="4"/>
    <n v="58"/>
    <n v="46.85"/>
    <n v="3363"/>
    <n v="37401"/>
    <x v="12"/>
    <n v="743"/>
    <n v="248.66"/>
    <n v="2.8"/>
    <n v="5.3"/>
    <s v="No"/>
    <n v="52"/>
    <n v="38"/>
    <n v="90"/>
    <x v="1"/>
    <n v="617755.75"/>
    <x v="0"/>
  </r>
  <r>
    <x v="4559"/>
    <x v="2"/>
    <x v="4"/>
    <n v="4.4000000000000004"/>
    <n v="70"/>
    <n v="63.48"/>
    <n v="2729"/>
    <n v="30522"/>
    <x v="14"/>
    <n v="600"/>
    <n v="62.18"/>
    <n v="6.9"/>
    <n v="5.4"/>
    <s v="No"/>
    <n v="58"/>
    <n v="58"/>
    <n v="116"/>
    <x v="2"/>
    <n v="994481.68"/>
    <x v="0"/>
  </r>
  <r>
    <x v="4560"/>
    <x v="1"/>
    <x v="4"/>
    <n v="3.8"/>
    <n v="72"/>
    <n v="61.33"/>
    <n v="7189"/>
    <n v="72226"/>
    <x v="14"/>
    <n v="202"/>
    <n v="271.89"/>
    <n v="9.3000000000000007"/>
    <n v="10"/>
    <s v="No"/>
    <n v="17"/>
    <n v="38"/>
    <n v="55"/>
    <x v="1"/>
    <n v="995873.39"/>
    <x v="0"/>
  </r>
  <r>
    <x v="4561"/>
    <x v="1"/>
    <x v="0"/>
    <n v="3.4"/>
    <n v="78"/>
    <n v="67.959999999999994"/>
    <n v="2049"/>
    <n v="21214"/>
    <x v="8"/>
    <n v="112"/>
    <n v="206.83"/>
    <n v="2.9"/>
    <n v="4.3"/>
    <s v="No"/>
    <n v="7"/>
    <n v="70"/>
    <n v="77"/>
    <x v="1"/>
    <n v="1178083.8400000001"/>
    <x v="2"/>
  </r>
  <r>
    <x v="4562"/>
    <x v="0"/>
    <x v="3"/>
    <n v="4.5"/>
    <n v="38"/>
    <n v="35.51"/>
    <n v="3765"/>
    <n v="46721"/>
    <x v="6"/>
    <n v="138"/>
    <n v="179.53"/>
    <n v="6.1"/>
    <n v="3.4"/>
    <s v="Yes"/>
    <n v="33"/>
    <n v="24"/>
    <n v="57"/>
    <x v="1"/>
    <n v="324547.84000000003"/>
    <x v="1"/>
  </r>
  <r>
    <x v="4563"/>
    <x v="1"/>
    <x v="3"/>
    <n v="4.5999999999999996"/>
    <n v="90"/>
    <n v="40.590000000000003"/>
    <n v="5996"/>
    <n v="68684"/>
    <x v="2"/>
    <n v="152"/>
    <n v="113.4"/>
    <n v="5.8"/>
    <n v="9.6999999999999993"/>
    <s v="No"/>
    <n v="63"/>
    <n v="47"/>
    <n v="110"/>
    <x v="2"/>
    <n v="842976"/>
    <x v="0"/>
  </r>
  <r>
    <x v="4564"/>
    <x v="0"/>
    <x v="3"/>
    <n v="4.8"/>
    <n v="33"/>
    <n v="30.23"/>
    <n v="1085"/>
    <n v="17910"/>
    <x v="7"/>
    <n v="902"/>
    <n v="142.93"/>
    <n v="6.8"/>
    <n v="6.3"/>
    <s v="Yes"/>
    <n v="24"/>
    <n v="0"/>
    <n v="24"/>
    <x v="0"/>
    <n v="246074.73"/>
    <x v="1"/>
  </r>
  <r>
    <x v="4565"/>
    <x v="0"/>
    <x v="1"/>
    <n v="3.8"/>
    <n v="50"/>
    <n v="27.19"/>
    <n v="1078"/>
    <n v="16364"/>
    <x v="15"/>
    <n v="552"/>
    <n v="286.74"/>
    <n v="6.3"/>
    <n v="3.6"/>
    <s v="No"/>
    <n v="47"/>
    <n v="49"/>
    <n v="96"/>
    <x v="1"/>
    <n v="311829.94"/>
    <x v="1"/>
  </r>
  <r>
    <x v="4566"/>
    <x v="0"/>
    <x v="4"/>
    <n v="4"/>
    <n v="36"/>
    <n v="59.93"/>
    <n v="3479"/>
    <n v="41093"/>
    <x v="12"/>
    <n v="748"/>
    <n v="277.89"/>
    <n v="3.5"/>
    <n v="3.6"/>
    <s v="No"/>
    <n v="5"/>
    <n v="34"/>
    <n v="39"/>
    <x v="0"/>
    <n v="493144.54"/>
    <x v="1"/>
  </r>
  <r>
    <x v="4567"/>
    <x v="2"/>
    <x v="0"/>
    <n v="3.7"/>
    <n v="56"/>
    <n v="72.02"/>
    <n v="2829"/>
    <n v="36249"/>
    <x v="14"/>
    <n v="208"/>
    <n v="206.37"/>
    <n v="7.2"/>
    <n v="1.8"/>
    <s v="Yes"/>
    <n v="25"/>
    <n v="10"/>
    <n v="35"/>
    <x v="0"/>
    <n v="897745.93"/>
    <x v="0"/>
  </r>
  <r>
    <x v="4568"/>
    <x v="2"/>
    <x v="5"/>
    <n v="3.5"/>
    <n v="57"/>
    <n v="37.33"/>
    <n v="2086"/>
    <n v="19570"/>
    <x v="5"/>
    <n v="610"/>
    <n v="194.73"/>
    <n v="3.5"/>
    <n v="6"/>
    <s v="No"/>
    <n v="40"/>
    <n v="33"/>
    <n v="73"/>
    <x v="1"/>
    <n v="489792.98"/>
    <x v="1"/>
  </r>
  <r>
    <x v="4569"/>
    <x v="1"/>
    <x v="3"/>
    <n v="4.5"/>
    <n v="90"/>
    <n v="40.25"/>
    <n v="5368"/>
    <n v="60706"/>
    <x v="17"/>
    <n v="783"/>
    <n v="102.64"/>
    <n v="6.9"/>
    <n v="7.5"/>
    <s v="No"/>
    <n v="17"/>
    <n v="81"/>
    <n v="98"/>
    <x v="1"/>
    <n v="827125.3"/>
    <x v="0"/>
  </r>
  <r>
    <x v="4570"/>
    <x v="0"/>
    <x v="5"/>
    <n v="3.7"/>
    <n v="30"/>
    <n v="42.07"/>
    <n v="3449"/>
    <n v="39694"/>
    <x v="2"/>
    <n v="408"/>
    <n v="288.32"/>
    <n v="3.7"/>
    <n v="5.3"/>
    <s v="No"/>
    <n v="8"/>
    <n v="27"/>
    <n v="35"/>
    <x v="0"/>
    <n v="308346.55"/>
    <x v="1"/>
  </r>
  <r>
    <x v="4571"/>
    <x v="2"/>
    <x v="5"/>
    <n v="3.9"/>
    <n v="58"/>
    <n v="44.65"/>
    <n v="1384"/>
    <n v="19294"/>
    <x v="8"/>
    <n v="749"/>
    <n v="238.85"/>
    <n v="1.7"/>
    <n v="9"/>
    <s v="Yes"/>
    <n v="51"/>
    <n v="15"/>
    <n v="66"/>
    <x v="1"/>
    <n v="583979.9"/>
    <x v="0"/>
  </r>
  <r>
    <x v="4572"/>
    <x v="2"/>
    <x v="2"/>
    <n v="3.8"/>
    <n v="61"/>
    <n v="48.62"/>
    <n v="1589"/>
    <n v="23113"/>
    <x v="12"/>
    <n v="814"/>
    <n v="145.56"/>
    <n v="2.1"/>
    <n v="5.4"/>
    <s v="Yes"/>
    <n v="28"/>
    <n v="50"/>
    <n v="78"/>
    <x v="1"/>
    <n v="668224.09"/>
    <x v="0"/>
  </r>
  <r>
    <x v="4573"/>
    <x v="2"/>
    <x v="1"/>
    <n v="4.4000000000000004"/>
    <n v="55"/>
    <n v="34.119999999999997"/>
    <n v="2285"/>
    <n v="23053"/>
    <x v="9"/>
    <n v="926"/>
    <n v="253.96"/>
    <n v="8.5"/>
    <n v="4.0999999999999996"/>
    <s v="Yes"/>
    <n v="34"/>
    <n v="45"/>
    <n v="79"/>
    <x v="1"/>
    <n v="445403.03"/>
    <x v="1"/>
  </r>
  <r>
    <x v="4574"/>
    <x v="2"/>
    <x v="0"/>
    <n v="4.8"/>
    <n v="62"/>
    <n v="69.16"/>
    <n v="2329"/>
    <n v="32475"/>
    <x v="3"/>
    <n v="539"/>
    <n v="102.97"/>
    <n v="2.1"/>
    <n v="3.3"/>
    <s v="Yes"/>
    <n v="35"/>
    <n v="29"/>
    <n v="64"/>
    <x v="1"/>
    <n v="961375.97"/>
    <x v="0"/>
  </r>
  <r>
    <x v="4575"/>
    <x v="2"/>
    <x v="1"/>
    <n v="4.3"/>
    <n v="54"/>
    <n v="27.78"/>
    <n v="3373"/>
    <n v="41455"/>
    <x v="17"/>
    <n v="241"/>
    <n v="103.31"/>
    <n v="4"/>
    <n v="3.2"/>
    <s v="No"/>
    <n v="26"/>
    <n v="36"/>
    <n v="62"/>
    <x v="1"/>
    <n v="351462.89"/>
    <x v="1"/>
  </r>
  <r>
    <x v="4576"/>
    <x v="0"/>
    <x v="2"/>
    <n v="3.9"/>
    <n v="50"/>
    <n v="55.03"/>
    <n v="916"/>
    <n v="10627"/>
    <x v="4"/>
    <n v="293"/>
    <n v="247.74"/>
    <n v="3.6"/>
    <n v="3.8"/>
    <s v="No"/>
    <n v="39"/>
    <n v="24"/>
    <n v="63"/>
    <x v="1"/>
    <n v="617236.74"/>
    <x v="0"/>
  </r>
  <r>
    <x v="4577"/>
    <x v="0"/>
    <x v="0"/>
    <n v="4.5999999999999996"/>
    <n v="48"/>
    <n v="66.010000000000005"/>
    <n v="2119"/>
    <n v="22937"/>
    <x v="7"/>
    <n v="983"/>
    <n v="189.83"/>
    <n v="1.5"/>
    <n v="9.9"/>
    <s v="Yes"/>
    <n v="6"/>
    <n v="27"/>
    <n v="33"/>
    <x v="0"/>
    <n v="724066.8"/>
    <x v="0"/>
  </r>
  <r>
    <x v="4578"/>
    <x v="0"/>
    <x v="0"/>
    <n v="4.3"/>
    <n v="30"/>
    <n v="75.37"/>
    <n v="1258"/>
    <n v="18276"/>
    <x v="10"/>
    <n v="632"/>
    <n v="188.96"/>
    <n v="6.4"/>
    <n v="4.2"/>
    <s v="Yes"/>
    <n v="21"/>
    <n v="23"/>
    <n v="44"/>
    <x v="0"/>
    <n v="509861.98"/>
    <x v="0"/>
  </r>
  <r>
    <x v="4579"/>
    <x v="0"/>
    <x v="4"/>
    <n v="3.1"/>
    <n v="47"/>
    <n v="60.04"/>
    <n v="861"/>
    <n v="8433"/>
    <x v="3"/>
    <n v="908"/>
    <n v="193.42"/>
    <n v="8.1999999999999993"/>
    <n v="5.7"/>
    <s v="No"/>
    <n v="25"/>
    <n v="33"/>
    <n v="58"/>
    <x v="1"/>
    <n v="640953.18999999994"/>
    <x v="0"/>
  </r>
  <r>
    <x v="4580"/>
    <x v="1"/>
    <x v="1"/>
    <n v="3.2"/>
    <n v="77"/>
    <n v="35.92"/>
    <n v="5690"/>
    <n v="56246"/>
    <x v="5"/>
    <n v="126"/>
    <n v="81.45"/>
    <n v="9.9"/>
    <n v="3.5"/>
    <s v="Yes"/>
    <n v="7"/>
    <n v="20"/>
    <n v="27"/>
    <x v="0"/>
    <n v="635988.1"/>
    <x v="0"/>
  </r>
  <r>
    <x v="4581"/>
    <x v="0"/>
    <x v="1"/>
    <n v="3.1"/>
    <n v="37"/>
    <n v="30.94"/>
    <n v="704"/>
    <n v="13463"/>
    <x v="10"/>
    <n v="782"/>
    <n v="137.38999999999999"/>
    <n v="9.4"/>
    <n v="2.2999999999999998"/>
    <s v="Yes"/>
    <n v="36"/>
    <n v="10"/>
    <n v="46"/>
    <x v="0"/>
    <n v="263273.21000000002"/>
    <x v="1"/>
  </r>
  <r>
    <x v="4582"/>
    <x v="2"/>
    <x v="4"/>
    <n v="3.9"/>
    <n v="64"/>
    <n v="63.33"/>
    <n v="2696"/>
    <n v="32224"/>
    <x v="2"/>
    <n v="904"/>
    <n v="193.27"/>
    <n v="1.4"/>
    <n v="6.8"/>
    <s v="Yes"/>
    <n v="53"/>
    <n v="52"/>
    <n v="105"/>
    <x v="2"/>
    <n v="923846.13"/>
    <x v="0"/>
  </r>
  <r>
    <x v="4583"/>
    <x v="0"/>
    <x v="5"/>
    <n v="4.7"/>
    <n v="48"/>
    <n v="35.08"/>
    <n v="3075"/>
    <n v="39473"/>
    <x v="10"/>
    <n v="825"/>
    <n v="111.9"/>
    <n v="3.3"/>
    <n v="5.9"/>
    <s v="Yes"/>
    <n v="17"/>
    <n v="26"/>
    <n v="43"/>
    <x v="0"/>
    <n v="385105.55"/>
    <x v="1"/>
  </r>
  <r>
    <x v="4584"/>
    <x v="1"/>
    <x v="2"/>
    <n v="3.6"/>
    <n v="79"/>
    <n v="50.46"/>
    <n v="1872"/>
    <n v="18051"/>
    <x v="6"/>
    <n v="830"/>
    <n v="176"/>
    <n v="4.7"/>
    <n v="1.6"/>
    <s v="No"/>
    <n v="43"/>
    <n v="72"/>
    <n v="115"/>
    <x v="2"/>
    <n v="901331.91"/>
    <x v="0"/>
  </r>
  <r>
    <x v="4585"/>
    <x v="2"/>
    <x v="1"/>
    <n v="3.8"/>
    <n v="65"/>
    <n v="33.11"/>
    <n v="3053"/>
    <n v="37924"/>
    <x v="8"/>
    <n v="843"/>
    <n v="189.26"/>
    <n v="8.9"/>
    <n v="8.9"/>
    <s v="No"/>
    <n v="28"/>
    <n v="15"/>
    <n v="43"/>
    <x v="0"/>
    <n v="493806.28"/>
    <x v="1"/>
  </r>
  <r>
    <x v="4586"/>
    <x v="0"/>
    <x v="4"/>
    <n v="4.8"/>
    <n v="40"/>
    <n v="63.61"/>
    <n v="1553"/>
    <n v="21644"/>
    <x v="1"/>
    <n v="955"/>
    <n v="285.7"/>
    <n v="4.2"/>
    <n v="5.6"/>
    <s v="Yes"/>
    <n v="25"/>
    <n v="10"/>
    <n v="35"/>
    <x v="0"/>
    <n v="577671.65"/>
    <x v="0"/>
  </r>
  <r>
    <x v="4587"/>
    <x v="0"/>
    <x v="0"/>
    <n v="4.7"/>
    <n v="41"/>
    <n v="66.739999999999995"/>
    <n v="2421"/>
    <n v="29505"/>
    <x v="1"/>
    <n v="782"/>
    <n v="111.44"/>
    <n v="6.1"/>
    <n v="4"/>
    <s v="No"/>
    <n v="28"/>
    <n v="13"/>
    <n v="41"/>
    <x v="0"/>
    <n v="621715.55000000005"/>
    <x v="0"/>
  </r>
  <r>
    <x v="4588"/>
    <x v="0"/>
    <x v="3"/>
    <n v="4.3"/>
    <n v="45"/>
    <n v="34.61"/>
    <n v="4101"/>
    <n v="50119"/>
    <x v="14"/>
    <n v="140"/>
    <n v="159.84"/>
    <n v="6.9"/>
    <n v="8"/>
    <s v="No"/>
    <n v="36"/>
    <n v="42"/>
    <n v="78"/>
    <x v="1"/>
    <n v="361168.58"/>
    <x v="1"/>
  </r>
  <r>
    <x v="4589"/>
    <x v="2"/>
    <x v="4"/>
    <n v="3.5"/>
    <n v="65"/>
    <n v="59.61"/>
    <n v="2100"/>
    <n v="19769"/>
    <x v="14"/>
    <n v="617"/>
    <n v="295.38"/>
    <n v="3.7"/>
    <n v="2"/>
    <s v="Yes"/>
    <n v="15"/>
    <n v="41"/>
    <n v="56"/>
    <x v="1"/>
    <n v="861108.96"/>
    <x v="0"/>
  </r>
  <r>
    <x v="4590"/>
    <x v="2"/>
    <x v="3"/>
    <n v="3.2"/>
    <n v="69"/>
    <n v="31.14"/>
    <n v="2726"/>
    <n v="33040"/>
    <x v="8"/>
    <n v="437"/>
    <n v="96.7"/>
    <n v="6.2"/>
    <n v="5.3"/>
    <s v="No"/>
    <n v="2"/>
    <n v="66"/>
    <n v="68"/>
    <x v="1"/>
    <n v="489039.06"/>
    <x v="1"/>
  </r>
  <r>
    <x v="4591"/>
    <x v="1"/>
    <x v="5"/>
    <n v="3"/>
    <n v="72"/>
    <n v="39.869999999999997"/>
    <n v="2955"/>
    <n v="28704"/>
    <x v="2"/>
    <n v="667"/>
    <n v="245"/>
    <n v="1.5"/>
    <n v="5.9"/>
    <s v="Yes"/>
    <n v="22"/>
    <n v="29"/>
    <n v="51"/>
    <x v="1"/>
    <n v="659605.23"/>
    <x v="0"/>
  </r>
  <r>
    <x v="4592"/>
    <x v="2"/>
    <x v="2"/>
    <n v="3.2"/>
    <n v="58"/>
    <n v="53.88"/>
    <n v="1542"/>
    <n v="20476"/>
    <x v="9"/>
    <n v="336"/>
    <n v="94.29"/>
    <n v="5.3"/>
    <n v="8"/>
    <s v="Yes"/>
    <n v="55"/>
    <n v="0"/>
    <n v="55"/>
    <x v="1"/>
    <n v="717005.96"/>
    <x v="0"/>
  </r>
  <r>
    <x v="4593"/>
    <x v="2"/>
    <x v="3"/>
    <n v="3.6"/>
    <n v="57"/>
    <n v="33.299999999999997"/>
    <n v="726"/>
    <n v="12875"/>
    <x v="17"/>
    <n v="834"/>
    <n v="262.51"/>
    <n v="4.4000000000000004"/>
    <n v="4.3"/>
    <s v="No"/>
    <n v="11"/>
    <n v="44"/>
    <n v="55"/>
    <x v="1"/>
    <n v="435266.15"/>
    <x v="1"/>
  </r>
  <r>
    <x v="4594"/>
    <x v="0"/>
    <x v="5"/>
    <n v="4.0999999999999996"/>
    <n v="39"/>
    <n v="39.76"/>
    <n v="1806"/>
    <n v="25060"/>
    <x v="2"/>
    <n v="953"/>
    <n v="171.99"/>
    <n v="4.2"/>
    <n v="8.6999999999999993"/>
    <s v="Yes"/>
    <n v="32"/>
    <n v="2"/>
    <n v="34"/>
    <x v="0"/>
    <n v="371260"/>
    <x v="1"/>
  </r>
  <r>
    <x v="4595"/>
    <x v="2"/>
    <x v="3"/>
    <n v="3.1"/>
    <n v="62"/>
    <n v="40.57"/>
    <n v="1687"/>
    <n v="20606"/>
    <x v="17"/>
    <n v="485"/>
    <n v="293.04000000000002"/>
    <n v="3.1"/>
    <n v="7.3"/>
    <s v="Yes"/>
    <n v="34"/>
    <n v="46"/>
    <n v="80"/>
    <x v="1"/>
    <n v="573835.86"/>
    <x v="0"/>
  </r>
  <r>
    <x v="4596"/>
    <x v="0"/>
    <x v="0"/>
    <n v="3.3"/>
    <n v="47"/>
    <n v="65.349999999999994"/>
    <n v="2980"/>
    <n v="34872"/>
    <x v="3"/>
    <n v="854"/>
    <n v="92.52"/>
    <n v="8.4"/>
    <n v="7.9"/>
    <s v="Yes"/>
    <n v="40"/>
    <n v="16"/>
    <n v="56"/>
    <x v="1"/>
    <n v="701378.75"/>
    <x v="0"/>
  </r>
  <r>
    <x v="4597"/>
    <x v="0"/>
    <x v="0"/>
    <n v="3.4"/>
    <n v="42"/>
    <n v="71.510000000000005"/>
    <n v="1083"/>
    <n v="11578"/>
    <x v="16"/>
    <n v="942"/>
    <n v="221.98"/>
    <n v="8.9"/>
    <n v="9.6999999999999993"/>
    <s v="Yes"/>
    <n v="13"/>
    <n v="32"/>
    <n v="45"/>
    <x v="0"/>
    <n v="681354.33"/>
    <x v="0"/>
  </r>
  <r>
    <x v="4598"/>
    <x v="2"/>
    <x v="0"/>
    <n v="4.3"/>
    <n v="62"/>
    <n v="73.180000000000007"/>
    <n v="4094"/>
    <n v="42991"/>
    <x v="12"/>
    <n v="965"/>
    <n v="223.82"/>
    <n v="9"/>
    <n v="8.6"/>
    <s v="Yes"/>
    <n v="48"/>
    <n v="12"/>
    <n v="60"/>
    <x v="1"/>
    <n v="1023049.39"/>
    <x v="2"/>
  </r>
  <r>
    <x v="4599"/>
    <x v="1"/>
    <x v="0"/>
    <n v="4.2"/>
    <n v="84"/>
    <n v="73.37"/>
    <n v="2188"/>
    <n v="27138"/>
    <x v="14"/>
    <n v="96"/>
    <n v="229.72"/>
    <n v="4.5999999999999996"/>
    <n v="4.0999999999999996"/>
    <s v="No"/>
    <n v="49"/>
    <n v="60"/>
    <n v="109"/>
    <x v="2"/>
    <n v="1367892.75"/>
    <x v="2"/>
  </r>
  <r>
    <x v="4600"/>
    <x v="1"/>
    <x v="4"/>
    <n v="4.0999999999999996"/>
    <n v="82"/>
    <n v="62.88"/>
    <n v="6576"/>
    <n v="69382"/>
    <x v="4"/>
    <n v="356"/>
    <n v="75.239999999999995"/>
    <n v="3.3"/>
    <n v="6.8"/>
    <s v="Yes"/>
    <n v="25"/>
    <n v="55"/>
    <n v="80"/>
    <x v="1"/>
    <n v="1158324.54"/>
    <x v="2"/>
  </r>
  <r>
    <x v="4601"/>
    <x v="2"/>
    <x v="0"/>
    <n v="3.5"/>
    <n v="65"/>
    <n v="72.989999999999995"/>
    <n v="1728"/>
    <n v="17943"/>
    <x v="9"/>
    <n v="163"/>
    <n v="122.14"/>
    <n v="1.9"/>
    <n v="8.8000000000000007"/>
    <s v="Yes"/>
    <n v="43"/>
    <n v="7"/>
    <n v="50"/>
    <x v="0"/>
    <n v="1070827.3"/>
    <x v="2"/>
  </r>
  <r>
    <x v="4602"/>
    <x v="1"/>
    <x v="0"/>
    <n v="3.7"/>
    <n v="77"/>
    <n v="65.650000000000006"/>
    <n v="6112"/>
    <n v="62103"/>
    <x v="13"/>
    <n v="107"/>
    <n v="134.5"/>
    <n v="7.1"/>
    <n v="5.7"/>
    <s v="Yes"/>
    <n v="68"/>
    <n v="31"/>
    <n v="99"/>
    <x v="1"/>
    <n v="1147442.45"/>
    <x v="2"/>
  </r>
  <r>
    <x v="4603"/>
    <x v="0"/>
    <x v="4"/>
    <n v="3.2"/>
    <n v="48"/>
    <n v="60.88"/>
    <n v="1725"/>
    <n v="21606"/>
    <x v="6"/>
    <n v="93"/>
    <n v="131.07"/>
    <n v="4"/>
    <n v="7.1"/>
    <s v="Yes"/>
    <n v="22"/>
    <n v="25"/>
    <n v="47"/>
    <x v="0"/>
    <n v="666235.72"/>
    <x v="0"/>
  </r>
  <r>
    <x v="4604"/>
    <x v="0"/>
    <x v="0"/>
    <n v="3.5"/>
    <n v="39"/>
    <n v="73.61"/>
    <n v="2304"/>
    <n v="25703"/>
    <x v="16"/>
    <n v="403"/>
    <n v="218.76"/>
    <n v="3.5"/>
    <n v="2.6"/>
    <s v="Yes"/>
    <n v="17"/>
    <n v="5"/>
    <n v="22"/>
    <x v="0"/>
    <n v="645919.57999999996"/>
    <x v="0"/>
  </r>
  <r>
    <x v="4605"/>
    <x v="2"/>
    <x v="5"/>
    <n v="4.8"/>
    <n v="61"/>
    <n v="36.03"/>
    <n v="2214"/>
    <n v="26426"/>
    <x v="3"/>
    <n v="280"/>
    <n v="63.71"/>
    <n v="4.3"/>
    <n v="8.3000000000000007"/>
    <s v="No"/>
    <n v="10"/>
    <n v="11"/>
    <n v="21"/>
    <x v="0"/>
    <n v="502583.7"/>
    <x v="0"/>
  </r>
  <r>
    <x v="4606"/>
    <x v="1"/>
    <x v="5"/>
    <n v="5"/>
    <n v="83"/>
    <n v="35.130000000000003"/>
    <n v="7332"/>
    <n v="82284"/>
    <x v="18"/>
    <n v="828"/>
    <n v="232.52"/>
    <n v="6"/>
    <n v="7.8"/>
    <s v="No"/>
    <n v="71"/>
    <n v="7"/>
    <n v="78"/>
    <x v="1"/>
    <n v="676966.35"/>
    <x v="0"/>
  </r>
  <r>
    <x v="4607"/>
    <x v="1"/>
    <x v="1"/>
    <n v="4.3"/>
    <n v="75"/>
    <n v="33.96"/>
    <n v="3171"/>
    <n v="33436"/>
    <x v="11"/>
    <n v="61"/>
    <n v="181.65"/>
    <n v="2.5"/>
    <n v="9"/>
    <s v="No"/>
    <n v="62"/>
    <n v="19"/>
    <n v="81"/>
    <x v="1"/>
    <n v="589844.06000000006"/>
    <x v="0"/>
  </r>
  <r>
    <x v="4608"/>
    <x v="0"/>
    <x v="5"/>
    <n v="4.8"/>
    <n v="50"/>
    <n v="42.84"/>
    <n v="2593"/>
    <n v="28976"/>
    <x v="2"/>
    <n v="443"/>
    <n v="93.25"/>
    <n v="9.6999999999999993"/>
    <n v="7.4"/>
    <s v="Yes"/>
    <n v="5"/>
    <n v="44"/>
    <n v="49"/>
    <x v="0"/>
    <n v="503971.46"/>
    <x v="0"/>
  </r>
  <r>
    <x v="4609"/>
    <x v="2"/>
    <x v="2"/>
    <n v="4.3"/>
    <n v="58"/>
    <n v="49.53"/>
    <n v="3008"/>
    <n v="34891"/>
    <x v="10"/>
    <n v="766"/>
    <n v="106.53"/>
    <n v="7.6"/>
    <n v="8.9"/>
    <s v="Yes"/>
    <n v="44"/>
    <n v="12"/>
    <n v="56"/>
    <x v="1"/>
    <n v="649942.29"/>
    <x v="0"/>
  </r>
  <r>
    <x v="4610"/>
    <x v="1"/>
    <x v="2"/>
    <n v="3.1"/>
    <n v="76"/>
    <n v="55.34"/>
    <n v="3709"/>
    <n v="38666"/>
    <x v="11"/>
    <n v="615"/>
    <n v="74.400000000000006"/>
    <n v="1.4"/>
    <n v="2.5"/>
    <s v="No"/>
    <n v="14"/>
    <n v="44"/>
    <n v="58"/>
    <x v="1"/>
    <n v="951965.48"/>
    <x v="0"/>
  </r>
  <r>
    <x v="4611"/>
    <x v="2"/>
    <x v="2"/>
    <n v="5"/>
    <n v="55"/>
    <n v="53.43"/>
    <n v="4726"/>
    <n v="51443"/>
    <x v="16"/>
    <n v="595"/>
    <n v="164.76"/>
    <n v="3.8"/>
    <n v="8.3000000000000007"/>
    <s v="No"/>
    <n v="2"/>
    <n v="52"/>
    <n v="54"/>
    <x v="1"/>
    <n v="670350.72"/>
    <x v="0"/>
  </r>
  <r>
    <x v="4612"/>
    <x v="1"/>
    <x v="4"/>
    <n v="3.2"/>
    <n v="70"/>
    <n v="65.650000000000006"/>
    <n v="1951"/>
    <n v="23621"/>
    <x v="17"/>
    <n v="809"/>
    <n v="198.73"/>
    <n v="1.5"/>
    <n v="9.6"/>
    <s v="Yes"/>
    <n v="12"/>
    <n v="7"/>
    <n v="19"/>
    <x v="0"/>
    <n v="1028937.4"/>
    <x v="2"/>
  </r>
  <r>
    <x v="4613"/>
    <x v="0"/>
    <x v="5"/>
    <n v="4.4000000000000004"/>
    <n v="50"/>
    <n v="45.22"/>
    <n v="2407"/>
    <n v="28678"/>
    <x v="13"/>
    <n v="463"/>
    <n v="195.24"/>
    <n v="3.1"/>
    <n v="8.3000000000000007"/>
    <s v="Yes"/>
    <n v="16"/>
    <n v="17"/>
    <n v="33"/>
    <x v="0"/>
    <n v="523321.66"/>
    <x v="0"/>
  </r>
  <r>
    <x v="4614"/>
    <x v="0"/>
    <x v="2"/>
    <n v="3.5"/>
    <n v="43"/>
    <n v="50.29"/>
    <n v="862"/>
    <n v="15298"/>
    <x v="14"/>
    <n v="960"/>
    <n v="290.58999999999997"/>
    <n v="3.6"/>
    <n v="6.5"/>
    <s v="Yes"/>
    <n v="25"/>
    <n v="25"/>
    <n v="50"/>
    <x v="0"/>
    <n v="486123.33"/>
    <x v="1"/>
  </r>
  <r>
    <x v="4615"/>
    <x v="2"/>
    <x v="1"/>
    <n v="3.8"/>
    <n v="55"/>
    <n v="33.299999999999997"/>
    <n v="1930"/>
    <n v="21992"/>
    <x v="5"/>
    <n v="551"/>
    <n v="123.99"/>
    <n v="7.5"/>
    <n v="9.3000000000000007"/>
    <s v="No"/>
    <n v="48"/>
    <n v="19"/>
    <n v="67"/>
    <x v="1"/>
    <n v="427826.2"/>
    <x v="1"/>
  </r>
  <r>
    <x v="4616"/>
    <x v="0"/>
    <x v="4"/>
    <n v="4.3"/>
    <n v="41"/>
    <n v="62.36"/>
    <n v="3749"/>
    <n v="39569"/>
    <x v="1"/>
    <n v="697"/>
    <n v="240.52"/>
    <n v="7.5"/>
    <n v="1.9"/>
    <s v="Yes"/>
    <n v="10"/>
    <n v="32"/>
    <n v="42"/>
    <x v="0"/>
    <n v="584245.51"/>
    <x v="0"/>
  </r>
  <r>
    <x v="4617"/>
    <x v="1"/>
    <x v="1"/>
    <n v="3.9"/>
    <n v="86"/>
    <n v="33.93"/>
    <n v="2094"/>
    <n v="26439"/>
    <x v="18"/>
    <n v="279"/>
    <n v="230.77"/>
    <n v="1.4"/>
    <n v="1.2"/>
    <s v="No"/>
    <n v="69"/>
    <n v="7"/>
    <n v="76"/>
    <x v="1"/>
    <n v="659937.25"/>
    <x v="0"/>
  </r>
  <r>
    <x v="4618"/>
    <x v="0"/>
    <x v="5"/>
    <n v="3.5"/>
    <n v="34"/>
    <n v="43.66"/>
    <n v="2262"/>
    <n v="29766"/>
    <x v="15"/>
    <n v="405"/>
    <n v="65.33"/>
    <n v="6.3"/>
    <n v="9.6999999999999993"/>
    <s v="Yes"/>
    <n v="27"/>
    <n v="11"/>
    <n v="38"/>
    <x v="0"/>
    <n v="343442.74"/>
    <x v="1"/>
  </r>
  <r>
    <x v="4619"/>
    <x v="2"/>
    <x v="0"/>
    <n v="3.7"/>
    <n v="60"/>
    <n v="66.69"/>
    <n v="2441"/>
    <n v="26744"/>
    <x v="13"/>
    <n v="473"/>
    <n v="282.5"/>
    <n v="9.6"/>
    <n v="7.1"/>
    <s v="Yes"/>
    <n v="30"/>
    <n v="1"/>
    <n v="31"/>
    <x v="0"/>
    <n v="907668.69"/>
    <x v="0"/>
  </r>
  <r>
    <x v="4620"/>
    <x v="2"/>
    <x v="1"/>
    <n v="3.7"/>
    <n v="54"/>
    <n v="27.57"/>
    <n v="2470"/>
    <n v="30054"/>
    <x v="4"/>
    <n v="549"/>
    <n v="282.83"/>
    <n v="6.7"/>
    <n v="2"/>
    <s v="Yes"/>
    <n v="50"/>
    <n v="15"/>
    <n v="65"/>
    <x v="1"/>
    <n v="343490.57"/>
    <x v="1"/>
  </r>
  <r>
    <x v="4621"/>
    <x v="2"/>
    <x v="0"/>
    <n v="4.9000000000000004"/>
    <n v="61"/>
    <n v="67.92"/>
    <n v="1909"/>
    <n v="22236"/>
    <x v="4"/>
    <n v="327"/>
    <n v="149.08000000000001"/>
    <n v="9.6"/>
    <n v="4.0999999999999996"/>
    <s v="No"/>
    <n v="34"/>
    <n v="49"/>
    <n v="83"/>
    <x v="1"/>
    <n v="929459.94"/>
    <x v="0"/>
  </r>
  <r>
    <x v="4622"/>
    <x v="1"/>
    <x v="4"/>
    <n v="4.5999999999999996"/>
    <n v="72"/>
    <n v="64"/>
    <n v="8226"/>
    <n v="86164"/>
    <x v="11"/>
    <n v="822"/>
    <n v="154.41999999999999"/>
    <n v="4.4000000000000004"/>
    <n v="7.7"/>
    <s v="No"/>
    <n v="19"/>
    <n v="42"/>
    <n v="61"/>
    <x v="1"/>
    <n v="1054397.2"/>
    <x v="2"/>
  </r>
  <r>
    <x v="4623"/>
    <x v="1"/>
    <x v="1"/>
    <n v="3.9"/>
    <n v="78"/>
    <n v="33.92"/>
    <n v="4235"/>
    <n v="49046"/>
    <x v="10"/>
    <n v="529"/>
    <n v="254.9"/>
    <n v="5.0999999999999996"/>
    <n v="7.8"/>
    <s v="No"/>
    <n v="18"/>
    <n v="10"/>
    <n v="28"/>
    <x v="0"/>
    <n v="598684"/>
    <x v="0"/>
  </r>
  <r>
    <x v="4624"/>
    <x v="1"/>
    <x v="1"/>
    <n v="3.4"/>
    <n v="75"/>
    <n v="30.45"/>
    <n v="3176"/>
    <n v="35592"/>
    <x v="14"/>
    <n v="69"/>
    <n v="173.76"/>
    <n v="5.5"/>
    <n v="2.5"/>
    <s v="Yes"/>
    <n v="12"/>
    <n v="43"/>
    <n v="55"/>
    <x v="1"/>
    <n v="513497.59999999998"/>
    <x v="0"/>
  </r>
  <r>
    <x v="4625"/>
    <x v="1"/>
    <x v="3"/>
    <n v="4.5999999999999996"/>
    <n v="71"/>
    <n v="36.39"/>
    <n v="2120"/>
    <n v="23650"/>
    <x v="2"/>
    <n v="264"/>
    <n v="249.8"/>
    <n v="9.3000000000000007"/>
    <n v="5.2"/>
    <s v="Yes"/>
    <n v="3"/>
    <n v="7"/>
    <n v="10"/>
    <x v="0"/>
    <n v="596332.51"/>
    <x v="0"/>
  </r>
  <r>
    <x v="4626"/>
    <x v="1"/>
    <x v="4"/>
    <n v="3.3"/>
    <n v="71"/>
    <n v="64.099999999999994"/>
    <n v="2902"/>
    <n v="32943"/>
    <x v="3"/>
    <n v="793"/>
    <n v="59.03"/>
    <n v="4.4000000000000004"/>
    <n v="8.3000000000000007"/>
    <s v="No"/>
    <n v="5"/>
    <n v="69"/>
    <n v="74"/>
    <x v="1"/>
    <n v="1024370.45"/>
    <x v="2"/>
  </r>
  <r>
    <x v="4627"/>
    <x v="0"/>
    <x v="4"/>
    <n v="3.4"/>
    <n v="41"/>
    <n v="58.44"/>
    <n v="2040"/>
    <n v="20933"/>
    <x v="4"/>
    <n v="543"/>
    <n v="112.57"/>
    <n v="9.9"/>
    <n v="9.6999999999999993"/>
    <s v="Yes"/>
    <n v="9"/>
    <n v="0"/>
    <n v="9"/>
    <x v="0"/>
    <n v="545251.37"/>
    <x v="0"/>
  </r>
  <r>
    <x v="4628"/>
    <x v="1"/>
    <x v="2"/>
    <n v="3.7"/>
    <n v="77"/>
    <n v="45.55"/>
    <n v="7034"/>
    <n v="74379"/>
    <x v="0"/>
    <n v="167"/>
    <n v="72.77"/>
    <n v="5.9"/>
    <n v="6.6"/>
    <s v="Yes"/>
    <n v="54"/>
    <n v="74"/>
    <n v="128"/>
    <x v="2"/>
    <n v="807794"/>
    <x v="0"/>
  </r>
  <r>
    <x v="4629"/>
    <x v="1"/>
    <x v="5"/>
    <n v="4.8"/>
    <n v="71"/>
    <n v="40.31"/>
    <n v="7744"/>
    <n v="78961"/>
    <x v="10"/>
    <n v="610"/>
    <n v="163.55000000000001"/>
    <n v="3"/>
    <n v="6.7"/>
    <s v="Yes"/>
    <n v="68"/>
    <n v="66"/>
    <n v="134"/>
    <x v="2"/>
    <n v="655815.78"/>
    <x v="0"/>
  </r>
  <r>
    <x v="4630"/>
    <x v="0"/>
    <x v="1"/>
    <n v="3.3"/>
    <n v="38"/>
    <n v="35.049999999999997"/>
    <n v="2327"/>
    <n v="23596"/>
    <x v="0"/>
    <n v="680"/>
    <n v="263.54000000000002"/>
    <n v="1.9"/>
    <n v="5.2"/>
    <s v="Yes"/>
    <n v="30"/>
    <n v="13"/>
    <n v="43"/>
    <x v="0"/>
    <n v="315773.55"/>
    <x v="1"/>
  </r>
  <r>
    <x v="4631"/>
    <x v="1"/>
    <x v="1"/>
    <n v="3.2"/>
    <n v="85"/>
    <n v="33.700000000000003"/>
    <n v="4854"/>
    <n v="53389"/>
    <x v="1"/>
    <n v="485"/>
    <n v="192.45"/>
    <n v="2.6"/>
    <n v="5.9"/>
    <s v="No"/>
    <n v="60"/>
    <n v="76"/>
    <n v="136"/>
    <x v="2"/>
    <n v="655079.15"/>
    <x v="0"/>
  </r>
  <r>
    <x v="4632"/>
    <x v="2"/>
    <x v="4"/>
    <n v="4"/>
    <n v="64"/>
    <n v="59.03"/>
    <n v="3250"/>
    <n v="32686"/>
    <x v="17"/>
    <n v="499"/>
    <n v="180.08"/>
    <n v="1.4"/>
    <n v="1.9"/>
    <s v="No"/>
    <n v="34"/>
    <n v="19"/>
    <n v="53"/>
    <x v="1"/>
    <n v="849650.37"/>
    <x v="0"/>
  </r>
  <r>
    <x v="4633"/>
    <x v="1"/>
    <x v="4"/>
    <n v="3.6"/>
    <n v="83"/>
    <n v="55.71"/>
    <n v="4482"/>
    <n v="44570"/>
    <x v="12"/>
    <n v="708"/>
    <n v="141.53"/>
    <n v="7.2"/>
    <n v="4.0999999999999996"/>
    <s v="No"/>
    <n v="41"/>
    <n v="48"/>
    <n v="89"/>
    <x v="1"/>
    <n v="1039616.36"/>
    <x v="2"/>
  </r>
  <r>
    <x v="4634"/>
    <x v="1"/>
    <x v="5"/>
    <n v="4.0999999999999996"/>
    <n v="89"/>
    <n v="42.01"/>
    <n v="1793"/>
    <n v="21242"/>
    <x v="5"/>
    <n v="779"/>
    <n v="65.900000000000006"/>
    <n v="5.7"/>
    <n v="5.6"/>
    <s v="No"/>
    <n v="29"/>
    <n v="14"/>
    <n v="43"/>
    <x v="0"/>
    <n v="842582.94"/>
    <x v="0"/>
  </r>
  <r>
    <x v="4635"/>
    <x v="2"/>
    <x v="4"/>
    <n v="3.9"/>
    <n v="53"/>
    <n v="64.180000000000007"/>
    <n v="1906"/>
    <n v="19389"/>
    <x v="6"/>
    <n v="789"/>
    <n v="241.6"/>
    <n v="7.6"/>
    <n v="3.5"/>
    <s v="No"/>
    <n v="37"/>
    <n v="4"/>
    <n v="41"/>
    <x v="0"/>
    <n v="772525.09"/>
    <x v="0"/>
  </r>
  <r>
    <x v="4636"/>
    <x v="2"/>
    <x v="0"/>
    <n v="3.9"/>
    <n v="53"/>
    <n v="72.31"/>
    <n v="3562"/>
    <n v="35168"/>
    <x v="17"/>
    <n v="447"/>
    <n v="192.69"/>
    <n v="8"/>
    <n v="4.2"/>
    <s v="No"/>
    <n v="14"/>
    <n v="52"/>
    <n v="66"/>
    <x v="1"/>
    <n v="868170.03"/>
    <x v="0"/>
  </r>
  <r>
    <x v="4637"/>
    <x v="2"/>
    <x v="0"/>
    <n v="3.2"/>
    <n v="60"/>
    <n v="69.680000000000007"/>
    <n v="1641"/>
    <n v="22545"/>
    <x v="17"/>
    <n v="312"/>
    <n v="282.74"/>
    <n v="9.4"/>
    <n v="9.6999999999999993"/>
    <s v="Yes"/>
    <n v="11"/>
    <n v="40"/>
    <n v="51"/>
    <x v="1"/>
    <n v="942911.63"/>
    <x v="0"/>
  </r>
  <r>
    <x v="4638"/>
    <x v="2"/>
    <x v="3"/>
    <n v="3.3"/>
    <n v="70"/>
    <n v="31.36"/>
    <n v="2453"/>
    <n v="23185"/>
    <x v="5"/>
    <n v="385"/>
    <n v="157.99"/>
    <n v="2.1"/>
    <n v="1"/>
    <s v="No"/>
    <n v="37"/>
    <n v="48"/>
    <n v="85"/>
    <x v="1"/>
    <n v="501573.15"/>
    <x v="0"/>
  </r>
  <r>
    <x v="4639"/>
    <x v="1"/>
    <x v="0"/>
    <n v="4.5999999999999996"/>
    <n v="87"/>
    <n v="75.02"/>
    <n v="3596"/>
    <n v="38383"/>
    <x v="8"/>
    <n v="571"/>
    <n v="150.37"/>
    <n v="2.7"/>
    <n v="3.7"/>
    <s v="Yes"/>
    <n v="19"/>
    <n v="74"/>
    <n v="93"/>
    <x v="1"/>
    <n v="1451988.07"/>
    <x v="2"/>
  </r>
  <r>
    <x v="4640"/>
    <x v="2"/>
    <x v="0"/>
    <n v="4.8"/>
    <n v="54"/>
    <n v="68.040000000000006"/>
    <n v="3151"/>
    <n v="39467"/>
    <x v="15"/>
    <n v="924"/>
    <n v="293.58999999999997"/>
    <n v="5.9"/>
    <n v="6.3"/>
    <s v="No"/>
    <n v="16"/>
    <n v="6"/>
    <n v="22"/>
    <x v="0"/>
    <n v="823785.77"/>
    <x v="0"/>
  </r>
  <r>
    <x v="4641"/>
    <x v="2"/>
    <x v="5"/>
    <n v="3.5"/>
    <n v="51"/>
    <n v="37.47"/>
    <n v="894"/>
    <n v="12558"/>
    <x v="3"/>
    <n v="711"/>
    <n v="85.29"/>
    <n v="2.2000000000000002"/>
    <n v="3.5"/>
    <s v="No"/>
    <n v="44"/>
    <n v="11"/>
    <n v="55"/>
    <x v="1"/>
    <n v="435804.18"/>
    <x v="1"/>
  </r>
  <r>
    <x v="4642"/>
    <x v="0"/>
    <x v="1"/>
    <n v="3.2"/>
    <n v="44"/>
    <n v="33.979999999999997"/>
    <n v="2671"/>
    <n v="32453"/>
    <x v="4"/>
    <n v="779"/>
    <n v="113.09"/>
    <n v="1.8"/>
    <n v="7.1"/>
    <s v="Yes"/>
    <n v="6"/>
    <n v="3"/>
    <n v="9"/>
    <x v="0"/>
    <n v="344374.25"/>
    <x v="1"/>
  </r>
  <r>
    <x v="4643"/>
    <x v="2"/>
    <x v="0"/>
    <n v="3.1"/>
    <n v="60"/>
    <n v="75.790000000000006"/>
    <n v="1539"/>
    <n v="18759"/>
    <x v="14"/>
    <n v="182"/>
    <n v="172.04"/>
    <n v="7"/>
    <n v="3.7"/>
    <s v="No"/>
    <n v="7"/>
    <n v="22"/>
    <n v="29"/>
    <x v="0"/>
    <n v="1008038.96"/>
    <x v="2"/>
  </r>
  <r>
    <x v="4644"/>
    <x v="2"/>
    <x v="3"/>
    <n v="4.2"/>
    <n v="66"/>
    <n v="37.26"/>
    <n v="4039"/>
    <n v="45969"/>
    <x v="5"/>
    <n v="253"/>
    <n v="180.89"/>
    <n v="7.5"/>
    <n v="6.7"/>
    <s v="Yes"/>
    <n v="28"/>
    <n v="25"/>
    <n v="53"/>
    <x v="1"/>
    <n v="567493.77"/>
    <x v="0"/>
  </r>
  <r>
    <x v="4645"/>
    <x v="0"/>
    <x v="4"/>
    <n v="4.4000000000000004"/>
    <n v="45"/>
    <n v="61.87"/>
    <n v="1572"/>
    <n v="19054"/>
    <x v="1"/>
    <n v="553"/>
    <n v="187.18"/>
    <n v="8.6"/>
    <n v="8.6"/>
    <s v="No"/>
    <n v="19"/>
    <n v="1"/>
    <n v="20"/>
    <x v="0"/>
    <n v="631982.94999999995"/>
    <x v="0"/>
  </r>
  <r>
    <x v="4646"/>
    <x v="0"/>
    <x v="0"/>
    <n v="3.7"/>
    <n v="44"/>
    <n v="68.510000000000005"/>
    <n v="2873"/>
    <n v="36813"/>
    <x v="4"/>
    <n v="585"/>
    <n v="103.03"/>
    <n v="9.1999999999999993"/>
    <n v="6.9"/>
    <s v="Yes"/>
    <n v="31"/>
    <n v="15"/>
    <n v="46"/>
    <x v="0"/>
    <n v="683683.97"/>
    <x v="0"/>
  </r>
  <r>
    <x v="4647"/>
    <x v="1"/>
    <x v="3"/>
    <n v="4.4000000000000004"/>
    <n v="72"/>
    <n v="30.22"/>
    <n v="6469"/>
    <n v="69704"/>
    <x v="10"/>
    <n v="704"/>
    <n v="281.70999999999998"/>
    <n v="5"/>
    <n v="1.4"/>
    <s v="Yes"/>
    <n v="43"/>
    <n v="50"/>
    <n v="93"/>
    <x v="1"/>
    <n v="499116.12"/>
    <x v="1"/>
  </r>
  <r>
    <x v="4648"/>
    <x v="0"/>
    <x v="5"/>
    <n v="4.4000000000000004"/>
    <n v="49"/>
    <n v="37.11"/>
    <n v="2532"/>
    <n v="31805"/>
    <x v="3"/>
    <n v="905"/>
    <n v="225.88"/>
    <n v="9.8000000000000007"/>
    <n v="8.1999999999999993"/>
    <s v="Yes"/>
    <n v="9"/>
    <n v="22"/>
    <n v="31"/>
    <x v="0"/>
    <n v="424576.07"/>
    <x v="1"/>
  </r>
  <r>
    <x v="4649"/>
    <x v="1"/>
    <x v="4"/>
    <n v="4.9000000000000004"/>
    <n v="84"/>
    <n v="61.43"/>
    <n v="8249"/>
    <n v="82656"/>
    <x v="12"/>
    <n v="265"/>
    <n v="114.61"/>
    <n v="1.3"/>
    <n v="2.9"/>
    <s v="Yes"/>
    <n v="76"/>
    <n v="50"/>
    <n v="126"/>
    <x v="2"/>
    <n v="1162942.76"/>
    <x v="2"/>
  </r>
  <r>
    <x v="4650"/>
    <x v="0"/>
    <x v="3"/>
    <n v="3.1"/>
    <n v="48"/>
    <n v="31.66"/>
    <n v="846"/>
    <n v="13877"/>
    <x v="5"/>
    <n v="283"/>
    <n v="123.55"/>
    <n v="8.8000000000000007"/>
    <n v="6.7"/>
    <s v="Yes"/>
    <n v="17"/>
    <n v="44"/>
    <n v="61"/>
    <x v="1"/>
    <n v="356020.03"/>
    <x v="1"/>
  </r>
  <r>
    <x v="4651"/>
    <x v="0"/>
    <x v="0"/>
    <n v="3.4"/>
    <n v="42"/>
    <n v="74.72"/>
    <n v="1701"/>
    <n v="17290"/>
    <x v="17"/>
    <n v="971"/>
    <n v="270.08999999999997"/>
    <n v="3.9"/>
    <n v="6.8"/>
    <s v="Yes"/>
    <n v="25"/>
    <n v="29"/>
    <n v="54"/>
    <x v="1"/>
    <n v="712017.44"/>
    <x v="0"/>
  </r>
  <r>
    <x v="4652"/>
    <x v="1"/>
    <x v="1"/>
    <n v="3.1"/>
    <n v="85"/>
    <n v="27.07"/>
    <n v="4069"/>
    <n v="40338"/>
    <x v="18"/>
    <n v="616"/>
    <n v="145.09"/>
    <n v="9.3000000000000007"/>
    <n v="8.1999999999999993"/>
    <s v="Yes"/>
    <n v="55"/>
    <n v="44"/>
    <n v="99"/>
    <x v="1"/>
    <n v="536690.38"/>
    <x v="0"/>
  </r>
  <r>
    <x v="4653"/>
    <x v="0"/>
    <x v="4"/>
    <n v="4.7"/>
    <n v="41"/>
    <n v="60.74"/>
    <n v="2489"/>
    <n v="24971"/>
    <x v="15"/>
    <n v="403"/>
    <n v="189.09"/>
    <n v="3"/>
    <n v="5.6"/>
    <s v="Yes"/>
    <n v="35"/>
    <n v="19"/>
    <n v="54"/>
    <x v="1"/>
    <n v="561752.47"/>
    <x v="0"/>
  </r>
  <r>
    <x v="4654"/>
    <x v="1"/>
    <x v="4"/>
    <n v="4.5999999999999996"/>
    <n v="86"/>
    <n v="60.63"/>
    <n v="3610"/>
    <n v="37335"/>
    <x v="16"/>
    <n v="451"/>
    <n v="80.11"/>
    <n v="7.7"/>
    <n v="4.4000000000000004"/>
    <s v="Yes"/>
    <n v="11"/>
    <n v="79"/>
    <n v="90"/>
    <x v="1"/>
    <n v="1168595.8700000001"/>
    <x v="2"/>
  </r>
  <r>
    <x v="4655"/>
    <x v="0"/>
    <x v="1"/>
    <n v="4.0999999999999996"/>
    <n v="45"/>
    <n v="31.64"/>
    <n v="2456"/>
    <n v="32536"/>
    <x v="2"/>
    <n v="732"/>
    <n v="112.93"/>
    <n v="4.8"/>
    <n v="5.7"/>
    <s v="Yes"/>
    <n v="8"/>
    <n v="10"/>
    <n v="18"/>
    <x v="0"/>
    <n v="342406.52"/>
    <x v="1"/>
  </r>
  <r>
    <x v="4656"/>
    <x v="2"/>
    <x v="4"/>
    <n v="3.2"/>
    <n v="58"/>
    <n v="58.6"/>
    <n v="2367"/>
    <n v="29287"/>
    <x v="18"/>
    <n v="534"/>
    <n v="154.13999999999999"/>
    <n v="4.4000000000000004"/>
    <n v="5.9"/>
    <s v="Yes"/>
    <n v="2"/>
    <n v="45"/>
    <n v="47"/>
    <x v="0"/>
    <n v="770324.25"/>
    <x v="0"/>
  </r>
  <r>
    <x v="4657"/>
    <x v="0"/>
    <x v="0"/>
    <n v="3.5"/>
    <n v="35"/>
    <n v="74.61"/>
    <n v="3359"/>
    <n v="34727"/>
    <x v="5"/>
    <n v="439"/>
    <n v="214.03"/>
    <n v="1.5"/>
    <n v="8.4"/>
    <s v="Yes"/>
    <n v="18"/>
    <n v="30"/>
    <n v="48"/>
    <x v="0"/>
    <n v="599069.78"/>
    <x v="0"/>
  </r>
  <r>
    <x v="4658"/>
    <x v="1"/>
    <x v="4"/>
    <n v="3.6"/>
    <n v="88"/>
    <n v="59.89"/>
    <n v="6458"/>
    <n v="68750"/>
    <x v="10"/>
    <n v="222"/>
    <n v="120.06"/>
    <n v="7.4"/>
    <n v="2.8"/>
    <s v="Yes"/>
    <n v="38"/>
    <n v="87"/>
    <n v="125"/>
    <x v="2"/>
    <n v="1182354.83"/>
    <x v="2"/>
  </r>
  <r>
    <x v="4659"/>
    <x v="0"/>
    <x v="0"/>
    <n v="4.0999999999999996"/>
    <n v="42"/>
    <n v="72.7"/>
    <n v="1884"/>
    <n v="22789"/>
    <x v="17"/>
    <n v="842"/>
    <n v="287.69"/>
    <n v="2.6"/>
    <n v="8.6"/>
    <s v="Yes"/>
    <n v="37"/>
    <n v="25"/>
    <n v="62"/>
    <x v="1"/>
    <n v="694451.45"/>
    <x v="0"/>
  </r>
  <r>
    <x v="4660"/>
    <x v="1"/>
    <x v="1"/>
    <n v="3.5"/>
    <n v="90"/>
    <n v="32"/>
    <n v="2346"/>
    <n v="28010"/>
    <x v="0"/>
    <n v="556"/>
    <n v="105.05"/>
    <n v="5.2"/>
    <n v="4.3"/>
    <s v="Yes"/>
    <n v="57"/>
    <n v="65"/>
    <n v="122"/>
    <x v="2"/>
    <n v="658405.5"/>
    <x v="0"/>
  </r>
  <r>
    <x v="4661"/>
    <x v="1"/>
    <x v="2"/>
    <n v="3.1"/>
    <n v="77"/>
    <n v="46.29"/>
    <n v="3043"/>
    <n v="30481"/>
    <x v="0"/>
    <n v="193"/>
    <n v="244.73"/>
    <n v="2.2999999999999998"/>
    <n v="7.7"/>
    <s v="No"/>
    <n v="9"/>
    <n v="56"/>
    <n v="65"/>
    <x v="1"/>
    <n v="808071.67"/>
    <x v="0"/>
  </r>
  <r>
    <x v="4662"/>
    <x v="2"/>
    <x v="1"/>
    <n v="4.5"/>
    <n v="61"/>
    <n v="31.85"/>
    <n v="2908"/>
    <n v="38217"/>
    <x v="13"/>
    <n v="296"/>
    <n v="141.15"/>
    <n v="6.4"/>
    <n v="4"/>
    <s v="No"/>
    <n v="11"/>
    <n v="14"/>
    <n v="25"/>
    <x v="0"/>
    <n v="453345.25"/>
    <x v="1"/>
  </r>
  <r>
    <x v="4663"/>
    <x v="2"/>
    <x v="0"/>
    <n v="3.6"/>
    <n v="58"/>
    <n v="71.06"/>
    <n v="2855"/>
    <n v="33095"/>
    <x v="0"/>
    <n v="489"/>
    <n v="258.35000000000002"/>
    <n v="3.1"/>
    <n v="7.4"/>
    <s v="No"/>
    <n v="41"/>
    <n v="44"/>
    <n v="85"/>
    <x v="1"/>
    <n v="933809.47"/>
    <x v="0"/>
  </r>
  <r>
    <x v="4664"/>
    <x v="1"/>
    <x v="5"/>
    <n v="3.9"/>
    <n v="73"/>
    <n v="44.88"/>
    <n v="6196"/>
    <n v="60880"/>
    <x v="3"/>
    <n v="590"/>
    <n v="280.77999999999997"/>
    <n v="6.3"/>
    <n v="8.1999999999999993"/>
    <s v="Yes"/>
    <n v="17"/>
    <n v="21"/>
    <n v="38"/>
    <x v="0"/>
    <n v="748970"/>
    <x v="0"/>
  </r>
  <r>
    <x v="4665"/>
    <x v="0"/>
    <x v="1"/>
    <n v="3.3"/>
    <n v="42"/>
    <n v="34.69"/>
    <n v="1998"/>
    <n v="19289"/>
    <x v="12"/>
    <n v="369"/>
    <n v="96.75"/>
    <n v="9.5"/>
    <n v="6"/>
    <s v="Yes"/>
    <n v="36"/>
    <n v="25"/>
    <n v="61"/>
    <x v="1"/>
    <n v="339644.15999999997"/>
    <x v="1"/>
  </r>
  <r>
    <x v="4666"/>
    <x v="1"/>
    <x v="5"/>
    <n v="4.5999999999999996"/>
    <n v="71"/>
    <n v="36.659999999999997"/>
    <n v="2960"/>
    <n v="36979"/>
    <x v="15"/>
    <n v="434"/>
    <n v="172.87"/>
    <n v="9.3000000000000007"/>
    <n v="6.6"/>
    <s v="No"/>
    <n v="46"/>
    <n v="48"/>
    <n v="94"/>
    <x v="1"/>
    <n v="591579.32999999996"/>
    <x v="0"/>
  </r>
  <r>
    <x v="4667"/>
    <x v="1"/>
    <x v="5"/>
    <n v="4.0999999999999996"/>
    <n v="72"/>
    <n v="35.9"/>
    <n v="8166"/>
    <n v="87900"/>
    <x v="3"/>
    <n v="685"/>
    <n v="88.59"/>
    <n v="2.8"/>
    <n v="7.4"/>
    <s v="No"/>
    <n v="50"/>
    <n v="67"/>
    <n v="117"/>
    <x v="2"/>
    <n v="602385.5"/>
    <x v="0"/>
  </r>
  <r>
    <x v="4668"/>
    <x v="0"/>
    <x v="0"/>
    <n v="4.8"/>
    <n v="34"/>
    <n v="68.239999999999995"/>
    <n v="1220"/>
    <n v="17287"/>
    <x v="8"/>
    <n v="734"/>
    <n v="226.46"/>
    <n v="1.9"/>
    <n v="7.2"/>
    <s v="Yes"/>
    <n v="0"/>
    <n v="5"/>
    <n v="5"/>
    <x v="0"/>
    <n v="521168.59"/>
    <x v="0"/>
  </r>
  <r>
    <x v="4669"/>
    <x v="0"/>
    <x v="0"/>
    <n v="4"/>
    <n v="47"/>
    <n v="75.849999999999994"/>
    <n v="1858"/>
    <n v="26853"/>
    <x v="4"/>
    <n v="283"/>
    <n v="258.06"/>
    <n v="1.4"/>
    <n v="7.5"/>
    <s v="No"/>
    <n v="35"/>
    <n v="21"/>
    <n v="56"/>
    <x v="1"/>
    <n v="799117.3"/>
    <x v="0"/>
  </r>
  <r>
    <x v="4670"/>
    <x v="0"/>
    <x v="2"/>
    <n v="4.9000000000000004"/>
    <n v="50"/>
    <n v="45.24"/>
    <n v="4562"/>
    <n v="48168"/>
    <x v="18"/>
    <n v="414"/>
    <n v="147.37"/>
    <n v="8.5"/>
    <n v="8.6"/>
    <s v="Yes"/>
    <n v="22"/>
    <n v="37"/>
    <n v="59"/>
    <x v="1"/>
    <n v="528676.56000000006"/>
    <x v="0"/>
  </r>
  <r>
    <x v="4671"/>
    <x v="0"/>
    <x v="3"/>
    <n v="4.8"/>
    <n v="43"/>
    <n v="37.4"/>
    <n v="3113"/>
    <n v="38754"/>
    <x v="11"/>
    <n v="587"/>
    <n v="149.19"/>
    <n v="3.2"/>
    <n v="3"/>
    <s v="Yes"/>
    <n v="4"/>
    <n v="22"/>
    <n v="26"/>
    <x v="0"/>
    <n v="381049.4"/>
    <x v="1"/>
  </r>
  <r>
    <x v="4672"/>
    <x v="1"/>
    <x v="4"/>
    <n v="4.2"/>
    <n v="71"/>
    <n v="61.69"/>
    <n v="7497"/>
    <n v="79022"/>
    <x v="4"/>
    <n v="646"/>
    <n v="100.96"/>
    <n v="3.6"/>
    <n v="2.9"/>
    <s v="Yes"/>
    <n v="4"/>
    <n v="63"/>
    <n v="67"/>
    <x v="1"/>
    <n v="988089.64"/>
    <x v="0"/>
  </r>
  <r>
    <x v="4673"/>
    <x v="1"/>
    <x v="1"/>
    <n v="4.9000000000000004"/>
    <n v="84"/>
    <n v="32.11"/>
    <n v="4853"/>
    <n v="53815"/>
    <x v="8"/>
    <n v="611"/>
    <n v="126.63"/>
    <n v="3"/>
    <n v="9.6999999999999993"/>
    <s v="Yes"/>
    <n v="79"/>
    <n v="66"/>
    <n v="145"/>
    <x v="2"/>
    <n v="616893.76"/>
    <x v="0"/>
  </r>
  <r>
    <x v="4674"/>
    <x v="2"/>
    <x v="0"/>
    <n v="3.6"/>
    <n v="57"/>
    <n v="67.400000000000006"/>
    <n v="958"/>
    <n v="10632"/>
    <x v="1"/>
    <n v="547"/>
    <n v="130.97"/>
    <n v="8.6"/>
    <n v="8.6999999999999993"/>
    <s v="Yes"/>
    <n v="2"/>
    <n v="19"/>
    <n v="21"/>
    <x v="0"/>
    <n v="862482.2"/>
    <x v="0"/>
  </r>
  <r>
    <x v="4675"/>
    <x v="1"/>
    <x v="1"/>
    <n v="3.7"/>
    <n v="85"/>
    <n v="27.49"/>
    <n v="5825"/>
    <n v="63458"/>
    <x v="3"/>
    <n v="716"/>
    <n v="88.89"/>
    <n v="9.8000000000000007"/>
    <n v="6.3"/>
    <s v="No"/>
    <n v="39"/>
    <n v="32"/>
    <n v="71"/>
    <x v="1"/>
    <n v="544070.54"/>
    <x v="0"/>
  </r>
  <r>
    <x v="4676"/>
    <x v="0"/>
    <x v="3"/>
    <n v="3.1"/>
    <n v="32"/>
    <n v="34.74"/>
    <n v="2825"/>
    <n v="34926"/>
    <x v="11"/>
    <n v="661"/>
    <n v="127.49"/>
    <n v="7.8"/>
    <n v="1.1000000000000001"/>
    <s v="Yes"/>
    <n v="18"/>
    <n v="27"/>
    <n v="45"/>
    <x v="0"/>
    <n v="273777.02"/>
    <x v="1"/>
  </r>
  <r>
    <x v="4677"/>
    <x v="2"/>
    <x v="3"/>
    <n v="4.2"/>
    <n v="69"/>
    <n v="31.05"/>
    <n v="3080"/>
    <n v="34104"/>
    <x v="1"/>
    <n v="468"/>
    <n v="276.81"/>
    <n v="8.4"/>
    <n v="8.6999999999999993"/>
    <s v="Yes"/>
    <n v="16"/>
    <n v="19"/>
    <n v="35"/>
    <x v="0"/>
    <n v="494094.5"/>
    <x v="1"/>
  </r>
  <r>
    <x v="4678"/>
    <x v="0"/>
    <x v="5"/>
    <n v="4.4000000000000004"/>
    <n v="49"/>
    <n v="35.82"/>
    <n v="3120"/>
    <n v="38136"/>
    <x v="4"/>
    <n v="641"/>
    <n v="131.35"/>
    <n v="6.6"/>
    <n v="7.8"/>
    <s v="No"/>
    <n v="10"/>
    <n v="5"/>
    <n v="15"/>
    <x v="0"/>
    <n v="404990.52"/>
    <x v="1"/>
  </r>
  <r>
    <x v="4679"/>
    <x v="1"/>
    <x v="4"/>
    <n v="4.5"/>
    <n v="74"/>
    <n v="55.97"/>
    <n v="4924"/>
    <n v="55192"/>
    <x v="17"/>
    <n v="590"/>
    <n v="118.61"/>
    <n v="5.8"/>
    <n v="9.6"/>
    <s v="No"/>
    <n v="45"/>
    <n v="43"/>
    <n v="88"/>
    <x v="1"/>
    <n v="941000.78"/>
    <x v="0"/>
  </r>
  <r>
    <x v="4680"/>
    <x v="2"/>
    <x v="2"/>
    <n v="3.3"/>
    <n v="53"/>
    <n v="51.3"/>
    <n v="2949"/>
    <n v="30007"/>
    <x v="2"/>
    <n v="184"/>
    <n v="146.16"/>
    <n v="7.5"/>
    <n v="1.1000000000000001"/>
    <s v="No"/>
    <n v="34"/>
    <n v="18"/>
    <n v="52"/>
    <x v="1"/>
    <n v="626698.55000000005"/>
    <x v="0"/>
  </r>
  <r>
    <x v="4681"/>
    <x v="0"/>
    <x v="1"/>
    <n v="3.9"/>
    <n v="41"/>
    <n v="29.38"/>
    <n v="2205"/>
    <n v="21096"/>
    <x v="6"/>
    <n v="111"/>
    <n v="290.07"/>
    <n v="1.3"/>
    <n v="1.3"/>
    <s v="No"/>
    <n v="35"/>
    <n v="24"/>
    <n v="59"/>
    <x v="1"/>
    <n v="285420.74"/>
    <x v="1"/>
  </r>
  <r>
    <x v="4682"/>
    <x v="2"/>
    <x v="4"/>
    <n v="3.4"/>
    <n v="68"/>
    <n v="58.23"/>
    <n v="1928"/>
    <n v="19606"/>
    <x v="4"/>
    <n v="120"/>
    <n v="241.14"/>
    <n v="1.6"/>
    <n v="5.7"/>
    <s v="No"/>
    <n v="18"/>
    <n v="48"/>
    <n v="66"/>
    <x v="1"/>
    <n v="883766.64"/>
    <x v="0"/>
  </r>
  <r>
    <x v="4683"/>
    <x v="2"/>
    <x v="2"/>
    <n v="4.3"/>
    <n v="64"/>
    <n v="48.47"/>
    <n v="3587"/>
    <n v="38924"/>
    <x v="13"/>
    <n v="944"/>
    <n v="100.43"/>
    <n v="7.2"/>
    <n v="8.6999999999999993"/>
    <s v="No"/>
    <n v="11"/>
    <n v="17"/>
    <n v="28"/>
    <x v="0"/>
    <n v="712877.38"/>
    <x v="0"/>
  </r>
  <r>
    <x v="4684"/>
    <x v="1"/>
    <x v="1"/>
    <n v="3.3"/>
    <n v="82"/>
    <n v="27.28"/>
    <n v="2724"/>
    <n v="33811"/>
    <x v="4"/>
    <n v="851"/>
    <n v="238.14"/>
    <n v="4"/>
    <n v="9.9"/>
    <s v="Yes"/>
    <n v="40"/>
    <n v="14"/>
    <n v="54"/>
    <x v="1"/>
    <n v="510795.91"/>
    <x v="0"/>
  </r>
  <r>
    <x v="4685"/>
    <x v="0"/>
    <x v="4"/>
    <n v="4.8"/>
    <n v="34"/>
    <n v="59.53"/>
    <n v="4659"/>
    <n v="52985"/>
    <x v="18"/>
    <n v="993"/>
    <n v="241.56"/>
    <n v="5.4"/>
    <n v="3.9"/>
    <s v="Yes"/>
    <n v="1"/>
    <n v="26"/>
    <n v="27"/>
    <x v="0"/>
    <n v="473141.44"/>
    <x v="1"/>
  </r>
  <r>
    <x v="4686"/>
    <x v="2"/>
    <x v="0"/>
    <n v="3.5"/>
    <n v="61"/>
    <n v="67.23"/>
    <n v="1302"/>
    <n v="21471"/>
    <x v="17"/>
    <n v="694"/>
    <n v="287.52999999999997"/>
    <n v="8"/>
    <n v="1.3"/>
    <s v="No"/>
    <n v="26"/>
    <n v="40"/>
    <n v="66"/>
    <x v="1"/>
    <n v="921627.3"/>
    <x v="0"/>
  </r>
  <r>
    <x v="4687"/>
    <x v="2"/>
    <x v="1"/>
    <n v="3.6"/>
    <n v="68"/>
    <n v="32.68"/>
    <n v="2927"/>
    <n v="28847"/>
    <x v="1"/>
    <n v="166"/>
    <n v="272.77"/>
    <n v="6.2"/>
    <n v="2.8"/>
    <s v="Yes"/>
    <n v="27"/>
    <n v="20"/>
    <n v="47"/>
    <x v="0"/>
    <n v="506871.37"/>
    <x v="0"/>
  </r>
  <r>
    <x v="4688"/>
    <x v="0"/>
    <x v="4"/>
    <n v="4.7"/>
    <n v="31"/>
    <n v="56.36"/>
    <n v="3843"/>
    <n v="43032"/>
    <x v="14"/>
    <n v="559"/>
    <n v="73.8"/>
    <n v="8.1999999999999993"/>
    <n v="8.9"/>
    <s v="Yes"/>
    <n v="29"/>
    <n v="7"/>
    <n v="36"/>
    <x v="0"/>
    <n v="403241.1"/>
    <x v="1"/>
  </r>
  <r>
    <x v="4689"/>
    <x v="2"/>
    <x v="3"/>
    <n v="3.9"/>
    <n v="56"/>
    <n v="40.43"/>
    <n v="3725"/>
    <n v="42202"/>
    <x v="15"/>
    <n v="569"/>
    <n v="163.63999999999999"/>
    <n v="4.8"/>
    <n v="5.2"/>
    <s v="Yes"/>
    <n v="36"/>
    <n v="36"/>
    <n v="72"/>
    <x v="1"/>
    <n v="515580.08"/>
    <x v="0"/>
  </r>
  <r>
    <x v="4690"/>
    <x v="2"/>
    <x v="2"/>
    <n v="3"/>
    <n v="54"/>
    <n v="45.99"/>
    <n v="2570"/>
    <n v="26504"/>
    <x v="7"/>
    <n v="249"/>
    <n v="225.75"/>
    <n v="3.6"/>
    <n v="8.6999999999999993"/>
    <s v="Yes"/>
    <n v="9"/>
    <n v="14"/>
    <n v="23"/>
    <x v="0"/>
    <n v="572763.71"/>
    <x v="0"/>
  </r>
  <r>
    <x v="4691"/>
    <x v="2"/>
    <x v="4"/>
    <n v="4"/>
    <n v="69"/>
    <n v="65.38"/>
    <n v="3949"/>
    <n v="46069"/>
    <x v="5"/>
    <n v="604"/>
    <n v="293.33999999999997"/>
    <n v="3.1"/>
    <n v="5"/>
    <s v="No"/>
    <n v="34"/>
    <n v="25"/>
    <n v="59"/>
    <x v="1"/>
    <n v="1016299.55"/>
    <x v="2"/>
  </r>
  <r>
    <x v="4692"/>
    <x v="0"/>
    <x v="0"/>
    <n v="3.2"/>
    <n v="40"/>
    <n v="74.17"/>
    <n v="2031"/>
    <n v="28287"/>
    <x v="3"/>
    <n v="741"/>
    <n v="71.290000000000006"/>
    <n v="2.2000000000000002"/>
    <n v="1.5"/>
    <s v="No"/>
    <n v="18"/>
    <n v="9"/>
    <n v="27"/>
    <x v="0"/>
    <n v="668524.64"/>
    <x v="0"/>
  </r>
  <r>
    <x v="4693"/>
    <x v="0"/>
    <x v="1"/>
    <n v="5"/>
    <n v="47"/>
    <n v="32.49"/>
    <n v="2845"/>
    <n v="32840"/>
    <x v="17"/>
    <n v="891"/>
    <n v="142.06"/>
    <n v="1.3"/>
    <n v="6.6"/>
    <s v="No"/>
    <n v="17"/>
    <n v="2"/>
    <n v="19"/>
    <x v="0"/>
    <n v="356678.38"/>
    <x v="1"/>
  </r>
  <r>
    <x v="4694"/>
    <x v="0"/>
    <x v="1"/>
    <n v="4.2"/>
    <n v="47"/>
    <n v="35.04"/>
    <n v="3956"/>
    <n v="48105"/>
    <x v="10"/>
    <n v="818"/>
    <n v="173.06"/>
    <n v="1.5"/>
    <n v="4.9000000000000004"/>
    <s v="Yes"/>
    <n v="36"/>
    <n v="38"/>
    <n v="74"/>
    <x v="1"/>
    <n v="378434.93"/>
    <x v="1"/>
  </r>
  <r>
    <x v="4695"/>
    <x v="0"/>
    <x v="1"/>
    <n v="3.5"/>
    <n v="36"/>
    <n v="26.53"/>
    <n v="790"/>
    <n v="12412"/>
    <x v="5"/>
    <n v="599"/>
    <n v="153.31"/>
    <n v="3.4"/>
    <n v="5.4"/>
    <s v="Yes"/>
    <n v="2"/>
    <n v="28"/>
    <n v="30"/>
    <x v="0"/>
    <n v="228362.02"/>
    <x v="1"/>
  </r>
  <r>
    <x v="4696"/>
    <x v="1"/>
    <x v="0"/>
    <n v="4.0999999999999996"/>
    <n v="79"/>
    <n v="66.94"/>
    <n v="8056"/>
    <n v="85543"/>
    <x v="5"/>
    <n v="824"/>
    <n v="163.94"/>
    <n v="3.5"/>
    <n v="9.5"/>
    <s v="Yes"/>
    <n v="17"/>
    <n v="37"/>
    <n v="54"/>
    <x v="1"/>
    <n v="1197252.8500000001"/>
    <x v="2"/>
  </r>
  <r>
    <x v="4697"/>
    <x v="2"/>
    <x v="2"/>
    <n v="3.2"/>
    <n v="69"/>
    <n v="47.77"/>
    <n v="1786"/>
    <n v="21344"/>
    <x v="16"/>
    <n v="386"/>
    <n v="142.28"/>
    <n v="4.4000000000000004"/>
    <n v="5.0999999999999996"/>
    <s v="Yes"/>
    <n v="34"/>
    <n v="54"/>
    <n v="88"/>
    <x v="1"/>
    <n v="742324.43"/>
    <x v="0"/>
  </r>
  <r>
    <x v="4698"/>
    <x v="0"/>
    <x v="1"/>
    <n v="4.5999999999999996"/>
    <n v="43"/>
    <n v="27.69"/>
    <n v="2353"/>
    <n v="31934"/>
    <x v="5"/>
    <n v="233"/>
    <n v="292.66000000000003"/>
    <n v="6.3"/>
    <n v="8.1999999999999993"/>
    <s v="Yes"/>
    <n v="39"/>
    <n v="4"/>
    <n v="43"/>
    <x v="0"/>
    <n v="285789.59999999998"/>
    <x v="1"/>
  </r>
  <r>
    <x v="4699"/>
    <x v="2"/>
    <x v="2"/>
    <n v="4.9000000000000004"/>
    <n v="69"/>
    <n v="48.42"/>
    <n v="3196"/>
    <n v="35438"/>
    <x v="4"/>
    <n v="545"/>
    <n v="250.81"/>
    <n v="7.8"/>
    <n v="1.5"/>
    <s v="No"/>
    <n v="49"/>
    <n v="68"/>
    <n v="117"/>
    <x v="2"/>
    <n v="754645.66"/>
    <x v="0"/>
  </r>
  <r>
    <x v="4700"/>
    <x v="2"/>
    <x v="4"/>
    <n v="4.7"/>
    <n v="69"/>
    <n v="61.33"/>
    <n v="3948"/>
    <n v="43344"/>
    <x v="18"/>
    <n v="479"/>
    <n v="234.16"/>
    <n v="2.8"/>
    <n v="5.3"/>
    <s v="No"/>
    <n v="39"/>
    <n v="31"/>
    <n v="70"/>
    <x v="1"/>
    <n v="956147.93"/>
    <x v="0"/>
  </r>
  <r>
    <x v="4701"/>
    <x v="1"/>
    <x v="3"/>
    <n v="3.7"/>
    <n v="80"/>
    <n v="30.31"/>
    <n v="5656"/>
    <n v="59911"/>
    <x v="2"/>
    <n v="329"/>
    <n v="152.68"/>
    <n v="7.8"/>
    <n v="6.3"/>
    <s v="No"/>
    <n v="56"/>
    <n v="47"/>
    <n v="103"/>
    <x v="2"/>
    <n v="571340.68000000005"/>
    <x v="0"/>
  </r>
  <r>
    <x v="4702"/>
    <x v="0"/>
    <x v="3"/>
    <n v="3.7"/>
    <n v="31"/>
    <n v="34.200000000000003"/>
    <n v="3496"/>
    <n v="36616"/>
    <x v="4"/>
    <n v="852"/>
    <n v="270.38"/>
    <n v="2.2999999999999998"/>
    <n v="2"/>
    <s v="Yes"/>
    <n v="9"/>
    <n v="26"/>
    <n v="35"/>
    <x v="0"/>
    <n v="249309.6"/>
    <x v="1"/>
  </r>
  <r>
    <x v="4703"/>
    <x v="0"/>
    <x v="2"/>
    <n v="3.1"/>
    <n v="42"/>
    <n v="47.71"/>
    <n v="2810"/>
    <n v="31981"/>
    <x v="13"/>
    <n v="762"/>
    <n v="73.33"/>
    <n v="9.9"/>
    <n v="3.7"/>
    <s v="Yes"/>
    <n v="21"/>
    <n v="11"/>
    <n v="32"/>
    <x v="0"/>
    <n v="469501.35"/>
    <x v="1"/>
  </r>
  <r>
    <x v="4704"/>
    <x v="2"/>
    <x v="2"/>
    <n v="4.3"/>
    <n v="62"/>
    <n v="51.67"/>
    <n v="1693"/>
    <n v="19436"/>
    <x v="18"/>
    <n v="91"/>
    <n v="85.85"/>
    <n v="3.6"/>
    <n v="7.7"/>
    <s v="Yes"/>
    <n v="40"/>
    <n v="31"/>
    <n v="71"/>
    <x v="1"/>
    <n v="726587.13"/>
    <x v="0"/>
  </r>
  <r>
    <x v="4705"/>
    <x v="0"/>
    <x v="3"/>
    <n v="4.0999999999999996"/>
    <n v="38"/>
    <n v="40.840000000000003"/>
    <n v="2298"/>
    <n v="22909"/>
    <x v="14"/>
    <n v="349"/>
    <n v="288.51"/>
    <n v="8.5"/>
    <n v="2.7"/>
    <s v="No"/>
    <n v="34"/>
    <n v="35"/>
    <n v="69"/>
    <x v="1"/>
    <n v="354578.89"/>
    <x v="1"/>
  </r>
  <r>
    <x v="4706"/>
    <x v="2"/>
    <x v="1"/>
    <n v="3.9"/>
    <n v="66"/>
    <n v="30.69"/>
    <n v="3220"/>
    <n v="35697"/>
    <x v="2"/>
    <n v="565"/>
    <n v="191.75"/>
    <n v="2.7"/>
    <n v="2.2000000000000002"/>
    <s v="No"/>
    <n v="59"/>
    <n v="54"/>
    <n v="113"/>
    <x v="2"/>
    <n v="475256.08"/>
    <x v="1"/>
  </r>
  <r>
    <x v="4707"/>
    <x v="2"/>
    <x v="5"/>
    <n v="4.8"/>
    <n v="64"/>
    <n v="39.68"/>
    <n v="1533"/>
    <n v="24295"/>
    <x v="12"/>
    <n v="413"/>
    <n v="89.86"/>
    <n v="9.6"/>
    <n v="3.7"/>
    <s v="No"/>
    <n v="23"/>
    <n v="5"/>
    <n v="28"/>
    <x v="0"/>
    <n v="574256.17000000004"/>
    <x v="0"/>
  </r>
  <r>
    <x v="4708"/>
    <x v="1"/>
    <x v="5"/>
    <n v="3.3"/>
    <n v="90"/>
    <n v="39.049999999999997"/>
    <n v="6231"/>
    <n v="69531"/>
    <x v="12"/>
    <n v="168"/>
    <n v="287.29000000000002"/>
    <n v="8.4"/>
    <n v="8.6999999999999993"/>
    <s v="No"/>
    <n v="0"/>
    <n v="12"/>
    <n v="12"/>
    <x v="0"/>
    <n v="797853.15"/>
    <x v="0"/>
  </r>
  <r>
    <x v="4709"/>
    <x v="1"/>
    <x v="0"/>
    <n v="3"/>
    <n v="85"/>
    <n v="73.63"/>
    <n v="1568"/>
    <n v="22772"/>
    <x v="5"/>
    <n v="126"/>
    <n v="293.70999999999998"/>
    <n v="4.2"/>
    <n v="7.9"/>
    <s v="No"/>
    <n v="49"/>
    <n v="49"/>
    <n v="98"/>
    <x v="1"/>
    <n v="1398630.79"/>
    <x v="2"/>
  </r>
  <r>
    <x v="4710"/>
    <x v="1"/>
    <x v="3"/>
    <n v="3.1"/>
    <n v="79"/>
    <n v="30.79"/>
    <n v="3354"/>
    <n v="32299"/>
    <x v="5"/>
    <n v="841"/>
    <n v="270.37"/>
    <n v="4.8"/>
    <n v="8"/>
    <s v="Yes"/>
    <n v="73"/>
    <n v="17"/>
    <n v="90"/>
    <x v="1"/>
    <n v="561196.84"/>
    <x v="0"/>
  </r>
  <r>
    <x v="4711"/>
    <x v="2"/>
    <x v="3"/>
    <n v="3.4"/>
    <n v="69"/>
    <n v="40.56"/>
    <n v="3354"/>
    <n v="39745"/>
    <x v="7"/>
    <n v="888"/>
    <n v="109.64"/>
    <n v="1"/>
    <n v="3.9"/>
    <s v="No"/>
    <n v="54"/>
    <n v="28"/>
    <n v="82"/>
    <x v="1"/>
    <n v="643472.32999999996"/>
    <x v="0"/>
  </r>
  <r>
    <x v="4712"/>
    <x v="0"/>
    <x v="0"/>
    <n v="3.1"/>
    <n v="41"/>
    <n v="69.599999999999994"/>
    <n v="1343"/>
    <n v="12290"/>
    <x v="12"/>
    <n v="964"/>
    <n v="119.62"/>
    <n v="3.3"/>
    <n v="1.9"/>
    <s v="Yes"/>
    <n v="39"/>
    <n v="9"/>
    <n v="48"/>
    <x v="0"/>
    <n v="641436.19999999995"/>
    <x v="0"/>
  </r>
  <r>
    <x v="4713"/>
    <x v="1"/>
    <x v="5"/>
    <n v="4"/>
    <n v="74"/>
    <n v="38.450000000000003"/>
    <n v="5214"/>
    <n v="59663"/>
    <x v="14"/>
    <n v="172"/>
    <n v="151.74"/>
    <n v="3.6"/>
    <n v="1.3"/>
    <s v="No"/>
    <n v="21"/>
    <n v="38"/>
    <n v="59"/>
    <x v="1"/>
    <n v="639987.4"/>
    <x v="0"/>
  </r>
  <r>
    <x v="4714"/>
    <x v="0"/>
    <x v="4"/>
    <n v="3.6"/>
    <n v="49"/>
    <n v="65.709999999999994"/>
    <n v="2434"/>
    <n v="23898"/>
    <x v="7"/>
    <n v="908"/>
    <n v="194.83"/>
    <n v="5.0999999999999996"/>
    <n v="6.3"/>
    <s v="No"/>
    <n v="22"/>
    <n v="38"/>
    <n v="60"/>
    <x v="1"/>
    <n v="737438.51"/>
    <x v="0"/>
  </r>
  <r>
    <x v="4715"/>
    <x v="1"/>
    <x v="1"/>
    <n v="3.4"/>
    <n v="86"/>
    <n v="35.29"/>
    <n v="2628"/>
    <n v="34630"/>
    <x v="15"/>
    <n v="483"/>
    <n v="298.05"/>
    <n v="2.2999999999999998"/>
    <n v="7.3"/>
    <s v="No"/>
    <n v="21"/>
    <n v="2"/>
    <n v="23"/>
    <x v="0"/>
    <n v="679903.03"/>
    <x v="0"/>
  </r>
  <r>
    <x v="4716"/>
    <x v="1"/>
    <x v="1"/>
    <n v="4.5"/>
    <n v="79"/>
    <n v="32.06"/>
    <n v="3557"/>
    <n v="40910"/>
    <x v="12"/>
    <n v="451"/>
    <n v="289.02999999999997"/>
    <n v="5.3"/>
    <n v="4.4000000000000004"/>
    <s v="Yes"/>
    <n v="64"/>
    <n v="47"/>
    <n v="111"/>
    <x v="2"/>
    <n v="577361.72"/>
    <x v="0"/>
  </r>
  <r>
    <x v="4717"/>
    <x v="2"/>
    <x v="4"/>
    <n v="3.4"/>
    <n v="55"/>
    <n v="55.2"/>
    <n v="1147"/>
    <n v="16669"/>
    <x v="15"/>
    <n v="399"/>
    <n v="280.27999999999997"/>
    <n v="7"/>
    <n v="5.8"/>
    <s v="Yes"/>
    <n v="4"/>
    <n v="28"/>
    <n v="32"/>
    <x v="0"/>
    <n v="679402.35"/>
    <x v="0"/>
  </r>
  <r>
    <x v="4718"/>
    <x v="1"/>
    <x v="4"/>
    <n v="4.4000000000000004"/>
    <n v="90"/>
    <n v="63.23"/>
    <n v="8184"/>
    <n v="85648"/>
    <x v="9"/>
    <n v="717"/>
    <n v="72.319999999999993"/>
    <n v="4.3"/>
    <n v="3.5"/>
    <s v="Yes"/>
    <n v="25"/>
    <n v="41"/>
    <n v="66"/>
    <x v="1"/>
    <n v="1291328.8799999999"/>
    <x v="2"/>
  </r>
  <r>
    <x v="4719"/>
    <x v="1"/>
    <x v="5"/>
    <n v="3.7"/>
    <n v="89"/>
    <n v="38.69"/>
    <n v="4386"/>
    <n v="44415"/>
    <x v="1"/>
    <n v="462"/>
    <n v="239.29"/>
    <n v="3.1"/>
    <n v="4.3"/>
    <s v="No"/>
    <n v="60"/>
    <n v="46"/>
    <n v="106"/>
    <x v="2"/>
    <n v="779631.68"/>
    <x v="0"/>
  </r>
  <r>
    <x v="4720"/>
    <x v="2"/>
    <x v="0"/>
    <n v="4"/>
    <n v="55"/>
    <n v="69.27"/>
    <n v="2649"/>
    <n v="25844"/>
    <x v="10"/>
    <n v="378"/>
    <n v="269.20999999999998"/>
    <n v="5.9"/>
    <n v="7.6"/>
    <s v="Yes"/>
    <n v="16"/>
    <n v="25"/>
    <n v="41"/>
    <x v="0"/>
    <n v="851968.92"/>
    <x v="0"/>
  </r>
  <r>
    <x v="4721"/>
    <x v="0"/>
    <x v="4"/>
    <n v="4.9000000000000004"/>
    <n v="41"/>
    <n v="56.75"/>
    <n v="1123"/>
    <n v="16751"/>
    <x v="9"/>
    <n v="152"/>
    <n v="133.32"/>
    <n v="1.3"/>
    <n v="7.5"/>
    <s v="Yes"/>
    <n v="33"/>
    <n v="31"/>
    <n v="64"/>
    <x v="1"/>
    <n v="539416.30000000005"/>
    <x v="0"/>
  </r>
  <r>
    <x v="4722"/>
    <x v="1"/>
    <x v="0"/>
    <n v="3.1"/>
    <n v="90"/>
    <n v="70.760000000000005"/>
    <n v="3414"/>
    <n v="34512"/>
    <x v="13"/>
    <n v="920"/>
    <n v="104.89"/>
    <n v="4.0999999999999996"/>
    <n v="1.3"/>
    <s v="No"/>
    <n v="52"/>
    <n v="26"/>
    <n v="78"/>
    <x v="1"/>
    <n v="1426585.48"/>
    <x v="2"/>
  </r>
  <r>
    <x v="4723"/>
    <x v="2"/>
    <x v="2"/>
    <n v="4"/>
    <n v="68"/>
    <n v="53.19"/>
    <n v="2447"/>
    <n v="27664"/>
    <x v="6"/>
    <n v="390"/>
    <n v="237.11"/>
    <n v="5.7"/>
    <n v="9.5"/>
    <s v="Yes"/>
    <n v="33"/>
    <n v="7"/>
    <n v="40"/>
    <x v="0"/>
    <n v="821666.78"/>
    <x v="0"/>
  </r>
  <r>
    <x v="4724"/>
    <x v="1"/>
    <x v="1"/>
    <n v="4.7"/>
    <n v="71"/>
    <n v="28"/>
    <n v="7481"/>
    <n v="79400"/>
    <x v="6"/>
    <n v="990"/>
    <n v="72.709999999999994"/>
    <n v="4"/>
    <n v="3.4"/>
    <s v="Yes"/>
    <n v="11"/>
    <n v="17"/>
    <n v="28"/>
    <x v="0"/>
    <n v="471027.5"/>
    <x v="1"/>
  </r>
  <r>
    <x v="4725"/>
    <x v="2"/>
    <x v="5"/>
    <n v="4.2"/>
    <n v="62"/>
    <n v="45.33"/>
    <n v="2459"/>
    <n v="26952"/>
    <x v="8"/>
    <n v="663"/>
    <n v="285.20999999999998"/>
    <n v="4.0999999999999996"/>
    <n v="9.1999999999999993"/>
    <s v="Yes"/>
    <n v="35"/>
    <n v="8"/>
    <n v="43"/>
    <x v="0"/>
    <n v="634452.03"/>
    <x v="0"/>
  </r>
  <r>
    <x v="4726"/>
    <x v="0"/>
    <x v="1"/>
    <n v="3.6"/>
    <n v="49"/>
    <n v="27.14"/>
    <n v="2233"/>
    <n v="24810"/>
    <x v="9"/>
    <n v="952"/>
    <n v="89.02"/>
    <n v="8.6"/>
    <n v="5.6"/>
    <s v="No"/>
    <n v="14"/>
    <n v="21"/>
    <n v="35"/>
    <x v="0"/>
    <n v="324783.24"/>
    <x v="1"/>
  </r>
  <r>
    <x v="4727"/>
    <x v="0"/>
    <x v="5"/>
    <n v="3.8"/>
    <n v="40"/>
    <n v="35.729999999999997"/>
    <n v="2491"/>
    <n v="30227"/>
    <x v="16"/>
    <n v="94"/>
    <n v="164.38"/>
    <n v="9.4"/>
    <n v="5.5"/>
    <s v="Yes"/>
    <n v="2"/>
    <n v="9"/>
    <n v="11"/>
    <x v="0"/>
    <n v="333273.68"/>
    <x v="1"/>
  </r>
  <r>
    <x v="4728"/>
    <x v="2"/>
    <x v="2"/>
    <n v="4.4000000000000004"/>
    <n v="64"/>
    <n v="52.09"/>
    <n v="1888"/>
    <n v="26675"/>
    <x v="7"/>
    <n v="394"/>
    <n v="295.7"/>
    <n v="8.4"/>
    <n v="5.0999999999999996"/>
    <s v="No"/>
    <n v="8"/>
    <n v="0"/>
    <n v="8"/>
    <x v="0"/>
    <n v="758213.91"/>
    <x v="0"/>
  </r>
  <r>
    <x v="4729"/>
    <x v="2"/>
    <x v="1"/>
    <n v="4.8"/>
    <n v="62"/>
    <n v="34.340000000000003"/>
    <n v="3752"/>
    <n v="41285"/>
    <x v="1"/>
    <n v="459"/>
    <n v="297.06"/>
    <n v="1.9"/>
    <n v="9.3000000000000007"/>
    <s v="Yes"/>
    <n v="9"/>
    <n v="2"/>
    <n v="11"/>
    <x v="0"/>
    <n v="488856.51"/>
    <x v="1"/>
  </r>
  <r>
    <x v="4730"/>
    <x v="2"/>
    <x v="2"/>
    <n v="3.1"/>
    <n v="52"/>
    <n v="55.48"/>
    <n v="2668"/>
    <n v="34745"/>
    <x v="13"/>
    <n v="549"/>
    <n v="244"/>
    <n v="3.6"/>
    <n v="2.9"/>
    <s v="Yes"/>
    <n v="4"/>
    <n v="43"/>
    <n v="47"/>
    <x v="0"/>
    <n v="659501.05000000005"/>
    <x v="0"/>
  </r>
  <r>
    <x v="4731"/>
    <x v="0"/>
    <x v="5"/>
    <n v="3.1"/>
    <n v="43"/>
    <n v="43.44"/>
    <n v="1990"/>
    <n v="18608"/>
    <x v="4"/>
    <n v="631"/>
    <n v="259.8"/>
    <n v="7.4"/>
    <n v="6.5"/>
    <s v="Yes"/>
    <n v="1"/>
    <n v="25"/>
    <n v="26"/>
    <x v="0"/>
    <n v="427331.32"/>
    <x v="1"/>
  </r>
  <r>
    <x v="4732"/>
    <x v="1"/>
    <x v="4"/>
    <n v="3.7"/>
    <n v="77"/>
    <n v="57.2"/>
    <n v="2677"/>
    <n v="33546"/>
    <x v="14"/>
    <n v="98"/>
    <n v="291.79000000000002"/>
    <n v="9.8000000000000007"/>
    <n v="3.9"/>
    <s v="No"/>
    <n v="69"/>
    <n v="55"/>
    <n v="124"/>
    <x v="2"/>
    <n v="985395.19999999995"/>
    <x v="0"/>
  </r>
  <r>
    <x v="4733"/>
    <x v="0"/>
    <x v="1"/>
    <n v="3.5"/>
    <n v="38"/>
    <n v="35.75"/>
    <n v="2089"/>
    <n v="20530"/>
    <x v="18"/>
    <n v="168"/>
    <n v="281.86"/>
    <n v="3.2"/>
    <n v="9.1999999999999993"/>
    <s v="No"/>
    <n v="5"/>
    <n v="6"/>
    <n v="11"/>
    <x v="0"/>
    <n v="320600.75"/>
    <x v="1"/>
  </r>
  <r>
    <x v="4734"/>
    <x v="2"/>
    <x v="2"/>
    <n v="3.5"/>
    <n v="64"/>
    <n v="55.11"/>
    <n v="1807"/>
    <n v="21444"/>
    <x v="3"/>
    <n v="901"/>
    <n v="205.53"/>
    <n v="9.1"/>
    <n v="2.5"/>
    <s v="No"/>
    <n v="4"/>
    <n v="26"/>
    <n v="30"/>
    <x v="0"/>
    <n v="794459.76"/>
    <x v="0"/>
  </r>
  <r>
    <x v="4735"/>
    <x v="2"/>
    <x v="3"/>
    <n v="3.4"/>
    <n v="67"/>
    <n v="31.79"/>
    <n v="1971"/>
    <n v="23106"/>
    <x v="9"/>
    <n v="451"/>
    <n v="233.65"/>
    <n v="7.7"/>
    <n v="7.1"/>
    <s v="No"/>
    <n v="45"/>
    <n v="14"/>
    <n v="59"/>
    <x v="1"/>
    <n v="499744.08"/>
    <x v="1"/>
  </r>
  <r>
    <x v="4736"/>
    <x v="0"/>
    <x v="1"/>
    <n v="3.4"/>
    <n v="37"/>
    <n v="31.15"/>
    <n v="2618"/>
    <n v="29503"/>
    <x v="2"/>
    <n v="517"/>
    <n v="198.44"/>
    <n v="9.9"/>
    <n v="4.8"/>
    <s v="No"/>
    <n v="27"/>
    <n v="22"/>
    <n v="49"/>
    <x v="0"/>
    <n v="285720.95"/>
    <x v="1"/>
  </r>
  <r>
    <x v="4737"/>
    <x v="2"/>
    <x v="1"/>
    <n v="3.3"/>
    <n v="60"/>
    <n v="31.11"/>
    <n v="2002"/>
    <n v="26493"/>
    <x v="16"/>
    <n v="857"/>
    <n v="176.62"/>
    <n v="1.8"/>
    <n v="7"/>
    <s v="No"/>
    <n v="18"/>
    <n v="20"/>
    <n v="38"/>
    <x v="0"/>
    <n v="427409.23"/>
    <x v="1"/>
  </r>
  <r>
    <x v="4738"/>
    <x v="0"/>
    <x v="1"/>
    <n v="4.9000000000000004"/>
    <n v="34"/>
    <n v="29.87"/>
    <n v="4480"/>
    <n v="50935"/>
    <x v="5"/>
    <n v="579"/>
    <n v="270.20999999999998"/>
    <n v="4.5999999999999996"/>
    <n v="2.4"/>
    <s v="No"/>
    <n v="23"/>
    <n v="12"/>
    <n v="35"/>
    <x v="0"/>
    <n v="248382.22"/>
    <x v="1"/>
  </r>
  <r>
    <x v="4739"/>
    <x v="2"/>
    <x v="0"/>
    <n v="3.3"/>
    <n v="64"/>
    <n v="75.83"/>
    <n v="1779"/>
    <n v="21286"/>
    <x v="5"/>
    <n v="96"/>
    <n v="234.51"/>
    <n v="5.3"/>
    <n v="4.5"/>
    <s v="No"/>
    <n v="36"/>
    <n v="31"/>
    <n v="67"/>
    <x v="1"/>
    <n v="1087738.69"/>
    <x v="2"/>
  </r>
  <r>
    <x v="4740"/>
    <x v="1"/>
    <x v="2"/>
    <n v="3.4"/>
    <n v="84"/>
    <n v="45.66"/>
    <n v="5659"/>
    <n v="62907"/>
    <x v="13"/>
    <n v="50"/>
    <n v="264.95"/>
    <n v="7"/>
    <n v="2"/>
    <s v="Yes"/>
    <n v="78"/>
    <n v="48"/>
    <n v="126"/>
    <x v="2"/>
    <n v="876948.37"/>
    <x v="0"/>
  </r>
  <r>
    <x v="4741"/>
    <x v="1"/>
    <x v="2"/>
    <n v="3.5"/>
    <n v="76"/>
    <n v="51.9"/>
    <n v="6670"/>
    <n v="65938"/>
    <x v="11"/>
    <n v="210"/>
    <n v="73.98"/>
    <n v="6.9"/>
    <n v="9.6999999999999993"/>
    <s v="Yes"/>
    <n v="15"/>
    <n v="68"/>
    <n v="83"/>
    <x v="1"/>
    <n v="907153.2"/>
    <x v="0"/>
  </r>
  <r>
    <x v="4742"/>
    <x v="2"/>
    <x v="1"/>
    <n v="4.9000000000000004"/>
    <n v="70"/>
    <n v="27.26"/>
    <n v="4193"/>
    <n v="49317"/>
    <x v="15"/>
    <n v="344"/>
    <n v="194.12"/>
    <n v="9.1999999999999993"/>
    <n v="2.9"/>
    <s v="Yes"/>
    <n v="51"/>
    <n v="31"/>
    <n v="82"/>
    <x v="1"/>
    <n v="438624.47"/>
    <x v="1"/>
  </r>
  <r>
    <x v="4743"/>
    <x v="0"/>
    <x v="4"/>
    <n v="4.5"/>
    <n v="47"/>
    <n v="60.8"/>
    <n v="4476"/>
    <n v="47983"/>
    <x v="5"/>
    <n v="673"/>
    <n v="132.38"/>
    <n v="8.5"/>
    <n v="9.9"/>
    <s v="Yes"/>
    <n v="30"/>
    <n v="46"/>
    <n v="76"/>
    <x v="1"/>
    <n v="661094.35"/>
    <x v="0"/>
  </r>
  <r>
    <x v="4744"/>
    <x v="1"/>
    <x v="1"/>
    <n v="4.5999999999999996"/>
    <n v="81"/>
    <n v="33.58"/>
    <n v="4556"/>
    <n v="45817"/>
    <x v="0"/>
    <n v="72"/>
    <n v="178.35"/>
    <n v="1.5"/>
    <n v="4.8"/>
    <s v="No"/>
    <n v="49"/>
    <n v="27"/>
    <n v="76"/>
    <x v="1"/>
    <n v="623646.55000000005"/>
    <x v="0"/>
  </r>
  <r>
    <x v="4745"/>
    <x v="0"/>
    <x v="0"/>
    <n v="3.2"/>
    <n v="41"/>
    <n v="67.709999999999994"/>
    <n v="993"/>
    <n v="15442"/>
    <x v="12"/>
    <n v="805"/>
    <n v="203.24"/>
    <n v="5.4"/>
    <n v="1.6"/>
    <s v="No"/>
    <n v="28"/>
    <n v="40"/>
    <n v="68"/>
    <x v="1"/>
    <n v="625943.97"/>
    <x v="0"/>
  </r>
  <r>
    <x v="4746"/>
    <x v="2"/>
    <x v="5"/>
    <n v="4.7"/>
    <n v="53"/>
    <n v="39.33"/>
    <n v="1622"/>
    <n v="18646"/>
    <x v="6"/>
    <n v="319"/>
    <n v="261.44"/>
    <n v="4.7"/>
    <n v="1.2"/>
    <s v="No"/>
    <n v="50"/>
    <n v="27"/>
    <n v="77"/>
    <x v="1"/>
    <n v="480485.02"/>
    <x v="1"/>
  </r>
  <r>
    <x v="4747"/>
    <x v="0"/>
    <x v="0"/>
    <n v="3.8"/>
    <n v="40"/>
    <n v="75.459999999999994"/>
    <n v="3422"/>
    <n v="42321"/>
    <x v="5"/>
    <n v="525"/>
    <n v="57.97"/>
    <n v="10"/>
    <n v="6.4"/>
    <s v="No"/>
    <n v="21"/>
    <n v="11"/>
    <n v="32"/>
    <x v="0"/>
    <n v="690943.37"/>
    <x v="0"/>
  </r>
  <r>
    <x v="4748"/>
    <x v="1"/>
    <x v="4"/>
    <n v="3.5"/>
    <n v="90"/>
    <n v="63.38"/>
    <n v="3869"/>
    <n v="40402"/>
    <x v="0"/>
    <n v="814"/>
    <n v="91"/>
    <n v="4.8"/>
    <n v="6.5"/>
    <s v="No"/>
    <n v="54"/>
    <n v="69"/>
    <n v="123"/>
    <x v="2"/>
    <n v="1285117.1399999999"/>
    <x v="2"/>
  </r>
  <r>
    <x v="4749"/>
    <x v="0"/>
    <x v="1"/>
    <n v="4.2"/>
    <n v="35"/>
    <n v="31.3"/>
    <n v="3843"/>
    <n v="43818"/>
    <x v="11"/>
    <n v="989"/>
    <n v="280.36"/>
    <n v="7.1"/>
    <n v="5.7"/>
    <s v="Yes"/>
    <n v="18"/>
    <n v="25"/>
    <n v="43"/>
    <x v="0"/>
    <n v="274593.8"/>
    <x v="1"/>
  </r>
  <r>
    <x v="4750"/>
    <x v="0"/>
    <x v="2"/>
    <n v="4.5999999999999996"/>
    <n v="50"/>
    <n v="47.44"/>
    <n v="4540"/>
    <n v="53037"/>
    <x v="6"/>
    <n v="342"/>
    <n v="291.82"/>
    <n v="3.6"/>
    <n v="1.6"/>
    <s v="No"/>
    <n v="5"/>
    <n v="16"/>
    <n v="21"/>
    <x v="0"/>
    <n v="547210.09"/>
    <x v="0"/>
  </r>
  <r>
    <x v="4751"/>
    <x v="2"/>
    <x v="3"/>
    <n v="4.5999999999999996"/>
    <n v="59"/>
    <n v="34.68"/>
    <n v="2003"/>
    <n v="21794"/>
    <x v="6"/>
    <n v="632"/>
    <n v="63.86"/>
    <n v="6.5"/>
    <n v="4"/>
    <s v="No"/>
    <n v="49"/>
    <n v="35"/>
    <n v="84"/>
    <x v="1"/>
    <n v="475621.6"/>
    <x v="1"/>
  </r>
  <r>
    <x v="4752"/>
    <x v="2"/>
    <x v="1"/>
    <n v="4.8"/>
    <n v="64"/>
    <n v="33.51"/>
    <n v="4233"/>
    <n v="50468"/>
    <x v="8"/>
    <n v="637"/>
    <n v="132.94999999999999"/>
    <n v="2.9"/>
    <n v="4.2"/>
    <s v="No"/>
    <n v="34"/>
    <n v="61"/>
    <n v="95"/>
    <x v="1"/>
    <n v="490556.51"/>
    <x v="1"/>
  </r>
  <r>
    <x v="4753"/>
    <x v="2"/>
    <x v="4"/>
    <n v="4.9000000000000004"/>
    <n v="50"/>
    <n v="64.03"/>
    <n v="3273"/>
    <n v="39432"/>
    <x v="8"/>
    <n v="548"/>
    <n v="52.43"/>
    <n v="6.4"/>
    <n v="7.3"/>
    <s v="No"/>
    <n v="42"/>
    <n v="9"/>
    <n v="51"/>
    <x v="1"/>
    <n v="723221.13"/>
    <x v="0"/>
  </r>
  <r>
    <x v="4754"/>
    <x v="1"/>
    <x v="2"/>
    <n v="3.5"/>
    <n v="86"/>
    <n v="47.69"/>
    <n v="3138"/>
    <n v="35020"/>
    <x v="6"/>
    <n v="726"/>
    <n v="239.36"/>
    <n v="8.8000000000000007"/>
    <n v="4.8"/>
    <s v="Yes"/>
    <n v="55"/>
    <n v="79"/>
    <n v="134"/>
    <x v="2"/>
    <n v="933293.92"/>
    <x v="0"/>
  </r>
  <r>
    <x v="4755"/>
    <x v="1"/>
    <x v="0"/>
    <n v="3.8"/>
    <n v="72"/>
    <n v="72.28"/>
    <n v="6490"/>
    <n v="68331"/>
    <x v="6"/>
    <n v="536"/>
    <n v="220.49"/>
    <n v="1.2"/>
    <n v="6.2"/>
    <s v="No"/>
    <n v="35"/>
    <n v="13"/>
    <n v="48"/>
    <x v="0"/>
    <n v="1175104.03"/>
    <x v="2"/>
  </r>
  <r>
    <x v="4756"/>
    <x v="2"/>
    <x v="5"/>
    <n v="3"/>
    <n v="60"/>
    <n v="36.049999999999997"/>
    <n v="699"/>
    <n v="8219"/>
    <x v="16"/>
    <n v="461"/>
    <n v="191.2"/>
    <n v="5.5"/>
    <n v="3.6"/>
    <s v="No"/>
    <n v="52"/>
    <n v="50"/>
    <n v="102"/>
    <x v="2"/>
    <n v="491305.55"/>
    <x v="1"/>
  </r>
  <r>
    <x v="4757"/>
    <x v="2"/>
    <x v="5"/>
    <n v="4.8"/>
    <n v="67"/>
    <n v="35.26"/>
    <n v="3879"/>
    <n v="43757"/>
    <x v="7"/>
    <n v="428"/>
    <n v="222.92"/>
    <n v="9.8000000000000007"/>
    <n v="7.5"/>
    <s v="No"/>
    <n v="14"/>
    <n v="24"/>
    <n v="38"/>
    <x v="0"/>
    <n v="552222.21"/>
    <x v="0"/>
  </r>
  <r>
    <x v="4758"/>
    <x v="1"/>
    <x v="1"/>
    <n v="3.3"/>
    <n v="79"/>
    <n v="31.04"/>
    <n v="3645"/>
    <n v="39264"/>
    <x v="6"/>
    <n v="824"/>
    <n v="184.45"/>
    <n v="2.4"/>
    <n v="1.4"/>
    <s v="Yes"/>
    <n v="36"/>
    <n v="64"/>
    <n v="100"/>
    <x v="1"/>
    <n v="565105.74"/>
    <x v="0"/>
  </r>
  <r>
    <x v="4759"/>
    <x v="1"/>
    <x v="0"/>
    <n v="4.7"/>
    <n v="90"/>
    <n v="67.47"/>
    <n v="6466"/>
    <n v="69589"/>
    <x v="4"/>
    <n v="670"/>
    <n v="109.71"/>
    <n v="2.7"/>
    <n v="9.9"/>
    <s v="No"/>
    <n v="53"/>
    <n v="38"/>
    <n v="91"/>
    <x v="1"/>
    <n v="1361791.92"/>
    <x v="2"/>
  </r>
  <r>
    <x v="4760"/>
    <x v="1"/>
    <x v="3"/>
    <n v="3.7"/>
    <n v="78"/>
    <n v="30.87"/>
    <n v="6734"/>
    <n v="69640"/>
    <x v="16"/>
    <n v="938"/>
    <n v="238.58"/>
    <n v="5.2"/>
    <n v="6.8"/>
    <s v="No"/>
    <n v="7"/>
    <n v="42"/>
    <n v="49"/>
    <x v="0"/>
    <n v="557292.97"/>
    <x v="0"/>
  </r>
  <r>
    <x v="4761"/>
    <x v="1"/>
    <x v="3"/>
    <n v="3.7"/>
    <n v="76"/>
    <n v="38.03"/>
    <n v="2634"/>
    <n v="31665"/>
    <x v="11"/>
    <n v="741"/>
    <n v="245.82"/>
    <n v="8.8000000000000007"/>
    <n v="2.2999999999999998"/>
    <s v="Yes"/>
    <n v="12"/>
    <n v="49"/>
    <n v="61"/>
    <x v="1"/>
    <n v="664857.4"/>
    <x v="0"/>
  </r>
  <r>
    <x v="4762"/>
    <x v="2"/>
    <x v="4"/>
    <n v="3.1"/>
    <n v="60"/>
    <n v="60.48"/>
    <n v="868"/>
    <n v="11976"/>
    <x v="13"/>
    <n v="561"/>
    <n v="263.55"/>
    <n v="6.1"/>
    <n v="7.5"/>
    <s v="Yes"/>
    <n v="15"/>
    <n v="22"/>
    <n v="37"/>
    <x v="0"/>
    <n v="821767.76"/>
    <x v="0"/>
  </r>
  <r>
    <x v="4763"/>
    <x v="1"/>
    <x v="5"/>
    <n v="3.7"/>
    <n v="77"/>
    <n v="43.76"/>
    <n v="4595"/>
    <n v="46967"/>
    <x v="16"/>
    <n v="706"/>
    <n v="288.52"/>
    <n v="5.6"/>
    <n v="8.1"/>
    <s v="Yes"/>
    <n v="68"/>
    <n v="1"/>
    <n v="69"/>
    <x v="1"/>
    <n v="765447.17"/>
    <x v="0"/>
  </r>
  <r>
    <x v="4764"/>
    <x v="2"/>
    <x v="0"/>
    <n v="4.8"/>
    <n v="51"/>
    <n v="72.3"/>
    <n v="1296"/>
    <n v="13681"/>
    <x v="17"/>
    <n v="751"/>
    <n v="236.89"/>
    <n v="1.8"/>
    <n v="8.1"/>
    <s v="No"/>
    <n v="50"/>
    <n v="14"/>
    <n v="64"/>
    <x v="1"/>
    <n v="831225.95"/>
    <x v="0"/>
  </r>
  <r>
    <x v="4765"/>
    <x v="0"/>
    <x v="1"/>
    <n v="3.1"/>
    <n v="34"/>
    <n v="33.03"/>
    <n v="2685"/>
    <n v="29737"/>
    <x v="2"/>
    <n v="214"/>
    <n v="63.64"/>
    <n v="9.6999999999999993"/>
    <n v="3.4"/>
    <s v="Yes"/>
    <n v="23"/>
    <n v="4"/>
    <n v="27"/>
    <x v="0"/>
    <n v="277325.53999999998"/>
    <x v="1"/>
  </r>
  <r>
    <x v="4766"/>
    <x v="0"/>
    <x v="2"/>
    <n v="3.8"/>
    <n v="38"/>
    <n v="48.38"/>
    <n v="2937"/>
    <n v="33940"/>
    <x v="5"/>
    <n v="63"/>
    <n v="55.21"/>
    <n v="4.0999999999999996"/>
    <n v="9.6"/>
    <s v="No"/>
    <n v="25"/>
    <n v="31"/>
    <n v="56"/>
    <x v="1"/>
    <n v="429406.14"/>
    <x v="1"/>
  </r>
  <r>
    <x v="4767"/>
    <x v="1"/>
    <x v="1"/>
    <n v="3.1"/>
    <n v="70"/>
    <n v="27.9"/>
    <n v="4322"/>
    <n v="45210"/>
    <x v="6"/>
    <n v="540"/>
    <n v="234.97"/>
    <n v="3.3"/>
    <n v="1.2"/>
    <s v="Yes"/>
    <n v="66"/>
    <n v="22"/>
    <n v="88"/>
    <x v="1"/>
    <n v="456235.7"/>
    <x v="1"/>
  </r>
  <r>
    <x v="4768"/>
    <x v="0"/>
    <x v="1"/>
    <n v="3.7"/>
    <n v="46"/>
    <n v="31.61"/>
    <n v="1664"/>
    <n v="23189"/>
    <x v="8"/>
    <n v="293"/>
    <n v="64.010000000000005"/>
    <n v="4.7"/>
    <n v="4.4000000000000004"/>
    <s v="No"/>
    <n v="7"/>
    <n v="32"/>
    <n v="39"/>
    <x v="0"/>
    <n v="332463.38"/>
    <x v="1"/>
  </r>
  <r>
    <x v="4769"/>
    <x v="0"/>
    <x v="0"/>
    <n v="3.3"/>
    <n v="39"/>
    <n v="67.2"/>
    <n v="1065"/>
    <n v="13287"/>
    <x v="15"/>
    <n v="484"/>
    <n v="128.99"/>
    <n v="4.7"/>
    <n v="1.9"/>
    <s v="No"/>
    <n v="25"/>
    <n v="5"/>
    <n v="30"/>
    <x v="0"/>
    <n v="585501.05000000005"/>
    <x v="0"/>
  </r>
  <r>
    <x v="4770"/>
    <x v="0"/>
    <x v="5"/>
    <n v="3.5"/>
    <n v="37"/>
    <n v="43.97"/>
    <n v="3190"/>
    <n v="34429"/>
    <x v="6"/>
    <n v="872"/>
    <n v="84.04"/>
    <n v="5.0999999999999996"/>
    <n v="4.5"/>
    <s v="Yes"/>
    <n v="30"/>
    <n v="32"/>
    <n v="62"/>
    <x v="1"/>
    <n v="386065.5"/>
    <x v="1"/>
  </r>
  <r>
    <x v="4771"/>
    <x v="1"/>
    <x v="0"/>
    <n v="4.8"/>
    <n v="87"/>
    <n v="70.75"/>
    <n v="5977"/>
    <n v="62548"/>
    <x v="15"/>
    <n v="618"/>
    <n v="292.22000000000003"/>
    <n v="7.2"/>
    <n v="1.5"/>
    <s v="Yes"/>
    <n v="82"/>
    <n v="19"/>
    <n v="101"/>
    <x v="2"/>
    <n v="1375824.4"/>
    <x v="2"/>
  </r>
  <r>
    <x v="4772"/>
    <x v="1"/>
    <x v="2"/>
    <n v="3.9"/>
    <n v="79"/>
    <n v="47.5"/>
    <n v="6557"/>
    <n v="73749"/>
    <x v="15"/>
    <n v="53"/>
    <n v="129.1"/>
    <n v="8.8000000000000007"/>
    <n v="6.8"/>
    <s v="No"/>
    <n v="46"/>
    <n v="1"/>
    <n v="47"/>
    <x v="0"/>
    <n v="848458.95"/>
    <x v="0"/>
  </r>
  <r>
    <x v="4773"/>
    <x v="0"/>
    <x v="0"/>
    <n v="3.5"/>
    <n v="38"/>
    <n v="71.88"/>
    <n v="1783"/>
    <n v="22107"/>
    <x v="18"/>
    <n v="263"/>
    <n v="63.79"/>
    <n v="1.5"/>
    <n v="1.6"/>
    <s v="No"/>
    <n v="19"/>
    <n v="19"/>
    <n v="38"/>
    <x v="0"/>
    <n v="618772.65"/>
    <x v="0"/>
  </r>
  <r>
    <x v="4774"/>
    <x v="2"/>
    <x v="4"/>
    <n v="4.2"/>
    <n v="53"/>
    <n v="65.400000000000006"/>
    <n v="2481"/>
    <n v="30551"/>
    <x v="17"/>
    <n v="98"/>
    <n v="287.39999999999998"/>
    <n v="5.4"/>
    <n v="6.5"/>
    <s v="Yes"/>
    <n v="44"/>
    <n v="22"/>
    <n v="66"/>
    <x v="1"/>
    <n v="784809.25"/>
    <x v="0"/>
  </r>
  <r>
    <x v="4775"/>
    <x v="0"/>
    <x v="1"/>
    <n v="3.3"/>
    <n v="31"/>
    <n v="25.9"/>
    <n v="2561"/>
    <n v="30941"/>
    <x v="2"/>
    <n v="130"/>
    <n v="202.19"/>
    <n v="4.7"/>
    <n v="3.1"/>
    <s v="No"/>
    <n v="21"/>
    <n v="18"/>
    <n v="39"/>
    <x v="0"/>
    <n v="204393.75"/>
    <x v="1"/>
  </r>
  <r>
    <x v="4776"/>
    <x v="1"/>
    <x v="5"/>
    <n v="3.5"/>
    <n v="88"/>
    <n v="36.200000000000003"/>
    <n v="4393"/>
    <n v="44526"/>
    <x v="18"/>
    <n v="596"/>
    <n v="59.03"/>
    <n v="1.1000000000000001"/>
    <n v="2.6"/>
    <s v="No"/>
    <n v="28"/>
    <n v="53"/>
    <n v="81"/>
    <x v="1"/>
    <n v="724436.4"/>
    <x v="0"/>
  </r>
  <r>
    <x v="4777"/>
    <x v="1"/>
    <x v="3"/>
    <n v="4.0999999999999996"/>
    <n v="79"/>
    <n v="39.28"/>
    <n v="1925"/>
    <n v="23922"/>
    <x v="8"/>
    <n v="927"/>
    <n v="258.33999999999997"/>
    <n v="8.3000000000000007"/>
    <n v="4.0999999999999996"/>
    <s v="No"/>
    <n v="44"/>
    <n v="25"/>
    <n v="69"/>
    <x v="1"/>
    <n v="698431.2"/>
    <x v="0"/>
  </r>
  <r>
    <x v="4778"/>
    <x v="1"/>
    <x v="2"/>
    <n v="3.5"/>
    <n v="86"/>
    <n v="46.21"/>
    <n v="3163"/>
    <n v="32322"/>
    <x v="9"/>
    <n v="230"/>
    <n v="88.13"/>
    <n v="1.9"/>
    <n v="6.8"/>
    <s v="No"/>
    <n v="10"/>
    <n v="1"/>
    <n v="11"/>
    <x v="0"/>
    <n v="900998.05"/>
    <x v="0"/>
  </r>
  <r>
    <x v="4779"/>
    <x v="0"/>
    <x v="3"/>
    <n v="4.4000000000000004"/>
    <n v="32"/>
    <n v="30.43"/>
    <n v="1021"/>
    <n v="10526"/>
    <x v="9"/>
    <n v="721"/>
    <n v="250.61"/>
    <n v="2"/>
    <n v="6.2"/>
    <s v="Yes"/>
    <n v="0"/>
    <n v="1"/>
    <n v="1"/>
    <x v="0"/>
    <n v="239883.67"/>
    <x v="1"/>
  </r>
  <r>
    <x v="4780"/>
    <x v="2"/>
    <x v="1"/>
    <n v="4"/>
    <n v="70"/>
    <n v="28.83"/>
    <n v="890"/>
    <n v="12666"/>
    <x v="11"/>
    <n v="919"/>
    <n v="200.69"/>
    <n v="1.4"/>
    <n v="7.1"/>
    <s v="No"/>
    <n v="8"/>
    <n v="27"/>
    <n v="35"/>
    <x v="0"/>
    <n v="468029.25"/>
    <x v="1"/>
  </r>
  <r>
    <x v="4781"/>
    <x v="1"/>
    <x v="0"/>
    <n v="4.5"/>
    <n v="88"/>
    <n v="70.13"/>
    <n v="7345"/>
    <n v="78372"/>
    <x v="1"/>
    <n v="426"/>
    <n v="94.28"/>
    <n v="2.8"/>
    <n v="9.3000000000000007"/>
    <s v="No"/>
    <n v="81"/>
    <n v="14"/>
    <n v="95"/>
    <x v="1"/>
    <n v="1388045.81"/>
    <x v="2"/>
  </r>
  <r>
    <x v="4782"/>
    <x v="1"/>
    <x v="3"/>
    <n v="4.9000000000000004"/>
    <n v="88"/>
    <n v="36.26"/>
    <n v="9086"/>
    <n v="99379"/>
    <x v="5"/>
    <n v="528"/>
    <n v="238.15"/>
    <n v="2.6"/>
    <n v="2.8"/>
    <s v="No"/>
    <n v="0"/>
    <n v="81"/>
    <n v="81"/>
    <x v="1"/>
    <n v="735093.73"/>
    <x v="0"/>
  </r>
  <r>
    <x v="4783"/>
    <x v="0"/>
    <x v="4"/>
    <n v="3.2"/>
    <n v="48"/>
    <n v="60.58"/>
    <n v="2724"/>
    <n v="28528"/>
    <x v="4"/>
    <n v="266"/>
    <n v="163.63"/>
    <n v="4.0999999999999996"/>
    <n v="4.7"/>
    <s v="No"/>
    <n v="4"/>
    <n v="38"/>
    <n v="42"/>
    <x v="0"/>
    <n v="654805.72"/>
    <x v="0"/>
  </r>
  <r>
    <x v="4784"/>
    <x v="2"/>
    <x v="0"/>
    <n v="3.7"/>
    <n v="68"/>
    <n v="75.05"/>
    <n v="1750"/>
    <n v="20376"/>
    <x v="4"/>
    <n v="315"/>
    <n v="209.53"/>
    <n v="6.9"/>
    <n v="3.4"/>
    <s v="No"/>
    <n v="54"/>
    <n v="51"/>
    <n v="105"/>
    <x v="2"/>
    <n v="1139948.6499999999"/>
    <x v="2"/>
  </r>
  <r>
    <x v="4785"/>
    <x v="0"/>
    <x v="1"/>
    <n v="3.6"/>
    <n v="44"/>
    <n v="33.46"/>
    <n v="1789"/>
    <n v="23100"/>
    <x v="0"/>
    <n v="812"/>
    <n v="267.38"/>
    <n v="1.5"/>
    <n v="6.3"/>
    <s v="Yes"/>
    <n v="11"/>
    <n v="38"/>
    <n v="49"/>
    <x v="0"/>
    <n v="346422.6"/>
    <x v="1"/>
  </r>
  <r>
    <x v="4786"/>
    <x v="1"/>
    <x v="3"/>
    <n v="3.3"/>
    <n v="87"/>
    <n v="40.82"/>
    <n v="2394"/>
    <n v="29478"/>
    <x v="8"/>
    <n v="674"/>
    <n v="115.07"/>
    <n v="8.6999999999999993"/>
    <n v="3.6"/>
    <s v="No"/>
    <n v="23"/>
    <n v="75"/>
    <n v="98"/>
    <x v="1"/>
    <n v="798306.72"/>
    <x v="0"/>
  </r>
  <r>
    <x v="4787"/>
    <x v="2"/>
    <x v="2"/>
    <n v="4.5999999999999996"/>
    <n v="66"/>
    <n v="50.24"/>
    <n v="4493"/>
    <n v="50763"/>
    <x v="0"/>
    <n v="239"/>
    <n v="141.49"/>
    <n v="3.9"/>
    <n v="6"/>
    <s v="Yes"/>
    <n v="29"/>
    <n v="13"/>
    <n v="42"/>
    <x v="0"/>
    <n v="755984.69"/>
    <x v="0"/>
  </r>
  <r>
    <x v="4788"/>
    <x v="2"/>
    <x v="3"/>
    <n v="4.5"/>
    <n v="59"/>
    <n v="30.93"/>
    <n v="1028"/>
    <n v="18680"/>
    <x v="7"/>
    <n v="51"/>
    <n v="299.32"/>
    <n v="6.5"/>
    <n v="8.4"/>
    <s v="No"/>
    <n v="18"/>
    <n v="30"/>
    <n v="48"/>
    <x v="0"/>
    <n v="427159.17"/>
    <x v="1"/>
  </r>
  <r>
    <x v="4789"/>
    <x v="1"/>
    <x v="3"/>
    <n v="4"/>
    <n v="83"/>
    <n v="40.51"/>
    <n v="7038"/>
    <n v="73043"/>
    <x v="18"/>
    <n v="624"/>
    <n v="177.03"/>
    <n v="1.1000000000000001"/>
    <n v="6"/>
    <s v="Yes"/>
    <n v="38"/>
    <n v="72"/>
    <n v="110"/>
    <x v="2"/>
    <n v="771813.52"/>
    <x v="0"/>
  </r>
  <r>
    <x v="4790"/>
    <x v="2"/>
    <x v="5"/>
    <n v="4.0999999999999996"/>
    <n v="68"/>
    <n v="35.049999999999997"/>
    <n v="2326"/>
    <n v="24341"/>
    <x v="6"/>
    <n v="524"/>
    <n v="189.63"/>
    <n v="4.3"/>
    <n v="8.5"/>
    <s v="Yes"/>
    <n v="39"/>
    <n v="45"/>
    <n v="84"/>
    <x v="1"/>
    <n v="551062.85"/>
    <x v="0"/>
  </r>
  <r>
    <x v="4791"/>
    <x v="2"/>
    <x v="3"/>
    <n v="3.1"/>
    <n v="67"/>
    <n v="38.54"/>
    <n v="2487"/>
    <n v="24358"/>
    <x v="3"/>
    <n v="509"/>
    <n v="121.36"/>
    <n v="1"/>
    <n v="6.5"/>
    <s v="Yes"/>
    <n v="58"/>
    <n v="39"/>
    <n v="97"/>
    <x v="1"/>
    <n v="587952.19999999995"/>
    <x v="0"/>
  </r>
  <r>
    <x v="4792"/>
    <x v="0"/>
    <x v="1"/>
    <n v="4.0999999999999996"/>
    <n v="40"/>
    <n v="25.34"/>
    <n v="3840"/>
    <n v="45894"/>
    <x v="12"/>
    <n v="681"/>
    <n v="154.01"/>
    <n v="2.5"/>
    <n v="8.8000000000000007"/>
    <s v="No"/>
    <n v="20"/>
    <n v="25"/>
    <n v="45"/>
    <x v="0"/>
    <n v="244185.4"/>
    <x v="1"/>
  </r>
  <r>
    <x v="4793"/>
    <x v="1"/>
    <x v="2"/>
    <n v="4.5999999999999996"/>
    <n v="80"/>
    <n v="53.37"/>
    <n v="7908"/>
    <n v="81982"/>
    <x v="1"/>
    <n v="806"/>
    <n v="175.39"/>
    <n v="5"/>
    <n v="9.4"/>
    <s v="Yes"/>
    <n v="22"/>
    <n v="15"/>
    <n v="37"/>
    <x v="0"/>
    <n v="969790.19"/>
    <x v="0"/>
  </r>
  <r>
    <x v="4794"/>
    <x v="1"/>
    <x v="1"/>
    <n v="4.0999999999999996"/>
    <n v="81"/>
    <n v="35.32"/>
    <n v="3688"/>
    <n v="40081"/>
    <x v="7"/>
    <n v="449"/>
    <n v="114.61"/>
    <n v="5.8"/>
    <n v="5.6"/>
    <s v="No"/>
    <n v="2"/>
    <n v="1"/>
    <n v="3"/>
    <x v="0"/>
    <n v="656781.49"/>
    <x v="0"/>
  </r>
  <r>
    <x v="4795"/>
    <x v="1"/>
    <x v="4"/>
    <n v="3.5"/>
    <n v="77"/>
    <n v="59.28"/>
    <n v="2796"/>
    <n v="29677"/>
    <x v="9"/>
    <n v="833"/>
    <n v="109.54"/>
    <n v="2.4"/>
    <n v="8.1"/>
    <s v="No"/>
    <n v="72"/>
    <n v="62"/>
    <n v="134"/>
    <x v="2"/>
    <n v="1039176.01"/>
    <x v="2"/>
  </r>
  <r>
    <x v="4796"/>
    <x v="1"/>
    <x v="0"/>
    <n v="4.3"/>
    <n v="85"/>
    <n v="67.650000000000006"/>
    <n v="3534"/>
    <n v="40456"/>
    <x v="10"/>
    <n v="180"/>
    <n v="200.12"/>
    <n v="7.7"/>
    <n v="5.2"/>
    <s v="Yes"/>
    <n v="13"/>
    <n v="24"/>
    <n v="37"/>
    <x v="0"/>
    <n v="1277941.6000000001"/>
    <x v="2"/>
  </r>
  <r>
    <x v="4797"/>
    <x v="1"/>
    <x v="3"/>
    <n v="3.7"/>
    <n v="77"/>
    <n v="32.49"/>
    <n v="1920"/>
    <n v="26238"/>
    <x v="12"/>
    <n v="266"/>
    <n v="95.91"/>
    <n v="2.7"/>
    <n v="7.3"/>
    <s v="No"/>
    <n v="30"/>
    <n v="66"/>
    <n v="96"/>
    <x v="1"/>
    <n v="566721.81000000006"/>
    <x v="0"/>
  </r>
  <r>
    <x v="4798"/>
    <x v="2"/>
    <x v="5"/>
    <n v="4.0999999999999996"/>
    <n v="63"/>
    <n v="40.409999999999997"/>
    <n v="1590"/>
    <n v="19681"/>
    <x v="10"/>
    <n v="579"/>
    <n v="188.36"/>
    <n v="2"/>
    <n v="1.3"/>
    <s v="Yes"/>
    <n v="54"/>
    <n v="40"/>
    <n v="94"/>
    <x v="1"/>
    <n v="569512.36"/>
    <x v="0"/>
  </r>
  <r>
    <x v="4799"/>
    <x v="0"/>
    <x v="2"/>
    <n v="4"/>
    <n v="47"/>
    <n v="46.88"/>
    <n v="1839"/>
    <n v="26561"/>
    <x v="9"/>
    <n v="280"/>
    <n v="226.55"/>
    <n v="4"/>
    <n v="9.6999999999999993"/>
    <s v="Yes"/>
    <n v="5"/>
    <n v="37"/>
    <n v="42"/>
    <x v="0"/>
    <n v="515001.35"/>
    <x v="0"/>
  </r>
  <r>
    <x v="4800"/>
    <x v="1"/>
    <x v="5"/>
    <n v="3.8"/>
    <n v="90"/>
    <n v="42.4"/>
    <n v="4370"/>
    <n v="51427"/>
    <x v="9"/>
    <n v="859"/>
    <n v="99.56"/>
    <n v="6"/>
    <n v="9"/>
    <s v="Yes"/>
    <n v="0"/>
    <n v="2"/>
    <n v="2"/>
    <x v="0"/>
    <n v="873133.15"/>
    <x v="0"/>
  </r>
  <r>
    <x v="4801"/>
    <x v="0"/>
    <x v="5"/>
    <n v="4.4000000000000004"/>
    <n v="33"/>
    <n v="39.049999999999997"/>
    <n v="2040"/>
    <n v="28686"/>
    <x v="0"/>
    <n v="281"/>
    <n v="236.47"/>
    <n v="9.9"/>
    <n v="9"/>
    <s v="Yes"/>
    <n v="10"/>
    <n v="26"/>
    <n v="36"/>
    <x v="0"/>
    <n v="311126.45"/>
    <x v="1"/>
  </r>
  <r>
    <x v="4802"/>
    <x v="0"/>
    <x v="5"/>
    <n v="4.8"/>
    <n v="46"/>
    <n v="38.549999999999997"/>
    <n v="2066"/>
    <n v="28118"/>
    <x v="11"/>
    <n v="465"/>
    <n v="139.91999999999999"/>
    <n v="4.8"/>
    <n v="3.5"/>
    <s v="Yes"/>
    <n v="43"/>
    <n v="13"/>
    <n v="56"/>
    <x v="1"/>
    <n v="417096.4"/>
    <x v="1"/>
  </r>
  <r>
    <x v="4803"/>
    <x v="2"/>
    <x v="3"/>
    <n v="3"/>
    <n v="62"/>
    <n v="35.07"/>
    <n v="818"/>
    <n v="12232"/>
    <x v="1"/>
    <n v="173"/>
    <n v="298.13"/>
    <n v="4.8"/>
    <n v="3.5"/>
    <s v="Yes"/>
    <n v="20"/>
    <n v="32"/>
    <n v="52"/>
    <x v="1"/>
    <n v="492338.7"/>
    <x v="1"/>
  </r>
  <r>
    <x v="4804"/>
    <x v="1"/>
    <x v="2"/>
    <n v="4.9000000000000004"/>
    <n v="74"/>
    <n v="50.97"/>
    <n v="7042"/>
    <n v="71173"/>
    <x v="3"/>
    <n v="611"/>
    <n v="294.77"/>
    <n v="1.5"/>
    <n v="4.5999999999999996"/>
    <s v="Yes"/>
    <n v="17"/>
    <n v="9"/>
    <n v="26"/>
    <x v="0"/>
    <n v="854738.69"/>
    <x v="0"/>
  </r>
  <r>
    <x v="4805"/>
    <x v="2"/>
    <x v="2"/>
    <n v="4"/>
    <n v="52"/>
    <n v="46.56"/>
    <n v="2475"/>
    <n v="23997"/>
    <x v="4"/>
    <n v="226"/>
    <n v="249.65"/>
    <n v="7.9"/>
    <n v="8.9"/>
    <s v="Yes"/>
    <n v="23"/>
    <n v="16"/>
    <n v="39"/>
    <x v="0"/>
    <n v="550805.47"/>
    <x v="0"/>
  </r>
  <r>
    <x v="4806"/>
    <x v="1"/>
    <x v="5"/>
    <n v="4.4000000000000004"/>
    <n v="78"/>
    <n v="42.79"/>
    <n v="4414"/>
    <n v="50032"/>
    <x v="1"/>
    <n v="564"/>
    <n v="135.68"/>
    <n v="2.6"/>
    <n v="8.6999999999999993"/>
    <s v="No"/>
    <n v="69"/>
    <n v="70"/>
    <n v="139"/>
    <x v="2"/>
    <n v="760787.19"/>
    <x v="0"/>
  </r>
  <r>
    <x v="4807"/>
    <x v="2"/>
    <x v="0"/>
    <n v="4.7"/>
    <n v="69"/>
    <n v="74.709999999999994"/>
    <n v="2253"/>
    <n v="26767"/>
    <x v="3"/>
    <n v="121"/>
    <n v="284.3"/>
    <n v="7.7"/>
    <n v="3.6"/>
    <s v="Yes"/>
    <n v="33"/>
    <n v="39"/>
    <n v="72"/>
    <x v="1"/>
    <n v="1153931.78"/>
    <x v="2"/>
  </r>
  <r>
    <x v="4808"/>
    <x v="0"/>
    <x v="3"/>
    <n v="3.9"/>
    <n v="47"/>
    <n v="33.06"/>
    <n v="3018"/>
    <n v="38681"/>
    <x v="7"/>
    <n v="421"/>
    <n v="299.69"/>
    <n v="9.1999999999999993"/>
    <n v="5.9"/>
    <s v="No"/>
    <n v="7"/>
    <n v="33"/>
    <n v="40"/>
    <x v="0"/>
    <n v="372462.03"/>
    <x v="1"/>
  </r>
  <r>
    <x v="4809"/>
    <x v="1"/>
    <x v="3"/>
    <n v="4.7"/>
    <n v="89"/>
    <n v="31.98"/>
    <n v="6350"/>
    <n v="65663"/>
    <x v="7"/>
    <n v="174"/>
    <n v="165.57"/>
    <n v="7.9"/>
    <n v="5.3"/>
    <s v="Yes"/>
    <n v="16"/>
    <n v="23"/>
    <n v="39"/>
    <x v="0"/>
    <n v="660325.55000000005"/>
    <x v="0"/>
  </r>
  <r>
    <x v="4810"/>
    <x v="0"/>
    <x v="1"/>
    <n v="3.4"/>
    <n v="48"/>
    <n v="33.369999999999997"/>
    <n v="2590"/>
    <n v="28037"/>
    <x v="18"/>
    <n v="432"/>
    <n v="203.65"/>
    <n v="6.8"/>
    <n v="6.9"/>
    <s v="Yes"/>
    <n v="30"/>
    <n v="9"/>
    <n v="39"/>
    <x v="0"/>
    <n v="377087.72"/>
    <x v="1"/>
  </r>
  <r>
    <x v="4811"/>
    <x v="0"/>
    <x v="3"/>
    <n v="3.3"/>
    <n v="48"/>
    <n v="32.020000000000003"/>
    <n v="1426"/>
    <n v="21737"/>
    <x v="5"/>
    <n v="54"/>
    <n v="51.5"/>
    <n v="6.4"/>
    <n v="2.9"/>
    <s v="No"/>
    <n v="29"/>
    <n v="27"/>
    <n v="56"/>
    <x v="1"/>
    <n v="357371.21"/>
    <x v="1"/>
  </r>
  <r>
    <x v="4812"/>
    <x v="2"/>
    <x v="5"/>
    <n v="4.3"/>
    <n v="70"/>
    <n v="35.450000000000003"/>
    <n v="3583"/>
    <n v="40911"/>
    <x v="2"/>
    <n v="234"/>
    <n v="60.88"/>
    <n v="5.0999999999999996"/>
    <n v="1.8"/>
    <s v="Yes"/>
    <n v="1"/>
    <n v="32"/>
    <n v="33"/>
    <x v="0"/>
    <n v="573956.4"/>
    <x v="0"/>
  </r>
  <r>
    <x v="4813"/>
    <x v="1"/>
    <x v="4"/>
    <n v="4.7"/>
    <n v="85"/>
    <n v="61.81"/>
    <n v="7878"/>
    <n v="84953"/>
    <x v="0"/>
    <n v="133"/>
    <n v="175.15"/>
    <n v="2.2999999999999998"/>
    <n v="1.2"/>
    <s v="Yes"/>
    <n v="28"/>
    <n v="46"/>
    <n v="74"/>
    <x v="1"/>
    <n v="1186247.74"/>
    <x v="2"/>
  </r>
  <r>
    <x v="4814"/>
    <x v="0"/>
    <x v="5"/>
    <n v="4.8"/>
    <n v="30"/>
    <n v="37.64"/>
    <n v="1723"/>
    <n v="24341"/>
    <x v="15"/>
    <n v="989"/>
    <n v="202.33"/>
    <n v="8"/>
    <n v="4.4000000000000004"/>
    <s v="Yes"/>
    <n v="15"/>
    <n v="12"/>
    <n v="27"/>
    <x v="0"/>
    <n v="263290.63"/>
    <x v="1"/>
  </r>
  <r>
    <x v="4815"/>
    <x v="2"/>
    <x v="2"/>
    <n v="4.3"/>
    <n v="54"/>
    <n v="46.89"/>
    <n v="4217"/>
    <n v="46836"/>
    <x v="2"/>
    <n v="714"/>
    <n v="128.1"/>
    <n v="5.3"/>
    <n v="9.5"/>
    <s v="No"/>
    <n v="4"/>
    <n v="43"/>
    <n v="47"/>
    <x v="0"/>
    <n v="592220.27"/>
    <x v="0"/>
  </r>
  <r>
    <x v="4816"/>
    <x v="1"/>
    <x v="3"/>
    <n v="4.0999999999999996"/>
    <n v="84"/>
    <n v="40.799999999999997"/>
    <n v="5027"/>
    <n v="52504"/>
    <x v="5"/>
    <n v="759"/>
    <n v="74.78"/>
    <n v="6.6"/>
    <n v="7.2"/>
    <s v="No"/>
    <n v="69"/>
    <n v="26"/>
    <n v="95"/>
    <x v="1"/>
    <n v="784016.5"/>
    <x v="0"/>
  </r>
  <r>
    <x v="4817"/>
    <x v="1"/>
    <x v="3"/>
    <n v="3.7"/>
    <n v="81"/>
    <n v="33.21"/>
    <n v="7003"/>
    <n v="72730"/>
    <x v="5"/>
    <n v="781"/>
    <n v="245.57"/>
    <n v="4.4000000000000004"/>
    <n v="7.7"/>
    <s v="Yes"/>
    <n v="76"/>
    <n v="74"/>
    <n v="150"/>
    <x v="2"/>
    <n v="626846.68999999994"/>
    <x v="0"/>
  </r>
  <r>
    <x v="4818"/>
    <x v="0"/>
    <x v="1"/>
    <n v="5"/>
    <n v="30"/>
    <n v="34.94"/>
    <n v="2916"/>
    <n v="36830"/>
    <x v="4"/>
    <n v="72"/>
    <n v="154.69"/>
    <n v="2.8"/>
    <n v="9.5"/>
    <s v="Yes"/>
    <n v="2"/>
    <n v="9"/>
    <n v="11"/>
    <x v="0"/>
    <n v="247449.64"/>
    <x v="1"/>
  </r>
  <r>
    <x v="4819"/>
    <x v="1"/>
    <x v="4"/>
    <n v="3.6"/>
    <n v="83"/>
    <n v="56.96"/>
    <n v="3540"/>
    <n v="41403"/>
    <x v="15"/>
    <n v="955"/>
    <n v="212.21"/>
    <n v="8.3000000000000007"/>
    <n v="4.8"/>
    <s v="Yes"/>
    <n v="57"/>
    <n v="28"/>
    <n v="85"/>
    <x v="1"/>
    <n v="1059043.67"/>
    <x v="2"/>
  </r>
  <r>
    <x v="4820"/>
    <x v="0"/>
    <x v="3"/>
    <n v="4.5"/>
    <n v="47"/>
    <n v="39.01"/>
    <n v="3185"/>
    <n v="40962"/>
    <x v="10"/>
    <n v="699"/>
    <n v="212.55"/>
    <n v="4.0999999999999996"/>
    <n v="5.3"/>
    <s v="No"/>
    <n v="3"/>
    <n v="43"/>
    <n v="46"/>
    <x v="0"/>
    <n v="418247.99"/>
    <x v="1"/>
  </r>
  <r>
    <x v="4821"/>
    <x v="1"/>
    <x v="1"/>
    <n v="4.0999999999999996"/>
    <n v="87"/>
    <n v="30.52"/>
    <n v="5209"/>
    <n v="56086"/>
    <x v="13"/>
    <n v="210"/>
    <n v="186.71"/>
    <n v="8.8000000000000007"/>
    <n v="4.2"/>
    <s v="No"/>
    <n v="7"/>
    <n v="77"/>
    <n v="84"/>
    <x v="1"/>
    <n v="616599.04000000004"/>
    <x v="0"/>
  </r>
  <r>
    <x v="4822"/>
    <x v="2"/>
    <x v="1"/>
    <n v="4.2"/>
    <n v="55"/>
    <n v="25.86"/>
    <n v="2885"/>
    <n v="28172"/>
    <x v="4"/>
    <n v="122"/>
    <n v="94.62"/>
    <n v="9.6999999999999993"/>
    <n v="2.6"/>
    <s v="Yes"/>
    <n v="32"/>
    <n v="20"/>
    <n v="52"/>
    <x v="1"/>
    <n v="329958.52"/>
    <x v="1"/>
  </r>
  <r>
    <x v="4823"/>
    <x v="0"/>
    <x v="4"/>
    <n v="3.8"/>
    <n v="30"/>
    <n v="63.07"/>
    <n v="964"/>
    <n v="10757"/>
    <x v="4"/>
    <n v="963"/>
    <n v="204.02"/>
    <n v="8.5"/>
    <n v="7.9"/>
    <s v="Yes"/>
    <n v="21"/>
    <n v="7"/>
    <n v="28"/>
    <x v="0"/>
    <n v="433245.71"/>
    <x v="1"/>
  </r>
  <r>
    <x v="4824"/>
    <x v="0"/>
    <x v="5"/>
    <n v="4.9000000000000004"/>
    <n v="46"/>
    <n v="44.81"/>
    <n v="2940"/>
    <n v="35451"/>
    <x v="7"/>
    <n v="756"/>
    <n v="130.52000000000001"/>
    <n v="2.2000000000000002"/>
    <n v="9.1999999999999993"/>
    <s v="Yes"/>
    <n v="10"/>
    <n v="24"/>
    <n v="34"/>
    <x v="0"/>
    <n v="482334.03"/>
    <x v="1"/>
  </r>
  <r>
    <x v="4825"/>
    <x v="1"/>
    <x v="5"/>
    <n v="4.0999999999999996"/>
    <n v="87"/>
    <n v="36.79"/>
    <n v="7388"/>
    <n v="79853"/>
    <x v="11"/>
    <n v="146"/>
    <n v="254.78"/>
    <n v="8.6999999999999993"/>
    <n v="8.3000000000000007"/>
    <s v="No"/>
    <n v="6"/>
    <n v="6"/>
    <n v="12"/>
    <x v="0"/>
    <n v="742268"/>
    <x v="0"/>
  </r>
  <r>
    <x v="4826"/>
    <x v="1"/>
    <x v="5"/>
    <n v="4.9000000000000004"/>
    <n v="84"/>
    <n v="42.98"/>
    <n v="7294"/>
    <n v="79325"/>
    <x v="16"/>
    <n v="635"/>
    <n v="98.3"/>
    <n v="5.7"/>
    <n v="1.4"/>
    <s v="Yes"/>
    <n v="24"/>
    <n v="78"/>
    <n v="102"/>
    <x v="2"/>
    <n v="821771.29"/>
    <x v="0"/>
  </r>
  <r>
    <x v="4827"/>
    <x v="0"/>
    <x v="0"/>
    <n v="3"/>
    <n v="41"/>
    <n v="69.900000000000006"/>
    <n v="2471"/>
    <n v="31587"/>
    <x v="10"/>
    <n v="588"/>
    <n v="122.79"/>
    <n v="3.2"/>
    <n v="3.7"/>
    <s v="No"/>
    <n v="18"/>
    <n v="7"/>
    <n v="25"/>
    <x v="0"/>
    <n v="641291.44999999995"/>
    <x v="0"/>
  </r>
  <r>
    <x v="4828"/>
    <x v="1"/>
    <x v="5"/>
    <n v="4.0999999999999996"/>
    <n v="82"/>
    <n v="43.29"/>
    <n v="7174"/>
    <n v="72501"/>
    <x v="6"/>
    <n v="212"/>
    <n v="160.08000000000001"/>
    <n v="1.8"/>
    <n v="6.3"/>
    <s v="No"/>
    <n v="57"/>
    <n v="76"/>
    <n v="133"/>
    <x v="2"/>
    <n v="816019.44"/>
    <x v="0"/>
  </r>
  <r>
    <x v="4829"/>
    <x v="2"/>
    <x v="4"/>
    <n v="4.4000000000000004"/>
    <n v="69"/>
    <n v="62.85"/>
    <n v="3292"/>
    <n v="39802"/>
    <x v="2"/>
    <n v="111"/>
    <n v="235"/>
    <n v="3.5"/>
    <n v="3.9"/>
    <s v="Yes"/>
    <n v="59"/>
    <n v="38"/>
    <n v="97"/>
    <x v="1"/>
    <n v="984672.9"/>
    <x v="0"/>
  </r>
  <r>
    <x v="4830"/>
    <x v="1"/>
    <x v="0"/>
    <n v="4.5"/>
    <n v="71"/>
    <n v="65.290000000000006"/>
    <n v="2658"/>
    <n v="28955"/>
    <x v="18"/>
    <n v="451"/>
    <n v="230.19"/>
    <n v="2.2000000000000002"/>
    <n v="2.4"/>
    <s v="Yes"/>
    <n v="66"/>
    <n v="24"/>
    <n v="90"/>
    <x v="1"/>
    <n v="1041707.06"/>
    <x v="2"/>
  </r>
  <r>
    <x v="4831"/>
    <x v="2"/>
    <x v="5"/>
    <n v="4.8"/>
    <n v="53"/>
    <n v="36.97"/>
    <n v="2616"/>
    <n v="32851"/>
    <x v="11"/>
    <n v="312"/>
    <n v="134.28"/>
    <n v="1.2"/>
    <n v="5.8"/>
    <s v="Yes"/>
    <n v="41"/>
    <n v="27"/>
    <n v="68"/>
    <x v="1"/>
    <n v="458315.3"/>
    <x v="1"/>
  </r>
  <r>
    <x v="4832"/>
    <x v="2"/>
    <x v="0"/>
    <n v="3"/>
    <n v="52"/>
    <n v="70.180000000000007"/>
    <n v="1506"/>
    <n v="15223"/>
    <x v="12"/>
    <n v="248"/>
    <n v="177.69"/>
    <n v="9.9"/>
    <n v="5.7"/>
    <s v="No"/>
    <n v="35"/>
    <n v="50"/>
    <n v="85"/>
    <x v="1"/>
    <n v="822491.29"/>
    <x v="0"/>
  </r>
  <r>
    <x v="4833"/>
    <x v="2"/>
    <x v="4"/>
    <n v="3"/>
    <n v="68"/>
    <n v="65.27"/>
    <n v="1552"/>
    <n v="16358"/>
    <x v="4"/>
    <n v="263"/>
    <n v="108.56"/>
    <n v="8.5"/>
    <n v="7.4"/>
    <s v="No"/>
    <n v="64"/>
    <n v="48"/>
    <n v="112"/>
    <x v="2"/>
    <n v="995932.98"/>
    <x v="0"/>
  </r>
  <r>
    <x v="4834"/>
    <x v="2"/>
    <x v="5"/>
    <n v="3.9"/>
    <n v="57"/>
    <n v="38.76"/>
    <n v="2138"/>
    <n v="23740"/>
    <x v="16"/>
    <n v="827"/>
    <n v="242.59"/>
    <n v="7.7"/>
    <n v="10"/>
    <s v="Yes"/>
    <n v="38"/>
    <n v="56"/>
    <n v="94"/>
    <x v="1"/>
    <n v="509382.52"/>
    <x v="0"/>
  </r>
  <r>
    <x v="4835"/>
    <x v="2"/>
    <x v="2"/>
    <n v="3.1"/>
    <n v="61"/>
    <n v="51.92"/>
    <n v="3030"/>
    <n v="35652"/>
    <x v="2"/>
    <n v="557"/>
    <n v="99.18"/>
    <n v="2.7"/>
    <n v="6.8"/>
    <s v="No"/>
    <n v="58"/>
    <n v="5"/>
    <n v="63"/>
    <x v="1"/>
    <n v="727061.84"/>
    <x v="0"/>
  </r>
  <r>
    <x v="4836"/>
    <x v="1"/>
    <x v="3"/>
    <n v="4.9000000000000004"/>
    <n v="81"/>
    <n v="30.13"/>
    <n v="4369"/>
    <n v="51389"/>
    <x v="5"/>
    <n v="76"/>
    <n v="254.84"/>
    <n v="1.2"/>
    <n v="3.9"/>
    <s v="Yes"/>
    <n v="10"/>
    <n v="14"/>
    <n v="24"/>
    <x v="0"/>
    <n v="558024.14"/>
    <x v="0"/>
  </r>
  <r>
    <x v="4837"/>
    <x v="2"/>
    <x v="4"/>
    <n v="3.4"/>
    <n v="59"/>
    <n v="62.82"/>
    <n v="2647"/>
    <n v="34233"/>
    <x v="4"/>
    <n v="629"/>
    <n v="284.22000000000003"/>
    <n v="5.4"/>
    <n v="9.6"/>
    <s v="Yes"/>
    <n v="45"/>
    <n v="34"/>
    <n v="79"/>
    <x v="1"/>
    <n v="836100.15"/>
    <x v="0"/>
  </r>
  <r>
    <x v="4838"/>
    <x v="1"/>
    <x v="1"/>
    <n v="3.9"/>
    <n v="70"/>
    <n v="31.63"/>
    <n v="3100"/>
    <n v="30454"/>
    <x v="12"/>
    <n v="244"/>
    <n v="297.89999999999998"/>
    <n v="7.7"/>
    <n v="6.1"/>
    <s v="Yes"/>
    <n v="5"/>
    <n v="1"/>
    <n v="6"/>
    <x v="0"/>
    <n v="504638.38"/>
    <x v="0"/>
  </r>
  <r>
    <x v="4839"/>
    <x v="2"/>
    <x v="1"/>
    <n v="3.1"/>
    <n v="54"/>
    <n v="32.869999999999997"/>
    <n v="1967"/>
    <n v="25695"/>
    <x v="16"/>
    <n v="488"/>
    <n v="264.24"/>
    <n v="9.6999999999999993"/>
    <n v="6.8"/>
    <s v="Yes"/>
    <n v="35"/>
    <n v="11"/>
    <n v="46"/>
    <x v="0"/>
    <n v="410693.89"/>
    <x v="1"/>
  </r>
  <r>
    <x v="4840"/>
    <x v="0"/>
    <x v="4"/>
    <n v="4"/>
    <n v="49"/>
    <n v="64.95"/>
    <n v="2607"/>
    <n v="29078"/>
    <x v="15"/>
    <n v="865"/>
    <n v="105.42"/>
    <n v="8.6"/>
    <n v="4.2"/>
    <s v="Yes"/>
    <n v="32"/>
    <n v="13"/>
    <n v="45"/>
    <x v="0"/>
    <n v="716395.6"/>
    <x v="0"/>
  </r>
  <r>
    <x v="4841"/>
    <x v="2"/>
    <x v="1"/>
    <n v="3.8"/>
    <n v="60"/>
    <n v="26.61"/>
    <n v="1818"/>
    <n v="21581"/>
    <x v="15"/>
    <n v="924"/>
    <n v="154.13"/>
    <n v="9"/>
    <n v="5.0999999999999996"/>
    <s v="No"/>
    <n v="6"/>
    <n v="52"/>
    <n v="58"/>
    <x v="1"/>
    <n v="366902.83"/>
    <x v="1"/>
  </r>
  <r>
    <x v="4842"/>
    <x v="0"/>
    <x v="4"/>
    <n v="3.1"/>
    <n v="38"/>
    <n v="57.88"/>
    <n v="1205"/>
    <n v="11966"/>
    <x v="10"/>
    <n v="372"/>
    <n v="72.209999999999994"/>
    <n v="3.1"/>
    <n v="4.8"/>
    <s v="Yes"/>
    <n v="30"/>
    <n v="1"/>
    <n v="31"/>
    <x v="0"/>
    <n v="492571.44"/>
    <x v="1"/>
  </r>
  <r>
    <x v="4843"/>
    <x v="2"/>
    <x v="2"/>
    <n v="3.7"/>
    <n v="63"/>
    <n v="55.95"/>
    <n v="2936"/>
    <n v="35599"/>
    <x v="8"/>
    <n v="394"/>
    <n v="91.14"/>
    <n v="2.4"/>
    <n v="9.4"/>
    <s v="Yes"/>
    <n v="49"/>
    <n v="42"/>
    <n v="91"/>
    <x v="1"/>
    <n v="793905.55"/>
    <x v="0"/>
  </r>
  <r>
    <x v="4844"/>
    <x v="2"/>
    <x v="4"/>
    <n v="3.8"/>
    <n v="52"/>
    <n v="56.72"/>
    <n v="3296"/>
    <n v="31948"/>
    <x v="4"/>
    <n v="971"/>
    <n v="62.42"/>
    <n v="3.2"/>
    <n v="8.3000000000000007"/>
    <s v="Yes"/>
    <n v="26"/>
    <n v="33"/>
    <n v="59"/>
    <x v="1"/>
    <n v="668507.24"/>
    <x v="0"/>
  </r>
  <r>
    <x v="4845"/>
    <x v="2"/>
    <x v="5"/>
    <n v="5"/>
    <n v="54"/>
    <n v="42.93"/>
    <n v="3182"/>
    <n v="33260"/>
    <x v="10"/>
    <n v="985"/>
    <n v="210.27"/>
    <n v="2.2000000000000002"/>
    <n v="1.8"/>
    <s v="Yes"/>
    <n v="22"/>
    <n v="27"/>
    <n v="49"/>
    <x v="0"/>
    <n v="522199.75"/>
    <x v="0"/>
  </r>
  <r>
    <x v="4846"/>
    <x v="0"/>
    <x v="5"/>
    <n v="3.4"/>
    <n v="50"/>
    <n v="42.98"/>
    <n v="1977"/>
    <n v="19390"/>
    <x v="7"/>
    <n v="888"/>
    <n v="183.3"/>
    <n v="8.1999999999999993"/>
    <n v="3.8"/>
    <s v="No"/>
    <n v="0"/>
    <n v="4"/>
    <n v="4"/>
    <x v="0"/>
    <n v="498513.91999999998"/>
    <x v="1"/>
  </r>
  <r>
    <x v="4847"/>
    <x v="0"/>
    <x v="0"/>
    <n v="4.0999999999999996"/>
    <n v="38"/>
    <n v="72.510000000000005"/>
    <n v="3142"/>
    <n v="33117"/>
    <x v="18"/>
    <n v="863"/>
    <n v="279.25"/>
    <n v="9.1"/>
    <n v="1.5"/>
    <s v="No"/>
    <n v="25"/>
    <n v="34"/>
    <n v="59"/>
    <x v="1"/>
    <n v="633101.16"/>
    <x v="0"/>
  </r>
  <r>
    <x v="4848"/>
    <x v="2"/>
    <x v="1"/>
    <n v="5"/>
    <n v="67"/>
    <n v="27.5"/>
    <n v="1789"/>
    <n v="24557"/>
    <x v="13"/>
    <n v="659"/>
    <n v="165.75"/>
    <n v="3.8"/>
    <n v="5.7"/>
    <s v="No"/>
    <n v="35"/>
    <n v="15"/>
    <n v="50"/>
    <x v="0"/>
    <n v="429861.85"/>
    <x v="1"/>
  </r>
  <r>
    <x v="4849"/>
    <x v="1"/>
    <x v="3"/>
    <n v="4.5999999999999996"/>
    <n v="75"/>
    <n v="32.369999999999997"/>
    <n v="7781"/>
    <n v="80317"/>
    <x v="8"/>
    <n v="251"/>
    <n v="210.58"/>
    <n v="8.9"/>
    <n v="3.5"/>
    <s v="No"/>
    <n v="56"/>
    <n v="37"/>
    <n v="93"/>
    <x v="1"/>
    <n v="561077.01"/>
    <x v="0"/>
  </r>
  <r>
    <x v="4850"/>
    <x v="2"/>
    <x v="1"/>
    <n v="5"/>
    <n v="70"/>
    <n v="32.33"/>
    <n v="1299"/>
    <n v="18673"/>
    <x v="15"/>
    <n v="500"/>
    <n v="150.4"/>
    <n v="1.5"/>
    <n v="1.7"/>
    <s v="Yes"/>
    <n v="34"/>
    <n v="45"/>
    <n v="79"/>
    <x v="1"/>
    <n v="506655.12"/>
    <x v="0"/>
  </r>
  <r>
    <x v="4851"/>
    <x v="0"/>
    <x v="4"/>
    <n v="4.9000000000000004"/>
    <n v="36"/>
    <n v="57.05"/>
    <n v="4753"/>
    <n v="49145"/>
    <x v="6"/>
    <n v="809"/>
    <n v="257.36"/>
    <n v="7.1"/>
    <n v="7.9"/>
    <s v="Yes"/>
    <n v="2"/>
    <n v="4"/>
    <n v="6"/>
    <x v="0"/>
    <n v="482829.25"/>
    <x v="1"/>
  </r>
  <r>
    <x v="4852"/>
    <x v="2"/>
    <x v="3"/>
    <n v="4"/>
    <n v="65"/>
    <n v="37.28"/>
    <n v="1857"/>
    <n v="25379"/>
    <x v="0"/>
    <n v="397"/>
    <n v="281.58999999999997"/>
    <n v="5.7"/>
    <n v="1.8"/>
    <s v="Yes"/>
    <n v="51"/>
    <n v="45"/>
    <n v="96"/>
    <x v="1"/>
    <n v="555858.13"/>
    <x v="0"/>
  </r>
  <r>
    <x v="4853"/>
    <x v="0"/>
    <x v="3"/>
    <n v="4.4000000000000004"/>
    <n v="37"/>
    <n v="35.42"/>
    <n v="2927"/>
    <n v="34780"/>
    <x v="12"/>
    <n v="60"/>
    <n v="157.93"/>
    <n v="3.5"/>
    <n v="3.4"/>
    <s v="No"/>
    <n v="20"/>
    <n v="12"/>
    <n v="32"/>
    <x v="0"/>
    <n v="303841.2"/>
    <x v="1"/>
  </r>
  <r>
    <x v="4854"/>
    <x v="0"/>
    <x v="1"/>
    <n v="3.2"/>
    <n v="39"/>
    <n v="29.25"/>
    <n v="879"/>
    <n v="7601"/>
    <x v="8"/>
    <n v="484"/>
    <n v="70.680000000000007"/>
    <n v="7.9"/>
    <n v="7.9"/>
    <s v="Yes"/>
    <n v="29"/>
    <n v="0"/>
    <n v="29"/>
    <x v="0"/>
    <n v="265239.05"/>
    <x v="1"/>
  </r>
  <r>
    <x v="4855"/>
    <x v="0"/>
    <x v="3"/>
    <n v="3.9"/>
    <n v="34"/>
    <n v="33.299999999999997"/>
    <n v="2324"/>
    <n v="22423"/>
    <x v="14"/>
    <n v="81"/>
    <n v="90.88"/>
    <n v="2.9"/>
    <n v="5.6"/>
    <s v="No"/>
    <n v="29"/>
    <n v="28"/>
    <n v="57"/>
    <x v="1"/>
    <n v="259869.05"/>
    <x v="1"/>
  </r>
  <r>
    <x v="4856"/>
    <x v="2"/>
    <x v="3"/>
    <n v="4.5999999999999996"/>
    <n v="60"/>
    <n v="40.42"/>
    <n v="3471"/>
    <n v="36980"/>
    <x v="15"/>
    <n v="889"/>
    <n v="230.14"/>
    <n v="4.7"/>
    <n v="8.4"/>
    <s v="Yes"/>
    <n v="25"/>
    <n v="1"/>
    <n v="26"/>
    <x v="0"/>
    <n v="550553.22"/>
    <x v="0"/>
  </r>
  <r>
    <x v="4857"/>
    <x v="0"/>
    <x v="5"/>
    <n v="4"/>
    <n v="50"/>
    <n v="40.590000000000003"/>
    <n v="3647"/>
    <n v="45289"/>
    <x v="18"/>
    <n v="197"/>
    <n v="131.32"/>
    <n v="7.4"/>
    <n v="4.7"/>
    <s v="Yes"/>
    <n v="5"/>
    <n v="16"/>
    <n v="21"/>
    <x v="0"/>
    <n v="471491.84000000003"/>
    <x v="1"/>
  </r>
  <r>
    <x v="4858"/>
    <x v="0"/>
    <x v="2"/>
    <n v="4.4000000000000004"/>
    <n v="42"/>
    <n v="51.17"/>
    <n v="2736"/>
    <n v="28371"/>
    <x v="15"/>
    <n v="694"/>
    <n v="246.35"/>
    <n v="4"/>
    <n v="8.3000000000000007"/>
    <s v="No"/>
    <n v="22"/>
    <n v="35"/>
    <n v="57"/>
    <x v="1"/>
    <n v="489638.9"/>
    <x v="1"/>
  </r>
  <r>
    <x v="4859"/>
    <x v="2"/>
    <x v="4"/>
    <n v="4.5"/>
    <n v="69"/>
    <n v="65.44"/>
    <n v="3533"/>
    <n v="43738"/>
    <x v="2"/>
    <n v="943"/>
    <n v="237.44"/>
    <n v="8.6999999999999993"/>
    <n v="5.8"/>
    <s v="No"/>
    <n v="6"/>
    <n v="37"/>
    <n v="43"/>
    <x v="0"/>
    <n v="1026300.16"/>
    <x v="2"/>
  </r>
  <r>
    <x v="4860"/>
    <x v="0"/>
    <x v="1"/>
    <n v="3.5"/>
    <n v="31"/>
    <n v="32.19"/>
    <n v="1454"/>
    <n v="21913"/>
    <x v="6"/>
    <n v="986"/>
    <n v="223.58"/>
    <n v="8.8000000000000007"/>
    <n v="1.8"/>
    <s v="Yes"/>
    <n v="30"/>
    <n v="17"/>
    <n v="47"/>
    <x v="0"/>
    <n v="244599.49"/>
    <x v="1"/>
  </r>
  <r>
    <x v="4861"/>
    <x v="2"/>
    <x v="5"/>
    <n v="4.8"/>
    <n v="63"/>
    <n v="45.54"/>
    <n v="3250"/>
    <n v="39464"/>
    <x v="4"/>
    <n v="318"/>
    <n v="253.55"/>
    <n v="2.8"/>
    <n v="5.2"/>
    <s v="Yes"/>
    <n v="28"/>
    <n v="49"/>
    <n v="77"/>
    <x v="1"/>
    <n v="648306.16"/>
    <x v="0"/>
  </r>
  <r>
    <x v="4862"/>
    <x v="0"/>
    <x v="0"/>
    <n v="3.9"/>
    <n v="38"/>
    <n v="66.17"/>
    <n v="3468"/>
    <n v="41210"/>
    <x v="14"/>
    <n v="764"/>
    <n v="239.14"/>
    <n v="5"/>
    <n v="6"/>
    <s v="Yes"/>
    <n v="19"/>
    <n v="23"/>
    <n v="42"/>
    <x v="0"/>
    <n v="568736.38"/>
    <x v="0"/>
  </r>
  <r>
    <x v="4863"/>
    <x v="1"/>
    <x v="3"/>
    <n v="3.4"/>
    <n v="79"/>
    <n v="39.31"/>
    <n v="6134"/>
    <n v="63996"/>
    <x v="6"/>
    <n v="683"/>
    <n v="208.15"/>
    <n v="4.9000000000000004"/>
    <n v="6.5"/>
    <s v="Yes"/>
    <n v="74"/>
    <n v="17"/>
    <n v="91"/>
    <x v="1"/>
    <n v="717146.32"/>
    <x v="0"/>
  </r>
  <r>
    <x v="4864"/>
    <x v="1"/>
    <x v="3"/>
    <n v="4.7"/>
    <n v="79"/>
    <n v="33.69"/>
    <n v="6175"/>
    <n v="65719"/>
    <x v="18"/>
    <n v="147"/>
    <n v="51.06"/>
    <n v="4.7"/>
    <n v="9.4"/>
    <s v="Yes"/>
    <n v="5"/>
    <n v="7"/>
    <n v="12"/>
    <x v="0"/>
    <n v="615167.42000000004"/>
    <x v="0"/>
  </r>
  <r>
    <x v="4865"/>
    <x v="0"/>
    <x v="1"/>
    <n v="3.8"/>
    <n v="39"/>
    <n v="33.92"/>
    <n v="844"/>
    <n v="8762"/>
    <x v="14"/>
    <n v="285"/>
    <n v="178.92"/>
    <n v="5.5"/>
    <n v="2.7"/>
    <s v="No"/>
    <n v="19"/>
    <n v="27"/>
    <n v="46"/>
    <x v="0"/>
    <n v="298645.14"/>
    <x v="1"/>
  </r>
  <r>
    <x v="4866"/>
    <x v="1"/>
    <x v="2"/>
    <n v="4.5"/>
    <n v="88"/>
    <n v="54.41"/>
    <n v="6376"/>
    <n v="72811"/>
    <x v="10"/>
    <n v="692"/>
    <n v="198.81"/>
    <n v="1.7"/>
    <n v="6.5"/>
    <s v="Yes"/>
    <n v="49"/>
    <n v="3"/>
    <n v="52"/>
    <x v="1"/>
    <n v="1072107.3899999999"/>
    <x v="2"/>
  </r>
  <r>
    <x v="4867"/>
    <x v="2"/>
    <x v="2"/>
    <n v="4.0999999999999996"/>
    <n v="60"/>
    <n v="47.99"/>
    <n v="3559"/>
    <n v="36763"/>
    <x v="18"/>
    <n v="960"/>
    <n v="290.16000000000003"/>
    <n v="8.8000000000000007"/>
    <n v="7.8"/>
    <s v="Yes"/>
    <n v="26"/>
    <n v="37"/>
    <n v="63"/>
    <x v="1"/>
    <n v="663008.62"/>
    <x v="0"/>
  </r>
  <r>
    <x v="4868"/>
    <x v="1"/>
    <x v="1"/>
    <n v="3.8"/>
    <n v="80"/>
    <n v="29.5"/>
    <n v="6435"/>
    <n v="64939"/>
    <x v="0"/>
    <n v="813"/>
    <n v="212.62"/>
    <n v="3.6"/>
    <n v="9"/>
    <s v="Yes"/>
    <n v="79"/>
    <n v="63"/>
    <n v="142"/>
    <x v="2"/>
    <n v="554854.44999999995"/>
    <x v="0"/>
  </r>
  <r>
    <x v="4869"/>
    <x v="0"/>
    <x v="1"/>
    <n v="4.5999999999999996"/>
    <n v="32"/>
    <n v="32.99"/>
    <n v="1489"/>
    <n v="17860"/>
    <x v="13"/>
    <n v="301"/>
    <n v="193.87"/>
    <n v="1"/>
    <n v="5.7"/>
    <s v="No"/>
    <n v="15"/>
    <n v="14"/>
    <n v="29"/>
    <x v="0"/>
    <n v="254229.13"/>
    <x v="1"/>
  </r>
  <r>
    <x v="4870"/>
    <x v="0"/>
    <x v="5"/>
    <n v="4.2"/>
    <n v="48"/>
    <n v="36.090000000000003"/>
    <n v="1507"/>
    <n v="16754"/>
    <x v="7"/>
    <n v="914"/>
    <n v="185.3"/>
    <n v="7.2"/>
    <n v="2.9"/>
    <s v="Yes"/>
    <n v="32"/>
    <n v="7"/>
    <n v="39"/>
    <x v="0"/>
    <n v="406761.79"/>
    <x v="1"/>
  </r>
  <r>
    <x v="4871"/>
    <x v="2"/>
    <x v="1"/>
    <n v="3.8"/>
    <n v="50"/>
    <n v="33.31"/>
    <n v="1430"/>
    <n v="20002"/>
    <x v="9"/>
    <n v="617"/>
    <n v="75.819999999999993"/>
    <n v="6.9"/>
    <n v="8.4"/>
    <s v="Yes"/>
    <n v="14"/>
    <n v="19"/>
    <n v="33"/>
    <x v="0"/>
    <n v="396872.83"/>
    <x v="1"/>
  </r>
  <r>
    <x v="4872"/>
    <x v="0"/>
    <x v="0"/>
    <n v="3.2"/>
    <n v="41"/>
    <n v="66.22"/>
    <n v="1730"/>
    <n v="17558"/>
    <x v="4"/>
    <n v="941"/>
    <n v="156.9"/>
    <n v="9.8000000000000007"/>
    <n v="9.1"/>
    <s v="No"/>
    <n v="31"/>
    <n v="34"/>
    <n v="65"/>
    <x v="1"/>
    <n v="618698.57999999996"/>
    <x v="0"/>
  </r>
  <r>
    <x v="4873"/>
    <x v="2"/>
    <x v="5"/>
    <n v="4.8"/>
    <n v="64"/>
    <n v="45.06"/>
    <n v="4471"/>
    <n v="51915"/>
    <x v="10"/>
    <n v="988"/>
    <n v="83.59"/>
    <n v="7.5"/>
    <n v="2"/>
    <s v="No"/>
    <n v="20"/>
    <n v="16"/>
    <n v="36"/>
    <x v="0"/>
    <n v="651211.37"/>
    <x v="0"/>
  </r>
  <r>
    <x v="4874"/>
    <x v="1"/>
    <x v="3"/>
    <n v="3.1"/>
    <n v="83"/>
    <n v="33.04"/>
    <n v="2973"/>
    <n v="30496"/>
    <x v="12"/>
    <n v="810"/>
    <n v="63.17"/>
    <n v="4"/>
    <n v="3.1"/>
    <s v="Yes"/>
    <n v="53"/>
    <n v="36"/>
    <n v="89"/>
    <x v="1"/>
    <n v="620662.93999999994"/>
    <x v="0"/>
  </r>
  <r>
    <x v="4875"/>
    <x v="1"/>
    <x v="3"/>
    <n v="4.7"/>
    <n v="72"/>
    <n v="36.33"/>
    <n v="7260"/>
    <n v="73733"/>
    <x v="1"/>
    <n v="251"/>
    <n v="132.37"/>
    <n v="9.6"/>
    <n v="8.8000000000000007"/>
    <s v="Yes"/>
    <n v="0"/>
    <n v="62"/>
    <n v="62"/>
    <x v="1"/>
    <n v="607382.55000000005"/>
    <x v="0"/>
  </r>
  <r>
    <x v="4876"/>
    <x v="2"/>
    <x v="3"/>
    <n v="3.7"/>
    <n v="69"/>
    <n v="31.29"/>
    <n v="1560"/>
    <n v="17684"/>
    <x v="16"/>
    <n v="298"/>
    <n v="211.36"/>
    <n v="4.3"/>
    <n v="5.4"/>
    <s v="No"/>
    <n v="25"/>
    <n v="34"/>
    <n v="59"/>
    <x v="1"/>
    <n v="490339.5"/>
    <x v="1"/>
  </r>
  <r>
    <x v="4877"/>
    <x v="2"/>
    <x v="3"/>
    <n v="4.3"/>
    <n v="62"/>
    <n v="32.96"/>
    <n v="2940"/>
    <n v="29222"/>
    <x v="0"/>
    <n v="863"/>
    <n v="266.7"/>
    <n v="8.4"/>
    <n v="2.5"/>
    <s v="Yes"/>
    <n v="51"/>
    <n v="51"/>
    <n v="102"/>
    <x v="2"/>
    <n v="476939.9"/>
    <x v="1"/>
  </r>
  <r>
    <x v="4878"/>
    <x v="0"/>
    <x v="4"/>
    <n v="4.8"/>
    <n v="47"/>
    <n v="59.44"/>
    <n v="2014"/>
    <n v="21633"/>
    <x v="12"/>
    <n v="422"/>
    <n v="252.59"/>
    <n v="4"/>
    <n v="6.8"/>
    <s v="No"/>
    <n v="35"/>
    <n v="17"/>
    <n v="52"/>
    <x v="1"/>
    <n v="631253.44999999995"/>
    <x v="0"/>
  </r>
  <r>
    <x v="4879"/>
    <x v="1"/>
    <x v="0"/>
    <n v="3.3"/>
    <n v="85"/>
    <n v="70.36"/>
    <n v="4416"/>
    <n v="46643"/>
    <x v="3"/>
    <n v="225"/>
    <n v="123.67"/>
    <n v="1.4"/>
    <n v="5.0999999999999996"/>
    <s v="Yes"/>
    <n v="80"/>
    <n v="56"/>
    <n v="136"/>
    <x v="2"/>
    <n v="1340976.51"/>
    <x v="2"/>
  </r>
  <r>
    <x v="4880"/>
    <x v="2"/>
    <x v="5"/>
    <n v="4.0999999999999996"/>
    <n v="55"/>
    <n v="35"/>
    <n v="3959"/>
    <n v="48037"/>
    <x v="18"/>
    <n v="154"/>
    <n v="61.5"/>
    <n v="7.6"/>
    <n v="9.6999999999999993"/>
    <s v="No"/>
    <n v="14"/>
    <n v="43"/>
    <n v="57"/>
    <x v="1"/>
    <n v="452868.35"/>
    <x v="1"/>
  </r>
  <r>
    <x v="4881"/>
    <x v="1"/>
    <x v="5"/>
    <n v="4.5"/>
    <n v="79"/>
    <n v="44.78"/>
    <n v="2256"/>
    <n v="22657"/>
    <x v="17"/>
    <n v="294"/>
    <n v="150.66999999999999"/>
    <n v="4.2"/>
    <n v="3"/>
    <s v="No"/>
    <n v="21"/>
    <n v="19"/>
    <n v="40"/>
    <x v="0"/>
    <n v="795234.83"/>
    <x v="0"/>
  </r>
  <r>
    <x v="4882"/>
    <x v="2"/>
    <x v="3"/>
    <n v="4.5"/>
    <n v="66"/>
    <n v="30.08"/>
    <n v="2948"/>
    <n v="38817"/>
    <x v="5"/>
    <n v="274"/>
    <n v="128.69"/>
    <n v="4"/>
    <n v="4.3"/>
    <s v="Yes"/>
    <n v="25"/>
    <n v="58"/>
    <n v="83"/>
    <x v="1"/>
    <n v="459333.81"/>
    <x v="1"/>
  </r>
  <r>
    <x v="4883"/>
    <x v="1"/>
    <x v="2"/>
    <n v="4.0999999999999996"/>
    <n v="86"/>
    <n v="53.51"/>
    <n v="7165"/>
    <n v="78245"/>
    <x v="14"/>
    <n v="914"/>
    <n v="142.82"/>
    <n v="7.4"/>
    <n v="2.5"/>
    <s v="Yes"/>
    <n v="8"/>
    <n v="67"/>
    <n v="75"/>
    <x v="1"/>
    <n v="1034258.34"/>
    <x v="2"/>
  </r>
  <r>
    <x v="4884"/>
    <x v="0"/>
    <x v="5"/>
    <n v="4.2"/>
    <n v="37"/>
    <n v="40.18"/>
    <n v="2549"/>
    <n v="27026"/>
    <x v="17"/>
    <n v="981"/>
    <n v="189.77"/>
    <n v="3.9"/>
    <n v="1.4"/>
    <s v="No"/>
    <n v="32"/>
    <n v="25"/>
    <n v="57"/>
    <x v="1"/>
    <n v="347655.6"/>
    <x v="1"/>
  </r>
  <r>
    <x v="4885"/>
    <x v="1"/>
    <x v="0"/>
    <n v="4.5"/>
    <n v="73"/>
    <n v="70.760000000000005"/>
    <n v="3075"/>
    <n v="36467"/>
    <x v="7"/>
    <n v="712"/>
    <n v="57.6"/>
    <n v="2.1"/>
    <n v="3.5"/>
    <s v="No"/>
    <n v="59"/>
    <n v="12"/>
    <n v="71"/>
    <x v="1"/>
    <n v="1162923.93"/>
    <x v="2"/>
  </r>
  <r>
    <x v="4886"/>
    <x v="1"/>
    <x v="1"/>
    <n v="4.7"/>
    <n v="84"/>
    <n v="27.29"/>
    <n v="7669"/>
    <n v="84073"/>
    <x v="9"/>
    <n v="488"/>
    <n v="142.69999999999999"/>
    <n v="4.5999999999999996"/>
    <n v="8.4"/>
    <s v="No"/>
    <n v="58"/>
    <n v="20"/>
    <n v="78"/>
    <x v="1"/>
    <n v="546338.61"/>
    <x v="0"/>
  </r>
  <r>
    <x v="4887"/>
    <x v="1"/>
    <x v="0"/>
    <n v="4.5"/>
    <n v="70"/>
    <n v="71.680000000000007"/>
    <n v="8233"/>
    <n v="83544"/>
    <x v="17"/>
    <n v="360"/>
    <n v="189.66"/>
    <n v="8.4"/>
    <n v="3.4"/>
    <s v="Yes"/>
    <n v="10"/>
    <n v="54"/>
    <n v="64"/>
    <x v="1"/>
    <n v="1136588.6200000001"/>
    <x v="2"/>
  </r>
  <r>
    <x v="4888"/>
    <x v="1"/>
    <x v="3"/>
    <n v="3.7"/>
    <n v="76"/>
    <n v="35.909999999999997"/>
    <n v="3596"/>
    <n v="37836"/>
    <x v="13"/>
    <n v="558"/>
    <n v="157.74"/>
    <n v="2.2000000000000002"/>
    <n v="7.3"/>
    <s v="Yes"/>
    <n v="18"/>
    <n v="41"/>
    <n v="59"/>
    <x v="1"/>
    <n v="627956.53"/>
    <x v="0"/>
  </r>
  <r>
    <x v="4889"/>
    <x v="1"/>
    <x v="3"/>
    <n v="5"/>
    <n v="79"/>
    <n v="31.81"/>
    <n v="8324"/>
    <n v="91634"/>
    <x v="6"/>
    <n v="103"/>
    <n v="216.81"/>
    <n v="6"/>
    <n v="5.7"/>
    <s v="Yes"/>
    <n v="20"/>
    <n v="22"/>
    <n v="42"/>
    <x v="0"/>
    <n v="588804.53"/>
    <x v="0"/>
  </r>
  <r>
    <x v="4890"/>
    <x v="0"/>
    <x v="4"/>
    <n v="3.9"/>
    <n v="36"/>
    <n v="57.62"/>
    <n v="3572"/>
    <n v="37518"/>
    <x v="15"/>
    <n v="430"/>
    <n v="96.53"/>
    <n v="2.2000000000000002"/>
    <n v="5.7"/>
    <s v="No"/>
    <n v="1"/>
    <n v="5"/>
    <n v="6"/>
    <x v="0"/>
    <n v="469665.7"/>
    <x v="1"/>
  </r>
  <r>
    <x v="4891"/>
    <x v="2"/>
    <x v="5"/>
    <n v="3"/>
    <n v="50"/>
    <n v="35.74"/>
    <n v="2031"/>
    <n v="19574"/>
    <x v="8"/>
    <n v="370"/>
    <n v="88.46"/>
    <n v="1.4"/>
    <n v="8"/>
    <s v="Yes"/>
    <n v="10"/>
    <n v="43"/>
    <n v="53"/>
    <x v="1"/>
    <n v="406712.42"/>
    <x v="1"/>
  </r>
  <r>
    <x v="4892"/>
    <x v="1"/>
    <x v="5"/>
    <n v="3.7"/>
    <n v="86"/>
    <n v="35.729999999999997"/>
    <n v="2432"/>
    <n v="29963"/>
    <x v="1"/>
    <n v="268"/>
    <n v="126.97"/>
    <n v="4.4000000000000004"/>
    <n v="6.6"/>
    <s v="Yes"/>
    <n v="50"/>
    <n v="25"/>
    <n v="75"/>
    <x v="1"/>
    <n v="694800.72"/>
    <x v="0"/>
  </r>
  <r>
    <x v="4893"/>
    <x v="0"/>
    <x v="5"/>
    <n v="3.3"/>
    <n v="41"/>
    <n v="35.15"/>
    <n v="1270"/>
    <n v="17850"/>
    <x v="14"/>
    <n v="868"/>
    <n v="75.430000000000007"/>
    <n v="6.9"/>
    <n v="2.4"/>
    <s v="No"/>
    <n v="3"/>
    <n v="0"/>
    <n v="3"/>
    <x v="0"/>
    <n v="325900.79999999999"/>
    <x v="1"/>
  </r>
  <r>
    <x v="4894"/>
    <x v="1"/>
    <x v="3"/>
    <n v="3.2"/>
    <n v="86"/>
    <n v="32.43"/>
    <n v="5261"/>
    <n v="60239"/>
    <x v="13"/>
    <n v="977"/>
    <n v="109.07"/>
    <n v="3.5"/>
    <n v="3"/>
    <s v="Yes"/>
    <n v="7"/>
    <n v="75"/>
    <n v="82"/>
    <x v="1"/>
    <n v="644553.32999999996"/>
    <x v="0"/>
  </r>
  <r>
    <x v="4895"/>
    <x v="1"/>
    <x v="5"/>
    <n v="3.6"/>
    <n v="84"/>
    <n v="42.48"/>
    <n v="1604"/>
    <n v="16194"/>
    <x v="16"/>
    <n v="518"/>
    <n v="71.73"/>
    <n v="5"/>
    <n v="5.9"/>
    <s v="No"/>
    <n v="46"/>
    <n v="50"/>
    <n v="96"/>
    <x v="1"/>
    <n v="802241.86"/>
    <x v="0"/>
  </r>
  <r>
    <x v="4896"/>
    <x v="2"/>
    <x v="2"/>
    <n v="3.1"/>
    <n v="65"/>
    <n v="48.48"/>
    <n v="1716"/>
    <n v="22639"/>
    <x v="18"/>
    <n v="797"/>
    <n v="150.49"/>
    <n v="5.4"/>
    <n v="8.6"/>
    <s v="Yes"/>
    <n v="8"/>
    <n v="26"/>
    <n v="34"/>
    <x v="0"/>
    <n v="716061.07"/>
    <x v="0"/>
  </r>
  <r>
    <x v="4897"/>
    <x v="1"/>
    <x v="2"/>
    <n v="4.4000000000000004"/>
    <n v="83"/>
    <n v="48.77"/>
    <n v="8093"/>
    <n v="88574"/>
    <x v="15"/>
    <n v="945"/>
    <n v="227.86"/>
    <n v="8.6"/>
    <n v="2.4"/>
    <s v="No"/>
    <n v="41"/>
    <n v="36"/>
    <n v="77"/>
    <x v="1"/>
    <n v="917205.78"/>
    <x v="0"/>
  </r>
  <r>
    <x v="4898"/>
    <x v="0"/>
    <x v="1"/>
    <n v="3.1"/>
    <n v="32"/>
    <n v="26.45"/>
    <n v="2121"/>
    <n v="19981"/>
    <x v="4"/>
    <n v="453"/>
    <n v="121.63"/>
    <n v="8.4"/>
    <n v="2"/>
    <s v="No"/>
    <n v="9"/>
    <n v="8"/>
    <n v="17"/>
    <x v="0"/>
    <n v="201097.8"/>
    <x v="1"/>
  </r>
  <r>
    <x v="4899"/>
    <x v="0"/>
    <x v="5"/>
    <n v="3.4"/>
    <n v="48"/>
    <n v="41.33"/>
    <n v="2177"/>
    <n v="29052"/>
    <x v="1"/>
    <n v="396"/>
    <n v="50.93"/>
    <n v="1"/>
    <n v="5.7"/>
    <s v="Yes"/>
    <n v="0"/>
    <n v="39"/>
    <n v="39"/>
    <x v="0"/>
    <n v="452932.93"/>
    <x v="1"/>
  </r>
  <r>
    <x v="4900"/>
    <x v="2"/>
    <x v="4"/>
    <n v="3.2"/>
    <n v="61"/>
    <n v="58.76"/>
    <n v="1162"/>
    <n v="18094"/>
    <x v="5"/>
    <n v="725"/>
    <n v="189.27"/>
    <n v="4.7"/>
    <n v="2.7"/>
    <s v="No"/>
    <n v="24"/>
    <n v="26"/>
    <n v="50"/>
    <x v="0"/>
    <n v="806710.54"/>
    <x v="0"/>
  </r>
  <r>
    <x v="4901"/>
    <x v="1"/>
    <x v="1"/>
    <n v="3.1"/>
    <n v="88"/>
    <n v="32.44"/>
    <n v="3259"/>
    <n v="34258"/>
    <x v="9"/>
    <n v="538"/>
    <n v="222.99"/>
    <n v="6.9"/>
    <n v="9.9"/>
    <s v="No"/>
    <n v="4"/>
    <n v="64"/>
    <n v="68"/>
    <x v="1"/>
    <n v="662467"/>
    <x v="0"/>
  </r>
  <r>
    <x v="4902"/>
    <x v="0"/>
    <x v="3"/>
    <n v="3.5"/>
    <n v="47"/>
    <n v="38.159999999999997"/>
    <n v="2446"/>
    <n v="24411"/>
    <x v="18"/>
    <n v="849"/>
    <n v="147.83000000000001"/>
    <n v="8.6999999999999993"/>
    <n v="1"/>
    <s v="No"/>
    <n v="13"/>
    <n v="13"/>
    <n v="26"/>
    <x v="0"/>
    <n v="417210.59"/>
    <x v="1"/>
  </r>
  <r>
    <x v="4903"/>
    <x v="1"/>
    <x v="5"/>
    <n v="4.0999999999999996"/>
    <n v="83"/>
    <n v="41.43"/>
    <n v="5710"/>
    <n v="61513"/>
    <x v="16"/>
    <n v="408"/>
    <n v="124.25"/>
    <n v="1.4"/>
    <n v="5"/>
    <s v="Yes"/>
    <n v="72"/>
    <n v="51"/>
    <n v="123"/>
    <x v="2"/>
    <n v="780825.65"/>
    <x v="0"/>
  </r>
  <r>
    <x v="4904"/>
    <x v="1"/>
    <x v="2"/>
    <n v="4.9000000000000004"/>
    <n v="89"/>
    <n v="48.04"/>
    <n v="6411"/>
    <n v="69247"/>
    <x v="6"/>
    <n v="106"/>
    <n v="172.66"/>
    <n v="6.7"/>
    <n v="2.5"/>
    <s v="No"/>
    <n v="61"/>
    <n v="52"/>
    <n v="113"/>
    <x v="2"/>
    <n v="973667.01"/>
    <x v="0"/>
  </r>
  <r>
    <x v="4905"/>
    <x v="1"/>
    <x v="4"/>
    <n v="4.8"/>
    <n v="78"/>
    <n v="60.59"/>
    <n v="8232"/>
    <n v="89098"/>
    <x v="10"/>
    <n v="590"/>
    <n v="75.31"/>
    <n v="8.6"/>
    <n v="7.1"/>
    <s v="No"/>
    <n v="16"/>
    <n v="13"/>
    <n v="29"/>
    <x v="0"/>
    <n v="1064588.3899999999"/>
    <x v="2"/>
  </r>
  <r>
    <x v="4906"/>
    <x v="2"/>
    <x v="1"/>
    <n v="4.8"/>
    <n v="52"/>
    <n v="27.77"/>
    <n v="3661"/>
    <n v="43448"/>
    <x v="18"/>
    <n v="991"/>
    <n v="210.98"/>
    <n v="3.3"/>
    <n v="6.7"/>
    <s v="Yes"/>
    <n v="34"/>
    <n v="31"/>
    <n v="65"/>
    <x v="1"/>
    <n v="344695.71"/>
    <x v="1"/>
  </r>
  <r>
    <x v="4907"/>
    <x v="1"/>
    <x v="4"/>
    <n v="3.4"/>
    <n v="81"/>
    <n v="64.930000000000007"/>
    <n v="6348"/>
    <n v="67923"/>
    <x v="3"/>
    <n v="136"/>
    <n v="233.32"/>
    <n v="2.8"/>
    <n v="8.3000000000000007"/>
    <s v="No"/>
    <n v="34"/>
    <n v="71"/>
    <n v="105"/>
    <x v="2"/>
    <n v="1186351.07"/>
    <x v="2"/>
  </r>
  <r>
    <x v="4908"/>
    <x v="0"/>
    <x v="5"/>
    <n v="3.5"/>
    <n v="49"/>
    <n v="43.43"/>
    <n v="2906"/>
    <n v="34698"/>
    <x v="18"/>
    <n v="427"/>
    <n v="226.16"/>
    <n v="5.2"/>
    <n v="6.1"/>
    <s v="Yes"/>
    <n v="37"/>
    <n v="34"/>
    <n v="71"/>
    <x v="1"/>
    <n v="493728.76"/>
    <x v="1"/>
  </r>
  <r>
    <x v="4909"/>
    <x v="1"/>
    <x v="0"/>
    <n v="3.2"/>
    <n v="86"/>
    <n v="70.42"/>
    <n v="4412"/>
    <n v="51687"/>
    <x v="12"/>
    <n v="980"/>
    <n v="132.16999999999999"/>
    <n v="9.6999999999999993"/>
    <n v="2.7"/>
    <s v="Yes"/>
    <n v="63"/>
    <n v="48"/>
    <n v="111"/>
    <x v="2"/>
    <n v="1357469.25"/>
    <x v="2"/>
  </r>
  <r>
    <x v="4910"/>
    <x v="0"/>
    <x v="4"/>
    <n v="4.5999999999999996"/>
    <n v="34"/>
    <n v="65.62"/>
    <n v="2054"/>
    <n v="21219"/>
    <x v="12"/>
    <n v="128"/>
    <n v="260.68"/>
    <n v="7.2"/>
    <n v="1.5"/>
    <s v="Yes"/>
    <n v="25"/>
    <n v="13"/>
    <n v="38"/>
    <x v="0"/>
    <n v="505848.03"/>
    <x v="0"/>
  </r>
  <r>
    <x v="4911"/>
    <x v="1"/>
    <x v="4"/>
    <n v="3.1"/>
    <n v="77"/>
    <n v="61.01"/>
    <n v="5844"/>
    <n v="64525"/>
    <x v="9"/>
    <n v="412"/>
    <n v="286.70999999999998"/>
    <n v="4.8"/>
    <n v="7.5"/>
    <s v="No"/>
    <n v="33"/>
    <n v="58"/>
    <n v="91"/>
    <x v="1"/>
    <n v="1072329.79"/>
    <x v="2"/>
  </r>
  <r>
    <x v="4912"/>
    <x v="0"/>
    <x v="3"/>
    <n v="4.0999999999999996"/>
    <n v="48"/>
    <n v="33.61"/>
    <n v="3309"/>
    <n v="41664"/>
    <x v="12"/>
    <n v="357"/>
    <n v="124.27"/>
    <n v="1.2"/>
    <n v="5"/>
    <s v="No"/>
    <n v="5"/>
    <n v="4"/>
    <n v="9"/>
    <x v="0"/>
    <n v="370471.51"/>
    <x v="1"/>
  </r>
  <r>
    <x v="4913"/>
    <x v="0"/>
    <x v="2"/>
    <n v="3.5"/>
    <n v="33"/>
    <n v="46.05"/>
    <n v="2517"/>
    <n v="24204"/>
    <x v="11"/>
    <n v="960"/>
    <n v="115.68"/>
    <n v="6"/>
    <n v="3"/>
    <s v="Yes"/>
    <n v="4"/>
    <n v="30"/>
    <n v="34"/>
    <x v="0"/>
    <n v="362774.75"/>
    <x v="1"/>
  </r>
  <r>
    <x v="4914"/>
    <x v="1"/>
    <x v="5"/>
    <n v="3.5"/>
    <n v="84"/>
    <n v="40.98"/>
    <n v="2316"/>
    <n v="29421"/>
    <x v="11"/>
    <n v="138"/>
    <n v="226.03"/>
    <n v="4.0999999999999996"/>
    <n v="3.3"/>
    <s v="No"/>
    <n v="11"/>
    <n v="31"/>
    <n v="42"/>
    <x v="0"/>
    <n v="781510.29"/>
    <x v="0"/>
  </r>
  <r>
    <x v="4915"/>
    <x v="1"/>
    <x v="4"/>
    <n v="5"/>
    <n v="88"/>
    <n v="64.459999999999994"/>
    <n v="9221"/>
    <n v="96876"/>
    <x v="11"/>
    <n v="740"/>
    <n v="227.07"/>
    <n v="2.7"/>
    <n v="2.2999999999999998"/>
    <s v="No"/>
    <n v="13"/>
    <n v="87"/>
    <n v="100"/>
    <x v="1"/>
    <n v="1288374.42"/>
    <x v="2"/>
  </r>
  <r>
    <x v="4916"/>
    <x v="0"/>
    <x v="5"/>
    <n v="4.5"/>
    <n v="44"/>
    <n v="44.53"/>
    <n v="1321"/>
    <n v="17383"/>
    <x v="17"/>
    <n v="336"/>
    <n v="177.6"/>
    <n v="5.5"/>
    <n v="3.6"/>
    <s v="No"/>
    <n v="9"/>
    <n v="21"/>
    <n v="30"/>
    <x v="0"/>
    <n v="448499.63"/>
    <x v="1"/>
  </r>
  <r>
    <x v="4917"/>
    <x v="2"/>
    <x v="2"/>
    <n v="4.7"/>
    <n v="63"/>
    <n v="51.65"/>
    <n v="3211"/>
    <n v="33972"/>
    <x v="5"/>
    <n v="645"/>
    <n v="280.83"/>
    <n v="4.0999999999999996"/>
    <n v="8.1"/>
    <s v="Yes"/>
    <n v="29"/>
    <n v="60"/>
    <n v="89"/>
    <x v="1"/>
    <n v="742117"/>
    <x v="0"/>
  </r>
  <r>
    <x v="4918"/>
    <x v="1"/>
    <x v="3"/>
    <n v="4.0999999999999996"/>
    <n v="85"/>
    <n v="34.33"/>
    <n v="4752"/>
    <n v="50618"/>
    <x v="1"/>
    <n v="272"/>
    <n v="86.58"/>
    <n v="1.3"/>
    <n v="6.6"/>
    <s v="No"/>
    <n v="74"/>
    <n v="20"/>
    <n v="94"/>
    <x v="1"/>
    <n v="664432.87"/>
    <x v="0"/>
  </r>
  <r>
    <x v="4919"/>
    <x v="2"/>
    <x v="5"/>
    <n v="4.7"/>
    <n v="59"/>
    <n v="42.15"/>
    <n v="1742"/>
    <n v="23737"/>
    <x v="6"/>
    <n v="705"/>
    <n v="169.34"/>
    <n v="7.5"/>
    <n v="9.9"/>
    <s v="Yes"/>
    <n v="11"/>
    <n v="32"/>
    <n v="43"/>
    <x v="0"/>
    <n v="574342.44999999995"/>
    <x v="0"/>
  </r>
  <r>
    <x v="4920"/>
    <x v="1"/>
    <x v="2"/>
    <n v="4.3"/>
    <n v="83"/>
    <n v="53.38"/>
    <n v="6979"/>
    <n v="76591"/>
    <x v="9"/>
    <n v="213"/>
    <n v="58.8"/>
    <n v="7.6"/>
    <n v="5.7"/>
    <s v="Yes"/>
    <n v="39"/>
    <n v="78"/>
    <n v="117"/>
    <x v="2"/>
    <n v="1016907.77"/>
    <x v="2"/>
  </r>
  <r>
    <x v="4921"/>
    <x v="1"/>
    <x v="2"/>
    <n v="4.9000000000000004"/>
    <n v="89"/>
    <n v="49.53"/>
    <n v="3061"/>
    <n v="34202"/>
    <x v="2"/>
    <n v="344"/>
    <n v="63.16"/>
    <n v="6.6"/>
    <n v="5.7"/>
    <s v="Yes"/>
    <n v="26"/>
    <n v="50"/>
    <n v="76"/>
    <x v="1"/>
    <n v="1000293.11"/>
    <x v="2"/>
  </r>
  <r>
    <x v="4922"/>
    <x v="1"/>
    <x v="1"/>
    <n v="3.6"/>
    <n v="80"/>
    <n v="30.24"/>
    <n v="2606"/>
    <n v="32136"/>
    <x v="13"/>
    <n v="700"/>
    <n v="63.42"/>
    <n v="8.6"/>
    <n v="2.7"/>
    <s v="Yes"/>
    <n v="64"/>
    <n v="47"/>
    <n v="111"/>
    <x v="2"/>
    <n v="560727.24"/>
    <x v="0"/>
  </r>
  <r>
    <x v="4923"/>
    <x v="1"/>
    <x v="3"/>
    <n v="4.2"/>
    <n v="71"/>
    <n v="37.49"/>
    <n v="4226"/>
    <n v="45519"/>
    <x v="2"/>
    <n v="709"/>
    <n v="172.95"/>
    <n v="2.8"/>
    <n v="6.3"/>
    <s v="No"/>
    <n v="60"/>
    <n v="14"/>
    <n v="74"/>
    <x v="1"/>
    <n v="618289.22"/>
    <x v="0"/>
  </r>
  <r>
    <x v="4924"/>
    <x v="2"/>
    <x v="3"/>
    <n v="4.4000000000000004"/>
    <n v="68"/>
    <n v="39.64"/>
    <n v="1517"/>
    <n v="23092"/>
    <x v="11"/>
    <n v="361"/>
    <n v="197.24"/>
    <n v="3.6"/>
    <n v="6.5"/>
    <s v="No"/>
    <n v="52"/>
    <n v="2"/>
    <n v="54"/>
    <x v="1"/>
    <n v="618661.54"/>
    <x v="0"/>
  </r>
  <r>
    <x v="4925"/>
    <x v="1"/>
    <x v="5"/>
    <n v="3.8"/>
    <n v="72"/>
    <n v="43.7"/>
    <n v="4540"/>
    <n v="49863"/>
    <x v="4"/>
    <n v="802"/>
    <n v="50.87"/>
    <n v="5.0999999999999996"/>
    <n v="2.9"/>
    <s v="No"/>
    <n v="19"/>
    <n v="56"/>
    <n v="75"/>
    <x v="1"/>
    <n v="712246.25"/>
    <x v="0"/>
  </r>
  <r>
    <x v="4926"/>
    <x v="0"/>
    <x v="0"/>
    <n v="4.8"/>
    <n v="33"/>
    <n v="65.25"/>
    <n v="4653"/>
    <n v="47857"/>
    <x v="8"/>
    <n v="804"/>
    <n v="208.14"/>
    <n v="1.5"/>
    <n v="1.8"/>
    <s v="No"/>
    <n v="23"/>
    <n v="17"/>
    <n v="40"/>
    <x v="0"/>
    <n v="490802.1"/>
    <x v="1"/>
  </r>
  <r>
    <x v="4927"/>
    <x v="0"/>
    <x v="1"/>
    <n v="5"/>
    <n v="40"/>
    <n v="26.37"/>
    <n v="4029"/>
    <n v="47341"/>
    <x v="5"/>
    <n v="523"/>
    <n v="172.43"/>
    <n v="9"/>
    <n v="4.3"/>
    <s v="No"/>
    <n v="26"/>
    <n v="7"/>
    <n v="33"/>
    <x v="0"/>
    <n v="258977.96"/>
    <x v="1"/>
  </r>
  <r>
    <x v="4928"/>
    <x v="2"/>
    <x v="3"/>
    <n v="4"/>
    <n v="62"/>
    <n v="39.380000000000003"/>
    <n v="2916"/>
    <n v="28733"/>
    <x v="7"/>
    <n v="219"/>
    <n v="105.95"/>
    <n v="5.4"/>
    <n v="2.5"/>
    <s v="No"/>
    <n v="9"/>
    <n v="18"/>
    <n v="27"/>
    <x v="0"/>
    <n v="561963.55000000005"/>
    <x v="0"/>
  </r>
  <r>
    <x v="4929"/>
    <x v="1"/>
    <x v="2"/>
    <n v="3.8"/>
    <n v="87"/>
    <n v="54.17"/>
    <n v="5847"/>
    <n v="63416"/>
    <x v="16"/>
    <n v="96"/>
    <n v="53.78"/>
    <n v="3.9"/>
    <n v="5.5"/>
    <s v="No"/>
    <n v="33"/>
    <n v="55"/>
    <n v="88"/>
    <x v="1"/>
    <n v="1060701.27"/>
    <x v="2"/>
  </r>
  <r>
    <x v="4930"/>
    <x v="0"/>
    <x v="3"/>
    <n v="3.9"/>
    <n v="47"/>
    <n v="34.28"/>
    <n v="1927"/>
    <n v="25720"/>
    <x v="7"/>
    <n v="55"/>
    <n v="89.03"/>
    <n v="5.3"/>
    <n v="5.7"/>
    <s v="Yes"/>
    <n v="41"/>
    <n v="26"/>
    <n v="67"/>
    <x v="1"/>
    <n v="380927.3"/>
    <x v="1"/>
  </r>
  <r>
    <x v="4931"/>
    <x v="2"/>
    <x v="0"/>
    <n v="4.7"/>
    <n v="68"/>
    <n v="71.430000000000007"/>
    <n v="4007"/>
    <n v="43465"/>
    <x v="12"/>
    <n v="926"/>
    <n v="200.08"/>
    <n v="3.9"/>
    <n v="6.5"/>
    <s v="No"/>
    <n v="22"/>
    <n v="4"/>
    <n v="26"/>
    <x v="0"/>
    <n v="1086828.49"/>
    <x v="2"/>
  </r>
  <r>
    <x v="4932"/>
    <x v="1"/>
    <x v="4"/>
    <n v="4.3"/>
    <n v="81"/>
    <n v="64.959999999999994"/>
    <n v="3836"/>
    <n v="38183"/>
    <x v="17"/>
    <n v="596"/>
    <n v="214.71"/>
    <n v="3.6"/>
    <n v="6.4"/>
    <s v="Yes"/>
    <n v="15"/>
    <n v="13"/>
    <n v="28"/>
    <x v="0"/>
    <n v="1177999.47"/>
    <x v="2"/>
  </r>
  <r>
    <x v="4933"/>
    <x v="0"/>
    <x v="4"/>
    <n v="3.1"/>
    <n v="30"/>
    <n v="65.03"/>
    <n v="1553"/>
    <n v="22993"/>
    <x v="5"/>
    <n v="953"/>
    <n v="211.77"/>
    <n v="5"/>
    <n v="7.1"/>
    <s v="No"/>
    <n v="17"/>
    <n v="8"/>
    <n v="25"/>
    <x v="0"/>
    <n v="451308"/>
    <x v="1"/>
  </r>
  <r>
    <x v="4934"/>
    <x v="0"/>
    <x v="3"/>
    <n v="4.0999999999999996"/>
    <n v="35"/>
    <n v="38.61"/>
    <n v="895"/>
    <n v="17663"/>
    <x v="13"/>
    <n v="120"/>
    <n v="88.29"/>
    <n v="5.3"/>
    <n v="3.1"/>
    <s v="No"/>
    <n v="23"/>
    <n v="0"/>
    <n v="23"/>
    <x v="0"/>
    <n v="318499.33"/>
    <x v="1"/>
  </r>
  <r>
    <x v="4935"/>
    <x v="2"/>
    <x v="3"/>
    <n v="3"/>
    <n v="52"/>
    <n v="32.31"/>
    <n v="1366"/>
    <n v="13876"/>
    <x v="18"/>
    <n v="342"/>
    <n v="277.8"/>
    <n v="4.9000000000000004"/>
    <n v="7.6"/>
    <s v="Yes"/>
    <n v="26"/>
    <n v="31"/>
    <n v="57"/>
    <x v="1"/>
    <n v="391464.75"/>
    <x v="1"/>
  </r>
  <r>
    <x v="4936"/>
    <x v="1"/>
    <x v="1"/>
    <n v="4.5999999999999996"/>
    <n v="86"/>
    <n v="33.03"/>
    <n v="5263"/>
    <n v="58566"/>
    <x v="7"/>
    <n v="227"/>
    <n v="152.74"/>
    <n v="5.9"/>
    <n v="5.7"/>
    <s v="No"/>
    <n v="58"/>
    <n v="17"/>
    <n v="75"/>
    <x v="1"/>
    <n v="657641.06999999995"/>
    <x v="0"/>
  </r>
  <r>
    <x v="4937"/>
    <x v="1"/>
    <x v="3"/>
    <n v="3.7"/>
    <n v="72"/>
    <n v="31.11"/>
    <n v="6740"/>
    <n v="75143"/>
    <x v="2"/>
    <n v="172"/>
    <n v="242"/>
    <n v="8.1"/>
    <n v="4.9000000000000004"/>
    <s v="Yes"/>
    <n v="36"/>
    <n v="17"/>
    <n v="53"/>
    <x v="1"/>
    <n v="530902.46"/>
    <x v="0"/>
  </r>
  <r>
    <x v="4938"/>
    <x v="0"/>
    <x v="0"/>
    <n v="3.9"/>
    <n v="30"/>
    <n v="74.83"/>
    <n v="1217"/>
    <n v="16549"/>
    <x v="16"/>
    <n v="806"/>
    <n v="91.62"/>
    <n v="1.5"/>
    <n v="6.8"/>
    <s v="Yes"/>
    <n v="11"/>
    <n v="21"/>
    <n v="32"/>
    <x v="0"/>
    <n v="509442.61"/>
    <x v="0"/>
  </r>
  <r>
    <x v="4939"/>
    <x v="0"/>
    <x v="3"/>
    <n v="4.5999999999999996"/>
    <n v="32"/>
    <n v="31.64"/>
    <n v="2444"/>
    <n v="31750"/>
    <x v="6"/>
    <n v="961"/>
    <n v="167.64"/>
    <n v="8.3000000000000007"/>
    <n v="5.5"/>
    <s v="No"/>
    <n v="1"/>
    <n v="8"/>
    <n v="9"/>
    <x v="0"/>
    <n v="250093.38"/>
    <x v="1"/>
  </r>
  <r>
    <x v="4940"/>
    <x v="0"/>
    <x v="5"/>
    <n v="3.1"/>
    <n v="33"/>
    <n v="42.29"/>
    <n v="2548"/>
    <n v="32951"/>
    <x v="3"/>
    <n v="570"/>
    <n v="180.38"/>
    <n v="3.1"/>
    <n v="5.7"/>
    <s v="No"/>
    <n v="32"/>
    <n v="10"/>
    <n v="42"/>
    <x v="0"/>
    <n v="327415.56"/>
    <x v="1"/>
  </r>
  <r>
    <x v="4941"/>
    <x v="1"/>
    <x v="0"/>
    <n v="3.3"/>
    <n v="75"/>
    <n v="71.709999999999994"/>
    <n v="4383"/>
    <n v="45725"/>
    <x v="12"/>
    <n v="892"/>
    <n v="242.59"/>
    <n v="3.3"/>
    <n v="1.2"/>
    <s v="No"/>
    <n v="56"/>
    <n v="69"/>
    <n v="125"/>
    <x v="2"/>
    <n v="1205695.25"/>
    <x v="2"/>
  </r>
  <r>
    <x v="4942"/>
    <x v="2"/>
    <x v="1"/>
    <n v="3.8"/>
    <n v="56"/>
    <n v="33.549999999999997"/>
    <n v="3366"/>
    <n v="36827"/>
    <x v="5"/>
    <n v="774"/>
    <n v="205.38"/>
    <n v="6.4"/>
    <n v="8.1999999999999993"/>
    <s v="No"/>
    <n v="33"/>
    <n v="50"/>
    <n v="83"/>
    <x v="1"/>
    <n v="440980.2"/>
    <x v="1"/>
  </r>
  <r>
    <x v="4943"/>
    <x v="2"/>
    <x v="5"/>
    <n v="3.5"/>
    <n v="57"/>
    <n v="41.07"/>
    <n v="1244"/>
    <n v="16796"/>
    <x v="0"/>
    <n v="877"/>
    <n v="149.83000000000001"/>
    <n v="9.8000000000000007"/>
    <n v="4.8"/>
    <s v="Yes"/>
    <n v="43"/>
    <n v="28"/>
    <n v="71"/>
    <x v="1"/>
    <n v="540352.57999999996"/>
    <x v="0"/>
  </r>
  <r>
    <x v="4944"/>
    <x v="1"/>
    <x v="5"/>
    <n v="3.7"/>
    <n v="82"/>
    <n v="35.659999999999997"/>
    <n v="6790"/>
    <n v="71601"/>
    <x v="2"/>
    <n v="612"/>
    <n v="120.63"/>
    <n v="1.2"/>
    <n v="5.7"/>
    <s v="Yes"/>
    <n v="10"/>
    <n v="35"/>
    <n v="45"/>
    <x v="0"/>
    <n v="678426.03"/>
    <x v="0"/>
  </r>
  <r>
    <x v="4945"/>
    <x v="2"/>
    <x v="4"/>
    <n v="5"/>
    <n v="53"/>
    <n v="62.76"/>
    <n v="1187"/>
    <n v="12607"/>
    <x v="18"/>
    <n v="863"/>
    <n v="293.24"/>
    <n v="7.1"/>
    <n v="4.5"/>
    <s v="No"/>
    <n v="32"/>
    <n v="4"/>
    <n v="36"/>
    <x v="0"/>
    <n v="752651.53"/>
    <x v="0"/>
  </r>
  <r>
    <x v="4946"/>
    <x v="0"/>
    <x v="0"/>
    <n v="4.7"/>
    <n v="35"/>
    <n v="69.209999999999994"/>
    <n v="1511"/>
    <n v="17628"/>
    <x v="12"/>
    <n v="376"/>
    <n v="121.13"/>
    <n v="7.3"/>
    <n v="6"/>
    <s v="Yes"/>
    <n v="27"/>
    <n v="33"/>
    <n v="60"/>
    <x v="1"/>
    <n v="551197.15"/>
    <x v="0"/>
  </r>
  <r>
    <x v="4947"/>
    <x v="2"/>
    <x v="5"/>
    <n v="4.8"/>
    <n v="60"/>
    <n v="38.520000000000003"/>
    <n v="3544"/>
    <n v="40582"/>
    <x v="3"/>
    <n v="957"/>
    <n v="82.37"/>
    <n v="6.2"/>
    <n v="1.5"/>
    <s v="Yes"/>
    <n v="10"/>
    <n v="14"/>
    <n v="24"/>
    <x v="0"/>
    <n v="529186.38"/>
    <x v="0"/>
  </r>
  <r>
    <x v="4948"/>
    <x v="2"/>
    <x v="1"/>
    <n v="4.9000000000000004"/>
    <n v="50"/>
    <n v="35.909999999999997"/>
    <n v="1641"/>
    <n v="18473"/>
    <x v="2"/>
    <n v="625"/>
    <n v="125.1"/>
    <n v="1.1000000000000001"/>
    <n v="4.5"/>
    <s v="Yes"/>
    <n v="38"/>
    <n v="8"/>
    <n v="46"/>
    <x v="0"/>
    <n v="420301.51"/>
    <x v="1"/>
  </r>
  <r>
    <x v="4949"/>
    <x v="2"/>
    <x v="4"/>
    <n v="3.7"/>
    <n v="57"/>
    <n v="61.49"/>
    <n v="2358"/>
    <n v="25356"/>
    <x v="13"/>
    <n v="932"/>
    <n v="131.72999999999999"/>
    <n v="6.5"/>
    <n v="7"/>
    <s v="Yes"/>
    <n v="30"/>
    <n v="32"/>
    <n v="62"/>
    <x v="1"/>
    <n v="799810.85"/>
    <x v="0"/>
  </r>
  <r>
    <x v="4950"/>
    <x v="0"/>
    <x v="5"/>
    <n v="3.6"/>
    <n v="31"/>
    <n v="42.82"/>
    <n v="2408"/>
    <n v="29596"/>
    <x v="3"/>
    <n v="793"/>
    <n v="81.96"/>
    <n v="2"/>
    <n v="9.4"/>
    <s v="Yes"/>
    <n v="29"/>
    <n v="16"/>
    <n v="45"/>
    <x v="0"/>
    <n v="314009.68"/>
    <x v="1"/>
  </r>
  <r>
    <x v="4951"/>
    <x v="1"/>
    <x v="0"/>
    <n v="3.5"/>
    <n v="77"/>
    <n v="70.790000000000006"/>
    <n v="2172"/>
    <n v="28938"/>
    <x v="17"/>
    <n v="582"/>
    <n v="227.04"/>
    <n v="1.7"/>
    <n v="8.6"/>
    <s v="No"/>
    <n v="21"/>
    <n v="10"/>
    <n v="31"/>
    <x v="0"/>
    <n v="1216945.1599999999"/>
    <x v="2"/>
  </r>
  <r>
    <x v="4952"/>
    <x v="0"/>
    <x v="4"/>
    <n v="4.7"/>
    <n v="49"/>
    <n v="63.47"/>
    <n v="2468"/>
    <n v="24828"/>
    <x v="10"/>
    <n v="54"/>
    <n v="204.79"/>
    <n v="7.3"/>
    <n v="9.6999999999999993"/>
    <s v="Yes"/>
    <n v="7"/>
    <n v="41"/>
    <n v="48"/>
    <x v="0"/>
    <n v="699694.53"/>
    <x v="0"/>
  </r>
  <r>
    <x v="4953"/>
    <x v="1"/>
    <x v="0"/>
    <n v="4.4000000000000004"/>
    <n v="78"/>
    <n v="73.27"/>
    <n v="6490"/>
    <n v="71734"/>
    <x v="6"/>
    <n v="55"/>
    <n v="129.15"/>
    <n v="7.3"/>
    <n v="8"/>
    <s v="No"/>
    <n v="57"/>
    <n v="62"/>
    <n v="119"/>
    <x v="2"/>
    <n v="1295398.97"/>
    <x v="2"/>
  </r>
  <r>
    <x v="4954"/>
    <x v="1"/>
    <x v="0"/>
    <n v="3.5"/>
    <n v="73"/>
    <n v="72.23"/>
    <n v="6879"/>
    <n v="74163"/>
    <x v="5"/>
    <n v="92"/>
    <n v="298.25"/>
    <n v="9"/>
    <n v="6.7"/>
    <s v="Yes"/>
    <n v="2"/>
    <n v="40"/>
    <n v="42"/>
    <x v="0"/>
    <n v="1190835.32"/>
    <x v="2"/>
  </r>
  <r>
    <x v="4955"/>
    <x v="1"/>
    <x v="0"/>
    <n v="3.8"/>
    <n v="86"/>
    <n v="75.98"/>
    <n v="3212"/>
    <n v="37617"/>
    <x v="0"/>
    <n v="331"/>
    <n v="213.75"/>
    <n v="1"/>
    <n v="4.8"/>
    <s v="No"/>
    <n v="18"/>
    <n v="60"/>
    <n v="78"/>
    <x v="1"/>
    <n v="1460194.61"/>
    <x v="2"/>
  </r>
  <r>
    <x v="4956"/>
    <x v="2"/>
    <x v="4"/>
    <n v="4"/>
    <n v="56"/>
    <n v="60.06"/>
    <n v="1824"/>
    <n v="21401"/>
    <x v="10"/>
    <n v="910"/>
    <n v="225.8"/>
    <n v="4.4000000000000004"/>
    <n v="2.1"/>
    <s v="Yes"/>
    <n v="21"/>
    <n v="29"/>
    <n v="50"/>
    <x v="0"/>
    <n v="750454.89"/>
    <x v="0"/>
  </r>
  <r>
    <x v="4957"/>
    <x v="2"/>
    <x v="5"/>
    <n v="4.0999999999999996"/>
    <n v="59"/>
    <n v="42.77"/>
    <n v="998"/>
    <n v="17076"/>
    <x v="16"/>
    <n v="615"/>
    <n v="189.3"/>
    <n v="1.1000000000000001"/>
    <n v="3.3"/>
    <s v="No"/>
    <n v="37"/>
    <n v="48"/>
    <n v="85"/>
    <x v="1"/>
    <n v="569047.42000000004"/>
    <x v="0"/>
  </r>
  <r>
    <x v="4958"/>
    <x v="1"/>
    <x v="3"/>
    <n v="4.8"/>
    <n v="74"/>
    <n v="38.78"/>
    <n v="5849"/>
    <n v="66367"/>
    <x v="13"/>
    <n v="945"/>
    <n v="187.89"/>
    <n v="4.3"/>
    <n v="3.4"/>
    <s v="Yes"/>
    <n v="66"/>
    <n v="12"/>
    <n v="78"/>
    <x v="1"/>
    <n v="664325.37"/>
    <x v="0"/>
  </r>
  <r>
    <x v="4959"/>
    <x v="1"/>
    <x v="2"/>
    <n v="3.8"/>
    <n v="79"/>
    <n v="49.14"/>
    <n v="3279"/>
    <n v="31709"/>
    <x v="16"/>
    <n v="180"/>
    <n v="55.01"/>
    <n v="5.4"/>
    <n v="4.9000000000000004"/>
    <s v="No"/>
    <n v="21"/>
    <n v="74"/>
    <n v="95"/>
    <x v="1"/>
    <n v="873853.39"/>
    <x v="0"/>
  </r>
  <r>
    <x v="4960"/>
    <x v="2"/>
    <x v="5"/>
    <n v="4.8"/>
    <n v="61"/>
    <n v="40.03"/>
    <n v="2246"/>
    <n v="26744"/>
    <x v="18"/>
    <n v="700"/>
    <n v="242.73"/>
    <n v="5.8"/>
    <n v="6.5"/>
    <s v="Yes"/>
    <n v="12"/>
    <n v="48"/>
    <n v="60"/>
    <x v="1"/>
    <n v="561418.77"/>
    <x v="0"/>
  </r>
  <r>
    <x v="4961"/>
    <x v="0"/>
    <x v="4"/>
    <n v="3.9"/>
    <n v="50"/>
    <n v="65.66"/>
    <n v="1240"/>
    <n v="14147"/>
    <x v="16"/>
    <n v="264"/>
    <n v="277.69"/>
    <n v="4.2"/>
    <n v="6.6"/>
    <s v="Yes"/>
    <n v="48"/>
    <n v="6"/>
    <n v="54"/>
    <x v="1"/>
    <n v="738017.99"/>
    <x v="0"/>
  </r>
  <r>
    <x v="4962"/>
    <x v="1"/>
    <x v="2"/>
    <n v="4.5"/>
    <n v="89"/>
    <n v="45.36"/>
    <n v="2410"/>
    <n v="25390"/>
    <x v="4"/>
    <n v="74"/>
    <n v="80.569999999999993"/>
    <n v="7.5"/>
    <n v="5.0999999999999996"/>
    <s v="Yes"/>
    <n v="32"/>
    <n v="57"/>
    <n v="89"/>
    <x v="1"/>
    <n v="904481.3"/>
    <x v="0"/>
  </r>
  <r>
    <x v="4963"/>
    <x v="0"/>
    <x v="2"/>
    <n v="4.9000000000000004"/>
    <n v="35"/>
    <n v="48.69"/>
    <n v="1583"/>
    <n v="18747"/>
    <x v="13"/>
    <n v="957"/>
    <n v="248.91"/>
    <n v="4.7"/>
    <n v="3.5"/>
    <s v="No"/>
    <n v="14"/>
    <n v="20"/>
    <n v="34"/>
    <x v="0"/>
    <n v="399190.16"/>
    <x v="1"/>
  </r>
  <r>
    <x v="4964"/>
    <x v="2"/>
    <x v="2"/>
    <n v="4.8"/>
    <n v="50"/>
    <n v="50.35"/>
    <n v="4692"/>
    <n v="47070"/>
    <x v="16"/>
    <n v="626"/>
    <n v="183.58"/>
    <n v="5.7"/>
    <n v="1.5"/>
    <s v="No"/>
    <n v="4"/>
    <n v="6"/>
    <n v="10"/>
    <x v="0"/>
    <n v="573079.5"/>
    <x v="0"/>
  </r>
  <r>
    <x v="4965"/>
    <x v="1"/>
    <x v="3"/>
    <n v="3.1"/>
    <n v="72"/>
    <n v="30.02"/>
    <n v="1766"/>
    <n v="21217"/>
    <x v="10"/>
    <n v="309"/>
    <n v="121.33"/>
    <n v="8.1999999999999993"/>
    <n v="9.9"/>
    <s v="Yes"/>
    <n v="10"/>
    <n v="21"/>
    <n v="31"/>
    <x v="0"/>
    <n v="489663.83"/>
    <x v="1"/>
  </r>
  <r>
    <x v="4966"/>
    <x v="0"/>
    <x v="1"/>
    <n v="3.4"/>
    <n v="36"/>
    <n v="34.89"/>
    <n v="2045"/>
    <n v="28594"/>
    <x v="10"/>
    <n v="485"/>
    <n v="280.22000000000003"/>
    <n v="2.6"/>
    <n v="9.5"/>
    <s v="Yes"/>
    <n v="33"/>
    <n v="31"/>
    <n v="64"/>
    <x v="1"/>
    <n v="290822.92"/>
    <x v="1"/>
  </r>
  <r>
    <x v="4967"/>
    <x v="0"/>
    <x v="4"/>
    <n v="4"/>
    <n v="40"/>
    <n v="58.15"/>
    <n v="3484"/>
    <n v="36090"/>
    <x v="9"/>
    <n v="432"/>
    <n v="54.34"/>
    <n v="3.9"/>
    <n v="2.6"/>
    <s v="Yes"/>
    <n v="29"/>
    <n v="3"/>
    <n v="32"/>
    <x v="0"/>
    <n v="541399.30000000005"/>
    <x v="0"/>
  </r>
  <r>
    <x v="4968"/>
    <x v="0"/>
    <x v="3"/>
    <n v="3.9"/>
    <n v="41"/>
    <n v="32.83"/>
    <n v="3444"/>
    <n v="38400"/>
    <x v="3"/>
    <n v="759"/>
    <n v="118.51"/>
    <n v="5.7"/>
    <n v="6.4"/>
    <s v="Yes"/>
    <n v="2"/>
    <n v="14"/>
    <n v="16"/>
    <x v="0"/>
    <n v="318959.84999999998"/>
    <x v="1"/>
  </r>
  <r>
    <x v="4969"/>
    <x v="2"/>
    <x v="3"/>
    <n v="4.3"/>
    <n v="58"/>
    <n v="39.020000000000003"/>
    <n v="1484"/>
    <n v="20723"/>
    <x v="10"/>
    <n v="467"/>
    <n v="271.56"/>
    <n v="7.9"/>
    <n v="3.7"/>
    <s v="No"/>
    <n v="47"/>
    <n v="55"/>
    <n v="102"/>
    <x v="2"/>
    <n v="511608.23"/>
    <x v="0"/>
  </r>
  <r>
    <x v="4970"/>
    <x v="2"/>
    <x v="1"/>
    <n v="4.9000000000000004"/>
    <n v="50"/>
    <n v="28.06"/>
    <n v="1053"/>
    <n v="13667"/>
    <x v="6"/>
    <n v="524"/>
    <n v="170.25"/>
    <n v="4.8"/>
    <n v="2.7"/>
    <s v="Yes"/>
    <n v="0"/>
    <n v="38"/>
    <n v="38"/>
    <x v="0"/>
    <n v="329384.13"/>
    <x v="1"/>
  </r>
  <r>
    <x v="4971"/>
    <x v="0"/>
    <x v="2"/>
    <n v="3.2"/>
    <n v="33"/>
    <n v="52.23"/>
    <n v="2422"/>
    <n v="28942"/>
    <x v="13"/>
    <n v="158"/>
    <n v="199.73"/>
    <n v="1.7"/>
    <n v="7.2"/>
    <s v="Yes"/>
    <n v="28"/>
    <n v="20"/>
    <n v="48"/>
    <x v="0"/>
    <n v="404819.35"/>
    <x v="1"/>
  </r>
  <r>
    <x v="4972"/>
    <x v="0"/>
    <x v="1"/>
    <n v="3.9"/>
    <n v="31"/>
    <n v="34.04"/>
    <n v="1041"/>
    <n v="17549"/>
    <x v="18"/>
    <n v="577"/>
    <n v="237.44"/>
    <n v="9.9"/>
    <n v="8.1"/>
    <s v="Yes"/>
    <n v="21"/>
    <n v="4"/>
    <n v="25"/>
    <x v="0"/>
    <n v="256541.51"/>
    <x v="1"/>
  </r>
  <r>
    <x v="4973"/>
    <x v="2"/>
    <x v="1"/>
    <n v="3.4"/>
    <n v="51"/>
    <n v="33.72"/>
    <n v="1226"/>
    <n v="16507"/>
    <x v="9"/>
    <n v="764"/>
    <n v="86.99"/>
    <n v="7.4"/>
    <n v="4.7"/>
    <s v="Yes"/>
    <n v="29"/>
    <n v="40"/>
    <n v="69"/>
    <x v="1"/>
    <n v="408187.71"/>
    <x v="1"/>
  </r>
  <r>
    <x v="4974"/>
    <x v="0"/>
    <x v="3"/>
    <n v="4.8"/>
    <n v="46"/>
    <n v="38.6"/>
    <n v="1780"/>
    <n v="22994"/>
    <x v="13"/>
    <n v="703"/>
    <n v="103.79"/>
    <n v="7.5"/>
    <n v="1.5"/>
    <s v="No"/>
    <n v="41"/>
    <n v="40"/>
    <n v="81"/>
    <x v="1"/>
    <n v="416708.7"/>
    <x v="1"/>
  </r>
  <r>
    <x v="4975"/>
    <x v="0"/>
    <x v="4"/>
    <n v="4.9000000000000004"/>
    <n v="50"/>
    <n v="55.98"/>
    <n v="2553"/>
    <n v="27322"/>
    <x v="12"/>
    <n v="919"/>
    <n v="299.66000000000003"/>
    <n v="5.2"/>
    <n v="4.5999999999999996"/>
    <s v="No"/>
    <n v="31"/>
    <n v="37"/>
    <n v="68"/>
    <x v="1"/>
    <n v="634721.24"/>
    <x v="0"/>
  </r>
  <r>
    <x v="4976"/>
    <x v="2"/>
    <x v="0"/>
    <n v="4"/>
    <n v="51"/>
    <n v="65.88"/>
    <n v="1090"/>
    <n v="10797"/>
    <x v="17"/>
    <n v="674"/>
    <n v="109.36"/>
    <n v="5.9"/>
    <n v="5.8"/>
    <s v="No"/>
    <n v="37"/>
    <n v="40"/>
    <n v="77"/>
    <x v="1"/>
    <n v="760259.33"/>
    <x v="0"/>
  </r>
  <r>
    <x v="4977"/>
    <x v="0"/>
    <x v="1"/>
    <n v="3.2"/>
    <n v="33"/>
    <n v="28.37"/>
    <n v="2072"/>
    <n v="20658"/>
    <x v="17"/>
    <n v="635"/>
    <n v="184.8"/>
    <n v="9.9"/>
    <n v="9"/>
    <s v="Yes"/>
    <n v="10"/>
    <n v="27"/>
    <n v="37"/>
    <x v="0"/>
    <n v="230940.58"/>
    <x v="1"/>
  </r>
  <r>
    <x v="4978"/>
    <x v="0"/>
    <x v="1"/>
    <n v="4.5999999999999996"/>
    <n v="40"/>
    <n v="25.4"/>
    <n v="4180"/>
    <n v="50560"/>
    <x v="15"/>
    <n v="614"/>
    <n v="124.68"/>
    <n v="6.4"/>
    <n v="6.9"/>
    <s v="No"/>
    <n v="7"/>
    <n v="5"/>
    <n v="12"/>
    <x v="0"/>
    <n v="242484.8"/>
    <x v="1"/>
  </r>
  <r>
    <x v="4979"/>
    <x v="0"/>
    <x v="2"/>
    <n v="4.4000000000000004"/>
    <n v="48"/>
    <n v="50.5"/>
    <n v="2658"/>
    <n v="30086"/>
    <x v="3"/>
    <n v="167"/>
    <n v="262.85000000000002"/>
    <n v="3"/>
    <n v="7.4"/>
    <s v="Yes"/>
    <n v="14"/>
    <n v="1"/>
    <n v="15"/>
    <x v="0"/>
    <n v="551638.80000000005"/>
    <x v="0"/>
  </r>
  <r>
    <x v="4980"/>
    <x v="2"/>
    <x v="2"/>
    <n v="3.7"/>
    <n v="62"/>
    <n v="49.34"/>
    <n v="1575"/>
    <n v="16953"/>
    <x v="4"/>
    <n v="235"/>
    <n v="290.44"/>
    <n v="9.6999999999999993"/>
    <n v="2.8"/>
    <s v="Yes"/>
    <n v="13"/>
    <n v="50"/>
    <n v="63"/>
    <x v="1"/>
    <n v="687977.09"/>
    <x v="0"/>
  </r>
  <r>
    <x v="4981"/>
    <x v="0"/>
    <x v="3"/>
    <n v="4.8"/>
    <n v="50"/>
    <n v="36.130000000000003"/>
    <n v="2992"/>
    <n v="35780"/>
    <x v="16"/>
    <n v="624"/>
    <n v="85.32"/>
    <n v="5.8"/>
    <n v="7.5"/>
    <s v="No"/>
    <n v="37"/>
    <n v="30"/>
    <n v="67"/>
    <x v="1"/>
    <n v="419219.21"/>
    <x v="1"/>
  </r>
  <r>
    <x v="4982"/>
    <x v="2"/>
    <x v="2"/>
    <n v="5"/>
    <n v="67"/>
    <n v="48.29"/>
    <n v="3569"/>
    <n v="40840"/>
    <x v="9"/>
    <n v="190"/>
    <n v="200.14"/>
    <n v="1.2"/>
    <n v="5.5"/>
    <s v="Yes"/>
    <n v="61"/>
    <n v="8"/>
    <n v="69"/>
    <x v="1"/>
    <n v="742016.68"/>
    <x v="0"/>
  </r>
  <r>
    <x v="4983"/>
    <x v="2"/>
    <x v="5"/>
    <n v="4.0999999999999996"/>
    <n v="68"/>
    <n v="40.340000000000003"/>
    <n v="3514"/>
    <n v="40986"/>
    <x v="17"/>
    <n v="350"/>
    <n v="252.89"/>
    <n v="6.2"/>
    <n v="8.4"/>
    <s v="No"/>
    <n v="28"/>
    <n v="0"/>
    <n v="28"/>
    <x v="0"/>
    <n v="627193.1"/>
    <x v="0"/>
  </r>
  <r>
    <x v="4984"/>
    <x v="1"/>
    <x v="1"/>
    <n v="4.0999999999999996"/>
    <n v="84"/>
    <n v="28.68"/>
    <n v="4125"/>
    <n v="50012"/>
    <x v="5"/>
    <n v="275"/>
    <n v="255.76"/>
    <n v="1.6"/>
    <n v="2.9"/>
    <s v="No"/>
    <n v="72"/>
    <n v="14"/>
    <n v="86"/>
    <x v="1"/>
    <n v="552551.86"/>
    <x v="0"/>
  </r>
  <r>
    <x v="4985"/>
    <x v="1"/>
    <x v="2"/>
    <n v="3.6"/>
    <n v="81"/>
    <n v="47.15"/>
    <n v="6235"/>
    <n v="64449"/>
    <x v="12"/>
    <n v="274"/>
    <n v="160.11000000000001"/>
    <n v="5.7"/>
    <n v="5.6"/>
    <s v="Yes"/>
    <n v="19"/>
    <n v="22"/>
    <n v="41"/>
    <x v="0"/>
    <n v="863099.95"/>
    <x v="0"/>
  </r>
  <r>
    <x v="4986"/>
    <x v="0"/>
    <x v="4"/>
    <n v="4.2"/>
    <n v="40"/>
    <n v="62.14"/>
    <n v="2583"/>
    <n v="27591"/>
    <x v="9"/>
    <n v="232"/>
    <n v="106.34"/>
    <n v="8.4"/>
    <n v="2.9"/>
    <s v="Yes"/>
    <n v="14"/>
    <n v="16"/>
    <n v="30"/>
    <x v="0"/>
    <n v="576578.65"/>
    <x v="0"/>
  </r>
  <r>
    <x v="4987"/>
    <x v="2"/>
    <x v="5"/>
    <n v="3.9"/>
    <n v="50"/>
    <n v="42.41"/>
    <n v="3421"/>
    <n v="37604"/>
    <x v="16"/>
    <n v="210"/>
    <n v="146.78"/>
    <n v="5.8"/>
    <n v="3.6"/>
    <s v="Yes"/>
    <n v="10"/>
    <n v="6"/>
    <n v="16"/>
    <x v="0"/>
    <n v="484199.76"/>
    <x v="1"/>
  </r>
  <r>
    <x v="4988"/>
    <x v="1"/>
    <x v="3"/>
    <n v="3.6"/>
    <n v="85"/>
    <n v="39.119999999999997"/>
    <n v="2091"/>
    <n v="23113"/>
    <x v="7"/>
    <n v="111"/>
    <n v="237.79"/>
    <n v="4.4000000000000004"/>
    <n v="8.5"/>
    <s v="No"/>
    <n v="30"/>
    <n v="66"/>
    <n v="96"/>
    <x v="1"/>
    <n v="758938.47"/>
    <x v="0"/>
  </r>
  <r>
    <x v="4989"/>
    <x v="0"/>
    <x v="0"/>
    <n v="3.1"/>
    <n v="42"/>
    <n v="74.62"/>
    <n v="1834"/>
    <n v="16826"/>
    <x v="18"/>
    <n v="984"/>
    <n v="298.44"/>
    <n v="8.9"/>
    <n v="7.2"/>
    <s v="Yes"/>
    <n v="28"/>
    <n v="33"/>
    <n v="61"/>
    <x v="1"/>
    <n v="716516.88"/>
    <x v="0"/>
  </r>
  <r>
    <x v="4990"/>
    <x v="1"/>
    <x v="1"/>
    <n v="3.5"/>
    <n v="75"/>
    <n v="32.75"/>
    <n v="6944"/>
    <n v="74701"/>
    <x v="2"/>
    <n v="446"/>
    <n v="188.57"/>
    <n v="9.3000000000000007"/>
    <n v="7.6"/>
    <s v="No"/>
    <n v="24"/>
    <n v="52"/>
    <n v="76"/>
    <x v="1"/>
    <n v="581900.80000000005"/>
    <x v="0"/>
  </r>
  <r>
    <x v="4991"/>
    <x v="1"/>
    <x v="1"/>
    <n v="3.4"/>
    <n v="75"/>
    <n v="32.56"/>
    <n v="5186"/>
    <n v="58234"/>
    <x v="6"/>
    <n v="642"/>
    <n v="98.78"/>
    <n v="4.0999999999999996"/>
    <n v="1.6"/>
    <s v="Yes"/>
    <n v="74"/>
    <n v="29"/>
    <n v="103"/>
    <x v="2"/>
    <n v="566976.38"/>
    <x v="0"/>
  </r>
  <r>
    <x v="4992"/>
    <x v="2"/>
    <x v="4"/>
    <n v="4.0999999999999996"/>
    <n v="59"/>
    <n v="55.62"/>
    <n v="3532"/>
    <n v="39869"/>
    <x v="7"/>
    <n v="890"/>
    <n v="60.48"/>
    <n v="5.5"/>
    <n v="7.6"/>
    <s v="No"/>
    <n v="1"/>
    <n v="9"/>
    <n v="10"/>
    <x v="0"/>
    <n v="750843.67"/>
    <x v="0"/>
  </r>
  <r>
    <x v="4993"/>
    <x v="2"/>
    <x v="0"/>
    <n v="4.2"/>
    <n v="51"/>
    <n v="66.209999999999994"/>
    <n v="2637"/>
    <n v="33899"/>
    <x v="12"/>
    <n v="446"/>
    <n v="285.92"/>
    <n v="9.8000000000000007"/>
    <n v="5.4"/>
    <s v="No"/>
    <n v="40"/>
    <n v="41"/>
    <n v="81"/>
    <x v="1"/>
    <n v="765004.95"/>
    <x v="0"/>
  </r>
  <r>
    <x v="4994"/>
    <x v="1"/>
    <x v="0"/>
    <n v="4.2"/>
    <n v="72"/>
    <n v="73.94"/>
    <n v="8397"/>
    <n v="86921"/>
    <x v="14"/>
    <n v="65"/>
    <n v="170.76"/>
    <n v="2.6"/>
    <n v="5.0999999999999996"/>
    <s v="Yes"/>
    <n v="71"/>
    <n v="47"/>
    <n v="118"/>
    <x v="2"/>
    <n v="1196532.3899999999"/>
    <x v="2"/>
  </r>
  <r>
    <x v="4995"/>
    <x v="1"/>
    <x v="3"/>
    <n v="3.8"/>
    <n v="75"/>
    <n v="32.56"/>
    <n v="6062"/>
    <n v="62120"/>
    <x v="0"/>
    <n v="278"/>
    <n v="229.15"/>
    <n v="3.7"/>
    <n v="4.7"/>
    <s v="Yes"/>
    <n v="1"/>
    <n v="22"/>
    <n v="23"/>
    <x v="0"/>
    <n v="565501.88"/>
    <x v="0"/>
  </r>
  <r>
    <x v="4996"/>
    <x v="2"/>
    <x v="3"/>
    <n v="3.8"/>
    <n v="65"/>
    <n v="33.909999999999997"/>
    <n v="1035"/>
    <n v="14994"/>
    <x v="12"/>
    <n v="487"/>
    <n v="215.05"/>
    <n v="4.9000000000000004"/>
    <n v="8.6999999999999993"/>
    <s v="Yes"/>
    <n v="52"/>
    <n v="3"/>
    <n v="55"/>
    <x v="1"/>
    <n v="500650.1"/>
    <x v="0"/>
  </r>
  <r>
    <x v="4997"/>
    <x v="0"/>
    <x v="5"/>
    <n v="4.7"/>
    <n v="35"/>
    <n v="36.6"/>
    <n v="2900"/>
    <n v="37191"/>
    <x v="12"/>
    <n v="463"/>
    <n v="272.72000000000003"/>
    <n v="1.9"/>
    <n v="2.6"/>
    <s v="No"/>
    <n v="1"/>
    <n v="34"/>
    <n v="35"/>
    <x v="0"/>
    <n v="297205.55"/>
    <x v="1"/>
  </r>
  <r>
    <x v="4998"/>
    <x v="2"/>
    <x v="1"/>
    <n v="4"/>
    <n v="62"/>
    <n v="27.15"/>
    <n v="2203"/>
    <n v="21061"/>
    <x v="12"/>
    <n v="984"/>
    <n v="116.52"/>
    <n v="3.4"/>
    <n v="8.3000000000000007"/>
    <s v="No"/>
    <n v="7"/>
    <n v="8"/>
    <n v="15"/>
    <x v="0"/>
    <n v="387225.5"/>
    <x v="1"/>
  </r>
  <r>
    <x v="4999"/>
    <x v="1"/>
    <x v="2"/>
    <n v="5"/>
    <n v="73"/>
    <n v="53.53"/>
    <n v="4711"/>
    <n v="49614"/>
    <x v="18"/>
    <n v="658"/>
    <n v="160.43"/>
    <n v="5.9"/>
    <n v="9.4"/>
    <s v="Yes"/>
    <n v="32"/>
    <n v="64"/>
    <n v="96"/>
    <x v="1"/>
    <n v="891436.19"/>
    <x v="0"/>
  </r>
  <r>
    <x v="5000"/>
    <x v="0"/>
    <x v="3"/>
    <n v="3.9"/>
    <n v="44"/>
    <n v="32.880000000000003"/>
    <n v="2926"/>
    <n v="36893"/>
    <x v="3"/>
    <n v="409"/>
    <n v="278.41000000000003"/>
    <n v="3.1"/>
    <n v="2.5"/>
    <s v="No"/>
    <n v="23"/>
    <n v="9"/>
    <n v="32"/>
    <x v="0"/>
    <n v="336735.49"/>
    <x v="1"/>
  </r>
  <r>
    <x v="5001"/>
    <x v="1"/>
    <x v="4"/>
    <n v="4.3"/>
    <n v="75"/>
    <n v="59.94"/>
    <n v="4905"/>
    <n v="51806"/>
    <x v="16"/>
    <n v="881"/>
    <n v="196.39"/>
    <n v="7.2"/>
    <n v="10"/>
    <s v="No"/>
    <n v="24"/>
    <n v="13"/>
    <n v="37"/>
    <x v="0"/>
    <n v="1014042.08"/>
    <x v="2"/>
  </r>
  <r>
    <x v="5002"/>
    <x v="0"/>
    <x v="4"/>
    <n v="3.1"/>
    <n v="30"/>
    <n v="56.67"/>
    <n v="2194"/>
    <n v="20586"/>
    <x v="15"/>
    <n v="887"/>
    <n v="67.84"/>
    <n v="4.0999999999999996"/>
    <n v="9.9"/>
    <s v="No"/>
    <n v="5"/>
    <n v="27"/>
    <n v="32"/>
    <x v="0"/>
    <n v="390229.64"/>
    <x v="1"/>
  </r>
  <r>
    <x v="5003"/>
    <x v="1"/>
    <x v="4"/>
    <n v="4.3"/>
    <n v="78"/>
    <n v="62.46"/>
    <n v="6710"/>
    <n v="67383"/>
    <x v="13"/>
    <n v="701"/>
    <n v="98.62"/>
    <n v="1.8"/>
    <n v="6.6"/>
    <s v="Yes"/>
    <n v="0"/>
    <n v="35"/>
    <n v="35"/>
    <x v="0"/>
    <n v="1103163.97"/>
    <x v="2"/>
  </r>
  <r>
    <x v="5004"/>
    <x v="0"/>
    <x v="3"/>
    <n v="4.7"/>
    <n v="41"/>
    <n v="38.01"/>
    <n v="2005"/>
    <n v="23890"/>
    <x v="10"/>
    <n v="179"/>
    <n v="109.3"/>
    <n v="7.9"/>
    <n v="3.4"/>
    <s v="No"/>
    <n v="25"/>
    <n v="23"/>
    <n v="48"/>
    <x v="0"/>
    <n v="355326.27"/>
    <x v="1"/>
  </r>
  <r>
    <x v="5005"/>
    <x v="0"/>
    <x v="3"/>
    <n v="4.9000000000000004"/>
    <n v="40"/>
    <n v="33.979999999999997"/>
    <n v="1120"/>
    <n v="19671"/>
    <x v="2"/>
    <n v="978"/>
    <n v="298.45"/>
    <n v="6.1"/>
    <n v="4.9000000000000004"/>
    <s v="Yes"/>
    <n v="20"/>
    <n v="27"/>
    <n v="47"/>
    <x v="0"/>
    <n v="327381.40999999997"/>
    <x v="1"/>
  </r>
  <r>
    <x v="5006"/>
    <x v="1"/>
    <x v="4"/>
    <n v="5"/>
    <n v="82"/>
    <n v="63.63"/>
    <n v="5649"/>
    <n v="56986"/>
    <x v="14"/>
    <n v="704"/>
    <n v="106.03"/>
    <n v="8.4"/>
    <n v="2.5"/>
    <s v="Yes"/>
    <n v="51"/>
    <n v="58"/>
    <n v="109"/>
    <x v="2"/>
    <n v="1168784.01"/>
    <x v="2"/>
  </r>
  <r>
    <x v="5007"/>
    <x v="0"/>
    <x v="3"/>
    <n v="3.6"/>
    <n v="30"/>
    <n v="32.64"/>
    <n v="2794"/>
    <n v="28455"/>
    <x v="14"/>
    <n v="898"/>
    <n v="267.42"/>
    <n v="4.2"/>
    <n v="2.1"/>
    <s v="Yes"/>
    <n v="27"/>
    <n v="3"/>
    <n v="30"/>
    <x v="0"/>
    <n v="226983.75"/>
    <x v="1"/>
  </r>
  <r>
    <x v="5008"/>
    <x v="2"/>
    <x v="2"/>
    <n v="4.2"/>
    <n v="68"/>
    <n v="52.61"/>
    <n v="3585"/>
    <n v="40104"/>
    <x v="5"/>
    <n v="741"/>
    <n v="69.52"/>
    <n v="1.2"/>
    <n v="7.3"/>
    <s v="No"/>
    <n v="47"/>
    <n v="16"/>
    <n v="63"/>
    <x v="1"/>
    <n v="810897.25"/>
    <x v="0"/>
  </r>
  <r>
    <x v="5009"/>
    <x v="1"/>
    <x v="2"/>
    <n v="3.9"/>
    <n v="90"/>
    <n v="53.03"/>
    <n v="2394"/>
    <n v="30566"/>
    <x v="15"/>
    <n v="212"/>
    <n v="95.43"/>
    <n v="1.4"/>
    <n v="6.2"/>
    <s v="Yes"/>
    <n v="66"/>
    <n v="36"/>
    <n v="102"/>
    <x v="2"/>
    <n v="1062973.6599999999"/>
    <x v="2"/>
  </r>
  <r>
    <x v="5010"/>
    <x v="2"/>
    <x v="5"/>
    <n v="4.0999999999999996"/>
    <n v="53"/>
    <n v="45.66"/>
    <n v="3460"/>
    <n v="42076"/>
    <x v="17"/>
    <n v="400"/>
    <n v="268.01"/>
    <n v="8.1999999999999993"/>
    <n v="6.1"/>
    <s v="Yes"/>
    <n v="4"/>
    <n v="25"/>
    <n v="29"/>
    <x v="0"/>
    <n v="556543.56000000006"/>
    <x v="0"/>
  </r>
  <r>
    <x v="5011"/>
    <x v="1"/>
    <x v="1"/>
    <n v="3.3"/>
    <n v="74"/>
    <n v="27.56"/>
    <n v="5076"/>
    <n v="49548"/>
    <x v="18"/>
    <n v="527"/>
    <n v="274.73"/>
    <n v="4.7"/>
    <n v="3.2"/>
    <s v="Yes"/>
    <n v="26"/>
    <n v="30"/>
    <n v="56"/>
    <x v="1"/>
    <n v="475276.12"/>
    <x v="1"/>
  </r>
  <r>
    <x v="5012"/>
    <x v="0"/>
    <x v="2"/>
    <n v="4.7"/>
    <n v="46"/>
    <n v="46.03"/>
    <n v="2994"/>
    <n v="31360"/>
    <x v="12"/>
    <n v="684"/>
    <n v="94.05"/>
    <n v="9.8000000000000007"/>
    <n v="3.1"/>
    <s v="Yes"/>
    <n v="27"/>
    <n v="27"/>
    <n v="54"/>
    <x v="1"/>
    <n v="486068.84"/>
    <x v="1"/>
  </r>
  <r>
    <x v="5013"/>
    <x v="0"/>
    <x v="5"/>
    <n v="4.8"/>
    <n v="34"/>
    <n v="37.89"/>
    <n v="3396"/>
    <n v="40538"/>
    <x v="16"/>
    <n v="87"/>
    <n v="107.46"/>
    <n v="8.5"/>
    <n v="9.9"/>
    <s v="No"/>
    <n v="13"/>
    <n v="27"/>
    <n v="40"/>
    <x v="0"/>
    <n v="307139.44"/>
    <x v="1"/>
  </r>
  <r>
    <x v="5014"/>
    <x v="0"/>
    <x v="0"/>
    <n v="3.9"/>
    <n v="48"/>
    <n v="66.349999999999994"/>
    <n v="2690"/>
    <n v="25970"/>
    <x v="11"/>
    <n v="347"/>
    <n v="182.64"/>
    <n v="1.1000000000000001"/>
    <n v="6.7"/>
    <s v="No"/>
    <n v="43"/>
    <n v="28"/>
    <n v="71"/>
    <x v="1"/>
    <n v="729109.55"/>
    <x v="0"/>
  </r>
  <r>
    <x v="5015"/>
    <x v="1"/>
    <x v="1"/>
    <n v="3.6"/>
    <n v="72"/>
    <n v="26.87"/>
    <n v="6296"/>
    <n v="70151"/>
    <x v="11"/>
    <n v="926"/>
    <n v="63.17"/>
    <n v="8.8000000000000007"/>
    <n v="8.4"/>
    <s v="No"/>
    <n v="5"/>
    <n v="52"/>
    <n v="57"/>
    <x v="1"/>
    <n v="465621.3"/>
    <x v="1"/>
  </r>
  <r>
    <x v="5016"/>
    <x v="2"/>
    <x v="2"/>
    <n v="3.3"/>
    <n v="60"/>
    <n v="48.68"/>
    <n v="2489"/>
    <n v="31620"/>
    <x v="8"/>
    <n v="281"/>
    <n v="286.32"/>
    <n v="2.9"/>
    <n v="4.4000000000000004"/>
    <s v="Yes"/>
    <n v="13"/>
    <n v="35"/>
    <n v="48"/>
    <x v="0"/>
    <n v="655518.34"/>
    <x v="0"/>
  </r>
  <r>
    <x v="5017"/>
    <x v="2"/>
    <x v="0"/>
    <n v="4.4000000000000004"/>
    <n v="51"/>
    <n v="69.55"/>
    <n v="3281"/>
    <n v="33550"/>
    <x v="14"/>
    <n v="898"/>
    <n v="140.52000000000001"/>
    <n v="5.4"/>
    <n v="8.6"/>
    <s v="Yes"/>
    <n v="18"/>
    <n v="25"/>
    <n v="43"/>
    <x v="0"/>
    <n v="796189.6"/>
    <x v="0"/>
  </r>
  <r>
    <x v="5018"/>
    <x v="1"/>
    <x v="5"/>
    <n v="3.6"/>
    <n v="83"/>
    <n v="44.94"/>
    <n v="5059"/>
    <n v="57272"/>
    <x v="14"/>
    <n v="813"/>
    <n v="172.32"/>
    <n v="5.6"/>
    <n v="7.5"/>
    <s v="Yes"/>
    <n v="0"/>
    <n v="27"/>
    <n v="27"/>
    <x v="0"/>
    <n v="837715.86"/>
    <x v="0"/>
  </r>
  <r>
    <x v="5019"/>
    <x v="1"/>
    <x v="2"/>
    <n v="4.8"/>
    <n v="75"/>
    <n v="47.15"/>
    <n v="8417"/>
    <n v="88385"/>
    <x v="11"/>
    <n v="568"/>
    <n v="76.260000000000005"/>
    <n v="1.5"/>
    <n v="4.2"/>
    <s v="No"/>
    <n v="61"/>
    <n v="60"/>
    <n v="121"/>
    <x v="2"/>
    <n v="818174.65"/>
    <x v="0"/>
  </r>
  <r>
    <x v="5020"/>
    <x v="2"/>
    <x v="2"/>
    <n v="4.3"/>
    <n v="68"/>
    <n v="55.69"/>
    <n v="1152"/>
    <n v="17440"/>
    <x v="5"/>
    <n v="617"/>
    <n v="58.14"/>
    <n v="2.1"/>
    <n v="7.5"/>
    <s v="Yes"/>
    <n v="28"/>
    <n v="21"/>
    <n v="49"/>
    <x v="0"/>
    <n v="851698.29"/>
    <x v="0"/>
  </r>
  <r>
    <x v="5021"/>
    <x v="2"/>
    <x v="3"/>
    <n v="4.3"/>
    <n v="50"/>
    <n v="38.909999999999997"/>
    <n v="2237"/>
    <n v="31210"/>
    <x v="15"/>
    <n v="950"/>
    <n v="166.95"/>
    <n v="4.8"/>
    <n v="9.3000000000000007"/>
    <s v="No"/>
    <n v="39"/>
    <n v="49"/>
    <n v="88"/>
    <x v="1"/>
    <n v="446354.58"/>
    <x v="1"/>
  </r>
  <r>
    <x v="5022"/>
    <x v="2"/>
    <x v="0"/>
    <n v="4.0999999999999996"/>
    <n v="56"/>
    <n v="74.7"/>
    <n v="1067"/>
    <n v="17692"/>
    <x v="17"/>
    <n v="217"/>
    <n v="80.42"/>
    <n v="6.8"/>
    <n v="2.9"/>
    <s v="Yes"/>
    <n v="54"/>
    <n v="34"/>
    <n v="88"/>
    <x v="1"/>
    <n v="940463.5"/>
    <x v="0"/>
  </r>
  <r>
    <x v="5023"/>
    <x v="2"/>
    <x v="2"/>
    <n v="3.1"/>
    <n v="51"/>
    <n v="55.22"/>
    <n v="1962"/>
    <n v="22574"/>
    <x v="10"/>
    <n v="878"/>
    <n v="207.58"/>
    <n v="3.4"/>
    <n v="5.9"/>
    <s v="No"/>
    <n v="6"/>
    <n v="17"/>
    <n v="23"/>
    <x v="0"/>
    <n v="630499.93999999994"/>
    <x v="0"/>
  </r>
  <r>
    <x v="5024"/>
    <x v="1"/>
    <x v="4"/>
    <n v="4.9000000000000004"/>
    <n v="88"/>
    <n v="63.29"/>
    <n v="3685"/>
    <n v="38839"/>
    <x v="7"/>
    <n v="780"/>
    <n v="248.62"/>
    <n v="5.7"/>
    <n v="9.6999999999999993"/>
    <s v="Yes"/>
    <n v="83"/>
    <n v="68"/>
    <n v="151"/>
    <x v="2"/>
    <n v="1262011.1200000001"/>
    <x v="2"/>
  </r>
  <r>
    <x v="5025"/>
    <x v="1"/>
    <x v="3"/>
    <n v="4.3"/>
    <n v="70"/>
    <n v="38.68"/>
    <n v="5372"/>
    <n v="53253"/>
    <x v="7"/>
    <n v="114"/>
    <n v="57.92"/>
    <n v="4.4000000000000004"/>
    <n v="8.4"/>
    <s v="Yes"/>
    <n v="43"/>
    <n v="10"/>
    <n v="53"/>
    <x v="1"/>
    <n v="628363.09"/>
    <x v="0"/>
  </r>
  <r>
    <x v="5026"/>
    <x v="0"/>
    <x v="3"/>
    <n v="5"/>
    <n v="38"/>
    <n v="34.82"/>
    <n v="2190"/>
    <n v="22455"/>
    <x v="1"/>
    <n v="243"/>
    <n v="203.06"/>
    <n v="6.7"/>
    <n v="6.6"/>
    <s v="No"/>
    <n v="9"/>
    <n v="23"/>
    <n v="32"/>
    <x v="0"/>
    <n v="310430.03000000003"/>
    <x v="1"/>
  </r>
  <r>
    <x v="5027"/>
    <x v="2"/>
    <x v="2"/>
    <n v="4.0999999999999996"/>
    <n v="70"/>
    <n v="50.61"/>
    <n v="2996"/>
    <n v="33831"/>
    <x v="16"/>
    <n v="501"/>
    <n v="253.91"/>
    <n v="4.8"/>
    <n v="1.6"/>
    <s v="No"/>
    <n v="69"/>
    <n v="37"/>
    <n v="106"/>
    <x v="2"/>
    <n v="798603.51"/>
    <x v="0"/>
  </r>
  <r>
    <x v="5028"/>
    <x v="0"/>
    <x v="3"/>
    <n v="4.4000000000000004"/>
    <n v="46"/>
    <n v="40.26"/>
    <n v="1558"/>
    <n v="18713"/>
    <x v="17"/>
    <n v="654"/>
    <n v="159.86000000000001"/>
    <n v="8.6999999999999993"/>
    <n v="4.7"/>
    <s v="Yes"/>
    <n v="12"/>
    <n v="44"/>
    <n v="56"/>
    <x v="1"/>
    <n v="429114.45"/>
    <x v="1"/>
  </r>
  <r>
    <x v="5029"/>
    <x v="1"/>
    <x v="1"/>
    <n v="3.1"/>
    <n v="79"/>
    <n v="29.16"/>
    <n v="2138"/>
    <n v="22755"/>
    <x v="8"/>
    <n v="902"/>
    <n v="289.93"/>
    <n v="9.9"/>
    <n v="6.9"/>
    <s v="No"/>
    <n v="76"/>
    <n v="43"/>
    <n v="119"/>
    <x v="2"/>
    <n v="526515.94999999995"/>
    <x v="0"/>
  </r>
  <r>
    <x v="5030"/>
    <x v="1"/>
    <x v="0"/>
    <n v="4.3"/>
    <n v="75"/>
    <n v="65.459999999999994"/>
    <n v="6785"/>
    <n v="72153"/>
    <x v="3"/>
    <n v="219"/>
    <n v="77.8"/>
    <n v="9.1999999999999993"/>
    <n v="4.7"/>
    <s v="Yes"/>
    <n v="71"/>
    <n v="24"/>
    <n v="95"/>
    <x v="1"/>
    <n v="1111572.3500000001"/>
    <x v="2"/>
  </r>
  <r>
    <x v="5031"/>
    <x v="0"/>
    <x v="1"/>
    <n v="4.5"/>
    <n v="32"/>
    <n v="33.39"/>
    <n v="1796"/>
    <n v="26454"/>
    <x v="4"/>
    <n v="980"/>
    <n v="130.75"/>
    <n v="2.5"/>
    <n v="10"/>
    <s v="No"/>
    <n v="30"/>
    <n v="15"/>
    <n v="45"/>
    <x v="0"/>
    <n v="252726.37"/>
    <x v="1"/>
  </r>
  <r>
    <x v="5032"/>
    <x v="2"/>
    <x v="5"/>
    <n v="4.5999999999999996"/>
    <n v="69"/>
    <n v="41.3"/>
    <n v="3205"/>
    <n v="39123"/>
    <x v="16"/>
    <n v="787"/>
    <n v="107.52"/>
    <n v="5.0999999999999996"/>
    <n v="7.8"/>
    <s v="No"/>
    <n v="16"/>
    <n v="19"/>
    <n v="35"/>
    <x v="0"/>
    <n v="647317.44999999995"/>
    <x v="0"/>
  </r>
  <r>
    <x v="5033"/>
    <x v="2"/>
    <x v="1"/>
    <n v="4.5"/>
    <n v="64"/>
    <n v="33.96"/>
    <n v="1468"/>
    <n v="19126"/>
    <x v="8"/>
    <n v="280"/>
    <n v="299.05"/>
    <n v="5.0999999999999996"/>
    <n v="2.7"/>
    <s v="No"/>
    <n v="47"/>
    <n v="53"/>
    <n v="100"/>
    <x v="1"/>
    <n v="490997.66"/>
    <x v="1"/>
  </r>
  <r>
    <x v="5034"/>
    <x v="2"/>
    <x v="4"/>
    <n v="3.5"/>
    <n v="70"/>
    <n v="55.83"/>
    <n v="2902"/>
    <n v="28516"/>
    <x v="14"/>
    <n v="330"/>
    <n v="123.54"/>
    <n v="8.6"/>
    <n v="5.4"/>
    <s v="No"/>
    <n v="21"/>
    <n v="12"/>
    <n v="33"/>
    <x v="0"/>
    <n v="872155.09"/>
    <x v="0"/>
  </r>
  <r>
    <x v="5035"/>
    <x v="2"/>
    <x v="3"/>
    <n v="5"/>
    <n v="69"/>
    <n v="36.83"/>
    <n v="1361"/>
    <n v="14455"/>
    <x v="18"/>
    <n v="55"/>
    <n v="146.97999999999999"/>
    <n v="4.2"/>
    <n v="4.5"/>
    <s v="Yes"/>
    <n v="4"/>
    <n v="34"/>
    <n v="38"/>
    <x v="0"/>
    <n v="577161.92000000004"/>
    <x v="0"/>
  </r>
  <r>
    <x v="5036"/>
    <x v="0"/>
    <x v="3"/>
    <n v="5"/>
    <n v="35"/>
    <n v="32.72"/>
    <n v="1095"/>
    <n v="17603"/>
    <x v="7"/>
    <n v="313"/>
    <n v="261.89999999999998"/>
    <n v="5.9"/>
    <n v="6.3"/>
    <s v="Yes"/>
    <n v="8"/>
    <n v="11"/>
    <n v="19"/>
    <x v="0"/>
    <n v="276669.13"/>
    <x v="1"/>
  </r>
  <r>
    <x v="5037"/>
    <x v="0"/>
    <x v="4"/>
    <n v="3.2"/>
    <n v="32"/>
    <n v="64.94"/>
    <n v="826"/>
    <n v="7779"/>
    <x v="7"/>
    <n v="980"/>
    <n v="282.49"/>
    <n v="6.5"/>
    <n v="5"/>
    <s v="No"/>
    <n v="16"/>
    <n v="23"/>
    <n v="39"/>
    <x v="0"/>
    <n v="482970.13"/>
    <x v="1"/>
  </r>
  <r>
    <x v="5038"/>
    <x v="1"/>
    <x v="3"/>
    <n v="4.9000000000000004"/>
    <n v="79"/>
    <n v="31.21"/>
    <n v="9157"/>
    <n v="95587"/>
    <x v="1"/>
    <n v="102"/>
    <n v="284.44"/>
    <n v="2"/>
    <n v="3.1"/>
    <s v="No"/>
    <n v="69"/>
    <n v="62"/>
    <n v="131"/>
    <x v="2"/>
    <n v="573321.56999999995"/>
    <x v="0"/>
  </r>
  <r>
    <x v="5039"/>
    <x v="2"/>
    <x v="1"/>
    <n v="3.6"/>
    <n v="61"/>
    <n v="34.270000000000003"/>
    <n v="2213"/>
    <n v="30632"/>
    <x v="0"/>
    <n v="68"/>
    <n v="189.54"/>
    <n v="6"/>
    <n v="7.5"/>
    <s v="No"/>
    <n v="56"/>
    <n v="3"/>
    <n v="59"/>
    <x v="1"/>
    <n v="484571.96"/>
    <x v="1"/>
  </r>
  <r>
    <x v="5040"/>
    <x v="2"/>
    <x v="5"/>
    <n v="4.4000000000000004"/>
    <n v="50"/>
    <n v="35.97"/>
    <n v="3404"/>
    <n v="38543"/>
    <x v="3"/>
    <n v="314"/>
    <n v="215.83"/>
    <n v="3.2"/>
    <n v="2"/>
    <s v="No"/>
    <n v="4"/>
    <n v="35"/>
    <n v="39"/>
    <x v="0"/>
    <n v="414535.48"/>
    <x v="1"/>
  </r>
  <r>
    <x v="5041"/>
    <x v="2"/>
    <x v="2"/>
    <n v="3.7"/>
    <n v="65"/>
    <n v="45.28"/>
    <n v="965"/>
    <n v="16783"/>
    <x v="17"/>
    <n v="210"/>
    <n v="137.29"/>
    <n v="2.9"/>
    <n v="5.8"/>
    <s v="No"/>
    <n v="30"/>
    <n v="8"/>
    <n v="38"/>
    <x v="0"/>
    <n v="663338.09"/>
    <x v="0"/>
  </r>
  <r>
    <x v="5042"/>
    <x v="0"/>
    <x v="4"/>
    <n v="4.9000000000000004"/>
    <n v="46"/>
    <n v="57.59"/>
    <n v="3695"/>
    <n v="39740"/>
    <x v="1"/>
    <n v="825"/>
    <n v="201.79"/>
    <n v="3.3"/>
    <n v="3.8"/>
    <s v="Yes"/>
    <n v="42"/>
    <n v="9"/>
    <n v="51"/>
    <x v="1"/>
    <n v="603828.25"/>
    <x v="0"/>
  </r>
  <r>
    <x v="5043"/>
    <x v="2"/>
    <x v="1"/>
    <n v="3.2"/>
    <n v="59"/>
    <n v="28.66"/>
    <n v="2507"/>
    <n v="25895"/>
    <x v="14"/>
    <n v="855"/>
    <n v="125.69"/>
    <n v="1.9"/>
    <n v="9.6999999999999993"/>
    <s v="No"/>
    <n v="45"/>
    <n v="9"/>
    <n v="54"/>
    <x v="1"/>
    <n v="385428.75"/>
    <x v="1"/>
  </r>
  <r>
    <x v="5044"/>
    <x v="0"/>
    <x v="1"/>
    <n v="4"/>
    <n v="41"/>
    <n v="31.89"/>
    <n v="1414"/>
    <n v="18653"/>
    <x v="15"/>
    <n v="209"/>
    <n v="236.51"/>
    <n v="1.6"/>
    <n v="3.7"/>
    <s v="No"/>
    <n v="2"/>
    <n v="7"/>
    <n v="9"/>
    <x v="0"/>
    <n v="295748.96999999997"/>
    <x v="1"/>
  </r>
  <r>
    <x v="5045"/>
    <x v="2"/>
    <x v="1"/>
    <n v="3.9"/>
    <n v="68"/>
    <n v="26.45"/>
    <n v="1548"/>
    <n v="23024"/>
    <x v="4"/>
    <n v="72"/>
    <n v="126.8"/>
    <n v="6.8"/>
    <n v="4.0999999999999996"/>
    <s v="No"/>
    <n v="17"/>
    <n v="58"/>
    <n v="75"/>
    <x v="1"/>
    <n v="409944.35"/>
    <x v="1"/>
  </r>
  <r>
    <x v="5046"/>
    <x v="2"/>
    <x v="2"/>
    <n v="3.7"/>
    <n v="57"/>
    <n v="49.81"/>
    <n v="2952"/>
    <n v="29849"/>
    <x v="16"/>
    <n v="211"/>
    <n v="269.85000000000002"/>
    <n v="9.5"/>
    <n v="7.4"/>
    <s v="No"/>
    <n v="54"/>
    <n v="48"/>
    <n v="102"/>
    <x v="2"/>
    <n v="648651.30000000005"/>
    <x v="0"/>
  </r>
  <r>
    <x v="5047"/>
    <x v="1"/>
    <x v="0"/>
    <n v="4.3"/>
    <n v="77"/>
    <n v="67.25"/>
    <n v="8597"/>
    <n v="88582"/>
    <x v="7"/>
    <n v="392"/>
    <n v="85.87"/>
    <n v="7.2"/>
    <n v="2.2000000000000002"/>
    <s v="No"/>
    <n v="18"/>
    <n v="18"/>
    <n v="36"/>
    <x v="0"/>
    <n v="1175266.3500000001"/>
    <x v="2"/>
  </r>
  <r>
    <x v="5048"/>
    <x v="2"/>
    <x v="3"/>
    <n v="3.3"/>
    <n v="59"/>
    <n v="39.409999999999997"/>
    <n v="795"/>
    <n v="13386"/>
    <x v="1"/>
    <n v="991"/>
    <n v="192.95"/>
    <n v="3.8"/>
    <n v="3.9"/>
    <s v="Yes"/>
    <n v="13"/>
    <n v="43"/>
    <n v="56"/>
    <x v="1"/>
    <n v="527117.37"/>
    <x v="0"/>
  </r>
  <r>
    <x v="5049"/>
    <x v="2"/>
    <x v="3"/>
    <n v="4.4000000000000004"/>
    <n v="59"/>
    <n v="30.49"/>
    <n v="1642"/>
    <n v="20537"/>
    <x v="14"/>
    <n v="465"/>
    <n v="180.17"/>
    <n v="4"/>
    <n v="7.3"/>
    <s v="Yes"/>
    <n v="18"/>
    <n v="43"/>
    <n v="61"/>
    <x v="1"/>
    <n v="406891.03"/>
    <x v="1"/>
  </r>
  <r>
    <x v="5050"/>
    <x v="1"/>
    <x v="5"/>
    <n v="5"/>
    <n v="87"/>
    <n v="38.92"/>
    <n v="7110"/>
    <n v="71658"/>
    <x v="15"/>
    <n v="434"/>
    <n v="115.93"/>
    <n v="5.9"/>
    <n v="1.3"/>
    <s v="No"/>
    <n v="17"/>
    <n v="33"/>
    <n v="50"/>
    <x v="0"/>
    <n v="765204.66"/>
    <x v="0"/>
  </r>
  <r>
    <x v="5051"/>
    <x v="0"/>
    <x v="0"/>
    <n v="4.5999999999999996"/>
    <n v="39"/>
    <n v="71.95"/>
    <n v="3335"/>
    <n v="41020"/>
    <x v="12"/>
    <n v="56"/>
    <n v="57"/>
    <n v="8.8000000000000007"/>
    <n v="3.8"/>
    <s v="No"/>
    <n v="3"/>
    <n v="2"/>
    <n v="5"/>
    <x v="0"/>
    <n v="634350.19999999995"/>
    <x v="0"/>
  </r>
  <r>
    <x v="5052"/>
    <x v="0"/>
    <x v="3"/>
    <n v="4.7"/>
    <n v="36"/>
    <n v="40.04"/>
    <n v="1561"/>
    <n v="16378"/>
    <x v="18"/>
    <n v="924"/>
    <n v="87.13"/>
    <n v="2.8"/>
    <n v="1.1000000000000001"/>
    <s v="No"/>
    <n v="35"/>
    <n v="22"/>
    <n v="57"/>
    <x v="1"/>
    <n v="336916.04"/>
    <x v="1"/>
  </r>
  <r>
    <x v="5053"/>
    <x v="2"/>
    <x v="5"/>
    <n v="3.7"/>
    <n v="53"/>
    <n v="44.55"/>
    <n v="1242"/>
    <n v="19156"/>
    <x v="13"/>
    <n v="929"/>
    <n v="291.99"/>
    <n v="5.2"/>
    <n v="2.4"/>
    <s v="No"/>
    <n v="43"/>
    <n v="46"/>
    <n v="89"/>
    <x v="1"/>
    <n v="544535.6"/>
    <x v="0"/>
  </r>
  <r>
    <x v="5054"/>
    <x v="0"/>
    <x v="5"/>
    <n v="3.6"/>
    <n v="30"/>
    <n v="44.85"/>
    <n v="2352"/>
    <n v="31572"/>
    <x v="11"/>
    <n v="585"/>
    <n v="285.33"/>
    <n v="5.5"/>
    <n v="6.4"/>
    <s v="No"/>
    <n v="5"/>
    <n v="1"/>
    <n v="6"/>
    <x v="0"/>
    <n v="324160.2"/>
    <x v="1"/>
  </r>
  <r>
    <x v="5055"/>
    <x v="2"/>
    <x v="1"/>
    <n v="4"/>
    <n v="60"/>
    <n v="25.69"/>
    <n v="1039"/>
    <n v="15288"/>
    <x v="2"/>
    <n v="179"/>
    <n v="79.83"/>
    <n v="9.4"/>
    <n v="5.0999999999999996"/>
    <s v="No"/>
    <n v="40"/>
    <n v="59"/>
    <n v="99"/>
    <x v="1"/>
    <n v="368040.81"/>
    <x v="1"/>
  </r>
  <r>
    <x v="5056"/>
    <x v="1"/>
    <x v="4"/>
    <n v="3.1"/>
    <n v="88"/>
    <n v="64.25"/>
    <n v="1399"/>
    <n v="16692"/>
    <x v="11"/>
    <n v="816"/>
    <n v="143.72"/>
    <n v="5.8"/>
    <n v="2.4"/>
    <s v="Yes"/>
    <n v="2"/>
    <n v="45"/>
    <n v="47"/>
    <x v="0"/>
    <n v="1266910.8500000001"/>
    <x v="2"/>
  </r>
  <r>
    <x v="5057"/>
    <x v="1"/>
    <x v="1"/>
    <n v="4.9000000000000004"/>
    <n v="74"/>
    <n v="33.58"/>
    <n v="4667"/>
    <n v="54380"/>
    <x v="18"/>
    <n v="305"/>
    <n v="166.28"/>
    <n v="8"/>
    <n v="1.7"/>
    <s v="Yes"/>
    <n v="13"/>
    <n v="14"/>
    <n v="27"/>
    <x v="0"/>
    <n v="572283.64"/>
    <x v="0"/>
  </r>
  <r>
    <x v="5058"/>
    <x v="2"/>
    <x v="2"/>
    <n v="3.3"/>
    <n v="57"/>
    <n v="54.93"/>
    <n v="818"/>
    <n v="14476"/>
    <x v="7"/>
    <n v="299"/>
    <n v="169.52"/>
    <n v="1.8"/>
    <n v="1.5"/>
    <s v="No"/>
    <n v="19"/>
    <n v="34"/>
    <n v="53"/>
    <x v="1"/>
    <n v="708801.28"/>
    <x v="0"/>
  </r>
  <r>
    <x v="5059"/>
    <x v="1"/>
    <x v="3"/>
    <n v="4.8"/>
    <n v="71"/>
    <n v="33.43"/>
    <n v="9594"/>
    <n v="96189"/>
    <x v="18"/>
    <n v="963"/>
    <n v="124.7"/>
    <n v="3.9"/>
    <n v="1.8"/>
    <s v="Yes"/>
    <n v="27"/>
    <n v="6"/>
    <n v="33"/>
    <x v="0"/>
    <n v="556882.71"/>
    <x v="0"/>
  </r>
  <r>
    <x v="5060"/>
    <x v="1"/>
    <x v="5"/>
    <n v="3.2"/>
    <n v="71"/>
    <n v="45.03"/>
    <n v="3392"/>
    <n v="35759"/>
    <x v="8"/>
    <n v="388"/>
    <n v="278.24"/>
    <n v="6.5"/>
    <n v="1.9"/>
    <s v="Yes"/>
    <n v="54"/>
    <n v="60"/>
    <n v="114"/>
    <x v="2"/>
    <n v="721156.84"/>
    <x v="0"/>
  </r>
  <r>
    <x v="5061"/>
    <x v="2"/>
    <x v="4"/>
    <n v="4.5999999999999996"/>
    <n v="63"/>
    <n v="59.43"/>
    <n v="4181"/>
    <n v="43323"/>
    <x v="3"/>
    <n v="667"/>
    <n v="277.12"/>
    <n v="7.1"/>
    <n v="1.8"/>
    <s v="No"/>
    <n v="35"/>
    <n v="34"/>
    <n v="69"/>
    <x v="1"/>
    <n v="847278.03"/>
    <x v="0"/>
  </r>
  <r>
    <x v="5062"/>
    <x v="2"/>
    <x v="3"/>
    <n v="3.3"/>
    <n v="58"/>
    <n v="36.979999999999997"/>
    <n v="2790"/>
    <n v="30833"/>
    <x v="13"/>
    <n v="405"/>
    <n v="54.73"/>
    <n v="9"/>
    <n v="1.5"/>
    <s v="Yes"/>
    <n v="37"/>
    <n v="34"/>
    <n v="71"/>
    <x v="1"/>
    <n v="499132.19"/>
    <x v="1"/>
  </r>
  <r>
    <x v="5063"/>
    <x v="1"/>
    <x v="5"/>
    <n v="3.1"/>
    <n v="79"/>
    <n v="39.67"/>
    <n v="2644"/>
    <n v="30513"/>
    <x v="4"/>
    <n v="361"/>
    <n v="212.5"/>
    <n v="6.3"/>
    <n v="7.3"/>
    <s v="No"/>
    <n v="66"/>
    <n v="68"/>
    <n v="134"/>
    <x v="2"/>
    <n v="709660.1"/>
    <x v="0"/>
  </r>
  <r>
    <x v="5064"/>
    <x v="0"/>
    <x v="5"/>
    <n v="4.4000000000000004"/>
    <n v="42"/>
    <n v="39.700000000000003"/>
    <n v="3091"/>
    <n v="38234"/>
    <x v="5"/>
    <n v="909"/>
    <n v="68.59"/>
    <n v="3.6"/>
    <n v="9.5"/>
    <s v="Yes"/>
    <n v="35"/>
    <n v="18"/>
    <n v="53"/>
    <x v="1"/>
    <n v="393180.9"/>
    <x v="1"/>
  </r>
  <r>
    <x v="5065"/>
    <x v="0"/>
    <x v="1"/>
    <n v="3.6"/>
    <n v="30"/>
    <n v="31.01"/>
    <n v="860"/>
    <n v="12528"/>
    <x v="2"/>
    <n v="532"/>
    <n v="199.37"/>
    <n v="5.9"/>
    <n v="8.6999999999999993"/>
    <s v="No"/>
    <n v="4"/>
    <n v="28"/>
    <n v="32"/>
    <x v="0"/>
    <n v="233008.42"/>
    <x v="1"/>
  </r>
  <r>
    <x v="5066"/>
    <x v="2"/>
    <x v="4"/>
    <n v="4.4000000000000004"/>
    <n v="63"/>
    <n v="58.92"/>
    <n v="2919"/>
    <n v="33999"/>
    <x v="14"/>
    <n v="81"/>
    <n v="266.72000000000003"/>
    <n v="7.4"/>
    <n v="3.4"/>
    <s v="No"/>
    <n v="38"/>
    <n v="1"/>
    <n v="39"/>
    <x v="0"/>
    <n v="827857.57"/>
    <x v="0"/>
  </r>
  <r>
    <x v="5067"/>
    <x v="2"/>
    <x v="4"/>
    <n v="4.0999999999999996"/>
    <n v="51"/>
    <n v="63.72"/>
    <n v="2092"/>
    <n v="22565"/>
    <x v="7"/>
    <n v="638"/>
    <n v="212.38"/>
    <n v="8.1"/>
    <n v="2.8"/>
    <s v="No"/>
    <n v="13"/>
    <n v="33"/>
    <n v="46"/>
    <x v="0"/>
    <n v="741612.05"/>
    <x v="0"/>
  </r>
  <r>
    <x v="5068"/>
    <x v="0"/>
    <x v="3"/>
    <n v="3.2"/>
    <n v="33"/>
    <n v="36.97"/>
    <n v="1777"/>
    <n v="23856"/>
    <x v="2"/>
    <n v="887"/>
    <n v="167.23"/>
    <n v="9.5"/>
    <n v="1.4"/>
    <s v="No"/>
    <n v="16"/>
    <n v="12"/>
    <n v="28"/>
    <x v="0"/>
    <n v="297299.65000000002"/>
    <x v="1"/>
  </r>
  <r>
    <x v="5069"/>
    <x v="1"/>
    <x v="5"/>
    <n v="4.9000000000000004"/>
    <n v="88"/>
    <n v="42.59"/>
    <n v="9732"/>
    <n v="102031"/>
    <x v="0"/>
    <n v="142"/>
    <n v="289.47000000000003"/>
    <n v="2.7"/>
    <n v="2.4"/>
    <s v="Yes"/>
    <n v="7"/>
    <n v="63"/>
    <n v="70"/>
    <x v="1"/>
    <n v="859309.33"/>
    <x v="0"/>
  </r>
  <r>
    <x v="5070"/>
    <x v="0"/>
    <x v="4"/>
    <n v="3.9"/>
    <n v="30"/>
    <n v="57.54"/>
    <n v="2816"/>
    <n v="32387"/>
    <x v="7"/>
    <n v="571"/>
    <n v="236.65"/>
    <n v="6.9"/>
    <n v="6.1"/>
    <s v="Yes"/>
    <n v="5"/>
    <n v="2"/>
    <n v="7"/>
    <x v="0"/>
    <n v="407925.93"/>
    <x v="1"/>
  </r>
  <r>
    <x v="5071"/>
    <x v="0"/>
    <x v="4"/>
    <n v="4.5"/>
    <n v="33"/>
    <n v="65.67"/>
    <n v="1220"/>
    <n v="15161"/>
    <x v="7"/>
    <n v="940"/>
    <n v="112.33"/>
    <n v="2.8"/>
    <n v="10"/>
    <s v="Yes"/>
    <n v="12"/>
    <n v="13"/>
    <n v="25"/>
    <x v="0"/>
    <n v="503106.89"/>
    <x v="0"/>
  </r>
  <r>
    <x v="5072"/>
    <x v="0"/>
    <x v="3"/>
    <n v="4"/>
    <n v="40"/>
    <n v="37.26"/>
    <n v="2870"/>
    <n v="35233"/>
    <x v="15"/>
    <n v="985"/>
    <n v="146.72999999999999"/>
    <n v="3.9"/>
    <n v="8.6999999999999993"/>
    <s v="No"/>
    <n v="7"/>
    <n v="34"/>
    <n v="41"/>
    <x v="0"/>
    <n v="345261.91"/>
    <x v="1"/>
  </r>
  <r>
    <x v="5073"/>
    <x v="0"/>
    <x v="1"/>
    <n v="4.2"/>
    <n v="42"/>
    <n v="27.17"/>
    <n v="2959"/>
    <n v="30249"/>
    <x v="2"/>
    <n v="891"/>
    <n v="239.97"/>
    <n v="2.2999999999999998"/>
    <n v="5.6"/>
    <s v="Yes"/>
    <n v="40"/>
    <n v="36"/>
    <n v="76"/>
    <x v="1"/>
    <n v="281657.53000000003"/>
    <x v="1"/>
  </r>
  <r>
    <x v="5074"/>
    <x v="2"/>
    <x v="0"/>
    <n v="3.6"/>
    <n v="67"/>
    <n v="73.260000000000005"/>
    <n v="1126"/>
    <n v="18972"/>
    <x v="5"/>
    <n v="83"/>
    <n v="54.83"/>
    <n v="8"/>
    <n v="4.8"/>
    <s v="Yes"/>
    <n v="51"/>
    <n v="25"/>
    <n v="76"/>
    <x v="1"/>
    <n v="1100715.3400000001"/>
    <x v="2"/>
  </r>
  <r>
    <x v="5075"/>
    <x v="2"/>
    <x v="2"/>
    <n v="3.4"/>
    <n v="59"/>
    <n v="46.91"/>
    <n v="889"/>
    <n v="13772"/>
    <x v="0"/>
    <n v="901"/>
    <n v="65.989999999999995"/>
    <n v="9.1999999999999993"/>
    <n v="2.2999999999999998"/>
    <s v="No"/>
    <n v="50"/>
    <n v="43"/>
    <n v="93"/>
    <x v="1"/>
    <n v="633060.84"/>
    <x v="0"/>
  </r>
  <r>
    <x v="5076"/>
    <x v="1"/>
    <x v="0"/>
    <n v="4.0999999999999996"/>
    <n v="74"/>
    <n v="65.7"/>
    <n v="7192"/>
    <n v="71476"/>
    <x v="10"/>
    <n v="672"/>
    <n v="264.86"/>
    <n v="1.3"/>
    <n v="4.8"/>
    <s v="No"/>
    <n v="16"/>
    <n v="6"/>
    <n v="22"/>
    <x v="0"/>
    <n v="1086935.3999999999"/>
    <x v="2"/>
  </r>
  <r>
    <x v="5077"/>
    <x v="1"/>
    <x v="4"/>
    <n v="3.9"/>
    <n v="70"/>
    <n v="60.8"/>
    <n v="1878"/>
    <n v="25848"/>
    <x v="15"/>
    <n v="338"/>
    <n v="60.74"/>
    <n v="8.3000000000000007"/>
    <n v="6.4"/>
    <s v="No"/>
    <n v="24"/>
    <n v="38"/>
    <n v="62"/>
    <x v="1"/>
    <n v="950969"/>
    <x v="0"/>
  </r>
  <r>
    <x v="5078"/>
    <x v="1"/>
    <x v="5"/>
    <n v="3.8"/>
    <n v="83"/>
    <n v="41.09"/>
    <n v="7302"/>
    <n v="77350"/>
    <x v="14"/>
    <n v="393"/>
    <n v="219.63"/>
    <n v="3.2"/>
    <n v="6.4"/>
    <s v="No"/>
    <n v="74"/>
    <n v="78"/>
    <n v="152"/>
    <x v="2"/>
    <n v="774545.11"/>
    <x v="0"/>
  </r>
  <r>
    <x v="5079"/>
    <x v="1"/>
    <x v="2"/>
    <n v="4.3"/>
    <n v="85"/>
    <n v="47.08"/>
    <n v="2167"/>
    <n v="21614"/>
    <x v="14"/>
    <n v="658"/>
    <n v="129.72999999999999"/>
    <n v="5.4"/>
    <n v="6"/>
    <s v="Yes"/>
    <n v="60"/>
    <n v="12"/>
    <n v="72"/>
    <x v="1"/>
    <n v="892131.16"/>
    <x v="0"/>
  </r>
  <r>
    <x v="5080"/>
    <x v="0"/>
    <x v="2"/>
    <n v="4.4000000000000004"/>
    <n v="47"/>
    <n v="48.83"/>
    <n v="2240"/>
    <n v="27509"/>
    <x v="13"/>
    <n v="557"/>
    <n v="256.47000000000003"/>
    <n v="7.7"/>
    <n v="8.4"/>
    <s v="No"/>
    <n v="33"/>
    <n v="19"/>
    <n v="52"/>
    <x v="1"/>
    <n v="534045.80000000005"/>
    <x v="0"/>
  </r>
  <r>
    <x v="5081"/>
    <x v="2"/>
    <x v="5"/>
    <n v="3.1"/>
    <n v="52"/>
    <n v="45.4"/>
    <n v="2190"/>
    <n v="27264"/>
    <x v="15"/>
    <n v="362"/>
    <n v="261.83999999999997"/>
    <n v="5.6"/>
    <n v="5.6"/>
    <s v="No"/>
    <n v="44"/>
    <n v="50"/>
    <n v="94"/>
    <x v="1"/>
    <n v="535255"/>
    <x v="0"/>
  </r>
  <r>
    <x v="5082"/>
    <x v="2"/>
    <x v="2"/>
    <n v="3.7"/>
    <n v="52"/>
    <n v="48.14"/>
    <n v="1955"/>
    <n v="23188"/>
    <x v="8"/>
    <n v="711"/>
    <n v="288.33"/>
    <n v="3.1"/>
    <n v="5.3"/>
    <s v="Yes"/>
    <n v="41"/>
    <n v="33"/>
    <n v="74"/>
    <x v="1"/>
    <n v="565494.57999999996"/>
    <x v="0"/>
  </r>
  <r>
    <x v="5083"/>
    <x v="1"/>
    <x v="5"/>
    <n v="3.8"/>
    <n v="73"/>
    <n v="36.71"/>
    <n v="4472"/>
    <n v="50883"/>
    <x v="18"/>
    <n v="993"/>
    <n v="73.89"/>
    <n v="9.1999999999999993"/>
    <n v="3.8"/>
    <s v="No"/>
    <n v="28"/>
    <n v="3"/>
    <n v="31"/>
    <x v="0"/>
    <n v="617758.93000000005"/>
    <x v="0"/>
  </r>
  <r>
    <x v="5084"/>
    <x v="1"/>
    <x v="2"/>
    <n v="3.2"/>
    <n v="76"/>
    <n v="55.92"/>
    <n v="2481"/>
    <n v="28757"/>
    <x v="18"/>
    <n v="253"/>
    <n v="155.71"/>
    <n v="6.3"/>
    <n v="2.6"/>
    <s v="No"/>
    <n v="11"/>
    <n v="18"/>
    <n v="29"/>
    <x v="0"/>
    <n v="954469.51"/>
    <x v="0"/>
  </r>
  <r>
    <x v="5085"/>
    <x v="0"/>
    <x v="3"/>
    <n v="3.5"/>
    <n v="42"/>
    <n v="33.33"/>
    <n v="3030"/>
    <n v="33056"/>
    <x v="6"/>
    <n v="271"/>
    <n v="193.49"/>
    <n v="9.4"/>
    <n v="1"/>
    <s v="Yes"/>
    <n v="39"/>
    <n v="36"/>
    <n v="75"/>
    <x v="1"/>
    <n v="335008.89"/>
    <x v="1"/>
  </r>
  <r>
    <x v="5086"/>
    <x v="0"/>
    <x v="3"/>
    <n v="3.1"/>
    <n v="38"/>
    <n v="37.479999999999997"/>
    <n v="2319"/>
    <n v="25640"/>
    <x v="5"/>
    <n v="81"/>
    <n v="279.01"/>
    <n v="8.6"/>
    <n v="3.9"/>
    <s v="No"/>
    <n v="1"/>
    <n v="30"/>
    <n v="31"/>
    <x v="0"/>
    <n v="335242.94"/>
    <x v="1"/>
  </r>
  <r>
    <x v="5087"/>
    <x v="1"/>
    <x v="0"/>
    <n v="5"/>
    <n v="72"/>
    <n v="67.55"/>
    <n v="9073"/>
    <n v="100015"/>
    <x v="12"/>
    <n v="686"/>
    <n v="116.63"/>
    <n v="8.9"/>
    <n v="6.7"/>
    <s v="No"/>
    <n v="70"/>
    <n v="42"/>
    <n v="112"/>
    <x v="2"/>
    <n v="1106476.25"/>
    <x v="2"/>
  </r>
  <r>
    <x v="5088"/>
    <x v="2"/>
    <x v="2"/>
    <n v="4.5"/>
    <n v="66"/>
    <n v="51.05"/>
    <n v="1974"/>
    <n v="22001"/>
    <x v="6"/>
    <n v="669"/>
    <n v="67.91"/>
    <n v="4.3"/>
    <n v="6"/>
    <s v="No"/>
    <n v="54"/>
    <n v="63"/>
    <n v="117"/>
    <x v="2"/>
    <n v="768398.6"/>
    <x v="0"/>
  </r>
  <r>
    <x v="5089"/>
    <x v="2"/>
    <x v="1"/>
    <n v="3.2"/>
    <n v="64"/>
    <n v="29.25"/>
    <n v="2900"/>
    <n v="35427"/>
    <x v="10"/>
    <n v="772"/>
    <n v="100.44"/>
    <n v="9.9"/>
    <n v="5.8"/>
    <s v="No"/>
    <n v="50"/>
    <n v="61"/>
    <n v="111"/>
    <x v="2"/>
    <n v="430730.1"/>
    <x v="1"/>
  </r>
  <r>
    <x v="5090"/>
    <x v="2"/>
    <x v="5"/>
    <n v="3"/>
    <n v="59"/>
    <n v="45.58"/>
    <n v="1716"/>
    <n v="22033"/>
    <x v="15"/>
    <n v="478"/>
    <n v="173.89"/>
    <n v="8.6999999999999993"/>
    <n v="8"/>
    <s v="No"/>
    <n v="11"/>
    <n v="1"/>
    <n v="12"/>
    <x v="0"/>
    <n v="605467.79"/>
    <x v="0"/>
  </r>
  <r>
    <x v="5091"/>
    <x v="1"/>
    <x v="2"/>
    <n v="4.4000000000000004"/>
    <n v="84"/>
    <n v="49.76"/>
    <n v="2332"/>
    <n v="23189"/>
    <x v="2"/>
    <n v="51"/>
    <n v="220.26"/>
    <n v="4"/>
    <n v="3.1"/>
    <s v="Yes"/>
    <n v="79"/>
    <n v="21"/>
    <n v="100"/>
    <x v="1"/>
    <n v="946670.41"/>
    <x v="0"/>
  </r>
  <r>
    <x v="5092"/>
    <x v="2"/>
    <x v="3"/>
    <n v="3.9"/>
    <n v="50"/>
    <n v="36.43"/>
    <n v="2998"/>
    <n v="37380"/>
    <x v="1"/>
    <n v="556"/>
    <n v="222.67"/>
    <n v="9.1"/>
    <n v="7.1"/>
    <s v="No"/>
    <n v="30"/>
    <n v="16"/>
    <n v="46"/>
    <x v="0"/>
    <n v="424162.28"/>
    <x v="1"/>
  </r>
  <r>
    <x v="5093"/>
    <x v="0"/>
    <x v="3"/>
    <n v="4.5999999999999996"/>
    <n v="50"/>
    <n v="40.39"/>
    <n v="2905"/>
    <n v="34667"/>
    <x v="10"/>
    <n v="511"/>
    <n v="68.67"/>
    <n v="7.8"/>
    <n v="6.5"/>
    <s v="No"/>
    <n v="19"/>
    <n v="23"/>
    <n v="42"/>
    <x v="0"/>
    <n v="460229.73"/>
    <x v="1"/>
  </r>
  <r>
    <x v="5094"/>
    <x v="0"/>
    <x v="5"/>
    <n v="4.8"/>
    <n v="39"/>
    <n v="45.88"/>
    <n v="3505"/>
    <n v="43522"/>
    <x v="7"/>
    <n v="232"/>
    <n v="240.35"/>
    <n v="7.5"/>
    <n v="4.0999999999999996"/>
    <s v="No"/>
    <n v="14"/>
    <n v="11"/>
    <n v="25"/>
    <x v="0"/>
    <n v="422705.68"/>
    <x v="1"/>
  </r>
  <r>
    <x v="5095"/>
    <x v="1"/>
    <x v="1"/>
    <n v="4.2"/>
    <n v="76"/>
    <n v="26.12"/>
    <n v="3584"/>
    <n v="40998"/>
    <x v="6"/>
    <n v="108"/>
    <n v="215.06"/>
    <n v="1.1000000000000001"/>
    <n v="3"/>
    <s v="Yes"/>
    <n v="13"/>
    <n v="21"/>
    <n v="34"/>
    <x v="0"/>
    <n v="459321.26"/>
    <x v="1"/>
  </r>
  <r>
    <x v="5096"/>
    <x v="0"/>
    <x v="2"/>
    <n v="3.4"/>
    <n v="36"/>
    <n v="54.18"/>
    <n v="1379"/>
    <n v="19037"/>
    <x v="9"/>
    <n v="338"/>
    <n v="151.88999999999999"/>
    <n v="1.2"/>
    <n v="6.1"/>
    <s v="No"/>
    <n v="8"/>
    <n v="19"/>
    <n v="27"/>
    <x v="0"/>
    <n v="454964.33"/>
    <x v="1"/>
  </r>
  <r>
    <x v="5097"/>
    <x v="1"/>
    <x v="2"/>
    <n v="4.5999999999999996"/>
    <n v="72"/>
    <n v="49.2"/>
    <n v="3271"/>
    <n v="41290"/>
    <x v="8"/>
    <n v="145"/>
    <n v="192.77"/>
    <n v="7.3"/>
    <n v="9.5"/>
    <s v="Yes"/>
    <n v="45"/>
    <n v="66"/>
    <n v="111"/>
    <x v="2"/>
    <n v="800907.8"/>
    <x v="0"/>
  </r>
  <r>
    <x v="5098"/>
    <x v="2"/>
    <x v="1"/>
    <n v="4.9000000000000004"/>
    <n v="56"/>
    <n v="31.54"/>
    <n v="2583"/>
    <n v="26020"/>
    <x v="12"/>
    <n v="554"/>
    <n v="241.94"/>
    <n v="3.5"/>
    <n v="1.7"/>
    <s v="No"/>
    <n v="30"/>
    <n v="14"/>
    <n v="44"/>
    <x v="0"/>
    <n v="403077.82"/>
    <x v="1"/>
  </r>
  <r>
    <x v="5099"/>
    <x v="2"/>
    <x v="1"/>
    <n v="4.2"/>
    <n v="58"/>
    <n v="29.13"/>
    <n v="3667"/>
    <n v="36299"/>
    <x v="18"/>
    <n v="811"/>
    <n v="115.52"/>
    <n v="1.5"/>
    <n v="9.6"/>
    <s v="Yes"/>
    <n v="33"/>
    <n v="42"/>
    <n v="75"/>
    <x v="1"/>
    <n v="398681.46"/>
    <x v="1"/>
  </r>
  <r>
    <x v="5100"/>
    <x v="2"/>
    <x v="1"/>
    <n v="4.4000000000000004"/>
    <n v="57"/>
    <n v="29.41"/>
    <n v="3986"/>
    <n v="39857"/>
    <x v="17"/>
    <n v="666"/>
    <n v="285.01"/>
    <n v="3.6"/>
    <n v="5.2"/>
    <s v="No"/>
    <n v="42"/>
    <n v="13"/>
    <n v="55"/>
    <x v="1"/>
    <n v="392446.43"/>
    <x v="1"/>
  </r>
  <r>
    <x v="5101"/>
    <x v="0"/>
    <x v="3"/>
    <n v="3.7"/>
    <n v="32"/>
    <n v="31.75"/>
    <n v="2184"/>
    <n v="28590"/>
    <x v="3"/>
    <n v="260"/>
    <n v="84.44"/>
    <n v="8.5"/>
    <n v="7.4"/>
    <s v="Yes"/>
    <n v="18"/>
    <n v="15"/>
    <n v="33"/>
    <x v="0"/>
    <n v="245727.25"/>
    <x v="1"/>
  </r>
  <r>
    <x v="5102"/>
    <x v="1"/>
    <x v="5"/>
    <n v="3.8"/>
    <n v="74"/>
    <n v="41.3"/>
    <n v="5141"/>
    <n v="54737"/>
    <x v="15"/>
    <n v="831"/>
    <n v="275.56"/>
    <n v="5.2"/>
    <n v="8.1999999999999993"/>
    <s v="No"/>
    <n v="35"/>
    <n v="73"/>
    <n v="108"/>
    <x v="2"/>
    <n v="695578.55"/>
    <x v="0"/>
  </r>
  <r>
    <x v="5103"/>
    <x v="2"/>
    <x v="1"/>
    <n v="4.5"/>
    <n v="62"/>
    <n v="31.01"/>
    <n v="3548"/>
    <n v="36537"/>
    <x v="14"/>
    <n v="507"/>
    <n v="235.21"/>
    <n v="6.5"/>
    <n v="2.4"/>
    <s v="No"/>
    <n v="27"/>
    <n v="19"/>
    <n v="46"/>
    <x v="0"/>
    <n v="436093.09"/>
    <x v="1"/>
  </r>
  <r>
    <x v="5104"/>
    <x v="1"/>
    <x v="5"/>
    <n v="4.9000000000000004"/>
    <n v="82"/>
    <n v="37.08"/>
    <n v="2462"/>
    <n v="31309"/>
    <x v="6"/>
    <n v="620"/>
    <n v="215.13"/>
    <n v="8.1999999999999993"/>
    <n v="1.4"/>
    <s v="Yes"/>
    <n v="0"/>
    <n v="22"/>
    <n v="22"/>
    <x v="0"/>
    <n v="691996.85"/>
    <x v="0"/>
  </r>
  <r>
    <x v="5105"/>
    <x v="2"/>
    <x v="0"/>
    <n v="4.3"/>
    <n v="57"/>
    <n v="70.959999999999994"/>
    <n v="1922"/>
    <n v="23120"/>
    <x v="1"/>
    <n v="832"/>
    <n v="70.73"/>
    <n v="3.9"/>
    <n v="2.2000000000000002"/>
    <s v="Yes"/>
    <n v="24"/>
    <n v="53"/>
    <n v="77"/>
    <x v="1"/>
    <n v="908010.6"/>
    <x v="0"/>
  </r>
  <r>
    <x v="5106"/>
    <x v="0"/>
    <x v="2"/>
    <n v="4.5999999999999996"/>
    <n v="47"/>
    <n v="55.7"/>
    <n v="1029"/>
    <n v="17945"/>
    <x v="2"/>
    <n v="976"/>
    <n v="279.75"/>
    <n v="1.1000000000000001"/>
    <n v="4.0999999999999996"/>
    <s v="Yes"/>
    <n v="14"/>
    <n v="8"/>
    <n v="22"/>
    <x v="0"/>
    <n v="599538.25"/>
    <x v="0"/>
  </r>
  <r>
    <x v="5107"/>
    <x v="0"/>
    <x v="2"/>
    <n v="3.3"/>
    <n v="36"/>
    <n v="52.86"/>
    <n v="913"/>
    <n v="8102"/>
    <x v="18"/>
    <n v="78"/>
    <n v="123.83"/>
    <n v="3.9"/>
    <n v="9.6"/>
    <s v="Yes"/>
    <n v="18"/>
    <n v="9"/>
    <n v="27"/>
    <x v="0"/>
    <n v="438856.06"/>
    <x v="1"/>
  </r>
  <r>
    <x v="5108"/>
    <x v="1"/>
    <x v="4"/>
    <n v="3.4"/>
    <n v="79"/>
    <n v="60.29"/>
    <n v="1536"/>
    <n v="16614"/>
    <x v="18"/>
    <n v="252"/>
    <n v="236.4"/>
    <n v="9.6"/>
    <n v="1.4"/>
    <s v="No"/>
    <n v="33"/>
    <n v="52"/>
    <n v="85"/>
    <x v="1"/>
    <n v="1069340.6399999999"/>
    <x v="2"/>
  </r>
  <r>
    <x v="5109"/>
    <x v="0"/>
    <x v="0"/>
    <n v="4.0999999999999996"/>
    <n v="39"/>
    <n v="75.08"/>
    <n v="1986"/>
    <n v="20538"/>
    <x v="17"/>
    <n v="161"/>
    <n v="271.2"/>
    <n v="5.3"/>
    <n v="9.3000000000000007"/>
    <s v="Yes"/>
    <n v="36"/>
    <n v="2"/>
    <n v="38"/>
    <x v="0"/>
    <n v="665739.22"/>
    <x v="0"/>
  </r>
  <r>
    <x v="5110"/>
    <x v="0"/>
    <x v="1"/>
    <n v="3.4"/>
    <n v="40"/>
    <n v="31.33"/>
    <n v="1495"/>
    <n v="14782"/>
    <x v="8"/>
    <n v="414"/>
    <n v="111.07"/>
    <n v="6.1"/>
    <n v="6.1"/>
    <s v="Yes"/>
    <n v="17"/>
    <n v="11"/>
    <n v="28"/>
    <x v="0"/>
    <n v="289237.64"/>
    <x v="1"/>
  </r>
  <r>
    <x v="5111"/>
    <x v="1"/>
    <x v="1"/>
    <n v="4.3"/>
    <n v="81"/>
    <n v="26.49"/>
    <n v="8240"/>
    <n v="87221"/>
    <x v="4"/>
    <n v="172"/>
    <n v="278.64999999999998"/>
    <n v="7.8"/>
    <n v="1.9"/>
    <s v="Yes"/>
    <n v="53"/>
    <n v="19"/>
    <n v="72"/>
    <x v="1"/>
    <n v="498728.44"/>
    <x v="1"/>
  </r>
  <r>
    <x v="5112"/>
    <x v="2"/>
    <x v="3"/>
    <n v="3.6"/>
    <n v="62"/>
    <n v="36.020000000000003"/>
    <n v="2290"/>
    <n v="29732"/>
    <x v="1"/>
    <n v="762"/>
    <n v="202.99"/>
    <n v="2"/>
    <n v="2.4"/>
    <s v="No"/>
    <n v="47"/>
    <n v="24"/>
    <n v="71"/>
    <x v="1"/>
    <n v="508282.58"/>
    <x v="0"/>
  </r>
  <r>
    <x v="5113"/>
    <x v="0"/>
    <x v="0"/>
    <n v="4.5999999999999996"/>
    <n v="37"/>
    <n v="66.989999999999995"/>
    <n v="2897"/>
    <n v="33049"/>
    <x v="9"/>
    <n v="352"/>
    <n v="214.76"/>
    <n v="7.6"/>
    <n v="7.2"/>
    <s v="Yes"/>
    <n v="5"/>
    <n v="24"/>
    <n v="29"/>
    <x v="0"/>
    <n v="577864.63"/>
    <x v="0"/>
  </r>
  <r>
    <x v="5114"/>
    <x v="1"/>
    <x v="1"/>
    <n v="4.5999999999999996"/>
    <n v="86"/>
    <n v="33.44"/>
    <n v="4077"/>
    <n v="43303"/>
    <x v="12"/>
    <n v="746"/>
    <n v="278.63"/>
    <n v="3.7"/>
    <n v="6.5"/>
    <s v="No"/>
    <n v="10"/>
    <n v="27"/>
    <n v="37"/>
    <x v="0"/>
    <n v="651918.89"/>
    <x v="0"/>
  </r>
  <r>
    <x v="5115"/>
    <x v="0"/>
    <x v="4"/>
    <n v="3.9"/>
    <n v="43"/>
    <n v="65.64"/>
    <n v="2732"/>
    <n v="27534"/>
    <x v="7"/>
    <n v="619"/>
    <n v="181.68"/>
    <n v="4.5"/>
    <n v="2.5"/>
    <s v="No"/>
    <n v="36"/>
    <n v="15"/>
    <n v="51"/>
    <x v="1"/>
    <n v="647692.22"/>
    <x v="0"/>
  </r>
  <r>
    <x v="5116"/>
    <x v="0"/>
    <x v="5"/>
    <n v="3.4"/>
    <n v="46"/>
    <n v="38.97"/>
    <n v="2810"/>
    <n v="28315"/>
    <x v="3"/>
    <n v="910"/>
    <n v="160.16"/>
    <n v="3.4"/>
    <n v="9.1"/>
    <s v="No"/>
    <n v="23"/>
    <n v="39"/>
    <n v="62"/>
    <x v="1"/>
    <n v="417700.67"/>
    <x v="1"/>
  </r>
  <r>
    <x v="5117"/>
    <x v="0"/>
    <x v="2"/>
    <n v="4.3"/>
    <n v="48"/>
    <n v="49.78"/>
    <n v="1685"/>
    <n v="20428"/>
    <x v="5"/>
    <n v="304"/>
    <n v="208.31"/>
    <n v="2.4"/>
    <n v="2.2000000000000002"/>
    <s v="No"/>
    <n v="4"/>
    <n v="20"/>
    <n v="24"/>
    <x v="0"/>
    <n v="541938.98"/>
    <x v="0"/>
  </r>
  <r>
    <x v="5118"/>
    <x v="0"/>
    <x v="0"/>
    <n v="5"/>
    <n v="45"/>
    <n v="69.64"/>
    <n v="3948"/>
    <n v="46387"/>
    <x v="15"/>
    <n v="278"/>
    <n v="188.51"/>
    <n v="4.3"/>
    <n v="5.6"/>
    <s v="No"/>
    <n v="8"/>
    <n v="6"/>
    <n v="14"/>
    <x v="0"/>
    <n v="704024.51"/>
    <x v="0"/>
  </r>
  <r>
    <x v="5119"/>
    <x v="1"/>
    <x v="2"/>
    <n v="4.2"/>
    <n v="78"/>
    <n v="48.14"/>
    <n v="2155"/>
    <n v="22645"/>
    <x v="6"/>
    <n v="390"/>
    <n v="65.37"/>
    <n v="1.9"/>
    <n v="5.8"/>
    <s v="Yes"/>
    <n v="29"/>
    <n v="75"/>
    <n v="104"/>
    <x v="2"/>
    <n v="850328.79"/>
    <x v="0"/>
  </r>
  <r>
    <x v="5120"/>
    <x v="1"/>
    <x v="5"/>
    <n v="3.1"/>
    <n v="89"/>
    <n v="43.74"/>
    <n v="4920"/>
    <n v="48363"/>
    <x v="4"/>
    <n v="976"/>
    <n v="95.12"/>
    <n v="8.6"/>
    <n v="8.8000000000000007"/>
    <s v="Yes"/>
    <n v="74"/>
    <n v="81"/>
    <n v="155"/>
    <x v="2"/>
    <n v="884766.19"/>
    <x v="0"/>
  </r>
  <r>
    <x v="5121"/>
    <x v="1"/>
    <x v="0"/>
    <n v="3"/>
    <n v="79"/>
    <n v="71.8"/>
    <n v="3661"/>
    <n v="40014"/>
    <x v="12"/>
    <n v="614"/>
    <n v="53.39"/>
    <n v="3.8"/>
    <n v="1.2"/>
    <s v="No"/>
    <n v="75"/>
    <n v="10"/>
    <n v="85"/>
    <x v="1"/>
    <n v="1265535"/>
    <x v="2"/>
  </r>
  <r>
    <x v="5122"/>
    <x v="0"/>
    <x v="5"/>
    <n v="3.6"/>
    <n v="38"/>
    <n v="35.700000000000003"/>
    <n v="1344"/>
    <n v="20369"/>
    <x v="14"/>
    <n v="391"/>
    <n v="77.040000000000006"/>
    <n v="6.9"/>
    <n v="2.2000000000000002"/>
    <s v="Yes"/>
    <n v="19"/>
    <n v="31"/>
    <n v="50"/>
    <x v="0"/>
    <n v="308246.84999999998"/>
    <x v="1"/>
  </r>
  <r>
    <x v="5123"/>
    <x v="0"/>
    <x v="1"/>
    <n v="3.4"/>
    <n v="30"/>
    <n v="34.229999999999997"/>
    <n v="2422"/>
    <n v="31146"/>
    <x v="0"/>
    <n v="881"/>
    <n v="232.46"/>
    <n v="3.7"/>
    <n v="2.5"/>
    <s v="No"/>
    <n v="0"/>
    <n v="26"/>
    <n v="26"/>
    <x v="0"/>
    <n v="248833.38"/>
    <x v="1"/>
  </r>
  <r>
    <x v="5124"/>
    <x v="0"/>
    <x v="1"/>
    <n v="4.5999999999999996"/>
    <n v="32"/>
    <n v="27.06"/>
    <n v="3109"/>
    <n v="36283"/>
    <x v="3"/>
    <n v="805"/>
    <n v="51.18"/>
    <n v="2.9"/>
    <n v="1.6"/>
    <s v="Yes"/>
    <n v="28"/>
    <n v="24"/>
    <n v="52"/>
    <x v="1"/>
    <n v="210381.25"/>
    <x v="1"/>
  </r>
  <r>
    <x v="5125"/>
    <x v="1"/>
    <x v="1"/>
    <n v="4.7"/>
    <n v="80"/>
    <n v="35.770000000000003"/>
    <n v="5123"/>
    <n v="53606"/>
    <x v="15"/>
    <n v="387"/>
    <n v="126.1"/>
    <n v="7.4"/>
    <n v="6.7"/>
    <s v="No"/>
    <n v="31"/>
    <n v="46"/>
    <n v="77"/>
    <x v="1"/>
    <n v="650633.49"/>
    <x v="0"/>
  </r>
  <r>
    <x v="5126"/>
    <x v="0"/>
    <x v="5"/>
    <n v="3.5"/>
    <n v="36"/>
    <n v="39.14"/>
    <n v="1011"/>
    <n v="16702"/>
    <x v="12"/>
    <n v="307"/>
    <n v="162.33000000000001"/>
    <n v="6.6"/>
    <n v="3.1"/>
    <s v="No"/>
    <n v="15"/>
    <n v="32"/>
    <n v="47"/>
    <x v="0"/>
    <n v="324234.94"/>
    <x v="1"/>
  </r>
  <r>
    <x v="5127"/>
    <x v="2"/>
    <x v="5"/>
    <n v="3.7"/>
    <n v="67"/>
    <n v="41.78"/>
    <n v="2503"/>
    <n v="33555"/>
    <x v="1"/>
    <n v="109"/>
    <n v="284.45"/>
    <n v="3"/>
    <n v="6.2"/>
    <s v="No"/>
    <n v="40"/>
    <n v="17"/>
    <n v="57"/>
    <x v="1"/>
    <n v="633669.65"/>
    <x v="0"/>
  </r>
  <r>
    <x v="5128"/>
    <x v="0"/>
    <x v="5"/>
    <n v="3.5"/>
    <n v="42"/>
    <n v="35.86"/>
    <n v="3177"/>
    <n v="35535"/>
    <x v="8"/>
    <n v="278"/>
    <n v="131.75"/>
    <n v="6.5"/>
    <n v="8"/>
    <s v="Yes"/>
    <n v="9"/>
    <n v="21"/>
    <n v="30"/>
    <x v="0"/>
    <n v="349264.33"/>
    <x v="1"/>
  </r>
  <r>
    <x v="5129"/>
    <x v="2"/>
    <x v="2"/>
    <n v="4.8"/>
    <n v="67"/>
    <n v="48.79"/>
    <n v="3560"/>
    <n v="45125"/>
    <x v="12"/>
    <n v="389"/>
    <n v="245.78"/>
    <n v="1"/>
    <n v="4.7"/>
    <s v="No"/>
    <n v="8"/>
    <n v="5"/>
    <n v="13"/>
    <x v="0"/>
    <n v="733754.19"/>
    <x v="0"/>
  </r>
  <r>
    <x v="5130"/>
    <x v="0"/>
    <x v="5"/>
    <n v="4"/>
    <n v="45"/>
    <n v="43.83"/>
    <n v="2668"/>
    <n v="26788"/>
    <x v="18"/>
    <n v="481"/>
    <n v="152.19"/>
    <n v="2.6"/>
    <n v="7.9"/>
    <s v="No"/>
    <n v="20"/>
    <n v="21"/>
    <n v="41"/>
    <x v="0"/>
    <n v="457295.08"/>
    <x v="1"/>
  </r>
  <r>
    <x v="5131"/>
    <x v="1"/>
    <x v="1"/>
    <n v="4.3"/>
    <n v="85"/>
    <n v="30.25"/>
    <n v="2610"/>
    <n v="26986"/>
    <x v="18"/>
    <n v="865"/>
    <n v="74.62"/>
    <n v="7.5"/>
    <n v="8"/>
    <s v="Yes"/>
    <n v="34"/>
    <n v="5"/>
    <n v="39"/>
    <x v="0"/>
    <n v="591027.80000000005"/>
    <x v="0"/>
  </r>
  <r>
    <x v="5132"/>
    <x v="0"/>
    <x v="4"/>
    <n v="3.8"/>
    <n v="50"/>
    <n v="64.95"/>
    <n v="3073"/>
    <n v="37304"/>
    <x v="16"/>
    <n v="167"/>
    <n v="74.709999999999994"/>
    <n v="4.7"/>
    <n v="3.4"/>
    <s v="Yes"/>
    <n v="32"/>
    <n v="14"/>
    <n v="46"/>
    <x v="0"/>
    <n v="732048.9"/>
    <x v="0"/>
  </r>
  <r>
    <x v="5133"/>
    <x v="2"/>
    <x v="5"/>
    <n v="4.3"/>
    <n v="59"/>
    <n v="41.33"/>
    <n v="3590"/>
    <n v="39061"/>
    <x v="7"/>
    <n v="949"/>
    <n v="158.11000000000001"/>
    <n v="2.8"/>
    <n v="1.1000000000000001"/>
    <s v="No"/>
    <n v="49"/>
    <n v="37"/>
    <n v="86"/>
    <x v="1"/>
    <n v="564765.36"/>
    <x v="0"/>
  </r>
  <r>
    <x v="5134"/>
    <x v="2"/>
    <x v="4"/>
    <n v="3.8"/>
    <n v="58"/>
    <n v="65.209999999999994"/>
    <n v="3567"/>
    <n v="39598"/>
    <x v="16"/>
    <n v="75"/>
    <n v="64.47"/>
    <n v="5.6"/>
    <n v="1.9"/>
    <s v="Yes"/>
    <n v="52"/>
    <n v="29"/>
    <n v="81"/>
    <x v="1"/>
    <n v="851809.83"/>
    <x v="0"/>
  </r>
  <r>
    <x v="5135"/>
    <x v="0"/>
    <x v="1"/>
    <n v="3.7"/>
    <n v="37"/>
    <n v="35.81"/>
    <n v="1692"/>
    <n v="20574"/>
    <x v="15"/>
    <n v="389"/>
    <n v="192.9"/>
    <n v="5.2"/>
    <n v="8.4"/>
    <s v="No"/>
    <n v="27"/>
    <n v="29"/>
    <n v="56"/>
    <x v="1"/>
    <n v="306318.49"/>
    <x v="1"/>
  </r>
  <r>
    <x v="5136"/>
    <x v="2"/>
    <x v="5"/>
    <n v="4.3"/>
    <n v="68"/>
    <n v="39.99"/>
    <n v="2114"/>
    <n v="21552"/>
    <x v="0"/>
    <n v="711"/>
    <n v="173.41"/>
    <n v="6.7"/>
    <n v="4.5999999999999996"/>
    <s v="Yes"/>
    <n v="26"/>
    <n v="45"/>
    <n v="71"/>
    <x v="1"/>
    <n v="622690.97"/>
    <x v="0"/>
  </r>
  <r>
    <x v="5137"/>
    <x v="2"/>
    <x v="2"/>
    <n v="4.2"/>
    <n v="52"/>
    <n v="51.22"/>
    <n v="2705"/>
    <n v="27362"/>
    <x v="3"/>
    <n v="220"/>
    <n v="225.63"/>
    <n v="1.7"/>
    <n v="8.6"/>
    <s v="No"/>
    <n v="18"/>
    <n v="45"/>
    <n v="63"/>
    <x v="1"/>
    <n v="606535.81999999995"/>
    <x v="0"/>
  </r>
  <r>
    <x v="5138"/>
    <x v="1"/>
    <x v="2"/>
    <n v="3.6"/>
    <n v="78"/>
    <n v="54.18"/>
    <n v="2614"/>
    <n v="27629"/>
    <x v="5"/>
    <n v="302"/>
    <n v="96.41"/>
    <n v="8.4"/>
    <n v="5.9"/>
    <s v="Yes"/>
    <n v="44"/>
    <n v="16"/>
    <n v="60"/>
    <x v="1"/>
    <n v="952810.01"/>
    <x v="0"/>
  </r>
  <r>
    <x v="5139"/>
    <x v="0"/>
    <x v="4"/>
    <n v="3.3"/>
    <n v="31"/>
    <n v="57.44"/>
    <n v="2223"/>
    <n v="20879"/>
    <x v="16"/>
    <n v="581"/>
    <n v="198.23"/>
    <n v="1.5"/>
    <n v="2.8"/>
    <s v="Yes"/>
    <n v="22"/>
    <n v="28"/>
    <n v="50"/>
    <x v="0"/>
    <n v="407522.61"/>
    <x v="1"/>
  </r>
  <r>
    <x v="5140"/>
    <x v="0"/>
    <x v="3"/>
    <n v="3.7"/>
    <n v="48"/>
    <n v="39.479999999999997"/>
    <n v="3542"/>
    <n v="38082"/>
    <x v="13"/>
    <n v="398"/>
    <n v="93.63"/>
    <n v="5.0999999999999996"/>
    <n v="7.4"/>
    <s v="Yes"/>
    <n v="25"/>
    <n v="10"/>
    <n v="35"/>
    <x v="0"/>
    <n v="445658.66"/>
    <x v="1"/>
  </r>
  <r>
    <x v="5141"/>
    <x v="0"/>
    <x v="2"/>
    <n v="3.8"/>
    <n v="37"/>
    <n v="51.51"/>
    <n v="3128"/>
    <n v="32003"/>
    <x v="14"/>
    <n v="353"/>
    <n v="230.56"/>
    <n v="7.4"/>
    <n v="6"/>
    <s v="Yes"/>
    <n v="9"/>
    <n v="19"/>
    <n v="28"/>
    <x v="0"/>
    <n v="433525.96"/>
    <x v="1"/>
  </r>
  <r>
    <x v="5142"/>
    <x v="2"/>
    <x v="2"/>
    <n v="4.3"/>
    <n v="67"/>
    <n v="52.98"/>
    <n v="2209"/>
    <n v="29449"/>
    <x v="10"/>
    <n v="426"/>
    <n v="126.79"/>
    <n v="4.0999999999999996"/>
    <n v="4.2"/>
    <s v="No"/>
    <n v="24"/>
    <n v="7"/>
    <n v="31"/>
    <x v="0"/>
    <n v="790805.87"/>
    <x v="0"/>
  </r>
  <r>
    <x v="5143"/>
    <x v="0"/>
    <x v="2"/>
    <n v="4.8"/>
    <n v="37"/>
    <n v="45.88"/>
    <n v="3128"/>
    <n v="39045"/>
    <x v="14"/>
    <n v="400"/>
    <n v="203.6"/>
    <n v="9.1999999999999993"/>
    <n v="1.8"/>
    <s v="Yes"/>
    <n v="0"/>
    <n v="16"/>
    <n v="16"/>
    <x v="0"/>
    <n v="386443.97"/>
    <x v="1"/>
  </r>
  <r>
    <x v="5144"/>
    <x v="0"/>
    <x v="1"/>
    <n v="3.1"/>
    <n v="34"/>
    <n v="33.43"/>
    <n v="2451"/>
    <n v="29938"/>
    <x v="13"/>
    <n v="622"/>
    <n v="270.67"/>
    <n v="7.8"/>
    <n v="1.9"/>
    <s v="Yes"/>
    <n v="27"/>
    <n v="11"/>
    <n v="38"/>
    <x v="0"/>
    <n v="276457.52"/>
    <x v="1"/>
  </r>
  <r>
    <x v="5145"/>
    <x v="1"/>
    <x v="2"/>
    <n v="3.5"/>
    <n v="75"/>
    <n v="48.42"/>
    <n v="4782"/>
    <n v="46362"/>
    <x v="8"/>
    <n v="200"/>
    <n v="172.06"/>
    <n v="4.8"/>
    <n v="2.7"/>
    <s v="No"/>
    <n v="67"/>
    <n v="26"/>
    <n v="93"/>
    <x v="1"/>
    <n v="817442.66"/>
    <x v="0"/>
  </r>
  <r>
    <x v="5146"/>
    <x v="1"/>
    <x v="0"/>
    <n v="3.4"/>
    <n v="79"/>
    <n v="73.86"/>
    <n v="4428"/>
    <n v="48557"/>
    <x v="8"/>
    <n v="797"/>
    <n v="98.07"/>
    <n v="2.7"/>
    <n v="7.1"/>
    <s v="Yes"/>
    <n v="53"/>
    <n v="57"/>
    <n v="110"/>
    <x v="2"/>
    <n v="1305540.31"/>
    <x v="2"/>
  </r>
  <r>
    <x v="5147"/>
    <x v="1"/>
    <x v="5"/>
    <n v="4"/>
    <n v="84"/>
    <n v="40.6"/>
    <n v="1810"/>
    <n v="23074"/>
    <x v="6"/>
    <n v="878"/>
    <n v="271.52999999999997"/>
    <n v="1.4"/>
    <n v="7.6"/>
    <s v="Yes"/>
    <n v="34"/>
    <n v="50"/>
    <n v="84"/>
    <x v="1"/>
    <n v="774412.7"/>
    <x v="0"/>
  </r>
  <r>
    <x v="5148"/>
    <x v="2"/>
    <x v="2"/>
    <n v="3.9"/>
    <n v="53"/>
    <n v="48.02"/>
    <n v="2611"/>
    <n v="25861"/>
    <x v="4"/>
    <n v="279"/>
    <n v="139.63999999999999"/>
    <n v="8.1999999999999993"/>
    <n v="6.7"/>
    <s v="No"/>
    <n v="3"/>
    <n v="46"/>
    <n v="49"/>
    <x v="0"/>
    <n v="577938.67000000004"/>
    <x v="0"/>
  </r>
  <r>
    <x v="5149"/>
    <x v="0"/>
    <x v="3"/>
    <n v="4.5"/>
    <n v="32"/>
    <n v="40.479999999999997"/>
    <n v="2231"/>
    <n v="23096"/>
    <x v="14"/>
    <n v="385"/>
    <n v="232.56"/>
    <n v="2.7"/>
    <n v="4"/>
    <s v="No"/>
    <n v="10"/>
    <n v="24"/>
    <n v="34"/>
    <x v="0"/>
    <n v="294681.46000000002"/>
    <x v="1"/>
  </r>
  <r>
    <x v="5150"/>
    <x v="1"/>
    <x v="3"/>
    <n v="3.5"/>
    <n v="78"/>
    <n v="38.42"/>
    <n v="6575"/>
    <n v="68029"/>
    <x v="13"/>
    <n v="752"/>
    <n v="130.02000000000001"/>
    <n v="3.4"/>
    <n v="5"/>
    <s v="No"/>
    <n v="68"/>
    <n v="49"/>
    <n v="117"/>
    <x v="2"/>
    <n v="694753.53"/>
    <x v="0"/>
  </r>
  <r>
    <x v="5151"/>
    <x v="1"/>
    <x v="2"/>
    <n v="4.2"/>
    <n v="85"/>
    <n v="55.84"/>
    <n v="5207"/>
    <n v="57276"/>
    <x v="16"/>
    <n v="324"/>
    <n v="124.55"/>
    <n v="1.1000000000000001"/>
    <n v="7.4"/>
    <s v="No"/>
    <n v="46"/>
    <n v="30"/>
    <n v="76"/>
    <x v="1"/>
    <n v="1066277.74"/>
    <x v="2"/>
  </r>
  <r>
    <x v="5152"/>
    <x v="1"/>
    <x v="2"/>
    <n v="4.8"/>
    <n v="85"/>
    <n v="49.01"/>
    <n v="6799"/>
    <n v="71480"/>
    <x v="7"/>
    <n v="764"/>
    <n v="210.51"/>
    <n v="1.2"/>
    <n v="6.9"/>
    <s v="No"/>
    <n v="67"/>
    <n v="28"/>
    <n v="95"/>
    <x v="1"/>
    <n v="952327.6"/>
    <x v="0"/>
  </r>
  <r>
    <x v="5153"/>
    <x v="0"/>
    <x v="0"/>
    <n v="4.8"/>
    <n v="44"/>
    <n v="72.14"/>
    <n v="1171"/>
    <n v="12558"/>
    <x v="6"/>
    <n v="253"/>
    <n v="89.08"/>
    <n v="3.1"/>
    <n v="8"/>
    <s v="Yes"/>
    <n v="18"/>
    <n v="30"/>
    <n v="48"/>
    <x v="0"/>
    <n v="721044.16"/>
    <x v="0"/>
  </r>
  <r>
    <x v="5154"/>
    <x v="0"/>
    <x v="2"/>
    <n v="4.9000000000000004"/>
    <n v="38"/>
    <n v="51.73"/>
    <n v="1306"/>
    <n v="15575"/>
    <x v="13"/>
    <n v="277"/>
    <n v="266.74"/>
    <n v="8.9"/>
    <n v="3.2"/>
    <s v="No"/>
    <n v="27"/>
    <n v="23"/>
    <n v="50"/>
    <x v="0"/>
    <n v="457425.31"/>
    <x v="1"/>
  </r>
  <r>
    <x v="5155"/>
    <x v="0"/>
    <x v="2"/>
    <n v="4.5"/>
    <n v="46"/>
    <n v="52.56"/>
    <n v="1275"/>
    <n v="12762"/>
    <x v="13"/>
    <n v="318"/>
    <n v="146.91"/>
    <n v="8"/>
    <n v="1"/>
    <s v="No"/>
    <n v="22"/>
    <n v="3"/>
    <n v="25"/>
    <x v="0"/>
    <n v="553490.04"/>
    <x v="0"/>
  </r>
  <r>
    <x v="5156"/>
    <x v="2"/>
    <x v="5"/>
    <n v="4.8"/>
    <n v="70"/>
    <n v="35.42"/>
    <n v="2231"/>
    <n v="28223"/>
    <x v="14"/>
    <n v="947"/>
    <n v="54.82"/>
    <n v="7.9"/>
    <n v="3.4"/>
    <s v="Yes"/>
    <n v="65"/>
    <n v="22"/>
    <n v="87"/>
    <x v="1"/>
    <n v="559371.79"/>
    <x v="0"/>
  </r>
  <r>
    <x v="5157"/>
    <x v="2"/>
    <x v="3"/>
    <n v="3.5"/>
    <n v="61"/>
    <n v="33.21"/>
    <n v="2577"/>
    <n v="24452"/>
    <x v="9"/>
    <n v="228"/>
    <n v="126.36"/>
    <n v="8.4"/>
    <n v="4.0999999999999996"/>
    <s v="Yes"/>
    <n v="27"/>
    <n v="7"/>
    <n v="34"/>
    <x v="0"/>
    <n v="475575.63"/>
    <x v="1"/>
  </r>
  <r>
    <x v="5158"/>
    <x v="1"/>
    <x v="0"/>
    <n v="3.4"/>
    <n v="77"/>
    <n v="75"/>
    <n v="5171"/>
    <n v="52211"/>
    <x v="16"/>
    <n v="892"/>
    <n v="246.24"/>
    <n v="2.7"/>
    <n v="9.6"/>
    <s v="Yes"/>
    <n v="10"/>
    <n v="12"/>
    <n v="22"/>
    <x v="0"/>
    <n v="1291676.05"/>
    <x v="2"/>
  </r>
  <r>
    <x v="5159"/>
    <x v="0"/>
    <x v="3"/>
    <n v="3"/>
    <n v="43"/>
    <n v="34.659999999999997"/>
    <n v="1176"/>
    <n v="19056"/>
    <x v="2"/>
    <n v="306"/>
    <n v="264.83999999999997"/>
    <n v="9.8000000000000007"/>
    <n v="3"/>
    <s v="No"/>
    <n v="29"/>
    <n v="0"/>
    <n v="29"/>
    <x v="0"/>
    <n v="355127.16"/>
    <x v="1"/>
  </r>
  <r>
    <x v="5160"/>
    <x v="1"/>
    <x v="0"/>
    <n v="4.4000000000000004"/>
    <n v="87"/>
    <n v="75.569999999999993"/>
    <n v="3062"/>
    <n v="30179"/>
    <x v="13"/>
    <n v="730"/>
    <n v="191.97"/>
    <n v="3.1"/>
    <n v="8.4"/>
    <s v="Yes"/>
    <n v="85"/>
    <n v="62"/>
    <n v="147"/>
    <x v="2"/>
    <n v="1479255.95"/>
    <x v="2"/>
  </r>
  <r>
    <x v="5161"/>
    <x v="0"/>
    <x v="3"/>
    <n v="4.9000000000000004"/>
    <n v="41"/>
    <n v="32.35"/>
    <n v="1406"/>
    <n v="19528"/>
    <x v="0"/>
    <n v="955"/>
    <n v="123.53"/>
    <n v="2.2999999999999998"/>
    <n v="6.6"/>
    <s v="No"/>
    <n v="40"/>
    <n v="26"/>
    <n v="66"/>
    <x v="1"/>
    <n v="315051.15000000002"/>
    <x v="1"/>
  </r>
  <r>
    <x v="5162"/>
    <x v="0"/>
    <x v="2"/>
    <n v="3.4"/>
    <n v="43"/>
    <n v="55.97"/>
    <n v="2340"/>
    <n v="30729"/>
    <x v="9"/>
    <n v="564"/>
    <n v="181.96"/>
    <n v="3.7"/>
    <n v="2.5"/>
    <s v="Yes"/>
    <n v="16"/>
    <n v="16"/>
    <n v="32"/>
    <x v="0"/>
    <n v="557134.98"/>
    <x v="0"/>
  </r>
  <r>
    <x v="5163"/>
    <x v="0"/>
    <x v="3"/>
    <n v="4.3"/>
    <n v="49"/>
    <n v="37.67"/>
    <n v="3252"/>
    <n v="34488"/>
    <x v="2"/>
    <n v="57"/>
    <n v="259.08999999999997"/>
    <n v="5.8"/>
    <n v="4.5999999999999996"/>
    <s v="Yes"/>
    <n v="23"/>
    <n v="40"/>
    <n v="63"/>
    <x v="1"/>
    <n v="436526.38"/>
    <x v="1"/>
  </r>
  <r>
    <x v="5164"/>
    <x v="2"/>
    <x v="3"/>
    <n v="4.5"/>
    <n v="54"/>
    <n v="38.54"/>
    <n v="938"/>
    <n v="12260"/>
    <x v="8"/>
    <n v="385"/>
    <n v="129.01"/>
    <n v="2.1"/>
    <n v="5.6"/>
    <s v="No"/>
    <n v="37"/>
    <n v="8"/>
    <n v="45"/>
    <x v="0"/>
    <n v="468148.34"/>
    <x v="1"/>
  </r>
  <r>
    <x v="5165"/>
    <x v="2"/>
    <x v="0"/>
    <n v="4.9000000000000004"/>
    <n v="50"/>
    <n v="69.37"/>
    <n v="3192"/>
    <n v="34935"/>
    <x v="2"/>
    <n v="981"/>
    <n v="146.36000000000001"/>
    <n v="7.6"/>
    <n v="4.0999999999999996"/>
    <s v="No"/>
    <n v="35"/>
    <n v="26"/>
    <n v="61"/>
    <x v="1"/>
    <n v="796179.82"/>
    <x v="0"/>
  </r>
  <r>
    <x v="5166"/>
    <x v="0"/>
    <x v="4"/>
    <n v="4.3"/>
    <n v="42"/>
    <n v="64.98"/>
    <n v="2470"/>
    <n v="32392"/>
    <x v="8"/>
    <n v="668"/>
    <n v="184.92"/>
    <n v="4.3"/>
    <n v="3"/>
    <s v="Yes"/>
    <n v="21"/>
    <n v="25"/>
    <n v="46"/>
    <x v="0"/>
    <n v="614985.72"/>
    <x v="0"/>
  </r>
  <r>
    <x v="5167"/>
    <x v="1"/>
    <x v="0"/>
    <n v="4.9000000000000004"/>
    <n v="83"/>
    <n v="71"/>
    <n v="2906"/>
    <n v="30267"/>
    <x v="7"/>
    <n v="89"/>
    <n v="271.77999999999997"/>
    <n v="6.1"/>
    <n v="3.3"/>
    <s v="Yes"/>
    <n v="76"/>
    <n v="20"/>
    <n v="96"/>
    <x v="1"/>
    <n v="1324133.3500000001"/>
    <x v="2"/>
  </r>
  <r>
    <x v="5168"/>
    <x v="0"/>
    <x v="0"/>
    <n v="3.7"/>
    <n v="31"/>
    <n v="72.489999999999995"/>
    <n v="747"/>
    <n v="11729"/>
    <x v="6"/>
    <n v="984"/>
    <n v="195.54"/>
    <n v="7.6"/>
    <n v="6.3"/>
    <s v="No"/>
    <n v="25"/>
    <n v="10"/>
    <n v="35"/>
    <x v="0"/>
    <n v="519296.71"/>
    <x v="0"/>
  </r>
  <r>
    <x v="5169"/>
    <x v="0"/>
    <x v="0"/>
    <n v="3.7"/>
    <n v="45"/>
    <n v="66.040000000000006"/>
    <n v="899"/>
    <n v="12496"/>
    <x v="6"/>
    <n v="480"/>
    <n v="101.9"/>
    <n v="9.1"/>
    <n v="7.2"/>
    <s v="No"/>
    <n v="40"/>
    <n v="3"/>
    <n v="43"/>
    <x v="0"/>
    <n v="678747.22"/>
    <x v="0"/>
  </r>
  <r>
    <x v="5170"/>
    <x v="1"/>
    <x v="1"/>
    <n v="4.0999999999999996"/>
    <n v="74"/>
    <n v="31.95"/>
    <n v="4293"/>
    <n v="51991"/>
    <x v="16"/>
    <n v="936"/>
    <n v="72.28"/>
    <n v="8.4"/>
    <n v="5.2"/>
    <s v="No"/>
    <n v="52"/>
    <n v="13"/>
    <n v="65"/>
    <x v="1"/>
    <n v="544569.5"/>
    <x v="0"/>
  </r>
  <r>
    <x v="5171"/>
    <x v="0"/>
    <x v="1"/>
    <n v="3.8"/>
    <n v="30"/>
    <n v="34.67"/>
    <n v="930"/>
    <n v="11355"/>
    <x v="0"/>
    <n v="749"/>
    <n v="73.75"/>
    <n v="5.8"/>
    <n v="9.5"/>
    <s v="Yes"/>
    <n v="4"/>
    <n v="9"/>
    <n v="13"/>
    <x v="0"/>
    <n v="252343.36"/>
    <x v="1"/>
  </r>
  <r>
    <x v="5172"/>
    <x v="1"/>
    <x v="1"/>
    <n v="3"/>
    <n v="81"/>
    <n v="26.96"/>
    <n v="4714"/>
    <n v="47734"/>
    <x v="6"/>
    <n v="825"/>
    <n v="287.56"/>
    <n v="9.9"/>
    <n v="7.6"/>
    <s v="Yes"/>
    <n v="16"/>
    <n v="58"/>
    <n v="74"/>
    <x v="1"/>
    <n v="514096.18"/>
    <x v="0"/>
  </r>
  <r>
    <x v="5173"/>
    <x v="2"/>
    <x v="0"/>
    <n v="4.5"/>
    <n v="68"/>
    <n v="73.11"/>
    <n v="2042"/>
    <n v="21152"/>
    <x v="17"/>
    <n v="379"/>
    <n v="255.6"/>
    <n v="5.8"/>
    <n v="9"/>
    <s v="No"/>
    <n v="43"/>
    <n v="61"/>
    <n v="104"/>
    <x v="2"/>
    <n v="1118636.1599999999"/>
    <x v="2"/>
  </r>
  <r>
    <x v="5174"/>
    <x v="2"/>
    <x v="4"/>
    <n v="4.5"/>
    <n v="59"/>
    <n v="55.28"/>
    <n v="3334"/>
    <n v="37807"/>
    <x v="0"/>
    <n v="292"/>
    <n v="241.46"/>
    <n v="5.8"/>
    <n v="5.3"/>
    <s v="No"/>
    <n v="47"/>
    <n v="3"/>
    <n v="50"/>
    <x v="0"/>
    <n v="743062.23"/>
    <x v="0"/>
  </r>
  <r>
    <x v="5175"/>
    <x v="1"/>
    <x v="0"/>
    <n v="4.5"/>
    <n v="81"/>
    <n v="75.19"/>
    <n v="8883"/>
    <n v="97096"/>
    <x v="12"/>
    <n v="214"/>
    <n v="174.09"/>
    <n v="2.4"/>
    <n v="1.1000000000000001"/>
    <s v="Yes"/>
    <n v="44"/>
    <n v="58"/>
    <n v="102"/>
    <x v="2"/>
    <n v="1367822.09"/>
    <x v="2"/>
  </r>
  <r>
    <x v="5176"/>
    <x v="2"/>
    <x v="2"/>
    <n v="3.7"/>
    <n v="68"/>
    <n v="55.81"/>
    <n v="1311"/>
    <n v="11891"/>
    <x v="5"/>
    <n v="529"/>
    <n v="218.13"/>
    <n v="2.2999999999999998"/>
    <n v="6.3"/>
    <s v="No"/>
    <n v="7"/>
    <n v="33"/>
    <n v="40"/>
    <x v="0"/>
    <n v="852273.97"/>
    <x v="0"/>
  </r>
  <r>
    <x v="5177"/>
    <x v="2"/>
    <x v="4"/>
    <n v="4"/>
    <n v="65"/>
    <n v="58.9"/>
    <n v="2258"/>
    <n v="30034"/>
    <x v="12"/>
    <n v="332"/>
    <n v="81.83"/>
    <n v="2.5"/>
    <n v="8.4"/>
    <s v="Yes"/>
    <n v="63"/>
    <n v="4"/>
    <n v="67"/>
    <x v="1"/>
    <n v="859390.5"/>
    <x v="0"/>
  </r>
  <r>
    <x v="5178"/>
    <x v="1"/>
    <x v="1"/>
    <n v="3.7"/>
    <n v="86"/>
    <n v="26.18"/>
    <n v="4522"/>
    <n v="52397"/>
    <x v="5"/>
    <n v="144"/>
    <n v="205.22"/>
    <n v="6.3"/>
    <n v="5.8"/>
    <s v="Yes"/>
    <n v="11"/>
    <n v="31"/>
    <n v="42"/>
    <x v="0"/>
    <n v="520914.53"/>
    <x v="0"/>
  </r>
  <r>
    <x v="5179"/>
    <x v="2"/>
    <x v="3"/>
    <n v="3"/>
    <n v="62"/>
    <n v="37.24"/>
    <n v="2559"/>
    <n v="31804"/>
    <x v="9"/>
    <n v="180"/>
    <n v="252.7"/>
    <n v="4.7"/>
    <n v="6.1"/>
    <s v="Yes"/>
    <n v="48"/>
    <n v="15"/>
    <n v="63"/>
    <x v="1"/>
    <n v="538179.54"/>
    <x v="0"/>
  </r>
  <r>
    <x v="5180"/>
    <x v="0"/>
    <x v="3"/>
    <n v="4.0999999999999996"/>
    <n v="36"/>
    <n v="30.33"/>
    <n v="1666"/>
    <n v="19305"/>
    <x v="11"/>
    <n v="984"/>
    <n v="65.53"/>
    <n v="4.5"/>
    <n v="9.8000000000000007"/>
    <s v="No"/>
    <n v="25"/>
    <n v="27"/>
    <n v="52"/>
    <x v="1"/>
    <n v="270281.13"/>
    <x v="1"/>
  </r>
  <r>
    <x v="5181"/>
    <x v="0"/>
    <x v="5"/>
    <n v="3.2"/>
    <n v="32"/>
    <n v="40.31"/>
    <n v="2279"/>
    <n v="27436"/>
    <x v="15"/>
    <n v="823"/>
    <n v="124.04"/>
    <n v="2.1"/>
    <n v="4.3"/>
    <s v="No"/>
    <n v="15"/>
    <n v="1"/>
    <n v="16"/>
    <x v="0"/>
    <n v="295773.74"/>
    <x v="1"/>
  </r>
  <r>
    <x v="5182"/>
    <x v="1"/>
    <x v="4"/>
    <n v="3.2"/>
    <n v="74"/>
    <n v="57.99"/>
    <n v="5399"/>
    <n v="56491"/>
    <x v="14"/>
    <n v="258"/>
    <n v="77.569999999999993"/>
    <n v="4.4000000000000004"/>
    <n v="8.1999999999999993"/>
    <s v="No"/>
    <n v="59"/>
    <n v="34"/>
    <n v="93"/>
    <x v="1"/>
    <n v="963918.06"/>
    <x v="0"/>
  </r>
  <r>
    <x v="5183"/>
    <x v="2"/>
    <x v="1"/>
    <n v="4.5"/>
    <n v="53"/>
    <n v="30.21"/>
    <n v="3740"/>
    <n v="38355"/>
    <x v="7"/>
    <n v="571"/>
    <n v="115.06"/>
    <n v="4.4000000000000004"/>
    <n v="5.5"/>
    <s v="Yes"/>
    <n v="41"/>
    <n v="7"/>
    <n v="48"/>
    <x v="0"/>
    <n v="381717.3"/>
    <x v="1"/>
  </r>
  <r>
    <x v="5184"/>
    <x v="0"/>
    <x v="4"/>
    <n v="3"/>
    <n v="44"/>
    <n v="55.2"/>
    <n v="2568"/>
    <n v="23774"/>
    <x v="18"/>
    <n v="974"/>
    <n v="243.13"/>
    <n v="6.6"/>
    <n v="5.2"/>
    <s v="Yes"/>
    <n v="32"/>
    <n v="24"/>
    <n v="56"/>
    <x v="1"/>
    <n v="559887.1"/>
    <x v="0"/>
  </r>
  <r>
    <x v="5185"/>
    <x v="0"/>
    <x v="4"/>
    <n v="4.9000000000000004"/>
    <n v="46"/>
    <n v="55.57"/>
    <n v="1036"/>
    <n v="12782"/>
    <x v="6"/>
    <n v="590"/>
    <n v="133.01"/>
    <n v="4.5"/>
    <n v="2.2999999999999998"/>
    <s v="No"/>
    <n v="16"/>
    <n v="22"/>
    <n v="38"/>
    <x v="0"/>
    <n v="582696.93999999994"/>
    <x v="0"/>
  </r>
  <r>
    <x v="5186"/>
    <x v="2"/>
    <x v="3"/>
    <n v="4"/>
    <n v="61"/>
    <n v="30.18"/>
    <n v="1587"/>
    <n v="15006"/>
    <x v="2"/>
    <n v="709"/>
    <n v="222.42"/>
    <n v="4.8"/>
    <n v="7.7"/>
    <s v="No"/>
    <n v="4"/>
    <n v="35"/>
    <n v="39"/>
    <x v="0"/>
    <n v="433150.44"/>
    <x v="1"/>
  </r>
  <r>
    <x v="5187"/>
    <x v="2"/>
    <x v="0"/>
    <n v="5"/>
    <n v="63"/>
    <n v="71.81"/>
    <n v="1850"/>
    <n v="20537"/>
    <x v="15"/>
    <n v="896"/>
    <n v="243.33"/>
    <n v="3.5"/>
    <n v="8.4"/>
    <s v="No"/>
    <n v="3"/>
    <n v="24"/>
    <n v="27"/>
    <x v="0"/>
    <n v="1007245.29"/>
    <x v="2"/>
  </r>
  <r>
    <x v="5188"/>
    <x v="0"/>
    <x v="2"/>
    <n v="3.1"/>
    <n v="33"/>
    <n v="51.16"/>
    <n v="1572"/>
    <n v="17490"/>
    <x v="1"/>
    <n v="627"/>
    <n v="254.16"/>
    <n v="2.2000000000000002"/>
    <n v="4.9000000000000004"/>
    <s v="Yes"/>
    <n v="2"/>
    <n v="16"/>
    <n v="18"/>
    <x v="0"/>
    <n v="386690.7"/>
    <x v="1"/>
  </r>
  <r>
    <x v="5189"/>
    <x v="0"/>
    <x v="5"/>
    <n v="4.2"/>
    <n v="46"/>
    <n v="37.56"/>
    <n v="3939"/>
    <n v="48127"/>
    <x v="2"/>
    <n v="530"/>
    <n v="268.33999999999997"/>
    <n v="3.7"/>
    <n v="7.9"/>
    <s v="Yes"/>
    <n v="0"/>
    <n v="25"/>
    <n v="25"/>
    <x v="0"/>
    <n v="412493.29"/>
    <x v="1"/>
  </r>
  <r>
    <x v="5190"/>
    <x v="1"/>
    <x v="1"/>
    <n v="3.7"/>
    <n v="80"/>
    <n v="32.11"/>
    <n v="4990"/>
    <n v="53244"/>
    <x v="7"/>
    <n v="573"/>
    <n v="199.41"/>
    <n v="1.4"/>
    <n v="6.2"/>
    <s v="Yes"/>
    <n v="71"/>
    <n v="36"/>
    <n v="107"/>
    <x v="2"/>
    <n v="597096.17000000004"/>
    <x v="0"/>
  </r>
  <r>
    <x v="5191"/>
    <x v="1"/>
    <x v="4"/>
    <n v="4.7"/>
    <n v="75"/>
    <n v="64.73"/>
    <n v="3612"/>
    <n v="38504"/>
    <x v="13"/>
    <n v="574"/>
    <n v="120.16"/>
    <n v="2.8"/>
    <n v="3.3"/>
    <s v="Yes"/>
    <n v="18"/>
    <n v="4"/>
    <n v="22"/>
    <x v="0"/>
    <n v="1091155.51"/>
    <x v="2"/>
  </r>
  <r>
    <x v="5192"/>
    <x v="0"/>
    <x v="5"/>
    <n v="3.7"/>
    <n v="33"/>
    <n v="38.049999999999997"/>
    <n v="1742"/>
    <n v="25311"/>
    <x v="10"/>
    <n v="413"/>
    <n v="87.64"/>
    <n v="3.9"/>
    <n v="9.3000000000000007"/>
    <s v="No"/>
    <n v="25"/>
    <n v="23"/>
    <n v="48"/>
    <x v="0"/>
    <n v="290118.3"/>
    <x v="1"/>
  </r>
  <r>
    <x v="5193"/>
    <x v="1"/>
    <x v="4"/>
    <n v="3.5"/>
    <n v="82"/>
    <n v="64.150000000000006"/>
    <n v="1722"/>
    <n v="24936"/>
    <x v="7"/>
    <n v="472"/>
    <n v="175.93"/>
    <n v="2.2999999999999998"/>
    <n v="7.3"/>
    <s v="Yes"/>
    <n v="35"/>
    <n v="73"/>
    <n v="108"/>
    <x v="2"/>
    <n v="1184507.7"/>
    <x v="2"/>
  </r>
  <r>
    <x v="5194"/>
    <x v="0"/>
    <x v="3"/>
    <n v="4.7"/>
    <n v="49"/>
    <n v="37.29"/>
    <n v="4380"/>
    <n v="48957"/>
    <x v="17"/>
    <n v="984"/>
    <n v="75.89"/>
    <n v="7"/>
    <n v="8.9"/>
    <s v="Yes"/>
    <n v="45"/>
    <n v="1"/>
    <n v="46"/>
    <x v="0"/>
    <n v="430810.18"/>
    <x v="1"/>
  </r>
  <r>
    <x v="5195"/>
    <x v="0"/>
    <x v="2"/>
    <n v="3.7"/>
    <n v="44"/>
    <n v="45.37"/>
    <n v="1456"/>
    <n v="17426"/>
    <x v="5"/>
    <n v="663"/>
    <n v="277.68"/>
    <n v="3.5"/>
    <n v="3.5"/>
    <s v="Yes"/>
    <n v="0"/>
    <n v="25"/>
    <n v="25"/>
    <x v="0"/>
    <n v="457200.87"/>
    <x v="1"/>
  </r>
  <r>
    <x v="5196"/>
    <x v="1"/>
    <x v="3"/>
    <n v="3"/>
    <n v="87"/>
    <n v="34.130000000000003"/>
    <n v="5695"/>
    <n v="59153"/>
    <x v="9"/>
    <n v="734"/>
    <n v="160.62"/>
    <n v="6.5"/>
    <n v="9.1999999999999993"/>
    <s v="Yes"/>
    <n v="80"/>
    <n v="72"/>
    <n v="152"/>
    <x v="2"/>
    <n v="695284.8"/>
    <x v="0"/>
  </r>
  <r>
    <x v="5197"/>
    <x v="1"/>
    <x v="5"/>
    <n v="3.8"/>
    <n v="86"/>
    <n v="40.590000000000003"/>
    <n v="5570"/>
    <n v="57145"/>
    <x v="9"/>
    <n v="262"/>
    <n v="268.25"/>
    <n v="6.8"/>
    <n v="4.3"/>
    <s v="No"/>
    <n v="37"/>
    <n v="47"/>
    <n v="84"/>
    <x v="1"/>
    <n v="804167.87"/>
    <x v="0"/>
  </r>
  <r>
    <x v="5198"/>
    <x v="2"/>
    <x v="1"/>
    <n v="4.3"/>
    <n v="68"/>
    <n v="33.049999999999997"/>
    <n v="4141"/>
    <n v="43806"/>
    <x v="17"/>
    <n v="218"/>
    <n v="227.32"/>
    <n v="5"/>
    <n v="1.1000000000000001"/>
    <s v="No"/>
    <n v="13"/>
    <n v="29"/>
    <n v="42"/>
    <x v="0"/>
    <n v="515456.5"/>
    <x v="0"/>
  </r>
  <r>
    <x v="5199"/>
    <x v="2"/>
    <x v="4"/>
    <n v="3.5"/>
    <n v="59"/>
    <n v="58.16"/>
    <n v="2937"/>
    <n v="29703"/>
    <x v="11"/>
    <n v="257"/>
    <n v="264.3"/>
    <n v="5"/>
    <n v="1.7"/>
    <s v="No"/>
    <n v="44"/>
    <n v="38"/>
    <n v="82"/>
    <x v="1"/>
    <n v="783009.13"/>
    <x v="0"/>
  </r>
  <r>
    <x v="5200"/>
    <x v="2"/>
    <x v="2"/>
    <n v="3.9"/>
    <n v="54"/>
    <n v="55.81"/>
    <n v="2916"/>
    <n v="33444"/>
    <x v="14"/>
    <n v="908"/>
    <n v="270.99"/>
    <n v="6.2"/>
    <n v="1.8"/>
    <s v="Yes"/>
    <n v="21"/>
    <n v="52"/>
    <n v="73"/>
    <x v="1"/>
    <n v="676945.39"/>
    <x v="0"/>
  </r>
  <r>
    <x v="5201"/>
    <x v="0"/>
    <x v="3"/>
    <n v="3.1"/>
    <n v="41"/>
    <n v="37.53"/>
    <n v="2810"/>
    <n v="28450"/>
    <x v="16"/>
    <n v="476"/>
    <n v="63.32"/>
    <n v="3.4"/>
    <n v="2.9"/>
    <s v="No"/>
    <n v="35"/>
    <n v="35"/>
    <n v="70"/>
    <x v="1"/>
    <n v="356348.47"/>
    <x v="1"/>
  </r>
  <r>
    <x v="5202"/>
    <x v="1"/>
    <x v="5"/>
    <n v="4.2"/>
    <n v="84"/>
    <n v="39.1"/>
    <n v="1923"/>
    <n v="22064"/>
    <x v="7"/>
    <n v="623"/>
    <n v="231.31"/>
    <n v="1.2"/>
    <n v="2.7"/>
    <s v="No"/>
    <n v="10"/>
    <n v="62"/>
    <n v="72"/>
    <x v="1"/>
    <n v="745282.5"/>
    <x v="0"/>
  </r>
  <r>
    <x v="5203"/>
    <x v="0"/>
    <x v="3"/>
    <n v="4.5"/>
    <n v="33"/>
    <n v="31.07"/>
    <n v="3856"/>
    <n v="47750"/>
    <x v="5"/>
    <n v="948"/>
    <n v="106.64"/>
    <n v="6.8"/>
    <n v="1.5"/>
    <s v="Yes"/>
    <n v="17"/>
    <n v="31"/>
    <n v="48"/>
    <x v="0"/>
    <n v="251251.75"/>
    <x v="1"/>
  </r>
  <r>
    <x v="5204"/>
    <x v="1"/>
    <x v="4"/>
    <n v="3.8"/>
    <n v="77"/>
    <n v="57"/>
    <n v="7295"/>
    <n v="77869"/>
    <x v="2"/>
    <n v="570"/>
    <n v="297.32"/>
    <n v="6.5"/>
    <n v="9.1"/>
    <s v="No"/>
    <n v="3"/>
    <n v="56"/>
    <n v="59"/>
    <x v="1"/>
    <n v="1006329.95"/>
    <x v="2"/>
  </r>
  <r>
    <x v="5205"/>
    <x v="0"/>
    <x v="4"/>
    <n v="3.8"/>
    <n v="49"/>
    <n v="60.36"/>
    <n v="1611"/>
    <n v="15478"/>
    <x v="14"/>
    <n v="989"/>
    <n v="244.6"/>
    <n v="5.3"/>
    <n v="8.5"/>
    <s v="Yes"/>
    <n v="41"/>
    <n v="7"/>
    <n v="48"/>
    <x v="0"/>
    <n v="663688.84"/>
    <x v="0"/>
  </r>
  <r>
    <x v="5206"/>
    <x v="2"/>
    <x v="1"/>
    <n v="3.2"/>
    <n v="66"/>
    <n v="30.44"/>
    <n v="2539"/>
    <n v="28791"/>
    <x v="10"/>
    <n v="686"/>
    <n v="50.94"/>
    <n v="8.9"/>
    <n v="7.9"/>
    <s v="No"/>
    <n v="13"/>
    <n v="60"/>
    <n v="73"/>
    <x v="1"/>
    <n v="459221.93"/>
    <x v="1"/>
  </r>
  <r>
    <x v="5207"/>
    <x v="2"/>
    <x v="2"/>
    <n v="3.4"/>
    <n v="55"/>
    <n v="53.44"/>
    <n v="2241"/>
    <n v="25835"/>
    <x v="10"/>
    <n v="723"/>
    <n v="281.85000000000002"/>
    <n v="5.6"/>
    <n v="5.3"/>
    <s v="No"/>
    <n v="13"/>
    <n v="2"/>
    <n v="15"/>
    <x v="0"/>
    <n v="658035.65"/>
    <x v="0"/>
  </r>
  <r>
    <x v="5208"/>
    <x v="2"/>
    <x v="0"/>
    <n v="3.3"/>
    <n v="65"/>
    <n v="72.989999999999995"/>
    <n v="3019"/>
    <n v="29782"/>
    <x v="12"/>
    <n v="68"/>
    <n v="123.08"/>
    <n v="3.7"/>
    <n v="4.8"/>
    <s v="No"/>
    <n v="46"/>
    <n v="3"/>
    <n v="49"/>
    <x v="0"/>
    <n v="1058992.76"/>
    <x v="2"/>
  </r>
  <r>
    <x v="5209"/>
    <x v="0"/>
    <x v="3"/>
    <n v="4"/>
    <n v="34"/>
    <n v="32.21"/>
    <n v="1386"/>
    <n v="17135"/>
    <x v="1"/>
    <n v="535"/>
    <n v="154.16"/>
    <n v="7.4"/>
    <n v="4.8"/>
    <s v="Yes"/>
    <n v="20"/>
    <n v="24"/>
    <n v="44"/>
    <x v="0"/>
    <n v="259358.65"/>
    <x v="1"/>
  </r>
  <r>
    <x v="5210"/>
    <x v="1"/>
    <x v="4"/>
    <n v="4.0999999999999996"/>
    <n v="83"/>
    <n v="61.54"/>
    <n v="7108"/>
    <n v="78143"/>
    <x v="6"/>
    <n v="907"/>
    <n v="203.07"/>
    <n v="9.6999999999999993"/>
    <n v="3.4"/>
    <s v="No"/>
    <n v="80"/>
    <n v="48"/>
    <n v="128"/>
    <x v="2"/>
    <n v="1163422.8500000001"/>
    <x v="2"/>
  </r>
  <r>
    <x v="5211"/>
    <x v="1"/>
    <x v="5"/>
    <n v="4.9000000000000004"/>
    <n v="71"/>
    <n v="35.229999999999997"/>
    <n v="5464"/>
    <n v="57185"/>
    <x v="1"/>
    <n v="136"/>
    <n v="279.08"/>
    <n v="7.6"/>
    <n v="6.5"/>
    <s v="Yes"/>
    <n v="66"/>
    <n v="15"/>
    <n v="81"/>
    <x v="1"/>
    <n v="577022.15"/>
    <x v="0"/>
  </r>
  <r>
    <x v="5212"/>
    <x v="2"/>
    <x v="3"/>
    <n v="3.1"/>
    <n v="66"/>
    <n v="34.380000000000003"/>
    <n v="3031"/>
    <n v="37073"/>
    <x v="11"/>
    <n v="579"/>
    <n v="281.83"/>
    <n v="9.1999999999999993"/>
    <n v="1.5"/>
    <s v="No"/>
    <n v="19"/>
    <n v="22"/>
    <n v="41"/>
    <x v="0"/>
    <n v="528246.25"/>
    <x v="0"/>
  </r>
  <r>
    <x v="5213"/>
    <x v="2"/>
    <x v="1"/>
    <n v="4.2"/>
    <n v="55"/>
    <n v="33.409999999999997"/>
    <n v="3496"/>
    <n v="41997"/>
    <x v="4"/>
    <n v="286"/>
    <n v="190.87"/>
    <n v="2"/>
    <n v="6.9"/>
    <s v="Yes"/>
    <n v="34"/>
    <n v="46"/>
    <n v="80"/>
    <x v="1"/>
    <n v="422462.1"/>
    <x v="1"/>
  </r>
  <r>
    <x v="5214"/>
    <x v="2"/>
    <x v="1"/>
    <n v="4.0999999999999996"/>
    <n v="60"/>
    <n v="29.39"/>
    <n v="3077"/>
    <n v="38593"/>
    <x v="15"/>
    <n v="223"/>
    <n v="129.18"/>
    <n v="2.1"/>
    <n v="5.6"/>
    <s v="No"/>
    <n v="29"/>
    <n v="25"/>
    <n v="54"/>
    <x v="1"/>
    <n v="401612.81"/>
    <x v="1"/>
  </r>
  <r>
    <x v="5215"/>
    <x v="2"/>
    <x v="4"/>
    <n v="4"/>
    <n v="51"/>
    <n v="64.19"/>
    <n v="3826"/>
    <n v="37868"/>
    <x v="2"/>
    <n v="153"/>
    <n v="119.8"/>
    <n v="2.4"/>
    <n v="8.3000000000000007"/>
    <s v="No"/>
    <n v="33"/>
    <n v="14"/>
    <n v="47"/>
    <x v="0"/>
    <n v="751243.44"/>
    <x v="0"/>
  </r>
  <r>
    <x v="5216"/>
    <x v="1"/>
    <x v="4"/>
    <n v="4.7"/>
    <n v="70"/>
    <n v="65.739999999999995"/>
    <n v="8380"/>
    <n v="91025"/>
    <x v="17"/>
    <n v="986"/>
    <n v="141.1"/>
    <n v="7.3"/>
    <n v="9.8000000000000007"/>
    <s v="No"/>
    <n v="5"/>
    <n v="25"/>
    <n v="30"/>
    <x v="0"/>
    <n v="1047409.65"/>
    <x v="2"/>
  </r>
  <r>
    <x v="5217"/>
    <x v="0"/>
    <x v="4"/>
    <n v="3.4"/>
    <n v="34"/>
    <n v="61.68"/>
    <n v="1071"/>
    <n v="18384"/>
    <x v="8"/>
    <n v="286"/>
    <n v="95.13"/>
    <n v="4.5"/>
    <n v="8.9"/>
    <s v="Yes"/>
    <n v="31"/>
    <n v="24"/>
    <n v="55"/>
    <x v="1"/>
    <n v="476459.38"/>
    <x v="1"/>
  </r>
  <r>
    <x v="5218"/>
    <x v="0"/>
    <x v="0"/>
    <n v="3.1"/>
    <n v="37"/>
    <n v="66.599999999999994"/>
    <n v="1141"/>
    <n v="18676"/>
    <x v="17"/>
    <n v="687"/>
    <n v="217.46"/>
    <n v="5.3"/>
    <n v="7.5"/>
    <s v="Yes"/>
    <n v="8"/>
    <n v="10"/>
    <n v="18"/>
    <x v="0"/>
    <n v="561277.9"/>
    <x v="0"/>
  </r>
  <r>
    <x v="5219"/>
    <x v="0"/>
    <x v="4"/>
    <n v="4.3"/>
    <n v="33"/>
    <n v="59.18"/>
    <n v="3260"/>
    <n v="41066"/>
    <x v="2"/>
    <n v="610"/>
    <n v="181.95"/>
    <n v="3.4"/>
    <n v="4.9000000000000004"/>
    <s v="No"/>
    <n v="32"/>
    <n v="12"/>
    <n v="44"/>
    <x v="0"/>
    <n v="460611.08"/>
    <x v="1"/>
  </r>
  <r>
    <x v="5220"/>
    <x v="0"/>
    <x v="3"/>
    <n v="3.7"/>
    <n v="48"/>
    <n v="30.1"/>
    <n v="2044"/>
    <n v="23459"/>
    <x v="0"/>
    <n v="151"/>
    <n v="243.37"/>
    <n v="7.6"/>
    <n v="2.9"/>
    <s v="Yes"/>
    <n v="2"/>
    <n v="43"/>
    <n v="45"/>
    <x v="0"/>
    <n v="340556.65"/>
    <x v="1"/>
  </r>
  <r>
    <x v="5221"/>
    <x v="2"/>
    <x v="3"/>
    <n v="3"/>
    <n v="54"/>
    <n v="36.630000000000003"/>
    <n v="1823"/>
    <n v="23183"/>
    <x v="11"/>
    <n v="997"/>
    <n v="73.53"/>
    <n v="8.6"/>
    <n v="7"/>
    <s v="No"/>
    <n v="26"/>
    <n v="0"/>
    <n v="26"/>
    <x v="0"/>
    <n v="464826.41"/>
    <x v="1"/>
  </r>
  <r>
    <x v="5222"/>
    <x v="2"/>
    <x v="2"/>
    <n v="3.5"/>
    <n v="54"/>
    <n v="54.04"/>
    <n v="2250"/>
    <n v="26127"/>
    <x v="6"/>
    <n v="635"/>
    <n v="149.97999999999999"/>
    <n v="2.4"/>
    <n v="2.8"/>
    <s v="Yes"/>
    <n v="31"/>
    <n v="35"/>
    <n v="66"/>
    <x v="1"/>
    <n v="665195.03"/>
    <x v="0"/>
  </r>
  <r>
    <x v="5223"/>
    <x v="2"/>
    <x v="5"/>
    <n v="3.6"/>
    <n v="65"/>
    <n v="41.93"/>
    <n v="3112"/>
    <n v="31227"/>
    <x v="9"/>
    <n v="220"/>
    <n v="109.97"/>
    <n v="2.7"/>
    <n v="1.2"/>
    <s v="No"/>
    <n v="55"/>
    <n v="21"/>
    <n v="76"/>
    <x v="1"/>
    <n v="627679.57999999996"/>
    <x v="0"/>
  </r>
  <r>
    <x v="5224"/>
    <x v="0"/>
    <x v="4"/>
    <n v="4.2"/>
    <n v="47"/>
    <n v="63.65"/>
    <n v="3795"/>
    <n v="42070"/>
    <x v="2"/>
    <n v="187"/>
    <n v="183.8"/>
    <n v="4.0999999999999996"/>
    <n v="6.2"/>
    <s v="Yes"/>
    <n v="36"/>
    <n v="35"/>
    <n v="71"/>
    <x v="1"/>
    <n v="690988.6"/>
    <x v="0"/>
  </r>
  <r>
    <x v="5225"/>
    <x v="2"/>
    <x v="3"/>
    <n v="3.3"/>
    <n v="60"/>
    <n v="38.799999999999997"/>
    <n v="1458"/>
    <n v="13493"/>
    <x v="1"/>
    <n v="646"/>
    <n v="167.06"/>
    <n v="3.5"/>
    <n v="4.5"/>
    <s v="No"/>
    <n v="8"/>
    <n v="4"/>
    <n v="12"/>
    <x v="0"/>
    <n v="526451.25"/>
    <x v="0"/>
  </r>
  <r>
    <x v="5226"/>
    <x v="2"/>
    <x v="3"/>
    <n v="3.8"/>
    <n v="66"/>
    <n v="39.36"/>
    <n v="2505"/>
    <n v="29821"/>
    <x v="2"/>
    <n v="727"/>
    <n v="162.38999999999999"/>
    <n v="5.8"/>
    <n v="8.9"/>
    <s v="Yes"/>
    <n v="64"/>
    <n v="18"/>
    <n v="82"/>
    <x v="1"/>
    <n v="604189.51"/>
    <x v="0"/>
  </r>
  <r>
    <x v="5227"/>
    <x v="1"/>
    <x v="3"/>
    <n v="4"/>
    <n v="72"/>
    <n v="32.93"/>
    <n v="4684"/>
    <n v="54415"/>
    <x v="7"/>
    <n v="87"/>
    <n v="128.91"/>
    <n v="7.8"/>
    <n v="6.8"/>
    <s v="Yes"/>
    <n v="24"/>
    <n v="60"/>
    <n v="84"/>
    <x v="1"/>
    <n v="555227.11"/>
    <x v="0"/>
  </r>
  <r>
    <x v="5228"/>
    <x v="1"/>
    <x v="0"/>
    <n v="3.9"/>
    <n v="87"/>
    <n v="74.58"/>
    <n v="4725"/>
    <n v="54753"/>
    <x v="5"/>
    <n v="992"/>
    <n v="231.71"/>
    <n v="8.1"/>
    <n v="6.8"/>
    <s v="Yes"/>
    <n v="15"/>
    <n v="85"/>
    <n v="100"/>
    <x v="1"/>
    <n v="1458689.89"/>
    <x v="2"/>
  </r>
  <r>
    <x v="5229"/>
    <x v="2"/>
    <x v="5"/>
    <n v="4.9000000000000004"/>
    <n v="53"/>
    <n v="42.2"/>
    <n v="1312"/>
    <n v="16396"/>
    <x v="11"/>
    <n v="440"/>
    <n v="170.39"/>
    <n v="2.9"/>
    <n v="8.1"/>
    <s v="No"/>
    <n v="47"/>
    <n v="30"/>
    <n v="77"/>
    <x v="1"/>
    <n v="519232.6"/>
    <x v="0"/>
  </r>
  <r>
    <x v="5230"/>
    <x v="1"/>
    <x v="1"/>
    <n v="3.1"/>
    <n v="88"/>
    <n v="28.19"/>
    <n v="3421"/>
    <n v="38348"/>
    <x v="2"/>
    <n v="810"/>
    <n v="100.56"/>
    <n v="2.6"/>
    <n v="4"/>
    <s v="Yes"/>
    <n v="15"/>
    <n v="20"/>
    <n v="35"/>
    <x v="0"/>
    <n v="574233.23"/>
    <x v="0"/>
  </r>
  <r>
    <x v="5231"/>
    <x v="1"/>
    <x v="3"/>
    <n v="4.9000000000000004"/>
    <n v="78"/>
    <n v="40.86"/>
    <n v="9119"/>
    <n v="93865"/>
    <x v="9"/>
    <n v="829"/>
    <n v="186.86"/>
    <n v="4.3"/>
    <n v="9.6"/>
    <s v="Yes"/>
    <n v="26"/>
    <n v="66"/>
    <n v="92"/>
    <x v="1"/>
    <n v="747709.39"/>
    <x v="0"/>
  </r>
  <r>
    <x v="5232"/>
    <x v="2"/>
    <x v="4"/>
    <n v="4.2"/>
    <n v="54"/>
    <n v="65.45"/>
    <n v="2651"/>
    <n v="33187"/>
    <x v="2"/>
    <n v="869"/>
    <n v="199.17"/>
    <n v="2.2999999999999998"/>
    <n v="3"/>
    <s v="Yes"/>
    <n v="5"/>
    <n v="52"/>
    <n v="57"/>
    <x v="1"/>
    <n v="805766.2"/>
    <x v="0"/>
  </r>
  <r>
    <x v="5233"/>
    <x v="2"/>
    <x v="3"/>
    <n v="4.5999999999999996"/>
    <n v="53"/>
    <n v="36.32"/>
    <n v="3567"/>
    <n v="41644"/>
    <x v="6"/>
    <n v="666"/>
    <n v="55.34"/>
    <n v="1.8"/>
    <n v="8.8000000000000007"/>
    <s v="Yes"/>
    <n v="38"/>
    <n v="10"/>
    <n v="48"/>
    <x v="0"/>
    <n v="451374.3"/>
    <x v="1"/>
  </r>
  <r>
    <x v="5234"/>
    <x v="2"/>
    <x v="5"/>
    <n v="3.9"/>
    <n v="65"/>
    <n v="44.28"/>
    <n v="2702"/>
    <n v="28203"/>
    <x v="11"/>
    <n v="466"/>
    <n v="100.94"/>
    <n v="3.2"/>
    <n v="9.1999999999999993"/>
    <s v="Yes"/>
    <n v="4"/>
    <n v="11"/>
    <n v="15"/>
    <x v="0"/>
    <n v="660585.15"/>
    <x v="0"/>
  </r>
  <r>
    <x v="5235"/>
    <x v="2"/>
    <x v="1"/>
    <n v="3.9"/>
    <n v="59"/>
    <n v="27.88"/>
    <n v="2709"/>
    <n v="26652"/>
    <x v="1"/>
    <n v="909"/>
    <n v="110.6"/>
    <n v="4.5"/>
    <n v="1.4"/>
    <s v="Yes"/>
    <n v="57"/>
    <n v="41"/>
    <n v="98"/>
    <x v="1"/>
    <n v="381133.82"/>
    <x v="1"/>
  </r>
  <r>
    <x v="5236"/>
    <x v="0"/>
    <x v="0"/>
    <n v="4.8"/>
    <n v="38"/>
    <n v="69.58"/>
    <n v="1984"/>
    <n v="23781"/>
    <x v="13"/>
    <n v="73"/>
    <n v="112.02"/>
    <n v="6.3"/>
    <n v="6.7"/>
    <s v="No"/>
    <n v="35"/>
    <n v="24"/>
    <n v="59"/>
    <x v="1"/>
    <n v="608961.03"/>
    <x v="0"/>
  </r>
  <r>
    <x v="5237"/>
    <x v="0"/>
    <x v="2"/>
    <n v="4.8"/>
    <n v="45"/>
    <n v="47.02"/>
    <n v="2846"/>
    <n v="32295"/>
    <x v="11"/>
    <n v="481"/>
    <n v="109.71"/>
    <n v="7.5"/>
    <n v="7.7"/>
    <s v="Yes"/>
    <n v="23"/>
    <n v="20"/>
    <n v="43"/>
    <x v="0"/>
    <n v="496849.71"/>
    <x v="1"/>
  </r>
  <r>
    <x v="5238"/>
    <x v="2"/>
    <x v="4"/>
    <n v="3.5"/>
    <n v="69"/>
    <n v="60.72"/>
    <n v="939"/>
    <n v="16303"/>
    <x v="5"/>
    <n v="336"/>
    <n v="117.91"/>
    <n v="3"/>
    <n v="9.6"/>
    <s v="No"/>
    <n v="38"/>
    <n v="64"/>
    <n v="102"/>
    <x v="2"/>
    <n v="943929.01"/>
    <x v="0"/>
  </r>
  <r>
    <x v="5239"/>
    <x v="1"/>
    <x v="2"/>
    <n v="3.4"/>
    <n v="86"/>
    <n v="50.46"/>
    <n v="3434"/>
    <n v="33491"/>
    <x v="12"/>
    <n v="131"/>
    <n v="115.68"/>
    <n v="8.4"/>
    <n v="3.3"/>
    <s v="No"/>
    <n v="37"/>
    <n v="77"/>
    <n v="114"/>
    <x v="2"/>
    <n v="975053.63"/>
    <x v="0"/>
  </r>
  <r>
    <x v="5240"/>
    <x v="2"/>
    <x v="0"/>
    <n v="4"/>
    <n v="67"/>
    <n v="67.34"/>
    <n v="3936"/>
    <n v="41514"/>
    <x v="9"/>
    <n v="304"/>
    <n v="271.02"/>
    <n v="1.3"/>
    <n v="6.1"/>
    <s v="Yes"/>
    <n v="41"/>
    <n v="46"/>
    <n v="87"/>
    <x v="1"/>
    <n v="1025226.1"/>
    <x v="2"/>
  </r>
  <r>
    <x v="5241"/>
    <x v="2"/>
    <x v="5"/>
    <n v="4.8"/>
    <n v="64"/>
    <n v="42.4"/>
    <n v="3118"/>
    <n v="32248"/>
    <x v="7"/>
    <n v="584"/>
    <n v="129.91"/>
    <n v="5"/>
    <n v="8"/>
    <s v="No"/>
    <n v="23"/>
    <n v="22"/>
    <n v="45"/>
    <x v="0"/>
    <n v="626143.80000000005"/>
    <x v="0"/>
  </r>
  <r>
    <x v="5242"/>
    <x v="1"/>
    <x v="5"/>
    <n v="3.6"/>
    <n v="89"/>
    <n v="36.299999999999997"/>
    <n v="6135"/>
    <n v="66668"/>
    <x v="18"/>
    <n v="376"/>
    <n v="137.44"/>
    <n v="6.7"/>
    <n v="2.2999999999999998"/>
    <s v="Yes"/>
    <n v="81"/>
    <n v="42"/>
    <n v="123"/>
    <x v="2"/>
    <n v="741776.1"/>
    <x v="0"/>
  </r>
  <r>
    <x v="5243"/>
    <x v="0"/>
    <x v="0"/>
    <n v="4.3"/>
    <n v="38"/>
    <n v="65.680000000000007"/>
    <n v="1829"/>
    <n v="21695"/>
    <x v="13"/>
    <n v="547"/>
    <n v="116.54"/>
    <n v="3.6"/>
    <n v="8.6999999999999993"/>
    <s v="Yes"/>
    <n v="4"/>
    <n v="4"/>
    <n v="8"/>
    <x v="0"/>
    <n v="573186.65"/>
    <x v="0"/>
  </r>
  <r>
    <x v="5244"/>
    <x v="2"/>
    <x v="3"/>
    <n v="4.4000000000000004"/>
    <n v="55"/>
    <n v="34.229999999999997"/>
    <n v="3084"/>
    <n v="38084"/>
    <x v="5"/>
    <n v="633"/>
    <n v="291.89"/>
    <n v="7.2"/>
    <n v="4.5999999999999996"/>
    <s v="No"/>
    <n v="3"/>
    <n v="39"/>
    <n v="42"/>
    <x v="0"/>
    <n v="438434.21"/>
    <x v="1"/>
  </r>
  <r>
    <x v="5245"/>
    <x v="2"/>
    <x v="0"/>
    <n v="4.5999999999999996"/>
    <n v="55"/>
    <n v="69.510000000000005"/>
    <n v="1831"/>
    <n v="20283"/>
    <x v="16"/>
    <n v="679"/>
    <n v="183.87"/>
    <n v="8.8000000000000007"/>
    <n v="6.8"/>
    <s v="No"/>
    <n v="34"/>
    <n v="4"/>
    <n v="38"/>
    <x v="0"/>
    <n v="859807.98"/>
    <x v="0"/>
  </r>
  <r>
    <x v="5246"/>
    <x v="0"/>
    <x v="4"/>
    <n v="4.0999999999999996"/>
    <n v="40"/>
    <n v="58.52"/>
    <n v="3679"/>
    <n v="44296"/>
    <x v="17"/>
    <n v="448"/>
    <n v="202.64"/>
    <n v="1.8"/>
    <n v="1.4"/>
    <s v="Yes"/>
    <n v="21"/>
    <n v="1"/>
    <n v="22"/>
    <x v="0"/>
    <n v="534151.93999999994"/>
    <x v="0"/>
  </r>
  <r>
    <x v="5247"/>
    <x v="0"/>
    <x v="1"/>
    <n v="3.8"/>
    <n v="49"/>
    <n v="27.84"/>
    <n v="3000"/>
    <n v="29795"/>
    <x v="9"/>
    <n v="599"/>
    <n v="233.87"/>
    <n v="5.6"/>
    <n v="3"/>
    <s v="Yes"/>
    <n v="4"/>
    <n v="37"/>
    <n v="41"/>
    <x v="0"/>
    <n v="330380.23"/>
    <x v="1"/>
  </r>
  <r>
    <x v="5248"/>
    <x v="1"/>
    <x v="2"/>
    <n v="4.9000000000000004"/>
    <n v="72"/>
    <n v="48.73"/>
    <n v="6592"/>
    <n v="71147"/>
    <x v="4"/>
    <n v="205"/>
    <n v="133.43"/>
    <n v="1.2"/>
    <n v="5.3"/>
    <s v="Yes"/>
    <n v="44"/>
    <n v="69"/>
    <n v="113"/>
    <x v="2"/>
    <n v="795986.48"/>
    <x v="0"/>
  </r>
  <r>
    <x v="5249"/>
    <x v="0"/>
    <x v="2"/>
    <n v="4.2"/>
    <n v="41"/>
    <n v="46.8"/>
    <n v="2037"/>
    <n v="22780"/>
    <x v="11"/>
    <n v="908"/>
    <n v="292.2"/>
    <n v="3.5"/>
    <n v="3.6"/>
    <s v="Yes"/>
    <n v="5"/>
    <n v="16"/>
    <n v="21"/>
    <x v="0"/>
    <n v="447760.5"/>
    <x v="1"/>
  </r>
  <r>
    <x v="5250"/>
    <x v="0"/>
    <x v="5"/>
    <n v="4.5"/>
    <n v="44"/>
    <n v="39.44"/>
    <n v="2172"/>
    <n v="22884"/>
    <x v="9"/>
    <n v="176"/>
    <n v="88.08"/>
    <n v="2.2000000000000002"/>
    <n v="9.6"/>
    <s v="Yes"/>
    <n v="12"/>
    <n v="4"/>
    <n v="16"/>
    <x v="0"/>
    <n v="410329.08"/>
    <x v="1"/>
  </r>
  <r>
    <x v="5251"/>
    <x v="0"/>
    <x v="3"/>
    <n v="3.7"/>
    <n v="36"/>
    <n v="39.950000000000003"/>
    <n v="1765"/>
    <n v="25523"/>
    <x v="8"/>
    <n v="326"/>
    <n v="164.45"/>
    <n v="6.6"/>
    <n v="8.1999999999999993"/>
    <s v="No"/>
    <n v="3"/>
    <n v="13"/>
    <n v="16"/>
    <x v="0"/>
    <n v="331580.65000000002"/>
    <x v="1"/>
  </r>
  <r>
    <x v="5252"/>
    <x v="1"/>
    <x v="5"/>
    <n v="4.3"/>
    <n v="87"/>
    <n v="37.47"/>
    <n v="2973"/>
    <n v="29431"/>
    <x v="14"/>
    <n v="76"/>
    <n v="86.36"/>
    <n v="3.2"/>
    <n v="8.8000000000000007"/>
    <s v="No"/>
    <n v="44"/>
    <n v="59"/>
    <n v="103"/>
    <x v="2"/>
    <n v="730858.37"/>
    <x v="0"/>
  </r>
  <r>
    <x v="5253"/>
    <x v="0"/>
    <x v="4"/>
    <n v="3.5"/>
    <n v="44"/>
    <n v="62.53"/>
    <n v="3118"/>
    <n v="38483"/>
    <x v="6"/>
    <n v="992"/>
    <n v="247.59"/>
    <n v="3.5"/>
    <n v="5.2"/>
    <s v="Yes"/>
    <n v="33"/>
    <n v="27"/>
    <n v="60"/>
    <x v="1"/>
    <n v="633226.03"/>
    <x v="0"/>
  </r>
  <r>
    <x v="5254"/>
    <x v="0"/>
    <x v="0"/>
    <n v="3.5"/>
    <n v="37"/>
    <n v="66.56"/>
    <n v="1436"/>
    <n v="19526"/>
    <x v="11"/>
    <n v="617"/>
    <n v="76.83"/>
    <n v="2.9"/>
    <n v="5.3"/>
    <s v="Yes"/>
    <n v="8"/>
    <n v="11"/>
    <n v="19"/>
    <x v="0"/>
    <n v="566064.62"/>
    <x v="0"/>
  </r>
  <r>
    <x v="5255"/>
    <x v="1"/>
    <x v="2"/>
    <n v="4.4000000000000004"/>
    <n v="78"/>
    <n v="48.89"/>
    <n v="8161"/>
    <n v="89083"/>
    <x v="6"/>
    <n v="686"/>
    <n v="188.47"/>
    <n v="3.2"/>
    <n v="8.1999999999999993"/>
    <s v="No"/>
    <n v="48"/>
    <n v="39"/>
    <n v="87"/>
    <x v="1"/>
    <n v="877160.06"/>
    <x v="0"/>
  </r>
  <r>
    <x v="5256"/>
    <x v="0"/>
    <x v="4"/>
    <n v="4"/>
    <n v="44"/>
    <n v="58.53"/>
    <n v="2252"/>
    <n v="30617"/>
    <x v="12"/>
    <n v="923"/>
    <n v="76.2"/>
    <n v="3"/>
    <n v="4.5"/>
    <s v="Yes"/>
    <n v="19"/>
    <n v="23"/>
    <n v="42"/>
    <x v="0"/>
    <n v="582958.18999999994"/>
    <x v="0"/>
  </r>
  <r>
    <x v="5257"/>
    <x v="0"/>
    <x v="5"/>
    <n v="4.4000000000000004"/>
    <n v="45"/>
    <n v="45.31"/>
    <n v="2629"/>
    <n v="33519"/>
    <x v="4"/>
    <n v="959"/>
    <n v="163.16999999999999"/>
    <n v="7.3"/>
    <n v="5.3"/>
    <s v="Yes"/>
    <n v="14"/>
    <n v="17"/>
    <n v="31"/>
    <x v="0"/>
    <n v="466772.11"/>
    <x v="1"/>
  </r>
  <r>
    <x v="5258"/>
    <x v="1"/>
    <x v="5"/>
    <n v="3.5"/>
    <n v="89"/>
    <n v="39.71"/>
    <n v="3211"/>
    <n v="37767"/>
    <x v="15"/>
    <n v="70"/>
    <n v="120.08"/>
    <n v="9.6"/>
    <n v="5.8"/>
    <s v="No"/>
    <n v="0"/>
    <n v="74"/>
    <n v="74"/>
    <x v="1"/>
    <n v="794471"/>
    <x v="0"/>
  </r>
  <r>
    <x v="5259"/>
    <x v="2"/>
    <x v="2"/>
    <n v="4.2"/>
    <n v="52"/>
    <n v="52.6"/>
    <n v="3576"/>
    <n v="40834"/>
    <x v="13"/>
    <n v="575"/>
    <n v="275.82"/>
    <n v="5.4"/>
    <n v="6.5"/>
    <s v="Yes"/>
    <n v="9"/>
    <n v="45"/>
    <n v="54"/>
    <x v="1"/>
    <n v="631354.9"/>
    <x v="0"/>
  </r>
  <r>
    <x v="5260"/>
    <x v="1"/>
    <x v="5"/>
    <n v="3.9"/>
    <n v="74"/>
    <n v="41.63"/>
    <n v="3309"/>
    <n v="33096"/>
    <x v="16"/>
    <n v="290"/>
    <n v="63.27"/>
    <n v="6.4"/>
    <n v="6.8"/>
    <s v="Yes"/>
    <n v="73"/>
    <n v="67"/>
    <n v="140"/>
    <x v="2"/>
    <n v="701282.28"/>
    <x v="0"/>
  </r>
  <r>
    <x v="5261"/>
    <x v="0"/>
    <x v="3"/>
    <n v="4.2"/>
    <n v="32"/>
    <n v="31.55"/>
    <n v="3542"/>
    <n v="43039"/>
    <x v="5"/>
    <n v="156"/>
    <n v="212.48"/>
    <n v="8.4"/>
    <n v="7.1"/>
    <s v="Yes"/>
    <n v="4"/>
    <n v="29"/>
    <n v="33"/>
    <x v="0"/>
    <n v="248670.5"/>
    <x v="1"/>
  </r>
  <r>
    <x v="5262"/>
    <x v="0"/>
    <x v="5"/>
    <n v="3.6"/>
    <n v="31"/>
    <n v="45.33"/>
    <n v="1275"/>
    <n v="13338"/>
    <x v="17"/>
    <n v="631"/>
    <n v="223.81"/>
    <n v="5.3"/>
    <n v="5"/>
    <s v="Yes"/>
    <n v="26"/>
    <n v="6"/>
    <n v="32"/>
    <x v="0"/>
    <n v="328187.33"/>
    <x v="1"/>
  </r>
  <r>
    <x v="5263"/>
    <x v="0"/>
    <x v="1"/>
    <n v="4.4000000000000004"/>
    <n v="31"/>
    <n v="28.8"/>
    <n v="1646"/>
    <n v="18038"/>
    <x v="6"/>
    <n v="765"/>
    <n v="272.25"/>
    <n v="3.7"/>
    <n v="3.7"/>
    <s v="No"/>
    <n v="9"/>
    <n v="17"/>
    <n v="26"/>
    <x v="0"/>
    <n v="218872.9"/>
    <x v="1"/>
  </r>
  <r>
    <x v="5264"/>
    <x v="1"/>
    <x v="0"/>
    <n v="4.5999999999999996"/>
    <n v="73"/>
    <n v="65.489999999999995"/>
    <n v="8125"/>
    <n v="88027"/>
    <x v="15"/>
    <n v="589"/>
    <n v="269.43"/>
    <n v="9.6"/>
    <n v="9.3000000000000007"/>
    <s v="Yes"/>
    <n v="12"/>
    <n v="14"/>
    <n v="26"/>
    <x v="0"/>
    <n v="1078908.22"/>
    <x v="2"/>
  </r>
  <r>
    <x v="5265"/>
    <x v="0"/>
    <x v="5"/>
    <n v="3.5"/>
    <n v="32"/>
    <n v="38.299999999999997"/>
    <n v="789"/>
    <n v="14530"/>
    <x v="6"/>
    <n v="930"/>
    <n v="294.26"/>
    <n v="9.1999999999999993"/>
    <n v="8.4"/>
    <s v="Yes"/>
    <n v="13"/>
    <n v="9"/>
    <n v="22"/>
    <x v="0"/>
    <n v="295819"/>
    <x v="1"/>
  </r>
  <r>
    <x v="5266"/>
    <x v="0"/>
    <x v="1"/>
    <n v="3.6"/>
    <n v="38"/>
    <n v="28.69"/>
    <n v="2102"/>
    <n v="25639"/>
    <x v="11"/>
    <n v="270"/>
    <n v="113.48"/>
    <n v="3"/>
    <n v="1"/>
    <s v="Yes"/>
    <n v="3"/>
    <n v="14"/>
    <n v="17"/>
    <x v="0"/>
    <n v="263220.86"/>
    <x v="1"/>
  </r>
  <r>
    <x v="5267"/>
    <x v="1"/>
    <x v="4"/>
    <n v="4.3"/>
    <n v="81"/>
    <n v="56.02"/>
    <n v="1810"/>
    <n v="23087"/>
    <x v="8"/>
    <n v="982"/>
    <n v="118.71"/>
    <n v="7.3"/>
    <n v="5.6"/>
    <s v="Yes"/>
    <n v="19"/>
    <n v="65"/>
    <n v="84"/>
    <x v="1"/>
    <n v="1014727.81"/>
    <x v="2"/>
  </r>
  <r>
    <x v="5268"/>
    <x v="2"/>
    <x v="5"/>
    <n v="4.4000000000000004"/>
    <n v="58"/>
    <n v="41.82"/>
    <n v="2146"/>
    <n v="25500"/>
    <x v="12"/>
    <n v="663"/>
    <n v="149.32"/>
    <n v="6.8"/>
    <n v="3.5"/>
    <s v="Yes"/>
    <n v="36"/>
    <n v="40"/>
    <n v="76"/>
    <x v="1"/>
    <n v="551345.96"/>
    <x v="0"/>
  </r>
  <r>
    <x v="5269"/>
    <x v="2"/>
    <x v="3"/>
    <n v="4.4000000000000004"/>
    <n v="68"/>
    <n v="33.81"/>
    <n v="2991"/>
    <n v="37745"/>
    <x v="4"/>
    <n v="116"/>
    <n v="184.39"/>
    <n v="6.8"/>
    <n v="6.8"/>
    <s v="No"/>
    <n v="49"/>
    <n v="35"/>
    <n v="84"/>
    <x v="1"/>
    <n v="524744.31000000006"/>
    <x v="0"/>
  </r>
  <r>
    <x v="5270"/>
    <x v="0"/>
    <x v="4"/>
    <n v="4.4000000000000004"/>
    <n v="41"/>
    <n v="61.92"/>
    <n v="2117"/>
    <n v="30011"/>
    <x v="17"/>
    <n v="685"/>
    <n v="141.79"/>
    <n v="8.5"/>
    <n v="5.5"/>
    <s v="Yes"/>
    <n v="34"/>
    <n v="6"/>
    <n v="40"/>
    <x v="0"/>
    <n v="581502.53"/>
    <x v="0"/>
  </r>
  <r>
    <x v="5271"/>
    <x v="1"/>
    <x v="5"/>
    <n v="3.8"/>
    <n v="85"/>
    <n v="35.07"/>
    <n v="4403"/>
    <n v="49201"/>
    <x v="16"/>
    <n v="850"/>
    <n v="235.07"/>
    <n v="7.1"/>
    <n v="1.2"/>
    <s v="No"/>
    <n v="22"/>
    <n v="28"/>
    <n v="50"/>
    <x v="0"/>
    <n v="676496.1"/>
    <x v="0"/>
  </r>
  <r>
    <x v="5272"/>
    <x v="0"/>
    <x v="2"/>
    <n v="3.8"/>
    <n v="30"/>
    <n v="55.8"/>
    <n v="3359"/>
    <n v="38778"/>
    <x v="13"/>
    <n v="291"/>
    <n v="52.14"/>
    <n v="5.7"/>
    <n v="7.5"/>
    <s v="Yes"/>
    <n v="14"/>
    <n v="24"/>
    <n v="38"/>
    <x v="0"/>
    <n v="397885.8"/>
    <x v="1"/>
  </r>
  <r>
    <x v="5273"/>
    <x v="1"/>
    <x v="1"/>
    <n v="3.5"/>
    <n v="79"/>
    <n v="26.88"/>
    <n v="5320"/>
    <n v="52143"/>
    <x v="2"/>
    <n v="573"/>
    <n v="54.41"/>
    <n v="8.6"/>
    <n v="3.5"/>
    <s v="Yes"/>
    <n v="14"/>
    <n v="54"/>
    <n v="68"/>
    <x v="1"/>
    <n v="502661.87"/>
    <x v="0"/>
  </r>
  <r>
    <x v="5274"/>
    <x v="1"/>
    <x v="1"/>
    <n v="3.3"/>
    <n v="79"/>
    <n v="32.25"/>
    <n v="5925"/>
    <n v="66356"/>
    <x v="14"/>
    <n v="445"/>
    <n v="229.01"/>
    <n v="3.4"/>
    <n v="3.3"/>
    <s v="Yes"/>
    <n v="27"/>
    <n v="20"/>
    <n v="47"/>
    <x v="0"/>
    <n v="576918.30000000005"/>
    <x v="0"/>
  </r>
  <r>
    <x v="5275"/>
    <x v="2"/>
    <x v="2"/>
    <n v="4.4000000000000004"/>
    <n v="53"/>
    <n v="52.87"/>
    <n v="2958"/>
    <n v="34912"/>
    <x v="8"/>
    <n v="252"/>
    <n v="270.77999999999997"/>
    <n v="7.1"/>
    <n v="1.3"/>
    <s v="No"/>
    <n v="41"/>
    <n v="48"/>
    <n v="89"/>
    <x v="1"/>
    <n v="633254.12"/>
    <x v="0"/>
  </r>
  <r>
    <x v="5276"/>
    <x v="2"/>
    <x v="0"/>
    <n v="3.2"/>
    <n v="60"/>
    <n v="66.89"/>
    <n v="2940"/>
    <n v="28424"/>
    <x v="5"/>
    <n v="269"/>
    <n v="244.14"/>
    <n v="7.3"/>
    <n v="8.5"/>
    <s v="No"/>
    <n v="27"/>
    <n v="11"/>
    <n v="38"/>
    <x v="0"/>
    <n v="906745.62"/>
    <x v="0"/>
  </r>
  <r>
    <x v="5277"/>
    <x v="1"/>
    <x v="3"/>
    <n v="4.9000000000000004"/>
    <n v="80"/>
    <n v="31.23"/>
    <n v="2940"/>
    <n v="38427"/>
    <x v="17"/>
    <n v="740"/>
    <n v="79.27"/>
    <n v="8.8000000000000007"/>
    <n v="6.2"/>
    <s v="No"/>
    <n v="11"/>
    <n v="7"/>
    <n v="18"/>
    <x v="0"/>
    <n v="573023.09"/>
    <x v="0"/>
  </r>
  <r>
    <x v="5278"/>
    <x v="0"/>
    <x v="1"/>
    <n v="4.7"/>
    <n v="40"/>
    <n v="26.68"/>
    <n v="4165"/>
    <n v="51286"/>
    <x v="0"/>
    <n v="468"/>
    <n v="283.74"/>
    <n v="10"/>
    <n v="5.4"/>
    <s v="Yes"/>
    <n v="24"/>
    <n v="20"/>
    <n v="44"/>
    <x v="0"/>
    <n v="265338.52"/>
    <x v="1"/>
  </r>
  <r>
    <x v="5279"/>
    <x v="2"/>
    <x v="4"/>
    <n v="4.7"/>
    <n v="55"/>
    <n v="57.72"/>
    <n v="4128"/>
    <n v="49693"/>
    <x v="9"/>
    <n v="275"/>
    <n v="180.48"/>
    <n v="6"/>
    <n v="7.1"/>
    <s v="No"/>
    <n v="31"/>
    <n v="40"/>
    <n v="71"/>
    <x v="1"/>
    <n v="734112.17"/>
    <x v="0"/>
  </r>
  <r>
    <x v="5280"/>
    <x v="0"/>
    <x v="3"/>
    <n v="4.8"/>
    <n v="44"/>
    <n v="31.85"/>
    <n v="1328"/>
    <n v="18017"/>
    <x v="17"/>
    <n v="263"/>
    <n v="235.57"/>
    <n v="5.4"/>
    <n v="4.0999999999999996"/>
    <s v="Yes"/>
    <n v="36"/>
    <n v="23"/>
    <n v="59"/>
    <x v="1"/>
    <n v="326954.59999999998"/>
    <x v="1"/>
  </r>
  <r>
    <x v="5281"/>
    <x v="2"/>
    <x v="1"/>
    <n v="3.8"/>
    <n v="51"/>
    <n v="32.409999999999997"/>
    <n v="1521"/>
    <n v="15886"/>
    <x v="2"/>
    <n v="408"/>
    <n v="100.26"/>
    <n v="6.4"/>
    <n v="6.1"/>
    <s v="No"/>
    <n v="4"/>
    <n v="35"/>
    <n v="39"/>
    <x v="0"/>
    <n v="391393.08"/>
    <x v="1"/>
  </r>
  <r>
    <x v="5282"/>
    <x v="2"/>
    <x v="0"/>
    <n v="4.7"/>
    <n v="70"/>
    <n v="69.63"/>
    <n v="955"/>
    <n v="13282"/>
    <x v="3"/>
    <n v="550"/>
    <n v="187.2"/>
    <n v="6.9"/>
    <n v="3.2"/>
    <s v="No"/>
    <n v="56"/>
    <n v="1"/>
    <n v="57"/>
    <x v="1"/>
    <n v="1088643.4099999999"/>
    <x v="2"/>
  </r>
  <r>
    <x v="5283"/>
    <x v="0"/>
    <x v="4"/>
    <n v="3.3"/>
    <n v="32"/>
    <n v="60.92"/>
    <n v="1579"/>
    <n v="16295"/>
    <x v="3"/>
    <n v="520"/>
    <n v="132.52000000000001"/>
    <n v="7.4"/>
    <n v="1.6"/>
    <s v="No"/>
    <n v="30"/>
    <n v="24"/>
    <n v="54"/>
    <x v="1"/>
    <n v="447940.29"/>
    <x v="1"/>
  </r>
  <r>
    <x v="5284"/>
    <x v="2"/>
    <x v="3"/>
    <n v="3"/>
    <n v="54"/>
    <n v="30.52"/>
    <n v="1723"/>
    <n v="23247"/>
    <x v="18"/>
    <n v="829"/>
    <n v="293.69"/>
    <n v="3.5"/>
    <n v="6.1"/>
    <s v="Yes"/>
    <n v="30"/>
    <n v="28"/>
    <n v="58"/>
    <x v="1"/>
    <n v="384904.53"/>
    <x v="1"/>
  </r>
  <r>
    <x v="5285"/>
    <x v="2"/>
    <x v="4"/>
    <n v="4.5999999999999996"/>
    <n v="60"/>
    <n v="64.47"/>
    <n v="1922"/>
    <n v="19366"/>
    <x v="6"/>
    <n v="68"/>
    <n v="168.55"/>
    <n v="5.4"/>
    <n v="3"/>
    <s v="Yes"/>
    <n v="39"/>
    <n v="12"/>
    <n v="51"/>
    <x v="1"/>
    <n v="872611.07"/>
    <x v="0"/>
  </r>
  <r>
    <x v="5286"/>
    <x v="0"/>
    <x v="2"/>
    <n v="3.1"/>
    <n v="50"/>
    <n v="46.88"/>
    <n v="1169"/>
    <n v="18148"/>
    <x v="10"/>
    <n v="400"/>
    <n v="238.89"/>
    <n v="4.3"/>
    <n v="7.8"/>
    <s v="No"/>
    <n v="27"/>
    <n v="24"/>
    <n v="51"/>
    <x v="1"/>
    <n v="527237.78"/>
    <x v="0"/>
  </r>
  <r>
    <x v="5287"/>
    <x v="2"/>
    <x v="5"/>
    <n v="5"/>
    <n v="61"/>
    <n v="38.96"/>
    <n v="2136"/>
    <n v="23429"/>
    <x v="17"/>
    <n v="364"/>
    <n v="200.81"/>
    <n v="1.3"/>
    <n v="5.0999999999999996"/>
    <s v="Yes"/>
    <n v="12"/>
    <n v="6"/>
    <n v="18"/>
    <x v="0"/>
    <n v="539471.37"/>
    <x v="0"/>
  </r>
  <r>
    <x v="5288"/>
    <x v="2"/>
    <x v="2"/>
    <n v="4.3"/>
    <n v="52"/>
    <n v="45.79"/>
    <n v="4055"/>
    <n v="46060"/>
    <x v="2"/>
    <n v="934"/>
    <n v="73.569999999999993"/>
    <n v="6.5"/>
    <n v="3.3"/>
    <s v="No"/>
    <n v="28"/>
    <n v="46"/>
    <n v="74"/>
    <x v="1"/>
    <n v="557998.48"/>
    <x v="0"/>
  </r>
  <r>
    <x v="5289"/>
    <x v="2"/>
    <x v="3"/>
    <n v="4.5"/>
    <n v="58"/>
    <n v="31.5"/>
    <n v="2195"/>
    <n v="28303"/>
    <x v="12"/>
    <n v="830"/>
    <n v="185.73"/>
    <n v="8.9"/>
    <n v="6.5"/>
    <s v="No"/>
    <n v="39"/>
    <n v="39"/>
    <n v="78"/>
    <x v="1"/>
    <n v="422637.65"/>
    <x v="1"/>
  </r>
  <r>
    <x v="5290"/>
    <x v="0"/>
    <x v="5"/>
    <n v="3.5"/>
    <n v="32"/>
    <n v="42.32"/>
    <n v="749"/>
    <n v="12720"/>
    <x v="10"/>
    <n v="836"/>
    <n v="185.05"/>
    <n v="9.3000000000000007"/>
    <n v="2"/>
    <s v="No"/>
    <n v="20"/>
    <n v="3"/>
    <n v="23"/>
    <x v="0"/>
    <n v="308633.42"/>
    <x v="1"/>
  </r>
  <r>
    <x v="5291"/>
    <x v="1"/>
    <x v="2"/>
    <n v="4.3"/>
    <n v="71"/>
    <n v="52.62"/>
    <n v="6918"/>
    <n v="71415"/>
    <x v="11"/>
    <n v="725"/>
    <n v="228.93"/>
    <n v="5.7"/>
    <n v="7.9"/>
    <s v="No"/>
    <n v="27"/>
    <n v="58"/>
    <n v="85"/>
    <x v="1"/>
    <n v="861858.83"/>
    <x v="0"/>
  </r>
  <r>
    <x v="5292"/>
    <x v="0"/>
    <x v="5"/>
    <n v="3.1"/>
    <n v="35"/>
    <n v="42.45"/>
    <n v="2562"/>
    <n v="23736"/>
    <x v="2"/>
    <n v="263"/>
    <n v="130.47999999999999"/>
    <n v="7.9"/>
    <n v="5.0999999999999996"/>
    <s v="Yes"/>
    <n v="12"/>
    <n v="10"/>
    <n v="22"/>
    <x v="0"/>
    <n v="356368.95"/>
    <x v="1"/>
  </r>
  <r>
    <x v="5293"/>
    <x v="1"/>
    <x v="1"/>
    <n v="4.7"/>
    <n v="75"/>
    <n v="31.07"/>
    <n v="6147"/>
    <n v="63979"/>
    <x v="2"/>
    <n v="541"/>
    <n v="265.16000000000003"/>
    <n v="7.4"/>
    <n v="8.3000000000000007"/>
    <s v="Yes"/>
    <n v="35"/>
    <n v="28"/>
    <n v="63"/>
    <x v="1"/>
    <n v="551633.61"/>
    <x v="0"/>
  </r>
  <r>
    <x v="5294"/>
    <x v="2"/>
    <x v="4"/>
    <n v="3.3"/>
    <n v="66"/>
    <n v="65.48"/>
    <n v="2651"/>
    <n v="33329"/>
    <x v="6"/>
    <n v="271"/>
    <n v="205.65"/>
    <n v="3.1"/>
    <n v="2.2000000000000002"/>
    <s v="No"/>
    <n v="50"/>
    <n v="16"/>
    <n v="66"/>
    <x v="1"/>
    <n v="973604.55"/>
    <x v="0"/>
  </r>
  <r>
    <x v="5295"/>
    <x v="1"/>
    <x v="5"/>
    <n v="4.4000000000000004"/>
    <n v="77"/>
    <n v="40.58"/>
    <n v="8343"/>
    <n v="86281"/>
    <x v="5"/>
    <n v="949"/>
    <n v="59.84"/>
    <n v="1.6"/>
    <n v="4.4000000000000004"/>
    <s v="No"/>
    <n v="40"/>
    <n v="12"/>
    <n v="52"/>
    <x v="1"/>
    <n v="719137.25"/>
    <x v="0"/>
  </r>
  <r>
    <x v="5296"/>
    <x v="0"/>
    <x v="1"/>
    <n v="3.4"/>
    <n v="30"/>
    <n v="29.94"/>
    <n v="2400"/>
    <n v="30937"/>
    <x v="9"/>
    <n v="318"/>
    <n v="226.71"/>
    <n v="7.7"/>
    <n v="2.6"/>
    <s v="Yes"/>
    <n v="20"/>
    <n v="8"/>
    <n v="28"/>
    <x v="0"/>
    <n v="227476.97"/>
    <x v="1"/>
  </r>
  <r>
    <x v="5297"/>
    <x v="0"/>
    <x v="0"/>
    <n v="3.1"/>
    <n v="37"/>
    <n v="67.72"/>
    <n v="2675"/>
    <n v="30442"/>
    <x v="7"/>
    <n v="133"/>
    <n v="276.74"/>
    <n v="3.5"/>
    <n v="1.6"/>
    <s v="Yes"/>
    <n v="13"/>
    <n v="29"/>
    <n v="42"/>
    <x v="0"/>
    <n v="575930"/>
    <x v="0"/>
  </r>
  <r>
    <x v="5298"/>
    <x v="2"/>
    <x v="2"/>
    <n v="4"/>
    <n v="64"/>
    <n v="46.09"/>
    <n v="3914"/>
    <n v="40494"/>
    <x v="1"/>
    <n v="792"/>
    <n v="220.79"/>
    <n v="5.9"/>
    <n v="9.6"/>
    <s v="Yes"/>
    <n v="14"/>
    <n v="41"/>
    <n v="55"/>
    <x v="1"/>
    <n v="673762.09"/>
    <x v="0"/>
  </r>
  <r>
    <x v="5299"/>
    <x v="1"/>
    <x v="0"/>
    <n v="3.3"/>
    <n v="87"/>
    <n v="71.03"/>
    <n v="3012"/>
    <n v="37155"/>
    <x v="2"/>
    <n v="951"/>
    <n v="145"/>
    <n v="5.7"/>
    <n v="7.5"/>
    <s v="No"/>
    <n v="48"/>
    <n v="8"/>
    <n v="56"/>
    <x v="1"/>
    <n v="1390190.02"/>
    <x v="2"/>
  </r>
  <r>
    <x v="5300"/>
    <x v="2"/>
    <x v="3"/>
    <n v="4.5"/>
    <n v="62"/>
    <n v="33.46"/>
    <n v="2154"/>
    <n v="24490"/>
    <x v="15"/>
    <n v="93"/>
    <n v="197.66"/>
    <n v="8.4"/>
    <n v="3.9"/>
    <s v="Yes"/>
    <n v="59"/>
    <n v="20"/>
    <n v="79"/>
    <x v="1"/>
    <n v="470754.72"/>
    <x v="1"/>
  </r>
  <r>
    <x v="5301"/>
    <x v="2"/>
    <x v="1"/>
    <n v="3.5"/>
    <n v="57"/>
    <n v="30.76"/>
    <n v="2355"/>
    <n v="25755"/>
    <x v="8"/>
    <n v="637"/>
    <n v="92.85"/>
    <n v="6.8"/>
    <n v="3.2"/>
    <s v="No"/>
    <n v="30"/>
    <n v="13"/>
    <n v="43"/>
    <x v="0"/>
    <n v="400394.01"/>
    <x v="1"/>
  </r>
  <r>
    <x v="5302"/>
    <x v="0"/>
    <x v="0"/>
    <n v="3.7"/>
    <n v="49"/>
    <n v="67.27"/>
    <n v="3028"/>
    <n v="36687"/>
    <x v="4"/>
    <n v="926"/>
    <n v="200.31"/>
    <n v="8.6"/>
    <n v="2.8"/>
    <s v="Yes"/>
    <n v="19"/>
    <n v="26"/>
    <n v="45"/>
    <x v="0"/>
    <n v="743829.87"/>
    <x v="0"/>
  </r>
  <r>
    <x v="5303"/>
    <x v="1"/>
    <x v="0"/>
    <n v="4.0999999999999996"/>
    <n v="87"/>
    <n v="74.22"/>
    <n v="3891"/>
    <n v="45053"/>
    <x v="8"/>
    <n v="898"/>
    <n v="175.25"/>
    <n v="7.8"/>
    <n v="1.4"/>
    <s v="No"/>
    <n v="2"/>
    <n v="54"/>
    <n v="56"/>
    <x v="1"/>
    <n v="1436755.13"/>
    <x v="2"/>
  </r>
  <r>
    <x v="5304"/>
    <x v="1"/>
    <x v="1"/>
    <n v="3.6"/>
    <n v="82"/>
    <n v="36"/>
    <n v="1958"/>
    <n v="20928"/>
    <x v="16"/>
    <n v="953"/>
    <n v="56.54"/>
    <n v="10"/>
    <n v="1.9"/>
    <s v="Yes"/>
    <n v="38"/>
    <n v="34"/>
    <n v="72"/>
    <x v="1"/>
    <n v="667919.4"/>
    <x v="0"/>
  </r>
  <r>
    <x v="5305"/>
    <x v="1"/>
    <x v="4"/>
    <n v="3.8"/>
    <n v="83"/>
    <n v="58.55"/>
    <n v="4808"/>
    <n v="56428"/>
    <x v="12"/>
    <n v="210"/>
    <n v="130.47"/>
    <n v="8.8000000000000007"/>
    <n v="1.9"/>
    <s v="No"/>
    <n v="37"/>
    <n v="39"/>
    <n v="76"/>
    <x v="1"/>
    <n v="1090516.55"/>
    <x v="2"/>
  </r>
  <r>
    <x v="5306"/>
    <x v="1"/>
    <x v="5"/>
    <n v="4.5999999999999996"/>
    <n v="84"/>
    <n v="44.27"/>
    <n v="5149"/>
    <n v="56349"/>
    <x v="11"/>
    <n v="797"/>
    <n v="97.81"/>
    <n v="2.9"/>
    <n v="7"/>
    <s v="No"/>
    <n v="39"/>
    <n v="11"/>
    <n v="50"/>
    <x v="0"/>
    <n v="850689.37"/>
    <x v="0"/>
  </r>
  <r>
    <x v="5307"/>
    <x v="2"/>
    <x v="3"/>
    <n v="3.4"/>
    <n v="55"/>
    <n v="39.6"/>
    <n v="1267"/>
    <n v="12876"/>
    <x v="6"/>
    <n v="426"/>
    <n v="147.66"/>
    <n v="9.6999999999999993"/>
    <n v="6.4"/>
    <s v="Yes"/>
    <n v="29"/>
    <n v="7"/>
    <n v="36"/>
    <x v="0"/>
    <n v="503853.9"/>
    <x v="0"/>
  </r>
  <r>
    <x v="5308"/>
    <x v="2"/>
    <x v="3"/>
    <n v="3.2"/>
    <n v="50"/>
    <n v="40.96"/>
    <n v="2984"/>
    <n v="37598"/>
    <x v="4"/>
    <n v="357"/>
    <n v="110.46"/>
    <n v="4.0999999999999996"/>
    <n v="6.1"/>
    <s v="No"/>
    <n v="7"/>
    <n v="28"/>
    <n v="35"/>
    <x v="0"/>
    <n v="467115.5"/>
    <x v="1"/>
  </r>
  <r>
    <x v="5309"/>
    <x v="0"/>
    <x v="2"/>
    <n v="3.7"/>
    <n v="36"/>
    <n v="48.77"/>
    <n v="3360"/>
    <n v="38712"/>
    <x v="13"/>
    <n v="920"/>
    <n v="258.56"/>
    <n v="6.5"/>
    <n v="7.6"/>
    <s v="No"/>
    <n v="23"/>
    <n v="4"/>
    <n v="27"/>
    <x v="0"/>
    <n v="416685.07"/>
    <x v="1"/>
  </r>
  <r>
    <x v="5310"/>
    <x v="2"/>
    <x v="5"/>
    <n v="3.8"/>
    <n v="50"/>
    <n v="43.32"/>
    <n v="3621"/>
    <n v="43387"/>
    <x v="17"/>
    <n v="166"/>
    <n v="224.42"/>
    <n v="9.5"/>
    <n v="3.3"/>
    <s v="Yes"/>
    <n v="20"/>
    <n v="37"/>
    <n v="57"/>
    <x v="1"/>
    <n v="501156.09"/>
    <x v="0"/>
  </r>
  <r>
    <x v="5311"/>
    <x v="2"/>
    <x v="2"/>
    <n v="4.0999999999999996"/>
    <n v="64"/>
    <n v="47.52"/>
    <n v="3402"/>
    <n v="37325"/>
    <x v="10"/>
    <n v="651"/>
    <n v="235.03"/>
    <n v="2.9"/>
    <n v="4.0999999999999996"/>
    <s v="No"/>
    <n v="63"/>
    <n v="18"/>
    <n v="81"/>
    <x v="1"/>
    <n v="683660.69"/>
    <x v="0"/>
  </r>
  <r>
    <x v="5312"/>
    <x v="0"/>
    <x v="3"/>
    <n v="3.7"/>
    <n v="35"/>
    <n v="36.869999999999997"/>
    <n v="3611"/>
    <n v="43768"/>
    <x v="18"/>
    <n v="388"/>
    <n v="140.22"/>
    <n v="8.6999999999999993"/>
    <n v="2.1"/>
    <s v="No"/>
    <n v="27"/>
    <n v="34"/>
    <n v="61"/>
    <x v="1"/>
    <n v="310638.52"/>
    <x v="1"/>
  </r>
  <r>
    <x v="5313"/>
    <x v="0"/>
    <x v="5"/>
    <n v="4.5999999999999996"/>
    <n v="34"/>
    <n v="42.75"/>
    <n v="4467"/>
    <n v="52496"/>
    <x v="5"/>
    <n v="830"/>
    <n v="50.86"/>
    <n v="9.6"/>
    <n v="6.3"/>
    <s v="No"/>
    <n v="22"/>
    <n v="24"/>
    <n v="46"/>
    <x v="0"/>
    <n v="350218.3"/>
    <x v="1"/>
  </r>
  <r>
    <x v="5314"/>
    <x v="0"/>
    <x v="0"/>
    <n v="3.1"/>
    <n v="41"/>
    <n v="73.150000000000006"/>
    <n v="968"/>
    <n v="15883"/>
    <x v="16"/>
    <n v="937"/>
    <n v="104.79"/>
    <n v="8.6999999999999993"/>
    <n v="9.4"/>
    <s v="Yes"/>
    <n v="7"/>
    <n v="17"/>
    <n v="24"/>
    <x v="0"/>
    <n v="678739.6"/>
    <x v="0"/>
  </r>
  <r>
    <x v="5315"/>
    <x v="2"/>
    <x v="4"/>
    <n v="3.9"/>
    <n v="52"/>
    <n v="57.28"/>
    <n v="1379"/>
    <n v="16605"/>
    <x v="16"/>
    <n v="815"/>
    <n v="238.82"/>
    <n v="8.4"/>
    <n v="8.8000000000000007"/>
    <s v="No"/>
    <n v="8"/>
    <n v="22"/>
    <n v="30"/>
    <x v="0"/>
    <n v="674151.79"/>
    <x v="0"/>
  </r>
  <r>
    <x v="5316"/>
    <x v="2"/>
    <x v="0"/>
    <n v="3.8"/>
    <n v="69"/>
    <n v="74.34"/>
    <n v="2930"/>
    <n v="33441"/>
    <x v="9"/>
    <n v="699"/>
    <n v="200.71"/>
    <n v="3.4"/>
    <n v="6"/>
    <s v="No"/>
    <n v="36"/>
    <n v="29"/>
    <n v="65"/>
    <x v="1"/>
    <n v="1159348.8899999999"/>
    <x v="2"/>
  </r>
  <r>
    <x v="5317"/>
    <x v="0"/>
    <x v="4"/>
    <n v="4.3"/>
    <n v="43"/>
    <n v="59.63"/>
    <n v="3076"/>
    <n v="39897"/>
    <x v="16"/>
    <n v="979"/>
    <n v="184.64"/>
    <n v="4.7"/>
    <n v="6.8"/>
    <s v="No"/>
    <n v="13"/>
    <n v="0"/>
    <n v="13"/>
    <x v="0"/>
    <n v="583627.75"/>
    <x v="0"/>
  </r>
  <r>
    <x v="5318"/>
    <x v="0"/>
    <x v="1"/>
    <n v="4.9000000000000004"/>
    <n v="35"/>
    <n v="27.38"/>
    <n v="1263"/>
    <n v="20470"/>
    <x v="6"/>
    <n v="656"/>
    <n v="120.13"/>
    <n v="7.8"/>
    <n v="9.9"/>
    <s v="No"/>
    <n v="19"/>
    <n v="25"/>
    <n v="44"/>
    <x v="0"/>
    <n v="238152.42"/>
    <x v="1"/>
  </r>
  <r>
    <x v="5319"/>
    <x v="0"/>
    <x v="2"/>
    <n v="4"/>
    <n v="33"/>
    <n v="50.97"/>
    <n v="1793"/>
    <n v="22795"/>
    <x v="18"/>
    <n v="716"/>
    <n v="68.94"/>
    <n v="2.1"/>
    <n v="5.7"/>
    <s v="No"/>
    <n v="30"/>
    <n v="19"/>
    <n v="49"/>
    <x v="0"/>
    <n v="392018.97"/>
    <x v="1"/>
  </r>
  <r>
    <x v="5320"/>
    <x v="2"/>
    <x v="2"/>
    <n v="5"/>
    <n v="64"/>
    <n v="54.5"/>
    <n v="3147"/>
    <n v="32267"/>
    <x v="17"/>
    <n v="756"/>
    <n v="246.22"/>
    <n v="9"/>
    <n v="8.8000000000000007"/>
    <s v="Yes"/>
    <n v="11"/>
    <n v="40"/>
    <n v="51"/>
    <x v="1"/>
    <n v="793397.35"/>
    <x v="0"/>
  </r>
  <r>
    <x v="5321"/>
    <x v="2"/>
    <x v="1"/>
    <n v="3.6"/>
    <n v="66"/>
    <n v="35.64"/>
    <n v="2301"/>
    <n v="28876"/>
    <x v="4"/>
    <n v="989"/>
    <n v="59.66"/>
    <n v="2.9"/>
    <n v="5.5"/>
    <s v="Yes"/>
    <n v="7"/>
    <n v="40"/>
    <n v="47"/>
    <x v="0"/>
    <n v="532888.93999999994"/>
    <x v="0"/>
  </r>
  <r>
    <x v="5322"/>
    <x v="1"/>
    <x v="5"/>
    <n v="3.1"/>
    <n v="74"/>
    <n v="43.23"/>
    <n v="5922"/>
    <n v="64094"/>
    <x v="16"/>
    <n v="374"/>
    <n v="64.78"/>
    <n v="6.1"/>
    <n v="1.4"/>
    <s v="No"/>
    <n v="27"/>
    <n v="54"/>
    <n v="81"/>
    <x v="1"/>
    <n v="727672.71"/>
    <x v="0"/>
  </r>
  <r>
    <x v="5323"/>
    <x v="2"/>
    <x v="1"/>
    <n v="3.3"/>
    <n v="55"/>
    <n v="25.06"/>
    <n v="2789"/>
    <n v="29846"/>
    <x v="12"/>
    <n v="54"/>
    <n v="123.73"/>
    <n v="1.9"/>
    <n v="9.4"/>
    <s v="Yes"/>
    <n v="39"/>
    <n v="53"/>
    <n v="92"/>
    <x v="1"/>
    <n v="321587.02"/>
    <x v="1"/>
  </r>
  <r>
    <x v="5324"/>
    <x v="2"/>
    <x v="3"/>
    <n v="3.8"/>
    <n v="59"/>
    <n v="31.48"/>
    <n v="1059"/>
    <n v="15742"/>
    <x v="10"/>
    <n v="470"/>
    <n v="193.23"/>
    <n v="2.7"/>
    <n v="2"/>
    <s v="Yes"/>
    <n v="27"/>
    <n v="44"/>
    <n v="71"/>
    <x v="1"/>
    <n v="416653.76"/>
    <x v="1"/>
  </r>
  <r>
    <x v="5325"/>
    <x v="2"/>
    <x v="1"/>
    <n v="3.6"/>
    <n v="58"/>
    <n v="25.84"/>
    <n v="990"/>
    <n v="18351"/>
    <x v="0"/>
    <n v="120"/>
    <n v="298.06"/>
    <n v="6.3"/>
    <n v="7.3"/>
    <s v="Yes"/>
    <n v="19"/>
    <n v="19"/>
    <n v="38"/>
    <x v="0"/>
    <n v="351644.15"/>
    <x v="1"/>
  </r>
  <r>
    <x v="5326"/>
    <x v="0"/>
    <x v="4"/>
    <n v="3.2"/>
    <n v="33"/>
    <n v="56.11"/>
    <n v="2015"/>
    <n v="18387"/>
    <x v="7"/>
    <n v="153"/>
    <n v="72.66"/>
    <n v="6.7"/>
    <n v="3.1"/>
    <s v="No"/>
    <n v="22"/>
    <n v="2"/>
    <n v="24"/>
    <x v="0"/>
    <n v="432001.46"/>
    <x v="1"/>
  </r>
  <r>
    <x v="5327"/>
    <x v="2"/>
    <x v="3"/>
    <n v="3.9"/>
    <n v="58"/>
    <n v="34.21"/>
    <n v="2067"/>
    <n v="21548"/>
    <x v="1"/>
    <n v="105"/>
    <n v="168.29"/>
    <n v="3.4"/>
    <n v="9.1"/>
    <s v="Yes"/>
    <n v="26"/>
    <n v="16"/>
    <n v="42"/>
    <x v="0"/>
    <n v="454610.14"/>
    <x v="1"/>
  </r>
  <r>
    <x v="5328"/>
    <x v="0"/>
    <x v="1"/>
    <n v="3.7"/>
    <n v="37"/>
    <n v="28.72"/>
    <n v="1318"/>
    <n v="20958"/>
    <x v="0"/>
    <n v="356"/>
    <n v="200.44"/>
    <n v="2.1"/>
    <n v="2.8"/>
    <s v="No"/>
    <n v="5"/>
    <n v="26"/>
    <n v="31"/>
    <x v="0"/>
    <n v="252795.38"/>
    <x v="1"/>
  </r>
  <r>
    <x v="5329"/>
    <x v="1"/>
    <x v="2"/>
    <n v="3.2"/>
    <n v="72"/>
    <n v="46.25"/>
    <n v="2649"/>
    <n v="30931"/>
    <x v="6"/>
    <n v="873"/>
    <n v="255.78"/>
    <n v="5.9"/>
    <n v="2.2999999999999998"/>
    <s v="Yes"/>
    <n v="61"/>
    <n v="19"/>
    <n v="80"/>
    <x v="1"/>
    <n v="758336.05"/>
    <x v="0"/>
  </r>
  <r>
    <x v="5330"/>
    <x v="1"/>
    <x v="0"/>
    <n v="3.6"/>
    <n v="89"/>
    <n v="74.7"/>
    <n v="2861"/>
    <n v="30664"/>
    <x v="4"/>
    <n v="545"/>
    <n v="222.4"/>
    <n v="8.6"/>
    <n v="4.9000000000000004"/>
    <s v="No"/>
    <n v="57"/>
    <n v="22"/>
    <n v="79"/>
    <x v="1"/>
    <n v="1480543.7"/>
    <x v="2"/>
  </r>
  <r>
    <x v="5331"/>
    <x v="0"/>
    <x v="4"/>
    <n v="4.8"/>
    <n v="30"/>
    <n v="61.77"/>
    <n v="3320"/>
    <n v="37674"/>
    <x v="15"/>
    <n v="219"/>
    <n v="251.94"/>
    <n v="2.8"/>
    <n v="5.5"/>
    <s v="No"/>
    <n v="4"/>
    <n v="7"/>
    <n v="11"/>
    <x v="0"/>
    <n v="420960.07"/>
    <x v="1"/>
  </r>
  <r>
    <x v="5332"/>
    <x v="0"/>
    <x v="4"/>
    <n v="3.6"/>
    <n v="49"/>
    <n v="63.76"/>
    <n v="1012"/>
    <n v="12080"/>
    <x v="6"/>
    <n v="190"/>
    <n v="180.62"/>
    <n v="7.2"/>
    <n v="8.4"/>
    <s v="No"/>
    <n v="31"/>
    <n v="38"/>
    <n v="69"/>
    <x v="1"/>
    <n v="712910"/>
    <x v="0"/>
  </r>
  <r>
    <x v="5333"/>
    <x v="0"/>
    <x v="5"/>
    <n v="4.4000000000000004"/>
    <n v="34"/>
    <n v="39.090000000000003"/>
    <n v="2700"/>
    <n v="30636"/>
    <x v="0"/>
    <n v="83"/>
    <n v="158.49"/>
    <n v="4.5"/>
    <n v="7.9"/>
    <s v="No"/>
    <n v="18"/>
    <n v="0"/>
    <n v="18"/>
    <x v="0"/>
    <n v="316715.56"/>
    <x v="1"/>
  </r>
  <r>
    <x v="5334"/>
    <x v="2"/>
    <x v="0"/>
    <n v="4.2"/>
    <n v="52"/>
    <n v="69.510000000000005"/>
    <n v="3090"/>
    <n v="34398"/>
    <x v="11"/>
    <n v="405"/>
    <n v="204.68"/>
    <n v="9.5"/>
    <n v="4"/>
    <s v="No"/>
    <n v="24"/>
    <n v="6"/>
    <n v="30"/>
    <x v="0"/>
    <n v="824580.08"/>
    <x v="0"/>
  </r>
  <r>
    <x v="5335"/>
    <x v="1"/>
    <x v="4"/>
    <n v="3.9"/>
    <n v="73"/>
    <n v="58.49"/>
    <n v="5871"/>
    <n v="61085"/>
    <x v="3"/>
    <n v="467"/>
    <n v="275.22000000000003"/>
    <n v="1.7"/>
    <n v="4.5"/>
    <s v="No"/>
    <n v="8"/>
    <n v="3"/>
    <n v="11"/>
    <x v="0"/>
    <n v="960617.77"/>
    <x v="0"/>
  </r>
  <r>
    <x v="5336"/>
    <x v="0"/>
    <x v="1"/>
    <n v="3.5"/>
    <n v="48"/>
    <n v="29.82"/>
    <n v="2146"/>
    <n v="26520"/>
    <x v="16"/>
    <n v="102"/>
    <n v="187.71"/>
    <n v="1.4"/>
    <n v="6.2"/>
    <s v="No"/>
    <n v="0"/>
    <n v="27"/>
    <n v="27"/>
    <x v="0"/>
    <n v="329821.98"/>
    <x v="1"/>
  </r>
  <r>
    <x v="5337"/>
    <x v="2"/>
    <x v="4"/>
    <n v="3.7"/>
    <n v="64"/>
    <n v="61.71"/>
    <n v="1894"/>
    <n v="21017"/>
    <x v="2"/>
    <n v="52"/>
    <n v="201.4"/>
    <n v="2.1"/>
    <n v="6"/>
    <s v="Yes"/>
    <n v="5"/>
    <n v="18"/>
    <n v="23"/>
    <x v="0"/>
    <n v="892392.54"/>
    <x v="0"/>
  </r>
  <r>
    <x v="5338"/>
    <x v="1"/>
    <x v="4"/>
    <n v="4.2"/>
    <n v="88"/>
    <n v="60.42"/>
    <n v="4712"/>
    <n v="51361"/>
    <x v="5"/>
    <n v="379"/>
    <n v="134.49"/>
    <n v="8"/>
    <n v="8.8000000000000007"/>
    <s v="Yes"/>
    <n v="81"/>
    <n v="5"/>
    <n v="86"/>
    <x v="1"/>
    <n v="1199404.4099999999"/>
    <x v="2"/>
  </r>
  <r>
    <x v="5339"/>
    <x v="2"/>
    <x v="4"/>
    <n v="3.7"/>
    <n v="65"/>
    <n v="64.22"/>
    <n v="2368"/>
    <n v="24564"/>
    <x v="7"/>
    <n v="811"/>
    <n v="199.03"/>
    <n v="9.3000000000000007"/>
    <n v="5.3"/>
    <s v="No"/>
    <n v="36"/>
    <n v="25"/>
    <n v="61"/>
    <x v="1"/>
    <n v="947791.32"/>
    <x v="0"/>
  </r>
  <r>
    <x v="5340"/>
    <x v="1"/>
    <x v="5"/>
    <n v="3.4"/>
    <n v="77"/>
    <n v="44.9"/>
    <n v="4349"/>
    <n v="46890"/>
    <x v="2"/>
    <n v="668"/>
    <n v="206.94"/>
    <n v="8.4"/>
    <n v="9"/>
    <s v="No"/>
    <n v="74"/>
    <n v="39"/>
    <n v="113"/>
    <x v="2"/>
    <n v="799126.4"/>
    <x v="0"/>
  </r>
  <r>
    <x v="5341"/>
    <x v="2"/>
    <x v="4"/>
    <n v="3.2"/>
    <n v="63"/>
    <n v="60.17"/>
    <n v="1855"/>
    <n v="24047"/>
    <x v="16"/>
    <n v="660"/>
    <n v="238.36"/>
    <n v="7.5"/>
    <n v="2.8"/>
    <s v="Yes"/>
    <n v="17"/>
    <n v="36"/>
    <n v="53"/>
    <x v="1"/>
    <n v="850809.35"/>
    <x v="0"/>
  </r>
  <r>
    <x v="5342"/>
    <x v="1"/>
    <x v="4"/>
    <n v="4.8"/>
    <n v="74"/>
    <n v="57.64"/>
    <n v="2316"/>
    <n v="24099"/>
    <x v="8"/>
    <n v="854"/>
    <n v="193.04"/>
    <n v="1.5"/>
    <n v="8.8000000000000007"/>
    <s v="No"/>
    <n v="44"/>
    <n v="18"/>
    <n v="62"/>
    <x v="1"/>
    <n v="953224.47"/>
    <x v="0"/>
  </r>
  <r>
    <x v="5343"/>
    <x v="1"/>
    <x v="5"/>
    <n v="3.9"/>
    <n v="70"/>
    <n v="45.4"/>
    <n v="6509"/>
    <n v="68223"/>
    <x v="9"/>
    <n v="741"/>
    <n v="99.39"/>
    <n v="2.9"/>
    <n v="3.7"/>
    <s v="Yes"/>
    <n v="21"/>
    <n v="20"/>
    <n v="41"/>
    <x v="0"/>
    <n v="734800.05"/>
    <x v="0"/>
  </r>
  <r>
    <x v="5344"/>
    <x v="2"/>
    <x v="3"/>
    <n v="4.3"/>
    <n v="68"/>
    <n v="38.090000000000003"/>
    <n v="2609"/>
    <n v="27852"/>
    <x v="5"/>
    <n v="695"/>
    <n v="195.48"/>
    <n v="9.4"/>
    <n v="8.1"/>
    <s v="No"/>
    <n v="42"/>
    <n v="4"/>
    <n v="46"/>
    <x v="0"/>
    <n v="595434.52"/>
    <x v="0"/>
  </r>
  <r>
    <x v="5345"/>
    <x v="0"/>
    <x v="0"/>
    <n v="4"/>
    <n v="34"/>
    <n v="72.040000000000006"/>
    <n v="2549"/>
    <n v="27722"/>
    <x v="0"/>
    <n v="198"/>
    <n v="124.47"/>
    <n v="6.6"/>
    <n v="6.1"/>
    <s v="No"/>
    <n v="8"/>
    <n v="16"/>
    <n v="24"/>
    <x v="0"/>
    <n v="563094.4"/>
    <x v="0"/>
  </r>
  <r>
    <x v="5346"/>
    <x v="1"/>
    <x v="3"/>
    <n v="4.7"/>
    <n v="72"/>
    <n v="38.200000000000003"/>
    <n v="7436"/>
    <n v="82499"/>
    <x v="12"/>
    <n v="555"/>
    <n v="71.83"/>
    <n v="5.2"/>
    <n v="8.9"/>
    <s v="No"/>
    <n v="54"/>
    <n v="37"/>
    <n v="91"/>
    <x v="1"/>
    <n v="635252.75"/>
    <x v="0"/>
  </r>
  <r>
    <x v="5347"/>
    <x v="0"/>
    <x v="2"/>
    <n v="4.0999999999999996"/>
    <n v="46"/>
    <n v="45.84"/>
    <n v="2518"/>
    <n v="32326"/>
    <x v="0"/>
    <n v="350"/>
    <n v="256.36"/>
    <n v="6.9"/>
    <n v="3.1"/>
    <s v="Yes"/>
    <n v="32"/>
    <n v="40"/>
    <n v="72"/>
    <x v="1"/>
    <n v="489185.94"/>
    <x v="1"/>
  </r>
  <r>
    <x v="5348"/>
    <x v="2"/>
    <x v="5"/>
    <n v="4"/>
    <n v="56"/>
    <n v="35.74"/>
    <n v="2447"/>
    <n v="23995"/>
    <x v="10"/>
    <n v="182"/>
    <n v="66.52"/>
    <n v="2.6"/>
    <n v="7.3"/>
    <s v="No"/>
    <n v="5"/>
    <n v="51"/>
    <n v="56"/>
    <x v="1"/>
    <n v="452501.05"/>
    <x v="1"/>
  </r>
  <r>
    <x v="5349"/>
    <x v="0"/>
    <x v="5"/>
    <n v="4.8"/>
    <n v="46"/>
    <n v="36.68"/>
    <n v="3055"/>
    <n v="34670"/>
    <x v="6"/>
    <n v="308"/>
    <n v="207.93"/>
    <n v="9"/>
    <n v="8.6"/>
    <s v="No"/>
    <n v="28"/>
    <n v="39"/>
    <n v="67"/>
    <x v="1"/>
    <n v="401703.88"/>
    <x v="1"/>
  </r>
  <r>
    <x v="5350"/>
    <x v="0"/>
    <x v="4"/>
    <n v="4.4000000000000004"/>
    <n v="42"/>
    <n v="56.62"/>
    <n v="3505"/>
    <n v="43786"/>
    <x v="0"/>
    <n v="325"/>
    <n v="297.12"/>
    <n v="6.9"/>
    <n v="8"/>
    <s v="Yes"/>
    <n v="30"/>
    <n v="6"/>
    <n v="36"/>
    <x v="0"/>
    <n v="551375.88"/>
    <x v="0"/>
  </r>
  <r>
    <x v="5351"/>
    <x v="0"/>
    <x v="4"/>
    <n v="3.2"/>
    <n v="43"/>
    <n v="59.63"/>
    <n v="2002"/>
    <n v="23050"/>
    <x v="4"/>
    <n v="765"/>
    <n v="71.900000000000006"/>
    <n v="5.2"/>
    <n v="6.1"/>
    <s v="Yes"/>
    <n v="33"/>
    <n v="26"/>
    <n v="59"/>
    <x v="1"/>
    <n v="581389.38"/>
    <x v="0"/>
  </r>
  <r>
    <x v="5352"/>
    <x v="0"/>
    <x v="2"/>
    <n v="3.4"/>
    <n v="41"/>
    <n v="46.73"/>
    <n v="1617"/>
    <n v="22676"/>
    <x v="15"/>
    <n v="110"/>
    <n v="105.03"/>
    <n v="5.0999999999999996"/>
    <n v="7.1"/>
    <s v="Yes"/>
    <n v="17"/>
    <n v="30"/>
    <n v="47"/>
    <x v="0"/>
    <n v="434664.28"/>
    <x v="1"/>
  </r>
  <r>
    <x v="5353"/>
    <x v="0"/>
    <x v="4"/>
    <n v="4.5999999999999996"/>
    <n v="40"/>
    <n v="64.400000000000006"/>
    <n v="1926"/>
    <n v="19322"/>
    <x v="8"/>
    <n v="980"/>
    <n v="240.2"/>
    <n v="8.4"/>
    <n v="2.8"/>
    <s v="No"/>
    <n v="18"/>
    <n v="33"/>
    <n v="51"/>
    <x v="1"/>
    <n v="582843.5"/>
    <x v="0"/>
  </r>
  <r>
    <x v="5354"/>
    <x v="1"/>
    <x v="1"/>
    <n v="4.7"/>
    <n v="70"/>
    <n v="31.36"/>
    <n v="6884"/>
    <n v="71503"/>
    <x v="6"/>
    <n v="721"/>
    <n v="74.22"/>
    <n v="3.8"/>
    <n v="2.9"/>
    <s v="No"/>
    <n v="55"/>
    <n v="61"/>
    <n v="116"/>
    <x v="2"/>
    <n v="517079.71"/>
    <x v="0"/>
  </r>
  <r>
    <x v="5355"/>
    <x v="1"/>
    <x v="4"/>
    <n v="4.0999999999999996"/>
    <n v="72"/>
    <n v="59.05"/>
    <n v="5483"/>
    <n v="60313"/>
    <x v="2"/>
    <n v="196"/>
    <n v="258.18"/>
    <n v="2.2000000000000002"/>
    <n v="3.4"/>
    <s v="Yes"/>
    <n v="54"/>
    <n v="25"/>
    <n v="79"/>
    <x v="1"/>
    <n v="968197.5"/>
    <x v="0"/>
  </r>
  <r>
    <x v="5356"/>
    <x v="1"/>
    <x v="4"/>
    <n v="4.0999999999999996"/>
    <n v="81"/>
    <n v="55.77"/>
    <n v="7491"/>
    <n v="79926"/>
    <x v="5"/>
    <n v="704"/>
    <n v="50.07"/>
    <n v="2.7"/>
    <n v="8.5"/>
    <s v="No"/>
    <n v="79"/>
    <n v="69"/>
    <n v="148"/>
    <x v="2"/>
    <n v="1030798.79"/>
    <x v="2"/>
  </r>
  <r>
    <x v="5357"/>
    <x v="2"/>
    <x v="1"/>
    <n v="4.3"/>
    <n v="58"/>
    <n v="31.5"/>
    <n v="3741"/>
    <n v="40110"/>
    <x v="9"/>
    <n v="891"/>
    <n v="272.49"/>
    <n v="1.7"/>
    <n v="2.5"/>
    <s v="Yes"/>
    <n v="19"/>
    <n v="30"/>
    <n v="49"/>
    <x v="0"/>
    <n v="432155.5"/>
    <x v="1"/>
  </r>
  <r>
    <x v="5358"/>
    <x v="0"/>
    <x v="2"/>
    <n v="3.9"/>
    <n v="31"/>
    <n v="46.28"/>
    <n v="1334"/>
    <n v="21617"/>
    <x v="10"/>
    <n v="874"/>
    <n v="66.709999999999994"/>
    <n v="5.6"/>
    <n v="3.7"/>
    <s v="No"/>
    <n v="13"/>
    <n v="11"/>
    <n v="24"/>
    <x v="0"/>
    <n v="326785.49"/>
    <x v="1"/>
  </r>
  <r>
    <x v="5359"/>
    <x v="1"/>
    <x v="1"/>
    <n v="4.4000000000000004"/>
    <n v="83"/>
    <n v="33.18"/>
    <n v="4796"/>
    <n v="47662"/>
    <x v="10"/>
    <n v="715"/>
    <n v="280.49"/>
    <n v="7.1"/>
    <n v="9.3000000000000007"/>
    <s v="No"/>
    <n v="50"/>
    <n v="14"/>
    <n v="64"/>
    <x v="1"/>
    <n v="626443.48"/>
    <x v="0"/>
  </r>
  <r>
    <x v="5360"/>
    <x v="2"/>
    <x v="5"/>
    <n v="3.2"/>
    <n v="54"/>
    <n v="43.83"/>
    <n v="2794"/>
    <n v="32023"/>
    <x v="15"/>
    <n v="887"/>
    <n v="266.14"/>
    <n v="9.4"/>
    <n v="7.8"/>
    <s v="No"/>
    <n v="48"/>
    <n v="0"/>
    <n v="48"/>
    <x v="0"/>
    <n v="539603.56999999995"/>
    <x v="0"/>
  </r>
  <r>
    <x v="5361"/>
    <x v="1"/>
    <x v="1"/>
    <n v="4.9000000000000004"/>
    <n v="72"/>
    <n v="30.98"/>
    <n v="5376"/>
    <n v="54436"/>
    <x v="7"/>
    <n v="545"/>
    <n v="184.89"/>
    <n v="7.8"/>
    <n v="7.6"/>
    <s v="Yes"/>
    <n v="41"/>
    <n v="61"/>
    <n v="102"/>
    <x v="2"/>
    <n v="527228.4"/>
    <x v="0"/>
  </r>
  <r>
    <x v="5362"/>
    <x v="1"/>
    <x v="0"/>
    <n v="4.5"/>
    <n v="81"/>
    <n v="66.650000000000006"/>
    <n v="6203"/>
    <n v="62153"/>
    <x v="14"/>
    <n v="672"/>
    <n v="244.49"/>
    <n v="6.2"/>
    <n v="5.0999999999999996"/>
    <s v="Yes"/>
    <n v="67"/>
    <n v="58"/>
    <n v="125"/>
    <x v="2"/>
    <n v="1211041.75"/>
    <x v="2"/>
  </r>
  <r>
    <x v="5363"/>
    <x v="0"/>
    <x v="5"/>
    <n v="4.3"/>
    <n v="41"/>
    <n v="43.66"/>
    <n v="3869"/>
    <n v="39449"/>
    <x v="17"/>
    <n v="651"/>
    <n v="68.72"/>
    <n v="8.8000000000000007"/>
    <n v="7.3"/>
    <s v="Yes"/>
    <n v="15"/>
    <n v="25"/>
    <n v="40"/>
    <x v="0"/>
    <n v="420897.49"/>
    <x v="1"/>
  </r>
  <r>
    <x v="5364"/>
    <x v="2"/>
    <x v="4"/>
    <n v="3.6"/>
    <n v="70"/>
    <n v="58.39"/>
    <n v="3043"/>
    <n v="32416"/>
    <x v="12"/>
    <n v="947"/>
    <n v="83.79"/>
    <n v="9"/>
    <n v="6.1"/>
    <s v="Yes"/>
    <n v="23"/>
    <n v="36"/>
    <n v="59"/>
    <x v="1"/>
    <n v="920193.01"/>
    <x v="0"/>
  </r>
  <r>
    <x v="5365"/>
    <x v="0"/>
    <x v="5"/>
    <n v="3.3"/>
    <n v="36"/>
    <n v="37.450000000000003"/>
    <n v="1723"/>
    <n v="22560"/>
    <x v="11"/>
    <n v="610"/>
    <n v="142.32"/>
    <n v="7.4"/>
    <n v="1.6"/>
    <s v="Yes"/>
    <n v="32"/>
    <n v="5"/>
    <n v="37"/>
    <x v="0"/>
    <n v="323073.95"/>
    <x v="1"/>
  </r>
  <r>
    <x v="5366"/>
    <x v="0"/>
    <x v="2"/>
    <n v="3.8"/>
    <n v="30"/>
    <n v="50.18"/>
    <n v="1315"/>
    <n v="16725"/>
    <x v="9"/>
    <n v="993"/>
    <n v="184.36"/>
    <n v="1.5"/>
    <n v="6.2"/>
    <s v="Yes"/>
    <n v="1"/>
    <n v="23"/>
    <n v="24"/>
    <x v="0"/>
    <n v="358531.67"/>
    <x v="1"/>
  </r>
  <r>
    <x v="5367"/>
    <x v="1"/>
    <x v="2"/>
    <n v="4.3"/>
    <n v="72"/>
    <n v="55.15"/>
    <n v="6841"/>
    <n v="76381"/>
    <x v="18"/>
    <n v="465"/>
    <n v="267.05"/>
    <n v="3.6"/>
    <n v="5.0999999999999996"/>
    <s v="Yes"/>
    <n v="41"/>
    <n v="46"/>
    <n v="87"/>
    <x v="1"/>
    <n v="905763.8"/>
    <x v="0"/>
  </r>
  <r>
    <x v="5368"/>
    <x v="0"/>
    <x v="1"/>
    <n v="4.3"/>
    <n v="40"/>
    <n v="28.27"/>
    <n v="2859"/>
    <n v="28951"/>
    <x v="7"/>
    <n v="180"/>
    <n v="185.67"/>
    <n v="4"/>
    <n v="2"/>
    <s v="Yes"/>
    <n v="17"/>
    <n v="35"/>
    <n v="52"/>
    <x v="1"/>
    <n v="274211.28999999998"/>
    <x v="1"/>
  </r>
  <r>
    <x v="5369"/>
    <x v="2"/>
    <x v="5"/>
    <n v="3.8"/>
    <n v="62"/>
    <n v="44.96"/>
    <n v="3295"/>
    <n v="32037"/>
    <x v="10"/>
    <n v="772"/>
    <n v="216.3"/>
    <n v="10"/>
    <n v="4.0999999999999996"/>
    <s v="Yes"/>
    <n v="24"/>
    <n v="43"/>
    <n v="67"/>
    <x v="1"/>
    <n v="630617.55000000005"/>
    <x v="0"/>
  </r>
  <r>
    <x v="5370"/>
    <x v="0"/>
    <x v="4"/>
    <n v="4.2"/>
    <n v="39"/>
    <n v="55.59"/>
    <n v="2601"/>
    <n v="32444"/>
    <x v="13"/>
    <n v="277"/>
    <n v="219.97"/>
    <n v="5.2"/>
    <n v="9.1"/>
    <s v="Yes"/>
    <n v="31"/>
    <n v="18"/>
    <n v="49"/>
    <x v="0"/>
    <n v="505745.8"/>
    <x v="0"/>
  </r>
  <r>
    <x v="5371"/>
    <x v="0"/>
    <x v="2"/>
    <n v="4.5999999999999996"/>
    <n v="48"/>
    <n v="45.92"/>
    <n v="1480"/>
    <n v="18039"/>
    <x v="9"/>
    <n v="965"/>
    <n v="269.39"/>
    <n v="7.9"/>
    <n v="8.1999999999999993"/>
    <s v="No"/>
    <n v="32"/>
    <n v="17"/>
    <n v="49"/>
    <x v="0"/>
    <n v="517063.07"/>
    <x v="0"/>
  </r>
  <r>
    <x v="5372"/>
    <x v="0"/>
    <x v="3"/>
    <n v="3.1"/>
    <n v="33"/>
    <n v="37.68"/>
    <n v="2071"/>
    <n v="26765"/>
    <x v="14"/>
    <n v="814"/>
    <n v="244.19"/>
    <n v="8.3000000000000007"/>
    <n v="9.1999999999999993"/>
    <s v="Yes"/>
    <n v="27"/>
    <n v="15"/>
    <n v="42"/>
    <x v="0"/>
    <n v="289718.67"/>
    <x v="1"/>
  </r>
  <r>
    <x v="5373"/>
    <x v="1"/>
    <x v="4"/>
    <n v="3.9"/>
    <n v="74"/>
    <n v="57.1"/>
    <n v="7167"/>
    <n v="76905"/>
    <x v="12"/>
    <n v="143"/>
    <n v="294.26"/>
    <n v="6.9"/>
    <n v="7.5"/>
    <s v="Yes"/>
    <n v="35"/>
    <n v="16"/>
    <n v="51"/>
    <x v="1"/>
    <n v="956356.45"/>
    <x v="0"/>
  </r>
  <r>
    <x v="5374"/>
    <x v="2"/>
    <x v="3"/>
    <n v="4.5"/>
    <n v="60"/>
    <n v="33.479999999999997"/>
    <n v="2220"/>
    <n v="22843"/>
    <x v="2"/>
    <n v="726"/>
    <n v="55"/>
    <n v="1.2"/>
    <n v="6.7"/>
    <s v="No"/>
    <n v="44"/>
    <n v="10"/>
    <n v="54"/>
    <x v="1"/>
    <n v="469609.27"/>
    <x v="1"/>
  </r>
  <r>
    <x v="5375"/>
    <x v="1"/>
    <x v="0"/>
    <n v="4.0999999999999996"/>
    <n v="78"/>
    <n v="66.5"/>
    <n v="2918"/>
    <n v="34824"/>
    <x v="9"/>
    <n v="670"/>
    <n v="101.96"/>
    <n v="1.2"/>
    <n v="2.2999999999999998"/>
    <s v="No"/>
    <n v="15"/>
    <n v="3"/>
    <n v="18"/>
    <x v="0"/>
    <n v="1165358.2"/>
    <x v="2"/>
  </r>
  <r>
    <x v="5376"/>
    <x v="1"/>
    <x v="3"/>
    <n v="4.3"/>
    <n v="82"/>
    <n v="33.65"/>
    <n v="3886"/>
    <n v="47775"/>
    <x v="15"/>
    <n v="965"/>
    <n v="282.61"/>
    <n v="8.4"/>
    <n v="2"/>
    <s v="No"/>
    <n v="37"/>
    <n v="79"/>
    <n v="116"/>
    <x v="2"/>
    <n v="626537.85"/>
    <x v="0"/>
  </r>
  <r>
    <x v="5377"/>
    <x v="1"/>
    <x v="2"/>
    <n v="4"/>
    <n v="86"/>
    <n v="48.09"/>
    <n v="5806"/>
    <n v="65909"/>
    <x v="4"/>
    <n v="621"/>
    <n v="248.06"/>
    <n v="7.7"/>
    <n v="3.2"/>
    <s v="Yes"/>
    <n v="1"/>
    <n v="8"/>
    <n v="9"/>
    <x v="0"/>
    <n v="929856.32"/>
    <x v="0"/>
  </r>
  <r>
    <x v="5378"/>
    <x v="1"/>
    <x v="1"/>
    <n v="5"/>
    <n v="84"/>
    <n v="33.1"/>
    <n v="2229"/>
    <n v="25375"/>
    <x v="15"/>
    <n v="147"/>
    <n v="116.84"/>
    <n v="5.8"/>
    <n v="3.8"/>
    <s v="Yes"/>
    <n v="1"/>
    <n v="73"/>
    <n v="74"/>
    <x v="1"/>
    <n v="624063.25"/>
    <x v="0"/>
  </r>
  <r>
    <x v="5379"/>
    <x v="1"/>
    <x v="0"/>
    <n v="3.1"/>
    <n v="82"/>
    <n v="72.72"/>
    <n v="5568"/>
    <n v="61493"/>
    <x v="16"/>
    <n v="236"/>
    <n v="293.56"/>
    <n v="3.2"/>
    <n v="6.5"/>
    <s v="Yes"/>
    <n v="53"/>
    <n v="38"/>
    <n v="91"/>
    <x v="1"/>
    <n v="1336271.93"/>
    <x v="2"/>
  </r>
  <r>
    <x v="5380"/>
    <x v="2"/>
    <x v="5"/>
    <n v="4"/>
    <n v="70"/>
    <n v="45.5"/>
    <n v="1942"/>
    <n v="28351"/>
    <x v="16"/>
    <n v="797"/>
    <n v="267.47000000000003"/>
    <n v="1.8"/>
    <n v="8.9"/>
    <s v="No"/>
    <n v="12"/>
    <n v="66"/>
    <n v="78"/>
    <x v="1"/>
    <n v="719338.55"/>
    <x v="0"/>
  </r>
  <r>
    <x v="5381"/>
    <x v="0"/>
    <x v="4"/>
    <n v="3.2"/>
    <n v="40"/>
    <n v="62.97"/>
    <n v="868"/>
    <n v="11868"/>
    <x v="14"/>
    <n v="642"/>
    <n v="66.16"/>
    <n v="2.5"/>
    <n v="9"/>
    <s v="Yes"/>
    <n v="9"/>
    <n v="19"/>
    <n v="28"/>
    <x v="0"/>
    <n v="563309.76"/>
    <x v="0"/>
  </r>
  <r>
    <x v="5382"/>
    <x v="1"/>
    <x v="2"/>
    <n v="3.3"/>
    <n v="70"/>
    <n v="52.64"/>
    <n v="1676"/>
    <n v="17261"/>
    <x v="0"/>
    <n v="603"/>
    <n v="252.83"/>
    <n v="6.2"/>
    <n v="7.1"/>
    <s v="No"/>
    <n v="67"/>
    <n v="46"/>
    <n v="113"/>
    <x v="2"/>
    <n v="837152.57"/>
    <x v="0"/>
  </r>
  <r>
    <x v="5383"/>
    <x v="1"/>
    <x v="0"/>
    <n v="3.8"/>
    <n v="77"/>
    <n v="72.64"/>
    <n v="3704"/>
    <n v="41129"/>
    <x v="0"/>
    <n v="712"/>
    <n v="246.12"/>
    <n v="5.9"/>
    <n v="6.2"/>
    <s v="No"/>
    <n v="28"/>
    <n v="27"/>
    <n v="55"/>
    <x v="1"/>
    <n v="1257009.97"/>
    <x v="2"/>
  </r>
  <r>
    <x v="5384"/>
    <x v="2"/>
    <x v="0"/>
    <n v="3.3"/>
    <n v="54"/>
    <n v="74.709999999999994"/>
    <n v="1277"/>
    <n v="19940"/>
    <x v="13"/>
    <n v="474"/>
    <n v="105.29"/>
    <n v="9.5"/>
    <n v="3.2"/>
    <s v="No"/>
    <n v="51"/>
    <n v="0"/>
    <n v="51"/>
    <x v="1"/>
    <n v="912541.17"/>
    <x v="0"/>
  </r>
  <r>
    <x v="5385"/>
    <x v="2"/>
    <x v="2"/>
    <n v="4.9000000000000004"/>
    <n v="65"/>
    <n v="48.26"/>
    <n v="4010"/>
    <n v="43457"/>
    <x v="9"/>
    <n v="634"/>
    <n v="217.31"/>
    <n v="9.6"/>
    <n v="9.4"/>
    <s v="Yes"/>
    <n v="13"/>
    <n v="35"/>
    <n v="48"/>
    <x v="0"/>
    <n v="727253.43"/>
    <x v="0"/>
  </r>
  <r>
    <x v="5386"/>
    <x v="0"/>
    <x v="5"/>
    <n v="4.9000000000000004"/>
    <n v="33"/>
    <n v="38.299999999999997"/>
    <n v="4827"/>
    <n v="50914"/>
    <x v="16"/>
    <n v="588"/>
    <n v="292.56"/>
    <n v="6.2"/>
    <n v="7"/>
    <s v="No"/>
    <n v="30"/>
    <n v="24"/>
    <n v="54"/>
    <x v="1"/>
    <n v="303424.5"/>
    <x v="1"/>
  </r>
  <r>
    <x v="5387"/>
    <x v="2"/>
    <x v="5"/>
    <n v="3.7"/>
    <n v="68"/>
    <n v="43.15"/>
    <n v="1949"/>
    <n v="20543"/>
    <x v="11"/>
    <n v="642"/>
    <n v="218.97"/>
    <n v="8.6"/>
    <n v="5.8"/>
    <s v="Yes"/>
    <n v="43"/>
    <n v="49"/>
    <n v="92"/>
    <x v="1"/>
    <n v="675994.25"/>
    <x v="0"/>
  </r>
  <r>
    <x v="5388"/>
    <x v="0"/>
    <x v="1"/>
    <n v="4.3"/>
    <n v="47"/>
    <n v="27.52"/>
    <n v="3996"/>
    <n v="40908"/>
    <x v="17"/>
    <n v="794"/>
    <n v="253.44"/>
    <n v="8.3000000000000007"/>
    <n v="1.9"/>
    <s v="Yes"/>
    <n v="27"/>
    <n v="20"/>
    <n v="47"/>
    <x v="0"/>
    <n v="309284.2"/>
    <x v="1"/>
  </r>
  <r>
    <x v="5389"/>
    <x v="1"/>
    <x v="3"/>
    <n v="4.0999999999999996"/>
    <n v="71"/>
    <n v="40.03"/>
    <n v="7345"/>
    <n v="74229"/>
    <x v="9"/>
    <n v="223"/>
    <n v="74.849999999999994"/>
    <n v="7.8"/>
    <n v="8.4"/>
    <s v="No"/>
    <n v="26"/>
    <n v="38"/>
    <n v="64"/>
    <x v="1"/>
    <n v="667263.34"/>
    <x v="0"/>
  </r>
  <r>
    <x v="5390"/>
    <x v="1"/>
    <x v="5"/>
    <n v="4.5999999999999996"/>
    <n v="82"/>
    <n v="40.880000000000003"/>
    <n v="4317"/>
    <n v="47772"/>
    <x v="2"/>
    <n v="834"/>
    <n v="231.86"/>
    <n v="4.9000000000000004"/>
    <n v="4.0999999999999996"/>
    <s v="No"/>
    <n v="62"/>
    <n v="49"/>
    <n v="111"/>
    <x v="2"/>
    <n v="771692.82"/>
    <x v="0"/>
  </r>
  <r>
    <x v="5391"/>
    <x v="0"/>
    <x v="1"/>
    <n v="4.3"/>
    <n v="45"/>
    <n v="28.3"/>
    <n v="1312"/>
    <n v="17750"/>
    <x v="1"/>
    <n v="674"/>
    <n v="101.19"/>
    <n v="4.5"/>
    <n v="9.1"/>
    <s v="No"/>
    <n v="0"/>
    <n v="22"/>
    <n v="22"/>
    <x v="0"/>
    <n v="298522.59999999998"/>
    <x v="1"/>
  </r>
  <r>
    <x v="5392"/>
    <x v="2"/>
    <x v="3"/>
    <n v="3"/>
    <n v="57"/>
    <n v="38.54"/>
    <n v="2441"/>
    <n v="26376"/>
    <x v="1"/>
    <n v="947"/>
    <n v="67.959999999999994"/>
    <n v="3.4"/>
    <n v="2.5"/>
    <s v="Yes"/>
    <n v="52"/>
    <n v="52"/>
    <n v="104"/>
    <x v="2"/>
    <n v="502927.28"/>
    <x v="0"/>
  </r>
  <r>
    <x v="5393"/>
    <x v="0"/>
    <x v="0"/>
    <n v="4.5"/>
    <n v="48"/>
    <n v="68.44"/>
    <n v="1915"/>
    <n v="21391"/>
    <x v="3"/>
    <n v="811"/>
    <n v="188.02"/>
    <n v="9.4"/>
    <n v="1.4"/>
    <s v="No"/>
    <n v="38"/>
    <n v="5"/>
    <n v="43"/>
    <x v="0"/>
    <n v="742348.25"/>
    <x v="0"/>
  </r>
  <r>
    <x v="5394"/>
    <x v="2"/>
    <x v="2"/>
    <n v="4.5"/>
    <n v="52"/>
    <n v="55.6"/>
    <n v="1460"/>
    <n v="14953"/>
    <x v="0"/>
    <n v="812"/>
    <n v="237.65"/>
    <n v="8.5"/>
    <n v="4.9000000000000004"/>
    <s v="No"/>
    <n v="2"/>
    <n v="18"/>
    <n v="20"/>
    <x v="0"/>
    <n v="658546.44999999995"/>
    <x v="0"/>
  </r>
  <r>
    <x v="5395"/>
    <x v="1"/>
    <x v="5"/>
    <n v="4"/>
    <n v="88"/>
    <n v="45.81"/>
    <n v="3918"/>
    <n v="44515"/>
    <x v="0"/>
    <n v="576"/>
    <n v="186.69"/>
    <n v="2.6"/>
    <n v="1.7"/>
    <s v="Yes"/>
    <n v="11"/>
    <n v="9"/>
    <n v="20"/>
    <x v="0"/>
    <n v="908171.27"/>
    <x v="0"/>
  </r>
  <r>
    <x v="5396"/>
    <x v="2"/>
    <x v="1"/>
    <n v="4.8"/>
    <n v="66"/>
    <n v="32.33"/>
    <n v="4231"/>
    <n v="50894"/>
    <x v="10"/>
    <n v="935"/>
    <n v="282.89999999999998"/>
    <n v="3.3"/>
    <n v="1.6"/>
    <s v="No"/>
    <n v="61"/>
    <n v="15"/>
    <n v="76"/>
    <x v="1"/>
    <n v="484966.1"/>
    <x v="1"/>
  </r>
  <r>
    <x v="5397"/>
    <x v="0"/>
    <x v="0"/>
    <n v="4.8"/>
    <n v="38"/>
    <n v="66.25"/>
    <n v="1366"/>
    <n v="16866"/>
    <x v="16"/>
    <n v="534"/>
    <n v="223.92"/>
    <n v="6.2"/>
    <n v="7.4"/>
    <s v="No"/>
    <n v="25"/>
    <n v="12"/>
    <n v="37"/>
    <x v="0"/>
    <n v="571544.05000000005"/>
    <x v="0"/>
  </r>
  <r>
    <x v="5398"/>
    <x v="0"/>
    <x v="5"/>
    <n v="4"/>
    <n v="50"/>
    <n v="37.9"/>
    <n v="2936"/>
    <n v="31312"/>
    <x v="16"/>
    <n v="218"/>
    <n v="79.39"/>
    <n v="4.7"/>
    <n v="3.3"/>
    <s v="No"/>
    <n v="27"/>
    <n v="21"/>
    <n v="48"/>
    <x v="0"/>
    <n v="434229.8"/>
    <x v="1"/>
  </r>
  <r>
    <x v="5399"/>
    <x v="1"/>
    <x v="4"/>
    <n v="4.2"/>
    <n v="90"/>
    <n v="60.67"/>
    <n v="3274"/>
    <n v="37003"/>
    <x v="14"/>
    <n v="634"/>
    <n v="283.63"/>
    <n v="2.9"/>
    <n v="6.7"/>
    <s v="Yes"/>
    <n v="18"/>
    <n v="65"/>
    <n v="83"/>
    <x v="1"/>
    <n v="1214670.46"/>
    <x v="2"/>
  </r>
  <r>
    <x v="5400"/>
    <x v="2"/>
    <x v="0"/>
    <n v="5"/>
    <n v="66"/>
    <n v="74.37"/>
    <n v="2878"/>
    <n v="37991"/>
    <x v="6"/>
    <n v="831"/>
    <n v="88.22"/>
    <n v="8.1"/>
    <n v="6.1"/>
    <s v="Yes"/>
    <n v="51"/>
    <n v="41"/>
    <n v="92"/>
    <x v="1"/>
    <n v="1110764.57"/>
    <x v="2"/>
  </r>
  <r>
    <x v="5401"/>
    <x v="2"/>
    <x v="5"/>
    <n v="3.6"/>
    <n v="50"/>
    <n v="37.03"/>
    <n v="722"/>
    <n v="15596"/>
    <x v="12"/>
    <n v="825"/>
    <n v="239.56"/>
    <n v="1"/>
    <n v="2.2999999999999998"/>
    <s v="Yes"/>
    <n v="33"/>
    <n v="25"/>
    <n v="58"/>
    <x v="1"/>
    <n v="418789.04"/>
    <x v="1"/>
  </r>
  <r>
    <x v="5402"/>
    <x v="2"/>
    <x v="0"/>
    <n v="3.6"/>
    <n v="53"/>
    <n v="66.150000000000006"/>
    <n v="1057"/>
    <n v="14081"/>
    <x v="0"/>
    <n v="893"/>
    <n v="87.14"/>
    <n v="4.0999999999999996"/>
    <n v="4.5"/>
    <s v="Yes"/>
    <n v="21"/>
    <n v="4"/>
    <n v="25"/>
    <x v="0"/>
    <n v="790832.35"/>
    <x v="0"/>
  </r>
  <r>
    <x v="5403"/>
    <x v="1"/>
    <x v="2"/>
    <n v="3.4"/>
    <n v="84"/>
    <n v="45.82"/>
    <n v="4596"/>
    <n v="46231"/>
    <x v="14"/>
    <n v="952"/>
    <n v="299.64999999999998"/>
    <n v="9.4"/>
    <n v="1.6"/>
    <s v="Yes"/>
    <n v="36"/>
    <n v="36"/>
    <n v="72"/>
    <x v="1"/>
    <n v="863813.31"/>
    <x v="0"/>
  </r>
  <r>
    <x v="5404"/>
    <x v="2"/>
    <x v="2"/>
    <n v="4.8"/>
    <n v="61"/>
    <n v="50.58"/>
    <n v="4440"/>
    <n v="53482"/>
    <x v="15"/>
    <n v="628"/>
    <n v="133.05000000000001"/>
    <n v="7.8"/>
    <n v="4.8"/>
    <s v="No"/>
    <n v="30"/>
    <n v="21"/>
    <n v="51"/>
    <x v="1"/>
    <n v="698167.9"/>
    <x v="0"/>
  </r>
  <r>
    <x v="5405"/>
    <x v="0"/>
    <x v="2"/>
    <n v="4.5"/>
    <n v="46"/>
    <n v="54.73"/>
    <n v="3541"/>
    <n v="35536"/>
    <x v="13"/>
    <n v="971"/>
    <n v="173.98"/>
    <n v="4.5999999999999996"/>
    <n v="2.6"/>
    <s v="No"/>
    <n v="38"/>
    <n v="17"/>
    <n v="55"/>
    <x v="1"/>
    <n v="581990.47"/>
    <x v="0"/>
  </r>
  <r>
    <x v="5406"/>
    <x v="2"/>
    <x v="3"/>
    <n v="3.2"/>
    <n v="61"/>
    <n v="30.47"/>
    <n v="984"/>
    <n v="12247"/>
    <x v="2"/>
    <n v="820"/>
    <n v="166.71"/>
    <n v="9.4"/>
    <n v="1.9"/>
    <s v="Yes"/>
    <n v="28"/>
    <n v="28"/>
    <n v="56"/>
    <x v="1"/>
    <n v="436133.4"/>
    <x v="1"/>
  </r>
  <r>
    <x v="5407"/>
    <x v="1"/>
    <x v="4"/>
    <n v="5"/>
    <n v="85"/>
    <n v="57.34"/>
    <n v="7993"/>
    <n v="84696"/>
    <x v="17"/>
    <n v="479"/>
    <n v="75.47"/>
    <n v="9.1"/>
    <n v="3.9"/>
    <s v="No"/>
    <n v="27"/>
    <n v="18"/>
    <n v="45"/>
    <x v="0"/>
    <n v="1103646.7"/>
    <x v="2"/>
  </r>
  <r>
    <x v="5408"/>
    <x v="2"/>
    <x v="2"/>
    <n v="4.5"/>
    <n v="62"/>
    <n v="52.63"/>
    <n v="3838"/>
    <n v="46097"/>
    <x v="13"/>
    <n v="181"/>
    <n v="173.5"/>
    <n v="1.5"/>
    <n v="1"/>
    <s v="No"/>
    <n v="49"/>
    <n v="3"/>
    <n v="52"/>
    <x v="1"/>
    <n v="742020.75"/>
    <x v="0"/>
  </r>
  <r>
    <x v="5409"/>
    <x v="2"/>
    <x v="4"/>
    <n v="4.7"/>
    <n v="60"/>
    <n v="64.08"/>
    <n v="3203"/>
    <n v="34778"/>
    <x v="1"/>
    <n v="173"/>
    <n v="87.38"/>
    <n v="2.2000000000000002"/>
    <n v="7.8"/>
    <s v="Yes"/>
    <n v="36"/>
    <n v="7"/>
    <n v="43"/>
    <x v="0"/>
    <n v="864656.04"/>
    <x v="0"/>
  </r>
  <r>
    <x v="5410"/>
    <x v="0"/>
    <x v="2"/>
    <n v="3.1"/>
    <n v="44"/>
    <n v="53.88"/>
    <n v="2212"/>
    <n v="29033"/>
    <x v="4"/>
    <n v="785"/>
    <n v="250.5"/>
    <n v="4.5"/>
    <n v="2.4"/>
    <s v="No"/>
    <n v="2"/>
    <n v="26"/>
    <n v="28"/>
    <x v="0"/>
    <n v="535485.97"/>
    <x v="0"/>
  </r>
  <r>
    <x v="5411"/>
    <x v="2"/>
    <x v="3"/>
    <n v="4"/>
    <n v="65"/>
    <n v="38.64"/>
    <n v="1677"/>
    <n v="24678"/>
    <x v="3"/>
    <n v="223"/>
    <n v="289.58"/>
    <n v="9.4"/>
    <n v="6.6"/>
    <s v="Yes"/>
    <n v="36"/>
    <n v="54"/>
    <n v="90"/>
    <x v="1"/>
    <n v="574713.4"/>
    <x v="0"/>
  </r>
  <r>
    <x v="5412"/>
    <x v="0"/>
    <x v="0"/>
    <n v="4.4000000000000004"/>
    <n v="35"/>
    <n v="66.430000000000007"/>
    <n v="2627"/>
    <n v="28330"/>
    <x v="14"/>
    <n v="831"/>
    <n v="252.01"/>
    <n v="8.6"/>
    <n v="8.5"/>
    <s v="No"/>
    <n v="12"/>
    <n v="28"/>
    <n v="40"/>
    <x v="0"/>
    <n v="528412.15"/>
    <x v="0"/>
  </r>
  <r>
    <x v="5413"/>
    <x v="0"/>
    <x v="5"/>
    <n v="4.0999999999999996"/>
    <n v="40"/>
    <n v="39.369999999999997"/>
    <n v="3402"/>
    <n v="40787"/>
    <x v="9"/>
    <n v="436"/>
    <n v="157.77000000000001"/>
    <n v="1.4"/>
    <n v="9.3000000000000007"/>
    <s v="Yes"/>
    <n v="21"/>
    <n v="32"/>
    <n v="53"/>
    <x v="1"/>
    <n v="379332.16"/>
    <x v="1"/>
  </r>
  <r>
    <x v="5414"/>
    <x v="1"/>
    <x v="5"/>
    <n v="4.3"/>
    <n v="84"/>
    <n v="45.83"/>
    <n v="8451"/>
    <n v="85551"/>
    <x v="1"/>
    <n v="190"/>
    <n v="50.59"/>
    <n v="5.6"/>
    <n v="6"/>
    <s v="Yes"/>
    <n v="48"/>
    <n v="6"/>
    <n v="54"/>
    <x v="1"/>
    <n v="876697.55"/>
    <x v="0"/>
  </r>
  <r>
    <x v="5415"/>
    <x v="0"/>
    <x v="2"/>
    <n v="4.5999999999999996"/>
    <n v="34"/>
    <n v="55.88"/>
    <n v="4513"/>
    <n v="47802"/>
    <x v="4"/>
    <n v="697"/>
    <n v="59.16"/>
    <n v="7.5"/>
    <n v="8.1"/>
    <s v="No"/>
    <n v="22"/>
    <n v="3"/>
    <n v="25"/>
    <x v="0"/>
    <n v="440833.08"/>
    <x v="1"/>
  </r>
  <r>
    <x v="5416"/>
    <x v="0"/>
    <x v="5"/>
    <n v="3.7"/>
    <n v="32"/>
    <n v="41.63"/>
    <n v="2305"/>
    <n v="29653"/>
    <x v="2"/>
    <n v="489"/>
    <n v="173.76"/>
    <n v="3.5"/>
    <n v="5.0999999999999996"/>
    <s v="Yes"/>
    <n v="1"/>
    <n v="25"/>
    <n v="26"/>
    <x v="0"/>
    <n v="321043.57"/>
    <x v="1"/>
  </r>
  <r>
    <x v="5417"/>
    <x v="1"/>
    <x v="2"/>
    <n v="4.7"/>
    <n v="71"/>
    <n v="52.8"/>
    <n v="7507"/>
    <n v="81495"/>
    <x v="3"/>
    <n v="791"/>
    <n v="219.87"/>
    <n v="7.5"/>
    <n v="5.4"/>
    <s v="No"/>
    <n v="20"/>
    <n v="58"/>
    <n v="78"/>
    <x v="1"/>
    <n v="857472.85"/>
    <x v="0"/>
  </r>
  <r>
    <x v="5418"/>
    <x v="0"/>
    <x v="2"/>
    <n v="3.3"/>
    <n v="30"/>
    <n v="55.46"/>
    <n v="2470"/>
    <n v="26733"/>
    <x v="14"/>
    <n v="947"/>
    <n v="254.88"/>
    <n v="4.3"/>
    <n v="5.9"/>
    <s v="Yes"/>
    <n v="13"/>
    <n v="12"/>
    <n v="25"/>
    <x v="0"/>
    <n v="378794.35"/>
    <x v="1"/>
  </r>
  <r>
    <x v="5419"/>
    <x v="1"/>
    <x v="1"/>
    <n v="3.5"/>
    <n v="84"/>
    <n v="29.95"/>
    <n v="2350"/>
    <n v="26464"/>
    <x v="9"/>
    <n v="663"/>
    <n v="199.88"/>
    <n v="3.5"/>
    <n v="7"/>
    <s v="Yes"/>
    <n v="71"/>
    <n v="74"/>
    <n v="145"/>
    <x v="2"/>
    <n v="585727.15"/>
    <x v="0"/>
  </r>
  <r>
    <x v="5420"/>
    <x v="2"/>
    <x v="1"/>
    <n v="3.1"/>
    <n v="51"/>
    <n v="26.51"/>
    <n v="1942"/>
    <n v="19365"/>
    <x v="6"/>
    <n v="421"/>
    <n v="294.58"/>
    <n v="4.5"/>
    <n v="7"/>
    <s v="Yes"/>
    <n v="8"/>
    <n v="38"/>
    <n v="46"/>
    <x v="0"/>
    <n v="321782.90000000002"/>
    <x v="1"/>
  </r>
  <r>
    <x v="5421"/>
    <x v="1"/>
    <x v="1"/>
    <n v="3.7"/>
    <n v="89"/>
    <n v="32.36"/>
    <n v="5635"/>
    <n v="63255"/>
    <x v="6"/>
    <n v="863"/>
    <n v="173.44"/>
    <n v="9.6"/>
    <n v="8.1"/>
    <s v="Yes"/>
    <n v="24"/>
    <n v="33"/>
    <n v="57"/>
    <x v="1"/>
    <n v="668764.53"/>
    <x v="0"/>
  </r>
  <r>
    <x v="5422"/>
    <x v="0"/>
    <x v="4"/>
    <n v="3.8"/>
    <n v="35"/>
    <n v="65.56"/>
    <n v="819"/>
    <n v="14625"/>
    <x v="8"/>
    <n v="336"/>
    <n v="200.01"/>
    <n v="9.1"/>
    <n v="6.6"/>
    <s v="Yes"/>
    <n v="11"/>
    <n v="24"/>
    <n v="35"/>
    <x v="0"/>
    <n v="519293.75"/>
    <x v="0"/>
  </r>
  <r>
    <x v="5423"/>
    <x v="1"/>
    <x v="1"/>
    <n v="4.5999999999999996"/>
    <n v="81"/>
    <n v="32.67"/>
    <n v="3288"/>
    <n v="35238"/>
    <x v="16"/>
    <n v="140"/>
    <n v="107.53"/>
    <n v="9.1999999999999993"/>
    <n v="8.9"/>
    <s v="No"/>
    <n v="17"/>
    <n v="35"/>
    <n v="52"/>
    <x v="1"/>
    <n v="604255.87"/>
    <x v="0"/>
  </r>
  <r>
    <x v="5424"/>
    <x v="0"/>
    <x v="2"/>
    <n v="4.3"/>
    <n v="50"/>
    <n v="53.84"/>
    <n v="3764"/>
    <n v="37470"/>
    <x v="5"/>
    <n v="258"/>
    <n v="134.91999999999999"/>
    <n v="9.3000000000000007"/>
    <n v="7.4"/>
    <s v="No"/>
    <n v="36"/>
    <n v="40"/>
    <n v="76"/>
    <x v="1"/>
    <n v="621025.34"/>
    <x v="0"/>
  </r>
  <r>
    <x v="5425"/>
    <x v="2"/>
    <x v="3"/>
    <n v="3.9"/>
    <n v="65"/>
    <n v="34.65"/>
    <n v="2392"/>
    <n v="30397"/>
    <x v="10"/>
    <n v="596"/>
    <n v="220.78"/>
    <n v="2.6"/>
    <n v="9.4"/>
    <s v="No"/>
    <n v="26"/>
    <n v="64"/>
    <n v="90"/>
    <x v="1"/>
    <n v="510661.1"/>
    <x v="0"/>
  </r>
  <r>
    <x v="5426"/>
    <x v="1"/>
    <x v="3"/>
    <n v="4.3"/>
    <n v="83"/>
    <n v="31.06"/>
    <n v="3100"/>
    <n v="37617"/>
    <x v="2"/>
    <n v="623"/>
    <n v="200.41"/>
    <n v="9.1"/>
    <n v="7.8"/>
    <s v="Yes"/>
    <n v="18"/>
    <n v="5"/>
    <n v="23"/>
    <x v="0"/>
    <n v="599518.85"/>
    <x v="0"/>
  </r>
  <r>
    <x v="5427"/>
    <x v="2"/>
    <x v="0"/>
    <n v="3.1"/>
    <n v="53"/>
    <n v="66.86"/>
    <n v="716"/>
    <n v="13201"/>
    <x v="17"/>
    <n v="991"/>
    <n v="142.41"/>
    <n v="2.9"/>
    <n v="7.6"/>
    <s v="Yes"/>
    <n v="37"/>
    <n v="12"/>
    <n v="49"/>
    <x v="0"/>
    <n v="798286.21"/>
    <x v="0"/>
  </r>
  <r>
    <x v="5428"/>
    <x v="0"/>
    <x v="1"/>
    <n v="3.4"/>
    <n v="37"/>
    <n v="35.81"/>
    <n v="2848"/>
    <n v="29758"/>
    <x v="14"/>
    <n v="201"/>
    <n v="78"/>
    <n v="8.5"/>
    <n v="8.6999999999999993"/>
    <s v="No"/>
    <n v="4"/>
    <n v="16"/>
    <n v="20"/>
    <x v="0"/>
    <n v="306646.53000000003"/>
    <x v="1"/>
  </r>
  <r>
    <x v="5429"/>
    <x v="0"/>
    <x v="3"/>
    <n v="4.3"/>
    <n v="41"/>
    <n v="35.43"/>
    <n v="1616"/>
    <n v="18864"/>
    <x v="6"/>
    <n v="626"/>
    <n v="135.65"/>
    <n v="5.9"/>
    <n v="6.9"/>
    <s v="No"/>
    <n v="30"/>
    <n v="15"/>
    <n v="45"/>
    <x v="0"/>
    <n v="344739.52"/>
    <x v="1"/>
  </r>
  <r>
    <x v="5430"/>
    <x v="2"/>
    <x v="1"/>
    <n v="4.3"/>
    <n v="63"/>
    <n v="25.13"/>
    <n v="3428"/>
    <n v="42209"/>
    <x v="17"/>
    <n v="270"/>
    <n v="61.04"/>
    <n v="3.2"/>
    <n v="2.6"/>
    <s v="Yes"/>
    <n v="46"/>
    <n v="37"/>
    <n v="83"/>
    <x v="1"/>
    <n v="369496.85"/>
    <x v="1"/>
  </r>
  <r>
    <x v="5431"/>
    <x v="1"/>
    <x v="0"/>
    <n v="4.5"/>
    <n v="89"/>
    <n v="75.510000000000005"/>
    <n v="6812"/>
    <n v="68002"/>
    <x v="2"/>
    <n v="907"/>
    <n v="195.19"/>
    <n v="4.5999999999999996"/>
    <n v="1.7"/>
    <s v="Yes"/>
    <n v="10"/>
    <n v="85"/>
    <n v="95"/>
    <x v="1"/>
    <n v="1515520.96"/>
    <x v="2"/>
  </r>
  <r>
    <x v="5432"/>
    <x v="1"/>
    <x v="3"/>
    <n v="3.8"/>
    <n v="82"/>
    <n v="35.479999999999997"/>
    <n v="1541"/>
    <n v="19220"/>
    <x v="16"/>
    <n v="349"/>
    <n v="130.75"/>
    <n v="4.9000000000000004"/>
    <n v="3.8"/>
    <s v="No"/>
    <n v="73"/>
    <n v="42"/>
    <n v="115"/>
    <x v="2"/>
    <n v="656550.54"/>
    <x v="0"/>
  </r>
  <r>
    <x v="5433"/>
    <x v="0"/>
    <x v="2"/>
    <n v="4.4000000000000004"/>
    <n v="34"/>
    <n v="54.2"/>
    <n v="2561"/>
    <n v="34491"/>
    <x v="9"/>
    <n v="404"/>
    <n v="144.96"/>
    <n v="7.6"/>
    <n v="8.3000000000000007"/>
    <s v="No"/>
    <n v="11"/>
    <n v="6"/>
    <n v="17"/>
    <x v="0"/>
    <n v="437818.65"/>
    <x v="1"/>
  </r>
  <r>
    <x v="5434"/>
    <x v="2"/>
    <x v="4"/>
    <n v="4.4000000000000004"/>
    <n v="61"/>
    <n v="61.03"/>
    <n v="1416"/>
    <n v="18628"/>
    <x v="8"/>
    <n v="612"/>
    <n v="193.77"/>
    <n v="6.5"/>
    <n v="1.2"/>
    <s v="No"/>
    <n v="6"/>
    <n v="1"/>
    <n v="7"/>
    <x v="0"/>
    <n v="827856.38"/>
    <x v="0"/>
  </r>
  <r>
    <x v="5435"/>
    <x v="2"/>
    <x v="1"/>
    <n v="4.9000000000000004"/>
    <n v="59"/>
    <n v="26.12"/>
    <n v="1934"/>
    <n v="26334"/>
    <x v="6"/>
    <n v="669"/>
    <n v="195.32"/>
    <n v="8.4"/>
    <n v="2.4"/>
    <s v="Yes"/>
    <n v="38"/>
    <n v="0"/>
    <n v="38"/>
    <x v="0"/>
    <n v="363444.78"/>
    <x v="1"/>
  </r>
  <r>
    <x v="5436"/>
    <x v="1"/>
    <x v="3"/>
    <n v="3.4"/>
    <n v="90"/>
    <n v="36.770000000000003"/>
    <n v="2279"/>
    <n v="28354"/>
    <x v="3"/>
    <n v="905"/>
    <n v="197.09"/>
    <n v="4.5999999999999996"/>
    <n v="2"/>
    <s v="Yes"/>
    <n v="47"/>
    <n v="18"/>
    <n v="65"/>
    <x v="1"/>
    <n v="746072.95"/>
    <x v="0"/>
  </r>
  <r>
    <x v="5437"/>
    <x v="1"/>
    <x v="3"/>
    <n v="4.0999999999999996"/>
    <n v="88"/>
    <n v="40.97"/>
    <n v="4702"/>
    <n v="55197"/>
    <x v="8"/>
    <n v="735"/>
    <n v="172.9"/>
    <n v="7.7"/>
    <n v="1.3"/>
    <s v="No"/>
    <n v="27"/>
    <n v="15"/>
    <n v="42"/>
    <x v="0"/>
    <n v="811077.43"/>
    <x v="0"/>
  </r>
  <r>
    <x v="5438"/>
    <x v="1"/>
    <x v="0"/>
    <n v="4.2"/>
    <n v="82"/>
    <n v="65.38"/>
    <n v="8006"/>
    <n v="82274"/>
    <x v="12"/>
    <n v="850"/>
    <n v="172.03"/>
    <n v="8.1"/>
    <n v="8.3000000000000007"/>
    <s v="Yes"/>
    <n v="15"/>
    <n v="33"/>
    <n v="48"/>
    <x v="0"/>
    <n v="1209254.98"/>
    <x v="2"/>
  </r>
  <r>
    <x v="5439"/>
    <x v="2"/>
    <x v="2"/>
    <n v="5"/>
    <n v="58"/>
    <n v="54.26"/>
    <n v="1418"/>
    <n v="18162"/>
    <x v="10"/>
    <n v="241"/>
    <n v="255.3"/>
    <n v="1.6"/>
    <n v="3.5"/>
    <s v="No"/>
    <n v="20"/>
    <n v="28"/>
    <n v="48"/>
    <x v="0"/>
    <n v="699882.1"/>
    <x v="0"/>
  </r>
  <r>
    <x v="5440"/>
    <x v="1"/>
    <x v="5"/>
    <n v="3.4"/>
    <n v="80"/>
    <n v="37.590000000000003"/>
    <n v="4160"/>
    <n v="44174"/>
    <x v="14"/>
    <n v="459"/>
    <n v="166.89"/>
    <n v="4.4000000000000004"/>
    <n v="7.6"/>
    <s v="No"/>
    <n v="27"/>
    <n v="71"/>
    <n v="98"/>
    <x v="1"/>
    <n v="678627.32"/>
    <x v="0"/>
  </r>
  <r>
    <x v="5441"/>
    <x v="1"/>
    <x v="3"/>
    <n v="4"/>
    <n v="74"/>
    <n v="34.33"/>
    <n v="1808"/>
    <n v="25580"/>
    <x v="11"/>
    <n v="406"/>
    <n v="184.01"/>
    <n v="9"/>
    <n v="2.2999999999999998"/>
    <s v="No"/>
    <n v="43"/>
    <n v="10"/>
    <n v="53"/>
    <x v="1"/>
    <n v="585624.47"/>
    <x v="0"/>
  </r>
  <r>
    <x v="5442"/>
    <x v="0"/>
    <x v="4"/>
    <n v="3.7"/>
    <n v="42"/>
    <n v="59.1"/>
    <n v="2299"/>
    <n v="30608"/>
    <x v="8"/>
    <n v="728"/>
    <n v="297.06"/>
    <n v="7.3"/>
    <n v="4.7"/>
    <s v="No"/>
    <n v="17"/>
    <n v="9"/>
    <n v="26"/>
    <x v="0"/>
    <n v="561573.30000000005"/>
    <x v="0"/>
  </r>
  <r>
    <x v="5443"/>
    <x v="1"/>
    <x v="0"/>
    <n v="4.0999999999999996"/>
    <n v="79"/>
    <n v="74.89"/>
    <n v="4087"/>
    <n v="43074"/>
    <x v="4"/>
    <n v="293"/>
    <n v="95.26"/>
    <n v="4.8"/>
    <n v="2"/>
    <s v="No"/>
    <n v="25"/>
    <n v="67"/>
    <n v="92"/>
    <x v="1"/>
    <n v="1319831.97"/>
    <x v="2"/>
  </r>
  <r>
    <x v="5444"/>
    <x v="1"/>
    <x v="3"/>
    <n v="3.5"/>
    <n v="87"/>
    <n v="35.549999999999997"/>
    <n v="5272"/>
    <n v="54157"/>
    <x v="2"/>
    <n v="816"/>
    <n v="231.61"/>
    <n v="2.6"/>
    <n v="1"/>
    <s v="No"/>
    <n v="48"/>
    <n v="50"/>
    <n v="98"/>
    <x v="1"/>
    <n v="712865.9"/>
    <x v="0"/>
  </r>
  <r>
    <x v="5445"/>
    <x v="2"/>
    <x v="3"/>
    <n v="3.1"/>
    <n v="64"/>
    <n v="34.92"/>
    <n v="1990"/>
    <n v="27905"/>
    <x v="0"/>
    <n v="107"/>
    <n v="168.3"/>
    <n v="1.9"/>
    <n v="6.5"/>
    <s v="No"/>
    <n v="43"/>
    <n v="33"/>
    <n v="76"/>
    <x v="1"/>
    <n v="513886.89"/>
    <x v="0"/>
  </r>
  <r>
    <x v="5446"/>
    <x v="2"/>
    <x v="0"/>
    <n v="4.0999999999999996"/>
    <n v="69"/>
    <n v="74"/>
    <n v="3432"/>
    <n v="34132"/>
    <x v="5"/>
    <n v="932"/>
    <n v="257.64"/>
    <n v="3.1"/>
    <n v="5.3"/>
    <s v="No"/>
    <n v="31"/>
    <n v="48"/>
    <n v="79"/>
    <x v="1"/>
    <n v="1147978.6000000001"/>
    <x v="2"/>
  </r>
  <r>
    <x v="5447"/>
    <x v="0"/>
    <x v="0"/>
    <n v="3.7"/>
    <n v="41"/>
    <n v="65.540000000000006"/>
    <n v="2517"/>
    <n v="24820"/>
    <x v="14"/>
    <n v="75"/>
    <n v="151.01"/>
    <n v="3.2"/>
    <n v="4.7"/>
    <s v="Yes"/>
    <n v="38"/>
    <n v="22"/>
    <n v="60"/>
    <x v="1"/>
    <n v="602532.56000000006"/>
    <x v="0"/>
  </r>
  <r>
    <x v="5448"/>
    <x v="1"/>
    <x v="1"/>
    <n v="3.4"/>
    <n v="73"/>
    <n v="25.95"/>
    <n v="4278"/>
    <n v="42615"/>
    <x v="18"/>
    <n v="535"/>
    <n v="125.75"/>
    <n v="4.3"/>
    <n v="1.7"/>
    <s v="No"/>
    <n v="41"/>
    <n v="1"/>
    <n v="42"/>
    <x v="0"/>
    <n v="440570.3"/>
    <x v="1"/>
  </r>
  <r>
    <x v="5449"/>
    <x v="0"/>
    <x v="3"/>
    <n v="3.6"/>
    <n v="34"/>
    <n v="30.24"/>
    <n v="1489"/>
    <n v="18055"/>
    <x v="0"/>
    <n v="166"/>
    <n v="101.95"/>
    <n v="2.6"/>
    <n v="6.3"/>
    <s v="Yes"/>
    <n v="9"/>
    <n v="32"/>
    <n v="41"/>
    <x v="0"/>
    <n v="247325.13"/>
    <x v="1"/>
  </r>
  <r>
    <x v="5450"/>
    <x v="2"/>
    <x v="5"/>
    <n v="3.1"/>
    <n v="57"/>
    <n v="42.57"/>
    <n v="2277"/>
    <n v="22408"/>
    <x v="8"/>
    <n v="291"/>
    <n v="268.06"/>
    <n v="2.2999999999999998"/>
    <n v="8"/>
    <s v="Yes"/>
    <n v="0"/>
    <n v="31"/>
    <n v="31"/>
    <x v="0"/>
    <n v="546988.88"/>
    <x v="0"/>
  </r>
  <r>
    <x v="5451"/>
    <x v="0"/>
    <x v="4"/>
    <n v="4.9000000000000004"/>
    <n v="34"/>
    <n v="60.78"/>
    <n v="1866"/>
    <n v="26497"/>
    <x v="18"/>
    <n v="279"/>
    <n v="229.58"/>
    <n v="8.6"/>
    <n v="1.6"/>
    <s v="Yes"/>
    <n v="27"/>
    <n v="19"/>
    <n v="46"/>
    <x v="0"/>
    <n v="477145.61"/>
    <x v="1"/>
  </r>
  <r>
    <x v="5452"/>
    <x v="2"/>
    <x v="2"/>
    <n v="4.2"/>
    <n v="50"/>
    <n v="54.64"/>
    <n v="2710"/>
    <n v="28468"/>
    <x v="12"/>
    <n v="892"/>
    <n v="69.23"/>
    <n v="3.2"/>
    <n v="4.7"/>
    <s v="No"/>
    <n v="48"/>
    <n v="12"/>
    <n v="60"/>
    <x v="1"/>
    <n v="618808.80000000005"/>
    <x v="0"/>
  </r>
  <r>
    <x v="5453"/>
    <x v="0"/>
    <x v="2"/>
    <n v="4.5999999999999996"/>
    <n v="47"/>
    <n v="50.48"/>
    <n v="4465"/>
    <n v="46450"/>
    <x v="0"/>
    <n v="814"/>
    <n v="228.37"/>
    <n v="6.1"/>
    <n v="3.8"/>
    <s v="No"/>
    <n v="0"/>
    <n v="2"/>
    <n v="2"/>
    <x v="0"/>
    <n v="548289.6"/>
    <x v="0"/>
  </r>
  <r>
    <x v="5454"/>
    <x v="0"/>
    <x v="5"/>
    <n v="3.8"/>
    <n v="48"/>
    <n v="37.44"/>
    <n v="3469"/>
    <n v="35160"/>
    <x v="6"/>
    <n v="142"/>
    <n v="58.75"/>
    <n v="2.8"/>
    <n v="9"/>
    <s v="No"/>
    <n v="35"/>
    <n v="28"/>
    <n v="63"/>
    <x v="1"/>
    <n v="423073.5"/>
    <x v="1"/>
  </r>
  <r>
    <x v="5455"/>
    <x v="1"/>
    <x v="0"/>
    <n v="4.8"/>
    <n v="88"/>
    <n v="73.86"/>
    <n v="6163"/>
    <n v="64794"/>
    <x v="18"/>
    <n v="270"/>
    <n v="95.41"/>
    <n v="5.4"/>
    <n v="3.4"/>
    <s v="Yes"/>
    <n v="22"/>
    <n v="17"/>
    <n v="39"/>
    <x v="0"/>
    <n v="1455734.66"/>
    <x v="2"/>
  </r>
  <r>
    <x v="5456"/>
    <x v="0"/>
    <x v="0"/>
    <n v="4"/>
    <n v="39"/>
    <n v="68.239999999999995"/>
    <n v="2734"/>
    <n v="28455"/>
    <x v="10"/>
    <n v="756"/>
    <n v="198.2"/>
    <n v="3.5"/>
    <n v="9.5"/>
    <s v="Yes"/>
    <n v="13"/>
    <n v="5"/>
    <n v="18"/>
    <x v="0"/>
    <n v="599601.91"/>
    <x v="0"/>
  </r>
  <r>
    <x v="5457"/>
    <x v="1"/>
    <x v="0"/>
    <n v="4.0999999999999996"/>
    <n v="78"/>
    <n v="75.290000000000006"/>
    <n v="2105"/>
    <n v="28566"/>
    <x v="18"/>
    <n v="762"/>
    <n v="165.88"/>
    <n v="1.8"/>
    <n v="8.5"/>
    <s v="Yes"/>
    <n v="71"/>
    <n v="13"/>
    <n v="84"/>
    <x v="1"/>
    <n v="1315687.94"/>
    <x v="2"/>
  </r>
  <r>
    <x v="5458"/>
    <x v="1"/>
    <x v="3"/>
    <n v="4"/>
    <n v="70"/>
    <n v="32.75"/>
    <n v="6398"/>
    <n v="63826"/>
    <x v="12"/>
    <n v="276"/>
    <n v="260.12"/>
    <n v="9.8000000000000007"/>
    <n v="1.9"/>
    <s v="Yes"/>
    <n v="35"/>
    <n v="67"/>
    <n v="102"/>
    <x v="2"/>
    <n v="530588.30000000005"/>
    <x v="0"/>
  </r>
  <r>
    <x v="5459"/>
    <x v="1"/>
    <x v="0"/>
    <n v="4.5"/>
    <n v="89"/>
    <n v="66.84"/>
    <n v="8563"/>
    <n v="91831"/>
    <x v="8"/>
    <n v="618"/>
    <n v="201.97"/>
    <n v="5.0999999999999996"/>
    <n v="5.3"/>
    <s v="No"/>
    <n v="59"/>
    <n v="75"/>
    <n v="134"/>
    <x v="2"/>
    <n v="1339607.05"/>
    <x v="2"/>
  </r>
  <r>
    <x v="5460"/>
    <x v="1"/>
    <x v="0"/>
    <n v="4.0999999999999996"/>
    <n v="72"/>
    <n v="70.430000000000007"/>
    <n v="2278"/>
    <n v="27315"/>
    <x v="14"/>
    <n v="631"/>
    <n v="291.24"/>
    <n v="4.5"/>
    <n v="6.8"/>
    <s v="No"/>
    <n v="63"/>
    <n v="60"/>
    <n v="123"/>
    <x v="2"/>
    <n v="1131897.8799999999"/>
    <x v="2"/>
  </r>
  <r>
    <x v="5461"/>
    <x v="0"/>
    <x v="3"/>
    <n v="3.5"/>
    <n v="42"/>
    <n v="30.56"/>
    <n v="1348"/>
    <n v="16049"/>
    <x v="1"/>
    <n v="809"/>
    <n v="263.8"/>
    <n v="2.8"/>
    <n v="6.3"/>
    <s v="Yes"/>
    <n v="6"/>
    <n v="37"/>
    <n v="43"/>
    <x v="0"/>
    <n v="299397.40999999997"/>
    <x v="1"/>
  </r>
  <r>
    <x v="5462"/>
    <x v="2"/>
    <x v="3"/>
    <n v="3.3"/>
    <n v="55"/>
    <n v="30.4"/>
    <n v="2087"/>
    <n v="22126"/>
    <x v="1"/>
    <n v="634"/>
    <n v="135.05000000000001"/>
    <n v="5.5"/>
    <n v="7.1"/>
    <s v="No"/>
    <n v="53"/>
    <n v="51"/>
    <n v="104"/>
    <x v="2"/>
    <n v="389134.4"/>
    <x v="1"/>
  </r>
  <r>
    <x v="5463"/>
    <x v="2"/>
    <x v="5"/>
    <n v="4.2"/>
    <n v="55"/>
    <n v="40.46"/>
    <n v="2859"/>
    <n v="32177"/>
    <x v="18"/>
    <n v="816"/>
    <n v="258.54000000000002"/>
    <n v="6.7"/>
    <n v="4.8"/>
    <s v="Yes"/>
    <n v="9"/>
    <n v="27"/>
    <n v="36"/>
    <x v="0"/>
    <n v="514076.61"/>
    <x v="0"/>
  </r>
  <r>
    <x v="5464"/>
    <x v="2"/>
    <x v="1"/>
    <n v="4"/>
    <n v="67"/>
    <n v="27.37"/>
    <n v="3390"/>
    <n v="40547"/>
    <x v="8"/>
    <n v="825"/>
    <n v="267.48"/>
    <n v="3.7"/>
    <n v="9.1"/>
    <s v="Yes"/>
    <n v="16"/>
    <n v="40"/>
    <n v="56"/>
    <x v="1"/>
    <n v="422295.08"/>
    <x v="1"/>
  </r>
  <r>
    <x v="5465"/>
    <x v="0"/>
    <x v="3"/>
    <n v="3.2"/>
    <n v="34"/>
    <n v="30.1"/>
    <n v="2832"/>
    <n v="33431"/>
    <x v="7"/>
    <n v="652"/>
    <n v="292.43"/>
    <n v="5.3"/>
    <n v="3.4"/>
    <s v="Yes"/>
    <n v="20"/>
    <n v="5"/>
    <n v="25"/>
    <x v="0"/>
    <n v="252450.65"/>
    <x v="1"/>
  </r>
  <r>
    <x v="5466"/>
    <x v="1"/>
    <x v="4"/>
    <n v="3.8"/>
    <n v="86"/>
    <n v="58.26"/>
    <n v="6276"/>
    <n v="71335"/>
    <x v="6"/>
    <n v="175"/>
    <n v="53.14"/>
    <n v="3.1"/>
    <n v="1.8"/>
    <s v="No"/>
    <n v="75"/>
    <n v="3"/>
    <n v="78"/>
    <x v="1"/>
    <n v="1131593.8700000001"/>
    <x v="2"/>
  </r>
  <r>
    <x v="5467"/>
    <x v="2"/>
    <x v="0"/>
    <n v="4"/>
    <n v="52"/>
    <n v="70.25"/>
    <n v="3583"/>
    <n v="41578"/>
    <x v="6"/>
    <n v="339"/>
    <n v="268.69"/>
    <n v="5.7"/>
    <n v="9.8000000000000007"/>
    <s v="No"/>
    <n v="51"/>
    <n v="7"/>
    <n v="58"/>
    <x v="1"/>
    <n v="833962.9"/>
    <x v="0"/>
  </r>
  <r>
    <x v="5468"/>
    <x v="0"/>
    <x v="1"/>
    <n v="4.7"/>
    <n v="34"/>
    <n v="29.34"/>
    <n v="2458"/>
    <n v="25250"/>
    <x v="10"/>
    <n v="548"/>
    <n v="67.47"/>
    <n v="8.1"/>
    <n v="6.9"/>
    <s v="No"/>
    <n v="26"/>
    <n v="30"/>
    <n v="56"/>
    <x v="1"/>
    <n v="235654.18"/>
    <x v="1"/>
  </r>
  <r>
    <x v="5469"/>
    <x v="1"/>
    <x v="2"/>
    <n v="3.2"/>
    <n v="72"/>
    <n v="46.49"/>
    <n v="2463"/>
    <n v="30515"/>
    <x v="11"/>
    <n v="521"/>
    <n v="182.03"/>
    <n v="1.5"/>
    <n v="6.9"/>
    <s v="No"/>
    <n v="0"/>
    <n v="3"/>
    <n v="3"/>
    <x v="0"/>
    <n v="760656.04"/>
    <x v="0"/>
  </r>
  <r>
    <x v="5470"/>
    <x v="2"/>
    <x v="5"/>
    <n v="3.7"/>
    <n v="62"/>
    <n v="41.38"/>
    <n v="2845"/>
    <n v="28366"/>
    <x v="1"/>
    <n v="801"/>
    <n v="153.66999999999999"/>
    <n v="5.7"/>
    <n v="8.4"/>
    <s v="No"/>
    <n v="12"/>
    <n v="27"/>
    <n v="39"/>
    <x v="0"/>
    <n v="585809.26"/>
    <x v="0"/>
  </r>
  <r>
    <x v="5471"/>
    <x v="1"/>
    <x v="1"/>
    <n v="4.5999999999999996"/>
    <n v="84"/>
    <n v="32.81"/>
    <n v="3628"/>
    <n v="40986"/>
    <x v="16"/>
    <n v="886"/>
    <n v="279.97000000000003"/>
    <n v="4.5999999999999996"/>
    <n v="4.8"/>
    <s v="No"/>
    <n v="51"/>
    <n v="6"/>
    <n v="57"/>
    <x v="1"/>
    <n v="626406.23"/>
    <x v="0"/>
  </r>
  <r>
    <x v="5472"/>
    <x v="2"/>
    <x v="3"/>
    <n v="4.3"/>
    <n v="66"/>
    <n v="37.43"/>
    <n v="2898"/>
    <n v="38110"/>
    <x v="0"/>
    <n v="571"/>
    <n v="151.29"/>
    <n v="1.7"/>
    <n v="4.5"/>
    <s v="Yes"/>
    <n v="58"/>
    <n v="8"/>
    <n v="66"/>
    <x v="1"/>
    <n v="566978.1"/>
    <x v="0"/>
  </r>
  <r>
    <x v="5473"/>
    <x v="2"/>
    <x v="0"/>
    <n v="3.6"/>
    <n v="64"/>
    <n v="69.33"/>
    <n v="3321"/>
    <n v="37363"/>
    <x v="5"/>
    <n v="773"/>
    <n v="199.01"/>
    <n v="9.5"/>
    <n v="9.5"/>
    <s v="No"/>
    <n v="51"/>
    <n v="2"/>
    <n v="53"/>
    <x v="1"/>
    <n v="1004299.42"/>
    <x v="2"/>
  </r>
  <r>
    <x v="5474"/>
    <x v="2"/>
    <x v="0"/>
    <n v="4.7"/>
    <n v="54"/>
    <n v="66.510000000000005"/>
    <n v="979"/>
    <n v="16731"/>
    <x v="9"/>
    <n v="71"/>
    <n v="222.97"/>
    <n v="3.3"/>
    <n v="4.5"/>
    <s v="No"/>
    <n v="28"/>
    <n v="52"/>
    <n v="80"/>
    <x v="1"/>
    <n v="817215.11"/>
    <x v="0"/>
  </r>
  <r>
    <x v="5475"/>
    <x v="1"/>
    <x v="0"/>
    <n v="4"/>
    <n v="83"/>
    <n v="70.489999999999995"/>
    <n v="6063"/>
    <n v="62341"/>
    <x v="9"/>
    <n v="957"/>
    <n v="54.76"/>
    <n v="6.1"/>
    <n v="1.7"/>
    <s v="No"/>
    <n v="49"/>
    <n v="19"/>
    <n v="68"/>
    <x v="1"/>
    <n v="1323115.6000000001"/>
    <x v="2"/>
  </r>
  <r>
    <x v="5476"/>
    <x v="0"/>
    <x v="1"/>
    <n v="4"/>
    <n v="40"/>
    <n v="34.79"/>
    <n v="3352"/>
    <n v="41998"/>
    <x v="17"/>
    <n v="206"/>
    <n v="197.73"/>
    <n v="4.4000000000000004"/>
    <n v="3.8"/>
    <s v="Yes"/>
    <n v="39"/>
    <n v="18"/>
    <n v="57"/>
    <x v="1"/>
    <n v="328383.33"/>
    <x v="1"/>
  </r>
  <r>
    <x v="5477"/>
    <x v="1"/>
    <x v="0"/>
    <n v="5"/>
    <n v="83"/>
    <n v="70.16"/>
    <n v="6669"/>
    <n v="66747"/>
    <x v="5"/>
    <n v="720"/>
    <n v="179.5"/>
    <n v="3.4"/>
    <n v="8.9"/>
    <s v="No"/>
    <n v="72"/>
    <n v="15"/>
    <n v="87"/>
    <x v="1"/>
    <n v="1313333.0900000001"/>
    <x v="2"/>
  </r>
  <r>
    <x v="5478"/>
    <x v="2"/>
    <x v="3"/>
    <n v="4.9000000000000004"/>
    <n v="56"/>
    <n v="32.15"/>
    <n v="4643"/>
    <n v="56206"/>
    <x v="7"/>
    <n v="311"/>
    <n v="198.5"/>
    <n v="5.7"/>
    <n v="1.9"/>
    <s v="No"/>
    <n v="45"/>
    <n v="2"/>
    <n v="47"/>
    <x v="0"/>
    <n v="425995.45"/>
    <x v="1"/>
  </r>
  <r>
    <x v="5479"/>
    <x v="1"/>
    <x v="1"/>
    <n v="3.7"/>
    <n v="72"/>
    <n v="26.02"/>
    <n v="2827"/>
    <n v="33839"/>
    <x v="1"/>
    <n v="159"/>
    <n v="68.94"/>
    <n v="7.2"/>
    <n v="7.5"/>
    <s v="Yes"/>
    <n v="4"/>
    <n v="5"/>
    <n v="9"/>
    <x v="0"/>
    <n v="432117.99"/>
    <x v="1"/>
  </r>
  <r>
    <x v="5480"/>
    <x v="0"/>
    <x v="0"/>
    <n v="3.3"/>
    <n v="49"/>
    <n v="75.38"/>
    <n v="1632"/>
    <n v="15924"/>
    <x v="10"/>
    <n v="824"/>
    <n v="63.89"/>
    <n v="8.1"/>
    <n v="3.4"/>
    <s v="No"/>
    <n v="35"/>
    <n v="37"/>
    <n v="72"/>
    <x v="1"/>
    <n v="826972.34"/>
    <x v="0"/>
  </r>
  <r>
    <x v="5481"/>
    <x v="1"/>
    <x v="2"/>
    <n v="3.7"/>
    <n v="79"/>
    <n v="53.17"/>
    <n v="1806"/>
    <n v="18390"/>
    <x v="6"/>
    <n v="550"/>
    <n v="94.39"/>
    <n v="6.7"/>
    <n v="7.7"/>
    <s v="No"/>
    <n v="77"/>
    <n v="53"/>
    <n v="130"/>
    <x v="2"/>
    <n v="952734.77"/>
    <x v="0"/>
  </r>
  <r>
    <x v="5482"/>
    <x v="0"/>
    <x v="2"/>
    <n v="3.1"/>
    <n v="40"/>
    <n v="48.44"/>
    <n v="1371"/>
    <n v="15890"/>
    <x v="11"/>
    <n v="914"/>
    <n v="267.38"/>
    <n v="5.7"/>
    <n v="5.6"/>
    <s v="No"/>
    <n v="23"/>
    <n v="33"/>
    <n v="56"/>
    <x v="1"/>
    <n v="454376.04"/>
    <x v="1"/>
  </r>
  <r>
    <x v="5483"/>
    <x v="0"/>
    <x v="4"/>
    <n v="3"/>
    <n v="35"/>
    <n v="58.25"/>
    <n v="1999"/>
    <n v="22293"/>
    <x v="11"/>
    <n v="415"/>
    <n v="139.12"/>
    <n v="8"/>
    <n v="6.7"/>
    <s v="No"/>
    <n v="17"/>
    <n v="13"/>
    <n v="30"/>
    <x v="0"/>
    <n v="477526.9"/>
    <x v="1"/>
  </r>
  <r>
    <x v="5484"/>
    <x v="1"/>
    <x v="0"/>
    <n v="3.8"/>
    <n v="74"/>
    <n v="74.849999999999994"/>
    <n v="1598"/>
    <n v="20783"/>
    <x v="5"/>
    <n v="62"/>
    <n v="158.51"/>
    <n v="5.7"/>
    <n v="3.2"/>
    <s v="Yes"/>
    <n v="51"/>
    <n v="25"/>
    <n v="76"/>
    <x v="1"/>
    <n v="1237717.8500000001"/>
    <x v="2"/>
  </r>
  <r>
    <x v="5485"/>
    <x v="2"/>
    <x v="0"/>
    <n v="4.9000000000000004"/>
    <n v="69"/>
    <n v="66.95"/>
    <n v="1537"/>
    <n v="24628"/>
    <x v="14"/>
    <n v="112"/>
    <n v="147.54"/>
    <n v="9.8000000000000007"/>
    <n v="2.5"/>
    <s v="Yes"/>
    <n v="51"/>
    <n v="33"/>
    <n v="84"/>
    <x v="1"/>
    <n v="1028216.15"/>
    <x v="2"/>
  </r>
  <r>
    <x v="5486"/>
    <x v="0"/>
    <x v="1"/>
    <n v="4.7"/>
    <n v="42"/>
    <n v="30.89"/>
    <n v="1369"/>
    <n v="13802"/>
    <x v="9"/>
    <n v="73"/>
    <n v="228.59"/>
    <n v="5.7"/>
    <n v="1.6"/>
    <s v="No"/>
    <n v="12"/>
    <n v="8"/>
    <n v="20"/>
    <x v="0"/>
    <n v="310283.62"/>
    <x v="1"/>
  </r>
  <r>
    <x v="5487"/>
    <x v="1"/>
    <x v="1"/>
    <n v="4"/>
    <n v="81"/>
    <n v="32.85"/>
    <n v="1848"/>
    <n v="19098"/>
    <x v="14"/>
    <n v="911"/>
    <n v="114.87"/>
    <n v="3.9"/>
    <n v="8.4"/>
    <s v="No"/>
    <n v="32"/>
    <n v="54"/>
    <n v="86"/>
    <x v="1"/>
    <n v="598250.15"/>
    <x v="0"/>
  </r>
  <r>
    <x v="5488"/>
    <x v="0"/>
    <x v="0"/>
    <n v="4.0999999999999996"/>
    <n v="48"/>
    <n v="69.36"/>
    <n v="2384"/>
    <n v="28111"/>
    <x v="8"/>
    <n v="402"/>
    <n v="67.099999999999994"/>
    <n v="5"/>
    <n v="7.4"/>
    <s v="Yes"/>
    <n v="11"/>
    <n v="32"/>
    <n v="43"/>
    <x v="0"/>
    <n v="748080.35"/>
    <x v="0"/>
  </r>
  <r>
    <x v="5489"/>
    <x v="2"/>
    <x v="4"/>
    <n v="3"/>
    <n v="68"/>
    <n v="55.44"/>
    <n v="1624"/>
    <n v="19376"/>
    <x v="16"/>
    <n v="389"/>
    <n v="144.54"/>
    <n v="5.4"/>
    <n v="3.6"/>
    <s v="Yes"/>
    <n v="20"/>
    <n v="59"/>
    <n v="79"/>
    <x v="1"/>
    <n v="845675.04"/>
    <x v="0"/>
  </r>
  <r>
    <x v="5490"/>
    <x v="1"/>
    <x v="0"/>
    <n v="3.4"/>
    <n v="90"/>
    <n v="67.510000000000005"/>
    <n v="3709"/>
    <n v="38267"/>
    <x v="14"/>
    <n v="68"/>
    <n v="231.96"/>
    <n v="3.6"/>
    <n v="8.5"/>
    <s v="No"/>
    <n v="30"/>
    <n v="18"/>
    <n v="48"/>
    <x v="0"/>
    <n v="1348525.43"/>
    <x v="2"/>
  </r>
  <r>
    <x v="5491"/>
    <x v="1"/>
    <x v="3"/>
    <n v="3"/>
    <n v="74"/>
    <n v="39.92"/>
    <n v="2215"/>
    <n v="20889"/>
    <x v="5"/>
    <n v="900"/>
    <n v="278.74"/>
    <n v="2.4"/>
    <n v="8.5"/>
    <s v="Yes"/>
    <n v="31"/>
    <n v="72"/>
    <n v="103"/>
    <x v="2"/>
    <n v="673672.23"/>
    <x v="0"/>
  </r>
  <r>
    <x v="5492"/>
    <x v="1"/>
    <x v="1"/>
    <n v="4.5"/>
    <n v="89"/>
    <n v="30.75"/>
    <n v="8399"/>
    <n v="88389"/>
    <x v="0"/>
    <n v="791"/>
    <n v="62.71"/>
    <n v="4.9000000000000004"/>
    <n v="2.2000000000000002"/>
    <s v="Yes"/>
    <n v="52"/>
    <n v="38"/>
    <n v="90"/>
    <x v="1"/>
    <n v="637265.69999999995"/>
    <x v="0"/>
  </r>
  <r>
    <x v="5493"/>
    <x v="2"/>
    <x v="0"/>
    <n v="3.3"/>
    <n v="70"/>
    <n v="73.97"/>
    <n v="928"/>
    <n v="8498"/>
    <x v="15"/>
    <n v="137"/>
    <n v="252.62"/>
    <n v="9.1"/>
    <n v="7.4"/>
    <s v="Yes"/>
    <n v="12"/>
    <n v="5"/>
    <n v="17"/>
    <x v="0"/>
    <n v="1148558.49"/>
    <x v="2"/>
  </r>
  <r>
    <x v="5494"/>
    <x v="0"/>
    <x v="1"/>
    <n v="4.7"/>
    <n v="38"/>
    <n v="31.11"/>
    <n v="3658"/>
    <n v="43865"/>
    <x v="1"/>
    <n v="630"/>
    <n v="66.55"/>
    <n v="3.3"/>
    <n v="3.6"/>
    <s v="No"/>
    <n v="28"/>
    <n v="22"/>
    <n v="50"/>
    <x v="0"/>
    <n v="280843.17"/>
    <x v="1"/>
  </r>
  <r>
    <x v="5495"/>
    <x v="1"/>
    <x v="0"/>
    <n v="4.3"/>
    <n v="73"/>
    <n v="75.38"/>
    <n v="2219"/>
    <n v="27111"/>
    <x v="18"/>
    <n v="199"/>
    <n v="132.66999999999999"/>
    <n v="4.3"/>
    <n v="5.2"/>
    <s v="Yes"/>
    <n v="8"/>
    <n v="56"/>
    <n v="64"/>
    <x v="1"/>
    <n v="1231756.43"/>
    <x v="2"/>
  </r>
  <r>
    <x v="5496"/>
    <x v="0"/>
    <x v="5"/>
    <n v="3.5"/>
    <n v="44"/>
    <n v="45"/>
    <n v="2110"/>
    <n v="27407"/>
    <x v="10"/>
    <n v="877"/>
    <n v="55.58"/>
    <n v="7.8"/>
    <n v="4.9000000000000004"/>
    <s v="No"/>
    <n v="5"/>
    <n v="8"/>
    <n v="13"/>
    <x v="0"/>
    <n v="448844.35"/>
    <x v="1"/>
  </r>
  <r>
    <x v="5497"/>
    <x v="0"/>
    <x v="1"/>
    <n v="3.3"/>
    <n v="32"/>
    <n v="30.31"/>
    <n v="3001"/>
    <n v="34642"/>
    <x v="14"/>
    <n v="839"/>
    <n v="277.89"/>
    <n v="1.7"/>
    <n v="6.4"/>
    <s v="No"/>
    <n v="14"/>
    <n v="25"/>
    <n v="39"/>
    <x v="0"/>
    <n v="226556.17"/>
    <x v="1"/>
  </r>
  <r>
    <x v="5498"/>
    <x v="2"/>
    <x v="4"/>
    <n v="4.3"/>
    <n v="56"/>
    <n v="58.5"/>
    <n v="1790"/>
    <n v="18703"/>
    <x v="6"/>
    <n v="141"/>
    <n v="226.7"/>
    <n v="8.4"/>
    <n v="4.0999999999999996"/>
    <s v="Yes"/>
    <n v="54"/>
    <n v="9"/>
    <n v="63"/>
    <x v="1"/>
    <n v="745281.65"/>
    <x v="0"/>
  </r>
  <r>
    <x v="5499"/>
    <x v="1"/>
    <x v="5"/>
    <n v="4.8"/>
    <n v="89"/>
    <n v="41.62"/>
    <n v="8508"/>
    <n v="88107"/>
    <x v="13"/>
    <n v="194"/>
    <n v="142.28"/>
    <n v="7.5"/>
    <n v="1.7"/>
    <s v="Yes"/>
    <n v="3"/>
    <n v="69"/>
    <n v="72"/>
    <x v="1"/>
    <n v="851367.41"/>
    <x v="0"/>
  </r>
  <r>
    <x v="5500"/>
    <x v="0"/>
    <x v="3"/>
    <n v="4.4000000000000004"/>
    <n v="49"/>
    <n v="37.42"/>
    <n v="3949"/>
    <n v="39717"/>
    <x v="8"/>
    <n v="912"/>
    <n v="144.36000000000001"/>
    <n v="5.9"/>
    <n v="7.1"/>
    <s v="Yes"/>
    <n v="42"/>
    <n v="13"/>
    <n v="55"/>
    <x v="1"/>
    <n v="423845.47"/>
    <x v="1"/>
  </r>
  <r>
    <x v="5501"/>
    <x v="1"/>
    <x v="0"/>
    <n v="3.7"/>
    <n v="83"/>
    <n v="70.48"/>
    <n v="3437"/>
    <n v="36301"/>
    <x v="16"/>
    <n v="224"/>
    <n v="209.96"/>
    <n v="2.9"/>
    <n v="9.6"/>
    <s v="Yes"/>
    <n v="78"/>
    <n v="16"/>
    <n v="94"/>
    <x v="1"/>
    <n v="1308408.6299999999"/>
    <x v="2"/>
  </r>
  <r>
    <x v="5502"/>
    <x v="1"/>
    <x v="3"/>
    <n v="4.2"/>
    <n v="83"/>
    <n v="39.049999999999997"/>
    <n v="3242"/>
    <n v="34493"/>
    <x v="14"/>
    <n v="440"/>
    <n v="72.41"/>
    <n v="1.8"/>
    <n v="7"/>
    <s v="Yes"/>
    <n v="74"/>
    <n v="67"/>
    <n v="141"/>
    <x v="2"/>
    <n v="728185.55"/>
    <x v="0"/>
  </r>
  <r>
    <x v="5503"/>
    <x v="2"/>
    <x v="1"/>
    <n v="3.6"/>
    <n v="58"/>
    <n v="27.02"/>
    <n v="3372"/>
    <n v="42129"/>
    <x v="4"/>
    <n v="194"/>
    <n v="86.26"/>
    <n v="3.1"/>
    <n v="5.9"/>
    <s v="Yes"/>
    <n v="54"/>
    <n v="46"/>
    <n v="100"/>
    <x v="1"/>
    <n v="362962.49"/>
    <x v="1"/>
  </r>
  <r>
    <x v="5504"/>
    <x v="1"/>
    <x v="5"/>
    <n v="5"/>
    <n v="72"/>
    <n v="38.68"/>
    <n v="5875"/>
    <n v="68127"/>
    <x v="6"/>
    <n v="509"/>
    <n v="261.81"/>
    <n v="7.9"/>
    <n v="2.5"/>
    <s v="No"/>
    <n v="30"/>
    <n v="23"/>
    <n v="53"/>
    <x v="1"/>
    <n v="644393.13"/>
    <x v="0"/>
  </r>
  <r>
    <x v="5505"/>
    <x v="1"/>
    <x v="3"/>
    <n v="4.5"/>
    <n v="78"/>
    <n v="37.549999999999997"/>
    <n v="8476"/>
    <n v="90112"/>
    <x v="12"/>
    <n v="752"/>
    <n v="100.58"/>
    <n v="9.4"/>
    <n v="6.6"/>
    <s v="No"/>
    <n v="61"/>
    <n v="12"/>
    <n v="73"/>
    <x v="1"/>
    <n v="676893.85"/>
    <x v="0"/>
  </r>
  <r>
    <x v="5506"/>
    <x v="0"/>
    <x v="4"/>
    <n v="4.2"/>
    <n v="50"/>
    <n v="57.71"/>
    <n v="3604"/>
    <n v="45116"/>
    <x v="16"/>
    <n v="184"/>
    <n v="231.67"/>
    <n v="7.6"/>
    <n v="6.5"/>
    <s v="Yes"/>
    <n v="27"/>
    <n v="36"/>
    <n v="63"/>
    <x v="1"/>
    <n v="657640.03"/>
    <x v="0"/>
  </r>
  <r>
    <x v="5507"/>
    <x v="2"/>
    <x v="1"/>
    <n v="3.8"/>
    <n v="53"/>
    <n v="29.84"/>
    <n v="3216"/>
    <n v="39661"/>
    <x v="18"/>
    <n v="590"/>
    <n v="106.45"/>
    <n v="5.7"/>
    <n v="6.6"/>
    <s v="No"/>
    <n v="37"/>
    <n v="0"/>
    <n v="37"/>
    <x v="0"/>
    <n v="373594.01"/>
    <x v="1"/>
  </r>
  <r>
    <x v="5508"/>
    <x v="1"/>
    <x v="5"/>
    <n v="4.2"/>
    <n v="86"/>
    <n v="45.6"/>
    <n v="1836"/>
    <n v="23192"/>
    <x v="16"/>
    <n v="286"/>
    <n v="72.040000000000006"/>
    <n v="9.6"/>
    <n v="9"/>
    <s v="Yes"/>
    <n v="47"/>
    <n v="37"/>
    <n v="84"/>
    <x v="1"/>
    <n v="883446.4"/>
    <x v="0"/>
  </r>
  <r>
    <x v="5509"/>
    <x v="0"/>
    <x v="3"/>
    <n v="3.7"/>
    <n v="35"/>
    <n v="36.880000000000003"/>
    <n v="2918"/>
    <n v="36766"/>
    <x v="2"/>
    <n v="761"/>
    <n v="275.01"/>
    <n v="8.5"/>
    <n v="7.4"/>
    <s v="Yes"/>
    <n v="9"/>
    <n v="32"/>
    <n v="41"/>
    <x v="0"/>
    <n v="317884.58"/>
    <x v="1"/>
  </r>
  <r>
    <x v="5510"/>
    <x v="2"/>
    <x v="5"/>
    <n v="3.1"/>
    <n v="65"/>
    <n v="45.44"/>
    <n v="1626"/>
    <n v="17639"/>
    <x v="7"/>
    <n v="821"/>
    <n v="275.42"/>
    <n v="6.9"/>
    <n v="8.1"/>
    <s v="No"/>
    <n v="14"/>
    <n v="16"/>
    <n v="30"/>
    <x v="0"/>
    <n v="676664.55"/>
    <x v="0"/>
  </r>
  <r>
    <x v="5511"/>
    <x v="2"/>
    <x v="5"/>
    <n v="3.8"/>
    <n v="67"/>
    <n v="42.95"/>
    <n v="2668"/>
    <n v="29496"/>
    <x v="3"/>
    <n v="921"/>
    <n v="201.33"/>
    <n v="1.3"/>
    <n v="3.8"/>
    <s v="Yes"/>
    <n v="0"/>
    <n v="13"/>
    <n v="13"/>
    <x v="0"/>
    <n v="649632.5"/>
    <x v="0"/>
  </r>
  <r>
    <x v="5512"/>
    <x v="0"/>
    <x v="3"/>
    <n v="4.9000000000000004"/>
    <n v="42"/>
    <n v="37.97"/>
    <n v="2471"/>
    <n v="26678"/>
    <x v="16"/>
    <n v="679"/>
    <n v="165.51"/>
    <n v="3.6"/>
    <n v="3.4"/>
    <s v="Yes"/>
    <n v="11"/>
    <n v="16"/>
    <n v="27"/>
    <x v="0"/>
    <n v="367171.65"/>
    <x v="1"/>
  </r>
  <r>
    <x v="5513"/>
    <x v="0"/>
    <x v="2"/>
    <n v="4.3"/>
    <n v="36"/>
    <n v="51.51"/>
    <n v="2904"/>
    <n v="33964"/>
    <x v="6"/>
    <n v="833"/>
    <n v="188.19"/>
    <n v="3.8"/>
    <n v="2.9"/>
    <s v="Yes"/>
    <n v="29"/>
    <n v="15"/>
    <n v="44"/>
    <x v="0"/>
    <n v="433441.48"/>
    <x v="1"/>
  </r>
  <r>
    <x v="5514"/>
    <x v="0"/>
    <x v="0"/>
    <n v="3.2"/>
    <n v="32"/>
    <n v="66.56"/>
    <n v="2173"/>
    <n v="25453"/>
    <x v="10"/>
    <n v="641"/>
    <n v="152.03"/>
    <n v="4.0999999999999996"/>
    <n v="8"/>
    <s v="No"/>
    <n v="19"/>
    <n v="6"/>
    <n v="25"/>
    <x v="0"/>
    <n v="481980.63"/>
    <x v="1"/>
  </r>
  <r>
    <x v="5515"/>
    <x v="0"/>
    <x v="1"/>
    <n v="4.8"/>
    <n v="35"/>
    <n v="30.72"/>
    <n v="3405"/>
    <n v="43288"/>
    <x v="0"/>
    <n v="391"/>
    <n v="239.29"/>
    <n v="4.5"/>
    <n v="7.3"/>
    <s v="No"/>
    <n v="4"/>
    <n v="11"/>
    <n v="15"/>
    <x v="0"/>
    <n v="262883.5"/>
    <x v="1"/>
  </r>
  <r>
    <x v="5516"/>
    <x v="0"/>
    <x v="1"/>
    <n v="3.5"/>
    <n v="32"/>
    <n v="27.78"/>
    <n v="3317"/>
    <n v="40261"/>
    <x v="16"/>
    <n v="636"/>
    <n v="238.64"/>
    <n v="9.5"/>
    <n v="4.0999999999999996"/>
    <s v="No"/>
    <n v="24"/>
    <n v="22"/>
    <n v="46"/>
    <x v="0"/>
    <n v="218020.67"/>
    <x v="1"/>
  </r>
  <r>
    <x v="5517"/>
    <x v="1"/>
    <x v="1"/>
    <n v="3.5"/>
    <n v="81"/>
    <n v="35.99"/>
    <n v="2723"/>
    <n v="28337"/>
    <x v="9"/>
    <n v="748"/>
    <n v="254.74"/>
    <n v="7.7"/>
    <n v="2.2999999999999998"/>
    <s v="Yes"/>
    <n v="59"/>
    <n v="5"/>
    <n v="64"/>
    <x v="1"/>
    <n v="671727.32"/>
    <x v="0"/>
  </r>
  <r>
    <x v="5518"/>
    <x v="1"/>
    <x v="5"/>
    <n v="3.6"/>
    <n v="74"/>
    <n v="37.94"/>
    <n v="4741"/>
    <n v="46297"/>
    <x v="10"/>
    <n v="90"/>
    <n v="180.73"/>
    <n v="7.2"/>
    <n v="8.6"/>
    <s v="Yes"/>
    <n v="23"/>
    <n v="37"/>
    <n v="60"/>
    <x v="1"/>
    <n v="636638.39"/>
    <x v="0"/>
  </r>
  <r>
    <x v="5519"/>
    <x v="2"/>
    <x v="3"/>
    <n v="4.2"/>
    <n v="66"/>
    <n v="32.54"/>
    <n v="3404"/>
    <n v="34643"/>
    <x v="12"/>
    <n v="295"/>
    <n v="250.34"/>
    <n v="4.8"/>
    <n v="4.5"/>
    <s v="No"/>
    <n v="30"/>
    <n v="29"/>
    <n v="59"/>
    <x v="1"/>
    <n v="490331.17"/>
    <x v="1"/>
  </r>
  <r>
    <x v="5520"/>
    <x v="1"/>
    <x v="0"/>
    <n v="4.0999999999999996"/>
    <n v="79"/>
    <n v="71.86"/>
    <n v="1869"/>
    <n v="22322"/>
    <x v="18"/>
    <n v="877"/>
    <n v="88.93"/>
    <n v="4"/>
    <n v="2.7"/>
    <s v="Yes"/>
    <n v="44"/>
    <n v="21"/>
    <n v="65"/>
    <x v="1"/>
    <n v="1268944.3600000001"/>
    <x v="2"/>
  </r>
  <r>
    <x v="5521"/>
    <x v="1"/>
    <x v="4"/>
    <n v="4"/>
    <n v="76"/>
    <n v="60.62"/>
    <n v="2283"/>
    <n v="22270"/>
    <x v="10"/>
    <n v="508"/>
    <n v="57.53"/>
    <n v="2.1"/>
    <n v="2.2999999999999998"/>
    <s v="Yes"/>
    <n v="26"/>
    <n v="0"/>
    <n v="26"/>
    <x v="0"/>
    <n v="1020289.4"/>
    <x v="2"/>
  </r>
  <r>
    <x v="5522"/>
    <x v="1"/>
    <x v="1"/>
    <n v="4.4000000000000004"/>
    <n v="73"/>
    <n v="25.23"/>
    <n v="7000"/>
    <n v="75012"/>
    <x v="11"/>
    <n v="619"/>
    <n v="212.01"/>
    <n v="5.0999999999999996"/>
    <n v="9.3000000000000007"/>
    <s v="No"/>
    <n v="18"/>
    <n v="66"/>
    <n v="84"/>
    <x v="1"/>
    <n v="445159.93"/>
    <x v="1"/>
  </r>
  <r>
    <x v="5523"/>
    <x v="0"/>
    <x v="3"/>
    <n v="3.6"/>
    <n v="39"/>
    <n v="31.42"/>
    <n v="1575"/>
    <n v="19235"/>
    <x v="18"/>
    <n v="791"/>
    <n v="76.37"/>
    <n v="2.8"/>
    <n v="2.2000000000000002"/>
    <s v="Yes"/>
    <n v="36"/>
    <n v="0"/>
    <n v="36"/>
    <x v="0"/>
    <n v="288895.59000000003"/>
    <x v="1"/>
  </r>
  <r>
    <x v="5524"/>
    <x v="2"/>
    <x v="0"/>
    <n v="4.5999999999999996"/>
    <n v="56"/>
    <n v="73.92"/>
    <n v="1844"/>
    <n v="23132"/>
    <x v="3"/>
    <n v="673"/>
    <n v="187.67"/>
    <n v="4.5"/>
    <n v="4.2"/>
    <s v="No"/>
    <n v="11"/>
    <n v="36"/>
    <n v="47"/>
    <x v="0"/>
    <n v="928647.72"/>
    <x v="0"/>
  </r>
  <r>
    <x v="5525"/>
    <x v="2"/>
    <x v="0"/>
    <n v="3.4"/>
    <n v="60"/>
    <n v="70.319999999999993"/>
    <n v="950"/>
    <n v="9168"/>
    <x v="6"/>
    <n v="253"/>
    <n v="230.28"/>
    <n v="2.4"/>
    <n v="6.7"/>
    <s v="No"/>
    <n v="22"/>
    <n v="35"/>
    <n v="57"/>
    <x v="1"/>
    <n v="948952.44"/>
    <x v="0"/>
  </r>
  <r>
    <x v="5526"/>
    <x v="2"/>
    <x v="2"/>
    <n v="4.5999999999999996"/>
    <n v="70"/>
    <n v="46.61"/>
    <n v="3808"/>
    <n v="44899"/>
    <x v="15"/>
    <n v="601"/>
    <n v="151.77000000000001"/>
    <n v="4.0999999999999996"/>
    <n v="4.7"/>
    <s v="Yes"/>
    <n v="49"/>
    <n v="47"/>
    <n v="96"/>
    <x v="1"/>
    <n v="735564.81"/>
    <x v="0"/>
  </r>
  <r>
    <x v="5527"/>
    <x v="2"/>
    <x v="3"/>
    <n v="4.3"/>
    <n v="57"/>
    <n v="35.119999999999997"/>
    <n v="1227"/>
    <n v="18434"/>
    <x v="15"/>
    <n v="522"/>
    <n v="60.97"/>
    <n v="1.4"/>
    <n v="5.3"/>
    <s v="Yes"/>
    <n v="17"/>
    <n v="37"/>
    <n v="54"/>
    <x v="1"/>
    <n v="450455.64"/>
    <x v="1"/>
  </r>
  <r>
    <x v="5528"/>
    <x v="1"/>
    <x v="1"/>
    <n v="4.4000000000000004"/>
    <n v="77"/>
    <n v="27.78"/>
    <n v="4843"/>
    <n v="54837"/>
    <x v="7"/>
    <n v="107"/>
    <n v="271.77999999999997"/>
    <n v="1.1000000000000001"/>
    <n v="8.1999999999999993"/>
    <s v="No"/>
    <n v="11"/>
    <n v="38"/>
    <n v="49"/>
    <x v="0"/>
    <n v="500685.71"/>
    <x v="0"/>
  </r>
  <r>
    <x v="5529"/>
    <x v="1"/>
    <x v="5"/>
    <n v="4"/>
    <n v="74"/>
    <n v="37.46"/>
    <n v="5176"/>
    <n v="50945"/>
    <x v="12"/>
    <n v="238"/>
    <n v="60.81"/>
    <n v="8.8000000000000007"/>
    <n v="10"/>
    <s v="No"/>
    <n v="20"/>
    <n v="43"/>
    <n v="63"/>
    <x v="1"/>
    <n v="635623.99"/>
    <x v="0"/>
  </r>
  <r>
    <x v="5530"/>
    <x v="0"/>
    <x v="0"/>
    <n v="4.3"/>
    <n v="34"/>
    <n v="75.53"/>
    <n v="4189"/>
    <n v="45447"/>
    <x v="1"/>
    <n v="734"/>
    <n v="276.19"/>
    <n v="6.8"/>
    <n v="5.2"/>
    <s v="No"/>
    <n v="18"/>
    <n v="10"/>
    <n v="28"/>
    <x v="0"/>
    <n v="588535.06999999995"/>
    <x v="0"/>
  </r>
  <r>
    <x v="5531"/>
    <x v="2"/>
    <x v="0"/>
    <n v="3.2"/>
    <n v="56"/>
    <n v="68.98"/>
    <n v="2600"/>
    <n v="27743"/>
    <x v="0"/>
    <n v="638"/>
    <n v="63.16"/>
    <n v="6.3"/>
    <n v="4.4000000000000004"/>
    <s v="No"/>
    <n v="16"/>
    <n v="53"/>
    <n v="69"/>
    <x v="1"/>
    <n v="875643.49"/>
    <x v="0"/>
  </r>
  <r>
    <x v="5532"/>
    <x v="1"/>
    <x v="4"/>
    <n v="4.7"/>
    <n v="73"/>
    <n v="55.51"/>
    <n v="5447"/>
    <n v="63841"/>
    <x v="1"/>
    <n v="97"/>
    <n v="233.79"/>
    <n v="5.6"/>
    <n v="4.7"/>
    <s v="No"/>
    <n v="58"/>
    <n v="18"/>
    <n v="76"/>
    <x v="1"/>
    <n v="916363.68"/>
    <x v="0"/>
  </r>
  <r>
    <x v="5533"/>
    <x v="1"/>
    <x v="2"/>
    <n v="3.1"/>
    <n v="71"/>
    <n v="55.67"/>
    <n v="1631"/>
    <n v="19296"/>
    <x v="1"/>
    <n v="139"/>
    <n v="281.20999999999998"/>
    <n v="7.5"/>
    <n v="4.3"/>
    <s v="No"/>
    <n v="38"/>
    <n v="20"/>
    <n v="58"/>
    <x v="1"/>
    <n v="886430.99"/>
    <x v="0"/>
  </r>
  <r>
    <x v="5534"/>
    <x v="0"/>
    <x v="0"/>
    <n v="3.3"/>
    <n v="48"/>
    <n v="73.739999999999995"/>
    <n v="3289"/>
    <n v="35830"/>
    <x v="16"/>
    <n v="572"/>
    <n v="276.75"/>
    <n v="7.6"/>
    <n v="5.3"/>
    <s v="No"/>
    <n v="8"/>
    <n v="10"/>
    <n v="18"/>
    <x v="0"/>
    <n v="797801.2"/>
    <x v="0"/>
  </r>
  <r>
    <x v="5535"/>
    <x v="0"/>
    <x v="0"/>
    <n v="4.2"/>
    <n v="31"/>
    <n v="67.8"/>
    <n v="3390"/>
    <n v="34244"/>
    <x v="4"/>
    <n v="617"/>
    <n v="273.35000000000002"/>
    <n v="9.4"/>
    <n v="4"/>
    <s v="Yes"/>
    <n v="21"/>
    <n v="21"/>
    <n v="42"/>
    <x v="0"/>
    <n v="482873"/>
    <x v="1"/>
  </r>
  <r>
    <x v="5536"/>
    <x v="0"/>
    <x v="5"/>
    <n v="4.5"/>
    <n v="45"/>
    <n v="39.5"/>
    <n v="1526"/>
    <n v="18924"/>
    <x v="14"/>
    <n v="537"/>
    <n v="270.77"/>
    <n v="3.2"/>
    <n v="5.2"/>
    <s v="Yes"/>
    <n v="5"/>
    <n v="18"/>
    <n v="23"/>
    <x v="0"/>
    <n v="399690.2"/>
    <x v="1"/>
  </r>
  <r>
    <x v="5537"/>
    <x v="1"/>
    <x v="5"/>
    <n v="3.2"/>
    <n v="81"/>
    <n v="44.49"/>
    <n v="4827"/>
    <n v="47104"/>
    <x v="0"/>
    <n v="840"/>
    <n v="177.6"/>
    <n v="8.1"/>
    <n v="9.5"/>
    <s v="No"/>
    <n v="19"/>
    <n v="27"/>
    <n v="46"/>
    <x v="0"/>
    <n v="824330.35"/>
    <x v="0"/>
  </r>
  <r>
    <x v="5538"/>
    <x v="1"/>
    <x v="4"/>
    <n v="4.8"/>
    <n v="84"/>
    <n v="58.93"/>
    <n v="2810"/>
    <n v="35477"/>
    <x v="1"/>
    <n v="594"/>
    <n v="189.42"/>
    <n v="9.9"/>
    <n v="3.6"/>
    <s v="Yes"/>
    <n v="7"/>
    <n v="18"/>
    <n v="25"/>
    <x v="0"/>
    <n v="1107476.3799999999"/>
    <x v="2"/>
  </r>
  <r>
    <x v="5539"/>
    <x v="0"/>
    <x v="3"/>
    <n v="4.9000000000000004"/>
    <n v="39"/>
    <n v="36.24"/>
    <n v="2927"/>
    <n v="30473"/>
    <x v="5"/>
    <n v="229"/>
    <n v="204.93"/>
    <n v="1.3"/>
    <n v="6.9"/>
    <s v="No"/>
    <n v="17"/>
    <n v="14"/>
    <n v="31"/>
    <x v="0"/>
    <n v="332121.43"/>
    <x v="1"/>
  </r>
  <r>
    <x v="5540"/>
    <x v="2"/>
    <x v="4"/>
    <n v="4.2"/>
    <n v="55"/>
    <n v="60.88"/>
    <n v="4031"/>
    <n v="40042"/>
    <x v="16"/>
    <n v="165"/>
    <n v="273.99"/>
    <n v="4.4000000000000004"/>
    <n v="5.4"/>
    <s v="No"/>
    <n v="21"/>
    <n v="4"/>
    <n v="25"/>
    <x v="0"/>
    <n v="755100.2"/>
    <x v="0"/>
  </r>
  <r>
    <x v="5541"/>
    <x v="0"/>
    <x v="4"/>
    <n v="4"/>
    <n v="42"/>
    <n v="59.41"/>
    <n v="2422"/>
    <n v="25917"/>
    <x v="9"/>
    <n v="77"/>
    <n v="259.54000000000002"/>
    <n v="4.9000000000000004"/>
    <n v="7.6"/>
    <s v="No"/>
    <n v="17"/>
    <n v="11"/>
    <n v="28"/>
    <x v="0"/>
    <n v="578449.51"/>
    <x v="0"/>
  </r>
  <r>
    <x v="5542"/>
    <x v="0"/>
    <x v="5"/>
    <n v="4.5"/>
    <n v="35"/>
    <n v="42.03"/>
    <n v="2398"/>
    <n v="24432"/>
    <x v="16"/>
    <n v="164"/>
    <n v="245.74"/>
    <n v="8.4"/>
    <n v="5.3"/>
    <s v="No"/>
    <n v="20"/>
    <n v="22"/>
    <n v="42"/>
    <x v="0"/>
    <n v="342921.81"/>
    <x v="1"/>
  </r>
  <r>
    <x v="5543"/>
    <x v="0"/>
    <x v="3"/>
    <n v="3.7"/>
    <n v="31"/>
    <n v="35.21"/>
    <n v="797"/>
    <n v="9475"/>
    <x v="7"/>
    <n v="949"/>
    <n v="218.93"/>
    <n v="1.1000000000000001"/>
    <n v="2.4"/>
    <s v="No"/>
    <n v="19"/>
    <n v="26"/>
    <n v="45"/>
    <x v="0"/>
    <n v="261942.39"/>
    <x v="1"/>
  </r>
  <r>
    <x v="5544"/>
    <x v="0"/>
    <x v="5"/>
    <n v="4"/>
    <n v="43"/>
    <n v="35.229999999999997"/>
    <n v="1190"/>
    <n v="18486"/>
    <x v="18"/>
    <n v="269"/>
    <n v="204.6"/>
    <n v="6.4"/>
    <n v="8.9"/>
    <s v="No"/>
    <n v="0"/>
    <n v="16"/>
    <n v="16"/>
    <x v="0"/>
    <n v="355221.89"/>
    <x v="1"/>
  </r>
  <r>
    <x v="5545"/>
    <x v="1"/>
    <x v="2"/>
    <n v="4.8"/>
    <n v="87"/>
    <n v="53.96"/>
    <n v="5031"/>
    <n v="58871"/>
    <x v="5"/>
    <n v="787"/>
    <n v="280.62"/>
    <n v="9"/>
    <n v="7.1"/>
    <s v="No"/>
    <n v="29"/>
    <n v="10"/>
    <n v="39"/>
    <x v="0"/>
    <n v="1061318.3700000001"/>
    <x v="2"/>
  </r>
  <r>
    <x v="5546"/>
    <x v="2"/>
    <x v="1"/>
    <n v="4.9000000000000004"/>
    <n v="55"/>
    <n v="26.24"/>
    <n v="2020"/>
    <n v="26882"/>
    <x v="3"/>
    <n v="804"/>
    <n v="98.16"/>
    <n v="2.2999999999999998"/>
    <n v="5.7"/>
    <s v="No"/>
    <n v="21"/>
    <n v="30"/>
    <n v="51"/>
    <x v="1"/>
    <n v="336381.14"/>
    <x v="1"/>
  </r>
  <r>
    <x v="5547"/>
    <x v="0"/>
    <x v="1"/>
    <n v="4.9000000000000004"/>
    <n v="48"/>
    <n v="30.1"/>
    <n v="3542"/>
    <n v="44491"/>
    <x v="16"/>
    <n v="228"/>
    <n v="98.18"/>
    <n v="2"/>
    <n v="8.5"/>
    <s v="Yes"/>
    <n v="8"/>
    <n v="40"/>
    <n v="48"/>
    <x v="0"/>
    <n v="338099.55"/>
    <x v="1"/>
  </r>
  <r>
    <x v="5548"/>
    <x v="2"/>
    <x v="2"/>
    <n v="3.5"/>
    <n v="63"/>
    <n v="51.38"/>
    <n v="2799"/>
    <n v="31702"/>
    <x v="6"/>
    <n v="443"/>
    <n v="295.62"/>
    <n v="10"/>
    <n v="9.8000000000000007"/>
    <s v="Yes"/>
    <n v="52"/>
    <n v="57"/>
    <n v="109"/>
    <x v="2"/>
    <n v="745059.88"/>
    <x v="0"/>
  </r>
  <r>
    <x v="5549"/>
    <x v="2"/>
    <x v="1"/>
    <n v="3.5"/>
    <n v="62"/>
    <n v="32.76"/>
    <n v="3053"/>
    <n v="33160"/>
    <x v="8"/>
    <n v="869"/>
    <n v="188.29"/>
    <n v="8.4"/>
    <n v="4.7"/>
    <s v="Yes"/>
    <n v="51"/>
    <n v="60"/>
    <n v="111"/>
    <x v="2"/>
    <n v="466977.14"/>
    <x v="1"/>
  </r>
  <r>
    <x v="5550"/>
    <x v="2"/>
    <x v="3"/>
    <n v="3.6"/>
    <n v="57"/>
    <n v="34.520000000000003"/>
    <n v="2596"/>
    <n v="32502"/>
    <x v="15"/>
    <n v="761"/>
    <n v="170.84"/>
    <n v="7.3"/>
    <n v="4.2"/>
    <s v="Yes"/>
    <n v="28"/>
    <n v="47"/>
    <n v="75"/>
    <x v="1"/>
    <n v="449293.26"/>
    <x v="1"/>
  </r>
  <r>
    <x v="5551"/>
    <x v="0"/>
    <x v="5"/>
    <n v="3.9"/>
    <n v="34"/>
    <n v="43.09"/>
    <n v="913"/>
    <n v="11571"/>
    <x v="3"/>
    <n v="826"/>
    <n v="262.64999999999998"/>
    <n v="4.5999999999999996"/>
    <n v="7.8"/>
    <s v="No"/>
    <n v="17"/>
    <n v="7"/>
    <n v="24"/>
    <x v="0"/>
    <n v="340682.35"/>
    <x v="1"/>
  </r>
  <r>
    <x v="5552"/>
    <x v="1"/>
    <x v="1"/>
    <n v="3.6"/>
    <n v="82"/>
    <n v="26.44"/>
    <n v="4851"/>
    <n v="50496"/>
    <x v="4"/>
    <n v="835"/>
    <n v="262.44"/>
    <n v="8.6999999999999993"/>
    <n v="5.0999999999999996"/>
    <s v="No"/>
    <n v="72"/>
    <n v="39"/>
    <n v="111"/>
    <x v="2"/>
    <n v="501115.66"/>
    <x v="0"/>
  </r>
  <r>
    <x v="5553"/>
    <x v="0"/>
    <x v="3"/>
    <n v="3.7"/>
    <n v="35"/>
    <n v="37.19"/>
    <n v="1997"/>
    <n v="28599"/>
    <x v="15"/>
    <n v="755"/>
    <n v="94.15"/>
    <n v="9.3000000000000007"/>
    <n v="1.8"/>
    <s v="No"/>
    <n v="5"/>
    <n v="21"/>
    <n v="26"/>
    <x v="0"/>
    <n v="300513.74"/>
    <x v="1"/>
  </r>
  <r>
    <x v="5554"/>
    <x v="2"/>
    <x v="5"/>
    <n v="4.2"/>
    <n v="68"/>
    <n v="44.09"/>
    <n v="2188"/>
    <n v="27170"/>
    <x v="14"/>
    <n v="643"/>
    <n v="93.39"/>
    <n v="7.6"/>
    <n v="4.2"/>
    <s v="Yes"/>
    <n v="37"/>
    <n v="9"/>
    <n v="46"/>
    <x v="0"/>
    <n v="671442.92"/>
    <x v="0"/>
  </r>
  <r>
    <x v="5555"/>
    <x v="2"/>
    <x v="3"/>
    <n v="4.5"/>
    <n v="60"/>
    <n v="39.78"/>
    <n v="1162"/>
    <n v="16615"/>
    <x v="2"/>
    <n v="729"/>
    <n v="248.82"/>
    <n v="4.5999999999999996"/>
    <n v="8.3000000000000007"/>
    <s v="No"/>
    <n v="1"/>
    <n v="38"/>
    <n v="39"/>
    <x v="0"/>
    <n v="552742.37"/>
    <x v="0"/>
  </r>
  <r>
    <x v="5556"/>
    <x v="1"/>
    <x v="2"/>
    <n v="4.5"/>
    <n v="85"/>
    <n v="51.38"/>
    <n v="7233"/>
    <n v="79488"/>
    <x v="0"/>
    <n v="115"/>
    <n v="246.41"/>
    <n v="6.3"/>
    <n v="7.4"/>
    <s v="Yes"/>
    <n v="6"/>
    <n v="50"/>
    <n v="56"/>
    <x v="1"/>
    <n v="994219.88"/>
    <x v="0"/>
  </r>
  <r>
    <x v="5557"/>
    <x v="0"/>
    <x v="4"/>
    <n v="4.5999999999999996"/>
    <n v="34"/>
    <n v="58.44"/>
    <n v="1454"/>
    <n v="16540"/>
    <x v="8"/>
    <n v="71"/>
    <n v="106.3"/>
    <n v="1.9"/>
    <n v="8.8000000000000007"/>
    <s v="Yes"/>
    <n v="31"/>
    <n v="5"/>
    <n v="36"/>
    <x v="0"/>
    <n v="449748.08"/>
    <x v="1"/>
  </r>
  <r>
    <x v="5558"/>
    <x v="2"/>
    <x v="2"/>
    <n v="3.1"/>
    <n v="61"/>
    <n v="46.8"/>
    <n v="881"/>
    <n v="10462"/>
    <x v="2"/>
    <n v="385"/>
    <n v="260.38"/>
    <n v="2.4"/>
    <n v="2.2999999999999998"/>
    <s v="Yes"/>
    <n v="31"/>
    <n v="34"/>
    <n v="65"/>
    <x v="1"/>
    <n v="651207.80000000005"/>
    <x v="0"/>
  </r>
  <r>
    <x v="5559"/>
    <x v="1"/>
    <x v="1"/>
    <n v="3.1"/>
    <n v="86"/>
    <n v="28.8"/>
    <n v="3844"/>
    <n v="37518"/>
    <x v="3"/>
    <n v="150"/>
    <n v="170.01"/>
    <n v="8"/>
    <n v="3.2"/>
    <s v="No"/>
    <n v="46"/>
    <n v="74"/>
    <n v="120"/>
    <x v="2"/>
    <n v="568417.1"/>
    <x v="0"/>
  </r>
  <r>
    <x v="5560"/>
    <x v="2"/>
    <x v="5"/>
    <n v="4.5999999999999996"/>
    <n v="51"/>
    <n v="40.94"/>
    <n v="3324"/>
    <n v="39387"/>
    <x v="16"/>
    <n v="401"/>
    <n v="167.5"/>
    <n v="1.3"/>
    <n v="2.9"/>
    <s v="No"/>
    <n v="7"/>
    <n v="17"/>
    <n v="24"/>
    <x v="0"/>
    <n v="475098.77"/>
    <x v="1"/>
  </r>
  <r>
    <x v="5561"/>
    <x v="1"/>
    <x v="3"/>
    <n v="4.0999999999999996"/>
    <n v="79"/>
    <n v="32.159999999999997"/>
    <n v="6170"/>
    <n v="66313"/>
    <x v="13"/>
    <n v="891"/>
    <n v="296.42"/>
    <n v="1.4"/>
    <n v="9.6999999999999993"/>
    <s v="No"/>
    <n v="30"/>
    <n v="40"/>
    <n v="70"/>
    <x v="1"/>
    <n v="593554.01"/>
    <x v="0"/>
  </r>
  <r>
    <x v="5562"/>
    <x v="1"/>
    <x v="1"/>
    <n v="4.2"/>
    <n v="84"/>
    <n v="35.479999999999997"/>
    <n v="2418"/>
    <n v="31974"/>
    <x v="0"/>
    <n v="922"/>
    <n v="179.8"/>
    <n v="5.6"/>
    <n v="2.5"/>
    <s v="Yes"/>
    <n v="36"/>
    <n v="76"/>
    <n v="112"/>
    <x v="2"/>
    <n v="680783.54"/>
    <x v="0"/>
  </r>
  <r>
    <x v="5563"/>
    <x v="0"/>
    <x v="1"/>
    <n v="3.1"/>
    <n v="48"/>
    <n v="34.869999999999997"/>
    <n v="1539"/>
    <n v="15004"/>
    <x v="10"/>
    <n v="979"/>
    <n v="84.26"/>
    <n v="2.5"/>
    <n v="6.4"/>
    <s v="Yes"/>
    <n v="19"/>
    <n v="38"/>
    <n v="57"/>
    <x v="1"/>
    <n v="380007.73"/>
    <x v="1"/>
  </r>
  <r>
    <x v="5564"/>
    <x v="2"/>
    <x v="4"/>
    <n v="3.5"/>
    <n v="69"/>
    <n v="55.36"/>
    <n v="2745"/>
    <n v="35689"/>
    <x v="5"/>
    <n v="225"/>
    <n v="120.04"/>
    <n v="3.6"/>
    <n v="6.7"/>
    <s v="Yes"/>
    <n v="28"/>
    <n v="68"/>
    <n v="96"/>
    <x v="1"/>
    <n v="864361.47"/>
    <x v="0"/>
  </r>
  <r>
    <x v="5565"/>
    <x v="0"/>
    <x v="1"/>
    <n v="4.3"/>
    <n v="46"/>
    <n v="31.18"/>
    <n v="2834"/>
    <n v="28033"/>
    <x v="8"/>
    <n v="321"/>
    <n v="133.41999999999999"/>
    <n v="4.5999999999999996"/>
    <n v="6.6"/>
    <s v="No"/>
    <n v="33"/>
    <n v="35"/>
    <n v="68"/>
    <x v="1"/>
    <n v="332122.21000000002"/>
    <x v="1"/>
  </r>
  <r>
    <x v="5566"/>
    <x v="2"/>
    <x v="4"/>
    <n v="4.7"/>
    <n v="68"/>
    <n v="63.68"/>
    <n v="3736"/>
    <n v="39690"/>
    <x v="2"/>
    <n v="98"/>
    <n v="289.62"/>
    <n v="5.7"/>
    <n v="7.2"/>
    <s v="Yes"/>
    <n v="21"/>
    <n v="45"/>
    <n v="66"/>
    <x v="1"/>
    <n v="984759.94"/>
    <x v="0"/>
  </r>
  <r>
    <x v="5567"/>
    <x v="0"/>
    <x v="5"/>
    <n v="4.8"/>
    <n v="48"/>
    <n v="37.700000000000003"/>
    <n v="3222"/>
    <n v="37835"/>
    <x v="15"/>
    <n v="403"/>
    <n v="116.01"/>
    <n v="3.6"/>
    <n v="5.4"/>
    <s v="No"/>
    <n v="5"/>
    <n v="24"/>
    <n v="29"/>
    <x v="0"/>
    <n v="412426.45"/>
    <x v="1"/>
  </r>
  <r>
    <x v="5568"/>
    <x v="2"/>
    <x v="5"/>
    <n v="4"/>
    <n v="62"/>
    <n v="40.76"/>
    <n v="3555"/>
    <n v="34653"/>
    <x v="10"/>
    <n v="662"/>
    <n v="157.6"/>
    <n v="5.4"/>
    <n v="1.8"/>
    <s v="Yes"/>
    <n v="11"/>
    <n v="3"/>
    <n v="14"/>
    <x v="0"/>
    <n v="567999.06999999995"/>
    <x v="0"/>
  </r>
  <r>
    <x v="5569"/>
    <x v="0"/>
    <x v="3"/>
    <n v="4.0999999999999996"/>
    <n v="42"/>
    <n v="34.47"/>
    <n v="1746"/>
    <n v="18303"/>
    <x v="18"/>
    <n v="624"/>
    <n v="237.41"/>
    <n v="4.3"/>
    <n v="7.3"/>
    <s v="No"/>
    <n v="41"/>
    <n v="28"/>
    <n v="69"/>
    <x v="1"/>
    <n v="342015.64"/>
    <x v="1"/>
  </r>
  <r>
    <x v="5570"/>
    <x v="1"/>
    <x v="4"/>
    <n v="4.7"/>
    <n v="85"/>
    <n v="57.16"/>
    <n v="7501"/>
    <n v="80146"/>
    <x v="8"/>
    <n v="985"/>
    <n v="118.52"/>
    <n v="1.7"/>
    <n v="3.5"/>
    <s v="Yes"/>
    <n v="45"/>
    <n v="23"/>
    <n v="68"/>
    <x v="1"/>
    <n v="1091749.08"/>
    <x v="2"/>
  </r>
  <r>
    <x v="5571"/>
    <x v="2"/>
    <x v="2"/>
    <n v="4.0999999999999996"/>
    <n v="70"/>
    <n v="51.76"/>
    <n v="1077"/>
    <n v="10291"/>
    <x v="6"/>
    <n v="361"/>
    <n v="225.41"/>
    <n v="8.8000000000000007"/>
    <n v="1.7"/>
    <s v="No"/>
    <n v="27"/>
    <n v="57"/>
    <n v="84"/>
    <x v="1"/>
    <n v="819930.69"/>
    <x v="0"/>
  </r>
  <r>
    <x v="5572"/>
    <x v="2"/>
    <x v="5"/>
    <n v="4"/>
    <n v="52"/>
    <n v="45.93"/>
    <n v="1286"/>
    <n v="18276"/>
    <x v="7"/>
    <n v="403"/>
    <n v="101.88"/>
    <n v="3.5"/>
    <n v="2.5"/>
    <s v="Yes"/>
    <n v="25"/>
    <n v="40"/>
    <n v="65"/>
    <x v="1"/>
    <n v="548685.09"/>
    <x v="0"/>
  </r>
  <r>
    <x v="5573"/>
    <x v="1"/>
    <x v="3"/>
    <n v="4.8"/>
    <n v="73"/>
    <n v="34.020000000000003"/>
    <n v="5688"/>
    <n v="62877"/>
    <x v="8"/>
    <n v="925"/>
    <n v="110.63"/>
    <n v="6.5"/>
    <n v="3.6"/>
    <s v="Yes"/>
    <n v="72"/>
    <n v="26"/>
    <n v="98"/>
    <x v="1"/>
    <n v="569787.55000000005"/>
    <x v="0"/>
  </r>
  <r>
    <x v="5574"/>
    <x v="0"/>
    <x v="2"/>
    <n v="4.5999999999999996"/>
    <n v="36"/>
    <n v="51.08"/>
    <n v="3673"/>
    <n v="41622"/>
    <x v="18"/>
    <n v="894"/>
    <n v="296.58"/>
    <n v="6.1"/>
    <n v="4.9000000000000004"/>
    <s v="No"/>
    <n v="26"/>
    <n v="9"/>
    <n v="35"/>
    <x v="0"/>
    <n v="431381.12"/>
    <x v="1"/>
  </r>
  <r>
    <x v="5575"/>
    <x v="2"/>
    <x v="5"/>
    <n v="4.8"/>
    <n v="52"/>
    <n v="38.61"/>
    <n v="3443"/>
    <n v="41038"/>
    <x v="9"/>
    <n v="993"/>
    <n v="142.24"/>
    <n v="2.8"/>
    <n v="8.8000000000000007"/>
    <s v="Yes"/>
    <n v="38"/>
    <n v="10"/>
    <n v="48"/>
    <x v="0"/>
    <n v="475546.36"/>
    <x v="1"/>
  </r>
  <r>
    <x v="5576"/>
    <x v="2"/>
    <x v="5"/>
    <n v="3.4"/>
    <n v="58"/>
    <n v="44.65"/>
    <n v="2121"/>
    <n v="24323"/>
    <x v="9"/>
    <n v="86"/>
    <n v="232.42"/>
    <n v="1.3"/>
    <n v="5.8"/>
    <s v="Yes"/>
    <n v="27"/>
    <n v="42"/>
    <n v="69"/>
    <x v="1"/>
    <n v="597344.80000000005"/>
    <x v="0"/>
  </r>
  <r>
    <x v="5577"/>
    <x v="0"/>
    <x v="3"/>
    <n v="4"/>
    <n v="37"/>
    <n v="39.51"/>
    <n v="1102"/>
    <n v="13197"/>
    <x v="18"/>
    <n v="957"/>
    <n v="260.02"/>
    <n v="8.6999999999999993"/>
    <n v="5.2"/>
    <s v="No"/>
    <n v="31"/>
    <n v="8"/>
    <n v="39"/>
    <x v="0"/>
    <n v="344867.27"/>
    <x v="1"/>
  </r>
  <r>
    <x v="5578"/>
    <x v="1"/>
    <x v="3"/>
    <n v="4.7"/>
    <n v="87"/>
    <n v="31.97"/>
    <n v="7158"/>
    <n v="75056"/>
    <x v="13"/>
    <n v="768"/>
    <n v="136.71"/>
    <n v="5.5"/>
    <n v="2.7"/>
    <s v="Yes"/>
    <n v="55"/>
    <n v="2"/>
    <n v="57"/>
    <x v="1"/>
    <n v="646072.5"/>
    <x v="0"/>
  </r>
  <r>
    <x v="5579"/>
    <x v="0"/>
    <x v="0"/>
    <n v="3.2"/>
    <n v="50"/>
    <n v="74.900000000000006"/>
    <n v="2724"/>
    <n v="29830"/>
    <x v="15"/>
    <n v="783"/>
    <n v="139.29"/>
    <n v="4.7"/>
    <n v="9.6"/>
    <s v="No"/>
    <n v="31"/>
    <n v="48"/>
    <n v="79"/>
    <x v="1"/>
    <n v="843365.6"/>
    <x v="0"/>
  </r>
  <r>
    <x v="5580"/>
    <x v="0"/>
    <x v="1"/>
    <n v="4.5999999999999996"/>
    <n v="43"/>
    <n v="26.67"/>
    <n v="1042"/>
    <n v="18487"/>
    <x v="9"/>
    <n v="784"/>
    <n v="243.27"/>
    <n v="7.9"/>
    <n v="9.1999999999999993"/>
    <s v="No"/>
    <n v="9"/>
    <n v="5"/>
    <n v="14"/>
    <x v="0"/>
    <n v="283130.12"/>
    <x v="1"/>
  </r>
  <r>
    <x v="5581"/>
    <x v="0"/>
    <x v="1"/>
    <n v="3.4"/>
    <n v="49"/>
    <n v="26.05"/>
    <n v="2887"/>
    <n v="33998"/>
    <x v="13"/>
    <n v="398"/>
    <n v="201.75"/>
    <n v="1.3"/>
    <n v="8.3000000000000007"/>
    <s v="No"/>
    <n v="34"/>
    <n v="47"/>
    <n v="81"/>
    <x v="1"/>
    <n v="308279"/>
    <x v="1"/>
  </r>
  <r>
    <x v="5582"/>
    <x v="2"/>
    <x v="2"/>
    <n v="4.5999999999999996"/>
    <n v="54"/>
    <n v="52.18"/>
    <n v="2591"/>
    <n v="32720"/>
    <x v="16"/>
    <n v="403"/>
    <n v="140.44"/>
    <n v="7.9"/>
    <n v="3.9"/>
    <s v="Yes"/>
    <n v="17"/>
    <n v="24"/>
    <n v="41"/>
    <x v="0"/>
    <n v="638448.56000000006"/>
    <x v="0"/>
  </r>
  <r>
    <x v="5583"/>
    <x v="1"/>
    <x v="1"/>
    <n v="4.2"/>
    <n v="72"/>
    <n v="29.24"/>
    <n v="8213"/>
    <n v="89715"/>
    <x v="8"/>
    <n v="593"/>
    <n v="237.39"/>
    <n v="4.7"/>
    <n v="6.1"/>
    <s v="Yes"/>
    <n v="36"/>
    <n v="70"/>
    <n v="106"/>
    <x v="2"/>
    <n v="491547.01"/>
    <x v="1"/>
  </r>
  <r>
    <x v="5584"/>
    <x v="1"/>
    <x v="2"/>
    <n v="3.4"/>
    <n v="79"/>
    <n v="50.84"/>
    <n v="4412"/>
    <n v="43646"/>
    <x v="14"/>
    <n v="413"/>
    <n v="265.93"/>
    <n v="6"/>
    <n v="4.5"/>
    <s v="Yes"/>
    <n v="23"/>
    <n v="26"/>
    <n v="49"/>
    <x v="0"/>
    <n v="897950.3"/>
    <x v="0"/>
  </r>
  <r>
    <x v="5585"/>
    <x v="0"/>
    <x v="5"/>
    <n v="3.9"/>
    <n v="40"/>
    <n v="42.18"/>
    <n v="3225"/>
    <n v="31399"/>
    <x v="3"/>
    <n v="712"/>
    <n v="108.76"/>
    <n v="7.8"/>
    <n v="4.5999999999999996"/>
    <s v="No"/>
    <n v="23"/>
    <n v="21"/>
    <n v="44"/>
    <x v="0"/>
    <n v="394384.17"/>
    <x v="1"/>
  </r>
  <r>
    <x v="5586"/>
    <x v="2"/>
    <x v="0"/>
    <n v="4.4000000000000004"/>
    <n v="66"/>
    <n v="65.58"/>
    <n v="3558"/>
    <n v="40031"/>
    <x v="16"/>
    <n v="635"/>
    <n v="56.09"/>
    <n v="5.9"/>
    <n v="1.6"/>
    <s v="No"/>
    <n v="29"/>
    <n v="22"/>
    <n v="51"/>
    <x v="1"/>
    <n v="970596.45"/>
    <x v="0"/>
  </r>
  <r>
    <x v="5587"/>
    <x v="0"/>
    <x v="0"/>
    <n v="4.3"/>
    <n v="37"/>
    <n v="68.22"/>
    <n v="1216"/>
    <n v="17571"/>
    <x v="4"/>
    <n v="633"/>
    <n v="118.54"/>
    <n v="1.6"/>
    <n v="2.2999999999999998"/>
    <s v="No"/>
    <n v="26"/>
    <n v="11"/>
    <n v="37"/>
    <x v="0"/>
    <n v="566229.35"/>
    <x v="0"/>
  </r>
  <r>
    <x v="5588"/>
    <x v="2"/>
    <x v="5"/>
    <n v="3.9"/>
    <n v="58"/>
    <n v="40.07"/>
    <n v="2691"/>
    <n v="30201"/>
    <x v="3"/>
    <n v="326"/>
    <n v="218.62"/>
    <n v="7.6"/>
    <n v="9.6999999999999993"/>
    <s v="No"/>
    <n v="29"/>
    <n v="1"/>
    <n v="30"/>
    <x v="0"/>
    <n v="534019.79"/>
    <x v="0"/>
  </r>
  <r>
    <x v="5589"/>
    <x v="2"/>
    <x v="3"/>
    <n v="4.8"/>
    <n v="57"/>
    <n v="32.93"/>
    <n v="2051"/>
    <n v="28739"/>
    <x v="12"/>
    <n v="252"/>
    <n v="278.81"/>
    <n v="8.1"/>
    <n v="6.5"/>
    <s v="No"/>
    <n v="3"/>
    <n v="28"/>
    <n v="31"/>
    <x v="0"/>
    <n v="430403.47"/>
    <x v="1"/>
  </r>
  <r>
    <x v="5590"/>
    <x v="2"/>
    <x v="4"/>
    <n v="4"/>
    <n v="69"/>
    <n v="55.54"/>
    <n v="2490"/>
    <n v="31687"/>
    <x v="18"/>
    <n v="957"/>
    <n v="265.77"/>
    <n v="5.2"/>
    <n v="1.1000000000000001"/>
    <s v="No"/>
    <n v="26"/>
    <n v="13"/>
    <n v="39"/>
    <x v="0"/>
    <n v="863814.35"/>
    <x v="0"/>
  </r>
  <r>
    <x v="5591"/>
    <x v="2"/>
    <x v="4"/>
    <n v="4"/>
    <n v="51"/>
    <n v="55.95"/>
    <n v="2201"/>
    <n v="24730"/>
    <x v="0"/>
    <n v="994"/>
    <n v="105.54"/>
    <n v="5"/>
    <n v="8.3000000000000007"/>
    <s v="Yes"/>
    <n v="44"/>
    <n v="8"/>
    <n v="52"/>
    <x v="1"/>
    <n v="653990.94999999995"/>
    <x v="0"/>
  </r>
  <r>
    <x v="5592"/>
    <x v="1"/>
    <x v="1"/>
    <n v="3.1"/>
    <n v="73"/>
    <n v="33.82"/>
    <n v="4316"/>
    <n v="45269"/>
    <x v="14"/>
    <n v="558"/>
    <n v="270.25"/>
    <n v="3.3"/>
    <n v="1.8"/>
    <s v="No"/>
    <n v="66"/>
    <n v="28"/>
    <n v="94"/>
    <x v="1"/>
    <n v="557262.87"/>
    <x v="0"/>
  </r>
  <r>
    <x v="5593"/>
    <x v="2"/>
    <x v="3"/>
    <n v="4.8"/>
    <n v="65"/>
    <n v="40.03"/>
    <n v="3310"/>
    <n v="37805"/>
    <x v="13"/>
    <n v="664"/>
    <n v="252.68"/>
    <n v="6.8"/>
    <n v="7.4"/>
    <s v="No"/>
    <n v="5"/>
    <n v="4"/>
    <n v="9"/>
    <x v="0"/>
    <n v="600470.56999999995"/>
    <x v="0"/>
  </r>
  <r>
    <x v="5594"/>
    <x v="2"/>
    <x v="2"/>
    <n v="3.4"/>
    <n v="58"/>
    <n v="46.67"/>
    <n v="877"/>
    <n v="9506"/>
    <x v="7"/>
    <n v="224"/>
    <n v="233.6"/>
    <n v="8.9"/>
    <n v="6.6"/>
    <s v="Yes"/>
    <n v="6"/>
    <n v="21"/>
    <n v="27"/>
    <x v="0"/>
    <n v="620051.23"/>
    <x v="0"/>
  </r>
  <r>
    <x v="5595"/>
    <x v="0"/>
    <x v="0"/>
    <n v="4.0999999999999996"/>
    <n v="38"/>
    <n v="67.739999999999995"/>
    <n v="2055"/>
    <n v="22234"/>
    <x v="10"/>
    <n v="260"/>
    <n v="222.06"/>
    <n v="6.9"/>
    <n v="1.6"/>
    <s v="Yes"/>
    <n v="20"/>
    <n v="28"/>
    <n v="48"/>
    <x v="0"/>
    <n v="577948"/>
    <x v="0"/>
  </r>
  <r>
    <x v="5596"/>
    <x v="0"/>
    <x v="1"/>
    <n v="4.5999999999999996"/>
    <n v="50"/>
    <n v="32.17"/>
    <n v="4132"/>
    <n v="42685"/>
    <x v="3"/>
    <n v="302"/>
    <n v="251.77"/>
    <n v="7.9"/>
    <n v="5.8"/>
    <s v="No"/>
    <n v="6"/>
    <n v="12"/>
    <n v="18"/>
    <x v="0"/>
    <n v="377626.81"/>
    <x v="1"/>
  </r>
  <r>
    <x v="5597"/>
    <x v="1"/>
    <x v="5"/>
    <n v="3.4"/>
    <n v="74"/>
    <n v="45.5"/>
    <n v="5459"/>
    <n v="56907"/>
    <x v="17"/>
    <n v="403"/>
    <n v="265.43"/>
    <n v="8.5"/>
    <n v="1.4"/>
    <s v="No"/>
    <n v="1"/>
    <n v="17"/>
    <n v="18"/>
    <x v="0"/>
    <n v="764981.85"/>
    <x v="0"/>
  </r>
  <r>
    <x v="5598"/>
    <x v="0"/>
    <x v="3"/>
    <n v="4.0999999999999996"/>
    <n v="32"/>
    <n v="33.299999999999997"/>
    <n v="1917"/>
    <n v="27604"/>
    <x v="7"/>
    <n v="367"/>
    <n v="254.78"/>
    <n v="3"/>
    <n v="1.6"/>
    <s v="No"/>
    <n v="8"/>
    <n v="6"/>
    <n v="14"/>
    <x v="0"/>
    <n v="257122.3"/>
    <x v="1"/>
  </r>
  <r>
    <x v="5599"/>
    <x v="2"/>
    <x v="0"/>
    <n v="3.5"/>
    <n v="63"/>
    <n v="74.41"/>
    <n v="2912"/>
    <n v="28734"/>
    <x v="13"/>
    <n v="855"/>
    <n v="80.459999999999994"/>
    <n v="4.5999999999999996"/>
    <n v="1.5"/>
    <s v="Yes"/>
    <n v="2"/>
    <n v="12"/>
    <n v="14"/>
    <x v="0"/>
    <n v="1053241.21"/>
    <x v="2"/>
  </r>
  <r>
    <x v="5600"/>
    <x v="0"/>
    <x v="2"/>
    <n v="4.5"/>
    <n v="44"/>
    <n v="50.57"/>
    <n v="3425"/>
    <n v="39790"/>
    <x v="15"/>
    <n v="915"/>
    <n v="230.54"/>
    <n v="4.9000000000000004"/>
    <n v="3.3"/>
    <s v="No"/>
    <n v="14"/>
    <n v="35"/>
    <n v="49"/>
    <x v="0"/>
    <n v="505827.45"/>
    <x v="0"/>
  </r>
  <r>
    <x v="5601"/>
    <x v="1"/>
    <x v="2"/>
    <n v="4.0999999999999996"/>
    <n v="75"/>
    <n v="55.52"/>
    <n v="4011"/>
    <n v="40349"/>
    <x v="10"/>
    <n v="415"/>
    <n v="260.33"/>
    <n v="6"/>
    <n v="8.1999999999999993"/>
    <s v="Yes"/>
    <n v="48"/>
    <n v="43"/>
    <n v="91"/>
    <x v="1"/>
    <n v="934932.27"/>
    <x v="0"/>
  </r>
  <r>
    <x v="5602"/>
    <x v="0"/>
    <x v="4"/>
    <n v="4.7"/>
    <n v="45"/>
    <n v="56.5"/>
    <n v="3486"/>
    <n v="42527"/>
    <x v="1"/>
    <n v="203"/>
    <n v="96.43"/>
    <n v="1.4"/>
    <n v="4.3"/>
    <s v="No"/>
    <n v="34"/>
    <n v="37"/>
    <n v="71"/>
    <x v="1"/>
    <n v="579430.35"/>
    <x v="0"/>
  </r>
  <r>
    <x v="5603"/>
    <x v="0"/>
    <x v="1"/>
    <n v="4.8"/>
    <n v="39"/>
    <n v="35.71"/>
    <n v="3268"/>
    <n v="38133"/>
    <x v="7"/>
    <n v="345"/>
    <n v="103.45"/>
    <n v="6.3"/>
    <n v="6.8"/>
    <s v="No"/>
    <n v="20"/>
    <n v="2"/>
    <n v="22"/>
    <x v="0"/>
    <n v="335833.38"/>
    <x v="1"/>
  </r>
  <r>
    <x v="5604"/>
    <x v="1"/>
    <x v="5"/>
    <n v="4.3"/>
    <n v="83"/>
    <n v="39.85"/>
    <n v="5997"/>
    <n v="65762"/>
    <x v="3"/>
    <n v="705"/>
    <n v="246.49"/>
    <n v="1.8"/>
    <n v="2.1"/>
    <s v="No"/>
    <n v="16"/>
    <n v="27"/>
    <n v="43"/>
    <x v="0"/>
    <n v="750710.6"/>
    <x v="0"/>
  </r>
  <r>
    <x v="5605"/>
    <x v="1"/>
    <x v="0"/>
    <n v="4.5"/>
    <n v="81"/>
    <n v="75.48"/>
    <n v="8227"/>
    <n v="86432"/>
    <x v="15"/>
    <n v="580"/>
    <n v="135.97999999999999"/>
    <n v="8.3000000000000007"/>
    <n v="9.4"/>
    <s v="No"/>
    <n v="69"/>
    <n v="53"/>
    <n v="122"/>
    <x v="2"/>
    <n v="1377820.38"/>
    <x v="2"/>
  </r>
  <r>
    <x v="5606"/>
    <x v="2"/>
    <x v="2"/>
    <n v="4.0999999999999996"/>
    <n v="58"/>
    <n v="50.05"/>
    <n v="2447"/>
    <n v="27086"/>
    <x v="11"/>
    <n v="995"/>
    <n v="149.93"/>
    <n v="9.6999999999999993"/>
    <n v="5.5"/>
    <s v="Yes"/>
    <n v="14"/>
    <n v="44"/>
    <n v="58"/>
    <x v="1"/>
    <n v="670252.80000000005"/>
    <x v="0"/>
  </r>
  <r>
    <x v="5607"/>
    <x v="0"/>
    <x v="0"/>
    <n v="3.8"/>
    <n v="48"/>
    <n v="70.83"/>
    <n v="1331"/>
    <n v="21898"/>
    <x v="0"/>
    <n v="590"/>
    <n v="144.29"/>
    <n v="3.6"/>
    <n v="1.2"/>
    <s v="Yes"/>
    <n v="11"/>
    <n v="21"/>
    <n v="32"/>
    <x v="0"/>
    <n v="766502.92"/>
    <x v="0"/>
  </r>
  <r>
    <x v="5608"/>
    <x v="2"/>
    <x v="5"/>
    <n v="4.3"/>
    <n v="61"/>
    <n v="43.85"/>
    <n v="3947"/>
    <n v="39915"/>
    <x v="7"/>
    <n v="414"/>
    <n v="103.21"/>
    <n v="5.6"/>
    <n v="5.8"/>
    <s v="Yes"/>
    <n v="32"/>
    <n v="42"/>
    <n v="74"/>
    <x v="1"/>
    <n v="619481.30000000005"/>
    <x v="0"/>
  </r>
  <r>
    <x v="5609"/>
    <x v="0"/>
    <x v="0"/>
    <n v="4.8"/>
    <n v="42"/>
    <n v="72.95"/>
    <n v="1678"/>
    <n v="18207"/>
    <x v="4"/>
    <n v="983"/>
    <n v="284.7"/>
    <n v="8.4"/>
    <n v="2.7"/>
    <s v="Yes"/>
    <n v="9"/>
    <n v="32"/>
    <n v="41"/>
    <x v="0"/>
    <n v="689928.4"/>
    <x v="0"/>
  </r>
  <r>
    <x v="5610"/>
    <x v="0"/>
    <x v="1"/>
    <n v="3.8"/>
    <n v="42"/>
    <n v="31.82"/>
    <n v="1037"/>
    <n v="10415"/>
    <x v="4"/>
    <n v="750"/>
    <n v="251.46"/>
    <n v="3.8"/>
    <n v="2.8"/>
    <s v="Yes"/>
    <n v="5"/>
    <n v="12"/>
    <n v="17"/>
    <x v="0"/>
    <n v="305097.55"/>
    <x v="1"/>
  </r>
  <r>
    <x v="5611"/>
    <x v="2"/>
    <x v="4"/>
    <n v="3.6"/>
    <n v="66"/>
    <n v="59.59"/>
    <n v="912"/>
    <n v="17394"/>
    <x v="15"/>
    <n v="725"/>
    <n v="112.63"/>
    <n v="2.4"/>
    <n v="6.4"/>
    <s v="No"/>
    <n v="41"/>
    <n v="40"/>
    <n v="81"/>
    <x v="1"/>
    <n v="877228.35"/>
    <x v="0"/>
  </r>
  <r>
    <x v="5612"/>
    <x v="0"/>
    <x v="0"/>
    <n v="3.8"/>
    <n v="31"/>
    <n v="73.72"/>
    <n v="3738"/>
    <n v="41941"/>
    <x v="0"/>
    <n v="390"/>
    <n v="76.52"/>
    <n v="7.7"/>
    <n v="3"/>
    <s v="Yes"/>
    <n v="0"/>
    <n v="24"/>
    <n v="24"/>
    <x v="0"/>
    <n v="529088.41"/>
    <x v="0"/>
  </r>
  <r>
    <x v="5613"/>
    <x v="0"/>
    <x v="3"/>
    <n v="3.9"/>
    <n v="49"/>
    <n v="40.43"/>
    <n v="1096"/>
    <n v="19573"/>
    <x v="1"/>
    <n v="315"/>
    <n v="143.15"/>
    <n v="7.3"/>
    <n v="2.9"/>
    <s v="Yes"/>
    <n v="12"/>
    <n v="44"/>
    <n v="56"/>
    <x v="1"/>
    <n v="452471.06"/>
    <x v="1"/>
  </r>
  <r>
    <x v="5614"/>
    <x v="0"/>
    <x v="4"/>
    <n v="3.1"/>
    <n v="38"/>
    <n v="55.11"/>
    <n v="2989"/>
    <n v="28359"/>
    <x v="1"/>
    <n v="224"/>
    <n v="153.83000000000001"/>
    <n v="6.1"/>
    <n v="5.9"/>
    <s v="Yes"/>
    <n v="1"/>
    <n v="36"/>
    <n v="37"/>
    <x v="0"/>
    <n v="481013.94"/>
    <x v="1"/>
  </r>
  <r>
    <x v="5615"/>
    <x v="1"/>
    <x v="5"/>
    <n v="4"/>
    <n v="90"/>
    <n v="41.47"/>
    <n v="4987"/>
    <n v="53725"/>
    <x v="11"/>
    <n v="733"/>
    <n v="51.77"/>
    <n v="9.5"/>
    <n v="3.1"/>
    <s v="Yes"/>
    <n v="17"/>
    <n v="4"/>
    <n v="21"/>
    <x v="0"/>
    <n v="853177.32"/>
    <x v="0"/>
  </r>
  <r>
    <x v="5616"/>
    <x v="2"/>
    <x v="4"/>
    <n v="4"/>
    <n v="57"/>
    <n v="64.53"/>
    <n v="1750"/>
    <n v="21820"/>
    <x v="13"/>
    <n v="557"/>
    <n v="271.79000000000002"/>
    <n v="9.6"/>
    <n v="2"/>
    <s v="Yes"/>
    <n v="49"/>
    <n v="35"/>
    <n v="84"/>
    <x v="1"/>
    <n v="836578.51"/>
    <x v="0"/>
  </r>
  <r>
    <x v="5617"/>
    <x v="1"/>
    <x v="0"/>
    <n v="4.2"/>
    <n v="76"/>
    <n v="72.180000000000007"/>
    <n v="6647"/>
    <n v="68902"/>
    <x v="8"/>
    <n v="677"/>
    <n v="262.82"/>
    <n v="8.8000000000000007"/>
    <n v="4.7"/>
    <s v="No"/>
    <n v="7"/>
    <n v="7"/>
    <n v="14"/>
    <x v="0"/>
    <n v="1227894.04"/>
    <x v="2"/>
  </r>
  <r>
    <x v="5618"/>
    <x v="2"/>
    <x v="0"/>
    <n v="3.7"/>
    <n v="54"/>
    <n v="73.81"/>
    <n v="2013"/>
    <n v="20615"/>
    <x v="2"/>
    <n v="413"/>
    <n v="262.54000000000002"/>
    <n v="3.6"/>
    <n v="1.5"/>
    <s v="Yes"/>
    <n v="28"/>
    <n v="1"/>
    <n v="29"/>
    <x v="0"/>
    <n v="900443.8"/>
    <x v="0"/>
  </r>
  <r>
    <x v="5619"/>
    <x v="2"/>
    <x v="3"/>
    <n v="4.2"/>
    <n v="68"/>
    <n v="39.85"/>
    <n v="3119"/>
    <n v="30964"/>
    <x v="16"/>
    <n v="300"/>
    <n v="251.45"/>
    <n v="3"/>
    <n v="9.1"/>
    <s v="No"/>
    <n v="5"/>
    <n v="43"/>
    <n v="48"/>
    <x v="0"/>
    <n v="615235.69999999995"/>
    <x v="0"/>
  </r>
  <r>
    <x v="5620"/>
    <x v="0"/>
    <x v="2"/>
    <n v="4.8"/>
    <n v="32"/>
    <n v="53.26"/>
    <n v="4010"/>
    <n v="45404"/>
    <x v="17"/>
    <n v="568"/>
    <n v="233.28"/>
    <n v="8.5"/>
    <n v="5.0999999999999996"/>
    <s v="Yes"/>
    <n v="14"/>
    <n v="10"/>
    <n v="24"/>
    <x v="0"/>
    <n v="400745.52"/>
    <x v="1"/>
  </r>
  <r>
    <x v="5621"/>
    <x v="2"/>
    <x v="3"/>
    <n v="4.9000000000000004"/>
    <n v="62"/>
    <n v="37.89"/>
    <n v="4136"/>
    <n v="49280"/>
    <x v="14"/>
    <n v="535"/>
    <n v="208.63"/>
    <n v="6.9"/>
    <n v="1.1000000000000001"/>
    <s v="No"/>
    <n v="30"/>
    <n v="40"/>
    <n v="70"/>
    <x v="1"/>
    <n v="531860.72"/>
    <x v="0"/>
  </r>
  <r>
    <x v="5622"/>
    <x v="1"/>
    <x v="0"/>
    <n v="4.2"/>
    <n v="75"/>
    <n v="75.61"/>
    <n v="6996"/>
    <n v="72863"/>
    <x v="8"/>
    <n v="246"/>
    <n v="290.07"/>
    <n v="4.5999999999999996"/>
    <n v="3"/>
    <s v="Yes"/>
    <n v="44"/>
    <n v="3"/>
    <n v="47"/>
    <x v="0"/>
    <n v="1267877.07"/>
    <x v="2"/>
  </r>
  <r>
    <x v="5623"/>
    <x v="1"/>
    <x v="4"/>
    <n v="3.1"/>
    <n v="80"/>
    <n v="64.5"/>
    <n v="4668"/>
    <n v="50257"/>
    <x v="5"/>
    <n v="324"/>
    <n v="227.93"/>
    <n v="4.7"/>
    <n v="9.6"/>
    <s v="No"/>
    <n v="29"/>
    <n v="18"/>
    <n v="47"/>
    <x v="0"/>
    <n v="1161384.3500000001"/>
    <x v="2"/>
  </r>
  <r>
    <x v="5624"/>
    <x v="1"/>
    <x v="3"/>
    <n v="4.9000000000000004"/>
    <n v="73"/>
    <n v="38.97"/>
    <n v="4733"/>
    <n v="49802"/>
    <x v="13"/>
    <n v="415"/>
    <n v="207.56"/>
    <n v="8.6999999999999993"/>
    <n v="5.5"/>
    <s v="No"/>
    <n v="25"/>
    <n v="33"/>
    <n v="58"/>
    <x v="1"/>
    <n v="657793.25"/>
    <x v="0"/>
  </r>
  <r>
    <x v="5625"/>
    <x v="2"/>
    <x v="3"/>
    <n v="4.4000000000000004"/>
    <n v="52"/>
    <n v="30.95"/>
    <n v="1646"/>
    <n v="21765"/>
    <x v="13"/>
    <n v="594"/>
    <n v="247.21"/>
    <n v="2.5"/>
    <n v="4.2"/>
    <s v="No"/>
    <n v="19"/>
    <n v="16"/>
    <n v="35"/>
    <x v="0"/>
    <n v="376637.1"/>
    <x v="1"/>
  </r>
  <r>
    <x v="5626"/>
    <x v="1"/>
    <x v="2"/>
    <n v="3.7"/>
    <n v="73"/>
    <n v="47.63"/>
    <n v="1999"/>
    <n v="20805"/>
    <x v="15"/>
    <n v="713"/>
    <n v="111.57"/>
    <n v="9.5"/>
    <n v="3.8"/>
    <s v="No"/>
    <n v="55"/>
    <n v="4"/>
    <n v="59"/>
    <x v="1"/>
    <n v="779385.73"/>
    <x v="0"/>
  </r>
  <r>
    <x v="5627"/>
    <x v="2"/>
    <x v="0"/>
    <n v="3.3"/>
    <n v="52"/>
    <n v="71.12"/>
    <n v="1781"/>
    <n v="23547"/>
    <x v="9"/>
    <n v="584"/>
    <n v="291.79000000000002"/>
    <n v="6.7"/>
    <n v="4.8"/>
    <s v="Yes"/>
    <n v="23"/>
    <n v="51"/>
    <n v="74"/>
    <x v="1"/>
    <n v="844944.29"/>
    <x v="0"/>
  </r>
  <r>
    <x v="5628"/>
    <x v="1"/>
    <x v="0"/>
    <n v="3.3"/>
    <n v="82"/>
    <n v="72.81"/>
    <n v="5973"/>
    <n v="67378"/>
    <x v="6"/>
    <n v="304"/>
    <n v="54.79"/>
    <n v="8.1"/>
    <n v="2.9"/>
    <s v="No"/>
    <n v="59"/>
    <n v="80"/>
    <n v="139"/>
    <x v="2"/>
    <n v="1350078.97"/>
    <x v="2"/>
  </r>
  <r>
    <x v="5629"/>
    <x v="1"/>
    <x v="5"/>
    <n v="3.3"/>
    <n v="84"/>
    <n v="38.340000000000003"/>
    <n v="1452"/>
    <n v="13905"/>
    <x v="15"/>
    <n v="135"/>
    <n v="212.1"/>
    <n v="4.3"/>
    <n v="7.7"/>
    <s v="No"/>
    <n v="39"/>
    <n v="10"/>
    <n v="49"/>
    <x v="0"/>
    <n v="719324.55"/>
    <x v="0"/>
  </r>
  <r>
    <x v="5630"/>
    <x v="2"/>
    <x v="2"/>
    <n v="3.1"/>
    <n v="61"/>
    <n v="46.03"/>
    <n v="1003"/>
    <n v="16482"/>
    <x v="1"/>
    <n v="917"/>
    <n v="69.27"/>
    <n v="6.3"/>
    <n v="5.6"/>
    <s v="Yes"/>
    <n v="47"/>
    <n v="57"/>
    <n v="104"/>
    <x v="2"/>
    <n v="637814.49"/>
    <x v="0"/>
  </r>
  <r>
    <x v="5631"/>
    <x v="1"/>
    <x v="5"/>
    <n v="4.8"/>
    <n v="84"/>
    <n v="38.42"/>
    <n v="5566"/>
    <n v="62653"/>
    <x v="17"/>
    <n v="230"/>
    <n v="263.33"/>
    <n v="7.7"/>
    <n v="7.8"/>
    <s v="Yes"/>
    <n v="15"/>
    <n v="15"/>
    <n v="30"/>
    <x v="0"/>
    <n v="737618.57"/>
    <x v="0"/>
  </r>
  <r>
    <x v="5632"/>
    <x v="0"/>
    <x v="5"/>
    <n v="4.0999999999999996"/>
    <n v="40"/>
    <n v="43.48"/>
    <n v="4024"/>
    <n v="48290"/>
    <x v="3"/>
    <n v="927"/>
    <n v="291.91000000000003"/>
    <n v="4.9000000000000004"/>
    <n v="3.3"/>
    <s v="No"/>
    <n v="3"/>
    <n v="15"/>
    <n v="18"/>
    <x v="0"/>
    <n v="405071.94"/>
    <x v="1"/>
  </r>
  <r>
    <x v="5633"/>
    <x v="2"/>
    <x v="5"/>
    <n v="4.4000000000000004"/>
    <n v="60"/>
    <n v="44.65"/>
    <n v="2651"/>
    <n v="28658"/>
    <x v="13"/>
    <n v="198"/>
    <n v="152.15"/>
    <n v="5.4"/>
    <n v="1"/>
    <s v="No"/>
    <n v="33"/>
    <n v="5"/>
    <n v="38"/>
    <x v="0"/>
    <n v="612403.1"/>
    <x v="0"/>
  </r>
  <r>
    <x v="5634"/>
    <x v="2"/>
    <x v="1"/>
    <n v="4.7"/>
    <n v="62"/>
    <n v="35.04"/>
    <n v="3071"/>
    <n v="35815"/>
    <x v="3"/>
    <n v="387"/>
    <n v="264.29000000000002"/>
    <n v="6.2"/>
    <n v="9.6999999999999993"/>
    <s v="Yes"/>
    <n v="2"/>
    <n v="37"/>
    <n v="39"/>
    <x v="0"/>
    <n v="501260.93"/>
    <x v="0"/>
  </r>
  <r>
    <x v="5635"/>
    <x v="2"/>
    <x v="5"/>
    <n v="4.5999999999999996"/>
    <n v="61"/>
    <n v="39.17"/>
    <n v="1708"/>
    <n v="25701"/>
    <x v="8"/>
    <n v="663"/>
    <n v="133.93"/>
    <n v="1.6"/>
    <n v="5.6"/>
    <s v="Yes"/>
    <n v="60"/>
    <n v="38"/>
    <n v="98"/>
    <x v="1"/>
    <n v="539883.74"/>
    <x v="0"/>
  </r>
  <r>
    <x v="5636"/>
    <x v="0"/>
    <x v="3"/>
    <n v="4.8"/>
    <n v="35"/>
    <n v="34.1"/>
    <n v="4359"/>
    <n v="52430"/>
    <x v="18"/>
    <n v="140"/>
    <n v="89.85"/>
    <n v="8.8000000000000007"/>
    <n v="1.7"/>
    <s v="Yes"/>
    <n v="2"/>
    <n v="17"/>
    <n v="19"/>
    <x v="0"/>
    <n v="288714.40000000002"/>
    <x v="1"/>
  </r>
  <r>
    <x v="5637"/>
    <x v="2"/>
    <x v="4"/>
    <n v="4.9000000000000004"/>
    <n v="69"/>
    <n v="59.47"/>
    <n v="2697"/>
    <n v="34769"/>
    <x v="9"/>
    <n v="598"/>
    <n v="119.16"/>
    <n v="8.8000000000000007"/>
    <n v="1.9"/>
    <s v="No"/>
    <n v="62"/>
    <n v="2"/>
    <n v="64"/>
    <x v="1"/>
    <n v="933787.2"/>
    <x v="0"/>
  </r>
  <r>
    <x v="5638"/>
    <x v="1"/>
    <x v="3"/>
    <n v="3.9"/>
    <n v="88"/>
    <n v="34.130000000000003"/>
    <n v="7141"/>
    <n v="77291"/>
    <x v="14"/>
    <n v="98"/>
    <n v="125.46"/>
    <n v="3.5"/>
    <n v="4.9000000000000004"/>
    <s v="No"/>
    <n v="37"/>
    <n v="17"/>
    <n v="54"/>
    <x v="1"/>
    <n v="679568.43"/>
    <x v="0"/>
  </r>
  <r>
    <x v="5639"/>
    <x v="1"/>
    <x v="3"/>
    <n v="4.9000000000000004"/>
    <n v="88"/>
    <n v="37.33"/>
    <n v="3929"/>
    <n v="43534"/>
    <x v="6"/>
    <n v="970"/>
    <n v="207.67"/>
    <n v="8.9"/>
    <n v="7.3"/>
    <s v="No"/>
    <n v="64"/>
    <n v="6"/>
    <n v="70"/>
    <x v="1"/>
    <n v="754147.06"/>
    <x v="0"/>
  </r>
  <r>
    <x v="5640"/>
    <x v="1"/>
    <x v="0"/>
    <n v="4.4000000000000004"/>
    <n v="72"/>
    <n v="68.94"/>
    <n v="4844"/>
    <n v="55043"/>
    <x v="17"/>
    <n v="88"/>
    <n v="249.04"/>
    <n v="7.7"/>
    <n v="4.5999999999999996"/>
    <s v="No"/>
    <n v="11"/>
    <n v="46"/>
    <n v="57"/>
    <x v="1"/>
    <n v="1117319.6499999999"/>
    <x v="2"/>
  </r>
  <r>
    <x v="5641"/>
    <x v="2"/>
    <x v="1"/>
    <n v="3.1"/>
    <n v="65"/>
    <n v="25.22"/>
    <n v="2542"/>
    <n v="33241"/>
    <x v="14"/>
    <n v="591"/>
    <n v="101.3"/>
    <n v="5.3"/>
    <n v="8.4"/>
    <s v="Yes"/>
    <n v="42"/>
    <n v="14"/>
    <n v="56"/>
    <x v="1"/>
    <n v="374926.07"/>
    <x v="1"/>
  </r>
  <r>
    <x v="5642"/>
    <x v="1"/>
    <x v="5"/>
    <n v="4.4000000000000004"/>
    <n v="78"/>
    <n v="39.83"/>
    <n v="8727"/>
    <n v="92110"/>
    <x v="8"/>
    <n v="604"/>
    <n v="72.05"/>
    <n v="4.0999999999999996"/>
    <n v="4"/>
    <s v="Yes"/>
    <n v="50"/>
    <n v="61"/>
    <n v="111"/>
    <x v="2"/>
    <n v="711751.19"/>
    <x v="0"/>
  </r>
  <r>
    <x v="5643"/>
    <x v="2"/>
    <x v="0"/>
    <n v="4.4000000000000004"/>
    <n v="63"/>
    <n v="67.47"/>
    <n v="935"/>
    <n v="11642"/>
    <x v="17"/>
    <n v="255"/>
    <n v="105.41"/>
    <n v="4.5999999999999996"/>
    <n v="1.4"/>
    <s v="No"/>
    <n v="38"/>
    <n v="13"/>
    <n v="51"/>
    <x v="1"/>
    <n v="949819.16"/>
    <x v="0"/>
  </r>
  <r>
    <x v="5644"/>
    <x v="1"/>
    <x v="2"/>
    <n v="4.8"/>
    <n v="72"/>
    <n v="45.32"/>
    <n v="8717"/>
    <n v="90594"/>
    <x v="15"/>
    <n v="275"/>
    <n v="124.13"/>
    <n v="5.8"/>
    <n v="1.1000000000000001"/>
    <s v="No"/>
    <n v="9"/>
    <n v="22"/>
    <n v="31"/>
    <x v="0"/>
    <n v="740615.88"/>
    <x v="0"/>
  </r>
  <r>
    <x v="5645"/>
    <x v="0"/>
    <x v="2"/>
    <n v="3.7"/>
    <n v="32"/>
    <n v="50.18"/>
    <n v="1568"/>
    <n v="21067"/>
    <x v="7"/>
    <n v="487"/>
    <n v="119.95"/>
    <n v="4.7"/>
    <n v="8.6999999999999993"/>
    <s v="No"/>
    <n v="4"/>
    <n v="25"/>
    <n v="29"/>
    <x v="0"/>
    <n v="380196.01"/>
    <x v="1"/>
  </r>
  <r>
    <x v="5646"/>
    <x v="0"/>
    <x v="0"/>
    <n v="4.2"/>
    <n v="49"/>
    <n v="67.27"/>
    <n v="3979"/>
    <n v="48859"/>
    <x v="2"/>
    <n v="81"/>
    <n v="104.99"/>
    <n v="4.8"/>
    <n v="9.9"/>
    <s v="Yes"/>
    <n v="35"/>
    <n v="35"/>
    <n v="70"/>
    <x v="1"/>
    <n v="760506.72"/>
    <x v="0"/>
  </r>
  <r>
    <x v="5647"/>
    <x v="0"/>
    <x v="4"/>
    <n v="3"/>
    <n v="36"/>
    <n v="59.98"/>
    <n v="2152"/>
    <n v="26943"/>
    <x v="18"/>
    <n v="687"/>
    <n v="166.5"/>
    <n v="2.8"/>
    <n v="2.2000000000000002"/>
    <s v="Yes"/>
    <n v="34"/>
    <n v="16"/>
    <n v="50"/>
    <x v="0"/>
    <n v="496330.47"/>
    <x v="1"/>
  </r>
  <r>
    <x v="5648"/>
    <x v="0"/>
    <x v="0"/>
    <n v="3.7"/>
    <n v="48"/>
    <n v="68.06"/>
    <n v="2632"/>
    <n v="31324"/>
    <x v="9"/>
    <n v="144"/>
    <n v="264"/>
    <n v="7.4"/>
    <n v="1.6"/>
    <s v="Yes"/>
    <n v="24"/>
    <n v="21"/>
    <n v="45"/>
    <x v="0"/>
    <n v="747811.62"/>
    <x v="0"/>
  </r>
  <r>
    <x v="5649"/>
    <x v="2"/>
    <x v="0"/>
    <n v="3.1"/>
    <n v="52"/>
    <n v="71.64"/>
    <n v="1465"/>
    <n v="16855"/>
    <x v="3"/>
    <n v="482"/>
    <n v="75.09"/>
    <n v="6.5"/>
    <n v="9.1999999999999993"/>
    <s v="Yes"/>
    <n v="48"/>
    <n v="23"/>
    <n v="71"/>
    <x v="1"/>
    <n v="841777.01"/>
    <x v="0"/>
  </r>
  <r>
    <x v="5650"/>
    <x v="1"/>
    <x v="1"/>
    <n v="4"/>
    <n v="90"/>
    <n v="35.9"/>
    <n v="2969"/>
    <n v="33144"/>
    <x v="4"/>
    <n v="51"/>
    <n v="265.51"/>
    <n v="9.9"/>
    <n v="1.9"/>
    <s v="No"/>
    <n v="50"/>
    <n v="26"/>
    <n v="76"/>
    <x v="1"/>
    <n v="727430.1"/>
    <x v="0"/>
  </r>
  <r>
    <x v="5651"/>
    <x v="0"/>
    <x v="2"/>
    <n v="4.5999999999999996"/>
    <n v="30"/>
    <n v="51.02"/>
    <n v="1150"/>
    <n v="20591"/>
    <x v="4"/>
    <n v="560"/>
    <n v="174.25"/>
    <n v="2.2999999999999998"/>
    <n v="3.1"/>
    <s v="Yes"/>
    <n v="25"/>
    <n v="16"/>
    <n v="41"/>
    <x v="0"/>
    <n v="348867.77"/>
    <x v="1"/>
  </r>
  <r>
    <x v="5652"/>
    <x v="2"/>
    <x v="2"/>
    <n v="3.4"/>
    <n v="61"/>
    <n v="52.12"/>
    <n v="1856"/>
    <n v="19131"/>
    <x v="1"/>
    <n v="352"/>
    <n v="215.12"/>
    <n v="2"/>
    <n v="8.1999999999999993"/>
    <s v="No"/>
    <n v="30"/>
    <n v="22"/>
    <n v="52"/>
    <x v="1"/>
    <n v="716525.87"/>
    <x v="0"/>
  </r>
  <r>
    <x v="5653"/>
    <x v="0"/>
    <x v="5"/>
    <n v="4.0999999999999996"/>
    <n v="50"/>
    <n v="45.11"/>
    <n v="3567"/>
    <n v="43591"/>
    <x v="16"/>
    <n v="536"/>
    <n v="253.84"/>
    <n v="5.6"/>
    <n v="10"/>
    <s v="Yes"/>
    <n v="43"/>
    <n v="6"/>
    <n v="49"/>
    <x v="0"/>
    <n v="519566.94"/>
    <x v="0"/>
  </r>
  <r>
    <x v="5654"/>
    <x v="0"/>
    <x v="3"/>
    <n v="3.4"/>
    <n v="35"/>
    <n v="34.11"/>
    <n v="706"/>
    <n v="13929"/>
    <x v="9"/>
    <n v="660"/>
    <n v="126.08"/>
    <n v="2.4"/>
    <n v="5.4"/>
    <s v="No"/>
    <n v="18"/>
    <n v="0"/>
    <n v="18"/>
    <x v="0"/>
    <n v="288042.58"/>
    <x v="1"/>
  </r>
  <r>
    <x v="5655"/>
    <x v="2"/>
    <x v="0"/>
    <n v="3.2"/>
    <n v="56"/>
    <n v="66.83"/>
    <n v="684"/>
    <n v="6063"/>
    <x v="2"/>
    <n v="584"/>
    <n v="288.56"/>
    <n v="6.5"/>
    <n v="2.9"/>
    <s v="No"/>
    <n v="53"/>
    <n v="49"/>
    <n v="102"/>
    <x v="2"/>
    <n v="851616.93"/>
    <x v="0"/>
  </r>
  <r>
    <x v="5656"/>
    <x v="2"/>
    <x v="0"/>
    <n v="4"/>
    <n v="51"/>
    <n v="68.11"/>
    <n v="1021"/>
    <n v="13831"/>
    <x v="13"/>
    <n v="439"/>
    <n v="70.930000000000007"/>
    <n v="2.8"/>
    <n v="8.6"/>
    <s v="No"/>
    <n v="6"/>
    <n v="49"/>
    <n v="55"/>
    <x v="1"/>
    <n v="788267.69"/>
    <x v="0"/>
  </r>
  <r>
    <x v="5657"/>
    <x v="1"/>
    <x v="4"/>
    <n v="3.2"/>
    <n v="87"/>
    <n v="59.43"/>
    <n v="3322"/>
    <n v="40811"/>
    <x v="14"/>
    <n v="902"/>
    <n v="181.92"/>
    <n v="5.3"/>
    <n v="4.5"/>
    <s v="Yes"/>
    <n v="8"/>
    <n v="36"/>
    <n v="44"/>
    <x v="0"/>
    <n v="1149662.26"/>
    <x v="2"/>
  </r>
  <r>
    <x v="5658"/>
    <x v="1"/>
    <x v="2"/>
    <n v="4.2"/>
    <n v="84"/>
    <n v="52.1"/>
    <n v="2612"/>
    <n v="27037"/>
    <x v="16"/>
    <n v="779"/>
    <n v="113.7"/>
    <n v="6.5"/>
    <n v="3.5"/>
    <s v="No"/>
    <n v="22"/>
    <n v="14"/>
    <n v="36"/>
    <x v="0"/>
    <n v="979135.05"/>
    <x v="0"/>
  </r>
  <r>
    <x v="5659"/>
    <x v="0"/>
    <x v="4"/>
    <n v="3.1"/>
    <n v="44"/>
    <n v="55.05"/>
    <n v="1999"/>
    <n v="25293"/>
    <x v="9"/>
    <n v="783"/>
    <n v="151.99"/>
    <n v="5.0999999999999996"/>
    <n v="5.4"/>
    <s v="No"/>
    <n v="12"/>
    <n v="17"/>
    <n v="29"/>
    <x v="0"/>
    <n v="562137.4"/>
    <x v="0"/>
  </r>
  <r>
    <x v="5660"/>
    <x v="0"/>
    <x v="1"/>
    <n v="3.2"/>
    <n v="39"/>
    <n v="34.39"/>
    <n v="2572"/>
    <n v="25900"/>
    <x v="4"/>
    <n v="346"/>
    <n v="162.22"/>
    <n v="3.9"/>
    <n v="8.6999999999999993"/>
    <s v="No"/>
    <n v="10"/>
    <n v="3"/>
    <n v="13"/>
    <x v="0"/>
    <n v="311317.06"/>
    <x v="1"/>
  </r>
  <r>
    <x v="5661"/>
    <x v="1"/>
    <x v="5"/>
    <n v="4.0999999999999996"/>
    <n v="86"/>
    <n v="35.840000000000003"/>
    <n v="3815"/>
    <n v="38840"/>
    <x v="1"/>
    <n v="561"/>
    <n v="278.63"/>
    <n v="8"/>
    <n v="3.1"/>
    <s v="No"/>
    <n v="33"/>
    <n v="28"/>
    <n v="61"/>
    <x v="1"/>
    <n v="699533.3"/>
    <x v="0"/>
  </r>
  <r>
    <x v="5662"/>
    <x v="1"/>
    <x v="4"/>
    <n v="4.2"/>
    <n v="87"/>
    <n v="64.91"/>
    <n v="6057"/>
    <n v="60039"/>
    <x v="4"/>
    <n v="859"/>
    <n v="160.4"/>
    <n v="8.6999999999999993"/>
    <n v="4.8"/>
    <s v="Yes"/>
    <n v="44"/>
    <n v="86"/>
    <n v="130"/>
    <x v="2"/>
    <n v="1270723.98"/>
    <x v="2"/>
  </r>
  <r>
    <x v="5663"/>
    <x v="2"/>
    <x v="2"/>
    <n v="3.1"/>
    <n v="67"/>
    <n v="55.44"/>
    <n v="1515"/>
    <n v="17347"/>
    <x v="4"/>
    <n v="998"/>
    <n v="224.49"/>
    <n v="3.5"/>
    <n v="5"/>
    <s v="Yes"/>
    <n v="10"/>
    <n v="42"/>
    <n v="52"/>
    <x v="1"/>
    <n v="830739.85"/>
    <x v="0"/>
  </r>
  <r>
    <x v="5664"/>
    <x v="1"/>
    <x v="1"/>
    <n v="4.0999999999999996"/>
    <n v="84"/>
    <n v="35.89"/>
    <n v="6744"/>
    <n v="69160"/>
    <x v="4"/>
    <n v="633"/>
    <n v="287.94"/>
    <n v="8.3000000000000007"/>
    <n v="8.5"/>
    <s v="Yes"/>
    <n v="51"/>
    <n v="19"/>
    <n v="70"/>
    <x v="1"/>
    <n v="690984.74"/>
    <x v="0"/>
  </r>
  <r>
    <x v="5665"/>
    <x v="1"/>
    <x v="0"/>
    <n v="4.7"/>
    <n v="75"/>
    <n v="73.900000000000006"/>
    <n v="2200"/>
    <n v="31278"/>
    <x v="5"/>
    <n v="728"/>
    <n v="173.63"/>
    <n v="4.5"/>
    <n v="7.1"/>
    <s v="Yes"/>
    <n v="59"/>
    <n v="11"/>
    <n v="70"/>
    <x v="1"/>
    <n v="1242100.3999999999"/>
    <x v="2"/>
  </r>
  <r>
    <x v="5666"/>
    <x v="0"/>
    <x v="1"/>
    <n v="4.4000000000000004"/>
    <n v="38"/>
    <n v="26.56"/>
    <n v="1250"/>
    <n v="17126"/>
    <x v="16"/>
    <n v="274"/>
    <n v="152.08000000000001"/>
    <n v="5.4"/>
    <n v="8"/>
    <s v="Yes"/>
    <n v="27"/>
    <n v="34"/>
    <n v="61"/>
    <x v="1"/>
    <n v="239631.78"/>
    <x v="1"/>
  </r>
  <r>
    <x v="5667"/>
    <x v="1"/>
    <x v="3"/>
    <n v="3.3"/>
    <n v="80"/>
    <n v="37.770000000000003"/>
    <n v="2821"/>
    <n v="31763"/>
    <x v="10"/>
    <n v="699"/>
    <n v="293.24"/>
    <n v="3.1"/>
    <n v="7.2"/>
    <s v="Yes"/>
    <n v="56"/>
    <n v="13"/>
    <n v="69"/>
    <x v="1"/>
    <n v="678704.18"/>
    <x v="0"/>
  </r>
  <r>
    <x v="5668"/>
    <x v="0"/>
    <x v="4"/>
    <n v="4.2"/>
    <n v="44"/>
    <n v="57.24"/>
    <n v="2451"/>
    <n v="32436"/>
    <x v="11"/>
    <n v="259"/>
    <n v="256.92"/>
    <n v="6.6"/>
    <n v="6.3"/>
    <s v="Yes"/>
    <n v="37"/>
    <n v="43"/>
    <n v="80"/>
    <x v="1"/>
    <n v="585410.14"/>
    <x v="0"/>
  </r>
  <r>
    <x v="5669"/>
    <x v="1"/>
    <x v="2"/>
    <n v="4.3"/>
    <n v="72"/>
    <n v="54.87"/>
    <n v="2126"/>
    <n v="30360"/>
    <x v="5"/>
    <n v="161"/>
    <n v="284.94"/>
    <n v="1.9"/>
    <n v="2.2000000000000002"/>
    <s v="Yes"/>
    <n v="13"/>
    <n v="60"/>
    <n v="73"/>
    <x v="1"/>
    <n v="887274.67"/>
    <x v="0"/>
  </r>
  <r>
    <x v="5670"/>
    <x v="2"/>
    <x v="4"/>
    <n v="3.1"/>
    <n v="68"/>
    <n v="58.48"/>
    <n v="1944"/>
    <n v="19938"/>
    <x v="4"/>
    <n v="789"/>
    <n v="149.31"/>
    <n v="6.3"/>
    <n v="8.5"/>
    <s v="Yes"/>
    <n v="31"/>
    <n v="8"/>
    <n v="39"/>
    <x v="0"/>
    <n v="891055.78"/>
    <x v="0"/>
  </r>
  <r>
    <x v="5671"/>
    <x v="1"/>
    <x v="0"/>
    <n v="4.7"/>
    <n v="70"/>
    <n v="68.59"/>
    <n v="5096"/>
    <n v="57855"/>
    <x v="16"/>
    <n v="794"/>
    <n v="224.08"/>
    <n v="9.9"/>
    <n v="6.5"/>
    <s v="No"/>
    <n v="55"/>
    <n v="23"/>
    <n v="78"/>
    <x v="1"/>
    <n v="1084159.47"/>
    <x v="2"/>
  </r>
  <r>
    <x v="5672"/>
    <x v="1"/>
    <x v="0"/>
    <n v="4.8"/>
    <n v="86"/>
    <n v="75.09"/>
    <n v="9415"/>
    <n v="98582"/>
    <x v="14"/>
    <n v="552"/>
    <n v="112.4"/>
    <n v="7.8"/>
    <n v="7.3"/>
    <s v="Yes"/>
    <n v="0"/>
    <n v="68"/>
    <n v="68"/>
    <x v="1"/>
    <n v="1448056.78"/>
    <x v="2"/>
  </r>
  <r>
    <x v="5673"/>
    <x v="1"/>
    <x v="2"/>
    <n v="4.7"/>
    <n v="80"/>
    <n v="45.15"/>
    <n v="7453"/>
    <n v="81462"/>
    <x v="3"/>
    <n v="611"/>
    <n v="266.45999999999998"/>
    <n v="9.1"/>
    <n v="8"/>
    <s v="No"/>
    <n v="60"/>
    <n v="7"/>
    <n v="67"/>
    <x v="1"/>
    <n v="828077.65"/>
    <x v="0"/>
  </r>
  <r>
    <x v="5674"/>
    <x v="0"/>
    <x v="3"/>
    <n v="4.5999999999999996"/>
    <n v="47"/>
    <n v="32.130000000000003"/>
    <n v="2978"/>
    <n v="38035"/>
    <x v="5"/>
    <n v="380"/>
    <n v="283.27"/>
    <n v="5.2"/>
    <n v="3.8"/>
    <s v="Yes"/>
    <n v="21"/>
    <n v="14"/>
    <n v="35"/>
    <x v="0"/>
    <n v="354467.39"/>
    <x v="1"/>
  </r>
  <r>
    <x v="5675"/>
    <x v="2"/>
    <x v="5"/>
    <n v="4.5"/>
    <n v="60"/>
    <n v="39.64"/>
    <n v="1679"/>
    <n v="16312"/>
    <x v="18"/>
    <n v="797"/>
    <n v="116.97"/>
    <n v="2.2999999999999998"/>
    <n v="4.9000000000000004"/>
    <s v="No"/>
    <n v="32"/>
    <n v="44"/>
    <n v="76"/>
    <x v="1"/>
    <n v="544410.34"/>
    <x v="0"/>
  </r>
  <r>
    <x v="5676"/>
    <x v="1"/>
    <x v="1"/>
    <n v="4.3"/>
    <n v="76"/>
    <n v="32.71"/>
    <n v="4324"/>
    <n v="51420"/>
    <x v="17"/>
    <n v="441"/>
    <n v="76.23"/>
    <n v="3.6"/>
    <n v="5.9"/>
    <s v="Yes"/>
    <n v="47"/>
    <n v="52"/>
    <n v="99"/>
    <x v="1"/>
    <n v="572352.53"/>
    <x v="0"/>
  </r>
  <r>
    <x v="5677"/>
    <x v="0"/>
    <x v="1"/>
    <n v="4.4000000000000004"/>
    <n v="30"/>
    <n v="32.119999999999997"/>
    <n v="2349"/>
    <n v="24176"/>
    <x v="5"/>
    <n v="818"/>
    <n v="100.18"/>
    <n v="1.4"/>
    <n v="4.0999999999999996"/>
    <s v="Yes"/>
    <n v="11"/>
    <n v="22"/>
    <n v="33"/>
    <x v="0"/>
    <n v="232206.66"/>
    <x v="1"/>
  </r>
  <r>
    <x v="5678"/>
    <x v="2"/>
    <x v="0"/>
    <n v="4.5999999999999996"/>
    <n v="61"/>
    <n v="72.36"/>
    <n v="1822"/>
    <n v="21680"/>
    <x v="14"/>
    <n v="761"/>
    <n v="208.21"/>
    <n v="5.5"/>
    <n v="3.3"/>
    <s v="Yes"/>
    <n v="28"/>
    <n v="19"/>
    <n v="47"/>
    <x v="0"/>
    <n v="980797.16"/>
    <x v="0"/>
  </r>
  <r>
    <x v="5679"/>
    <x v="0"/>
    <x v="4"/>
    <n v="4.3"/>
    <n v="33"/>
    <n v="64.680000000000007"/>
    <n v="2737"/>
    <n v="27406"/>
    <x v="4"/>
    <n v="758"/>
    <n v="118.05"/>
    <n v="6.8"/>
    <n v="8"/>
    <s v="No"/>
    <n v="32"/>
    <n v="14"/>
    <n v="46"/>
    <x v="0"/>
    <n v="489809.44"/>
    <x v="1"/>
  </r>
  <r>
    <x v="5680"/>
    <x v="0"/>
    <x v="4"/>
    <n v="3.7"/>
    <n v="37"/>
    <n v="56.33"/>
    <n v="3253"/>
    <n v="38114"/>
    <x v="13"/>
    <n v="562"/>
    <n v="209.65"/>
    <n v="4.8"/>
    <n v="7.8"/>
    <s v="Yes"/>
    <n v="32"/>
    <n v="21"/>
    <n v="53"/>
    <x v="1"/>
    <n v="488636.68"/>
    <x v="1"/>
  </r>
  <r>
    <x v="5681"/>
    <x v="2"/>
    <x v="3"/>
    <n v="3.8"/>
    <n v="64"/>
    <n v="35.74"/>
    <n v="2346"/>
    <n v="31792"/>
    <x v="17"/>
    <n v="500"/>
    <n v="137.55000000000001"/>
    <n v="6.1"/>
    <n v="8.5"/>
    <s v="No"/>
    <n v="21"/>
    <n v="31"/>
    <n v="52"/>
    <x v="1"/>
    <n v="526198.92000000004"/>
    <x v="0"/>
  </r>
  <r>
    <x v="5682"/>
    <x v="1"/>
    <x v="5"/>
    <n v="4.8"/>
    <n v="80"/>
    <n v="42.98"/>
    <n v="9424"/>
    <n v="96417"/>
    <x v="18"/>
    <n v="332"/>
    <n v="279.20999999999998"/>
    <n v="3.9"/>
    <n v="7.3"/>
    <s v="No"/>
    <n v="69"/>
    <n v="69"/>
    <n v="138"/>
    <x v="2"/>
    <n v="796161.69"/>
    <x v="0"/>
  </r>
  <r>
    <x v="5683"/>
    <x v="0"/>
    <x v="4"/>
    <n v="3"/>
    <n v="37"/>
    <n v="62"/>
    <n v="2615"/>
    <n v="32537"/>
    <x v="6"/>
    <n v="414"/>
    <n v="163.15"/>
    <n v="1.8"/>
    <n v="3.8"/>
    <s v="No"/>
    <n v="30"/>
    <n v="32"/>
    <n v="62"/>
    <x v="1"/>
    <n v="529407.35"/>
    <x v="0"/>
  </r>
  <r>
    <x v="5684"/>
    <x v="0"/>
    <x v="1"/>
    <n v="4.4000000000000004"/>
    <n v="41"/>
    <n v="29.93"/>
    <n v="1104"/>
    <n v="16068"/>
    <x v="9"/>
    <n v="238"/>
    <n v="174.41"/>
    <n v="4.9000000000000004"/>
    <n v="3.9"/>
    <s v="Yes"/>
    <n v="19"/>
    <n v="10"/>
    <n v="29"/>
    <x v="0"/>
    <n v="295944.84000000003"/>
    <x v="1"/>
  </r>
  <r>
    <x v="5685"/>
    <x v="1"/>
    <x v="4"/>
    <n v="4.9000000000000004"/>
    <n v="72"/>
    <n v="55.19"/>
    <n v="5752"/>
    <n v="67116"/>
    <x v="17"/>
    <n v="174"/>
    <n v="137.02000000000001"/>
    <n v="5.9"/>
    <n v="5.8"/>
    <s v="Yes"/>
    <n v="32"/>
    <n v="2"/>
    <n v="34"/>
    <x v="0"/>
    <n v="900294.18"/>
    <x v="0"/>
  </r>
  <r>
    <x v="5686"/>
    <x v="1"/>
    <x v="5"/>
    <n v="4.4000000000000004"/>
    <n v="90"/>
    <n v="35.659999999999997"/>
    <n v="7999"/>
    <n v="81505"/>
    <x v="18"/>
    <n v="737"/>
    <n v="68.260000000000005"/>
    <n v="9.8000000000000007"/>
    <n v="8.5"/>
    <s v="Yes"/>
    <n v="10"/>
    <n v="48"/>
    <n v="58"/>
    <x v="1"/>
    <n v="743624.63"/>
    <x v="0"/>
  </r>
  <r>
    <x v="5687"/>
    <x v="2"/>
    <x v="1"/>
    <n v="5"/>
    <n v="53"/>
    <n v="26.31"/>
    <n v="2620"/>
    <n v="31592"/>
    <x v="2"/>
    <n v="840"/>
    <n v="173.41"/>
    <n v="4.0999999999999996"/>
    <n v="4.0999999999999996"/>
    <s v="No"/>
    <n v="33"/>
    <n v="2"/>
    <n v="35"/>
    <x v="0"/>
    <n v="335590.62"/>
    <x v="1"/>
  </r>
  <r>
    <x v="5688"/>
    <x v="2"/>
    <x v="4"/>
    <n v="4.4000000000000004"/>
    <n v="61"/>
    <n v="58.78"/>
    <n v="2150"/>
    <n v="26318"/>
    <x v="9"/>
    <n v="989"/>
    <n v="243.59"/>
    <n v="7.1"/>
    <n v="7.9"/>
    <s v="Yes"/>
    <n v="36"/>
    <n v="28"/>
    <n v="64"/>
    <x v="1"/>
    <n v="822022.84"/>
    <x v="0"/>
  </r>
  <r>
    <x v="5689"/>
    <x v="2"/>
    <x v="1"/>
    <n v="3.1"/>
    <n v="57"/>
    <n v="26.29"/>
    <n v="3038"/>
    <n v="31398"/>
    <x v="8"/>
    <n v="536"/>
    <n v="288.25"/>
    <n v="8.4"/>
    <n v="3.8"/>
    <s v="No"/>
    <n v="54"/>
    <n v="55"/>
    <n v="109"/>
    <x v="2"/>
    <n v="348342.58"/>
    <x v="1"/>
  </r>
  <r>
    <x v="5690"/>
    <x v="1"/>
    <x v="0"/>
    <n v="4.7"/>
    <n v="79"/>
    <n v="69.69"/>
    <n v="2386"/>
    <n v="31583"/>
    <x v="9"/>
    <n v="985"/>
    <n v="69.14"/>
    <n v="4"/>
    <n v="4"/>
    <s v="Yes"/>
    <n v="62"/>
    <n v="10"/>
    <n v="72"/>
    <x v="1"/>
    <n v="1240852.52"/>
    <x v="2"/>
  </r>
  <r>
    <x v="5691"/>
    <x v="0"/>
    <x v="0"/>
    <n v="3.6"/>
    <n v="30"/>
    <n v="66.97"/>
    <n v="1991"/>
    <n v="27572"/>
    <x v="6"/>
    <n v="956"/>
    <n v="249.35"/>
    <n v="9.4"/>
    <n v="7.8"/>
    <s v="Yes"/>
    <n v="5"/>
    <n v="4"/>
    <n v="9"/>
    <x v="0"/>
    <n v="469472.73"/>
    <x v="1"/>
  </r>
  <r>
    <x v="5692"/>
    <x v="0"/>
    <x v="3"/>
    <n v="3.9"/>
    <n v="42"/>
    <n v="38.57"/>
    <n v="3402"/>
    <n v="41296"/>
    <x v="1"/>
    <n v="926"/>
    <n v="116.77"/>
    <n v="4"/>
    <n v="7.1"/>
    <s v="No"/>
    <n v="0"/>
    <n v="31"/>
    <n v="31"/>
    <x v="0"/>
    <n v="378532.33"/>
    <x v="1"/>
  </r>
  <r>
    <x v="5693"/>
    <x v="2"/>
    <x v="0"/>
    <n v="3.6"/>
    <n v="56"/>
    <n v="74.59"/>
    <n v="3159"/>
    <n v="40071"/>
    <x v="8"/>
    <n v="700"/>
    <n v="255.7"/>
    <n v="9.6999999999999993"/>
    <n v="2.9"/>
    <s v="No"/>
    <n v="36"/>
    <n v="49"/>
    <n v="85"/>
    <x v="1"/>
    <n v="939553.96"/>
    <x v="0"/>
  </r>
  <r>
    <x v="5694"/>
    <x v="1"/>
    <x v="4"/>
    <n v="3.5"/>
    <n v="89"/>
    <n v="59.29"/>
    <n v="2676"/>
    <n v="26472"/>
    <x v="7"/>
    <n v="917"/>
    <n v="135.5"/>
    <n v="1"/>
    <n v="8.4"/>
    <s v="Yes"/>
    <n v="85"/>
    <n v="14"/>
    <n v="99"/>
    <x v="1"/>
    <n v="1189362.7"/>
    <x v="2"/>
  </r>
  <r>
    <x v="5695"/>
    <x v="0"/>
    <x v="5"/>
    <n v="3.9"/>
    <n v="32"/>
    <n v="40.619999999999997"/>
    <n v="1448"/>
    <n v="19604"/>
    <x v="18"/>
    <n v="663"/>
    <n v="78.61"/>
    <n v="6.7"/>
    <n v="8.1"/>
    <s v="Yes"/>
    <n v="0"/>
    <n v="3"/>
    <n v="3"/>
    <x v="0"/>
    <n v="308665.02"/>
    <x v="1"/>
  </r>
  <r>
    <x v="5696"/>
    <x v="2"/>
    <x v="1"/>
    <n v="3.8"/>
    <n v="65"/>
    <n v="35.49"/>
    <n v="860"/>
    <n v="16089"/>
    <x v="2"/>
    <n v="848"/>
    <n v="203"/>
    <n v="8.1"/>
    <n v="8.1999999999999993"/>
    <s v="Yes"/>
    <n v="17"/>
    <n v="31"/>
    <n v="48"/>
    <x v="0"/>
    <n v="536844.12"/>
    <x v="0"/>
  </r>
  <r>
    <x v="5697"/>
    <x v="0"/>
    <x v="2"/>
    <n v="4.3"/>
    <n v="41"/>
    <n v="50.89"/>
    <n v="2258"/>
    <n v="23445"/>
    <x v="18"/>
    <n v="360"/>
    <n v="273.48"/>
    <n v="3.5"/>
    <n v="5.2"/>
    <s v="No"/>
    <n v="37"/>
    <n v="33"/>
    <n v="70"/>
    <x v="1"/>
    <n v="482132.86"/>
    <x v="1"/>
  </r>
  <r>
    <x v="5698"/>
    <x v="0"/>
    <x v="0"/>
    <n v="4.5999999999999996"/>
    <n v="34"/>
    <n v="75.95"/>
    <n v="3602"/>
    <n v="45474"/>
    <x v="2"/>
    <n v="457"/>
    <n v="95.4"/>
    <n v="2.1"/>
    <n v="4"/>
    <s v="Yes"/>
    <n v="28"/>
    <n v="9"/>
    <n v="37"/>
    <x v="0"/>
    <n v="597974.55000000005"/>
    <x v="0"/>
  </r>
  <r>
    <x v="5699"/>
    <x v="1"/>
    <x v="0"/>
    <n v="3.6"/>
    <n v="87"/>
    <n v="66.56"/>
    <n v="4922"/>
    <n v="56229"/>
    <x v="8"/>
    <n v="367"/>
    <n v="55.45"/>
    <n v="1.2"/>
    <n v="8.6"/>
    <s v="No"/>
    <n v="1"/>
    <n v="40"/>
    <n v="41"/>
    <x v="0"/>
    <n v="1290725.0900000001"/>
    <x v="2"/>
  </r>
  <r>
    <x v="5700"/>
    <x v="1"/>
    <x v="2"/>
    <n v="3.4"/>
    <n v="77"/>
    <n v="54.48"/>
    <n v="3118"/>
    <n v="34200"/>
    <x v="7"/>
    <n v="196"/>
    <n v="270.95999999999998"/>
    <n v="1.7"/>
    <n v="6.3"/>
    <s v="Yes"/>
    <n v="64"/>
    <n v="16"/>
    <n v="80"/>
    <x v="1"/>
    <n v="949833.64"/>
    <x v="0"/>
  </r>
  <r>
    <x v="5701"/>
    <x v="0"/>
    <x v="2"/>
    <n v="4.3"/>
    <n v="41"/>
    <n v="50.47"/>
    <n v="3762"/>
    <n v="46473"/>
    <x v="2"/>
    <n v="550"/>
    <n v="224.46"/>
    <n v="5.9"/>
    <n v="9.4"/>
    <s v="No"/>
    <n v="5"/>
    <n v="4"/>
    <n v="9"/>
    <x v="0"/>
    <n v="488341.01"/>
    <x v="1"/>
  </r>
  <r>
    <x v="5702"/>
    <x v="2"/>
    <x v="4"/>
    <n v="4.3"/>
    <n v="70"/>
    <n v="55.25"/>
    <n v="2607"/>
    <n v="31982"/>
    <x v="9"/>
    <n v="401"/>
    <n v="252.17"/>
    <n v="8.6"/>
    <n v="3.3"/>
    <s v="Yes"/>
    <n v="26"/>
    <n v="68"/>
    <n v="94"/>
    <x v="1"/>
    <n v="883437.6"/>
    <x v="0"/>
  </r>
  <r>
    <x v="5703"/>
    <x v="1"/>
    <x v="1"/>
    <n v="4.8"/>
    <n v="72"/>
    <n v="35.69"/>
    <n v="3768"/>
    <n v="45019"/>
    <x v="7"/>
    <n v="857"/>
    <n v="64.959999999999994"/>
    <n v="1.6"/>
    <n v="9.8000000000000007"/>
    <s v="No"/>
    <n v="14"/>
    <n v="38"/>
    <n v="52"/>
    <x v="1"/>
    <n v="595932.75"/>
    <x v="0"/>
  </r>
  <r>
    <x v="5704"/>
    <x v="0"/>
    <x v="0"/>
    <n v="3"/>
    <n v="45"/>
    <n v="75.62"/>
    <n v="1801"/>
    <n v="17515"/>
    <x v="15"/>
    <n v="407"/>
    <n v="272.61"/>
    <n v="2"/>
    <n v="4.4000000000000004"/>
    <s v="No"/>
    <n v="13"/>
    <n v="41"/>
    <n v="54"/>
    <x v="1"/>
    <n v="759909.83"/>
    <x v="0"/>
  </r>
  <r>
    <x v="5705"/>
    <x v="1"/>
    <x v="5"/>
    <n v="4.7"/>
    <n v="79"/>
    <n v="39.22"/>
    <n v="5994"/>
    <n v="65962"/>
    <x v="11"/>
    <n v="322"/>
    <n v="154.79"/>
    <n v="1"/>
    <n v="4.5"/>
    <s v="No"/>
    <n v="10"/>
    <n v="31"/>
    <n v="41"/>
    <x v="0"/>
    <n v="712836.34"/>
    <x v="0"/>
  </r>
  <r>
    <x v="5706"/>
    <x v="1"/>
    <x v="4"/>
    <n v="4"/>
    <n v="86"/>
    <n v="65.5"/>
    <n v="6908"/>
    <n v="77068"/>
    <x v="15"/>
    <n v="995"/>
    <n v="274.39999999999998"/>
    <n v="3.5"/>
    <n v="3.1"/>
    <s v="Yes"/>
    <n v="4"/>
    <n v="6"/>
    <n v="10"/>
    <x v="0"/>
    <n v="1256787.3999999999"/>
    <x v="2"/>
  </r>
  <r>
    <x v="5707"/>
    <x v="1"/>
    <x v="4"/>
    <n v="4.2"/>
    <n v="79"/>
    <n v="56.55"/>
    <n v="3635"/>
    <n v="40506"/>
    <x v="0"/>
    <n v="916"/>
    <n v="66.23"/>
    <n v="9.3000000000000007"/>
    <n v="9.6999999999999993"/>
    <s v="No"/>
    <n v="64"/>
    <n v="75"/>
    <n v="139"/>
    <x v="2"/>
    <n v="1018041.8"/>
    <x v="2"/>
  </r>
  <r>
    <x v="5708"/>
    <x v="0"/>
    <x v="5"/>
    <n v="3.2"/>
    <n v="32"/>
    <n v="42.48"/>
    <n v="2925"/>
    <n v="34215"/>
    <x v="12"/>
    <n v="559"/>
    <n v="271.2"/>
    <n v="3.5"/>
    <n v="1.4"/>
    <s v="No"/>
    <n v="14"/>
    <n v="17"/>
    <n v="31"/>
    <x v="0"/>
    <n v="314682.96999999997"/>
    <x v="1"/>
  </r>
  <r>
    <x v="5709"/>
    <x v="2"/>
    <x v="5"/>
    <n v="3.9"/>
    <n v="51"/>
    <n v="37.11"/>
    <n v="3331"/>
    <n v="34461"/>
    <x v="9"/>
    <n v="61"/>
    <n v="218.34"/>
    <n v="5"/>
    <n v="5.3"/>
    <s v="No"/>
    <n v="40"/>
    <n v="23"/>
    <n v="63"/>
    <x v="1"/>
    <n v="447811.07"/>
    <x v="1"/>
  </r>
  <r>
    <x v="5710"/>
    <x v="2"/>
    <x v="3"/>
    <n v="3.5"/>
    <n v="63"/>
    <n v="32.71"/>
    <n v="1679"/>
    <n v="21960"/>
    <x v="3"/>
    <n v="192"/>
    <n v="188.57"/>
    <n v="2.6"/>
    <n v="4.3"/>
    <s v="Yes"/>
    <n v="32"/>
    <n v="48"/>
    <n v="80"/>
    <x v="1"/>
    <n v="470367.17"/>
    <x v="1"/>
  </r>
  <r>
    <x v="5711"/>
    <x v="2"/>
    <x v="5"/>
    <n v="3.5"/>
    <n v="58"/>
    <n v="43.57"/>
    <n v="3060"/>
    <n v="36189"/>
    <x v="9"/>
    <n v="216"/>
    <n v="65.45"/>
    <n v="2"/>
    <n v="2.4"/>
    <s v="No"/>
    <n v="30"/>
    <n v="42"/>
    <n v="72"/>
    <x v="1"/>
    <n v="584594.63"/>
    <x v="0"/>
  </r>
  <r>
    <x v="5712"/>
    <x v="1"/>
    <x v="2"/>
    <n v="4"/>
    <n v="86"/>
    <n v="49.15"/>
    <n v="4785"/>
    <n v="51811"/>
    <x v="5"/>
    <n v="318"/>
    <n v="222.1"/>
    <n v="2.6"/>
    <n v="7.4"/>
    <s v="No"/>
    <n v="28"/>
    <n v="16"/>
    <n v="44"/>
    <x v="0"/>
    <n v="954257.75"/>
    <x v="0"/>
  </r>
  <r>
    <x v="5713"/>
    <x v="0"/>
    <x v="0"/>
    <n v="4.5999999999999996"/>
    <n v="33"/>
    <n v="65.08"/>
    <n v="1755"/>
    <n v="26374"/>
    <x v="15"/>
    <n v="143"/>
    <n v="199.44"/>
    <n v="2.9"/>
    <n v="9.1"/>
    <s v="No"/>
    <n v="0"/>
    <n v="6"/>
    <n v="6"/>
    <x v="0"/>
    <n v="483960.84"/>
    <x v="1"/>
  </r>
  <r>
    <x v="5714"/>
    <x v="1"/>
    <x v="3"/>
    <n v="4.5"/>
    <n v="84"/>
    <n v="34.56"/>
    <n v="2398"/>
    <n v="26664"/>
    <x v="13"/>
    <n v="155"/>
    <n v="231.57"/>
    <n v="2.2000000000000002"/>
    <n v="3.2"/>
    <s v="No"/>
    <n v="26"/>
    <n v="80"/>
    <n v="106"/>
    <x v="2"/>
    <n v="662369.31999999995"/>
    <x v="0"/>
  </r>
  <r>
    <x v="5715"/>
    <x v="2"/>
    <x v="2"/>
    <n v="4.2"/>
    <n v="62"/>
    <n v="47.51"/>
    <n v="1950"/>
    <n v="24448"/>
    <x v="7"/>
    <n v="836"/>
    <n v="229.18"/>
    <n v="8.1"/>
    <n v="5.5"/>
    <s v="Yes"/>
    <n v="60"/>
    <n v="19"/>
    <n v="79"/>
    <x v="1"/>
    <n v="677463.47"/>
    <x v="0"/>
  </r>
  <r>
    <x v="5716"/>
    <x v="2"/>
    <x v="3"/>
    <n v="4.0999999999999996"/>
    <n v="68"/>
    <n v="37.520000000000003"/>
    <n v="2954"/>
    <n v="37171"/>
    <x v="15"/>
    <n v="762"/>
    <n v="160.93"/>
    <n v="5.3"/>
    <n v="6.2"/>
    <s v="Yes"/>
    <n v="40"/>
    <n v="44"/>
    <n v="84"/>
    <x v="1"/>
    <n v="578463.06999999995"/>
    <x v="0"/>
  </r>
  <r>
    <x v="5717"/>
    <x v="0"/>
    <x v="0"/>
    <n v="3.9"/>
    <n v="38"/>
    <n v="67.14"/>
    <n v="1829"/>
    <n v="22115"/>
    <x v="4"/>
    <n v="362"/>
    <n v="101.17"/>
    <n v="5.9"/>
    <n v="4.5"/>
    <s v="No"/>
    <n v="6"/>
    <n v="9"/>
    <n v="15"/>
    <x v="0"/>
    <n v="574519.43000000005"/>
    <x v="0"/>
  </r>
  <r>
    <x v="5718"/>
    <x v="1"/>
    <x v="3"/>
    <n v="4.9000000000000004"/>
    <n v="73"/>
    <n v="39.26"/>
    <n v="7084"/>
    <n v="71228"/>
    <x v="16"/>
    <n v="653"/>
    <n v="279.74"/>
    <n v="4.4000000000000004"/>
    <n v="9.3000000000000007"/>
    <s v="Yes"/>
    <n v="59"/>
    <n v="69"/>
    <n v="128"/>
    <x v="2"/>
    <n v="662018.30000000005"/>
    <x v="0"/>
  </r>
  <r>
    <x v="5719"/>
    <x v="2"/>
    <x v="2"/>
    <n v="4.0999999999999996"/>
    <n v="70"/>
    <n v="47.94"/>
    <n v="2170"/>
    <n v="30337"/>
    <x v="3"/>
    <n v="285"/>
    <n v="281.39999999999998"/>
    <n v="2.9"/>
    <n v="5.2"/>
    <s v="Yes"/>
    <n v="63"/>
    <n v="47"/>
    <n v="110"/>
    <x v="2"/>
    <n v="758585.45"/>
    <x v="0"/>
  </r>
  <r>
    <x v="5720"/>
    <x v="0"/>
    <x v="1"/>
    <n v="3.5"/>
    <n v="37"/>
    <n v="29.32"/>
    <n v="1029"/>
    <n v="17772"/>
    <x v="14"/>
    <n v="109"/>
    <n v="102.98"/>
    <n v="1.8"/>
    <n v="9.8000000000000007"/>
    <s v="Yes"/>
    <n v="30"/>
    <n v="31"/>
    <n v="61"/>
    <x v="1"/>
    <n v="248818.58"/>
    <x v="1"/>
  </r>
  <r>
    <x v="5721"/>
    <x v="1"/>
    <x v="0"/>
    <n v="3.5"/>
    <n v="84"/>
    <n v="68.28"/>
    <n v="4555"/>
    <n v="51315"/>
    <x v="9"/>
    <n v="796"/>
    <n v="207.66"/>
    <n v="1.7"/>
    <n v="3.7"/>
    <s v="No"/>
    <n v="28"/>
    <n v="7"/>
    <n v="35"/>
    <x v="0"/>
    <n v="1291158.93"/>
    <x v="2"/>
  </r>
  <r>
    <x v="5722"/>
    <x v="1"/>
    <x v="4"/>
    <n v="4.2"/>
    <n v="83"/>
    <n v="62.08"/>
    <n v="5551"/>
    <n v="60081"/>
    <x v="6"/>
    <n v="745"/>
    <n v="100.72"/>
    <n v="2.7"/>
    <n v="1.7"/>
    <s v="Yes"/>
    <n v="66"/>
    <n v="43"/>
    <n v="109"/>
    <x v="2"/>
    <n v="1164215.43"/>
    <x v="2"/>
  </r>
  <r>
    <x v="5723"/>
    <x v="2"/>
    <x v="0"/>
    <n v="4"/>
    <n v="52"/>
    <n v="66.11"/>
    <n v="2002"/>
    <n v="20206"/>
    <x v="13"/>
    <n v="458"/>
    <n v="265.31"/>
    <n v="8.6999999999999993"/>
    <n v="6.2"/>
    <s v="No"/>
    <n v="42"/>
    <n v="43"/>
    <n v="85"/>
    <x v="1"/>
    <n v="785859.33"/>
    <x v="0"/>
  </r>
  <r>
    <x v="5724"/>
    <x v="2"/>
    <x v="0"/>
    <n v="3"/>
    <n v="66"/>
    <n v="70.260000000000005"/>
    <n v="1298"/>
    <n v="16257"/>
    <x v="15"/>
    <n v="409"/>
    <n v="74.55"/>
    <n v="2.9"/>
    <n v="8.4"/>
    <s v="Yes"/>
    <n v="1"/>
    <n v="21"/>
    <n v="22"/>
    <x v="0"/>
    <n v="1029311.61"/>
    <x v="2"/>
  </r>
  <r>
    <x v="5725"/>
    <x v="1"/>
    <x v="0"/>
    <n v="4.7"/>
    <n v="77"/>
    <n v="68.680000000000007"/>
    <n v="4630"/>
    <n v="52722"/>
    <x v="8"/>
    <n v="282"/>
    <n v="297.55"/>
    <n v="4.2"/>
    <n v="4.5"/>
    <s v="Yes"/>
    <n v="49"/>
    <n v="34"/>
    <n v="83"/>
    <x v="1"/>
    <n v="1182346.3799999999"/>
    <x v="2"/>
  </r>
  <r>
    <x v="5726"/>
    <x v="1"/>
    <x v="1"/>
    <n v="4.4000000000000004"/>
    <n v="83"/>
    <n v="34.729999999999997"/>
    <n v="7773"/>
    <n v="81537"/>
    <x v="11"/>
    <n v="949"/>
    <n v="202.72"/>
    <n v="6.2"/>
    <n v="2.7"/>
    <s v="No"/>
    <n v="8"/>
    <n v="27"/>
    <n v="35"/>
    <x v="0"/>
    <n v="671587.11"/>
    <x v="0"/>
  </r>
  <r>
    <x v="5727"/>
    <x v="2"/>
    <x v="2"/>
    <n v="4.3"/>
    <n v="62"/>
    <n v="45.81"/>
    <n v="3437"/>
    <n v="40103"/>
    <x v="6"/>
    <n v="997"/>
    <n v="55.73"/>
    <n v="5.6"/>
    <n v="7.6"/>
    <s v="Yes"/>
    <n v="60"/>
    <n v="32"/>
    <n v="92"/>
    <x v="1"/>
    <n v="655977.35"/>
    <x v="0"/>
  </r>
  <r>
    <x v="5728"/>
    <x v="1"/>
    <x v="4"/>
    <n v="3.1"/>
    <n v="84"/>
    <n v="64.13"/>
    <n v="5996"/>
    <n v="66001"/>
    <x v="16"/>
    <n v="688"/>
    <n v="270.48"/>
    <n v="7"/>
    <n v="3.4"/>
    <s v="No"/>
    <n v="77"/>
    <n v="5"/>
    <n v="82"/>
    <x v="1"/>
    <n v="1210864.19"/>
    <x v="2"/>
  </r>
  <r>
    <x v="5729"/>
    <x v="2"/>
    <x v="2"/>
    <n v="3.7"/>
    <n v="60"/>
    <n v="46.84"/>
    <n v="2299"/>
    <n v="24959"/>
    <x v="1"/>
    <n v="150"/>
    <n v="221.11"/>
    <n v="2.7"/>
    <n v="7.9"/>
    <s v="Yes"/>
    <n v="47"/>
    <n v="11"/>
    <n v="58"/>
    <x v="1"/>
    <n v="636490.77"/>
    <x v="0"/>
  </r>
  <r>
    <x v="5730"/>
    <x v="1"/>
    <x v="3"/>
    <n v="4.9000000000000004"/>
    <n v="84"/>
    <n v="30.97"/>
    <n v="7156"/>
    <n v="73166"/>
    <x v="7"/>
    <n v="696"/>
    <n v="224.33"/>
    <n v="5.7"/>
    <n v="3.4"/>
    <s v="Yes"/>
    <n v="83"/>
    <n v="49"/>
    <n v="132"/>
    <x v="2"/>
    <n v="610146.46"/>
    <x v="0"/>
  </r>
  <r>
    <x v="5731"/>
    <x v="2"/>
    <x v="3"/>
    <n v="4.7"/>
    <n v="61"/>
    <n v="32.229999999999997"/>
    <n v="1333"/>
    <n v="16629"/>
    <x v="7"/>
    <n v="794"/>
    <n v="118.76"/>
    <n v="7.9"/>
    <n v="6"/>
    <s v="Yes"/>
    <n v="13"/>
    <n v="56"/>
    <n v="69"/>
    <x v="1"/>
    <n v="460153.39"/>
    <x v="1"/>
  </r>
  <r>
    <x v="5732"/>
    <x v="0"/>
    <x v="3"/>
    <n v="3.6"/>
    <n v="50"/>
    <n v="31.13"/>
    <n v="1408"/>
    <n v="13382"/>
    <x v="6"/>
    <n v="629"/>
    <n v="134.19999999999999"/>
    <n v="4.5"/>
    <n v="9"/>
    <s v="No"/>
    <n v="21"/>
    <n v="33"/>
    <n v="54"/>
    <x v="1"/>
    <n v="367343.62"/>
    <x v="1"/>
  </r>
  <r>
    <x v="5733"/>
    <x v="2"/>
    <x v="2"/>
    <n v="3.3"/>
    <n v="58"/>
    <n v="50.73"/>
    <n v="1859"/>
    <n v="22546"/>
    <x v="11"/>
    <n v="136"/>
    <n v="278.60000000000002"/>
    <n v="9.6999999999999993"/>
    <n v="2.8"/>
    <s v="No"/>
    <n v="26"/>
    <n v="49"/>
    <n v="75"/>
    <x v="1"/>
    <n v="675615.01"/>
    <x v="0"/>
  </r>
  <r>
    <x v="5734"/>
    <x v="2"/>
    <x v="5"/>
    <n v="3.9"/>
    <n v="64"/>
    <n v="45.87"/>
    <n v="3898"/>
    <n v="39153"/>
    <x v="4"/>
    <n v="797"/>
    <n v="208.74"/>
    <n v="6.2"/>
    <n v="8.4"/>
    <s v="No"/>
    <n v="14"/>
    <n v="11"/>
    <n v="25"/>
    <x v="0"/>
    <n v="665759.31999999995"/>
    <x v="0"/>
  </r>
  <r>
    <x v="5735"/>
    <x v="0"/>
    <x v="1"/>
    <n v="3.7"/>
    <n v="30"/>
    <n v="25.38"/>
    <n v="1350"/>
    <n v="12738"/>
    <x v="3"/>
    <n v="157"/>
    <n v="54.24"/>
    <n v="7.1"/>
    <n v="3.4"/>
    <s v="Yes"/>
    <n v="25"/>
    <n v="4"/>
    <n v="29"/>
    <x v="0"/>
    <n v="184708.52"/>
    <x v="1"/>
  </r>
  <r>
    <x v="5736"/>
    <x v="1"/>
    <x v="5"/>
    <n v="4.4000000000000004"/>
    <n v="81"/>
    <n v="40.07"/>
    <n v="6163"/>
    <n v="65242"/>
    <x v="15"/>
    <n v="503"/>
    <n v="131.85"/>
    <n v="5.0999999999999996"/>
    <n v="6.9"/>
    <s v="No"/>
    <n v="14"/>
    <n v="66"/>
    <n v="80"/>
    <x v="1"/>
    <n v="736519.93"/>
    <x v="0"/>
  </r>
  <r>
    <x v="5737"/>
    <x v="0"/>
    <x v="3"/>
    <n v="4.9000000000000004"/>
    <n v="35"/>
    <n v="34.25"/>
    <n v="1697"/>
    <n v="19809"/>
    <x v="4"/>
    <n v="990"/>
    <n v="199.64"/>
    <n v="8.6999999999999993"/>
    <n v="3.2"/>
    <s v="No"/>
    <n v="30"/>
    <n v="27"/>
    <n v="57"/>
    <x v="1"/>
    <n v="280944.45"/>
    <x v="1"/>
  </r>
  <r>
    <x v="5738"/>
    <x v="2"/>
    <x v="1"/>
    <n v="3.7"/>
    <n v="50"/>
    <n v="28.74"/>
    <n v="2164"/>
    <n v="20825"/>
    <x v="2"/>
    <n v="698"/>
    <n v="87"/>
    <n v="5.0999999999999996"/>
    <n v="2"/>
    <s v="No"/>
    <n v="10"/>
    <n v="10"/>
    <n v="20"/>
    <x v="0"/>
    <n v="342511.05"/>
    <x v="1"/>
  </r>
  <r>
    <x v="5739"/>
    <x v="1"/>
    <x v="2"/>
    <n v="3.1"/>
    <n v="88"/>
    <n v="48.65"/>
    <n v="5824"/>
    <n v="57726"/>
    <x v="17"/>
    <n v="426"/>
    <n v="74.569999999999993"/>
    <n v="9.5"/>
    <n v="7"/>
    <s v="Yes"/>
    <n v="13"/>
    <n v="79"/>
    <n v="92"/>
    <x v="1"/>
    <n v="972782.9"/>
    <x v="0"/>
  </r>
  <r>
    <x v="5740"/>
    <x v="0"/>
    <x v="3"/>
    <n v="4.8"/>
    <n v="42"/>
    <n v="39.85"/>
    <n v="1334"/>
    <n v="14189"/>
    <x v="14"/>
    <n v="826"/>
    <n v="64.849999999999994"/>
    <n v="3.8"/>
    <n v="6.4"/>
    <s v="Yes"/>
    <n v="3"/>
    <n v="2"/>
    <n v="5"/>
    <x v="0"/>
    <n v="377202"/>
    <x v="1"/>
  </r>
  <r>
    <x v="5741"/>
    <x v="1"/>
    <x v="2"/>
    <n v="3.1"/>
    <n v="75"/>
    <n v="45.21"/>
    <n v="5773"/>
    <n v="56613"/>
    <x v="11"/>
    <n v="436"/>
    <n v="207.64"/>
    <n v="8.8000000000000007"/>
    <n v="4.5999999999999996"/>
    <s v="Yes"/>
    <n v="58"/>
    <n v="57"/>
    <n v="115"/>
    <x v="2"/>
    <n v="783835.55"/>
    <x v="0"/>
  </r>
  <r>
    <x v="5742"/>
    <x v="1"/>
    <x v="1"/>
    <n v="4.9000000000000004"/>
    <n v="86"/>
    <n v="33.520000000000003"/>
    <n v="8701"/>
    <n v="89834"/>
    <x v="1"/>
    <n v="894"/>
    <n v="130.15"/>
    <n v="6.8"/>
    <n v="1.3"/>
    <s v="No"/>
    <n v="35"/>
    <n v="48"/>
    <n v="83"/>
    <x v="1"/>
    <n v="665479.04"/>
    <x v="0"/>
  </r>
  <r>
    <x v="5743"/>
    <x v="0"/>
    <x v="2"/>
    <n v="4.3"/>
    <n v="42"/>
    <n v="47.78"/>
    <n v="2225"/>
    <n v="30361"/>
    <x v="11"/>
    <n v="112"/>
    <n v="143.41999999999999"/>
    <n v="8.1999999999999993"/>
    <n v="5.3"/>
    <s v="No"/>
    <n v="31"/>
    <n v="14"/>
    <n v="45"/>
    <x v="0"/>
    <n v="470460.09"/>
    <x v="1"/>
  </r>
  <r>
    <x v="5744"/>
    <x v="1"/>
    <x v="2"/>
    <n v="4.9000000000000004"/>
    <n v="78"/>
    <n v="49.22"/>
    <n v="5551"/>
    <n v="63587"/>
    <x v="2"/>
    <n v="279"/>
    <n v="65.010000000000005"/>
    <n v="1.3"/>
    <n v="2.2999999999999998"/>
    <s v="No"/>
    <n v="77"/>
    <n v="42"/>
    <n v="119"/>
    <x v="2"/>
    <n v="878497.07"/>
    <x v="0"/>
  </r>
  <r>
    <x v="5745"/>
    <x v="0"/>
    <x v="4"/>
    <n v="3.4"/>
    <n v="37"/>
    <n v="59.62"/>
    <n v="1129"/>
    <n v="17459"/>
    <x v="4"/>
    <n v="424"/>
    <n v="234.5"/>
    <n v="3.5"/>
    <n v="4.2"/>
    <s v="No"/>
    <n v="33"/>
    <n v="3"/>
    <n v="36"/>
    <x v="0"/>
    <n v="497511.63"/>
    <x v="1"/>
  </r>
  <r>
    <x v="5746"/>
    <x v="2"/>
    <x v="5"/>
    <n v="3.1"/>
    <n v="64"/>
    <n v="38.35"/>
    <n v="636"/>
    <n v="10072"/>
    <x v="16"/>
    <n v="287"/>
    <n v="241.69"/>
    <n v="8.6"/>
    <n v="6.3"/>
    <s v="No"/>
    <n v="51"/>
    <n v="28"/>
    <n v="79"/>
    <x v="1"/>
    <n v="557024.85"/>
    <x v="0"/>
  </r>
  <r>
    <x v="5747"/>
    <x v="1"/>
    <x v="5"/>
    <n v="4"/>
    <n v="87"/>
    <n v="36.03"/>
    <n v="7929"/>
    <n v="86351"/>
    <x v="4"/>
    <n v="910"/>
    <n v="257.36"/>
    <n v="3.9"/>
    <n v="9.5"/>
    <s v="Yes"/>
    <n v="58"/>
    <n v="83"/>
    <n v="141"/>
    <x v="2"/>
    <n v="721290.87"/>
    <x v="0"/>
  </r>
  <r>
    <x v="5748"/>
    <x v="2"/>
    <x v="5"/>
    <n v="3.9"/>
    <n v="51"/>
    <n v="36.26"/>
    <n v="2863"/>
    <n v="34819"/>
    <x v="17"/>
    <n v="296"/>
    <n v="212.92"/>
    <n v="7.4"/>
    <n v="5.6"/>
    <s v="No"/>
    <n v="2"/>
    <n v="28"/>
    <n v="30"/>
    <x v="0"/>
    <n v="429203.19"/>
    <x v="1"/>
  </r>
  <r>
    <x v="5749"/>
    <x v="2"/>
    <x v="0"/>
    <n v="3.7"/>
    <n v="70"/>
    <n v="68.28"/>
    <n v="1873"/>
    <n v="20962"/>
    <x v="12"/>
    <n v="435"/>
    <n v="243.32"/>
    <n v="9.9"/>
    <n v="2.8"/>
    <s v="No"/>
    <n v="36"/>
    <n v="13"/>
    <n v="49"/>
    <x v="0"/>
    <n v="1067155.72"/>
    <x v="2"/>
  </r>
  <r>
    <x v="5750"/>
    <x v="1"/>
    <x v="4"/>
    <n v="4.9000000000000004"/>
    <n v="71"/>
    <n v="64.040000000000006"/>
    <n v="2825"/>
    <n v="36174"/>
    <x v="16"/>
    <n v="720"/>
    <n v="194.31"/>
    <n v="2.6"/>
    <n v="9.5"/>
    <s v="No"/>
    <n v="48"/>
    <n v="0"/>
    <n v="48"/>
    <x v="0"/>
    <n v="1019368.08"/>
    <x v="2"/>
  </r>
  <r>
    <x v="5751"/>
    <x v="0"/>
    <x v="3"/>
    <n v="4.5999999999999996"/>
    <n v="40"/>
    <n v="31.48"/>
    <n v="4289"/>
    <n v="47014"/>
    <x v="15"/>
    <n v="87"/>
    <n v="172.91"/>
    <n v="4.8"/>
    <n v="1.2"/>
    <s v="No"/>
    <n v="22"/>
    <n v="17"/>
    <n v="39"/>
    <x v="0"/>
    <n v="291950.71999999997"/>
    <x v="1"/>
  </r>
  <r>
    <x v="5752"/>
    <x v="1"/>
    <x v="3"/>
    <n v="4.3"/>
    <n v="70"/>
    <n v="38.17"/>
    <n v="6803"/>
    <n v="69134"/>
    <x v="17"/>
    <n v="293"/>
    <n v="114.95"/>
    <n v="2.5"/>
    <n v="6.8"/>
    <s v="Yes"/>
    <n v="35"/>
    <n v="14"/>
    <n v="49"/>
    <x v="0"/>
    <n v="615913.63"/>
    <x v="0"/>
  </r>
  <r>
    <x v="5753"/>
    <x v="2"/>
    <x v="3"/>
    <n v="3.3"/>
    <n v="67"/>
    <n v="33.18"/>
    <n v="743"/>
    <n v="12125"/>
    <x v="12"/>
    <n v="568"/>
    <n v="63.34"/>
    <n v="2.4"/>
    <n v="3.4"/>
    <s v="No"/>
    <n v="49"/>
    <n v="12"/>
    <n v="61"/>
    <x v="1"/>
    <n v="500630.87"/>
    <x v="0"/>
  </r>
  <r>
    <x v="5754"/>
    <x v="2"/>
    <x v="5"/>
    <n v="4.5"/>
    <n v="70"/>
    <n v="44.72"/>
    <n v="2231"/>
    <n v="31100"/>
    <x v="10"/>
    <n v="409"/>
    <n v="122.96"/>
    <n v="6.7"/>
    <n v="7.8"/>
    <s v="Yes"/>
    <n v="0"/>
    <n v="23"/>
    <n v="23"/>
    <x v="0"/>
    <n v="701555.66"/>
    <x v="0"/>
  </r>
  <r>
    <x v="5755"/>
    <x v="0"/>
    <x v="5"/>
    <n v="4.5"/>
    <n v="36"/>
    <n v="39.71"/>
    <n v="2995"/>
    <n v="37753"/>
    <x v="10"/>
    <n v="443"/>
    <n v="220.91"/>
    <n v="2.7"/>
    <n v="4"/>
    <s v="Yes"/>
    <n v="35"/>
    <n v="33"/>
    <n v="68"/>
    <x v="1"/>
    <n v="328390.07"/>
    <x v="1"/>
  </r>
  <r>
    <x v="5756"/>
    <x v="1"/>
    <x v="4"/>
    <n v="3.9"/>
    <n v="90"/>
    <n v="56.89"/>
    <n v="5861"/>
    <n v="65340"/>
    <x v="12"/>
    <n v="126"/>
    <n v="281.70999999999998"/>
    <n v="5.3"/>
    <n v="4.9000000000000004"/>
    <s v="No"/>
    <n v="49"/>
    <n v="10"/>
    <n v="59"/>
    <x v="1"/>
    <n v="1148068.9099999999"/>
    <x v="2"/>
  </r>
  <r>
    <x v="5757"/>
    <x v="2"/>
    <x v="2"/>
    <n v="4.8"/>
    <n v="66"/>
    <n v="55.84"/>
    <n v="1265"/>
    <n v="13419"/>
    <x v="2"/>
    <n v="492"/>
    <n v="114.05"/>
    <n v="9.8000000000000007"/>
    <n v="7.9"/>
    <s v="No"/>
    <n v="13"/>
    <n v="61"/>
    <n v="74"/>
    <x v="1"/>
    <n v="841645.97"/>
    <x v="0"/>
  </r>
  <r>
    <x v="5758"/>
    <x v="2"/>
    <x v="5"/>
    <n v="3.3"/>
    <n v="65"/>
    <n v="36.94"/>
    <n v="2302"/>
    <n v="22953"/>
    <x v="17"/>
    <n v="818"/>
    <n v="217.46"/>
    <n v="4"/>
    <n v="9.1"/>
    <s v="No"/>
    <n v="57"/>
    <n v="46"/>
    <n v="103"/>
    <x v="2"/>
    <n v="552432.37"/>
    <x v="0"/>
  </r>
  <r>
    <x v="5759"/>
    <x v="2"/>
    <x v="3"/>
    <n v="3.5"/>
    <n v="56"/>
    <n v="36.24"/>
    <n v="938"/>
    <n v="16431"/>
    <x v="16"/>
    <n v="86"/>
    <n v="169.56"/>
    <n v="8.9"/>
    <n v="2.6"/>
    <s v="Yes"/>
    <n v="16"/>
    <n v="24"/>
    <n v="40"/>
    <x v="0"/>
    <n v="461047.51"/>
    <x v="1"/>
  </r>
  <r>
    <x v="5760"/>
    <x v="0"/>
    <x v="2"/>
    <n v="3.1"/>
    <n v="36"/>
    <n v="51.26"/>
    <n v="1050"/>
    <n v="13462"/>
    <x v="11"/>
    <n v="458"/>
    <n v="206.89"/>
    <n v="4.5999999999999996"/>
    <n v="3.7"/>
    <s v="Yes"/>
    <n v="14"/>
    <n v="31"/>
    <n v="45"/>
    <x v="0"/>
    <n v="430754.64"/>
    <x v="1"/>
  </r>
  <r>
    <x v="5761"/>
    <x v="2"/>
    <x v="5"/>
    <n v="4.5999999999999996"/>
    <n v="51"/>
    <n v="39.1"/>
    <n v="1029"/>
    <n v="10808"/>
    <x v="8"/>
    <n v="399"/>
    <n v="50.41"/>
    <n v="3.4"/>
    <n v="1"/>
    <s v="Yes"/>
    <n v="26"/>
    <n v="0"/>
    <n v="26"/>
    <x v="0"/>
    <n v="446806.4"/>
    <x v="1"/>
  </r>
  <r>
    <x v="5762"/>
    <x v="2"/>
    <x v="1"/>
    <n v="4.2"/>
    <n v="54"/>
    <n v="35.47"/>
    <n v="1493"/>
    <n v="14297"/>
    <x v="18"/>
    <n v="627"/>
    <n v="80.66"/>
    <n v="4"/>
    <n v="8.6999999999999993"/>
    <s v="No"/>
    <n v="46"/>
    <n v="28"/>
    <n v="74"/>
    <x v="1"/>
    <n v="444651.35"/>
    <x v="1"/>
  </r>
  <r>
    <x v="5763"/>
    <x v="1"/>
    <x v="0"/>
    <n v="3.6"/>
    <n v="83"/>
    <n v="74.28"/>
    <n v="6360"/>
    <n v="65521"/>
    <x v="1"/>
    <n v="661"/>
    <n v="104.26"/>
    <n v="2.1"/>
    <n v="9.5"/>
    <s v="No"/>
    <n v="80"/>
    <n v="40"/>
    <n v="120"/>
    <x v="2"/>
    <n v="1387039.21"/>
    <x v="2"/>
  </r>
  <r>
    <x v="5764"/>
    <x v="1"/>
    <x v="5"/>
    <n v="3.3"/>
    <n v="77"/>
    <n v="44.13"/>
    <n v="5845"/>
    <n v="62939"/>
    <x v="3"/>
    <n v="893"/>
    <n v="273.36"/>
    <n v="7.1"/>
    <n v="3.5"/>
    <s v="Yes"/>
    <n v="1"/>
    <n v="74"/>
    <n v="75"/>
    <x v="1"/>
    <n v="775474.39"/>
    <x v="0"/>
  </r>
  <r>
    <x v="5765"/>
    <x v="2"/>
    <x v="1"/>
    <n v="3.1"/>
    <n v="61"/>
    <n v="35.72"/>
    <n v="1482"/>
    <n v="18057"/>
    <x v="17"/>
    <n v="310"/>
    <n v="60.13"/>
    <n v="5.6"/>
    <n v="4.5"/>
    <s v="Yes"/>
    <n v="24"/>
    <n v="21"/>
    <n v="45"/>
    <x v="0"/>
    <n v="497586.73"/>
    <x v="1"/>
  </r>
  <r>
    <x v="5766"/>
    <x v="2"/>
    <x v="4"/>
    <n v="3.3"/>
    <n v="56"/>
    <n v="60.03"/>
    <n v="913"/>
    <n v="12404"/>
    <x v="9"/>
    <n v="873"/>
    <n v="192.41"/>
    <n v="6.5"/>
    <n v="4.9000000000000004"/>
    <s v="Yes"/>
    <n v="7"/>
    <n v="11"/>
    <n v="18"/>
    <x v="0"/>
    <n v="765724.16000000003"/>
    <x v="0"/>
  </r>
  <r>
    <x v="5767"/>
    <x v="1"/>
    <x v="1"/>
    <n v="3.9"/>
    <n v="75"/>
    <n v="26.07"/>
    <n v="6749"/>
    <n v="75339"/>
    <x v="3"/>
    <n v="512"/>
    <n v="282.16000000000003"/>
    <n v="3.7"/>
    <n v="4.7"/>
    <s v="No"/>
    <n v="62"/>
    <n v="0"/>
    <n v="62"/>
    <x v="1"/>
    <n v="457930.54"/>
    <x v="1"/>
  </r>
  <r>
    <x v="5768"/>
    <x v="0"/>
    <x v="4"/>
    <n v="3.5"/>
    <n v="42"/>
    <n v="63.42"/>
    <n v="2104"/>
    <n v="24323"/>
    <x v="8"/>
    <n v="603"/>
    <n v="213.02"/>
    <n v="6.9"/>
    <n v="4.5"/>
    <s v="Yes"/>
    <n v="9"/>
    <n v="15"/>
    <n v="24"/>
    <x v="0"/>
    <n v="600137.39"/>
    <x v="0"/>
  </r>
  <r>
    <x v="5769"/>
    <x v="0"/>
    <x v="5"/>
    <n v="3.5"/>
    <n v="41"/>
    <n v="39.19"/>
    <n v="1823"/>
    <n v="21223"/>
    <x v="7"/>
    <n v="497"/>
    <n v="171.1"/>
    <n v="2.5"/>
    <n v="5.3"/>
    <s v="Yes"/>
    <n v="27"/>
    <n v="15"/>
    <n v="42"/>
    <x v="0"/>
    <n v="378222.64"/>
    <x v="1"/>
  </r>
  <r>
    <x v="5770"/>
    <x v="0"/>
    <x v="4"/>
    <n v="4.8"/>
    <n v="46"/>
    <n v="57.09"/>
    <n v="2094"/>
    <n v="22713"/>
    <x v="14"/>
    <n v="98"/>
    <n v="146.5"/>
    <n v="6.9"/>
    <n v="2.4"/>
    <s v="No"/>
    <n v="35"/>
    <n v="38"/>
    <n v="73"/>
    <x v="1"/>
    <n v="589414.88"/>
    <x v="0"/>
  </r>
  <r>
    <x v="5771"/>
    <x v="0"/>
    <x v="1"/>
    <n v="4"/>
    <n v="45"/>
    <n v="30.32"/>
    <n v="3915"/>
    <n v="38247"/>
    <x v="17"/>
    <n v="863"/>
    <n v="206.05"/>
    <n v="1.7"/>
    <n v="1.5"/>
    <s v="Yes"/>
    <n v="39"/>
    <n v="2"/>
    <n v="41"/>
    <x v="0"/>
    <n v="321157.57"/>
    <x v="1"/>
  </r>
  <r>
    <x v="5772"/>
    <x v="0"/>
    <x v="0"/>
    <n v="4.5"/>
    <n v="30"/>
    <n v="75.180000000000007"/>
    <n v="2370"/>
    <n v="26276"/>
    <x v="7"/>
    <n v="120"/>
    <n v="170.1"/>
    <n v="4.5999999999999996"/>
    <n v="7.5"/>
    <s v="Yes"/>
    <n v="2"/>
    <n v="4"/>
    <n v="6"/>
    <x v="0"/>
    <n v="521542.48"/>
    <x v="0"/>
  </r>
  <r>
    <x v="5773"/>
    <x v="0"/>
    <x v="2"/>
    <n v="3.1"/>
    <n v="36"/>
    <n v="46.88"/>
    <n v="1699"/>
    <n v="17296"/>
    <x v="4"/>
    <n v="295"/>
    <n v="226.35"/>
    <n v="6.5"/>
    <n v="8.6"/>
    <s v="No"/>
    <n v="15"/>
    <n v="35"/>
    <n v="50"/>
    <x v="0"/>
    <n v="388499.22"/>
    <x v="1"/>
  </r>
  <r>
    <x v="5774"/>
    <x v="0"/>
    <x v="2"/>
    <n v="3.7"/>
    <n v="32"/>
    <n v="54.34"/>
    <n v="803"/>
    <n v="14860"/>
    <x v="15"/>
    <n v="51"/>
    <n v="204.44"/>
    <n v="8.6999999999999993"/>
    <n v="8.3000000000000007"/>
    <s v="Yes"/>
    <n v="16"/>
    <n v="29"/>
    <n v="45"/>
    <x v="0"/>
    <n v="396809.52"/>
    <x v="1"/>
  </r>
  <r>
    <x v="5775"/>
    <x v="0"/>
    <x v="0"/>
    <n v="4"/>
    <n v="35"/>
    <n v="69.599999999999994"/>
    <n v="2340"/>
    <n v="22486"/>
    <x v="8"/>
    <n v="884"/>
    <n v="191.85"/>
    <n v="8.3000000000000007"/>
    <n v="6.6"/>
    <s v="No"/>
    <n v="0"/>
    <n v="2"/>
    <n v="2"/>
    <x v="0"/>
    <n v="551475.5"/>
    <x v="0"/>
  </r>
  <r>
    <x v="5776"/>
    <x v="1"/>
    <x v="3"/>
    <n v="3.4"/>
    <n v="90"/>
    <n v="31.5"/>
    <n v="2997"/>
    <n v="38328"/>
    <x v="17"/>
    <n v="949"/>
    <n v="289.2"/>
    <n v="5.7"/>
    <n v="9.6999999999999993"/>
    <s v="Yes"/>
    <n v="85"/>
    <n v="51"/>
    <n v="136"/>
    <x v="2"/>
    <n v="651158.9"/>
    <x v="0"/>
  </r>
  <r>
    <x v="5777"/>
    <x v="0"/>
    <x v="2"/>
    <n v="3.2"/>
    <n v="32"/>
    <n v="54.33"/>
    <n v="2594"/>
    <n v="30455"/>
    <x v="10"/>
    <n v="111"/>
    <n v="258.92"/>
    <n v="9"/>
    <n v="1"/>
    <s v="Yes"/>
    <n v="3"/>
    <n v="30"/>
    <n v="33"/>
    <x v="0"/>
    <n v="395173.28"/>
    <x v="1"/>
  </r>
  <r>
    <x v="5778"/>
    <x v="0"/>
    <x v="5"/>
    <n v="4.7"/>
    <n v="32"/>
    <n v="45.67"/>
    <n v="3609"/>
    <n v="39437"/>
    <x v="12"/>
    <n v="929"/>
    <n v="202.21"/>
    <n v="5.6"/>
    <n v="3.9"/>
    <s v="Yes"/>
    <n v="27"/>
    <n v="2"/>
    <n v="29"/>
    <x v="0"/>
    <n v="341373.14"/>
    <x v="1"/>
  </r>
  <r>
    <x v="5779"/>
    <x v="0"/>
    <x v="3"/>
    <n v="4.9000000000000004"/>
    <n v="37"/>
    <n v="33.200000000000003"/>
    <n v="2066"/>
    <n v="24237"/>
    <x v="6"/>
    <n v="897"/>
    <n v="184.66"/>
    <n v="5.7"/>
    <n v="3.8"/>
    <s v="No"/>
    <n v="26"/>
    <n v="11"/>
    <n v="37"/>
    <x v="0"/>
    <n v="295102.84999999998"/>
    <x v="1"/>
  </r>
  <r>
    <x v="5780"/>
    <x v="2"/>
    <x v="5"/>
    <n v="3.2"/>
    <n v="63"/>
    <n v="38.340000000000003"/>
    <n v="869"/>
    <n v="15763"/>
    <x v="4"/>
    <n v="588"/>
    <n v="230.99"/>
    <n v="7.5"/>
    <n v="4.0999999999999996"/>
    <s v="Yes"/>
    <n v="37"/>
    <n v="48"/>
    <n v="85"/>
    <x v="1"/>
    <n v="546303.53"/>
    <x v="0"/>
  </r>
  <r>
    <x v="5781"/>
    <x v="1"/>
    <x v="1"/>
    <n v="3.7"/>
    <n v="78"/>
    <n v="29.3"/>
    <n v="6564"/>
    <n v="71985"/>
    <x v="9"/>
    <n v="391"/>
    <n v="250.98"/>
    <n v="8.9"/>
    <n v="8.1999999999999993"/>
    <s v="Yes"/>
    <n v="20"/>
    <n v="22"/>
    <n v="42"/>
    <x v="0"/>
    <n v="543510.44999999995"/>
    <x v="0"/>
  </r>
  <r>
    <x v="5782"/>
    <x v="1"/>
    <x v="1"/>
    <n v="4.9000000000000004"/>
    <n v="74"/>
    <n v="33.96"/>
    <n v="5100"/>
    <n v="59226"/>
    <x v="13"/>
    <n v="116"/>
    <n v="123.81"/>
    <n v="6.4"/>
    <n v="4.2"/>
    <s v="No"/>
    <n v="30"/>
    <n v="64"/>
    <n v="94"/>
    <x v="1"/>
    <n v="584691.30000000005"/>
    <x v="0"/>
  </r>
  <r>
    <x v="5783"/>
    <x v="1"/>
    <x v="3"/>
    <n v="3.2"/>
    <n v="84"/>
    <n v="30.11"/>
    <n v="5134"/>
    <n v="55752"/>
    <x v="11"/>
    <n v="930"/>
    <n v="216.74"/>
    <n v="9.5"/>
    <n v="5.7"/>
    <s v="No"/>
    <n v="67"/>
    <n v="80"/>
    <n v="147"/>
    <x v="2"/>
    <n v="595278.32999999996"/>
    <x v="0"/>
  </r>
  <r>
    <x v="5784"/>
    <x v="0"/>
    <x v="3"/>
    <n v="4.3"/>
    <n v="46"/>
    <n v="32.46"/>
    <n v="3834"/>
    <n v="44600"/>
    <x v="18"/>
    <n v="427"/>
    <n v="83.79"/>
    <n v="3.1"/>
    <n v="6.5"/>
    <s v="Yes"/>
    <n v="22"/>
    <n v="40"/>
    <n v="62"/>
    <x v="1"/>
    <n v="354649.56"/>
    <x v="1"/>
  </r>
  <r>
    <x v="5785"/>
    <x v="0"/>
    <x v="3"/>
    <n v="4.9000000000000004"/>
    <n v="39"/>
    <n v="37.76"/>
    <n v="4232"/>
    <n v="46009"/>
    <x v="0"/>
    <n v="706"/>
    <n v="157.61000000000001"/>
    <n v="9.3000000000000007"/>
    <n v="8.6"/>
    <s v="No"/>
    <n v="38"/>
    <n v="34"/>
    <n v="72"/>
    <x v="1"/>
    <n v="357237.33"/>
    <x v="1"/>
  </r>
  <r>
    <x v="5786"/>
    <x v="2"/>
    <x v="3"/>
    <n v="5"/>
    <n v="57"/>
    <n v="34.46"/>
    <n v="4212"/>
    <n v="51046"/>
    <x v="7"/>
    <n v="775"/>
    <n v="284.61"/>
    <n v="3"/>
    <n v="6.5"/>
    <s v="No"/>
    <n v="35"/>
    <n v="17"/>
    <n v="52"/>
    <x v="1"/>
    <n v="463126.4"/>
    <x v="1"/>
  </r>
  <r>
    <x v="5787"/>
    <x v="1"/>
    <x v="4"/>
    <n v="3.9"/>
    <n v="87"/>
    <n v="58.63"/>
    <n v="6294"/>
    <n v="62973"/>
    <x v="13"/>
    <n v="997"/>
    <n v="131.57"/>
    <n v="5.7"/>
    <n v="4.4000000000000004"/>
    <s v="No"/>
    <n v="23"/>
    <n v="9"/>
    <n v="32"/>
    <x v="0"/>
    <n v="1153587.2"/>
    <x v="2"/>
  </r>
  <r>
    <x v="5788"/>
    <x v="0"/>
    <x v="3"/>
    <n v="3.3"/>
    <n v="35"/>
    <n v="39.6"/>
    <n v="954"/>
    <n v="10938"/>
    <x v="5"/>
    <n v="888"/>
    <n v="88.56"/>
    <n v="8.1999999999999993"/>
    <n v="7.3"/>
    <s v="Yes"/>
    <n v="10"/>
    <n v="32"/>
    <n v="42"/>
    <x v="0"/>
    <n v="327701.09999999998"/>
    <x v="1"/>
  </r>
  <r>
    <x v="5789"/>
    <x v="1"/>
    <x v="3"/>
    <n v="3.4"/>
    <n v="86"/>
    <n v="40.090000000000003"/>
    <n v="6285"/>
    <n v="64721"/>
    <x v="4"/>
    <n v="106"/>
    <n v="86.54"/>
    <n v="8.1999999999999993"/>
    <n v="5.6"/>
    <s v="No"/>
    <n v="36"/>
    <n v="5"/>
    <n v="41"/>
    <x v="0"/>
    <n v="781474.3"/>
    <x v="0"/>
  </r>
  <r>
    <x v="5790"/>
    <x v="2"/>
    <x v="1"/>
    <n v="4.8"/>
    <n v="53"/>
    <n v="35.43"/>
    <n v="2808"/>
    <n v="33319"/>
    <x v="2"/>
    <n v="335"/>
    <n v="148.43"/>
    <n v="3.5"/>
    <n v="5.8"/>
    <s v="Yes"/>
    <n v="11"/>
    <n v="20"/>
    <n v="31"/>
    <x v="0"/>
    <n v="441532.29"/>
    <x v="1"/>
  </r>
  <r>
    <x v="5791"/>
    <x v="2"/>
    <x v="5"/>
    <n v="4.8"/>
    <n v="70"/>
    <n v="38"/>
    <n v="4002"/>
    <n v="43085"/>
    <x v="0"/>
    <n v="505"/>
    <n v="106.29"/>
    <n v="9.9"/>
    <n v="4"/>
    <s v="Yes"/>
    <n v="61"/>
    <n v="46"/>
    <n v="107"/>
    <x v="2"/>
    <n v="615723.25"/>
    <x v="0"/>
  </r>
  <r>
    <x v="5792"/>
    <x v="2"/>
    <x v="1"/>
    <n v="4.2"/>
    <n v="64"/>
    <n v="35.04"/>
    <n v="2518"/>
    <n v="26348"/>
    <x v="5"/>
    <n v="772"/>
    <n v="156.72999999999999"/>
    <n v="1.7"/>
    <n v="1"/>
    <s v="No"/>
    <n v="52"/>
    <n v="29"/>
    <n v="81"/>
    <x v="1"/>
    <n v="512947.28"/>
    <x v="0"/>
  </r>
  <r>
    <x v="5793"/>
    <x v="1"/>
    <x v="2"/>
    <n v="4.5"/>
    <n v="79"/>
    <n v="53.11"/>
    <n v="6680"/>
    <n v="73813"/>
    <x v="17"/>
    <n v="504"/>
    <n v="229.72"/>
    <n v="1.3"/>
    <n v="4.2"/>
    <s v="Yes"/>
    <n v="9"/>
    <n v="70"/>
    <n v="79"/>
    <x v="1"/>
    <n v="950520.45"/>
    <x v="0"/>
  </r>
  <r>
    <x v="5794"/>
    <x v="0"/>
    <x v="4"/>
    <n v="4.5"/>
    <n v="42"/>
    <n v="56.7"/>
    <n v="4083"/>
    <n v="43474"/>
    <x v="13"/>
    <n v="242"/>
    <n v="272.04000000000002"/>
    <n v="8.6"/>
    <n v="3.7"/>
    <s v="Yes"/>
    <n v="35"/>
    <n v="20"/>
    <n v="55"/>
    <x v="1"/>
    <n v="554577.30000000005"/>
    <x v="0"/>
  </r>
  <r>
    <x v="5795"/>
    <x v="0"/>
    <x v="4"/>
    <n v="4.3"/>
    <n v="30"/>
    <n v="61.71"/>
    <n v="1787"/>
    <n v="24261"/>
    <x v="16"/>
    <n v="961"/>
    <n v="77.540000000000006"/>
    <n v="8.4"/>
    <n v="1.9"/>
    <s v="Yes"/>
    <n v="29"/>
    <n v="5"/>
    <n v="34"/>
    <x v="0"/>
    <n v="425498.39"/>
    <x v="1"/>
  </r>
  <r>
    <x v="5796"/>
    <x v="2"/>
    <x v="5"/>
    <n v="4.7"/>
    <n v="58"/>
    <n v="35.29"/>
    <n v="1226"/>
    <n v="13184"/>
    <x v="18"/>
    <n v="675"/>
    <n v="242.1"/>
    <n v="7.4"/>
    <n v="2.8"/>
    <s v="No"/>
    <n v="14"/>
    <n v="46"/>
    <n v="60"/>
    <x v="1"/>
    <n v="471319.18"/>
    <x v="1"/>
  </r>
  <r>
    <x v="5797"/>
    <x v="0"/>
    <x v="3"/>
    <n v="4.4000000000000004"/>
    <n v="34"/>
    <n v="37.79"/>
    <n v="2619"/>
    <n v="33402"/>
    <x v="2"/>
    <n v="554"/>
    <n v="75.87"/>
    <n v="8.6999999999999993"/>
    <n v="9.8000000000000007"/>
    <s v="No"/>
    <n v="6"/>
    <n v="32"/>
    <n v="38"/>
    <x v="0"/>
    <n v="316776.96000000002"/>
    <x v="1"/>
  </r>
  <r>
    <x v="5798"/>
    <x v="2"/>
    <x v="1"/>
    <n v="4.0999999999999996"/>
    <n v="60"/>
    <n v="33.07"/>
    <n v="3131"/>
    <n v="31597"/>
    <x v="12"/>
    <n v="171"/>
    <n v="144.86000000000001"/>
    <n v="2.2000000000000002"/>
    <n v="3.5"/>
    <s v="Yes"/>
    <n v="31"/>
    <n v="53"/>
    <n v="84"/>
    <x v="1"/>
    <n v="452786.03"/>
    <x v="1"/>
  </r>
  <r>
    <x v="5799"/>
    <x v="1"/>
    <x v="2"/>
    <n v="3.5"/>
    <n v="90"/>
    <n v="53.68"/>
    <n v="4640"/>
    <n v="44906"/>
    <x v="3"/>
    <n v="921"/>
    <n v="299.14"/>
    <n v="1.9"/>
    <n v="5.7"/>
    <s v="No"/>
    <n v="39"/>
    <n v="49"/>
    <n v="88"/>
    <x v="1"/>
    <n v="1086603.94"/>
    <x v="2"/>
  </r>
  <r>
    <x v="5800"/>
    <x v="2"/>
    <x v="1"/>
    <n v="4.5"/>
    <n v="70"/>
    <n v="26.9"/>
    <n v="2774"/>
    <n v="29348"/>
    <x v="7"/>
    <n v="528"/>
    <n v="67.17"/>
    <n v="9.6999999999999993"/>
    <n v="5.9"/>
    <s v="Yes"/>
    <n v="5"/>
    <n v="2"/>
    <n v="7"/>
    <x v="0"/>
    <n v="443049.7"/>
    <x v="1"/>
  </r>
  <r>
    <x v="5801"/>
    <x v="1"/>
    <x v="3"/>
    <n v="3.9"/>
    <n v="73"/>
    <n v="36.909999999999997"/>
    <n v="5974"/>
    <n v="63660"/>
    <x v="1"/>
    <n v="152"/>
    <n v="55.72"/>
    <n v="6.6"/>
    <n v="6"/>
    <s v="No"/>
    <n v="43"/>
    <n v="32"/>
    <n v="75"/>
    <x v="1"/>
    <n v="619596.42000000004"/>
    <x v="0"/>
  </r>
  <r>
    <x v="5802"/>
    <x v="2"/>
    <x v="3"/>
    <n v="3.6"/>
    <n v="69"/>
    <n v="31.97"/>
    <n v="3283"/>
    <n v="41059"/>
    <x v="18"/>
    <n v="716"/>
    <n v="133.41"/>
    <n v="9.3000000000000007"/>
    <n v="1.4"/>
    <s v="Yes"/>
    <n v="61"/>
    <n v="57"/>
    <n v="118"/>
    <x v="2"/>
    <n v="512630.58"/>
    <x v="0"/>
  </r>
  <r>
    <x v="5803"/>
    <x v="0"/>
    <x v="0"/>
    <n v="4.5999999999999996"/>
    <n v="45"/>
    <n v="75.41"/>
    <n v="3431"/>
    <n v="34845"/>
    <x v="9"/>
    <n v="635"/>
    <n v="287.77999999999997"/>
    <n v="9.1999999999999993"/>
    <n v="7.9"/>
    <s v="No"/>
    <n v="14"/>
    <n v="7"/>
    <n v="21"/>
    <x v="0"/>
    <n v="780457.91"/>
    <x v="0"/>
  </r>
  <r>
    <x v="5804"/>
    <x v="0"/>
    <x v="1"/>
    <n v="4.4000000000000004"/>
    <n v="47"/>
    <n v="32.43"/>
    <n v="1903"/>
    <n v="25628"/>
    <x v="7"/>
    <n v="403"/>
    <n v="55.01"/>
    <n v="6.9"/>
    <n v="7.6"/>
    <s v="No"/>
    <n v="33"/>
    <n v="46"/>
    <n v="79"/>
    <x v="1"/>
    <n v="364555.86"/>
    <x v="1"/>
  </r>
  <r>
    <x v="5805"/>
    <x v="2"/>
    <x v="5"/>
    <n v="4.9000000000000004"/>
    <n v="57"/>
    <n v="36.049999999999997"/>
    <n v="1974"/>
    <n v="28391"/>
    <x v="8"/>
    <n v="224"/>
    <n v="105.68"/>
    <n v="6.7"/>
    <n v="9.8000000000000007"/>
    <s v="No"/>
    <n v="47"/>
    <n v="36"/>
    <n v="83"/>
    <x v="1"/>
    <n v="470082.85"/>
    <x v="1"/>
  </r>
  <r>
    <x v="5806"/>
    <x v="0"/>
    <x v="1"/>
    <n v="3.3"/>
    <n v="31"/>
    <n v="27.06"/>
    <n v="1082"/>
    <n v="14757"/>
    <x v="7"/>
    <n v="63"/>
    <n v="200.79"/>
    <n v="4.2"/>
    <n v="2.7"/>
    <s v="Yes"/>
    <n v="4"/>
    <n v="21"/>
    <n v="25"/>
    <x v="0"/>
    <n v="206323.69"/>
    <x v="1"/>
  </r>
  <r>
    <x v="5807"/>
    <x v="0"/>
    <x v="4"/>
    <n v="4.3"/>
    <n v="46"/>
    <n v="62.3"/>
    <n v="1826"/>
    <n v="26197"/>
    <x v="16"/>
    <n v="947"/>
    <n v="108.44"/>
    <n v="2.2999999999999998"/>
    <n v="6"/>
    <s v="No"/>
    <n v="5"/>
    <n v="34"/>
    <n v="39"/>
    <x v="0"/>
    <n v="647132.75"/>
    <x v="0"/>
  </r>
  <r>
    <x v="5808"/>
    <x v="0"/>
    <x v="2"/>
    <n v="3.5"/>
    <n v="39"/>
    <n v="50.24"/>
    <n v="2826"/>
    <n v="28068"/>
    <x v="0"/>
    <n v="728"/>
    <n v="63.45"/>
    <n v="7.2"/>
    <n v="8.1999999999999993"/>
    <s v="Yes"/>
    <n v="26"/>
    <n v="6"/>
    <n v="32"/>
    <x v="0"/>
    <n v="458505.92"/>
    <x v="1"/>
  </r>
  <r>
    <x v="5809"/>
    <x v="1"/>
    <x v="5"/>
    <n v="4.8"/>
    <n v="82"/>
    <n v="43.1"/>
    <n v="5226"/>
    <n v="53476"/>
    <x v="18"/>
    <n v="616"/>
    <n v="63.11"/>
    <n v="8.4"/>
    <n v="2.1"/>
    <s v="Yes"/>
    <n v="49"/>
    <n v="3"/>
    <n v="52"/>
    <x v="1"/>
    <n v="805225.8"/>
    <x v="0"/>
  </r>
  <r>
    <x v="5810"/>
    <x v="0"/>
    <x v="0"/>
    <n v="3.2"/>
    <n v="44"/>
    <n v="68.09"/>
    <n v="1125"/>
    <n v="14495"/>
    <x v="14"/>
    <n v="519"/>
    <n v="189.79"/>
    <n v="5.9"/>
    <n v="8.1"/>
    <s v="Yes"/>
    <n v="40"/>
    <n v="33"/>
    <n v="73"/>
    <x v="1"/>
    <n v="672536.06"/>
    <x v="0"/>
  </r>
  <r>
    <x v="5811"/>
    <x v="1"/>
    <x v="2"/>
    <n v="4.3"/>
    <n v="78"/>
    <n v="52.24"/>
    <n v="4381"/>
    <n v="45015"/>
    <x v="5"/>
    <n v="75"/>
    <n v="190.47"/>
    <n v="1.5"/>
    <n v="3.4"/>
    <s v="Yes"/>
    <n v="41"/>
    <n v="38"/>
    <n v="79"/>
    <x v="1"/>
    <n v="918912.89"/>
    <x v="0"/>
  </r>
  <r>
    <x v="5812"/>
    <x v="2"/>
    <x v="2"/>
    <n v="4.5999999999999996"/>
    <n v="57"/>
    <n v="46.95"/>
    <n v="2661"/>
    <n v="34731"/>
    <x v="11"/>
    <n v="93"/>
    <n v="226.62"/>
    <n v="2.2999999999999998"/>
    <n v="3.5"/>
    <s v="No"/>
    <n v="3"/>
    <n v="21"/>
    <n v="24"/>
    <x v="0"/>
    <n v="613017.69999999995"/>
    <x v="0"/>
  </r>
  <r>
    <x v="5813"/>
    <x v="0"/>
    <x v="4"/>
    <n v="3.7"/>
    <n v="35"/>
    <n v="60.98"/>
    <n v="949"/>
    <n v="15490"/>
    <x v="12"/>
    <n v="630"/>
    <n v="82.94"/>
    <n v="1.9"/>
    <n v="9.5"/>
    <s v="No"/>
    <n v="14"/>
    <n v="32"/>
    <n v="46"/>
    <x v="0"/>
    <n v="485374.78"/>
    <x v="1"/>
  </r>
  <r>
    <x v="5814"/>
    <x v="0"/>
    <x v="4"/>
    <n v="4.9000000000000004"/>
    <n v="33"/>
    <n v="65.540000000000006"/>
    <n v="1090"/>
    <n v="18582"/>
    <x v="10"/>
    <n v="87"/>
    <n v="174.96"/>
    <n v="6.9"/>
    <n v="3.8"/>
    <s v="Yes"/>
    <n v="15"/>
    <n v="10"/>
    <n v="25"/>
    <x v="0"/>
    <n v="485384.18"/>
    <x v="1"/>
  </r>
  <r>
    <x v="5815"/>
    <x v="0"/>
    <x v="4"/>
    <n v="4.7"/>
    <n v="47"/>
    <n v="61.91"/>
    <n v="3215"/>
    <n v="37952"/>
    <x v="15"/>
    <n v="897"/>
    <n v="200.24"/>
    <n v="6.1"/>
    <n v="6.3"/>
    <s v="Yes"/>
    <n v="14"/>
    <n v="8"/>
    <n v="22"/>
    <x v="0"/>
    <n v="656315.75"/>
    <x v="0"/>
  </r>
  <r>
    <x v="5816"/>
    <x v="2"/>
    <x v="5"/>
    <n v="3.6"/>
    <n v="52"/>
    <n v="35.549999999999997"/>
    <n v="861"/>
    <n v="10607"/>
    <x v="10"/>
    <n v="573"/>
    <n v="105.59"/>
    <n v="5.2"/>
    <n v="5"/>
    <s v="No"/>
    <n v="20"/>
    <n v="41"/>
    <n v="61"/>
    <x v="1"/>
    <n v="417079.8"/>
    <x v="1"/>
  </r>
  <r>
    <x v="5817"/>
    <x v="1"/>
    <x v="1"/>
    <n v="3"/>
    <n v="73"/>
    <n v="35.880000000000003"/>
    <n v="4370"/>
    <n v="45378"/>
    <x v="2"/>
    <n v="154"/>
    <n v="186.84"/>
    <n v="5.9"/>
    <n v="1.7"/>
    <s v="No"/>
    <n v="52"/>
    <n v="14"/>
    <n v="66"/>
    <x v="1"/>
    <n v="606913.54"/>
    <x v="0"/>
  </r>
  <r>
    <x v="5818"/>
    <x v="1"/>
    <x v="2"/>
    <n v="3.6"/>
    <n v="90"/>
    <n v="46.73"/>
    <n v="5031"/>
    <n v="58655"/>
    <x v="0"/>
    <n v="805"/>
    <n v="227.06"/>
    <n v="3.5"/>
    <n v="9.6"/>
    <s v="Yes"/>
    <n v="86"/>
    <n v="29"/>
    <n v="115"/>
    <x v="2"/>
    <n v="958061.5"/>
    <x v="0"/>
  </r>
  <r>
    <x v="5819"/>
    <x v="0"/>
    <x v="1"/>
    <n v="3.6"/>
    <n v="42"/>
    <n v="32.9"/>
    <n v="1311"/>
    <n v="17740"/>
    <x v="9"/>
    <n v="413"/>
    <n v="297.70999999999998"/>
    <n v="8.1999999999999993"/>
    <n v="2.9"/>
    <s v="No"/>
    <n v="24"/>
    <n v="41"/>
    <n v="65"/>
    <x v="1"/>
    <n v="332982.2"/>
    <x v="1"/>
  </r>
  <r>
    <x v="5820"/>
    <x v="2"/>
    <x v="1"/>
    <n v="4.8"/>
    <n v="69"/>
    <n v="30.86"/>
    <n v="2356"/>
    <n v="26362"/>
    <x v="16"/>
    <n v="539"/>
    <n v="199.11"/>
    <n v="4"/>
    <n v="3.4"/>
    <s v="No"/>
    <n v="59"/>
    <n v="43"/>
    <n v="102"/>
    <x v="2"/>
    <n v="486103.28"/>
    <x v="1"/>
  </r>
  <r>
    <x v="5821"/>
    <x v="2"/>
    <x v="4"/>
    <n v="4.9000000000000004"/>
    <n v="60"/>
    <n v="58.24"/>
    <n v="4546"/>
    <n v="51982"/>
    <x v="7"/>
    <n v="322"/>
    <n v="265.3"/>
    <n v="6.8"/>
    <n v="4.4000000000000004"/>
    <s v="No"/>
    <n v="8"/>
    <n v="22"/>
    <n v="30"/>
    <x v="0"/>
    <n v="798682.9"/>
    <x v="0"/>
  </r>
  <r>
    <x v="5822"/>
    <x v="2"/>
    <x v="1"/>
    <n v="3.1"/>
    <n v="57"/>
    <n v="26.95"/>
    <n v="1895"/>
    <n v="19615"/>
    <x v="7"/>
    <n v="842"/>
    <n v="258.42"/>
    <n v="4.5"/>
    <n v="5.5"/>
    <s v="Yes"/>
    <n v="53"/>
    <n v="3"/>
    <n v="56"/>
    <x v="1"/>
    <n v="364433.3"/>
    <x v="1"/>
  </r>
  <r>
    <x v="5823"/>
    <x v="2"/>
    <x v="2"/>
    <n v="3.9"/>
    <n v="63"/>
    <n v="46.95"/>
    <n v="2081"/>
    <n v="22293"/>
    <x v="17"/>
    <n v="753"/>
    <n v="285.07"/>
    <n v="1.6"/>
    <n v="2.2999999999999998"/>
    <s v="Yes"/>
    <n v="31"/>
    <n v="13"/>
    <n v="44"/>
    <x v="0"/>
    <n v="667527.1"/>
    <x v="0"/>
  </r>
  <r>
    <x v="5824"/>
    <x v="2"/>
    <x v="2"/>
    <n v="4.0999999999999996"/>
    <n v="63"/>
    <n v="54.44"/>
    <n v="2825"/>
    <n v="33201"/>
    <x v="16"/>
    <n v="137"/>
    <n v="230.76"/>
    <n v="3.3"/>
    <n v="6.7"/>
    <s v="Yes"/>
    <n v="56"/>
    <n v="18"/>
    <n v="74"/>
    <x v="1"/>
    <n v="773308.79"/>
    <x v="0"/>
  </r>
  <r>
    <x v="5825"/>
    <x v="1"/>
    <x v="3"/>
    <n v="3.2"/>
    <n v="85"/>
    <n v="39.6"/>
    <n v="2687"/>
    <n v="32567"/>
    <x v="7"/>
    <n v="700"/>
    <n v="103.28"/>
    <n v="9.6999999999999993"/>
    <n v="5.6"/>
    <s v="No"/>
    <n v="62"/>
    <n v="56"/>
    <n v="118"/>
    <x v="2"/>
    <n v="772535.65"/>
    <x v="0"/>
  </r>
  <r>
    <x v="5826"/>
    <x v="1"/>
    <x v="0"/>
    <n v="3.8"/>
    <n v="83"/>
    <n v="70.12"/>
    <n v="4777"/>
    <n v="48384"/>
    <x v="17"/>
    <n v="707"/>
    <n v="124.52"/>
    <n v="2.7"/>
    <n v="3.7"/>
    <s v="Yes"/>
    <n v="68"/>
    <n v="44"/>
    <n v="112"/>
    <x v="2"/>
    <n v="1306623.3799999999"/>
    <x v="2"/>
  </r>
  <r>
    <x v="5827"/>
    <x v="1"/>
    <x v="5"/>
    <n v="3.6"/>
    <n v="70"/>
    <n v="36.14"/>
    <n v="2750"/>
    <n v="30018"/>
    <x v="6"/>
    <n v="725"/>
    <n v="246.17"/>
    <n v="1.9"/>
    <n v="7.2"/>
    <s v="No"/>
    <n v="36"/>
    <n v="17"/>
    <n v="53"/>
    <x v="1"/>
    <n v="581567.52"/>
    <x v="0"/>
  </r>
  <r>
    <x v="5828"/>
    <x v="0"/>
    <x v="1"/>
    <n v="4.0999999999999996"/>
    <n v="31"/>
    <n v="34.729999999999997"/>
    <n v="1046"/>
    <n v="16071"/>
    <x v="3"/>
    <n v="820"/>
    <n v="180.21"/>
    <n v="3.6"/>
    <n v="5.6"/>
    <s v="No"/>
    <n v="28"/>
    <n v="10"/>
    <n v="38"/>
    <x v="0"/>
    <n v="254714.26"/>
    <x v="1"/>
  </r>
  <r>
    <x v="5829"/>
    <x v="2"/>
    <x v="5"/>
    <n v="4.3"/>
    <n v="69"/>
    <n v="40.36"/>
    <n v="3044"/>
    <n v="32953"/>
    <x v="8"/>
    <n v="388"/>
    <n v="112.83"/>
    <n v="8.9"/>
    <n v="8.6"/>
    <s v="Yes"/>
    <n v="20"/>
    <n v="44"/>
    <n v="64"/>
    <x v="1"/>
    <n v="632202.65"/>
    <x v="0"/>
  </r>
  <r>
    <x v="5830"/>
    <x v="0"/>
    <x v="5"/>
    <n v="4.4000000000000004"/>
    <n v="30"/>
    <n v="39.83"/>
    <n v="1994"/>
    <n v="23227"/>
    <x v="18"/>
    <n v="375"/>
    <n v="214.17"/>
    <n v="3.8"/>
    <n v="8.6999999999999993"/>
    <s v="No"/>
    <n v="0"/>
    <n v="16"/>
    <n v="16"/>
    <x v="0"/>
    <n v="285472.73"/>
    <x v="1"/>
  </r>
  <r>
    <x v="5831"/>
    <x v="2"/>
    <x v="5"/>
    <n v="3.3"/>
    <n v="60"/>
    <n v="39.479999999999997"/>
    <n v="2333"/>
    <n v="29387"/>
    <x v="11"/>
    <n v="648"/>
    <n v="276.63"/>
    <n v="4.8"/>
    <n v="9.8000000000000007"/>
    <s v="Yes"/>
    <n v="6"/>
    <n v="14"/>
    <n v="20"/>
    <x v="0"/>
    <n v="550121.65"/>
    <x v="0"/>
  </r>
  <r>
    <x v="5832"/>
    <x v="1"/>
    <x v="3"/>
    <n v="4.5999999999999996"/>
    <n v="75"/>
    <n v="34.020000000000003"/>
    <n v="2093"/>
    <n v="21752"/>
    <x v="1"/>
    <n v="888"/>
    <n v="139.41999999999999"/>
    <n v="3.8"/>
    <n v="1.6"/>
    <s v="No"/>
    <n v="69"/>
    <n v="46"/>
    <n v="115"/>
    <x v="2"/>
    <n v="579393.9"/>
    <x v="0"/>
  </r>
  <r>
    <x v="5833"/>
    <x v="0"/>
    <x v="5"/>
    <n v="4.4000000000000004"/>
    <n v="44"/>
    <n v="40.79"/>
    <n v="2849"/>
    <n v="33636"/>
    <x v="8"/>
    <n v="416"/>
    <n v="199.06"/>
    <n v="9.9"/>
    <n v="4.5999999999999996"/>
    <s v="Yes"/>
    <n v="18"/>
    <n v="4"/>
    <n v="22"/>
    <x v="0"/>
    <n v="411987.12"/>
    <x v="1"/>
  </r>
  <r>
    <x v="5834"/>
    <x v="1"/>
    <x v="3"/>
    <n v="4.8"/>
    <n v="81"/>
    <n v="36.65"/>
    <n v="7436"/>
    <n v="77267"/>
    <x v="1"/>
    <n v="925"/>
    <n v="195.38"/>
    <n v="10"/>
    <n v="5.5"/>
    <s v="Yes"/>
    <n v="39"/>
    <n v="61"/>
    <n v="100"/>
    <x v="1"/>
    <n v="686416.7"/>
    <x v="0"/>
  </r>
  <r>
    <x v="5835"/>
    <x v="2"/>
    <x v="2"/>
    <n v="3.9"/>
    <n v="54"/>
    <n v="50.13"/>
    <n v="3051"/>
    <n v="31923"/>
    <x v="3"/>
    <n v="800"/>
    <n v="81.739999999999995"/>
    <n v="5.3"/>
    <n v="3.1"/>
    <s v="No"/>
    <n v="13"/>
    <n v="19"/>
    <n v="32"/>
    <x v="0"/>
    <n v="615414.18999999994"/>
    <x v="0"/>
  </r>
  <r>
    <x v="5836"/>
    <x v="2"/>
    <x v="1"/>
    <n v="4.8"/>
    <n v="61"/>
    <n v="34.86"/>
    <n v="2237"/>
    <n v="27022"/>
    <x v="18"/>
    <n v="826"/>
    <n v="72.56"/>
    <n v="8.1"/>
    <n v="9.3000000000000007"/>
    <s v="Yes"/>
    <n v="5"/>
    <n v="6"/>
    <n v="11"/>
    <x v="0"/>
    <n v="493136.8"/>
    <x v="1"/>
  </r>
  <r>
    <x v="5837"/>
    <x v="2"/>
    <x v="3"/>
    <n v="4.7"/>
    <n v="63"/>
    <n v="33.49"/>
    <n v="2719"/>
    <n v="31866"/>
    <x v="7"/>
    <n v="755"/>
    <n v="272.36"/>
    <n v="3"/>
    <n v="1.8"/>
    <s v="Yes"/>
    <n v="58"/>
    <n v="9"/>
    <n v="67"/>
    <x v="1"/>
    <n v="489887.16"/>
    <x v="1"/>
  </r>
  <r>
    <x v="5838"/>
    <x v="1"/>
    <x v="0"/>
    <n v="3.9"/>
    <n v="83"/>
    <n v="71.36"/>
    <n v="3388"/>
    <n v="37763"/>
    <x v="1"/>
    <n v="689"/>
    <n v="283.38"/>
    <n v="4.4000000000000004"/>
    <n v="4.9000000000000004"/>
    <s v="No"/>
    <n v="8"/>
    <n v="64"/>
    <n v="72"/>
    <x v="1"/>
    <n v="1323246.79"/>
    <x v="2"/>
  </r>
  <r>
    <x v="5839"/>
    <x v="2"/>
    <x v="5"/>
    <n v="3.8"/>
    <n v="68"/>
    <n v="38.299999999999997"/>
    <n v="3272"/>
    <n v="35658"/>
    <x v="13"/>
    <n v="171"/>
    <n v="276.06"/>
    <n v="7.1"/>
    <n v="2.7"/>
    <s v="Yes"/>
    <n v="61"/>
    <n v="39"/>
    <n v="100"/>
    <x v="1"/>
    <n v="601126.5"/>
    <x v="0"/>
  </r>
  <r>
    <x v="5840"/>
    <x v="1"/>
    <x v="0"/>
    <n v="4.9000000000000004"/>
    <n v="74"/>
    <n v="73.290000000000006"/>
    <n v="4300"/>
    <n v="44220"/>
    <x v="11"/>
    <n v="805"/>
    <n v="149.16"/>
    <n v="3.6"/>
    <n v="7.1"/>
    <s v="Yes"/>
    <n v="33"/>
    <n v="56"/>
    <n v="89"/>
    <x v="1"/>
    <n v="1226881.55"/>
    <x v="2"/>
  </r>
  <r>
    <x v="5841"/>
    <x v="0"/>
    <x v="2"/>
    <n v="4.4000000000000004"/>
    <n v="32"/>
    <n v="46.12"/>
    <n v="1401"/>
    <n v="15776"/>
    <x v="0"/>
    <n v="608"/>
    <n v="121.91"/>
    <n v="3"/>
    <n v="7.3"/>
    <s v="Yes"/>
    <n v="16"/>
    <n v="0"/>
    <n v="16"/>
    <x v="0"/>
    <n v="346203.18"/>
    <x v="1"/>
  </r>
  <r>
    <x v="5842"/>
    <x v="2"/>
    <x v="2"/>
    <n v="4.9000000000000004"/>
    <n v="67"/>
    <n v="47.08"/>
    <n v="4179"/>
    <n v="46003"/>
    <x v="6"/>
    <n v="995"/>
    <n v="285.54000000000002"/>
    <n v="9.3000000000000007"/>
    <n v="8.9"/>
    <s v="Yes"/>
    <n v="8"/>
    <n v="33"/>
    <n v="41"/>
    <x v="0"/>
    <n v="726393.77"/>
    <x v="0"/>
  </r>
  <r>
    <x v="5843"/>
    <x v="2"/>
    <x v="4"/>
    <n v="4.5999999999999996"/>
    <n v="55"/>
    <n v="63.81"/>
    <n v="1731"/>
    <n v="19445"/>
    <x v="13"/>
    <n v="369"/>
    <n v="270.7"/>
    <n v="3.2"/>
    <n v="4.7"/>
    <s v="No"/>
    <n v="9"/>
    <n v="29"/>
    <n v="38"/>
    <x v="0"/>
    <n v="794272.98"/>
    <x v="0"/>
  </r>
  <r>
    <x v="5844"/>
    <x v="2"/>
    <x v="5"/>
    <n v="4.2"/>
    <n v="58"/>
    <n v="37.020000000000003"/>
    <n v="2005"/>
    <n v="25539"/>
    <x v="3"/>
    <n v="414"/>
    <n v="254.95"/>
    <n v="1.5"/>
    <n v="8"/>
    <s v="Yes"/>
    <n v="21"/>
    <n v="23"/>
    <n v="44"/>
    <x v="0"/>
    <n v="490719.37"/>
    <x v="1"/>
  </r>
  <r>
    <x v="5845"/>
    <x v="0"/>
    <x v="4"/>
    <n v="3.2"/>
    <n v="36"/>
    <n v="61.88"/>
    <n v="3197"/>
    <n v="32545"/>
    <x v="18"/>
    <n v="673"/>
    <n v="133.55000000000001"/>
    <n v="7.8"/>
    <n v="5.9"/>
    <s v="Yes"/>
    <n v="12"/>
    <n v="31"/>
    <n v="43"/>
    <x v="0"/>
    <n v="517141.51"/>
    <x v="0"/>
  </r>
  <r>
    <x v="5846"/>
    <x v="2"/>
    <x v="0"/>
    <n v="3.6"/>
    <n v="70"/>
    <n v="75.67"/>
    <n v="2878"/>
    <n v="29993"/>
    <x v="9"/>
    <n v="352"/>
    <n v="209.69"/>
    <n v="3.2"/>
    <n v="8.3000000000000007"/>
    <s v="Yes"/>
    <n v="41"/>
    <n v="35"/>
    <n v="76"/>
    <x v="1"/>
    <n v="1197042.67"/>
    <x v="2"/>
  </r>
  <r>
    <x v="5847"/>
    <x v="1"/>
    <x v="1"/>
    <n v="4.9000000000000004"/>
    <n v="87"/>
    <n v="30.75"/>
    <n v="8233"/>
    <n v="86615"/>
    <x v="3"/>
    <n v="124"/>
    <n v="237.61"/>
    <n v="5.0999999999999996"/>
    <n v="1.8"/>
    <s v="Yes"/>
    <n v="71"/>
    <n v="15"/>
    <n v="86"/>
    <x v="1"/>
    <n v="617902.5"/>
    <x v="0"/>
  </r>
  <r>
    <x v="5848"/>
    <x v="1"/>
    <x v="4"/>
    <n v="3.6"/>
    <n v="71"/>
    <n v="57.06"/>
    <n v="5092"/>
    <n v="59374"/>
    <x v="0"/>
    <n v="500"/>
    <n v="194.04"/>
    <n v="2"/>
    <n v="5.2"/>
    <s v="No"/>
    <n v="29"/>
    <n v="57"/>
    <n v="86"/>
    <x v="1"/>
    <n v="920339.8"/>
    <x v="0"/>
  </r>
  <r>
    <x v="5849"/>
    <x v="2"/>
    <x v="2"/>
    <n v="3.2"/>
    <n v="69"/>
    <n v="48.53"/>
    <n v="1622"/>
    <n v="14644"/>
    <x v="2"/>
    <n v="430"/>
    <n v="200.5"/>
    <n v="1.6"/>
    <n v="2.4"/>
    <s v="No"/>
    <n v="28"/>
    <n v="2"/>
    <n v="30"/>
    <x v="0"/>
    <n v="758817.93"/>
    <x v="0"/>
  </r>
  <r>
    <x v="5850"/>
    <x v="2"/>
    <x v="5"/>
    <n v="4.4000000000000004"/>
    <n v="59"/>
    <n v="44.06"/>
    <n v="1984"/>
    <n v="26636"/>
    <x v="8"/>
    <n v="347"/>
    <n v="239.17"/>
    <n v="5.0999999999999996"/>
    <n v="8.1"/>
    <s v="Yes"/>
    <n v="37"/>
    <n v="16"/>
    <n v="53"/>
    <x v="1"/>
    <n v="587236.24"/>
    <x v="0"/>
  </r>
  <r>
    <x v="5851"/>
    <x v="0"/>
    <x v="0"/>
    <n v="4.5"/>
    <n v="41"/>
    <n v="68.87"/>
    <n v="912"/>
    <n v="11420"/>
    <x v="14"/>
    <n v="354"/>
    <n v="241.71"/>
    <n v="4"/>
    <n v="2.4"/>
    <s v="Yes"/>
    <n v="4"/>
    <n v="30"/>
    <n v="34"/>
    <x v="0"/>
    <n v="627572.31000000006"/>
    <x v="0"/>
  </r>
  <r>
    <x v="5852"/>
    <x v="0"/>
    <x v="3"/>
    <n v="3.6"/>
    <n v="31"/>
    <n v="37.96"/>
    <n v="1467"/>
    <n v="14550"/>
    <x v="15"/>
    <n v="79"/>
    <n v="109.99"/>
    <n v="5.6"/>
    <n v="1.1000000000000001"/>
    <s v="No"/>
    <n v="6"/>
    <n v="2"/>
    <n v="8"/>
    <x v="0"/>
    <n v="267450.12"/>
    <x v="1"/>
  </r>
  <r>
    <x v="5853"/>
    <x v="0"/>
    <x v="2"/>
    <n v="3.6"/>
    <n v="42"/>
    <n v="53.55"/>
    <n v="2594"/>
    <n v="25061"/>
    <x v="5"/>
    <n v="57"/>
    <n v="147.66999999999999"/>
    <n v="9.6999999999999993"/>
    <n v="9.4"/>
    <s v="No"/>
    <n v="10"/>
    <n v="11"/>
    <n v="21"/>
    <x v="0"/>
    <n v="519485.5"/>
    <x v="0"/>
  </r>
  <r>
    <x v="5854"/>
    <x v="2"/>
    <x v="3"/>
    <n v="3.9"/>
    <n v="57"/>
    <n v="35.51"/>
    <n v="1565"/>
    <n v="16168"/>
    <x v="10"/>
    <n v="470"/>
    <n v="245.3"/>
    <n v="4.7"/>
    <n v="5.4"/>
    <s v="Yes"/>
    <n v="19"/>
    <n v="37"/>
    <n v="56"/>
    <x v="1"/>
    <n v="456405.79"/>
    <x v="1"/>
  </r>
  <r>
    <x v="5855"/>
    <x v="0"/>
    <x v="1"/>
    <n v="3"/>
    <n v="36"/>
    <n v="33.619999999999997"/>
    <n v="1954"/>
    <n v="25346"/>
    <x v="12"/>
    <n v="902"/>
    <n v="115.36"/>
    <n v="6.4"/>
    <n v="9.9"/>
    <s v="Yes"/>
    <n v="26"/>
    <n v="29"/>
    <n v="55"/>
    <x v="1"/>
    <n v="287061.48"/>
    <x v="1"/>
  </r>
  <r>
    <x v="5856"/>
    <x v="0"/>
    <x v="5"/>
    <n v="4.5999999999999996"/>
    <n v="32"/>
    <n v="38.49"/>
    <n v="1898"/>
    <n v="20181"/>
    <x v="15"/>
    <n v="57"/>
    <n v="278.89999999999998"/>
    <n v="1.9"/>
    <n v="5.0999999999999996"/>
    <s v="Yes"/>
    <n v="30"/>
    <n v="7"/>
    <n v="37"/>
    <x v="0"/>
    <n v="281632.09999999998"/>
    <x v="1"/>
  </r>
  <r>
    <x v="5857"/>
    <x v="1"/>
    <x v="1"/>
    <n v="3.6"/>
    <n v="77"/>
    <n v="30.68"/>
    <n v="3676"/>
    <n v="37666"/>
    <x v="17"/>
    <n v="800"/>
    <n v="259.72000000000003"/>
    <n v="9"/>
    <n v="6.3"/>
    <s v="No"/>
    <n v="11"/>
    <n v="61"/>
    <n v="72"/>
    <x v="1"/>
    <n v="546213.1"/>
    <x v="0"/>
  </r>
  <r>
    <x v="5858"/>
    <x v="0"/>
    <x v="1"/>
    <n v="4.7"/>
    <n v="50"/>
    <n v="32.549999999999997"/>
    <n v="3566"/>
    <n v="43182"/>
    <x v="3"/>
    <n v="240"/>
    <n v="273.86"/>
    <n v="8.3000000000000007"/>
    <n v="7.7"/>
    <s v="No"/>
    <n v="37"/>
    <n v="5"/>
    <n v="42"/>
    <x v="0"/>
    <n v="382777.7"/>
    <x v="1"/>
  </r>
  <r>
    <x v="5859"/>
    <x v="1"/>
    <x v="5"/>
    <n v="4.5999999999999996"/>
    <n v="70"/>
    <n v="36.85"/>
    <n v="5432"/>
    <n v="63327"/>
    <x v="6"/>
    <n v="177"/>
    <n v="124.32"/>
    <n v="5.7"/>
    <n v="3.5"/>
    <s v="No"/>
    <n v="32"/>
    <n v="52"/>
    <n v="84"/>
    <x v="1"/>
    <n v="598274.25"/>
    <x v="0"/>
  </r>
  <r>
    <x v="5860"/>
    <x v="1"/>
    <x v="5"/>
    <n v="4.3"/>
    <n v="84"/>
    <n v="38.01"/>
    <n v="4562"/>
    <n v="45862"/>
    <x v="7"/>
    <n v="572"/>
    <n v="76.28"/>
    <n v="2.7"/>
    <n v="2.2000000000000002"/>
    <s v="Yes"/>
    <n v="34"/>
    <n v="33"/>
    <n v="67"/>
    <x v="1"/>
    <n v="730508.73"/>
    <x v="0"/>
  </r>
  <r>
    <x v="5861"/>
    <x v="0"/>
    <x v="3"/>
    <n v="3.6"/>
    <n v="30"/>
    <n v="37.17"/>
    <n v="2022"/>
    <n v="22751"/>
    <x v="2"/>
    <n v="305"/>
    <n v="75.150000000000006"/>
    <n v="4.8"/>
    <n v="7"/>
    <s v="No"/>
    <n v="22"/>
    <n v="4"/>
    <n v="26"/>
    <x v="0"/>
    <n v="273853.87"/>
    <x v="1"/>
  </r>
  <r>
    <x v="5862"/>
    <x v="1"/>
    <x v="1"/>
    <n v="4"/>
    <n v="81"/>
    <n v="32.21"/>
    <n v="3122"/>
    <n v="39565"/>
    <x v="8"/>
    <n v="282"/>
    <n v="188.98"/>
    <n v="3.7"/>
    <n v="5.6"/>
    <s v="No"/>
    <n v="58"/>
    <n v="72"/>
    <n v="130"/>
    <x v="2"/>
    <n v="591435.74"/>
    <x v="0"/>
  </r>
  <r>
    <x v="5863"/>
    <x v="2"/>
    <x v="0"/>
    <n v="3.9"/>
    <n v="60"/>
    <n v="70.430000000000007"/>
    <n v="3402"/>
    <n v="36669"/>
    <x v="2"/>
    <n v="426"/>
    <n v="126.4"/>
    <n v="10"/>
    <n v="8.4"/>
    <s v="Yes"/>
    <n v="56"/>
    <n v="32"/>
    <n v="88"/>
    <x v="1"/>
    <n v="966636.49"/>
    <x v="0"/>
  </r>
  <r>
    <x v="5864"/>
    <x v="2"/>
    <x v="3"/>
    <n v="3.7"/>
    <n v="65"/>
    <n v="38.75"/>
    <n v="1372"/>
    <n v="20872"/>
    <x v="10"/>
    <n v="747"/>
    <n v="115.88"/>
    <n v="5.4"/>
    <n v="1.4"/>
    <s v="Yes"/>
    <n v="43"/>
    <n v="26"/>
    <n v="69"/>
    <x v="1"/>
    <n v="564275.6"/>
    <x v="0"/>
  </r>
  <r>
    <x v="5865"/>
    <x v="0"/>
    <x v="5"/>
    <n v="4.7"/>
    <n v="33"/>
    <n v="40.299999999999997"/>
    <n v="4234"/>
    <n v="50621"/>
    <x v="17"/>
    <n v="682"/>
    <n v="105.6"/>
    <n v="4.8"/>
    <n v="5.9"/>
    <s v="Yes"/>
    <n v="32"/>
    <n v="11"/>
    <n v="43"/>
    <x v="0"/>
    <n v="318577.05"/>
    <x v="1"/>
  </r>
  <r>
    <x v="5866"/>
    <x v="2"/>
    <x v="2"/>
    <n v="4"/>
    <n v="51"/>
    <n v="54.69"/>
    <n v="3116"/>
    <n v="34900"/>
    <x v="18"/>
    <n v="979"/>
    <n v="190.52"/>
    <n v="2.5"/>
    <n v="2.7"/>
    <s v="Yes"/>
    <n v="14"/>
    <n v="47"/>
    <n v="61"/>
    <x v="1"/>
    <n v="637145.69999999995"/>
    <x v="0"/>
  </r>
  <r>
    <x v="5867"/>
    <x v="1"/>
    <x v="3"/>
    <n v="4.7"/>
    <n v="72"/>
    <n v="38.090000000000003"/>
    <n v="5687"/>
    <n v="56977"/>
    <x v="16"/>
    <n v="728"/>
    <n v="187.02"/>
    <n v="3.2"/>
    <n v="6.6"/>
    <s v="Yes"/>
    <n v="54"/>
    <n v="17"/>
    <n v="71"/>
    <x v="1"/>
    <n v="628042.86"/>
    <x v="0"/>
  </r>
  <r>
    <x v="5868"/>
    <x v="2"/>
    <x v="4"/>
    <n v="3.2"/>
    <n v="53"/>
    <n v="58.46"/>
    <n v="3080"/>
    <n v="31043"/>
    <x v="7"/>
    <n v="705"/>
    <n v="155.58000000000001"/>
    <n v="7.4"/>
    <n v="7.8"/>
    <s v="No"/>
    <n v="30"/>
    <n v="46"/>
    <n v="76"/>
    <x v="1"/>
    <n v="714170.33"/>
    <x v="0"/>
  </r>
  <r>
    <x v="5869"/>
    <x v="0"/>
    <x v="0"/>
    <n v="3.3"/>
    <n v="47"/>
    <n v="69.349999999999994"/>
    <n v="1924"/>
    <n v="22812"/>
    <x v="11"/>
    <n v="888"/>
    <n v="84.61"/>
    <n v="5.8"/>
    <n v="3.4"/>
    <s v="No"/>
    <n v="43"/>
    <n v="41"/>
    <n v="84"/>
    <x v="1"/>
    <n v="747047.55"/>
    <x v="0"/>
  </r>
  <r>
    <x v="5870"/>
    <x v="0"/>
    <x v="3"/>
    <n v="5"/>
    <n v="41"/>
    <n v="37.340000000000003"/>
    <n v="3998"/>
    <n v="48738"/>
    <x v="6"/>
    <n v="949"/>
    <n v="282.2"/>
    <n v="4.2"/>
    <n v="5.3"/>
    <s v="No"/>
    <n v="24"/>
    <n v="8"/>
    <n v="32"/>
    <x v="0"/>
    <n v="365552.64000000001"/>
    <x v="1"/>
  </r>
  <r>
    <x v="5871"/>
    <x v="1"/>
    <x v="5"/>
    <n v="4.2"/>
    <n v="70"/>
    <n v="44.84"/>
    <n v="2806"/>
    <n v="33017"/>
    <x v="2"/>
    <n v="401"/>
    <n v="156.97999999999999"/>
    <n v="3.7"/>
    <n v="4.8"/>
    <s v="Yes"/>
    <n v="1"/>
    <n v="29"/>
    <n v="30"/>
    <x v="0"/>
    <n v="717654.25"/>
    <x v="0"/>
  </r>
  <r>
    <x v="5872"/>
    <x v="0"/>
    <x v="5"/>
    <n v="4"/>
    <n v="32"/>
    <n v="36.97"/>
    <n v="2950"/>
    <n v="30479"/>
    <x v="14"/>
    <n v="662"/>
    <n v="80.91"/>
    <n v="2.8"/>
    <n v="7.8"/>
    <s v="Yes"/>
    <n v="17"/>
    <n v="4"/>
    <n v="21"/>
    <x v="0"/>
    <n v="273435.08"/>
    <x v="1"/>
  </r>
  <r>
    <x v="5873"/>
    <x v="2"/>
    <x v="0"/>
    <n v="4"/>
    <n v="53"/>
    <n v="70.66"/>
    <n v="2289"/>
    <n v="28054"/>
    <x v="10"/>
    <n v="479"/>
    <n v="59.27"/>
    <n v="1.3"/>
    <n v="6.4"/>
    <s v="Yes"/>
    <n v="40"/>
    <n v="41"/>
    <n v="81"/>
    <x v="1"/>
    <n v="837518.28"/>
    <x v="0"/>
  </r>
  <r>
    <x v="5874"/>
    <x v="0"/>
    <x v="4"/>
    <n v="3.4"/>
    <n v="35"/>
    <n v="56.31"/>
    <n v="2349"/>
    <n v="25728"/>
    <x v="6"/>
    <n v="71"/>
    <n v="88.15"/>
    <n v="9.8000000000000007"/>
    <n v="2.1"/>
    <s v="Yes"/>
    <n v="25"/>
    <n v="15"/>
    <n v="40"/>
    <x v="0"/>
    <n v="458770.45"/>
    <x v="1"/>
  </r>
  <r>
    <x v="5875"/>
    <x v="1"/>
    <x v="3"/>
    <n v="4.4000000000000004"/>
    <n v="86"/>
    <n v="33.07"/>
    <n v="5097"/>
    <n v="57510"/>
    <x v="12"/>
    <n v="760"/>
    <n v="124.28"/>
    <n v="7.8"/>
    <n v="9.8000000000000007"/>
    <s v="No"/>
    <n v="77"/>
    <n v="26"/>
    <n v="103"/>
    <x v="2"/>
    <n v="653087.59"/>
    <x v="0"/>
  </r>
  <r>
    <x v="5876"/>
    <x v="0"/>
    <x v="3"/>
    <n v="3.2"/>
    <n v="37"/>
    <n v="37.549999999999997"/>
    <n v="2472"/>
    <n v="25235"/>
    <x v="13"/>
    <n v="318"/>
    <n v="207.52"/>
    <n v="9.4"/>
    <n v="9.1999999999999993"/>
    <s v="Yes"/>
    <n v="6"/>
    <n v="22"/>
    <n v="28"/>
    <x v="0"/>
    <n v="335224.8"/>
    <x v="1"/>
  </r>
  <r>
    <x v="5877"/>
    <x v="2"/>
    <x v="1"/>
    <n v="4.0999999999999996"/>
    <n v="67"/>
    <n v="25.86"/>
    <n v="3404"/>
    <n v="41432"/>
    <x v="8"/>
    <n v="131"/>
    <n v="292.73"/>
    <n v="4.7"/>
    <n v="6.2"/>
    <s v="No"/>
    <n v="43"/>
    <n v="26"/>
    <n v="69"/>
    <x v="1"/>
    <n v="398117.72"/>
    <x v="1"/>
  </r>
  <r>
    <x v="5878"/>
    <x v="1"/>
    <x v="2"/>
    <n v="4.0999999999999996"/>
    <n v="85"/>
    <n v="52.29"/>
    <n v="4820"/>
    <n v="52056"/>
    <x v="3"/>
    <n v="731"/>
    <n v="118.02"/>
    <n v="8.8000000000000007"/>
    <n v="8"/>
    <s v="No"/>
    <n v="58"/>
    <n v="16"/>
    <n v="74"/>
    <x v="1"/>
    <n v="1005942.61"/>
    <x v="2"/>
  </r>
  <r>
    <x v="5879"/>
    <x v="2"/>
    <x v="5"/>
    <n v="4.8"/>
    <n v="70"/>
    <n v="44.91"/>
    <n v="3094"/>
    <n v="37536"/>
    <x v="13"/>
    <n v="979"/>
    <n v="247.45"/>
    <n v="3.3"/>
    <n v="1.2"/>
    <s v="No"/>
    <n v="56"/>
    <n v="5"/>
    <n v="61"/>
    <x v="1"/>
    <n v="716935.61"/>
    <x v="0"/>
  </r>
  <r>
    <x v="5880"/>
    <x v="1"/>
    <x v="3"/>
    <n v="4.0999999999999996"/>
    <n v="75"/>
    <n v="40.659999999999997"/>
    <n v="6448"/>
    <n v="63612"/>
    <x v="4"/>
    <n v="560"/>
    <n v="277.85000000000002"/>
    <n v="5.6"/>
    <n v="2.8"/>
    <s v="Yes"/>
    <n v="39"/>
    <n v="9"/>
    <n v="48"/>
    <x v="0"/>
    <n v="692964.78"/>
    <x v="0"/>
  </r>
  <r>
    <x v="5881"/>
    <x v="0"/>
    <x v="3"/>
    <n v="3.3"/>
    <n v="48"/>
    <n v="32.380000000000003"/>
    <n v="2681"/>
    <n v="29441"/>
    <x v="12"/>
    <n v="62"/>
    <n v="147.88999999999999"/>
    <n v="2.8"/>
    <n v="7.9"/>
    <s v="No"/>
    <n v="14"/>
    <n v="44"/>
    <n v="58"/>
    <x v="1"/>
    <n v="359224.15"/>
    <x v="1"/>
  </r>
  <r>
    <x v="5882"/>
    <x v="1"/>
    <x v="3"/>
    <n v="4.0999999999999996"/>
    <n v="90"/>
    <n v="38.24"/>
    <n v="7373"/>
    <n v="79720"/>
    <x v="5"/>
    <n v="974"/>
    <n v="113.32"/>
    <n v="7.9"/>
    <n v="2"/>
    <s v="No"/>
    <n v="74"/>
    <n v="55"/>
    <n v="129"/>
    <x v="2"/>
    <n v="791586.86"/>
    <x v="0"/>
  </r>
  <r>
    <x v="5883"/>
    <x v="1"/>
    <x v="4"/>
    <n v="3.2"/>
    <n v="77"/>
    <n v="65.19"/>
    <n v="5053"/>
    <n v="57253"/>
    <x v="0"/>
    <n v="943"/>
    <n v="172.77"/>
    <n v="5.5"/>
    <n v="1.4"/>
    <s v="Yes"/>
    <n v="59"/>
    <n v="30"/>
    <n v="89"/>
    <x v="1"/>
    <n v="1133879.03"/>
    <x v="2"/>
  </r>
  <r>
    <x v="5884"/>
    <x v="0"/>
    <x v="2"/>
    <n v="3.4"/>
    <n v="33"/>
    <n v="46.01"/>
    <n v="1569"/>
    <n v="17606"/>
    <x v="18"/>
    <n v="992"/>
    <n v="274.18"/>
    <n v="5.8"/>
    <n v="6.5"/>
    <s v="Yes"/>
    <n v="1"/>
    <n v="26"/>
    <n v="27"/>
    <x v="0"/>
    <n v="357124.34"/>
    <x v="1"/>
  </r>
  <r>
    <x v="5885"/>
    <x v="2"/>
    <x v="3"/>
    <n v="3.1"/>
    <n v="58"/>
    <n v="34.549999999999997"/>
    <n v="3096"/>
    <n v="33641"/>
    <x v="16"/>
    <n v="246"/>
    <n v="52.75"/>
    <n v="8.6999999999999993"/>
    <n v="1.3"/>
    <s v="No"/>
    <n v="53"/>
    <n v="38"/>
    <n v="91"/>
    <x v="1"/>
    <n v="460816.2"/>
    <x v="1"/>
  </r>
  <r>
    <x v="5886"/>
    <x v="0"/>
    <x v="0"/>
    <n v="4"/>
    <n v="37"/>
    <n v="75.11"/>
    <n v="3761"/>
    <n v="40825"/>
    <x v="18"/>
    <n v="656"/>
    <n v="171.66"/>
    <n v="7.7"/>
    <n v="2.6"/>
    <s v="No"/>
    <n v="25"/>
    <n v="2"/>
    <n v="27"/>
    <x v="0"/>
    <n v="636789.05000000005"/>
    <x v="0"/>
  </r>
  <r>
    <x v="5887"/>
    <x v="1"/>
    <x v="5"/>
    <n v="3.2"/>
    <n v="90"/>
    <n v="37.229999999999997"/>
    <n v="2369"/>
    <n v="22047"/>
    <x v="17"/>
    <n v="316"/>
    <n v="239.4"/>
    <n v="9.6999999999999993"/>
    <n v="1.7"/>
    <s v="No"/>
    <n v="46"/>
    <n v="46"/>
    <n v="92"/>
    <x v="1"/>
    <n v="758216.31"/>
    <x v="0"/>
  </r>
  <r>
    <x v="5888"/>
    <x v="0"/>
    <x v="1"/>
    <n v="3.9"/>
    <n v="48"/>
    <n v="35.270000000000003"/>
    <n v="1027"/>
    <n v="14115"/>
    <x v="15"/>
    <n v="880"/>
    <n v="200.28"/>
    <n v="4.5999999999999996"/>
    <n v="5.8"/>
    <s v="No"/>
    <n v="12"/>
    <n v="27"/>
    <n v="39"/>
    <x v="0"/>
    <n v="384340.02"/>
    <x v="1"/>
  </r>
  <r>
    <x v="5889"/>
    <x v="1"/>
    <x v="0"/>
    <n v="4.9000000000000004"/>
    <n v="70"/>
    <n v="70.8"/>
    <n v="6375"/>
    <n v="67278"/>
    <x v="10"/>
    <n v="919"/>
    <n v="174.33"/>
    <n v="5.2"/>
    <n v="7.1"/>
    <s v="Yes"/>
    <n v="20"/>
    <n v="23"/>
    <n v="43"/>
    <x v="0"/>
    <n v="1111322.8"/>
    <x v="2"/>
  </r>
  <r>
    <x v="5890"/>
    <x v="0"/>
    <x v="5"/>
    <n v="4.4000000000000004"/>
    <n v="50"/>
    <n v="36.1"/>
    <n v="3707"/>
    <n v="40252"/>
    <x v="14"/>
    <n v="100"/>
    <n v="188.4"/>
    <n v="6.5"/>
    <n v="2.6"/>
    <s v="Yes"/>
    <n v="41"/>
    <n v="36"/>
    <n v="77"/>
    <x v="1"/>
    <n v="411397.8"/>
    <x v="1"/>
  </r>
  <r>
    <x v="5891"/>
    <x v="0"/>
    <x v="4"/>
    <n v="3.2"/>
    <n v="50"/>
    <n v="59.95"/>
    <n v="1932"/>
    <n v="21341"/>
    <x v="12"/>
    <n v="237"/>
    <n v="204.81"/>
    <n v="5.0999999999999996"/>
    <n v="5.2"/>
    <s v="Yes"/>
    <n v="13"/>
    <n v="10"/>
    <n v="23"/>
    <x v="0"/>
    <n v="673420.4"/>
    <x v="0"/>
  </r>
  <r>
    <x v="5892"/>
    <x v="2"/>
    <x v="2"/>
    <n v="3.4"/>
    <n v="53"/>
    <n v="48.59"/>
    <n v="847"/>
    <n v="9558"/>
    <x v="0"/>
    <n v="352"/>
    <n v="220.52"/>
    <n v="4.8"/>
    <n v="1.2"/>
    <s v="Yes"/>
    <n v="14"/>
    <n v="10"/>
    <n v="24"/>
    <x v="0"/>
    <n v="583602.68999999994"/>
    <x v="0"/>
  </r>
  <r>
    <x v="5893"/>
    <x v="1"/>
    <x v="2"/>
    <n v="4.3"/>
    <n v="79"/>
    <n v="48.1"/>
    <n v="3633"/>
    <n v="44514"/>
    <x v="17"/>
    <n v="53"/>
    <n v="139.05000000000001"/>
    <n v="4.0999999999999996"/>
    <n v="3.4"/>
    <s v="Yes"/>
    <n v="21"/>
    <n v="30"/>
    <n v="51"/>
    <x v="1"/>
    <n v="856162.4"/>
    <x v="0"/>
  </r>
  <r>
    <x v="5894"/>
    <x v="2"/>
    <x v="5"/>
    <n v="4.8"/>
    <n v="57"/>
    <n v="40.96"/>
    <n v="3704"/>
    <n v="46083"/>
    <x v="0"/>
    <n v="824"/>
    <n v="179.34"/>
    <n v="8.5"/>
    <n v="2.6"/>
    <s v="Yes"/>
    <n v="41"/>
    <n v="46"/>
    <n v="87"/>
    <x v="1"/>
    <n v="542925.35"/>
    <x v="0"/>
  </r>
  <r>
    <x v="5895"/>
    <x v="1"/>
    <x v="0"/>
    <n v="3.1"/>
    <n v="72"/>
    <n v="70.319999999999993"/>
    <n v="2088"/>
    <n v="24024"/>
    <x v="4"/>
    <n v="392"/>
    <n v="118.39"/>
    <n v="5.8"/>
    <n v="2.5"/>
    <s v="Yes"/>
    <n v="71"/>
    <n v="42"/>
    <n v="113"/>
    <x v="2"/>
    <n v="1131019.1200000001"/>
    <x v="2"/>
  </r>
  <r>
    <x v="5896"/>
    <x v="0"/>
    <x v="1"/>
    <n v="4.5999999999999996"/>
    <n v="41"/>
    <n v="30.3"/>
    <n v="1162"/>
    <n v="19066"/>
    <x v="1"/>
    <n v="80"/>
    <n v="296"/>
    <n v="6.5"/>
    <n v="3"/>
    <s v="No"/>
    <n v="9"/>
    <n v="10"/>
    <n v="19"/>
    <x v="0"/>
    <n v="288245.7"/>
    <x v="1"/>
  </r>
  <r>
    <x v="5897"/>
    <x v="1"/>
    <x v="4"/>
    <n v="4.0999999999999996"/>
    <n v="78"/>
    <n v="55.97"/>
    <n v="5136"/>
    <n v="55845"/>
    <x v="5"/>
    <n v="679"/>
    <n v="96.82"/>
    <n v="2.8"/>
    <n v="8.1999999999999993"/>
    <s v="No"/>
    <n v="15"/>
    <n v="55"/>
    <n v="70"/>
    <x v="1"/>
    <n v="988351.69"/>
    <x v="0"/>
  </r>
  <r>
    <x v="5898"/>
    <x v="2"/>
    <x v="5"/>
    <n v="4.0999999999999996"/>
    <n v="52"/>
    <n v="43.83"/>
    <n v="1679"/>
    <n v="17988"/>
    <x v="9"/>
    <n v="770"/>
    <n v="87.66"/>
    <n v="3.3"/>
    <n v="9.5"/>
    <s v="Yes"/>
    <n v="8"/>
    <n v="5"/>
    <n v="13"/>
    <x v="0"/>
    <n v="530063.73"/>
    <x v="0"/>
  </r>
  <r>
    <x v="5899"/>
    <x v="2"/>
    <x v="4"/>
    <n v="4.9000000000000004"/>
    <n v="53"/>
    <n v="60.3"/>
    <n v="1668"/>
    <n v="18736"/>
    <x v="9"/>
    <n v="251"/>
    <n v="117.21"/>
    <n v="4.0999999999999996"/>
    <n v="7.4"/>
    <s v="No"/>
    <n v="29"/>
    <n v="0"/>
    <n v="29"/>
    <x v="0"/>
    <n v="730341.6"/>
    <x v="0"/>
  </r>
  <r>
    <x v="5900"/>
    <x v="2"/>
    <x v="2"/>
    <n v="4.5"/>
    <n v="55"/>
    <n v="54.03"/>
    <n v="2631"/>
    <n v="31264"/>
    <x v="8"/>
    <n v="647"/>
    <n v="280.01"/>
    <n v="5.2"/>
    <n v="1.7"/>
    <s v="No"/>
    <n v="0"/>
    <n v="11"/>
    <n v="11"/>
    <x v="0"/>
    <n v="665639.38"/>
    <x v="0"/>
  </r>
  <r>
    <x v="5901"/>
    <x v="1"/>
    <x v="3"/>
    <n v="4.7"/>
    <n v="78"/>
    <n v="39.07"/>
    <n v="3337"/>
    <n v="41395"/>
    <x v="17"/>
    <n v="591"/>
    <n v="214.71"/>
    <n v="1.4"/>
    <n v="6.7"/>
    <s v="Yes"/>
    <n v="74"/>
    <n v="1"/>
    <n v="75"/>
    <x v="1"/>
    <n v="692631.24"/>
    <x v="0"/>
  </r>
  <r>
    <x v="5902"/>
    <x v="2"/>
    <x v="3"/>
    <n v="3.7"/>
    <n v="51"/>
    <n v="33.49"/>
    <n v="2646"/>
    <n v="28910"/>
    <x v="3"/>
    <n v="206"/>
    <n v="163.98"/>
    <n v="9"/>
    <n v="7.6"/>
    <s v="No"/>
    <n v="33"/>
    <n v="35"/>
    <n v="68"/>
    <x v="1"/>
    <n v="399453.63"/>
    <x v="1"/>
  </r>
  <r>
    <x v="5903"/>
    <x v="2"/>
    <x v="1"/>
    <n v="4.0999999999999996"/>
    <n v="51"/>
    <n v="25.05"/>
    <n v="1913"/>
    <n v="20357"/>
    <x v="16"/>
    <n v="770"/>
    <n v="281.35000000000002"/>
    <n v="9.1"/>
    <n v="2"/>
    <s v="Yes"/>
    <n v="7"/>
    <n v="8"/>
    <n v="15"/>
    <x v="0"/>
    <n v="298136.55"/>
    <x v="1"/>
  </r>
  <r>
    <x v="5904"/>
    <x v="2"/>
    <x v="4"/>
    <n v="4.2"/>
    <n v="67"/>
    <n v="65.02"/>
    <n v="2236"/>
    <n v="23945"/>
    <x v="2"/>
    <n v="92"/>
    <n v="275.04000000000002"/>
    <n v="7"/>
    <n v="3.6"/>
    <s v="Yes"/>
    <n v="5"/>
    <n v="40"/>
    <n v="45"/>
    <x v="0"/>
    <n v="984999.61"/>
    <x v="0"/>
  </r>
  <r>
    <x v="5905"/>
    <x v="0"/>
    <x v="5"/>
    <n v="3.6"/>
    <n v="50"/>
    <n v="43.37"/>
    <n v="3492"/>
    <n v="39120"/>
    <x v="3"/>
    <n v="134"/>
    <n v="150.4"/>
    <n v="3.8"/>
    <n v="4.9000000000000004"/>
    <s v="Yes"/>
    <n v="32"/>
    <n v="41"/>
    <n v="73"/>
    <x v="1"/>
    <n v="498879.51"/>
    <x v="1"/>
  </r>
  <r>
    <x v="5906"/>
    <x v="0"/>
    <x v="1"/>
    <n v="4.0999999999999996"/>
    <n v="32"/>
    <n v="26.18"/>
    <n v="2522"/>
    <n v="31351"/>
    <x v="12"/>
    <n v="455"/>
    <n v="190.91"/>
    <n v="4.5"/>
    <n v="3.8"/>
    <s v="No"/>
    <n v="10"/>
    <n v="1"/>
    <n v="11"/>
    <x v="0"/>
    <n v="200167.97"/>
    <x v="1"/>
  </r>
  <r>
    <x v="5907"/>
    <x v="1"/>
    <x v="0"/>
    <n v="3.5"/>
    <n v="72"/>
    <n v="72.72"/>
    <n v="2659"/>
    <n v="32546"/>
    <x v="12"/>
    <n v="737"/>
    <n v="276.33999999999997"/>
    <n v="7.6"/>
    <n v="5.7"/>
    <s v="Yes"/>
    <n v="9"/>
    <n v="64"/>
    <n v="73"/>
    <x v="1"/>
    <n v="1171697.32"/>
    <x v="2"/>
  </r>
  <r>
    <x v="5908"/>
    <x v="1"/>
    <x v="3"/>
    <n v="3.3"/>
    <n v="87"/>
    <n v="30.22"/>
    <n v="4943"/>
    <n v="55492"/>
    <x v="0"/>
    <n v="792"/>
    <n v="129.85"/>
    <n v="3.6"/>
    <n v="2.2000000000000002"/>
    <s v="No"/>
    <n v="80"/>
    <n v="32"/>
    <n v="112"/>
    <x v="2"/>
    <n v="606839.4"/>
    <x v="0"/>
  </r>
  <r>
    <x v="5909"/>
    <x v="2"/>
    <x v="5"/>
    <n v="3.7"/>
    <n v="55"/>
    <n v="35.31"/>
    <n v="3297"/>
    <n v="35867"/>
    <x v="11"/>
    <n v="409"/>
    <n v="151.88"/>
    <n v="6.5"/>
    <n v="5"/>
    <s v="No"/>
    <n v="50"/>
    <n v="1"/>
    <n v="51"/>
    <x v="1"/>
    <n v="457416.61"/>
    <x v="1"/>
  </r>
  <r>
    <x v="5910"/>
    <x v="0"/>
    <x v="4"/>
    <n v="4.5"/>
    <n v="30"/>
    <n v="60.78"/>
    <n v="3928"/>
    <n v="43206"/>
    <x v="13"/>
    <n v="481"/>
    <n v="248.25"/>
    <n v="9.1999999999999993"/>
    <n v="7.6"/>
    <s v="No"/>
    <n v="24"/>
    <n v="28"/>
    <n v="52"/>
    <x v="1"/>
    <n v="434899.46"/>
    <x v="1"/>
  </r>
  <r>
    <x v="5911"/>
    <x v="2"/>
    <x v="1"/>
    <n v="4.8"/>
    <n v="64"/>
    <n v="26.06"/>
    <n v="1596"/>
    <n v="18038"/>
    <x v="3"/>
    <n v="929"/>
    <n v="224.66"/>
    <n v="4.7"/>
    <n v="5.0999999999999996"/>
    <s v="No"/>
    <n v="5"/>
    <n v="41"/>
    <n v="46"/>
    <x v="0"/>
    <n v="385509.62"/>
    <x v="1"/>
  </r>
  <r>
    <x v="5912"/>
    <x v="2"/>
    <x v="5"/>
    <n v="3.9"/>
    <n v="60"/>
    <n v="45.61"/>
    <n v="3549"/>
    <n v="35864"/>
    <x v="12"/>
    <n v="199"/>
    <n v="62.16"/>
    <n v="6.3"/>
    <n v="2.9"/>
    <s v="Yes"/>
    <n v="17"/>
    <n v="51"/>
    <n v="68"/>
    <x v="1"/>
    <n v="620531.57999999996"/>
    <x v="0"/>
  </r>
  <r>
    <x v="5913"/>
    <x v="0"/>
    <x v="1"/>
    <n v="4.3"/>
    <n v="39"/>
    <n v="34.83"/>
    <n v="3119"/>
    <n v="36479"/>
    <x v="11"/>
    <n v="972"/>
    <n v="79.34"/>
    <n v="9.4"/>
    <n v="8.1999999999999993"/>
    <s v="No"/>
    <n v="2"/>
    <n v="8"/>
    <n v="10"/>
    <x v="0"/>
    <n v="332077.78000000003"/>
    <x v="1"/>
  </r>
  <r>
    <x v="5914"/>
    <x v="0"/>
    <x v="1"/>
    <n v="3.2"/>
    <n v="33"/>
    <n v="32.15"/>
    <n v="1974"/>
    <n v="25428"/>
    <x v="4"/>
    <n v="368"/>
    <n v="261.57"/>
    <n v="4.0999999999999996"/>
    <n v="4.5"/>
    <s v="No"/>
    <n v="16"/>
    <n v="7"/>
    <n v="23"/>
    <x v="0"/>
    <n v="247355.9"/>
    <x v="1"/>
  </r>
  <r>
    <x v="5915"/>
    <x v="0"/>
    <x v="1"/>
    <n v="4.8"/>
    <n v="43"/>
    <n v="25.7"/>
    <n v="3778"/>
    <n v="46820"/>
    <x v="15"/>
    <n v="309"/>
    <n v="57.43"/>
    <n v="7.8"/>
    <n v="4.8"/>
    <s v="No"/>
    <n v="41"/>
    <n v="27"/>
    <n v="68"/>
    <x v="1"/>
    <n v="261690.5"/>
    <x v="1"/>
  </r>
  <r>
    <x v="5916"/>
    <x v="1"/>
    <x v="4"/>
    <n v="4.0999999999999996"/>
    <n v="71"/>
    <n v="58.57"/>
    <n v="5446"/>
    <n v="53975"/>
    <x v="7"/>
    <n v="907"/>
    <n v="279.98"/>
    <n v="7.8"/>
    <n v="4.2"/>
    <s v="Yes"/>
    <n v="53"/>
    <n v="2"/>
    <n v="55"/>
    <x v="1"/>
    <n v="948608.03"/>
    <x v="0"/>
  </r>
  <r>
    <x v="5917"/>
    <x v="1"/>
    <x v="5"/>
    <n v="4.5999999999999996"/>
    <n v="82"/>
    <n v="39.090000000000003"/>
    <n v="6202"/>
    <n v="67127"/>
    <x v="10"/>
    <n v="536"/>
    <n v="117.94"/>
    <n v="9.4"/>
    <n v="3.6"/>
    <s v="No"/>
    <n v="14"/>
    <n v="43"/>
    <n v="57"/>
    <x v="1"/>
    <n v="726437.7"/>
    <x v="0"/>
  </r>
  <r>
    <x v="5918"/>
    <x v="2"/>
    <x v="2"/>
    <n v="4.5999999999999996"/>
    <n v="65"/>
    <n v="50.29"/>
    <n v="1727"/>
    <n v="19036"/>
    <x v="15"/>
    <n v="939"/>
    <n v="199.59"/>
    <n v="8.6999999999999993"/>
    <n v="6.4"/>
    <s v="No"/>
    <n v="15"/>
    <n v="10"/>
    <n v="25"/>
    <x v="0"/>
    <n v="733105.7"/>
    <x v="0"/>
  </r>
  <r>
    <x v="5919"/>
    <x v="1"/>
    <x v="2"/>
    <n v="3.5"/>
    <n v="81"/>
    <n v="46.86"/>
    <n v="4738"/>
    <n v="51662"/>
    <x v="3"/>
    <n v="52"/>
    <n v="191.15"/>
    <n v="7.7"/>
    <n v="2.7"/>
    <s v="No"/>
    <n v="51"/>
    <n v="0"/>
    <n v="51"/>
    <x v="1"/>
    <n v="857633.5"/>
    <x v="0"/>
  </r>
  <r>
    <x v="5920"/>
    <x v="0"/>
    <x v="4"/>
    <n v="4.0999999999999996"/>
    <n v="34"/>
    <n v="61.35"/>
    <n v="1124"/>
    <n v="12718"/>
    <x v="9"/>
    <n v="386"/>
    <n v="149.06"/>
    <n v="6.7"/>
    <n v="7.9"/>
    <s v="No"/>
    <n v="19"/>
    <n v="5"/>
    <n v="24"/>
    <x v="0"/>
    <n v="487678.4"/>
    <x v="1"/>
  </r>
  <r>
    <x v="5921"/>
    <x v="0"/>
    <x v="4"/>
    <n v="4.9000000000000004"/>
    <n v="48"/>
    <n v="59.79"/>
    <n v="1700"/>
    <n v="25753"/>
    <x v="6"/>
    <n v="796"/>
    <n v="57.86"/>
    <n v="3.2"/>
    <n v="5.3"/>
    <s v="No"/>
    <n v="1"/>
    <n v="41"/>
    <n v="42"/>
    <x v="0"/>
    <n v="654703.31000000006"/>
    <x v="0"/>
  </r>
  <r>
    <x v="5922"/>
    <x v="1"/>
    <x v="3"/>
    <n v="3.2"/>
    <n v="72"/>
    <n v="40.42"/>
    <n v="4954"/>
    <n v="55033"/>
    <x v="6"/>
    <n v="985"/>
    <n v="98.12"/>
    <n v="7"/>
    <n v="9"/>
    <s v="Yes"/>
    <n v="2"/>
    <n v="44"/>
    <n v="46"/>
    <x v="0"/>
    <n v="673354.53"/>
    <x v="0"/>
  </r>
  <r>
    <x v="5923"/>
    <x v="2"/>
    <x v="1"/>
    <n v="4.4000000000000004"/>
    <n v="70"/>
    <n v="35.299999999999997"/>
    <n v="2771"/>
    <n v="27398"/>
    <x v="11"/>
    <n v="388"/>
    <n v="203.74"/>
    <n v="3.5"/>
    <n v="9.5"/>
    <s v="Yes"/>
    <n v="29"/>
    <n v="33"/>
    <n v="62"/>
    <x v="1"/>
    <n v="573140"/>
    <x v="0"/>
  </r>
  <r>
    <x v="5924"/>
    <x v="2"/>
    <x v="5"/>
    <n v="4.9000000000000004"/>
    <n v="69"/>
    <n v="41.22"/>
    <n v="4337"/>
    <n v="45870"/>
    <x v="1"/>
    <n v="643"/>
    <n v="161.59"/>
    <n v="5"/>
    <n v="4.4000000000000004"/>
    <s v="Yes"/>
    <n v="43"/>
    <n v="31"/>
    <n v="74"/>
    <x v="1"/>
    <n v="648710.69999999995"/>
    <x v="0"/>
  </r>
  <r>
    <x v="5925"/>
    <x v="1"/>
    <x v="5"/>
    <n v="3.6"/>
    <n v="90"/>
    <n v="42.09"/>
    <n v="6198"/>
    <n v="62305"/>
    <x v="11"/>
    <n v="813"/>
    <n v="153.46"/>
    <n v="7.4"/>
    <n v="2.4"/>
    <s v="Yes"/>
    <n v="60"/>
    <n v="60"/>
    <n v="120"/>
    <x v="2"/>
    <n v="870582.95"/>
    <x v="0"/>
  </r>
  <r>
    <x v="5926"/>
    <x v="2"/>
    <x v="0"/>
    <n v="4.7"/>
    <n v="51"/>
    <n v="66.52"/>
    <n v="3517"/>
    <n v="40923"/>
    <x v="11"/>
    <n v="973"/>
    <n v="74.430000000000007"/>
    <n v="7.1"/>
    <n v="5.5"/>
    <s v="Yes"/>
    <n v="8"/>
    <n v="28"/>
    <n v="36"/>
    <x v="0"/>
    <n v="777924.25"/>
    <x v="0"/>
  </r>
  <r>
    <x v="5927"/>
    <x v="2"/>
    <x v="0"/>
    <n v="4.9000000000000004"/>
    <n v="66"/>
    <n v="67.459999999999994"/>
    <n v="1449"/>
    <n v="23156"/>
    <x v="16"/>
    <n v="934"/>
    <n v="136.78"/>
    <n v="4.5999999999999996"/>
    <n v="3.4"/>
    <s v="No"/>
    <n v="12"/>
    <n v="5"/>
    <n v="17"/>
    <x v="0"/>
    <n v="992412.96"/>
    <x v="0"/>
  </r>
  <r>
    <x v="5928"/>
    <x v="2"/>
    <x v="2"/>
    <n v="4.5"/>
    <n v="70"/>
    <n v="54.91"/>
    <n v="3561"/>
    <n v="35826"/>
    <x v="3"/>
    <n v="960"/>
    <n v="181.61"/>
    <n v="2.6"/>
    <n v="4.8"/>
    <s v="No"/>
    <n v="66"/>
    <n v="61"/>
    <n v="127"/>
    <x v="2"/>
    <n v="870496.67"/>
    <x v="0"/>
  </r>
  <r>
    <x v="5929"/>
    <x v="0"/>
    <x v="0"/>
    <n v="3.5"/>
    <n v="40"/>
    <n v="72.69"/>
    <n v="3311"/>
    <n v="35022"/>
    <x v="8"/>
    <n v="356"/>
    <n v="69.42"/>
    <n v="5.4"/>
    <n v="4.4000000000000004"/>
    <s v="Yes"/>
    <n v="26"/>
    <n v="34"/>
    <n v="60"/>
    <x v="1"/>
    <n v="657455.4"/>
    <x v="0"/>
  </r>
  <r>
    <x v="5930"/>
    <x v="0"/>
    <x v="0"/>
    <n v="3.7"/>
    <n v="30"/>
    <n v="67.08"/>
    <n v="2415"/>
    <n v="28173"/>
    <x v="17"/>
    <n v="715"/>
    <n v="66.67"/>
    <n v="3.4"/>
    <n v="5.0999999999999996"/>
    <s v="No"/>
    <n v="17"/>
    <n v="10"/>
    <n v="27"/>
    <x v="0"/>
    <n v="463237.91"/>
    <x v="1"/>
  </r>
  <r>
    <x v="5931"/>
    <x v="1"/>
    <x v="2"/>
    <n v="3.1"/>
    <n v="88"/>
    <n v="51.27"/>
    <n v="5668"/>
    <n v="57173"/>
    <x v="8"/>
    <n v="340"/>
    <n v="172.89"/>
    <n v="3.3"/>
    <n v="5.5"/>
    <s v="Yes"/>
    <n v="48"/>
    <n v="13"/>
    <n v="61"/>
    <x v="1"/>
    <n v="1011643.56"/>
    <x v="2"/>
  </r>
  <r>
    <x v="5932"/>
    <x v="0"/>
    <x v="3"/>
    <n v="4.7"/>
    <n v="37"/>
    <n v="40.28"/>
    <n v="4439"/>
    <n v="48170"/>
    <x v="4"/>
    <n v="431"/>
    <n v="190.31"/>
    <n v="3.9"/>
    <n v="6.6"/>
    <s v="No"/>
    <n v="33"/>
    <n v="25"/>
    <n v="58"/>
    <x v="1"/>
    <n v="348904.08"/>
    <x v="1"/>
  </r>
  <r>
    <x v="5933"/>
    <x v="2"/>
    <x v="2"/>
    <n v="4.7"/>
    <n v="60"/>
    <n v="48.8"/>
    <n v="2209"/>
    <n v="22802"/>
    <x v="10"/>
    <n v="897"/>
    <n v="114.41"/>
    <n v="7.4"/>
    <n v="1"/>
    <s v="No"/>
    <n v="51"/>
    <n v="47"/>
    <n v="98"/>
    <x v="1"/>
    <n v="658462"/>
    <x v="0"/>
  </r>
  <r>
    <x v="5934"/>
    <x v="0"/>
    <x v="0"/>
    <n v="4.3"/>
    <n v="37"/>
    <n v="67.040000000000006"/>
    <n v="1461"/>
    <n v="20158"/>
    <x v="13"/>
    <n v="832"/>
    <n v="131.44"/>
    <n v="5.5"/>
    <n v="3.3"/>
    <s v="Yes"/>
    <n v="10"/>
    <n v="25"/>
    <n v="35"/>
    <x v="0"/>
    <n v="569834.92000000004"/>
    <x v="0"/>
  </r>
  <r>
    <x v="5935"/>
    <x v="1"/>
    <x v="5"/>
    <n v="3.7"/>
    <n v="86"/>
    <n v="45.36"/>
    <n v="3439"/>
    <n v="35450"/>
    <x v="3"/>
    <n v="950"/>
    <n v="249.22"/>
    <n v="4.4000000000000004"/>
    <n v="2.5"/>
    <s v="No"/>
    <n v="75"/>
    <n v="39"/>
    <n v="114"/>
    <x v="2"/>
    <n v="880762.28"/>
    <x v="0"/>
  </r>
  <r>
    <x v="5936"/>
    <x v="0"/>
    <x v="0"/>
    <n v="3.2"/>
    <n v="49"/>
    <n v="70.069999999999993"/>
    <n v="1453"/>
    <n v="14676"/>
    <x v="3"/>
    <n v="223"/>
    <n v="267.31"/>
    <n v="9.1"/>
    <n v="7.4"/>
    <s v="Yes"/>
    <n v="19"/>
    <n v="33"/>
    <n v="52"/>
    <x v="1"/>
    <n v="776174.11"/>
    <x v="0"/>
  </r>
  <r>
    <x v="5937"/>
    <x v="2"/>
    <x v="1"/>
    <n v="4.5"/>
    <n v="55"/>
    <n v="29.59"/>
    <n v="1811"/>
    <n v="21122"/>
    <x v="14"/>
    <n v="73"/>
    <n v="131.31"/>
    <n v="7.4"/>
    <n v="8.5"/>
    <s v="No"/>
    <n v="6"/>
    <n v="14"/>
    <n v="20"/>
    <x v="0"/>
    <n v="369871.95"/>
    <x v="1"/>
  </r>
  <r>
    <x v="5938"/>
    <x v="2"/>
    <x v="1"/>
    <n v="4.5"/>
    <n v="56"/>
    <n v="27.94"/>
    <n v="2449"/>
    <n v="32108"/>
    <x v="18"/>
    <n v="51"/>
    <n v="138.93"/>
    <n v="5.5"/>
    <n v="7.5"/>
    <s v="No"/>
    <n v="45"/>
    <n v="27"/>
    <n v="72"/>
    <x v="1"/>
    <n v="368548.74"/>
    <x v="1"/>
  </r>
  <r>
    <x v="5939"/>
    <x v="1"/>
    <x v="1"/>
    <n v="4.8"/>
    <n v="90"/>
    <n v="34.81"/>
    <n v="4953"/>
    <n v="54929"/>
    <x v="0"/>
    <n v="748"/>
    <n v="257.58"/>
    <n v="4.8"/>
    <n v="9.8000000000000007"/>
    <s v="Yes"/>
    <n v="79"/>
    <n v="65"/>
    <n v="144"/>
    <x v="2"/>
    <n v="723089.69"/>
    <x v="0"/>
  </r>
  <r>
    <x v="5940"/>
    <x v="0"/>
    <x v="3"/>
    <n v="4.5"/>
    <n v="42"/>
    <n v="39.299999999999997"/>
    <n v="1200"/>
    <n v="12851"/>
    <x v="0"/>
    <n v="213"/>
    <n v="293.45999999999998"/>
    <n v="8.4"/>
    <n v="1.7"/>
    <s v="Yes"/>
    <n v="18"/>
    <n v="21"/>
    <n v="39"/>
    <x v="0"/>
    <n v="383932.65"/>
    <x v="1"/>
  </r>
  <r>
    <x v="5941"/>
    <x v="0"/>
    <x v="4"/>
    <n v="4.7"/>
    <n v="36"/>
    <n v="59.43"/>
    <n v="1563"/>
    <n v="18405"/>
    <x v="6"/>
    <n v="549"/>
    <n v="130.15"/>
    <n v="2.6"/>
    <n v="5.2"/>
    <s v="Yes"/>
    <n v="13"/>
    <n v="34"/>
    <n v="47"/>
    <x v="0"/>
    <n v="493602.08"/>
    <x v="1"/>
  </r>
  <r>
    <x v="5942"/>
    <x v="0"/>
    <x v="1"/>
    <n v="4.5"/>
    <n v="40"/>
    <n v="25.34"/>
    <n v="1600"/>
    <n v="19404"/>
    <x v="17"/>
    <n v="606"/>
    <n v="247.18"/>
    <n v="7"/>
    <n v="9.1"/>
    <s v="No"/>
    <n v="27"/>
    <n v="17"/>
    <n v="44"/>
    <x v="0"/>
    <n v="245725.56"/>
    <x v="1"/>
  </r>
  <r>
    <x v="5943"/>
    <x v="2"/>
    <x v="5"/>
    <n v="4.3"/>
    <n v="59"/>
    <n v="39.909999999999997"/>
    <n v="1912"/>
    <n v="26280"/>
    <x v="11"/>
    <n v="400"/>
    <n v="169.92"/>
    <n v="1.2"/>
    <n v="3.9"/>
    <s v="No"/>
    <n v="35"/>
    <n v="43"/>
    <n v="78"/>
    <x v="1"/>
    <n v="543322.09"/>
    <x v="0"/>
  </r>
  <r>
    <x v="5944"/>
    <x v="1"/>
    <x v="3"/>
    <n v="3.9"/>
    <n v="77"/>
    <n v="31.99"/>
    <n v="4254"/>
    <n v="41967"/>
    <x v="11"/>
    <n v="143"/>
    <n v="115.93"/>
    <n v="1.1000000000000001"/>
    <n v="8.1999999999999993"/>
    <s v="No"/>
    <n v="40"/>
    <n v="31"/>
    <n v="71"/>
    <x v="1"/>
    <n v="572134.01"/>
    <x v="0"/>
  </r>
  <r>
    <x v="5945"/>
    <x v="0"/>
    <x v="4"/>
    <n v="4.8"/>
    <n v="39"/>
    <n v="56.57"/>
    <n v="4319"/>
    <n v="48637"/>
    <x v="6"/>
    <n v="253"/>
    <n v="220.45"/>
    <n v="9.4"/>
    <n v="6.1"/>
    <s v="No"/>
    <n v="6"/>
    <n v="34"/>
    <n v="40"/>
    <x v="0"/>
    <n v="516593.52"/>
    <x v="0"/>
  </r>
  <r>
    <x v="5946"/>
    <x v="2"/>
    <x v="4"/>
    <n v="4.3"/>
    <n v="60"/>
    <n v="59.32"/>
    <n v="2028"/>
    <n v="24740"/>
    <x v="11"/>
    <n v="172"/>
    <n v="165.64"/>
    <n v="5.6"/>
    <n v="9.8000000000000007"/>
    <s v="Yes"/>
    <n v="49"/>
    <n v="46"/>
    <n v="95"/>
    <x v="1"/>
    <n v="814423.2"/>
    <x v="0"/>
  </r>
  <r>
    <x v="5947"/>
    <x v="2"/>
    <x v="1"/>
    <n v="3.8"/>
    <n v="69"/>
    <n v="26.09"/>
    <n v="3077"/>
    <n v="39043"/>
    <x v="9"/>
    <n v="86"/>
    <n v="117.04"/>
    <n v="3.8"/>
    <n v="4.3"/>
    <s v="Yes"/>
    <n v="62"/>
    <n v="3"/>
    <n v="65"/>
    <x v="1"/>
    <n v="425731.49"/>
    <x v="1"/>
  </r>
  <r>
    <x v="5948"/>
    <x v="2"/>
    <x v="0"/>
    <n v="3.2"/>
    <n v="66"/>
    <n v="75.53"/>
    <n v="1780"/>
    <n v="21485"/>
    <x v="15"/>
    <n v="679"/>
    <n v="76.81"/>
    <n v="8.1999999999999993"/>
    <n v="4.8"/>
    <s v="Yes"/>
    <n v="60"/>
    <n v="7"/>
    <n v="67"/>
    <x v="1"/>
    <n v="1111373.3799999999"/>
    <x v="2"/>
  </r>
  <r>
    <x v="5949"/>
    <x v="0"/>
    <x v="2"/>
    <n v="3.6"/>
    <n v="40"/>
    <n v="45.52"/>
    <n v="2518"/>
    <n v="27059"/>
    <x v="8"/>
    <n v="902"/>
    <n v="266.74"/>
    <n v="9.9"/>
    <n v="2.5"/>
    <s v="No"/>
    <n v="8"/>
    <n v="20"/>
    <n v="28"/>
    <x v="0"/>
    <n v="417163.71"/>
    <x v="1"/>
  </r>
  <r>
    <x v="5950"/>
    <x v="0"/>
    <x v="0"/>
    <n v="4.0999999999999996"/>
    <n v="45"/>
    <n v="69.42"/>
    <n v="2676"/>
    <n v="33270"/>
    <x v="5"/>
    <n v="189"/>
    <n v="269.67"/>
    <n v="1.3"/>
    <n v="2.4"/>
    <s v="No"/>
    <n v="33"/>
    <n v="30"/>
    <n v="63"/>
    <x v="1"/>
    <n v="707413.06"/>
    <x v="0"/>
  </r>
  <r>
    <x v="5951"/>
    <x v="0"/>
    <x v="0"/>
    <n v="3.6"/>
    <n v="34"/>
    <n v="66.790000000000006"/>
    <n v="1397"/>
    <n v="19302"/>
    <x v="7"/>
    <n v="683"/>
    <n v="68.739999999999995"/>
    <n v="1.3"/>
    <n v="8.6999999999999993"/>
    <s v="Yes"/>
    <n v="23"/>
    <n v="21"/>
    <n v="44"/>
    <x v="0"/>
    <n v="525683.69999999995"/>
    <x v="0"/>
  </r>
  <r>
    <x v="5952"/>
    <x v="0"/>
    <x v="4"/>
    <n v="3.4"/>
    <n v="39"/>
    <n v="62.58"/>
    <n v="2470"/>
    <n v="27116"/>
    <x v="0"/>
    <n v="793"/>
    <n v="215.85"/>
    <n v="8.6999999999999993"/>
    <n v="4.7"/>
    <s v="Yes"/>
    <n v="16"/>
    <n v="13"/>
    <n v="29"/>
    <x v="0"/>
    <n v="562657.4"/>
    <x v="0"/>
  </r>
  <r>
    <x v="5953"/>
    <x v="0"/>
    <x v="4"/>
    <n v="4.0999999999999996"/>
    <n v="49"/>
    <n v="55.87"/>
    <n v="3050"/>
    <n v="33536"/>
    <x v="2"/>
    <n v="278"/>
    <n v="90.64"/>
    <n v="6"/>
    <n v="6.6"/>
    <s v="No"/>
    <n v="30"/>
    <n v="8"/>
    <n v="38"/>
    <x v="0"/>
    <n v="632771.82999999996"/>
    <x v="0"/>
  </r>
  <r>
    <x v="5954"/>
    <x v="0"/>
    <x v="3"/>
    <n v="3.3"/>
    <n v="34"/>
    <n v="36.01"/>
    <n v="1503"/>
    <n v="14374"/>
    <x v="5"/>
    <n v="468"/>
    <n v="211.58"/>
    <n v="8.9"/>
    <n v="7.8"/>
    <s v="Yes"/>
    <n v="14"/>
    <n v="32"/>
    <n v="46"/>
    <x v="0"/>
    <n v="293046.12"/>
    <x v="1"/>
  </r>
  <r>
    <x v="5955"/>
    <x v="0"/>
    <x v="3"/>
    <n v="4.5999999999999996"/>
    <n v="49"/>
    <n v="38.5"/>
    <n v="4232"/>
    <n v="45359"/>
    <x v="5"/>
    <n v="967"/>
    <n v="276.89999999999998"/>
    <n v="7.3"/>
    <n v="4.9000000000000004"/>
    <s v="Yes"/>
    <n v="27"/>
    <n v="15"/>
    <n v="42"/>
    <x v="0"/>
    <n v="442410.45"/>
    <x v="1"/>
  </r>
  <r>
    <x v="5956"/>
    <x v="0"/>
    <x v="4"/>
    <n v="4"/>
    <n v="38"/>
    <n v="65.45"/>
    <n v="1613"/>
    <n v="15442"/>
    <x v="3"/>
    <n v="542"/>
    <n v="115.05"/>
    <n v="5.2"/>
    <n v="9.6"/>
    <s v="No"/>
    <n v="14"/>
    <n v="17"/>
    <n v="31"/>
    <x v="0"/>
    <n v="567379.44999999995"/>
    <x v="0"/>
  </r>
  <r>
    <x v="5957"/>
    <x v="0"/>
    <x v="5"/>
    <n v="4.0999999999999996"/>
    <n v="32"/>
    <n v="42.68"/>
    <n v="1233"/>
    <n v="19937"/>
    <x v="10"/>
    <n v="789"/>
    <n v="136.97999999999999"/>
    <n v="2.5"/>
    <n v="9.4"/>
    <s v="Yes"/>
    <n v="16"/>
    <n v="15"/>
    <n v="31"/>
    <x v="0"/>
    <n v="312798.87"/>
    <x v="1"/>
  </r>
  <r>
    <x v="5958"/>
    <x v="2"/>
    <x v="5"/>
    <n v="3.3"/>
    <n v="52"/>
    <n v="36.090000000000003"/>
    <n v="948"/>
    <n v="9670"/>
    <x v="15"/>
    <n v="934"/>
    <n v="248.78"/>
    <n v="4.5"/>
    <n v="7.1"/>
    <s v="Yes"/>
    <n v="23"/>
    <n v="29"/>
    <n v="52"/>
    <x v="1"/>
    <n v="425443.1"/>
    <x v="1"/>
  </r>
  <r>
    <x v="5959"/>
    <x v="0"/>
    <x v="2"/>
    <n v="3.6"/>
    <n v="39"/>
    <n v="45.97"/>
    <n v="3399"/>
    <n v="36811"/>
    <x v="6"/>
    <n v="377"/>
    <n v="233.84"/>
    <n v="8.1"/>
    <n v="10"/>
    <s v="No"/>
    <n v="12"/>
    <n v="11"/>
    <n v="23"/>
    <x v="0"/>
    <n v="424430.13"/>
    <x v="1"/>
  </r>
  <r>
    <x v="5960"/>
    <x v="1"/>
    <x v="4"/>
    <n v="3.8"/>
    <n v="76"/>
    <n v="63.05"/>
    <n v="6546"/>
    <n v="71238"/>
    <x v="7"/>
    <n v="780"/>
    <n v="152.16"/>
    <n v="3.1"/>
    <n v="1"/>
    <s v="No"/>
    <n v="41"/>
    <n v="13"/>
    <n v="54"/>
    <x v="1"/>
    <n v="1085799.8"/>
    <x v="2"/>
  </r>
  <r>
    <x v="5961"/>
    <x v="2"/>
    <x v="1"/>
    <n v="4.5999999999999996"/>
    <n v="51"/>
    <n v="27.37"/>
    <n v="925"/>
    <n v="17537"/>
    <x v="1"/>
    <n v="204"/>
    <n v="262.14"/>
    <n v="7.4"/>
    <n v="1.1000000000000001"/>
    <s v="No"/>
    <n v="20"/>
    <n v="39"/>
    <n v="59"/>
    <x v="1"/>
    <n v="322232.71000000002"/>
    <x v="1"/>
  </r>
  <r>
    <x v="5962"/>
    <x v="0"/>
    <x v="3"/>
    <n v="4.5"/>
    <n v="37"/>
    <n v="34.92"/>
    <n v="2939"/>
    <n v="38062"/>
    <x v="7"/>
    <n v="405"/>
    <n v="280.14999999999998"/>
    <n v="3.2"/>
    <n v="1.6"/>
    <s v="No"/>
    <n v="24"/>
    <n v="36"/>
    <n v="60"/>
    <x v="1"/>
    <n v="310573.56"/>
    <x v="1"/>
  </r>
  <r>
    <x v="5963"/>
    <x v="1"/>
    <x v="4"/>
    <n v="3.4"/>
    <n v="81"/>
    <n v="65.739999999999995"/>
    <n v="4071"/>
    <n v="43949"/>
    <x v="8"/>
    <n v="56"/>
    <n v="163.16"/>
    <n v="5.2"/>
    <n v="9.5"/>
    <s v="Yes"/>
    <n v="18"/>
    <n v="5"/>
    <n v="23"/>
    <x v="0"/>
    <n v="1187439.83"/>
    <x v="2"/>
  </r>
  <r>
    <x v="5964"/>
    <x v="0"/>
    <x v="5"/>
    <n v="4.2"/>
    <n v="38"/>
    <n v="44.02"/>
    <n v="2130"/>
    <n v="25295"/>
    <x v="3"/>
    <n v="564"/>
    <n v="59.86"/>
    <n v="1.8"/>
    <n v="6.4"/>
    <s v="Yes"/>
    <n v="2"/>
    <n v="23"/>
    <n v="25"/>
    <x v="0"/>
    <n v="386122.69"/>
    <x v="1"/>
  </r>
  <r>
    <x v="5965"/>
    <x v="1"/>
    <x v="4"/>
    <n v="3.5"/>
    <n v="80"/>
    <n v="64.31"/>
    <n v="6103"/>
    <n v="61558"/>
    <x v="8"/>
    <n v="53"/>
    <n v="177.36"/>
    <n v="5.0999999999999996"/>
    <n v="9.3000000000000007"/>
    <s v="Yes"/>
    <n v="45"/>
    <n v="12"/>
    <n v="57"/>
    <x v="1"/>
    <n v="1153915.27"/>
    <x v="2"/>
  </r>
  <r>
    <x v="5966"/>
    <x v="1"/>
    <x v="5"/>
    <n v="5"/>
    <n v="88"/>
    <n v="44.47"/>
    <n v="5792"/>
    <n v="60827"/>
    <x v="0"/>
    <n v="777"/>
    <n v="234.92"/>
    <n v="6.5"/>
    <n v="2.1"/>
    <s v="Yes"/>
    <n v="23"/>
    <n v="51"/>
    <n v="74"/>
    <x v="1"/>
    <n v="890899.97"/>
    <x v="0"/>
  </r>
  <r>
    <x v="5967"/>
    <x v="1"/>
    <x v="4"/>
    <n v="4.9000000000000004"/>
    <n v="89"/>
    <n v="61.81"/>
    <n v="2462"/>
    <n v="27663"/>
    <x v="10"/>
    <n v="825"/>
    <n v="105.01"/>
    <n v="6.1"/>
    <n v="1.3"/>
    <s v="No"/>
    <n v="20"/>
    <n v="80"/>
    <n v="100"/>
    <x v="1"/>
    <n v="1223345.8600000001"/>
    <x v="2"/>
  </r>
  <r>
    <x v="5968"/>
    <x v="1"/>
    <x v="1"/>
    <n v="4.0999999999999996"/>
    <n v="86"/>
    <n v="33.18"/>
    <n v="5710"/>
    <n v="65119"/>
    <x v="2"/>
    <n v="94"/>
    <n v="74.86"/>
    <n v="4.7"/>
    <n v="5.9"/>
    <s v="Yes"/>
    <n v="0"/>
    <n v="73"/>
    <n v="73"/>
    <x v="1"/>
    <n v="662643.21"/>
    <x v="0"/>
  </r>
  <r>
    <x v="5969"/>
    <x v="2"/>
    <x v="2"/>
    <n v="4.4000000000000004"/>
    <n v="62"/>
    <n v="48.95"/>
    <n v="3749"/>
    <n v="42280"/>
    <x v="4"/>
    <n v="254"/>
    <n v="121.3"/>
    <n v="4.3"/>
    <n v="2.6"/>
    <s v="Yes"/>
    <n v="60"/>
    <n v="12"/>
    <n v="72"/>
    <x v="1"/>
    <n v="684863"/>
    <x v="0"/>
  </r>
  <r>
    <x v="5970"/>
    <x v="2"/>
    <x v="1"/>
    <n v="4.5999999999999996"/>
    <n v="50"/>
    <n v="35.979999999999997"/>
    <n v="1816"/>
    <n v="25334"/>
    <x v="11"/>
    <n v="250"/>
    <n v="52.9"/>
    <n v="3.5"/>
    <n v="8.6999999999999993"/>
    <s v="Yes"/>
    <n v="49"/>
    <n v="42"/>
    <n v="91"/>
    <x v="1"/>
    <n v="424845.88"/>
    <x v="1"/>
  </r>
  <r>
    <x v="5971"/>
    <x v="1"/>
    <x v="5"/>
    <n v="4.4000000000000004"/>
    <n v="70"/>
    <n v="38.08"/>
    <n v="6482"/>
    <n v="73879"/>
    <x v="17"/>
    <n v="965"/>
    <n v="228.87"/>
    <n v="7.9"/>
    <n v="4.8"/>
    <s v="Yes"/>
    <n v="30"/>
    <n v="68"/>
    <n v="98"/>
    <x v="1"/>
    <n v="619195.18999999994"/>
    <x v="0"/>
  </r>
  <r>
    <x v="5972"/>
    <x v="0"/>
    <x v="3"/>
    <n v="4.4000000000000004"/>
    <n v="37"/>
    <n v="36.49"/>
    <n v="3358"/>
    <n v="42286"/>
    <x v="8"/>
    <n v="299"/>
    <n v="86.52"/>
    <n v="8"/>
    <n v="7.9"/>
    <s v="Yes"/>
    <n v="6"/>
    <n v="32"/>
    <n v="38"/>
    <x v="0"/>
    <n v="316764.39"/>
    <x v="1"/>
  </r>
  <r>
    <x v="5973"/>
    <x v="1"/>
    <x v="3"/>
    <n v="4.9000000000000004"/>
    <n v="82"/>
    <n v="33.1"/>
    <n v="2916"/>
    <n v="30737"/>
    <x v="12"/>
    <n v="261"/>
    <n v="230.91"/>
    <n v="5.3"/>
    <n v="5.6"/>
    <s v="Yes"/>
    <n v="31"/>
    <n v="13"/>
    <n v="44"/>
    <x v="0"/>
    <n v="613749.05000000005"/>
    <x v="0"/>
  </r>
  <r>
    <x v="5974"/>
    <x v="2"/>
    <x v="0"/>
    <n v="4.2"/>
    <n v="55"/>
    <n v="66.23"/>
    <n v="3136"/>
    <n v="32603"/>
    <x v="17"/>
    <n v="182"/>
    <n v="108.64"/>
    <n v="4.4000000000000004"/>
    <n v="5.8"/>
    <s v="No"/>
    <n v="42"/>
    <n v="50"/>
    <n v="92"/>
    <x v="1"/>
    <n v="825631.66"/>
    <x v="0"/>
  </r>
  <r>
    <x v="5975"/>
    <x v="0"/>
    <x v="1"/>
    <n v="4.3"/>
    <n v="32"/>
    <n v="31.24"/>
    <n v="1393"/>
    <n v="20911"/>
    <x v="11"/>
    <n v="735"/>
    <n v="298.02"/>
    <n v="6.7"/>
    <n v="7.1"/>
    <s v="Yes"/>
    <n v="23"/>
    <n v="30"/>
    <n v="53"/>
    <x v="1"/>
    <n v="249090.69"/>
    <x v="1"/>
  </r>
  <r>
    <x v="5976"/>
    <x v="2"/>
    <x v="4"/>
    <n v="4.7"/>
    <n v="65"/>
    <n v="58.89"/>
    <n v="4364"/>
    <n v="46454"/>
    <x v="4"/>
    <n v="118"/>
    <n v="182.95"/>
    <n v="6"/>
    <n v="4"/>
    <s v="No"/>
    <n v="59"/>
    <n v="38"/>
    <n v="97"/>
    <x v="1"/>
    <n v="863116.18"/>
    <x v="0"/>
  </r>
  <r>
    <x v="5977"/>
    <x v="2"/>
    <x v="2"/>
    <n v="4.3"/>
    <n v="59"/>
    <n v="51.42"/>
    <n v="1336"/>
    <n v="16826"/>
    <x v="16"/>
    <n v="340"/>
    <n v="60.33"/>
    <n v="7"/>
    <n v="9.5"/>
    <s v="No"/>
    <n v="0"/>
    <n v="37"/>
    <n v="37"/>
    <x v="0"/>
    <n v="685075.66"/>
    <x v="0"/>
  </r>
  <r>
    <x v="5978"/>
    <x v="0"/>
    <x v="4"/>
    <n v="4.5"/>
    <n v="36"/>
    <n v="61.15"/>
    <n v="4049"/>
    <n v="44843"/>
    <x v="4"/>
    <n v="704"/>
    <n v="243.17"/>
    <n v="3.8"/>
    <n v="4.5999999999999996"/>
    <s v="No"/>
    <n v="11"/>
    <n v="25"/>
    <n v="36"/>
    <x v="0"/>
    <n v="503231.65"/>
    <x v="0"/>
  </r>
  <r>
    <x v="5979"/>
    <x v="1"/>
    <x v="4"/>
    <n v="3.5"/>
    <n v="90"/>
    <n v="60.96"/>
    <n v="4652"/>
    <n v="53115"/>
    <x v="1"/>
    <n v="578"/>
    <n v="152.52000000000001"/>
    <n v="8.1"/>
    <n v="4.5999999999999996"/>
    <s v="Yes"/>
    <n v="9"/>
    <n v="27"/>
    <n v="36"/>
    <x v="0"/>
    <n v="1228855.9099999999"/>
    <x v="2"/>
  </r>
  <r>
    <x v="5980"/>
    <x v="1"/>
    <x v="1"/>
    <n v="3.7"/>
    <n v="72"/>
    <n v="26.36"/>
    <n v="6294"/>
    <n v="69938"/>
    <x v="14"/>
    <n v="381"/>
    <n v="201.83"/>
    <n v="3.9"/>
    <n v="7.4"/>
    <s v="No"/>
    <n v="70"/>
    <n v="64"/>
    <n v="134"/>
    <x v="2"/>
    <n v="439526.62"/>
    <x v="1"/>
  </r>
  <r>
    <x v="5981"/>
    <x v="1"/>
    <x v="2"/>
    <n v="3.3"/>
    <n v="83"/>
    <n v="49.84"/>
    <n v="3855"/>
    <n v="43449"/>
    <x v="10"/>
    <n v="479"/>
    <n v="287.8"/>
    <n v="4.8"/>
    <n v="6.7"/>
    <s v="No"/>
    <n v="24"/>
    <n v="12"/>
    <n v="36"/>
    <x v="0"/>
    <n v="924398.87"/>
    <x v="0"/>
  </r>
  <r>
    <x v="5982"/>
    <x v="1"/>
    <x v="0"/>
    <n v="4"/>
    <n v="85"/>
    <n v="73.930000000000007"/>
    <n v="2074"/>
    <n v="22081"/>
    <x v="7"/>
    <n v="809"/>
    <n v="179.32"/>
    <n v="2.2000000000000002"/>
    <n v="10"/>
    <s v="Yes"/>
    <n v="60"/>
    <n v="44"/>
    <n v="104"/>
    <x v="2"/>
    <n v="1411828.72"/>
    <x v="2"/>
  </r>
  <r>
    <x v="5983"/>
    <x v="0"/>
    <x v="4"/>
    <n v="3.9"/>
    <n v="33"/>
    <n v="58.47"/>
    <n v="1887"/>
    <n v="24089"/>
    <x v="1"/>
    <n v="789"/>
    <n v="251.09"/>
    <n v="8.6999999999999993"/>
    <n v="8.6999999999999993"/>
    <s v="Yes"/>
    <n v="5"/>
    <n v="2"/>
    <n v="7"/>
    <x v="0"/>
    <n v="445284.93"/>
    <x v="1"/>
  </r>
  <r>
    <x v="5984"/>
    <x v="0"/>
    <x v="2"/>
    <n v="5"/>
    <n v="42"/>
    <n v="49.88"/>
    <n v="2756"/>
    <n v="36882"/>
    <x v="13"/>
    <n v="494"/>
    <n v="125.7"/>
    <n v="6.8"/>
    <n v="3.6"/>
    <s v="Yes"/>
    <n v="19"/>
    <n v="20"/>
    <n v="39"/>
    <x v="0"/>
    <n v="487907.66"/>
    <x v="1"/>
  </r>
  <r>
    <x v="5985"/>
    <x v="0"/>
    <x v="0"/>
    <n v="4.2"/>
    <n v="30"/>
    <n v="70.430000000000007"/>
    <n v="2471"/>
    <n v="25019"/>
    <x v="5"/>
    <n v="220"/>
    <n v="228.63"/>
    <n v="3.1"/>
    <n v="1.9"/>
    <s v="No"/>
    <n v="16"/>
    <n v="0"/>
    <n v="16"/>
    <x v="0"/>
    <n v="482749.43"/>
    <x v="1"/>
  </r>
  <r>
    <x v="5986"/>
    <x v="2"/>
    <x v="4"/>
    <n v="4.5999999999999996"/>
    <n v="54"/>
    <n v="64.489999999999995"/>
    <n v="1492"/>
    <n v="15770"/>
    <x v="7"/>
    <n v="427"/>
    <n v="74.83"/>
    <n v="8.6999999999999993"/>
    <n v="2"/>
    <s v="Yes"/>
    <n v="21"/>
    <n v="34"/>
    <n v="55"/>
    <x v="1"/>
    <n v="791436.19"/>
    <x v="0"/>
  </r>
  <r>
    <x v="5987"/>
    <x v="0"/>
    <x v="2"/>
    <n v="3.7"/>
    <n v="47"/>
    <n v="52.21"/>
    <n v="3588"/>
    <n v="41052"/>
    <x v="16"/>
    <n v="896"/>
    <n v="273.33999999999997"/>
    <n v="7.3"/>
    <n v="4.3"/>
    <s v="No"/>
    <n v="25"/>
    <n v="37"/>
    <n v="62"/>
    <x v="1"/>
    <n v="562661.15"/>
    <x v="0"/>
  </r>
  <r>
    <x v="5988"/>
    <x v="1"/>
    <x v="1"/>
    <n v="4.7"/>
    <n v="81"/>
    <n v="26.1"/>
    <n v="8745"/>
    <n v="94558"/>
    <x v="11"/>
    <n v="255"/>
    <n v="99.94"/>
    <n v="5"/>
    <n v="5.3"/>
    <s v="No"/>
    <n v="31"/>
    <n v="9"/>
    <n v="40"/>
    <x v="0"/>
    <n v="504537.3"/>
    <x v="0"/>
  </r>
  <r>
    <x v="5989"/>
    <x v="2"/>
    <x v="3"/>
    <n v="4.2"/>
    <n v="60"/>
    <n v="39.520000000000003"/>
    <n v="1204"/>
    <n v="14313"/>
    <x v="15"/>
    <n v="652"/>
    <n v="125.48"/>
    <n v="9.9"/>
    <n v="6.7"/>
    <s v="No"/>
    <n v="22"/>
    <n v="23"/>
    <n v="45"/>
    <x v="0"/>
    <n v="536196.85"/>
    <x v="0"/>
  </r>
  <r>
    <x v="5990"/>
    <x v="1"/>
    <x v="3"/>
    <n v="4.4000000000000004"/>
    <n v="78"/>
    <n v="39.15"/>
    <n v="5209"/>
    <n v="56860"/>
    <x v="13"/>
    <n v="675"/>
    <n v="289.55"/>
    <n v="4"/>
    <n v="8.6999999999999993"/>
    <s v="Yes"/>
    <n v="64"/>
    <n v="62"/>
    <n v="126"/>
    <x v="2"/>
    <n v="707049.7"/>
    <x v="0"/>
  </r>
  <r>
    <x v="5991"/>
    <x v="1"/>
    <x v="4"/>
    <n v="3.6"/>
    <n v="76"/>
    <n v="63.29"/>
    <n v="1668"/>
    <n v="20825"/>
    <x v="8"/>
    <n v="71"/>
    <n v="88.8"/>
    <n v="1.9"/>
    <n v="9.9"/>
    <s v="No"/>
    <n v="20"/>
    <n v="51"/>
    <n v="71"/>
    <x v="1"/>
    <n v="1071477.6000000001"/>
    <x v="2"/>
  </r>
  <r>
    <x v="5992"/>
    <x v="0"/>
    <x v="4"/>
    <n v="4.0999999999999996"/>
    <n v="43"/>
    <n v="60.13"/>
    <n v="2937"/>
    <n v="36742"/>
    <x v="15"/>
    <n v="186"/>
    <n v="113.6"/>
    <n v="7.6"/>
    <n v="4.7"/>
    <s v="No"/>
    <n v="13"/>
    <n v="7"/>
    <n v="20"/>
    <x v="0"/>
    <n v="583211.41"/>
    <x v="0"/>
  </r>
  <r>
    <x v="5993"/>
    <x v="0"/>
    <x v="2"/>
    <n v="4.3"/>
    <n v="32"/>
    <n v="53.33"/>
    <n v="2171"/>
    <n v="21925"/>
    <x v="5"/>
    <n v="352"/>
    <n v="195.04"/>
    <n v="7.8"/>
    <n v="5.9"/>
    <s v="Yes"/>
    <n v="30"/>
    <n v="25"/>
    <n v="55"/>
    <x v="1"/>
    <n v="399576.54"/>
    <x v="1"/>
  </r>
  <r>
    <x v="5994"/>
    <x v="1"/>
    <x v="3"/>
    <n v="4.2"/>
    <n v="85"/>
    <n v="35.270000000000003"/>
    <n v="7993"/>
    <n v="79391"/>
    <x v="10"/>
    <n v="774"/>
    <n v="295.17"/>
    <n v="1.5"/>
    <n v="6.4"/>
    <s v="Yes"/>
    <n v="18"/>
    <n v="48"/>
    <n v="66"/>
    <x v="1"/>
    <n v="682335.92"/>
    <x v="0"/>
  </r>
  <r>
    <x v="5995"/>
    <x v="1"/>
    <x v="4"/>
    <n v="4.8"/>
    <n v="76"/>
    <n v="63.1"/>
    <n v="8857"/>
    <n v="93884"/>
    <x v="16"/>
    <n v="52"/>
    <n v="222.85"/>
    <n v="8.4"/>
    <n v="6"/>
    <s v="No"/>
    <n v="24"/>
    <n v="3"/>
    <n v="27"/>
    <x v="0"/>
    <n v="1084223.8"/>
    <x v="2"/>
  </r>
  <r>
    <x v="5996"/>
    <x v="2"/>
    <x v="0"/>
    <n v="4.8"/>
    <n v="50"/>
    <n v="74.680000000000007"/>
    <n v="3672"/>
    <n v="39839"/>
    <x v="13"/>
    <n v="485"/>
    <n v="78.55"/>
    <n v="8"/>
    <n v="1.8"/>
    <s v="Yes"/>
    <n v="8"/>
    <n v="33"/>
    <n v="41"/>
    <x v="0"/>
    <n v="849177.83"/>
    <x v="0"/>
  </r>
  <r>
    <x v="5997"/>
    <x v="0"/>
    <x v="4"/>
    <n v="4.9000000000000004"/>
    <n v="35"/>
    <n v="64.8"/>
    <n v="3123"/>
    <n v="39280"/>
    <x v="6"/>
    <n v="848"/>
    <n v="237.03"/>
    <n v="9.4"/>
    <n v="2"/>
    <s v="No"/>
    <n v="28"/>
    <n v="31"/>
    <n v="59"/>
    <x v="1"/>
    <n v="528559.69999999995"/>
    <x v="0"/>
  </r>
  <r>
    <x v="5998"/>
    <x v="2"/>
    <x v="3"/>
    <n v="4.3"/>
    <n v="55"/>
    <n v="35"/>
    <n v="1627"/>
    <n v="18610"/>
    <x v="16"/>
    <n v="62"/>
    <n v="156.55000000000001"/>
    <n v="2.1"/>
    <n v="9"/>
    <s v="No"/>
    <n v="45"/>
    <n v="43"/>
    <n v="88"/>
    <x v="1"/>
    <n v="440700"/>
    <x v="1"/>
  </r>
  <r>
    <x v="5999"/>
    <x v="2"/>
    <x v="5"/>
    <n v="4.9000000000000004"/>
    <n v="59"/>
    <n v="44.45"/>
    <n v="1594"/>
    <n v="20743"/>
    <x v="11"/>
    <n v="563"/>
    <n v="298.08"/>
    <n v="6.4"/>
    <n v="7.1"/>
    <s v="Yes"/>
    <n v="46"/>
    <n v="57"/>
    <n v="103"/>
    <x v="2"/>
    <n v="607220.94999999995"/>
    <x v="0"/>
  </r>
  <r>
    <x v="6000"/>
    <x v="2"/>
    <x v="3"/>
    <n v="4.7"/>
    <n v="61"/>
    <n v="31.12"/>
    <n v="2093"/>
    <n v="23292"/>
    <x v="17"/>
    <n v="416"/>
    <n v="207.18"/>
    <n v="3"/>
    <n v="7.1"/>
    <s v="Yes"/>
    <n v="1"/>
    <n v="24"/>
    <n v="25"/>
    <x v="0"/>
    <n v="436696.18"/>
    <x v="1"/>
  </r>
  <r>
    <x v="6001"/>
    <x v="1"/>
    <x v="0"/>
    <n v="3.5"/>
    <n v="88"/>
    <n v="66.12"/>
    <n v="4377"/>
    <n v="49228"/>
    <x v="2"/>
    <n v="824"/>
    <n v="182.99"/>
    <n v="4.5999999999999996"/>
    <n v="8.3000000000000007"/>
    <s v="Yes"/>
    <n v="30"/>
    <n v="30"/>
    <n v="60"/>
    <x v="1"/>
    <n v="1313356.74"/>
    <x v="2"/>
  </r>
  <r>
    <x v="6002"/>
    <x v="2"/>
    <x v="2"/>
    <n v="3.9"/>
    <n v="55"/>
    <n v="51.03"/>
    <n v="1835"/>
    <n v="23491"/>
    <x v="6"/>
    <n v="846"/>
    <n v="189.32"/>
    <n v="3.4"/>
    <n v="1.8"/>
    <s v="No"/>
    <n v="13"/>
    <n v="37"/>
    <n v="50"/>
    <x v="0"/>
    <n v="639426.9"/>
    <x v="0"/>
  </r>
  <r>
    <x v="6003"/>
    <x v="2"/>
    <x v="0"/>
    <n v="3.5"/>
    <n v="63"/>
    <n v="72.17"/>
    <n v="2815"/>
    <n v="31914"/>
    <x v="12"/>
    <n v="949"/>
    <n v="210.39"/>
    <n v="5"/>
    <n v="4.7"/>
    <s v="No"/>
    <n v="22"/>
    <n v="9"/>
    <n v="31"/>
    <x v="0"/>
    <n v="1016532.96"/>
    <x v="2"/>
  </r>
  <r>
    <x v="6004"/>
    <x v="1"/>
    <x v="5"/>
    <n v="3"/>
    <n v="72"/>
    <n v="36.68"/>
    <n v="5003"/>
    <n v="54967"/>
    <x v="9"/>
    <n v="181"/>
    <n v="232.96"/>
    <n v="2"/>
    <n v="3.2"/>
    <s v="No"/>
    <n v="37"/>
    <n v="34"/>
    <n v="71"/>
    <x v="1"/>
    <n v="613189.37"/>
    <x v="0"/>
  </r>
  <r>
    <x v="6005"/>
    <x v="0"/>
    <x v="5"/>
    <n v="3.4"/>
    <n v="39"/>
    <n v="40.19"/>
    <n v="1669"/>
    <n v="17062"/>
    <x v="17"/>
    <n v="905"/>
    <n v="69.58"/>
    <n v="3.7"/>
    <n v="6.9"/>
    <s v="Yes"/>
    <n v="15"/>
    <n v="12"/>
    <n v="27"/>
    <x v="0"/>
    <n v="364814.52"/>
    <x v="1"/>
  </r>
  <r>
    <x v="6006"/>
    <x v="0"/>
    <x v="4"/>
    <n v="3"/>
    <n v="38"/>
    <n v="56.04"/>
    <n v="2263"/>
    <n v="22804"/>
    <x v="11"/>
    <n v="795"/>
    <n v="82.67"/>
    <n v="1.6"/>
    <n v="2.9"/>
    <s v="Yes"/>
    <n v="7"/>
    <n v="13"/>
    <n v="20"/>
    <x v="0"/>
    <n v="492860.38"/>
    <x v="1"/>
  </r>
  <r>
    <x v="6007"/>
    <x v="2"/>
    <x v="4"/>
    <n v="4.4000000000000004"/>
    <n v="69"/>
    <n v="61.62"/>
    <n v="1366"/>
    <n v="14387"/>
    <x v="9"/>
    <n v="966"/>
    <n v="125.12"/>
    <n v="5.4"/>
    <n v="7.2"/>
    <s v="Yes"/>
    <n v="0"/>
    <n v="67"/>
    <n v="67"/>
    <x v="1"/>
    <n v="965268.71"/>
    <x v="0"/>
  </r>
  <r>
    <x v="6008"/>
    <x v="1"/>
    <x v="3"/>
    <n v="3.9"/>
    <n v="88"/>
    <n v="39.409999999999997"/>
    <n v="6232"/>
    <n v="66110"/>
    <x v="11"/>
    <n v="804"/>
    <n v="169.49"/>
    <n v="3.7"/>
    <n v="4.5"/>
    <s v="Yes"/>
    <n v="59"/>
    <n v="2"/>
    <n v="61"/>
    <x v="1"/>
    <n v="797275.03"/>
    <x v="0"/>
  </r>
  <r>
    <x v="6009"/>
    <x v="0"/>
    <x v="1"/>
    <n v="3.6"/>
    <n v="44"/>
    <n v="33.11"/>
    <n v="3305"/>
    <n v="38372"/>
    <x v="6"/>
    <n v="734"/>
    <n v="127.77"/>
    <n v="6.3"/>
    <n v="5"/>
    <s v="Yes"/>
    <n v="39"/>
    <n v="2"/>
    <n v="41"/>
    <x v="0"/>
    <n v="348399.57"/>
    <x v="1"/>
  </r>
  <r>
    <x v="6010"/>
    <x v="2"/>
    <x v="0"/>
    <n v="4.5"/>
    <n v="58"/>
    <n v="69.16"/>
    <n v="1675"/>
    <n v="23564"/>
    <x v="16"/>
    <n v="432"/>
    <n v="103.46"/>
    <n v="5.0999999999999996"/>
    <n v="8.4"/>
    <s v="No"/>
    <n v="13"/>
    <n v="2"/>
    <n v="15"/>
    <x v="0"/>
    <n v="897812.42"/>
    <x v="0"/>
  </r>
  <r>
    <x v="6011"/>
    <x v="2"/>
    <x v="3"/>
    <n v="4.7"/>
    <n v="68"/>
    <n v="40.93"/>
    <n v="3695"/>
    <n v="45681"/>
    <x v="9"/>
    <n v="973"/>
    <n v="281.26"/>
    <n v="3.2"/>
    <n v="4.0999999999999996"/>
    <s v="Yes"/>
    <n v="64"/>
    <n v="63"/>
    <n v="127"/>
    <x v="2"/>
    <n v="647150.22"/>
    <x v="0"/>
  </r>
  <r>
    <x v="6012"/>
    <x v="1"/>
    <x v="1"/>
    <n v="5"/>
    <n v="77"/>
    <n v="32.29"/>
    <n v="7736"/>
    <n v="84608"/>
    <x v="16"/>
    <n v="313"/>
    <n v="58.15"/>
    <n v="1.9"/>
    <n v="3.3"/>
    <s v="No"/>
    <n v="27"/>
    <n v="47"/>
    <n v="74"/>
    <x v="1"/>
    <n v="572956.13"/>
    <x v="0"/>
  </r>
  <r>
    <x v="6013"/>
    <x v="2"/>
    <x v="3"/>
    <n v="4.3"/>
    <n v="53"/>
    <n v="38.97"/>
    <n v="2146"/>
    <n v="27486"/>
    <x v="18"/>
    <n v="603"/>
    <n v="284.67"/>
    <n v="7.8"/>
    <n v="8.6999999999999993"/>
    <s v="No"/>
    <n v="12"/>
    <n v="52"/>
    <n v="64"/>
    <x v="1"/>
    <n v="480868.17"/>
    <x v="1"/>
  </r>
  <r>
    <x v="6014"/>
    <x v="0"/>
    <x v="5"/>
    <n v="3.9"/>
    <n v="34"/>
    <n v="42.37"/>
    <n v="2734"/>
    <n v="26787"/>
    <x v="12"/>
    <n v="194"/>
    <n v="276.81"/>
    <n v="6.7"/>
    <n v="7.2"/>
    <s v="No"/>
    <n v="7"/>
    <n v="7"/>
    <n v="14"/>
    <x v="0"/>
    <n v="334858.55"/>
    <x v="1"/>
  </r>
  <r>
    <x v="6015"/>
    <x v="1"/>
    <x v="4"/>
    <n v="3.6"/>
    <n v="88"/>
    <n v="65.88"/>
    <n v="6453"/>
    <n v="68859"/>
    <x v="1"/>
    <n v="442"/>
    <n v="220.95"/>
    <n v="1.3"/>
    <n v="4.5999999999999996"/>
    <s v="No"/>
    <n v="54"/>
    <n v="46"/>
    <n v="100"/>
    <x v="1"/>
    <n v="1301183.81"/>
    <x v="2"/>
  </r>
  <r>
    <x v="6016"/>
    <x v="0"/>
    <x v="4"/>
    <n v="3.4"/>
    <n v="43"/>
    <n v="64.03"/>
    <n v="2799"/>
    <n v="31942"/>
    <x v="3"/>
    <n v="543"/>
    <n v="58.13"/>
    <n v="9.9"/>
    <n v="5.5"/>
    <s v="Yes"/>
    <n v="6"/>
    <n v="26"/>
    <n v="32"/>
    <x v="0"/>
    <n v="628601.06999999995"/>
    <x v="0"/>
  </r>
  <r>
    <x v="6017"/>
    <x v="0"/>
    <x v="3"/>
    <n v="3.4"/>
    <n v="47"/>
    <n v="35.71"/>
    <n v="2098"/>
    <n v="23256"/>
    <x v="2"/>
    <n v="494"/>
    <n v="106.34"/>
    <n v="6.8"/>
    <n v="4.0999999999999996"/>
    <s v="Yes"/>
    <n v="2"/>
    <n v="8"/>
    <n v="10"/>
    <x v="0"/>
    <n v="396667.93"/>
    <x v="1"/>
  </r>
  <r>
    <x v="6018"/>
    <x v="0"/>
    <x v="4"/>
    <n v="3.8"/>
    <n v="48"/>
    <n v="59.04"/>
    <n v="1273"/>
    <n v="17411"/>
    <x v="17"/>
    <n v="901"/>
    <n v="294.77999999999997"/>
    <n v="2.9"/>
    <n v="6"/>
    <s v="Yes"/>
    <n v="26"/>
    <n v="5"/>
    <n v="31"/>
    <x v="0"/>
    <n v="641490.77"/>
    <x v="0"/>
  </r>
  <r>
    <x v="6019"/>
    <x v="2"/>
    <x v="2"/>
    <n v="5"/>
    <n v="55"/>
    <n v="52.5"/>
    <n v="4664"/>
    <n v="56157"/>
    <x v="7"/>
    <n v="374"/>
    <n v="276.49"/>
    <n v="8.6"/>
    <n v="2.2000000000000002"/>
    <s v="Yes"/>
    <n v="18"/>
    <n v="19"/>
    <n v="37"/>
    <x v="0"/>
    <n v="666256.85"/>
    <x v="0"/>
  </r>
  <r>
    <x v="6020"/>
    <x v="2"/>
    <x v="3"/>
    <n v="3"/>
    <n v="54"/>
    <n v="36.49"/>
    <n v="2033"/>
    <n v="22121"/>
    <x v="11"/>
    <n v="916"/>
    <n v="291.14"/>
    <n v="8.9"/>
    <n v="9"/>
    <s v="No"/>
    <n v="45"/>
    <n v="35"/>
    <n v="80"/>
    <x v="1"/>
    <n v="466387.49"/>
    <x v="1"/>
  </r>
  <r>
    <x v="6021"/>
    <x v="0"/>
    <x v="5"/>
    <n v="3.4"/>
    <n v="40"/>
    <n v="41.92"/>
    <n v="1763"/>
    <n v="18901"/>
    <x v="14"/>
    <n v="858"/>
    <n v="299.02999999999997"/>
    <n v="6.2"/>
    <n v="6"/>
    <s v="Yes"/>
    <n v="20"/>
    <n v="9"/>
    <n v="29"/>
    <x v="0"/>
    <n v="380840.43"/>
    <x v="1"/>
  </r>
  <r>
    <x v="6022"/>
    <x v="0"/>
    <x v="3"/>
    <n v="3.4"/>
    <n v="34"/>
    <n v="33.770000000000003"/>
    <n v="885"/>
    <n v="14792"/>
    <x v="16"/>
    <n v="974"/>
    <n v="65.97"/>
    <n v="9"/>
    <n v="4.5"/>
    <s v="No"/>
    <n v="0"/>
    <n v="27"/>
    <n v="27"/>
    <x v="0"/>
    <n v="270128.31"/>
    <x v="1"/>
  </r>
  <r>
    <x v="6023"/>
    <x v="1"/>
    <x v="3"/>
    <n v="4.4000000000000004"/>
    <n v="77"/>
    <n v="34.72"/>
    <n v="4120"/>
    <n v="41174"/>
    <x v="3"/>
    <n v="509"/>
    <n v="192.72"/>
    <n v="1.3"/>
    <n v="6.1"/>
    <s v="No"/>
    <n v="19"/>
    <n v="67"/>
    <n v="86"/>
    <x v="1"/>
    <n v="610425.98"/>
    <x v="0"/>
  </r>
  <r>
    <x v="6024"/>
    <x v="1"/>
    <x v="4"/>
    <n v="3.7"/>
    <n v="74"/>
    <n v="61.14"/>
    <n v="4276"/>
    <n v="42561"/>
    <x v="18"/>
    <n v="615"/>
    <n v="258.52999999999997"/>
    <n v="9.5"/>
    <n v="2.5"/>
    <s v="Yes"/>
    <n v="3"/>
    <n v="51"/>
    <n v="54"/>
    <x v="1"/>
    <n v="1021908.45"/>
    <x v="2"/>
  </r>
  <r>
    <x v="6025"/>
    <x v="2"/>
    <x v="5"/>
    <n v="3.9"/>
    <n v="60"/>
    <n v="44.23"/>
    <n v="3326"/>
    <n v="40381"/>
    <x v="14"/>
    <n v="721"/>
    <n v="129.93"/>
    <n v="1.5"/>
    <n v="1.7"/>
    <s v="No"/>
    <n v="51"/>
    <n v="1"/>
    <n v="52"/>
    <x v="1"/>
    <n v="594532.21"/>
    <x v="0"/>
  </r>
  <r>
    <x v="6026"/>
    <x v="2"/>
    <x v="3"/>
    <n v="3.3"/>
    <n v="62"/>
    <n v="38.39"/>
    <n v="1938"/>
    <n v="19055"/>
    <x v="17"/>
    <n v="272"/>
    <n v="158.88999999999999"/>
    <n v="6.8"/>
    <n v="5.9"/>
    <s v="No"/>
    <n v="27"/>
    <n v="37"/>
    <n v="64"/>
    <x v="1"/>
    <n v="544470.13"/>
    <x v="0"/>
  </r>
  <r>
    <x v="6027"/>
    <x v="1"/>
    <x v="4"/>
    <n v="3.8"/>
    <n v="75"/>
    <n v="56.31"/>
    <n v="5315"/>
    <n v="57184"/>
    <x v="17"/>
    <n v="784"/>
    <n v="120.93"/>
    <n v="4.0999999999999996"/>
    <n v="1.6"/>
    <s v="No"/>
    <n v="62"/>
    <n v="0"/>
    <n v="62"/>
    <x v="1"/>
    <n v="953632.67"/>
    <x v="0"/>
  </r>
  <r>
    <x v="6028"/>
    <x v="0"/>
    <x v="0"/>
    <n v="3.2"/>
    <n v="34"/>
    <n v="67.7"/>
    <n v="1034"/>
    <n v="12488"/>
    <x v="17"/>
    <n v="938"/>
    <n v="59.52"/>
    <n v="1.4"/>
    <n v="6.9"/>
    <s v="Yes"/>
    <n v="2"/>
    <n v="2"/>
    <n v="4"/>
    <x v="0"/>
    <n v="522566.40000000002"/>
    <x v="0"/>
  </r>
  <r>
    <x v="6029"/>
    <x v="2"/>
    <x v="5"/>
    <n v="4.0999999999999996"/>
    <n v="67"/>
    <n v="35.29"/>
    <n v="2171"/>
    <n v="27684"/>
    <x v="16"/>
    <n v="604"/>
    <n v="68.180000000000007"/>
    <n v="9.4"/>
    <n v="8.1999999999999993"/>
    <s v="Yes"/>
    <n v="37"/>
    <n v="7"/>
    <n v="44"/>
    <x v="0"/>
    <n v="541011.63"/>
    <x v="0"/>
  </r>
  <r>
    <x v="6030"/>
    <x v="0"/>
    <x v="1"/>
    <n v="3.2"/>
    <n v="39"/>
    <n v="25.09"/>
    <n v="724"/>
    <n v="9244"/>
    <x v="13"/>
    <n v="630"/>
    <n v="55.36"/>
    <n v="2.2000000000000002"/>
    <n v="9.9"/>
    <s v="Yes"/>
    <n v="38"/>
    <n v="15"/>
    <n v="53"/>
    <x v="1"/>
    <n v="239481.66"/>
    <x v="1"/>
  </r>
  <r>
    <x v="6031"/>
    <x v="1"/>
    <x v="2"/>
    <n v="4.5999999999999996"/>
    <n v="85"/>
    <n v="47.47"/>
    <n v="3341"/>
    <n v="37474"/>
    <x v="17"/>
    <n v="932"/>
    <n v="181.81"/>
    <n v="8.6999999999999993"/>
    <n v="7.9"/>
    <s v="Yes"/>
    <n v="70"/>
    <n v="75"/>
    <n v="145"/>
    <x v="2"/>
    <n v="917586.4"/>
    <x v="0"/>
  </r>
  <r>
    <x v="6032"/>
    <x v="2"/>
    <x v="1"/>
    <n v="4.0999999999999996"/>
    <n v="63"/>
    <n v="33.79"/>
    <n v="2147"/>
    <n v="26415"/>
    <x v="7"/>
    <n v="149"/>
    <n v="204.61"/>
    <n v="4"/>
    <n v="9.8000000000000007"/>
    <s v="No"/>
    <n v="4"/>
    <n v="19"/>
    <n v="23"/>
    <x v="0"/>
    <n v="494717.05"/>
    <x v="1"/>
  </r>
  <r>
    <x v="6033"/>
    <x v="2"/>
    <x v="5"/>
    <n v="4.4000000000000004"/>
    <n v="64"/>
    <n v="44.95"/>
    <n v="3994"/>
    <n v="43071"/>
    <x v="7"/>
    <n v="765"/>
    <n v="126.93"/>
    <n v="7.7"/>
    <n v="1.2"/>
    <s v="No"/>
    <n v="17"/>
    <n v="13"/>
    <n v="30"/>
    <x v="0"/>
    <n v="661492.25"/>
    <x v="0"/>
  </r>
  <r>
    <x v="6034"/>
    <x v="1"/>
    <x v="3"/>
    <n v="3.8"/>
    <n v="72"/>
    <n v="34.31"/>
    <n v="5540"/>
    <n v="61725"/>
    <x v="14"/>
    <n v="257"/>
    <n v="256.54000000000002"/>
    <n v="3.3"/>
    <n v="6"/>
    <s v="No"/>
    <n v="1"/>
    <n v="32"/>
    <n v="33"/>
    <x v="0"/>
    <n v="559692.56000000006"/>
    <x v="0"/>
  </r>
  <r>
    <x v="6035"/>
    <x v="2"/>
    <x v="4"/>
    <n v="3.8"/>
    <n v="52"/>
    <n v="61.2"/>
    <n v="3520"/>
    <n v="38397"/>
    <x v="5"/>
    <n v="321"/>
    <n v="272"/>
    <n v="6.3"/>
    <n v="2.5"/>
    <s v="Yes"/>
    <n v="12"/>
    <n v="42"/>
    <n v="54"/>
    <x v="1"/>
    <n v="723492.25"/>
    <x v="0"/>
  </r>
  <r>
    <x v="6036"/>
    <x v="1"/>
    <x v="5"/>
    <n v="3.2"/>
    <n v="81"/>
    <n v="42.77"/>
    <n v="1884"/>
    <n v="24927"/>
    <x v="9"/>
    <n v="966"/>
    <n v="84.94"/>
    <n v="8.1999999999999993"/>
    <n v="3.2"/>
    <s v="Yes"/>
    <n v="76"/>
    <n v="41"/>
    <n v="117"/>
    <x v="2"/>
    <n v="794405.47"/>
    <x v="0"/>
  </r>
  <r>
    <x v="6037"/>
    <x v="2"/>
    <x v="2"/>
    <n v="4"/>
    <n v="64"/>
    <n v="55.48"/>
    <n v="1507"/>
    <n v="19860"/>
    <x v="2"/>
    <n v="210"/>
    <n v="62.98"/>
    <n v="6.1"/>
    <n v="7.6"/>
    <s v="Yes"/>
    <n v="46"/>
    <n v="45"/>
    <n v="91"/>
    <x v="1"/>
    <n v="811179.86"/>
    <x v="0"/>
  </r>
  <r>
    <x v="6038"/>
    <x v="1"/>
    <x v="5"/>
    <n v="4"/>
    <n v="80"/>
    <n v="45.04"/>
    <n v="7851"/>
    <n v="81260"/>
    <x v="15"/>
    <n v="715"/>
    <n v="129.85"/>
    <n v="3.8"/>
    <n v="3.3"/>
    <s v="Yes"/>
    <n v="32"/>
    <n v="46"/>
    <n v="78"/>
    <x v="1"/>
    <n v="816433.42"/>
    <x v="0"/>
  </r>
  <r>
    <x v="6039"/>
    <x v="2"/>
    <x v="4"/>
    <n v="3.9"/>
    <n v="59"/>
    <n v="55.63"/>
    <n v="1785"/>
    <n v="19884"/>
    <x v="13"/>
    <n v="948"/>
    <n v="228.25"/>
    <n v="3.1"/>
    <n v="2.6"/>
    <s v="Yes"/>
    <n v="46"/>
    <n v="46"/>
    <n v="92"/>
    <x v="1"/>
    <n v="747330.89"/>
    <x v="0"/>
  </r>
  <r>
    <x v="6040"/>
    <x v="0"/>
    <x v="1"/>
    <n v="4.5"/>
    <n v="49"/>
    <n v="27.73"/>
    <n v="3843"/>
    <n v="39229"/>
    <x v="12"/>
    <n v="840"/>
    <n v="176.86"/>
    <n v="2.6"/>
    <n v="4.3"/>
    <s v="No"/>
    <n v="15"/>
    <n v="23"/>
    <n v="38"/>
    <x v="0"/>
    <n v="317480.32000000001"/>
    <x v="1"/>
  </r>
  <r>
    <x v="6041"/>
    <x v="0"/>
    <x v="0"/>
    <n v="4.7"/>
    <n v="44"/>
    <n v="65.540000000000006"/>
    <n v="2168"/>
    <n v="25986"/>
    <x v="17"/>
    <n v="138"/>
    <n v="172.02"/>
    <n v="8.5"/>
    <n v="1.7"/>
    <s v="Yes"/>
    <n v="7"/>
    <n v="1"/>
    <n v="8"/>
    <x v="0"/>
    <n v="651995.06000000006"/>
    <x v="0"/>
  </r>
  <r>
    <x v="6042"/>
    <x v="0"/>
    <x v="1"/>
    <n v="4.5"/>
    <n v="47"/>
    <n v="31.78"/>
    <n v="4028"/>
    <n v="40666"/>
    <x v="15"/>
    <n v="743"/>
    <n v="88.1"/>
    <n v="6.5"/>
    <n v="2.2999999999999998"/>
    <s v="No"/>
    <n v="43"/>
    <n v="37"/>
    <n v="80"/>
    <x v="1"/>
    <n v="346615.24"/>
    <x v="1"/>
  </r>
  <r>
    <x v="6043"/>
    <x v="2"/>
    <x v="4"/>
    <n v="3.3"/>
    <n v="63"/>
    <n v="62.82"/>
    <n v="1696"/>
    <n v="25010"/>
    <x v="17"/>
    <n v="389"/>
    <n v="137.86000000000001"/>
    <n v="5.6"/>
    <n v="2.2999999999999998"/>
    <s v="Yes"/>
    <n v="40"/>
    <n v="40"/>
    <n v="80"/>
    <x v="1"/>
    <n v="890275.64"/>
    <x v="0"/>
  </r>
  <r>
    <x v="6044"/>
    <x v="2"/>
    <x v="4"/>
    <n v="4.2"/>
    <n v="55"/>
    <n v="58.39"/>
    <n v="4139"/>
    <n v="42636"/>
    <x v="7"/>
    <n v="96"/>
    <n v="289.72000000000003"/>
    <n v="3.2"/>
    <n v="3"/>
    <s v="Yes"/>
    <n v="47"/>
    <n v="5"/>
    <n v="52"/>
    <x v="1"/>
    <n v="733976.13"/>
    <x v="0"/>
  </r>
  <r>
    <x v="6045"/>
    <x v="0"/>
    <x v="2"/>
    <n v="3.2"/>
    <n v="43"/>
    <n v="54.39"/>
    <n v="2913"/>
    <n v="32220"/>
    <x v="8"/>
    <n v="805"/>
    <n v="135.13999999999999"/>
    <n v="4.9000000000000004"/>
    <n v="8.8000000000000007"/>
    <s v="Yes"/>
    <n v="11"/>
    <n v="32"/>
    <n v="43"/>
    <x v="0"/>
    <n v="532969.9"/>
    <x v="0"/>
  </r>
  <r>
    <x v="6046"/>
    <x v="0"/>
    <x v="5"/>
    <n v="4.4000000000000004"/>
    <n v="45"/>
    <n v="39.979999999999997"/>
    <n v="3762"/>
    <n v="44022"/>
    <x v="14"/>
    <n v="810"/>
    <n v="197.86"/>
    <n v="6.6"/>
    <n v="3.7"/>
    <s v="Yes"/>
    <n v="37"/>
    <n v="4"/>
    <n v="41"/>
    <x v="0"/>
    <n v="411256.18"/>
    <x v="1"/>
  </r>
  <r>
    <x v="6047"/>
    <x v="1"/>
    <x v="5"/>
    <n v="3.8"/>
    <n v="71"/>
    <n v="45.98"/>
    <n v="1877"/>
    <n v="24171"/>
    <x v="2"/>
    <n v="802"/>
    <n v="64.59"/>
    <n v="1.6"/>
    <n v="3.5"/>
    <s v="Yes"/>
    <n v="60"/>
    <n v="58"/>
    <n v="118"/>
    <x v="2"/>
    <n v="746546.71"/>
    <x v="0"/>
  </r>
  <r>
    <x v="6048"/>
    <x v="1"/>
    <x v="1"/>
    <n v="3.3"/>
    <n v="88"/>
    <n v="25"/>
    <n v="2610"/>
    <n v="30367"/>
    <x v="8"/>
    <n v="167"/>
    <n v="65.959999999999994"/>
    <n v="4.2"/>
    <n v="2.1"/>
    <s v="Yes"/>
    <n v="63"/>
    <n v="43"/>
    <n v="106"/>
    <x v="2"/>
    <n v="497367.35"/>
    <x v="1"/>
  </r>
  <r>
    <x v="6049"/>
    <x v="1"/>
    <x v="0"/>
    <n v="4.7"/>
    <n v="74"/>
    <n v="66.2"/>
    <n v="9325"/>
    <n v="98477"/>
    <x v="4"/>
    <n v="725"/>
    <n v="156.06"/>
    <n v="3.2"/>
    <n v="1.1000000000000001"/>
    <s v="No"/>
    <n v="43"/>
    <n v="27"/>
    <n v="70"/>
    <x v="1"/>
    <n v="1104982.55"/>
    <x v="2"/>
  </r>
  <r>
    <x v="6050"/>
    <x v="0"/>
    <x v="0"/>
    <n v="4.2"/>
    <n v="40"/>
    <n v="68.319999999999993"/>
    <n v="2853"/>
    <n v="35624"/>
    <x v="8"/>
    <n v="852"/>
    <n v="201.03"/>
    <n v="6.8"/>
    <n v="2.4"/>
    <s v="Yes"/>
    <n v="34"/>
    <n v="32"/>
    <n v="66"/>
    <x v="1"/>
    <n v="619357.02"/>
    <x v="0"/>
  </r>
  <r>
    <x v="6051"/>
    <x v="0"/>
    <x v="2"/>
    <n v="3.7"/>
    <n v="40"/>
    <n v="45.28"/>
    <n v="3630"/>
    <n v="40896"/>
    <x v="9"/>
    <n v="220"/>
    <n v="143.09"/>
    <n v="6.5"/>
    <n v="7.5"/>
    <s v="No"/>
    <n v="31"/>
    <n v="17"/>
    <n v="48"/>
    <x v="0"/>
    <n v="432756.04"/>
    <x v="1"/>
  </r>
  <r>
    <x v="6052"/>
    <x v="0"/>
    <x v="4"/>
    <n v="3.1"/>
    <n v="50"/>
    <n v="63.61"/>
    <n v="1916"/>
    <n v="20717"/>
    <x v="9"/>
    <n v="466"/>
    <n v="94.75"/>
    <n v="3.7"/>
    <n v="9.6999999999999993"/>
    <s v="Yes"/>
    <n v="1"/>
    <n v="24"/>
    <n v="25"/>
    <x v="0"/>
    <n v="728661.6"/>
    <x v="0"/>
  </r>
  <r>
    <x v="6053"/>
    <x v="1"/>
    <x v="2"/>
    <n v="4.0999999999999996"/>
    <n v="88"/>
    <n v="45.58"/>
    <n v="3955"/>
    <n v="46207"/>
    <x v="15"/>
    <n v="566"/>
    <n v="233.99"/>
    <n v="1.4"/>
    <n v="7.7"/>
    <s v="No"/>
    <n v="62"/>
    <n v="36"/>
    <n v="98"/>
    <x v="1"/>
    <n v="899809.45"/>
    <x v="0"/>
  </r>
  <r>
    <x v="6054"/>
    <x v="2"/>
    <x v="5"/>
    <n v="4.8"/>
    <n v="67"/>
    <n v="43.24"/>
    <n v="3388"/>
    <n v="36978"/>
    <x v="0"/>
    <n v="821"/>
    <n v="85.01"/>
    <n v="2.6"/>
    <n v="8.6999999999999993"/>
    <s v="Yes"/>
    <n v="43"/>
    <n v="28"/>
    <n v="71"/>
    <x v="1"/>
    <n v="664753.46"/>
    <x v="0"/>
  </r>
  <r>
    <x v="6055"/>
    <x v="0"/>
    <x v="3"/>
    <n v="4.2"/>
    <n v="37"/>
    <n v="30.58"/>
    <n v="3736"/>
    <n v="44062"/>
    <x v="2"/>
    <n v="619"/>
    <n v="217"/>
    <n v="2.4"/>
    <n v="8.1"/>
    <s v="Yes"/>
    <n v="6"/>
    <n v="12"/>
    <n v="18"/>
    <x v="0"/>
    <n v="280635.28000000003"/>
    <x v="1"/>
  </r>
  <r>
    <x v="6056"/>
    <x v="2"/>
    <x v="3"/>
    <n v="4.9000000000000004"/>
    <n v="61"/>
    <n v="32.78"/>
    <n v="1055"/>
    <n v="15726"/>
    <x v="12"/>
    <n v="485"/>
    <n v="289.18"/>
    <n v="6.1"/>
    <n v="3.7"/>
    <s v="Yes"/>
    <n v="58"/>
    <n v="52"/>
    <n v="110"/>
    <x v="2"/>
    <n v="455752.62"/>
    <x v="1"/>
  </r>
  <r>
    <x v="6057"/>
    <x v="2"/>
    <x v="3"/>
    <n v="3.3"/>
    <n v="58"/>
    <n v="39.25"/>
    <n v="1359"/>
    <n v="13416"/>
    <x v="12"/>
    <n v="249"/>
    <n v="167.63"/>
    <n v="2.5"/>
    <n v="7.6"/>
    <s v="No"/>
    <n v="48"/>
    <n v="48"/>
    <n v="96"/>
    <x v="1"/>
    <n v="516578.8"/>
    <x v="0"/>
  </r>
  <r>
    <x v="6058"/>
    <x v="2"/>
    <x v="4"/>
    <n v="4.0999999999999996"/>
    <n v="52"/>
    <n v="65.459999999999994"/>
    <n v="3652"/>
    <n v="37770"/>
    <x v="12"/>
    <n v="508"/>
    <n v="100.11"/>
    <n v="5.3"/>
    <n v="7.8"/>
    <s v="Yes"/>
    <n v="39"/>
    <n v="15"/>
    <n v="54"/>
    <x v="1"/>
    <n v="769925.82"/>
    <x v="0"/>
  </r>
  <r>
    <x v="6059"/>
    <x v="1"/>
    <x v="2"/>
    <n v="4.5999999999999996"/>
    <n v="75"/>
    <n v="49.56"/>
    <n v="8242"/>
    <n v="84176"/>
    <x v="11"/>
    <n v="924"/>
    <n v="260.5"/>
    <n v="6.5"/>
    <n v="3.3"/>
    <s v="Yes"/>
    <n v="62"/>
    <n v="19"/>
    <n v="81"/>
    <x v="1"/>
    <n v="858357.16"/>
    <x v="0"/>
  </r>
  <r>
    <x v="6060"/>
    <x v="2"/>
    <x v="1"/>
    <n v="4.0999999999999996"/>
    <n v="70"/>
    <n v="35.67"/>
    <n v="1802"/>
    <n v="19914"/>
    <x v="11"/>
    <n v="483"/>
    <n v="176.37"/>
    <n v="8.9"/>
    <n v="9.3000000000000007"/>
    <s v="No"/>
    <n v="40"/>
    <n v="66"/>
    <n v="106"/>
    <x v="2"/>
    <n v="581366.81999999995"/>
    <x v="0"/>
  </r>
  <r>
    <x v="6061"/>
    <x v="0"/>
    <x v="5"/>
    <n v="3.2"/>
    <n v="50"/>
    <n v="41.9"/>
    <n v="2544"/>
    <n v="27883"/>
    <x v="4"/>
    <n v="460"/>
    <n v="280.81"/>
    <n v="3.2"/>
    <n v="10"/>
    <s v="Yes"/>
    <n v="6"/>
    <n v="37"/>
    <n v="43"/>
    <x v="0"/>
    <n v="478336.85"/>
    <x v="1"/>
  </r>
  <r>
    <x v="6062"/>
    <x v="1"/>
    <x v="3"/>
    <n v="4.2"/>
    <n v="70"/>
    <n v="34.57"/>
    <n v="2223"/>
    <n v="28256"/>
    <x v="11"/>
    <n v="699"/>
    <n v="230.15"/>
    <n v="2.7"/>
    <n v="6.1"/>
    <s v="Yes"/>
    <n v="34"/>
    <n v="42"/>
    <n v="76"/>
    <x v="1"/>
    <n v="560130.72"/>
    <x v="0"/>
  </r>
  <r>
    <x v="6063"/>
    <x v="0"/>
    <x v="0"/>
    <n v="4.2"/>
    <n v="46"/>
    <n v="73.83"/>
    <n v="1977"/>
    <n v="22012"/>
    <x v="3"/>
    <n v="428"/>
    <n v="157.65"/>
    <n v="2.6"/>
    <n v="3.8"/>
    <s v="Yes"/>
    <n v="14"/>
    <n v="38"/>
    <n v="52"/>
    <x v="1"/>
    <n v="764724.68"/>
    <x v="0"/>
  </r>
  <r>
    <x v="6064"/>
    <x v="0"/>
    <x v="2"/>
    <n v="4.5"/>
    <n v="32"/>
    <n v="48.25"/>
    <n v="3329"/>
    <n v="39485"/>
    <x v="10"/>
    <n v="879"/>
    <n v="204.35"/>
    <n v="4.2"/>
    <n v="4.2"/>
    <s v="Yes"/>
    <n v="25"/>
    <n v="13"/>
    <n v="38"/>
    <x v="0"/>
    <n v="354895.25"/>
    <x v="1"/>
  </r>
  <r>
    <x v="6065"/>
    <x v="1"/>
    <x v="5"/>
    <n v="4.5"/>
    <n v="87"/>
    <n v="37.92"/>
    <n v="6457"/>
    <n v="70962"/>
    <x v="9"/>
    <n v="939"/>
    <n v="92.49"/>
    <n v="6.8"/>
    <n v="6.2"/>
    <s v="No"/>
    <n v="69"/>
    <n v="11"/>
    <n v="80"/>
    <x v="1"/>
    <n v="766134.96"/>
    <x v="0"/>
  </r>
  <r>
    <x v="6066"/>
    <x v="0"/>
    <x v="5"/>
    <n v="4.5"/>
    <n v="47"/>
    <n v="42.22"/>
    <n v="1587"/>
    <n v="19461"/>
    <x v="3"/>
    <n v="798"/>
    <n v="146.81"/>
    <n v="7"/>
    <n v="1.1000000000000001"/>
    <s v="No"/>
    <n v="5"/>
    <n v="32"/>
    <n v="37"/>
    <x v="0"/>
    <n v="454132.15"/>
    <x v="1"/>
  </r>
  <r>
    <x v="6067"/>
    <x v="0"/>
    <x v="0"/>
    <n v="4.3"/>
    <n v="31"/>
    <n v="69.3"/>
    <n v="2860"/>
    <n v="31134"/>
    <x v="1"/>
    <n v="197"/>
    <n v="198.47"/>
    <n v="2.9"/>
    <n v="3.8"/>
    <s v="Yes"/>
    <n v="11"/>
    <n v="16"/>
    <n v="27"/>
    <x v="0"/>
    <n v="489939.5"/>
    <x v="1"/>
  </r>
  <r>
    <x v="6068"/>
    <x v="1"/>
    <x v="0"/>
    <n v="3.4"/>
    <n v="73"/>
    <n v="66.5"/>
    <n v="1671"/>
    <n v="15545"/>
    <x v="9"/>
    <n v="849"/>
    <n v="197.51"/>
    <n v="2.2000000000000002"/>
    <n v="1.4"/>
    <s v="Yes"/>
    <n v="3"/>
    <n v="11"/>
    <n v="14"/>
    <x v="0"/>
    <n v="1089848.25"/>
    <x v="2"/>
  </r>
  <r>
    <x v="6069"/>
    <x v="0"/>
    <x v="0"/>
    <n v="3.8"/>
    <n v="30"/>
    <n v="65.739999999999995"/>
    <n v="1285"/>
    <n v="21299"/>
    <x v="0"/>
    <n v="865"/>
    <n v="196.8"/>
    <n v="5"/>
    <n v="6.6"/>
    <s v="Yes"/>
    <n v="1"/>
    <n v="12"/>
    <n v="13"/>
    <x v="0"/>
    <n v="456288.87"/>
    <x v="1"/>
  </r>
  <r>
    <x v="6070"/>
    <x v="2"/>
    <x v="3"/>
    <n v="4.5999999999999996"/>
    <n v="59"/>
    <n v="38.67"/>
    <n v="3286"/>
    <n v="34832"/>
    <x v="8"/>
    <n v="268"/>
    <n v="235.88"/>
    <n v="2.2999999999999998"/>
    <n v="6.4"/>
    <s v="No"/>
    <n v="34"/>
    <n v="25"/>
    <n v="59"/>
    <x v="1"/>
    <n v="517493.2"/>
    <x v="0"/>
  </r>
  <r>
    <x v="6071"/>
    <x v="0"/>
    <x v="3"/>
    <n v="4.9000000000000004"/>
    <n v="34"/>
    <n v="37.44"/>
    <n v="4691"/>
    <n v="46921"/>
    <x v="12"/>
    <n v="226"/>
    <n v="76.41"/>
    <n v="8.3000000000000007"/>
    <n v="6.3"/>
    <s v="No"/>
    <n v="6"/>
    <n v="27"/>
    <n v="33"/>
    <x v="0"/>
    <n v="303148.31"/>
    <x v="1"/>
  </r>
  <r>
    <x v="6072"/>
    <x v="2"/>
    <x v="2"/>
    <n v="3.2"/>
    <n v="54"/>
    <n v="49.53"/>
    <n v="1586"/>
    <n v="17094"/>
    <x v="8"/>
    <n v="515"/>
    <n v="68.41"/>
    <n v="1.8"/>
    <n v="2.4"/>
    <s v="Yes"/>
    <n v="39"/>
    <n v="12"/>
    <n v="51"/>
    <x v="1"/>
    <n v="598631.51"/>
    <x v="0"/>
  </r>
  <r>
    <x v="6073"/>
    <x v="0"/>
    <x v="0"/>
    <n v="4.0999999999999996"/>
    <n v="38"/>
    <n v="74.86"/>
    <n v="2332"/>
    <n v="27994"/>
    <x v="5"/>
    <n v="843"/>
    <n v="87.01"/>
    <n v="7.8"/>
    <n v="9.5"/>
    <s v="No"/>
    <n v="10"/>
    <n v="36"/>
    <n v="46"/>
    <x v="0"/>
    <n v="652662.18000000005"/>
    <x v="0"/>
  </r>
  <r>
    <x v="6074"/>
    <x v="1"/>
    <x v="1"/>
    <n v="3.6"/>
    <n v="83"/>
    <n v="29.52"/>
    <n v="7014"/>
    <n v="74628"/>
    <x v="17"/>
    <n v="939"/>
    <n v="248.1"/>
    <n v="1.4"/>
    <n v="5.8"/>
    <s v="Yes"/>
    <n v="71"/>
    <n v="11"/>
    <n v="82"/>
    <x v="1"/>
    <n v="568736.07999999996"/>
    <x v="0"/>
  </r>
  <r>
    <x v="6075"/>
    <x v="1"/>
    <x v="5"/>
    <n v="3.5"/>
    <n v="90"/>
    <n v="42.81"/>
    <n v="3177"/>
    <n v="39558"/>
    <x v="7"/>
    <n v="212"/>
    <n v="66.209999999999994"/>
    <n v="8.3000000000000007"/>
    <n v="6"/>
    <s v="No"/>
    <n v="6"/>
    <n v="56"/>
    <n v="62"/>
    <x v="1"/>
    <n v="876756.72"/>
    <x v="0"/>
  </r>
  <r>
    <x v="6076"/>
    <x v="0"/>
    <x v="0"/>
    <n v="4"/>
    <n v="42"/>
    <n v="75"/>
    <n v="858"/>
    <n v="15754"/>
    <x v="2"/>
    <n v="333"/>
    <n v="106.31"/>
    <n v="6.6"/>
    <n v="5.9"/>
    <s v="Yes"/>
    <n v="22"/>
    <n v="3"/>
    <n v="25"/>
    <x v="0"/>
    <n v="718715.7"/>
    <x v="0"/>
  </r>
  <r>
    <x v="6077"/>
    <x v="1"/>
    <x v="5"/>
    <n v="4.2"/>
    <n v="82"/>
    <n v="44.25"/>
    <n v="6362"/>
    <n v="67869"/>
    <x v="9"/>
    <n v="882"/>
    <n v="113.69"/>
    <n v="3.9"/>
    <n v="5.7"/>
    <s v="No"/>
    <n v="66"/>
    <n v="56"/>
    <n v="122"/>
    <x v="2"/>
    <n v="838540.45"/>
    <x v="0"/>
  </r>
  <r>
    <x v="6078"/>
    <x v="0"/>
    <x v="4"/>
    <n v="3"/>
    <n v="30"/>
    <n v="60.62"/>
    <n v="1091"/>
    <n v="16270"/>
    <x v="18"/>
    <n v="531"/>
    <n v="211.81"/>
    <n v="4.5999999999999996"/>
    <n v="9.4"/>
    <s v="Yes"/>
    <n v="8"/>
    <n v="9"/>
    <n v="17"/>
    <x v="0"/>
    <n v="421815.94"/>
    <x v="1"/>
  </r>
  <r>
    <x v="6079"/>
    <x v="1"/>
    <x v="4"/>
    <n v="4.5999999999999996"/>
    <n v="86"/>
    <n v="62.49"/>
    <n v="7427"/>
    <n v="83358"/>
    <x v="6"/>
    <n v="936"/>
    <n v="150.41"/>
    <n v="7.1"/>
    <n v="6.4"/>
    <s v="No"/>
    <n v="28"/>
    <n v="48"/>
    <n v="76"/>
    <x v="1"/>
    <n v="1219616.3"/>
    <x v="2"/>
  </r>
  <r>
    <x v="6080"/>
    <x v="2"/>
    <x v="0"/>
    <n v="4.5999999999999996"/>
    <n v="69"/>
    <n v="69.55"/>
    <n v="1062"/>
    <n v="11177"/>
    <x v="2"/>
    <n v="459"/>
    <n v="99.75"/>
    <n v="2.7"/>
    <n v="5.4"/>
    <s v="No"/>
    <n v="50"/>
    <n v="44"/>
    <n v="94"/>
    <x v="1"/>
    <n v="1082627.6000000001"/>
    <x v="2"/>
  </r>
  <r>
    <x v="6081"/>
    <x v="0"/>
    <x v="5"/>
    <n v="4.9000000000000004"/>
    <n v="37"/>
    <n v="42.12"/>
    <n v="1488"/>
    <n v="19611"/>
    <x v="14"/>
    <n v="747"/>
    <n v="162.38"/>
    <n v="9"/>
    <n v="7.9"/>
    <s v="No"/>
    <n v="6"/>
    <n v="9"/>
    <n v="15"/>
    <x v="0"/>
    <n v="356086.71"/>
    <x v="1"/>
  </r>
  <r>
    <x v="6082"/>
    <x v="2"/>
    <x v="4"/>
    <n v="3.4"/>
    <n v="52"/>
    <n v="57.83"/>
    <n v="934"/>
    <n v="12708"/>
    <x v="0"/>
    <n v="55"/>
    <n v="221.36"/>
    <n v="5.3"/>
    <n v="3.3"/>
    <s v="Yes"/>
    <n v="17"/>
    <n v="38"/>
    <n v="55"/>
    <x v="1"/>
    <n v="681195.09"/>
    <x v="0"/>
  </r>
  <r>
    <x v="6083"/>
    <x v="2"/>
    <x v="0"/>
    <n v="4.2"/>
    <n v="66"/>
    <n v="69.78"/>
    <n v="3677"/>
    <n v="44255"/>
    <x v="15"/>
    <n v="99"/>
    <n v="246.51"/>
    <n v="7.8"/>
    <n v="2.7"/>
    <s v="No"/>
    <n v="19"/>
    <n v="27"/>
    <n v="46"/>
    <x v="0"/>
    <n v="1027986.25"/>
    <x v="2"/>
  </r>
  <r>
    <x v="6084"/>
    <x v="0"/>
    <x v="5"/>
    <n v="3.9"/>
    <n v="41"/>
    <n v="37.31"/>
    <n v="3893"/>
    <n v="40596"/>
    <x v="6"/>
    <n v="866"/>
    <n v="80.97"/>
    <n v="5.6"/>
    <n v="5"/>
    <s v="Yes"/>
    <n v="22"/>
    <n v="11"/>
    <n v="33"/>
    <x v="0"/>
    <n v="365139.02"/>
    <x v="1"/>
  </r>
  <r>
    <x v="6085"/>
    <x v="2"/>
    <x v="0"/>
    <n v="3.7"/>
    <n v="67"/>
    <n v="65.42"/>
    <n v="993"/>
    <n v="15455"/>
    <x v="2"/>
    <n v="491"/>
    <n v="228.68"/>
    <n v="5.0999999999999996"/>
    <n v="1.1000000000000001"/>
    <s v="No"/>
    <n v="57"/>
    <n v="21"/>
    <n v="78"/>
    <x v="1"/>
    <n v="989354.67"/>
    <x v="0"/>
  </r>
  <r>
    <x v="6086"/>
    <x v="0"/>
    <x v="3"/>
    <n v="4.0999999999999996"/>
    <n v="43"/>
    <n v="36.47"/>
    <n v="3044"/>
    <n v="30207"/>
    <x v="9"/>
    <n v="95"/>
    <n v="51.13"/>
    <n v="5.2"/>
    <n v="3.6"/>
    <s v="Yes"/>
    <n v="21"/>
    <n v="20"/>
    <n v="41"/>
    <x v="0"/>
    <n v="374599.61"/>
    <x v="1"/>
  </r>
  <r>
    <x v="6087"/>
    <x v="2"/>
    <x v="5"/>
    <n v="4.5999999999999996"/>
    <n v="60"/>
    <n v="44.51"/>
    <n v="2844"/>
    <n v="35963"/>
    <x v="14"/>
    <n v="266"/>
    <n v="231.08"/>
    <n v="4.3"/>
    <n v="4.8"/>
    <s v="No"/>
    <n v="53"/>
    <n v="44"/>
    <n v="97"/>
    <x v="1"/>
    <n v="601325.02"/>
    <x v="0"/>
  </r>
  <r>
    <x v="6088"/>
    <x v="0"/>
    <x v="4"/>
    <n v="3"/>
    <n v="45"/>
    <n v="55.28"/>
    <n v="928"/>
    <n v="7794"/>
    <x v="13"/>
    <n v="258"/>
    <n v="215.25"/>
    <n v="7.6"/>
    <n v="6.2"/>
    <s v="Yes"/>
    <n v="43"/>
    <n v="14"/>
    <n v="57"/>
    <x v="1"/>
    <n v="572133.06000000006"/>
    <x v="0"/>
  </r>
  <r>
    <x v="6089"/>
    <x v="0"/>
    <x v="0"/>
    <n v="4.9000000000000004"/>
    <n v="33"/>
    <n v="67.16"/>
    <n v="4422"/>
    <n v="53555"/>
    <x v="7"/>
    <n v="395"/>
    <n v="167.17"/>
    <n v="8.6"/>
    <n v="5.9"/>
    <s v="Yes"/>
    <n v="14"/>
    <n v="15"/>
    <n v="29"/>
    <x v="0"/>
    <n v="520663.71"/>
    <x v="0"/>
  </r>
  <r>
    <x v="6090"/>
    <x v="1"/>
    <x v="4"/>
    <n v="4.5999999999999996"/>
    <n v="87"/>
    <n v="60.06"/>
    <n v="6639"/>
    <n v="70279"/>
    <x v="17"/>
    <n v="454"/>
    <n v="84.22"/>
    <n v="8.6999999999999993"/>
    <n v="4.3"/>
    <s v="Yes"/>
    <n v="12"/>
    <n v="63"/>
    <n v="75"/>
    <x v="1"/>
    <n v="1179708.1299999999"/>
    <x v="2"/>
  </r>
  <r>
    <x v="6091"/>
    <x v="0"/>
    <x v="0"/>
    <n v="4.5"/>
    <n v="36"/>
    <n v="72.319999999999993"/>
    <n v="2891"/>
    <n v="29221"/>
    <x v="8"/>
    <n v="657"/>
    <n v="241.14"/>
    <n v="2.1"/>
    <n v="4.0999999999999996"/>
    <s v="No"/>
    <n v="10"/>
    <n v="1"/>
    <n v="11"/>
    <x v="0"/>
    <n v="585177.94999999995"/>
    <x v="0"/>
  </r>
  <r>
    <x v="6092"/>
    <x v="0"/>
    <x v="2"/>
    <n v="4.5"/>
    <n v="40"/>
    <n v="46.88"/>
    <n v="3414"/>
    <n v="39347"/>
    <x v="5"/>
    <n v="74"/>
    <n v="67.94"/>
    <n v="7.9"/>
    <n v="1"/>
    <s v="No"/>
    <n v="19"/>
    <n v="14"/>
    <n v="33"/>
    <x v="0"/>
    <n v="434902.19"/>
    <x v="1"/>
  </r>
  <r>
    <x v="6093"/>
    <x v="2"/>
    <x v="4"/>
    <n v="3.8"/>
    <n v="65"/>
    <n v="55.62"/>
    <n v="3172"/>
    <n v="36369"/>
    <x v="7"/>
    <n v="401"/>
    <n v="273.89"/>
    <n v="2.8"/>
    <n v="8.9"/>
    <s v="No"/>
    <n v="26"/>
    <n v="42"/>
    <n v="68"/>
    <x v="1"/>
    <n v="824761.31"/>
    <x v="0"/>
  </r>
  <r>
    <x v="6094"/>
    <x v="0"/>
    <x v="4"/>
    <n v="4.5"/>
    <n v="45"/>
    <n v="60.71"/>
    <n v="1292"/>
    <n v="18492"/>
    <x v="4"/>
    <n v="174"/>
    <n v="243.37"/>
    <n v="1.1000000000000001"/>
    <n v="3.1"/>
    <s v="Yes"/>
    <n v="25"/>
    <n v="32"/>
    <n v="57"/>
    <x v="1"/>
    <n v="612068.12"/>
    <x v="0"/>
  </r>
  <r>
    <x v="6095"/>
    <x v="1"/>
    <x v="1"/>
    <n v="3.8"/>
    <n v="72"/>
    <n v="34.01"/>
    <n v="7256"/>
    <n v="72880"/>
    <x v="9"/>
    <n v="922"/>
    <n v="235.24"/>
    <n v="3.5"/>
    <n v="4.2"/>
    <s v="No"/>
    <n v="46"/>
    <n v="36"/>
    <n v="82"/>
    <x v="1"/>
    <n v="578280.5"/>
    <x v="0"/>
  </r>
  <r>
    <x v="6096"/>
    <x v="2"/>
    <x v="3"/>
    <n v="4.8"/>
    <n v="58"/>
    <n v="30.39"/>
    <n v="3354"/>
    <n v="39089"/>
    <x v="5"/>
    <n v="551"/>
    <n v="238.6"/>
    <n v="3.6"/>
    <n v="1.2"/>
    <s v="No"/>
    <n v="17"/>
    <n v="16"/>
    <n v="33"/>
    <x v="0"/>
    <n v="408504.1"/>
    <x v="1"/>
  </r>
  <r>
    <x v="6097"/>
    <x v="2"/>
    <x v="4"/>
    <n v="3.4"/>
    <n v="57"/>
    <n v="58.84"/>
    <n v="1380"/>
    <n v="13678"/>
    <x v="2"/>
    <n v="112"/>
    <n v="66.89"/>
    <n v="8.3000000000000007"/>
    <n v="9.6"/>
    <s v="No"/>
    <n v="27"/>
    <n v="25"/>
    <n v="52"/>
    <x v="1"/>
    <n v="767487.3"/>
    <x v="0"/>
  </r>
  <r>
    <x v="6098"/>
    <x v="1"/>
    <x v="5"/>
    <n v="3.6"/>
    <n v="76"/>
    <n v="42.3"/>
    <n v="6668"/>
    <n v="67281"/>
    <x v="13"/>
    <n v="388"/>
    <n v="297.49"/>
    <n v="7.7"/>
    <n v="5.5"/>
    <s v="Yes"/>
    <n v="1"/>
    <n v="42"/>
    <n v="43"/>
    <x v="0"/>
    <n v="741602.15"/>
    <x v="0"/>
  </r>
  <r>
    <x v="6099"/>
    <x v="2"/>
    <x v="0"/>
    <n v="4.0999999999999996"/>
    <n v="66"/>
    <n v="66.44"/>
    <n v="1183"/>
    <n v="16748"/>
    <x v="10"/>
    <n v="371"/>
    <n v="264.64999999999998"/>
    <n v="1.8"/>
    <n v="1.2"/>
    <s v="Yes"/>
    <n v="11"/>
    <n v="57"/>
    <n v="68"/>
    <x v="1"/>
    <n v="971695.58"/>
    <x v="0"/>
  </r>
  <r>
    <x v="6100"/>
    <x v="2"/>
    <x v="2"/>
    <n v="3.6"/>
    <n v="60"/>
    <n v="47.6"/>
    <n v="1064"/>
    <n v="18463"/>
    <x v="0"/>
    <n v="212"/>
    <n v="176.98"/>
    <n v="3.9"/>
    <n v="3.3"/>
    <s v="Yes"/>
    <n v="56"/>
    <n v="8"/>
    <n v="64"/>
    <x v="1"/>
    <n v="648053.55000000005"/>
    <x v="0"/>
  </r>
  <r>
    <x v="6101"/>
    <x v="2"/>
    <x v="5"/>
    <n v="3.8"/>
    <n v="53"/>
    <n v="40.89"/>
    <n v="3575"/>
    <n v="36688"/>
    <x v="18"/>
    <n v="385"/>
    <n v="229.85"/>
    <n v="3.3"/>
    <n v="8.9"/>
    <s v="No"/>
    <n v="3"/>
    <n v="20"/>
    <n v="23"/>
    <x v="0"/>
    <n v="501617.6"/>
    <x v="0"/>
  </r>
  <r>
    <x v="6102"/>
    <x v="2"/>
    <x v="5"/>
    <n v="4"/>
    <n v="53"/>
    <n v="45.49"/>
    <n v="2320"/>
    <n v="25269"/>
    <x v="6"/>
    <n v="513"/>
    <n v="234.81"/>
    <n v="6.4"/>
    <n v="4.4000000000000004"/>
    <s v="No"/>
    <n v="9"/>
    <n v="39"/>
    <n v="48"/>
    <x v="0"/>
    <n v="555355.4"/>
    <x v="0"/>
  </r>
  <r>
    <x v="6103"/>
    <x v="1"/>
    <x v="5"/>
    <n v="4.7"/>
    <n v="74"/>
    <n v="38.159999999999997"/>
    <n v="3306"/>
    <n v="33110"/>
    <x v="14"/>
    <n v="338"/>
    <n v="257.45"/>
    <n v="5.9"/>
    <n v="7.2"/>
    <s v="No"/>
    <n v="40"/>
    <n v="64"/>
    <n v="104"/>
    <x v="2"/>
    <n v="637230.1"/>
    <x v="0"/>
  </r>
  <r>
    <x v="6104"/>
    <x v="1"/>
    <x v="5"/>
    <n v="4"/>
    <n v="77"/>
    <n v="40.36"/>
    <n v="4906"/>
    <n v="50365"/>
    <x v="18"/>
    <n v="292"/>
    <n v="113.84"/>
    <n v="7.1"/>
    <n v="6.5"/>
    <s v="Yes"/>
    <n v="15"/>
    <n v="62"/>
    <n v="77"/>
    <x v="1"/>
    <n v="712959.65"/>
    <x v="0"/>
  </r>
  <r>
    <x v="6105"/>
    <x v="2"/>
    <x v="2"/>
    <n v="3.7"/>
    <n v="59"/>
    <n v="49.4"/>
    <n v="1891"/>
    <n v="24818"/>
    <x v="0"/>
    <n v="355"/>
    <n v="143.01"/>
    <n v="9.1999999999999993"/>
    <n v="5.2"/>
    <s v="No"/>
    <n v="32"/>
    <n v="8"/>
    <n v="40"/>
    <x v="0"/>
    <n v="665260.80000000005"/>
    <x v="0"/>
  </r>
  <r>
    <x v="6106"/>
    <x v="2"/>
    <x v="1"/>
    <n v="3.5"/>
    <n v="66"/>
    <n v="34.869999999999997"/>
    <n v="768"/>
    <n v="13050"/>
    <x v="15"/>
    <n v="201"/>
    <n v="249.92"/>
    <n v="4.8"/>
    <n v="8.5"/>
    <s v="Yes"/>
    <n v="43"/>
    <n v="26"/>
    <n v="69"/>
    <x v="1"/>
    <n v="518273.51"/>
    <x v="0"/>
  </r>
  <r>
    <x v="6107"/>
    <x v="1"/>
    <x v="3"/>
    <n v="3.8"/>
    <n v="75"/>
    <n v="30.79"/>
    <n v="3694"/>
    <n v="40531"/>
    <x v="15"/>
    <n v="144"/>
    <n v="242.25"/>
    <n v="6.9"/>
    <n v="1.4"/>
    <s v="Yes"/>
    <n v="58"/>
    <n v="35"/>
    <n v="93"/>
    <x v="1"/>
    <n v="523594.77"/>
    <x v="0"/>
  </r>
  <r>
    <x v="6108"/>
    <x v="1"/>
    <x v="4"/>
    <n v="4"/>
    <n v="78"/>
    <n v="61.23"/>
    <n v="2435"/>
    <n v="24614"/>
    <x v="14"/>
    <n v="456"/>
    <n v="180.65"/>
    <n v="9.3000000000000007"/>
    <n v="9.1999999999999993"/>
    <s v="No"/>
    <n v="65"/>
    <n v="58"/>
    <n v="123"/>
    <x v="2"/>
    <n v="1069507.3500000001"/>
    <x v="2"/>
  </r>
  <r>
    <x v="6109"/>
    <x v="1"/>
    <x v="5"/>
    <n v="4.5"/>
    <n v="79"/>
    <n v="44.31"/>
    <n v="6616"/>
    <n v="67217"/>
    <x v="5"/>
    <n v="386"/>
    <n v="149.05000000000001"/>
    <n v="5.9"/>
    <n v="7.5"/>
    <s v="No"/>
    <n v="77"/>
    <n v="45"/>
    <n v="122"/>
    <x v="2"/>
    <n v="803769.98"/>
    <x v="0"/>
  </r>
  <r>
    <x v="6110"/>
    <x v="2"/>
    <x v="4"/>
    <n v="3.2"/>
    <n v="57"/>
    <n v="65.87"/>
    <n v="939"/>
    <n v="12550"/>
    <x v="8"/>
    <n v="146"/>
    <n v="292.11"/>
    <n v="3.8"/>
    <n v="8.8000000000000007"/>
    <s v="Yes"/>
    <n v="27"/>
    <n v="34"/>
    <n v="61"/>
    <x v="1"/>
    <n v="838901.28"/>
    <x v="0"/>
  </r>
  <r>
    <x v="6111"/>
    <x v="2"/>
    <x v="4"/>
    <n v="3.4"/>
    <n v="64"/>
    <n v="62.69"/>
    <n v="920"/>
    <n v="13988"/>
    <x v="5"/>
    <n v="854"/>
    <n v="153.76"/>
    <n v="4.5999999999999996"/>
    <n v="1.2"/>
    <s v="No"/>
    <n v="42"/>
    <n v="29"/>
    <n v="71"/>
    <x v="1"/>
    <n v="900801.43"/>
    <x v="0"/>
  </r>
  <r>
    <x v="6112"/>
    <x v="0"/>
    <x v="5"/>
    <n v="3.8"/>
    <n v="47"/>
    <n v="39.18"/>
    <n v="814"/>
    <n v="15917"/>
    <x v="10"/>
    <n v="405"/>
    <n v="241"/>
    <n v="7.8"/>
    <n v="1.8"/>
    <s v="Yes"/>
    <n v="32"/>
    <n v="17"/>
    <n v="49"/>
    <x v="0"/>
    <n v="414826.41"/>
    <x v="1"/>
  </r>
  <r>
    <x v="6113"/>
    <x v="1"/>
    <x v="1"/>
    <n v="3.7"/>
    <n v="74"/>
    <n v="29.53"/>
    <n v="2498"/>
    <n v="30414"/>
    <x v="9"/>
    <n v="112"/>
    <n v="153.16"/>
    <n v="7.5"/>
    <n v="2.9"/>
    <s v="Yes"/>
    <n v="47"/>
    <n v="16"/>
    <n v="63"/>
    <x v="1"/>
    <n v="510115.27"/>
    <x v="0"/>
  </r>
  <r>
    <x v="6114"/>
    <x v="2"/>
    <x v="4"/>
    <n v="3.8"/>
    <n v="67"/>
    <n v="58.87"/>
    <n v="1577"/>
    <n v="18476"/>
    <x v="18"/>
    <n v="809"/>
    <n v="127.46"/>
    <n v="7.7"/>
    <n v="6.3"/>
    <s v="No"/>
    <n v="27"/>
    <n v="51"/>
    <n v="78"/>
    <x v="1"/>
    <n v="892298.67"/>
    <x v="0"/>
  </r>
  <r>
    <x v="6115"/>
    <x v="1"/>
    <x v="0"/>
    <n v="4.5999999999999996"/>
    <n v="70"/>
    <n v="71.64"/>
    <n v="2985"/>
    <n v="37507"/>
    <x v="0"/>
    <n v="489"/>
    <n v="210.25"/>
    <n v="7.7"/>
    <n v="1.8"/>
    <s v="Yes"/>
    <n v="26"/>
    <n v="46"/>
    <n v="72"/>
    <x v="1"/>
    <n v="1128480.1299999999"/>
    <x v="2"/>
  </r>
  <r>
    <x v="6116"/>
    <x v="2"/>
    <x v="4"/>
    <n v="3.6"/>
    <n v="51"/>
    <n v="63.13"/>
    <n v="1457"/>
    <n v="16603"/>
    <x v="11"/>
    <n v="368"/>
    <n v="251.9"/>
    <n v="9.3000000000000007"/>
    <n v="9.4"/>
    <s v="No"/>
    <n v="12"/>
    <n v="27"/>
    <n v="39"/>
    <x v="0"/>
    <n v="737662.69"/>
    <x v="0"/>
  </r>
  <r>
    <x v="6117"/>
    <x v="1"/>
    <x v="3"/>
    <n v="4"/>
    <n v="79"/>
    <n v="39.01"/>
    <n v="3056"/>
    <n v="30225"/>
    <x v="9"/>
    <n v="836"/>
    <n v="295.33999999999997"/>
    <n v="7.9"/>
    <n v="7.7"/>
    <s v="No"/>
    <n v="57"/>
    <n v="36"/>
    <n v="93"/>
    <x v="1"/>
    <n v="713107.19"/>
    <x v="0"/>
  </r>
  <r>
    <x v="6118"/>
    <x v="2"/>
    <x v="5"/>
    <n v="4.2"/>
    <n v="55"/>
    <n v="39.58"/>
    <n v="3693"/>
    <n v="44882"/>
    <x v="8"/>
    <n v="966"/>
    <n v="87.23"/>
    <n v="8.6999999999999993"/>
    <n v="8.3000000000000007"/>
    <s v="No"/>
    <n v="1"/>
    <n v="34"/>
    <n v="35"/>
    <x v="0"/>
    <n v="500342"/>
    <x v="0"/>
  </r>
  <r>
    <x v="6119"/>
    <x v="0"/>
    <x v="2"/>
    <n v="3.5"/>
    <n v="48"/>
    <n v="52.88"/>
    <n v="1392"/>
    <n v="16077"/>
    <x v="12"/>
    <n v="600"/>
    <n v="269.02999999999997"/>
    <n v="6.2"/>
    <n v="6.3"/>
    <s v="Yes"/>
    <n v="28"/>
    <n v="27"/>
    <n v="55"/>
    <x v="1"/>
    <n v="575124.81000000006"/>
    <x v="0"/>
  </r>
  <r>
    <x v="6120"/>
    <x v="0"/>
    <x v="4"/>
    <n v="4.4000000000000004"/>
    <n v="50"/>
    <n v="65.08"/>
    <n v="1284"/>
    <n v="16388"/>
    <x v="15"/>
    <n v="665"/>
    <n v="181.04"/>
    <n v="6.8"/>
    <n v="6.7"/>
    <s v="Yes"/>
    <n v="16"/>
    <n v="13"/>
    <n v="29"/>
    <x v="0"/>
    <n v="728338.72"/>
    <x v="0"/>
  </r>
  <r>
    <x v="6121"/>
    <x v="1"/>
    <x v="1"/>
    <n v="4.0999999999999996"/>
    <n v="80"/>
    <n v="35.130000000000003"/>
    <n v="5975"/>
    <n v="65753"/>
    <x v="5"/>
    <n v="132"/>
    <n v="76.94"/>
    <n v="9.6999999999999993"/>
    <n v="3"/>
    <s v="No"/>
    <n v="17"/>
    <n v="35"/>
    <n v="52"/>
    <x v="1"/>
    <n v="647168.51"/>
    <x v="0"/>
  </r>
  <r>
    <x v="6122"/>
    <x v="2"/>
    <x v="0"/>
    <n v="3.9"/>
    <n v="67"/>
    <n v="72.739999999999995"/>
    <n v="1799"/>
    <n v="22189"/>
    <x v="18"/>
    <n v="761"/>
    <n v="248.59"/>
    <n v="8.8000000000000007"/>
    <n v="9.1999999999999993"/>
    <s v="No"/>
    <n v="59"/>
    <n v="34"/>
    <n v="93"/>
    <x v="1"/>
    <n v="1100408.79"/>
    <x v="2"/>
  </r>
  <r>
    <x v="6123"/>
    <x v="2"/>
    <x v="0"/>
    <n v="4.5999999999999996"/>
    <n v="65"/>
    <n v="72.010000000000005"/>
    <n v="3264"/>
    <n v="33782"/>
    <x v="18"/>
    <n v="459"/>
    <n v="132.88999999999999"/>
    <n v="8"/>
    <n v="6.8"/>
    <s v="Yes"/>
    <n v="13"/>
    <n v="57"/>
    <n v="70"/>
    <x v="1"/>
    <n v="1057006.1499999999"/>
    <x v="2"/>
  </r>
  <r>
    <x v="6124"/>
    <x v="1"/>
    <x v="2"/>
    <n v="3.5"/>
    <n v="77"/>
    <n v="50.85"/>
    <n v="4768"/>
    <n v="46897"/>
    <x v="2"/>
    <n v="154"/>
    <n v="267.06"/>
    <n v="7.2"/>
    <n v="4.8"/>
    <s v="Yes"/>
    <n v="67"/>
    <n v="49"/>
    <n v="116"/>
    <x v="2"/>
    <n v="897187"/>
    <x v="0"/>
  </r>
  <r>
    <x v="6125"/>
    <x v="2"/>
    <x v="3"/>
    <n v="4.8"/>
    <n v="53"/>
    <n v="32.020000000000003"/>
    <n v="1311"/>
    <n v="16049"/>
    <x v="6"/>
    <n v="228"/>
    <n v="89.45"/>
    <n v="4.2"/>
    <n v="8.9"/>
    <s v="No"/>
    <n v="5"/>
    <n v="5"/>
    <n v="10"/>
    <x v="0"/>
    <n v="395751.29"/>
    <x v="1"/>
  </r>
  <r>
    <x v="6126"/>
    <x v="1"/>
    <x v="2"/>
    <n v="4.0999999999999996"/>
    <n v="80"/>
    <n v="46.36"/>
    <n v="4691"/>
    <n v="48930"/>
    <x v="5"/>
    <n v="621"/>
    <n v="227.77"/>
    <n v="5.9"/>
    <n v="8.8000000000000007"/>
    <s v="No"/>
    <n v="15"/>
    <n v="61"/>
    <n v="76"/>
    <x v="1"/>
    <n v="844825.56"/>
    <x v="0"/>
  </r>
  <r>
    <x v="6127"/>
    <x v="2"/>
    <x v="3"/>
    <n v="4.2"/>
    <n v="59"/>
    <n v="35.340000000000003"/>
    <n v="3450"/>
    <n v="34354"/>
    <x v="11"/>
    <n v="817"/>
    <n v="125.2"/>
    <n v="1.5"/>
    <n v="1"/>
    <s v="No"/>
    <n v="20"/>
    <n v="37"/>
    <n v="57"/>
    <x v="1"/>
    <n v="485419.22"/>
    <x v="1"/>
  </r>
  <r>
    <x v="6128"/>
    <x v="1"/>
    <x v="4"/>
    <n v="4.8"/>
    <n v="85"/>
    <n v="56.75"/>
    <n v="6434"/>
    <n v="73463"/>
    <x v="7"/>
    <n v="387"/>
    <n v="114.34"/>
    <n v="4.7"/>
    <n v="9.3000000000000007"/>
    <s v="Yes"/>
    <n v="42"/>
    <n v="84"/>
    <n v="126"/>
    <x v="2"/>
    <n v="1100649.8999999999"/>
    <x v="2"/>
  </r>
  <r>
    <x v="6129"/>
    <x v="2"/>
    <x v="5"/>
    <n v="4.5999999999999996"/>
    <n v="61"/>
    <n v="41.35"/>
    <n v="3289"/>
    <n v="38818"/>
    <x v="15"/>
    <n v="255"/>
    <n v="62.57"/>
    <n v="2"/>
    <n v="4.3"/>
    <s v="No"/>
    <n v="46"/>
    <n v="27"/>
    <n v="73"/>
    <x v="1"/>
    <n v="568947.6"/>
    <x v="0"/>
  </r>
  <r>
    <x v="6130"/>
    <x v="1"/>
    <x v="1"/>
    <n v="4.2"/>
    <n v="72"/>
    <n v="32.1"/>
    <n v="4239"/>
    <n v="51557"/>
    <x v="8"/>
    <n v="259"/>
    <n v="170.48"/>
    <n v="7.6"/>
    <n v="4.8"/>
    <s v="Yes"/>
    <n v="71"/>
    <n v="8"/>
    <n v="79"/>
    <x v="1"/>
    <n v="528343.05000000005"/>
    <x v="0"/>
  </r>
  <r>
    <x v="6131"/>
    <x v="2"/>
    <x v="0"/>
    <n v="4.5"/>
    <n v="60"/>
    <n v="70.78"/>
    <n v="1573"/>
    <n v="23120"/>
    <x v="1"/>
    <n v="790"/>
    <n v="147.88"/>
    <n v="9"/>
    <n v="1.8"/>
    <s v="Yes"/>
    <n v="6"/>
    <n v="12"/>
    <n v="18"/>
    <x v="0"/>
    <n v="949818.74"/>
    <x v="0"/>
  </r>
  <r>
    <x v="6132"/>
    <x v="0"/>
    <x v="2"/>
    <n v="3.9"/>
    <n v="45"/>
    <n v="45.4"/>
    <n v="2105"/>
    <n v="26683"/>
    <x v="5"/>
    <n v="909"/>
    <n v="65.42"/>
    <n v="2.6"/>
    <n v="8.9"/>
    <s v="Yes"/>
    <n v="13"/>
    <n v="15"/>
    <n v="28"/>
    <x v="0"/>
    <n v="471747.85"/>
    <x v="1"/>
  </r>
  <r>
    <x v="6133"/>
    <x v="2"/>
    <x v="1"/>
    <n v="4.0999999999999996"/>
    <n v="52"/>
    <n v="25.64"/>
    <n v="1313"/>
    <n v="16041"/>
    <x v="0"/>
    <n v="683"/>
    <n v="106.66"/>
    <n v="3.2"/>
    <n v="5.9"/>
    <s v="Yes"/>
    <n v="46"/>
    <n v="46"/>
    <n v="92"/>
    <x v="1"/>
    <n v="316034.75"/>
    <x v="1"/>
  </r>
  <r>
    <x v="6134"/>
    <x v="1"/>
    <x v="3"/>
    <n v="3.1"/>
    <n v="79"/>
    <n v="31.25"/>
    <n v="4163"/>
    <n v="41479"/>
    <x v="18"/>
    <n v="685"/>
    <n v="171.82"/>
    <n v="8.6999999999999993"/>
    <n v="9.1999999999999993"/>
    <s v="Yes"/>
    <n v="70"/>
    <n v="22"/>
    <n v="92"/>
    <x v="1"/>
    <n v="574169.69999999995"/>
    <x v="0"/>
  </r>
  <r>
    <x v="6135"/>
    <x v="0"/>
    <x v="5"/>
    <n v="3.2"/>
    <n v="50"/>
    <n v="36.69"/>
    <n v="2987"/>
    <n v="33887"/>
    <x v="4"/>
    <n v="402"/>
    <n v="252.07"/>
    <n v="6.3"/>
    <n v="8"/>
    <s v="No"/>
    <n v="10"/>
    <n v="31"/>
    <n v="41"/>
    <x v="0"/>
    <n v="422388.64"/>
    <x v="1"/>
  </r>
  <r>
    <x v="6136"/>
    <x v="2"/>
    <x v="0"/>
    <n v="4.7"/>
    <n v="65"/>
    <n v="75.89"/>
    <n v="1179"/>
    <n v="17601"/>
    <x v="7"/>
    <n v="439"/>
    <n v="282.36"/>
    <n v="6.3"/>
    <n v="9.1"/>
    <s v="Yes"/>
    <n v="42"/>
    <n v="32"/>
    <n v="74"/>
    <x v="1"/>
    <n v="1113136.56"/>
    <x v="2"/>
  </r>
  <r>
    <x v="6137"/>
    <x v="0"/>
    <x v="0"/>
    <n v="3.1"/>
    <n v="36"/>
    <n v="68.790000000000006"/>
    <n v="2466"/>
    <n v="23841"/>
    <x v="14"/>
    <n v="696"/>
    <n v="178.83"/>
    <n v="6.1"/>
    <n v="9.5"/>
    <s v="Yes"/>
    <n v="19"/>
    <n v="20"/>
    <n v="39"/>
    <x v="0"/>
    <n v="560106.22"/>
    <x v="0"/>
  </r>
  <r>
    <x v="6138"/>
    <x v="2"/>
    <x v="3"/>
    <n v="3.3"/>
    <n v="64"/>
    <n v="33.21"/>
    <n v="2458"/>
    <n v="29654"/>
    <x v="3"/>
    <n v="749"/>
    <n v="150.83000000000001"/>
    <n v="3"/>
    <n v="9"/>
    <s v="No"/>
    <n v="24"/>
    <n v="3"/>
    <n v="27"/>
    <x v="0"/>
    <n v="488035.73"/>
    <x v="1"/>
  </r>
  <r>
    <x v="6139"/>
    <x v="0"/>
    <x v="5"/>
    <n v="4.5999999999999996"/>
    <n v="44"/>
    <n v="35.57"/>
    <n v="2045"/>
    <n v="25413"/>
    <x v="6"/>
    <n v="494"/>
    <n v="288.69"/>
    <n v="3.2"/>
    <n v="2.9"/>
    <s v="No"/>
    <n v="31"/>
    <n v="34"/>
    <n v="65"/>
    <x v="1"/>
    <n v="367440.72"/>
    <x v="1"/>
  </r>
  <r>
    <x v="6140"/>
    <x v="1"/>
    <x v="0"/>
    <n v="3"/>
    <n v="79"/>
    <n v="71.989999999999995"/>
    <n v="1701"/>
    <n v="18211"/>
    <x v="1"/>
    <n v="694"/>
    <n v="290.72000000000003"/>
    <n v="9.5"/>
    <n v="1.6"/>
    <s v="Yes"/>
    <n v="62"/>
    <n v="51"/>
    <n v="113"/>
    <x v="2"/>
    <n v="1272033.9099999999"/>
    <x v="2"/>
  </r>
  <r>
    <x v="6141"/>
    <x v="2"/>
    <x v="5"/>
    <n v="3.6"/>
    <n v="52"/>
    <n v="42.17"/>
    <n v="2052"/>
    <n v="26118"/>
    <x v="15"/>
    <n v="652"/>
    <n v="97.6"/>
    <n v="7.5"/>
    <n v="6.6"/>
    <s v="No"/>
    <n v="50"/>
    <n v="45"/>
    <n v="95"/>
    <x v="1"/>
    <n v="499976.01"/>
    <x v="1"/>
  </r>
  <r>
    <x v="6142"/>
    <x v="2"/>
    <x v="0"/>
    <n v="4.2"/>
    <n v="55"/>
    <n v="66.930000000000007"/>
    <n v="1401"/>
    <n v="18541"/>
    <x v="16"/>
    <n v="953"/>
    <n v="182.86"/>
    <n v="1.8"/>
    <n v="2.4"/>
    <s v="Yes"/>
    <n v="20"/>
    <n v="43"/>
    <n v="63"/>
    <x v="1"/>
    <n v="824422.99"/>
    <x v="0"/>
  </r>
  <r>
    <x v="6143"/>
    <x v="1"/>
    <x v="4"/>
    <n v="4.2"/>
    <n v="87"/>
    <n v="65.11"/>
    <n v="4286"/>
    <n v="51331"/>
    <x v="8"/>
    <n v="151"/>
    <n v="255.23"/>
    <n v="3"/>
    <n v="8.8000000000000007"/>
    <s v="Yes"/>
    <n v="73"/>
    <n v="74"/>
    <n v="147"/>
    <x v="2"/>
    <n v="1269309.55"/>
    <x v="2"/>
  </r>
  <r>
    <x v="6144"/>
    <x v="0"/>
    <x v="3"/>
    <n v="4.5999999999999996"/>
    <n v="34"/>
    <n v="38.81"/>
    <n v="4277"/>
    <n v="42660"/>
    <x v="13"/>
    <n v="210"/>
    <n v="255.56"/>
    <n v="6.6"/>
    <n v="9.5"/>
    <s v="No"/>
    <n v="2"/>
    <n v="21"/>
    <n v="23"/>
    <x v="0"/>
    <n v="321890.39"/>
    <x v="1"/>
  </r>
  <r>
    <x v="6145"/>
    <x v="1"/>
    <x v="5"/>
    <n v="4"/>
    <n v="85"/>
    <n v="37.53"/>
    <n v="6995"/>
    <n v="75910"/>
    <x v="18"/>
    <n v="957"/>
    <n v="221.24"/>
    <n v="3.6"/>
    <n v="2.1"/>
    <s v="No"/>
    <n v="45"/>
    <n v="41"/>
    <n v="86"/>
    <x v="1"/>
    <n v="732900.53"/>
    <x v="0"/>
  </r>
  <r>
    <x v="6146"/>
    <x v="1"/>
    <x v="1"/>
    <n v="4"/>
    <n v="82"/>
    <n v="30.34"/>
    <n v="3626"/>
    <n v="40998"/>
    <x v="3"/>
    <n v="406"/>
    <n v="167.87"/>
    <n v="3.3"/>
    <n v="3.1"/>
    <s v="Yes"/>
    <n v="37"/>
    <n v="57"/>
    <n v="94"/>
    <x v="1"/>
    <n v="568198.57999999996"/>
    <x v="0"/>
  </r>
  <r>
    <x v="6147"/>
    <x v="0"/>
    <x v="4"/>
    <n v="4.5"/>
    <n v="32"/>
    <n v="60.04"/>
    <n v="2975"/>
    <n v="32673"/>
    <x v="2"/>
    <n v="686"/>
    <n v="150.91"/>
    <n v="2.8"/>
    <n v="6.6"/>
    <s v="No"/>
    <n v="6"/>
    <n v="19"/>
    <n v="25"/>
    <x v="0"/>
    <n v="452429.47"/>
    <x v="1"/>
  </r>
  <r>
    <x v="6148"/>
    <x v="1"/>
    <x v="1"/>
    <n v="4"/>
    <n v="84"/>
    <n v="28.83"/>
    <n v="5078"/>
    <n v="53279"/>
    <x v="0"/>
    <n v="854"/>
    <n v="251.6"/>
    <n v="2.7"/>
    <n v="7.5"/>
    <s v="No"/>
    <n v="0"/>
    <n v="52"/>
    <n v="52"/>
    <x v="1"/>
    <n v="561944.79"/>
    <x v="0"/>
  </r>
  <r>
    <x v="6149"/>
    <x v="2"/>
    <x v="3"/>
    <n v="4.2"/>
    <n v="69"/>
    <n v="38.99"/>
    <n v="1254"/>
    <n v="19913"/>
    <x v="15"/>
    <n v="192"/>
    <n v="106.43"/>
    <n v="6.5"/>
    <n v="5.6"/>
    <s v="Yes"/>
    <n v="13"/>
    <n v="48"/>
    <n v="61"/>
    <x v="1"/>
    <n v="603866.93000000005"/>
    <x v="0"/>
  </r>
  <r>
    <x v="6150"/>
    <x v="2"/>
    <x v="0"/>
    <n v="4.8"/>
    <n v="55"/>
    <n v="66.2"/>
    <n v="4133"/>
    <n v="48934"/>
    <x v="16"/>
    <n v="834"/>
    <n v="157.11000000000001"/>
    <n v="9.1999999999999993"/>
    <n v="4.3"/>
    <s v="Yes"/>
    <n v="43"/>
    <n v="12"/>
    <n v="55"/>
    <x v="1"/>
    <n v="825084.2"/>
    <x v="0"/>
  </r>
  <r>
    <x v="6151"/>
    <x v="2"/>
    <x v="1"/>
    <n v="3.8"/>
    <n v="53"/>
    <n v="29.57"/>
    <n v="1619"/>
    <n v="20558"/>
    <x v="9"/>
    <n v="598"/>
    <n v="191.72"/>
    <n v="4.3"/>
    <n v="3.8"/>
    <s v="No"/>
    <n v="37"/>
    <n v="35"/>
    <n v="72"/>
    <x v="1"/>
    <n v="373050.43"/>
    <x v="1"/>
  </r>
  <r>
    <x v="6152"/>
    <x v="1"/>
    <x v="4"/>
    <n v="3.8"/>
    <n v="84"/>
    <n v="59.71"/>
    <n v="5852"/>
    <n v="58163"/>
    <x v="1"/>
    <n v="996"/>
    <n v="257.95"/>
    <n v="2.1"/>
    <n v="7"/>
    <s v="Yes"/>
    <n v="35"/>
    <n v="51"/>
    <n v="86"/>
    <x v="1"/>
    <n v="1129788.3700000001"/>
    <x v="2"/>
  </r>
  <r>
    <x v="6153"/>
    <x v="2"/>
    <x v="5"/>
    <n v="3"/>
    <n v="67"/>
    <n v="40.159999999999997"/>
    <n v="2302"/>
    <n v="21933"/>
    <x v="5"/>
    <n v="462"/>
    <n v="143.46"/>
    <n v="2.1"/>
    <n v="7.7"/>
    <s v="No"/>
    <n v="63"/>
    <n v="40"/>
    <n v="103"/>
    <x v="2"/>
    <n v="614777.81000000006"/>
    <x v="0"/>
  </r>
  <r>
    <x v="6154"/>
    <x v="2"/>
    <x v="2"/>
    <n v="4.2"/>
    <n v="58"/>
    <n v="54.47"/>
    <n v="1121"/>
    <n v="14849"/>
    <x v="4"/>
    <n v="308"/>
    <n v="187.16"/>
    <n v="9.4"/>
    <n v="3.6"/>
    <s v="Yes"/>
    <n v="51"/>
    <n v="36"/>
    <n v="87"/>
    <x v="1"/>
    <n v="711156.78"/>
    <x v="0"/>
  </r>
  <r>
    <x v="6155"/>
    <x v="2"/>
    <x v="1"/>
    <n v="3.1"/>
    <n v="69"/>
    <n v="27.4"/>
    <n v="2966"/>
    <n v="33427"/>
    <x v="7"/>
    <n v="715"/>
    <n v="119.79"/>
    <n v="5.8"/>
    <n v="3.9"/>
    <s v="No"/>
    <n v="36"/>
    <n v="18"/>
    <n v="54"/>
    <x v="1"/>
    <n v="443921.35"/>
    <x v="1"/>
  </r>
  <r>
    <x v="6156"/>
    <x v="2"/>
    <x v="2"/>
    <n v="4"/>
    <n v="53"/>
    <n v="46.13"/>
    <n v="2480"/>
    <n v="31696"/>
    <x v="15"/>
    <n v="665"/>
    <n v="259.23"/>
    <n v="5.2"/>
    <n v="5.0999999999999996"/>
    <s v="No"/>
    <n v="21"/>
    <n v="39"/>
    <n v="60"/>
    <x v="1"/>
    <n v="552983.51"/>
    <x v="0"/>
  </r>
  <r>
    <x v="6157"/>
    <x v="2"/>
    <x v="3"/>
    <n v="4.5999999999999996"/>
    <n v="65"/>
    <n v="36.799999999999997"/>
    <n v="2554"/>
    <n v="29130"/>
    <x v="14"/>
    <n v="170"/>
    <n v="246.39"/>
    <n v="9"/>
    <n v="5.0999999999999996"/>
    <s v="Yes"/>
    <n v="59"/>
    <n v="57"/>
    <n v="116"/>
    <x v="2"/>
    <n v="541794.30000000005"/>
    <x v="0"/>
  </r>
  <r>
    <x v="6158"/>
    <x v="2"/>
    <x v="1"/>
    <n v="4.0999999999999996"/>
    <n v="67"/>
    <n v="26.91"/>
    <n v="2351"/>
    <n v="31778"/>
    <x v="17"/>
    <n v="862"/>
    <n v="255.02"/>
    <n v="5.6"/>
    <n v="8.6"/>
    <s v="Yes"/>
    <n v="30"/>
    <n v="23"/>
    <n v="53"/>
    <x v="1"/>
    <n v="420216.06"/>
    <x v="1"/>
  </r>
  <r>
    <x v="6159"/>
    <x v="1"/>
    <x v="1"/>
    <n v="3.5"/>
    <n v="74"/>
    <n v="25.82"/>
    <n v="3314"/>
    <n v="32840"/>
    <x v="17"/>
    <n v="695"/>
    <n v="64.37"/>
    <n v="5.3"/>
    <n v="4.9000000000000004"/>
    <s v="Yes"/>
    <n v="45"/>
    <n v="62"/>
    <n v="107"/>
    <x v="2"/>
    <n v="444304.66"/>
    <x v="1"/>
  </r>
  <r>
    <x v="6160"/>
    <x v="2"/>
    <x v="5"/>
    <n v="4.5999999999999996"/>
    <n v="62"/>
    <n v="39.69"/>
    <n v="3784"/>
    <n v="44829"/>
    <x v="7"/>
    <n v="148"/>
    <n v="171.72"/>
    <n v="9.3000000000000007"/>
    <n v="9.8000000000000007"/>
    <s v="Yes"/>
    <n v="2"/>
    <n v="35"/>
    <n v="37"/>
    <x v="0"/>
    <n v="574142.80000000005"/>
    <x v="0"/>
  </r>
  <r>
    <x v="6161"/>
    <x v="2"/>
    <x v="0"/>
    <n v="3.5"/>
    <n v="55"/>
    <n v="67.42"/>
    <n v="3032"/>
    <n v="30468"/>
    <x v="5"/>
    <n v="265"/>
    <n v="83.96"/>
    <n v="5.3"/>
    <n v="3.8"/>
    <s v="Yes"/>
    <n v="46"/>
    <n v="54"/>
    <n v="100"/>
    <x v="1"/>
    <n v="840967.3"/>
    <x v="0"/>
  </r>
  <r>
    <x v="6162"/>
    <x v="0"/>
    <x v="4"/>
    <n v="4.5"/>
    <n v="48"/>
    <n v="58.97"/>
    <n v="3996"/>
    <n v="39581"/>
    <x v="9"/>
    <n v="804"/>
    <n v="218.44"/>
    <n v="4.5"/>
    <n v="7.2"/>
    <s v="Yes"/>
    <n v="17"/>
    <n v="3"/>
    <n v="20"/>
    <x v="0"/>
    <n v="655503.09"/>
    <x v="0"/>
  </r>
  <r>
    <x v="6163"/>
    <x v="1"/>
    <x v="4"/>
    <n v="4.2"/>
    <n v="81"/>
    <n v="57.86"/>
    <n v="1856"/>
    <n v="22130"/>
    <x v="0"/>
    <n v="792"/>
    <n v="127.85"/>
    <n v="6.2"/>
    <n v="7.8"/>
    <s v="No"/>
    <n v="11"/>
    <n v="24"/>
    <n v="35"/>
    <x v="0"/>
    <n v="1053878.1399999999"/>
    <x v="2"/>
  </r>
  <r>
    <x v="6164"/>
    <x v="1"/>
    <x v="4"/>
    <n v="3.3"/>
    <n v="84"/>
    <n v="56.02"/>
    <n v="6358"/>
    <n v="71031"/>
    <x v="13"/>
    <n v="787"/>
    <n v="243.64"/>
    <n v="9.8000000000000007"/>
    <n v="6.7"/>
    <s v="No"/>
    <n v="19"/>
    <n v="60"/>
    <n v="79"/>
    <x v="1"/>
    <n v="1072882.05"/>
    <x v="2"/>
  </r>
  <r>
    <x v="6165"/>
    <x v="1"/>
    <x v="3"/>
    <n v="4.8"/>
    <n v="78"/>
    <n v="36.159999999999997"/>
    <n v="4908"/>
    <n v="52695"/>
    <x v="17"/>
    <n v="487"/>
    <n v="66.290000000000006"/>
    <n v="9.6999999999999993"/>
    <n v="4.3"/>
    <s v="No"/>
    <n v="22"/>
    <n v="30"/>
    <n v="52"/>
    <x v="1"/>
    <n v="647536.18999999994"/>
    <x v="0"/>
  </r>
  <r>
    <x v="6166"/>
    <x v="1"/>
    <x v="0"/>
    <n v="3.4"/>
    <n v="76"/>
    <n v="65.3"/>
    <n v="4833"/>
    <n v="51137"/>
    <x v="8"/>
    <n v="521"/>
    <n v="178.32"/>
    <n v="8"/>
    <n v="3.3"/>
    <s v="Yes"/>
    <n v="28"/>
    <n v="20"/>
    <n v="48"/>
    <x v="0"/>
    <n v="1110485.95"/>
    <x v="2"/>
  </r>
  <r>
    <x v="6167"/>
    <x v="2"/>
    <x v="2"/>
    <n v="5"/>
    <n v="63"/>
    <n v="55.63"/>
    <n v="2376"/>
    <n v="25112"/>
    <x v="9"/>
    <n v="452"/>
    <n v="80.92"/>
    <n v="5.5"/>
    <n v="6.4"/>
    <s v="No"/>
    <n v="15"/>
    <n v="29"/>
    <n v="44"/>
    <x v="0"/>
    <n v="800648.43"/>
    <x v="0"/>
  </r>
  <r>
    <x v="6168"/>
    <x v="2"/>
    <x v="4"/>
    <n v="3"/>
    <n v="68"/>
    <n v="58.75"/>
    <n v="2237"/>
    <n v="25592"/>
    <x v="13"/>
    <n v="62"/>
    <n v="189.47"/>
    <n v="8.9"/>
    <n v="6.9"/>
    <s v="Yes"/>
    <n v="31"/>
    <n v="4"/>
    <n v="35"/>
    <x v="0"/>
    <n v="904620.35"/>
    <x v="0"/>
  </r>
  <r>
    <x v="6169"/>
    <x v="0"/>
    <x v="2"/>
    <n v="3.5"/>
    <n v="49"/>
    <n v="52.65"/>
    <n v="1325"/>
    <n v="12437"/>
    <x v="12"/>
    <n v="362"/>
    <n v="201.84"/>
    <n v="4.8"/>
    <n v="3.3"/>
    <s v="Yes"/>
    <n v="0"/>
    <n v="3"/>
    <n v="3"/>
    <x v="0"/>
    <n v="578528.44999999995"/>
    <x v="0"/>
  </r>
  <r>
    <x v="6170"/>
    <x v="0"/>
    <x v="0"/>
    <n v="3.4"/>
    <n v="45"/>
    <n v="73.91"/>
    <n v="1552"/>
    <n v="14775"/>
    <x v="11"/>
    <n v="284"/>
    <n v="165.54"/>
    <n v="6.8"/>
    <n v="4"/>
    <s v="No"/>
    <n v="40"/>
    <n v="31"/>
    <n v="71"/>
    <x v="1"/>
    <n v="759665.41"/>
    <x v="0"/>
  </r>
  <r>
    <x v="6171"/>
    <x v="1"/>
    <x v="3"/>
    <n v="3"/>
    <n v="73"/>
    <n v="33.07"/>
    <n v="3641"/>
    <n v="38846"/>
    <x v="0"/>
    <n v="890"/>
    <n v="119.91"/>
    <n v="2.6"/>
    <n v="8.8000000000000007"/>
    <s v="Yes"/>
    <n v="67"/>
    <n v="4"/>
    <n v="71"/>
    <x v="1"/>
    <n v="558921.86"/>
    <x v="0"/>
  </r>
  <r>
    <x v="6172"/>
    <x v="0"/>
    <x v="0"/>
    <n v="4.5"/>
    <n v="41"/>
    <n v="73.239999999999995"/>
    <n v="1202"/>
    <n v="11541"/>
    <x v="11"/>
    <n v="132"/>
    <n v="58.08"/>
    <n v="7"/>
    <n v="8.3000000000000007"/>
    <s v="No"/>
    <n v="28"/>
    <n v="15"/>
    <n v="43"/>
    <x v="0"/>
    <n v="688065.33"/>
    <x v="0"/>
  </r>
  <r>
    <x v="6173"/>
    <x v="0"/>
    <x v="5"/>
    <n v="4.4000000000000004"/>
    <n v="47"/>
    <n v="44.16"/>
    <n v="3311"/>
    <n v="39827"/>
    <x v="13"/>
    <n v="292"/>
    <n v="215.53"/>
    <n v="3.5"/>
    <n v="2.7"/>
    <s v="No"/>
    <n v="7"/>
    <n v="26"/>
    <n v="33"/>
    <x v="0"/>
    <n v="481638.01"/>
    <x v="1"/>
  </r>
  <r>
    <x v="6174"/>
    <x v="1"/>
    <x v="4"/>
    <n v="4.5999999999999996"/>
    <n v="77"/>
    <n v="57.65"/>
    <n v="6913"/>
    <n v="70734"/>
    <x v="16"/>
    <n v="785"/>
    <n v="267.61"/>
    <n v="7.9"/>
    <n v="9.4"/>
    <s v="Yes"/>
    <n v="9"/>
    <n v="11"/>
    <n v="20"/>
    <x v="0"/>
    <n v="1004431.15"/>
    <x v="2"/>
  </r>
  <r>
    <x v="6175"/>
    <x v="1"/>
    <x v="3"/>
    <n v="3.5"/>
    <n v="86"/>
    <n v="40.92"/>
    <n v="6294"/>
    <n v="68152"/>
    <x v="5"/>
    <n v="390"/>
    <n v="233.41"/>
    <n v="4.7"/>
    <n v="6.7"/>
    <s v="Yes"/>
    <n v="66"/>
    <n v="64"/>
    <n v="130"/>
    <x v="2"/>
    <n v="806335.48"/>
    <x v="0"/>
  </r>
  <r>
    <x v="6176"/>
    <x v="0"/>
    <x v="5"/>
    <n v="3.9"/>
    <n v="32"/>
    <n v="35.229999999999997"/>
    <n v="1306"/>
    <n v="18773"/>
    <x v="2"/>
    <n v="273"/>
    <n v="273.25"/>
    <n v="4.5999999999999996"/>
    <n v="5.5"/>
    <s v="No"/>
    <n v="9"/>
    <n v="24"/>
    <n v="33"/>
    <x v="0"/>
    <n v="274548.08"/>
    <x v="1"/>
  </r>
  <r>
    <x v="6177"/>
    <x v="2"/>
    <x v="4"/>
    <n v="4.3"/>
    <n v="53"/>
    <n v="57.39"/>
    <n v="949"/>
    <n v="9759"/>
    <x v="9"/>
    <n v="234"/>
    <n v="282.38"/>
    <n v="7.7"/>
    <n v="2.8"/>
    <s v="No"/>
    <n v="47"/>
    <n v="1"/>
    <n v="48"/>
    <x v="0"/>
    <n v="695509.9"/>
    <x v="0"/>
  </r>
  <r>
    <x v="6178"/>
    <x v="0"/>
    <x v="0"/>
    <n v="3.9"/>
    <n v="39"/>
    <n v="73.58"/>
    <n v="3714"/>
    <n v="39818"/>
    <x v="1"/>
    <n v="735"/>
    <n v="162.38999999999999"/>
    <n v="4.8"/>
    <n v="7.6"/>
    <s v="Yes"/>
    <n v="2"/>
    <n v="7"/>
    <n v="9"/>
    <x v="0"/>
    <n v="652340.9"/>
    <x v="0"/>
  </r>
  <r>
    <x v="6179"/>
    <x v="0"/>
    <x v="0"/>
    <n v="4.4000000000000004"/>
    <n v="45"/>
    <n v="67.14"/>
    <n v="1498"/>
    <n v="21714"/>
    <x v="2"/>
    <n v="829"/>
    <n v="224.5"/>
    <n v="7.4"/>
    <n v="9.3000000000000007"/>
    <s v="Yes"/>
    <n v="22"/>
    <n v="42"/>
    <n v="64"/>
    <x v="1"/>
    <n v="697302.36"/>
    <x v="0"/>
  </r>
  <r>
    <x v="6180"/>
    <x v="2"/>
    <x v="1"/>
    <n v="4.3"/>
    <n v="69"/>
    <n v="32.68"/>
    <n v="1846"/>
    <n v="26296"/>
    <x v="17"/>
    <n v="462"/>
    <n v="149.34"/>
    <n v="8.6999999999999993"/>
    <n v="1.6"/>
    <s v="No"/>
    <n v="26"/>
    <n v="24"/>
    <n v="50"/>
    <x v="0"/>
    <n v="515619.28"/>
    <x v="0"/>
  </r>
  <r>
    <x v="6181"/>
    <x v="2"/>
    <x v="1"/>
    <n v="3.2"/>
    <n v="51"/>
    <n v="34.409999999999997"/>
    <n v="3060"/>
    <n v="38721"/>
    <x v="2"/>
    <n v="146"/>
    <n v="279.89"/>
    <n v="2.2000000000000002"/>
    <n v="5.7"/>
    <s v="Yes"/>
    <n v="41"/>
    <n v="33"/>
    <n v="74"/>
    <x v="1"/>
    <n v="415639.68"/>
    <x v="1"/>
  </r>
  <r>
    <x v="6182"/>
    <x v="1"/>
    <x v="0"/>
    <n v="4.5999999999999996"/>
    <n v="81"/>
    <n v="75.55"/>
    <n v="8525"/>
    <n v="90430"/>
    <x v="11"/>
    <n v="370"/>
    <n v="190.74"/>
    <n v="5.3"/>
    <n v="8.9"/>
    <s v="Yes"/>
    <n v="23"/>
    <n v="45"/>
    <n v="68"/>
    <x v="1"/>
    <n v="1387467.85"/>
    <x v="2"/>
  </r>
  <r>
    <x v="6183"/>
    <x v="1"/>
    <x v="0"/>
    <n v="4.4000000000000004"/>
    <n v="85"/>
    <n v="70.22"/>
    <n v="7171"/>
    <n v="79187"/>
    <x v="3"/>
    <n v="866"/>
    <n v="238.11"/>
    <n v="9.5"/>
    <n v="9.6"/>
    <s v="Yes"/>
    <n v="62"/>
    <n v="0"/>
    <n v="62"/>
    <x v="1"/>
    <n v="1346496.79"/>
    <x v="2"/>
  </r>
  <r>
    <x v="6184"/>
    <x v="0"/>
    <x v="2"/>
    <n v="4.3"/>
    <n v="39"/>
    <n v="55.68"/>
    <n v="3308"/>
    <n v="35711"/>
    <x v="15"/>
    <n v="176"/>
    <n v="53.63"/>
    <n v="8.3000000000000007"/>
    <n v="1.6"/>
    <s v="Yes"/>
    <n v="7"/>
    <n v="13"/>
    <n v="20"/>
    <x v="0"/>
    <n v="491726.03"/>
    <x v="1"/>
  </r>
  <r>
    <x v="6185"/>
    <x v="2"/>
    <x v="2"/>
    <n v="3.3"/>
    <n v="54"/>
    <n v="49.53"/>
    <n v="1511"/>
    <n v="17705"/>
    <x v="13"/>
    <n v="949"/>
    <n v="193.89"/>
    <n v="9.8000000000000007"/>
    <n v="8.1"/>
    <s v="No"/>
    <n v="7"/>
    <n v="31"/>
    <n v="38"/>
    <x v="0"/>
    <n v="616623.67000000004"/>
    <x v="0"/>
  </r>
  <r>
    <x v="6186"/>
    <x v="1"/>
    <x v="5"/>
    <n v="3.5"/>
    <n v="81"/>
    <n v="37.4"/>
    <n v="3580"/>
    <n v="40448"/>
    <x v="18"/>
    <n v="264"/>
    <n v="235.5"/>
    <n v="8.6999999999999993"/>
    <n v="3.5"/>
    <s v="Yes"/>
    <n v="46"/>
    <n v="60"/>
    <n v="106"/>
    <x v="2"/>
    <n v="693423.4"/>
    <x v="0"/>
  </r>
  <r>
    <x v="6187"/>
    <x v="0"/>
    <x v="1"/>
    <n v="3.8"/>
    <n v="32"/>
    <n v="30.65"/>
    <n v="3707"/>
    <n v="42313"/>
    <x v="11"/>
    <n v="589"/>
    <n v="114.25"/>
    <n v="3.8"/>
    <n v="5.9"/>
    <s v="Yes"/>
    <n v="16"/>
    <n v="28"/>
    <n v="44"/>
    <x v="0"/>
    <n v="246847.95"/>
    <x v="1"/>
  </r>
  <r>
    <x v="6188"/>
    <x v="2"/>
    <x v="1"/>
    <n v="3.6"/>
    <n v="61"/>
    <n v="32.15"/>
    <n v="2664"/>
    <n v="28547"/>
    <x v="12"/>
    <n v="540"/>
    <n v="53.59"/>
    <n v="2.6"/>
    <n v="8.1"/>
    <s v="No"/>
    <n v="32"/>
    <n v="47"/>
    <n v="79"/>
    <x v="1"/>
    <n v="449885.05"/>
    <x v="1"/>
  </r>
  <r>
    <x v="6189"/>
    <x v="0"/>
    <x v="0"/>
    <n v="3.5"/>
    <n v="30"/>
    <n v="70.040000000000006"/>
    <n v="1604"/>
    <n v="20406"/>
    <x v="3"/>
    <n v="99"/>
    <n v="235.91"/>
    <n v="2.9"/>
    <n v="5.9"/>
    <s v="Yes"/>
    <n v="9"/>
    <n v="23"/>
    <n v="32"/>
    <x v="0"/>
    <n v="479428.38"/>
    <x v="1"/>
  </r>
  <r>
    <x v="6190"/>
    <x v="1"/>
    <x v="0"/>
    <n v="4.5999999999999996"/>
    <n v="71"/>
    <n v="71.239999999999995"/>
    <n v="7998"/>
    <n v="80119"/>
    <x v="17"/>
    <n v="317"/>
    <n v="134.52000000000001"/>
    <n v="3"/>
    <n v="2"/>
    <s v="No"/>
    <n v="10"/>
    <n v="22"/>
    <n v="32"/>
    <x v="0"/>
    <n v="1139127.3899999999"/>
    <x v="2"/>
  </r>
  <r>
    <x v="6191"/>
    <x v="1"/>
    <x v="5"/>
    <n v="4.3"/>
    <n v="80"/>
    <n v="39.58"/>
    <n v="7813"/>
    <n v="82701"/>
    <x v="15"/>
    <n v="132"/>
    <n v="157.19999999999999"/>
    <n v="1.7"/>
    <n v="6.3"/>
    <s v="Yes"/>
    <n v="50"/>
    <n v="68"/>
    <n v="118"/>
    <x v="2"/>
    <n v="721230.59"/>
    <x v="0"/>
  </r>
  <r>
    <x v="6192"/>
    <x v="2"/>
    <x v="3"/>
    <n v="4.0999999999999996"/>
    <n v="61"/>
    <n v="35.770000000000003"/>
    <n v="1372"/>
    <n v="19992"/>
    <x v="12"/>
    <n v="293"/>
    <n v="190.51"/>
    <n v="9.1999999999999993"/>
    <n v="2.1"/>
    <s v="No"/>
    <n v="32"/>
    <n v="22"/>
    <n v="54"/>
    <x v="1"/>
    <n v="495076.61"/>
    <x v="1"/>
  </r>
  <r>
    <x v="6193"/>
    <x v="0"/>
    <x v="3"/>
    <n v="3.5"/>
    <n v="36"/>
    <n v="40.479999999999997"/>
    <n v="1553"/>
    <n v="15518"/>
    <x v="0"/>
    <n v="274"/>
    <n v="77.56"/>
    <n v="5.5"/>
    <n v="4.0999999999999996"/>
    <s v="No"/>
    <n v="7"/>
    <n v="34"/>
    <n v="41"/>
    <x v="0"/>
    <n v="342257.4"/>
    <x v="1"/>
  </r>
  <r>
    <x v="6194"/>
    <x v="2"/>
    <x v="3"/>
    <n v="4.8"/>
    <n v="50"/>
    <n v="35.5"/>
    <n v="3816"/>
    <n v="38245"/>
    <x v="6"/>
    <n v="579"/>
    <n v="75.89"/>
    <n v="1.9"/>
    <n v="6"/>
    <s v="Yes"/>
    <n v="28"/>
    <n v="6"/>
    <n v="34"/>
    <x v="0"/>
    <n v="416676.25"/>
    <x v="1"/>
  </r>
  <r>
    <x v="6195"/>
    <x v="1"/>
    <x v="1"/>
    <n v="3.4"/>
    <n v="82"/>
    <n v="27.78"/>
    <n v="2972"/>
    <n v="33853"/>
    <x v="8"/>
    <n v="787"/>
    <n v="290.22000000000003"/>
    <n v="7.9"/>
    <n v="9.9"/>
    <s v="No"/>
    <n v="77"/>
    <n v="77"/>
    <n v="154"/>
    <x v="2"/>
    <n v="523776.01"/>
    <x v="0"/>
  </r>
  <r>
    <x v="6196"/>
    <x v="1"/>
    <x v="2"/>
    <n v="4.5999999999999996"/>
    <n v="82"/>
    <n v="53.35"/>
    <n v="8058"/>
    <n v="86662"/>
    <x v="17"/>
    <n v="412"/>
    <n v="134.72"/>
    <n v="3.9"/>
    <n v="7.5"/>
    <s v="No"/>
    <n v="33"/>
    <n v="25"/>
    <n v="58"/>
    <x v="1"/>
    <n v="994097.7"/>
    <x v="0"/>
  </r>
  <r>
    <x v="6197"/>
    <x v="0"/>
    <x v="3"/>
    <n v="4.9000000000000004"/>
    <n v="31"/>
    <n v="33.71"/>
    <n v="1721"/>
    <n v="18347"/>
    <x v="9"/>
    <n v="160"/>
    <n v="113.88"/>
    <n v="1.6"/>
    <n v="3.7"/>
    <s v="Yes"/>
    <n v="7"/>
    <n v="6"/>
    <n v="13"/>
    <x v="0"/>
    <n v="254764.27"/>
    <x v="1"/>
  </r>
  <r>
    <x v="6198"/>
    <x v="0"/>
    <x v="4"/>
    <n v="4.5"/>
    <n v="39"/>
    <n v="63.98"/>
    <n v="1879"/>
    <n v="18402"/>
    <x v="7"/>
    <n v="416"/>
    <n v="61.93"/>
    <n v="2.7"/>
    <n v="8.9"/>
    <s v="No"/>
    <n v="10"/>
    <n v="20"/>
    <n v="30"/>
    <x v="0"/>
    <n v="574743.18000000005"/>
    <x v="0"/>
  </r>
  <r>
    <x v="6199"/>
    <x v="0"/>
    <x v="5"/>
    <n v="5"/>
    <n v="30"/>
    <n v="35.630000000000003"/>
    <n v="1200"/>
    <n v="16433"/>
    <x v="16"/>
    <n v="439"/>
    <n v="93.48"/>
    <n v="6.9"/>
    <n v="3"/>
    <s v="Yes"/>
    <n v="7"/>
    <n v="23"/>
    <n v="30"/>
    <x v="0"/>
    <n v="250607.65"/>
    <x v="1"/>
  </r>
  <r>
    <x v="6200"/>
    <x v="2"/>
    <x v="3"/>
    <n v="4.3"/>
    <n v="56"/>
    <n v="33.65"/>
    <n v="4259"/>
    <n v="50171"/>
    <x v="4"/>
    <n v="373"/>
    <n v="157.72"/>
    <n v="8.1"/>
    <n v="4.5"/>
    <s v="No"/>
    <n v="0"/>
    <n v="16"/>
    <n v="16"/>
    <x v="0"/>
    <n v="434165.05"/>
    <x v="1"/>
  </r>
  <r>
    <x v="6201"/>
    <x v="0"/>
    <x v="4"/>
    <n v="3.4"/>
    <n v="42"/>
    <n v="56.04"/>
    <n v="844"/>
    <n v="13766"/>
    <x v="18"/>
    <n v="637"/>
    <n v="135.52000000000001"/>
    <n v="3.3"/>
    <n v="6.8"/>
    <s v="Yes"/>
    <n v="26"/>
    <n v="8"/>
    <n v="34"/>
    <x v="0"/>
    <n v="537639.57999999996"/>
    <x v="0"/>
  </r>
  <r>
    <x v="6202"/>
    <x v="0"/>
    <x v="3"/>
    <n v="3.4"/>
    <n v="31"/>
    <n v="30.94"/>
    <n v="2773"/>
    <n v="35821"/>
    <x v="13"/>
    <n v="72"/>
    <n v="156.15"/>
    <n v="6.2"/>
    <n v="4.7"/>
    <s v="Yes"/>
    <n v="14"/>
    <n v="23"/>
    <n v="37"/>
    <x v="0"/>
    <n v="237740.99"/>
    <x v="1"/>
  </r>
  <r>
    <x v="6203"/>
    <x v="1"/>
    <x v="2"/>
    <n v="3.6"/>
    <n v="89"/>
    <n v="52.24"/>
    <n v="6758"/>
    <n v="67233"/>
    <x v="14"/>
    <n v="205"/>
    <n v="225.98"/>
    <n v="1"/>
    <n v="7.6"/>
    <s v="Yes"/>
    <n v="48"/>
    <n v="78"/>
    <n v="126"/>
    <x v="2"/>
    <n v="1044000.73"/>
    <x v="2"/>
  </r>
  <r>
    <x v="6204"/>
    <x v="1"/>
    <x v="2"/>
    <n v="3"/>
    <n v="76"/>
    <n v="49.24"/>
    <n v="4888"/>
    <n v="48443"/>
    <x v="12"/>
    <n v="252"/>
    <n v="210.45"/>
    <n v="3.5"/>
    <n v="6.9"/>
    <s v="No"/>
    <n v="19"/>
    <n v="67"/>
    <n v="86"/>
    <x v="1"/>
    <n v="845243.35"/>
    <x v="0"/>
  </r>
  <r>
    <x v="6205"/>
    <x v="0"/>
    <x v="3"/>
    <n v="4.4000000000000004"/>
    <n v="46"/>
    <n v="39.590000000000003"/>
    <n v="3433"/>
    <n v="42278"/>
    <x v="9"/>
    <n v="781"/>
    <n v="173.29"/>
    <n v="2.6"/>
    <n v="7"/>
    <s v="Yes"/>
    <n v="29"/>
    <n v="23"/>
    <n v="52"/>
    <x v="1"/>
    <n v="433513.74"/>
    <x v="1"/>
  </r>
  <r>
    <x v="6206"/>
    <x v="0"/>
    <x v="4"/>
    <n v="3.5"/>
    <n v="34"/>
    <n v="60.68"/>
    <n v="1741"/>
    <n v="19636"/>
    <x v="4"/>
    <n v="601"/>
    <n v="253.71"/>
    <n v="1.7"/>
    <n v="4.8"/>
    <s v="Yes"/>
    <n v="21"/>
    <n v="30"/>
    <n v="51"/>
    <x v="1"/>
    <n v="467963.26"/>
    <x v="1"/>
  </r>
  <r>
    <x v="6207"/>
    <x v="1"/>
    <x v="5"/>
    <n v="4.5999999999999996"/>
    <n v="80"/>
    <n v="38.25"/>
    <n v="2730"/>
    <n v="33589"/>
    <x v="3"/>
    <n v="147"/>
    <n v="264.33"/>
    <n v="5.4"/>
    <n v="1.5"/>
    <s v="No"/>
    <n v="76"/>
    <n v="11"/>
    <n v="87"/>
    <x v="1"/>
    <n v="691986.2"/>
    <x v="0"/>
  </r>
  <r>
    <x v="6208"/>
    <x v="0"/>
    <x v="4"/>
    <n v="3.7"/>
    <n v="40"/>
    <n v="62.93"/>
    <n v="2969"/>
    <n v="32944"/>
    <x v="16"/>
    <n v="353"/>
    <n v="197.7"/>
    <n v="6.7"/>
    <n v="8.9"/>
    <s v="No"/>
    <n v="37"/>
    <n v="7"/>
    <n v="44"/>
    <x v="0"/>
    <n v="575642.42000000004"/>
    <x v="0"/>
  </r>
  <r>
    <x v="6209"/>
    <x v="2"/>
    <x v="5"/>
    <n v="4"/>
    <n v="60"/>
    <n v="41.86"/>
    <n v="2682"/>
    <n v="34482"/>
    <x v="3"/>
    <n v="211"/>
    <n v="79.39"/>
    <n v="1.4"/>
    <n v="1.7"/>
    <s v="No"/>
    <n v="22"/>
    <n v="16"/>
    <n v="38"/>
    <x v="0"/>
    <n v="568350.18000000005"/>
    <x v="0"/>
  </r>
  <r>
    <x v="6210"/>
    <x v="2"/>
    <x v="3"/>
    <n v="4.9000000000000004"/>
    <n v="66"/>
    <n v="38.799999999999997"/>
    <n v="1287"/>
    <n v="15684"/>
    <x v="7"/>
    <n v="774"/>
    <n v="151.54"/>
    <n v="2.2000000000000002"/>
    <n v="5.2"/>
    <s v="No"/>
    <n v="21"/>
    <n v="42"/>
    <n v="63"/>
    <x v="1"/>
    <n v="587222.30000000005"/>
    <x v="0"/>
  </r>
  <r>
    <x v="6211"/>
    <x v="2"/>
    <x v="5"/>
    <n v="3.5"/>
    <n v="68"/>
    <n v="42.08"/>
    <n v="2468"/>
    <n v="26166"/>
    <x v="4"/>
    <n v="653"/>
    <n v="208.62"/>
    <n v="9.4"/>
    <n v="3.7"/>
    <s v="Yes"/>
    <n v="66"/>
    <n v="8"/>
    <n v="74"/>
    <x v="1"/>
    <n v="647635.57999999996"/>
    <x v="0"/>
  </r>
  <r>
    <x v="6212"/>
    <x v="0"/>
    <x v="0"/>
    <n v="4.4000000000000004"/>
    <n v="37"/>
    <n v="66.84"/>
    <n v="3382"/>
    <n v="35840"/>
    <x v="17"/>
    <n v="751"/>
    <n v="65.709999999999994"/>
    <n v="3"/>
    <n v="3.7"/>
    <s v="Yes"/>
    <n v="14"/>
    <n v="16"/>
    <n v="30"/>
    <x v="0"/>
    <n v="565326.72"/>
    <x v="0"/>
  </r>
  <r>
    <x v="6213"/>
    <x v="1"/>
    <x v="1"/>
    <n v="4.5"/>
    <n v="89"/>
    <n v="32.369999999999997"/>
    <n v="2594"/>
    <n v="32609"/>
    <x v="13"/>
    <n v="491"/>
    <n v="54.98"/>
    <n v="7.8"/>
    <n v="3"/>
    <s v="Yes"/>
    <n v="76"/>
    <n v="15"/>
    <n v="91"/>
    <x v="1"/>
    <n v="660772.79"/>
    <x v="0"/>
  </r>
  <r>
    <x v="6214"/>
    <x v="0"/>
    <x v="1"/>
    <n v="3.4"/>
    <n v="43"/>
    <n v="29.31"/>
    <n v="3048"/>
    <n v="38213"/>
    <x v="13"/>
    <n v="723"/>
    <n v="287.08"/>
    <n v="7.7"/>
    <n v="3.4"/>
    <s v="No"/>
    <n v="14"/>
    <n v="34"/>
    <n v="48"/>
    <x v="0"/>
    <n v="305897.8"/>
    <x v="1"/>
  </r>
  <r>
    <x v="6215"/>
    <x v="0"/>
    <x v="2"/>
    <n v="4"/>
    <n v="39"/>
    <n v="50.09"/>
    <n v="1198"/>
    <n v="15383"/>
    <x v="0"/>
    <n v="106"/>
    <n v="232.52"/>
    <n v="3.9"/>
    <n v="9.6"/>
    <s v="No"/>
    <n v="21"/>
    <n v="12"/>
    <n v="33"/>
    <x v="0"/>
    <n v="451999.81"/>
    <x v="1"/>
  </r>
  <r>
    <x v="6216"/>
    <x v="1"/>
    <x v="0"/>
    <n v="3.7"/>
    <n v="76"/>
    <n v="75.14"/>
    <n v="5663"/>
    <n v="59989"/>
    <x v="2"/>
    <n v="794"/>
    <n v="88.28"/>
    <n v="2.8"/>
    <n v="9.6999999999999993"/>
    <s v="No"/>
    <n v="75"/>
    <n v="11"/>
    <n v="86"/>
    <x v="1"/>
    <n v="1294424.1499999999"/>
    <x v="2"/>
  </r>
  <r>
    <x v="6217"/>
    <x v="1"/>
    <x v="1"/>
    <n v="4.5"/>
    <n v="71"/>
    <n v="28.96"/>
    <n v="8796"/>
    <n v="88498"/>
    <x v="16"/>
    <n v="590"/>
    <n v="161.28"/>
    <n v="3.2"/>
    <n v="6.1"/>
    <s v="Yes"/>
    <n v="43"/>
    <n v="66"/>
    <n v="109"/>
    <x v="2"/>
    <n v="483904.58"/>
    <x v="1"/>
  </r>
  <r>
    <x v="6218"/>
    <x v="1"/>
    <x v="3"/>
    <n v="4.2"/>
    <n v="86"/>
    <n v="36.729999999999997"/>
    <n v="4560"/>
    <n v="51367"/>
    <x v="1"/>
    <n v="907"/>
    <n v="98.39"/>
    <n v="6.1"/>
    <n v="5.7"/>
    <s v="Yes"/>
    <n v="80"/>
    <n v="68"/>
    <n v="148"/>
    <x v="2"/>
    <n v="722331.21"/>
    <x v="0"/>
  </r>
  <r>
    <x v="6219"/>
    <x v="2"/>
    <x v="5"/>
    <n v="4"/>
    <n v="50"/>
    <n v="39"/>
    <n v="2494"/>
    <n v="23994"/>
    <x v="1"/>
    <n v="766"/>
    <n v="52.57"/>
    <n v="4.4000000000000004"/>
    <n v="1.4"/>
    <s v="Yes"/>
    <n v="31"/>
    <n v="36"/>
    <n v="67"/>
    <x v="1"/>
    <n v="447035.7"/>
    <x v="1"/>
  </r>
  <r>
    <x v="6220"/>
    <x v="0"/>
    <x v="5"/>
    <n v="4.5999999999999996"/>
    <n v="42"/>
    <n v="36.04"/>
    <n v="2673"/>
    <n v="34443"/>
    <x v="5"/>
    <n v="685"/>
    <n v="147.91999999999999"/>
    <n v="5.5"/>
    <n v="8.1999999999999993"/>
    <s v="No"/>
    <n v="40"/>
    <n v="12"/>
    <n v="52"/>
    <x v="1"/>
    <n v="358321.65"/>
    <x v="1"/>
  </r>
  <r>
    <x v="6221"/>
    <x v="1"/>
    <x v="4"/>
    <n v="3.5"/>
    <n v="88"/>
    <n v="59.99"/>
    <n v="6931"/>
    <n v="77303"/>
    <x v="3"/>
    <n v="485"/>
    <n v="212.1"/>
    <n v="8.3000000000000007"/>
    <n v="2.5"/>
    <s v="Yes"/>
    <n v="49"/>
    <n v="12"/>
    <n v="61"/>
    <x v="1"/>
    <n v="1189418.32"/>
    <x v="2"/>
  </r>
  <r>
    <x v="6222"/>
    <x v="0"/>
    <x v="4"/>
    <n v="4.5"/>
    <n v="43"/>
    <n v="61.57"/>
    <n v="3676"/>
    <n v="43672"/>
    <x v="12"/>
    <n v="403"/>
    <n v="288.52999999999997"/>
    <n v="5.5"/>
    <n v="2.2999999999999998"/>
    <s v="No"/>
    <n v="9"/>
    <n v="27"/>
    <n v="36"/>
    <x v="0"/>
    <n v="600424.81000000006"/>
    <x v="0"/>
  </r>
  <r>
    <x v="6223"/>
    <x v="2"/>
    <x v="5"/>
    <n v="4.7"/>
    <n v="67"/>
    <n v="39.479999999999997"/>
    <n v="3246"/>
    <n v="39285"/>
    <x v="10"/>
    <n v="516"/>
    <n v="242.46"/>
    <n v="10"/>
    <n v="4.8"/>
    <s v="No"/>
    <n v="42"/>
    <n v="46"/>
    <n v="88"/>
    <x v="1"/>
    <n v="600029.53"/>
    <x v="0"/>
  </r>
  <r>
    <x v="6224"/>
    <x v="2"/>
    <x v="3"/>
    <n v="4.8"/>
    <n v="69"/>
    <n v="34.299999999999997"/>
    <n v="2874"/>
    <n v="32007"/>
    <x v="4"/>
    <n v="569"/>
    <n v="107.53"/>
    <n v="7"/>
    <n v="4.0999999999999996"/>
    <s v="Yes"/>
    <n v="17"/>
    <n v="43"/>
    <n v="60"/>
    <x v="1"/>
    <n v="537964.65"/>
    <x v="0"/>
  </r>
  <r>
    <x v="6225"/>
    <x v="1"/>
    <x v="5"/>
    <n v="4.5999999999999996"/>
    <n v="83"/>
    <n v="44.02"/>
    <n v="3257"/>
    <n v="33664"/>
    <x v="8"/>
    <n v="910"/>
    <n v="134.05000000000001"/>
    <n v="2.9"/>
    <n v="1.9"/>
    <s v="Yes"/>
    <n v="40"/>
    <n v="62"/>
    <n v="102"/>
    <x v="2"/>
    <n v="819430.28"/>
    <x v="0"/>
  </r>
  <r>
    <x v="6226"/>
    <x v="1"/>
    <x v="4"/>
    <n v="3.8"/>
    <n v="84"/>
    <n v="55.33"/>
    <n v="6984"/>
    <n v="72773"/>
    <x v="13"/>
    <n v="156"/>
    <n v="180.15"/>
    <n v="5.5"/>
    <n v="2.2999999999999998"/>
    <s v="Yes"/>
    <n v="82"/>
    <n v="68"/>
    <n v="150"/>
    <x v="2"/>
    <n v="1059476.83"/>
    <x v="2"/>
  </r>
  <r>
    <x v="6227"/>
    <x v="0"/>
    <x v="1"/>
    <n v="5"/>
    <n v="43"/>
    <n v="28.25"/>
    <n v="2998"/>
    <n v="33683"/>
    <x v="16"/>
    <n v="921"/>
    <n v="97.82"/>
    <n v="8.3000000000000007"/>
    <n v="9.9"/>
    <s v="No"/>
    <n v="42"/>
    <n v="19"/>
    <n v="61"/>
    <x v="1"/>
    <n v="291876.65000000002"/>
    <x v="1"/>
  </r>
  <r>
    <x v="6228"/>
    <x v="1"/>
    <x v="2"/>
    <n v="3.8"/>
    <n v="74"/>
    <n v="53.93"/>
    <n v="6869"/>
    <n v="72355"/>
    <x v="14"/>
    <n v="961"/>
    <n v="258.24"/>
    <n v="3"/>
    <n v="7.6"/>
    <s v="No"/>
    <n v="7"/>
    <n v="35"/>
    <n v="42"/>
    <x v="0"/>
    <n v="898397.89"/>
    <x v="0"/>
  </r>
  <r>
    <x v="6229"/>
    <x v="0"/>
    <x v="4"/>
    <n v="4.3"/>
    <n v="45"/>
    <n v="65.13"/>
    <n v="2006"/>
    <n v="19542"/>
    <x v="9"/>
    <n v="653"/>
    <n v="91.99"/>
    <n v="7.6"/>
    <n v="6.4"/>
    <s v="No"/>
    <n v="17"/>
    <n v="44"/>
    <n v="61"/>
    <x v="1"/>
    <n v="677121.18"/>
    <x v="0"/>
  </r>
  <r>
    <x v="6230"/>
    <x v="1"/>
    <x v="3"/>
    <n v="3.3"/>
    <n v="74"/>
    <n v="34.54"/>
    <n v="3542"/>
    <n v="34956"/>
    <x v="2"/>
    <n v="719"/>
    <n v="122.49"/>
    <n v="1.3"/>
    <n v="3.7"/>
    <s v="Yes"/>
    <n v="58"/>
    <n v="56"/>
    <n v="114"/>
    <x v="2"/>
    <n v="592691.6"/>
    <x v="0"/>
  </r>
  <r>
    <x v="6231"/>
    <x v="0"/>
    <x v="1"/>
    <n v="5"/>
    <n v="42"/>
    <n v="34.78"/>
    <n v="2572"/>
    <n v="34532"/>
    <x v="10"/>
    <n v="392"/>
    <n v="194.4"/>
    <n v="9.5"/>
    <n v="4.9000000000000004"/>
    <s v="No"/>
    <n v="24"/>
    <n v="22"/>
    <n v="46"/>
    <x v="0"/>
    <n v="337074.92"/>
    <x v="1"/>
  </r>
  <r>
    <x v="6232"/>
    <x v="0"/>
    <x v="1"/>
    <n v="4.4000000000000004"/>
    <n v="45"/>
    <n v="27.19"/>
    <n v="2709"/>
    <n v="36226"/>
    <x v="0"/>
    <n v="910"/>
    <n v="80.81"/>
    <n v="7"/>
    <n v="6.7"/>
    <s v="Yes"/>
    <n v="0"/>
    <n v="26"/>
    <n v="26"/>
    <x v="0"/>
    <n v="296209.19"/>
    <x v="1"/>
  </r>
  <r>
    <x v="6233"/>
    <x v="0"/>
    <x v="1"/>
    <n v="4.5"/>
    <n v="44"/>
    <n v="27.44"/>
    <n v="3720"/>
    <n v="40827"/>
    <x v="6"/>
    <n v="133"/>
    <n v="206.15"/>
    <n v="2.5"/>
    <n v="8.1"/>
    <s v="Yes"/>
    <n v="37"/>
    <n v="1"/>
    <n v="38"/>
    <x v="0"/>
    <n v="292641.90999999997"/>
    <x v="1"/>
  </r>
  <r>
    <x v="6234"/>
    <x v="0"/>
    <x v="0"/>
    <n v="3.1"/>
    <n v="34"/>
    <n v="74.31"/>
    <n v="1391"/>
    <n v="12244"/>
    <x v="15"/>
    <n v="898"/>
    <n v="286.06"/>
    <n v="8.9"/>
    <n v="9.5"/>
    <s v="No"/>
    <n v="17"/>
    <n v="30"/>
    <n v="47"/>
    <x v="0"/>
    <n v="573499.53"/>
    <x v="0"/>
  </r>
  <r>
    <x v="6235"/>
    <x v="2"/>
    <x v="0"/>
    <n v="4.5"/>
    <n v="70"/>
    <n v="74.94"/>
    <n v="3987"/>
    <n v="39442"/>
    <x v="7"/>
    <n v="459"/>
    <n v="222.88"/>
    <n v="1.7"/>
    <n v="2.1"/>
    <s v="No"/>
    <n v="48"/>
    <n v="47"/>
    <n v="95"/>
    <x v="1"/>
    <n v="1182720.1000000001"/>
    <x v="2"/>
  </r>
  <r>
    <x v="6236"/>
    <x v="0"/>
    <x v="1"/>
    <n v="4.5"/>
    <n v="35"/>
    <n v="27.45"/>
    <n v="4198"/>
    <n v="47247"/>
    <x v="6"/>
    <n v="88"/>
    <n v="253.2"/>
    <n v="4.7"/>
    <n v="2.7"/>
    <s v="No"/>
    <n v="13"/>
    <n v="22"/>
    <n v="35"/>
    <x v="0"/>
    <n v="237900.35"/>
    <x v="1"/>
  </r>
  <r>
    <x v="6237"/>
    <x v="1"/>
    <x v="3"/>
    <n v="4.3"/>
    <n v="82"/>
    <n v="30.65"/>
    <n v="4690"/>
    <n v="47989"/>
    <x v="13"/>
    <n v="82"/>
    <n v="159.62"/>
    <n v="7.6"/>
    <n v="6.1"/>
    <s v="No"/>
    <n v="12"/>
    <n v="79"/>
    <n v="91"/>
    <x v="1"/>
    <n v="584650.30000000005"/>
    <x v="0"/>
  </r>
  <r>
    <x v="6238"/>
    <x v="2"/>
    <x v="5"/>
    <n v="3.6"/>
    <n v="65"/>
    <n v="35.99"/>
    <n v="3468"/>
    <n v="42099"/>
    <x v="15"/>
    <n v="895"/>
    <n v="141.33000000000001"/>
    <n v="9.4"/>
    <n v="9.4"/>
    <s v="Yes"/>
    <n v="63"/>
    <n v="25"/>
    <n v="88"/>
    <x v="1"/>
    <n v="536981.72"/>
    <x v="0"/>
  </r>
  <r>
    <x v="6239"/>
    <x v="2"/>
    <x v="3"/>
    <n v="4"/>
    <n v="59"/>
    <n v="32.880000000000003"/>
    <n v="2033"/>
    <n v="28189"/>
    <x v="10"/>
    <n v="848"/>
    <n v="132.15"/>
    <n v="4.0999999999999996"/>
    <n v="5.0999999999999996"/>
    <s v="No"/>
    <n v="7"/>
    <n v="24"/>
    <n v="31"/>
    <x v="0"/>
    <n v="438616.71"/>
    <x v="1"/>
  </r>
  <r>
    <x v="6240"/>
    <x v="0"/>
    <x v="0"/>
    <n v="3.2"/>
    <n v="31"/>
    <n v="73.38"/>
    <n v="1690"/>
    <n v="19123"/>
    <x v="15"/>
    <n v="769"/>
    <n v="215.12"/>
    <n v="8.5"/>
    <n v="6.7"/>
    <s v="Yes"/>
    <n v="27"/>
    <n v="4"/>
    <n v="31"/>
    <x v="0"/>
    <n v="516080.75"/>
    <x v="0"/>
  </r>
  <r>
    <x v="6241"/>
    <x v="2"/>
    <x v="4"/>
    <n v="3.9"/>
    <n v="62"/>
    <n v="60.61"/>
    <n v="1841"/>
    <n v="26095"/>
    <x v="3"/>
    <n v="838"/>
    <n v="179.63"/>
    <n v="2.8"/>
    <n v="3.6"/>
    <s v="Yes"/>
    <n v="18"/>
    <n v="34"/>
    <n v="52"/>
    <x v="1"/>
    <n v="844056.55"/>
    <x v="0"/>
  </r>
  <r>
    <x v="6242"/>
    <x v="0"/>
    <x v="0"/>
    <n v="3.5"/>
    <n v="46"/>
    <n v="70.010000000000005"/>
    <n v="2246"/>
    <n v="23220"/>
    <x v="1"/>
    <n v="227"/>
    <n v="168.08"/>
    <n v="1.3"/>
    <n v="8.3000000000000007"/>
    <s v="Yes"/>
    <n v="39"/>
    <n v="21"/>
    <n v="60"/>
    <x v="1"/>
    <n v="727265.34"/>
    <x v="0"/>
  </r>
  <r>
    <x v="6243"/>
    <x v="1"/>
    <x v="5"/>
    <n v="3.7"/>
    <n v="70"/>
    <n v="41.43"/>
    <n v="5901"/>
    <n v="61972"/>
    <x v="9"/>
    <n v="433"/>
    <n v="75.19"/>
    <n v="1.3"/>
    <n v="6.4"/>
    <s v="No"/>
    <n v="52"/>
    <n v="33"/>
    <n v="85"/>
    <x v="1"/>
    <n v="674309.55"/>
    <x v="0"/>
  </r>
  <r>
    <x v="6244"/>
    <x v="0"/>
    <x v="2"/>
    <n v="3.3"/>
    <n v="33"/>
    <n v="54.79"/>
    <n v="1032"/>
    <n v="16008"/>
    <x v="13"/>
    <n v="951"/>
    <n v="218.34"/>
    <n v="6.9"/>
    <n v="4.4000000000000004"/>
    <s v="Yes"/>
    <n v="2"/>
    <n v="22"/>
    <n v="24"/>
    <x v="0"/>
    <n v="422182.69"/>
    <x v="1"/>
  </r>
  <r>
    <x v="6245"/>
    <x v="2"/>
    <x v="0"/>
    <n v="3.5"/>
    <n v="67"/>
    <n v="65.989999999999995"/>
    <n v="2244"/>
    <n v="27485"/>
    <x v="18"/>
    <n v="749"/>
    <n v="231.35"/>
    <n v="2.4"/>
    <n v="5.9"/>
    <s v="Yes"/>
    <n v="28"/>
    <n v="15"/>
    <n v="43"/>
    <x v="0"/>
    <n v="993497.09"/>
    <x v="0"/>
  </r>
  <r>
    <x v="6246"/>
    <x v="1"/>
    <x v="3"/>
    <n v="3.2"/>
    <n v="75"/>
    <n v="37.64"/>
    <n v="5220"/>
    <n v="57334"/>
    <x v="6"/>
    <n v="264"/>
    <n v="99.05"/>
    <n v="1.5"/>
    <n v="7.3"/>
    <s v="No"/>
    <n v="6"/>
    <n v="3"/>
    <n v="9"/>
    <x v="0"/>
    <n v="648200.46"/>
    <x v="0"/>
  </r>
  <r>
    <x v="6247"/>
    <x v="0"/>
    <x v="3"/>
    <n v="4.8"/>
    <n v="41"/>
    <n v="40.19"/>
    <n v="2121"/>
    <n v="28466"/>
    <x v="2"/>
    <n v="907"/>
    <n v="239.93"/>
    <n v="9.8000000000000007"/>
    <n v="2.9"/>
    <s v="Yes"/>
    <n v="20"/>
    <n v="30"/>
    <n v="50"/>
    <x v="0"/>
    <n v="393644.31"/>
    <x v="1"/>
  </r>
  <r>
    <x v="6248"/>
    <x v="1"/>
    <x v="1"/>
    <n v="4.0999999999999996"/>
    <n v="89"/>
    <n v="27.35"/>
    <n v="2241"/>
    <n v="30670"/>
    <x v="10"/>
    <n v="250"/>
    <n v="269.85000000000002"/>
    <n v="3.2"/>
    <n v="4.0999999999999996"/>
    <s v="No"/>
    <n v="42"/>
    <n v="67"/>
    <n v="109"/>
    <x v="2"/>
    <n v="547105"/>
    <x v="0"/>
  </r>
  <r>
    <x v="6249"/>
    <x v="1"/>
    <x v="1"/>
    <n v="3.8"/>
    <n v="82"/>
    <n v="34.22"/>
    <n v="2092"/>
    <n v="28090"/>
    <x v="5"/>
    <n v="446"/>
    <n v="93.66"/>
    <n v="5.2"/>
    <n v="3.3"/>
    <s v="No"/>
    <n v="13"/>
    <n v="52"/>
    <n v="65"/>
    <x v="1"/>
    <n v="637431.56000000006"/>
    <x v="0"/>
  </r>
  <r>
    <x v="6250"/>
    <x v="2"/>
    <x v="1"/>
    <n v="4.0999999999999996"/>
    <n v="51"/>
    <n v="32.68"/>
    <n v="2752"/>
    <n v="32934"/>
    <x v="14"/>
    <n v="875"/>
    <n v="163.01"/>
    <n v="6.5"/>
    <n v="9.6"/>
    <s v="No"/>
    <n v="38"/>
    <n v="13"/>
    <n v="51"/>
    <x v="1"/>
    <n v="383244.3"/>
    <x v="1"/>
  </r>
  <r>
    <x v="6251"/>
    <x v="1"/>
    <x v="2"/>
    <n v="4.3"/>
    <n v="86"/>
    <n v="45.16"/>
    <n v="5369"/>
    <n v="59107"/>
    <x v="9"/>
    <n v="733"/>
    <n v="269.05"/>
    <n v="2.2999999999999998"/>
    <n v="1.4"/>
    <s v="No"/>
    <n v="23"/>
    <n v="79"/>
    <n v="102"/>
    <x v="2"/>
    <n v="888474.61"/>
    <x v="0"/>
  </r>
  <r>
    <x v="6252"/>
    <x v="2"/>
    <x v="5"/>
    <n v="4.8"/>
    <n v="59"/>
    <n v="37.549999999999997"/>
    <n v="2808"/>
    <n v="29931"/>
    <x v="6"/>
    <n v="256"/>
    <n v="171.82"/>
    <n v="4.2"/>
    <n v="1.5"/>
    <s v="No"/>
    <n v="47"/>
    <n v="46"/>
    <n v="93"/>
    <x v="1"/>
    <n v="511746.25"/>
    <x v="0"/>
  </r>
  <r>
    <x v="6253"/>
    <x v="1"/>
    <x v="4"/>
    <n v="3.4"/>
    <n v="88"/>
    <n v="61.66"/>
    <n v="4839"/>
    <n v="51221"/>
    <x v="3"/>
    <n v="337"/>
    <n v="253.81"/>
    <n v="6.8"/>
    <n v="4.2"/>
    <s v="Yes"/>
    <n v="32"/>
    <n v="82"/>
    <n v="114"/>
    <x v="2"/>
    <n v="1220334.31"/>
    <x v="2"/>
  </r>
  <r>
    <x v="6254"/>
    <x v="0"/>
    <x v="3"/>
    <n v="3.6"/>
    <n v="34"/>
    <n v="35.53"/>
    <n v="1496"/>
    <n v="21946"/>
    <x v="15"/>
    <n v="620"/>
    <n v="103.94"/>
    <n v="6.8"/>
    <n v="5.8"/>
    <s v="Yes"/>
    <n v="21"/>
    <n v="2"/>
    <n v="23"/>
    <x v="0"/>
    <n v="279254.87"/>
    <x v="1"/>
  </r>
  <r>
    <x v="6255"/>
    <x v="1"/>
    <x v="3"/>
    <n v="5"/>
    <n v="90"/>
    <n v="35.81"/>
    <n v="4974"/>
    <n v="52680"/>
    <x v="6"/>
    <n v="920"/>
    <n v="65.98"/>
    <n v="8.6"/>
    <n v="4"/>
    <s v="Yes"/>
    <n v="73"/>
    <n v="41"/>
    <n v="114"/>
    <x v="2"/>
    <n v="742132.44"/>
    <x v="0"/>
  </r>
  <r>
    <x v="6256"/>
    <x v="0"/>
    <x v="5"/>
    <n v="3.7"/>
    <n v="41"/>
    <n v="37.549999999999997"/>
    <n v="2677"/>
    <n v="29098"/>
    <x v="15"/>
    <n v="285"/>
    <n v="64.87"/>
    <n v="4.9000000000000004"/>
    <n v="8.6999999999999993"/>
    <s v="No"/>
    <n v="10"/>
    <n v="2"/>
    <n v="12"/>
    <x v="0"/>
    <n v="353452.45"/>
    <x v="1"/>
  </r>
  <r>
    <x v="6257"/>
    <x v="0"/>
    <x v="2"/>
    <n v="3"/>
    <n v="47"/>
    <n v="52.43"/>
    <n v="2992"/>
    <n v="35554"/>
    <x v="8"/>
    <n v="642"/>
    <n v="293.08999999999997"/>
    <n v="9"/>
    <n v="2.5"/>
    <s v="No"/>
    <n v="14"/>
    <n v="19"/>
    <n v="33"/>
    <x v="0"/>
    <n v="558691.88"/>
    <x v="0"/>
  </r>
  <r>
    <x v="6258"/>
    <x v="1"/>
    <x v="1"/>
    <n v="3.3"/>
    <n v="78"/>
    <n v="27.93"/>
    <n v="5167"/>
    <n v="55433"/>
    <x v="10"/>
    <n v="478"/>
    <n v="91.18"/>
    <n v="7.1"/>
    <n v="4.3"/>
    <s v="No"/>
    <n v="54"/>
    <n v="54"/>
    <n v="108"/>
    <x v="2"/>
    <n v="499294.85"/>
    <x v="1"/>
  </r>
  <r>
    <x v="6259"/>
    <x v="0"/>
    <x v="5"/>
    <n v="3.1"/>
    <n v="40"/>
    <n v="39.28"/>
    <n v="2902"/>
    <n v="36543"/>
    <x v="10"/>
    <n v="738"/>
    <n v="266.22000000000003"/>
    <n v="6.1"/>
    <n v="5.4"/>
    <s v="Yes"/>
    <n v="29"/>
    <n v="1"/>
    <n v="30"/>
    <x v="0"/>
    <n v="360677.35"/>
    <x v="1"/>
  </r>
  <r>
    <x v="6260"/>
    <x v="1"/>
    <x v="4"/>
    <n v="5"/>
    <n v="73"/>
    <n v="59.06"/>
    <n v="4715"/>
    <n v="50848"/>
    <x v="13"/>
    <n v="878"/>
    <n v="128.93"/>
    <n v="2.1"/>
    <n v="2.8"/>
    <s v="Yes"/>
    <n v="13"/>
    <n v="52"/>
    <n v="65"/>
    <x v="1"/>
    <n v="976852.02"/>
    <x v="0"/>
  </r>
  <r>
    <x v="6261"/>
    <x v="1"/>
    <x v="1"/>
    <n v="3.6"/>
    <n v="79"/>
    <n v="32.39"/>
    <n v="2725"/>
    <n v="27809"/>
    <x v="0"/>
    <n v="601"/>
    <n v="60.02"/>
    <n v="6.2"/>
    <n v="3.6"/>
    <s v="Yes"/>
    <n v="61"/>
    <n v="25"/>
    <n v="86"/>
    <x v="1"/>
    <n v="587744.88"/>
    <x v="0"/>
  </r>
  <r>
    <x v="6262"/>
    <x v="0"/>
    <x v="4"/>
    <n v="4.8"/>
    <n v="30"/>
    <n v="55.99"/>
    <n v="4781"/>
    <n v="49136"/>
    <x v="5"/>
    <n v="131"/>
    <n v="110.24"/>
    <n v="6.4"/>
    <n v="9.5"/>
    <s v="No"/>
    <n v="25"/>
    <n v="18"/>
    <n v="43"/>
    <x v="0"/>
    <n v="399102.17"/>
    <x v="1"/>
  </r>
  <r>
    <x v="6263"/>
    <x v="0"/>
    <x v="0"/>
    <n v="5"/>
    <n v="31"/>
    <n v="67.260000000000005"/>
    <n v="1691"/>
    <n v="24749"/>
    <x v="6"/>
    <n v="211"/>
    <n v="176.37"/>
    <n v="7.8"/>
    <n v="5.7"/>
    <s v="No"/>
    <n v="20"/>
    <n v="20"/>
    <n v="40"/>
    <x v="0"/>
    <n v="484264.49"/>
    <x v="1"/>
  </r>
  <r>
    <x v="6264"/>
    <x v="2"/>
    <x v="4"/>
    <n v="4.2"/>
    <n v="58"/>
    <n v="57.21"/>
    <n v="2988"/>
    <n v="36009"/>
    <x v="11"/>
    <n v="162"/>
    <n v="76.69"/>
    <n v="7.5"/>
    <n v="8.8000000000000007"/>
    <s v="Yes"/>
    <n v="4"/>
    <n v="52"/>
    <n v="56"/>
    <x v="1"/>
    <n v="761641.63"/>
    <x v="0"/>
  </r>
  <r>
    <x v="6265"/>
    <x v="0"/>
    <x v="1"/>
    <n v="3.1"/>
    <n v="47"/>
    <n v="26.19"/>
    <n v="2252"/>
    <n v="24139"/>
    <x v="13"/>
    <n v="650"/>
    <n v="280.54000000000002"/>
    <n v="5.8"/>
    <n v="3.4"/>
    <s v="Yes"/>
    <n v="46"/>
    <n v="32"/>
    <n v="78"/>
    <x v="1"/>
    <n v="297101.44"/>
    <x v="1"/>
  </r>
  <r>
    <x v="6266"/>
    <x v="2"/>
    <x v="0"/>
    <n v="3.2"/>
    <n v="65"/>
    <n v="67.28"/>
    <n v="2972"/>
    <n v="29615"/>
    <x v="6"/>
    <n v="573"/>
    <n v="274.97000000000003"/>
    <n v="6.3"/>
    <n v="6.5"/>
    <s v="Yes"/>
    <n v="28"/>
    <n v="27"/>
    <n v="55"/>
    <x v="1"/>
    <n v="988915.95"/>
    <x v="0"/>
  </r>
  <r>
    <x v="6267"/>
    <x v="0"/>
    <x v="1"/>
    <n v="4"/>
    <n v="43"/>
    <n v="31.68"/>
    <n v="3187"/>
    <n v="36766"/>
    <x v="9"/>
    <n v="542"/>
    <n v="87.29"/>
    <n v="8"/>
    <n v="7.9"/>
    <s v="Yes"/>
    <n v="20"/>
    <n v="13"/>
    <n v="33"/>
    <x v="0"/>
    <n v="334028.79999999999"/>
    <x v="1"/>
  </r>
  <r>
    <x v="6268"/>
    <x v="1"/>
    <x v="3"/>
    <n v="3.8"/>
    <n v="73"/>
    <n v="38.049999999999997"/>
    <n v="3110"/>
    <n v="37890"/>
    <x v="10"/>
    <n v="448"/>
    <n v="234.28"/>
    <n v="4.2"/>
    <n v="4.8"/>
    <s v="No"/>
    <n v="24"/>
    <n v="62"/>
    <n v="86"/>
    <x v="1"/>
    <n v="625533.15"/>
    <x v="0"/>
  </r>
  <r>
    <x v="6269"/>
    <x v="0"/>
    <x v="1"/>
    <n v="4.2"/>
    <n v="31"/>
    <n v="32.26"/>
    <n v="3963"/>
    <n v="45296"/>
    <x v="8"/>
    <n v="924"/>
    <n v="165.18"/>
    <n v="2.2000000000000002"/>
    <n v="6.6"/>
    <s v="No"/>
    <n v="20"/>
    <n v="21"/>
    <n v="41"/>
    <x v="0"/>
    <n v="238793.1"/>
    <x v="1"/>
  </r>
  <r>
    <x v="6270"/>
    <x v="1"/>
    <x v="0"/>
    <n v="3.9"/>
    <n v="81"/>
    <n v="70.23"/>
    <n v="6116"/>
    <n v="60436"/>
    <x v="1"/>
    <n v="521"/>
    <n v="295.52999999999997"/>
    <n v="8.9"/>
    <n v="8.8000000000000007"/>
    <s v="No"/>
    <n v="79"/>
    <n v="13"/>
    <n v="92"/>
    <x v="1"/>
    <n v="1282358.93"/>
    <x v="2"/>
  </r>
  <r>
    <x v="6271"/>
    <x v="1"/>
    <x v="4"/>
    <n v="4.9000000000000004"/>
    <n v="89"/>
    <n v="55.58"/>
    <n v="8064"/>
    <n v="81318"/>
    <x v="18"/>
    <n v="314"/>
    <n v="63.85"/>
    <n v="9.6999999999999993"/>
    <n v="2.2999999999999998"/>
    <s v="Yes"/>
    <n v="83"/>
    <n v="28"/>
    <n v="111"/>
    <x v="2"/>
    <n v="1124269.06"/>
    <x v="2"/>
  </r>
  <r>
    <x v="6272"/>
    <x v="1"/>
    <x v="3"/>
    <n v="4.0999999999999996"/>
    <n v="74"/>
    <n v="40.549999999999997"/>
    <n v="3120"/>
    <n v="35575"/>
    <x v="0"/>
    <n v="793"/>
    <n v="167.76"/>
    <n v="4.9000000000000004"/>
    <n v="4.2"/>
    <s v="No"/>
    <n v="55"/>
    <n v="52"/>
    <n v="107"/>
    <x v="2"/>
    <n v="687086.9"/>
    <x v="0"/>
  </r>
  <r>
    <x v="6273"/>
    <x v="2"/>
    <x v="2"/>
    <n v="4.4000000000000004"/>
    <n v="53"/>
    <n v="46.85"/>
    <n v="3839"/>
    <n v="41133"/>
    <x v="2"/>
    <n v="965"/>
    <n v="121.37"/>
    <n v="9.9"/>
    <n v="8.4"/>
    <s v="Yes"/>
    <n v="51"/>
    <n v="25"/>
    <n v="76"/>
    <x v="1"/>
    <n v="584243.69999999995"/>
    <x v="0"/>
  </r>
  <r>
    <x v="6274"/>
    <x v="0"/>
    <x v="2"/>
    <n v="4.8"/>
    <n v="44"/>
    <n v="52.35"/>
    <n v="1212"/>
    <n v="17912"/>
    <x v="11"/>
    <n v="138"/>
    <n v="231.59"/>
    <n v="3.9"/>
    <n v="3.1"/>
    <s v="Yes"/>
    <n v="31"/>
    <n v="32"/>
    <n v="63"/>
    <x v="1"/>
    <n v="531232.25"/>
    <x v="0"/>
  </r>
  <r>
    <x v="6275"/>
    <x v="1"/>
    <x v="2"/>
    <n v="3.3"/>
    <n v="72"/>
    <n v="55.04"/>
    <n v="6227"/>
    <n v="64165"/>
    <x v="0"/>
    <n v="416"/>
    <n v="77.78"/>
    <n v="1.6"/>
    <n v="6"/>
    <s v="No"/>
    <n v="7"/>
    <n v="68"/>
    <n v="75"/>
    <x v="1"/>
    <n v="902179.47"/>
    <x v="0"/>
  </r>
  <r>
    <x v="6276"/>
    <x v="1"/>
    <x v="2"/>
    <n v="3.5"/>
    <n v="86"/>
    <n v="52.68"/>
    <n v="3538"/>
    <n v="36379"/>
    <x v="18"/>
    <n v="265"/>
    <n v="207.03"/>
    <n v="6.2"/>
    <n v="4.9000000000000004"/>
    <s v="No"/>
    <n v="71"/>
    <n v="65"/>
    <n v="136"/>
    <x v="2"/>
    <n v="1024545.55"/>
    <x v="2"/>
  </r>
  <r>
    <x v="6277"/>
    <x v="2"/>
    <x v="5"/>
    <n v="3.2"/>
    <n v="57"/>
    <n v="37.4"/>
    <n v="1439"/>
    <n v="13176"/>
    <x v="16"/>
    <n v="610"/>
    <n v="287.01"/>
    <n v="8.8000000000000007"/>
    <n v="7"/>
    <s v="No"/>
    <n v="1"/>
    <n v="8"/>
    <n v="9"/>
    <x v="0"/>
    <n v="486138.1"/>
    <x v="1"/>
  </r>
  <r>
    <x v="6278"/>
    <x v="0"/>
    <x v="2"/>
    <n v="3.3"/>
    <n v="41"/>
    <n v="48.47"/>
    <n v="802"/>
    <n v="13809"/>
    <x v="7"/>
    <n v="319"/>
    <n v="163.47"/>
    <n v="6.6"/>
    <n v="7"/>
    <s v="Yes"/>
    <n v="26"/>
    <n v="18"/>
    <n v="44"/>
    <x v="0"/>
    <n v="462676.26"/>
    <x v="1"/>
  </r>
  <r>
    <x v="6279"/>
    <x v="0"/>
    <x v="0"/>
    <n v="4"/>
    <n v="50"/>
    <n v="65.33"/>
    <n v="3956"/>
    <n v="47806"/>
    <x v="6"/>
    <n v="950"/>
    <n v="163.56"/>
    <n v="1.1000000000000001"/>
    <n v="6.2"/>
    <s v="No"/>
    <n v="35"/>
    <n v="26"/>
    <n v="61"/>
    <x v="1"/>
    <n v="747222.93"/>
    <x v="0"/>
  </r>
  <r>
    <x v="6280"/>
    <x v="2"/>
    <x v="2"/>
    <n v="3.6"/>
    <n v="57"/>
    <n v="51.74"/>
    <n v="886"/>
    <n v="10459"/>
    <x v="4"/>
    <n v="943"/>
    <n v="173.93"/>
    <n v="1.1000000000000001"/>
    <n v="9.5"/>
    <s v="Yes"/>
    <n v="34"/>
    <n v="26"/>
    <n v="60"/>
    <x v="1"/>
    <n v="663012.77"/>
    <x v="0"/>
  </r>
  <r>
    <x v="6281"/>
    <x v="2"/>
    <x v="1"/>
    <n v="3.8"/>
    <n v="69"/>
    <n v="31.74"/>
    <n v="2071"/>
    <n v="26254"/>
    <x v="5"/>
    <n v="865"/>
    <n v="153.93"/>
    <n v="7.5"/>
    <n v="2.6"/>
    <s v="No"/>
    <n v="22"/>
    <n v="2"/>
    <n v="24"/>
    <x v="0"/>
    <n v="502584.1"/>
    <x v="0"/>
  </r>
  <r>
    <x v="6282"/>
    <x v="0"/>
    <x v="2"/>
    <n v="5"/>
    <n v="49"/>
    <n v="52.98"/>
    <n v="3701"/>
    <n v="45811"/>
    <x v="1"/>
    <n v="874"/>
    <n v="161.87"/>
    <n v="8.6"/>
    <n v="8.5"/>
    <s v="Yes"/>
    <n v="40"/>
    <n v="20"/>
    <n v="60"/>
    <x v="1"/>
    <n v="597847.23"/>
    <x v="0"/>
  </r>
  <r>
    <x v="6283"/>
    <x v="2"/>
    <x v="4"/>
    <n v="3.3"/>
    <n v="54"/>
    <n v="55.12"/>
    <n v="1452"/>
    <n v="21818"/>
    <x v="3"/>
    <n v="910"/>
    <n v="165.81"/>
    <n v="3.3"/>
    <n v="5.4"/>
    <s v="Yes"/>
    <n v="47"/>
    <n v="45"/>
    <n v="92"/>
    <x v="1"/>
    <n v="675359.06"/>
    <x v="0"/>
  </r>
  <r>
    <x v="6284"/>
    <x v="0"/>
    <x v="0"/>
    <n v="4.0999999999999996"/>
    <n v="50"/>
    <n v="74"/>
    <n v="3800"/>
    <n v="39583"/>
    <x v="2"/>
    <n v="621"/>
    <n v="299.52"/>
    <n v="5.2"/>
    <n v="7"/>
    <s v="Yes"/>
    <n v="12"/>
    <n v="36"/>
    <n v="48"/>
    <x v="0"/>
    <n v="846873.15"/>
    <x v="0"/>
  </r>
  <r>
    <x v="6285"/>
    <x v="0"/>
    <x v="0"/>
    <n v="3.2"/>
    <n v="35"/>
    <n v="73.13"/>
    <n v="2399"/>
    <n v="27985"/>
    <x v="1"/>
    <n v="505"/>
    <n v="79.11"/>
    <n v="9.6"/>
    <n v="3.5"/>
    <s v="No"/>
    <n v="30"/>
    <n v="7"/>
    <n v="37"/>
    <x v="0"/>
    <n v="583805.01"/>
    <x v="0"/>
  </r>
  <r>
    <x v="6286"/>
    <x v="1"/>
    <x v="3"/>
    <n v="3.6"/>
    <n v="74"/>
    <n v="31.55"/>
    <n v="2549"/>
    <n v="31999"/>
    <x v="16"/>
    <n v="386"/>
    <n v="121.33"/>
    <n v="5.0999999999999996"/>
    <n v="1.9"/>
    <s v="No"/>
    <n v="5"/>
    <n v="69"/>
    <n v="74"/>
    <x v="1"/>
    <n v="530329.44999999995"/>
    <x v="0"/>
  </r>
  <r>
    <x v="6287"/>
    <x v="1"/>
    <x v="5"/>
    <n v="4.0999999999999996"/>
    <n v="90"/>
    <n v="38.82"/>
    <n v="6430"/>
    <n v="66099"/>
    <x v="1"/>
    <n v="807"/>
    <n v="102.7"/>
    <n v="2.2000000000000002"/>
    <n v="8"/>
    <s v="Yes"/>
    <n v="58"/>
    <n v="65"/>
    <n v="123"/>
    <x v="2"/>
    <n v="797581.01"/>
    <x v="0"/>
  </r>
  <r>
    <x v="6288"/>
    <x v="0"/>
    <x v="1"/>
    <n v="4.9000000000000004"/>
    <n v="37"/>
    <n v="32.020000000000003"/>
    <n v="1672"/>
    <n v="24104"/>
    <x v="13"/>
    <n v="348"/>
    <n v="186.05"/>
    <n v="9.1999999999999993"/>
    <n v="3.3"/>
    <s v="No"/>
    <n v="19"/>
    <n v="5"/>
    <n v="24"/>
    <x v="0"/>
    <n v="285885.74"/>
    <x v="1"/>
  </r>
  <r>
    <x v="6289"/>
    <x v="0"/>
    <x v="0"/>
    <n v="3.8"/>
    <n v="47"/>
    <n v="70.45"/>
    <n v="1149"/>
    <n v="19833"/>
    <x v="9"/>
    <n v="263"/>
    <n v="50.7"/>
    <n v="5.5"/>
    <n v="4.5"/>
    <s v="No"/>
    <n v="25"/>
    <n v="38"/>
    <n v="63"/>
    <x v="1"/>
    <n v="756821.35"/>
    <x v="0"/>
  </r>
  <r>
    <x v="6290"/>
    <x v="0"/>
    <x v="4"/>
    <n v="3.1"/>
    <n v="33"/>
    <n v="56.27"/>
    <n v="2588"/>
    <n v="24088"/>
    <x v="8"/>
    <n v="643"/>
    <n v="280.27"/>
    <n v="4.0999999999999996"/>
    <n v="1.4"/>
    <s v="No"/>
    <n v="18"/>
    <n v="10"/>
    <n v="28"/>
    <x v="0"/>
    <n v="421361.25"/>
    <x v="1"/>
  </r>
  <r>
    <x v="6291"/>
    <x v="0"/>
    <x v="2"/>
    <n v="3.8"/>
    <n v="33"/>
    <n v="45.96"/>
    <n v="2201"/>
    <n v="29527"/>
    <x v="16"/>
    <n v="908"/>
    <n v="182.78"/>
    <n v="1.9"/>
    <n v="6.9"/>
    <s v="No"/>
    <n v="21"/>
    <n v="4"/>
    <n v="25"/>
    <x v="0"/>
    <n v="351295.77"/>
    <x v="1"/>
  </r>
  <r>
    <x v="6292"/>
    <x v="0"/>
    <x v="0"/>
    <n v="3.3"/>
    <n v="34"/>
    <n v="73.599999999999994"/>
    <n v="1402"/>
    <n v="13818"/>
    <x v="8"/>
    <n v="113"/>
    <n v="274.02"/>
    <n v="5.0999999999999996"/>
    <n v="7.2"/>
    <s v="Yes"/>
    <n v="11"/>
    <n v="9"/>
    <n v="20"/>
    <x v="0"/>
    <n v="562667.5"/>
    <x v="0"/>
  </r>
  <r>
    <x v="6293"/>
    <x v="0"/>
    <x v="4"/>
    <n v="3.5"/>
    <n v="44"/>
    <n v="56.72"/>
    <n v="3298"/>
    <n v="37577"/>
    <x v="13"/>
    <n v="819"/>
    <n v="136.24"/>
    <n v="7.9"/>
    <n v="9.1"/>
    <s v="No"/>
    <n v="2"/>
    <n v="38"/>
    <n v="40"/>
    <x v="0"/>
    <n v="580786.56999999995"/>
    <x v="0"/>
  </r>
  <r>
    <x v="6294"/>
    <x v="2"/>
    <x v="2"/>
    <n v="4.2"/>
    <n v="55"/>
    <n v="46.89"/>
    <n v="4146"/>
    <n v="49801"/>
    <x v="10"/>
    <n v="818"/>
    <n v="87.48"/>
    <n v="7.5"/>
    <n v="9"/>
    <s v="Yes"/>
    <n v="52"/>
    <n v="37"/>
    <n v="89"/>
    <x v="1"/>
    <n v="589558.31000000006"/>
    <x v="0"/>
  </r>
  <r>
    <x v="6295"/>
    <x v="0"/>
    <x v="5"/>
    <n v="3.1"/>
    <n v="50"/>
    <n v="44.14"/>
    <n v="2078"/>
    <n v="20547"/>
    <x v="18"/>
    <n v="679"/>
    <n v="98.07"/>
    <n v="5.5"/>
    <n v="7.3"/>
    <s v="No"/>
    <n v="4"/>
    <n v="6"/>
    <n v="10"/>
    <x v="0"/>
    <n v="507676.75"/>
    <x v="0"/>
  </r>
  <r>
    <x v="6296"/>
    <x v="2"/>
    <x v="0"/>
    <n v="3.9"/>
    <n v="65"/>
    <n v="71.73"/>
    <n v="3769"/>
    <n v="39774"/>
    <x v="12"/>
    <n v="881"/>
    <n v="167.68"/>
    <n v="7.5"/>
    <n v="3.9"/>
    <s v="Yes"/>
    <n v="42"/>
    <n v="56"/>
    <n v="98"/>
    <x v="1"/>
    <n v="1049210.29"/>
    <x v="2"/>
  </r>
  <r>
    <x v="6297"/>
    <x v="2"/>
    <x v="0"/>
    <n v="4.2"/>
    <n v="63"/>
    <n v="71.650000000000006"/>
    <n v="2466"/>
    <n v="31313"/>
    <x v="12"/>
    <n v="538"/>
    <n v="60.07"/>
    <n v="4.2"/>
    <n v="4.4000000000000004"/>
    <s v="Yes"/>
    <n v="22"/>
    <n v="6"/>
    <n v="28"/>
    <x v="0"/>
    <n v="1007201.9"/>
    <x v="2"/>
  </r>
  <r>
    <x v="6298"/>
    <x v="0"/>
    <x v="4"/>
    <n v="3.8"/>
    <n v="43"/>
    <n v="60.27"/>
    <n v="2274"/>
    <n v="26487"/>
    <x v="6"/>
    <n v="377"/>
    <n v="245.45"/>
    <n v="7.6"/>
    <n v="4.4000000000000004"/>
    <s v="No"/>
    <n v="13"/>
    <n v="35"/>
    <n v="48"/>
    <x v="0"/>
    <n v="595944.9"/>
    <x v="0"/>
  </r>
  <r>
    <x v="6299"/>
    <x v="0"/>
    <x v="3"/>
    <n v="3"/>
    <n v="45"/>
    <n v="36.26"/>
    <n v="810"/>
    <n v="14897"/>
    <x v="12"/>
    <n v="902"/>
    <n v="247.66"/>
    <n v="1.8"/>
    <n v="2.2000000000000002"/>
    <s v="Yes"/>
    <n v="38"/>
    <n v="30"/>
    <n v="68"/>
    <x v="1"/>
    <n v="371571.83"/>
    <x v="1"/>
  </r>
  <r>
    <x v="6300"/>
    <x v="2"/>
    <x v="1"/>
    <n v="5"/>
    <n v="53"/>
    <n v="31.62"/>
    <n v="1802"/>
    <n v="27836"/>
    <x v="14"/>
    <n v="585"/>
    <n v="225.49"/>
    <n v="2.8"/>
    <n v="9.5"/>
    <s v="No"/>
    <n v="6"/>
    <n v="49"/>
    <n v="55"/>
    <x v="1"/>
    <n v="381167.24"/>
    <x v="1"/>
  </r>
  <r>
    <x v="6301"/>
    <x v="2"/>
    <x v="5"/>
    <n v="3.7"/>
    <n v="60"/>
    <n v="45.65"/>
    <n v="1073"/>
    <n v="14347"/>
    <x v="12"/>
    <n v="435"/>
    <n v="274.08"/>
    <n v="8.9"/>
    <n v="8.4"/>
    <s v="No"/>
    <n v="57"/>
    <n v="7"/>
    <n v="64"/>
    <x v="1"/>
    <n v="620609.44999999995"/>
    <x v="0"/>
  </r>
  <r>
    <x v="6302"/>
    <x v="0"/>
    <x v="1"/>
    <n v="4.5999999999999996"/>
    <n v="48"/>
    <n v="27.45"/>
    <n v="2109"/>
    <n v="28118"/>
    <x v="2"/>
    <n v="797"/>
    <n v="187.37"/>
    <n v="3.6"/>
    <n v="2.2999999999999998"/>
    <s v="Yes"/>
    <n v="34"/>
    <n v="39"/>
    <n v="73"/>
    <x v="1"/>
    <n v="317671.65000000002"/>
    <x v="1"/>
  </r>
  <r>
    <x v="6303"/>
    <x v="0"/>
    <x v="0"/>
    <n v="3.7"/>
    <n v="48"/>
    <n v="67.36"/>
    <n v="3288"/>
    <n v="38441"/>
    <x v="7"/>
    <n v="364"/>
    <n v="169.83"/>
    <n v="2.9"/>
    <n v="9.5"/>
    <s v="Yes"/>
    <n v="37"/>
    <n v="9"/>
    <n v="46"/>
    <x v="0"/>
    <n v="740968.93"/>
    <x v="0"/>
  </r>
  <r>
    <x v="6304"/>
    <x v="2"/>
    <x v="1"/>
    <n v="4"/>
    <n v="57"/>
    <n v="25.63"/>
    <n v="3184"/>
    <n v="35242"/>
    <x v="14"/>
    <n v="663"/>
    <n v="182.29"/>
    <n v="1.8"/>
    <n v="8.6"/>
    <s v="No"/>
    <n v="13"/>
    <n v="39"/>
    <n v="52"/>
    <x v="1"/>
    <n v="335336.15000000002"/>
    <x v="1"/>
  </r>
  <r>
    <x v="6305"/>
    <x v="2"/>
    <x v="2"/>
    <n v="3.8"/>
    <n v="59"/>
    <n v="52.24"/>
    <n v="3123"/>
    <n v="31087"/>
    <x v="9"/>
    <n v="467"/>
    <n v="95.49"/>
    <n v="4.5"/>
    <n v="9.3000000000000007"/>
    <s v="Yes"/>
    <n v="52"/>
    <n v="50"/>
    <n v="102"/>
    <x v="2"/>
    <n v="713394.37"/>
    <x v="0"/>
  </r>
  <r>
    <x v="6306"/>
    <x v="2"/>
    <x v="5"/>
    <n v="3.7"/>
    <n v="54"/>
    <n v="41.04"/>
    <n v="3639"/>
    <n v="41402"/>
    <x v="2"/>
    <n v="361"/>
    <n v="178.07"/>
    <n v="1.6"/>
    <n v="3.6"/>
    <s v="Yes"/>
    <n v="16"/>
    <n v="27"/>
    <n v="43"/>
    <x v="0"/>
    <n v="515954.36"/>
    <x v="0"/>
  </r>
  <r>
    <x v="6307"/>
    <x v="1"/>
    <x v="1"/>
    <n v="3"/>
    <n v="85"/>
    <n v="26.22"/>
    <n v="1741"/>
    <n v="16778"/>
    <x v="10"/>
    <n v="509"/>
    <n v="185.44"/>
    <n v="5.5"/>
    <n v="4"/>
    <s v="Yes"/>
    <n v="70"/>
    <n v="19"/>
    <n v="89"/>
    <x v="1"/>
    <n v="501637.28"/>
    <x v="0"/>
  </r>
  <r>
    <x v="6308"/>
    <x v="2"/>
    <x v="2"/>
    <n v="3.7"/>
    <n v="52"/>
    <n v="49.01"/>
    <n v="2819"/>
    <n v="34992"/>
    <x v="9"/>
    <n v="419"/>
    <n v="241.15"/>
    <n v="9.3000000000000007"/>
    <n v="5.2"/>
    <s v="No"/>
    <n v="19"/>
    <n v="1"/>
    <n v="20"/>
    <x v="0"/>
    <n v="592172.18000000005"/>
    <x v="0"/>
  </r>
  <r>
    <x v="6309"/>
    <x v="1"/>
    <x v="4"/>
    <n v="4.8"/>
    <n v="79"/>
    <n v="56.97"/>
    <n v="8521"/>
    <n v="90748"/>
    <x v="11"/>
    <n v="54"/>
    <n v="136.97999999999999"/>
    <n v="8.1"/>
    <n v="3"/>
    <s v="Yes"/>
    <n v="33"/>
    <n v="22"/>
    <n v="55"/>
    <x v="1"/>
    <n v="1028748.22"/>
    <x v="2"/>
  </r>
  <r>
    <x v="6310"/>
    <x v="0"/>
    <x v="1"/>
    <n v="4.4000000000000004"/>
    <n v="42"/>
    <n v="28.65"/>
    <n v="935"/>
    <n v="18613"/>
    <x v="2"/>
    <n v="158"/>
    <n v="73.06"/>
    <n v="1.4"/>
    <n v="5.2"/>
    <s v="Yes"/>
    <n v="29"/>
    <n v="16"/>
    <n v="45"/>
    <x v="0"/>
    <n v="288761.09999999998"/>
    <x v="1"/>
  </r>
  <r>
    <x v="6311"/>
    <x v="0"/>
    <x v="5"/>
    <n v="3.3"/>
    <n v="36"/>
    <n v="45.46"/>
    <n v="1840"/>
    <n v="21333"/>
    <x v="8"/>
    <n v="941"/>
    <n v="199.37"/>
    <n v="3.7"/>
    <n v="1.1000000000000001"/>
    <s v="No"/>
    <n v="12"/>
    <n v="20"/>
    <n v="32"/>
    <x v="0"/>
    <n v="371970.01"/>
    <x v="1"/>
  </r>
  <r>
    <x v="6312"/>
    <x v="2"/>
    <x v="2"/>
    <n v="4.2"/>
    <n v="61"/>
    <n v="52.52"/>
    <n v="1263"/>
    <n v="15568"/>
    <x v="2"/>
    <n v="232"/>
    <n v="246.99"/>
    <n v="2.7"/>
    <n v="8.9"/>
    <s v="No"/>
    <n v="50"/>
    <n v="38"/>
    <n v="88"/>
    <x v="1"/>
    <n v="733173.34"/>
    <x v="0"/>
  </r>
  <r>
    <x v="6313"/>
    <x v="0"/>
    <x v="1"/>
    <n v="4.8"/>
    <n v="43"/>
    <n v="25.08"/>
    <n v="3832"/>
    <n v="47239"/>
    <x v="4"/>
    <n v="680"/>
    <n v="292.39"/>
    <n v="1.6"/>
    <n v="2.5"/>
    <s v="Yes"/>
    <n v="5"/>
    <n v="25"/>
    <n v="30"/>
    <x v="0"/>
    <n v="253450.71"/>
    <x v="1"/>
  </r>
  <r>
    <x v="6314"/>
    <x v="0"/>
    <x v="4"/>
    <n v="4.4000000000000004"/>
    <n v="39"/>
    <n v="57.78"/>
    <n v="2915"/>
    <n v="32175"/>
    <x v="18"/>
    <n v="341"/>
    <n v="72.56"/>
    <n v="2"/>
    <n v="5.5"/>
    <s v="Yes"/>
    <n v="26"/>
    <n v="30"/>
    <n v="56"/>
    <x v="1"/>
    <n v="519147.91"/>
    <x v="0"/>
  </r>
  <r>
    <x v="6315"/>
    <x v="0"/>
    <x v="1"/>
    <n v="3.3"/>
    <n v="38"/>
    <n v="25.11"/>
    <n v="1781"/>
    <n v="21310"/>
    <x v="13"/>
    <n v="889"/>
    <n v="236.59"/>
    <n v="9.1999999999999993"/>
    <n v="9.4"/>
    <s v="No"/>
    <n v="17"/>
    <n v="7"/>
    <n v="24"/>
    <x v="0"/>
    <n v="239383.06"/>
    <x v="1"/>
  </r>
  <r>
    <x v="6316"/>
    <x v="0"/>
    <x v="2"/>
    <n v="4.7"/>
    <n v="41"/>
    <n v="52.86"/>
    <n v="3367"/>
    <n v="36106"/>
    <x v="13"/>
    <n v="911"/>
    <n v="198.96"/>
    <n v="3.8"/>
    <n v="8.4"/>
    <s v="Yes"/>
    <n v="23"/>
    <n v="6"/>
    <n v="29"/>
    <x v="0"/>
    <n v="505940.68"/>
    <x v="0"/>
  </r>
  <r>
    <x v="6317"/>
    <x v="1"/>
    <x v="1"/>
    <n v="3.6"/>
    <n v="72"/>
    <n v="30.16"/>
    <n v="3708"/>
    <n v="44576"/>
    <x v="15"/>
    <n v="744"/>
    <n v="53.83"/>
    <n v="4.5"/>
    <n v="8"/>
    <s v="No"/>
    <n v="25"/>
    <n v="20"/>
    <n v="45"/>
    <x v="0"/>
    <n v="495448.88"/>
    <x v="1"/>
  </r>
  <r>
    <x v="6318"/>
    <x v="1"/>
    <x v="5"/>
    <n v="3.9"/>
    <n v="82"/>
    <n v="45.93"/>
    <n v="6044"/>
    <n v="67814"/>
    <x v="15"/>
    <n v="699"/>
    <n v="229.56"/>
    <n v="5.4"/>
    <n v="6.4"/>
    <s v="Yes"/>
    <n v="33"/>
    <n v="57"/>
    <n v="90"/>
    <x v="1"/>
    <n v="851699.34"/>
    <x v="0"/>
  </r>
  <r>
    <x v="6319"/>
    <x v="2"/>
    <x v="0"/>
    <n v="4.0999999999999996"/>
    <n v="55"/>
    <n v="73.069999999999993"/>
    <n v="1811"/>
    <n v="20893"/>
    <x v="5"/>
    <n v="134"/>
    <n v="56.55"/>
    <n v="7.7"/>
    <n v="4.9000000000000004"/>
    <s v="Yes"/>
    <n v="20"/>
    <n v="49"/>
    <n v="69"/>
    <x v="1"/>
    <n v="906499.13"/>
    <x v="0"/>
  </r>
  <r>
    <x v="6320"/>
    <x v="2"/>
    <x v="2"/>
    <n v="4.7"/>
    <n v="55"/>
    <n v="50.7"/>
    <n v="3753"/>
    <n v="38200"/>
    <x v="6"/>
    <n v="223"/>
    <n v="246.31"/>
    <n v="8.1999999999999993"/>
    <n v="5"/>
    <s v="No"/>
    <n v="27"/>
    <n v="22"/>
    <n v="49"/>
    <x v="0"/>
    <n v="641751.30000000005"/>
    <x v="0"/>
  </r>
  <r>
    <x v="6321"/>
    <x v="2"/>
    <x v="2"/>
    <n v="4.9000000000000004"/>
    <n v="70"/>
    <n v="53.85"/>
    <n v="3471"/>
    <n v="35098"/>
    <x v="16"/>
    <n v="613"/>
    <n v="230.33"/>
    <n v="9.6999999999999993"/>
    <n v="1.8"/>
    <s v="Yes"/>
    <n v="4"/>
    <n v="41"/>
    <n v="45"/>
    <x v="0"/>
    <n v="848881.15"/>
    <x v="0"/>
  </r>
  <r>
    <x v="6322"/>
    <x v="0"/>
    <x v="2"/>
    <n v="4.9000000000000004"/>
    <n v="48"/>
    <n v="52.75"/>
    <n v="2542"/>
    <n v="32781"/>
    <x v="2"/>
    <n v="787"/>
    <n v="221.98"/>
    <n v="2.9"/>
    <n v="1.6"/>
    <s v="Yes"/>
    <n v="41"/>
    <n v="41"/>
    <n v="82"/>
    <x v="1"/>
    <n v="586109.55000000005"/>
    <x v="0"/>
  </r>
  <r>
    <x v="6323"/>
    <x v="0"/>
    <x v="2"/>
    <n v="3"/>
    <n v="36"/>
    <n v="47.68"/>
    <n v="2665"/>
    <n v="33011"/>
    <x v="12"/>
    <n v="787"/>
    <n v="80"/>
    <n v="3.7"/>
    <n v="8.6"/>
    <s v="No"/>
    <n v="17"/>
    <n v="27"/>
    <n v="44"/>
    <x v="0"/>
    <n v="397379.09"/>
    <x v="1"/>
  </r>
  <r>
    <x v="6324"/>
    <x v="1"/>
    <x v="1"/>
    <n v="4.8"/>
    <n v="73"/>
    <n v="30.83"/>
    <n v="8684"/>
    <n v="93790"/>
    <x v="12"/>
    <n v="693"/>
    <n v="279.76"/>
    <n v="3.8"/>
    <n v="4.7"/>
    <s v="Yes"/>
    <n v="7"/>
    <n v="39"/>
    <n v="46"/>
    <x v="0"/>
    <n v="523648.89"/>
    <x v="0"/>
  </r>
  <r>
    <x v="6325"/>
    <x v="1"/>
    <x v="5"/>
    <n v="3.1"/>
    <n v="74"/>
    <n v="41.12"/>
    <n v="2380"/>
    <n v="31684"/>
    <x v="5"/>
    <n v="233"/>
    <n v="274.73"/>
    <n v="5"/>
    <n v="1.5"/>
    <s v="No"/>
    <n v="33"/>
    <n v="26"/>
    <n v="59"/>
    <x v="1"/>
    <n v="688687"/>
    <x v="0"/>
  </r>
  <r>
    <x v="6326"/>
    <x v="2"/>
    <x v="4"/>
    <n v="3.5"/>
    <n v="50"/>
    <n v="59.96"/>
    <n v="1234"/>
    <n v="19597"/>
    <x v="15"/>
    <n v="316"/>
    <n v="275.07"/>
    <n v="8.3000000000000007"/>
    <n v="7"/>
    <s v="Yes"/>
    <n v="21"/>
    <n v="31"/>
    <n v="52"/>
    <x v="1"/>
    <n v="673792.77"/>
    <x v="0"/>
  </r>
  <r>
    <x v="6327"/>
    <x v="1"/>
    <x v="5"/>
    <n v="4"/>
    <n v="87"/>
    <n v="36.97"/>
    <n v="4538"/>
    <n v="53989"/>
    <x v="6"/>
    <n v="519"/>
    <n v="140.09"/>
    <n v="3.2"/>
    <n v="7.1"/>
    <s v="Yes"/>
    <n v="86"/>
    <n v="19"/>
    <n v="105"/>
    <x v="2"/>
    <n v="737965.71"/>
    <x v="0"/>
  </r>
  <r>
    <x v="6328"/>
    <x v="1"/>
    <x v="2"/>
    <n v="4"/>
    <n v="86"/>
    <n v="47.46"/>
    <n v="7926"/>
    <n v="85615"/>
    <x v="18"/>
    <n v="154"/>
    <n v="173.04"/>
    <n v="8"/>
    <n v="3"/>
    <s v="Yes"/>
    <n v="72"/>
    <n v="61"/>
    <n v="133"/>
    <x v="2"/>
    <n v="934151.57"/>
    <x v="0"/>
  </r>
  <r>
    <x v="6329"/>
    <x v="1"/>
    <x v="3"/>
    <n v="4.2"/>
    <n v="78"/>
    <n v="33.090000000000003"/>
    <n v="4118"/>
    <n v="48956"/>
    <x v="6"/>
    <n v="227"/>
    <n v="78.72"/>
    <n v="2.8"/>
    <n v="4.7"/>
    <s v="No"/>
    <n v="52"/>
    <n v="12"/>
    <n v="64"/>
    <x v="1"/>
    <n v="594189.93999999994"/>
    <x v="0"/>
  </r>
  <r>
    <x v="6330"/>
    <x v="1"/>
    <x v="1"/>
    <n v="4"/>
    <n v="78"/>
    <n v="25.11"/>
    <n v="6779"/>
    <n v="69925"/>
    <x v="13"/>
    <n v="750"/>
    <n v="62.77"/>
    <n v="7.4"/>
    <n v="6.2"/>
    <s v="Yes"/>
    <n v="54"/>
    <n v="41"/>
    <n v="95"/>
    <x v="1"/>
    <n v="468279.22"/>
    <x v="1"/>
  </r>
  <r>
    <x v="6331"/>
    <x v="1"/>
    <x v="3"/>
    <n v="4.9000000000000004"/>
    <n v="90"/>
    <n v="40.090000000000003"/>
    <n v="9415"/>
    <n v="98226"/>
    <x v="3"/>
    <n v="712"/>
    <n v="64.69"/>
    <n v="8.1999999999999993"/>
    <n v="6.4"/>
    <s v="Yes"/>
    <n v="26"/>
    <n v="65"/>
    <n v="91"/>
    <x v="1"/>
    <n v="830579.89"/>
    <x v="0"/>
  </r>
  <r>
    <x v="6332"/>
    <x v="2"/>
    <x v="1"/>
    <n v="3.5"/>
    <n v="59"/>
    <n v="32.549999999999997"/>
    <n v="3016"/>
    <n v="35583"/>
    <x v="9"/>
    <n v="431"/>
    <n v="192.19"/>
    <n v="8.6999999999999993"/>
    <n v="5.6"/>
    <s v="Yes"/>
    <n v="58"/>
    <n v="42"/>
    <n v="100"/>
    <x v="1"/>
    <n v="457148.7"/>
    <x v="1"/>
  </r>
  <r>
    <x v="6333"/>
    <x v="2"/>
    <x v="2"/>
    <n v="3.5"/>
    <n v="69"/>
    <n v="52.59"/>
    <n v="2766"/>
    <n v="29416"/>
    <x v="18"/>
    <n v="162"/>
    <n v="130.35"/>
    <n v="5.6"/>
    <n v="4.3"/>
    <s v="No"/>
    <n v="25"/>
    <n v="48"/>
    <n v="73"/>
    <x v="1"/>
    <n v="821420.36"/>
    <x v="0"/>
  </r>
  <r>
    <x v="6334"/>
    <x v="1"/>
    <x v="1"/>
    <n v="4.8"/>
    <n v="86"/>
    <n v="31.3"/>
    <n v="4165"/>
    <n v="48962"/>
    <x v="16"/>
    <n v="335"/>
    <n v="194.89"/>
    <n v="4"/>
    <n v="1.6"/>
    <s v="Yes"/>
    <n v="40"/>
    <n v="78"/>
    <n v="118"/>
    <x v="2"/>
    <n v="612363.19999999995"/>
    <x v="0"/>
  </r>
  <r>
    <x v="6335"/>
    <x v="2"/>
    <x v="2"/>
    <n v="3.2"/>
    <n v="62"/>
    <n v="52.58"/>
    <n v="912"/>
    <n v="15749"/>
    <x v="11"/>
    <n v="172"/>
    <n v="198.17"/>
    <n v="8"/>
    <n v="1.2"/>
    <s v="Yes"/>
    <n v="6"/>
    <n v="26"/>
    <n v="32"/>
    <x v="0"/>
    <n v="739713.25"/>
    <x v="0"/>
  </r>
  <r>
    <x v="6336"/>
    <x v="0"/>
    <x v="5"/>
    <n v="4.2"/>
    <n v="33"/>
    <n v="45.8"/>
    <n v="2807"/>
    <n v="34733"/>
    <x v="6"/>
    <n v="137"/>
    <n v="276.77"/>
    <n v="3.9"/>
    <n v="5.0999999999999996"/>
    <s v="No"/>
    <n v="23"/>
    <n v="11"/>
    <n v="34"/>
    <x v="0"/>
    <n v="357274.95"/>
    <x v="1"/>
  </r>
  <r>
    <x v="6337"/>
    <x v="1"/>
    <x v="0"/>
    <n v="4.4000000000000004"/>
    <n v="87"/>
    <n v="69.239999999999995"/>
    <n v="6097"/>
    <n v="66812"/>
    <x v="13"/>
    <n v="586"/>
    <n v="270.57"/>
    <n v="2.2999999999999998"/>
    <n v="2.8"/>
    <s v="Yes"/>
    <n v="72"/>
    <n v="39"/>
    <n v="111"/>
    <x v="2"/>
    <n v="1358123.46"/>
    <x v="2"/>
  </r>
  <r>
    <x v="6338"/>
    <x v="0"/>
    <x v="1"/>
    <n v="4"/>
    <n v="47"/>
    <n v="32.840000000000003"/>
    <n v="1199"/>
    <n v="15822"/>
    <x v="6"/>
    <n v="591"/>
    <n v="229.65"/>
    <n v="8.5"/>
    <n v="9.4"/>
    <s v="Yes"/>
    <n v="42"/>
    <n v="9"/>
    <n v="51"/>
    <x v="1"/>
    <n v="366418.56"/>
    <x v="1"/>
  </r>
  <r>
    <x v="6339"/>
    <x v="2"/>
    <x v="2"/>
    <n v="4.4000000000000004"/>
    <n v="58"/>
    <n v="48.95"/>
    <n v="4072"/>
    <n v="42696"/>
    <x v="9"/>
    <n v="728"/>
    <n v="254.63"/>
    <n v="4.7"/>
    <n v="6.8"/>
    <s v="No"/>
    <n v="6"/>
    <n v="27"/>
    <n v="33"/>
    <x v="0"/>
    <n v="657827.05000000005"/>
    <x v="0"/>
  </r>
  <r>
    <x v="6340"/>
    <x v="2"/>
    <x v="3"/>
    <n v="3.3"/>
    <n v="52"/>
    <n v="39.4"/>
    <n v="1217"/>
    <n v="12541"/>
    <x v="9"/>
    <n v="635"/>
    <n v="50.79"/>
    <n v="6.1"/>
    <n v="6.3"/>
    <s v="Yes"/>
    <n v="36"/>
    <n v="3"/>
    <n v="39"/>
    <x v="0"/>
    <n v="479146.35"/>
    <x v="1"/>
  </r>
  <r>
    <x v="6341"/>
    <x v="0"/>
    <x v="2"/>
    <n v="4.7"/>
    <n v="36"/>
    <n v="54.44"/>
    <n v="4383"/>
    <n v="52053"/>
    <x v="6"/>
    <n v="941"/>
    <n v="53.88"/>
    <n v="9.3000000000000007"/>
    <n v="4.7"/>
    <s v="Yes"/>
    <n v="3"/>
    <n v="3"/>
    <n v="6"/>
    <x v="0"/>
    <n v="461590.75"/>
    <x v="1"/>
  </r>
  <r>
    <x v="6342"/>
    <x v="2"/>
    <x v="3"/>
    <n v="3.3"/>
    <n v="64"/>
    <n v="39.92"/>
    <n v="3140"/>
    <n v="32829"/>
    <x v="1"/>
    <n v="956"/>
    <n v="164.65"/>
    <n v="2.2000000000000002"/>
    <n v="4"/>
    <s v="Yes"/>
    <n v="62"/>
    <n v="27"/>
    <n v="89"/>
    <x v="1"/>
    <n v="582435.05000000005"/>
    <x v="0"/>
  </r>
  <r>
    <x v="6343"/>
    <x v="1"/>
    <x v="1"/>
    <n v="3.8"/>
    <n v="78"/>
    <n v="25.06"/>
    <n v="6685"/>
    <n v="69934"/>
    <x v="0"/>
    <n v="634"/>
    <n v="213.42"/>
    <n v="6"/>
    <n v="2.6"/>
    <s v="No"/>
    <n v="74"/>
    <n v="41"/>
    <n v="115"/>
    <x v="2"/>
    <n v="463049.02"/>
    <x v="1"/>
  </r>
  <r>
    <x v="6344"/>
    <x v="0"/>
    <x v="4"/>
    <n v="3.2"/>
    <n v="38"/>
    <n v="58.28"/>
    <n v="1318"/>
    <n v="14915"/>
    <x v="8"/>
    <n v="469"/>
    <n v="248.52"/>
    <n v="6"/>
    <n v="1.5"/>
    <s v="No"/>
    <n v="3"/>
    <n v="28"/>
    <n v="31"/>
    <x v="0"/>
    <n v="498223.59"/>
    <x v="1"/>
  </r>
  <r>
    <x v="6345"/>
    <x v="1"/>
    <x v="3"/>
    <n v="4.0999999999999996"/>
    <n v="73"/>
    <n v="31.47"/>
    <n v="6269"/>
    <n v="68155"/>
    <x v="18"/>
    <n v="673"/>
    <n v="161.82"/>
    <n v="8.8000000000000007"/>
    <n v="6.7"/>
    <s v="Yes"/>
    <n v="54"/>
    <n v="11"/>
    <n v="65"/>
    <x v="1"/>
    <n v="539063.68999999994"/>
    <x v="0"/>
  </r>
  <r>
    <x v="6346"/>
    <x v="0"/>
    <x v="2"/>
    <n v="4.3"/>
    <n v="47"/>
    <n v="49.99"/>
    <n v="3166"/>
    <n v="31312"/>
    <x v="14"/>
    <n v="772"/>
    <n v="285.04000000000002"/>
    <n v="4.0999999999999996"/>
    <n v="8"/>
    <s v="No"/>
    <n v="26"/>
    <n v="21"/>
    <n v="47"/>
    <x v="0"/>
    <n v="531805.19999999995"/>
    <x v="0"/>
  </r>
  <r>
    <x v="6347"/>
    <x v="2"/>
    <x v="1"/>
    <n v="4.9000000000000004"/>
    <n v="66"/>
    <n v="30.45"/>
    <n v="2372"/>
    <n v="26742"/>
    <x v="4"/>
    <n v="741"/>
    <n v="253.75"/>
    <n v="4.5999999999999996"/>
    <n v="8.6999999999999993"/>
    <s v="Yes"/>
    <n v="5"/>
    <n v="7"/>
    <n v="12"/>
    <x v="0"/>
    <n v="458516.8"/>
    <x v="1"/>
  </r>
  <r>
    <x v="6348"/>
    <x v="0"/>
    <x v="2"/>
    <n v="4.5"/>
    <n v="50"/>
    <n v="47.81"/>
    <n v="1574"/>
    <n v="20447"/>
    <x v="8"/>
    <n v="566"/>
    <n v="75.69"/>
    <n v="5.7"/>
    <n v="7.5"/>
    <s v="No"/>
    <n v="16"/>
    <n v="17"/>
    <n v="33"/>
    <x v="0"/>
    <n v="540212.57999999996"/>
    <x v="0"/>
  </r>
  <r>
    <x v="6349"/>
    <x v="0"/>
    <x v="4"/>
    <n v="4.0999999999999996"/>
    <n v="35"/>
    <n v="62.96"/>
    <n v="2823"/>
    <n v="29361"/>
    <x v="7"/>
    <n v="893"/>
    <n v="160.04"/>
    <n v="2.5"/>
    <n v="9.1"/>
    <s v="No"/>
    <n v="11"/>
    <n v="25"/>
    <n v="36"/>
    <x v="0"/>
    <n v="514143.51"/>
    <x v="0"/>
  </r>
  <r>
    <x v="6350"/>
    <x v="1"/>
    <x v="0"/>
    <n v="4.9000000000000004"/>
    <n v="76"/>
    <n v="67.97"/>
    <n v="7532"/>
    <n v="84271"/>
    <x v="9"/>
    <n v="763"/>
    <n v="298.72000000000003"/>
    <n v="5.2"/>
    <n v="9.8000000000000007"/>
    <s v="No"/>
    <n v="0"/>
    <n v="59"/>
    <n v="59"/>
    <x v="1"/>
    <n v="1178840.46"/>
    <x v="2"/>
  </r>
  <r>
    <x v="6351"/>
    <x v="2"/>
    <x v="4"/>
    <n v="4"/>
    <n v="59"/>
    <n v="64.39"/>
    <n v="2358"/>
    <n v="25506"/>
    <x v="9"/>
    <n v="305"/>
    <n v="152.49"/>
    <n v="4.9000000000000004"/>
    <n v="9.6999999999999993"/>
    <s v="Yes"/>
    <n v="28"/>
    <n v="8"/>
    <n v="36"/>
    <x v="0"/>
    <n v="866023.53"/>
    <x v="0"/>
  </r>
  <r>
    <x v="6352"/>
    <x v="1"/>
    <x v="5"/>
    <n v="4.0999999999999996"/>
    <n v="79"/>
    <n v="36.950000000000003"/>
    <n v="2497"/>
    <n v="29895"/>
    <x v="15"/>
    <n v="703"/>
    <n v="146.57"/>
    <n v="2.8"/>
    <n v="6.3"/>
    <s v="No"/>
    <n v="71"/>
    <n v="60"/>
    <n v="131"/>
    <x v="2"/>
    <n v="658308.65"/>
    <x v="0"/>
  </r>
  <r>
    <x v="6353"/>
    <x v="2"/>
    <x v="1"/>
    <n v="4.2"/>
    <n v="55"/>
    <n v="29.04"/>
    <n v="3705"/>
    <n v="40294"/>
    <x v="7"/>
    <n v="965"/>
    <n v="123.52"/>
    <n v="8.5"/>
    <n v="3"/>
    <s v="No"/>
    <n v="50"/>
    <n v="35"/>
    <n v="85"/>
    <x v="1"/>
    <n v="383507.4"/>
    <x v="1"/>
  </r>
  <r>
    <x v="6354"/>
    <x v="1"/>
    <x v="4"/>
    <n v="3.8"/>
    <n v="75"/>
    <n v="61.84"/>
    <n v="5008"/>
    <n v="56761"/>
    <x v="16"/>
    <n v="581"/>
    <n v="171.62"/>
    <n v="4.9000000000000004"/>
    <n v="2"/>
    <s v="No"/>
    <n v="57"/>
    <n v="30"/>
    <n v="87"/>
    <x v="1"/>
    <n v="1043064.13"/>
    <x v="2"/>
  </r>
  <r>
    <x v="6355"/>
    <x v="0"/>
    <x v="0"/>
    <n v="4.7"/>
    <n v="48"/>
    <n v="71.66"/>
    <n v="4206"/>
    <n v="49351"/>
    <x v="4"/>
    <n v="989"/>
    <n v="232.46"/>
    <n v="3.8"/>
    <n v="9.9"/>
    <s v="Yes"/>
    <n v="29"/>
    <n v="5"/>
    <n v="34"/>
    <x v="0"/>
    <n v="778330.91"/>
    <x v="0"/>
  </r>
  <r>
    <x v="6356"/>
    <x v="1"/>
    <x v="2"/>
    <n v="3.4"/>
    <n v="77"/>
    <n v="45.86"/>
    <n v="2194"/>
    <n v="24960"/>
    <x v="14"/>
    <n v="149"/>
    <n v="61.87"/>
    <n v="2.2000000000000002"/>
    <n v="3.8"/>
    <s v="Yes"/>
    <n v="29"/>
    <n v="17"/>
    <n v="46"/>
    <x v="0"/>
    <n v="784283.74"/>
    <x v="0"/>
  </r>
  <r>
    <x v="6357"/>
    <x v="2"/>
    <x v="1"/>
    <n v="4.0999999999999996"/>
    <n v="58"/>
    <n v="34.31"/>
    <n v="3258"/>
    <n v="32850"/>
    <x v="5"/>
    <n v="330"/>
    <n v="258.93"/>
    <n v="1.8"/>
    <n v="1.3"/>
    <s v="Yes"/>
    <n v="57"/>
    <n v="48"/>
    <n v="105"/>
    <x v="2"/>
    <n v="459147.67"/>
    <x v="1"/>
  </r>
  <r>
    <x v="6358"/>
    <x v="2"/>
    <x v="3"/>
    <n v="4.4000000000000004"/>
    <n v="50"/>
    <n v="36.58"/>
    <n v="1715"/>
    <n v="22190"/>
    <x v="11"/>
    <n v="218"/>
    <n v="279.39"/>
    <n v="9.6"/>
    <n v="4.5"/>
    <s v="Yes"/>
    <n v="3"/>
    <n v="39"/>
    <n v="42"/>
    <x v="0"/>
    <n v="430255.35999999999"/>
    <x v="1"/>
  </r>
  <r>
    <x v="6359"/>
    <x v="0"/>
    <x v="4"/>
    <n v="4.8"/>
    <n v="45"/>
    <n v="64.569999999999993"/>
    <n v="2274"/>
    <n v="27457"/>
    <x v="18"/>
    <n v="415"/>
    <n v="245.27"/>
    <n v="10"/>
    <n v="7.7"/>
    <s v="No"/>
    <n v="23"/>
    <n v="43"/>
    <n v="66"/>
    <x v="1"/>
    <n v="667062.81999999995"/>
    <x v="0"/>
  </r>
  <r>
    <x v="6360"/>
    <x v="2"/>
    <x v="0"/>
    <n v="4.8"/>
    <n v="55"/>
    <n v="74.540000000000006"/>
    <n v="1956"/>
    <n v="24605"/>
    <x v="2"/>
    <n v="432"/>
    <n v="278.91000000000003"/>
    <n v="9.1"/>
    <n v="9"/>
    <s v="Yes"/>
    <n v="25"/>
    <n v="9"/>
    <n v="34"/>
    <x v="0"/>
    <n v="932446.91"/>
    <x v="0"/>
  </r>
  <r>
    <x v="6361"/>
    <x v="1"/>
    <x v="4"/>
    <n v="4"/>
    <n v="77"/>
    <n v="61.01"/>
    <n v="5719"/>
    <n v="65987"/>
    <x v="10"/>
    <n v="374"/>
    <n v="73.73"/>
    <n v="5.0999999999999996"/>
    <n v="5.3"/>
    <s v="Yes"/>
    <n v="71"/>
    <n v="71"/>
    <n v="142"/>
    <x v="2"/>
    <n v="1057300.8999999999"/>
    <x v="2"/>
  </r>
  <r>
    <x v="6362"/>
    <x v="0"/>
    <x v="5"/>
    <n v="4.3"/>
    <n v="44"/>
    <n v="45.02"/>
    <n v="3526"/>
    <n v="41866"/>
    <x v="17"/>
    <n v="282"/>
    <n v="162.53"/>
    <n v="8.3000000000000007"/>
    <n v="3.6"/>
    <s v="Yes"/>
    <n v="30"/>
    <n v="24"/>
    <n v="54"/>
    <x v="1"/>
    <n v="460140.1"/>
    <x v="1"/>
  </r>
  <r>
    <x v="6363"/>
    <x v="2"/>
    <x v="1"/>
    <n v="3.8"/>
    <n v="61"/>
    <n v="34.33"/>
    <n v="2118"/>
    <n v="25781"/>
    <x v="9"/>
    <n v="140"/>
    <n v="67.760000000000005"/>
    <n v="8.5"/>
    <n v="8"/>
    <s v="Yes"/>
    <n v="17"/>
    <n v="33"/>
    <n v="50"/>
    <x v="0"/>
    <n v="492327.02"/>
    <x v="1"/>
  </r>
  <r>
    <x v="6364"/>
    <x v="2"/>
    <x v="2"/>
    <n v="3.9"/>
    <n v="59"/>
    <n v="55.54"/>
    <n v="2501"/>
    <n v="30655"/>
    <x v="7"/>
    <n v="819"/>
    <n v="259.20999999999998"/>
    <n v="3.7"/>
    <n v="5.5"/>
    <s v="No"/>
    <n v="33"/>
    <n v="35"/>
    <n v="68"/>
    <x v="1"/>
    <n v="748931.31"/>
    <x v="0"/>
  </r>
  <r>
    <x v="6365"/>
    <x v="1"/>
    <x v="0"/>
    <n v="4.8"/>
    <n v="85"/>
    <n v="74.36"/>
    <n v="3506"/>
    <n v="43123"/>
    <x v="1"/>
    <n v="957"/>
    <n v="288.14"/>
    <n v="6.3"/>
    <n v="1.8"/>
    <s v="Yes"/>
    <n v="58"/>
    <n v="5"/>
    <n v="63"/>
    <x v="1"/>
    <n v="1410275.23"/>
    <x v="2"/>
  </r>
  <r>
    <x v="6366"/>
    <x v="1"/>
    <x v="4"/>
    <n v="4.9000000000000004"/>
    <n v="84"/>
    <n v="64.03"/>
    <n v="8637"/>
    <n v="88562"/>
    <x v="10"/>
    <n v="77"/>
    <n v="124.44"/>
    <n v="9.6"/>
    <n v="9"/>
    <s v="Yes"/>
    <n v="32"/>
    <n v="22"/>
    <n v="54"/>
    <x v="1"/>
    <n v="1210191.1000000001"/>
    <x v="2"/>
  </r>
  <r>
    <x v="6367"/>
    <x v="0"/>
    <x v="1"/>
    <n v="4.8"/>
    <n v="40"/>
    <n v="30.16"/>
    <n v="1554"/>
    <n v="20014"/>
    <x v="4"/>
    <n v="93"/>
    <n v="183.85"/>
    <n v="3.5"/>
    <n v="6.9"/>
    <s v="Yes"/>
    <n v="39"/>
    <n v="35"/>
    <n v="74"/>
    <x v="1"/>
    <n v="280151.14"/>
    <x v="1"/>
  </r>
  <r>
    <x v="6368"/>
    <x v="2"/>
    <x v="4"/>
    <n v="3.3"/>
    <n v="56"/>
    <n v="57.33"/>
    <n v="1073"/>
    <n v="18455"/>
    <x v="8"/>
    <n v="702"/>
    <n v="124.42"/>
    <n v="7"/>
    <n v="1.3"/>
    <s v="Yes"/>
    <n v="8"/>
    <n v="19"/>
    <n v="27"/>
    <x v="0"/>
    <n v="716729.28"/>
    <x v="0"/>
  </r>
  <r>
    <x v="6369"/>
    <x v="1"/>
    <x v="1"/>
    <n v="4.7"/>
    <n v="77"/>
    <n v="35.020000000000003"/>
    <n v="5985"/>
    <n v="59743"/>
    <x v="8"/>
    <n v="646"/>
    <n v="144.72"/>
    <n v="7"/>
    <n v="1.1000000000000001"/>
    <s v="No"/>
    <n v="39"/>
    <n v="60"/>
    <n v="99"/>
    <x v="1"/>
    <n v="615315.89"/>
    <x v="0"/>
  </r>
  <r>
    <x v="6370"/>
    <x v="0"/>
    <x v="5"/>
    <n v="4.9000000000000004"/>
    <n v="40"/>
    <n v="42.95"/>
    <n v="1391"/>
    <n v="22731"/>
    <x v="14"/>
    <n v="860"/>
    <n v="169.14"/>
    <n v="5.0999999999999996"/>
    <n v="1.8"/>
    <s v="Yes"/>
    <n v="1"/>
    <n v="22"/>
    <n v="23"/>
    <x v="0"/>
    <n v="386622.9"/>
    <x v="1"/>
  </r>
  <r>
    <x v="6371"/>
    <x v="2"/>
    <x v="4"/>
    <n v="3.7"/>
    <n v="58"/>
    <n v="58.1"/>
    <n v="2255"/>
    <n v="29477"/>
    <x v="13"/>
    <n v="360"/>
    <n v="247.7"/>
    <n v="5.4"/>
    <n v="8.4"/>
    <s v="Yes"/>
    <n v="42"/>
    <n v="54"/>
    <n v="96"/>
    <x v="1"/>
    <n v="771040.15"/>
    <x v="0"/>
  </r>
  <r>
    <x v="6372"/>
    <x v="2"/>
    <x v="5"/>
    <n v="4"/>
    <n v="56"/>
    <n v="38.75"/>
    <n v="3118"/>
    <n v="35377"/>
    <x v="0"/>
    <n v="953"/>
    <n v="86.75"/>
    <n v="5.0999999999999996"/>
    <n v="5.3"/>
    <s v="No"/>
    <n v="38"/>
    <n v="22"/>
    <n v="60"/>
    <x v="1"/>
    <n v="504106.85"/>
    <x v="0"/>
  </r>
  <r>
    <x v="6373"/>
    <x v="0"/>
    <x v="3"/>
    <n v="4.5999999999999996"/>
    <n v="44"/>
    <n v="37.549999999999997"/>
    <n v="1369"/>
    <n v="20478"/>
    <x v="11"/>
    <n v="941"/>
    <n v="89.26"/>
    <n v="5.7"/>
    <n v="4"/>
    <s v="No"/>
    <n v="20"/>
    <n v="35"/>
    <n v="55"/>
    <x v="1"/>
    <n v="390706.45"/>
    <x v="1"/>
  </r>
  <r>
    <x v="6374"/>
    <x v="0"/>
    <x v="3"/>
    <n v="4.0999999999999996"/>
    <n v="44"/>
    <n v="35.26"/>
    <n v="2643"/>
    <n v="33966"/>
    <x v="12"/>
    <n v="881"/>
    <n v="100.47"/>
    <n v="2.2999999999999998"/>
    <n v="3.2"/>
    <s v="Yes"/>
    <n v="13"/>
    <n v="21"/>
    <n v="34"/>
    <x v="0"/>
    <n v="357139"/>
    <x v="1"/>
  </r>
  <r>
    <x v="6375"/>
    <x v="1"/>
    <x v="0"/>
    <n v="5"/>
    <n v="85"/>
    <n v="65.900000000000006"/>
    <n v="5302"/>
    <n v="56486"/>
    <x v="0"/>
    <n v="422"/>
    <n v="63.29"/>
    <n v="8.1999999999999993"/>
    <n v="5.6"/>
    <s v="No"/>
    <n v="41"/>
    <n v="41"/>
    <n v="82"/>
    <x v="1"/>
    <n v="1263653.6000000001"/>
    <x v="2"/>
  </r>
  <r>
    <x v="6376"/>
    <x v="2"/>
    <x v="5"/>
    <n v="3.9"/>
    <n v="52"/>
    <n v="36.56"/>
    <n v="1400"/>
    <n v="18112"/>
    <x v="18"/>
    <n v="829"/>
    <n v="210.87"/>
    <n v="6.9"/>
    <n v="1.7"/>
    <s v="No"/>
    <n v="45"/>
    <n v="8"/>
    <n v="53"/>
    <x v="1"/>
    <n v="439246.56"/>
    <x v="1"/>
  </r>
  <r>
    <x v="6377"/>
    <x v="2"/>
    <x v="1"/>
    <n v="4.4000000000000004"/>
    <n v="65"/>
    <n v="33.200000000000003"/>
    <n v="2060"/>
    <n v="28120"/>
    <x v="18"/>
    <n v="346"/>
    <n v="97.47"/>
    <n v="9.8000000000000007"/>
    <n v="6.6"/>
    <s v="Yes"/>
    <n v="16"/>
    <n v="28"/>
    <n v="44"/>
    <x v="0"/>
    <n v="499450.8"/>
    <x v="1"/>
  </r>
  <r>
    <x v="6378"/>
    <x v="2"/>
    <x v="0"/>
    <n v="4.5999999999999996"/>
    <n v="64"/>
    <n v="68.61"/>
    <n v="3504"/>
    <n v="40585"/>
    <x v="17"/>
    <n v="93"/>
    <n v="159.38"/>
    <n v="3.2"/>
    <n v="4.4000000000000004"/>
    <s v="No"/>
    <n v="32"/>
    <n v="20"/>
    <n v="52"/>
    <x v="1"/>
    <n v="986476.73"/>
    <x v="0"/>
  </r>
  <r>
    <x v="6379"/>
    <x v="0"/>
    <x v="4"/>
    <n v="4"/>
    <n v="30"/>
    <n v="60.58"/>
    <n v="1173"/>
    <n v="16225"/>
    <x v="10"/>
    <n v="60"/>
    <n v="221.4"/>
    <n v="2.2999999999999998"/>
    <n v="8.6999999999999993"/>
    <s v="Yes"/>
    <n v="10"/>
    <n v="5"/>
    <n v="15"/>
    <x v="0"/>
    <n v="409110.05"/>
    <x v="1"/>
  </r>
  <r>
    <x v="6380"/>
    <x v="1"/>
    <x v="4"/>
    <n v="4.7"/>
    <n v="83"/>
    <n v="63.43"/>
    <n v="6143"/>
    <n v="67449"/>
    <x v="13"/>
    <n v="836"/>
    <n v="162.24"/>
    <n v="4.0999999999999996"/>
    <n v="7.8"/>
    <s v="Yes"/>
    <n v="41"/>
    <n v="61"/>
    <n v="102"/>
    <x v="2"/>
    <n v="1194645.92"/>
    <x v="2"/>
  </r>
  <r>
    <x v="6381"/>
    <x v="2"/>
    <x v="1"/>
    <n v="4.0999999999999996"/>
    <n v="60"/>
    <n v="33.26"/>
    <n v="3384"/>
    <n v="34721"/>
    <x v="9"/>
    <n v="430"/>
    <n v="276.5"/>
    <n v="5.6"/>
    <n v="1.2"/>
    <s v="No"/>
    <n v="47"/>
    <n v="36"/>
    <n v="83"/>
    <x v="1"/>
    <n v="469869.03"/>
    <x v="1"/>
  </r>
  <r>
    <x v="6382"/>
    <x v="0"/>
    <x v="2"/>
    <n v="3.8"/>
    <n v="32"/>
    <n v="46.84"/>
    <n v="1789"/>
    <n v="26097"/>
    <x v="8"/>
    <n v="877"/>
    <n v="242.29"/>
    <n v="2.8"/>
    <n v="2.5"/>
    <s v="Yes"/>
    <n v="4"/>
    <n v="4"/>
    <n v="8"/>
    <x v="0"/>
    <n v="341021.79"/>
    <x v="1"/>
  </r>
  <r>
    <x v="6383"/>
    <x v="2"/>
    <x v="2"/>
    <n v="3.2"/>
    <n v="58"/>
    <n v="46.08"/>
    <n v="814"/>
    <n v="6955"/>
    <x v="6"/>
    <n v="761"/>
    <n v="118.26"/>
    <n v="5.0999999999999996"/>
    <n v="5.3"/>
    <s v="No"/>
    <n v="7"/>
    <n v="29"/>
    <n v="36"/>
    <x v="0"/>
    <n v="609257.79"/>
    <x v="0"/>
  </r>
  <r>
    <x v="6384"/>
    <x v="1"/>
    <x v="4"/>
    <n v="3.8"/>
    <n v="75"/>
    <n v="61.5"/>
    <n v="3609"/>
    <n v="39053"/>
    <x v="14"/>
    <n v="972"/>
    <n v="82.6"/>
    <n v="6.8"/>
    <n v="6.9"/>
    <s v="Yes"/>
    <n v="3"/>
    <n v="66"/>
    <n v="69"/>
    <x v="1"/>
    <n v="1031541.15"/>
    <x v="2"/>
  </r>
  <r>
    <x v="6385"/>
    <x v="2"/>
    <x v="1"/>
    <n v="4.5"/>
    <n v="65"/>
    <n v="33.159999999999997"/>
    <n v="1840"/>
    <n v="23174"/>
    <x v="14"/>
    <n v="554"/>
    <n v="273.61"/>
    <n v="1.5"/>
    <n v="7.4"/>
    <s v="No"/>
    <n v="10"/>
    <n v="32"/>
    <n v="42"/>
    <x v="0"/>
    <n v="483902.02"/>
    <x v="1"/>
  </r>
  <r>
    <x v="6386"/>
    <x v="1"/>
    <x v="2"/>
    <n v="4.8"/>
    <n v="80"/>
    <n v="46.64"/>
    <n v="7976"/>
    <n v="88205"/>
    <x v="2"/>
    <n v="248"/>
    <n v="149.22999999999999"/>
    <n v="7.8"/>
    <n v="8.3000000000000007"/>
    <s v="No"/>
    <n v="20"/>
    <n v="60"/>
    <n v="80"/>
    <x v="1"/>
    <n v="863784.25"/>
    <x v="0"/>
  </r>
  <r>
    <x v="6387"/>
    <x v="1"/>
    <x v="5"/>
    <n v="3.5"/>
    <n v="87"/>
    <n v="39.090000000000003"/>
    <n v="5328"/>
    <n v="53311"/>
    <x v="13"/>
    <n v="518"/>
    <n v="145.63"/>
    <n v="9.5"/>
    <n v="1.4"/>
    <s v="No"/>
    <n v="3"/>
    <n v="47"/>
    <n v="50"/>
    <x v="0"/>
    <n v="778879.82"/>
    <x v="0"/>
  </r>
  <r>
    <x v="6388"/>
    <x v="2"/>
    <x v="4"/>
    <n v="3.7"/>
    <n v="66"/>
    <n v="64.569999999999993"/>
    <n v="2908"/>
    <n v="32341"/>
    <x v="5"/>
    <n v="170"/>
    <n v="252.5"/>
    <n v="3.4"/>
    <n v="1.2"/>
    <s v="No"/>
    <n v="12"/>
    <n v="42"/>
    <n v="54"/>
    <x v="1"/>
    <n v="956400.61"/>
    <x v="0"/>
  </r>
  <r>
    <x v="6389"/>
    <x v="2"/>
    <x v="3"/>
    <n v="3.3"/>
    <n v="66"/>
    <n v="40.39"/>
    <n v="2963"/>
    <n v="34501"/>
    <x v="2"/>
    <n v="972"/>
    <n v="52.34"/>
    <n v="8"/>
    <n v="6.4"/>
    <s v="No"/>
    <n v="30"/>
    <n v="27"/>
    <n v="57"/>
    <x v="1"/>
    <n v="619412.84"/>
    <x v="0"/>
  </r>
  <r>
    <x v="6390"/>
    <x v="1"/>
    <x v="5"/>
    <n v="4.4000000000000004"/>
    <n v="72"/>
    <n v="39.99"/>
    <n v="5164"/>
    <n v="52815"/>
    <x v="17"/>
    <n v="63"/>
    <n v="162.78"/>
    <n v="4.8"/>
    <n v="7.5"/>
    <s v="No"/>
    <n v="52"/>
    <n v="19"/>
    <n v="71"/>
    <x v="1"/>
    <n v="660064.36"/>
    <x v="0"/>
  </r>
  <r>
    <x v="6391"/>
    <x v="0"/>
    <x v="1"/>
    <n v="4.9000000000000004"/>
    <n v="48"/>
    <n v="25.87"/>
    <n v="4558"/>
    <n v="52616"/>
    <x v="8"/>
    <n v="526"/>
    <n v="228.58"/>
    <n v="7"/>
    <n v="8.1"/>
    <s v="Yes"/>
    <n v="3"/>
    <n v="42"/>
    <n v="45"/>
    <x v="0"/>
    <n v="295179.39"/>
    <x v="1"/>
  </r>
  <r>
    <x v="6392"/>
    <x v="1"/>
    <x v="3"/>
    <n v="4.3"/>
    <n v="84"/>
    <n v="32.83"/>
    <n v="7856"/>
    <n v="87201"/>
    <x v="6"/>
    <n v="457"/>
    <n v="262.17"/>
    <n v="7.7"/>
    <n v="2.4"/>
    <s v="No"/>
    <n v="15"/>
    <n v="73"/>
    <n v="88"/>
    <x v="1"/>
    <n v="642937.77"/>
    <x v="0"/>
  </r>
  <r>
    <x v="6393"/>
    <x v="2"/>
    <x v="5"/>
    <n v="4.2"/>
    <n v="59"/>
    <n v="37.56"/>
    <n v="1642"/>
    <n v="19326"/>
    <x v="2"/>
    <n v="625"/>
    <n v="271.3"/>
    <n v="3.7"/>
    <n v="9.6999999999999993"/>
    <s v="No"/>
    <n v="50"/>
    <n v="50"/>
    <n v="100"/>
    <x v="1"/>
    <n v="518448.06"/>
    <x v="0"/>
  </r>
  <r>
    <x v="6394"/>
    <x v="2"/>
    <x v="2"/>
    <n v="4.0999999999999996"/>
    <n v="57"/>
    <n v="47.63"/>
    <n v="1878"/>
    <n v="23035"/>
    <x v="14"/>
    <n v="781"/>
    <n v="166.42"/>
    <n v="8.1"/>
    <n v="3.1"/>
    <s v="Yes"/>
    <n v="39"/>
    <n v="27"/>
    <n v="66"/>
    <x v="1"/>
    <n v="609839.62"/>
    <x v="0"/>
  </r>
  <r>
    <x v="6395"/>
    <x v="0"/>
    <x v="2"/>
    <n v="3.2"/>
    <n v="46"/>
    <n v="50.43"/>
    <n v="3073"/>
    <n v="36335"/>
    <x v="16"/>
    <n v="713"/>
    <n v="261.93"/>
    <n v="1.9"/>
    <n v="3.3"/>
    <s v="No"/>
    <n v="41"/>
    <n v="44"/>
    <n v="85"/>
    <x v="1"/>
    <n v="529770.62"/>
    <x v="0"/>
  </r>
  <r>
    <x v="6396"/>
    <x v="1"/>
    <x v="3"/>
    <n v="4.5"/>
    <n v="73"/>
    <n v="36.42"/>
    <n v="4868"/>
    <n v="53526"/>
    <x v="8"/>
    <n v="807"/>
    <n v="58.94"/>
    <n v="9.9"/>
    <n v="2.4"/>
    <s v="No"/>
    <n v="55"/>
    <n v="7"/>
    <n v="62"/>
    <x v="1"/>
    <n v="606246.88"/>
    <x v="0"/>
  </r>
  <r>
    <x v="6397"/>
    <x v="1"/>
    <x v="0"/>
    <n v="4.2"/>
    <n v="77"/>
    <n v="66.349999999999994"/>
    <n v="3292"/>
    <n v="32202"/>
    <x v="8"/>
    <n v="947"/>
    <n v="126.36"/>
    <n v="4"/>
    <n v="1.4"/>
    <s v="No"/>
    <n v="67"/>
    <n v="64"/>
    <n v="131"/>
    <x v="2"/>
    <n v="1142694"/>
    <x v="2"/>
  </r>
  <r>
    <x v="6398"/>
    <x v="1"/>
    <x v="4"/>
    <n v="4.3"/>
    <n v="71"/>
    <n v="64.78"/>
    <n v="4242"/>
    <n v="51435"/>
    <x v="2"/>
    <n v="997"/>
    <n v="52.62"/>
    <n v="3"/>
    <n v="8.3000000000000007"/>
    <s v="Yes"/>
    <n v="38"/>
    <n v="16"/>
    <n v="54"/>
    <x v="1"/>
    <n v="1045341.09"/>
    <x v="2"/>
  </r>
  <r>
    <x v="6399"/>
    <x v="2"/>
    <x v="3"/>
    <n v="4.8"/>
    <n v="57"/>
    <n v="36.82"/>
    <n v="4492"/>
    <n v="51514"/>
    <x v="3"/>
    <n v="144"/>
    <n v="91.38"/>
    <n v="2.2000000000000002"/>
    <n v="1.1000000000000001"/>
    <s v="No"/>
    <n v="41"/>
    <n v="19"/>
    <n v="60"/>
    <x v="1"/>
    <n v="482084.96"/>
    <x v="1"/>
  </r>
  <r>
    <x v="6400"/>
    <x v="1"/>
    <x v="1"/>
    <n v="4.5999999999999996"/>
    <n v="76"/>
    <n v="31.57"/>
    <n v="2012"/>
    <n v="24656"/>
    <x v="10"/>
    <n v="317"/>
    <n v="231.18"/>
    <n v="8.3000000000000007"/>
    <n v="5.2"/>
    <s v="Yes"/>
    <n v="44"/>
    <n v="12"/>
    <n v="56"/>
    <x v="1"/>
    <n v="540853.80000000005"/>
    <x v="0"/>
  </r>
  <r>
    <x v="6401"/>
    <x v="0"/>
    <x v="4"/>
    <n v="4.5999999999999996"/>
    <n v="38"/>
    <n v="65.86"/>
    <n v="2298"/>
    <n v="23687"/>
    <x v="4"/>
    <n v="242"/>
    <n v="51.11"/>
    <n v="6.3"/>
    <n v="1.8"/>
    <s v="Yes"/>
    <n v="22"/>
    <n v="12"/>
    <n v="34"/>
    <x v="0"/>
    <n v="564491.51"/>
    <x v="0"/>
  </r>
  <r>
    <x v="6402"/>
    <x v="2"/>
    <x v="5"/>
    <n v="4.9000000000000004"/>
    <n v="67"/>
    <n v="41.91"/>
    <n v="1183"/>
    <n v="13804"/>
    <x v="12"/>
    <n v="493"/>
    <n v="180.76"/>
    <n v="9.6"/>
    <n v="1.4"/>
    <s v="No"/>
    <n v="44"/>
    <n v="30"/>
    <n v="74"/>
    <x v="1"/>
    <n v="632997.47"/>
    <x v="0"/>
  </r>
  <r>
    <x v="6403"/>
    <x v="2"/>
    <x v="1"/>
    <n v="5"/>
    <n v="66"/>
    <n v="35.22"/>
    <n v="1073"/>
    <n v="18467"/>
    <x v="15"/>
    <n v="107"/>
    <n v="153.5"/>
    <n v="6.8"/>
    <n v="9.4"/>
    <s v="Yes"/>
    <n v="1"/>
    <n v="21"/>
    <n v="22"/>
    <x v="0"/>
    <n v="523691.57"/>
    <x v="0"/>
  </r>
  <r>
    <x v="6404"/>
    <x v="1"/>
    <x v="1"/>
    <n v="4.2"/>
    <n v="70"/>
    <n v="28.15"/>
    <n v="7406"/>
    <n v="77734"/>
    <x v="9"/>
    <n v="143"/>
    <n v="80.72"/>
    <n v="4.0999999999999996"/>
    <n v="8.4"/>
    <s v="Yes"/>
    <n v="2"/>
    <n v="14"/>
    <n v="16"/>
    <x v="0"/>
    <n v="472521.6"/>
    <x v="1"/>
  </r>
  <r>
    <x v="6405"/>
    <x v="0"/>
    <x v="2"/>
    <n v="3.2"/>
    <n v="41"/>
    <n v="47.64"/>
    <n v="1070"/>
    <n v="17472"/>
    <x v="4"/>
    <n v="347"/>
    <n v="221.41"/>
    <n v="8.5"/>
    <n v="4.5999999999999996"/>
    <s v="No"/>
    <n v="20"/>
    <n v="14"/>
    <n v="34"/>
    <x v="0"/>
    <n v="444101.92"/>
    <x v="1"/>
  </r>
  <r>
    <x v="6406"/>
    <x v="2"/>
    <x v="5"/>
    <n v="3.9"/>
    <n v="53"/>
    <n v="40.68"/>
    <n v="3483"/>
    <n v="34366"/>
    <x v="3"/>
    <n v="562"/>
    <n v="223.28"/>
    <n v="3.5"/>
    <n v="5.0999999999999996"/>
    <s v="No"/>
    <n v="7"/>
    <n v="33"/>
    <n v="40"/>
    <x v="0"/>
    <n v="495166.76"/>
    <x v="1"/>
  </r>
  <r>
    <x v="6407"/>
    <x v="2"/>
    <x v="2"/>
    <n v="4.5999999999999996"/>
    <n v="66"/>
    <n v="50.59"/>
    <n v="3254"/>
    <n v="32939"/>
    <x v="12"/>
    <n v="455"/>
    <n v="231.59"/>
    <n v="3.6"/>
    <n v="8.8000000000000007"/>
    <s v="No"/>
    <n v="3"/>
    <n v="46"/>
    <n v="49"/>
    <x v="0"/>
    <n v="753344.72"/>
    <x v="0"/>
  </r>
  <r>
    <x v="6408"/>
    <x v="1"/>
    <x v="2"/>
    <n v="3.1"/>
    <n v="76"/>
    <n v="47.49"/>
    <n v="2864"/>
    <n v="30752"/>
    <x v="4"/>
    <n v="411"/>
    <n v="241.33"/>
    <n v="1.3"/>
    <n v="8.1999999999999993"/>
    <s v="Yes"/>
    <n v="35"/>
    <n v="35"/>
    <n v="70"/>
    <x v="1"/>
    <n v="810153.46"/>
    <x v="0"/>
  </r>
  <r>
    <x v="6409"/>
    <x v="1"/>
    <x v="0"/>
    <n v="3.1"/>
    <n v="72"/>
    <n v="72.7"/>
    <n v="1890"/>
    <n v="17282"/>
    <x v="12"/>
    <n v="377"/>
    <n v="128.75"/>
    <n v="3.3"/>
    <n v="7.2"/>
    <s v="No"/>
    <n v="55"/>
    <n v="12"/>
    <n v="67"/>
    <x v="1"/>
    <n v="1166907.6000000001"/>
    <x v="2"/>
  </r>
  <r>
    <x v="6410"/>
    <x v="0"/>
    <x v="2"/>
    <n v="3.1"/>
    <n v="30"/>
    <n v="45.33"/>
    <n v="1161"/>
    <n v="14019"/>
    <x v="13"/>
    <n v="958"/>
    <n v="298.52999999999997"/>
    <n v="3.4"/>
    <n v="5.8"/>
    <s v="No"/>
    <n v="15"/>
    <n v="19"/>
    <n v="34"/>
    <x v="0"/>
    <n v="323317.77"/>
    <x v="1"/>
  </r>
  <r>
    <x v="6411"/>
    <x v="1"/>
    <x v="4"/>
    <n v="4.5"/>
    <n v="88"/>
    <n v="62.6"/>
    <n v="8734"/>
    <n v="96211"/>
    <x v="5"/>
    <n v="255"/>
    <n v="68.239999999999995"/>
    <n v="3.7"/>
    <n v="6.5"/>
    <s v="No"/>
    <n v="72"/>
    <n v="24"/>
    <n v="96"/>
    <x v="1"/>
    <n v="1246958.3500000001"/>
    <x v="2"/>
  </r>
  <r>
    <x v="6412"/>
    <x v="0"/>
    <x v="1"/>
    <n v="4"/>
    <n v="31"/>
    <n v="30.03"/>
    <n v="2234"/>
    <n v="23386"/>
    <x v="2"/>
    <n v="242"/>
    <n v="211.92"/>
    <n v="4.3"/>
    <n v="4.5"/>
    <s v="No"/>
    <n v="7"/>
    <n v="20"/>
    <n v="27"/>
    <x v="0"/>
    <n v="232088.78"/>
    <x v="1"/>
  </r>
  <r>
    <x v="6413"/>
    <x v="2"/>
    <x v="2"/>
    <n v="3.7"/>
    <n v="55"/>
    <n v="52.58"/>
    <n v="2132"/>
    <n v="26693"/>
    <x v="9"/>
    <n v="273"/>
    <n v="292.69"/>
    <n v="6.2"/>
    <n v="5.8"/>
    <s v="Yes"/>
    <n v="13"/>
    <n v="21"/>
    <n v="34"/>
    <x v="0"/>
    <n v="665192.47"/>
    <x v="0"/>
  </r>
  <r>
    <x v="6414"/>
    <x v="0"/>
    <x v="3"/>
    <n v="3.2"/>
    <n v="40"/>
    <n v="35.25"/>
    <n v="3151"/>
    <n v="30564"/>
    <x v="18"/>
    <n v="87"/>
    <n v="106.08"/>
    <n v="2.9"/>
    <n v="5.9"/>
    <s v="Yes"/>
    <n v="37"/>
    <n v="2"/>
    <n v="39"/>
    <x v="0"/>
    <n v="332993.45"/>
    <x v="1"/>
  </r>
  <r>
    <x v="6415"/>
    <x v="0"/>
    <x v="4"/>
    <n v="4.5"/>
    <n v="50"/>
    <n v="65.75"/>
    <n v="1363"/>
    <n v="13746"/>
    <x v="18"/>
    <n v="497"/>
    <n v="119.53"/>
    <n v="6.7"/>
    <n v="8.8000000000000007"/>
    <s v="No"/>
    <n v="2"/>
    <n v="40"/>
    <n v="42"/>
    <x v="0"/>
    <n v="746199.8"/>
    <x v="0"/>
  </r>
  <r>
    <x v="6416"/>
    <x v="0"/>
    <x v="5"/>
    <n v="3.6"/>
    <n v="33"/>
    <n v="38.68"/>
    <n v="2033"/>
    <n v="22160"/>
    <x v="16"/>
    <n v="893"/>
    <n v="193.99"/>
    <n v="2.2000000000000002"/>
    <n v="3"/>
    <s v="Yes"/>
    <n v="9"/>
    <n v="28"/>
    <n v="37"/>
    <x v="0"/>
    <n v="296515.02"/>
    <x v="1"/>
  </r>
  <r>
    <x v="6417"/>
    <x v="2"/>
    <x v="1"/>
    <n v="3.5"/>
    <n v="50"/>
    <n v="35.81"/>
    <n v="3030"/>
    <n v="30888"/>
    <x v="7"/>
    <n v="869"/>
    <n v="245.31"/>
    <n v="9.4"/>
    <n v="3.2"/>
    <s v="No"/>
    <n v="32"/>
    <n v="40"/>
    <n v="72"/>
    <x v="1"/>
    <n v="424825.22"/>
    <x v="1"/>
  </r>
  <r>
    <x v="6418"/>
    <x v="1"/>
    <x v="3"/>
    <n v="4.3"/>
    <n v="80"/>
    <n v="30.71"/>
    <n v="1960"/>
    <n v="22773"/>
    <x v="18"/>
    <n v="542"/>
    <n v="132.24"/>
    <n v="1.2"/>
    <n v="2.9"/>
    <s v="No"/>
    <n v="52"/>
    <n v="67"/>
    <n v="119"/>
    <x v="2"/>
    <n v="560906.34"/>
    <x v="0"/>
  </r>
  <r>
    <x v="6419"/>
    <x v="2"/>
    <x v="3"/>
    <n v="4.0999999999999996"/>
    <n v="65"/>
    <n v="37.520000000000003"/>
    <n v="3169"/>
    <n v="38462"/>
    <x v="8"/>
    <n v="160"/>
    <n v="259.19"/>
    <n v="9.1999999999999993"/>
    <n v="6.2"/>
    <s v="Yes"/>
    <n v="17"/>
    <n v="53"/>
    <n v="70"/>
    <x v="1"/>
    <n v="555420.19999999995"/>
    <x v="0"/>
  </r>
  <r>
    <x v="6420"/>
    <x v="1"/>
    <x v="5"/>
    <n v="3.7"/>
    <n v="75"/>
    <n v="40"/>
    <n v="3690"/>
    <n v="40214"/>
    <x v="17"/>
    <n v="301"/>
    <n v="110.26"/>
    <n v="5.9"/>
    <n v="7.3"/>
    <s v="Yes"/>
    <n v="37"/>
    <n v="39"/>
    <n v="76"/>
    <x v="1"/>
    <n v="684787.7"/>
    <x v="0"/>
  </r>
  <r>
    <x v="6421"/>
    <x v="0"/>
    <x v="3"/>
    <n v="4.3"/>
    <n v="40"/>
    <n v="39.04"/>
    <n v="1513"/>
    <n v="23650"/>
    <x v="11"/>
    <n v="897"/>
    <n v="268.58999999999997"/>
    <n v="7.4"/>
    <n v="3.1"/>
    <s v="Yes"/>
    <n v="26"/>
    <n v="20"/>
    <n v="46"/>
    <x v="0"/>
    <n v="371282.24"/>
    <x v="1"/>
  </r>
  <r>
    <x v="6422"/>
    <x v="0"/>
    <x v="4"/>
    <n v="3.5"/>
    <n v="37"/>
    <n v="63.69"/>
    <n v="1088"/>
    <n v="10424"/>
    <x v="13"/>
    <n v="521"/>
    <n v="113.24"/>
    <n v="3.7"/>
    <n v="7.1"/>
    <s v="Yes"/>
    <n v="29"/>
    <n v="30"/>
    <n v="59"/>
    <x v="1"/>
    <n v="543432.98"/>
    <x v="0"/>
  </r>
  <r>
    <x v="6423"/>
    <x v="0"/>
    <x v="5"/>
    <n v="4.5999999999999996"/>
    <n v="49"/>
    <n v="43.8"/>
    <n v="1892"/>
    <n v="19165"/>
    <x v="1"/>
    <n v="541"/>
    <n v="204.36"/>
    <n v="2.6"/>
    <n v="6.7"/>
    <s v="No"/>
    <n v="9"/>
    <n v="33"/>
    <n v="42"/>
    <x v="0"/>
    <n v="489385.65"/>
    <x v="1"/>
  </r>
  <r>
    <x v="6424"/>
    <x v="0"/>
    <x v="3"/>
    <n v="3.5"/>
    <n v="30"/>
    <n v="31.04"/>
    <n v="3056"/>
    <n v="30000"/>
    <x v="6"/>
    <n v="645"/>
    <n v="139.44999999999999"/>
    <n v="9.5"/>
    <n v="3.9"/>
    <s v="No"/>
    <n v="7"/>
    <n v="16"/>
    <n v="23"/>
    <x v="0"/>
    <n v="232720.72"/>
    <x v="1"/>
  </r>
  <r>
    <x v="6425"/>
    <x v="0"/>
    <x v="5"/>
    <n v="3.3"/>
    <n v="43"/>
    <n v="44.05"/>
    <n v="3099"/>
    <n v="29632"/>
    <x v="2"/>
    <n v="540"/>
    <n v="130.46"/>
    <n v="5"/>
    <n v="3.1"/>
    <s v="Yes"/>
    <n v="39"/>
    <n v="25"/>
    <n v="64"/>
    <x v="1"/>
    <n v="446898.15"/>
    <x v="1"/>
  </r>
  <r>
    <x v="6426"/>
    <x v="1"/>
    <x v="5"/>
    <n v="4.5999999999999996"/>
    <n v="90"/>
    <n v="37.35"/>
    <n v="4949"/>
    <n v="50756"/>
    <x v="1"/>
    <n v="413"/>
    <n v="138.5"/>
    <n v="5.3"/>
    <n v="8.9"/>
    <s v="No"/>
    <n v="13"/>
    <n v="88"/>
    <n v="101"/>
    <x v="2"/>
    <n v="765828.15"/>
    <x v="0"/>
  </r>
  <r>
    <x v="6427"/>
    <x v="1"/>
    <x v="2"/>
    <n v="4.4000000000000004"/>
    <n v="90"/>
    <n v="45.28"/>
    <n v="2015"/>
    <n v="22014"/>
    <x v="6"/>
    <n v="209"/>
    <n v="174.8"/>
    <n v="9.9"/>
    <n v="6.1"/>
    <s v="No"/>
    <n v="46"/>
    <n v="3"/>
    <n v="49"/>
    <x v="0"/>
    <n v="921228.72"/>
    <x v="0"/>
  </r>
  <r>
    <x v="6428"/>
    <x v="0"/>
    <x v="2"/>
    <n v="3.4"/>
    <n v="31"/>
    <n v="47.4"/>
    <n v="1213"/>
    <n v="10567"/>
    <x v="7"/>
    <n v="561"/>
    <n v="261.26"/>
    <n v="4"/>
    <n v="7.3"/>
    <s v="No"/>
    <n v="30"/>
    <n v="27"/>
    <n v="57"/>
    <x v="1"/>
    <n v="349620.25"/>
    <x v="1"/>
  </r>
  <r>
    <x v="6429"/>
    <x v="2"/>
    <x v="2"/>
    <n v="3.2"/>
    <n v="55"/>
    <n v="50.27"/>
    <n v="2479"/>
    <n v="27421"/>
    <x v="9"/>
    <n v="716"/>
    <n v="239.83"/>
    <n v="1.9"/>
    <n v="9.3000000000000007"/>
    <s v="Yes"/>
    <n v="6"/>
    <n v="38"/>
    <n v="44"/>
    <x v="0"/>
    <n v="638835.57999999996"/>
    <x v="0"/>
  </r>
  <r>
    <x v="6430"/>
    <x v="2"/>
    <x v="3"/>
    <n v="4.7"/>
    <n v="58"/>
    <n v="38.159999999999997"/>
    <n v="4112"/>
    <n v="41070"/>
    <x v="16"/>
    <n v="147"/>
    <n v="162.34"/>
    <n v="6.3"/>
    <n v="2.8"/>
    <s v="Yes"/>
    <n v="10"/>
    <n v="27"/>
    <n v="37"/>
    <x v="0"/>
    <n v="506185.74"/>
    <x v="0"/>
  </r>
  <r>
    <x v="6431"/>
    <x v="0"/>
    <x v="1"/>
    <n v="4.5999999999999996"/>
    <n v="43"/>
    <n v="27.4"/>
    <n v="3785"/>
    <n v="42457"/>
    <x v="11"/>
    <n v="750"/>
    <n v="120.54"/>
    <n v="6"/>
    <n v="4.2"/>
    <s v="No"/>
    <n v="30"/>
    <n v="37"/>
    <n v="67"/>
    <x v="1"/>
    <n v="291261.95"/>
    <x v="1"/>
  </r>
  <r>
    <x v="6432"/>
    <x v="1"/>
    <x v="4"/>
    <n v="3.7"/>
    <n v="77"/>
    <n v="56.24"/>
    <n v="7387"/>
    <n v="79808"/>
    <x v="4"/>
    <n v="647"/>
    <n v="263.58"/>
    <n v="8"/>
    <n v="4.9000000000000004"/>
    <s v="Yes"/>
    <n v="56"/>
    <n v="65"/>
    <n v="121"/>
    <x v="2"/>
    <n v="982995.06"/>
    <x v="0"/>
  </r>
  <r>
    <x v="6433"/>
    <x v="2"/>
    <x v="3"/>
    <n v="4.3"/>
    <n v="52"/>
    <n v="37.11"/>
    <n v="3979"/>
    <n v="39353"/>
    <x v="0"/>
    <n v="623"/>
    <n v="267.55"/>
    <n v="9.6"/>
    <n v="3.1"/>
    <s v="No"/>
    <n v="25"/>
    <n v="51"/>
    <n v="76"/>
    <x v="1"/>
    <n v="453961.19"/>
    <x v="1"/>
  </r>
  <r>
    <x v="6434"/>
    <x v="2"/>
    <x v="2"/>
    <n v="3.2"/>
    <n v="59"/>
    <n v="55.82"/>
    <n v="3118"/>
    <n v="35907"/>
    <x v="2"/>
    <n v="308"/>
    <n v="163.41999999999999"/>
    <n v="3.8"/>
    <n v="8.6"/>
    <s v="Yes"/>
    <n v="21"/>
    <n v="2"/>
    <n v="23"/>
    <x v="0"/>
    <n v="753822.43"/>
    <x v="0"/>
  </r>
  <r>
    <x v="6435"/>
    <x v="2"/>
    <x v="5"/>
    <n v="4"/>
    <n v="67"/>
    <n v="41.61"/>
    <n v="3214"/>
    <n v="37026"/>
    <x v="2"/>
    <n v="130"/>
    <n v="223.96"/>
    <n v="7.5"/>
    <n v="1.8"/>
    <s v="No"/>
    <n v="59"/>
    <n v="28"/>
    <n v="87"/>
    <x v="1"/>
    <n v="643745.9"/>
    <x v="0"/>
  </r>
  <r>
    <x v="6436"/>
    <x v="0"/>
    <x v="3"/>
    <n v="3"/>
    <n v="49"/>
    <n v="37.6"/>
    <n v="1573"/>
    <n v="23336"/>
    <x v="9"/>
    <n v="943"/>
    <n v="142.32"/>
    <n v="4.9000000000000004"/>
    <n v="3.2"/>
    <s v="No"/>
    <n v="42"/>
    <n v="27"/>
    <n v="69"/>
    <x v="1"/>
    <n v="434542.3"/>
    <x v="1"/>
  </r>
  <r>
    <x v="6437"/>
    <x v="2"/>
    <x v="5"/>
    <n v="3.8"/>
    <n v="58"/>
    <n v="41.17"/>
    <n v="1323"/>
    <n v="17135"/>
    <x v="2"/>
    <n v="511"/>
    <n v="87.27"/>
    <n v="8.1"/>
    <n v="2.7"/>
    <s v="Yes"/>
    <n v="14"/>
    <n v="37"/>
    <n v="51"/>
    <x v="1"/>
    <n v="552304.26"/>
    <x v="0"/>
  </r>
  <r>
    <x v="6438"/>
    <x v="2"/>
    <x v="5"/>
    <n v="3.1"/>
    <n v="58"/>
    <n v="43.61"/>
    <n v="2822"/>
    <n v="27941"/>
    <x v="11"/>
    <n v="908"/>
    <n v="130.37"/>
    <n v="2.5"/>
    <n v="9.6"/>
    <s v="No"/>
    <n v="49"/>
    <n v="26"/>
    <n v="75"/>
    <x v="1"/>
    <n v="587701.02"/>
    <x v="0"/>
  </r>
  <r>
    <x v="6439"/>
    <x v="2"/>
    <x v="5"/>
    <n v="4"/>
    <n v="68"/>
    <n v="45.73"/>
    <n v="866"/>
    <n v="9413"/>
    <x v="8"/>
    <n v="408"/>
    <n v="220.52"/>
    <n v="5.5"/>
    <n v="6.6"/>
    <s v="Yes"/>
    <n v="28"/>
    <n v="6"/>
    <n v="34"/>
    <x v="0"/>
    <n v="695201.63"/>
    <x v="0"/>
  </r>
  <r>
    <x v="6440"/>
    <x v="2"/>
    <x v="0"/>
    <n v="3.8"/>
    <n v="62"/>
    <n v="70.989999999999995"/>
    <n v="3249"/>
    <n v="40043"/>
    <x v="11"/>
    <n v="517"/>
    <n v="242.35"/>
    <n v="1.7"/>
    <n v="7.4"/>
    <s v="Yes"/>
    <n v="30"/>
    <n v="20"/>
    <n v="50"/>
    <x v="0"/>
    <n v="996911.37"/>
    <x v="0"/>
  </r>
  <r>
    <x v="6441"/>
    <x v="1"/>
    <x v="1"/>
    <n v="3.9"/>
    <n v="70"/>
    <n v="29.58"/>
    <n v="3129"/>
    <n v="33772"/>
    <x v="9"/>
    <n v="415"/>
    <n v="262.91000000000003"/>
    <n v="6.1"/>
    <n v="2"/>
    <s v="No"/>
    <n v="9"/>
    <n v="37"/>
    <n v="46"/>
    <x v="0"/>
    <n v="485084.18"/>
    <x v="1"/>
  </r>
  <r>
    <x v="6442"/>
    <x v="0"/>
    <x v="4"/>
    <n v="3.1"/>
    <n v="46"/>
    <n v="64.459999999999994"/>
    <n v="2287"/>
    <n v="22127"/>
    <x v="1"/>
    <n v="144"/>
    <n v="54.43"/>
    <n v="2.5"/>
    <n v="2.7"/>
    <s v="Yes"/>
    <n v="13"/>
    <n v="13"/>
    <n v="26"/>
    <x v="0"/>
    <n v="666470.85"/>
    <x v="0"/>
  </r>
  <r>
    <x v="6443"/>
    <x v="0"/>
    <x v="4"/>
    <n v="3.7"/>
    <n v="33"/>
    <n v="65.67"/>
    <n v="1599"/>
    <n v="20198"/>
    <x v="14"/>
    <n v="538"/>
    <n v="171.6"/>
    <n v="9.6"/>
    <n v="8.3000000000000007"/>
    <s v="Yes"/>
    <n v="8"/>
    <n v="22"/>
    <n v="30"/>
    <x v="0"/>
    <n v="491001.59"/>
    <x v="1"/>
  </r>
  <r>
    <x v="6444"/>
    <x v="1"/>
    <x v="2"/>
    <n v="4.5"/>
    <n v="73"/>
    <n v="46.42"/>
    <n v="1874"/>
    <n v="28197"/>
    <x v="16"/>
    <n v="336"/>
    <n v="118.48"/>
    <n v="6"/>
    <n v="6.1"/>
    <s v="No"/>
    <n v="28"/>
    <n v="51"/>
    <n v="79"/>
    <x v="1"/>
    <n v="763726.57"/>
    <x v="0"/>
  </r>
  <r>
    <x v="6445"/>
    <x v="1"/>
    <x v="0"/>
    <n v="3.7"/>
    <n v="85"/>
    <n v="71.36"/>
    <n v="4436"/>
    <n v="47216"/>
    <x v="1"/>
    <n v="782"/>
    <n v="220.99"/>
    <n v="5.8"/>
    <n v="1.4"/>
    <s v="Yes"/>
    <n v="19"/>
    <n v="72"/>
    <n v="91"/>
    <x v="1"/>
    <n v="1357038.96"/>
    <x v="2"/>
  </r>
  <r>
    <x v="6446"/>
    <x v="0"/>
    <x v="3"/>
    <n v="4.4000000000000004"/>
    <n v="45"/>
    <n v="38.72"/>
    <n v="2385"/>
    <n v="27085"/>
    <x v="4"/>
    <n v="753"/>
    <n v="111.33"/>
    <n v="9.8000000000000007"/>
    <n v="6.1"/>
    <s v="No"/>
    <n v="14"/>
    <n v="44"/>
    <n v="58"/>
    <x v="1"/>
    <n v="403219.11"/>
    <x v="1"/>
  </r>
  <r>
    <x v="6447"/>
    <x v="2"/>
    <x v="3"/>
    <n v="3.7"/>
    <n v="64"/>
    <n v="35.869999999999997"/>
    <n v="1219"/>
    <n v="16751"/>
    <x v="3"/>
    <n v="731"/>
    <n v="191.57"/>
    <n v="5.5"/>
    <n v="5.3"/>
    <s v="Yes"/>
    <n v="52"/>
    <n v="50"/>
    <n v="102"/>
    <x v="2"/>
    <n v="524940.71"/>
    <x v="0"/>
  </r>
  <r>
    <x v="6448"/>
    <x v="2"/>
    <x v="4"/>
    <n v="3.8"/>
    <n v="55"/>
    <n v="59.5"/>
    <n v="2786"/>
    <n v="29763"/>
    <x v="16"/>
    <n v="619"/>
    <n v="227.99"/>
    <n v="7.1"/>
    <n v="2.4"/>
    <s v="No"/>
    <n v="39"/>
    <n v="22"/>
    <n v="61"/>
    <x v="1"/>
    <n v="738962.15"/>
    <x v="0"/>
  </r>
  <r>
    <x v="6449"/>
    <x v="0"/>
    <x v="1"/>
    <n v="4.0999999999999996"/>
    <n v="34"/>
    <n v="32.21"/>
    <n v="943"/>
    <n v="13282"/>
    <x v="8"/>
    <n v="92"/>
    <n v="242.52"/>
    <n v="1.4"/>
    <n v="6.3"/>
    <s v="Yes"/>
    <n v="31"/>
    <n v="4"/>
    <n v="35"/>
    <x v="0"/>
    <n v="251075.61"/>
    <x v="1"/>
  </r>
  <r>
    <x v="6450"/>
    <x v="2"/>
    <x v="5"/>
    <n v="4.9000000000000004"/>
    <n v="59"/>
    <n v="37.97"/>
    <n v="1904"/>
    <n v="19985"/>
    <x v="1"/>
    <n v="721"/>
    <n v="117.37"/>
    <n v="7.4"/>
    <n v="2.6"/>
    <s v="No"/>
    <n v="56"/>
    <n v="13"/>
    <n v="69"/>
    <x v="1"/>
    <n v="511527.55"/>
    <x v="0"/>
  </r>
  <r>
    <x v="6451"/>
    <x v="1"/>
    <x v="2"/>
    <n v="3.2"/>
    <n v="76"/>
    <n v="48.84"/>
    <n v="3643"/>
    <n v="42645"/>
    <x v="10"/>
    <n v="207"/>
    <n v="71.959999999999994"/>
    <n v="1.9"/>
    <n v="8.3000000000000007"/>
    <s v="No"/>
    <n v="19"/>
    <n v="14"/>
    <n v="33"/>
    <x v="0"/>
    <n v="829615.43"/>
    <x v="0"/>
  </r>
  <r>
    <x v="6452"/>
    <x v="2"/>
    <x v="1"/>
    <n v="3.1"/>
    <n v="56"/>
    <n v="35.92"/>
    <n v="1709"/>
    <n v="18047"/>
    <x v="4"/>
    <n v="284"/>
    <n v="104.68"/>
    <n v="8"/>
    <n v="6.6"/>
    <s v="No"/>
    <n v="20"/>
    <n v="14"/>
    <n v="34"/>
    <x v="0"/>
    <n v="458078.01"/>
    <x v="1"/>
  </r>
  <r>
    <x v="6453"/>
    <x v="2"/>
    <x v="4"/>
    <n v="4.2"/>
    <n v="59"/>
    <n v="62"/>
    <n v="1562"/>
    <n v="15922"/>
    <x v="15"/>
    <n v="524"/>
    <n v="199.78"/>
    <n v="8.9"/>
    <n v="8.8000000000000007"/>
    <s v="Yes"/>
    <n v="35"/>
    <n v="34"/>
    <n v="69"/>
    <x v="1"/>
    <n v="821417.1"/>
    <x v="0"/>
  </r>
  <r>
    <x v="6454"/>
    <x v="2"/>
    <x v="0"/>
    <n v="4.9000000000000004"/>
    <n v="59"/>
    <n v="74.599999999999994"/>
    <n v="3299"/>
    <n v="40193"/>
    <x v="4"/>
    <n v="900"/>
    <n v="60.11"/>
    <n v="3.8"/>
    <n v="4.8"/>
    <s v="Yes"/>
    <n v="27"/>
    <n v="10"/>
    <n v="37"/>
    <x v="0"/>
    <n v="984724.95"/>
    <x v="0"/>
  </r>
  <r>
    <x v="6455"/>
    <x v="0"/>
    <x v="2"/>
    <n v="5"/>
    <n v="44"/>
    <n v="53.89"/>
    <n v="2868"/>
    <n v="35125"/>
    <x v="14"/>
    <n v="944"/>
    <n v="89.72"/>
    <n v="8.9"/>
    <n v="5.6"/>
    <s v="Yes"/>
    <n v="37"/>
    <n v="28"/>
    <n v="65"/>
    <x v="1"/>
    <n v="538983.14"/>
    <x v="0"/>
  </r>
  <r>
    <x v="6456"/>
    <x v="1"/>
    <x v="4"/>
    <n v="4"/>
    <n v="75"/>
    <n v="62.17"/>
    <n v="7531"/>
    <n v="80312"/>
    <x v="16"/>
    <n v="461"/>
    <n v="298.87"/>
    <n v="5.3"/>
    <n v="7.8"/>
    <s v="Yes"/>
    <n v="53"/>
    <n v="36"/>
    <n v="89"/>
    <x v="1"/>
    <n v="1056459.48"/>
    <x v="2"/>
  </r>
  <r>
    <x v="6457"/>
    <x v="2"/>
    <x v="3"/>
    <n v="3.9"/>
    <n v="51"/>
    <n v="39.25"/>
    <n v="3204"/>
    <n v="39518"/>
    <x v="17"/>
    <n v="862"/>
    <n v="145.58000000000001"/>
    <n v="6.1"/>
    <n v="5.9"/>
    <s v="Yes"/>
    <n v="5"/>
    <n v="7"/>
    <n v="12"/>
    <x v="0"/>
    <n v="463360.15"/>
    <x v="1"/>
  </r>
  <r>
    <x v="6458"/>
    <x v="0"/>
    <x v="2"/>
    <n v="4.3"/>
    <n v="37"/>
    <n v="48.16"/>
    <n v="3732"/>
    <n v="38232"/>
    <x v="7"/>
    <n v="443"/>
    <n v="174.13"/>
    <n v="4.7"/>
    <n v="6.1"/>
    <s v="Yes"/>
    <n v="4"/>
    <n v="20"/>
    <n v="24"/>
    <x v="0"/>
    <n v="421191.92"/>
    <x v="1"/>
  </r>
  <r>
    <x v="6459"/>
    <x v="2"/>
    <x v="4"/>
    <n v="4.0999999999999996"/>
    <n v="69"/>
    <n v="62.01"/>
    <n v="3819"/>
    <n v="38855"/>
    <x v="14"/>
    <n v="193"/>
    <n v="52.75"/>
    <n v="5.3"/>
    <n v="6"/>
    <s v="Yes"/>
    <n v="23"/>
    <n v="14"/>
    <n v="37"/>
    <x v="0"/>
    <n v="954034.73"/>
    <x v="0"/>
  </r>
  <r>
    <x v="6460"/>
    <x v="1"/>
    <x v="3"/>
    <n v="4.3"/>
    <n v="84"/>
    <n v="36.5"/>
    <n v="5341"/>
    <n v="56065"/>
    <x v="11"/>
    <n v="976"/>
    <n v="197.98"/>
    <n v="9.1999999999999993"/>
    <n v="5.4"/>
    <s v="Yes"/>
    <n v="34"/>
    <n v="44"/>
    <n v="78"/>
    <x v="1"/>
    <n v="711367.75"/>
    <x v="0"/>
  </r>
  <r>
    <x v="6461"/>
    <x v="2"/>
    <x v="3"/>
    <n v="4.7"/>
    <n v="70"/>
    <n v="36.85"/>
    <n v="3903"/>
    <n v="41237"/>
    <x v="8"/>
    <n v="59"/>
    <n v="131.32"/>
    <n v="9.5"/>
    <n v="8.3000000000000007"/>
    <s v="Yes"/>
    <n v="28"/>
    <n v="7"/>
    <n v="35"/>
    <x v="0"/>
    <n v="587134.6"/>
    <x v="0"/>
  </r>
  <r>
    <x v="6462"/>
    <x v="1"/>
    <x v="5"/>
    <n v="4.5"/>
    <n v="90"/>
    <n v="36.85"/>
    <n v="7963"/>
    <n v="81330"/>
    <x v="7"/>
    <n v="560"/>
    <n v="182.55"/>
    <n v="5"/>
    <n v="5.4"/>
    <s v="No"/>
    <n v="77"/>
    <n v="23"/>
    <n v="100"/>
    <x v="1"/>
    <n v="768329.5"/>
    <x v="0"/>
  </r>
  <r>
    <x v="6463"/>
    <x v="2"/>
    <x v="0"/>
    <n v="4"/>
    <n v="67"/>
    <n v="68.05"/>
    <n v="1380"/>
    <n v="16804"/>
    <x v="3"/>
    <n v="379"/>
    <n v="181.53"/>
    <n v="5.6"/>
    <n v="9.1"/>
    <s v="Yes"/>
    <n v="47"/>
    <n v="31"/>
    <n v="78"/>
    <x v="1"/>
    <n v="1023823.75"/>
    <x v="2"/>
  </r>
  <r>
    <x v="6464"/>
    <x v="1"/>
    <x v="5"/>
    <n v="3.9"/>
    <n v="74"/>
    <n v="38.15"/>
    <n v="5964"/>
    <n v="64350"/>
    <x v="1"/>
    <n v="909"/>
    <n v="291.86"/>
    <n v="2"/>
    <n v="8.3000000000000007"/>
    <s v="No"/>
    <n v="21"/>
    <n v="70"/>
    <n v="91"/>
    <x v="1"/>
    <n v="648862.05000000005"/>
    <x v="0"/>
  </r>
  <r>
    <x v="6465"/>
    <x v="2"/>
    <x v="4"/>
    <n v="4.3"/>
    <n v="53"/>
    <n v="61.62"/>
    <n v="3790"/>
    <n v="46198"/>
    <x v="9"/>
    <n v="317"/>
    <n v="117.06"/>
    <n v="3.9"/>
    <n v="7.2"/>
    <s v="No"/>
    <n v="39"/>
    <n v="24"/>
    <n v="63"/>
    <x v="1"/>
    <n v="752284.3"/>
    <x v="0"/>
  </r>
  <r>
    <x v="6466"/>
    <x v="1"/>
    <x v="1"/>
    <n v="3.9"/>
    <n v="79"/>
    <n v="35.700000000000003"/>
    <n v="2423"/>
    <n v="26913"/>
    <x v="11"/>
    <n v="530"/>
    <n v="192.61"/>
    <n v="5.6"/>
    <n v="9.1"/>
    <s v="No"/>
    <n v="29"/>
    <n v="45"/>
    <n v="74"/>
    <x v="1"/>
    <n v="650677.65"/>
    <x v="0"/>
  </r>
  <r>
    <x v="6467"/>
    <x v="2"/>
    <x v="5"/>
    <n v="3.9"/>
    <n v="68"/>
    <n v="45.49"/>
    <n v="1471"/>
    <n v="14250"/>
    <x v="17"/>
    <n v="205"/>
    <n v="145.38999999999999"/>
    <n v="2.8"/>
    <n v="5.8"/>
    <s v="Yes"/>
    <n v="61"/>
    <n v="9"/>
    <n v="70"/>
    <x v="1"/>
    <n v="698250.38"/>
    <x v="0"/>
  </r>
  <r>
    <x v="6468"/>
    <x v="2"/>
    <x v="1"/>
    <n v="3"/>
    <n v="63"/>
    <n v="27.5"/>
    <n v="2295"/>
    <n v="26875"/>
    <x v="11"/>
    <n v="579"/>
    <n v="155.5"/>
    <n v="6.2"/>
    <n v="8.4"/>
    <s v="Yes"/>
    <n v="41"/>
    <n v="54"/>
    <n v="95"/>
    <x v="1"/>
    <n v="412274.25"/>
    <x v="1"/>
  </r>
  <r>
    <x v="6469"/>
    <x v="0"/>
    <x v="3"/>
    <n v="3.3"/>
    <n v="42"/>
    <n v="33.35"/>
    <n v="1194"/>
    <n v="14326"/>
    <x v="7"/>
    <n v="997"/>
    <n v="63.89"/>
    <n v="7.2"/>
    <n v="3.2"/>
    <s v="No"/>
    <n v="14"/>
    <n v="7"/>
    <n v="21"/>
    <x v="0"/>
    <n v="333154.95"/>
    <x v="1"/>
  </r>
  <r>
    <x v="6470"/>
    <x v="0"/>
    <x v="4"/>
    <n v="4"/>
    <n v="39"/>
    <n v="55.4"/>
    <n v="2561"/>
    <n v="26709"/>
    <x v="3"/>
    <n v="973"/>
    <n v="222.11"/>
    <n v="6.8"/>
    <n v="1.7"/>
    <s v="No"/>
    <n v="8"/>
    <n v="0"/>
    <n v="8"/>
    <x v="0"/>
    <n v="493987.55"/>
    <x v="1"/>
  </r>
  <r>
    <x v="6471"/>
    <x v="1"/>
    <x v="0"/>
    <n v="4.5999999999999996"/>
    <n v="75"/>
    <n v="69.39"/>
    <n v="3533"/>
    <n v="42797"/>
    <x v="4"/>
    <n v="333"/>
    <n v="98.82"/>
    <n v="5"/>
    <n v="7.2"/>
    <s v="Yes"/>
    <n v="19"/>
    <n v="8"/>
    <n v="27"/>
    <x v="0"/>
    <n v="1160809.6299999999"/>
    <x v="2"/>
  </r>
  <r>
    <x v="6472"/>
    <x v="2"/>
    <x v="1"/>
    <n v="3.6"/>
    <n v="62"/>
    <n v="34.18"/>
    <n v="901"/>
    <n v="15508"/>
    <x v="10"/>
    <n v="540"/>
    <n v="167.12"/>
    <n v="7.9"/>
    <n v="3.7"/>
    <s v="Yes"/>
    <n v="3"/>
    <n v="41"/>
    <n v="44"/>
    <x v="0"/>
    <n v="476606.86"/>
    <x v="1"/>
  </r>
  <r>
    <x v="6473"/>
    <x v="1"/>
    <x v="4"/>
    <n v="4"/>
    <n v="90"/>
    <n v="65.069999999999993"/>
    <n v="6916"/>
    <n v="76593"/>
    <x v="6"/>
    <n v="792"/>
    <n v="158.57"/>
    <n v="3.9"/>
    <n v="6.7"/>
    <s v="No"/>
    <n v="64"/>
    <n v="47"/>
    <n v="111"/>
    <x v="2"/>
    <n v="1324840.1200000001"/>
    <x v="2"/>
  </r>
  <r>
    <x v="6474"/>
    <x v="0"/>
    <x v="1"/>
    <n v="3.7"/>
    <n v="40"/>
    <n v="27.6"/>
    <n v="3693"/>
    <n v="41419"/>
    <x v="11"/>
    <n v="319"/>
    <n v="167.04"/>
    <n v="5.2"/>
    <n v="1.7"/>
    <s v="No"/>
    <n v="17"/>
    <n v="25"/>
    <n v="42"/>
    <x v="0"/>
    <n v="271633.65000000002"/>
    <x v="1"/>
  </r>
  <r>
    <x v="6475"/>
    <x v="1"/>
    <x v="5"/>
    <n v="3.2"/>
    <n v="84"/>
    <n v="37.92"/>
    <n v="2877"/>
    <n v="30719"/>
    <x v="0"/>
    <n v="313"/>
    <n v="143.88999999999999"/>
    <n v="3.4"/>
    <n v="9.6"/>
    <s v="Yes"/>
    <n v="67"/>
    <n v="9"/>
    <n v="76"/>
    <x v="1"/>
    <n v="726435.69"/>
    <x v="0"/>
  </r>
  <r>
    <x v="6476"/>
    <x v="1"/>
    <x v="4"/>
    <n v="4.9000000000000004"/>
    <n v="71"/>
    <n v="57.43"/>
    <n v="7244"/>
    <n v="77086"/>
    <x v="0"/>
    <n v="527"/>
    <n v="110.6"/>
    <n v="6.4"/>
    <n v="5.6"/>
    <s v="Yes"/>
    <n v="27"/>
    <n v="57"/>
    <n v="84"/>
    <x v="1"/>
    <n v="932577.49"/>
    <x v="0"/>
  </r>
  <r>
    <x v="6477"/>
    <x v="0"/>
    <x v="5"/>
    <n v="4.7"/>
    <n v="44"/>
    <n v="38.85"/>
    <n v="3738"/>
    <n v="46706"/>
    <x v="0"/>
    <n v="405"/>
    <n v="162.18"/>
    <n v="5"/>
    <n v="1.1000000000000001"/>
    <s v="No"/>
    <n v="6"/>
    <n v="17"/>
    <n v="23"/>
    <x v="0"/>
    <n v="400054.45"/>
    <x v="1"/>
  </r>
  <r>
    <x v="6478"/>
    <x v="2"/>
    <x v="2"/>
    <n v="3.2"/>
    <n v="68"/>
    <n v="53.85"/>
    <n v="3164"/>
    <n v="37035"/>
    <x v="2"/>
    <n v="308"/>
    <n v="61.55"/>
    <n v="3"/>
    <n v="5.3"/>
    <s v="Yes"/>
    <n v="13"/>
    <n v="58"/>
    <n v="71"/>
    <x v="1"/>
    <n v="835121.3"/>
    <x v="0"/>
  </r>
  <r>
    <x v="6479"/>
    <x v="1"/>
    <x v="4"/>
    <n v="4.4000000000000004"/>
    <n v="86"/>
    <n v="62.12"/>
    <n v="2485"/>
    <n v="25683"/>
    <x v="14"/>
    <n v="251"/>
    <n v="110.58"/>
    <n v="3.8"/>
    <n v="8.1"/>
    <s v="No"/>
    <n v="39"/>
    <n v="56"/>
    <n v="95"/>
    <x v="1"/>
    <n v="1188333.1299999999"/>
    <x v="2"/>
  </r>
  <r>
    <x v="6480"/>
    <x v="0"/>
    <x v="1"/>
    <n v="3.7"/>
    <n v="49"/>
    <n v="33.65"/>
    <n v="2887"/>
    <n v="34072"/>
    <x v="8"/>
    <n v="186"/>
    <n v="246.21"/>
    <n v="3.5"/>
    <n v="8.8000000000000007"/>
    <s v="No"/>
    <n v="37"/>
    <n v="2"/>
    <n v="39"/>
    <x v="0"/>
    <n v="378966.6"/>
    <x v="1"/>
  </r>
  <r>
    <x v="6481"/>
    <x v="2"/>
    <x v="2"/>
    <n v="5"/>
    <n v="67"/>
    <n v="51.41"/>
    <n v="1506"/>
    <n v="24691"/>
    <x v="4"/>
    <n v="96"/>
    <n v="260.70999999999998"/>
    <n v="9.1999999999999993"/>
    <n v="5.2"/>
    <s v="No"/>
    <n v="16"/>
    <n v="27"/>
    <n v="43"/>
    <x v="0"/>
    <n v="772435.11"/>
    <x v="0"/>
  </r>
  <r>
    <x v="6482"/>
    <x v="0"/>
    <x v="5"/>
    <n v="3.6"/>
    <n v="35"/>
    <n v="37.840000000000003"/>
    <n v="2289"/>
    <n v="25767"/>
    <x v="5"/>
    <n v="112"/>
    <n v="228.83"/>
    <n v="5.7"/>
    <n v="2.1"/>
    <s v="Yes"/>
    <n v="5"/>
    <n v="16"/>
    <n v="21"/>
    <x v="0"/>
    <n v="310684.09000000003"/>
    <x v="1"/>
  </r>
  <r>
    <x v="6483"/>
    <x v="1"/>
    <x v="5"/>
    <n v="3.5"/>
    <n v="84"/>
    <n v="37.51"/>
    <n v="2614"/>
    <n v="29527"/>
    <x v="10"/>
    <n v="985"/>
    <n v="208.14"/>
    <n v="6.9"/>
    <n v="9.1999999999999993"/>
    <s v="Yes"/>
    <n v="60"/>
    <n v="14"/>
    <n v="74"/>
    <x v="1"/>
    <n v="710227.05"/>
    <x v="0"/>
  </r>
  <r>
    <x v="6484"/>
    <x v="2"/>
    <x v="1"/>
    <n v="4.0999999999999996"/>
    <n v="66"/>
    <n v="25.1"/>
    <n v="3605"/>
    <n v="43253"/>
    <x v="10"/>
    <n v="126"/>
    <n v="252.82"/>
    <n v="9.4"/>
    <n v="9.8000000000000007"/>
    <s v="No"/>
    <n v="25"/>
    <n v="34"/>
    <n v="59"/>
    <x v="1"/>
    <n v="383698.45"/>
    <x v="1"/>
  </r>
  <r>
    <x v="6485"/>
    <x v="2"/>
    <x v="2"/>
    <n v="4.7"/>
    <n v="58"/>
    <n v="53.59"/>
    <n v="1269"/>
    <n v="18323"/>
    <x v="7"/>
    <n v="903"/>
    <n v="81.96"/>
    <n v="2.6"/>
    <n v="1.6"/>
    <s v="Yes"/>
    <n v="50"/>
    <n v="57"/>
    <n v="107"/>
    <x v="2"/>
    <n v="709159.96"/>
    <x v="0"/>
  </r>
  <r>
    <x v="6486"/>
    <x v="0"/>
    <x v="3"/>
    <n v="3.4"/>
    <n v="41"/>
    <n v="39.32"/>
    <n v="1432"/>
    <n v="20227"/>
    <x v="15"/>
    <n v="682"/>
    <n v="181.31"/>
    <n v="9.4"/>
    <n v="1.7"/>
    <s v="Yes"/>
    <n v="40"/>
    <n v="24"/>
    <n v="64"/>
    <x v="1"/>
    <n v="368644.11"/>
    <x v="1"/>
  </r>
  <r>
    <x v="6487"/>
    <x v="0"/>
    <x v="0"/>
    <n v="4.4000000000000004"/>
    <n v="34"/>
    <n v="73.45"/>
    <n v="2629"/>
    <n v="30138"/>
    <x v="12"/>
    <n v="969"/>
    <n v="79.08"/>
    <n v="5.9"/>
    <n v="6.1"/>
    <s v="No"/>
    <n v="3"/>
    <n v="12"/>
    <n v="15"/>
    <x v="0"/>
    <n v="567398.85"/>
    <x v="0"/>
  </r>
  <r>
    <x v="6488"/>
    <x v="0"/>
    <x v="1"/>
    <n v="3.1"/>
    <n v="43"/>
    <n v="25.82"/>
    <n v="1127"/>
    <n v="18038"/>
    <x v="8"/>
    <n v="504"/>
    <n v="244.47"/>
    <n v="8.6999999999999993"/>
    <n v="5.8"/>
    <s v="No"/>
    <n v="27"/>
    <n v="1"/>
    <n v="28"/>
    <x v="0"/>
    <n v="258720.3"/>
    <x v="1"/>
  </r>
  <r>
    <x v="6489"/>
    <x v="2"/>
    <x v="5"/>
    <n v="4.8"/>
    <n v="57"/>
    <n v="43.38"/>
    <n v="3046"/>
    <n v="39770"/>
    <x v="4"/>
    <n v="62"/>
    <n v="180.14"/>
    <n v="2.5"/>
    <n v="6.3"/>
    <s v="No"/>
    <n v="12"/>
    <n v="34"/>
    <n v="46"/>
    <x v="0"/>
    <n v="559589.52"/>
    <x v="0"/>
  </r>
  <r>
    <x v="6490"/>
    <x v="2"/>
    <x v="4"/>
    <n v="3.2"/>
    <n v="66"/>
    <n v="55.5"/>
    <n v="2742"/>
    <n v="30948"/>
    <x v="16"/>
    <n v="439"/>
    <n v="252.51"/>
    <n v="3.5"/>
    <n v="3.9"/>
    <s v="Yes"/>
    <n v="45"/>
    <n v="56"/>
    <n v="101"/>
    <x v="2"/>
    <n v="825040.9"/>
    <x v="0"/>
  </r>
  <r>
    <x v="6491"/>
    <x v="1"/>
    <x v="2"/>
    <n v="4.8"/>
    <n v="78"/>
    <n v="46.16"/>
    <n v="2721"/>
    <n v="32204"/>
    <x v="16"/>
    <n v="507"/>
    <n v="249.77"/>
    <n v="2.7"/>
    <n v="1.5"/>
    <s v="No"/>
    <n v="23"/>
    <n v="60"/>
    <n v="83"/>
    <x v="1"/>
    <n v="808142.1"/>
    <x v="0"/>
  </r>
  <r>
    <x v="6492"/>
    <x v="2"/>
    <x v="3"/>
    <n v="4"/>
    <n v="52"/>
    <n v="34.85"/>
    <n v="3838"/>
    <n v="42730"/>
    <x v="11"/>
    <n v="740"/>
    <n v="166.55"/>
    <n v="6.9"/>
    <n v="6.2"/>
    <s v="Yes"/>
    <n v="29"/>
    <n v="21"/>
    <n v="50"/>
    <x v="0"/>
    <n v="431537.8"/>
    <x v="1"/>
  </r>
  <r>
    <x v="6493"/>
    <x v="1"/>
    <x v="0"/>
    <n v="3.9"/>
    <n v="76"/>
    <n v="70.239999999999995"/>
    <n v="3110"/>
    <n v="35696"/>
    <x v="12"/>
    <n v="877"/>
    <n v="174.22"/>
    <n v="2.2999999999999998"/>
    <n v="2.4"/>
    <s v="Yes"/>
    <n v="9"/>
    <n v="10"/>
    <n v="19"/>
    <x v="0"/>
    <n v="1186962.92"/>
    <x v="2"/>
  </r>
  <r>
    <x v="6494"/>
    <x v="0"/>
    <x v="4"/>
    <n v="4.9000000000000004"/>
    <n v="41"/>
    <n v="63.98"/>
    <n v="4725"/>
    <n v="50807"/>
    <x v="8"/>
    <n v="892"/>
    <n v="57.07"/>
    <n v="8.1"/>
    <n v="4.0999999999999996"/>
    <s v="Yes"/>
    <n v="1"/>
    <n v="3"/>
    <n v="4"/>
    <x v="0"/>
    <n v="596244.18999999994"/>
    <x v="0"/>
  </r>
  <r>
    <x v="6495"/>
    <x v="0"/>
    <x v="2"/>
    <n v="5"/>
    <n v="32"/>
    <n v="52.47"/>
    <n v="4671"/>
    <n v="56190"/>
    <x v="10"/>
    <n v="718"/>
    <n v="180.88"/>
    <n v="3.3"/>
    <n v="6.2"/>
    <s v="No"/>
    <n v="10"/>
    <n v="29"/>
    <n v="39"/>
    <x v="0"/>
    <n v="387758.09"/>
    <x v="1"/>
  </r>
  <r>
    <x v="6496"/>
    <x v="2"/>
    <x v="3"/>
    <n v="4.3"/>
    <n v="58"/>
    <n v="31.69"/>
    <n v="1630"/>
    <n v="15868"/>
    <x v="12"/>
    <n v="577"/>
    <n v="219.37"/>
    <n v="3.3"/>
    <n v="2.9"/>
    <s v="No"/>
    <n v="54"/>
    <n v="24"/>
    <n v="78"/>
    <x v="1"/>
    <n v="418490.6"/>
    <x v="1"/>
  </r>
  <r>
    <x v="6497"/>
    <x v="0"/>
    <x v="1"/>
    <n v="3.3"/>
    <n v="43"/>
    <n v="27.49"/>
    <n v="2641"/>
    <n v="27645"/>
    <x v="16"/>
    <n v="807"/>
    <n v="108.41"/>
    <n v="3.5"/>
    <n v="5.9"/>
    <s v="No"/>
    <n v="28"/>
    <n v="33"/>
    <n v="61"/>
    <x v="1"/>
    <n v="279207.96999999997"/>
    <x v="1"/>
  </r>
  <r>
    <x v="6498"/>
    <x v="0"/>
    <x v="3"/>
    <n v="4"/>
    <n v="47"/>
    <n v="33.14"/>
    <n v="2807"/>
    <n v="36283"/>
    <x v="10"/>
    <n v="517"/>
    <n v="296.63"/>
    <n v="7.7"/>
    <n v="7.4"/>
    <s v="No"/>
    <n v="0"/>
    <n v="45"/>
    <n v="45"/>
    <x v="0"/>
    <n v="359209.97"/>
    <x v="1"/>
  </r>
  <r>
    <x v="6499"/>
    <x v="2"/>
    <x v="1"/>
    <n v="4.0999999999999996"/>
    <n v="60"/>
    <n v="26.36"/>
    <n v="3011"/>
    <n v="29299"/>
    <x v="2"/>
    <n v="753"/>
    <n v="293.70999999999998"/>
    <n v="9.3000000000000007"/>
    <n v="1.6"/>
    <s v="Yes"/>
    <n v="16"/>
    <n v="4"/>
    <n v="20"/>
    <x v="0"/>
    <n v="377835.05"/>
    <x v="1"/>
  </r>
  <r>
    <x v="6500"/>
    <x v="1"/>
    <x v="2"/>
    <n v="4"/>
    <n v="73"/>
    <n v="48.16"/>
    <n v="6598"/>
    <n v="66905"/>
    <x v="17"/>
    <n v="390"/>
    <n v="120.71"/>
    <n v="9.1999999999999993"/>
    <n v="6.6"/>
    <s v="Yes"/>
    <n v="21"/>
    <n v="40"/>
    <n v="61"/>
    <x v="1"/>
    <n v="804793.93"/>
    <x v="0"/>
  </r>
  <r>
    <x v="6501"/>
    <x v="2"/>
    <x v="3"/>
    <n v="4.0999999999999996"/>
    <n v="57"/>
    <n v="38.01"/>
    <n v="3642"/>
    <n v="38767"/>
    <x v="16"/>
    <n v="104"/>
    <n v="228.24"/>
    <n v="1.9"/>
    <n v="5.6"/>
    <s v="No"/>
    <n v="25"/>
    <n v="32"/>
    <n v="57"/>
    <x v="1"/>
    <n v="495004.75"/>
    <x v="1"/>
  </r>
  <r>
    <x v="6502"/>
    <x v="1"/>
    <x v="0"/>
    <n v="3"/>
    <n v="87"/>
    <n v="67.66"/>
    <n v="3695"/>
    <n v="36098"/>
    <x v="3"/>
    <n v="462"/>
    <n v="57.5"/>
    <n v="3.4"/>
    <n v="1.9"/>
    <s v="No"/>
    <n v="73"/>
    <n v="43"/>
    <n v="116"/>
    <x v="2"/>
    <n v="1316895.94"/>
    <x v="2"/>
  </r>
  <r>
    <x v="6503"/>
    <x v="2"/>
    <x v="3"/>
    <n v="4.4000000000000004"/>
    <n v="62"/>
    <n v="39.19"/>
    <n v="3529"/>
    <n v="44484"/>
    <x v="9"/>
    <n v="383"/>
    <n v="216.44"/>
    <n v="7"/>
    <n v="7.4"/>
    <s v="Yes"/>
    <n v="7"/>
    <n v="6"/>
    <n v="13"/>
    <x v="0"/>
    <n v="567114.99"/>
    <x v="0"/>
  </r>
  <r>
    <x v="6504"/>
    <x v="2"/>
    <x v="2"/>
    <n v="4.4000000000000004"/>
    <n v="53"/>
    <n v="50.16"/>
    <n v="1540"/>
    <n v="20097"/>
    <x v="9"/>
    <n v="360"/>
    <n v="206"/>
    <n v="6.6"/>
    <n v="3.8"/>
    <s v="Yes"/>
    <n v="19"/>
    <n v="27"/>
    <n v="46"/>
    <x v="0"/>
    <n v="612749.32999999996"/>
    <x v="0"/>
  </r>
  <r>
    <x v="6505"/>
    <x v="0"/>
    <x v="4"/>
    <n v="3.2"/>
    <n v="39"/>
    <n v="58.55"/>
    <n v="2906"/>
    <n v="37254"/>
    <x v="10"/>
    <n v="237"/>
    <n v="255.54"/>
    <n v="4.2"/>
    <n v="2.6"/>
    <s v="No"/>
    <n v="21"/>
    <n v="19"/>
    <n v="40"/>
    <x v="0"/>
    <n v="514513.25"/>
    <x v="0"/>
  </r>
  <r>
    <x v="6506"/>
    <x v="2"/>
    <x v="4"/>
    <n v="4.0999999999999996"/>
    <n v="57"/>
    <n v="59.54"/>
    <n v="840"/>
    <n v="15696"/>
    <x v="18"/>
    <n v="730"/>
    <n v="126.09"/>
    <n v="8.8000000000000007"/>
    <n v="3.5"/>
    <s v="Yes"/>
    <n v="56"/>
    <n v="9"/>
    <n v="65"/>
    <x v="1"/>
    <n v="768762.72"/>
    <x v="0"/>
  </r>
  <r>
    <x v="6507"/>
    <x v="2"/>
    <x v="3"/>
    <n v="4.0999999999999996"/>
    <n v="61"/>
    <n v="37.799999999999997"/>
    <n v="3863"/>
    <n v="43662"/>
    <x v="9"/>
    <n v="769"/>
    <n v="269.5"/>
    <n v="2.2000000000000002"/>
    <n v="5.9"/>
    <s v="No"/>
    <n v="51"/>
    <n v="29"/>
    <n v="80"/>
    <x v="1"/>
    <n v="540559.80000000005"/>
    <x v="0"/>
  </r>
  <r>
    <x v="6508"/>
    <x v="1"/>
    <x v="3"/>
    <n v="4.4000000000000004"/>
    <n v="88"/>
    <n v="35.68"/>
    <n v="5364"/>
    <n v="56101"/>
    <x v="12"/>
    <n v="570"/>
    <n v="264.49"/>
    <n v="6.8"/>
    <n v="6.2"/>
    <s v="Yes"/>
    <n v="47"/>
    <n v="66"/>
    <n v="113"/>
    <x v="2"/>
    <n v="716147.85"/>
    <x v="0"/>
  </r>
  <r>
    <x v="6509"/>
    <x v="0"/>
    <x v="1"/>
    <n v="3.2"/>
    <n v="41"/>
    <n v="25.08"/>
    <n v="2010"/>
    <n v="18730"/>
    <x v="14"/>
    <n v="55"/>
    <n v="217.4"/>
    <n v="3.5"/>
    <n v="2.5"/>
    <s v="Yes"/>
    <n v="23"/>
    <n v="27"/>
    <n v="50"/>
    <x v="0"/>
    <n v="234508.82"/>
    <x v="1"/>
  </r>
  <r>
    <x v="6510"/>
    <x v="1"/>
    <x v="2"/>
    <n v="4.3"/>
    <n v="71"/>
    <n v="55.15"/>
    <n v="7762"/>
    <n v="85501"/>
    <x v="13"/>
    <n v="663"/>
    <n v="168.08"/>
    <n v="5.7"/>
    <n v="9.4"/>
    <s v="No"/>
    <n v="21"/>
    <n v="39"/>
    <n v="60"/>
    <x v="1"/>
    <n v="900630.4"/>
    <x v="0"/>
  </r>
  <r>
    <x v="6511"/>
    <x v="1"/>
    <x v="1"/>
    <n v="3.6"/>
    <n v="77"/>
    <n v="25.73"/>
    <n v="6188"/>
    <n v="68495"/>
    <x v="9"/>
    <n v="462"/>
    <n v="204.6"/>
    <n v="4.5"/>
    <n v="4"/>
    <s v="No"/>
    <n v="48"/>
    <n v="30"/>
    <n v="78"/>
    <x v="1"/>
    <n v="472772.68"/>
    <x v="1"/>
  </r>
  <r>
    <x v="6512"/>
    <x v="0"/>
    <x v="0"/>
    <n v="4"/>
    <n v="42"/>
    <n v="75.319999999999993"/>
    <n v="2350"/>
    <n v="26042"/>
    <x v="6"/>
    <n v="707"/>
    <n v="232.49"/>
    <n v="9.8000000000000007"/>
    <n v="3.4"/>
    <s v="No"/>
    <n v="27"/>
    <n v="1"/>
    <n v="28"/>
    <x v="0"/>
    <n v="721743.42"/>
    <x v="0"/>
  </r>
  <r>
    <x v="6513"/>
    <x v="0"/>
    <x v="4"/>
    <n v="4.5"/>
    <n v="30"/>
    <n v="55.31"/>
    <n v="3675"/>
    <n v="37623"/>
    <x v="0"/>
    <n v="329"/>
    <n v="293.81"/>
    <n v="5.4"/>
    <n v="2.7"/>
    <s v="No"/>
    <n v="1"/>
    <n v="17"/>
    <n v="18"/>
    <x v="0"/>
    <n v="389483.93"/>
    <x v="1"/>
  </r>
  <r>
    <x v="6514"/>
    <x v="0"/>
    <x v="5"/>
    <n v="4.4000000000000004"/>
    <n v="32"/>
    <n v="43.48"/>
    <n v="2377"/>
    <n v="28009"/>
    <x v="4"/>
    <n v="100"/>
    <n v="80.430000000000007"/>
    <n v="9.8000000000000007"/>
    <n v="2.1"/>
    <s v="Yes"/>
    <n v="25"/>
    <n v="9"/>
    <n v="34"/>
    <x v="0"/>
    <n v="322302.11"/>
    <x v="1"/>
  </r>
  <r>
    <x v="6515"/>
    <x v="2"/>
    <x v="5"/>
    <n v="3.2"/>
    <n v="51"/>
    <n v="40.880000000000003"/>
    <n v="830"/>
    <n v="10679"/>
    <x v="10"/>
    <n v="834"/>
    <n v="128.27000000000001"/>
    <n v="3.3"/>
    <n v="9.8000000000000007"/>
    <s v="Yes"/>
    <n v="41"/>
    <n v="31"/>
    <n v="72"/>
    <x v="1"/>
    <n v="471529.03"/>
    <x v="1"/>
  </r>
  <r>
    <x v="6516"/>
    <x v="0"/>
    <x v="2"/>
    <n v="4.2"/>
    <n v="49"/>
    <n v="50.56"/>
    <n v="3772"/>
    <n v="37372"/>
    <x v="13"/>
    <n v="277"/>
    <n v="245.18"/>
    <n v="7.9"/>
    <n v="7.1"/>
    <s v="No"/>
    <n v="36"/>
    <n v="47"/>
    <n v="83"/>
    <x v="1"/>
    <n v="577336.43999999994"/>
    <x v="0"/>
  </r>
  <r>
    <x v="6517"/>
    <x v="0"/>
    <x v="2"/>
    <n v="4.9000000000000004"/>
    <n v="37"/>
    <n v="45.8"/>
    <n v="4758"/>
    <n v="55994"/>
    <x v="7"/>
    <n v="326"/>
    <n v="152.30000000000001"/>
    <n v="7.5"/>
    <n v="8.1"/>
    <s v="No"/>
    <n v="3"/>
    <n v="7"/>
    <n v="10"/>
    <x v="0"/>
    <n v="405964.1"/>
    <x v="1"/>
  </r>
  <r>
    <x v="6518"/>
    <x v="0"/>
    <x v="5"/>
    <n v="3.3"/>
    <n v="32"/>
    <n v="37.630000000000003"/>
    <n v="1969"/>
    <n v="22004"/>
    <x v="16"/>
    <n v="644"/>
    <n v="218.12"/>
    <n v="8.6"/>
    <n v="4.5999999999999996"/>
    <s v="Yes"/>
    <n v="4"/>
    <n v="20"/>
    <n v="24"/>
    <x v="0"/>
    <n v="283555.86"/>
    <x v="1"/>
  </r>
  <r>
    <x v="6519"/>
    <x v="1"/>
    <x v="2"/>
    <n v="4.7"/>
    <n v="90"/>
    <n v="53.55"/>
    <n v="9161"/>
    <n v="97359"/>
    <x v="12"/>
    <n v="367"/>
    <n v="83.28"/>
    <n v="7.2"/>
    <n v="4.7"/>
    <s v="No"/>
    <n v="20"/>
    <n v="84"/>
    <n v="104"/>
    <x v="2"/>
    <n v="1092333.1499999999"/>
    <x v="2"/>
  </r>
  <r>
    <x v="6520"/>
    <x v="1"/>
    <x v="4"/>
    <n v="4.4000000000000004"/>
    <n v="84"/>
    <n v="64.8"/>
    <n v="8214"/>
    <n v="87198"/>
    <x v="11"/>
    <n v="396"/>
    <n v="227.29"/>
    <n v="7.1"/>
    <n v="9.9"/>
    <s v="No"/>
    <n v="25"/>
    <n v="42"/>
    <n v="67"/>
    <x v="1"/>
    <n v="1239375.3"/>
    <x v="2"/>
  </r>
  <r>
    <x v="6521"/>
    <x v="2"/>
    <x v="0"/>
    <n v="4.5"/>
    <n v="51"/>
    <n v="70.819999999999993"/>
    <n v="2971"/>
    <n v="38530"/>
    <x v="14"/>
    <n v="166"/>
    <n v="218.52"/>
    <n v="6.9"/>
    <n v="2.8"/>
    <s v="Yes"/>
    <n v="14"/>
    <n v="45"/>
    <n v="59"/>
    <x v="1"/>
    <n v="807731.96"/>
    <x v="0"/>
  </r>
  <r>
    <x v="6522"/>
    <x v="1"/>
    <x v="0"/>
    <n v="3.6"/>
    <n v="86"/>
    <n v="68.89"/>
    <n v="4275"/>
    <n v="50651"/>
    <x v="12"/>
    <n v="124"/>
    <n v="196.46"/>
    <n v="9.9"/>
    <n v="3.9"/>
    <s v="Yes"/>
    <n v="46"/>
    <n v="84"/>
    <n v="130"/>
    <x v="2"/>
    <n v="1328523.01"/>
    <x v="2"/>
  </r>
  <r>
    <x v="6523"/>
    <x v="2"/>
    <x v="1"/>
    <n v="3.6"/>
    <n v="55"/>
    <n v="25.66"/>
    <n v="3482"/>
    <n v="35970"/>
    <x v="12"/>
    <n v="523"/>
    <n v="241.31"/>
    <n v="3.1"/>
    <n v="2.8"/>
    <s v="Yes"/>
    <n v="14"/>
    <n v="30"/>
    <n v="44"/>
    <x v="0"/>
    <n v="327221.24"/>
    <x v="1"/>
  </r>
  <r>
    <x v="6524"/>
    <x v="1"/>
    <x v="4"/>
    <n v="4.8"/>
    <n v="70"/>
    <n v="62.5"/>
    <n v="9528"/>
    <n v="103777"/>
    <x v="8"/>
    <n v="422"/>
    <n v="270.02999999999997"/>
    <n v="1.3"/>
    <n v="3.5"/>
    <s v="Yes"/>
    <n v="0"/>
    <n v="26"/>
    <n v="26"/>
    <x v="0"/>
    <n v="986474.85"/>
    <x v="0"/>
  </r>
  <r>
    <x v="6525"/>
    <x v="0"/>
    <x v="2"/>
    <n v="3.7"/>
    <n v="33"/>
    <n v="48.06"/>
    <n v="1920"/>
    <n v="24928"/>
    <x v="1"/>
    <n v="359"/>
    <n v="257.33"/>
    <n v="7.1"/>
    <n v="7"/>
    <s v="No"/>
    <n v="25"/>
    <n v="28"/>
    <n v="53"/>
    <x v="1"/>
    <n v="369771.2"/>
    <x v="1"/>
  </r>
  <r>
    <x v="6526"/>
    <x v="1"/>
    <x v="2"/>
    <n v="3.1"/>
    <n v="88"/>
    <n v="45.61"/>
    <n v="3326"/>
    <n v="40731"/>
    <x v="3"/>
    <n v="956"/>
    <n v="81.89"/>
    <n v="2.6"/>
    <n v="3.8"/>
    <s v="Yes"/>
    <n v="9"/>
    <n v="77"/>
    <n v="86"/>
    <x v="1"/>
    <n v="904055.93"/>
    <x v="0"/>
  </r>
  <r>
    <x v="6527"/>
    <x v="2"/>
    <x v="1"/>
    <n v="4.2"/>
    <n v="56"/>
    <n v="32.32"/>
    <n v="3541"/>
    <n v="35105"/>
    <x v="17"/>
    <n v="220"/>
    <n v="236.1"/>
    <n v="7.1"/>
    <n v="8.9"/>
    <s v="Yes"/>
    <n v="19"/>
    <n v="8"/>
    <n v="27"/>
    <x v="0"/>
    <n v="422751.87"/>
    <x v="1"/>
  </r>
  <r>
    <x v="6528"/>
    <x v="1"/>
    <x v="1"/>
    <n v="3.2"/>
    <n v="83"/>
    <n v="30.34"/>
    <n v="4035"/>
    <n v="43586"/>
    <x v="1"/>
    <n v="775"/>
    <n v="162.44"/>
    <n v="3.9"/>
    <n v="1.4"/>
    <s v="Yes"/>
    <n v="59"/>
    <n v="10"/>
    <n v="69"/>
    <x v="1"/>
    <n v="574015.43999999994"/>
    <x v="0"/>
  </r>
  <r>
    <x v="6529"/>
    <x v="0"/>
    <x v="2"/>
    <n v="4.5999999999999996"/>
    <n v="43"/>
    <n v="45.13"/>
    <n v="3953"/>
    <n v="46267"/>
    <x v="10"/>
    <n v="938"/>
    <n v="133.47"/>
    <n v="1.4"/>
    <n v="4.2"/>
    <s v="No"/>
    <n v="0"/>
    <n v="6"/>
    <n v="6"/>
    <x v="0"/>
    <n v="440178.84"/>
    <x v="1"/>
  </r>
  <r>
    <x v="6530"/>
    <x v="2"/>
    <x v="2"/>
    <n v="4.3"/>
    <n v="59"/>
    <n v="46.22"/>
    <n v="2134"/>
    <n v="21025"/>
    <x v="11"/>
    <n v="772"/>
    <n v="269.91000000000003"/>
    <n v="7.9"/>
    <n v="8.6999999999999993"/>
    <s v="Yes"/>
    <n v="11"/>
    <n v="4"/>
    <n v="15"/>
    <x v="0"/>
    <n v="628998.17000000004"/>
    <x v="0"/>
  </r>
  <r>
    <x v="6531"/>
    <x v="0"/>
    <x v="4"/>
    <n v="4.7"/>
    <n v="36"/>
    <n v="62.69"/>
    <n v="1792"/>
    <n v="21234"/>
    <x v="14"/>
    <n v="953"/>
    <n v="189.9"/>
    <n v="1.5"/>
    <n v="6.6"/>
    <s v="No"/>
    <n v="23"/>
    <n v="7"/>
    <n v="30"/>
    <x v="0"/>
    <n v="506834.36"/>
    <x v="0"/>
  </r>
  <r>
    <x v="6532"/>
    <x v="0"/>
    <x v="1"/>
    <n v="4.5999999999999996"/>
    <n v="45"/>
    <n v="25.7"/>
    <n v="1180"/>
    <n v="16171"/>
    <x v="6"/>
    <n v="712"/>
    <n v="175.31"/>
    <n v="3"/>
    <n v="7.9"/>
    <s v="Yes"/>
    <n v="25"/>
    <n v="40"/>
    <n v="65"/>
    <x v="1"/>
    <n v="278396.55"/>
    <x v="1"/>
  </r>
  <r>
    <x v="6533"/>
    <x v="2"/>
    <x v="4"/>
    <n v="3.2"/>
    <n v="53"/>
    <n v="64.53"/>
    <n v="2991"/>
    <n v="35390"/>
    <x v="4"/>
    <n v="289"/>
    <n v="246.15"/>
    <n v="4"/>
    <n v="3.9"/>
    <s v="Yes"/>
    <n v="42"/>
    <n v="2"/>
    <n v="44"/>
    <x v="0"/>
    <n v="767623.03"/>
    <x v="0"/>
  </r>
  <r>
    <x v="6534"/>
    <x v="0"/>
    <x v="3"/>
    <n v="3.8"/>
    <n v="36"/>
    <n v="33.42"/>
    <n v="3463"/>
    <n v="35326"/>
    <x v="3"/>
    <n v="682"/>
    <n v="188.33"/>
    <n v="2.2000000000000002"/>
    <n v="4.3"/>
    <s v="Yes"/>
    <n v="1"/>
    <n v="32"/>
    <n v="33"/>
    <x v="0"/>
    <n v="285160.94"/>
    <x v="1"/>
  </r>
  <r>
    <x v="6535"/>
    <x v="0"/>
    <x v="2"/>
    <n v="4.5"/>
    <n v="44"/>
    <n v="45.98"/>
    <n v="3764"/>
    <n v="44148"/>
    <x v="11"/>
    <n v="870"/>
    <n v="264.5"/>
    <n v="9.1999999999999993"/>
    <n v="9"/>
    <s v="No"/>
    <n v="19"/>
    <n v="18"/>
    <n v="37"/>
    <x v="0"/>
    <n v="480457.94"/>
    <x v="1"/>
  </r>
  <r>
    <x v="6536"/>
    <x v="1"/>
    <x v="5"/>
    <n v="3.8"/>
    <n v="86"/>
    <n v="43.36"/>
    <n v="7538"/>
    <n v="77697"/>
    <x v="12"/>
    <n v="776"/>
    <n v="75.73"/>
    <n v="6.6"/>
    <n v="7.7"/>
    <s v="Yes"/>
    <n v="53"/>
    <n v="46"/>
    <n v="99"/>
    <x v="1"/>
    <n v="850828.73"/>
    <x v="0"/>
  </r>
  <r>
    <x v="6537"/>
    <x v="0"/>
    <x v="5"/>
    <n v="4.9000000000000004"/>
    <n v="32"/>
    <n v="40.770000000000003"/>
    <n v="1322"/>
    <n v="13930"/>
    <x v="14"/>
    <n v="857"/>
    <n v="244.03"/>
    <n v="8.9"/>
    <n v="4.5"/>
    <s v="Yes"/>
    <n v="18"/>
    <n v="15"/>
    <n v="33"/>
    <x v="0"/>
    <n v="299155.07"/>
    <x v="1"/>
  </r>
  <r>
    <x v="6538"/>
    <x v="0"/>
    <x v="3"/>
    <n v="4.5"/>
    <n v="45"/>
    <n v="33.369999999999997"/>
    <n v="2120"/>
    <n v="21582"/>
    <x v="2"/>
    <n v="826"/>
    <n v="90.96"/>
    <n v="7.1"/>
    <n v="2.9"/>
    <s v="No"/>
    <n v="24"/>
    <n v="31"/>
    <n v="55"/>
    <x v="1"/>
    <n v="359607.8"/>
    <x v="1"/>
  </r>
  <r>
    <x v="6539"/>
    <x v="0"/>
    <x v="2"/>
    <n v="3"/>
    <n v="31"/>
    <n v="49.47"/>
    <n v="2491"/>
    <n v="32504"/>
    <x v="5"/>
    <n v="201"/>
    <n v="106.31"/>
    <n v="9.9"/>
    <n v="2"/>
    <s v="No"/>
    <n v="6"/>
    <n v="8"/>
    <n v="14"/>
    <x v="0"/>
    <n v="359258.11"/>
    <x v="1"/>
  </r>
  <r>
    <x v="6540"/>
    <x v="0"/>
    <x v="1"/>
    <n v="4.8"/>
    <n v="36"/>
    <n v="25.24"/>
    <n v="4279"/>
    <n v="46384"/>
    <x v="8"/>
    <n v="893"/>
    <n v="94.86"/>
    <n v="5.7"/>
    <n v="8.8000000000000007"/>
    <s v="No"/>
    <n v="0"/>
    <n v="8"/>
    <n v="8"/>
    <x v="0"/>
    <n v="220967.78"/>
    <x v="1"/>
  </r>
  <r>
    <x v="6541"/>
    <x v="2"/>
    <x v="5"/>
    <n v="3.2"/>
    <n v="65"/>
    <n v="42.29"/>
    <n v="2864"/>
    <n v="36320"/>
    <x v="12"/>
    <n v="125"/>
    <n v="109.61"/>
    <n v="1.5"/>
    <n v="7.3"/>
    <s v="Yes"/>
    <n v="57"/>
    <n v="10"/>
    <n v="67"/>
    <x v="1"/>
    <n v="621593.57999999996"/>
    <x v="0"/>
  </r>
  <r>
    <x v="6542"/>
    <x v="1"/>
    <x v="1"/>
    <n v="3.3"/>
    <n v="90"/>
    <n v="29.02"/>
    <n v="3819"/>
    <n v="41797"/>
    <x v="1"/>
    <n v="785"/>
    <n v="232.96"/>
    <n v="2.4"/>
    <n v="6.5"/>
    <s v="No"/>
    <n v="67"/>
    <n v="34"/>
    <n v="101"/>
    <x v="2"/>
    <n v="596753.56999999995"/>
    <x v="0"/>
  </r>
  <r>
    <x v="6543"/>
    <x v="0"/>
    <x v="5"/>
    <n v="4.5"/>
    <n v="38"/>
    <n v="42.85"/>
    <n v="2711"/>
    <n v="35699"/>
    <x v="9"/>
    <n v="691"/>
    <n v="213.83"/>
    <n v="6.3"/>
    <n v="8"/>
    <s v="Yes"/>
    <n v="2"/>
    <n v="11"/>
    <n v="13"/>
    <x v="0"/>
    <n v="390538.2"/>
    <x v="1"/>
  </r>
  <r>
    <x v="6544"/>
    <x v="0"/>
    <x v="1"/>
    <n v="4.7"/>
    <n v="41"/>
    <n v="31.91"/>
    <n v="2607"/>
    <n v="33891"/>
    <x v="13"/>
    <n v="300"/>
    <n v="107.45"/>
    <n v="4.0999999999999996"/>
    <n v="9.1999999999999993"/>
    <s v="Yes"/>
    <n v="35"/>
    <n v="11"/>
    <n v="46"/>
    <x v="0"/>
    <n v="315842.8"/>
    <x v="1"/>
  </r>
  <r>
    <x v="6545"/>
    <x v="2"/>
    <x v="5"/>
    <n v="4.0999999999999996"/>
    <n v="50"/>
    <n v="42.16"/>
    <n v="1928"/>
    <n v="27788"/>
    <x v="9"/>
    <n v="887"/>
    <n v="117.54"/>
    <n v="2"/>
    <n v="7.9"/>
    <s v="Yes"/>
    <n v="10"/>
    <n v="33"/>
    <n v="43"/>
    <x v="0"/>
    <n v="493470.28"/>
    <x v="1"/>
  </r>
  <r>
    <x v="6546"/>
    <x v="0"/>
    <x v="1"/>
    <n v="3.6"/>
    <n v="43"/>
    <n v="33.72"/>
    <n v="1668"/>
    <n v="20509"/>
    <x v="10"/>
    <n v="309"/>
    <n v="74.819999999999993"/>
    <n v="3.1"/>
    <n v="4.8"/>
    <s v="No"/>
    <n v="18"/>
    <n v="35"/>
    <n v="53"/>
    <x v="1"/>
    <n v="329423.84999999998"/>
    <x v="1"/>
  </r>
  <r>
    <x v="6547"/>
    <x v="2"/>
    <x v="3"/>
    <n v="3.7"/>
    <n v="60"/>
    <n v="36.94"/>
    <n v="1863"/>
    <n v="20285"/>
    <x v="8"/>
    <n v="366"/>
    <n v="153.61000000000001"/>
    <n v="5.3"/>
    <n v="2.6"/>
    <s v="Yes"/>
    <n v="8"/>
    <n v="33"/>
    <n v="41"/>
    <x v="0"/>
    <n v="499396.89"/>
    <x v="1"/>
  </r>
  <r>
    <x v="6548"/>
    <x v="1"/>
    <x v="4"/>
    <n v="3.7"/>
    <n v="87"/>
    <n v="59.61"/>
    <n v="4646"/>
    <n v="48113"/>
    <x v="8"/>
    <n v="766"/>
    <n v="144.65"/>
    <n v="5.7"/>
    <n v="7.4"/>
    <s v="Yes"/>
    <n v="41"/>
    <n v="29"/>
    <n v="70"/>
    <x v="1"/>
    <n v="1161378.68"/>
    <x v="2"/>
  </r>
  <r>
    <x v="6549"/>
    <x v="1"/>
    <x v="1"/>
    <n v="3.7"/>
    <n v="74"/>
    <n v="29.29"/>
    <n v="2982"/>
    <n v="32090"/>
    <x v="18"/>
    <n v="175"/>
    <n v="86.45"/>
    <n v="9.4"/>
    <n v="3.2"/>
    <s v="No"/>
    <n v="40"/>
    <n v="40"/>
    <n v="80"/>
    <x v="1"/>
    <n v="501744.44"/>
    <x v="0"/>
  </r>
  <r>
    <x v="6550"/>
    <x v="0"/>
    <x v="4"/>
    <n v="3.5"/>
    <n v="44"/>
    <n v="56.32"/>
    <n v="848"/>
    <n v="12722"/>
    <x v="2"/>
    <n v="753"/>
    <n v="258.66000000000003"/>
    <n v="1.8"/>
    <n v="8"/>
    <s v="No"/>
    <n v="19"/>
    <n v="2"/>
    <n v="21"/>
    <x v="0"/>
    <n v="570196.34"/>
    <x v="0"/>
  </r>
  <r>
    <x v="6551"/>
    <x v="0"/>
    <x v="4"/>
    <n v="4.2"/>
    <n v="36"/>
    <n v="63.57"/>
    <n v="1910"/>
    <n v="23484"/>
    <x v="18"/>
    <n v="597"/>
    <n v="263.14999999999998"/>
    <n v="4.2"/>
    <n v="4"/>
    <s v="No"/>
    <n v="8"/>
    <n v="33"/>
    <n v="41"/>
    <x v="0"/>
    <n v="525125.44999999995"/>
    <x v="0"/>
  </r>
  <r>
    <x v="6552"/>
    <x v="0"/>
    <x v="2"/>
    <n v="4.8"/>
    <n v="43"/>
    <n v="53.37"/>
    <n v="4618"/>
    <n v="47068"/>
    <x v="9"/>
    <n v="602"/>
    <n v="77.260000000000005"/>
    <n v="5.6"/>
    <n v="2.4"/>
    <s v="No"/>
    <n v="17"/>
    <n v="31"/>
    <n v="48"/>
    <x v="0"/>
    <n v="538631.44999999995"/>
    <x v="0"/>
  </r>
  <r>
    <x v="6553"/>
    <x v="2"/>
    <x v="3"/>
    <n v="3.6"/>
    <n v="69"/>
    <n v="32.71"/>
    <n v="840"/>
    <n v="7316"/>
    <x v="13"/>
    <n v="408"/>
    <n v="116.59"/>
    <n v="2"/>
    <n v="3.3"/>
    <s v="No"/>
    <n v="56"/>
    <n v="7"/>
    <n v="63"/>
    <x v="1"/>
    <n v="516433.34"/>
    <x v="0"/>
  </r>
  <r>
    <x v="6554"/>
    <x v="0"/>
    <x v="4"/>
    <n v="3.4"/>
    <n v="37"/>
    <n v="64.489999999999995"/>
    <n v="3138"/>
    <n v="36018"/>
    <x v="17"/>
    <n v="215"/>
    <n v="234.02"/>
    <n v="7.2"/>
    <n v="3.4"/>
    <s v="Yes"/>
    <n v="35"/>
    <n v="8"/>
    <n v="43"/>
    <x v="0"/>
    <n v="547573.43999999994"/>
    <x v="0"/>
  </r>
  <r>
    <x v="6555"/>
    <x v="0"/>
    <x v="0"/>
    <n v="4.7"/>
    <n v="33"/>
    <n v="71.48"/>
    <n v="2699"/>
    <n v="34660"/>
    <x v="16"/>
    <n v="387"/>
    <n v="267.49"/>
    <n v="5.6"/>
    <n v="4.4000000000000004"/>
    <s v="No"/>
    <n v="31"/>
    <n v="25"/>
    <n v="56"/>
    <x v="1"/>
    <n v="539144.34"/>
    <x v="0"/>
  </r>
  <r>
    <x v="6556"/>
    <x v="1"/>
    <x v="4"/>
    <n v="4.5"/>
    <n v="72"/>
    <n v="60.27"/>
    <n v="5161"/>
    <n v="51504"/>
    <x v="10"/>
    <n v="704"/>
    <n v="67.92"/>
    <n v="5.0999999999999996"/>
    <n v="3.3"/>
    <s v="Yes"/>
    <n v="67"/>
    <n v="62"/>
    <n v="129"/>
    <x v="2"/>
    <n v="976036.89"/>
    <x v="0"/>
  </r>
  <r>
    <x v="6557"/>
    <x v="0"/>
    <x v="1"/>
    <n v="4.9000000000000004"/>
    <n v="41"/>
    <n v="25.19"/>
    <n v="2141"/>
    <n v="26625"/>
    <x v="0"/>
    <n v="865"/>
    <n v="275.58999999999997"/>
    <n v="6.9"/>
    <n v="3"/>
    <s v="Yes"/>
    <n v="29"/>
    <n v="21"/>
    <n v="50"/>
    <x v="0"/>
    <n v="251663.26"/>
    <x v="1"/>
  </r>
  <r>
    <x v="6558"/>
    <x v="1"/>
    <x v="4"/>
    <n v="3.3"/>
    <n v="87"/>
    <n v="59.21"/>
    <n v="6451"/>
    <n v="72575"/>
    <x v="7"/>
    <n v="402"/>
    <n v="65.41"/>
    <n v="3.6"/>
    <n v="4.5"/>
    <s v="No"/>
    <n v="10"/>
    <n v="37"/>
    <n v="47"/>
    <x v="0"/>
    <n v="1165070.25"/>
    <x v="2"/>
  </r>
  <r>
    <x v="6559"/>
    <x v="0"/>
    <x v="1"/>
    <n v="3.3"/>
    <n v="44"/>
    <n v="32.049999999999997"/>
    <n v="2867"/>
    <n v="28032"/>
    <x v="1"/>
    <n v="795"/>
    <n v="208.45"/>
    <n v="4.0999999999999996"/>
    <n v="8.8000000000000007"/>
    <s v="No"/>
    <n v="41"/>
    <n v="29"/>
    <n v="70"/>
    <x v="1"/>
    <n v="332819.40000000002"/>
    <x v="1"/>
  </r>
  <r>
    <x v="6560"/>
    <x v="1"/>
    <x v="1"/>
    <n v="4.0999999999999996"/>
    <n v="80"/>
    <n v="25.99"/>
    <n v="2357"/>
    <n v="25093"/>
    <x v="14"/>
    <n v="463"/>
    <n v="55.52"/>
    <n v="2.5"/>
    <n v="1.6"/>
    <s v="No"/>
    <n v="17"/>
    <n v="32"/>
    <n v="49"/>
    <x v="0"/>
    <n v="465384.46"/>
    <x v="1"/>
  </r>
  <r>
    <x v="6561"/>
    <x v="0"/>
    <x v="0"/>
    <n v="4.2"/>
    <n v="40"/>
    <n v="70.06"/>
    <n v="3870"/>
    <n v="42451"/>
    <x v="11"/>
    <n v="789"/>
    <n v="282.07"/>
    <n v="5.7"/>
    <n v="3.7"/>
    <s v="No"/>
    <n v="4"/>
    <n v="13"/>
    <n v="17"/>
    <x v="0"/>
    <n v="646122.17000000004"/>
    <x v="0"/>
  </r>
  <r>
    <x v="6562"/>
    <x v="1"/>
    <x v="4"/>
    <n v="4"/>
    <n v="81"/>
    <n v="65.930000000000007"/>
    <n v="6030"/>
    <n v="63671"/>
    <x v="13"/>
    <n v="752"/>
    <n v="138.41999999999999"/>
    <n v="4.4000000000000004"/>
    <n v="6.1"/>
    <s v="No"/>
    <n v="19"/>
    <n v="68"/>
    <n v="87"/>
    <x v="1"/>
    <n v="1209250.73"/>
    <x v="2"/>
  </r>
  <r>
    <x v="6563"/>
    <x v="2"/>
    <x v="4"/>
    <n v="4.2"/>
    <n v="68"/>
    <n v="62.88"/>
    <n v="2229"/>
    <n v="27164"/>
    <x v="6"/>
    <n v="74"/>
    <n v="212.2"/>
    <n v="3.3"/>
    <n v="8.9"/>
    <s v="Yes"/>
    <n v="65"/>
    <n v="9"/>
    <n v="74"/>
    <x v="1"/>
    <n v="966011.78"/>
    <x v="0"/>
  </r>
  <r>
    <x v="6564"/>
    <x v="1"/>
    <x v="5"/>
    <n v="3.4"/>
    <n v="86"/>
    <n v="41.02"/>
    <n v="4421"/>
    <n v="46191"/>
    <x v="16"/>
    <n v="821"/>
    <n v="96.16"/>
    <n v="2.1"/>
    <n v="3.6"/>
    <s v="No"/>
    <n v="82"/>
    <n v="43"/>
    <n v="125"/>
    <x v="2"/>
    <n v="798131.23"/>
    <x v="0"/>
  </r>
  <r>
    <x v="6565"/>
    <x v="1"/>
    <x v="5"/>
    <n v="4"/>
    <n v="75"/>
    <n v="40.86"/>
    <n v="4370"/>
    <n v="49248"/>
    <x v="9"/>
    <n v="579"/>
    <n v="130.31"/>
    <n v="1.2"/>
    <n v="4.0999999999999996"/>
    <s v="No"/>
    <n v="57"/>
    <n v="24"/>
    <n v="81"/>
    <x v="1"/>
    <n v="706260.56"/>
    <x v="0"/>
  </r>
  <r>
    <x v="6566"/>
    <x v="1"/>
    <x v="2"/>
    <n v="4.3"/>
    <n v="90"/>
    <n v="45.48"/>
    <n v="3857"/>
    <n v="42128"/>
    <x v="17"/>
    <n v="990"/>
    <n v="236.82"/>
    <n v="2.7"/>
    <n v="8.1999999999999993"/>
    <s v="Yes"/>
    <n v="74"/>
    <n v="83"/>
    <n v="157"/>
    <x v="2"/>
    <n v="928873.06"/>
    <x v="0"/>
  </r>
  <r>
    <x v="6567"/>
    <x v="0"/>
    <x v="1"/>
    <n v="3.9"/>
    <n v="37"/>
    <n v="35.53"/>
    <n v="3243"/>
    <n v="41164"/>
    <x v="5"/>
    <n v="681"/>
    <n v="293.25"/>
    <n v="3.2"/>
    <n v="4.4000000000000004"/>
    <s v="No"/>
    <n v="12"/>
    <n v="10"/>
    <n v="22"/>
    <x v="0"/>
    <n v="311765.95"/>
    <x v="1"/>
  </r>
  <r>
    <x v="6568"/>
    <x v="0"/>
    <x v="0"/>
    <n v="4.4000000000000004"/>
    <n v="44"/>
    <n v="75.209999999999994"/>
    <n v="1236"/>
    <n v="16655"/>
    <x v="4"/>
    <n v="551"/>
    <n v="298.01"/>
    <n v="5.4"/>
    <n v="8.6999999999999993"/>
    <s v="Yes"/>
    <n v="19"/>
    <n v="33"/>
    <n v="52"/>
    <x v="1"/>
    <n v="744473.23"/>
    <x v="0"/>
  </r>
  <r>
    <x v="6569"/>
    <x v="0"/>
    <x v="5"/>
    <n v="3.9"/>
    <n v="49"/>
    <n v="42.51"/>
    <n v="994"/>
    <n v="15787"/>
    <x v="16"/>
    <n v="402"/>
    <n v="252.42"/>
    <n v="3.2"/>
    <n v="5.0999999999999996"/>
    <s v="No"/>
    <n v="41"/>
    <n v="15"/>
    <n v="56"/>
    <x v="1"/>
    <n v="472789.72"/>
    <x v="1"/>
  </r>
  <r>
    <x v="6570"/>
    <x v="2"/>
    <x v="4"/>
    <n v="3.7"/>
    <n v="59"/>
    <n v="56.09"/>
    <n v="1804"/>
    <n v="24524"/>
    <x v="18"/>
    <n v="645"/>
    <n v="261.8"/>
    <n v="8.4"/>
    <n v="6.1"/>
    <s v="Yes"/>
    <n v="41"/>
    <n v="3"/>
    <n v="44"/>
    <x v="0"/>
    <n v="751679.05"/>
    <x v="0"/>
  </r>
  <r>
    <x v="6571"/>
    <x v="2"/>
    <x v="2"/>
    <n v="3.6"/>
    <n v="64"/>
    <n v="47.29"/>
    <n v="2598"/>
    <n v="31816"/>
    <x v="10"/>
    <n v="539"/>
    <n v="292.35000000000002"/>
    <n v="5.3"/>
    <n v="6"/>
    <s v="Yes"/>
    <n v="1"/>
    <n v="56"/>
    <n v="57"/>
    <x v="1"/>
    <n v="679727.97"/>
    <x v="0"/>
  </r>
  <r>
    <x v="6572"/>
    <x v="1"/>
    <x v="0"/>
    <n v="3.8"/>
    <n v="81"/>
    <n v="67.02"/>
    <n v="4102"/>
    <n v="45048"/>
    <x v="16"/>
    <n v="774"/>
    <n v="60.08"/>
    <n v="6.6"/>
    <n v="2.1"/>
    <s v="Yes"/>
    <n v="49"/>
    <n v="52"/>
    <n v="101"/>
    <x v="2"/>
    <n v="1216940.2"/>
    <x v="2"/>
  </r>
  <r>
    <x v="6573"/>
    <x v="2"/>
    <x v="3"/>
    <n v="3"/>
    <n v="60"/>
    <n v="35.72"/>
    <n v="1895"/>
    <n v="18492"/>
    <x v="4"/>
    <n v="498"/>
    <n v="92.54"/>
    <n v="2.9"/>
    <n v="4.2"/>
    <s v="Yes"/>
    <n v="53"/>
    <n v="51"/>
    <n v="104"/>
    <x v="2"/>
    <n v="486388.78"/>
    <x v="1"/>
  </r>
  <r>
    <x v="6574"/>
    <x v="1"/>
    <x v="4"/>
    <n v="4.3"/>
    <n v="87"/>
    <n v="57.29"/>
    <n v="5923"/>
    <n v="61429"/>
    <x v="18"/>
    <n v="531"/>
    <n v="63.17"/>
    <n v="4.7"/>
    <n v="3.2"/>
    <s v="Yes"/>
    <n v="8"/>
    <n v="27"/>
    <n v="35"/>
    <x v="0"/>
    <n v="1122519.47"/>
    <x v="2"/>
  </r>
  <r>
    <x v="6575"/>
    <x v="1"/>
    <x v="4"/>
    <n v="4.7"/>
    <n v="74"/>
    <n v="62.65"/>
    <n v="7938"/>
    <n v="80558"/>
    <x v="8"/>
    <n v="378"/>
    <n v="175.29"/>
    <n v="6.4"/>
    <n v="7.1"/>
    <s v="No"/>
    <n v="44"/>
    <n v="73"/>
    <n v="117"/>
    <x v="2"/>
    <n v="1050076.8500000001"/>
    <x v="2"/>
  </r>
  <r>
    <x v="6576"/>
    <x v="1"/>
    <x v="3"/>
    <n v="3.7"/>
    <n v="81"/>
    <n v="36"/>
    <n v="1580"/>
    <n v="23703"/>
    <x v="9"/>
    <n v="626"/>
    <n v="289.62"/>
    <n v="3.8"/>
    <n v="9.4"/>
    <s v="No"/>
    <n v="70"/>
    <n v="47"/>
    <n v="117"/>
    <x v="2"/>
    <n v="673223.15"/>
    <x v="0"/>
  </r>
  <r>
    <x v="6577"/>
    <x v="2"/>
    <x v="1"/>
    <n v="3.1"/>
    <n v="54"/>
    <n v="25.19"/>
    <n v="826"/>
    <n v="15983"/>
    <x v="15"/>
    <n v="416"/>
    <n v="195.61"/>
    <n v="4"/>
    <n v="2.9"/>
    <s v="Yes"/>
    <n v="3"/>
    <n v="8"/>
    <n v="11"/>
    <x v="0"/>
    <n v="307494.18"/>
    <x v="1"/>
  </r>
  <r>
    <x v="6578"/>
    <x v="0"/>
    <x v="1"/>
    <n v="5"/>
    <n v="39"/>
    <n v="33.18"/>
    <n v="2026"/>
    <n v="28908"/>
    <x v="11"/>
    <n v="588"/>
    <n v="188.85"/>
    <n v="8.3000000000000007"/>
    <n v="1.8"/>
    <s v="No"/>
    <n v="1"/>
    <n v="5"/>
    <n v="6"/>
    <x v="0"/>
    <n v="311299.86"/>
    <x v="1"/>
  </r>
  <r>
    <x v="6579"/>
    <x v="2"/>
    <x v="5"/>
    <n v="3.5"/>
    <n v="63"/>
    <n v="37.08"/>
    <n v="2963"/>
    <n v="33140"/>
    <x v="8"/>
    <n v="768"/>
    <n v="256.67"/>
    <n v="8.5"/>
    <n v="5.6"/>
    <s v="No"/>
    <n v="22"/>
    <n v="36"/>
    <n v="58"/>
    <x v="1"/>
    <n v="532430.9"/>
    <x v="0"/>
  </r>
  <r>
    <x v="6580"/>
    <x v="1"/>
    <x v="5"/>
    <n v="3.3"/>
    <n v="85"/>
    <n v="44.07"/>
    <n v="2333"/>
    <n v="25681"/>
    <x v="3"/>
    <n v="137"/>
    <n v="282.24"/>
    <n v="5.8"/>
    <n v="4.5"/>
    <s v="Yes"/>
    <n v="0"/>
    <n v="9"/>
    <n v="9"/>
    <x v="0"/>
    <n v="839967.23"/>
    <x v="0"/>
  </r>
  <r>
    <x v="6581"/>
    <x v="1"/>
    <x v="4"/>
    <n v="3.7"/>
    <n v="74"/>
    <n v="58.91"/>
    <n v="3052"/>
    <n v="32796"/>
    <x v="10"/>
    <n v="458"/>
    <n v="224.64"/>
    <n v="9.1"/>
    <n v="1.3"/>
    <s v="Yes"/>
    <n v="68"/>
    <n v="60"/>
    <n v="128"/>
    <x v="2"/>
    <n v="976569.74"/>
    <x v="0"/>
  </r>
  <r>
    <x v="6582"/>
    <x v="2"/>
    <x v="4"/>
    <n v="4.5"/>
    <n v="60"/>
    <n v="58.72"/>
    <n v="2909"/>
    <n v="36425"/>
    <x v="17"/>
    <n v="979"/>
    <n v="273.83999999999997"/>
    <n v="7.6"/>
    <n v="9.3000000000000007"/>
    <s v="Yes"/>
    <n v="31"/>
    <n v="30"/>
    <n v="61"/>
    <x v="1"/>
    <n v="801755.47"/>
    <x v="0"/>
  </r>
  <r>
    <x v="6583"/>
    <x v="1"/>
    <x v="5"/>
    <n v="3.6"/>
    <n v="88"/>
    <n v="35.130000000000003"/>
    <n v="4289"/>
    <n v="49585"/>
    <x v="3"/>
    <n v="285"/>
    <n v="93.8"/>
    <n v="1.5"/>
    <n v="9.5"/>
    <s v="Yes"/>
    <n v="18"/>
    <n v="40"/>
    <n v="58"/>
    <x v="1"/>
    <n v="703045.65"/>
    <x v="0"/>
  </r>
  <r>
    <x v="6584"/>
    <x v="1"/>
    <x v="3"/>
    <n v="4.0999999999999996"/>
    <n v="77"/>
    <n v="40.869999999999997"/>
    <n v="3786"/>
    <n v="43613"/>
    <x v="1"/>
    <n v="99"/>
    <n v="175.85"/>
    <n v="6"/>
    <n v="8.6999999999999993"/>
    <s v="No"/>
    <n v="30"/>
    <n v="51"/>
    <n v="81"/>
    <x v="1"/>
    <n v="715908.93"/>
    <x v="0"/>
  </r>
  <r>
    <x v="6585"/>
    <x v="2"/>
    <x v="5"/>
    <n v="3.8"/>
    <n v="68"/>
    <n v="41.73"/>
    <n v="3459"/>
    <n v="35682"/>
    <x v="2"/>
    <n v="232"/>
    <n v="141.15"/>
    <n v="7.3"/>
    <n v="3.5"/>
    <s v="Yes"/>
    <n v="53"/>
    <n v="33"/>
    <n v="86"/>
    <x v="1"/>
    <n v="655868.54"/>
    <x v="0"/>
  </r>
  <r>
    <x v="6586"/>
    <x v="2"/>
    <x v="4"/>
    <n v="3.2"/>
    <n v="69"/>
    <n v="59.65"/>
    <n v="1399"/>
    <n v="17069"/>
    <x v="5"/>
    <n v="443"/>
    <n v="133.13"/>
    <n v="5.9"/>
    <n v="2.1"/>
    <s v="No"/>
    <n v="3"/>
    <n v="8"/>
    <n v="11"/>
    <x v="0"/>
    <n v="920865.25"/>
    <x v="0"/>
  </r>
  <r>
    <x v="6587"/>
    <x v="2"/>
    <x v="0"/>
    <n v="3.7"/>
    <n v="67"/>
    <n v="66.06"/>
    <n v="1513"/>
    <n v="21035"/>
    <x v="9"/>
    <n v="926"/>
    <n v="103.56"/>
    <n v="8.5"/>
    <n v="6.3"/>
    <s v="Yes"/>
    <n v="6"/>
    <n v="28"/>
    <n v="34"/>
    <x v="0"/>
    <n v="1003117.67"/>
    <x v="2"/>
  </r>
  <r>
    <x v="6588"/>
    <x v="1"/>
    <x v="4"/>
    <n v="4.4000000000000004"/>
    <n v="90"/>
    <n v="62.69"/>
    <n v="8575"/>
    <n v="86288"/>
    <x v="2"/>
    <n v="794"/>
    <n v="273.5"/>
    <n v="3.7"/>
    <n v="3.5"/>
    <s v="No"/>
    <n v="31"/>
    <n v="40"/>
    <n v="71"/>
    <x v="1"/>
    <n v="1280435.79"/>
    <x v="2"/>
  </r>
  <r>
    <x v="6589"/>
    <x v="1"/>
    <x v="0"/>
    <n v="4.2"/>
    <n v="81"/>
    <n v="68.11"/>
    <n v="6465"/>
    <n v="66395"/>
    <x v="9"/>
    <n v="235"/>
    <n v="162.59"/>
    <n v="1.6"/>
    <n v="2.8"/>
    <s v="No"/>
    <n v="5"/>
    <n v="0"/>
    <n v="5"/>
    <x v="0"/>
    <n v="1243231.0900000001"/>
    <x v="2"/>
  </r>
  <r>
    <x v="6590"/>
    <x v="0"/>
    <x v="0"/>
    <n v="3.2"/>
    <n v="42"/>
    <n v="75.87"/>
    <n v="1249"/>
    <n v="20242"/>
    <x v="11"/>
    <n v="138"/>
    <n v="182.56"/>
    <n v="6.7"/>
    <n v="6.8"/>
    <s v="Yes"/>
    <n v="33"/>
    <n v="11"/>
    <n v="44"/>
    <x v="0"/>
    <n v="728102.14"/>
    <x v="0"/>
  </r>
  <r>
    <x v="6591"/>
    <x v="0"/>
    <x v="4"/>
    <n v="3.3"/>
    <n v="50"/>
    <n v="65.459999999999994"/>
    <n v="2884"/>
    <n v="30330"/>
    <x v="11"/>
    <n v="948"/>
    <n v="119.08"/>
    <n v="7.6"/>
    <n v="7.8"/>
    <s v="Yes"/>
    <n v="14"/>
    <n v="22"/>
    <n v="36"/>
    <x v="0"/>
    <n v="751582.06"/>
    <x v="0"/>
  </r>
  <r>
    <x v="6592"/>
    <x v="2"/>
    <x v="2"/>
    <n v="4.3"/>
    <n v="70"/>
    <n v="53.09"/>
    <n v="2878"/>
    <n v="36327"/>
    <x v="13"/>
    <n v="135"/>
    <n v="290.70999999999998"/>
    <n v="7.9"/>
    <n v="5.7"/>
    <s v="No"/>
    <n v="27"/>
    <n v="0"/>
    <n v="27"/>
    <x v="0"/>
    <n v="843506.48"/>
    <x v="0"/>
  </r>
  <r>
    <x v="6593"/>
    <x v="0"/>
    <x v="5"/>
    <n v="4.5999999999999996"/>
    <n v="47"/>
    <n v="45.68"/>
    <n v="4005"/>
    <n v="44169"/>
    <x v="7"/>
    <n v="665"/>
    <n v="202.8"/>
    <n v="1.1000000000000001"/>
    <n v="3.9"/>
    <s v="Yes"/>
    <n v="15"/>
    <n v="30"/>
    <n v="45"/>
    <x v="0"/>
    <n v="500285.79"/>
    <x v="0"/>
  </r>
  <r>
    <x v="6594"/>
    <x v="1"/>
    <x v="1"/>
    <n v="3.7"/>
    <n v="84"/>
    <n v="26.16"/>
    <n v="2950"/>
    <n v="33177"/>
    <x v="11"/>
    <n v="671"/>
    <n v="50.17"/>
    <n v="7.1"/>
    <n v="5.6"/>
    <s v="No"/>
    <n v="20"/>
    <n v="24"/>
    <n v="44"/>
    <x v="0"/>
    <n v="513166.25"/>
    <x v="0"/>
  </r>
  <r>
    <x v="6595"/>
    <x v="0"/>
    <x v="4"/>
    <n v="4.2"/>
    <n v="44"/>
    <n v="58.08"/>
    <n v="1236"/>
    <n v="18264"/>
    <x v="1"/>
    <n v="169"/>
    <n v="116.97"/>
    <n v="1.2"/>
    <n v="6.4"/>
    <s v="No"/>
    <n v="21"/>
    <n v="37"/>
    <n v="58"/>
    <x v="1"/>
    <n v="577932.72"/>
    <x v="0"/>
  </r>
  <r>
    <x v="6596"/>
    <x v="1"/>
    <x v="0"/>
    <n v="3.3"/>
    <n v="81"/>
    <n v="67.790000000000006"/>
    <n v="5645"/>
    <n v="60941"/>
    <x v="16"/>
    <n v="137"/>
    <n v="299.83999999999997"/>
    <n v="8"/>
    <n v="1.5"/>
    <s v="No"/>
    <n v="24"/>
    <n v="3"/>
    <n v="27"/>
    <x v="0"/>
    <n v="1227895.69"/>
    <x v="2"/>
  </r>
  <r>
    <x v="6597"/>
    <x v="2"/>
    <x v="4"/>
    <n v="3.6"/>
    <n v="58"/>
    <n v="55.79"/>
    <n v="3213"/>
    <n v="36495"/>
    <x v="8"/>
    <n v="105"/>
    <n v="293.69"/>
    <n v="7.3"/>
    <n v="5"/>
    <s v="No"/>
    <n v="39"/>
    <n v="42"/>
    <n v="81"/>
    <x v="1"/>
    <n v="730167.82"/>
    <x v="0"/>
  </r>
  <r>
    <x v="6598"/>
    <x v="2"/>
    <x v="5"/>
    <n v="3"/>
    <n v="68"/>
    <n v="45.69"/>
    <n v="2240"/>
    <n v="28829"/>
    <x v="16"/>
    <n v="204"/>
    <n v="186.15"/>
    <n v="6.1"/>
    <n v="6.4"/>
    <s v="No"/>
    <n v="25"/>
    <n v="60"/>
    <n v="85"/>
    <x v="1"/>
    <n v="702758.58"/>
    <x v="0"/>
  </r>
  <r>
    <x v="6599"/>
    <x v="1"/>
    <x v="3"/>
    <n v="4.5"/>
    <n v="81"/>
    <n v="30.66"/>
    <n v="1948"/>
    <n v="22019"/>
    <x v="5"/>
    <n v="139"/>
    <n v="191.03"/>
    <n v="5.6"/>
    <n v="2.2000000000000002"/>
    <s v="Yes"/>
    <n v="18"/>
    <n v="31"/>
    <n v="49"/>
    <x v="0"/>
    <n v="564581.03"/>
    <x v="0"/>
  </r>
  <r>
    <x v="6600"/>
    <x v="0"/>
    <x v="0"/>
    <n v="3.8"/>
    <n v="34"/>
    <n v="74.42"/>
    <n v="2273"/>
    <n v="30110"/>
    <x v="15"/>
    <n v="961"/>
    <n v="275.39999999999998"/>
    <n v="7.4"/>
    <n v="5"/>
    <s v="No"/>
    <n v="19"/>
    <n v="27"/>
    <n v="46"/>
    <x v="0"/>
    <n v="573591.64"/>
    <x v="0"/>
  </r>
  <r>
    <x v="6601"/>
    <x v="2"/>
    <x v="1"/>
    <n v="4.5999999999999996"/>
    <n v="70"/>
    <n v="33.450000000000003"/>
    <n v="3821"/>
    <n v="46686"/>
    <x v="10"/>
    <n v="343"/>
    <n v="227.14"/>
    <n v="1.5"/>
    <n v="4.0999999999999996"/>
    <s v="No"/>
    <n v="41"/>
    <n v="32"/>
    <n v="73"/>
    <x v="1"/>
    <n v="528782.15"/>
    <x v="0"/>
  </r>
  <r>
    <x v="6602"/>
    <x v="2"/>
    <x v="1"/>
    <n v="4.4000000000000004"/>
    <n v="69"/>
    <n v="29.13"/>
    <n v="3260"/>
    <n v="35983"/>
    <x v="14"/>
    <n v="410"/>
    <n v="283.05"/>
    <n v="8.5"/>
    <n v="8.8000000000000007"/>
    <s v="No"/>
    <n v="19"/>
    <n v="26"/>
    <n v="45"/>
    <x v="0"/>
    <n v="458653.43"/>
    <x v="1"/>
  </r>
  <r>
    <x v="6603"/>
    <x v="0"/>
    <x v="1"/>
    <n v="4.7"/>
    <n v="39"/>
    <n v="25.21"/>
    <n v="2575"/>
    <n v="25636"/>
    <x v="12"/>
    <n v="998"/>
    <n v="169.78"/>
    <n v="2.8"/>
    <n v="5.4"/>
    <s v="No"/>
    <n v="21"/>
    <n v="0"/>
    <n v="21"/>
    <x v="0"/>
    <n v="233088.32"/>
    <x v="1"/>
  </r>
  <r>
    <x v="6604"/>
    <x v="0"/>
    <x v="3"/>
    <n v="3.6"/>
    <n v="36"/>
    <n v="30.07"/>
    <n v="837"/>
    <n v="10398"/>
    <x v="6"/>
    <n v="757"/>
    <n v="293.98"/>
    <n v="5.3"/>
    <n v="4.8"/>
    <s v="No"/>
    <n v="26"/>
    <n v="7"/>
    <n v="33"/>
    <x v="0"/>
    <n v="260403.59"/>
    <x v="1"/>
  </r>
  <r>
    <x v="6605"/>
    <x v="1"/>
    <x v="2"/>
    <n v="3.4"/>
    <n v="80"/>
    <n v="47.24"/>
    <n v="1430"/>
    <n v="20458"/>
    <x v="8"/>
    <n v="584"/>
    <n v="184.89"/>
    <n v="5.4"/>
    <n v="3.2"/>
    <s v="No"/>
    <n v="45"/>
    <n v="22"/>
    <n v="67"/>
    <x v="1"/>
    <n v="843445.78"/>
    <x v="0"/>
  </r>
  <r>
    <x v="6606"/>
    <x v="0"/>
    <x v="0"/>
    <n v="4.9000000000000004"/>
    <n v="37"/>
    <n v="70.430000000000007"/>
    <n v="4117"/>
    <n v="47824"/>
    <x v="7"/>
    <n v="644"/>
    <n v="211.21"/>
    <n v="8"/>
    <n v="9.6"/>
    <s v="No"/>
    <n v="21"/>
    <n v="31"/>
    <n v="52"/>
    <x v="1"/>
    <n v="609011.35"/>
    <x v="0"/>
  </r>
  <r>
    <x v="6607"/>
    <x v="0"/>
    <x v="3"/>
    <n v="4.4000000000000004"/>
    <n v="50"/>
    <n v="35.04"/>
    <n v="1404"/>
    <n v="16828"/>
    <x v="17"/>
    <n v="745"/>
    <n v="70.64"/>
    <n v="2.7"/>
    <n v="9.6999999999999993"/>
    <s v="No"/>
    <n v="7"/>
    <n v="2"/>
    <n v="9"/>
    <x v="0"/>
    <n v="404640.76"/>
    <x v="1"/>
  </r>
  <r>
    <x v="6608"/>
    <x v="0"/>
    <x v="0"/>
    <n v="4.7"/>
    <n v="36"/>
    <n v="71.44"/>
    <n v="1052"/>
    <n v="15289"/>
    <x v="4"/>
    <n v="768"/>
    <n v="202.91"/>
    <n v="3.7"/>
    <n v="4.3"/>
    <s v="No"/>
    <n v="11"/>
    <n v="5"/>
    <n v="16"/>
    <x v="0"/>
    <n v="577254.44999999995"/>
    <x v="0"/>
  </r>
  <r>
    <x v="6609"/>
    <x v="1"/>
    <x v="3"/>
    <n v="3"/>
    <n v="85"/>
    <n v="38.49"/>
    <n v="5041"/>
    <n v="51344"/>
    <x v="5"/>
    <n v="784"/>
    <n v="241.94"/>
    <n v="7"/>
    <n v="9.4"/>
    <s v="No"/>
    <n v="81"/>
    <n v="69"/>
    <n v="150"/>
    <x v="2"/>
    <n v="753161.55"/>
    <x v="0"/>
  </r>
  <r>
    <x v="6610"/>
    <x v="1"/>
    <x v="3"/>
    <n v="3.7"/>
    <n v="85"/>
    <n v="34.15"/>
    <n v="2314"/>
    <n v="26211"/>
    <x v="14"/>
    <n v="137"/>
    <n v="159.83000000000001"/>
    <n v="4.7"/>
    <n v="6.6"/>
    <s v="No"/>
    <n v="64"/>
    <n v="48"/>
    <n v="112"/>
    <x v="2"/>
    <n v="651232.6"/>
    <x v="0"/>
  </r>
  <r>
    <x v="6611"/>
    <x v="2"/>
    <x v="2"/>
    <n v="4.5"/>
    <n v="63"/>
    <n v="46.76"/>
    <n v="1227"/>
    <n v="18704"/>
    <x v="11"/>
    <n v="102"/>
    <n v="175.61"/>
    <n v="3.7"/>
    <n v="8"/>
    <s v="Yes"/>
    <n v="60"/>
    <n v="58"/>
    <n v="118"/>
    <x v="2"/>
    <n v="676495.1"/>
    <x v="0"/>
  </r>
  <r>
    <x v="6612"/>
    <x v="1"/>
    <x v="0"/>
    <n v="3.2"/>
    <n v="84"/>
    <n v="73.8"/>
    <n v="2284"/>
    <n v="27027"/>
    <x v="6"/>
    <n v="763"/>
    <n v="148.33000000000001"/>
    <n v="6.6"/>
    <n v="1.8"/>
    <s v="No"/>
    <n v="31"/>
    <n v="56"/>
    <n v="87"/>
    <x v="1"/>
    <n v="1388548.75"/>
    <x v="2"/>
  </r>
  <r>
    <x v="6613"/>
    <x v="2"/>
    <x v="3"/>
    <n v="4.0999999999999996"/>
    <n v="69"/>
    <n v="33.659999999999997"/>
    <n v="4071"/>
    <n v="46669"/>
    <x v="16"/>
    <n v="761"/>
    <n v="292.26"/>
    <n v="1.8"/>
    <n v="1.2"/>
    <s v="No"/>
    <n v="45"/>
    <n v="60"/>
    <n v="105"/>
    <x v="2"/>
    <n v="530632.51"/>
    <x v="0"/>
  </r>
  <r>
    <x v="6614"/>
    <x v="0"/>
    <x v="2"/>
    <n v="3.9"/>
    <n v="38"/>
    <n v="48.16"/>
    <n v="1067"/>
    <n v="13539"/>
    <x v="6"/>
    <n v="756"/>
    <n v="169.16"/>
    <n v="8.1"/>
    <n v="5.6"/>
    <s v="Yes"/>
    <n v="1"/>
    <n v="13"/>
    <n v="14"/>
    <x v="0"/>
    <n v="426101.21"/>
    <x v="1"/>
  </r>
  <r>
    <x v="6615"/>
    <x v="2"/>
    <x v="4"/>
    <n v="3"/>
    <n v="65"/>
    <n v="63.41"/>
    <n v="2969"/>
    <n v="30441"/>
    <x v="14"/>
    <n v="452"/>
    <n v="81.55"/>
    <n v="5.7"/>
    <n v="1.7"/>
    <s v="No"/>
    <n v="35"/>
    <n v="36"/>
    <n v="71"/>
    <x v="1"/>
    <n v="918723.01"/>
    <x v="0"/>
  </r>
  <r>
    <x v="6616"/>
    <x v="2"/>
    <x v="5"/>
    <n v="3.5"/>
    <n v="65"/>
    <n v="45.28"/>
    <n v="3330"/>
    <n v="39973"/>
    <x v="12"/>
    <n v="565"/>
    <n v="57.22"/>
    <n v="2.9"/>
    <n v="9"/>
    <s v="Yes"/>
    <n v="45"/>
    <n v="40"/>
    <n v="85"/>
    <x v="1"/>
    <n v="668483.25"/>
    <x v="0"/>
  </r>
  <r>
    <x v="6617"/>
    <x v="0"/>
    <x v="3"/>
    <n v="3.6"/>
    <n v="34"/>
    <n v="40.06"/>
    <n v="1409"/>
    <n v="14265"/>
    <x v="16"/>
    <n v="974"/>
    <n v="243.12"/>
    <n v="4.7"/>
    <n v="8.4"/>
    <s v="Yes"/>
    <n v="21"/>
    <n v="29"/>
    <n v="50"/>
    <x v="0"/>
    <n v="318614.51"/>
    <x v="1"/>
  </r>
  <r>
    <x v="6618"/>
    <x v="2"/>
    <x v="1"/>
    <n v="3.2"/>
    <n v="52"/>
    <n v="26.51"/>
    <n v="2814"/>
    <n v="32843"/>
    <x v="5"/>
    <n v="990"/>
    <n v="186.92"/>
    <n v="2.2000000000000002"/>
    <n v="7.4"/>
    <s v="Yes"/>
    <n v="15"/>
    <n v="27"/>
    <n v="42"/>
    <x v="0"/>
    <n v="326652.45"/>
    <x v="1"/>
  </r>
  <r>
    <x v="6619"/>
    <x v="1"/>
    <x v="2"/>
    <n v="4.3"/>
    <n v="90"/>
    <n v="50.53"/>
    <n v="6762"/>
    <n v="68179"/>
    <x v="17"/>
    <n v="922"/>
    <n v="50.69"/>
    <n v="6.5"/>
    <n v="1.3"/>
    <s v="No"/>
    <n v="27"/>
    <n v="41"/>
    <n v="68"/>
    <x v="1"/>
    <n v="1028678.29"/>
    <x v="2"/>
  </r>
  <r>
    <x v="6620"/>
    <x v="1"/>
    <x v="2"/>
    <n v="3.5"/>
    <n v="82"/>
    <n v="46.02"/>
    <n v="5113"/>
    <n v="50686"/>
    <x v="15"/>
    <n v="582"/>
    <n v="145.63"/>
    <n v="7"/>
    <n v="5.0999999999999996"/>
    <s v="No"/>
    <n v="47"/>
    <n v="35"/>
    <n v="82"/>
    <x v="1"/>
    <n v="850618.6"/>
    <x v="0"/>
  </r>
  <r>
    <x v="6621"/>
    <x v="1"/>
    <x v="3"/>
    <n v="3.6"/>
    <n v="77"/>
    <n v="40.57"/>
    <n v="6147"/>
    <n v="65730"/>
    <x v="9"/>
    <n v="871"/>
    <n v="278.51"/>
    <n v="4.5999999999999996"/>
    <n v="1.7"/>
    <s v="No"/>
    <n v="35"/>
    <n v="55"/>
    <n v="90"/>
    <x v="1"/>
    <n v="724182.21"/>
    <x v="0"/>
  </r>
  <r>
    <x v="6622"/>
    <x v="1"/>
    <x v="2"/>
    <n v="4.8"/>
    <n v="86"/>
    <n v="47.37"/>
    <n v="9131"/>
    <n v="99846"/>
    <x v="10"/>
    <n v="293"/>
    <n v="286.94"/>
    <n v="4.0999999999999996"/>
    <n v="9.4"/>
    <s v="No"/>
    <n v="79"/>
    <n v="70"/>
    <n v="149"/>
    <x v="2"/>
    <n v="927249.51"/>
    <x v="0"/>
  </r>
  <r>
    <x v="6623"/>
    <x v="2"/>
    <x v="4"/>
    <n v="3.9"/>
    <n v="54"/>
    <n v="57.17"/>
    <n v="2790"/>
    <n v="33043"/>
    <x v="18"/>
    <n v="687"/>
    <n v="63.39"/>
    <n v="8.6"/>
    <n v="6.5"/>
    <s v="No"/>
    <n v="34"/>
    <n v="18"/>
    <n v="52"/>
    <x v="1"/>
    <n v="705826.41"/>
    <x v="0"/>
  </r>
  <r>
    <x v="6624"/>
    <x v="2"/>
    <x v="2"/>
    <n v="3.8"/>
    <n v="55"/>
    <n v="54.78"/>
    <n v="3411"/>
    <n v="39710"/>
    <x v="18"/>
    <n v="926"/>
    <n v="80.86"/>
    <n v="6.2"/>
    <n v="2.4"/>
    <s v="Yes"/>
    <n v="32"/>
    <n v="48"/>
    <n v="80"/>
    <x v="1"/>
    <n v="689461.5"/>
    <x v="0"/>
  </r>
  <r>
    <x v="6625"/>
    <x v="0"/>
    <x v="5"/>
    <n v="4.4000000000000004"/>
    <n v="31"/>
    <n v="45.65"/>
    <n v="1984"/>
    <n v="19569"/>
    <x v="14"/>
    <n v="762"/>
    <n v="51.22"/>
    <n v="7"/>
    <n v="6"/>
    <s v="Yes"/>
    <n v="24"/>
    <n v="13"/>
    <n v="37"/>
    <x v="0"/>
    <n v="324585.34999999998"/>
    <x v="1"/>
  </r>
  <r>
    <x v="6626"/>
    <x v="2"/>
    <x v="5"/>
    <n v="4.8"/>
    <n v="63"/>
    <n v="42.67"/>
    <n v="1089"/>
    <n v="12859"/>
    <x v="6"/>
    <n v="101"/>
    <n v="267.17"/>
    <n v="2.1"/>
    <n v="2.1"/>
    <s v="No"/>
    <n v="38"/>
    <n v="48"/>
    <n v="86"/>
    <x v="1"/>
    <n v="610966.06000000006"/>
    <x v="0"/>
  </r>
  <r>
    <x v="6627"/>
    <x v="2"/>
    <x v="1"/>
    <n v="3.1"/>
    <n v="53"/>
    <n v="26.33"/>
    <n v="1917"/>
    <n v="27040"/>
    <x v="5"/>
    <n v="292"/>
    <n v="67.72"/>
    <n v="7.4"/>
    <n v="2.2999999999999998"/>
    <s v="No"/>
    <n v="11"/>
    <n v="25"/>
    <n v="36"/>
    <x v="0"/>
    <n v="327221.69"/>
    <x v="1"/>
  </r>
  <r>
    <x v="6628"/>
    <x v="2"/>
    <x v="4"/>
    <n v="3.9"/>
    <n v="52"/>
    <n v="60.34"/>
    <n v="2863"/>
    <n v="30536"/>
    <x v="1"/>
    <n v="451"/>
    <n v="76.98"/>
    <n v="5"/>
    <n v="1.7"/>
    <s v="Yes"/>
    <n v="15"/>
    <n v="19"/>
    <n v="34"/>
    <x v="0"/>
    <n v="707276.78"/>
    <x v="0"/>
  </r>
  <r>
    <x v="6629"/>
    <x v="0"/>
    <x v="5"/>
    <n v="4.2"/>
    <n v="38"/>
    <n v="43.98"/>
    <n v="2113"/>
    <n v="26170"/>
    <x v="3"/>
    <n v="772"/>
    <n v="106.91"/>
    <n v="4.3"/>
    <n v="8.8000000000000007"/>
    <s v="No"/>
    <n v="35"/>
    <n v="13"/>
    <n v="48"/>
    <x v="0"/>
    <n v="389684.6"/>
    <x v="1"/>
  </r>
  <r>
    <x v="6630"/>
    <x v="1"/>
    <x v="3"/>
    <n v="3.6"/>
    <n v="87"/>
    <n v="36.299999999999997"/>
    <n v="6529"/>
    <n v="71035"/>
    <x v="2"/>
    <n v="706"/>
    <n v="279.31"/>
    <n v="9.4"/>
    <n v="5.9"/>
    <s v="Yes"/>
    <n v="57"/>
    <n v="38"/>
    <n v="95"/>
    <x v="1"/>
    <n v="735479.65"/>
    <x v="0"/>
  </r>
  <r>
    <x v="6631"/>
    <x v="2"/>
    <x v="0"/>
    <n v="4.5"/>
    <n v="61"/>
    <n v="66.459999999999994"/>
    <n v="1435"/>
    <n v="16373"/>
    <x v="0"/>
    <n v="605"/>
    <n v="222.06"/>
    <n v="1.5"/>
    <n v="4"/>
    <s v="No"/>
    <n v="32"/>
    <n v="31"/>
    <n v="63"/>
    <x v="1"/>
    <n v="911957.27"/>
    <x v="0"/>
  </r>
  <r>
    <x v="6632"/>
    <x v="0"/>
    <x v="0"/>
    <n v="4.9000000000000004"/>
    <n v="38"/>
    <n v="66.89"/>
    <n v="2396"/>
    <n v="28082"/>
    <x v="8"/>
    <n v="668"/>
    <n v="204.22"/>
    <n v="2.8"/>
    <n v="1"/>
    <s v="Yes"/>
    <n v="35"/>
    <n v="29"/>
    <n v="64"/>
    <x v="1"/>
    <n v="573173.64"/>
    <x v="0"/>
  </r>
  <r>
    <x v="6633"/>
    <x v="0"/>
    <x v="0"/>
    <n v="4.9000000000000004"/>
    <n v="47"/>
    <n v="74.510000000000005"/>
    <n v="4530"/>
    <n v="48115"/>
    <x v="7"/>
    <n v="713"/>
    <n v="246.16"/>
    <n v="4.4000000000000004"/>
    <n v="5.2"/>
    <s v="Yes"/>
    <n v="35"/>
    <n v="27"/>
    <n v="62"/>
    <x v="1"/>
    <n v="802977.8"/>
    <x v="0"/>
  </r>
  <r>
    <x v="6634"/>
    <x v="0"/>
    <x v="3"/>
    <n v="3.5"/>
    <n v="42"/>
    <n v="35.799999999999997"/>
    <n v="1236"/>
    <n v="20824"/>
    <x v="15"/>
    <n v="162"/>
    <n v="223.32"/>
    <n v="3.9"/>
    <n v="5.6"/>
    <s v="No"/>
    <n v="27"/>
    <n v="17"/>
    <n v="44"/>
    <x v="0"/>
    <n v="341832.8"/>
    <x v="1"/>
  </r>
  <r>
    <x v="6635"/>
    <x v="1"/>
    <x v="2"/>
    <n v="3.5"/>
    <n v="83"/>
    <n v="52.76"/>
    <n v="5628"/>
    <n v="60454"/>
    <x v="8"/>
    <n v="951"/>
    <n v="236.48"/>
    <n v="5.6"/>
    <n v="4"/>
    <s v="No"/>
    <n v="15"/>
    <n v="29"/>
    <n v="44"/>
    <x v="0"/>
    <n v="983506.66"/>
    <x v="0"/>
  </r>
  <r>
    <x v="6636"/>
    <x v="2"/>
    <x v="3"/>
    <n v="4.9000000000000004"/>
    <n v="59"/>
    <n v="34.1"/>
    <n v="4132"/>
    <n v="43176"/>
    <x v="8"/>
    <n v="272"/>
    <n v="68.41"/>
    <n v="4.5999999999999996"/>
    <n v="5.4"/>
    <s v="No"/>
    <n v="28"/>
    <n v="37"/>
    <n v="65"/>
    <x v="1"/>
    <n v="460723.4"/>
    <x v="1"/>
  </r>
  <r>
    <x v="6637"/>
    <x v="0"/>
    <x v="2"/>
    <n v="3.9"/>
    <n v="32"/>
    <n v="50.86"/>
    <n v="1825"/>
    <n v="23339"/>
    <x v="1"/>
    <n v="716"/>
    <n v="197.44"/>
    <n v="8.1"/>
    <n v="1.9"/>
    <s v="Yes"/>
    <n v="19"/>
    <n v="30"/>
    <n v="49"/>
    <x v="0"/>
    <n v="377255.47"/>
    <x v="1"/>
  </r>
  <r>
    <x v="6638"/>
    <x v="1"/>
    <x v="0"/>
    <n v="3.4"/>
    <n v="76"/>
    <n v="75.75"/>
    <n v="2438"/>
    <n v="24852"/>
    <x v="5"/>
    <n v="480"/>
    <n v="238.3"/>
    <n v="7.9"/>
    <n v="9.3000000000000007"/>
    <s v="Yes"/>
    <n v="22"/>
    <n v="69"/>
    <n v="91"/>
    <x v="1"/>
    <n v="1293135.8500000001"/>
    <x v="2"/>
  </r>
  <r>
    <x v="6639"/>
    <x v="0"/>
    <x v="1"/>
    <n v="4.4000000000000004"/>
    <n v="47"/>
    <n v="28.63"/>
    <n v="2939"/>
    <n v="29662"/>
    <x v="15"/>
    <n v="223"/>
    <n v="191.41"/>
    <n v="8"/>
    <n v="3.3"/>
    <s v="No"/>
    <n v="16"/>
    <n v="5"/>
    <n v="21"/>
    <x v="0"/>
    <n v="310277.42"/>
    <x v="1"/>
  </r>
  <r>
    <x v="6640"/>
    <x v="0"/>
    <x v="1"/>
    <n v="3.6"/>
    <n v="45"/>
    <n v="32.42"/>
    <n v="3348"/>
    <n v="39577"/>
    <x v="9"/>
    <n v="396"/>
    <n v="52.95"/>
    <n v="4.3"/>
    <n v="9.5"/>
    <s v="No"/>
    <n v="3"/>
    <n v="2"/>
    <n v="5"/>
    <x v="0"/>
    <n v="353354.05"/>
    <x v="1"/>
  </r>
  <r>
    <x v="6641"/>
    <x v="0"/>
    <x v="2"/>
    <n v="3.5"/>
    <n v="46"/>
    <n v="46.9"/>
    <n v="1074"/>
    <n v="15244"/>
    <x v="12"/>
    <n v="396"/>
    <n v="102.78"/>
    <n v="4.7"/>
    <n v="5.4"/>
    <s v="No"/>
    <n v="22"/>
    <n v="6"/>
    <n v="28"/>
    <x v="0"/>
    <n v="487999"/>
    <x v="1"/>
  </r>
  <r>
    <x v="6642"/>
    <x v="0"/>
    <x v="0"/>
    <n v="4.8"/>
    <n v="35"/>
    <n v="66.34"/>
    <n v="1568"/>
    <n v="21917"/>
    <x v="15"/>
    <n v="724"/>
    <n v="290.72000000000003"/>
    <n v="7.5"/>
    <n v="8.6999999999999993"/>
    <s v="Yes"/>
    <n v="21"/>
    <n v="33"/>
    <n v="54"/>
    <x v="1"/>
    <n v="528074.31000000006"/>
    <x v="0"/>
  </r>
  <r>
    <x v="6643"/>
    <x v="0"/>
    <x v="3"/>
    <n v="3.3"/>
    <n v="41"/>
    <n v="38.619999999999997"/>
    <n v="2319"/>
    <n v="28823"/>
    <x v="8"/>
    <n v="234"/>
    <n v="226.17"/>
    <n v="2.1"/>
    <n v="6.2"/>
    <s v="No"/>
    <n v="37"/>
    <n v="17"/>
    <n v="54"/>
    <x v="1"/>
    <n v="362392.11"/>
    <x v="1"/>
  </r>
  <r>
    <x v="6644"/>
    <x v="1"/>
    <x v="1"/>
    <n v="3.1"/>
    <n v="88"/>
    <n v="34.29"/>
    <n v="5079"/>
    <n v="57338"/>
    <x v="8"/>
    <n v="445"/>
    <n v="222.13"/>
    <n v="8.6999999999999993"/>
    <n v="8.6"/>
    <s v="No"/>
    <n v="26"/>
    <n v="64"/>
    <n v="90"/>
    <x v="1"/>
    <n v="687948.38"/>
    <x v="0"/>
  </r>
  <r>
    <x v="6645"/>
    <x v="2"/>
    <x v="2"/>
    <n v="3.5"/>
    <n v="52"/>
    <n v="52.35"/>
    <n v="1162"/>
    <n v="15037"/>
    <x v="10"/>
    <n v="334"/>
    <n v="215.06"/>
    <n v="5.9"/>
    <n v="1.1000000000000001"/>
    <s v="No"/>
    <n v="29"/>
    <n v="26"/>
    <n v="55"/>
    <x v="1"/>
    <n v="607703.9"/>
    <x v="0"/>
  </r>
  <r>
    <x v="6646"/>
    <x v="2"/>
    <x v="3"/>
    <n v="4.2"/>
    <n v="52"/>
    <n v="31.74"/>
    <n v="1225"/>
    <n v="15482"/>
    <x v="7"/>
    <n v="362"/>
    <n v="81.95"/>
    <n v="8.6"/>
    <n v="2.7"/>
    <s v="No"/>
    <n v="21"/>
    <n v="14"/>
    <n v="35"/>
    <x v="0"/>
    <n v="387551.62"/>
    <x v="1"/>
  </r>
  <r>
    <x v="6647"/>
    <x v="2"/>
    <x v="0"/>
    <n v="3.2"/>
    <n v="67"/>
    <n v="67.650000000000006"/>
    <n v="2396"/>
    <n v="25420"/>
    <x v="4"/>
    <n v="247"/>
    <n v="51.02"/>
    <n v="8.1"/>
    <n v="4.2"/>
    <s v="Yes"/>
    <n v="21"/>
    <n v="42"/>
    <n v="63"/>
    <x v="1"/>
    <n v="1013399.4"/>
    <x v="2"/>
  </r>
  <r>
    <x v="6648"/>
    <x v="2"/>
    <x v="4"/>
    <n v="3.9"/>
    <n v="60"/>
    <n v="65.02"/>
    <n v="2971"/>
    <n v="35776"/>
    <x v="13"/>
    <n v="616"/>
    <n v="160.16"/>
    <n v="4.4000000000000004"/>
    <n v="3.7"/>
    <s v="No"/>
    <n v="12"/>
    <n v="23"/>
    <n v="35"/>
    <x v="0"/>
    <n v="883165.8"/>
    <x v="0"/>
  </r>
  <r>
    <x v="6649"/>
    <x v="1"/>
    <x v="0"/>
    <n v="4.3"/>
    <n v="75"/>
    <n v="68.180000000000007"/>
    <n v="3846"/>
    <n v="46645"/>
    <x v="4"/>
    <n v="982"/>
    <n v="161.08000000000001"/>
    <n v="1.9"/>
    <n v="9.5"/>
    <s v="No"/>
    <n v="62"/>
    <n v="61"/>
    <n v="123"/>
    <x v="2"/>
    <n v="1149007.8899999999"/>
    <x v="2"/>
  </r>
  <r>
    <x v="6650"/>
    <x v="1"/>
    <x v="0"/>
    <n v="4.7"/>
    <n v="88"/>
    <n v="74.010000000000005"/>
    <n v="3459"/>
    <n v="41732"/>
    <x v="18"/>
    <n v="120"/>
    <n v="252.95"/>
    <n v="9.3000000000000007"/>
    <n v="4.5999999999999996"/>
    <s v="Yes"/>
    <n v="23"/>
    <n v="83"/>
    <n v="106"/>
    <x v="2"/>
    <n v="1460630.88"/>
    <x v="2"/>
  </r>
  <r>
    <x v="6651"/>
    <x v="1"/>
    <x v="3"/>
    <n v="3.5"/>
    <n v="74"/>
    <n v="33.15"/>
    <n v="4795"/>
    <n v="50487"/>
    <x v="9"/>
    <n v="759"/>
    <n v="95.39"/>
    <n v="4.0999999999999996"/>
    <n v="9.6999999999999993"/>
    <s v="Yes"/>
    <n v="49"/>
    <n v="39"/>
    <n v="88"/>
    <x v="1"/>
    <n v="577280.94999999995"/>
    <x v="0"/>
  </r>
  <r>
    <x v="6652"/>
    <x v="0"/>
    <x v="3"/>
    <n v="4.5999999999999996"/>
    <n v="42"/>
    <n v="40.33"/>
    <n v="3610"/>
    <n v="42901"/>
    <x v="13"/>
    <n v="614"/>
    <n v="118.78"/>
    <n v="4.4000000000000004"/>
    <n v="6.9"/>
    <s v="Yes"/>
    <n v="32"/>
    <n v="29"/>
    <n v="61"/>
    <x v="1"/>
    <n v="402853.52"/>
    <x v="1"/>
  </r>
  <r>
    <x v="6653"/>
    <x v="0"/>
    <x v="5"/>
    <n v="3.5"/>
    <n v="34"/>
    <n v="45.06"/>
    <n v="2025"/>
    <n v="19305"/>
    <x v="12"/>
    <n v="516"/>
    <n v="69.56"/>
    <n v="9.1999999999999993"/>
    <n v="8.5"/>
    <s v="No"/>
    <n v="29"/>
    <n v="17"/>
    <n v="46"/>
    <x v="0"/>
    <n v="357474.27"/>
    <x v="1"/>
  </r>
  <r>
    <x v="6654"/>
    <x v="0"/>
    <x v="5"/>
    <n v="4.4000000000000004"/>
    <n v="32"/>
    <n v="35.479999999999997"/>
    <n v="3263"/>
    <n v="37639"/>
    <x v="14"/>
    <n v="575"/>
    <n v="149.97"/>
    <n v="9.3000000000000007"/>
    <n v="4.5"/>
    <s v="Yes"/>
    <n v="21"/>
    <n v="4"/>
    <n v="25"/>
    <x v="0"/>
    <n v="265357.28999999998"/>
    <x v="1"/>
  </r>
  <r>
    <x v="6655"/>
    <x v="2"/>
    <x v="3"/>
    <n v="3.9"/>
    <n v="68"/>
    <n v="38.47"/>
    <n v="2430"/>
    <n v="29842"/>
    <x v="4"/>
    <n v="547"/>
    <n v="114"/>
    <n v="3.4"/>
    <n v="2.7"/>
    <s v="Yes"/>
    <n v="6"/>
    <n v="14"/>
    <n v="20"/>
    <x v="0"/>
    <n v="587945.74"/>
    <x v="0"/>
  </r>
  <r>
    <x v="6656"/>
    <x v="0"/>
    <x v="3"/>
    <n v="3.2"/>
    <n v="46"/>
    <n v="31.86"/>
    <n v="965"/>
    <n v="17319"/>
    <x v="9"/>
    <n v="582"/>
    <n v="115.72"/>
    <n v="1.8"/>
    <n v="1.5"/>
    <s v="No"/>
    <n v="8"/>
    <n v="22"/>
    <n v="30"/>
    <x v="0"/>
    <n v="346040.89"/>
    <x v="1"/>
  </r>
  <r>
    <x v="6657"/>
    <x v="2"/>
    <x v="4"/>
    <n v="4.4000000000000004"/>
    <n v="52"/>
    <n v="57.37"/>
    <n v="1527"/>
    <n v="19898"/>
    <x v="5"/>
    <n v="511"/>
    <n v="113.51"/>
    <n v="1"/>
    <n v="6.9"/>
    <s v="Yes"/>
    <n v="31"/>
    <n v="42"/>
    <n v="73"/>
    <x v="1"/>
    <n v="676774.97"/>
    <x v="0"/>
  </r>
  <r>
    <x v="6658"/>
    <x v="0"/>
    <x v="4"/>
    <n v="3.4"/>
    <n v="44"/>
    <n v="60.06"/>
    <n v="2215"/>
    <n v="29689"/>
    <x v="6"/>
    <n v="921"/>
    <n v="107.88"/>
    <n v="4.9000000000000004"/>
    <n v="9.6999999999999993"/>
    <s v="Yes"/>
    <n v="34"/>
    <n v="5"/>
    <n v="39"/>
    <x v="0"/>
    <n v="609029.44999999995"/>
    <x v="0"/>
  </r>
  <r>
    <x v="6659"/>
    <x v="2"/>
    <x v="0"/>
    <n v="3.4"/>
    <n v="66"/>
    <n v="71.34"/>
    <n v="2551"/>
    <n v="28490"/>
    <x v="6"/>
    <n v="575"/>
    <n v="129.94999999999999"/>
    <n v="6.1"/>
    <n v="2.1"/>
    <s v="Yes"/>
    <n v="21"/>
    <n v="49"/>
    <n v="70"/>
    <x v="1"/>
    <n v="1060643.1599999999"/>
    <x v="2"/>
  </r>
  <r>
    <x v="6660"/>
    <x v="0"/>
    <x v="1"/>
    <n v="3.7"/>
    <n v="42"/>
    <n v="28.58"/>
    <n v="1719"/>
    <n v="20263"/>
    <x v="10"/>
    <n v="870"/>
    <n v="184.17"/>
    <n v="3.4"/>
    <n v="7.9"/>
    <s v="Yes"/>
    <n v="25"/>
    <n v="37"/>
    <n v="62"/>
    <x v="1"/>
    <n v="277632.45"/>
    <x v="1"/>
  </r>
  <r>
    <x v="6661"/>
    <x v="0"/>
    <x v="4"/>
    <n v="4.3"/>
    <n v="43"/>
    <n v="61.33"/>
    <n v="2727"/>
    <n v="26967"/>
    <x v="4"/>
    <n v="164"/>
    <n v="159.43"/>
    <n v="3.3"/>
    <n v="4.3"/>
    <s v="No"/>
    <n v="31"/>
    <n v="39"/>
    <n v="70"/>
    <x v="1"/>
    <n v="596404.56000000006"/>
    <x v="0"/>
  </r>
  <r>
    <x v="6662"/>
    <x v="1"/>
    <x v="0"/>
    <n v="3.5"/>
    <n v="85"/>
    <n v="66.88"/>
    <n v="3390"/>
    <n v="32621"/>
    <x v="3"/>
    <n v="913"/>
    <n v="65.86"/>
    <n v="4.2"/>
    <n v="9.9"/>
    <s v="Yes"/>
    <n v="36"/>
    <n v="29"/>
    <n v="65"/>
    <x v="1"/>
    <n v="1273910.45"/>
    <x v="2"/>
  </r>
  <r>
    <x v="6663"/>
    <x v="0"/>
    <x v="2"/>
    <n v="3.4"/>
    <n v="40"/>
    <n v="45.25"/>
    <n v="878"/>
    <n v="9545"/>
    <x v="11"/>
    <n v="779"/>
    <n v="156.46"/>
    <n v="3.4"/>
    <n v="8.8000000000000007"/>
    <s v="No"/>
    <n v="35"/>
    <n v="9"/>
    <n v="44"/>
    <x v="0"/>
    <n v="424833.25"/>
    <x v="1"/>
  </r>
  <r>
    <x v="6664"/>
    <x v="0"/>
    <x v="5"/>
    <n v="3"/>
    <n v="46"/>
    <n v="41.28"/>
    <n v="852"/>
    <n v="8297"/>
    <x v="9"/>
    <n v="432"/>
    <n v="261.57"/>
    <n v="8.6999999999999993"/>
    <n v="3.1"/>
    <s v="Yes"/>
    <n v="45"/>
    <n v="29"/>
    <n v="74"/>
    <x v="1"/>
    <n v="446366.29"/>
    <x v="1"/>
  </r>
  <r>
    <x v="6665"/>
    <x v="1"/>
    <x v="1"/>
    <n v="3.9"/>
    <n v="74"/>
    <n v="30.69"/>
    <n v="3056"/>
    <n v="33520"/>
    <x v="13"/>
    <n v="244"/>
    <n v="75.180000000000007"/>
    <n v="6.8"/>
    <n v="7.9"/>
    <s v="Yes"/>
    <n v="9"/>
    <n v="0"/>
    <n v="9"/>
    <x v="0"/>
    <n v="526736.35"/>
    <x v="0"/>
  </r>
  <r>
    <x v="6666"/>
    <x v="2"/>
    <x v="0"/>
    <n v="3.9"/>
    <n v="70"/>
    <n v="72.59"/>
    <n v="1413"/>
    <n v="16984"/>
    <x v="10"/>
    <n v="256"/>
    <n v="286.08999999999997"/>
    <n v="8.5"/>
    <n v="7.6"/>
    <s v="Yes"/>
    <n v="4"/>
    <n v="28"/>
    <n v="32"/>
    <x v="0"/>
    <n v="1128658.28"/>
    <x v="2"/>
  </r>
  <r>
    <x v="6667"/>
    <x v="1"/>
    <x v="3"/>
    <n v="3.5"/>
    <n v="84"/>
    <n v="37.15"/>
    <n v="2868"/>
    <n v="32908"/>
    <x v="3"/>
    <n v="902"/>
    <n v="127.15"/>
    <n v="8.6999999999999993"/>
    <n v="7.9"/>
    <s v="Yes"/>
    <n v="74"/>
    <n v="14"/>
    <n v="88"/>
    <x v="1"/>
    <n v="711732"/>
    <x v="0"/>
  </r>
  <r>
    <x v="6668"/>
    <x v="1"/>
    <x v="2"/>
    <n v="3.1"/>
    <n v="87"/>
    <n v="54.87"/>
    <n v="2486"/>
    <n v="23734"/>
    <x v="5"/>
    <n v="911"/>
    <n v="53.63"/>
    <n v="4.9000000000000004"/>
    <n v="1.7"/>
    <s v="No"/>
    <n v="60"/>
    <n v="16"/>
    <n v="76"/>
    <x v="1"/>
    <n v="1070645.93"/>
    <x v="2"/>
  </r>
  <r>
    <x v="6669"/>
    <x v="2"/>
    <x v="5"/>
    <n v="3.9"/>
    <n v="65"/>
    <n v="40.049999999999997"/>
    <n v="3863"/>
    <n v="37869"/>
    <x v="12"/>
    <n v="481"/>
    <n v="113.29"/>
    <n v="5.3"/>
    <n v="8.3000000000000007"/>
    <s v="Yes"/>
    <n v="11"/>
    <n v="7"/>
    <n v="18"/>
    <x v="0"/>
    <n v="592282.6"/>
    <x v="0"/>
  </r>
  <r>
    <x v="6670"/>
    <x v="0"/>
    <x v="2"/>
    <n v="4.5999999999999996"/>
    <n v="43"/>
    <n v="45.09"/>
    <n v="1087"/>
    <n v="10476"/>
    <x v="13"/>
    <n v="554"/>
    <n v="67.41"/>
    <n v="9.8000000000000007"/>
    <n v="3.4"/>
    <s v="No"/>
    <n v="19"/>
    <n v="39"/>
    <n v="58"/>
    <x v="1"/>
    <n v="452090.05"/>
    <x v="1"/>
  </r>
  <r>
    <x v="6671"/>
    <x v="2"/>
    <x v="0"/>
    <n v="4.4000000000000004"/>
    <n v="63"/>
    <n v="71.94"/>
    <n v="1096"/>
    <n v="11656"/>
    <x v="8"/>
    <n v="511"/>
    <n v="191.6"/>
    <n v="8.4"/>
    <n v="6.3"/>
    <s v="Yes"/>
    <n v="9"/>
    <n v="9"/>
    <n v="18"/>
    <x v="0"/>
    <n v="1008449.9"/>
    <x v="2"/>
  </r>
  <r>
    <x v="6672"/>
    <x v="0"/>
    <x v="4"/>
    <n v="4.7"/>
    <n v="42"/>
    <n v="62.43"/>
    <n v="3909"/>
    <n v="39077"/>
    <x v="13"/>
    <n v="160"/>
    <n v="129.08000000000001"/>
    <n v="8.1999999999999993"/>
    <n v="2"/>
    <s v="Yes"/>
    <n v="25"/>
    <n v="14"/>
    <n v="39"/>
    <x v="0"/>
    <n v="604903.26"/>
    <x v="0"/>
  </r>
  <r>
    <x v="6673"/>
    <x v="0"/>
    <x v="5"/>
    <n v="3"/>
    <n v="30"/>
    <n v="40.74"/>
    <n v="989"/>
    <n v="8782"/>
    <x v="2"/>
    <n v="489"/>
    <n v="251.72"/>
    <n v="6.3"/>
    <n v="6"/>
    <s v="No"/>
    <n v="11"/>
    <n v="9"/>
    <n v="20"/>
    <x v="0"/>
    <n v="295527.2"/>
    <x v="1"/>
  </r>
  <r>
    <x v="6674"/>
    <x v="2"/>
    <x v="2"/>
    <n v="4.9000000000000004"/>
    <n v="55"/>
    <n v="52.58"/>
    <n v="3525"/>
    <n v="42140"/>
    <x v="16"/>
    <n v="728"/>
    <n v="233.16"/>
    <n v="5.2"/>
    <n v="9.1999999999999993"/>
    <s v="No"/>
    <n v="41"/>
    <n v="27"/>
    <n v="68"/>
    <x v="1"/>
    <n v="659952.04"/>
    <x v="0"/>
  </r>
  <r>
    <x v="6675"/>
    <x v="1"/>
    <x v="4"/>
    <n v="3.7"/>
    <n v="80"/>
    <n v="58.56"/>
    <n v="1894"/>
    <n v="26548"/>
    <x v="7"/>
    <n v="662"/>
    <n v="167.15"/>
    <n v="9.1"/>
    <n v="2.6"/>
    <s v="Yes"/>
    <n v="7"/>
    <n v="76"/>
    <n v="83"/>
    <x v="1"/>
    <n v="1058174.08"/>
    <x v="2"/>
  </r>
  <r>
    <x v="6676"/>
    <x v="2"/>
    <x v="1"/>
    <n v="5"/>
    <n v="60"/>
    <n v="26.64"/>
    <n v="3119"/>
    <n v="35469"/>
    <x v="15"/>
    <n v="218"/>
    <n v="190.15"/>
    <n v="8.1999999999999993"/>
    <n v="8.6999999999999993"/>
    <s v="Yes"/>
    <n v="51"/>
    <n v="30"/>
    <n v="81"/>
    <x v="1"/>
    <n v="370545.39"/>
    <x v="1"/>
  </r>
  <r>
    <x v="6677"/>
    <x v="0"/>
    <x v="0"/>
    <n v="3.5"/>
    <n v="45"/>
    <n v="72.31"/>
    <n v="1238"/>
    <n v="12733"/>
    <x v="18"/>
    <n v="481"/>
    <n v="202.19"/>
    <n v="5.7"/>
    <n v="4.9000000000000004"/>
    <s v="Yes"/>
    <n v="19"/>
    <n v="13"/>
    <n v="32"/>
    <x v="0"/>
    <n v="735684.62"/>
    <x v="0"/>
  </r>
  <r>
    <x v="6678"/>
    <x v="2"/>
    <x v="0"/>
    <n v="3.9"/>
    <n v="52"/>
    <n v="67.7"/>
    <n v="1213"/>
    <n v="11599"/>
    <x v="16"/>
    <n v="717"/>
    <n v="117.68"/>
    <n v="3.4"/>
    <n v="3.9"/>
    <s v="No"/>
    <n v="9"/>
    <n v="28"/>
    <n v="37"/>
    <x v="0"/>
    <n v="787955.95"/>
    <x v="0"/>
  </r>
  <r>
    <x v="6679"/>
    <x v="2"/>
    <x v="5"/>
    <n v="3.7"/>
    <n v="66"/>
    <n v="40.020000000000003"/>
    <n v="3228"/>
    <n v="35698"/>
    <x v="3"/>
    <n v="307"/>
    <n v="84.84"/>
    <n v="2.2999999999999998"/>
    <n v="1.5"/>
    <s v="Yes"/>
    <n v="46"/>
    <n v="13"/>
    <n v="59"/>
    <x v="1"/>
    <n v="598951.16"/>
    <x v="0"/>
  </r>
  <r>
    <x v="6680"/>
    <x v="0"/>
    <x v="2"/>
    <n v="3.7"/>
    <n v="43"/>
    <n v="50.41"/>
    <n v="1112"/>
    <n v="18654"/>
    <x v="17"/>
    <n v="839"/>
    <n v="144.13"/>
    <n v="6"/>
    <n v="5.8"/>
    <s v="Yes"/>
    <n v="29"/>
    <n v="19"/>
    <n v="48"/>
    <x v="0"/>
    <n v="497309.35"/>
    <x v="1"/>
  </r>
  <r>
    <x v="6681"/>
    <x v="1"/>
    <x v="1"/>
    <n v="4.7"/>
    <n v="71"/>
    <n v="30.25"/>
    <n v="2469"/>
    <n v="28062"/>
    <x v="14"/>
    <n v="504"/>
    <n v="73.709999999999994"/>
    <n v="3.7"/>
    <n v="2.8"/>
    <s v="Yes"/>
    <n v="7"/>
    <n v="40"/>
    <n v="47"/>
    <x v="0"/>
    <n v="482143.6"/>
    <x v="1"/>
  </r>
  <r>
    <x v="6682"/>
    <x v="2"/>
    <x v="3"/>
    <n v="4.5"/>
    <n v="58"/>
    <n v="36.58"/>
    <n v="3337"/>
    <n v="39861"/>
    <x v="18"/>
    <n v="797"/>
    <n v="128.72"/>
    <n v="3.4"/>
    <n v="9.5"/>
    <s v="No"/>
    <n v="22"/>
    <n v="34"/>
    <n v="56"/>
    <x v="1"/>
    <n v="493730.19"/>
    <x v="1"/>
  </r>
  <r>
    <x v="6683"/>
    <x v="0"/>
    <x v="5"/>
    <n v="5"/>
    <n v="37"/>
    <n v="35.32"/>
    <n v="4384"/>
    <n v="50613"/>
    <x v="2"/>
    <n v="689"/>
    <n v="188.15"/>
    <n v="2"/>
    <n v="3.1"/>
    <s v="No"/>
    <n v="16"/>
    <n v="4"/>
    <n v="20"/>
    <x v="0"/>
    <n v="317939.01"/>
    <x v="1"/>
  </r>
  <r>
    <x v="6684"/>
    <x v="0"/>
    <x v="3"/>
    <n v="4.2"/>
    <n v="40"/>
    <n v="40.89"/>
    <n v="4141"/>
    <n v="43161"/>
    <x v="14"/>
    <n v="401"/>
    <n v="185.03"/>
    <n v="1.3"/>
    <n v="6.3"/>
    <s v="No"/>
    <n v="3"/>
    <n v="14"/>
    <n v="17"/>
    <x v="0"/>
    <n v="372863.08"/>
    <x v="1"/>
  </r>
  <r>
    <x v="6685"/>
    <x v="2"/>
    <x v="5"/>
    <n v="3.9"/>
    <n v="56"/>
    <n v="42.88"/>
    <n v="3792"/>
    <n v="36929"/>
    <x v="2"/>
    <n v="172"/>
    <n v="80.150000000000006"/>
    <n v="8.1"/>
    <n v="6"/>
    <s v="No"/>
    <n v="0"/>
    <n v="55"/>
    <n v="55"/>
    <x v="1"/>
    <n v="561167.17000000004"/>
    <x v="0"/>
  </r>
  <r>
    <x v="6686"/>
    <x v="1"/>
    <x v="2"/>
    <n v="3.2"/>
    <n v="71"/>
    <n v="49.68"/>
    <n v="3430"/>
    <n v="36150"/>
    <x v="16"/>
    <n v="750"/>
    <n v="52.08"/>
    <n v="2"/>
    <n v="4"/>
    <s v="Yes"/>
    <n v="36"/>
    <n v="0"/>
    <n v="36"/>
    <x v="0"/>
    <n v="792715.3"/>
    <x v="0"/>
  </r>
  <r>
    <x v="6687"/>
    <x v="2"/>
    <x v="1"/>
    <n v="5"/>
    <n v="53"/>
    <n v="27.1"/>
    <n v="2753"/>
    <n v="30749"/>
    <x v="11"/>
    <n v="897"/>
    <n v="72.239999999999995"/>
    <n v="9"/>
    <n v="8.6999999999999993"/>
    <s v="No"/>
    <n v="51"/>
    <n v="6"/>
    <n v="57"/>
    <x v="1"/>
    <n v="349405.35"/>
    <x v="1"/>
  </r>
  <r>
    <x v="6688"/>
    <x v="1"/>
    <x v="2"/>
    <n v="4.0999999999999996"/>
    <n v="83"/>
    <n v="45.88"/>
    <n v="7094"/>
    <n v="70771"/>
    <x v="0"/>
    <n v="341"/>
    <n v="59.04"/>
    <n v="2.9"/>
    <n v="2.6"/>
    <s v="Yes"/>
    <n v="7"/>
    <n v="11"/>
    <n v="18"/>
    <x v="0"/>
    <n v="865398.15"/>
    <x v="0"/>
  </r>
  <r>
    <x v="6689"/>
    <x v="1"/>
    <x v="0"/>
    <n v="4.4000000000000004"/>
    <n v="82"/>
    <n v="72.39"/>
    <n v="6327"/>
    <n v="68363"/>
    <x v="17"/>
    <n v="386"/>
    <n v="150.12"/>
    <n v="7.8"/>
    <n v="8.4"/>
    <s v="No"/>
    <n v="32"/>
    <n v="20"/>
    <n v="52"/>
    <x v="1"/>
    <n v="1335524.55"/>
    <x v="2"/>
  </r>
  <r>
    <x v="6690"/>
    <x v="1"/>
    <x v="3"/>
    <n v="3.8"/>
    <n v="82"/>
    <n v="33.49"/>
    <n v="4755"/>
    <n v="55109"/>
    <x v="6"/>
    <n v="866"/>
    <n v="147.44"/>
    <n v="8.4"/>
    <n v="2.9"/>
    <s v="No"/>
    <n v="34"/>
    <n v="75"/>
    <n v="109"/>
    <x v="2"/>
    <n v="636333.78"/>
    <x v="0"/>
  </r>
  <r>
    <x v="6691"/>
    <x v="1"/>
    <x v="4"/>
    <n v="4.0999999999999996"/>
    <n v="82"/>
    <n v="57.52"/>
    <n v="6481"/>
    <n v="69466"/>
    <x v="14"/>
    <n v="820"/>
    <n v="110.4"/>
    <n v="8.1"/>
    <n v="1.4"/>
    <s v="Yes"/>
    <n v="24"/>
    <n v="35"/>
    <n v="59"/>
    <x v="1"/>
    <n v="1056922.6399999999"/>
    <x v="2"/>
  </r>
  <r>
    <x v="6692"/>
    <x v="2"/>
    <x v="0"/>
    <n v="4.9000000000000004"/>
    <n v="54"/>
    <n v="69.180000000000007"/>
    <n v="3111"/>
    <n v="38114"/>
    <x v="12"/>
    <n v="328"/>
    <n v="103.86"/>
    <n v="8.9"/>
    <n v="9.5"/>
    <s v="No"/>
    <n v="28"/>
    <n v="32"/>
    <n v="60"/>
    <x v="1"/>
    <n v="844701.68"/>
    <x v="0"/>
  </r>
  <r>
    <x v="6693"/>
    <x v="0"/>
    <x v="0"/>
    <n v="3.3"/>
    <n v="41"/>
    <n v="71.52"/>
    <n v="2988"/>
    <n v="37729"/>
    <x v="8"/>
    <n v="918"/>
    <n v="149.1"/>
    <n v="4.0999999999999996"/>
    <n v="6.7"/>
    <s v="No"/>
    <n v="39"/>
    <n v="3"/>
    <n v="42"/>
    <x v="0"/>
    <n v="662786.37"/>
    <x v="0"/>
  </r>
  <r>
    <x v="6694"/>
    <x v="0"/>
    <x v="3"/>
    <n v="3.6"/>
    <n v="35"/>
    <n v="37.39"/>
    <n v="1948"/>
    <n v="25343"/>
    <x v="9"/>
    <n v="280"/>
    <n v="71.64"/>
    <n v="9.9"/>
    <n v="6.7"/>
    <s v="No"/>
    <n v="27"/>
    <n v="8"/>
    <n v="35"/>
    <x v="0"/>
    <n v="319952.15000000002"/>
    <x v="1"/>
  </r>
  <r>
    <x v="6695"/>
    <x v="0"/>
    <x v="5"/>
    <n v="3.3"/>
    <n v="43"/>
    <n v="42.1"/>
    <n v="1684"/>
    <n v="16211"/>
    <x v="13"/>
    <n v="717"/>
    <n v="103.58"/>
    <n v="3.5"/>
    <n v="3.4"/>
    <s v="Yes"/>
    <n v="34"/>
    <n v="38"/>
    <n v="72"/>
    <x v="1"/>
    <n v="422707.45"/>
    <x v="1"/>
  </r>
  <r>
    <x v="6696"/>
    <x v="0"/>
    <x v="0"/>
    <n v="4.5999999999999996"/>
    <n v="37"/>
    <n v="74.5"/>
    <n v="2141"/>
    <n v="28983"/>
    <x v="9"/>
    <n v="158"/>
    <n v="151.41999999999999"/>
    <n v="9.4"/>
    <n v="2.2999999999999998"/>
    <s v="Yes"/>
    <n v="2"/>
    <n v="6"/>
    <n v="8"/>
    <x v="0"/>
    <n v="634096.15"/>
    <x v="0"/>
  </r>
  <r>
    <x v="6697"/>
    <x v="0"/>
    <x v="1"/>
    <n v="3.1"/>
    <n v="37"/>
    <n v="27.41"/>
    <n v="2193"/>
    <n v="27475"/>
    <x v="18"/>
    <n v="922"/>
    <n v="73.709999999999994"/>
    <n v="4.9000000000000004"/>
    <n v="7.4"/>
    <s v="No"/>
    <n v="1"/>
    <n v="17"/>
    <n v="18"/>
    <x v="0"/>
    <n v="247253.86"/>
    <x v="1"/>
  </r>
  <r>
    <x v="6698"/>
    <x v="0"/>
    <x v="0"/>
    <n v="3.2"/>
    <n v="36"/>
    <n v="72"/>
    <n v="2103"/>
    <n v="24301"/>
    <x v="6"/>
    <n v="889"/>
    <n v="260.2"/>
    <n v="1.5"/>
    <n v="5.7"/>
    <s v="No"/>
    <n v="15"/>
    <n v="22"/>
    <n v="37"/>
    <x v="0"/>
    <n v="594059.55000000005"/>
    <x v="0"/>
  </r>
  <r>
    <x v="6699"/>
    <x v="2"/>
    <x v="1"/>
    <n v="3.6"/>
    <n v="66"/>
    <n v="26.11"/>
    <n v="2321"/>
    <n v="29180"/>
    <x v="15"/>
    <n v="594"/>
    <n v="219"/>
    <n v="8.1"/>
    <n v="3.9"/>
    <s v="No"/>
    <n v="56"/>
    <n v="19"/>
    <n v="75"/>
    <x v="1"/>
    <n v="394480.69"/>
    <x v="1"/>
  </r>
  <r>
    <x v="6700"/>
    <x v="1"/>
    <x v="2"/>
    <n v="4"/>
    <n v="90"/>
    <n v="51.03"/>
    <n v="3406"/>
    <n v="35306"/>
    <x v="8"/>
    <n v="175"/>
    <n v="145.78"/>
    <n v="8.1"/>
    <n v="3.9"/>
    <s v="Yes"/>
    <n v="6"/>
    <n v="30"/>
    <n v="36"/>
    <x v="0"/>
    <n v="1024862.68"/>
    <x v="2"/>
  </r>
  <r>
    <x v="6701"/>
    <x v="0"/>
    <x v="5"/>
    <n v="3.8"/>
    <n v="40"/>
    <n v="41.42"/>
    <n v="2294"/>
    <n v="23660"/>
    <x v="15"/>
    <n v="629"/>
    <n v="87.6"/>
    <n v="2.8"/>
    <n v="9"/>
    <s v="No"/>
    <n v="22"/>
    <n v="24"/>
    <n v="46"/>
    <x v="0"/>
    <n v="379526.52"/>
    <x v="1"/>
  </r>
  <r>
    <x v="6702"/>
    <x v="2"/>
    <x v="1"/>
    <n v="3.1"/>
    <n v="59"/>
    <n v="27.38"/>
    <n v="2877"/>
    <n v="32882"/>
    <x v="18"/>
    <n v="806"/>
    <n v="98.55"/>
    <n v="8.4"/>
    <n v="9"/>
    <s v="No"/>
    <n v="57"/>
    <n v="35"/>
    <n v="92"/>
    <x v="1"/>
    <n v="384567.54"/>
    <x v="1"/>
  </r>
  <r>
    <x v="6703"/>
    <x v="0"/>
    <x v="0"/>
    <n v="4.9000000000000004"/>
    <n v="42"/>
    <n v="69.31"/>
    <n v="3338"/>
    <n v="41595"/>
    <x v="3"/>
    <n v="376"/>
    <n v="80.02"/>
    <n v="2.4"/>
    <n v="3.5"/>
    <s v="Yes"/>
    <n v="30"/>
    <n v="2"/>
    <n v="32"/>
    <x v="0"/>
    <n v="659520.05000000005"/>
    <x v="0"/>
  </r>
  <r>
    <x v="6704"/>
    <x v="0"/>
    <x v="5"/>
    <n v="4.9000000000000004"/>
    <n v="39"/>
    <n v="44.1"/>
    <n v="2168"/>
    <n v="27923"/>
    <x v="9"/>
    <n v="316"/>
    <n v="90.02"/>
    <n v="2.4"/>
    <n v="8.1"/>
    <s v="No"/>
    <n v="17"/>
    <n v="19"/>
    <n v="36"/>
    <x v="0"/>
    <n v="407775.85"/>
    <x v="1"/>
  </r>
  <r>
    <x v="6705"/>
    <x v="1"/>
    <x v="5"/>
    <n v="3.6"/>
    <n v="90"/>
    <n v="36.630000000000003"/>
    <n v="4018"/>
    <n v="38854"/>
    <x v="7"/>
    <n v="537"/>
    <n v="155.63"/>
    <n v="8.3000000000000007"/>
    <n v="3"/>
    <s v="No"/>
    <n v="83"/>
    <n v="24"/>
    <n v="107"/>
    <x v="2"/>
    <n v="756590.41"/>
    <x v="0"/>
  </r>
  <r>
    <x v="6706"/>
    <x v="1"/>
    <x v="1"/>
    <n v="4.5"/>
    <n v="83"/>
    <n v="29.78"/>
    <n v="8751"/>
    <n v="88998"/>
    <x v="14"/>
    <n v="697"/>
    <n v="111.42"/>
    <n v="3.6"/>
    <n v="8.3000000000000007"/>
    <s v="Yes"/>
    <n v="7"/>
    <n v="50"/>
    <n v="57"/>
    <x v="1"/>
    <n v="568928.92000000004"/>
    <x v="0"/>
  </r>
  <r>
    <x v="6707"/>
    <x v="1"/>
    <x v="1"/>
    <n v="4.2"/>
    <n v="78"/>
    <n v="35.26"/>
    <n v="3356"/>
    <n v="41108"/>
    <x v="6"/>
    <n v="325"/>
    <n v="271.14"/>
    <n v="1.7"/>
    <n v="2.1"/>
    <s v="Yes"/>
    <n v="12"/>
    <n v="20"/>
    <n v="32"/>
    <x v="0"/>
    <n v="627079.04"/>
    <x v="0"/>
  </r>
  <r>
    <x v="6708"/>
    <x v="0"/>
    <x v="4"/>
    <n v="3.5"/>
    <n v="36"/>
    <n v="60.55"/>
    <n v="1143"/>
    <n v="17217"/>
    <x v="0"/>
    <n v="111"/>
    <n v="290.23"/>
    <n v="9.6"/>
    <n v="7.8"/>
    <s v="No"/>
    <n v="29"/>
    <n v="34"/>
    <n v="63"/>
    <x v="1"/>
    <n v="505688.2"/>
    <x v="0"/>
  </r>
  <r>
    <x v="6709"/>
    <x v="0"/>
    <x v="4"/>
    <n v="3.5"/>
    <n v="36"/>
    <n v="62.98"/>
    <n v="2104"/>
    <n v="22623"/>
    <x v="18"/>
    <n v="220"/>
    <n v="222.84"/>
    <n v="6"/>
    <n v="6"/>
    <s v="No"/>
    <n v="19"/>
    <n v="34"/>
    <n v="53"/>
    <x v="1"/>
    <n v="522599.41"/>
    <x v="0"/>
  </r>
  <r>
    <x v="6710"/>
    <x v="0"/>
    <x v="5"/>
    <n v="4"/>
    <n v="47"/>
    <n v="44.1"/>
    <n v="3914"/>
    <n v="41958"/>
    <x v="4"/>
    <n v="664"/>
    <n v="252.19"/>
    <n v="5"/>
    <n v="2.1"/>
    <s v="No"/>
    <n v="9"/>
    <n v="29"/>
    <n v="38"/>
    <x v="0"/>
    <n v="473444"/>
    <x v="1"/>
  </r>
  <r>
    <x v="6711"/>
    <x v="1"/>
    <x v="3"/>
    <n v="3.8"/>
    <n v="85"/>
    <n v="32.24"/>
    <n v="5436"/>
    <n v="56851"/>
    <x v="15"/>
    <n v="141"/>
    <n v="113.78"/>
    <n v="5.5"/>
    <n v="6.5"/>
    <s v="Yes"/>
    <n v="27"/>
    <n v="15"/>
    <n v="42"/>
    <x v="0"/>
    <n v="621780.23"/>
    <x v="0"/>
  </r>
  <r>
    <x v="6712"/>
    <x v="2"/>
    <x v="3"/>
    <n v="3.6"/>
    <n v="57"/>
    <n v="32.4"/>
    <n v="1080"/>
    <n v="14639"/>
    <x v="10"/>
    <n v="124"/>
    <n v="216.26"/>
    <n v="7"/>
    <n v="2.7"/>
    <s v="No"/>
    <n v="18"/>
    <n v="22"/>
    <n v="40"/>
    <x v="0"/>
    <n v="415195.15"/>
    <x v="1"/>
  </r>
  <r>
    <x v="6713"/>
    <x v="0"/>
    <x v="4"/>
    <n v="4.5999999999999996"/>
    <n v="45"/>
    <n v="63.34"/>
    <n v="3090"/>
    <n v="38774"/>
    <x v="5"/>
    <n v="675"/>
    <n v="64.5"/>
    <n v="8.8000000000000007"/>
    <n v="2.7"/>
    <s v="No"/>
    <n v="1"/>
    <n v="10"/>
    <n v="11"/>
    <x v="0"/>
    <n v="649586.14"/>
    <x v="0"/>
  </r>
  <r>
    <x v="6714"/>
    <x v="0"/>
    <x v="0"/>
    <n v="4"/>
    <n v="48"/>
    <n v="73.290000000000006"/>
    <n v="2050"/>
    <n v="22565"/>
    <x v="10"/>
    <n v="170"/>
    <n v="290.05"/>
    <n v="7.1"/>
    <n v="5"/>
    <s v="No"/>
    <n v="44"/>
    <n v="11"/>
    <n v="55"/>
    <x v="1"/>
    <n v="787048.68"/>
    <x v="0"/>
  </r>
  <r>
    <x v="6715"/>
    <x v="0"/>
    <x v="2"/>
    <n v="4.3"/>
    <n v="44"/>
    <n v="45.66"/>
    <n v="1870"/>
    <n v="25954"/>
    <x v="7"/>
    <n v="775"/>
    <n v="217.55"/>
    <n v="7.7"/>
    <n v="9.6999999999999993"/>
    <s v="No"/>
    <n v="26"/>
    <n v="34"/>
    <n v="60"/>
    <x v="1"/>
    <n v="473072.06"/>
    <x v="1"/>
  </r>
  <r>
    <x v="6716"/>
    <x v="2"/>
    <x v="5"/>
    <n v="3.4"/>
    <n v="64"/>
    <n v="38.549999999999997"/>
    <n v="1767"/>
    <n v="18303"/>
    <x v="1"/>
    <n v="533"/>
    <n v="129.21"/>
    <n v="2.6"/>
    <n v="9"/>
    <s v="Yes"/>
    <n v="44"/>
    <n v="4"/>
    <n v="48"/>
    <x v="0"/>
    <n v="560598.85"/>
    <x v="0"/>
  </r>
  <r>
    <x v="6717"/>
    <x v="0"/>
    <x v="2"/>
    <n v="4.0999999999999996"/>
    <n v="35"/>
    <n v="49.38"/>
    <n v="3764"/>
    <n v="46716"/>
    <x v="15"/>
    <n v="759"/>
    <n v="243.26"/>
    <n v="4.5"/>
    <n v="8.4"/>
    <s v="Yes"/>
    <n v="12"/>
    <n v="21"/>
    <n v="33"/>
    <x v="0"/>
    <n v="399077.04"/>
    <x v="1"/>
  </r>
  <r>
    <x v="6718"/>
    <x v="2"/>
    <x v="4"/>
    <n v="3.6"/>
    <n v="58"/>
    <n v="64.12"/>
    <n v="2274"/>
    <n v="23430"/>
    <x v="8"/>
    <n v="312"/>
    <n v="53.95"/>
    <n v="6.3"/>
    <n v="8.6999999999999993"/>
    <s v="No"/>
    <n v="11"/>
    <n v="16"/>
    <n v="27"/>
    <x v="0"/>
    <n v="832889.98"/>
    <x v="0"/>
  </r>
  <r>
    <x v="6719"/>
    <x v="0"/>
    <x v="1"/>
    <n v="4.0999999999999996"/>
    <n v="44"/>
    <n v="29.64"/>
    <n v="3865"/>
    <n v="43378"/>
    <x v="8"/>
    <n v="187"/>
    <n v="144.06"/>
    <n v="6.6"/>
    <n v="5.5"/>
    <s v="No"/>
    <n v="31"/>
    <n v="20"/>
    <n v="51"/>
    <x v="1"/>
    <n v="305513.08"/>
    <x v="1"/>
  </r>
  <r>
    <x v="6720"/>
    <x v="2"/>
    <x v="5"/>
    <n v="4.5999999999999996"/>
    <n v="56"/>
    <n v="45.19"/>
    <n v="2745"/>
    <n v="31218"/>
    <x v="1"/>
    <n v="217"/>
    <n v="273.91000000000003"/>
    <n v="3.4"/>
    <n v="4.4000000000000004"/>
    <s v="Yes"/>
    <n v="16"/>
    <n v="26"/>
    <n v="42"/>
    <x v="0"/>
    <n v="574120.54"/>
    <x v="0"/>
  </r>
  <r>
    <x v="6721"/>
    <x v="0"/>
    <x v="4"/>
    <n v="4.5"/>
    <n v="37"/>
    <n v="65.959999999999994"/>
    <n v="3783"/>
    <n v="41342"/>
    <x v="12"/>
    <n v="565"/>
    <n v="115.8"/>
    <n v="9.8000000000000007"/>
    <n v="9"/>
    <s v="Yes"/>
    <n v="20"/>
    <n v="12"/>
    <n v="32"/>
    <x v="0"/>
    <n v="560856.19999999995"/>
    <x v="0"/>
  </r>
  <r>
    <x v="6722"/>
    <x v="1"/>
    <x v="0"/>
    <n v="3.7"/>
    <n v="87"/>
    <n v="73.59"/>
    <n v="1864"/>
    <n v="19217"/>
    <x v="6"/>
    <n v="250"/>
    <n v="216.98"/>
    <n v="2.1"/>
    <n v="1.7"/>
    <s v="No"/>
    <n v="32"/>
    <n v="45"/>
    <n v="77"/>
    <x v="1"/>
    <n v="1427933.55"/>
    <x v="2"/>
  </r>
  <r>
    <x v="6723"/>
    <x v="1"/>
    <x v="5"/>
    <n v="4.4000000000000004"/>
    <n v="90"/>
    <n v="42.33"/>
    <n v="3447"/>
    <n v="41056"/>
    <x v="13"/>
    <n v="151"/>
    <n v="140.03"/>
    <n v="2"/>
    <n v="10"/>
    <s v="Yes"/>
    <n v="87"/>
    <n v="58"/>
    <n v="145"/>
    <x v="2"/>
    <n v="868987.45"/>
    <x v="0"/>
  </r>
  <r>
    <x v="6724"/>
    <x v="1"/>
    <x v="5"/>
    <n v="4.9000000000000004"/>
    <n v="85"/>
    <n v="39.31"/>
    <n v="3261"/>
    <n v="38818"/>
    <x v="11"/>
    <n v="68"/>
    <n v="148.09"/>
    <n v="3.1"/>
    <n v="6"/>
    <s v="No"/>
    <n v="54"/>
    <n v="78"/>
    <n v="132"/>
    <x v="2"/>
    <n v="765462.97"/>
    <x v="0"/>
  </r>
  <r>
    <x v="6725"/>
    <x v="1"/>
    <x v="3"/>
    <n v="4.3"/>
    <n v="84"/>
    <n v="30.74"/>
    <n v="7909"/>
    <n v="80704"/>
    <x v="4"/>
    <n v="415"/>
    <n v="236.48"/>
    <n v="7.8"/>
    <n v="5.9"/>
    <s v="Yes"/>
    <n v="79"/>
    <n v="17"/>
    <n v="96"/>
    <x v="1"/>
    <n v="597022.78"/>
    <x v="0"/>
  </r>
  <r>
    <x v="6726"/>
    <x v="0"/>
    <x v="1"/>
    <n v="3.3"/>
    <n v="32"/>
    <n v="31.3"/>
    <n v="2572"/>
    <n v="33675"/>
    <x v="14"/>
    <n v="530"/>
    <n v="277.55"/>
    <n v="1.3"/>
    <n v="3.6"/>
    <s v="Yes"/>
    <n v="2"/>
    <n v="10"/>
    <n v="12"/>
    <x v="0"/>
    <n v="229777.75"/>
    <x v="1"/>
  </r>
  <r>
    <x v="6727"/>
    <x v="1"/>
    <x v="5"/>
    <n v="4.4000000000000004"/>
    <n v="70"/>
    <n v="38.979999999999997"/>
    <n v="6989"/>
    <n v="74537"/>
    <x v="18"/>
    <n v="471"/>
    <n v="91.68"/>
    <n v="9.9"/>
    <n v="2.5"/>
    <s v="No"/>
    <n v="54"/>
    <n v="54"/>
    <n v="108"/>
    <x v="2"/>
    <n v="635125.59"/>
    <x v="0"/>
  </r>
  <r>
    <x v="6728"/>
    <x v="2"/>
    <x v="1"/>
    <n v="3.2"/>
    <n v="62"/>
    <n v="28.86"/>
    <n v="1236"/>
    <n v="14552"/>
    <x v="9"/>
    <n v="583"/>
    <n v="119.22"/>
    <n v="9.9"/>
    <n v="7.1"/>
    <s v="Yes"/>
    <n v="17"/>
    <n v="10"/>
    <n v="27"/>
    <x v="0"/>
    <n v="423887.9"/>
    <x v="1"/>
  </r>
  <r>
    <x v="6729"/>
    <x v="1"/>
    <x v="4"/>
    <n v="4.7"/>
    <n v="81"/>
    <n v="62.56"/>
    <n v="8947"/>
    <n v="92084"/>
    <x v="18"/>
    <n v="408"/>
    <n v="171.95"/>
    <n v="2.4"/>
    <n v="4.3"/>
    <s v="No"/>
    <n v="9"/>
    <n v="70"/>
    <n v="79"/>
    <x v="1"/>
    <n v="1148884.78"/>
    <x v="2"/>
  </r>
  <r>
    <x v="6730"/>
    <x v="1"/>
    <x v="0"/>
    <n v="4"/>
    <n v="78"/>
    <n v="70.099999999999994"/>
    <n v="2833"/>
    <n v="36863"/>
    <x v="5"/>
    <n v="690"/>
    <n v="203.45"/>
    <n v="4.5999999999999996"/>
    <n v="3.7"/>
    <s v="Yes"/>
    <n v="31"/>
    <n v="31"/>
    <n v="62"/>
    <x v="1"/>
    <n v="1224417.05"/>
    <x v="2"/>
  </r>
  <r>
    <x v="6731"/>
    <x v="1"/>
    <x v="0"/>
    <n v="3.8"/>
    <n v="71"/>
    <n v="73.27"/>
    <n v="7341"/>
    <n v="76144"/>
    <x v="3"/>
    <n v="930"/>
    <n v="166.95"/>
    <n v="2.8"/>
    <n v="2.5"/>
    <s v="No"/>
    <n v="31"/>
    <n v="15"/>
    <n v="46"/>
    <x v="0"/>
    <n v="1170974.3500000001"/>
    <x v="2"/>
  </r>
  <r>
    <x v="6732"/>
    <x v="0"/>
    <x v="5"/>
    <n v="3.1"/>
    <n v="38"/>
    <n v="39.380000000000003"/>
    <n v="872"/>
    <n v="9521"/>
    <x v="9"/>
    <n v="998"/>
    <n v="251.38"/>
    <n v="4.7"/>
    <n v="5.8"/>
    <s v="Yes"/>
    <n v="12"/>
    <n v="25"/>
    <n v="37"/>
    <x v="0"/>
    <n v="357207.47"/>
    <x v="1"/>
  </r>
  <r>
    <x v="6733"/>
    <x v="1"/>
    <x v="5"/>
    <n v="3.8"/>
    <n v="77"/>
    <n v="36.659999999999997"/>
    <n v="2684"/>
    <n v="29684"/>
    <x v="8"/>
    <n v="198"/>
    <n v="242.02"/>
    <n v="5.8"/>
    <n v="6.3"/>
    <s v="Yes"/>
    <n v="8"/>
    <n v="39"/>
    <n v="47"/>
    <x v="0"/>
    <n v="635876.80000000005"/>
    <x v="0"/>
  </r>
  <r>
    <x v="6734"/>
    <x v="2"/>
    <x v="4"/>
    <n v="4.8"/>
    <n v="54"/>
    <n v="60.07"/>
    <n v="1558"/>
    <n v="15413"/>
    <x v="0"/>
    <n v="546"/>
    <n v="151.31"/>
    <n v="8.4"/>
    <n v="5"/>
    <s v="Yes"/>
    <n v="11"/>
    <n v="40"/>
    <n v="51"/>
    <x v="1"/>
    <n v="737351.04"/>
    <x v="0"/>
  </r>
  <r>
    <x v="6735"/>
    <x v="1"/>
    <x v="3"/>
    <n v="3"/>
    <n v="82"/>
    <n v="40.46"/>
    <n v="5563"/>
    <n v="55775"/>
    <x v="17"/>
    <n v="440"/>
    <n v="60.15"/>
    <n v="1.3"/>
    <n v="1.1000000000000001"/>
    <s v="Yes"/>
    <n v="5"/>
    <n v="53"/>
    <n v="58"/>
    <x v="1"/>
    <n v="752140.61"/>
    <x v="0"/>
  </r>
  <r>
    <x v="6736"/>
    <x v="1"/>
    <x v="3"/>
    <n v="3.9"/>
    <n v="71"/>
    <n v="38.82"/>
    <n v="3717"/>
    <n v="42529"/>
    <x v="14"/>
    <n v="799"/>
    <n v="98.62"/>
    <n v="9.9"/>
    <n v="5.4"/>
    <s v="No"/>
    <n v="57"/>
    <n v="33"/>
    <n v="90"/>
    <x v="1"/>
    <n v="625055.93000000005"/>
    <x v="0"/>
  </r>
  <r>
    <x v="6737"/>
    <x v="1"/>
    <x v="3"/>
    <n v="4.9000000000000004"/>
    <n v="79"/>
    <n v="32.26"/>
    <n v="6514"/>
    <n v="72527"/>
    <x v="17"/>
    <n v="56"/>
    <n v="171.74"/>
    <n v="9.5"/>
    <n v="3.4"/>
    <s v="No"/>
    <n v="43"/>
    <n v="17"/>
    <n v="60"/>
    <x v="1"/>
    <n v="590025.21"/>
    <x v="0"/>
  </r>
  <r>
    <x v="6738"/>
    <x v="2"/>
    <x v="1"/>
    <n v="3.8"/>
    <n v="55"/>
    <n v="29.3"/>
    <n v="2909"/>
    <n v="37361"/>
    <x v="2"/>
    <n v="382"/>
    <n v="281.88"/>
    <n v="6.1"/>
    <n v="2.2000000000000002"/>
    <s v="Yes"/>
    <n v="7"/>
    <n v="19"/>
    <n v="26"/>
    <x v="0"/>
    <n v="382825.85"/>
    <x v="1"/>
  </r>
  <r>
    <x v="6739"/>
    <x v="1"/>
    <x v="3"/>
    <n v="3.9"/>
    <n v="76"/>
    <n v="40.21"/>
    <n v="5004"/>
    <n v="54613"/>
    <x v="0"/>
    <n v="72"/>
    <n v="191.89"/>
    <n v="5.3"/>
    <n v="6.2"/>
    <s v="No"/>
    <n v="57"/>
    <n v="75"/>
    <n v="132"/>
    <x v="2"/>
    <n v="703693.61"/>
    <x v="0"/>
  </r>
  <r>
    <x v="6740"/>
    <x v="2"/>
    <x v="0"/>
    <n v="4.2"/>
    <n v="52"/>
    <n v="66.36"/>
    <n v="1738"/>
    <n v="16984"/>
    <x v="16"/>
    <n v="139"/>
    <n v="182.6"/>
    <n v="6"/>
    <n v="7"/>
    <s v="No"/>
    <n v="8"/>
    <n v="20"/>
    <n v="28"/>
    <x v="0"/>
    <n v="774799.96"/>
    <x v="0"/>
  </r>
  <r>
    <x v="6741"/>
    <x v="2"/>
    <x v="1"/>
    <n v="3.9"/>
    <n v="63"/>
    <n v="27.79"/>
    <n v="3363"/>
    <n v="37241"/>
    <x v="1"/>
    <n v="579"/>
    <n v="230.99"/>
    <n v="1.2"/>
    <n v="5.7"/>
    <s v="No"/>
    <n v="59"/>
    <n v="39"/>
    <n v="98"/>
    <x v="1"/>
    <n v="405656.6"/>
    <x v="1"/>
  </r>
  <r>
    <x v="6742"/>
    <x v="1"/>
    <x v="4"/>
    <n v="3.3"/>
    <n v="85"/>
    <n v="57.88"/>
    <n v="6228"/>
    <n v="62504"/>
    <x v="11"/>
    <n v="934"/>
    <n v="88.07"/>
    <n v="7.6"/>
    <n v="6.5"/>
    <s v="Yes"/>
    <n v="3"/>
    <n v="8"/>
    <n v="11"/>
    <x v="0"/>
    <n v="1116458.08"/>
    <x v="2"/>
  </r>
  <r>
    <x v="6743"/>
    <x v="2"/>
    <x v="0"/>
    <n v="3"/>
    <n v="55"/>
    <n v="71.28"/>
    <n v="1000"/>
    <n v="15621"/>
    <x v="14"/>
    <n v="632"/>
    <n v="86.73"/>
    <n v="5.5"/>
    <n v="6.5"/>
    <s v="Yes"/>
    <n v="20"/>
    <n v="46"/>
    <n v="66"/>
    <x v="1"/>
    <n v="873817.13"/>
    <x v="0"/>
  </r>
  <r>
    <x v="6744"/>
    <x v="0"/>
    <x v="0"/>
    <n v="4.2"/>
    <n v="37"/>
    <n v="69.52"/>
    <n v="1367"/>
    <n v="13751"/>
    <x v="7"/>
    <n v="115"/>
    <n v="136.35"/>
    <n v="3.6"/>
    <n v="2.1"/>
    <s v="No"/>
    <n v="7"/>
    <n v="10"/>
    <n v="17"/>
    <x v="0"/>
    <n v="586320.44999999995"/>
    <x v="0"/>
  </r>
  <r>
    <x v="6745"/>
    <x v="1"/>
    <x v="2"/>
    <n v="4.8"/>
    <n v="70"/>
    <n v="45.88"/>
    <n v="4904"/>
    <n v="54863"/>
    <x v="8"/>
    <n v="102"/>
    <n v="298.70999999999998"/>
    <n v="5.2"/>
    <n v="2.9"/>
    <s v="No"/>
    <n v="55"/>
    <n v="10"/>
    <n v="65"/>
    <x v="1"/>
    <n v="724675.75"/>
    <x v="0"/>
  </r>
  <r>
    <x v="6746"/>
    <x v="1"/>
    <x v="4"/>
    <n v="3.2"/>
    <n v="89"/>
    <n v="61.92"/>
    <n v="3377"/>
    <n v="34872"/>
    <x v="11"/>
    <n v="452"/>
    <n v="268.99"/>
    <n v="3.6"/>
    <n v="1.1000000000000001"/>
    <s v="Yes"/>
    <n v="34"/>
    <n v="27"/>
    <n v="61"/>
    <x v="1"/>
    <n v="1237722.94"/>
    <x v="2"/>
  </r>
  <r>
    <x v="6747"/>
    <x v="2"/>
    <x v="4"/>
    <n v="3.4"/>
    <n v="64"/>
    <n v="56.09"/>
    <n v="1893"/>
    <n v="27119"/>
    <x v="0"/>
    <n v="753"/>
    <n v="220.03"/>
    <n v="7.3"/>
    <n v="9.8000000000000007"/>
    <s v="No"/>
    <n v="20"/>
    <n v="16"/>
    <n v="36"/>
    <x v="0"/>
    <n v="815428.13"/>
    <x v="0"/>
  </r>
  <r>
    <x v="6748"/>
    <x v="2"/>
    <x v="2"/>
    <n v="3.7"/>
    <n v="66"/>
    <n v="51.67"/>
    <n v="1857"/>
    <n v="18515"/>
    <x v="17"/>
    <n v="191"/>
    <n v="147.79"/>
    <n v="6.5"/>
    <n v="2.9"/>
    <s v="No"/>
    <n v="25"/>
    <n v="23"/>
    <n v="48"/>
    <x v="0"/>
    <n v="768111.59"/>
    <x v="0"/>
  </r>
  <r>
    <x v="6749"/>
    <x v="1"/>
    <x v="1"/>
    <n v="4.5999999999999996"/>
    <n v="87"/>
    <n v="30.58"/>
    <n v="2882"/>
    <n v="37051"/>
    <x v="3"/>
    <n v="74"/>
    <n v="188.67"/>
    <n v="4.5"/>
    <n v="8.3000000000000007"/>
    <s v="Yes"/>
    <n v="49"/>
    <n v="20"/>
    <n v="69"/>
    <x v="1"/>
    <n v="606474.31000000006"/>
    <x v="0"/>
  </r>
  <r>
    <x v="6750"/>
    <x v="0"/>
    <x v="3"/>
    <n v="3.5"/>
    <n v="32"/>
    <n v="35.43"/>
    <n v="1756"/>
    <n v="21427"/>
    <x v="6"/>
    <n v="811"/>
    <n v="125.89"/>
    <n v="3.8"/>
    <n v="8"/>
    <s v="Yes"/>
    <n v="31"/>
    <n v="10"/>
    <n v="41"/>
    <x v="0"/>
    <n v="274973.42"/>
    <x v="1"/>
  </r>
  <r>
    <x v="6751"/>
    <x v="2"/>
    <x v="3"/>
    <n v="4.8"/>
    <n v="55"/>
    <n v="30.74"/>
    <n v="4213"/>
    <n v="42045"/>
    <x v="11"/>
    <n v="82"/>
    <n v="218.58"/>
    <n v="8.9"/>
    <n v="7.3"/>
    <s v="No"/>
    <n v="5"/>
    <n v="41"/>
    <n v="46"/>
    <x v="0"/>
    <n v="405363.09"/>
    <x v="1"/>
  </r>
  <r>
    <x v="6752"/>
    <x v="2"/>
    <x v="3"/>
    <n v="3.1"/>
    <n v="66"/>
    <n v="37.03"/>
    <n v="1772"/>
    <n v="20320"/>
    <x v="15"/>
    <n v="737"/>
    <n v="154.71"/>
    <n v="7.1"/>
    <n v="5"/>
    <s v="No"/>
    <n v="4"/>
    <n v="34"/>
    <n v="38"/>
    <x v="0"/>
    <n v="550836.76"/>
    <x v="0"/>
  </r>
  <r>
    <x v="6753"/>
    <x v="0"/>
    <x v="3"/>
    <n v="4.9000000000000004"/>
    <n v="42"/>
    <n v="34.74"/>
    <n v="2563"/>
    <n v="35000"/>
    <x v="14"/>
    <n v="600"/>
    <n v="80.05"/>
    <n v="7.4"/>
    <n v="6.3"/>
    <s v="No"/>
    <n v="25"/>
    <n v="36"/>
    <n v="61"/>
    <x v="1"/>
    <n v="336302.16"/>
    <x v="1"/>
  </r>
  <r>
    <x v="6754"/>
    <x v="0"/>
    <x v="3"/>
    <n v="4.0999999999999996"/>
    <n v="46"/>
    <n v="34.520000000000003"/>
    <n v="2561"/>
    <n v="25006"/>
    <x v="14"/>
    <n v="427"/>
    <n v="103.77"/>
    <n v="6.6"/>
    <n v="2.7"/>
    <s v="No"/>
    <n v="26"/>
    <n v="10"/>
    <n v="36"/>
    <x v="0"/>
    <n v="360593"/>
    <x v="1"/>
  </r>
  <r>
    <x v="6755"/>
    <x v="1"/>
    <x v="2"/>
    <n v="4.3"/>
    <n v="90"/>
    <n v="51.56"/>
    <n v="5034"/>
    <n v="57332"/>
    <x v="10"/>
    <n v="417"/>
    <n v="202.17"/>
    <n v="1.7"/>
    <n v="2"/>
    <s v="No"/>
    <n v="55"/>
    <n v="31"/>
    <n v="86"/>
    <x v="1"/>
    <n v="1035783.36"/>
    <x v="2"/>
  </r>
  <r>
    <x v="6756"/>
    <x v="0"/>
    <x v="4"/>
    <n v="3.7"/>
    <n v="45"/>
    <n v="61.67"/>
    <n v="1191"/>
    <n v="13558"/>
    <x v="7"/>
    <n v="261"/>
    <n v="223.64"/>
    <n v="1.5"/>
    <n v="4.2"/>
    <s v="No"/>
    <n v="17"/>
    <n v="38"/>
    <n v="55"/>
    <x v="1"/>
    <n v="632986.1"/>
    <x v="0"/>
  </r>
  <r>
    <x v="6757"/>
    <x v="1"/>
    <x v="1"/>
    <n v="4.5999999999999996"/>
    <n v="86"/>
    <n v="25.17"/>
    <n v="7008"/>
    <n v="77807"/>
    <x v="3"/>
    <n v="925"/>
    <n v="74.010000000000005"/>
    <n v="4.9000000000000004"/>
    <n v="8.4"/>
    <s v="Yes"/>
    <n v="59"/>
    <n v="25"/>
    <n v="84"/>
    <x v="1"/>
    <n v="508068.41"/>
    <x v="0"/>
  </r>
  <r>
    <x v="6758"/>
    <x v="0"/>
    <x v="0"/>
    <n v="3.3"/>
    <n v="30"/>
    <n v="66.38"/>
    <n v="975"/>
    <n v="10655"/>
    <x v="6"/>
    <n v="182"/>
    <n v="252.09"/>
    <n v="9.4"/>
    <n v="6.1"/>
    <s v="Yes"/>
    <n v="4"/>
    <n v="17"/>
    <n v="21"/>
    <x v="0"/>
    <n v="461619.83"/>
    <x v="1"/>
  </r>
  <r>
    <x v="6759"/>
    <x v="2"/>
    <x v="3"/>
    <n v="3.1"/>
    <n v="65"/>
    <n v="32.6"/>
    <n v="2765"/>
    <n v="32227"/>
    <x v="14"/>
    <n v="674"/>
    <n v="256.08999999999997"/>
    <n v="5.7"/>
    <n v="7.9"/>
    <s v="Yes"/>
    <n v="20"/>
    <n v="19"/>
    <n v="39"/>
    <x v="0"/>
    <n v="480239.25"/>
    <x v="1"/>
  </r>
  <r>
    <x v="6760"/>
    <x v="1"/>
    <x v="2"/>
    <n v="3.8"/>
    <n v="75"/>
    <n v="52.46"/>
    <n v="5079"/>
    <n v="57511"/>
    <x v="15"/>
    <n v="198"/>
    <n v="230.77"/>
    <n v="8.9"/>
    <n v="9"/>
    <s v="Yes"/>
    <n v="52"/>
    <n v="33"/>
    <n v="85"/>
    <x v="1"/>
    <n v="888954.65"/>
    <x v="0"/>
  </r>
  <r>
    <x v="6761"/>
    <x v="1"/>
    <x v="1"/>
    <n v="4.7"/>
    <n v="77"/>
    <n v="31.34"/>
    <n v="5513"/>
    <n v="55924"/>
    <x v="2"/>
    <n v="876"/>
    <n v="220.9"/>
    <n v="1.9"/>
    <n v="6"/>
    <s v="Yes"/>
    <n v="52"/>
    <n v="53"/>
    <n v="105"/>
    <x v="2"/>
    <n v="566544.81999999995"/>
    <x v="0"/>
  </r>
  <r>
    <x v="6762"/>
    <x v="1"/>
    <x v="1"/>
    <n v="4.5"/>
    <n v="70"/>
    <n v="33.33"/>
    <n v="6019"/>
    <n v="64791"/>
    <x v="14"/>
    <n v="425"/>
    <n v="107.97"/>
    <n v="7.5"/>
    <n v="4.3"/>
    <s v="Yes"/>
    <n v="32"/>
    <n v="64"/>
    <n v="96"/>
    <x v="1"/>
    <n v="534166.63"/>
    <x v="0"/>
  </r>
  <r>
    <x v="6763"/>
    <x v="0"/>
    <x v="1"/>
    <n v="4"/>
    <n v="31"/>
    <n v="33.15"/>
    <n v="2729"/>
    <n v="27364"/>
    <x v="5"/>
    <n v="126"/>
    <n v="279.91000000000003"/>
    <n v="3.2"/>
    <n v="8.6999999999999993"/>
    <s v="Yes"/>
    <n v="7"/>
    <n v="14"/>
    <n v="21"/>
    <x v="0"/>
    <n v="248415.2"/>
    <x v="1"/>
  </r>
  <r>
    <x v="6764"/>
    <x v="2"/>
    <x v="2"/>
    <n v="4.0999999999999996"/>
    <n v="64"/>
    <n v="54.39"/>
    <n v="1073"/>
    <n v="9845"/>
    <x v="4"/>
    <n v="575"/>
    <n v="117.14"/>
    <n v="5.7"/>
    <n v="3.1"/>
    <s v="Yes"/>
    <n v="1"/>
    <n v="13"/>
    <n v="14"/>
    <x v="0"/>
    <n v="775743.45"/>
    <x v="0"/>
  </r>
  <r>
    <x v="6765"/>
    <x v="1"/>
    <x v="0"/>
    <n v="3.3"/>
    <n v="74"/>
    <n v="69.14"/>
    <n v="6092"/>
    <n v="60747"/>
    <x v="5"/>
    <n v="615"/>
    <n v="95.63"/>
    <n v="3.6"/>
    <n v="1.2"/>
    <s v="No"/>
    <n v="45"/>
    <n v="42"/>
    <n v="87"/>
    <x v="1"/>
    <n v="1153303.3700000001"/>
    <x v="2"/>
  </r>
  <r>
    <x v="6766"/>
    <x v="1"/>
    <x v="3"/>
    <n v="4.7"/>
    <n v="89"/>
    <n v="33.799999999999997"/>
    <n v="5980"/>
    <n v="67742"/>
    <x v="12"/>
    <n v="814"/>
    <n v="209.63"/>
    <n v="7.4"/>
    <n v="1.5"/>
    <s v="Yes"/>
    <n v="54"/>
    <n v="26"/>
    <n v="80"/>
    <x v="1"/>
    <n v="685934.9"/>
    <x v="0"/>
  </r>
  <r>
    <x v="6767"/>
    <x v="1"/>
    <x v="1"/>
    <n v="4.5999999999999996"/>
    <n v="84"/>
    <n v="34.14"/>
    <n v="7522"/>
    <n v="78019"/>
    <x v="16"/>
    <n v="734"/>
    <n v="141.03"/>
    <n v="4.5999999999999996"/>
    <n v="6.2"/>
    <s v="No"/>
    <n v="52"/>
    <n v="66"/>
    <n v="118"/>
    <x v="2"/>
    <n v="661119.91"/>
    <x v="0"/>
  </r>
  <r>
    <x v="6768"/>
    <x v="1"/>
    <x v="2"/>
    <n v="4.3"/>
    <n v="90"/>
    <n v="47.61"/>
    <n v="3296"/>
    <n v="42055"/>
    <x v="0"/>
    <n v="547"/>
    <n v="283.26"/>
    <n v="5.2"/>
    <n v="9"/>
    <s v="No"/>
    <n v="67"/>
    <n v="1"/>
    <n v="68"/>
    <x v="1"/>
    <n v="969871.33"/>
    <x v="0"/>
  </r>
  <r>
    <x v="6769"/>
    <x v="2"/>
    <x v="4"/>
    <n v="3.9"/>
    <n v="59"/>
    <n v="60.07"/>
    <n v="2408"/>
    <n v="30780"/>
    <x v="7"/>
    <n v="995"/>
    <n v="165.06"/>
    <n v="3.2"/>
    <n v="6.1"/>
    <s v="No"/>
    <n v="49"/>
    <n v="11"/>
    <n v="60"/>
    <x v="1"/>
    <n v="807559.67"/>
    <x v="0"/>
  </r>
  <r>
    <x v="6770"/>
    <x v="0"/>
    <x v="2"/>
    <n v="4.9000000000000004"/>
    <n v="34"/>
    <n v="47.14"/>
    <n v="1651"/>
    <n v="18402"/>
    <x v="15"/>
    <n v="730"/>
    <n v="90.93"/>
    <n v="3.5"/>
    <n v="4.7"/>
    <s v="Yes"/>
    <n v="19"/>
    <n v="33"/>
    <n v="52"/>
    <x v="1"/>
    <n v="365412.32"/>
    <x v="1"/>
  </r>
  <r>
    <x v="6771"/>
    <x v="2"/>
    <x v="2"/>
    <n v="4.8"/>
    <n v="52"/>
    <n v="55.05"/>
    <n v="3175"/>
    <n v="34503"/>
    <x v="13"/>
    <n v="141"/>
    <n v="289.38"/>
    <n v="2.6"/>
    <n v="6.2"/>
    <s v="No"/>
    <n v="21"/>
    <n v="28"/>
    <n v="49"/>
    <x v="0"/>
    <n v="655776.5"/>
    <x v="0"/>
  </r>
  <r>
    <x v="6772"/>
    <x v="1"/>
    <x v="2"/>
    <n v="4.3"/>
    <n v="75"/>
    <n v="49.49"/>
    <n v="7636"/>
    <n v="82131"/>
    <x v="1"/>
    <n v="432"/>
    <n v="178.86"/>
    <n v="6"/>
    <n v="7"/>
    <s v="Yes"/>
    <n v="52"/>
    <n v="48"/>
    <n v="100"/>
    <x v="1"/>
    <n v="848746.8"/>
    <x v="0"/>
  </r>
  <r>
    <x v="6773"/>
    <x v="2"/>
    <x v="1"/>
    <n v="3.7"/>
    <n v="70"/>
    <n v="27.34"/>
    <n v="3556"/>
    <n v="40082"/>
    <x v="7"/>
    <n v="690"/>
    <n v="179.64"/>
    <n v="2.2999999999999998"/>
    <n v="7.8"/>
    <s v="No"/>
    <n v="34"/>
    <n v="14"/>
    <n v="48"/>
    <x v="0"/>
    <n v="450202.62"/>
    <x v="1"/>
  </r>
  <r>
    <x v="6774"/>
    <x v="1"/>
    <x v="2"/>
    <n v="4.2"/>
    <n v="84"/>
    <n v="52.61"/>
    <n v="7064"/>
    <n v="70771"/>
    <x v="11"/>
    <n v="557"/>
    <n v="146.44999999999999"/>
    <n v="3.4"/>
    <n v="4.0999999999999996"/>
    <s v="No"/>
    <n v="44"/>
    <n v="0"/>
    <n v="44"/>
    <x v="0"/>
    <n v="1006126.95"/>
    <x v="2"/>
  </r>
  <r>
    <x v="6775"/>
    <x v="0"/>
    <x v="4"/>
    <n v="4.2"/>
    <n v="47"/>
    <n v="57.69"/>
    <n v="2520"/>
    <n v="26415"/>
    <x v="0"/>
    <n v="179"/>
    <n v="259"/>
    <n v="5.8"/>
    <n v="4.5"/>
    <s v="No"/>
    <n v="4"/>
    <n v="36"/>
    <n v="40"/>
    <x v="0"/>
    <n v="619719.52"/>
    <x v="0"/>
  </r>
  <r>
    <x v="6776"/>
    <x v="0"/>
    <x v="1"/>
    <n v="3.8"/>
    <n v="43"/>
    <n v="35.380000000000003"/>
    <n v="1266"/>
    <n v="17904"/>
    <x v="15"/>
    <n v="121"/>
    <n v="121.91"/>
    <n v="3.5"/>
    <n v="1.2"/>
    <s v="Yes"/>
    <n v="3"/>
    <n v="38"/>
    <n v="41"/>
    <x v="0"/>
    <n v="343010.24"/>
    <x v="1"/>
  </r>
  <r>
    <x v="6777"/>
    <x v="0"/>
    <x v="4"/>
    <n v="3.6"/>
    <n v="39"/>
    <n v="59.04"/>
    <n v="3490"/>
    <n v="40918"/>
    <x v="15"/>
    <n v="816"/>
    <n v="53.43"/>
    <n v="6.3"/>
    <n v="6.8"/>
    <s v="No"/>
    <n v="14"/>
    <n v="9"/>
    <n v="23"/>
    <x v="0"/>
    <n v="524081.46"/>
    <x v="0"/>
  </r>
  <r>
    <x v="6778"/>
    <x v="1"/>
    <x v="5"/>
    <n v="3.8"/>
    <n v="73"/>
    <n v="42.31"/>
    <n v="2800"/>
    <n v="33205"/>
    <x v="0"/>
    <n v="702"/>
    <n v="174.32"/>
    <n v="1.1000000000000001"/>
    <n v="8"/>
    <s v="No"/>
    <n v="68"/>
    <n v="20"/>
    <n v="88"/>
    <x v="1"/>
    <n v="704947.5"/>
    <x v="0"/>
  </r>
  <r>
    <x v="6779"/>
    <x v="2"/>
    <x v="2"/>
    <n v="4.0999999999999996"/>
    <n v="60"/>
    <n v="48.8"/>
    <n v="3523"/>
    <n v="36468"/>
    <x v="11"/>
    <n v="452"/>
    <n v="281.47000000000003"/>
    <n v="9.8000000000000007"/>
    <n v="5.6"/>
    <s v="Yes"/>
    <n v="48"/>
    <n v="34"/>
    <n v="82"/>
    <x v="1"/>
    <n v="677945.5"/>
    <x v="0"/>
  </r>
  <r>
    <x v="6780"/>
    <x v="0"/>
    <x v="3"/>
    <n v="3.9"/>
    <n v="49"/>
    <n v="38.880000000000003"/>
    <n v="1877"/>
    <n v="21959"/>
    <x v="6"/>
    <n v="560"/>
    <n v="118.32"/>
    <n v="7.6"/>
    <n v="4.4000000000000004"/>
    <s v="Yes"/>
    <n v="44"/>
    <n v="33"/>
    <n v="77"/>
    <x v="1"/>
    <n v="445248.49"/>
    <x v="1"/>
  </r>
  <r>
    <x v="6781"/>
    <x v="1"/>
    <x v="3"/>
    <n v="3.5"/>
    <n v="76"/>
    <n v="39.869999999999997"/>
    <n v="5332"/>
    <n v="55220"/>
    <x v="4"/>
    <n v="868"/>
    <n v="116.58"/>
    <n v="5.5"/>
    <n v="4"/>
    <s v="No"/>
    <n v="71"/>
    <n v="74"/>
    <n v="145"/>
    <x v="2"/>
    <n v="691622.43"/>
    <x v="0"/>
  </r>
  <r>
    <x v="6782"/>
    <x v="1"/>
    <x v="1"/>
    <n v="4.5"/>
    <n v="84"/>
    <n v="33.67"/>
    <n v="7904"/>
    <n v="87819"/>
    <x v="18"/>
    <n v="175"/>
    <n v="234.52"/>
    <n v="9.3000000000000007"/>
    <n v="6.8"/>
    <s v="Yes"/>
    <n v="46"/>
    <n v="47"/>
    <n v="93"/>
    <x v="1"/>
    <n v="659171.57999999996"/>
    <x v="0"/>
  </r>
  <r>
    <x v="6783"/>
    <x v="2"/>
    <x v="3"/>
    <n v="4.0999999999999996"/>
    <n v="58"/>
    <n v="39.33"/>
    <n v="3342"/>
    <n v="40937"/>
    <x v="7"/>
    <n v="812"/>
    <n v="243.88"/>
    <n v="8.8000000000000007"/>
    <n v="4"/>
    <s v="No"/>
    <n v="25"/>
    <n v="53"/>
    <n v="78"/>
    <x v="1"/>
    <n v="533721.25"/>
    <x v="0"/>
  </r>
  <r>
    <x v="6784"/>
    <x v="0"/>
    <x v="1"/>
    <n v="3.1"/>
    <n v="44"/>
    <n v="26.12"/>
    <n v="1252"/>
    <n v="19256"/>
    <x v="12"/>
    <n v="554"/>
    <n v="158.88999999999999"/>
    <n v="4.3"/>
    <n v="6.4"/>
    <s v="Yes"/>
    <n v="11"/>
    <n v="3"/>
    <n v="14"/>
    <x v="0"/>
    <n v="267356.79999999999"/>
    <x v="1"/>
  </r>
  <r>
    <x v="6785"/>
    <x v="1"/>
    <x v="2"/>
    <n v="3.7"/>
    <n v="81"/>
    <n v="55.16"/>
    <n v="1809"/>
    <n v="18692"/>
    <x v="3"/>
    <n v="563"/>
    <n v="258.41000000000003"/>
    <n v="2"/>
    <n v="9.3000000000000007"/>
    <s v="Yes"/>
    <n v="37"/>
    <n v="73"/>
    <n v="110"/>
    <x v="2"/>
    <n v="1003974.94"/>
    <x v="2"/>
  </r>
  <r>
    <x v="6786"/>
    <x v="2"/>
    <x v="0"/>
    <n v="4.8"/>
    <n v="67"/>
    <n v="71.87"/>
    <n v="1236"/>
    <n v="15763"/>
    <x v="7"/>
    <n v="528"/>
    <n v="92.98"/>
    <n v="3.3"/>
    <n v="4"/>
    <s v="Yes"/>
    <n v="38"/>
    <n v="9"/>
    <n v="47"/>
    <x v="0"/>
    <n v="1081274.55"/>
    <x v="2"/>
  </r>
  <r>
    <x v="6787"/>
    <x v="0"/>
    <x v="0"/>
    <n v="4.5"/>
    <n v="35"/>
    <n v="74.56"/>
    <n v="4435"/>
    <n v="53524"/>
    <x v="8"/>
    <n v="59"/>
    <n v="141.76"/>
    <n v="2.9"/>
    <n v="1.6"/>
    <s v="Yes"/>
    <n v="24"/>
    <n v="30"/>
    <n v="54"/>
    <x v="1"/>
    <n v="591225.34"/>
    <x v="0"/>
  </r>
  <r>
    <x v="6788"/>
    <x v="2"/>
    <x v="4"/>
    <n v="3.6"/>
    <n v="67"/>
    <n v="62.53"/>
    <n v="1498"/>
    <n v="19032"/>
    <x v="12"/>
    <n v="502"/>
    <n v="151.07"/>
    <n v="7.8"/>
    <n v="8.9"/>
    <s v="Yes"/>
    <n v="44"/>
    <n v="10"/>
    <n v="54"/>
    <x v="1"/>
    <n v="939431.91"/>
    <x v="0"/>
  </r>
  <r>
    <x v="6789"/>
    <x v="2"/>
    <x v="2"/>
    <n v="4.9000000000000004"/>
    <n v="67"/>
    <n v="47.22"/>
    <n v="4060"/>
    <n v="48936"/>
    <x v="9"/>
    <n v="520"/>
    <n v="128.19999999999999"/>
    <n v="5.9"/>
    <n v="3.5"/>
    <s v="Yes"/>
    <n v="49"/>
    <n v="3"/>
    <n v="52"/>
    <x v="1"/>
    <n v="728591.3"/>
    <x v="0"/>
  </r>
  <r>
    <x v="6790"/>
    <x v="1"/>
    <x v="3"/>
    <n v="3.2"/>
    <n v="75"/>
    <n v="36.71"/>
    <n v="4983"/>
    <n v="52078"/>
    <x v="14"/>
    <n v="423"/>
    <n v="104.43"/>
    <n v="8.6999999999999993"/>
    <n v="9.9"/>
    <s v="No"/>
    <n v="34"/>
    <n v="74"/>
    <n v="108"/>
    <x v="2"/>
    <n v="628150.82999999996"/>
    <x v="0"/>
  </r>
  <r>
    <x v="6791"/>
    <x v="1"/>
    <x v="2"/>
    <n v="4.9000000000000004"/>
    <n v="84"/>
    <n v="46"/>
    <n v="6751"/>
    <n v="68214"/>
    <x v="1"/>
    <n v="847"/>
    <n v="134.54"/>
    <n v="5.4"/>
    <n v="8.6"/>
    <s v="No"/>
    <n v="60"/>
    <n v="4"/>
    <n v="64"/>
    <x v="1"/>
    <n v="879391.2"/>
    <x v="0"/>
  </r>
  <r>
    <x v="6792"/>
    <x v="1"/>
    <x v="5"/>
    <n v="3.5"/>
    <n v="88"/>
    <n v="42.65"/>
    <n v="4026"/>
    <n v="46803"/>
    <x v="12"/>
    <n v="785"/>
    <n v="54.5"/>
    <n v="7.9"/>
    <n v="4.8"/>
    <s v="No"/>
    <n v="4"/>
    <n v="21"/>
    <n v="25"/>
    <x v="0"/>
    <n v="845316.2"/>
    <x v="0"/>
  </r>
  <r>
    <x v="6793"/>
    <x v="2"/>
    <x v="0"/>
    <n v="3"/>
    <n v="54"/>
    <n v="69.5"/>
    <n v="1538"/>
    <n v="22503"/>
    <x v="15"/>
    <n v="114"/>
    <n v="225.84"/>
    <n v="3.9"/>
    <n v="6.7"/>
    <s v="No"/>
    <n v="12"/>
    <n v="38"/>
    <n v="50"/>
    <x v="0"/>
    <n v="837342.15"/>
    <x v="0"/>
  </r>
  <r>
    <x v="6794"/>
    <x v="1"/>
    <x v="3"/>
    <n v="3.9"/>
    <n v="73"/>
    <n v="31.67"/>
    <n v="7214"/>
    <n v="72800"/>
    <x v="6"/>
    <n v="158"/>
    <n v="220.99"/>
    <n v="6.4"/>
    <n v="3.5"/>
    <s v="No"/>
    <n v="44"/>
    <n v="40"/>
    <n v="84"/>
    <x v="1"/>
    <n v="542695.56999999995"/>
    <x v="0"/>
  </r>
  <r>
    <x v="6795"/>
    <x v="2"/>
    <x v="0"/>
    <n v="3.7"/>
    <n v="66"/>
    <n v="75.77"/>
    <n v="1313"/>
    <n v="18135"/>
    <x v="10"/>
    <n v="349"/>
    <n v="162.55000000000001"/>
    <n v="6.8"/>
    <n v="1.8"/>
    <s v="No"/>
    <n v="37"/>
    <n v="10"/>
    <n v="47"/>
    <x v="0"/>
    <n v="1108615.02"/>
    <x v="2"/>
  </r>
  <r>
    <x v="6796"/>
    <x v="2"/>
    <x v="2"/>
    <n v="4.0999999999999996"/>
    <n v="70"/>
    <n v="54.91"/>
    <n v="3845"/>
    <n v="45548"/>
    <x v="7"/>
    <n v="91"/>
    <n v="130.72999999999999"/>
    <n v="7.8"/>
    <n v="5.7"/>
    <s v="No"/>
    <n v="29"/>
    <n v="57"/>
    <n v="86"/>
    <x v="1"/>
    <n v="877469.46"/>
    <x v="0"/>
  </r>
  <r>
    <x v="6797"/>
    <x v="1"/>
    <x v="3"/>
    <n v="4.5999999999999996"/>
    <n v="79"/>
    <n v="39.83"/>
    <n v="5862"/>
    <n v="66436"/>
    <x v="0"/>
    <n v="308"/>
    <n v="158.52000000000001"/>
    <n v="8.1999999999999993"/>
    <n v="4.8"/>
    <s v="No"/>
    <n v="12"/>
    <n v="10"/>
    <n v="22"/>
    <x v="0"/>
    <n v="722205.89"/>
    <x v="0"/>
  </r>
  <r>
    <x v="6798"/>
    <x v="0"/>
    <x v="4"/>
    <n v="4.7"/>
    <n v="41"/>
    <n v="63.68"/>
    <n v="2819"/>
    <n v="32285"/>
    <x v="7"/>
    <n v="672"/>
    <n v="284.13"/>
    <n v="3.5"/>
    <n v="9.6999999999999993"/>
    <s v="No"/>
    <n v="14"/>
    <n v="7"/>
    <n v="21"/>
    <x v="0"/>
    <n v="602906.75"/>
    <x v="0"/>
  </r>
  <r>
    <x v="6799"/>
    <x v="0"/>
    <x v="2"/>
    <n v="3.8"/>
    <n v="34"/>
    <n v="52.61"/>
    <n v="1491"/>
    <n v="19054"/>
    <x v="5"/>
    <n v="463"/>
    <n v="200.89"/>
    <n v="4.5"/>
    <n v="6.4"/>
    <s v="No"/>
    <n v="18"/>
    <n v="33"/>
    <n v="51"/>
    <x v="1"/>
    <n v="414982.37"/>
    <x v="1"/>
  </r>
  <r>
    <x v="6800"/>
    <x v="0"/>
    <x v="4"/>
    <n v="3.9"/>
    <n v="36"/>
    <n v="62.21"/>
    <n v="3849"/>
    <n v="45655"/>
    <x v="5"/>
    <n v="982"/>
    <n v="232.84"/>
    <n v="2.9"/>
    <n v="7.7"/>
    <s v="Yes"/>
    <n v="31"/>
    <n v="27"/>
    <n v="58"/>
    <x v="1"/>
    <n v="520392.07"/>
    <x v="0"/>
  </r>
  <r>
    <x v="6801"/>
    <x v="2"/>
    <x v="3"/>
    <n v="3.3"/>
    <n v="61"/>
    <n v="31.17"/>
    <n v="1680"/>
    <n v="22981"/>
    <x v="7"/>
    <n v="77"/>
    <n v="107.38"/>
    <n v="7.7"/>
    <n v="2.2000000000000002"/>
    <s v="No"/>
    <n v="34"/>
    <n v="1"/>
    <n v="35"/>
    <x v="0"/>
    <n v="442264.03"/>
    <x v="1"/>
  </r>
  <r>
    <x v="6802"/>
    <x v="2"/>
    <x v="0"/>
    <n v="3.1"/>
    <n v="51"/>
    <n v="74.91"/>
    <n v="2880"/>
    <n v="34882"/>
    <x v="17"/>
    <n v="612"/>
    <n v="73.69"/>
    <n v="3.4"/>
    <n v="7.5"/>
    <s v="Yes"/>
    <n v="19"/>
    <n v="50"/>
    <n v="69"/>
    <x v="1"/>
    <n v="864576.68"/>
    <x v="0"/>
  </r>
  <r>
    <x v="6803"/>
    <x v="2"/>
    <x v="5"/>
    <n v="4.3"/>
    <n v="69"/>
    <n v="44.69"/>
    <n v="1492"/>
    <n v="21676"/>
    <x v="11"/>
    <n v="420"/>
    <n v="70.8"/>
    <n v="4.5"/>
    <n v="1.5"/>
    <s v="No"/>
    <n v="47"/>
    <n v="41"/>
    <n v="88"/>
    <x v="1"/>
    <n v="703405.11"/>
    <x v="0"/>
  </r>
  <r>
    <x v="6804"/>
    <x v="1"/>
    <x v="1"/>
    <n v="3.1"/>
    <n v="86"/>
    <n v="33.229999999999997"/>
    <n v="3228"/>
    <n v="34567"/>
    <x v="18"/>
    <n v="262"/>
    <n v="168"/>
    <n v="8.1999999999999993"/>
    <n v="6.5"/>
    <s v="Yes"/>
    <n v="80"/>
    <n v="77"/>
    <n v="157"/>
    <x v="2"/>
    <n v="657515.28"/>
    <x v="0"/>
  </r>
  <r>
    <x v="6805"/>
    <x v="2"/>
    <x v="0"/>
    <n v="4.5"/>
    <n v="62"/>
    <n v="75.2"/>
    <n v="3405"/>
    <n v="34960"/>
    <x v="4"/>
    <n v="686"/>
    <n v="229.17"/>
    <n v="4.0999999999999996"/>
    <n v="8.5"/>
    <s v="Yes"/>
    <n v="29"/>
    <n v="4"/>
    <n v="33"/>
    <x v="0"/>
    <n v="1043074.7"/>
    <x v="2"/>
  </r>
  <r>
    <x v="6806"/>
    <x v="1"/>
    <x v="4"/>
    <n v="4.0999999999999996"/>
    <n v="74"/>
    <n v="61.08"/>
    <n v="1733"/>
    <n v="20042"/>
    <x v="18"/>
    <n v="830"/>
    <n v="243.53"/>
    <n v="3.6"/>
    <n v="5.3"/>
    <s v="Yes"/>
    <n v="3"/>
    <n v="34"/>
    <n v="37"/>
    <x v="0"/>
    <n v="1013834.04"/>
    <x v="2"/>
  </r>
  <r>
    <x v="6807"/>
    <x v="1"/>
    <x v="2"/>
    <n v="3.4"/>
    <n v="74"/>
    <n v="49.92"/>
    <n v="1884"/>
    <n v="24579"/>
    <x v="15"/>
    <n v="601"/>
    <n v="230.1"/>
    <n v="6.9"/>
    <n v="2.9"/>
    <s v="No"/>
    <n v="7"/>
    <n v="8"/>
    <n v="15"/>
    <x v="0"/>
    <n v="822909.27"/>
    <x v="0"/>
  </r>
  <r>
    <x v="6808"/>
    <x v="0"/>
    <x v="3"/>
    <n v="4.0999999999999996"/>
    <n v="49"/>
    <n v="40.65"/>
    <n v="2627"/>
    <n v="30150"/>
    <x v="9"/>
    <n v="203"/>
    <n v="278.19"/>
    <n v="9.8000000000000007"/>
    <n v="5"/>
    <s v="Yes"/>
    <n v="8"/>
    <n v="6"/>
    <n v="14"/>
    <x v="0"/>
    <n v="469038.25"/>
    <x v="1"/>
  </r>
  <r>
    <x v="6809"/>
    <x v="0"/>
    <x v="0"/>
    <n v="3.4"/>
    <n v="41"/>
    <n v="70.11"/>
    <n v="1645"/>
    <n v="19317"/>
    <x v="17"/>
    <n v="921"/>
    <n v="63"/>
    <n v="1.6"/>
    <n v="8.6"/>
    <s v="No"/>
    <n v="21"/>
    <n v="35"/>
    <n v="56"/>
    <x v="1"/>
    <n v="653819.19999999995"/>
    <x v="0"/>
  </r>
  <r>
    <x v="6810"/>
    <x v="0"/>
    <x v="5"/>
    <n v="3.9"/>
    <n v="41"/>
    <n v="42.05"/>
    <n v="1569"/>
    <n v="19945"/>
    <x v="7"/>
    <n v="207"/>
    <n v="263.83"/>
    <n v="8.5"/>
    <n v="7.4"/>
    <s v="Yes"/>
    <n v="11"/>
    <n v="34"/>
    <n v="45"/>
    <x v="0"/>
    <n v="407173.95"/>
    <x v="1"/>
  </r>
  <r>
    <x v="6811"/>
    <x v="1"/>
    <x v="3"/>
    <n v="4.5999999999999996"/>
    <n v="76"/>
    <n v="34.1"/>
    <n v="8644"/>
    <n v="95297"/>
    <x v="9"/>
    <n v="969"/>
    <n v="215.17"/>
    <n v="2.1"/>
    <n v="6.4"/>
    <s v="No"/>
    <n v="18"/>
    <n v="13"/>
    <n v="31"/>
    <x v="0"/>
    <n v="611536.35"/>
    <x v="0"/>
  </r>
  <r>
    <x v="6812"/>
    <x v="1"/>
    <x v="4"/>
    <n v="3.9"/>
    <n v="75"/>
    <n v="62"/>
    <n v="4433"/>
    <n v="47225"/>
    <x v="5"/>
    <n v="343"/>
    <n v="93.88"/>
    <n v="4.0999999999999996"/>
    <n v="7.2"/>
    <s v="Yes"/>
    <n v="63"/>
    <n v="73"/>
    <n v="136"/>
    <x v="2"/>
    <n v="1053128.75"/>
    <x v="2"/>
  </r>
  <r>
    <x v="6813"/>
    <x v="1"/>
    <x v="3"/>
    <n v="3.3"/>
    <n v="79"/>
    <n v="37.92"/>
    <n v="5543"/>
    <n v="60598"/>
    <x v="7"/>
    <n v="410"/>
    <n v="220.6"/>
    <n v="4.8"/>
    <n v="8.5"/>
    <s v="Yes"/>
    <n v="3"/>
    <n v="73"/>
    <n v="76"/>
    <x v="1"/>
    <n v="693750.24"/>
    <x v="0"/>
  </r>
  <r>
    <x v="6814"/>
    <x v="2"/>
    <x v="3"/>
    <n v="4.4000000000000004"/>
    <n v="68"/>
    <n v="36.869999999999997"/>
    <n v="3740"/>
    <n v="45602"/>
    <x v="17"/>
    <n v="415"/>
    <n v="177.94"/>
    <n v="7.5"/>
    <n v="2.4"/>
    <s v="Yes"/>
    <n v="1"/>
    <n v="31"/>
    <n v="32"/>
    <x v="0"/>
    <n v="573917.98"/>
    <x v="0"/>
  </r>
  <r>
    <x v="6815"/>
    <x v="1"/>
    <x v="2"/>
    <n v="3.4"/>
    <n v="85"/>
    <n v="50.66"/>
    <n v="6769"/>
    <n v="73735"/>
    <x v="13"/>
    <n v="502"/>
    <n v="139.76"/>
    <n v="9.3000000000000007"/>
    <n v="8.6"/>
    <s v="Yes"/>
    <n v="63"/>
    <n v="23"/>
    <n v="86"/>
    <x v="1"/>
    <n v="986186.91"/>
    <x v="0"/>
  </r>
  <r>
    <x v="6816"/>
    <x v="0"/>
    <x v="1"/>
    <n v="4.5"/>
    <n v="31"/>
    <n v="28.3"/>
    <n v="2027"/>
    <n v="23985"/>
    <x v="15"/>
    <n v="833"/>
    <n v="111.99"/>
    <n v="1.9"/>
    <n v="8.3000000000000007"/>
    <s v="No"/>
    <n v="27"/>
    <n v="6"/>
    <n v="33"/>
    <x v="0"/>
    <n v="207068.35"/>
    <x v="1"/>
  </r>
  <r>
    <x v="6817"/>
    <x v="0"/>
    <x v="4"/>
    <n v="4"/>
    <n v="33"/>
    <n v="62.08"/>
    <n v="3550"/>
    <n v="36338"/>
    <x v="17"/>
    <n v="671"/>
    <n v="166.04"/>
    <n v="7.7"/>
    <n v="5.3"/>
    <s v="Yes"/>
    <n v="6"/>
    <n v="19"/>
    <n v="25"/>
    <x v="0"/>
    <n v="475188.06"/>
    <x v="1"/>
  </r>
  <r>
    <x v="6818"/>
    <x v="1"/>
    <x v="2"/>
    <n v="3.9"/>
    <n v="78"/>
    <n v="54.99"/>
    <n v="3980"/>
    <n v="44348"/>
    <x v="18"/>
    <n v="283"/>
    <n v="109.78"/>
    <n v="3.9"/>
    <n v="4.5999999999999996"/>
    <s v="No"/>
    <n v="2"/>
    <n v="33"/>
    <n v="35"/>
    <x v="0"/>
    <n v="966267.23"/>
    <x v="0"/>
  </r>
  <r>
    <x v="6819"/>
    <x v="1"/>
    <x v="1"/>
    <n v="4.7"/>
    <n v="74"/>
    <n v="25.08"/>
    <n v="5831"/>
    <n v="64694"/>
    <x v="3"/>
    <n v="872"/>
    <n v="70.709999999999994"/>
    <n v="9.1"/>
    <n v="9.4"/>
    <s v="No"/>
    <n v="71"/>
    <n v="38"/>
    <n v="109"/>
    <x v="2"/>
    <n v="441155.4"/>
    <x v="1"/>
  </r>
  <r>
    <x v="6820"/>
    <x v="0"/>
    <x v="2"/>
    <n v="4.4000000000000004"/>
    <n v="30"/>
    <n v="46.47"/>
    <n v="1127"/>
    <n v="17614"/>
    <x v="9"/>
    <n v="226"/>
    <n v="261.52999999999997"/>
    <n v="3.5"/>
    <n v="8.4"/>
    <s v="Yes"/>
    <n v="8"/>
    <n v="7"/>
    <n v="15"/>
    <x v="0"/>
    <n v="333978.15000000002"/>
    <x v="1"/>
  </r>
  <r>
    <x v="6821"/>
    <x v="1"/>
    <x v="1"/>
    <n v="3.1"/>
    <n v="80"/>
    <n v="26.32"/>
    <n v="2894"/>
    <n v="34335"/>
    <x v="14"/>
    <n v="688"/>
    <n v="198.21"/>
    <n v="7.2"/>
    <n v="9.9"/>
    <s v="No"/>
    <n v="20"/>
    <n v="14"/>
    <n v="34"/>
    <x v="0"/>
    <n v="479005.03"/>
    <x v="1"/>
  </r>
  <r>
    <x v="6822"/>
    <x v="0"/>
    <x v="1"/>
    <n v="3.6"/>
    <n v="48"/>
    <n v="35.159999999999997"/>
    <n v="2475"/>
    <n v="26923"/>
    <x v="0"/>
    <n v="641"/>
    <n v="140.91999999999999"/>
    <n v="2.5"/>
    <n v="6.8"/>
    <s v="No"/>
    <n v="20"/>
    <n v="13"/>
    <n v="33"/>
    <x v="0"/>
    <n v="394752.85"/>
    <x v="1"/>
  </r>
  <r>
    <x v="6823"/>
    <x v="2"/>
    <x v="1"/>
    <n v="4.7"/>
    <n v="52"/>
    <n v="32.29"/>
    <n v="4335"/>
    <n v="50664"/>
    <x v="16"/>
    <n v="101"/>
    <n v="161.66999999999999"/>
    <n v="9.6"/>
    <n v="1.3"/>
    <s v="Yes"/>
    <n v="31"/>
    <n v="39"/>
    <n v="70"/>
    <x v="1"/>
    <n v="391666.52"/>
    <x v="1"/>
  </r>
  <r>
    <x v="6824"/>
    <x v="0"/>
    <x v="2"/>
    <n v="3"/>
    <n v="30"/>
    <n v="55.47"/>
    <n v="2146"/>
    <n v="25159"/>
    <x v="16"/>
    <n v="866"/>
    <n v="266.20999999999998"/>
    <n v="1"/>
    <n v="2.4"/>
    <s v="Yes"/>
    <n v="27"/>
    <n v="14"/>
    <n v="41"/>
    <x v="0"/>
    <n v="381621.12"/>
    <x v="1"/>
  </r>
  <r>
    <x v="6825"/>
    <x v="2"/>
    <x v="3"/>
    <n v="4.0999999999999996"/>
    <n v="53"/>
    <n v="36.409999999999997"/>
    <n v="1990"/>
    <n v="27185"/>
    <x v="12"/>
    <n v="497"/>
    <n v="129.96"/>
    <n v="3.1"/>
    <n v="8.4"/>
    <s v="Yes"/>
    <n v="0"/>
    <n v="11"/>
    <n v="11"/>
    <x v="0"/>
    <n v="440099.63"/>
    <x v="1"/>
  </r>
  <r>
    <x v="6826"/>
    <x v="1"/>
    <x v="1"/>
    <n v="4.5"/>
    <n v="78"/>
    <n v="30.08"/>
    <n v="4717"/>
    <n v="53822"/>
    <x v="18"/>
    <n v="865"/>
    <n v="145.04"/>
    <n v="7.1"/>
    <n v="6.8"/>
    <s v="No"/>
    <n v="65"/>
    <n v="17"/>
    <n v="82"/>
    <x v="1"/>
    <n v="546739.72"/>
    <x v="0"/>
  </r>
  <r>
    <x v="6827"/>
    <x v="1"/>
    <x v="3"/>
    <n v="4.2"/>
    <n v="85"/>
    <n v="38.72"/>
    <n v="2417"/>
    <n v="29552"/>
    <x v="8"/>
    <n v="379"/>
    <n v="241.52"/>
    <n v="8.6999999999999993"/>
    <n v="2.8"/>
    <s v="No"/>
    <n v="61"/>
    <n v="14"/>
    <n v="75"/>
    <x v="1"/>
    <n v="739287.9"/>
    <x v="0"/>
  </r>
  <r>
    <x v="6828"/>
    <x v="2"/>
    <x v="4"/>
    <n v="4.5"/>
    <n v="56"/>
    <n v="56.77"/>
    <n v="1978"/>
    <n v="19752"/>
    <x v="17"/>
    <n v="643"/>
    <n v="100.13"/>
    <n v="9.9"/>
    <n v="1.1000000000000001"/>
    <s v="Yes"/>
    <n v="8"/>
    <n v="5"/>
    <n v="13"/>
    <x v="0"/>
    <n v="717705.89"/>
    <x v="0"/>
  </r>
  <r>
    <x v="6829"/>
    <x v="1"/>
    <x v="5"/>
    <n v="4.5"/>
    <n v="74"/>
    <n v="39.19"/>
    <n v="8317"/>
    <n v="92018"/>
    <x v="9"/>
    <n v="855"/>
    <n v="214.82"/>
    <n v="2.6"/>
    <n v="3.4"/>
    <s v="No"/>
    <n v="58"/>
    <n v="60"/>
    <n v="118"/>
    <x v="2"/>
    <n v="680523.96"/>
    <x v="0"/>
  </r>
  <r>
    <x v="6830"/>
    <x v="2"/>
    <x v="3"/>
    <n v="4.4000000000000004"/>
    <n v="62"/>
    <n v="35.130000000000003"/>
    <n v="1279"/>
    <n v="16609"/>
    <x v="10"/>
    <n v="834"/>
    <n v="158.58000000000001"/>
    <n v="3.8"/>
    <n v="2.2000000000000002"/>
    <s v="No"/>
    <n v="14"/>
    <n v="7"/>
    <n v="21"/>
    <x v="0"/>
    <n v="487149.82"/>
    <x v="1"/>
  </r>
  <r>
    <x v="6831"/>
    <x v="1"/>
    <x v="5"/>
    <n v="4.5999999999999996"/>
    <n v="80"/>
    <n v="38.28"/>
    <n v="6076"/>
    <n v="68603"/>
    <x v="8"/>
    <n v="602"/>
    <n v="175.04"/>
    <n v="9"/>
    <n v="8.9"/>
    <s v="No"/>
    <n v="79"/>
    <n v="49"/>
    <n v="128"/>
    <x v="2"/>
    <n v="702263.59"/>
    <x v="0"/>
  </r>
  <r>
    <x v="6832"/>
    <x v="0"/>
    <x v="1"/>
    <n v="4.3"/>
    <n v="43"/>
    <n v="29.08"/>
    <n v="1946"/>
    <n v="25851"/>
    <x v="13"/>
    <n v="871"/>
    <n v="246.72"/>
    <n v="1.3"/>
    <n v="8.9"/>
    <s v="Yes"/>
    <n v="9"/>
    <n v="17"/>
    <n v="26"/>
    <x v="0"/>
    <n v="300655.99"/>
    <x v="1"/>
  </r>
  <r>
    <x v="6833"/>
    <x v="1"/>
    <x v="5"/>
    <n v="3.8"/>
    <n v="86"/>
    <n v="35.86"/>
    <n v="3149"/>
    <n v="39909"/>
    <x v="12"/>
    <n v="345"/>
    <n v="298.27999999999997"/>
    <n v="7.6"/>
    <n v="8.6"/>
    <s v="Yes"/>
    <n v="8"/>
    <n v="66"/>
    <n v="74"/>
    <x v="1"/>
    <n v="699549.83"/>
    <x v="0"/>
  </r>
  <r>
    <x v="6834"/>
    <x v="0"/>
    <x v="5"/>
    <n v="3.9"/>
    <n v="41"/>
    <n v="37.18"/>
    <n v="3576"/>
    <n v="40538"/>
    <x v="14"/>
    <n v="848"/>
    <n v="257.88"/>
    <n v="4.8"/>
    <n v="1.9"/>
    <s v="No"/>
    <n v="15"/>
    <n v="23"/>
    <n v="38"/>
    <x v="0"/>
    <n v="348688.96"/>
    <x v="1"/>
  </r>
  <r>
    <x v="6835"/>
    <x v="0"/>
    <x v="1"/>
    <n v="4.4000000000000004"/>
    <n v="50"/>
    <n v="28.69"/>
    <n v="2859"/>
    <n v="34650"/>
    <x v="2"/>
    <n v="395"/>
    <n v="90.14"/>
    <n v="7.2"/>
    <n v="2.2000000000000002"/>
    <s v="Yes"/>
    <n v="11"/>
    <n v="30"/>
    <n v="41"/>
    <x v="0"/>
    <n v="344842.79"/>
    <x v="1"/>
  </r>
  <r>
    <x v="6836"/>
    <x v="2"/>
    <x v="3"/>
    <n v="4.8"/>
    <n v="70"/>
    <n v="38.75"/>
    <n v="3944"/>
    <n v="43695"/>
    <x v="1"/>
    <n v="203"/>
    <n v="106.14"/>
    <n v="5.7"/>
    <n v="2.2000000000000002"/>
    <s v="No"/>
    <n v="41"/>
    <n v="39"/>
    <n v="80"/>
    <x v="1"/>
    <n v="617594.25"/>
    <x v="0"/>
  </r>
  <r>
    <x v="6837"/>
    <x v="1"/>
    <x v="1"/>
    <n v="3.5"/>
    <n v="90"/>
    <n v="27.01"/>
    <n v="4330"/>
    <n v="47579"/>
    <x v="0"/>
    <n v="281"/>
    <n v="152.47999999999999"/>
    <n v="6.6"/>
    <n v="3.3"/>
    <s v="No"/>
    <n v="84"/>
    <n v="23"/>
    <n v="107"/>
    <x v="2"/>
    <n v="562643.12"/>
    <x v="0"/>
  </r>
  <r>
    <x v="6838"/>
    <x v="2"/>
    <x v="4"/>
    <n v="3.7"/>
    <n v="68"/>
    <n v="58.81"/>
    <n v="912"/>
    <n v="15224"/>
    <x v="9"/>
    <n v="381"/>
    <n v="229.81"/>
    <n v="7"/>
    <n v="1.7"/>
    <s v="Yes"/>
    <n v="29"/>
    <n v="55"/>
    <n v="84"/>
    <x v="1"/>
    <n v="906979.76"/>
    <x v="0"/>
  </r>
  <r>
    <x v="6839"/>
    <x v="1"/>
    <x v="0"/>
    <n v="4.9000000000000004"/>
    <n v="74"/>
    <n v="65.709999999999994"/>
    <n v="6619"/>
    <n v="66157"/>
    <x v="7"/>
    <n v="195"/>
    <n v="177.34"/>
    <n v="6.7"/>
    <n v="9.8000000000000007"/>
    <s v="Yes"/>
    <n v="26"/>
    <n v="44"/>
    <n v="70"/>
    <x v="1"/>
    <n v="1107372.31"/>
    <x v="2"/>
  </r>
  <r>
    <x v="6840"/>
    <x v="0"/>
    <x v="2"/>
    <n v="4.2"/>
    <n v="37"/>
    <n v="51.13"/>
    <n v="3409"/>
    <n v="42655"/>
    <x v="14"/>
    <n v="531"/>
    <n v="275.45"/>
    <n v="7"/>
    <n v="8.6999999999999993"/>
    <s v="No"/>
    <n v="12"/>
    <n v="11"/>
    <n v="23"/>
    <x v="0"/>
    <n v="432640.63"/>
    <x v="1"/>
  </r>
  <r>
    <x v="6841"/>
    <x v="0"/>
    <x v="1"/>
    <n v="3.4"/>
    <n v="31"/>
    <n v="31.72"/>
    <n v="2622"/>
    <n v="29196"/>
    <x v="10"/>
    <n v="852"/>
    <n v="62.17"/>
    <n v="6.1"/>
    <n v="1.6"/>
    <s v="Yes"/>
    <n v="22"/>
    <n v="6"/>
    <n v="28"/>
    <x v="0"/>
    <n v="229182.04"/>
    <x v="1"/>
  </r>
  <r>
    <x v="6842"/>
    <x v="1"/>
    <x v="1"/>
    <n v="4.3"/>
    <n v="86"/>
    <n v="34.520000000000003"/>
    <n v="2503"/>
    <n v="30386"/>
    <x v="9"/>
    <n v="428"/>
    <n v="114.63"/>
    <n v="7.4"/>
    <n v="2.2999999999999998"/>
    <s v="No"/>
    <n v="55"/>
    <n v="28"/>
    <n v="83"/>
    <x v="1"/>
    <n v="682994.64"/>
    <x v="0"/>
  </r>
  <r>
    <x v="6843"/>
    <x v="1"/>
    <x v="5"/>
    <n v="5"/>
    <n v="71"/>
    <n v="44.01"/>
    <n v="8396"/>
    <n v="92412"/>
    <x v="6"/>
    <n v="425"/>
    <n v="104.82"/>
    <n v="8"/>
    <n v="3.4"/>
    <s v="No"/>
    <n v="22"/>
    <n v="0"/>
    <n v="22"/>
    <x v="0"/>
    <n v="723044.31"/>
    <x v="0"/>
  </r>
  <r>
    <x v="6844"/>
    <x v="2"/>
    <x v="4"/>
    <n v="4.5999999999999996"/>
    <n v="52"/>
    <n v="58.14"/>
    <n v="4087"/>
    <n v="42119"/>
    <x v="13"/>
    <n v="617"/>
    <n v="236.04"/>
    <n v="8.1"/>
    <n v="8"/>
    <s v="Yes"/>
    <n v="26"/>
    <n v="0"/>
    <n v="26"/>
    <x v="0"/>
    <n v="696130.41"/>
    <x v="0"/>
  </r>
  <r>
    <x v="6845"/>
    <x v="1"/>
    <x v="5"/>
    <n v="4.5"/>
    <n v="89"/>
    <n v="36.51"/>
    <n v="4294"/>
    <n v="43116"/>
    <x v="10"/>
    <n v="934"/>
    <n v="166.19"/>
    <n v="8.6999999999999993"/>
    <n v="7.4"/>
    <s v="No"/>
    <n v="85"/>
    <n v="36"/>
    <n v="121"/>
    <x v="2"/>
    <n v="736548.92"/>
    <x v="0"/>
  </r>
  <r>
    <x v="6846"/>
    <x v="1"/>
    <x v="3"/>
    <n v="3.4"/>
    <n v="87"/>
    <n v="31.72"/>
    <n v="2358"/>
    <n v="29203"/>
    <x v="0"/>
    <n v="79"/>
    <n v="53.75"/>
    <n v="3.8"/>
    <n v="6.7"/>
    <s v="Yes"/>
    <n v="52"/>
    <n v="11"/>
    <n v="63"/>
    <x v="1"/>
    <n v="629764.67000000004"/>
    <x v="0"/>
  </r>
  <r>
    <x v="6847"/>
    <x v="1"/>
    <x v="1"/>
    <n v="4.8"/>
    <n v="84"/>
    <n v="35.659999999999997"/>
    <n v="2342"/>
    <n v="29771"/>
    <x v="5"/>
    <n v="478"/>
    <n v="243.36"/>
    <n v="7.7"/>
    <n v="9.1999999999999993"/>
    <s v="Yes"/>
    <n v="12"/>
    <n v="67"/>
    <n v="79"/>
    <x v="1"/>
    <n v="684226.05"/>
    <x v="0"/>
  </r>
  <r>
    <x v="6848"/>
    <x v="2"/>
    <x v="1"/>
    <n v="4.0999999999999996"/>
    <n v="54"/>
    <n v="32.409999999999997"/>
    <n v="1636"/>
    <n v="19399"/>
    <x v="17"/>
    <n v="547"/>
    <n v="140.44999999999999"/>
    <n v="9.5"/>
    <n v="1.3"/>
    <s v="No"/>
    <n v="40"/>
    <n v="6"/>
    <n v="46"/>
    <x v="0"/>
    <n v="404689.47"/>
    <x v="1"/>
  </r>
  <r>
    <x v="6849"/>
    <x v="1"/>
    <x v="5"/>
    <n v="4.8"/>
    <n v="86"/>
    <n v="35.47"/>
    <n v="3947"/>
    <n v="43608"/>
    <x v="10"/>
    <n v="636"/>
    <n v="115.12"/>
    <n v="4.3"/>
    <n v="2.5"/>
    <s v="Yes"/>
    <n v="16"/>
    <n v="47"/>
    <n v="63"/>
    <x v="1"/>
    <n v="685049.49"/>
    <x v="0"/>
  </r>
  <r>
    <x v="6850"/>
    <x v="0"/>
    <x v="1"/>
    <n v="3.7"/>
    <n v="43"/>
    <n v="26.5"/>
    <n v="743"/>
    <n v="12787"/>
    <x v="11"/>
    <n v="543"/>
    <n v="95.68"/>
    <n v="8"/>
    <n v="2.7"/>
    <s v="No"/>
    <n v="41"/>
    <n v="39"/>
    <n v="80"/>
    <x v="1"/>
    <n v="276860.34999999998"/>
    <x v="1"/>
  </r>
  <r>
    <x v="6851"/>
    <x v="2"/>
    <x v="3"/>
    <n v="3.1"/>
    <n v="50"/>
    <n v="35.340000000000003"/>
    <n v="2932"/>
    <n v="37290"/>
    <x v="15"/>
    <n v="613"/>
    <n v="286.5"/>
    <n v="3.6"/>
    <n v="1.5"/>
    <s v="No"/>
    <n v="14"/>
    <n v="14"/>
    <n v="28"/>
    <x v="0"/>
    <n v="401001.02"/>
    <x v="1"/>
  </r>
  <r>
    <x v="6852"/>
    <x v="2"/>
    <x v="0"/>
    <n v="4"/>
    <n v="63"/>
    <n v="67.290000000000006"/>
    <n v="2495"/>
    <n v="33334"/>
    <x v="8"/>
    <n v="245"/>
    <n v="285.51"/>
    <n v="2.6"/>
    <n v="6.6"/>
    <s v="No"/>
    <n v="39"/>
    <n v="25"/>
    <n v="64"/>
    <x v="1"/>
    <n v="947205.89"/>
    <x v="0"/>
  </r>
  <r>
    <x v="6853"/>
    <x v="0"/>
    <x v="2"/>
    <n v="3.5"/>
    <n v="38"/>
    <n v="53.84"/>
    <n v="3128"/>
    <n v="30445"/>
    <x v="4"/>
    <n v="872"/>
    <n v="69.14"/>
    <n v="5"/>
    <n v="2.9"/>
    <s v="Yes"/>
    <n v="15"/>
    <n v="24"/>
    <n v="39"/>
    <x v="0"/>
    <n v="467064.49"/>
    <x v="1"/>
  </r>
  <r>
    <x v="6854"/>
    <x v="0"/>
    <x v="2"/>
    <n v="4.4000000000000004"/>
    <n v="34"/>
    <n v="51.31"/>
    <n v="1422"/>
    <n v="18482"/>
    <x v="10"/>
    <n v="789"/>
    <n v="108.19"/>
    <n v="8.3000000000000007"/>
    <n v="5.3"/>
    <s v="No"/>
    <n v="6"/>
    <n v="30"/>
    <n v="36"/>
    <x v="0"/>
    <n v="397336.52"/>
    <x v="1"/>
  </r>
  <r>
    <x v="6855"/>
    <x v="0"/>
    <x v="2"/>
    <n v="4.9000000000000004"/>
    <n v="33"/>
    <n v="51.74"/>
    <n v="3309"/>
    <n v="42783"/>
    <x v="8"/>
    <n v="187"/>
    <n v="211.53"/>
    <n v="3.8"/>
    <n v="7.2"/>
    <s v="No"/>
    <n v="13"/>
    <n v="24"/>
    <n v="37"/>
    <x v="0"/>
    <n v="392816.01"/>
    <x v="1"/>
  </r>
  <r>
    <x v="6856"/>
    <x v="1"/>
    <x v="0"/>
    <n v="4.4000000000000004"/>
    <n v="70"/>
    <n v="70.09"/>
    <n v="8549"/>
    <n v="86799"/>
    <x v="18"/>
    <n v="743"/>
    <n v="217.61"/>
    <n v="3.7"/>
    <n v="6.4"/>
    <s v="No"/>
    <n v="9"/>
    <n v="24"/>
    <n v="33"/>
    <x v="0"/>
    <n v="1112492.1200000001"/>
    <x v="2"/>
  </r>
  <r>
    <x v="6857"/>
    <x v="0"/>
    <x v="1"/>
    <n v="4.8"/>
    <n v="32"/>
    <n v="27.82"/>
    <n v="2083"/>
    <n v="28082"/>
    <x v="12"/>
    <n v="851"/>
    <n v="154.41999999999999"/>
    <n v="3.5"/>
    <n v="3.6"/>
    <s v="Yes"/>
    <n v="0"/>
    <n v="24"/>
    <n v="24"/>
    <x v="0"/>
    <n v="211410.84"/>
    <x v="1"/>
  </r>
  <r>
    <x v="6858"/>
    <x v="1"/>
    <x v="5"/>
    <n v="3.9"/>
    <n v="89"/>
    <n v="41.48"/>
    <n v="7474"/>
    <n v="80237"/>
    <x v="13"/>
    <n v="240"/>
    <n v="192.13"/>
    <n v="3"/>
    <n v="4.7"/>
    <s v="Yes"/>
    <n v="74"/>
    <n v="16"/>
    <n v="90"/>
    <x v="1"/>
    <n v="846772.73"/>
    <x v="0"/>
  </r>
  <r>
    <x v="6859"/>
    <x v="2"/>
    <x v="4"/>
    <n v="4.5"/>
    <n v="60"/>
    <n v="62.89"/>
    <n v="4355"/>
    <n v="43237"/>
    <x v="16"/>
    <n v="720"/>
    <n v="225.66"/>
    <n v="6.5"/>
    <n v="4.0999999999999996"/>
    <s v="No"/>
    <n v="40"/>
    <n v="10"/>
    <n v="50"/>
    <x v="0"/>
    <n v="851953.45"/>
    <x v="0"/>
  </r>
  <r>
    <x v="6860"/>
    <x v="2"/>
    <x v="1"/>
    <n v="4.7"/>
    <n v="65"/>
    <n v="29.08"/>
    <n v="4522"/>
    <n v="53816"/>
    <x v="12"/>
    <n v="753"/>
    <n v="287.63"/>
    <n v="3.2"/>
    <n v="8.6999999999999993"/>
    <s v="Yes"/>
    <n v="3"/>
    <n v="20"/>
    <n v="23"/>
    <x v="0"/>
    <n v="437552.44"/>
    <x v="1"/>
  </r>
  <r>
    <x v="6861"/>
    <x v="0"/>
    <x v="0"/>
    <n v="4.4000000000000004"/>
    <n v="40"/>
    <n v="70.55"/>
    <n v="2988"/>
    <n v="36970"/>
    <x v="6"/>
    <n v="529"/>
    <n v="231.28"/>
    <n v="9.4"/>
    <n v="4.8"/>
    <s v="Yes"/>
    <n v="36"/>
    <n v="15"/>
    <n v="51"/>
    <x v="1"/>
    <n v="650104.55000000005"/>
    <x v="0"/>
  </r>
  <r>
    <x v="6862"/>
    <x v="1"/>
    <x v="3"/>
    <n v="4"/>
    <n v="90"/>
    <n v="39.24"/>
    <n v="5168"/>
    <n v="60238"/>
    <x v="2"/>
    <n v="227"/>
    <n v="77.569999999999993"/>
    <n v="4.0999999999999996"/>
    <n v="1.6"/>
    <s v="No"/>
    <n v="18"/>
    <n v="6"/>
    <n v="24"/>
    <x v="0"/>
    <n v="806430.06"/>
    <x v="0"/>
  </r>
  <r>
    <x v="6863"/>
    <x v="0"/>
    <x v="0"/>
    <n v="4.3"/>
    <n v="39"/>
    <n v="66.64"/>
    <n v="3301"/>
    <n v="39700"/>
    <x v="16"/>
    <n v="461"/>
    <n v="229.46"/>
    <n v="5.9"/>
    <n v="6.6"/>
    <s v="Yes"/>
    <n v="37"/>
    <n v="10"/>
    <n v="47"/>
    <x v="0"/>
    <n v="593412.81999999995"/>
    <x v="0"/>
  </r>
  <r>
    <x v="6864"/>
    <x v="0"/>
    <x v="2"/>
    <n v="4.4000000000000004"/>
    <n v="41"/>
    <n v="51"/>
    <n v="3047"/>
    <n v="30204"/>
    <x v="12"/>
    <n v="412"/>
    <n v="66.930000000000007"/>
    <n v="4.7"/>
    <n v="2.8"/>
    <s v="Yes"/>
    <n v="22"/>
    <n v="4"/>
    <n v="26"/>
    <x v="0"/>
    <n v="475909.7"/>
    <x v="1"/>
  </r>
  <r>
    <x v="6865"/>
    <x v="1"/>
    <x v="1"/>
    <n v="3.5"/>
    <n v="74"/>
    <n v="28.83"/>
    <n v="4704"/>
    <n v="52140"/>
    <x v="12"/>
    <n v="598"/>
    <n v="175.63"/>
    <n v="9.6999999999999993"/>
    <n v="4"/>
    <s v="Yes"/>
    <n v="23"/>
    <n v="24"/>
    <n v="47"/>
    <x v="0"/>
    <n v="492282.99"/>
    <x v="1"/>
  </r>
  <r>
    <x v="6866"/>
    <x v="0"/>
    <x v="2"/>
    <n v="4.5999999999999996"/>
    <n v="39"/>
    <n v="52.73"/>
    <n v="1386"/>
    <n v="21075"/>
    <x v="12"/>
    <n v="785"/>
    <n v="181.72"/>
    <n v="4.8"/>
    <n v="3.9"/>
    <s v="No"/>
    <n v="12"/>
    <n v="7"/>
    <n v="19"/>
    <x v="0"/>
    <n v="466421.55"/>
    <x v="1"/>
  </r>
  <r>
    <x v="6867"/>
    <x v="2"/>
    <x v="4"/>
    <n v="4.9000000000000004"/>
    <n v="62"/>
    <n v="55.21"/>
    <n v="1492"/>
    <n v="15175"/>
    <x v="17"/>
    <n v="721"/>
    <n v="244.57"/>
    <n v="6.1"/>
    <n v="1.7"/>
    <s v="No"/>
    <n v="48"/>
    <n v="0"/>
    <n v="48"/>
    <x v="0"/>
    <n v="770630.21"/>
    <x v="0"/>
  </r>
  <r>
    <x v="6868"/>
    <x v="0"/>
    <x v="3"/>
    <n v="3.9"/>
    <n v="48"/>
    <n v="37.380000000000003"/>
    <n v="1330"/>
    <n v="14122"/>
    <x v="8"/>
    <n v="770"/>
    <n v="52.89"/>
    <n v="7.9"/>
    <n v="9.6"/>
    <s v="Yes"/>
    <n v="31"/>
    <n v="32"/>
    <n v="63"/>
    <x v="1"/>
    <n v="412284.6"/>
    <x v="1"/>
  </r>
  <r>
    <x v="6869"/>
    <x v="1"/>
    <x v="2"/>
    <n v="4.4000000000000004"/>
    <n v="76"/>
    <n v="46.13"/>
    <n v="3308"/>
    <n v="36807"/>
    <x v="17"/>
    <n v="852"/>
    <n v="268.69"/>
    <n v="2.5"/>
    <n v="5.9"/>
    <s v="Yes"/>
    <n v="64"/>
    <n v="46"/>
    <n v="110"/>
    <x v="2"/>
    <n v="795568.37"/>
    <x v="0"/>
  </r>
  <r>
    <x v="6870"/>
    <x v="1"/>
    <x v="4"/>
    <n v="4.5"/>
    <n v="85"/>
    <n v="55.71"/>
    <n v="2024"/>
    <n v="23078"/>
    <x v="14"/>
    <n v="298"/>
    <n v="215.97"/>
    <n v="1.3"/>
    <n v="2.4"/>
    <s v="No"/>
    <n v="48"/>
    <n v="59"/>
    <n v="107"/>
    <x v="2"/>
    <n v="1050638.52"/>
    <x v="2"/>
  </r>
  <r>
    <x v="6871"/>
    <x v="2"/>
    <x v="0"/>
    <n v="4.3"/>
    <n v="55"/>
    <n v="72.97"/>
    <n v="1634"/>
    <n v="16435"/>
    <x v="6"/>
    <n v="746"/>
    <n v="57.8"/>
    <n v="5.0999999999999996"/>
    <n v="6"/>
    <s v="No"/>
    <n v="31"/>
    <n v="42"/>
    <n v="73"/>
    <x v="1"/>
    <n v="908565.21"/>
    <x v="0"/>
  </r>
  <r>
    <x v="6872"/>
    <x v="1"/>
    <x v="2"/>
    <n v="4.0999999999999996"/>
    <n v="79"/>
    <n v="52.04"/>
    <n v="5202"/>
    <n v="51309"/>
    <x v="2"/>
    <n v="494"/>
    <n v="90.01"/>
    <n v="6"/>
    <n v="5.0999999999999996"/>
    <s v="Yes"/>
    <n v="47"/>
    <n v="4"/>
    <n v="51"/>
    <x v="1"/>
    <n v="937904.53"/>
    <x v="0"/>
  </r>
  <r>
    <x v="6873"/>
    <x v="1"/>
    <x v="2"/>
    <n v="4.8"/>
    <n v="79"/>
    <n v="54.84"/>
    <n v="3239"/>
    <n v="39641"/>
    <x v="3"/>
    <n v="390"/>
    <n v="59.88"/>
    <n v="3.6"/>
    <n v="4.0999999999999996"/>
    <s v="No"/>
    <n v="12"/>
    <n v="21"/>
    <n v="33"/>
    <x v="0"/>
    <n v="971067.11"/>
    <x v="0"/>
  </r>
  <r>
    <x v="6874"/>
    <x v="2"/>
    <x v="5"/>
    <n v="3.9"/>
    <n v="60"/>
    <n v="40.72"/>
    <n v="1788"/>
    <n v="25785"/>
    <x v="17"/>
    <n v="849"/>
    <n v="241.48"/>
    <n v="5.2"/>
    <n v="5.3"/>
    <s v="No"/>
    <n v="35"/>
    <n v="1"/>
    <n v="36"/>
    <x v="0"/>
    <n v="557445.97"/>
    <x v="0"/>
  </r>
  <r>
    <x v="6875"/>
    <x v="0"/>
    <x v="3"/>
    <n v="3.1"/>
    <n v="39"/>
    <n v="35.83"/>
    <n v="2419"/>
    <n v="24456"/>
    <x v="9"/>
    <n v="787"/>
    <n v="92.73"/>
    <n v="6.5"/>
    <n v="7"/>
    <s v="Yes"/>
    <n v="20"/>
    <n v="34"/>
    <n v="54"/>
    <x v="1"/>
    <n v="340134.15"/>
    <x v="1"/>
  </r>
  <r>
    <x v="6876"/>
    <x v="2"/>
    <x v="3"/>
    <n v="4.7"/>
    <n v="63"/>
    <n v="37.78"/>
    <n v="3285"/>
    <n v="42421"/>
    <x v="8"/>
    <n v="275"/>
    <n v="61.4"/>
    <n v="9.8000000000000007"/>
    <n v="2.8"/>
    <s v="Yes"/>
    <n v="55"/>
    <n v="37"/>
    <n v="92"/>
    <x v="1"/>
    <n v="542624.97"/>
    <x v="0"/>
  </r>
  <r>
    <x v="6877"/>
    <x v="0"/>
    <x v="0"/>
    <n v="4.3"/>
    <n v="44"/>
    <n v="68.56"/>
    <n v="2430"/>
    <n v="25658"/>
    <x v="0"/>
    <n v="57"/>
    <n v="84.5"/>
    <n v="6.4"/>
    <n v="5.8"/>
    <s v="Yes"/>
    <n v="15"/>
    <n v="2"/>
    <n v="17"/>
    <x v="0"/>
    <n v="685951.58"/>
    <x v="0"/>
  </r>
  <r>
    <x v="6878"/>
    <x v="2"/>
    <x v="5"/>
    <n v="4.7"/>
    <n v="56"/>
    <n v="35.409999999999997"/>
    <n v="2942"/>
    <n v="35190"/>
    <x v="17"/>
    <n v="980"/>
    <n v="189.89"/>
    <n v="5"/>
    <n v="8.3000000000000007"/>
    <s v="Yes"/>
    <n v="8"/>
    <n v="0"/>
    <n v="8"/>
    <x v="0"/>
    <n v="459334.02"/>
    <x v="1"/>
  </r>
  <r>
    <x v="6879"/>
    <x v="0"/>
    <x v="4"/>
    <n v="3.3"/>
    <n v="42"/>
    <n v="57.53"/>
    <n v="3044"/>
    <n v="33133"/>
    <x v="0"/>
    <n v="584"/>
    <n v="173.87"/>
    <n v="1.2"/>
    <n v="3"/>
    <s v="Yes"/>
    <n v="3"/>
    <n v="33"/>
    <n v="36"/>
    <x v="0"/>
    <n v="553722.67000000004"/>
    <x v="0"/>
  </r>
  <r>
    <x v="6880"/>
    <x v="2"/>
    <x v="4"/>
    <n v="3.1"/>
    <n v="60"/>
    <n v="57.62"/>
    <n v="2776"/>
    <n v="35272"/>
    <x v="18"/>
    <n v="784"/>
    <n v="111.56"/>
    <n v="3.8"/>
    <n v="5.6"/>
    <s v="Yes"/>
    <n v="24"/>
    <n v="40"/>
    <n v="64"/>
    <x v="1"/>
    <n v="785010.08"/>
    <x v="0"/>
  </r>
  <r>
    <x v="6881"/>
    <x v="0"/>
    <x v="0"/>
    <n v="4.9000000000000004"/>
    <n v="36"/>
    <n v="68.69"/>
    <n v="3318"/>
    <n v="42899"/>
    <x v="15"/>
    <n v="398"/>
    <n v="285.73"/>
    <n v="4.2"/>
    <n v="9.6999999999999993"/>
    <s v="No"/>
    <n v="15"/>
    <n v="10"/>
    <n v="25"/>
    <x v="0"/>
    <n v="561137.16"/>
    <x v="0"/>
  </r>
  <r>
    <x v="6882"/>
    <x v="2"/>
    <x v="3"/>
    <n v="3.3"/>
    <n v="60"/>
    <n v="40.380000000000003"/>
    <n v="1388"/>
    <n v="14560"/>
    <x v="9"/>
    <n v="215"/>
    <n v="263.7"/>
    <n v="5.3"/>
    <n v="8.1999999999999993"/>
    <s v="Yes"/>
    <n v="9"/>
    <n v="34"/>
    <n v="43"/>
    <x v="0"/>
    <n v="561319.54"/>
    <x v="0"/>
  </r>
  <r>
    <x v="6883"/>
    <x v="0"/>
    <x v="4"/>
    <n v="4.5999999999999996"/>
    <n v="43"/>
    <n v="63.85"/>
    <n v="2891"/>
    <n v="38101"/>
    <x v="3"/>
    <n v="324"/>
    <n v="128.62"/>
    <n v="8"/>
    <n v="6.3"/>
    <s v="Yes"/>
    <n v="9"/>
    <n v="4"/>
    <n v="13"/>
    <x v="0"/>
    <n v="625145.05000000005"/>
    <x v="0"/>
  </r>
  <r>
    <x v="6884"/>
    <x v="2"/>
    <x v="0"/>
    <n v="4.5999999999999996"/>
    <n v="66"/>
    <n v="75.3"/>
    <n v="3642"/>
    <n v="44345"/>
    <x v="0"/>
    <n v="999"/>
    <n v="168.64"/>
    <n v="8"/>
    <n v="7.7"/>
    <s v="Yes"/>
    <n v="24"/>
    <n v="16"/>
    <n v="40"/>
    <x v="0"/>
    <n v="1121926.45"/>
    <x v="2"/>
  </r>
  <r>
    <x v="6885"/>
    <x v="1"/>
    <x v="4"/>
    <n v="4.4000000000000004"/>
    <n v="85"/>
    <n v="65.98"/>
    <n v="5274"/>
    <n v="57191"/>
    <x v="1"/>
    <n v="862"/>
    <n v="179.21"/>
    <n v="8.6"/>
    <n v="5.7"/>
    <s v="No"/>
    <n v="72"/>
    <n v="0"/>
    <n v="72"/>
    <x v="1"/>
    <n v="1260612.81"/>
    <x v="2"/>
  </r>
  <r>
    <x v="6886"/>
    <x v="0"/>
    <x v="1"/>
    <n v="3.3"/>
    <n v="30"/>
    <n v="29.77"/>
    <n v="830"/>
    <n v="9309"/>
    <x v="8"/>
    <n v="597"/>
    <n v="239.04"/>
    <n v="3.6"/>
    <n v="9.9"/>
    <s v="Yes"/>
    <n v="18"/>
    <n v="0"/>
    <n v="18"/>
    <x v="0"/>
    <n v="209779.21"/>
    <x v="1"/>
  </r>
  <r>
    <x v="6887"/>
    <x v="2"/>
    <x v="2"/>
    <n v="4.3"/>
    <n v="58"/>
    <n v="47.5"/>
    <n v="964"/>
    <n v="10219"/>
    <x v="3"/>
    <n v="738"/>
    <n v="156.99"/>
    <n v="4.0999999999999996"/>
    <n v="2.5"/>
    <s v="No"/>
    <n v="27"/>
    <n v="45"/>
    <n v="72"/>
    <x v="1"/>
    <n v="622497.94999999995"/>
    <x v="0"/>
  </r>
  <r>
    <x v="6888"/>
    <x v="0"/>
    <x v="3"/>
    <n v="4.8"/>
    <n v="38"/>
    <n v="36.159999999999997"/>
    <n v="2061"/>
    <n v="20962"/>
    <x v="16"/>
    <n v="749"/>
    <n v="186.62"/>
    <n v="2.4"/>
    <n v="7.5"/>
    <s v="Yes"/>
    <n v="13"/>
    <n v="29"/>
    <n v="42"/>
    <x v="0"/>
    <n v="320029.84000000003"/>
    <x v="1"/>
  </r>
  <r>
    <x v="6889"/>
    <x v="0"/>
    <x v="1"/>
    <n v="3.9"/>
    <n v="39"/>
    <n v="34.69"/>
    <n v="2794"/>
    <n v="33171"/>
    <x v="5"/>
    <n v="361"/>
    <n v="153.13999999999999"/>
    <n v="8.6999999999999993"/>
    <n v="1.1000000000000001"/>
    <s v="Yes"/>
    <n v="4"/>
    <n v="12"/>
    <n v="16"/>
    <x v="0"/>
    <n v="319313.88"/>
    <x v="1"/>
  </r>
  <r>
    <x v="6890"/>
    <x v="2"/>
    <x v="0"/>
    <n v="3.8"/>
    <n v="68"/>
    <n v="70.12"/>
    <n v="3040"/>
    <n v="36072"/>
    <x v="13"/>
    <n v="881"/>
    <n v="240.71"/>
    <n v="6.9"/>
    <n v="2.1"/>
    <s v="No"/>
    <n v="37"/>
    <n v="51"/>
    <n v="88"/>
    <x v="1"/>
    <n v="1078023.2"/>
    <x v="2"/>
  </r>
  <r>
    <x v="6891"/>
    <x v="0"/>
    <x v="0"/>
    <n v="3.9"/>
    <n v="44"/>
    <n v="70.56"/>
    <n v="1485"/>
    <n v="14903"/>
    <x v="0"/>
    <n v="879"/>
    <n v="188.98"/>
    <n v="1.7"/>
    <n v="7.5"/>
    <s v="No"/>
    <n v="27"/>
    <n v="8"/>
    <n v="35"/>
    <x v="0"/>
    <n v="704716.41"/>
    <x v="0"/>
  </r>
  <r>
    <x v="6892"/>
    <x v="2"/>
    <x v="1"/>
    <n v="3.2"/>
    <n v="65"/>
    <n v="26.48"/>
    <n v="1245"/>
    <n v="17569"/>
    <x v="15"/>
    <n v="276"/>
    <n v="256.95"/>
    <n v="3.7"/>
    <n v="7.8"/>
    <s v="No"/>
    <n v="32"/>
    <n v="2"/>
    <n v="34"/>
    <x v="0"/>
    <n v="389891.07"/>
    <x v="1"/>
  </r>
  <r>
    <x v="6893"/>
    <x v="1"/>
    <x v="2"/>
    <n v="4.8"/>
    <n v="80"/>
    <n v="49.63"/>
    <n v="9499"/>
    <n v="98948"/>
    <x v="15"/>
    <n v="108"/>
    <n v="63.43"/>
    <n v="2.4"/>
    <n v="1.4"/>
    <s v="No"/>
    <n v="47"/>
    <n v="47"/>
    <n v="94"/>
    <x v="1"/>
    <n v="898494.72"/>
    <x v="0"/>
  </r>
  <r>
    <x v="6894"/>
    <x v="0"/>
    <x v="2"/>
    <n v="4.7"/>
    <n v="46"/>
    <n v="49.26"/>
    <n v="4098"/>
    <n v="41634"/>
    <x v="5"/>
    <n v="818"/>
    <n v="276.08"/>
    <n v="9.6999999999999993"/>
    <n v="4"/>
    <s v="Yes"/>
    <n v="19"/>
    <n v="25"/>
    <n v="44"/>
    <x v="0"/>
    <n v="526127.38"/>
    <x v="0"/>
  </r>
  <r>
    <x v="6895"/>
    <x v="1"/>
    <x v="5"/>
    <n v="5"/>
    <n v="88"/>
    <n v="38.869999999999997"/>
    <n v="9629"/>
    <n v="101855"/>
    <x v="4"/>
    <n v="146"/>
    <n v="254.85"/>
    <n v="3.9"/>
    <n v="2.1"/>
    <s v="No"/>
    <n v="63"/>
    <n v="83"/>
    <n v="146"/>
    <x v="2"/>
    <n v="782605.91"/>
    <x v="0"/>
  </r>
  <r>
    <x v="6896"/>
    <x v="0"/>
    <x v="4"/>
    <n v="4.2"/>
    <n v="42"/>
    <n v="64.760000000000005"/>
    <n v="2637"/>
    <n v="32438"/>
    <x v="9"/>
    <n v="770"/>
    <n v="254.63"/>
    <n v="5.5"/>
    <n v="9"/>
    <s v="Yes"/>
    <n v="30"/>
    <n v="11"/>
    <n v="41"/>
    <x v="0"/>
    <n v="631685.04"/>
    <x v="0"/>
  </r>
  <r>
    <x v="6897"/>
    <x v="0"/>
    <x v="5"/>
    <n v="4.5"/>
    <n v="35"/>
    <n v="35.65"/>
    <n v="1842"/>
    <n v="18155"/>
    <x v="18"/>
    <n v="298"/>
    <n v="85.08"/>
    <n v="3.9"/>
    <n v="5.0999999999999996"/>
    <s v="Yes"/>
    <n v="6"/>
    <n v="1"/>
    <n v="7"/>
    <x v="0"/>
    <n v="294273.55"/>
    <x v="1"/>
  </r>
  <r>
    <x v="6898"/>
    <x v="0"/>
    <x v="2"/>
    <n v="3.4"/>
    <n v="44"/>
    <n v="55.69"/>
    <n v="2841"/>
    <n v="27918"/>
    <x v="2"/>
    <n v="894"/>
    <n v="115.87"/>
    <n v="5.3"/>
    <n v="5"/>
    <s v="No"/>
    <n v="26"/>
    <n v="18"/>
    <n v="44"/>
    <x v="0"/>
    <n v="569674.6"/>
    <x v="0"/>
  </r>
  <r>
    <x v="6899"/>
    <x v="2"/>
    <x v="1"/>
    <n v="4.3"/>
    <n v="65"/>
    <n v="25.09"/>
    <n v="4205"/>
    <n v="43146"/>
    <x v="8"/>
    <n v="310"/>
    <n v="295.07"/>
    <n v="10"/>
    <n v="8.4"/>
    <s v="No"/>
    <n v="7"/>
    <n v="64"/>
    <n v="71"/>
    <x v="1"/>
    <n v="381222.34"/>
    <x v="1"/>
  </r>
  <r>
    <x v="6900"/>
    <x v="1"/>
    <x v="4"/>
    <n v="4.3"/>
    <n v="73"/>
    <n v="65.400000000000006"/>
    <n v="5286"/>
    <n v="55633"/>
    <x v="1"/>
    <n v="452"/>
    <n v="287.57"/>
    <n v="3.6"/>
    <n v="7.3"/>
    <s v="No"/>
    <n v="13"/>
    <n v="22"/>
    <n v="35"/>
    <x v="0"/>
    <n v="1072903.45"/>
    <x v="2"/>
  </r>
  <r>
    <x v="6901"/>
    <x v="0"/>
    <x v="1"/>
    <n v="4.8"/>
    <n v="37"/>
    <n v="31.03"/>
    <n v="3608"/>
    <n v="41165"/>
    <x v="6"/>
    <n v="107"/>
    <n v="106.64"/>
    <n v="3.5"/>
    <n v="9.3000000000000007"/>
    <s v="Yes"/>
    <n v="7"/>
    <n v="5"/>
    <n v="12"/>
    <x v="0"/>
    <n v="279892.7"/>
    <x v="1"/>
  </r>
  <r>
    <x v="6902"/>
    <x v="2"/>
    <x v="5"/>
    <n v="4.7"/>
    <n v="56"/>
    <n v="42.73"/>
    <n v="1215"/>
    <n v="19245"/>
    <x v="7"/>
    <n v="106"/>
    <n v="158.22999999999999"/>
    <n v="4.3"/>
    <n v="9.4"/>
    <s v="Yes"/>
    <n v="53"/>
    <n v="42"/>
    <n v="95"/>
    <x v="1"/>
    <n v="553946.81999999995"/>
    <x v="0"/>
  </r>
  <r>
    <x v="6903"/>
    <x v="0"/>
    <x v="0"/>
    <n v="4.9000000000000004"/>
    <n v="46"/>
    <n v="67.06"/>
    <n v="3280"/>
    <n v="42282"/>
    <x v="1"/>
    <n v="731"/>
    <n v="88.99"/>
    <n v="2.5"/>
    <n v="3.8"/>
    <s v="Yes"/>
    <n v="2"/>
    <n v="33"/>
    <n v="35"/>
    <x v="0"/>
    <n v="697555.64"/>
    <x v="0"/>
  </r>
  <r>
    <x v="6904"/>
    <x v="2"/>
    <x v="1"/>
    <n v="4.7"/>
    <n v="65"/>
    <n v="32.200000000000003"/>
    <n v="3188"/>
    <n v="37109"/>
    <x v="4"/>
    <n v="122"/>
    <n v="115.66"/>
    <n v="7.7"/>
    <n v="6.8"/>
    <s v="Yes"/>
    <n v="3"/>
    <n v="58"/>
    <n v="61"/>
    <x v="1"/>
    <n v="479462.65"/>
    <x v="1"/>
  </r>
  <r>
    <x v="6905"/>
    <x v="0"/>
    <x v="5"/>
    <n v="4.7"/>
    <n v="31"/>
    <n v="44.7"/>
    <n v="2261"/>
    <n v="24521"/>
    <x v="3"/>
    <n v="439"/>
    <n v="96.18"/>
    <n v="4.4000000000000004"/>
    <n v="5.9"/>
    <s v="No"/>
    <n v="19"/>
    <n v="12"/>
    <n v="31"/>
    <x v="0"/>
    <n v="324499.55"/>
    <x v="1"/>
  </r>
  <r>
    <x v="6906"/>
    <x v="1"/>
    <x v="5"/>
    <n v="3.1"/>
    <n v="86"/>
    <n v="36.53"/>
    <n v="2226"/>
    <n v="23001"/>
    <x v="10"/>
    <n v="902"/>
    <n v="70.23"/>
    <n v="6.2"/>
    <n v="6.4"/>
    <s v="No"/>
    <n v="62"/>
    <n v="60"/>
    <n v="122"/>
    <x v="2"/>
    <n v="707055.73"/>
    <x v="0"/>
  </r>
  <r>
    <x v="6907"/>
    <x v="1"/>
    <x v="5"/>
    <n v="4.7"/>
    <n v="73"/>
    <n v="36.4"/>
    <n v="3987"/>
    <n v="42798"/>
    <x v="1"/>
    <n v="583"/>
    <n v="194.87"/>
    <n v="7"/>
    <n v="6.6"/>
    <s v="No"/>
    <n v="69"/>
    <n v="41"/>
    <n v="110"/>
    <x v="2"/>
    <n v="610017.19999999995"/>
    <x v="0"/>
  </r>
  <r>
    <x v="6908"/>
    <x v="0"/>
    <x v="0"/>
    <n v="4.2"/>
    <n v="43"/>
    <n v="68.34"/>
    <n v="3888"/>
    <n v="39006"/>
    <x v="16"/>
    <n v="102"/>
    <n v="110.2"/>
    <n v="1.3"/>
    <n v="1.5"/>
    <s v="No"/>
    <n v="3"/>
    <n v="38"/>
    <n v="41"/>
    <x v="0"/>
    <n v="662746.02"/>
    <x v="0"/>
  </r>
  <r>
    <x v="6909"/>
    <x v="2"/>
    <x v="0"/>
    <n v="3.8"/>
    <n v="57"/>
    <n v="66.78"/>
    <n v="2647"/>
    <n v="31092"/>
    <x v="2"/>
    <n v="618"/>
    <n v="298.06"/>
    <n v="6.8"/>
    <n v="9.1"/>
    <s v="No"/>
    <n v="20"/>
    <n v="0"/>
    <n v="20"/>
    <x v="0"/>
    <n v="867661.44"/>
    <x v="0"/>
  </r>
  <r>
    <x v="6910"/>
    <x v="0"/>
    <x v="0"/>
    <n v="3.1"/>
    <n v="34"/>
    <n v="66.22"/>
    <n v="2128"/>
    <n v="22301"/>
    <x v="3"/>
    <n v="943"/>
    <n v="178.86"/>
    <n v="5.8"/>
    <n v="2.2999999999999998"/>
    <s v="No"/>
    <n v="21"/>
    <n v="23"/>
    <n v="44"/>
    <x v="0"/>
    <n v="515230.85"/>
    <x v="0"/>
  </r>
  <r>
    <x v="6911"/>
    <x v="2"/>
    <x v="4"/>
    <n v="4.4000000000000004"/>
    <n v="54"/>
    <n v="62.46"/>
    <n v="1632"/>
    <n v="19547"/>
    <x v="5"/>
    <n v="152"/>
    <n v="139.77000000000001"/>
    <n v="1.7"/>
    <n v="4.8"/>
    <s v="Yes"/>
    <n v="42"/>
    <n v="49"/>
    <n v="91"/>
    <x v="1"/>
    <n v="762315.17"/>
    <x v="0"/>
  </r>
  <r>
    <x v="6912"/>
    <x v="0"/>
    <x v="0"/>
    <n v="3.7"/>
    <n v="34"/>
    <n v="67.349999999999994"/>
    <n v="1295"/>
    <n v="18985"/>
    <x v="18"/>
    <n v="161"/>
    <n v="278.29000000000002"/>
    <n v="2.1"/>
    <n v="3.6"/>
    <s v="No"/>
    <n v="18"/>
    <n v="24"/>
    <n v="42"/>
    <x v="0"/>
    <n v="522380.55"/>
    <x v="0"/>
  </r>
  <r>
    <x v="6913"/>
    <x v="2"/>
    <x v="0"/>
    <n v="3.9"/>
    <n v="54"/>
    <n v="72.34"/>
    <n v="1868"/>
    <n v="25892"/>
    <x v="1"/>
    <n v="868"/>
    <n v="205.19"/>
    <n v="5"/>
    <n v="6"/>
    <s v="Yes"/>
    <n v="22"/>
    <n v="14"/>
    <n v="36"/>
    <x v="0"/>
    <n v="877429.68"/>
    <x v="0"/>
  </r>
  <r>
    <x v="6914"/>
    <x v="1"/>
    <x v="0"/>
    <n v="4.4000000000000004"/>
    <n v="72"/>
    <n v="74.48"/>
    <n v="8722"/>
    <n v="87585"/>
    <x v="11"/>
    <n v="822"/>
    <n v="81.77"/>
    <n v="4.0999999999999996"/>
    <n v="9.6999999999999993"/>
    <s v="Yes"/>
    <n v="16"/>
    <n v="26"/>
    <n v="42"/>
    <x v="0"/>
    <n v="1220535.05"/>
    <x v="2"/>
  </r>
  <r>
    <x v="6915"/>
    <x v="0"/>
    <x v="1"/>
    <n v="4.8"/>
    <n v="35"/>
    <n v="32.17"/>
    <n v="3232"/>
    <n v="36333"/>
    <x v="9"/>
    <n v="967"/>
    <n v="174.46"/>
    <n v="4.9000000000000004"/>
    <n v="4.7"/>
    <s v="No"/>
    <n v="3"/>
    <n v="14"/>
    <n v="17"/>
    <x v="0"/>
    <n v="279528.59000000003"/>
    <x v="1"/>
  </r>
  <r>
    <x v="6916"/>
    <x v="1"/>
    <x v="0"/>
    <n v="4.7"/>
    <n v="70"/>
    <n v="66.31"/>
    <n v="2104"/>
    <n v="24459"/>
    <x v="14"/>
    <n v="556"/>
    <n v="160.27000000000001"/>
    <n v="6.7"/>
    <n v="6.4"/>
    <s v="Yes"/>
    <n v="31"/>
    <n v="15"/>
    <n v="46"/>
    <x v="0"/>
    <n v="1032623.51"/>
    <x v="2"/>
  </r>
  <r>
    <x v="6917"/>
    <x v="1"/>
    <x v="4"/>
    <n v="3.9"/>
    <n v="77"/>
    <n v="61.31"/>
    <n v="6657"/>
    <n v="69383"/>
    <x v="15"/>
    <n v="419"/>
    <n v="241.28"/>
    <n v="2.4"/>
    <n v="2.2999999999999998"/>
    <s v="Yes"/>
    <n v="28"/>
    <n v="61"/>
    <n v="89"/>
    <x v="1"/>
    <n v="1058969.77"/>
    <x v="2"/>
  </r>
  <r>
    <x v="6918"/>
    <x v="0"/>
    <x v="5"/>
    <n v="3.8"/>
    <n v="42"/>
    <n v="39.33"/>
    <n v="2293"/>
    <n v="24909"/>
    <x v="6"/>
    <n v="696"/>
    <n v="223.44"/>
    <n v="7"/>
    <n v="5.2"/>
    <s v="Yes"/>
    <n v="30"/>
    <n v="21"/>
    <n v="51"/>
    <x v="1"/>
    <n v="389940.12"/>
    <x v="1"/>
  </r>
  <r>
    <x v="6919"/>
    <x v="0"/>
    <x v="1"/>
    <n v="3.5"/>
    <n v="49"/>
    <n v="28.78"/>
    <n v="2073"/>
    <n v="22600"/>
    <x v="2"/>
    <n v="881"/>
    <n v="142.69999999999999"/>
    <n v="8.4"/>
    <n v="9.1999999999999993"/>
    <s v="No"/>
    <n v="20"/>
    <n v="22"/>
    <n v="42"/>
    <x v="0"/>
    <n v="342848.44"/>
    <x v="1"/>
  </r>
  <r>
    <x v="6920"/>
    <x v="2"/>
    <x v="2"/>
    <n v="3.7"/>
    <n v="55"/>
    <n v="48.5"/>
    <n v="2734"/>
    <n v="32858"/>
    <x v="10"/>
    <n v="234"/>
    <n v="167.37"/>
    <n v="1"/>
    <n v="9.4"/>
    <s v="No"/>
    <n v="49"/>
    <n v="0"/>
    <n v="49"/>
    <x v="0"/>
    <n v="599970.9"/>
    <x v="0"/>
  </r>
  <r>
    <x v="6921"/>
    <x v="2"/>
    <x v="0"/>
    <n v="3.2"/>
    <n v="67"/>
    <n v="75.22"/>
    <n v="2788"/>
    <n v="31986"/>
    <x v="1"/>
    <n v="75"/>
    <n v="179.7"/>
    <n v="4.3"/>
    <n v="5.9"/>
    <s v="Yes"/>
    <n v="40"/>
    <n v="16"/>
    <n v="56"/>
    <x v="1"/>
    <n v="1126946.68"/>
    <x v="2"/>
  </r>
  <r>
    <x v="6922"/>
    <x v="1"/>
    <x v="5"/>
    <n v="4.9000000000000004"/>
    <n v="87"/>
    <n v="43.17"/>
    <n v="7993"/>
    <n v="84968"/>
    <x v="11"/>
    <n v="74"/>
    <n v="155.62"/>
    <n v="3.5"/>
    <n v="7.9"/>
    <s v="Yes"/>
    <n v="36"/>
    <n v="58"/>
    <n v="94"/>
    <x v="1"/>
    <n v="865661.89"/>
    <x v="0"/>
  </r>
  <r>
    <x v="6923"/>
    <x v="2"/>
    <x v="5"/>
    <n v="4.0999999999999996"/>
    <n v="65"/>
    <n v="36.47"/>
    <n v="3654"/>
    <n v="38731"/>
    <x v="3"/>
    <n v="886"/>
    <n v="76.930000000000007"/>
    <n v="4.9000000000000004"/>
    <n v="1"/>
    <s v="Yes"/>
    <n v="45"/>
    <n v="10"/>
    <n v="55"/>
    <x v="1"/>
    <n v="542295.85"/>
    <x v="0"/>
  </r>
  <r>
    <x v="6924"/>
    <x v="2"/>
    <x v="1"/>
    <n v="3.3"/>
    <n v="57"/>
    <n v="30.24"/>
    <n v="1016"/>
    <n v="18428"/>
    <x v="18"/>
    <n v="977"/>
    <n v="276.36"/>
    <n v="6.5"/>
    <n v="5.8"/>
    <s v="No"/>
    <n v="9"/>
    <n v="1"/>
    <n v="10"/>
    <x v="0"/>
    <n v="400337.72"/>
    <x v="1"/>
  </r>
  <r>
    <x v="6925"/>
    <x v="0"/>
    <x v="2"/>
    <n v="3.7"/>
    <n v="46"/>
    <n v="48.5"/>
    <n v="2765"/>
    <n v="35313"/>
    <x v="16"/>
    <n v="313"/>
    <n v="218.14"/>
    <n v="2.7"/>
    <n v="7.6"/>
    <s v="Yes"/>
    <n v="35"/>
    <n v="28"/>
    <n v="63"/>
    <x v="1"/>
    <n v="510333.65"/>
    <x v="0"/>
  </r>
  <r>
    <x v="6926"/>
    <x v="2"/>
    <x v="3"/>
    <n v="4.0999999999999996"/>
    <n v="57"/>
    <n v="40.76"/>
    <n v="1899"/>
    <n v="22746"/>
    <x v="14"/>
    <n v="570"/>
    <n v="167.43"/>
    <n v="2.2000000000000002"/>
    <n v="4"/>
    <s v="Yes"/>
    <n v="27"/>
    <n v="5"/>
    <n v="32"/>
    <x v="0"/>
    <n v="519337.2"/>
    <x v="0"/>
  </r>
  <r>
    <x v="6927"/>
    <x v="1"/>
    <x v="4"/>
    <n v="4.0999999999999996"/>
    <n v="84"/>
    <n v="65.760000000000005"/>
    <n v="3529"/>
    <n v="37967"/>
    <x v="6"/>
    <n v="871"/>
    <n v="192.4"/>
    <n v="7.6"/>
    <n v="9.1"/>
    <s v="No"/>
    <n v="83"/>
    <n v="11"/>
    <n v="94"/>
    <x v="1"/>
    <n v="1247186.25"/>
    <x v="2"/>
  </r>
  <r>
    <x v="6928"/>
    <x v="2"/>
    <x v="3"/>
    <n v="3.1"/>
    <n v="59"/>
    <n v="33.51"/>
    <n v="686"/>
    <n v="11257"/>
    <x v="10"/>
    <n v="269"/>
    <n v="103.29"/>
    <n v="7.2"/>
    <n v="8"/>
    <s v="No"/>
    <n v="22"/>
    <n v="54"/>
    <n v="76"/>
    <x v="1"/>
    <n v="447259.32"/>
    <x v="1"/>
  </r>
  <r>
    <x v="6929"/>
    <x v="1"/>
    <x v="5"/>
    <n v="4.9000000000000004"/>
    <n v="70"/>
    <n v="38.869999999999997"/>
    <n v="3532"/>
    <n v="36758"/>
    <x v="11"/>
    <n v="837"/>
    <n v="182.64"/>
    <n v="5.0999999999999996"/>
    <n v="7.9"/>
    <s v="No"/>
    <n v="3"/>
    <n v="2"/>
    <n v="5"/>
    <x v="0"/>
    <n v="628381.35"/>
    <x v="0"/>
  </r>
  <r>
    <x v="6930"/>
    <x v="0"/>
    <x v="3"/>
    <n v="3.6"/>
    <n v="38"/>
    <n v="36.590000000000003"/>
    <n v="2094"/>
    <n v="22407"/>
    <x v="16"/>
    <n v="501"/>
    <n v="236.51"/>
    <n v="5.5"/>
    <n v="1.2"/>
    <s v="Yes"/>
    <n v="25"/>
    <n v="12"/>
    <n v="37"/>
    <x v="0"/>
    <n v="321469.15999999997"/>
    <x v="1"/>
  </r>
  <r>
    <x v="6931"/>
    <x v="1"/>
    <x v="5"/>
    <n v="3"/>
    <n v="86"/>
    <n v="40.270000000000003"/>
    <n v="5913"/>
    <n v="60679"/>
    <x v="13"/>
    <n v="756"/>
    <n v="183.42"/>
    <n v="3.4"/>
    <n v="2.7"/>
    <s v="No"/>
    <n v="42"/>
    <n v="65"/>
    <n v="107"/>
    <x v="2"/>
    <n v="794219.52000000002"/>
    <x v="0"/>
  </r>
  <r>
    <x v="6932"/>
    <x v="2"/>
    <x v="3"/>
    <n v="3.2"/>
    <n v="69"/>
    <n v="32.340000000000003"/>
    <n v="2067"/>
    <n v="25397"/>
    <x v="3"/>
    <n v="221"/>
    <n v="170.17"/>
    <n v="4"/>
    <n v="7.4"/>
    <s v="No"/>
    <n v="45"/>
    <n v="65"/>
    <n v="110"/>
    <x v="2"/>
    <n v="511759.49"/>
    <x v="0"/>
  </r>
  <r>
    <x v="6933"/>
    <x v="0"/>
    <x v="5"/>
    <n v="4.2"/>
    <n v="30"/>
    <n v="42.26"/>
    <n v="4053"/>
    <n v="48725"/>
    <x v="1"/>
    <n v="986"/>
    <n v="165.6"/>
    <n v="3.9"/>
    <n v="6.1"/>
    <s v="Yes"/>
    <n v="27"/>
    <n v="0"/>
    <n v="27"/>
    <x v="0"/>
    <n v="302276.96999999997"/>
    <x v="1"/>
  </r>
  <r>
    <x v="6934"/>
    <x v="2"/>
    <x v="5"/>
    <n v="3.3"/>
    <n v="58"/>
    <n v="38.68"/>
    <n v="3153"/>
    <n v="34606"/>
    <x v="16"/>
    <n v="219"/>
    <n v="240.41"/>
    <n v="7.5"/>
    <n v="6.2"/>
    <s v="Yes"/>
    <n v="8"/>
    <n v="44"/>
    <n v="52"/>
    <x v="1"/>
    <n v="514072.52"/>
    <x v="0"/>
  </r>
  <r>
    <x v="6935"/>
    <x v="0"/>
    <x v="1"/>
    <n v="3.1"/>
    <n v="43"/>
    <n v="32.19"/>
    <n v="847"/>
    <n v="6748"/>
    <x v="8"/>
    <n v="444"/>
    <n v="238.33"/>
    <n v="6"/>
    <n v="1.1000000000000001"/>
    <s v="No"/>
    <n v="20"/>
    <n v="15"/>
    <n v="35"/>
    <x v="0"/>
    <n v="314305.78000000003"/>
    <x v="1"/>
  </r>
  <r>
    <x v="6936"/>
    <x v="0"/>
    <x v="2"/>
    <n v="3.8"/>
    <n v="34"/>
    <n v="49.22"/>
    <n v="3091"/>
    <n v="38516"/>
    <x v="17"/>
    <n v="161"/>
    <n v="237.52"/>
    <n v="7.6"/>
    <n v="5"/>
    <s v="Yes"/>
    <n v="4"/>
    <n v="0"/>
    <n v="4"/>
    <x v="0"/>
    <n v="389873.3"/>
    <x v="1"/>
  </r>
  <r>
    <x v="6937"/>
    <x v="2"/>
    <x v="5"/>
    <n v="4.2"/>
    <n v="55"/>
    <n v="42.7"/>
    <n v="1537"/>
    <n v="16324"/>
    <x v="16"/>
    <n v="944"/>
    <n v="111.54"/>
    <n v="6.3"/>
    <n v="8.1"/>
    <s v="No"/>
    <n v="19"/>
    <n v="30"/>
    <n v="49"/>
    <x v="0"/>
    <n v="535623.5"/>
    <x v="0"/>
  </r>
  <r>
    <x v="6938"/>
    <x v="2"/>
    <x v="4"/>
    <n v="3.2"/>
    <n v="54"/>
    <n v="62.35"/>
    <n v="2947"/>
    <n v="35365"/>
    <x v="13"/>
    <n v="732"/>
    <n v="204.47"/>
    <n v="5.9"/>
    <n v="7"/>
    <s v="Yes"/>
    <n v="40"/>
    <n v="43"/>
    <n v="83"/>
    <x v="1"/>
    <n v="771628.9"/>
    <x v="0"/>
  </r>
  <r>
    <x v="6939"/>
    <x v="0"/>
    <x v="4"/>
    <n v="3.6"/>
    <n v="33"/>
    <n v="60.6"/>
    <n v="2814"/>
    <n v="34978"/>
    <x v="0"/>
    <n v="775"/>
    <n v="244.73"/>
    <n v="3.9"/>
    <n v="6.2"/>
    <s v="Yes"/>
    <n v="17"/>
    <n v="31"/>
    <n v="48"/>
    <x v="0"/>
    <n v="466434.9"/>
    <x v="1"/>
  </r>
  <r>
    <x v="6940"/>
    <x v="0"/>
    <x v="0"/>
    <n v="3.8"/>
    <n v="45"/>
    <n v="72.75"/>
    <n v="3491"/>
    <n v="41725"/>
    <x v="1"/>
    <n v="953"/>
    <n v="190.47"/>
    <n v="4.5999999999999996"/>
    <n v="7.3"/>
    <s v="No"/>
    <n v="31"/>
    <n v="17"/>
    <n v="48"/>
    <x v="0"/>
    <n v="743622"/>
    <x v="0"/>
  </r>
  <r>
    <x v="6941"/>
    <x v="2"/>
    <x v="5"/>
    <n v="3.3"/>
    <n v="65"/>
    <n v="40.07"/>
    <n v="2875"/>
    <n v="33751"/>
    <x v="3"/>
    <n v="735"/>
    <n v="244.74"/>
    <n v="9"/>
    <n v="8.6999999999999993"/>
    <s v="No"/>
    <n v="62"/>
    <n v="45"/>
    <n v="107"/>
    <x v="2"/>
    <n v="600003.99"/>
    <x v="0"/>
  </r>
  <r>
    <x v="6942"/>
    <x v="1"/>
    <x v="5"/>
    <n v="4"/>
    <n v="79"/>
    <n v="36.28"/>
    <n v="3937"/>
    <n v="44696"/>
    <x v="3"/>
    <n v="339"/>
    <n v="263.60000000000002"/>
    <n v="6.2"/>
    <n v="8.6"/>
    <s v="No"/>
    <n v="53"/>
    <n v="25"/>
    <n v="78"/>
    <x v="1"/>
    <n v="655728.42000000004"/>
    <x v="0"/>
  </r>
  <r>
    <x v="6943"/>
    <x v="2"/>
    <x v="5"/>
    <n v="3.2"/>
    <n v="63"/>
    <n v="37"/>
    <n v="2771"/>
    <n v="32407"/>
    <x v="4"/>
    <n v="629"/>
    <n v="93.47"/>
    <n v="5.7"/>
    <n v="5.0999999999999996"/>
    <s v="Yes"/>
    <n v="43"/>
    <n v="23"/>
    <n v="66"/>
    <x v="1"/>
    <n v="530365.85"/>
    <x v="0"/>
  </r>
  <r>
    <x v="6944"/>
    <x v="0"/>
    <x v="3"/>
    <n v="3.1"/>
    <n v="42"/>
    <n v="32.71"/>
    <n v="727"/>
    <n v="7904"/>
    <x v="12"/>
    <n v="960"/>
    <n v="126.59"/>
    <n v="1.5"/>
    <n v="3.8"/>
    <s v="Yes"/>
    <n v="39"/>
    <n v="40"/>
    <n v="79"/>
    <x v="1"/>
    <n v="315506.37"/>
    <x v="1"/>
  </r>
  <r>
    <x v="6945"/>
    <x v="2"/>
    <x v="5"/>
    <n v="4"/>
    <n v="53"/>
    <n v="35.700000000000003"/>
    <n v="2192"/>
    <n v="29327"/>
    <x v="7"/>
    <n v="707"/>
    <n v="200.33"/>
    <n v="7"/>
    <n v="4.3"/>
    <s v="No"/>
    <n v="3"/>
    <n v="47"/>
    <n v="50"/>
    <x v="0"/>
    <n v="443973.25"/>
    <x v="1"/>
  </r>
  <r>
    <x v="6946"/>
    <x v="1"/>
    <x v="5"/>
    <n v="3.5"/>
    <n v="83"/>
    <n v="42.83"/>
    <n v="6232"/>
    <n v="63759"/>
    <x v="7"/>
    <n v="188"/>
    <n v="122.42"/>
    <n v="7.2"/>
    <n v="5.7"/>
    <s v="Yes"/>
    <n v="76"/>
    <n v="29"/>
    <n v="105"/>
    <x v="2"/>
    <n v="818380.01"/>
    <x v="0"/>
  </r>
  <r>
    <x v="6947"/>
    <x v="2"/>
    <x v="4"/>
    <n v="3.2"/>
    <n v="58"/>
    <n v="59.04"/>
    <n v="2444"/>
    <n v="28405"/>
    <x v="6"/>
    <n v="268"/>
    <n v="285.35000000000002"/>
    <n v="7.2"/>
    <n v="1.8"/>
    <s v="Yes"/>
    <n v="3"/>
    <n v="7"/>
    <n v="10"/>
    <x v="0"/>
    <n v="774638.73"/>
    <x v="0"/>
  </r>
  <r>
    <x v="6948"/>
    <x v="0"/>
    <x v="2"/>
    <n v="3.8"/>
    <n v="32"/>
    <n v="46.03"/>
    <n v="1788"/>
    <n v="19579"/>
    <x v="9"/>
    <n v="452"/>
    <n v="98.53"/>
    <n v="1.8"/>
    <n v="6.3"/>
    <s v="Yes"/>
    <n v="25"/>
    <n v="3"/>
    <n v="28"/>
    <x v="0"/>
    <n v="351482.03"/>
    <x v="1"/>
  </r>
  <r>
    <x v="6949"/>
    <x v="2"/>
    <x v="2"/>
    <n v="4.8"/>
    <n v="59"/>
    <n v="54.02"/>
    <n v="1393"/>
    <n v="16606"/>
    <x v="9"/>
    <n v="547"/>
    <n v="139.24"/>
    <n v="3.7"/>
    <n v="5.0999999999999996"/>
    <s v="Yes"/>
    <n v="0"/>
    <n v="45"/>
    <n v="45"/>
    <x v="0"/>
    <n v="727837.12"/>
    <x v="0"/>
  </r>
  <r>
    <x v="6950"/>
    <x v="0"/>
    <x v="0"/>
    <n v="4.4000000000000004"/>
    <n v="44"/>
    <n v="72.52"/>
    <n v="4271"/>
    <n v="51538"/>
    <x v="7"/>
    <n v="890"/>
    <n v="298.58"/>
    <n v="4.3"/>
    <n v="7.8"/>
    <s v="Yes"/>
    <n v="13"/>
    <n v="24"/>
    <n v="37"/>
    <x v="0"/>
    <n v="734299.36"/>
    <x v="0"/>
  </r>
  <r>
    <x v="6951"/>
    <x v="0"/>
    <x v="4"/>
    <n v="4.5999999999999996"/>
    <n v="48"/>
    <n v="59.97"/>
    <n v="2800"/>
    <n v="28607"/>
    <x v="4"/>
    <n v="74"/>
    <n v="97.3"/>
    <n v="8.4"/>
    <n v="3.5"/>
    <s v="No"/>
    <n v="15"/>
    <n v="25"/>
    <n v="40"/>
    <x v="0"/>
    <n v="649531.79"/>
    <x v="0"/>
  </r>
  <r>
    <x v="6952"/>
    <x v="2"/>
    <x v="5"/>
    <n v="4.7"/>
    <n v="51"/>
    <n v="37.72"/>
    <n v="1382"/>
    <n v="18349"/>
    <x v="14"/>
    <n v="455"/>
    <n v="162.19999999999999"/>
    <n v="9.8000000000000007"/>
    <n v="1.6"/>
    <s v="No"/>
    <n v="33"/>
    <n v="9"/>
    <n v="42"/>
    <x v="0"/>
    <n v="433479.37"/>
    <x v="1"/>
  </r>
  <r>
    <x v="6953"/>
    <x v="0"/>
    <x v="2"/>
    <n v="4.9000000000000004"/>
    <n v="31"/>
    <n v="46.67"/>
    <n v="2062"/>
    <n v="26984"/>
    <x v="4"/>
    <n v="301"/>
    <n v="128.44999999999999"/>
    <n v="4.7"/>
    <n v="9.1"/>
    <s v="Yes"/>
    <n v="4"/>
    <n v="0"/>
    <n v="4"/>
    <x v="0"/>
    <n v="333973.51"/>
    <x v="1"/>
  </r>
  <r>
    <x v="6954"/>
    <x v="0"/>
    <x v="1"/>
    <n v="4.5"/>
    <n v="38"/>
    <n v="30.04"/>
    <n v="1188"/>
    <n v="19437"/>
    <x v="3"/>
    <n v="776"/>
    <n v="252.45"/>
    <n v="6"/>
    <n v="1.6"/>
    <s v="Yes"/>
    <n v="30"/>
    <n v="30"/>
    <n v="60"/>
    <x v="1"/>
    <n v="268901.13"/>
    <x v="1"/>
  </r>
  <r>
    <x v="6955"/>
    <x v="1"/>
    <x v="1"/>
    <n v="4.2"/>
    <n v="73"/>
    <n v="34.74"/>
    <n v="5490"/>
    <n v="56259"/>
    <x v="16"/>
    <n v="495"/>
    <n v="126.04"/>
    <n v="1.1000000000000001"/>
    <n v="9.3000000000000007"/>
    <s v="No"/>
    <n v="27"/>
    <n v="61"/>
    <n v="88"/>
    <x v="1"/>
    <n v="582683.44999999995"/>
    <x v="0"/>
  </r>
  <r>
    <x v="6956"/>
    <x v="1"/>
    <x v="1"/>
    <n v="3.7"/>
    <n v="74"/>
    <n v="27.07"/>
    <n v="3290"/>
    <n v="34784"/>
    <x v="17"/>
    <n v="726"/>
    <n v="90.36"/>
    <n v="1.1000000000000001"/>
    <n v="5.5"/>
    <s v="No"/>
    <n v="16"/>
    <n v="45"/>
    <n v="61"/>
    <x v="1"/>
    <n v="461773.89"/>
    <x v="1"/>
  </r>
  <r>
    <x v="6957"/>
    <x v="1"/>
    <x v="5"/>
    <n v="3.4"/>
    <n v="71"/>
    <n v="41.26"/>
    <n v="2880"/>
    <n v="35765"/>
    <x v="13"/>
    <n v="955"/>
    <n v="283.27999999999997"/>
    <n v="1.7"/>
    <n v="1.5"/>
    <s v="Yes"/>
    <n v="21"/>
    <n v="18"/>
    <n v="39"/>
    <x v="0"/>
    <n v="667779.13"/>
    <x v="0"/>
  </r>
  <r>
    <x v="6958"/>
    <x v="1"/>
    <x v="5"/>
    <n v="4.4000000000000004"/>
    <n v="76"/>
    <n v="45.58"/>
    <n v="4848"/>
    <n v="49166"/>
    <x v="18"/>
    <n v="642"/>
    <n v="129.35"/>
    <n v="7.5"/>
    <n v="2.1"/>
    <s v="Yes"/>
    <n v="45"/>
    <n v="2"/>
    <n v="47"/>
    <x v="0"/>
    <n v="788590.07999999996"/>
    <x v="0"/>
  </r>
  <r>
    <x v="6959"/>
    <x v="0"/>
    <x v="0"/>
    <n v="5"/>
    <n v="48"/>
    <n v="72.010000000000005"/>
    <n v="1884"/>
    <n v="27399"/>
    <x v="0"/>
    <n v="869"/>
    <n v="235.44"/>
    <n v="2.6"/>
    <n v="5.8"/>
    <s v="No"/>
    <n v="40"/>
    <n v="21"/>
    <n v="61"/>
    <x v="1"/>
    <n v="784495.68"/>
    <x v="0"/>
  </r>
  <r>
    <x v="6960"/>
    <x v="2"/>
    <x v="0"/>
    <n v="3.9"/>
    <n v="55"/>
    <n v="69.84"/>
    <n v="2278"/>
    <n v="26153"/>
    <x v="2"/>
    <n v="126"/>
    <n v="122.64"/>
    <n v="7.8"/>
    <n v="1.1000000000000001"/>
    <s v="No"/>
    <n v="16"/>
    <n v="37"/>
    <n v="53"/>
    <x v="1"/>
    <n v="872350.97"/>
    <x v="0"/>
  </r>
  <r>
    <x v="6961"/>
    <x v="0"/>
    <x v="0"/>
    <n v="4.4000000000000004"/>
    <n v="45"/>
    <n v="72.88"/>
    <n v="3429"/>
    <n v="38610"/>
    <x v="17"/>
    <n v="373"/>
    <n v="94.65"/>
    <n v="4.9000000000000004"/>
    <n v="9.1999999999999993"/>
    <s v="Yes"/>
    <n v="3"/>
    <n v="38"/>
    <n v="41"/>
    <x v="0"/>
    <n v="746090.48"/>
    <x v="0"/>
  </r>
  <r>
    <x v="6962"/>
    <x v="0"/>
    <x v="3"/>
    <n v="4"/>
    <n v="43"/>
    <n v="39.07"/>
    <n v="3615"/>
    <n v="39075"/>
    <x v="14"/>
    <n v="529"/>
    <n v="250.6"/>
    <n v="8.6"/>
    <n v="8.1999999999999993"/>
    <s v="Yes"/>
    <n v="10"/>
    <n v="25"/>
    <n v="35"/>
    <x v="0"/>
    <n v="387123.89"/>
    <x v="1"/>
  </r>
  <r>
    <x v="6963"/>
    <x v="0"/>
    <x v="1"/>
    <n v="3.9"/>
    <n v="41"/>
    <n v="31.5"/>
    <n v="1359"/>
    <n v="17259"/>
    <x v="8"/>
    <n v="333"/>
    <n v="63.9"/>
    <n v="8.8000000000000007"/>
    <n v="5.5"/>
    <s v="Yes"/>
    <n v="38"/>
    <n v="14"/>
    <n v="52"/>
    <x v="1"/>
    <n v="299193.95"/>
    <x v="1"/>
  </r>
  <r>
    <x v="6964"/>
    <x v="2"/>
    <x v="5"/>
    <n v="3.8"/>
    <n v="55"/>
    <n v="44.59"/>
    <n v="1895"/>
    <n v="20866"/>
    <x v="11"/>
    <n v="207"/>
    <n v="132.99"/>
    <n v="8.9"/>
    <n v="9.3000000000000007"/>
    <s v="Yes"/>
    <n v="13"/>
    <n v="12"/>
    <n v="25"/>
    <x v="0"/>
    <n v="568601.1"/>
    <x v="0"/>
  </r>
  <r>
    <x v="6965"/>
    <x v="1"/>
    <x v="1"/>
    <n v="4"/>
    <n v="82"/>
    <n v="30.66"/>
    <n v="7766"/>
    <n v="77954"/>
    <x v="0"/>
    <n v="735"/>
    <n v="245.02"/>
    <n v="5.9"/>
    <n v="3.3"/>
    <s v="Yes"/>
    <n v="31"/>
    <n v="9"/>
    <n v="40"/>
    <x v="0"/>
    <n v="586435.38"/>
    <x v="0"/>
  </r>
  <r>
    <x v="6966"/>
    <x v="0"/>
    <x v="0"/>
    <n v="3.7"/>
    <n v="44"/>
    <n v="74.13"/>
    <n v="2893"/>
    <n v="31606"/>
    <x v="10"/>
    <n v="217"/>
    <n v="178.03"/>
    <n v="8.1"/>
    <n v="8.6999999999999993"/>
    <s v="Yes"/>
    <n v="16"/>
    <n v="17"/>
    <n v="33"/>
    <x v="0"/>
    <n v="733516.77"/>
    <x v="0"/>
  </r>
  <r>
    <x v="6967"/>
    <x v="0"/>
    <x v="5"/>
    <n v="4.5"/>
    <n v="43"/>
    <n v="45.47"/>
    <n v="4079"/>
    <n v="47155"/>
    <x v="13"/>
    <n v="198"/>
    <n v="222.39"/>
    <n v="7"/>
    <n v="8.1999999999999993"/>
    <s v="Yes"/>
    <n v="26"/>
    <n v="4"/>
    <n v="30"/>
    <x v="0"/>
    <n v="461027.34"/>
    <x v="1"/>
  </r>
  <r>
    <x v="6968"/>
    <x v="1"/>
    <x v="4"/>
    <n v="4.7"/>
    <n v="77"/>
    <n v="60.51"/>
    <n v="3797"/>
    <n v="44060"/>
    <x v="18"/>
    <n v="192"/>
    <n v="66.7"/>
    <n v="2.7"/>
    <n v="6.2"/>
    <s v="No"/>
    <n v="45"/>
    <n v="58"/>
    <n v="103"/>
    <x v="2"/>
    <n v="1051345.1599999999"/>
    <x v="2"/>
  </r>
  <r>
    <x v="6969"/>
    <x v="0"/>
    <x v="2"/>
    <n v="4.8"/>
    <n v="50"/>
    <n v="51.66"/>
    <n v="4710"/>
    <n v="47073"/>
    <x v="10"/>
    <n v="692"/>
    <n v="237.45"/>
    <n v="4.4000000000000004"/>
    <n v="3.9"/>
    <s v="Yes"/>
    <n v="21"/>
    <n v="43"/>
    <n v="64"/>
    <x v="1"/>
    <n v="585935.89"/>
    <x v="0"/>
  </r>
  <r>
    <x v="6970"/>
    <x v="2"/>
    <x v="2"/>
    <n v="3.5"/>
    <n v="69"/>
    <n v="51.7"/>
    <n v="2493"/>
    <n v="30755"/>
    <x v="16"/>
    <n v="386"/>
    <n v="92.99"/>
    <n v="9.6999999999999993"/>
    <n v="6"/>
    <s v="Yes"/>
    <n v="1"/>
    <n v="48"/>
    <n v="49"/>
    <x v="0"/>
    <n v="804671.25"/>
    <x v="0"/>
  </r>
  <r>
    <x v="6971"/>
    <x v="0"/>
    <x v="0"/>
    <n v="4.8"/>
    <n v="40"/>
    <n v="73.599999999999994"/>
    <n v="2170"/>
    <n v="29318"/>
    <x v="8"/>
    <n v="512"/>
    <n v="252.18"/>
    <n v="8"/>
    <n v="9.6"/>
    <s v="No"/>
    <n v="13"/>
    <n v="35"/>
    <n v="48"/>
    <x v="0"/>
    <n v="666813.69999999995"/>
    <x v="0"/>
  </r>
  <r>
    <x v="6972"/>
    <x v="0"/>
    <x v="1"/>
    <n v="3.7"/>
    <n v="50"/>
    <n v="34.049999999999997"/>
    <n v="873"/>
    <n v="12411"/>
    <x v="6"/>
    <n v="146"/>
    <n v="191.04"/>
    <n v="3.4"/>
    <n v="1.8"/>
    <s v="No"/>
    <n v="44"/>
    <n v="46"/>
    <n v="90"/>
    <x v="1"/>
    <n v="394734.05"/>
    <x v="1"/>
  </r>
  <r>
    <x v="6973"/>
    <x v="1"/>
    <x v="4"/>
    <n v="3.6"/>
    <n v="78"/>
    <n v="55.3"/>
    <n v="4684"/>
    <n v="49274"/>
    <x v="2"/>
    <n v="502"/>
    <n v="234.79"/>
    <n v="3.5"/>
    <n v="2.8"/>
    <s v="Yes"/>
    <n v="37"/>
    <n v="55"/>
    <n v="92"/>
    <x v="1"/>
    <n v="981365.9"/>
    <x v="0"/>
  </r>
  <r>
    <x v="6974"/>
    <x v="0"/>
    <x v="5"/>
    <n v="4.5"/>
    <n v="41"/>
    <n v="43.07"/>
    <n v="3207"/>
    <n v="33999"/>
    <x v="5"/>
    <n v="313"/>
    <n v="103.21"/>
    <n v="3.3"/>
    <n v="6.8"/>
    <s v="Yes"/>
    <n v="2"/>
    <n v="19"/>
    <n v="21"/>
    <x v="0"/>
    <n v="410816.45"/>
    <x v="1"/>
  </r>
  <r>
    <x v="6975"/>
    <x v="0"/>
    <x v="1"/>
    <n v="3.6"/>
    <n v="35"/>
    <n v="33.619999999999997"/>
    <n v="1376"/>
    <n v="18927"/>
    <x v="15"/>
    <n v="442"/>
    <n v="148.86000000000001"/>
    <n v="4"/>
    <n v="7.1"/>
    <s v="Yes"/>
    <n v="5"/>
    <n v="23"/>
    <n v="28"/>
    <x v="0"/>
    <n v="271083.01"/>
    <x v="1"/>
  </r>
  <r>
    <x v="6976"/>
    <x v="2"/>
    <x v="0"/>
    <n v="3.1"/>
    <n v="68"/>
    <n v="72.7"/>
    <n v="2422"/>
    <n v="30325"/>
    <x v="15"/>
    <n v="939"/>
    <n v="250.52"/>
    <n v="9.4"/>
    <n v="2.5"/>
    <s v="Yes"/>
    <n v="56"/>
    <n v="39"/>
    <n v="95"/>
    <x v="1"/>
    <n v="1105532.1499999999"/>
    <x v="2"/>
  </r>
  <r>
    <x v="6977"/>
    <x v="1"/>
    <x v="1"/>
    <n v="3.7"/>
    <n v="72"/>
    <n v="32.85"/>
    <n v="6837"/>
    <n v="74859"/>
    <x v="2"/>
    <n v="395"/>
    <n v="277.7"/>
    <n v="4.9000000000000004"/>
    <n v="8.3000000000000007"/>
    <s v="Yes"/>
    <n v="20"/>
    <n v="57"/>
    <n v="77"/>
    <x v="1"/>
    <n v="559896.69999999995"/>
    <x v="0"/>
  </r>
  <r>
    <x v="6978"/>
    <x v="1"/>
    <x v="0"/>
    <n v="4.4000000000000004"/>
    <n v="70"/>
    <n v="65.459999999999994"/>
    <n v="7326"/>
    <n v="80122"/>
    <x v="14"/>
    <n v="435"/>
    <n v="106.64"/>
    <n v="4.3"/>
    <n v="9.4"/>
    <s v="No"/>
    <n v="68"/>
    <n v="22"/>
    <n v="90"/>
    <x v="1"/>
    <n v="1033108.3"/>
    <x v="2"/>
  </r>
  <r>
    <x v="6979"/>
    <x v="2"/>
    <x v="3"/>
    <n v="3.7"/>
    <n v="64"/>
    <n v="34.86"/>
    <n v="2332"/>
    <n v="30904"/>
    <x v="0"/>
    <n v="214"/>
    <n v="248.35"/>
    <n v="3.2"/>
    <n v="1.7"/>
    <s v="No"/>
    <n v="60"/>
    <n v="40"/>
    <n v="100"/>
    <x v="1"/>
    <n v="513004.96"/>
    <x v="0"/>
  </r>
  <r>
    <x v="6980"/>
    <x v="0"/>
    <x v="2"/>
    <n v="4.3"/>
    <n v="44"/>
    <n v="54"/>
    <n v="3735"/>
    <n v="37523"/>
    <x v="4"/>
    <n v="559"/>
    <n v="77.14"/>
    <n v="9"/>
    <n v="9.8000000000000007"/>
    <s v="Yes"/>
    <n v="10"/>
    <n v="13"/>
    <n v="23"/>
    <x v="0"/>
    <n v="544582.65"/>
    <x v="0"/>
  </r>
  <r>
    <x v="6981"/>
    <x v="1"/>
    <x v="2"/>
    <n v="4.3"/>
    <n v="74"/>
    <n v="55.27"/>
    <n v="3727"/>
    <n v="39666"/>
    <x v="8"/>
    <n v="533"/>
    <n v="156.44"/>
    <n v="9.6"/>
    <n v="3.5"/>
    <s v="No"/>
    <n v="25"/>
    <n v="42"/>
    <n v="67"/>
    <x v="1"/>
    <n v="918598.51"/>
    <x v="0"/>
  </r>
  <r>
    <x v="6982"/>
    <x v="1"/>
    <x v="1"/>
    <n v="4.5"/>
    <n v="80"/>
    <n v="27.52"/>
    <n v="7407"/>
    <n v="82519"/>
    <x v="15"/>
    <n v="445"/>
    <n v="284.68"/>
    <n v="3.9"/>
    <n v="3.8"/>
    <s v="No"/>
    <n v="44"/>
    <n v="10"/>
    <n v="54"/>
    <x v="1"/>
    <n v="506612.93"/>
    <x v="0"/>
  </r>
  <r>
    <x v="6983"/>
    <x v="0"/>
    <x v="4"/>
    <n v="4.8"/>
    <n v="30"/>
    <n v="61.37"/>
    <n v="1330"/>
    <n v="16724"/>
    <x v="9"/>
    <n v="580"/>
    <n v="286.27999999999997"/>
    <n v="6.5"/>
    <n v="1.4"/>
    <s v="No"/>
    <n v="4"/>
    <n v="21"/>
    <n v="25"/>
    <x v="0"/>
    <n v="431676.35"/>
    <x v="1"/>
  </r>
  <r>
    <x v="6984"/>
    <x v="0"/>
    <x v="5"/>
    <n v="3.9"/>
    <n v="39"/>
    <n v="43.85"/>
    <n v="3232"/>
    <n v="36773"/>
    <x v="0"/>
    <n v="844"/>
    <n v="124.17"/>
    <n v="9.6"/>
    <n v="5.5"/>
    <s v="Yes"/>
    <n v="14"/>
    <n v="34"/>
    <n v="48"/>
    <x v="0"/>
    <n v="405552.3"/>
    <x v="1"/>
  </r>
  <r>
    <x v="6985"/>
    <x v="1"/>
    <x v="0"/>
    <n v="3.3"/>
    <n v="89"/>
    <n v="73.28"/>
    <n v="1717"/>
    <n v="17035"/>
    <x v="7"/>
    <n v="969"/>
    <n v="98.23"/>
    <n v="5.5"/>
    <n v="9.6"/>
    <s v="No"/>
    <n v="85"/>
    <n v="30"/>
    <n v="115"/>
    <x v="2"/>
    <n v="1465642.93"/>
    <x v="2"/>
  </r>
  <r>
    <x v="6986"/>
    <x v="0"/>
    <x v="5"/>
    <n v="3.6"/>
    <n v="40"/>
    <n v="41.81"/>
    <n v="3424"/>
    <n v="35956"/>
    <x v="9"/>
    <n v="499"/>
    <n v="87.37"/>
    <n v="5.2"/>
    <n v="2.4"/>
    <s v="No"/>
    <n v="3"/>
    <n v="16"/>
    <n v="19"/>
    <x v="0"/>
    <n v="397781.79"/>
    <x v="1"/>
  </r>
  <r>
    <x v="6987"/>
    <x v="1"/>
    <x v="2"/>
    <n v="3.9"/>
    <n v="76"/>
    <n v="45.21"/>
    <n v="7392"/>
    <n v="81320"/>
    <x v="14"/>
    <n v="577"/>
    <n v="170.22"/>
    <n v="5.7"/>
    <n v="6.2"/>
    <s v="Yes"/>
    <n v="44"/>
    <n v="52"/>
    <n v="96"/>
    <x v="1"/>
    <n v="780073.4"/>
    <x v="0"/>
  </r>
  <r>
    <x v="6988"/>
    <x v="0"/>
    <x v="4"/>
    <n v="4.4000000000000004"/>
    <n v="46"/>
    <n v="62.96"/>
    <n v="3296"/>
    <n v="40705"/>
    <x v="2"/>
    <n v="563"/>
    <n v="73.02"/>
    <n v="1.3"/>
    <n v="3.5"/>
    <s v="No"/>
    <n v="24"/>
    <n v="45"/>
    <n v="69"/>
    <x v="1"/>
    <n v="667108.53"/>
    <x v="0"/>
  </r>
  <r>
    <x v="6989"/>
    <x v="0"/>
    <x v="4"/>
    <n v="3"/>
    <n v="41"/>
    <n v="63.51"/>
    <n v="865"/>
    <n v="15808"/>
    <x v="16"/>
    <n v="454"/>
    <n v="139.21"/>
    <n v="3.7"/>
    <n v="1.2"/>
    <s v="No"/>
    <n v="14"/>
    <n v="13"/>
    <n v="27"/>
    <x v="0"/>
    <n v="584416.96"/>
    <x v="0"/>
  </r>
  <r>
    <x v="6990"/>
    <x v="2"/>
    <x v="5"/>
    <n v="3.6"/>
    <n v="53"/>
    <n v="42.95"/>
    <n v="2118"/>
    <n v="20943"/>
    <x v="15"/>
    <n v="571"/>
    <n v="54.25"/>
    <n v="7.3"/>
    <n v="9.9"/>
    <s v="No"/>
    <n v="33"/>
    <n v="24"/>
    <n v="57"/>
    <x v="1"/>
    <n v="517934.95"/>
    <x v="0"/>
  </r>
  <r>
    <x v="6991"/>
    <x v="0"/>
    <x v="2"/>
    <n v="4.5999999999999996"/>
    <n v="41"/>
    <n v="53.42"/>
    <n v="3962"/>
    <n v="42036"/>
    <x v="17"/>
    <n v="667"/>
    <n v="114.85"/>
    <n v="9.6999999999999993"/>
    <n v="7.4"/>
    <s v="Yes"/>
    <n v="4"/>
    <n v="24"/>
    <n v="28"/>
    <x v="0"/>
    <n v="509082.74"/>
    <x v="0"/>
  </r>
  <r>
    <x v="6992"/>
    <x v="2"/>
    <x v="5"/>
    <n v="4.3"/>
    <n v="52"/>
    <n v="39.74"/>
    <n v="4081"/>
    <n v="48686"/>
    <x v="1"/>
    <n v="66"/>
    <n v="275.07"/>
    <n v="6.1"/>
    <n v="7.6"/>
    <s v="Yes"/>
    <n v="2"/>
    <n v="21"/>
    <n v="23"/>
    <x v="0"/>
    <n v="477010.94"/>
    <x v="1"/>
  </r>
  <r>
    <x v="6993"/>
    <x v="0"/>
    <x v="1"/>
    <n v="4.5"/>
    <n v="47"/>
    <n v="35.93"/>
    <n v="3269"/>
    <n v="34985"/>
    <x v="10"/>
    <n v="253"/>
    <n v="161.74"/>
    <n v="2.7"/>
    <n v="7"/>
    <s v="No"/>
    <n v="18"/>
    <n v="25"/>
    <n v="43"/>
    <x v="0"/>
    <n v="385381.23"/>
    <x v="1"/>
  </r>
  <r>
    <x v="6994"/>
    <x v="1"/>
    <x v="4"/>
    <n v="4.5999999999999996"/>
    <n v="81"/>
    <n v="63.48"/>
    <n v="7228"/>
    <n v="72936"/>
    <x v="17"/>
    <n v="56"/>
    <n v="68.44"/>
    <n v="4.8"/>
    <n v="2.2999999999999998"/>
    <s v="No"/>
    <n v="54"/>
    <n v="41"/>
    <n v="95"/>
    <x v="1"/>
    <n v="1160253.1200000001"/>
    <x v="2"/>
  </r>
  <r>
    <x v="6995"/>
    <x v="1"/>
    <x v="4"/>
    <n v="4.5999999999999996"/>
    <n v="88"/>
    <n v="61.37"/>
    <n v="5490"/>
    <n v="64423"/>
    <x v="2"/>
    <n v="762"/>
    <n v="211.71"/>
    <n v="5.4"/>
    <n v="2.9"/>
    <s v="Yes"/>
    <n v="60"/>
    <n v="11"/>
    <n v="71"/>
    <x v="1"/>
    <n v="1222210.06"/>
    <x v="2"/>
  </r>
  <r>
    <x v="6996"/>
    <x v="0"/>
    <x v="1"/>
    <n v="4.4000000000000004"/>
    <n v="42"/>
    <n v="35.28"/>
    <n v="3785"/>
    <n v="44595"/>
    <x v="18"/>
    <n v="607"/>
    <n v="288.91000000000003"/>
    <n v="2.4"/>
    <n v="4.5"/>
    <s v="Yes"/>
    <n v="4"/>
    <n v="31"/>
    <n v="35"/>
    <x v="0"/>
    <n v="350311.49"/>
    <x v="1"/>
  </r>
  <r>
    <x v="6997"/>
    <x v="0"/>
    <x v="2"/>
    <n v="3.9"/>
    <n v="45"/>
    <n v="54.99"/>
    <n v="2575"/>
    <n v="34511"/>
    <x v="6"/>
    <n v="739"/>
    <n v="165.85"/>
    <n v="4"/>
    <n v="10"/>
    <s v="Yes"/>
    <n v="37"/>
    <n v="37"/>
    <n v="74"/>
    <x v="1"/>
    <n v="574061.76"/>
    <x v="0"/>
  </r>
  <r>
    <x v="6998"/>
    <x v="1"/>
    <x v="4"/>
    <n v="5"/>
    <n v="77"/>
    <n v="63.96"/>
    <n v="9095"/>
    <n v="95026"/>
    <x v="10"/>
    <n v="560"/>
    <n v="206.07"/>
    <n v="5"/>
    <n v="7.1"/>
    <s v="No"/>
    <n v="71"/>
    <n v="4"/>
    <n v="75"/>
    <x v="1"/>
    <n v="1110918.28"/>
    <x v="2"/>
  </r>
  <r>
    <x v="6999"/>
    <x v="0"/>
    <x v="3"/>
    <n v="4.0999999999999996"/>
    <n v="35"/>
    <n v="36.200000000000003"/>
    <n v="3891"/>
    <n v="41784"/>
    <x v="11"/>
    <n v="59"/>
    <n v="279.85000000000002"/>
    <n v="3.4"/>
    <n v="5"/>
    <s v="No"/>
    <n v="20"/>
    <n v="16"/>
    <n v="36"/>
    <x v="0"/>
    <n v="308019.90000000002"/>
    <x v="1"/>
  </r>
  <r>
    <x v="7000"/>
    <x v="2"/>
    <x v="3"/>
    <n v="3.4"/>
    <n v="59"/>
    <n v="35.799999999999997"/>
    <n v="921"/>
    <n v="9069"/>
    <x v="18"/>
    <n v="833"/>
    <n v="154.77000000000001"/>
    <n v="4.2"/>
    <n v="5.4"/>
    <s v="Yes"/>
    <n v="7"/>
    <n v="20"/>
    <n v="27"/>
    <x v="0"/>
    <n v="483839.35"/>
    <x v="1"/>
  </r>
  <r>
    <x v="7001"/>
    <x v="2"/>
    <x v="3"/>
    <n v="3.6"/>
    <n v="59"/>
    <n v="33.619999999999997"/>
    <n v="2005"/>
    <n v="26783"/>
    <x v="16"/>
    <n v="818"/>
    <n v="216.15"/>
    <n v="3.5"/>
    <n v="9.3000000000000007"/>
    <s v="Yes"/>
    <n v="3"/>
    <n v="44"/>
    <n v="47"/>
    <x v="0"/>
    <n v="455366.81"/>
    <x v="1"/>
  </r>
  <r>
    <x v="7002"/>
    <x v="2"/>
    <x v="0"/>
    <n v="4.4000000000000004"/>
    <n v="55"/>
    <n v="67.760000000000005"/>
    <n v="4018"/>
    <n v="39585"/>
    <x v="13"/>
    <n v="698"/>
    <n v="160.18"/>
    <n v="6.5"/>
    <n v="2.8"/>
    <s v="Yes"/>
    <n v="19"/>
    <n v="16"/>
    <n v="35"/>
    <x v="0"/>
    <n v="847593.05"/>
    <x v="0"/>
  </r>
  <r>
    <x v="7003"/>
    <x v="2"/>
    <x v="0"/>
    <n v="4.8"/>
    <n v="57"/>
    <n v="70.64"/>
    <n v="3319"/>
    <n v="37776"/>
    <x v="10"/>
    <n v="62"/>
    <n v="290.52999999999997"/>
    <n v="6.2"/>
    <n v="3.9"/>
    <s v="No"/>
    <n v="52"/>
    <n v="52"/>
    <n v="104"/>
    <x v="2"/>
    <n v="903186.98"/>
    <x v="0"/>
  </r>
  <r>
    <x v="7004"/>
    <x v="2"/>
    <x v="2"/>
    <n v="3.4"/>
    <n v="67"/>
    <n v="51.36"/>
    <n v="2904"/>
    <n v="34378"/>
    <x v="18"/>
    <n v="238"/>
    <n v="175.95"/>
    <n v="6"/>
    <n v="4.3"/>
    <s v="No"/>
    <n v="35"/>
    <n v="31"/>
    <n v="66"/>
    <x v="1"/>
    <n v="780695.94"/>
    <x v="0"/>
  </r>
  <r>
    <x v="7005"/>
    <x v="0"/>
    <x v="1"/>
    <n v="3.2"/>
    <n v="46"/>
    <n v="27.69"/>
    <n v="2225"/>
    <n v="30283"/>
    <x v="11"/>
    <n v="481"/>
    <n v="271.41000000000003"/>
    <n v="1.9"/>
    <n v="9.1"/>
    <s v="No"/>
    <n v="5"/>
    <n v="33"/>
    <n v="38"/>
    <x v="0"/>
    <n v="308314.93"/>
    <x v="1"/>
  </r>
  <r>
    <x v="7006"/>
    <x v="0"/>
    <x v="5"/>
    <n v="4.8"/>
    <n v="39"/>
    <n v="45.15"/>
    <n v="4630"/>
    <n v="54268"/>
    <x v="14"/>
    <n v="193"/>
    <n v="176.8"/>
    <n v="2.7"/>
    <n v="8"/>
    <s v="No"/>
    <n v="18"/>
    <n v="4"/>
    <n v="22"/>
    <x v="0"/>
    <n v="403013.85"/>
    <x v="1"/>
  </r>
  <r>
    <x v="7007"/>
    <x v="2"/>
    <x v="2"/>
    <n v="4.8"/>
    <n v="51"/>
    <n v="51.13"/>
    <n v="2661"/>
    <n v="34519"/>
    <x v="1"/>
    <n v="787"/>
    <n v="217.1"/>
    <n v="2"/>
    <n v="6.3"/>
    <s v="No"/>
    <n v="5"/>
    <n v="25"/>
    <n v="30"/>
    <x v="0"/>
    <n v="592046.31999999995"/>
    <x v="0"/>
  </r>
  <r>
    <x v="7008"/>
    <x v="0"/>
    <x v="5"/>
    <n v="3.6"/>
    <n v="41"/>
    <n v="40.79"/>
    <n v="1061"/>
    <n v="13039"/>
    <x v="4"/>
    <n v="474"/>
    <n v="146.54"/>
    <n v="1.6"/>
    <n v="3.8"/>
    <s v="No"/>
    <n v="23"/>
    <n v="3"/>
    <n v="26"/>
    <x v="0"/>
    <n v="378205.4"/>
    <x v="1"/>
  </r>
  <r>
    <x v="7009"/>
    <x v="0"/>
    <x v="2"/>
    <n v="3.8"/>
    <n v="49"/>
    <n v="49.79"/>
    <n v="2763"/>
    <n v="33464"/>
    <x v="1"/>
    <n v="335"/>
    <n v="279.39"/>
    <n v="3.2"/>
    <n v="2.8"/>
    <s v="No"/>
    <n v="4"/>
    <n v="44"/>
    <n v="48"/>
    <x v="0"/>
    <n v="554174.11"/>
    <x v="0"/>
  </r>
  <r>
    <x v="7010"/>
    <x v="2"/>
    <x v="0"/>
    <n v="4.3"/>
    <n v="59"/>
    <n v="65.64"/>
    <n v="3461"/>
    <n v="39260"/>
    <x v="6"/>
    <n v="766"/>
    <n v="211.74"/>
    <n v="2.8"/>
    <n v="4"/>
    <s v="Yes"/>
    <n v="28"/>
    <n v="19"/>
    <n v="47"/>
    <x v="0"/>
    <n v="877306.02"/>
    <x v="0"/>
  </r>
  <r>
    <x v="7011"/>
    <x v="0"/>
    <x v="3"/>
    <n v="3.7"/>
    <n v="38"/>
    <n v="39.71"/>
    <n v="2933"/>
    <n v="33550"/>
    <x v="12"/>
    <n v="377"/>
    <n v="54.98"/>
    <n v="7.5"/>
    <n v="9.4"/>
    <s v="No"/>
    <n v="3"/>
    <n v="30"/>
    <n v="33"/>
    <x v="0"/>
    <n v="353058.05"/>
    <x v="1"/>
  </r>
  <r>
    <x v="7012"/>
    <x v="0"/>
    <x v="1"/>
    <n v="4.8"/>
    <n v="45"/>
    <n v="28.49"/>
    <n v="3253"/>
    <n v="39200"/>
    <x v="2"/>
    <n v="744"/>
    <n v="53.91"/>
    <n v="7.3"/>
    <n v="9.1999999999999993"/>
    <s v="No"/>
    <n v="25"/>
    <n v="7"/>
    <n v="32"/>
    <x v="0"/>
    <n v="316258.13"/>
    <x v="1"/>
  </r>
  <r>
    <x v="7013"/>
    <x v="0"/>
    <x v="0"/>
    <n v="3.2"/>
    <n v="36"/>
    <n v="72.069999999999993"/>
    <n v="2253"/>
    <n v="25610"/>
    <x v="4"/>
    <n v="572"/>
    <n v="219.04"/>
    <n v="2.8"/>
    <n v="4.8"/>
    <s v="No"/>
    <n v="18"/>
    <n v="5"/>
    <n v="23"/>
    <x v="0"/>
    <n v="584461.49"/>
    <x v="0"/>
  </r>
  <r>
    <x v="7014"/>
    <x v="2"/>
    <x v="1"/>
    <n v="3.1"/>
    <n v="58"/>
    <n v="31.68"/>
    <n v="1755"/>
    <n v="24458"/>
    <x v="17"/>
    <n v="930"/>
    <n v="78.569999999999993"/>
    <n v="2.5"/>
    <n v="3.9"/>
    <s v="No"/>
    <n v="45"/>
    <n v="16"/>
    <n v="61"/>
    <x v="1"/>
    <n v="423247.24"/>
    <x v="1"/>
  </r>
  <r>
    <x v="7015"/>
    <x v="0"/>
    <x v="5"/>
    <n v="3.4"/>
    <n v="35"/>
    <n v="41.43"/>
    <n v="2342"/>
    <n v="30897"/>
    <x v="13"/>
    <n v="485"/>
    <n v="229.04"/>
    <n v="2.2999999999999998"/>
    <n v="9"/>
    <s v="No"/>
    <n v="17"/>
    <n v="24"/>
    <n v="41"/>
    <x v="0"/>
    <n v="345937.43"/>
    <x v="1"/>
  </r>
  <r>
    <x v="7016"/>
    <x v="1"/>
    <x v="2"/>
    <n v="3.6"/>
    <n v="79"/>
    <n v="50.78"/>
    <n v="4373"/>
    <n v="44400"/>
    <x v="15"/>
    <n v="540"/>
    <n v="130.5"/>
    <n v="3.9"/>
    <n v="5"/>
    <s v="No"/>
    <n v="69"/>
    <n v="3"/>
    <n v="72"/>
    <x v="1"/>
    <n v="899510.44"/>
    <x v="0"/>
  </r>
  <r>
    <x v="7017"/>
    <x v="1"/>
    <x v="4"/>
    <n v="3.2"/>
    <n v="76"/>
    <n v="57"/>
    <n v="4829"/>
    <n v="53440"/>
    <x v="15"/>
    <n v="380"/>
    <n v="184.73"/>
    <n v="3.6"/>
    <n v="1.3"/>
    <s v="No"/>
    <n v="30"/>
    <n v="13"/>
    <n v="43"/>
    <x v="0"/>
    <n v="967284.5"/>
    <x v="0"/>
  </r>
  <r>
    <x v="7018"/>
    <x v="2"/>
    <x v="4"/>
    <n v="3.1"/>
    <n v="67"/>
    <n v="58.09"/>
    <n v="1282"/>
    <n v="11080"/>
    <x v="11"/>
    <n v="97"/>
    <n v="93.6"/>
    <n v="1.3"/>
    <n v="4.0999999999999996"/>
    <s v="No"/>
    <n v="0"/>
    <n v="59"/>
    <n v="59"/>
    <x v="1"/>
    <n v="878152.88"/>
    <x v="0"/>
  </r>
  <r>
    <x v="7019"/>
    <x v="1"/>
    <x v="1"/>
    <n v="4.5"/>
    <n v="80"/>
    <n v="30.77"/>
    <n v="4873"/>
    <n v="57639"/>
    <x v="6"/>
    <n v="824"/>
    <n v="111.56"/>
    <n v="6.1"/>
    <n v="6.5"/>
    <s v="Yes"/>
    <n v="5"/>
    <n v="78"/>
    <n v="83"/>
    <x v="1"/>
    <n v="573783.76"/>
    <x v="0"/>
  </r>
  <r>
    <x v="7020"/>
    <x v="2"/>
    <x v="3"/>
    <n v="3.3"/>
    <n v="50"/>
    <n v="38.68"/>
    <n v="2467"/>
    <n v="27148"/>
    <x v="17"/>
    <n v="999"/>
    <n v="159.22999999999999"/>
    <n v="9.1"/>
    <n v="9.5"/>
    <s v="No"/>
    <n v="36"/>
    <n v="24"/>
    <n v="60"/>
    <x v="1"/>
    <n v="452222.7"/>
    <x v="1"/>
  </r>
  <r>
    <x v="7021"/>
    <x v="1"/>
    <x v="3"/>
    <n v="4.8"/>
    <n v="90"/>
    <n v="34.75"/>
    <n v="6556"/>
    <n v="65527"/>
    <x v="9"/>
    <n v="306"/>
    <n v="216.37"/>
    <n v="5.8"/>
    <n v="4.8"/>
    <s v="Yes"/>
    <n v="1"/>
    <n v="50"/>
    <n v="51"/>
    <x v="1"/>
    <n v="724717.1"/>
    <x v="0"/>
  </r>
  <r>
    <x v="7022"/>
    <x v="1"/>
    <x v="1"/>
    <n v="3.7"/>
    <n v="88"/>
    <n v="27.24"/>
    <n v="5281"/>
    <n v="55422"/>
    <x v="7"/>
    <n v="136"/>
    <n v="88.93"/>
    <n v="1.6"/>
    <n v="3.2"/>
    <s v="No"/>
    <n v="57"/>
    <n v="12"/>
    <n v="69"/>
    <x v="1"/>
    <n v="556213.43999999994"/>
    <x v="0"/>
  </r>
  <r>
    <x v="7023"/>
    <x v="1"/>
    <x v="0"/>
    <n v="4.3"/>
    <n v="74"/>
    <n v="65.97"/>
    <n v="3669"/>
    <n v="38692"/>
    <x v="11"/>
    <n v="81"/>
    <n v="120.32"/>
    <n v="6.4"/>
    <n v="4.5"/>
    <s v="Yes"/>
    <n v="36"/>
    <n v="73"/>
    <n v="109"/>
    <x v="2"/>
    <n v="1106350.6499999999"/>
    <x v="2"/>
  </r>
  <r>
    <x v="7024"/>
    <x v="2"/>
    <x v="4"/>
    <n v="3.5"/>
    <n v="55"/>
    <n v="62.29"/>
    <n v="1116"/>
    <n v="12262"/>
    <x v="0"/>
    <n v="367"/>
    <n v="101.74"/>
    <n v="5.4"/>
    <n v="1.5"/>
    <s v="No"/>
    <n v="47"/>
    <n v="39"/>
    <n v="86"/>
    <x v="1"/>
    <n v="775111.09"/>
    <x v="0"/>
  </r>
  <r>
    <x v="7025"/>
    <x v="2"/>
    <x v="0"/>
    <n v="3.5"/>
    <n v="56"/>
    <n v="69.66"/>
    <n v="833"/>
    <n v="11269"/>
    <x v="14"/>
    <n v="192"/>
    <n v="265.67"/>
    <n v="9.1999999999999993"/>
    <n v="9.1"/>
    <s v="Yes"/>
    <n v="22"/>
    <n v="29"/>
    <n v="51"/>
    <x v="1"/>
    <n v="870209.85"/>
    <x v="0"/>
  </r>
  <r>
    <x v="7026"/>
    <x v="0"/>
    <x v="5"/>
    <n v="4.0999999999999996"/>
    <n v="33"/>
    <n v="36.380000000000003"/>
    <n v="3659"/>
    <n v="39797"/>
    <x v="14"/>
    <n v="141"/>
    <n v="212"/>
    <n v="4.3"/>
    <n v="1.3"/>
    <s v="No"/>
    <n v="26"/>
    <n v="17"/>
    <n v="43"/>
    <x v="0"/>
    <n v="276042.95"/>
    <x v="1"/>
  </r>
  <r>
    <x v="7027"/>
    <x v="2"/>
    <x v="4"/>
    <n v="4.0999999999999996"/>
    <n v="65"/>
    <n v="62.42"/>
    <n v="3698"/>
    <n v="39685"/>
    <x v="11"/>
    <n v="238"/>
    <n v="167.12"/>
    <n v="7.8"/>
    <n v="1"/>
    <s v="No"/>
    <n v="36"/>
    <n v="17"/>
    <n v="53"/>
    <x v="1"/>
    <n v="921264.21"/>
    <x v="0"/>
  </r>
  <r>
    <x v="7028"/>
    <x v="1"/>
    <x v="5"/>
    <n v="4.5"/>
    <n v="79"/>
    <n v="37.28"/>
    <n v="2379"/>
    <n v="33035"/>
    <x v="2"/>
    <n v="127"/>
    <n v="286.74"/>
    <n v="1.3"/>
    <n v="6.5"/>
    <s v="Yes"/>
    <n v="29"/>
    <n v="20"/>
    <n v="49"/>
    <x v="0"/>
    <n v="674182.25"/>
    <x v="0"/>
  </r>
  <r>
    <x v="7029"/>
    <x v="1"/>
    <x v="2"/>
    <n v="4.5"/>
    <n v="84"/>
    <n v="50.6"/>
    <n v="8698"/>
    <n v="86929"/>
    <x v="11"/>
    <n v="894"/>
    <n v="233.96"/>
    <n v="7.5"/>
    <n v="2.4"/>
    <s v="Yes"/>
    <n v="64"/>
    <n v="43"/>
    <n v="107"/>
    <x v="2"/>
    <n v="977383.25"/>
    <x v="0"/>
  </r>
  <r>
    <x v="7030"/>
    <x v="2"/>
    <x v="0"/>
    <n v="4.3"/>
    <n v="62"/>
    <n v="68.37"/>
    <n v="2427"/>
    <n v="28239"/>
    <x v="18"/>
    <n v="489"/>
    <n v="283.06"/>
    <n v="1.4"/>
    <n v="3.7"/>
    <s v="Yes"/>
    <n v="39"/>
    <n v="56"/>
    <n v="95"/>
    <x v="1"/>
    <n v="955403.46"/>
    <x v="0"/>
  </r>
  <r>
    <x v="7031"/>
    <x v="2"/>
    <x v="1"/>
    <n v="3.9"/>
    <n v="57"/>
    <n v="35.25"/>
    <n v="853"/>
    <n v="11457"/>
    <x v="12"/>
    <n v="83"/>
    <n v="199.4"/>
    <n v="4.0999999999999996"/>
    <n v="5.4"/>
    <s v="No"/>
    <n v="31"/>
    <n v="55"/>
    <n v="86"/>
    <x v="1"/>
    <n v="455825.6"/>
    <x v="1"/>
  </r>
  <r>
    <x v="7032"/>
    <x v="2"/>
    <x v="4"/>
    <n v="4.8"/>
    <n v="62"/>
    <n v="57.51"/>
    <n v="2033"/>
    <n v="26864"/>
    <x v="16"/>
    <n v="709"/>
    <n v="84.51"/>
    <n v="9.5"/>
    <n v="8.1"/>
    <s v="Yes"/>
    <n v="14"/>
    <n v="39"/>
    <n v="53"/>
    <x v="1"/>
    <n v="805529.51"/>
    <x v="0"/>
  </r>
  <r>
    <x v="7033"/>
    <x v="0"/>
    <x v="0"/>
    <n v="4.2"/>
    <n v="36"/>
    <n v="69.62"/>
    <n v="4004"/>
    <n v="41777"/>
    <x v="11"/>
    <n v="167"/>
    <n v="218.86"/>
    <n v="7.3"/>
    <n v="4.5"/>
    <s v="No"/>
    <n v="23"/>
    <n v="6"/>
    <n v="29"/>
    <x v="0"/>
    <n v="582231.91"/>
    <x v="0"/>
  </r>
  <r>
    <x v="7034"/>
    <x v="1"/>
    <x v="1"/>
    <n v="5"/>
    <n v="86"/>
    <n v="35.549999999999997"/>
    <n v="3667"/>
    <n v="39379"/>
    <x v="7"/>
    <n v="73"/>
    <n v="100.37"/>
    <n v="9.3000000000000007"/>
    <n v="9.6"/>
    <s v="No"/>
    <n v="10"/>
    <n v="68"/>
    <n v="78"/>
    <x v="1"/>
    <n v="705387.05"/>
    <x v="0"/>
  </r>
  <r>
    <x v="7035"/>
    <x v="0"/>
    <x v="2"/>
    <n v="4.5999999999999996"/>
    <n v="33"/>
    <n v="48.51"/>
    <n v="1937"/>
    <n v="21927"/>
    <x v="14"/>
    <n v="589"/>
    <n v="136.49"/>
    <n v="5.5"/>
    <n v="5.0999999999999996"/>
    <s v="Yes"/>
    <n v="29"/>
    <n v="8"/>
    <n v="37"/>
    <x v="0"/>
    <n v="363856.49"/>
    <x v="1"/>
  </r>
  <r>
    <x v="7036"/>
    <x v="0"/>
    <x v="4"/>
    <n v="3.1"/>
    <n v="36"/>
    <n v="62.09"/>
    <n v="830"/>
    <n v="9064"/>
    <x v="5"/>
    <n v="828"/>
    <n v="177.4"/>
    <n v="6.5"/>
    <n v="9.3000000000000007"/>
    <s v="No"/>
    <n v="17"/>
    <n v="0"/>
    <n v="17"/>
    <x v="0"/>
    <n v="512827.29"/>
    <x v="0"/>
  </r>
  <r>
    <x v="7037"/>
    <x v="1"/>
    <x v="5"/>
    <n v="3.6"/>
    <n v="85"/>
    <n v="38.479999999999997"/>
    <n v="3496"/>
    <n v="35349"/>
    <x v="17"/>
    <n v="804"/>
    <n v="89.34"/>
    <n v="5.7"/>
    <n v="5.0999999999999996"/>
    <s v="Yes"/>
    <n v="32"/>
    <n v="18"/>
    <n v="50"/>
    <x v="0"/>
    <n v="742248.65"/>
    <x v="0"/>
  </r>
  <r>
    <x v="7038"/>
    <x v="1"/>
    <x v="2"/>
    <n v="4.0999999999999996"/>
    <n v="71"/>
    <n v="46.22"/>
    <n v="6972"/>
    <n v="72922"/>
    <x v="14"/>
    <n v="775"/>
    <n v="55.2"/>
    <n v="5.3"/>
    <n v="5.6"/>
    <s v="Yes"/>
    <n v="2"/>
    <n v="40"/>
    <n v="42"/>
    <x v="0"/>
    <n v="742720.12"/>
    <x v="0"/>
  </r>
  <r>
    <x v="7039"/>
    <x v="2"/>
    <x v="3"/>
    <n v="4.4000000000000004"/>
    <n v="70"/>
    <n v="36.9"/>
    <n v="2672"/>
    <n v="29354"/>
    <x v="5"/>
    <n v="463"/>
    <n v="131.77000000000001"/>
    <n v="6.2"/>
    <n v="9.6"/>
    <s v="Yes"/>
    <n v="65"/>
    <n v="65"/>
    <n v="130"/>
    <x v="2"/>
    <n v="595775.69999999995"/>
    <x v="0"/>
  </r>
  <r>
    <x v="7040"/>
    <x v="2"/>
    <x v="1"/>
    <n v="4.0999999999999996"/>
    <n v="63"/>
    <n v="35.08"/>
    <n v="2590"/>
    <n v="25318"/>
    <x v="15"/>
    <n v="599"/>
    <n v="256.08"/>
    <n v="1.4"/>
    <n v="7.1"/>
    <s v="Yes"/>
    <n v="10"/>
    <n v="17"/>
    <n v="27"/>
    <x v="0"/>
    <n v="498544.82"/>
    <x v="1"/>
  </r>
  <r>
    <x v="7041"/>
    <x v="0"/>
    <x v="4"/>
    <n v="4.5999999999999996"/>
    <n v="43"/>
    <n v="59.98"/>
    <n v="1198"/>
    <n v="13757"/>
    <x v="7"/>
    <n v="770"/>
    <n v="53.84"/>
    <n v="2.7"/>
    <n v="2.2999999999999998"/>
    <s v="Yes"/>
    <n v="20"/>
    <n v="16"/>
    <n v="36"/>
    <x v="0"/>
    <n v="589515.79"/>
    <x v="0"/>
  </r>
  <r>
    <x v="7042"/>
    <x v="2"/>
    <x v="4"/>
    <n v="3.6"/>
    <n v="57"/>
    <n v="61.89"/>
    <n v="2046"/>
    <n v="19488"/>
    <x v="14"/>
    <n v="263"/>
    <n v="77.36"/>
    <n v="2.9"/>
    <n v="6.4"/>
    <s v="No"/>
    <n v="22"/>
    <n v="34"/>
    <n v="56"/>
    <x v="1"/>
    <n v="786258.11"/>
    <x v="0"/>
  </r>
  <r>
    <x v="7043"/>
    <x v="2"/>
    <x v="2"/>
    <n v="3.4"/>
    <n v="55"/>
    <n v="51.7"/>
    <n v="2001"/>
    <n v="19310"/>
    <x v="16"/>
    <n v="178"/>
    <n v="251.71"/>
    <n v="4.4000000000000004"/>
    <n v="3"/>
    <s v="No"/>
    <n v="49"/>
    <n v="3"/>
    <n v="52"/>
    <x v="1"/>
    <n v="640437.9"/>
    <x v="0"/>
  </r>
  <r>
    <x v="7044"/>
    <x v="1"/>
    <x v="4"/>
    <n v="3.1"/>
    <n v="76"/>
    <n v="59.57"/>
    <n v="3811"/>
    <n v="46022"/>
    <x v="5"/>
    <n v="682"/>
    <n v="126.46"/>
    <n v="4.9000000000000004"/>
    <n v="3.8"/>
    <s v="No"/>
    <n v="55"/>
    <n v="46"/>
    <n v="101"/>
    <x v="2"/>
    <n v="1022231.25"/>
    <x v="2"/>
  </r>
  <r>
    <x v="7045"/>
    <x v="1"/>
    <x v="1"/>
    <n v="4.0999999999999996"/>
    <n v="76"/>
    <n v="31.76"/>
    <n v="2300"/>
    <n v="29522"/>
    <x v="11"/>
    <n v="261"/>
    <n v="284.55"/>
    <n v="7.7"/>
    <n v="8.5"/>
    <s v="No"/>
    <n v="64"/>
    <n v="64"/>
    <n v="128"/>
    <x v="2"/>
    <n v="563226.81999999995"/>
    <x v="0"/>
  </r>
  <r>
    <x v="7046"/>
    <x v="2"/>
    <x v="2"/>
    <n v="4.4000000000000004"/>
    <n v="51"/>
    <n v="47.85"/>
    <n v="2577"/>
    <n v="25918"/>
    <x v="9"/>
    <n v="502"/>
    <n v="145.06"/>
    <n v="2.5"/>
    <n v="7.1"/>
    <s v="No"/>
    <n v="6"/>
    <n v="13"/>
    <n v="19"/>
    <x v="0"/>
    <n v="565311.19999999995"/>
    <x v="0"/>
  </r>
  <r>
    <x v="7047"/>
    <x v="1"/>
    <x v="5"/>
    <n v="3.7"/>
    <n v="73"/>
    <n v="39.159999999999997"/>
    <n v="1998"/>
    <n v="24824"/>
    <x v="6"/>
    <n v="210"/>
    <n v="249.18"/>
    <n v="6.1"/>
    <n v="3.6"/>
    <s v="No"/>
    <n v="34"/>
    <n v="15"/>
    <n v="49"/>
    <x v="0"/>
    <n v="651477.96"/>
    <x v="0"/>
  </r>
  <r>
    <x v="7048"/>
    <x v="2"/>
    <x v="2"/>
    <n v="4.2"/>
    <n v="62"/>
    <n v="49.87"/>
    <n v="4024"/>
    <n v="44312"/>
    <x v="7"/>
    <n v="158"/>
    <n v="114.7"/>
    <n v="3.5"/>
    <n v="1"/>
    <s v="No"/>
    <n v="15"/>
    <n v="32"/>
    <n v="47"/>
    <x v="0"/>
    <n v="706296.35"/>
    <x v="0"/>
  </r>
  <r>
    <x v="7049"/>
    <x v="1"/>
    <x v="2"/>
    <n v="3.1"/>
    <n v="79"/>
    <n v="54.5"/>
    <n v="4189"/>
    <n v="44279"/>
    <x v="11"/>
    <n v="626"/>
    <n v="65.459999999999994"/>
    <n v="5.6"/>
    <n v="5.8"/>
    <s v="No"/>
    <n v="50"/>
    <n v="4"/>
    <n v="54"/>
    <x v="1"/>
    <n v="978296.95"/>
    <x v="0"/>
  </r>
  <r>
    <x v="7050"/>
    <x v="1"/>
    <x v="5"/>
    <n v="3.2"/>
    <n v="78"/>
    <n v="38.83"/>
    <n v="2432"/>
    <n v="30051"/>
    <x v="6"/>
    <n v="477"/>
    <n v="270.39"/>
    <n v="6.6"/>
    <n v="3.3"/>
    <s v="Yes"/>
    <n v="52"/>
    <n v="55"/>
    <n v="107"/>
    <x v="2"/>
    <n v="692503.42"/>
    <x v="0"/>
  </r>
  <r>
    <x v="7051"/>
    <x v="1"/>
    <x v="3"/>
    <n v="4.4000000000000004"/>
    <n v="84"/>
    <n v="36.99"/>
    <n v="3438"/>
    <n v="34807"/>
    <x v="3"/>
    <n v="113"/>
    <n v="281.82"/>
    <n v="6.2"/>
    <n v="1.3"/>
    <s v="No"/>
    <n v="66"/>
    <n v="36"/>
    <n v="102"/>
    <x v="2"/>
    <n v="704114.37"/>
    <x v="0"/>
  </r>
  <r>
    <x v="7052"/>
    <x v="1"/>
    <x v="1"/>
    <n v="3.7"/>
    <n v="81"/>
    <n v="27.35"/>
    <n v="5476"/>
    <n v="54600"/>
    <x v="0"/>
    <n v="58"/>
    <n v="227.02"/>
    <n v="2.9"/>
    <n v="1.6"/>
    <s v="No"/>
    <n v="75"/>
    <n v="11"/>
    <n v="86"/>
    <x v="1"/>
    <n v="513823.75"/>
    <x v="0"/>
  </r>
  <r>
    <x v="7053"/>
    <x v="2"/>
    <x v="3"/>
    <n v="4.3"/>
    <n v="59"/>
    <n v="32.78"/>
    <n v="1837"/>
    <n v="25770"/>
    <x v="10"/>
    <n v="81"/>
    <n v="242.52"/>
    <n v="7.4"/>
    <n v="7.1"/>
    <s v="Yes"/>
    <n v="51"/>
    <n v="46"/>
    <n v="97"/>
    <x v="1"/>
    <n v="440186.04"/>
    <x v="1"/>
  </r>
  <r>
    <x v="7054"/>
    <x v="0"/>
    <x v="3"/>
    <n v="4.7"/>
    <n v="48"/>
    <n v="37.130000000000003"/>
    <n v="973"/>
    <n v="17859"/>
    <x v="1"/>
    <n v="871"/>
    <n v="51.78"/>
    <n v="6.9"/>
    <n v="4.7"/>
    <s v="No"/>
    <n v="21"/>
    <n v="38"/>
    <n v="59"/>
    <x v="1"/>
    <n v="410395.68"/>
    <x v="1"/>
  </r>
  <r>
    <x v="7055"/>
    <x v="1"/>
    <x v="3"/>
    <n v="4.7"/>
    <n v="90"/>
    <n v="38.39"/>
    <n v="2465"/>
    <n v="29175"/>
    <x v="8"/>
    <n v="174"/>
    <n v="238.46"/>
    <n v="9.4"/>
    <n v="3.4"/>
    <s v="Yes"/>
    <n v="83"/>
    <n v="72"/>
    <n v="155"/>
    <x v="2"/>
    <n v="778521.59999999998"/>
    <x v="0"/>
  </r>
  <r>
    <x v="7056"/>
    <x v="2"/>
    <x v="0"/>
    <n v="3.3"/>
    <n v="54"/>
    <n v="70.08"/>
    <n v="2462"/>
    <n v="27473"/>
    <x v="4"/>
    <n v="331"/>
    <n v="168.05"/>
    <n v="6.7"/>
    <n v="8.9"/>
    <s v="No"/>
    <n v="32"/>
    <n v="0"/>
    <n v="32"/>
    <x v="0"/>
    <n v="849537.29"/>
    <x v="0"/>
  </r>
  <r>
    <x v="7057"/>
    <x v="2"/>
    <x v="3"/>
    <n v="4"/>
    <n v="56"/>
    <n v="33.69"/>
    <n v="3319"/>
    <n v="33944"/>
    <x v="13"/>
    <n v="879"/>
    <n v="163.19999999999999"/>
    <n v="7.5"/>
    <n v="8.4"/>
    <s v="Yes"/>
    <n v="6"/>
    <n v="36"/>
    <n v="42"/>
    <x v="0"/>
    <n v="445972.84"/>
    <x v="1"/>
  </r>
  <r>
    <x v="7058"/>
    <x v="1"/>
    <x v="0"/>
    <n v="4.5"/>
    <n v="89"/>
    <n v="75.010000000000005"/>
    <n v="4406"/>
    <n v="50552"/>
    <x v="10"/>
    <n v="670"/>
    <n v="185.02"/>
    <n v="8.3000000000000007"/>
    <n v="5.2"/>
    <s v="Yes"/>
    <n v="54"/>
    <n v="81"/>
    <n v="135"/>
    <x v="2"/>
    <n v="1491372.86"/>
    <x v="2"/>
  </r>
  <r>
    <x v="7059"/>
    <x v="0"/>
    <x v="5"/>
    <n v="4.5"/>
    <n v="40"/>
    <n v="36.49"/>
    <n v="2307"/>
    <n v="24180"/>
    <x v="3"/>
    <n v="219"/>
    <n v="117.8"/>
    <n v="2"/>
    <n v="3.5"/>
    <s v="No"/>
    <n v="36"/>
    <n v="0"/>
    <n v="36"/>
    <x v="0"/>
    <n v="337823.54"/>
    <x v="1"/>
  </r>
  <r>
    <x v="7060"/>
    <x v="1"/>
    <x v="1"/>
    <n v="4.5999999999999996"/>
    <n v="85"/>
    <n v="32.93"/>
    <n v="8375"/>
    <n v="87789"/>
    <x v="1"/>
    <n v="225"/>
    <n v="224.07"/>
    <n v="7.3"/>
    <n v="5.6"/>
    <s v="Yes"/>
    <n v="6"/>
    <n v="46"/>
    <n v="52"/>
    <x v="1"/>
    <n v="646556.26"/>
    <x v="0"/>
  </r>
  <r>
    <x v="7061"/>
    <x v="2"/>
    <x v="3"/>
    <n v="3.5"/>
    <n v="62"/>
    <n v="37.590000000000003"/>
    <n v="2164"/>
    <n v="29819"/>
    <x v="5"/>
    <n v="951"/>
    <n v="123.9"/>
    <n v="3.9"/>
    <n v="7.8"/>
    <s v="Yes"/>
    <n v="22"/>
    <n v="6"/>
    <n v="28"/>
    <x v="0"/>
    <n v="534938.49"/>
    <x v="0"/>
  </r>
  <r>
    <x v="7062"/>
    <x v="0"/>
    <x v="4"/>
    <n v="3.4"/>
    <n v="33"/>
    <n v="62.59"/>
    <n v="1273"/>
    <n v="15888"/>
    <x v="0"/>
    <n v="294"/>
    <n v="189.65"/>
    <n v="8.4"/>
    <n v="1.1000000000000001"/>
    <s v="No"/>
    <n v="0"/>
    <n v="22"/>
    <n v="22"/>
    <x v="0"/>
    <n v="474756.81"/>
    <x v="1"/>
  </r>
  <r>
    <x v="7063"/>
    <x v="2"/>
    <x v="5"/>
    <n v="4.2"/>
    <n v="65"/>
    <n v="45.29"/>
    <n v="3359"/>
    <n v="39309"/>
    <x v="16"/>
    <n v="935"/>
    <n v="84.23"/>
    <n v="5.3"/>
    <n v="6.5"/>
    <s v="Yes"/>
    <n v="11"/>
    <n v="16"/>
    <n v="27"/>
    <x v="0"/>
    <n v="667699.93000000005"/>
    <x v="0"/>
  </r>
  <r>
    <x v="7064"/>
    <x v="1"/>
    <x v="0"/>
    <n v="4.5"/>
    <n v="82"/>
    <n v="73.010000000000005"/>
    <n v="6681"/>
    <n v="66555"/>
    <x v="9"/>
    <n v="305"/>
    <n v="218.77"/>
    <n v="6.2"/>
    <n v="7.4"/>
    <s v="No"/>
    <n v="14"/>
    <n v="41"/>
    <n v="55"/>
    <x v="1"/>
    <n v="1354888.38"/>
    <x v="2"/>
  </r>
  <r>
    <x v="7065"/>
    <x v="0"/>
    <x v="1"/>
    <n v="3.6"/>
    <n v="30"/>
    <n v="28.32"/>
    <n v="1739"/>
    <n v="25459"/>
    <x v="13"/>
    <n v="847"/>
    <n v="97.4"/>
    <n v="3.3"/>
    <n v="8.4"/>
    <s v="No"/>
    <n v="25"/>
    <n v="29"/>
    <n v="54"/>
    <x v="1"/>
    <n v="214017.13"/>
    <x v="1"/>
  </r>
  <r>
    <x v="7066"/>
    <x v="2"/>
    <x v="2"/>
    <n v="3.2"/>
    <n v="53"/>
    <n v="48.89"/>
    <n v="2369"/>
    <n v="28732"/>
    <x v="18"/>
    <n v="793"/>
    <n v="92.6"/>
    <n v="6.9"/>
    <n v="2.9"/>
    <s v="Yes"/>
    <n v="26"/>
    <n v="38"/>
    <n v="64"/>
    <x v="1"/>
    <n v="594071.29"/>
    <x v="0"/>
  </r>
  <r>
    <x v="7067"/>
    <x v="2"/>
    <x v="1"/>
    <n v="4.4000000000000004"/>
    <n v="64"/>
    <n v="29.3"/>
    <n v="2695"/>
    <n v="33408"/>
    <x v="0"/>
    <n v="200"/>
    <n v="56.07"/>
    <n v="1.3"/>
    <n v="2.8"/>
    <s v="No"/>
    <n v="15"/>
    <n v="47"/>
    <n v="62"/>
    <x v="1"/>
    <n v="433648.3"/>
    <x v="1"/>
  </r>
  <r>
    <x v="7068"/>
    <x v="2"/>
    <x v="1"/>
    <n v="3.6"/>
    <n v="70"/>
    <n v="25.34"/>
    <n v="2655"/>
    <n v="26706"/>
    <x v="14"/>
    <n v="152"/>
    <n v="80.45"/>
    <n v="7.7"/>
    <n v="2.9"/>
    <s v="Yes"/>
    <n v="48"/>
    <n v="53"/>
    <n v="101"/>
    <x v="2"/>
    <n v="402943.34"/>
    <x v="1"/>
  </r>
  <r>
    <x v="7069"/>
    <x v="1"/>
    <x v="3"/>
    <n v="3.3"/>
    <n v="85"/>
    <n v="40.049999999999997"/>
    <n v="4133"/>
    <n v="41187"/>
    <x v="1"/>
    <n v="586"/>
    <n v="108.14"/>
    <n v="2.5"/>
    <n v="9.4"/>
    <s v="Yes"/>
    <n v="62"/>
    <n v="43"/>
    <n v="105"/>
    <x v="2"/>
    <n v="773116.85"/>
    <x v="0"/>
  </r>
  <r>
    <x v="7070"/>
    <x v="0"/>
    <x v="3"/>
    <n v="3.3"/>
    <n v="33"/>
    <n v="30.81"/>
    <n v="1774"/>
    <n v="18262"/>
    <x v="13"/>
    <n v="190"/>
    <n v="105.58"/>
    <n v="3"/>
    <n v="2.2999999999999998"/>
    <s v="Yes"/>
    <n v="23"/>
    <n v="30"/>
    <n v="53"/>
    <x v="1"/>
    <n v="245900.9"/>
    <x v="1"/>
  </r>
  <r>
    <x v="7071"/>
    <x v="1"/>
    <x v="0"/>
    <n v="3.6"/>
    <n v="86"/>
    <n v="72.7"/>
    <n v="4434"/>
    <n v="45272"/>
    <x v="6"/>
    <n v="714"/>
    <n v="131.91999999999999"/>
    <n v="1"/>
    <n v="7.9"/>
    <s v="No"/>
    <n v="56"/>
    <n v="42"/>
    <n v="98"/>
    <x v="1"/>
    <n v="1405149"/>
    <x v="2"/>
  </r>
  <r>
    <x v="7072"/>
    <x v="1"/>
    <x v="0"/>
    <n v="4.2"/>
    <n v="80"/>
    <n v="73.03"/>
    <n v="8180"/>
    <n v="89496"/>
    <x v="1"/>
    <n v="322"/>
    <n v="63.6"/>
    <n v="3.8"/>
    <n v="9.9"/>
    <s v="No"/>
    <n v="44"/>
    <n v="9"/>
    <n v="53"/>
    <x v="1"/>
    <n v="1315594.99"/>
    <x v="2"/>
  </r>
  <r>
    <x v="7073"/>
    <x v="1"/>
    <x v="3"/>
    <n v="3.7"/>
    <n v="74"/>
    <n v="39.28"/>
    <n v="1629"/>
    <n v="23974"/>
    <x v="15"/>
    <n v="669"/>
    <n v="283.8"/>
    <n v="4.5"/>
    <n v="9.5"/>
    <s v="No"/>
    <n v="49"/>
    <n v="48"/>
    <n v="97"/>
    <x v="1"/>
    <n v="655362.04"/>
    <x v="0"/>
  </r>
  <r>
    <x v="7074"/>
    <x v="0"/>
    <x v="3"/>
    <n v="3"/>
    <n v="42"/>
    <n v="36.090000000000003"/>
    <n v="1308"/>
    <n v="19678"/>
    <x v="18"/>
    <n v="76"/>
    <n v="79.790000000000006"/>
    <n v="3.1"/>
    <n v="4.7"/>
    <s v="Yes"/>
    <n v="32"/>
    <n v="11"/>
    <n v="43"/>
    <x v="0"/>
    <n v="352505.59"/>
    <x v="1"/>
  </r>
  <r>
    <x v="7075"/>
    <x v="1"/>
    <x v="4"/>
    <n v="3.2"/>
    <n v="81"/>
    <n v="62.98"/>
    <n v="2264"/>
    <n v="23806"/>
    <x v="13"/>
    <n v="700"/>
    <n v="225.49"/>
    <n v="3.1"/>
    <n v="8.6"/>
    <s v="Yes"/>
    <n v="77"/>
    <n v="36"/>
    <n v="113"/>
    <x v="2"/>
    <n v="1151155.26"/>
    <x v="2"/>
  </r>
  <r>
    <x v="7076"/>
    <x v="1"/>
    <x v="4"/>
    <n v="3.6"/>
    <n v="72"/>
    <n v="58.33"/>
    <n v="6997"/>
    <n v="72572"/>
    <x v="7"/>
    <n v="183"/>
    <n v="183.77"/>
    <n v="9"/>
    <n v="7"/>
    <s v="Yes"/>
    <n v="25"/>
    <n v="32"/>
    <n v="57"/>
    <x v="1"/>
    <n v="961562.35"/>
    <x v="0"/>
  </r>
  <r>
    <x v="7077"/>
    <x v="1"/>
    <x v="5"/>
    <n v="4.3"/>
    <n v="73"/>
    <n v="43.2"/>
    <n v="7242"/>
    <n v="73080"/>
    <x v="16"/>
    <n v="640"/>
    <n v="188.2"/>
    <n v="3.9"/>
    <n v="8.8000000000000007"/>
    <s v="Yes"/>
    <n v="36"/>
    <n v="43"/>
    <n v="79"/>
    <x v="1"/>
    <n v="723198.2"/>
    <x v="0"/>
  </r>
  <r>
    <x v="7078"/>
    <x v="1"/>
    <x v="3"/>
    <n v="3.2"/>
    <n v="79"/>
    <n v="33.78"/>
    <n v="1999"/>
    <n v="27435"/>
    <x v="2"/>
    <n v="342"/>
    <n v="76.38"/>
    <n v="7.5"/>
    <n v="2.5"/>
    <s v="No"/>
    <n v="11"/>
    <n v="32"/>
    <n v="43"/>
    <x v="0"/>
    <n v="613934.56999999995"/>
    <x v="0"/>
  </r>
  <r>
    <x v="7079"/>
    <x v="2"/>
    <x v="2"/>
    <n v="4.0999999999999996"/>
    <n v="58"/>
    <n v="54.93"/>
    <n v="1553"/>
    <n v="15069"/>
    <x v="0"/>
    <n v="273"/>
    <n v="110.8"/>
    <n v="3.1"/>
    <n v="7.9"/>
    <s v="No"/>
    <n v="46"/>
    <n v="44"/>
    <n v="90"/>
    <x v="1"/>
    <n v="724793.51"/>
    <x v="0"/>
  </r>
  <r>
    <x v="7080"/>
    <x v="1"/>
    <x v="4"/>
    <n v="3.2"/>
    <n v="79"/>
    <n v="56.8"/>
    <n v="4664"/>
    <n v="49193"/>
    <x v="12"/>
    <n v="417"/>
    <n v="244.97"/>
    <n v="8.3000000000000007"/>
    <n v="6.3"/>
    <s v="Yes"/>
    <n v="28"/>
    <n v="46"/>
    <n v="74"/>
    <x v="1"/>
    <n v="1010489.65"/>
    <x v="2"/>
  </r>
  <r>
    <x v="7081"/>
    <x v="2"/>
    <x v="0"/>
    <n v="3.4"/>
    <n v="62"/>
    <n v="68.47"/>
    <n v="1737"/>
    <n v="16552"/>
    <x v="10"/>
    <n v="777"/>
    <n v="165.92"/>
    <n v="7.1"/>
    <n v="5.9"/>
    <s v="Yes"/>
    <n v="1"/>
    <n v="7"/>
    <n v="8"/>
    <x v="0"/>
    <n v="943720.52"/>
    <x v="0"/>
  </r>
  <r>
    <x v="7082"/>
    <x v="1"/>
    <x v="1"/>
    <n v="3.3"/>
    <n v="70"/>
    <n v="30.49"/>
    <n v="2937"/>
    <n v="30280"/>
    <x v="10"/>
    <n v="764"/>
    <n v="164.27"/>
    <n v="7.8"/>
    <n v="7.6"/>
    <s v="No"/>
    <n v="5"/>
    <n v="52"/>
    <n v="57"/>
    <x v="1"/>
    <n v="486297.13"/>
    <x v="1"/>
  </r>
  <r>
    <x v="7083"/>
    <x v="0"/>
    <x v="5"/>
    <n v="3.1"/>
    <n v="41"/>
    <n v="43.53"/>
    <n v="1342"/>
    <n v="11753"/>
    <x v="9"/>
    <n v="155"/>
    <n v="186.48"/>
    <n v="5"/>
    <n v="3.5"/>
    <s v="No"/>
    <n v="9"/>
    <n v="26"/>
    <n v="35"/>
    <x v="0"/>
    <n v="418540.07"/>
    <x v="1"/>
  </r>
  <r>
    <x v="7084"/>
    <x v="2"/>
    <x v="4"/>
    <n v="4.3"/>
    <n v="60"/>
    <n v="63.24"/>
    <n v="2919"/>
    <n v="35156"/>
    <x v="12"/>
    <n v="526"/>
    <n v="158.44999999999999"/>
    <n v="8.9"/>
    <n v="1.7"/>
    <s v="Yes"/>
    <n v="32"/>
    <n v="42"/>
    <n v="74"/>
    <x v="1"/>
    <n v="854141.66"/>
    <x v="0"/>
  </r>
  <r>
    <x v="7085"/>
    <x v="2"/>
    <x v="1"/>
    <n v="3.9"/>
    <n v="70"/>
    <n v="27.32"/>
    <n v="1393"/>
    <n v="17318"/>
    <x v="17"/>
    <n v="937"/>
    <n v="251.53"/>
    <n v="4.4000000000000004"/>
    <n v="5.5"/>
    <s v="No"/>
    <n v="1"/>
    <n v="58"/>
    <n v="59"/>
    <x v="1"/>
    <n v="440206.88"/>
    <x v="1"/>
  </r>
  <r>
    <x v="7086"/>
    <x v="2"/>
    <x v="1"/>
    <n v="4.7"/>
    <n v="57"/>
    <n v="26.59"/>
    <n v="1857"/>
    <n v="26923"/>
    <x v="11"/>
    <n v="726"/>
    <n v="237.18"/>
    <n v="6.4"/>
    <n v="3.7"/>
    <s v="No"/>
    <n v="17"/>
    <n v="34"/>
    <n v="51"/>
    <x v="1"/>
    <n v="360912.71"/>
    <x v="1"/>
  </r>
  <r>
    <x v="7087"/>
    <x v="2"/>
    <x v="4"/>
    <n v="3.2"/>
    <n v="63"/>
    <n v="58.34"/>
    <n v="1173"/>
    <n v="11681"/>
    <x v="9"/>
    <n v="251"/>
    <n v="129.25"/>
    <n v="6.8"/>
    <n v="3.3"/>
    <s v="No"/>
    <n v="48"/>
    <n v="26"/>
    <n v="74"/>
    <x v="1"/>
    <n v="836129.69"/>
    <x v="0"/>
  </r>
  <r>
    <x v="7088"/>
    <x v="0"/>
    <x v="2"/>
    <n v="3.3"/>
    <n v="43"/>
    <n v="50.32"/>
    <n v="787"/>
    <n v="7008"/>
    <x v="7"/>
    <n v="364"/>
    <n v="253.02"/>
    <n v="9.6"/>
    <n v="10"/>
    <s v="No"/>
    <n v="15"/>
    <n v="10"/>
    <n v="25"/>
    <x v="0"/>
    <n v="503180.34"/>
    <x v="0"/>
  </r>
  <r>
    <x v="7089"/>
    <x v="1"/>
    <x v="2"/>
    <n v="3.6"/>
    <n v="89"/>
    <n v="50.93"/>
    <n v="3561"/>
    <n v="37419"/>
    <x v="2"/>
    <n v="59"/>
    <n v="179.65"/>
    <n v="2.2000000000000002"/>
    <n v="2.8"/>
    <s v="Yes"/>
    <n v="69"/>
    <n v="49"/>
    <n v="118"/>
    <x v="2"/>
    <n v="1026516.82"/>
    <x v="2"/>
  </r>
  <r>
    <x v="7090"/>
    <x v="2"/>
    <x v="5"/>
    <n v="4.5"/>
    <n v="66"/>
    <n v="39.72"/>
    <n v="2879"/>
    <n v="31074"/>
    <x v="9"/>
    <n v="306"/>
    <n v="206.93"/>
    <n v="2.2000000000000002"/>
    <n v="3.1"/>
    <s v="Yes"/>
    <n v="13"/>
    <n v="19"/>
    <n v="32"/>
    <x v="0"/>
    <n v="603518.12"/>
    <x v="0"/>
  </r>
  <r>
    <x v="7091"/>
    <x v="0"/>
    <x v="2"/>
    <n v="3.6"/>
    <n v="48"/>
    <n v="52.29"/>
    <n v="3470"/>
    <n v="38894"/>
    <x v="10"/>
    <n v="798"/>
    <n v="266.54000000000002"/>
    <n v="5.2"/>
    <n v="4"/>
    <s v="No"/>
    <n v="2"/>
    <n v="32"/>
    <n v="34"/>
    <x v="0"/>
    <n v="566796.04"/>
    <x v="0"/>
  </r>
  <r>
    <x v="7092"/>
    <x v="2"/>
    <x v="5"/>
    <n v="3.8"/>
    <n v="69"/>
    <n v="39.700000000000003"/>
    <n v="3707"/>
    <n v="37221"/>
    <x v="15"/>
    <n v="613"/>
    <n v="169"/>
    <n v="9.3000000000000007"/>
    <n v="5.5"/>
    <s v="No"/>
    <n v="40"/>
    <n v="55"/>
    <n v="95"/>
    <x v="1"/>
    <n v="622725.75"/>
    <x v="0"/>
  </r>
  <r>
    <x v="7093"/>
    <x v="1"/>
    <x v="0"/>
    <n v="3.6"/>
    <n v="90"/>
    <n v="75.41"/>
    <n v="4666"/>
    <n v="45465"/>
    <x v="13"/>
    <n v="776"/>
    <n v="239.07"/>
    <n v="1.2"/>
    <n v="8.8000000000000007"/>
    <s v="Yes"/>
    <n v="7"/>
    <n v="17"/>
    <n v="24"/>
    <x v="0"/>
    <n v="1518965.19"/>
    <x v="2"/>
  </r>
  <r>
    <x v="7094"/>
    <x v="2"/>
    <x v="4"/>
    <n v="3.2"/>
    <n v="70"/>
    <n v="57.87"/>
    <n v="1904"/>
    <n v="18334"/>
    <x v="13"/>
    <n v="195"/>
    <n v="207.02"/>
    <n v="3.5"/>
    <n v="2.6"/>
    <s v="No"/>
    <n v="45"/>
    <n v="64"/>
    <n v="109"/>
    <x v="2"/>
    <n v="915667.63"/>
    <x v="0"/>
  </r>
  <r>
    <x v="7095"/>
    <x v="0"/>
    <x v="1"/>
    <n v="4.9000000000000004"/>
    <n v="46"/>
    <n v="31.9"/>
    <n v="4193"/>
    <n v="42014"/>
    <x v="18"/>
    <n v="904"/>
    <n v="156.69"/>
    <n v="3.6"/>
    <n v="6.5"/>
    <s v="Yes"/>
    <n v="36"/>
    <n v="38"/>
    <n v="74"/>
    <x v="1"/>
    <n v="350969.4"/>
    <x v="1"/>
  </r>
  <r>
    <x v="7096"/>
    <x v="1"/>
    <x v="5"/>
    <n v="4.0999999999999996"/>
    <n v="75"/>
    <n v="41.73"/>
    <n v="4130"/>
    <n v="47145"/>
    <x v="0"/>
    <n v="822"/>
    <n v="247.26"/>
    <n v="3.7"/>
    <n v="4.3"/>
    <s v="No"/>
    <n v="65"/>
    <n v="53"/>
    <n v="118"/>
    <x v="2"/>
    <n v="717535.64"/>
    <x v="0"/>
  </r>
  <r>
    <x v="7097"/>
    <x v="0"/>
    <x v="2"/>
    <n v="4.5999999999999996"/>
    <n v="43"/>
    <n v="48.1"/>
    <n v="4250"/>
    <n v="49002"/>
    <x v="10"/>
    <n v="945"/>
    <n v="76.290000000000006"/>
    <n v="1.2"/>
    <n v="8.1999999999999993"/>
    <s v="No"/>
    <n v="36"/>
    <n v="4"/>
    <n v="40"/>
    <x v="0"/>
    <n v="472296.8"/>
    <x v="1"/>
  </r>
  <r>
    <x v="7098"/>
    <x v="1"/>
    <x v="5"/>
    <n v="4.3"/>
    <n v="87"/>
    <n v="39.53"/>
    <n v="5224"/>
    <n v="57042"/>
    <x v="2"/>
    <n v="407"/>
    <n v="195.31"/>
    <n v="8.4"/>
    <n v="6.4"/>
    <s v="No"/>
    <n v="36"/>
    <n v="14"/>
    <n v="50"/>
    <x v="0"/>
    <n v="792043.69"/>
    <x v="0"/>
  </r>
  <r>
    <x v="7099"/>
    <x v="1"/>
    <x v="3"/>
    <n v="4"/>
    <n v="86"/>
    <n v="34.020000000000003"/>
    <n v="6006"/>
    <n v="65748"/>
    <x v="13"/>
    <n v="935"/>
    <n v="61.6"/>
    <n v="1.1000000000000001"/>
    <n v="8.1999999999999993"/>
    <s v="Yes"/>
    <n v="2"/>
    <n v="61"/>
    <n v="63"/>
    <x v="1"/>
    <n v="676692.34"/>
    <x v="0"/>
  </r>
  <r>
    <x v="7100"/>
    <x v="1"/>
    <x v="5"/>
    <n v="3.2"/>
    <n v="75"/>
    <n v="36.9"/>
    <n v="4606"/>
    <n v="50038"/>
    <x v="2"/>
    <n v="784"/>
    <n v="89.04"/>
    <n v="5.3"/>
    <n v="8.6999999999999993"/>
    <s v="No"/>
    <n v="59"/>
    <n v="37"/>
    <n v="96"/>
    <x v="1"/>
    <n v="645603.80000000005"/>
    <x v="0"/>
  </r>
  <r>
    <x v="7101"/>
    <x v="2"/>
    <x v="2"/>
    <n v="4.3"/>
    <n v="54"/>
    <n v="50.25"/>
    <n v="2580"/>
    <n v="27829"/>
    <x v="0"/>
    <n v="422"/>
    <n v="199.72"/>
    <n v="1.5"/>
    <n v="9.1999999999999993"/>
    <s v="Yes"/>
    <n v="33"/>
    <n v="44"/>
    <n v="77"/>
    <x v="1"/>
    <n v="622581.19999999995"/>
    <x v="0"/>
  </r>
  <r>
    <x v="7102"/>
    <x v="0"/>
    <x v="3"/>
    <n v="3.3"/>
    <n v="42"/>
    <n v="34.25"/>
    <n v="773"/>
    <n v="13923"/>
    <x v="12"/>
    <n v="539"/>
    <n v="126.9"/>
    <n v="8.1999999999999993"/>
    <n v="10"/>
    <s v="Yes"/>
    <n v="33"/>
    <n v="24"/>
    <n v="57"/>
    <x v="1"/>
    <n v="335017.40000000002"/>
    <x v="1"/>
  </r>
  <r>
    <x v="7103"/>
    <x v="0"/>
    <x v="3"/>
    <n v="3.8"/>
    <n v="45"/>
    <n v="31.96"/>
    <n v="3517"/>
    <n v="34283"/>
    <x v="1"/>
    <n v="152"/>
    <n v="115.62"/>
    <n v="7.7"/>
    <n v="6.6"/>
    <s v="Yes"/>
    <n v="43"/>
    <n v="32"/>
    <n v="75"/>
    <x v="1"/>
    <n v="339806.45"/>
    <x v="1"/>
  </r>
  <r>
    <x v="7104"/>
    <x v="0"/>
    <x v="2"/>
    <n v="4.3"/>
    <n v="50"/>
    <n v="49.95"/>
    <n v="1149"/>
    <n v="19209"/>
    <x v="7"/>
    <n v="773"/>
    <n v="288.95999999999998"/>
    <n v="7.5"/>
    <n v="6.7"/>
    <s v="Yes"/>
    <n v="36"/>
    <n v="35"/>
    <n v="71"/>
    <x v="1"/>
    <n v="577828.9"/>
    <x v="0"/>
  </r>
  <r>
    <x v="7105"/>
    <x v="1"/>
    <x v="3"/>
    <n v="4.5999999999999996"/>
    <n v="78"/>
    <n v="34.64"/>
    <n v="5214"/>
    <n v="58541"/>
    <x v="15"/>
    <n v="910"/>
    <n v="141.47999999999999"/>
    <n v="7.6"/>
    <n v="2.2999999999999998"/>
    <s v="No"/>
    <n v="32"/>
    <n v="23"/>
    <n v="55"/>
    <x v="1"/>
    <n v="614143.73"/>
    <x v="0"/>
  </r>
  <r>
    <x v="7106"/>
    <x v="2"/>
    <x v="4"/>
    <n v="4.4000000000000004"/>
    <n v="61"/>
    <n v="56.45"/>
    <n v="3466"/>
    <n v="37153"/>
    <x v="11"/>
    <n v="97"/>
    <n v="191.19"/>
    <n v="9.5"/>
    <n v="1.9"/>
    <s v="No"/>
    <n v="21"/>
    <n v="59"/>
    <n v="80"/>
    <x v="1"/>
    <n v="788582.2"/>
    <x v="0"/>
  </r>
  <r>
    <x v="7107"/>
    <x v="1"/>
    <x v="1"/>
    <n v="4.3"/>
    <n v="79"/>
    <n v="26.44"/>
    <n v="6493"/>
    <n v="68325"/>
    <x v="2"/>
    <n v="850"/>
    <n v="183.56"/>
    <n v="4.8"/>
    <n v="5.4"/>
    <s v="No"/>
    <n v="64"/>
    <n v="9"/>
    <n v="73"/>
    <x v="1"/>
    <n v="497324.31"/>
    <x v="1"/>
  </r>
  <r>
    <x v="7108"/>
    <x v="0"/>
    <x v="4"/>
    <n v="3.3"/>
    <n v="42"/>
    <n v="62.12"/>
    <n v="1059"/>
    <n v="11629"/>
    <x v="18"/>
    <n v="234"/>
    <n v="65.5"/>
    <n v="8.8000000000000007"/>
    <n v="7.2"/>
    <s v="No"/>
    <n v="18"/>
    <n v="3"/>
    <n v="21"/>
    <x v="0"/>
    <n v="595322.23"/>
    <x v="0"/>
  </r>
  <r>
    <x v="7109"/>
    <x v="2"/>
    <x v="4"/>
    <n v="3.7"/>
    <n v="68"/>
    <n v="62.77"/>
    <n v="2617"/>
    <n v="25796"/>
    <x v="16"/>
    <n v="152"/>
    <n v="218.57"/>
    <n v="2.7"/>
    <n v="3.2"/>
    <s v="No"/>
    <n v="58"/>
    <n v="5"/>
    <n v="63"/>
    <x v="1"/>
    <n v="954194.65"/>
    <x v="0"/>
  </r>
  <r>
    <x v="7110"/>
    <x v="2"/>
    <x v="2"/>
    <n v="3.1"/>
    <n v="65"/>
    <n v="55.35"/>
    <n v="1032"/>
    <n v="11756"/>
    <x v="18"/>
    <n v="273"/>
    <n v="178.23"/>
    <n v="5.0999999999999996"/>
    <n v="3.9"/>
    <s v="Yes"/>
    <n v="41"/>
    <n v="43"/>
    <n v="84"/>
    <x v="1"/>
    <n v="811738.45"/>
    <x v="0"/>
  </r>
  <r>
    <x v="7111"/>
    <x v="2"/>
    <x v="2"/>
    <n v="4.4000000000000004"/>
    <n v="66"/>
    <n v="45.96"/>
    <n v="2775"/>
    <n v="30271"/>
    <x v="15"/>
    <n v="842"/>
    <n v="145.35"/>
    <n v="1.1000000000000001"/>
    <n v="7.3"/>
    <s v="Yes"/>
    <n v="14"/>
    <n v="30"/>
    <n v="44"/>
    <x v="0"/>
    <n v="680888.13"/>
    <x v="0"/>
  </r>
  <r>
    <x v="7112"/>
    <x v="0"/>
    <x v="1"/>
    <n v="4.9000000000000004"/>
    <n v="45"/>
    <n v="26.3"/>
    <n v="3839"/>
    <n v="45175"/>
    <x v="18"/>
    <n v="861"/>
    <n v="66.5"/>
    <n v="3.6"/>
    <n v="2.9"/>
    <s v="No"/>
    <n v="17"/>
    <n v="34"/>
    <n v="51"/>
    <x v="1"/>
    <n v="285517.05"/>
    <x v="1"/>
  </r>
  <r>
    <x v="7113"/>
    <x v="2"/>
    <x v="5"/>
    <n v="3.5"/>
    <n v="63"/>
    <n v="35.57"/>
    <n v="1562"/>
    <n v="21662"/>
    <x v="13"/>
    <n v="652"/>
    <n v="123.25"/>
    <n v="5.0999999999999996"/>
    <n v="5.7"/>
    <s v="No"/>
    <n v="60"/>
    <n v="34"/>
    <n v="94"/>
    <x v="1"/>
    <n v="519232.97"/>
    <x v="0"/>
  </r>
  <r>
    <x v="7114"/>
    <x v="2"/>
    <x v="4"/>
    <n v="3.2"/>
    <n v="65"/>
    <n v="60.85"/>
    <n v="3064"/>
    <n v="31195"/>
    <x v="11"/>
    <n v="426"/>
    <n v="271.02"/>
    <n v="9.1999999999999993"/>
    <n v="5.8"/>
    <s v="Yes"/>
    <n v="34"/>
    <n v="18"/>
    <n v="52"/>
    <x v="1"/>
    <n v="900871.7"/>
    <x v="0"/>
  </r>
  <r>
    <x v="7115"/>
    <x v="1"/>
    <x v="3"/>
    <n v="4"/>
    <n v="84"/>
    <n v="36.85"/>
    <n v="7942"/>
    <n v="87148"/>
    <x v="18"/>
    <n v="160"/>
    <n v="93.43"/>
    <n v="3.9"/>
    <n v="9.3000000000000007"/>
    <s v="No"/>
    <n v="59"/>
    <n v="32"/>
    <n v="91"/>
    <x v="1"/>
    <n v="716436.35"/>
    <x v="0"/>
  </r>
  <r>
    <x v="7116"/>
    <x v="1"/>
    <x v="1"/>
    <n v="4.7"/>
    <n v="81"/>
    <n v="29.44"/>
    <n v="8944"/>
    <n v="96514"/>
    <x v="3"/>
    <n v="371"/>
    <n v="104.83"/>
    <n v="7.1"/>
    <n v="4.5999999999999996"/>
    <s v="Yes"/>
    <n v="10"/>
    <n v="58"/>
    <n v="68"/>
    <x v="1"/>
    <n v="558071.78"/>
    <x v="0"/>
  </r>
  <r>
    <x v="7117"/>
    <x v="2"/>
    <x v="4"/>
    <n v="4.0999999999999996"/>
    <n v="54"/>
    <n v="63.78"/>
    <n v="2401"/>
    <n v="27280"/>
    <x v="14"/>
    <n v="689"/>
    <n v="101.32"/>
    <n v="8.5"/>
    <n v="2.9"/>
    <s v="No"/>
    <n v="6"/>
    <n v="46"/>
    <n v="52"/>
    <x v="1"/>
    <n v="770622.34"/>
    <x v="0"/>
  </r>
  <r>
    <x v="7118"/>
    <x v="2"/>
    <x v="5"/>
    <n v="3.1"/>
    <n v="60"/>
    <n v="42.55"/>
    <n v="838"/>
    <n v="12252"/>
    <x v="7"/>
    <n v="812"/>
    <n v="272.7"/>
    <n v="3.9"/>
    <n v="2.6"/>
    <s v="Yes"/>
    <n v="29"/>
    <n v="45"/>
    <n v="74"/>
    <x v="1"/>
    <n v="584999.30000000005"/>
    <x v="0"/>
  </r>
  <r>
    <x v="7119"/>
    <x v="1"/>
    <x v="3"/>
    <n v="4.9000000000000004"/>
    <n v="74"/>
    <n v="40.840000000000003"/>
    <n v="3686"/>
    <n v="46393"/>
    <x v="13"/>
    <n v="757"/>
    <n v="225"/>
    <n v="2.5"/>
    <n v="3.6"/>
    <s v="No"/>
    <n v="45"/>
    <n v="70"/>
    <n v="115"/>
    <x v="2"/>
    <n v="693962.29"/>
    <x v="0"/>
  </r>
  <r>
    <x v="7120"/>
    <x v="1"/>
    <x v="4"/>
    <n v="4.7"/>
    <n v="80"/>
    <n v="56.52"/>
    <n v="4601"/>
    <n v="49109"/>
    <x v="5"/>
    <n v="202"/>
    <n v="270.45999999999998"/>
    <n v="6.3"/>
    <n v="3.5"/>
    <s v="Yes"/>
    <n v="4"/>
    <n v="67"/>
    <n v="71"/>
    <x v="1"/>
    <n v="1019904.27"/>
    <x v="2"/>
  </r>
  <r>
    <x v="7121"/>
    <x v="1"/>
    <x v="0"/>
    <n v="3.3"/>
    <n v="71"/>
    <n v="65.64"/>
    <n v="5406"/>
    <n v="58055"/>
    <x v="4"/>
    <n v="990"/>
    <n v="278.44"/>
    <n v="3.6"/>
    <n v="7.8"/>
    <s v="No"/>
    <n v="65"/>
    <n v="1"/>
    <n v="66"/>
    <x v="1"/>
    <n v="1048660.3500000001"/>
    <x v="2"/>
  </r>
  <r>
    <x v="7122"/>
    <x v="0"/>
    <x v="1"/>
    <n v="4.8"/>
    <n v="48"/>
    <n v="28.02"/>
    <n v="4144"/>
    <n v="47977"/>
    <x v="16"/>
    <n v="840"/>
    <n v="281.99"/>
    <n v="6.9"/>
    <n v="6.3"/>
    <s v="Yes"/>
    <n v="44"/>
    <n v="24"/>
    <n v="68"/>
    <x v="1"/>
    <n v="320346.45"/>
    <x v="1"/>
  </r>
  <r>
    <x v="7123"/>
    <x v="0"/>
    <x v="2"/>
    <n v="3.9"/>
    <n v="46"/>
    <n v="45.21"/>
    <n v="2401"/>
    <n v="30839"/>
    <x v="15"/>
    <n v="405"/>
    <n v="171.43"/>
    <n v="2.2000000000000002"/>
    <n v="7.1"/>
    <s v="Yes"/>
    <n v="0"/>
    <n v="24"/>
    <n v="24"/>
    <x v="0"/>
    <n v="470134.03"/>
    <x v="1"/>
  </r>
  <r>
    <x v="7124"/>
    <x v="1"/>
    <x v="4"/>
    <n v="3.7"/>
    <n v="88"/>
    <n v="65.260000000000005"/>
    <n v="4267"/>
    <n v="41978"/>
    <x v="0"/>
    <n v="986"/>
    <n v="169.06"/>
    <n v="2.4"/>
    <n v="6.7"/>
    <s v="No"/>
    <n v="18"/>
    <n v="33"/>
    <n v="51"/>
    <x v="1"/>
    <n v="1289040.3799999999"/>
    <x v="2"/>
  </r>
  <r>
    <x v="7125"/>
    <x v="2"/>
    <x v="3"/>
    <n v="3.9"/>
    <n v="61"/>
    <n v="33.340000000000003"/>
    <n v="1150"/>
    <n v="11011"/>
    <x v="0"/>
    <n v="392"/>
    <n v="257.23"/>
    <n v="7.1"/>
    <n v="5.3"/>
    <s v="Yes"/>
    <n v="54"/>
    <n v="38"/>
    <n v="92"/>
    <x v="1"/>
    <n v="470715.89"/>
    <x v="1"/>
  </r>
  <r>
    <x v="7126"/>
    <x v="1"/>
    <x v="3"/>
    <n v="4.7"/>
    <n v="89"/>
    <n v="36.08"/>
    <n v="4253"/>
    <n v="43250"/>
    <x v="9"/>
    <n v="681"/>
    <n v="132.97999999999999"/>
    <n v="9.8000000000000007"/>
    <n v="9.4"/>
    <s v="Yes"/>
    <n v="46"/>
    <n v="52"/>
    <n v="98"/>
    <x v="1"/>
    <n v="745275.12"/>
    <x v="0"/>
  </r>
  <r>
    <x v="7127"/>
    <x v="0"/>
    <x v="1"/>
    <n v="4.3"/>
    <n v="34"/>
    <n v="28.5"/>
    <n v="3722"/>
    <n v="36760"/>
    <x v="17"/>
    <n v="466"/>
    <n v="55.55"/>
    <n v="3.2"/>
    <n v="8.4"/>
    <s v="Yes"/>
    <n v="22"/>
    <n v="24"/>
    <n v="46"/>
    <x v="0"/>
    <n v="237675"/>
    <x v="1"/>
  </r>
  <r>
    <x v="7128"/>
    <x v="2"/>
    <x v="1"/>
    <n v="3.1"/>
    <n v="61"/>
    <n v="27.7"/>
    <n v="1332"/>
    <n v="13472"/>
    <x v="16"/>
    <n v="938"/>
    <n v="132.88999999999999"/>
    <n v="7.4"/>
    <n v="2.9"/>
    <s v="No"/>
    <n v="37"/>
    <n v="60"/>
    <n v="97"/>
    <x v="1"/>
    <n v="389428.8"/>
    <x v="1"/>
  </r>
  <r>
    <x v="7129"/>
    <x v="0"/>
    <x v="3"/>
    <n v="4.9000000000000004"/>
    <n v="45"/>
    <n v="31.68"/>
    <n v="3201"/>
    <n v="37244"/>
    <x v="13"/>
    <n v="333"/>
    <n v="229.09"/>
    <n v="5.8"/>
    <n v="4.8"/>
    <s v="Yes"/>
    <n v="15"/>
    <n v="21"/>
    <n v="36"/>
    <x v="0"/>
    <n v="340976.58"/>
    <x v="1"/>
  </r>
  <r>
    <x v="7130"/>
    <x v="2"/>
    <x v="3"/>
    <n v="3.3"/>
    <n v="50"/>
    <n v="33.520000000000003"/>
    <n v="2173"/>
    <n v="21632"/>
    <x v="2"/>
    <n v="825"/>
    <n v="80.900000000000006"/>
    <n v="8.6"/>
    <n v="3.6"/>
    <s v="Yes"/>
    <n v="13"/>
    <n v="48"/>
    <n v="61"/>
    <x v="1"/>
    <n v="399179.82"/>
    <x v="1"/>
  </r>
  <r>
    <x v="7131"/>
    <x v="0"/>
    <x v="3"/>
    <n v="4.5"/>
    <n v="31"/>
    <n v="36.770000000000003"/>
    <n v="4096"/>
    <n v="44949"/>
    <x v="16"/>
    <n v="786"/>
    <n v="246.2"/>
    <n v="4.5"/>
    <n v="7.7"/>
    <s v="No"/>
    <n v="3"/>
    <n v="4"/>
    <n v="7"/>
    <x v="0"/>
    <n v="272952.37"/>
    <x v="1"/>
  </r>
  <r>
    <x v="7132"/>
    <x v="2"/>
    <x v="4"/>
    <n v="4.3"/>
    <n v="59"/>
    <n v="65.69"/>
    <n v="1240"/>
    <n v="21306"/>
    <x v="15"/>
    <n v="815"/>
    <n v="253.87"/>
    <n v="9.6999999999999993"/>
    <n v="4.0999999999999996"/>
    <s v="No"/>
    <n v="57"/>
    <n v="0"/>
    <n v="57"/>
    <x v="1"/>
    <n v="866980.12"/>
    <x v="0"/>
  </r>
  <r>
    <x v="7133"/>
    <x v="2"/>
    <x v="3"/>
    <n v="3.4"/>
    <n v="51"/>
    <n v="36.14"/>
    <n v="1818"/>
    <n v="16948"/>
    <x v="17"/>
    <n v="206"/>
    <n v="75.23"/>
    <n v="1.7"/>
    <n v="6.8"/>
    <s v="Yes"/>
    <n v="5"/>
    <n v="31"/>
    <n v="36"/>
    <x v="0"/>
    <n v="423185.1"/>
    <x v="1"/>
  </r>
  <r>
    <x v="7134"/>
    <x v="2"/>
    <x v="2"/>
    <n v="3.3"/>
    <n v="59"/>
    <n v="50.86"/>
    <n v="2342"/>
    <n v="23796"/>
    <x v="13"/>
    <n v="929"/>
    <n v="74.459999999999994"/>
    <n v="9.9"/>
    <n v="3.6"/>
    <s v="No"/>
    <n v="3"/>
    <n v="47"/>
    <n v="50"/>
    <x v="0"/>
    <n v="688015.86"/>
    <x v="0"/>
  </r>
  <r>
    <x v="7135"/>
    <x v="2"/>
    <x v="3"/>
    <n v="4.7"/>
    <n v="67"/>
    <n v="30.39"/>
    <n v="4040"/>
    <n v="49738"/>
    <x v="18"/>
    <n v="745"/>
    <n v="99.7"/>
    <n v="8.6"/>
    <n v="2.5"/>
    <s v="No"/>
    <n v="34"/>
    <n v="47"/>
    <n v="81"/>
    <x v="1"/>
    <n v="475960.96"/>
    <x v="1"/>
  </r>
  <r>
    <x v="7136"/>
    <x v="0"/>
    <x v="2"/>
    <n v="3.8"/>
    <n v="30"/>
    <n v="54.24"/>
    <n v="2998"/>
    <n v="35889"/>
    <x v="7"/>
    <n v="448"/>
    <n v="139.1"/>
    <n v="8.8000000000000007"/>
    <n v="1.1000000000000001"/>
    <s v="No"/>
    <n v="25"/>
    <n v="13"/>
    <n v="38"/>
    <x v="0"/>
    <n v="386555.37"/>
    <x v="1"/>
  </r>
  <r>
    <x v="7137"/>
    <x v="0"/>
    <x v="4"/>
    <n v="4.3"/>
    <n v="34"/>
    <n v="55.49"/>
    <n v="4201"/>
    <n v="49510"/>
    <x v="9"/>
    <n v="576"/>
    <n v="183.18"/>
    <n v="8.6"/>
    <n v="10"/>
    <s v="No"/>
    <n v="8"/>
    <n v="6"/>
    <n v="14"/>
    <x v="0"/>
    <n v="452184.4"/>
    <x v="1"/>
  </r>
  <r>
    <x v="7138"/>
    <x v="2"/>
    <x v="1"/>
    <n v="4"/>
    <n v="61"/>
    <n v="34.97"/>
    <n v="3053"/>
    <n v="33046"/>
    <x v="18"/>
    <n v="854"/>
    <n v="171.39"/>
    <n v="8.8000000000000007"/>
    <n v="3"/>
    <s v="Yes"/>
    <n v="48"/>
    <n v="2"/>
    <n v="50"/>
    <x v="0"/>
    <n v="494752.53"/>
    <x v="1"/>
  </r>
  <r>
    <x v="7139"/>
    <x v="2"/>
    <x v="2"/>
    <n v="4.5"/>
    <n v="66"/>
    <n v="50.93"/>
    <n v="1129"/>
    <n v="15219"/>
    <x v="10"/>
    <n v="964"/>
    <n v="263.29000000000002"/>
    <n v="8.3000000000000007"/>
    <n v="8.5"/>
    <s v="Yes"/>
    <n v="24"/>
    <n v="65"/>
    <n v="89"/>
    <x v="1"/>
    <n v="755457.44"/>
    <x v="0"/>
  </r>
  <r>
    <x v="7140"/>
    <x v="0"/>
    <x v="4"/>
    <n v="4"/>
    <n v="48"/>
    <n v="56.85"/>
    <n v="855"/>
    <n v="12595"/>
    <x v="1"/>
    <n v="412"/>
    <n v="85.56"/>
    <n v="9.1"/>
    <n v="8.4"/>
    <s v="No"/>
    <n v="44"/>
    <n v="35"/>
    <n v="79"/>
    <x v="1"/>
    <n v="621584.6"/>
    <x v="0"/>
  </r>
  <r>
    <x v="7141"/>
    <x v="2"/>
    <x v="3"/>
    <n v="3.6"/>
    <n v="67"/>
    <n v="34.97"/>
    <n v="2521"/>
    <n v="32394"/>
    <x v="0"/>
    <n v="492"/>
    <n v="224.39"/>
    <n v="5.0999999999999996"/>
    <n v="3.1"/>
    <s v="Yes"/>
    <n v="29"/>
    <n v="12"/>
    <n v="41"/>
    <x v="0"/>
    <n v="538033.78"/>
    <x v="0"/>
  </r>
  <r>
    <x v="7142"/>
    <x v="2"/>
    <x v="4"/>
    <n v="3.7"/>
    <n v="62"/>
    <n v="65.94"/>
    <n v="1167"/>
    <n v="12221"/>
    <x v="14"/>
    <n v="484"/>
    <n v="187.22"/>
    <n v="9.5"/>
    <n v="4.7"/>
    <s v="No"/>
    <n v="59"/>
    <n v="52"/>
    <n v="111"/>
    <x v="2"/>
    <n v="914082.21"/>
    <x v="0"/>
  </r>
  <r>
    <x v="7143"/>
    <x v="2"/>
    <x v="3"/>
    <n v="4.7"/>
    <n v="52"/>
    <n v="33.36"/>
    <n v="3829"/>
    <n v="43417"/>
    <x v="10"/>
    <n v="681"/>
    <n v="234.21"/>
    <n v="4.5"/>
    <n v="8.5"/>
    <s v="No"/>
    <n v="31"/>
    <n v="38"/>
    <n v="69"/>
    <x v="1"/>
    <n v="399981.87"/>
    <x v="1"/>
  </r>
  <r>
    <x v="7144"/>
    <x v="1"/>
    <x v="4"/>
    <n v="3.9"/>
    <n v="90"/>
    <n v="57.96"/>
    <n v="5140"/>
    <n v="59270"/>
    <x v="6"/>
    <n v="390"/>
    <n v="135.49"/>
    <n v="7.6"/>
    <n v="7.2"/>
    <s v="No"/>
    <n v="83"/>
    <n v="82"/>
    <n v="165"/>
    <x v="2"/>
    <n v="1184808.5"/>
    <x v="2"/>
  </r>
  <r>
    <x v="7145"/>
    <x v="2"/>
    <x v="1"/>
    <n v="3.4"/>
    <n v="59"/>
    <n v="26.3"/>
    <n v="2293"/>
    <n v="24761"/>
    <x v="8"/>
    <n v="297"/>
    <n v="167.84"/>
    <n v="7.4"/>
    <n v="4.3"/>
    <s v="No"/>
    <n v="30"/>
    <n v="43"/>
    <n v="73"/>
    <x v="1"/>
    <n v="356863.75"/>
    <x v="1"/>
  </r>
  <r>
    <x v="7146"/>
    <x v="1"/>
    <x v="2"/>
    <n v="4.9000000000000004"/>
    <n v="83"/>
    <n v="51.57"/>
    <n v="6738"/>
    <n v="77170"/>
    <x v="12"/>
    <n v="980"/>
    <n v="57.15"/>
    <n v="8.4"/>
    <n v="9.5"/>
    <s v="Yes"/>
    <n v="49"/>
    <n v="81"/>
    <n v="130"/>
    <x v="2"/>
    <n v="974967.49"/>
    <x v="0"/>
  </r>
  <r>
    <x v="7147"/>
    <x v="2"/>
    <x v="1"/>
    <n v="4.5999999999999996"/>
    <n v="57"/>
    <n v="25.98"/>
    <n v="3174"/>
    <n v="35822"/>
    <x v="0"/>
    <n v="523"/>
    <n v="79.03"/>
    <n v="7.6"/>
    <n v="4.0999999999999996"/>
    <s v="No"/>
    <n v="16"/>
    <n v="3"/>
    <n v="19"/>
    <x v="0"/>
    <n v="351250.06"/>
    <x v="1"/>
  </r>
  <r>
    <x v="7148"/>
    <x v="0"/>
    <x v="0"/>
    <n v="3.1"/>
    <n v="39"/>
    <n v="73.430000000000007"/>
    <n v="1147"/>
    <n v="15822"/>
    <x v="3"/>
    <n v="167"/>
    <n v="143.75"/>
    <n v="1.3"/>
    <n v="2.9"/>
    <s v="No"/>
    <n v="14"/>
    <n v="29"/>
    <n v="43"/>
    <x v="0"/>
    <n v="644268.72"/>
    <x v="0"/>
  </r>
  <r>
    <x v="7149"/>
    <x v="1"/>
    <x v="3"/>
    <n v="5"/>
    <n v="71"/>
    <n v="40.11"/>
    <n v="7934"/>
    <n v="85822"/>
    <x v="7"/>
    <n v="141"/>
    <n v="170.31"/>
    <n v="7.7"/>
    <n v="2.2999999999999998"/>
    <s v="No"/>
    <n v="11"/>
    <n v="34"/>
    <n v="45"/>
    <x v="0"/>
    <n v="662949.43999999994"/>
    <x v="0"/>
  </r>
  <r>
    <x v="7150"/>
    <x v="1"/>
    <x v="2"/>
    <n v="4.4000000000000004"/>
    <n v="82"/>
    <n v="55.25"/>
    <n v="1873"/>
    <n v="21401"/>
    <x v="14"/>
    <n v="597"/>
    <n v="71.44"/>
    <n v="1.2"/>
    <n v="7.3"/>
    <s v="No"/>
    <n v="10"/>
    <n v="50"/>
    <n v="60"/>
    <x v="1"/>
    <n v="1005818.05"/>
    <x v="2"/>
  </r>
  <r>
    <x v="7151"/>
    <x v="2"/>
    <x v="1"/>
    <n v="3.3"/>
    <n v="54"/>
    <n v="26.19"/>
    <n v="1654"/>
    <n v="18348"/>
    <x v="3"/>
    <n v="486"/>
    <n v="256.25"/>
    <n v="5.8"/>
    <n v="1.3"/>
    <s v="Yes"/>
    <n v="41"/>
    <n v="52"/>
    <n v="93"/>
    <x v="1"/>
    <n v="329079.01"/>
    <x v="1"/>
  </r>
  <r>
    <x v="7152"/>
    <x v="2"/>
    <x v="2"/>
    <n v="3.5"/>
    <n v="60"/>
    <n v="51.14"/>
    <n v="2235"/>
    <n v="27826"/>
    <x v="16"/>
    <n v="897"/>
    <n v="286.51"/>
    <n v="8.6"/>
    <n v="8.6"/>
    <s v="No"/>
    <n v="7"/>
    <n v="36"/>
    <n v="43"/>
    <x v="0"/>
    <n v="696316.42"/>
    <x v="0"/>
  </r>
  <r>
    <x v="7153"/>
    <x v="1"/>
    <x v="0"/>
    <n v="4.4000000000000004"/>
    <n v="70"/>
    <n v="66.069999999999993"/>
    <n v="3210"/>
    <n v="35392"/>
    <x v="2"/>
    <n v="573"/>
    <n v="199.1"/>
    <n v="8.5"/>
    <n v="3.7"/>
    <s v="Yes"/>
    <n v="66"/>
    <n v="9"/>
    <n v="75"/>
    <x v="1"/>
    <n v="1049638.95"/>
    <x v="2"/>
  </r>
  <r>
    <x v="7154"/>
    <x v="0"/>
    <x v="5"/>
    <n v="4.5999999999999996"/>
    <n v="39"/>
    <n v="41.29"/>
    <n v="2597"/>
    <n v="28681"/>
    <x v="7"/>
    <n v="589"/>
    <n v="63.35"/>
    <n v="8.6"/>
    <n v="4.3"/>
    <s v="Yes"/>
    <n v="32"/>
    <n v="38"/>
    <n v="70"/>
    <x v="1"/>
    <n v="384505.74"/>
    <x v="1"/>
  </r>
  <r>
    <x v="7155"/>
    <x v="0"/>
    <x v="3"/>
    <n v="3.5"/>
    <n v="42"/>
    <n v="38.96"/>
    <n v="2917"/>
    <n v="31987"/>
    <x v="16"/>
    <n v="850"/>
    <n v="234.71"/>
    <n v="6.4"/>
    <n v="8.1999999999999993"/>
    <s v="No"/>
    <n v="24"/>
    <n v="0"/>
    <n v="24"/>
    <x v="0"/>
    <n v="381263.97"/>
    <x v="1"/>
  </r>
  <r>
    <x v="7156"/>
    <x v="2"/>
    <x v="3"/>
    <n v="3.5"/>
    <n v="53"/>
    <n v="35.92"/>
    <n v="2484"/>
    <n v="25206"/>
    <x v="2"/>
    <n v="124"/>
    <n v="104.29"/>
    <n v="2.7"/>
    <n v="8.3000000000000007"/>
    <s v="Yes"/>
    <n v="37"/>
    <n v="1"/>
    <n v="38"/>
    <x v="0"/>
    <n v="447022.7"/>
    <x v="1"/>
  </r>
  <r>
    <x v="7157"/>
    <x v="0"/>
    <x v="4"/>
    <n v="3.6"/>
    <n v="50"/>
    <n v="64.59"/>
    <n v="1785"/>
    <n v="25694"/>
    <x v="3"/>
    <n v="128"/>
    <n v="233.41"/>
    <n v="5.6"/>
    <n v="4.5999999999999996"/>
    <s v="Yes"/>
    <n v="40"/>
    <n v="36"/>
    <n v="76"/>
    <x v="1"/>
    <n v="730487.54"/>
    <x v="0"/>
  </r>
  <r>
    <x v="7158"/>
    <x v="0"/>
    <x v="3"/>
    <n v="4.2"/>
    <n v="39"/>
    <n v="38.82"/>
    <n v="2354"/>
    <n v="23666"/>
    <x v="10"/>
    <n v="772"/>
    <n v="158.59"/>
    <n v="5.6"/>
    <n v="6"/>
    <s v="No"/>
    <n v="16"/>
    <n v="4"/>
    <n v="20"/>
    <x v="0"/>
    <n v="346396.32"/>
    <x v="1"/>
  </r>
  <r>
    <x v="7159"/>
    <x v="2"/>
    <x v="3"/>
    <n v="3.3"/>
    <n v="61"/>
    <n v="33.04"/>
    <n v="1602"/>
    <n v="18092"/>
    <x v="4"/>
    <n v="744"/>
    <n v="63.36"/>
    <n v="3.9"/>
    <n v="7.1"/>
    <s v="Yes"/>
    <n v="31"/>
    <n v="31"/>
    <n v="62"/>
    <x v="1"/>
    <n v="458725.44"/>
    <x v="1"/>
  </r>
  <r>
    <x v="7160"/>
    <x v="0"/>
    <x v="1"/>
    <n v="3.2"/>
    <n v="43"/>
    <n v="31.93"/>
    <n v="644"/>
    <n v="10567"/>
    <x v="3"/>
    <n v="128"/>
    <n v="119.69"/>
    <n v="4.8"/>
    <n v="7.2"/>
    <s v="Yes"/>
    <n v="21"/>
    <n v="30"/>
    <n v="51"/>
    <x v="1"/>
    <n v="319063.59000000003"/>
    <x v="1"/>
  </r>
  <r>
    <x v="7161"/>
    <x v="2"/>
    <x v="3"/>
    <n v="4.4000000000000004"/>
    <n v="52"/>
    <n v="30.08"/>
    <n v="1073"/>
    <n v="12225"/>
    <x v="8"/>
    <n v="762"/>
    <n v="156.76"/>
    <n v="8.8000000000000007"/>
    <n v="5.8"/>
    <s v="Yes"/>
    <n v="42"/>
    <n v="38"/>
    <n v="80"/>
    <x v="1"/>
    <n v="360002.19"/>
    <x v="1"/>
  </r>
  <r>
    <x v="7162"/>
    <x v="1"/>
    <x v="3"/>
    <n v="4.5999999999999996"/>
    <n v="71"/>
    <n v="34.36"/>
    <n v="2506"/>
    <n v="33678"/>
    <x v="7"/>
    <n v="254"/>
    <n v="234.06"/>
    <n v="5.7"/>
    <n v="8.6"/>
    <s v="Yes"/>
    <n v="66"/>
    <n v="27"/>
    <n v="93"/>
    <x v="1"/>
    <n v="566560.02"/>
    <x v="0"/>
  </r>
  <r>
    <x v="7163"/>
    <x v="2"/>
    <x v="0"/>
    <n v="4"/>
    <n v="68"/>
    <n v="67.62"/>
    <n v="881"/>
    <n v="12505"/>
    <x v="15"/>
    <n v="867"/>
    <n v="83.27"/>
    <n v="7.3"/>
    <n v="8.6"/>
    <s v="No"/>
    <n v="23"/>
    <n v="50"/>
    <n v="73"/>
    <x v="1"/>
    <n v="1026564.05"/>
    <x v="2"/>
  </r>
  <r>
    <x v="7164"/>
    <x v="1"/>
    <x v="0"/>
    <n v="3.7"/>
    <n v="80"/>
    <n v="75.31"/>
    <n v="5770"/>
    <n v="57169"/>
    <x v="12"/>
    <n v="590"/>
    <n v="121.75"/>
    <n v="5.5"/>
    <n v="8.6"/>
    <s v="Yes"/>
    <n v="61"/>
    <n v="1"/>
    <n v="62"/>
    <x v="1"/>
    <n v="1349843.87"/>
    <x v="2"/>
  </r>
  <r>
    <x v="7165"/>
    <x v="1"/>
    <x v="2"/>
    <n v="3.9"/>
    <n v="90"/>
    <n v="49.46"/>
    <n v="6955"/>
    <n v="75164"/>
    <x v="11"/>
    <n v="875"/>
    <n v="70.88"/>
    <n v="6.6"/>
    <n v="3.4"/>
    <s v="Yes"/>
    <n v="14"/>
    <n v="74"/>
    <n v="88"/>
    <x v="1"/>
    <n v="1017149.78"/>
    <x v="2"/>
  </r>
  <r>
    <x v="7166"/>
    <x v="0"/>
    <x v="2"/>
    <n v="3.8"/>
    <n v="36"/>
    <n v="52.19"/>
    <n v="2317"/>
    <n v="30618"/>
    <x v="9"/>
    <n v="331"/>
    <n v="203.95"/>
    <n v="1.8"/>
    <n v="3.3"/>
    <s v="Yes"/>
    <n v="5"/>
    <n v="18"/>
    <n v="23"/>
    <x v="0"/>
    <n v="439884.73"/>
    <x v="1"/>
  </r>
  <r>
    <x v="7167"/>
    <x v="0"/>
    <x v="3"/>
    <n v="4.9000000000000004"/>
    <n v="47"/>
    <n v="38.049999999999997"/>
    <n v="4689"/>
    <n v="56054"/>
    <x v="1"/>
    <n v="72"/>
    <n v="168.57"/>
    <n v="9.4"/>
    <n v="2.2999999999999998"/>
    <s v="Yes"/>
    <n v="41"/>
    <n v="26"/>
    <n v="67"/>
    <x v="1"/>
    <n v="418028.2"/>
    <x v="1"/>
  </r>
  <r>
    <x v="7168"/>
    <x v="0"/>
    <x v="3"/>
    <n v="4.5"/>
    <n v="43"/>
    <n v="38.51"/>
    <n v="4105"/>
    <n v="43325"/>
    <x v="17"/>
    <n v="578"/>
    <n v="282.25"/>
    <n v="4.9000000000000004"/>
    <n v="8.4"/>
    <s v="Yes"/>
    <n v="1"/>
    <n v="22"/>
    <n v="23"/>
    <x v="0"/>
    <n v="389664.15"/>
    <x v="1"/>
  </r>
  <r>
    <x v="7169"/>
    <x v="2"/>
    <x v="4"/>
    <n v="3.4"/>
    <n v="56"/>
    <n v="63.09"/>
    <n v="3340"/>
    <n v="37167"/>
    <x v="17"/>
    <n v="182"/>
    <n v="235.14"/>
    <n v="7.7"/>
    <n v="1.5"/>
    <s v="Yes"/>
    <n v="32"/>
    <n v="30"/>
    <n v="62"/>
    <x v="1"/>
    <n v="799479.69"/>
    <x v="0"/>
  </r>
  <r>
    <x v="7170"/>
    <x v="0"/>
    <x v="2"/>
    <n v="3.8"/>
    <n v="36"/>
    <n v="48.18"/>
    <n v="2844"/>
    <n v="33673"/>
    <x v="7"/>
    <n v="108"/>
    <n v="244.47"/>
    <n v="7"/>
    <n v="2.2000000000000002"/>
    <s v="No"/>
    <n v="13"/>
    <n v="5"/>
    <n v="18"/>
    <x v="0"/>
    <n v="407484.01"/>
    <x v="1"/>
  </r>
  <r>
    <x v="7171"/>
    <x v="1"/>
    <x v="1"/>
    <n v="4.0999999999999996"/>
    <n v="78"/>
    <n v="32.549999999999997"/>
    <n v="2271"/>
    <n v="26440"/>
    <x v="12"/>
    <n v="705"/>
    <n v="91.1"/>
    <n v="8.1999999999999993"/>
    <n v="9.3000000000000007"/>
    <s v="No"/>
    <n v="59"/>
    <n v="48"/>
    <n v="107"/>
    <x v="2"/>
    <n v="580390.44999999995"/>
    <x v="0"/>
  </r>
  <r>
    <x v="7172"/>
    <x v="0"/>
    <x v="3"/>
    <n v="4.2"/>
    <n v="41"/>
    <n v="36.04"/>
    <n v="1540"/>
    <n v="22298"/>
    <x v="1"/>
    <n v="664"/>
    <n v="116.66"/>
    <n v="1.3"/>
    <n v="2.1"/>
    <s v="Yes"/>
    <n v="7"/>
    <n v="8"/>
    <n v="15"/>
    <x v="0"/>
    <n v="338596.66"/>
    <x v="1"/>
  </r>
  <r>
    <x v="7173"/>
    <x v="0"/>
    <x v="1"/>
    <n v="3.9"/>
    <n v="35"/>
    <n v="31.57"/>
    <n v="1356"/>
    <n v="17962"/>
    <x v="15"/>
    <n v="655"/>
    <n v="178.28"/>
    <n v="9.4"/>
    <n v="2.1"/>
    <s v="No"/>
    <n v="17"/>
    <n v="32"/>
    <n v="49"/>
    <x v="0"/>
    <n v="256523.08"/>
    <x v="1"/>
  </r>
  <r>
    <x v="7174"/>
    <x v="2"/>
    <x v="3"/>
    <n v="4.5999999999999996"/>
    <n v="56"/>
    <n v="30.01"/>
    <n v="1103"/>
    <n v="13601"/>
    <x v="10"/>
    <n v="966"/>
    <n v="53.37"/>
    <n v="8.5"/>
    <n v="9.1999999999999993"/>
    <s v="Yes"/>
    <n v="8"/>
    <n v="22"/>
    <n v="30"/>
    <x v="0"/>
    <n v="384059.49"/>
    <x v="1"/>
  </r>
  <r>
    <x v="7175"/>
    <x v="2"/>
    <x v="1"/>
    <n v="4.5"/>
    <n v="53"/>
    <n v="27.84"/>
    <n v="2693"/>
    <n v="30830"/>
    <x v="17"/>
    <n v="822"/>
    <n v="267.52999999999997"/>
    <n v="8.5"/>
    <n v="3.8"/>
    <s v="No"/>
    <n v="46"/>
    <n v="28"/>
    <n v="74"/>
    <x v="1"/>
    <n v="348574.04"/>
    <x v="1"/>
  </r>
  <r>
    <x v="7176"/>
    <x v="1"/>
    <x v="5"/>
    <n v="4"/>
    <n v="85"/>
    <n v="45.24"/>
    <n v="4897"/>
    <n v="49612"/>
    <x v="1"/>
    <n v="551"/>
    <n v="244.44"/>
    <n v="5.2"/>
    <n v="8.9"/>
    <s v="No"/>
    <n v="56"/>
    <n v="69"/>
    <n v="125"/>
    <x v="2"/>
    <n v="873775.7"/>
    <x v="0"/>
  </r>
  <r>
    <x v="7177"/>
    <x v="2"/>
    <x v="1"/>
    <n v="4.7"/>
    <n v="56"/>
    <n v="28.19"/>
    <n v="2836"/>
    <n v="29077"/>
    <x v="18"/>
    <n v="491"/>
    <n v="64.48"/>
    <n v="8.1999999999999993"/>
    <n v="4.4000000000000004"/>
    <s v="No"/>
    <n v="9"/>
    <n v="16"/>
    <n v="25"/>
    <x v="0"/>
    <n v="371416.76"/>
    <x v="1"/>
  </r>
  <r>
    <x v="7178"/>
    <x v="0"/>
    <x v="2"/>
    <n v="4.5"/>
    <n v="37"/>
    <n v="49.82"/>
    <n v="1749"/>
    <n v="21032"/>
    <x v="18"/>
    <n v="331"/>
    <n v="262.26"/>
    <n v="6.2"/>
    <n v="4.4000000000000004"/>
    <s v="No"/>
    <n v="26"/>
    <n v="1"/>
    <n v="27"/>
    <x v="0"/>
    <n v="426673.7"/>
    <x v="1"/>
  </r>
  <r>
    <x v="7179"/>
    <x v="2"/>
    <x v="3"/>
    <n v="4.5999999999999996"/>
    <n v="57"/>
    <n v="32.049999999999997"/>
    <n v="4067"/>
    <n v="49925"/>
    <x v="3"/>
    <n v="220"/>
    <n v="51.12"/>
    <n v="5.5"/>
    <n v="2.2000000000000002"/>
    <s v="No"/>
    <n v="37"/>
    <n v="38"/>
    <n v="75"/>
    <x v="1"/>
    <n v="424370.65"/>
    <x v="1"/>
  </r>
  <r>
    <x v="7180"/>
    <x v="1"/>
    <x v="2"/>
    <n v="4.9000000000000004"/>
    <n v="89"/>
    <n v="46.52"/>
    <n v="6073"/>
    <n v="62141"/>
    <x v="9"/>
    <n v="929"/>
    <n v="78.55"/>
    <n v="8.1"/>
    <n v="9.3000000000000007"/>
    <s v="Yes"/>
    <n v="39"/>
    <n v="13"/>
    <n v="52"/>
    <x v="1"/>
    <n v="950914.91"/>
    <x v="0"/>
  </r>
  <r>
    <x v="7181"/>
    <x v="0"/>
    <x v="1"/>
    <n v="3.5"/>
    <n v="32"/>
    <n v="27.3"/>
    <n v="3303"/>
    <n v="37147"/>
    <x v="13"/>
    <n v="175"/>
    <n v="63.84"/>
    <n v="6.7"/>
    <n v="7.9"/>
    <s v="Yes"/>
    <n v="9"/>
    <n v="15"/>
    <n v="24"/>
    <x v="0"/>
    <n v="221435.45"/>
    <x v="1"/>
  </r>
  <r>
    <x v="7182"/>
    <x v="1"/>
    <x v="0"/>
    <n v="3.5"/>
    <n v="78"/>
    <n v="71.09"/>
    <n v="6374"/>
    <n v="68515"/>
    <x v="6"/>
    <n v="135"/>
    <n v="169.79"/>
    <n v="1.7"/>
    <n v="3"/>
    <s v="No"/>
    <n v="27"/>
    <n v="36"/>
    <n v="63"/>
    <x v="1"/>
    <n v="1248444.8"/>
    <x v="2"/>
  </r>
  <r>
    <x v="7183"/>
    <x v="2"/>
    <x v="0"/>
    <n v="4.8"/>
    <n v="68"/>
    <n v="75.11"/>
    <n v="2260"/>
    <n v="26871"/>
    <x v="4"/>
    <n v="747"/>
    <n v="246.01"/>
    <n v="3.8"/>
    <n v="7.6"/>
    <s v="Yes"/>
    <n v="24"/>
    <n v="67"/>
    <n v="91"/>
    <x v="1"/>
    <n v="1142300.68"/>
    <x v="2"/>
  </r>
  <r>
    <x v="7184"/>
    <x v="2"/>
    <x v="0"/>
    <n v="4.5"/>
    <n v="62"/>
    <n v="68.59"/>
    <n v="3514"/>
    <n v="36361"/>
    <x v="2"/>
    <n v="670"/>
    <n v="94.63"/>
    <n v="6.6"/>
    <n v="1.9"/>
    <s v="Yes"/>
    <n v="61"/>
    <n v="52"/>
    <n v="113"/>
    <x v="2"/>
    <n v="969744.74"/>
    <x v="0"/>
  </r>
  <r>
    <x v="7185"/>
    <x v="1"/>
    <x v="3"/>
    <n v="4.9000000000000004"/>
    <n v="76"/>
    <n v="33.56"/>
    <n v="8345"/>
    <n v="84036"/>
    <x v="18"/>
    <n v="563"/>
    <n v="242.87"/>
    <n v="9.1"/>
    <n v="5.7"/>
    <s v="No"/>
    <n v="9"/>
    <n v="28"/>
    <n v="37"/>
    <x v="0"/>
    <n v="597059.66"/>
    <x v="0"/>
  </r>
  <r>
    <x v="7186"/>
    <x v="0"/>
    <x v="4"/>
    <n v="3.1"/>
    <n v="49"/>
    <n v="61.21"/>
    <n v="742"/>
    <n v="9986"/>
    <x v="12"/>
    <n v="605"/>
    <n v="96.23"/>
    <n v="9.4"/>
    <n v="3.3"/>
    <s v="No"/>
    <n v="30"/>
    <n v="45"/>
    <n v="75"/>
    <x v="1"/>
    <n v="676607.56"/>
    <x v="0"/>
  </r>
  <r>
    <x v="7187"/>
    <x v="2"/>
    <x v="5"/>
    <n v="4.3"/>
    <n v="70"/>
    <n v="38.92"/>
    <n v="1298"/>
    <n v="16530"/>
    <x v="5"/>
    <n v="765"/>
    <n v="297.63"/>
    <n v="8.6"/>
    <n v="8.6999999999999993"/>
    <s v="Yes"/>
    <n v="4"/>
    <n v="18"/>
    <n v="22"/>
    <x v="0"/>
    <n v="621453.34"/>
    <x v="0"/>
  </r>
  <r>
    <x v="7188"/>
    <x v="2"/>
    <x v="1"/>
    <n v="3.3"/>
    <n v="64"/>
    <n v="35.01"/>
    <n v="1977"/>
    <n v="24458"/>
    <x v="13"/>
    <n v="155"/>
    <n v="263.37"/>
    <n v="3.3"/>
    <n v="5.6"/>
    <s v="No"/>
    <n v="13"/>
    <n v="17"/>
    <n v="30"/>
    <x v="0"/>
    <n v="515698.86"/>
    <x v="0"/>
  </r>
  <r>
    <x v="7189"/>
    <x v="0"/>
    <x v="4"/>
    <n v="4"/>
    <n v="48"/>
    <n v="59.16"/>
    <n v="1611"/>
    <n v="18387"/>
    <x v="8"/>
    <n v="268"/>
    <n v="234.3"/>
    <n v="5.3"/>
    <n v="9.3000000000000007"/>
    <s v="Yes"/>
    <n v="14"/>
    <n v="27"/>
    <n v="41"/>
    <x v="0"/>
    <n v="639487.32999999996"/>
    <x v="0"/>
  </r>
  <r>
    <x v="7190"/>
    <x v="2"/>
    <x v="0"/>
    <n v="3.3"/>
    <n v="51"/>
    <n v="70.39"/>
    <n v="2707"/>
    <n v="31325"/>
    <x v="6"/>
    <n v="971"/>
    <n v="197.92"/>
    <n v="4.9000000000000004"/>
    <n v="6.3"/>
    <s v="Yes"/>
    <n v="27"/>
    <n v="27"/>
    <n v="54"/>
    <x v="1"/>
    <n v="817155.72"/>
    <x v="0"/>
  </r>
  <r>
    <x v="7191"/>
    <x v="1"/>
    <x v="1"/>
    <n v="3.3"/>
    <n v="81"/>
    <n v="30.87"/>
    <n v="1929"/>
    <n v="21089"/>
    <x v="4"/>
    <n v="670"/>
    <n v="110.64"/>
    <n v="4.9000000000000004"/>
    <n v="5.5"/>
    <s v="Yes"/>
    <n v="72"/>
    <n v="30"/>
    <n v="102"/>
    <x v="2"/>
    <n v="566239.62"/>
    <x v="0"/>
  </r>
  <r>
    <x v="7192"/>
    <x v="2"/>
    <x v="4"/>
    <n v="3"/>
    <n v="57"/>
    <n v="63.6"/>
    <n v="2008"/>
    <n v="19524"/>
    <x v="5"/>
    <n v="605"/>
    <n v="79.819999999999993"/>
    <n v="1.4"/>
    <n v="7.2"/>
    <s v="No"/>
    <n v="41"/>
    <n v="11"/>
    <n v="52"/>
    <x v="1"/>
    <n v="817724.2"/>
    <x v="0"/>
  </r>
  <r>
    <x v="7193"/>
    <x v="2"/>
    <x v="2"/>
    <n v="4.3"/>
    <n v="57"/>
    <n v="51.2"/>
    <n v="3615"/>
    <n v="43729"/>
    <x v="16"/>
    <n v="778"/>
    <n v="165.08"/>
    <n v="2.6"/>
    <n v="8.1"/>
    <s v="No"/>
    <n v="7"/>
    <n v="20"/>
    <n v="27"/>
    <x v="0"/>
    <n v="662026.94999999995"/>
    <x v="0"/>
  </r>
  <r>
    <x v="7194"/>
    <x v="0"/>
    <x v="0"/>
    <n v="3.7"/>
    <n v="42"/>
    <n v="67.63"/>
    <n v="2065"/>
    <n v="20879"/>
    <x v="0"/>
    <n v="964"/>
    <n v="150.66999999999999"/>
    <n v="2.4"/>
    <n v="1.1000000000000001"/>
    <s v="No"/>
    <n v="12"/>
    <n v="31"/>
    <n v="43"/>
    <x v="0"/>
    <n v="645788.28"/>
    <x v="0"/>
  </r>
  <r>
    <x v="7195"/>
    <x v="1"/>
    <x v="4"/>
    <n v="3.2"/>
    <n v="70"/>
    <n v="56.36"/>
    <n v="2275"/>
    <n v="24135"/>
    <x v="9"/>
    <n v="354"/>
    <n v="218.62"/>
    <n v="6.6"/>
    <n v="5.7"/>
    <s v="No"/>
    <n v="67"/>
    <n v="67"/>
    <n v="134"/>
    <x v="2"/>
    <n v="902028.29"/>
    <x v="0"/>
  </r>
  <r>
    <x v="7196"/>
    <x v="0"/>
    <x v="3"/>
    <n v="3.6"/>
    <n v="39"/>
    <n v="40.32"/>
    <n v="1678"/>
    <n v="15392"/>
    <x v="8"/>
    <n v="140"/>
    <n v="92.52"/>
    <n v="4.7"/>
    <n v="8"/>
    <s v="Yes"/>
    <n v="20"/>
    <n v="22"/>
    <n v="42"/>
    <x v="0"/>
    <n v="359983.16"/>
    <x v="1"/>
  </r>
  <r>
    <x v="7197"/>
    <x v="2"/>
    <x v="2"/>
    <n v="3.3"/>
    <n v="70"/>
    <n v="53.82"/>
    <n v="673"/>
    <n v="10306"/>
    <x v="18"/>
    <n v="545"/>
    <n v="190.53"/>
    <n v="3.9"/>
    <n v="4.7"/>
    <s v="No"/>
    <n v="16"/>
    <n v="57"/>
    <n v="73"/>
    <x v="1"/>
    <n v="847904.26"/>
    <x v="0"/>
  </r>
  <r>
    <x v="7198"/>
    <x v="2"/>
    <x v="0"/>
    <n v="4.9000000000000004"/>
    <n v="58"/>
    <n v="65.25"/>
    <n v="2864"/>
    <n v="37051"/>
    <x v="6"/>
    <n v="130"/>
    <n v="223.34"/>
    <n v="5"/>
    <n v="1.4"/>
    <s v="No"/>
    <n v="52"/>
    <n v="12"/>
    <n v="64"/>
    <x v="1"/>
    <n v="856590.05"/>
    <x v="0"/>
  </r>
  <r>
    <x v="7199"/>
    <x v="0"/>
    <x v="5"/>
    <n v="3.6"/>
    <n v="31"/>
    <n v="44.04"/>
    <n v="1486"/>
    <n v="17847"/>
    <x v="14"/>
    <n v="746"/>
    <n v="124.74"/>
    <n v="3.9"/>
    <n v="1.2"/>
    <s v="Yes"/>
    <n v="1"/>
    <n v="25"/>
    <n v="26"/>
    <x v="0"/>
    <n v="308295.95"/>
    <x v="1"/>
  </r>
  <r>
    <x v="7200"/>
    <x v="0"/>
    <x v="0"/>
    <n v="3.7"/>
    <n v="48"/>
    <n v="71.5"/>
    <n v="2157"/>
    <n v="25138"/>
    <x v="1"/>
    <n v="183"/>
    <n v="245"/>
    <n v="7.8"/>
    <n v="8.1"/>
    <s v="Yes"/>
    <n v="32"/>
    <n v="16"/>
    <n v="48"/>
    <x v="0"/>
    <n v="775848.4"/>
    <x v="0"/>
  </r>
  <r>
    <x v="7201"/>
    <x v="0"/>
    <x v="3"/>
    <n v="4.7"/>
    <n v="43"/>
    <n v="35.71"/>
    <n v="2370"/>
    <n v="33275"/>
    <x v="7"/>
    <n v="456"/>
    <n v="157.96"/>
    <n v="2.5"/>
    <n v="2.8"/>
    <s v="No"/>
    <n v="42"/>
    <n v="30"/>
    <n v="72"/>
    <x v="1"/>
    <n v="363632.94"/>
    <x v="1"/>
  </r>
  <r>
    <x v="7202"/>
    <x v="1"/>
    <x v="5"/>
    <n v="4.3"/>
    <n v="79"/>
    <n v="35.130000000000003"/>
    <n v="3425"/>
    <n v="39146"/>
    <x v="9"/>
    <n v="387"/>
    <n v="90.66"/>
    <n v="1.5"/>
    <n v="2.6"/>
    <s v="Yes"/>
    <n v="33"/>
    <n v="21"/>
    <n v="54"/>
    <x v="1"/>
    <n v="638599.94999999995"/>
    <x v="0"/>
  </r>
  <r>
    <x v="7203"/>
    <x v="2"/>
    <x v="5"/>
    <n v="4.4000000000000004"/>
    <n v="59"/>
    <n v="43.59"/>
    <n v="2551"/>
    <n v="30680"/>
    <x v="4"/>
    <n v="860"/>
    <n v="98.69"/>
    <n v="6.9"/>
    <n v="3.6"/>
    <s v="No"/>
    <n v="42"/>
    <n v="8"/>
    <n v="50"/>
    <x v="0"/>
    <n v="582736.39"/>
    <x v="0"/>
  </r>
  <r>
    <x v="7204"/>
    <x v="0"/>
    <x v="5"/>
    <n v="4.3"/>
    <n v="37"/>
    <n v="37.18"/>
    <n v="3449"/>
    <n v="38043"/>
    <x v="6"/>
    <n v="605"/>
    <n v="119.72"/>
    <n v="3.1"/>
    <n v="1.9"/>
    <s v="No"/>
    <n v="7"/>
    <n v="5"/>
    <n v="12"/>
    <x v="0"/>
    <n v="326501.34999999998"/>
    <x v="1"/>
  </r>
  <r>
    <x v="7205"/>
    <x v="2"/>
    <x v="1"/>
    <n v="4.9000000000000004"/>
    <n v="63"/>
    <n v="33.01"/>
    <n v="4452"/>
    <n v="52995"/>
    <x v="18"/>
    <n v="546"/>
    <n v="89.53"/>
    <n v="6.8"/>
    <n v="1.5"/>
    <s v="Yes"/>
    <n v="44"/>
    <n v="8"/>
    <n v="52"/>
    <x v="1"/>
    <n v="483725.24"/>
    <x v="1"/>
  </r>
  <r>
    <x v="7206"/>
    <x v="1"/>
    <x v="1"/>
    <n v="3.4"/>
    <n v="82"/>
    <n v="25.17"/>
    <n v="2017"/>
    <n v="24769"/>
    <x v="18"/>
    <n v="115"/>
    <n v="190.73"/>
    <n v="1.5"/>
    <n v="8.9"/>
    <s v="Yes"/>
    <n v="72"/>
    <n v="65"/>
    <n v="137"/>
    <x v="2"/>
    <n v="477145.1"/>
    <x v="1"/>
  </r>
  <r>
    <x v="7207"/>
    <x v="1"/>
    <x v="5"/>
    <n v="5"/>
    <n v="75"/>
    <n v="43.76"/>
    <n v="7783"/>
    <n v="78926"/>
    <x v="18"/>
    <n v="350"/>
    <n v="287.29000000000002"/>
    <n v="3.2"/>
    <n v="3.7"/>
    <s v="No"/>
    <n v="49"/>
    <n v="58"/>
    <n v="107"/>
    <x v="2"/>
    <n v="755211.12"/>
    <x v="0"/>
  </r>
  <r>
    <x v="7208"/>
    <x v="1"/>
    <x v="2"/>
    <n v="4.7"/>
    <n v="90"/>
    <n v="45.25"/>
    <n v="6981"/>
    <n v="70479"/>
    <x v="5"/>
    <n v="580"/>
    <n v="274.02"/>
    <n v="2.4"/>
    <n v="6.2"/>
    <s v="Yes"/>
    <n v="0"/>
    <n v="61"/>
    <n v="61"/>
    <x v="1"/>
    <n v="925093.2"/>
    <x v="0"/>
  </r>
  <r>
    <x v="7209"/>
    <x v="1"/>
    <x v="5"/>
    <n v="4.2"/>
    <n v="82"/>
    <n v="37.590000000000003"/>
    <n v="3785"/>
    <n v="43953"/>
    <x v="13"/>
    <n v="292"/>
    <n v="130.94"/>
    <n v="3.6"/>
    <n v="8.6999999999999993"/>
    <s v="No"/>
    <n v="44"/>
    <n v="7"/>
    <n v="51"/>
    <x v="1"/>
    <n v="706567.46"/>
    <x v="0"/>
  </r>
  <r>
    <x v="7210"/>
    <x v="2"/>
    <x v="4"/>
    <n v="4.3"/>
    <n v="52"/>
    <n v="57.95"/>
    <n v="1301"/>
    <n v="14830"/>
    <x v="16"/>
    <n v="297"/>
    <n v="266.17"/>
    <n v="4"/>
    <n v="9.8000000000000007"/>
    <s v="Yes"/>
    <n v="31"/>
    <n v="47"/>
    <n v="78"/>
    <x v="1"/>
    <n v="681641.7"/>
    <x v="0"/>
  </r>
  <r>
    <x v="7211"/>
    <x v="1"/>
    <x v="5"/>
    <n v="4.3"/>
    <n v="89"/>
    <n v="36.729999999999997"/>
    <n v="4794"/>
    <n v="50491"/>
    <x v="17"/>
    <n v="565"/>
    <n v="288.51"/>
    <n v="5.5"/>
    <n v="7.2"/>
    <s v="Yes"/>
    <n v="61"/>
    <n v="8"/>
    <n v="69"/>
    <x v="1"/>
    <n v="745634.35"/>
    <x v="0"/>
  </r>
  <r>
    <x v="7212"/>
    <x v="1"/>
    <x v="1"/>
    <n v="3.1"/>
    <n v="82"/>
    <n v="30.29"/>
    <n v="3171"/>
    <n v="30003"/>
    <x v="4"/>
    <n v="146"/>
    <n v="123.54"/>
    <n v="5.7"/>
    <n v="9.6"/>
    <s v="Yes"/>
    <n v="67"/>
    <n v="20"/>
    <n v="87"/>
    <x v="1"/>
    <n v="565781.69999999995"/>
    <x v="0"/>
  </r>
  <r>
    <x v="7213"/>
    <x v="0"/>
    <x v="1"/>
    <n v="3.4"/>
    <n v="48"/>
    <n v="28.12"/>
    <n v="707"/>
    <n v="13021"/>
    <x v="13"/>
    <n v="403"/>
    <n v="276.32"/>
    <n v="6.7"/>
    <n v="4.8"/>
    <s v="Yes"/>
    <n v="35"/>
    <n v="37"/>
    <n v="72"/>
    <x v="1"/>
    <n v="320889.63"/>
    <x v="1"/>
  </r>
  <r>
    <x v="7214"/>
    <x v="1"/>
    <x v="4"/>
    <n v="4.9000000000000004"/>
    <n v="85"/>
    <n v="65.930000000000007"/>
    <n v="8801"/>
    <n v="89162"/>
    <x v="10"/>
    <n v="145"/>
    <n v="299.36"/>
    <n v="4"/>
    <n v="8.1"/>
    <s v="No"/>
    <n v="14"/>
    <n v="75"/>
    <n v="89"/>
    <x v="1"/>
    <n v="1259154.32"/>
    <x v="2"/>
  </r>
  <r>
    <x v="7215"/>
    <x v="0"/>
    <x v="4"/>
    <n v="4.0999999999999996"/>
    <n v="33"/>
    <n v="61.38"/>
    <n v="1035"/>
    <n v="10244"/>
    <x v="0"/>
    <n v="771"/>
    <n v="249.42"/>
    <n v="5.8"/>
    <n v="9.4"/>
    <s v="Yes"/>
    <n v="13"/>
    <n v="2"/>
    <n v="15"/>
    <x v="0"/>
    <n v="468720.66"/>
    <x v="1"/>
  </r>
  <r>
    <x v="7216"/>
    <x v="1"/>
    <x v="0"/>
    <n v="3.8"/>
    <n v="72"/>
    <n v="71.23"/>
    <n v="5634"/>
    <n v="56766"/>
    <x v="6"/>
    <n v="285"/>
    <n v="147.56"/>
    <n v="9.9"/>
    <n v="1.5"/>
    <s v="Yes"/>
    <n v="48"/>
    <n v="23"/>
    <n v="71"/>
    <x v="1"/>
    <n v="1159771.27"/>
    <x v="2"/>
  </r>
  <r>
    <x v="7217"/>
    <x v="1"/>
    <x v="2"/>
    <n v="4.5"/>
    <n v="84"/>
    <n v="47.43"/>
    <n v="7945"/>
    <n v="84140"/>
    <x v="12"/>
    <n v="186"/>
    <n v="202.14"/>
    <n v="2.9"/>
    <n v="3.9"/>
    <s v="Yes"/>
    <n v="17"/>
    <n v="27"/>
    <n v="44"/>
    <x v="0"/>
    <n v="900505.7"/>
    <x v="0"/>
  </r>
  <r>
    <x v="7218"/>
    <x v="0"/>
    <x v="2"/>
    <n v="4"/>
    <n v="44"/>
    <n v="49.5"/>
    <n v="1626"/>
    <n v="23542"/>
    <x v="14"/>
    <n v="406"/>
    <n v="141.05000000000001"/>
    <n v="2.4"/>
    <n v="7.7"/>
    <s v="Yes"/>
    <n v="10"/>
    <n v="41"/>
    <n v="51"/>
    <x v="1"/>
    <n v="489984.6"/>
    <x v="1"/>
  </r>
  <r>
    <x v="7219"/>
    <x v="1"/>
    <x v="2"/>
    <n v="3"/>
    <n v="87"/>
    <n v="46.36"/>
    <n v="3074"/>
    <n v="35983"/>
    <x v="13"/>
    <n v="97"/>
    <n v="298.99"/>
    <n v="8.6"/>
    <n v="3.8"/>
    <s v="No"/>
    <n v="76"/>
    <n v="72"/>
    <n v="148"/>
    <x v="2"/>
    <n v="917962.51"/>
    <x v="0"/>
  </r>
  <r>
    <x v="7220"/>
    <x v="2"/>
    <x v="3"/>
    <n v="4.5"/>
    <n v="56"/>
    <n v="38.39"/>
    <n v="2537"/>
    <n v="32234"/>
    <x v="5"/>
    <n v="213"/>
    <n v="66.959999999999994"/>
    <n v="4.7"/>
    <n v="1.2"/>
    <s v="Yes"/>
    <n v="15"/>
    <n v="3"/>
    <n v="18"/>
    <x v="0"/>
    <n v="491299.18"/>
    <x v="1"/>
  </r>
  <r>
    <x v="7221"/>
    <x v="2"/>
    <x v="1"/>
    <n v="4.5"/>
    <n v="69"/>
    <n v="28.64"/>
    <n v="3663"/>
    <n v="40302"/>
    <x v="0"/>
    <n v="549"/>
    <n v="273.27"/>
    <n v="8.6"/>
    <n v="8.3000000000000007"/>
    <s v="Yes"/>
    <n v="14"/>
    <n v="2"/>
    <n v="16"/>
    <x v="0"/>
    <n v="463294.88"/>
    <x v="1"/>
  </r>
  <r>
    <x v="7222"/>
    <x v="1"/>
    <x v="2"/>
    <n v="3.3"/>
    <n v="74"/>
    <n v="53.27"/>
    <n v="1404"/>
    <n v="13660"/>
    <x v="11"/>
    <n v="244"/>
    <n v="68.64"/>
    <n v="4.8"/>
    <n v="2.5"/>
    <s v="Yes"/>
    <n v="10"/>
    <n v="72"/>
    <n v="82"/>
    <x v="1"/>
    <n v="891588.76"/>
    <x v="0"/>
  </r>
  <r>
    <x v="7223"/>
    <x v="2"/>
    <x v="0"/>
    <n v="4.9000000000000004"/>
    <n v="57"/>
    <n v="69.09"/>
    <n v="3506"/>
    <n v="38419"/>
    <x v="8"/>
    <n v="323"/>
    <n v="60.55"/>
    <n v="1.2"/>
    <n v="3.9"/>
    <s v="No"/>
    <n v="56"/>
    <n v="50"/>
    <n v="106"/>
    <x v="2"/>
    <n v="884149.96"/>
    <x v="0"/>
  </r>
  <r>
    <x v="7224"/>
    <x v="0"/>
    <x v="0"/>
    <n v="3.4"/>
    <n v="39"/>
    <n v="75.88"/>
    <n v="2031"/>
    <n v="21079"/>
    <x v="5"/>
    <n v="857"/>
    <n v="284.98"/>
    <n v="4.4000000000000004"/>
    <n v="9.1999999999999993"/>
    <s v="No"/>
    <n v="26"/>
    <n v="29"/>
    <n v="55"/>
    <x v="1"/>
    <n v="675878.93"/>
    <x v="0"/>
  </r>
  <r>
    <x v="7225"/>
    <x v="1"/>
    <x v="2"/>
    <n v="3.9"/>
    <n v="70"/>
    <n v="46.88"/>
    <n v="6854"/>
    <n v="69908"/>
    <x v="14"/>
    <n v="551"/>
    <n v="266.82"/>
    <n v="6.5"/>
    <n v="2.9"/>
    <s v="No"/>
    <n v="54"/>
    <n v="34"/>
    <n v="88"/>
    <x v="1"/>
    <n v="743374.24"/>
    <x v="0"/>
  </r>
  <r>
    <x v="7226"/>
    <x v="1"/>
    <x v="4"/>
    <n v="3.2"/>
    <n v="80"/>
    <n v="55.02"/>
    <n v="4237"/>
    <n v="50419"/>
    <x v="6"/>
    <n v="522"/>
    <n v="140.38999999999999"/>
    <n v="5"/>
    <n v="9.1"/>
    <s v="No"/>
    <n v="58"/>
    <n v="61"/>
    <n v="119"/>
    <x v="2"/>
    <n v="1001468.23"/>
    <x v="2"/>
  </r>
  <r>
    <x v="7227"/>
    <x v="0"/>
    <x v="0"/>
    <n v="4.2"/>
    <n v="32"/>
    <n v="71.540000000000006"/>
    <n v="2314"/>
    <n v="26377"/>
    <x v="4"/>
    <n v="370"/>
    <n v="289.38"/>
    <n v="5.0999999999999996"/>
    <n v="4.8"/>
    <s v="Yes"/>
    <n v="3"/>
    <n v="28"/>
    <n v="31"/>
    <x v="0"/>
    <n v="519049.91"/>
    <x v="0"/>
  </r>
  <r>
    <x v="7228"/>
    <x v="0"/>
    <x v="4"/>
    <n v="3.8"/>
    <n v="50"/>
    <n v="65.48"/>
    <n v="3686"/>
    <n v="36005"/>
    <x v="4"/>
    <n v="969"/>
    <n v="265.45999999999998"/>
    <n v="10"/>
    <n v="9.3000000000000007"/>
    <s v="No"/>
    <n v="25"/>
    <n v="32"/>
    <n v="57"/>
    <x v="1"/>
    <n v="744655.61"/>
    <x v="0"/>
  </r>
  <r>
    <x v="7229"/>
    <x v="0"/>
    <x v="1"/>
    <n v="3.7"/>
    <n v="32"/>
    <n v="32.119999999999997"/>
    <n v="1299"/>
    <n v="13354"/>
    <x v="15"/>
    <n v="230"/>
    <n v="275.5"/>
    <n v="5.9"/>
    <n v="8.9"/>
    <s v="No"/>
    <n v="30"/>
    <n v="14"/>
    <n v="44"/>
    <x v="0"/>
    <n v="239986.44"/>
    <x v="1"/>
  </r>
  <r>
    <x v="7230"/>
    <x v="1"/>
    <x v="3"/>
    <n v="4.7"/>
    <n v="84"/>
    <n v="30.94"/>
    <n v="9341"/>
    <n v="96983"/>
    <x v="3"/>
    <n v="675"/>
    <n v="198.78"/>
    <n v="7.3"/>
    <n v="4.7"/>
    <s v="No"/>
    <n v="56"/>
    <n v="74"/>
    <n v="130"/>
    <x v="2"/>
    <n v="608405.09"/>
    <x v="0"/>
  </r>
  <r>
    <x v="7231"/>
    <x v="0"/>
    <x v="0"/>
    <n v="3"/>
    <n v="46"/>
    <n v="70.95"/>
    <n v="2408"/>
    <n v="22729"/>
    <x v="0"/>
    <n v="475"/>
    <n v="289.58"/>
    <n v="7.5"/>
    <n v="9.3000000000000007"/>
    <s v="Yes"/>
    <n v="25"/>
    <n v="38"/>
    <n v="63"/>
    <x v="1"/>
    <n v="746318.6"/>
    <x v="0"/>
  </r>
  <r>
    <x v="7232"/>
    <x v="0"/>
    <x v="4"/>
    <n v="4.5999999999999996"/>
    <n v="47"/>
    <n v="65"/>
    <n v="3874"/>
    <n v="43720"/>
    <x v="5"/>
    <n v="870"/>
    <n v="252.4"/>
    <n v="1"/>
    <n v="6.7"/>
    <s v="No"/>
    <n v="14"/>
    <n v="30"/>
    <n v="44"/>
    <x v="0"/>
    <n v="696492"/>
    <x v="0"/>
  </r>
  <r>
    <x v="7233"/>
    <x v="2"/>
    <x v="2"/>
    <n v="4.0999999999999996"/>
    <n v="57"/>
    <n v="45.07"/>
    <n v="1552"/>
    <n v="22471"/>
    <x v="2"/>
    <n v="623"/>
    <n v="284.99"/>
    <n v="6"/>
    <n v="5.3"/>
    <s v="No"/>
    <n v="41"/>
    <n v="1"/>
    <n v="42"/>
    <x v="0"/>
    <n v="592849.30000000005"/>
    <x v="0"/>
  </r>
  <r>
    <x v="7234"/>
    <x v="2"/>
    <x v="1"/>
    <n v="5"/>
    <n v="62"/>
    <n v="26.84"/>
    <n v="3806"/>
    <n v="44352"/>
    <x v="17"/>
    <n v="175"/>
    <n v="120.38"/>
    <n v="9.6999999999999993"/>
    <n v="5.8"/>
    <s v="Yes"/>
    <n v="12"/>
    <n v="57"/>
    <n v="69"/>
    <x v="1"/>
    <n v="392312.08"/>
    <x v="1"/>
  </r>
  <r>
    <x v="7235"/>
    <x v="1"/>
    <x v="5"/>
    <n v="4.2"/>
    <n v="79"/>
    <n v="43.96"/>
    <n v="3594"/>
    <n v="37052"/>
    <x v="12"/>
    <n v="931"/>
    <n v="183.02"/>
    <n v="7.8"/>
    <n v="1.6"/>
    <s v="No"/>
    <n v="10"/>
    <n v="70"/>
    <n v="80"/>
    <x v="1"/>
    <n v="783874.36"/>
    <x v="0"/>
  </r>
  <r>
    <x v="7236"/>
    <x v="2"/>
    <x v="5"/>
    <n v="3.1"/>
    <n v="52"/>
    <n v="44.83"/>
    <n v="2468"/>
    <n v="29976"/>
    <x v="3"/>
    <n v="724"/>
    <n v="266.92"/>
    <n v="4.0999999999999996"/>
    <n v="8.3000000000000007"/>
    <s v="No"/>
    <n v="1"/>
    <n v="35"/>
    <n v="36"/>
    <x v="0"/>
    <n v="533986.72"/>
    <x v="0"/>
  </r>
  <r>
    <x v="7237"/>
    <x v="2"/>
    <x v="2"/>
    <n v="3.1"/>
    <n v="69"/>
    <n v="52.78"/>
    <n v="1606"/>
    <n v="20255"/>
    <x v="0"/>
    <n v="234"/>
    <n v="194.93"/>
    <n v="4.3"/>
    <n v="3.6"/>
    <s v="No"/>
    <n v="40"/>
    <n v="8"/>
    <n v="48"/>
    <x v="0"/>
    <n v="820931.77"/>
    <x v="0"/>
  </r>
  <r>
    <x v="7238"/>
    <x v="0"/>
    <x v="1"/>
    <n v="4.8"/>
    <n v="43"/>
    <n v="35.909999999999997"/>
    <n v="1044"/>
    <n v="18290"/>
    <x v="2"/>
    <n v="878"/>
    <n v="250.27"/>
    <n v="3.7"/>
    <n v="3.4"/>
    <s v="No"/>
    <n v="14"/>
    <n v="25"/>
    <n v="39"/>
    <x v="0"/>
    <n v="365351.46"/>
    <x v="1"/>
  </r>
  <r>
    <x v="7239"/>
    <x v="0"/>
    <x v="1"/>
    <n v="4.7"/>
    <n v="42"/>
    <n v="25.99"/>
    <n v="3584"/>
    <n v="43598"/>
    <x v="17"/>
    <n v="189"/>
    <n v="293.27"/>
    <n v="6.7"/>
    <n v="7.4"/>
    <s v="No"/>
    <n v="12"/>
    <n v="9"/>
    <n v="21"/>
    <x v="0"/>
    <n v="264585.71000000002"/>
    <x v="1"/>
  </r>
  <r>
    <x v="7240"/>
    <x v="2"/>
    <x v="1"/>
    <n v="3.7"/>
    <n v="52"/>
    <n v="31"/>
    <n v="1914"/>
    <n v="23520"/>
    <x v="13"/>
    <n v="804"/>
    <n v="251.14"/>
    <n v="1.9"/>
    <n v="4.3"/>
    <s v="Yes"/>
    <n v="14"/>
    <n v="30"/>
    <n v="44"/>
    <x v="0"/>
    <n v="378147"/>
    <x v="1"/>
  </r>
  <r>
    <x v="7241"/>
    <x v="2"/>
    <x v="1"/>
    <n v="4.2"/>
    <n v="62"/>
    <n v="32.53"/>
    <n v="4057"/>
    <n v="43030"/>
    <x v="18"/>
    <n v="98"/>
    <n v="128.84"/>
    <n v="3.6"/>
    <n v="5.6"/>
    <s v="Yes"/>
    <n v="55"/>
    <n v="41"/>
    <n v="96"/>
    <x v="1"/>
    <n v="469848.22"/>
    <x v="1"/>
  </r>
  <r>
    <x v="7242"/>
    <x v="2"/>
    <x v="5"/>
    <n v="4"/>
    <n v="69"/>
    <n v="42.73"/>
    <n v="2230"/>
    <n v="23412"/>
    <x v="13"/>
    <n v="520"/>
    <n v="79.67"/>
    <n v="5.5"/>
    <n v="4.8"/>
    <s v="Yes"/>
    <n v="50"/>
    <n v="14"/>
    <n v="64"/>
    <x v="1"/>
    <n v="674133.35"/>
    <x v="0"/>
  </r>
  <r>
    <x v="7243"/>
    <x v="1"/>
    <x v="4"/>
    <n v="4.9000000000000004"/>
    <n v="78"/>
    <n v="63.73"/>
    <n v="6597"/>
    <n v="75544"/>
    <x v="6"/>
    <n v="546"/>
    <n v="118.19"/>
    <n v="5.8"/>
    <n v="5.5"/>
    <s v="Yes"/>
    <n v="49"/>
    <n v="16"/>
    <n v="65"/>
    <x v="1"/>
    <n v="1127193.01"/>
    <x v="2"/>
  </r>
  <r>
    <x v="7244"/>
    <x v="1"/>
    <x v="1"/>
    <n v="4.9000000000000004"/>
    <n v="85"/>
    <n v="35.090000000000003"/>
    <n v="4163"/>
    <n v="50397"/>
    <x v="9"/>
    <n v="199"/>
    <n v="215.7"/>
    <n v="6.5"/>
    <n v="3"/>
    <s v="No"/>
    <n v="18"/>
    <n v="26"/>
    <n v="44"/>
    <x v="0"/>
    <n v="687656.66"/>
    <x v="0"/>
  </r>
  <r>
    <x v="7245"/>
    <x v="1"/>
    <x v="4"/>
    <n v="5"/>
    <n v="77"/>
    <n v="58.98"/>
    <n v="5033"/>
    <n v="50805"/>
    <x v="9"/>
    <n v="651"/>
    <n v="52.74"/>
    <n v="8.1999999999999993"/>
    <n v="9"/>
    <s v="No"/>
    <n v="43"/>
    <n v="53"/>
    <n v="96"/>
    <x v="1"/>
    <n v="1039233.57"/>
    <x v="2"/>
  </r>
  <r>
    <x v="7246"/>
    <x v="2"/>
    <x v="1"/>
    <n v="4.7"/>
    <n v="61"/>
    <n v="25.47"/>
    <n v="4191"/>
    <n v="41935"/>
    <x v="17"/>
    <n v="373"/>
    <n v="97.43"/>
    <n v="2.5"/>
    <n v="6.5"/>
    <s v="Yes"/>
    <n v="43"/>
    <n v="60"/>
    <n v="103"/>
    <x v="2"/>
    <n v="366506.39"/>
    <x v="1"/>
  </r>
  <r>
    <x v="7247"/>
    <x v="2"/>
    <x v="0"/>
    <n v="4.8"/>
    <n v="61"/>
    <n v="68.989999999999995"/>
    <n v="3272"/>
    <n v="40206"/>
    <x v="14"/>
    <n v="376"/>
    <n v="131.72999999999999"/>
    <n v="3"/>
    <n v="3.1"/>
    <s v="Yes"/>
    <n v="10"/>
    <n v="35"/>
    <n v="45"/>
    <x v="0"/>
    <n v="936462.26"/>
    <x v="0"/>
  </r>
  <r>
    <x v="7248"/>
    <x v="1"/>
    <x v="3"/>
    <n v="3.4"/>
    <n v="88"/>
    <n v="37.39"/>
    <n v="2842"/>
    <n v="30083"/>
    <x v="16"/>
    <n v="968"/>
    <n v="268.81"/>
    <n v="8.9"/>
    <n v="1.8"/>
    <s v="No"/>
    <n v="75"/>
    <n v="13"/>
    <n v="88"/>
    <x v="1"/>
    <n v="743923.55"/>
    <x v="0"/>
  </r>
  <r>
    <x v="7249"/>
    <x v="1"/>
    <x v="0"/>
    <n v="4.7"/>
    <n v="86"/>
    <n v="67.349999999999994"/>
    <n v="2045"/>
    <n v="28189"/>
    <x v="5"/>
    <n v="400"/>
    <n v="62.75"/>
    <n v="8.5"/>
    <n v="5.8"/>
    <s v="No"/>
    <n v="0"/>
    <n v="71"/>
    <n v="71"/>
    <x v="1"/>
    <n v="1296678.7"/>
    <x v="2"/>
  </r>
  <r>
    <x v="7250"/>
    <x v="2"/>
    <x v="3"/>
    <n v="4.4000000000000004"/>
    <n v="64"/>
    <n v="38.909999999999997"/>
    <n v="3628"/>
    <n v="37815"/>
    <x v="8"/>
    <n v="952"/>
    <n v="62.48"/>
    <n v="8.4"/>
    <n v="5.2"/>
    <s v="Yes"/>
    <n v="29"/>
    <n v="49"/>
    <n v="78"/>
    <x v="1"/>
    <n v="568434.29"/>
    <x v="0"/>
  </r>
  <r>
    <x v="7251"/>
    <x v="0"/>
    <x v="0"/>
    <n v="4.9000000000000004"/>
    <n v="47"/>
    <n v="67.42"/>
    <n v="2518"/>
    <n v="29333"/>
    <x v="8"/>
    <n v="943"/>
    <n v="187.95"/>
    <n v="2.9"/>
    <n v="9.4"/>
    <s v="Yes"/>
    <n v="38"/>
    <n v="27"/>
    <n v="65"/>
    <x v="1"/>
    <n v="715616.01"/>
    <x v="0"/>
  </r>
  <r>
    <x v="7252"/>
    <x v="1"/>
    <x v="1"/>
    <n v="4.0999999999999996"/>
    <n v="76"/>
    <n v="25.11"/>
    <n v="1657"/>
    <n v="25158"/>
    <x v="17"/>
    <n v="327"/>
    <n v="94.44"/>
    <n v="1.5"/>
    <n v="3.1"/>
    <s v="No"/>
    <n v="22"/>
    <n v="29"/>
    <n v="51"/>
    <x v="1"/>
    <n v="435908.85"/>
    <x v="1"/>
  </r>
  <r>
    <x v="7253"/>
    <x v="2"/>
    <x v="4"/>
    <n v="3.2"/>
    <n v="62"/>
    <n v="60.59"/>
    <n v="1057"/>
    <n v="13805"/>
    <x v="4"/>
    <n v="920"/>
    <n v="110.55"/>
    <n v="5.7"/>
    <n v="8.9"/>
    <s v="Yes"/>
    <n v="24"/>
    <n v="40"/>
    <n v="64"/>
    <x v="1"/>
    <n v="842984.53"/>
    <x v="0"/>
  </r>
  <r>
    <x v="7254"/>
    <x v="2"/>
    <x v="3"/>
    <n v="4.2"/>
    <n v="68"/>
    <n v="37.99"/>
    <n v="3688"/>
    <n v="44215"/>
    <x v="7"/>
    <n v="857"/>
    <n v="96.06"/>
    <n v="8.8000000000000007"/>
    <n v="7.9"/>
    <s v="No"/>
    <n v="43"/>
    <n v="11"/>
    <n v="54"/>
    <x v="1"/>
    <n v="601605.29"/>
    <x v="0"/>
  </r>
  <r>
    <x v="7255"/>
    <x v="0"/>
    <x v="5"/>
    <n v="4.4000000000000004"/>
    <n v="45"/>
    <n v="38.85"/>
    <n v="1568"/>
    <n v="15361"/>
    <x v="18"/>
    <n v="196"/>
    <n v="195.4"/>
    <n v="3.1"/>
    <n v="5.3"/>
    <s v="No"/>
    <n v="20"/>
    <n v="34"/>
    <n v="54"/>
    <x v="1"/>
    <n v="404676.7"/>
    <x v="1"/>
  </r>
  <r>
    <x v="7256"/>
    <x v="2"/>
    <x v="2"/>
    <n v="3.4"/>
    <n v="60"/>
    <n v="53.24"/>
    <n v="794"/>
    <n v="6996"/>
    <x v="14"/>
    <n v="614"/>
    <n v="63.89"/>
    <n v="9.1"/>
    <n v="8.9"/>
    <s v="Yes"/>
    <n v="27"/>
    <n v="18"/>
    <n v="45"/>
    <x v="0"/>
    <n v="714738.2"/>
    <x v="0"/>
  </r>
  <r>
    <x v="7257"/>
    <x v="2"/>
    <x v="3"/>
    <n v="3.8"/>
    <n v="54"/>
    <n v="34.82"/>
    <n v="1566"/>
    <n v="16670"/>
    <x v="4"/>
    <n v="335"/>
    <n v="285"/>
    <n v="2.2999999999999998"/>
    <n v="8.8000000000000007"/>
    <s v="Yes"/>
    <n v="10"/>
    <n v="53"/>
    <n v="63"/>
    <x v="1"/>
    <n v="428377.48"/>
    <x v="1"/>
  </r>
  <r>
    <x v="7258"/>
    <x v="1"/>
    <x v="3"/>
    <n v="4.2"/>
    <n v="71"/>
    <n v="31.89"/>
    <n v="2412"/>
    <n v="32412"/>
    <x v="2"/>
    <n v="203"/>
    <n v="80.78"/>
    <n v="3.7"/>
    <n v="7.4"/>
    <s v="Yes"/>
    <n v="23"/>
    <n v="45"/>
    <n v="68"/>
    <x v="1"/>
    <n v="527220.73"/>
    <x v="0"/>
  </r>
  <r>
    <x v="7259"/>
    <x v="1"/>
    <x v="5"/>
    <n v="3.7"/>
    <n v="70"/>
    <n v="36"/>
    <n v="2798"/>
    <n v="34148"/>
    <x v="8"/>
    <n v="940"/>
    <n v="287.89999999999998"/>
    <n v="3.7"/>
    <n v="1.9"/>
    <s v="No"/>
    <n v="11"/>
    <n v="68"/>
    <n v="79"/>
    <x v="1"/>
    <n v="569308.4"/>
    <x v="0"/>
  </r>
  <r>
    <x v="7260"/>
    <x v="0"/>
    <x v="1"/>
    <n v="3.7"/>
    <n v="45"/>
    <n v="32.82"/>
    <n v="2050"/>
    <n v="19343"/>
    <x v="13"/>
    <n v="474"/>
    <n v="244.53"/>
    <n v="2.4"/>
    <n v="2.4"/>
    <s v="No"/>
    <n v="2"/>
    <n v="11"/>
    <n v="13"/>
    <x v="0"/>
    <n v="346257.91"/>
    <x v="1"/>
  </r>
  <r>
    <x v="7261"/>
    <x v="0"/>
    <x v="0"/>
    <n v="3.3"/>
    <n v="34"/>
    <n v="69.239999999999995"/>
    <n v="1709"/>
    <n v="18759"/>
    <x v="12"/>
    <n v="937"/>
    <n v="257"/>
    <n v="8.9"/>
    <n v="6.3"/>
    <s v="No"/>
    <n v="32"/>
    <n v="5"/>
    <n v="37"/>
    <x v="0"/>
    <n v="537098.37"/>
    <x v="0"/>
  </r>
  <r>
    <x v="7262"/>
    <x v="2"/>
    <x v="0"/>
    <n v="4.9000000000000004"/>
    <n v="56"/>
    <n v="75.040000000000006"/>
    <n v="3907"/>
    <n v="42903"/>
    <x v="16"/>
    <n v="199"/>
    <n v="93.2"/>
    <n v="4.7"/>
    <n v="3.2"/>
    <s v="Yes"/>
    <n v="12"/>
    <n v="4"/>
    <n v="16"/>
    <x v="0"/>
    <n v="940844.85"/>
    <x v="0"/>
  </r>
  <r>
    <x v="7263"/>
    <x v="1"/>
    <x v="4"/>
    <n v="4.5"/>
    <n v="78"/>
    <n v="60.94"/>
    <n v="3056"/>
    <n v="37415"/>
    <x v="9"/>
    <n v="622"/>
    <n v="217.41"/>
    <n v="2.7"/>
    <n v="6"/>
    <s v="Yes"/>
    <n v="65"/>
    <n v="17"/>
    <n v="82"/>
    <x v="1"/>
    <n v="1077022.9099999999"/>
    <x v="2"/>
  </r>
  <r>
    <x v="7264"/>
    <x v="0"/>
    <x v="1"/>
    <n v="3"/>
    <n v="33"/>
    <n v="28.83"/>
    <n v="979"/>
    <n v="10325"/>
    <x v="6"/>
    <n v="122"/>
    <n v="254.27"/>
    <n v="2.2999999999999998"/>
    <n v="6"/>
    <s v="Yes"/>
    <n v="15"/>
    <n v="24"/>
    <n v="39"/>
    <x v="0"/>
    <n v="229857.53"/>
    <x v="1"/>
  </r>
  <r>
    <x v="7265"/>
    <x v="0"/>
    <x v="5"/>
    <n v="4.5"/>
    <n v="48"/>
    <n v="38.840000000000003"/>
    <n v="2341"/>
    <n v="32515"/>
    <x v="13"/>
    <n v="351"/>
    <n v="189.51"/>
    <n v="4.8"/>
    <n v="6.3"/>
    <s v="Yes"/>
    <n v="19"/>
    <n v="27"/>
    <n v="46"/>
    <x v="0"/>
    <n v="436461.97"/>
    <x v="1"/>
  </r>
  <r>
    <x v="7266"/>
    <x v="0"/>
    <x v="1"/>
    <n v="4.5"/>
    <n v="49"/>
    <n v="26.45"/>
    <n v="3493"/>
    <n v="43665"/>
    <x v="7"/>
    <n v="107"/>
    <n v="187.77"/>
    <n v="1.2"/>
    <n v="6.1"/>
    <s v="Yes"/>
    <n v="31"/>
    <n v="48"/>
    <n v="79"/>
    <x v="1"/>
    <n v="313211.25"/>
    <x v="1"/>
  </r>
  <r>
    <x v="7267"/>
    <x v="2"/>
    <x v="1"/>
    <n v="3"/>
    <n v="64"/>
    <n v="31.53"/>
    <n v="1470"/>
    <n v="13349"/>
    <x v="13"/>
    <n v="590"/>
    <n v="89.85"/>
    <n v="2.1"/>
    <n v="4.4000000000000004"/>
    <s v="Yes"/>
    <n v="22"/>
    <n v="23"/>
    <n v="45"/>
    <x v="0"/>
    <n v="465645.78"/>
    <x v="1"/>
  </r>
  <r>
    <x v="7268"/>
    <x v="1"/>
    <x v="0"/>
    <n v="3.7"/>
    <n v="76"/>
    <n v="71.400000000000006"/>
    <n v="2859"/>
    <n v="32050"/>
    <x v="12"/>
    <n v="785"/>
    <n v="153.56"/>
    <n v="1"/>
    <n v="2.9"/>
    <s v="No"/>
    <n v="61"/>
    <n v="64"/>
    <n v="125"/>
    <x v="2"/>
    <n v="1212717.6000000001"/>
    <x v="2"/>
  </r>
  <r>
    <x v="7269"/>
    <x v="0"/>
    <x v="5"/>
    <n v="4.2"/>
    <n v="47"/>
    <n v="43.8"/>
    <n v="3559"/>
    <n v="38081"/>
    <x v="12"/>
    <n v="614"/>
    <n v="87.63"/>
    <n v="1.2"/>
    <n v="5.7"/>
    <s v="No"/>
    <n v="9"/>
    <n v="13"/>
    <n v="22"/>
    <x v="0"/>
    <n v="469717.55"/>
    <x v="1"/>
  </r>
  <r>
    <x v="7270"/>
    <x v="1"/>
    <x v="2"/>
    <n v="3.9"/>
    <n v="74"/>
    <n v="47.21"/>
    <n v="2122"/>
    <n v="27241"/>
    <x v="12"/>
    <n v="963"/>
    <n v="293.20999999999998"/>
    <n v="10"/>
    <n v="5.5"/>
    <s v="Yes"/>
    <n v="62"/>
    <n v="37"/>
    <n v="99"/>
    <x v="1"/>
    <n v="789980.1"/>
    <x v="0"/>
  </r>
  <r>
    <x v="7271"/>
    <x v="0"/>
    <x v="3"/>
    <n v="4.5999999999999996"/>
    <n v="50"/>
    <n v="33.200000000000003"/>
    <n v="4207"/>
    <n v="50034"/>
    <x v="18"/>
    <n v="720"/>
    <n v="221.21"/>
    <n v="5"/>
    <n v="3.5"/>
    <s v="Yes"/>
    <n v="22"/>
    <n v="32"/>
    <n v="54"/>
    <x v="1"/>
    <n v="391835"/>
    <x v="1"/>
  </r>
  <r>
    <x v="7272"/>
    <x v="0"/>
    <x v="0"/>
    <n v="3.9"/>
    <n v="42"/>
    <n v="66.069999999999993"/>
    <n v="3897"/>
    <n v="40891"/>
    <x v="10"/>
    <n v="337"/>
    <n v="62.11"/>
    <n v="7.6"/>
    <n v="1.5"/>
    <s v="No"/>
    <n v="16"/>
    <n v="36"/>
    <n v="52"/>
    <x v="1"/>
    <n v="626261.55000000005"/>
    <x v="0"/>
  </r>
  <r>
    <x v="7273"/>
    <x v="1"/>
    <x v="5"/>
    <n v="3.3"/>
    <n v="72"/>
    <n v="38.25"/>
    <n v="6100"/>
    <n v="61348"/>
    <x v="8"/>
    <n v="58"/>
    <n v="169.19"/>
    <n v="7.6"/>
    <n v="2.9"/>
    <s v="Yes"/>
    <n v="49"/>
    <n v="69"/>
    <n v="118"/>
    <x v="2"/>
    <n v="629222.9"/>
    <x v="0"/>
  </r>
  <r>
    <x v="7274"/>
    <x v="1"/>
    <x v="4"/>
    <n v="5"/>
    <n v="75"/>
    <n v="59.71"/>
    <n v="6535"/>
    <n v="70673"/>
    <x v="12"/>
    <n v="527"/>
    <n v="209.49"/>
    <n v="8.9"/>
    <n v="6"/>
    <s v="Yes"/>
    <n v="71"/>
    <n v="33"/>
    <n v="104"/>
    <x v="2"/>
    <n v="1014786.74"/>
    <x v="2"/>
  </r>
  <r>
    <x v="7275"/>
    <x v="1"/>
    <x v="3"/>
    <n v="3.5"/>
    <n v="81"/>
    <n v="40.6"/>
    <n v="6869"/>
    <n v="69084"/>
    <x v="17"/>
    <n v="598"/>
    <n v="73.91"/>
    <n v="1.9"/>
    <n v="5.8"/>
    <s v="No"/>
    <n v="3"/>
    <n v="22"/>
    <n v="25"/>
    <x v="0"/>
    <n v="750022.1"/>
    <x v="0"/>
  </r>
  <r>
    <x v="7276"/>
    <x v="2"/>
    <x v="3"/>
    <n v="4.4000000000000004"/>
    <n v="70"/>
    <n v="37.18"/>
    <n v="3816"/>
    <n v="42880"/>
    <x v="9"/>
    <n v="529"/>
    <n v="216.25"/>
    <n v="5.7"/>
    <n v="2.2000000000000002"/>
    <s v="Yes"/>
    <n v="22"/>
    <n v="13"/>
    <n v="35"/>
    <x v="0"/>
    <n v="603146.69999999995"/>
    <x v="0"/>
  </r>
  <r>
    <x v="7277"/>
    <x v="0"/>
    <x v="0"/>
    <n v="3.3"/>
    <n v="47"/>
    <n v="73.61"/>
    <n v="2955"/>
    <n v="31826"/>
    <x v="4"/>
    <n v="825"/>
    <n v="94.33"/>
    <n v="3.9"/>
    <n v="6.5"/>
    <s v="No"/>
    <n v="33"/>
    <n v="21"/>
    <n v="54"/>
    <x v="1"/>
    <n v="779516.47"/>
    <x v="0"/>
  </r>
  <r>
    <x v="7278"/>
    <x v="2"/>
    <x v="4"/>
    <n v="3.7"/>
    <n v="67"/>
    <n v="58.58"/>
    <n v="3520"/>
    <n v="34308"/>
    <x v="12"/>
    <n v="457"/>
    <n v="151.97"/>
    <n v="5.9"/>
    <n v="4.8"/>
    <s v="No"/>
    <n v="53"/>
    <n v="37"/>
    <n v="90"/>
    <x v="1"/>
    <n v="884075.94"/>
    <x v="0"/>
  </r>
  <r>
    <x v="7279"/>
    <x v="1"/>
    <x v="0"/>
    <n v="3.9"/>
    <n v="73"/>
    <n v="66.59"/>
    <n v="1749"/>
    <n v="19765"/>
    <x v="6"/>
    <n v="117"/>
    <n v="206.39"/>
    <n v="4"/>
    <n v="6.9"/>
    <s v="Yes"/>
    <n v="13"/>
    <n v="44"/>
    <n v="57"/>
    <x v="1"/>
    <n v="1091665.71"/>
    <x v="2"/>
  </r>
  <r>
    <x v="7280"/>
    <x v="0"/>
    <x v="1"/>
    <n v="3.4"/>
    <n v="49"/>
    <n v="27.82"/>
    <n v="2481"/>
    <n v="30097"/>
    <x v="13"/>
    <n v="357"/>
    <n v="141.26"/>
    <n v="2.7"/>
    <n v="9"/>
    <s v="No"/>
    <n v="20"/>
    <n v="8"/>
    <n v="28"/>
    <x v="0"/>
    <n v="326105.73"/>
    <x v="1"/>
  </r>
  <r>
    <x v="7281"/>
    <x v="2"/>
    <x v="5"/>
    <n v="3.9"/>
    <n v="63"/>
    <n v="37.82"/>
    <n v="2971"/>
    <n v="36509"/>
    <x v="9"/>
    <n v="351"/>
    <n v="145.22"/>
    <n v="7.1"/>
    <n v="3.8"/>
    <s v="Yes"/>
    <n v="3"/>
    <n v="10"/>
    <n v="13"/>
    <x v="0"/>
    <n v="553728.15"/>
    <x v="0"/>
  </r>
  <r>
    <x v="7282"/>
    <x v="0"/>
    <x v="4"/>
    <n v="3.3"/>
    <n v="43"/>
    <n v="61.41"/>
    <n v="1018"/>
    <n v="9057"/>
    <x v="9"/>
    <n v="322"/>
    <n v="260.89999999999998"/>
    <n v="1.3"/>
    <n v="4.0999999999999996"/>
    <s v="No"/>
    <n v="25"/>
    <n v="11"/>
    <n v="36"/>
    <x v="0"/>
    <n v="604832.57999999996"/>
    <x v="0"/>
  </r>
  <r>
    <x v="7283"/>
    <x v="2"/>
    <x v="3"/>
    <n v="4.0999999999999996"/>
    <n v="50"/>
    <n v="33.76"/>
    <n v="1046"/>
    <n v="17705"/>
    <x v="16"/>
    <n v="582"/>
    <n v="127.32"/>
    <n v="9.1"/>
    <n v="7.1"/>
    <s v="No"/>
    <n v="17"/>
    <n v="24"/>
    <n v="41"/>
    <x v="0"/>
    <n v="389774.41"/>
    <x v="1"/>
  </r>
  <r>
    <x v="7284"/>
    <x v="1"/>
    <x v="0"/>
    <n v="4.3"/>
    <n v="80"/>
    <n v="74.430000000000007"/>
    <n v="5715"/>
    <n v="60627"/>
    <x v="2"/>
    <n v="609"/>
    <n v="213.8"/>
    <n v="2.2999999999999998"/>
    <n v="9.5"/>
    <s v="No"/>
    <n v="45"/>
    <n v="1"/>
    <n v="46"/>
    <x v="0"/>
    <n v="1344159.23"/>
    <x v="2"/>
  </r>
  <r>
    <x v="7285"/>
    <x v="2"/>
    <x v="3"/>
    <n v="3.1"/>
    <n v="58"/>
    <n v="40.869999999999997"/>
    <n v="1445"/>
    <n v="13152"/>
    <x v="18"/>
    <n v="826"/>
    <n v="262.29000000000002"/>
    <n v="6.5"/>
    <n v="5.4"/>
    <s v="No"/>
    <n v="36"/>
    <n v="8"/>
    <n v="44"/>
    <x v="0"/>
    <n v="543356.12"/>
    <x v="0"/>
  </r>
  <r>
    <x v="7286"/>
    <x v="0"/>
    <x v="4"/>
    <n v="4.7"/>
    <n v="47"/>
    <n v="58.78"/>
    <n v="1318"/>
    <n v="16635"/>
    <x v="1"/>
    <n v="813"/>
    <n v="88.16"/>
    <n v="7.8"/>
    <n v="2.5"/>
    <s v="No"/>
    <n v="0"/>
    <n v="44"/>
    <n v="44"/>
    <x v="0"/>
    <n v="625193.61"/>
    <x v="0"/>
  </r>
  <r>
    <x v="7287"/>
    <x v="0"/>
    <x v="3"/>
    <n v="3.4"/>
    <n v="34"/>
    <n v="37.76"/>
    <n v="2514"/>
    <n v="30230"/>
    <x v="15"/>
    <n v="502"/>
    <n v="61.48"/>
    <n v="1.7"/>
    <n v="9.4"/>
    <s v="No"/>
    <n v="2"/>
    <n v="31"/>
    <n v="33"/>
    <x v="0"/>
    <n v="297243.53999999998"/>
    <x v="1"/>
  </r>
  <r>
    <x v="7288"/>
    <x v="0"/>
    <x v="0"/>
    <n v="3.5"/>
    <n v="39"/>
    <n v="72.23"/>
    <n v="1717"/>
    <n v="19739"/>
    <x v="13"/>
    <n v="566"/>
    <n v="256.38"/>
    <n v="9.1"/>
    <n v="5.2"/>
    <s v="Yes"/>
    <n v="26"/>
    <n v="13"/>
    <n v="39"/>
    <x v="0"/>
    <n v="646577.85"/>
    <x v="0"/>
  </r>
  <r>
    <x v="7289"/>
    <x v="0"/>
    <x v="0"/>
    <n v="4.3"/>
    <n v="44"/>
    <n v="67.14"/>
    <n v="1717"/>
    <n v="22790"/>
    <x v="17"/>
    <n v="527"/>
    <n v="187.78"/>
    <n v="4.2"/>
    <n v="5.0999999999999996"/>
    <s v="No"/>
    <n v="15"/>
    <n v="28"/>
    <n v="43"/>
    <x v="0"/>
    <n v="669267.06000000006"/>
    <x v="0"/>
  </r>
  <r>
    <x v="7290"/>
    <x v="1"/>
    <x v="2"/>
    <n v="3.9"/>
    <n v="79"/>
    <n v="55.1"/>
    <n v="4813"/>
    <n v="52364"/>
    <x v="9"/>
    <n v="567"/>
    <n v="256.93"/>
    <n v="10"/>
    <n v="5.9"/>
    <s v="No"/>
    <n v="54"/>
    <n v="56"/>
    <n v="110"/>
    <x v="2"/>
    <n v="997267.8"/>
    <x v="0"/>
  </r>
  <r>
    <x v="7291"/>
    <x v="2"/>
    <x v="3"/>
    <n v="4"/>
    <n v="65"/>
    <n v="32.19"/>
    <n v="2709"/>
    <n v="35269"/>
    <x v="18"/>
    <n v="791"/>
    <n v="103.26"/>
    <n v="1.6"/>
    <n v="3.3"/>
    <s v="No"/>
    <n v="35"/>
    <n v="45"/>
    <n v="80"/>
    <x v="1"/>
    <n v="482658.8"/>
    <x v="1"/>
  </r>
  <r>
    <x v="7292"/>
    <x v="1"/>
    <x v="2"/>
    <n v="3.3"/>
    <n v="73"/>
    <n v="53.11"/>
    <n v="5879"/>
    <n v="61326"/>
    <x v="15"/>
    <n v="993"/>
    <n v="258.16000000000003"/>
    <n v="7.5"/>
    <n v="8.1"/>
    <s v="No"/>
    <n v="22"/>
    <n v="68"/>
    <n v="90"/>
    <x v="1"/>
    <n v="878520.27"/>
    <x v="0"/>
  </r>
  <r>
    <x v="7293"/>
    <x v="1"/>
    <x v="2"/>
    <n v="4.5999999999999996"/>
    <n v="73"/>
    <n v="48.82"/>
    <n v="6963"/>
    <n v="73464"/>
    <x v="6"/>
    <n v="95"/>
    <n v="73.83"/>
    <n v="2.4"/>
    <n v="6.8"/>
    <s v="Yes"/>
    <n v="31"/>
    <n v="29"/>
    <n v="60"/>
    <x v="1"/>
    <n v="816322.24"/>
    <x v="0"/>
  </r>
  <r>
    <x v="7294"/>
    <x v="1"/>
    <x v="3"/>
    <n v="4.2"/>
    <n v="77"/>
    <n v="34.04"/>
    <n v="4326"/>
    <n v="45578"/>
    <x v="11"/>
    <n v="658"/>
    <n v="270.8"/>
    <n v="4.5999999999999996"/>
    <n v="9.6"/>
    <s v="No"/>
    <n v="47"/>
    <n v="49"/>
    <n v="96"/>
    <x v="1"/>
    <n v="611468.26"/>
    <x v="0"/>
  </r>
  <r>
    <x v="7295"/>
    <x v="0"/>
    <x v="4"/>
    <n v="3.3"/>
    <n v="35"/>
    <n v="60.01"/>
    <n v="2036"/>
    <n v="19743"/>
    <x v="15"/>
    <n v="673"/>
    <n v="255.63"/>
    <n v="5"/>
    <n v="2.8"/>
    <s v="No"/>
    <n v="10"/>
    <n v="28"/>
    <n v="38"/>
    <x v="0"/>
    <n v="474544.18"/>
    <x v="1"/>
  </r>
  <r>
    <x v="7296"/>
    <x v="0"/>
    <x v="1"/>
    <n v="3.7"/>
    <n v="40"/>
    <n v="34.51"/>
    <n v="975"/>
    <n v="18229"/>
    <x v="16"/>
    <n v="768"/>
    <n v="191.83"/>
    <n v="4.7"/>
    <n v="6.6"/>
    <s v="No"/>
    <n v="2"/>
    <n v="14"/>
    <n v="16"/>
    <x v="0"/>
    <n v="319419.71000000002"/>
    <x v="1"/>
  </r>
  <r>
    <x v="7297"/>
    <x v="0"/>
    <x v="0"/>
    <n v="4.5999999999999996"/>
    <n v="42"/>
    <n v="66.540000000000006"/>
    <n v="4047"/>
    <n v="41154"/>
    <x v="11"/>
    <n v="918"/>
    <n v="202.08"/>
    <n v="4"/>
    <n v="5.6"/>
    <s v="No"/>
    <n v="14"/>
    <n v="35"/>
    <n v="49"/>
    <x v="0"/>
    <n v="647059.57999999996"/>
    <x v="0"/>
  </r>
  <r>
    <x v="7298"/>
    <x v="2"/>
    <x v="5"/>
    <n v="4.0999999999999996"/>
    <n v="68"/>
    <n v="35.6"/>
    <n v="3691"/>
    <n v="37759"/>
    <x v="13"/>
    <n v="506"/>
    <n v="136.46"/>
    <n v="7.9"/>
    <n v="9.1"/>
    <s v="Yes"/>
    <n v="7"/>
    <n v="38"/>
    <n v="45"/>
    <x v="0"/>
    <n v="563693.65"/>
    <x v="0"/>
  </r>
  <r>
    <x v="7299"/>
    <x v="0"/>
    <x v="2"/>
    <n v="3.2"/>
    <n v="40"/>
    <n v="49.42"/>
    <n v="1399"/>
    <n v="15356"/>
    <x v="17"/>
    <n v="496"/>
    <n v="100.4"/>
    <n v="8.4"/>
    <n v="1.3"/>
    <s v="No"/>
    <n v="25"/>
    <n v="16"/>
    <n v="41"/>
    <x v="0"/>
    <n v="453653.72"/>
    <x v="1"/>
  </r>
  <r>
    <x v="7300"/>
    <x v="2"/>
    <x v="4"/>
    <n v="3.7"/>
    <n v="51"/>
    <n v="55.61"/>
    <n v="1762"/>
    <n v="26167"/>
    <x v="16"/>
    <n v="692"/>
    <n v="163.86"/>
    <n v="4"/>
    <n v="7.8"/>
    <s v="Yes"/>
    <n v="19"/>
    <n v="26"/>
    <n v="45"/>
    <x v="0"/>
    <n v="641845.89"/>
    <x v="0"/>
  </r>
  <r>
    <x v="7301"/>
    <x v="0"/>
    <x v="3"/>
    <n v="3.5"/>
    <n v="32"/>
    <n v="37.56"/>
    <n v="2073"/>
    <n v="22776"/>
    <x v="15"/>
    <n v="720"/>
    <n v="214.36"/>
    <n v="5.3"/>
    <n v="6.6"/>
    <s v="No"/>
    <n v="12"/>
    <n v="21"/>
    <n v="33"/>
    <x v="0"/>
    <n v="279098.26"/>
    <x v="1"/>
  </r>
  <r>
    <x v="7302"/>
    <x v="0"/>
    <x v="4"/>
    <n v="4"/>
    <n v="44"/>
    <n v="63.36"/>
    <n v="2950"/>
    <n v="36731"/>
    <x v="13"/>
    <n v="428"/>
    <n v="299.62"/>
    <n v="4.8"/>
    <n v="6.5"/>
    <s v="No"/>
    <n v="1"/>
    <n v="1"/>
    <n v="2"/>
    <x v="0"/>
    <n v="638431.23"/>
    <x v="0"/>
  </r>
  <r>
    <x v="7303"/>
    <x v="1"/>
    <x v="4"/>
    <n v="4.7"/>
    <n v="82"/>
    <n v="64.400000000000006"/>
    <n v="8284"/>
    <n v="83890"/>
    <x v="4"/>
    <n v="664"/>
    <n v="254.31"/>
    <n v="6.3"/>
    <n v="8.9"/>
    <s v="Yes"/>
    <n v="32"/>
    <n v="69"/>
    <n v="101"/>
    <x v="2"/>
    <n v="1193548.1000000001"/>
    <x v="2"/>
  </r>
  <r>
    <x v="7304"/>
    <x v="1"/>
    <x v="3"/>
    <n v="3.9"/>
    <n v="79"/>
    <n v="38.18"/>
    <n v="5011"/>
    <n v="51004"/>
    <x v="10"/>
    <n v="696"/>
    <n v="158.58000000000001"/>
    <n v="2.4"/>
    <n v="6.3"/>
    <s v="Yes"/>
    <n v="48"/>
    <n v="3"/>
    <n v="51"/>
    <x v="1"/>
    <n v="680308.06"/>
    <x v="0"/>
  </r>
  <r>
    <x v="7305"/>
    <x v="1"/>
    <x v="5"/>
    <n v="3.9"/>
    <n v="74"/>
    <n v="45.08"/>
    <n v="3006"/>
    <n v="35540"/>
    <x v="3"/>
    <n v="65"/>
    <n v="235.81"/>
    <n v="8.3000000000000007"/>
    <n v="7.4"/>
    <s v="No"/>
    <n v="16"/>
    <n v="46"/>
    <n v="62"/>
    <x v="1"/>
    <n v="756627.44"/>
    <x v="0"/>
  </r>
  <r>
    <x v="7306"/>
    <x v="2"/>
    <x v="3"/>
    <n v="4.8"/>
    <n v="60"/>
    <n v="38.229999999999997"/>
    <n v="4306"/>
    <n v="43603"/>
    <x v="2"/>
    <n v="557"/>
    <n v="77.010000000000005"/>
    <n v="8.1999999999999993"/>
    <n v="6.8"/>
    <s v="No"/>
    <n v="40"/>
    <n v="30"/>
    <n v="70"/>
    <x v="1"/>
    <n v="540271.44999999995"/>
    <x v="0"/>
  </r>
  <r>
    <x v="7307"/>
    <x v="2"/>
    <x v="5"/>
    <n v="4.2"/>
    <n v="63"/>
    <n v="45.3"/>
    <n v="2439"/>
    <n v="26872"/>
    <x v="0"/>
    <n v="653"/>
    <n v="153.76"/>
    <n v="6.3"/>
    <n v="1.6"/>
    <s v="No"/>
    <n v="18"/>
    <n v="47"/>
    <n v="65"/>
    <x v="1"/>
    <n v="651206.69999999995"/>
    <x v="0"/>
  </r>
  <r>
    <x v="7308"/>
    <x v="0"/>
    <x v="3"/>
    <n v="4.0999999999999996"/>
    <n v="49"/>
    <n v="32.119999999999997"/>
    <n v="3826"/>
    <n v="41493"/>
    <x v="16"/>
    <n v="427"/>
    <n v="156.22999999999999"/>
    <n v="7.7"/>
    <n v="2"/>
    <s v="No"/>
    <n v="38"/>
    <n v="0"/>
    <n v="38"/>
    <x v="0"/>
    <n v="366417.93"/>
    <x v="1"/>
  </r>
  <r>
    <x v="7309"/>
    <x v="2"/>
    <x v="2"/>
    <n v="3.5"/>
    <n v="64"/>
    <n v="50.5"/>
    <n v="2064"/>
    <n v="25751"/>
    <x v="8"/>
    <n v="788"/>
    <n v="299.70999999999998"/>
    <n v="9.9"/>
    <n v="4"/>
    <s v="No"/>
    <n v="11"/>
    <n v="43"/>
    <n v="54"/>
    <x v="1"/>
    <n v="727444.55"/>
    <x v="0"/>
  </r>
  <r>
    <x v="7310"/>
    <x v="0"/>
    <x v="5"/>
    <n v="4.2"/>
    <n v="42"/>
    <n v="45.93"/>
    <n v="1239"/>
    <n v="20888"/>
    <x v="1"/>
    <n v="704"/>
    <n v="147.75"/>
    <n v="9.3000000000000007"/>
    <n v="7.1"/>
    <s v="No"/>
    <n v="10"/>
    <n v="12"/>
    <n v="22"/>
    <x v="0"/>
    <n v="443985.5"/>
    <x v="1"/>
  </r>
  <r>
    <x v="7311"/>
    <x v="2"/>
    <x v="2"/>
    <n v="4.2"/>
    <n v="52"/>
    <n v="52.5"/>
    <n v="3803"/>
    <n v="40657"/>
    <x v="12"/>
    <n v="824"/>
    <n v="70.819999999999993"/>
    <n v="6.5"/>
    <n v="1.2"/>
    <s v="Yes"/>
    <n v="20"/>
    <n v="5"/>
    <n v="25"/>
    <x v="0"/>
    <n v="618417.85"/>
    <x v="0"/>
  </r>
  <r>
    <x v="7312"/>
    <x v="2"/>
    <x v="5"/>
    <n v="3.8"/>
    <n v="58"/>
    <n v="44.67"/>
    <n v="2092"/>
    <n v="28541"/>
    <x v="8"/>
    <n v="404"/>
    <n v="66.81"/>
    <n v="5.6"/>
    <n v="8"/>
    <s v="Yes"/>
    <n v="43"/>
    <n v="33"/>
    <n v="76"/>
    <x v="1"/>
    <n v="586966.31000000006"/>
    <x v="0"/>
  </r>
  <r>
    <x v="7313"/>
    <x v="2"/>
    <x v="5"/>
    <n v="5"/>
    <n v="57"/>
    <n v="35.33"/>
    <n v="2737"/>
    <n v="32280"/>
    <x v="4"/>
    <n v="673"/>
    <n v="224.6"/>
    <n v="5.8"/>
    <n v="2.8"/>
    <s v="No"/>
    <n v="26"/>
    <n v="36"/>
    <n v="62"/>
    <x v="1"/>
    <n v="459580.35"/>
    <x v="1"/>
  </r>
  <r>
    <x v="7314"/>
    <x v="1"/>
    <x v="3"/>
    <n v="4.8"/>
    <n v="84"/>
    <n v="39.590000000000003"/>
    <n v="3660"/>
    <n v="40385"/>
    <x v="3"/>
    <n v="528"/>
    <n v="122.27"/>
    <n v="5.2"/>
    <n v="6"/>
    <s v="Yes"/>
    <n v="22"/>
    <n v="79"/>
    <n v="101"/>
    <x v="2"/>
    <n v="755461.48"/>
    <x v="0"/>
  </r>
  <r>
    <x v="7315"/>
    <x v="2"/>
    <x v="5"/>
    <n v="4.5"/>
    <n v="50"/>
    <n v="42.67"/>
    <n v="2659"/>
    <n v="31846"/>
    <x v="1"/>
    <n v="983"/>
    <n v="267.23"/>
    <n v="5.3"/>
    <n v="2.8"/>
    <s v="No"/>
    <n v="14"/>
    <n v="31"/>
    <n v="45"/>
    <x v="0"/>
    <n v="488753.45"/>
    <x v="1"/>
  </r>
  <r>
    <x v="7316"/>
    <x v="1"/>
    <x v="2"/>
    <n v="4.0999999999999996"/>
    <n v="71"/>
    <n v="46.88"/>
    <n v="4927"/>
    <n v="55813"/>
    <x v="10"/>
    <n v="441"/>
    <n v="170.74"/>
    <n v="7.6"/>
    <n v="2.6"/>
    <s v="No"/>
    <n v="12"/>
    <n v="43"/>
    <n v="55"/>
    <x v="1"/>
    <n v="749678.67"/>
    <x v="0"/>
  </r>
  <r>
    <x v="7317"/>
    <x v="1"/>
    <x v="3"/>
    <n v="3.9"/>
    <n v="78"/>
    <n v="30.28"/>
    <n v="5671"/>
    <n v="56101"/>
    <x v="16"/>
    <n v="801"/>
    <n v="132.59"/>
    <n v="9.9"/>
    <n v="4"/>
    <s v="Yes"/>
    <n v="45"/>
    <n v="67"/>
    <n v="112"/>
    <x v="2"/>
    <n v="547497.87"/>
    <x v="0"/>
  </r>
  <r>
    <x v="7318"/>
    <x v="2"/>
    <x v="0"/>
    <n v="3.4"/>
    <n v="70"/>
    <n v="67.86"/>
    <n v="1045"/>
    <n v="15291"/>
    <x v="2"/>
    <n v="233"/>
    <n v="239.78"/>
    <n v="1.4"/>
    <n v="9.3000000000000007"/>
    <s v="No"/>
    <n v="52"/>
    <n v="42"/>
    <n v="94"/>
    <x v="1"/>
    <n v="1072820.69"/>
    <x v="2"/>
  </r>
  <r>
    <x v="7319"/>
    <x v="0"/>
    <x v="2"/>
    <n v="3.6"/>
    <n v="46"/>
    <n v="55.07"/>
    <n v="3230"/>
    <n v="38876"/>
    <x v="17"/>
    <n v="513"/>
    <n v="154.38"/>
    <n v="3.1"/>
    <n v="3.1"/>
    <s v="No"/>
    <n v="10"/>
    <n v="11"/>
    <n v="21"/>
    <x v="0"/>
    <n v="576846.44999999995"/>
    <x v="0"/>
  </r>
  <r>
    <x v="7320"/>
    <x v="0"/>
    <x v="0"/>
    <n v="4.5"/>
    <n v="38"/>
    <n v="72.349999999999994"/>
    <n v="3051"/>
    <n v="34163"/>
    <x v="15"/>
    <n v="659"/>
    <n v="234.35"/>
    <n v="2.9"/>
    <n v="1.4"/>
    <s v="Yes"/>
    <n v="16"/>
    <n v="9"/>
    <n v="25"/>
    <x v="0"/>
    <n v="616658.1"/>
    <x v="0"/>
  </r>
  <r>
    <x v="7321"/>
    <x v="0"/>
    <x v="4"/>
    <n v="3.9"/>
    <n v="30"/>
    <n v="65.11"/>
    <n v="2175"/>
    <n v="30324"/>
    <x v="11"/>
    <n v="434"/>
    <n v="228.52"/>
    <n v="8.5"/>
    <n v="8.9"/>
    <s v="No"/>
    <n v="14"/>
    <n v="1"/>
    <n v="15"/>
    <x v="0"/>
    <n v="460096.05"/>
    <x v="1"/>
  </r>
  <r>
    <x v="7322"/>
    <x v="2"/>
    <x v="3"/>
    <n v="4.8"/>
    <n v="57"/>
    <n v="34.909999999999997"/>
    <n v="4279"/>
    <n v="44539"/>
    <x v="10"/>
    <n v="708"/>
    <n v="230.8"/>
    <n v="4.8"/>
    <n v="5"/>
    <s v="Yes"/>
    <n v="39"/>
    <n v="23"/>
    <n v="62"/>
    <x v="1"/>
    <n v="454907.4"/>
    <x v="1"/>
  </r>
  <r>
    <x v="7323"/>
    <x v="0"/>
    <x v="4"/>
    <n v="3.3"/>
    <n v="34"/>
    <n v="65.3"/>
    <n v="3190"/>
    <n v="35693"/>
    <x v="15"/>
    <n v="767"/>
    <n v="264.27999999999997"/>
    <n v="5.7"/>
    <n v="6.6"/>
    <s v="No"/>
    <n v="33"/>
    <n v="15"/>
    <n v="48"/>
    <x v="0"/>
    <n v="506611.85"/>
    <x v="0"/>
  </r>
  <r>
    <x v="7324"/>
    <x v="1"/>
    <x v="3"/>
    <n v="4"/>
    <n v="80"/>
    <n v="35.090000000000003"/>
    <n v="2552"/>
    <n v="27653"/>
    <x v="4"/>
    <n v="580"/>
    <n v="262.10000000000002"/>
    <n v="5.2"/>
    <n v="9"/>
    <s v="No"/>
    <n v="14"/>
    <n v="34"/>
    <n v="48"/>
    <x v="0"/>
    <n v="634931.77"/>
    <x v="0"/>
  </r>
  <r>
    <x v="7325"/>
    <x v="0"/>
    <x v="3"/>
    <n v="4.3"/>
    <n v="35"/>
    <n v="32.25"/>
    <n v="4245"/>
    <n v="43884"/>
    <x v="0"/>
    <n v="136"/>
    <n v="216.15"/>
    <n v="8.6999999999999993"/>
    <n v="7.8"/>
    <s v="Yes"/>
    <n v="12"/>
    <n v="16"/>
    <n v="28"/>
    <x v="0"/>
    <n v="278182.95"/>
    <x v="1"/>
  </r>
  <r>
    <x v="7326"/>
    <x v="2"/>
    <x v="2"/>
    <n v="4"/>
    <n v="66"/>
    <n v="46.67"/>
    <n v="1996"/>
    <n v="19570"/>
    <x v="0"/>
    <n v="821"/>
    <n v="289.24"/>
    <n v="5.5"/>
    <n v="8.1999999999999993"/>
    <s v="No"/>
    <n v="28"/>
    <n v="61"/>
    <n v="89"/>
    <x v="1"/>
    <n v="704186.31"/>
    <x v="0"/>
  </r>
  <r>
    <x v="7327"/>
    <x v="0"/>
    <x v="0"/>
    <n v="4.8"/>
    <n v="47"/>
    <n v="75.930000000000007"/>
    <n v="3060"/>
    <n v="37966"/>
    <x v="12"/>
    <n v="241"/>
    <n v="55.18"/>
    <n v="7"/>
    <n v="5.3"/>
    <s v="Yes"/>
    <n v="36"/>
    <n v="33"/>
    <n v="69"/>
    <x v="1"/>
    <n v="805906.96"/>
    <x v="0"/>
  </r>
  <r>
    <x v="7328"/>
    <x v="1"/>
    <x v="3"/>
    <n v="5"/>
    <n v="87"/>
    <n v="33.67"/>
    <n v="9396"/>
    <n v="103299"/>
    <x v="6"/>
    <n v="691"/>
    <n v="282.61"/>
    <n v="1.2"/>
    <n v="7.2"/>
    <s v="Yes"/>
    <n v="66"/>
    <n v="41"/>
    <n v="107"/>
    <x v="2"/>
    <n v="683958.15"/>
    <x v="0"/>
  </r>
  <r>
    <x v="7329"/>
    <x v="2"/>
    <x v="0"/>
    <n v="3.2"/>
    <n v="54"/>
    <n v="66.760000000000005"/>
    <n v="1997"/>
    <n v="24287"/>
    <x v="4"/>
    <n v="253"/>
    <n v="87.06"/>
    <n v="6.9"/>
    <n v="9.6999999999999993"/>
    <s v="No"/>
    <n v="52"/>
    <n v="30"/>
    <n v="82"/>
    <x v="1"/>
    <n v="812993.93"/>
    <x v="0"/>
  </r>
  <r>
    <x v="7330"/>
    <x v="0"/>
    <x v="3"/>
    <n v="3.3"/>
    <n v="34"/>
    <n v="30.09"/>
    <n v="942"/>
    <n v="12461"/>
    <x v="14"/>
    <n v="72"/>
    <n v="102.91"/>
    <n v="3.2"/>
    <n v="9"/>
    <s v="Yes"/>
    <n v="9"/>
    <n v="16"/>
    <n v="25"/>
    <x v="0"/>
    <n v="234082.44"/>
    <x v="1"/>
  </r>
  <r>
    <x v="7331"/>
    <x v="2"/>
    <x v="0"/>
    <n v="3.3"/>
    <n v="68"/>
    <n v="68.14"/>
    <n v="2884"/>
    <n v="29701"/>
    <x v="3"/>
    <n v="745"/>
    <n v="254.35"/>
    <n v="8.8000000000000007"/>
    <n v="6.5"/>
    <s v="No"/>
    <n v="15"/>
    <n v="3"/>
    <n v="18"/>
    <x v="0"/>
    <n v="1039918.45"/>
    <x v="2"/>
  </r>
  <r>
    <x v="7332"/>
    <x v="2"/>
    <x v="4"/>
    <n v="4.4000000000000004"/>
    <n v="62"/>
    <n v="64.78"/>
    <n v="1988"/>
    <n v="26325"/>
    <x v="15"/>
    <n v="668"/>
    <n v="150.11000000000001"/>
    <n v="7.8"/>
    <n v="1.8"/>
    <s v="Yes"/>
    <n v="48"/>
    <n v="22"/>
    <n v="70"/>
    <x v="1"/>
    <n v="897551.69"/>
    <x v="0"/>
  </r>
  <r>
    <x v="7333"/>
    <x v="2"/>
    <x v="2"/>
    <n v="3.7"/>
    <n v="56"/>
    <n v="50.87"/>
    <n v="2020"/>
    <n v="19728"/>
    <x v="12"/>
    <n v="550"/>
    <n v="156.33000000000001"/>
    <n v="2"/>
    <n v="9.8000000000000007"/>
    <s v="No"/>
    <n v="39"/>
    <n v="10"/>
    <n v="49"/>
    <x v="0"/>
    <n v="643378.71"/>
    <x v="0"/>
  </r>
  <r>
    <x v="7334"/>
    <x v="0"/>
    <x v="3"/>
    <n v="4.5"/>
    <n v="43"/>
    <n v="36.96"/>
    <n v="3627"/>
    <n v="37465"/>
    <x v="8"/>
    <n v="643"/>
    <n v="115.31"/>
    <n v="1.9"/>
    <n v="3"/>
    <s v="No"/>
    <n v="28"/>
    <n v="22"/>
    <n v="50"/>
    <x v="0"/>
    <n v="364950.07"/>
    <x v="1"/>
  </r>
  <r>
    <x v="7335"/>
    <x v="2"/>
    <x v="1"/>
    <n v="3.8"/>
    <n v="57"/>
    <n v="35.15"/>
    <n v="1215"/>
    <n v="16724"/>
    <x v="10"/>
    <n v="529"/>
    <n v="106.11"/>
    <n v="3.6"/>
    <n v="4.2"/>
    <s v="Yes"/>
    <n v="17"/>
    <n v="53"/>
    <n v="70"/>
    <x v="1"/>
    <n v="450854.65"/>
    <x v="1"/>
  </r>
  <r>
    <x v="7336"/>
    <x v="0"/>
    <x v="0"/>
    <n v="4.3"/>
    <n v="32"/>
    <n v="70.64"/>
    <n v="943"/>
    <n v="12195"/>
    <x v="7"/>
    <n v="996"/>
    <n v="76.56"/>
    <n v="2.1"/>
    <n v="2.2999999999999998"/>
    <s v="No"/>
    <n v="3"/>
    <n v="4"/>
    <n v="7"/>
    <x v="0"/>
    <n v="517755.85"/>
    <x v="0"/>
  </r>
  <r>
    <x v="7337"/>
    <x v="1"/>
    <x v="0"/>
    <n v="4.5"/>
    <n v="73"/>
    <n v="74.22"/>
    <n v="5916"/>
    <n v="58925"/>
    <x v="12"/>
    <n v="898"/>
    <n v="99.19"/>
    <n v="7.7"/>
    <n v="2.5"/>
    <s v="Yes"/>
    <n v="53"/>
    <n v="51"/>
    <n v="104"/>
    <x v="2"/>
    <n v="1218990.27"/>
    <x v="2"/>
  </r>
  <r>
    <x v="7338"/>
    <x v="0"/>
    <x v="1"/>
    <n v="4.0999999999999996"/>
    <n v="39"/>
    <n v="28.56"/>
    <n v="2215"/>
    <n v="22539"/>
    <x v="6"/>
    <n v="208"/>
    <n v="191.69"/>
    <n v="9.9"/>
    <n v="8.1999999999999993"/>
    <s v="Yes"/>
    <n v="34"/>
    <n v="38"/>
    <n v="72"/>
    <x v="1"/>
    <n v="273902.73"/>
    <x v="1"/>
  </r>
  <r>
    <x v="7339"/>
    <x v="1"/>
    <x v="2"/>
    <n v="4.0999999999999996"/>
    <n v="73"/>
    <n v="55.75"/>
    <n v="5836"/>
    <n v="62871"/>
    <x v="17"/>
    <n v="363"/>
    <n v="226.65"/>
    <n v="6.9"/>
    <n v="2.2000000000000002"/>
    <s v="Yes"/>
    <n v="61"/>
    <n v="60"/>
    <n v="121"/>
    <x v="2"/>
    <n v="925194.55"/>
    <x v="0"/>
  </r>
  <r>
    <x v="7340"/>
    <x v="0"/>
    <x v="0"/>
    <n v="3.2"/>
    <n v="47"/>
    <n v="65.87"/>
    <n v="954"/>
    <n v="8212"/>
    <x v="8"/>
    <n v="981"/>
    <n v="234.71"/>
    <n v="3.2"/>
    <n v="2.7"/>
    <s v="Yes"/>
    <n v="1"/>
    <n v="31"/>
    <n v="32"/>
    <x v="0"/>
    <n v="690861.35"/>
    <x v="0"/>
  </r>
  <r>
    <x v="7341"/>
    <x v="2"/>
    <x v="2"/>
    <n v="3.8"/>
    <n v="61"/>
    <n v="52.97"/>
    <n v="1762"/>
    <n v="22962"/>
    <x v="16"/>
    <n v="317"/>
    <n v="142.53"/>
    <n v="6.1"/>
    <n v="2.5"/>
    <s v="No"/>
    <n v="24"/>
    <n v="4"/>
    <n v="28"/>
    <x v="0"/>
    <n v="724834.49"/>
    <x v="0"/>
  </r>
  <r>
    <x v="7342"/>
    <x v="0"/>
    <x v="0"/>
    <n v="4.0999999999999996"/>
    <n v="49"/>
    <n v="72.27"/>
    <n v="1152"/>
    <n v="15812"/>
    <x v="11"/>
    <n v="682"/>
    <n v="280.49"/>
    <n v="8.3000000000000007"/>
    <n v="4.3"/>
    <s v="Yes"/>
    <n v="24"/>
    <n v="38"/>
    <n v="62"/>
    <x v="1"/>
    <n v="807192.71"/>
    <x v="0"/>
  </r>
  <r>
    <x v="7343"/>
    <x v="2"/>
    <x v="5"/>
    <n v="3.9"/>
    <n v="69"/>
    <n v="37.11"/>
    <n v="1337"/>
    <n v="14166"/>
    <x v="4"/>
    <n v="724"/>
    <n v="132.18"/>
    <n v="9.6999999999999993"/>
    <n v="7.3"/>
    <s v="Yes"/>
    <n v="42"/>
    <n v="16"/>
    <n v="58"/>
    <x v="1"/>
    <n v="580583.39"/>
    <x v="0"/>
  </r>
  <r>
    <x v="7344"/>
    <x v="1"/>
    <x v="0"/>
    <n v="4.8"/>
    <n v="84"/>
    <n v="69.28"/>
    <n v="4314"/>
    <n v="46094"/>
    <x v="6"/>
    <n v="53"/>
    <n v="77.78"/>
    <n v="1"/>
    <n v="6.8"/>
    <s v="No"/>
    <n v="46"/>
    <n v="33"/>
    <n v="79"/>
    <x v="1"/>
    <n v="1306729.7"/>
    <x v="2"/>
  </r>
  <r>
    <x v="7345"/>
    <x v="0"/>
    <x v="5"/>
    <n v="4.8"/>
    <n v="42"/>
    <n v="38.44"/>
    <n v="3596"/>
    <n v="42077"/>
    <x v="7"/>
    <n v="845"/>
    <n v="286.31"/>
    <n v="5.7"/>
    <n v="7.5"/>
    <s v="No"/>
    <n v="18"/>
    <n v="29"/>
    <n v="47"/>
    <x v="0"/>
    <n v="387165.65"/>
    <x v="1"/>
  </r>
  <r>
    <x v="7346"/>
    <x v="2"/>
    <x v="3"/>
    <n v="4.5999999999999996"/>
    <n v="61"/>
    <n v="31.04"/>
    <n v="2114"/>
    <n v="29821"/>
    <x v="1"/>
    <n v="279"/>
    <n v="185.17"/>
    <n v="5.0999999999999996"/>
    <n v="7.5"/>
    <s v="Yes"/>
    <n v="16"/>
    <n v="26"/>
    <n v="42"/>
    <x v="0"/>
    <n v="435487.09"/>
    <x v="1"/>
  </r>
  <r>
    <x v="7347"/>
    <x v="1"/>
    <x v="2"/>
    <n v="3.8"/>
    <n v="77"/>
    <n v="51.43"/>
    <n v="5426"/>
    <n v="54671"/>
    <x v="7"/>
    <n v="850"/>
    <n v="292.83999999999997"/>
    <n v="4.7"/>
    <n v="1"/>
    <s v="Yes"/>
    <n v="25"/>
    <n v="15"/>
    <n v="40"/>
    <x v="0"/>
    <n v="900743.84"/>
    <x v="0"/>
  </r>
  <r>
    <x v="7348"/>
    <x v="1"/>
    <x v="0"/>
    <n v="4.4000000000000004"/>
    <n v="78"/>
    <n v="75.930000000000007"/>
    <n v="2274"/>
    <n v="28574"/>
    <x v="12"/>
    <n v="534"/>
    <n v="148.41999999999999"/>
    <n v="5.5"/>
    <n v="7.2"/>
    <s v="Yes"/>
    <n v="60"/>
    <n v="3"/>
    <n v="63"/>
    <x v="1"/>
    <n v="1320077.55"/>
    <x v="2"/>
  </r>
  <r>
    <x v="7349"/>
    <x v="0"/>
    <x v="4"/>
    <n v="3.8"/>
    <n v="49"/>
    <n v="61.16"/>
    <n v="2640"/>
    <n v="29676"/>
    <x v="5"/>
    <n v="379"/>
    <n v="239.35"/>
    <n v="4.5999999999999996"/>
    <n v="7.2"/>
    <s v="No"/>
    <n v="28"/>
    <n v="19"/>
    <n v="47"/>
    <x v="0"/>
    <n v="682284.28"/>
    <x v="0"/>
  </r>
  <r>
    <x v="7350"/>
    <x v="1"/>
    <x v="4"/>
    <n v="3.5"/>
    <n v="78"/>
    <n v="61"/>
    <n v="2067"/>
    <n v="27547"/>
    <x v="10"/>
    <n v="976"/>
    <n v="77.48"/>
    <n v="4.0999999999999996"/>
    <n v="1.6"/>
    <s v="Yes"/>
    <n v="61"/>
    <n v="47"/>
    <n v="108"/>
    <x v="2"/>
    <n v="1059869.8500000001"/>
    <x v="2"/>
  </r>
  <r>
    <x v="7351"/>
    <x v="2"/>
    <x v="1"/>
    <n v="3.7"/>
    <n v="66"/>
    <n v="25.44"/>
    <n v="2884"/>
    <n v="30873"/>
    <x v="14"/>
    <n v="255"/>
    <n v="263.52"/>
    <n v="2"/>
    <n v="4.8"/>
    <s v="Yes"/>
    <n v="7"/>
    <n v="50"/>
    <n v="57"/>
    <x v="1"/>
    <n v="379939.49"/>
    <x v="1"/>
  </r>
  <r>
    <x v="7352"/>
    <x v="1"/>
    <x v="4"/>
    <n v="3.1"/>
    <n v="70"/>
    <n v="56.53"/>
    <n v="5907"/>
    <n v="59396"/>
    <x v="3"/>
    <n v="54"/>
    <n v="92.67"/>
    <n v="5.5"/>
    <n v="1.7"/>
    <s v="No"/>
    <n v="51"/>
    <n v="44"/>
    <n v="95"/>
    <x v="1"/>
    <n v="896513.55"/>
    <x v="0"/>
  </r>
  <r>
    <x v="7353"/>
    <x v="1"/>
    <x v="5"/>
    <n v="3.7"/>
    <n v="75"/>
    <n v="40.65"/>
    <n v="2982"/>
    <n v="31733"/>
    <x v="4"/>
    <n v="827"/>
    <n v="67.17"/>
    <n v="8.4"/>
    <n v="2.7"/>
    <s v="No"/>
    <n v="60"/>
    <n v="48"/>
    <n v="108"/>
    <x v="2"/>
    <n v="690330.1"/>
    <x v="0"/>
  </r>
  <r>
    <x v="7354"/>
    <x v="2"/>
    <x v="4"/>
    <n v="3.9"/>
    <n v="56"/>
    <n v="65.84"/>
    <n v="3417"/>
    <n v="37085"/>
    <x v="10"/>
    <n v="202"/>
    <n v="74.44"/>
    <n v="1.9"/>
    <n v="5.4"/>
    <s v="No"/>
    <n v="38"/>
    <n v="39"/>
    <n v="77"/>
    <x v="1"/>
    <n v="825565.19"/>
    <x v="0"/>
  </r>
  <r>
    <x v="7355"/>
    <x v="1"/>
    <x v="4"/>
    <n v="4.9000000000000004"/>
    <n v="78"/>
    <n v="64.64"/>
    <n v="2541"/>
    <n v="26601"/>
    <x v="6"/>
    <n v="474"/>
    <n v="189.34"/>
    <n v="7.6"/>
    <n v="1.1000000000000001"/>
    <s v="No"/>
    <n v="39"/>
    <n v="55"/>
    <n v="94"/>
    <x v="1"/>
    <n v="1134696.19"/>
    <x v="2"/>
  </r>
  <r>
    <x v="7356"/>
    <x v="1"/>
    <x v="4"/>
    <n v="3.6"/>
    <n v="79"/>
    <n v="58.74"/>
    <n v="2758"/>
    <n v="28697"/>
    <x v="0"/>
    <n v="66"/>
    <n v="122.97"/>
    <n v="3.4"/>
    <n v="1.9"/>
    <s v="No"/>
    <n v="24"/>
    <n v="2"/>
    <n v="26"/>
    <x v="0"/>
    <n v="1039141.83"/>
    <x v="2"/>
  </r>
  <r>
    <x v="7357"/>
    <x v="1"/>
    <x v="0"/>
    <n v="4.8"/>
    <n v="73"/>
    <n v="70.97"/>
    <n v="2261"/>
    <n v="30459"/>
    <x v="18"/>
    <n v="804"/>
    <n v="290.24"/>
    <n v="4.4000000000000004"/>
    <n v="1.8"/>
    <s v="Yes"/>
    <n v="9"/>
    <n v="41"/>
    <n v="50"/>
    <x v="0"/>
    <n v="1159768.3400000001"/>
    <x v="2"/>
  </r>
  <r>
    <x v="7358"/>
    <x v="1"/>
    <x v="1"/>
    <n v="3.5"/>
    <n v="85"/>
    <n v="31.08"/>
    <n v="5719"/>
    <n v="57844"/>
    <x v="3"/>
    <n v="750"/>
    <n v="263.17"/>
    <n v="9.9"/>
    <n v="2.1"/>
    <s v="Yes"/>
    <n v="79"/>
    <n v="70"/>
    <n v="149"/>
    <x v="2"/>
    <n v="611155.81999999995"/>
    <x v="0"/>
  </r>
  <r>
    <x v="7359"/>
    <x v="2"/>
    <x v="2"/>
    <n v="3.4"/>
    <n v="61"/>
    <n v="52.54"/>
    <n v="1820"/>
    <n v="24204"/>
    <x v="12"/>
    <n v="261"/>
    <n v="250.83"/>
    <n v="7.1"/>
    <n v="1.4"/>
    <s v="No"/>
    <n v="54"/>
    <n v="41"/>
    <n v="95"/>
    <x v="1"/>
    <n v="721585.36"/>
    <x v="0"/>
  </r>
  <r>
    <x v="7360"/>
    <x v="1"/>
    <x v="1"/>
    <n v="4"/>
    <n v="78"/>
    <n v="32.57"/>
    <n v="4094"/>
    <n v="43042"/>
    <x v="8"/>
    <n v="877"/>
    <n v="252.41"/>
    <n v="7.5"/>
    <n v="6.5"/>
    <s v="No"/>
    <n v="51"/>
    <n v="28"/>
    <n v="79"/>
    <x v="1"/>
    <n v="579980.87"/>
    <x v="0"/>
  </r>
  <r>
    <x v="7361"/>
    <x v="2"/>
    <x v="5"/>
    <n v="4.3"/>
    <n v="52"/>
    <n v="43.69"/>
    <n v="3013"/>
    <n v="33048"/>
    <x v="17"/>
    <n v="338"/>
    <n v="272.67"/>
    <n v="6.4"/>
    <n v="2.6"/>
    <s v="No"/>
    <n v="28"/>
    <n v="30"/>
    <n v="58"/>
    <x v="1"/>
    <n v="521423.64"/>
    <x v="0"/>
  </r>
  <r>
    <x v="7362"/>
    <x v="1"/>
    <x v="0"/>
    <n v="3.1"/>
    <n v="78"/>
    <n v="65.27"/>
    <n v="1309"/>
    <n v="15033"/>
    <x v="4"/>
    <n v="698"/>
    <n v="266.3"/>
    <n v="3.9"/>
    <n v="8.8000000000000007"/>
    <s v="Yes"/>
    <n v="57"/>
    <n v="16"/>
    <n v="73"/>
    <x v="1"/>
    <n v="1135168"/>
    <x v="2"/>
  </r>
  <r>
    <x v="7363"/>
    <x v="1"/>
    <x v="3"/>
    <n v="3.4"/>
    <n v="86"/>
    <n v="40.380000000000003"/>
    <n v="6045"/>
    <n v="59370"/>
    <x v="8"/>
    <n v="227"/>
    <n v="282.05"/>
    <n v="7.1"/>
    <n v="9"/>
    <s v="Yes"/>
    <n v="50"/>
    <n v="84"/>
    <n v="134"/>
    <x v="2"/>
    <n v="790467.84"/>
    <x v="0"/>
  </r>
  <r>
    <x v="7364"/>
    <x v="1"/>
    <x v="0"/>
    <n v="3.9"/>
    <n v="83"/>
    <n v="65.77"/>
    <n v="4473"/>
    <n v="45274"/>
    <x v="8"/>
    <n v="720"/>
    <n v="283.58999999999997"/>
    <n v="5.0999999999999996"/>
    <n v="7.2"/>
    <s v="Yes"/>
    <n v="69"/>
    <n v="27"/>
    <n v="96"/>
    <x v="1"/>
    <n v="1222378.4099999999"/>
    <x v="2"/>
  </r>
  <r>
    <x v="7365"/>
    <x v="1"/>
    <x v="4"/>
    <n v="3.7"/>
    <n v="74"/>
    <n v="60.24"/>
    <n v="4788"/>
    <n v="47234"/>
    <x v="0"/>
    <n v="950"/>
    <n v="124.58"/>
    <n v="8.5"/>
    <n v="1.6"/>
    <s v="Yes"/>
    <n v="7"/>
    <n v="59"/>
    <n v="66"/>
    <x v="1"/>
    <n v="1009718.98"/>
    <x v="2"/>
  </r>
  <r>
    <x v="7366"/>
    <x v="2"/>
    <x v="4"/>
    <n v="4.4000000000000004"/>
    <n v="70"/>
    <n v="65.12"/>
    <n v="2057"/>
    <n v="20011"/>
    <x v="7"/>
    <n v="223"/>
    <n v="104.89"/>
    <n v="6.1"/>
    <n v="9"/>
    <s v="No"/>
    <n v="21"/>
    <n v="46"/>
    <n v="67"/>
    <x v="1"/>
    <n v="1030734.69"/>
    <x v="2"/>
  </r>
  <r>
    <x v="7367"/>
    <x v="2"/>
    <x v="5"/>
    <n v="4"/>
    <n v="50"/>
    <n v="40.36"/>
    <n v="1475"/>
    <n v="17534"/>
    <x v="5"/>
    <n v="804"/>
    <n v="210.77"/>
    <n v="7.9"/>
    <n v="4.8"/>
    <s v="No"/>
    <n v="43"/>
    <n v="10"/>
    <n v="53"/>
    <x v="1"/>
    <n v="466128.28"/>
    <x v="1"/>
  </r>
  <r>
    <x v="7368"/>
    <x v="2"/>
    <x v="3"/>
    <n v="3.3"/>
    <n v="50"/>
    <n v="30.7"/>
    <n v="2094"/>
    <n v="23191"/>
    <x v="9"/>
    <n v="672"/>
    <n v="80.83"/>
    <n v="8.6"/>
    <n v="2.6"/>
    <s v="Yes"/>
    <n v="48"/>
    <n v="0"/>
    <n v="48"/>
    <x v="0"/>
    <n v="367883.15"/>
    <x v="1"/>
  </r>
  <r>
    <x v="7369"/>
    <x v="0"/>
    <x v="0"/>
    <n v="4.8"/>
    <n v="32"/>
    <n v="67.52"/>
    <n v="3915"/>
    <n v="44370"/>
    <x v="2"/>
    <n v="693"/>
    <n v="102.79"/>
    <n v="8.4"/>
    <n v="8"/>
    <s v="No"/>
    <n v="4"/>
    <n v="27"/>
    <n v="31"/>
    <x v="0"/>
    <n v="510950.28"/>
    <x v="0"/>
  </r>
  <r>
    <x v="7370"/>
    <x v="1"/>
    <x v="3"/>
    <n v="3.6"/>
    <n v="78"/>
    <n v="36.369999999999997"/>
    <n v="3318"/>
    <n v="33293"/>
    <x v="14"/>
    <n v="80"/>
    <n v="243.24"/>
    <n v="4.5999999999999996"/>
    <n v="4.0999999999999996"/>
    <s v="Yes"/>
    <n v="62"/>
    <n v="60"/>
    <n v="122"/>
    <x v="2"/>
    <n v="637861.13"/>
    <x v="0"/>
  </r>
  <r>
    <x v="7371"/>
    <x v="1"/>
    <x v="2"/>
    <n v="4.5"/>
    <n v="75"/>
    <n v="45.97"/>
    <n v="3045"/>
    <n v="34716"/>
    <x v="8"/>
    <n v="53"/>
    <n v="212.33"/>
    <n v="4.3"/>
    <n v="5.6"/>
    <s v="No"/>
    <n v="2"/>
    <n v="42"/>
    <n v="44"/>
    <x v="0"/>
    <n v="772439.23"/>
    <x v="0"/>
  </r>
  <r>
    <x v="7372"/>
    <x v="2"/>
    <x v="1"/>
    <n v="4.5999999999999996"/>
    <n v="58"/>
    <n v="29.66"/>
    <n v="3335"/>
    <n v="36686"/>
    <x v="3"/>
    <n v="940"/>
    <n v="212.71"/>
    <n v="8.8000000000000007"/>
    <n v="7.7"/>
    <s v="No"/>
    <n v="44"/>
    <n v="38"/>
    <n v="82"/>
    <x v="1"/>
    <n v="405140.24"/>
    <x v="1"/>
  </r>
  <r>
    <x v="7373"/>
    <x v="0"/>
    <x v="0"/>
    <n v="4.9000000000000004"/>
    <n v="33"/>
    <n v="68.62"/>
    <n v="4871"/>
    <n v="58082"/>
    <x v="3"/>
    <n v="67"/>
    <n v="287.66000000000003"/>
    <n v="2.2999999999999998"/>
    <n v="1.9"/>
    <s v="No"/>
    <n v="25"/>
    <n v="26"/>
    <n v="51"/>
    <x v="1"/>
    <n v="520860.96"/>
    <x v="0"/>
  </r>
  <r>
    <x v="7374"/>
    <x v="1"/>
    <x v="3"/>
    <n v="4"/>
    <n v="89"/>
    <n v="38.97"/>
    <n v="1889"/>
    <n v="22814"/>
    <x v="5"/>
    <n v="387"/>
    <n v="216.91"/>
    <n v="3.5"/>
    <n v="2.5"/>
    <s v="Yes"/>
    <n v="34"/>
    <n v="0"/>
    <n v="34"/>
    <x v="0"/>
    <n v="779637.45"/>
    <x v="0"/>
  </r>
  <r>
    <x v="7375"/>
    <x v="2"/>
    <x v="2"/>
    <n v="4.2"/>
    <n v="68"/>
    <n v="46.21"/>
    <n v="1410"/>
    <n v="21192"/>
    <x v="4"/>
    <n v="281"/>
    <n v="157.69999999999999"/>
    <n v="2.1"/>
    <n v="9.6999999999999993"/>
    <s v="Yes"/>
    <n v="37"/>
    <n v="8"/>
    <n v="45"/>
    <x v="0"/>
    <n v="704875.37"/>
    <x v="0"/>
  </r>
  <r>
    <x v="7376"/>
    <x v="1"/>
    <x v="2"/>
    <n v="3.7"/>
    <n v="74"/>
    <n v="52.51"/>
    <n v="5238"/>
    <n v="59491"/>
    <x v="12"/>
    <n v="851"/>
    <n v="120.08"/>
    <n v="1.4"/>
    <n v="7.4"/>
    <s v="Yes"/>
    <n v="65"/>
    <n v="73"/>
    <n v="138"/>
    <x v="2"/>
    <n v="881156.99"/>
    <x v="0"/>
  </r>
  <r>
    <x v="7377"/>
    <x v="1"/>
    <x v="1"/>
    <n v="4.4000000000000004"/>
    <n v="74"/>
    <n v="29.47"/>
    <n v="4234"/>
    <n v="45749"/>
    <x v="12"/>
    <n v="97"/>
    <n v="134.63999999999999"/>
    <n v="6.5"/>
    <n v="3.1"/>
    <s v="No"/>
    <n v="40"/>
    <n v="8"/>
    <n v="48"/>
    <x v="0"/>
    <n v="498637.83"/>
    <x v="1"/>
  </r>
  <r>
    <x v="7378"/>
    <x v="2"/>
    <x v="2"/>
    <n v="3.9"/>
    <n v="63"/>
    <n v="51.47"/>
    <n v="2981"/>
    <n v="33669"/>
    <x v="1"/>
    <n v="112"/>
    <n v="119.45"/>
    <n v="9.1"/>
    <n v="6.2"/>
    <s v="No"/>
    <n v="13"/>
    <n v="2"/>
    <n v="15"/>
    <x v="0"/>
    <n v="732932.59"/>
    <x v="0"/>
  </r>
  <r>
    <x v="7379"/>
    <x v="2"/>
    <x v="5"/>
    <n v="3.9"/>
    <n v="59"/>
    <n v="37.26"/>
    <n v="2130"/>
    <n v="21829"/>
    <x v="9"/>
    <n v="319"/>
    <n v="58.75"/>
    <n v="2.2000000000000002"/>
    <n v="2.7"/>
    <s v="No"/>
    <n v="27"/>
    <n v="28"/>
    <n v="55"/>
    <x v="1"/>
    <n v="509860.21"/>
    <x v="0"/>
  </r>
  <r>
    <x v="7380"/>
    <x v="1"/>
    <x v="2"/>
    <n v="4.7"/>
    <n v="85"/>
    <n v="51.71"/>
    <n v="7644"/>
    <n v="83366"/>
    <x v="14"/>
    <n v="139"/>
    <n v="115.39"/>
    <n v="8.1999999999999993"/>
    <n v="8.8000000000000007"/>
    <s v="No"/>
    <n v="15"/>
    <n v="41"/>
    <n v="56"/>
    <x v="1"/>
    <n v="990889.71"/>
    <x v="0"/>
  </r>
  <r>
    <x v="7381"/>
    <x v="1"/>
    <x v="3"/>
    <n v="3.1"/>
    <n v="75"/>
    <n v="37.409999999999997"/>
    <n v="4845"/>
    <n v="49799"/>
    <x v="4"/>
    <n v="648"/>
    <n v="258.83999999999997"/>
    <n v="4.4000000000000004"/>
    <n v="5"/>
    <s v="No"/>
    <n v="49"/>
    <n v="42"/>
    <n v="91"/>
    <x v="1"/>
    <n v="638617.01"/>
    <x v="0"/>
  </r>
  <r>
    <x v="7382"/>
    <x v="2"/>
    <x v="5"/>
    <n v="4.8"/>
    <n v="69"/>
    <n v="35.770000000000003"/>
    <n v="2196"/>
    <n v="22220"/>
    <x v="9"/>
    <n v="338"/>
    <n v="232.06"/>
    <n v="6.6"/>
    <n v="8.3000000000000007"/>
    <s v="No"/>
    <n v="35"/>
    <n v="23"/>
    <n v="58"/>
    <x v="1"/>
    <n v="574126.13"/>
    <x v="0"/>
  </r>
  <r>
    <x v="7383"/>
    <x v="1"/>
    <x v="2"/>
    <n v="4.7"/>
    <n v="83"/>
    <n v="54.07"/>
    <n v="6481"/>
    <n v="64799"/>
    <x v="10"/>
    <n v="130"/>
    <n v="205.46"/>
    <n v="7.9"/>
    <n v="9.6999999999999993"/>
    <s v="Yes"/>
    <n v="46"/>
    <n v="2"/>
    <n v="48"/>
    <x v="0"/>
    <n v="1009447.2"/>
    <x v="2"/>
  </r>
  <r>
    <x v="7384"/>
    <x v="1"/>
    <x v="4"/>
    <n v="4"/>
    <n v="87"/>
    <n v="64.47"/>
    <n v="1819"/>
    <n v="26517"/>
    <x v="7"/>
    <n v="219"/>
    <n v="275.55"/>
    <n v="7.4"/>
    <n v="9.8000000000000007"/>
    <s v="Yes"/>
    <n v="60"/>
    <n v="7"/>
    <n v="67"/>
    <x v="1"/>
    <n v="1261758.75"/>
    <x v="2"/>
  </r>
  <r>
    <x v="7385"/>
    <x v="2"/>
    <x v="2"/>
    <n v="4"/>
    <n v="58"/>
    <n v="45.7"/>
    <n v="2122"/>
    <n v="20443"/>
    <x v="10"/>
    <n v="945"/>
    <n v="116.03"/>
    <n v="2.2000000000000002"/>
    <n v="2.2000000000000002"/>
    <s v="No"/>
    <n v="17"/>
    <n v="44"/>
    <n v="61"/>
    <x v="1"/>
    <n v="593564.25"/>
    <x v="0"/>
  </r>
  <r>
    <x v="7386"/>
    <x v="1"/>
    <x v="5"/>
    <n v="3.7"/>
    <n v="76"/>
    <n v="41.64"/>
    <n v="6319"/>
    <n v="64335"/>
    <x v="3"/>
    <n v="721"/>
    <n v="194.42"/>
    <n v="2"/>
    <n v="9.5"/>
    <s v="No"/>
    <n v="70"/>
    <n v="25"/>
    <n v="95"/>
    <x v="1"/>
    <n v="725899.21"/>
    <x v="0"/>
  </r>
  <r>
    <x v="7387"/>
    <x v="1"/>
    <x v="2"/>
    <n v="5"/>
    <n v="87"/>
    <n v="51.53"/>
    <n v="7432"/>
    <n v="81647"/>
    <x v="2"/>
    <n v="673"/>
    <n v="57.83"/>
    <n v="9.3000000000000007"/>
    <n v="3.4"/>
    <s v="No"/>
    <n v="10"/>
    <n v="50"/>
    <n v="60"/>
    <x v="1"/>
    <n v="1025819.24"/>
    <x v="2"/>
  </r>
  <r>
    <x v="7388"/>
    <x v="0"/>
    <x v="2"/>
    <n v="3.2"/>
    <n v="39"/>
    <n v="45.14"/>
    <n v="1219"/>
    <n v="10843"/>
    <x v="7"/>
    <n v="148"/>
    <n v="273"/>
    <n v="1.7"/>
    <n v="4.2"/>
    <s v="No"/>
    <n v="14"/>
    <n v="30"/>
    <n v="44"/>
    <x v="0"/>
    <n v="409143.55"/>
    <x v="1"/>
  </r>
  <r>
    <x v="7389"/>
    <x v="2"/>
    <x v="2"/>
    <n v="4.2"/>
    <n v="51"/>
    <n v="48.77"/>
    <n v="2421"/>
    <n v="25456"/>
    <x v="16"/>
    <n v="932"/>
    <n v="161.93"/>
    <n v="3"/>
    <n v="1.6"/>
    <s v="Yes"/>
    <n v="45"/>
    <n v="32"/>
    <n v="77"/>
    <x v="1"/>
    <n v="564535.72"/>
    <x v="0"/>
  </r>
  <r>
    <x v="7390"/>
    <x v="0"/>
    <x v="5"/>
    <n v="4.4000000000000004"/>
    <n v="42"/>
    <n v="45.66"/>
    <n v="1312"/>
    <n v="18431"/>
    <x v="3"/>
    <n v="732"/>
    <n v="94.47"/>
    <n v="4.9000000000000004"/>
    <n v="6.8"/>
    <s v="Yes"/>
    <n v="11"/>
    <n v="40"/>
    <n v="51"/>
    <x v="1"/>
    <n v="441512.89"/>
    <x v="1"/>
  </r>
  <r>
    <x v="7391"/>
    <x v="0"/>
    <x v="2"/>
    <n v="4.9000000000000004"/>
    <n v="35"/>
    <n v="51.11"/>
    <n v="4763"/>
    <n v="56412"/>
    <x v="18"/>
    <n v="746"/>
    <n v="109.83"/>
    <n v="8.4"/>
    <n v="6.8"/>
    <s v="Yes"/>
    <n v="24"/>
    <n v="34"/>
    <n v="58"/>
    <x v="1"/>
    <n v="425779.63"/>
    <x v="1"/>
  </r>
  <r>
    <x v="7392"/>
    <x v="0"/>
    <x v="1"/>
    <n v="4.5999999999999996"/>
    <n v="38"/>
    <n v="35.270000000000003"/>
    <n v="2233"/>
    <n v="27409"/>
    <x v="9"/>
    <n v="527"/>
    <n v="262.06"/>
    <n v="6.4"/>
    <n v="8"/>
    <s v="Yes"/>
    <n v="1"/>
    <n v="15"/>
    <n v="16"/>
    <x v="0"/>
    <n v="326055.21000000002"/>
    <x v="1"/>
  </r>
  <r>
    <x v="7393"/>
    <x v="1"/>
    <x v="3"/>
    <n v="4.3"/>
    <n v="89"/>
    <n v="37.43"/>
    <n v="7327"/>
    <n v="81610"/>
    <x v="14"/>
    <n v="192"/>
    <n v="77.2"/>
    <n v="6.1"/>
    <n v="9.5"/>
    <s v="Yes"/>
    <n v="10"/>
    <n v="10"/>
    <n v="20"/>
    <x v="0"/>
    <n v="754551.73"/>
    <x v="0"/>
  </r>
  <r>
    <x v="7394"/>
    <x v="1"/>
    <x v="1"/>
    <n v="3.2"/>
    <n v="77"/>
    <n v="25.31"/>
    <n v="6279"/>
    <n v="64376"/>
    <x v="12"/>
    <n v="355"/>
    <n v="281.3"/>
    <n v="7.2"/>
    <n v="4.9000000000000004"/>
    <s v="No"/>
    <n v="32"/>
    <n v="48"/>
    <n v="80"/>
    <x v="1"/>
    <n v="454224.63"/>
    <x v="1"/>
  </r>
  <r>
    <x v="7395"/>
    <x v="0"/>
    <x v="5"/>
    <n v="3.7"/>
    <n v="39"/>
    <n v="35.85"/>
    <n v="1227"/>
    <n v="15671"/>
    <x v="10"/>
    <n v="421"/>
    <n v="143.37"/>
    <n v="8.1999999999999993"/>
    <n v="4.7"/>
    <s v="Yes"/>
    <n v="11"/>
    <n v="14"/>
    <n v="25"/>
    <x v="0"/>
    <n v="319007.15000000002"/>
    <x v="1"/>
  </r>
  <r>
    <x v="7396"/>
    <x v="0"/>
    <x v="4"/>
    <n v="3.3"/>
    <n v="45"/>
    <n v="62.94"/>
    <n v="1016"/>
    <n v="13284"/>
    <x v="11"/>
    <n v="804"/>
    <n v="112.77"/>
    <n v="3.1"/>
    <n v="6.8"/>
    <s v="No"/>
    <n v="3"/>
    <n v="24"/>
    <n v="27"/>
    <x v="0"/>
    <n v="647719.28"/>
    <x v="0"/>
  </r>
  <r>
    <x v="7397"/>
    <x v="0"/>
    <x v="1"/>
    <n v="4.8"/>
    <n v="44"/>
    <n v="31.1"/>
    <n v="3731"/>
    <n v="43275"/>
    <x v="6"/>
    <n v="632"/>
    <n v="132.96"/>
    <n v="1.2"/>
    <n v="7"/>
    <s v="No"/>
    <n v="40"/>
    <n v="13"/>
    <n v="53"/>
    <x v="1"/>
    <n v="328452.15000000002"/>
    <x v="1"/>
  </r>
  <r>
    <x v="7398"/>
    <x v="1"/>
    <x v="3"/>
    <n v="4.5"/>
    <n v="82"/>
    <n v="31.4"/>
    <n v="5774"/>
    <n v="59708"/>
    <x v="0"/>
    <n v="624"/>
    <n v="152.25"/>
    <n v="2.1"/>
    <n v="5"/>
    <s v="No"/>
    <n v="2"/>
    <n v="72"/>
    <n v="74"/>
    <x v="1"/>
    <n v="595649.19999999995"/>
    <x v="0"/>
  </r>
  <r>
    <x v="7399"/>
    <x v="0"/>
    <x v="0"/>
    <n v="4.5"/>
    <n v="47"/>
    <n v="71.75"/>
    <n v="2732"/>
    <n v="32910"/>
    <x v="5"/>
    <n v="631"/>
    <n v="187.03"/>
    <n v="2.5"/>
    <n v="9.3000000000000007"/>
    <s v="Yes"/>
    <n v="42"/>
    <n v="9"/>
    <n v="51"/>
    <x v="1"/>
    <n v="766087.5"/>
    <x v="0"/>
  </r>
  <r>
    <x v="7400"/>
    <x v="0"/>
    <x v="3"/>
    <n v="4.3"/>
    <n v="35"/>
    <n v="38.909999999999997"/>
    <n v="2814"/>
    <n v="37060"/>
    <x v="7"/>
    <n v="442"/>
    <n v="196.7"/>
    <n v="1.4"/>
    <n v="1.5"/>
    <s v="No"/>
    <n v="1"/>
    <n v="22"/>
    <n v="23"/>
    <x v="0"/>
    <n v="323548.08"/>
    <x v="1"/>
  </r>
  <r>
    <x v="7401"/>
    <x v="2"/>
    <x v="1"/>
    <n v="4"/>
    <n v="69"/>
    <n v="33.28"/>
    <n v="1164"/>
    <n v="16414"/>
    <x v="2"/>
    <n v="702"/>
    <n v="161.94999999999999"/>
    <n v="7.7"/>
    <n v="7.8"/>
    <s v="No"/>
    <n v="46"/>
    <n v="44"/>
    <n v="90"/>
    <x v="1"/>
    <n v="535609.98"/>
    <x v="0"/>
  </r>
  <r>
    <x v="7402"/>
    <x v="2"/>
    <x v="0"/>
    <n v="3.3"/>
    <n v="58"/>
    <n v="67.709999999999994"/>
    <n v="1089"/>
    <n v="11505"/>
    <x v="15"/>
    <n v="153"/>
    <n v="161.59"/>
    <n v="9"/>
    <n v="2.9"/>
    <s v="Yes"/>
    <n v="23"/>
    <n v="5"/>
    <n v="28"/>
    <x v="0"/>
    <n v="873413.05"/>
    <x v="0"/>
  </r>
  <r>
    <x v="7403"/>
    <x v="1"/>
    <x v="5"/>
    <n v="3.7"/>
    <n v="87"/>
    <n v="37.840000000000003"/>
    <n v="2451"/>
    <n v="27135"/>
    <x v="14"/>
    <n v="195"/>
    <n v="121.32"/>
    <n v="7.4"/>
    <n v="5.5"/>
    <s v="No"/>
    <n v="18"/>
    <n v="27"/>
    <n v="45"/>
    <x v="0"/>
    <n v="735541.57"/>
    <x v="0"/>
  </r>
  <r>
    <x v="7404"/>
    <x v="2"/>
    <x v="3"/>
    <n v="3.3"/>
    <n v="56"/>
    <n v="40.65"/>
    <n v="1521"/>
    <n v="14248"/>
    <x v="6"/>
    <n v="724"/>
    <n v="145.94999999999999"/>
    <n v="2.7"/>
    <n v="8.6999999999999993"/>
    <s v="No"/>
    <n v="31"/>
    <n v="12"/>
    <n v="43"/>
    <x v="0"/>
    <n v="524421.44999999995"/>
    <x v="0"/>
  </r>
  <r>
    <x v="7405"/>
    <x v="2"/>
    <x v="4"/>
    <n v="4.4000000000000004"/>
    <n v="54"/>
    <n v="64.760000000000005"/>
    <n v="1246"/>
    <n v="17085"/>
    <x v="11"/>
    <n v="50"/>
    <n v="166.78"/>
    <n v="6.5"/>
    <n v="4"/>
    <s v="Yes"/>
    <n v="0"/>
    <n v="44"/>
    <n v="44"/>
    <x v="0"/>
    <n v="793774.45"/>
    <x v="0"/>
  </r>
  <r>
    <x v="7406"/>
    <x v="2"/>
    <x v="0"/>
    <n v="3.3"/>
    <n v="60"/>
    <n v="68.5"/>
    <n v="1655"/>
    <n v="19601"/>
    <x v="15"/>
    <n v="777"/>
    <n v="199.4"/>
    <n v="5.7"/>
    <n v="9.1"/>
    <s v="No"/>
    <n v="1"/>
    <n v="12"/>
    <n v="13"/>
    <x v="0"/>
    <n v="916397.05"/>
    <x v="0"/>
  </r>
  <r>
    <x v="7407"/>
    <x v="1"/>
    <x v="0"/>
    <n v="4.4000000000000004"/>
    <n v="82"/>
    <n v="74.06"/>
    <n v="4936"/>
    <n v="56556"/>
    <x v="18"/>
    <n v="174"/>
    <n v="82.67"/>
    <n v="8.4"/>
    <n v="5.0999999999999996"/>
    <s v="Yes"/>
    <n v="11"/>
    <n v="63"/>
    <n v="74"/>
    <x v="1"/>
    <n v="1364779.72"/>
    <x v="2"/>
  </r>
  <r>
    <x v="7408"/>
    <x v="2"/>
    <x v="3"/>
    <n v="4.4000000000000004"/>
    <n v="52"/>
    <n v="31.78"/>
    <n v="1587"/>
    <n v="17488"/>
    <x v="10"/>
    <n v="419"/>
    <n v="240.99"/>
    <n v="9.5"/>
    <n v="7.3"/>
    <s v="Yes"/>
    <n v="42"/>
    <n v="45"/>
    <n v="87"/>
    <x v="1"/>
    <n v="379168.4"/>
    <x v="1"/>
  </r>
  <r>
    <x v="7409"/>
    <x v="1"/>
    <x v="1"/>
    <n v="3.9"/>
    <n v="70"/>
    <n v="27.17"/>
    <n v="6959"/>
    <n v="76405"/>
    <x v="10"/>
    <n v="85"/>
    <n v="220.14"/>
    <n v="7.7"/>
    <n v="7.5"/>
    <s v="No"/>
    <n v="54"/>
    <n v="29"/>
    <n v="83"/>
    <x v="1"/>
    <n v="442799.96"/>
    <x v="1"/>
  </r>
  <r>
    <x v="7410"/>
    <x v="0"/>
    <x v="0"/>
    <n v="3.3"/>
    <n v="33"/>
    <n v="66.989999999999995"/>
    <n v="1186"/>
    <n v="16703"/>
    <x v="18"/>
    <n v="291"/>
    <n v="124.69"/>
    <n v="5.6"/>
    <n v="3.3"/>
    <s v="Yes"/>
    <n v="25"/>
    <n v="4"/>
    <n v="29"/>
    <x v="0"/>
    <n v="505725.59"/>
    <x v="0"/>
  </r>
  <r>
    <x v="7411"/>
    <x v="2"/>
    <x v="5"/>
    <n v="3.6"/>
    <n v="68"/>
    <n v="35.96"/>
    <n v="3156"/>
    <n v="37266"/>
    <x v="4"/>
    <n v="769"/>
    <n v="164.84"/>
    <n v="5.6"/>
    <n v="9.1"/>
    <s v="Yes"/>
    <n v="19"/>
    <n v="54"/>
    <n v="73"/>
    <x v="1"/>
    <n v="558626.69999999995"/>
    <x v="0"/>
  </r>
  <r>
    <x v="7412"/>
    <x v="1"/>
    <x v="3"/>
    <n v="3.6"/>
    <n v="87"/>
    <n v="39.4"/>
    <n v="4827"/>
    <n v="47744"/>
    <x v="7"/>
    <n v="816"/>
    <n v="286.73"/>
    <n v="8.3000000000000007"/>
    <n v="2.1"/>
    <s v="Yes"/>
    <n v="13"/>
    <n v="86"/>
    <n v="99"/>
    <x v="1"/>
    <n v="787048.5"/>
    <x v="0"/>
  </r>
  <r>
    <x v="7413"/>
    <x v="2"/>
    <x v="5"/>
    <n v="4.4000000000000004"/>
    <n v="55"/>
    <n v="41.37"/>
    <n v="4154"/>
    <n v="49466"/>
    <x v="4"/>
    <n v="863"/>
    <n v="55.12"/>
    <n v="2.1"/>
    <n v="6.3"/>
    <s v="Yes"/>
    <n v="36"/>
    <n v="51"/>
    <n v="87"/>
    <x v="1"/>
    <n v="521531.14"/>
    <x v="0"/>
  </r>
  <r>
    <x v="7414"/>
    <x v="0"/>
    <x v="3"/>
    <n v="3.2"/>
    <n v="39"/>
    <n v="32.85"/>
    <n v="1928"/>
    <n v="23467"/>
    <x v="15"/>
    <n v="539"/>
    <n v="252.84"/>
    <n v="2.4"/>
    <n v="9.4"/>
    <s v="No"/>
    <n v="7"/>
    <n v="27"/>
    <n v="34"/>
    <x v="0"/>
    <n v="295732.09999999998"/>
    <x v="1"/>
  </r>
  <r>
    <x v="7415"/>
    <x v="1"/>
    <x v="5"/>
    <n v="4.7"/>
    <n v="76"/>
    <n v="44.34"/>
    <n v="4550"/>
    <n v="46378"/>
    <x v="12"/>
    <n v="814"/>
    <n v="177.93"/>
    <n v="4.0999999999999996"/>
    <n v="1.3"/>
    <s v="No"/>
    <n v="62"/>
    <n v="23"/>
    <n v="85"/>
    <x v="1"/>
    <n v="761235.76"/>
    <x v="0"/>
  </r>
  <r>
    <x v="7416"/>
    <x v="1"/>
    <x v="1"/>
    <n v="4.5"/>
    <n v="81"/>
    <n v="33.83"/>
    <n v="6954"/>
    <n v="69669"/>
    <x v="9"/>
    <n v="214"/>
    <n v="204.7"/>
    <n v="7.7"/>
    <n v="5.8"/>
    <s v="Yes"/>
    <n v="4"/>
    <n v="76"/>
    <n v="80"/>
    <x v="1"/>
    <n v="642909.22"/>
    <x v="0"/>
  </r>
  <r>
    <x v="7417"/>
    <x v="1"/>
    <x v="3"/>
    <n v="3.4"/>
    <n v="77"/>
    <n v="31.11"/>
    <n v="3442"/>
    <n v="39339"/>
    <x v="18"/>
    <n v="171"/>
    <n v="221.13"/>
    <n v="1.6"/>
    <n v="3.2"/>
    <s v="Yes"/>
    <n v="42"/>
    <n v="48"/>
    <n v="90"/>
    <x v="1"/>
    <n v="549279.78"/>
    <x v="0"/>
  </r>
  <r>
    <x v="7418"/>
    <x v="0"/>
    <x v="4"/>
    <n v="4.4000000000000004"/>
    <n v="42"/>
    <n v="62.09"/>
    <n v="1830"/>
    <n v="23714"/>
    <x v="1"/>
    <n v="643"/>
    <n v="164.01"/>
    <n v="4.0999999999999996"/>
    <n v="2.7"/>
    <s v="Yes"/>
    <n v="19"/>
    <n v="33"/>
    <n v="52"/>
    <x v="1"/>
    <n v="590949.19999999995"/>
    <x v="0"/>
  </r>
  <r>
    <x v="7419"/>
    <x v="0"/>
    <x v="1"/>
    <n v="4.3"/>
    <n v="47"/>
    <n v="32.94"/>
    <n v="3607"/>
    <n v="35450"/>
    <x v="12"/>
    <n v="974"/>
    <n v="97.96"/>
    <n v="3.9"/>
    <n v="3.1"/>
    <s v="Yes"/>
    <n v="6"/>
    <n v="12"/>
    <n v="18"/>
    <x v="0"/>
    <n v="358275.34"/>
    <x v="1"/>
  </r>
  <r>
    <x v="7420"/>
    <x v="0"/>
    <x v="5"/>
    <n v="4.5"/>
    <n v="43"/>
    <n v="42.87"/>
    <n v="4333"/>
    <n v="43739"/>
    <x v="6"/>
    <n v="861"/>
    <n v="277.39999999999998"/>
    <n v="5.4"/>
    <n v="9.1"/>
    <s v="No"/>
    <n v="4"/>
    <n v="30"/>
    <n v="34"/>
    <x v="0"/>
    <n v="436822.82"/>
    <x v="1"/>
  </r>
  <r>
    <x v="7421"/>
    <x v="1"/>
    <x v="3"/>
    <n v="3.4"/>
    <n v="80"/>
    <n v="37.950000000000003"/>
    <n v="2253"/>
    <n v="29571"/>
    <x v="15"/>
    <n v="910"/>
    <n v="235.05"/>
    <n v="5.2"/>
    <n v="4.8"/>
    <s v="No"/>
    <n v="40"/>
    <n v="47"/>
    <n v="87"/>
    <x v="1"/>
    <n v="682863.7"/>
    <x v="0"/>
  </r>
  <r>
    <x v="7422"/>
    <x v="0"/>
    <x v="1"/>
    <n v="3.3"/>
    <n v="39"/>
    <n v="26.86"/>
    <n v="2406"/>
    <n v="25430"/>
    <x v="5"/>
    <n v="885"/>
    <n v="189.9"/>
    <n v="7.4"/>
    <n v="3.1"/>
    <s v="Yes"/>
    <n v="22"/>
    <n v="30"/>
    <n v="52"/>
    <x v="1"/>
    <n v="253708.48"/>
    <x v="1"/>
  </r>
  <r>
    <x v="7423"/>
    <x v="2"/>
    <x v="5"/>
    <n v="3.5"/>
    <n v="55"/>
    <n v="38.47"/>
    <n v="2814"/>
    <n v="32069"/>
    <x v="16"/>
    <n v="125"/>
    <n v="162.11000000000001"/>
    <n v="6.6"/>
    <n v="9.3000000000000007"/>
    <s v="No"/>
    <n v="22"/>
    <n v="23"/>
    <n v="45"/>
    <x v="0"/>
    <n v="486126.75"/>
    <x v="1"/>
  </r>
  <r>
    <x v="7424"/>
    <x v="0"/>
    <x v="2"/>
    <n v="3.7"/>
    <n v="42"/>
    <n v="54.29"/>
    <n v="1726"/>
    <n v="20038"/>
    <x v="3"/>
    <n v="382"/>
    <n v="174.83"/>
    <n v="9.1"/>
    <n v="3.9"/>
    <s v="Yes"/>
    <n v="22"/>
    <n v="29"/>
    <n v="51"/>
    <x v="1"/>
    <n v="521983.11"/>
    <x v="0"/>
  </r>
  <r>
    <x v="7425"/>
    <x v="1"/>
    <x v="2"/>
    <n v="4.5999999999999996"/>
    <n v="79"/>
    <n v="54.88"/>
    <n v="5183"/>
    <n v="53409"/>
    <x v="5"/>
    <n v="959"/>
    <n v="255.88"/>
    <n v="2.6"/>
    <n v="7.5"/>
    <s v="No"/>
    <n v="16"/>
    <n v="70"/>
    <n v="86"/>
    <x v="1"/>
    <n v="982611.51"/>
    <x v="0"/>
  </r>
  <r>
    <x v="7426"/>
    <x v="2"/>
    <x v="0"/>
    <n v="4.5"/>
    <n v="61"/>
    <n v="68.069999999999993"/>
    <n v="3869"/>
    <n v="42965"/>
    <x v="0"/>
    <n v="895"/>
    <n v="53.13"/>
    <n v="4.9000000000000004"/>
    <n v="5.8"/>
    <s v="No"/>
    <n v="58"/>
    <n v="19"/>
    <n v="77"/>
    <x v="1"/>
    <n v="942680.27"/>
    <x v="0"/>
  </r>
  <r>
    <x v="7427"/>
    <x v="0"/>
    <x v="4"/>
    <n v="4.9000000000000004"/>
    <n v="30"/>
    <n v="55.25"/>
    <n v="2992"/>
    <n v="36648"/>
    <x v="2"/>
    <n v="740"/>
    <n v="266.33"/>
    <n v="4.5999999999999996"/>
    <n v="7.1"/>
    <s v="Yes"/>
    <n v="8"/>
    <n v="1"/>
    <n v="9"/>
    <x v="0"/>
    <n v="395140.15"/>
    <x v="1"/>
  </r>
  <r>
    <x v="7428"/>
    <x v="2"/>
    <x v="2"/>
    <n v="3.1"/>
    <n v="67"/>
    <n v="54.46"/>
    <n v="2799"/>
    <n v="26819"/>
    <x v="17"/>
    <n v="763"/>
    <n v="61.69"/>
    <n v="2"/>
    <n v="2.6"/>
    <s v="Yes"/>
    <n v="18"/>
    <n v="57"/>
    <n v="75"/>
    <x v="1"/>
    <n v="822541.53"/>
    <x v="0"/>
  </r>
  <r>
    <x v="7429"/>
    <x v="2"/>
    <x v="5"/>
    <n v="3"/>
    <n v="62"/>
    <n v="39.15"/>
    <n v="785"/>
    <n v="13755"/>
    <x v="10"/>
    <n v="135"/>
    <n v="203.98"/>
    <n v="2.5"/>
    <n v="7.1"/>
    <s v="No"/>
    <n v="28"/>
    <n v="53"/>
    <n v="81"/>
    <x v="1"/>
    <n v="543685.1"/>
    <x v="0"/>
  </r>
  <r>
    <x v="7430"/>
    <x v="1"/>
    <x v="1"/>
    <n v="4.4000000000000004"/>
    <n v="73"/>
    <n v="28.62"/>
    <n v="2450"/>
    <n v="26920"/>
    <x v="16"/>
    <n v="826"/>
    <n v="133.28"/>
    <n v="4"/>
    <n v="9.1999999999999993"/>
    <s v="No"/>
    <n v="3"/>
    <n v="38"/>
    <n v="41"/>
    <x v="0"/>
    <n v="478994.36"/>
    <x v="1"/>
  </r>
  <r>
    <x v="7431"/>
    <x v="2"/>
    <x v="3"/>
    <n v="3.6"/>
    <n v="55"/>
    <n v="33.82"/>
    <n v="2120"/>
    <n v="29005"/>
    <x v="13"/>
    <n v="521"/>
    <n v="219.56"/>
    <n v="7.6"/>
    <n v="1.9"/>
    <s v="No"/>
    <n v="4"/>
    <n v="18"/>
    <n v="22"/>
    <x v="0"/>
    <n v="433528.19"/>
    <x v="1"/>
  </r>
  <r>
    <x v="7432"/>
    <x v="2"/>
    <x v="1"/>
    <n v="3.7"/>
    <n v="67"/>
    <n v="29.57"/>
    <n v="2888"/>
    <n v="32355"/>
    <x v="17"/>
    <n v="419"/>
    <n v="71.39"/>
    <n v="2.4"/>
    <n v="3.9"/>
    <s v="Yes"/>
    <n v="13"/>
    <n v="3"/>
    <n v="16"/>
    <x v="0"/>
    <n v="454291.48"/>
    <x v="1"/>
  </r>
  <r>
    <x v="7433"/>
    <x v="1"/>
    <x v="0"/>
    <n v="4.0999999999999996"/>
    <n v="74"/>
    <n v="69.16"/>
    <n v="5740"/>
    <n v="57820"/>
    <x v="18"/>
    <n v="386"/>
    <n v="189.06"/>
    <n v="3.4"/>
    <n v="9.8000000000000007"/>
    <s v="No"/>
    <n v="36"/>
    <n v="19"/>
    <n v="55"/>
    <x v="1"/>
    <n v="1155483.76"/>
    <x v="2"/>
  </r>
  <r>
    <x v="7434"/>
    <x v="1"/>
    <x v="1"/>
    <n v="3.2"/>
    <n v="87"/>
    <n v="31.23"/>
    <n v="4557"/>
    <n v="50102"/>
    <x v="3"/>
    <n v="905"/>
    <n v="263.81"/>
    <n v="7.1"/>
    <n v="3"/>
    <s v="Yes"/>
    <n v="41"/>
    <n v="2"/>
    <n v="43"/>
    <x v="0"/>
    <n v="621568.68000000005"/>
    <x v="0"/>
  </r>
  <r>
    <x v="7435"/>
    <x v="1"/>
    <x v="2"/>
    <n v="4.3"/>
    <n v="74"/>
    <n v="45.87"/>
    <n v="8561"/>
    <n v="88174"/>
    <x v="9"/>
    <n v="630"/>
    <n v="173.66"/>
    <n v="6.4"/>
    <n v="1.5"/>
    <s v="No"/>
    <n v="55"/>
    <n v="72"/>
    <n v="127"/>
    <x v="2"/>
    <n v="790654.91"/>
    <x v="0"/>
  </r>
  <r>
    <x v="7436"/>
    <x v="2"/>
    <x v="1"/>
    <n v="3.7"/>
    <n v="56"/>
    <n v="35.69"/>
    <n v="1943"/>
    <n v="22738"/>
    <x v="12"/>
    <n v="979"/>
    <n v="71.09"/>
    <n v="1.9"/>
    <n v="1.5"/>
    <s v="No"/>
    <n v="34"/>
    <n v="26"/>
    <n v="60"/>
    <x v="1"/>
    <n v="453552.96"/>
    <x v="1"/>
  </r>
  <r>
    <x v="7437"/>
    <x v="2"/>
    <x v="2"/>
    <n v="4.3"/>
    <n v="58"/>
    <n v="55.3"/>
    <n v="3286"/>
    <n v="35068"/>
    <x v="9"/>
    <n v="667"/>
    <n v="59.34"/>
    <n v="9.5"/>
    <n v="3.5"/>
    <s v="No"/>
    <n v="3"/>
    <n v="4"/>
    <n v="7"/>
    <x v="0"/>
    <n v="736324.1"/>
    <x v="0"/>
  </r>
  <r>
    <x v="7438"/>
    <x v="2"/>
    <x v="2"/>
    <n v="4.7"/>
    <n v="52"/>
    <n v="55.28"/>
    <n v="3573"/>
    <n v="38473"/>
    <x v="14"/>
    <n v="114"/>
    <n v="205.3"/>
    <n v="2.2999999999999998"/>
    <n v="5.5"/>
    <s v="Yes"/>
    <n v="5"/>
    <n v="3"/>
    <n v="8"/>
    <x v="0"/>
    <n v="642382.03"/>
    <x v="0"/>
  </r>
  <r>
    <x v="7439"/>
    <x v="1"/>
    <x v="4"/>
    <n v="3.3"/>
    <n v="81"/>
    <n v="64.67"/>
    <n v="4946"/>
    <n v="49950"/>
    <x v="10"/>
    <n v="588"/>
    <n v="67.38"/>
    <n v="1.6"/>
    <n v="3.4"/>
    <s v="No"/>
    <n v="10"/>
    <n v="18"/>
    <n v="28"/>
    <x v="0"/>
    <n v="1164584.3899999999"/>
    <x v="2"/>
  </r>
  <r>
    <x v="7440"/>
    <x v="0"/>
    <x v="0"/>
    <n v="4.9000000000000004"/>
    <n v="49"/>
    <n v="72.260000000000005"/>
    <n v="4231"/>
    <n v="48156"/>
    <x v="13"/>
    <n v="985"/>
    <n v="67.819999999999993"/>
    <n v="3.7"/>
    <n v="3.5"/>
    <s v="Yes"/>
    <n v="22"/>
    <n v="36"/>
    <n v="58"/>
    <x v="1"/>
    <n v="808937.44"/>
    <x v="0"/>
  </r>
  <r>
    <x v="7441"/>
    <x v="2"/>
    <x v="5"/>
    <n v="4.0999999999999996"/>
    <n v="63"/>
    <n v="37.43"/>
    <n v="3725"/>
    <n v="39854"/>
    <x v="5"/>
    <n v="441"/>
    <n v="156.36000000000001"/>
    <n v="1.2"/>
    <n v="8.5"/>
    <s v="Yes"/>
    <n v="19"/>
    <n v="15"/>
    <n v="34"/>
    <x v="0"/>
    <n v="542006.53"/>
    <x v="0"/>
  </r>
  <r>
    <x v="7442"/>
    <x v="0"/>
    <x v="2"/>
    <n v="4.8"/>
    <n v="37"/>
    <n v="45.54"/>
    <n v="2509"/>
    <n v="32196"/>
    <x v="2"/>
    <n v="55"/>
    <n v="102.38"/>
    <n v="1.3"/>
    <n v="7.9"/>
    <s v="No"/>
    <n v="17"/>
    <n v="21"/>
    <n v="38"/>
    <x v="0"/>
    <n v="398824.44"/>
    <x v="1"/>
  </r>
  <r>
    <x v="7443"/>
    <x v="1"/>
    <x v="3"/>
    <n v="3.4"/>
    <n v="81"/>
    <n v="31.09"/>
    <n v="1919"/>
    <n v="27084"/>
    <x v="14"/>
    <n v="870"/>
    <n v="101.05"/>
    <n v="6.2"/>
    <n v="3.8"/>
    <s v="Yes"/>
    <n v="13"/>
    <n v="79"/>
    <n v="92"/>
    <x v="1"/>
    <n v="566338.49"/>
    <x v="0"/>
  </r>
  <r>
    <x v="7444"/>
    <x v="2"/>
    <x v="0"/>
    <n v="4.2"/>
    <n v="56"/>
    <n v="68.56"/>
    <n v="1955"/>
    <n v="27731"/>
    <x v="8"/>
    <n v="438"/>
    <n v="170.24"/>
    <n v="9"/>
    <n v="4.0999999999999996"/>
    <s v="Yes"/>
    <n v="0"/>
    <n v="20"/>
    <n v="20"/>
    <x v="0"/>
    <n v="857936.09"/>
    <x v="0"/>
  </r>
  <r>
    <x v="7445"/>
    <x v="0"/>
    <x v="5"/>
    <n v="3.8"/>
    <n v="38"/>
    <n v="40.54"/>
    <n v="803"/>
    <n v="14944"/>
    <x v="8"/>
    <n v="487"/>
    <n v="120.2"/>
    <n v="4.5999999999999996"/>
    <n v="9.6999999999999993"/>
    <s v="No"/>
    <n v="37"/>
    <n v="33"/>
    <n v="70"/>
    <x v="1"/>
    <n v="354287.38"/>
    <x v="1"/>
  </r>
  <r>
    <x v="7446"/>
    <x v="2"/>
    <x v="3"/>
    <n v="4.5"/>
    <n v="61"/>
    <n v="40.93"/>
    <n v="2023"/>
    <n v="27694"/>
    <x v="8"/>
    <n v="166"/>
    <n v="104.82"/>
    <n v="3.7"/>
    <n v="9.6"/>
    <s v="No"/>
    <n v="22"/>
    <n v="4"/>
    <n v="26"/>
    <x v="0"/>
    <n v="563249.25"/>
    <x v="0"/>
  </r>
  <r>
    <x v="7447"/>
    <x v="2"/>
    <x v="1"/>
    <n v="4.2"/>
    <n v="53"/>
    <n v="29.79"/>
    <n v="2057"/>
    <n v="21734"/>
    <x v="2"/>
    <n v="195"/>
    <n v="178.6"/>
    <n v="9.1999999999999993"/>
    <n v="9.8000000000000007"/>
    <s v="No"/>
    <n v="30"/>
    <n v="15"/>
    <n v="45"/>
    <x v="0"/>
    <n v="379175.28"/>
    <x v="1"/>
  </r>
  <r>
    <x v="7448"/>
    <x v="2"/>
    <x v="0"/>
    <n v="4"/>
    <n v="54"/>
    <n v="70.77"/>
    <n v="1780"/>
    <n v="25408"/>
    <x v="14"/>
    <n v="725"/>
    <n v="122.72"/>
    <n v="1.6"/>
    <n v="9.5"/>
    <s v="No"/>
    <n v="13"/>
    <n v="1"/>
    <n v="14"/>
    <x v="0"/>
    <n v="849857.2"/>
    <x v="0"/>
  </r>
  <r>
    <x v="7449"/>
    <x v="0"/>
    <x v="3"/>
    <n v="4.8"/>
    <n v="38"/>
    <n v="37.65"/>
    <n v="2822"/>
    <n v="29364"/>
    <x v="16"/>
    <n v="146"/>
    <n v="70.06"/>
    <n v="5.3"/>
    <n v="6.7"/>
    <s v="No"/>
    <n v="6"/>
    <n v="12"/>
    <n v="18"/>
    <x v="0"/>
    <n v="332994.2"/>
    <x v="1"/>
  </r>
  <r>
    <x v="7450"/>
    <x v="1"/>
    <x v="0"/>
    <n v="3.8"/>
    <n v="76"/>
    <n v="66.989999999999995"/>
    <n v="1913"/>
    <n v="20667"/>
    <x v="6"/>
    <n v="945"/>
    <n v="220.68"/>
    <n v="3.3"/>
    <n v="3.8"/>
    <s v="No"/>
    <n v="48"/>
    <n v="20"/>
    <n v="68"/>
    <x v="1"/>
    <n v="1142879.73"/>
    <x v="2"/>
  </r>
  <r>
    <x v="7451"/>
    <x v="2"/>
    <x v="0"/>
    <n v="3.4"/>
    <n v="63"/>
    <n v="75.260000000000005"/>
    <n v="2092"/>
    <n v="21965"/>
    <x v="7"/>
    <n v="359"/>
    <n v="196.4"/>
    <n v="4.4000000000000004"/>
    <n v="9.6999999999999993"/>
    <s v="No"/>
    <n v="5"/>
    <n v="59"/>
    <n v="64"/>
    <x v="1"/>
    <n v="1071183.1100000001"/>
    <x v="2"/>
  </r>
  <r>
    <x v="7452"/>
    <x v="1"/>
    <x v="1"/>
    <n v="4.2"/>
    <n v="89"/>
    <n v="30.82"/>
    <n v="1806"/>
    <n v="18064"/>
    <x v="13"/>
    <n v="211"/>
    <n v="103.03"/>
    <n v="4.7"/>
    <n v="7.7"/>
    <s v="Yes"/>
    <n v="47"/>
    <n v="67"/>
    <n v="114"/>
    <x v="2"/>
    <n v="629460.30000000005"/>
    <x v="0"/>
  </r>
  <r>
    <x v="7453"/>
    <x v="1"/>
    <x v="1"/>
    <n v="4.2"/>
    <n v="86"/>
    <n v="28.04"/>
    <n v="5580"/>
    <n v="63021"/>
    <x v="4"/>
    <n v="337"/>
    <n v="195.56"/>
    <n v="5.9"/>
    <n v="7.4"/>
    <s v="No"/>
    <n v="60"/>
    <n v="73"/>
    <n v="133"/>
    <x v="2"/>
    <n v="555679.73"/>
    <x v="0"/>
  </r>
  <r>
    <x v="7454"/>
    <x v="0"/>
    <x v="0"/>
    <n v="3.9"/>
    <n v="30"/>
    <n v="75.290000000000006"/>
    <n v="2462"/>
    <n v="29541"/>
    <x v="0"/>
    <n v="612"/>
    <n v="288.89999999999998"/>
    <n v="5.0999999999999996"/>
    <n v="8.1999999999999993"/>
    <s v="No"/>
    <n v="22"/>
    <n v="13"/>
    <n v="35"/>
    <x v="0"/>
    <n v="523334.5"/>
    <x v="0"/>
  </r>
  <r>
    <x v="7455"/>
    <x v="0"/>
    <x v="3"/>
    <n v="4"/>
    <n v="44"/>
    <n v="36.880000000000003"/>
    <n v="1715"/>
    <n v="21068"/>
    <x v="4"/>
    <n v="692"/>
    <n v="289.12"/>
    <n v="9.9"/>
    <n v="6.4"/>
    <s v="Yes"/>
    <n v="39"/>
    <n v="15"/>
    <n v="54"/>
    <x v="1"/>
    <n v="375527.1"/>
    <x v="1"/>
  </r>
  <r>
    <x v="7456"/>
    <x v="1"/>
    <x v="4"/>
    <n v="4.9000000000000004"/>
    <n v="84"/>
    <n v="60.32"/>
    <n v="8216"/>
    <n v="86465"/>
    <x v="2"/>
    <n v="882"/>
    <n v="182.99"/>
    <n v="1.2"/>
    <n v="6.2"/>
    <s v="Yes"/>
    <n v="76"/>
    <n v="54"/>
    <n v="130"/>
    <x v="2"/>
    <n v="1157599.57"/>
    <x v="2"/>
  </r>
  <r>
    <x v="7457"/>
    <x v="2"/>
    <x v="2"/>
    <n v="4.5"/>
    <n v="50"/>
    <n v="51.38"/>
    <n v="4358"/>
    <n v="47878"/>
    <x v="4"/>
    <n v="815"/>
    <n v="74.510000000000005"/>
    <n v="7.8"/>
    <n v="4.3"/>
    <s v="Yes"/>
    <n v="21"/>
    <n v="10"/>
    <n v="31"/>
    <x v="0"/>
    <n v="585814.68000000005"/>
    <x v="0"/>
  </r>
  <r>
    <x v="7458"/>
    <x v="0"/>
    <x v="1"/>
    <n v="3.2"/>
    <n v="44"/>
    <n v="33.229999999999997"/>
    <n v="2991"/>
    <n v="30685"/>
    <x v="4"/>
    <n v="390"/>
    <n v="164.55"/>
    <n v="1.5"/>
    <n v="2.4"/>
    <s v="Yes"/>
    <n v="17"/>
    <n v="32"/>
    <n v="49"/>
    <x v="0"/>
    <n v="335583.3"/>
    <x v="1"/>
  </r>
  <r>
    <x v="7459"/>
    <x v="2"/>
    <x v="4"/>
    <n v="3.4"/>
    <n v="51"/>
    <n v="56.7"/>
    <n v="1396"/>
    <n v="19143"/>
    <x v="12"/>
    <n v="574"/>
    <n v="56.75"/>
    <n v="4.9000000000000004"/>
    <n v="4.9000000000000004"/>
    <s v="Yes"/>
    <n v="32"/>
    <n v="21"/>
    <n v="53"/>
    <x v="1"/>
    <n v="651386.55000000005"/>
    <x v="0"/>
  </r>
  <r>
    <x v="7460"/>
    <x v="2"/>
    <x v="1"/>
    <n v="5"/>
    <n v="53"/>
    <n v="34.51"/>
    <n v="3513"/>
    <n v="39922"/>
    <x v="6"/>
    <n v="569"/>
    <n v="153.80000000000001"/>
    <n v="2.8"/>
    <n v="5.7"/>
    <s v="No"/>
    <n v="10"/>
    <n v="52"/>
    <n v="62"/>
    <x v="1"/>
    <n v="429350.79"/>
    <x v="1"/>
  </r>
  <r>
    <x v="7461"/>
    <x v="2"/>
    <x v="0"/>
    <n v="4.5"/>
    <n v="66"/>
    <n v="75.55"/>
    <n v="3161"/>
    <n v="34823"/>
    <x v="10"/>
    <n v="477"/>
    <n v="277.35000000000002"/>
    <n v="9.5"/>
    <n v="8.9"/>
    <s v="Yes"/>
    <n v="6"/>
    <n v="49"/>
    <n v="55"/>
    <x v="1"/>
    <n v="1114791.6000000001"/>
    <x v="2"/>
  </r>
  <r>
    <x v="7462"/>
    <x v="1"/>
    <x v="4"/>
    <n v="4.8"/>
    <n v="85"/>
    <n v="61.24"/>
    <n v="4113"/>
    <n v="49726"/>
    <x v="13"/>
    <n v="463"/>
    <n v="166.86"/>
    <n v="7.5"/>
    <n v="4.5999999999999996"/>
    <s v="No"/>
    <n v="39"/>
    <n v="51"/>
    <n v="90"/>
    <x v="1"/>
    <n v="1176126"/>
    <x v="2"/>
  </r>
  <r>
    <x v="7463"/>
    <x v="2"/>
    <x v="3"/>
    <n v="3.6"/>
    <n v="67"/>
    <n v="37.5"/>
    <n v="1724"/>
    <n v="25682"/>
    <x v="7"/>
    <n v="313"/>
    <n v="187.62"/>
    <n v="5.2"/>
    <n v="8.9"/>
    <s v="No"/>
    <n v="64"/>
    <n v="61"/>
    <n v="125"/>
    <x v="2"/>
    <n v="582471.1"/>
    <x v="0"/>
  </r>
  <r>
    <x v="7464"/>
    <x v="1"/>
    <x v="3"/>
    <n v="4.5"/>
    <n v="90"/>
    <n v="39.46"/>
    <n v="3334"/>
    <n v="37256"/>
    <x v="4"/>
    <n v="875"/>
    <n v="89.51"/>
    <n v="9.6"/>
    <n v="3.9"/>
    <s v="Yes"/>
    <n v="38"/>
    <n v="40"/>
    <n v="78"/>
    <x v="1"/>
    <n v="801198.28"/>
    <x v="0"/>
  </r>
  <r>
    <x v="7465"/>
    <x v="1"/>
    <x v="5"/>
    <n v="4.4000000000000004"/>
    <n v="85"/>
    <n v="39.119999999999997"/>
    <n v="2791"/>
    <n v="27613"/>
    <x v="7"/>
    <n v="941"/>
    <n v="53.91"/>
    <n v="7.5"/>
    <n v="9.5"/>
    <s v="Yes"/>
    <n v="61"/>
    <n v="10"/>
    <n v="71"/>
    <x v="1"/>
    <n v="762945.47"/>
    <x v="0"/>
  </r>
  <r>
    <x v="7466"/>
    <x v="2"/>
    <x v="2"/>
    <n v="3.6"/>
    <n v="57"/>
    <n v="55.92"/>
    <n v="2463"/>
    <n v="23748"/>
    <x v="14"/>
    <n v="396"/>
    <n v="298.35000000000002"/>
    <n v="9.6"/>
    <n v="1.4"/>
    <s v="No"/>
    <n v="48"/>
    <n v="6"/>
    <n v="54"/>
    <x v="1"/>
    <n v="713242.94"/>
    <x v="0"/>
  </r>
  <r>
    <x v="7467"/>
    <x v="2"/>
    <x v="2"/>
    <n v="4.0999999999999996"/>
    <n v="55"/>
    <n v="52.49"/>
    <n v="1311"/>
    <n v="16240"/>
    <x v="1"/>
    <n v="408"/>
    <n v="134.56"/>
    <n v="7.3"/>
    <n v="5.7"/>
    <s v="No"/>
    <n v="24"/>
    <n v="14"/>
    <n v="38"/>
    <x v="0"/>
    <n v="652331.17000000004"/>
    <x v="0"/>
  </r>
  <r>
    <x v="7468"/>
    <x v="2"/>
    <x v="1"/>
    <n v="4.3"/>
    <n v="69"/>
    <n v="29.66"/>
    <n v="3064"/>
    <n v="39072"/>
    <x v="14"/>
    <n v="904"/>
    <n v="119.84"/>
    <n v="1.7"/>
    <n v="3.9"/>
    <s v="Yes"/>
    <n v="33"/>
    <n v="15"/>
    <n v="48"/>
    <x v="0"/>
    <n v="461773.54"/>
    <x v="1"/>
  </r>
  <r>
    <x v="7469"/>
    <x v="2"/>
    <x v="2"/>
    <n v="4"/>
    <n v="51"/>
    <n v="52.45"/>
    <n v="3603"/>
    <n v="41365"/>
    <x v="16"/>
    <n v="185"/>
    <n v="192.82"/>
    <n v="6.5"/>
    <n v="3.6"/>
    <s v="Yes"/>
    <n v="25"/>
    <n v="28"/>
    <n v="53"/>
    <x v="1"/>
    <n v="608486.65"/>
    <x v="0"/>
  </r>
  <r>
    <x v="7470"/>
    <x v="1"/>
    <x v="5"/>
    <n v="4.7"/>
    <n v="88"/>
    <n v="40.74"/>
    <n v="4041"/>
    <n v="46275"/>
    <x v="12"/>
    <n v="366"/>
    <n v="236.33"/>
    <n v="9.8000000000000007"/>
    <n v="1.7"/>
    <s v="Yes"/>
    <n v="58"/>
    <n v="4"/>
    <n v="62"/>
    <x v="1"/>
    <n v="808524.41"/>
    <x v="0"/>
  </r>
  <r>
    <x v="7471"/>
    <x v="2"/>
    <x v="3"/>
    <n v="4.7"/>
    <n v="62"/>
    <n v="31.23"/>
    <n v="2346"/>
    <n v="23239"/>
    <x v="1"/>
    <n v="809"/>
    <n v="112.85"/>
    <n v="2.9"/>
    <n v="7.1"/>
    <s v="Yes"/>
    <n v="61"/>
    <n v="20"/>
    <n v="81"/>
    <x v="1"/>
    <n v="445869.52"/>
    <x v="1"/>
  </r>
  <r>
    <x v="7472"/>
    <x v="2"/>
    <x v="4"/>
    <n v="4.7"/>
    <n v="70"/>
    <n v="63.75"/>
    <n v="3393"/>
    <n v="41924"/>
    <x v="4"/>
    <n v="512"/>
    <n v="181.03"/>
    <n v="8.1"/>
    <n v="4.5"/>
    <s v="No"/>
    <n v="28"/>
    <n v="63"/>
    <n v="91"/>
    <x v="1"/>
    <n v="1002598.45"/>
    <x v="2"/>
  </r>
  <r>
    <x v="7473"/>
    <x v="1"/>
    <x v="4"/>
    <n v="4.5999999999999996"/>
    <n v="75"/>
    <n v="61.21"/>
    <n v="7985"/>
    <n v="88370"/>
    <x v="13"/>
    <n v="998"/>
    <n v="133.16"/>
    <n v="2.7"/>
    <n v="9.5"/>
    <s v="No"/>
    <n v="24"/>
    <n v="14"/>
    <n v="38"/>
    <x v="0"/>
    <n v="1047192.23"/>
    <x v="2"/>
  </r>
  <r>
    <x v="7474"/>
    <x v="0"/>
    <x v="3"/>
    <n v="4"/>
    <n v="35"/>
    <n v="38.75"/>
    <n v="3294"/>
    <n v="34390"/>
    <x v="7"/>
    <n v="248"/>
    <n v="170.24"/>
    <n v="5.0999999999999996"/>
    <n v="7.4"/>
    <s v="No"/>
    <n v="5"/>
    <n v="5"/>
    <n v="10"/>
    <x v="0"/>
    <n v="326812.75"/>
    <x v="1"/>
  </r>
  <r>
    <x v="7475"/>
    <x v="0"/>
    <x v="0"/>
    <n v="3.8"/>
    <n v="42"/>
    <n v="66.7"/>
    <n v="2793"/>
    <n v="35877"/>
    <x v="11"/>
    <n v="125"/>
    <n v="90.33"/>
    <n v="1.8"/>
    <n v="5"/>
    <s v="Yes"/>
    <n v="26"/>
    <n v="22"/>
    <n v="48"/>
    <x v="0"/>
    <n v="643341.55000000005"/>
    <x v="0"/>
  </r>
  <r>
    <x v="7476"/>
    <x v="1"/>
    <x v="3"/>
    <n v="4.7"/>
    <n v="70"/>
    <n v="35.92"/>
    <n v="9124"/>
    <n v="95854"/>
    <x v="5"/>
    <n v="931"/>
    <n v="177.53"/>
    <n v="4.0999999999999996"/>
    <n v="6.6"/>
    <s v="No"/>
    <n v="67"/>
    <n v="50"/>
    <n v="117"/>
    <x v="2"/>
    <n v="591546.93999999994"/>
    <x v="0"/>
  </r>
  <r>
    <x v="7477"/>
    <x v="0"/>
    <x v="4"/>
    <n v="4"/>
    <n v="50"/>
    <n v="63.43"/>
    <n v="1285"/>
    <n v="20781"/>
    <x v="10"/>
    <n v="469"/>
    <n v="61.84"/>
    <n v="8"/>
    <n v="1.6"/>
    <s v="No"/>
    <n v="3"/>
    <n v="41"/>
    <n v="44"/>
    <x v="0"/>
    <n v="708053.97"/>
    <x v="0"/>
  </r>
  <r>
    <x v="7478"/>
    <x v="1"/>
    <x v="1"/>
    <n v="3.5"/>
    <n v="78"/>
    <n v="35.869999999999997"/>
    <n v="1704"/>
    <n v="21249"/>
    <x v="14"/>
    <n v="919"/>
    <n v="260"/>
    <n v="1.4"/>
    <n v="6.3"/>
    <s v="No"/>
    <n v="42"/>
    <n v="64"/>
    <n v="106"/>
    <x v="2"/>
    <n v="626840.01"/>
    <x v="0"/>
  </r>
  <r>
    <x v="7479"/>
    <x v="2"/>
    <x v="5"/>
    <n v="4"/>
    <n v="61"/>
    <n v="44.73"/>
    <n v="2926"/>
    <n v="37045"/>
    <x v="11"/>
    <n v="412"/>
    <n v="206.91"/>
    <n v="3.9"/>
    <n v="7"/>
    <s v="No"/>
    <n v="41"/>
    <n v="4"/>
    <n v="45"/>
    <x v="0"/>
    <n v="629076.17000000004"/>
    <x v="0"/>
  </r>
  <r>
    <x v="7480"/>
    <x v="2"/>
    <x v="3"/>
    <n v="3.3"/>
    <n v="61"/>
    <n v="39.51"/>
    <n v="3101"/>
    <n v="32859"/>
    <x v="14"/>
    <n v="655"/>
    <n v="285.37"/>
    <n v="6.7"/>
    <n v="2"/>
    <s v="Yes"/>
    <n v="36"/>
    <n v="8"/>
    <n v="44"/>
    <x v="0"/>
    <n v="542506.98"/>
    <x v="0"/>
  </r>
  <r>
    <x v="7481"/>
    <x v="0"/>
    <x v="0"/>
    <n v="4.4000000000000004"/>
    <n v="33"/>
    <n v="67.72"/>
    <n v="2924"/>
    <n v="29202"/>
    <x v="10"/>
    <n v="891"/>
    <n v="199.93"/>
    <n v="9.5"/>
    <n v="7.1"/>
    <s v="No"/>
    <n v="27"/>
    <n v="14"/>
    <n v="41"/>
    <x v="0"/>
    <n v="510117.06"/>
    <x v="0"/>
  </r>
  <r>
    <x v="7482"/>
    <x v="2"/>
    <x v="1"/>
    <n v="3.7"/>
    <n v="68"/>
    <n v="34.22"/>
    <n v="2882"/>
    <n v="32530"/>
    <x v="11"/>
    <n v="495"/>
    <n v="95.54"/>
    <n v="3.2"/>
    <n v="5.3"/>
    <s v="No"/>
    <n v="35"/>
    <n v="23"/>
    <n v="58"/>
    <x v="1"/>
    <n v="539778.5"/>
    <x v="0"/>
  </r>
  <r>
    <x v="7483"/>
    <x v="0"/>
    <x v="3"/>
    <n v="3.5"/>
    <n v="45"/>
    <n v="31.86"/>
    <n v="1772"/>
    <n v="17919"/>
    <x v="8"/>
    <n v="452"/>
    <n v="171.01"/>
    <n v="2.6"/>
    <n v="5.3"/>
    <s v="No"/>
    <n v="20"/>
    <n v="36"/>
    <n v="56"/>
    <x v="1"/>
    <n v="328172.40999999997"/>
    <x v="1"/>
  </r>
  <r>
    <x v="7484"/>
    <x v="0"/>
    <x v="1"/>
    <n v="4.9000000000000004"/>
    <n v="41"/>
    <n v="27.18"/>
    <n v="4083"/>
    <n v="47124"/>
    <x v="18"/>
    <n v="67"/>
    <n v="216.17"/>
    <n v="2.8"/>
    <n v="7.5"/>
    <s v="Yes"/>
    <n v="2"/>
    <n v="5"/>
    <n v="7"/>
    <x v="0"/>
    <n v="270004.18"/>
    <x v="1"/>
  </r>
  <r>
    <x v="7485"/>
    <x v="2"/>
    <x v="3"/>
    <n v="4.5999999999999996"/>
    <n v="50"/>
    <n v="31.21"/>
    <n v="2515"/>
    <n v="33666"/>
    <x v="17"/>
    <n v="733"/>
    <n v="143.56"/>
    <n v="3.1"/>
    <n v="5"/>
    <s v="No"/>
    <n v="16"/>
    <n v="38"/>
    <n v="54"/>
    <x v="1"/>
    <n v="364406.64"/>
    <x v="1"/>
  </r>
  <r>
    <x v="7486"/>
    <x v="2"/>
    <x v="1"/>
    <n v="4.5999999999999996"/>
    <n v="70"/>
    <n v="34.43"/>
    <n v="3880"/>
    <n v="48025"/>
    <x v="17"/>
    <n v="418"/>
    <n v="188.16"/>
    <n v="6.7"/>
    <n v="3.1"/>
    <s v="No"/>
    <n v="61"/>
    <n v="61"/>
    <n v="122"/>
    <x v="2"/>
    <n v="555969.61"/>
    <x v="0"/>
  </r>
  <r>
    <x v="7487"/>
    <x v="0"/>
    <x v="2"/>
    <n v="4.2"/>
    <n v="33"/>
    <n v="46.19"/>
    <n v="3319"/>
    <n v="33732"/>
    <x v="13"/>
    <n v="709"/>
    <n v="90.67"/>
    <n v="10"/>
    <n v="3.7"/>
    <s v="Yes"/>
    <n v="24"/>
    <n v="17"/>
    <n v="41"/>
    <x v="0"/>
    <n v="365642.02"/>
    <x v="1"/>
  </r>
  <r>
    <x v="7488"/>
    <x v="2"/>
    <x v="1"/>
    <n v="4.7"/>
    <n v="58"/>
    <n v="26.52"/>
    <n v="1566"/>
    <n v="17255"/>
    <x v="5"/>
    <n v="563"/>
    <n v="244.28"/>
    <n v="5.7"/>
    <n v="7.6"/>
    <s v="Yes"/>
    <n v="33"/>
    <n v="21"/>
    <n v="54"/>
    <x v="1"/>
    <n v="360276.87"/>
    <x v="1"/>
  </r>
  <r>
    <x v="7489"/>
    <x v="1"/>
    <x v="2"/>
    <n v="4.5"/>
    <n v="76"/>
    <n v="47.7"/>
    <n v="2503"/>
    <n v="30758"/>
    <x v="16"/>
    <n v="79"/>
    <n v="277.38"/>
    <n v="3.4"/>
    <n v="1.6"/>
    <s v="No"/>
    <n v="46"/>
    <n v="59"/>
    <n v="105"/>
    <x v="2"/>
    <n v="813877.7"/>
    <x v="0"/>
  </r>
  <r>
    <x v="7490"/>
    <x v="2"/>
    <x v="4"/>
    <n v="4.2"/>
    <n v="59"/>
    <n v="61.3"/>
    <n v="2037"/>
    <n v="23670"/>
    <x v="17"/>
    <n v="484"/>
    <n v="128.72"/>
    <n v="7.7"/>
    <n v="8.6"/>
    <s v="Yes"/>
    <n v="48"/>
    <n v="40"/>
    <n v="88"/>
    <x v="1"/>
    <n v="820808.7"/>
    <x v="0"/>
  </r>
  <r>
    <x v="7491"/>
    <x v="2"/>
    <x v="2"/>
    <n v="4.9000000000000004"/>
    <n v="62"/>
    <n v="54.68"/>
    <n v="1795"/>
    <n v="20132"/>
    <x v="9"/>
    <n v="221"/>
    <n v="248.33"/>
    <n v="2.4"/>
    <n v="6.2"/>
    <s v="No"/>
    <n v="23"/>
    <n v="13"/>
    <n v="36"/>
    <x v="0"/>
    <n v="771854.62"/>
    <x v="0"/>
  </r>
  <r>
    <x v="7492"/>
    <x v="1"/>
    <x v="1"/>
    <n v="3.4"/>
    <n v="77"/>
    <n v="29.6"/>
    <n v="3095"/>
    <n v="29724"/>
    <x v="2"/>
    <n v="299"/>
    <n v="72.989999999999995"/>
    <n v="1.3"/>
    <n v="7.5"/>
    <s v="Yes"/>
    <n v="22"/>
    <n v="9"/>
    <n v="31"/>
    <x v="0"/>
    <n v="529189.1"/>
    <x v="0"/>
  </r>
  <r>
    <x v="7493"/>
    <x v="2"/>
    <x v="5"/>
    <n v="4.9000000000000004"/>
    <n v="69"/>
    <n v="41.01"/>
    <n v="4396"/>
    <n v="46182"/>
    <x v="10"/>
    <n v="540"/>
    <n v="111.68"/>
    <n v="6.4"/>
    <n v="4.0999999999999996"/>
    <s v="No"/>
    <n v="68"/>
    <n v="6"/>
    <n v="74"/>
    <x v="1"/>
    <n v="639969.94999999995"/>
    <x v="0"/>
  </r>
  <r>
    <x v="7494"/>
    <x v="2"/>
    <x v="5"/>
    <n v="3.8"/>
    <n v="59"/>
    <n v="36.83"/>
    <n v="2525"/>
    <n v="33636"/>
    <x v="16"/>
    <n v="96"/>
    <n v="165.47"/>
    <n v="2.9"/>
    <n v="3"/>
    <s v="No"/>
    <n v="9"/>
    <n v="4"/>
    <n v="13"/>
    <x v="0"/>
    <n v="491970.52"/>
    <x v="1"/>
  </r>
  <r>
    <x v="7495"/>
    <x v="0"/>
    <x v="4"/>
    <n v="4.0999999999999996"/>
    <n v="39"/>
    <n v="57.93"/>
    <n v="1086"/>
    <n v="19707"/>
    <x v="6"/>
    <n v="348"/>
    <n v="146.6"/>
    <n v="4.5999999999999996"/>
    <n v="8.1999999999999993"/>
    <s v="Yes"/>
    <n v="14"/>
    <n v="26"/>
    <n v="40"/>
    <x v="0"/>
    <n v="520807.67999999999"/>
    <x v="0"/>
  </r>
  <r>
    <x v="7496"/>
    <x v="2"/>
    <x v="1"/>
    <n v="3.2"/>
    <n v="57"/>
    <n v="26.47"/>
    <n v="2769"/>
    <n v="35005"/>
    <x v="5"/>
    <n v="572"/>
    <n v="204.91"/>
    <n v="3.1"/>
    <n v="1.9"/>
    <s v="Yes"/>
    <n v="13"/>
    <n v="34"/>
    <n v="47"/>
    <x v="0"/>
    <n v="352216.85"/>
    <x v="1"/>
  </r>
  <r>
    <x v="7497"/>
    <x v="2"/>
    <x v="2"/>
    <n v="4.0999999999999996"/>
    <n v="69"/>
    <n v="49.51"/>
    <n v="1276"/>
    <n v="20892"/>
    <x v="14"/>
    <n v="519"/>
    <n v="190.75"/>
    <n v="9.3000000000000007"/>
    <n v="2.5"/>
    <s v="No"/>
    <n v="38"/>
    <n v="54"/>
    <n v="92"/>
    <x v="1"/>
    <n v="763597.13"/>
    <x v="0"/>
  </r>
  <r>
    <x v="7498"/>
    <x v="1"/>
    <x v="5"/>
    <n v="4.2"/>
    <n v="84"/>
    <n v="41.49"/>
    <n v="2110"/>
    <n v="30222"/>
    <x v="4"/>
    <n v="475"/>
    <n v="71.819999999999993"/>
    <n v="4"/>
    <n v="3.6"/>
    <s v="Yes"/>
    <n v="79"/>
    <n v="16"/>
    <n v="95"/>
    <x v="1"/>
    <n v="781617.69"/>
    <x v="0"/>
  </r>
  <r>
    <x v="7499"/>
    <x v="0"/>
    <x v="3"/>
    <n v="5"/>
    <n v="30"/>
    <n v="33.119999999999997"/>
    <n v="4218"/>
    <n v="46903"/>
    <x v="8"/>
    <n v="324"/>
    <n v="82.92"/>
    <n v="5"/>
    <n v="4.2"/>
    <s v="No"/>
    <n v="22"/>
    <n v="6"/>
    <n v="28"/>
    <x v="0"/>
    <n v="236445.91"/>
    <x v="1"/>
  </r>
  <r>
    <x v="7500"/>
    <x v="0"/>
    <x v="0"/>
    <n v="5"/>
    <n v="44"/>
    <n v="74.31"/>
    <n v="3342"/>
    <n v="35471"/>
    <x v="6"/>
    <n v="436"/>
    <n v="62.93"/>
    <n v="3.1"/>
    <n v="2.8"/>
    <s v="No"/>
    <n v="22"/>
    <n v="0"/>
    <n v="22"/>
    <x v="0"/>
    <n v="742294.53"/>
    <x v="0"/>
  </r>
  <r>
    <x v="7501"/>
    <x v="0"/>
    <x v="1"/>
    <n v="4.9000000000000004"/>
    <n v="46"/>
    <n v="35.79"/>
    <n v="3354"/>
    <n v="34987"/>
    <x v="15"/>
    <n v="565"/>
    <n v="288.14999999999998"/>
    <n v="1.8"/>
    <n v="9.1999999999999993"/>
    <s v="No"/>
    <n v="15"/>
    <n v="14"/>
    <n v="29"/>
    <x v="0"/>
    <n v="377996.72"/>
    <x v="1"/>
  </r>
  <r>
    <x v="7502"/>
    <x v="2"/>
    <x v="3"/>
    <n v="3.7"/>
    <n v="62"/>
    <n v="31.32"/>
    <n v="1991"/>
    <n v="21063"/>
    <x v="2"/>
    <n v="532"/>
    <n v="211.34"/>
    <n v="5.6"/>
    <n v="1.2"/>
    <s v="No"/>
    <n v="32"/>
    <n v="37"/>
    <n v="69"/>
    <x v="1"/>
    <n v="453927.69"/>
    <x v="1"/>
  </r>
  <r>
    <x v="7503"/>
    <x v="0"/>
    <x v="3"/>
    <n v="5"/>
    <n v="41"/>
    <n v="30.2"/>
    <n v="1055"/>
    <n v="20178"/>
    <x v="2"/>
    <n v="928"/>
    <n v="263.89999999999998"/>
    <n v="8.8000000000000007"/>
    <n v="8.1999999999999993"/>
    <s v="Yes"/>
    <n v="15"/>
    <n v="10"/>
    <n v="25"/>
    <x v="0"/>
    <n v="302868.2"/>
    <x v="1"/>
  </r>
  <r>
    <x v="7504"/>
    <x v="1"/>
    <x v="1"/>
    <n v="3.9"/>
    <n v="72"/>
    <n v="33.69"/>
    <n v="5465"/>
    <n v="55914"/>
    <x v="8"/>
    <n v="727"/>
    <n v="185.32"/>
    <n v="4.2"/>
    <n v="4.7"/>
    <s v="No"/>
    <n v="65"/>
    <n v="51"/>
    <n v="116"/>
    <x v="2"/>
    <n v="556029.16"/>
    <x v="0"/>
  </r>
  <r>
    <x v="7505"/>
    <x v="0"/>
    <x v="0"/>
    <n v="4.7"/>
    <n v="48"/>
    <n v="67.099999999999994"/>
    <n v="2817"/>
    <n v="35468"/>
    <x v="15"/>
    <n v="762"/>
    <n v="98.46"/>
    <n v="8"/>
    <n v="8.5"/>
    <s v="Yes"/>
    <n v="29"/>
    <n v="25"/>
    <n v="54"/>
    <x v="1"/>
    <n v="727751.5"/>
    <x v="0"/>
  </r>
  <r>
    <x v="7506"/>
    <x v="1"/>
    <x v="5"/>
    <n v="3.4"/>
    <n v="74"/>
    <n v="38.880000000000003"/>
    <n v="6387"/>
    <n v="68753"/>
    <x v="17"/>
    <n v="505"/>
    <n v="206.65"/>
    <n v="1.3"/>
    <n v="8.1999999999999993"/>
    <s v="No"/>
    <n v="34"/>
    <n v="42"/>
    <n v="76"/>
    <x v="1"/>
    <n v="661822.31000000006"/>
    <x v="0"/>
  </r>
  <r>
    <x v="7507"/>
    <x v="0"/>
    <x v="0"/>
    <n v="4"/>
    <n v="32"/>
    <n v="69.34"/>
    <n v="2034"/>
    <n v="27161"/>
    <x v="7"/>
    <n v="211"/>
    <n v="176.33"/>
    <n v="3.1"/>
    <n v="2.1"/>
    <s v="Yes"/>
    <n v="19"/>
    <n v="20"/>
    <n v="39"/>
    <x v="0"/>
    <n v="512070.03"/>
    <x v="0"/>
  </r>
  <r>
    <x v="7508"/>
    <x v="0"/>
    <x v="4"/>
    <n v="4.9000000000000004"/>
    <n v="50"/>
    <n v="65.08"/>
    <n v="999"/>
    <n v="14504"/>
    <x v="15"/>
    <n v="356"/>
    <n v="152.05000000000001"/>
    <n v="2.2000000000000002"/>
    <n v="7"/>
    <s v="Yes"/>
    <n v="26"/>
    <n v="48"/>
    <n v="74"/>
    <x v="1"/>
    <n v="727977.62"/>
    <x v="0"/>
  </r>
  <r>
    <x v="7509"/>
    <x v="1"/>
    <x v="2"/>
    <n v="4.9000000000000004"/>
    <n v="74"/>
    <n v="52.25"/>
    <n v="9139"/>
    <n v="97320"/>
    <x v="9"/>
    <n v="800"/>
    <n v="142.94999999999999"/>
    <n v="4.5999999999999996"/>
    <n v="4.4000000000000004"/>
    <s v="Yes"/>
    <n v="35"/>
    <n v="55"/>
    <n v="90"/>
    <x v="1"/>
    <n v="895140.5"/>
    <x v="0"/>
  </r>
  <r>
    <x v="7510"/>
    <x v="0"/>
    <x v="2"/>
    <n v="4.4000000000000004"/>
    <n v="38"/>
    <n v="45.45"/>
    <n v="3996"/>
    <n v="40283"/>
    <x v="13"/>
    <n v="464"/>
    <n v="212.52"/>
    <n v="9"/>
    <n v="8.4"/>
    <s v="No"/>
    <n v="29"/>
    <n v="13"/>
    <n v="42"/>
    <x v="0"/>
    <n v="412779.95"/>
    <x v="1"/>
  </r>
  <r>
    <x v="7511"/>
    <x v="0"/>
    <x v="3"/>
    <n v="4.5999999999999996"/>
    <n v="35"/>
    <n v="30.16"/>
    <n v="3587"/>
    <n v="45112"/>
    <x v="4"/>
    <n v="665"/>
    <n v="204.44"/>
    <n v="4.4000000000000004"/>
    <n v="8.6999999999999993"/>
    <s v="No"/>
    <n v="32"/>
    <n v="12"/>
    <n v="44"/>
    <x v="0"/>
    <n v="253019.54"/>
    <x v="1"/>
  </r>
  <r>
    <x v="7512"/>
    <x v="0"/>
    <x v="5"/>
    <n v="3.4"/>
    <n v="45"/>
    <n v="37.200000000000003"/>
    <n v="2474"/>
    <n v="32877"/>
    <x v="5"/>
    <n v="388"/>
    <n v="87.89"/>
    <n v="6.4"/>
    <n v="2.7"/>
    <s v="No"/>
    <n v="0"/>
    <n v="3"/>
    <n v="3"/>
    <x v="0"/>
    <n v="388398.45"/>
    <x v="1"/>
  </r>
  <r>
    <x v="7513"/>
    <x v="2"/>
    <x v="0"/>
    <n v="4.4000000000000004"/>
    <n v="59"/>
    <n v="68.5"/>
    <n v="1690"/>
    <n v="21086"/>
    <x v="3"/>
    <n v="86"/>
    <n v="254.06"/>
    <n v="9.1"/>
    <n v="5.3"/>
    <s v="No"/>
    <n v="32"/>
    <n v="47"/>
    <n v="79"/>
    <x v="1"/>
    <n v="910461.3"/>
    <x v="0"/>
  </r>
  <r>
    <x v="7514"/>
    <x v="1"/>
    <x v="3"/>
    <n v="4.2"/>
    <n v="85"/>
    <n v="35.33"/>
    <n v="7148"/>
    <n v="77438"/>
    <x v="0"/>
    <n v="273"/>
    <n v="209.02"/>
    <n v="4.2"/>
    <n v="6.3"/>
    <s v="Yes"/>
    <n v="1"/>
    <n v="32"/>
    <n v="33"/>
    <x v="0"/>
    <n v="692223.74"/>
    <x v="0"/>
  </r>
  <r>
    <x v="7515"/>
    <x v="0"/>
    <x v="1"/>
    <n v="3.2"/>
    <n v="32"/>
    <n v="34.22"/>
    <n v="640"/>
    <n v="12067"/>
    <x v="5"/>
    <n v="989"/>
    <n v="183.95"/>
    <n v="4.3"/>
    <n v="5.9"/>
    <s v="No"/>
    <n v="11"/>
    <n v="13"/>
    <n v="24"/>
    <x v="0"/>
    <n v="260276.39"/>
    <x v="1"/>
  </r>
  <r>
    <x v="7516"/>
    <x v="1"/>
    <x v="3"/>
    <n v="3.2"/>
    <n v="87"/>
    <n v="33.46"/>
    <n v="3174"/>
    <n v="37161"/>
    <x v="6"/>
    <n v="108"/>
    <n v="237.23"/>
    <n v="1.8"/>
    <n v="3.3"/>
    <s v="No"/>
    <n v="78"/>
    <n v="76"/>
    <n v="154"/>
    <x v="2"/>
    <n v="666051.27"/>
    <x v="0"/>
  </r>
  <r>
    <x v="7517"/>
    <x v="1"/>
    <x v="1"/>
    <n v="3.2"/>
    <n v="80"/>
    <n v="29.14"/>
    <n v="4444"/>
    <n v="44898"/>
    <x v="14"/>
    <n v="925"/>
    <n v="88.42"/>
    <n v="4.0999999999999996"/>
    <n v="3.5"/>
    <s v="No"/>
    <n v="70"/>
    <n v="16"/>
    <n v="86"/>
    <x v="1"/>
    <n v="528599.74"/>
    <x v="0"/>
  </r>
  <r>
    <x v="7518"/>
    <x v="1"/>
    <x v="1"/>
    <n v="4.4000000000000004"/>
    <n v="88"/>
    <n v="28.62"/>
    <n v="2862"/>
    <n v="32562"/>
    <x v="3"/>
    <n v="269"/>
    <n v="279.93"/>
    <n v="7.7"/>
    <n v="8.6999999999999993"/>
    <s v="No"/>
    <n v="2"/>
    <n v="38"/>
    <n v="40"/>
    <x v="0"/>
    <n v="576368.54"/>
    <x v="0"/>
  </r>
  <r>
    <x v="7519"/>
    <x v="0"/>
    <x v="4"/>
    <n v="3.3"/>
    <n v="44"/>
    <n v="55.1"/>
    <n v="1138"/>
    <n v="9749"/>
    <x v="0"/>
    <n v="410"/>
    <n v="117.65"/>
    <n v="8.6"/>
    <n v="1.3"/>
    <s v="Yes"/>
    <n v="6"/>
    <n v="5"/>
    <n v="11"/>
    <x v="0"/>
    <n v="552514.15"/>
    <x v="0"/>
  </r>
  <r>
    <x v="7520"/>
    <x v="0"/>
    <x v="4"/>
    <n v="3.9"/>
    <n v="40"/>
    <n v="65.510000000000005"/>
    <n v="1799"/>
    <n v="26406"/>
    <x v="10"/>
    <n v="835"/>
    <n v="115.69"/>
    <n v="7.5"/>
    <n v="3.4"/>
    <s v="Yes"/>
    <n v="6"/>
    <n v="21"/>
    <n v="27"/>
    <x v="0"/>
    <n v="588775.17000000004"/>
    <x v="0"/>
  </r>
  <r>
    <x v="7521"/>
    <x v="1"/>
    <x v="1"/>
    <n v="3.7"/>
    <n v="79"/>
    <n v="26.53"/>
    <n v="2042"/>
    <n v="25033"/>
    <x v="8"/>
    <n v="74"/>
    <n v="253.73"/>
    <n v="1.1000000000000001"/>
    <n v="3"/>
    <s v="Yes"/>
    <n v="59"/>
    <n v="36"/>
    <n v="95"/>
    <x v="1"/>
    <n v="472028.53"/>
    <x v="1"/>
  </r>
  <r>
    <x v="7522"/>
    <x v="2"/>
    <x v="5"/>
    <n v="4.0999999999999996"/>
    <n v="58"/>
    <n v="38.159999999999997"/>
    <n v="1756"/>
    <n v="24785"/>
    <x v="7"/>
    <n v="955"/>
    <n v="133.5"/>
    <n v="2.1"/>
    <n v="4.3"/>
    <s v="No"/>
    <n v="48"/>
    <n v="35"/>
    <n v="83"/>
    <x v="1"/>
    <n v="512858.85"/>
    <x v="0"/>
  </r>
  <r>
    <x v="7523"/>
    <x v="1"/>
    <x v="4"/>
    <n v="4.4000000000000004"/>
    <n v="72"/>
    <n v="56.42"/>
    <n v="7049"/>
    <n v="77281"/>
    <x v="17"/>
    <n v="502"/>
    <n v="257.68"/>
    <n v="7.6"/>
    <n v="7.2"/>
    <s v="No"/>
    <n v="15"/>
    <n v="42"/>
    <n v="57"/>
    <x v="1"/>
    <n v="925688.05"/>
    <x v="0"/>
  </r>
  <r>
    <x v="7524"/>
    <x v="2"/>
    <x v="4"/>
    <n v="4.4000000000000004"/>
    <n v="58"/>
    <n v="60.4"/>
    <n v="1079"/>
    <n v="10557"/>
    <x v="12"/>
    <n v="256"/>
    <n v="132"/>
    <n v="9.5"/>
    <n v="5.8"/>
    <s v="No"/>
    <n v="46"/>
    <n v="44"/>
    <n v="90"/>
    <x v="1"/>
    <n v="788945.15"/>
    <x v="0"/>
  </r>
  <r>
    <x v="7525"/>
    <x v="1"/>
    <x v="2"/>
    <n v="4"/>
    <n v="87"/>
    <n v="55.25"/>
    <n v="7353"/>
    <n v="74413"/>
    <x v="3"/>
    <n v="74"/>
    <n v="187.67"/>
    <n v="7.3"/>
    <n v="5.9"/>
    <s v="No"/>
    <n v="27"/>
    <n v="64"/>
    <n v="91"/>
    <x v="1"/>
    <n v="1088204.1499999999"/>
    <x v="2"/>
  </r>
  <r>
    <x v="7526"/>
    <x v="1"/>
    <x v="3"/>
    <n v="3.9"/>
    <n v="81"/>
    <n v="31.11"/>
    <n v="5302"/>
    <n v="57228"/>
    <x v="10"/>
    <n v="133"/>
    <n v="107.71"/>
    <n v="3"/>
    <n v="7.6"/>
    <s v="Yes"/>
    <n v="66"/>
    <n v="3"/>
    <n v="69"/>
    <x v="1"/>
    <n v="572387.28"/>
    <x v="0"/>
  </r>
  <r>
    <x v="7527"/>
    <x v="1"/>
    <x v="2"/>
    <n v="3.8"/>
    <n v="90"/>
    <n v="49.85"/>
    <n v="1753"/>
    <n v="22859"/>
    <x v="14"/>
    <n v="297"/>
    <n v="232.88"/>
    <n v="2"/>
    <n v="8.3000000000000007"/>
    <s v="Yes"/>
    <n v="35"/>
    <n v="67"/>
    <n v="102"/>
    <x v="2"/>
    <n v="998144.65"/>
    <x v="0"/>
  </r>
  <r>
    <x v="7528"/>
    <x v="0"/>
    <x v="5"/>
    <n v="4.7"/>
    <n v="45"/>
    <n v="35.25"/>
    <n v="4115"/>
    <n v="49726"/>
    <x v="18"/>
    <n v="297"/>
    <n v="91.74"/>
    <n v="8.9"/>
    <n v="2.4"/>
    <s v="Yes"/>
    <n v="23"/>
    <n v="32"/>
    <n v="55"/>
    <x v="1"/>
    <n v="376230.3"/>
    <x v="1"/>
  </r>
  <r>
    <x v="7529"/>
    <x v="2"/>
    <x v="4"/>
    <n v="3.7"/>
    <n v="53"/>
    <n v="63.48"/>
    <n v="2967"/>
    <n v="33446"/>
    <x v="7"/>
    <n v="100"/>
    <n v="274.86"/>
    <n v="1.9"/>
    <n v="2"/>
    <s v="No"/>
    <n v="52"/>
    <n v="42"/>
    <n v="94"/>
    <x v="1"/>
    <n v="767052.28"/>
    <x v="0"/>
  </r>
  <r>
    <x v="7530"/>
    <x v="2"/>
    <x v="4"/>
    <n v="3.5"/>
    <n v="50"/>
    <n v="62.05"/>
    <n v="2531"/>
    <n v="33775"/>
    <x v="10"/>
    <n v="998"/>
    <n v="142.91"/>
    <n v="2.4"/>
    <n v="3.7"/>
    <s v="Yes"/>
    <n v="39"/>
    <n v="33"/>
    <n v="72"/>
    <x v="1"/>
    <n v="696446.35"/>
    <x v="0"/>
  </r>
  <r>
    <x v="7531"/>
    <x v="1"/>
    <x v="0"/>
    <n v="4.5"/>
    <n v="82"/>
    <n v="72.7"/>
    <n v="3165"/>
    <n v="38075"/>
    <x v="0"/>
    <n v="571"/>
    <n v="167.89"/>
    <n v="6.4"/>
    <n v="8.4"/>
    <s v="No"/>
    <n v="61"/>
    <n v="29"/>
    <n v="90"/>
    <x v="1"/>
    <n v="1340282.8500000001"/>
    <x v="2"/>
  </r>
  <r>
    <x v="7532"/>
    <x v="0"/>
    <x v="5"/>
    <n v="3.7"/>
    <n v="37"/>
    <n v="40.200000000000003"/>
    <n v="1873"/>
    <n v="24250"/>
    <x v="1"/>
    <n v="226"/>
    <n v="56.01"/>
    <n v="2.7"/>
    <n v="5.9"/>
    <s v="Yes"/>
    <n v="21"/>
    <n v="14"/>
    <n v="35"/>
    <x v="0"/>
    <n v="343921.6"/>
    <x v="1"/>
  </r>
  <r>
    <x v="7533"/>
    <x v="0"/>
    <x v="3"/>
    <n v="4.7"/>
    <n v="35"/>
    <n v="39.979999999999997"/>
    <n v="4119"/>
    <n v="44603"/>
    <x v="14"/>
    <n v="174"/>
    <n v="293.95"/>
    <n v="3"/>
    <n v="2.2999999999999998"/>
    <s v="Yes"/>
    <n v="5"/>
    <n v="31"/>
    <n v="36"/>
    <x v="0"/>
    <n v="320292.63"/>
    <x v="1"/>
  </r>
  <r>
    <x v="7534"/>
    <x v="2"/>
    <x v="3"/>
    <n v="3.7"/>
    <n v="57"/>
    <n v="34.51"/>
    <n v="2105"/>
    <n v="22951"/>
    <x v="4"/>
    <n v="215"/>
    <n v="253.29"/>
    <n v="2.2999999999999998"/>
    <n v="2.5"/>
    <s v="No"/>
    <n v="8"/>
    <n v="25"/>
    <n v="33"/>
    <x v="0"/>
    <n v="444062.21"/>
    <x v="1"/>
  </r>
  <r>
    <x v="7535"/>
    <x v="0"/>
    <x v="3"/>
    <n v="4.4000000000000004"/>
    <n v="48"/>
    <n v="35.65"/>
    <n v="1859"/>
    <n v="19910"/>
    <x v="17"/>
    <n v="397"/>
    <n v="161.75"/>
    <n v="9.5"/>
    <n v="9.1"/>
    <s v="Yes"/>
    <n v="35"/>
    <n v="38"/>
    <n v="73"/>
    <x v="1"/>
    <n v="401233.25"/>
    <x v="1"/>
  </r>
  <r>
    <x v="7536"/>
    <x v="2"/>
    <x v="5"/>
    <n v="3.1"/>
    <n v="61"/>
    <n v="42.65"/>
    <n v="2695"/>
    <n v="33929"/>
    <x v="15"/>
    <n v="175"/>
    <n v="280.07"/>
    <n v="2.1"/>
    <n v="4.3"/>
    <s v="No"/>
    <n v="40"/>
    <n v="7"/>
    <n v="47"/>
    <x v="0"/>
    <n v="584054.85"/>
    <x v="0"/>
  </r>
  <r>
    <x v="7537"/>
    <x v="2"/>
    <x v="0"/>
    <n v="3.8"/>
    <n v="50"/>
    <n v="70.73"/>
    <n v="2788"/>
    <n v="26832"/>
    <x v="5"/>
    <n v="418"/>
    <n v="282.76"/>
    <n v="9.4"/>
    <n v="3.3"/>
    <s v="Yes"/>
    <n v="11"/>
    <n v="25"/>
    <n v="36"/>
    <x v="0"/>
    <n v="800749.38"/>
    <x v="0"/>
  </r>
  <r>
    <x v="7538"/>
    <x v="2"/>
    <x v="0"/>
    <n v="3.7"/>
    <n v="53"/>
    <n v="67.08"/>
    <n v="1222"/>
    <n v="15573"/>
    <x v="4"/>
    <n v="931"/>
    <n v="183.26"/>
    <n v="3.9"/>
    <n v="7.2"/>
    <s v="No"/>
    <n v="14"/>
    <n v="16"/>
    <n v="30"/>
    <x v="0"/>
    <n v="795633.61"/>
    <x v="0"/>
  </r>
  <r>
    <x v="7539"/>
    <x v="0"/>
    <x v="2"/>
    <n v="4.5999999999999996"/>
    <n v="42"/>
    <n v="48.49"/>
    <n v="1652"/>
    <n v="23637"/>
    <x v="18"/>
    <n v="863"/>
    <n v="108.46"/>
    <n v="8.4"/>
    <n v="8.6999999999999993"/>
    <s v="Yes"/>
    <n v="5"/>
    <n v="29"/>
    <n v="34"/>
    <x v="0"/>
    <n v="473595.53"/>
    <x v="1"/>
  </r>
  <r>
    <x v="7540"/>
    <x v="2"/>
    <x v="5"/>
    <n v="4.9000000000000004"/>
    <n v="66"/>
    <n v="36.020000000000003"/>
    <n v="1449"/>
    <n v="21566"/>
    <x v="18"/>
    <n v="296"/>
    <n v="171.78"/>
    <n v="9.5"/>
    <n v="5"/>
    <s v="No"/>
    <n v="45"/>
    <n v="11"/>
    <n v="56"/>
    <x v="1"/>
    <n v="545744"/>
    <x v="0"/>
  </r>
  <r>
    <x v="7541"/>
    <x v="2"/>
    <x v="5"/>
    <n v="3.9"/>
    <n v="68"/>
    <n v="39.76"/>
    <n v="3080"/>
    <n v="38962"/>
    <x v="0"/>
    <n v="119"/>
    <n v="131.19999999999999"/>
    <n v="5.7"/>
    <n v="8.1"/>
    <s v="Yes"/>
    <n v="56"/>
    <n v="5"/>
    <n v="61"/>
    <x v="1"/>
    <n v="621237.38"/>
    <x v="0"/>
  </r>
  <r>
    <x v="7542"/>
    <x v="1"/>
    <x v="0"/>
    <n v="4.5999999999999996"/>
    <n v="88"/>
    <n v="71.7"/>
    <n v="8854"/>
    <n v="94613"/>
    <x v="6"/>
    <n v="572"/>
    <n v="162"/>
    <n v="7.9"/>
    <n v="4.9000000000000004"/>
    <s v="Yes"/>
    <n v="14"/>
    <n v="28"/>
    <n v="42"/>
    <x v="0"/>
    <n v="1424369.45"/>
    <x v="2"/>
  </r>
  <r>
    <x v="7543"/>
    <x v="2"/>
    <x v="1"/>
    <n v="4.4000000000000004"/>
    <n v="54"/>
    <n v="26.3"/>
    <n v="2446"/>
    <n v="27650"/>
    <x v="8"/>
    <n v="132"/>
    <n v="277.85000000000002"/>
    <n v="3.4"/>
    <n v="7.2"/>
    <s v="Yes"/>
    <n v="11"/>
    <n v="13"/>
    <n v="24"/>
    <x v="0"/>
    <n v="326270.5"/>
    <x v="1"/>
  </r>
  <r>
    <x v="7544"/>
    <x v="2"/>
    <x v="1"/>
    <n v="4.9000000000000004"/>
    <n v="60"/>
    <n v="31.94"/>
    <n v="1858"/>
    <n v="25376"/>
    <x v="15"/>
    <n v="449"/>
    <n v="120.46"/>
    <n v="4.4000000000000004"/>
    <n v="6.2"/>
    <s v="No"/>
    <n v="13"/>
    <n v="0"/>
    <n v="13"/>
    <x v="0"/>
    <n v="433360.62"/>
    <x v="1"/>
  </r>
  <r>
    <x v="7545"/>
    <x v="1"/>
    <x v="2"/>
    <n v="4.5999999999999996"/>
    <n v="76"/>
    <n v="54.82"/>
    <n v="8338"/>
    <n v="87078"/>
    <x v="11"/>
    <n v="721"/>
    <n v="259.74"/>
    <n v="6"/>
    <n v="9.1"/>
    <s v="No"/>
    <n v="65"/>
    <n v="38"/>
    <n v="103"/>
    <x v="2"/>
    <n v="960923.44"/>
    <x v="0"/>
  </r>
  <r>
    <x v="7546"/>
    <x v="1"/>
    <x v="1"/>
    <n v="3.2"/>
    <n v="72"/>
    <n v="28.71"/>
    <n v="1654"/>
    <n v="22316"/>
    <x v="1"/>
    <n v="435"/>
    <n v="283.83"/>
    <n v="8.6999999999999993"/>
    <n v="3.9"/>
    <s v="No"/>
    <n v="61"/>
    <n v="5"/>
    <n v="66"/>
    <x v="1"/>
    <n v="473360.94"/>
    <x v="1"/>
  </r>
  <r>
    <x v="7547"/>
    <x v="0"/>
    <x v="1"/>
    <n v="4.4000000000000004"/>
    <n v="40"/>
    <n v="27.44"/>
    <n v="2093"/>
    <n v="21389"/>
    <x v="7"/>
    <n v="107"/>
    <n v="251.26"/>
    <n v="6.6"/>
    <n v="7.9"/>
    <s v="Yes"/>
    <n v="26"/>
    <n v="32"/>
    <n v="58"/>
    <x v="1"/>
    <n v="269638.87"/>
    <x v="1"/>
  </r>
  <r>
    <x v="7548"/>
    <x v="2"/>
    <x v="1"/>
    <n v="4.0999999999999996"/>
    <n v="66"/>
    <n v="34.82"/>
    <n v="1034"/>
    <n v="12298"/>
    <x v="5"/>
    <n v="523"/>
    <n v="181.81"/>
    <n v="1.2"/>
    <n v="7.2"/>
    <s v="Yes"/>
    <n v="43"/>
    <n v="43"/>
    <n v="86"/>
    <x v="1"/>
    <n v="524694.69999999995"/>
    <x v="0"/>
  </r>
  <r>
    <x v="7549"/>
    <x v="0"/>
    <x v="4"/>
    <n v="3"/>
    <n v="40"/>
    <n v="62.61"/>
    <n v="1319"/>
    <n v="18791"/>
    <x v="4"/>
    <n v="902"/>
    <n v="190.99"/>
    <n v="3.7"/>
    <n v="8.5"/>
    <s v="Yes"/>
    <n v="16"/>
    <n v="30"/>
    <n v="46"/>
    <x v="0"/>
    <n v="567165.71"/>
    <x v="0"/>
  </r>
  <r>
    <x v="7550"/>
    <x v="0"/>
    <x v="2"/>
    <n v="3.5"/>
    <n v="44"/>
    <n v="46.16"/>
    <n v="2416"/>
    <n v="28610"/>
    <x v="7"/>
    <n v="983"/>
    <n v="254.91"/>
    <n v="8.8000000000000007"/>
    <n v="6.5"/>
    <s v="Yes"/>
    <n v="43"/>
    <n v="36"/>
    <n v="79"/>
    <x v="1"/>
    <n v="479114.9"/>
    <x v="1"/>
  </r>
  <r>
    <x v="7551"/>
    <x v="1"/>
    <x v="0"/>
    <n v="4.8"/>
    <n v="88"/>
    <n v="69.489999999999995"/>
    <n v="9021"/>
    <n v="98158"/>
    <x v="3"/>
    <n v="128"/>
    <n v="61.13"/>
    <n v="3.2"/>
    <n v="5.0999999999999996"/>
    <s v="No"/>
    <n v="24"/>
    <n v="31"/>
    <n v="55"/>
    <x v="1"/>
    <n v="1374878.63"/>
    <x v="2"/>
  </r>
  <r>
    <x v="7552"/>
    <x v="0"/>
    <x v="1"/>
    <n v="4.9000000000000004"/>
    <n v="37"/>
    <n v="32.409999999999997"/>
    <n v="2559"/>
    <n v="35123"/>
    <x v="0"/>
    <n v="234"/>
    <n v="233.98"/>
    <n v="4.3"/>
    <n v="1.4"/>
    <s v="No"/>
    <n v="5"/>
    <n v="32"/>
    <n v="37"/>
    <x v="0"/>
    <n v="285730.05"/>
    <x v="1"/>
  </r>
  <r>
    <x v="7553"/>
    <x v="2"/>
    <x v="3"/>
    <n v="4.5999999999999996"/>
    <n v="65"/>
    <n v="36.32"/>
    <n v="2158"/>
    <n v="23446"/>
    <x v="1"/>
    <n v="126"/>
    <n v="182.22"/>
    <n v="4.5"/>
    <n v="8.6"/>
    <s v="No"/>
    <n v="61"/>
    <n v="4"/>
    <n v="65"/>
    <x v="1"/>
    <n v="538587.30000000005"/>
    <x v="0"/>
  </r>
  <r>
    <x v="7554"/>
    <x v="1"/>
    <x v="4"/>
    <n v="5"/>
    <n v="90"/>
    <n v="61.8"/>
    <n v="6790"/>
    <n v="70148"/>
    <x v="4"/>
    <n v="120"/>
    <n v="149.28"/>
    <n v="2.4"/>
    <n v="9.1999999999999993"/>
    <s v="Yes"/>
    <n v="61"/>
    <n v="46"/>
    <n v="107"/>
    <x v="2"/>
    <n v="1249423"/>
    <x v="2"/>
  </r>
  <r>
    <x v="7555"/>
    <x v="2"/>
    <x v="1"/>
    <n v="4.5999999999999996"/>
    <n v="64"/>
    <n v="31.24"/>
    <n v="3526"/>
    <n v="39349"/>
    <x v="3"/>
    <n v="165"/>
    <n v="241.73"/>
    <n v="4.0999999999999996"/>
    <n v="5"/>
    <s v="No"/>
    <n v="35"/>
    <n v="63"/>
    <n v="98"/>
    <x v="1"/>
    <n v="462057.81"/>
    <x v="1"/>
  </r>
  <r>
    <x v="7556"/>
    <x v="2"/>
    <x v="4"/>
    <n v="3"/>
    <n v="52"/>
    <n v="63.78"/>
    <n v="1994"/>
    <n v="25646"/>
    <x v="12"/>
    <n v="234"/>
    <n v="116.56"/>
    <n v="8.4"/>
    <n v="3"/>
    <s v="No"/>
    <n v="42"/>
    <n v="16"/>
    <n v="58"/>
    <x v="1"/>
    <n v="746467.18"/>
    <x v="0"/>
  </r>
  <r>
    <x v="7557"/>
    <x v="1"/>
    <x v="2"/>
    <n v="3.6"/>
    <n v="75"/>
    <n v="48.52"/>
    <n v="4183"/>
    <n v="49222"/>
    <x v="10"/>
    <n v="372"/>
    <n v="273.88"/>
    <n v="8.6"/>
    <n v="6.8"/>
    <s v="No"/>
    <n v="24"/>
    <n v="32"/>
    <n v="56"/>
    <x v="1"/>
    <n v="818837.72"/>
    <x v="0"/>
  </r>
  <r>
    <x v="7558"/>
    <x v="2"/>
    <x v="3"/>
    <n v="3.1"/>
    <n v="52"/>
    <n v="37.79"/>
    <n v="2309"/>
    <n v="29176"/>
    <x v="16"/>
    <n v="64"/>
    <n v="222.12"/>
    <n v="6.2"/>
    <n v="2.1"/>
    <s v="Yes"/>
    <n v="36"/>
    <n v="41"/>
    <n v="77"/>
    <x v="1"/>
    <n v="449462.65"/>
    <x v="1"/>
  </r>
  <r>
    <x v="7559"/>
    <x v="1"/>
    <x v="3"/>
    <n v="3.2"/>
    <n v="74"/>
    <n v="40.9"/>
    <n v="6043"/>
    <n v="59465"/>
    <x v="11"/>
    <n v="901"/>
    <n v="202.54"/>
    <n v="7.1"/>
    <n v="1.4"/>
    <s v="No"/>
    <n v="15"/>
    <n v="22"/>
    <n v="37"/>
    <x v="0"/>
    <n v="699428.45"/>
    <x v="0"/>
  </r>
  <r>
    <x v="7560"/>
    <x v="2"/>
    <x v="3"/>
    <n v="3.4"/>
    <n v="50"/>
    <n v="34.29"/>
    <n v="2220"/>
    <n v="29191"/>
    <x v="18"/>
    <n v="491"/>
    <n v="180.78"/>
    <n v="5.8"/>
    <n v="3.6"/>
    <s v="Yes"/>
    <n v="7"/>
    <n v="5"/>
    <n v="12"/>
    <x v="0"/>
    <n v="398358.53"/>
    <x v="1"/>
  </r>
  <r>
    <x v="7561"/>
    <x v="1"/>
    <x v="1"/>
    <n v="4"/>
    <n v="83"/>
    <n v="33.700000000000003"/>
    <n v="3078"/>
    <n v="30787"/>
    <x v="14"/>
    <n v="564"/>
    <n v="103.19"/>
    <n v="1.4"/>
    <n v="7.1"/>
    <s v="Yes"/>
    <n v="27"/>
    <n v="49"/>
    <n v="76"/>
    <x v="1"/>
    <n v="627660.44999999995"/>
    <x v="0"/>
  </r>
  <r>
    <x v="7562"/>
    <x v="0"/>
    <x v="4"/>
    <n v="4.7"/>
    <n v="41"/>
    <n v="57.71"/>
    <n v="3043"/>
    <n v="39088"/>
    <x v="13"/>
    <n v="107"/>
    <n v="204.24"/>
    <n v="7.3"/>
    <n v="8.3000000000000007"/>
    <s v="Yes"/>
    <n v="6"/>
    <n v="28"/>
    <n v="34"/>
    <x v="0"/>
    <n v="549673.13"/>
    <x v="0"/>
  </r>
  <r>
    <x v="7563"/>
    <x v="2"/>
    <x v="3"/>
    <n v="4.7"/>
    <n v="62"/>
    <n v="33.1"/>
    <n v="1919"/>
    <n v="19322"/>
    <x v="5"/>
    <n v="332"/>
    <n v="231.23"/>
    <n v="10"/>
    <n v="2.4"/>
    <s v="No"/>
    <n v="27"/>
    <n v="37"/>
    <n v="64"/>
    <x v="1"/>
    <n v="473258.8"/>
    <x v="1"/>
  </r>
  <r>
    <x v="7564"/>
    <x v="1"/>
    <x v="5"/>
    <n v="4.2"/>
    <n v="83"/>
    <n v="45.28"/>
    <n v="5745"/>
    <n v="65241"/>
    <x v="17"/>
    <n v="448"/>
    <n v="52.92"/>
    <n v="3.1"/>
    <n v="9.5"/>
    <s v="No"/>
    <n v="57"/>
    <n v="3"/>
    <n v="60"/>
    <x v="1"/>
    <n v="854846.91"/>
    <x v="0"/>
  </r>
  <r>
    <x v="7565"/>
    <x v="2"/>
    <x v="5"/>
    <n v="4.9000000000000004"/>
    <n v="61"/>
    <n v="35.29"/>
    <n v="4395"/>
    <n v="48971"/>
    <x v="7"/>
    <n v="749"/>
    <n v="141.6"/>
    <n v="9.8000000000000007"/>
    <n v="6"/>
    <s v="Yes"/>
    <n v="29"/>
    <n v="56"/>
    <n v="85"/>
    <x v="1"/>
    <n v="508877.81"/>
    <x v="0"/>
  </r>
  <r>
    <x v="7566"/>
    <x v="2"/>
    <x v="4"/>
    <n v="4"/>
    <n v="62"/>
    <n v="57.39"/>
    <n v="3404"/>
    <n v="33368"/>
    <x v="3"/>
    <n v="820"/>
    <n v="258.12"/>
    <n v="10"/>
    <n v="9.3000000000000007"/>
    <s v="Yes"/>
    <n v="60"/>
    <n v="37"/>
    <n v="97"/>
    <x v="1"/>
    <n v="811872.65"/>
    <x v="0"/>
  </r>
  <r>
    <x v="7567"/>
    <x v="2"/>
    <x v="1"/>
    <n v="4.8"/>
    <n v="55"/>
    <n v="30.31"/>
    <n v="4501"/>
    <n v="49540"/>
    <x v="18"/>
    <n v="461"/>
    <n v="208.05"/>
    <n v="2.2999999999999998"/>
    <n v="2.2999999999999998"/>
    <s v="No"/>
    <n v="2"/>
    <n v="6"/>
    <n v="8"/>
    <x v="0"/>
    <n v="389776.93"/>
    <x v="1"/>
  </r>
  <r>
    <x v="7568"/>
    <x v="1"/>
    <x v="1"/>
    <n v="3.9"/>
    <n v="90"/>
    <n v="29.42"/>
    <n v="1749"/>
    <n v="26353"/>
    <x v="13"/>
    <n v="736"/>
    <n v="203.82"/>
    <n v="9.3000000000000007"/>
    <n v="5.0999999999999996"/>
    <s v="No"/>
    <n v="44"/>
    <n v="78"/>
    <n v="122"/>
    <x v="2"/>
    <n v="611070.59"/>
    <x v="0"/>
  </r>
  <r>
    <x v="7569"/>
    <x v="0"/>
    <x v="2"/>
    <n v="3.6"/>
    <n v="44"/>
    <n v="51.92"/>
    <n v="1763"/>
    <n v="17842"/>
    <x v="7"/>
    <n v="626"/>
    <n v="107.15"/>
    <n v="7.1"/>
    <n v="4.9000000000000004"/>
    <s v="Yes"/>
    <n v="4"/>
    <n v="20"/>
    <n v="24"/>
    <x v="0"/>
    <n v="528335.80000000005"/>
    <x v="0"/>
  </r>
  <r>
    <x v="7570"/>
    <x v="0"/>
    <x v="2"/>
    <n v="4.8"/>
    <n v="45"/>
    <n v="47.12"/>
    <n v="2976"/>
    <n v="33805"/>
    <x v="14"/>
    <n v="486"/>
    <n v="208.02"/>
    <n v="5.2"/>
    <n v="4.7"/>
    <s v="No"/>
    <n v="40"/>
    <n v="15"/>
    <n v="55"/>
    <x v="1"/>
    <n v="480035.45"/>
    <x v="1"/>
  </r>
  <r>
    <x v="7571"/>
    <x v="0"/>
    <x v="3"/>
    <n v="3.8"/>
    <n v="38"/>
    <n v="30.78"/>
    <n v="1709"/>
    <n v="17894"/>
    <x v="12"/>
    <n v="965"/>
    <n v="246.54"/>
    <n v="4.0999999999999996"/>
    <n v="9.4"/>
    <s v="Yes"/>
    <n v="34"/>
    <n v="5"/>
    <n v="39"/>
    <x v="0"/>
    <n v="275489.78000000003"/>
    <x v="1"/>
  </r>
  <r>
    <x v="7572"/>
    <x v="1"/>
    <x v="0"/>
    <n v="4"/>
    <n v="77"/>
    <n v="69.06"/>
    <n v="2990"/>
    <n v="35603"/>
    <x v="0"/>
    <n v="60"/>
    <n v="150.44"/>
    <n v="6.7"/>
    <n v="8.6"/>
    <s v="Yes"/>
    <n v="55"/>
    <n v="12"/>
    <n v="67"/>
    <x v="1"/>
    <n v="1196220.95"/>
    <x v="2"/>
  </r>
  <r>
    <x v="7573"/>
    <x v="0"/>
    <x v="2"/>
    <n v="3.7"/>
    <n v="34"/>
    <n v="50.77"/>
    <n v="3455"/>
    <n v="40019"/>
    <x v="14"/>
    <n v="842"/>
    <n v="95.52"/>
    <n v="8.6"/>
    <n v="8.1"/>
    <s v="No"/>
    <n v="3"/>
    <n v="7"/>
    <n v="10"/>
    <x v="0"/>
    <n v="396758.57"/>
    <x v="1"/>
  </r>
  <r>
    <x v="7574"/>
    <x v="1"/>
    <x v="1"/>
    <n v="4.3"/>
    <n v="84"/>
    <n v="31.18"/>
    <n v="7486"/>
    <n v="79784"/>
    <x v="0"/>
    <n v="240"/>
    <n v="69.319999999999993"/>
    <n v="1.3"/>
    <n v="3.6"/>
    <s v="Yes"/>
    <n v="24"/>
    <n v="60"/>
    <n v="84"/>
    <x v="1"/>
    <n v="607354.6"/>
    <x v="0"/>
  </r>
  <r>
    <x v="7575"/>
    <x v="2"/>
    <x v="0"/>
    <n v="5"/>
    <n v="56"/>
    <n v="71.62"/>
    <n v="2918"/>
    <n v="35899"/>
    <x v="4"/>
    <n v="565"/>
    <n v="176.42"/>
    <n v="5.8"/>
    <n v="4.0999999999999996"/>
    <s v="Yes"/>
    <n v="8"/>
    <n v="2"/>
    <n v="10"/>
    <x v="0"/>
    <n v="896315.83"/>
    <x v="0"/>
  </r>
  <r>
    <x v="7576"/>
    <x v="2"/>
    <x v="2"/>
    <n v="3.1"/>
    <n v="66"/>
    <n v="51.04"/>
    <n v="2368"/>
    <n v="24790"/>
    <x v="15"/>
    <n v="900"/>
    <n v="220.96"/>
    <n v="6.9"/>
    <n v="3.3"/>
    <s v="Yes"/>
    <n v="46"/>
    <n v="45"/>
    <n v="91"/>
    <x v="1"/>
    <n v="757068.3"/>
    <x v="0"/>
  </r>
  <r>
    <x v="7577"/>
    <x v="0"/>
    <x v="4"/>
    <n v="4.8"/>
    <n v="45"/>
    <n v="57.7"/>
    <n v="1265"/>
    <n v="16695"/>
    <x v="18"/>
    <n v="615"/>
    <n v="90.66"/>
    <n v="1.2"/>
    <n v="8.1"/>
    <s v="Yes"/>
    <n v="40"/>
    <n v="22"/>
    <n v="62"/>
    <x v="1"/>
    <n v="592823.15"/>
    <x v="0"/>
  </r>
  <r>
    <x v="7578"/>
    <x v="1"/>
    <x v="5"/>
    <n v="3"/>
    <n v="80"/>
    <n v="43.41"/>
    <n v="2852"/>
    <n v="36320"/>
    <x v="17"/>
    <n v="109"/>
    <n v="155.36000000000001"/>
    <n v="9"/>
    <n v="4.5"/>
    <s v="No"/>
    <n v="4"/>
    <n v="7"/>
    <n v="11"/>
    <x v="0"/>
    <n v="784082.71"/>
    <x v="0"/>
  </r>
  <r>
    <x v="7579"/>
    <x v="2"/>
    <x v="2"/>
    <n v="3.7"/>
    <n v="56"/>
    <n v="45.97"/>
    <n v="1770"/>
    <n v="19518"/>
    <x v="3"/>
    <n v="205"/>
    <n v="192.16"/>
    <n v="9.6"/>
    <n v="9.8000000000000007"/>
    <s v="No"/>
    <n v="38"/>
    <n v="19"/>
    <n v="57"/>
    <x v="1"/>
    <n v="589137.27"/>
    <x v="0"/>
  </r>
  <r>
    <x v="7580"/>
    <x v="1"/>
    <x v="2"/>
    <n v="3.3"/>
    <n v="80"/>
    <n v="47.18"/>
    <n v="1483"/>
    <n v="13491"/>
    <x v="11"/>
    <n v="187"/>
    <n v="88.96"/>
    <n v="6.5"/>
    <n v="4.3"/>
    <s v="Yes"/>
    <n v="69"/>
    <n v="29"/>
    <n v="98"/>
    <x v="1"/>
    <n v="856890.29"/>
    <x v="0"/>
  </r>
  <r>
    <x v="7581"/>
    <x v="1"/>
    <x v="4"/>
    <n v="4.5"/>
    <n v="71"/>
    <n v="63.13"/>
    <n v="8762"/>
    <n v="88836"/>
    <x v="12"/>
    <n v="518"/>
    <n v="117.47"/>
    <n v="2.1"/>
    <n v="2.5"/>
    <s v="No"/>
    <n v="26"/>
    <n v="53"/>
    <n v="79"/>
    <x v="1"/>
    <n v="1013516.44"/>
    <x v="2"/>
  </r>
  <r>
    <x v="7582"/>
    <x v="2"/>
    <x v="1"/>
    <n v="3.1"/>
    <n v="51"/>
    <n v="28.08"/>
    <n v="729"/>
    <n v="7811"/>
    <x v="6"/>
    <n v="725"/>
    <n v="202.1"/>
    <n v="9.4"/>
    <n v="9.4"/>
    <s v="No"/>
    <n v="43"/>
    <n v="19"/>
    <n v="62"/>
    <x v="1"/>
    <n v="341700.53"/>
    <x v="1"/>
  </r>
  <r>
    <x v="7583"/>
    <x v="1"/>
    <x v="3"/>
    <n v="4.0999999999999996"/>
    <n v="75"/>
    <n v="35.43"/>
    <n v="7907"/>
    <n v="82360"/>
    <x v="15"/>
    <n v="641"/>
    <n v="231.26"/>
    <n v="8.1999999999999993"/>
    <n v="8"/>
    <s v="Yes"/>
    <n v="23"/>
    <n v="1"/>
    <n v="24"/>
    <x v="0"/>
    <n v="611148.56999999995"/>
    <x v="0"/>
  </r>
  <r>
    <x v="7584"/>
    <x v="2"/>
    <x v="4"/>
    <n v="3.6"/>
    <n v="52"/>
    <n v="58.6"/>
    <n v="1933"/>
    <n v="25198"/>
    <x v="2"/>
    <n v="978"/>
    <n v="209"/>
    <n v="1.3"/>
    <n v="6.2"/>
    <s v="Yes"/>
    <n v="50"/>
    <n v="33"/>
    <n v="83"/>
    <x v="1"/>
    <n v="700066"/>
    <x v="0"/>
  </r>
  <r>
    <x v="7585"/>
    <x v="2"/>
    <x v="3"/>
    <n v="3.3"/>
    <n v="50"/>
    <n v="35.58"/>
    <n v="1934"/>
    <n v="21101"/>
    <x v="16"/>
    <n v="364"/>
    <n v="228.41"/>
    <n v="6.2"/>
    <n v="8.6999999999999993"/>
    <s v="No"/>
    <n v="34"/>
    <n v="16"/>
    <n v="50"/>
    <x v="0"/>
    <n v="410514.05"/>
    <x v="1"/>
  </r>
  <r>
    <x v="7586"/>
    <x v="2"/>
    <x v="2"/>
    <n v="4.5"/>
    <n v="69"/>
    <n v="48.81"/>
    <n v="911"/>
    <n v="12591"/>
    <x v="3"/>
    <n v="734"/>
    <n v="195.38"/>
    <n v="2"/>
    <n v="9.5"/>
    <s v="No"/>
    <n v="26"/>
    <n v="14"/>
    <n v="40"/>
    <x v="0"/>
    <n v="757734.36"/>
    <x v="0"/>
  </r>
  <r>
    <x v="7587"/>
    <x v="1"/>
    <x v="1"/>
    <n v="3.4"/>
    <n v="85"/>
    <n v="35.94"/>
    <n v="3694"/>
    <n v="40068"/>
    <x v="13"/>
    <n v="228"/>
    <n v="258.95999999999998"/>
    <n v="2.2999999999999998"/>
    <n v="8.8000000000000007"/>
    <s v="No"/>
    <n v="39"/>
    <n v="64"/>
    <n v="103"/>
    <x v="2"/>
    <n v="701275.32"/>
    <x v="0"/>
  </r>
  <r>
    <x v="7588"/>
    <x v="2"/>
    <x v="0"/>
    <n v="3.4"/>
    <n v="63"/>
    <n v="68.930000000000007"/>
    <n v="876"/>
    <n v="9210"/>
    <x v="9"/>
    <n v="95"/>
    <n v="256.68"/>
    <n v="2.7"/>
    <n v="9.1"/>
    <s v="No"/>
    <n v="31"/>
    <n v="46"/>
    <n v="77"/>
    <x v="1"/>
    <n v="983199.32"/>
    <x v="0"/>
  </r>
  <r>
    <x v="7589"/>
    <x v="1"/>
    <x v="2"/>
    <n v="3.6"/>
    <n v="86"/>
    <n v="51.9"/>
    <n v="4699"/>
    <n v="49849"/>
    <x v="7"/>
    <n v="446"/>
    <n v="249.06"/>
    <n v="4.5999999999999996"/>
    <n v="3.4"/>
    <s v="No"/>
    <n v="14"/>
    <n v="68"/>
    <n v="82"/>
    <x v="1"/>
    <n v="1012173.35"/>
    <x v="2"/>
  </r>
  <r>
    <x v="7590"/>
    <x v="2"/>
    <x v="4"/>
    <n v="4.2"/>
    <n v="67"/>
    <n v="64.77"/>
    <n v="3043"/>
    <n v="34342"/>
    <x v="9"/>
    <n v="817"/>
    <n v="193.86"/>
    <n v="8.9"/>
    <n v="5.6"/>
    <s v="No"/>
    <n v="45"/>
    <n v="42"/>
    <n v="87"/>
    <x v="1"/>
    <n v="990170.8"/>
    <x v="0"/>
  </r>
  <r>
    <x v="7591"/>
    <x v="2"/>
    <x v="0"/>
    <n v="4.3"/>
    <n v="53"/>
    <n v="72.02"/>
    <n v="2031"/>
    <n v="29170"/>
    <x v="9"/>
    <n v="398"/>
    <n v="298.52999999999997"/>
    <n v="1.3"/>
    <n v="8.1999999999999993"/>
    <s v="No"/>
    <n v="7"/>
    <n v="11"/>
    <n v="18"/>
    <x v="0"/>
    <n v="866283.5"/>
    <x v="0"/>
  </r>
  <r>
    <x v="7592"/>
    <x v="0"/>
    <x v="5"/>
    <n v="3"/>
    <n v="32"/>
    <n v="41.22"/>
    <n v="2813"/>
    <n v="34157"/>
    <x v="11"/>
    <n v="181"/>
    <n v="59.78"/>
    <n v="7.2"/>
    <n v="5.7"/>
    <s v="Yes"/>
    <n v="30"/>
    <n v="3"/>
    <n v="33"/>
    <x v="0"/>
    <n v="319969.37"/>
    <x v="1"/>
  </r>
  <r>
    <x v="7593"/>
    <x v="0"/>
    <x v="0"/>
    <n v="3.5"/>
    <n v="37"/>
    <n v="71.260000000000005"/>
    <n v="3489"/>
    <n v="37651"/>
    <x v="12"/>
    <n v="731"/>
    <n v="98.91"/>
    <n v="9.6999999999999993"/>
    <n v="6.8"/>
    <s v="Yes"/>
    <n v="7"/>
    <n v="29"/>
    <n v="36"/>
    <x v="0"/>
    <n v="602813.18999999994"/>
    <x v="0"/>
  </r>
  <r>
    <x v="7594"/>
    <x v="0"/>
    <x v="4"/>
    <n v="3.9"/>
    <n v="33"/>
    <n v="60.46"/>
    <n v="3761"/>
    <n v="42713"/>
    <x v="14"/>
    <n v="460"/>
    <n v="252.22"/>
    <n v="6.8"/>
    <n v="9.3000000000000007"/>
    <s v="No"/>
    <n v="29"/>
    <n v="18"/>
    <n v="47"/>
    <x v="0"/>
    <n v="457533.19"/>
    <x v="1"/>
  </r>
  <r>
    <x v="7595"/>
    <x v="1"/>
    <x v="0"/>
    <n v="3.7"/>
    <n v="84"/>
    <n v="73.88"/>
    <n v="3020"/>
    <n v="34764"/>
    <x v="9"/>
    <n v="185"/>
    <n v="256.57"/>
    <n v="8.3000000000000007"/>
    <n v="3.7"/>
    <s v="No"/>
    <n v="37"/>
    <n v="21"/>
    <n v="58"/>
    <x v="1"/>
    <n v="1395019.72"/>
    <x v="2"/>
  </r>
  <r>
    <x v="7596"/>
    <x v="1"/>
    <x v="4"/>
    <n v="4.8"/>
    <n v="82"/>
    <n v="55.55"/>
    <n v="3213"/>
    <n v="38455"/>
    <x v="13"/>
    <n v="666"/>
    <n v="254.69"/>
    <n v="9.1"/>
    <n v="5.9"/>
    <s v="No"/>
    <n v="1"/>
    <n v="69"/>
    <n v="70"/>
    <x v="1"/>
    <n v="1032029.65"/>
    <x v="2"/>
  </r>
  <r>
    <x v="7597"/>
    <x v="2"/>
    <x v="2"/>
    <n v="4.5999999999999996"/>
    <n v="63"/>
    <n v="54.74"/>
    <n v="2368"/>
    <n v="32132"/>
    <x v="15"/>
    <n v="863"/>
    <n v="268.18"/>
    <n v="7.4"/>
    <n v="6.1"/>
    <s v="No"/>
    <n v="46"/>
    <n v="40"/>
    <n v="86"/>
    <x v="1"/>
    <n v="776590.02"/>
    <x v="0"/>
  </r>
  <r>
    <x v="7598"/>
    <x v="2"/>
    <x v="1"/>
    <n v="4.3"/>
    <n v="63"/>
    <n v="31.45"/>
    <n v="2132"/>
    <n v="25862"/>
    <x v="11"/>
    <n v="953"/>
    <n v="155.65"/>
    <n v="6.9"/>
    <n v="4.2"/>
    <s v="Yes"/>
    <n v="31"/>
    <n v="60"/>
    <n v="91"/>
    <x v="1"/>
    <n v="465724.7"/>
    <x v="1"/>
  </r>
  <r>
    <x v="7599"/>
    <x v="2"/>
    <x v="5"/>
    <n v="3.7"/>
    <n v="54"/>
    <n v="44.34"/>
    <n v="1664"/>
    <n v="19902"/>
    <x v="12"/>
    <n v="75"/>
    <n v="282.95999999999998"/>
    <n v="1.2"/>
    <n v="4.3"/>
    <s v="Yes"/>
    <n v="47"/>
    <n v="19"/>
    <n v="66"/>
    <x v="1"/>
    <n v="539682.38"/>
    <x v="0"/>
  </r>
  <r>
    <x v="7600"/>
    <x v="2"/>
    <x v="1"/>
    <n v="4.4000000000000004"/>
    <n v="54"/>
    <n v="25.11"/>
    <n v="1443"/>
    <n v="21286"/>
    <x v="8"/>
    <n v="562"/>
    <n v="102.29"/>
    <n v="5.7"/>
    <n v="7.9"/>
    <s v="Yes"/>
    <n v="6"/>
    <n v="49"/>
    <n v="55"/>
    <x v="1"/>
    <n v="313484.71000000002"/>
    <x v="1"/>
  </r>
  <r>
    <x v="7601"/>
    <x v="1"/>
    <x v="1"/>
    <n v="4.7"/>
    <n v="82"/>
    <n v="34.56"/>
    <n v="2004"/>
    <n v="28447"/>
    <x v="1"/>
    <n v="540"/>
    <n v="284.24"/>
    <n v="5.2"/>
    <n v="9.4"/>
    <s v="Yes"/>
    <n v="45"/>
    <n v="14"/>
    <n v="59"/>
    <x v="1"/>
    <n v="643475.87"/>
    <x v="0"/>
  </r>
  <r>
    <x v="7602"/>
    <x v="2"/>
    <x v="1"/>
    <n v="4.2"/>
    <n v="53"/>
    <n v="26.32"/>
    <n v="3823"/>
    <n v="43810"/>
    <x v="8"/>
    <n v="929"/>
    <n v="189.17"/>
    <n v="5.7"/>
    <n v="6.7"/>
    <s v="No"/>
    <n v="31"/>
    <n v="50"/>
    <n v="81"/>
    <x v="1"/>
    <n v="327611.15999999997"/>
    <x v="1"/>
  </r>
  <r>
    <x v="7603"/>
    <x v="2"/>
    <x v="4"/>
    <n v="4.5999999999999996"/>
    <n v="67"/>
    <n v="62.93"/>
    <n v="4253"/>
    <n v="51041"/>
    <x v="10"/>
    <n v="815"/>
    <n v="90.97"/>
    <n v="4.9000000000000004"/>
    <n v="5.4"/>
    <s v="No"/>
    <n v="44"/>
    <n v="7"/>
    <n v="51"/>
    <x v="1"/>
    <n v="944292.87"/>
    <x v="0"/>
  </r>
  <r>
    <x v="7604"/>
    <x v="0"/>
    <x v="4"/>
    <n v="4.5"/>
    <n v="35"/>
    <n v="59.58"/>
    <n v="2569"/>
    <n v="33553"/>
    <x v="17"/>
    <n v="772"/>
    <n v="234.02"/>
    <n v="9.1999999999999993"/>
    <n v="7.8"/>
    <s v="Yes"/>
    <n v="28"/>
    <n v="27"/>
    <n v="55"/>
    <x v="1"/>
    <n v="485532.75"/>
    <x v="1"/>
  </r>
  <r>
    <x v="7605"/>
    <x v="2"/>
    <x v="5"/>
    <n v="4.0999999999999996"/>
    <n v="54"/>
    <n v="42.49"/>
    <n v="3234"/>
    <n v="32909"/>
    <x v="18"/>
    <n v="517"/>
    <n v="123.97"/>
    <n v="9"/>
    <n v="10"/>
    <s v="Yes"/>
    <n v="11"/>
    <n v="10"/>
    <n v="21"/>
    <x v="0"/>
    <n v="532409.48"/>
    <x v="0"/>
  </r>
  <r>
    <x v="7606"/>
    <x v="2"/>
    <x v="4"/>
    <n v="3.6"/>
    <n v="52"/>
    <n v="61.91"/>
    <n v="2127"/>
    <n v="21043"/>
    <x v="14"/>
    <n v="771"/>
    <n v="105.11"/>
    <n v="2.1"/>
    <n v="1.7"/>
    <s v="Yes"/>
    <n v="37"/>
    <n v="5"/>
    <n v="42"/>
    <x v="0"/>
    <n v="716315.95"/>
    <x v="0"/>
  </r>
  <r>
    <x v="7607"/>
    <x v="2"/>
    <x v="3"/>
    <n v="4.5"/>
    <n v="69"/>
    <n v="31.8"/>
    <n v="1783"/>
    <n v="21996"/>
    <x v="18"/>
    <n v="651"/>
    <n v="93.02"/>
    <n v="5.8"/>
    <n v="6.9"/>
    <s v="No"/>
    <n v="1"/>
    <n v="26"/>
    <n v="27"/>
    <x v="0"/>
    <n v="504814.7"/>
    <x v="0"/>
  </r>
  <r>
    <x v="7608"/>
    <x v="1"/>
    <x v="4"/>
    <n v="3.4"/>
    <n v="72"/>
    <n v="60.66"/>
    <n v="4991"/>
    <n v="53210"/>
    <x v="17"/>
    <n v="88"/>
    <n v="57.35"/>
    <n v="9.6"/>
    <n v="6"/>
    <s v="Yes"/>
    <n v="70"/>
    <n v="41"/>
    <n v="111"/>
    <x v="2"/>
    <n v="991343.14"/>
    <x v="0"/>
  </r>
  <r>
    <x v="7609"/>
    <x v="0"/>
    <x v="4"/>
    <n v="4.5999999999999996"/>
    <n v="32"/>
    <n v="58.05"/>
    <n v="1288"/>
    <n v="13654"/>
    <x v="18"/>
    <n v="954"/>
    <n v="241.16"/>
    <n v="6.4"/>
    <n v="6.5"/>
    <s v="Yes"/>
    <n v="7"/>
    <n v="10"/>
    <n v="17"/>
    <x v="0"/>
    <n v="430773.95"/>
    <x v="1"/>
  </r>
  <r>
    <x v="7610"/>
    <x v="2"/>
    <x v="4"/>
    <n v="4.5999999999999996"/>
    <n v="69"/>
    <n v="61.16"/>
    <n v="1477"/>
    <n v="18114"/>
    <x v="9"/>
    <n v="76"/>
    <n v="171.63"/>
    <n v="8.1999999999999993"/>
    <n v="1.2"/>
    <s v="Yes"/>
    <n v="61"/>
    <n v="7"/>
    <n v="68"/>
    <x v="1"/>
    <n v="955320.84"/>
    <x v="0"/>
  </r>
  <r>
    <x v="7611"/>
    <x v="2"/>
    <x v="2"/>
    <n v="4.5999999999999996"/>
    <n v="51"/>
    <n v="53.12"/>
    <n v="1481"/>
    <n v="18618"/>
    <x v="15"/>
    <n v="247"/>
    <n v="294.68"/>
    <n v="4.4000000000000004"/>
    <n v="9.6"/>
    <s v="Yes"/>
    <n v="7"/>
    <n v="30"/>
    <n v="37"/>
    <x v="0"/>
    <n v="608909.12"/>
    <x v="0"/>
  </r>
  <r>
    <x v="7612"/>
    <x v="0"/>
    <x v="5"/>
    <n v="3.9"/>
    <n v="49"/>
    <n v="35.89"/>
    <n v="1625"/>
    <n v="19181"/>
    <x v="9"/>
    <n v="965"/>
    <n v="159.82"/>
    <n v="4.4000000000000004"/>
    <n v="1.8"/>
    <s v="Yes"/>
    <n v="18"/>
    <n v="18"/>
    <n v="36"/>
    <x v="0"/>
    <n v="413854.18"/>
    <x v="1"/>
  </r>
  <r>
    <x v="7613"/>
    <x v="2"/>
    <x v="3"/>
    <n v="3.4"/>
    <n v="67"/>
    <n v="35.67"/>
    <n v="2508"/>
    <n v="30111"/>
    <x v="16"/>
    <n v="791"/>
    <n v="260.83999999999997"/>
    <n v="3.9"/>
    <n v="3.8"/>
    <s v="Yes"/>
    <n v="61"/>
    <n v="42"/>
    <n v="103"/>
    <x v="2"/>
    <n v="544759.47"/>
    <x v="0"/>
  </r>
  <r>
    <x v="7614"/>
    <x v="1"/>
    <x v="4"/>
    <n v="3.2"/>
    <n v="79"/>
    <n v="61.79"/>
    <n v="1364"/>
    <n v="18941"/>
    <x v="14"/>
    <n v="577"/>
    <n v="292.02"/>
    <n v="1.2"/>
    <n v="3.7"/>
    <s v="Yes"/>
    <n v="53"/>
    <n v="59"/>
    <n v="112"/>
    <x v="2"/>
    <n v="1083546.32"/>
    <x v="2"/>
  </r>
  <r>
    <x v="7615"/>
    <x v="2"/>
    <x v="5"/>
    <n v="4.5"/>
    <n v="70"/>
    <n v="38.25"/>
    <n v="1253"/>
    <n v="21619"/>
    <x v="0"/>
    <n v="372"/>
    <n v="55.62"/>
    <n v="9.3000000000000007"/>
    <n v="7.6"/>
    <s v="Yes"/>
    <n v="36"/>
    <n v="50"/>
    <n v="86"/>
    <x v="1"/>
    <n v="614816.44999999995"/>
    <x v="0"/>
  </r>
  <r>
    <x v="7616"/>
    <x v="1"/>
    <x v="0"/>
    <n v="4.8"/>
    <n v="76"/>
    <n v="75.48"/>
    <n v="6632"/>
    <n v="70141"/>
    <x v="3"/>
    <n v="71"/>
    <n v="76.33"/>
    <n v="4.0999999999999996"/>
    <n v="7"/>
    <s v="Yes"/>
    <n v="72"/>
    <n v="63"/>
    <n v="135"/>
    <x v="2"/>
    <n v="1294625.97"/>
    <x v="2"/>
  </r>
  <r>
    <x v="7617"/>
    <x v="1"/>
    <x v="2"/>
    <n v="4.3"/>
    <n v="89"/>
    <n v="50.72"/>
    <n v="7801"/>
    <n v="86199"/>
    <x v="7"/>
    <n v="122"/>
    <n v="136.97"/>
    <n v="4.3"/>
    <n v="1.6"/>
    <s v="Yes"/>
    <n v="14"/>
    <n v="65"/>
    <n v="79"/>
    <x v="1"/>
    <n v="1027795.85"/>
    <x v="2"/>
  </r>
  <r>
    <x v="7618"/>
    <x v="2"/>
    <x v="4"/>
    <n v="3.3"/>
    <n v="63"/>
    <n v="57.01"/>
    <n v="1043"/>
    <n v="10504"/>
    <x v="2"/>
    <n v="745"/>
    <n v="267.52999999999997"/>
    <n v="7.8"/>
    <n v="2.2999999999999998"/>
    <s v="Yes"/>
    <n v="24"/>
    <n v="5"/>
    <n v="29"/>
    <x v="0"/>
    <n v="814849.96"/>
    <x v="0"/>
  </r>
  <r>
    <x v="7619"/>
    <x v="0"/>
    <x v="3"/>
    <n v="4.9000000000000004"/>
    <n v="39"/>
    <n v="31.19"/>
    <n v="3000"/>
    <n v="35266"/>
    <x v="13"/>
    <n v="937"/>
    <n v="259.49"/>
    <n v="5.7"/>
    <n v="3.9"/>
    <s v="No"/>
    <n v="11"/>
    <n v="26"/>
    <n v="37"/>
    <x v="0"/>
    <n v="295485.12"/>
    <x v="1"/>
  </r>
  <r>
    <x v="7620"/>
    <x v="1"/>
    <x v="2"/>
    <n v="5"/>
    <n v="89"/>
    <n v="50.96"/>
    <n v="8578"/>
    <n v="89253"/>
    <x v="13"/>
    <n v="490"/>
    <n v="141.68"/>
    <n v="4.3"/>
    <n v="7.3"/>
    <s v="Yes"/>
    <n v="66"/>
    <n v="47"/>
    <n v="113"/>
    <x v="2"/>
    <n v="1038129.49"/>
    <x v="2"/>
  </r>
  <r>
    <x v="7621"/>
    <x v="0"/>
    <x v="3"/>
    <n v="3.9"/>
    <n v="45"/>
    <n v="34.130000000000003"/>
    <n v="2746"/>
    <n v="30423"/>
    <x v="13"/>
    <n v="999"/>
    <n v="99.98"/>
    <n v="9"/>
    <n v="9.4"/>
    <s v="No"/>
    <n v="10"/>
    <n v="17"/>
    <n v="27"/>
    <x v="0"/>
    <n v="369110.81"/>
    <x v="1"/>
  </r>
  <r>
    <x v="7622"/>
    <x v="2"/>
    <x v="2"/>
    <n v="4.2"/>
    <n v="55"/>
    <n v="47.12"/>
    <n v="2686"/>
    <n v="34183"/>
    <x v="17"/>
    <n v="441"/>
    <n v="250.58"/>
    <n v="8.4"/>
    <n v="3.8"/>
    <s v="No"/>
    <n v="31"/>
    <n v="19"/>
    <n v="50"/>
    <x v="0"/>
    <n v="592636.55000000005"/>
    <x v="0"/>
  </r>
  <r>
    <x v="7623"/>
    <x v="1"/>
    <x v="0"/>
    <n v="4.5999999999999996"/>
    <n v="86"/>
    <n v="65.34"/>
    <n v="9065"/>
    <n v="96518"/>
    <x v="2"/>
    <n v="696"/>
    <n v="199.23"/>
    <n v="9.8000000000000007"/>
    <n v="5.7"/>
    <s v="Yes"/>
    <n v="8"/>
    <n v="72"/>
    <n v="80"/>
    <x v="1"/>
    <n v="1281406.1599999999"/>
    <x v="2"/>
  </r>
  <r>
    <x v="7624"/>
    <x v="2"/>
    <x v="5"/>
    <n v="4.5"/>
    <n v="55"/>
    <n v="41.23"/>
    <n v="3165"/>
    <n v="35758"/>
    <x v="13"/>
    <n v="381"/>
    <n v="57.9"/>
    <n v="6.8"/>
    <n v="4.4000000000000004"/>
    <s v="No"/>
    <n v="20"/>
    <n v="2"/>
    <n v="22"/>
    <x v="0"/>
    <n v="525419.81000000006"/>
    <x v="0"/>
  </r>
  <r>
    <x v="7625"/>
    <x v="0"/>
    <x v="2"/>
    <n v="4.9000000000000004"/>
    <n v="47"/>
    <n v="51.58"/>
    <n v="1382"/>
    <n v="16400"/>
    <x v="18"/>
    <n v="50"/>
    <n v="251.05"/>
    <n v="7.2"/>
    <n v="6.2"/>
    <s v="No"/>
    <n v="31"/>
    <n v="39"/>
    <n v="70"/>
    <x v="1"/>
    <n v="556216.54"/>
    <x v="0"/>
  </r>
  <r>
    <x v="7626"/>
    <x v="2"/>
    <x v="1"/>
    <n v="3.2"/>
    <n v="59"/>
    <n v="26.56"/>
    <n v="860"/>
    <n v="13544"/>
    <x v="14"/>
    <n v="487"/>
    <n v="289.24"/>
    <n v="3.9"/>
    <n v="6.7"/>
    <s v="Yes"/>
    <n v="5"/>
    <n v="37"/>
    <n v="42"/>
    <x v="0"/>
    <n v="353538.48"/>
    <x v="1"/>
  </r>
  <r>
    <x v="7627"/>
    <x v="2"/>
    <x v="0"/>
    <n v="4.2"/>
    <n v="59"/>
    <n v="71.62"/>
    <n v="1515"/>
    <n v="17953"/>
    <x v="0"/>
    <n v="957"/>
    <n v="60.52"/>
    <n v="1.9"/>
    <n v="5.7"/>
    <s v="Yes"/>
    <n v="19"/>
    <n v="17"/>
    <n v="36"/>
    <x v="0"/>
    <n v="949864.49"/>
    <x v="0"/>
  </r>
  <r>
    <x v="7628"/>
    <x v="1"/>
    <x v="1"/>
    <n v="4.4000000000000004"/>
    <n v="78"/>
    <n v="35.47"/>
    <n v="4635"/>
    <n v="49094"/>
    <x v="11"/>
    <n v="257"/>
    <n v="121.47"/>
    <n v="2"/>
    <n v="4.5"/>
    <s v="Yes"/>
    <n v="15"/>
    <n v="11"/>
    <n v="26"/>
    <x v="0"/>
    <n v="636991.96"/>
    <x v="0"/>
  </r>
  <r>
    <x v="7629"/>
    <x v="2"/>
    <x v="0"/>
    <n v="4.8"/>
    <n v="64"/>
    <n v="75.760000000000005"/>
    <n v="3447"/>
    <n v="43891"/>
    <x v="11"/>
    <n v="63"/>
    <n v="254.87"/>
    <n v="6.8"/>
    <n v="8.9"/>
    <s v="No"/>
    <n v="50"/>
    <n v="55"/>
    <n v="105"/>
    <x v="2"/>
    <n v="1102148.01"/>
    <x v="2"/>
  </r>
  <r>
    <x v="7630"/>
    <x v="2"/>
    <x v="1"/>
    <n v="4.7"/>
    <n v="60"/>
    <n v="34.770000000000003"/>
    <n v="1970"/>
    <n v="25313"/>
    <x v="16"/>
    <n v="271"/>
    <n v="196.16"/>
    <n v="2"/>
    <n v="8.1999999999999993"/>
    <s v="No"/>
    <n v="27"/>
    <n v="47"/>
    <n v="74"/>
    <x v="1"/>
    <n v="476313.43"/>
    <x v="1"/>
  </r>
  <r>
    <x v="7631"/>
    <x v="2"/>
    <x v="1"/>
    <n v="5"/>
    <n v="56"/>
    <n v="33.880000000000003"/>
    <n v="1193"/>
    <n v="20148"/>
    <x v="5"/>
    <n v="293"/>
    <n v="297.33999999999997"/>
    <n v="9.1999999999999993"/>
    <n v="10"/>
    <s v="No"/>
    <n v="21"/>
    <n v="18"/>
    <n v="39"/>
    <x v="0"/>
    <n v="440808.54"/>
    <x v="1"/>
  </r>
  <r>
    <x v="7632"/>
    <x v="1"/>
    <x v="3"/>
    <n v="4"/>
    <n v="87"/>
    <n v="32.299999999999997"/>
    <n v="5626"/>
    <n v="59031"/>
    <x v="18"/>
    <n v="708"/>
    <n v="278.88"/>
    <n v="7.3"/>
    <n v="4.7"/>
    <s v="Yes"/>
    <n v="42"/>
    <n v="25"/>
    <n v="67"/>
    <x v="1"/>
    <n v="648382.55000000005"/>
    <x v="0"/>
  </r>
  <r>
    <x v="7633"/>
    <x v="0"/>
    <x v="2"/>
    <n v="4.7"/>
    <n v="31"/>
    <n v="46.72"/>
    <n v="4355"/>
    <n v="52883"/>
    <x v="3"/>
    <n v="324"/>
    <n v="94.57"/>
    <n v="3"/>
    <n v="1.3"/>
    <s v="Yes"/>
    <n v="22"/>
    <n v="0"/>
    <n v="22"/>
    <x v="0"/>
    <n v="339184.57"/>
    <x v="1"/>
  </r>
  <r>
    <x v="7634"/>
    <x v="0"/>
    <x v="2"/>
    <n v="3.9"/>
    <n v="31"/>
    <n v="49.89"/>
    <n v="2022"/>
    <n v="25862"/>
    <x v="13"/>
    <n v="638"/>
    <n v="218.51"/>
    <n v="3.5"/>
    <n v="6.9"/>
    <s v="No"/>
    <n v="0"/>
    <n v="0"/>
    <n v="0"/>
    <x v="0"/>
    <n v="364505.31"/>
    <x v="1"/>
  </r>
  <r>
    <x v="7635"/>
    <x v="2"/>
    <x v="0"/>
    <n v="3.8"/>
    <n v="62"/>
    <n v="71.819999999999993"/>
    <n v="2794"/>
    <n v="35498"/>
    <x v="14"/>
    <n v="157"/>
    <n v="213.32"/>
    <n v="7.4"/>
    <n v="8.1"/>
    <s v="No"/>
    <n v="6"/>
    <n v="5"/>
    <n v="11"/>
    <x v="0"/>
    <n v="990991.88"/>
    <x v="0"/>
  </r>
  <r>
    <x v="7636"/>
    <x v="1"/>
    <x v="5"/>
    <n v="3.5"/>
    <n v="80"/>
    <n v="44.36"/>
    <n v="2250"/>
    <n v="29438"/>
    <x v="5"/>
    <n v="379"/>
    <n v="77.709999999999994"/>
    <n v="8.4"/>
    <n v="9.4"/>
    <s v="Yes"/>
    <n v="11"/>
    <n v="57"/>
    <n v="68"/>
    <x v="1"/>
    <n v="805708.58"/>
    <x v="0"/>
  </r>
  <r>
    <x v="7637"/>
    <x v="2"/>
    <x v="3"/>
    <n v="4.5999999999999996"/>
    <n v="68"/>
    <n v="32.549999999999997"/>
    <n v="3199"/>
    <n v="33113"/>
    <x v="4"/>
    <n v="672"/>
    <n v="72.38"/>
    <n v="8.6"/>
    <n v="1.1000000000000001"/>
    <s v="No"/>
    <n v="18"/>
    <n v="56"/>
    <n v="74"/>
    <x v="1"/>
    <n v="504791.45"/>
    <x v="0"/>
  </r>
  <r>
    <x v="7638"/>
    <x v="0"/>
    <x v="2"/>
    <n v="5"/>
    <n v="49"/>
    <n v="50.28"/>
    <n v="4572"/>
    <n v="48084"/>
    <x v="9"/>
    <n v="174"/>
    <n v="192.36"/>
    <n v="6.4"/>
    <n v="8.9"/>
    <s v="Yes"/>
    <n v="46"/>
    <n v="8"/>
    <n v="54"/>
    <x v="1"/>
    <n v="578530"/>
    <x v="0"/>
  </r>
  <r>
    <x v="7639"/>
    <x v="1"/>
    <x v="2"/>
    <n v="3.5"/>
    <n v="70"/>
    <n v="52.12"/>
    <n v="2985"/>
    <n v="35951"/>
    <x v="2"/>
    <n v="142"/>
    <n v="150.74"/>
    <n v="2.4"/>
    <n v="5.7"/>
    <s v="No"/>
    <n v="63"/>
    <n v="9"/>
    <n v="72"/>
    <x v="1"/>
    <n v="831361.29"/>
    <x v="0"/>
  </r>
  <r>
    <x v="7640"/>
    <x v="0"/>
    <x v="3"/>
    <n v="3.1"/>
    <n v="46"/>
    <n v="34.9"/>
    <n v="2522"/>
    <n v="28672"/>
    <x v="2"/>
    <n v="461"/>
    <n v="186.36"/>
    <n v="8.4"/>
    <n v="4.4000000000000004"/>
    <s v="Yes"/>
    <n v="13"/>
    <n v="43"/>
    <n v="56"/>
    <x v="1"/>
    <n v="384075.6"/>
    <x v="1"/>
  </r>
  <r>
    <x v="7641"/>
    <x v="0"/>
    <x v="4"/>
    <n v="4.5999999999999996"/>
    <n v="49"/>
    <n v="60"/>
    <n v="4318"/>
    <n v="47834"/>
    <x v="2"/>
    <n v="286"/>
    <n v="109.71"/>
    <n v="8.1"/>
    <n v="3"/>
    <s v="Yes"/>
    <n v="24"/>
    <n v="26"/>
    <n v="50"/>
    <x v="0"/>
    <n v="679850.7"/>
    <x v="0"/>
  </r>
  <r>
    <x v="7642"/>
    <x v="1"/>
    <x v="3"/>
    <n v="4.2"/>
    <n v="87"/>
    <n v="32.479999999999997"/>
    <n v="2494"/>
    <n v="31065"/>
    <x v="16"/>
    <n v="809"/>
    <n v="189.17"/>
    <n v="8.5"/>
    <n v="8.3000000000000007"/>
    <s v="Yes"/>
    <n v="70"/>
    <n v="80"/>
    <n v="150"/>
    <x v="2"/>
    <n v="646025.68999999994"/>
    <x v="0"/>
  </r>
  <r>
    <x v="7643"/>
    <x v="1"/>
    <x v="2"/>
    <n v="4.9000000000000004"/>
    <n v="77"/>
    <n v="55.85"/>
    <n v="8455"/>
    <n v="88415"/>
    <x v="6"/>
    <n v="704"/>
    <n v="145.85"/>
    <n v="2.4"/>
    <n v="4.3"/>
    <s v="No"/>
    <n v="58"/>
    <n v="51"/>
    <n v="109"/>
    <x v="2"/>
    <n v="983747.45"/>
    <x v="0"/>
  </r>
  <r>
    <x v="7644"/>
    <x v="2"/>
    <x v="5"/>
    <n v="3.5"/>
    <n v="62"/>
    <n v="40.229999999999997"/>
    <n v="1120"/>
    <n v="13392"/>
    <x v="14"/>
    <n v="258"/>
    <n v="271.88"/>
    <n v="7.2"/>
    <n v="6.4"/>
    <s v="No"/>
    <n v="19"/>
    <n v="19"/>
    <n v="38"/>
    <x v="0"/>
    <n v="558437.28"/>
    <x v="0"/>
  </r>
  <r>
    <x v="7645"/>
    <x v="2"/>
    <x v="4"/>
    <n v="3.1"/>
    <n v="53"/>
    <n v="60.86"/>
    <n v="843"/>
    <n v="11611"/>
    <x v="3"/>
    <n v="368"/>
    <n v="126.52"/>
    <n v="9.6"/>
    <n v="5.6"/>
    <s v="No"/>
    <n v="52"/>
    <n v="12"/>
    <n v="64"/>
    <x v="1"/>
    <n v="729478.11"/>
    <x v="0"/>
  </r>
  <r>
    <x v="7646"/>
    <x v="0"/>
    <x v="1"/>
    <n v="4"/>
    <n v="48"/>
    <n v="27.4"/>
    <n v="2276"/>
    <n v="23533"/>
    <x v="7"/>
    <n v="72"/>
    <n v="267.70999999999998"/>
    <n v="3.3"/>
    <n v="3.4"/>
    <s v="No"/>
    <n v="30"/>
    <n v="30"/>
    <n v="60"/>
    <x v="1"/>
    <n v="313757.45"/>
    <x v="1"/>
  </r>
  <r>
    <x v="7647"/>
    <x v="1"/>
    <x v="3"/>
    <n v="3.2"/>
    <n v="72"/>
    <n v="35.659999999999997"/>
    <n v="2132"/>
    <n v="22457"/>
    <x v="12"/>
    <n v="476"/>
    <n v="147.5"/>
    <n v="7.5"/>
    <n v="8.1"/>
    <s v="No"/>
    <n v="36"/>
    <n v="48"/>
    <n v="84"/>
    <x v="1"/>
    <n v="584355.17000000004"/>
    <x v="0"/>
  </r>
  <r>
    <x v="7648"/>
    <x v="1"/>
    <x v="1"/>
    <n v="3.5"/>
    <n v="75"/>
    <n v="27.81"/>
    <n v="3301"/>
    <n v="35400"/>
    <x v="16"/>
    <n v="59"/>
    <n v="194.54"/>
    <n v="3.3"/>
    <n v="3.7"/>
    <s v="Yes"/>
    <n v="37"/>
    <n v="74"/>
    <n v="111"/>
    <x v="2"/>
    <n v="477205.66"/>
    <x v="1"/>
  </r>
  <r>
    <x v="7649"/>
    <x v="2"/>
    <x v="4"/>
    <n v="3.3"/>
    <n v="55"/>
    <n v="57.23"/>
    <n v="937"/>
    <n v="15206"/>
    <x v="2"/>
    <n v="981"/>
    <n v="121.59"/>
    <n v="3.8"/>
    <n v="8.1"/>
    <s v="Yes"/>
    <n v="35"/>
    <n v="26"/>
    <n v="61"/>
    <x v="1"/>
    <n v="720904.18"/>
    <x v="0"/>
  </r>
  <r>
    <x v="7650"/>
    <x v="0"/>
    <x v="4"/>
    <n v="3.4"/>
    <n v="35"/>
    <n v="58.03"/>
    <n v="2467"/>
    <n v="30405"/>
    <x v="14"/>
    <n v="817"/>
    <n v="252.27"/>
    <n v="5.4"/>
    <n v="4.7"/>
    <s v="No"/>
    <n v="20"/>
    <n v="12"/>
    <n v="32"/>
    <x v="0"/>
    <n v="459561.66"/>
    <x v="1"/>
  </r>
  <r>
    <x v="7651"/>
    <x v="0"/>
    <x v="4"/>
    <n v="3.2"/>
    <n v="37"/>
    <n v="55.03"/>
    <n v="1140"/>
    <n v="10691"/>
    <x v="7"/>
    <n v="226"/>
    <n v="260.91000000000003"/>
    <n v="9.1"/>
    <n v="1.3"/>
    <s v="No"/>
    <n v="19"/>
    <n v="35"/>
    <n v="54"/>
    <x v="1"/>
    <n v="472776.26"/>
    <x v="1"/>
  </r>
  <r>
    <x v="7652"/>
    <x v="2"/>
    <x v="0"/>
    <n v="4.9000000000000004"/>
    <n v="66"/>
    <n v="71.27"/>
    <n v="4712"/>
    <n v="55139"/>
    <x v="2"/>
    <n v="959"/>
    <n v="252.26"/>
    <n v="1.3"/>
    <n v="7.9"/>
    <s v="Yes"/>
    <n v="46"/>
    <n v="18"/>
    <n v="64"/>
    <x v="1"/>
    <n v="1069040.81"/>
    <x v="2"/>
  </r>
  <r>
    <x v="7653"/>
    <x v="1"/>
    <x v="3"/>
    <n v="3.6"/>
    <n v="79"/>
    <n v="34.26"/>
    <n v="2472"/>
    <n v="29426"/>
    <x v="2"/>
    <n v="815"/>
    <n v="209.96"/>
    <n v="9.9"/>
    <n v="9.1"/>
    <s v="No"/>
    <n v="48"/>
    <n v="28"/>
    <n v="76"/>
    <x v="1"/>
    <n v="629645.31999999995"/>
    <x v="0"/>
  </r>
  <r>
    <x v="7654"/>
    <x v="2"/>
    <x v="5"/>
    <n v="3.9"/>
    <n v="54"/>
    <n v="44.89"/>
    <n v="2780"/>
    <n v="35638"/>
    <x v="9"/>
    <n v="913"/>
    <n v="126.2"/>
    <n v="7.9"/>
    <n v="2.1"/>
    <s v="Yes"/>
    <n v="36"/>
    <n v="22"/>
    <n v="58"/>
    <x v="1"/>
    <n v="565250.66"/>
    <x v="0"/>
  </r>
  <r>
    <x v="7655"/>
    <x v="2"/>
    <x v="5"/>
    <n v="4.8"/>
    <n v="68"/>
    <n v="35.450000000000003"/>
    <n v="1192"/>
    <n v="21486"/>
    <x v="0"/>
    <n v="339"/>
    <n v="209.12"/>
    <n v="4.2"/>
    <n v="6.3"/>
    <s v="Yes"/>
    <n v="49"/>
    <n v="66"/>
    <n v="115"/>
    <x v="2"/>
    <n v="553788.44999999995"/>
    <x v="0"/>
  </r>
  <r>
    <x v="7656"/>
    <x v="2"/>
    <x v="1"/>
    <n v="4.4000000000000004"/>
    <n v="60"/>
    <n v="25.48"/>
    <n v="3236"/>
    <n v="36200"/>
    <x v="9"/>
    <n v="656"/>
    <n v="289.88"/>
    <n v="4.2"/>
    <n v="1.6"/>
    <s v="No"/>
    <n v="1"/>
    <n v="18"/>
    <n v="19"/>
    <x v="0"/>
    <n v="365167.32"/>
    <x v="1"/>
  </r>
  <r>
    <x v="7657"/>
    <x v="2"/>
    <x v="1"/>
    <n v="4.2"/>
    <n v="59"/>
    <n v="34.74"/>
    <n v="1693"/>
    <n v="19731"/>
    <x v="15"/>
    <n v="856"/>
    <n v="212.1"/>
    <n v="5.3"/>
    <n v="8.5"/>
    <s v="No"/>
    <n v="43"/>
    <n v="12"/>
    <n v="55"/>
    <x v="1"/>
    <n v="465924.29"/>
    <x v="1"/>
  </r>
  <r>
    <x v="7658"/>
    <x v="1"/>
    <x v="1"/>
    <n v="4.4000000000000004"/>
    <n v="72"/>
    <n v="26.39"/>
    <n v="3713"/>
    <n v="40046"/>
    <x v="11"/>
    <n v="977"/>
    <n v="289.10000000000002"/>
    <n v="8.9"/>
    <n v="9.9"/>
    <s v="Yes"/>
    <n v="48"/>
    <n v="37"/>
    <n v="85"/>
    <x v="1"/>
    <n v="454286.47"/>
    <x v="1"/>
  </r>
  <r>
    <x v="7659"/>
    <x v="2"/>
    <x v="3"/>
    <n v="4.7"/>
    <n v="59"/>
    <n v="30.02"/>
    <n v="3480"/>
    <n v="37352"/>
    <x v="5"/>
    <n v="129"/>
    <n v="126.15"/>
    <n v="1.2"/>
    <n v="5.5"/>
    <s v="No"/>
    <n v="8"/>
    <n v="34"/>
    <n v="42"/>
    <x v="0"/>
    <n v="410844.86"/>
    <x v="1"/>
  </r>
  <r>
    <x v="7660"/>
    <x v="1"/>
    <x v="2"/>
    <n v="4.8"/>
    <n v="71"/>
    <n v="46.97"/>
    <n v="5670"/>
    <n v="57091"/>
    <x v="11"/>
    <n v="779"/>
    <n v="261.5"/>
    <n v="5.9"/>
    <n v="3.8"/>
    <s v="No"/>
    <n v="21"/>
    <n v="32"/>
    <n v="53"/>
    <x v="1"/>
    <n v="767593.49"/>
    <x v="0"/>
  </r>
  <r>
    <x v="7661"/>
    <x v="2"/>
    <x v="1"/>
    <n v="4.3"/>
    <n v="58"/>
    <n v="34.06"/>
    <n v="3282"/>
    <n v="32812"/>
    <x v="18"/>
    <n v="770"/>
    <n v="229.62"/>
    <n v="1.5"/>
    <n v="8.6"/>
    <s v="No"/>
    <n v="22"/>
    <n v="44"/>
    <n v="66"/>
    <x v="1"/>
    <n v="460031.68"/>
    <x v="1"/>
  </r>
  <r>
    <x v="7662"/>
    <x v="0"/>
    <x v="4"/>
    <n v="4.8"/>
    <n v="34"/>
    <n v="63.83"/>
    <n v="4791"/>
    <n v="48873"/>
    <x v="18"/>
    <n v="455"/>
    <n v="254.8"/>
    <n v="2"/>
    <n v="5.7"/>
    <s v="No"/>
    <n v="4"/>
    <n v="1"/>
    <n v="5"/>
    <x v="0"/>
    <n v="501987.48"/>
    <x v="0"/>
  </r>
  <r>
    <x v="7663"/>
    <x v="1"/>
    <x v="1"/>
    <n v="4.0999999999999996"/>
    <n v="90"/>
    <n v="28.74"/>
    <n v="2016"/>
    <n v="27860"/>
    <x v="7"/>
    <n v="149"/>
    <n v="227.69"/>
    <n v="7.2"/>
    <n v="5"/>
    <s v="No"/>
    <n v="50"/>
    <n v="82"/>
    <n v="132"/>
    <x v="2"/>
    <n v="597074.07999999996"/>
    <x v="0"/>
  </r>
  <r>
    <x v="7664"/>
    <x v="0"/>
    <x v="4"/>
    <n v="3.6"/>
    <n v="46"/>
    <n v="62.35"/>
    <n v="3194"/>
    <n v="32922"/>
    <x v="14"/>
    <n v="468"/>
    <n v="170.09"/>
    <n v="3.1"/>
    <n v="3.1"/>
    <s v="Yes"/>
    <n v="16"/>
    <n v="38"/>
    <n v="54"/>
    <x v="1"/>
    <n v="642953.9"/>
    <x v="0"/>
  </r>
  <r>
    <x v="7665"/>
    <x v="2"/>
    <x v="0"/>
    <n v="4.8"/>
    <n v="55"/>
    <n v="70.58"/>
    <n v="4705"/>
    <n v="52250"/>
    <x v="0"/>
    <n v="72"/>
    <n v="221.64"/>
    <n v="1.4"/>
    <n v="6.5"/>
    <s v="No"/>
    <n v="33"/>
    <n v="46"/>
    <n v="79"/>
    <x v="1"/>
    <n v="882475.92"/>
    <x v="0"/>
  </r>
  <r>
    <x v="7666"/>
    <x v="2"/>
    <x v="2"/>
    <n v="4.0999999999999996"/>
    <n v="60"/>
    <n v="54.95"/>
    <n v="3402"/>
    <n v="41716"/>
    <x v="10"/>
    <n v="842"/>
    <n v="283.02"/>
    <n v="2.5"/>
    <n v="6.5"/>
    <s v="Yes"/>
    <n v="43"/>
    <n v="32"/>
    <n v="75"/>
    <x v="1"/>
    <n v="741537.05"/>
    <x v="0"/>
  </r>
  <r>
    <x v="7667"/>
    <x v="2"/>
    <x v="2"/>
    <n v="4.8"/>
    <n v="54"/>
    <n v="45.62"/>
    <n v="4454"/>
    <n v="50182"/>
    <x v="7"/>
    <n v="758"/>
    <n v="154.38999999999999"/>
    <n v="2.9"/>
    <n v="3.4"/>
    <s v="Yes"/>
    <n v="7"/>
    <n v="26"/>
    <n v="33"/>
    <x v="0"/>
    <n v="570863.68000000005"/>
    <x v="0"/>
  </r>
  <r>
    <x v="7668"/>
    <x v="1"/>
    <x v="3"/>
    <n v="3.1"/>
    <n v="76"/>
    <n v="38.94"/>
    <n v="4718"/>
    <n v="51255"/>
    <x v="16"/>
    <n v="439"/>
    <n v="287.94"/>
    <n v="7.9"/>
    <n v="2.9"/>
    <s v="Yes"/>
    <n v="38"/>
    <n v="49"/>
    <n v="87"/>
    <x v="1"/>
    <n v="674422.89"/>
    <x v="0"/>
  </r>
  <r>
    <x v="7669"/>
    <x v="0"/>
    <x v="3"/>
    <n v="3.8"/>
    <n v="36"/>
    <n v="31.88"/>
    <n v="1164"/>
    <n v="15182"/>
    <x v="10"/>
    <n v="296"/>
    <n v="62.35"/>
    <n v="6.6"/>
    <n v="4.9000000000000004"/>
    <s v="Yes"/>
    <n v="22"/>
    <n v="1"/>
    <n v="23"/>
    <x v="0"/>
    <n v="262922.26"/>
    <x v="1"/>
  </r>
  <r>
    <x v="7670"/>
    <x v="1"/>
    <x v="5"/>
    <n v="4.9000000000000004"/>
    <n v="73"/>
    <n v="39.31"/>
    <n v="3897"/>
    <n v="40353"/>
    <x v="2"/>
    <n v="651"/>
    <n v="53.54"/>
    <n v="7.6"/>
    <n v="5.0999999999999996"/>
    <s v="Yes"/>
    <n v="56"/>
    <n v="32"/>
    <n v="88"/>
    <x v="1"/>
    <n v="665423.4"/>
    <x v="0"/>
  </r>
  <r>
    <x v="7671"/>
    <x v="1"/>
    <x v="0"/>
    <n v="3.5"/>
    <n v="90"/>
    <n v="67.11"/>
    <n v="5352"/>
    <n v="57178"/>
    <x v="11"/>
    <n v="814"/>
    <n v="173.45"/>
    <n v="4.3"/>
    <n v="2.2000000000000002"/>
    <s v="No"/>
    <n v="41"/>
    <n v="48"/>
    <n v="89"/>
    <x v="1"/>
    <n v="1361475.79"/>
    <x v="2"/>
  </r>
  <r>
    <x v="7672"/>
    <x v="2"/>
    <x v="3"/>
    <n v="4.9000000000000004"/>
    <n v="59"/>
    <n v="37.729999999999997"/>
    <n v="4191"/>
    <n v="50866"/>
    <x v="7"/>
    <n v="535"/>
    <n v="262.13"/>
    <n v="2"/>
    <n v="3.5"/>
    <s v="No"/>
    <n v="44"/>
    <n v="6"/>
    <n v="50"/>
    <x v="0"/>
    <n v="518045.63"/>
    <x v="0"/>
  </r>
  <r>
    <x v="7673"/>
    <x v="0"/>
    <x v="4"/>
    <n v="4.9000000000000004"/>
    <n v="47"/>
    <n v="62.46"/>
    <n v="2717"/>
    <n v="28654"/>
    <x v="2"/>
    <n v="567"/>
    <n v="111.96"/>
    <n v="8.1999999999999993"/>
    <n v="2.4"/>
    <s v="No"/>
    <n v="17"/>
    <n v="9"/>
    <n v="26"/>
    <x v="0"/>
    <n v="674466.94"/>
    <x v="0"/>
  </r>
  <r>
    <x v="7674"/>
    <x v="2"/>
    <x v="0"/>
    <n v="4.8"/>
    <n v="50"/>
    <n v="71.03"/>
    <n v="4573"/>
    <n v="53938"/>
    <x v="7"/>
    <n v="68"/>
    <n v="223.36"/>
    <n v="2.2999999999999998"/>
    <n v="9.1"/>
    <s v="Yes"/>
    <n v="49"/>
    <n v="27"/>
    <n v="76"/>
    <x v="1"/>
    <n v="814569.18"/>
    <x v="0"/>
  </r>
  <r>
    <x v="7675"/>
    <x v="1"/>
    <x v="2"/>
    <n v="4.0999999999999996"/>
    <n v="83"/>
    <n v="52.68"/>
    <n v="1878"/>
    <n v="25293"/>
    <x v="14"/>
    <n v="540"/>
    <n v="186.73"/>
    <n v="4.4000000000000004"/>
    <n v="1.7"/>
    <s v="Yes"/>
    <n v="79"/>
    <n v="43"/>
    <n v="122"/>
    <x v="2"/>
    <n v="973202.97"/>
    <x v="0"/>
  </r>
  <r>
    <x v="7676"/>
    <x v="2"/>
    <x v="4"/>
    <n v="4.3"/>
    <n v="55"/>
    <n v="62.04"/>
    <n v="2564"/>
    <n v="25682"/>
    <x v="4"/>
    <n v="836"/>
    <n v="122.7"/>
    <n v="3.4"/>
    <n v="8.9"/>
    <s v="Yes"/>
    <n v="45"/>
    <n v="12"/>
    <n v="57"/>
    <x v="1"/>
    <n v="768760.18"/>
    <x v="0"/>
  </r>
  <r>
    <x v="7677"/>
    <x v="0"/>
    <x v="0"/>
    <n v="4.7"/>
    <n v="40"/>
    <n v="73.540000000000006"/>
    <n v="4486"/>
    <n v="49073"/>
    <x v="13"/>
    <n v="159"/>
    <n v="121.45"/>
    <n v="3.7"/>
    <n v="5.8"/>
    <s v="Yes"/>
    <n v="37"/>
    <n v="30"/>
    <n v="67"/>
    <x v="1"/>
    <n v="678388.23"/>
    <x v="0"/>
  </r>
  <r>
    <x v="7678"/>
    <x v="2"/>
    <x v="2"/>
    <n v="4.5999999999999996"/>
    <n v="63"/>
    <n v="47.63"/>
    <n v="4209"/>
    <n v="50745"/>
    <x v="0"/>
    <n v="928"/>
    <n v="68.319999999999993"/>
    <n v="6.4"/>
    <n v="7"/>
    <s v="Yes"/>
    <n v="42"/>
    <n v="28"/>
    <n v="70"/>
    <x v="1"/>
    <n v="690891.96"/>
    <x v="0"/>
  </r>
  <r>
    <x v="7679"/>
    <x v="0"/>
    <x v="3"/>
    <n v="4.3"/>
    <n v="49"/>
    <n v="34.72"/>
    <n v="1426"/>
    <n v="17542"/>
    <x v="4"/>
    <n v="656"/>
    <n v="184.05"/>
    <n v="2.5"/>
    <n v="9.3000000000000007"/>
    <s v="No"/>
    <n v="8"/>
    <n v="39"/>
    <n v="47"/>
    <x v="0"/>
    <n v="389440.26"/>
    <x v="1"/>
  </r>
  <r>
    <x v="7680"/>
    <x v="0"/>
    <x v="4"/>
    <n v="5"/>
    <n v="32"/>
    <n v="56.67"/>
    <n v="3899"/>
    <n v="41845"/>
    <x v="2"/>
    <n v="648"/>
    <n v="162.54"/>
    <n v="5"/>
    <n v="4.3"/>
    <s v="Yes"/>
    <n v="5"/>
    <n v="8"/>
    <n v="13"/>
    <x v="0"/>
    <n v="429766.82"/>
    <x v="1"/>
  </r>
  <r>
    <x v="7681"/>
    <x v="2"/>
    <x v="4"/>
    <n v="4.4000000000000004"/>
    <n v="65"/>
    <n v="59.73"/>
    <n v="1367"/>
    <n v="17116"/>
    <x v="4"/>
    <n v="445"/>
    <n v="122.36"/>
    <n v="6.7"/>
    <n v="7.3"/>
    <s v="No"/>
    <n v="5"/>
    <n v="28"/>
    <n v="33"/>
    <x v="0"/>
    <n v="868023.94"/>
    <x v="0"/>
  </r>
  <r>
    <x v="7682"/>
    <x v="1"/>
    <x v="2"/>
    <n v="5"/>
    <n v="85"/>
    <n v="52.72"/>
    <n v="4475"/>
    <n v="48434"/>
    <x v="7"/>
    <n v="62"/>
    <n v="292.61"/>
    <n v="8.8000000000000007"/>
    <n v="7"/>
    <s v="Yes"/>
    <n v="4"/>
    <n v="3"/>
    <n v="7"/>
    <x v="0"/>
    <n v="1014910.04"/>
    <x v="2"/>
  </r>
  <r>
    <x v="7683"/>
    <x v="2"/>
    <x v="4"/>
    <n v="3.1"/>
    <n v="56"/>
    <n v="62.61"/>
    <n v="2181"/>
    <n v="28551"/>
    <x v="5"/>
    <n v="391"/>
    <n v="254.62"/>
    <n v="4.3"/>
    <n v="9.9"/>
    <s v="Yes"/>
    <n v="9"/>
    <n v="16"/>
    <n v="25"/>
    <x v="0"/>
    <n v="792995.34"/>
    <x v="0"/>
  </r>
  <r>
    <x v="7684"/>
    <x v="1"/>
    <x v="3"/>
    <n v="3.3"/>
    <n v="77"/>
    <n v="37.799999999999997"/>
    <n v="5946"/>
    <n v="58875"/>
    <x v="5"/>
    <n v="995"/>
    <n v="181.24"/>
    <n v="3.9"/>
    <n v="1.4"/>
    <s v="Yes"/>
    <n v="69"/>
    <n v="18"/>
    <n v="87"/>
    <x v="1"/>
    <n v="668212.75"/>
    <x v="0"/>
  </r>
  <r>
    <x v="7685"/>
    <x v="1"/>
    <x v="3"/>
    <n v="3.9"/>
    <n v="73"/>
    <n v="33.4"/>
    <n v="1959"/>
    <n v="21327"/>
    <x v="15"/>
    <n v="756"/>
    <n v="180.43"/>
    <n v="4.3"/>
    <n v="5.0999999999999996"/>
    <s v="Yes"/>
    <n v="12"/>
    <n v="47"/>
    <n v="59"/>
    <x v="1"/>
    <n v="549153.25"/>
    <x v="0"/>
  </r>
  <r>
    <x v="7686"/>
    <x v="2"/>
    <x v="3"/>
    <n v="3.8"/>
    <n v="61"/>
    <n v="37.28"/>
    <n v="2562"/>
    <n v="27848"/>
    <x v="9"/>
    <n v="637"/>
    <n v="98.4"/>
    <n v="5.5"/>
    <n v="9.9"/>
    <s v="No"/>
    <n v="8"/>
    <n v="2"/>
    <n v="10"/>
    <x v="0"/>
    <n v="531605.72"/>
    <x v="0"/>
  </r>
  <r>
    <x v="7687"/>
    <x v="1"/>
    <x v="2"/>
    <n v="4.5999999999999996"/>
    <n v="81"/>
    <n v="49.04"/>
    <n v="3348"/>
    <n v="40124"/>
    <x v="17"/>
    <n v="790"/>
    <n v="212.28"/>
    <n v="3.8"/>
    <n v="4"/>
    <s v="No"/>
    <n v="37"/>
    <n v="41"/>
    <n v="78"/>
    <x v="1"/>
    <n v="896253.88"/>
    <x v="0"/>
  </r>
  <r>
    <x v="7688"/>
    <x v="1"/>
    <x v="1"/>
    <n v="3.3"/>
    <n v="79"/>
    <n v="35.39"/>
    <n v="1488"/>
    <n v="15373"/>
    <x v="10"/>
    <n v="208"/>
    <n v="288.41000000000003"/>
    <n v="3.3"/>
    <n v="9.6999999999999993"/>
    <s v="Yes"/>
    <n v="31"/>
    <n v="57"/>
    <n v="88"/>
    <x v="1"/>
    <n v="627313.36"/>
    <x v="0"/>
  </r>
  <r>
    <x v="7689"/>
    <x v="2"/>
    <x v="1"/>
    <n v="5"/>
    <n v="61"/>
    <n v="28.78"/>
    <n v="1720"/>
    <n v="20538"/>
    <x v="11"/>
    <n v="382"/>
    <n v="274.57"/>
    <n v="4.4000000000000004"/>
    <n v="8.4"/>
    <s v="No"/>
    <n v="15"/>
    <n v="23"/>
    <n v="38"/>
    <x v="0"/>
    <n v="413336.56"/>
    <x v="1"/>
  </r>
  <r>
    <x v="7690"/>
    <x v="2"/>
    <x v="4"/>
    <n v="3.6"/>
    <n v="60"/>
    <n v="61.63"/>
    <n v="1982"/>
    <n v="20586"/>
    <x v="15"/>
    <n v="72"/>
    <n v="71.19"/>
    <n v="8"/>
    <n v="4.0999999999999996"/>
    <s v="No"/>
    <n v="16"/>
    <n v="58"/>
    <n v="74"/>
    <x v="1"/>
    <n v="827575.12"/>
    <x v="0"/>
  </r>
  <r>
    <x v="7691"/>
    <x v="2"/>
    <x v="3"/>
    <n v="3.9"/>
    <n v="60"/>
    <n v="38.25"/>
    <n v="2837"/>
    <n v="28796"/>
    <x v="15"/>
    <n v="766"/>
    <n v="63.27"/>
    <n v="3.3"/>
    <n v="1.3"/>
    <s v="No"/>
    <n v="31"/>
    <n v="15"/>
    <n v="46"/>
    <x v="0"/>
    <n v="516891.8"/>
    <x v="0"/>
  </r>
  <r>
    <x v="7692"/>
    <x v="1"/>
    <x v="4"/>
    <n v="3.5"/>
    <n v="84"/>
    <n v="64.97"/>
    <n v="2776"/>
    <n v="34715"/>
    <x v="1"/>
    <n v="887"/>
    <n v="290.31"/>
    <n v="8.6"/>
    <n v="3.5"/>
    <s v="Yes"/>
    <n v="31"/>
    <n v="59"/>
    <n v="90"/>
    <x v="1"/>
    <n v="1222759.17"/>
    <x v="2"/>
  </r>
  <r>
    <x v="7693"/>
    <x v="0"/>
    <x v="2"/>
    <n v="4.2"/>
    <n v="35"/>
    <n v="49.82"/>
    <n v="882"/>
    <n v="17511"/>
    <x v="7"/>
    <n v="942"/>
    <n v="99.98"/>
    <n v="3.6"/>
    <n v="2.1"/>
    <s v="Yes"/>
    <n v="3"/>
    <n v="2"/>
    <n v="5"/>
    <x v="0"/>
    <n v="405051.95"/>
    <x v="1"/>
  </r>
  <r>
    <x v="7694"/>
    <x v="1"/>
    <x v="4"/>
    <n v="3.1"/>
    <n v="80"/>
    <n v="58.97"/>
    <n v="1735"/>
    <n v="18868"/>
    <x v="18"/>
    <n v="289"/>
    <n v="187.6"/>
    <n v="6.4"/>
    <n v="4.9000000000000004"/>
    <s v="No"/>
    <n v="54"/>
    <n v="16"/>
    <n v="70"/>
    <x v="1"/>
    <n v="1059056.2"/>
    <x v="2"/>
  </r>
  <r>
    <x v="7695"/>
    <x v="0"/>
    <x v="5"/>
    <n v="3.3"/>
    <n v="31"/>
    <n v="39.729999999999997"/>
    <n v="725"/>
    <n v="8262"/>
    <x v="9"/>
    <n v="875"/>
    <n v="68.680000000000007"/>
    <n v="9.6999999999999993"/>
    <n v="9.5"/>
    <s v="No"/>
    <n v="11"/>
    <n v="0"/>
    <n v="11"/>
    <x v="0"/>
    <n v="302014.59999999998"/>
    <x v="1"/>
  </r>
  <r>
    <x v="7696"/>
    <x v="2"/>
    <x v="1"/>
    <n v="4.5"/>
    <n v="58"/>
    <n v="28.56"/>
    <n v="2472"/>
    <n v="25006"/>
    <x v="14"/>
    <n v="244"/>
    <n v="260.82"/>
    <n v="9.6"/>
    <n v="5.6"/>
    <s v="No"/>
    <n v="50"/>
    <n v="50"/>
    <n v="100"/>
    <x v="1"/>
    <n v="379671.42"/>
    <x v="1"/>
  </r>
  <r>
    <x v="7697"/>
    <x v="0"/>
    <x v="4"/>
    <n v="3.4"/>
    <n v="40"/>
    <n v="62.19"/>
    <n v="2387"/>
    <n v="27258"/>
    <x v="9"/>
    <n v="760"/>
    <n v="79.47"/>
    <n v="4.9000000000000004"/>
    <n v="5"/>
    <s v="Yes"/>
    <n v="27"/>
    <n v="6"/>
    <n v="33"/>
    <x v="0"/>
    <n v="577250.06999999995"/>
    <x v="0"/>
  </r>
  <r>
    <x v="7698"/>
    <x v="2"/>
    <x v="4"/>
    <n v="3.5"/>
    <n v="65"/>
    <n v="65.260000000000005"/>
    <n v="2482"/>
    <n v="23555"/>
    <x v="8"/>
    <n v="187"/>
    <n v="210.94"/>
    <n v="1.6"/>
    <n v="2.9"/>
    <s v="Yes"/>
    <n v="5"/>
    <n v="21"/>
    <n v="26"/>
    <x v="0"/>
    <n v="942197.61"/>
    <x v="0"/>
  </r>
  <r>
    <x v="7699"/>
    <x v="2"/>
    <x v="0"/>
    <n v="4.5999999999999996"/>
    <n v="62"/>
    <n v="66.39"/>
    <n v="3645"/>
    <n v="39384"/>
    <x v="11"/>
    <n v="559"/>
    <n v="64.16"/>
    <n v="9.1"/>
    <n v="6.6"/>
    <s v="No"/>
    <n v="3"/>
    <n v="6"/>
    <n v="9"/>
    <x v="0"/>
    <n v="935445.63"/>
    <x v="0"/>
  </r>
  <r>
    <x v="7700"/>
    <x v="0"/>
    <x v="4"/>
    <n v="3.2"/>
    <n v="42"/>
    <n v="61.17"/>
    <n v="791"/>
    <n v="7184"/>
    <x v="9"/>
    <n v="272"/>
    <n v="89.17"/>
    <n v="2.1"/>
    <n v="5.0999999999999996"/>
    <s v="No"/>
    <n v="7"/>
    <n v="32"/>
    <n v="39"/>
    <x v="0"/>
    <n v="589716.99"/>
    <x v="0"/>
  </r>
  <r>
    <x v="7701"/>
    <x v="2"/>
    <x v="5"/>
    <n v="3.9"/>
    <n v="67"/>
    <n v="44.87"/>
    <n v="3805"/>
    <n v="37693"/>
    <x v="8"/>
    <n v="885"/>
    <n v="178.04"/>
    <n v="9.3000000000000007"/>
    <n v="8"/>
    <s v="No"/>
    <n v="28"/>
    <n v="4"/>
    <n v="32"/>
    <x v="0"/>
    <n v="681825.5"/>
    <x v="0"/>
  </r>
  <r>
    <x v="7702"/>
    <x v="0"/>
    <x v="1"/>
    <n v="3"/>
    <n v="50"/>
    <n v="26.1"/>
    <n v="883"/>
    <n v="7835"/>
    <x v="13"/>
    <n v="477"/>
    <n v="61.42"/>
    <n v="7.6"/>
    <n v="5.6"/>
    <s v="No"/>
    <n v="26"/>
    <n v="12"/>
    <n v="38"/>
    <x v="0"/>
    <n v="311057.05"/>
    <x v="1"/>
  </r>
  <r>
    <x v="7703"/>
    <x v="2"/>
    <x v="0"/>
    <n v="3.7"/>
    <n v="50"/>
    <n v="70.430000000000007"/>
    <n v="1792"/>
    <n v="24824"/>
    <x v="16"/>
    <n v="887"/>
    <n v="98.9"/>
    <n v="9.4"/>
    <n v="9"/>
    <s v="Yes"/>
    <n v="21"/>
    <n v="29"/>
    <n v="50"/>
    <x v="0"/>
    <n v="796633.2"/>
    <x v="0"/>
  </r>
  <r>
    <x v="7704"/>
    <x v="1"/>
    <x v="2"/>
    <n v="4.4000000000000004"/>
    <n v="89"/>
    <n v="54.52"/>
    <n v="3700"/>
    <n v="43424"/>
    <x v="11"/>
    <n v="899"/>
    <n v="84.04"/>
    <n v="7"/>
    <n v="8"/>
    <s v="No"/>
    <n v="61"/>
    <n v="9"/>
    <n v="70"/>
    <x v="1"/>
    <n v="1100484.92"/>
    <x v="2"/>
  </r>
  <r>
    <x v="7705"/>
    <x v="1"/>
    <x v="2"/>
    <n v="3.2"/>
    <n v="79"/>
    <n v="54.9"/>
    <n v="5402"/>
    <n v="54070"/>
    <x v="3"/>
    <n v="504"/>
    <n v="60.14"/>
    <n v="10"/>
    <n v="2.2999999999999998"/>
    <s v="Yes"/>
    <n v="49"/>
    <n v="13"/>
    <n v="62"/>
    <x v="1"/>
    <n v="980193.2"/>
    <x v="0"/>
  </r>
  <r>
    <x v="7706"/>
    <x v="2"/>
    <x v="1"/>
    <n v="4.8"/>
    <n v="68"/>
    <n v="30.66"/>
    <n v="3922"/>
    <n v="43921"/>
    <x v="16"/>
    <n v="776"/>
    <n v="292.75"/>
    <n v="5.2"/>
    <n v="2.2000000000000002"/>
    <s v="No"/>
    <n v="63"/>
    <n v="30"/>
    <n v="93"/>
    <x v="1"/>
    <n v="479771.15"/>
    <x v="1"/>
  </r>
  <r>
    <x v="7707"/>
    <x v="2"/>
    <x v="2"/>
    <n v="4.8"/>
    <n v="66"/>
    <n v="45.27"/>
    <n v="3036"/>
    <n v="33763"/>
    <x v="8"/>
    <n v="57"/>
    <n v="162.54"/>
    <n v="4"/>
    <n v="1.2"/>
    <s v="Yes"/>
    <n v="45"/>
    <n v="3"/>
    <n v="48"/>
    <x v="0"/>
    <n v="669461.68999999994"/>
    <x v="0"/>
  </r>
  <r>
    <x v="7708"/>
    <x v="0"/>
    <x v="5"/>
    <n v="3.2"/>
    <n v="30"/>
    <n v="36.159999999999997"/>
    <n v="728"/>
    <n v="7740"/>
    <x v="11"/>
    <n v="931"/>
    <n v="264.73"/>
    <n v="4.5"/>
    <n v="4.3"/>
    <s v="Yes"/>
    <n v="14"/>
    <n v="13"/>
    <n v="27"/>
    <x v="0"/>
    <n v="263288.52"/>
    <x v="1"/>
  </r>
  <r>
    <x v="7709"/>
    <x v="1"/>
    <x v="4"/>
    <n v="5"/>
    <n v="70"/>
    <n v="61.45"/>
    <n v="8218"/>
    <n v="91355"/>
    <x v="13"/>
    <n v="265"/>
    <n v="139.56"/>
    <n v="4.2"/>
    <n v="1.5"/>
    <s v="No"/>
    <n v="46"/>
    <n v="47"/>
    <n v="93"/>
    <x v="1"/>
    <n v="983018.1"/>
    <x v="0"/>
  </r>
  <r>
    <x v="7710"/>
    <x v="0"/>
    <x v="1"/>
    <n v="3.6"/>
    <n v="46"/>
    <n v="26.36"/>
    <n v="2781"/>
    <n v="34224"/>
    <x v="3"/>
    <n v="333"/>
    <n v="60.65"/>
    <n v="4.5999999999999996"/>
    <n v="5"/>
    <s v="Yes"/>
    <n v="2"/>
    <n v="41"/>
    <n v="43"/>
    <x v="0"/>
    <n v="287032.82"/>
    <x v="1"/>
  </r>
  <r>
    <x v="7711"/>
    <x v="2"/>
    <x v="0"/>
    <n v="3.2"/>
    <n v="64"/>
    <n v="66.64"/>
    <n v="1525"/>
    <n v="23404"/>
    <x v="7"/>
    <n v="542"/>
    <n v="223.91"/>
    <n v="9"/>
    <n v="3.2"/>
    <s v="No"/>
    <n v="48"/>
    <n v="63"/>
    <n v="111"/>
    <x v="2"/>
    <n v="968064.98"/>
    <x v="0"/>
  </r>
  <r>
    <x v="7712"/>
    <x v="2"/>
    <x v="4"/>
    <n v="3"/>
    <n v="51"/>
    <n v="63.49"/>
    <n v="2457"/>
    <n v="23858"/>
    <x v="12"/>
    <n v="488"/>
    <n v="59.69"/>
    <n v="6.3"/>
    <n v="5.5"/>
    <s v="Yes"/>
    <n v="8"/>
    <n v="3"/>
    <n v="11"/>
    <x v="0"/>
    <n v="727572.6"/>
    <x v="0"/>
  </r>
  <r>
    <x v="7713"/>
    <x v="0"/>
    <x v="2"/>
    <n v="3.8"/>
    <n v="40"/>
    <n v="53.26"/>
    <n v="1068"/>
    <n v="18688"/>
    <x v="11"/>
    <n v="816"/>
    <n v="188.2"/>
    <n v="7.5"/>
    <n v="2.4"/>
    <s v="Yes"/>
    <n v="25"/>
    <n v="13"/>
    <n v="38"/>
    <x v="0"/>
    <n v="494699.88"/>
    <x v="1"/>
  </r>
  <r>
    <x v="7714"/>
    <x v="2"/>
    <x v="2"/>
    <n v="4.3"/>
    <n v="70"/>
    <n v="54.27"/>
    <n v="2332"/>
    <n v="24773"/>
    <x v="16"/>
    <n v="372"/>
    <n v="84.78"/>
    <n v="3.6"/>
    <n v="5.9"/>
    <s v="Yes"/>
    <n v="11"/>
    <n v="56"/>
    <n v="67"/>
    <x v="1"/>
    <n v="852825.84"/>
    <x v="0"/>
  </r>
  <r>
    <x v="7715"/>
    <x v="1"/>
    <x v="0"/>
    <n v="3.7"/>
    <n v="71"/>
    <n v="66.16"/>
    <n v="2183"/>
    <n v="25112"/>
    <x v="11"/>
    <n v="766"/>
    <n v="217.7"/>
    <n v="9.9"/>
    <n v="9.6999999999999993"/>
    <s v="No"/>
    <n v="10"/>
    <n v="34"/>
    <n v="44"/>
    <x v="0"/>
    <n v="1064494.98"/>
    <x v="2"/>
  </r>
  <r>
    <x v="7716"/>
    <x v="0"/>
    <x v="5"/>
    <n v="4.7"/>
    <n v="49"/>
    <n v="37.18"/>
    <n v="3397"/>
    <n v="38169"/>
    <x v="6"/>
    <n v="984"/>
    <n v="273.18"/>
    <n v="3.5"/>
    <n v="6.7"/>
    <s v="Yes"/>
    <n v="11"/>
    <n v="33"/>
    <n v="44"/>
    <x v="0"/>
    <n v="428686.45"/>
    <x v="1"/>
  </r>
  <r>
    <x v="7717"/>
    <x v="1"/>
    <x v="0"/>
    <n v="4.4000000000000004"/>
    <n v="78"/>
    <n v="74.16"/>
    <n v="5100"/>
    <n v="54885"/>
    <x v="13"/>
    <n v="722"/>
    <n v="288.94"/>
    <n v="2.4"/>
    <n v="6.1"/>
    <s v="No"/>
    <n v="25"/>
    <n v="13"/>
    <n v="38"/>
    <x v="0"/>
    <n v="1300707.45"/>
    <x v="2"/>
  </r>
  <r>
    <x v="7718"/>
    <x v="1"/>
    <x v="1"/>
    <n v="3.7"/>
    <n v="88"/>
    <n v="32.93"/>
    <n v="3236"/>
    <n v="31667"/>
    <x v="2"/>
    <n v="675"/>
    <n v="181.94"/>
    <n v="8"/>
    <n v="8.1"/>
    <s v="No"/>
    <n v="56"/>
    <n v="76"/>
    <n v="132"/>
    <x v="2"/>
    <n v="672811.07"/>
    <x v="0"/>
  </r>
  <r>
    <x v="7719"/>
    <x v="1"/>
    <x v="0"/>
    <n v="4.5"/>
    <n v="71"/>
    <n v="73.87"/>
    <n v="3021"/>
    <n v="33754"/>
    <x v="9"/>
    <n v="806"/>
    <n v="183.18"/>
    <n v="8.6"/>
    <n v="1.1000000000000001"/>
    <s v="Yes"/>
    <n v="29"/>
    <n v="23"/>
    <n v="52"/>
    <x v="1"/>
    <n v="1184127.07"/>
    <x v="2"/>
  </r>
  <r>
    <x v="7720"/>
    <x v="0"/>
    <x v="2"/>
    <n v="4.9000000000000004"/>
    <n v="45"/>
    <n v="55.89"/>
    <n v="1301"/>
    <n v="20053"/>
    <x v="2"/>
    <n v="897"/>
    <n v="59.57"/>
    <n v="4.5"/>
    <n v="3.5"/>
    <s v="Yes"/>
    <n v="4"/>
    <n v="22"/>
    <n v="26"/>
    <x v="0"/>
    <n v="578997.24"/>
    <x v="0"/>
  </r>
  <r>
    <x v="7721"/>
    <x v="2"/>
    <x v="5"/>
    <n v="3.2"/>
    <n v="69"/>
    <n v="44.51"/>
    <n v="1727"/>
    <n v="18306"/>
    <x v="6"/>
    <n v="764"/>
    <n v="242.47"/>
    <n v="5.9"/>
    <n v="9.9"/>
    <s v="Yes"/>
    <n v="63"/>
    <n v="52"/>
    <n v="115"/>
    <x v="2"/>
    <n v="704643.06"/>
    <x v="0"/>
  </r>
  <r>
    <x v="7722"/>
    <x v="1"/>
    <x v="5"/>
    <n v="3.6"/>
    <n v="78"/>
    <n v="40.729999999999997"/>
    <n v="5342"/>
    <n v="60921"/>
    <x v="4"/>
    <n v="462"/>
    <n v="289.05"/>
    <n v="4.7"/>
    <n v="8"/>
    <s v="No"/>
    <n v="36"/>
    <n v="26"/>
    <n v="62"/>
    <x v="1"/>
    <n v="721608.17"/>
    <x v="0"/>
  </r>
  <r>
    <x v="7723"/>
    <x v="1"/>
    <x v="3"/>
    <n v="3.9"/>
    <n v="89"/>
    <n v="33.42"/>
    <n v="2885"/>
    <n v="28516"/>
    <x v="16"/>
    <n v="266"/>
    <n v="159.56"/>
    <n v="3.6"/>
    <n v="1.8"/>
    <s v="No"/>
    <n v="8"/>
    <n v="84"/>
    <n v="92"/>
    <x v="1"/>
    <n v="670449.16"/>
    <x v="0"/>
  </r>
  <r>
    <x v="7724"/>
    <x v="1"/>
    <x v="0"/>
    <n v="4"/>
    <n v="90"/>
    <n v="71.27"/>
    <n v="3309"/>
    <n v="35688"/>
    <x v="18"/>
    <n v="194"/>
    <n v="248.42"/>
    <n v="8.3000000000000007"/>
    <n v="3.9"/>
    <s v="Yes"/>
    <n v="30"/>
    <n v="7"/>
    <n v="37"/>
    <x v="0"/>
    <n v="1432604.59"/>
    <x v="2"/>
  </r>
  <r>
    <x v="7725"/>
    <x v="2"/>
    <x v="1"/>
    <n v="4.0999999999999996"/>
    <n v="53"/>
    <n v="32.020000000000003"/>
    <n v="831"/>
    <n v="7501"/>
    <x v="11"/>
    <n v="982"/>
    <n v="249.36"/>
    <n v="7.8"/>
    <n v="5"/>
    <s v="Yes"/>
    <n v="1"/>
    <n v="32"/>
    <n v="33"/>
    <x v="0"/>
    <n v="399698.35"/>
    <x v="1"/>
  </r>
  <r>
    <x v="7726"/>
    <x v="2"/>
    <x v="2"/>
    <n v="3.6"/>
    <n v="62"/>
    <n v="48.69"/>
    <n v="3148"/>
    <n v="30179"/>
    <x v="9"/>
    <n v="695"/>
    <n v="246.43"/>
    <n v="5.4"/>
    <n v="9.4"/>
    <s v="No"/>
    <n v="15"/>
    <n v="27"/>
    <n v="42"/>
    <x v="0"/>
    <n v="697178.75"/>
    <x v="0"/>
  </r>
  <r>
    <x v="7727"/>
    <x v="0"/>
    <x v="4"/>
    <n v="4.3"/>
    <n v="44"/>
    <n v="63.48"/>
    <n v="1404"/>
    <n v="22217"/>
    <x v="7"/>
    <n v="223"/>
    <n v="239.67"/>
    <n v="5.0999999999999996"/>
    <n v="6.3"/>
    <s v="Yes"/>
    <n v="21"/>
    <n v="26"/>
    <n v="47"/>
    <x v="0"/>
    <n v="640039.68999999994"/>
    <x v="0"/>
  </r>
  <r>
    <x v="7728"/>
    <x v="2"/>
    <x v="5"/>
    <n v="4.3"/>
    <n v="69"/>
    <n v="36.020000000000003"/>
    <n v="3775"/>
    <n v="44672"/>
    <x v="10"/>
    <n v="319"/>
    <n v="103.77"/>
    <n v="2.6"/>
    <n v="1.7"/>
    <s v="No"/>
    <n v="41"/>
    <n v="16"/>
    <n v="57"/>
    <x v="1"/>
    <n v="559035.46"/>
    <x v="0"/>
  </r>
  <r>
    <x v="7729"/>
    <x v="0"/>
    <x v="0"/>
    <n v="4.2"/>
    <n v="31"/>
    <n v="73.569999999999993"/>
    <n v="2422"/>
    <n v="25170"/>
    <x v="18"/>
    <n v="726"/>
    <n v="237.86"/>
    <n v="6.7"/>
    <n v="5.6"/>
    <s v="Yes"/>
    <n v="15"/>
    <n v="25"/>
    <n v="40"/>
    <x v="0"/>
    <n v="526903.03"/>
    <x v="0"/>
  </r>
  <r>
    <x v="7730"/>
    <x v="0"/>
    <x v="3"/>
    <n v="3.2"/>
    <n v="49"/>
    <n v="30.35"/>
    <n v="2064"/>
    <n v="22509"/>
    <x v="11"/>
    <n v="931"/>
    <n v="86.1"/>
    <n v="9.3000000000000007"/>
    <n v="3.6"/>
    <s v="No"/>
    <n v="19"/>
    <n v="43"/>
    <n v="62"/>
    <x v="1"/>
    <n v="357101"/>
    <x v="1"/>
  </r>
  <r>
    <x v="7731"/>
    <x v="0"/>
    <x v="1"/>
    <n v="4"/>
    <n v="47"/>
    <n v="30.48"/>
    <n v="1988"/>
    <n v="19273"/>
    <x v="15"/>
    <n v="668"/>
    <n v="228.13"/>
    <n v="7.5"/>
    <n v="4"/>
    <s v="Yes"/>
    <n v="12"/>
    <n v="13"/>
    <n v="25"/>
    <x v="0"/>
    <n v="328524.28999999998"/>
    <x v="1"/>
  </r>
  <r>
    <x v="7732"/>
    <x v="0"/>
    <x v="1"/>
    <n v="3.7"/>
    <n v="38"/>
    <n v="34.479999999999997"/>
    <n v="2454"/>
    <n v="32025"/>
    <x v="1"/>
    <n v="809"/>
    <n v="50.88"/>
    <n v="5.6"/>
    <n v="2"/>
    <s v="No"/>
    <n v="16"/>
    <n v="29"/>
    <n v="45"/>
    <x v="0"/>
    <n v="307194.40999999997"/>
    <x v="1"/>
  </r>
  <r>
    <x v="7733"/>
    <x v="0"/>
    <x v="2"/>
    <n v="4"/>
    <n v="49"/>
    <n v="45.95"/>
    <n v="1702"/>
    <n v="25097"/>
    <x v="4"/>
    <n v="893"/>
    <n v="279.70999999999998"/>
    <n v="1.3"/>
    <n v="5.0999999999999996"/>
    <s v="Yes"/>
    <n v="20"/>
    <n v="45"/>
    <n v="65"/>
    <x v="1"/>
    <n v="509870.05"/>
    <x v="0"/>
  </r>
  <r>
    <x v="7734"/>
    <x v="1"/>
    <x v="5"/>
    <n v="4.8"/>
    <n v="70"/>
    <n v="40.700000000000003"/>
    <n v="7478"/>
    <n v="82719"/>
    <x v="11"/>
    <n v="900"/>
    <n v="256.85000000000002"/>
    <n v="9.4"/>
    <n v="7"/>
    <s v="Yes"/>
    <n v="19"/>
    <n v="16"/>
    <n v="35"/>
    <x v="0"/>
    <n v="667708.44999999995"/>
    <x v="0"/>
  </r>
  <r>
    <x v="7735"/>
    <x v="2"/>
    <x v="2"/>
    <n v="4"/>
    <n v="52"/>
    <n v="46.75"/>
    <n v="3670"/>
    <n v="38752"/>
    <x v="6"/>
    <n v="902"/>
    <n v="220.74"/>
    <n v="3.8"/>
    <n v="7.8"/>
    <s v="No"/>
    <n v="49"/>
    <n v="37"/>
    <n v="86"/>
    <x v="1"/>
    <n v="565456.1"/>
    <x v="0"/>
  </r>
  <r>
    <x v="7736"/>
    <x v="1"/>
    <x v="3"/>
    <n v="3"/>
    <n v="86"/>
    <n v="39.840000000000003"/>
    <n v="2632"/>
    <n v="33016"/>
    <x v="6"/>
    <n v="78"/>
    <n v="73.62"/>
    <n v="3.7"/>
    <n v="7.3"/>
    <s v="Yes"/>
    <n v="15"/>
    <n v="66"/>
    <n v="81"/>
    <x v="1"/>
    <n v="778828.4"/>
    <x v="0"/>
  </r>
  <r>
    <x v="7737"/>
    <x v="0"/>
    <x v="4"/>
    <n v="3.9"/>
    <n v="40"/>
    <n v="64.16"/>
    <n v="1085"/>
    <n v="14986"/>
    <x v="8"/>
    <n v="269"/>
    <n v="256.25"/>
    <n v="5.2"/>
    <n v="6.9"/>
    <s v="No"/>
    <n v="22"/>
    <n v="5"/>
    <n v="27"/>
    <x v="0"/>
    <n v="576738.72"/>
    <x v="0"/>
  </r>
  <r>
    <x v="7738"/>
    <x v="2"/>
    <x v="4"/>
    <n v="4.5999999999999996"/>
    <n v="57"/>
    <n v="65.27"/>
    <n v="2933"/>
    <n v="32680"/>
    <x v="13"/>
    <n v="770"/>
    <n v="268.79000000000002"/>
    <n v="4.9000000000000004"/>
    <n v="8.8000000000000007"/>
    <s v="No"/>
    <n v="10"/>
    <n v="55"/>
    <n v="65"/>
    <x v="1"/>
    <n v="848431.46"/>
    <x v="0"/>
  </r>
  <r>
    <x v="7739"/>
    <x v="1"/>
    <x v="4"/>
    <n v="4.5999999999999996"/>
    <n v="90"/>
    <n v="64.62"/>
    <n v="1995"/>
    <n v="21327"/>
    <x v="10"/>
    <n v="550"/>
    <n v="222"/>
    <n v="9.6999999999999993"/>
    <n v="4"/>
    <s v="Yes"/>
    <n v="66"/>
    <n v="88"/>
    <n v="154"/>
    <x v="2"/>
    <n v="1297620.53"/>
    <x v="2"/>
  </r>
  <r>
    <x v="7740"/>
    <x v="1"/>
    <x v="1"/>
    <n v="4"/>
    <n v="81"/>
    <n v="33.1"/>
    <n v="4070"/>
    <n v="46633"/>
    <x v="8"/>
    <n v="98"/>
    <n v="293.97000000000003"/>
    <n v="2.5"/>
    <n v="2.9"/>
    <s v="Yes"/>
    <n v="57"/>
    <n v="69"/>
    <n v="126"/>
    <x v="2"/>
    <n v="606664.15"/>
    <x v="0"/>
  </r>
  <r>
    <x v="7741"/>
    <x v="0"/>
    <x v="5"/>
    <n v="3.5"/>
    <n v="40"/>
    <n v="37.03"/>
    <n v="3230"/>
    <n v="39125"/>
    <x v="11"/>
    <n v="51"/>
    <n v="73.22"/>
    <n v="7.2"/>
    <n v="1.8"/>
    <s v="Yes"/>
    <n v="17"/>
    <n v="35"/>
    <n v="52"/>
    <x v="1"/>
    <n v="354711.61"/>
    <x v="1"/>
  </r>
  <r>
    <x v="7742"/>
    <x v="1"/>
    <x v="2"/>
    <n v="3.9"/>
    <n v="82"/>
    <n v="48.33"/>
    <n v="3161"/>
    <n v="33435"/>
    <x v="15"/>
    <n v="759"/>
    <n v="227.16"/>
    <n v="2"/>
    <n v="2.5"/>
    <s v="Yes"/>
    <n v="48"/>
    <n v="49"/>
    <n v="97"/>
    <x v="1"/>
    <n v="885779.4"/>
    <x v="0"/>
  </r>
  <r>
    <x v="7743"/>
    <x v="1"/>
    <x v="2"/>
    <n v="4.0999999999999996"/>
    <n v="84"/>
    <n v="50.47"/>
    <n v="4891"/>
    <n v="55357"/>
    <x v="7"/>
    <n v="650"/>
    <n v="181.2"/>
    <n v="3.5"/>
    <n v="2.2999999999999998"/>
    <s v="Yes"/>
    <n v="26"/>
    <n v="66"/>
    <n v="92"/>
    <x v="1"/>
    <n v="963393.71"/>
    <x v="0"/>
  </r>
  <r>
    <x v="7744"/>
    <x v="1"/>
    <x v="3"/>
    <n v="5"/>
    <n v="89"/>
    <n v="36.479999999999997"/>
    <n v="5208"/>
    <n v="58900"/>
    <x v="18"/>
    <n v="772"/>
    <n v="86.4"/>
    <n v="7.5"/>
    <n v="9.1999999999999993"/>
    <s v="Yes"/>
    <n v="25"/>
    <n v="34"/>
    <n v="59"/>
    <x v="1"/>
    <n v="745835"/>
    <x v="0"/>
  </r>
  <r>
    <x v="7745"/>
    <x v="1"/>
    <x v="4"/>
    <n v="4.3"/>
    <n v="86"/>
    <n v="63.6"/>
    <n v="5774"/>
    <n v="57624"/>
    <x v="15"/>
    <n v="119"/>
    <n v="214.6"/>
    <n v="8.1999999999999993"/>
    <n v="2.6"/>
    <s v="Yes"/>
    <n v="57"/>
    <n v="18"/>
    <n v="75"/>
    <x v="1"/>
    <n v="1222792.6000000001"/>
    <x v="2"/>
  </r>
  <r>
    <x v="7746"/>
    <x v="1"/>
    <x v="5"/>
    <n v="4.4000000000000004"/>
    <n v="81"/>
    <n v="37.5"/>
    <n v="2803"/>
    <n v="37058"/>
    <x v="4"/>
    <n v="754"/>
    <n v="249.88"/>
    <n v="5.2"/>
    <n v="1.8"/>
    <s v="Yes"/>
    <n v="8"/>
    <n v="74"/>
    <n v="82"/>
    <x v="1"/>
    <n v="684352.9"/>
    <x v="0"/>
  </r>
  <r>
    <x v="7747"/>
    <x v="0"/>
    <x v="5"/>
    <n v="4"/>
    <n v="48"/>
    <n v="36.409999999999997"/>
    <n v="1414"/>
    <n v="21688"/>
    <x v="7"/>
    <n v="95"/>
    <n v="91.19"/>
    <n v="8.1"/>
    <n v="4.5999999999999996"/>
    <s v="No"/>
    <n v="7"/>
    <n v="14"/>
    <n v="21"/>
    <x v="0"/>
    <n v="409251.93"/>
    <x v="1"/>
  </r>
  <r>
    <x v="7748"/>
    <x v="0"/>
    <x v="3"/>
    <n v="3.7"/>
    <n v="49"/>
    <n v="35.31"/>
    <n v="2758"/>
    <n v="33882"/>
    <x v="16"/>
    <n v="112"/>
    <n v="248.37"/>
    <n v="9.4"/>
    <n v="2.5"/>
    <s v="Yes"/>
    <n v="19"/>
    <n v="36"/>
    <n v="55"/>
    <x v="1"/>
    <n v="399858.76"/>
    <x v="1"/>
  </r>
  <r>
    <x v="7749"/>
    <x v="1"/>
    <x v="0"/>
    <n v="4.5999999999999996"/>
    <n v="80"/>
    <n v="66.739999999999995"/>
    <n v="7918"/>
    <n v="83976"/>
    <x v="7"/>
    <n v="680"/>
    <n v="73.239999999999995"/>
    <n v="9.4"/>
    <n v="2.2000000000000002"/>
    <s v="No"/>
    <n v="23"/>
    <n v="30"/>
    <n v="53"/>
    <x v="1"/>
    <n v="1212057.82"/>
    <x v="2"/>
  </r>
  <r>
    <x v="7750"/>
    <x v="0"/>
    <x v="5"/>
    <n v="4"/>
    <n v="39"/>
    <n v="42.63"/>
    <n v="3607"/>
    <n v="45012"/>
    <x v="11"/>
    <n v="787"/>
    <n v="197.85"/>
    <n v="4.0999999999999996"/>
    <n v="4.3"/>
    <s v="No"/>
    <n v="20"/>
    <n v="21"/>
    <n v="41"/>
    <x v="0"/>
    <n v="396285.76"/>
    <x v="1"/>
  </r>
  <r>
    <x v="7751"/>
    <x v="0"/>
    <x v="5"/>
    <n v="5"/>
    <n v="46"/>
    <n v="41.33"/>
    <n v="4453"/>
    <n v="46230"/>
    <x v="10"/>
    <n v="902"/>
    <n v="249.62"/>
    <n v="3.8"/>
    <n v="9.3000000000000007"/>
    <s v="No"/>
    <n v="44"/>
    <n v="6"/>
    <n v="50"/>
    <x v="0"/>
    <n v="437769.92"/>
    <x v="1"/>
  </r>
  <r>
    <x v="7752"/>
    <x v="2"/>
    <x v="2"/>
    <n v="3.9"/>
    <n v="62"/>
    <n v="53.15"/>
    <n v="3799"/>
    <n v="46791"/>
    <x v="18"/>
    <n v="966"/>
    <n v="86.49"/>
    <n v="7.5"/>
    <n v="1.3"/>
    <s v="Yes"/>
    <n v="59"/>
    <n v="0"/>
    <n v="59"/>
    <x v="1"/>
    <n v="751176.6"/>
    <x v="0"/>
  </r>
  <r>
    <x v="7753"/>
    <x v="1"/>
    <x v="3"/>
    <n v="3.1"/>
    <n v="85"/>
    <n v="30.7"/>
    <n v="4016"/>
    <n v="41941"/>
    <x v="0"/>
    <n v="541"/>
    <n v="192.88"/>
    <n v="6.9"/>
    <n v="2.9"/>
    <s v="Yes"/>
    <n v="9"/>
    <n v="53"/>
    <n v="62"/>
    <x v="1"/>
    <n v="600486.94999999995"/>
    <x v="0"/>
  </r>
  <r>
    <x v="7754"/>
    <x v="0"/>
    <x v="5"/>
    <n v="4.4000000000000004"/>
    <n v="49"/>
    <n v="45.61"/>
    <n v="1303"/>
    <n v="21158"/>
    <x v="4"/>
    <n v="546"/>
    <n v="156.22"/>
    <n v="4.5"/>
    <n v="8.4"/>
    <s v="No"/>
    <n v="11"/>
    <n v="20"/>
    <n v="31"/>
    <x v="0"/>
    <n v="506409.22"/>
    <x v="0"/>
  </r>
  <r>
    <x v="7755"/>
    <x v="0"/>
    <x v="5"/>
    <n v="3.1"/>
    <n v="49"/>
    <n v="35"/>
    <n v="2744"/>
    <n v="28008"/>
    <x v="7"/>
    <n v="76"/>
    <n v="201.82"/>
    <n v="3.1"/>
    <n v="3.2"/>
    <s v="Yes"/>
    <n v="17"/>
    <n v="33"/>
    <n v="50"/>
    <x v="0"/>
    <n v="402153.4"/>
    <x v="1"/>
  </r>
  <r>
    <x v="7756"/>
    <x v="1"/>
    <x v="2"/>
    <n v="3.5"/>
    <n v="86"/>
    <n v="48.58"/>
    <n v="5155"/>
    <n v="58392"/>
    <x v="1"/>
    <n v="240"/>
    <n v="156.06"/>
    <n v="6.6"/>
    <n v="5"/>
    <s v="Yes"/>
    <n v="22"/>
    <n v="71"/>
    <n v="93"/>
    <x v="1"/>
    <n v="944405.76"/>
    <x v="0"/>
  </r>
  <r>
    <x v="7757"/>
    <x v="2"/>
    <x v="5"/>
    <n v="3.7"/>
    <n v="54"/>
    <n v="42.48"/>
    <n v="1202"/>
    <n v="20667"/>
    <x v="6"/>
    <n v="840"/>
    <n v="112.73"/>
    <n v="4.9000000000000004"/>
    <n v="1.9"/>
    <s v="Yes"/>
    <n v="37"/>
    <n v="26"/>
    <n v="63"/>
    <x v="1"/>
    <n v="526961.06999999995"/>
    <x v="0"/>
  </r>
  <r>
    <x v="7758"/>
    <x v="1"/>
    <x v="2"/>
    <n v="4.5"/>
    <n v="78"/>
    <n v="45.5"/>
    <n v="3342"/>
    <n v="35470"/>
    <x v="1"/>
    <n v="277"/>
    <n v="113.45"/>
    <n v="2.2000000000000002"/>
    <n v="8.1999999999999993"/>
    <s v="Yes"/>
    <n v="54"/>
    <n v="42"/>
    <n v="96"/>
    <x v="1"/>
    <n v="802139.5"/>
    <x v="0"/>
  </r>
  <r>
    <x v="7759"/>
    <x v="2"/>
    <x v="0"/>
    <n v="4"/>
    <n v="53"/>
    <n v="65.92"/>
    <n v="2818"/>
    <n v="28067"/>
    <x v="2"/>
    <n v="917"/>
    <n v="266.18"/>
    <n v="6.8"/>
    <n v="7.6"/>
    <s v="No"/>
    <n v="52"/>
    <n v="22"/>
    <n v="74"/>
    <x v="1"/>
    <n v="802675.87"/>
    <x v="0"/>
  </r>
  <r>
    <x v="7760"/>
    <x v="1"/>
    <x v="1"/>
    <n v="3.1"/>
    <n v="78"/>
    <n v="25.84"/>
    <n v="2797"/>
    <n v="30908"/>
    <x v="18"/>
    <n v="273"/>
    <n v="89.11"/>
    <n v="7.3"/>
    <n v="2.2000000000000002"/>
    <s v="No"/>
    <n v="52"/>
    <n v="15"/>
    <n v="67"/>
    <x v="1"/>
    <n v="466167.06"/>
    <x v="1"/>
  </r>
  <r>
    <x v="7761"/>
    <x v="1"/>
    <x v="2"/>
    <n v="4.2"/>
    <n v="85"/>
    <n v="51.4"/>
    <n v="4419"/>
    <n v="45952"/>
    <x v="5"/>
    <n v="344"/>
    <n v="80.78"/>
    <n v="4.3"/>
    <n v="9.5"/>
    <s v="Yes"/>
    <n v="10"/>
    <n v="77"/>
    <n v="87"/>
    <x v="1"/>
    <n v="988796.9"/>
    <x v="0"/>
  </r>
  <r>
    <x v="7762"/>
    <x v="1"/>
    <x v="2"/>
    <n v="3.8"/>
    <n v="76"/>
    <n v="54.86"/>
    <n v="5008"/>
    <n v="58680"/>
    <x v="7"/>
    <n v="107"/>
    <n v="74.27"/>
    <n v="8.5"/>
    <n v="6.3"/>
    <s v="Yes"/>
    <n v="57"/>
    <n v="24"/>
    <n v="81"/>
    <x v="1"/>
    <n v="951593.5"/>
    <x v="0"/>
  </r>
  <r>
    <x v="7763"/>
    <x v="1"/>
    <x v="5"/>
    <n v="4.8"/>
    <n v="83"/>
    <n v="41.11"/>
    <n v="7336"/>
    <n v="80950"/>
    <x v="13"/>
    <n v="862"/>
    <n v="68.540000000000006"/>
    <n v="1.7"/>
    <n v="8.1999999999999993"/>
    <s v="Yes"/>
    <n v="38"/>
    <n v="68"/>
    <n v="106"/>
    <x v="2"/>
    <n v="788339.63"/>
    <x v="0"/>
  </r>
  <r>
    <x v="7764"/>
    <x v="2"/>
    <x v="2"/>
    <n v="4"/>
    <n v="63"/>
    <n v="51.64"/>
    <n v="2866"/>
    <n v="34387"/>
    <x v="0"/>
    <n v="770"/>
    <n v="53.62"/>
    <n v="5.5"/>
    <n v="7.9"/>
    <s v="No"/>
    <n v="30"/>
    <n v="2"/>
    <n v="32"/>
    <x v="0"/>
    <n v="741387.91"/>
    <x v="0"/>
  </r>
  <r>
    <x v="7765"/>
    <x v="2"/>
    <x v="3"/>
    <n v="4.4000000000000004"/>
    <n v="56"/>
    <n v="33.81"/>
    <n v="3237"/>
    <n v="37301"/>
    <x v="2"/>
    <n v="703"/>
    <n v="90.1"/>
    <n v="9.6"/>
    <n v="5.7"/>
    <s v="No"/>
    <n v="15"/>
    <n v="3"/>
    <n v="18"/>
    <x v="0"/>
    <n v="449030.97"/>
    <x v="1"/>
  </r>
  <r>
    <x v="7766"/>
    <x v="0"/>
    <x v="4"/>
    <n v="3.4"/>
    <n v="45"/>
    <n v="55.21"/>
    <n v="871"/>
    <n v="16543"/>
    <x v="14"/>
    <n v="711"/>
    <n v="98.18"/>
    <n v="2.7"/>
    <n v="7.7"/>
    <s v="No"/>
    <n v="29"/>
    <n v="10"/>
    <n v="39"/>
    <x v="0"/>
    <n v="556003.39"/>
    <x v="0"/>
  </r>
  <r>
    <x v="7767"/>
    <x v="1"/>
    <x v="4"/>
    <n v="4.5"/>
    <n v="87"/>
    <n v="55.24"/>
    <n v="6233"/>
    <n v="62037"/>
    <x v="14"/>
    <n v="578"/>
    <n v="117.43"/>
    <n v="2.6"/>
    <n v="3.1"/>
    <s v="Yes"/>
    <n v="12"/>
    <n v="71"/>
    <n v="83"/>
    <x v="1"/>
    <n v="1074529.99"/>
    <x v="2"/>
  </r>
  <r>
    <x v="7768"/>
    <x v="2"/>
    <x v="0"/>
    <n v="4.4000000000000004"/>
    <n v="55"/>
    <n v="74.77"/>
    <n v="1258"/>
    <n v="15812"/>
    <x v="14"/>
    <n v="974"/>
    <n v="81.010000000000005"/>
    <n v="4.4000000000000004"/>
    <n v="1.2"/>
    <s v="Yes"/>
    <n v="27"/>
    <n v="32"/>
    <n v="59"/>
    <x v="1"/>
    <n v="913441.68"/>
    <x v="0"/>
  </r>
  <r>
    <x v="7769"/>
    <x v="2"/>
    <x v="2"/>
    <n v="4.8"/>
    <n v="56"/>
    <n v="46.13"/>
    <n v="3483"/>
    <n v="37991"/>
    <x v="3"/>
    <n v="545"/>
    <n v="73.540000000000006"/>
    <n v="3.4"/>
    <n v="4.0999999999999996"/>
    <s v="Yes"/>
    <n v="51"/>
    <n v="21"/>
    <n v="72"/>
    <x v="1"/>
    <n v="590023.73"/>
    <x v="0"/>
  </r>
  <r>
    <x v="7770"/>
    <x v="2"/>
    <x v="3"/>
    <n v="3.1"/>
    <n v="68"/>
    <n v="41"/>
    <n v="1151"/>
    <n v="12509"/>
    <x v="6"/>
    <n v="801"/>
    <n v="185.37"/>
    <n v="3"/>
    <n v="2.4"/>
    <s v="Yes"/>
    <n v="53"/>
    <n v="14"/>
    <n v="67"/>
    <x v="1"/>
    <n v="633972.94999999995"/>
    <x v="0"/>
  </r>
  <r>
    <x v="7771"/>
    <x v="1"/>
    <x v="5"/>
    <n v="3.9"/>
    <n v="77"/>
    <n v="36.81"/>
    <n v="7654"/>
    <n v="83591"/>
    <x v="2"/>
    <n v="87"/>
    <n v="229.67"/>
    <n v="9.5"/>
    <n v="9.8000000000000007"/>
    <s v="No"/>
    <n v="17"/>
    <n v="60"/>
    <n v="77"/>
    <x v="1"/>
    <n v="667045.94999999995"/>
    <x v="0"/>
  </r>
  <r>
    <x v="7772"/>
    <x v="0"/>
    <x v="5"/>
    <n v="4.4000000000000004"/>
    <n v="30"/>
    <n v="42.42"/>
    <n v="1102"/>
    <n v="16170"/>
    <x v="14"/>
    <n v="907"/>
    <n v="207.55"/>
    <n v="4.0999999999999996"/>
    <n v="9.3000000000000007"/>
    <s v="No"/>
    <n v="27"/>
    <n v="11"/>
    <n v="38"/>
    <x v="0"/>
    <n v="292286.86"/>
    <x v="1"/>
  </r>
  <r>
    <x v="7773"/>
    <x v="2"/>
    <x v="1"/>
    <n v="3.2"/>
    <n v="66"/>
    <n v="35.44"/>
    <n v="1000"/>
    <n v="12234"/>
    <x v="5"/>
    <n v="848"/>
    <n v="189.18"/>
    <n v="1.5"/>
    <n v="2.2999999999999998"/>
    <s v="No"/>
    <n v="49"/>
    <n v="62"/>
    <n v="111"/>
    <x v="2"/>
    <n v="532891.30000000005"/>
    <x v="0"/>
  </r>
  <r>
    <x v="7774"/>
    <x v="1"/>
    <x v="0"/>
    <n v="3.8"/>
    <n v="88"/>
    <n v="68.989999999999995"/>
    <n v="5443"/>
    <n v="55509"/>
    <x v="10"/>
    <n v="147"/>
    <n v="160.13999999999999"/>
    <n v="9.1"/>
    <n v="4.0999999999999996"/>
    <s v="Yes"/>
    <n v="28"/>
    <n v="23"/>
    <n v="51"/>
    <x v="1"/>
    <n v="1352927.72"/>
    <x v="2"/>
  </r>
  <r>
    <x v="7775"/>
    <x v="2"/>
    <x v="3"/>
    <n v="4.9000000000000004"/>
    <n v="56"/>
    <n v="38.08"/>
    <n v="4462"/>
    <n v="50281"/>
    <x v="9"/>
    <n v="107"/>
    <n v="208.5"/>
    <n v="5"/>
    <n v="5.6"/>
    <s v="Yes"/>
    <n v="18"/>
    <n v="6"/>
    <n v="24"/>
    <x v="0"/>
    <n v="501648.09"/>
    <x v="0"/>
  </r>
  <r>
    <x v="7776"/>
    <x v="2"/>
    <x v="3"/>
    <n v="3.9"/>
    <n v="67"/>
    <n v="33.86"/>
    <n v="3285"/>
    <n v="40930"/>
    <x v="10"/>
    <n v="396"/>
    <n v="275.47000000000003"/>
    <n v="7.6"/>
    <n v="4.5999999999999996"/>
    <s v="Yes"/>
    <n v="3"/>
    <n v="23"/>
    <n v="26"/>
    <x v="0"/>
    <n v="513574.14"/>
    <x v="0"/>
  </r>
  <r>
    <x v="7777"/>
    <x v="0"/>
    <x v="5"/>
    <n v="5"/>
    <n v="35"/>
    <n v="38.35"/>
    <n v="2534"/>
    <n v="32087"/>
    <x v="9"/>
    <n v="578"/>
    <n v="206.85"/>
    <n v="4.3"/>
    <n v="7.3"/>
    <s v="Yes"/>
    <n v="19"/>
    <n v="13"/>
    <n v="32"/>
    <x v="0"/>
    <n v="326541.3"/>
    <x v="1"/>
  </r>
  <r>
    <x v="7778"/>
    <x v="2"/>
    <x v="1"/>
    <n v="3.1"/>
    <n v="70"/>
    <n v="27.22"/>
    <n v="952"/>
    <n v="14095"/>
    <x v="10"/>
    <n v="681"/>
    <n v="65.22"/>
    <n v="9.4"/>
    <n v="5.5"/>
    <s v="Yes"/>
    <n v="18"/>
    <n v="61"/>
    <n v="79"/>
    <x v="1"/>
    <n v="432377.73"/>
    <x v="1"/>
  </r>
  <r>
    <x v="7779"/>
    <x v="2"/>
    <x v="5"/>
    <n v="4.4000000000000004"/>
    <n v="55"/>
    <n v="44.03"/>
    <n v="3472"/>
    <n v="41924"/>
    <x v="12"/>
    <n v="584"/>
    <n v="192.6"/>
    <n v="3.6"/>
    <n v="6.1"/>
    <s v="No"/>
    <n v="38"/>
    <n v="12"/>
    <n v="50"/>
    <x v="0"/>
    <n v="551865.05000000005"/>
    <x v="0"/>
  </r>
  <r>
    <x v="7780"/>
    <x v="1"/>
    <x v="1"/>
    <n v="4.2"/>
    <n v="70"/>
    <n v="27.83"/>
    <n v="3626"/>
    <n v="37109"/>
    <x v="13"/>
    <n v="531"/>
    <n v="181.05"/>
    <n v="7"/>
    <n v="7.1"/>
    <s v="Yes"/>
    <n v="6"/>
    <n v="9"/>
    <n v="15"/>
    <x v="0"/>
    <n v="457457.8"/>
    <x v="1"/>
  </r>
  <r>
    <x v="7781"/>
    <x v="1"/>
    <x v="4"/>
    <n v="4"/>
    <n v="79"/>
    <n v="58.11"/>
    <n v="4787"/>
    <n v="49278"/>
    <x v="5"/>
    <n v="771"/>
    <n v="163.01"/>
    <n v="8.4"/>
    <n v="1.2"/>
    <s v="No"/>
    <n v="26"/>
    <n v="64"/>
    <n v="90"/>
    <x v="1"/>
    <n v="1037577.41"/>
    <x v="2"/>
  </r>
  <r>
    <x v="7782"/>
    <x v="0"/>
    <x v="3"/>
    <n v="4.9000000000000004"/>
    <n v="37"/>
    <n v="40.99"/>
    <n v="4343"/>
    <n v="52646"/>
    <x v="7"/>
    <n v="262"/>
    <n v="192.2"/>
    <n v="3.1"/>
    <n v="1.1000000000000001"/>
    <s v="No"/>
    <n v="29"/>
    <n v="4"/>
    <n v="33"/>
    <x v="0"/>
    <n v="361265.44"/>
    <x v="1"/>
  </r>
  <r>
    <x v="7783"/>
    <x v="1"/>
    <x v="4"/>
    <n v="3.3"/>
    <n v="76"/>
    <n v="58.6"/>
    <n v="3078"/>
    <n v="37800"/>
    <x v="15"/>
    <n v="197"/>
    <n v="218.15"/>
    <n v="8.1999999999999993"/>
    <n v="2.6"/>
    <s v="No"/>
    <n v="35"/>
    <n v="46"/>
    <n v="81"/>
    <x v="1"/>
    <n v="995386"/>
    <x v="0"/>
  </r>
  <r>
    <x v="7784"/>
    <x v="1"/>
    <x v="5"/>
    <n v="4.8"/>
    <n v="78"/>
    <n v="39.65"/>
    <n v="2818"/>
    <n v="33576"/>
    <x v="15"/>
    <n v="145"/>
    <n v="59.32"/>
    <n v="8.1"/>
    <n v="7.5"/>
    <s v="Yes"/>
    <n v="23"/>
    <n v="7"/>
    <n v="30"/>
    <x v="0"/>
    <n v="695486.6"/>
    <x v="0"/>
  </r>
  <r>
    <x v="7785"/>
    <x v="0"/>
    <x v="0"/>
    <n v="4.4000000000000004"/>
    <n v="30"/>
    <n v="75.89"/>
    <n v="2941"/>
    <n v="38273"/>
    <x v="9"/>
    <n v="509"/>
    <n v="170.05"/>
    <n v="9.6999999999999993"/>
    <n v="3.2"/>
    <s v="No"/>
    <n v="26"/>
    <n v="18"/>
    <n v="44"/>
    <x v="0"/>
    <n v="534729.61"/>
    <x v="0"/>
  </r>
  <r>
    <x v="7786"/>
    <x v="2"/>
    <x v="2"/>
    <n v="3.5"/>
    <n v="60"/>
    <n v="49.06"/>
    <n v="1882"/>
    <n v="24862"/>
    <x v="5"/>
    <n v="309"/>
    <n v="254.31"/>
    <n v="9.3000000000000007"/>
    <n v="9.3000000000000007"/>
    <s v="No"/>
    <n v="33"/>
    <n v="13"/>
    <n v="46"/>
    <x v="0"/>
    <n v="671889.26"/>
    <x v="0"/>
  </r>
  <r>
    <x v="7787"/>
    <x v="0"/>
    <x v="0"/>
    <n v="4.8"/>
    <n v="32"/>
    <n v="69.03"/>
    <n v="2398"/>
    <n v="25199"/>
    <x v="12"/>
    <n v="122"/>
    <n v="182.69"/>
    <n v="4.5"/>
    <n v="1.7"/>
    <s v="No"/>
    <n v="0"/>
    <n v="11"/>
    <n v="11"/>
    <x v="0"/>
    <n v="498722.52"/>
    <x v="1"/>
  </r>
  <r>
    <x v="7788"/>
    <x v="1"/>
    <x v="0"/>
    <n v="3.9"/>
    <n v="87"/>
    <n v="74.099999999999994"/>
    <n v="6189"/>
    <n v="66485"/>
    <x v="3"/>
    <n v="380"/>
    <n v="66.959999999999994"/>
    <n v="6.3"/>
    <n v="6.2"/>
    <s v="No"/>
    <n v="24"/>
    <n v="36"/>
    <n v="60"/>
    <x v="1"/>
    <n v="1444891.05"/>
    <x v="2"/>
  </r>
  <r>
    <x v="7789"/>
    <x v="0"/>
    <x v="2"/>
    <n v="4.5999999999999996"/>
    <n v="35"/>
    <n v="48.43"/>
    <n v="1731"/>
    <n v="25036"/>
    <x v="4"/>
    <n v="98"/>
    <n v="243.77"/>
    <n v="9.3000000000000007"/>
    <n v="1.2"/>
    <s v="No"/>
    <n v="21"/>
    <n v="16"/>
    <n v="37"/>
    <x v="0"/>
    <n v="387302.16"/>
    <x v="1"/>
  </r>
  <r>
    <x v="7790"/>
    <x v="2"/>
    <x v="3"/>
    <n v="3.8"/>
    <n v="60"/>
    <n v="32.57"/>
    <n v="2674"/>
    <n v="29713"/>
    <x v="16"/>
    <n v="271"/>
    <n v="285.33"/>
    <n v="1"/>
    <n v="9.6999999999999993"/>
    <s v="Yes"/>
    <n v="10"/>
    <n v="42"/>
    <n v="52"/>
    <x v="1"/>
    <n v="448052.09"/>
    <x v="1"/>
  </r>
  <r>
    <x v="7791"/>
    <x v="0"/>
    <x v="4"/>
    <n v="4.7"/>
    <n v="34"/>
    <n v="59.66"/>
    <n v="1707"/>
    <n v="18505"/>
    <x v="14"/>
    <n v="414"/>
    <n v="262.95999999999998"/>
    <n v="6.6"/>
    <n v="2.9"/>
    <s v="No"/>
    <n v="0"/>
    <n v="21"/>
    <n v="21"/>
    <x v="0"/>
    <n v="455544.97"/>
    <x v="1"/>
  </r>
  <r>
    <x v="7792"/>
    <x v="1"/>
    <x v="4"/>
    <n v="4.3"/>
    <n v="89"/>
    <n v="62.71"/>
    <n v="4500"/>
    <n v="48685"/>
    <x v="15"/>
    <n v="843"/>
    <n v="140.63999999999999"/>
    <n v="2.9"/>
    <n v="6.3"/>
    <s v="No"/>
    <n v="37"/>
    <n v="56"/>
    <n v="93"/>
    <x v="1"/>
    <n v="1246582.8899999999"/>
    <x v="2"/>
  </r>
  <r>
    <x v="7793"/>
    <x v="1"/>
    <x v="3"/>
    <n v="3.3"/>
    <n v="73"/>
    <n v="30.48"/>
    <n v="3872"/>
    <n v="38168"/>
    <x v="5"/>
    <n v="554"/>
    <n v="183.71"/>
    <n v="7.6"/>
    <n v="9.6"/>
    <s v="No"/>
    <n v="15"/>
    <n v="43"/>
    <n v="58"/>
    <x v="1"/>
    <n v="517476"/>
    <x v="0"/>
  </r>
  <r>
    <x v="7794"/>
    <x v="0"/>
    <x v="2"/>
    <n v="4.3"/>
    <n v="37"/>
    <n v="49.11"/>
    <n v="2659"/>
    <n v="33913"/>
    <x v="17"/>
    <n v="81"/>
    <n v="197.83"/>
    <n v="8.1999999999999993"/>
    <n v="1.3"/>
    <s v="No"/>
    <n v="8"/>
    <n v="0"/>
    <n v="8"/>
    <x v="0"/>
    <n v="418927.35999999999"/>
    <x v="1"/>
  </r>
  <r>
    <x v="7795"/>
    <x v="2"/>
    <x v="1"/>
    <n v="3.4"/>
    <n v="59"/>
    <n v="28.81"/>
    <n v="2615"/>
    <n v="30137"/>
    <x v="0"/>
    <n v="589"/>
    <n v="228.95"/>
    <n v="7.4"/>
    <n v="5.6"/>
    <s v="Yes"/>
    <n v="20"/>
    <n v="48"/>
    <n v="68"/>
    <x v="1"/>
    <n v="400320.44"/>
    <x v="1"/>
  </r>
  <r>
    <x v="7796"/>
    <x v="0"/>
    <x v="0"/>
    <n v="3.8"/>
    <n v="32"/>
    <n v="67.69"/>
    <n v="3726"/>
    <n v="45775"/>
    <x v="15"/>
    <n v="868"/>
    <n v="216.52"/>
    <n v="10"/>
    <n v="5.7"/>
    <s v="No"/>
    <n v="13"/>
    <n v="6"/>
    <n v="19"/>
    <x v="0"/>
    <n v="496121.38"/>
    <x v="1"/>
  </r>
  <r>
    <x v="7797"/>
    <x v="2"/>
    <x v="5"/>
    <n v="3.3"/>
    <n v="62"/>
    <n v="42.2"/>
    <n v="1240"/>
    <n v="17395"/>
    <x v="5"/>
    <n v="729"/>
    <n v="99.77"/>
    <n v="5.3"/>
    <n v="4.2"/>
    <s v="Yes"/>
    <n v="32"/>
    <n v="11"/>
    <n v="43"/>
    <x v="0"/>
    <n v="594743.94999999995"/>
    <x v="0"/>
  </r>
  <r>
    <x v="7798"/>
    <x v="2"/>
    <x v="4"/>
    <n v="3"/>
    <n v="66"/>
    <n v="58.19"/>
    <n v="1006"/>
    <n v="16962"/>
    <x v="3"/>
    <n v="86"/>
    <n v="260.76"/>
    <n v="6.1"/>
    <n v="6.9"/>
    <s v="No"/>
    <n v="20"/>
    <n v="29"/>
    <n v="49"/>
    <x v="0"/>
    <n v="861958.67"/>
    <x v="0"/>
  </r>
  <r>
    <x v="7799"/>
    <x v="0"/>
    <x v="3"/>
    <n v="3.4"/>
    <n v="34"/>
    <n v="36.67"/>
    <n v="2213"/>
    <n v="29682"/>
    <x v="5"/>
    <n v="795"/>
    <n v="262.3"/>
    <n v="4.7"/>
    <n v="5.9"/>
    <s v="No"/>
    <n v="20"/>
    <n v="28"/>
    <n v="48"/>
    <x v="0"/>
    <n v="297498.58"/>
    <x v="1"/>
  </r>
  <r>
    <x v="7800"/>
    <x v="2"/>
    <x v="5"/>
    <n v="4.0999999999999996"/>
    <n v="57"/>
    <n v="40.549999999999997"/>
    <n v="1747"/>
    <n v="24428"/>
    <x v="3"/>
    <n v="228"/>
    <n v="151.09"/>
    <n v="9.8000000000000007"/>
    <n v="3.2"/>
    <s v="No"/>
    <n v="1"/>
    <n v="15"/>
    <n v="16"/>
    <x v="0"/>
    <n v="526632.35"/>
    <x v="0"/>
  </r>
  <r>
    <x v="7801"/>
    <x v="1"/>
    <x v="2"/>
    <n v="4"/>
    <n v="88"/>
    <n v="47.39"/>
    <n v="6098"/>
    <n v="59984"/>
    <x v="0"/>
    <n v="106"/>
    <n v="82.73"/>
    <n v="9.3000000000000007"/>
    <n v="7.3"/>
    <s v="Yes"/>
    <n v="18"/>
    <n v="65"/>
    <n v="83"/>
    <x v="1"/>
    <n v="950891.65"/>
    <x v="0"/>
  </r>
  <r>
    <x v="7802"/>
    <x v="0"/>
    <x v="5"/>
    <n v="4"/>
    <n v="47"/>
    <n v="37.93"/>
    <n v="3186"/>
    <n v="35779"/>
    <x v="3"/>
    <n v="794"/>
    <n v="202.14"/>
    <n v="9.9"/>
    <n v="5.2"/>
    <s v="Yes"/>
    <n v="19"/>
    <n v="14"/>
    <n v="33"/>
    <x v="0"/>
    <n v="416371.13"/>
    <x v="1"/>
  </r>
  <r>
    <x v="7803"/>
    <x v="2"/>
    <x v="5"/>
    <n v="3.5"/>
    <n v="50"/>
    <n v="36.880000000000003"/>
    <n v="2442"/>
    <n v="31229"/>
    <x v="6"/>
    <n v="385"/>
    <n v="139.31"/>
    <n v="9.9"/>
    <n v="5.2"/>
    <s v="Yes"/>
    <n v="2"/>
    <n v="45"/>
    <n v="47"/>
    <x v="0"/>
    <n v="433113.81"/>
    <x v="1"/>
  </r>
  <r>
    <x v="7804"/>
    <x v="1"/>
    <x v="0"/>
    <n v="4.4000000000000004"/>
    <n v="73"/>
    <n v="65.62"/>
    <n v="8124"/>
    <n v="83431"/>
    <x v="7"/>
    <n v="545"/>
    <n v="235.35"/>
    <n v="9.1"/>
    <n v="9.6"/>
    <s v="Yes"/>
    <n v="34"/>
    <n v="7"/>
    <n v="41"/>
    <x v="0"/>
    <n v="1094554.9099999999"/>
    <x v="2"/>
  </r>
  <r>
    <x v="7805"/>
    <x v="0"/>
    <x v="2"/>
    <n v="4.4000000000000004"/>
    <n v="47"/>
    <n v="51.81"/>
    <n v="2916"/>
    <n v="38318"/>
    <x v="11"/>
    <n v="633"/>
    <n v="128.91"/>
    <n v="9.4"/>
    <n v="5.8"/>
    <s v="Yes"/>
    <n v="18"/>
    <n v="5"/>
    <n v="23"/>
    <x v="0"/>
    <n v="566627.86"/>
    <x v="0"/>
  </r>
  <r>
    <x v="7806"/>
    <x v="1"/>
    <x v="5"/>
    <n v="3.7"/>
    <n v="83"/>
    <n v="42.4"/>
    <n v="3290"/>
    <n v="38492"/>
    <x v="13"/>
    <n v="244"/>
    <n v="115.75"/>
    <n v="2.1"/>
    <n v="8.1"/>
    <s v="Yes"/>
    <n v="14"/>
    <n v="58"/>
    <n v="72"/>
    <x v="1"/>
    <n v="801205.2"/>
    <x v="0"/>
  </r>
  <r>
    <x v="7807"/>
    <x v="1"/>
    <x v="4"/>
    <n v="4.8"/>
    <n v="80"/>
    <n v="56.83"/>
    <n v="3732"/>
    <n v="43693"/>
    <x v="5"/>
    <n v="52"/>
    <n v="266.93"/>
    <n v="2.6"/>
    <n v="8.8000000000000007"/>
    <s v="Yes"/>
    <n v="17"/>
    <n v="4"/>
    <n v="21"/>
    <x v="0"/>
    <n v="1021441.68"/>
    <x v="2"/>
  </r>
  <r>
    <x v="7808"/>
    <x v="1"/>
    <x v="2"/>
    <n v="4.3"/>
    <n v="78"/>
    <n v="51.77"/>
    <n v="3199"/>
    <n v="37119"/>
    <x v="18"/>
    <n v="251"/>
    <n v="203.96"/>
    <n v="9"/>
    <n v="6.2"/>
    <s v="Yes"/>
    <n v="21"/>
    <n v="77"/>
    <n v="98"/>
    <x v="1"/>
    <n v="916165.05"/>
    <x v="0"/>
  </r>
  <r>
    <x v="7809"/>
    <x v="2"/>
    <x v="4"/>
    <n v="4.4000000000000004"/>
    <n v="62"/>
    <n v="65.8"/>
    <n v="2555"/>
    <n v="31774"/>
    <x v="5"/>
    <n v="240"/>
    <n v="71.5"/>
    <n v="7.5"/>
    <n v="8.1"/>
    <s v="Yes"/>
    <n v="56"/>
    <n v="3"/>
    <n v="59"/>
    <x v="1"/>
    <n v="922015.8"/>
    <x v="0"/>
  </r>
  <r>
    <x v="7810"/>
    <x v="0"/>
    <x v="3"/>
    <n v="3.6"/>
    <n v="46"/>
    <n v="30.82"/>
    <n v="881"/>
    <n v="10782"/>
    <x v="2"/>
    <n v="957"/>
    <n v="222.34"/>
    <n v="8.9"/>
    <n v="3.8"/>
    <s v="No"/>
    <n v="28"/>
    <n v="2"/>
    <n v="30"/>
    <x v="0"/>
    <n v="339529.88"/>
    <x v="1"/>
  </r>
  <r>
    <x v="7811"/>
    <x v="0"/>
    <x v="3"/>
    <n v="3"/>
    <n v="44"/>
    <n v="35.39"/>
    <n v="998"/>
    <n v="13519"/>
    <x v="18"/>
    <n v="256"/>
    <n v="238.18"/>
    <n v="7.9"/>
    <n v="2.6"/>
    <s v="No"/>
    <n v="16"/>
    <n v="31"/>
    <n v="47"/>
    <x v="0"/>
    <n v="362616.32000000001"/>
    <x v="1"/>
  </r>
  <r>
    <x v="7812"/>
    <x v="2"/>
    <x v="1"/>
    <n v="4.7"/>
    <n v="51"/>
    <n v="33.06"/>
    <n v="1818"/>
    <n v="23061"/>
    <x v="1"/>
    <n v="160"/>
    <n v="108.8"/>
    <n v="2.2999999999999998"/>
    <n v="7.3"/>
    <s v="Yes"/>
    <n v="10"/>
    <n v="23"/>
    <n v="33"/>
    <x v="0"/>
    <n v="387338.17"/>
    <x v="1"/>
  </r>
  <r>
    <x v="7813"/>
    <x v="0"/>
    <x v="3"/>
    <n v="4.5999999999999996"/>
    <n v="35"/>
    <n v="30.51"/>
    <n v="2127"/>
    <n v="30247"/>
    <x v="17"/>
    <n v="396"/>
    <n v="291.91000000000003"/>
    <n v="9.1999999999999993"/>
    <n v="9.3000000000000007"/>
    <s v="Yes"/>
    <n v="1"/>
    <n v="23"/>
    <n v="24"/>
    <x v="0"/>
    <n v="259336.24"/>
    <x v="1"/>
  </r>
  <r>
    <x v="7814"/>
    <x v="1"/>
    <x v="5"/>
    <n v="3.2"/>
    <n v="76"/>
    <n v="43.56"/>
    <n v="2117"/>
    <n v="26623"/>
    <x v="15"/>
    <n v="555"/>
    <n v="143.21"/>
    <n v="7.9"/>
    <n v="1.4"/>
    <s v="No"/>
    <n v="9"/>
    <n v="29"/>
    <n v="38"/>
    <x v="0"/>
    <n v="739934.57"/>
    <x v="0"/>
  </r>
  <r>
    <x v="7815"/>
    <x v="0"/>
    <x v="2"/>
    <n v="3.7"/>
    <n v="31"/>
    <n v="55.77"/>
    <n v="1635"/>
    <n v="20182"/>
    <x v="8"/>
    <n v="612"/>
    <n v="285.14"/>
    <n v="6.1"/>
    <n v="7.9"/>
    <s v="No"/>
    <n v="14"/>
    <n v="16"/>
    <n v="30"/>
    <x v="0"/>
    <n v="395981.23"/>
    <x v="1"/>
  </r>
  <r>
    <x v="7816"/>
    <x v="2"/>
    <x v="3"/>
    <n v="4.3"/>
    <n v="62"/>
    <n v="30.97"/>
    <n v="1054"/>
    <n v="14352"/>
    <x v="0"/>
    <n v="799"/>
    <n v="123.4"/>
    <n v="5.8"/>
    <n v="1.3"/>
    <s v="No"/>
    <n v="21"/>
    <n v="11"/>
    <n v="32"/>
    <x v="0"/>
    <n v="441948.3"/>
    <x v="1"/>
  </r>
  <r>
    <x v="7817"/>
    <x v="1"/>
    <x v="4"/>
    <n v="4.3"/>
    <n v="79"/>
    <n v="64.040000000000006"/>
    <n v="1891"/>
    <n v="19357"/>
    <x v="1"/>
    <n v="956"/>
    <n v="202.3"/>
    <n v="6.2"/>
    <n v="5.0999999999999996"/>
    <s v="Yes"/>
    <n v="16"/>
    <n v="49"/>
    <n v="65"/>
    <x v="1"/>
    <n v="1131484.99"/>
    <x v="2"/>
  </r>
  <r>
    <x v="7818"/>
    <x v="2"/>
    <x v="5"/>
    <n v="4.7"/>
    <n v="65"/>
    <n v="39.159999999999997"/>
    <n v="1413"/>
    <n v="16896"/>
    <x v="10"/>
    <n v="183"/>
    <n v="179.39"/>
    <n v="4.5"/>
    <n v="7.1"/>
    <s v="No"/>
    <n v="46"/>
    <n v="17"/>
    <n v="63"/>
    <x v="1"/>
    <n v="571039.98"/>
    <x v="0"/>
  </r>
  <r>
    <x v="7819"/>
    <x v="1"/>
    <x v="3"/>
    <n v="3.3"/>
    <n v="78"/>
    <n v="31.59"/>
    <n v="4030"/>
    <n v="47407"/>
    <x v="10"/>
    <n v="957"/>
    <n v="298.04000000000002"/>
    <n v="8.1999999999999993"/>
    <n v="4.5999999999999996"/>
    <s v="Yes"/>
    <n v="66"/>
    <n v="46"/>
    <n v="112"/>
    <x v="2"/>
    <n v="561887.81000000006"/>
    <x v="0"/>
  </r>
  <r>
    <x v="7820"/>
    <x v="1"/>
    <x v="0"/>
    <n v="3.9"/>
    <n v="77"/>
    <n v="70.430000000000007"/>
    <n v="7061"/>
    <n v="72630"/>
    <x v="12"/>
    <n v="330"/>
    <n v="152.09"/>
    <n v="9.1999999999999993"/>
    <n v="3.7"/>
    <s v="No"/>
    <n v="37"/>
    <n v="62"/>
    <n v="99"/>
    <x v="1"/>
    <n v="1221966.6599999999"/>
    <x v="2"/>
  </r>
  <r>
    <x v="7821"/>
    <x v="0"/>
    <x v="4"/>
    <n v="3.2"/>
    <n v="44"/>
    <n v="55.79"/>
    <n v="2486"/>
    <n v="24086"/>
    <x v="16"/>
    <n v="275"/>
    <n v="94.82"/>
    <n v="3.3"/>
    <n v="2.7"/>
    <s v="No"/>
    <n v="21"/>
    <n v="43"/>
    <n v="64"/>
    <x v="1"/>
    <n v="556646.30000000005"/>
    <x v="0"/>
  </r>
  <r>
    <x v="7822"/>
    <x v="1"/>
    <x v="4"/>
    <n v="3.8"/>
    <n v="76"/>
    <n v="60.74"/>
    <n v="7345"/>
    <n v="75320"/>
    <x v="8"/>
    <n v="587"/>
    <n v="258.3"/>
    <n v="1.3"/>
    <n v="9.8000000000000007"/>
    <s v="Yes"/>
    <n v="58"/>
    <n v="20"/>
    <n v="78"/>
    <x v="1"/>
    <n v="1041201.78"/>
    <x v="2"/>
  </r>
  <r>
    <x v="7823"/>
    <x v="2"/>
    <x v="1"/>
    <n v="3"/>
    <n v="68"/>
    <n v="25.21"/>
    <n v="1187"/>
    <n v="18823"/>
    <x v="1"/>
    <n v="265"/>
    <n v="60.51"/>
    <n v="2.8"/>
    <n v="6.1"/>
    <s v="Yes"/>
    <n v="9"/>
    <n v="47"/>
    <n v="56"/>
    <x v="1"/>
    <n v="392540.73"/>
    <x v="1"/>
  </r>
  <r>
    <x v="7824"/>
    <x v="0"/>
    <x v="0"/>
    <n v="4.8"/>
    <n v="33"/>
    <n v="73.010000000000005"/>
    <n v="3191"/>
    <n v="37552"/>
    <x v="2"/>
    <n v="641"/>
    <n v="271.24"/>
    <n v="7.8"/>
    <n v="2.2000000000000002"/>
    <s v="No"/>
    <n v="32"/>
    <n v="1"/>
    <n v="33"/>
    <x v="0"/>
    <n v="560998.69999999995"/>
    <x v="0"/>
  </r>
  <r>
    <x v="7825"/>
    <x v="2"/>
    <x v="1"/>
    <n v="4.0999999999999996"/>
    <n v="58"/>
    <n v="30.37"/>
    <n v="3341"/>
    <n v="38179"/>
    <x v="17"/>
    <n v="341"/>
    <n v="77.650000000000006"/>
    <n v="8.8000000000000007"/>
    <n v="1.4"/>
    <s v="No"/>
    <n v="22"/>
    <n v="31"/>
    <n v="53"/>
    <x v="1"/>
    <n v="410071.8"/>
    <x v="1"/>
  </r>
  <r>
    <x v="7826"/>
    <x v="1"/>
    <x v="3"/>
    <n v="4.7"/>
    <n v="88"/>
    <n v="35.049999999999997"/>
    <n v="5633"/>
    <n v="63350"/>
    <x v="5"/>
    <n v="981"/>
    <n v="193"/>
    <n v="4.0999999999999996"/>
    <n v="3.2"/>
    <s v="No"/>
    <n v="5"/>
    <n v="44"/>
    <n v="49"/>
    <x v="0"/>
    <n v="705430.05"/>
    <x v="0"/>
  </r>
  <r>
    <x v="7827"/>
    <x v="2"/>
    <x v="0"/>
    <n v="3.1"/>
    <n v="51"/>
    <n v="67.16"/>
    <n v="2465"/>
    <n v="30234"/>
    <x v="16"/>
    <n v="70"/>
    <n v="228.35"/>
    <n v="2.4"/>
    <n v="5.8"/>
    <s v="Yes"/>
    <n v="30"/>
    <n v="50"/>
    <n v="80"/>
    <x v="1"/>
    <n v="771932.04"/>
    <x v="0"/>
  </r>
  <r>
    <x v="7828"/>
    <x v="2"/>
    <x v="4"/>
    <n v="3.5"/>
    <n v="56"/>
    <n v="58.97"/>
    <n v="3453"/>
    <n v="37852"/>
    <x v="4"/>
    <n v="271"/>
    <n v="134.08000000000001"/>
    <n v="8.6999999999999993"/>
    <n v="7.8"/>
    <s v="No"/>
    <n v="25"/>
    <n v="52"/>
    <n v="77"/>
    <x v="1"/>
    <n v="748612.87"/>
    <x v="0"/>
  </r>
  <r>
    <x v="7829"/>
    <x v="1"/>
    <x v="1"/>
    <n v="3.5"/>
    <n v="88"/>
    <n v="27"/>
    <n v="6253"/>
    <n v="69655"/>
    <x v="5"/>
    <n v="610"/>
    <n v="261.19"/>
    <n v="2.9"/>
    <n v="9.8000000000000007"/>
    <s v="No"/>
    <n v="12"/>
    <n v="27"/>
    <n v="39"/>
    <x v="0"/>
    <n v="552829.25"/>
    <x v="0"/>
  </r>
  <r>
    <x v="7830"/>
    <x v="0"/>
    <x v="5"/>
    <n v="3.8"/>
    <n v="35"/>
    <n v="43.09"/>
    <n v="1974"/>
    <n v="19762"/>
    <x v="2"/>
    <n v="389"/>
    <n v="198.43"/>
    <n v="3.2"/>
    <n v="8.5"/>
    <s v="Yes"/>
    <n v="15"/>
    <n v="24"/>
    <n v="39"/>
    <x v="0"/>
    <n v="360542.46"/>
    <x v="1"/>
  </r>
  <r>
    <x v="7831"/>
    <x v="2"/>
    <x v="0"/>
    <n v="4.5999999999999996"/>
    <n v="64"/>
    <n v="67.19"/>
    <n v="924"/>
    <n v="18565"/>
    <x v="7"/>
    <n v="423"/>
    <n v="148.79"/>
    <n v="1.8"/>
    <n v="6.5"/>
    <s v="Yes"/>
    <n v="35"/>
    <n v="38"/>
    <n v="73"/>
    <x v="1"/>
    <n v="969950.16"/>
    <x v="0"/>
  </r>
  <r>
    <x v="7832"/>
    <x v="1"/>
    <x v="4"/>
    <n v="3.8"/>
    <n v="76"/>
    <n v="61.78"/>
    <n v="6585"/>
    <n v="70833"/>
    <x v="9"/>
    <n v="621"/>
    <n v="131.34"/>
    <n v="9.1999999999999993"/>
    <n v="7"/>
    <s v="No"/>
    <n v="75"/>
    <n v="61"/>
    <n v="136"/>
    <x v="2"/>
    <n v="1078429.55"/>
    <x v="2"/>
  </r>
  <r>
    <x v="7833"/>
    <x v="0"/>
    <x v="2"/>
    <n v="3.4"/>
    <n v="35"/>
    <n v="48.08"/>
    <n v="3156"/>
    <n v="34753"/>
    <x v="4"/>
    <n v="923"/>
    <n v="78"/>
    <n v="3.9"/>
    <n v="5.7"/>
    <s v="Yes"/>
    <n v="24"/>
    <n v="28"/>
    <n v="52"/>
    <x v="1"/>
    <n v="389151.01"/>
    <x v="1"/>
  </r>
  <r>
    <x v="7834"/>
    <x v="0"/>
    <x v="0"/>
    <n v="3.1"/>
    <n v="30"/>
    <n v="72.23"/>
    <n v="793"/>
    <n v="11638"/>
    <x v="16"/>
    <n v="803"/>
    <n v="210.09"/>
    <n v="2.5"/>
    <n v="4.9000000000000004"/>
    <s v="No"/>
    <n v="15"/>
    <n v="28"/>
    <n v="43"/>
    <x v="0"/>
    <n v="491734.39"/>
    <x v="1"/>
  </r>
  <r>
    <x v="7835"/>
    <x v="0"/>
    <x v="0"/>
    <n v="3.2"/>
    <n v="43"/>
    <n v="70.95"/>
    <n v="2876"/>
    <n v="35943"/>
    <x v="15"/>
    <n v="495"/>
    <n v="141.01"/>
    <n v="9.6"/>
    <n v="8.1"/>
    <s v="Yes"/>
    <n v="23"/>
    <n v="7"/>
    <n v="30"/>
    <x v="0"/>
    <n v="689215.8"/>
    <x v="0"/>
  </r>
  <r>
    <x v="7836"/>
    <x v="2"/>
    <x v="3"/>
    <n v="4.5"/>
    <n v="50"/>
    <n v="34.659999999999997"/>
    <n v="3617"/>
    <n v="43418"/>
    <x v="17"/>
    <n v="428"/>
    <n v="130.13999999999999"/>
    <n v="4"/>
    <n v="2.6"/>
    <s v="Yes"/>
    <n v="26"/>
    <n v="45"/>
    <n v="71"/>
    <x v="1"/>
    <n v="403740.26"/>
    <x v="1"/>
  </r>
  <r>
    <x v="7837"/>
    <x v="2"/>
    <x v="5"/>
    <n v="3.9"/>
    <n v="55"/>
    <n v="42.4"/>
    <n v="1764"/>
    <n v="23087"/>
    <x v="9"/>
    <n v="580"/>
    <n v="287.49"/>
    <n v="7.7"/>
    <n v="4"/>
    <s v="Yes"/>
    <n v="32"/>
    <n v="30"/>
    <n v="62"/>
    <x v="1"/>
    <n v="543147.15"/>
    <x v="0"/>
  </r>
  <r>
    <x v="7838"/>
    <x v="2"/>
    <x v="3"/>
    <n v="4.5"/>
    <n v="67"/>
    <n v="34.57"/>
    <n v="3028"/>
    <n v="39024"/>
    <x v="4"/>
    <n v="444"/>
    <n v="118.2"/>
    <n v="3.1"/>
    <n v="9.8000000000000007"/>
    <s v="No"/>
    <n v="18"/>
    <n v="65"/>
    <n v="83"/>
    <x v="1"/>
    <n v="528946.12"/>
    <x v="0"/>
  </r>
  <r>
    <x v="7839"/>
    <x v="0"/>
    <x v="0"/>
    <n v="4.4000000000000004"/>
    <n v="46"/>
    <n v="74.040000000000006"/>
    <n v="991"/>
    <n v="11394"/>
    <x v="4"/>
    <n v="639"/>
    <n v="269.14"/>
    <n v="7.5"/>
    <n v="6.1"/>
    <s v="No"/>
    <n v="0"/>
    <n v="17"/>
    <n v="17"/>
    <x v="0"/>
    <n v="762271.84"/>
    <x v="0"/>
  </r>
  <r>
    <x v="7840"/>
    <x v="2"/>
    <x v="0"/>
    <n v="3.3"/>
    <n v="51"/>
    <n v="73.03"/>
    <n v="860"/>
    <n v="9454"/>
    <x v="5"/>
    <n v="405"/>
    <n v="293.72000000000003"/>
    <n v="3.1"/>
    <n v="5.5"/>
    <s v="No"/>
    <n v="28"/>
    <n v="20"/>
    <n v="48"/>
    <x v="0"/>
    <n v="837050.21"/>
    <x v="0"/>
  </r>
  <r>
    <x v="7841"/>
    <x v="1"/>
    <x v="5"/>
    <n v="3.3"/>
    <n v="77"/>
    <n v="40.950000000000003"/>
    <n v="3165"/>
    <n v="31631"/>
    <x v="9"/>
    <n v="692"/>
    <n v="255.68"/>
    <n v="6.7"/>
    <n v="8.6999999999999993"/>
    <s v="No"/>
    <n v="44"/>
    <n v="36"/>
    <n v="80"/>
    <x v="1"/>
    <n v="728228.9"/>
    <x v="0"/>
  </r>
  <r>
    <x v="7842"/>
    <x v="2"/>
    <x v="5"/>
    <n v="4.5"/>
    <n v="70"/>
    <n v="44.65"/>
    <n v="1557"/>
    <n v="18792"/>
    <x v="18"/>
    <n v="490"/>
    <n v="54.88"/>
    <n v="5"/>
    <n v="7.9"/>
    <s v="No"/>
    <n v="61"/>
    <n v="29"/>
    <n v="90"/>
    <x v="1"/>
    <n v="711208.1"/>
    <x v="0"/>
  </r>
  <r>
    <x v="7843"/>
    <x v="2"/>
    <x v="1"/>
    <n v="4.4000000000000004"/>
    <n v="51"/>
    <n v="34.119999999999997"/>
    <n v="3739"/>
    <n v="38826"/>
    <x v="11"/>
    <n v="263"/>
    <n v="267.16000000000003"/>
    <n v="8.1999999999999993"/>
    <n v="3.9"/>
    <s v="Yes"/>
    <n v="42"/>
    <n v="18"/>
    <n v="60"/>
    <x v="1"/>
    <n v="414259.28"/>
    <x v="1"/>
  </r>
  <r>
    <x v="7844"/>
    <x v="0"/>
    <x v="4"/>
    <n v="3.8"/>
    <n v="45"/>
    <n v="60.85"/>
    <n v="3725"/>
    <n v="43153"/>
    <x v="13"/>
    <n v="177"/>
    <n v="103.35"/>
    <n v="7.6"/>
    <n v="6.6"/>
    <s v="Yes"/>
    <n v="16"/>
    <n v="20"/>
    <n v="36"/>
    <x v="0"/>
    <n v="632066.5"/>
    <x v="0"/>
  </r>
  <r>
    <x v="7845"/>
    <x v="2"/>
    <x v="4"/>
    <n v="3.2"/>
    <n v="53"/>
    <n v="55.75"/>
    <n v="953"/>
    <n v="10887"/>
    <x v="2"/>
    <n v="561"/>
    <n v="138.32"/>
    <n v="9.4"/>
    <n v="2.7"/>
    <s v="Yes"/>
    <n v="38"/>
    <n v="13"/>
    <n v="51"/>
    <x v="1"/>
    <n v="677079.35"/>
    <x v="0"/>
  </r>
  <r>
    <x v="7846"/>
    <x v="1"/>
    <x v="1"/>
    <n v="3"/>
    <n v="71"/>
    <n v="31.23"/>
    <n v="3919"/>
    <n v="44745"/>
    <x v="3"/>
    <n v="668"/>
    <n v="297.89999999999998"/>
    <n v="4.4000000000000004"/>
    <n v="1.5"/>
    <s v="Yes"/>
    <n v="59"/>
    <n v="12"/>
    <n v="71"/>
    <x v="1"/>
    <n v="509214.35"/>
    <x v="0"/>
  </r>
  <r>
    <x v="7847"/>
    <x v="0"/>
    <x v="4"/>
    <n v="3.6"/>
    <n v="34"/>
    <n v="58.91"/>
    <n v="1932"/>
    <n v="25487"/>
    <x v="11"/>
    <n v="502"/>
    <n v="151.24"/>
    <n v="7.8"/>
    <n v="9.9"/>
    <s v="Yes"/>
    <n v="29"/>
    <n v="18"/>
    <n v="47"/>
    <x v="0"/>
    <n v="472438.98"/>
    <x v="1"/>
  </r>
  <r>
    <x v="7848"/>
    <x v="1"/>
    <x v="0"/>
    <n v="3"/>
    <n v="86"/>
    <n v="70.94"/>
    <n v="4294"/>
    <n v="49553"/>
    <x v="5"/>
    <n v="742"/>
    <n v="213.71"/>
    <n v="9.6999999999999993"/>
    <n v="7.6"/>
    <s v="No"/>
    <n v="24"/>
    <n v="3"/>
    <n v="27"/>
    <x v="0"/>
    <n v="1368051.99"/>
    <x v="2"/>
  </r>
  <r>
    <x v="7849"/>
    <x v="0"/>
    <x v="1"/>
    <n v="3.5"/>
    <n v="31"/>
    <n v="32.119999999999997"/>
    <n v="3291"/>
    <n v="32368"/>
    <x v="12"/>
    <n v="755"/>
    <n v="127.68"/>
    <n v="4"/>
    <n v="9.4"/>
    <s v="Yes"/>
    <n v="0"/>
    <n v="13"/>
    <n v="13"/>
    <x v="0"/>
    <n v="239245.14"/>
    <x v="1"/>
  </r>
  <r>
    <x v="7850"/>
    <x v="0"/>
    <x v="1"/>
    <n v="3.8"/>
    <n v="43"/>
    <n v="32.090000000000003"/>
    <n v="1126"/>
    <n v="15512"/>
    <x v="18"/>
    <n v="957"/>
    <n v="142.36000000000001"/>
    <n v="3.6"/>
    <n v="8.5"/>
    <s v="No"/>
    <n v="33"/>
    <n v="20"/>
    <n v="53"/>
    <x v="1"/>
    <n v="326320.90000000002"/>
    <x v="1"/>
  </r>
  <r>
    <x v="7851"/>
    <x v="2"/>
    <x v="4"/>
    <n v="3.2"/>
    <n v="69"/>
    <n v="62.41"/>
    <n v="2585"/>
    <n v="32836"/>
    <x v="5"/>
    <n v="367"/>
    <n v="199.41"/>
    <n v="7.9"/>
    <n v="4.9000000000000004"/>
    <s v="No"/>
    <n v="40"/>
    <n v="23"/>
    <n v="63"/>
    <x v="1"/>
    <n v="970662.64"/>
    <x v="0"/>
  </r>
  <r>
    <x v="7852"/>
    <x v="1"/>
    <x v="2"/>
    <n v="3.2"/>
    <n v="76"/>
    <n v="52.47"/>
    <n v="4102"/>
    <n v="41437"/>
    <x v="11"/>
    <n v="94"/>
    <n v="287.07"/>
    <n v="5"/>
    <n v="8.8000000000000007"/>
    <s v="No"/>
    <n v="13"/>
    <n v="44"/>
    <n v="57"/>
    <x v="1"/>
    <n v="908614.32"/>
    <x v="0"/>
  </r>
  <r>
    <x v="7853"/>
    <x v="0"/>
    <x v="4"/>
    <n v="4.8"/>
    <n v="44"/>
    <n v="56.2"/>
    <n v="2407"/>
    <n v="33410"/>
    <x v="17"/>
    <n v="106"/>
    <n v="120.61"/>
    <n v="4.5999999999999996"/>
    <n v="8.1"/>
    <s v="Yes"/>
    <n v="25"/>
    <n v="12"/>
    <n v="37"/>
    <x v="0"/>
    <n v="565465.59999999998"/>
    <x v="0"/>
  </r>
  <r>
    <x v="7854"/>
    <x v="2"/>
    <x v="3"/>
    <n v="4.2"/>
    <n v="67"/>
    <n v="32.11"/>
    <n v="3501"/>
    <n v="37039"/>
    <x v="0"/>
    <n v="435"/>
    <n v="111.84"/>
    <n v="5.9"/>
    <n v="3.3"/>
    <s v="No"/>
    <n v="17"/>
    <n v="21"/>
    <n v="38"/>
    <x v="0"/>
    <n v="497943.66"/>
    <x v="1"/>
  </r>
  <r>
    <x v="7855"/>
    <x v="0"/>
    <x v="2"/>
    <n v="4.9000000000000004"/>
    <n v="42"/>
    <n v="51.94"/>
    <n v="1899"/>
    <n v="19117"/>
    <x v="4"/>
    <n v="918"/>
    <n v="56.57"/>
    <n v="9.4"/>
    <n v="6.6"/>
    <s v="No"/>
    <n v="19"/>
    <n v="22"/>
    <n v="41"/>
    <x v="0"/>
    <n v="498514.01"/>
    <x v="1"/>
  </r>
  <r>
    <x v="7856"/>
    <x v="0"/>
    <x v="1"/>
    <n v="3.7"/>
    <n v="41"/>
    <n v="29.49"/>
    <n v="752"/>
    <n v="13713"/>
    <x v="8"/>
    <n v="232"/>
    <n v="100.53"/>
    <n v="1.8"/>
    <n v="3.7"/>
    <s v="Yes"/>
    <n v="6"/>
    <n v="16"/>
    <n v="22"/>
    <x v="0"/>
    <n v="274467.14"/>
    <x v="1"/>
  </r>
  <r>
    <x v="7857"/>
    <x v="0"/>
    <x v="2"/>
    <n v="4.4000000000000004"/>
    <n v="31"/>
    <n v="53.39"/>
    <n v="4319"/>
    <n v="42594"/>
    <x v="16"/>
    <n v="836"/>
    <n v="115.6"/>
    <n v="5.2"/>
    <n v="3.1"/>
    <s v="No"/>
    <n v="29"/>
    <n v="19"/>
    <n v="48"/>
    <x v="0"/>
    <n v="386457.63"/>
    <x v="1"/>
  </r>
  <r>
    <x v="7858"/>
    <x v="0"/>
    <x v="0"/>
    <n v="3.4"/>
    <n v="41"/>
    <n v="66.37"/>
    <n v="2711"/>
    <n v="25661"/>
    <x v="13"/>
    <n v="366"/>
    <n v="65.72"/>
    <n v="2"/>
    <n v="1.7"/>
    <s v="Yes"/>
    <n v="28"/>
    <n v="31"/>
    <n v="59"/>
    <x v="1"/>
    <n v="622783.61"/>
    <x v="0"/>
  </r>
  <r>
    <x v="7859"/>
    <x v="0"/>
    <x v="5"/>
    <n v="4.2"/>
    <n v="35"/>
    <n v="37.11"/>
    <n v="1662"/>
    <n v="18897"/>
    <x v="10"/>
    <n v="457"/>
    <n v="190.9"/>
    <n v="9"/>
    <n v="5.9"/>
    <s v="No"/>
    <n v="1"/>
    <n v="14"/>
    <n v="15"/>
    <x v="0"/>
    <n v="298806.65000000002"/>
    <x v="1"/>
  </r>
  <r>
    <x v="7860"/>
    <x v="0"/>
    <x v="2"/>
    <n v="3.3"/>
    <n v="30"/>
    <n v="51.14"/>
    <n v="954"/>
    <n v="14273"/>
    <x v="11"/>
    <n v="566"/>
    <n v="81.69"/>
    <n v="2.2000000000000002"/>
    <n v="4.5"/>
    <s v="No"/>
    <n v="11"/>
    <n v="9"/>
    <n v="20"/>
    <x v="0"/>
    <n v="360639.25"/>
    <x v="1"/>
  </r>
  <r>
    <x v="7861"/>
    <x v="2"/>
    <x v="3"/>
    <n v="3"/>
    <n v="70"/>
    <n v="35.51"/>
    <n v="767"/>
    <n v="9641"/>
    <x v="1"/>
    <n v="715"/>
    <n v="177.77"/>
    <n v="1.8"/>
    <n v="1.8"/>
    <s v="No"/>
    <n v="20"/>
    <n v="10"/>
    <n v="30"/>
    <x v="0"/>
    <n v="558296.15"/>
    <x v="0"/>
  </r>
  <r>
    <x v="7862"/>
    <x v="0"/>
    <x v="5"/>
    <n v="4.9000000000000004"/>
    <n v="30"/>
    <n v="37.93"/>
    <n v="4843"/>
    <n v="49334"/>
    <x v="7"/>
    <n v="525"/>
    <n v="97.25"/>
    <n v="9.6999999999999993"/>
    <n v="7.5"/>
    <s v="No"/>
    <n v="9"/>
    <n v="4"/>
    <n v="13"/>
    <x v="0"/>
    <n v="285074.39"/>
    <x v="1"/>
  </r>
  <r>
    <x v="7863"/>
    <x v="1"/>
    <x v="0"/>
    <n v="4.0999999999999996"/>
    <n v="84"/>
    <n v="69.489999999999995"/>
    <n v="5369"/>
    <n v="60091"/>
    <x v="15"/>
    <n v="980"/>
    <n v="283.93"/>
    <n v="6.1"/>
    <n v="7.5"/>
    <s v="Yes"/>
    <n v="33"/>
    <n v="67"/>
    <n v="100"/>
    <x v="1"/>
    <n v="1308105.0900000001"/>
    <x v="2"/>
  </r>
  <r>
    <x v="7864"/>
    <x v="2"/>
    <x v="3"/>
    <n v="4.9000000000000004"/>
    <n v="65"/>
    <n v="30.38"/>
    <n v="3639"/>
    <n v="44292"/>
    <x v="11"/>
    <n v="68"/>
    <n v="126.77"/>
    <n v="8.4"/>
    <n v="3.1"/>
    <s v="No"/>
    <n v="37"/>
    <n v="37"/>
    <n v="74"/>
    <x v="1"/>
    <n v="465266.52"/>
    <x v="1"/>
  </r>
  <r>
    <x v="7865"/>
    <x v="1"/>
    <x v="5"/>
    <n v="3.7"/>
    <n v="76"/>
    <n v="35.409999999999997"/>
    <n v="4959"/>
    <n v="51950"/>
    <x v="4"/>
    <n v="80"/>
    <n v="73.23"/>
    <n v="5.2"/>
    <n v="9.6"/>
    <s v="Yes"/>
    <n v="69"/>
    <n v="60"/>
    <n v="129"/>
    <x v="2"/>
    <n v="616527.93000000005"/>
    <x v="0"/>
  </r>
  <r>
    <x v="7866"/>
    <x v="0"/>
    <x v="0"/>
    <n v="3.7"/>
    <n v="43"/>
    <n v="66.040000000000006"/>
    <n v="2005"/>
    <n v="22268"/>
    <x v="6"/>
    <n v="540"/>
    <n v="259.04000000000002"/>
    <n v="4.9000000000000004"/>
    <n v="8"/>
    <s v="No"/>
    <n v="20"/>
    <n v="28"/>
    <n v="48"/>
    <x v="0"/>
    <n v="650719.5"/>
    <x v="0"/>
  </r>
  <r>
    <x v="7867"/>
    <x v="1"/>
    <x v="5"/>
    <n v="3.8"/>
    <n v="88"/>
    <n v="41.34"/>
    <n v="4473"/>
    <n v="52716"/>
    <x v="6"/>
    <n v="989"/>
    <n v="150.51"/>
    <n v="9.1999999999999993"/>
    <n v="8.1999999999999993"/>
    <s v="No"/>
    <n v="55"/>
    <n v="14"/>
    <n v="69"/>
    <x v="1"/>
    <n v="833580.24"/>
    <x v="0"/>
  </r>
  <r>
    <x v="7868"/>
    <x v="0"/>
    <x v="5"/>
    <n v="4.4000000000000004"/>
    <n v="48"/>
    <n v="44.5"/>
    <n v="2707"/>
    <n v="32959"/>
    <x v="6"/>
    <n v="708"/>
    <n v="255.03"/>
    <n v="9.9"/>
    <n v="1"/>
    <s v="Yes"/>
    <n v="27"/>
    <n v="27"/>
    <n v="54"/>
    <x v="1"/>
    <n v="496761.45"/>
    <x v="1"/>
  </r>
  <r>
    <x v="7869"/>
    <x v="0"/>
    <x v="4"/>
    <n v="4.0999999999999996"/>
    <n v="42"/>
    <n v="57.86"/>
    <n v="3786"/>
    <n v="46888"/>
    <x v="5"/>
    <n v="517"/>
    <n v="128.12"/>
    <n v="6.6"/>
    <n v="9.8000000000000007"/>
    <s v="Yes"/>
    <n v="8"/>
    <n v="22"/>
    <n v="30"/>
    <x v="0"/>
    <n v="562189.48"/>
    <x v="0"/>
  </r>
  <r>
    <x v="7870"/>
    <x v="2"/>
    <x v="3"/>
    <n v="4.9000000000000004"/>
    <n v="70"/>
    <n v="30.37"/>
    <n v="1992"/>
    <n v="29634"/>
    <x v="0"/>
    <n v="923"/>
    <n v="175.01"/>
    <n v="9.3000000000000007"/>
    <n v="9.9"/>
    <s v="Yes"/>
    <n v="54"/>
    <n v="66"/>
    <n v="120"/>
    <x v="2"/>
    <n v="498132.2"/>
    <x v="1"/>
  </r>
  <r>
    <x v="7871"/>
    <x v="2"/>
    <x v="3"/>
    <n v="3.1"/>
    <n v="61"/>
    <n v="37.79"/>
    <n v="1743"/>
    <n v="18157"/>
    <x v="3"/>
    <n v="898"/>
    <n v="161.34"/>
    <n v="8.8000000000000007"/>
    <n v="5.6"/>
    <s v="No"/>
    <n v="28"/>
    <n v="20"/>
    <n v="48"/>
    <x v="0"/>
    <n v="528168.88"/>
    <x v="0"/>
  </r>
  <r>
    <x v="7872"/>
    <x v="0"/>
    <x v="2"/>
    <n v="4.4000000000000004"/>
    <n v="30"/>
    <n v="54.41"/>
    <n v="2646"/>
    <n v="30568"/>
    <x v="10"/>
    <n v="445"/>
    <n v="189.48"/>
    <n v="5.9"/>
    <n v="9.9"/>
    <s v="No"/>
    <n v="15"/>
    <n v="28"/>
    <n v="43"/>
    <x v="0"/>
    <n v="376100.73"/>
    <x v="1"/>
  </r>
  <r>
    <x v="7873"/>
    <x v="2"/>
    <x v="3"/>
    <n v="3.7"/>
    <n v="61"/>
    <n v="31.52"/>
    <n v="2848"/>
    <n v="33267"/>
    <x v="18"/>
    <n v="468"/>
    <n v="150.41"/>
    <n v="9.5"/>
    <n v="6.5"/>
    <s v="No"/>
    <n v="47"/>
    <n v="60"/>
    <n v="107"/>
    <x v="2"/>
    <n v="451319.67"/>
    <x v="1"/>
  </r>
  <r>
    <x v="7874"/>
    <x v="1"/>
    <x v="3"/>
    <n v="3.4"/>
    <n v="73"/>
    <n v="34.24"/>
    <n v="4213"/>
    <n v="47347"/>
    <x v="1"/>
    <n v="907"/>
    <n v="174.2"/>
    <n v="2.9"/>
    <n v="2.2000000000000002"/>
    <s v="No"/>
    <n v="31"/>
    <n v="15"/>
    <n v="46"/>
    <x v="0"/>
    <n v="570020.77"/>
    <x v="0"/>
  </r>
  <r>
    <x v="7875"/>
    <x v="2"/>
    <x v="5"/>
    <n v="4"/>
    <n v="64"/>
    <n v="36.75"/>
    <n v="2960"/>
    <n v="35056"/>
    <x v="7"/>
    <n v="422"/>
    <n v="219.83"/>
    <n v="9"/>
    <n v="8.3000000000000007"/>
    <s v="No"/>
    <n v="11"/>
    <n v="42"/>
    <n v="53"/>
    <x v="1"/>
    <n v="548722.55000000005"/>
    <x v="0"/>
  </r>
  <r>
    <x v="7876"/>
    <x v="2"/>
    <x v="1"/>
    <n v="4"/>
    <n v="65"/>
    <n v="26.17"/>
    <n v="2507"/>
    <n v="25995"/>
    <x v="14"/>
    <n v="686"/>
    <n v="153.66999999999999"/>
    <n v="3.8"/>
    <n v="6"/>
    <s v="No"/>
    <n v="23"/>
    <n v="23"/>
    <n v="46"/>
    <x v="0"/>
    <n v="386066.02"/>
    <x v="1"/>
  </r>
  <r>
    <x v="7877"/>
    <x v="1"/>
    <x v="4"/>
    <n v="3.3"/>
    <n v="84"/>
    <n v="62.13"/>
    <n v="1630"/>
    <n v="20302"/>
    <x v="7"/>
    <n v="377"/>
    <n v="221.1"/>
    <n v="1.3"/>
    <n v="4.0999999999999996"/>
    <s v="Yes"/>
    <n v="41"/>
    <n v="30"/>
    <n v="71"/>
    <x v="1"/>
    <n v="1170268.81"/>
    <x v="2"/>
  </r>
  <r>
    <x v="7878"/>
    <x v="2"/>
    <x v="2"/>
    <n v="3.4"/>
    <n v="57"/>
    <n v="55.64"/>
    <n v="1580"/>
    <n v="22564"/>
    <x v="12"/>
    <n v="921"/>
    <n v="228.58"/>
    <n v="8.1"/>
    <n v="3.1"/>
    <s v="Yes"/>
    <n v="0"/>
    <n v="33"/>
    <n v="33"/>
    <x v="0"/>
    <n v="713330.44"/>
    <x v="0"/>
  </r>
  <r>
    <x v="7879"/>
    <x v="0"/>
    <x v="4"/>
    <n v="3.8"/>
    <n v="48"/>
    <n v="62.46"/>
    <n v="2802"/>
    <n v="36204"/>
    <x v="12"/>
    <n v="586"/>
    <n v="237.23"/>
    <n v="9.4"/>
    <n v="5.7"/>
    <s v="Yes"/>
    <n v="46"/>
    <n v="20"/>
    <n v="66"/>
    <x v="1"/>
    <n v="681437.08"/>
    <x v="0"/>
  </r>
  <r>
    <x v="7880"/>
    <x v="1"/>
    <x v="2"/>
    <n v="3.8"/>
    <n v="84"/>
    <n v="55.83"/>
    <n v="4011"/>
    <n v="48228"/>
    <x v="15"/>
    <n v="202"/>
    <n v="167.73"/>
    <n v="3"/>
    <n v="7.2"/>
    <s v="Yes"/>
    <n v="42"/>
    <n v="12"/>
    <n v="54"/>
    <x v="1"/>
    <n v="1046995.4"/>
    <x v="2"/>
  </r>
  <r>
    <x v="7881"/>
    <x v="0"/>
    <x v="0"/>
    <n v="3.6"/>
    <n v="47"/>
    <n v="69.78"/>
    <n v="1889"/>
    <n v="17717"/>
    <x v="3"/>
    <n v="798"/>
    <n v="50.95"/>
    <n v="5.8"/>
    <n v="8.9"/>
    <s v="Yes"/>
    <n v="41"/>
    <n v="24"/>
    <n v="65"/>
    <x v="1"/>
    <n v="744446.59"/>
    <x v="0"/>
  </r>
  <r>
    <x v="7882"/>
    <x v="1"/>
    <x v="5"/>
    <n v="3.3"/>
    <n v="80"/>
    <n v="44.88"/>
    <n v="6104"/>
    <n v="66640"/>
    <x v="9"/>
    <n v="775"/>
    <n v="238.38"/>
    <n v="7.7"/>
    <n v="6.4"/>
    <s v="Yes"/>
    <n v="45"/>
    <n v="5"/>
    <n v="50"/>
    <x v="0"/>
    <n v="828629.6"/>
    <x v="0"/>
  </r>
  <r>
    <x v="7883"/>
    <x v="0"/>
    <x v="3"/>
    <n v="3"/>
    <n v="38"/>
    <n v="32.26"/>
    <n v="1341"/>
    <n v="15053"/>
    <x v="15"/>
    <n v="702"/>
    <n v="277.27"/>
    <n v="4"/>
    <n v="4.7"/>
    <s v="No"/>
    <n v="12"/>
    <n v="21"/>
    <n v="33"/>
    <x v="0"/>
    <n v="281050.45"/>
    <x v="1"/>
  </r>
  <r>
    <x v="7884"/>
    <x v="0"/>
    <x v="3"/>
    <n v="4.9000000000000004"/>
    <n v="30"/>
    <n v="31.3"/>
    <n v="1096"/>
    <n v="14588"/>
    <x v="16"/>
    <n v="347"/>
    <n v="213.15"/>
    <n v="2.2999999999999998"/>
    <n v="6.7"/>
    <s v="No"/>
    <n v="21"/>
    <n v="14"/>
    <n v="35"/>
    <x v="0"/>
    <n v="221303.9"/>
    <x v="1"/>
  </r>
  <r>
    <x v="7885"/>
    <x v="2"/>
    <x v="1"/>
    <n v="4.9000000000000004"/>
    <n v="58"/>
    <n v="32.729999999999997"/>
    <n v="2825"/>
    <n v="37576"/>
    <x v="6"/>
    <n v="192"/>
    <n v="181.14"/>
    <n v="4.5"/>
    <n v="5.5"/>
    <s v="No"/>
    <n v="28"/>
    <n v="42"/>
    <n v="70"/>
    <x v="1"/>
    <n v="443527.86"/>
    <x v="1"/>
  </r>
  <r>
    <x v="7886"/>
    <x v="0"/>
    <x v="4"/>
    <n v="4"/>
    <n v="41"/>
    <n v="59.09"/>
    <n v="3366"/>
    <n v="37888"/>
    <x v="6"/>
    <n v="584"/>
    <n v="189.9"/>
    <n v="5.0999999999999996"/>
    <n v="6.9"/>
    <s v="Yes"/>
    <n v="1"/>
    <n v="17"/>
    <n v="18"/>
    <x v="0"/>
    <n v="559744.13"/>
    <x v="0"/>
  </r>
  <r>
    <x v="7887"/>
    <x v="2"/>
    <x v="4"/>
    <n v="5"/>
    <n v="51"/>
    <n v="58.49"/>
    <n v="4844"/>
    <n v="53056"/>
    <x v="15"/>
    <n v="845"/>
    <n v="210.2"/>
    <n v="7.7"/>
    <n v="6.5"/>
    <s v="No"/>
    <n v="39"/>
    <n v="30"/>
    <n v="69"/>
    <x v="1"/>
    <n v="679019.42"/>
    <x v="0"/>
  </r>
  <r>
    <x v="7888"/>
    <x v="1"/>
    <x v="4"/>
    <n v="4.3"/>
    <n v="80"/>
    <n v="62.38"/>
    <n v="3443"/>
    <n v="37445"/>
    <x v="4"/>
    <n v="161"/>
    <n v="299.63"/>
    <n v="2.8"/>
    <n v="9.8000000000000007"/>
    <s v="No"/>
    <n v="10"/>
    <n v="50"/>
    <n v="60"/>
    <x v="1"/>
    <n v="1115299.1499999999"/>
    <x v="2"/>
  </r>
  <r>
    <x v="7889"/>
    <x v="0"/>
    <x v="3"/>
    <n v="3.1"/>
    <n v="50"/>
    <n v="33.67"/>
    <n v="1108"/>
    <n v="13701"/>
    <x v="4"/>
    <n v="318"/>
    <n v="65.510000000000005"/>
    <n v="8.3000000000000007"/>
    <n v="6.6"/>
    <s v="No"/>
    <n v="10"/>
    <n v="10"/>
    <n v="20"/>
    <x v="0"/>
    <n v="384792.95"/>
    <x v="1"/>
  </r>
  <r>
    <x v="7890"/>
    <x v="0"/>
    <x v="4"/>
    <n v="3.2"/>
    <n v="43"/>
    <n v="61.3"/>
    <n v="2191"/>
    <n v="22231"/>
    <x v="9"/>
    <n v="145"/>
    <n v="55.3"/>
    <n v="5.5"/>
    <n v="7.2"/>
    <s v="No"/>
    <n v="30"/>
    <n v="24"/>
    <n v="54"/>
    <x v="1"/>
    <n v="610610.35"/>
    <x v="0"/>
  </r>
  <r>
    <x v="7891"/>
    <x v="1"/>
    <x v="5"/>
    <n v="4.8"/>
    <n v="71"/>
    <n v="38.29"/>
    <n v="4296"/>
    <n v="50023"/>
    <x v="17"/>
    <n v="380"/>
    <n v="291.04000000000002"/>
    <n v="9.1"/>
    <n v="9"/>
    <s v="Yes"/>
    <n v="4"/>
    <n v="40"/>
    <n v="44"/>
    <x v="0"/>
    <n v="625811.12"/>
    <x v="0"/>
  </r>
  <r>
    <x v="7892"/>
    <x v="1"/>
    <x v="2"/>
    <n v="4.3"/>
    <n v="84"/>
    <n v="53.62"/>
    <n v="4100"/>
    <n v="47596"/>
    <x v="3"/>
    <n v="221"/>
    <n v="160.12"/>
    <n v="6.1"/>
    <n v="9.1999999999999993"/>
    <s v="Yes"/>
    <n v="54"/>
    <n v="81"/>
    <n v="135"/>
    <x v="2"/>
    <n v="1019254.02"/>
    <x v="2"/>
  </r>
  <r>
    <x v="7893"/>
    <x v="0"/>
    <x v="3"/>
    <n v="4.7"/>
    <n v="50"/>
    <n v="33.44"/>
    <n v="3159"/>
    <n v="31632"/>
    <x v="7"/>
    <n v="511"/>
    <n v="203.09"/>
    <n v="5"/>
    <n v="2.2999999999999998"/>
    <s v="Yes"/>
    <n v="48"/>
    <n v="34"/>
    <n v="82"/>
    <x v="1"/>
    <n v="395902.18"/>
    <x v="1"/>
  </r>
  <r>
    <x v="7894"/>
    <x v="1"/>
    <x v="5"/>
    <n v="4.8"/>
    <n v="90"/>
    <n v="40.880000000000003"/>
    <n v="3290"/>
    <n v="39244"/>
    <x v="3"/>
    <n v="997"/>
    <n v="238.36"/>
    <n v="3.6"/>
    <n v="5.0999999999999996"/>
    <s v="Yes"/>
    <n v="66"/>
    <n v="43"/>
    <n v="109"/>
    <x v="2"/>
    <n v="832441.92"/>
    <x v="0"/>
  </r>
  <r>
    <x v="7895"/>
    <x v="2"/>
    <x v="0"/>
    <n v="3.9"/>
    <n v="67"/>
    <n v="65.25"/>
    <n v="969"/>
    <n v="12907"/>
    <x v="12"/>
    <n v="340"/>
    <n v="235.52"/>
    <n v="2"/>
    <n v="9.5"/>
    <s v="No"/>
    <n v="53"/>
    <n v="13"/>
    <n v="66"/>
    <x v="1"/>
    <n v="976248.6"/>
    <x v="0"/>
  </r>
  <r>
    <x v="7896"/>
    <x v="1"/>
    <x v="5"/>
    <n v="3.1"/>
    <n v="83"/>
    <n v="43.71"/>
    <n v="4390"/>
    <n v="51550"/>
    <x v="4"/>
    <n v="864"/>
    <n v="211.8"/>
    <n v="4.3"/>
    <n v="9.6"/>
    <s v="No"/>
    <n v="81"/>
    <n v="55"/>
    <n v="136"/>
    <x v="2"/>
    <n v="823301.73"/>
    <x v="0"/>
  </r>
  <r>
    <x v="7897"/>
    <x v="1"/>
    <x v="5"/>
    <n v="3.4"/>
    <n v="90"/>
    <n v="41.82"/>
    <n v="4106"/>
    <n v="44292"/>
    <x v="8"/>
    <n v="284"/>
    <n v="167.97"/>
    <n v="4.7"/>
    <n v="2.7"/>
    <s v="Yes"/>
    <n v="20"/>
    <n v="83"/>
    <n v="103"/>
    <x v="2"/>
    <n v="845221.26"/>
    <x v="0"/>
  </r>
  <r>
    <x v="7898"/>
    <x v="0"/>
    <x v="0"/>
    <n v="3.1"/>
    <n v="41"/>
    <n v="67.11"/>
    <n v="1468"/>
    <n v="15954"/>
    <x v="2"/>
    <n v="468"/>
    <n v="194.02"/>
    <n v="6.1"/>
    <n v="5"/>
    <s v="No"/>
    <n v="10"/>
    <n v="36"/>
    <n v="46"/>
    <x v="0"/>
    <n v="633153.44999999995"/>
    <x v="0"/>
  </r>
  <r>
    <x v="7899"/>
    <x v="2"/>
    <x v="5"/>
    <n v="3.4"/>
    <n v="59"/>
    <n v="37.369999999999997"/>
    <n v="3184"/>
    <n v="39169"/>
    <x v="7"/>
    <n v="355"/>
    <n v="232.41"/>
    <n v="8.6999999999999993"/>
    <n v="3.5"/>
    <s v="Yes"/>
    <n v="12"/>
    <n v="33"/>
    <n v="45"/>
    <x v="0"/>
    <n v="514083.87"/>
    <x v="0"/>
  </r>
  <r>
    <x v="7900"/>
    <x v="1"/>
    <x v="2"/>
    <n v="3.8"/>
    <n v="83"/>
    <n v="47.89"/>
    <n v="5109"/>
    <n v="57944"/>
    <x v="16"/>
    <n v="537"/>
    <n v="262.7"/>
    <n v="5.2"/>
    <n v="8.1"/>
    <s v="No"/>
    <n v="76"/>
    <n v="45"/>
    <n v="121"/>
    <x v="2"/>
    <n v="901575.92"/>
    <x v="0"/>
  </r>
  <r>
    <x v="7901"/>
    <x v="2"/>
    <x v="3"/>
    <n v="3.2"/>
    <n v="64"/>
    <n v="36.340000000000003"/>
    <n v="3144"/>
    <n v="30666"/>
    <x v="6"/>
    <n v="136"/>
    <n v="81.83"/>
    <n v="3.8"/>
    <n v="8.6999999999999993"/>
    <s v="No"/>
    <n v="59"/>
    <n v="47"/>
    <n v="106"/>
    <x v="2"/>
    <n v="539964.78"/>
    <x v="0"/>
  </r>
  <r>
    <x v="7902"/>
    <x v="2"/>
    <x v="1"/>
    <n v="3.3"/>
    <n v="54"/>
    <n v="31.03"/>
    <n v="1615"/>
    <n v="20399"/>
    <x v="11"/>
    <n v="857"/>
    <n v="119.49"/>
    <n v="8.9"/>
    <n v="5.2"/>
    <s v="Yes"/>
    <n v="2"/>
    <n v="25"/>
    <n v="27"/>
    <x v="0"/>
    <n v="397005.04"/>
    <x v="1"/>
  </r>
  <r>
    <x v="7903"/>
    <x v="2"/>
    <x v="0"/>
    <n v="3.9"/>
    <n v="51"/>
    <n v="68.010000000000005"/>
    <n v="792"/>
    <n v="11459"/>
    <x v="1"/>
    <n v="382"/>
    <n v="149.4"/>
    <n v="7.6"/>
    <n v="7.1"/>
    <s v="No"/>
    <n v="15"/>
    <n v="39"/>
    <n v="54"/>
    <x v="1"/>
    <n v="781151.18"/>
    <x v="0"/>
  </r>
  <r>
    <x v="7904"/>
    <x v="0"/>
    <x v="3"/>
    <n v="3.7"/>
    <n v="35"/>
    <n v="37.630000000000003"/>
    <n v="1121"/>
    <n v="11013"/>
    <x v="5"/>
    <n v="759"/>
    <n v="216.37"/>
    <n v="3.8"/>
    <n v="8.8000000000000007"/>
    <s v="Yes"/>
    <n v="25"/>
    <n v="19"/>
    <n v="44"/>
    <x v="0"/>
    <n v="311139.82"/>
    <x v="1"/>
  </r>
  <r>
    <x v="7905"/>
    <x v="1"/>
    <x v="4"/>
    <n v="3.9"/>
    <n v="81"/>
    <n v="64.78"/>
    <n v="6559"/>
    <n v="67173"/>
    <x v="11"/>
    <n v="782"/>
    <n v="148.91999999999999"/>
    <n v="2.5"/>
    <n v="7.4"/>
    <s v="Yes"/>
    <n v="77"/>
    <n v="41"/>
    <n v="118"/>
    <x v="2"/>
    <n v="1193487.6100000001"/>
    <x v="2"/>
  </r>
  <r>
    <x v="7906"/>
    <x v="0"/>
    <x v="2"/>
    <n v="3.9"/>
    <n v="31"/>
    <n v="45.48"/>
    <n v="2813"/>
    <n v="31974"/>
    <x v="6"/>
    <n v="347"/>
    <n v="109.72"/>
    <n v="3.6"/>
    <n v="2.4"/>
    <s v="No"/>
    <n v="3"/>
    <n v="26"/>
    <n v="29"/>
    <x v="0"/>
    <n v="333594.84000000003"/>
    <x v="1"/>
  </r>
  <r>
    <x v="7907"/>
    <x v="1"/>
    <x v="1"/>
    <n v="4.3"/>
    <n v="73"/>
    <n v="29.59"/>
    <n v="4113"/>
    <n v="47394"/>
    <x v="3"/>
    <n v="192"/>
    <n v="58.29"/>
    <n v="2.1"/>
    <n v="7.4"/>
    <s v="Yes"/>
    <n v="14"/>
    <n v="71"/>
    <n v="85"/>
    <x v="1"/>
    <n v="498243.68"/>
    <x v="1"/>
  </r>
  <r>
    <x v="7908"/>
    <x v="1"/>
    <x v="2"/>
    <n v="4.9000000000000004"/>
    <n v="76"/>
    <n v="51.53"/>
    <n v="8682"/>
    <n v="95307"/>
    <x v="12"/>
    <n v="109"/>
    <n v="260.63"/>
    <n v="9.1"/>
    <n v="2.4"/>
    <s v="Yes"/>
    <n v="20"/>
    <n v="63"/>
    <n v="83"/>
    <x v="1"/>
    <n v="891698.66"/>
    <x v="0"/>
  </r>
  <r>
    <x v="7909"/>
    <x v="0"/>
    <x v="2"/>
    <n v="3.2"/>
    <n v="45"/>
    <n v="51.45"/>
    <n v="1963"/>
    <n v="25333"/>
    <x v="1"/>
    <n v="875"/>
    <n v="154.72999999999999"/>
    <n v="6.5"/>
    <n v="6.9"/>
    <s v="No"/>
    <n v="40"/>
    <n v="22"/>
    <n v="62"/>
    <x v="1"/>
    <n v="530890.80000000005"/>
    <x v="0"/>
  </r>
  <r>
    <x v="7910"/>
    <x v="2"/>
    <x v="4"/>
    <n v="3.2"/>
    <n v="50"/>
    <n v="55.21"/>
    <n v="1807"/>
    <n v="23647"/>
    <x v="11"/>
    <n v="850"/>
    <n v="132.31"/>
    <n v="8.8000000000000007"/>
    <n v="4"/>
    <s v="Yes"/>
    <n v="12"/>
    <n v="34"/>
    <n v="46"/>
    <x v="0"/>
    <n v="636082.01"/>
    <x v="0"/>
  </r>
  <r>
    <x v="7911"/>
    <x v="2"/>
    <x v="1"/>
    <n v="4.7"/>
    <n v="50"/>
    <n v="27.32"/>
    <n v="4490"/>
    <n v="54326"/>
    <x v="0"/>
    <n v="985"/>
    <n v="182.71"/>
    <n v="8.4"/>
    <n v="1.5"/>
    <s v="No"/>
    <n v="12"/>
    <n v="11"/>
    <n v="23"/>
    <x v="0"/>
    <n v="329153.65999999997"/>
    <x v="1"/>
  </r>
  <r>
    <x v="7912"/>
    <x v="1"/>
    <x v="2"/>
    <n v="4"/>
    <n v="83"/>
    <n v="45.68"/>
    <n v="5538"/>
    <n v="62616"/>
    <x v="0"/>
    <n v="51"/>
    <n v="80.73"/>
    <n v="2.4"/>
    <n v="3"/>
    <s v="Yes"/>
    <n v="37"/>
    <n v="50"/>
    <n v="87"/>
    <x v="1"/>
    <n v="861539.32"/>
    <x v="0"/>
  </r>
  <r>
    <x v="7913"/>
    <x v="0"/>
    <x v="4"/>
    <n v="4.5"/>
    <n v="40"/>
    <n v="61.26"/>
    <n v="909"/>
    <n v="10569"/>
    <x v="11"/>
    <n v="466"/>
    <n v="149.34"/>
    <n v="5"/>
    <n v="5.2"/>
    <s v="Yes"/>
    <n v="17"/>
    <n v="2"/>
    <n v="19"/>
    <x v="0"/>
    <n v="562725.49"/>
    <x v="0"/>
  </r>
  <r>
    <x v="7914"/>
    <x v="2"/>
    <x v="0"/>
    <n v="3.4"/>
    <n v="61"/>
    <n v="72.099999999999994"/>
    <n v="1389"/>
    <n v="14154"/>
    <x v="9"/>
    <n v="202"/>
    <n v="237.95"/>
    <n v="9.6999999999999993"/>
    <n v="9.9"/>
    <s v="Yes"/>
    <n v="47"/>
    <n v="6"/>
    <n v="53"/>
    <x v="1"/>
    <n v="999000.4"/>
    <x v="0"/>
  </r>
  <r>
    <x v="7915"/>
    <x v="2"/>
    <x v="4"/>
    <n v="4.7"/>
    <n v="60"/>
    <n v="56.76"/>
    <n v="1201"/>
    <n v="21709"/>
    <x v="10"/>
    <n v="303"/>
    <n v="234.03"/>
    <n v="3.1"/>
    <n v="3.3"/>
    <s v="No"/>
    <n v="15"/>
    <n v="36"/>
    <n v="51"/>
    <x v="1"/>
    <n v="757414.11"/>
    <x v="0"/>
  </r>
  <r>
    <x v="7916"/>
    <x v="1"/>
    <x v="5"/>
    <n v="4.8"/>
    <n v="75"/>
    <n v="38.659999999999997"/>
    <n v="4744"/>
    <n v="51684"/>
    <x v="2"/>
    <n v="620"/>
    <n v="242.97"/>
    <n v="1.5"/>
    <n v="9.8000000000000007"/>
    <s v="Yes"/>
    <n v="47"/>
    <n v="19"/>
    <n v="66"/>
    <x v="1"/>
    <n v="672132.26"/>
    <x v="0"/>
  </r>
  <r>
    <x v="7917"/>
    <x v="1"/>
    <x v="3"/>
    <n v="4.3"/>
    <n v="81"/>
    <n v="33.630000000000003"/>
    <n v="5528"/>
    <n v="57681"/>
    <x v="8"/>
    <n v="972"/>
    <n v="166.85"/>
    <n v="4.0999999999999996"/>
    <n v="4.3"/>
    <s v="No"/>
    <n v="74"/>
    <n v="57"/>
    <n v="131"/>
    <x v="2"/>
    <n v="622288.15"/>
    <x v="0"/>
  </r>
  <r>
    <x v="7918"/>
    <x v="0"/>
    <x v="4"/>
    <n v="3.2"/>
    <n v="50"/>
    <n v="64.02"/>
    <n v="1645"/>
    <n v="18083"/>
    <x v="16"/>
    <n v="812"/>
    <n v="142.22999999999999"/>
    <n v="5.6"/>
    <n v="9.6"/>
    <s v="Yes"/>
    <n v="25"/>
    <n v="24"/>
    <n v="49"/>
    <x v="0"/>
    <n v="723751.63"/>
    <x v="0"/>
  </r>
  <r>
    <x v="7919"/>
    <x v="1"/>
    <x v="4"/>
    <n v="4.8"/>
    <n v="81"/>
    <n v="57.14"/>
    <n v="7219"/>
    <n v="80985"/>
    <x v="7"/>
    <n v="417"/>
    <n v="257.86"/>
    <n v="1.5"/>
    <n v="9.6"/>
    <s v="Yes"/>
    <n v="64"/>
    <n v="18"/>
    <n v="82"/>
    <x v="1"/>
    <n v="1055553.69"/>
    <x v="2"/>
  </r>
  <r>
    <x v="7920"/>
    <x v="2"/>
    <x v="4"/>
    <n v="4.5999999999999996"/>
    <n v="59"/>
    <n v="61.03"/>
    <n v="3519"/>
    <n v="36859"/>
    <x v="9"/>
    <n v="74"/>
    <n v="93.32"/>
    <n v="4.8"/>
    <n v="2.2999999999999998"/>
    <s v="No"/>
    <n v="31"/>
    <n v="26"/>
    <n v="57"/>
    <x v="1"/>
    <n v="821866.79"/>
    <x v="0"/>
  </r>
  <r>
    <x v="7921"/>
    <x v="2"/>
    <x v="2"/>
    <n v="4.5"/>
    <n v="57"/>
    <n v="53.61"/>
    <n v="3412"/>
    <n v="38760"/>
    <x v="13"/>
    <n v="182"/>
    <n v="231.28"/>
    <n v="3.3"/>
    <n v="8.5"/>
    <s v="No"/>
    <n v="44"/>
    <n v="12"/>
    <n v="56"/>
    <x v="1"/>
    <n v="700535.79"/>
    <x v="0"/>
  </r>
  <r>
    <x v="7922"/>
    <x v="2"/>
    <x v="1"/>
    <n v="3.1"/>
    <n v="69"/>
    <n v="34.130000000000003"/>
    <n v="1913"/>
    <n v="25912"/>
    <x v="6"/>
    <n v="292"/>
    <n v="271.99"/>
    <n v="2.9"/>
    <n v="5.7"/>
    <s v="No"/>
    <n v="64"/>
    <n v="35"/>
    <n v="99"/>
    <x v="1"/>
    <n v="542166.4"/>
    <x v="0"/>
  </r>
  <r>
    <x v="7923"/>
    <x v="2"/>
    <x v="4"/>
    <n v="4.5999999999999996"/>
    <n v="68"/>
    <n v="62.33"/>
    <n v="1815"/>
    <n v="19229"/>
    <x v="0"/>
    <n v="111"/>
    <n v="121.54"/>
    <n v="3.4"/>
    <n v="7.2"/>
    <s v="Yes"/>
    <n v="51"/>
    <n v="59"/>
    <n v="110"/>
    <x v="2"/>
    <n v="957280.61"/>
    <x v="0"/>
  </r>
  <r>
    <x v="7924"/>
    <x v="0"/>
    <x v="4"/>
    <n v="3.3"/>
    <n v="36"/>
    <n v="58.29"/>
    <n v="1390"/>
    <n v="13903"/>
    <x v="16"/>
    <n v="476"/>
    <n v="99.45"/>
    <n v="1.9"/>
    <n v="8"/>
    <s v="No"/>
    <n v="6"/>
    <n v="22"/>
    <n v="28"/>
    <x v="0"/>
    <n v="476872.63"/>
    <x v="1"/>
  </r>
  <r>
    <x v="7925"/>
    <x v="0"/>
    <x v="5"/>
    <n v="3.4"/>
    <n v="43"/>
    <n v="44.05"/>
    <n v="701"/>
    <n v="9726"/>
    <x v="13"/>
    <n v="665"/>
    <n v="178.13"/>
    <n v="1.7"/>
    <n v="2.1"/>
    <s v="Yes"/>
    <n v="13"/>
    <n v="19"/>
    <n v="32"/>
    <x v="0"/>
    <n v="435996.25"/>
    <x v="1"/>
  </r>
  <r>
    <x v="7926"/>
    <x v="1"/>
    <x v="5"/>
    <n v="4.2"/>
    <n v="73"/>
    <n v="43.16"/>
    <n v="6833"/>
    <n v="72216"/>
    <x v="14"/>
    <n v="501"/>
    <n v="104.1"/>
    <n v="6.4"/>
    <n v="8.1999999999999993"/>
    <s v="No"/>
    <n v="17"/>
    <n v="29"/>
    <n v="46"/>
    <x v="0"/>
    <n v="715146.58"/>
    <x v="0"/>
  </r>
  <r>
    <x v="7927"/>
    <x v="1"/>
    <x v="0"/>
    <n v="3.5"/>
    <n v="70"/>
    <n v="72.75"/>
    <n v="3587"/>
    <n v="39987"/>
    <x v="10"/>
    <n v="127"/>
    <n v="267.69"/>
    <n v="9.5"/>
    <n v="3.7"/>
    <s v="Yes"/>
    <n v="12"/>
    <n v="38"/>
    <n v="50"/>
    <x v="0"/>
    <n v="1135128.8500000001"/>
    <x v="2"/>
  </r>
  <r>
    <x v="7928"/>
    <x v="1"/>
    <x v="0"/>
    <n v="4.3"/>
    <n v="77"/>
    <n v="65.739999999999995"/>
    <n v="2353"/>
    <n v="27738"/>
    <x v="15"/>
    <n v="770"/>
    <n v="111.1"/>
    <n v="8.1999999999999993"/>
    <n v="7.6"/>
    <s v="Yes"/>
    <n v="76"/>
    <n v="65"/>
    <n v="141"/>
    <x v="2"/>
    <n v="1135199.3600000001"/>
    <x v="2"/>
  </r>
  <r>
    <x v="7929"/>
    <x v="0"/>
    <x v="5"/>
    <n v="4.2"/>
    <n v="34"/>
    <n v="35.479999999999997"/>
    <n v="2392"/>
    <n v="26350"/>
    <x v="4"/>
    <n v="154"/>
    <n v="128.49"/>
    <n v="8.5"/>
    <n v="6.2"/>
    <s v="Yes"/>
    <n v="16"/>
    <n v="33"/>
    <n v="49"/>
    <x v="0"/>
    <n v="283486.09999999998"/>
    <x v="1"/>
  </r>
  <r>
    <x v="7930"/>
    <x v="2"/>
    <x v="1"/>
    <n v="3.2"/>
    <n v="57"/>
    <n v="32.65"/>
    <n v="2346"/>
    <n v="29994"/>
    <x v="7"/>
    <n v="652"/>
    <n v="272.10000000000002"/>
    <n v="7.6"/>
    <n v="7.2"/>
    <s v="No"/>
    <n v="54"/>
    <n v="8"/>
    <n v="62"/>
    <x v="1"/>
    <n v="439316.95"/>
    <x v="1"/>
  </r>
  <r>
    <x v="7931"/>
    <x v="1"/>
    <x v="0"/>
    <n v="4.3"/>
    <n v="77"/>
    <n v="75.39"/>
    <n v="4328"/>
    <n v="44429"/>
    <x v="11"/>
    <n v="725"/>
    <n v="101.41"/>
    <n v="9.6"/>
    <n v="6.6"/>
    <s v="No"/>
    <n v="36"/>
    <n v="71"/>
    <n v="107"/>
    <x v="2"/>
    <n v="1314631.75"/>
    <x v="2"/>
  </r>
  <r>
    <x v="7932"/>
    <x v="2"/>
    <x v="3"/>
    <n v="4.8"/>
    <n v="70"/>
    <n v="38.51"/>
    <n v="4424"/>
    <n v="48060"/>
    <x v="2"/>
    <n v="429"/>
    <n v="271.2"/>
    <n v="9.6"/>
    <n v="8.3000000000000007"/>
    <s v="No"/>
    <n v="48"/>
    <n v="49"/>
    <n v="97"/>
    <x v="1"/>
    <n v="630940.77"/>
    <x v="0"/>
  </r>
  <r>
    <x v="7933"/>
    <x v="1"/>
    <x v="3"/>
    <n v="3.3"/>
    <n v="76"/>
    <n v="39.15"/>
    <n v="4623"/>
    <n v="52766"/>
    <x v="7"/>
    <n v="915"/>
    <n v="102.45"/>
    <n v="8"/>
    <n v="9.1"/>
    <s v="No"/>
    <n v="9"/>
    <n v="0"/>
    <n v="9"/>
    <x v="0"/>
    <n v="687917.75"/>
    <x v="0"/>
  </r>
  <r>
    <x v="7934"/>
    <x v="1"/>
    <x v="1"/>
    <n v="4.2"/>
    <n v="88"/>
    <n v="30.99"/>
    <n v="5158"/>
    <n v="51230"/>
    <x v="5"/>
    <n v="443"/>
    <n v="277.95"/>
    <n v="7.4"/>
    <n v="5"/>
    <s v="Yes"/>
    <n v="79"/>
    <n v="1"/>
    <n v="80"/>
    <x v="1"/>
    <n v="628102.98"/>
    <x v="0"/>
  </r>
  <r>
    <x v="7935"/>
    <x v="1"/>
    <x v="5"/>
    <n v="3.7"/>
    <n v="73"/>
    <n v="38.35"/>
    <n v="3461"/>
    <n v="34569"/>
    <x v="15"/>
    <n v="164"/>
    <n v="129.41"/>
    <n v="3.7"/>
    <n v="4.5"/>
    <s v="No"/>
    <n v="22"/>
    <n v="68"/>
    <n v="90"/>
    <x v="1"/>
    <n v="630900.9"/>
    <x v="0"/>
  </r>
  <r>
    <x v="7936"/>
    <x v="1"/>
    <x v="0"/>
    <n v="3.9"/>
    <n v="89"/>
    <n v="72.459999999999994"/>
    <n v="1789"/>
    <n v="25985"/>
    <x v="17"/>
    <n v="711"/>
    <n v="111.56"/>
    <n v="1.8"/>
    <n v="3.2"/>
    <s v="Yes"/>
    <n v="14"/>
    <n v="34"/>
    <n v="48"/>
    <x v="0"/>
    <n v="1433700.69"/>
    <x v="2"/>
  </r>
  <r>
    <x v="7937"/>
    <x v="1"/>
    <x v="4"/>
    <n v="3.6"/>
    <n v="75"/>
    <n v="62.83"/>
    <n v="3741"/>
    <n v="40787"/>
    <x v="2"/>
    <n v="794"/>
    <n v="169.3"/>
    <n v="1.8"/>
    <n v="8.3000000000000007"/>
    <s v="No"/>
    <n v="70"/>
    <n v="73"/>
    <n v="143"/>
    <x v="2"/>
    <n v="1073256.29"/>
    <x v="2"/>
  </r>
  <r>
    <x v="7938"/>
    <x v="2"/>
    <x v="5"/>
    <n v="3.7"/>
    <n v="61"/>
    <n v="42.43"/>
    <n v="1903"/>
    <n v="25122"/>
    <x v="7"/>
    <n v="647"/>
    <n v="142.31"/>
    <n v="7.6"/>
    <n v="9.6999999999999993"/>
    <s v="No"/>
    <n v="34"/>
    <n v="44"/>
    <n v="78"/>
    <x v="1"/>
    <n v="600186.51"/>
    <x v="0"/>
  </r>
  <r>
    <x v="7939"/>
    <x v="1"/>
    <x v="0"/>
    <n v="3.1"/>
    <n v="87"/>
    <n v="75.41"/>
    <n v="5262"/>
    <n v="58295"/>
    <x v="3"/>
    <n v="589"/>
    <n v="100.44"/>
    <n v="1.3"/>
    <n v="2.8"/>
    <s v="No"/>
    <n v="81"/>
    <n v="9"/>
    <n v="90"/>
    <x v="1"/>
    <n v="1466609.38"/>
    <x v="2"/>
  </r>
  <r>
    <x v="7940"/>
    <x v="2"/>
    <x v="1"/>
    <n v="5"/>
    <n v="61"/>
    <n v="29.04"/>
    <n v="4048"/>
    <n v="48466"/>
    <x v="14"/>
    <n v="97"/>
    <n v="134.59"/>
    <n v="8.3000000000000007"/>
    <n v="5.0999999999999996"/>
    <s v="No"/>
    <n v="14"/>
    <n v="25"/>
    <n v="39"/>
    <x v="0"/>
    <n v="405467.22"/>
    <x v="1"/>
  </r>
  <r>
    <x v="7941"/>
    <x v="0"/>
    <x v="3"/>
    <n v="4.2"/>
    <n v="47"/>
    <n v="30.44"/>
    <n v="3309"/>
    <n v="34286"/>
    <x v="5"/>
    <n v="237"/>
    <n v="228.31"/>
    <n v="4.3"/>
    <n v="7.9"/>
    <s v="No"/>
    <n v="42"/>
    <n v="14"/>
    <n v="56"/>
    <x v="1"/>
    <n v="339275.36"/>
    <x v="1"/>
  </r>
  <r>
    <x v="7942"/>
    <x v="1"/>
    <x v="1"/>
    <n v="4"/>
    <n v="72"/>
    <n v="34.99"/>
    <n v="6853"/>
    <n v="72418"/>
    <x v="5"/>
    <n v="645"/>
    <n v="257.98"/>
    <n v="2.7"/>
    <n v="6.7"/>
    <s v="Yes"/>
    <n v="23"/>
    <n v="2"/>
    <n v="25"/>
    <x v="0"/>
    <n v="583487.47"/>
    <x v="0"/>
  </r>
  <r>
    <x v="7943"/>
    <x v="2"/>
    <x v="0"/>
    <n v="3.8"/>
    <n v="59"/>
    <n v="66.77"/>
    <n v="886"/>
    <n v="14796"/>
    <x v="0"/>
    <n v="624"/>
    <n v="255.19"/>
    <n v="4.7"/>
    <n v="8.3000000000000007"/>
    <s v="No"/>
    <n v="38"/>
    <n v="14"/>
    <n v="52"/>
    <x v="1"/>
    <n v="889024.01"/>
    <x v="0"/>
  </r>
  <r>
    <x v="7944"/>
    <x v="0"/>
    <x v="1"/>
    <n v="4.0999999999999996"/>
    <n v="36"/>
    <n v="32.67"/>
    <n v="1040"/>
    <n v="10994"/>
    <x v="1"/>
    <n v="563"/>
    <n v="239.2"/>
    <n v="7.3"/>
    <n v="1.1000000000000001"/>
    <s v="No"/>
    <n v="8"/>
    <n v="15"/>
    <n v="23"/>
    <x v="0"/>
    <n v="273757.39"/>
    <x v="1"/>
  </r>
  <r>
    <x v="7945"/>
    <x v="0"/>
    <x v="0"/>
    <n v="3.8"/>
    <n v="32"/>
    <n v="74.61"/>
    <n v="3241"/>
    <n v="40474"/>
    <x v="9"/>
    <n v="840"/>
    <n v="51.36"/>
    <n v="3.5"/>
    <n v="9.1999999999999993"/>
    <s v="No"/>
    <n v="8"/>
    <n v="17"/>
    <n v="25"/>
    <x v="0"/>
    <n v="558647.32999999996"/>
    <x v="0"/>
  </r>
  <r>
    <x v="7946"/>
    <x v="0"/>
    <x v="0"/>
    <n v="3.7"/>
    <n v="48"/>
    <n v="68.41"/>
    <n v="2943"/>
    <n v="29708"/>
    <x v="3"/>
    <n v="100"/>
    <n v="156.65"/>
    <n v="2.6"/>
    <n v="1.6"/>
    <s v="No"/>
    <n v="32"/>
    <n v="22"/>
    <n v="54"/>
    <x v="1"/>
    <n v="740019.96"/>
    <x v="0"/>
  </r>
  <r>
    <x v="7947"/>
    <x v="2"/>
    <x v="1"/>
    <n v="3.9"/>
    <n v="62"/>
    <n v="34.130000000000003"/>
    <n v="1675"/>
    <n v="16885"/>
    <x v="12"/>
    <n v="275"/>
    <n v="92.24"/>
    <n v="7.6"/>
    <n v="5"/>
    <s v="No"/>
    <n v="33"/>
    <n v="18"/>
    <n v="51"/>
    <x v="1"/>
    <n v="481364.52"/>
    <x v="1"/>
  </r>
  <r>
    <x v="7948"/>
    <x v="1"/>
    <x v="2"/>
    <n v="3.6"/>
    <n v="73"/>
    <n v="48.65"/>
    <n v="3846"/>
    <n v="46991"/>
    <x v="8"/>
    <n v="417"/>
    <n v="68.37"/>
    <n v="8.9"/>
    <n v="3.5"/>
    <s v="Yes"/>
    <n v="22"/>
    <n v="9"/>
    <n v="31"/>
    <x v="0"/>
    <n v="798428.25"/>
    <x v="0"/>
  </r>
  <r>
    <x v="7949"/>
    <x v="1"/>
    <x v="4"/>
    <n v="3.4"/>
    <n v="79"/>
    <n v="63.74"/>
    <n v="4880"/>
    <n v="56407"/>
    <x v="3"/>
    <n v="129"/>
    <n v="233.97"/>
    <n v="6.3"/>
    <n v="9.4"/>
    <s v="Yes"/>
    <n v="55"/>
    <n v="3"/>
    <n v="58"/>
    <x v="1"/>
    <n v="1133711.01"/>
    <x v="2"/>
  </r>
  <r>
    <x v="7950"/>
    <x v="2"/>
    <x v="5"/>
    <n v="4.0999999999999996"/>
    <n v="55"/>
    <n v="35.770000000000003"/>
    <n v="1541"/>
    <n v="21503"/>
    <x v="13"/>
    <n v="973"/>
    <n v="248.37"/>
    <n v="5.7"/>
    <n v="3.5"/>
    <s v="Yes"/>
    <n v="44"/>
    <n v="32"/>
    <n v="76"/>
    <x v="1"/>
    <n v="458500.82"/>
    <x v="1"/>
  </r>
  <r>
    <x v="7951"/>
    <x v="1"/>
    <x v="3"/>
    <n v="4.7"/>
    <n v="70"/>
    <n v="37.21"/>
    <n v="1935"/>
    <n v="20609"/>
    <x v="2"/>
    <n v="807"/>
    <n v="253.65"/>
    <n v="7.8"/>
    <n v="4.4000000000000004"/>
    <s v="No"/>
    <n v="20"/>
    <n v="38"/>
    <n v="58"/>
    <x v="1"/>
    <n v="602234.43000000005"/>
    <x v="0"/>
  </r>
  <r>
    <x v="7952"/>
    <x v="2"/>
    <x v="4"/>
    <n v="3.3"/>
    <n v="55"/>
    <n v="62.45"/>
    <n v="2308"/>
    <n v="31140"/>
    <x v="8"/>
    <n v="255"/>
    <n v="272.58"/>
    <n v="7.6"/>
    <n v="9"/>
    <s v="No"/>
    <n v="21"/>
    <n v="12"/>
    <n v="33"/>
    <x v="0"/>
    <n v="772100.1"/>
    <x v="0"/>
  </r>
  <r>
    <x v="7953"/>
    <x v="1"/>
    <x v="5"/>
    <n v="3.1"/>
    <n v="77"/>
    <n v="40.409999999999997"/>
    <n v="3652"/>
    <n v="42508"/>
    <x v="9"/>
    <n v="677"/>
    <n v="197.51"/>
    <n v="1.1000000000000001"/>
    <n v="5.8"/>
    <s v="No"/>
    <n v="1"/>
    <n v="74"/>
    <n v="75"/>
    <x v="1"/>
    <n v="715871.98"/>
    <x v="0"/>
  </r>
  <r>
    <x v="7954"/>
    <x v="0"/>
    <x v="5"/>
    <n v="3.5"/>
    <n v="44"/>
    <n v="42.56"/>
    <n v="851"/>
    <n v="16712"/>
    <x v="7"/>
    <n v="818"/>
    <n v="299.52999999999997"/>
    <n v="3.5"/>
    <n v="9.1"/>
    <s v="Yes"/>
    <n v="43"/>
    <n v="42"/>
    <n v="85"/>
    <x v="1"/>
    <n v="439773.86"/>
    <x v="1"/>
  </r>
  <r>
    <x v="7955"/>
    <x v="1"/>
    <x v="3"/>
    <n v="5"/>
    <n v="77"/>
    <n v="40.159999999999997"/>
    <n v="7700"/>
    <n v="81575"/>
    <x v="12"/>
    <n v="448"/>
    <n v="170.93"/>
    <n v="9.4"/>
    <n v="6.9"/>
    <s v="Yes"/>
    <n v="8"/>
    <n v="71"/>
    <n v="79"/>
    <x v="1"/>
    <n v="711065.47"/>
    <x v="0"/>
  </r>
  <r>
    <x v="7956"/>
    <x v="2"/>
    <x v="4"/>
    <n v="4.7"/>
    <n v="55"/>
    <n v="63.07"/>
    <n v="4280"/>
    <n v="46356"/>
    <x v="18"/>
    <n v="576"/>
    <n v="270.87"/>
    <n v="9.6"/>
    <n v="1.7"/>
    <s v="No"/>
    <n v="25"/>
    <n v="28"/>
    <n v="53"/>
    <x v="1"/>
    <n v="790560.66"/>
    <x v="0"/>
  </r>
  <r>
    <x v="7957"/>
    <x v="2"/>
    <x v="3"/>
    <n v="4.2"/>
    <n v="68"/>
    <n v="40.57"/>
    <n v="1044"/>
    <n v="19543"/>
    <x v="13"/>
    <n v="266"/>
    <n v="78.239999999999995"/>
    <n v="5.6"/>
    <n v="4.9000000000000004"/>
    <s v="Yes"/>
    <n v="40"/>
    <n v="36"/>
    <n v="76"/>
    <x v="1"/>
    <n v="630576.91"/>
    <x v="0"/>
  </r>
  <r>
    <x v="7958"/>
    <x v="0"/>
    <x v="0"/>
    <n v="4.9000000000000004"/>
    <n v="43"/>
    <n v="69.930000000000007"/>
    <n v="3087"/>
    <n v="34909"/>
    <x v="13"/>
    <n v="92"/>
    <n v="87.23"/>
    <n v="6"/>
    <n v="2.6"/>
    <s v="No"/>
    <n v="14"/>
    <n v="20"/>
    <n v="34"/>
    <x v="0"/>
    <n v="686768.38"/>
    <x v="0"/>
  </r>
  <r>
    <x v="7959"/>
    <x v="2"/>
    <x v="3"/>
    <n v="3.9"/>
    <n v="51"/>
    <n v="35.81"/>
    <n v="1182"/>
    <n v="18552"/>
    <x v="13"/>
    <n v="950"/>
    <n v="197.59"/>
    <n v="1"/>
    <n v="1.6"/>
    <s v="Yes"/>
    <n v="42"/>
    <n v="39"/>
    <n v="81"/>
    <x v="1"/>
    <n v="423763.1"/>
    <x v="1"/>
  </r>
  <r>
    <x v="7960"/>
    <x v="1"/>
    <x v="1"/>
    <n v="5"/>
    <n v="76"/>
    <n v="27.9"/>
    <n v="9978"/>
    <n v="103307"/>
    <x v="7"/>
    <n v="505"/>
    <n v="81.03"/>
    <n v="7.1"/>
    <n v="4.4000000000000004"/>
    <s v="No"/>
    <n v="39"/>
    <n v="17"/>
    <n v="56"/>
    <x v="1"/>
    <n v="508822.35"/>
    <x v="0"/>
  </r>
  <r>
    <x v="7961"/>
    <x v="1"/>
    <x v="2"/>
    <n v="3.6"/>
    <n v="77"/>
    <n v="55.84"/>
    <n v="3104"/>
    <n v="36138"/>
    <x v="6"/>
    <n v="664"/>
    <n v="68.83"/>
    <n v="2.9"/>
    <n v="9.1999999999999993"/>
    <s v="No"/>
    <n v="57"/>
    <n v="28"/>
    <n v="85"/>
    <x v="1"/>
    <n v="974217.22"/>
    <x v="0"/>
  </r>
  <r>
    <x v="7962"/>
    <x v="0"/>
    <x v="2"/>
    <n v="3.5"/>
    <n v="39"/>
    <n v="45.61"/>
    <n v="2302"/>
    <n v="27339"/>
    <x v="1"/>
    <n v="942"/>
    <n v="99.02"/>
    <n v="2.2000000000000002"/>
    <n v="2.1"/>
    <s v="No"/>
    <n v="35"/>
    <n v="29"/>
    <n v="64"/>
    <x v="1"/>
    <n v="409328"/>
    <x v="1"/>
  </r>
  <r>
    <x v="7963"/>
    <x v="2"/>
    <x v="2"/>
    <n v="4.3"/>
    <n v="62"/>
    <n v="48.94"/>
    <n v="2467"/>
    <n v="27838"/>
    <x v="10"/>
    <n v="343"/>
    <n v="246.88"/>
    <n v="3.7"/>
    <n v="1.1000000000000001"/>
    <s v="Yes"/>
    <n v="20"/>
    <n v="45"/>
    <n v="65"/>
    <x v="1"/>
    <n v="677866.82"/>
    <x v="0"/>
  </r>
  <r>
    <x v="7964"/>
    <x v="0"/>
    <x v="4"/>
    <n v="3.8"/>
    <n v="50"/>
    <n v="58.27"/>
    <n v="1414"/>
    <n v="17391"/>
    <x v="13"/>
    <n v="624"/>
    <n v="281.86"/>
    <n v="7"/>
    <n v="9.4"/>
    <s v="No"/>
    <n v="14"/>
    <n v="49"/>
    <n v="63"/>
    <x v="1"/>
    <n v="669166.06000000006"/>
    <x v="0"/>
  </r>
  <r>
    <x v="7965"/>
    <x v="1"/>
    <x v="4"/>
    <n v="4.3"/>
    <n v="89"/>
    <n v="59.25"/>
    <n v="2350"/>
    <n v="30104"/>
    <x v="1"/>
    <n v="792"/>
    <n v="133.37"/>
    <n v="4.9000000000000004"/>
    <n v="5.8"/>
    <s v="No"/>
    <n v="22"/>
    <n v="16"/>
    <n v="38"/>
    <x v="0"/>
    <n v="1177057.45"/>
    <x v="2"/>
  </r>
  <r>
    <x v="7966"/>
    <x v="0"/>
    <x v="0"/>
    <n v="3.6"/>
    <n v="30"/>
    <n v="75.09"/>
    <n v="2055"/>
    <n v="27244"/>
    <x v="5"/>
    <n v="548"/>
    <n v="293.69"/>
    <n v="4.0999999999999996"/>
    <n v="6"/>
    <s v="No"/>
    <n v="4"/>
    <n v="22"/>
    <n v="26"/>
    <x v="0"/>
    <n v="516884.34"/>
    <x v="0"/>
  </r>
  <r>
    <x v="7967"/>
    <x v="2"/>
    <x v="2"/>
    <n v="4.2"/>
    <n v="58"/>
    <n v="49.05"/>
    <n v="1892"/>
    <n v="23859"/>
    <x v="7"/>
    <n v="287"/>
    <n v="252.39"/>
    <n v="7.5"/>
    <n v="9.4"/>
    <s v="No"/>
    <n v="33"/>
    <n v="5"/>
    <n v="38"/>
    <x v="0"/>
    <n v="653951.94999999995"/>
    <x v="0"/>
  </r>
  <r>
    <x v="7968"/>
    <x v="0"/>
    <x v="0"/>
    <n v="3.6"/>
    <n v="39"/>
    <n v="75.09"/>
    <n v="1782"/>
    <n v="26113"/>
    <x v="1"/>
    <n v="988"/>
    <n v="106.53"/>
    <n v="8.3000000000000007"/>
    <n v="7.3"/>
    <s v="Yes"/>
    <n v="23"/>
    <n v="26"/>
    <n v="49"/>
    <x v="0"/>
    <n v="666777.75"/>
    <x v="0"/>
  </r>
  <r>
    <x v="7969"/>
    <x v="2"/>
    <x v="2"/>
    <n v="3.1"/>
    <n v="69"/>
    <n v="49.66"/>
    <n v="2466"/>
    <n v="23574"/>
    <x v="4"/>
    <n v="356"/>
    <n v="196.53"/>
    <n v="8.8000000000000007"/>
    <n v="8.4"/>
    <s v="No"/>
    <n v="25"/>
    <n v="34"/>
    <n v="59"/>
    <x v="1"/>
    <n v="772531.9"/>
    <x v="0"/>
  </r>
  <r>
    <x v="7970"/>
    <x v="2"/>
    <x v="4"/>
    <n v="4.8"/>
    <n v="51"/>
    <n v="64.400000000000006"/>
    <n v="3362"/>
    <n v="41004"/>
    <x v="8"/>
    <n v="811"/>
    <n v="295.45"/>
    <n v="5"/>
    <n v="7.9"/>
    <s v="Yes"/>
    <n v="7"/>
    <n v="36"/>
    <n v="43"/>
    <x v="0"/>
    <n v="741218"/>
    <x v="0"/>
  </r>
  <r>
    <x v="7971"/>
    <x v="1"/>
    <x v="1"/>
    <n v="4.8"/>
    <n v="89"/>
    <n v="30.74"/>
    <n v="6798"/>
    <n v="71845"/>
    <x v="18"/>
    <n v="639"/>
    <n v="262.2"/>
    <n v="7.5"/>
    <n v="6.5"/>
    <s v="No"/>
    <n v="7"/>
    <n v="88"/>
    <n v="95"/>
    <x v="1"/>
    <n v="636140.89"/>
    <x v="0"/>
  </r>
  <r>
    <x v="7972"/>
    <x v="1"/>
    <x v="1"/>
    <n v="4.9000000000000004"/>
    <n v="80"/>
    <n v="28.42"/>
    <n v="6506"/>
    <n v="66283"/>
    <x v="17"/>
    <n v="644"/>
    <n v="140.84"/>
    <n v="9"/>
    <n v="7.2"/>
    <s v="Yes"/>
    <n v="69"/>
    <n v="48"/>
    <n v="117"/>
    <x v="2"/>
    <n v="533704.68999999994"/>
    <x v="0"/>
  </r>
  <r>
    <x v="7973"/>
    <x v="1"/>
    <x v="1"/>
    <n v="4.4000000000000004"/>
    <n v="74"/>
    <n v="29.94"/>
    <n v="7927"/>
    <n v="86866"/>
    <x v="8"/>
    <n v="203"/>
    <n v="126.58"/>
    <n v="9.1999999999999993"/>
    <n v="6"/>
    <s v="Yes"/>
    <n v="33"/>
    <n v="2"/>
    <n v="35"/>
    <x v="0"/>
    <n v="514495.34"/>
    <x v="0"/>
  </r>
  <r>
    <x v="7974"/>
    <x v="2"/>
    <x v="3"/>
    <n v="4.4000000000000004"/>
    <n v="67"/>
    <n v="34.67"/>
    <n v="3010"/>
    <n v="38950"/>
    <x v="9"/>
    <n v="791"/>
    <n v="254.81"/>
    <n v="5.4"/>
    <n v="4.2"/>
    <s v="No"/>
    <n v="51"/>
    <n v="39"/>
    <n v="90"/>
    <x v="1"/>
    <n v="543677.71"/>
    <x v="0"/>
  </r>
  <r>
    <x v="7975"/>
    <x v="0"/>
    <x v="1"/>
    <n v="4.0999999999999996"/>
    <n v="36"/>
    <n v="27.86"/>
    <n v="3358"/>
    <n v="34714"/>
    <x v="17"/>
    <n v="146"/>
    <n v="187.29"/>
    <n v="4.2"/>
    <n v="3.6"/>
    <s v="No"/>
    <n v="26"/>
    <n v="34"/>
    <n v="60"/>
    <x v="1"/>
    <n v="242284.54"/>
    <x v="1"/>
  </r>
  <r>
    <x v="7976"/>
    <x v="2"/>
    <x v="5"/>
    <n v="3.3"/>
    <n v="52"/>
    <n v="38.19"/>
    <n v="2889"/>
    <n v="33780"/>
    <x v="9"/>
    <n v="223"/>
    <n v="90.86"/>
    <n v="9.1"/>
    <n v="2.6"/>
    <s v="No"/>
    <n v="14"/>
    <n v="39"/>
    <n v="53"/>
    <x v="1"/>
    <n v="468250.29"/>
    <x v="1"/>
  </r>
  <r>
    <x v="7977"/>
    <x v="1"/>
    <x v="2"/>
    <n v="3.4"/>
    <n v="85"/>
    <n v="47.05"/>
    <n v="1614"/>
    <n v="20506"/>
    <x v="9"/>
    <n v="701"/>
    <n v="131.96"/>
    <n v="3.4"/>
    <n v="4.2"/>
    <s v="No"/>
    <n v="81"/>
    <n v="58"/>
    <n v="139"/>
    <x v="2"/>
    <n v="910024"/>
    <x v="0"/>
  </r>
  <r>
    <x v="7978"/>
    <x v="1"/>
    <x v="1"/>
    <n v="3.6"/>
    <n v="84"/>
    <n v="28.7"/>
    <n v="6735"/>
    <n v="66149"/>
    <x v="5"/>
    <n v="142"/>
    <n v="215.45"/>
    <n v="8.1999999999999993"/>
    <n v="6.2"/>
    <s v="Yes"/>
    <n v="65"/>
    <n v="3"/>
    <n v="68"/>
    <x v="1"/>
    <n v="561810.75"/>
    <x v="0"/>
  </r>
  <r>
    <x v="7979"/>
    <x v="0"/>
    <x v="5"/>
    <n v="4.8"/>
    <n v="37"/>
    <n v="41.87"/>
    <n v="3848"/>
    <n v="39985"/>
    <x v="0"/>
    <n v="701"/>
    <n v="88.29"/>
    <n v="9.1999999999999993"/>
    <n v="6.3"/>
    <s v="Yes"/>
    <n v="24"/>
    <n v="4"/>
    <n v="28"/>
    <x v="0"/>
    <n v="370368.22"/>
    <x v="1"/>
  </r>
  <r>
    <x v="7980"/>
    <x v="1"/>
    <x v="5"/>
    <n v="3.3"/>
    <n v="89"/>
    <n v="39.25"/>
    <n v="5797"/>
    <n v="60201"/>
    <x v="10"/>
    <n v="78"/>
    <n v="224.68"/>
    <n v="7.7"/>
    <n v="7.2"/>
    <s v="Yes"/>
    <n v="47"/>
    <n v="64"/>
    <n v="111"/>
    <x v="2"/>
    <n v="790690.05"/>
    <x v="0"/>
  </r>
  <r>
    <x v="7981"/>
    <x v="1"/>
    <x v="5"/>
    <n v="4.8"/>
    <n v="74"/>
    <n v="42.84"/>
    <n v="2027"/>
    <n v="22138"/>
    <x v="6"/>
    <n v="922"/>
    <n v="227.48"/>
    <n v="7.1"/>
    <n v="8.9"/>
    <s v="No"/>
    <n v="8"/>
    <n v="30"/>
    <n v="38"/>
    <x v="0"/>
    <n v="723884.36"/>
    <x v="0"/>
  </r>
  <r>
    <x v="7982"/>
    <x v="1"/>
    <x v="0"/>
    <n v="4"/>
    <n v="72"/>
    <n v="75.86"/>
    <n v="3632"/>
    <n v="39078"/>
    <x v="2"/>
    <n v="110"/>
    <n v="117.69"/>
    <n v="1.5"/>
    <n v="6.9"/>
    <s v="No"/>
    <n v="15"/>
    <n v="59"/>
    <n v="74"/>
    <x v="1"/>
    <n v="1231596.02"/>
    <x v="2"/>
  </r>
  <r>
    <x v="7983"/>
    <x v="0"/>
    <x v="0"/>
    <n v="4.4000000000000004"/>
    <n v="34"/>
    <n v="69.150000000000006"/>
    <n v="1138"/>
    <n v="13623"/>
    <x v="7"/>
    <n v="90"/>
    <n v="149.51"/>
    <n v="2.8"/>
    <n v="2.5"/>
    <s v="Yes"/>
    <n v="4"/>
    <n v="8"/>
    <n v="12"/>
    <x v="0"/>
    <n v="536938.85"/>
    <x v="0"/>
  </r>
  <r>
    <x v="7984"/>
    <x v="2"/>
    <x v="5"/>
    <n v="3.2"/>
    <n v="58"/>
    <n v="40.090000000000003"/>
    <n v="2220"/>
    <n v="22596"/>
    <x v="8"/>
    <n v="543"/>
    <n v="283.86"/>
    <n v="7"/>
    <n v="1.2"/>
    <s v="Yes"/>
    <n v="50"/>
    <n v="26"/>
    <n v="76"/>
    <x v="1"/>
    <n v="525915.81999999995"/>
    <x v="0"/>
  </r>
  <r>
    <x v="7985"/>
    <x v="1"/>
    <x v="3"/>
    <n v="3.5"/>
    <n v="85"/>
    <n v="31.81"/>
    <n v="5804"/>
    <n v="65356"/>
    <x v="14"/>
    <n v="709"/>
    <n v="237.29"/>
    <n v="8.1"/>
    <n v="2.8"/>
    <s v="No"/>
    <n v="24"/>
    <n v="57"/>
    <n v="81"/>
    <x v="1"/>
    <n v="614561.56000000006"/>
    <x v="0"/>
  </r>
  <r>
    <x v="7986"/>
    <x v="0"/>
    <x v="1"/>
    <n v="4.9000000000000004"/>
    <n v="43"/>
    <n v="29.31"/>
    <n v="3134"/>
    <n v="33373"/>
    <x v="15"/>
    <n v="863"/>
    <n v="246.95"/>
    <n v="1.6"/>
    <n v="9.1999999999999993"/>
    <s v="Yes"/>
    <n v="22"/>
    <n v="15"/>
    <n v="37"/>
    <x v="0"/>
    <n v="293592.39"/>
    <x v="1"/>
  </r>
  <r>
    <x v="7987"/>
    <x v="1"/>
    <x v="2"/>
    <n v="3.5"/>
    <n v="87"/>
    <n v="53"/>
    <n v="5105"/>
    <n v="52128"/>
    <x v="18"/>
    <n v="808"/>
    <n v="179.07"/>
    <n v="1.2"/>
    <n v="6.1"/>
    <s v="Yes"/>
    <n v="3"/>
    <n v="69"/>
    <n v="72"/>
    <x v="1"/>
    <n v="1041154.9"/>
    <x v="2"/>
  </r>
  <r>
    <x v="7988"/>
    <x v="0"/>
    <x v="3"/>
    <n v="3.6"/>
    <n v="36"/>
    <n v="32.39"/>
    <n v="3073"/>
    <n v="35536"/>
    <x v="15"/>
    <n v="719"/>
    <n v="103.28"/>
    <n v="3.8"/>
    <n v="8.6"/>
    <s v="Yes"/>
    <n v="30"/>
    <n v="23"/>
    <n v="53"/>
    <x v="1"/>
    <n v="274103.73"/>
    <x v="1"/>
  </r>
  <r>
    <x v="7989"/>
    <x v="1"/>
    <x v="4"/>
    <n v="3.4"/>
    <n v="84"/>
    <n v="57"/>
    <n v="6407"/>
    <n v="71353"/>
    <x v="2"/>
    <n v="344"/>
    <n v="197.81"/>
    <n v="6.8"/>
    <n v="3.1"/>
    <s v="No"/>
    <n v="43"/>
    <n v="33"/>
    <n v="76"/>
    <x v="1"/>
    <n v="1089720.1499999999"/>
    <x v="2"/>
  </r>
  <r>
    <x v="7990"/>
    <x v="0"/>
    <x v="0"/>
    <n v="3.3"/>
    <n v="37"/>
    <n v="69.14"/>
    <n v="2960"/>
    <n v="30497"/>
    <x v="8"/>
    <n v="807"/>
    <n v="243.03"/>
    <n v="5.6"/>
    <n v="7.4"/>
    <s v="Yes"/>
    <n v="18"/>
    <n v="34"/>
    <n v="52"/>
    <x v="1"/>
    <n v="581915.55000000005"/>
    <x v="0"/>
  </r>
  <r>
    <x v="7991"/>
    <x v="1"/>
    <x v="1"/>
    <n v="3.5"/>
    <n v="72"/>
    <n v="34.01"/>
    <n v="1517"/>
    <n v="14483"/>
    <x v="11"/>
    <n v="345"/>
    <n v="50.97"/>
    <n v="1.1000000000000001"/>
    <n v="7.6"/>
    <s v="Yes"/>
    <n v="71"/>
    <n v="37"/>
    <n v="108"/>
    <x v="2"/>
    <n v="564982.41"/>
    <x v="0"/>
  </r>
  <r>
    <x v="7992"/>
    <x v="2"/>
    <x v="1"/>
    <n v="4.3"/>
    <n v="60"/>
    <n v="31.86"/>
    <n v="3572"/>
    <n v="41571"/>
    <x v="18"/>
    <n v="228"/>
    <n v="78.44"/>
    <n v="2.4"/>
    <n v="8.3000000000000007"/>
    <s v="No"/>
    <n v="37"/>
    <n v="49"/>
    <n v="86"/>
    <x v="1"/>
    <n v="446622.91"/>
    <x v="1"/>
  </r>
  <r>
    <x v="7993"/>
    <x v="1"/>
    <x v="4"/>
    <n v="3.9"/>
    <n v="89"/>
    <n v="65.53"/>
    <n v="1614"/>
    <n v="16667"/>
    <x v="1"/>
    <n v="307"/>
    <n v="168.57"/>
    <n v="7.8"/>
    <n v="5.8"/>
    <s v="Yes"/>
    <n v="35"/>
    <n v="11"/>
    <n v="46"/>
    <x v="0"/>
    <n v="1298927.96"/>
    <x v="2"/>
  </r>
  <r>
    <x v="7994"/>
    <x v="0"/>
    <x v="4"/>
    <n v="4.0999999999999996"/>
    <n v="47"/>
    <n v="64.95"/>
    <n v="2345"/>
    <n v="27166"/>
    <x v="11"/>
    <n v="779"/>
    <n v="159.30000000000001"/>
    <n v="3.7"/>
    <n v="8.1"/>
    <s v="No"/>
    <n v="40"/>
    <n v="32"/>
    <n v="72"/>
    <x v="1"/>
    <n v="702540.55"/>
    <x v="0"/>
  </r>
  <r>
    <x v="7995"/>
    <x v="1"/>
    <x v="1"/>
    <n v="3.2"/>
    <n v="84"/>
    <n v="26.66"/>
    <n v="5484"/>
    <n v="56632"/>
    <x v="6"/>
    <n v="498"/>
    <n v="295.57"/>
    <n v="2.1"/>
    <n v="9.4"/>
    <s v="Yes"/>
    <n v="16"/>
    <n v="29"/>
    <n v="45"/>
    <x v="0"/>
    <n v="523440.66"/>
    <x v="0"/>
  </r>
  <r>
    <x v="7996"/>
    <x v="2"/>
    <x v="4"/>
    <n v="4.5999999999999996"/>
    <n v="59"/>
    <n v="55.47"/>
    <n v="2231"/>
    <n v="24490"/>
    <x v="5"/>
    <n v="717"/>
    <n v="73.040000000000006"/>
    <n v="1.5"/>
    <n v="9.6"/>
    <s v="Yes"/>
    <n v="4"/>
    <n v="43"/>
    <n v="47"/>
    <x v="0"/>
    <n v="741889.96"/>
    <x v="0"/>
  </r>
  <r>
    <x v="7997"/>
    <x v="1"/>
    <x v="1"/>
    <n v="4.5999999999999996"/>
    <n v="72"/>
    <n v="29.39"/>
    <n v="7428"/>
    <n v="80118"/>
    <x v="1"/>
    <n v="356"/>
    <n v="130.91999999999999"/>
    <n v="8.6999999999999993"/>
    <n v="2.1"/>
    <s v="Yes"/>
    <n v="18"/>
    <n v="1"/>
    <n v="19"/>
    <x v="0"/>
    <n v="493239.83"/>
    <x v="1"/>
  </r>
  <r>
    <x v="7998"/>
    <x v="0"/>
    <x v="3"/>
    <n v="3"/>
    <n v="44"/>
    <n v="35.74"/>
    <n v="2143"/>
    <n v="23362"/>
    <x v="14"/>
    <n v="169"/>
    <n v="253.78"/>
    <n v="5.2"/>
    <n v="6.6"/>
    <s v="No"/>
    <n v="15"/>
    <n v="9"/>
    <n v="24"/>
    <x v="0"/>
    <n v="356869"/>
    <x v="1"/>
  </r>
  <r>
    <x v="7999"/>
    <x v="0"/>
    <x v="4"/>
    <n v="3.8"/>
    <n v="35"/>
    <n v="60.67"/>
    <n v="2017"/>
    <n v="27457"/>
    <x v="11"/>
    <n v="313"/>
    <n v="203.11"/>
    <n v="5.5"/>
    <n v="2"/>
    <s v="Yes"/>
    <n v="10"/>
    <n v="8"/>
    <n v="18"/>
    <x v="0"/>
    <n v="491901.96"/>
    <x v="1"/>
  </r>
  <r>
    <x v="8000"/>
    <x v="2"/>
    <x v="3"/>
    <n v="3.1"/>
    <n v="60"/>
    <n v="31.48"/>
    <n v="2021"/>
    <n v="25423"/>
    <x v="2"/>
    <n v="336"/>
    <n v="190.4"/>
    <n v="1.6"/>
    <n v="9.3000000000000007"/>
    <s v="No"/>
    <n v="1"/>
    <n v="6"/>
    <n v="7"/>
    <x v="0"/>
    <n v="442292.21"/>
    <x v="1"/>
  </r>
  <r>
    <x v="8001"/>
    <x v="0"/>
    <x v="3"/>
    <n v="4.5999999999999996"/>
    <n v="40"/>
    <n v="31.37"/>
    <n v="1013"/>
    <n v="12981"/>
    <x v="17"/>
    <n v="600"/>
    <n v="235.3"/>
    <n v="5.4"/>
    <n v="9.6"/>
    <s v="Yes"/>
    <n v="4"/>
    <n v="11"/>
    <n v="15"/>
    <x v="0"/>
    <n v="296140.3"/>
    <x v="1"/>
  </r>
  <r>
    <x v="8002"/>
    <x v="1"/>
    <x v="4"/>
    <n v="4.5"/>
    <n v="88"/>
    <n v="55.52"/>
    <n v="7117"/>
    <n v="71824"/>
    <x v="3"/>
    <n v="237"/>
    <n v="60"/>
    <n v="6.8"/>
    <n v="5.5"/>
    <s v="No"/>
    <n v="63"/>
    <n v="33"/>
    <n v="96"/>
    <x v="1"/>
    <n v="1105202.06"/>
    <x v="2"/>
  </r>
  <r>
    <x v="8003"/>
    <x v="1"/>
    <x v="1"/>
    <n v="4.8"/>
    <n v="72"/>
    <n v="34.36"/>
    <n v="3582"/>
    <n v="36152"/>
    <x v="10"/>
    <n v="291"/>
    <n v="286.87"/>
    <n v="2.1"/>
    <n v="9.6"/>
    <s v="No"/>
    <n v="16"/>
    <n v="48"/>
    <n v="64"/>
    <x v="1"/>
    <n v="559600.12"/>
    <x v="0"/>
  </r>
  <r>
    <x v="8004"/>
    <x v="1"/>
    <x v="5"/>
    <n v="3.5"/>
    <n v="82"/>
    <n v="45.43"/>
    <n v="5396"/>
    <n v="57587"/>
    <x v="15"/>
    <n v="644"/>
    <n v="97.82"/>
    <n v="9.1"/>
    <n v="7.9"/>
    <s v="Yes"/>
    <n v="60"/>
    <n v="50"/>
    <n v="110"/>
    <x v="2"/>
    <n v="844590.59"/>
    <x v="0"/>
  </r>
  <r>
    <x v="8005"/>
    <x v="0"/>
    <x v="1"/>
    <n v="3.9"/>
    <n v="37"/>
    <n v="26.27"/>
    <n v="1842"/>
    <n v="18207"/>
    <x v="14"/>
    <n v="254"/>
    <n v="70.459999999999994"/>
    <n v="8.1"/>
    <n v="7.3"/>
    <s v="No"/>
    <n v="14"/>
    <n v="11"/>
    <n v="25"/>
    <x v="0"/>
    <n v="226403.91"/>
    <x v="1"/>
  </r>
  <r>
    <x v="8006"/>
    <x v="1"/>
    <x v="2"/>
    <n v="3.4"/>
    <n v="90"/>
    <n v="47.34"/>
    <n v="1586"/>
    <n v="17532"/>
    <x v="14"/>
    <n v="705"/>
    <n v="134.74"/>
    <n v="8.1999999999999993"/>
    <n v="6.2"/>
    <s v="No"/>
    <n v="86"/>
    <n v="5"/>
    <n v="91"/>
    <x v="1"/>
    <n v="950244.94"/>
    <x v="0"/>
  </r>
  <r>
    <x v="8007"/>
    <x v="1"/>
    <x v="4"/>
    <n v="3.7"/>
    <n v="80"/>
    <n v="55.99"/>
    <n v="3146"/>
    <n v="33085"/>
    <x v="2"/>
    <n v="328"/>
    <n v="225.59"/>
    <n v="5.8"/>
    <n v="4.7"/>
    <s v="No"/>
    <n v="53"/>
    <n v="25"/>
    <n v="78"/>
    <x v="1"/>
    <n v="1015591.27"/>
    <x v="2"/>
  </r>
  <r>
    <x v="8008"/>
    <x v="1"/>
    <x v="0"/>
    <n v="4"/>
    <n v="80"/>
    <n v="74.650000000000006"/>
    <n v="6085"/>
    <n v="62282"/>
    <x v="1"/>
    <n v="444"/>
    <n v="107.87"/>
    <n v="4"/>
    <n v="9.6999999999999993"/>
    <s v="No"/>
    <n v="42"/>
    <n v="68"/>
    <n v="110"/>
    <x v="2"/>
    <n v="1344059.1"/>
    <x v="2"/>
  </r>
  <r>
    <x v="8009"/>
    <x v="2"/>
    <x v="4"/>
    <n v="3.1"/>
    <n v="62"/>
    <n v="65.55"/>
    <n v="761"/>
    <n v="9307"/>
    <x v="2"/>
    <n v="521"/>
    <n v="62.47"/>
    <n v="6.8"/>
    <n v="2.8"/>
    <s v="No"/>
    <n v="17"/>
    <n v="48"/>
    <n v="65"/>
    <x v="1"/>
    <n v="919747.5"/>
    <x v="0"/>
  </r>
  <r>
    <x v="8010"/>
    <x v="0"/>
    <x v="2"/>
    <n v="4.4000000000000004"/>
    <n v="32"/>
    <n v="47.88"/>
    <n v="3749"/>
    <n v="44901"/>
    <x v="14"/>
    <n v="426"/>
    <n v="64.349999999999994"/>
    <n v="3"/>
    <n v="8.1999999999999993"/>
    <s v="Yes"/>
    <n v="4"/>
    <n v="18"/>
    <n v="22"/>
    <x v="0"/>
    <n v="351916.95"/>
    <x v="1"/>
  </r>
  <r>
    <x v="8011"/>
    <x v="0"/>
    <x v="3"/>
    <n v="4.0999999999999996"/>
    <n v="35"/>
    <n v="33.340000000000003"/>
    <n v="1740"/>
    <n v="22025"/>
    <x v="11"/>
    <n v="743"/>
    <n v="114.14"/>
    <n v="2.2000000000000002"/>
    <n v="4.3"/>
    <s v="Yes"/>
    <n v="2"/>
    <n v="9"/>
    <n v="11"/>
    <x v="0"/>
    <n v="281365.09000000003"/>
    <x v="1"/>
  </r>
  <r>
    <x v="8012"/>
    <x v="0"/>
    <x v="0"/>
    <n v="4.7"/>
    <n v="39"/>
    <n v="68.989999999999995"/>
    <n v="2780"/>
    <n v="32118"/>
    <x v="17"/>
    <n v="374"/>
    <n v="83.82"/>
    <n v="5.8"/>
    <n v="7.8"/>
    <s v="No"/>
    <n v="33"/>
    <n v="20"/>
    <n v="53"/>
    <x v="1"/>
    <n v="616223.96"/>
    <x v="0"/>
  </r>
  <r>
    <x v="8013"/>
    <x v="2"/>
    <x v="0"/>
    <n v="3.5"/>
    <n v="68"/>
    <n v="70.53"/>
    <n v="2071"/>
    <n v="28236"/>
    <x v="3"/>
    <n v="61"/>
    <n v="143.11000000000001"/>
    <n v="5.3"/>
    <n v="2.5"/>
    <s v="No"/>
    <n v="65"/>
    <n v="40"/>
    <n v="105"/>
    <x v="2"/>
    <n v="1075278.71"/>
    <x v="2"/>
  </r>
  <r>
    <x v="8014"/>
    <x v="0"/>
    <x v="1"/>
    <n v="4.8"/>
    <n v="41"/>
    <n v="32.51"/>
    <n v="2337"/>
    <n v="32739"/>
    <x v="17"/>
    <n v="341"/>
    <n v="93.27"/>
    <n v="2.4"/>
    <n v="4.4000000000000004"/>
    <s v="Yes"/>
    <n v="19"/>
    <n v="10"/>
    <n v="29"/>
    <x v="0"/>
    <n v="312074.53000000003"/>
    <x v="1"/>
  </r>
  <r>
    <x v="8015"/>
    <x v="2"/>
    <x v="5"/>
    <n v="5"/>
    <n v="63"/>
    <n v="40.549999999999997"/>
    <n v="1953"/>
    <n v="23010"/>
    <x v="14"/>
    <n v="106"/>
    <n v="136.08000000000001"/>
    <n v="5.8"/>
    <n v="9.5"/>
    <s v="Yes"/>
    <n v="7"/>
    <n v="41"/>
    <n v="48"/>
    <x v="0"/>
    <n v="574356.75"/>
    <x v="0"/>
  </r>
  <r>
    <x v="8016"/>
    <x v="2"/>
    <x v="1"/>
    <n v="4.8"/>
    <n v="60"/>
    <n v="35.46"/>
    <n v="2643"/>
    <n v="30836"/>
    <x v="7"/>
    <n v="203"/>
    <n v="161.12"/>
    <n v="5.9"/>
    <n v="6"/>
    <s v="No"/>
    <n v="44"/>
    <n v="46"/>
    <n v="90"/>
    <x v="1"/>
    <n v="496998.1"/>
    <x v="1"/>
  </r>
  <r>
    <x v="8017"/>
    <x v="0"/>
    <x v="0"/>
    <n v="4.5999999999999996"/>
    <n v="50"/>
    <n v="66.099999999999994"/>
    <n v="1342"/>
    <n v="21423"/>
    <x v="16"/>
    <n v="653"/>
    <n v="235.63"/>
    <n v="8.8000000000000007"/>
    <n v="5.4"/>
    <s v="No"/>
    <n v="42"/>
    <n v="13"/>
    <n v="55"/>
    <x v="1"/>
    <n v="745920.65"/>
    <x v="0"/>
  </r>
  <r>
    <x v="8018"/>
    <x v="1"/>
    <x v="0"/>
    <n v="4.5999999999999996"/>
    <n v="79"/>
    <n v="73.78"/>
    <n v="2960"/>
    <n v="38318"/>
    <x v="15"/>
    <n v="513"/>
    <n v="106.85"/>
    <n v="7.8"/>
    <n v="7.8"/>
    <s v="Yes"/>
    <n v="27"/>
    <n v="15"/>
    <n v="42"/>
    <x v="0"/>
    <n v="1297748.44"/>
    <x v="2"/>
  </r>
  <r>
    <x v="8019"/>
    <x v="1"/>
    <x v="5"/>
    <n v="4.0999999999999996"/>
    <n v="72"/>
    <n v="38.68"/>
    <n v="7132"/>
    <n v="73092"/>
    <x v="11"/>
    <n v="651"/>
    <n v="168.77"/>
    <n v="3"/>
    <n v="4.8"/>
    <s v="No"/>
    <n v="57"/>
    <n v="43"/>
    <n v="100"/>
    <x v="1"/>
    <n v="650328.84"/>
    <x v="0"/>
  </r>
  <r>
    <x v="8020"/>
    <x v="0"/>
    <x v="4"/>
    <n v="3.4"/>
    <n v="42"/>
    <n v="59.15"/>
    <n v="1285"/>
    <n v="15282"/>
    <x v="3"/>
    <n v="565"/>
    <n v="253.84"/>
    <n v="8.4"/>
    <n v="5.4"/>
    <s v="Yes"/>
    <n v="8"/>
    <n v="20"/>
    <n v="28"/>
    <x v="0"/>
    <n v="565439.5"/>
    <x v="0"/>
  </r>
  <r>
    <x v="8021"/>
    <x v="0"/>
    <x v="5"/>
    <n v="4.4000000000000004"/>
    <n v="47"/>
    <n v="42.8"/>
    <n v="3241"/>
    <n v="40346"/>
    <x v="13"/>
    <n v="782"/>
    <n v="296.58999999999997"/>
    <n v="9.6999999999999993"/>
    <n v="6"/>
    <s v="Yes"/>
    <n v="29"/>
    <n v="13"/>
    <n v="42"/>
    <x v="0"/>
    <n v="473630.8"/>
    <x v="1"/>
  </r>
  <r>
    <x v="8022"/>
    <x v="2"/>
    <x v="3"/>
    <n v="4.4000000000000004"/>
    <n v="62"/>
    <n v="40.22"/>
    <n v="1798"/>
    <n v="23373"/>
    <x v="1"/>
    <n v="705"/>
    <n v="189.33"/>
    <n v="7.4"/>
    <n v="9.9"/>
    <s v="Yes"/>
    <n v="59"/>
    <n v="11"/>
    <n v="70"/>
    <x v="1"/>
    <n v="570848.21"/>
    <x v="0"/>
  </r>
  <r>
    <x v="8023"/>
    <x v="0"/>
    <x v="1"/>
    <n v="5"/>
    <n v="43"/>
    <n v="32.880000000000003"/>
    <n v="1930"/>
    <n v="25303"/>
    <x v="8"/>
    <n v="71"/>
    <n v="158.08000000000001"/>
    <n v="8.1"/>
    <n v="8.1999999999999993"/>
    <s v="Yes"/>
    <n v="10"/>
    <n v="25"/>
    <n v="35"/>
    <x v="0"/>
    <n v="327233.90999999997"/>
    <x v="1"/>
  </r>
  <r>
    <x v="8024"/>
    <x v="2"/>
    <x v="4"/>
    <n v="4.0999999999999996"/>
    <n v="63"/>
    <n v="63.53"/>
    <n v="1074"/>
    <n v="19733"/>
    <x v="9"/>
    <n v="753"/>
    <n v="207.88"/>
    <n v="3.4"/>
    <n v="1.4"/>
    <s v="No"/>
    <n v="20"/>
    <n v="48"/>
    <n v="68"/>
    <x v="1"/>
    <n v="906347.1"/>
    <x v="0"/>
  </r>
  <r>
    <x v="8025"/>
    <x v="0"/>
    <x v="1"/>
    <n v="3.5"/>
    <n v="36"/>
    <n v="33.26"/>
    <n v="2722"/>
    <n v="33145"/>
    <x v="10"/>
    <n v="156"/>
    <n v="171.57"/>
    <n v="9.9"/>
    <n v="8.1"/>
    <s v="No"/>
    <n v="14"/>
    <n v="8"/>
    <n v="22"/>
    <x v="0"/>
    <n v="280005.81"/>
    <x v="1"/>
  </r>
  <r>
    <x v="8026"/>
    <x v="1"/>
    <x v="5"/>
    <n v="4.4000000000000004"/>
    <n v="81"/>
    <n v="38.53"/>
    <n v="7004"/>
    <n v="73286"/>
    <x v="10"/>
    <n v="375"/>
    <n v="91.19"/>
    <n v="2.6"/>
    <n v="5.5"/>
    <s v="No"/>
    <n v="59"/>
    <n v="2"/>
    <n v="61"/>
    <x v="1"/>
    <n v="706804.3"/>
    <x v="0"/>
  </r>
  <r>
    <x v="8027"/>
    <x v="1"/>
    <x v="4"/>
    <n v="5"/>
    <n v="73"/>
    <n v="63.33"/>
    <n v="8823"/>
    <n v="92246"/>
    <x v="0"/>
    <n v="781"/>
    <n v="164.86"/>
    <n v="7.8"/>
    <n v="3.1"/>
    <s v="No"/>
    <n v="48"/>
    <n v="48"/>
    <n v="96"/>
    <x v="1"/>
    <n v="1056395.19"/>
    <x v="2"/>
  </r>
  <r>
    <x v="8028"/>
    <x v="0"/>
    <x v="5"/>
    <n v="3.4"/>
    <n v="45"/>
    <n v="43.63"/>
    <n v="1755"/>
    <n v="16245"/>
    <x v="9"/>
    <n v="956"/>
    <n v="294.77999999999997"/>
    <n v="4.5999999999999996"/>
    <n v="8.6999999999999993"/>
    <s v="Yes"/>
    <n v="26"/>
    <n v="40"/>
    <n v="66"/>
    <x v="1"/>
    <n v="463859.98"/>
    <x v="1"/>
  </r>
  <r>
    <x v="8029"/>
    <x v="2"/>
    <x v="3"/>
    <n v="3.7"/>
    <n v="68"/>
    <n v="35.869999999999997"/>
    <n v="2992"/>
    <n v="36344"/>
    <x v="14"/>
    <n v="475"/>
    <n v="210.11"/>
    <n v="4.2"/>
    <n v="3.4"/>
    <s v="No"/>
    <n v="44"/>
    <n v="18"/>
    <n v="62"/>
    <x v="1"/>
    <n v="548455.18000000005"/>
    <x v="0"/>
  </r>
  <r>
    <x v="8030"/>
    <x v="1"/>
    <x v="2"/>
    <n v="4.0999999999999996"/>
    <n v="79"/>
    <n v="50.9"/>
    <n v="3082"/>
    <n v="37304"/>
    <x v="13"/>
    <n v="288"/>
    <n v="120.86"/>
    <n v="3.6"/>
    <n v="3.9"/>
    <s v="No"/>
    <n v="52"/>
    <n v="11"/>
    <n v="63"/>
    <x v="1"/>
    <n v="909641.8"/>
    <x v="0"/>
  </r>
  <r>
    <x v="8031"/>
    <x v="2"/>
    <x v="0"/>
    <n v="3.3"/>
    <n v="65"/>
    <n v="73.36"/>
    <n v="2063"/>
    <n v="23413"/>
    <x v="10"/>
    <n v="390"/>
    <n v="286.79000000000002"/>
    <n v="5"/>
    <n v="1.6"/>
    <s v="Yes"/>
    <n v="51"/>
    <n v="54"/>
    <n v="105"/>
    <x v="2"/>
    <n v="1062327.55"/>
    <x v="2"/>
  </r>
  <r>
    <x v="8032"/>
    <x v="0"/>
    <x v="4"/>
    <n v="3"/>
    <n v="34"/>
    <n v="63.99"/>
    <n v="2545"/>
    <n v="24946"/>
    <x v="7"/>
    <n v="779"/>
    <n v="147.15"/>
    <n v="8.1"/>
    <n v="9.8000000000000007"/>
    <s v="Yes"/>
    <n v="21"/>
    <n v="1"/>
    <n v="22"/>
    <x v="0"/>
    <n v="509450.12"/>
    <x v="0"/>
  </r>
  <r>
    <x v="8033"/>
    <x v="0"/>
    <x v="0"/>
    <n v="3.7"/>
    <n v="45"/>
    <n v="68.709999999999994"/>
    <n v="3689"/>
    <n v="37157"/>
    <x v="6"/>
    <n v="88"/>
    <n v="147.53"/>
    <n v="9.5"/>
    <n v="8.1999999999999993"/>
    <s v="Yes"/>
    <n v="37"/>
    <n v="27"/>
    <n v="64"/>
    <x v="1"/>
    <n v="711951.84"/>
    <x v="0"/>
  </r>
  <r>
    <x v="8034"/>
    <x v="1"/>
    <x v="2"/>
    <n v="4.7"/>
    <n v="70"/>
    <n v="53.82"/>
    <n v="5961"/>
    <n v="65343"/>
    <x v="12"/>
    <n v="806"/>
    <n v="204.15"/>
    <n v="4.7"/>
    <n v="2.2999999999999998"/>
    <s v="No"/>
    <n v="3"/>
    <n v="41"/>
    <n v="44"/>
    <x v="0"/>
    <n v="850749.33"/>
    <x v="0"/>
  </r>
  <r>
    <x v="8035"/>
    <x v="0"/>
    <x v="4"/>
    <n v="3.1"/>
    <n v="34"/>
    <n v="63.96"/>
    <n v="2375"/>
    <n v="27300"/>
    <x v="5"/>
    <n v="992"/>
    <n v="192.24"/>
    <n v="6.9"/>
    <n v="5.4"/>
    <s v="No"/>
    <n v="2"/>
    <n v="0"/>
    <n v="2"/>
    <x v="0"/>
    <n v="500435.58"/>
    <x v="0"/>
  </r>
  <r>
    <x v="8036"/>
    <x v="1"/>
    <x v="0"/>
    <n v="3.9"/>
    <n v="82"/>
    <n v="67.58"/>
    <n v="1927"/>
    <n v="20145"/>
    <x v="6"/>
    <n v="711"/>
    <n v="122.61"/>
    <n v="8.1"/>
    <n v="4"/>
    <s v="Yes"/>
    <n v="24"/>
    <n v="28"/>
    <n v="52"/>
    <x v="1"/>
    <n v="1242485.55"/>
    <x v="2"/>
  </r>
  <r>
    <x v="8037"/>
    <x v="2"/>
    <x v="0"/>
    <n v="4.5"/>
    <n v="62"/>
    <n v="72.89"/>
    <n v="3753"/>
    <n v="41162"/>
    <x v="8"/>
    <n v="79"/>
    <n v="166.77"/>
    <n v="1.9"/>
    <n v="1.3"/>
    <s v="Yes"/>
    <n v="20"/>
    <n v="2"/>
    <n v="22"/>
    <x v="0"/>
    <n v="1004749.6"/>
    <x v="2"/>
  </r>
  <r>
    <x v="8038"/>
    <x v="1"/>
    <x v="4"/>
    <n v="4.9000000000000004"/>
    <n v="72"/>
    <n v="57.05"/>
    <n v="6289"/>
    <n v="70188"/>
    <x v="11"/>
    <n v="463"/>
    <n v="133.13"/>
    <n v="9.6"/>
    <n v="9.3000000000000007"/>
    <s v="No"/>
    <n v="63"/>
    <n v="7"/>
    <n v="70"/>
    <x v="1"/>
    <n v="943876.8"/>
    <x v="0"/>
  </r>
  <r>
    <x v="8039"/>
    <x v="1"/>
    <x v="0"/>
    <n v="5"/>
    <n v="86"/>
    <n v="66.02"/>
    <n v="6236"/>
    <n v="66638"/>
    <x v="7"/>
    <n v="210"/>
    <n v="234.45"/>
    <n v="2.9"/>
    <n v="8.6"/>
    <s v="No"/>
    <n v="23"/>
    <n v="77"/>
    <n v="100"/>
    <x v="1"/>
    <n v="1284878.58"/>
    <x v="2"/>
  </r>
  <r>
    <x v="8040"/>
    <x v="2"/>
    <x v="0"/>
    <n v="3.8"/>
    <n v="68"/>
    <n v="71.319999999999993"/>
    <n v="3177"/>
    <n v="38495"/>
    <x v="12"/>
    <n v="665"/>
    <n v="80.63"/>
    <n v="9.1999999999999993"/>
    <n v="9.9"/>
    <s v="Yes"/>
    <n v="64"/>
    <n v="27"/>
    <n v="91"/>
    <x v="1"/>
    <n v="1092157.81"/>
    <x v="2"/>
  </r>
  <r>
    <x v="8041"/>
    <x v="1"/>
    <x v="4"/>
    <n v="4.9000000000000004"/>
    <n v="74"/>
    <n v="65"/>
    <n v="4273"/>
    <n v="46795"/>
    <x v="1"/>
    <n v="719"/>
    <n v="237.56"/>
    <n v="9.9"/>
    <n v="3.2"/>
    <s v="No"/>
    <n v="51"/>
    <n v="41"/>
    <n v="92"/>
    <x v="1"/>
    <n v="1084107.25"/>
    <x v="2"/>
  </r>
  <r>
    <x v="8042"/>
    <x v="1"/>
    <x v="0"/>
    <n v="3.1"/>
    <n v="74"/>
    <n v="65.39"/>
    <n v="6086"/>
    <n v="67388"/>
    <x v="0"/>
    <n v="982"/>
    <n v="90.29"/>
    <n v="1.9"/>
    <n v="7.3"/>
    <s v="No"/>
    <n v="50"/>
    <n v="2"/>
    <n v="52"/>
    <x v="1"/>
    <n v="1095173.02"/>
    <x v="2"/>
  </r>
  <r>
    <x v="8043"/>
    <x v="0"/>
    <x v="0"/>
    <n v="4.5"/>
    <n v="44"/>
    <n v="74.09"/>
    <n v="1930"/>
    <n v="19263"/>
    <x v="8"/>
    <n v="358"/>
    <n v="126.5"/>
    <n v="9"/>
    <n v="2.1"/>
    <s v="Yes"/>
    <n v="6"/>
    <n v="13"/>
    <n v="19"/>
    <x v="0"/>
    <n v="729463.1"/>
    <x v="0"/>
  </r>
  <r>
    <x v="8044"/>
    <x v="2"/>
    <x v="1"/>
    <n v="4.3"/>
    <n v="59"/>
    <n v="30.57"/>
    <n v="944"/>
    <n v="13977"/>
    <x v="7"/>
    <n v="463"/>
    <n v="133.33000000000001"/>
    <n v="6.8"/>
    <n v="4.9000000000000004"/>
    <s v="No"/>
    <n v="24"/>
    <n v="18"/>
    <n v="42"/>
    <x v="0"/>
    <n v="421169.76"/>
    <x v="1"/>
  </r>
  <r>
    <x v="8045"/>
    <x v="1"/>
    <x v="3"/>
    <n v="3.5"/>
    <n v="81"/>
    <n v="39.47"/>
    <n v="3954"/>
    <n v="38969"/>
    <x v="11"/>
    <n v="971"/>
    <n v="297.60000000000002"/>
    <n v="8.4"/>
    <n v="8.6"/>
    <s v="No"/>
    <n v="68"/>
    <n v="3"/>
    <n v="71"/>
    <x v="1"/>
    <n v="738282.15"/>
    <x v="0"/>
  </r>
  <r>
    <x v="8046"/>
    <x v="2"/>
    <x v="1"/>
    <n v="4"/>
    <n v="60"/>
    <n v="34.28"/>
    <n v="1194"/>
    <n v="12826"/>
    <x v="8"/>
    <n v="183"/>
    <n v="197.46"/>
    <n v="2"/>
    <n v="1.1000000000000001"/>
    <s v="Yes"/>
    <n v="49"/>
    <n v="22"/>
    <n v="71"/>
    <x v="1"/>
    <n v="461221.38"/>
    <x v="1"/>
  </r>
  <r>
    <x v="8047"/>
    <x v="2"/>
    <x v="2"/>
    <n v="3.3"/>
    <n v="50"/>
    <n v="54.63"/>
    <n v="1430"/>
    <n v="20273"/>
    <x v="7"/>
    <n v="615"/>
    <n v="244.39"/>
    <n v="8.5"/>
    <n v="5.3"/>
    <s v="No"/>
    <n v="11"/>
    <n v="6"/>
    <n v="17"/>
    <x v="0"/>
    <n v="626415.86"/>
    <x v="0"/>
  </r>
  <r>
    <x v="8048"/>
    <x v="1"/>
    <x v="1"/>
    <n v="4.7"/>
    <n v="90"/>
    <n v="33.46"/>
    <n v="3908"/>
    <n v="46451"/>
    <x v="10"/>
    <n v="949"/>
    <n v="188.84"/>
    <n v="6.6"/>
    <n v="4.9000000000000004"/>
    <s v="Yes"/>
    <n v="19"/>
    <n v="40"/>
    <n v="59"/>
    <x v="1"/>
    <n v="679303.29"/>
    <x v="0"/>
  </r>
  <r>
    <x v="8049"/>
    <x v="0"/>
    <x v="1"/>
    <n v="3.7"/>
    <n v="32"/>
    <n v="34.270000000000003"/>
    <n v="1097"/>
    <n v="17588"/>
    <x v="0"/>
    <n v="384"/>
    <n v="295.79000000000002"/>
    <n v="5.6"/>
    <n v="7.2"/>
    <s v="No"/>
    <n v="21"/>
    <n v="15"/>
    <n v="36"/>
    <x v="0"/>
    <n v="264090.78000000003"/>
    <x v="1"/>
  </r>
  <r>
    <x v="8050"/>
    <x v="2"/>
    <x v="2"/>
    <n v="4.3"/>
    <n v="53"/>
    <n v="46.94"/>
    <n v="2732"/>
    <n v="30531"/>
    <x v="15"/>
    <n v="85"/>
    <n v="94.35"/>
    <n v="6"/>
    <n v="3.1"/>
    <s v="Yes"/>
    <n v="11"/>
    <n v="0"/>
    <n v="11"/>
    <x v="0"/>
    <n v="558693.47"/>
    <x v="0"/>
  </r>
  <r>
    <x v="8051"/>
    <x v="1"/>
    <x v="0"/>
    <n v="3.3"/>
    <n v="88"/>
    <n v="68.34"/>
    <n v="2259"/>
    <n v="27434"/>
    <x v="17"/>
    <n v="880"/>
    <n v="201.22"/>
    <n v="7.7"/>
    <n v="2.6"/>
    <s v="Yes"/>
    <n v="27"/>
    <n v="52"/>
    <n v="79"/>
    <x v="1"/>
    <n v="1344117.54"/>
    <x v="2"/>
  </r>
  <r>
    <x v="8052"/>
    <x v="2"/>
    <x v="0"/>
    <n v="3.4"/>
    <n v="69"/>
    <n v="67.67"/>
    <n v="1251"/>
    <n v="15322"/>
    <x v="2"/>
    <n v="692"/>
    <n v="249.35"/>
    <n v="3.7"/>
    <n v="6.9"/>
    <s v="No"/>
    <n v="49"/>
    <n v="54"/>
    <n v="103"/>
    <x v="2"/>
    <n v="1056857.98"/>
    <x v="2"/>
  </r>
  <r>
    <x v="8053"/>
    <x v="0"/>
    <x v="1"/>
    <n v="5"/>
    <n v="32"/>
    <n v="33.17"/>
    <n v="1505"/>
    <n v="15767"/>
    <x v="15"/>
    <n v="874"/>
    <n v="207.14"/>
    <n v="9.5"/>
    <n v="6.8"/>
    <s v="No"/>
    <n v="18"/>
    <n v="19"/>
    <n v="37"/>
    <x v="0"/>
    <n v="249626.5"/>
    <x v="1"/>
  </r>
  <r>
    <x v="8054"/>
    <x v="0"/>
    <x v="2"/>
    <n v="4.5"/>
    <n v="47"/>
    <n v="46.69"/>
    <n v="3434"/>
    <n v="40205"/>
    <x v="14"/>
    <n v="129"/>
    <n v="274.23"/>
    <n v="3.8"/>
    <n v="7.8"/>
    <s v="Yes"/>
    <n v="46"/>
    <n v="25"/>
    <n v="71"/>
    <x v="1"/>
    <n v="498114.41"/>
    <x v="1"/>
  </r>
  <r>
    <x v="8055"/>
    <x v="0"/>
    <x v="0"/>
    <n v="4.9000000000000004"/>
    <n v="32"/>
    <n v="67"/>
    <n v="1185"/>
    <n v="12407"/>
    <x v="5"/>
    <n v="833"/>
    <n v="200.18"/>
    <n v="8.9"/>
    <n v="3.2"/>
    <s v="No"/>
    <n v="21"/>
    <n v="19"/>
    <n v="40"/>
    <x v="0"/>
    <n v="493329.85"/>
    <x v="1"/>
  </r>
  <r>
    <x v="8056"/>
    <x v="1"/>
    <x v="5"/>
    <n v="3.6"/>
    <n v="76"/>
    <n v="44.67"/>
    <n v="5671"/>
    <n v="56522"/>
    <x v="4"/>
    <n v="985"/>
    <n v="256.61"/>
    <n v="1.1000000000000001"/>
    <n v="1.1000000000000001"/>
    <s v="Yes"/>
    <n v="53"/>
    <n v="3"/>
    <n v="56"/>
    <x v="1"/>
    <n v="765391.6"/>
    <x v="0"/>
  </r>
  <r>
    <x v="8057"/>
    <x v="1"/>
    <x v="4"/>
    <n v="3.3"/>
    <n v="90"/>
    <n v="62.76"/>
    <n v="1558"/>
    <n v="20315"/>
    <x v="15"/>
    <n v="486"/>
    <n v="93.95"/>
    <n v="9.1999999999999993"/>
    <n v="8.9"/>
    <s v="No"/>
    <n v="61"/>
    <n v="36"/>
    <n v="97"/>
    <x v="1"/>
    <n v="1259462.07"/>
    <x v="2"/>
  </r>
  <r>
    <x v="8058"/>
    <x v="0"/>
    <x v="4"/>
    <n v="4"/>
    <n v="30"/>
    <n v="64.63"/>
    <n v="922"/>
    <n v="8977"/>
    <x v="5"/>
    <n v="169"/>
    <n v="115.52"/>
    <n v="8.6999999999999993"/>
    <n v="2.9"/>
    <s v="No"/>
    <n v="18"/>
    <n v="17"/>
    <n v="35"/>
    <x v="0"/>
    <n v="445851"/>
    <x v="1"/>
  </r>
  <r>
    <x v="8059"/>
    <x v="1"/>
    <x v="3"/>
    <n v="4"/>
    <n v="88"/>
    <n v="31.53"/>
    <n v="7850"/>
    <n v="84402"/>
    <x v="14"/>
    <n v="183"/>
    <n v="161.02000000000001"/>
    <n v="2.1"/>
    <n v="4.8"/>
    <s v="No"/>
    <n v="6"/>
    <n v="80"/>
    <n v="86"/>
    <x v="1"/>
    <n v="631168.84"/>
    <x v="0"/>
  </r>
  <r>
    <x v="8060"/>
    <x v="0"/>
    <x v="4"/>
    <n v="3.3"/>
    <n v="47"/>
    <n v="59.39"/>
    <n v="1011"/>
    <n v="13946"/>
    <x v="13"/>
    <n v="454"/>
    <n v="262.89999999999998"/>
    <n v="7.6"/>
    <n v="5.2"/>
    <s v="No"/>
    <n v="3"/>
    <n v="21"/>
    <n v="24"/>
    <x v="0"/>
    <n v="637248.43000000005"/>
    <x v="0"/>
  </r>
  <r>
    <x v="8061"/>
    <x v="1"/>
    <x v="1"/>
    <n v="4.5"/>
    <n v="71"/>
    <n v="28.11"/>
    <n v="6899"/>
    <n v="71968"/>
    <x v="16"/>
    <n v="766"/>
    <n v="156.63999999999999"/>
    <n v="4.4000000000000004"/>
    <n v="2.7"/>
    <s v="Yes"/>
    <n v="40"/>
    <n v="43"/>
    <n v="83"/>
    <x v="1"/>
    <n v="465444.42"/>
    <x v="1"/>
  </r>
  <r>
    <x v="8062"/>
    <x v="0"/>
    <x v="4"/>
    <n v="3.7"/>
    <n v="41"/>
    <n v="55.11"/>
    <n v="3279"/>
    <n v="37062"/>
    <x v="10"/>
    <n v="314"/>
    <n v="206.86"/>
    <n v="5.3"/>
    <n v="5.7"/>
    <s v="Yes"/>
    <n v="34"/>
    <n v="33"/>
    <n v="67"/>
    <x v="1"/>
    <n v="513424.66"/>
    <x v="0"/>
  </r>
  <r>
    <x v="8063"/>
    <x v="2"/>
    <x v="4"/>
    <n v="3.4"/>
    <n v="66"/>
    <n v="58.13"/>
    <n v="2047"/>
    <n v="28292"/>
    <x v="13"/>
    <n v="282"/>
    <n v="148.94999999999999"/>
    <n v="1.6"/>
    <n v="9.1999999999999993"/>
    <s v="No"/>
    <n v="40"/>
    <n v="60"/>
    <n v="100"/>
    <x v="1"/>
    <n v="871473.12"/>
    <x v="0"/>
  </r>
  <r>
    <x v="8064"/>
    <x v="0"/>
    <x v="5"/>
    <n v="3.7"/>
    <n v="50"/>
    <n v="39.18"/>
    <n v="2484"/>
    <n v="29609"/>
    <x v="2"/>
    <n v="496"/>
    <n v="251.43"/>
    <n v="2.9"/>
    <n v="3.4"/>
    <s v="No"/>
    <n v="17"/>
    <n v="38"/>
    <n v="55"/>
    <x v="1"/>
    <n v="458524.35"/>
    <x v="1"/>
  </r>
  <r>
    <x v="8065"/>
    <x v="0"/>
    <x v="0"/>
    <n v="4.0999999999999996"/>
    <n v="50"/>
    <n v="66.010000000000005"/>
    <n v="2887"/>
    <n v="33449"/>
    <x v="8"/>
    <n v="476"/>
    <n v="100.07"/>
    <n v="9.6"/>
    <n v="5.7"/>
    <s v="Yes"/>
    <n v="36"/>
    <n v="41"/>
    <n v="77"/>
    <x v="1"/>
    <n v="746497.22"/>
    <x v="0"/>
  </r>
  <r>
    <x v="8066"/>
    <x v="1"/>
    <x v="5"/>
    <n v="4.5"/>
    <n v="72"/>
    <n v="41.23"/>
    <n v="4305"/>
    <n v="47675"/>
    <x v="14"/>
    <n v="77"/>
    <n v="198.44"/>
    <n v="4.8"/>
    <n v="3.8"/>
    <s v="No"/>
    <n v="43"/>
    <n v="71"/>
    <n v="114"/>
    <x v="2"/>
    <n v="669110.11"/>
    <x v="0"/>
  </r>
  <r>
    <x v="8067"/>
    <x v="1"/>
    <x v="1"/>
    <n v="4"/>
    <n v="81"/>
    <n v="29.21"/>
    <n v="7023"/>
    <n v="74323"/>
    <x v="3"/>
    <n v="350"/>
    <n v="194.47"/>
    <n v="1.2"/>
    <n v="9.8000000000000007"/>
    <s v="Yes"/>
    <n v="35"/>
    <n v="45"/>
    <n v="80"/>
    <x v="1"/>
    <n v="549943.64"/>
    <x v="0"/>
  </r>
  <r>
    <x v="8068"/>
    <x v="1"/>
    <x v="4"/>
    <n v="4.0999999999999996"/>
    <n v="81"/>
    <n v="55.51"/>
    <n v="6454"/>
    <n v="69232"/>
    <x v="3"/>
    <n v="619"/>
    <n v="150.81"/>
    <n v="5.6"/>
    <n v="3"/>
    <s v="No"/>
    <n v="57"/>
    <n v="25"/>
    <n v="82"/>
    <x v="1"/>
    <n v="1016924.31"/>
    <x v="2"/>
  </r>
  <r>
    <x v="8069"/>
    <x v="1"/>
    <x v="0"/>
    <n v="3.3"/>
    <n v="75"/>
    <n v="72.739999999999995"/>
    <n v="2620"/>
    <n v="24582"/>
    <x v="12"/>
    <n v="78"/>
    <n v="226.28"/>
    <n v="10"/>
    <n v="2"/>
    <s v="Yes"/>
    <n v="10"/>
    <n v="2"/>
    <n v="12"/>
    <x v="0"/>
    <n v="1212942.48"/>
    <x v="2"/>
  </r>
  <r>
    <x v="8070"/>
    <x v="1"/>
    <x v="3"/>
    <n v="4.8"/>
    <n v="79"/>
    <n v="38.020000000000003"/>
    <n v="6692"/>
    <n v="74686"/>
    <x v="6"/>
    <n v="912"/>
    <n v="57.12"/>
    <n v="4"/>
    <n v="2.2999999999999998"/>
    <s v="No"/>
    <n v="22"/>
    <n v="54"/>
    <n v="76"/>
    <x v="1"/>
    <n v="693419.84"/>
    <x v="0"/>
  </r>
  <r>
    <x v="8071"/>
    <x v="1"/>
    <x v="3"/>
    <n v="4.9000000000000004"/>
    <n v="75"/>
    <n v="39.18"/>
    <n v="4260"/>
    <n v="46262"/>
    <x v="3"/>
    <n v="426"/>
    <n v="260.37"/>
    <n v="2.2999999999999998"/>
    <n v="4.3"/>
    <s v="No"/>
    <n v="11"/>
    <n v="36"/>
    <n v="47"/>
    <x v="0"/>
    <n v="667228.06000000006"/>
    <x v="0"/>
  </r>
  <r>
    <x v="8072"/>
    <x v="2"/>
    <x v="4"/>
    <n v="4.4000000000000004"/>
    <n v="63"/>
    <n v="60.34"/>
    <n v="1179"/>
    <n v="12590"/>
    <x v="10"/>
    <n v="999"/>
    <n v="136.99"/>
    <n v="6.8"/>
    <n v="6"/>
    <s v="Yes"/>
    <n v="2"/>
    <n v="46"/>
    <n v="48"/>
    <x v="0"/>
    <n v="848203.3"/>
    <x v="0"/>
  </r>
  <r>
    <x v="8073"/>
    <x v="0"/>
    <x v="4"/>
    <n v="3"/>
    <n v="31"/>
    <n v="65.66"/>
    <n v="2445"/>
    <n v="23108"/>
    <x v="3"/>
    <n v="362"/>
    <n v="248.26"/>
    <n v="9.3000000000000007"/>
    <n v="7"/>
    <s v="No"/>
    <n v="19"/>
    <n v="15"/>
    <n v="34"/>
    <x v="0"/>
    <n v="470695.08"/>
    <x v="1"/>
  </r>
  <r>
    <x v="8074"/>
    <x v="0"/>
    <x v="3"/>
    <n v="4.0999999999999996"/>
    <n v="40"/>
    <n v="40.049999999999997"/>
    <n v="1340"/>
    <n v="18745"/>
    <x v="0"/>
    <n v="82"/>
    <n v="126.26"/>
    <n v="8.6999999999999993"/>
    <n v="6.1"/>
    <s v="No"/>
    <n v="22"/>
    <n v="35"/>
    <n v="57"/>
    <x v="1"/>
    <n v="376632.1"/>
    <x v="1"/>
  </r>
  <r>
    <x v="8075"/>
    <x v="0"/>
    <x v="3"/>
    <n v="4.3"/>
    <n v="44"/>
    <n v="36.06"/>
    <n v="3097"/>
    <n v="35420"/>
    <x v="18"/>
    <n v="503"/>
    <n v="96.98"/>
    <n v="6.9"/>
    <n v="9.1"/>
    <s v="No"/>
    <n v="34"/>
    <n v="14"/>
    <n v="48"/>
    <x v="0"/>
    <n v="376627.54"/>
    <x v="1"/>
  </r>
  <r>
    <x v="8076"/>
    <x v="2"/>
    <x v="1"/>
    <n v="5"/>
    <n v="57"/>
    <n v="29.89"/>
    <n v="2192"/>
    <n v="23257"/>
    <x v="17"/>
    <n v="669"/>
    <n v="147.37"/>
    <n v="2.7"/>
    <n v="4.2"/>
    <s v="No"/>
    <n v="32"/>
    <n v="6"/>
    <n v="38"/>
    <x v="0"/>
    <n v="393491.54"/>
    <x v="1"/>
  </r>
  <r>
    <x v="8077"/>
    <x v="0"/>
    <x v="4"/>
    <n v="5"/>
    <n v="42"/>
    <n v="55.03"/>
    <n v="1419"/>
    <n v="21330"/>
    <x v="4"/>
    <n v="949"/>
    <n v="249.34"/>
    <n v="8.1"/>
    <n v="7.4"/>
    <s v="Yes"/>
    <n v="1"/>
    <n v="30"/>
    <n v="31"/>
    <x v="0"/>
    <n v="525714.87"/>
    <x v="0"/>
  </r>
  <r>
    <x v="8078"/>
    <x v="2"/>
    <x v="3"/>
    <n v="4.7"/>
    <n v="68"/>
    <n v="37.82"/>
    <n v="4090"/>
    <n v="49485"/>
    <x v="18"/>
    <n v="550"/>
    <n v="225.88"/>
    <n v="8.4"/>
    <n v="3.4"/>
    <s v="Yes"/>
    <n v="43"/>
    <n v="60"/>
    <n v="103"/>
    <x v="2"/>
    <n v="594720.15"/>
    <x v="0"/>
  </r>
  <r>
    <x v="8079"/>
    <x v="2"/>
    <x v="2"/>
    <n v="3.1"/>
    <n v="59"/>
    <n v="51.21"/>
    <n v="1076"/>
    <n v="13187"/>
    <x v="14"/>
    <n v="321"/>
    <n v="150.26"/>
    <n v="8.6"/>
    <n v="7.1"/>
    <s v="Yes"/>
    <n v="52"/>
    <n v="45"/>
    <n v="97"/>
    <x v="1"/>
    <n v="678417.13"/>
    <x v="0"/>
  </r>
  <r>
    <x v="8080"/>
    <x v="2"/>
    <x v="3"/>
    <n v="4.9000000000000004"/>
    <n v="58"/>
    <n v="40.31"/>
    <n v="3367"/>
    <n v="42906"/>
    <x v="8"/>
    <n v="550"/>
    <n v="284.47000000000003"/>
    <n v="4.5999999999999996"/>
    <n v="9.3000000000000007"/>
    <s v="Yes"/>
    <n v="42"/>
    <n v="14"/>
    <n v="56"/>
    <x v="1"/>
    <n v="533520.78"/>
    <x v="0"/>
  </r>
  <r>
    <x v="8081"/>
    <x v="0"/>
    <x v="0"/>
    <n v="4.2"/>
    <n v="47"/>
    <n v="71.540000000000006"/>
    <n v="1855"/>
    <n v="21006"/>
    <x v="0"/>
    <n v="948"/>
    <n v="152.19"/>
    <n v="4.7"/>
    <n v="9.8000000000000007"/>
    <s v="No"/>
    <n v="36"/>
    <n v="12"/>
    <n v="48"/>
    <x v="0"/>
    <n v="765773.94"/>
    <x v="0"/>
  </r>
  <r>
    <x v="8082"/>
    <x v="2"/>
    <x v="0"/>
    <n v="4.5999999999999996"/>
    <n v="56"/>
    <n v="75.92"/>
    <n v="2158"/>
    <n v="22043"/>
    <x v="2"/>
    <n v="906"/>
    <n v="137.69"/>
    <n v="2.4"/>
    <n v="7.6"/>
    <s v="No"/>
    <n v="23"/>
    <n v="21"/>
    <n v="44"/>
    <x v="0"/>
    <n v="963574.51"/>
    <x v="0"/>
  </r>
  <r>
    <x v="8083"/>
    <x v="0"/>
    <x v="2"/>
    <n v="3.8"/>
    <n v="32"/>
    <n v="54.39"/>
    <n v="2324"/>
    <n v="23289"/>
    <x v="10"/>
    <n v="752"/>
    <n v="86.18"/>
    <n v="8"/>
    <n v="9.5"/>
    <s v="Yes"/>
    <n v="30"/>
    <n v="17"/>
    <n v="47"/>
    <x v="0"/>
    <n v="400625.9"/>
    <x v="1"/>
  </r>
  <r>
    <x v="8084"/>
    <x v="0"/>
    <x v="1"/>
    <n v="3.6"/>
    <n v="41"/>
    <n v="35.49"/>
    <n v="1950"/>
    <n v="27510"/>
    <x v="5"/>
    <n v="642"/>
    <n v="67.569999999999993"/>
    <n v="7.6"/>
    <n v="7.1"/>
    <s v="No"/>
    <n v="18"/>
    <n v="22"/>
    <n v="40"/>
    <x v="0"/>
    <n v="344018.81"/>
    <x v="1"/>
  </r>
  <r>
    <x v="8085"/>
    <x v="1"/>
    <x v="4"/>
    <n v="3.9"/>
    <n v="84"/>
    <n v="58.6"/>
    <n v="2033"/>
    <n v="24134"/>
    <x v="8"/>
    <n v="967"/>
    <n v="137.47999999999999"/>
    <n v="1.9"/>
    <n v="9.6999999999999993"/>
    <s v="Yes"/>
    <n v="4"/>
    <n v="66"/>
    <n v="70"/>
    <x v="1"/>
    <n v="1098097.8"/>
    <x v="2"/>
  </r>
  <r>
    <x v="8086"/>
    <x v="1"/>
    <x v="4"/>
    <n v="3.3"/>
    <n v="90"/>
    <n v="56.64"/>
    <n v="5558"/>
    <n v="63121"/>
    <x v="2"/>
    <n v="131"/>
    <n v="73"/>
    <n v="1.2"/>
    <n v="9.1"/>
    <s v="No"/>
    <n v="73"/>
    <n v="19"/>
    <n v="92"/>
    <x v="1"/>
    <n v="1156490.33"/>
    <x v="2"/>
  </r>
  <r>
    <x v="8087"/>
    <x v="2"/>
    <x v="3"/>
    <n v="3.7"/>
    <n v="62"/>
    <n v="38.770000000000003"/>
    <n v="1600"/>
    <n v="22061"/>
    <x v="16"/>
    <n v="657"/>
    <n v="165.66"/>
    <n v="9.6"/>
    <n v="2"/>
    <s v="Yes"/>
    <n v="28"/>
    <n v="18"/>
    <n v="46"/>
    <x v="0"/>
    <n v="545819.53"/>
    <x v="0"/>
  </r>
  <r>
    <x v="8088"/>
    <x v="2"/>
    <x v="0"/>
    <n v="4.7"/>
    <n v="55"/>
    <n v="73.650000000000006"/>
    <n v="3821"/>
    <n v="40812"/>
    <x v="3"/>
    <n v="195"/>
    <n v="265"/>
    <n v="1.2"/>
    <n v="5.3"/>
    <s v="Yes"/>
    <n v="50"/>
    <n v="45"/>
    <n v="95"/>
    <x v="1"/>
    <n v="914523.1"/>
    <x v="0"/>
  </r>
  <r>
    <x v="8089"/>
    <x v="0"/>
    <x v="1"/>
    <n v="3.1"/>
    <n v="37"/>
    <n v="27.33"/>
    <n v="2944"/>
    <n v="32346"/>
    <x v="10"/>
    <n v="618"/>
    <n v="169.03"/>
    <n v="6.7"/>
    <n v="4.0999999999999996"/>
    <s v="Yes"/>
    <n v="7"/>
    <n v="29"/>
    <n v="36"/>
    <x v="0"/>
    <n v="237108.17"/>
    <x v="1"/>
  </r>
  <r>
    <x v="8090"/>
    <x v="2"/>
    <x v="1"/>
    <n v="3.3"/>
    <n v="63"/>
    <n v="33.409999999999997"/>
    <n v="3148"/>
    <n v="35163"/>
    <x v="8"/>
    <n v="779"/>
    <n v="170.15"/>
    <n v="5.0999999999999996"/>
    <n v="1.2"/>
    <s v="No"/>
    <n v="17"/>
    <n v="62"/>
    <n v="79"/>
    <x v="1"/>
    <n v="478785.31"/>
    <x v="1"/>
  </r>
  <r>
    <x v="8091"/>
    <x v="2"/>
    <x v="1"/>
    <n v="3.3"/>
    <n v="52"/>
    <n v="31.4"/>
    <n v="2744"/>
    <n v="35426"/>
    <x v="6"/>
    <n v="803"/>
    <n v="113.36"/>
    <n v="8"/>
    <n v="5.2"/>
    <s v="Yes"/>
    <n v="39"/>
    <n v="41"/>
    <n v="80"/>
    <x v="1"/>
    <n v="388188.5"/>
    <x v="1"/>
  </r>
  <r>
    <x v="8092"/>
    <x v="0"/>
    <x v="3"/>
    <n v="3.8"/>
    <n v="45"/>
    <n v="31.2"/>
    <n v="2221"/>
    <n v="23346"/>
    <x v="11"/>
    <n v="970"/>
    <n v="91.57"/>
    <n v="1.8"/>
    <n v="2.2999999999999998"/>
    <s v="Yes"/>
    <n v="28"/>
    <n v="31"/>
    <n v="59"/>
    <x v="1"/>
    <n v="334805.59999999998"/>
    <x v="1"/>
  </r>
  <r>
    <x v="8093"/>
    <x v="2"/>
    <x v="4"/>
    <n v="5"/>
    <n v="67"/>
    <n v="60.52"/>
    <n v="1230"/>
    <n v="12667"/>
    <x v="14"/>
    <n v="333"/>
    <n v="105.58"/>
    <n v="7.1"/>
    <n v="1.3"/>
    <s v="Yes"/>
    <n v="32"/>
    <n v="40"/>
    <n v="72"/>
    <x v="1"/>
    <n v="900711.75"/>
    <x v="0"/>
  </r>
  <r>
    <x v="8094"/>
    <x v="2"/>
    <x v="1"/>
    <n v="3.3"/>
    <n v="66"/>
    <n v="35.24"/>
    <n v="1633"/>
    <n v="15041"/>
    <x v="15"/>
    <n v="729"/>
    <n v="192"/>
    <n v="6.5"/>
    <n v="5"/>
    <s v="Yes"/>
    <n v="40"/>
    <n v="29"/>
    <n v="69"/>
    <x v="1"/>
    <n v="525200.06999999995"/>
    <x v="0"/>
  </r>
  <r>
    <x v="8095"/>
    <x v="0"/>
    <x v="3"/>
    <n v="3.3"/>
    <n v="47"/>
    <n v="35.57"/>
    <n v="2004"/>
    <n v="21433"/>
    <x v="14"/>
    <n v="968"/>
    <n v="197.95"/>
    <n v="8.6999999999999993"/>
    <n v="3.1"/>
    <s v="Yes"/>
    <n v="0"/>
    <n v="23"/>
    <n v="23"/>
    <x v="0"/>
    <n v="379853.77"/>
    <x v="1"/>
  </r>
  <r>
    <x v="8096"/>
    <x v="0"/>
    <x v="3"/>
    <n v="4.8"/>
    <n v="39"/>
    <n v="38.68"/>
    <n v="3058"/>
    <n v="38414"/>
    <x v="0"/>
    <n v="185"/>
    <n v="105.05"/>
    <n v="5.7"/>
    <n v="9.4"/>
    <s v="No"/>
    <n v="17"/>
    <n v="36"/>
    <n v="53"/>
    <x v="1"/>
    <n v="359843.62"/>
    <x v="1"/>
  </r>
  <r>
    <x v="8097"/>
    <x v="1"/>
    <x v="2"/>
    <n v="4.8"/>
    <n v="86"/>
    <n v="45.32"/>
    <n v="2876"/>
    <n v="28913"/>
    <x v="6"/>
    <n v="702"/>
    <n v="149.72999999999999"/>
    <n v="7.6"/>
    <n v="8.3000000000000007"/>
    <s v="No"/>
    <n v="79"/>
    <n v="11"/>
    <n v="90"/>
    <x v="1"/>
    <n v="886749.33"/>
    <x v="0"/>
  </r>
  <r>
    <x v="8098"/>
    <x v="0"/>
    <x v="5"/>
    <n v="3.1"/>
    <n v="45"/>
    <n v="43.01"/>
    <n v="2218"/>
    <n v="30037"/>
    <x v="18"/>
    <n v="221"/>
    <n v="192.17"/>
    <n v="4.9000000000000004"/>
    <n v="9.6"/>
    <s v="Yes"/>
    <n v="23"/>
    <n v="43"/>
    <n v="66"/>
    <x v="1"/>
    <n v="451223.06"/>
    <x v="1"/>
  </r>
  <r>
    <x v="8099"/>
    <x v="1"/>
    <x v="1"/>
    <n v="4.5"/>
    <n v="90"/>
    <n v="35.42"/>
    <n v="8554"/>
    <n v="90718"/>
    <x v="5"/>
    <n v="938"/>
    <n v="240.12"/>
    <n v="9.9"/>
    <n v="8.9"/>
    <s v="No"/>
    <n v="40"/>
    <n v="52"/>
    <n v="92"/>
    <x v="1"/>
    <n v="741029.74"/>
    <x v="0"/>
  </r>
  <r>
    <x v="8100"/>
    <x v="2"/>
    <x v="5"/>
    <n v="4.3"/>
    <n v="51"/>
    <n v="40.49"/>
    <n v="1874"/>
    <n v="19378"/>
    <x v="2"/>
    <n v="608"/>
    <n v="129.94"/>
    <n v="6"/>
    <n v="7.6"/>
    <s v="No"/>
    <n v="5"/>
    <n v="16"/>
    <n v="21"/>
    <x v="0"/>
    <n v="482879"/>
    <x v="1"/>
  </r>
  <r>
    <x v="8101"/>
    <x v="0"/>
    <x v="4"/>
    <n v="4.5"/>
    <n v="49"/>
    <n v="58.71"/>
    <n v="1445"/>
    <n v="18827"/>
    <x v="10"/>
    <n v="59"/>
    <n v="117.84"/>
    <n v="7.8"/>
    <n v="6.4"/>
    <s v="Yes"/>
    <n v="34"/>
    <n v="8"/>
    <n v="42"/>
    <x v="0"/>
    <n v="644809.68000000005"/>
    <x v="0"/>
  </r>
  <r>
    <x v="8102"/>
    <x v="0"/>
    <x v="3"/>
    <n v="4"/>
    <n v="33"/>
    <n v="37.11"/>
    <n v="3270"/>
    <n v="32028"/>
    <x v="15"/>
    <n v="346"/>
    <n v="232.62"/>
    <n v="1.8"/>
    <n v="1.6"/>
    <s v="Yes"/>
    <n v="24"/>
    <n v="14"/>
    <n v="38"/>
    <x v="0"/>
    <n v="281502.55"/>
    <x v="1"/>
  </r>
  <r>
    <x v="8103"/>
    <x v="0"/>
    <x v="1"/>
    <n v="5"/>
    <n v="40"/>
    <n v="35.08"/>
    <n v="3839"/>
    <n v="48075"/>
    <x v="8"/>
    <n v="756"/>
    <n v="178.45"/>
    <n v="5.2"/>
    <n v="3.4"/>
    <s v="Yes"/>
    <n v="17"/>
    <n v="24"/>
    <n v="41"/>
    <x v="0"/>
    <n v="326713.33"/>
    <x v="1"/>
  </r>
  <r>
    <x v="8104"/>
    <x v="2"/>
    <x v="0"/>
    <n v="3.1"/>
    <n v="56"/>
    <n v="66.94"/>
    <n v="1810"/>
    <n v="24355"/>
    <x v="3"/>
    <n v="379"/>
    <n v="264.19"/>
    <n v="1.6"/>
    <n v="7.4"/>
    <s v="Yes"/>
    <n v="4"/>
    <n v="11"/>
    <n v="15"/>
    <x v="0"/>
    <n v="840147.01"/>
    <x v="0"/>
  </r>
  <r>
    <x v="8105"/>
    <x v="1"/>
    <x v="4"/>
    <n v="3.5"/>
    <n v="86"/>
    <n v="59.44"/>
    <n v="5166"/>
    <n v="57176"/>
    <x v="5"/>
    <n v="482"/>
    <n v="102.75"/>
    <n v="2.1"/>
    <n v="4.5999999999999996"/>
    <s v="Yes"/>
    <n v="74"/>
    <n v="77"/>
    <n v="151"/>
    <x v="2"/>
    <n v="1154390.2"/>
    <x v="2"/>
  </r>
  <r>
    <x v="8106"/>
    <x v="2"/>
    <x v="2"/>
    <n v="3.8"/>
    <n v="68"/>
    <n v="46.72"/>
    <n v="3216"/>
    <n v="32446"/>
    <x v="3"/>
    <n v="497"/>
    <n v="242.74"/>
    <n v="5.6"/>
    <n v="3.9"/>
    <s v="Yes"/>
    <n v="45"/>
    <n v="45"/>
    <n v="90"/>
    <x v="1"/>
    <n v="721149.34"/>
    <x v="0"/>
  </r>
  <r>
    <x v="8107"/>
    <x v="2"/>
    <x v="2"/>
    <n v="3.9"/>
    <n v="55"/>
    <n v="50.46"/>
    <n v="1819"/>
    <n v="24697"/>
    <x v="11"/>
    <n v="64"/>
    <n v="90.51"/>
    <n v="4.2"/>
    <n v="1.9"/>
    <s v="Yes"/>
    <n v="48"/>
    <n v="48"/>
    <n v="96"/>
    <x v="1"/>
    <n v="636776.21"/>
    <x v="0"/>
  </r>
  <r>
    <x v="8108"/>
    <x v="0"/>
    <x v="5"/>
    <n v="4.8"/>
    <n v="39"/>
    <n v="40.94"/>
    <n v="3003"/>
    <n v="33565"/>
    <x v="13"/>
    <n v="265"/>
    <n v="196.19"/>
    <n v="5.0999999999999996"/>
    <n v="1.6"/>
    <s v="Yes"/>
    <n v="34"/>
    <n v="36"/>
    <n v="70"/>
    <x v="1"/>
    <n v="377597.09"/>
    <x v="1"/>
  </r>
  <r>
    <x v="8109"/>
    <x v="1"/>
    <x v="3"/>
    <n v="4.0999999999999996"/>
    <n v="90"/>
    <n v="40.39"/>
    <n v="3890"/>
    <n v="38737"/>
    <x v="3"/>
    <n v="750"/>
    <n v="120.91"/>
    <n v="5.5"/>
    <n v="2.9"/>
    <s v="No"/>
    <n v="45"/>
    <n v="26"/>
    <n v="71"/>
    <x v="1"/>
    <n v="821426.44"/>
    <x v="0"/>
  </r>
  <r>
    <x v="8110"/>
    <x v="2"/>
    <x v="5"/>
    <n v="3.1"/>
    <n v="53"/>
    <n v="39.54"/>
    <n v="2021"/>
    <n v="23677"/>
    <x v="16"/>
    <n v="302"/>
    <n v="75.27"/>
    <n v="2.4"/>
    <n v="8.5"/>
    <s v="Yes"/>
    <n v="9"/>
    <n v="29"/>
    <n v="38"/>
    <x v="0"/>
    <n v="477712.65"/>
    <x v="1"/>
  </r>
  <r>
    <x v="8111"/>
    <x v="0"/>
    <x v="0"/>
    <n v="3.8"/>
    <n v="30"/>
    <n v="71.239999999999995"/>
    <n v="2298"/>
    <n v="25668"/>
    <x v="1"/>
    <n v="379"/>
    <n v="204.19"/>
    <n v="4.3"/>
    <n v="7"/>
    <s v="No"/>
    <n v="17"/>
    <n v="24"/>
    <n v="41"/>
    <x v="0"/>
    <n v="490106.04"/>
    <x v="1"/>
  </r>
  <r>
    <x v="8112"/>
    <x v="2"/>
    <x v="0"/>
    <n v="3.8"/>
    <n v="56"/>
    <n v="74.739999999999995"/>
    <n v="3418"/>
    <n v="39872"/>
    <x v="15"/>
    <n v="613"/>
    <n v="176.7"/>
    <n v="8.6999999999999993"/>
    <n v="4.0999999999999996"/>
    <s v="Yes"/>
    <n v="22"/>
    <n v="39"/>
    <n v="61"/>
    <x v="1"/>
    <n v="938917.1"/>
    <x v="0"/>
  </r>
  <r>
    <x v="8113"/>
    <x v="2"/>
    <x v="2"/>
    <n v="4.9000000000000004"/>
    <n v="70"/>
    <n v="48.54"/>
    <n v="4325"/>
    <n v="47993"/>
    <x v="14"/>
    <n v="479"/>
    <n v="171.5"/>
    <n v="8.6999999999999993"/>
    <n v="1.5"/>
    <s v="No"/>
    <n v="36"/>
    <n v="25"/>
    <n v="61"/>
    <x v="1"/>
    <n v="763024.29"/>
    <x v="0"/>
  </r>
  <r>
    <x v="8114"/>
    <x v="0"/>
    <x v="1"/>
    <n v="4.2"/>
    <n v="45"/>
    <n v="32.42"/>
    <n v="2001"/>
    <n v="29196"/>
    <x v="8"/>
    <n v="108"/>
    <n v="198.13"/>
    <n v="5.4"/>
    <n v="2.7"/>
    <s v="No"/>
    <n v="23"/>
    <n v="6"/>
    <n v="29"/>
    <x v="0"/>
    <n v="333166.58"/>
    <x v="1"/>
  </r>
  <r>
    <x v="8115"/>
    <x v="0"/>
    <x v="2"/>
    <n v="4.3"/>
    <n v="46"/>
    <n v="53.33"/>
    <n v="2324"/>
    <n v="32034"/>
    <x v="11"/>
    <n v="225"/>
    <n v="143.11000000000001"/>
    <n v="7.7"/>
    <n v="5"/>
    <s v="Yes"/>
    <n v="31"/>
    <n v="38"/>
    <n v="69"/>
    <x v="1"/>
    <n v="569813.89"/>
    <x v="0"/>
  </r>
  <r>
    <x v="8116"/>
    <x v="1"/>
    <x v="2"/>
    <n v="4.4000000000000004"/>
    <n v="74"/>
    <n v="48.64"/>
    <n v="1940"/>
    <n v="25091"/>
    <x v="14"/>
    <n v="423"/>
    <n v="217.54"/>
    <n v="7.8"/>
    <n v="2.4"/>
    <s v="Yes"/>
    <n v="32"/>
    <n v="7"/>
    <n v="39"/>
    <x v="0"/>
    <n v="801267.35"/>
    <x v="0"/>
  </r>
  <r>
    <x v="8117"/>
    <x v="2"/>
    <x v="0"/>
    <n v="4.5"/>
    <n v="59"/>
    <n v="66.81"/>
    <n v="3966"/>
    <n v="41828"/>
    <x v="8"/>
    <n v="344"/>
    <n v="82.71"/>
    <n v="1.4"/>
    <n v="7.9"/>
    <s v="No"/>
    <n v="40"/>
    <n v="54"/>
    <n v="94"/>
    <x v="1"/>
    <n v="886910.55"/>
    <x v="0"/>
  </r>
  <r>
    <x v="8118"/>
    <x v="0"/>
    <x v="5"/>
    <n v="4.3"/>
    <n v="36"/>
    <n v="40.53"/>
    <n v="1964"/>
    <n v="23178"/>
    <x v="1"/>
    <n v="687"/>
    <n v="228.74"/>
    <n v="6.5"/>
    <n v="8.1"/>
    <s v="Yes"/>
    <n v="7"/>
    <n v="27"/>
    <n v="34"/>
    <x v="0"/>
    <n v="341695.44"/>
    <x v="1"/>
  </r>
  <r>
    <x v="8119"/>
    <x v="0"/>
    <x v="0"/>
    <n v="3.5"/>
    <n v="42"/>
    <n v="68.92"/>
    <n v="1966"/>
    <n v="23231"/>
    <x v="11"/>
    <n v="603"/>
    <n v="194.95"/>
    <n v="8.1999999999999993"/>
    <n v="2.2000000000000002"/>
    <s v="Yes"/>
    <n v="14"/>
    <n v="14"/>
    <n v="28"/>
    <x v="0"/>
    <n v="663372.47"/>
    <x v="0"/>
  </r>
  <r>
    <x v="8120"/>
    <x v="1"/>
    <x v="3"/>
    <n v="4.7"/>
    <n v="76"/>
    <n v="32.93"/>
    <n v="2725"/>
    <n v="31116"/>
    <x v="18"/>
    <n v="356"/>
    <n v="171.62"/>
    <n v="6.3"/>
    <n v="7.5"/>
    <s v="No"/>
    <n v="38"/>
    <n v="25"/>
    <n v="63"/>
    <x v="1"/>
    <n v="575416.81000000006"/>
    <x v="0"/>
  </r>
  <r>
    <x v="8121"/>
    <x v="1"/>
    <x v="0"/>
    <n v="4.5"/>
    <n v="84"/>
    <n v="75.709999999999994"/>
    <n v="2472"/>
    <n v="24857"/>
    <x v="7"/>
    <n v="867"/>
    <n v="81.91"/>
    <n v="5.9"/>
    <n v="5.6"/>
    <s v="No"/>
    <n v="31"/>
    <n v="52"/>
    <n v="83"/>
    <x v="1"/>
    <n v="1427479.94"/>
    <x v="2"/>
  </r>
  <r>
    <x v="8122"/>
    <x v="0"/>
    <x v="0"/>
    <n v="4.5"/>
    <n v="46"/>
    <n v="70.52"/>
    <n v="3883"/>
    <n v="42892"/>
    <x v="4"/>
    <n v="397"/>
    <n v="119.57"/>
    <n v="5.8"/>
    <n v="9.6999999999999993"/>
    <s v="No"/>
    <n v="42"/>
    <n v="41"/>
    <n v="83"/>
    <x v="1"/>
    <n v="737784.74"/>
    <x v="0"/>
  </r>
  <r>
    <x v="8123"/>
    <x v="1"/>
    <x v="2"/>
    <n v="5"/>
    <n v="72"/>
    <n v="54.42"/>
    <n v="9899"/>
    <n v="101631"/>
    <x v="0"/>
    <n v="410"/>
    <n v="123.82"/>
    <n v="5.6"/>
    <n v="8.1"/>
    <s v="No"/>
    <n v="30"/>
    <n v="14"/>
    <n v="44"/>
    <x v="0"/>
    <n v="901089.09"/>
    <x v="0"/>
  </r>
  <r>
    <x v="8124"/>
    <x v="0"/>
    <x v="1"/>
    <n v="4.5999999999999996"/>
    <n v="34"/>
    <n v="27.15"/>
    <n v="1726"/>
    <n v="25092"/>
    <x v="0"/>
    <n v="815"/>
    <n v="108.45"/>
    <n v="8"/>
    <n v="6.3"/>
    <s v="No"/>
    <n v="3"/>
    <n v="12"/>
    <n v="15"/>
    <x v="0"/>
    <n v="228189.75"/>
    <x v="1"/>
  </r>
  <r>
    <x v="8125"/>
    <x v="2"/>
    <x v="2"/>
    <n v="4.7"/>
    <n v="59"/>
    <n v="55.33"/>
    <n v="4634"/>
    <n v="55002"/>
    <x v="18"/>
    <n v="115"/>
    <n v="288.54000000000002"/>
    <n v="6.8"/>
    <n v="6.4"/>
    <s v="Yes"/>
    <n v="13"/>
    <n v="54"/>
    <n v="67"/>
    <x v="1"/>
    <n v="747157.14"/>
    <x v="0"/>
  </r>
  <r>
    <x v="8126"/>
    <x v="1"/>
    <x v="4"/>
    <n v="4.9000000000000004"/>
    <n v="74"/>
    <n v="63.74"/>
    <n v="4536"/>
    <n v="51062"/>
    <x v="15"/>
    <n v="986"/>
    <n v="278.91000000000003"/>
    <n v="2.9"/>
    <n v="2.6"/>
    <s v="Yes"/>
    <n v="13"/>
    <n v="19"/>
    <n v="32"/>
    <x v="0"/>
    <n v="1052089.22"/>
    <x v="2"/>
  </r>
  <r>
    <x v="8127"/>
    <x v="2"/>
    <x v="0"/>
    <n v="3.3"/>
    <n v="56"/>
    <n v="73.900000000000006"/>
    <n v="2272"/>
    <n v="25394"/>
    <x v="18"/>
    <n v="619"/>
    <n v="186.53"/>
    <n v="4.9000000000000004"/>
    <n v="9"/>
    <s v="Yes"/>
    <n v="50"/>
    <n v="16"/>
    <n v="66"/>
    <x v="1"/>
    <n v="936052.7"/>
    <x v="0"/>
  </r>
  <r>
    <x v="8128"/>
    <x v="2"/>
    <x v="0"/>
    <n v="4"/>
    <n v="56"/>
    <n v="69.290000000000006"/>
    <n v="2198"/>
    <n v="28618"/>
    <x v="5"/>
    <n v="688"/>
    <n v="101.42"/>
    <n v="5.8"/>
    <n v="6"/>
    <s v="Yes"/>
    <n v="41"/>
    <n v="24"/>
    <n v="65"/>
    <x v="1"/>
    <n v="877280.31"/>
    <x v="0"/>
  </r>
  <r>
    <x v="8129"/>
    <x v="2"/>
    <x v="4"/>
    <n v="4.2"/>
    <n v="63"/>
    <n v="60.34"/>
    <n v="1122"/>
    <n v="13436"/>
    <x v="17"/>
    <n v="565"/>
    <n v="277.77999999999997"/>
    <n v="4.8"/>
    <n v="6.2"/>
    <s v="No"/>
    <n v="41"/>
    <n v="46"/>
    <n v="87"/>
    <x v="1"/>
    <n v="856745.36"/>
    <x v="0"/>
  </r>
  <r>
    <x v="8130"/>
    <x v="0"/>
    <x v="0"/>
    <n v="3.7"/>
    <n v="44"/>
    <n v="71.53"/>
    <n v="2846"/>
    <n v="30870"/>
    <x v="7"/>
    <n v="284"/>
    <n v="237.35"/>
    <n v="3.1"/>
    <n v="6.2"/>
    <s v="No"/>
    <n v="12"/>
    <n v="20"/>
    <n v="32"/>
    <x v="0"/>
    <n v="718582.54"/>
    <x v="0"/>
  </r>
  <r>
    <x v="8131"/>
    <x v="2"/>
    <x v="0"/>
    <n v="4.7"/>
    <n v="54"/>
    <n v="73.69"/>
    <n v="2595"/>
    <n v="25707"/>
    <x v="12"/>
    <n v="482"/>
    <n v="59.69"/>
    <n v="2.1"/>
    <n v="3.5"/>
    <s v="No"/>
    <n v="49"/>
    <n v="7"/>
    <n v="56"/>
    <x v="1"/>
    <n v="890526.43"/>
    <x v="0"/>
  </r>
  <r>
    <x v="8132"/>
    <x v="2"/>
    <x v="3"/>
    <n v="4.5"/>
    <n v="54"/>
    <n v="39.340000000000003"/>
    <n v="1602"/>
    <n v="25365"/>
    <x v="11"/>
    <n v="436"/>
    <n v="172.68"/>
    <n v="2.1"/>
    <n v="8.3000000000000007"/>
    <s v="No"/>
    <n v="30"/>
    <n v="16"/>
    <n v="46"/>
    <x v="0"/>
    <n v="493787.73"/>
    <x v="1"/>
  </r>
  <r>
    <x v="8133"/>
    <x v="2"/>
    <x v="0"/>
    <n v="4.4000000000000004"/>
    <n v="53"/>
    <n v="65.86"/>
    <n v="1125"/>
    <n v="13887"/>
    <x v="0"/>
    <n v="81"/>
    <n v="201.24"/>
    <n v="3.7"/>
    <n v="8.8000000000000007"/>
    <s v="No"/>
    <n v="17"/>
    <n v="35"/>
    <n v="52"/>
    <x v="1"/>
    <n v="789655.59"/>
    <x v="0"/>
  </r>
  <r>
    <x v="8134"/>
    <x v="0"/>
    <x v="4"/>
    <n v="5"/>
    <n v="49"/>
    <n v="64.94"/>
    <n v="3296"/>
    <n v="39476"/>
    <x v="2"/>
    <n v="736"/>
    <n v="66.62"/>
    <n v="4.5999999999999996"/>
    <n v="3.6"/>
    <s v="No"/>
    <n v="19"/>
    <n v="33"/>
    <n v="52"/>
    <x v="1"/>
    <n v="730737.82"/>
    <x v="0"/>
  </r>
  <r>
    <x v="8135"/>
    <x v="2"/>
    <x v="2"/>
    <n v="3.5"/>
    <n v="70"/>
    <n v="55.31"/>
    <n v="1282"/>
    <n v="11401"/>
    <x v="18"/>
    <n v="623"/>
    <n v="62.46"/>
    <n v="7.1"/>
    <n v="5"/>
    <s v="No"/>
    <n v="23"/>
    <n v="47"/>
    <n v="70"/>
    <x v="1"/>
    <n v="873563.05"/>
    <x v="0"/>
  </r>
  <r>
    <x v="8136"/>
    <x v="2"/>
    <x v="0"/>
    <n v="4.5"/>
    <n v="58"/>
    <n v="71.52"/>
    <n v="2458"/>
    <n v="30069"/>
    <x v="4"/>
    <n v="275"/>
    <n v="165.88"/>
    <n v="9.9"/>
    <n v="2.6"/>
    <s v="No"/>
    <n v="15"/>
    <n v="9"/>
    <n v="24"/>
    <x v="0"/>
    <n v="927153.97"/>
    <x v="0"/>
  </r>
  <r>
    <x v="8137"/>
    <x v="1"/>
    <x v="1"/>
    <n v="4.0999999999999996"/>
    <n v="81"/>
    <n v="27.05"/>
    <n v="5862"/>
    <n v="64227"/>
    <x v="7"/>
    <n v="193"/>
    <n v="50.49"/>
    <n v="9.1"/>
    <n v="3.1"/>
    <s v="No"/>
    <n v="10"/>
    <n v="77"/>
    <n v="87"/>
    <x v="1"/>
    <n v="516683.65"/>
    <x v="0"/>
  </r>
  <r>
    <x v="8138"/>
    <x v="0"/>
    <x v="4"/>
    <n v="3.6"/>
    <n v="45"/>
    <n v="64"/>
    <n v="3599"/>
    <n v="36098"/>
    <x v="15"/>
    <n v="501"/>
    <n v="61.71"/>
    <n v="8.3000000000000007"/>
    <n v="4"/>
    <s v="Yes"/>
    <n v="21"/>
    <n v="10"/>
    <n v="31"/>
    <x v="0"/>
    <n v="650059.4"/>
    <x v="0"/>
  </r>
  <r>
    <x v="8139"/>
    <x v="2"/>
    <x v="5"/>
    <n v="3.3"/>
    <n v="57"/>
    <n v="41.03"/>
    <n v="1873"/>
    <n v="22195"/>
    <x v="7"/>
    <n v="67"/>
    <n v="91.28"/>
    <n v="8.3000000000000007"/>
    <n v="9.1"/>
    <s v="Yes"/>
    <n v="50"/>
    <n v="10"/>
    <n v="60"/>
    <x v="1"/>
    <n v="543392.54"/>
    <x v="0"/>
  </r>
  <r>
    <x v="8140"/>
    <x v="1"/>
    <x v="3"/>
    <n v="4.8"/>
    <n v="78"/>
    <n v="38.99"/>
    <n v="4761"/>
    <n v="55863"/>
    <x v="5"/>
    <n v="781"/>
    <n v="277.49"/>
    <n v="6.4"/>
    <n v="6.6"/>
    <s v="No"/>
    <n v="35"/>
    <n v="28"/>
    <n v="63"/>
    <x v="1"/>
    <n v="697480.2"/>
    <x v="0"/>
  </r>
  <r>
    <x v="8141"/>
    <x v="0"/>
    <x v="4"/>
    <n v="4.2"/>
    <n v="41"/>
    <n v="63.96"/>
    <n v="1628"/>
    <n v="19186"/>
    <x v="6"/>
    <n v="795"/>
    <n v="241.57"/>
    <n v="3.3"/>
    <n v="6.3"/>
    <s v="No"/>
    <n v="15"/>
    <n v="15"/>
    <n v="30"/>
    <x v="0"/>
    <n v="600006.93999999994"/>
    <x v="0"/>
  </r>
  <r>
    <x v="8142"/>
    <x v="0"/>
    <x v="2"/>
    <n v="4.5999999999999996"/>
    <n v="49"/>
    <n v="45.95"/>
    <n v="1982"/>
    <n v="25655"/>
    <x v="0"/>
    <n v="439"/>
    <n v="162.61000000000001"/>
    <n v="5.2"/>
    <n v="9.5"/>
    <s v="Yes"/>
    <n v="2"/>
    <n v="36"/>
    <n v="38"/>
    <x v="0"/>
    <n v="520319.3"/>
    <x v="0"/>
  </r>
  <r>
    <x v="8143"/>
    <x v="0"/>
    <x v="4"/>
    <n v="4.0999999999999996"/>
    <n v="36"/>
    <n v="61.68"/>
    <n v="1249"/>
    <n v="15704"/>
    <x v="5"/>
    <n v="796"/>
    <n v="169.8"/>
    <n v="2.2999999999999998"/>
    <n v="8.1"/>
    <s v="Yes"/>
    <n v="13"/>
    <n v="18"/>
    <n v="31"/>
    <x v="0"/>
    <n v="508647.9"/>
    <x v="0"/>
  </r>
  <r>
    <x v="8144"/>
    <x v="0"/>
    <x v="5"/>
    <n v="3.4"/>
    <n v="50"/>
    <n v="40.31"/>
    <n v="992"/>
    <n v="10637"/>
    <x v="6"/>
    <n v="411"/>
    <n v="221.51"/>
    <n v="6.1"/>
    <n v="1.1000000000000001"/>
    <s v="Yes"/>
    <n v="34"/>
    <n v="21"/>
    <n v="55"/>
    <x v="1"/>
    <n v="464053.4"/>
    <x v="1"/>
  </r>
  <r>
    <x v="8145"/>
    <x v="0"/>
    <x v="3"/>
    <n v="3.7"/>
    <n v="33"/>
    <n v="40.409999999999997"/>
    <n v="2547"/>
    <n v="28842"/>
    <x v="17"/>
    <n v="370"/>
    <n v="168.6"/>
    <n v="1.2"/>
    <n v="2.1"/>
    <s v="Yes"/>
    <n v="18"/>
    <n v="23"/>
    <n v="41"/>
    <x v="0"/>
    <n v="311352.48"/>
    <x v="1"/>
  </r>
  <r>
    <x v="8146"/>
    <x v="0"/>
    <x v="1"/>
    <n v="3.8"/>
    <n v="32"/>
    <n v="28.26"/>
    <n v="3495"/>
    <n v="42610"/>
    <x v="2"/>
    <n v="641"/>
    <n v="65.98"/>
    <n v="2.7"/>
    <n v="3.2"/>
    <s v="Yes"/>
    <n v="10"/>
    <n v="10"/>
    <n v="20"/>
    <x v="0"/>
    <n v="228216.28"/>
    <x v="1"/>
  </r>
  <r>
    <x v="8147"/>
    <x v="2"/>
    <x v="5"/>
    <n v="4.9000000000000004"/>
    <n v="50"/>
    <n v="37.270000000000003"/>
    <n v="3391"/>
    <n v="35080"/>
    <x v="16"/>
    <n v="342"/>
    <n v="234.68"/>
    <n v="7.4"/>
    <n v="3.7"/>
    <s v="No"/>
    <n v="33"/>
    <n v="43"/>
    <n v="76"/>
    <x v="1"/>
    <n v="431013.52"/>
    <x v="1"/>
  </r>
  <r>
    <x v="8148"/>
    <x v="2"/>
    <x v="4"/>
    <n v="3"/>
    <n v="56"/>
    <n v="64.87"/>
    <n v="1898"/>
    <n v="26906"/>
    <x v="2"/>
    <n v="122"/>
    <n v="64.44"/>
    <n v="3.5"/>
    <n v="8.5"/>
    <s v="Yes"/>
    <n v="44"/>
    <n v="39"/>
    <n v="83"/>
    <x v="1"/>
    <n v="829386.19"/>
    <x v="0"/>
  </r>
  <r>
    <x v="8149"/>
    <x v="2"/>
    <x v="5"/>
    <n v="5"/>
    <n v="58"/>
    <n v="36.64"/>
    <n v="2172"/>
    <n v="25534"/>
    <x v="10"/>
    <n v="898"/>
    <n v="171.52"/>
    <n v="4.8"/>
    <n v="7.9"/>
    <s v="No"/>
    <n v="13"/>
    <n v="38"/>
    <n v="51"/>
    <x v="1"/>
    <n v="481950.62"/>
    <x v="1"/>
  </r>
  <r>
    <x v="8150"/>
    <x v="2"/>
    <x v="4"/>
    <n v="5"/>
    <n v="51"/>
    <n v="62.55"/>
    <n v="3156"/>
    <n v="35579"/>
    <x v="1"/>
    <n v="149"/>
    <n v="265.43"/>
    <n v="8.5"/>
    <n v="2.2999999999999998"/>
    <s v="Yes"/>
    <n v="1"/>
    <n v="8"/>
    <n v="9"/>
    <x v="0"/>
    <n v="719394.85"/>
    <x v="0"/>
  </r>
  <r>
    <x v="8151"/>
    <x v="1"/>
    <x v="1"/>
    <n v="5"/>
    <n v="76"/>
    <n v="28.3"/>
    <n v="8379"/>
    <n v="88505"/>
    <x v="13"/>
    <n v="531"/>
    <n v="79.34"/>
    <n v="1.4"/>
    <n v="5.8"/>
    <s v="Yes"/>
    <n v="25"/>
    <n v="47"/>
    <n v="72"/>
    <x v="1"/>
    <n v="509718.55"/>
    <x v="0"/>
  </r>
  <r>
    <x v="8152"/>
    <x v="2"/>
    <x v="1"/>
    <n v="4"/>
    <n v="59"/>
    <n v="31.25"/>
    <n v="2420"/>
    <n v="29846"/>
    <x v="12"/>
    <n v="305"/>
    <n v="226.66"/>
    <n v="1.2"/>
    <n v="2"/>
    <s v="Yes"/>
    <n v="12"/>
    <n v="32"/>
    <n v="44"/>
    <x v="0"/>
    <n v="418488.55"/>
    <x v="1"/>
  </r>
  <r>
    <x v="8153"/>
    <x v="0"/>
    <x v="2"/>
    <n v="4.9000000000000004"/>
    <n v="31"/>
    <n v="51.78"/>
    <n v="3796"/>
    <n v="44699"/>
    <x v="0"/>
    <n v="364"/>
    <n v="61.58"/>
    <n v="3.1"/>
    <n v="2.6"/>
    <s v="No"/>
    <n v="18"/>
    <n v="9"/>
    <n v="27"/>
    <x v="0"/>
    <n v="377439.43"/>
    <x v="1"/>
  </r>
  <r>
    <x v="8154"/>
    <x v="2"/>
    <x v="1"/>
    <n v="3.8"/>
    <n v="62"/>
    <n v="29.59"/>
    <n v="1862"/>
    <n v="19651"/>
    <x v="4"/>
    <n v="912"/>
    <n v="298.26"/>
    <n v="7.2"/>
    <n v="3.2"/>
    <s v="Yes"/>
    <n v="13"/>
    <n v="26"/>
    <n v="39"/>
    <x v="0"/>
    <n v="418726.58"/>
    <x v="1"/>
  </r>
  <r>
    <x v="8155"/>
    <x v="2"/>
    <x v="0"/>
    <n v="3.1"/>
    <n v="52"/>
    <n v="75.72"/>
    <n v="1246"/>
    <n v="19192"/>
    <x v="15"/>
    <n v="211"/>
    <n v="220.52"/>
    <n v="3.1"/>
    <n v="9.1"/>
    <s v="Yes"/>
    <n v="41"/>
    <n v="27"/>
    <n v="68"/>
    <x v="1"/>
    <n v="879798.92"/>
    <x v="0"/>
  </r>
  <r>
    <x v="8156"/>
    <x v="0"/>
    <x v="5"/>
    <n v="3.4"/>
    <n v="42"/>
    <n v="36.450000000000003"/>
    <n v="1727"/>
    <n v="16250"/>
    <x v="13"/>
    <n v="342"/>
    <n v="292.25"/>
    <n v="8.8000000000000007"/>
    <n v="4.3"/>
    <s v="No"/>
    <n v="41"/>
    <n v="33"/>
    <n v="74"/>
    <x v="1"/>
    <n v="363601.4"/>
    <x v="1"/>
  </r>
  <r>
    <x v="8157"/>
    <x v="2"/>
    <x v="5"/>
    <n v="4.9000000000000004"/>
    <n v="59"/>
    <n v="39.31"/>
    <n v="2159"/>
    <n v="24811"/>
    <x v="3"/>
    <n v="211"/>
    <n v="217.06"/>
    <n v="4.2"/>
    <n v="9.1999999999999993"/>
    <s v="Yes"/>
    <n v="24"/>
    <n v="44"/>
    <n v="68"/>
    <x v="1"/>
    <n v="531198.64"/>
    <x v="0"/>
  </r>
  <r>
    <x v="8158"/>
    <x v="2"/>
    <x v="4"/>
    <n v="3"/>
    <n v="61"/>
    <n v="59.73"/>
    <n v="2374"/>
    <n v="22115"/>
    <x v="11"/>
    <n v="990"/>
    <n v="110.57"/>
    <n v="3.6"/>
    <n v="7.8"/>
    <s v="No"/>
    <n v="10"/>
    <n v="35"/>
    <n v="45"/>
    <x v="0"/>
    <n v="829967.67"/>
    <x v="0"/>
  </r>
  <r>
    <x v="8159"/>
    <x v="2"/>
    <x v="1"/>
    <n v="4.0999999999999996"/>
    <n v="52"/>
    <n v="31.94"/>
    <n v="2355"/>
    <n v="28731"/>
    <x v="11"/>
    <n v="918"/>
    <n v="281.58999999999997"/>
    <n v="3.1"/>
    <n v="7.7"/>
    <s v="No"/>
    <n v="34"/>
    <n v="31"/>
    <n v="65"/>
    <x v="1"/>
    <n v="395013.87"/>
    <x v="1"/>
  </r>
  <r>
    <x v="8160"/>
    <x v="1"/>
    <x v="2"/>
    <n v="3.2"/>
    <n v="89"/>
    <n v="49.48"/>
    <n v="4154"/>
    <n v="45317"/>
    <x v="0"/>
    <n v="690"/>
    <n v="206.67"/>
    <n v="6.2"/>
    <n v="8.1999999999999993"/>
    <s v="Yes"/>
    <n v="41"/>
    <n v="81"/>
    <n v="122"/>
    <x v="2"/>
    <n v="1000528.09"/>
    <x v="2"/>
  </r>
  <r>
    <x v="8161"/>
    <x v="2"/>
    <x v="2"/>
    <n v="3.6"/>
    <n v="55"/>
    <n v="46.07"/>
    <n v="2897"/>
    <n v="31371"/>
    <x v="2"/>
    <n v="358"/>
    <n v="193.98"/>
    <n v="8.6999999999999993"/>
    <n v="1.9"/>
    <s v="No"/>
    <n v="33"/>
    <n v="25"/>
    <n v="58"/>
    <x v="1"/>
    <n v="587515.26"/>
    <x v="0"/>
  </r>
  <r>
    <x v="8162"/>
    <x v="0"/>
    <x v="2"/>
    <n v="3.2"/>
    <n v="32"/>
    <n v="55.42"/>
    <n v="1951"/>
    <n v="24199"/>
    <x v="4"/>
    <n v="814"/>
    <n v="157.28"/>
    <n v="4.7"/>
    <n v="8.3000000000000007"/>
    <s v="Yes"/>
    <n v="7"/>
    <n v="15"/>
    <n v="22"/>
    <x v="0"/>
    <n v="406867.05"/>
    <x v="1"/>
  </r>
  <r>
    <x v="8163"/>
    <x v="0"/>
    <x v="3"/>
    <n v="4.7"/>
    <n v="31"/>
    <n v="34.58"/>
    <n v="2872"/>
    <n v="38419"/>
    <x v="0"/>
    <n v="623"/>
    <n v="121.15"/>
    <n v="3.3"/>
    <n v="3.3"/>
    <s v="No"/>
    <n v="21"/>
    <n v="0"/>
    <n v="21"/>
    <x v="0"/>
    <n v="259264.75"/>
    <x v="1"/>
  </r>
  <r>
    <x v="8164"/>
    <x v="2"/>
    <x v="0"/>
    <n v="4.2"/>
    <n v="63"/>
    <n v="68.77"/>
    <n v="2680"/>
    <n v="26728"/>
    <x v="16"/>
    <n v="192"/>
    <n v="182.52"/>
    <n v="4.8"/>
    <n v="9.9"/>
    <s v="Yes"/>
    <n v="3"/>
    <n v="23"/>
    <n v="26"/>
    <x v="0"/>
    <n v="970698.11"/>
    <x v="0"/>
  </r>
  <r>
    <x v="8165"/>
    <x v="2"/>
    <x v="1"/>
    <n v="4.8"/>
    <n v="64"/>
    <n v="29.91"/>
    <n v="2571"/>
    <n v="29785"/>
    <x v="8"/>
    <n v="272"/>
    <n v="141.51"/>
    <n v="9.1"/>
    <n v="8.6"/>
    <s v="Yes"/>
    <n v="47"/>
    <n v="42"/>
    <n v="89"/>
    <x v="1"/>
    <n v="440620.3"/>
    <x v="1"/>
  </r>
  <r>
    <x v="8166"/>
    <x v="2"/>
    <x v="2"/>
    <n v="4.4000000000000004"/>
    <n v="67"/>
    <n v="47.38"/>
    <n v="2923"/>
    <n v="35410"/>
    <x v="0"/>
    <n v="356"/>
    <n v="263.51"/>
    <n v="4"/>
    <n v="10"/>
    <s v="Yes"/>
    <n v="9"/>
    <n v="5"/>
    <n v="14"/>
    <x v="0"/>
    <n v="722737.06"/>
    <x v="0"/>
  </r>
  <r>
    <x v="8167"/>
    <x v="0"/>
    <x v="0"/>
    <n v="4.9000000000000004"/>
    <n v="48"/>
    <n v="66.099999999999994"/>
    <n v="4641"/>
    <n v="48733"/>
    <x v="11"/>
    <n v="63"/>
    <n v="57.2"/>
    <n v="6.9"/>
    <n v="9.4"/>
    <s v="Yes"/>
    <n v="37"/>
    <n v="13"/>
    <n v="50"/>
    <x v="0"/>
    <n v="732822.35"/>
    <x v="0"/>
  </r>
  <r>
    <x v="8168"/>
    <x v="0"/>
    <x v="5"/>
    <n v="4"/>
    <n v="39"/>
    <n v="36.630000000000003"/>
    <n v="1029"/>
    <n v="15616"/>
    <x v="1"/>
    <n v="925"/>
    <n v="182.52"/>
    <n v="4"/>
    <n v="4.2"/>
    <s v="No"/>
    <n v="22"/>
    <n v="19"/>
    <n v="41"/>
    <x v="0"/>
    <n v="330632.96000000002"/>
    <x v="1"/>
  </r>
  <r>
    <x v="8169"/>
    <x v="1"/>
    <x v="4"/>
    <n v="4.3"/>
    <n v="89"/>
    <n v="56.83"/>
    <n v="3902"/>
    <n v="40696"/>
    <x v="15"/>
    <n v="659"/>
    <n v="259.14"/>
    <n v="7.1"/>
    <n v="9.5"/>
    <s v="Yes"/>
    <n v="7"/>
    <n v="77"/>
    <n v="84"/>
    <x v="1"/>
    <n v="1132953.05"/>
    <x v="2"/>
  </r>
  <r>
    <x v="8170"/>
    <x v="1"/>
    <x v="1"/>
    <n v="4.2"/>
    <n v="86"/>
    <n v="27.17"/>
    <n v="3079"/>
    <n v="36623"/>
    <x v="7"/>
    <n v="620"/>
    <n v="56.9"/>
    <n v="8.9"/>
    <n v="4"/>
    <s v="No"/>
    <n v="75"/>
    <n v="58"/>
    <n v="133"/>
    <x v="2"/>
    <n v="545473.04"/>
    <x v="0"/>
  </r>
  <r>
    <x v="8171"/>
    <x v="1"/>
    <x v="1"/>
    <n v="4"/>
    <n v="86"/>
    <n v="29.62"/>
    <n v="5382"/>
    <n v="55067"/>
    <x v="10"/>
    <n v="229"/>
    <n v="120.58"/>
    <n v="6.4"/>
    <n v="6.9"/>
    <s v="Yes"/>
    <n v="17"/>
    <n v="43"/>
    <n v="60"/>
    <x v="1"/>
    <n v="579574.63"/>
    <x v="0"/>
  </r>
  <r>
    <x v="8172"/>
    <x v="0"/>
    <x v="3"/>
    <n v="4.7"/>
    <n v="48"/>
    <n v="36.86"/>
    <n v="2438"/>
    <n v="30702"/>
    <x v="14"/>
    <n v="562"/>
    <n v="62.88"/>
    <n v="9.5"/>
    <n v="8.4"/>
    <s v="No"/>
    <n v="2"/>
    <n v="46"/>
    <n v="48"/>
    <x v="0"/>
    <n v="405507.7"/>
    <x v="1"/>
  </r>
  <r>
    <x v="8173"/>
    <x v="1"/>
    <x v="5"/>
    <n v="4.3"/>
    <n v="73"/>
    <n v="41.92"/>
    <n v="5869"/>
    <n v="67941"/>
    <x v="1"/>
    <n v="276"/>
    <n v="198.75"/>
    <n v="6.4"/>
    <n v="4.4000000000000004"/>
    <s v="No"/>
    <n v="3"/>
    <n v="23"/>
    <n v="26"/>
    <x v="0"/>
    <n v="697417.51"/>
    <x v="0"/>
  </r>
  <r>
    <x v="8174"/>
    <x v="2"/>
    <x v="1"/>
    <n v="4.5999999999999996"/>
    <n v="60"/>
    <n v="25"/>
    <n v="948"/>
    <n v="14654"/>
    <x v="15"/>
    <n v="508"/>
    <n v="129.18"/>
    <n v="9.8000000000000007"/>
    <n v="2.8"/>
    <s v="No"/>
    <n v="20"/>
    <n v="6"/>
    <n v="26"/>
    <x v="0"/>
    <n v="341620.7"/>
    <x v="1"/>
  </r>
  <r>
    <x v="8175"/>
    <x v="2"/>
    <x v="3"/>
    <n v="4.5999999999999996"/>
    <n v="66"/>
    <n v="40.130000000000003"/>
    <n v="3690"/>
    <n v="43660"/>
    <x v="11"/>
    <n v="194"/>
    <n v="289.93"/>
    <n v="7.5"/>
    <n v="9.1"/>
    <s v="Yes"/>
    <n v="59"/>
    <n v="39"/>
    <n v="98"/>
    <x v="1"/>
    <n v="617377.76"/>
    <x v="0"/>
  </r>
  <r>
    <x v="8176"/>
    <x v="0"/>
    <x v="3"/>
    <n v="3.4"/>
    <n v="39"/>
    <n v="39.049999999999997"/>
    <n v="3076"/>
    <n v="35153"/>
    <x v="9"/>
    <n v="873"/>
    <n v="204.07"/>
    <n v="6.9"/>
    <n v="1.9"/>
    <s v="No"/>
    <n v="8"/>
    <n v="25"/>
    <n v="33"/>
    <x v="0"/>
    <n v="366332.35"/>
    <x v="1"/>
  </r>
  <r>
    <x v="8177"/>
    <x v="1"/>
    <x v="3"/>
    <n v="4.3"/>
    <n v="86"/>
    <n v="40.6"/>
    <n v="1929"/>
    <n v="24149"/>
    <x v="7"/>
    <n v="694"/>
    <n v="190.45"/>
    <n v="8.5"/>
    <n v="4.3"/>
    <s v="No"/>
    <n v="43"/>
    <n v="19"/>
    <n v="62"/>
    <x v="1"/>
    <n v="795066.55"/>
    <x v="0"/>
  </r>
  <r>
    <x v="8178"/>
    <x v="2"/>
    <x v="1"/>
    <n v="3.4"/>
    <n v="61"/>
    <n v="28.96"/>
    <n v="775"/>
    <n v="8062"/>
    <x v="17"/>
    <n v="706"/>
    <n v="279.31"/>
    <n v="1.1000000000000001"/>
    <n v="5.9"/>
    <s v="No"/>
    <n v="60"/>
    <n v="24"/>
    <n v="84"/>
    <x v="1"/>
    <n v="405786.88"/>
    <x v="1"/>
  </r>
  <r>
    <x v="8179"/>
    <x v="0"/>
    <x v="1"/>
    <n v="4.2"/>
    <n v="39"/>
    <n v="32.31"/>
    <n v="2896"/>
    <n v="31968"/>
    <x v="13"/>
    <n v="835"/>
    <n v="105.89"/>
    <n v="3.3"/>
    <n v="8.1999999999999993"/>
    <s v="No"/>
    <n v="27"/>
    <n v="29"/>
    <n v="56"/>
    <x v="1"/>
    <n v="306131.46999999997"/>
    <x v="1"/>
  </r>
  <r>
    <x v="8180"/>
    <x v="1"/>
    <x v="1"/>
    <n v="4.4000000000000004"/>
    <n v="79"/>
    <n v="26.85"/>
    <n v="2397"/>
    <n v="26047"/>
    <x v="16"/>
    <n v="906"/>
    <n v="190.56"/>
    <n v="2.9"/>
    <n v="8.8000000000000007"/>
    <s v="No"/>
    <n v="78"/>
    <n v="31"/>
    <n v="109"/>
    <x v="2"/>
    <n v="487018.35"/>
    <x v="1"/>
  </r>
  <r>
    <x v="8181"/>
    <x v="2"/>
    <x v="0"/>
    <n v="5"/>
    <n v="55"/>
    <n v="73.989999999999995"/>
    <n v="2564"/>
    <n v="31218"/>
    <x v="7"/>
    <n v="872"/>
    <n v="185.7"/>
    <n v="2"/>
    <n v="5.6"/>
    <s v="Yes"/>
    <n v="26"/>
    <n v="6"/>
    <n v="32"/>
    <x v="0"/>
    <n v="920528.13"/>
    <x v="0"/>
  </r>
  <r>
    <x v="8182"/>
    <x v="1"/>
    <x v="3"/>
    <n v="3.1"/>
    <n v="86"/>
    <n v="31.78"/>
    <n v="5658"/>
    <n v="64566"/>
    <x v="11"/>
    <n v="532"/>
    <n v="70.53"/>
    <n v="9.4"/>
    <n v="6.2"/>
    <s v="No"/>
    <n v="67"/>
    <n v="51"/>
    <n v="118"/>
    <x v="2"/>
    <n v="639873.86"/>
    <x v="0"/>
  </r>
  <r>
    <x v="8183"/>
    <x v="0"/>
    <x v="0"/>
    <n v="3.2"/>
    <n v="48"/>
    <n v="68.59"/>
    <n v="744"/>
    <n v="10171"/>
    <x v="0"/>
    <n v="608"/>
    <n v="283.01"/>
    <n v="2.2000000000000002"/>
    <n v="8.6999999999999993"/>
    <s v="Yes"/>
    <n v="25"/>
    <n v="20"/>
    <n v="45"/>
    <x v="0"/>
    <n v="745395.18"/>
    <x v="0"/>
  </r>
  <r>
    <x v="8184"/>
    <x v="1"/>
    <x v="4"/>
    <n v="3.2"/>
    <n v="71"/>
    <n v="60.4"/>
    <n v="1346"/>
    <n v="13397"/>
    <x v="17"/>
    <n v="769"/>
    <n v="225.06"/>
    <n v="3.4"/>
    <n v="5.2"/>
    <s v="Yes"/>
    <n v="65"/>
    <n v="20"/>
    <n v="85"/>
    <x v="1"/>
    <n v="962820.45"/>
    <x v="0"/>
  </r>
  <r>
    <x v="8185"/>
    <x v="0"/>
    <x v="1"/>
    <n v="3.8"/>
    <n v="33"/>
    <n v="31.54"/>
    <n v="807"/>
    <n v="12567"/>
    <x v="3"/>
    <n v="800"/>
    <n v="272.02999999999997"/>
    <n v="4"/>
    <n v="6"/>
    <s v="No"/>
    <n v="20"/>
    <n v="22"/>
    <n v="42"/>
    <x v="0"/>
    <n v="246703.11"/>
    <x v="1"/>
  </r>
  <r>
    <x v="8186"/>
    <x v="1"/>
    <x v="5"/>
    <n v="4.5999999999999996"/>
    <n v="87"/>
    <n v="41.16"/>
    <n v="3737"/>
    <n v="37015"/>
    <x v="16"/>
    <n v="482"/>
    <n v="295.63"/>
    <n v="6.6"/>
    <n v="1.2"/>
    <s v="No"/>
    <n v="17"/>
    <n v="63"/>
    <n v="80"/>
    <x v="1"/>
    <n v="806834.53"/>
    <x v="0"/>
  </r>
  <r>
    <x v="8187"/>
    <x v="2"/>
    <x v="2"/>
    <n v="4.7"/>
    <n v="70"/>
    <n v="46.12"/>
    <n v="4577"/>
    <n v="52489"/>
    <x v="18"/>
    <n v="291"/>
    <n v="169.91"/>
    <n v="7.9"/>
    <n v="9.6"/>
    <s v="Yes"/>
    <n v="65"/>
    <n v="11"/>
    <n v="76"/>
    <x v="1"/>
    <n v="741346.67"/>
    <x v="0"/>
  </r>
  <r>
    <x v="8188"/>
    <x v="0"/>
    <x v="4"/>
    <n v="4.5"/>
    <n v="33"/>
    <n v="59.64"/>
    <n v="4108"/>
    <n v="46471"/>
    <x v="14"/>
    <n v="968"/>
    <n v="250.91"/>
    <n v="6.4"/>
    <n v="6.1"/>
    <s v="Yes"/>
    <n v="6"/>
    <n v="3"/>
    <n v="9"/>
    <x v="0"/>
    <n v="449226.59"/>
    <x v="1"/>
  </r>
  <r>
    <x v="8189"/>
    <x v="0"/>
    <x v="2"/>
    <n v="4.8"/>
    <n v="35"/>
    <n v="55.15"/>
    <n v="3097"/>
    <n v="32711"/>
    <x v="7"/>
    <n v="665"/>
    <n v="194.39"/>
    <n v="7.7"/>
    <n v="7.5"/>
    <s v="No"/>
    <n v="19"/>
    <n v="18"/>
    <n v="37"/>
    <x v="0"/>
    <n v="455976.35"/>
    <x v="1"/>
  </r>
  <r>
    <x v="8190"/>
    <x v="0"/>
    <x v="2"/>
    <n v="3.6"/>
    <n v="43"/>
    <n v="54.6"/>
    <n v="1833"/>
    <n v="22990"/>
    <x v="8"/>
    <n v="326"/>
    <n v="294.27999999999997"/>
    <n v="4.5999999999999996"/>
    <n v="3.2"/>
    <s v="Yes"/>
    <n v="15"/>
    <n v="4"/>
    <n v="19"/>
    <x v="0"/>
    <n v="527656.6"/>
    <x v="0"/>
  </r>
  <r>
    <x v="8191"/>
    <x v="1"/>
    <x v="1"/>
    <n v="3.2"/>
    <n v="76"/>
    <n v="31.5"/>
    <n v="5494"/>
    <n v="61487"/>
    <x v="6"/>
    <n v="718"/>
    <n v="111.81"/>
    <n v="10"/>
    <n v="6.9"/>
    <s v="No"/>
    <n v="57"/>
    <n v="64"/>
    <n v="121"/>
    <x v="2"/>
    <n v="563298.85"/>
    <x v="0"/>
  </r>
  <r>
    <x v="8192"/>
    <x v="1"/>
    <x v="5"/>
    <n v="3.1"/>
    <n v="81"/>
    <n v="41.3"/>
    <n v="5374"/>
    <n v="52801"/>
    <x v="11"/>
    <n v="237"/>
    <n v="53.45"/>
    <n v="2.5"/>
    <n v="5.0999999999999996"/>
    <s v="No"/>
    <n v="49"/>
    <n v="63"/>
    <n v="112"/>
    <x v="2"/>
    <n v="769221.35"/>
    <x v="0"/>
  </r>
  <r>
    <x v="8193"/>
    <x v="2"/>
    <x v="2"/>
    <n v="4.7"/>
    <n v="51"/>
    <n v="46.23"/>
    <n v="1622"/>
    <n v="16864"/>
    <x v="18"/>
    <n v="735"/>
    <n v="96.49"/>
    <n v="4.5999999999999996"/>
    <n v="2"/>
    <s v="Yes"/>
    <n v="29"/>
    <n v="42"/>
    <n v="71"/>
    <x v="1"/>
    <n v="539671.4"/>
    <x v="0"/>
  </r>
  <r>
    <x v="8194"/>
    <x v="0"/>
    <x v="3"/>
    <n v="4.5"/>
    <n v="47"/>
    <n v="32.200000000000003"/>
    <n v="4103"/>
    <n v="48304"/>
    <x v="13"/>
    <n v="149"/>
    <n v="82"/>
    <n v="8.5"/>
    <n v="8.5"/>
    <s v="Yes"/>
    <n v="46"/>
    <n v="1"/>
    <n v="47"/>
    <x v="0"/>
    <n v="365315.7"/>
    <x v="1"/>
  </r>
  <r>
    <x v="8195"/>
    <x v="0"/>
    <x v="2"/>
    <n v="4.4000000000000004"/>
    <n v="42"/>
    <n v="47.78"/>
    <n v="2955"/>
    <n v="38420"/>
    <x v="18"/>
    <n v="571"/>
    <n v="159.24"/>
    <n v="3.2"/>
    <n v="8.6"/>
    <s v="Yes"/>
    <n v="6"/>
    <n v="1"/>
    <n v="7"/>
    <x v="0"/>
    <n v="465210.4"/>
    <x v="1"/>
  </r>
  <r>
    <x v="8196"/>
    <x v="1"/>
    <x v="4"/>
    <n v="3.7"/>
    <n v="82"/>
    <n v="60.37"/>
    <n v="4493"/>
    <n v="53207"/>
    <x v="15"/>
    <n v="133"/>
    <n v="69.349999999999994"/>
    <n v="7.8"/>
    <n v="1.6"/>
    <s v="No"/>
    <n v="23"/>
    <n v="74"/>
    <n v="97"/>
    <x v="1"/>
    <n v="1107346.2"/>
    <x v="2"/>
  </r>
  <r>
    <x v="8197"/>
    <x v="1"/>
    <x v="5"/>
    <n v="3.8"/>
    <n v="74"/>
    <n v="43.04"/>
    <n v="5193"/>
    <n v="54649"/>
    <x v="17"/>
    <n v="102"/>
    <n v="105.05"/>
    <n v="4.3"/>
    <n v="4.5"/>
    <s v="Yes"/>
    <n v="4"/>
    <n v="72"/>
    <n v="76"/>
    <x v="1"/>
    <n v="725903.23"/>
    <x v="0"/>
  </r>
  <r>
    <x v="8198"/>
    <x v="2"/>
    <x v="5"/>
    <n v="4.9000000000000004"/>
    <n v="56"/>
    <n v="40.07"/>
    <n v="4553"/>
    <n v="55358"/>
    <x v="11"/>
    <n v="176"/>
    <n v="74.069999999999993"/>
    <n v="2.6"/>
    <n v="3.5"/>
    <s v="No"/>
    <n v="54"/>
    <n v="2"/>
    <n v="56"/>
    <x v="1"/>
    <n v="523661.8"/>
    <x v="0"/>
  </r>
  <r>
    <x v="8199"/>
    <x v="2"/>
    <x v="2"/>
    <n v="3.1"/>
    <n v="61"/>
    <n v="46.39"/>
    <n v="1730"/>
    <n v="21458"/>
    <x v="6"/>
    <n v="696"/>
    <n v="171.69"/>
    <n v="4.5999999999999996"/>
    <n v="5.6"/>
    <s v="Yes"/>
    <n v="0"/>
    <n v="32"/>
    <n v="32"/>
    <x v="0"/>
    <n v="645368.39"/>
    <x v="0"/>
  </r>
  <r>
    <x v="8200"/>
    <x v="1"/>
    <x v="5"/>
    <n v="4.5"/>
    <n v="83"/>
    <n v="39.83"/>
    <n v="7289"/>
    <n v="76228"/>
    <x v="0"/>
    <n v="335"/>
    <n v="116.69"/>
    <n v="8.1"/>
    <n v="5.4"/>
    <s v="No"/>
    <n v="49"/>
    <n v="22"/>
    <n v="71"/>
    <x v="1"/>
    <n v="761982.74"/>
    <x v="0"/>
  </r>
  <r>
    <x v="8201"/>
    <x v="0"/>
    <x v="4"/>
    <n v="3.6"/>
    <n v="30"/>
    <n v="56.79"/>
    <n v="813"/>
    <n v="12289"/>
    <x v="0"/>
    <n v="910"/>
    <n v="167.75"/>
    <n v="2"/>
    <n v="6.9"/>
    <s v="Yes"/>
    <n v="10"/>
    <n v="11"/>
    <n v="21"/>
    <x v="0"/>
    <n v="395406.84"/>
    <x v="1"/>
  </r>
  <r>
    <x v="8202"/>
    <x v="2"/>
    <x v="4"/>
    <n v="3.1"/>
    <n v="59"/>
    <n v="63.26"/>
    <n v="2489"/>
    <n v="25640"/>
    <x v="1"/>
    <n v="104"/>
    <n v="72.22"/>
    <n v="5.6"/>
    <n v="3.2"/>
    <s v="No"/>
    <n v="20"/>
    <n v="17"/>
    <n v="37"/>
    <x v="0"/>
    <n v="837346.58"/>
    <x v="0"/>
  </r>
  <r>
    <x v="8203"/>
    <x v="1"/>
    <x v="4"/>
    <n v="4.5"/>
    <n v="78"/>
    <n v="56.83"/>
    <n v="8670"/>
    <n v="94631"/>
    <x v="6"/>
    <n v="805"/>
    <n v="179.22"/>
    <n v="7.7"/>
    <n v="3"/>
    <s v="No"/>
    <n v="29"/>
    <n v="61"/>
    <n v="90"/>
    <x v="1"/>
    <n v="1014581.31"/>
    <x v="2"/>
  </r>
  <r>
    <x v="8204"/>
    <x v="1"/>
    <x v="3"/>
    <n v="3.7"/>
    <n v="79"/>
    <n v="35.31"/>
    <n v="5973"/>
    <n v="61684"/>
    <x v="10"/>
    <n v="626"/>
    <n v="82.52"/>
    <n v="7.8"/>
    <n v="7.5"/>
    <s v="Yes"/>
    <n v="67"/>
    <n v="73"/>
    <n v="140"/>
    <x v="2"/>
    <n v="638787.41"/>
    <x v="0"/>
  </r>
  <r>
    <x v="8205"/>
    <x v="0"/>
    <x v="1"/>
    <n v="4.4000000000000004"/>
    <n v="36"/>
    <n v="32.630000000000003"/>
    <n v="4024"/>
    <n v="46042"/>
    <x v="9"/>
    <n v="70"/>
    <n v="74.84"/>
    <n v="4.5"/>
    <n v="9.8000000000000007"/>
    <s v="No"/>
    <n v="4"/>
    <n v="30"/>
    <n v="34"/>
    <x v="0"/>
    <n v="292992.44"/>
    <x v="1"/>
  </r>
  <r>
    <x v="8206"/>
    <x v="1"/>
    <x v="2"/>
    <n v="4.4000000000000004"/>
    <n v="85"/>
    <n v="47.51"/>
    <n v="6496"/>
    <n v="71987"/>
    <x v="10"/>
    <n v="824"/>
    <n v="127.5"/>
    <n v="5.2"/>
    <n v="9.5"/>
    <s v="Yes"/>
    <n v="40"/>
    <n v="79"/>
    <n v="119"/>
    <x v="2"/>
    <n v="914393.69"/>
    <x v="0"/>
  </r>
  <r>
    <x v="8207"/>
    <x v="1"/>
    <x v="5"/>
    <n v="4.0999999999999996"/>
    <n v="81"/>
    <n v="35.840000000000003"/>
    <n v="5978"/>
    <n v="67571"/>
    <x v="18"/>
    <n v="349"/>
    <n v="268.60000000000002"/>
    <n v="8.6999999999999993"/>
    <n v="8.1"/>
    <s v="Yes"/>
    <n v="20"/>
    <n v="26"/>
    <n v="46"/>
    <x v="0"/>
    <n v="670857.94999999995"/>
    <x v="0"/>
  </r>
  <r>
    <x v="8208"/>
    <x v="2"/>
    <x v="4"/>
    <n v="4.5999999999999996"/>
    <n v="61"/>
    <n v="61.2"/>
    <n v="1772"/>
    <n v="23539"/>
    <x v="18"/>
    <n v="885"/>
    <n v="247.13"/>
    <n v="2.9"/>
    <n v="1.6"/>
    <s v="No"/>
    <n v="19"/>
    <n v="3"/>
    <n v="22"/>
    <x v="0"/>
    <n v="838772.15"/>
    <x v="0"/>
  </r>
  <r>
    <x v="8209"/>
    <x v="1"/>
    <x v="2"/>
    <n v="4.2"/>
    <n v="88"/>
    <n v="45.6"/>
    <n v="3343"/>
    <n v="37022"/>
    <x v="9"/>
    <n v="408"/>
    <n v="289.79000000000002"/>
    <n v="9.9"/>
    <n v="3.1"/>
    <s v="No"/>
    <n v="19"/>
    <n v="42"/>
    <n v="61"/>
    <x v="1"/>
    <n v="914766.4"/>
    <x v="0"/>
  </r>
  <r>
    <x v="8210"/>
    <x v="1"/>
    <x v="2"/>
    <n v="3.6"/>
    <n v="82"/>
    <n v="51.47"/>
    <n v="5418"/>
    <n v="60499"/>
    <x v="7"/>
    <n v="809"/>
    <n v="165.05"/>
    <n v="4.8"/>
    <n v="7.2"/>
    <s v="Yes"/>
    <n v="36"/>
    <n v="53"/>
    <n v="89"/>
    <x v="1"/>
    <n v="963649.04"/>
    <x v="0"/>
  </r>
  <r>
    <x v="8211"/>
    <x v="2"/>
    <x v="1"/>
    <n v="4.5"/>
    <n v="70"/>
    <n v="33.29"/>
    <n v="2452"/>
    <n v="33641"/>
    <x v="10"/>
    <n v="192"/>
    <n v="128.11000000000001"/>
    <n v="3.5"/>
    <n v="3.7"/>
    <s v="No"/>
    <n v="22"/>
    <n v="64"/>
    <n v="86"/>
    <x v="1"/>
    <n v="524542.68999999994"/>
    <x v="0"/>
  </r>
  <r>
    <x v="8212"/>
    <x v="0"/>
    <x v="3"/>
    <n v="4.2"/>
    <n v="47"/>
    <n v="33.619999999999997"/>
    <n v="2368"/>
    <n v="31598"/>
    <x v="1"/>
    <n v="659"/>
    <n v="292.73"/>
    <n v="1"/>
    <n v="4.5"/>
    <s v="Yes"/>
    <n v="19"/>
    <n v="45"/>
    <n v="64"/>
    <x v="1"/>
    <n v="365402.24"/>
    <x v="1"/>
  </r>
  <r>
    <x v="8213"/>
    <x v="0"/>
    <x v="5"/>
    <n v="3"/>
    <n v="32"/>
    <n v="40.369999999999997"/>
    <n v="2458"/>
    <n v="28431"/>
    <x v="10"/>
    <n v="51"/>
    <n v="145.44"/>
    <n v="2.1"/>
    <n v="9.6"/>
    <s v="No"/>
    <n v="30"/>
    <n v="11"/>
    <n v="41"/>
    <x v="0"/>
    <n v="297628.68"/>
    <x v="1"/>
  </r>
  <r>
    <x v="8214"/>
    <x v="2"/>
    <x v="3"/>
    <n v="4.8"/>
    <n v="56"/>
    <n v="40.22"/>
    <n v="1931"/>
    <n v="20918"/>
    <x v="17"/>
    <n v="406"/>
    <n v="52.28"/>
    <n v="7.8"/>
    <n v="1.8"/>
    <s v="Yes"/>
    <n v="8"/>
    <n v="54"/>
    <n v="62"/>
    <x v="1"/>
    <n v="515306.12"/>
    <x v="0"/>
  </r>
  <r>
    <x v="8215"/>
    <x v="2"/>
    <x v="5"/>
    <n v="4.0999999999999996"/>
    <n v="50"/>
    <n v="40.18"/>
    <n v="1187"/>
    <n v="20372"/>
    <x v="7"/>
    <n v="692"/>
    <n v="255.03"/>
    <n v="6.8"/>
    <n v="8.8000000000000007"/>
    <s v="Yes"/>
    <n v="25"/>
    <n v="45"/>
    <n v="70"/>
    <x v="1"/>
    <n v="470766.7"/>
    <x v="1"/>
  </r>
  <r>
    <x v="8216"/>
    <x v="0"/>
    <x v="4"/>
    <n v="4.7"/>
    <n v="32"/>
    <n v="65.959999999999994"/>
    <n v="3015"/>
    <n v="38025"/>
    <x v="16"/>
    <n v="737"/>
    <n v="92.3"/>
    <n v="3.2"/>
    <n v="1.5"/>
    <s v="No"/>
    <n v="16"/>
    <n v="25"/>
    <n v="41"/>
    <x v="0"/>
    <n v="482199.79"/>
    <x v="1"/>
  </r>
  <r>
    <x v="8217"/>
    <x v="0"/>
    <x v="4"/>
    <n v="4.8"/>
    <n v="50"/>
    <n v="56.73"/>
    <n v="4116"/>
    <n v="50200"/>
    <x v="9"/>
    <n v="501"/>
    <n v="229.48"/>
    <n v="9.3000000000000007"/>
    <n v="4"/>
    <s v="Yes"/>
    <n v="19"/>
    <n v="39"/>
    <n v="58"/>
    <x v="1"/>
    <n v="659819.84"/>
    <x v="0"/>
  </r>
  <r>
    <x v="8218"/>
    <x v="0"/>
    <x v="2"/>
    <n v="3.9"/>
    <n v="43"/>
    <n v="52.8"/>
    <n v="1316"/>
    <n v="16454"/>
    <x v="15"/>
    <n v="96"/>
    <n v="53.78"/>
    <n v="8.5"/>
    <n v="6"/>
    <s v="No"/>
    <n v="30"/>
    <n v="8"/>
    <n v="38"/>
    <x v="0"/>
    <n v="512462.7"/>
    <x v="0"/>
  </r>
  <r>
    <x v="8219"/>
    <x v="0"/>
    <x v="5"/>
    <n v="4"/>
    <n v="33"/>
    <n v="42.18"/>
    <n v="3116"/>
    <n v="34828"/>
    <x v="11"/>
    <n v="802"/>
    <n v="77.75"/>
    <n v="3.4"/>
    <n v="4.2"/>
    <s v="No"/>
    <n v="17"/>
    <n v="28"/>
    <n v="45"/>
    <x v="0"/>
    <n v="335552.36"/>
    <x v="1"/>
  </r>
  <r>
    <x v="8220"/>
    <x v="0"/>
    <x v="5"/>
    <n v="3.8"/>
    <n v="48"/>
    <n v="44.6"/>
    <n v="2095"/>
    <n v="29096"/>
    <x v="1"/>
    <n v="476"/>
    <n v="170.89"/>
    <n v="4"/>
    <n v="9.6"/>
    <s v="Yes"/>
    <n v="20"/>
    <n v="45"/>
    <n v="65"/>
    <x v="1"/>
    <n v="492083.5"/>
    <x v="1"/>
  </r>
  <r>
    <x v="8221"/>
    <x v="2"/>
    <x v="3"/>
    <n v="3.9"/>
    <n v="55"/>
    <n v="31.02"/>
    <n v="2759"/>
    <n v="32370"/>
    <x v="8"/>
    <n v="917"/>
    <n v="66.97"/>
    <n v="2.7"/>
    <n v="5.5"/>
    <s v="Yes"/>
    <n v="26"/>
    <n v="36"/>
    <n v="62"/>
    <x v="1"/>
    <n v="391250.14"/>
    <x v="1"/>
  </r>
  <r>
    <x v="8222"/>
    <x v="1"/>
    <x v="4"/>
    <n v="4.8"/>
    <n v="89"/>
    <n v="58.08"/>
    <n v="4154"/>
    <n v="42015"/>
    <x v="14"/>
    <n v="588"/>
    <n v="272.16000000000003"/>
    <n v="6.8"/>
    <n v="7.6"/>
    <s v="Yes"/>
    <n v="62"/>
    <n v="64"/>
    <n v="126"/>
    <x v="2"/>
    <n v="1157063.1100000001"/>
    <x v="2"/>
  </r>
  <r>
    <x v="8223"/>
    <x v="0"/>
    <x v="0"/>
    <n v="4.5999999999999996"/>
    <n v="38"/>
    <n v="66.45"/>
    <n v="2878"/>
    <n v="31658"/>
    <x v="2"/>
    <n v="949"/>
    <n v="237.47"/>
    <n v="7.3"/>
    <n v="7.3"/>
    <s v="No"/>
    <n v="25"/>
    <n v="18"/>
    <n v="43"/>
    <x v="0"/>
    <n v="588952.15"/>
    <x v="0"/>
  </r>
  <r>
    <x v="8224"/>
    <x v="0"/>
    <x v="2"/>
    <n v="3.3"/>
    <n v="40"/>
    <n v="55.26"/>
    <n v="2769"/>
    <n v="28229"/>
    <x v="14"/>
    <n v="597"/>
    <n v="132.05000000000001"/>
    <n v="4.5999999999999996"/>
    <n v="8.5"/>
    <s v="No"/>
    <n v="38"/>
    <n v="12"/>
    <n v="50"/>
    <x v="0"/>
    <n v="501149.55"/>
    <x v="0"/>
  </r>
  <r>
    <x v="8225"/>
    <x v="1"/>
    <x v="5"/>
    <n v="4.2"/>
    <n v="84"/>
    <n v="39.69"/>
    <n v="3542"/>
    <n v="43863"/>
    <x v="3"/>
    <n v="900"/>
    <n v="199.38"/>
    <n v="7.6"/>
    <n v="8.8000000000000007"/>
    <s v="Yes"/>
    <n v="14"/>
    <n v="63"/>
    <n v="77"/>
    <x v="1"/>
    <n v="759699.52"/>
    <x v="0"/>
  </r>
  <r>
    <x v="8226"/>
    <x v="1"/>
    <x v="1"/>
    <n v="5"/>
    <n v="78"/>
    <n v="35.01"/>
    <n v="5653"/>
    <n v="56958"/>
    <x v="6"/>
    <n v="915"/>
    <n v="228.88"/>
    <n v="9.9"/>
    <n v="5.2"/>
    <s v="Yes"/>
    <n v="61"/>
    <n v="72"/>
    <n v="133"/>
    <x v="2"/>
    <n v="637404.55000000005"/>
    <x v="0"/>
  </r>
  <r>
    <x v="8227"/>
    <x v="1"/>
    <x v="1"/>
    <n v="4.2"/>
    <n v="80"/>
    <n v="28.24"/>
    <n v="8196"/>
    <n v="83291"/>
    <x v="16"/>
    <n v="897"/>
    <n v="238.85"/>
    <n v="6.5"/>
    <n v="8.8000000000000007"/>
    <s v="Yes"/>
    <n v="57"/>
    <n v="21"/>
    <n v="78"/>
    <x v="1"/>
    <n v="529870.06999999995"/>
    <x v="0"/>
  </r>
  <r>
    <x v="8228"/>
    <x v="1"/>
    <x v="0"/>
    <n v="4.5999999999999996"/>
    <n v="79"/>
    <n v="66.39"/>
    <n v="4748"/>
    <n v="55769"/>
    <x v="1"/>
    <n v="741"/>
    <n v="148.91999999999999"/>
    <n v="6.8"/>
    <n v="6.9"/>
    <s v="No"/>
    <n v="30"/>
    <n v="24"/>
    <n v="54"/>
    <x v="1"/>
    <n v="1178440.8999999999"/>
    <x v="2"/>
  </r>
  <r>
    <x v="8229"/>
    <x v="1"/>
    <x v="4"/>
    <n v="4.5"/>
    <n v="71"/>
    <n v="58.26"/>
    <n v="3984"/>
    <n v="43206"/>
    <x v="1"/>
    <n v="990"/>
    <n v="274.7"/>
    <n v="4.4000000000000004"/>
    <n v="7.2"/>
    <s v="Yes"/>
    <n v="67"/>
    <n v="8"/>
    <n v="75"/>
    <x v="1"/>
    <n v="934170.54"/>
    <x v="0"/>
  </r>
  <r>
    <x v="8230"/>
    <x v="1"/>
    <x v="4"/>
    <n v="3.7"/>
    <n v="83"/>
    <n v="61.57"/>
    <n v="5147"/>
    <n v="51020"/>
    <x v="14"/>
    <n v="537"/>
    <n v="285.45"/>
    <n v="1.1000000000000001"/>
    <n v="2.6"/>
    <s v="No"/>
    <n v="36"/>
    <n v="34"/>
    <n v="70"/>
    <x v="1"/>
    <n v="1137663.29"/>
    <x v="2"/>
  </r>
  <r>
    <x v="8231"/>
    <x v="2"/>
    <x v="4"/>
    <n v="3.7"/>
    <n v="53"/>
    <n v="64.3"/>
    <n v="2337"/>
    <n v="24961"/>
    <x v="15"/>
    <n v="612"/>
    <n v="98.93"/>
    <n v="9.6"/>
    <n v="3.2"/>
    <s v="No"/>
    <n v="46"/>
    <n v="52"/>
    <n v="98"/>
    <x v="1"/>
    <n v="768009.05"/>
    <x v="0"/>
  </r>
  <r>
    <x v="8232"/>
    <x v="1"/>
    <x v="3"/>
    <n v="4.4000000000000004"/>
    <n v="71"/>
    <n v="34.24"/>
    <n v="5508"/>
    <n v="63730"/>
    <x v="3"/>
    <n v="391"/>
    <n v="277.81"/>
    <n v="8"/>
    <n v="7.2"/>
    <s v="No"/>
    <n v="70"/>
    <n v="45"/>
    <n v="115"/>
    <x v="2"/>
    <n v="565165.86"/>
    <x v="0"/>
  </r>
  <r>
    <x v="8233"/>
    <x v="1"/>
    <x v="1"/>
    <n v="4"/>
    <n v="74"/>
    <n v="35.06"/>
    <n v="1931"/>
    <n v="20454"/>
    <x v="1"/>
    <n v="721"/>
    <n v="228.17"/>
    <n v="7.3"/>
    <n v="3.4"/>
    <s v="Yes"/>
    <n v="55"/>
    <n v="45"/>
    <n v="100"/>
    <x v="1"/>
    <n v="590399.56000000006"/>
    <x v="0"/>
  </r>
  <r>
    <x v="8234"/>
    <x v="2"/>
    <x v="4"/>
    <n v="4.0999999999999996"/>
    <n v="63"/>
    <n v="57.69"/>
    <n v="3023"/>
    <n v="37365"/>
    <x v="4"/>
    <n v="819"/>
    <n v="272.02999999999997"/>
    <n v="1.3"/>
    <n v="5.4"/>
    <s v="No"/>
    <n v="47"/>
    <n v="62"/>
    <n v="109"/>
    <x v="2"/>
    <n v="818627.89"/>
    <x v="0"/>
  </r>
  <r>
    <x v="8235"/>
    <x v="1"/>
    <x v="1"/>
    <n v="4.4000000000000004"/>
    <n v="84"/>
    <n v="32.630000000000003"/>
    <n v="5500"/>
    <n v="60950"/>
    <x v="14"/>
    <n v="578"/>
    <n v="156.19"/>
    <n v="7.8"/>
    <n v="5.4"/>
    <s v="Yes"/>
    <n v="16"/>
    <n v="56"/>
    <n v="72"/>
    <x v="1"/>
    <n v="622664.34"/>
    <x v="0"/>
  </r>
  <r>
    <x v="8236"/>
    <x v="0"/>
    <x v="0"/>
    <n v="4.5999999999999996"/>
    <n v="48"/>
    <n v="73.09"/>
    <n v="2982"/>
    <n v="36523"/>
    <x v="10"/>
    <n v="328"/>
    <n v="215.3"/>
    <n v="7"/>
    <n v="3.1"/>
    <s v="Yes"/>
    <n v="9"/>
    <n v="41"/>
    <n v="50"/>
    <x v="0"/>
    <n v="785981.73"/>
    <x v="0"/>
  </r>
  <r>
    <x v="8237"/>
    <x v="0"/>
    <x v="2"/>
    <n v="3.5"/>
    <n v="35"/>
    <n v="48.01"/>
    <n v="1749"/>
    <n v="25963"/>
    <x v="17"/>
    <n v="221"/>
    <n v="108.84"/>
    <n v="6.1"/>
    <n v="6.1"/>
    <s v="No"/>
    <n v="13"/>
    <n v="8"/>
    <n v="21"/>
    <x v="0"/>
    <n v="389468.51"/>
    <x v="1"/>
  </r>
  <r>
    <x v="8238"/>
    <x v="1"/>
    <x v="3"/>
    <n v="3.3"/>
    <n v="84"/>
    <n v="30.3"/>
    <n v="5826"/>
    <n v="65240"/>
    <x v="6"/>
    <n v="351"/>
    <n v="237.78"/>
    <n v="6.6"/>
    <n v="6.1"/>
    <s v="No"/>
    <n v="81"/>
    <n v="6"/>
    <n v="87"/>
    <x v="1"/>
    <n v="593087.9"/>
    <x v="0"/>
  </r>
  <r>
    <x v="8239"/>
    <x v="2"/>
    <x v="5"/>
    <n v="3.6"/>
    <n v="63"/>
    <n v="39.020000000000003"/>
    <n v="2041"/>
    <n v="27605"/>
    <x v="13"/>
    <n v="445"/>
    <n v="195.43"/>
    <n v="9.3000000000000007"/>
    <n v="2.2000000000000002"/>
    <s v="No"/>
    <n v="48"/>
    <n v="16"/>
    <n v="64"/>
    <x v="1"/>
    <n v="566937.97"/>
    <x v="0"/>
  </r>
  <r>
    <x v="8240"/>
    <x v="0"/>
    <x v="0"/>
    <n v="4"/>
    <n v="37"/>
    <n v="65.5"/>
    <n v="3098"/>
    <n v="35322"/>
    <x v="17"/>
    <n v="615"/>
    <n v="170.24"/>
    <n v="1.1000000000000001"/>
    <n v="4.4000000000000004"/>
    <s v="No"/>
    <n v="8"/>
    <n v="11"/>
    <n v="19"/>
    <x v="0"/>
    <n v="552384.1"/>
    <x v="0"/>
  </r>
  <r>
    <x v="8241"/>
    <x v="2"/>
    <x v="1"/>
    <n v="3.7"/>
    <n v="69"/>
    <n v="34.909999999999997"/>
    <n v="2270"/>
    <n v="29994"/>
    <x v="3"/>
    <n v="574"/>
    <n v="223.17"/>
    <n v="2.4"/>
    <n v="4.3"/>
    <s v="Yes"/>
    <n v="10"/>
    <n v="5"/>
    <n v="15"/>
    <x v="0"/>
    <n v="546451.36"/>
    <x v="0"/>
  </r>
  <r>
    <x v="8242"/>
    <x v="0"/>
    <x v="0"/>
    <n v="4.0999999999999996"/>
    <n v="41"/>
    <n v="75.489999999999995"/>
    <n v="3173"/>
    <n v="34487"/>
    <x v="18"/>
    <n v="763"/>
    <n v="188.09"/>
    <n v="9.1"/>
    <n v="6.1"/>
    <s v="No"/>
    <n v="26"/>
    <n v="23"/>
    <n v="49"/>
    <x v="0"/>
    <n v="709133.57"/>
    <x v="0"/>
  </r>
  <r>
    <x v="8243"/>
    <x v="1"/>
    <x v="5"/>
    <n v="3.1"/>
    <n v="73"/>
    <n v="43.09"/>
    <n v="1874"/>
    <n v="26833"/>
    <x v="17"/>
    <n v="376"/>
    <n v="241.34"/>
    <n v="1.1000000000000001"/>
    <n v="7.7"/>
    <s v="Yes"/>
    <n v="13"/>
    <n v="18"/>
    <n v="31"/>
    <x v="0"/>
    <n v="709520.27"/>
    <x v="0"/>
  </r>
  <r>
    <x v="8244"/>
    <x v="2"/>
    <x v="3"/>
    <n v="4"/>
    <n v="70"/>
    <n v="37.99"/>
    <n v="2525"/>
    <n v="24433"/>
    <x v="3"/>
    <n v="807"/>
    <n v="264.61"/>
    <n v="9.1"/>
    <n v="1.2"/>
    <s v="No"/>
    <n v="13"/>
    <n v="54"/>
    <n v="67"/>
    <x v="1"/>
    <n v="605705.18000000005"/>
    <x v="0"/>
  </r>
  <r>
    <x v="8245"/>
    <x v="2"/>
    <x v="2"/>
    <n v="3.7"/>
    <n v="55"/>
    <n v="47.65"/>
    <n v="1035"/>
    <n v="15470"/>
    <x v="2"/>
    <n v="499"/>
    <n v="250.15"/>
    <n v="1.3"/>
    <n v="2.2000000000000002"/>
    <s v="No"/>
    <n v="28"/>
    <n v="16"/>
    <n v="44"/>
    <x v="0"/>
    <n v="599114.85"/>
    <x v="0"/>
  </r>
  <r>
    <x v="8246"/>
    <x v="2"/>
    <x v="5"/>
    <n v="4.0999999999999996"/>
    <n v="60"/>
    <n v="35.81"/>
    <n v="3261"/>
    <n v="33226"/>
    <x v="9"/>
    <n v="832"/>
    <n v="126.88"/>
    <n v="8"/>
    <n v="3.7"/>
    <s v="No"/>
    <n v="10"/>
    <n v="58"/>
    <n v="68"/>
    <x v="1"/>
    <n v="506045.28"/>
    <x v="0"/>
  </r>
  <r>
    <x v="8247"/>
    <x v="0"/>
    <x v="3"/>
    <n v="3.8"/>
    <n v="36"/>
    <n v="38.82"/>
    <n v="2978"/>
    <n v="36042"/>
    <x v="9"/>
    <n v="789"/>
    <n v="294.02999999999997"/>
    <n v="9"/>
    <n v="8.3000000000000007"/>
    <s v="No"/>
    <n v="14"/>
    <n v="13"/>
    <n v="27"/>
    <x v="0"/>
    <n v="342602.12"/>
    <x v="1"/>
  </r>
  <r>
    <x v="8248"/>
    <x v="0"/>
    <x v="1"/>
    <n v="3.6"/>
    <n v="33"/>
    <n v="31.15"/>
    <n v="3578"/>
    <n v="38536"/>
    <x v="11"/>
    <n v="111"/>
    <n v="212.44"/>
    <n v="6.5"/>
    <n v="5.3"/>
    <s v="Yes"/>
    <n v="13"/>
    <n v="0"/>
    <n v="13"/>
    <x v="0"/>
    <n v="255941.8"/>
    <x v="1"/>
  </r>
  <r>
    <x v="8249"/>
    <x v="0"/>
    <x v="5"/>
    <n v="4.8"/>
    <n v="44"/>
    <n v="42.5"/>
    <n v="1083"/>
    <n v="20530"/>
    <x v="10"/>
    <n v="250"/>
    <n v="130.87"/>
    <n v="6.8"/>
    <n v="5.6"/>
    <s v="No"/>
    <n v="26"/>
    <n v="17"/>
    <n v="43"/>
    <x v="0"/>
    <n v="422708.5"/>
    <x v="1"/>
  </r>
  <r>
    <x v="8250"/>
    <x v="1"/>
    <x v="0"/>
    <n v="3.4"/>
    <n v="70"/>
    <n v="73.58"/>
    <n v="2402"/>
    <n v="27505"/>
    <x v="17"/>
    <n v="713"/>
    <n v="60.65"/>
    <n v="1.5"/>
    <n v="4.7"/>
    <s v="Yes"/>
    <n v="2"/>
    <n v="17"/>
    <n v="19"/>
    <x v="0"/>
    <n v="1148883.67"/>
    <x v="2"/>
  </r>
  <r>
    <x v="8251"/>
    <x v="0"/>
    <x v="4"/>
    <n v="4.4000000000000004"/>
    <n v="38"/>
    <n v="59.5"/>
    <n v="2928"/>
    <n v="32373"/>
    <x v="4"/>
    <n v="119"/>
    <n v="297.02"/>
    <n v="2.9"/>
    <n v="4.7"/>
    <s v="No"/>
    <n v="11"/>
    <n v="10"/>
    <n v="21"/>
    <x v="0"/>
    <n v="511457.15"/>
    <x v="0"/>
  </r>
  <r>
    <x v="8252"/>
    <x v="1"/>
    <x v="0"/>
    <n v="4.8"/>
    <n v="89"/>
    <n v="66.59"/>
    <n v="8227"/>
    <n v="91811"/>
    <x v="16"/>
    <n v="750"/>
    <n v="199.75"/>
    <n v="9.1"/>
    <n v="9.8000000000000007"/>
    <s v="Yes"/>
    <n v="57"/>
    <n v="63"/>
    <n v="120"/>
    <x v="2"/>
    <n v="1340777.54"/>
    <x v="2"/>
  </r>
  <r>
    <x v="8253"/>
    <x v="2"/>
    <x v="1"/>
    <n v="4.0999999999999996"/>
    <n v="57"/>
    <n v="33.75"/>
    <n v="1681"/>
    <n v="20320"/>
    <x v="12"/>
    <n v="546"/>
    <n v="106.89"/>
    <n v="8.4"/>
    <n v="9.1"/>
    <s v="Yes"/>
    <n v="13"/>
    <n v="33"/>
    <n v="46"/>
    <x v="0"/>
    <n v="442233.25"/>
    <x v="1"/>
  </r>
  <r>
    <x v="8254"/>
    <x v="2"/>
    <x v="2"/>
    <n v="4.8"/>
    <n v="61"/>
    <n v="49.99"/>
    <n v="3794"/>
    <n v="40531"/>
    <x v="10"/>
    <n v="888"/>
    <n v="172.78"/>
    <n v="1.5"/>
    <n v="7.5"/>
    <s v="No"/>
    <n v="40"/>
    <n v="37"/>
    <n v="77"/>
    <x v="1"/>
    <n v="687659.19"/>
    <x v="0"/>
  </r>
  <r>
    <x v="8255"/>
    <x v="1"/>
    <x v="5"/>
    <n v="3.2"/>
    <n v="76"/>
    <n v="44.1"/>
    <n v="1500"/>
    <n v="14195"/>
    <x v="1"/>
    <n v="257"/>
    <n v="149.38999999999999"/>
    <n v="8.3000000000000007"/>
    <n v="3.9"/>
    <s v="Yes"/>
    <n v="16"/>
    <n v="65"/>
    <n v="81"/>
    <x v="1"/>
    <n v="755146.25"/>
    <x v="0"/>
  </r>
  <r>
    <x v="8256"/>
    <x v="0"/>
    <x v="2"/>
    <n v="4"/>
    <n v="47"/>
    <n v="49.81"/>
    <n v="1939"/>
    <n v="21246"/>
    <x v="8"/>
    <n v="514"/>
    <n v="287.83999999999997"/>
    <n v="4.8"/>
    <n v="5.6"/>
    <s v="Yes"/>
    <n v="16"/>
    <n v="35"/>
    <n v="51"/>
    <x v="1"/>
    <n v="529433.43999999994"/>
    <x v="0"/>
  </r>
  <r>
    <x v="8257"/>
    <x v="1"/>
    <x v="1"/>
    <n v="3.9"/>
    <n v="70"/>
    <n v="27.39"/>
    <n v="2030"/>
    <n v="28043"/>
    <x v="2"/>
    <n v="527"/>
    <n v="173.17"/>
    <n v="6"/>
    <n v="7.2"/>
    <s v="Yes"/>
    <n v="35"/>
    <n v="26"/>
    <n v="61"/>
    <x v="1"/>
    <n v="451660.64"/>
    <x v="1"/>
  </r>
  <r>
    <x v="8258"/>
    <x v="2"/>
    <x v="5"/>
    <n v="3"/>
    <n v="58"/>
    <n v="36.880000000000003"/>
    <n v="1391"/>
    <n v="18983"/>
    <x v="8"/>
    <n v="505"/>
    <n v="171.17"/>
    <n v="2"/>
    <n v="4.5999999999999996"/>
    <s v="Yes"/>
    <n v="24"/>
    <n v="7"/>
    <n v="31"/>
    <x v="0"/>
    <n v="480938.69"/>
    <x v="1"/>
  </r>
  <r>
    <x v="8259"/>
    <x v="2"/>
    <x v="3"/>
    <n v="3.9"/>
    <n v="56"/>
    <n v="38.18"/>
    <n v="2020"/>
    <n v="28184"/>
    <x v="1"/>
    <n v="180"/>
    <n v="248.65"/>
    <n v="4.5999999999999996"/>
    <n v="5.7"/>
    <s v="Yes"/>
    <n v="53"/>
    <n v="15"/>
    <n v="68"/>
    <x v="1"/>
    <n v="488784.96"/>
    <x v="1"/>
  </r>
  <r>
    <x v="8260"/>
    <x v="1"/>
    <x v="3"/>
    <n v="3.7"/>
    <n v="83"/>
    <n v="36.32"/>
    <n v="6171"/>
    <n v="66589"/>
    <x v="11"/>
    <n v="522"/>
    <n v="147.72999999999999"/>
    <n v="4.9000000000000004"/>
    <n v="2.2999999999999998"/>
    <s v="No"/>
    <n v="31"/>
    <n v="78"/>
    <n v="109"/>
    <x v="2"/>
    <n v="698377.47"/>
    <x v="0"/>
  </r>
  <r>
    <x v="8261"/>
    <x v="0"/>
    <x v="0"/>
    <n v="4.3"/>
    <n v="30"/>
    <n v="69.45"/>
    <n v="3388"/>
    <n v="35182"/>
    <x v="6"/>
    <n v="718"/>
    <n v="99.13"/>
    <n v="7"/>
    <n v="1.8"/>
    <s v="No"/>
    <n v="22"/>
    <n v="0"/>
    <n v="22"/>
    <x v="0"/>
    <n v="484491.5"/>
    <x v="1"/>
  </r>
  <r>
    <x v="8262"/>
    <x v="0"/>
    <x v="0"/>
    <n v="4.9000000000000004"/>
    <n v="42"/>
    <n v="70.41"/>
    <n v="1697"/>
    <n v="26126"/>
    <x v="1"/>
    <n v="326"/>
    <n v="242.1"/>
    <n v="6.9"/>
    <n v="2.5"/>
    <s v="No"/>
    <n v="40"/>
    <n v="25"/>
    <n v="65"/>
    <x v="1"/>
    <n v="669411.63"/>
    <x v="0"/>
  </r>
  <r>
    <x v="8263"/>
    <x v="1"/>
    <x v="1"/>
    <n v="3.2"/>
    <n v="89"/>
    <n v="31.05"/>
    <n v="5076"/>
    <n v="57320"/>
    <x v="6"/>
    <n v="103"/>
    <n v="277.52999999999997"/>
    <n v="5.9"/>
    <n v="7.8"/>
    <s v="No"/>
    <n v="79"/>
    <n v="66"/>
    <n v="145"/>
    <x v="2"/>
    <n v="641233.80000000005"/>
    <x v="0"/>
  </r>
  <r>
    <x v="8264"/>
    <x v="1"/>
    <x v="3"/>
    <n v="3.7"/>
    <n v="84"/>
    <n v="32.630000000000003"/>
    <n v="4626"/>
    <n v="45130"/>
    <x v="1"/>
    <n v="805"/>
    <n v="61.43"/>
    <n v="1.3"/>
    <n v="2.7"/>
    <s v="No"/>
    <n v="42"/>
    <n v="64"/>
    <n v="106"/>
    <x v="2"/>
    <n v="624525.76"/>
    <x v="0"/>
  </r>
  <r>
    <x v="8265"/>
    <x v="0"/>
    <x v="5"/>
    <n v="3.9"/>
    <n v="34"/>
    <n v="39.159999999999997"/>
    <n v="2720"/>
    <n v="29789"/>
    <x v="6"/>
    <n v="439"/>
    <n v="264.98"/>
    <n v="2.5"/>
    <n v="9.3000000000000007"/>
    <s v="Yes"/>
    <n v="9"/>
    <n v="3"/>
    <n v="12"/>
    <x v="0"/>
    <n v="318402.73"/>
    <x v="1"/>
  </r>
  <r>
    <x v="8266"/>
    <x v="2"/>
    <x v="3"/>
    <n v="3.9"/>
    <n v="54"/>
    <n v="33.22"/>
    <n v="2455"/>
    <n v="24188"/>
    <x v="5"/>
    <n v="938"/>
    <n v="159.47"/>
    <n v="2.4"/>
    <n v="4.3"/>
    <s v="Yes"/>
    <n v="33"/>
    <n v="9"/>
    <n v="42"/>
    <x v="0"/>
    <n v="415372.86"/>
    <x v="1"/>
  </r>
  <r>
    <x v="8267"/>
    <x v="1"/>
    <x v="0"/>
    <n v="4.5"/>
    <n v="83"/>
    <n v="69.27"/>
    <n v="7240"/>
    <n v="75462"/>
    <x v="3"/>
    <n v="264"/>
    <n v="122.28"/>
    <n v="9"/>
    <n v="2.5"/>
    <s v="Yes"/>
    <n v="32"/>
    <n v="70"/>
    <n v="102"/>
    <x v="2"/>
    <n v="1296097.43"/>
    <x v="2"/>
  </r>
  <r>
    <x v="8268"/>
    <x v="0"/>
    <x v="1"/>
    <n v="3.9"/>
    <n v="43"/>
    <n v="30.51"/>
    <n v="1363"/>
    <n v="13847"/>
    <x v="11"/>
    <n v="60"/>
    <n v="59.8"/>
    <n v="9.1"/>
    <n v="8.4"/>
    <s v="Yes"/>
    <n v="27"/>
    <n v="14"/>
    <n v="41"/>
    <x v="0"/>
    <n v="317170.43"/>
    <x v="1"/>
  </r>
  <r>
    <x v="8269"/>
    <x v="0"/>
    <x v="3"/>
    <n v="3.1"/>
    <n v="43"/>
    <n v="31.91"/>
    <n v="929"/>
    <n v="15215"/>
    <x v="11"/>
    <n v="503"/>
    <n v="101.38"/>
    <n v="8.3000000000000007"/>
    <n v="5.0999999999999996"/>
    <s v="Yes"/>
    <n v="6"/>
    <n v="8"/>
    <n v="14"/>
    <x v="0"/>
    <n v="327803.46000000002"/>
    <x v="1"/>
  </r>
  <r>
    <x v="8270"/>
    <x v="2"/>
    <x v="1"/>
    <n v="4.4000000000000004"/>
    <n v="54"/>
    <n v="29.33"/>
    <n v="3833"/>
    <n v="39017"/>
    <x v="18"/>
    <n v="460"/>
    <n v="133.22"/>
    <n v="2.6"/>
    <n v="4.5"/>
    <s v="No"/>
    <n v="39"/>
    <n v="47"/>
    <n v="86"/>
    <x v="1"/>
    <n v="373549.31"/>
    <x v="1"/>
  </r>
  <r>
    <x v="8271"/>
    <x v="2"/>
    <x v="3"/>
    <n v="4.8"/>
    <n v="60"/>
    <n v="34.24"/>
    <n v="2008"/>
    <n v="25961"/>
    <x v="10"/>
    <n v="780"/>
    <n v="67.67"/>
    <n v="8.6"/>
    <n v="4"/>
    <s v="Yes"/>
    <n v="1"/>
    <n v="4"/>
    <n v="5"/>
    <x v="0"/>
    <n v="464254.85"/>
    <x v="1"/>
  </r>
  <r>
    <x v="8272"/>
    <x v="2"/>
    <x v="2"/>
    <n v="4"/>
    <n v="68"/>
    <n v="48.15"/>
    <n v="2242"/>
    <n v="25456"/>
    <x v="11"/>
    <n v="766"/>
    <n v="97.2"/>
    <n v="2.7"/>
    <n v="4"/>
    <s v="Yes"/>
    <n v="34"/>
    <n v="32"/>
    <n v="66"/>
    <x v="1"/>
    <n v="746745.5"/>
    <x v="0"/>
  </r>
  <r>
    <x v="8273"/>
    <x v="2"/>
    <x v="3"/>
    <n v="4.2"/>
    <n v="54"/>
    <n v="40.98"/>
    <n v="1163"/>
    <n v="15366"/>
    <x v="5"/>
    <n v="942"/>
    <n v="234.21"/>
    <n v="6"/>
    <n v="7"/>
    <s v="No"/>
    <n v="47"/>
    <n v="41"/>
    <n v="88"/>
    <x v="1"/>
    <n v="510132.52"/>
    <x v="0"/>
  </r>
  <r>
    <x v="8274"/>
    <x v="2"/>
    <x v="0"/>
    <n v="3.3"/>
    <n v="53"/>
    <n v="65.81"/>
    <n v="2985"/>
    <n v="36999"/>
    <x v="3"/>
    <n v="762"/>
    <n v="221.72"/>
    <n v="7.6"/>
    <n v="5.9"/>
    <s v="Yes"/>
    <n v="6"/>
    <n v="48"/>
    <n v="54"/>
    <x v="1"/>
    <n v="791011.86"/>
    <x v="0"/>
  </r>
  <r>
    <x v="8275"/>
    <x v="1"/>
    <x v="5"/>
    <n v="3.4"/>
    <n v="84"/>
    <n v="42.07"/>
    <n v="4238"/>
    <n v="44983"/>
    <x v="2"/>
    <n v="633"/>
    <n v="242.46"/>
    <n v="1.5"/>
    <n v="5.2"/>
    <s v="Yes"/>
    <n v="76"/>
    <n v="28"/>
    <n v="104"/>
    <x v="2"/>
    <n v="809517.15"/>
    <x v="0"/>
  </r>
  <r>
    <x v="8276"/>
    <x v="0"/>
    <x v="0"/>
    <n v="3.5"/>
    <n v="50"/>
    <n v="66.92"/>
    <n v="873"/>
    <n v="15353"/>
    <x v="12"/>
    <n v="158"/>
    <n v="91.31"/>
    <n v="6.4"/>
    <n v="5"/>
    <s v="No"/>
    <n v="2"/>
    <n v="24"/>
    <n v="26"/>
    <x v="0"/>
    <n v="748607.07"/>
    <x v="0"/>
  </r>
  <r>
    <x v="8277"/>
    <x v="1"/>
    <x v="0"/>
    <n v="3.9"/>
    <n v="76"/>
    <n v="74.23"/>
    <n v="6432"/>
    <n v="68554"/>
    <x v="8"/>
    <n v="76"/>
    <n v="60.76"/>
    <n v="3.3"/>
    <n v="2.2999999999999998"/>
    <s v="No"/>
    <n v="70"/>
    <n v="18"/>
    <n v="88"/>
    <x v="1"/>
    <n v="1262044.06"/>
    <x v="2"/>
  </r>
  <r>
    <x v="8278"/>
    <x v="1"/>
    <x v="0"/>
    <n v="4.9000000000000004"/>
    <n v="74"/>
    <n v="75.06"/>
    <n v="7584"/>
    <n v="83664"/>
    <x v="6"/>
    <n v="465"/>
    <n v="167.15"/>
    <n v="5.5"/>
    <n v="8.5"/>
    <s v="No"/>
    <n v="61"/>
    <n v="28"/>
    <n v="89"/>
    <x v="1"/>
    <n v="1260591.8999999999"/>
    <x v="2"/>
  </r>
  <r>
    <x v="8279"/>
    <x v="1"/>
    <x v="1"/>
    <n v="4"/>
    <n v="84"/>
    <n v="29.42"/>
    <n v="2988"/>
    <n v="32081"/>
    <x v="17"/>
    <n v="398"/>
    <n v="135.69999999999999"/>
    <n v="4.5"/>
    <n v="9.3000000000000007"/>
    <s v="Yes"/>
    <n v="54"/>
    <n v="78"/>
    <n v="132"/>
    <x v="2"/>
    <n v="568875.81000000006"/>
    <x v="0"/>
  </r>
  <r>
    <x v="8280"/>
    <x v="1"/>
    <x v="4"/>
    <n v="3.4"/>
    <n v="83"/>
    <n v="64.06"/>
    <n v="3099"/>
    <n v="38157"/>
    <x v="8"/>
    <n v="338"/>
    <n v="244.18"/>
    <n v="7.2"/>
    <n v="8.1999999999999993"/>
    <s v="No"/>
    <n v="21"/>
    <n v="2"/>
    <n v="23"/>
    <x v="0"/>
    <n v="1184824.3500000001"/>
    <x v="2"/>
  </r>
  <r>
    <x v="8281"/>
    <x v="1"/>
    <x v="4"/>
    <n v="3.5"/>
    <n v="72"/>
    <n v="57.75"/>
    <n v="5246"/>
    <n v="59451"/>
    <x v="13"/>
    <n v="566"/>
    <n v="184.71"/>
    <n v="5.4"/>
    <n v="5.0999999999999996"/>
    <s v="Yes"/>
    <n v="27"/>
    <n v="29"/>
    <n v="56"/>
    <x v="1"/>
    <n v="946059.55"/>
    <x v="0"/>
  </r>
  <r>
    <x v="8282"/>
    <x v="2"/>
    <x v="2"/>
    <n v="3.8"/>
    <n v="54"/>
    <n v="46.54"/>
    <n v="1312"/>
    <n v="13812"/>
    <x v="3"/>
    <n v="535"/>
    <n v="282.8"/>
    <n v="3.7"/>
    <n v="9.6999999999999993"/>
    <s v="No"/>
    <n v="4"/>
    <n v="16"/>
    <n v="20"/>
    <x v="0"/>
    <n v="570741.43999999994"/>
    <x v="0"/>
  </r>
  <r>
    <x v="8283"/>
    <x v="2"/>
    <x v="0"/>
    <n v="4.2"/>
    <n v="61"/>
    <n v="68.47"/>
    <n v="1830"/>
    <n v="22981"/>
    <x v="18"/>
    <n v="314"/>
    <n v="65.3"/>
    <n v="9.1999999999999993"/>
    <n v="6.6"/>
    <s v="Yes"/>
    <n v="1"/>
    <n v="48"/>
    <n v="49"/>
    <x v="0"/>
    <n v="942467.81"/>
    <x v="0"/>
  </r>
  <r>
    <x v="8284"/>
    <x v="0"/>
    <x v="4"/>
    <n v="3.9"/>
    <n v="49"/>
    <n v="58.76"/>
    <n v="2445"/>
    <n v="23573"/>
    <x v="1"/>
    <n v="702"/>
    <n v="140.91999999999999"/>
    <n v="9.6"/>
    <n v="8"/>
    <s v="No"/>
    <n v="47"/>
    <n v="5"/>
    <n v="52"/>
    <x v="1"/>
    <n v="656659.23"/>
    <x v="0"/>
  </r>
  <r>
    <x v="8285"/>
    <x v="1"/>
    <x v="2"/>
    <n v="3.8"/>
    <n v="83"/>
    <n v="49.37"/>
    <n v="2188"/>
    <n v="27400"/>
    <x v="4"/>
    <n v="274"/>
    <n v="151.31"/>
    <n v="8.1999999999999993"/>
    <n v="7.7"/>
    <s v="No"/>
    <n v="55"/>
    <n v="76"/>
    <n v="131"/>
    <x v="2"/>
    <n v="922015.96"/>
    <x v="0"/>
  </r>
  <r>
    <x v="8286"/>
    <x v="0"/>
    <x v="1"/>
    <n v="4.0999999999999996"/>
    <n v="34"/>
    <n v="29.1"/>
    <n v="2054"/>
    <n v="27294"/>
    <x v="7"/>
    <n v="399"/>
    <n v="81.47"/>
    <n v="6.2"/>
    <n v="7.4"/>
    <s v="No"/>
    <n v="23"/>
    <n v="6"/>
    <n v="29"/>
    <x v="0"/>
    <n v="245566.2"/>
    <x v="1"/>
  </r>
  <r>
    <x v="8287"/>
    <x v="2"/>
    <x v="0"/>
    <n v="3.5"/>
    <n v="53"/>
    <n v="69.52"/>
    <n v="2785"/>
    <n v="29998"/>
    <x v="13"/>
    <n v="935"/>
    <n v="195.75"/>
    <n v="9"/>
    <n v="6.8"/>
    <s v="Yes"/>
    <n v="31"/>
    <n v="40"/>
    <n v="71"/>
    <x v="1"/>
    <n v="842301.96"/>
    <x v="0"/>
  </r>
  <r>
    <x v="8288"/>
    <x v="2"/>
    <x v="5"/>
    <n v="3.2"/>
    <n v="70"/>
    <n v="42.81"/>
    <n v="1428"/>
    <n v="15221"/>
    <x v="11"/>
    <n v="138"/>
    <n v="60.05"/>
    <n v="6.4"/>
    <n v="2.9"/>
    <s v="Yes"/>
    <n v="69"/>
    <n v="4"/>
    <n v="73"/>
    <x v="1"/>
    <n v="684231.48"/>
    <x v="0"/>
  </r>
  <r>
    <x v="8289"/>
    <x v="2"/>
    <x v="1"/>
    <n v="3"/>
    <n v="65"/>
    <n v="27.7"/>
    <n v="1204"/>
    <n v="17192"/>
    <x v="14"/>
    <n v="695"/>
    <n v="228.18"/>
    <n v="2.2999999999999998"/>
    <n v="3.7"/>
    <s v="No"/>
    <n v="45"/>
    <n v="64"/>
    <n v="109"/>
    <x v="2"/>
    <n v="405384.4"/>
    <x v="1"/>
  </r>
  <r>
    <x v="8290"/>
    <x v="1"/>
    <x v="2"/>
    <n v="3.5"/>
    <n v="76"/>
    <n v="45.2"/>
    <n v="5108"/>
    <n v="54807"/>
    <x v="18"/>
    <n v="152"/>
    <n v="59.36"/>
    <n v="1.2"/>
    <n v="9"/>
    <s v="Yes"/>
    <n v="54"/>
    <n v="72"/>
    <n v="126"/>
    <x v="2"/>
    <n v="785810.35"/>
    <x v="0"/>
  </r>
  <r>
    <x v="8291"/>
    <x v="1"/>
    <x v="1"/>
    <n v="3.2"/>
    <n v="72"/>
    <n v="30.39"/>
    <n v="3620"/>
    <n v="39911"/>
    <x v="9"/>
    <n v="379"/>
    <n v="268.37"/>
    <n v="7.5"/>
    <n v="2.6"/>
    <s v="Yes"/>
    <n v="14"/>
    <n v="49"/>
    <n v="63"/>
    <x v="1"/>
    <n v="513337.64"/>
    <x v="0"/>
  </r>
  <r>
    <x v="8292"/>
    <x v="2"/>
    <x v="5"/>
    <n v="3.7"/>
    <n v="53"/>
    <n v="39.93"/>
    <n v="1490"/>
    <n v="19819"/>
    <x v="4"/>
    <n v="981"/>
    <n v="66.260000000000005"/>
    <n v="7.8"/>
    <n v="2.4"/>
    <s v="No"/>
    <n v="42"/>
    <n v="12"/>
    <n v="54"/>
    <x v="1"/>
    <n v="480911.68"/>
    <x v="1"/>
  </r>
  <r>
    <x v="8293"/>
    <x v="0"/>
    <x v="1"/>
    <n v="4.5"/>
    <n v="49"/>
    <n v="25.66"/>
    <n v="2974"/>
    <n v="31537"/>
    <x v="13"/>
    <n v="174"/>
    <n v="164.09"/>
    <n v="9.3000000000000007"/>
    <n v="3.6"/>
    <s v="No"/>
    <n v="5"/>
    <n v="27"/>
    <n v="32"/>
    <x v="0"/>
    <n v="304014.43"/>
    <x v="1"/>
  </r>
  <r>
    <x v="8294"/>
    <x v="0"/>
    <x v="2"/>
    <n v="4.4000000000000004"/>
    <n v="35"/>
    <n v="46.47"/>
    <n v="1119"/>
    <n v="14926"/>
    <x v="3"/>
    <n v="995"/>
    <n v="88.85"/>
    <n v="8.4"/>
    <n v="4.3"/>
    <s v="Yes"/>
    <n v="21"/>
    <n v="20"/>
    <n v="41"/>
    <x v="0"/>
    <n v="377862.62"/>
    <x v="1"/>
  </r>
  <r>
    <x v="8295"/>
    <x v="2"/>
    <x v="5"/>
    <n v="4.2"/>
    <n v="52"/>
    <n v="40.61"/>
    <n v="3284"/>
    <n v="39433"/>
    <x v="15"/>
    <n v="353"/>
    <n v="83.28"/>
    <n v="6.8"/>
    <n v="6"/>
    <s v="No"/>
    <n v="43"/>
    <n v="6"/>
    <n v="49"/>
    <x v="0"/>
    <n v="481460.22"/>
    <x v="1"/>
  </r>
  <r>
    <x v="8296"/>
    <x v="0"/>
    <x v="5"/>
    <n v="4.7"/>
    <n v="30"/>
    <n v="37.58"/>
    <n v="3661"/>
    <n v="46201"/>
    <x v="18"/>
    <n v="132"/>
    <n v="230.3"/>
    <n v="2.7"/>
    <n v="6.4"/>
    <s v="No"/>
    <n v="23"/>
    <n v="4"/>
    <n v="27"/>
    <x v="0"/>
    <n v="272530.81"/>
    <x v="1"/>
  </r>
  <r>
    <x v="8297"/>
    <x v="2"/>
    <x v="1"/>
    <n v="3.6"/>
    <n v="52"/>
    <n v="34.65"/>
    <n v="2948"/>
    <n v="31414"/>
    <x v="9"/>
    <n v="316"/>
    <n v="243.56"/>
    <n v="6.3"/>
    <n v="8.1"/>
    <s v="Yes"/>
    <n v="13"/>
    <n v="7"/>
    <n v="20"/>
    <x v="0"/>
    <n v="428111.9"/>
    <x v="1"/>
  </r>
  <r>
    <x v="8298"/>
    <x v="0"/>
    <x v="5"/>
    <n v="4.8"/>
    <n v="37"/>
    <n v="36.909999999999997"/>
    <n v="3717"/>
    <n v="39032"/>
    <x v="13"/>
    <n v="450"/>
    <n v="234.8"/>
    <n v="4.9000000000000004"/>
    <n v="1.7"/>
    <s v="Yes"/>
    <n v="24"/>
    <n v="22"/>
    <n v="46"/>
    <x v="0"/>
    <n v="327506.69"/>
    <x v="1"/>
  </r>
  <r>
    <x v="8299"/>
    <x v="2"/>
    <x v="1"/>
    <n v="3.8"/>
    <n v="65"/>
    <n v="25.22"/>
    <n v="1981"/>
    <n v="27466"/>
    <x v="15"/>
    <n v="435"/>
    <n v="151"/>
    <n v="3.1"/>
    <n v="2.9"/>
    <s v="No"/>
    <n v="60"/>
    <n v="32"/>
    <n v="92"/>
    <x v="1"/>
    <n v="372541.74"/>
    <x v="1"/>
  </r>
  <r>
    <x v="8300"/>
    <x v="0"/>
    <x v="0"/>
    <n v="3.8"/>
    <n v="36"/>
    <n v="69.92"/>
    <n v="1211"/>
    <n v="19597"/>
    <x v="2"/>
    <n v="824"/>
    <n v="297.7"/>
    <n v="8.1999999999999993"/>
    <n v="5.5"/>
    <s v="Yes"/>
    <n v="13"/>
    <n v="0"/>
    <n v="13"/>
    <x v="0"/>
    <n v="581452.59"/>
    <x v="0"/>
  </r>
  <r>
    <x v="8301"/>
    <x v="1"/>
    <x v="5"/>
    <n v="3.8"/>
    <n v="87"/>
    <n v="45.85"/>
    <n v="3380"/>
    <n v="34064"/>
    <x v="7"/>
    <n v="410"/>
    <n v="134.99"/>
    <n v="2.2999999999999998"/>
    <n v="3.3"/>
    <s v="Yes"/>
    <n v="84"/>
    <n v="23"/>
    <n v="107"/>
    <x v="2"/>
    <n v="904879.2"/>
    <x v="0"/>
  </r>
  <r>
    <x v="8302"/>
    <x v="2"/>
    <x v="1"/>
    <n v="3.2"/>
    <n v="58"/>
    <n v="31.97"/>
    <n v="2176"/>
    <n v="23665"/>
    <x v="13"/>
    <n v="106"/>
    <n v="111.32"/>
    <n v="6.7"/>
    <n v="8.9"/>
    <s v="Yes"/>
    <n v="16"/>
    <n v="22"/>
    <n v="38"/>
    <x v="0"/>
    <n v="434757.05"/>
    <x v="1"/>
  </r>
  <r>
    <x v="8303"/>
    <x v="2"/>
    <x v="0"/>
    <n v="5"/>
    <n v="52"/>
    <n v="68.89"/>
    <n v="3851"/>
    <n v="45422"/>
    <x v="4"/>
    <n v="848"/>
    <n v="299.13"/>
    <n v="6.5"/>
    <n v="6.8"/>
    <s v="Yes"/>
    <n v="13"/>
    <n v="20"/>
    <n v="33"/>
    <x v="0"/>
    <n v="808186.29"/>
    <x v="0"/>
  </r>
  <r>
    <x v="8304"/>
    <x v="0"/>
    <x v="5"/>
    <n v="3.3"/>
    <n v="47"/>
    <n v="35.19"/>
    <n v="1534"/>
    <n v="14075"/>
    <x v="17"/>
    <n v="426"/>
    <n v="294.32"/>
    <n v="3.7"/>
    <n v="5.4"/>
    <s v="Yes"/>
    <n v="32"/>
    <n v="12"/>
    <n v="44"/>
    <x v="0"/>
    <n v="382165.78"/>
    <x v="1"/>
  </r>
  <r>
    <x v="8305"/>
    <x v="2"/>
    <x v="0"/>
    <n v="3.7"/>
    <n v="65"/>
    <n v="70.33"/>
    <n v="2262"/>
    <n v="25716"/>
    <x v="17"/>
    <n v="236"/>
    <n v="197.96"/>
    <n v="4.9000000000000004"/>
    <n v="1"/>
    <s v="No"/>
    <n v="57"/>
    <n v="40"/>
    <n v="97"/>
    <x v="1"/>
    <n v="1026070.36"/>
    <x v="2"/>
  </r>
  <r>
    <x v="8306"/>
    <x v="2"/>
    <x v="3"/>
    <n v="3.6"/>
    <n v="70"/>
    <n v="32.270000000000003"/>
    <n v="3529"/>
    <n v="40986"/>
    <x v="0"/>
    <n v="528"/>
    <n v="102.26"/>
    <n v="2"/>
    <n v="8.6999999999999993"/>
    <s v="Yes"/>
    <n v="8"/>
    <n v="21"/>
    <n v="29"/>
    <x v="0"/>
    <n v="522383.73"/>
    <x v="0"/>
  </r>
  <r>
    <x v="8307"/>
    <x v="2"/>
    <x v="5"/>
    <n v="3.1"/>
    <n v="50"/>
    <n v="42.13"/>
    <n v="2551"/>
    <n v="25307"/>
    <x v="2"/>
    <n v="735"/>
    <n v="109.62"/>
    <n v="1.2"/>
    <n v="5.0999999999999996"/>
    <s v="No"/>
    <n v="41"/>
    <n v="46"/>
    <n v="87"/>
    <x v="1"/>
    <n v="492700.66"/>
    <x v="1"/>
  </r>
  <r>
    <x v="8308"/>
    <x v="1"/>
    <x v="3"/>
    <n v="3.3"/>
    <n v="90"/>
    <n v="36.409999999999997"/>
    <n v="3381"/>
    <n v="40239"/>
    <x v="17"/>
    <n v="386"/>
    <n v="180.22"/>
    <n v="1.1000000000000001"/>
    <n v="5.8"/>
    <s v="No"/>
    <n v="81"/>
    <n v="45"/>
    <n v="126"/>
    <x v="2"/>
    <n v="743534.21"/>
    <x v="0"/>
  </r>
  <r>
    <x v="8309"/>
    <x v="1"/>
    <x v="2"/>
    <n v="3.1"/>
    <n v="89"/>
    <n v="47.92"/>
    <n v="2955"/>
    <n v="35744"/>
    <x v="7"/>
    <n v="896"/>
    <n v="244.03"/>
    <n v="2.6"/>
    <n v="7.3"/>
    <s v="No"/>
    <n v="10"/>
    <n v="28"/>
    <n v="38"/>
    <x v="0"/>
    <n v="964791.38"/>
    <x v="0"/>
  </r>
  <r>
    <x v="8310"/>
    <x v="0"/>
    <x v="2"/>
    <n v="3.6"/>
    <n v="45"/>
    <n v="45.76"/>
    <n v="2271"/>
    <n v="28432"/>
    <x v="10"/>
    <n v="696"/>
    <n v="69.36"/>
    <n v="8.8000000000000007"/>
    <n v="9.4"/>
    <s v="No"/>
    <n v="43"/>
    <n v="22"/>
    <n v="65"/>
    <x v="1"/>
    <n v="471259.3"/>
    <x v="1"/>
  </r>
  <r>
    <x v="8311"/>
    <x v="1"/>
    <x v="1"/>
    <n v="4.7"/>
    <n v="81"/>
    <n v="33.31"/>
    <n v="6454"/>
    <n v="73478"/>
    <x v="2"/>
    <n v="143"/>
    <n v="221.92"/>
    <n v="5.7"/>
    <n v="2.4"/>
    <s v="Yes"/>
    <n v="68"/>
    <n v="21"/>
    <n v="89"/>
    <x v="1"/>
    <n v="629541.57999999996"/>
    <x v="0"/>
  </r>
  <r>
    <x v="8312"/>
    <x v="0"/>
    <x v="4"/>
    <n v="3.7"/>
    <n v="35"/>
    <n v="61.44"/>
    <n v="2019"/>
    <n v="28171"/>
    <x v="8"/>
    <n v="536"/>
    <n v="75.78"/>
    <n v="2.1"/>
    <n v="1.6"/>
    <s v="Yes"/>
    <n v="23"/>
    <n v="33"/>
    <n v="56"/>
    <x v="1"/>
    <n v="485737.29"/>
    <x v="1"/>
  </r>
  <r>
    <x v="8313"/>
    <x v="1"/>
    <x v="3"/>
    <n v="3.2"/>
    <n v="90"/>
    <n v="39.26"/>
    <n v="4707"/>
    <n v="46688"/>
    <x v="9"/>
    <n v="447"/>
    <n v="261.02999999999997"/>
    <n v="9.1"/>
    <n v="2.1"/>
    <s v="No"/>
    <n v="52"/>
    <n v="7"/>
    <n v="59"/>
    <x v="1"/>
    <n v="811019.84"/>
    <x v="0"/>
  </r>
  <r>
    <x v="8314"/>
    <x v="0"/>
    <x v="3"/>
    <n v="4.3"/>
    <n v="38"/>
    <n v="32.86"/>
    <n v="1281"/>
    <n v="15158"/>
    <x v="4"/>
    <n v="912"/>
    <n v="183.03"/>
    <n v="6.1"/>
    <n v="7.7"/>
    <s v="Yes"/>
    <n v="4"/>
    <n v="23"/>
    <n v="27"/>
    <x v="0"/>
    <n v="290751.53999999998"/>
    <x v="1"/>
  </r>
  <r>
    <x v="8315"/>
    <x v="1"/>
    <x v="2"/>
    <n v="5"/>
    <n v="90"/>
    <n v="52.18"/>
    <n v="4722"/>
    <n v="55981"/>
    <x v="11"/>
    <n v="570"/>
    <n v="297.42"/>
    <n v="1.3"/>
    <n v="2.2000000000000002"/>
    <s v="No"/>
    <n v="9"/>
    <n v="43"/>
    <n v="52"/>
    <x v="1"/>
    <n v="1060953.21"/>
    <x v="2"/>
  </r>
  <r>
    <x v="8316"/>
    <x v="1"/>
    <x v="3"/>
    <n v="3.5"/>
    <n v="82"/>
    <n v="31.31"/>
    <n v="4599"/>
    <n v="51650"/>
    <x v="10"/>
    <n v="570"/>
    <n v="238.25"/>
    <n v="7.9"/>
    <n v="5.5"/>
    <s v="Yes"/>
    <n v="1"/>
    <n v="8"/>
    <n v="9"/>
    <x v="0"/>
    <n v="581867.77"/>
    <x v="0"/>
  </r>
  <r>
    <x v="8317"/>
    <x v="0"/>
    <x v="4"/>
    <n v="3.6"/>
    <n v="41"/>
    <n v="58.21"/>
    <n v="1138"/>
    <n v="18200"/>
    <x v="13"/>
    <n v="162"/>
    <n v="174.31"/>
    <n v="5.3"/>
    <n v="7.4"/>
    <s v="Yes"/>
    <n v="22"/>
    <n v="30"/>
    <n v="52"/>
    <x v="1"/>
    <n v="549985.51"/>
    <x v="0"/>
  </r>
  <r>
    <x v="8318"/>
    <x v="2"/>
    <x v="0"/>
    <n v="4.9000000000000004"/>
    <n v="62"/>
    <n v="72.22"/>
    <n v="3816"/>
    <n v="45703"/>
    <x v="12"/>
    <n v="171"/>
    <n v="85.29"/>
    <n v="5.8"/>
    <n v="7.4"/>
    <s v="No"/>
    <n v="31"/>
    <n v="10"/>
    <n v="41"/>
    <x v="0"/>
    <n v="1004515.33"/>
    <x v="2"/>
  </r>
  <r>
    <x v="8319"/>
    <x v="2"/>
    <x v="0"/>
    <n v="3.4"/>
    <n v="67"/>
    <n v="74.08"/>
    <n v="2967"/>
    <n v="28710"/>
    <x v="2"/>
    <n v="435"/>
    <n v="185.6"/>
    <n v="6.5"/>
    <n v="4.7"/>
    <s v="Yes"/>
    <n v="64"/>
    <n v="48"/>
    <n v="112"/>
    <x v="2"/>
    <n v="1125628.8"/>
    <x v="2"/>
  </r>
  <r>
    <x v="8320"/>
    <x v="1"/>
    <x v="4"/>
    <n v="4"/>
    <n v="88"/>
    <n v="58.53"/>
    <n v="3072"/>
    <n v="36921"/>
    <x v="6"/>
    <n v="669"/>
    <n v="78.61"/>
    <n v="1.9"/>
    <n v="7.3"/>
    <s v="No"/>
    <n v="17"/>
    <n v="51"/>
    <n v="68"/>
    <x v="1"/>
    <n v="1158362.25"/>
    <x v="2"/>
  </r>
  <r>
    <x v="8321"/>
    <x v="0"/>
    <x v="3"/>
    <n v="3.5"/>
    <n v="48"/>
    <n v="38.79"/>
    <n v="3186"/>
    <n v="36778"/>
    <x v="18"/>
    <n v="391"/>
    <n v="276.29000000000002"/>
    <n v="9.5"/>
    <n v="9.6"/>
    <s v="Yes"/>
    <n v="15"/>
    <n v="2"/>
    <n v="17"/>
    <x v="0"/>
    <n v="437369.81"/>
    <x v="1"/>
  </r>
  <r>
    <x v="8322"/>
    <x v="2"/>
    <x v="3"/>
    <n v="4.9000000000000004"/>
    <n v="68"/>
    <n v="37.46"/>
    <n v="4743"/>
    <n v="53817"/>
    <x v="12"/>
    <n v="833"/>
    <n v="107.52"/>
    <n v="3.3"/>
    <n v="1.3"/>
    <s v="No"/>
    <n v="15"/>
    <n v="24"/>
    <n v="39"/>
    <x v="0"/>
    <n v="579086.61"/>
    <x v="0"/>
  </r>
  <r>
    <x v="8323"/>
    <x v="0"/>
    <x v="3"/>
    <n v="5"/>
    <n v="35"/>
    <n v="33.840000000000003"/>
    <n v="3507"/>
    <n v="39845"/>
    <x v="2"/>
    <n v="819"/>
    <n v="266.33999999999997"/>
    <n v="6.6"/>
    <n v="7"/>
    <s v="Yes"/>
    <n v="23"/>
    <n v="12"/>
    <n v="35"/>
    <x v="0"/>
    <n v="294258.75"/>
    <x v="1"/>
  </r>
  <r>
    <x v="8324"/>
    <x v="2"/>
    <x v="1"/>
    <n v="4.5999999999999996"/>
    <n v="65"/>
    <n v="34.64"/>
    <n v="2724"/>
    <n v="28825"/>
    <x v="15"/>
    <n v="512"/>
    <n v="125.98"/>
    <n v="8.6999999999999993"/>
    <n v="5.7"/>
    <s v="Yes"/>
    <n v="53"/>
    <n v="43"/>
    <n v="96"/>
    <x v="1"/>
    <n v="513177.09"/>
    <x v="0"/>
  </r>
  <r>
    <x v="8325"/>
    <x v="0"/>
    <x v="5"/>
    <n v="3.6"/>
    <n v="36"/>
    <n v="40.6"/>
    <n v="2500"/>
    <n v="28416"/>
    <x v="12"/>
    <n v="759"/>
    <n v="105.47"/>
    <n v="4"/>
    <n v="2.9"/>
    <s v="Yes"/>
    <n v="18"/>
    <n v="21"/>
    <n v="39"/>
    <x v="0"/>
    <n v="337812.6"/>
    <x v="1"/>
  </r>
  <r>
    <x v="8326"/>
    <x v="1"/>
    <x v="4"/>
    <n v="3.8"/>
    <n v="76"/>
    <n v="62.13"/>
    <n v="4882"/>
    <n v="51787"/>
    <x v="8"/>
    <n v="968"/>
    <n v="126.06"/>
    <n v="6.6"/>
    <n v="3.8"/>
    <s v="Yes"/>
    <n v="39"/>
    <n v="12"/>
    <n v="51"/>
    <x v="1"/>
    <n v="1058308.7"/>
    <x v="2"/>
  </r>
  <r>
    <x v="8327"/>
    <x v="0"/>
    <x v="4"/>
    <n v="3.5"/>
    <n v="48"/>
    <n v="60.45"/>
    <n v="2979"/>
    <n v="30319"/>
    <x v="9"/>
    <n v="431"/>
    <n v="226.89"/>
    <n v="9.9"/>
    <n v="8.5"/>
    <s v="No"/>
    <n v="0"/>
    <n v="18"/>
    <n v="18"/>
    <x v="0"/>
    <n v="671584.95"/>
    <x v="0"/>
  </r>
  <r>
    <x v="8328"/>
    <x v="2"/>
    <x v="4"/>
    <n v="4.8"/>
    <n v="65"/>
    <n v="59.98"/>
    <n v="1695"/>
    <n v="24062"/>
    <x v="11"/>
    <n v="679"/>
    <n v="181.3"/>
    <n v="8.6999999999999993"/>
    <n v="6.3"/>
    <s v="No"/>
    <n v="10"/>
    <n v="57"/>
    <n v="67"/>
    <x v="1"/>
    <n v="887437.56"/>
    <x v="0"/>
  </r>
  <r>
    <x v="8329"/>
    <x v="1"/>
    <x v="4"/>
    <n v="4.8"/>
    <n v="86"/>
    <n v="64.33"/>
    <n v="6337"/>
    <n v="70375"/>
    <x v="5"/>
    <n v="205"/>
    <n v="76.87"/>
    <n v="8"/>
    <n v="1.1000000000000001"/>
    <s v="Yes"/>
    <n v="82"/>
    <n v="60"/>
    <n v="142"/>
    <x v="2"/>
    <n v="1249710.33"/>
    <x v="2"/>
  </r>
  <r>
    <x v="8330"/>
    <x v="0"/>
    <x v="4"/>
    <n v="3.8"/>
    <n v="48"/>
    <n v="58.24"/>
    <n v="2793"/>
    <n v="35395"/>
    <x v="6"/>
    <n v="177"/>
    <n v="84.26"/>
    <n v="5"/>
    <n v="9.6999999999999993"/>
    <s v="Yes"/>
    <n v="4"/>
    <n v="27"/>
    <n v="31"/>
    <x v="0"/>
    <n v="641687.56999999995"/>
    <x v="0"/>
  </r>
  <r>
    <x v="8331"/>
    <x v="2"/>
    <x v="3"/>
    <n v="4.3"/>
    <n v="65"/>
    <n v="30.4"/>
    <n v="2528"/>
    <n v="29696"/>
    <x v="5"/>
    <n v="92"/>
    <n v="144.63"/>
    <n v="5.0999999999999996"/>
    <n v="7"/>
    <s v="No"/>
    <n v="20"/>
    <n v="20"/>
    <n v="40"/>
    <x v="0"/>
    <n v="456470.8"/>
    <x v="1"/>
  </r>
  <r>
    <x v="8332"/>
    <x v="1"/>
    <x v="1"/>
    <n v="3.3"/>
    <n v="85"/>
    <n v="34.68"/>
    <n v="4338"/>
    <n v="41850"/>
    <x v="9"/>
    <n v="624"/>
    <n v="134.63999999999999"/>
    <n v="5.4"/>
    <n v="5"/>
    <s v="Yes"/>
    <n v="54"/>
    <n v="25"/>
    <n v="79"/>
    <x v="1"/>
    <n v="682355.42"/>
    <x v="0"/>
  </r>
  <r>
    <x v="8333"/>
    <x v="0"/>
    <x v="2"/>
    <n v="3.9"/>
    <n v="48"/>
    <n v="54.08"/>
    <n v="790"/>
    <n v="10044"/>
    <x v="11"/>
    <n v="430"/>
    <n v="262.93"/>
    <n v="7.2"/>
    <n v="7.4"/>
    <s v="Yes"/>
    <n v="19"/>
    <n v="40"/>
    <n v="59"/>
    <x v="1"/>
    <n v="598526.88"/>
    <x v="0"/>
  </r>
  <r>
    <x v="8334"/>
    <x v="2"/>
    <x v="3"/>
    <n v="4.3"/>
    <n v="64"/>
    <n v="34.03"/>
    <n v="3386"/>
    <n v="35631"/>
    <x v="8"/>
    <n v="706"/>
    <n v="193.06"/>
    <n v="2.2999999999999998"/>
    <n v="2.8"/>
    <s v="Yes"/>
    <n v="57"/>
    <n v="61"/>
    <n v="118"/>
    <x v="2"/>
    <n v="495802.57"/>
    <x v="1"/>
  </r>
  <r>
    <x v="8335"/>
    <x v="0"/>
    <x v="3"/>
    <n v="3.8"/>
    <n v="32"/>
    <n v="32.04"/>
    <n v="1312"/>
    <n v="18951"/>
    <x v="18"/>
    <n v="981"/>
    <n v="96.68"/>
    <n v="8.6999999999999993"/>
    <n v="3.3"/>
    <s v="Yes"/>
    <n v="17"/>
    <n v="23"/>
    <n v="40"/>
    <x v="0"/>
    <n v="248695.47"/>
    <x v="1"/>
  </r>
  <r>
    <x v="8336"/>
    <x v="0"/>
    <x v="5"/>
    <n v="3.7"/>
    <n v="44"/>
    <n v="42.43"/>
    <n v="3081"/>
    <n v="35485"/>
    <x v="8"/>
    <n v="324"/>
    <n v="57.09"/>
    <n v="1.2"/>
    <n v="2.4"/>
    <s v="Yes"/>
    <n v="33"/>
    <n v="41"/>
    <n v="74"/>
    <x v="1"/>
    <n v="424839.05"/>
    <x v="1"/>
  </r>
  <r>
    <x v="8337"/>
    <x v="1"/>
    <x v="2"/>
    <n v="3"/>
    <n v="85"/>
    <n v="45.87"/>
    <n v="3035"/>
    <n v="29595"/>
    <x v="18"/>
    <n v="438"/>
    <n v="75.59"/>
    <n v="2.5"/>
    <n v="4.5999999999999996"/>
    <s v="Yes"/>
    <n v="22"/>
    <n v="50"/>
    <n v="72"/>
    <x v="1"/>
    <n v="879630.94"/>
    <x v="0"/>
  </r>
  <r>
    <x v="8338"/>
    <x v="1"/>
    <x v="4"/>
    <n v="4.5999999999999996"/>
    <n v="89"/>
    <n v="59.66"/>
    <n v="2525"/>
    <n v="32619"/>
    <x v="11"/>
    <n v="72"/>
    <n v="225.1"/>
    <n v="5.3"/>
    <n v="9.1"/>
    <s v="No"/>
    <n v="82"/>
    <n v="80"/>
    <n v="162"/>
    <x v="2"/>
    <n v="1202260.43"/>
    <x v="2"/>
  </r>
  <r>
    <x v="8339"/>
    <x v="2"/>
    <x v="2"/>
    <n v="4.8"/>
    <n v="54"/>
    <n v="45.94"/>
    <n v="3098"/>
    <n v="39769"/>
    <x v="13"/>
    <n v="925"/>
    <n v="261.77"/>
    <n v="3.3"/>
    <n v="4.5"/>
    <s v="Yes"/>
    <n v="9"/>
    <n v="53"/>
    <n v="62"/>
    <x v="1"/>
    <n v="573520.17000000004"/>
    <x v="0"/>
  </r>
  <r>
    <x v="8340"/>
    <x v="1"/>
    <x v="1"/>
    <n v="4.9000000000000004"/>
    <n v="88"/>
    <n v="31.58"/>
    <n v="3930"/>
    <n v="45219"/>
    <x v="16"/>
    <n v="836"/>
    <n v="245.63"/>
    <n v="4.3"/>
    <n v="3.6"/>
    <s v="Yes"/>
    <n v="47"/>
    <n v="6"/>
    <n v="53"/>
    <x v="1"/>
    <n v="631061.44999999995"/>
    <x v="0"/>
  </r>
  <r>
    <x v="8341"/>
    <x v="2"/>
    <x v="0"/>
    <n v="4.4000000000000004"/>
    <n v="59"/>
    <n v="65.3"/>
    <n v="3179"/>
    <n v="36757"/>
    <x v="14"/>
    <n v="433"/>
    <n v="247.47"/>
    <n v="4"/>
    <n v="7.3"/>
    <s v="No"/>
    <n v="36"/>
    <n v="25"/>
    <n v="61"/>
    <x v="1"/>
    <n v="861846.95"/>
    <x v="0"/>
  </r>
  <r>
    <x v="8342"/>
    <x v="0"/>
    <x v="3"/>
    <n v="4.0999999999999996"/>
    <n v="42"/>
    <n v="36.92"/>
    <n v="2749"/>
    <n v="26911"/>
    <x v="4"/>
    <n v="178"/>
    <n v="115.24"/>
    <n v="3.4"/>
    <n v="8.8000000000000007"/>
    <s v="Yes"/>
    <n v="33"/>
    <n v="23"/>
    <n v="56"/>
    <x v="1"/>
    <n v="358582.73"/>
    <x v="1"/>
  </r>
  <r>
    <x v="8343"/>
    <x v="0"/>
    <x v="2"/>
    <n v="3.5"/>
    <n v="44"/>
    <n v="52.41"/>
    <n v="1032"/>
    <n v="12754"/>
    <x v="18"/>
    <n v="460"/>
    <n v="297.27"/>
    <n v="4.4000000000000004"/>
    <n v="3.2"/>
    <s v="Yes"/>
    <n v="42"/>
    <n v="16"/>
    <n v="58"/>
    <x v="1"/>
    <n v="526968.24"/>
    <x v="0"/>
  </r>
  <r>
    <x v="8344"/>
    <x v="2"/>
    <x v="5"/>
    <n v="5"/>
    <n v="61"/>
    <n v="40.36"/>
    <n v="4613"/>
    <n v="53449"/>
    <x v="16"/>
    <n v="860"/>
    <n v="71.599999999999994"/>
    <n v="5.5"/>
    <n v="8.3000000000000007"/>
    <s v="No"/>
    <n v="43"/>
    <n v="57"/>
    <n v="100"/>
    <x v="1"/>
    <n v="568417.18999999994"/>
    <x v="0"/>
  </r>
  <r>
    <x v="8345"/>
    <x v="0"/>
    <x v="1"/>
    <n v="4.2"/>
    <n v="46"/>
    <n v="26.93"/>
    <n v="3315"/>
    <n v="36245"/>
    <x v="13"/>
    <n v="330"/>
    <n v="255.27"/>
    <n v="5.3"/>
    <n v="3.7"/>
    <s v="Yes"/>
    <n v="20"/>
    <n v="13"/>
    <n v="33"/>
    <x v="0"/>
    <n v="299126.26"/>
    <x v="1"/>
  </r>
  <r>
    <x v="8346"/>
    <x v="1"/>
    <x v="0"/>
    <n v="4.4000000000000004"/>
    <n v="84"/>
    <n v="66.12"/>
    <n v="5825"/>
    <n v="66910"/>
    <x v="4"/>
    <n v="231"/>
    <n v="74.2"/>
    <n v="8.3000000000000007"/>
    <n v="3.2"/>
    <s v="No"/>
    <n v="63"/>
    <n v="3"/>
    <n v="66"/>
    <x v="1"/>
    <n v="1244002.44"/>
    <x v="2"/>
  </r>
  <r>
    <x v="8347"/>
    <x v="0"/>
    <x v="1"/>
    <n v="4.4000000000000004"/>
    <n v="33"/>
    <n v="28.45"/>
    <n v="3680"/>
    <n v="43363"/>
    <x v="3"/>
    <n v="823"/>
    <n v="116.88"/>
    <n v="3.8"/>
    <n v="5.3"/>
    <s v="No"/>
    <n v="14"/>
    <n v="15"/>
    <n v="29"/>
    <x v="0"/>
    <n v="229317.35"/>
    <x v="1"/>
  </r>
  <r>
    <x v="8348"/>
    <x v="1"/>
    <x v="4"/>
    <n v="4.7"/>
    <n v="84"/>
    <n v="60.12"/>
    <n v="5157"/>
    <n v="59785"/>
    <x v="14"/>
    <n v="277"/>
    <n v="173.85"/>
    <n v="3.5"/>
    <n v="1.6"/>
    <s v="Yes"/>
    <n v="21"/>
    <n v="19"/>
    <n v="40"/>
    <x v="0"/>
    <n v="1123201.07"/>
    <x v="2"/>
  </r>
  <r>
    <x v="8349"/>
    <x v="2"/>
    <x v="0"/>
    <n v="3"/>
    <n v="66"/>
    <n v="72.06"/>
    <n v="2081"/>
    <n v="25365"/>
    <x v="12"/>
    <n v="812"/>
    <n v="63.34"/>
    <n v="5.5"/>
    <n v="8.8000000000000007"/>
    <s v="No"/>
    <n v="16"/>
    <n v="32"/>
    <n v="48"/>
    <x v="0"/>
    <n v="1064177.8700000001"/>
    <x v="2"/>
  </r>
  <r>
    <x v="8350"/>
    <x v="2"/>
    <x v="5"/>
    <n v="3.4"/>
    <n v="60"/>
    <n v="35.01"/>
    <n v="959"/>
    <n v="11322"/>
    <x v="7"/>
    <n v="130"/>
    <n v="148.54"/>
    <n v="1.4"/>
    <n v="8.9"/>
    <s v="Yes"/>
    <n v="41"/>
    <n v="37"/>
    <n v="78"/>
    <x v="1"/>
    <n v="486176.78"/>
    <x v="1"/>
  </r>
  <r>
    <x v="8351"/>
    <x v="0"/>
    <x v="0"/>
    <n v="4.3"/>
    <n v="44"/>
    <n v="72.819999999999993"/>
    <n v="2500"/>
    <n v="29638"/>
    <x v="13"/>
    <n v="637"/>
    <n v="137.53"/>
    <n v="2"/>
    <n v="7.1"/>
    <s v="No"/>
    <n v="6"/>
    <n v="17"/>
    <n v="23"/>
    <x v="0"/>
    <n v="729424.28"/>
    <x v="0"/>
  </r>
  <r>
    <x v="8352"/>
    <x v="0"/>
    <x v="5"/>
    <n v="4.8"/>
    <n v="49"/>
    <n v="42.84"/>
    <n v="4791"/>
    <n v="50377"/>
    <x v="10"/>
    <n v="330"/>
    <n v="211.79"/>
    <n v="8.1999999999999993"/>
    <n v="3.7"/>
    <s v="Yes"/>
    <n v="24"/>
    <n v="27"/>
    <n v="51"/>
    <x v="1"/>
    <n v="480216.23"/>
    <x v="1"/>
  </r>
  <r>
    <x v="8353"/>
    <x v="1"/>
    <x v="4"/>
    <n v="4.4000000000000004"/>
    <n v="90"/>
    <n v="59.89"/>
    <n v="3209"/>
    <n v="40326"/>
    <x v="0"/>
    <n v="763"/>
    <n v="229.5"/>
    <n v="5.4"/>
    <n v="2.5"/>
    <s v="Yes"/>
    <n v="57"/>
    <n v="81"/>
    <n v="138"/>
    <x v="2"/>
    <n v="1214002.52"/>
    <x v="2"/>
  </r>
  <r>
    <x v="8354"/>
    <x v="1"/>
    <x v="5"/>
    <n v="3.8"/>
    <n v="76"/>
    <n v="38.78"/>
    <n v="5150"/>
    <n v="54144"/>
    <x v="4"/>
    <n v="680"/>
    <n v="72.62"/>
    <n v="1.6"/>
    <n v="7.3"/>
    <s v="No"/>
    <n v="21"/>
    <n v="52"/>
    <n v="73"/>
    <x v="1"/>
    <n v="669527.46"/>
    <x v="0"/>
  </r>
  <r>
    <x v="8355"/>
    <x v="0"/>
    <x v="1"/>
    <n v="3.7"/>
    <n v="42"/>
    <n v="34.270000000000003"/>
    <n v="2711"/>
    <n v="35713"/>
    <x v="7"/>
    <n v="813"/>
    <n v="59.52"/>
    <n v="5"/>
    <n v="1.9"/>
    <s v="Yes"/>
    <n v="9"/>
    <n v="11"/>
    <n v="20"/>
    <x v="0"/>
    <n v="342829.01"/>
    <x v="1"/>
  </r>
  <r>
    <x v="8356"/>
    <x v="0"/>
    <x v="2"/>
    <n v="4.5"/>
    <n v="42"/>
    <n v="53.63"/>
    <n v="3213"/>
    <n v="40662"/>
    <x v="14"/>
    <n v="683"/>
    <n v="243.97"/>
    <n v="4.5999999999999996"/>
    <n v="4.7"/>
    <s v="Yes"/>
    <n v="15"/>
    <n v="36"/>
    <n v="51"/>
    <x v="1"/>
    <n v="509892.47"/>
    <x v="0"/>
  </r>
  <r>
    <x v="8357"/>
    <x v="2"/>
    <x v="1"/>
    <n v="4.5"/>
    <n v="69"/>
    <n v="35.82"/>
    <n v="2594"/>
    <n v="33934"/>
    <x v="17"/>
    <n v="223"/>
    <n v="182"/>
    <n v="3.2"/>
    <n v="1.8"/>
    <s v="No"/>
    <n v="42"/>
    <n v="68"/>
    <n v="110"/>
    <x v="2"/>
    <n v="563749.92000000004"/>
    <x v="0"/>
  </r>
  <r>
    <x v="8358"/>
    <x v="2"/>
    <x v="3"/>
    <n v="4.2"/>
    <n v="69"/>
    <n v="34.090000000000003"/>
    <n v="1116"/>
    <n v="13621"/>
    <x v="7"/>
    <n v="408"/>
    <n v="183.66"/>
    <n v="4.3"/>
    <n v="4.8"/>
    <s v="Yes"/>
    <n v="34"/>
    <n v="57"/>
    <n v="91"/>
    <x v="1"/>
    <n v="541957.23"/>
    <x v="0"/>
  </r>
  <r>
    <x v="8359"/>
    <x v="2"/>
    <x v="1"/>
    <n v="3.6"/>
    <n v="51"/>
    <n v="34.979999999999997"/>
    <n v="915"/>
    <n v="11510"/>
    <x v="0"/>
    <n v="620"/>
    <n v="295.18"/>
    <n v="2.7"/>
    <n v="2.2000000000000002"/>
    <s v="No"/>
    <n v="29"/>
    <n v="35"/>
    <n v="64"/>
    <x v="1"/>
    <n v="411568.34"/>
    <x v="1"/>
  </r>
  <r>
    <x v="8360"/>
    <x v="0"/>
    <x v="0"/>
    <n v="4.9000000000000004"/>
    <n v="39"/>
    <n v="65.959999999999994"/>
    <n v="3000"/>
    <n v="34979"/>
    <x v="10"/>
    <n v="424"/>
    <n v="159.44"/>
    <n v="5"/>
    <n v="1.3"/>
    <s v="Yes"/>
    <n v="4"/>
    <n v="10"/>
    <n v="14"/>
    <x v="0"/>
    <n v="576534.75"/>
    <x v="0"/>
  </r>
  <r>
    <x v="8361"/>
    <x v="0"/>
    <x v="4"/>
    <n v="4.0999999999999996"/>
    <n v="47"/>
    <n v="59.53"/>
    <n v="963"/>
    <n v="15732"/>
    <x v="8"/>
    <n v="104"/>
    <n v="99.05"/>
    <n v="4.7"/>
    <n v="5"/>
    <s v="No"/>
    <n v="38"/>
    <n v="40"/>
    <n v="78"/>
    <x v="1"/>
    <n v="628674.73"/>
    <x v="0"/>
  </r>
  <r>
    <x v="8362"/>
    <x v="0"/>
    <x v="3"/>
    <n v="4.5999999999999996"/>
    <n v="49"/>
    <n v="35.119999999999997"/>
    <n v="2949"/>
    <n v="29425"/>
    <x v="14"/>
    <n v="713"/>
    <n v="220.16"/>
    <n v="6.5"/>
    <n v="6.1"/>
    <s v="No"/>
    <n v="5"/>
    <n v="31"/>
    <n v="36"/>
    <x v="0"/>
    <n v="392757.79"/>
    <x v="1"/>
  </r>
  <r>
    <x v="8363"/>
    <x v="2"/>
    <x v="3"/>
    <n v="3.4"/>
    <n v="54"/>
    <n v="34.85"/>
    <n v="1102"/>
    <n v="11298"/>
    <x v="5"/>
    <n v="380"/>
    <n v="253.92"/>
    <n v="9.5"/>
    <n v="5"/>
    <s v="Yes"/>
    <n v="37"/>
    <n v="0"/>
    <n v="37"/>
    <x v="0"/>
    <n v="434653.45"/>
    <x v="1"/>
  </r>
  <r>
    <x v="8364"/>
    <x v="0"/>
    <x v="3"/>
    <n v="3.7"/>
    <n v="49"/>
    <n v="36.880000000000003"/>
    <n v="1988"/>
    <n v="20432"/>
    <x v="3"/>
    <n v="713"/>
    <n v="175.59"/>
    <n v="2.7"/>
    <n v="2.6"/>
    <s v="No"/>
    <n v="37"/>
    <n v="21"/>
    <n v="58"/>
    <x v="1"/>
    <n v="414977.92"/>
    <x v="1"/>
  </r>
  <r>
    <x v="8365"/>
    <x v="1"/>
    <x v="2"/>
    <n v="4.7"/>
    <n v="88"/>
    <n v="46.87"/>
    <n v="5949"/>
    <n v="63945"/>
    <x v="12"/>
    <n v="436"/>
    <n v="222.95"/>
    <n v="4.8"/>
    <n v="1.7"/>
    <s v="Yes"/>
    <n v="83"/>
    <n v="21"/>
    <n v="104"/>
    <x v="2"/>
    <n v="930395.87"/>
    <x v="0"/>
  </r>
  <r>
    <x v="8366"/>
    <x v="0"/>
    <x v="5"/>
    <n v="3.1"/>
    <n v="31"/>
    <n v="44.53"/>
    <n v="707"/>
    <n v="7170"/>
    <x v="14"/>
    <n v="729"/>
    <n v="178.48"/>
    <n v="6.1"/>
    <n v="2.1"/>
    <s v="No"/>
    <n v="6"/>
    <n v="21"/>
    <n v="27"/>
    <x v="0"/>
    <n v="311493.48"/>
    <x v="1"/>
  </r>
  <r>
    <x v="8367"/>
    <x v="0"/>
    <x v="0"/>
    <n v="4"/>
    <n v="33"/>
    <n v="71.069999999999993"/>
    <n v="2003"/>
    <n v="24268"/>
    <x v="1"/>
    <n v="197"/>
    <n v="151.84"/>
    <n v="5.9"/>
    <n v="7.5"/>
    <s v="Yes"/>
    <n v="5"/>
    <n v="12"/>
    <n v="17"/>
    <x v="0"/>
    <n v="534142.9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89E422-FEE5-4308-8B06-981DA822E3C4}" name="PivotTable10" cacheId="2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V3:W8" firstHeaderRow="1" firstDataRow="1" firstDataCol="1"/>
  <pivotFields count="20">
    <pivotField axis="axisRow" showAll="0" measureFilter="1" sortType="ascending">
      <items count="8369">
        <item x="0"/>
        <item x="1"/>
        <item x="10"/>
        <item x="100"/>
        <item x="1000"/>
        <item x="1001"/>
        <item x="1002"/>
        <item x="1003"/>
        <item x="1004"/>
        <item x="1005"/>
        <item x="1006"/>
        <item x="1007"/>
        <item x="1008"/>
        <item x="1009"/>
        <item x="101"/>
        <item x="1010"/>
        <item x="1011"/>
        <item x="1012"/>
        <item x="1013"/>
        <item x="1014"/>
        <item x="1015"/>
        <item x="1016"/>
        <item x="1017"/>
        <item x="1018"/>
        <item x="1019"/>
        <item x="102"/>
        <item x="1020"/>
        <item x="1021"/>
        <item x="1022"/>
        <item x="1023"/>
        <item x="1024"/>
        <item x="1025"/>
        <item x="1026"/>
        <item x="1027"/>
        <item x="1028"/>
        <item x="1029"/>
        <item x="103"/>
        <item x="1030"/>
        <item x="1031"/>
        <item x="1032"/>
        <item x="1033"/>
        <item x="1034"/>
        <item x="1035"/>
        <item x="1036"/>
        <item x="1037"/>
        <item x="1038"/>
        <item x="1039"/>
        <item x="104"/>
        <item x="1040"/>
        <item x="1041"/>
        <item x="1042"/>
        <item x="1043"/>
        <item x="1044"/>
        <item x="1045"/>
        <item x="1046"/>
        <item x="1047"/>
        <item x="1048"/>
        <item x="1049"/>
        <item x="105"/>
        <item x="1050"/>
        <item x="1051"/>
        <item x="1052"/>
        <item x="1053"/>
        <item x="1054"/>
        <item x="1055"/>
        <item x="1056"/>
        <item x="1057"/>
        <item x="1058"/>
        <item x="1059"/>
        <item x="106"/>
        <item x="1060"/>
        <item x="1061"/>
        <item x="1062"/>
        <item x="1063"/>
        <item x="1064"/>
        <item x="1065"/>
        <item x="1066"/>
        <item x="1067"/>
        <item x="1068"/>
        <item x="1069"/>
        <item x="107"/>
        <item x="1070"/>
        <item x="1071"/>
        <item x="1072"/>
        <item x="1073"/>
        <item x="1074"/>
        <item x="1075"/>
        <item x="1076"/>
        <item x="1077"/>
        <item x="1078"/>
        <item x="1079"/>
        <item x="108"/>
        <item x="1080"/>
        <item x="1081"/>
        <item x="1082"/>
        <item x="1083"/>
        <item x="1084"/>
        <item x="1085"/>
        <item x="1086"/>
        <item x="1087"/>
        <item x="1088"/>
        <item x="1089"/>
        <item x="109"/>
        <item x="1090"/>
        <item x="1091"/>
        <item x="1092"/>
        <item x="1093"/>
        <item x="1094"/>
        <item x="1095"/>
        <item x="1096"/>
        <item x="1097"/>
        <item x="1098"/>
        <item x="1099"/>
        <item x="11"/>
        <item x="110"/>
        <item x="1100"/>
        <item x="1101"/>
        <item x="1102"/>
        <item x="1103"/>
        <item x="1104"/>
        <item x="1105"/>
        <item x="1106"/>
        <item x="1107"/>
        <item x="1108"/>
        <item x="1109"/>
        <item x="111"/>
        <item x="1110"/>
        <item x="1111"/>
        <item x="1112"/>
        <item x="1113"/>
        <item x="1114"/>
        <item x="1115"/>
        <item x="1116"/>
        <item x="1117"/>
        <item x="1118"/>
        <item x="1119"/>
        <item x="112"/>
        <item x="1120"/>
        <item x="1121"/>
        <item x="1122"/>
        <item x="1123"/>
        <item x="1124"/>
        <item x="1125"/>
        <item x="1126"/>
        <item x="1127"/>
        <item x="1128"/>
        <item x="1129"/>
        <item x="113"/>
        <item x="1130"/>
        <item x="1131"/>
        <item x="1132"/>
        <item x="1133"/>
        <item x="1134"/>
        <item x="1135"/>
        <item x="1136"/>
        <item x="1137"/>
        <item x="1138"/>
        <item x="1139"/>
        <item x="114"/>
        <item x="1140"/>
        <item x="1141"/>
        <item x="1142"/>
        <item x="1143"/>
        <item x="1144"/>
        <item x="1145"/>
        <item x="1146"/>
        <item x="1147"/>
        <item x="1148"/>
        <item x="1149"/>
        <item x="115"/>
        <item x="1150"/>
        <item x="1151"/>
        <item x="1152"/>
        <item x="1153"/>
        <item x="1154"/>
        <item x="1155"/>
        <item x="1156"/>
        <item x="1157"/>
        <item x="1158"/>
        <item x="1159"/>
        <item x="116"/>
        <item x="1160"/>
        <item x="1161"/>
        <item x="1162"/>
        <item x="1163"/>
        <item x="1164"/>
        <item x="1165"/>
        <item x="1166"/>
        <item x="1167"/>
        <item x="1168"/>
        <item x="1169"/>
        <item x="117"/>
        <item x="1170"/>
        <item x="1171"/>
        <item x="1172"/>
        <item x="1173"/>
        <item x="1174"/>
        <item x="1175"/>
        <item x="1176"/>
        <item x="1177"/>
        <item x="1178"/>
        <item x="1179"/>
        <item x="118"/>
        <item x="1180"/>
        <item x="1181"/>
        <item x="1182"/>
        <item x="1183"/>
        <item x="1184"/>
        <item x="1185"/>
        <item x="1186"/>
        <item x="1187"/>
        <item x="1188"/>
        <item x="1189"/>
        <item x="119"/>
        <item x="1190"/>
        <item x="1191"/>
        <item x="1192"/>
        <item x="1193"/>
        <item x="1194"/>
        <item x="1195"/>
        <item x="1196"/>
        <item x="1197"/>
        <item x="1198"/>
        <item x="1199"/>
        <item x="12"/>
        <item x="120"/>
        <item x="1200"/>
        <item x="1201"/>
        <item x="1202"/>
        <item x="1203"/>
        <item x="1204"/>
        <item x="1205"/>
        <item x="1206"/>
        <item x="1207"/>
        <item x="1208"/>
        <item x="1209"/>
        <item x="121"/>
        <item x="1210"/>
        <item x="1211"/>
        <item x="1212"/>
        <item x="1213"/>
        <item x="1214"/>
        <item x="1215"/>
        <item x="1216"/>
        <item x="1217"/>
        <item x="1218"/>
        <item x="1219"/>
        <item x="122"/>
        <item x="1220"/>
        <item x="1221"/>
        <item x="1222"/>
        <item x="1223"/>
        <item x="1224"/>
        <item x="1225"/>
        <item x="1226"/>
        <item x="1227"/>
        <item x="1228"/>
        <item x="1229"/>
        <item x="123"/>
        <item x="1230"/>
        <item x="1231"/>
        <item x="1232"/>
        <item x="1233"/>
        <item x="1234"/>
        <item x="1235"/>
        <item x="1236"/>
        <item x="1237"/>
        <item x="1238"/>
        <item x="1239"/>
        <item x="124"/>
        <item x="1240"/>
        <item x="1241"/>
        <item x="1242"/>
        <item x="1243"/>
        <item x="1244"/>
        <item x="1245"/>
        <item x="1246"/>
        <item x="1247"/>
        <item x="1248"/>
        <item x="1249"/>
        <item x="125"/>
        <item x="1250"/>
        <item x="1251"/>
        <item x="1252"/>
        <item x="1253"/>
        <item x="1254"/>
        <item x="1255"/>
        <item x="1256"/>
        <item x="1257"/>
        <item x="1258"/>
        <item x="1259"/>
        <item x="126"/>
        <item x="1260"/>
        <item x="1261"/>
        <item x="1262"/>
        <item x="1263"/>
        <item x="1264"/>
        <item x="1265"/>
        <item x="1266"/>
        <item x="1267"/>
        <item x="1268"/>
        <item x="1269"/>
        <item x="127"/>
        <item x="1270"/>
        <item x="1271"/>
        <item x="1272"/>
        <item x="1273"/>
        <item x="1274"/>
        <item x="1275"/>
        <item x="1276"/>
        <item x="1277"/>
        <item x="1278"/>
        <item x="1279"/>
        <item x="128"/>
        <item x="1280"/>
        <item x="1281"/>
        <item x="1282"/>
        <item x="1283"/>
        <item x="1284"/>
        <item x="1285"/>
        <item x="1286"/>
        <item x="1287"/>
        <item x="1288"/>
        <item x="1289"/>
        <item x="129"/>
        <item x="1290"/>
        <item x="1291"/>
        <item x="1292"/>
        <item x="1293"/>
        <item x="1294"/>
        <item x="1295"/>
        <item x="1296"/>
        <item x="1297"/>
        <item x="1298"/>
        <item x="1299"/>
        <item x="13"/>
        <item x="130"/>
        <item x="1300"/>
        <item x="1301"/>
        <item x="1302"/>
        <item x="1303"/>
        <item x="1304"/>
        <item x="1305"/>
        <item x="1306"/>
        <item x="1307"/>
        <item x="1308"/>
        <item x="1309"/>
        <item x="131"/>
        <item x="1310"/>
        <item x="1311"/>
        <item x="1312"/>
        <item x="1313"/>
        <item x="1314"/>
        <item x="1315"/>
        <item x="1316"/>
        <item x="1317"/>
        <item x="1318"/>
        <item x="1319"/>
        <item x="132"/>
        <item x="1320"/>
        <item x="1321"/>
        <item x="1322"/>
        <item x="1323"/>
        <item x="1324"/>
        <item x="1325"/>
        <item x="1326"/>
        <item x="1327"/>
        <item x="1328"/>
        <item x="1329"/>
        <item x="133"/>
        <item x="1330"/>
        <item x="1331"/>
        <item x="1332"/>
        <item x="1333"/>
        <item x="1334"/>
        <item x="1335"/>
        <item x="1336"/>
        <item x="1337"/>
        <item x="1338"/>
        <item x="1339"/>
        <item x="134"/>
        <item x="1340"/>
        <item x="1341"/>
        <item x="1342"/>
        <item x="1343"/>
        <item x="1344"/>
        <item x="1345"/>
        <item x="1346"/>
        <item x="1347"/>
        <item x="1348"/>
        <item x="1349"/>
        <item x="135"/>
        <item x="1350"/>
        <item x="1351"/>
        <item x="1352"/>
        <item x="1353"/>
        <item x="1354"/>
        <item x="1355"/>
        <item x="1356"/>
        <item x="1357"/>
        <item x="1358"/>
        <item x="1359"/>
        <item x="136"/>
        <item x="1360"/>
        <item x="1361"/>
        <item x="1362"/>
        <item x="1363"/>
        <item x="1364"/>
        <item x="1365"/>
        <item x="1366"/>
        <item x="1367"/>
        <item x="1368"/>
        <item x="1369"/>
        <item x="137"/>
        <item x="1370"/>
        <item x="1371"/>
        <item x="1372"/>
        <item x="1373"/>
        <item x="1374"/>
        <item x="1375"/>
        <item x="1376"/>
        <item x="1377"/>
        <item x="1378"/>
        <item x="1379"/>
        <item x="138"/>
        <item x="1380"/>
        <item x="1381"/>
        <item x="1382"/>
        <item x="1383"/>
        <item x="1384"/>
        <item x="1385"/>
        <item x="1386"/>
        <item x="1387"/>
        <item x="1388"/>
        <item x="1389"/>
        <item x="139"/>
        <item x="1390"/>
        <item x="1391"/>
        <item x="1392"/>
        <item x="1393"/>
        <item x="1394"/>
        <item x="1395"/>
        <item x="1396"/>
        <item x="1397"/>
        <item x="1398"/>
        <item x="1399"/>
        <item x="14"/>
        <item x="140"/>
        <item x="1400"/>
        <item x="1401"/>
        <item x="1402"/>
        <item x="1403"/>
        <item x="1404"/>
        <item x="1405"/>
        <item x="1406"/>
        <item x="1407"/>
        <item x="1408"/>
        <item x="1409"/>
        <item x="141"/>
        <item x="1410"/>
        <item x="1411"/>
        <item x="1412"/>
        <item x="1413"/>
        <item x="1414"/>
        <item x="1415"/>
        <item x="1416"/>
        <item x="1417"/>
        <item x="1418"/>
        <item x="1419"/>
        <item x="142"/>
        <item x="1420"/>
        <item x="1421"/>
        <item x="1422"/>
        <item x="1423"/>
        <item x="1424"/>
        <item x="1425"/>
        <item x="1426"/>
        <item x="1427"/>
        <item x="1428"/>
        <item x="1429"/>
        <item x="143"/>
        <item x="1430"/>
        <item x="1431"/>
        <item x="1432"/>
        <item x="1433"/>
        <item x="1434"/>
        <item x="1435"/>
        <item x="1436"/>
        <item x="1437"/>
        <item x="1438"/>
        <item x="1439"/>
        <item x="144"/>
        <item x="1440"/>
        <item x="1441"/>
        <item x="1442"/>
        <item x="1443"/>
        <item x="1444"/>
        <item x="1445"/>
        <item x="1446"/>
        <item x="1447"/>
        <item x="1448"/>
        <item x="1449"/>
        <item x="145"/>
        <item x="1450"/>
        <item x="1451"/>
        <item x="1452"/>
        <item x="1453"/>
        <item x="1454"/>
        <item x="1455"/>
        <item x="1456"/>
        <item x="1457"/>
        <item x="1458"/>
        <item x="1459"/>
        <item x="146"/>
        <item x="1460"/>
        <item x="1461"/>
        <item x="1462"/>
        <item x="1463"/>
        <item x="1464"/>
        <item x="1465"/>
        <item x="1466"/>
        <item x="1467"/>
        <item x="1468"/>
        <item x="1469"/>
        <item x="147"/>
        <item x="1470"/>
        <item x="1471"/>
        <item x="1472"/>
        <item x="1473"/>
        <item x="1474"/>
        <item x="1475"/>
        <item x="1476"/>
        <item x="1477"/>
        <item x="1478"/>
        <item x="1479"/>
        <item x="148"/>
        <item x="1480"/>
        <item x="1481"/>
        <item x="1482"/>
        <item x="1483"/>
        <item x="1484"/>
        <item x="1485"/>
        <item x="1486"/>
        <item x="1487"/>
        <item x="1488"/>
        <item x="1489"/>
        <item x="149"/>
        <item x="1490"/>
        <item x="1491"/>
        <item x="1492"/>
        <item x="1493"/>
        <item x="1494"/>
        <item x="1495"/>
        <item x="1496"/>
        <item x="1497"/>
        <item x="1498"/>
        <item x="1499"/>
        <item x="15"/>
        <item x="150"/>
        <item x="1500"/>
        <item x="1501"/>
        <item x="1502"/>
        <item x="1503"/>
        <item x="1504"/>
        <item x="1505"/>
        <item x="1506"/>
        <item x="1507"/>
        <item x="1508"/>
        <item x="1509"/>
        <item x="151"/>
        <item x="1510"/>
        <item x="1511"/>
        <item x="1512"/>
        <item x="1513"/>
        <item x="1514"/>
        <item x="1515"/>
        <item x="1516"/>
        <item x="1517"/>
        <item x="1518"/>
        <item x="1519"/>
        <item x="152"/>
        <item x="1520"/>
        <item x="1521"/>
        <item x="1522"/>
        <item x="1523"/>
        <item x="1524"/>
        <item x="1525"/>
        <item x="1526"/>
        <item x="1527"/>
        <item x="1528"/>
        <item x="1529"/>
        <item x="153"/>
        <item x="1530"/>
        <item x="1531"/>
        <item x="1532"/>
        <item x="1533"/>
        <item x="1534"/>
        <item x="1535"/>
        <item x="1536"/>
        <item x="1537"/>
        <item x="1538"/>
        <item x="1539"/>
        <item x="154"/>
        <item x="1540"/>
        <item x="1541"/>
        <item x="1542"/>
        <item x="1543"/>
        <item x="1544"/>
        <item x="1545"/>
        <item x="1546"/>
        <item x="1547"/>
        <item x="1548"/>
        <item x="1549"/>
        <item x="155"/>
        <item x="1550"/>
        <item x="1551"/>
        <item x="1552"/>
        <item x="1553"/>
        <item x="1554"/>
        <item x="1555"/>
        <item x="1556"/>
        <item x="1557"/>
        <item x="1558"/>
        <item x="1559"/>
        <item x="156"/>
        <item x="1560"/>
        <item x="1561"/>
        <item x="1562"/>
        <item x="1563"/>
        <item x="1564"/>
        <item x="1565"/>
        <item x="1566"/>
        <item x="1567"/>
        <item x="1568"/>
        <item x="1569"/>
        <item x="157"/>
        <item x="1570"/>
        <item x="1571"/>
        <item x="1572"/>
        <item x="1573"/>
        <item x="1574"/>
        <item x="1575"/>
        <item x="1576"/>
        <item x="1577"/>
        <item x="1578"/>
        <item x="1579"/>
        <item x="158"/>
        <item x="1580"/>
        <item x="1581"/>
        <item x="1582"/>
        <item x="1583"/>
        <item x="1584"/>
        <item x="1585"/>
        <item x="1586"/>
        <item x="1587"/>
        <item x="1588"/>
        <item x="1589"/>
        <item x="159"/>
        <item x="1590"/>
        <item x="1591"/>
        <item x="1592"/>
        <item x="1593"/>
        <item x="1594"/>
        <item x="1595"/>
        <item x="1596"/>
        <item x="1597"/>
        <item x="1598"/>
        <item x="1599"/>
        <item x="16"/>
        <item x="160"/>
        <item x="1600"/>
        <item x="1601"/>
        <item x="1602"/>
        <item x="1603"/>
        <item x="1604"/>
        <item x="1605"/>
        <item x="1606"/>
        <item x="1607"/>
        <item x="1608"/>
        <item x="1609"/>
        <item x="161"/>
        <item x="1610"/>
        <item x="1611"/>
        <item x="1612"/>
        <item x="1613"/>
        <item x="1614"/>
        <item x="1615"/>
        <item x="1616"/>
        <item x="1617"/>
        <item x="1618"/>
        <item x="1619"/>
        <item x="162"/>
        <item x="1620"/>
        <item x="1621"/>
        <item x="1622"/>
        <item x="1623"/>
        <item x="1624"/>
        <item x="1625"/>
        <item x="1626"/>
        <item x="1627"/>
        <item x="1628"/>
        <item x="1629"/>
        <item x="163"/>
        <item x="1630"/>
        <item x="1631"/>
        <item x="1632"/>
        <item x="1633"/>
        <item x="1634"/>
        <item x="1635"/>
        <item x="1636"/>
        <item x="1637"/>
        <item x="1638"/>
        <item x="1639"/>
        <item x="164"/>
        <item x="1640"/>
        <item x="1641"/>
        <item x="1642"/>
        <item x="1643"/>
        <item x="1644"/>
        <item x="1645"/>
        <item x="1646"/>
        <item x="1647"/>
        <item x="1648"/>
        <item x="1649"/>
        <item x="165"/>
        <item x="1650"/>
        <item x="1651"/>
        <item x="1652"/>
        <item x="1653"/>
        <item x="1654"/>
        <item x="1655"/>
        <item x="1656"/>
        <item x="1657"/>
        <item x="1658"/>
        <item x="1659"/>
        <item x="166"/>
        <item x="1660"/>
        <item x="1661"/>
        <item x="1662"/>
        <item x="1663"/>
        <item x="1664"/>
        <item x="1665"/>
        <item x="1666"/>
        <item x="1667"/>
        <item x="1668"/>
        <item x="1669"/>
        <item x="167"/>
        <item x="1670"/>
        <item x="1671"/>
        <item x="1672"/>
        <item x="1673"/>
        <item x="1674"/>
        <item x="1675"/>
        <item x="1676"/>
        <item x="1677"/>
        <item x="1678"/>
        <item x="1679"/>
        <item x="168"/>
        <item x="1680"/>
        <item x="1681"/>
        <item x="1682"/>
        <item x="1683"/>
        <item x="1684"/>
        <item x="1685"/>
        <item x="1686"/>
        <item x="1687"/>
        <item x="1688"/>
        <item x="1689"/>
        <item x="169"/>
        <item x="1690"/>
        <item x="1691"/>
        <item x="1692"/>
        <item x="1693"/>
        <item x="1694"/>
        <item x="1695"/>
        <item x="1696"/>
        <item x="1697"/>
        <item x="1698"/>
        <item x="1699"/>
        <item x="17"/>
        <item x="170"/>
        <item x="1700"/>
        <item x="1701"/>
        <item x="1702"/>
        <item x="1703"/>
        <item x="1704"/>
        <item x="1705"/>
        <item x="1706"/>
        <item x="1707"/>
        <item x="1708"/>
        <item x="1709"/>
        <item x="171"/>
        <item x="1710"/>
        <item x="1711"/>
        <item x="1712"/>
        <item x="1713"/>
        <item x="1714"/>
        <item x="1715"/>
        <item x="1716"/>
        <item x="1717"/>
        <item x="1718"/>
        <item x="1719"/>
        <item x="172"/>
        <item x="1720"/>
        <item x="1721"/>
        <item x="1722"/>
        <item x="1723"/>
        <item x="1724"/>
        <item x="1725"/>
        <item x="1726"/>
        <item x="1727"/>
        <item x="1728"/>
        <item x="1729"/>
        <item x="173"/>
        <item x="1730"/>
        <item x="1731"/>
        <item x="1732"/>
        <item x="1733"/>
        <item x="1734"/>
        <item x="1735"/>
        <item x="1736"/>
        <item x="1737"/>
        <item x="1738"/>
        <item x="1739"/>
        <item x="174"/>
        <item x="1740"/>
        <item x="1741"/>
        <item x="1742"/>
        <item x="1743"/>
        <item x="1744"/>
        <item x="1745"/>
        <item x="1746"/>
        <item x="1747"/>
        <item x="1748"/>
        <item x="1749"/>
        <item x="175"/>
        <item x="1750"/>
        <item x="1751"/>
        <item x="1752"/>
        <item x="1753"/>
        <item x="1754"/>
        <item x="1755"/>
        <item x="1756"/>
        <item x="1757"/>
        <item x="1758"/>
        <item x="1759"/>
        <item x="176"/>
        <item x="1760"/>
        <item x="1761"/>
        <item x="1762"/>
        <item x="1763"/>
        <item x="1764"/>
        <item x="1765"/>
        <item x="1766"/>
        <item x="1767"/>
        <item x="1768"/>
        <item x="1769"/>
        <item x="177"/>
        <item x="1770"/>
        <item x="1771"/>
        <item x="1772"/>
        <item x="1773"/>
        <item x="1774"/>
        <item x="1775"/>
        <item x="1776"/>
        <item x="1777"/>
        <item x="1778"/>
        <item x="1779"/>
        <item x="178"/>
        <item x="1780"/>
        <item x="1781"/>
        <item x="1782"/>
        <item x="1783"/>
        <item x="1784"/>
        <item x="1785"/>
        <item x="1786"/>
        <item x="1787"/>
        <item x="1788"/>
        <item x="1789"/>
        <item x="179"/>
        <item x="1790"/>
        <item x="1791"/>
        <item x="1792"/>
        <item x="1793"/>
        <item x="1794"/>
        <item x="1795"/>
        <item x="1796"/>
        <item x="1797"/>
        <item x="1798"/>
        <item x="1799"/>
        <item x="18"/>
        <item x="180"/>
        <item x="1800"/>
        <item x="1801"/>
        <item x="1802"/>
        <item x="1803"/>
        <item x="1804"/>
        <item x="1805"/>
        <item x="1806"/>
        <item x="1807"/>
        <item x="1808"/>
        <item x="1809"/>
        <item x="181"/>
        <item x="1810"/>
        <item x="1811"/>
        <item x="1812"/>
        <item x="1813"/>
        <item x="1814"/>
        <item x="1815"/>
        <item x="1816"/>
        <item x="1817"/>
        <item x="1818"/>
        <item x="1819"/>
        <item x="182"/>
        <item x="1820"/>
        <item x="1821"/>
        <item x="1822"/>
        <item x="1823"/>
        <item x="1824"/>
        <item x="1825"/>
        <item x="1826"/>
        <item x="1827"/>
        <item x="1828"/>
        <item x="1829"/>
        <item x="183"/>
        <item x="1830"/>
        <item x="1831"/>
        <item x="1832"/>
        <item x="1833"/>
        <item x="1834"/>
        <item x="1835"/>
        <item x="1836"/>
        <item x="1837"/>
        <item x="1838"/>
        <item x="1839"/>
        <item x="184"/>
        <item x="1840"/>
        <item x="1841"/>
        <item x="1842"/>
        <item x="1843"/>
        <item x="1844"/>
        <item x="1845"/>
        <item x="1846"/>
        <item x="1847"/>
        <item x="1848"/>
        <item x="1849"/>
        <item x="185"/>
        <item x="1850"/>
        <item x="1851"/>
        <item x="1852"/>
        <item x="1853"/>
        <item x="1854"/>
        <item x="1855"/>
        <item x="1856"/>
        <item x="1857"/>
        <item x="1858"/>
        <item x="1859"/>
        <item x="186"/>
        <item x="1860"/>
        <item x="1861"/>
        <item x="1862"/>
        <item x="1863"/>
        <item x="1864"/>
        <item x="1865"/>
        <item x="1866"/>
        <item x="1867"/>
        <item x="1868"/>
        <item x="1869"/>
        <item x="187"/>
        <item x="1870"/>
        <item x="1871"/>
        <item x="1872"/>
        <item x="1873"/>
        <item x="1874"/>
        <item x="1875"/>
        <item x="1876"/>
        <item x="1877"/>
        <item x="1878"/>
        <item x="1879"/>
        <item x="188"/>
        <item x="1880"/>
        <item x="1881"/>
        <item x="1882"/>
        <item x="1883"/>
        <item x="1884"/>
        <item x="1885"/>
        <item x="1886"/>
        <item x="1887"/>
        <item x="1888"/>
        <item x="1889"/>
        <item x="189"/>
        <item x="1890"/>
        <item x="1891"/>
        <item x="1892"/>
        <item x="1893"/>
        <item x="1894"/>
        <item x="1895"/>
        <item x="1896"/>
        <item x="1897"/>
        <item x="1898"/>
        <item x="1899"/>
        <item x="19"/>
        <item x="190"/>
        <item x="1900"/>
        <item x="1901"/>
        <item x="1902"/>
        <item x="1903"/>
        <item x="1904"/>
        <item x="1905"/>
        <item x="1906"/>
        <item x="1907"/>
        <item x="1908"/>
        <item x="1909"/>
        <item x="191"/>
        <item x="1910"/>
        <item x="1911"/>
        <item x="1912"/>
        <item x="1913"/>
        <item x="1914"/>
        <item x="1915"/>
        <item x="1916"/>
        <item x="1917"/>
        <item x="1918"/>
        <item x="1919"/>
        <item x="192"/>
        <item x="1920"/>
        <item x="1921"/>
        <item x="1922"/>
        <item x="1923"/>
        <item x="1924"/>
        <item x="1925"/>
        <item x="1926"/>
        <item x="1927"/>
        <item x="1928"/>
        <item x="1929"/>
        <item x="193"/>
        <item x="1930"/>
        <item x="1931"/>
        <item x="1932"/>
        <item x="1933"/>
        <item x="1934"/>
        <item x="1935"/>
        <item x="1936"/>
        <item x="1937"/>
        <item x="1938"/>
        <item x="1939"/>
        <item x="194"/>
        <item x="1940"/>
        <item x="1941"/>
        <item x="1942"/>
        <item x="1943"/>
        <item x="1944"/>
        <item x="1945"/>
        <item x="1946"/>
        <item x="1947"/>
        <item x="1948"/>
        <item x="1949"/>
        <item x="195"/>
        <item x="1950"/>
        <item x="1951"/>
        <item x="1952"/>
        <item x="1953"/>
        <item x="1954"/>
        <item x="1955"/>
        <item x="1956"/>
        <item x="1957"/>
        <item x="1958"/>
        <item x="1959"/>
        <item x="196"/>
        <item x="1960"/>
        <item x="1961"/>
        <item x="1962"/>
        <item x="1963"/>
        <item x="1964"/>
        <item x="1965"/>
        <item x="1966"/>
        <item x="1967"/>
        <item x="1968"/>
        <item x="1969"/>
        <item x="197"/>
        <item x="1970"/>
        <item x="1971"/>
        <item x="1972"/>
        <item x="1973"/>
        <item x="1974"/>
        <item x="1975"/>
        <item x="1976"/>
        <item x="1977"/>
        <item x="1978"/>
        <item x="1979"/>
        <item x="198"/>
        <item x="1980"/>
        <item x="1981"/>
        <item x="1982"/>
        <item x="1983"/>
        <item x="1984"/>
        <item x="1985"/>
        <item x="1986"/>
        <item x="1987"/>
        <item x="1988"/>
        <item x="1989"/>
        <item x="199"/>
        <item x="1990"/>
        <item x="1991"/>
        <item x="1992"/>
        <item x="1993"/>
        <item x="1994"/>
        <item x="1995"/>
        <item x="1996"/>
        <item x="1997"/>
        <item x="1998"/>
        <item x="1999"/>
        <item x="2"/>
        <item x="20"/>
        <item x="200"/>
        <item x="2000"/>
        <item x="2001"/>
        <item x="2002"/>
        <item x="2003"/>
        <item x="2004"/>
        <item x="2005"/>
        <item x="2006"/>
        <item x="2007"/>
        <item x="2008"/>
        <item x="2009"/>
        <item x="201"/>
        <item x="2010"/>
        <item x="2011"/>
        <item x="2012"/>
        <item x="2013"/>
        <item x="2014"/>
        <item x="2015"/>
        <item x="2016"/>
        <item x="2017"/>
        <item x="2018"/>
        <item x="2019"/>
        <item x="202"/>
        <item x="2020"/>
        <item x="2021"/>
        <item x="2022"/>
        <item x="2023"/>
        <item x="2024"/>
        <item x="2025"/>
        <item x="2026"/>
        <item x="2027"/>
        <item x="2028"/>
        <item x="2029"/>
        <item x="203"/>
        <item x="2030"/>
        <item x="2031"/>
        <item x="2032"/>
        <item x="2033"/>
        <item x="2034"/>
        <item x="2035"/>
        <item x="2036"/>
        <item x="2037"/>
        <item x="2038"/>
        <item x="2039"/>
        <item x="204"/>
        <item x="2040"/>
        <item x="2041"/>
        <item x="2042"/>
        <item x="2043"/>
        <item x="2044"/>
        <item x="2045"/>
        <item x="2046"/>
        <item x="2047"/>
        <item x="2048"/>
        <item x="2049"/>
        <item x="205"/>
        <item x="2050"/>
        <item x="2051"/>
        <item x="2052"/>
        <item x="2053"/>
        <item x="2054"/>
        <item x="2055"/>
        <item x="2056"/>
        <item x="2057"/>
        <item x="2058"/>
        <item x="2059"/>
        <item x="206"/>
        <item x="2060"/>
        <item x="2061"/>
        <item x="2062"/>
        <item x="2063"/>
        <item x="2064"/>
        <item x="2065"/>
        <item x="2066"/>
        <item x="2067"/>
        <item x="2068"/>
        <item x="2069"/>
        <item x="207"/>
        <item x="2070"/>
        <item x="2071"/>
        <item x="2072"/>
        <item x="2073"/>
        <item x="2074"/>
        <item x="2075"/>
        <item x="2076"/>
        <item x="2077"/>
        <item x="2078"/>
        <item x="2079"/>
        <item x="208"/>
        <item x="2080"/>
        <item x="2081"/>
        <item x="2082"/>
        <item x="2083"/>
        <item x="2084"/>
        <item x="2085"/>
        <item x="2086"/>
        <item x="2087"/>
        <item x="2088"/>
        <item x="2089"/>
        <item x="209"/>
        <item x="2090"/>
        <item x="2091"/>
        <item x="2092"/>
        <item x="2093"/>
        <item x="2094"/>
        <item x="2095"/>
        <item x="2096"/>
        <item x="2097"/>
        <item x="2098"/>
        <item x="2099"/>
        <item x="21"/>
        <item x="210"/>
        <item x="2100"/>
        <item x="2101"/>
        <item x="2102"/>
        <item x="2103"/>
        <item x="2104"/>
        <item x="2105"/>
        <item x="2106"/>
        <item x="2107"/>
        <item x="2108"/>
        <item x="2109"/>
        <item x="211"/>
        <item x="2110"/>
        <item x="2111"/>
        <item x="2112"/>
        <item x="2113"/>
        <item x="2114"/>
        <item x="2115"/>
        <item x="2116"/>
        <item x="2117"/>
        <item x="2118"/>
        <item x="2119"/>
        <item x="212"/>
        <item x="2120"/>
        <item x="2121"/>
        <item x="2122"/>
        <item x="2123"/>
        <item x="2124"/>
        <item x="2125"/>
        <item x="2126"/>
        <item x="2127"/>
        <item x="2128"/>
        <item x="2129"/>
        <item x="213"/>
        <item x="2130"/>
        <item x="2131"/>
        <item x="2132"/>
        <item x="2133"/>
        <item x="2134"/>
        <item x="2135"/>
        <item x="2136"/>
        <item x="2137"/>
        <item x="2138"/>
        <item x="2139"/>
        <item x="214"/>
        <item x="2140"/>
        <item x="2141"/>
        <item x="2142"/>
        <item x="2143"/>
        <item x="2144"/>
        <item x="2145"/>
        <item x="2146"/>
        <item x="2147"/>
        <item x="2148"/>
        <item x="2149"/>
        <item x="215"/>
        <item x="2150"/>
        <item x="2151"/>
        <item x="2152"/>
        <item x="2153"/>
        <item x="2154"/>
        <item x="2155"/>
        <item x="2156"/>
        <item x="2157"/>
        <item x="2158"/>
        <item x="2159"/>
        <item x="216"/>
        <item x="2160"/>
        <item x="2161"/>
        <item x="2162"/>
        <item x="2163"/>
        <item x="2164"/>
        <item x="2165"/>
        <item x="2166"/>
        <item x="2167"/>
        <item x="2168"/>
        <item x="2169"/>
        <item x="217"/>
        <item x="2170"/>
        <item x="2171"/>
        <item x="2172"/>
        <item x="2173"/>
        <item x="2174"/>
        <item x="2175"/>
        <item x="2176"/>
        <item x="2177"/>
        <item x="2178"/>
        <item x="2179"/>
        <item x="218"/>
        <item x="2180"/>
        <item x="2181"/>
        <item x="2182"/>
        <item x="2183"/>
        <item x="2184"/>
        <item x="2185"/>
        <item x="2186"/>
        <item x="2187"/>
        <item x="2188"/>
        <item x="2189"/>
        <item x="219"/>
        <item x="2190"/>
        <item x="2191"/>
        <item x="2192"/>
        <item x="2193"/>
        <item x="2194"/>
        <item x="2195"/>
        <item x="2196"/>
        <item x="2197"/>
        <item x="2198"/>
        <item x="2199"/>
        <item x="22"/>
        <item x="220"/>
        <item x="2200"/>
        <item x="2201"/>
        <item x="2202"/>
        <item x="2203"/>
        <item x="2204"/>
        <item x="2205"/>
        <item x="2206"/>
        <item x="2207"/>
        <item x="2208"/>
        <item x="2209"/>
        <item x="221"/>
        <item x="2210"/>
        <item x="2211"/>
        <item x="2212"/>
        <item x="2213"/>
        <item x="2214"/>
        <item x="2215"/>
        <item x="2216"/>
        <item x="2217"/>
        <item x="2218"/>
        <item x="2219"/>
        <item x="222"/>
        <item x="2220"/>
        <item x="2221"/>
        <item x="2222"/>
        <item x="2223"/>
        <item x="2224"/>
        <item x="2225"/>
        <item x="2226"/>
        <item x="2227"/>
        <item x="2228"/>
        <item x="2229"/>
        <item x="223"/>
        <item x="2230"/>
        <item x="2231"/>
        <item x="2232"/>
        <item x="2233"/>
        <item x="2234"/>
        <item x="2235"/>
        <item x="2236"/>
        <item x="2237"/>
        <item x="2238"/>
        <item x="2239"/>
        <item x="224"/>
        <item x="2240"/>
        <item x="2241"/>
        <item x="2242"/>
        <item x="2243"/>
        <item x="2244"/>
        <item x="2245"/>
        <item x="2246"/>
        <item x="2247"/>
        <item x="2248"/>
        <item x="2249"/>
        <item x="225"/>
        <item x="2250"/>
        <item x="2251"/>
        <item x="2252"/>
        <item x="2253"/>
        <item x="2254"/>
        <item x="2255"/>
        <item x="2256"/>
        <item x="2257"/>
        <item x="2258"/>
        <item x="2259"/>
        <item x="226"/>
        <item x="2260"/>
        <item x="2261"/>
        <item x="2262"/>
        <item x="2263"/>
        <item x="2264"/>
        <item x="2265"/>
        <item x="2266"/>
        <item x="2267"/>
        <item x="2268"/>
        <item x="2269"/>
        <item x="227"/>
        <item x="2270"/>
        <item x="2271"/>
        <item x="2272"/>
        <item x="2273"/>
        <item x="2274"/>
        <item x="2275"/>
        <item x="2276"/>
        <item x="2277"/>
        <item x="2278"/>
        <item x="2279"/>
        <item x="228"/>
        <item x="2280"/>
        <item x="2281"/>
        <item x="2282"/>
        <item x="2283"/>
        <item x="2284"/>
        <item x="2285"/>
        <item x="2286"/>
        <item x="2287"/>
        <item x="2288"/>
        <item x="2289"/>
        <item x="229"/>
        <item x="2290"/>
        <item x="2291"/>
        <item x="2292"/>
        <item x="2293"/>
        <item x="2294"/>
        <item x="2295"/>
        <item x="2296"/>
        <item x="2297"/>
        <item x="2298"/>
        <item x="2299"/>
        <item x="23"/>
        <item x="230"/>
        <item x="2300"/>
        <item x="2301"/>
        <item x="2302"/>
        <item x="2303"/>
        <item x="2304"/>
        <item x="2305"/>
        <item x="2306"/>
        <item x="2307"/>
        <item x="2308"/>
        <item x="2309"/>
        <item x="231"/>
        <item x="2310"/>
        <item x="2311"/>
        <item x="2312"/>
        <item x="2313"/>
        <item x="2314"/>
        <item x="2315"/>
        <item x="2316"/>
        <item x="2317"/>
        <item x="2318"/>
        <item x="2319"/>
        <item x="232"/>
        <item x="2320"/>
        <item x="2321"/>
        <item x="2322"/>
        <item x="2323"/>
        <item x="2324"/>
        <item x="2325"/>
        <item x="2326"/>
        <item x="2327"/>
        <item x="2328"/>
        <item x="2329"/>
        <item x="233"/>
        <item x="2330"/>
        <item x="2331"/>
        <item x="2332"/>
        <item x="2333"/>
        <item x="2334"/>
        <item x="2335"/>
        <item x="2336"/>
        <item x="2337"/>
        <item x="2338"/>
        <item x="2339"/>
        <item x="234"/>
        <item x="2340"/>
        <item x="2341"/>
        <item x="2342"/>
        <item x="2343"/>
        <item x="2344"/>
        <item x="2345"/>
        <item x="2346"/>
        <item x="2347"/>
        <item x="2348"/>
        <item x="2349"/>
        <item x="235"/>
        <item x="2350"/>
        <item x="2351"/>
        <item x="2352"/>
        <item x="2353"/>
        <item x="2354"/>
        <item x="2355"/>
        <item x="2356"/>
        <item x="2357"/>
        <item x="2358"/>
        <item x="2359"/>
        <item x="236"/>
        <item x="2360"/>
        <item x="2361"/>
        <item x="2362"/>
        <item x="2363"/>
        <item x="2364"/>
        <item x="2365"/>
        <item x="2366"/>
        <item x="2367"/>
        <item x="2368"/>
        <item x="2369"/>
        <item x="237"/>
        <item x="2370"/>
        <item x="2371"/>
        <item x="2372"/>
        <item x="2373"/>
        <item x="2374"/>
        <item x="2375"/>
        <item x="2376"/>
        <item x="2377"/>
        <item x="2378"/>
        <item x="2379"/>
        <item x="238"/>
        <item x="2380"/>
        <item x="2381"/>
        <item x="2382"/>
        <item x="2383"/>
        <item x="2384"/>
        <item x="2385"/>
        <item x="2386"/>
        <item x="2387"/>
        <item x="2388"/>
        <item x="2389"/>
        <item x="239"/>
        <item x="2390"/>
        <item x="2391"/>
        <item x="2392"/>
        <item x="2393"/>
        <item x="2394"/>
        <item x="2395"/>
        <item x="2396"/>
        <item x="2397"/>
        <item x="2398"/>
        <item x="2399"/>
        <item x="24"/>
        <item x="240"/>
        <item x="2400"/>
        <item x="2401"/>
        <item x="2402"/>
        <item x="2403"/>
        <item x="2404"/>
        <item x="2405"/>
        <item x="2406"/>
        <item x="2407"/>
        <item x="2408"/>
        <item x="2409"/>
        <item x="241"/>
        <item x="2410"/>
        <item x="2411"/>
        <item x="2412"/>
        <item x="2413"/>
        <item x="2414"/>
        <item x="2415"/>
        <item x="2416"/>
        <item x="2417"/>
        <item x="2418"/>
        <item x="2419"/>
        <item x="242"/>
        <item x="2420"/>
        <item x="2421"/>
        <item x="2422"/>
        <item x="2423"/>
        <item x="2424"/>
        <item x="2425"/>
        <item x="2426"/>
        <item x="2427"/>
        <item x="2428"/>
        <item x="2429"/>
        <item x="243"/>
        <item x="2430"/>
        <item x="2431"/>
        <item x="2432"/>
        <item x="2433"/>
        <item x="2434"/>
        <item x="2435"/>
        <item x="2436"/>
        <item x="2437"/>
        <item x="2438"/>
        <item x="2439"/>
        <item x="244"/>
        <item x="2440"/>
        <item x="2441"/>
        <item x="2442"/>
        <item x="2443"/>
        <item x="2444"/>
        <item x="2445"/>
        <item x="2446"/>
        <item x="2447"/>
        <item x="2448"/>
        <item x="2449"/>
        <item x="245"/>
        <item x="2450"/>
        <item x="2451"/>
        <item x="2452"/>
        <item x="2453"/>
        <item x="2454"/>
        <item x="2455"/>
        <item x="2456"/>
        <item x="2457"/>
        <item x="2458"/>
        <item x="2459"/>
        <item x="246"/>
        <item x="2460"/>
        <item x="2461"/>
        <item x="2462"/>
        <item x="2463"/>
        <item x="2464"/>
        <item x="2465"/>
        <item x="2466"/>
        <item x="2467"/>
        <item x="2468"/>
        <item x="2469"/>
        <item x="247"/>
        <item x="2470"/>
        <item x="2471"/>
        <item x="2472"/>
        <item x="2473"/>
        <item x="2474"/>
        <item x="2475"/>
        <item x="2476"/>
        <item x="2477"/>
        <item x="2478"/>
        <item x="2479"/>
        <item x="248"/>
        <item x="2480"/>
        <item x="2481"/>
        <item x="2482"/>
        <item x="2483"/>
        <item x="2484"/>
        <item x="2485"/>
        <item x="2486"/>
        <item x="2487"/>
        <item x="2488"/>
        <item x="2489"/>
        <item x="249"/>
        <item x="2490"/>
        <item x="2491"/>
        <item x="2492"/>
        <item x="2493"/>
        <item x="2494"/>
        <item x="2495"/>
        <item x="2496"/>
        <item x="2497"/>
        <item x="2498"/>
        <item x="2499"/>
        <item x="25"/>
        <item x="250"/>
        <item x="2500"/>
        <item x="2501"/>
        <item x="2502"/>
        <item x="2503"/>
        <item x="2504"/>
        <item x="2505"/>
        <item x="2506"/>
        <item x="2507"/>
        <item x="2508"/>
        <item x="2509"/>
        <item x="251"/>
        <item x="2510"/>
        <item x="2511"/>
        <item x="2512"/>
        <item x="2513"/>
        <item x="2514"/>
        <item x="2515"/>
        <item x="2516"/>
        <item x="2517"/>
        <item x="2518"/>
        <item x="2519"/>
        <item x="252"/>
        <item x="2520"/>
        <item x="2521"/>
        <item x="2522"/>
        <item x="2523"/>
        <item x="2524"/>
        <item x="2525"/>
        <item x="2526"/>
        <item x="2527"/>
        <item x="2528"/>
        <item x="2529"/>
        <item x="253"/>
        <item x="2530"/>
        <item x="2531"/>
        <item x="2532"/>
        <item x="2533"/>
        <item x="2534"/>
        <item x="2535"/>
        <item x="2536"/>
        <item x="2537"/>
        <item x="2538"/>
        <item x="2539"/>
        <item x="254"/>
        <item x="2540"/>
        <item x="2541"/>
        <item x="2542"/>
        <item x="2543"/>
        <item x="2544"/>
        <item x="2545"/>
        <item x="2546"/>
        <item x="2547"/>
        <item x="2548"/>
        <item x="2549"/>
        <item x="255"/>
        <item x="2550"/>
        <item x="2551"/>
        <item x="2552"/>
        <item x="2553"/>
        <item x="2554"/>
        <item x="2555"/>
        <item x="2556"/>
        <item x="2557"/>
        <item x="2558"/>
        <item x="2559"/>
        <item x="256"/>
        <item x="2560"/>
        <item x="2561"/>
        <item x="2562"/>
        <item x="2563"/>
        <item x="2564"/>
        <item x="2565"/>
        <item x="2566"/>
        <item x="2567"/>
        <item x="2568"/>
        <item x="2569"/>
        <item x="257"/>
        <item x="2570"/>
        <item x="2571"/>
        <item x="2572"/>
        <item x="2573"/>
        <item x="2574"/>
        <item x="2575"/>
        <item x="2576"/>
        <item x="2577"/>
        <item x="2578"/>
        <item x="2579"/>
        <item x="258"/>
        <item x="2580"/>
        <item x="2581"/>
        <item x="2582"/>
        <item x="2583"/>
        <item x="2584"/>
        <item x="2585"/>
        <item x="2586"/>
        <item x="2587"/>
        <item x="2588"/>
        <item x="2589"/>
        <item x="259"/>
        <item x="2590"/>
        <item x="2591"/>
        <item x="2592"/>
        <item x="2593"/>
        <item x="2594"/>
        <item x="2595"/>
        <item x="2596"/>
        <item x="2597"/>
        <item x="2598"/>
        <item x="2599"/>
        <item x="26"/>
        <item x="260"/>
        <item x="2600"/>
        <item x="2601"/>
        <item x="2602"/>
        <item x="2603"/>
        <item x="2604"/>
        <item x="2605"/>
        <item x="2606"/>
        <item x="2607"/>
        <item x="2608"/>
        <item x="2609"/>
        <item x="261"/>
        <item x="2610"/>
        <item x="2611"/>
        <item x="2612"/>
        <item x="2613"/>
        <item x="2614"/>
        <item x="2615"/>
        <item x="2616"/>
        <item x="2617"/>
        <item x="2618"/>
        <item x="2619"/>
        <item x="262"/>
        <item x="2620"/>
        <item x="2621"/>
        <item x="2622"/>
        <item x="2623"/>
        <item x="2624"/>
        <item x="2625"/>
        <item x="2626"/>
        <item x="2627"/>
        <item x="2628"/>
        <item x="2629"/>
        <item x="263"/>
        <item x="2630"/>
        <item x="2631"/>
        <item x="2632"/>
        <item x="2633"/>
        <item x="2634"/>
        <item x="2635"/>
        <item x="2636"/>
        <item x="2637"/>
        <item x="2638"/>
        <item x="2639"/>
        <item x="264"/>
        <item x="2640"/>
        <item x="2641"/>
        <item x="2642"/>
        <item x="2643"/>
        <item x="2644"/>
        <item x="2645"/>
        <item x="2646"/>
        <item x="2647"/>
        <item x="2648"/>
        <item x="2649"/>
        <item x="265"/>
        <item x="2650"/>
        <item x="2651"/>
        <item x="2652"/>
        <item x="2653"/>
        <item x="2654"/>
        <item x="2655"/>
        <item x="2656"/>
        <item x="2657"/>
        <item x="2658"/>
        <item x="2659"/>
        <item x="266"/>
        <item x="2660"/>
        <item x="2661"/>
        <item x="2662"/>
        <item x="2663"/>
        <item x="2664"/>
        <item x="2665"/>
        <item x="2666"/>
        <item x="2667"/>
        <item x="2668"/>
        <item x="2669"/>
        <item x="267"/>
        <item x="2670"/>
        <item x="2671"/>
        <item x="2672"/>
        <item x="2673"/>
        <item x="2674"/>
        <item x="2675"/>
        <item x="2676"/>
        <item x="2677"/>
        <item x="2678"/>
        <item x="2679"/>
        <item x="268"/>
        <item x="2680"/>
        <item x="2681"/>
        <item x="2682"/>
        <item x="2683"/>
        <item x="2684"/>
        <item x="2685"/>
        <item x="2686"/>
        <item x="2687"/>
        <item x="2688"/>
        <item x="2689"/>
        <item x="269"/>
        <item x="2690"/>
        <item x="2691"/>
        <item x="2692"/>
        <item x="2693"/>
        <item x="2694"/>
        <item x="2695"/>
        <item x="2696"/>
        <item x="2697"/>
        <item x="2698"/>
        <item x="2699"/>
        <item x="27"/>
        <item x="270"/>
        <item x="2700"/>
        <item x="2701"/>
        <item x="2702"/>
        <item x="2703"/>
        <item x="2704"/>
        <item x="2705"/>
        <item x="2706"/>
        <item x="2707"/>
        <item x="2708"/>
        <item x="2709"/>
        <item x="271"/>
        <item x="2710"/>
        <item x="2711"/>
        <item x="2712"/>
        <item x="2713"/>
        <item x="2714"/>
        <item x="2715"/>
        <item x="2716"/>
        <item x="2717"/>
        <item x="2718"/>
        <item x="2719"/>
        <item x="272"/>
        <item x="2720"/>
        <item x="2721"/>
        <item x="2722"/>
        <item x="2723"/>
        <item x="2724"/>
        <item x="2725"/>
        <item x="2726"/>
        <item x="2727"/>
        <item x="2728"/>
        <item x="2729"/>
        <item x="273"/>
        <item x="2730"/>
        <item x="2731"/>
        <item x="2732"/>
        <item x="2733"/>
        <item x="2734"/>
        <item x="2735"/>
        <item x="2736"/>
        <item x="2737"/>
        <item x="2738"/>
        <item x="2739"/>
        <item x="274"/>
        <item x="2740"/>
        <item x="2741"/>
        <item x="2742"/>
        <item x="2743"/>
        <item x="2744"/>
        <item x="2745"/>
        <item x="2746"/>
        <item x="2747"/>
        <item x="2748"/>
        <item x="2749"/>
        <item x="275"/>
        <item x="2750"/>
        <item x="2751"/>
        <item x="2752"/>
        <item x="2753"/>
        <item x="2754"/>
        <item x="2755"/>
        <item x="2756"/>
        <item x="2757"/>
        <item x="2758"/>
        <item x="2759"/>
        <item x="276"/>
        <item x="2760"/>
        <item x="2761"/>
        <item x="2762"/>
        <item x="2763"/>
        <item x="2764"/>
        <item x="2765"/>
        <item x="2766"/>
        <item x="2767"/>
        <item x="2768"/>
        <item x="2769"/>
        <item x="277"/>
        <item x="2770"/>
        <item x="2771"/>
        <item x="2772"/>
        <item x="2773"/>
        <item x="2774"/>
        <item x="2775"/>
        <item x="2776"/>
        <item x="2777"/>
        <item x="2778"/>
        <item x="2779"/>
        <item x="278"/>
        <item x="2780"/>
        <item x="2781"/>
        <item x="2782"/>
        <item x="2783"/>
        <item x="2784"/>
        <item x="2785"/>
        <item x="2786"/>
        <item x="2787"/>
        <item x="2788"/>
        <item x="2789"/>
        <item x="279"/>
        <item x="2790"/>
        <item x="2791"/>
        <item x="2792"/>
        <item x="2793"/>
        <item x="2794"/>
        <item x="2795"/>
        <item x="2796"/>
        <item x="2797"/>
        <item x="2798"/>
        <item x="2799"/>
        <item x="28"/>
        <item x="280"/>
        <item x="2800"/>
        <item x="2801"/>
        <item x="2802"/>
        <item x="2803"/>
        <item x="2804"/>
        <item x="2805"/>
        <item x="2806"/>
        <item x="2807"/>
        <item x="2808"/>
        <item x="2809"/>
        <item x="281"/>
        <item x="2810"/>
        <item x="2811"/>
        <item x="2812"/>
        <item x="2813"/>
        <item x="2814"/>
        <item x="2815"/>
        <item x="2816"/>
        <item x="2817"/>
        <item x="2818"/>
        <item x="2819"/>
        <item x="282"/>
        <item x="2820"/>
        <item x="2821"/>
        <item x="2822"/>
        <item x="2823"/>
        <item x="2824"/>
        <item x="2825"/>
        <item x="2826"/>
        <item x="2827"/>
        <item x="2828"/>
        <item x="2829"/>
        <item x="283"/>
        <item x="2830"/>
        <item x="2831"/>
        <item x="2832"/>
        <item x="2833"/>
        <item x="2834"/>
        <item x="2835"/>
        <item x="2836"/>
        <item x="2837"/>
        <item x="2838"/>
        <item x="2839"/>
        <item x="284"/>
        <item x="2840"/>
        <item x="2841"/>
        <item x="2842"/>
        <item x="2843"/>
        <item x="2844"/>
        <item x="2845"/>
        <item x="2846"/>
        <item x="2847"/>
        <item x="2848"/>
        <item x="2849"/>
        <item x="285"/>
        <item x="2850"/>
        <item x="2851"/>
        <item x="2852"/>
        <item x="2853"/>
        <item x="2854"/>
        <item x="2855"/>
        <item x="2856"/>
        <item x="2857"/>
        <item x="2858"/>
        <item x="2859"/>
        <item x="286"/>
        <item x="2860"/>
        <item x="2861"/>
        <item x="2862"/>
        <item x="2863"/>
        <item x="2864"/>
        <item x="2865"/>
        <item x="2866"/>
        <item x="2867"/>
        <item x="2868"/>
        <item x="2869"/>
        <item x="287"/>
        <item x="2870"/>
        <item x="2871"/>
        <item x="2872"/>
        <item x="2873"/>
        <item x="2874"/>
        <item x="2875"/>
        <item x="2876"/>
        <item x="2877"/>
        <item x="2878"/>
        <item x="2879"/>
        <item x="288"/>
        <item x="2880"/>
        <item x="2881"/>
        <item x="2882"/>
        <item x="2883"/>
        <item x="2884"/>
        <item x="2885"/>
        <item x="2886"/>
        <item x="2887"/>
        <item x="2888"/>
        <item x="2889"/>
        <item x="289"/>
        <item x="2890"/>
        <item x="2891"/>
        <item x="2892"/>
        <item x="2893"/>
        <item x="2894"/>
        <item x="2895"/>
        <item x="2896"/>
        <item x="2897"/>
        <item x="2898"/>
        <item x="2899"/>
        <item x="29"/>
        <item x="290"/>
        <item x="2900"/>
        <item x="2901"/>
        <item x="2902"/>
        <item x="2903"/>
        <item x="2904"/>
        <item x="2905"/>
        <item x="2906"/>
        <item x="2907"/>
        <item x="2908"/>
        <item x="2909"/>
        <item x="291"/>
        <item x="2910"/>
        <item x="2911"/>
        <item x="2912"/>
        <item x="2913"/>
        <item x="2914"/>
        <item x="2915"/>
        <item x="2916"/>
        <item x="2917"/>
        <item x="2918"/>
        <item x="2919"/>
        <item x="292"/>
        <item x="2920"/>
        <item x="2921"/>
        <item x="2922"/>
        <item x="2923"/>
        <item x="2924"/>
        <item x="2925"/>
        <item x="2926"/>
        <item x="2927"/>
        <item x="2928"/>
        <item x="2929"/>
        <item x="293"/>
        <item x="2930"/>
        <item x="2931"/>
        <item x="2932"/>
        <item x="2933"/>
        <item x="2934"/>
        <item x="2935"/>
        <item x="2936"/>
        <item x="2937"/>
        <item x="2938"/>
        <item x="2939"/>
        <item x="294"/>
        <item x="2940"/>
        <item x="2941"/>
        <item x="2942"/>
        <item x="2943"/>
        <item x="2944"/>
        <item x="2945"/>
        <item x="2946"/>
        <item x="2947"/>
        <item x="2948"/>
        <item x="2949"/>
        <item x="295"/>
        <item x="2950"/>
        <item x="2951"/>
        <item x="2952"/>
        <item x="2953"/>
        <item x="2954"/>
        <item x="2955"/>
        <item x="2956"/>
        <item x="2957"/>
        <item x="2958"/>
        <item x="2959"/>
        <item x="296"/>
        <item x="2960"/>
        <item x="2961"/>
        <item x="2962"/>
        <item x="2963"/>
        <item x="2964"/>
        <item x="2965"/>
        <item x="2966"/>
        <item x="2967"/>
        <item x="2968"/>
        <item x="2969"/>
        <item x="297"/>
        <item x="2970"/>
        <item x="2971"/>
        <item x="2972"/>
        <item x="2973"/>
        <item x="2974"/>
        <item x="2975"/>
        <item x="2976"/>
        <item x="2977"/>
        <item x="2978"/>
        <item x="2979"/>
        <item x="298"/>
        <item x="2980"/>
        <item x="2981"/>
        <item x="2982"/>
        <item x="2983"/>
        <item x="2984"/>
        <item x="2985"/>
        <item x="2986"/>
        <item x="2987"/>
        <item x="2988"/>
        <item x="2989"/>
        <item x="299"/>
        <item x="2990"/>
        <item x="2991"/>
        <item x="2992"/>
        <item x="2993"/>
        <item x="2994"/>
        <item x="2995"/>
        <item x="2996"/>
        <item x="2997"/>
        <item x="2998"/>
        <item x="2999"/>
        <item x="3"/>
        <item x="30"/>
        <item x="300"/>
        <item x="3000"/>
        <item x="3001"/>
        <item x="3002"/>
        <item x="3003"/>
        <item x="3004"/>
        <item x="3005"/>
        <item x="3006"/>
        <item x="3007"/>
        <item x="3008"/>
        <item x="3009"/>
        <item x="301"/>
        <item x="3010"/>
        <item x="3011"/>
        <item x="3012"/>
        <item x="3013"/>
        <item x="3014"/>
        <item x="3015"/>
        <item x="3016"/>
        <item x="3017"/>
        <item x="3018"/>
        <item x="3019"/>
        <item x="302"/>
        <item x="3020"/>
        <item x="3021"/>
        <item x="3022"/>
        <item x="3023"/>
        <item x="3024"/>
        <item x="3025"/>
        <item x="3026"/>
        <item x="3027"/>
        <item x="3028"/>
        <item x="3029"/>
        <item x="303"/>
        <item x="3030"/>
        <item x="3031"/>
        <item x="3032"/>
        <item x="3033"/>
        <item x="3034"/>
        <item x="3035"/>
        <item x="3036"/>
        <item x="3037"/>
        <item x="3038"/>
        <item x="3039"/>
        <item x="304"/>
        <item x="3040"/>
        <item x="3041"/>
        <item x="3042"/>
        <item x="3043"/>
        <item x="3044"/>
        <item x="3045"/>
        <item x="3046"/>
        <item x="3047"/>
        <item x="3048"/>
        <item x="3049"/>
        <item x="305"/>
        <item x="3050"/>
        <item x="3051"/>
        <item x="3052"/>
        <item x="3053"/>
        <item x="3054"/>
        <item x="3055"/>
        <item x="3056"/>
        <item x="3057"/>
        <item x="3058"/>
        <item x="3059"/>
        <item x="306"/>
        <item x="3060"/>
        <item x="3061"/>
        <item x="3062"/>
        <item x="3063"/>
        <item x="3064"/>
        <item x="3065"/>
        <item x="3066"/>
        <item x="3067"/>
        <item x="3068"/>
        <item x="3069"/>
        <item x="307"/>
        <item x="3070"/>
        <item x="3071"/>
        <item x="3072"/>
        <item x="3073"/>
        <item x="3074"/>
        <item x="3075"/>
        <item x="3076"/>
        <item x="3077"/>
        <item x="3078"/>
        <item x="3079"/>
        <item x="308"/>
        <item x="3080"/>
        <item x="3081"/>
        <item x="3082"/>
        <item x="3083"/>
        <item x="3084"/>
        <item x="3085"/>
        <item x="3086"/>
        <item x="3087"/>
        <item x="3088"/>
        <item x="3089"/>
        <item x="309"/>
        <item x="3090"/>
        <item x="3091"/>
        <item x="3092"/>
        <item x="3093"/>
        <item x="3094"/>
        <item x="3095"/>
        <item x="3096"/>
        <item x="3097"/>
        <item x="3098"/>
        <item x="3099"/>
        <item x="31"/>
        <item x="310"/>
        <item x="3100"/>
        <item x="3101"/>
        <item x="3102"/>
        <item x="3103"/>
        <item x="3104"/>
        <item x="3105"/>
        <item x="3106"/>
        <item x="3107"/>
        <item x="3108"/>
        <item x="3109"/>
        <item x="311"/>
        <item x="3110"/>
        <item x="3111"/>
        <item x="3112"/>
        <item x="3113"/>
        <item x="3114"/>
        <item x="3115"/>
        <item x="3116"/>
        <item x="3117"/>
        <item x="3118"/>
        <item x="3119"/>
        <item x="312"/>
        <item x="3120"/>
        <item x="3121"/>
        <item x="3122"/>
        <item x="3123"/>
        <item x="3124"/>
        <item x="3125"/>
        <item x="3126"/>
        <item x="3127"/>
        <item x="3128"/>
        <item x="3129"/>
        <item x="313"/>
        <item x="3130"/>
        <item x="3131"/>
        <item x="3132"/>
        <item x="3133"/>
        <item x="3134"/>
        <item x="3135"/>
        <item x="3136"/>
        <item x="3137"/>
        <item x="3138"/>
        <item x="3139"/>
        <item x="314"/>
        <item x="3140"/>
        <item x="3141"/>
        <item x="3142"/>
        <item x="3143"/>
        <item x="3144"/>
        <item x="3145"/>
        <item x="3146"/>
        <item x="3147"/>
        <item x="3148"/>
        <item x="3149"/>
        <item x="315"/>
        <item x="3150"/>
        <item x="3151"/>
        <item x="3152"/>
        <item x="3153"/>
        <item x="3154"/>
        <item x="3155"/>
        <item x="3156"/>
        <item x="3157"/>
        <item x="3158"/>
        <item x="3159"/>
        <item x="316"/>
        <item x="3160"/>
        <item x="3161"/>
        <item x="3162"/>
        <item x="3163"/>
        <item x="3164"/>
        <item x="3165"/>
        <item x="3166"/>
        <item x="3167"/>
        <item x="3168"/>
        <item x="3169"/>
        <item x="317"/>
        <item x="3170"/>
        <item x="3171"/>
        <item x="3172"/>
        <item x="3173"/>
        <item x="3174"/>
        <item x="3175"/>
        <item x="3176"/>
        <item x="3177"/>
        <item x="3178"/>
        <item x="3179"/>
        <item x="318"/>
        <item x="3180"/>
        <item x="3181"/>
        <item x="3182"/>
        <item x="3183"/>
        <item x="3184"/>
        <item x="3185"/>
        <item x="3186"/>
        <item x="3187"/>
        <item x="3188"/>
        <item x="3189"/>
        <item x="319"/>
        <item x="3190"/>
        <item x="3191"/>
        <item x="3192"/>
        <item x="3193"/>
        <item x="3194"/>
        <item x="3195"/>
        <item x="3196"/>
        <item x="3197"/>
        <item x="3198"/>
        <item x="3199"/>
        <item x="32"/>
        <item x="320"/>
        <item x="3200"/>
        <item x="3201"/>
        <item x="3202"/>
        <item x="3203"/>
        <item x="3204"/>
        <item x="3205"/>
        <item x="3206"/>
        <item x="3207"/>
        <item x="3208"/>
        <item x="3209"/>
        <item x="321"/>
        <item x="3210"/>
        <item x="3211"/>
        <item x="3212"/>
        <item x="3213"/>
        <item x="3214"/>
        <item x="3215"/>
        <item x="3216"/>
        <item x="3217"/>
        <item x="3218"/>
        <item x="3219"/>
        <item x="322"/>
        <item x="3220"/>
        <item x="3221"/>
        <item x="3222"/>
        <item x="3223"/>
        <item x="3224"/>
        <item x="3225"/>
        <item x="3226"/>
        <item x="3227"/>
        <item x="3228"/>
        <item x="3229"/>
        <item x="323"/>
        <item x="3230"/>
        <item x="3231"/>
        <item x="3232"/>
        <item x="3233"/>
        <item x="3234"/>
        <item x="3235"/>
        <item x="3236"/>
        <item x="3237"/>
        <item x="3238"/>
        <item x="3239"/>
        <item x="324"/>
        <item x="3240"/>
        <item x="3241"/>
        <item x="3242"/>
        <item x="3243"/>
        <item x="3244"/>
        <item x="3245"/>
        <item x="3246"/>
        <item x="3247"/>
        <item x="3248"/>
        <item x="3249"/>
        <item x="325"/>
        <item x="3250"/>
        <item x="3251"/>
        <item x="3252"/>
        <item x="3253"/>
        <item x="3254"/>
        <item x="3255"/>
        <item x="3256"/>
        <item x="3257"/>
        <item x="3258"/>
        <item x="3259"/>
        <item x="326"/>
        <item x="3260"/>
        <item x="3261"/>
        <item x="3262"/>
        <item x="3263"/>
        <item x="3264"/>
        <item x="3265"/>
        <item x="3266"/>
        <item x="3267"/>
        <item x="3268"/>
        <item x="3269"/>
        <item x="327"/>
        <item x="3270"/>
        <item x="3271"/>
        <item x="3272"/>
        <item x="3273"/>
        <item x="3274"/>
        <item x="3275"/>
        <item x="3276"/>
        <item x="3277"/>
        <item x="3278"/>
        <item x="3279"/>
        <item x="328"/>
        <item x="3280"/>
        <item x="3281"/>
        <item x="3282"/>
        <item x="3283"/>
        <item x="3284"/>
        <item x="3285"/>
        <item x="3286"/>
        <item x="3287"/>
        <item x="3288"/>
        <item x="3289"/>
        <item x="329"/>
        <item x="3290"/>
        <item x="3291"/>
        <item x="3292"/>
        <item x="3293"/>
        <item x="3294"/>
        <item x="3295"/>
        <item x="3296"/>
        <item x="3297"/>
        <item x="3298"/>
        <item x="3299"/>
        <item x="33"/>
        <item x="330"/>
        <item x="3300"/>
        <item x="3301"/>
        <item x="3302"/>
        <item x="3303"/>
        <item x="3304"/>
        <item x="3305"/>
        <item x="3306"/>
        <item x="3307"/>
        <item x="3308"/>
        <item x="3309"/>
        <item x="331"/>
        <item x="3310"/>
        <item x="3311"/>
        <item x="3312"/>
        <item x="3313"/>
        <item x="3314"/>
        <item x="3315"/>
        <item x="3316"/>
        <item x="3317"/>
        <item x="3318"/>
        <item x="3319"/>
        <item x="332"/>
        <item x="3320"/>
        <item x="3321"/>
        <item x="3322"/>
        <item x="3323"/>
        <item x="3324"/>
        <item x="3325"/>
        <item x="3326"/>
        <item x="3327"/>
        <item x="3328"/>
        <item x="3329"/>
        <item x="333"/>
        <item x="3330"/>
        <item x="3331"/>
        <item x="3332"/>
        <item x="3333"/>
        <item x="3334"/>
        <item x="3335"/>
        <item x="3336"/>
        <item x="3337"/>
        <item x="3338"/>
        <item x="3339"/>
        <item x="334"/>
        <item x="3340"/>
        <item x="3341"/>
        <item x="3342"/>
        <item x="3343"/>
        <item x="3344"/>
        <item x="3345"/>
        <item x="3346"/>
        <item x="3347"/>
        <item x="3348"/>
        <item x="3349"/>
        <item x="335"/>
        <item x="3350"/>
        <item x="3351"/>
        <item x="3352"/>
        <item x="3353"/>
        <item x="3354"/>
        <item x="3355"/>
        <item x="3356"/>
        <item x="3357"/>
        <item x="3358"/>
        <item x="3359"/>
        <item x="336"/>
        <item x="3360"/>
        <item x="3361"/>
        <item x="3362"/>
        <item x="3363"/>
        <item x="3364"/>
        <item x="3365"/>
        <item x="3366"/>
        <item x="3367"/>
        <item x="3368"/>
        <item x="3369"/>
        <item x="337"/>
        <item x="3370"/>
        <item x="3371"/>
        <item x="3372"/>
        <item x="3373"/>
        <item x="3374"/>
        <item x="3375"/>
        <item x="3376"/>
        <item x="3377"/>
        <item x="3378"/>
        <item x="3379"/>
        <item x="338"/>
        <item x="3380"/>
        <item x="3381"/>
        <item x="3382"/>
        <item x="3383"/>
        <item x="3384"/>
        <item x="3385"/>
        <item x="3386"/>
        <item x="3387"/>
        <item x="3388"/>
        <item x="3389"/>
        <item x="339"/>
        <item x="3390"/>
        <item x="3391"/>
        <item x="3392"/>
        <item x="3393"/>
        <item x="3394"/>
        <item x="3395"/>
        <item x="3396"/>
        <item x="3397"/>
        <item x="3398"/>
        <item x="3399"/>
        <item x="34"/>
        <item x="340"/>
        <item x="3400"/>
        <item x="3401"/>
        <item x="3402"/>
        <item x="3403"/>
        <item x="3404"/>
        <item x="3405"/>
        <item x="3406"/>
        <item x="3407"/>
        <item x="3408"/>
        <item x="3409"/>
        <item x="341"/>
        <item x="3410"/>
        <item x="3411"/>
        <item x="3412"/>
        <item x="3413"/>
        <item x="3414"/>
        <item x="3415"/>
        <item x="3416"/>
        <item x="3417"/>
        <item x="3418"/>
        <item x="3419"/>
        <item x="342"/>
        <item x="3420"/>
        <item x="3421"/>
        <item x="3422"/>
        <item x="3423"/>
        <item x="3424"/>
        <item x="3425"/>
        <item x="3426"/>
        <item x="3427"/>
        <item x="3428"/>
        <item x="3429"/>
        <item x="343"/>
        <item x="3430"/>
        <item x="3431"/>
        <item x="3432"/>
        <item x="3433"/>
        <item x="3434"/>
        <item x="3435"/>
        <item x="3436"/>
        <item x="3437"/>
        <item x="3438"/>
        <item x="3439"/>
        <item x="344"/>
        <item x="3440"/>
        <item x="3441"/>
        <item x="3442"/>
        <item x="3443"/>
        <item x="3444"/>
        <item x="3445"/>
        <item x="3446"/>
        <item x="3447"/>
        <item x="3448"/>
        <item x="3449"/>
        <item x="345"/>
        <item x="3450"/>
        <item x="3451"/>
        <item x="3452"/>
        <item x="3453"/>
        <item x="3454"/>
        <item x="3455"/>
        <item x="3456"/>
        <item x="3457"/>
        <item x="3458"/>
        <item x="3459"/>
        <item x="346"/>
        <item x="3460"/>
        <item x="3461"/>
        <item x="3462"/>
        <item x="3463"/>
        <item x="3464"/>
        <item x="3465"/>
        <item x="3466"/>
        <item x="3467"/>
        <item x="3468"/>
        <item x="3469"/>
        <item x="347"/>
        <item x="3470"/>
        <item x="3471"/>
        <item x="3472"/>
        <item x="3473"/>
        <item x="3474"/>
        <item x="3475"/>
        <item x="3476"/>
        <item x="3477"/>
        <item x="3478"/>
        <item x="3479"/>
        <item x="348"/>
        <item x="3480"/>
        <item x="3481"/>
        <item x="3482"/>
        <item x="3483"/>
        <item x="3484"/>
        <item x="3485"/>
        <item x="3486"/>
        <item x="3487"/>
        <item x="3488"/>
        <item x="3489"/>
        <item x="349"/>
        <item x="3490"/>
        <item x="3491"/>
        <item x="3492"/>
        <item x="3493"/>
        <item x="3494"/>
        <item x="3495"/>
        <item x="3496"/>
        <item x="3497"/>
        <item x="3498"/>
        <item x="3499"/>
        <item x="35"/>
        <item x="350"/>
        <item x="3500"/>
        <item x="3501"/>
        <item x="3502"/>
        <item x="3503"/>
        <item x="3504"/>
        <item x="3505"/>
        <item x="3506"/>
        <item x="3507"/>
        <item x="3508"/>
        <item x="3509"/>
        <item x="351"/>
        <item x="3510"/>
        <item x="3511"/>
        <item x="3512"/>
        <item x="3513"/>
        <item x="3514"/>
        <item x="3515"/>
        <item x="3516"/>
        <item x="3517"/>
        <item x="3518"/>
        <item x="3519"/>
        <item x="352"/>
        <item x="3520"/>
        <item x="3521"/>
        <item x="3522"/>
        <item x="3523"/>
        <item x="3524"/>
        <item x="3525"/>
        <item x="3526"/>
        <item x="3527"/>
        <item x="3528"/>
        <item x="3529"/>
        <item x="353"/>
        <item x="3530"/>
        <item x="3531"/>
        <item x="3532"/>
        <item x="3533"/>
        <item x="3534"/>
        <item x="3535"/>
        <item x="3536"/>
        <item x="3537"/>
        <item x="3538"/>
        <item x="3539"/>
        <item x="354"/>
        <item x="3540"/>
        <item x="3541"/>
        <item x="3542"/>
        <item x="3543"/>
        <item x="3544"/>
        <item x="3545"/>
        <item x="3546"/>
        <item x="3547"/>
        <item x="3548"/>
        <item x="3549"/>
        <item x="355"/>
        <item x="3550"/>
        <item x="3551"/>
        <item x="3552"/>
        <item x="3553"/>
        <item x="3554"/>
        <item x="3555"/>
        <item x="3556"/>
        <item x="3557"/>
        <item x="3558"/>
        <item x="3559"/>
        <item x="356"/>
        <item x="3560"/>
        <item x="3561"/>
        <item x="3562"/>
        <item x="3563"/>
        <item x="3564"/>
        <item x="3565"/>
        <item x="3566"/>
        <item x="3567"/>
        <item x="3568"/>
        <item x="3569"/>
        <item x="357"/>
        <item x="3570"/>
        <item x="3571"/>
        <item x="3572"/>
        <item x="3573"/>
        <item x="3574"/>
        <item x="3575"/>
        <item x="3576"/>
        <item x="3577"/>
        <item x="3578"/>
        <item x="3579"/>
        <item x="358"/>
        <item x="3580"/>
        <item x="3581"/>
        <item x="3582"/>
        <item x="3583"/>
        <item x="3584"/>
        <item x="3585"/>
        <item x="3586"/>
        <item x="3587"/>
        <item x="3588"/>
        <item x="3589"/>
        <item x="359"/>
        <item x="3590"/>
        <item x="3591"/>
        <item x="3592"/>
        <item x="3593"/>
        <item x="3594"/>
        <item x="3595"/>
        <item x="3596"/>
        <item x="3597"/>
        <item x="3598"/>
        <item x="3599"/>
        <item x="36"/>
        <item x="360"/>
        <item x="3600"/>
        <item x="3601"/>
        <item x="3602"/>
        <item x="3603"/>
        <item x="3604"/>
        <item x="3605"/>
        <item x="3606"/>
        <item x="3607"/>
        <item x="3608"/>
        <item x="3609"/>
        <item x="361"/>
        <item x="3610"/>
        <item x="3611"/>
        <item x="3612"/>
        <item x="3613"/>
        <item x="3614"/>
        <item x="3615"/>
        <item x="3616"/>
        <item x="3617"/>
        <item x="3618"/>
        <item x="3619"/>
        <item x="362"/>
        <item x="3620"/>
        <item x="3621"/>
        <item x="3622"/>
        <item x="3623"/>
        <item x="3624"/>
        <item x="3625"/>
        <item x="3626"/>
        <item x="3627"/>
        <item x="3628"/>
        <item x="3629"/>
        <item x="363"/>
        <item x="3630"/>
        <item x="3631"/>
        <item x="3632"/>
        <item x="3633"/>
        <item x="3634"/>
        <item x="3635"/>
        <item x="3636"/>
        <item x="3637"/>
        <item x="3638"/>
        <item x="3639"/>
        <item x="364"/>
        <item x="3640"/>
        <item x="3641"/>
        <item x="3642"/>
        <item x="3643"/>
        <item x="3644"/>
        <item x="3645"/>
        <item x="3646"/>
        <item x="3647"/>
        <item x="3648"/>
        <item x="3649"/>
        <item x="365"/>
        <item x="3650"/>
        <item x="3651"/>
        <item x="3652"/>
        <item x="3653"/>
        <item x="3654"/>
        <item x="3655"/>
        <item x="3656"/>
        <item x="3657"/>
        <item x="3658"/>
        <item x="3659"/>
        <item x="366"/>
        <item x="3660"/>
        <item x="3661"/>
        <item x="3662"/>
        <item x="3663"/>
        <item x="3664"/>
        <item x="3665"/>
        <item x="3666"/>
        <item x="3667"/>
        <item x="3668"/>
        <item x="3669"/>
        <item x="367"/>
        <item x="3670"/>
        <item x="3671"/>
        <item x="3672"/>
        <item x="3673"/>
        <item x="3674"/>
        <item x="3675"/>
        <item x="3676"/>
        <item x="3677"/>
        <item x="3678"/>
        <item x="3679"/>
        <item x="368"/>
        <item x="3680"/>
        <item x="3681"/>
        <item x="3682"/>
        <item x="3683"/>
        <item x="3684"/>
        <item x="3685"/>
        <item x="3686"/>
        <item x="3687"/>
        <item x="3688"/>
        <item x="3689"/>
        <item x="369"/>
        <item x="3690"/>
        <item x="3691"/>
        <item x="3692"/>
        <item x="3693"/>
        <item x="3694"/>
        <item x="3695"/>
        <item x="3696"/>
        <item x="3697"/>
        <item x="3698"/>
        <item x="3699"/>
        <item x="37"/>
        <item x="370"/>
        <item x="3700"/>
        <item x="3701"/>
        <item x="3702"/>
        <item x="3703"/>
        <item x="3704"/>
        <item x="3705"/>
        <item x="3706"/>
        <item x="3707"/>
        <item x="3708"/>
        <item x="3709"/>
        <item x="371"/>
        <item x="3710"/>
        <item x="3711"/>
        <item x="3712"/>
        <item x="3713"/>
        <item x="3714"/>
        <item x="3715"/>
        <item x="3716"/>
        <item x="3717"/>
        <item x="3718"/>
        <item x="3719"/>
        <item x="372"/>
        <item x="3720"/>
        <item x="3721"/>
        <item x="3722"/>
        <item x="3723"/>
        <item x="3724"/>
        <item x="3725"/>
        <item x="3726"/>
        <item x="3727"/>
        <item x="3728"/>
        <item x="3729"/>
        <item x="373"/>
        <item x="3730"/>
        <item x="3731"/>
        <item x="3732"/>
        <item x="3733"/>
        <item x="3734"/>
        <item x="3735"/>
        <item x="3736"/>
        <item x="3737"/>
        <item x="3738"/>
        <item x="3739"/>
        <item x="374"/>
        <item x="3740"/>
        <item x="3741"/>
        <item x="3742"/>
        <item x="3743"/>
        <item x="3744"/>
        <item x="3745"/>
        <item x="3746"/>
        <item x="3747"/>
        <item x="3748"/>
        <item x="3749"/>
        <item x="375"/>
        <item x="3750"/>
        <item x="3751"/>
        <item x="3752"/>
        <item x="3753"/>
        <item x="3754"/>
        <item x="3755"/>
        <item x="3756"/>
        <item x="3757"/>
        <item x="3758"/>
        <item x="3759"/>
        <item x="376"/>
        <item x="3760"/>
        <item x="3761"/>
        <item x="3762"/>
        <item x="3763"/>
        <item x="3764"/>
        <item x="3765"/>
        <item x="3766"/>
        <item x="3767"/>
        <item x="3768"/>
        <item x="3769"/>
        <item x="377"/>
        <item x="3770"/>
        <item x="3771"/>
        <item x="3772"/>
        <item x="3773"/>
        <item x="3774"/>
        <item x="3775"/>
        <item x="3776"/>
        <item x="3777"/>
        <item x="3778"/>
        <item x="3779"/>
        <item x="378"/>
        <item x="3780"/>
        <item x="3781"/>
        <item x="3782"/>
        <item x="3783"/>
        <item x="3784"/>
        <item x="3785"/>
        <item x="3786"/>
        <item x="3787"/>
        <item x="3788"/>
        <item x="3789"/>
        <item x="379"/>
        <item x="3790"/>
        <item x="3791"/>
        <item x="3792"/>
        <item x="3793"/>
        <item x="3794"/>
        <item x="3795"/>
        <item x="3796"/>
        <item x="3797"/>
        <item x="3798"/>
        <item x="3799"/>
        <item x="38"/>
        <item x="380"/>
        <item x="3800"/>
        <item x="3801"/>
        <item x="3802"/>
        <item x="3803"/>
        <item x="3804"/>
        <item x="3805"/>
        <item x="3806"/>
        <item x="3807"/>
        <item x="3808"/>
        <item x="3809"/>
        <item x="381"/>
        <item x="3810"/>
        <item x="3811"/>
        <item x="3812"/>
        <item x="3813"/>
        <item x="3814"/>
        <item x="3815"/>
        <item x="3816"/>
        <item x="3817"/>
        <item x="3818"/>
        <item x="3819"/>
        <item x="382"/>
        <item x="3820"/>
        <item x="3821"/>
        <item x="3822"/>
        <item x="3823"/>
        <item x="3824"/>
        <item x="3825"/>
        <item x="3826"/>
        <item x="3827"/>
        <item x="3828"/>
        <item x="3829"/>
        <item x="383"/>
        <item x="3830"/>
        <item x="3831"/>
        <item x="3832"/>
        <item x="3833"/>
        <item x="3834"/>
        <item x="3835"/>
        <item x="3836"/>
        <item x="3837"/>
        <item x="3838"/>
        <item x="3839"/>
        <item x="384"/>
        <item x="3840"/>
        <item x="3841"/>
        <item x="3842"/>
        <item x="3843"/>
        <item x="3844"/>
        <item x="3845"/>
        <item x="3846"/>
        <item x="3847"/>
        <item x="3848"/>
        <item x="3849"/>
        <item x="385"/>
        <item x="3850"/>
        <item x="3851"/>
        <item x="3852"/>
        <item x="3853"/>
        <item x="3854"/>
        <item x="3855"/>
        <item x="3856"/>
        <item x="3857"/>
        <item x="3858"/>
        <item x="3859"/>
        <item x="386"/>
        <item x="3860"/>
        <item x="3861"/>
        <item x="3862"/>
        <item x="3863"/>
        <item x="3864"/>
        <item x="3865"/>
        <item x="3866"/>
        <item x="3867"/>
        <item x="3868"/>
        <item x="3869"/>
        <item x="387"/>
        <item x="3870"/>
        <item x="3871"/>
        <item x="3872"/>
        <item x="3873"/>
        <item x="3874"/>
        <item x="3875"/>
        <item x="3876"/>
        <item x="3877"/>
        <item x="3878"/>
        <item x="3879"/>
        <item x="388"/>
        <item x="3880"/>
        <item x="3881"/>
        <item x="3882"/>
        <item x="3883"/>
        <item x="3884"/>
        <item x="3885"/>
        <item x="3886"/>
        <item x="3887"/>
        <item x="3888"/>
        <item x="3889"/>
        <item x="389"/>
        <item x="3890"/>
        <item x="3891"/>
        <item x="3892"/>
        <item x="3893"/>
        <item x="3894"/>
        <item x="3895"/>
        <item x="3896"/>
        <item x="3897"/>
        <item x="3898"/>
        <item x="3899"/>
        <item x="39"/>
        <item x="390"/>
        <item x="3900"/>
        <item x="3901"/>
        <item x="3902"/>
        <item x="3903"/>
        <item x="3904"/>
        <item x="3905"/>
        <item x="3906"/>
        <item x="3907"/>
        <item x="3908"/>
        <item x="3909"/>
        <item x="391"/>
        <item x="3910"/>
        <item x="3911"/>
        <item x="3912"/>
        <item x="3913"/>
        <item x="3914"/>
        <item x="3915"/>
        <item x="3916"/>
        <item x="3917"/>
        <item x="3918"/>
        <item x="3919"/>
        <item x="392"/>
        <item x="3920"/>
        <item x="3921"/>
        <item x="3922"/>
        <item x="3923"/>
        <item x="3924"/>
        <item x="3925"/>
        <item x="3926"/>
        <item x="3927"/>
        <item x="3928"/>
        <item x="3929"/>
        <item x="393"/>
        <item x="3930"/>
        <item x="3931"/>
        <item x="3932"/>
        <item x="3933"/>
        <item x="3934"/>
        <item x="3935"/>
        <item x="3936"/>
        <item x="3937"/>
        <item x="3938"/>
        <item x="3939"/>
        <item x="394"/>
        <item x="3940"/>
        <item x="3941"/>
        <item x="3942"/>
        <item x="3943"/>
        <item x="3944"/>
        <item x="3945"/>
        <item x="3946"/>
        <item x="3947"/>
        <item x="3948"/>
        <item x="3949"/>
        <item x="395"/>
        <item x="3950"/>
        <item x="3951"/>
        <item x="3952"/>
        <item x="3953"/>
        <item x="3954"/>
        <item x="3955"/>
        <item x="3956"/>
        <item x="3957"/>
        <item x="3958"/>
        <item x="3959"/>
        <item x="396"/>
        <item x="3960"/>
        <item x="3961"/>
        <item x="3962"/>
        <item x="3963"/>
        <item x="3964"/>
        <item x="3965"/>
        <item x="3966"/>
        <item x="3967"/>
        <item x="3968"/>
        <item x="3969"/>
        <item x="397"/>
        <item x="3970"/>
        <item x="3971"/>
        <item x="3972"/>
        <item x="3973"/>
        <item x="3974"/>
        <item x="3975"/>
        <item x="3976"/>
        <item x="3977"/>
        <item x="3978"/>
        <item x="3979"/>
        <item x="398"/>
        <item x="3980"/>
        <item x="3981"/>
        <item x="3982"/>
        <item x="3983"/>
        <item x="3984"/>
        <item x="3985"/>
        <item x="3986"/>
        <item x="3987"/>
        <item x="3988"/>
        <item x="3989"/>
        <item x="399"/>
        <item x="3990"/>
        <item x="3991"/>
        <item x="3992"/>
        <item x="3993"/>
        <item x="3994"/>
        <item x="3995"/>
        <item x="3996"/>
        <item x="3997"/>
        <item x="3998"/>
        <item x="3999"/>
        <item x="4"/>
        <item x="40"/>
        <item x="400"/>
        <item x="4000"/>
        <item x="4001"/>
        <item x="4002"/>
        <item x="4003"/>
        <item x="4004"/>
        <item x="4005"/>
        <item x="4006"/>
        <item x="4007"/>
        <item x="4008"/>
        <item x="4009"/>
        <item x="401"/>
        <item x="4010"/>
        <item x="4011"/>
        <item x="4012"/>
        <item x="4013"/>
        <item x="4014"/>
        <item x="4015"/>
        <item x="4016"/>
        <item x="4017"/>
        <item x="4018"/>
        <item x="4019"/>
        <item x="402"/>
        <item x="4020"/>
        <item x="4021"/>
        <item x="4022"/>
        <item x="4023"/>
        <item x="4024"/>
        <item x="4025"/>
        <item x="4026"/>
        <item x="4027"/>
        <item x="4028"/>
        <item x="4029"/>
        <item x="403"/>
        <item x="4030"/>
        <item x="4031"/>
        <item x="4032"/>
        <item x="4033"/>
        <item x="4034"/>
        <item x="4035"/>
        <item x="4036"/>
        <item x="4037"/>
        <item x="4038"/>
        <item x="4039"/>
        <item x="404"/>
        <item x="4040"/>
        <item x="4041"/>
        <item x="4042"/>
        <item x="4043"/>
        <item x="4044"/>
        <item x="4045"/>
        <item x="4046"/>
        <item x="4047"/>
        <item x="4048"/>
        <item x="4049"/>
        <item x="405"/>
        <item x="4050"/>
        <item x="4051"/>
        <item x="4052"/>
        <item x="4053"/>
        <item x="4054"/>
        <item x="4055"/>
        <item x="4056"/>
        <item x="4057"/>
        <item x="4058"/>
        <item x="4059"/>
        <item x="406"/>
        <item x="4060"/>
        <item x="4061"/>
        <item x="4062"/>
        <item x="4063"/>
        <item x="4064"/>
        <item x="4065"/>
        <item x="4066"/>
        <item x="4067"/>
        <item x="4068"/>
        <item x="4069"/>
        <item x="407"/>
        <item x="4070"/>
        <item x="4071"/>
        <item x="4072"/>
        <item x="4073"/>
        <item x="4074"/>
        <item x="4075"/>
        <item x="4076"/>
        <item x="4077"/>
        <item x="4078"/>
        <item x="4079"/>
        <item x="408"/>
        <item x="4080"/>
        <item x="4081"/>
        <item x="4082"/>
        <item x="4083"/>
        <item x="4084"/>
        <item x="4085"/>
        <item x="4086"/>
        <item x="4087"/>
        <item x="4088"/>
        <item x="4089"/>
        <item x="409"/>
        <item x="4090"/>
        <item x="4091"/>
        <item x="4092"/>
        <item x="4093"/>
        <item x="4094"/>
        <item x="4095"/>
        <item x="4096"/>
        <item x="4097"/>
        <item x="4098"/>
        <item x="4099"/>
        <item x="41"/>
        <item x="410"/>
        <item x="4100"/>
        <item x="4101"/>
        <item x="4102"/>
        <item x="4103"/>
        <item x="4104"/>
        <item x="4105"/>
        <item x="4106"/>
        <item x="4107"/>
        <item x="4108"/>
        <item x="4109"/>
        <item x="411"/>
        <item x="4110"/>
        <item x="4111"/>
        <item x="4112"/>
        <item x="4113"/>
        <item x="4114"/>
        <item x="4115"/>
        <item x="4116"/>
        <item x="4117"/>
        <item x="4118"/>
        <item x="4119"/>
        <item x="412"/>
        <item x="4120"/>
        <item x="4121"/>
        <item x="4122"/>
        <item x="4123"/>
        <item x="4124"/>
        <item x="4125"/>
        <item x="4126"/>
        <item x="4127"/>
        <item x="4128"/>
        <item x="4129"/>
        <item x="413"/>
        <item x="4130"/>
        <item x="4131"/>
        <item x="4132"/>
        <item x="4133"/>
        <item x="4134"/>
        <item x="4135"/>
        <item x="4136"/>
        <item x="4137"/>
        <item x="4138"/>
        <item x="4139"/>
        <item x="414"/>
        <item x="4140"/>
        <item x="4141"/>
        <item x="4142"/>
        <item x="4143"/>
        <item x="4144"/>
        <item x="4145"/>
        <item x="4146"/>
        <item x="4147"/>
        <item x="4148"/>
        <item x="4149"/>
        <item x="415"/>
        <item x="4150"/>
        <item x="4151"/>
        <item x="4152"/>
        <item x="4153"/>
        <item x="4154"/>
        <item x="4155"/>
        <item x="4156"/>
        <item x="4157"/>
        <item x="4158"/>
        <item x="4159"/>
        <item x="416"/>
        <item x="4160"/>
        <item x="4161"/>
        <item x="4162"/>
        <item x="4163"/>
        <item x="4164"/>
        <item x="4165"/>
        <item x="4166"/>
        <item x="4167"/>
        <item x="4168"/>
        <item x="4169"/>
        <item x="417"/>
        <item x="4170"/>
        <item x="4171"/>
        <item x="4172"/>
        <item x="4173"/>
        <item x="4174"/>
        <item x="4175"/>
        <item x="4176"/>
        <item x="4177"/>
        <item x="4178"/>
        <item x="4179"/>
        <item x="418"/>
        <item x="4180"/>
        <item x="4181"/>
        <item x="4182"/>
        <item x="4183"/>
        <item x="4184"/>
        <item x="4185"/>
        <item x="4186"/>
        <item x="4187"/>
        <item x="4188"/>
        <item x="4189"/>
        <item x="419"/>
        <item x="4190"/>
        <item x="4191"/>
        <item x="4192"/>
        <item x="4193"/>
        <item x="4194"/>
        <item x="4195"/>
        <item x="4196"/>
        <item x="4197"/>
        <item x="4198"/>
        <item x="4199"/>
        <item x="42"/>
        <item x="420"/>
        <item x="4200"/>
        <item x="4201"/>
        <item x="4202"/>
        <item x="4203"/>
        <item x="4204"/>
        <item x="4205"/>
        <item x="4206"/>
        <item x="4207"/>
        <item x="4208"/>
        <item x="4209"/>
        <item x="421"/>
        <item x="4210"/>
        <item x="4211"/>
        <item x="4212"/>
        <item x="4213"/>
        <item x="4214"/>
        <item x="4215"/>
        <item x="4216"/>
        <item x="4217"/>
        <item x="4218"/>
        <item x="4219"/>
        <item x="422"/>
        <item x="4220"/>
        <item x="4221"/>
        <item x="4222"/>
        <item x="4223"/>
        <item x="4224"/>
        <item x="4225"/>
        <item x="4226"/>
        <item x="4227"/>
        <item x="4228"/>
        <item x="4229"/>
        <item x="423"/>
        <item x="4230"/>
        <item x="4231"/>
        <item x="4232"/>
        <item x="4233"/>
        <item x="4234"/>
        <item x="4235"/>
        <item x="4236"/>
        <item x="4237"/>
        <item x="4238"/>
        <item x="4239"/>
        <item x="424"/>
        <item x="4240"/>
        <item x="4241"/>
        <item x="4242"/>
        <item x="4243"/>
        <item x="4244"/>
        <item x="4245"/>
        <item x="4246"/>
        <item x="4247"/>
        <item x="4248"/>
        <item x="4249"/>
        <item x="425"/>
        <item x="4250"/>
        <item x="4251"/>
        <item x="4252"/>
        <item x="4253"/>
        <item x="4254"/>
        <item x="4255"/>
        <item x="4256"/>
        <item x="4257"/>
        <item x="4258"/>
        <item x="4259"/>
        <item x="426"/>
        <item x="4260"/>
        <item x="4261"/>
        <item x="4262"/>
        <item x="4263"/>
        <item x="4264"/>
        <item x="4265"/>
        <item x="4266"/>
        <item x="4267"/>
        <item x="4268"/>
        <item x="4269"/>
        <item x="427"/>
        <item x="4270"/>
        <item x="4271"/>
        <item x="4272"/>
        <item x="4273"/>
        <item x="4274"/>
        <item x="4275"/>
        <item x="4276"/>
        <item x="4277"/>
        <item x="4278"/>
        <item x="4279"/>
        <item x="428"/>
        <item x="4280"/>
        <item x="4281"/>
        <item x="4282"/>
        <item x="4283"/>
        <item x="4284"/>
        <item x="4285"/>
        <item x="4286"/>
        <item x="4287"/>
        <item x="4288"/>
        <item x="4289"/>
        <item x="429"/>
        <item x="4290"/>
        <item x="4291"/>
        <item x="4292"/>
        <item x="4293"/>
        <item x="4294"/>
        <item x="4295"/>
        <item x="4296"/>
        <item x="4297"/>
        <item x="4298"/>
        <item x="4299"/>
        <item x="43"/>
        <item x="430"/>
        <item x="4300"/>
        <item x="4301"/>
        <item x="4302"/>
        <item x="4303"/>
        <item x="4304"/>
        <item x="4305"/>
        <item x="4306"/>
        <item x="4307"/>
        <item x="4308"/>
        <item x="4309"/>
        <item x="431"/>
        <item x="4310"/>
        <item x="4311"/>
        <item x="4312"/>
        <item x="4313"/>
        <item x="4314"/>
        <item x="4315"/>
        <item x="4316"/>
        <item x="4317"/>
        <item x="4318"/>
        <item x="4319"/>
        <item x="432"/>
        <item x="4320"/>
        <item x="4321"/>
        <item x="4322"/>
        <item x="4323"/>
        <item x="4324"/>
        <item x="4325"/>
        <item x="4326"/>
        <item x="4327"/>
        <item x="4328"/>
        <item x="4329"/>
        <item x="433"/>
        <item x="4330"/>
        <item x="4331"/>
        <item x="4332"/>
        <item x="4333"/>
        <item x="4334"/>
        <item x="4335"/>
        <item x="4336"/>
        <item x="4337"/>
        <item x="4338"/>
        <item x="4339"/>
        <item x="434"/>
        <item x="4340"/>
        <item x="4341"/>
        <item x="4342"/>
        <item x="4343"/>
        <item x="4344"/>
        <item x="4345"/>
        <item x="4346"/>
        <item x="4347"/>
        <item x="4348"/>
        <item x="4349"/>
        <item x="435"/>
        <item x="4350"/>
        <item x="4351"/>
        <item x="4352"/>
        <item x="4353"/>
        <item x="4354"/>
        <item x="4355"/>
        <item x="4356"/>
        <item x="4357"/>
        <item x="4358"/>
        <item x="4359"/>
        <item x="436"/>
        <item x="4360"/>
        <item x="4361"/>
        <item x="4362"/>
        <item x="4363"/>
        <item x="4364"/>
        <item x="4365"/>
        <item x="4366"/>
        <item x="4367"/>
        <item x="4368"/>
        <item x="4369"/>
        <item x="437"/>
        <item x="4370"/>
        <item x="4371"/>
        <item x="4372"/>
        <item x="4373"/>
        <item x="4374"/>
        <item x="4375"/>
        <item x="4376"/>
        <item x="4377"/>
        <item x="4378"/>
        <item x="4379"/>
        <item x="438"/>
        <item x="4380"/>
        <item x="4381"/>
        <item x="4382"/>
        <item x="4383"/>
        <item x="4384"/>
        <item x="4385"/>
        <item x="4386"/>
        <item x="4387"/>
        <item x="4388"/>
        <item x="4389"/>
        <item x="439"/>
        <item x="4390"/>
        <item x="4391"/>
        <item x="4392"/>
        <item x="4393"/>
        <item x="4394"/>
        <item x="4395"/>
        <item x="4396"/>
        <item x="4397"/>
        <item x="4398"/>
        <item x="4399"/>
        <item x="44"/>
        <item x="440"/>
        <item x="4400"/>
        <item x="4401"/>
        <item x="4402"/>
        <item x="4403"/>
        <item x="4404"/>
        <item x="4405"/>
        <item x="4406"/>
        <item x="4407"/>
        <item x="4408"/>
        <item x="4409"/>
        <item x="441"/>
        <item x="4410"/>
        <item x="4411"/>
        <item x="4412"/>
        <item x="4413"/>
        <item x="4414"/>
        <item x="4415"/>
        <item x="4416"/>
        <item x="4417"/>
        <item x="4418"/>
        <item x="4419"/>
        <item x="442"/>
        <item x="4420"/>
        <item x="4421"/>
        <item x="4422"/>
        <item x="4423"/>
        <item x="4424"/>
        <item x="4425"/>
        <item x="4426"/>
        <item x="4427"/>
        <item x="4428"/>
        <item x="4429"/>
        <item x="443"/>
        <item x="4430"/>
        <item x="4431"/>
        <item x="4432"/>
        <item x="4433"/>
        <item x="4434"/>
        <item x="4435"/>
        <item x="4436"/>
        <item x="4437"/>
        <item x="4438"/>
        <item x="4439"/>
        <item x="444"/>
        <item x="4440"/>
        <item x="4441"/>
        <item x="4442"/>
        <item x="4443"/>
        <item x="4444"/>
        <item x="4445"/>
        <item x="4446"/>
        <item x="4447"/>
        <item x="4448"/>
        <item x="4449"/>
        <item x="445"/>
        <item x="4450"/>
        <item x="4451"/>
        <item x="4452"/>
        <item x="4453"/>
        <item x="4454"/>
        <item x="4455"/>
        <item x="4456"/>
        <item x="4457"/>
        <item x="4458"/>
        <item x="4459"/>
        <item x="446"/>
        <item x="4460"/>
        <item x="4461"/>
        <item x="4462"/>
        <item x="4463"/>
        <item x="4464"/>
        <item x="4465"/>
        <item x="4466"/>
        <item x="4467"/>
        <item x="4468"/>
        <item x="4469"/>
        <item x="447"/>
        <item x="4470"/>
        <item x="4471"/>
        <item x="4472"/>
        <item x="4473"/>
        <item x="4474"/>
        <item x="4475"/>
        <item x="4476"/>
        <item x="4477"/>
        <item x="4478"/>
        <item x="4479"/>
        <item x="448"/>
        <item x="4480"/>
        <item x="4481"/>
        <item x="4482"/>
        <item x="4483"/>
        <item x="4484"/>
        <item x="4485"/>
        <item x="4486"/>
        <item x="4487"/>
        <item x="4488"/>
        <item x="4489"/>
        <item x="449"/>
        <item x="4490"/>
        <item x="4491"/>
        <item x="4492"/>
        <item x="4493"/>
        <item x="4494"/>
        <item x="4495"/>
        <item x="4496"/>
        <item x="4497"/>
        <item x="4498"/>
        <item x="4499"/>
        <item x="45"/>
        <item x="450"/>
        <item x="4500"/>
        <item x="4501"/>
        <item x="4502"/>
        <item x="4503"/>
        <item x="4504"/>
        <item x="4505"/>
        <item x="4506"/>
        <item x="4507"/>
        <item x="4508"/>
        <item x="4509"/>
        <item x="451"/>
        <item x="4510"/>
        <item x="4511"/>
        <item x="4512"/>
        <item x="4513"/>
        <item x="4514"/>
        <item x="4515"/>
        <item x="4516"/>
        <item x="4517"/>
        <item x="4518"/>
        <item x="4519"/>
        <item x="452"/>
        <item x="4520"/>
        <item x="4521"/>
        <item x="4522"/>
        <item x="4523"/>
        <item x="4524"/>
        <item x="4525"/>
        <item x="4526"/>
        <item x="4527"/>
        <item x="4528"/>
        <item x="4529"/>
        <item x="453"/>
        <item x="4530"/>
        <item x="4531"/>
        <item x="4532"/>
        <item x="4533"/>
        <item x="4534"/>
        <item x="4535"/>
        <item x="4536"/>
        <item x="4537"/>
        <item x="4538"/>
        <item x="4539"/>
        <item x="454"/>
        <item x="4540"/>
        <item x="4541"/>
        <item x="4542"/>
        <item x="4543"/>
        <item x="4544"/>
        <item x="4545"/>
        <item x="4546"/>
        <item x="4547"/>
        <item x="4548"/>
        <item x="4549"/>
        <item x="455"/>
        <item x="4550"/>
        <item x="4551"/>
        <item x="4552"/>
        <item x="4553"/>
        <item x="4554"/>
        <item x="4555"/>
        <item x="4556"/>
        <item x="4557"/>
        <item x="4558"/>
        <item x="4559"/>
        <item x="456"/>
        <item x="4560"/>
        <item x="4561"/>
        <item x="4562"/>
        <item x="4563"/>
        <item x="4564"/>
        <item x="4565"/>
        <item x="4566"/>
        <item x="4567"/>
        <item x="4568"/>
        <item x="4569"/>
        <item x="457"/>
        <item x="4570"/>
        <item x="4571"/>
        <item x="4572"/>
        <item x="4573"/>
        <item x="4574"/>
        <item x="4575"/>
        <item x="4576"/>
        <item x="4577"/>
        <item x="4578"/>
        <item x="4579"/>
        <item x="458"/>
        <item x="4580"/>
        <item x="4581"/>
        <item x="4582"/>
        <item x="4583"/>
        <item x="4584"/>
        <item x="4585"/>
        <item x="4586"/>
        <item x="4587"/>
        <item x="4588"/>
        <item x="4589"/>
        <item x="459"/>
        <item x="4590"/>
        <item x="4591"/>
        <item x="4592"/>
        <item x="4593"/>
        <item x="4594"/>
        <item x="4595"/>
        <item x="4596"/>
        <item x="4597"/>
        <item x="4598"/>
        <item x="4599"/>
        <item x="46"/>
        <item x="460"/>
        <item x="4600"/>
        <item x="4601"/>
        <item x="4602"/>
        <item x="4603"/>
        <item x="4604"/>
        <item x="4605"/>
        <item x="4606"/>
        <item x="4607"/>
        <item x="4608"/>
        <item x="4609"/>
        <item x="461"/>
        <item x="4610"/>
        <item x="4611"/>
        <item x="4612"/>
        <item x="4613"/>
        <item x="4614"/>
        <item x="4615"/>
        <item x="4616"/>
        <item x="4617"/>
        <item x="4618"/>
        <item x="4619"/>
        <item x="462"/>
        <item x="4620"/>
        <item x="4621"/>
        <item x="4622"/>
        <item x="4623"/>
        <item x="4624"/>
        <item x="4625"/>
        <item x="4626"/>
        <item x="4627"/>
        <item x="4628"/>
        <item x="4629"/>
        <item x="463"/>
        <item x="4630"/>
        <item x="4631"/>
        <item x="4632"/>
        <item x="4633"/>
        <item x="4634"/>
        <item x="4635"/>
        <item x="4636"/>
        <item x="4637"/>
        <item x="4638"/>
        <item x="4639"/>
        <item x="464"/>
        <item x="4640"/>
        <item x="4641"/>
        <item x="4642"/>
        <item x="4643"/>
        <item x="4644"/>
        <item x="4645"/>
        <item x="4646"/>
        <item x="4647"/>
        <item x="4648"/>
        <item x="4649"/>
        <item x="465"/>
        <item x="4650"/>
        <item x="4651"/>
        <item x="4652"/>
        <item x="4653"/>
        <item x="4654"/>
        <item x="4655"/>
        <item x="4656"/>
        <item x="4657"/>
        <item x="4658"/>
        <item x="4659"/>
        <item x="466"/>
        <item x="4660"/>
        <item x="4661"/>
        <item x="4662"/>
        <item x="4663"/>
        <item x="4664"/>
        <item x="4665"/>
        <item x="4666"/>
        <item x="4667"/>
        <item x="4668"/>
        <item x="4669"/>
        <item x="467"/>
        <item x="4670"/>
        <item x="4671"/>
        <item x="4672"/>
        <item x="4673"/>
        <item x="4674"/>
        <item x="4675"/>
        <item x="4676"/>
        <item x="4677"/>
        <item x="4678"/>
        <item x="4679"/>
        <item x="468"/>
        <item x="4680"/>
        <item x="4681"/>
        <item x="4682"/>
        <item x="4683"/>
        <item x="4684"/>
        <item x="4685"/>
        <item x="4686"/>
        <item x="4687"/>
        <item x="4688"/>
        <item x="4689"/>
        <item x="469"/>
        <item x="4690"/>
        <item x="4691"/>
        <item x="4692"/>
        <item x="4693"/>
        <item x="4694"/>
        <item x="4695"/>
        <item x="4696"/>
        <item x="4697"/>
        <item x="4698"/>
        <item x="4699"/>
        <item x="47"/>
        <item x="470"/>
        <item x="4700"/>
        <item x="4701"/>
        <item x="4702"/>
        <item x="4703"/>
        <item x="4704"/>
        <item x="4705"/>
        <item x="4706"/>
        <item x="4707"/>
        <item x="4708"/>
        <item x="4709"/>
        <item x="471"/>
        <item x="4710"/>
        <item x="4711"/>
        <item x="4712"/>
        <item x="4713"/>
        <item x="4714"/>
        <item x="4715"/>
        <item x="4716"/>
        <item x="4717"/>
        <item x="4718"/>
        <item x="4719"/>
        <item x="472"/>
        <item x="4720"/>
        <item x="4721"/>
        <item x="4722"/>
        <item x="4723"/>
        <item x="4724"/>
        <item x="4725"/>
        <item x="4726"/>
        <item x="4727"/>
        <item x="4728"/>
        <item x="4729"/>
        <item x="473"/>
        <item x="4730"/>
        <item x="4731"/>
        <item x="4732"/>
        <item x="4733"/>
        <item x="4734"/>
        <item x="4735"/>
        <item x="4736"/>
        <item x="4737"/>
        <item x="4738"/>
        <item x="4739"/>
        <item x="474"/>
        <item x="4740"/>
        <item x="4741"/>
        <item x="4742"/>
        <item x="4743"/>
        <item x="4744"/>
        <item x="4745"/>
        <item x="4746"/>
        <item x="4747"/>
        <item x="4748"/>
        <item x="4749"/>
        <item x="475"/>
        <item x="4750"/>
        <item x="4751"/>
        <item x="4752"/>
        <item x="4753"/>
        <item x="4754"/>
        <item x="4755"/>
        <item x="4756"/>
        <item x="4757"/>
        <item x="4758"/>
        <item x="4759"/>
        <item x="476"/>
        <item x="4760"/>
        <item x="4761"/>
        <item x="4762"/>
        <item x="4763"/>
        <item x="4764"/>
        <item x="4765"/>
        <item x="4766"/>
        <item x="4767"/>
        <item x="4768"/>
        <item x="4769"/>
        <item x="477"/>
        <item x="4770"/>
        <item x="4771"/>
        <item x="4772"/>
        <item x="4773"/>
        <item x="4774"/>
        <item x="4775"/>
        <item x="4776"/>
        <item x="4777"/>
        <item x="4778"/>
        <item x="4779"/>
        <item x="478"/>
        <item x="4780"/>
        <item x="4781"/>
        <item x="4782"/>
        <item x="4783"/>
        <item x="4784"/>
        <item x="4785"/>
        <item x="4786"/>
        <item x="4787"/>
        <item x="4788"/>
        <item x="4789"/>
        <item x="479"/>
        <item x="4790"/>
        <item x="4791"/>
        <item x="4792"/>
        <item x="4793"/>
        <item x="4794"/>
        <item x="4795"/>
        <item x="4796"/>
        <item x="4797"/>
        <item x="4798"/>
        <item x="4799"/>
        <item x="48"/>
        <item x="480"/>
        <item x="4800"/>
        <item x="4801"/>
        <item x="4802"/>
        <item x="4803"/>
        <item x="4804"/>
        <item x="4805"/>
        <item x="4806"/>
        <item x="4807"/>
        <item x="4808"/>
        <item x="4809"/>
        <item x="481"/>
        <item x="4810"/>
        <item x="4811"/>
        <item x="4812"/>
        <item x="4813"/>
        <item x="4814"/>
        <item x="4815"/>
        <item x="4816"/>
        <item x="4817"/>
        <item x="4818"/>
        <item x="4819"/>
        <item x="482"/>
        <item x="4820"/>
        <item x="4821"/>
        <item x="4822"/>
        <item x="4823"/>
        <item x="4824"/>
        <item x="4825"/>
        <item x="4826"/>
        <item x="4827"/>
        <item x="4828"/>
        <item x="4829"/>
        <item x="483"/>
        <item x="4830"/>
        <item x="4831"/>
        <item x="4832"/>
        <item x="4833"/>
        <item x="4834"/>
        <item x="4835"/>
        <item x="4836"/>
        <item x="4837"/>
        <item x="4838"/>
        <item x="4839"/>
        <item x="484"/>
        <item x="4840"/>
        <item x="4841"/>
        <item x="4842"/>
        <item x="4843"/>
        <item x="4844"/>
        <item x="4845"/>
        <item x="4846"/>
        <item x="4847"/>
        <item x="4848"/>
        <item x="4849"/>
        <item x="485"/>
        <item x="4850"/>
        <item x="4851"/>
        <item x="4852"/>
        <item x="4853"/>
        <item x="4854"/>
        <item x="4855"/>
        <item x="4856"/>
        <item x="4857"/>
        <item x="4858"/>
        <item x="4859"/>
        <item x="486"/>
        <item x="4860"/>
        <item x="4861"/>
        <item x="4862"/>
        <item x="4863"/>
        <item x="4864"/>
        <item x="4865"/>
        <item x="4866"/>
        <item x="4867"/>
        <item x="4868"/>
        <item x="4869"/>
        <item x="487"/>
        <item x="4870"/>
        <item x="4871"/>
        <item x="4872"/>
        <item x="4873"/>
        <item x="4874"/>
        <item x="4875"/>
        <item x="4876"/>
        <item x="4877"/>
        <item x="4878"/>
        <item x="4879"/>
        <item x="488"/>
        <item x="4880"/>
        <item x="4881"/>
        <item x="4882"/>
        <item x="4883"/>
        <item x="4884"/>
        <item x="4885"/>
        <item x="4886"/>
        <item x="4887"/>
        <item x="4888"/>
        <item x="4889"/>
        <item x="489"/>
        <item x="4890"/>
        <item x="4891"/>
        <item x="4892"/>
        <item x="4893"/>
        <item x="4894"/>
        <item x="4895"/>
        <item x="4896"/>
        <item x="4897"/>
        <item x="4898"/>
        <item x="4899"/>
        <item x="49"/>
        <item x="490"/>
        <item x="4900"/>
        <item x="4901"/>
        <item x="4902"/>
        <item x="4903"/>
        <item x="4904"/>
        <item x="4905"/>
        <item x="4906"/>
        <item x="4907"/>
        <item x="4908"/>
        <item x="4909"/>
        <item x="491"/>
        <item x="4910"/>
        <item x="4911"/>
        <item x="4912"/>
        <item x="4913"/>
        <item x="4914"/>
        <item x="4915"/>
        <item x="4916"/>
        <item x="4917"/>
        <item x="4918"/>
        <item x="4919"/>
        <item x="492"/>
        <item x="4920"/>
        <item x="4921"/>
        <item x="4922"/>
        <item x="4923"/>
        <item x="4924"/>
        <item x="4925"/>
        <item x="4926"/>
        <item x="4927"/>
        <item x="4928"/>
        <item x="4929"/>
        <item x="493"/>
        <item x="4930"/>
        <item x="4931"/>
        <item x="4932"/>
        <item x="4933"/>
        <item x="4934"/>
        <item x="4935"/>
        <item x="4936"/>
        <item x="4937"/>
        <item x="4938"/>
        <item x="4939"/>
        <item x="494"/>
        <item x="4940"/>
        <item x="4941"/>
        <item x="4942"/>
        <item x="4943"/>
        <item x="4944"/>
        <item x="4945"/>
        <item x="4946"/>
        <item x="4947"/>
        <item x="4948"/>
        <item x="4949"/>
        <item x="495"/>
        <item x="4950"/>
        <item x="4951"/>
        <item x="4952"/>
        <item x="4953"/>
        <item x="4954"/>
        <item x="4955"/>
        <item x="4956"/>
        <item x="4957"/>
        <item x="4958"/>
        <item x="4959"/>
        <item x="496"/>
        <item x="4960"/>
        <item x="4961"/>
        <item x="4962"/>
        <item x="4963"/>
        <item x="4964"/>
        <item x="4965"/>
        <item x="4966"/>
        <item x="4967"/>
        <item x="4968"/>
        <item x="4969"/>
        <item x="497"/>
        <item x="4970"/>
        <item x="4971"/>
        <item x="4972"/>
        <item x="4973"/>
        <item x="4974"/>
        <item x="4975"/>
        <item x="4976"/>
        <item x="4977"/>
        <item x="4978"/>
        <item x="4979"/>
        <item x="498"/>
        <item x="4980"/>
        <item x="4981"/>
        <item x="4982"/>
        <item x="4983"/>
        <item x="4984"/>
        <item x="4985"/>
        <item x="4986"/>
        <item x="4987"/>
        <item x="4988"/>
        <item x="4989"/>
        <item x="499"/>
        <item x="4990"/>
        <item x="4991"/>
        <item x="4992"/>
        <item x="4993"/>
        <item x="4994"/>
        <item x="4995"/>
        <item x="4996"/>
        <item x="4997"/>
        <item x="4998"/>
        <item x="4999"/>
        <item x="5"/>
        <item x="50"/>
        <item x="500"/>
        <item x="5000"/>
        <item x="5001"/>
        <item x="5002"/>
        <item x="5003"/>
        <item x="5004"/>
        <item x="5005"/>
        <item x="5006"/>
        <item x="5007"/>
        <item x="5008"/>
        <item x="5009"/>
        <item x="501"/>
        <item x="5010"/>
        <item x="5011"/>
        <item x="5012"/>
        <item x="5013"/>
        <item x="5014"/>
        <item x="5015"/>
        <item x="5016"/>
        <item x="5017"/>
        <item x="5018"/>
        <item x="5019"/>
        <item x="502"/>
        <item x="5020"/>
        <item x="5021"/>
        <item x="5022"/>
        <item x="5023"/>
        <item x="5024"/>
        <item x="5025"/>
        <item x="5026"/>
        <item x="5027"/>
        <item x="5028"/>
        <item x="5029"/>
        <item x="503"/>
        <item x="5030"/>
        <item x="5031"/>
        <item x="5032"/>
        <item x="5033"/>
        <item x="5034"/>
        <item x="5035"/>
        <item x="5036"/>
        <item x="5037"/>
        <item x="5038"/>
        <item x="5039"/>
        <item x="504"/>
        <item x="5040"/>
        <item x="5041"/>
        <item x="5042"/>
        <item x="5043"/>
        <item x="5044"/>
        <item x="5045"/>
        <item x="5046"/>
        <item x="5047"/>
        <item x="5048"/>
        <item x="5049"/>
        <item x="505"/>
        <item x="5050"/>
        <item x="5051"/>
        <item x="5052"/>
        <item x="5053"/>
        <item x="5054"/>
        <item x="5055"/>
        <item x="5056"/>
        <item x="5057"/>
        <item x="5058"/>
        <item x="5059"/>
        <item x="506"/>
        <item x="5060"/>
        <item x="5061"/>
        <item x="5062"/>
        <item x="5063"/>
        <item x="5064"/>
        <item x="5065"/>
        <item x="5066"/>
        <item x="5067"/>
        <item x="5068"/>
        <item x="5069"/>
        <item x="507"/>
        <item x="5070"/>
        <item x="5071"/>
        <item x="5072"/>
        <item x="5073"/>
        <item x="5074"/>
        <item x="5075"/>
        <item x="5076"/>
        <item x="5077"/>
        <item x="5078"/>
        <item x="5079"/>
        <item x="508"/>
        <item x="5080"/>
        <item x="5081"/>
        <item x="5082"/>
        <item x="5083"/>
        <item x="5084"/>
        <item x="5085"/>
        <item x="5086"/>
        <item x="5087"/>
        <item x="5088"/>
        <item x="5089"/>
        <item x="509"/>
        <item x="5090"/>
        <item x="5091"/>
        <item x="5092"/>
        <item x="5093"/>
        <item x="5094"/>
        <item x="5095"/>
        <item x="5096"/>
        <item x="5097"/>
        <item x="5098"/>
        <item x="5099"/>
        <item x="51"/>
        <item x="510"/>
        <item x="5100"/>
        <item x="5101"/>
        <item x="5102"/>
        <item x="5103"/>
        <item x="5104"/>
        <item x="5105"/>
        <item x="5106"/>
        <item x="5107"/>
        <item x="5108"/>
        <item x="5109"/>
        <item x="511"/>
        <item x="5110"/>
        <item x="5111"/>
        <item x="5112"/>
        <item x="5113"/>
        <item x="5114"/>
        <item x="5115"/>
        <item x="5116"/>
        <item x="5117"/>
        <item x="5118"/>
        <item x="5119"/>
        <item x="512"/>
        <item x="5120"/>
        <item x="5121"/>
        <item x="5122"/>
        <item x="5123"/>
        <item x="5124"/>
        <item x="5125"/>
        <item x="5126"/>
        <item x="5127"/>
        <item x="5128"/>
        <item x="5129"/>
        <item x="513"/>
        <item x="5130"/>
        <item x="5131"/>
        <item x="5132"/>
        <item x="5133"/>
        <item x="5134"/>
        <item x="5135"/>
        <item x="5136"/>
        <item x="5137"/>
        <item x="5138"/>
        <item x="5139"/>
        <item x="514"/>
        <item x="5140"/>
        <item x="5141"/>
        <item x="5142"/>
        <item x="5143"/>
        <item x="5144"/>
        <item x="5145"/>
        <item x="5146"/>
        <item x="5147"/>
        <item x="5148"/>
        <item x="5149"/>
        <item x="515"/>
        <item x="5150"/>
        <item x="5151"/>
        <item x="5152"/>
        <item x="5153"/>
        <item x="5154"/>
        <item x="5155"/>
        <item x="5156"/>
        <item x="5157"/>
        <item x="5158"/>
        <item x="5159"/>
        <item x="516"/>
        <item x="5160"/>
        <item x="5161"/>
        <item x="5162"/>
        <item x="5163"/>
        <item x="5164"/>
        <item x="5165"/>
        <item x="5166"/>
        <item x="5167"/>
        <item x="5168"/>
        <item x="5169"/>
        <item x="517"/>
        <item x="5170"/>
        <item x="5171"/>
        <item x="5172"/>
        <item x="5173"/>
        <item x="5174"/>
        <item x="5175"/>
        <item x="5176"/>
        <item x="5177"/>
        <item x="5178"/>
        <item x="5179"/>
        <item x="518"/>
        <item x="5180"/>
        <item x="5181"/>
        <item x="5182"/>
        <item x="5183"/>
        <item x="5184"/>
        <item x="5185"/>
        <item x="5186"/>
        <item x="5187"/>
        <item x="5188"/>
        <item x="5189"/>
        <item x="519"/>
        <item x="5190"/>
        <item x="5191"/>
        <item x="5192"/>
        <item x="5193"/>
        <item x="5194"/>
        <item x="5195"/>
        <item x="5196"/>
        <item x="5197"/>
        <item x="5198"/>
        <item x="5199"/>
        <item x="52"/>
        <item x="520"/>
        <item x="5200"/>
        <item x="5201"/>
        <item x="5202"/>
        <item x="5203"/>
        <item x="5204"/>
        <item x="5205"/>
        <item x="5206"/>
        <item x="5207"/>
        <item x="5208"/>
        <item x="5209"/>
        <item x="521"/>
        <item x="5210"/>
        <item x="5211"/>
        <item x="5212"/>
        <item x="5213"/>
        <item x="5214"/>
        <item x="5215"/>
        <item x="5216"/>
        <item x="5217"/>
        <item x="5218"/>
        <item x="5219"/>
        <item x="522"/>
        <item x="5220"/>
        <item x="5221"/>
        <item x="5222"/>
        <item x="5223"/>
        <item x="5224"/>
        <item x="5225"/>
        <item x="5226"/>
        <item x="5227"/>
        <item x="5228"/>
        <item x="5229"/>
        <item x="523"/>
        <item x="5230"/>
        <item x="5231"/>
        <item x="5232"/>
        <item x="5233"/>
        <item x="5234"/>
        <item x="5235"/>
        <item x="5236"/>
        <item x="5237"/>
        <item x="5238"/>
        <item x="5239"/>
        <item x="524"/>
        <item x="5240"/>
        <item x="5241"/>
        <item x="5242"/>
        <item x="5243"/>
        <item x="5244"/>
        <item x="5245"/>
        <item x="5246"/>
        <item x="5247"/>
        <item x="5248"/>
        <item x="5249"/>
        <item x="525"/>
        <item x="5250"/>
        <item x="5251"/>
        <item x="5252"/>
        <item x="5253"/>
        <item x="5254"/>
        <item x="5255"/>
        <item x="5256"/>
        <item x="5257"/>
        <item x="5258"/>
        <item x="5259"/>
        <item x="526"/>
        <item x="5260"/>
        <item x="5261"/>
        <item x="5262"/>
        <item x="5263"/>
        <item x="5264"/>
        <item x="5265"/>
        <item x="5266"/>
        <item x="5267"/>
        <item x="5268"/>
        <item x="5269"/>
        <item x="527"/>
        <item x="5270"/>
        <item x="5271"/>
        <item x="5272"/>
        <item x="5273"/>
        <item x="5274"/>
        <item x="5275"/>
        <item x="5276"/>
        <item x="5277"/>
        <item x="5278"/>
        <item x="5279"/>
        <item x="528"/>
        <item x="5280"/>
        <item x="5281"/>
        <item x="5282"/>
        <item x="5283"/>
        <item x="5284"/>
        <item x="5285"/>
        <item x="5286"/>
        <item x="5287"/>
        <item x="5288"/>
        <item x="5289"/>
        <item x="529"/>
        <item x="5290"/>
        <item x="5291"/>
        <item x="5292"/>
        <item x="5293"/>
        <item x="5294"/>
        <item x="5295"/>
        <item x="5296"/>
        <item x="5297"/>
        <item x="5298"/>
        <item x="5299"/>
        <item x="53"/>
        <item x="530"/>
        <item x="5300"/>
        <item x="5301"/>
        <item x="5302"/>
        <item x="5303"/>
        <item x="5304"/>
        <item x="5305"/>
        <item x="5306"/>
        <item x="5307"/>
        <item x="5308"/>
        <item x="5309"/>
        <item x="531"/>
        <item x="5310"/>
        <item x="5311"/>
        <item x="5312"/>
        <item x="5313"/>
        <item x="5314"/>
        <item x="5315"/>
        <item x="5316"/>
        <item x="5317"/>
        <item x="5318"/>
        <item x="5319"/>
        <item x="532"/>
        <item x="5320"/>
        <item x="5321"/>
        <item x="5322"/>
        <item x="5323"/>
        <item x="5324"/>
        <item x="5325"/>
        <item x="5326"/>
        <item x="5327"/>
        <item x="5328"/>
        <item x="5329"/>
        <item x="533"/>
        <item x="5330"/>
        <item x="5331"/>
        <item x="5332"/>
        <item x="5333"/>
        <item x="5334"/>
        <item x="5335"/>
        <item x="5336"/>
        <item x="5337"/>
        <item x="5338"/>
        <item x="5339"/>
        <item x="534"/>
        <item x="5340"/>
        <item x="5341"/>
        <item x="5342"/>
        <item x="5343"/>
        <item x="5344"/>
        <item x="5345"/>
        <item x="5346"/>
        <item x="5347"/>
        <item x="5348"/>
        <item x="5349"/>
        <item x="535"/>
        <item x="5350"/>
        <item x="5351"/>
        <item x="5352"/>
        <item x="5353"/>
        <item x="5354"/>
        <item x="5355"/>
        <item x="5356"/>
        <item x="5357"/>
        <item x="5358"/>
        <item x="5359"/>
        <item x="536"/>
        <item x="5360"/>
        <item x="5361"/>
        <item x="5362"/>
        <item x="5363"/>
        <item x="5364"/>
        <item x="5365"/>
        <item x="5366"/>
        <item x="5367"/>
        <item x="5368"/>
        <item x="5369"/>
        <item x="537"/>
        <item x="5370"/>
        <item x="5371"/>
        <item x="5372"/>
        <item x="5373"/>
        <item x="5374"/>
        <item x="5375"/>
        <item x="5376"/>
        <item x="5377"/>
        <item x="5378"/>
        <item x="5379"/>
        <item x="538"/>
        <item x="5380"/>
        <item x="5381"/>
        <item x="5382"/>
        <item x="5383"/>
        <item x="5384"/>
        <item x="5385"/>
        <item x="5386"/>
        <item x="5387"/>
        <item x="5388"/>
        <item x="5389"/>
        <item x="539"/>
        <item x="5390"/>
        <item x="5391"/>
        <item x="5392"/>
        <item x="5393"/>
        <item x="5394"/>
        <item x="5395"/>
        <item x="5396"/>
        <item x="5397"/>
        <item x="5398"/>
        <item x="5399"/>
        <item x="54"/>
        <item x="540"/>
        <item x="5400"/>
        <item x="5401"/>
        <item x="5402"/>
        <item x="5403"/>
        <item x="5404"/>
        <item x="5405"/>
        <item x="5406"/>
        <item x="5407"/>
        <item x="5408"/>
        <item x="5409"/>
        <item x="541"/>
        <item x="5410"/>
        <item x="5411"/>
        <item x="5412"/>
        <item x="5413"/>
        <item x="5414"/>
        <item x="5415"/>
        <item x="5416"/>
        <item x="5417"/>
        <item x="5418"/>
        <item x="5419"/>
        <item x="542"/>
        <item x="5420"/>
        <item x="5421"/>
        <item x="5422"/>
        <item x="5423"/>
        <item x="5424"/>
        <item x="5425"/>
        <item x="5426"/>
        <item x="5427"/>
        <item x="5428"/>
        <item x="5429"/>
        <item x="543"/>
        <item x="5430"/>
        <item x="5431"/>
        <item x="5432"/>
        <item x="5433"/>
        <item x="5434"/>
        <item x="5435"/>
        <item x="5436"/>
        <item x="5437"/>
        <item x="5438"/>
        <item x="5439"/>
        <item x="544"/>
        <item x="5440"/>
        <item x="5441"/>
        <item x="5442"/>
        <item x="5443"/>
        <item x="5444"/>
        <item x="5445"/>
        <item x="5446"/>
        <item x="5447"/>
        <item x="5448"/>
        <item x="5449"/>
        <item x="545"/>
        <item x="5450"/>
        <item x="5451"/>
        <item x="5452"/>
        <item x="5453"/>
        <item x="5454"/>
        <item x="5455"/>
        <item x="5456"/>
        <item x="5457"/>
        <item x="5458"/>
        <item x="5459"/>
        <item x="546"/>
        <item x="5460"/>
        <item x="5461"/>
        <item x="5462"/>
        <item x="5463"/>
        <item x="5464"/>
        <item x="5465"/>
        <item x="5466"/>
        <item x="5467"/>
        <item x="5468"/>
        <item x="5469"/>
        <item x="547"/>
        <item x="5470"/>
        <item x="5471"/>
        <item x="5472"/>
        <item x="5473"/>
        <item x="5474"/>
        <item x="5475"/>
        <item x="5476"/>
        <item x="5477"/>
        <item x="5478"/>
        <item x="5479"/>
        <item x="548"/>
        <item x="5480"/>
        <item x="5481"/>
        <item x="5482"/>
        <item x="5483"/>
        <item x="5484"/>
        <item x="5485"/>
        <item x="5486"/>
        <item x="5487"/>
        <item x="5488"/>
        <item x="5489"/>
        <item x="549"/>
        <item x="5490"/>
        <item x="5491"/>
        <item x="5492"/>
        <item x="5493"/>
        <item x="5494"/>
        <item x="5495"/>
        <item x="5496"/>
        <item x="5497"/>
        <item x="5498"/>
        <item x="5499"/>
        <item x="55"/>
        <item x="550"/>
        <item x="5500"/>
        <item x="5501"/>
        <item x="5502"/>
        <item x="5503"/>
        <item x="5504"/>
        <item x="5505"/>
        <item x="5506"/>
        <item x="5507"/>
        <item x="5508"/>
        <item x="5509"/>
        <item x="551"/>
        <item x="5510"/>
        <item x="5511"/>
        <item x="5512"/>
        <item x="5513"/>
        <item x="5514"/>
        <item x="5515"/>
        <item x="5516"/>
        <item x="5517"/>
        <item x="5518"/>
        <item x="5519"/>
        <item x="552"/>
        <item x="5520"/>
        <item x="5521"/>
        <item x="5522"/>
        <item x="5523"/>
        <item x="5524"/>
        <item x="5525"/>
        <item x="5526"/>
        <item x="5527"/>
        <item x="5528"/>
        <item x="5529"/>
        <item x="553"/>
        <item x="5530"/>
        <item x="5531"/>
        <item x="5532"/>
        <item x="5533"/>
        <item x="5534"/>
        <item x="5535"/>
        <item x="5536"/>
        <item x="5537"/>
        <item x="5538"/>
        <item x="5539"/>
        <item x="554"/>
        <item x="5540"/>
        <item x="5541"/>
        <item x="5542"/>
        <item x="5543"/>
        <item x="5544"/>
        <item x="5545"/>
        <item x="5546"/>
        <item x="5547"/>
        <item x="5548"/>
        <item x="5549"/>
        <item x="555"/>
        <item x="5550"/>
        <item x="5551"/>
        <item x="5552"/>
        <item x="5553"/>
        <item x="5554"/>
        <item x="5555"/>
        <item x="5556"/>
        <item x="5557"/>
        <item x="5558"/>
        <item x="5559"/>
        <item x="556"/>
        <item x="5560"/>
        <item x="5561"/>
        <item x="5562"/>
        <item x="5563"/>
        <item x="5564"/>
        <item x="5565"/>
        <item x="5566"/>
        <item x="5567"/>
        <item x="5568"/>
        <item x="5569"/>
        <item x="557"/>
        <item x="5570"/>
        <item x="5571"/>
        <item x="5572"/>
        <item x="5573"/>
        <item x="5574"/>
        <item x="5575"/>
        <item x="5576"/>
        <item x="5577"/>
        <item x="5578"/>
        <item x="5579"/>
        <item x="558"/>
        <item x="5580"/>
        <item x="5581"/>
        <item x="5582"/>
        <item x="5583"/>
        <item x="5584"/>
        <item x="5585"/>
        <item x="5586"/>
        <item x="5587"/>
        <item x="5588"/>
        <item x="5589"/>
        <item x="559"/>
        <item x="5590"/>
        <item x="5591"/>
        <item x="5592"/>
        <item x="5593"/>
        <item x="5594"/>
        <item x="5595"/>
        <item x="5596"/>
        <item x="5597"/>
        <item x="5598"/>
        <item x="5599"/>
        <item x="56"/>
        <item x="560"/>
        <item x="5600"/>
        <item x="5601"/>
        <item x="5602"/>
        <item x="5603"/>
        <item x="5604"/>
        <item x="5605"/>
        <item x="5606"/>
        <item x="5607"/>
        <item x="5608"/>
        <item x="5609"/>
        <item x="561"/>
        <item x="5610"/>
        <item x="5611"/>
        <item x="5612"/>
        <item x="5613"/>
        <item x="5614"/>
        <item x="5615"/>
        <item x="5616"/>
        <item x="5617"/>
        <item x="5618"/>
        <item x="5619"/>
        <item x="562"/>
        <item x="5620"/>
        <item x="5621"/>
        <item x="5622"/>
        <item x="5623"/>
        <item x="5624"/>
        <item x="5625"/>
        <item x="5626"/>
        <item x="5627"/>
        <item x="5628"/>
        <item x="5629"/>
        <item x="563"/>
        <item x="5630"/>
        <item x="5631"/>
        <item x="5632"/>
        <item x="5633"/>
        <item x="5634"/>
        <item x="5635"/>
        <item x="5636"/>
        <item x="5637"/>
        <item x="5638"/>
        <item x="5639"/>
        <item x="564"/>
        <item x="5640"/>
        <item x="5641"/>
        <item x="5642"/>
        <item x="5643"/>
        <item x="5644"/>
        <item x="5645"/>
        <item x="5646"/>
        <item x="5647"/>
        <item x="5648"/>
        <item x="5649"/>
        <item x="565"/>
        <item x="5650"/>
        <item x="5651"/>
        <item x="5652"/>
        <item x="5653"/>
        <item x="5654"/>
        <item x="5655"/>
        <item x="5656"/>
        <item x="5657"/>
        <item x="5658"/>
        <item x="5659"/>
        <item x="566"/>
        <item x="5660"/>
        <item x="5661"/>
        <item x="5662"/>
        <item x="5663"/>
        <item x="5664"/>
        <item x="5665"/>
        <item x="5666"/>
        <item x="5667"/>
        <item x="5668"/>
        <item x="5669"/>
        <item x="567"/>
        <item x="5670"/>
        <item x="5671"/>
        <item x="5672"/>
        <item x="5673"/>
        <item x="5674"/>
        <item x="5675"/>
        <item x="5676"/>
        <item x="5677"/>
        <item x="5678"/>
        <item x="5679"/>
        <item x="568"/>
        <item x="5680"/>
        <item x="5681"/>
        <item x="5682"/>
        <item x="5683"/>
        <item x="5684"/>
        <item x="5685"/>
        <item x="5686"/>
        <item x="5687"/>
        <item x="5688"/>
        <item x="5689"/>
        <item x="569"/>
        <item x="5690"/>
        <item x="5691"/>
        <item x="5692"/>
        <item x="5693"/>
        <item x="5694"/>
        <item x="5695"/>
        <item x="5696"/>
        <item x="5697"/>
        <item x="5698"/>
        <item x="5699"/>
        <item x="57"/>
        <item x="570"/>
        <item x="5700"/>
        <item x="5701"/>
        <item x="5702"/>
        <item x="5703"/>
        <item x="5704"/>
        <item x="5705"/>
        <item x="5706"/>
        <item x="5707"/>
        <item x="5708"/>
        <item x="5709"/>
        <item x="571"/>
        <item x="5710"/>
        <item x="5711"/>
        <item x="5712"/>
        <item x="5713"/>
        <item x="5714"/>
        <item x="5715"/>
        <item x="5716"/>
        <item x="5717"/>
        <item x="5718"/>
        <item x="5719"/>
        <item x="572"/>
        <item x="5720"/>
        <item x="5721"/>
        <item x="5722"/>
        <item x="5723"/>
        <item x="5724"/>
        <item x="5725"/>
        <item x="5726"/>
        <item x="5727"/>
        <item x="5728"/>
        <item x="5729"/>
        <item x="573"/>
        <item x="5730"/>
        <item x="5731"/>
        <item x="5732"/>
        <item x="5733"/>
        <item x="5734"/>
        <item x="5735"/>
        <item x="5736"/>
        <item x="5737"/>
        <item x="5738"/>
        <item x="5739"/>
        <item x="574"/>
        <item x="5740"/>
        <item x="5741"/>
        <item x="5742"/>
        <item x="5743"/>
        <item x="5744"/>
        <item x="5745"/>
        <item x="5746"/>
        <item x="5747"/>
        <item x="5748"/>
        <item x="5749"/>
        <item x="575"/>
        <item x="5750"/>
        <item x="5751"/>
        <item x="5752"/>
        <item x="5753"/>
        <item x="5754"/>
        <item x="5755"/>
        <item x="5756"/>
        <item x="5757"/>
        <item x="5758"/>
        <item x="5759"/>
        <item x="576"/>
        <item x="5760"/>
        <item x="5761"/>
        <item x="5762"/>
        <item x="5763"/>
        <item x="5764"/>
        <item x="5765"/>
        <item x="5766"/>
        <item x="5767"/>
        <item x="5768"/>
        <item x="5769"/>
        <item x="577"/>
        <item x="5770"/>
        <item x="5771"/>
        <item x="5772"/>
        <item x="5773"/>
        <item x="5774"/>
        <item x="5775"/>
        <item x="5776"/>
        <item x="5777"/>
        <item x="5778"/>
        <item x="5779"/>
        <item x="578"/>
        <item x="5780"/>
        <item x="5781"/>
        <item x="5782"/>
        <item x="5783"/>
        <item x="5784"/>
        <item x="5785"/>
        <item x="5786"/>
        <item x="5787"/>
        <item x="5788"/>
        <item x="5789"/>
        <item x="579"/>
        <item x="5790"/>
        <item x="5791"/>
        <item x="5792"/>
        <item x="5793"/>
        <item x="5794"/>
        <item x="5795"/>
        <item x="5796"/>
        <item x="5797"/>
        <item x="5798"/>
        <item x="5799"/>
        <item x="58"/>
        <item x="580"/>
        <item x="5800"/>
        <item x="5801"/>
        <item x="5802"/>
        <item x="5803"/>
        <item x="5804"/>
        <item x="5805"/>
        <item x="5806"/>
        <item x="5807"/>
        <item x="5808"/>
        <item x="5809"/>
        <item x="581"/>
        <item x="5810"/>
        <item x="5811"/>
        <item x="5812"/>
        <item x="5813"/>
        <item x="5814"/>
        <item x="5815"/>
        <item x="5816"/>
        <item x="5817"/>
        <item x="5818"/>
        <item x="5819"/>
        <item x="582"/>
        <item x="5820"/>
        <item x="5821"/>
        <item x="5822"/>
        <item x="5823"/>
        <item x="5824"/>
        <item x="5825"/>
        <item x="5826"/>
        <item x="5827"/>
        <item x="5828"/>
        <item x="5829"/>
        <item x="583"/>
        <item x="5830"/>
        <item x="5831"/>
        <item x="5832"/>
        <item x="5833"/>
        <item x="5834"/>
        <item x="5835"/>
        <item x="5836"/>
        <item x="5837"/>
        <item x="5838"/>
        <item x="5839"/>
        <item x="584"/>
        <item x="5840"/>
        <item x="5841"/>
        <item x="5842"/>
        <item x="5843"/>
        <item x="5844"/>
        <item x="5845"/>
        <item x="5846"/>
        <item x="5847"/>
        <item x="5848"/>
        <item x="5849"/>
        <item x="585"/>
        <item x="5850"/>
        <item x="5851"/>
        <item x="5852"/>
        <item x="5853"/>
        <item x="5854"/>
        <item x="5855"/>
        <item x="5856"/>
        <item x="5857"/>
        <item x="5858"/>
        <item x="5859"/>
        <item x="586"/>
        <item x="5860"/>
        <item x="5861"/>
        <item x="5862"/>
        <item x="5863"/>
        <item x="5864"/>
        <item x="5865"/>
        <item x="5866"/>
        <item x="5867"/>
        <item x="5868"/>
        <item x="5869"/>
        <item x="587"/>
        <item x="5870"/>
        <item x="5871"/>
        <item x="5872"/>
        <item x="5873"/>
        <item x="5874"/>
        <item x="5875"/>
        <item x="5876"/>
        <item x="5877"/>
        <item x="5878"/>
        <item x="5879"/>
        <item x="588"/>
        <item x="5880"/>
        <item x="5881"/>
        <item x="5882"/>
        <item x="5883"/>
        <item x="5884"/>
        <item x="5885"/>
        <item x="5886"/>
        <item x="5887"/>
        <item x="5888"/>
        <item x="5889"/>
        <item x="589"/>
        <item x="5890"/>
        <item x="5891"/>
        <item x="5892"/>
        <item x="5893"/>
        <item x="5894"/>
        <item x="5895"/>
        <item x="5896"/>
        <item x="5897"/>
        <item x="5898"/>
        <item x="5899"/>
        <item x="59"/>
        <item x="590"/>
        <item x="5900"/>
        <item x="5901"/>
        <item x="5902"/>
        <item x="5903"/>
        <item x="5904"/>
        <item x="5905"/>
        <item x="5906"/>
        <item x="5907"/>
        <item x="5908"/>
        <item x="5909"/>
        <item x="591"/>
        <item x="5910"/>
        <item x="5911"/>
        <item x="5912"/>
        <item x="5913"/>
        <item x="5914"/>
        <item x="5915"/>
        <item x="5916"/>
        <item x="5917"/>
        <item x="5918"/>
        <item x="5919"/>
        <item x="592"/>
        <item x="5920"/>
        <item x="5921"/>
        <item x="5922"/>
        <item x="5923"/>
        <item x="5924"/>
        <item x="5925"/>
        <item x="5926"/>
        <item x="5927"/>
        <item x="5928"/>
        <item x="5929"/>
        <item x="593"/>
        <item x="5930"/>
        <item x="5931"/>
        <item x="5932"/>
        <item x="5933"/>
        <item x="5934"/>
        <item x="5935"/>
        <item x="5936"/>
        <item x="5937"/>
        <item x="5938"/>
        <item x="5939"/>
        <item x="594"/>
        <item x="5940"/>
        <item x="5941"/>
        <item x="5942"/>
        <item x="5943"/>
        <item x="5944"/>
        <item x="5945"/>
        <item x="5946"/>
        <item x="5947"/>
        <item x="5948"/>
        <item x="5949"/>
        <item x="595"/>
        <item x="5950"/>
        <item x="5951"/>
        <item x="5952"/>
        <item x="5953"/>
        <item x="5954"/>
        <item x="5955"/>
        <item x="5956"/>
        <item x="5957"/>
        <item x="5958"/>
        <item x="5959"/>
        <item x="596"/>
        <item x="5960"/>
        <item x="5961"/>
        <item x="5962"/>
        <item x="5963"/>
        <item x="5964"/>
        <item x="5965"/>
        <item x="5966"/>
        <item x="5967"/>
        <item x="5968"/>
        <item x="5969"/>
        <item x="597"/>
        <item x="5970"/>
        <item x="5971"/>
        <item x="5972"/>
        <item x="5973"/>
        <item x="5974"/>
        <item x="5975"/>
        <item x="5976"/>
        <item x="5977"/>
        <item x="5978"/>
        <item x="5979"/>
        <item x="598"/>
        <item x="5980"/>
        <item x="5981"/>
        <item x="5982"/>
        <item x="5983"/>
        <item x="5984"/>
        <item x="5985"/>
        <item x="5986"/>
        <item x="5987"/>
        <item x="5988"/>
        <item x="5989"/>
        <item x="599"/>
        <item x="5990"/>
        <item x="5991"/>
        <item x="5992"/>
        <item x="5993"/>
        <item x="5994"/>
        <item x="5995"/>
        <item x="5996"/>
        <item x="5997"/>
        <item x="5998"/>
        <item x="5999"/>
        <item x="6"/>
        <item x="60"/>
        <item x="600"/>
        <item x="6000"/>
        <item x="6001"/>
        <item x="6002"/>
        <item x="6003"/>
        <item x="6004"/>
        <item x="6005"/>
        <item x="6006"/>
        <item x="6007"/>
        <item x="6008"/>
        <item x="6009"/>
        <item x="601"/>
        <item x="6010"/>
        <item x="6011"/>
        <item x="6012"/>
        <item x="6013"/>
        <item x="6014"/>
        <item x="6015"/>
        <item x="6016"/>
        <item x="6017"/>
        <item x="6018"/>
        <item x="6019"/>
        <item x="602"/>
        <item x="6020"/>
        <item x="6021"/>
        <item x="6022"/>
        <item x="6023"/>
        <item x="6024"/>
        <item x="6025"/>
        <item x="6026"/>
        <item x="6027"/>
        <item x="6028"/>
        <item x="6029"/>
        <item x="603"/>
        <item x="6030"/>
        <item x="6031"/>
        <item x="6032"/>
        <item x="6033"/>
        <item x="6034"/>
        <item x="6035"/>
        <item x="6036"/>
        <item x="6037"/>
        <item x="6038"/>
        <item x="6039"/>
        <item x="604"/>
        <item x="6040"/>
        <item x="6041"/>
        <item x="6042"/>
        <item x="6043"/>
        <item x="6044"/>
        <item x="6045"/>
        <item x="6046"/>
        <item x="6047"/>
        <item x="6048"/>
        <item x="6049"/>
        <item x="605"/>
        <item x="6050"/>
        <item x="6051"/>
        <item x="6052"/>
        <item x="6053"/>
        <item x="6054"/>
        <item x="6055"/>
        <item x="6056"/>
        <item x="6057"/>
        <item x="6058"/>
        <item x="6059"/>
        <item x="606"/>
        <item x="6060"/>
        <item x="6061"/>
        <item x="6062"/>
        <item x="6063"/>
        <item x="6064"/>
        <item x="6065"/>
        <item x="6066"/>
        <item x="6067"/>
        <item x="6068"/>
        <item x="6069"/>
        <item x="607"/>
        <item x="6070"/>
        <item x="6071"/>
        <item x="6072"/>
        <item x="6073"/>
        <item x="6074"/>
        <item x="6075"/>
        <item x="6076"/>
        <item x="6077"/>
        <item x="6078"/>
        <item x="6079"/>
        <item x="608"/>
        <item x="6080"/>
        <item x="6081"/>
        <item x="6082"/>
        <item x="6083"/>
        <item x="6084"/>
        <item x="6085"/>
        <item x="6086"/>
        <item x="6087"/>
        <item x="6088"/>
        <item x="6089"/>
        <item x="609"/>
        <item x="6090"/>
        <item x="6091"/>
        <item x="6092"/>
        <item x="6093"/>
        <item x="6094"/>
        <item x="6095"/>
        <item x="6096"/>
        <item x="6097"/>
        <item x="6098"/>
        <item x="6099"/>
        <item x="61"/>
        <item x="610"/>
        <item x="6100"/>
        <item x="6101"/>
        <item x="6102"/>
        <item x="6103"/>
        <item x="6104"/>
        <item x="6105"/>
        <item x="6106"/>
        <item x="6107"/>
        <item x="6108"/>
        <item x="6109"/>
        <item x="611"/>
        <item x="6110"/>
        <item x="6111"/>
        <item x="6112"/>
        <item x="6113"/>
        <item x="6114"/>
        <item x="6115"/>
        <item x="6116"/>
        <item x="6117"/>
        <item x="6118"/>
        <item x="6119"/>
        <item x="612"/>
        <item x="6120"/>
        <item x="6121"/>
        <item x="6122"/>
        <item x="6123"/>
        <item x="6124"/>
        <item x="6125"/>
        <item x="6126"/>
        <item x="6127"/>
        <item x="6128"/>
        <item x="6129"/>
        <item x="613"/>
        <item x="6130"/>
        <item x="6131"/>
        <item x="6132"/>
        <item x="6133"/>
        <item x="6134"/>
        <item x="6135"/>
        <item x="6136"/>
        <item x="6137"/>
        <item x="6138"/>
        <item x="6139"/>
        <item x="614"/>
        <item x="6140"/>
        <item x="6141"/>
        <item x="6142"/>
        <item x="6143"/>
        <item x="6144"/>
        <item x="6145"/>
        <item x="6146"/>
        <item x="6147"/>
        <item x="6148"/>
        <item x="6149"/>
        <item x="615"/>
        <item x="6150"/>
        <item x="6151"/>
        <item x="6152"/>
        <item x="6153"/>
        <item x="6154"/>
        <item x="6155"/>
        <item x="6156"/>
        <item x="6157"/>
        <item x="6158"/>
        <item x="6159"/>
        <item x="616"/>
        <item x="6160"/>
        <item x="6161"/>
        <item x="6162"/>
        <item x="6163"/>
        <item x="6164"/>
        <item x="6165"/>
        <item x="6166"/>
        <item x="6167"/>
        <item x="6168"/>
        <item x="6169"/>
        <item x="617"/>
        <item x="6170"/>
        <item x="6171"/>
        <item x="6172"/>
        <item x="6173"/>
        <item x="6174"/>
        <item x="6175"/>
        <item x="6176"/>
        <item x="6177"/>
        <item x="6178"/>
        <item x="6179"/>
        <item x="618"/>
        <item x="6180"/>
        <item x="6181"/>
        <item x="6182"/>
        <item x="6183"/>
        <item x="6184"/>
        <item x="6185"/>
        <item x="6186"/>
        <item x="6187"/>
        <item x="6188"/>
        <item x="6189"/>
        <item x="619"/>
        <item x="6190"/>
        <item x="6191"/>
        <item x="6192"/>
        <item x="6193"/>
        <item x="6194"/>
        <item x="6195"/>
        <item x="6196"/>
        <item x="6197"/>
        <item x="6198"/>
        <item x="6199"/>
        <item x="62"/>
        <item x="620"/>
        <item x="6200"/>
        <item x="6201"/>
        <item x="6202"/>
        <item x="6203"/>
        <item x="6204"/>
        <item x="6205"/>
        <item x="6206"/>
        <item x="6207"/>
        <item x="6208"/>
        <item x="6209"/>
        <item x="621"/>
        <item x="6210"/>
        <item x="6211"/>
        <item x="6212"/>
        <item x="6213"/>
        <item x="6214"/>
        <item x="6215"/>
        <item x="6216"/>
        <item x="6217"/>
        <item x="6218"/>
        <item x="6219"/>
        <item x="622"/>
        <item x="6220"/>
        <item x="6221"/>
        <item x="6222"/>
        <item x="6223"/>
        <item x="6224"/>
        <item x="6225"/>
        <item x="6226"/>
        <item x="6227"/>
        <item x="6228"/>
        <item x="6229"/>
        <item x="623"/>
        <item x="6230"/>
        <item x="6231"/>
        <item x="6232"/>
        <item x="6233"/>
        <item x="6234"/>
        <item x="6235"/>
        <item x="6236"/>
        <item x="6237"/>
        <item x="6238"/>
        <item x="6239"/>
        <item x="624"/>
        <item x="6240"/>
        <item x="6241"/>
        <item x="6242"/>
        <item x="6243"/>
        <item x="6244"/>
        <item x="6245"/>
        <item x="6246"/>
        <item x="6247"/>
        <item x="6248"/>
        <item x="6249"/>
        <item x="625"/>
        <item x="6250"/>
        <item x="6251"/>
        <item x="6252"/>
        <item x="6253"/>
        <item x="6254"/>
        <item x="6255"/>
        <item x="6256"/>
        <item x="6257"/>
        <item x="6258"/>
        <item x="6259"/>
        <item x="626"/>
        <item x="6260"/>
        <item x="6261"/>
        <item x="6262"/>
        <item x="6263"/>
        <item x="6264"/>
        <item x="6265"/>
        <item x="6266"/>
        <item x="6267"/>
        <item x="6268"/>
        <item x="6269"/>
        <item x="627"/>
        <item x="6270"/>
        <item x="6271"/>
        <item x="6272"/>
        <item x="6273"/>
        <item x="6274"/>
        <item x="6275"/>
        <item x="6276"/>
        <item x="6277"/>
        <item x="6278"/>
        <item x="6279"/>
        <item x="628"/>
        <item x="6280"/>
        <item x="6281"/>
        <item x="6282"/>
        <item x="6283"/>
        <item x="6284"/>
        <item x="6285"/>
        <item x="6286"/>
        <item x="6287"/>
        <item x="6288"/>
        <item x="6289"/>
        <item x="629"/>
        <item x="6290"/>
        <item x="6291"/>
        <item x="6292"/>
        <item x="6293"/>
        <item x="6294"/>
        <item x="6295"/>
        <item x="6296"/>
        <item x="6297"/>
        <item x="6298"/>
        <item x="6299"/>
        <item x="63"/>
        <item x="630"/>
        <item x="6300"/>
        <item x="6301"/>
        <item x="6302"/>
        <item x="6303"/>
        <item x="6304"/>
        <item x="6305"/>
        <item x="6306"/>
        <item x="6307"/>
        <item x="6308"/>
        <item x="6309"/>
        <item x="631"/>
        <item x="6310"/>
        <item x="6311"/>
        <item x="6312"/>
        <item x="6313"/>
        <item x="6314"/>
        <item x="6315"/>
        <item x="6316"/>
        <item x="6317"/>
        <item x="6318"/>
        <item x="6319"/>
        <item x="632"/>
        <item x="6320"/>
        <item x="6321"/>
        <item x="6322"/>
        <item x="6323"/>
        <item x="6324"/>
        <item x="6325"/>
        <item x="6326"/>
        <item x="6327"/>
        <item x="6328"/>
        <item x="6329"/>
        <item x="633"/>
        <item x="6330"/>
        <item x="6331"/>
        <item x="6332"/>
        <item x="6333"/>
        <item x="6334"/>
        <item x="6335"/>
        <item x="6336"/>
        <item x="6337"/>
        <item x="6338"/>
        <item x="6339"/>
        <item x="634"/>
        <item x="6340"/>
        <item x="6341"/>
        <item x="6342"/>
        <item x="6343"/>
        <item x="6344"/>
        <item x="6345"/>
        <item x="6346"/>
        <item x="6347"/>
        <item x="6348"/>
        <item x="6349"/>
        <item x="635"/>
        <item x="6350"/>
        <item x="6351"/>
        <item x="6352"/>
        <item x="6353"/>
        <item x="6354"/>
        <item x="6355"/>
        <item x="6356"/>
        <item x="6357"/>
        <item x="6358"/>
        <item x="6359"/>
        <item x="636"/>
        <item x="6360"/>
        <item x="6361"/>
        <item x="6362"/>
        <item x="6363"/>
        <item x="6364"/>
        <item x="6365"/>
        <item x="6366"/>
        <item x="6367"/>
        <item x="6368"/>
        <item x="6369"/>
        <item x="637"/>
        <item x="6370"/>
        <item x="6371"/>
        <item x="6372"/>
        <item x="6373"/>
        <item x="6374"/>
        <item x="6375"/>
        <item x="6376"/>
        <item x="6377"/>
        <item x="6378"/>
        <item x="6379"/>
        <item x="638"/>
        <item x="6380"/>
        <item x="6381"/>
        <item x="6382"/>
        <item x="6383"/>
        <item x="6384"/>
        <item x="6385"/>
        <item x="6386"/>
        <item x="6387"/>
        <item x="6388"/>
        <item x="6389"/>
        <item x="639"/>
        <item x="6390"/>
        <item x="6391"/>
        <item x="6392"/>
        <item x="6393"/>
        <item x="6394"/>
        <item x="6395"/>
        <item x="6396"/>
        <item x="6397"/>
        <item x="6398"/>
        <item x="6399"/>
        <item x="64"/>
        <item x="640"/>
        <item x="6400"/>
        <item x="6401"/>
        <item x="6402"/>
        <item x="6403"/>
        <item x="6404"/>
        <item x="6405"/>
        <item x="6406"/>
        <item x="6407"/>
        <item x="6408"/>
        <item x="6409"/>
        <item x="641"/>
        <item x="6410"/>
        <item x="6411"/>
        <item x="6412"/>
        <item x="6413"/>
        <item x="6414"/>
        <item x="6415"/>
        <item x="6416"/>
        <item x="6417"/>
        <item x="6418"/>
        <item x="6419"/>
        <item x="642"/>
        <item x="6420"/>
        <item x="6421"/>
        <item x="6422"/>
        <item x="6423"/>
        <item x="6424"/>
        <item x="6425"/>
        <item x="6426"/>
        <item x="6427"/>
        <item x="6428"/>
        <item x="6429"/>
        <item x="643"/>
        <item x="6430"/>
        <item x="6431"/>
        <item x="6432"/>
        <item x="6433"/>
        <item x="6434"/>
        <item x="6435"/>
        <item x="6436"/>
        <item x="6437"/>
        <item x="6438"/>
        <item x="6439"/>
        <item x="644"/>
        <item x="6440"/>
        <item x="6441"/>
        <item x="6442"/>
        <item x="6443"/>
        <item x="6444"/>
        <item x="6445"/>
        <item x="6446"/>
        <item x="6447"/>
        <item x="6448"/>
        <item x="6449"/>
        <item x="645"/>
        <item x="6450"/>
        <item x="6451"/>
        <item x="6452"/>
        <item x="6453"/>
        <item x="6454"/>
        <item x="6455"/>
        <item x="6456"/>
        <item x="6457"/>
        <item x="6458"/>
        <item x="6459"/>
        <item x="646"/>
        <item x="6460"/>
        <item x="6461"/>
        <item x="6462"/>
        <item x="6463"/>
        <item x="6464"/>
        <item x="6465"/>
        <item x="6466"/>
        <item x="6467"/>
        <item x="6468"/>
        <item x="6469"/>
        <item x="647"/>
        <item x="6470"/>
        <item x="6471"/>
        <item x="6472"/>
        <item x="6473"/>
        <item x="6474"/>
        <item x="6475"/>
        <item x="6476"/>
        <item x="6477"/>
        <item x="6478"/>
        <item x="6479"/>
        <item x="648"/>
        <item x="6480"/>
        <item x="6481"/>
        <item x="6482"/>
        <item x="6483"/>
        <item x="6484"/>
        <item x="6485"/>
        <item x="6486"/>
        <item x="6487"/>
        <item x="6488"/>
        <item x="6489"/>
        <item x="649"/>
        <item x="6490"/>
        <item x="6491"/>
        <item x="6492"/>
        <item x="6493"/>
        <item x="6494"/>
        <item x="6495"/>
        <item x="6496"/>
        <item x="6497"/>
        <item x="6498"/>
        <item x="6499"/>
        <item x="65"/>
        <item x="650"/>
        <item x="6500"/>
        <item x="6501"/>
        <item x="6502"/>
        <item x="6503"/>
        <item x="6504"/>
        <item x="6505"/>
        <item x="6506"/>
        <item x="6507"/>
        <item x="6508"/>
        <item x="6509"/>
        <item x="651"/>
        <item x="6510"/>
        <item x="6511"/>
        <item x="6512"/>
        <item x="6513"/>
        <item x="6514"/>
        <item x="6515"/>
        <item x="6516"/>
        <item x="6517"/>
        <item x="6518"/>
        <item x="6519"/>
        <item x="652"/>
        <item x="6520"/>
        <item x="6521"/>
        <item x="6522"/>
        <item x="6523"/>
        <item x="6524"/>
        <item x="6525"/>
        <item x="6526"/>
        <item x="6527"/>
        <item x="6528"/>
        <item x="6529"/>
        <item x="653"/>
        <item x="6530"/>
        <item x="6531"/>
        <item x="6532"/>
        <item x="6533"/>
        <item x="6534"/>
        <item x="6535"/>
        <item x="6536"/>
        <item x="6537"/>
        <item x="6538"/>
        <item x="6539"/>
        <item x="654"/>
        <item x="6540"/>
        <item x="6541"/>
        <item x="6542"/>
        <item x="6543"/>
        <item x="6544"/>
        <item x="6545"/>
        <item x="6546"/>
        <item x="6547"/>
        <item x="6548"/>
        <item x="6549"/>
        <item x="655"/>
        <item x="6550"/>
        <item x="6551"/>
        <item x="6552"/>
        <item x="6553"/>
        <item x="6554"/>
        <item x="6555"/>
        <item x="6556"/>
        <item x="6557"/>
        <item x="6558"/>
        <item x="6559"/>
        <item x="656"/>
        <item x="6560"/>
        <item x="6561"/>
        <item x="6562"/>
        <item x="6563"/>
        <item x="6564"/>
        <item x="6565"/>
        <item x="6566"/>
        <item x="6567"/>
        <item x="6568"/>
        <item x="6569"/>
        <item x="657"/>
        <item x="6570"/>
        <item x="6571"/>
        <item x="6572"/>
        <item x="6573"/>
        <item x="6574"/>
        <item x="6575"/>
        <item x="6576"/>
        <item x="6577"/>
        <item x="6578"/>
        <item x="6579"/>
        <item x="658"/>
        <item x="6580"/>
        <item x="6581"/>
        <item x="6582"/>
        <item x="6583"/>
        <item x="6584"/>
        <item x="6585"/>
        <item x="6586"/>
        <item x="6587"/>
        <item x="6588"/>
        <item x="6589"/>
        <item x="659"/>
        <item x="6590"/>
        <item x="6591"/>
        <item x="6592"/>
        <item x="6593"/>
        <item x="6594"/>
        <item x="6595"/>
        <item x="6596"/>
        <item x="6597"/>
        <item x="6598"/>
        <item x="6599"/>
        <item x="66"/>
        <item x="660"/>
        <item x="6600"/>
        <item x="6601"/>
        <item x="6602"/>
        <item x="6603"/>
        <item x="6604"/>
        <item x="6605"/>
        <item x="6606"/>
        <item x="6607"/>
        <item x="6608"/>
        <item x="6609"/>
        <item x="661"/>
        <item x="6610"/>
        <item x="6611"/>
        <item x="6612"/>
        <item x="6613"/>
        <item x="6614"/>
        <item x="6615"/>
        <item x="6616"/>
        <item x="6617"/>
        <item x="6618"/>
        <item x="6619"/>
        <item x="662"/>
        <item x="6620"/>
        <item x="6621"/>
        <item x="6622"/>
        <item x="6623"/>
        <item x="6624"/>
        <item x="6625"/>
        <item x="6626"/>
        <item x="6627"/>
        <item x="6628"/>
        <item x="6629"/>
        <item x="663"/>
        <item x="6630"/>
        <item x="6631"/>
        <item x="6632"/>
        <item x="6633"/>
        <item x="6634"/>
        <item x="6635"/>
        <item x="6636"/>
        <item x="6637"/>
        <item x="6638"/>
        <item x="6639"/>
        <item x="664"/>
        <item x="6640"/>
        <item x="6641"/>
        <item x="6642"/>
        <item x="6643"/>
        <item x="6644"/>
        <item x="6645"/>
        <item x="6646"/>
        <item x="6647"/>
        <item x="6648"/>
        <item x="6649"/>
        <item x="665"/>
        <item x="6650"/>
        <item x="6651"/>
        <item x="6652"/>
        <item x="6653"/>
        <item x="6654"/>
        <item x="6655"/>
        <item x="6656"/>
        <item x="6657"/>
        <item x="6658"/>
        <item x="6659"/>
        <item x="666"/>
        <item x="6660"/>
        <item x="6661"/>
        <item x="6662"/>
        <item x="6663"/>
        <item x="6664"/>
        <item x="6665"/>
        <item x="6666"/>
        <item x="6667"/>
        <item x="6668"/>
        <item x="6669"/>
        <item x="667"/>
        <item x="6670"/>
        <item x="6671"/>
        <item x="6672"/>
        <item x="6673"/>
        <item x="6674"/>
        <item x="6675"/>
        <item x="6676"/>
        <item x="6677"/>
        <item x="6678"/>
        <item x="6679"/>
        <item x="668"/>
        <item x="6680"/>
        <item x="6681"/>
        <item x="6682"/>
        <item x="6683"/>
        <item x="6684"/>
        <item x="6685"/>
        <item x="6686"/>
        <item x="6687"/>
        <item x="6688"/>
        <item x="6689"/>
        <item x="669"/>
        <item x="6690"/>
        <item x="6691"/>
        <item x="6692"/>
        <item x="6693"/>
        <item x="6694"/>
        <item x="6695"/>
        <item x="6696"/>
        <item x="6697"/>
        <item x="6698"/>
        <item x="6699"/>
        <item x="67"/>
        <item x="670"/>
        <item x="6700"/>
        <item x="6701"/>
        <item x="6702"/>
        <item x="6703"/>
        <item x="6704"/>
        <item x="6705"/>
        <item x="6706"/>
        <item x="6707"/>
        <item x="6708"/>
        <item x="6709"/>
        <item x="671"/>
        <item x="6710"/>
        <item x="6711"/>
        <item x="6712"/>
        <item x="6713"/>
        <item x="6714"/>
        <item x="6715"/>
        <item x="6716"/>
        <item x="6717"/>
        <item x="6718"/>
        <item x="6719"/>
        <item x="672"/>
        <item x="6720"/>
        <item x="6721"/>
        <item x="6722"/>
        <item x="6723"/>
        <item x="6724"/>
        <item x="6725"/>
        <item x="6726"/>
        <item x="6727"/>
        <item x="6728"/>
        <item x="6729"/>
        <item x="673"/>
        <item x="6730"/>
        <item x="6731"/>
        <item x="6732"/>
        <item x="6733"/>
        <item x="6734"/>
        <item x="6735"/>
        <item x="6736"/>
        <item x="6737"/>
        <item x="6738"/>
        <item x="6739"/>
        <item x="674"/>
        <item x="6740"/>
        <item x="6741"/>
        <item x="6742"/>
        <item x="6743"/>
        <item x="6744"/>
        <item x="6745"/>
        <item x="6746"/>
        <item x="6747"/>
        <item x="6748"/>
        <item x="6749"/>
        <item x="675"/>
        <item x="6750"/>
        <item x="6751"/>
        <item x="6752"/>
        <item x="6753"/>
        <item x="6754"/>
        <item x="6755"/>
        <item x="6756"/>
        <item x="6757"/>
        <item x="6758"/>
        <item x="6759"/>
        <item x="676"/>
        <item x="6760"/>
        <item x="6761"/>
        <item x="6762"/>
        <item x="6763"/>
        <item x="6764"/>
        <item x="6765"/>
        <item x="6766"/>
        <item x="6767"/>
        <item x="6768"/>
        <item x="6769"/>
        <item x="677"/>
        <item x="6770"/>
        <item x="6771"/>
        <item x="6772"/>
        <item x="6773"/>
        <item x="6774"/>
        <item x="6775"/>
        <item x="6776"/>
        <item x="6777"/>
        <item x="6778"/>
        <item x="6779"/>
        <item x="678"/>
        <item x="6780"/>
        <item x="6781"/>
        <item x="6782"/>
        <item x="6783"/>
        <item x="6784"/>
        <item x="6785"/>
        <item x="6786"/>
        <item x="6787"/>
        <item x="6788"/>
        <item x="6789"/>
        <item x="679"/>
        <item x="6790"/>
        <item x="6791"/>
        <item x="6792"/>
        <item x="6793"/>
        <item x="6794"/>
        <item x="6795"/>
        <item x="6796"/>
        <item x="6797"/>
        <item x="6798"/>
        <item x="6799"/>
        <item x="68"/>
        <item x="680"/>
        <item x="6800"/>
        <item x="6801"/>
        <item x="6802"/>
        <item x="6803"/>
        <item x="6804"/>
        <item x="6805"/>
        <item x="6806"/>
        <item x="6807"/>
        <item x="6808"/>
        <item x="6809"/>
        <item x="681"/>
        <item x="6810"/>
        <item x="6811"/>
        <item x="6812"/>
        <item x="6813"/>
        <item x="6814"/>
        <item x="6815"/>
        <item x="6816"/>
        <item x="6817"/>
        <item x="6818"/>
        <item x="6819"/>
        <item x="682"/>
        <item x="6820"/>
        <item x="6821"/>
        <item x="6822"/>
        <item x="6823"/>
        <item x="6824"/>
        <item x="6825"/>
        <item x="6826"/>
        <item x="6827"/>
        <item x="6828"/>
        <item x="6829"/>
        <item x="683"/>
        <item x="6830"/>
        <item x="6831"/>
        <item x="6832"/>
        <item x="6833"/>
        <item x="6834"/>
        <item x="6835"/>
        <item x="6836"/>
        <item x="6837"/>
        <item x="6838"/>
        <item x="6839"/>
        <item x="684"/>
        <item x="6840"/>
        <item x="6841"/>
        <item x="6842"/>
        <item x="6843"/>
        <item x="6844"/>
        <item x="6845"/>
        <item x="6846"/>
        <item x="6847"/>
        <item x="6848"/>
        <item x="6849"/>
        <item x="685"/>
        <item x="6850"/>
        <item x="6851"/>
        <item x="6852"/>
        <item x="6853"/>
        <item x="6854"/>
        <item x="6855"/>
        <item x="6856"/>
        <item x="6857"/>
        <item x="6858"/>
        <item x="6859"/>
        <item x="686"/>
        <item x="6860"/>
        <item x="6861"/>
        <item x="6862"/>
        <item x="6863"/>
        <item x="6864"/>
        <item x="6865"/>
        <item x="6866"/>
        <item x="6867"/>
        <item x="6868"/>
        <item x="6869"/>
        <item x="687"/>
        <item x="6870"/>
        <item x="6871"/>
        <item x="6872"/>
        <item x="6873"/>
        <item x="6874"/>
        <item x="6875"/>
        <item x="6876"/>
        <item x="6877"/>
        <item x="6878"/>
        <item x="6879"/>
        <item x="688"/>
        <item x="6880"/>
        <item x="6881"/>
        <item x="6882"/>
        <item x="6883"/>
        <item x="6884"/>
        <item x="6885"/>
        <item x="6886"/>
        <item x="6887"/>
        <item x="6888"/>
        <item x="6889"/>
        <item x="689"/>
        <item x="6890"/>
        <item x="6891"/>
        <item x="6892"/>
        <item x="6893"/>
        <item x="6894"/>
        <item x="6895"/>
        <item x="6896"/>
        <item x="6897"/>
        <item x="6898"/>
        <item x="6899"/>
        <item x="69"/>
        <item x="690"/>
        <item x="6900"/>
        <item x="6901"/>
        <item x="6902"/>
        <item x="6903"/>
        <item x="6904"/>
        <item x="6905"/>
        <item x="6906"/>
        <item x="6907"/>
        <item x="6908"/>
        <item x="6909"/>
        <item x="691"/>
        <item x="6910"/>
        <item x="6911"/>
        <item x="6912"/>
        <item x="6913"/>
        <item x="6914"/>
        <item x="6915"/>
        <item x="6916"/>
        <item x="6917"/>
        <item x="6918"/>
        <item x="6919"/>
        <item x="692"/>
        <item x="6920"/>
        <item x="6921"/>
        <item x="6922"/>
        <item x="6923"/>
        <item x="6924"/>
        <item x="6925"/>
        <item x="6926"/>
        <item x="6927"/>
        <item x="6928"/>
        <item x="6929"/>
        <item x="693"/>
        <item x="6930"/>
        <item x="6931"/>
        <item x="6932"/>
        <item x="6933"/>
        <item x="6934"/>
        <item x="6935"/>
        <item x="6936"/>
        <item x="6937"/>
        <item x="6938"/>
        <item x="6939"/>
        <item x="694"/>
        <item x="6940"/>
        <item x="6941"/>
        <item x="6942"/>
        <item x="6943"/>
        <item x="6944"/>
        <item x="6945"/>
        <item x="6946"/>
        <item x="6947"/>
        <item x="6948"/>
        <item x="6949"/>
        <item x="695"/>
        <item x="6950"/>
        <item x="6951"/>
        <item x="6952"/>
        <item x="6953"/>
        <item x="6954"/>
        <item x="6955"/>
        <item x="6956"/>
        <item x="6957"/>
        <item x="6958"/>
        <item x="6959"/>
        <item x="696"/>
        <item x="6960"/>
        <item x="6961"/>
        <item x="6962"/>
        <item x="6963"/>
        <item x="6964"/>
        <item x="6965"/>
        <item x="6966"/>
        <item x="6967"/>
        <item x="6968"/>
        <item x="6969"/>
        <item x="697"/>
        <item x="6970"/>
        <item x="6971"/>
        <item x="6972"/>
        <item x="6973"/>
        <item x="6974"/>
        <item x="6975"/>
        <item x="6976"/>
        <item x="6977"/>
        <item x="6978"/>
        <item x="6979"/>
        <item x="698"/>
        <item x="6980"/>
        <item x="6981"/>
        <item x="6982"/>
        <item x="6983"/>
        <item x="6984"/>
        <item x="6985"/>
        <item x="6986"/>
        <item x="6987"/>
        <item x="6988"/>
        <item x="6989"/>
        <item x="699"/>
        <item x="6990"/>
        <item x="6991"/>
        <item x="6992"/>
        <item x="6993"/>
        <item x="6994"/>
        <item x="6995"/>
        <item x="6996"/>
        <item x="6997"/>
        <item x="6998"/>
        <item x="6999"/>
        <item x="7"/>
        <item x="70"/>
        <item x="700"/>
        <item x="7000"/>
        <item x="7001"/>
        <item x="7002"/>
        <item x="7003"/>
        <item x="7004"/>
        <item x="7005"/>
        <item x="7006"/>
        <item x="7007"/>
        <item x="7008"/>
        <item x="7009"/>
        <item x="701"/>
        <item x="7010"/>
        <item x="7011"/>
        <item x="7012"/>
        <item x="7013"/>
        <item x="7014"/>
        <item x="7015"/>
        <item x="7016"/>
        <item x="7017"/>
        <item x="7018"/>
        <item x="7019"/>
        <item x="702"/>
        <item x="7020"/>
        <item x="7021"/>
        <item x="7022"/>
        <item x="7023"/>
        <item x="7024"/>
        <item x="7025"/>
        <item x="7026"/>
        <item x="7027"/>
        <item x="7028"/>
        <item x="7029"/>
        <item x="703"/>
        <item x="7030"/>
        <item x="7031"/>
        <item x="7032"/>
        <item x="7033"/>
        <item x="7034"/>
        <item x="7035"/>
        <item x="7036"/>
        <item x="7037"/>
        <item x="7038"/>
        <item x="7039"/>
        <item x="704"/>
        <item x="7040"/>
        <item x="7041"/>
        <item x="7042"/>
        <item x="7043"/>
        <item x="7044"/>
        <item x="7045"/>
        <item x="7046"/>
        <item x="7047"/>
        <item x="7048"/>
        <item x="7049"/>
        <item x="705"/>
        <item x="7050"/>
        <item x="7051"/>
        <item x="7052"/>
        <item x="7053"/>
        <item x="7054"/>
        <item x="7055"/>
        <item x="7056"/>
        <item x="7057"/>
        <item x="7058"/>
        <item x="7059"/>
        <item x="706"/>
        <item x="7060"/>
        <item x="7061"/>
        <item x="7062"/>
        <item x="7063"/>
        <item x="7064"/>
        <item x="7065"/>
        <item x="7066"/>
        <item x="7067"/>
        <item x="7068"/>
        <item x="7069"/>
        <item x="707"/>
        <item x="7070"/>
        <item x="7071"/>
        <item x="7072"/>
        <item x="7073"/>
        <item x="7074"/>
        <item x="7075"/>
        <item x="7076"/>
        <item x="7077"/>
        <item x="7078"/>
        <item x="7079"/>
        <item x="708"/>
        <item x="7080"/>
        <item x="7081"/>
        <item x="7082"/>
        <item x="7083"/>
        <item x="7084"/>
        <item x="7085"/>
        <item x="7086"/>
        <item x="7087"/>
        <item x="7088"/>
        <item x="7089"/>
        <item x="709"/>
        <item x="7090"/>
        <item x="7091"/>
        <item x="7092"/>
        <item x="7093"/>
        <item x="7094"/>
        <item x="7095"/>
        <item x="7096"/>
        <item x="7097"/>
        <item x="7098"/>
        <item x="7099"/>
        <item x="71"/>
        <item x="710"/>
        <item x="7100"/>
        <item x="7101"/>
        <item x="7102"/>
        <item x="7103"/>
        <item x="7104"/>
        <item x="7105"/>
        <item x="7106"/>
        <item x="7107"/>
        <item x="7108"/>
        <item x="7109"/>
        <item x="711"/>
        <item x="7110"/>
        <item x="7111"/>
        <item x="7112"/>
        <item x="7113"/>
        <item x="7114"/>
        <item x="7115"/>
        <item x="7116"/>
        <item x="7117"/>
        <item x="7118"/>
        <item x="7119"/>
        <item x="712"/>
        <item x="7120"/>
        <item x="7121"/>
        <item x="7122"/>
        <item x="7123"/>
        <item x="7124"/>
        <item x="7125"/>
        <item x="7126"/>
        <item x="7127"/>
        <item x="7128"/>
        <item x="7129"/>
        <item x="713"/>
        <item x="7130"/>
        <item x="7131"/>
        <item x="7132"/>
        <item x="7133"/>
        <item x="7134"/>
        <item x="7135"/>
        <item x="7136"/>
        <item x="7137"/>
        <item x="7138"/>
        <item x="7139"/>
        <item x="714"/>
        <item x="7140"/>
        <item x="7141"/>
        <item x="7142"/>
        <item x="7143"/>
        <item x="7144"/>
        <item x="7145"/>
        <item x="7146"/>
        <item x="7147"/>
        <item x="7148"/>
        <item x="7149"/>
        <item x="715"/>
        <item x="7150"/>
        <item x="7151"/>
        <item x="7152"/>
        <item x="7153"/>
        <item x="7154"/>
        <item x="7155"/>
        <item x="7156"/>
        <item x="7157"/>
        <item x="7158"/>
        <item x="7159"/>
        <item x="716"/>
        <item x="7160"/>
        <item x="7161"/>
        <item x="7162"/>
        <item x="7163"/>
        <item x="7164"/>
        <item x="7165"/>
        <item x="7166"/>
        <item x="7167"/>
        <item x="7168"/>
        <item x="7169"/>
        <item x="717"/>
        <item x="7170"/>
        <item x="7171"/>
        <item x="7172"/>
        <item x="7173"/>
        <item x="7174"/>
        <item x="7175"/>
        <item x="7176"/>
        <item x="7177"/>
        <item x="7178"/>
        <item x="7179"/>
        <item x="718"/>
        <item x="7180"/>
        <item x="7181"/>
        <item x="7182"/>
        <item x="7183"/>
        <item x="7184"/>
        <item x="7185"/>
        <item x="7186"/>
        <item x="7187"/>
        <item x="7188"/>
        <item x="7189"/>
        <item x="719"/>
        <item x="7190"/>
        <item x="7191"/>
        <item x="7192"/>
        <item x="7193"/>
        <item x="7194"/>
        <item x="7195"/>
        <item x="7196"/>
        <item x="7197"/>
        <item x="7198"/>
        <item x="7199"/>
        <item x="72"/>
        <item x="720"/>
        <item x="7200"/>
        <item x="7201"/>
        <item x="7202"/>
        <item x="7203"/>
        <item x="7204"/>
        <item x="7205"/>
        <item x="7206"/>
        <item x="7207"/>
        <item x="7208"/>
        <item x="7209"/>
        <item x="721"/>
        <item x="7210"/>
        <item x="7211"/>
        <item x="7212"/>
        <item x="7213"/>
        <item x="7214"/>
        <item x="7215"/>
        <item x="7216"/>
        <item x="7217"/>
        <item x="7218"/>
        <item x="7219"/>
        <item x="722"/>
        <item x="7220"/>
        <item x="7221"/>
        <item x="7222"/>
        <item x="7223"/>
        <item x="7224"/>
        <item x="7225"/>
        <item x="7226"/>
        <item x="7227"/>
        <item x="7228"/>
        <item x="7229"/>
        <item x="723"/>
        <item x="7230"/>
        <item x="7231"/>
        <item x="7232"/>
        <item x="7233"/>
        <item x="7234"/>
        <item x="7235"/>
        <item x="7236"/>
        <item x="7237"/>
        <item x="7238"/>
        <item x="7239"/>
        <item x="724"/>
        <item x="7240"/>
        <item x="7241"/>
        <item x="7242"/>
        <item x="7243"/>
        <item x="7244"/>
        <item x="7245"/>
        <item x="7246"/>
        <item x="7247"/>
        <item x="7248"/>
        <item x="7249"/>
        <item x="725"/>
        <item x="7250"/>
        <item x="7251"/>
        <item x="7252"/>
        <item x="7253"/>
        <item x="7254"/>
        <item x="7255"/>
        <item x="7256"/>
        <item x="7257"/>
        <item x="7258"/>
        <item x="7259"/>
        <item x="726"/>
        <item x="7260"/>
        <item x="7261"/>
        <item x="7262"/>
        <item x="7263"/>
        <item x="7264"/>
        <item x="7265"/>
        <item x="7266"/>
        <item x="7267"/>
        <item x="7268"/>
        <item x="7269"/>
        <item x="727"/>
        <item x="7270"/>
        <item x="7271"/>
        <item x="7272"/>
        <item x="7273"/>
        <item x="7274"/>
        <item x="7275"/>
        <item x="7276"/>
        <item x="7277"/>
        <item x="7278"/>
        <item x="7279"/>
        <item x="728"/>
        <item x="7280"/>
        <item x="7281"/>
        <item x="7282"/>
        <item x="7283"/>
        <item x="7284"/>
        <item x="7285"/>
        <item x="7286"/>
        <item x="7287"/>
        <item x="7288"/>
        <item x="7289"/>
        <item x="729"/>
        <item x="7290"/>
        <item x="7291"/>
        <item x="7292"/>
        <item x="7293"/>
        <item x="7294"/>
        <item x="7295"/>
        <item x="7296"/>
        <item x="7297"/>
        <item x="7298"/>
        <item x="7299"/>
        <item x="73"/>
        <item x="730"/>
        <item x="7300"/>
        <item x="7301"/>
        <item x="7302"/>
        <item x="7303"/>
        <item x="7304"/>
        <item x="7305"/>
        <item x="7306"/>
        <item x="7307"/>
        <item x="7308"/>
        <item x="7309"/>
        <item x="731"/>
        <item x="7310"/>
        <item x="7311"/>
        <item x="7312"/>
        <item x="7313"/>
        <item x="7314"/>
        <item x="7315"/>
        <item x="7316"/>
        <item x="7317"/>
        <item x="7318"/>
        <item x="7319"/>
        <item x="732"/>
        <item x="7320"/>
        <item x="7321"/>
        <item x="7322"/>
        <item x="7323"/>
        <item x="7324"/>
        <item x="7325"/>
        <item x="7326"/>
        <item x="7327"/>
        <item x="7328"/>
        <item x="7329"/>
        <item x="733"/>
        <item x="7330"/>
        <item x="7331"/>
        <item x="7332"/>
        <item x="7333"/>
        <item x="7334"/>
        <item x="7335"/>
        <item x="7336"/>
        <item x="7337"/>
        <item x="7338"/>
        <item x="7339"/>
        <item x="734"/>
        <item x="7340"/>
        <item x="7341"/>
        <item x="7342"/>
        <item x="7343"/>
        <item x="7344"/>
        <item x="7345"/>
        <item x="7346"/>
        <item x="7347"/>
        <item x="7348"/>
        <item x="7349"/>
        <item x="735"/>
        <item x="7350"/>
        <item x="7351"/>
        <item x="7352"/>
        <item x="7353"/>
        <item x="7354"/>
        <item x="7355"/>
        <item x="7356"/>
        <item x="7357"/>
        <item x="7358"/>
        <item x="7359"/>
        <item x="736"/>
        <item x="7360"/>
        <item x="7361"/>
        <item x="7362"/>
        <item x="7363"/>
        <item x="7364"/>
        <item x="7365"/>
        <item x="7366"/>
        <item x="7367"/>
        <item x="7368"/>
        <item x="7369"/>
        <item x="737"/>
        <item x="7370"/>
        <item x="7371"/>
        <item x="7372"/>
        <item x="7373"/>
        <item x="7374"/>
        <item x="7375"/>
        <item x="7376"/>
        <item x="7377"/>
        <item x="7378"/>
        <item x="7379"/>
        <item x="738"/>
        <item x="7380"/>
        <item x="7381"/>
        <item x="7382"/>
        <item x="7383"/>
        <item x="7384"/>
        <item x="7385"/>
        <item x="7386"/>
        <item x="7387"/>
        <item x="7388"/>
        <item x="7389"/>
        <item x="739"/>
        <item x="7390"/>
        <item x="7391"/>
        <item x="7392"/>
        <item x="7393"/>
        <item x="7394"/>
        <item x="7395"/>
        <item x="7396"/>
        <item x="7397"/>
        <item x="7398"/>
        <item x="7399"/>
        <item x="74"/>
        <item x="740"/>
        <item x="7400"/>
        <item x="7401"/>
        <item x="7402"/>
        <item x="7403"/>
        <item x="7404"/>
        <item x="7405"/>
        <item x="7406"/>
        <item x="7407"/>
        <item x="7408"/>
        <item x="7409"/>
        <item x="741"/>
        <item x="7410"/>
        <item x="7411"/>
        <item x="7412"/>
        <item x="7413"/>
        <item x="7414"/>
        <item x="7415"/>
        <item x="7416"/>
        <item x="7417"/>
        <item x="7418"/>
        <item x="7419"/>
        <item x="742"/>
        <item x="7420"/>
        <item x="7421"/>
        <item x="7422"/>
        <item x="7423"/>
        <item x="7424"/>
        <item x="7425"/>
        <item x="7426"/>
        <item x="7427"/>
        <item x="7428"/>
        <item x="7429"/>
        <item x="743"/>
        <item x="7430"/>
        <item x="7431"/>
        <item x="7432"/>
        <item x="7433"/>
        <item x="7434"/>
        <item x="7435"/>
        <item x="7436"/>
        <item x="7437"/>
        <item x="7438"/>
        <item x="7439"/>
        <item x="744"/>
        <item x="7440"/>
        <item x="7441"/>
        <item x="7442"/>
        <item x="7443"/>
        <item x="7444"/>
        <item x="7445"/>
        <item x="7446"/>
        <item x="7447"/>
        <item x="7448"/>
        <item x="7449"/>
        <item x="745"/>
        <item x="7450"/>
        <item x="7451"/>
        <item x="7452"/>
        <item x="7453"/>
        <item x="7454"/>
        <item x="7455"/>
        <item x="7456"/>
        <item x="7457"/>
        <item x="7458"/>
        <item x="7459"/>
        <item x="746"/>
        <item x="7460"/>
        <item x="7461"/>
        <item x="7462"/>
        <item x="7463"/>
        <item x="7464"/>
        <item x="7465"/>
        <item x="7466"/>
        <item x="7467"/>
        <item x="7468"/>
        <item x="7469"/>
        <item x="747"/>
        <item x="7470"/>
        <item x="7471"/>
        <item x="7472"/>
        <item x="7473"/>
        <item x="7474"/>
        <item x="7475"/>
        <item x="7476"/>
        <item x="7477"/>
        <item x="7478"/>
        <item x="7479"/>
        <item x="748"/>
        <item x="7480"/>
        <item x="7481"/>
        <item x="7482"/>
        <item x="7483"/>
        <item x="7484"/>
        <item x="7485"/>
        <item x="7486"/>
        <item x="7487"/>
        <item x="7488"/>
        <item x="7489"/>
        <item x="749"/>
        <item x="7490"/>
        <item x="7491"/>
        <item x="7492"/>
        <item x="7493"/>
        <item x="7494"/>
        <item x="7495"/>
        <item x="7496"/>
        <item x="7497"/>
        <item x="7498"/>
        <item x="7499"/>
        <item x="75"/>
        <item x="750"/>
        <item x="7500"/>
        <item x="7501"/>
        <item x="7502"/>
        <item x="7503"/>
        <item x="7504"/>
        <item x="7505"/>
        <item x="7506"/>
        <item x="7507"/>
        <item x="7508"/>
        <item x="7509"/>
        <item x="751"/>
        <item x="7510"/>
        <item x="7511"/>
        <item x="7512"/>
        <item x="7513"/>
        <item x="7514"/>
        <item x="7515"/>
        <item x="7516"/>
        <item x="7517"/>
        <item x="7518"/>
        <item x="7519"/>
        <item x="752"/>
        <item x="7520"/>
        <item x="7521"/>
        <item x="7522"/>
        <item x="7523"/>
        <item x="7524"/>
        <item x="7525"/>
        <item x="7526"/>
        <item x="7527"/>
        <item x="7528"/>
        <item x="7529"/>
        <item x="753"/>
        <item x="7530"/>
        <item x="7531"/>
        <item x="7532"/>
        <item x="7533"/>
        <item x="7534"/>
        <item x="7535"/>
        <item x="7536"/>
        <item x="7537"/>
        <item x="7538"/>
        <item x="7539"/>
        <item x="754"/>
        <item x="7540"/>
        <item x="7541"/>
        <item x="7542"/>
        <item x="7543"/>
        <item x="7544"/>
        <item x="7545"/>
        <item x="7546"/>
        <item x="7547"/>
        <item x="7548"/>
        <item x="7549"/>
        <item x="755"/>
        <item x="7550"/>
        <item x="7551"/>
        <item x="7552"/>
        <item x="7553"/>
        <item x="7554"/>
        <item x="7555"/>
        <item x="7556"/>
        <item x="7557"/>
        <item x="7558"/>
        <item x="7559"/>
        <item x="756"/>
        <item x="7560"/>
        <item x="7561"/>
        <item x="7562"/>
        <item x="7563"/>
        <item x="7564"/>
        <item x="7565"/>
        <item x="7566"/>
        <item x="7567"/>
        <item x="7568"/>
        <item x="7569"/>
        <item x="757"/>
        <item x="7570"/>
        <item x="7571"/>
        <item x="7572"/>
        <item x="7573"/>
        <item x="7574"/>
        <item x="7575"/>
        <item x="7576"/>
        <item x="7577"/>
        <item x="7578"/>
        <item x="7579"/>
        <item x="758"/>
        <item x="7580"/>
        <item x="7581"/>
        <item x="7582"/>
        <item x="7583"/>
        <item x="7584"/>
        <item x="7585"/>
        <item x="7586"/>
        <item x="7587"/>
        <item x="7588"/>
        <item x="7589"/>
        <item x="759"/>
        <item x="7590"/>
        <item x="7591"/>
        <item x="7592"/>
        <item x="7593"/>
        <item x="7594"/>
        <item x="7595"/>
        <item x="7596"/>
        <item x="7597"/>
        <item x="7598"/>
        <item x="7599"/>
        <item x="76"/>
        <item x="760"/>
        <item x="7600"/>
        <item x="7601"/>
        <item x="7602"/>
        <item x="7603"/>
        <item x="7604"/>
        <item x="7605"/>
        <item x="7606"/>
        <item x="7607"/>
        <item x="7608"/>
        <item x="7609"/>
        <item x="761"/>
        <item x="7610"/>
        <item x="7611"/>
        <item x="7612"/>
        <item x="7613"/>
        <item x="7614"/>
        <item x="7615"/>
        <item x="7616"/>
        <item x="7617"/>
        <item x="7618"/>
        <item x="7619"/>
        <item x="762"/>
        <item x="7620"/>
        <item x="7621"/>
        <item x="7622"/>
        <item x="7623"/>
        <item x="7624"/>
        <item x="7625"/>
        <item x="7626"/>
        <item x="7627"/>
        <item x="7628"/>
        <item x="7629"/>
        <item x="763"/>
        <item x="7630"/>
        <item x="7631"/>
        <item x="7632"/>
        <item x="7633"/>
        <item x="7634"/>
        <item x="7635"/>
        <item x="7636"/>
        <item x="7637"/>
        <item x="7638"/>
        <item x="7639"/>
        <item x="764"/>
        <item x="7640"/>
        <item x="7641"/>
        <item x="7642"/>
        <item x="7643"/>
        <item x="7644"/>
        <item x="7645"/>
        <item x="7646"/>
        <item x="7647"/>
        <item x="7648"/>
        <item x="7649"/>
        <item x="765"/>
        <item x="7650"/>
        <item x="7651"/>
        <item x="7652"/>
        <item x="7653"/>
        <item x="7654"/>
        <item x="7655"/>
        <item x="7656"/>
        <item x="7657"/>
        <item x="7658"/>
        <item x="7659"/>
        <item x="766"/>
        <item x="7660"/>
        <item x="7661"/>
        <item x="7662"/>
        <item x="7663"/>
        <item x="7664"/>
        <item x="7665"/>
        <item x="7666"/>
        <item x="7667"/>
        <item x="7668"/>
        <item x="7669"/>
        <item x="767"/>
        <item x="7670"/>
        <item x="7671"/>
        <item x="7672"/>
        <item x="7673"/>
        <item x="7674"/>
        <item x="7675"/>
        <item x="7676"/>
        <item x="7677"/>
        <item x="7678"/>
        <item x="7679"/>
        <item x="768"/>
        <item x="7680"/>
        <item x="7681"/>
        <item x="7682"/>
        <item x="7683"/>
        <item x="7684"/>
        <item x="7685"/>
        <item x="7686"/>
        <item x="7687"/>
        <item x="7688"/>
        <item x="7689"/>
        <item x="769"/>
        <item x="7690"/>
        <item x="7691"/>
        <item x="7692"/>
        <item x="7693"/>
        <item x="7694"/>
        <item x="7695"/>
        <item x="7696"/>
        <item x="7697"/>
        <item x="7698"/>
        <item x="7699"/>
        <item x="77"/>
        <item x="770"/>
        <item x="7700"/>
        <item x="7701"/>
        <item x="7702"/>
        <item x="7703"/>
        <item x="7704"/>
        <item x="7705"/>
        <item x="7706"/>
        <item x="7707"/>
        <item x="7708"/>
        <item x="7709"/>
        <item x="771"/>
        <item x="7710"/>
        <item x="7711"/>
        <item x="7712"/>
        <item x="7713"/>
        <item x="7714"/>
        <item x="7715"/>
        <item x="7716"/>
        <item x="7717"/>
        <item x="7718"/>
        <item x="7719"/>
        <item x="772"/>
        <item x="7720"/>
        <item x="7721"/>
        <item x="7722"/>
        <item x="7723"/>
        <item x="7724"/>
        <item x="7725"/>
        <item x="7726"/>
        <item x="7727"/>
        <item x="7728"/>
        <item x="7729"/>
        <item x="773"/>
        <item x="7730"/>
        <item x="7731"/>
        <item x="7732"/>
        <item x="7733"/>
        <item x="7734"/>
        <item x="7735"/>
        <item x="7736"/>
        <item x="7737"/>
        <item x="7738"/>
        <item x="7739"/>
        <item x="774"/>
        <item x="7740"/>
        <item x="7741"/>
        <item x="7742"/>
        <item x="7743"/>
        <item x="7744"/>
        <item x="7745"/>
        <item x="7746"/>
        <item x="7747"/>
        <item x="7748"/>
        <item x="7749"/>
        <item x="775"/>
        <item x="7750"/>
        <item x="7751"/>
        <item x="7752"/>
        <item x="7753"/>
        <item x="7754"/>
        <item x="7755"/>
        <item x="7756"/>
        <item x="7757"/>
        <item x="7758"/>
        <item x="7759"/>
        <item x="776"/>
        <item x="7760"/>
        <item x="7761"/>
        <item x="7762"/>
        <item x="7763"/>
        <item x="7764"/>
        <item x="7765"/>
        <item x="7766"/>
        <item x="7767"/>
        <item x="7768"/>
        <item x="7769"/>
        <item x="777"/>
        <item x="7770"/>
        <item x="7771"/>
        <item x="7772"/>
        <item x="7773"/>
        <item x="7774"/>
        <item x="7775"/>
        <item x="7776"/>
        <item x="7777"/>
        <item x="7778"/>
        <item x="7779"/>
        <item x="778"/>
        <item x="7780"/>
        <item x="7781"/>
        <item x="7782"/>
        <item x="7783"/>
        <item x="7784"/>
        <item x="7785"/>
        <item x="7786"/>
        <item x="7787"/>
        <item x="7788"/>
        <item x="7789"/>
        <item x="779"/>
        <item x="7790"/>
        <item x="7791"/>
        <item x="7792"/>
        <item x="7793"/>
        <item x="7794"/>
        <item x="7795"/>
        <item x="7796"/>
        <item x="7797"/>
        <item x="7798"/>
        <item x="7799"/>
        <item x="78"/>
        <item x="780"/>
        <item x="7800"/>
        <item x="7801"/>
        <item x="7802"/>
        <item x="7803"/>
        <item x="7804"/>
        <item x="7805"/>
        <item x="7806"/>
        <item x="7807"/>
        <item x="7808"/>
        <item x="7809"/>
        <item x="781"/>
        <item x="7810"/>
        <item x="7811"/>
        <item x="7812"/>
        <item x="7813"/>
        <item x="7814"/>
        <item x="7815"/>
        <item x="7816"/>
        <item x="7817"/>
        <item x="7818"/>
        <item x="7819"/>
        <item x="782"/>
        <item x="7820"/>
        <item x="7821"/>
        <item x="7822"/>
        <item x="7823"/>
        <item x="7824"/>
        <item x="7825"/>
        <item x="7826"/>
        <item x="7827"/>
        <item x="7828"/>
        <item x="7829"/>
        <item x="783"/>
        <item x="7830"/>
        <item x="7831"/>
        <item x="7832"/>
        <item x="7833"/>
        <item x="7834"/>
        <item x="7835"/>
        <item x="7836"/>
        <item x="7837"/>
        <item x="7838"/>
        <item x="7839"/>
        <item x="784"/>
        <item x="7840"/>
        <item x="7841"/>
        <item x="7842"/>
        <item x="7843"/>
        <item x="7844"/>
        <item x="7845"/>
        <item x="7846"/>
        <item x="7847"/>
        <item x="7848"/>
        <item x="7849"/>
        <item x="785"/>
        <item x="7850"/>
        <item x="7851"/>
        <item x="7852"/>
        <item x="7853"/>
        <item x="7854"/>
        <item x="7855"/>
        <item x="7856"/>
        <item x="7857"/>
        <item x="7858"/>
        <item x="7859"/>
        <item x="786"/>
        <item x="7860"/>
        <item x="7861"/>
        <item x="7862"/>
        <item x="7863"/>
        <item x="7864"/>
        <item x="7865"/>
        <item x="7866"/>
        <item x="7867"/>
        <item x="7868"/>
        <item x="7869"/>
        <item x="787"/>
        <item x="7870"/>
        <item x="7871"/>
        <item x="7872"/>
        <item x="7873"/>
        <item x="7874"/>
        <item x="7875"/>
        <item x="7876"/>
        <item x="7877"/>
        <item x="7878"/>
        <item x="7879"/>
        <item x="788"/>
        <item x="7880"/>
        <item x="7881"/>
        <item x="7882"/>
        <item x="7883"/>
        <item x="7884"/>
        <item x="7885"/>
        <item x="7886"/>
        <item x="7887"/>
        <item x="7888"/>
        <item x="7889"/>
        <item x="789"/>
        <item x="7890"/>
        <item x="7891"/>
        <item x="7892"/>
        <item x="7893"/>
        <item x="7894"/>
        <item x="7895"/>
        <item x="7896"/>
        <item x="7897"/>
        <item x="7898"/>
        <item x="7899"/>
        <item x="79"/>
        <item x="790"/>
        <item x="7900"/>
        <item x="7901"/>
        <item x="7902"/>
        <item x="7903"/>
        <item x="7904"/>
        <item x="7905"/>
        <item x="7906"/>
        <item x="7907"/>
        <item x="7908"/>
        <item x="7909"/>
        <item x="791"/>
        <item x="7910"/>
        <item x="7911"/>
        <item x="7912"/>
        <item x="7913"/>
        <item x="7914"/>
        <item x="7915"/>
        <item x="7916"/>
        <item x="7917"/>
        <item x="7918"/>
        <item x="7919"/>
        <item x="792"/>
        <item x="7920"/>
        <item x="7921"/>
        <item x="7922"/>
        <item x="7923"/>
        <item x="7924"/>
        <item x="7925"/>
        <item x="7926"/>
        <item x="7927"/>
        <item x="7928"/>
        <item x="7929"/>
        <item x="793"/>
        <item x="7930"/>
        <item x="7931"/>
        <item x="7932"/>
        <item x="7933"/>
        <item x="7934"/>
        <item x="7935"/>
        <item x="7936"/>
        <item x="7937"/>
        <item x="7938"/>
        <item x="7939"/>
        <item x="794"/>
        <item x="7940"/>
        <item x="7941"/>
        <item x="7942"/>
        <item x="7943"/>
        <item x="7944"/>
        <item x="7945"/>
        <item x="7946"/>
        <item x="7947"/>
        <item x="7948"/>
        <item x="7949"/>
        <item x="795"/>
        <item x="7950"/>
        <item x="7951"/>
        <item x="7952"/>
        <item x="7953"/>
        <item x="7954"/>
        <item x="7955"/>
        <item x="7956"/>
        <item x="7957"/>
        <item x="7958"/>
        <item x="7959"/>
        <item x="796"/>
        <item x="7960"/>
        <item x="7961"/>
        <item x="7962"/>
        <item x="7963"/>
        <item x="7964"/>
        <item x="7965"/>
        <item x="7966"/>
        <item x="7967"/>
        <item x="7968"/>
        <item x="7969"/>
        <item x="797"/>
        <item x="7970"/>
        <item x="7971"/>
        <item x="7972"/>
        <item x="7973"/>
        <item x="7974"/>
        <item x="7975"/>
        <item x="7976"/>
        <item x="7977"/>
        <item x="7978"/>
        <item x="7979"/>
        <item x="798"/>
        <item x="7980"/>
        <item x="7981"/>
        <item x="7982"/>
        <item x="7983"/>
        <item x="7984"/>
        <item x="7985"/>
        <item x="7986"/>
        <item x="7987"/>
        <item x="7988"/>
        <item x="7989"/>
        <item x="799"/>
        <item x="7990"/>
        <item x="7991"/>
        <item x="7992"/>
        <item x="7993"/>
        <item x="7994"/>
        <item x="7995"/>
        <item x="7996"/>
        <item x="7997"/>
        <item x="7998"/>
        <item x="7999"/>
        <item x="8"/>
        <item x="80"/>
        <item x="800"/>
        <item x="8000"/>
        <item x="8001"/>
        <item x="8002"/>
        <item x="8003"/>
        <item x="8004"/>
        <item x="8005"/>
        <item x="8006"/>
        <item x="8007"/>
        <item x="8008"/>
        <item x="8009"/>
        <item x="801"/>
        <item x="8010"/>
        <item x="8011"/>
        <item x="8012"/>
        <item x="8013"/>
        <item x="8014"/>
        <item x="8015"/>
        <item x="8016"/>
        <item x="8017"/>
        <item x="8018"/>
        <item x="8019"/>
        <item x="802"/>
        <item x="8020"/>
        <item x="8021"/>
        <item x="8022"/>
        <item x="8023"/>
        <item x="8024"/>
        <item x="8025"/>
        <item x="8026"/>
        <item x="8027"/>
        <item x="8028"/>
        <item x="8029"/>
        <item x="803"/>
        <item x="8030"/>
        <item x="8031"/>
        <item x="8032"/>
        <item x="8033"/>
        <item x="8034"/>
        <item x="8035"/>
        <item x="8036"/>
        <item x="8037"/>
        <item x="8038"/>
        <item x="8039"/>
        <item x="804"/>
        <item x="8040"/>
        <item x="8041"/>
        <item x="8042"/>
        <item x="8043"/>
        <item x="8044"/>
        <item x="8045"/>
        <item x="8046"/>
        <item x="8047"/>
        <item x="8048"/>
        <item x="8049"/>
        <item x="805"/>
        <item x="8050"/>
        <item x="8051"/>
        <item x="8052"/>
        <item x="8053"/>
        <item x="8054"/>
        <item x="8055"/>
        <item x="8056"/>
        <item x="8057"/>
        <item x="8058"/>
        <item x="8059"/>
        <item x="806"/>
        <item x="8060"/>
        <item x="8061"/>
        <item x="8062"/>
        <item x="8063"/>
        <item x="8064"/>
        <item x="8065"/>
        <item x="8066"/>
        <item x="8067"/>
        <item x="8068"/>
        <item x="8069"/>
        <item x="807"/>
        <item x="8070"/>
        <item x="8071"/>
        <item x="8072"/>
        <item x="8073"/>
        <item x="8074"/>
        <item x="8075"/>
        <item x="8076"/>
        <item x="8077"/>
        <item x="8078"/>
        <item x="8079"/>
        <item x="808"/>
        <item x="8080"/>
        <item x="8081"/>
        <item x="8082"/>
        <item x="8083"/>
        <item x="8084"/>
        <item x="8085"/>
        <item x="8086"/>
        <item x="8087"/>
        <item x="8088"/>
        <item x="8089"/>
        <item x="809"/>
        <item x="8090"/>
        <item x="8091"/>
        <item x="8092"/>
        <item x="8093"/>
        <item x="8094"/>
        <item x="8095"/>
        <item x="8096"/>
        <item x="8097"/>
        <item x="8098"/>
        <item x="8099"/>
        <item x="81"/>
        <item x="810"/>
        <item x="8100"/>
        <item x="8101"/>
        <item x="8102"/>
        <item x="8103"/>
        <item x="8104"/>
        <item x="8105"/>
        <item x="8106"/>
        <item x="8107"/>
        <item x="8108"/>
        <item x="8109"/>
        <item x="811"/>
        <item x="8110"/>
        <item x="8111"/>
        <item x="8112"/>
        <item x="8113"/>
        <item x="8114"/>
        <item x="8115"/>
        <item x="8116"/>
        <item x="8117"/>
        <item x="8118"/>
        <item x="8119"/>
        <item x="812"/>
        <item x="8120"/>
        <item x="8121"/>
        <item x="8122"/>
        <item x="8123"/>
        <item x="8124"/>
        <item x="8125"/>
        <item x="8126"/>
        <item x="8127"/>
        <item x="8128"/>
        <item x="8129"/>
        <item x="813"/>
        <item x="8130"/>
        <item x="8131"/>
        <item x="8132"/>
        <item x="8133"/>
        <item x="8134"/>
        <item x="8135"/>
        <item x="8136"/>
        <item x="8137"/>
        <item x="8138"/>
        <item x="8139"/>
        <item x="814"/>
        <item x="8140"/>
        <item x="8141"/>
        <item x="8142"/>
        <item x="8143"/>
        <item x="8144"/>
        <item x="8145"/>
        <item x="8146"/>
        <item x="8147"/>
        <item x="8148"/>
        <item x="8149"/>
        <item x="815"/>
        <item x="8150"/>
        <item x="8151"/>
        <item x="8152"/>
        <item x="8153"/>
        <item x="8154"/>
        <item x="8155"/>
        <item x="8156"/>
        <item x="8157"/>
        <item x="8158"/>
        <item x="8159"/>
        <item x="816"/>
        <item x="8160"/>
        <item x="8161"/>
        <item x="8162"/>
        <item x="8163"/>
        <item x="8164"/>
        <item x="8165"/>
        <item x="8166"/>
        <item x="8167"/>
        <item x="8168"/>
        <item x="8169"/>
        <item x="817"/>
        <item x="8170"/>
        <item x="8171"/>
        <item x="8172"/>
        <item x="8173"/>
        <item x="8174"/>
        <item x="8175"/>
        <item x="8176"/>
        <item x="8177"/>
        <item x="8178"/>
        <item x="8179"/>
        <item x="818"/>
        <item x="8180"/>
        <item x="8181"/>
        <item x="8182"/>
        <item x="8183"/>
        <item x="8184"/>
        <item x="8185"/>
        <item x="8186"/>
        <item x="8187"/>
        <item x="8188"/>
        <item x="8189"/>
        <item x="819"/>
        <item x="8190"/>
        <item x="8191"/>
        <item x="8192"/>
        <item x="8193"/>
        <item x="8194"/>
        <item x="8195"/>
        <item x="8196"/>
        <item x="8197"/>
        <item x="8198"/>
        <item x="8199"/>
        <item x="82"/>
        <item x="820"/>
        <item x="8200"/>
        <item x="8201"/>
        <item x="8202"/>
        <item x="8203"/>
        <item x="8204"/>
        <item x="8205"/>
        <item x="8206"/>
        <item x="8207"/>
        <item x="8208"/>
        <item x="8209"/>
        <item x="821"/>
        <item x="8210"/>
        <item x="8211"/>
        <item x="8212"/>
        <item x="8213"/>
        <item x="8214"/>
        <item x="8215"/>
        <item x="8216"/>
        <item x="8217"/>
        <item x="8218"/>
        <item x="8219"/>
        <item x="822"/>
        <item x="8220"/>
        <item x="8221"/>
        <item x="8222"/>
        <item x="8223"/>
        <item x="8224"/>
        <item x="8225"/>
        <item x="8226"/>
        <item x="8227"/>
        <item x="8228"/>
        <item x="8229"/>
        <item x="823"/>
        <item x="8230"/>
        <item x="8231"/>
        <item x="8232"/>
        <item x="8233"/>
        <item x="8234"/>
        <item x="8235"/>
        <item x="8236"/>
        <item x="8237"/>
        <item x="8238"/>
        <item x="8239"/>
        <item x="824"/>
        <item x="8240"/>
        <item x="8241"/>
        <item x="8242"/>
        <item x="8243"/>
        <item x="8244"/>
        <item x="8245"/>
        <item x="8246"/>
        <item x="8247"/>
        <item x="8248"/>
        <item x="8249"/>
        <item x="825"/>
        <item x="8250"/>
        <item x="8251"/>
        <item x="8252"/>
        <item x="8253"/>
        <item x="8254"/>
        <item x="8255"/>
        <item x="8256"/>
        <item x="8257"/>
        <item x="8258"/>
        <item x="8259"/>
        <item x="826"/>
        <item x="8260"/>
        <item x="8261"/>
        <item x="8262"/>
        <item x="8263"/>
        <item x="8264"/>
        <item x="8265"/>
        <item x="8266"/>
        <item x="8267"/>
        <item x="8268"/>
        <item x="8269"/>
        <item x="827"/>
        <item x="8270"/>
        <item x="8271"/>
        <item x="8272"/>
        <item x="8273"/>
        <item x="8274"/>
        <item x="8275"/>
        <item x="8276"/>
        <item x="8277"/>
        <item x="8278"/>
        <item x="8279"/>
        <item x="828"/>
        <item x="8280"/>
        <item x="8281"/>
        <item x="8282"/>
        <item x="8283"/>
        <item x="8284"/>
        <item x="8285"/>
        <item x="8286"/>
        <item x="8287"/>
        <item x="8288"/>
        <item x="8289"/>
        <item x="829"/>
        <item x="8290"/>
        <item x="8291"/>
        <item x="8292"/>
        <item x="8293"/>
        <item x="8294"/>
        <item x="8295"/>
        <item x="8296"/>
        <item x="8297"/>
        <item x="8298"/>
        <item x="8299"/>
        <item x="83"/>
        <item x="830"/>
        <item x="8300"/>
        <item x="8301"/>
        <item x="8302"/>
        <item x="8303"/>
        <item x="8304"/>
        <item x="8305"/>
        <item x="8306"/>
        <item x="8307"/>
        <item x="8308"/>
        <item x="8309"/>
        <item x="831"/>
        <item x="8310"/>
        <item x="8311"/>
        <item x="8312"/>
        <item x="8313"/>
        <item x="8314"/>
        <item x="8315"/>
        <item x="8316"/>
        <item x="8317"/>
        <item x="8318"/>
        <item x="8319"/>
        <item x="832"/>
        <item x="8320"/>
        <item x="8321"/>
        <item x="8322"/>
        <item x="8323"/>
        <item x="8324"/>
        <item x="8325"/>
        <item x="8326"/>
        <item x="8327"/>
        <item x="8328"/>
        <item x="8329"/>
        <item x="833"/>
        <item x="8330"/>
        <item x="8331"/>
        <item x="8332"/>
        <item x="8333"/>
        <item x="8334"/>
        <item x="8335"/>
        <item x="8336"/>
        <item x="8337"/>
        <item x="8338"/>
        <item x="8339"/>
        <item x="834"/>
        <item x="8340"/>
        <item x="8341"/>
        <item x="8342"/>
        <item x="8343"/>
        <item x="8344"/>
        <item x="8345"/>
        <item x="8346"/>
        <item x="8347"/>
        <item x="8348"/>
        <item x="8349"/>
        <item x="835"/>
        <item x="8350"/>
        <item x="8351"/>
        <item x="8352"/>
        <item x="8353"/>
        <item x="8354"/>
        <item x="8355"/>
        <item x="8356"/>
        <item x="8357"/>
        <item x="8358"/>
        <item x="8359"/>
        <item x="836"/>
        <item x="8360"/>
        <item x="8361"/>
        <item x="8362"/>
        <item x="8363"/>
        <item x="8364"/>
        <item x="8365"/>
        <item x="8366"/>
        <item x="8367"/>
        <item x="837"/>
        <item x="838"/>
        <item x="839"/>
        <item x="84"/>
        <item x="840"/>
        <item x="841"/>
        <item x="842"/>
        <item x="843"/>
        <item x="844"/>
        <item x="845"/>
        <item x="846"/>
        <item x="847"/>
        <item x="848"/>
        <item x="849"/>
        <item x="85"/>
        <item x="850"/>
        <item x="851"/>
        <item x="852"/>
        <item x="853"/>
        <item x="854"/>
        <item x="855"/>
        <item x="856"/>
        <item x="857"/>
        <item x="858"/>
        <item x="859"/>
        <item x="86"/>
        <item x="860"/>
        <item x="861"/>
        <item x="862"/>
        <item x="863"/>
        <item x="864"/>
        <item x="865"/>
        <item x="866"/>
        <item x="867"/>
        <item x="868"/>
        <item x="869"/>
        <item x="87"/>
        <item x="870"/>
        <item x="871"/>
        <item x="872"/>
        <item x="873"/>
        <item x="874"/>
        <item x="875"/>
        <item x="876"/>
        <item x="877"/>
        <item x="878"/>
        <item x="879"/>
        <item x="88"/>
        <item x="880"/>
        <item x="881"/>
        <item x="882"/>
        <item x="883"/>
        <item x="884"/>
        <item x="885"/>
        <item x="886"/>
        <item x="887"/>
        <item x="888"/>
        <item x="889"/>
        <item x="89"/>
        <item x="890"/>
        <item x="891"/>
        <item x="892"/>
        <item x="893"/>
        <item x="894"/>
        <item x="895"/>
        <item x="896"/>
        <item x="897"/>
        <item x="898"/>
        <item x="899"/>
        <item x="9"/>
        <item x="90"/>
        <item x="900"/>
        <item x="901"/>
        <item x="902"/>
        <item x="903"/>
        <item x="904"/>
        <item x="905"/>
        <item x="906"/>
        <item x="907"/>
        <item x="908"/>
        <item x="909"/>
        <item x="91"/>
        <item x="910"/>
        <item x="911"/>
        <item x="912"/>
        <item x="913"/>
        <item x="914"/>
        <item x="915"/>
        <item x="916"/>
        <item x="917"/>
        <item x="918"/>
        <item x="919"/>
        <item x="92"/>
        <item x="920"/>
        <item x="921"/>
        <item x="922"/>
        <item x="923"/>
        <item x="924"/>
        <item x="925"/>
        <item x="926"/>
        <item x="927"/>
        <item x="928"/>
        <item x="929"/>
        <item x="93"/>
        <item x="930"/>
        <item x="931"/>
        <item x="932"/>
        <item x="933"/>
        <item x="934"/>
        <item x="935"/>
        <item x="936"/>
        <item x="937"/>
        <item x="938"/>
        <item x="939"/>
        <item x="94"/>
        <item x="940"/>
        <item x="941"/>
        <item x="942"/>
        <item x="943"/>
        <item x="944"/>
        <item x="945"/>
        <item x="946"/>
        <item x="947"/>
        <item x="948"/>
        <item x="949"/>
        <item x="95"/>
        <item x="950"/>
        <item x="951"/>
        <item x="952"/>
        <item x="953"/>
        <item x="954"/>
        <item x="955"/>
        <item x="956"/>
        <item x="957"/>
        <item x="958"/>
        <item x="959"/>
        <item x="96"/>
        <item x="960"/>
        <item x="961"/>
        <item x="962"/>
        <item x="963"/>
        <item x="964"/>
        <item x="965"/>
        <item x="966"/>
        <item x="967"/>
        <item x="968"/>
        <item x="969"/>
        <item x="97"/>
        <item x="970"/>
        <item x="971"/>
        <item x="972"/>
        <item x="973"/>
        <item x="974"/>
        <item x="975"/>
        <item x="976"/>
        <item x="977"/>
        <item x="978"/>
        <item x="979"/>
        <item x="98"/>
        <item x="980"/>
        <item x="981"/>
        <item x="982"/>
        <item x="983"/>
        <item x="984"/>
        <item x="985"/>
        <item x="986"/>
        <item x="987"/>
        <item x="988"/>
        <item x="989"/>
        <item x="99"/>
        <item x="990"/>
        <item x="991"/>
        <item x="992"/>
        <item x="993"/>
        <item x="994"/>
        <item x="995"/>
        <item x="996"/>
        <item x="997"/>
        <item x="998"/>
        <item x="999"/>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showAll="0"/>
    <pivotField showAll="0"/>
    <pivotField showAll="0"/>
    <pivotField dataField="1" showAll="0"/>
    <pivotField showAll="0">
      <items count="20">
        <item x="14"/>
        <item x="10"/>
        <item x="15"/>
        <item x="8"/>
        <item x="4"/>
        <item x="12"/>
        <item x="16"/>
        <item x="1"/>
        <item x="3"/>
        <item x="17"/>
        <item x="5"/>
        <item x="18"/>
        <item x="0"/>
        <item x="6"/>
        <item x="13"/>
        <item x="7"/>
        <item x="11"/>
        <item x="2"/>
        <item x="9"/>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items count="4">
        <item x="2"/>
        <item x="1"/>
        <item x="0"/>
        <item t="default"/>
      </items>
    </pivotField>
  </pivotFields>
  <rowFields count="1">
    <field x="0"/>
  </rowFields>
  <rowItems count="5">
    <i>
      <x v="3419"/>
    </i>
    <i>
      <x v="7033"/>
    </i>
    <i>
      <x v="7735"/>
    </i>
    <i>
      <x v="3953"/>
    </i>
    <i>
      <x v="6140"/>
    </i>
  </rowItems>
  <colItems count="1">
    <i/>
  </colItems>
  <dataFields count="1">
    <dataField name="Sum of Social Media Followers" fld="7" baseField="0" baseItem="0"/>
  </dataFields>
  <pivotTableStyleInfo name="PivotStyleLight16" showRowHeaders="1" showColHeaders="1" showRowStripes="0" showColStripes="0" showLastColumn="1"/>
  <filters count="1">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4C293A-F93F-4B7B-B583-2792FF8DA892}" name="PivotTable7" cacheId="2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S3:T9" firstHeaderRow="1" firstDataRow="1" firstDataCol="1"/>
  <pivotFields count="20">
    <pivotField showAll="0" defaultSubtotal="0">
      <items count="8368">
        <item x="0"/>
        <item x="1"/>
        <item x="10"/>
        <item x="100"/>
        <item x="1000"/>
        <item x="1001"/>
        <item x="1002"/>
        <item x="1003"/>
        <item x="1004"/>
        <item x="1005"/>
        <item x="1006"/>
        <item x="1007"/>
        <item x="1008"/>
        <item x="1009"/>
        <item x="101"/>
        <item x="1010"/>
        <item x="1011"/>
        <item x="1012"/>
        <item x="1013"/>
        <item x="1014"/>
        <item x="1015"/>
        <item x="1016"/>
        <item x="1017"/>
        <item x="1018"/>
        <item x="1019"/>
        <item x="102"/>
        <item x="1020"/>
        <item x="1021"/>
        <item x="1022"/>
        <item x="1023"/>
        <item x="1024"/>
        <item x="1025"/>
        <item x="1026"/>
        <item x="1027"/>
        <item x="1028"/>
        <item x="1029"/>
        <item x="103"/>
        <item x="1030"/>
        <item x="1031"/>
        <item x="1032"/>
        <item x="1033"/>
        <item x="1034"/>
        <item x="1035"/>
        <item x="1036"/>
        <item x="1037"/>
        <item x="1038"/>
        <item x="1039"/>
        <item x="104"/>
        <item x="1040"/>
        <item x="1041"/>
        <item x="1042"/>
        <item x="1043"/>
        <item x="1044"/>
        <item x="1045"/>
        <item x="1046"/>
        <item x="1047"/>
        <item x="1048"/>
        <item x="1049"/>
        <item x="105"/>
        <item x="1050"/>
        <item x="1051"/>
        <item x="1052"/>
        <item x="1053"/>
        <item x="1054"/>
        <item x="1055"/>
        <item x="1056"/>
        <item x="1057"/>
        <item x="1058"/>
        <item x="1059"/>
        <item x="106"/>
        <item x="1060"/>
        <item x="1061"/>
        <item x="1062"/>
        <item x="1063"/>
        <item x="1064"/>
        <item x="1065"/>
        <item x="1066"/>
        <item x="1067"/>
        <item x="1068"/>
        <item x="1069"/>
        <item x="107"/>
        <item x="1070"/>
        <item x="1071"/>
        <item x="1072"/>
        <item x="1073"/>
        <item x="1074"/>
        <item x="1075"/>
        <item x="1076"/>
        <item x="1077"/>
        <item x="1078"/>
        <item x="1079"/>
        <item x="108"/>
        <item x="1080"/>
        <item x="1081"/>
        <item x="1082"/>
        <item x="1083"/>
        <item x="1084"/>
        <item x="1085"/>
        <item x="1086"/>
        <item x="1087"/>
        <item x="1088"/>
        <item x="1089"/>
        <item x="109"/>
        <item x="1090"/>
        <item x="1091"/>
        <item x="1092"/>
        <item x="1093"/>
        <item x="1094"/>
        <item x="1095"/>
        <item x="1096"/>
        <item x="1097"/>
        <item x="1098"/>
        <item x="1099"/>
        <item x="11"/>
        <item x="110"/>
        <item x="1100"/>
        <item x="1101"/>
        <item x="1102"/>
        <item x="1103"/>
        <item x="1104"/>
        <item x="1105"/>
        <item x="1106"/>
        <item x="1107"/>
        <item x="1108"/>
        <item x="1109"/>
        <item x="111"/>
        <item x="1110"/>
        <item x="1111"/>
        <item x="1112"/>
        <item x="1113"/>
        <item x="1114"/>
        <item x="1115"/>
        <item x="1116"/>
        <item x="1117"/>
        <item x="1118"/>
        <item x="1119"/>
        <item x="112"/>
        <item x="1120"/>
        <item x="1121"/>
        <item x="1122"/>
        <item x="1123"/>
        <item x="1124"/>
        <item x="1125"/>
        <item x="1126"/>
        <item x="1127"/>
        <item x="1128"/>
        <item x="1129"/>
        <item x="113"/>
        <item x="1130"/>
        <item x="1131"/>
        <item x="1132"/>
        <item x="1133"/>
        <item x="1134"/>
        <item x="1135"/>
        <item x="1136"/>
        <item x="1137"/>
        <item x="1138"/>
        <item x="1139"/>
        <item x="114"/>
        <item x="1140"/>
        <item x="1141"/>
        <item x="1142"/>
        <item x="1143"/>
        <item x="1144"/>
        <item x="1145"/>
        <item x="1146"/>
        <item x="1147"/>
        <item x="1148"/>
        <item x="1149"/>
        <item x="115"/>
        <item x="1150"/>
        <item x="1151"/>
        <item x="1152"/>
        <item x="1153"/>
        <item x="1154"/>
        <item x="1155"/>
        <item x="1156"/>
        <item x="1157"/>
        <item x="1158"/>
        <item x="1159"/>
        <item x="116"/>
        <item x="1160"/>
        <item x="1161"/>
        <item x="1162"/>
        <item x="1163"/>
        <item x="1164"/>
        <item x="1165"/>
        <item x="1166"/>
        <item x="1167"/>
        <item x="1168"/>
        <item x="1169"/>
        <item x="117"/>
        <item x="1170"/>
        <item x="1171"/>
        <item x="1172"/>
        <item x="1173"/>
        <item x="1174"/>
        <item x="1175"/>
        <item x="1176"/>
        <item x="1177"/>
        <item x="1178"/>
        <item x="1179"/>
        <item x="118"/>
        <item x="1180"/>
        <item x="1181"/>
        <item x="1182"/>
        <item x="1183"/>
        <item x="1184"/>
        <item x="1185"/>
        <item x="1186"/>
        <item x="1187"/>
        <item x="1188"/>
        <item x="1189"/>
        <item x="119"/>
        <item x="1190"/>
        <item x="1191"/>
        <item x="1192"/>
        <item x="1193"/>
        <item x="1194"/>
        <item x="1195"/>
        <item x="1196"/>
        <item x="1197"/>
        <item x="1198"/>
        <item x="1199"/>
        <item x="12"/>
        <item x="120"/>
        <item x="1200"/>
        <item x="1201"/>
        <item x="1202"/>
        <item x="1203"/>
        <item x="1204"/>
        <item x="1205"/>
        <item x="1206"/>
        <item x="1207"/>
        <item x="1208"/>
        <item x="1209"/>
        <item x="121"/>
        <item x="1210"/>
        <item x="1211"/>
        <item x="1212"/>
        <item x="1213"/>
        <item x="1214"/>
        <item x="1215"/>
        <item x="1216"/>
        <item x="1217"/>
        <item x="1218"/>
        <item x="1219"/>
        <item x="122"/>
        <item x="1220"/>
        <item x="1221"/>
        <item x="1222"/>
        <item x="1223"/>
        <item x="1224"/>
        <item x="1225"/>
        <item x="1226"/>
        <item x="1227"/>
        <item x="1228"/>
        <item x="1229"/>
        <item x="123"/>
        <item x="1230"/>
        <item x="1231"/>
        <item x="1232"/>
        <item x="1233"/>
        <item x="1234"/>
        <item x="1235"/>
        <item x="1236"/>
        <item x="1237"/>
        <item x="1238"/>
        <item x="1239"/>
        <item x="124"/>
        <item x="1240"/>
        <item x="1241"/>
        <item x="1242"/>
        <item x="1243"/>
        <item x="1244"/>
        <item x="1245"/>
        <item x="1246"/>
        <item x="1247"/>
        <item x="1248"/>
        <item x="1249"/>
        <item x="125"/>
        <item x="1250"/>
        <item x="1251"/>
        <item x="1252"/>
        <item x="1253"/>
        <item x="1254"/>
        <item x="1255"/>
        <item x="1256"/>
        <item x="1257"/>
        <item x="1258"/>
        <item x="1259"/>
        <item x="126"/>
        <item x="1260"/>
        <item x="1261"/>
        <item x="1262"/>
        <item x="1263"/>
        <item x="1264"/>
        <item x="1265"/>
        <item x="1266"/>
        <item x="1267"/>
        <item x="1268"/>
        <item x="1269"/>
        <item x="127"/>
        <item x="1270"/>
        <item x="1271"/>
        <item x="1272"/>
        <item x="1273"/>
        <item x="1274"/>
        <item x="1275"/>
        <item x="1276"/>
        <item x="1277"/>
        <item x="1278"/>
        <item x="1279"/>
        <item x="128"/>
        <item x="1280"/>
        <item x="1281"/>
        <item x="1282"/>
        <item x="1283"/>
        <item x="1284"/>
        <item x="1285"/>
        <item x="1286"/>
        <item x="1287"/>
        <item x="1288"/>
        <item x="1289"/>
        <item x="129"/>
        <item x="1290"/>
        <item x="1291"/>
        <item x="1292"/>
        <item x="1293"/>
        <item x="1294"/>
        <item x="1295"/>
        <item x="1296"/>
        <item x="1297"/>
        <item x="1298"/>
        <item x="1299"/>
        <item x="13"/>
        <item x="130"/>
        <item x="1300"/>
        <item x="1301"/>
        <item x="1302"/>
        <item x="1303"/>
        <item x="1304"/>
        <item x="1305"/>
        <item x="1306"/>
        <item x="1307"/>
        <item x="1308"/>
        <item x="1309"/>
        <item x="131"/>
        <item x="1310"/>
        <item x="1311"/>
        <item x="1312"/>
        <item x="1313"/>
        <item x="1314"/>
        <item x="1315"/>
        <item x="1316"/>
        <item x="1317"/>
        <item x="1318"/>
        <item x="1319"/>
        <item x="132"/>
        <item x="1320"/>
        <item x="1321"/>
        <item x="1322"/>
        <item x="1323"/>
        <item x="1324"/>
        <item x="1325"/>
        <item x="1326"/>
        <item x="1327"/>
        <item x="1328"/>
        <item x="1329"/>
        <item x="133"/>
        <item x="1330"/>
        <item x="1331"/>
        <item x="1332"/>
        <item x="1333"/>
        <item x="1334"/>
        <item x="1335"/>
        <item x="1336"/>
        <item x="1337"/>
        <item x="1338"/>
        <item x="1339"/>
        <item x="134"/>
        <item x="1340"/>
        <item x="1341"/>
        <item x="1342"/>
        <item x="1343"/>
        <item x="1344"/>
        <item x="1345"/>
        <item x="1346"/>
        <item x="1347"/>
        <item x="1348"/>
        <item x="1349"/>
        <item x="135"/>
        <item x="1350"/>
        <item x="1351"/>
        <item x="1352"/>
        <item x="1353"/>
        <item x="1354"/>
        <item x="1355"/>
        <item x="1356"/>
        <item x="1357"/>
        <item x="1358"/>
        <item x="1359"/>
        <item x="136"/>
        <item x="1360"/>
        <item x="1361"/>
        <item x="1362"/>
        <item x="1363"/>
        <item x="1364"/>
        <item x="1365"/>
        <item x="1366"/>
        <item x="1367"/>
        <item x="1368"/>
        <item x="1369"/>
        <item x="137"/>
        <item x="1370"/>
        <item x="1371"/>
        <item x="1372"/>
        <item x="1373"/>
        <item x="1374"/>
        <item x="1375"/>
        <item x="1376"/>
        <item x="1377"/>
        <item x="1378"/>
        <item x="1379"/>
        <item x="138"/>
        <item x="1380"/>
        <item x="1381"/>
        <item x="1382"/>
        <item x="1383"/>
        <item x="1384"/>
        <item x="1385"/>
        <item x="1386"/>
        <item x="1387"/>
        <item x="1388"/>
        <item x="1389"/>
        <item x="139"/>
        <item x="1390"/>
        <item x="1391"/>
        <item x="1392"/>
        <item x="1393"/>
        <item x="1394"/>
        <item x="1395"/>
        <item x="1396"/>
        <item x="1397"/>
        <item x="1398"/>
        <item x="1399"/>
        <item x="14"/>
        <item x="140"/>
        <item x="1400"/>
        <item x="1401"/>
        <item x="1402"/>
        <item x="1403"/>
        <item x="1404"/>
        <item x="1405"/>
        <item x="1406"/>
        <item x="1407"/>
        <item x="1408"/>
        <item x="1409"/>
        <item x="141"/>
        <item x="1410"/>
        <item x="1411"/>
        <item x="1412"/>
        <item x="1413"/>
        <item x="1414"/>
        <item x="1415"/>
        <item x="1416"/>
        <item x="1417"/>
        <item x="1418"/>
        <item x="1419"/>
        <item x="142"/>
        <item x="1420"/>
        <item x="1421"/>
        <item x="1422"/>
        <item x="1423"/>
        <item x="1424"/>
        <item x="1425"/>
        <item x="1426"/>
        <item x="1427"/>
        <item x="1428"/>
        <item x="1429"/>
        <item x="143"/>
        <item x="1430"/>
        <item x="1431"/>
        <item x="1432"/>
        <item x="1433"/>
        <item x="1434"/>
        <item x="1435"/>
        <item x="1436"/>
        <item x="1437"/>
        <item x="1438"/>
        <item x="1439"/>
        <item x="144"/>
        <item x="1440"/>
        <item x="1441"/>
        <item x="1442"/>
        <item x="1443"/>
        <item x="1444"/>
        <item x="1445"/>
        <item x="1446"/>
        <item x="1447"/>
        <item x="1448"/>
        <item x="1449"/>
        <item x="145"/>
        <item x="1450"/>
        <item x="1451"/>
        <item x="1452"/>
        <item x="1453"/>
        <item x="1454"/>
        <item x="1455"/>
        <item x="1456"/>
        <item x="1457"/>
        <item x="1458"/>
        <item x="1459"/>
        <item x="146"/>
        <item x="1460"/>
        <item x="1461"/>
        <item x="1462"/>
        <item x="1463"/>
        <item x="1464"/>
        <item x="1465"/>
        <item x="1466"/>
        <item x="1467"/>
        <item x="1468"/>
        <item x="1469"/>
        <item x="147"/>
        <item x="1470"/>
        <item x="1471"/>
        <item x="1472"/>
        <item x="1473"/>
        <item x="1474"/>
        <item x="1475"/>
        <item x="1476"/>
        <item x="1477"/>
        <item x="1478"/>
        <item x="1479"/>
        <item x="148"/>
        <item x="1480"/>
        <item x="1481"/>
        <item x="1482"/>
        <item x="1483"/>
        <item x="1484"/>
        <item x="1485"/>
        <item x="1486"/>
        <item x="1487"/>
        <item x="1488"/>
        <item x="1489"/>
        <item x="149"/>
        <item x="1490"/>
        <item x="1491"/>
        <item x="1492"/>
        <item x="1493"/>
        <item x="1494"/>
        <item x="1495"/>
        <item x="1496"/>
        <item x="1497"/>
        <item x="1498"/>
        <item x="1499"/>
        <item x="15"/>
        <item x="150"/>
        <item x="1500"/>
        <item x="1501"/>
        <item x="1502"/>
        <item x="1503"/>
        <item x="1504"/>
        <item x="1505"/>
        <item x="1506"/>
        <item x="1507"/>
        <item x="1508"/>
        <item x="1509"/>
        <item x="151"/>
        <item x="1510"/>
        <item x="1511"/>
        <item x="1512"/>
        <item x="1513"/>
        <item x="1514"/>
        <item x="1515"/>
        <item x="1516"/>
        <item x="1517"/>
        <item x="1518"/>
        <item x="1519"/>
        <item x="152"/>
        <item x="1520"/>
        <item x="1521"/>
        <item x="1522"/>
        <item x="1523"/>
        <item x="1524"/>
        <item x="1525"/>
        <item x="1526"/>
        <item x="1527"/>
        <item x="1528"/>
        <item x="1529"/>
        <item x="153"/>
        <item x="1530"/>
        <item x="1531"/>
        <item x="1532"/>
        <item x="1533"/>
        <item x="1534"/>
        <item x="1535"/>
        <item x="1536"/>
        <item x="1537"/>
        <item x="1538"/>
        <item x="1539"/>
        <item x="154"/>
        <item x="1540"/>
        <item x="1541"/>
        <item x="1542"/>
        <item x="1543"/>
        <item x="1544"/>
        <item x="1545"/>
        <item x="1546"/>
        <item x="1547"/>
        <item x="1548"/>
        <item x="1549"/>
        <item x="155"/>
        <item x="1550"/>
        <item x="1551"/>
        <item x="1552"/>
        <item x="1553"/>
        <item x="1554"/>
        <item x="1555"/>
        <item x="1556"/>
        <item x="1557"/>
        <item x="1558"/>
        <item x="1559"/>
        <item x="156"/>
        <item x="1560"/>
        <item x="1561"/>
        <item x="1562"/>
        <item x="1563"/>
        <item x="1564"/>
        <item x="1565"/>
        <item x="1566"/>
        <item x="1567"/>
        <item x="1568"/>
        <item x="1569"/>
        <item x="157"/>
        <item x="1570"/>
        <item x="1571"/>
        <item x="1572"/>
        <item x="1573"/>
        <item x="1574"/>
        <item x="1575"/>
        <item x="1576"/>
        <item x="1577"/>
        <item x="1578"/>
        <item x="1579"/>
        <item x="158"/>
        <item x="1580"/>
        <item x="1581"/>
        <item x="1582"/>
        <item x="1583"/>
        <item x="1584"/>
        <item x="1585"/>
        <item x="1586"/>
        <item x="1587"/>
        <item x="1588"/>
        <item x="1589"/>
        <item x="159"/>
        <item x="1590"/>
        <item x="1591"/>
        <item x="1592"/>
        <item x="1593"/>
        <item x="1594"/>
        <item x="1595"/>
        <item x="1596"/>
        <item x="1597"/>
        <item x="1598"/>
        <item x="1599"/>
        <item x="16"/>
        <item x="160"/>
        <item x="1600"/>
        <item x="1601"/>
        <item x="1602"/>
        <item x="1603"/>
        <item x="1604"/>
        <item x="1605"/>
        <item x="1606"/>
        <item x="1607"/>
        <item x="1608"/>
        <item x="1609"/>
        <item x="161"/>
        <item x="1610"/>
        <item x="1611"/>
        <item x="1612"/>
        <item x="1613"/>
        <item x="1614"/>
        <item x="1615"/>
        <item x="1616"/>
        <item x="1617"/>
        <item x="1618"/>
        <item x="1619"/>
        <item x="162"/>
        <item x="1620"/>
        <item x="1621"/>
        <item x="1622"/>
        <item x="1623"/>
        <item x="1624"/>
        <item x="1625"/>
        <item x="1626"/>
        <item x="1627"/>
        <item x="1628"/>
        <item x="1629"/>
        <item x="163"/>
        <item x="1630"/>
        <item x="1631"/>
        <item x="1632"/>
        <item x="1633"/>
        <item x="1634"/>
        <item x="1635"/>
        <item x="1636"/>
        <item x="1637"/>
        <item x="1638"/>
        <item x="1639"/>
        <item x="164"/>
        <item x="1640"/>
        <item x="1641"/>
        <item x="1642"/>
        <item x="1643"/>
        <item x="1644"/>
        <item x="1645"/>
        <item x="1646"/>
        <item x="1647"/>
        <item x="1648"/>
        <item x="1649"/>
        <item x="165"/>
        <item x="1650"/>
        <item x="1651"/>
        <item x="1652"/>
        <item x="1653"/>
        <item x="1654"/>
        <item x="1655"/>
        <item x="1656"/>
        <item x="1657"/>
        <item x="1658"/>
        <item x="1659"/>
        <item x="166"/>
        <item x="1660"/>
        <item x="1661"/>
        <item x="1662"/>
        <item x="1663"/>
        <item x="1664"/>
        <item x="1665"/>
        <item x="1666"/>
        <item x="1667"/>
        <item x="1668"/>
        <item x="1669"/>
        <item x="167"/>
        <item x="1670"/>
        <item x="1671"/>
        <item x="1672"/>
        <item x="1673"/>
        <item x="1674"/>
        <item x="1675"/>
        <item x="1676"/>
        <item x="1677"/>
        <item x="1678"/>
        <item x="1679"/>
        <item x="168"/>
        <item x="1680"/>
        <item x="1681"/>
        <item x="1682"/>
        <item x="1683"/>
        <item x="1684"/>
        <item x="1685"/>
        <item x="1686"/>
        <item x="1687"/>
        <item x="1688"/>
        <item x="1689"/>
        <item x="169"/>
        <item x="1690"/>
        <item x="1691"/>
        <item x="1692"/>
        <item x="1693"/>
        <item x="1694"/>
        <item x="1695"/>
        <item x="1696"/>
        <item x="1697"/>
        <item x="1698"/>
        <item x="1699"/>
        <item x="17"/>
        <item x="170"/>
        <item x="1700"/>
        <item x="1701"/>
        <item x="1702"/>
        <item x="1703"/>
        <item x="1704"/>
        <item x="1705"/>
        <item x="1706"/>
        <item x="1707"/>
        <item x="1708"/>
        <item x="1709"/>
        <item x="171"/>
        <item x="1710"/>
        <item x="1711"/>
        <item x="1712"/>
        <item x="1713"/>
        <item x="1714"/>
        <item x="1715"/>
        <item x="1716"/>
        <item x="1717"/>
        <item x="1718"/>
        <item x="1719"/>
        <item x="172"/>
        <item x="1720"/>
        <item x="1721"/>
        <item x="1722"/>
        <item x="1723"/>
        <item x="1724"/>
        <item x="1725"/>
        <item x="1726"/>
        <item x="1727"/>
        <item x="1728"/>
        <item x="1729"/>
        <item x="173"/>
        <item x="1730"/>
        <item x="1731"/>
        <item x="1732"/>
        <item x="1733"/>
        <item x="1734"/>
        <item x="1735"/>
        <item x="1736"/>
        <item x="1737"/>
        <item x="1738"/>
        <item x="1739"/>
        <item x="174"/>
        <item x="1740"/>
        <item x="1741"/>
        <item x="1742"/>
        <item x="1743"/>
        <item x="1744"/>
        <item x="1745"/>
        <item x="1746"/>
        <item x="1747"/>
        <item x="1748"/>
        <item x="1749"/>
        <item x="175"/>
        <item x="1750"/>
        <item x="1751"/>
        <item x="1752"/>
        <item x="1753"/>
        <item x="1754"/>
        <item x="1755"/>
        <item x="1756"/>
        <item x="1757"/>
        <item x="1758"/>
        <item x="1759"/>
        <item x="176"/>
        <item x="1760"/>
        <item x="1761"/>
        <item x="1762"/>
        <item x="1763"/>
        <item x="1764"/>
        <item x="1765"/>
        <item x="1766"/>
        <item x="1767"/>
        <item x="1768"/>
        <item x="1769"/>
        <item x="177"/>
        <item x="1770"/>
        <item x="1771"/>
        <item x="1772"/>
        <item x="1773"/>
        <item x="1774"/>
        <item x="1775"/>
        <item x="1776"/>
        <item x="1777"/>
        <item x="1778"/>
        <item x="1779"/>
        <item x="178"/>
        <item x="1780"/>
        <item x="1781"/>
        <item x="1782"/>
        <item x="1783"/>
        <item x="1784"/>
        <item x="1785"/>
        <item x="1786"/>
        <item x="1787"/>
        <item x="1788"/>
        <item x="1789"/>
        <item x="179"/>
        <item x="1790"/>
        <item x="1791"/>
        <item x="1792"/>
        <item x="1793"/>
        <item x="1794"/>
        <item x="1795"/>
        <item x="1796"/>
        <item x="1797"/>
        <item x="1798"/>
        <item x="1799"/>
        <item x="18"/>
        <item x="180"/>
        <item x="1800"/>
        <item x="1801"/>
        <item x="1802"/>
        <item x="1803"/>
        <item x="1804"/>
        <item x="1805"/>
        <item x="1806"/>
        <item x="1807"/>
        <item x="1808"/>
        <item x="1809"/>
        <item x="181"/>
        <item x="1810"/>
        <item x="1811"/>
        <item x="1812"/>
        <item x="1813"/>
        <item x="1814"/>
        <item x="1815"/>
        <item x="1816"/>
        <item x="1817"/>
        <item x="1818"/>
        <item x="1819"/>
        <item x="182"/>
        <item x="1820"/>
        <item x="1821"/>
        <item x="1822"/>
        <item x="1823"/>
        <item x="1824"/>
        <item x="1825"/>
        <item x="1826"/>
        <item x="1827"/>
        <item x="1828"/>
        <item x="1829"/>
        <item x="183"/>
        <item x="1830"/>
        <item x="1831"/>
        <item x="1832"/>
        <item x="1833"/>
        <item x="1834"/>
        <item x="1835"/>
        <item x="1836"/>
        <item x="1837"/>
        <item x="1838"/>
        <item x="1839"/>
        <item x="184"/>
        <item x="1840"/>
        <item x="1841"/>
        <item x="1842"/>
        <item x="1843"/>
        <item x="1844"/>
        <item x="1845"/>
        <item x="1846"/>
        <item x="1847"/>
        <item x="1848"/>
        <item x="1849"/>
        <item x="185"/>
        <item x="1850"/>
        <item x="1851"/>
        <item x="1852"/>
        <item x="1853"/>
        <item x="1854"/>
        <item x="1855"/>
        <item x="1856"/>
        <item x="1857"/>
        <item x="1858"/>
        <item x="1859"/>
        <item x="186"/>
        <item x="1860"/>
        <item x="1861"/>
        <item x="1862"/>
        <item x="1863"/>
        <item x="1864"/>
        <item x="1865"/>
        <item x="1866"/>
        <item x="1867"/>
        <item x="1868"/>
        <item x="1869"/>
        <item x="187"/>
        <item x="1870"/>
        <item x="1871"/>
        <item x="1872"/>
        <item x="1873"/>
        <item x="1874"/>
        <item x="1875"/>
        <item x="1876"/>
        <item x="1877"/>
        <item x="1878"/>
        <item x="1879"/>
        <item x="188"/>
        <item x="1880"/>
        <item x="1881"/>
        <item x="1882"/>
        <item x="1883"/>
        <item x="1884"/>
        <item x="1885"/>
        <item x="1886"/>
        <item x="1887"/>
        <item x="1888"/>
        <item x="1889"/>
        <item x="189"/>
        <item x="1890"/>
        <item x="1891"/>
        <item x="1892"/>
        <item x="1893"/>
        <item x="1894"/>
        <item x="1895"/>
        <item x="1896"/>
        <item x="1897"/>
        <item x="1898"/>
        <item x="1899"/>
        <item x="19"/>
        <item x="190"/>
        <item x="1900"/>
        <item x="1901"/>
        <item x="1902"/>
        <item x="1903"/>
        <item x="1904"/>
        <item x="1905"/>
        <item x="1906"/>
        <item x="1907"/>
        <item x="1908"/>
        <item x="1909"/>
        <item x="191"/>
        <item x="1910"/>
        <item x="1911"/>
        <item x="1912"/>
        <item x="1913"/>
        <item x="1914"/>
        <item x="1915"/>
        <item x="1916"/>
        <item x="1917"/>
        <item x="1918"/>
        <item x="1919"/>
        <item x="192"/>
        <item x="1920"/>
        <item x="1921"/>
        <item x="1922"/>
        <item x="1923"/>
        <item x="1924"/>
        <item x="1925"/>
        <item x="1926"/>
        <item x="1927"/>
        <item x="1928"/>
        <item x="1929"/>
        <item x="193"/>
        <item x="1930"/>
        <item x="1931"/>
        <item x="1932"/>
        <item x="1933"/>
        <item x="1934"/>
        <item x="1935"/>
        <item x="1936"/>
        <item x="1937"/>
        <item x="1938"/>
        <item x="1939"/>
        <item x="194"/>
        <item x="1940"/>
        <item x="1941"/>
        <item x="1942"/>
        <item x="1943"/>
        <item x="1944"/>
        <item x="1945"/>
        <item x="1946"/>
        <item x="1947"/>
        <item x="1948"/>
        <item x="1949"/>
        <item x="195"/>
        <item x="1950"/>
        <item x="1951"/>
        <item x="1952"/>
        <item x="1953"/>
        <item x="1954"/>
        <item x="1955"/>
        <item x="1956"/>
        <item x="1957"/>
        <item x="1958"/>
        <item x="1959"/>
        <item x="196"/>
        <item x="1960"/>
        <item x="1961"/>
        <item x="1962"/>
        <item x="1963"/>
        <item x="1964"/>
        <item x="1965"/>
        <item x="1966"/>
        <item x="1967"/>
        <item x="1968"/>
        <item x="1969"/>
        <item x="197"/>
        <item x="1970"/>
        <item x="1971"/>
        <item x="1972"/>
        <item x="1973"/>
        <item x="1974"/>
        <item x="1975"/>
        <item x="1976"/>
        <item x="1977"/>
        <item x="1978"/>
        <item x="1979"/>
        <item x="198"/>
        <item x="1980"/>
        <item x="1981"/>
        <item x="1982"/>
        <item x="1983"/>
        <item x="1984"/>
        <item x="1985"/>
        <item x="1986"/>
        <item x="1987"/>
        <item x="1988"/>
        <item x="1989"/>
        <item x="199"/>
        <item x="1990"/>
        <item x="1991"/>
        <item x="1992"/>
        <item x="1993"/>
        <item x="1994"/>
        <item x="1995"/>
        <item x="1996"/>
        <item x="1997"/>
        <item x="1998"/>
        <item x="1999"/>
        <item x="2"/>
        <item x="20"/>
        <item x="200"/>
        <item x="2000"/>
        <item x="2001"/>
        <item x="2002"/>
        <item x="2003"/>
        <item x="2004"/>
        <item x="2005"/>
        <item x="2006"/>
        <item x="2007"/>
        <item x="2008"/>
        <item x="2009"/>
        <item x="201"/>
        <item x="2010"/>
        <item x="2011"/>
        <item x="2012"/>
        <item x="2013"/>
        <item x="2014"/>
        <item x="2015"/>
        <item x="2016"/>
        <item x="2017"/>
        <item x="2018"/>
        <item x="2019"/>
        <item x="202"/>
        <item x="2020"/>
        <item x="2021"/>
        <item x="2022"/>
        <item x="2023"/>
        <item x="2024"/>
        <item x="2025"/>
        <item x="2026"/>
        <item x="2027"/>
        <item x="2028"/>
        <item x="2029"/>
        <item x="203"/>
        <item x="2030"/>
        <item x="2031"/>
        <item x="2032"/>
        <item x="2033"/>
        <item x="2034"/>
        <item x="2035"/>
        <item x="2036"/>
        <item x="2037"/>
        <item x="2038"/>
        <item x="2039"/>
        <item x="204"/>
        <item x="2040"/>
        <item x="2041"/>
        <item x="2042"/>
        <item x="2043"/>
        <item x="2044"/>
        <item x="2045"/>
        <item x="2046"/>
        <item x="2047"/>
        <item x="2048"/>
        <item x="2049"/>
        <item x="205"/>
        <item x="2050"/>
        <item x="2051"/>
        <item x="2052"/>
        <item x="2053"/>
        <item x="2054"/>
        <item x="2055"/>
        <item x="2056"/>
        <item x="2057"/>
        <item x="2058"/>
        <item x="2059"/>
        <item x="206"/>
        <item x="2060"/>
        <item x="2061"/>
        <item x="2062"/>
        <item x="2063"/>
        <item x="2064"/>
        <item x="2065"/>
        <item x="2066"/>
        <item x="2067"/>
        <item x="2068"/>
        <item x="2069"/>
        <item x="207"/>
        <item x="2070"/>
        <item x="2071"/>
        <item x="2072"/>
        <item x="2073"/>
        <item x="2074"/>
        <item x="2075"/>
        <item x="2076"/>
        <item x="2077"/>
        <item x="2078"/>
        <item x="2079"/>
        <item x="208"/>
        <item x="2080"/>
        <item x="2081"/>
        <item x="2082"/>
        <item x="2083"/>
        <item x="2084"/>
        <item x="2085"/>
        <item x="2086"/>
        <item x="2087"/>
        <item x="2088"/>
        <item x="2089"/>
        <item x="209"/>
        <item x="2090"/>
        <item x="2091"/>
        <item x="2092"/>
        <item x="2093"/>
        <item x="2094"/>
        <item x="2095"/>
        <item x="2096"/>
        <item x="2097"/>
        <item x="2098"/>
        <item x="2099"/>
        <item x="21"/>
        <item x="210"/>
        <item x="2100"/>
        <item x="2101"/>
        <item x="2102"/>
        <item x="2103"/>
        <item x="2104"/>
        <item x="2105"/>
        <item x="2106"/>
        <item x="2107"/>
        <item x="2108"/>
        <item x="2109"/>
        <item x="211"/>
        <item x="2110"/>
        <item x="2111"/>
        <item x="2112"/>
        <item x="2113"/>
        <item x="2114"/>
        <item x="2115"/>
        <item x="2116"/>
        <item x="2117"/>
        <item x="2118"/>
        <item x="2119"/>
        <item x="212"/>
        <item x="2120"/>
        <item x="2121"/>
        <item x="2122"/>
        <item x="2123"/>
        <item x="2124"/>
        <item x="2125"/>
        <item x="2126"/>
        <item x="2127"/>
        <item x="2128"/>
        <item x="2129"/>
        <item x="213"/>
        <item x="2130"/>
        <item x="2131"/>
        <item x="2132"/>
        <item x="2133"/>
        <item x="2134"/>
        <item x="2135"/>
        <item x="2136"/>
        <item x="2137"/>
        <item x="2138"/>
        <item x="2139"/>
        <item x="214"/>
        <item x="2140"/>
        <item x="2141"/>
        <item x="2142"/>
        <item x="2143"/>
        <item x="2144"/>
        <item x="2145"/>
        <item x="2146"/>
        <item x="2147"/>
        <item x="2148"/>
        <item x="2149"/>
        <item x="215"/>
        <item x="2150"/>
        <item x="2151"/>
        <item x="2152"/>
        <item x="2153"/>
        <item x="2154"/>
        <item x="2155"/>
        <item x="2156"/>
        <item x="2157"/>
        <item x="2158"/>
        <item x="2159"/>
        <item x="216"/>
        <item x="2160"/>
        <item x="2161"/>
        <item x="2162"/>
        <item x="2163"/>
        <item x="2164"/>
        <item x="2165"/>
        <item x="2166"/>
        <item x="2167"/>
        <item x="2168"/>
        <item x="2169"/>
        <item x="217"/>
        <item x="2170"/>
        <item x="2171"/>
        <item x="2172"/>
        <item x="2173"/>
        <item x="2174"/>
        <item x="2175"/>
        <item x="2176"/>
        <item x="2177"/>
        <item x="2178"/>
        <item x="2179"/>
        <item x="218"/>
        <item x="2180"/>
        <item x="2181"/>
        <item x="2182"/>
        <item x="2183"/>
        <item x="2184"/>
        <item x="2185"/>
        <item x="2186"/>
        <item x="2187"/>
        <item x="2188"/>
        <item x="2189"/>
        <item x="219"/>
        <item x="2190"/>
        <item x="2191"/>
        <item x="2192"/>
        <item x="2193"/>
        <item x="2194"/>
        <item x="2195"/>
        <item x="2196"/>
        <item x="2197"/>
        <item x="2198"/>
        <item x="2199"/>
        <item x="22"/>
        <item x="220"/>
        <item x="2200"/>
        <item x="2201"/>
        <item x="2202"/>
        <item x="2203"/>
        <item x="2204"/>
        <item x="2205"/>
        <item x="2206"/>
        <item x="2207"/>
        <item x="2208"/>
        <item x="2209"/>
        <item x="221"/>
        <item x="2210"/>
        <item x="2211"/>
        <item x="2212"/>
        <item x="2213"/>
        <item x="2214"/>
        <item x="2215"/>
        <item x="2216"/>
        <item x="2217"/>
        <item x="2218"/>
        <item x="2219"/>
        <item x="222"/>
        <item x="2220"/>
        <item x="2221"/>
        <item x="2222"/>
        <item x="2223"/>
        <item x="2224"/>
        <item x="2225"/>
        <item x="2226"/>
        <item x="2227"/>
        <item x="2228"/>
        <item x="2229"/>
        <item x="223"/>
        <item x="2230"/>
        <item x="2231"/>
        <item x="2232"/>
        <item x="2233"/>
        <item x="2234"/>
        <item x="2235"/>
        <item x="2236"/>
        <item x="2237"/>
        <item x="2238"/>
        <item x="2239"/>
        <item x="224"/>
        <item x="2240"/>
        <item x="2241"/>
        <item x="2242"/>
        <item x="2243"/>
        <item x="2244"/>
        <item x="2245"/>
        <item x="2246"/>
        <item x="2247"/>
        <item x="2248"/>
        <item x="2249"/>
        <item x="225"/>
        <item x="2250"/>
        <item x="2251"/>
        <item x="2252"/>
        <item x="2253"/>
        <item x="2254"/>
        <item x="2255"/>
        <item x="2256"/>
        <item x="2257"/>
        <item x="2258"/>
        <item x="2259"/>
        <item x="226"/>
        <item x="2260"/>
        <item x="2261"/>
        <item x="2262"/>
        <item x="2263"/>
        <item x="2264"/>
        <item x="2265"/>
        <item x="2266"/>
        <item x="2267"/>
        <item x="2268"/>
        <item x="2269"/>
        <item x="227"/>
        <item x="2270"/>
        <item x="2271"/>
        <item x="2272"/>
        <item x="2273"/>
        <item x="2274"/>
        <item x="2275"/>
        <item x="2276"/>
        <item x="2277"/>
        <item x="2278"/>
        <item x="2279"/>
        <item x="228"/>
        <item x="2280"/>
        <item x="2281"/>
        <item x="2282"/>
        <item x="2283"/>
        <item x="2284"/>
        <item x="2285"/>
        <item x="2286"/>
        <item x="2287"/>
        <item x="2288"/>
        <item x="2289"/>
        <item x="229"/>
        <item x="2290"/>
        <item x="2291"/>
        <item x="2292"/>
        <item x="2293"/>
        <item x="2294"/>
        <item x="2295"/>
        <item x="2296"/>
        <item x="2297"/>
        <item x="2298"/>
        <item x="2299"/>
        <item x="23"/>
        <item x="230"/>
        <item x="2300"/>
        <item x="2301"/>
        <item x="2302"/>
        <item x="2303"/>
        <item x="2304"/>
        <item x="2305"/>
        <item x="2306"/>
        <item x="2307"/>
        <item x="2308"/>
        <item x="2309"/>
        <item x="231"/>
        <item x="2310"/>
        <item x="2311"/>
        <item x="2312"/>
        <item x="2313"/>
        <item x="2314"/>
        <item x="2315"/>
        <item x="2316"/>
        <item x="2317"/>
        <item x="2318"/>
        <item x="2319"/>
        <item x="232"/>
        <item x="2320"/>
        <item x="2321"/>
        <item x="2322"/>
        <item x="2323"/>
        <item x="2324"/>
        <item x="2325"/>
        <item x="2326"/>
        <item x="2327"/>
        <item x="2328"/>
        <item x="2329"/>
        <item x="233"/>
        <item x="2330"/>
        <item x="2331"/>
        <item x="2332"/>
        <item x="2333"/>
        <item x="2334"/>
        <item x="2335"/>
        <item x="2336"/>
        <item x="2337"/>
        <item x="2338"/>
        <item x="2339"/>
        <item x="234"/>
        <item x="2340"/>
        <item x="2341"/>
        <item x="2342"/>
        <item x="2343"/>
        <item x="2344"/>
        <item x="2345"/>
        <item x="2346"/>
        <item x="2347"/>
        <item x="2348"/>
        <item x="2349"/>
        <item x="235"/>
        <item x="2350"/>
        <item x="2351"/>
        <item x="2352"/>
        <item x="2353"/>
        <item x="2354"/>
        <item x="2355"/>
        <item x="2356"/>
        <item x="2357"/>
        <item x="2358"/>
        <item x="2359"/>
        <item x="236"/>
        <item x="2360"/>
        <item x="2361"/>
        <item x="2362"/>
        <item x="2363"/>
        <item x="2364"/>
        <item x="2365"/>
        <item x="2366"/>
        <item x="2367"/>
        <item x="2368"/>
        <item x="2369"/>
        <item x="237"/>
        <item x="2370"/>
        <item x="2371"/>
        <item x="2372"/>
        <item x="2373"/>
        <item x="2374"/>
        <item x="2375"/>
        <item x="2376"/>
        <item x="2377"/>
        <item x="2378"/>
        <item x="2379"/>
        <item x="238"/>
        <item x="2380"/>
        <item x="2381"/>
        <item x="2382"/>
        <item x="2383"/>
        <item x="2384"/>
        <item x="2385"/>
        <item x="2386"/>
        <item x="2387"/>
        <item x="2388"/>
        <item x="2389"/>
        <item x="239"/>
        <item x="2390"/>
        <item x="2391"/>
        <item x="2392"/>
        <item x="2393"/>
        <item x="2394"/>
        <item x="2395"/>
        <item x="2396"/>
        <item x="2397"/>
        <item x="2398"/>
        <item x="2399"/>
        <item x="24"/>
        <item x="240"/>
        <item x="2400"/>
        <item x="2401"/>
        <item x="2402"/>
        <item x="2403"/>
        <item x="2404"/>
        <item x="2405"/>
        <item x="2406"/>
        <item x="2407"/>
        <item x="2408"/>
        <item x="2409"/>
        <item x="241"/>
        <item x="2410"/>
        <item x="2411"/>
        <item x="2412"/>
        <item x="2413"/>
        <item x="2414"/>
        <item x="2415"/>
        <item x="2416"/>
        <item x="2417"/>
        <item x="2418"/>
        <item x="2419"/>
        <item x="242"/>
        <item x="2420"/>
        <item x="2421"/>
        <item x="2422"/>
        <item x="2423"/>
        <item x="2424"/>
        <item x="2425"/>
        <item x="2426"/>
        <item x="2427"/>
        <item x="2428"/>
        <item x="2429"/>
        <item x="243"/>
        <item x="2430"/>
        <item x="2431"/>
        <item x="2432"/>
        <item x="2433"/>
        <item x="2434"/>
        <item x="2435"/>
        <item x="2436"/>
        <item x="2437"/>
        <item x="2438"/>
        <item x="2439"/>
        <item x="244"/>
        <item x="2440"/>
        <item x="2441"/>
        <item x="2442"/>
        <item x="2443"/>
        <item x="2444"/>
        <item x="2445"/>
        <item x="2446"/>
        <item x="2447"/>
        <item x="2448"/>
        <item x="2449"/>
        <item x="245"/>
        <item x="2450"/>
        <item x="2451"/>
        <item x="2452"/>
        <item x="2453"/>
        <item x="2454"/>
        <item x="2455"/>
        <item x="2456"/>
        <item x="2457"/>
        <item x="2458"/>
        <item x="2459"/>
        <item x="246"/>
        <item x="2460"/>
        <item x="2461"/>
        <item x="2462"/>
        <item x="2463"/>
        <item x="2464"/>
        <item x="2465"/>
        <item x="2466"/>
        <item x="2467"/>
        <item x="2468"/>
        <item x="2469"/>
        <item x="247"/>
        <item x="2470"/>
        <item x="2471"/>
        <item x="2472"/>
        <item x="2473"/>
        <item x="2474"/>
        <item x="2475"/>
        <item x="2476"/>
        <item x="2477"/>
        <item x="2478"/>
        <item x="2479"/>
        <item x="248"/>
        <item x="2480"/>
        <item x="2481"/>
        <item x="2482"/>
        <item x="2483"/>
        <item x="2484"/>
        <item x="2485"/>
        <item x="2486"/>
        <item x="2487"/>
        <item x="2488"/>
        <item x="2489"/>
        <item x="249"/>
        <item x="2490"/>
        <item x="2491"/>
        <item x="2492"/>
        <item x="2493"/>
        <item x="2494"/>
        <item x="2495"/>
        <item x="2496"/>
        <item x="2497"/>
        <item x="2498"/>
        <item x="2499"/>
        <item x="25"/>
        <item x="250"/>
        <item x="2500"/>
        <item x="2501"/>
        <item x="2502"/>
        <item x="2503"/>
        <item x="2504"/>
        <item x="2505"/>
        <item x="2506"/>
        <item x="2507"/>
        <item x="2508"/>
        <item x="2509"/>
        <item x="251"/>
        <item x="2510"/>
        <item x="2511"/>
        <item x="2512"/>
        <item x="2513"/>
        <item x="2514"/>
        <item x="2515"/>
        <item x="2516"/>
        <item x="2517"/>
        <item x="2518"/>
        <item x="2519"/>
        <item x="252"/>
        <item x="2520"/>
        <item x="2521"/>
        <item x="2522"/>
        <item x="2523"/>
        <item x="2524"/>
        <item x="2525"/>
        <item x="2526"/>
        <item x="2527"/>
        <item x="2528"/>
        <item x="2529"/>
        <item x="253"/>
        <item x="2530"/>
        <item x="2531"/>
        <item x="2532"/>
        <item x="2533"/>
        <item x="2534"/>
        <item x="2535"/>
        <item x="2536"/>
        <item x="2537"/>
        <item x="2538"/>
        <item x="2539"/>
        <item x="254"/>
        <item x="2540"/>
        <item x="2541"/>
        <item x="2542"/>
        <item x="2543"/>
        <item x="2544"/>
        <item x="2545"/>
        <item x="2546"/>
        <item x="2547"/>
        <item x="2548"/>
        <item x="2549"/>
        <item x="255"/>
        <item x="2550"/>
        <item x="2551"/>
        <item x="2552"/>
        <item x="2553"/>
        <item x="2554"/>
        <item x="2555"/>
        <item x="2556"/>
        <item x="2557"/>
        <item x="2558"/>
        <item x="2559"/>
        <item x="256"/>
        <item x="2560"/>
        <item x="2561"/>
        <item x="2562"/>
        <item x="2563"/>
        <item x="2564"/>
        <item x="2565"/>
        <item x="2566"/>
        <item x="2567"/>
        <item x="2568"/>
        <item x="2569"/>
        <item x="257"/>
        <item x="2570"/>
        <item x="2571"/>
        <item x="2572"/>
        <item x="2573"/>
        <item x="2574"/>
        <item x="2575"/>
        <item x="2576"/>
        <item x="2577"/>
        <item x="2578"/>
        <item x="2579"/>
        <item x="258"/>
        <item x="2580"/>
        <item x="2581"/>
        <item x="2582"/>
        <item x="2583"/>
        <item x="2584"/>
        <item x="2585"/>
        <item x="2586"/>
        <item x="2587"/>
        <item x="2588"/>
        <item x="2589"/>
        <item x="259"/>
        <item x="2590"/>
        <item x="2591"/>
        <item x="2592"/>
        <item x="2593"/>
        <item x="2594"/>
        <item x="2595"/>
        <item x="2596"/>
        <item x="2597"/>
        <item x="2598"/>
        <item x="2599"/>
        <item x="26"/>
        <item x="260"/>
        <item x="2600"/>
        <item x="2601"/>
        <item x="2602"/>
        <item x="2603"/>
        <item x="2604"/>
        <item x="2605"/>
        <item x="2606"/>
        <item x="2607"/>
        <item x="2608"/>
        <item x="2609"/>
        <item x="261"/>
        <item x="2610"/>
        <item x="2611"/>
        <item x="2612"/>
        <item x="2613"/>
        <item x="2614"/>
        <item x="2615"/>
        <item x="2616"/>
        <item x="2617"/>
        <item x="2618"/>
        <item x="2619"/>
        <item x="262"/>
        <item x="2620"/>
        <item x="2621"/>
        <item x="2622"/>
        <item x="2623"/>
        <item x="2624"/>
        <item x="2625"/>
        <item x="2626"/>
        <item x="2627"/>
        <item x="2628"/>
        <item x="2629"/>
        <item x="263"/>
        <item x="2630"/>
        <item x="2631"/>
        <item x="2632"/>
        <item x="2633"/>
        <item x="2634"/>
        <item x="2635"/>
        <item x="2636"/>
        <item x="2637"/>
        <item x="2638"/>
        <item x="2639"/>
        <item x="264"/>
        <item x="2640"/>
        <item x="2641"/>
        <item x="2642"/>
        <item x="2643"/>
        <item x="2644"/>
        <item x="2645"/>
        <item x="2646"/>
        <item x="2647"/>
        <item x="2648"/>
        <item x="2649"/>
        <item x="265"/>
        <item x="2650"/>
        <item x="2651"/>
        <item x="2652"/>
        <item x="2653"/>
        <item x="2654"/>
        <item x="2655"/>
        <item x="2656"/>
        <item x="2657"/>
        <item x="2658"/>
        <item x="2659"/>
        <item x="266"/>
        <item x="2660"/>
        <item x="2661"/>
        <item x="2662"/>
        <item x="2663"/>
        <item x="2664"/>
        <item x="2665"/>
        <item x="2666"/>
        <item x="2667"/>
        <item x="2668"/>
        <item x="2669"/>
        <item x="267"/>
        <item x="2670"/>
        <item x="2671"/>
        <item x="2672"/>
        <item x="2673"/>
        <item x="2674"/>
        <item x="2675"/>
        <item x="2676"/>
        <item x="2677"/>
        <item x="2678"/>
        <item x="2679"/>
        <item x="268"/>
        <item x="2680"/>
        <item x="2681"/>
        <item x="2682"/>
        <item x="2683"/>
        <item x="2684"/>
        <item x="2685"/>
        <item x="2686"/>
        <item x="2687"/>
        <item x="2688"/>
        <item x="2689"/>
        <item x="269"/>
        <item x="2690"/>
        <item x="2691"/>
        <item x="2692"/>
        <item x="2693"/>
        <item x="2694"/>
        <item x="2695"/>
        <item x="2696"/>
        <item x="2697"/>
        <item x="2698"/>
        <item x="2699"/>
        <item x="27"/>
        <item x="270"/>
        <item x="2700"/>
        <item x="2701"/>
        <item x="2702"/>
        <item x="2703"/>
        <item x="2704"/>
        <item x="2705"/>
        <item x="2706"/>
        <item x="2707"/>
        <item x="2708"/>
        <item x="2709"/>
        <item x="271"/>
        <item x="2710"/>
        <item x="2711"/>
        <item x="2712"/>
        <item x="2713"/>
        <item x="2714"/>
        <item x="2715"/>
        <item x="2716"/>
        <item x="2717"/>
        <item x="2718"/>
        <item x="2719"/>
        <item x="272"/>
        <item x="2720"/>
        <item x="2721"/>
        <item x="2722"/>
        <item x="2723"/>
        <item x="2724"/>
        <item x="2725"/>
        <item x="2726"/>
        <item x="2727"/>
        <item x="2728"/>
        <item x="2729"/>
        <item x="273"/>
        <item x="2730"/>
        <item x="2731"/>
        <item x="2732"/>
        <item x="2733"/>
        <item x="2734"/>
        <item x="2735"/>
        <item x="2736"/>
        <item x="2737"/>
        <item x="2738"/>
        <item x="2739"/>
        <item x="274"/>
        <item x="2740"/>
        <item x="2741"/>
        <item x="2742"/>
        <item x="2743"/>
        <item x="2744"/>
        <item x="2745"/>
        <item x="2746"/>
        <item x="2747"/>
        <item x="2748"/>
        <item x="2749"/>
        <item x="275"/>
        <item x="2750"/>
        <item x="2751"/>
        <item x="2752"/>
        <item x="2753"/>
        <item x="2754"/>
        <item x="2755"/>
        <item x="2756"/>
        <item x="2757"/>
        <item x="2758"/>
        <item x="2759"/>
        <item x="276"/>
        <item x="2760"/>
        <item x="2761"/>
        <item x="2762"/>
        <item x="2763"/>
        <item x="2764"/>
        <item x="2765"/>
        <item x="2766"/>
        <item x="2767"/>
        <item x="2768"/>
        <item x="2769"/>
        <item x="277"/>
        <item x="2770"/>
        <item x="2771"/>
        <item x="2772"/>
        <item x="2773"/>
        <item x="2774"/>
        <item x="2775"/>
        <item x="2776"/>
        <item x="2777"/>
        <item x="2778"/>
        <item x="2779"/>
        <item x="278"/>
        <item x="2780"/>
        <item x="2781"/>
        <item x="2782"/>
        <item x="2783"/>
        <item x="2784"/>
        <item x="2785"/>
        <item x="2786"/>
        <item x="2787"/>
        <item x="2788"/>
        <item x="2789"/>
        <item x="279"/>
        <item x="2790"/>
        <item x="2791"/>
        <item x="2792"/>
        <item x="2793"/>
        <item x="2794"/>
        <item x="2795"/>
        <item x="2796"/>
        <item x="2797"/>
        <item x="2798"/>
        <item x="2799"/>
        <item x="28"/>
        <item x="280"/>
        <item x="2800"/>
        <item x="2801"/>
        <item x="2802"/>
        <item x="2803"/>
        <item x="2804"/>
        <item x="2805"/>
        <item x="2806"/>
        <item x="2807"/>
        <item x="2808"/>
        <item x="2809"/>
        <item x="281"/>
        <item x="2810"/>
        <item x="2811"/>
        <item x="2812"/>
        <item x="2813"/>
        <item x="2814"/>
        <item x="2815"/>
        <item x="2816"/>
        <item x="2817"/>
        <item x="2818"/>
        <item x="2819"/>
        <item x="282"/>
        <item x="2820"/>
        <item x="2821"/>
        <item x="2822"/>
        <item x="2823"/>
        <item x="2824"/>
        <item x="2825"/>
        <item x="2826"/>
        <item x="2827"/>
        <item x="2828"/>
        <item x="2829"/>
        <item x="283"/>
        <item x="2830"/>
        <item x="2831"/>
        <item x="2832"/>
        <item x="2833"/>
        <item x="2834"/>
        <item x="2835"/>
        <item x="2836"/>
        <item x="2837"/>
        <item x="2838"/>
        <item x="2839"/>
        <item x="284"/>
        <item x="2840"/>
        <item x="2841"/>
        <item x="2842"/>
        <item x="2843"/>
        <item x="2844"/>
        <item x="2845"/>
        <item x="2846"/>
        <item x="2847"/>
        <item x="2848"/>
        <item x="2849"/>
        <item x="285"/>
        <item x="2850"/>
        <item x="2851"/>
        <item x="2852"/>
        <item x="2853"/>
        <item x="2854"/>
        <item x="2855"/>
        <item x="2856"/>
        <item x="2857"/>
        <item x="2858"/>
        <item x="2859"/>
        <item x="286"/>
        <item x="2860"/>
        <item x="2861"/>
        <item x="2862"/>
        <item x="2863"/>
        <item x="2864"/>
        <item x="2865"/>
        <item x="2866"/>
        <item x="2867"/>
        <item x="2868"/>
        <item x="2869"/>
        <item x="287"/>
        <item x="2870"/>
        <item x="2871"/>
        <item x="2872"/>
        <item x="2873"/>
        <item x="2874"/>
        <item x="2875"/>
        <item x="2876"/>
        <item x="2877"/>
        <item x="2878"/>
        <item x="2879"/>
        <item x="288"/>
        <item x="2880"/>
        <item x="2881"/>
        <item x="2882"/>
        <item x="2883"/>
        <item x="2884"/>
        <item x="2885"/>
        <item x="2886"/>
        <item x="2887"/>
        <item x="2888"/>
        <item x="2889"/>
        <item x="289"/>
        <item x="2890"/>
        <item x="2891"/>
        <item x="2892"/>
        <item x="2893"/>
        <item x="2894"/>
        <item x="2895"/>
        <item x="2896"/>
        <item x="2897"/>
        <item x="2898"/>
        <item x="2899"/>
        <item x="29"/>
        <item x="290"/>
        <item x="2900"/>
        <item x="2901"/>
        <item x="2902"/>
        <item x="2903"/>
        <item x="2904"/>
        <item x="2905"/>
        <item x="2906"/>
        <item x="2907"/>
        <item x="2908"/>
        <item x="2909"/>
        <item x="291"/>
        <item x="2910"/>
        <item x="2911"/>
        <item x="2912"/>
        <item x="2913"/>
        <item x="2914"/>
        <item x="2915"/>
        <item x="2916"/>
        <item x="2917"/>
        <item x="2918"/>
        <item x="2919"/>
        <item x="292"/>
        <item x="2920"/>
        <item x="2921"/>
        <item x="2922"/>
        <item x="2923"/>
        <item x="2924"/>
        <item x="2925"/>
        <item x="2926"/>
        <item x="2927"/>
        <item x="2928"/>
        <item x="2929"/>
        <item x="293"/>
        <item x="2930"/>
        <item x="2931"/>
        <item x="2932"/>
        <item x="2933"/>
        <item x="2934"/>
        <item x="2935"/>
        <item x="2936"/>
        <item x="2937"/>
        <item x="2938"/>
        <item x="2939"/>
        <item x="294"/>
        <item x="2940"/>
        <item x="2941"/>
        <item x="2942"/>
        <item x="2943"/>
        <item x="2944"/>
        <item x="2945"/>
        <item x="2946"/>
        <item x="2947"/>
        <item x="2948"/>
        <item x="2949"/>
        <item x="295"/>
        <item x="2950"/>
        <item x="2951"/>
        <item x="2952"/>
        <item x="2953"/>
        <item x="2954"/>
        <item x="2955"/>
        <item x="2956"/>
        <item x="2957"/>
        <item x="2958"/>
        <item x="2959"/>
        <item x="296"/>
        <item x="2960"/>
        <item x="2961"/>
        <item x="2962"/>
        <item x="2963"/>
        <item x="2964"/>
        <item x="2965"/>
        <item x="2966"/>
        <item x="2967"/>
        <item x="2968"/>
        <item x="2969"/>
        <item x="297"/>
        <item x="2970"/>
        <item x="2971"/>
        <item x="2972"/>
        <item x="2973"/>
        <item x="2974"/>
        <item x="2975"/>
        <item x="2976"/>
        <item x="2977"/>
        <item x="2978"/>
        <item x="2979"/>
        <item x="298"/>
        <item x="2980"/>
        <item x="2981"/>
        <item x="2982"/>
        <item x="2983"/>
        <item x="2984"/>
        <item x="2985"/>
        <item x="2986"/>
        <item x="2987"/>
        <item x="2988"/>
        <item x="2989"/>
        <item x="299"/>
        <item x="2990"/>
        <item x="2991"/>
        <item x="2992"/>
        <item x="2993"/>
        <item x="2994"/>
        <item x="2995"/>
        <item x="2996"/>
        <item x="2997"/>
        <item x="2998"/>
        <item x="2999"/>
        <item x="3"/>
        <item x="30"/>
        <item x="300"/>
        <item x="3000"/>
        <item x="3001"/>
        <item x="3002"/>
        <item x="3003"/>
        <item x="3004"/>
        <item x="3005"/>
        <item x="3006"/>
        <item x="3007"/>
        <item x="3008"/>
        <item x="3009"/>
        <item x="301"/>
        <item x="3010"/>
        <item x="3011"/>
        <item x="3012"/>
        <item x="3013"/>
        <item x="3014"/>
        <item x="3015"/>
        <item x="3016"/>
        <item x="3017"/>
        <item x="3018"/>
        <item x="3019"/>
        <item x="302"/>
        <item x="3020"/>
        <item x="3021"/>
        <item x="3022"/>
        <item x="3023"/>
        <item x="3024"/>
        <item x="3025"/>
        <item x="3026"/>
        <item x="3027"/>
        <item x="3028"/>
        <item x="3029"/>
        <item x="303"/>
        <item x="3030"/>
        <item x="3031"/>
        <item x="3032"/>
        <item x="3033"/>
        <item x="3034"/>
        <item x="3035"/>
        <item x="3036"/>
        <item x="3037"/>
        <item x="3038"/>
        <item x="3039"/>
        <item x="304"/>
        <item x="3040"/>
        <item x="3041"/>
        <item x="3042"/>
        <item x="3043"/>
        <item x="3044"/>
        <item x="3045"/>
        <item x="3046"/>
        <item x="3047"/>
        <item x="3048"/>
        <item x="3049"/>
        <item x="305"/>
        <item x="3050"/>
        <item x="3051"/>
        <item x="3052"/>
        <item x="3053"/>
        <item x="3054"/>
        <item x="3055"/>
        <item x="3056"/>
        <item x="3057"/>
        <item x="3058"/>
        <item x="3059"/>
        <item x="306"/>
        <item x="3060"/>
        <item x="3061"/>
        <item x="3062"/>
        <item x="3063"/>
        <item x="3064"/>
        <item x="3065"/>
        <item x="3066"/>
        <item x="3067"/>
        <item x="3068"/>
        <item x="3069"/>
        <item x="307"/>
        <item x="3070"/>
        <item x="3071"/>
        <item x="3072"/>
        <item x="3073"/>
        <item x="3074"/>
        <item x="3075"/>
        <item x="3076"/>
        <item x="3077"/>
        <item x="3078"/>
        <item x="3079"/>
        <item x="308"/>
        <item x="3080"/>
        <item x="3081"/>
        <item x="3082"/>
        <item x="3083"/>
        <item x="3084"/>
        <item x="3085"/>
        <item x="3086"/>
        <item x="3087"/>
        <item x="3088"/>
        <item x="3089"/>
        <item x="309"/>
        <item x="3090"/>
        <item x="3091"/>
        <item x="3092"/>
        <item x="3093"/>
        <item x="3094"/>
        <item x="3095"/>
        <item x="3096"/>
        <item x="3097"/>
        <item x="3098"/>
        <item x="3099"/>
        <item x="31"/>
        <item x="310"/>
        <item x="3100"/>
        <item x="3101"/>
        <item x="3102"/>
        <item x="3103"/>
        <item x="3104"/>
        <item x="3105"/>
        <item x="3106"/>
        <item x="3107"/>
        <item x="3108"/>
        <item x="3109"/>
        <item x="311"/>
        <item x="3110"/>
        <item x="3111"/>
        <item x="3112"/>
        <item x="3113"/>
        <item x="3114"/>
        <item x="3115"/>
        <item x="3116"/>
        <item x="3117"/>
        <item x="3118"/>
        <item x="3119"/>
        <item x="312"/>
        <item x="3120"/>
        <item x="3121"/>
        <item x="3122"/>
        <item x="3123"/>
        <item x="3124"/>
        <item x="3125"/>
        <item x="3126"/>
        <item x="3127"/>
        <item x="3128"/>
        <item x="3129"/>
        <item x="313"/>
        <item x="3130"/>
        <item x="3131"/>
        <item x="3132"/>
        <item x="3133"/>
        <item x="3134"/>
        <item x="3135"/>
        <item x="3136"/>
        <item x="3137"/>
        <item x="3138"/>
        <item x="3139"/>
        <item x="314"/>
        <item x="3140"/>
        <item x="3141"/>
        <item x="3142"/>
        <item x="3143"/>
        <item x="3144"/>
        <item x="3145"/>
        <item x="3146"/>
        <item x="3147"/>
        <item x="3148"/>
        <item x="3149"/>
        <item x="315"/>
        <item x="3150"/>
        <item x="3151"/>
        <item x="3152"/>
        <item x="3153"/>
        <item x="3154"/>
        <item x="3155"/>
        <item x="3156"/>
        <item x="3157"/>
        <item x="3158"/>
        <item x="3159"/>
        <item x="316"/>
        <item x="3160"/>
        <item x="3161"/>
        <item x="3162"/>
        <item x="3163"/>
        <item x="3164"/>
        <item x="3165"/>
        <item x="3166"/>
        <item x="3167"/>
        <item x="3168"/>
        <item x="3169"/>
        <item x="317"/>
        <item x="3170"/>
        <item x="3171"/>
        <item x="3172"/>
        <item x="3173"/>
        <item x="3174"/>
        <item x="3175"/>
        <item x="3176"/>
        <item x="3177"/>
        <item x="3178"/>
        <item x="3179"/>
        <item x="318"/>
        <item x="3180"/>
        <item x="3181"/>
        <item x="3182"/>
        <item x="3183"/>
        <item x="3184"/>
        <item x="3185"/>
        <item x="3186"/>
        <item x="3187"/>
        <item x="3188"/>
        <item x="3189"/>
        <item x="319"/>
        <item x="3190"/>
        <item x="3191"/>
        <item x="3192"/>
        <item x="3193"/>
        <item x="3194"/>
        <item x="3195"/>
        <item x="3196"/>
        <item x="3197"/>
        <item x="3198"/>
        <item x="3199"/>
        <item x="32"/>
        <item x="320"/>
        <item x="3200"/>
        <item x="3201"/>
        <item x="3202"/>
        <item x="3203"/>
        <item x="3204"/>
        <item x="3205"/>
        <item x="3206"/>
        <item x="3207"/>
        <item x="3208"/>
        <item x="3209"/>
        <item x="321"/>
        <item x="3210"/>
        <item x="3211"/>
        <item x="3212"/>
        <item x="3213"/>
        <item x="3214"/>
        <item x="3215"/>
        <item x="3216"/>
        <item x="3217"/>
        <item x="3218"/>
        <item x="3219"/>
        <item x="322"/>
        <item x="3220"/>
        <item x="3221"/>
        <item x="3222"/>
        <item x="3223"/>
        <item x="3224"/>
        <item x="3225"/>
        <item x="3226"/>
        <item x="3227"/>
        <item x="3228"/>
        <item x="3229"/>
        <item x="323"/>
        <item x="3230"/>
        <item x="3231"/>
        <item x="3232"/>
        <item x="3233"/>
        <item x="3234"/>
        <item x="3235"/>
        <item x="3236"/>
        <item x="3237"/>
        <item x="3238"/>
        <item x="3239"/>
        <item x="324"/>
        <item x="3240"/>
        <item x="3241"/>
        <item x="3242"/>
        <item x="3243"/>
        <item x="3244"/>
        <item x="3245"/>
        <item x="3246"/>
        <item x="3247"/>
        <item x="3248"/>
        <item x="3249"/>
        <item x="325"/>
        <item x="3250"/>
        <item x="3251"/>
        <item x="3252"/>
        <item x="3253"/>
        <item x="3254"/>
        <item x="3255"/>
        <item x="3256"/>
        <item x="3257"/>
        <item x="3258"/>
        <item x="3259"/>
        <item x="326"/>
        <item x="3260"/>
        <item x="3261"/>
        <item x="3262"/>
        <item x="3263"/>
        <item x="3264"/>
        <item x="3265"/>
        <item x="3266"/>
        <item x="3267"/>
        <item x="3268"/>
        <item x="3269"/>
        <item x="327"/>
        <item x="3270"/>
        <item x="3271"/>
        <item x="3272"/>
        <item x="3273"/>
        <item x="3274"/>
        <item x="3275"/>
        <item x="3276"/>
        <item x="3277"/>
        <item x="3278"/>
        <item x="3279"/>
        <item x="328"/>
        <item x="3280"/>
        <item x="3281"/>
        <item x="3282"/>
        <item x="3283"/>
        <item x="3284"/>
        <item x="3285"/>
        <item x="3286"/>
        <item x="3287"/>
        <item x="3288"/>
        <item x="3289"/>
        <item x="329"/>
        <item x="3290"/>
        <item x="3291"/>
        <item x="3292"/>
        <item x="3293"/>
        <item x="3294"/>
        <item x="3295"/>
        <item x="3296"/>
        <item x="3297"/>
        <item x="3298"/>
        <item x="3299"/>
        <item x="33"/>
        <item x="330"/>
        <item x="3300"/>
        <item x="3301"/>
        <item x="3302"/>
        <item x="3303"/>
        <item x="3304"/>
        <item x="3305"/>
        <item x="3306"/>
        <item x="3307"/>
        <item x="3308"/>
        <item x="3309"/>
        <item x="331"/>
        <item x="3310"/>
        <item x="3311"/>
        <item x="3312"/>
        <item x="3313"/>
        <item x="3314"/>
        <item x="3315"/>
        <item x="3316"/>
        <item x="3317"/>
        <item x="3318"/>
        <item x="3319"/>
        <item x="332"/>
        <item x="3320"/>
        <item x="3321"/>
        <item x="3322"/>
        <item x="3323"/>
        <item x="3324"/>
        <item x="3325"/>
        <item x="3326"/>
        <item x="3327"/>
        <item x="3328"/>
        <item x="3329"/>
        <item x="333"/>
        <item x="3330"/>
        <item x="3331"/>
        <item x="3332"/>
        <item x="3333"/>
        <item x="3334"/>
        <item x="3335"/>
        <item x="3336"/>
        <item x="3337"/>
        <item x="3338"/>
        <item x="3339"/>
        <item x="334"/>
        <item x="3340"/>
        <item x="3341"/>
        <item x="3342"/>
        <item x="3343"/>
        <item x="3344"/>
        <item x="3345"/>
        <item x="3346"/>
        <item x="3347"/>
        <item x="3348"/>
        <item x="3349"/>
        <item x="335"/>
        <item x="3350"/>
        <item x="3351"/>
        <item x="3352"/>
        <item x="3353"/>
        <item x="3354"/>
        <item x="3355"/>
        <item x="3356"/>
        <item x="3357"/>
        <item x="3358"/>
        <item x="3359"/>
        <item x="336"/>
        <item x="3360"/>
        <item x="3361"/>
        <item x="3362"/>
        <item x="3363"/>
        <item x="3364"/>
        <item x="3365"/>
        <item x="3366"/>
        <item x="3367"/>
        <item x="3368"/>
        <item x="3369"/>
        <item x="337"/>
        <item x="3370"/>
        <item x="3371"/>
        <item x="3372"/>
        <item x="3373"/>
        <item x="3374"/>
        <item x="3375"/>
        <item x="3376"/>
        <item x="3377"/>
        <item x="3378"/>
        <item x="3379"/>
        <item x="338"/>
        <item x="3380"/>
        <item x="3381"/>
        <item x="3382"/>
        <item x="3383"/>
        <item x="3384"/>
        <item x="3385"/>
        <item x="3386"/>
        <item x="3387"/>
        <item x="3388"/>
        <item x="3389"/>
        <item x="339"/>
        <item x="3390"/>
        <item x="3391"/>
        <item x="3392"/>
        <item x="3393"/>
        <item x="3394"/>
        <item x="3395"/>
        <item x="3396"/>
        <item x="3397"/>
        <item x="3398"/>
        <item x="3399"/>
        <item x="34"/>
        <item x="340"/>
        <item x="3400"/>
        <item x="3401"/>
        <item x="3402"/>
        <item x="3403"/>
        <item x="3404"/>
        <item x="3405"/>
        <item x="3406"/>
        <item x="3407"/>
        <item x="3408"/>
        <item x="3409"/>
        <item x="341"/>
        <item x="3410"/>
        <item x="3411"/>
        <item x="3412"/>
        <item x="3413"/>
        <item x="3414"/>
        <item x="3415"/>
        <item x="3416"/>
        <item x="3417"/>
        <item x="3418"/>
        <item x="3419"/>
        <item x="342"/>
        <item x="3420"/>
        <item x="3421"/>
        <item x="3422"/>
        <item x="3423"/>
        <item x="3424"/>
        <item x="3425"/>
        <item x="3426"/>
        <item x="3427"/>
        <item x="3428"/>
        <item x="3429"/>
        <item x="343"/>
        <item x="3430"/>
        <item x="3431"/>
        <item x="3432"/>
        <item x="3433"/>
        <item x="3434"/>
        <item x="3435"/>
        <item x="3436"/>
        <item x="3437"/>
        <item x="3438"/>
        <item x="3439"/>
        <item x="344"/>
        <item x="3440"/>
        <item x="3441"/>
        <item x="3442"/>
        <item x="3443"/>
        <item x="3444"/>
        <item x="3445"/>
        <item x="3446"/>
        <item x="3447"/>
        <item x="3448"/>
        <item x="3449"/>
        <item x="345"/>
        <item x="3450"/>
        <item x="3451"/>
        <item x="3452"/>
        <item x="3453"/>
        <item x="3454"/>
        <item x="3455"/>
        <item x="3456"/>
        <item x="3457"/>
        <item x="3458"/>
        <item x="3459"/>
        <item x="346"/>
        <item x="3460"/>
        <item x="3461"/>
        <item x="3462"/>
        <item x="3463"/>
        <item x="3464"/>
        <item x="3465"/>
        <item x="3466"/>
        <item x="3467"/>
        <item x="3468"/>
        <item x="3469"/>
        <item x="347"/>
        <item x="3470"/>
        <item x="3471"/>
        <item x="3472"/>
        <item x="3473"/>
        <item x="3474"/>
        <item x="3475"/>
        <item x="3476"/>
        <item x="3477"/>
        <item x="3478"/>
        <item x="3479"/>
        <item x="348"/>
        <item x="3480"/>
        <item x="3481"/>
        <item x="3482"/>
        <item x="3483"/>
        <item x="3484"/>
        <item x="3485"/>
        <item x="3486"/>
        <item x="3487"/>
        <item x="3488"/>
        <item x="3489"/>
        <item x="349"/>
        <item x="3490"/>
        <item x="3491"/>
        <item x="3492"/>
        <item x="3493"/>
        <item x="3494"/>
        <item x="3495"/>
        <item x="3496"/>
        <item x="3497"/>
        <item x="3498"/>
        <item x="3499"/>
        <item x="35"/>
        <item x="350"/>
        <item x="3500"/>
        <item x="3501"/>
        <item x="3502"/>
        <item x="3503"/>
        <item x="3504"/>
        <item x="3505"/>
        <item x="3506"/>
        <item x="3507"/>
        <item x="3508"/>
        <item x="3509"/>
        <item x="351"/>
        <item x="3510"/>
        <item x="3511"/>
        <item x="3512"/>
        <item x="3513"/>
        <item x="3514"/>
        <item x="3515"/>
        <item x="3516"/>
        <item x="3517"/>
        <item x="3518"/>
        <item x="3519"/>
        <item x="352"/>
        <item x="3520"/>
        <item x="3521"/>
        <item x="3522"/>
        <item x="3523"/>
        <item x="3524"/>
        <item x="3525"/>
        <item x="3526"/>
        <item x="3527"/>
        <item x="3528"/>
        <item x="3529"/>
        <item x="353"/>
        <item x="3530"/>
        <item x="3531"/>
        <item x="3532"/>
        <item x="3533"/>
        <item x="3534"/>
        <item x="3535"/>
        <item x="3536"/>
        <item x="3537"/>
        <item x="3538"/>
        <item x="3539"/>
        <item x="354"/>
        <item x="3540"/>
        <item x="3541"/>
        <item x="3542"/>
        <item x="3543"/>
        <item x="3544"/>
        <item x="3545"/>
        <item x="3546"/>
        <item x="3547"/>
        <item x="3548"/>
        <item x="3549"/>
        <item x="355"/>
        <item x="3550"/>
        <item x="3551"/>
        <item x="3552"/>
        <item x="3553"/>
        <item x="3554"/>
        <item x="3555"/>
        <item x="3556"/>
        <item x="3557"/>
        <item x="3558"/>
        <item x="3559"/>
        <item x="356"/>
        <item x="3560"/>
        <item x="3561"/>
        <item x="3562"/>
        <item x="3563"/>
        <item x="3564"/>
        <item x="3565"/>
        <item x="3566"/>
        <item x="3567"/>
        <item x="3568"/>
        <item x="3569"/>
        <item x="357"/>
        <item x="3570"/>
        <item x="3571"/>
        <item x="3572"/>
        <item x="3573"/>
        <item x="3574"/>
        <item x="3575"/>
        <item x="3576"/>
        <item x="3577"/>
        <item x="3578"/>
        <item x="3579"/>
        <item x="358"/>
        <item x="3580"/>
        <item x="3581"/>
        <item x="3582"/>
        <item x="3583"/>
        <item x="3584"/>
        <item x="3585"/>
        <item x="3586"/>
        <item x="3587"/>
        <item x="3588"/>
        <item x="3589"/>
        <item x="359"/>
        <item x="3590"/>
        <item x="3591"/>
        <item x="3592"/>
        <item x="3593"/>
        <item x="3594"/>
        <item x="3595"/>
        <item x="3596"/>
        <item x="3597"/>
        <item x="3598"/>
        <item x="3599"/>
        <item x="36"/>
        <item x="360"/>
        <item x="3600"/>
        <item x="3601"/>
        <item x="3602"/>
        <item x="3603"/>
        <item x="3604"/>
        <item x="3605"/>
        <item x="3606"/>
        <item x="3607"/>
        <item x="3608"/>
        <item x="3609"/>
        <item x="361"/>
        <item x="3610"/>
        <item x="3611"/>
        <item x="3612"/>
        <item x="3613"/>
        <item x="3614"/>
        <item x="3615"/>
        <item x="3616"/>
        <item x="3617"/>
        <item x="3618"/>
        <item x="3619"/>
        <item x="362"/>
        <item x="3620"/>
        <item x="3621"/>
        <item x="3622"/>
        <item x="3623"/>
        <item x="3624"/>
        <item x="3625"/>
        <item x="3626"/>
        <item x="3627"/>
        <item x="3628"/>
        <item x="3629"/>
        <item x="363"/>
        <item x="3630"/>
        <item x="3631"/>
        <item x="3632"/>
        <item x="3633"/>
        <item x="3634"/>
        <item x="3635"/>
        <item x="3636"/>
        <item x="3637"/>
        <item x="3638"/>
        <item x="3639"/>
        <item x="364"/>
        <item x="3640"/>
        <item x="3641"/>
        <item x="3642"/>
        <item x="3643"/>
        <item x="3644"/>
        <item x="3645"/>
        <item x="3646"/>
        <item x="3647"/>
        <item x="3648"/>
        <item x="3649"/>
        <item x="365"/>
        <item x="3650"/>
        <item x="3651"/>
        <item x="3652"/>
        <item x="3653"/>
        <item x="3654"/>
        <item x="3655"/>
        <item x="3656"/>
        <item x="3657"/>
        <item x="3658"/>
        <item x="3659"/>
        <item x="366"/>
        <item x="3660"/>
        <item x="3661"/>
        <item x="3662"/>
        <item x="3663"/>
        <item x="3664"/>
        <item x="3665"/>
        <item x="3666"/>
        <item x="3667"/>
        <item x="3668"/>
        <item x="3669"/>
        <item x="367"/>
        <item x="3670"/>
        <item x="3671"/>
        <item x="3672"/>
        <item x="3673"/>
        <item x="3674"/>
        <item x="3675"/>
        <item x="3676"/>
        <item x="3677"/>
        <item x="3678"/>
        <item x="3679"/>
        <item x="368"/>
        <item x="3680"/>
        <item x="3681"/>
        <item x="3682"/>
        <item x="3683"/>
        <item x="3684"/>
        <item x="3685"/>
        <item x="3686"/>
        <item x="3687"/>
        <item x="3688"/>
        <item x="3689"/>
        <item x="369"/>
        <item x="3690"/>
        <item x="3691"/>
        <item x="3692"/>
        <item x="3693"/>
        <item x="3694"/>
        <item x="3695"/>
        <item x="3696"/>
        <item x="3697"/>
        <item x="3698"/>
        <item x="3699"/>
        <item x="37"/>
        <item x="370"/>
        <item x="3700"/>
        <item x="3701"/>
        <item x="3702"/>
        <item x="3703"/>
        <item x="3704"/>
        <item x="3705"/>
        <item x="3706"/>
        <item x="3707"/>
        <item x="3708"/>
        <item x="3709"/>
        <item x="371"/>
        <item x="3710"/>
        <item x="3711"/>
        <item x="3712"/>
        <item x="3713"/>
        <item x="3714"/>
        <item x="3715"/>
        <item x="3716"/>
        <item x="3717"/>
        <item x="3718"/>
        <item x="3719"/>
        <item x="372"/>
        <item x="3720"/>
        <item x="3721"/>
        <item x="3722"/>
        <item x="3723"/>
        <item x="3724"/>
        <item x="3725"/>
        <item x="3726"/>
        <item x="3727"/>
        <item x="3728"/>
        <item x="3729"/>
        <item x="373"/>
        <item x="3730"/>
        <item x="3731"/>
        <item x="3732"/>
        <item x="3733"/>
        <item x="3734"/>
        <item x="3735"/>
        <item x="3736"/>
        <item x="3737"/>
        <item x="3738"/>
        <item x="3739"/>
        <item x="374"/>
        <item x="3740"/>
        <item x="3741"/>
        <item x="3742"/>
        <item x="3743"/>
        <item x="3744"/>
        <item x="3745"/>
        <item x="3746"/>
        <item x="3747"/>
        <item x="3748"/>
        <item x="3749"/>
        <item x="375"/>
        <item x="3750"/>
        <item x="3751"/>
        <item x="3752"/>
        <item x="3753"/>
        <item x="3754"/>
        <item x="3755"/>
        <item x="3756"/>
        <item x="3757"/>
        <item x="3758"/>
        <item x="3759"/>
        <item x="376"/>
        <item x="3760"/>
        <item x="3761"/>
        <item x="3762"/>
        <item x="3763"/>
        <item x="3764"/>
        <item x="3765"/>
        <item x="3766"/>
        <item x="3767"/>
        <item x="3768"/>
        <item x="3769"/>
        <item x="377"/>
        <item x="3770"/>
        <item x="3771"/>
        <item x="3772"/>
        <item x="3773"/>
        <item x="3774"/>
        <item x="3775"/>
        <item x="3776"/>
        <item x="3777"/>
        <item x="3778"/>
        <item x="3779"/>
        <item x="378"/>
        <item x="3780"/>
        <item x="3781"/>
        <item x="3782"/>
        <item x="3783"/>
        <item x="3784"/>
        <item x="3785"/>
        <item x="3786"/>
        <item x="3787"/>
        <item x="3788"/>
        <item x="3789"/>
        <item x="379"/>
        <item x="3790"/>
        <item x="3791"/>
        <item x="3792"/>
        <item x="3793"/>
        <item x="3794"/>
        <item x="3795"/>
        <item x="3796"/>
        <item x="3797"/>
        <item x="3798"/>
        <item x="3799"/>
        <item x="38"/>
        <item x="380"/>
        <item x="3800"/>
        <item x="3801"/>
        <item x="3802"/>
        <item x="3803"/>
        <item x="3804"/>
        <item x="3805"/>
        <item x="3806"/>
        <item x="3807"/>
        <item x="3808"/>
        <item x="3809"/>
        <item x="381"/>
        <item x="3810"/>
        <item x="3811"/>
        <item x="3812"/>
        <item x="3813"/>
        <item x="3814"/>
        <item x="3815"/>
        <item x="3816"/>
        <item x="3817"/>
        <item x="3818"/>
        <item x="3819"/>
        <item x="382"/>
        <item x="3820"/>
        <item x="3821"/>
        <item x="3822"/>
        <item x="3823"/>
        <item x="3824"/>
        <item x="3825"/>
        <item x="3826"/>
        <item x="3827"/>
        <item x="3828"/>
        <item x="3829"/>
        <item x="383"/>
        <item x="3830"/>
        <item x="3831"/>
        <item x="3832"/>
        <item x="3833"/>
        <item x="3834"/>
        <item x="3835"/>
        <item x="3836"/>
        <item x="3837"/>
        <item x="3838"/>
        <item x="3839"/>
        <item x="384"/>
        <item x="3840"/>
        <item x="3841"/>
        <item x="3842"/>
        <item x="3843"/>
        <item x="3844"/>
        <item x="3845"/>
        <item x="3846"/>
        <item x="3847"/>
        <item x="3848"/>
        <item x="3849"/>
        <item x="385"/>
        <item x="3850"/>
        <item x="3851"/>
        <item x="3852"/>
        <item x="3853"/>
        <item x="3854"/>
        <item x="3855"/>
        <item x="3856"/>
        <item x="3857"/>
        <item x="3858"/>
        <item x="3859"/>
        <item x="386"/>
        <item x="3860"/>
        <item x="3861"/>
        <item x="3862"/>
        <item x="3863"/>
        <item x="3864"/>
        <item x="3865"/>
        <item x="3866"/>
        <item x="3867"/>
        <item x="3868"/>
        <item x="3869"/>
        <item x="387"/>
        <item x="3870"/>
        <item x="3871"/>
        <item x="3872"/>
        <item x="3873"/>
        <item x="3874"/>
        <item x="3875"/>
        <item x="3876"/>
        <item x="3877"/>
        <item x="3878"/>
        <item x="3879"/>
        <item x="388"/>
        <item x="3880"/>
        <item x="3881"/>
        <item x="3882"/>
        <item x="3883"/>
        <item x="3884"/>
        <item x="3885"/>
        <item x="3886"/>
        <item x="3887"/>
        <item x="3888"/>
        <item x="3889"/>
        <item x="389"/>
        <item x="3890"/>
        <item x="3891"/>
        <item x="3892"/>
        <item x="3893"/>
        <item x="3894"/>
        <item x="3895"/>
        <item x="3896"/>
        <item x="3897"/>
        <item x="3898"/>
        <item x="3899"/>
        <item x="39"/>
        <item x="390"/>
        <item x="3900"/>
        <item x="3901"/>
        <item x="3902"/>
        <item x="3903"/>
        <item x="3904"/>
        <item x="3905"/>
        <item x="3906"/>
        <item x="3907"/>
        <item x="3908"/>
        <item x="3909"/>
        <item x="391"/>
        <item x="3910"/>
        <item x="3911"/>
        <item x="3912"/>
        <item x="3913"/>
        <item x="3914"/>
        <item x="3915"/>
        <item x="3916"/>
        <item x="3917"/>
        <item x="3918"/>
        <item x="3919"/>
        <item x="392"/>
        <item x="3920"/>
        <item x="3921"/>
        <item x="3922"/>
        <item x="3923"/>
        <item x="3924"/>
        <item x="3925"/>
        <item x="3926"/>
        <item x="3927"/>
        <item x="3928"/>
        <item x="3929"/>
        <item x="393"/>
        <item x="3930"/>
        <item x="3931"/>
        <item x="3932"/>
        <item x="3933"/>
        <item x="3934"/>
        <item x="3935"/>
        <item x="3936"/>
        <item x="3937"/>
        <item x="3938"/>
        <item x="3939"/>
        <item x="394"/>
        <item x="3940"/>
        <item x="3941"/>
        <item x="3942"/>
        <item x="3943"/>
        <item x="3944"/>
        <item x="3945"/>
        <item x="3946"/>
        <item x="3947"/>
        <item x="3948"/>
        <item x="3949"/>
        <item x="395"/>
        <item x="3950"/>
        <item x="3951"/>
        <item x="3952"/>
        <item x="3953"/>
        <item x="3954"/>
        <item x="3955"/>
        <item x="3956"/>
        <item x="3957"/>
        <item x="3958"/>
        <item x="3959"/>
        <item x="396"/>
        <item x="3960"/>
        <item x="3961"/>
        <item x="3962"/>
        <item x="3963"/>
        <item x="3964"/>
        <item x="3965"/>
        <item x="3966"/>
        <item x="3967"/>
        <item x="3968"/>
        <item x="3969"/>
        <item x="397"/>
        <item x="3970"/>
        <item x="3971"/>
        <item x="3972"/>
        <item x="3973"/>
        <item x="3974"/>
        <item x="3975"/>
        <item x="3976"/>
        <item x="3977"/>
        <item x="3978"/>
        <item x="3979"/>
        <item x="398"/>
        <item x="3980"/>
        <item x="3981"/>
        <item x="3982"/>
        <item x="3983"/>
        <item x="3984"/>
        <item x="3985"/>
        <item x="3986"/>
        <item x="3987"/>
        <item x="3988"/>
        <item x="3989"/>
        <item x="399"/>
        <item x="3990"/>
        <item x="3991"/>
        <item x="3992"/>
        <item x="3993"/>
        <item x="3994"/>
        <item x="3995"/>
        <item x="3996"/>
        <item x="3997"/>
        <item x="3998"/>
        <item x="3999"/>
        <item x="4"/>
        <item x="40"/>
        <item x="400"/>
        <item x="4000"/>
        <item x="4001"/>
        <item x="4002"/>
        <item x="4003"/>
        <item x="4004"/>
        <item x="4005"/>
        <item x="4006"/>
        <item x="4007"/>
        <item x="4008"/>
        <item x="4009"/>
        <item x="401"/>
        <item x="4010"/>
        <item x="4011"/>
        <item x="4012"/>
        <item x="4013"/>
        <item x="4014"/>
        <item x="4015"/>
        <item x="4016"/>
        <item x="4017"/>
        <item x="4018"/>
        <item x="4019"/>
        <item x="402"/>
        <item x="4020"/>
        <item x="4021"/>
        <item x="4022"/>
        <item x="4023"/>
        <item x="4024"/>
        <item x="4025"/>
        <item x="4026"/>
        <item x="4027"/>
        <item x="4028"/>
        <item x="4029"/>
        <item x="403"/>
        <item x="4030"/>
        <item x="4031"/>
        <item x="4032"/>
        <item x="4033"/>
        <item x="4034"/>
        <item x="4035"/>
        <item x="4036"/>
        <item x="4037"/>
        <item x="4038"/>
        <item x="4039"/>
        <item x="404"/>
        <item x="4040"/>
        <item x="4041"/>
        <item x="4042"/>
        <item x="4043"/>
        <item x="4044"/>
        <item x="4045"/>
        <item x="4046"/>
        <item x="4047"/>
        <item x="4048"/>
        <item x="4049"/>
        <item x="405"/>
        <item x="4050"/>
        <item x="4051"/>
        <item x="4052"/>
        <item x="4053"/>
        <item x="4054"/>
        <item x="4055"/>
        <item x="4056"/>
        <item x="4057"/>
        <item x="4058"/>
        <item x="4059"/>
        <item x="406"/>
        <item x="4060"/>
        <item x="4061"/>
        <item x="4062"/>
        <item x="4063"/>
        <item x="4064"/>
        <item x="4065"/>
        <item x="4066"/>
        <item x="4067"/>
        <item x="4068"/>
        <item x="4069"/>
        <item x="407"/>
        <item x="4070"/>
        <item x="4071"/>
        <item x="4072"/>
        <item x="4073"/>
        <item x="4074"/>
        <item x="4075"/>
        <item x="4076"/>
        <item x="4077"/>
        <item x="4078"/>
        <item x="4079"/>
        <item x="408"/>
        <item x="4080"/>
        <item x="4081"/>
        <item x="4082"/>
        <item x="4083"/>
        <item x="4084"/>
        <item x="4085"/>
        <item x="4086"/>
        <item x="4087"/>
        <item x="4088"/>
        <item x="4089"/>
        <item x="409"/>
        <item x="4090"/>
        <item x="4091"/>
        <item x="4092"/>
        <item x="4093"/>
        <item x="4094"/>
        <item x="4095"/>
        <item x="4096"/>
        <item x="4097"/>
        <item x="4098"/>
        <item x="4099"/>
        <item x="41"/>
        <item x="410"/>
        <item x="4100"/>
        <item x="4101"/>
        <item x="4102"/>
        <item x="4103"/>
        <item x="4104"/>
        <item x="4105"/>
        <item x="4106"/>
        <item x="4107"/>
        <item x="4108"/>
        <item x="4109"/>
        <item x="411"/>
        <item x="4110"/>
        <item x="4111"/>
        <item x="4112"/>
        <item x="4113"/>
        <item x="4114"/>
        <item x="4115"/>
        <item x="4116"/>
        <item x="4117"/>
        <item x="4118"/>
        <item x="4119"/>
        <item x="412"/>
        <item x="4120"/>
        <item x="4121"/>
        <item x="4122"/>
        <item x="4123"/>
        <item x="4124"/>
        <item x="4125"/>
        <item x="4126"/>
        <item x="4127"/>
        <item x="4128"/>
        <item x="4129"/>
        <item x="413"/>
        <item x="4130"/>
        <item x="4131"/>
        <item x="4132"/>
        <item x="4133"/>
        <item x="4134"/>
        <item x="4135"/>
        <item x="4136"/>
        <item x="4137"/>
        <item x="4138"/>
        <item x="4139"/>
        <item x="414"/>
        <item x="4140"/>
        <item x="4141"/>
        <item x="4142"/>
        <item x="4143"/>
        <item x="4144"/>
        <item x="4145"/>
        <item x="4146"/>
        <item x="4147"/>
        <item x="4148"/>
        <item x="4149"/>
        <item x="415"/>
        <item x="4150"/>
        <item x="4151"/>
        <item x="4152"/>
        <item x="4153"/>
        <item x="4154"/>
        <item x="4155"/>
        <item x="4156"/>
        <item x="4157"/>
        <item x="4158"/>
        <item x="4159"/>
        <item x="416"/>
        <item x="4160"/>
        <item x="4161"/>
        <item x="4162"/>
        <item x="4163"/>
        <item x="4164"/>
        <item x="4165"/>
        <item x="4166"/>
        <item x="4167"/>
        <item x="4168"/>
        <item x="4169"/>
        <item x="417"/>
        <item x="4170"/>
        <item x="4171"/>
        <item x="4172"/>
        <item x="4173"/>
        <item x="4174"/>
        <item x="4175"/>
        <item x="4176"/>
        <item x="4177"/>
        <item x="4178"/>
        <item x="4179"/>
        <item x="418"/>
        <item x="4180"/>
        <item x="4181"/>
        <item x="4182"/>
        <item x="4183"/>
        <item x="4184"/>
        <item x="4185"/>
        <item x="4186"/>
        <item x="4187"/>
        <item x="4188"/>
        <item x="4189"/>
        <item x="419"/>
        <item x="4190"/>
        <item x="4191"/>
        <item x="4192"/>
        <item x="4193"/>
        <item x="4194"/>
        <item x="4195"/>
        <item x="4196"/>
        <item x="4197"/>
        <item x="4198"/>
        <item x="4199"/>
        <item x="42"/>
        <item x="420"/>
        <item x="4200"/>
        <item x="4201"/>
        <item x="4202"/>
        <item x="4203"/>
        <item x="4204"/>
        <item x="4205"/>
        <item x="4206"/>
        <item x="4207"/>
        <item x="4208"/>
        <item x="4209"/>
        <item x="421"/>
        <item x="4210"/>
        <item x="4211"/>
        <item x="4212"/>
        <item x="4213"/>
        <item x="4214"/>
        <item x="4215"/>
        <item x="4216"/>
        <item x="4217"/>
        <item x="4218"/>
        <item x="4219"/>
        <item x="422"/>
        <item x="4220"/>
        <item x="4221"/>
        <item x="4222"/>
        <item x="4223"/>
        <item x="4224"/>
        <item x="4225"/>
        <item x="4226"/>
        <item x="4227"/>
        <item x="4228"/>
        <item x="4229"/>
        <item x="423"/>
        <item x="4230"/>
        <item x="4231"/>
        <item x="4232"/>
        <item x="4233"/>
        <item x="4234"/>
        <item x="4235"/>
        <item x="4236"/>
        <item x="4237"/>
        <item x="4238"/>
        <item x="4239"/>
        <item x="424"/>
        <item x="4240"/>
        <item x="4241"/>
        <item x="4242"/>
        <item x="4243"/>
        <item x="4244"/>
        <item x="4245"/>
        <item x="4246"/>
        <item x="4247"/>
        <item x="4248"/>
        <item x="4249"/>
        <item x="425"/>
        <item x="4250"/>
        <item x="4251"/>
        <item x="4252"/>
        <item x="4253"/>
        <item x="4254"/>
        <item x="4255"/>
        <item x="4256"/>
        <item x="4257"/>
        <item x="4258"/>
        <item x="4259"/>
        <item x="426"/>
        <item x="4260"/>
        <item x="4261"/>
        <item x="4262"/>
        <item x="4263"/>
        <item x="4264"/>
        <item x="4265"/>
        <item x="4266"/>
        <item x="4267"/>
        <item x="4268"/>
        <item x="4269"/>
        <item x="427"/>
        <item x="4270"/>
        <item x="4271"/>
        <item x="4272"/>
        <item x="4273"/>
        <item x="4274"/>
        <item x="4275"/>
        <item x="4276"/>
        <item x="4277"/>
        <item x="4278"/>
        <item x="4279"/>
        <item x="428"/>
        <item x="4280"/>
        <item x="4281"/>
        <item x="4282"/>
        <item x="4283"/>
        <item x="4284"/>
        <item x="4285"/>
        <item x="4286"/>
        <item x="4287"/>
        <item x="4288"/>
        <item x="4289"/>
        <item x="429"/>
        <item x="4290"/>
        <item x="4291"/>
        <item x="4292"/>
        <item x="4293"/>
        <item x="4294"/>
        <item x="4295"/>
        <item x="4296"/>
        <item x="4297"/>
        <item x="4298"/>
        <item x="4299"/>
        <item x="43"/>
        <item x="430"/>
        <item x="4300"/>
        <item x="4301"/>
        <item x="4302"/>
        <item x="4303"/>
        <item x="4304"/>
        <item x="4305"/>
        <item x="4306"/>
        <item x="4307"/>
        <item x="4308"/>
        <item x="4309"/>
        <item x="431"/>
        <item x="4310"/>
        <item x="4311"/>
        <item x="4312"/>
        <item x="4313"/>
        <item x="4314"/>
        <item x="4315"/>
        <item x="4316"/>
        <item x="4317"/>
        <item x="4318"/>
        <item x="4319"/>
        <item x="432"/>
        <item x="4320"/>
        <item x="4321"/>
        <item x="4322"/>
        <item x="4323"/>
        <item x="4324"/>
        <item x="4325"/>
        <item x="4326"/>
        <item x="4327"/>
        <item x="4328"/>
        <item x="4329"/>
        <item x="433"/>
        <item x="4330"/>
        <item x="4331"/>
        <item x="4332"/>
        <item x="4333"/>
        <item x="4334"/>
        <item x="4335"/>
        <item x="4336"/>
        <item x="4337"/>
        <item x="4338"/>
        <item x="4339"/>
        <item x="434"/>
        <item x="4340"/>
        <item x="4341"/>
        <item x="4342"/>
        <item x="4343"/>
        <item x="4344"/>
        <item x="4345"/>
        <item x="4346"/>
        <item x="4347"/>
        <item x="4348"/>
        <item x="4349"/>
        <item x="435"/>
        <item x="4350"/>
        <item x="4351"/>
        <item x="4352"/>
        <item x="4353"/>
        <item x="4354"/>
        <item x="4355"/>
        <item x="4356"/>
        <item x="4357"/>
        <item x="4358"/>
        <item x="4359"/>
        <item x="436"/>
        <item x="4360"/>
        <item x="4361"/>
        <item x="4362"/>
        <item x="4363"/>
        <item x="4364"/>
        <item x="4365"/>
        <item x="4366"/>
        <item x="4367"/>
        <item x="4368"/>
        <item x="4369"/>
        <item x="437"/>
        <item x="4370"/>
        <item x="4371"/>
        <item x="4372"/>
        <item x="4373"/>
        <item x="4374"/>
        <item x="4375"/>
        <item x="4376"/>
        <item x="4377"/>
        <item x="4378"/>
        <item x="4379"/>
        <item x="438"/>
        <item x="4380"/>
        <item x="4381"/>
        <item x="4382"/>
        <item x="4383"/>
        <item x="4384"/>
        <item x="4385"/>
        <item x="4386"/>
        <item x="4387"/>
        <item x="4388"/>
        <item x="4389"/>
        <item x="439"/>
        <item x="4390"/>
        <item x="4391"/>
        <item x="4392"/>
        <item x="4393"/>
        <item x="4394"/>
        <item x="4395"/>
        <item x="4396"/>
        <item x="4397"/>
        <item x="4398"/>
        <item x="4399"/>
        <item x="44"/>
        <item x="440"/>
        <item x="4400"/>
        <item x="4401"/>
        <item x="4402"/>
        <item x="4403"/>
        <item x="4404"/>
        <item x="4405"/>
        <item x="4406"/>
        <item x="4407"/>
        <item x="4408"/>
        <item x="4409"/>
        <item x="441"/>
        <item x="4410"/>
        <item x="4411"/>
        <item x="4412"/>
        <item x="4413"/>
        <item x="4414"/>
        <item x="4415"/>
        <item x="4416"/>
        <item x="4417"/>
        <item x="4418"/>
        <item x="4419"/>
        <item x="442"/>
        <item x="4420"/>
        <item x="4421"/>
        <item x="4422"/>
        <item x="4423"/>
        <item x="4424"/>
        <item x="4425"/>
        <item x="4426"/>
        <item x="4427"/>
        <item x="4428"/>
        <item x="4429"/>
        <item x="443"/>
        <item x="4430"/>
        <item x="4431"/>
        <item x="4432"/>
        <item x="4433"/>
        <item x="4434"/>
        <item x="4435"/>
        <item x="4436"/>
        <item x="4437"/>
        <item x="4438"/>
        <item x="4439"/>
        <item x="444"/>
        <item x="4440"/>
        <item x="4441"/>
        <item x="4442"/>
        <item x="4443"/>
        <item x="4444"/>
        <item x="4445"/>
        <item x="4446"/>
        <item x="4447"/>
        <item x="4448"/>
        <item x="4449"/>
        <item x="445"/>
        <item x="4450"/>
        <item x="4451"/>
        <item x="4452"/>
        <item x="4453"/>
        <item x="4454"/>
        <item x="4455"/>
        <item x="4456"/>
        <item x="4457"/>
        <item x="4458"/>
        <item x="4459"/>
        <item x="446"/>
        <item x="4460"/>
        <item x="4461"/>
        <item x="4462"/>
        <item x="4463"/>
        <item x="4464"/>
        <item x="4465"/>
        <item x="4466"/>
        <item x="4467"/>
        <item x="4468"/>
        <item x="4469"/>
        <item x="447"/>
        <item x="4470"/>
        <item x="4471"/>
        <item x="4472"/>
        <item x="4473"/>
        <item x="4474"/>
        <item x="4475"/>
        <item x="4476"/>
        <item x="4477"/>
        <item x="4478"/>
        <item x="4479"/>
        <item x="448"/>
        <item x="4480"/>
        <item x="4481"/>
        <item x="4482"/>
        <item x="4483"/>
        <item x="4484"/>
        <item x="4485"/>
        <item x="4486"/>
        <item x="4487"/>
        <item x="4488"/>
        <item x="4489"/>
        <item x="449"/>
        <item x="4490"/>
        <item x="4491"/>
        <item x="4492"/>
        <item x="4493"/>
        <item x="4494"/>
        <item x="4495"/>
        <item x="4496"/>
        <item x="4497"/>
        <item x="4498"/>
        <item x="4499"/>
        <item x="45"/>
        <item x="450"/>
        <item x="4500"/>
        <item x="4501"/>
        <item x="4502"/>
        <item x="4503"/>
        <item x="4504"/>
        <item x="4505"/>
        <item x="4506"/>
        <item x="4507"/>
        <item x="4508"/>
        <item x="4509"/>
        <item x="451"/>
        <item x="4510"/>
        <item x="4511"/>
        <item x="4512"/>
        <item x="4513"/>
        <item x="4514"/>
        <item x="4515"/>
        <item x="4516"/>
        <item x="4517"/>
        <item x="4518"/>
        <item x="4519"/>
        <item x="452"/>
        <item x="4520"/>
        <item x="4521"/>
        <item x="4522"/>
        <item x="4523"/>
        <item x="4524"/>
        <item x="4525"/>
        <item x="4526"/>
        <item x="4527"/>
        <item x="4528"/>
        <item x="4529"/>
        <item x="453"/>
        <item x="4530"/>
        <item x="4531"/>
        <item x="4532"/>
        <item x="4533"/>
        <item x="4534"/>
        <item x="4535"/>
        <item x="4536"/>
        <item x="4537"/>
        <item x="4538"/>
        <item x="4539"/>
        <item x="454"/>
        <item x="4540"/>
        <item x="4541"/>
        <item x="4542"/>
        <item x="4543"/>
        <item x="4544"/>
        <item x="4545"/>
        <item x="4546"/>
        <item x="4547"/>
        <item x="4548"/>
        <item x="4549"/>
        <item x="455"/>
        <item x="4550"/>
        <item x="4551"/>
        <item x="4552"/>
        <item x="4553"/>
        <item x="4554"/>
        <item x="4555"/>
        <item x="4556"/>
        <item x="4557"/>
        <item x="4558"/>
        <item x="4559"/>
        <item x="456"/>
        <item x="4560"/>
        <item x="4561"/>
        <item x="4562"/>
        <item x="4563"/>
        <item x="4564"/>
        <item x="4565"/>
        <item x="4566"/>
        <item x="4567"/>
        <item x="4568"/>
        <item x="4569"/>
        <item x="457"/>
        <item x="4570"/>
        <item x="4571"/>
        <item x="4572"/>
        <item x="4573"/>
        <item x="4574"/>
        <item x="4575"/>
        <item x="4576"/>
        <item x="4577"/>
        <item x="4578"/>
        <item x="4579"/>
        <item x="458"/>
        <item x="4580"/>
        <item x="4581"/>
        <item x="4582"/>
        <item x="4583"/>
        <item x="4584"/>
        <item x="4585"/>
        <item x="4586"/>
        <item x="4587"/>
        <item x="4588"/>
        <item x="4589"/>
        <item x="459"/>
        <item x="4590"/>
        <item x="4591"/>
        <item x="4592"/>
        <item x="4593"/>
        <item x="4594"/>
        <item x="4595"/>
        <item x="4596"/>
        <item x="4597"/>
        <item x="4598"/>
        <item x="4599"/>
        <item x="46"/>
        <item x="460"/>
        <item x="4600"/>
        <item x="4601"/>
        <item x="4602"/>
        <item x="4603"/>
        <item x="4604"/>
        <item x="4605"/>
        <item x="4606"/>
        <item x="4607"/>
        <item x="4608"/>
        <item x="4609"/>
        <item x="461"/>
        <item x="4610"/>
        <item x="4611"/>
        <item x="4612"/>
        <item x="4613"/>
        <item x="4614"/>
        <item x="4615"/>
        <item x="4616"/>
        <item x="4617"/>
        <item x="4618"/>
        <item x="4619"/>
        <item x="462"/>
        <item x="4620"/>
        <item x="4621"/>
        <item x="4622"/>
        <item x="4623"/>
        <item x="4624"/>
        <item x="4625"/>
        <item x="4626"/>
        <item x="4627"/>
        <item x="4628"/>
        <item x="4629"/>
        <item x="463"/>
        <item x="4630"/>
        <item x="4631"/>
        <item x="4632"/>
        <item x="4633"/>
        <item x="4634"/>
        <item x="4635"/>
        <item x="4636"/>
        <item x="4637"/>
        <item x="4638"/>
        <item x="4639"/>
        <item x="464"/>
        <item x="4640"/>
        <item x="4641"/>
        <item x="4642"/>
        <item x="4643"/>
        <item x="4644"/>
        <item x="4645"/>
        <item x="4646"/>
        <item x="4647"/>
        <item x="4648"/>
        <item x="4649"/>
        <item x="465"/>
        <item x="4650"/>
        <item x="4651"/>
        <item x="4652"/>
        <item x="4653"/>
        <item x="4654"/>
        <item x="4655"/>
        <item x="4656"/>
        <item x="4657"/>
        <item x="4658"/>
        <item x="4659"/>
        <item x="466"/>
        <item x="4660"/>
        <item x="4661"/>
        <item x="4662"/>
        <item x="4663"/>
        <item x="4664"/>
        <item x="4665"/>
        <item x="4666"/>
        <item x="4667"/>
        <item x="4668"/>
        <item x="4669"/>
        <item x="467"/>
        <item x="4670"/>
        <item x="4671"/>
        <item x="4672"/>
        <item x="4673"/>
        <item x="4674"/>
        <item x="4675"/>
        <item x="4676"/>
        <item x="4677"/>
        <item x="4678"/>
        <item x="4679"/>
        <item x="468"/>
        <item x="4680"/>
        <item x="4681"/>
        <item x="4682"/>
        <item x="4683"/>
        <item x="4684"/>
        <item x="4685"/>
        <item x="4686"/>
        <item x="4687"/>
        <item x="4688"/>
        <item x="4689"/>
        <item x="469"/>
        <item x="4690"/>
        <item x="4691"/>
        <item x="4692"/>
        <item x="4693"/>
        <item x="4694"/>
        <item x="4695"/>
        <item x="4696"/>
        <item x="4697"/>
        <item x="4698"/>
        <item x="4699"/>
        <item x="47"/>
        <item x="470"/>
        <item x="4700"/>
        <item x="4701"/>
        <item x="4702"/>
        <item x="4703"/>
        <item x="4704"/>
        <item x="4705"/>
        <item x="4706"/>
        <item x="4707"/>
        <item x="4708"/>
        <item x="4709"/>
        <item x="471"/>
        <item x="4710"/>
        <item x="4711"/>
        <item x="4712"/>
        <item x="4713"/>
        <item x="4714"/>
        <item x="4715"/>
        <item x="4716"/>
        <item x="4717"/>
        <item x="4718"/>
        <item x="4719"/>
        <item x="472"/>
        <item x="4720"/>
        <item x="4721"/>
        <item x="4722"/>
        <item x="4723"/>
        <item x="4724"/>
        <item x="4725"/>
        <item x="4726"/>
        <item x="4727"/>
        <item x="4728"/>
        <item x="4729"/>
        <item x="473"/>
        <item x="4730"/>
        <item x="4731"/>
        <item x="4732"/>
        <item x="4733"/>
        <item x="4734"/>
        <item x="4735"/>
        <item x="4736"/>
        <item x="4737"/>
        <item x="4738"/>
        <item x="4739"/>
        <item x="474"/>
        <item x="4740"/>
        <item x="4741"/>
        <item x="4742"/>
        <item x="4743"/>
        <item x="4744"/>
        <item x="4745"/>
        <item x="4746"/>
        <item x="4747"/>
        <item x="4748"/>
        <item x="4749"/>
        <item x="475"/>
        <item x="4750"/>
        <item x="4751"/>
        <item x="4752"/>
        <item x="4753"/>
        <item x="4754"/>
        <item x="4755"/>
        <item x="4756"/>
        <item x="4757"/>
        <item x="4758"/>
        <item x="4759"/>
        <item x="476"/>
        <item x="4760"/>
        <item x="4761"/>
        <item x="4762"/>
        <item x="4763"/>
        <item x="4764"/>
        <item x="4765"/>
        <item x="4766"/>
        <item x="4767"/>
        <item x="4768"/>
        <item x="4769"/>
        <item x="477"/>
        <item x="4770"/>
        <item x="4771"/>
        <item x="4772"/>
        <item x="4773"/>
        <item x="4774"/>
        <item x="4775"/>
        <item x="4776"/>
        <item x="4777"/>
        <item x="4778"/>
        <item x="4779"/>
        <item x="478"/>
        <item x="4780"/>
        <item x="4781"/>
        <item x="4782"/>
        <item x="4783"/>
        <item x="4784"/>
        <item x="4785"/>
        <item x="4786"/>
        <item x="4787"/>
        <item x="4788"/>
        <item x="4789"/>
        <item x="479"/>
        <item x="4790"/>
        <item x="4791"/>
        <item x="4792"/>
        <item x="4793"/>
        <item x="4794"/>
        <item x="4795"/>
        <item x="4796"/>
        <item x="4797"/>
        <item x="4798"/>
        <item x="4799"/>
        <item x="48"/>
        <item x="480"/>
        <item x="4800"/>
        <item x="4801"/>
        <item x="4802"/>
        <item x="4803"/>
        <item x="4804"/>
        <item x="4805"/>
        <item x="4806"/>
        <item x="4807"/>
        <item x="4808"/>
        <item x="4809"/>
        <item x="481"/>
        <item x="4810"/>
        <item x="4811"/>
        <item x="4812"/>
        <item x="4813"/>
        <item x="4814"/>
        <item x="4815"/>
        <item x="4816"/>
        <item x="4817"/>
        <item x="4818"/>
        <item x="4819"/>
        <item x="482"/>
        <item x="4820"/>
        <item x="4821"/>
        <item x="4822"/>
        <item x="4823"/>
        <item x="4824"/>
        <item x="4825"/>
        <item x="4826"/>
        <item x="4827"/>
        <item x="4828"/>
        <item x="4829"/>
        <item x="483"/>
        <item x="4830"/>
        <item x="4831"/>
        <item x="4832"/>
        <item x="4833"/>
        <item x="4834"/>
        <item x="4835"/>
        <item x="4836"/>
        <item x="4837"/>
        <item x="4838"/>
        <item x="4839"/>
        <item x="484"/>
        <item x="4840"/>
        <item x="4841"/>
        <item x="4842"/>
        <item x="4843"/>
        <item x="4844"/>
        <item x="4845"/>
        <item x="4846"/>
        <item x="4847"/>
        <item x="4848"/>
        <item x="4849"/>
        <item x="485"/>
        <item x="4850"/>
        <item x="4851"/>
        <item x="4852"/>
        <item x="4853"/>
        <item x="4854"/>
        <item x="4855"/>
        <item x="4856"/>
        <item x="4857"/>
        <item x="4858"/>
        <item x="4859"/>
        <item x="486"/>
        <item x="4860"/>
        <item x="4861"/>
        <item x="4862"/>
        <item x="4863"/>
        <item x="4864"/>
        <item x="4865"/>
        <item x="4866"/>
        <item x="4867"/>
        <item x="4868"/>
        <item x="4869"/>
        <item x="487"/>
        <item x="4870"/>
        <item x="4871"/>
        <item x="4872"/>
        <item x="4873"/>
        <item x="4874"/>
        <item x="4875"/>
        <item x="4876"/>
        <item x="4877"/>
        <item x="4878"/>
        <item x="4879"/>
        <item x="488"/>
        <item x="4880"/>
        <item x="4881"/>
        <item x="4882"/>
        <item x="4883"/>
        <item x="4884"/>
        <item x="4885"/>
        <item x="4886"/>
        <item x="4887"/>
        <item x="4888"/>
        <item x="4889"/>
        <item x="489"/>
        <item x="4890"/>
        <item x="4891"/>
        <item x="4892"/>
        <item x="4893"/>
        <item x="4894"/>
        <item x="4895"/>
        <item x="4896"/>
        <item x="4897"/>
        <item x="4898"/>
        <item x="4899"/>
        <item x="49"/>
        <item x="490"/>
        <item x="4900"/>
        <item x="4901"/>
        <item x="4902"/>
        <item x="4903"/>
        <item x="4904"/>
        <item x="4905"/>
        <item x="4906"/>
        <item x="4907"/>
        <item x="4908"/>
        <item x="4909"/>
        <item x="491"/>
        <item x="4910"/>
        <item x="4911"/>
        <item x="4912"/>
        <item x="4913"/>
        <item x="4914"/>
        <item x="4915"/>
        <item x="4916"/>
        <item x="4917"/>
        <item x="4918"/>
        <item x="4919"/>
        <item x="492"/>
        <item x="4920"/>
        <item x="4921"/>
        <item x="4922"/>
        <item x="4923"/>
        <item x="4924"/>
        <item x="4925"/>
        <item x="4926"/>
        <item x="4927"/>
        <item x="4928"/>
        <item x="4929"/>
        <item x="493"/>
        <item x="4930"/>
        <item x="4931"/>
        <item x="4932"/>
        <item x="4933"/>
        <item x="4934"/>
        <item x="4935"/>
        <item x="4936"/>
        <item x="4937"/>
        <item x="4938"/>
        <item x="4939"/>
        <item x="494"/>
        <item x="4940"/>
        <item x="4941"/>
        <item x="4942"/>
        <item x="4943"/>
        <item x="4944"/>
        <item x="4945"/>
        <item x="4946"/>
        <item x="4947"/>
        <item x="4948"/>
        <item x="4949"/>
        <item x="495"/>
        <item x="4950"/>
        <item x="4951"/>
        <item x="4952"/>
        <item x="4953"/>
        <item x="4954"/>
        <item x="4955"/>
        <item x="4956"/>
        <item x="4957"/>
        <item x="4958"/>
        <item x="4959"/>
        <item x="496"/>
        <item x="4960"/>
        <item x="4961"/>
        <item x="4962"/>
        <item x="4963"/>
        <item x="4964"/>
        <item x="4965"/>
        <item x="4966"/>
        <item x="4967"/>
        <item x="4968"/>
        <item x="4969"/>
        <item x="497"/>
        <item x="4970"/>
        <item x="4971"/>
        <item x="4972"/>
        <item x="4973"/>
        <item x="4974"/>
        <item x="4975"/>
        <item x="4976"/>
        <item x="4977"/>
        <item x="4978"/>
        <item x="4979"/>
        <item x="498"/>
        <item x="4980"/>
        <item x="4981"/>
        <item x="4982"/>
        <item x="4983"/>
        <item x="4984"/>
        <item x="4985"/>
        <item x="4986"/>
        <item x="4987"/>
        <item x="4988"/>
        <item x="4989"/>
        <item x="499"/>
        <item x="4990"/>
        <item x="4991"/>
        <item x="4992"/>
        <item x="4993"/>
        <item x="4994"/>
        <item x="4995"/>
        <item x="4996"/>
        <item x="4997"/>
        <item x="4998"/>
        <item x="4999"/>
        <item x="5"/>
        <item x="50"/>
        <item x="500"/>
        <item x="5000"/>
        <item x="5001"/>
        <item x="5002"/>
        <item x="5003"/>
        <item x="5004"/>
        <item x="5005"/>
        <item x="5006"/>
        <item x="5007"/>
        <item x="5008"/>
        <item x="5009"/>
        <item x="501"/>
        <item x="5010"/>
        <item x="5011"/>
        <item x="5012"/>
        <item x="5013"/>
        <item x="5014"/>
        <item x="5015"/>
        <item x="5016"/>
        <item x="5017"/>
        <item x="5018"/>
        <item x="5019"/>
        <item x="502"/>
        <item x="5020"/>
        <item x="5021"/>
        <item x="5022"/>
        <item x="5023"/>
        <item x="5024"/>
        <item x="5025"/>
        <item x="5026"/>
        <item x="5027"/>
        <item x="5028"/>
        <item x="5029"/>
        <item x="503"/>
        <item x="5030"/>
        <item x="5031"/>
        <item x="5032"/>
        <item x="5033"/>
        <item x="5034"/>
        <item x="5035"/>
        <item x="5036"/>
        <item x="5037"/>
        <item x="5038"/>
        <item x="5039"/>
        <item x="504"/>
        <item x="5040"/>
        <item x="5041"/>
        <item x="5042"/>
        <item x="5043"/>
        <item x="5044"/>
        <item x="5045"/>
        <item x="5046"/>
        <item x="5047"/>
        <item x="5048"/>
        <item x="5049"/>
        <item x="505"/>
        <item x="5050"/>
        <item x="5051"/>
        <item x="5052"/>
        <item x="5053"/>
        <item x="5054"/>
        <item x="5055"/>
        <item x="5056"/>
        <item x="5057"/>
        <item x="5058"/>
        <item x="5059"/>
        <item x="506"/>
        <item x="5060"/>
        <item x="5061"/>
        <item x="5062"/>
        <item x="5063"/>
        <item x="5064"/>
        <item x="5065"/>
        <item x="5066"/>
        <item x="5067"/>
        <item x="5068"/>
        <item x="5069"/>
        <item x="507"/>
        <item x="5070"/>
        <item x="5071"/>
        <item x="5072"/>
        <item x="5073"/>
        <item x="5074"/>
        <item x="5075"/>
        <item x="5076"/>
        <item x="5077"/>
        <item x="5078"/>
        <item x="5079"/>
        <item x="508"/>
        <item x="5080"/>
        <item x="5081"/>
        <item x="5082"/>
        <item x="5083"/>
        <item x="5084"/>
        <item x="5085"/>
        <item x="5086"/>
        <item x="5087"/>
        <item x="5088"/>
        <item x="5089"/>
        <item x="509"/>
        <item x="5090"/>
        <item x="5091"/>
        <item x="5092"/>
        <item x="5093"/>
        <item x="5094"/>
        <item x="5095"/>
        <item x="5096"/>
        <item x="5097"/>
        <item x="5098"/>
        <item x="5099"/>
        <item x="51"/>
        <item x="510"/>
        <item x="5100"/>
        <item x="5101"/>
        <item x="5102"/>
        <item x="5103"/>
        <item x="5104"/>
        <item x="5105"/>
        <item x="5106"/>
        <item x="5107"/>
        <item x="5108"/>
        <item x="5109"/>
        <item x="511"/>
        <item x="5110"/>
        <item x="5111"/>
        <item x="5112"/>
        <item x="5113"/>
        <item x="5114"/>
        <item x="5115"/>
        <item x="5116"/>
        <item x="5117"/>
        <item x="5118"/>
        <item x="5119"/>
        <item x="512"/>
        <item x="5120"/>
        <item x="5121"/>
        <item x="5122"/>
        <item x="5123"/>
        <item x="5124"/>
        <item x="5125"/>
        <item x="5126"/>
        <item x="5127"/>
        <item x="5128"/>
        <item x="5129"/>
        <item x="513"/>
        <item x="5130"/>
        <item x="5131"/>
        <item x="5132"/>
        <item x="5133"/>
        <item x="5134"/>
        <item x="5135"/>
        <item x="5136"/>
        <item x="5137"/>
        <item x="5138"/>
        <item x="5139"/>
        <item x="514"/>
        <item x="5140"/>
        <item x="5141"/>
        <item x="5142"/>
        <item x="5143"/>
        <item x="5144"/>
        <item x="5145"/>
        <item x="5146"/>
        <item x="5147"/>
        <item x="5148"/>
        <item x="5149"/>
        <item x="515"/>
        <item x="5150"/>
        <item x="5151"/>
        <item x="5152"/>
        <item x="5153"/>
        <item x="5154"/>
        <item x="5155"/>
        <item x="5156"/>
        <item x="5157"/>
        <item x="5158"/>
        <item x="5159"/>
        <item x="516"/>
        <item x="5160"/>
        <item x="5161"/>
        <item x="5162"/>
        <item x="5163"/>
        <item x="5164"/>
        <item x="5165"/>
        <item x="5166"/>
        <item x="5167"/>
        <item x="5168"/>
        <item x="5169"/>
        <item x="517"/>
        <item x="5170"/>
        <item x="5171"/>
        <item x="5172"/>
        <item x="5173"/>
        <item x="5174"/>
        <item x="5175"/>
        <item x="5176"/>
        <item x="5177"/>
        <item x="5178"/>
        <item x="5179"/>
        <item x="518"/>
        <item x="5180"/>
        <item x="5181"/>
        <item x="5182"/>
        <item x="5183"/>
        <item x="5184"/>
        <item x="5185"/>
        <item x="5186"/>
        <item x="5187"/>
        <item x="5188"/>
        <item x="5189"/>
        <item x="519"/>
        <item x="5190"/>
        <item x="5191"/>
        <item x="5192"/>
        <item x="5193"/>
        <item x="5194"/>
        <item x="5195"/>
        <item x="5196"/>
        <item x="5197"/>
        <item x="5198"/>
        <item x="5199"/>
        <item x="52"/>
        <item x="520"/>
        <item x="5200"/>
        <item x="5201"/>
        <item x="5202"/>
        <item x="5203"/>
        <item x="5204"/>
        <item x="5205"/>
        <item x="5206"/>
        <item x="5207"/>
        <item x="5208"/>
        <item x="5209"/>
        <item x="521"/>
        <item x="5210"/>
        <item x="5211"/>
        <item x="5212"/>
        <item x="5213"/>
        <item x="5214"/>
        <item x="5215"/>
        <item x="5216"/>
        <item x="5217"/>
        <item x="5218"/>
        <item x="5219"/>
        <item x="522"/>
        <item x="5220"/>
        <item x="5221"/>
        <item x="5222"/>
        <item x="5223"/>
        <item x="5224"/>
        <item x="5225"/>
        <item x="5226"/>
        <item x="5227"/>
        <item x="5228"/>
        <item x="5229"/>
        <item x="523"/>
        <item x="5230"/>
        <item x="5231"/>
        <item x="5232"/>
        <item x="5233"/>
        <item x="5234"/>
        <item x="5235"/>
        <item x="5236"/>
        <item x="5237"/>
        <item x="5238"/>
        <item x="5239"/>
        <item x="524"/>
        <item x="5240"/>
        <item x="5241"/>
        <item x="5242"/>
        <item x="5243"/>
        <item x="5244"/>
        <item x="5245"/>
        <item x="5246"/>
        <item x="5247"/>
        <item x="5248"/>
        <item x="5249"/>
        <item x="525"/>
        <item x="5250"/>
        <item x="5251"/>
        <item x="5252"/>
        <item x="5253"/>
        <item x="5254"/>
        <item x="5255"/>
        <item x="5256"/>
        <item x="5257"/>
        <item x="5258"/>
        <item x="5259"/>
        <item x="526"/>
        <item x="5260"/>
        <item x="5261"/>
        <item x="5262"/>
        <item x="5263"/>
        <item x="5264"/>
        <item x="5265"/>
        <item x="5266"/>
        <item x="5267"/>
        <item x="5268"/>
        <item x="5269"/>
        <item x="527"/>
        <item x="5270"/>
        <item x="5271"/>
        <item x="5272"/>
        <item x="5273"/>
        <item x="5274"/>
        <item x="5275"/>
        <item x="5276"/>
        <item x="5277"/>
        <item x="5278"/>
        <item x="5279"/>
        <item x="528"/>
        <item x="5280"/>
        <item x="5281"/>
        <item x="5282"/>
        <item x="5283"/>
        <item x="5284"/>
        <item x="5285"/>
        <item x="5286"/>
        <item x="5287"/>
        <item x="5288"/>
        <item x="5289"/>
        <item x="529"/>
        <item x="5290"/>
        <item x="5291"/>
        <item x="5292"/>
        <item x="5293"/>
        <item x="5294"/>
        <item x="5295"/>
        <item x="5296"/>
        <item x="5297"/>
        <item x="5298"/>
        <item x="5299"/>
        <item x="53"/>
        <item x="530"/>
        <item x="5300"/>
        <item x="5301"/>
        <item x="5302"/>
        <item x="5303"/>
        <item x="5304"/>
        <item x="5305"/>
        <item x="5306"/>
        <item x="5307"/>
        <item x="5308"/>
        <item x="5309"/>
        <item x="531"/>
        <item x="5310"/>
        <item x="5311"/>
        <item x="5312"/>
        <item x="5313"/>
        <item x="5314"/>
        <item x="5315"/>
        <item x="5316"/>
        <item x="5317"/>
        <item x="5318"/>
        <item x="5319"/>
        <item x="532"/>
        <item x="5320"/>
        <item x="5321"/>
        <item x="5322"/>
        <item x="5323"/>
        <item x="5324"/>
        <item x="5325"/>
        <item x="5326"/>
        <item x="5327"/>
        <item x="5328"/>
        <item x="5329"/>
        <item x="533"/>
        <item x="5330"/>
        <item x="5331"/>
        <item x="5332"/>
        <item x="5333"/>
        <item x="5334"/>
        <item x="5335"/>
        <item x="5336"/>
        <item x="5337"/>
        <item x="5338"/>
        <item x="5339"/>
        <item x="534"/>
        <item x="5340"/>
        <item x="5341"/>
        <item x="5342"/>
        <item x="5343"/>
        <item x="5344"/>
        <item x="5345"/>
        <item x="5346"/>
        <item x="5347"/>
        <item x="5348"/>
        <item x="5349"/>
        <item x="535"/>
        <item x="5350"/>
        <item x="5351"/>
        <item x="5352"/>
        <item x="5353"/>
        <item x="5354"/>
        <item x="5355"/>
        <item x="5356"/>
        <item x="5357"/>
        <item x="5358"/>
        <item x="5359"/>
        <item x="536"/>
        <item x="5360"/>
        <item x="5361"/>
        <item x="5362"/>
        <item x="5363"/>
        <item x="5364"/>
        <item x="5365"/>
        <item x="5366"/>
        <item x="5367"/>
        <item x="5368"/>
        <item x="5369"/>
        <item x="537"/>
        <item x="5370"/>
        <item x="5371"/>
        <item x="5372"/>
        <item x="5373"/>
        <item x="5374"/>
        <item x="5375"/>
        <item x="5376"/>
        <item x="5377"/>
        <item x="5378"/>
        <item x="5379"/>
        <item x="538"/>
        <item x="5380"/>
        <item x="5381"/>
        <item x="5382"/>
        <item x="5383"/>
        <item x="5384"/>
        <item x="5385"/>
        <item x="5386"/>
        <item x="5387"/>
        <item x="5388"/>
        <item x="5389"/>
        <item x="539"/>
        <item x="5390"/>
        <item x="5391"/>
        <item x="5392"/>
        <item x="5393"/>
        <item x="5394"/>
        <item x="5395"/>
        <item x="5396"/>
        <item x="5397"/>
        <item x="5398"/>
        <item x="5399"/>
        <item x="54"/>
        <item x="540"/>
        <item x="5400"/>
        <item x="5401"/>
        <item x="5402"/>
        <item x="5403"/>
        <item x="5404"/>
        <item x="5405"/>
        <item x="5406"/>
        <item x="5407"/>
        <item x="5408"/>
        <item x="5409"/>
        <item x="541"/>
        <item x="5410"/>
        <item x="5411"/>
        <item x="5412"/>
        <item x="5413"/>
        <item x="5414"/>
        <item x="5415"/>
        <item x="5416"/>
        <item x="5417"/>
        <item x="5418"/>
        <item x="5419"/>
        <item x="542"/>
        <item x="5420"/>
        <item x="5421"/>
        <item x="5422"/>
        <item x="5423"/>
        <item x="5424"/>
        <item x="5425"/>
        <item x="5426"/>
        <item x="5427"/>
        <item x="5428"/>
        <item x="5429"/>
        <item x="543"/>
        <item x="5430"/>
        <item x="5431"/>
        <item x="5432"/>
        <item x="5433"/>
        <item x="5434"/>
        <item x="5435"/>
        <item x="5436"/>
        <item x="5437"/>
        <item x="5438"/>
        <item x="5439"/>
        <item x="544"/>
        <item x="5440"/>
        <item x="5441"/>
        <item x="5442"/>
        <item x="5443"/>
        <item x="5444"/>
        <item x="5445"/>
        <item x="5446"/>
        <item x="5447"/>
        <item x="5448"/>
        <item x="5449"/>
        <item x="545"/>
        <item x="5450"/>
        <item x="5451"/>
        <item x="5452"/>
        <item x="5453"/>
        <item x="5454"/>
        <item x="5455"/>
        <item x="5456"/>
        <item x="5457"/>
        <item x="5458"/>
        <item x="5459"/>
        <item x="546"/>
        <item x="5460"/>
        <item x="5461"/>
        <item x="5462"/>
        <item x="5463"/>
        <item x="5464"/>
        <item x="5465"/>
        <item x="5466"/>
        <item x="5467"/>
        <item x="5468"/>
        <item x="5469"/>
        <item x="547"/>
        <item x="5470"/>
        <item x="5471"/>
        <item x="5472"/>
        <item x="5473"/>
        <item x="5474"/>
        <item x="5475"/>
        <item x="5476"/>
        <item x="5477"/>
        <item x="5478"/>
        <item x="5479"/>
        <item x="548"/>
        <item x="5480"/>
        <item x="5481"/>
        <item x="5482"/>
        <item x="5483"/>
        <item x="5484"/>
        <item x="5485"/>
        <item x="5486"/>
        <item x="5487"/>
        <item x="5488"/>
        <item x="5489"/>
        <item x="549"/>
        <item x="5490"/>
        <item x="5491"/>
        <item x="5492"/>
        <item x="5493"/>
        <item x="5494"/>
        <item x="5495"/>
        <item x="5496"/>
        <item x="5497"/>
        <item x="5498"/>
        <item x="5499"/>
        <item x="55"/>
        <item x="550"/>
        <item x="5500"/>
        <item x="5501"/>
        <item x="5502"/>
        <item x="5503"/>
        <item x="5504"/>
        <item x="5505"/>
        <item x="5506"/>
        <item x="5507"/>
        <item x="5508"/>
        <item x="5509"/>
        <item x="551"/>
        <item x="5510"/>
        <item x="5511"/>
        <item x="5512"/>
        <item x="5513"/>
        <item x="5514"/>
        <item x="5515"/>
        <item x="5516"/>
        <item x="5517"/>
        <item x="5518"/>
        <item x="5519"/>
        <item x="552"/>
        <item x="5520"/>
        <item x="5521"/>
        <item x="5522"/>
        <item x="5523"/>
        <item x="5524"/>
        <item x="5525"/>
        <item x="5526"/>
        <item x="5527"/>
        <item x="5528"/>
        <item x="5529"/>
        <item x="553"/>
        <item x="5530"/>
        <item x="5531"/>
        <item x="5532"/>
        <item x="5533"/>
        <item x="5534"/>
        <item x="5535"/>
        <item x="5536"/>
        <item x="5537"/>
        <item x="5538"/>
        <item x="5539"/>
        <item x="554"/>
        <item x="5540"/>
        <item x="5541"/>
        <item x="5542"/>
        <item x="5543"/>
        <item x="5544"/>
        <item x="5545"/>
        <item x="5546"/>
        <item x="5547"/>
        <item x="5548"/>
        <item x="5549"/>
        <item x="555"/>
        <item x="5550"/>
        <item x="5551"/>
        <item x="5552"/>
        <item x="5553"/>
        <item x="5554"/>
        <item x="5555"/>
        <item x="5556"/>
        <item x="5557"/>
        <item x="5558"/>
        <item x="5559"/>
        <item x="556"/>
        <item x="5560"/>
        <item x="5561"/>
        <item x="5562"/>
        <item x="5563"/>
        <item x="5564"/>
        <item x="5565"/>
        <item x="5566"/>
        <item x="5567"/>
        <item x="5568"/>
        <item x="5569"/>
        <item x="557"/>
        <item x="5570"/>
        <item x="5571"/>
        <item x="5572"/>
        <item x="5573"/>
        <item x="5574"/>
        <item x="5575"/>
        <item x="5576"/>
        <item x="5577"/>
        <item x="5578"/>
        <item x="5579"/>
        <item x="558"/>
        <item x="5580"/>
        <item x="5581"/>
        <item x="5582"/>
        <item x="5583"/>
        <item x="5584"/>
        <item x="5585"/>
        <item x="5586"/>
        <item x="5587"/>
        <item x="5588"/>
        <item x="5589"/>
        <item x="559"/>
        <item x="5590"/>
        <item x="5591"/>
        <item x="5592"/>
        <item x="5593"/>
        <item x="5594"/>
        <item x="5595"/>
        <item x="5596"/>
        <item x="5597"/>
        <item x="5598"/>
        <item x="5599"/>
        <item x="56"/>
        <item x="560"/>
        <item x="5600"/>
        <item x="5601"/>
        <item x="5602"/>
        <item x="5603"/>
        <item x="5604"/>
        <item x="5605"/>
        <item x="5606"/>
        <item x="5607"/>
        <item x="5608"/>
        <item x="5609"/>
        <item x="561"/>
        <item x="5610"/>
        <item x="5611"/>
        <item x="5612"/>
        <item x="5613"/>
        <item x="5614"/>
        <item x="5615"/>
        <item x="5616"/>
        <item x="5617"/>
        <item x="5618"/>
        <item x="5619"/>
        <item x="562"/>
        <item x="5620"/>
        <item x="5621"/>
        <item x="5622"/>
        <item x="5623"/>
        <item x="5624"/>
        <item x="5625"/>
        <item x="5626"/>
        <item x="5627"/>
        <item x="5628"/>
        <item x="5629"/>
        <item x="563"/>
        <item x="5630"/>
        <item x="5631"/>
        <item x="5632"/>
        <item x="5633"/>
        <item x="5634"/>
        <item x="5635"/>
        <item x="5636"/>
        <item x="5637"/>
        <item x="5638"/>
        <item x="5639"/>
        <item x="564"/>
        <item x="5640"/>
        <item x="5641"/>
        <item x="5642"/>
        <item x="5643"/>
        <item x="5644"/>
        <item x="5645"/>
        <item x="5646"/>
        <item x="5647"/>
        <item x="5648"/>
        <item x="5649"/>
        <item x="565"/>
        <item x="5650"/>
        <item x="5651"/>
        <item x="5652"/>
        <item x="5653"/>
        <item x="5654"/>
        <item x="5655"/>
        <item x="5656"/>
        <item x="5657"/>
        <item x="5658"/>
        <item x="5659"/>
        <item x="566"/>
        <item x="5660"/>
        <item x="5661"/>
        <item x="5662"/>
        <item x="5663"/>
        <item x="5664"/>
        <item x="5665"/>
        <item x="5666"/>
        <item x="5667"/>
        <item x="5668"/>
        <item x="5669"/>
        <item x="567"/>
        <item x="5670"/>
        <item x="5671"/>
        <item x="5672"/>
        <item x="5673"/>
        <item x="5674"/>
        <item x="5675"/>
        <item x="5676"/>
        <item x="5677"/>
        <item x="5678"/>
        <item x="5679"/>
        <item x="568"/>
        <item x="5680"/>
        <item x="5681"/>
        <item x="5682"/>
        <item x="5683"/>
        <item x="5684"/>
        <item x="5685"/>
        <item x="5686"/>
        <item x="5687"/>
        <item x="5688"/>
        <item x="5689"/>
        <item x="569"/>
        <item x="5690"/>
        <item x="5691"/>
        <item x="5692"/>
        <item x="5693"/>
        <item x="5694"/>
        <item x="5695"/>
        <item x="5696"/>
        <item x="5697"/>
        <item x="5698"/>
        <item x="5699"/>
        <item x="57"/>
        <item x="570"/>
        <item x="5700"/>
        <item x="5701"/>
        <item x="5702"/>
        <item x="5703"/>
        <item x="5704"/>
        <item x="5705"/>
        <item x="5706"/>
        <item x="5707"/>
        <item x="5708"/>
        <item x="5709"/>
        <item x="571"/>
        <item x="5710"/>
        <item x="5711"/>
        <item x="5712"/>
        <item x="5713"/>
        <item x="5714"/>
        <item x="5715"/>
        <item x="5716"/>
        <item x="5717"/>
        <item x="5718"/>
        <item x="5719"/>
        <item x="572"/>
        <item x="5720"/>
        <item x="5721"/>
        <item x="5722"/>
        <item x="5723"/>
        <item x="5724"/>
        <item x="5725"/>
        <item x="5726"/>
        <item x="5727"/>
        <item x="5728"/>
        <item x="5729"/>
        <item x="573"/>
        <item x="5730"/>
        <item x="5731"/>
        <item x="5732"/>
        <item x="5733"/>
        <item x="5734"/>
        <item x="5735"/>
        <item x="5736"/>
        <item x="5737"/>
        <item x="5738"/>
        <item x="5739"/>
        <item x="574"/>
        <item x="5740"/>
        <item x="5741"/>
        <item x="5742"/>
        <item x="5743"/>
        <item x="5744"/>
        <item x="5745"/>
        <item x="5746"/>
        <item x="5747"/>
        <item x="5748"/>
        <item x="5749"/>
        <item x="575"/>
        <item x="5750"/>
        <item x="5751"/>
        <item x="5752"/>
        <item x="5753"/>
        <item x="5754"/>
        <item x="5755"/>
        <item x="5756"/>
        <item x="5757"/>
        <item x="5758"/>
        <item x="5759"/>
        <item x="576"/>
        <item x="5760"/>
        <item x="5761"/>
        <item x="5762"/>
        <item x="5763"/>
        <item x="5764"/>
        <item x="5765"/>
        <item x="5766"/>
        <item x="5767"/>
        <item x="5768"/>
        <item x="5769"/>
        <item x="577"/>
        <item x="5770"/>
        <item x="5771"/>
        <item x="5772"/>
        <item x="5773"/>
        <item x="5774"/>
        <item x="5775"/>
        <item x="5776"/>
        <item x="5777"/>
        <item x="5778"/>
        <item x="5779"/>
        <item x="578"/>
        <item x="5780"/>
        <item x="5781"/>
        <item x="5782"/>
        <item x="5783"/>
        <item x="5784"/>
        <item x="5785"/>
        <item x="5786"/>
        <item x="5787"/>
        <item x="5788"/>
        <item x="5789"/>
        <item x="579"/>
        <item x="5790"/>
        <item x="5791"/>
        <item x="5792"/>
        <item x="5793"/>
        <item x="5794"/>
        <item x="5795"/>
        <item x="5796"/>
        <item x="5797"/>
        <item x="5798"/>
        <item x="5799"/>
        <item x="58"/>
        <item x="580"/>
        <item x="5800"/>
        <item x="5801"/>
        <item x="5802"/>
        <item x="5803"/>
        <item x="5804"/>
        <item x="5805"/>
        <item x="5806"/>
        <item x="5807"/>
        <item x="5808"/>
        <item x="5809"/>
        <item x="581"/>
        <item x="5810"/>
        <item x="5811"/>
        <item x="5812"/>
        <item x="5813"/>
        <item x="5814"/>
        <item x="5815"/>
        <item x="5816"/>
        <item x="5817"/>
        <item x="5818"/>
        <item x="5819"/>
        <item x="582"/>
        <item x="5820"/>
        <item x="5821"/>
        <item x="5822"/>
        <item x="5823"/>
        <item x="5824"/>
        <item x="5825"/>
        <item x="5826"/>
        <item x="5827"/>
        <item x="5828"/>
        <item x="5829"/>
        <item x="583"/>
        <item x="5830"/>
        <item x="5831"/>
        <item x="5832"/>
        <item x="5833"/>
        <item x="5834"/>
        <item x="5835"/>
        <item x="5836"/>
        <item x="5837"/>
        <item x="5838"/>
        <item x="5839"/>
        <item x="584"/>
        <item x="5840"/>
        <item x="5841"/>
        <item x="5842"/>
        <item x="5843"/>
        <item x="5844"/>
        <item x="5845"/>
        <item x="5846"/>
        <item x="5847"/>
        <item x="5848"/>
        <item x="5849"/>
        <item x="585"/>
        <item x="5850"/>
        <item x="5851"/>
        <item x="5852"/>
        <item x="5853"/>
        <item x="5854"/>
        <item x="5855"/>
        <item x="5856"/>
        <item x="5857"/>
        <item x="5858"/>
        <item x="5859"/>
        <item x="586"/>
        <item x="5860"/>
        <item x="5861"/>
        <item x="5862"/>
        <item x="5863"/>
        <item x="5864"/>
        <item x="5865"/>
        <item x="5866"/>
        <item x="5867"/>
        <item x="5868"/>
        <item x="5869"/>
        <item x="587"/>
        <item x="5870"/>
        <item x="5871"/>
        <item x="5872"/>
        <item x="5873"/>
        <item x="5874"/>
        <item x="5875"/>
        <item x="5876"/>
        <item x="5877"/>
        <item x="5878"/>
        <item x="5879"/>
        <item x="588"/>
        <item x="5880"/>
        <item x="5881"/>
        <item x="5882"/>
        <item x="5883"/>
        <item x="5884"/>
        <item x="5885"/>
        <item x="5886"/>
        <item x="5887"/>
        <item x="5888"/>
        <item x="5889"/>
        <item x="589"/>
        <item x="5890"/>
        <item x="5891"/>
        <item x="5892"/>
        <item x="5893"/>
        <item x="5894"/>
        <item x="5895"/>
        <item x="5896"/>
        <item x="5897"/>
        <item x="5898"/>
        <item x="5899"/>
        <item x="59"/>
        <item x="590"/>
        <item x="5900"/>
        <item x="5901"/>
        <item x="5902"/>
        <item x="5903"/>
        <item x="5904"/>
        <item x="5905"/>
        <item x="5906"/>
        <item x="5907"/>
        <item x="5908"/>
        <item x="5909"/>
        <item x="591"/>
        <item x="5910"/>
        <item x="5911"/>
        <item x="5912"/>
        <item x="5913"/>
        <item x="5914"/>
        <item x="5915"/>
        <item x="5916"/>
        <item x="5917"/>
        <item x="5918"/>
        <item x="5919"/>
        <item x="592"/>
        <item x="5920"/>
        <item x="5921"/>
        <item x="5922"/>
        <item x="5923"/>
        <item x="5924"/>
        <item x="5925"/>
        <item x="5926"/>
        <item x="5927"/>
        <item x="5928"/>
        <item x="5929"/>
        <item x="593"/>
        <item x="5930"/>
        <item x="5931"/>
        <item x="5932"/>
        <item x="5933"/>
        <item x="5934"/>
        <item x="5935"/>
        <item x="5936"/>
        <item x="5937"/>
        <item x="5938"/>
        <item x="5939"/>
        <item x="594"/>
        <item x="5940"/>
        <item x="5941"/>
        <item x="5942"/>
        <item x="5943"/>
        <item x="5944"/>
        <item x="5945"/>
        <item x="5946"/>
        <item x="5947"/>
        <item x="5948"/>
        <item x="5949"/>
        <item x="595"/>
        <item x="5950"/>
        <item x="5951"/>
        <item x="5952"/>
        <item x="5953"/>
        <item x="5954"/>
        <item x="5955"/>
        <item x="5956"/>
        <item x="5957"/>
        <item x="5958"/>
        <item x="5959"/>
        <item x="596"/>
        <item x="5960"/>
        <item x="5961"/>
        <item x="5962"/>
        <item x="5963"/>
        <item x="5964"/>
        <item x="5965"/>
        <item x="5966"/>
        <item x="5967"/>
        <item x="5968"/>
        <item x="5969"/>
        <item x="597"/>
        <item x="5970"/>
        <item x="5971"/>
        <item x="5972"/>
        <item x="5973"/>
        <item x="5974"/>
        <item x="5975"/>
        <item x="5976"/>
        <item x="5977"/>
        <item x="5978"/>
        <item x="5979"/>
        <item x="598"/>
        <item x="5980"/>
        <item x="5981"/>
        <item x="5982"/>
        <item x="5983"/>
        <item x="5984"/>
        <item x="5985"/>
        <item x="5986"/>
        <item x="5987"/>
        <item x="5988"/>
        <item x="5989"/>
        <item x="599"/>
        <item x="5990"/>
        <item x="5991"/>
        <item x="5992"/>
        <item x="5993"/>
        <item x="5994"/>
        <item x="5995"/>
        <item x="5996"/>
        <item x="5997"/>
        <item x="5998"/>
        <item x="5999"/>
        <item x="6"/>
        <item x="60"/>
        <item x="600"/>
        <item x="6000"/>
        <item x="6001"/>
        <item x="6002"/>
        <item x="6003"/>
        <item x="6004"/>
        <item x="6005"/>
        <item x="6006"/>
        <item x="6007"/>
        <item x="6008"/>
        <item x="6009"/>
        <item x="601"/>
        <item x="6010"/>
        <item x="6011"/>
        <item x="6012"/>
        <item x="6013"/>
        <item x="6014"/>
        <item x="6015"/>
        <item x="6016"/>
        <item x="6017"/>
        <item x="6018"/>
        <item x="6019"/>
        <item x="602"/>
        <item x="6020"/>
        <item x="6021"/>
        <item x="6022"/>
        <item x="6023"/>
        <item x="6024"/>
        <item x="6025"/>
        <item x="6026"/>
        <item x="6027"/>
        <item x="6028"/>
        <item x="6029"/>
        <item x="603"/>
        <item x="6030"/>
        <item x="6031"/>
        <item x="6032"/>
        <item x="6033"/>
        <item x="6034"/>
        <item x="6035"/>
        <item x="6036"/>
        <item x="6037"/>
        <item x="6038"/>
        <item x="6039"/>
        <item x="604"/>
        <item x="6040"/>
        <item x="6041"/>
        <item x="6042"/>
        <item x="6043"/>
        <item x="6044"/>
        <item x="6045"/>
        <item x="6046"/>
        <item x="6047"/>
        <item x="6048"/>
        <item x="6049"/>
        <item x="605"/>
        <item x="6050"/>
        <item x="6051"/>
        <item x="6052"/>
        <item x="6053"/>
        <item x="6054"/>
        <item x="6055"/>
        <item x="6056"/>
        <item x="6057"/>
        <item x="6058"/>
        <item x="6059"/>
        <item x="606"/>
        <item x="6060"/>
        <item x="6061"/>
        <item x="6062"/>
        <item x="6063"/>
        <item x="6064"/>
        <item x="6065"/>
        <item x="6066"/>
        <item x="6067"/>
        <item x="6068"/>
        <item x="6069"/>
        <item x="607"/>
        <item x="6070"/>
        <item x="6071"/>
        <item x="6072"/>
        <item x="6073"/>
        <item x="6074"/>
        <item x="6075"/>
        <item x="6076"/>
        <item x="6077"/>
        <item x="6078"/>
        <item x="6079"/>
        <item x="608"/>
        <item x="6080"/>
        <item x="6081"/>
        <item x="6082"/>
        <item x="6083"/>
        <item x="6084"/>
        <item x="6085"/>
        <item x="6086"/>
        <item x="6087"/>
        <item x="6088"/>
        <item x="6089"/>
        <item x="609"/>
        <item x="6090"/>
        <item x="6091"/>
        <item x="6092"/>
        <item x="6093"/>
        <item x="6094"/>
        <item x="6095"/>
        <item x="6096"/>
        <item x="6097"/>
        <item x="6098"/>
        <item x="6099"/>
        <item x="61"/>
        <item x="610"/>
        <item x="6100"/>
        <item x="6101"/>
        <item x="6102"/>
        <item x="6103"/>
        <item x="6104"/>
        <item x="6105"/>
        <item x="6106"/>
        <item x="6107"/>
        <item x="6108"/>
        <item x="6109"/>
        <item x="611"/>
        <item x="6110"/>
        <item x="6111"/>
        <item x="6112"/>
        <item x="6113"/>
        <item x="6114"/>
        <item x="6115"/>
        <item x="6116"/>
        <item x="6117"/>
        <item x="6118"/>
        <item x="6119"/>
        <item x="612"/>
        <item x="6120"/>
        <item x="6121"/>
        <item x="6122"/>
        <item x="6123"/>
        <item x="6124"/>
        <item x="6125"/>
        <item x="6126"/>
        <item x="6127"/>
        <item x="6128"/>
        <item x="6129"/>
        <item x="613"/>
        <item x="6130"/>
        <item x="6131"/>
        <item x="6132"/>
        <item x="6133"/>
        <item x="6134"/>
        <item x="6135"/>
        <item x="6136"/>
        <item x="6137"/>
        <item x="6138"/>
        <item x="6139"/>
        <item x="614"/>
        <item x="6140"/>
        <item x="6141"/>
        <item x="6142"/>
        <item x="6143"/>
        <item x="6144"/>
        <item x="6145"/>
        <item x="6146"/>
        <item x="6147"/>
        <item x="6148"/>
        <item x="6149"/>
        <item x="615"/>
        <item x="6150"/>
        <item x="6151"/>
        <item x="6152"/>
        <item x="6153"/>
        <item x="6154"/>
        <item x="6155"/>
        <item x="6156"/>
        <item x="6157"/>
        <item x="6158"/>
        <item x="6159"/>
        <item x="616"/>
        <item x="6160"/>
        <item x="6161"/>
        <item x="6162"/>
        <item x="6163"/>
        <item x="6164"/>
        <item x="6165"/>
        <item x="6166"/>
        <item x="6167"/>
        <item x="6168"/>
        <item x="6169"/>
        <item x="617"/>
        <item x="6170"/>
        <item x="6171"/>
        <item x="6172"/>
        <item x="6173"/>
        <item x="6174"/>
        <item x="6175"/>
        <item x="6176"/>
        <item x="6177"/>
        <item x="6178"/>
        <item x="6179"/>
        <item x="618"/>
        <item x="6180"/>
        <item x="6181"/>
        <item x="6182"/>
        <item x="6183"/>
        <item x="6184"/>
        <item x="6185"/>
        <item x="6186"/>
        <item x="6187"/>
        <item x="6188"/>
        <item x="6189"/>
        <item x="619"/>
        <item x="6190"/>
        <item x="6191"/>
        <item x="6192"/>
        <item x="6193"/>
        <item x="6194"/>
        <item x="6195"/>
        <item x="6196"/>
        <item x="6197"/>
        <item x="6198"/>
        <item x="6199"/>
        <item x="62"/>
        <item x="620"/>
        <item x="6200"/>
        <item x="6201"/>
        <item x="6202"/>
        <item x="6203"/>
        <item x="6204"/>
        <item x="6205"/>
        <item x="6206"/>
        <item x="6207"/>
        <item x="6208"/>
        <item x="6209"/>
        <item x="621"/>
        <item x="6210"/>
        <item x="6211"/>
        <item x="6212"/>
        <item x="6213"/>
        <item x="6214"/>
        <item x="6215"/>
        <item x="6216"/>
        <item x="6217"/>
        <item x="6218"/>
        <item x="6219"/>
        <item x="622"/>
        <item x="6220"/>
        <item x="6221"/>
        <item x="6222"/>
        <item x="6223"/>
        <item x="6224"/>
        <item x="6225"/>
        <item x="6226"/>
        <item x="6227"/>
        <item x="6228"/>
        <item x="6229"/>
        <item x="623"/>
        <item x="6230"/>
        <item x="6231"/>
        <item x="6232"/>
        <item x="6233"/>
        <item x="6234"/>
        <item x="6235"/>
        <item x="6236"/>
        <item x="6237"/>
        <item x="6238"/>
        <item x="6239"/>
        <item x="624"/>
        <item x="6240"/>
        <item x="6241"/>
        <item x="6242"/>
        <item x="6243"/>
        <item x="6244"/>
        <item x="6245"/>
        <item x="6246"/>
        <item x="6247"/>
        <item x="6248"/>
        <item x="6249"/>
        <item x="625"/>
        <item x="6250"/>
        <item x="6251"/>
        <item x="6252"/>
        <item x="6253"/>
        <item x="6254"/>
        <item x="6255"/>
        <item x="6256"/>
        <item x="6257"/>
        <item x="6258"/>
        <item x="6259"/>
        <item x="626"/>
        <item x="6260"/>
        <item x="6261"/>
        <item x="6262"/>
        <item x="6263"/>
        <item x="6264"/>
        <item x="6265"/>
        <item x="6266"/>
        <item x="6267"/>
        <item x="6268"/>
        <item x="6269"/>
        <item x="627"/>
        <item x="6270"/>
        <item x="6271"/>
        <item x="6272"/>
        <item x="6273"/>
        <item x="6274"/>
        <item x="6275"/>
        <item x="6276"/>
        <item x="6277"/>
        <item x="6278"/>
        <item x="6279"/>
        <item x="628"/>
        <item x="6280"/>
        <item x="6281"/>
        <item x="6282"/>
        <item x="6283"/>
        <item x="6284"/>
        <item x="6285"/>
        <item x="6286"/>
        <item x="6287"/>
        <item x="6288"/>
        <item x="6289"/>
        <item x="629"/>
        <item x="6290"/>
        <item x="6291"/>
        <item x="6292"/>
        <item x="6293"/>
        <item x="6294"/>
        <item x="6295"/>
        <item x="6296"/>
        <item x="6297"/>
        <item x="6298"/>
        <item x="6299"/>
        <item x="63"/>
        <item x="630"/>
        <item x="6300"/>
        <item x="6301"/>
        <item x="6302"/>
        <item x="6303"/>
        <item x="6304"/>
        <item x="6305"/>
        <item x="6306"/>
        <item x="6307"/>
        <item x="6308"/>
        <item x="6309"/>
        <item x="631"/>
        <item x="6310"/>
        <item x="6311"/>
        <item x="6312"/>
        <item x="6313"/>
        <item x="6314"/>
        <item x="6315"/>
        <item x="6316"/>
        <item x="6317"/>
        <item x="6318"/>
        <item x="6319"/>
        <item x="632"/>
        <item x="6320"/>
        <item x="6321"/>
        <item x="6322"/>
        <item x="6323"/>
        <item x="6324"/>
        <item x="6325"/>
        <item x="6326"/>
        <item x="6327"/>
        <item x="6328"/>
        <item x="6329"/>
        <item x="633"/>
        <item x="6330"/>
        <item x="6331"/>
        <item x="6332"/>
        <item x="6333"/>
        <item x="6334"/>
        <item x="6335"/>
        <item x="6336"/>
        <item x="6337"/>
        <item x="6338"/>
        <item x="6339"/>
        <item x="634"/>
        <item x="6340"/>
        <item x="6341"/>
        <item x="6342"/>
        <item x="6343"/>
        <item x="6344"/>
        <item x="6345"/>
        <item x="6346"/>
        <item x="6347"/>
        <item x="6348"/>
        <item x="6349"/>
        <item x="635"/>
        <item x="6350"/>
        <item x="6351"/>
        <item x="6352"/>
        <item x="6353"/>
        <item x="6354"/>
        <item x="6355"/>
        <item x="6356"/>
        <item x="6357"/>
        <item x="6358"/>
        <item x="6359"/>
        <item x="636"/>
        <item x="6360"/>
        <item x="6361"/>
        <item x="6362"/>
        <item x="6363"/>
        <item x="6364"/>
        <item x="6365"/>
        <item x="6366"/>
        <item x="6367"/>
        <item x="6368"/>
        <item x="6369"/>
        <item x="637"/>
        <item x="6370"/>
        <item x="6371"/>
        <item x="6372"/>
        <item x="6373"/>
        <item x="6374"/>
        <item x="6375"/>
        <item x="6376"/>
        <item x="6377"/>
        <item x="6378"/>
        <item x="6379"/>
        <item x="638"/>
        <item x="6380"/>
        <item x="6381"/>
        <item x="6382"/>
        <item x="6383"/>
        <item x="6384"/>
        <item x="6385"/>
        <item x="6386"/>
        <item x="6387"/>
        <item x="6388"/>
        <item x="6389"/>
        <item x="639"/>
        <item x="6390"/>
        <item x="6391"/>
        <item x="6392"/>
        <item x="6393"/>
        <item x="6394"/>
        <item x="6395"/>
        <item x="6396"/>
        <item x="6397"/>
        <item x="6398"/>
        <item x="6399"/>
        <item x="64"/>
        <item x="640"/>
        <item x="6400"/>
        <item x="6401"/>
        <item x="6402"/>
        <item x="6403"/>
        <item x="6404"/>
        <item x="6405"/>
        <item x="6406"/>
        <item x="6407"/>
        <item x="6408"/>
        <item x="6409"/>
        <item x="641"/>
        <item x="6410"/>
        <item x="6411"/>
        <item x="6412"/>
        <item x="6413"/>
        <item x="6414"/>
        <item x="6415"/>
        <item x="6416"/>
        <item x="6417"/>
        <item x="6418"/>
        <item x="6419"/>
        <item x="642"/>
        <item x="6420"/>
        <item x="6421"/>
        <item x="6422"/>
        <item x="6423"/>
        <item x="6424"/>
        <item x="6425"/>
        <item x="6426"/>
        <item x="6427"/>
        <item x="6428"/>
        <item x="6429"/>
        <item x="643"/>
        <item x="6430"/>
        <item x="6431"/>
        <item x="6432"/>
        <item x="6433"/>
        <item x="6434"/>
        <item x="6435"/>
        <item x="6436"/>
        <item x="6437"/>
        <item x="6438"/>
        <item x="6439"/>
        <item x="644"/>
        <item x="6440"/>
        <item x="6441"/>
        <item x="6442"/>
        <item x="6443"/>
        <item x="6444"/>
        <item x="6445"/>
        <item x="6446"/>
        <item x="6447"/>
        <item x="6448"/>
        <item x="6449"/>
        <item x="645"/>
        <item x="6450"/>
        <item x="6451"/>
        <item x="6452"/>
        <item x="6453"/>
        <item x="6454"/>
        <item x="6455"/>
        <item x="6456"/>
        <item x="6457"/>
        <item x="6458"/>
        <item x="6459"/>
        <item x="646"/>
        <item x="6460"/>
        <item x="6461"/>
        <item x="6462"/>
        <item x="6463"/>
        <item x="6464"/>
        <item x="6465"/>
        <item x="6466"/>
        <item x="6467"/>
        <item x="6468"/>
        <item x="6469"/>
        <item x="647"/>
        <item x="6470"/>
        <item x="6471"/>
        <item x="6472"/>
        <item x="6473"/>
        <item x="6474"/>
        <item x="6475"/>
        <item x="6476"/>
        <item x="6477"/>
        <item x="6478"/>
        <item x="6479"/>
        <item x="648"/>
        <item x="6480"/>
        <item x="6481"/>
        <item x="6482"/>
        <item x="6483"/>
        <item x="6484"/>
        <item x="6485"/>
        <item x="6486"/>
        <item x="6487"/>
        <item x="6488"/>
        <item x="6489"/>
        <item x="649"/>
        <item x="6490"/>
        <item x="6491"/>
        <item x="6492"/>
        <item x="6493"/>
        <item x="6494"/>
        <item x="6495"/>
        <item x="6496"/>
        <item x="6497"/>
        <item x="6498"/>
        <item x="6499"/>
        <item x="65"/>
        <item x="650"/>
        <item x="6500"/>
        <item x="6501"/>
        <item x="6502"/>
        <item x="6503"/>
        <item x="6504"/>
        <item x="6505"/>
        <item x="6506"/>
        <item x="6507"/>
        <item x="6508"/>
        <item x="6509"/>
        <item x="651"/>
        <item x="6510"/>
        <item x="6511"/>
        <item x="6512"/>
        <item x="6513"/>
        <item x="6514"/>
        <item x="6515"/>
        <item x="6516"/>
        <item x="6517"/>
        <item x="6518"/>
        <item x="6519"/>
        <item x="652"/>
        <item x="6520"/>
        <item x="6521"/>
        <item x="6522"/>
        <item x="6523"/>
        <item x="6524"/>
        <item x="6525"/>
        <item x="6526"/>
        <item x="6527"/>
        <item x="6528"/>
        <item x="6529"/>
        <item x="653"/>
        <item x="6530"/>
        <item x="6531"/>
        <item x="6532"/>
        <item x="6533"/>
        <item x="6534"/>
        <item x="6535"/>
        <item x="6536"/>
        <item x="6537"/>
        <item x="6538"/>
        <item x="6539"/>
        <item x="654"/>
        <item x="6540"/>
        <item x="6541"/>
        <item x="6542"/>
        <item x="6543"/>
        <item x="6544"/>
        <item x="6545"/>
        <item x="6546"/>
        <item x="6547"/>
        <item x="6548"/>
        <item x="6549"/>
        <item x="655"/>
        <item x="6550"/>
        <item x="6551"/>
        <item x="6552"/>
        <item x="6553"/>
        <item x="6554"/>
        <item x="6555"/>
        <item x="6556"/>
        <item x="6557"/>
        <item x="6558"/>
        <item x="6559"/>
        <item x="656"/>
        <item x="6560"/>
        <item x="6561"/>
        <item x="6562"/>
        <item x="6563"/>
        <item x="6564"/>
        <item x="6565"/>
        <item x="6566"/>
        <item x="6567"/>
        <item x="6568"/>
        <item x="6569"/>
        <item x="657"/>
        <item x="6570"/>
        <item x="6571"/>
        <item x="6572"/>
        <item x="6573"/>
        <item x="6574"/>
        <item x="6575"/>
        <item x="6576"/>
        <item x="6577"/>
        <item x="6578"/>
        <item x="6579"/>
        <item x="658"/>
        <item x="6580"/>
        <item x="6581"/>
        <item x="6582"/>
        <item x="6583"/>
        <item x="6584"/>
        <item x="6585"/>
        <item x="6586"/>
        <item x="6587"/>
        <item x="6588"/>
        <item x="6589"/>
        <item x="659"/>
        <item x="6590"/>
        <item x="6591"/>
        <item x="6592"/>
        <item x="6593"/>
        <item x="6594"/>
        <item x="6595"/>
        <item x="6596"/>
        <item x="6597"/>
        <item x="6598"/>
        <item x="6599"/>
        <item x="66"/>
        <item x="660"/>
        <item x="6600"/>
        <item x="6601"/>
        <item x="6602"/>
        <item x="6603"/>
        <item x="6604"/>
        <item x="6605"/>
        <item x="6606"/>
        <item x="6607"/>
        <item x="6608"/>
        <item x="6609"/>
        <item x="661"/>
        <item x="6610"/>
        <item x="6611"/>
        <item x="6612"/>
        <item x="6613"/>
        <item x="6614"/>
        <item x="6615"/>
        <item x="6616"/>
        <item x="6617"/>
        <item x="6618"/>
        <item x="6619"/>
        <item x="662"/>
        <item x="6620"/>
        <item x="6621"/>
        <item x="6622"/>
        <item x="6623"/>
        <item x="6624"/>
        <item x="6625"/>
        <item x="6626"/>
        <item x="6627"/>
        <item x="6628"/>
        <item x="6629"/>
        <item x="663"/>
        <item x="6630"/>
        <item x="6631"/>
        <item x="6632"/>
        <item x="6633"/>
        <item x="6634"/>
        <item x="6635"/>
        <item x="6636"/>
        <item x="6637"/>
        <item x="6638"/>
        <item x="6639"/>
        <item x="664"/>
        <item x="6640"/>
        <item x="6641"/>
        <item x="6642"/>
        <item x="6643"/>
        <item x="6644"/>
        <item x="6645"/>
        <item x="6646"/>
        <item x="6647"/>
        <item x="6648"/>
        <item x="6649"/>
        <item x="665"/>
        <item x="6650"/>
        <item x="6651"/>
        <item x="6652"/>
        <item x="6653"/>
        <item x="6654"/>
        <item x="6655"/>
        <item x="6656"/>
        <item x="6657"/>
        <item x="6658"/>
        <item x="6659"/>
        <item x="666"/>
        <item x="6660"/>
        <item x="6661"/>
        <item x="6662"/>
        <item x="6663"/>
        <item x="6664"/>
        <item x="6665"/>
        <item x="6666"/>
        <item x="6667"/>
        <item x="6668"/>
        <item x="6669"/>
        <item x="667"/>
        <item x="6670"/>
        <item x="6671"/>
        <item x="6672"/>
        <item x="6673"/>
        <item x="6674"/>
        <item x="6675"/>
        <item x="6676"/>
        <item x="6677"/>
        <item x="6678"/>
        <item x="6679"/>
        <item x="668"/>
        <item x="6680"/>
        <item x="6681"/>
        <item x="6682"/>
        <item x="6683"/>
        <item x="6684"/>
        <item x="6685"/>
        <item x="6686"/>
        <item x="6687"/>
        <item x="6688"/>
        <item x="6689"/>
        <item x="669"/>
        <item x="6690"/>
        <item x="6691"/>
        <item x="6692"/>
        <item x="6693"/>
        <item x="6694"/>
        <item x="6695"/>
        <item x="6696"/>
        <item x="6697"/>
        <item x="6698"/>
        <item x="6699"/>
        <item x="67"/>
        <item x="670"/>
        <item x="6700"/>
        <item x="6701"/>
        <item x="6702"/>
        <item x="6703"/>
        <item x="6704"/>
        <item x="6705"/>
        <item x="6706"/>
        <item x="6707"/>
        <item x="6708"/>
        <item x="6709"/>
        <item x="671"/>
        <item x="6710"/>
        <item x="6711"/>
        <item x="6712"/>
        <item x="6713"/>
        <item x="6714"/>
        <item x="6715"/>
        <item x="6716"/>
        <item x="6717"/>
        <item x="6718"/>
        <item x="6719"/>
        <item x="672"/>
        <item x="6720"/>
        <item x="6721"/>
        <item x="6722"/>
        <item x="6723"/>
        <item x="6724"/>
        <item x="6725"/>
        <item x="6726"/>
        <item x="6727"/>
        <item x="6728"/>
        <item x="6729"/>
        <item x="673"/>
        <item x="6730"/>
        <item x="6731"/>
        <item x="6732"/>
        <item x="6733"/>
        <item x="6734"/>
        <item x="6735"/>
        <item x="6736"/>
        <item x="6737"/>
        <item x="6738"/>
        <item x="6739"/>
        <item x="674"/>
        <item x="6740"/>
        <item x="6741"/>
        <item x="6742"/>
        <item x="6743"/>
        <item x="6744"/>
        <item x="6745"/>
        <item x="6746"/>
        <item x="6747"/>
        <item x="6748"/>
        <item x="6749"/>
        <item x="675"/>
        <item x="6750"/>
        <item x="6751"/>
        <item x="6752"/>
        <item x="6753"/>
        <item x="6754"/>
        <item x="6755"/>
        <item x="6756"/>
        <item x="6757"/>
        <item x="6758"/>
        <item x="6759"/>
        <item x="676"/>
        <item x="6760"/>
        <item x="6761"/>
        <item x="6762"/>
        <item x="6763"/>
        <item x="6764"/>
        <item x="6765"/>
        <item x="6766"/>
        <item x="6767"/>
        <item x="6768"/>
        <item x="6769"/>
        <item x="677"/>
        <item x="6770"/>
        <item x="6771"/>
        <item x="6772"/>
        <item x="6773"/>
        <item x="6774"/>
        <item x="6775"/>
        <item x="6776"/>
        <item x="6777"/>
        <item x="6778"/>
        <item x="6779"/>
        <item x="678"/>
        <item x="6780"/>
        <item x="6781"/>
        <item x="6782"/>
        <item x="6783"/>
        <item x="6784"/>
        <item x="6785"/>
        <item x="6786"/>
        <item x="6787"/>
        <item x="6788"/>
        <item x="6789"/>
        <item x="679"/>
        <item x="6790"/>
        <item x="6791"/>
        <item x="6792"/>
        <item x="6793"/>
        <item x="6794"/>
        <item x="6795"/>
        <item x="6796"/>
        <item x="6797"/>
        <item x="6798"/>
        <item x="6799"/>
        <item x="68"/>
        <item x="680"/>
        <item x="6800"/>
        <item x="6801"/>
        <item x="6802"/>
        <item x="6803"/>
        <item x="6804"/>
        <item x="6805"/>
        <item x="6806"/>
        <item x="6807"/>
        <item x="6808"/>
        <item x="6809"/>
        <item x="681"/>
        <item x="6810"/>
        <item x="6811"/>
        <item x="6812"/>
        <item x="6813"/>
        <item x="6814"/>
        <item x="6815"/>
        <item x="6816"/>
        <item x="6817"/>
        <item x="6818"/>
        <item x="6819"/>
        <item x="682"/>
        <item x="6820"/>
        <item x="6821"/>
        <item x="6822"/>
        <item x="6823"/>
        <item x="6824"/>
        <item x="6825"/>
        <item x="6826"/>
        <item x="6827"/>
        <item x="6828"/>
        <item x="6829"/>
        <item x="683"/>
        <item x="6830"/>
        <item x="6831"/>
        <item x="6832"/>
        <item x="6833"/>
        <item x="6834"/>
        <item x="6835"/>
        <item x="6836"/>
        <item x="6837"/>
        <item x="6838"/>
        <item x="6839"/>
        <item x="684"/>
        <item x="6840"/>
        <item x="6841"/>
        <item x="6842"/>
        <item x="6843"/>
        <item x="6844"/>
        <item x="6845"/>
        <item x="6846"/>
        <item x="6847"/>
        <item x="6848"/>
        <item x="6849"/>
        <item x="685"/>
        <item x="6850"/>
        <item x="6851"/>
        <item x="6852"/>
        <item x="6853"/>
        <item x="6854"/>
        <item x="6855"/>
        <item x="6856"/>
        <item x="6857"/>
        <item x="6858"/>
        <item x="6859"/>
        <item x="686"/>
        <item x="6860"/>
        <item x="6861"/>
        <item x="6862"/>
        <item x="6863"/>
        <item x="6864"/>
        <item x="6865"/>
        <item x="6866"/>
        <item x="6867"/>
        <item x="6868"/>
        <item x="6869"/>
        <item x="687"/>
        <item x="6870"/>
        <item x="6871"/>
        <item x="6872"/>
        <item x="6873"/>
        <item x="6874"/>
        <item x="6875"/>
        <item x="6876"/>
        <item x="6877"/>
        <item x="6878"/>
        <item x="6879"/>
        <item x="688"/>
        <item x="6880"/>
        <item x="6881"/>
        <item x="6882"/>
        <item x="6883"/>
        <item x="6884"/>
        <item x="6885"/>
        <item x="6886"/>
        <item x="6887"/>
        <item x="6888"/>
        <item x="6889"/>
        <item x="689"/>
        <item x="6890"/>
        <item x="6891"/>
        <item x="6892"/>
        <item x="6893"/>
        <item x="6894"/>
        <item x="6895"/>
        <item x="6896"/>
        <item x="6897"/>
        <item x="6898"/>
        <item x="6899"/>
        <item x="69"/>
        <item x="690"/>
        <item x="6900"/>
        <item x="6901"/>
        <item x="6902"/>
        <item x="6903"/>
        <item x="6904"/>
        <item x="6905"/>
        <item x="6906"/>
        <item x="6907"/>
        <item x="6908"/>
        <item x="6909"/>
        <item x="691"/>
        <item x="6910"/>
        <item x="6911"/>
        <item x="6912"/>
        <item x="6913"/>
        <item x="6914"/>
        <item x="6915"/>
        <item x="6916"/>
        <item x="6917"/>
        <item x="6918"/>
        <item x="6919"/>
        <item x="692"/>
        <item x="6920"/>
        <item x="6921"/>
        <item x="6922"/>
        <item x="6923"/>
        <item x="6924"/>
        <item x="6925"/>
        <item x="6926"/>
        <item x="6927"/>
        <item x="6928"/>
        <item x="6929"/>
        <item x="693"/>
        <item x="6930"/>
        <item x="6931"/>
        <item x="6932"/>
        <item x="6933"/>
        <item x="6934"/>
        <item x="6935"/>
        <item x="6936"/>
        <item x="6937"/>
        <item x="6938"/>
        <item x="6939"/>
        <item x="694"/>
        <item x="6940"/>
        <item x="6941"/>
        <item x="6942"/>
        <item x="6943"/>
        <item x="6944"/>
        <item x="6945"/>
        <item x="6946"/>
        <item x="6947"/>
        <item x="6948"/>
        <item x="6949"/>
        <item x="695"/>
        <item x="6950"/>
        <item x="6951"/>
        <item x="6952"/>
        <item x="6953"/>
        <item x="6954"/>
        <item x="6955"/>
        <item x="6956"/>
        <item x="6957"/>
        <item x="6958"/>
        <item x="6959"/>
        <item x="696"/>
        <item x="6960"/>
        <item x="6961"/>
        <item x="6962"/>
        <item x="6963"/>
        <item x="6964"/>
        <item x="6965"/>
        <item x="6966"/>
        <item x="6967"/>
        <item x="6968"/>
        <item x="6969"/>
        <item x="697"/>
        <item x="6970"/>
        <item x="6971"/>
        <item x="6972"/>
        <item x="6973"/>
        <item x="6974"/>
        <item x="6975"/>
        <item x="6976"/>
        <item x="6977"/>
        <item x="6978"/>
        <item x="6979"/>
        <item x="698"/>
        <item x="6980"/>
        <item x="6981"/>
        <item x="6982"/>
        <item x="6983"/>
        <item x="6984"/>
        <item x="6985"/>
        <item x="6986"/>
        <item x="6987"/>
        <item x="6988"/>
        <item x="6989"/>
        <item x="699"/>
        <item x="6990"/>
        <item x="6991"/>
        <item x="6992"/>
        <item x="6993"/>
        <item x="6994"/>
        <item x="6995"/>
        <item x="6996"/>
        <item x="6997"/>
        <item x="6998"/>
        <item x="6999"/>
        <item x="7"/>
        <item x="70"/>
        <item x="700"/>
        <item x="7000"/>
        <item x="7001"/>
        <item x="7002"/>
        <item x="7003"/>
        <item x="7004"/>
        <item x="7005"/>
        <item x="7006"/>
        <item x="7007"/>
        <item x="7008"/>
        <item x="7009"/>
        <item x="701"/>
        <item x="7010"/>
        <item x="7011"/>
        <item x="7012"/>
        <item x="7013"/>
        <item x="7014"/>
        <item x="7015"/>
        <item x="7016"/>
        <item x="7017"/>
        <item x="7018"/>
        <item x="7019"/>
        <item x="702"/>
        <item x="7020"/>
        <item x="7021"/>
        <item x="7022"/>
        <item x="7023"/>
        <item x="7024"/>
        <item x="7025"/>
        <item x="7026"/>
        <item x="7027"/>
        <item x="7028"/>
        <item x="7029"/>
        <item x="703"/>
        <item x="7030"/>
        <item x="7031"/>
        <item x="7032"/>
        <item x="7033"/>
        <item x="7034"/>
        <item x="7035"/>
        <item x="7036"/>
        <item x="7037"/>
        <item x="7038"/>
        <item x="7039"/>
        <item x="704"/>
        <item x="7040"/>
        <item x="7041"/>
        <item x="7042"/>
        <item x="7043"/>
        <item x="7044"/>
        <item x="7045"/>
        <item x="7046"/>
        <item x="7047"/>
        <item x="7048"/>
        <item x="7049"/>
        <item x="705"/>
        <item x="7050"/>
        <item x="7051"/>
        <item x="7052"/>
        <item x="7053"/>
        <item x="7054"/>
        <item x="7055"/>
        <item x="7056"/>
        <item x="7057"/>
        <item x="7058"/>
        <item x="7059"/>
        <item x="706"/>
        <item x="7060"/>
        <item x="7061"/>
        <item x="7062"/>
        <item x="7063"/>
        <item x="7064"/>
        <item x="7065"/>
        <item x="7066"/>
        <item x="7067"/>
        <item x="7068"/>
        <item x="7069"/>
        <item x="707"/>
        <item x="7070"/>
        <item x="7071"/>
        <item x="7072"/>
        <item x="7073"/>
        <item x="7074"/>
        <item x="7075"/>
        <item x="7076"/>
        <item x="7077"/>
        <item x="7078"/>
        <item x="7079"/>
        <item x="708"/>
        <item x="7080"/>
        <item x="7081"/>
        <item x="7082"/>
        <item x="7083"/>
        <item x="7084"/>
        <item x="7085"/>
        <item x="7086"/>
        <item x="7087"/>
        <item x="7088"/>
        <item x="7089"/>
        <item x="709"/>
        <item x="7090"/>
        <item x="7091"/>
        <item x="7092"/>
        <item x="7093"/>
        <item x="7094"/>
        <item x="7095"/>
        <item x="7096"/>
        <item x="7097"/>
        <item x="7098"/>
        <item x="7099"/>
        <item x="71"/>
        <item x="710"/>
        <item x="7100"/>
        <item x="7101"/>
        <item x="7102"/>
        <item x="7103"/>
        <item x="7104"/>
        <item x="7105"/>
        <item x="7106"/>
        <item x="7107"/>
        <item x="7108"/>
        <item x="7109"/>
        <item x="711"/>
        <item x="7110"/>
        <item x="7111"/>
        <item x="7112"/>
        <item x="7113"/>
        <item x="7114"/>
        <item x="7115"/>
        <item x="7116"/>
        <item x="7117"/>
        <item x="7118"/>
        <item x="7119"/>
        <item x="712"/>
        <item x="7120"/>
        <item x="7121"/>
        <item x="7122"/>
        <item x="7123"/>
        <item x="7124"/>
        <item x="7125"/>
        <item x="7126"/>
        <item x="7127"/>
        <item x="7128"/>
        <item x="7129"/>
        <item x="713"/>
        <item x="7130"/>
        <item x="7131"/>
        <item x="7132"/>
        <item x="7133"/>
        <item x="7134"/>
        <item x="7135"/>
        <item x="7136"/>
        <item x="7137"/>
        <item x="7138"/>
        <item x="7139"/>
        <item x="714"/>
        <item x="7140"/>
        <item x="7141"/>
        <item x="7142"/>
        <item x="7143"/>
        <item x="7144"/>
        <item x="7145"/>
        <item x="7146"/>
        <item x="7147"/>
        <item x="7148"/>
        <item x="7149"/>
        <item x="715"/>
        <item x="7150"/>
        <item x="7151"/>
        <item x="7152"/>
        <item x="7153"/>
        <item x="7154"/>
        <item x="7155"/>
        <item x="7156"/>
        <item x="7157"/>
        <item x="7158"/>
        <item x="7159"/>
        <item x="716"/>
        <item x="7160"/>
        <item x="7161"/>
        <item x="7162"/>
        <item x="7163"/>
        <item x="7164"/>
        <item x="7165"/>
        <item x="7166"/>
        <item x="7167"/>
        <item x="7168"/>
        <item x="7169"/>
        <item x="717"/>
        <item x="7170"/>
        <item x="7171"/>
        <item x="7172"/>
        <item x="7173"/>
        <item x="7174"/>
        <item x="7175"/>
        <item x="7176"/>
        <item x="7177"/>
        <item x="7178"/>
        <item x="7179"/>
        <item x="718"/>
        <item x="7180"/>
        <item x="7181"/>
        <item x="7182"/>
        <item x="7183"/>
        <item x="7184"/>
        <item x="7185"/>
        <item x="7186"/>
        <item x="7187"/>
        <item x="7188"/>
        <item x="7189"/>
        <item x="719"/>
        <item x="7190"/>
        <item x="7191"/>
        <item x="7192"/>
        <item x="7193"/>
        <item x="7194"/>
        <item x="7195"/>
        <item x="7196"/>
        <item x="7197"/>
        <item x="7198"/>
        <item x="7199"/>
        <item x="72"/>
        <item x="720"/>
        <item x="7200"/>
        <item x="7201"/>
        <item x="7202"/>
        <item x="7203"/>
        <item x="7204"/>
        <item x="7205"/>
        <item x="7206"/>
        <item x="7207"/>
        <item x="7208"/>
        <item x="7209"/>
        <item x="721"/>
        <item x="7210"/>
        <item x="7211"/>
        <item x="7212"/>
        <item x="7213"/>
        <item x="7214"/>
        <item x="7215"/>
        <item x="7216"/>
        <item x="7217"/>
        <item x="7218"/>
        <item x="7219"/>
        <item x="722"/>
        <item x="7220"/>
        <item x="7221"/>
        <item x="7222"/>
        <item x="7223"/>
        <item x="7224"/>
        <item x="7225"/>
        <item x="7226"/>
        <item x="7227"/>
        <item x="7228"/>
        <item x="7229"/>
        <item x="723"/>
        <item x="7230"/>
        <item x="7231"/>
        <item x="7232"/>
        <item x="7233"/>
        <item x="7234"/>
        <item x="7235"/>
        <item x="7236"/>
        <item x="7237"/>
        <item x="7238"/>
        <item x="7239"/>
        <item x="724"/>
        <item x="7240"/>
        <item x="7241"/>
        <item x="7242"/>
        <item x="7243"/>
        <item x="7244"/>
        <item x="7245"/>
        <item x="7246"/>
        <item x="7247"/>
        <item x="7248"/>
        <item x="7249"/>
        <item x="725"/>
        <item x="7250"/>
        <item x="7251"/>
        <item x="7252"/>
        <item x="7253"/>
        <item x="7254"/>
        <item x="7255"/>
        <item x="7256"/>
        <item x="7257"/>
        <item x="7258"/>
        <item x="7259"/>
        <item x="726"/>
        <item x="7260"/>
        <item x="7261"/>
        <item x="7262"/>
        <item x="7263"/>
        <item x="7264"/>
        <item x="7265"/>
        <item x="7266"/>
        <item x="7267"/>
        <item x="7268"/>
        <item x="7269"/>
        <item x="727"/>
        <item x="7270"/>
        <item x="7271"/>
        <item x="7272"/>
        <item x="7273"/>
        <item x="7274"/>
        <item x="7275"/>
        <item x="7276"/>
        <item x="7277"/>
        <item x="7278"/>
        <item x="7279"/>
        <item x="728"/>
        <item x="7280"/>
        <item x="7281"/>
        <item x="7282"/>
        <item x="7283"/>
        <item x="7284"/>
        <item x="7285"/>
        <item x="7286"/>
        <item x="7287"/>
        <item x="7288"/>
        <item x="7289"/>
        <item x="729"/>
        <item x="7290"/>
        <item x="7291"/>
        <item x="7292"/>
        <item x="7293"/>
        <item x="7294"/>
        <item x="7295"/>
        <item x="7296"/>
        <item x="7297"/>
        <item x="7298"/>
        <item x="7299"/>
        <item x="73"/>
        <item x="730"/>
        <item x="7300"/>
        <item x="7301"/>
        <item x="7302"/>
        <item x="7303"/>
        <item x="7304"/>
        <item x="7305"/>
        <item x="7306"/>
        <item x="7307"/>
        <item x="7308"/>
        <item x="7309"/>
        <item x="731"/>
        <item x="7310"/>
        <item x="7311"/>
        <item x="7312"/>
        <item x="7313"/>
        <item x="7314"/>
        <item x="7315"/>
        <item x="7316"/>
        <item x="7317"/>
        <item x="7318"/>
        <item x="7319"/>
        <item x="732"/>
        <item x="7320"/>
        <item x="7321"/>
        <item x="7322"/>
        <item x="7323"/>
        <item x="7324"/>
        <item x="7325"/>
        <item x="7326"/>
        <item x="7327"/>
        <item x="7328"/>
        <item x="7329"/>
        <item x="733"/>
        <item x="7330"/>
        <item x="7331"/>
        <item x="7332"/>
        <item x="7333"/>
        <item x="7334"/>
        <item x="7335"/>
        <item x="7336"/>
        <item x="7337"/>
        <item x="7338"/>
        <item x="7339"/>
        <item x="734"/>
        <item x="7340"/>
        <item x="7341"/>
        <item x="7342"/>
        <item x="7343"/>
        <item x="7344"/>
        <item x="7345"/>
        <item x="7346"/>
        <item x="7347"/>
        <item x="7348"/>
        <item x="7349"/>
        <item x="735"/>
        <item x="7350"/>
        <item x="7351"/>
        <item x="7352"/>
        <item x="7353"/>
        <item x="7354"/>
        <item x="7355"/>
        <item x="7356"/>
        <item x="7357"/>
        <item x="7358"/>
        <item x="7359"/>
        <item x="736"/>
        <item x="7360"/>
        <item x="7361"/>
        <item x="7362"/>
        <item x="7363"/>
        <item x="7364"/>
        <item x="7365"/>
        <item x="7366"/>
        <item x="7367"/>
        <item x="7368"/>
        <item x="7369"/>
        <item x="737"/>
        <item x="7370"/>
        <item x="7371"/>
        <item x="7372"/>
        <item x="7373"/>
        <item x="7374"/>
        <item x="7375"/>
        <item x="7376"/>
        <item x="7377"/>
        <item x="7378"/>
        <item x="7379"/>
        <item x="738"/>
        <item x="7380"/>
        <item x="7381"/>
        <item x="7382"/>
        <item x="7383"/>
        <item x="7384"/>
        <item x="7385"/>
        <item x="7386"/>
        <item x="7387"/>
        <item x="7388"/>
        <item x="7389"/>
        <item x="739"/>
        <item x="7390"/>
        <item x="7391"/>
        <item x="7392"/>
        <item x="7393"/>
        <item x="7394"/>
        <item x="7395"/>
        <item x="7396"/>
        <item x="7397"/>
        <item x="7398"/>
        <item x="7399"/>
        <item x="74"/>
        <item x="740"/>
        <item x="7400"/>
        <item x="7401"/>
        <item x="7402"/>
        <item x="7403"/>
        <item x="7404"/>
        <item x="7405"/>
        <item x="7406"/>
        <item x="7407"/>
        <item x="7408"/>
        <item x="7409"/>
        <item x="741"/>
        <item x="7410"/>
        <item x="7411"/>
        <item x="7412"/>
        <item x="7413"/>
        <item x="7414"/>
        <item x="7415"/>
        <item x="7416"/>
        <item x="7417"/>
        <item x="7418"/>
        <item x="7419"/>
        <item x="742"/>
        <item x="7420"/>
        <item x="7421"/>
        <item x="7422"/>
        <item x="7423"/>
        <item x="7424"/>
        <item x="7425"/>
        <item x="7426"/>
        <item x="7427"/>
        <item x="7428"/>
        <item x="7429"/>
        <item x="743"/>
        <item x="7430"/>
        <item x="7431"/>
        <item x="7432"/>
        <item x="7433"/>
        <item x="7434"/>
        <item x="7435"/>
        <item x="7436"/>
        <item x="7437"/>
        <item x="7438"/>
        <item x="7439"/>
        <item x="744"/>
        <item x="7440"/>
        <item x="7441"/>
        <item x="7442"/>
        <item x="7443"/>
        <item x="7444"/>
        <item x="7445"/>
        <item x="7446"/>
        <item x="7447"/>
        <item x="7448"/>
        <item x="7449"/>
        <item x="745"/>
        <item x="7450"/>
        <item x="7451"/>
        <item x="7452"/>
        <item x="7453"/>
        <item x="7454"/>
        <item x="7455"/>
        <item x="7456"/>
        <item x="7457"/>
        <item x="7458"/>
        <item x="7459"/>
        <item x="746"/>
        <item x="7460"/>
        <item x="7461"/>
        <item x="7462"/>
        <item x="7463"/>
        <item x="7464"/>
        <item x="7465"/>
        <item x="7466"/>
        <item x="7467"/>
        <item x="7468"/>
        <item x="7469"/>
        <item x="747"/>
        <item x="7470"/>
        <item x="7471"/>
        <item x="7472"/>
        <item x="7473"/>
        <item x="7474"/>
        <item x="7475"/>
        <item x="7476"/>
        <item x="7477"/>
        <item x="7478"/>
        <item x="7479"/>
        <item x="748"/>
        <item x="7480"/>
        <item x="7481"/>
        <item x="7482"/>
        <item x="7483"/>
        <item x="7484"/>
        <item x="7485"/>
        <item x="7486"/>
        <item x="7487"/>
        <item x="7488"/>
        <item x="7489"/>
        <item x="749"/>
        <item x="7490"/>
        <item x="7491"/>
        <item x="7492"/>
        <item x="7493"/>
        <item x="7494"/>
        <item x="7495"/>
        <item x="7496"/>
        <item x="7497"/>
        <item x="7498"/>
        <item x="7499"/>
        <item x="75"/>
        <item x="750"/>
        <item x="7500"/>
        <item x="7501"/>
        <item x="7502"/>
        <item x="7503"/>
        <item x="7504"/>
        <item x="7505"/>
        <item x="7506"/>
        <item x="7507"/>
        <item x="7508"/>
        <item x="7509"/>
        <item x="751"/>
        <item x="7510"/>
        <item x="7511"/>
        <item x="7512"/>
        <item x="7513"/>
        <item x="7514"/>
        <item x="7515"/>
        <item x="7516"/>
        <item x="7517"/>
        <item x="7518"/>
        <item x="7519"/>
        <item x="752"/>
        <item x="7520"/>
        <item x="7521"/>
        <item x="7522"/>
        <item x="7523"/>
        <item x="7524"/>
        <item x="7525"/>
        <item x="7526"/>
        <item x="7527"/>
        <item x="7528"/>
        <item x="7529"/>
        <item x="753"/>
        <item x="7530"/>
        <item x="7531"/>
        <item x="7532"/>
        <item x="7533"/>
        <item x="7534"/>
        <item x="7535"/>
        <item x="7536"/>
        <item x="7537"/>
        <item x="7538"/>
        <item x="7539"/>
        <item x="754"/>
        <item x="7540"/>
        <item x="7541"/>
        <item x="7542"/>
        <item x="7543"/>
        <item x="7544"/>
        <item x="7545"/>
        <item x="7546"/>
        <item x="7547"/>
        <item x="7548"/>
        <item x="7549"/>
        <item x="755"/>
        <item x="7550"/>
        <item x="7551"/>
        <item x="7552"/>
        <item x="7553"/>
        <item x="7554"/>
        <item x="7555"/>
        <item x="7556"/>
        <item x="7557"/>
        <item x="7558"/>
        <item x="7559"/>
        <item x="756"/>
        <item x="7560"/>
        <item x="7561"/>
        <item x="7562"/>
        <item x="7563"/>
        <item x="7564"/>
        <item x="7565"/>
        <item x="7566"/>
        <item x="7567"/>
        <item x="7568"/>
        <item x="7569"/>
        <item x="757"/>
        <item x="7570"/>
        <item x="7571"/>
        <item x="7572"/>
        <item x="7573"/>
        <item x="7574"/>
        <item x="7575"/>
        <item x="7576"/>
        <item x="7577"/>
        <item x="7578"/>
        <item x="7579"/>
        <item x="758"/>
        <item x="7580"/>
        <item x="7581"/>
        <item x="7582"/>
        <item x="7583"/>
        <item x="7584"/>
        <item x="7585"/>
        <item x="7586"/>
        <item x="7587"/>
        <item x="7588"/>
        <item x="7589"/>
        <item x="759"/>
        <item x="7590"/>
        <item x="7591"/>
        <item x="7592"/>
        <item x="7593"/>
        <item x="7594"/>
        <item x="7595"/>
        <item x="7596"/>
        <item x="7597"/>
        <item x="7598"/>
        <item x="7599"/>
        <item x="76"/>
        <item x="760"/>
        <item x="7600"/>
        <item x="7601"/>
        <item x="7602"/>
        <item x="7603"/>
        <item x="7604"/>
        <item x="7605"/>
        <item x="7606"/>
        <item x="7607"/>
        <item x="7608"/>
        <item x="7609"/>
        <item x="761"/>
        <item x="7610"/>
        <item x="7611"/>
        <item x="7612"/>
        <item x="7613"/>
        <item x="7614"/>
        <item x="7615"/>
        <item x="7616"/>
        <item x="7617"/>
        <item x="7618"/>
        <item x="7619"/>
        <item x="762"/>
        <item x="7620"/>
        <item x="7621"/>
        <item x="7622"/>
        <item x="7623"/>
        <item x="7624"/>
        <item x="7625"/>
        <item x="7626"/>
        <item x="7627"/>
        <item x="7628"/>
        <item x="7629"/>
        <item x="763"/>
        <item x="7630"/>
        <item x="7631"/>
        <item x="7632"/>
        <item x="7633"/>
        <item x="7634"/>
        <item x="7635"/>
        <item x="7636"/>
        <item x="7637"/>
        <item x="7638"/>
        <item x="7639"/>
        <item x="764"/>
        <item x="7640"/>
        <item x="7641"/>
        <item x="7642"/>
        <item x="7643"/>
        <item x="7644"/>
        <item x="7645"/>
        <item x="7646"/>
        <item x="7647"/>
        <item x="7648"/>
        <item x="7649"/>
        <item x="765"/>
        <item x="7650"/>
        <item x="7651"/>
        <item x="7652"/>
        <item x="7653"/>
        <item x="7654"/>
        <item x="7655"/>
        <item x="7656"/>
        <item x="7657"/>
        <item x="7658"/>
        <item x="7659"/>
        <item x="766"/>
        <item x="7660"/>
        <item x="7661"/>
        <item x="7662"/>
        <item x="7663"/>
        <item x="7664"/>
        <item x="7665"/>
        <item x="7666"/>
        <item x="7667"/>
        <item x="7668"/>
        <item x="7669"/>
        <item x="767"/>
        <item x="7670"/>
        <item x="7671"/>
        <item x="7672"/>
        <item x="7673"/>
        <item x="7674"/>
        <item x="7675"/>
        <item x="7676"/>
        <item x="7677"/>
        <item x="7678"/>
        <item x="7679"/>
        <item x="768"/>
        <item x="7680"/>
        <item x="7681"/>
        <item x="7682"/>
        <item x="7683"/>
        <item x="7684"/>
        <item x="7685"/>
        <item x="7686"/>
        <item x="7687"/>
        <item x="7688"/>
        <item x="7689"/>
        <item x="769"/>
        <item x="7690"/>
        <item x="7691"/>
        <item x="7692"/>
        <item x="7693"/>
        <item x="7694"/>
        <item x="7695"/>
        <item x="7696"/>
        <item x="7697"/>
        <item x="7698"/>
        <item x="7699"/>
        <item x="77"/>
        <item x="770"/>
        <item x="7700"/>
        <item x="7701"/>
        <item x="7702"/>
        <item x="7703"/>
        <item x="7704"/>
        <item x="7705"/>
        <item x="7706"/>
        <item x="7707"/>
        <item x="7708"/>
        <item x="7709"/>
        <item x="771"/>
        <item x="7710"/>
        <item x="7711"/>
        <item x="7712"/>
        <item x="7713"/>
        <item x="7714"/>
        <item x="7715"/>
        <item x="7716"/>
        <item x="7717"/>
        <item x="7718"/>
        <item x="7719"/>
        <item x="772"/>
        <item x="7720"/>
        <item x="7721"/>
        <item x="7722"/>
        <item x="7723"/>
        <item x="7724"/>
        <item x="7725"/>
        <item x="7726"/>
        <item x="7727"/>
        <item x="7728"/>
        <item x="7729"/>
        <item x="773"/>
        <item x="7730"/>
        <item x="7731"/>
        <item x="7732"/>
        <item x="7733"/>
        <item x="7734"/>
        <item x="7735"/>
        <item x="7736"/>
        <item x="7737"/>
        <item x="7738"/>
        <item x="7739"/>
        <item x="774"/>
        <item x="7740"/>
        <item x="7741"/>
        <item x="7742"/>
        <item x="7743"/>
        <item x="7744"/>
        <item x="7745"/>
        <item x="7746"/>
        <item x="7747"/>
        <item x="7748"/>
        <item x="7749"/>
        <item x="775"/>
        <item x="7750"/>
        <item x="7751"/>
        <item x="7752"/>
        <item x="7753"/>
        <item x="7754"/>
        <item x="7755"/>
        <item x="7756"/>
        <item x="7757"/>
        <item x="7758"/>
        <item x="7759"/>
        <item x="776"/>
        <item x="7760"/>
        <item x="7761"/>
        <item x="7762"/>
        <item x="7763"/>
        <item x="7764"/>
        <item x="7765"/>
        <item x="7766"/>
        <item x="7767"/>
        <item x="7768"/>
        <item x="7769"/>
        <item x="777"/>
        <item x="7770"/>
        <item x="7771"/>
        <item x="7772"/>
        <item x="7773"/>
        <item x="7774"/>
        <item x="7775"/>
        <item x="7776"/>
        <item x="7777"/>
        <item x="7778"/>
        <item x="7779"/>
        <item x="778"/>
        <item x="7780"/>
        <item x="7781"/>
        <item x="7782"/>
        <item x="7783"/>
        <item x="7784"/>
        <item x="7785"/>
        <item x="7786"/>
        <item x="7787"/>
        <item x="7788"/>
        <item x="7789"/>
        <item x="779"/>
        <item x="7790"/>
        <item x="7791"/>
        <item x="7792"/>
        <item x="7793"/>
        <item x="7794"/>
        <item x="7795"/>
        <item x="7796"/>
        <item x="7797"/>
        <item x="7798"/>
        <item x="7799"/>
        <item x="78"/>
        <item x="780"/>
        <item x="7800"/>
        <item x="7801"/>
        <item x="7802"/>
        <item x="7803"/>
        <item x="7804"/>
        <item x="7805"/>
        <item x="7806"/>
        <item x="7807"/>
        <item x="7808"/>
        <item x="7809"/>
        <item x="781"/>
        <item x="7810"/>
        <item x="7811"/>
        <item x="7812"/>
        <item x="7813"/>
        <item x="7814"/>
        <item x="7815"/>
        <item x="7816"/>
        <item x="7817"/>
        <item x="7818"/>
        <item x="7819"/>
        <item x="782"/>
        <item x="7820"/>
        <item x="7821"/>
        <item x="7822"/>
        <item x="7823"/>
        <item x="7824"/>
        <item x="7825"/>
        <item x="7826"/>
        <item x="7827"/>
        <item x="7828"/>
        <item x="7829"/>
        <item x="783"/>
        <item x="7830"/>
        <item x="7831"/>
        <item x="7832"/>
        <item x="7833"/>
        <item x="7834"/>
        <item x="7835"/>
        <item x="7836"/>
        <item x="7837"/>
        <item x="7838"/>
        <item x="7839"/>
        <item x="784"/>
        <item x="7840"/>
        <item x="7841"/>
        <item x="7842"/>
        <item x="7843"/>
        <item x="7844"/>
        <item x="7845"/>
        <item x="7846"/>
        <item x="7847"/>
        <item x="7848"/>
        <item x="7849"/>
        <item x="785"/>
        <item x="7850"/>
        <item x="7851"/>
        <item x="7852"/>
        <item x="7853"/>
        <item x="7854"/>
        <item x="7855"/>
        <item x="7856"/>
        <item x="7857"/>
        <item x="7858"/>
        <item x="7859"/>
        <item x="786"/>
        <item x="7860"/>
        <item x="7861"/>
        <item x="7862"/>
        <item x="7863"/>
        <item x="7864"/>
        <item x="7865"/>
        <item x="7866"/>
        <item x="7867"/>
        <item x="7868"/>
        <item x="7869"/>
        <item x="787"/>
        <item x="7870"/>
        <item x="7871"/>
        <item x="7872"/>
        <item x="7873"/>
        <item x="7874"/>
        <item x="7875"/>
        <item x="7876"/>
        <item x="7877"/>
        <item x="7878"/>
        <item x="7879"/>
        <item x="788"/>
        <item x="7880"/>
        <item x="7881"/>
        <item x="7882"/>
        <item x="7883"/>
        <item x="7884"/>
        <item x="7885"/>
        <item x="7886"/>
        <item x="7887"/>
        <item x="7888"/>
        <item x="7889"/>
        <item x="789"/>
        <item x="7890"/>
        <item x="7891"/>
        <item x="7892"/>
        <item x="7893"/>
        <item x="7894"/>
        <item x="7895"/>
        <item x="7896"/>
        <item x="7897"/>
        <item x="7898"/>
        <item x="7899"/>
        <item x="79"/>
        <item x="790"/>
        <item x="7900"/>
        <item x="7901"/>
        <item x="7902"/>
        <item x="7903"/>
        <item x="7904"/>
        <item x="7905"/>
        <item x="7906"/>
        <item x="7907"/>
        <item x="7908"/>
        <item x="7909"/>
        <item x="791"/>
        <item x="7910"/>
        <item x="7911"/>
        <item x="7912"/>
        <item x="7913"/>
        <item x="7914"/>
        <item x="7915"/>
        <item x="7916"/>
        <item x="7917"/>
        <item x="7918"/>
        <item x="7919"/>
        <item x="792"/>
        <item x="7920"/>
        <item x="7921"/>
        <item x="7922"/>
        <item x="7923"/>
        <item x="7924"/>
        <item x="7925"/>
        <item x="7926"/>
        <item x="7927"/>
        <item x="7928"/>
        <item x="7929"/>
        <item x="793"/>
        <item x="7930"/>
        <item x="7931"/>
        <item x="7932"/>
        <item x="7933"/>
        <item x="7934"/>
        <item x="7935"/>
        <item x="7936"/>
        <item x="7937"/>
        <item x="7938"/>
        <item x="7939"/>
        <item x="794"/>
        <item x="7940"/>
        <item x="7941"/>
        <item x="7942"/>
        <item x="7943"/>
        <item x="7944"/>
        <item x="7945"/>
        <item x="7946"/>
        <item x="7947"/>
        <item x="7948"/>
        <item x="7949"/>
        <item x="795"/>
        <item x="7950"/>
        <item x="7951"/>
        <item x="7952"/>
        <item x="7953"/>
        <item x="7954"/>
        <item x="7955"/>
        <item x="7956"/>
        <item x="7957"/>
        <item x="7958"/>
        <item x="7959"/>
        <item x="796"/>
        <item x="7960"/>
        <item x="7961"/>
        <item x="7962"/>
        <item x="7963"/>
        <item x="7964"/>
        <item x="7965"/>
        <item x="7966"/>
        <item x="7967"/>
        <item x="7968"/>
        <item x="7969"/>
        <item x="797"/>
        <item x="7970"/>
        <item x="7971"/>
        <item x="7972"/>
        <item x="7973"/>
        <item x="7974"/>
        <item x="7975"/>
        <item x="7976"/>
        <item x="7977"/>
        <item x="7978"/>
        <item x="7979"/>
        <item x="798"/>
        <item x="7980"/>
        <item x="7981"/>
        <item x="7982"/>
        <item x="7983"/>
        <item x="7984"/>
        <item x="7985"/>
        <item x="7986"/>
        <item x="7987"/>
        <item x="7988"/>
        <item x="7989"/>
        <item x="799"/>
        <item x="7990"/>
        <item x="7991"/>
        <item x="7992"/>
        <item x="7993"/>
        <item x="7994"/>
        <item x="7995"/>
        <item x="7996"/>
        <item x="7997"/>
        <item x="7998"/>
        <item x="7999"/>
        <item x="8"/>
        <item x="80"/>
        <item x="800"/>
        <item x="8000"/>
        <item x="8001"/>
        <item x="8002"/>
        <item x="8003"/>
        <item x="8004"/>
        <item x="8005"/>
        <item x="8006"/>
        <item x="8007"/>
        <item x="8008"/>
        <item x="8009"/>
        <item x="801"/>
        <item x="8010"/>
        <item x="8011"/>
        <item x="8012"/>
        <item x="8013"/>
        <item x="8014"/>
        <item x="8015"/>
        <item x="8016"/>
        <item x="8017"/>
        <item x="8018"/>
        <item x="8019"/>
        <item x="802"/>
        <item x="8020"/>
        <item x="8021"/>
        <item x="8022"/>
        <item x="8023"/>
        <item x="8024"/>
        <item x="8025"/>
        <item x="8026"/>
        <item x="8027"/>
        <item x="8028"/>
        <item x="8029"/>
        <item x="803"/>
        <item x="8030"/>
        <item x="8031"/>
        <item x="8032"/>
        <item x="8033"/>
        <item x="8034"/>
        <item x="8035"/>
        <item x="8036"/>
        <item x="8037"/>
        <item x="8038"/>
        <item x="8039"/>
        <item x="804"/>
        <item x="8040"/>
        <item x="8041"/>
        <item x="8042"/>
        <item x="8043"/>
        <item x="8044"/>
        <item x="8045"/>
        <item x="8046"/>
        <item x="8047"/>
        <item x="8048"/>
        <item x="8049"/>
        <item x="805"/>
        <item x="8050"/>
        <item x="8051"/>
        <item x="8052"/>
        <item x="8053"/>
        <item x="8054"/>
        <item x="8055"/>
        <item x="8056"/>
        <item x="8057"/>
        <item x="8058"/>
        <item x="8059"/>
        <item x="806"/>
        <item x="8060"/>
        <item x="8061"/>
        <item x="8062"/>
        <item x="8063"/>
        <item x="8064"/>
        <item x="8065"/>
        <item x="8066"/>
        <item x="8067"/>
        <item x="8068"/>
        <item x="8069"/>
        <item x="807"/>
        <item x="8070"/>
        <item x="8071"/>
        <item x="8072"/>
        <item x="8073"/>
        <item x="8074"/>
        <item x="8075"/>
        <item x="8076"/>
        <item x="8077"/>
        <item x="8078"/>
        <item x="8079"/>
        <item x="808"/>
        <item x="8080"/>
        <item x="8081"/>
        <item x="8082"/>
        <item x="8083"/>
        <item x="8084"/>
        <item x="8085"/>
        <item x="8086"/>
        <item x="8087"/>
        <item x="8088"/>
        <item x="8089"/>
        <item x="809"/>
        <item x="8090"/>
        <item x="8091"/>
        <item x="8092"/>
        <item x="8093"/>
        <item x="8094"/>
        <item x="8095"/>
        <item x="8096"/>
        <item x="8097"/>
        <item x="8098"/>
        <item x="8099"/>
        <item x="81"/>
        <item x="810"/>
        <item x="8100"/>
        <item x="8101"/>
        <item x="8102"/>
        <item x="8103"/>
        <item x="8104"/>
        <item x="8105"/>
        <item x="8106"/>
        <item x="8107"/>
        <item x="8108"/>
        <item x="8109"/>
        <item x="811"/>
        <item x="8110"/>
        <item x="8111"/>
        <item x="8112"/>
        <item x="8113"/>
        <item x="8114"/>
        <item x="8115"/>
        <item x="8116"/>
        <item x="8117"/>
        <item x="8118"/>
        <item x="8119"/>
        <item x="812"/>
        <item x="8120"/>
        <item x="8121"/>
        <item x="8122"/>
        <item x="8123"/>
        <item x="8124"/>
        <item x="8125"/>
        <item x="8126"/>
        <item x="8127"/>
        <item x="8128"/>
        <item x="8129"/>
        <item x="813"/>
        <item x="8130"/>
        <item x="8131"/>
        <item x="8132"/>
        <item x="8133"/>
        <item x="8134"/>
        <item x="8135"/>
        <item x="8136"/>
        <item x="8137"/>
        <item x="8138"/>
        <item x="8139"/>
        <item x="814"/>
        <item x="8140"/>
        <item x="8141"/>
        <item x="8142"/>
        <item x="8143"/>
        <item x="8144"/>
        <item x="8145"/>
        <item x="8146"/>
        <item x="8147"/>
        <item x="8148"/>
        <item x="8149"/>
        <item x="815"/>
        <item x="8150"/>
        <item x="8151"/>
        <item x="8152"/>
        <item x="8153"/>
        <item x="8154"/>
        <item x="8155"/>
        <item x="8156"/>
        <item x="8157"/>
        <item x="8158"/>
        <item x="8159"/>
        <item x="816"/>
        <item x="8160"/>
        <item x="8161"/>
        <item x="8162"/>
        <item x="8163"/>
        <item x="8164"/>
        <item x="8165"/>
        <item x="8166"/>
        <item x="8167"/>
        <item x="8168"/>
        <item x="8169"/>
        <item x="817"/>
        <item x="8170"/>
        <item x="8171"/>
        <item x="8172"/>
        <item x="8173"/>
        <item x="8174"/>
        <item x="8175"/>
        <item x="8176"/>
        <item x="8177"/>
        <item x="8178"/>
        <item x="8179"/>
        <item x="818"/>
        <item x="8180"/>
        <item x="8181"/>
        <item x="8182"/>
        <item x="8183"/>
        <item x="8184"/>
        <item x="8185"/>
        <item x="8186"/>
        <item x="8187"/>
        <item x="8188"/>
        <item x="8189"/>
        <item x="819"/>
        <item x="8190"/>
        <item x="8191"/>
        <item x="8192"/>
        <item x="8193"/>
        <item x="8194"/>
        <item x="8195"/>
        <item x="8196"/>
        <item x="8197"/>
        <item x="8198"/>
        <item x="8199"/>
        <item x="82"/>
        <item x="820"/>
        <item x="8200"/>
        <item x="8201"/>
        <item x="8202"/>
        <item x="8203"/>
        <item x="8204"/>
        <item x="8205"/>
        <item x="8206"/>
        <item x="8207"/>
        <item x="8208"/>
        <item x="8209"/>
        <item x="821"/>
        <item x="8210"/>
        <item x="8211"/>
        <item x="8212"/>
        <item x="8213"/>
        <item x="8214"/>
        <item x="8215"/>
        <item x="8216"/>
        <item x="8217"/>
        <item x="8218"/>
        <item x="8219"/>
        <item x="822"/>
        <item x="8220"/>
        <item x="8221"/>
        <item x="8222"/>
        <item x="8223"/>
        <item x="8224"/>
        <item x="8225"/>
        <item x="8226"/>
        <item x="8227"/>
        <item x="8228"/>
        <item x="8229"/>
        <item x="823"/>
        <item x="8230"/>
        <item x="8231"/>
        <item x="8232"/>
        <item x="8233"/>
        <item x="8234"/>
        <item x="8235"/>
        <item x="8236"/>
        <item x="8237"/>
        <item x="8238"/>
        <item x="8239"/>
        <item x="824"/>
        <item x="8240"/>
        <item x="8241"/>
        <item x="8242"/>
        <item x="8243"/>
        <item x="8244"/>
        <item x="8245"/>
        <item x="8246"/>
        <item x="8247"/>
        <item x="8248"/>
        <item x="8249"/>
        <item x="825"/>
        <item x="8250"/>
        <item x="8251"/>
        <item x="8252"/>
        <item x="8253"/>
        <item x="8254"/>
        <item x="8255"/>
        <item x="8256"/>
        <item x="8257"/>
        <item x="8258"/>
        <item x="8259"/>
        <item x="826"/>
        <item x="8260"/>
        <item x="8261"/>
        <item x="8262"/>
        <item x="8263"/>
        <item x="8264"/>
        <item x="8265"/>
        <item x="8266"/>
        <item x="8267"/>
        <item x="8268"/>
        <item x="8269"/>
        <item x="827"/>
        <item x="8270"/>
        <item x="8271"/>
        <item x="8272"/>
        <item x="8273"/>
        <item x="8274"/>
        <item x="8275"/>
        <item x="8276"/>
        <item x="8277"/>
        <item x="8278"/>
        <item x="8279"/>
        <item x="828"/>
        <item x="8280"/>
        <item x="8281"/>
        <item x="8282"/>
        <item x="8283"/>
        <item x="8284"/>
        <item x="8285"/>
        <item x="8286"/>
        <item x="8287"/>
        <item x="8288"/>
        <item x="8289"/>
        <item x="829"/>
        <item x="8290"/>
        <item x="8291"/>
        <item x="8292"/>
        <item x="8293"/>
        <item x="8294"/>
        <item x="8295"/>
        <item x="8296"/>
        <item x="8297"/>
        <item x="8298"/>
        <item x="8299"/>
        <item x="83"/>
        <item x="830"/>
        <item x="8300"/>
        <item x="8301"/>
        <item x="8302"/>
        <item x="8303"/>
        <item x="8304"/>
        <item x="8305"/>
        <item x="8306"/>
        <item x="8307"/>
        <item x="8308"/>
        <item x="8309"/>
        <item x="831"/>
        <item x="8310"/>
        <item x="8311"/>
        <item x="8312"/>
        <item x="8313"/>
        <item x="8314"/>
        <item x="8315"/>
        <item x="8316"/>
        <item x="8317"/>
        <item x="8318"/>
        <item x="8319"/>
        <item x="832"/>
        <item x="8320"/>
        <item x="8321"/>
        <item x="8322"/>
        <item x="8323"/>
        <item x="8324"/>
        <item x="8325"/>
        <item x="8326"/>
        <item x="8327"/>
        <item x="8328"/>
        <item x="8329"/>
        <item x="833"/>
        <item x="8330"/>
        <item x="8331"/>
        <item x="8332"/>
        <item x="8333"/>
        <item x="8334"/>
        <item x="8335"/>
        <item x="8336"/>
        <item x="8337"/>
        <item x="8338"/>
        <item x="8339"/>
        <item x="834"/>
        <item x="8340"/>
        <item x="8341"/>
        <item x="8342"/>
        <item x="8343"/>
        <item x="8344"/>
        <item x="8345"/>
        <item x="8346"/>
        <item x="8347"/>
        <item x="8348"/>
        <item x="8349"/>
        <item x="835"/>
        <item x="8350"/>
        <item x="8351"/>
        <item x="8352"/>
        <item x="8353"/>
        <item x="8354"/>
        <item x="8355"/>
        <item x="8356"/>
        <item x="8357"/>
        <item x="8358"/>
        <item x="8359"/>
        <item x="836"/>
        <item x="8360"/>
        <item x="8361"/>
        <item x="8362"/>
        <item x="8363"/>
        <item x="8364"/>
        <item x="8365"/>
        <item x="8366"/>
        <item x="8367"/>
        <item x="837"/>
        <item x="838"/>
        <item x="839"/>
        <item x="84"/>
        <item x="840"/>
        <item x="841"/>
        <item x="842"/>
        <item x="843"/>
        <item x="844"/>
        <item x="845"/>
        <item x="846"/>
        <item x="847"/>
        <item x="848"/>
        <item x="849"/>
        <item x="85"/>
        <item x="850"/>
        <item x="851"/>
        <item x="852"/>
        <item x="853"/>
        <item x="854"/>
        <item x="855"/>
        <item x="856"/>
        <item x="857"/>
        <item x="858"/>
        <item x="859"/>
        <item x="86"/>
        <item x="860"/>
        <item x="861"/>
        <item x="862"/>
        <item x="863"/>
        <item x="864"/>
        <item x="865"/>
        <item x="866"/>
        <item x="867"/>
        <item x="868"/>
        <item x="869"/>
        <item x="87"/>
        <item x="870"/>
        <item x="871"/>
        <item x="872"/>
        <item x="873"/>
        <item x="874"/>
        <item x="875"/>
        <item x="876"/>
        <item x="877"/>
        <item x="878"/>
        <item x="879"/>
        <item x="88"/>
        <item x="880"/>
        <item x="881"/>
        <item x="882"/>
        <item x="883"/>
        <item x="884"/>
        <item x="885"/>
        <item x="886"/>
        <item x="887"/>
        <item x="888"/>
        <item x="889"/>
        <item x="89"/>
        <item x="890"/>
        <item x="891"/>
        <item x="892"/>
        <item x="893"/>
        <item x="894"/>
        <item x="895"/>
        <item x="896"/>
        <item x="897"/>
        <item x="898"/>
        <item x="899"/>
        <item x="9"/>
        <item x="90"/>
        <item x="900"/>
        <item x="901"/>
        <item x="902"/>
        <item x="903"/>
        <item x="904"/>
        <item x="905"/>
        <item x="906"/>
        <item x="907"/>
        <item x="908"/>
        <item x="909"/>
        <item x="91"/>
        <item x="910"/>
        <item x="911"/>
        <item x="912"/>
        <item x="913"/>
        <item x="914"/>
        <item x="915"/>
        <item x="916"/>
        <item x="917"/>
        <item x="918"/>
        <item x="919"/>
        <item x="92"/>
        <item x="920"/>
        <item x="921"/>
        <item x="922"/>
        <item x="923"/>
        <item x="924"/>
        <item x="925"/>
        <item x="926"/>
        <item x="927"/>
        <item x="928"/>
        <item x="929"/>
        <item x="93"/>
        <item x="930"/>
        <item x="931"/>
        <item x="932"/>
        <item x="933"/>
        <item x="934"/>
        <item x="935"/>
        <item x="936"/>
        <item x="937"/>
        <item x="938"/>
        <item x="939"/>
        <item x="94"/>
        <item x="940"/>
        <item x="941"/>
        <item x="942"/>
        <item x="943"/>
        <item x="944"/>
        <item x="945"/>
        <item x="946"/>
        <item x="947"/>
        <item x="948"/>
        <item x="949"/>
        <item x="95"/>
        <item x="950"/>
        <item x="951"/>
        <item x="952"/>
        <item x="953"/>
        <item x="954"/>
        <item x="955"/>
        <item x="956"/>
        <item x="957"/>
        <item x="958"/>
        <item x="959"/>
        <item x="96"/>
        <item x="960"/>
        <item x="961"/>
        <item x="962"/>
        <item x="963"/>
        <item x="964"/>
        <item x="965"/>
        <item x="966"/>
        <item x="967"/>
        <item x="968"/>
        <item x="969"/>
        <item x="97"/>
        <item x="970"/>
        <item x="971"/>
        <item x="972"/>
        <item x="973"/>
        <item x="974"/>
        <item x="975"/>
        <item x="976"/>
        <item x="977"/>
        <item x="978"/>
        <item x="979"/>
        <item x="98"/>
        <item x="980"/>
        <item x="981"/>
        <item x="982"/>
        <item x="983"/>
        <item x="984"/>
        <item x="985"/>
        <item x="986"/>
        <item x="987"/>
        <item x="988"/>
        <item x="989"/>
        <item x="99"/>
        <item x="990"/>
        <item x="991"/>
        <item x="992"/>
        <item x="993"/>
        <item x="994"/>
        <item x="995"/>
        <item x="996"/>
        <item x="997"/>
        <item x="998"/>
        <item x="999"/>
      </items>
    </pivotField>
    <pivotField showAll="0" defaultSubtotal="0">
      <items count="3">
        <item x="1"/>
        <item x="0"/>
        <item x="2"/>
      </items>
    </pivotField>
    <pivotField axis="axisRow" showAll="0" sortType="ascending" defaultSubtotal="0">
      <items count="6">
        <item x="5"/>
        <item x="4"/>
        <item x="3"/>
        <item x="2"/>
        <item x="0"/>
        <item x="1"/>
      </items>
      <autoSortScope>
        <pivotArea dataOnly="0" outline="0" fieldPosition="0">
          <references count="1">
            <reference field="4294967294" count="1" selected="0">
              <x v="0"/>
            </reference>
          </references>
        </pivotArea>
      </autoSortScope>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3">
        <item x="2"/>
        <item x="0"/>
        <item x="1"/>
      </items>
    </pivotField>
    <pivotField showAll="0" defaultSubtotal="0"/>
    <pivotField showAll="0" defaultSubtotal="0">
      <items count="3">
        <item x="2"/>
        <item x="1"/>
        <item x="0"/>
      </items>
    </pivotField>
  </pivotFields>
  <rowFields count="1">
    <field x="2"/>
  </rowFields>
  <rowItems count="6">
    <i>
      <x/>
    </i>
    <i>
      <x v="1"/>
    </i>
    <i>
      <x v="4"/>
    </i>
    <i>
      <x v="2"/>
    </i>
    <i>
      <x v="3"/>
    </i>
    <i>
      <x v="5"/>
    </i>
  </rowItems>
  <colItems count="1">
    <i/>
  </colItems>
  <dataFields count="1">
    <dataField name="Average of Rating" fld="3" subtotal="average" baseField="2" baseItem="2" numFmtId="2"/>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455563-4629-430E-AE7B-4F585FBFB766}" name="PivotTable6"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P3:Q9" firstHeaderRow="1" firstDataRow="1" firstDataCol="1"/>
  <pivotFields count="20">
    <pivotField axis="axisRow" showAll="0" measureFilter="1" sortType="ascending">
      <items count="8369">
        <item x="0"/>
        <item x="1"/>
        <item x="10"/>
        <item x="100"/>
        <item x="1000"/>
        <item x="1001"/>
        <item x="1002"/>
        <item x="1003"/>
        <item x="1004"/>
        <item x="1005"/>
        <item x="1006"/>
        <item x="1007"/>
        <item x="1008"/>
        <item x="1009"/>
        <item x="101"/>
        <item x="1010"/>
        <item x="1011"/>
        <item x="1012"/>
        <item x="1013"/>
        <item x="1014"/>
        <item x="1015"/>
        <item x="1016"/>
        <item x="1017"/>
        <item x="1018"/>
        <item x="1019"/>
        <item x="102"/>
        <item x="1020"/>
        <item x="1021"/>
        <item x="1022"/>
        <item x="1023"/>
        <item x="1024"/>
        <item x="1025"/>
        <item x="1026"/>
        <item x="1027"/>
        <item x="1028"/>
        <item x="1029"/>
        <item x="103"/>
        <item x="1030"/>
        <item x="1031"/>
        <item x="1032"/>
        <item x="1033"/>
        <item x="1034"/>
        <item x="1035"/>
        <item x="1036"/>
        <item x="1037"/>
        <item x="1038"/>
        <item x="1039"/>
        <item x="104"/>
        <item x="1040"/>
        <item x="1041"/>
        <item x="1042"/>
        <item x="1043"/>
        <item x="1044"/>
        <item x="1045"/>
        <item x="1046"/>
        <item x="1047"/>
        <item x="1048"/>
        <item x="1049"/>
        <item x="105"/>
        <item x="1050"/>
        <item x="1051"/>
        <item x="1052"/>
        <item x="1053"/>
        <item x="1054"/>
        <item x="1055"/>
        <item x="1056"/>
        <item x="1057"/>
        <item x="1058"/>
        <item x="1059"/>
        <item x="106"/>
        <item x="1060"/>
        <item x="1061"/>
        <item x="1062"/>
        <item x="1063"/>
        <item x="1064"/>
        <item x="1065"/>
        <item x="1066"/>
        <item x="1067"/>
        <item x="1068"/>
        <item x="1069"/>
        <item x="107"/>
        <item x="1070"/>
        <item x="1071"/>
        <item x="1072"/>
        <item x="1073"/>
        <item x="1074"/>
        <item x="1075"/>
        <item x="1076"/>
        <item x="1077"/>
        <item x="1078"/>
        <item x="1079"/>
        <item x="108"/>
        <item x="1080"/>
        <item x="1081"/>
        <item x="1082"/>
        <item x="1083"/>
        <item x="1084"/>
        <item x="1085"/>
        <item x="1086"/>
        <item x="1087"/>
        <item x="1088"/>
        <item x="1089"/>
        <item x="109"/>
        <item x="1090"/>
        <item x="1091"/>
        <item x="1092"/>
        <item x="1093"/>
        <item x="1094"/>
        <item x="1095"/>
        <item x="1096"/>
        <item x="1097"/>
        <item x="1098"/>
        <item x="1099"/>
        <item x="11"/>
        <item x="110"/>
        <item x="1100"/>
        <item x="1101"/>
        <item x="1102"/>
        <item x="1103"/>
        <item x="1104"/>
        <item x="1105"/>
        <item x="1106"/>
        <item x="1107"/>
        <item x="1108"/>
        <item x="1109"/>
        <item x="111"/>
        <item x="1110"/>
        <item x="1111"/>
        <item x="1112"/>
        <item x="1113"/>
        <item x="1114"/>
        <item x="1115"/>
        <item x="1116"/>
        <item x="1117"/>
        <item x="1118"/>
        <item x="1119"/>
        <item x="112"/>
        <item x="1120"/>
        <item x="1121"/>
        <item x="1122"/>
        <item x="1123"/>
        <item x="1124"/>
        <item x="1125"/>
        <item x="1126"/>
        <item x="1127"/>
        <item x="1128"/>
        <item x="1129"/>
        <item x="113"/>
        <item x="1130"/>
        <item x="1131"/>
        <item x="1132"/>
        <item x="1133"/>
        <item x="1134"/>
        <item x="1135"/>
        <item x="1136"/>
        <item x="1137"/>
        <item x="1138"/>
        <item x="1139"/>
        <item x="114"/>
        <item x="1140"/>
        <item x="1141"/>
        <item x="1142"/>
        <item x="1143"/>
        <item x="1144"/>
        <item x="1145"/>
        <item x="1146"/>
        <item x="1147"/>
        <item x="1148"/>
        <item x="1149"/>
        <item x="115"/>
        <item x="1150"/>
        <item x="1151"/>
        <item x="1152"/>
        <item x="1153"/>
        <item x="1154"/>
        <item x="1155"/>
        <item x="1156"/>
        <item x="1157"/>
        <item x="1158"/>
        <item x="1159"/>
        <item x="116"/>
        <item x="1160"/>
        <item x="1161"/>
        <item x="1162"/>
        <item x="1163"/>
        <item x="1164"/>
        <item x="1165"/>
        <item x="1166"/>
        <item x="1167"/>
        <item x="1168"/>
        <item x="1169"/>
        <item x="117"/>
        <item x="1170"/>
        <item x="1171"/>
        <item x="1172"/>
        <item x="1173"/>
        <item x="1174"/>
        <item x="1175"/>
        <item x="1176"/>
        <item x="1177"/>
        <item x="1178"/>
        <item x="1179"/>
        <item x="118"/>
        <item x="1180"/>
        <item x="1181"/>
        <item x="1182"/>
        <item x="1183"/>
        <item x="1184"/>
        <item x="1185"/>
        <item x="1186"/>
        <item x="1187"/>
        <item x="1188"/>
        <item x="1189"/>
        <item x="119"/>
        <item x="1190"/>
        <item x="1191"/>
        <item x="1192"/>
        <item x="1193"/>
        <item x="1194"/>
        <item x="1195"/>
        <item x="1196"/>
        <item x="1197"/>
        <item x="1198"/>
        <item x="1199"/>
        <item x="12"/>
        <item x="120"/>
        <item x="1200"/>
        <item x="1201"/>
        <item x="1202"/>
        <item x="1203"/>
        <item x="1204"/>
        <item x="1205"/>
        <item x="1206"/>
        <item x="1207"/>
        <item x="1208"/>
        <item x="1209"/>
        <item x="121"/>
        <item x="1210"/>
        <item x="1211"/>
        <item x="1212"/>
        <item x="1213"/>
        <item x="1214"/>
        <item x="1215"/>
        <item x="1216"/>
        <item x="1217"/>
        <item x="1218"/>
        <item x="1219"/>
        <item x="122"/>
        <item x="1220"/>
        <item x="1221"/>
        <item x="1222"/>
        <item x="1223"/>
        <item x="1224"/>
        <item x="1225"/>
        <item x="1226"/>
        <item x="1227"/>
        <item x="1228"/>
        <item x="1229"/>
        <item x="123"/>
        <item x="1230"/>
        <item x="1231"/>
        <item x="1232"/>
        <item x="1233"/>
        <item x="1234"/>
        <item x="1235"/>
        <item x="1236"/>
        <item x="1237"/>
        <item x="1238"/>
        <item x="1239"/>
        <item x="124"/>
        <item x="1240"/>
        <item x="1241"/>
        <item x="1242"/>
        <item x="1243"/>
        <item x="1244"/>
        <item x="1245"/>
        <item x="1246"/>
        <item x="1247"/>
        <item x="1248"/>
        <item x="1249"/>
        <item x="125"/>
        <item x="1250"/>
        <item x="1251"/>
        <item x="1252"/>
        <item x="1253"/>
        <item x="1254"/>
        <item x="1255"/>
        <item x="1256"/>
        <item x="1257"/>
        <item x="1258"/>
        <item x="1259"/>
        <item x="126"/>
        <item x="1260"/>
        <item x="1261"/>
        <item x="1262"/>
        <item x="1263"/>
        <item x="1264"/>
        <item x="1265"/>
        <item x="1266"/>
        <item x="1267"/>
        <item x="1268"/>
        <item x="1269"/>
        <item x="127"/>
        <item x="1270"/>
        <item x="1271"/>
        <item x="1272"/>
        <item x="1273"/>
        <item x="1274"/>
        <item x="1275"/>
        <item x="1276"/>
        <item x="1277"/>
        <item x="1278"/>
        <item x="1279"/>
        <item x="128"/>
        <item x="1280"/>
        <item x="1281"/>
        <item x="1282"/>
        <item x="1283"/>
        <item x="1284"/>
        <item x="1285"/>
        <item x="1286"/>
        <item x="1287"/>
        <item x="1288"/>
        <item x="1289"/>
        <item x="129"/>
        <item x="1290"/>
        <item x="1291"/>
        <item x="1292"/>
        <item x="1293"/>
        <item x="1294"/>
        <item x="1295"/>
        <item x="1296"/>
        <item x="1297"/>
        <item x="1298"/>
        <item x="1299"/>
        <item x="13"/>
        <item x="130"/>
        <item x="1300"/>
        <item x="1301"/>
        <item x="1302"/>
        <item x="1303"/>
        <item x="1304"/>
        <item x="1305"/>
        <item x="1306"/>
        <item x="1307"/>
        <item x="1308"/>
        <item x="1309"/>
        <item x="131"/>
        <item x="1310"/>
        <item x="1311"/>
        <item x="1312"/>
        <item x="1313"/>
        <item x="1314"/>
        <item x="1315"/>
        <item x="1316"/>
        <item x="1317"/>
        <item x="1318"/>
        <item x="1319"/>
        <item x="132"/>
        <item x="1320"/>
        <item x="1321"/>
        <item x="1322"/>
        <item x="1323"/>
        <item x="1324"/>
        <item x="1325"/>
        <item x="1326"/>
        <item x="1327"/>
        <item x="1328"/>
        <item x="1329"/>
        <item x="133"/>
        <item x="1330"/>
        <item x="1331"/>
        <item x="1332"/>
        <item x="1333"/>
        <item x="1334"/>
        <item x="1335"/>
        <item x="1336"/>
        <item x="1337"/>
        <item x="1338"/>
        <item x="1339"/>
        <item x="134"/>
        <item x="1340"/>
        <item x="1341"/>
        <item x="1342"/>
        <item x="1343"/>
        <item x="1344"/>
        <item x="1345"/>
        <item x="1346"/>
        <item x="1347"/>
        <item x="1348"/>
        <item x="1349"/>
        <item x="135"/>
        <item x="1350"/>
        <item x="1351"/>
        <item x="1352"/>
        <item x="1353"/>
        <item x="1354"/>
        <item x="1355"/>
        <item x="1356"/>
        <item x="1357"/>
        <item x="1358"/>
        <item x="1359"/>
        <item x="136"/>
        <item x="1360"/>
        <item x="1361"/>
        <item x="1362"/>
        <item x="1363"/>
        <item x="1364"/>
        <item x="1365"/>
        <item x="1366"/>
        <item x="1367"/>
        <item x="1368"/>
        <item x="1369"/>
        <item x="137"/>
        <item x="1370"/>
        <item x="1371"/>
        <item x="1372"/>
        <item x="1373"/>
        <item x="1374"/>
        <item x="1375"/>
        <item x="1376"/>
        <item x="1377"/>
        <item x="1378"/>
        <item x="1379"/>
        <item x="138"/>
        <item x="1380"/>
        <item x="1381"/>
        <item x="1382"/>
        <item x="1383"/>
        <item x="1384"/>
        <item x="1385"/>
        <item x="1386"/>
        <item x="1387"/>
        <item x="1388"/>
        <item x="1389"/>
        <item x="139"/>
        <item x="1390"/>
        <item x="1391"/>
        <item x="1392"/>
        <item x="1393"/>
        <item x="1394"/>
        <item x="1395"/>
        <item x="1396"/>
        <item x="1397"/>
        <item x="1398"/>
        <item x="1399"/>
        <item x="14"/>
        <item x="140"/>
        <item x="1400"/>
        <item x="1401"/>
        <item x="1402"/>
        <item x="1403"/>
        <item x="1404"/>
        <item x="1405"/>
        <item x="1406"/>
        <item x="1407"/>
        <item x="1408"/>
        <item x="1409"/>
        <item x="141"/>
        <item x="1410"/>
        <item x="1411"/>
        <item x="1412"/>
        <item x="1413"/>
        <item x="1414"/>
        <item x="1415"/>
        <item x="1416"/>
        <item x="1417"/>
        <item x="1418"/>
        <item x="1419"/>
        <item x="142"/>
        <item x="1420"/>
        <item x="1421"/>
        <item x="1422"/>
        <item x="1423"/>
        <item x="1424"/>
        <item x="1425"/>
        <item x="1426"/>
        <item x="1427"/>
        <item x="1428"/>
        <item x="1429"/>
        <item x="143"/>
        <item x="1430"/>
        <item x="1431"/>
        <item x="1432"/>
        <item x="1433"/>
        <item x="1434"/>
        <item x="1435"/>
        <item x="1436"/>
        <item x="1437"/>
        <item x="1438"/>
        <item x="1439"/>
        <item x="144"/>
        <item x="1440"/>
        <item x="1441"/>
        <item x="1442"/>
        <item x="1443"/>
        <item x="1444"/>
        <item x="1445"/>
        <item x="1446"/>
        <item x="1447"/>
        <item x="1448"/>
        <item x="1449"/>
        <item x="145"/>
        <item x="1450"/>
        <item x="1451"/>
        <item x="1452"/>
        <item x="1453"/>
        <item x="1454"/>
        <item x="1455"/>
        <item x="1456"/>
        <item x="1457"/>
        <item x="1458"/>
        <item x="1459"/>
        <item x="146"/>
        <item x="1460"/>
        <item x="1461"/>
        <item x="1462"/>
        <item x="1463"/>
        <item x="1464"/>
        <item x="1465"/>
        <item x="1466"/>
        <item x="1467"/>
        <item x="1468"/>
        <item x="1469"/>
        <item x="147"/>
        <item x="1470"/>
        <item x="1471"/>
        <item x="1472"/>
        <item x="1473"/>
        <item x="1474"/>
        <item x="1475"/>
        <item x="1476"/>
        <item x="1477"/>
        <item x="1478"/>
        <item x="1479"/>
        <item x="148"/>
        <item x="1480"/>
        <item x="1481"/>
        <item x="1482"/>
        <item x="1483"/>
        <item x="1484"/>
        <item x="1485"/>
        <item x="1486"/>
        <item x="1487"/>
        <item x="1488"/>
        <item x="1489"/>
        <item x="149"/>
        <item x="1490"/>
        <item x="1491"/>
        <item x="1492"/>
        <item x="1493"/>
        <item x="1494"/>
        <item x="1495"/>
        <item x="1496"/>
        <item x="1497"/>
        <item x="1498"/>
        <item x="1499"/>
        <item x="15"/>
        <item x="150"/>
        <item x="1500"/>
        <item x="1501"/>
        <item x="1502"/>
        <item x="1503"/>
        <item x="1504"/>
        <item x="1505"/>
        <item x="1506"/>
        <item x="1507"/>
        <item x="1508"/>
        <item x="1509"/>
        <item x="151"/>
        <item x="1510"/>
        <item x="1511"/>
        <item x="1512"/>
        <item x="1513"/>
        <item x="1514"/>
        <item x="1515"/>
        <item x="1516"/>
        <item x="1517"/>
        <item x="1518"/>
        <item x="1519"/>
        <item x="152"/>
        <item x="1520"/>
        <item x="1521"/>
        <item x="1522"/>
        <item x="1523"/>
        <item x="1524"/>
        <item x="1525"/>
        <item x="1526"/>
        <item x="1527"/>
        <item x="1528"/>
        <item x="1529"/>
        <item x="153"/>
        <item x="1530"/>
        <item x="1531"/>
        <item x="1532"/>
        <item x="1533"/>
        <item x="1534"/>
        <item x="1535"/>
        <item x="1536"/>
        <item x="1537"/>
        <item x="1538"/>
        <item x="1539"/>
        <item x="154"/>
        <item x="1540"/>
        <item x="1541"/>
        <item x="1542"/>
        <item x="1543"/>
        <item x="1544"/>
        <item x="1545"/>
        <item x="1546"/>
        <item x="1547"/>
        <item x="1548"/>
        <item x="1549"/>
        <item x="155"/>
        <item x="1550"/>
        <item x="1551"/>
        <item x="1552"/>
        <item x="1553"/>
        <item x="1554"/>
        <item x="1555"/>
        <item x="1556"/>
        <item x="1557"/>
        <item x="1558"/>
        <item x="1559"/>
        <item x="156"/>
        <item x="1560"/>
        <item x="1561"/>
        <item x="1562"/>
        <item x="1563"/>
        <item x="1564"/>
        <item x="1565"/>
        <item x="1566"/>
        <item x="1567"/>
        <item x="1568"/>
        <item x="1569"/>
        <item x="157"/>
        <item x="1570"/>
        <item x="1571"/>
        <item x="1572"/>
        <item x="1573"/>
        <item x="1574"/>
        <item x="1575"/>
        <item x="1576"/>
        <item x="1577"/>
        <item x="1578"/>
        <item x="1579"/>
        <item x="158"/>
        <item x="1580"/>
        <item x="1581"/>
        <item x="1582"/>
        <item x="1583"/>
        <item x="1584"/>
        <item x="1585"/>
        <item x="1586"/>
        <item x="1587"/>
        <item x="1588"/>
        <item x="1589"/>
        <item x="159"/>
        <item x="1590"/>
        <item x="1591"/>
        <item x="1592"/>
        <item x="1593"/>
        <item x="1594"/>
        <item x="1595"/>
        <item x="1596"/>
        <item x="1597"/>
        <item x="1598"/>
        <item x="1599"/>
        <item x="16"/>
        <item x="160"/>
        <item x="1600"/>
        <item x="1601"/>
        <item x="1602"/>
        <item x="1603"/>
        <item x="1604"/>
        <item x="1605"/>
        <item x="1606"/>
        <item x="1607"/>
        <item x="1608"/>
        <item x="1609"/>
        <item x="161"/>
        <item x="1610"/>
        <item x="1611"/>
        <item x="1612"/>
        <item x="1613"/>
        <item x="1614"/>
        <item x="1615"/>
        <item x="1616"/>
        <item x="1617"/>
        <item x="1618"/>
        <item x="1619"/>
        <item x="162"/>
        <item x="1620"/>
        <item x="1621"/>
        <item x="1622"/>
        <item x="1623"/>
        <item x="1624"/>
        <item x="1625"/>
        <item x="1626"/>
        <item x="1627"/>
        <item x="1628"/>
        <item x="1629"/>
        <item x="163"/>
        <item x="1630"/>
        <item x="1631"/>
        <item x="1632"/>
        <item x="1633"/>
        <item x="1634"/>
        <item x="1635"/>
        <item x="1636"/>
        <item x="1637"/>
        <item x="1638"/>
        <item x="1639"/>
        <item x="164"/>
        <item x="1640"/>
        <item x="1641"/>
        <item x="1642"/>
        <item x="1643"/>
        <item x="1644"/>
        <item x="1645"/>
        <item x="1646"/>
        <item x="1647"/>
        <item x="1648"/>
        <item x="1649"/>
        <item x="165"/>
        <item x="1650"/>
        <item x="1651"/>
        <item x="1652"/>
        <item x="1653"/>
        <item x="1654"/>
        <item x="1655"/>
        <item x="1656"/>
        <item x="1657"/>
        <item x="1658"/>
        <item x="1659"/>
        <item x="166"/>
        <item x="1660"/>
        <item x="1661"/>
        <item x="1662"/>
        <item x="1663"/>
        <item x="1664"/>
        <item x="1665"/>
        <item x="1666"/>
        <item x="1667"/>
        <item x="1668"/>
        <item x="1669"/>
        <item x="167"/>
        <item x="1670"/>
        <item x="1671"/>
        <item x="1672"/>
        <item x="1673"/>
        <item x="1674"/>
        <item x="1675"/>
        <item x="1676"/>
        <item x="1677"/>
        <item x="1678"/>
        <item x="1679"/>
        <item x="168"/>
        <item x="1680"/>
        <item x="1681"/>
        <item x="1682"/>
        <item x="1683"/>
        <item x="1684"/>
        <item x="1685"/>
        <item x="1686"/>
        <item x="1687"/>
        <item x="1688"/>
        <item x="1689"/>
        <item x="169"/>
        <item x="1690"/>
        <item x="1691"/>
        <item x="1692"/>
        <item x="1693"/>
        <item x="1694"/>
        <item x="1695"/>
        <item x="1696"/>
        <item x="1697"/>
        <item x="1698"/>
        <item x="1699"/>
        <item x="17"/>
        <item x="170"/>
        <item x="1700"/>
        <item x="1701"/>
        <item x="1702"/>
        <item x="1703"/>
        <item x="1704"/>
        <item x="1705"/>
        <item x="1706"/>
        <item x="1707"/>
        <item x="1708"/>
        <item x="1709"/>
        <item x="171"/>
        <item x="1710"/>
        <item x="1711"/>
        <item x="1712"/>
        <item x="1713"/>
        <item x="1714"/>
        <item x="1715"/>
        <item x="1716"/>
        <item x="1717"/>
        <item x="1718"/>
        <item x="1719"/>
        <item x="172"/>
        <item x="1720"/>
        <item x="1721"/>
        <item x="1722"/>
        <item x="1723"/>
        <item x="1724"/>
        <item x="1725"/>
        <item x="1726"/>
        <item x="1727"/>
        <item x="1728"/>
        <item x="1729"/>
        <item x="173"/>
        <item x="1730"/>
        <item x="1731"/>
        <item x="1732"/>
        <item x="1733"/>
        <item x="1734"/>
        <item x="1735"/>
        <item x="1736"/>
        <item x="1737"/>
        <item x="1738"/>
        <item x="1739"/>
        <item x="174"/>
        <item x="1740"/>
        <item x="1741"/>
        <item x="1742"/>
        <item x="1743"/>
        <item x="1744"/>
        <item x="1745"/>
        <item x="1746"/>
        <item x="1747"/>
        <item x="1748"/>
        <item x="1749"/>
        <item x="175"/>
        <item x="1750"/>
        <item x="1751"/>
        <item x="1752"/>
        <item x="1753"/>
        <item x="1754"/>
        <item x="1755"/>
        <item x="1756"/>
        <item x="1757"/>
        <item x="1758"/>
        <item x="1759"/>
        <item x="176"/>
        <item x="1760"/>
        <item x="1761"/>
        <item x="1762"/>
        <item x="1763"/>
        <item x="1764"/>
        <item x="1765"/>
        <item x="1766"/>
        <item x="1767"/>
        <item x="1768"/>
        <item x="1769"/>
        <item x="177"/>
        <item x="1770"/>
        <item x="1771"/>
        <item x="1772"/>
        <item x="1773"/>
        <item x="1774"/>
        <item x="1775"/>
        <item x="1776"/>
        <item x="1777"/>
        <item x="1778"/>
        <item x="1779"/>
        <item x="178"/>
        <item x="1780"/>
        <item x="1781"/>
        <item x="1782"/>
        <item x="1783"/>
        <item x="1784"/>
        <item x="1785"/>
        <item x="1786"/>
        <item x="1787"/>
        <item x="1788"/>
        <item x="1789"/>
        <item x="179"/>
        <item x="1790"/>
        <item x="1791"/>
        <item x="1792"/>
        <item x="1793"/>
        <item x="1794"/>
        <item x="1795"/>
        <item x="1796"/>
        <item x="1797"/>
        <item x="1798"/>
        <item x="1799"/>
        <item x="18"/>
        <item x="180"/>
        <item x="1800"/>
        <item x="1801"/>
        <item x="1802"/>
        <item x="1803"/>
        <item x="1804"/>
        <item x="1805"/>
        <item x="1806"/>
        <item x="1807"/>
        <item x="1808"/>
        <item x="1809"/>
        <item x="181"/>
        <item x="1810"/>
        <item x="1811"/>
        <item x="1812"/>
        <item x="1813"/>
        <item x="1814"/>
        <item x="1815"/>
        <item x="1816"/>
        <item x="1817"/>
        <item x="1818"/>
        <item x="1819"/>
        <item x="182"/>
        <item x="1820"/>
        <item x="1821"/>
        <item x="1822"/>
        <item x="1823"/>
        <item x="1824"/>
        <item x="1825"/>
        <item x="1826"/>
        <item x="1827"/>
        <item x="1828"/>
        <item x="1829"/>
        <item x="183"/>
        <item x="1830"/>
        <item x="1831"/>
        <item x="1832"/>
        <item x="1833"/>
        <item x="1834"/>
        <item x="1835"/>
        <item x="1836"/>
        <item x="1837"/>
        <item x="1838"/>
        <item x="1839"/>
        <item x="184"/>
        <item x="1840"/>
        <item x="1841"/>
        <item x="1842"/>
        <item x="1843"/>
        <item x="1844"/>
        <item x="1845"/>
        <item x="1846"/>
        <item x="1847"/>
        <item x="1848"/>
        <item x="1849"/>
        <item x="185"/>
        <item x="1850"/>
        <item x="1851"/>
        <item x="1852"/>
        <item x="1853"/>
        <item x="1854"/>
        <item x="1855"/>
        <item x="1856"/>
        <item x="1857"/>
        <item x="1858"/>
        <item x="1859"/>
        <item x="186"/>
        <item x="1860"/>
        <item x="1861"/>
        <item x="1862"/>
        <item x="1863"/>
        <item x="1864"/>
        <item x="1865"/>
        <item x="1866"/>
        <item x="1867"/>
        <item x="1868"/>
        <item x="1869"/>
        <item x="187"/>
        <item x="1870"/>
        <item x="1871"/>
        <item x="1872"/>
        <item x="1873"/>
        <item x="1874"/>
        <item x="1875"/>
        <item x="1876"/>
        <item x="1877"/>
        <item x="1878"/>
        <item x="1879"/>
        <item x="188"/>
        <item x="1880"/>
        <item x="1881"/>
        <item x="1882"/>
        <item x="1883"/>
        <item x="1884"/>
        <item x="1885"/>
        <item x="1886"/>
        <item x="1887"/>
        <item x="1888"/>
        <item x="1889"/>
        <item x="189"/>
        <item x="1890"/>
        <item x="1891"/>
        <item x="1892"/>
        <item x="1893"/>
        <item x="1894"/>
        <item x="1895"/>
        <item x="1896"/>
        <item x="1897"/>
        <item x="1898"/>
        <item x="1899"/>
        <item x="19"/>
        <item x="190"/>
        <item x="1900"/>
        <item x="1901"/>
        <item x="1902"/>
        <item x="1903"/>
        <item x="1904"/>
        <item x="1905"/>
        <item x="1906"/>
        <item x="1907"/>
        <item x="1908"/>
        <item x="1909"/>
        <item x="191"/>
        <item x="1910"/>
        <item x="1911"/>
        <item x="1912"/>
        <item x="1913"/>
        <item x="1914"/>
        <item x="1915"/>
        <item x="1916"/>
        <item x="1917"/>
        <item x="1918"/>
        <item x="1919"/>
        <item x="192"/>
        <item x="1920"/>
        <item x="1921"/>
        <item x="1922"/>
        <item x="1923"/>
        <item x="1924"/>
        <item x="1925"/>
        <item x="1926"/>
        <item x="1927"/>
        <item x="1928"/>
        <item x="1929"/>
        <item x="193"/>
        <item x="1930"/>
        <item x="1931"/>
        <item x="1932"/>
        <item x="1933"/>
        <item x="1934"/>
        <item x="1935"/>
        <item x="1936"/>
        <item x="1937"/>
        <item x="1938"/>
        <item x="1939"/>
        <item x="194"/>
        <item x="1940"/>
        <item x="1941"/>
        <item x="1942"/>
        <item x="1943"/>
        <item x="1944"/>
        <item x="1945"/>
        <item x="1946"/>
        <item x="1947"/>
        <item x="1948"/>
        <item x="1949"/>
        <item x="195"/>
        <item x="1950"/>
        <item x="1951"/>
        <item x="1952"/>
        <item x="1953"/>
        <item x="1954"/>
        <item x="1955"/>
        <item x="1956"/>
        <item x="1957"/>
        <item x="1958"/>
        <item x="1959"/>
        <item x="196"/>
        <item x="1960"/>
        <item x="1961"/>
        <item x="1962"/>
        <item x="1963"/>
        <item x="1964"/>
        <item x="1965"/>
        <item x="1966"/>
        <item x="1967"/>
        <item x="1968"/>
        <item x="1969"/>
        <item x="197"/>
        <item x="1970"/>
        <item x="1971"/>
        <item x="1972"/>
        <item x="1973"/>
        <item x="1974"/>
        <item x="1975"/>
        <item x="1976"/>
        <item x="1977"/>
        <item x="1978"/>
        <item x="1979"/>
        <item x="198"/>
        <item x="1980"/>
        <item x="1981"/>
        <item x="1982"/>
        <item x="1983"/>
        <item x="1984"/>
        <item x="1985"/>
        <item x="1986"/>
        <item x="1987"/>
        <item x="1988"/>
        <item x="1989"/>
        <item x="199"/>
        <item x="1990"/>
        <item x="1991"/>
        <item x="1992"/>
        <item x="1993"/>
        <item x="1994"/>
        <item x="1995"/>
        <item x="1996"/>
        <item x="1997"/>
        <item x="1998"/>
        <item x="1999"/>
        <item x="2"/>
        <item x="20"/>
        <item x="200"/>
        <item x="2000"/>
        <item x="2001"/>
        <item x="2002"/>
        <item x="2003"/>
        <item x="2004"/>
        <item x="2005"/>
        <item x="2006"/>
        <item x="2007"/>
        <item x="2008"/>
        <item x="2009"/>
        <item x="201"/>
        <item x="2010"/>
        <item x="2011"/>
        <item x="2012"/>
        <item x="2013"/>
        <item x="2014"/>
        <item x="2015"/>
        <item x="2016"/>
        <item x="2017"/>
        <item x="2018"/>
        <item x="2019"/>
        <item x="202"/>
        <item x="2020"/>
        <item x="2021"/>
        <item x="2022"/>
        <item x="2023"/>
        <item x="2024"/>
        <item x="2025"/>
        <item x="2026"/>
        <item x="2027"/>
        <item x="2028"/>
        <item x="2029"/>
        <item x="203"/>
        <item x="2030"/>
        <item x="2031"/>
        <item x="2032"/>
        <item x="2033"/>
        <item x="2034"/>
        <item x="2035"/>
        <item x="2036"/>
        <item x="2037"/>
        <item x="2038"/>
        <item x="2039"/>
        <item x="204"/>
        <item x="2040"/>
        <item x="2041"/>
        <item x="2042"/>
        <item x="2043"/>
        <item x="2044"/>
        <item x="2045"/>
        <item x="2046"/>
        <item x="2047"/>
        <item x="2048"/>
        <item x="2049"/>
        <item x="205"/>
        <item x="2050"/>
        <item x="2051"/>
        <item x="2052"/>
        <item x="2053"/>
        <item x="2054"/>
        <item x="2055"/>
        <item x="2056"/>
        <item x="2057"/>
        <item x="2058"/>
        <item x="2059"/>
        <item x="206"/>
        <item x="2060"/>
        <item x="2061"/>
        <item x="2062"/>
        <item x="2063"/>
        <item x="2064"/>
        <item x="2065"/>
        <item x="2066"/>
        <item x="2067"/>
        <item x="2068"/>
        <item x="2069"/>
        <item x="207"/>
        <item x="2070"/>
        <item x="2071"/>
        <item x="2072"/>
        <item x="2073"/>
        <item x="2074"/>
        <item x="2075"/>
        <item x="2076"/>
        <item x="2077"/>
        <item x="2078"/>
        <item x="2079"/>
        <item x="208"/>
        <item x="2080"/>
        <item x="2081"/>
        <item x="2082"/>
        <item x="2083"/>
        <item x="2084"/>
        <item x="2085"/>
        <item x="2086"/>
        <item x="2087"/>
        <item x="2088"/>
        <item x="2089"/>
        <item x="209"/>
        <item x="2090"/>
        <item x="2091"/>
        <item x="2092"/>
        <item x="2093"/>
        <item x="2094"/>
        <item x="2095"/>
        <item x="2096"/>
        <item x="2097"/>
        <item x="2098"/>
        <item x="2099"/>
        <item x="21"/>
        <item x="210"/>
        <item x="2100"/>
        <item x="2101"/>
        <item x="2102"/>
        <item x="2103"/>
        <item x="2104"/>
        <item x="2105"/>
        <item x="2106"/>
        <item x="2107"/>
        <item x="2108"/>
        <item x="2109"/>
        <item x="211"/>
        <item x="2110"/>
        <item x="2111"/>
        <item x="2112"/>
        <item x="2113"/>
        <item x="2114"/>
        <item x="2115"/>
        <item x="2116"/>
        <item x="2117"/>
        <item x="2118"/>
        <item x="2119"/>
        <item x="212"/>
        <item x="2120"/>
        <item x="2121"/>
        <item x="2122"/>
        <item x="2123"/>
        <item x="2124"/>
        <item x="2125"/>
        <item x="2126"/>
        <item x="2127"/>
        <item x="2128"/>
        <item x="2129"/>
        <item x="213"/>
        <item x="2130"/>
        <item x="2131"/>
        <item x="2132"/>
        <item x="2133"/>
        <item x="2134"/>
        <item x="2135"/>
        <item x="2136"/>
        <item x="2137"/>
        <item x="2138"/>
        <item x="2139"/>
        <item x="214"/>
        <item x="2140"/>
        <item x="2141"/>
        <item x="2142"/>
        <item x="2143"/>
        <item x="2144"/>
        <item x="2145"/>
        <item x="2146"/>
        <item x="2147"/>
        <item x="2148"/>
        <item x="2149"/>
        <item x="215"/>
        <item x="2150"/>
        <item x="2151"/>
        <item x="2152"/>
        <item x="2153"/>
        <item x="2154"/>
        <item x="2155"/>
        <item x="2156"/>
        <item x="2157"/>
        <item x="2158"/>
        <item x="2159"/>
        <item x="216"/>
        <item x="2160"/>
        <item x="2161"/>
        <item x="2162"/>
        <item x="2163"/>
        <item x="2164"/>
        <item x="2165"/>
        <item x="2166"/>
        <item x="2167"/>
        <item x="2168"/>
        <item x="2169"/>
        <item x="217"/>
        <item x="2170"/>
        <item x="2171"/>
        <item x="2172"/>
        <item x="2173"/>
        <item x="2174"/>
        <item x="2175"/>
        <item x="2176"/>
        <item x="2177"/>
        <item x="2178"/>
        <item x="2179"/>
        <item x="218"/>
        <item x="2180"/>
        <item x="2181"/>
        <item x="2182"/>
        <item x="2183"/>
        <item x="2184"/>
        <item x="2185"/>
        <item x="2186"/>
        <item x="2187"/>
        <item x="2188"/>
        <item x="2189"/>
        <item x="219"/>
        <item x="2190"/>
        <item x="2191"/>
        <item x="2192"/>
        <item x="2193"/>
        <item x="2194"/>
        <item x="2195"/>
        <item x="2196"/>
        <item x="2197"/>
        <item x="2198"/>
        <item x="2199"/>
        <item x="22"/>
        <item x="220"/>
        <item x="2200"/>
        <item x="2201"/>
        <item x="2202"/>
        <item x="2203"/>
        <item x="2204"/>
        <item x="2205"/>
        <item x="2206"/>
        <item x="2207"/>
        <item x="2208"/>
        <item x="2209"/>
        <item x="221"/>
        <item x="2210"/>
        <item x="2211"/>
        <item x="2212"/>
        <item x="2213"/>
        <item x="2214"/>
        <item x="2215"/>
        <item x="2216"/>
        <item x="2217"/>
        <item x="2218"/>
        <item x="2219"/>
        <item x="222"/>
        <item x="2220"/>
        <item x="2221"/>
        <item x="2222"/>
        <item x="2223"/>
        <item x="2224"/>
        <item x="2225"/>
        <item x="2226"/>
        <item x="2227"/>
        <item x="2228"/>
        <item x="2229"/>
        <item x="223"/>
        <item x="2230"/>
        <item x="2231"/>
        <item x="2232"/>
        <item x="2233"/>
        <item x="2234"/>
        <item x="2235"/>
        <item x="2236"/>
        <item x="2237"/>
        <item x="2238"/>
        <item x="2239"/>
        <item x="224"/>
        <item x="2240"/>
        <item x="2241"/>
        <item x="2242"/>
        <item x="2243"/>
        <item x="2244"/>
        <item x="2245"/>
        <item x="2246"/>
        <item x="2247"/>
        <item x="2248"/>
        <item x="2249"/>
        <item x="225"/>
        <item x="2250"/>
        <item x="2251"/>
        <item x="2252"/>
        <item x="2253"/>
        <item x="2254"/>
        <item x="2255"/>
        <item x="2256"/>
        <item x="2257"/>
        <item x="2258"/>
        <item x="2259"/>
        <item x="226"/>
        <item x="2260"/>
        <item x="2261"/>
        <item x="2262"/>
        <item x="2263"/>
        <item x="2264"/>
        <item x="2265"/>
        <item x="2266"/>
        <item x="2267"/>
        <item x="2268"/>
        <item x="2269"/>
        <item x="227"/>
        <item x="2270"/>
        <item x="2271"/>
        <item x="2272"/>
        <item x="2273"/>
        <item x="2274"/>
        <item x="2275"/>
        <item x="2276"/>
        <item x="2277"/>
        <item x="2278"/>
        <item x="2279"/>
        <item x="228"/>
        <item x="2280"/>
        <item x="2281"/>
        <item x="2282"/>
        <item x="2283"/>
        <item x="2284"/>
        <item x="2285"/>
        <item x="2286"/>
        <item x="2287"/>
        <item x="2288"/>
        <item x="2289"/>
        <item x="229"/>
        <item x="2290"/>
        <item x="2291"/>
        <item x="2292"/>
        <item x="2293"/>
        <item x="2294"/>
        <item x="2295"/>
        <item x="2296"/>
        <item x="2297"/>
        <item x="2298"/>
        <item x="2299"/>
        <item x="23"/>
        <item x="230"/>
        <item x="2300"/>
        <item x="2301"/>
        <item x="2302"/>
        <item x="2303"/>
        <item x="2304"/>
        <item x="2305"/>
        <item x="2306"/>
        <item x="2307"/>
        <item x="2308"/>
        <item x="2309"/>
        <item x="231"/>
        <item x="2310"/>
        <item x="2311"/>
        <item x="2312"/>
        <item x="2313"/>
        <item x="2314"/>
        <item x="2315"/>
        <item x="2316"/>
        <item x="2317"/>
        <item x="2318"/>
        <item x="2319"/>
        <item x="232"/>
        <item x="2320"/>
        <item x="2321"/>
        <item x="2322"/>
        <item x="2323"/>
        <item x="2324"/>
        <item x="2325"/>
        <item x="2326"/>
        <item x="2327"/>
        <item x="2328"/>
        <item x="2329"/>
        <item x="233"/>
        <item x="2330"/>
        <item x="2331"/>
        <item x="2332"/>
        <item x="2333"/>
        <item x="2334"/>
        <item x="2335"/>
        <item x="2336"/>
        <item x="2337"/>
        <item x="2338"/>
        <item x="2339"/>
        <item x="234"/>
        <item x="2340"/>
        <item x="2341"/>
        <item x="2342"/>
        <item x="2343"/>
        <item x="2344"/>
        <item x="2345"/>
        <item x="2346"/>
        <item x="2347"/>
        <item x="2348"/>
        <item x="2349"/>
        <item x="235"/>
        <item x="2350"/>
        <item x="2351"/>
        <item x="2352"/>
        <item x="2353"/>
        <item x="2354"/>
        <item x="2355"/>
        <item x="2356"/>
        <item x="2357"/>
        <item x="2358"/>
        <item x="2359"/>
        <item x="236"/>
        <item x="2360"/>
        <item x="2361"/>
        <item x="2362"/>
        <item x="2363"/>
        <item x="2364"/>
        <item x="2365"/>
        <item x="2366"/>
        <item x="2367"/>
        <item x="2368"/>
        <item x="2369"/>
        <item x="237"/>
        <item x="2370"/>
        <item x="2371"/>
        <item x="2372"/>
        <item x="2373"/>
        <item x="2374"/>
        <item x="2375"/>
        <item x="2376"/>
        <item x="2377"/>
        <item x="2378"/>
        <item x="2379"/>
        <item x="238"/>
        <item x="2380"/>
        <item x="2381"/>
        <item x="2382"/>
        <item x="2383"/>
        <item x="2384"/>
        <item x="2385"/>
        <item x="2386"/>
        <item x="2387"/>
        <item x="2388"/>
        <item x="2389"/>
        <item x="239"/>
        <item x="2390"/>
        <item x="2391"/>
        <item x="2392"/>
        <item x="2393"/>
        <item x="2394"/>
        <item x="2395"/>
        <item x="2396"/>
        <item x="2397"/>
        <item x="2398"/>
        <item x="2399"/>
        <item x="24"/>
        <item x="240"/>
        <item x="2400"/>
        <item x="2401"/>
        <item x="2402"/>
        <item x="2403"/>
        <item x="2404"/>
        <item x="2405"/>
        <item x="2406"/>
        <item x="2407"/>
        <item x="2408"/>
        <item x="2409"/>
        <item x="241"/>
        <item x="2410"/>
        <item x="2411"/>
        <item x="2412"/>
        <item x="2413"/>
        <item x="2414"/>
        <item x="2415"/>
        <item x="2416"/>
        <item x="2417"/>
        <item x="2418"/>
        <item x="2419"/>
        <item x="242"/>
        <item x="2420"/>
        <item x="2421"/>
        <item x="2422"/>
        <item x="2423"/>
        <item x="2424"/>
        <item x="2425"/>
        <item x="2426"/>
        <item x="2427"/>
        <item x="2428"/>
        <item x="2429"/>
        <item x="243"/>
        <item x="2430"/>
        <item x="2431"/>
        <item x="2432"/>
        <item x="2433"/>
        <item x="2434"/>
        <item x="2435"/>
        <item x="2436"/>
        <item x="2437"/>
        <item x="2438"/>
        <item x="2439"/>
        <item x="244"/>
        <item x="2440"/>
        <item x="2441"/>
        <item x="2442"/>
        <item x="2443"/>
        <item x="2444"/>
        <item x="2445"/>
        <item x="2446"/>
        <item x="2447"/>
        <item x="2448"/>
        <item x="2449"/>
        <item x="245"/>
        <item x="2450"/>
        <item x="2451"/>
        <item x="2452"/>
        <item x="2453"/>
        <item x="2454"/>
        <item x="2455"/>
        <item x="2456"/>
        <item x="2457"/>
        <item x="2458"/>
        <item x="2459"/>
        <item x="246"/>
        <item x="2460"/>
        <item x="2461"/>
        <item x="2462"/>
        <item x="2463"/>
        <item x="2464"/>
        <item x="2465"/>
        <item x="2466"/>
        <item x="2467"/>
        <item x="2468"/>
        <item x="2469"/>
        <item x="247"/>
        <item x="2470"/>
        <item x="2471"/>
        <item x="2472"/>
        <item x="2473"/>
        <item x="2474"/>
        <item x="2475"/>
        <item x="2476"/>
        <item x="2477"/>
        <item x="2478"/>
        <item x="2479"/>
        <item x="248"/>
        <item x="2480"/>
        <item x="2481"/>
        <item x="2482"/>
        <item x="2483"/>
        <item x="2484"/>
        <item x="2485"/>
        <item x="2486"/>
        <item x="2487"/>
        <item x="2488"/>
        <item x="2489"/>
        <item x="249"/>
        <item x="2490"/>
        <item x="2491"/>
        <item x="2492"/>
        <item x="2493"/>
        <item x="2494"/>
        <item x="2495"/>
        <item x="2496"/>
        <item x="2497"/>
        <item x="2498"/>
        <item x="2499"/>
        <item x="25"/>
        <item x="250"/>
        <item x="2500"/>
        <item x="2501"/>
        <item x="2502"/>
        <item x="2503"/>
        <item x="2504"/>
        <item x="2505"/>
        <item x="2506"/>
        <item x="2507"/>
        <item x="2508"/>
        <item x="2509"/>
        <item x="251"/>
        <item x="2510"/>
        <item x="2511"/>
        <item x="2512"/>
        <item x="2513"/>
        <item x="2514"/>
        <item x="2515"/>
        <item x="2516"/>
        <item x="2517"/>
        <item x="2518"/>
        <item x="2519"/>
        <item x="252"/>
        <item x="2520"/>
        <item x="2521"/>
        <item x="2522"/>
        <item x="2523"/>
        <item x="2524"/>
        <item x="2525"/>
        <item x="2526"/>
        <item x="2527"/>
        <item x="2528"/>
        <item x="2529"/>
        <item x="253"/>
        <item x="2530"/>
        <item x="2531"/>
        <item x="2532"/>
        <item x="2533"/>
        <item x="2534"/>
        <item x="2535"/>
        <item x="2536"/>
        <item x="2537"/>
        <item x="2538"/>
        <item x="2539"/>
        <item x="254"/>
        <item x="2540"/>
        <item x="2541"/>
        <item x="2542"/>
        <item x="2543"/>
        <item x="2544"/>
        <item x="2545"/>
        <item x="2546"/>
        <item x="2547"/>
        <item x="2548"/>
        <item x="2549"/>
        <item x="255"/>
        <item x="2550"/>
        <item x="2551"/>
        <item x="2552"/>
        <item x="2553"/>
        <item x="2554"/>
        <item x="2555"/>
        <item x="2556"/>
        <item x="2557"/>
        <item x="2558"/>
        <item x="2559"/>
        <item x="256"/>
        <item x="2560"/>
        <item x="2561"/>
        <item x="2562"/>
        <item x="2563"/>
        <item x="2564"/>
        <item x="2565"/>
        <item x="2566"/>
        <item x="2567"/>
        <item x="2568"/>
        <item x="2569"/>
        <item x="257"/>
        <item x="2570"/>
        <item x="2571"/>
        <item x="2572"/>
        <item x="2573"/>
        <item x="2574"/>
        <item x="2575"/>
        <item x="2576"/>
        <item x="2577"/>
        <item x="2578"/>
        <item x="2579"/>
        <item x="258"/>
        <item x="2580"/>
        <item x="2581"/>
        <item x="2582"/>
        <item x="2583"/>
        <item x="2584"/>
        <item x="2585"/>
        <item x="2586"/>
        <item x="2587"/>
        <item x="2588"/>
        <item x="2589"/>
        <item x="259"/>
        <item x="2590"/>
        <item x="2591"/>
        <item x="2592"/>
        <item x="2593"/>
        <item x="2594"/>
        <item x="2595"/>
        <item x="2596"/>
        <item x="2597"/>
        <item x="2598"/>
        <item x="2599"/>
        <item x="26"/>
        <item x="260"/>
        <item x="2600"/>
        <item x="2601"/>
        <item x="2602"/>
        <item x="2603"/>
        <item x="2604"/>
        <item x="2605"/>
        <item x="2606"/>
        <item x="2607"/>
        <item x="2608"/>
        <item x="2609"/>
        <item x="261"/>
        <item x="2610"/>
        <item x="2611"/>
        <item x="2612"/>
        <item x="2613"/>
        <item x="2614"/>
        <item x="2615"/>
        <item x="2616"/>
        <item x="2617"/>
        <item x="2618"/>
        <item x="2619"/>
        <item x="262"/>
        <item x="2620"/>
        <item x="2621"/>
        <item x="2622"/>
        <item x="2623"/>
        <item x="2624"/>
        <item x="2625"/>
        <item x="2626"/>
        <item x="2627"/>
        <item x="2628"/>
        <item x="2629"/>
        <item x="263"/>
        <item x="2630"/>
        <item x="2631"/>
        <item x="2632"/>
        <item x="2633"/>
        <item x="2634"/>
        <item x="2635"/>
        <item x="2636"/>
        <item x="2637"/>
        <item x="2638"/>
        <item x="2639"/>
        <item x="264"/>
        <item x="2640"/>
        <item x="2641"/>
        <item x="2642"/>
        <item x="2643"/>
        <item x="2644"/>
        <item x="2645"/>
        <item x="2646"/>
        <item x="2647"/>
        <item x="2648"/>
        <item x="2649"/>
        <item x="265"/>
        <item x="2650"/>
        <item x="2651"/>
        <item x="2652"/>
        <item x="2653"/>
        <item x="2654"/>
        <item x="2655"/>
        <item x="2656"/>
        <item x="2657"/>
        <item x="2658"/>
        <item x="2659"/>
        <item x="266"/>
        <item x="2660"/>
        <item x="2661"/>
        <item x="2662"/>
        <item x="2663"/>
        <item x="2664"/>
        <item x="2665"/>
        <item x="2666"/>
        <item x="2667"/>
        <item x="2668"/>
        <item x="2669"/>
        <item x="267"/>
        <item x="2670"/>
        <item x="2671"/>
        <item x="2672"/>
        <item x="2673"/>
        <item x="2674"/>
        <item x="2675"/>
        <item x="2676"/>
        <item x="2677"/>
        <item x="2678"/>
        <item x="2679"/>
        <item x="268"/>
        <item x="2680"/>
        <item x="2681"/>
        <item x="2682"/>
        <item x="2683"/>
        <item x="2684"/>
        <item x="2685"/>
        <item x="2686"/>
        <item x="2687"/>
        <item x="2688"/>
        <item x="2689"/>
        <item x="269"/>
        <item x="2690"/>
        <item x="2691"/>
        <item x="2692"/>
        <item x="2693"/>
        <item x="2694"/>
        <item x="2695"/>
        <item x="2696"/>
        <item x="2697"/>
        <item x="2698"/>
        <item x="2699"/>
        <item x="27"/>
        <item x="270"/>
        <item x="2700"/>
        <item x="2701"/>
        <item x="2702"/>
        <item x="2703"/>
        <item x="2704"/>
        <item x="2705"/>
        <item x="2706"/>
        <item x="2707"/>
        <item x="2708"/>
        <item x="2709"/>
        <item x="271"/>
        <item x="2710"/>
        <item x="2711"/>
        <item x="2712"/>
        <item x="2713"/>
        <item x="2714"/>
        <item x="2715"/>
        <item x="2716"/>
        <item x="2717"/>
        <item x="2718"/>
        <item x="2719"/>
        <item x="272"/>
        <item x="2720"/>
        <item x="2721"/>
        <item x="2722"/>
        <item x="2723"/>
        <item x="2724"/>
        <item x="2725"/>
        <item x="2726"/>
        <item x="2727"/>
        <item x="2728"/>
        <item x="2729"/>
        <item x="273"/>
        <item x="2730"/>
        <item x="2731"/>
        <item x="2732"/>
        <item x="2733"/>
        <item x="2734"/>
        <item x="2735"/>
        <item x="2736"/>
        <item x="2737"/>
        <item x="2738"/>
        <item x="2739"/>
        <item x="274"/>
        <item x="2740"/>
        <item x="2741"/>
        <item x="2742"/>
        <item x="2743"/>
        <item x="2744"/>
        <item x="2745"/>
        <item x="2746"/>
        <item x="2747"/>
        <item x="2748"/>
        <item x="2749"/>
        <item x="275"/>
        <item x="2750"/>
        <item x="2751"/>
        <item x="2752"/>
        <item x="2753"/>
        <item x="2754"/>
        <item x="2755"/>
        <item x="2756"/>
        <item x="2757"/>
        <item x="2758"/>
        <item x="2759"/>
        <item x="276"/>
        <item x="2760"/>
        <item x="2761"/>
        <item x="2762"/>
        <item x="2763"/>
        <item x="2764"/>
        <item x="2765"/>
        <item x="2766"/>
        <item x="2767"/>
        <item x="2768"/>
        <item x="2769"/>
        <item x="277"/>
        <item x="2770"/>
        <item x="2771"/>
        <item x="2772"/>
        <item x="2773"/>
        <item x="2774"/>
        <item x="2775"/>
        <item x="2776"/>
        <item x="2777"/>
        <item x="2778"/>
        <item x="2779"/>
        <item x="278"/>
        <item x="2780"/>
        <item x="2781"/>
        <item x="2782"/>
        <item x="2783"/>
        <item x="2784"/>
        <item x="2785"/>
        <item x="2786"/>
        <item x="2787"/>
        <item x="2788"/>
        <item x="2789"/>
        <item x="279"/>
        <item x="2790"/>
        <item x="2791"/>
        <item x="2792"/>
        <item x="2793"/>
        <item x="2794"/>
        <item x="2795"/>
        <item x="2796"/>
        <item x="2797"/>
        <item x="2798"/>
        <item x="2799"/>
        <item x="28"/>
        <item x="280"/>
        <item x="2800"/>
        <item x="2801"/>
        <item x="2802"/>
        <item x="2803"/>
        <item x="2804"/>
        <item x="2805"/>
        <item x="2806"/>
        <item x="2807"/>
        <item x="2808"/>
        <item x="2809"/>
        <item x="281"/>
        <item x="2810"/>
        <item x="2811"/>
        <item x="2812"/>
        <item x="2813"/>
        <item x="2814"/>
        <item x="2815"/>
        <item x="2816"/>
        <item x="2817"/>
        <item x="2818"/>
        <item x="2819"/>
        <item x="282"/>
        <item x="2820"/>
        <item x="2821"/>
        <item x="2822"/>
        <item x="2823"/>
        <item x="2824"/>
        <item x="2825"/>
        <item x="2826"/>
        <item x="2827"/>
        <item x="2828"/>
        <item x="2829"/>
        <item x="283"/>
        <item x="2830"/>
        <item x="2831"/>
        <item x="2832"/>
        <item x="2833"/>
        <item x="2834"/>
        <item x="2835"/>
        <item x="2836"/>
        <item x="2837"/>
        <item x="2838"/>
        <item x="2839"/>
        <item x="284"/>
        <item x="2840"/>
        <item x="2841"/>
        <item x="2842"/>
        <item x="2843"/>
        <item x="2844"/>
        <item x="2845"/>
        <item x="2846"/>
        <item x="2847"/>
        <item x="2848"/>
        <item x="2849"/>
        <item x="285"/>
        <item x="2850"/>
        <item x="2851"/>
        <item x="2852"/>
        <item x="2853"/>
        <item x="2854"/>
        <item x="2855"/>
        <item x="2856"/>
        <item x="2857"/>
        <item x="2858"/>
        <item x="2859"/>
        <item x="286"/>
        <item x="2860"/>
        <item x="2861"/>
        <item x="2862"/>
        <item x="2863"/>
        <item x="2864"/>
        <item x="2865"/>
        <item x="2866"/>
        <item x="2867"/>
        <item x="2868"/>
        <item x="2869"/>
        <item x="287"/>
        <item x="2870"/>
        <item x="2871"/>
        <item x="2872"/>
        <item x="2873"/>
        <item x="2874"/>
        <item x="2875"/>
        <item x="2876"/>
        <item x="2877"/>
        <item x="2878"/>
        <item x="2879"/>
        <item x="288"/>
        <item x="2880"/>
        <item x="2881"/>
        <item x="2882"/>
        <item x="2883"/>
        <item x="2884"/>
        <item x="2885"/>
        <item x="2886"/>
        <item x="2887"/>
        <item x="2888"/>
        <item x="2889"/>
        <item x="289"/>
        <item x="2890"/>
        <item x="2891"/>
        <item x="2892"/>
        <item x="2893"/>
        <item x="2894"/>
        <item x="2895"/>
        <item x="2896"/>
        <item x="2897"/>
        <item x="2898"/>
        <item x="2899"/>
        <item x="29"/>
        <item x="290"/>
        <item x="2900"/>
        <item x="2901"/>
        <item x="2902"/>
        <item x="2903"/>
        <item x="2904"/>
        <item x="2905"/>
        <item x="2906"/>
        <item x="2907"/>
        <item x="2908"/>
        <item x="2909"/>
        <item x="291"/>
        <item x="2910"/>
        <item x="2911"/>
        <item x="2912"/>
        <item x="2913"/>
        <item x="2914"/>
        <item x="2915"/>
        <item x="2916"/>
        <item x="2917"/>
        <item x="2918"/>
        <item x="2919"/>
        <item x="292"/>
        <item x="2920"/>
        <item x="2921"/>
        <item x="2922"/>
        <item x="2923"/>
        <item x="2924"/>
        <item x="2925"/>
        <item x="2926"/>
        <item x="2927"/>
        <item x="2928"/>
        <item x="2929"/>
        <item x="293"/>
        <item x="2930"/>
        <item x="2931"/>
        <item x="2932"/>
        <item x="2933"/>
        <item x="2934"/>
        <item x="2935"/>
        <item x="2936"/>
        <item x="2937"/>
        <item x="2938"/>
        <item x="2939"/>
        <item x="294"/>
        <item x="2940"/>
        <item x="2941"/>
        <item x="2942"/>
        <item x="2943"/>
        <item x="2944"/>
        <item x="2945"/>
        <item x="2946"/>
        <item x="2947"/>
        <item x="2948"/>
        <item x="2949"/>
        <item x="295"/>
        <item x="2950"/>
        <item x="2951"/>
        <item x="2952"/>
        <item x="2953"/>
        <item x="2954"/>
        <item x="2955"/>
        <item x="2956"/>
        <item x="2957"/>
        <item x="2958"/>
        <item x="2959"/>
        <item x="296"/>
        <item x="2960"/>
        <item x="2961"/>
        <item x="2962"/>
        <item x="2963"/>
        <item x="2964"/>
        <item x="2965"/>
        <item x="2966"/>
        <item x="2967"/>
        <item x="2968"/>
        <item x="2969"/>
        <item x="297"/>
        <item x="2970"/>
        <item x="2971"/>
        <item x="2972"/>
        <item x="2973"/>
        <item x="2974"/>
        <item x="2975"/>
        <item x="2976"/>
        <item x="2977"/>
        <item x="2978"/>
        <item x="2979"/>
        <item x="298"/>
        <item x="2980"/>
        <item x="2981"/>
        <item x="2982"/>
        <item x="2983"/>
        <item x="2984"/>
        <item x="2985"/>
        <item x="2986"/>
        <item x="2987"/>
        <item x="2988"/>
        <item x="2989"/>
        <item x="299"/>
        <item x="2990"/>
        <item x="2991"/>
        <item x="2992"/>
        <item x="2993"/>
        <item x="2994"/>
        <item x="2995"/>
        <item x="2996"/>
        <item x="2997"/>
        <item x="2998"/>
        <item x="2999"/>
        <item x="3"/>
        <item x="30"/>
        <item x="300"/>
        <item x="3000"/>
        <item x="3001"/>
        <item x="3002"/>
        <item x="3003"/>
        <item x="3004"/>
        <item x="3005"/>
        <item x="3006"/>
        <item x="3007"/>
        <item x="3008"/>
        <item x="3009"/>
        <item x="301"/>
        <item x="3010"/>
        <item x="3011"/>
        <item x="3012"/>
        <item x="3013"/>
        <item x="3014"/>
        <item x="3015"/>
        <item x="3016"/>
        <item x="3017"/>
        <item x="3018"/>
        <item x="3019"/>
        <item x="302"/>
        <item x="3020"/>
        <item x="3021"/>
        <item x="3022"/>
        <item x="3023"/>
        <item x="3024"/>
        <item x="3025"/>
        <item x="3026"/>
        <item x="3027"/>
        <item x="3028"/>
        <item x="3029"/>
        <item x="303"/>
        <item x="3030"/>
        <item x="3031"/>
        <item x="3032"/>
        <item x="3033"/>
        <item x="3034"/>
        <item x="3035"/>
        <item x="3036"/>
        <item x="3037"/>
        <item x="3038"/>
        <item x="3039"/>
        <item x="304"/>
        <item x="3040"/>
        <item x="3041"/>
        <item x="3042"/>
        <item x="3043"/>
        <item x="3044"/>
        <item x="3045"/>
        <item x="3046"/>
        <item x="3047"/>
        <item x="3048"/>
        <item x="3049"/>
        <item x="305"/>
        <item x="3050"/>
        <item x="3051"/>
        <item x="3052"/>
        <item x="3053"/>
        <item x="3054"/>
        <item x="3055"/>
        <item x="3056"/>
        <item x="3057"/>
        <item x="3058"/>
        <item x="3059"/>
        <item x="306"/>
        <item x="3060"/>
        <item x="3061"/>
        <item x="3062"/>
        <item x="3063"/>
        <item x="3064"/>
        <item x="3065"/>
        <item x="3066"/>
        <item x="3067"/>
        <item x="3068"/>
        <item x="3069"/>
        <item x="307"/>
        <item x="3070"/>
        <item x="3071"/>
        <item x="3072"/>
        <item x="3073"/>
        <item x="3074"/>
        <item x="3075"/>
        <item x="3076"/>
        <item x="3077"/>
        <item x="3078"/>
        <item x="3079"/>
        <item x="308"/>
        <item x="3080"/>
        <item x="3081"/>
        <item x="3082"/>
        <item x="3083"/>
        <item x="3084"/>
        <item x="3085"/>
        <item x="3086"/>
        <item x="3087"/>
        <item x="3088"/>
        <item x="3089"/>
        <item x="309"/>
        <item x="3090"/>
        <item x="3091"/>
        <item x="3092"/>
        <item x="3093"/>
        <item x="3094"/>
        <item x="3095"/>
        <item x="3096"/>
        <item x="3097"/>
        <item x="3098"/>
        <item x="3099"/>
        <item x="31"/>
        <item x="310"/>
        <item x="3100"/>
        <item x="3101"/>
        <item x="3102"/>
        <item x="3103"/>
        <item x="3104"/>
        <item x="3105"/>
        <item x="3106"/>
        <item x="3107"/>
        <item x="3108"/>
        <item x="3109"/>
        <item x="311"/>
        <item x="3110"/>
        <item x="3111"/>
        <item x="3112"/>
        <item x="3113"/>
        <item x="3114"/>
        <item x="3115"/>
        <item x="3116"/>
        <item x="3117"/>
        <item x="3118"/>
        <item x="3119"/>
        <item x="312"/>
        <item x="3120"/>
        <item x="3121"/>
        <item x="3122"/>
        <item x="3123"/>
        <item x="3124"/>
        <item x="3125"/>
        <item x="3126"/>
        <item x="3127"/>
        <item x="3128"/>
        <item x="3129"/>
        <item x="313"/>
        <item x="3130"/>
        <item x="3131"/>
        <item x="3132"/>
        <item x="3133"/>
        <item x="3134"/>
        <item x="3135"/>
        <item x="3136"/>
        <item x="3137"/>
        <item x="3138"/>
        <item x="3139"/>
        <item x="314"/>
        <item x="3140"/>
        <item x="3141"/>
        <item x="3142"/>
        <item x="3143"/>
        <item x="3144"/>
        <item x="3145"/>
        <item x="3146"/>
        <item x="3147"/>
        <item x="3148"/>
        <item x="3149"/>
        <item x="315"/>
        <item x="3150"/>
        <item x="3151"/>
        <item x="3152"/>
        <item x="3153"/>
        <item x="3154"/>
        <item x="3155"/>
        <item x="3156"/>
        <item x="3157"/>
        <item x="3158"/>
        <item x="3159"/>
        <item x="316"/>
        <item x="3160"/>
        <item x="3161"/>
        <item x="3162"/>
        <item x="3163"/>
        <item x="3164"/>
        <item x="3165"/>
        <item x="3166"/>
        <item x="3167"/>
        <item x="3168"/>
        <item x="3169"/>
        <item x="317"/>
        <item x="3170"/>
        <item x="3171"/>
        <item x="3172"/>
        <item x="3173"/>
        <item x="3174"/>
        <item x="3175"/>
        <item x="3176"/>
        <item x="3177"/>
        <item x="3178"/>
        <item x="3179"/>
        <item x="318"/>
        <item x="3180"/>
        <item x="3181"/>
        <item x="3182"/>
        <item x="3183"/>
        <item x="3184"/>
        <item x="3185"/>
        <item x="3186"/>
        <item x="3187"/>
        <item x="3188"/>
        <item x="3189"/>
        <item x="319"/>
        <item x="3190"/>
        <item x="3191"/>
        <item x="3192"/>
        <item x="3193"/>
        <item x="3194"/>
        <item x="3195"/>
        <item x="3196"/>
        <item x="3197"/>
        <item x="3198"/>
        <item x="3199"/>
        <item x="32"/>
        <item x="320"/>
        <item x="3200"/>
        <item x="3201"/>
        <item x="3202"/>
        <item x="3203"/>
        <item x="3204"/>
        <item x="3205"/>
        <item x="3206"/>
        <item x="3207"/>
        <item x="3208"/>
        <item x="3209"/>
        <item x="321"/>
        <item x="3210"/>
        <item x="3211"/>
        <item x="3212"/>
        <item x="3213"/>
        <item x="3214"/>
        <item x="3215"/>
        <item x="3216"/>
        <item x="3217"/>
        <item x="3218"/>
        <item x="3219"/>
        <item x="322"/>
        <item x="3220"/>
        <item x="3221"/>
        <item x="3222"/>
        <item x="3223"/>
        <item x="3224"/>
        <item x="3225"/>
        <item x="3226"/>
        <item x="3227"/>
        <item x="3228"/>
        <item x="3229"/>
        <item x="323"/>
        <item x="3230"/>
        <item x="3231"/>
        <item x="3232"/>
        <item x="3233"/>
        <item x="3234"/>
        <item x="3235"/>
        <item x="3236"/>
        <item x="3237"/>
        <item x="3238"/>
        <item x="3239"/>
        <item x="324"/>
        <item x="3240"/>
        <item x="3241"/>
        <item x="3242"/>
        <item x="3243"/>
        <item x="3244"/>
        <item x="3245"/>
        <item x="3246"/>
        <item x="3247"/>
        <item x="3248"/>
        <item x="3249"/>
        <item x="325"/>
        <item x="3250"/>
        <item x="3251"/>
        <item x="3252"/>
        <item x="3253"/>
        <item x="3254"/>
        <item x="3255"/>
        <item x="3256"/>
        <item x="3257"/>
        <item x="3258"/>
        <item x="3259"/>
        <item x="326"/>
        <item x="3260"/>
        <item x="3261"/>
        <item x="3262"/>
        <item x="3263"/>
        <item x="3264"/>
        <item x="3265"/>
        <item x="3266"/>
        <item x="3267"/>
        <item x="3268"/>
        <item x="3269"/>
        <item x="327"/>
        <item x="3270"/>
        <item x="3271"/>
        <item x="3272"/>
        <item x="3273"/>
        <item x="3274"/>
        <item x="3275"/>
        <item x="3276"/>
        <item x="3277"/>
        <item x="3278"/>
        <item x="3279"/>
        <item x="328"/>
        <item x="3280"/>
        <item x="3281"/>
        <item x="3282"/>
        <item x="3283"/>
        <item x="3284"/>
        <item x="3285"/>
        <item x="3286"/>
        <item x="3287"/>
        <item x="3288"/>
        <item x="3289"/>
        <item x="329"/>
        <item x="3290"/>
        <item x="3291"/>
        <item x="3292"/>
        <item x="3293"/>
        <item x="3294"/>
        <item x="3295"/>
        <item x="3296"/>
        <item x="3297"/>
        <item x="3298"/>
        <item x="3299"/>
        <item x="33"/>
        <item x="330"/>
        <item x="3300"/>
        <item x="3301"/>
        <item x="3302"/>
        <item x="3303"/>
        <item x="3304"/>
        <item x="3305"/>
        <item x="3306"/>
        <item x="3307"/>
        <item x="3308"/>
        <item x="3309"/>
        <item x="331"/>
        <item x="3310"/>
        <item x="3311"/>
        <item x="3312"/>
        <item x="3313"/>
        <item x="3314"/>
        <item x="3315"/>
        <item x="3316"/>
        <item x="3317"/>
        <item x="3318"/>
        <item x="3319"/>
        <item x="332"/>
        <item x="3320"/>
        <item x="3321"/>
        <item x="3322"/>
        <item x="3323"/>
        <item x="3324"/>
        <item x="3325"/>
        <item x="3326"/>
        <item x="3327"/>
        <item x="3328"/>
        <item x="3329"/>
        <item x="333"/>
        <item x="3330"/>
        <item x="3331"/>
        <item x="3332"/>
        <item x="3333"/>
        <item x="3334"/>
        <item x="3335"/>
        <item x="3336"/>
        <item x="3337"/>
        <item x="3338"/>
        <item x="3339"/>
        <item x="334"/>
        <item x="3340"/>
        <item x="3341"/>
        <item x="3342"/>
        <item x="3343"/>
        <item x="3344"/>
        <item x="3345"/>
        <item x="3346"/>
        <item x="3347"/>
        <item x="3348"/>
        <item x="3349"/>
        <item x="335"/>
        <item x="3350"/>
        <item x="3351"/>
        <item x="3352"/>
        <item x="3353"/>
        <item x="3354"/>
        <item x="3355"/>
        <item x="3356"/>
        <item x="3357"/>
        <item x="3358"/>
        <item x="3359"/>
        <item x="336"/>
        <item x="3360"/>
        <item x="3361"/>
        <item x="3362"/>
        <item x="3363"/>
        <item x="3364"/>
        <item x="3365"/>
        <item x="3366"/>
        <item x="3367"/>
        <item x="3368"/>
        <item x="3369"/>
        <item x="337"/>
        <item x="3370"/>
        <item x="3371"/>
        <item x="3372"/>
        <item x="3373"/>
        <item x="3374"/>
        <item x="3375"/>
        <item x="3376"/>
        <item x="3377"/>
        <item x="3378"/>
        <item x="3379"/>
        <item x="338"/>
        <item x="3380"/>
        <item x="3381"/>
        <item x="3382"/>
        <item x="3383"/>
        <item x="3384"/>
        <item x="3385"/>
        <item x="3386"/>
        <item x="3387"/>
        <item x="3388"/>
        <item x="3389"/>
        <item x="339"/>
        <item x="3390"/>
        <item x="3391"/>
        <item x="3392"/>
        <item x="3393"/>
        <item x="3394"/>
        <item x="3395"/>
        <item x="3396"/>
        <item x="3397"/>
        <item x="3398"/>
        <item x="3399"/>
        <item x="34"/>
        <item x="340"/>
        <item x="3400"/>
        <item x="3401"/>
        <item x="3402"/>
        <item x="3403"/>
        <item x="3404"/>
        <item x="3405"/>
        <item x="3406"/>
        <item x="3407"/>
        <item x="3408"/>
        <item x="3409"/>
        <item x="341"/>
        <item x="3410"/>
        <item x="3411"/>
        <item x="3412"/>
        <item x="3413"/>
        <item x="3414"/>
        <item x="3415"/>
        <item x="3416"/>
        <item x="3417"/>
        <item x="3418"/>
        <item x="3419"/>
        <item x="342"/>
        <item x="3420"/>
        <item x="3421"/>
        <item x="3422"/>
        <item x="3423"/>
        <item x="3424"/>
        <item x="3425"/>
        <item x="3426"/>
        <item x="3427"/>
        <item x="3428"/>
        <item x="3429"/>
        <item x="343"/>
        <item x="3430"/>
        <item x="3431"/>
        <item x="3432"/>
        <item x="3433"/>
        <item x="3434"/>
        <item x="3435"/>
        <item x="3436"/>
        <item x="3437"/>
        <item x="3438"/>
        <item x="3439"/>
        <item x="344"/>
        <item x="3440"/>
        <item x="3441"/>
        <item x="3442"/>
        <item x="3443"/>
        <item x="3444"/>
        <item x="3445"/>
        <item x="3446"/>
        <item x="3447"/>
        <item x="3448"/>
        <item x="3449"/>
        <item x="345"/>
        <item x="3450"/>
        <item x="3451"/>
        <item x="3452"/>
        <item x="3453"/>
        <item x="3454"/>
        <item x="3455"/>
        <item x="3456"/>
        <item x="3457"/>
        <item x="3458"/>
        <item x="3459"/>
        <item x="346"/>
        <item x="3460"/>
        <item x="3461"/>
        <item x="3462"/>
        <item x="3463"/>
        <item x="3464"/>
        <item x="3465"/>
        <item x="3466"/>
        <item x="3467"/>
        <item x="3468"/>
        <item x="3469"/>
        <item x="347"/>
        <item x="3470"/>
        <item x="3471"/>
        <item x="3472"/>
        <item x="3473"/>
        <item x="3474"/>
        <item x="3475"/>
        <item x="3476"/>
        <item x="3477"/>
        <item x="3478"/>
        <item x="3479"/>
        <item x="348"/>
        <item x="3480"/>
        <item x="3481"/>
        <item x="3482"/>
        <item x="3483"/>
        <item x="3484"/>
        <item x="3485"/>
        <item x="3486"/>
        <item x="3487"/>
        <item x="3488"/>
        <item x="3489"/>
        <item x="349"/>
        <item x="3490"/>
        <item x="3491"/>
        <item x="3492"/>
        <item x="3493"/>
        <item x="3494"/>
        <item x="3495"/>
        <item x="3496"/>
        <item x="3497"/>
        <item x="3498"/>
        <item x="3499"/>
        <item x="35"/>
        <item x="350"/>
        <item x="3500"/>
        <item x="3501"/>
        <item x="3502"/>
        <item x="3503"/>
        <item x="3504"/>
        <item x="3505"/>
        <item x="3506"/>
        <item x="3507"/>
        <item x="3508"/>
        <item x="3509"/>
        <item x="351"/>
        <item x="3510"/>
        <item x="3511"/>
        <item x="3512"/>
        <item x="3513"/>
        <item x="3514"/>
        <item x="3515"/>
        <item x="3516"/>
        <item x="3517"/>
        <item x="3518"/>
        <item x="3519"/>
        <item x="352"/>
        <item x="3520"/>
        <item x="3521"/>
        <item x="3522"/>
        <item x="3523"/>
        <item x="3524"/>
        <item x="3525"/>
        <item x="3526"/>
        <item x="3527"/>
        <item x="3528"/>
        <item x="3529"/>
        <item x="353"/>
        <item x="3530"/>
        <item x="3531"/>
        <item x="3532"/>
        <item x="3533"/>
        <item x="3534"/>
        <item x="3535"/>
        <item x="3536"/>
        <item x="3537"/>
        <item x="3538"/>
        <item x="3539"/>
        <item x="354"/>
        <item x="3540"/>
        <item x="3541"/>
        <item x="3542"/>
        <item x="3543"/>
        <item x="3544"/>
        <item x="3545"/>
        <item x="3546"/>
        <item x="3547"/>
        <item x="3548"/>
        <item x="3549"/>
        <item x="355"/>
        <item x="3550"/>
        <item x="3551"/>
        <item x="3552"/>
        <item x="3553"/>
        <item x="3554"/>
        <item x="3555"/>
        <item x="3556"/>
        <item x="3557"/>
        <item x="3558"/>
        <item x="3559"/>
        <item x="356"/>
        <item x="3560"/>
        <item x="3561"/>
        <item x="3562"/>
        <item x="3563"/>
        <item x="3564"/>
        <item x="3565"/>
        <item x="3566"/>
        <item x="3567"/>
        <item x="3568"/>
        <item x="3569"/>
        <item x="357"/>
        <item x="3570"/>
        <item x="3571"/>
        <item x="3572"/>
        <item x="3573"/>
        <item x="3574"/>
        <item x="3575"/>
        <item x="3576"/>
        <item x="3577"/>
        <item x="3578"/>
        <item x="3579"/>
        <item x="358"/>
        <item x="3580"/>
        <item x="3581"/>
        <item x="3582"/>
        <item x="3583"/>
        <item x="3584"/>
        <item x="3585"/>
        <item x="3586"/>
        <item x="3587"/>
        <item x="3588"/>
        <item x="3589"/>
        <item x="359"/>
        <item x="3590"/>
        <item x="3591"/>
        <item x="3592"/>
        <item x="3593"/>
        <item x="3594"/>
        <item x="3595"/>
        <item x="3596"/>
        <item x="3597"/>
        <item x="3598"/>
        <item x="3599"/>
        <item x="36"/>
        <item x="360"/>
        <item x="3600"/>
        <item x="3601"/>
        <item x="3602"/>
        <item x="3603"/>
        <item x="3604"/>
        <item x="3605"/>
        <item x="3606"/>
        <item x="3607"/>
        <item x="3608"/>
        <item x="3609"/>
        <item x="361"/>
        <item x="3610"/>
        <item x="3611"/>
        <item x="3612"/>
        <item x="3613"/>
        <item x="3614"/>
        <item x="3615"/>
        <item x="3616"/>
        <item x="3617"/>
        <item x="3618"/>
        <item x="3619"/>
        <item x="362"/>
        <item x="3620"/>
        <item x="3621"/>
        <item x="3622"/>
        <item x="3623"/>
        <item x="3624"/>
        <item x="3625"/>
        <item x="3626"/>
        <item x="3627"/>
        <item x="3628"/>
        <item x="3629"/>
        <item x="363"/>
        <item x="3630"/>
        <item x="3631"/>
        <item x="3632"/>
        <item x="3633"/>
        <item x="3634"/>
        <item x="3635"/>
        <item x="3636"/>
        <item x="3637"/>
        <item x="3638"/>
        <item x="3639"/>
        <item x="364"/>
        <item x="3640"/>
        <item x="3641"/>
        <item x="3642"/>
        <item x="3643"/>
        <item x="3644"/>
        <item x="3645"/>
        <item x="3646"/>
        <item x="3647"/>
        <item x="3648"/>
        <item x="3649"/>
        <item x="365"/>
        <item x="3650"/>
        <item x="3651"/>
        <item x="3652"/>
        <item x="3653"/>
        <item x="3654"/>
        <item x="3655"/>
        <item x="3656"/>
        <item x="3657"/>
        <item x="3658"/>
        <item x="3659"/>
        <item x="366"/>
        <item x="3660"/>
        <item x="3661"/>
        <item x="3662"/>
        <item x="3663"/>
        <item x="3664"/>
        <item x="3665"/>
        <item x="3666"/>
        <item x="3667"/>
        <item x="3668"/>
        <item x="3669"/>
        <item x="367"/>
        <item x="3670"/>
        <item x="3671"/>
        <item x="3672"/>
        <item x="3673"/>
        <item x="3674"/>
        <item x="3675"/>
        <item x="3676"/>
        <item x="3677"/>
        <item x="3678"/>
        <item x="3679"/>
        <item x="368"/>
        <item x="3680"/>
        <item x="3681"/>
        <item x="3682"/>
        <item x="3683"/>
        <item x="3684"/>
        <item x="3685"/>
        <item x="3686"/>
        <item x="3687"/>
        <item x="3688"/>
        <item x="3689"/>
        <item x="369"/>
        <item x="3690"/>
        <item x="3691"/>
        <item x="3692"/>
        <item x="3693"/>
        <item x="3694"/>
        <item x="3695"/>
        <item x="3696"/>
        <item x="3697"/>
        <item x="3698"/>
        <item x="3699"/>
        <item x="37"/>
        <item x="370"/>
        <item x="3700"/>
        <item x="3701"/>
        <item x="3702"/>
        <item x="3703"/>
        <item x="3704"/>
        <item x="3705"/>
        <item x="3706"/>
        <item x="3707"/>
        <item x="3708"/>
        <item x="3709"/>
        <item x="371"/>
        <item x="3710"/>
        <item x="3711"/>
        <item x="3712"/>
        <item x="3713"/>
        <item x="3714"/>
        <item x="3715"/>
        <item x="3716"/>
        <item x="3717"/>
        <item x="3718"/>
        <item x="3719"/>
        <item x="372"/>
        <item x="3720"/>
        <item x="3721"/>
        <item x="3722"/>
        <item x="3723"/>
        <item x="3724"/>
        <item x="3725"/>
        <item x="3726"/>
        <item x="3727"/>
        <item x="3728"/>
        <item x="3729"/>
        <item x="373"/>
        <item x="3730"/>
        <item x="3731"/>
        <item x="3732"/>
        <item x="3733"/>
        <item x="3734"/>
        <item x="3735"/>
        <item x="3736"/>
        <item x="3737"/>
        <item x="3738"/>
        <item x="3739"/>
        <item x="374"/>
        <item x="3740"/>
        <item x="3741"/>
        <item x="3742"/>
        <item x="3743"/>
        <item x="3744"/>
        <item x="3745"/>
        <item x="3746"/>
        <item x="3747"/>
        <item x="3748"/>
        <item x="3749"/>
        <item x="375"/>
        <item x="3750"/>
        <item x="3751"/>
        <item x="3752"/>
        <item x="3753"/>
        <item x="3754"/>
        <item x="3755"/>
        <item x="3756"/>
        <item x="3757"/>
        <item x="3758"/>
        <item x="3759"/>
        <item x="376"/>
        <item x="3760"/>
        <item x="3761"/>
        <item x="3762"/>
        <item x="3763"/>
        <item x="3764"/>
        <item x="3765"/>
        <item x="3766"/>
        <item x="3767"/>
        <item x="3768"/>
        <item x="3769"/>
        <item x="377"/>
        <item x="3770"/>
        <item x="3771"/>
        <item x="3772"/>
        <item x="3773"/>
        <item x="3774"/>
        <item x="3775"/>
        <item x="3776"/>
        <item x="3777"/>
        <item x="3778"/>
        <item x="3779"/>
        <item x="378"/>
        <item x="3780"/>
        <item x="3781"/>
        <item x="3782"/>
        <item x="3783"/>
        <item x="3784"/>
        <item x="3785"/>
        <item x="3786"/>
        <item x="3787"/>
        <item x="3788"/>
        <item x="3789"/>
        <item x="379"/>
        <item x="3790"/>
        <item x="3791"/>
        <item x="3792"/>
        <item x="3793"/>
        <item x="3794"/>
        <item x="3795"/>
        <item x="3796"/>
        <item x="3797"/>
        <item x="3798"/>
        <item x="3799"/>
        <item x="38"/>
        <item x="380"/>
        <item x="3800"/>
        <item x="3801"/>
        <item x="3802"/>
        <item x="3803"/>
        <item x="3804"/>
        <item x="3805"/>
        <item x="3806"/>
        <item x="3807"/>
        <item x="3808"/>
        <item x="3809"/>
        <item x="381"/>
        <item x="3810"/>
        <item x="3811"/>
        <item x="3812"/>
        <item x="3813"/>
        <item x="3814"/>
        <item x="3815"/>
        <item x="3816"/>
        <item x="3817"/>
        <item x="3818"/>
        <item x="3819"/>
        <item x="382"/>
        <item x="3820"/>
        <item x="3821"/>
        <item x="3822"/>
        <item x="3823"/>
        <item x="3824"/>
        <item x="3825"/>
        <item x="3826"/>
        <item x="3827"/>
        <item x="3828"/>
        <item x="3829"/>
        <item x="383"/>
        <item x="3830"/>
        <item x="3831"/>
        <item x="3832"/>
        <item x="3833"/>
        <item x="3834"/>
        <item x="3835"/>
        <item x="3836"/>
        <item x="3837"/>
        <item x="3838"/>
        <item x="3839"/>
        <item x="384"/>
        <item x="3840"/>
        <item x="3841"/>
        <item x="3842"/>
        <item x="3843"/>
        <item x="3844"/>
        <item x="3845"/>
        <item x="3846"/>
        <item x="3847"/>
        <item x="3848"/>
        <item x="3849"/>
        <item x="385"/>
        <item x="3850"/>
        <item x="3851"/>
        <item x="3852"/>
        <item x="3853"/>
        <item x="3854"/>
        <item x="3855"/>
        <item x="3856"/>
        <item x="3857"/>
        <item x="3858"/>
        <item x="3859"/>
        <item x="386"/>
        <item x="3860"/>
        <item x="3861"/>
        <item x="3862"/>
        <item x="3863"/>
        <item x="3864"/>
        <item x="3865"/>
        <item x="3866"/>
        <item x="3867"/>
        <item x="3868"/>
        <item x="3869"/>
        <item x="387"/>
        <item x="3870"/>
        <item x="3871"/>
        <item x="3872"/>
        <item x="3873"/>
        <item x="3874"/>
        <item x="3875"/>
        <item x="3876"/>
        <item x="3877"/>
        <item x="3878"/>
        <item x="3879"/>
        <item x="388"/>
        <item x="3880"/>
        <item x="3881"/>
        <item x="3882"/>
        <item x="3883"/>
        <item x="3884"/>
        <item x="3885"/>
        <item x="3886"/>
        <item x="3887"/>
        <item x="3888"/>
        <item x="3889"/>
        <item x="389"/>
        <item x="3890"/>
        <item x="3891"/>
        <item x="3892"/>
        <item x="3893"/>
        <item x="3894"/>
        <item x="3895"/>
        <item x="3896"/>
        <item x="3897"/>
        <item x="3898"/>
        <item x="3899"/>
        <item x="39"/>
        <item x="390"/>
        <item x="3900"/>
        <item x="3901"/>
        <item x="3902"/>
        <item x="3903"/>
        <item x="3904"/>
        <item x="3905"/>
        <item x="3906"/>
        <item x="3907"/>
        <item x="3908"/>
        <item x="3909"/>
        <item x="391"/>
        <item x="3910"/>
        <item x="3911"/>
        <item x="3912"/>
        <item x="3913"/>
        <item x="3914"/>
        <item x="3915"/>
        <item x="3916"/>
        <item x="3917"/>
        <item x="3918"/>
        <item x="3919"/>
        <item x="392"/>
        <item x="3920"/>
        <item x="3921"/>
        <item x="3922"/>
        <item x="3923"/>
        <item x="3924"/>
        <item x="3925"/>
        <item x="3926"/>
        <item x="3927"/>
        <item x="3928"/>
        <item x="3929"/>
        <item x="393"/>
        <item x="3930"/>
        <item x="3931"/>
        <item x="3932"/>
        <item x="3933"/>
        <item x="3934"/>
        <item x="3935"/>
        <item x="3936"/>
        <item x="3937"/>
        <item x="3938"/>
        <item x="3939"/>
        <item x="394"/>
        <item x="3940"/>
        <item x="3941"/>
        <item x="3942"/>
        <item x="3943"/>
        <item x="3944"/>
        <item x="3945"/>
        <item x="3946"/>
        <item x="3947"/>
        <item x="3948"/>
        <item x="3949"/>
        <item x="395"/>
        <item x="3950"/>
        <item x="3951"/>
        <item x="3952"/>
        <item x="3953"/>
        <item x="3954"/>
        <item x="3955"/>
        <item x="3956"/>
        <item x="3957"/>
        <item x="3958"/>
        <item x="3959"/>
        <item x="396"/>
        <item x="3960"/>
        <item x="3961"/>
        <item x="3962"/>
        <item x="3963"/>
        <item x="3964"/>
        <item x="3965"/>
        <item x="3966"/>
        <item x="3967"/>
        <item x="3968"/>
        <item x="3969"/>
        <item x="397"/>
        <item x="3970"/>
        <item x="3971"/>
        <item x="3972"/>
        <item x="3973"/>
        <item x="3974"/>
        <item x="3975"/>
        <item x="3976"/>
        <item x="3977"/>
        <item x="3978"/>
        <item x="3979"/>
        <item x="398"/>
        <item x="3980"/>
        <item x="3981"/>
        <item x="3982"/>
        <item x="3983"/>
        <item x="3984"/>
        <item x="3985"/>
        <item x="3986"/>
        <item x="3987"/>
        <item x="3988"/>
        <item x="3989"/>
        <item x="399"/>
        <item x="3990"/>
        <item x="3991"/>
        <item x="3992"/>
        <item x="3993"/>
        <item x="3994"/>
        <item x="3995"/>
        <item x="3996"/>
        <item x="3997"/>
        <item x="3998"/>
        <item x="3999"/>
        <item x="4"/>
        <item x="40"/>
        <item x="400"/>
        <item x="4000"/>
        <item x="4001"/>
        <item x="4002"/>
        <item x="4003"/>
        <item x="4004"/>
        <item x="4005"/>
        <item x="4006"/>
        <item x="4007"/>
        <item x="4008"/>
        <item x="4009"/>
        <item x="401"/>
        <item x="4010"/>
        <item x="4011"/>
        <item x="4012"/>
        <item x="4013"/>
        <item x="4014"/>
        <item x="4015"/>
        <item x="4016"/>
        <item x="4017"/>
        <item x="4018"/>
        <item x="4019"/>
        <item x="402"/>
        <item x="4020"/>
        <item x="4021"/>
        <item x="4022"/>
        <item x="4023"/>
        <item x="4024"/>
        <item x="4025"/>
        <item x="4026"/>
        <item x="4027"/>
        <item x="4028"/>
        <item x="4029"/>
        <item x="403"/>
        <item x="4030"/>
        <item x="4031"/>
        <item x="4032"/>
        <item x="4033"/>
        <item x="4034"/>
        <item x="4035"/>
        <item x="4036"/>
        <item x="4037"/>
        <item x="4038"/>
        <item x="4039"/>
        <item x="404"/>
        <item x="4040"/>
        <item x="4041"/>
        <item x="4042"/>
        <item x="4043"/>
        <item x="4044"/>
        <item x="4045"/>
        <item x="4046"/>
        <item x="4047"/>
        <item x="4048"/>
        <item x="4049"/>
        <item x="405"/>
        <item x="4050"/>
        <item x="4051"/>
        <item x="4052"/>
        <item x="4053"/>
        <item x="4054"/>
        <item x="4055"/>
        <item x="4056"/>
        <item x="4057"/>
        <item x="4058"/>
        <item x="4059"/>
        <item x="406"/>
        <item x="4060"/>
        <item x="4061"/>
        <item x="4062"/>
        <item x="4063"/>
        <item x="4064"/>
        <item x="4065"/>
        <item x="4066"/>
        <item x="4067"/>
        <item x="4068"/>
        <item x="4069"/>
        <item x="407"/>
        <item x="4070"/>
        <item x="4071"/>
        <item x="4072"/>
        <item x="4073"/>
        <item x="4074"/>
        <item x="4075"/>
        <item x="4076"/>
        <item x="4077"/>
        <item x="4078"/>
        <item x="4079"/>
        <item x="408"/>
        <item x="4080"/>
        <item x="4081"/>
        <item x="4082"/>
        <item x="4083"/>
        <item x="4084"/>
        <item x="4085"/>
        <item x="4086"/>
        <item x="4087"/>
        <item x="4088"/>
        <item x="4089"/>
        <item x="409"/>
        <item x="4090"/>
        <item x="4091"/>
        <item x="4092"/>
        <item x="4093"/>
        <item x="4094"/>
        <item x="4095"/>
        <item x="4096"/>
        <item x="4097"/>
        <item x="4098"/>
        <item x="4099"/>
        <item x="41"/>
        <item x="410"/>
        <item x="4100"/>
        <item x="4101"/>
        <item x="4102"/>
        <item x="4103"/>
        <item x="4104"/>
        <item x="4105"/>
        <item x="4106"/>
        <item x="4107"/>
        <item x="4108"/>
        <item x="4109"/>
        <item x="411"/>
        <item x="4110"/>
        <item x="4111"/>
        <item x="4112"/>
        <item x="4113"/>
        <item x="4114"/>
        <item x="4115"/>
        <item x="4116"/>
        <item x="4117"/>
        <item x="4118"/>
        <item x="4119"/>
        <item x="412"/>
        <item x="4120"/>
        <item x="4121"/>
        <item x="4122"/>
        <item x="4123"/>
        <item x="4124"/>
        <item x="4125"/>
        <item x="4126"/>
        <item x="4127"/>
        <item x="4128"/>
        <item x="4129"/>
        <item x="413"/>
        <item x="4130"/>
        <item x="4131"/>
        <item x="4132"/>
        <item x="4133"/>
        <item x="4134"/>
        <item x="4135"/>
        <item x="4136"/>
        <item x="4137"/>
        <item x="4138"/>
        <item x="4139"/>
        <item x="414"/>
        <item x="4140"/>
        <item x="4141"/>
        <item x="4142"/>
        <item x="4143"/>
        <item x="4144"/>
        <item x="4145"/>
        <item x="4146"/>
        <item x="4147"/>
        <item x="4148"/>
        <item x="4149"/>
        <item x="415"/>
        <item x="4150"/>
        <item x="4151"/>
        <item x="4152"/>
        <item x="4153"/>
        <item x="4154"/>
        <item x="4155"/>
        <item x="4156"/>
        <item x="4157"/>
        <item x="4158"/>
        <item x="4159"/>
        <item x="416"/>
        <item x="4160"/>
        <item x="4161"/>
        <item x="4162"/>
        <item x="4163"/>
        <item x="4164"/>
        <item x="4165"/>
        <item x="4166"/>
        <item x="4167"/>
        <item x="4168"/>
        <item x="4169"/>
        <item x="417"/>
        <item x="4170"/>
        <item x="4171"/>
        <item x="4172"/>
        <item x="4173"/>
        <item x="4174"/>
        <item x="4175"/>
        <item x="4176"/>
        <item x="4177"/>
        <item x="4178"/>
        <item x="4179"/>
        <item x="418"/>
        <item x="4180"/>
        <item x="4181"/>
        <item x="4182"/>
        <item x="4183"/>
        <item x="4184"/>
        <item x="4185"/>
        <item x="4186"/>
        <item x="4187"/>
        <item x="4188"/>
        <item x="4189"/>
        <item x="419"/>
        <item x="4190"/>
        <item x="4191"/>
        <item x="4192"/>
        <item x="4193"/>
        <item x="4194"/>
        <item x="4195"/>
        <item x="4196"/>
        <item x="4197"/>
        <item x="4198"/>
        <item x="4199"/>
        <item x="42"/>
        <item x="420"/>
        <item x="4200"/>
        <item x="4201"/>
        <item x="4202"/>
        <item x="4203"/>
        <item x="4204"/>
        <item x="4205"/>
        <item x="4206"/>
        <item x="4207"/>
        <item x="4208"/>
        <item x="4209"/>
        <item x="421"/>
        <item x="4210"/>
        <item x="4211"/>
        <item x="4212"/>
        <item x="4213"/>
        <item x="4214"/>
        <item x="4215"/>
        <item x="4216"/>
        <item x="4217"/>
        <item x="4218"/>
        <item x="4219"/>
        <item x="422"/>
        <item x="4220"/>
        <item x="4221"/>
        <item x="4222"/>
        <item x="4223"/>
        <item x="4224"/>
        <item x="4225"/>
        <item x="4226"/>
        <item x="4227"/>
        <item x="4228"/>
        <item x="4229"/>
        <item x="423"/>
        <item x="4230"/>
        <item x="4231"/>
        <item x="4232"/>
        <item x="4233"/>
        <item x="4234"/>
        <item x="4235"/>
        <item x="4236"/>
        <item x="4237"/>
        <item x="4238"/>
        <item x="4239"/>
        <item x="424"/>
        <item x="4240"/>
        <item x="4241"/>
        <item x="4242"/>
        <item x="4243"/>
        <item x="4244"/>
        <item x="4245"/>
        <item x="4246"/>
        <item x="4247"/>
        <item x="4248"/>
        <item x="4249"/>
        <item x="425"/>
        <item x="4250"/>
        <item x="4251"/>
        <item x="4252"/>
        <item x="4253"/>
        <item x="4254"/>
        <item x="4255"/>
        <item x="4256"/>
        <item x="4257"/>
        <item x="4258"/>
        <item x="4259"/>
        <item x="426"/>
        <item x="4260"/>
        <item x="4261"/>
        <item x="4262"/>
        <item x="4263"/>
        <item x="4264"/>
        <item x="4265"/>
        <item x="4266"/>
        <item x="4267"/>
        <item x="4268"/>
        <item x="4269"/>
        <item x="427"/>
        <item x="4270"/>
        <item x="4271"/>
        <item x="4272"/>
        <item x="4273"/>
        <item x="4274"/>
        <item x="4275"/>
        <item x="4276"/>
        <item x="4277"/>
        <item x="4278"/>
        <item x="4279"/>
        <item x="428"/>
        <item x="4280"/>
        <item x="4281"/>
        <item x="4282"/>
        <item x="4283"/>
        <item x="4284"/>
        <item x="4285"/>
        <item x="4286"/>
        <item x="4287"/>
        <item x="4288"/>
        <item x="4289"/>
        <item x="429"/>
        <item x="4290"/>
        <item x="4291"/>
        <item x="4292"/>
        <item x="4293"/>
        <item x="4294"/>
        <item x="4295"/>
        <item x="4296"/>
        <item x="4297"/>
        <item x="4298"/>
        <item x="4299"/>
        <item x="43"/>
        <item x="430"/>
        <item x="4300"/>
        <item x="4301"/>
        <item x="4302"/>
        <item x="4303"/>
        <item x="4304"/>
        <item x="4305"/>
        <item x="4306"/>
        <item x="4307"/>
        <item x="4308"/>
        <item x="4309"/>
        <item x="431"/>
        <item x="4310"/>
        <item x="4311"/>
        <item x="4312"/>
        <item x="4313"/>
        <item x="4314"/>
        <item x="4315"/>
        <item x="4316"/>
        <item x="4317"/>
        <item x="4318"/>
        <item x="4319"/>
        <item x="432"/>
        <item x="4320"/>
        <item x="4321"/>
        <item x="4322"/>
        <item x="4323"/>
        <item x="4324"/>
        <item x="4325"/>
        <item x="4326"/>
        <item x="4327"/>
        <item x="4328"/>
        <item x="4329"/>
        <item x="433"/>
        <item x="4330"/>
        <item x="4331"/>
        <item x="4332"/>
        <item x="4333"/>
        <item x="4334"/>
        <item x="4335"/>
        <item x="4336"/>
        <item x="4337"/>
        <item x="4338"/>
        <item x="4339"/>
        <item x="434"/>
        <item x="4340"/>
        <item x="4341"/>
        <item x="4342"/>
        <item x="4343"/>
        <item x="4344"/>
        <item x="4345"/>
        <item x="4346"/>
        <item x="4347"/>
        <item x="4348"/>
        <item x="4349"/>
        <item x="435"/>
        <item x="4350"/>
        <item x="4351"/>
        <item x="4352"/>
        <item x="4353"/>
        <item x="4354"/>
        <item x="4355"/>
        <item x="4356"/>
        <item x="4357"/>
        <item x="4358"/>
        <item x="4359"/>
        <item x="436"/>
        <item x="4360"/>
        <item x="4361"/>
        <item x="4362"/>
        <item x="4363"/>
        <item x="4364"/>
        <item x="4365"/>
        <item x="4366"/>
        <item x="4367"/>
        <item x="4368"/>
        <item x="4369"/>
        <item x="437"/>
        <item x="4370"/>
        <item x="4371"/>
        <item x="4372"/>
        <item x="4373"/>
        <item x="4374"/>
        <item x="4375"/>
        <item x="4376"/>
        <item x="4377"/>
        <item x="4378"/>
        <item x="4379"/>
        <item x="438"/>
        <item x="4380"/>
        <item x="4381"/>
        <item x="4382"/>
        <item x="4383"/>
        <item x="4384"/>
        <item x="4385"/>
        <item x="4386"/>
        <item x="4387"/>
        <item x="4388"/>
        <item x="4389"/>
        <item x="439"/>
        <item x="4390"/>
        <item x="4391"/>
        <item x="4392"/>
        <item x="4393"/>
        <item x="4394"/>
        <item x="4395"/>
        <item x="4396"/>
        <item x="4397"/>
        <item x="4398"/>
        <item x="4399"/>
        <item x="44"/>
        <item x="440"/>
        <item x="4400"/>
        <item x="4401"/>
        <item x="4402"/>
        <item x="4403"/>
        <item x="4404"/>
        <item x="4405"/>
        <item x="4406"/>
        <item x="4407"/>
        <item x="4408"/>
        <item x="4409"/>
        <item x="441"/>
        <item x="4410"/>
        <item x="4411"/>
        <item x="4412"/>
        <item x="4413"/>
        <item x="4414"/>
        <item x="4415"/>
        <item x="4416"/>
        <item x="4417"/>
        <item x="4418"/>
        <item x="4419"/>
        <item x="442"/>
        <item x="4420"/>
        <item x="4421"/>
        <item x="4422"/>
        <item x="4423"/>
        <item x="4424"/>
        <item x="4425"/>
        <item x="4426"/>
        <item x="4427"/>
        <item x="4428"/>
        <item x="4429"/>
        <item x="443"/>
        <item x="4430"/>
        <item x="4431"/>
        <item x="4432"/>
        <item x="4433"/>
        <item x="4434"/>
        <item x="4435"/>
        <item x="4436"/>
        <item x="4437"/>
        <item x="4438"/>
        <item x="4439"/>
        <item x="444"/>
        <item x="4440"/>
        <item x="4441"/>
        <item x="4442"/>
        <item x="4443"/>
        <item x="4444"/>
        <item x="4445"/>
        <item x="4446"/>
        <item x="4447"/>
        <item x="4448"/>
        <item x="4449"/>
        <item x="445"/>
        <item x="4450"/>
        <item x="4451"/>
        <item x="4452"/>
        <item x="4453"/>
        <item x="4454"/>
        <item x="4455"/>
        <item x="4456"/>
        <item x="4457"/>
        <item x="4458"/>
        <item x="4459"/>
        <item x="446"/>
        <item x="4460"/>
        <item x="4461"/>
        <item x="4462"/>
        <item x="4463"/>
        <item x="4464"/>
        <item x="4465"/>
        <item x="4466"/>
        <item x="4467"/>
        <item x="4468"/>
        <item x="4469"/>
        <item x="447"/>
        <item x="4470"/>
        <item x="4471"/>
        <item x="4472"/>
        <item x="4473"/>
        <item x="4474"/>
        <item x="4475"/>
        <item x="4476"/>
        <item x="4477"/>
        <item x="4478"/>
        <item x="4479"/>
        <item x="448"/>
        <item x="4480"/>
        <item x="4481"/>
        <item x="4482"/>
        <item x="4483"/>
        <item x="4484"/>
        <item x="4485"/>
        <item x="4486"/>
        <item x="4487"/>
        <item x="4488"/>
        <item x="4489"/>
        <item x="449"/>
        <item x="4490"/>
        <item x="4491"/>
        <item x="4492"/>
        <item x="4493"/>
        <item x="4494"/>
        <item x="4495"/>
        <item x="4496"/>
        <item x="4497"/>
        <item x="4498"/>
        <item x="4499"/>
        <item x="45"/>
        <item x="450"/>
        <item x="4500"/>
        <item x="4501"/>
        <item x="4502"/>
        <item x="4503"/>
        <item x="4504"/>
        <item x="4505"/>
        <item x="4506"/>
        <item x="4507"/>
        <item x="4508"/>
        <item x="4509"/>
        <item x="451"/>
        <item x="4510"/>
        <item x="4511"/>
        <item x="4512"/>
        <item x="4513"/>
        <item x="4514"/>
        <item x="4515"/>
        <item x="4516"/>
        <item x="4517"/>
        <item x="4518"/>
        <item x="4519"/>
        <item x="452"/>
        <item x="4520"/>
        <item x="4521"/>
        <item x="4522"/>
        <item x="4523"/>
        <item x="4524"/>
        <item x="4525"/>
        <item x="4526"/>
        <item x="4527"/>
        <item x="4528"/>
        <item x="4529"/>
        <item x="453"/>
        <item x="4530"/>
        <item x="4531"/>
        <item x="4532"/>
        <item x="4533"/>
        <item x="4534"/>
        <item x="4535"/>
        <item x="4536"/>
        <item x="4537"/>
        <item x="4538"/>
        <item x="4539"/>
        <item x="454"/>
        <item x="4540"/>
        <item x="4541"/>
        <item x="4542"/>
        <item x="4543"/>
        <item x="4544"/>
        <item x="4545"/>
        <item x="4546"/>
        <item x="4547"/>
        <item x="4548"/>
        <item x="4549"/>
        <item x="455"/>
        <item x="4550"/>
        <item x="4551"/>
        <item x="4552"/>
        <item x="4553"/>
        <item x="4554"/>
        <item x="4555"/>
        <item x="4556"/>
        <item x="4557"/>
        <item x="4558"/>
        <item x="4559"/>
        <item x="456"/>
        <item x="4560"/>
        <item x="4561"/>
        <item x="4562"/>
        <item x="4563"/>
        <item x="4564"/>
        <item x="4565"/>
        <item x="4566"/>
        <item x="4567"/>
        <item x="4568"/>
        <item x="4569"/>
        <item x="457"/>
        <item x="4570"/>
        <item x="4571"/>
        <item x="4572"/>
        <item x="4573"/>
        <item x="4574"/>
        <item x="4575"/>
        <item x="4576"/>
        <item x="4577"/>
        <item x="4578"/>
        <item x="4579"/>
        <item x="458"/>
        <item x="4580"/>
        <item x="4581"/>
        <item x="4582"/>
        <item x="4583"/>
        <item x="4584"/>
        <item x="4585"/>
        <item x="4586"/>
        <item x="4587"/>
        <item x="4588"/>
        <item x="4589"/>
        <item x="459"/>
        <item x="4590"/>
        <item x="4591"/>
        <item x="4592"/>
        <item x="4593"/>
        <item x="4594"/>
        <item x="4595"/>
        <item x="4596"/>
        <item x="4597"/>
        <item x="4598"/>
        <item x="4599"/>
        <item x="46"/>
        <item x="460"/>
        <item x="4600"/>
        <item x="4601"/>
        <item x="4602"/>
        <item x="4603"/>
        <item x="4604"/>
        <item x="4605"/>
        <item x="4606"/>
        <item x="4607"/>
        <item x="4608"/>
        <item x="4609"/>
        <item x="461"/>
        <item x="4610"/>
        <item x="4611"/>
        <item x="4612"/>
        <item x="4613"/>
        <item x="4614"/>
        <item x="4615"/>
        <item x="4616"/>
        <item x="4617"/>
        <item x="4618"/>
        <item x="4619"/>
        <item x="462"/>
        <item x="4620"/>
        <item x="4621"/>
        <item x="4622"/>
        <item x="4623"/>
        <item x="4624"/>
        <item x="4625"/>
        <item x="4626"/>
        <item x="4627"/>
        <item x="4628"/>
        <item x="4629"/>
        <item x="463"/>
        <item x="4630"/>
        <item x="4631"/>
        <item x="4632"/>
        <item x="4633"/>
        <item x="4634"/>
        <item x="4635"/>
        <item x="4636"/>
        <item x="4637"/>
        <item x="4638"/>
        <item x="4639"/>
        <item x="464"/>
        <item x="4640"/>
        <item x="4641"/>
        <item x="4642"/>
        <item x="4643"/>
        <item x="4644"/>
        <item x="4645"/>
        <item x="4646"/>
        <item x="4647"/>
        <item x="4648"/>
        <item x="4649"/>
        <item x="465"/>
        <item x="4650"/>
        <item x="4651"/>
        <item x="4652"/>
        <item x="4653"/>
        <item x="4654"/>
        <item x="4655"/>
        <item x="4656"/>
        <item x="4657"/>
        <item x="4658"/>
        <item x="4659"/>
        <item x="466"/>
        <item x="4660"/>
        <item x="4661"/>
        <item x="4662"/>
        <item x="4663"/>
        <item x="4664"/>
        <item x="4665"/>
        <item x="4666"/>
        <item x="4667"/>
        <item x="4668"/>
        <item x="4669"/>
        <item x="467"/>
        <item x="4670"/>
        <item x="4671"/>
        <item x="4672"/>
        <item x="4673"/>
        <item x="4674"/>
        <item x="4675"/>
        <item x="4676"/>
        <item x="4677"/>
        <item x="4678"/>
        <item x="4679"/>
        <item x="468"/>
        <item x="4680"/>
        <item x="4681"/>
        <item x="4682"/>
        <item x="4683"/>
        <item x="4684"/>
        <item x="4685"/>
        <item x="4686"/>
        <item x="4687"/>
        <item x="4688"/>
        <item x="4689"/>
        <item x="469"/>
        <item x="4690"/>
        <item x="4691"/>
        <item x="4692"/>
        <item x="4693"/>
        <item x="4694"/>
        <item x="4695"/>
        <item x="4696"/>
        <item x="4697"/>
        <item x="4698"/>
        <item x="4699"/>
        <item x="47"/>
        <item x="470"/>
        <item x="4700"/>
        <item x="4701"/>
        <item x="4702"/>
        <item x="4703"/>
        <item x="4704"/>
        <item x="4705"/>
        <item x="4706"/>
        <item x="4707"/>
        <item x="4708"/>
        <item x="4709"/>
        <item x="471"/>
        <item x="4710"/>
        <item x="4711"/>
        <item x="4712"/>
        <item x="4713"/>
        <item x="4714"/>
        <item x="4715"/>
        <item x="4716"/>
        <item x="4717"/>
        <item x="4718"/>
        <item x="4719"/>
        <item x="472"/>
        <item x="4720"/>
        <item x="4721"/>
        <item x="4722"/>
        <item x="4723"/>
        <item x="4724"/>
        <item x="4725"/>
        <item x="4726"/>
        <item x="4727"/>
        <item x="4728"/>
        <item x="4729"/>
        <item x="473"/>
        <item x="4730"/>
        <item x="4731"/>
        <item x="4732"/>
        <item x="4733"/>
        <item x="4734"/>
        <item x="4735"/>
        <item x="4736"/>
        <item x="4737"/>
        <item x="4738"/>
        <item x="4739"/>
        <item x="474"/>
        <item x="4740"/>
        <item x="4741"/>
        <item x="4742"/>
        <item x="4743"/>
        <item x="4744"/>
        <item x="4745"/>
        <item x="4746"/>
        <item x="4747"/>
        <item x="4748"/>
        <item x="4749"/>
        <item x="475"/>
        <item x="4750"/>
        <item x="4751"/>
        <item x="4752"/>
        <item x="4753"/>
        <item x="4754"/>
        <item x="4755"/>
        <item x="4756"/>
        <item x="4757"/>
        <item x="4758"/>
        <item x="4759"/>
        <item x="476"/>
        <item x="4760"/>
        <item x="4761"/>
        <item x="4762"/>
        <item x="4763"/>
        <item x="4764"/>
        <item x="4765"/>
        <item x="4766"/>
        <item x="4767"/>
        <item x="4768"/>
        <item x="4769"/>
        <item x="477"/>
        <item x="4770"/>
        <item x="4771"/>
        <item x="4772"/>
        <item x="4773"/>
        <item x="4774"/>
        <item x="4775"/>
        <item x="4776"/>
        <item x="4777"/>
        <item x="4778"/>
        <item x="4779"/>
        <item x="478"/>
        <item x="4780"/>
        <item x="4781"/>
        <item x="4782"/>
        <item x="4783"/>
        <item x="4784"/>
        <item x="4785"/>
        <item x="4786"/>
        <item x="4787"/>
        <item x="4788"/>
        <item x="4789"/>
        <item x="479"/>
        <item x="4790"/>
        <item x="4791"/>
        <item x="4792"/>
        <item x="4793"/>
        <item x="4794"/>
        <item x="4795"/>
        <item x="4796"/>
        <item x="4797"/>
        <item x="4798"/>
        <item x="4799"/>
        <item x="48"/>
        <item x="480"/>
        <item x="4800"/>
        <item x="4801"/>
        <item x="4802"/>
        <item x="4803"/>
        <item x="4804"/>
        <item x="4805"/>
        <item x="4806"/>
        <item x="4807"/>
        <item x="4808"/>
        <item x="4809"/>
        <item x="481"/>
        <item x="4810"/>
        <item x="4811"/>
        <item x="4812"/>
        <item x="4813"/>
        <item x="4814"/>
        <item x="4815"/>
        <item x="4816"/>
        <item x="4817"/>
        <item x="4818"/>
        <item x="4819"/>
        <item x="482"/>
        <item x="4820"/>
        <item x="4821"/>
        <item x="4822"/>
        <item x="4823"/>
        <item x="4824"/>
        <item x="4825"/>
        <item x="4826"/>
        <item x="4827"/>
        <item x="4828"/>
        <item x="4829"/>
        <item x="483"/>
        <item x="4830"/>
        <item x="4831"/>
        <item x="4832"/>
        <item x="4833"/>
        <item x="4834"/>
        <item x="4835"/>
        <item x="4836"/>
        <item x="4837"/>
        <item x="4838"/>
        <item x="4839"/>
        <item x="484"/>
        <item x="4840"/>
        <item x="4841"/>
        <item x="4842"/>
        <item x="4843"/>
        <item x="4844"/>
        <item x="4845"/>
        <item x="4846"/>
        <item x="4847"/>
        <item x="4848"/>
        <item x="4849"/>
        <item x="485"/>
        <item x="4850"/>
        <item x="4851"/>
        <item x="4852"/>
        <item x="4853"/>
        <item x="4854"/>
        <item x="4855"/>
        <item x="4856"/>
        <item x="4857"/>
        <item x="4858"/>
        <item x="4859"/>
        <item x="486"/>
        <item x="4860"/>
        <item x="4861"/>
        <item x="4862"/>
        <item x="4863"/>
        <item x="4864"/>
        <item x="4865"/>
        <item x="4866"/>
        <item x="4867"/>
        <item x="4868"/>
        <item x="4869"/>
        <item x="487"/>
        <item x="4870"/>
        <item x="4871"/>
        <item x="4872"/>
        <item x="4873"/>
        <item x="4874"/>
        <item x="4875"/>
        <item x="4876"/>
        <item x="4877"/>
        <item x="4878"/>
        <item x="4879"/>
        <item x="488"/>
        <item x="4880"/>
        <item x="4881"/>
        <item x="4882"/>
        <item x="4883"/>
        <item x="4884"/>
        <item x="4885"/>
        <item x="4886"/>
        <item x="4887"/>
        <item x="4888"/>
        <item x="4889"/>
        <item x="489"/>
        <item x="4890"/>
        <item x="4891"/>
        <item x="4892"/>
        <item x="4893"/>
        <item x="4894"/>
        <item x="4895"/>
        <item x="4896"/>
        <item x="4897"/>
        <item x="4898"/>
        <item x="4899"/>
        <item x="49"/>
        <item x="490"/>
        <item x="4900"/>
        <item x="4901"/>
        <item x="4902"/>
        <item x="4903"/>
        <item x="4904"/>
        <item x="4905"/>
        <item x="4906"/>
        <item x="4907"/>
        <item x="4908"/>
        <item x="4909"/>
        <item x="491"/>
        <item x="4910"/>
        <item x="4911"/>
        <item x="4912"/>
        <item x="4913"/>
        <item x="4914"/>
        <item x="4915"/>
        <item x="4916"/>
        <item x="4917"/>
        <item x="4918"/>
        <item x="4919"/>
        <item x="492"/>
        <item x="4920"/>
        <item x="4921"/>
        <item x="4922"/>
        <item x="4923"/>
        <item x="4924"/>
        <item x="4925"/>
        <item x="4926"/>
        <item x="4927"/>
        <item x="4928"/>
        <item x="4929"/>
        <item x="493"/>
        <item x="4930"/>
        <item x="4931"/>
        <item x="4932"/>
        <item x="4933"/>
        <item x="4934"/>
        <item x="4935"/>
        <item x="4936"/>
        <item x="4937"/>
        <item x="4938"/>
        <item x="4939"/>
        <item x="494"/>
        <item x="4940"/>
        <item x="4941"/>
        <item x="4942"/>
        <item x="4943"/>
        <item x="4944"/>
        <item x="4945"/>
        <item x="4946"/>
        <item x="4947"/>
        <item x="4948"/>
        <item x="4949"/>
        <item x="495"/>
        <item x="4950"/>
        <item x="4951"/>
        <item x="4952"/>
        <item x="4953"/>
        <item x="4954"/>
        <item x="4955"/>
        <item x="4956"/>
        <item x="4957"/>
        <item x="4958"/>
        <item x="4959"/>
        <item x="496"/>
        <item x="4960"/>
        <item x="4961"/>
        <item x="4962"/>
        <item x="4963"/>
        <item x="4964"/>
        <item x="4965"/>
        <item x="4966"/>
        <item x="4967"/>
        <item x="4968"/>
        <item x="4969"/>
        <item x="497"/>
        <item x="4970"/>
        <item x="4971"/>
        <item x="4972"/>
        <item x="4973"/>
        <item x="4974"/>
        <item x="4975"/>
        <item x="4976"/>
        <item x="4977"/>
        <item x="4978"/>
        <item x="4979"/>
        <item x="498"/>
        <item x="4980"/>
        <item x="4981"/>
        <item x="4982"/>
        <item x="4983"/>
        <item x="4984"/>
        <item x="4985"/>
        <item x="4986"/>
        <item x="4987"/>
        <item x="4988"/>
        <item x="4989"/>
        <item x="499"/>
        <item x="4990"/>
        <item x="4991"/>
        <item x="4992"/>
        <item x="4993"/>
        <item x="4994"/>
        <item x="4995"/>
        <item x="4996"/>
        <item x="4997"/>
        <item x="4998"/>
        <item x="4999"/>
        <item x="5"/>
        <item x="50"/>
        <item x="500"/>
        <item x="5000"/>
        <item x="5001"/>
        <item x="5002"/>
        <item x="5003"/>
        <item x="5004"/>
        <item x="5005"/>
        <item x="5006"/>
        <item x="5007"/>
        <item x="5008"/>
        <item x="5009"/>
        <item x="501"/>
        <item x="5010"/>
        <item x="5011"/>
        <item x="5012"/>
        <item x="5013"/>
        <item x="5014"/>
        <item x="5015"/>
        <item x="5016"/>
        <item x="5017"/>
        <item x="5018"/>
        <item x="5019"/>
        <item x="502"/>
        <item x="5020"/>
        <item x="5021"/>
        <item x="5022"/>
        <item x="5023"/>
        <item x="5024"/>
        <item x="5025"/>
        <item x="5026"/>
        <item x="5027"/>
        <item x="5028"/>
        <item x="5029"/>
        <item x="503"/>
        <item x="5030"/>
        <item x="5031"/>
        <item x="5032"/>
        <item x="5033"/>
        <item x="5034"/>
        <item x="5035"/>
        <item x="5036"/>
        <item x="5037"/>
        <item x="5038"/>
        <item x="5039"/>
        <item x="504"/>
        <item x="5040"/>
        <item x="5041"/>
        <item x="5042"/>
        <item x="5043"/>
        <item x="5044"/>
        <item x="5045"/>
        <item x="5046"/>
        <item x="5047"/>
        <item x="5048"/>
        <item x="5049"/>
        <item x="505"/>
        <item x="5050"/>
        <item x="5051"/>
        <item x="5052"/>
        <item x="5053"/>
        <item x="5054"/>
        <item x="5055"/>
        <item x="5056"/>
        <item x="5057"/>
        <item x="5058"/>
        <item x="5059"/>
        <item x="506"/>
        <item x="5060"/>
        <item x="5061"/>
        <item x="5062"/>
        <item x="5063"/>
        <item x="5064"/>
        <item x="5065"/>
        <item x="5066"/>
        <item x="5067"/>
        <item x="5068"/>
        <item x="5069"/>
        <item x="507"/>
        <item x="5070"/>
        <item x="5071"/>
        <item x="5072"/>
        <item x="5073"/>
        <item x="5074"/>
        <item x="5075"/>
        <item x="5076"/>
        <item x="5077"/>
        <item x="5078"/>
        <item x="5079"/>
        <item x="508"/>
        <item x="5080"/>
        <item x="5081"/>
        <item x="5082"/>
        <item x="5083"/>
        <item x="5084"/>
        <item x="5085"/>
        <item x="5086"/>
        <item x="5087"/>
        <item x="5088"/>
        <item x="5089"/>
        <item x="509"/>
        <item x="5090"/>
        <item x="5091"/>
        <item x="5092"/>
        <item x="5093"/>
        <item x="5094"/>
        <item x="5095"/>
        <item x="5096"/>
        <item x="5097"/>
        <item x="5098"/>
        <item x="5099"/>
        <item x="51"/>
        <item x="510"/>
        <item x="5100"/>
        <item x="5101"/>
        <item x="5102"/>
        <item x="5103"/>
        <item x="5104"/>
        <item x="5105"/>
        <item x="5106"/>
        <item x="5107"/>
        <item x="5108"/>
        <item x="5109"/>
        <item x="511"/>
        <item x="5110"/>
        <item x="5111"/>
        <item x="5112"/>
        <item x="5113"/>
        <item x="5114"/>
        <item x="5115"/>
        <item x="5116"/>
        <item x="5117"/>
        <item x="5118"/>
        <item x="5119"/>
        <item x="512"/>
        <item x="5120"/>
        <item x="5121"/>
        <item x="5122"/>
        <item x="5123"/>
        <item x="5124"/>
        <item x="5125"/>
        <item x="5126"/>
        <item x="5127"/>
        <item x="5128"/>
        <item x="5129"/>
        <item x="513"/>
        <item x="5130"/>
        <item x="5131"/>
        <item x="5132"/>
        <item x="5133"/>
        <item x="5134"/>
        <item x="5135"/>
        <item x="5136"/>
        <item x="5137"/>
        <item x="5138"/>
        <item x="5139"/>
        <item x="514"/>
        <item x="5140"/>
        <item x="5141"/>
        <item x="5142"/>
        <item x="5143"/>
        <item x="5144"/>
        <item x="5145"/>
        <item x="5146"/>
        <item x="5147"/>
        <item x="5148"/>
        <item x="5149"/>
        <item x="515"/>
        <item x="5150"/>
        <item x="5151"/>
        <item x="5152"/>
        <item x="5153"/>
        <item x="5154"/>
        <item x="5155"/>
        <item x="5156"/>
        <item x="5157"/>
        <item x="5158"/>
        <item x="5159"/>
        <item x="516"/>
        <item x="5160"/>
        <item x="5161"/>
        <item x="5162"/>
        <item x="5163"/>
        <item x="5164"/>
        <item x="5165"/>
        <item x="5166"/>
        <item x="5167"/>
        <item x="5168"/>
        <item x="5169"/>
        <item x="517"/>
        <item x="5170"/>
        <item x="5171"/>
        <item x="5172"/>
        <item x="5173"/>
        <item x="5174"/>
        <item x="5175"/>
        <item x="5176"/>
        <item x="5177"/>
        <item x="5178"/>
        <item x="5179"/>
        <item x="518"/>
        <item x="5180"/>
        <item x="5181"/>
        <item x="5182"/>
        <item x="5183"/>
        <item x="5184"/>
        <item x="5185"/>
        <item x="5186"/>
        <item x="5187"/>
        <item x="5188"/>
        <item x="5189"/>
        <item x="519"/>
        <item x="5190"/>
        <item x="5191"/>
        <item x="5192"/>
        <item x="5193"/>
        <item x="5194"/>
        <item x="5195"/>
        <item x="5196"/>
        <item x="5197"/>
        <item x="5198"/>
        <item x="5199"/>
        <item x="52"/>
        <item x="520"/>
        <item x="5200"/>
        <item x="5201"/>
        <item x="5202"/>
        <item x="5203"/>
        <item x="5204"/>
        <item x="5205"/>
        <item x="5206"/>
        <item x="5207"/>
        <item x="5208"/>
        <item x="5209"/>
        <item x="521"/>
        <item x="5210"/>
        <item x="5211"/>
        <item x="5212"/>
        <item x="5213"/>
        <item x="5214"/>
        <item x="5215"/>
        <item x="5216"/>
        <item x="5217"/>
        <item x="5218"/>
        <item x="5219"/>
        <item x="522"/>
        <item x="5220"/>
        <item x="5221"/>
        <item x="5222"/>
        <item x="5223"/>
        <item x="5224"/>
        <item x="5225"/>
        <item x="5226"/>
        <item x="5227"/>
        <item x="5228"/>
        <item x="5229"/>
        <item x="523"/>
        <item x="5230"/>
        <item x="5231"/>
        <item x="5232"/>
        <item x="5233"/>
        <item x="5234"/>
        <item x="5235"/>
        <item x="5236"/>
        <item x="5237"/>
        <item x="5238"/>
        <item x="5239"/>
        <item x="524"/>
        <item x="5240"/>
        <item x="5241"/>
        <item x="5242"/>
        <item x="5243"/>
        <item x="5244"/>
        <item x="5245"/>
        <item x="5246"/>
        <item x="5247"/>
        <item x="5248"/>
        <item x="5249"/>
        <item x="525"/>
        <item x="5250"/>
        <item x="5251"/>
        <item x="5252"/>
        <item x="5253"/>
        <item x="5254"/>
        <item x="5255"/>
        <item x="5256"/>
        <item x="5257"/>
        <item x="5258"/>
        <item x="5259"/>
        <item x="526"/>
        <item x="5260"/>
        <item x="5261"/>
        <item x="5262"/>
        <item x="5263"/>
        <item x="5264"/>
        <item x="5265"/>
        <item x="5266"/>
        <item x="5267"/>
        <item x="5268"/>
        <item x="5269"/>
        <item x="527"/>
        <item x="5270"/>
        <item x="5271"/>
        <item x="5272"/>
        <item x="5273"/>
        <item x="5274"/>
        <item x="5275"/>
        <item x="5276"/>
        <item x="5277"/>
        <item x="5278"/>
        <item x="5279"/>
        <item x="528"/>
        <item x="5280"/>
        <item x="5281"/>
        <item x="5282"/>
        <item x="5283"/>
        <item x="5284"/>
        <item x="5285"/>
        <item x="5286"/>
        <item x="5287"/>
        <item x="5288"/>
        <item x="5289"/>
        <item x="529"/>
        <item x="5290"/>
        <item x="5291"/>
        <item x="5292"/>
        <item x="5293"/>
        <item x="5294"/>
        <item x="5295"/>
        <item x="5296"/>
        <item x="5297"/>
        <item x="5298"/>
        <item x="5299"/>
        <item x="53"/>
        <item x="530"/>
        <item x="5300"/>
        <item x="5301"/>
        <item x="5302"/>
        <item x="5303"/>
        <item x="5304"/>
        <item x="5305"/>
        <item x="5306"/>
        <item x="5307"/>
        <item x="5308"/>
        <item x="5309"/>
        <item x="531"/>
        <item x="5310"/>
        <item x="5311"/>
        <item x="5312"/>
        <item x="5313"/>
        <item x="5314"/>
        <item x="5315"/>
        <item x="5316"/>
        <item x="5317"/>
        <item x="5318"/>
        <item x="5319"/>
        <item x="532"/>
        <item x="5320"/>
        <item x="5321"/>
        <item x="5322"/>
        <item x="5323"/>
        <item x="5324"/>
        <item x="5325"/>
        <item x="5326"/>
        <item x="5327"/>
        <item x="5328"/>
        <item x="5329"/>
        <item x="533"/>
        <item x="5330"/>
        <item x="5331"/>
        <item x="5332"/>
        <item x="5333"/>
        <item x="5334"/>
        <item x="5335"/>
        <item x="5336"/>
        <item x="5337"/>
        <item x="5338"/>
        <item x="5339"/>
        <item x="534"/>
        <item x="5340"/>
        <item x="5341"/>
        <item x="5342"/>
        <item x="5343"/>
        <item x="5344"/>
        <item x="5345"/>
        <item x="5346"/>
        <item x="5347"/>
        <item x="5348"/>
        <item x="5349"/>
        <item x="535"/>
        <item x="5350"/>
        <item x="5351"/>
        <item x="5352"/>
        <item x="5353"/>
        <item x="5354"/>
        <item x="5355"/>
        <item x="5356"/>
        <item x="5357"/>
        <item x="5358"/>
        <item x="5359"/>
        <item x="536"/>
        <item x="5360"/>
        <item x="5361"/>
        <item x="5362"/>
        <item x="5363"/>
        <item x="5364"/>
        <item x="5365"/>
        <item x="5366"/>
        <item x="5367"/>
        <item x="5368"/>
        <item x="5369"/>
        <item x="537"/>
        <item x="5370"/>
        <item x="5371"/>
        <item x="5372"/>
        <item x="5373"/>
        <item x="5374"/>
        <item x="5375"/>
        <item x="5376"/>
        <item x="5377"/>
        <item x="5378"/>
        <item x="5379"/>
        <item x="538"/>
        <item x="5380"/>
        <item x="5381"/>
        <item x="5382"/>
        <item x="5383"/>
        <item x="5384"/>
        <item x="5385"/>
        <item x="5386"/>
        <item x="5387"/>
        <item x="5388"/>
        <item x="5389"/>
        <item x="539"/>
        <item x="5390"/>
        <item x="5391"/>
        <item x="5392"/>
        <item x="5393"/>
        <item x="5394"/>
        <item x="5395"/>
        <item x="5396"/>
        <item x="5397"/>
        <item x="5398"/>
        <item x="5399"/>
        <item x="54"/>
        <item x="540"/>
        <item x="5400"/>
        <item x="5401"/>
        <item x="5402"/>
        <item x="5403"/>
        <item x="5404"/>
        <item x="5405"/>
        <item x="5406"/>
        <item x="5407"/>
        <item x="5408"/>
        <item x="5409"/>
        <item x="541"/>
        <item x="5410"/>
        <item x="5411"/>
        <item x="5412"/>
        <item x="5413"/>
        <item x="5414"/>
        <item x="5415"/>
        <item x="5416"/>
        <item x="5417"/>
        <item x="5418"/>
        <item x="5419"/>
        <item x="542"/>
        <item x="5420"/>
        <item x="5421"/>
        <item x="5422"/>
        <item x="5423"/>
        <item x="5424"/>
        <item x="5425"/>
        <item x="5426"/>
        <item x="5427"/>
        <item x="5428"/>
        <item x="5429"/>
        <item x="543"/>
        <item x="5430"/>
        <item x="5431"/>
        <item x="5432"/>
        <item x="5433"/>
        <item x="5434"/>
        <item x="5435"/>
        <item x="5436"/>
        <item x="5437"/>
        <item x="5438"/>
        <item x="5439"/>
        <item x="544"/>
        <item x="5440"/>
        <item x="5441"/>
        <item x="5442"/>
        <item x="5443"/>
        <item x="5444"/>
        <item x="5445"/>
        <item x="5446"/>
        <item x="5447"/>
        <item x="5448"/>
        <item x="5449"/>
        <item x="545"/>
        <item x="5450"/>
        <item x="5451"/>
        <item x="5452"/>
        <item x="5453"/>
        <item x="5454"/>
        <item x="5455"/>
        <item x="5456"/>
        <item x="5457"/>
        <item x="5458"/>
        <item x="5459"/>
        <item x="546"/>
        <item x="5460"/>
        <item x="5461"/>
        <item x="5462"/>
        <item x="5463"/>
        <item x="5464"/>
        <item x="5465"/>
        <item x="5466"/>
        <item x="5467"/>
        <item x="5468"/>
        <item x="5469"/>
        <item x="547"/>
        <item x="5470"/>
        <item x="5471"/>
        <item x="5472"/>
        <item x="5473"/>
        <item x="5474"/>
        <item x="5475"/>
        <item x="5476"/>
        <item x="5477"/>
        <item x="5478"/>
        <item x="5479"/>
        <item x="548"/>
        <item x="5480"/>
        <item x="5481"/>
        <item x="5482"/>
        <item x="5483"/>
        <item x="5484"/>
        <item x="5485"/>
        <item x="5486"/>
        <item x="5487"/>
        <item x="5488"/>
        <item x="5489"/>
        <item x="549"/>
        <item x="5490"/>
        <item x="5491"/>
        <item x="5492"/>
        <item x="5493"/>
        <item x="5494"/>
        <item x="5495"/>
        <item x="5496"/>
        <item x="5497"/>
        <item x="5498"/>
        <item x="5499"/>
        <item x="55"/>
        <item x="550"/>
        <item x="5500"/>
        <item x="5501"/>
        <item x="5502"/>
        <item x="5503"/>
        <item x="5504"/>
        <item x="5505"/>
        <item x="5506"/>
        <item x="5507"/>
        <item x="5508"/>
        <item x="5509"/>
        <item x="551"/>
        <item x="5510"/>
        <item x="5511"/>
        <item x="5512"/>
        <item x="5513"/>
        <item x="5514"/>
        <item x="5515"/>
        <item x="5516"/>
        <item x="5517"/>
        <item x="5518"/>
        <item x="5519"/>
        <item x="552"/>
        <item x="5520"/>
        <item x="5521"/>
        <item x="5522"/>
        <item x="5523"/>
        <item x="5524"/>
        <item x="5525"/>
        <item x="5526"/>
        <item x="5527"/>
        <item x="5528"/>
        <item x="5529"/>
        <item x="553"/>
        <item x="5530"/>
        <item x="5531"/>
        <item x="5532"/>
        <item x="5533"/>
        <item x="5534"/>
        <item x="5535"/>
        <item x="5536"/>
        <item x="5537"/>
        <item x="5538"/>
        <item x="5539"/>
        <item x="554"/>
        <item x="5540"/>
        <item x="5541"/>
        <item x="5542"/>
        <item x="5543"/>
        <item x="5544"/>
        <item x="5545"/>
        <item x="5546"/>
        <item x="5547"/>
        <item x="5548"/>
        <item x="5549"/>
        <item x="555"/>
        <item x="5550"/>
        <item x="5551"/>
        <item x="5552"/>
        <item x="5553"/>
        <item x="5554"/>
        <item x="5555"/>
        <item x="5556"/>
        <item x="5557"/>
        <item x="5558"/>
        <item x="5559"/>
        <item x="556"/>
        <item x="5560"/>
        <item x="5561"/>
        <item x="5562"/>
        <item x="5563"/>
        <item x="5564"/>
        <item x="5565"/>
        <item x="5566"/>
        <item x="5567"/>
        <item x="5568"/>
        <item x="5569"/>
        <item x="557"/>
        <item x="5570"/>
        <item x="5571"/>
        <item x="5572"/>
        <item x="5573"/>
        <item x="5574"/>
        <item x="5575"/>
        <item x="5576"/>
        <item x="5577"/>
        <item x="5578"/>
        <item x="5579"/>
        <item x="558"/>
        <item x="5580"/>
        <item x="5581"/>
        <item x="5582"/>
        <item x="5583"/>
        <item x="5584"/>
        <item x="5585"/>
        <item x="5586"/>
        <item x="5587"/>
        <item x="5588"/>
        <item x="5589"/>
        <item x="559"/>
        <item x="5590"/>
        <item x="5591"/>
        <item x="5592"/>
        <item x="5593"/>
        <item x="5594"/>
        <item x="5595"/>
        <item x="5596"/>
        <item x="5597"/>
        <item x="5598"/>
        <item x="5599"/>
        <item x="56"/>
        <item x="560"/>
        <item x="5600"/>
        <item x="5601"/>
        <item x="5602"/>
        <item x="5603"/>
        <item x="5604"/>
        <item x="5605"/>
        <item x="5606"/>
        <item x="5607"/>
        <item x="5608"/>
        <item x="5609"/>
        <item x="561"/>
        <item x="5610"/>
        <item x="5611"/>
        <item x="5612"/>
        <item x="5613"/>
        <item x="5614"/>
        <item x="5615"/>
        <item x="5616"/>
        <item x="5617"/>
        <item x="5618"/>
        <item x="5619"/>
        <item x="562"/>
        <item x="5620"/>
        <item x="5621"/>
        <item x="5622"/>
        <item x="5623"/>
        <item x="5624"/>
        <item x="5625"/>
        <item x="5626"/>
        <item x="5627"/>
        <item x="5628"/>
        <item x="5629"/>
        <item x="563"/>
        <item x="5630"/>
        <item x="5631"/>
        <item x="5632"/>
        <item x="5633"/>
        <item x="5634"/>
        <item x="5635"/>
        <item x="5636"/>
        <item x="5637"/>
        <item x="5638"/>
        <item x="5639"/>
        <item x="564"/>
        <item x="5640"/>
        <item x="5641"/>
        <item x="5642"/>
        <item x="5643"/>
        <item x="5644"/>
        <item x="5645"/>
        <item x="5646"/>
        <item x="5647"/>
        <item x="5648"/>
        <item x="5649"/>
        <item x="565"/>
        <item x="5650"/>
        <item x="5651"/>
        <item x="5652"/>
        <item x="5653"/>
        <item x="5654"/>
        <item x="5655"/>
        <item x="5656"/>
        <item x="5657"/>
        <item x="5658"/>
        <item x="5659"/>
        <item x="566"/>
        <item x="5660"/>
        <item x="5661"/>
        <item x="5662"/>
        <item x="5663"/>
        <item x="5664"/>
        <item x="5665"/>
        <item x="5666"/>
        <item x="5667"/>
        <item x="5668"/>
        <item x="5669"/>
        <item x="567"/>
        <item x="5670"/>
        <item x="5671"/>
        <item x="5672"/>
        <item x="5673"/>
        <item x="5674"/>
        <item x="5675"/>
        <item x="5676"/>
        <item x="5677"/>
        <item x="5678"/>
        <item x="5679"/>
        <item x="568"/>
        <item x="5680"/>
        <item x="5681"/>
        <item x="5682"/>
        <item x="5683"/>
        <item x="5684"/>
        <item x="5685"/>
        <item x="5686"/>
        <item x="5687"/>
        <item x="5688"/>
        <item x="5689"/>
        <item x="569"/>
        <item x="5690"/>
        <item x="5691"/>
        <item x="5692"/>
        <item x="5693"/>
        <item x="5694"/>
        <item x="5695"/>
        <item x="5696"/>
        <item x="5697"/>
        <item x="5698"/>
        <item x="5699"/>
        <item x="57"/>
        <item x="570"/>
        <item x="5700"/>
        <item x="5701"/>
        <item x="5702"/>
        <item x="5703"/>
        <item x="5704"/>
        <item x="5705"/>
        <item x="5706"/>
        <item x="5707"/>
        <item x="5708"/>
        <item x="5709"/>
        <item x="571"/>
        <item x="5710"/>
        <item x="5711"/>
        <item x="5712"/>
        <item x="5713"/>
        <item x="5714"/>
        <item x="5715"/>
        <item x="5716"/>
        <item x="5717"/>
        <item x="5718"/>
        <item x="5719"/>
        <item x="572"/>
        <item x="5720"/>
        <item x="5721"/>
        <item x="5722"/>
        <item x="5723"/>
        <item x="5724"/>
        <item x="5725"/>
        <item x="5726"/>
        <item x="5727"/>
        <item x="5728"/>
        <item x="5729"/>
        <item x="573"/>
        <item x="5730"/>
        <item x="5731"/>
        <item x="5732"/>
        <item x="5733"/>
        <item x="5734"/>
        <item x="5735"/>
        <item x="5736"/>
        <item x="5737"/>
        <item x="5738"/>
        <item x="5739"/>
        <item x="574"/>
        <item x="5740"/>
        <item x="5741"/>
        <item x="5742"/>
        <item x="5743"/>
        <item x="5744"/>
        <item x="5745"/>
        <item x="5746"/>
        <item x="5747"/>
        <item x="5748"/>
        <item x="5749"/>
        <item x="575"/>
        <item x="5750"/>
        <item x="5751"/>
        <item x="5752"/>
        <item x="5753"/>
        <item x="5754"/>
        <item x="5755"/>
        <item x="5756"/>
        <item x="5757"/>
        <item x="5758"/>
        <item x="5759"/>
        <item x="576"/>
        <item x="5760"/>
        <item x="5761"/>
        <item x="5762"/>
        <item x="5763"/>
        <item x="5764"/>
        <item x="5765"/>
        <item x="5766"/>
        <item x="5767"/>
        <item x="5768"/>
        <item x="5769"/>
        <item x="577"/>
        <item x="5770"/>
        <item x="5771"/>
        <item x="5772"/>
        <item x="5773"/>
        <item x="5774"/>
        <item x="5775"/>
        <item x="5776"/>
        <item x="5777"/>
        <item x="5778"/>
        <item x="5779"/>
        <item x="578"/>
        <item x="5780"/>
        <item x="5781"/>
        <item x="5782"/>
        <item x="5783"/>
        <item x="5784"/>
        <item x="5785"/>
        <item x="5786"/>
        <item x="5787"/>
        <item x="5788"/>
        <item x="5789"/>
        <item x="579"/>
        <item x="5790"/>
        <item x="5791"/>
        <item x="5792"/>
        <item x="5793"/>
        <item x="5794"/>
        <item x="5795"/>
        <item x="5796"/>
        <item x="5797"/>
        <item x="5798"/>
        <item x="5799"/>
        <item x="58"/>
        <item x="580"/>
        <item x="5800"/>
        <item x="5801"/>
        <item x="5802"/>
        <item x="5803"/>
        <item x="5804"/>
        <item x="5805"/>
        <item x="5806"/>
        <item x="5807"/>
        <item x="5808"/>
        <item x="5809"/>
        <item x="581"/>
        <item x="5810"/>
        <item x="5811"/>
        <item x="5812"/>
        <item x="5813"/>
        <item x="5814"/>
        <item x="5815"/>
        <item x="5816"/>
        <item x="5817"/>
        <item x="5818"/>
        <item x="5819"/>
        <item x="582"/>
        <item x="5820"/>
        <item x="5821"/>
        <item x="5822"/>
        <item x="5823"/>
        <item x="5824"/>
        <item x="5825"/>
        <item x="5826"/>
        <item x="5827"/>
        <item x="5828"/>
        <item x="5829"/>
        <item x="583"/>
        <item x="5830"/>
        <item x="5831"/>
        <item x="5832"/>
        <item x="5833"/>
        <item x="5834"/>
        <item x="5835"/>
        <item x="5836"/>
        <item x="5837"/>
        <item x="5838"/>
        <item x="5839"/>
        <item x="584"/>
        <item x="5840"/>
        <item x="5841"/>
        <item x="5842"/>
        <item x="5843"/>
        <item x="5844"/>
        <item x="5845"/>
        <item x="5846"/>
        <item x="5847"/>
        <item x="5848"/>
        <item x="5849"/>
        <item x="585"/>
        <item x="5850"/>
        <item x="5851"/>
        <item x="5852"/>
        <item x="5853"/>
        <item x="5854"/>
        <item x="5855"/>
        <item x="5856"/>
        <item x="5857"/>
        <item x="5858"/>
        <item x="5859"/>
        <item x="586"/>
        <item x="5860"/>
        <item x="5861"/>
        <item x="5862"/>
        <item x="5863"/>
        <item x="5864"/>
        <item x="5865"/>
        <item x="5866"/>
        <item x="5867"/>
        <item x="5868"/>
        <item x="5869"/>
        <item x="587"/>
        <item x="5870"/>
        <item x="5871"/>
        <item x="5872"/>
        <item x="5873"/>
        <item x="5874"/>
        <item x="5875"/>
        <item x="5876"/>
        <item x="5877"/>
        <item x="5878"/>
        <item x="5879"/>
        <item x="588"/>
        <item x="5880"/>
        <item x="5881"/>
        <item x="5882"/>
        <item x="5883"/>
        <item x="5884"/>
        <item x="5885"/>
        <item x="5886"/>
        <item x="5887"/>
        <item x="5888"/>
        <item x="5889"/>
        <item x="589"/>
        <item x="5890"/>
        <item x="5891"/>
        <item x="5892"/>
        <item x="5893"/>
        <item x="5894"/>
        <item x="5895"/>
        <item x="5896"/>
        <item x="5897"/>
        <item x="5898"/>
        <item x="5899"/>
        <item x="59"/>
        <item x="590"/>
        <item x="5900"/>
        <item x="5901"/>
        <item x="5902"/>
        <item x="5903"/>
        <item x="5904"/>
        <item x="5905"/>
        <item x="5906"/>
        <item x="5907"/>
        <item x="5908"/>
        <item x="5909"/>
        <item x="591"/>
        <item x="5910"/>
        <item x="5911"/>
        <item x="5912"/>
        <item x="5913"/>
        <item x="5914"/>
        <item x="5915"/>
        <item x="5916"/>
        <item x="5917"/>
        <item x="5918"/>
        <item x="5919"/>
        <item x="592"/>
        <item x="5920"/>
        <item x="5921"/>
        <item x="5922"/>
        <item x="5923"/>
        <item x="5924"/>
        <item x="5925"/>
        <item x="5926"/>
        <item x="5927"/>
        <item x="5928"/>
        <item x="5929"/>
        <item x="593"/>
        <item x="5930"/>
        <item x="5931"/>
        <item x="5932"/>
        <item x="5933"/>
        <item x="5934"/>
        <item x="5935"/>
        <item x="5936"/>
        <item x="5937"/>
        <item x="5938"/>
        <item x="5939"/>
        <item x="594"/>
        <item x="5940"/>
        <item x="5941"/>
        <item x="5942"/>
        <item x="5943"/>
        <item x="5944"/>
        <item x="5945"/>
        <item x="5946"/>
        <item x="5947"/>
        <item x="5948"/>
        <item x="5949"/>
        <item x="595"/>
        <item x="5950"/>
        <item x="5951"/>
        <item x="5952"/>
        <item x="5953"/>
        <item x="5954"/>
        <item x="5955"/>
        <item x="5956"/>
        <item x="5957"/>
        <item x="5958"/>
        <item x="5959"/>
        <item x="596"/>
        <item x="5960"/>
        <item x="5961"/>
        <item x="5962"/>
        <item x="5963"/>
        <item x="5964"/>
        <item x="5965"/>
        <item x="5966"/>
        <item x="5967"/>
        <item x="5968"/>
        <item x="5969"/>
        <item x="597"/>
        <item x="5970"/>
        <item x="5971"/>
        <item x="5972"/>
        <item x="5973"/>
        <item x="5974"/>
        <item x="5975"/>
        <item x="5976"/>
        <item x="5977"/>
        <item x="5978"/>
        <item x="5979"/>
        <item x="598"/>
        <item x="5980"/>
        <item x="5981"/>
        <item x="5982"/>
        <item x="5983"/>
        <item x="5984"/>
        <item x="5985"/>
        <item x="5986"/>
        <item x="5987"/>
        <item x="5988"/>
        <item x="5989"/>
        <item x="599"/>
        <item x="5990"/>
        <item x="5991"/>
        <item x="5992"/>
        <item x="5993"/>
        <item x="5994"/>
        <item x="5995"/>
        <item x="5996"/>
        <item x="5997"/>
        <item x="5998"/>
        <item x="5999"/>
        <item x="6"/>
        <item x="60"/>
        <item x="600"/>
        <item x="6000"/>
        <item x="6001"/>
        <item x="6002"/>
        <item x="6003"/>
        <item x="6004"/>
        <item x="6005"/>
        <item x="6006"/>
        <item x="6007"/>
        <item x="6008"/>
        <item x="6009"/>
        <item x="601"/>
        <item x="6010"/>
        <item x="6011"/>
        <item x="6012"/>
        <item x="6013"/>
        <item x="6014"/>
        <item x="6015"/>
        <item x="6016"/>
        <item x="6017"/>
        <item x="6018"/>
        <item x="6019"/>
        <item x="602"/>
        <item x="6020"/>
        <item x="6021"/>
        <item x="6022"/>
        <item x="6023"/>
        <item x="6024"/>
        <item x="6025"/>
        <item x="6026"/>
        <item x="6027"/>
        <item x="6028"/>
        <item x="6029"/>
        <item x="603"/>
        <item x="6030"/>
        <item x="6031"/>
        <item x="6032"/>
        <item x="6033"/>
        <item x="6034"/>
        <item x="6035"/>
        <item x="6036"/>
        <item x="6037"/>
        <item x="6038"/>
        <item x="6039"/>
        <item x="604"/>
        <item x="6040"/>
        <item x="6041"/>
        <item x="6042"/>
        <item x="6043"/>
        <item x="6044"/>
        <item x="6045"/>
        <item x="6046"/>
        <item x="6047"/>
        <item x="6048"/>
        <item x="6049"/>
        <item x="605"/>
        <item x="6050"/>
        <item x="6051"/>
        <item x="6052"/>
        <item x="6053"/>
        <item x="6054"/>
        <item x="6055"/>
        <item x="6056"/>
        <item x="6057"/>
        <item x="6058"/>
        <item x="6059"/>
        <item x="606"/>
        <item x="6060"/>
        <item x="6061"/>
        <item x="6062"/>
        <item x="6063"/>
        <item x="6064"/>
        <item x="6065"/>
        <item x="6066"/>
        <item x="6067"/>
        <item x="6068"/>
        <item x="6069"/>
        <item x="607"/>
        <item x="6070"/>
        <item x="6071"/>
        <item x="6072"/>
        <item x="6073"/>
        <item x="6074"/>
        <item x="6075"/>
        <item x="6076"/>
        <item x="6077"/>
        <item x="6078"/>
        <item x="6079"/>
        <item x="608"/>
        <item x="6080"/>
        <item x="6081"/>
        <item x="6082"/>
        <item x="6083"/>
        <item x="6084"/>
        <item x="6085"/>
        <item x="6086"/>
        <item x="6087"/>
        <item x="6088"/>
        <item x="6089"/>
        <item x="609"/>
        <item x="6090"/>
        <item x="6091"/>
        <item x="6092"/>
        <item x="6093"/>
        <item x="6094"/>
        <item x="6095"/>
        <item x="6096"/>
        <item x="6097"/>
        <item x="6098"/>
        <item x="6099"/>
        <item x="61"/>
        <item x="610"/>
        <item x="6100"/>
        <item x="6101"/>
        <item x="6102"/>
        <item x="6103"/>
        <item x="6104"/>
        <item x="6105"/>
        <item x="6106"/>
        <item x="6107"/>
        <item x="6108"/>
        <item x="6109"/>
        <item x="611"/>
        <item x="6110"/>
        <item x="6111"/>
        <item x="6112"/>
        <item x="6113"/>
        <item x="6114"/>
        <item x="6115"/>
        <item x="6116"/>
        <item x="6117"/>
        <item x="6118"/>
        <item x="6119"/>
        <item x="612"/>
        <item x="6120"/>
        <item x="6121"/>
        <item x="6122"/>
        <item x="6123"/>
        <item x="6124"/>
        <item x="6125"/>
        <item x="6126"/>
        <item x="6127"/>
        <item x="6128"/>
        <item x="6129"/>
        <item x="613"/>
        <item x="6130"/>
        <item x="6131"/>
        <item x="6132"/>
        <item x="6133"/>
        <item x="6134"/>
        <item x="6135"/>
        <item x="6136"/>
        <item x="6137"/>
        <item x="6138"/>
        <item x="6139"/>
        <item x="614"/>
        <item x="6140"/>
        <item x="6141"/>
        <item x="6142"/>
        <item x="6143"/>
        <item x="6144"/>
        <item x="6145"/>
        <item x="6146"/>
        <item x="6147"/>
        <item x="6148"/>
        <item x="6149"/>
        <item x="615"/>
        <item x="6150"/>
        <item x="6151"/>
        <item x="6152"/>
        <item x="6153"/>
        <item x="6154"/>
        <item x="6155"/>
        <item x="6156"/>
        <item x="6157"/>
        <item x="6158"/>
        <item x="6159"/>
        <item x="616"/>
        <item x="6160"/>
        <item x="6161"/>
        <item x="6162"/>
        <item x="6163"/>
        <item x="6164"/>
        <item x="6165"/>
        <item x="6166"/>
        <item x="6167"/>
        <item x="6168"/>
        <item x="6169"/>
        <item x="617"/>
        <item x="6170"/>
        <item x="6171"/>
        <item x="6172"/>
        <item x="6173"/>
        <item x="6174"/>
        <item x="6175"/>
        <item x="6176"/>
        <item x="6177"/>
        <item x="6178"/>
        <item x="6179"/>
        <item x="618"/>
        <item x="6180"/>
        <item x="6181"/>
        <item x="6182"/>
        <item x="6183"/>
        <item x="6184"/>
        <item x="6185"/>
        <item x="6186"/>
        <item x="6187"/>
        <item x="6188"/>
        <item x="6189"/>
        <item x="619"/>
        <item x="6190"/>
        <item x="6191"/>
        <item x="6192"/>
        <item x="6193"/>
        <item x="6194"/>
        <item x="6195"/>
        <item x="6196"/>
        <item x="6197"/>
        <item x="6198"/>
        <item x="6199"/>
        <item x="62"/>
        <item x="620"/>
        <item x="6200"/>
        <item x="6201"/>
        <item x="6202"/>
        <item x="6203"/>
        <item x="6204"/>
        <item x="6205"/>
        <item x="6206"/>
        <item x="6207"/>
        <item x="6208"/>
        <item x="6209"/>
        <item x="621"/>
        <item x="6210"/>
        <item x="6211"/>
        <item x="6212"/>
        <item x="6213"/>
        <item x="6214"/>
        <item x="6215"/>
        <item x="6216"/>
        <item x="6217"/>
        <item x="6218"/>
        <item x="6219"/>
        <item x="622"/>
        <item x="6220"/>
        <item x="6221"/>
        <item x="6222"/>
        <item x="6223"/>
        <item x="6224"/>
        <item x="6225"/>
        <item x="6226"/>
        <item x="6227"/>
        <item x="6228"/>
        <item x="6229"/>
        <item x="623"/>
        <item x="6230"/>
        <item x="6231"/>
        <item x="6232"/>
        <item x="6233"/>
        <item x="6234"/>
        <item x="6235"/>
        <item x="6236"/>
        <item x="6237"/>
        <item x="6238"/>
        <item x="6239"/>
        <item x="624"/>
        <item x="6240"/>
        <item x="6241"/>
        <item x="6242"/>
        <item x="6243"/>
        <item x="6244"/>
        <item x="6245"/>
        <item x="6246"/>
        <item x="6247"/>
        <item x="6248"/>
        <item x="6249"/>
        <item x="625"/>
        <item x="6250"/>
        <item x="6251"/>
        <item x="6252"/>
        <item x="6253"/>
        <item x="6254"/>
        <item x="6255"/>
        <item x="6256"/>
        <item x="6257"/>
        <item x="6258"/>
        <item x="6259"/>
        <item x="626"/>
        <item x="6260"/>
        <item x="6261"/>
        <item x="6262"/>
        <item x="6263"/>
        <item x="6264"/>
        <item x="6265"/>
        <item x="6266"/>
        <item x="6267"/>
        <item x="6268"/>
        <item x="6269"/>
        <item x="627"/>
        <item x="6270"/>
        <item x="6271"/>
        <item x="6272"/>
        <item x="6273"/>
        <item x="6274"/>
        <item x="6275"/>
        <item x="6276"/>
        <item x="6277"/>
        <item x="6278"/>
        <item x="6279"/>
        <item x="628"/>
        <item x="6280"/>
        <item x="6281"/>
        <item x="6282"/>
        <item x="6283"/>
        <item x="6284"/>
        <item x="6285"/>
        <item x="6286"/>
        <item x="6287"/>
        <item x="6288"/>
        <item x="6289"/>
        <item x="629"/>
        <item x="6290"/>
        <item x="6291"/>
        <item x="6292"/>
        <item x="6293"/>
        <item x="6294"/>
        <item x="6295"/>
        <item x="6296"/>
        <item x="6297"/>
        <item x="6298"/>
        <item x="6299"/>
        <item x="63"/>
        <item x="630"/>
        <item x="6300"/>
        <item x="6301"/>
        <item x="6302"/>
        <item x="6303"/>
        <item x="6304"/>
        <item x="6305"/>
        <item x="6306"/>
        <item x="6307"/>
        <item x="6308"/>
        <item x="6309"/>
        <item x="631"/>
        <item x="6310"/>
        <item x="6311"/>
        <item x="6312"/>
        <item x="6313"/>
        <item x="6314"/>
        <item x="6315"/>
        <item x="6316"/>
        <item x="6317"/>
        <item x="6318"/>
        <item x="6319"/>
        <item x="632"/>
        <item x="6320"/>
        <item x="6321"/>
        <item x="6322"/>
        <item x="6323"/>
        <item x="6324"/>
        <item x="6325"/>
        <item x="6326"/>
        <item x="6327"/>
        <item x="6328"/>
        <item x="6329"/>
        <item x="633"/>
        <item x="6330"/>
        <item x="6331"/>
        <item x="6332"/>
        <item x="6333"/>
        <item x="6334"/>
        <item x="6335"/>
        <item x="6336"/>
        <item x="6337"/>
        <item x="6338"/>
        <item x="6339"/>
        <item x="634"/>
        <item x="6340"/>
        <item x="6341"/>
        <item x="6342"/>
        <item x="6343"/>
        <item x="6344"/>
        <item x="6345"/>
        <item x="6346"/>
        <item x="6347"/>
        <item x="6348"/>
        <item x="6349"/>
        <item x="635"/>
        <item x="6350"/>
        <item x="6351"/>
        <item x="6352"/>
        <item x="6353"/>
        <item x="6354"/>
        <item x="6355"/>
        <item x="6356"/>
        <item x="6357"/>
        <item x="6358"/>
        <item x="6359"/>
        <item x="636"/>
        <item x="6360"/>
        <item x="6361"/>
        <item x="6362"/>
        <item x="6363"/>
        <item x="6364"/>
        <item x="6365"/>
        <item x="6366"/>
        <item x="6367"/>
        <item x="6368"/>
        <item x="6369"/>
        <item x="637"/>
        <item x="6370"/>
        <item x="6371"/>
        <item x="6372"/>
        <item x="6373"/>
        <item x="6374"/>
        <item x="6375"/>
        <item x="6376"/>
        <item x="6377"/>
        <item x="6378"/>
        <item x="6379"/>
        <item x="638"/>
        <item x="6380"/>
        <item x="6381"/>
        <item x="6382"/>
        <item x="6383"/>
        <item x="6384"/>
        <item x="6385"/>
        <item x="6386"/>
        <item x="6387"/>
        <item x="6388"/>
        <item x="6389"/>
        <item x="639"/>
        <item x="6390"/>
        <item x="6391"/>
        <item x="6392"/>
        <item x="6393"/>
        <item x="6394"/>
        <item x="6395"/>
        <item x="6396"/>
        <item x="6397"/>
        <item x="6398"/>
        <item x="6399"/>
        <item x="64"/>
        <item x="640"/>
        <item x="6400"/>
        <item x="6401"/>
        <item x="6402"/>
        <item x="6403"/>
        <item x="6404"/>
        <item x="6405"/>
        <item x="6406"/>
        <item x="6407"/>
        <item x="6408"/>
        <item x="6409"/>
        <item x="641"/>
        <item x="6410"/>
        <item x="6411"/>
        <item x="6412"/>
        <item x="6413"/>
        <item x="6414"/>
        <item x="6415"/>
        <item x="6416"/>
        <item x="6417"/>
        <item x="6418"/>
        <item x="6419"/>
        <item x="642"/>
        <item x="6420"/>
        <item x="6421"/>
        <item x="6422"/>
        <item x="6423"/>
        <item x="6424"/>
        <item x="6425"/>
        <item x="6426"/>
        <item x="6427"/>
        <item x="6428"/>
        <item x="6429"/>
        <item x="643"/>
        <item x="6430"/>
        <item x="6431"/>
        <item x="6432"/>
        <item x="6433"/>
        <item x="6434"/>
        <item x="6435"/>
        <item x="6436"/>
        <item x="6437"/>
        <item x="6438"/>
        <item x="6439"/>
        <item x="644"/>
        <item x="6440"/>
        <item x="6441"/>
        <item x="6442"/>
        <item x="6443"/>
        <item x="6444"/>
        <item x="6445"/>
        <item x="6446"/>
        <item x="6447"/>
        <item x="6448"/>
        <item x="6449"/>
        <item x="645"/>
        <item x="6450"/>
        <item x="6451"/>
        <item x="6452"/>
        <item x="6453"/>
        <item x="6454"/>
        <item x="6455"/>
        <item x="6456"/>
        <item x="6457"/>
        <item x="6458"/>
        <item x="6459"/>
        <item x="646"/>
        <item x="6460"/>
        <item x="6461"/>
        <item x="6462"/>
        <item x="6463"/>
        <item x="6464"/>
        <item x="6465"/>
        <item x="6466"/>
        <item x="6467"/>
        <item x="6468"/>
        <item x="6469"/>
        <item x="647"/>
        <item x="6470"/>
        <item x="6471"/>
        <item x="6472"/>
        <item x="6473"/>
        <item x="6474"/>
        <item x="6475"/>
        <item x="6476"/>
        <item x="6477"/>
        <item x="6478"/>
        <item x="6479"/>
        <item x="648"/>
        <item x="6480"/>
        <item x="6481"/>
        <item x="6482"/>
        <item x="6483"/>
        <item x="6484"/>
        <item x="6485"/>
        <item x="6486"/>
        <item x="6487"/>
        <item x="6488"/>
        <item x="6489"/>
        <item x="649"/>
        <item x="6490"/>
        <item x="6491"/>
        <item x="6492"/>
        <item x="6493"/>
        <item x="6494"/>
        <item x="6495"/>
        <item x="6496"/>
        <item x="6497"/>
        <item x="6498"/>
        <item x="6499"/>
        <item x="65"/>
        <item x="650"/>
        <item x="6500"/>
        <item x="6501"/>
        <item x="6502"/>
        <item x="6503"/>
        <item x="6504"/>
        <item x="6505"/>
        <item x="6506"/>
        <item x="6507"/>
        <item x="6508"/>
        <item x="6509"/>
        <item x="651"/>
        <item x="6510"/>
        <item x="6511"/>
        <item x="6512"/>
        <item x="6513"/>
        <item x="6514"/>
        <item x="6515"/>
        <item x="6516"/>
        <item x="6517"/>
        <item x="6518"/>
        <item x="6519"/>
        <item x="652"/>
        <item x="6520"/>
        <item x="6521"/>
        <item x="6522"/>
        <item x="6523"/>
        <item x="6524"/>
        <item x="6525"/>
        <item x="6526"/>
        <item x="6527"/>
        <item x="6528"/>
        <item x="6529"/>
        <item x="653"/>
        <item x="6530"/>
        <item x="6531"/>
        <item x="6532"/>
        <item x="6533"/>
        <item x="6534"/>
        <item x="6535"/>
        <item x="6536"/>
        <item x="6537"/>
        <item x="6538"/>
        <item x="6539"/>
        <item x="654"/>
        <item x="6540"/>
        <item x="6541"/>
        <item x="6542"/>
        <item x="6543"/>
        <item x="6544"/>
        <item x="6545"/>
        <item x="6546"/>
        <item x="6547"/>
        <item x="6548"/>
        <item x="6549"/>
        <item x="655"/>
        <item x="6550"/>
        <item x="6551"/>
        <item x="6552"/>
        <item x="6553"/>
        <item x="6554"/>
        <item x="6555"/>
        <item x="6556"/>
        <item x="6557"/>
        <item x="6558"/>
        <item x="6559"/>
        <item x="656"/>
        <item x="6560"/>
        <item x="6561"/>
        <item x="6562"/>
        <item x="6563"/>
        <item x="6564"/>
        <item x="6565"/>
        <item x="6566"/>
        <item x="6567"/>
        <item x="6568"/>
        <item x="6569"/>
        <item x="657"/>
        <item x="6570"/>
        <item x="6571"/>
        <item x="6572"/>
        <item x="6573"/>
        <item x="6574"/>
        <item x="6575"/>
        <item x="6576"/>
        <item x="6577"/>
        <item x="6578"/>
        <item x="6579"/>
        <item x="658"/>
        <item x="6580"/>
        <item x="6581"/>
        <item x="6582"/>
        <item x="6583"/>
        <item x="6584"/>
        <item x="6585"/>
        <item x="6586"/>
        <item x="6587"/>
        <item x="6588"/>
        <item x="6589"/>
        <item x="659"/>
        <item x="6590"/>
        <item x="6591"/>
        <item x="6592"/>
        <item x="6593"/>
        <item x="6594"/>
        <item x="6595"/>
        <item x="6596"/>
        <item x="6597"/>
        <item x="6598"/>
        <item x="6599"/>
        <item x="66"/>
        <item x="660"/>
        <item x="6600"/>
        <item x="6601"/>
        <item x="6602"/>
        <item x="6603"/>
        <item x="6604"/>
        <item x="6605"/>
        <item x="6606"/>
        <item x="6607"/>
        <item x="6608"/>
        <item x="6609"/>
        <item x="661"/>
        <item x="6610"/>
        <item x="6611"/>
        <item x="6612"/>
        <item x="6613"/>
        <item x="6614"/>
        <item x="6615"/>
        <item x="6616"/>
        <item x="6617"/>
        <item x="6618"/>
        <item x="6619"/>
        <item x="662"/>
        <item x="6620"/>
        <item x="6621"/>
        <item x="6622"/>
        <item x="6623"/>
        <item x="6624"/>
        <item x="6625"/>
        <item x="6626"/>
        <item x="6627"/>
        <item x="6628"/>
        <item x="6629"/>
        <item x="663"/>
        <item x="6630"/>
        <item x="6631"/>
        <item x="6632"/>
        <item x="6633"/>
        <item x="6634"/>
        <item x="6635"/>
        <item x="6636"/>
        <item x="6637"/>
        <item x="6638"/>
        <item x="6639"/>
        <item x="664"/>
        <item x="6640"/>
        <item x="6641"/>
        <item x="6642"/>
        <item x="6643"/>
        <item x="6644"/>
        <item x="6645"/>
        <item x="6646"/>
        <item x="6647"/>
        <item x="6648"/>
        <item x="6649"/>
        <item x="665"/>
        <item x="6650"/>
        <item x="6651"/>
        <item x="6652"/>
        <item x="6653"/>
        <item x="6654"/>
        <item x="6655"/>
        <item x="6656"/>
        <item x="6657"/>
        <item x="6658"/>
        <item x="6659"/>
        <item x="666"/>
        <item x="6660"/>
        <item x="6661"/>
        <item x="6662"/>
        <item x="6663"/>
        <item x="6664"/>
        <item x="6665"/>
        <item x="6666"/>
        <item x="6667"/>
        <item x="6668"/>
        <item x="6669"/>
        <item x="667"/>
        <item x="6670"/>
        <item x="6671"/>
        <item x="6672"/>
        <item x="6673"/>
        <item x="6674"/>
        <item x="6675"/>
        <item x="6676"/>
        <item x="6677"/>
        <item x="6678"/>
        <item x="6679"/>
        <item x="668"/>
        <item x="6680"/>
        <item x="6681"/>
        <item x="6682"/>
        <item x="6683"/>
        <item x="6684"/>
        <item x="6685"/>
        <item x="6686"/>
        <item x="6687"/>
        <item x="6688"/>
        <item x="6689"/>
        <item x="669"/>
        <item x="6690"/>
        <item x="6691"/>
        <item x="6692"/>
        <item x="6693"/>
        <item x="6694"/>
        <item x="6695"/>
        <item x="6696"/>
        <item x="6697"/>
        <item x="6698"/>
        <item x="6699"/>
        <item x="67"/>
        <item x="670"/>
        <item x="6700"/>
        <item x="6701"/>
        <item x="6702"/>
        <item x="6703"/>
        <item x="6704"/>
        <item x="6705"/>
        <item x="6706"/>
        <item x="6707"/>
        <item x="6708"/>
        <item x="6709"/>
        <item x="671"/>
        <item x="6710"/>
        <item x="6711"/>
        <item x="6712"/>
        <item x="6713"/>
        <item x="6714"/>
        <item x="6715"/>
        <item x="6716"/>
        <item x="6717"/>
        <item x="6718"/>
        <item x="6719"/>
        <item x="672"/>
        <item x="6720"/>
        <item x="6721"/>
        <item x="6722"/>
        <item x="6723"/>
        <item x="6724"/>
        <item x="6725"/>
        <item x="6726"/>
        <item x="6727"/>
        <item x="6728"/>
        <item x="6729"/>
        <item x="673"/>
        <item x="6730"/>
        <item x="6731"/>
        <item x="6732"/>
        <item x="6733"/>
        <item x="6734"/>
        <item x="6735"/>
        <item x="6736"/>
        <item x="6737"/>
        <item x="6738"/>
        <item x="6739"/>
        <item x="674"/>
        <item x="6740"/>
        <item x="6741"/>
        <item x="6742"/>
        <item x="6743"/>
        <item x="6744"/>
        <item x="6745"/>
        <item x="6746"/>
        <item x="6747"/>
        <item x="6748"/>
        <item x="6749"/>
        <item x="675"/>
        <item x="6750"/>
        <item x="6751"/>
        <item x="6752"/>
        <item x="6753"/>
        <item x="6754"/>
        <item x="6755"/>
        <item x="6756"/>
        <item x="6757"/>
        <item x="6758"/>
        <item x="6759"/>
        <item x="676"/>
        <item x="6760"/>
        <item x="6761"/>
        <item x="6762"/>
        <item x="6763"/>
        <item x="6764"/>
        <item x="6765"/>
        <item x="6766"/>
        <item x="6767"/>
        <item x="6768"/>
        <item x="6769"/>
        <item x="677"/>
        <item x="6770"/>
        <item x="6771"/>
        <item x="6772"/>
        <item x="6773"/>
        <item x="6774"/>
        <item x="6775"/>
        <item x="6776"/>
        <item x="6777"/>
        <item x="6778"/>
        <item x="6779"/>
        <item x="678"/>
        <item x="6780"/>
        <item x="6781"/>
        <item x="6782"/>
        <item x="6783"/>
        <item x="6784"/>
        <item x="6785"/>
        <item x="6786"/>
        <item x="6787"/>
        <item x="6788"/>
        <item x="6789"/>
        <item x="679"/>
        <item x="6790"/>
        <item x="6791"/>
        <item x="6792"/>
        <item x="6793"/>
        <item x="6794"/>
        <item x="6795"/>
        <item x="6796"/>
        <item x="6797"/>
        <item x="6798"/>
        <item x="6799"/>
        <item x="68"/>
        <item x="680"/>
        <item x="6800"/>
        <item x="6801"/>
        <item x="6802"/>
        <item x="6803"/>
        <item x="6804"/>
        <item x="6805"/>
        <item x="6806"/>
        <item x="6807"/>
        <item x="6808"/>
        <item x="6809"/>
        <item x="681"/>
        <item x="6810"/>
        <item x="6811"/>
        <item x="6812"/>
        <item x="6813"/>
        <item x="6814"/>
        <item x="6815"/>
        <item x="6816"/>
        <item x="6817"/>
        <item x="6818"/>
        <item x="6819"/>
        <item x="682"/>
        <item x="6820"/>
        <item x="6821"/>
        <item x="6822"/>
        <item x="6823"/>
        <item x="6824"/>
        <item x="6825"/>
        <item x="6826"/>
        <item x="6827"/>
        <item x="6828"/>
        <item x="6829"/>
        <item x="683"/>
        <item x="6830"/>
        <item x="6831"/>
        <item x="6832"/>
        <item x="6833"/>
        <item x="6834"/>
        <item x="6835"/>
        <item x="6836"/>
        <item x="6837"/>
        <item x="6838"/>
        <item x="6839"/>
        <item x="684"/>
        <item x="6840"/>
        <item x="6841"/>
        <item x="6842"/>
        <item x="6843"/>
        <item x="6844"/>
        <item x="6845"/>
        <item x="6846"/>
        <item x="6847"/>
        <item x="6848"/>
        <item x="6849"/>
        <item x="685"/>
        <item x="6850"/>
        <item x="6851"/>
        <item x="6852"/>
        <item x="6853"/>
        <item x="6854"/>
        <item x="6855"/>
        <item x="6856"/>
        <item x="6857"/>
        <item x="6858"/>
        <item x="6859"/>
        <item x="686"/>
        <item x="6860"/>
        <item x="6861"/>
        <item x="6862"/>
        <item x="6863"/>
        <item x="6864"/>
        <item x="6865"/>
        <item x="6866"/>
        <item x="6867"/>
        <item x="6868"/>
        <item x="6869"/>
        <item x="687"/>
        <item x="6870"/>
        <item x="6871"/>
        <item x="6872"/>
        <item x="6873"/>
        <item x="6874"/>
        <item x="6875"/>
        <item x="6876"/>
        <item x="6877"/>
        <item x="6878"/>
        <item x="6879"/>
        <item x="688"/>
        <item x="6880"/>
        <item x="6881"/>
        <item x="6882"/>
        <item x="6883"/>
        <item x="6884"/>
        <item x="6885"/>
        <item x="6886"/>
        <item x="6887"/>
        <item x="6888"/>
        <item x="6889"/>
        <item x="689"/>
        <item x="6890"/>
        <item x="6891"/>
        <item x="6892"/>
        <item x="6893"/>
        <item x="6894"/>
        <item x="6895"/>
        <item x="6896"/>
        <item x="6897"/>
        <item x="6898"/>
        <item x="6899"/>
        <item x="69"/>
        <item x="690"/>
        <item x="6900"/>
        <item x="6901"/>
        <item x="6902"/>
        <item x="6903"/>
        <item x="6904"/>
        <item x="6905"/>
        <item x="6906"/>
        <item x="6907"/>
        <item x="6908"/>
        <item x="6909"/>
        <item x="691"/>
        <item x="6910"/>
        <item x="6911"/>
        <item x="6912"/>
        <item x="6913"/>
        <item x="6914"/>
        <item x="6915"/>
        <item x="6916"/>
        <item x="6917"/>
        <item x="6918"/>
        <item x="6919"/>
        <item x="692"/>
        <item x="6920"/>
        <item x="6921"/>
        <item x="6922"/>
        <item x="6923"/>
        <item x="6924"/>
        <item x="6925"/>
        <item x="6926"/>
        <item x="6927"/>
        <item x="6928"/>
        <item x="6929"/>
        <item x="693"/>
        <item x="6930"/>
        <item x="6931"/>
        <item x="6932"/>
        <item x="6933"/>
        <item x="6934"/>
        <item x="6935"/>
        <item x="6936"/>
        <item x="6937"/>
        <item x="6938"/>
        <item x="6939"/>
        <item x="694"/>
        <item x="6940"/>
        <item x="6941"/>
        <item x="6942"/>
        <item x="6943"/>
        <item x="6944"/>
        <item x="6945"/>
        <item x="6946"/>
        <item x="6947"/>
        <item x="6948"/>
        <item x="6949"/>
        <item x="695"/>
        <item x="6950"/>
        <item x="6951"/>
        <item x="6952"/>
        <item x="6953"/>
        <item x="6954"/>
        <item x="6955"/>
        <item x="6956"/>
        <item x="6957"/>
        <item x="6958"/>
        <item x="6959"/>
        <item x="696"/>
        <item x="6960"/>
        <item x="6961"/>
        <item x="6962"/>
        <item x="6963"/>
        <item x="6964"/>
        <item x="6965"/>
        <item x="6966"/>
        <item x="6967"/>
        <item x="6968"/>
        <item x="6969"/>
        <item x="697"/>
        <item x="6970"/>
        <item x="6971"/>
        <item x="6972"/>
        <item x="6973"/>
        <item x="6974"/>
        <item x="6975"/>
        <item x="6976"/>
        <item x="6977"/>
        <item x="6978"/>
        <item x="6979"/>
        <item x="698"/>
        <item x="6980"/>
        <item x="6981"/>
        <item x="6982"/>
        <item x="6983"/>
        <item x="6984"/>
        <item x="6985"/>
        <item x="6986"/>
        <item x="6987"/>
        <item x="6988"/>
        <item x="6989"/>
        <item x="699"/>
        <item x="6990"/>
        <item x="6991"/>
        <item x="6992"/>
        <item x="6993"/>
        <item x="6994"/>
        <item x="6995"/>
        <item x="6996"/>
        <item x="6997"/>
        <item x="6998"/>
        <item x="6999"/>
        <item x="7"/>
        <item x="70"/>
        <item x="700"/>
        <item x="7000"/>
        <item x="7001"/>
        <item x="7002"/>
        <item x="7003"/>
        <item x="7004"/>
        <item x="7005"/>
        <item x="7006"/>
        <item x="7007"/>
        <item x="7008"/>
        <item x="7009"/>
        <item x="701"/>
        <item x="7010"/>
        <item x="7011"/>
        <item x="7012"/>
        <item x="7013"/>
        <item x="7014"/>
        <item x="7015"/>
        <item x="7016"/>
        <item x="7017"/>
        <item x="7018"/>
        <item x="7019"/>
        <item x="702"/>
        <item x="7020"/>
        <item x="7021"/>
        <item x="7022"/>
        <item x="7023"/>
        <item x="7024"/>
        <item x="7025"/>
        <item x="7026"/>
        <item x="7027"/>
        <item x="7028"/>
        <item x="7029"/>
        <item x="703"/>
        <item x="7030"/>
        <item x="7031"/>
        <item x="7032"/>
        <item x="7033"/>
        <item x="7034"/>
        <item x="7035"/>
        <item x="7036"/>
        <item x="7037"/>
        <item x="7038"/>
        <item x="7039"/>
        <item x="704"/>
        <item x="7040"/>
        <item x="7041"/>
        <item x="7042"/>
        <item x="7043"/>
        <item x="7044"/>
        <item x="7045"/>
        <item x="7046"/>
        <item x="7047"/>
        <item x="7048"/>
        <item x="7049"/>
        <item x="705"/>
        <item x="7050"/>
        <item x="7051"/>
        <item x="7052"/>
        <item x="7053"/>
        <item x="7054"/>
        <item x="7055"/>
        <item x="7056"/>
        <item x="7057"/>
        <item x="7058"/>
        <item x="7059"/>
        <item x="706"/>
        <item x="7060"/>
        <item x="7061"/>
        <item x="7062"/>
        <item x="7063"/>
        <item x="7064"/>
        <item x="7065"/>
        <item x="7066"/>
        <item x="7067"/>
        <item x="7068"/>
        <item x="7069"/>
        <item x="707"/>
        <item x="7070"/>
        <item x="7071"/>
        <item x="7072"/>
        <item x="7073"/>
        <item x="7074"/>
        <item x="7075"/>
        <item x="7076"/>
        <item x="7077"/>
        <item x="7078"/>
        <item x="7079"/>
        <item x="708"/>
        <item x="7080"/>
        <item x="7081"/>
        <item x="7082"/>
        <item x="7083"/>
        <item x="7084"/>
        <item x="7085"/>
        <item x="7086"/>
        <item x="7087"/>
        <item x="7088"/>
        <item x="7089"/>
        <item x="709"/>
        <item x="7090"/>
        <item x="7091"/>
        <item x="7092"/>
        <item x="7093"/>
        <item x="7094"/>
        <item x="7095"/>
        <item x="7096"/>
        <item x="7097"/>
        <item x="7098"/>
        <item x="7099"/>
        <item x="71"/>
        <item x="710"/>
        <item x="7100"/>
        <item x="7101"/>
        <item x="7102"/>
        <item x="7103"/>
        <item x="7104"/>
        <item x="7105"/>
        <item x="7106"/>
        <item x="7107"/>
        <item x="7108"/>
        <item x="7109"/>
        <item x="711"/>
        <item x="7110"/>
        <item x="7111"/>
        <item x="7112"/>
        <item x="7113"/>
        <item x="7114"/>
        <item x="7115"/>
        <item x="7116"/>
        <item x="7117"/>
        <item x="7118"/>
        <item x="7119"/>
        <item x="712"/>
        <item x="7120"/>
        <item x="7121"/>
        <item x="7122"/>
        <item x="7123"/>
        <item x="7124"/>
        <item x="7125"/>
        <item x="7126"/>
        <item x="7127"/>
        <item x="7128"/>
        <item x="7129"/>
        <item x="713"/>
        <item x="7130"/>
        <item x="7131"/>
        <item x="7132"/>
        <item x="7133"/>
        <item x="7134"/>
        <item x="7135"/>
        <item x="7136"/>
        <item x="7137"/>
        <item x="7138"/>
        <item x="7139"/>
        <item x="714"/>
        <item x="7140"/>
        <item x="7141"/>
        <item x="7142"/>
        <item x="7143"/>
        <item x="7144"/>
        <item x="7145"/>
        <item x="7146"/>
        <item x="7147"/>
        <item x="7148"/>
        <item x="7149"/>
        <item x="715"/>
        <item x="7150"/>
        <item x="7151"/>
        <item x="7152"/>
        <item x="7153"/>
        <item x="7154"/>
        <item x="7155"/>
        <item x="7156"/>
        <item x="7157"/>
        <item x="7158"/>
        <item x="7159"/>
        <item x="716"/>
        <item x="7160"/>
        <item x="7161"/>
        <item x="7162"/>
        <item x="7163"/>
        <item x="7164"/>
        <item x="7165"/>
        <item x="7166"/>
        <item x="7167"/>
        <item x="7168"/>
        <item x="7169"/>
        <item x="717"/>
        <item x="7170"/>
        <item x="7171"/>
        <item x="7172"/>
        <item x="7173"/>
        <item x="7174"/>
        <item x="7175"/>
        <item x="7176"/>
        <item x="7177"/>
        <item x="7178"/>
        <item x="7179"/>
        <item x="718"/>
        <item x="7180"/>
        <item x="7181"/>
        <item x="7182"/>
        <item x="7183"/>
        <item x="7184"/>
        <item x="7185"/>
        <item x="7186"/>
        <item x="7187"/>
        <item x="7188"/>
        <item x="7189"/>
        <item x="719"/>
        <item x="7190"/>
        <item x="7191"/>
        <item x="7192"/>
        <item x="7193"/>
        <item x="7194"/>
        <item x="7195"/>
        <item x="7196"/>
        <item x="7197"/>
        <item x="7198"/>
        <item x="7199"/>
        <item x="72"/>
        <item x="720"/>
        <item x="7200"/>
        <item x="7201"/>
        <item x="7202"/>
        <item x="7203"/>
        <item x="7204"/>
        <item x="7205"/>
        <item x="7206"/>
        <item x="7207"/>
        <item x="7208"/>
        <item x="7209"/>
        <item x="721"/>
        <item x="7210"/>
        <item x="7211"/>
        <item x="7212"/>
        <item x="7213"/>
        <item x="7214"/>
        <item x="7215"/>
        <item x="7216"/>
        <item x="7217"/>
        <item x="7218"/>
        <item x="7219"/>
        <item x="722"/>
        <item x="7220"/>
        <item x="7221"/>
        <item x="7222"/>
        <item x="7223"/>
        <item x="7224"/>
        <item x="7225"/>
        <item x="7226"/>
        <item x="7227"/>
        <item x="7228"/>
        <item x="7229"/>
        <item x="723"/>
        <item x="7230"/>
        <item x="7231"/>
        <item x="7232"/>
        <item x="7233"/>
        <item x="7234"/>
        <item x="7235"/>
        <item x="7236"/>
        <item x="7237"/>
        <item x="7238"/>
        <item x="7239"/>
        <item x="724"/>
        <item x="7240"/>
        <item x="7241"/>
        <item x="7242"/>
        <item x="7243"/>
        <item x="7244"/>
        <item x="7245"/>
        <item x="7246"/>
        <item x="7247"/>
        <item x="7248"/>
        <item x="7249"/>
        <item x="725"/>
        <item x="7250"/>
        <item x="7251"/>
        <item x="7252"/>
        <item x="7253"/>
        <item x="7254"/>
        <item x="7255"/>
        <item x="7256"/>
        <item x="7257"/>
        <item x="7258"/>
        <item x="7259"/>
        <item x="726"/>
        <item x="7260"/>
        <item x="7261"/>
        <item x="7262"/>
        <item x="7263"/>
        <item x="7264"/>
        <item x="7265"/>
        <item x="7266"/>
        <item x="7267"/>
        <item x="7268"/>
        <item x="7269"/>
        <item x="727"/>
        <item x="7270"/>
        <item x="7271"/>
        <item x="7272"/>
        <item x="7273"/>
        <item x="7274"/>
        <item x="7275"/>
        <item x="7276"/>
        <item x="7277"/>
        <item x="7278"/>
        <item x="7279"/>
        <item x="728"/>
        <item x="7280"/>
        <item x="7281"/>
        <item x="7282"/>
        <item x="7283"/>
        <item x="7284"/>
        <item x="7285"/>
        <item x="7286"/>
        <item x="7287"/>
        <item x="7288"/>
        <item x="7289"/>
        <item x="729"/>
        <item x="7290"/>
        <item x="7291"/>
        <item x="7292"/>
        <item x="7293"/>
        <item x="7294"/>
        <item x="7295"/>
        <item x="7296"/>
        <item x="7297"/>
        <item x="7298"/>
        <item x="7299"/>
        <item x="73"/>
        <item x="730"/>
        <item x="7300"/>
        <item x="7301"/>
        <item x="7302"/>
        <item x="7303"/>
        <item x="7304"/>
        <item x="7305"/>
        <item x="7306"/>
        <item x="7307"/>
        <item x="7308"/>
        <item x="7309"/>
        <item x="731"/>
        <item x="7310"/>
        <item x="7311"/>
        <item x="7312"/>
        <item x="7313"/>
        <item x="7314"/>
        <item x="7315"/>
        <item x="7316"/>
        <item x="7317"/>
        <item x="7318"/>
        <item x="7319"/>
        <item x="732"/>
        <item x="7320"/>
        <item x="7321"/>
        <item x="7322"/>
        <item x="7323"/>
        <item x="7324"/>
        <item x="7325"/>
        <item x="7326"/>
        <item x="7327"/>
        <item x="7328"/>
        <item x="7329"/>
        <item x="733"/>
        <item x="7330"/>
        <item x="7331"/>
        <item x="7332"/>
        <item x="7333"/>
        <item x="7334"/>
        <item x="7335"/>
        <item x="7336"/>
        <item x="7337"/>
        <item x="7338"/>
        <item x="7339"/>
        <item x="734"/>
        <item x="7340"/>
        <item x="7341"/>
        <item x="7342"/>
        <item x="7343"/>
        <item x="7344"/>
        <item x="7345"/>
        <item x="7346"/>
        <item x="7347"/>
        <item x="7348"/>
        <item x="7349"/>
        <item x="735"/>
        <item x="7350"/>
        <item x="7351"/>
        <item x="7352"/>
        <item x="7353"/>
        <item x="7354"/>
        <item x="7355"/>
        <item x="7356"/>
        <item x="7357"/>
        <item x="7358"/>
        <item x="7359"/>
        <item x="736"/>
        <item x="7360"/>
        <item x="7361"/>
        <item x="7362"/>
        <item x="7363"/>
        <item x="7364"/>
        <item x="7365"/>
        <item x="7366"/>
        <item x="7367"/>
        <item x="7368"/>
        <item x="7369"/>
        <item x="737"/>
        <item x="7370"/>
        <item x="7371"/>
        <item x="7372"/>
        <item x="7373"/>
        <item x="7374"/>
        <item x="7375"/>
        <item x="7376"/>
        <item x="7377"/>
        <item x="7378"/>
        <item x="7379"/>
        <item x="738"/>
        <item x="7380"/>
        <item x="7381"/>
        <item x="7382"/>
        <item x="7383"/>
        <item x="7384"/>
        <item x="7385"/>
        <item x="7386"/>
        <item x="7387"/>
        <item x="7388"/>
        <item x="7389"/>
        <item x="739"/>
        <item x="7390"/>
        <item x="7391"/>
        <item x="7392"/>
        <item x="7393"/>
        <item x="7394"/>
        <item x="7395"/>
        <item x="7396"/>
        <item x="7397"/>
        <item x="7398"/>
        <item x="7399"/>
        <item x="74"/>
        <item x="740"/>
        <item x="7400"/>
        <item x="7401"/>
        <item x="7402"/>
        <item x="7403"/>
        <item x="7404"/>
        <item x="7405"/>
        <item x="7406"/>
        <item x="7407"/>
        <item x="7408"/>
        <item x="7409"/>
        <item x="741"/>
        <item x="7410"/>
        <item x="7411"/>
        <item x="7412"/>
        <item x="7413"/>
        <item x="7414"/>
        <item x="7415"/>
        <item x="7416"/>
        <item x="7417"/>
        <item x="7418"/>
        <item x="7419"/>
        <item x="742"/>
        <item x="7420"/>
        <item x="7421"/>
        <item x="7422"/>
        <item x="7423"/>
        <item x="7424"/>
        <item x="7425"/>
        <item x="7426"/>
        <item x="7427"/>
        <item x="7428"/>
        <item x="7429"/>
        <item x="743"/>
        <item x="7430"/>
        <item x="7431"/>
        <item x="7432"/>
        <item x="7433"/>
        <item x="7434"/>
        <item x="7435"/>
        <item x="7436"/>
        <item x="7437"/>
        <item x="7438"/>
        <item x="7439"/>
        <item x="744"/>
        <item x="7440"/>
        <item x="7441"/>
        <item x="7442"/>
        <item x="7443"/>
        <item x="7444"/>
        <item x="7445"/>
        <item x="7446"/>
        <item x="7447"/>
        <item x="7448"/>
        <item x="7449"/>
        <item x="745"/>
        <item x="7450"/>
        <item x="7451"/>
        <item x="7452"/>
        <item x="7453"/>
        <item x="7454"/>
        <item x="7455"/>
        <item x="7456"/>
        <item x="7457"/>
        <item x="7458"/>
        <item x="7459"/>
        <item x="746"/>
        <item x="7460"/>
        <item x="7461"/>
        <item x="7462"/>
        <item x="7463"/>
        <item x="7464"/>
        <item x="7465"/>
        <item x="7466"/>
        <item x="7467"/>
        <item x="7468"/>
        <item x="7469"/>
        <item x="747"/>
        <item x="7470"/>
        <item x="7471"/>
        <item x="7472"/>
        <item x="7473"/>
        <item x="7474"/>
        <item x="7475"/>
        <item x="7476"/>
        <item x="7477"/>
        <item x="7478"/>
        <item x="7479"/>
        <item x="748"/>
        <item x="7480"/>
        <item x="7481"/>
        <item x="7482"/>
        <item x="7483"/>
        <item x="7484"/>
        <item x="7485"/>
        <item x="7486"/>
        <item x="7487"/>
        <item x="7488"/>
        <item x="7489"/>
        <item x="749"/>
        <item x="7490"/>
        <item x="7491"/>
        <item x="7492"/>
        <item x="7493"/>
        <item x="7494"/>
        <item x="7495"/>
        <item x="7496"/>
        <item x="7497"/>
        <item x="7498"/>
        <item x="7499"/>
        <item x="75"/>
        <item x="750"/>
        <item x="7500"/>
        <item x="7501"/>
        <item x="7502"/>
        <item x="7503"/>
        <item x="7504"/>
        <item x="7505"/>
        <item x="7506"/>
        <item x="7507"/>
        <item x="7508"/>
        <item x="7509"/>
        <item x="751"/>
        <item x="7510"/>
        <item x="7511"/>
        <item x="7512"/>
        <item x="7513"/>
        <item x="7514"/>
        <item x="7515"/>
        <item x="7516"/>
        <item x="7517"/>
        <item x="7518"/>
        <item x="7519"/>
        <item x="752"/>
        <item x="7520"/>
        <item x="7521"/>
        <item x="7522"/>
        <item x="7523"/>
        <item x="7524"/>
        <item x="7525"/>
        <item x="7526"/>
        <item x="7527"/>
        <item x="7528"/>
        <item x="7529"/>
        <item x="753"/>
        <item x="7530"/>
        <item x="7531"/>
        <item x="7532"/>
        <item x="7533"/>
        <item x="7534"/>
        <item x="7535"/>
        <item x="7536"/>
        <item x="7537"/>
        <item x="7538"/>
        <item x="7539"/>
        <item x="754"/>
        <item x="7540"/>
        <item x="7541"/>
        <item x="7542"/>
        <item x="7543"/>
        <item x="7544"/>
        <item x="7545"/>
        <item x="7546"/>
        <item x="7547"/>
        <item x="7548"/>
        <item x="7549"/>
        <item x="755"/>
        <item x="7550"/>
        <item x="7551"/>
        <item x="7552"/>
        <item x="7553"/>
        <item x="7554"/>
        <item x="7555"/>
        <item x="7556"/>
        <item x="7557"/>
        <item x="7558"/>
        <item x="7559"/>
        <item x="756"/>
        <item x="7560"/>
        <item x="7561"/>
        <item x="7562"/>
        <item x="7563"/>
        <item x="7564"/>
        <item x="7565"/>
        <item x="7566"/>
        <item x="7567"/>
        <item x="7568"/>
        <item x="7569"/>
        <item x="757"/>
        <item x="7570"/>
        <item x="7571"/>
        <item x="7572"/>
        <item x="7573"/>
        <item x="7574"/>
        <item x="7575"/>
        <item x="7576"/>
        <item x="7577"/>
        <item x="7578"/>
        <item x="7579"/>
        <item x="758"/>
        <item x="7580"/>
        <item x="7581"/>
        <item x="7582"/>
        <item x="7583"/>
        <item x="7584"/>
        <item x="7585"/>
        <item x="7586"/>
        <item x="7587"/>
        <item x="7588"/>
        <item x="7589"/>
        <item x="759"/>
        <item x="7590"/>
        <item x="7591"/>
        <item x="7592"/>
        <item x="7593"/>
        <item x="7594"/>
        <item x="7595"/>
        <item x="7596"/>
        <item x="7597"/>
        <item x="7598"/>
        <item x="7599"/>
        <item x="76"/>
        <item x="760"/>
        <item x="7600"/>
        <item x="7601"/>
        <item x="7602"/>
        <item x="7603"/>
        <item x="7604"/>
        <item x="7605"/>
        <item x="7606"/>
        <item x="7607"/>
        <item x="7608"/>
        <item x="7609"/>
        <item x="761"/>
        <item x="7610"/>
        <item x="7611"/>
        <item x="7612"/>
        <item x="7613"/>
        <item x="7614"/>
        <item x="7615"/>
        <item x="7616"/>
        <item x="7617"/>
        <item x="7618"/>
        <item x="7619"/>
        <item x="762"/>
        <item x="7620"/>
        <item x="7621"/>
        <item x="7622"/>
        <item x="7623"/>
        <item x="7624"/>
        <item x="7625"/>
        <item x="7626"/>
        <item x="7627"/>
        <item x="7628"/>
        <item x="7629"/>
        <item x="763"/>
        <item x="7630"/>
        <item x="7631"/>
        <item x="7632"/>
        <item x="7633"/>
        <item x="7634"/>
        <item x="7635"/>
        <item x="7636"/>
        <item x="7637"/>
        <item x="7638"/>
        <item x="7639"/>
        <item x="764"/>
        <item x="7640"/>
        <item x="7641"/>
        <item x="7642"/>
        <item x="7643"/>
        <item x="7644"/>
        <item x="7645"/>
        <item x="7646"/>
        <item x="7647"/>
        <item x="7648"/>
        <item x="7649"/>
        <item x="765"/>
        <item x="7650"/>
        <item x="7651"/>
        <item x="7652"/>
        <item x="7653"/>
        <item x="7654"/>
        <item x="7655"/>
        <item x="7656"/>
        <item x="7657"/>
        <item x="7658"/>
        <item x="7659"/>
        <item x="766"/>
        <item x="7660"/>
        <item x="7661"/>
        <item x="7662"/>
        <item x="7663"/>
        <item x="7664"/>
        <item x="7665"/>
        <item x="7666"/>
        <item x="7667"/>
        <item x="7668"/>
        <item x="7669"/>
        <item x="767"/>
        <item x="7670"/>
        <item x="7671"/>
        <item x="7672"/>
        <item x="7673"/>
        <item x="7674"/>
        <item x="7675"/>
        <item x="7676"/>
        <item x="7677"/>
        <item x="7678"/>
        <item x="7679"/>
        <item x="768"/>
        <item x="7680"/>
        <item x="7681"/>
        <item x="7682"/>
        <item x="7683"/>
        <item x="7684"/>
        <item x="7685"/>
        <item x="7686"/>
        <item x="7687"/>
        <item x="7688"/>
        <item x="7689"/>
        <item x="769"/>
        <item x="7690"/>
        <item x="7691"/>
        <item x="7692"/>
        <item x="7693"/>
        <item x="7694"/>
        <item x="7695"/>
        <item x="7696"/>
        <item x="7697"/>
        <item x="7698"/>
        <item x="7699"/>
        <item x="77"/>
        <item x="770"/>
        <item x="7700"/>
        <item x="7701"/>
        <item x="7702"/>
        <item x="7703"/>
        <item x="7704"/>
        <item x="7705"/>
        <item x="7706"/>
        <item x="7707"/>
        <item x="7708"/>
        <item x="7709"/>
        <item x="771"/>
        <item x="7710"/>
        <item x="7711"/>
        <item x="7712"/>
        <item x="7713"/>
        <item x="7714"/>
        <item x="7715"/>
        <item x="7716"/>
        <item x="7717"/>
        <item x="7718"/>
        <item x="7719"/>
        <item x="772"/>
        <item x="7720"/>
        <item x="7721"/>
        <item x="7722"/>
        <item x="7723"/>
        <item x="7724"/>
        <item x="7725"/>
        <item x="7726"/>
        <item x="7727"/>
        <item x="7728"/>
        <item x="7729"/>
        <item x="773"/>
        <item x="7730"/>
        <item x="7731"/>
        <item x="7732"/>
        <item x="7733"/>
        <item x="7734"/>
        <item x="7735"/>
        <item x="7736"/>
        <item x="7737"/>
        <item x="7738"/>
        <item x="7739"/>
        <item x="774"/>
        <item x="7740"/>
        <item x="7741"/>
        <item x="7742"/>
        <item x="7743"/>
        <item x="7744"/>
        <item x="7745"/>
        <item x="7746"/>
        <item x="7747"/>
        <item x="7748"/>
        <item x="7749"/>
        <item x="775"/>
        <item x="7750"/>
        <item x="7751"/>
        <item x="7752"/>
        <item x="7753"/>
        <item x="7754"/>
        <item x="7755"/>
        <item x="7756"/>
        <item x="7757"/>
        <item x="7758"/>
        <item x="7759"/>
        <item x="776"/>
        <item x="7760"/>
        <item x="7761"/>
        <item x="7762"/>
        <item x="7763"/>
        <item x="7764"/>
        <item x="7765"/>
        <item x="7766"/>
        <item x="7767"/>
        <item x="7768"/>
        <item x="7769"/>
        <item x="777"/>
        <item x="7770"/>
        <item x="7771"/>
        <item x="7772"/>
        <item x="7773"/>
        <item x="7774"/>
        <item x="7775"/>
        <item x="7776"/>
        <item x="7777"/>
        <item x="7778"/>
        <item x="7779"/>
        <item x="778"/>
        <item x="7780"/>
        <item x="7781"/>
        <item x="7782"/>
        <item x="7783"/>
        <item x="7784"/>
        <item x="7785"/>
        <item x="7786"/>
        <item x="7787"/>
        <item x="7788"/>
        <item x="7789"/>
        <item x="779"/>
        <item x="7790"/>
        <item x="7791"/>
        <item x="7792"/>
        <item x="7793"/>
        <item x="7794"/>
        <item x="7795"/>
        <item x="7796"/>
        <item x="7797"/>
        <item x="7798"/>
        <item x="7799"/>
        <item x="78"/>
        <item x="780"/>
        <item x="7800"/>
        <item x="7801"/>
        <item x="7802"/>
        <item x="7803"/>
        <item x="7804"/>
        <item x="7805"/>
        <item x="7806"/>
        <item x="7807"/>
        <item x="7808"/>
        <item x="7809"/>
        <item x="781"/>
        <item x="7810"/>
        <item x="7811"/>
        <item x="7812"/>
        <item x="7813"/>
        <item x="7814"/>
        <item x="7815"/>
        <item x="7816"/>
        <item x="7817"/>
        <item x="7818"/>
        <item x="7819"/>
        <item x="782"/>
        <item x="7820"/>
        <item x="7821"/>
        <item x="7822"/>
        <item x="7823"/>
        <item x="7824"/>
        <item x="7825"/>
        <item x="7826"/>
        <item x="7827"/>
        <item x="7828"/>
        <item x="7829"/>
        <item x="783"/>
        <item x="7830"/>
        <item x="7831"/>
        <item x="7832"/>
        <item x="7833"/>
        <item x="7834"/>
        <item x="7835"/>
        <item x="7836"/>
        <item x="7837"/>
        <item x="7838"/>
        <item x="7839"/>
        <item x="784"/>
        <item x="7840"/>
        <item x="7841"/>
        <item x="7842"/>
        <item x="7843"/>
        <item x="7844"/>
        <item x="7845"/>
        <item x="7846"/>
        <item x="7847"/>
        <item x="7848"/>
        <item x="7849"/>
        <item x="785"/>
        <item x="7850"/>
        <item x="7851"/>
        <item x="7852"/>
        <item x="7853"/>
        <item x="7854"/>
        <item x="7855"/>
        <item x="7856"/>
        <item x="7857"/>
        <item x="7858"/>
        <item x="7859"/>
        <item x="786"/>
        <item x="7860"/>
        <item x="7861"/>
        <item x="7862"/>
        <item x="7863"/>
        <item x="7864"/>
        <item x="7865"/>
        <item x="7866"/>
        <item x="7867"/>
        <item x="7868"/>
        <item x="7869"/>
        <item x="787"/>
        <item x="7870"/>
        <item x="7871"/>
        <item x="7872"/>
        <item x="7873"/>
        <item x="7874"/>
        <item x="7875"/>
        <item x="7876"/>
        <item x="7877"/>
        <item x="7878"/>
        <item x="7879"/>
        <item x="788"/>
        <item x="7880"/>
        <item x="7881"/>
        <item x="7882"/>
        <item x="7883"/>
        <item x="7884"/>
        <item x="7885"/>
        <item x="7886"/>
        <item x="7887"/>
        <item x="7888"/>
        <item x="7889"/>
        <item x="789"/>
        <item x="7890"/>
        <item x="7891"/>
        <item x="7892"/>
        <item x="7893"/>
        <item x="7894"/>
        <item x="7895"/>
        <item x="7896"/>
        <item x="7897"/>
        <item x="7898"/>
        <item x="7899"/>
        <item x="79"/>
        <item x="790"/>
        <item x="7900"/>
        <item x="7901"/>
        <item x="7902"/>
        <item x="7903"/>
        <item x="7904"/>
        <item x="7905"/>
        <item x="7906"/>
        <item x="7907"/>
        <item x="7908"/>
        <item x="7909"/>
        <item x="791"/>
        <item x="7910"/>
        <item x="7911"/>
        <item x="7912"/>
        <item x="7913"/>
        <item x="7914"/>
        <item x="7915"/>
        <item x="7916"/>
        <item x="7917"/>
        <item x="7918"/>
        <item x="7919"/>
        <item x="792"/>
        <item x="7920"/>
        <item x="7921"/>
        <item x="7922"/>
        <item x="7923"/>
        <item x="7924"/>
        <item x="7925"/>
        <item x="7926"/>
        <item x="7927"/>
        <item x="7928"/>
        <item x="7929"/>
        <item x="793"/>
        <item x="7930"/>
        <item x="7931"/>
        <item x="7932"/>
        <item x="7933"/>
        <item x="7934"/>
        <item x="7935"/>
        <item x="7936"/>
        <item x="7937"/>
        <item x="7938"/>
        <item x="7939"/>
        <item x="794"/>
        <item x="7940"/>
        <item x="7941"/>
        <item x="7942"/>
        <item x="7943"/>
        <item x="7944"/>
        <item x="7945"/>
        <item x="7946"/>
        <item x="7947"/>
        <item x="7948"/>
        <item x="7949"/>
        <item x="795"/>
        <item x="7950"/>
        <item x="7951"/>
        <item x="7952"/>
        <item x="7953"/>
        <item x="7954"/>
        <item x="7955"/>
        <item x="7956"/>
        <item x="7957"/>
        <item x="7958"/>
        <item x="7959"/>
        <item x="796"/>
        <item x="7960"/>
        <item x="7961"/>
        <item x="7962"/>
        <item x="7963"/>
        <item x="7964"/>
        <item x="7965"/>
        <item x="7966"/>
        <item x="7967"/>
        <item x="7968"/>
        <item x="7969"/>
        <item x="797"/>
        <item x="7970"/>
        <item x="7971"/>
        <item x="7972"/>
        <item x="7973"/>
        <item x="7974"/>
        <item x="7975"/>
        <item x="7976"/>
        <item x="7977"/>
        <item x="7978"/>
        <item x="7979"/>
        <item x="798"/>
        <item x="7980"/>
        <item x="7981"/>
        <item x="7982"/>
        <item x="7983"/>
        <item x="7984"/>
        <item x="7985"/>
        <item x="7986"/>
        <item x="7987"/>
        <item x="7988"/>
        <item x="7989"/>
        <item x="799"/>
        <item x="7990"/>
        <item x="7991"/>
        <item x="7992"/>
        <item x="7993"/>
        <item x="7994"/>
        <item x="7995"/>
        <item x="7996"/>
        <item x="7997"/>
        <item x="7998"/>
        <item x="7999"/>
        <item x="8"/>
        <item x="80"/>
        <item x="800"/>
        <item x="8000"/>
        <item x="8001"/>
        <item x="8002"/>
        <item x="8003"/>
        <item x="8004"/>
        <item x="8005"/>
        <item x="8006"/>
        <item x="8007"/>
        <item x="8008"/>
        <item x="8009"/>
        <item x="801"/>
        <item x="8010"/>
        <item x="8011"/>
        <item x="8012"/>
        <item x="8013"/>
        <item x="8014"/>
        <item x="8015"/>
        <item x="8016"/>
        <item x="8017"/>
        <item x="8018"/>
        <item x="8019"/>
        <item x="802"/>
        <item x="8020"/>
        <item x="8021"/>
        <item x="8022"/>
        <item x="8023"/>
        <item x="8024"/>
        <item x="8025"/>
        <item x="8026"/>
        <item x="8027"/>
        <item x="8028"/>
        <item x="8029"/>
        <item x="803"/>
        <item x="8030"/>
        <item x="8031"/>
        <item x="8032"/>
        <item x="8033"/>
        <item x="8034"/>
        <item x="8035"/>
        <item x="8036"/>
        <item x="8037"/>
        <item x="8038"/>
        <item x="8039"/>
        <item x="804"/>
        <item x="8040"/>
        <item x="8041"/>
        <item x="8042"/>
        <item x="8043"/>
        <item x="8044"/>
        <item x="8045"/>
        <item x="8046"/>
        <item x="8047"/>
        <item x="8048"/>
        <item x="8049"/>
        <item x="805"/>
        <item x="8050"/>
        <item x="8051"/>
        <item x="8052"/>
        <item x="8053"/>
        <item x="8054"/>
        <item x="8055"/>
        <item x="8056"/>
        <item x="8057"/>
        <item x="8058"/>
        <item x="8059"/>
        <item x="806"/>
        <item x="8060"/>
        <item x="8061"/>
        <item x="8062"/>
        <item x="8063"/>
        <item x="8064"/>
        <item x="8065"/>
        <item x="8066"/>
        <item x="8067"/>
        <item x="8068"/>
        <item x="8069"/>
        <item x="807"/>
        <item x="8070"/>
        <item x="8071"/>
        <item x="8072"/>
        <item x="8073"/>
        <item x="8074"/>
        <item x="8075"/>
        <item x="8076"/>
        <item x="8077"/>
        <item x="8078"/>
        <item x="8079"/>
        <item x="808"/>
        <item x="8080"/>
        <item x="8081"/>
        <item x="8082"/>
        <item x="8083"/>
        <item x="8084"/>
        <item x="8085"/>
        <item x="8086"/>
        <item x="8087"/>
        <item x="8088"/>
        <item x="8089"/>
        <item x="809"/>
        <item x="8090"/>
        <item x="8091"/>
        <item x="8092"/>
        <item x="8093"/>
        <item x="8094"/>
        <item x="8095"/>
        <item x="8096"/>
        <item x="8097"/>
        <item x="8098"/>
        <item x="8099"/>
        <item x="81"/>
        <item x="810"/>
        <item x="8100"/>
        <item x="8101"/>
        <item x="8102"/>
        <item x="8103"/>
        <item x="8104"/>
        <item x="8105"/>
        <item x="8106"/>
        <item x="8107"/>
        <item x="8108"/>
        <item x="8109"/>
        <item x="811"/>
        <item x="8110"/>
        <item x="8111"/>
        <item x="8112"/>
        <item x="8113"/>
        <item x="8114"/>
        <item x="8115"/>
        <item x="8116"/>
        <item x="8117"/>
        <item x="8118"/>
        <item x="8119"/>
        <item x="812"/>
        <item x="8120"/>
        <item x="8121"/>
        <item x="8122"/>
        <item x="8123"/>
        <item x="8124"/>
        <item x="8125"/>
        <item x="8126"/>
        <item x="8127"/>
        <item x="8128"/>
        <item x="8129"/>
        <item x="813"/>
        <item x="8130"/>
        <item x="8131"/>
        <item x="8132"/>
        <item x="8133"/>
        <item x="8134"/>
        <item x="8135"/>
        <item x="8136"/>
        <item x="8137"/>
        <item x="8138"/>
        <item x="8139"/>
        <item x="814"/>
        <item x="8140"/>
        <item x="8141"/>
        <item x="8142"/>
        <item x="8143"/>
        <item x="8144"/>
        <item x="8145"/>
        <item x="8146"/>
        <item x="8147"/>
        <item x="8148"/>
        <item x="8149"/>
        <item x="815"/>
        <item x="8150"/>
        <item x="8151"/>
        <item x="8152"/>
        <item x="8153"/>
        <item x="8154"/>
        <item x="8155"/>
        <item x="8156"/>
        <item x="8157"/>
        <item x="8158"/>
        <item x="8159"/>
        <item x="816"/>
        <item x="8160"/>
        <item x="8161"/>
        <item x="8162"/>
        <item x="8163"/>
        <item x="8164"/>
        <item x="8165"/>
        <item x="8166"/>
        <item x="8167"/>
        <item x="8168"/>
        <item x="8169"/>
        <item x="817"/>
        <item x="8170"/>
        <item x="8171"/>
        <item x="8172"/>
        <item x="8173"/>
        <item x="8174"/>
        <item x="8175"/>
        <item x="8176"/>
        <item x="8177"/>
        <item x="8178"/>
        <item x="8179"/>
        <item x="818"/>
        <item x="8180"/>
        <item x="8181"/>
        <item x="8182"/>
        <item x="8183"/>
        <item x="8184"/>
        <item x="8185"/>
        <item x="8186"/>
        <item x="8187"/>
        <item x="8188"/>
        <item x="8189"/>
        <item x="819"/>
        <item x="8190"/>
        <item x="8191"/>
        <item x="8192"/>
        <item x="8193"/>
        <item x="8194"/>
        <item x="8195"/>
        <item x="8196"/>
        <item x="8197"/>
        <item x="8198"/>
        <item x="8199"/>
        <item x="82"/>
        <item x="820"/>
        <item x="8200"/>
        <item x="8201"/>
        <item x="8202"/>
        <item x="8203"/>
        <item x="8204"/>
        <item x="8205"/>
        <item x="8206"/>
        <item x="8207"/>
        <item x="8208"/>
        <item x="8209"/>
        <item x="821"/>
        <item x="8210"/>
        <item x="8211"/>
        <item x="8212"/>
        <item x="8213"/>
        <item x="8214"/>
        <item x="8215"/>
        <item x="8216"/>
        <item x="8217"/>
        <item x="8218"/>
        <item x="8219"/>
        <item x="822"/>
        <item x="8220"/>
        <item x="8221"/>
        <item x="8222"/>
        <item x="8223"/>
        <item x="8224"/>
        <item x="8225"/>
        <item x="8226"/>
        <item x="8227"/>
        <item x="8228"/>
        <item x="8229"/>
        <item x="823"/>
        <item x="8230"/>
        <item x="8231"/>
        <item x="8232"/>
        <item x="8233"/>
        <item x="8234"/>
        <item x="8235"/>
        <item x="8236"/>
        <item x="8237"/>
        <item x="8238"/>
        <item x="8239"/>
        <item x="824"/>
        <item x="8240"/>
        <item x="8241"/>
        <item x="8242"/>
        <item x="8243"/>
        <item x="8244"/>
        <item x="8245"/>
        <item x="8246"/>
        <item x="8247"/>
        <item x="8248"/>
        <item x="8249"/>
        <item x="825"/>
        <item x="8250"/>
        <item x="8251"/>
        <item x="8252"/>
        <item x="8253"/>
        <item x="8254"/>
        <item x="8255"/>
        <item x="8256"/>
        <item x="8257"/>
        <item x="8258"/>
        <item x="8259"/>
        <item x="826"/>
        <item x="8260"/>
        <item x="8261"/>
        <item x="8262"/>
        <item x="8263"/>
        <item x="8264"/>
        <item x="8265"/>
        <item x="8266"/>
        <item x="8267"/>
        <item x="8268"/>
        <item x="8269"/>
        <item x="827"/>
        <item x="8270"/>
        <item x="8271"/>
        <item x="8272"/>
        <item x="8273"/>
        <item x="8274"/>
        <item x="8275"/>
        <item x="8276"/>
        <item x="8277"/>
        <item x="8278"/>
        <item x="8279"/>
        <item x="828"/>
        <item x="8280"/>
        <item x="8281"/>
        <item x="8282"/>
        <item x="8283"/>
        <item x="8284"/>
        <item x="8285"/>
        <item x="8286"/>
        <item x="8287"/>
        <item x="8288"/>
        <item x="8289"/>
        <item x="829"/>
        <item x="8290"/>
        <item x="8291"/>
        <item x="8292"/>
        <item x="8293"/>
        <item x="8294"/>
        <item x="8295"/>
        <item x="8296"/>
        <item x="8297"/>
        <item x="8298"/>
        <item x="8299"/>
        <item x="83"/>
        <item x="830"/>
        <item x="8300"/>
        <item x="8301"/>
        <item x="8302"/>
        <item x="8303"/>
        <item x="8304"/>
        <item x="8305"/>
        <item x="8306"/>
        <item x="8307"/>
        <item x="8308"/>
        <item x="8309"/>
        <item x="831"/>
        <item x="8310"/>
        <item x="8311"/>
        <item x="8312"/>
        <item x="8313"/>
        <item x="8314"/>
        <item x="8315"/>
        <item x="8316"/>
        <item x="8317"/>
        <item x="8318"/>
        <item x="8319"/>
        <item x="832"/>
        <item x="8320"/>
        <item x="8321"/>
        <item x="8322"/>
        <item x="8323"/>
        <item x="8324"/>
        <item x="8325"/>
        <item x="8326"/>
        <item x="8327"/>
        <item x="8328"/>
        <item x="8329"/>
        <item x="833"/>
        <item x="8330"/>
        <item x="8331"/>
        <item x="8332"/>
        <item x="8333"/>
        <item x="8334"/>
        <item x="8335"/>
        <item x="8336"/>
        <item x="8337"/>
        <item x="8338"/>
        <item x="8339"/>
        <item x="834"/>
        <item x="8340"/>
        <item x="8341"/>
        <item x="8342"/>
        <item x="8343"/>
        <item x="8344"/>
        <item x="8345"/>
        <item x="8346"/>
        <item x="8347"/>
        <item x="8348"/>
        <item x="8349"/>
        <item x="835"/>
        <item x="8350"/>
        <item x="8351"/>
        <item x="8352"/>
        <item x="8353"/>
        <item x="8354"/>
        <item x="8355"/>
        <item x="8356"/>
        <item x="8357"/>
        <item x="8358"/>
        <item x="8359"/>
        <item x="836"/>
        <item x="8360"/>
        <item x="8361"/>
        <item x="8362"/>
        <item x="8363"/>
        <item x="8364"/>
        <item x="8365"/>
        <item x="8366"/>
        <item x="8367"/>
        <item x="837"/>
        <item x="838"/>
        <item x="839"/>
        <item x="84"/>
        <item x="840"/>
        <item x="841"/>
        <item x="842"/>
        <item x="843"/>
        <item x="844"/>
        <item x="845"/>
        <item x="846"/>
        <item x="847"/>
        <item x="848"/>
        <item x="849"/>
        <item x="85"/>
        <item x="850"/>
        <item x="851"/>
        <item x="852"/>
        <item x="853"/>
        <item x="854"/>
        <item x="855"/>
        <item x="856"/>
        <item x="857"/>
        <item x="858"/>
        <item x="859"/>
        <item x="86"/>
        <item x="860"/>
        <item x="861"/>
        <item x="862"/>
        <item x="863"/>
        <item x="864"/>
        <item x="865"/>
        <item x="866"/>
        <item x="867"/>
        <item x="868"/>
        <item x="869"/>
        <item x="87"/>
        <item x="870"/>
        <item x="871"/>
        <item x="872"/>
        <item x="873"/>
        <item x="874"/>
        <item x="875"/>
        <item x="876"/>
        <item x="877"/>
        <item x="878"/>
        <item x="879"/>
        <item x="88"/>
        <item x="880"/>
        <item x="881"/>
        <item x="882"/>
        <item x="883"/>
        <item x="884"/>
        <item x="885"/>
        <item x="886"/>
        <item x="887"/>
        <item x="888"/>
        <item x="889"/>
        <item x="89"/>
        <item x="890"/>
        <item x="891"/>
        <item x="892"/>
        <item x="893"/>
        <item x="894"/>
        <item x="895"/>
        <item x="896"/>
        <item x="897"/>
        <item x="898"/>
        <item x="899"/>
        <item x="9"/>
        <item x="90"/>
        <item x="900"/>
        <item x="901"/>
        <item x="902"/>
        <item x="903"/>
        <item x="904"/>
        <item x="905"/>
        <item x="906"/>
        <item x="907"/>
        <item x="908"/>
        <item x="909"/>
        <item x="91"/>
        <item x="910"/>
        <item x="911"/>
        <item x="912"/>
        <item x="913"/>
        <item x="914"/>
        <item x="915"/>
        <item x="916"/>
        <item x="917"/>
        <item x="918"/>
        <item x="919"/>
        <item x="92"/>
        <item x="920"/>
        <item x="921"/>
        <item x="922"/>
        <item x="923"/>
        <item x="924"/>
        <item x="925"/>
        <item x="926"/>
        <item x="927"/>
        <item x="928"/>
        <item x="929"/>
        <item x="93"/>
        <item x="930"/>
        <item x="931"/>
        <item x="932"/>
        <item x="933"/>
        <item x="934"/>
        <item x="935"/>
        <item x="936"/>
        <item x="937"/>
        <item x="938"/>
        <item x="939"/>
        <item x="94"/>
        <item x="940"/>
        <item x="941"/>
        <item x="942"/>
        <item x="943"/>
        <item x="944"/>
        <item x="945"/>
        <item x="946"/>
        <item x="947"/>
        <item x="948"/>
        <item x="949"/>
        <item x="95"/>
        <item x="950"/>
        <item x="951"/>
        <item x="952"/>
        <item x="953"/>
        <item x="954"/>
        <item x="955"/>
        <item x="956"/>
        <item x="957"/>
        <item x="958"/>
        <item x="959"/>
        <item x="96"/>
        <item x="960"/>
        <item x="961"/>
        <item x="962"/>
        <item x="963"/>
        <item x="964"/>
        <item x="965"/>
        <item x="966"/>
        <item x="967"/>
        <item x="968"/>
        <item x="969"/>
        <item x="97"/>
        <item x="970"/>
        <item x="971"/>
        <item x="972"/>
        <item x="973"/>
        <item x="974"/>
        <item x="975"/>
        <item x="976"/>
        <item x="977"/>
        <item x="978"/>
        <item x="979"/>
        <item x="98"/>
        <item x="980"/>
        <item x="981"/>
        <item x="982"/>
        <item x="983"/>
        <item x="984"/>
        <item x="985"/>
        <item x="986"/>
        <item x="987"/>
        <item x="988"/>
        <item x="989"/>
        <item x="99"/>
        <item x="990"/>
        <item x="991"/>
        <item x="992"/>
        <item x="993"/>
        <item x="994"/>
        <item x="995"/>
        <item x="996"/>
        <item x="997"/>
        <item x="998"/>
        <item x="999"/>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dataField="1" showAll="0"/>
    <pivotField showAll="0">
      <items count="4">
        <item x="2"/>
        <item x="1"/>
        <item x="0"/>
        <item t="default"/>
      </items>
    </pivotField>
  </pivotFields>
  <rowFields count="1">
    <field x="0"/>
  </rowFields>
  <rowItems count="6">
    <i>
      <x v="1331"/>
    </i>
    <i>
      <x v="4926"/>
    </i>
    <i>
      <x v="3282"/>
    </i>
    <i>
      <x v="6772"/>
    </i>
    <i>
      <x v="3696"/>
    </i>
    <i t="grand">
      <x/>
    </i>
  </rowItems>
  <colItems count="1">
    <i/>
  </colItems>
  <dataFields count="1">
    <dataField name="Sum of Revenue" fld="18"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F22761-41DD-4285-8B5D-02997AF0F069}" name="PivotTable5"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3:M4" firstHeaderRow="1" firstDataRow="1" firstDataCol="0"/>
  <pivotFields count="2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4">
        <item x="2"/>
        <item x="0"/>
        <item x="1"/>
        <item t="default"/>
      </items>
    </pivotField>
    <pivotField showAll="0"/>
    <pivotField showAll="0">
      <items count="4">
        <item x="2"/>
        <item x="1"/>
        <item x="0"/>
        <item t="default"/>
      </items>
    </pivotField>
  </pivotFields>
  <rowItems count="1">
    <i/>
  </rowItems>
  <colItems count="1">
    <i/>
  </colItems>
  <dataFields count="1">
    <dataField name="Average of Ambience Score" fld="11" subtotal="average"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5FF9BF-9E9D-4756-98C7-520E2E8FA544}" name="PivotTable4"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3:J4" firstHeaderRow="1" firstDataRow="1" firstDataCol="0"/>
  <pivotFields count="2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4">
        <item x="2"/>
        <item x="0"/>
        <item x="1"/>
        <item t="default"/>
      </items>
    </pivotField>
    <pivotField showAll="0"/>
    <pivotField showAll="0">
      <items count="4">
        <item x="2"/>
        <item x="1"/>
        <item x="0"/>
        <item t="default"/>
      </items>
    </pivotField>
  </pivotFields>
  <rowItems count="1">
    <i/>
  </rowItems>
  <colItems count="1">
    <i/>
  </colItems>
  <dataFields count="1">
    <dataField name="Sum of Total Reservation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077792-93FC-4F66-9E87-7868CF56BFA9}" name="PivotTable3"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3:G4" firstHeaderRow="1" firstDataRow="1" firstDataCol="0"/>
  <pivotFields count="2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dataField="1" showAll="0"/>
    <pivotField showAll="0">
      <items count="4">
        <item x="2"/>
        <item x="1"/>
        <item x="0"/>
        <item t="default"/>
      </items>
    </pivotField>
  </pivotFields>
  <rowItems count="1">
    <i/>
  </rowItems>
  <colItems count="1">
    <i/>
  </colItems>
  <dataFields count="1">
    <dataField name="Average of Revenue" fld="18" subtotal="average"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C7A0D8B-FA77-416F-A7E7-78BC3C60907F}" name="PivotTable2"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3:D4" firstHeaderRow="1" firstDataRow="1" firstDataCol="0"/>
  <pivotFields count="20">
    <pivotField showAll="0"/>
    <pivotField showAll="0">
      <items count="4">
        <item x="1"/>
        <item x="0"/>
        <item x="2"/>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items count="4">
        <item x="2"/>
        <item x="1"/>
        <item x="0"/>
        <item t="default"/>
      </items>
    </pivotField>
  </pivotFields>
  <rowItems count="1">
    <i/>
  </rowItems>
  <colItems count="1">
    <i/>
  </colItems>
  <dataFields count="1">
    <dataField name="Average of Rating" fld="3" subtotal="average"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373EBC9-ED9C-4177-BFE7-C2474982CB83}" name="PivotTable1"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20">
    <pivotField dataField="1"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items count="4">
        <item x="2"/>
        <item x="1"/>
        <item x="0"/>
        <item t="default"/>
      </items>
    </pivotField>
  </pivotFields>
  <rowItems count="1">
    <i/>
  </rowItems>
  <colItems count="1">
    <i/>
  </colItems>
  <dataFields count="1">
    <dataField name="Count of Restaurant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5635C10-C53F-475F-8EDF-D500B59ECB4A}" autoFormatId="16" applyNumberFormats="0" applyBorderFormats="0" applyFontFormats="0" applyPatternFormats="0" applyAlignmentFormats="0" applyWidthHeightFormats="0">
  <queryTableRefresh nextId="21" unboundColumnsRight="1">
    <queryTableFields count="20">
      <queryTableField id="1" name="Restaurant Name" tableColumnId="1"/>
      <queryTableField id="2" name="Location" tableColumnId="2"/>
      <queryTableField id="3" name="Cuisine" tableColumnId="3"/>
      <queryTableField id="4" name="Rating" tableColumnId="4"/>
      <queryTableField id="5" name="Seating Capacity" tableColumnId="5"/>
      <queryTableField id="6" name="Average Meal Price" tableColumnId="6"/>
      <queryTableField id="7" name="Marketing Budget" tableColumnId="7"/>
      <queryTableField id="8" name="Social Media Followers" tableColumnId="8"/>
      <queryTableField id="9" name="Chef Experience Years" tableColumnId="9"/>
      <queryTableField id="10" name="Number of Reviews" tableColumnId="10"/>
      <queryTableField id="11" name="Avg Review Length" tableColumnId="11"/>
      <queryTableField id="12" name="Ambience Score" tableColumnId="12"/>
      <queryTableField id="13" name="Service Quality Score" tableColumnId="13"/>
      <queryTableField id="14" name="Parking Availability" tableColumnId="14"/>
      <queryTableField id="15" name="Weekend Reservations" tableColumnId="15"/>
      <queryTableField id="16" name="Weekday Reservations" tableColumnId="16"/>
      <queryTableField id="17" name="Total Reservations" tableColumnId="17"/>
      <queryTableField id="19" dataBound="0" tableColumnId="19"/>
      <queryTableField id="18" name="Revenue" tableColumnId="18"/>
      <queryTableField id="20" dataBound="0"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4" xr16:uid="{5E0A14CE-513A-493C-AA67-26D851CBC017}" autoFormatId="16" applyNumberFormats="0" applyBorderFormats="0" applyFontFormats="0" applyPatternFormats="0" applyAlignmentFormats="0" applyWidthHeightFormats="0">
  <queryTableRefresh nextId="19">
    <queryTableFields count="18">
      <queryTableField id="1" name="Restaurant Name" tableColumnId="1"/>
      <queryTableField id="2" name="Location" tableColumnId="2"/>
      <queryTableField id="3" name="Cuisine" tableColumnId="3"/>
      <queryTableField id="4" name="Rating" tableColumnId="4"/>
      <queryTableField id="5" name="Seating Capacity" tableColumnId="5"/>
      <queryTableField id="6" name="Average Meal Price" tableColumnId="6"/>
      <queryTableField id="7" name="Marketing Budget" tableColumnId="7"/>
      <queryTableField id="8" name="Social Media Followers" tableColumnId="8"/>
      <queryTableField id="9" name="Chef Experience Years" tableColumnId="9"/>
      <queryTableField id="10" name="Number of Reviews" tableColumnId="10"/>
      <queryTableField id="11" name="Avg Review Length" tableColumnId="11"/>
      <queryTableField id="12" name="Ambience Score" tableColumnId="12"/>
      <queryTableField id="13" name="Service Quality Score" tableColumnId="13"/>
      <queryTableField id="14" name="Parking Availability" tableColumnId="14"/>
      <queryTableField id="15" name="Weekend Reservations" tableColumnId="15"/>
      <queryTableField id="16" name="Weekday Reservations" tableColumnId="16"/>
      <queryTableField id="17" name="Total Reservations" tableColumnId="17"/>
      <queryTableField id="18" name="Revenue" tableColumnId="1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297D67ED-4856-49C6-B255-B111F75B3F77}" autoFormatId="16" applyNumberFormats="0" applyBorderFormats="0" applyFontFormats="0" applyPatternFormats="0" applyAlignmentFormats="0" applyWidthHeightFormats="0">
  <queryTableRefresh nextId="19">
    <queryTableFields count="18">
      <queryTableField id="1" name="Restaurant Name" tableColumnId="1"/>
      <queryTableField id="2" name="Location" tableColumnId="2"/>
      <queryTableField id="3" name="Cuisine" tableColumnId="3"/>
      <queryTableField id="4" name="Rating" tableColumnId="4"/>
      <queryTableField id="5" name="Seating Capacity" tableColumnId="5"/>
      <queryTableField id="6" name="Average Meal Price" tableColumnId="6"/>
      <queryTableField id="7" name="Marketing Budget" tableColumnId="7"/>
      <queryTableField id="8" name="Social Media Followers" tableColumnId="8"/>
      <queryTableField id="9" name="Chef Experience Years" tableColumnId="9"/>
      <queryTableField id="10" name="Number of Reviews" tableColumnId="10"/>
      <queryTableField id="11" name="Avg Review Length" tableColumnId="11"/>
      <queryTableField id="12" name="Ambience Score" tableColumnId="12"/>
      <queryTableField id="13" name="Service Quality Score" tableColumnId="13"/>
      <queryTableField id="14" name="Parking Availability" tableColumnId="14"/>
      <queryTableField id="15" name="Weekend Reservations" tableColumnId="15"/>
      <queryTableField id="16" name="Weekday Reservations" tableColumnId="16"/>
      <queryTableField id="17" name="Total Reservations" tableColumnId="17"/>
      <queryTableField id="18" name="Revenue" tableColumnId="1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1" xr16:uid="{EDE9467C-7766-4761-888E-6DE19A7E6F81}" autoFormatId="16" applyNumberFormats="0" applyBorderFormats="0" applyFontFormats="0" applyPatternFormats="0" applyAlignmentFormats="0" applyWidthHeightFormats="0">
  <queryTableRefresh nextId="19">
    <queryTableFields count="18">
      <queryTableField id="1" name="Restaurant Name" tableColumnId="1"/>
      <queryTableField id="2" name="Location" tableColumnId="2"/>
      <queryTableField id="3" name="Cuisine" tableColumnId="3"/>
      <queryTableField id="4" name="Rating" tableColumnId="4"/>
      <queryTableField id="5" name="Seating Capacity" tableColumnId="5"/>
      <queryTableField id="6" name="Average Meal Price" tableColumnId="6"/>
      <queryTableField id="7" name="Marketing Budget" tableColumnId="7"/>
      <queryTableField id="8" name="Social Media Followers" tableColumnId="8"/>
      <queryTableField id="9" name="Chef Experience Years" tableColumnId="9"/>
      <queryTableField id="10" name="Number of Reviews" tableColumnId="10"/>
      <queryTableField id="11" name="Avg Review Length" tableColumnId="11"/>
      <queryTableField id="12" name="Ambience Score" tableColumnId="12"/>
      <queryTableField id="13" name="Service Quality Score" tableColumnId="13"/>
      <queryTableField id="14" name="Parking Availability" tableColumnId="14"/>
      <queryTableField id="15" name="Weekend Reservations" tableColumnId="15"/>
      <queryTableField id="16" name="Weekday Reservations" tableColumnId="16"/>
      <queryTableField id="17" name="Total Reservations" tableColumnId="17"/>
      <queryTableField id="18" name="Revenue"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2BE43B46-7E5E-474A-A221-0CD58349B589}" sourceName="Location">
  <pivotTables>
    <pivotTable tabId="6" name="PivotTable10"/>
    <pivotTable tabId="6" name="PivotTable1"/>
    <pivotTable tabId="6" name="PivotTable2"/>
    <pivotTable tabId="6" name="PivotTable3"/>
    <pivotTable tabId="6" name="PivotTable4"/>
    <pivotTable tabId="6" name="PivotTable5"/>
    <pivotTable tabId="6" name="PivotTable6"/>
    <pivotTable tabId="6" name="PivotTable7"/>
  </pivotTables>
  <data>
    <tabular pivotCacheId="524555822">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_Category" xr10:uid="{80536BFA-D8B0-4859-9725-A32D4B30FB28}" sourceName="Revenue Category">
  <pivotTables>
    <pivotTable tabId="6" name="PivotTable10"/>
    <pivotTable tabId="6" name="PivotTable1"/>
    <pivotTable tabId="6" name="PivotTable2"/>
    <pivotTable tabId="6" name="PivotTable3"/>
    <pivotTable tabId="6" name="PivotTable4"/>
    <pivotTable tabId="6" name="PivotTable5"/>
    <pivotTable tabId="6" name="PivotTable6"/>
    <pivotTable tabId="6" name="PivotTable7"/>
  </pivotTables>
  <data>
    <tabular pivotCacheId="524555822">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ervations_Category" xr10:uid="{2AF6115E-9ED2-43CB-B904-26EC05CF6A00}" sourceName="Reservations Category">
  <pivotTables>
    <pivotTable tabId="6" name="PivotTable10"/>
    <pivotTable tabId="6" name="PivotTable1"/>
    <pivotTable tabId="6" name="PivotTable2"/>
    <pivotTable tabId="6" name="PivotTable3"/>
    <pivotTable tabId="6" name="PivotTable4"/>
    <pivotTable tabId="6" name="PivotTable5"/>
    <pivotTable tabId="6" name="PivotTable6"/>
    <pivotTable tabId="6" name="PivotTable7"/>
  </pivotTables>
  <data>
    <tabular pivotCacheId="524555822">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1ED1818B-FE4C-4C76-ACD9-B88ACB70EEBD}" cache="Slicer_Location" caption="Location" style="SlicerStyleDark1" rowHeight="241300"/>
  <slicer name="Revenue Category" xr10:uid="{59DFF30C-ED23-479D-90EA-50DC67813477}" cache="Slicer_Revenue_Category" caption="Revenue Category" style="SlicerStyleDark1" rowHeight="241300"/>
  <slicer name="Reservations Category" xr10:uid="{205987B5-B434-4ADE-9374-8E7BA4F6D486}" cache="Slicer_Reservations_Category" caption="Reservations Category"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F985A6-AAA1-40AA-A4CD-CC461A0F0131}" name="Restaurant_Data" displayName="Restaurant_Data" ref="A1:T8369" tableType="queryTable" totalsRowShown="0">
  <autoFilter ref="A1:T8369" xr:uid="{B8F985A6-AAA1-40AA-A4CD-CC461A0F0131}"/>
  <tableColumns count="20">
    <tableColumn id="1" xr3:uid="{34ED2270-E214-4EE8-9B00-2B0B5EA633E6}" uniqueName="1" name="Restaurant Name" queryTableFieldId="1" dataDxfId="17"/>
    <tableColumn id="2" xr3:uid="{5E1839CE-B91D-4AC8-BF0A-03D5432E21DD}" uniqueName="2" name="Location" queryTableFieldId="2" dataDxfId="16"/>
    <tableColumn id="3" xr3:uid="{1EF74491-9B2E-481A-B78E-426504F7F9B5}" uniqueName="3" name="Cuisine" queryTableFieldId="3" dataDxfId="15"/>
    <tableColumn id="4" xr3:uid="{ACC36152-9ABC-4338-808B-09AEB4E26978}" uniqueName="4" name="Rating" queryTableFieldId="4"/>
    <tableColumn id="5" xr3:uid="{26D549C1-80C9-4B68-92F1-E3137D6DBA3A}" uniqueName="5" name="Seating Capacity" queryTableFieldId="5"/>
    <tableColumn id="6" xr3:uid="{2A0426FD-04CA-426C-9249-C1DD3EB1E660}" uniqueName="6" name="Average Meal Price" queryTableFieldId="6"/>
    <tableColumn id="7" xr3:uid="{7D3432DD-E0F5-4617-A99C-08A7F78CC887}" uniqueName="7" name="Marketing Budget" queryTableFieldId="7"/>
    <tableColumn id="8" xr3:uid="{3621D3EF-5A74-412B-93F5-59AEC60E08BA}" uniqueName="8" name="Social Media Followers" queryTableFieldId="8"/>
    <tableColumn id="9" xr3:uid="{59856974-48C7-402F-84A7-802061E260AE}" uniqueName="9" name="Chef Experience Years" queryTableFieldId="9"/>
    <tableColumn id="10" xr3:uid="{4BF91366-B64B-4C33-AC61-A12FB9609A4D}" uniqueName="10" name="Number of Reviews" queryTableFieldId="10"/>
    <tableColumn id="11" xr3:uid="{51D44FC6-8C91-4475-A9BD-D2732D4B22B9}" uniqueName="11" name="Avg Review Length" queryTableFieldId="11"/>
    <tableColumn id="12" xr3:uid="{A8F0CEC7-FE51-4096-8F87-A6A3C8C44F70}" uniqueName="12" name="Ambience Score" queryTableFieldId="12"/>
    <tableColumn id="13" xr3:uid="{43AB9AD4-89B0-4FB8-98FE-A1F19F56C9B4}" uniqueName="13" name="Service Quality Score" queryTableFieldId="13"/>
    <tableColumn id="14" xr3:uid="{3F1B11AA-01FB-480D-8CB6-4A1A249C5CCE}" uniqueName="14" name="Parking Availability" queryTableFieldId="14" dataDxfId="14"/>
    <tableColumn id="15" xr3:uid="{448B376B-C5F9-4E80-8855-7FD78D78D004}" uniqueName="15" name="Weekend Reservations" queryTableFieldId="15"/>
    <tableColumn id="16" xr3:uid="{55A55C05-8B5D-4B48-B914-CE841B744BC1}" uniqueName="16" name="Weekday Reservations" queryTableFieldId="16"/>
    <tableColumn id="17" xr3:uid="{1A3539EA-8157-42AC-9FBD-6E7094CD43CD}" uniqueName="17" name="Total Reservations" queryTableFieldId="17"/>
    <tableColumn id="19" xr3:uid="{820EE451-0506-473C-8D66-5CF3353F8F7F}" uniqueName="19" name="Reservations Category" queryTableFieldId="19" dataDxfId="25">
      <calculatedColumnFormula array="1">_xlfn.IFS(Restaurant_Data[[#This Row],[Total Reservations]]&lt;=50, "Low", Restaurant_Data[[#This Row],[Total Reservations]]&lt;=100, "Medium", Restaurant_Data[[#This Row],[Total Reservations]]&lt;=200, "High")</calculatedColumnFormula>
    </tableColumn>
    <tableColumn id="18" xr3:uid="{EBE9EBD6-16DB-4262-B6E6-65E55245CF96}" uniqueName="18" name="Revenue" queryTableFieldId="18" dataDxfId="13"/>
    <tableColumn id="20" xr3:uid="{D46C3522-09A6-459D-AC89-BA96FCA85946}" uniqueName="20" name="Revenue Category" queryTableFieldId="20" dataDxfId="24">
      <calculatedColumnFormula array="1">_xlfn.IFS(Restaurant_Data[[#This Row],[Revenue]]&lt;= 500000, "Low Income", Restaurant_Data[[#This Row],[Revenue]]&lt;=1000000, "Middle Income", Restaurant_Data[[#This Row],[Revenue]] &lt;= 2000000, "High Income")</calculatedColumnFormula>
    </tableColumn>
  </tableColumns>
  <tableStyleInfo name="TableStyleLight9" showFirstColumn="0"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363989C-B7AD-477B-A7AE-4573C9214F08}" name="Suburban" displayName="Suburban" ref="A1:R2786" tableType="queryTable" totalsRowShown="0">
  <autoFilter ref="A1:R2786" xr:uid="{1363989C-B7AD-477B-A7AE-4573C9214F08}"/>
  <tableColumns count="18">
    <tableColumn id="1" xr3:uid="{DB0920FF-9169-476F-A7D2-56F1F91FFBF5}" uniqueName="1" name="Restaurant Name" queryTableFieldId="1" dataDxfId="12"/>
    <tableColumn id="2" xr3:uid="{E3EE79D0-999C-415D-914A-445390C40C96}" uniqueName="2" name="Location" queryTableFieldId="2" dataDxfId="11"/>
    <tableColumn id="3" xr3:uid="{0EB52A54-6062-4201-A362-8EA5C0708B3F}" uniqueName="3" name="Cuisine" queryTableFieldId="3" dataDxfId="10"/>
    <tableColumn id="4" xr3:uid="{1516B397-B4C1-4E96-A387-C32F9B33BBBE}" uniqueName="4" name="Rating" queryTableFieldId="4"/>
    <tableColumn id="5" xr3:uid="{D2F7D0D7-2360-4F40-B720-8A308362CD6B}" uniqueName="5" name="Seating Capacity" queryTableFieldId="5"/>
    <tableColumn id="6" xr3:uid="{22FF55B9-D87F-47AE-8349-B2D07ACFE7B2}" uniqueName="6" name="Average Meal Price" queryTableFieldId="6"/>
    <tableColumn id="7" xr3:uid="{A76024F4-F72C-42CF-9F31-4404BBB42A36}" uniqueName="7" name="Marketing Budget" queryTableFieldId="7"/>
    <tableColumn id="8" xr3:uid="{6E7A2631-6F87-4091-A0EB-130A866659AB}" uniqueName="8" name="Social Media Followers" queryTableFieldId="8"/>
    <tableColumn id="9" xr3:uid="{E00E9848-DA9F-43C8-B380-F4197B278122}" uniqueName="9" name="Chef Experience Years" queryTableFieldId="9"/>
    <tableColumn id="10" xr3:uid="{CA5F29CE-984A-4FF7-92CA-0DE7791E4E95}" uniqueName="10" name="Number of Reviews" queryTableFieldId="10"/>
    <tableColumn id="11" xr3:uid="{EC556E52-A900-4414-9543-9B6AE78D21E0}" uniqueName="11" name="Avg Review Length" queryTableFieldId="11"/>
    <tableColumn id="12" xr3:uid="{5D2982E5-248B-4A74-B38E-DA5F7149DB9A}" uniqueName="12" name="Ambience Score" queryTableFieldId="12"/>
    <tableColumn id="13" xr3:uid="{F64BBD4B-5C54-4D27-9D5E-0F408520B13E}" uniqueName="13" name="Service Quality Score" queryTableFieldId="13"/>
    <tableColumn id="14" xr3:uid="{43301BCE-1126-4C18-A3FB-9F1FC19C30EC}" uniqueName="14" name="Parking Availability" queryTableFieldId="14" dataDxfId="9"/>
    <tableColumn id="15" xr3:uid="{2645F974-1769-4EF4-ABD6-B03997C31272}" uniqueName="15" name="Weekend Reservations" queryTableFieldId="15"/>
    <tableColumn id="16" xr3:uid="{CA6728F7-E20C-476A-8D7B-8EBA569228EA}" uniqueName="16" name="Weekday Reservations" queryTableFieldId="16"/>
    <tableColumn id="17" xr3:uid="{FD12A7B0-6B91-4C4C-9A0C-73F86FD2272A}" uniqueName="17" name="Total Reservations" queryTableFieldId="17"/>
    <tableColumn id="18" xr3:uid="{009860FA-A585-4F60-BBDD-CF64003EBEC5}" uniqueName="18" name="Revenue" queryTableFieldId="18"/>
  </tableColumns>
  <tableStyleInfo name="TableStyleLight10" showFirstColumn="0" showLastColumn="0" showRowStripes="1" showColumnStripes="1"/>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B116002-D3B5-47AE-B32C-0A40025C3A6B}" name="Rural" displayName="Rural" ref="A1:R2763" tableType="queryTable" totalsRowShown="0">
  <autoFilter ref="A1:R2763" xr:uid="{8B116002-D3B5-47AE-B32C-0A40025C3A6B}"/>
  <tableColumns count="18">
    <tableColumn id="1" xr3:uid="{EB8515FE-319D-433E-B852-F0C6938A3590}" uniqueName="1" name="Restaurant Name" queryTableFieldId="1" dataDxfId="4"/>
    <tableColumn id="2" xr3:uid="{CCC0068E-E95C-4AB9-910E-8D451BDE4B24}" uniqueName="2" name="Location" queryTableFieldId="2" dataDxfId="3"/>
    <tableColumn id="3" xr3:uid="{80AF5F2E-7AA2-4ED7-BD8C-DE42E0BA1847}" uniqueName="3" name="Cuisine" queryTableFieldId="3" dataDxfId="2"/>
    <tableColumn id="4" xr3:uid="{85A96EB1-469C-4EBC-B803-7422DB711774}" uniqueName="4" name="Rating" queryTableFieldId="4"/>
    <tableColumn id="5" xr3:uid="{BC40FCC2-B3D9-415B-B552-9A68B330F091}" uniqueName="5" name="Seating Capacity" queryTableFieldId="5"/>
    <tableColumn id="6" xr3:uid="{4DD7312A-D4C9-4B5D-9BB0-330F57B60825}" uniqueName="6" name="Average Meal Price" queryTableFieldId="6"/>
    <tableColumn id="7" xr3:uid="{DABEC1F7-EA9C-4C8C-88E0-012587DB9D60}" uniqueName="7" name="Marketing Budget" queryTableFieldId="7"/>
    <tableColumn id="8" xr3:uid="{02B7FE05-2B6A-41E5-B47E-02F81431B112}" uniqueName="8" name="Social Media Followers" queryTableFieldId="8"/>
    <tableColumn id="9" xr3:uid="{66B1422A-DF31-442A-9BE0-F467F77908F2}" uniqueName="9" name="Chef Experience Years" queryTableFieldId="9"/>
    <tableColumn id="10" xr3:uid="{7BA22485-D37B-49E3-86BF-20CA73636DD0}" uniqueName="10" name="Number of Reviews" queryTableFieldId="10"/>
    <tableColumn id="11" xr3:uid="{644E8BDF-0034-479A-B56F-A0C1F6321D82}" uniqueName="11" name="Avg Review Length" queryTableFieldId="11"/>
    <tableColumn id="12" xr3:uid="{BB3BA50C-9A91-42C8-A640-1FBD628C7EE7}" uniqueName="12" name="Ambience Score" queryTableFieldId="12"/>
    <tableColumn id="13" xr3:uid="{E8C5433F-AD81-4FF6-AAF1-2CABF438C307}" uniqueName="13" name="Service Quality Score" queryTableFieldId="13"/>
    <tableColumn id="14" xr3:uid="{B35259D3-BCA8-41A6-97BB-02E4372F6123}" uniqueName="14" name="Parking Availability" queryTableFieldId="14" dataDxfId="1"/>
    <tableColumn id="15" xr3:uid="{264DFA3C-F93F-466C-8B96-D914536E6556}" uniqueName="15" name="Weekend Reservations" queryTableFieldId="15"/>
    <tableColumn id="16" xr3:uid="{2CC5573A-1229-49DF-949B-C893CE7A8E35}" uniqueName="16" name="Weekday Reservations" queryTableFieldId="16"/>
    <tableColumn id="17" xr3:uid="{35C85CDD-4C31-44E4-9EF7-4D987C1D9418}" uniqueName="17" name="Total Reservations" queryTableFieldId="17"/>
    <tableColumn id="18" xr3:uid="{9B6A9C4B-2609-4CED-AFA0-96482C782F55}" uniqueName="18" name="Revenue" queryTableFieldId="18"/>
  </tableColumns>
  <tableStyleInfo name="TableStyleLight11" showFirstColumn="0" showLastColumn="0" showRowStripes="1" showColumnStripes="1"/>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F91559-FCA0-49C8-8227-30A5AEB8AC2E}" name="Downtown" displayName="Downtown" ref="A1:R2822" tableType="queryTable" totalsRowShown="0">
  <autoFilter ref="A1:R2822" xr:uid="{13F91559-FCA0-49C8-8227-30A5AEB8AC2E}"/>
  <tableColumns count="18">
    <tableColumn id="1" xr3:uid="{3495E97F-58DD-4D1D-AFF9-1002F29BF522}" uniqueName="1" name="Restaurant Name" queryTableFieldId="1" dataDxfId="8"/>
    <tableColumn id="2" xr3:uid="{2AEF32E3-94BD-417F-97FA-8DB189CD7AD3}" uniqueName="2" name="Location" queryTableFieldId="2" dataDxfId="7"/>
    <tableColumn id="3" xr3:uid="{62491EC0-BE9E-4641-8477-DB3DD3C839D1}" uniqueName="3" name="Cuisine" queryTableFieldId="3" dataDxfId="6"/>
    <tableColumn id="4" xr3:uid="{5C6480F0-B3C6-49C3-BF7F-7A355683B5C3}" uniqueName="4" name="Rating" queryTableFieldId="4"/>
    <tableColumn id="5" xr3:uid="{BF900F4D-DE6A-4D95-A0D3-7E3C98014305}" uniqueName="5" name="Seating Capacity" queryTableFieldId="5"/>
    <tableColumn id="6" xr3:uid="{94062D94-AEAA-4F91-AF8B-85A6900A5791}" uniqueName="6" name="Average Meal Price" queryTableFieldId="6"/>
    <tableColumn id="7" xr3:uid="{171D71CA-8FC2-4D7F-B4FC-E34F6459E204}" uniqueName="7" name="Marketing Budget" queryTableFieldId="7"/>
    <tableColumn id="8" xr3:uid="{2D4BD3AF-40FE-48D2-9108-8209B65E457D}" uniqueName="8" name="Social Media Followers" queryTableFieldId="8"/>
    <tableColumn id="9" xr3:uid="{5BC55CF3-6951-428E-BEFF-117239577442}" uniqueName="9" name="Chef Experience Years" queryTableFieldId="9"/>
    <tableColumn id="10" xr3:uid="{272BF4B5-7770-4A5E-831C-4874E5D632F1}" uniqueName="10" name="Number of Reviews" queryTableFieldId="10"/>
    <tableColumn id="11" xr3:uid="{665B929F-95C9-4B5C-B4A8-DBCB0561B60E}" uniqueName="11" name="Avg Review Length" queryTableFieldId="11"/>
    <tableColumn id="12" xr3:uid="{064B8973-3D78-4D8C-9A5B-04767A4AB78C}" uniqueName="12" name="Ambience Score" queryTableFieldId="12"/>
    <tableColumn id="13" xr3:uid="{A3F86BF3-1DB6-4BE0-BA9E-DC2BFDA867BB}" uniqueName="13" name="Service Quality Score" queryTableFieldId="13"/>
    <tableColumn id="14" xr3:uid="{BC2AC06E-9964-4C75-A288-2972490F1189}" uniqueName="14" name="Parking Availability" queryTableFieldId="14" dataDxfId="5"/>
    <tableColumn id="15" xr3:uid="{9387C40B-A8DB-4FEB-BA2D-270A848F518C}" uniqueName="15" name="Weekend Reservations" queryTableFieldId="15"/>
    <tableColumn id="16" xr3:uid="{F49BA67B-2DF1-48A6-9032-AE8FD4B7076A}" uniqueName="16" name="Weekday Reservations" queryTableFieldId="16"/>
    <tableColumn id="17" xr3:uid="{425CE1B0-C081-458E-B907-EC73F0530B35}" uniqueName="17" name="Total Reservations" queryTableFieldId="17"/>
    <tableColumn id="18" xr3:uid="{A5AA0BCA-4F49-49D8-A94D-4923867D0203}" uniqueName="18" name="Revenue" queryTableFieldId="18"/>
  </tableColumns>
  <tableStyleInfo name="TableStyleLight14"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30920-E383-490B-B8A0-99C43467AC12}">
  <sheetPr>
    <tabColor theme="9" tint="-0.499984740745262"/>
  </sheetPr>
  <dimension ref="A1"/>
  <sheetViews>
    <sheetView showGridLines="0" tabSelected="1" zoomScale="80" zoomScaleNormal="80" workbookViewId="0">
      <selection activeCell="X7" sqref="X7"/>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8F47E-9D91-4921-8AC4-4A619CF0D296}">
  <dimension ref="A3:W18"/>
  <sheetViews>
    <sheetView topLeftCell="T1" workbookViewId="0">
      <selection activeCell="W6" sqref="W6"/>
    </sheetView>
  </sheetViews>
  <sheetFormatPr defaultRowHeight="14.5" x14ac:dyDescent="0.35"/>
  <cols>
    <col min="1" max="1" width="23.453125" bestFit="1" customWidth="1"/>
    <col min="4" max="4" width="15.54296875" bestFit="1" customWidth="1"/>
    <col min="7" max="7" width="17.54296875" bestFit="1" customWidth="1"/>
    <col min="8" max="8" width="14.54296875" bestFit="1" customWidth="1"/>
    <col min="10" max="10" width="22.81640625" bestFit="1" customWidth="1"/>
    <col min="13" max="13" width="23.7265625" bestFit="1" customWidth="1"/>
    <col min="16" max="16" width="14.453125" bestFit="1" customWidth="1"/>
    <col min="17" max="17" width="14.36328125" bestFit="1" customWidth="1"/>
    <col min="19" max="19" width="12.36328125" bestFit="1" customWidth="1"/>
    <col min="20" max="20" width="15.54296875" bestFit="1" customWidth="1"/>
    <col min="22" max="22" width="14.453125" bestFit="1" customWidth="1"/>
    <col min="23" max="23" width="26.36328125" bestFit="1" customWidth="1"/>
  </cols>
  <sheetData>
    <row r="3" spans="1:23" x14ac:dyDescent="0.35">
      <c r="A3" t="s">
        <v>8399</v>
      </c>
      <c r="D3" t="s">
        <v>8400</v>
      </c>
      <c r="G3" t="s">
        <v>8402</v>
      </c>
      <c r="J3" t="s">
        <v>8403</v>
      </c>
      <c r="M3" t="s">
        <v>8404</v>
      </c>
      <c r="P3" s="2" t="s">
        <v>8405</v>
      </c>
      <c r="Q3" t="s">
        <v>8401</v>
      </c>
      <c r="S3" s="2" t="s">
        <v>8405</v>
      </c>
      <c r="T3" t="s">
        <v>8400</v>
      </c>
      <c r="V3" s="2" t="s">
        <v>8405</v>
      </c>
      <c r="W3" t="s">
        <v>8407</v>
      </c>
    </row>
    <row r="4" spans="1:23" x14ac:dyDescent="0.35">
      <c r="A4" s="1">
        <v>8368</v>
      </c>
      <c r="B4">
        <f>GETPIVOTDATA("Restaurant Name",$A$3)</f>
        <v>8368</v>
      </c>
      <c r="D4" s="1">
        <v>4.0082576481835526</v>
      </c>
      <c r="E4" s="3">
        <f>GETPIVOTDATA("Rating",$D$3)</f>
        <v>4.0082576481835526</v>
      </c>
      <c r="G4" s="1">
        <v>656070.56335085991</v>
      </c>
      <c r="H4" s="4">
        <f>GETPIVOTDATA("Revenue",$G$3)</f>
        <v>656070.56335085991</v>
      </c>
      <c r="J4" s="1">
        <v>491428</v>
      </c>
      <c r="K4">
        <f>GETPIVOTDATA("Total Reservations",$J$3)</f>
        <v>491428</v>
      </c>
      <c r="M4" s="1">
        <v>5.5212834608030565</v>
      </c>
      <c r="N4" s="3">
        <f>GETPIVOTDATA("Ambience Score",$M$3)</f>
        <v>5.5212834608030565</v>
      </c>
      <c r="P4" s="5" t="s">
        <v>2225</v>
      </c>
      <c r="Q4" s="1">
        <v>1509391.07</v>
      </c>
      <c r="S4" s="5" t="s">
        <v>42</v>
      </c>
      <c r="T4" s="3">
        <v>3.9923022598870035</v>
      </c>
      <c r="V4" s="5" t="s">
        <v>4104</v>
      </c>
      <c r="W4" s="1">
        <v>102680</v>
      </c>
    </row>
    <row r="5" spans="1:23" x14ac:dyDescent="0.35">
      <c r="P5" s="5" t="s">
        <v>5460</v>
      </c>
      <c r="Q5" s="1">
        <v>1515520.96</v>
      </c>
      <c r="S5" s="5" t="s">
        <v>37</v>
      </c>
      <c r="T5" s="3">
        <v>4.0009769713886945</v>
      </c>
      <c r="V5" s="5" t="s">
        <v>7357</v>
      </c>
      <c r="W5" s="1">
        <v>103299</v>
      </c>
    </row>
    <row r="6" spans="1:23" x14ac:dyDescent="0.35">
      <c r="P6" s="5" t="s">
        <v>3981</v>
      </c>
      <c r="Q6" s="1">
        <v>1515593.1</v>
      </c>
      <c r="S6" s="5" t="s">
        <v>20</v>
      </c>
      <c r="T6" s="3">
        <v>4.0125744047618905</v>
      </c>
      <c r="V6" s="5" t="s">
        <v>7989</v>
      </c>
      <c r="W6" s="1">
        <v>103307</v>
      </c>
    </row>
    <row r="7" spans="1:23" x14ac:dyDescent="0.35">
      <c r="P7" s="5" t="s">
        <v>7122</v>
      </c>
      <c r="Q7" s="1">
        <v>1518965.19</v>
      </c>
      <c r="S7" s="5" t="s">
        <v>31</v>
      </c>
      <c r="T7" s="3">
        <v>4.0128560993425868</v>
      </c>
      <c r="V7" s="5" t="s">
        <v>4585</v>
      </c>
      <c r="W7" s="1">
        <v>103635</v>
      </c>
    </row>
    <row r="8" spans="1:23" x14ac:dyDescent="0.35">
      <c r="P8" s="5" t="s">
        <v>4353</v>
      </c>
      <c r="Q8" s="1">
        <v>1531867.55</v>
      </c>
      <c r="S8" s="5" t="s">
        <v>26</v>
      </c>
      <c r="T8" s="3">
        <v>4.0146496815286667</v>
      </c>
      <c r="V8" s="5" t="s">
        <v>6553</v>
      </c>
      <c r="W8" s="1">
        <v>103777</v>
      </c>
    </row>
    <row r="9" spans="1:23" x14ac:dyDescent="0.35">
      <c r="P9" s="5" t="s">
        <v>8406</v>
      </c>
      <c r="Q9" s="1">
        <v>7591337.8699999992</v>
      </c>
      <c r="S9" s="5" t="s">
        <v>24</v>
      </c>
      <c r="T9" s="3">
        <v>4.0167982770997854</v>
      </c>
    </row>
    <row r="12" spans="1:23" x14ac:dyDescent="0.35">
      <c r="S12" t="str" cm="1">
        <f t="array" ref="S12:T18">S3:T9</f>
        <v>Row Labels</v>
      </c>
      <c r="T12" t="str">
        <v>Average of Rating</v>
      </c>
      <c r="V12" t="str" cm="1">
        <f t="array" ref="V12:W17">V3:W8</f>
        <v>Row Labels</v>
      </c>
      <c r="W12" t="str">
        <v>Sum of Social Media Followers</v>
      </c>
    </row>
    <row r="13" spans="1:23" x14ac:dyDescent="0.35">
      <c r="S13" t="str">
        <v>American</v>
      </c>
      <c r="T13" s="3">
        <v>3.9923022598870035</v>
      </c>
      <c r="V13" t="str">
        <v>Restaurant 4075</v>
      </c>
      <c r="W13">
        <v>102680</v>
      </c>
    </row>
    <row r="14" spans="1:23" x14ac:dyDescent="0.35">
      <c r="S14" t="str">
        <v>French</v>
      </c>
      <c r="T14" s="3">
        <v>4.0009769713886945</v>
      </c>
      <c r="V14" t="str">
        <v>Restaurant 7328</v>
      </c>
      <c r="W14">
        <v>103299</v>
      </c>
    </row>
    <row r="15" spans="1:23" x14ac:dyDescent="0.35">
      <c r="S15" t="str">
        <v>Japanese</v>
      </c>
      <c r="T15" s="3">
        <v>4.0125744047618905</v>
      </c>
      <c r="V15" t="str">
        <v>Restaurant 7960</v>
      </c>
      <c r="W15">
        <v>103307</v>
      </c>
    </row>
    <row r="16" spans="1:23" x14ac:dyDescent="0.35">
      <c r="S16" t="str">
        <v>Indian</v>
      </c>
      <c r="T16" s="3">
        <v>4.0128560993425868</v>
      </c>
      <c r="V16" t="str">
        <v>Restaurant 4556</v>
      </c>
      <c r="W16">
        <v>103635</v>
      </c>
    </row>
    <row r="17" spans="19:23" x14ac:dyDescent="0.35">
      <c r="S17" t="str">
        <v>Italian</v>
      </c>
      <c r="T17" s="3">
        <v>4.0146496815286667</v>
      </c>
      <c r="V17" t="str">
        <v>Restaurant 6524</v>
      </c>
      <c r="W17">
        <v>103777</v>
      </c>
    </row>
    <row r="18" spans="19:23" x14ac:dyDescent="0.35">
      <c r="S18" t="str">
        <v>Mexican</v>
      </c>
      <c r="T18" s="3">
        <v>4.0167982770997854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C0278-C281-4BCA-BC0F-84E40286544F}">
  <sheetPr>
    <tabColor theme="4" tint="-0.499984740745262"/>
  </sheetPr>
  <dimension ref="A1:T8369"/>
  <sheetViews>
    <sheetView showGridLines="0" topLeftCell="M1" workbookViewId="0">
      <pane ySplit="1" topLeftCell="A2" activePane="bottomLeft" state="frozen"/>
      <selection activeCell="L1" sqref="L1"/>
      <selection pane="bottomLeft" activeCell="A8" sqref="A8"/>
    </sheetView>
  </sheetViews>
  <sheetFormatPr defaultRowHeight="14.5" x14ac:dyDescent="0.35"/>
  <cols>
    <col min="1" max="1" width="17.81640625" bestFit="1" customWidth="1"/>
    <col min="2" max="2" width="10.1796875" bestFit="1" customWidth="1"/>
    <col min="3" max="3" width="9.08984375" bestFit="1" customWidth="1"/>
    <col min="4" max="4" width="8.36328125" bestFit="1" customWidth="1"/>
    <col min="5" max="5" width="16.81640625" bestFit="1" customWidth="1"/>
    <col min="6" max="6" width="19.08984375" bestFit="1" customWidth="1"/>
    <col min="7" max="7" width="18.1796875" bestFit="1" customWidth="1"/>
    <col min="8" max="8" width="22.1796875" bestFit="1" customWidth="1"/>
    <col min="9" max="9" width="21.6328125" bestFit="1" customWidth="1"/>
    <col min="10" max="10" width="19.453125" bestFit="1" customWidth="1"/>
    <col min="11" max="11" width="18.6328125" bestFit="1" customWidth="1"/>
    <col min="12" max="12" width="16.453125" bestFit="1" customWidth="1"/>
    <col min="13" max="13" width="20.54296875" bestFit="1" customWidth="1"/>
    <col min="14" max="14" width="19" bestFit="1" customWidth="1"/>
    <col min="15" max="15" width="22.453125" bestFit="1" customWidth="1"/>
    <col min="16" max="16" width="22.26953125" bestFit="1" customWidth="1"/>
    <col min="17" max="17" width="18.6328125" bestFit="1" customWidth="1"/>
    <col min="18" max="18" width="21.90625" bestFit="1" customWidth="1"/>
    <col min="19" max="19" width="16" style="4" bestFit="1" customWidth="1"/>
    <col min="20" max="20" width="18.26953125" bestFit="1" customWidth="1"/>
  </cols>
  <sheetData>
    <row r="1" spans="1:2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8397</v>
      </c>
      <c r="S1" s="4" t="s">
        <v>17</v>
      </c>
      <c r="T1" t="s">
        <v>8398</v>
      </c>
    </row>
    <row r="2" spans="1:20" x14ac:dyDescent="0.35">
      <c r="A2" s="1" t="s">
        <v>18</v>
      </c>
      <c r="B2" s="1" t="s">
        <v>19</v>
      </c>
      <c r="C2" s="1" t="s">
        <v>20</v>
      </c>
      <c r="D2">
        <v>4</v>
      </c>
      <c r="E2">
        <v>38</v>
      </c>
      <c r="F2">
        <v>73.98</v>
      </c>
      <c r="G2">
        <v>2224</v>
      </c>
      <c r="H2">
        <v>23406</v>
      </c>
      <c r="I2">
        <v>13</v>
      </c>
      <c r="J2">
        <v>185</v>
      </c>
      <c r="K2">
        <v>161.91999999999999</v>
      </c>
      <c r="L2">
        <v>1.3</v>
      </c>
      <c r="M2">
        <v>7</v>
      </c>
      <c r="N2" s="1" t="s">
        <v>21</v>
      </c>
      <c r="O2">
        <v>13</v>
      </c>
      <c r="P2">
        <v>4</v>
      </c>
      <c r="Q2">
        <v>17</v>
      </c>
      <c r="R2" t="str" cm="1">
        <f t="array" ref="R2">_xlfn.IFS(Restaurant_Data[[#This Row],[Total Reservations]]&lt;=50, "Low", Restaurant_Data[[#This Row],[Total Reservations]]&lt;=100, "Medium", Restaurant_Data[[#This Row],[Total Reservations]]&lt;=200, "High")</f>
        <v>Low</v>
      </c>
      <c r="S2" s="4">
        <v>638945.52</v>
      </c>
      <c r="T2" t="str" cm="1">
        <f t="array" ref="T2">_xlfn.IFS(Restaurant_Data[[#This Row],[Revenue]]&lt;= 500000, "Low Income", Restaurant_Data[[#This Row],[Revenue]]&lt;=1000000, "Middle Income", Restaurant_Data[[#This Row],[Revenue]] &lt;= 2000000, "High Income")</f>
        <v>Middle Income</v>
      </c>
    </row>
    <row r="3" spans="1:20" x14ac:dyDescent="0.35">
      <c r="A3" s="1" t="s">
        <v>22</v>
      </c>
      <c r="B3" s="1" t="s">
        <v>23</v>
      </c>
      <c r="C3" s="1" t="s">
        <v>24</v>
      </c>
      <c r="D3">
        <v>3.2</v>
      </c>
      <c r="E3">
        <v>76</v>
      </c>
      <c r="F3">
        <v>28.11</v>
      </c>
      <c r="G3">
        <v>4416</v>
      </c>
      <c r="H3">
        <v>42741</v>
      </c>
      <c r="I3">
        <v>8</v>
      </c>
      <c r="J3">
        <v>533</v>
      </c>
      <c r="K3">
        <v>148.76</v>
      </c>
      <c r="L3">
        <v>2.6</v>
      </c>
      <c r="M3">
        <v>3.4</v>
      </c>
      <c r="N3" s="1" t="s">
        <v>21</v>
      </c>
      <c r="O3">
        <v>48</v>
      </c>
      <c r="P3">
        <v>6</v>
      </c>
      <c r="Q3">
        <v>54</v>
      </c>
      <c r="R3" t="str" cm="1">
        <f t="array" ref="R3">_xlfn.IFS(Restaurant_Data[[#This Row],[Total Reservations]]&lt;=50, "Low", Restaurant_Data[[#This Row],[Total Reservations]]&lt;=100, "Medium", Restaurant_Data[[#This Row],[Total Reservations]]&lt;=200, "High")</f>
        <v>Medium</v>
      </c>
      <c r="S3" s="4">
        <v>490207.83</v>
      </c>
      <c r="T3" t="str" cm="1">
        <f t="array" ref="T3">_xlfn.IFS(Restaurant_Data[[#This Row],[Revenue]]&lt;= 500000, "Low Income", Restaurant_Data[[#This Row],[Revenue]]&lt;=1000000, "Middle Income", Restaurant_Data[[#This Row],[Revenue]] &lt;= 2000000, "High Income")</f>
        <v>Low Income</v>
      </c>
    </row>
    <row r="4" spans="1:20" x14ac:dyDescent="0.35">
      <c r="A4" s="1" t="s">
        <v>25</v>
      </c>
      <c r="B4" s="1" t="s">
        <v>19</v>
      </c>
      <c r="C4" s="1" t="s">
        <v>26</v>
      </c>
      <c r="D4">
        <v>4.7</v>
      </c>
      <c r="E4">
        <v>48</v>
      </c>
      <c r="F4">
        <v>48.29</v>
      </c>
      <c r="G4">
        <v>2796</v>
      </c>
      <c r="H4">
        <v>37285</v>
      </c>
      <c r="I4">
        <v>18</v>
      </c>
      <c r="J4">
        <v>853</v>
      </c>
      <c r="K4">
        <v>56.85</v>
      </c>
      <c r="L4">
        <v>5.3</v>
      </c>
      <c r="M4">
        <v>6.7</v>
      </c>
      <c r="N4" s="1" t="s">
        <v>27</v>
      </c>
      <c r="O4">
        <v>27</v>
      </c>
      <c r="P4">
        <v>14</v>
      </c>
      <c r="Q4">
        <v>41</v>
      </c>
      <c r="R4" t="str" cm="1">
        <f t="array" ref="R4">_xlfn.IFS(Restaurant_Data[[#This Row],[Total Reservations]]&lt;=50, "Low", Restaurant_Data[[#This Row],[Total Reservations]]&lt;=100, "Medium", Restaurant_Data[[#This Row],[Total Reservations]]&lt;=200, "High")</f>
        <v>Low</v>
      </c>
      <c r="S4" s="4">
        <v>541368.62</v>
      </c>
      <c r="T4" t="str" cm="1">
        <f t="array" ref="T4">_xlfn.IFS(Restaurant_Data[[#This Row],[Revenue]]&lt;= 500000, "Low Income", Restaurant_Data[[#This Row],[Revenue]]&lt;=1000000, "Middle Income", Restaurant_Data[[#This Row],[Revenue]] &lt;= 2000000, "High Income")</f>
        <v>Middle Income</v>
      </c>
    </row>
    <row r="5" spans="1:20" x14ac:dyDescent="0.35">
      <c r="A5" s="1" t="s">
        <v>28</v>
      </c>
      <c r="B5" s="1" t="s">
        <v>19</v>
      </c>
      <c r="C5" s="1" t="s">
        <v>26</v>
      </c>
      <c r="D5">
        <v>4.4000000000000004</v>
      </c>
      <c r="E5">
        <v>34</v>
      </c>
      <c r="F5">
        <v>51.55</v>
      </c>
      <c r="G5">
        <v>1167</v>
      </c>
      <c r="H5">
        <v>15214</v>
      </c>
      <c r="I5">
        <v>13</v>
      </c>
      <c r="J5">
        <v>82</v>
      </c>
      <c r="K5">
        <v>205.43</v>
      </c>
      <c r="L5">
        <v>4.5999999999999996</v>
      </c>
      <c r="M5">
        <v>2.8</v>
      </c>
      <c r="N5" s="1" t="s">
        <v>21</v>
      </c>
      <c r="O5">
        <v>9</v>
      </c>
      <c r="P5">
        <v>17</v>
      </c>
      <c r="Q5">
        <v>26</v>
      </c>
      <c r="R5" t="str" cm="1">
        <f t="array" ref="R5">_xlfn.IFS(Restaurant_Data[[#This Row],[Total Reservations]]&lt;=50, "Low", Restaurant_Data[[#This Row],[Total Reservations]]&lt;=100, "Medium", Restaurant_Data[[#This Row],[Total Reservations]]&lt;=200, "High")</f>
        <v>Low</v>
      </c>
      <c r="S5" s="4">
        <v>404556.79999999999</v>
      </c>
      <c r="T5" t="str" cm="1">
        <f t="array" ref="T5">_xlfn.IFS(Restaurant_Data[[#This Row],[Revenue]]&lt;= 500000, "Low Income", Restaurant_Data[[#This Row],[Revenue]]&lt;=1000000, "Middle Income", Restaurant_Data[[#This Row],[Revenue]] &lt;= 2000000, "High Income")</f>
        <v>Low Income</v>
      </c>
    </row>
    <row r="6" spans="1:20" x14ac:dyDescent="0.35">
      <c r="A6" s="1" t="s">
        <v>29</v>
      </c>
      <c r="B6" s="1" t="s">
        <v>23</v>
      </c>
      <c r="C6" s="1" t="s">
        <v>20</v>
      </c>
      <c r="D6">
        <v>4.9000000000000004</v>
      </c>
      <c r="E6">
        <v>88</v>
      </c>
      <c r="F6">
        <v>75.98</v>
      </c>
      <c r="G6">
        <v>3639</v>
      </c>
      <c r="H6">
        <v>40171</v>
      </c>
      <c r="I6">
        <v>9</v>
      </c>
      <c r="J6">
        <v>78</v>
      </c>
      <c r="K6">
        <v>241.68</v>
      </c>
      <c r="L6">
        <v>8.6</v>
      </c>
      <c r="M6">
        <v>2.1</v>
      </c>
      <c r="N6" s="1" t="s">
        <v>27</v>
      </c>
      <c r="O6">
        <v>37</v>
      </c>
      <c r="P6">
        <v>26</v>
      </c>
      <c r="Q6">
        <v>63</v>
      </c>
      <c r="R6" t="str" cm="1">
        <f t="array" ref="R6">_xlfn.IFS(Restaurant_Data[[#This Row],[Total Reservations]]&lt;=50, "Low", Restaurant_Data[[#This Row],[Total Reservations]]&lt;=100, "Medium", Restaurant_Data[[#This Row],[Total Reservations]]&lt;=200, "High")</f>
        <v>Medium</v>
      </c>
      <c r="S6" s="4">
        <v>1491046.35</v>
      </c>
      <c r="T6" t="str" cm="1">
        <f t="array" ref="T6">_xlfn.IFS(Restaurant_Data[[#This Row],[Revenue]]&lt;= 500000, "Low Income", Restaurant_Data[[#This Row],[Revenue]]&lt;=1000000, "Middle Income", Restaurant_Data[[#This Row],[Revenue]] &lt;= 2000000, "High Income")</f>
        <v>High Income</v>
      </c>
    </row>
    <row r="7" spans="1:20" x14ac:dyDescent="0.35">
      <c r="A7" s="1" t="s">
        <v>30</v>
      </c>
      <c r="B7" s="1" t="s">
        <v>23</v>
      </c>
      <c r="C7" s="1" t="s">
        <v>31</v>
      </c>
      <c r="D7">
        <v>4.4000000000000004</v>
      </c>
      <c r="E7">
        <v>79</v>
      </c>
      <c r="F7">
        <v>35.69</v>
      </c>
      <c r="G7">
        <v>6787</v>
      </c>
      <c r="H7">
        <v>75378</v>
      </c>
      <c r="I7">
        <v>5</v>
      </c>
      <c r="J7">
        <v>400</v>
      </c>
      <c r="K7">
        <v>247.54</v>
      </c>
      <c r="L7">
        <v>2</v>
      </c>
      <c r="M7">
        <v>8.5</v>
      </c>
      <c r="N7" s="1" t="s">
        <v>21</v>
      </c>
      <c r="O7">
        <v>27</v>
      </c>
      <c r="P7">
        <v>22</v>
      </c>
      <c r="Q7">
        <v>49</v>
      </c>
      <c r="R7" t="str" cm="1">
        <f t="array" ref="R7">_xlfn.IFS(Restaurant_Data[[#This Row],[Total Reservations]]&lt;=50, "Low", Restaurant_Data[[#This Row],[Total Reservations]]&lt;=100, "Medium", Restaurant_Data[[#This Row],[Total Reservations]]&lt;=200, "High")</f>
        <v>Low</v>
      </c>
      <c r="S7" s="4">
        <v>644220.9</v>
      </c>
      <c r="T7" t="str" cm="1">
        <f t="array" ref="T7">_xlfn.IFS(Restaurant_Data[[#This Row],[Revenue]]&lt;= 500000, "Low Income", Restaurant_Data[[#This Row],[Revenue]]&lt;=1000000, "Middle Income", Restaurant_Data[[#This Row],[Revenue]] &lt;= 2000000, "High Income")</f>
        <v>Middle Income</v>
      </c>
    </row>
    <row r="8" spans="1:20" x14ac:dyDescent="0.35">
      <c r="A8" s="1" t="s">
        <v>32</v>
      </c>
      <c r="B8" s="1" t="s">
        <v>19</v>
      </c>
      <c r="C8" s="1" t="s">
        <v>24</v>
      </c>
      <c r="D8">
        <v>4.9000000000000004</v>
      </c>
      <c r="E8">
        <v>49</v>
      </c>
      <c r="F8">
        <v>35.299999999999997</v>
      </c>
      <c r="G8">
        <v>2594</v>
      </c>
      <c r="H8">
        <v>32587</v>
      </c>
      <c r="I8">
        <v>11</v>
      </c>
      <c r="J8">
        <v>106</v>
      </c>
      <c r="K8">
        <v>206.16</v>
      </c>
      <c r="L8">
        <v>1.5</v>
      </c>
      <c r="M8">
        <v>5.3</v>
      </c>
      <c r="N8" s="1" t="s">
        <v>27</v>
      </c>
      <c r="O8">
        <v>12</v>
      </c>
      <c r="P8">
        <v>28</v>
      </c>
      <c r="Q8">
        <v>40</v>
      </c>
      <c r="R8" t="str" cm="1">
        <f t="array" ref="R8">_xlfn.IFS(Restaurant_Data[[#This Row],[Total Reservations]]&lt;=50, "Low", Restaurant_Data[[#This Row],[Total Reservations]]&lt;=100, "Medium", Restaurant_Data[[#This Row],[Total Reservations]]&lt;=200, "High")</f>
        <v>Low</v>
      </c>
      <c r="S8" s="4">
        <v>400348.65</v>
      </c>
      <c r="T8" t="str" cm="1">
        <f t="array" ref="T8">_xlfn.IFS(Restaurant_Data[[#This Row],[Revenue]]&lt;= 500000, "Low Income", Restaurant_Data[[#This Row],[Revenue]]&lt;=1000000, "Middle Income", Restaurant_Data[[#This Row],[Revenue]] &lt;= 2000000, "High Income")</f>
        <v>Low Income</v>
      </c>
    </row>
    <row r="9" spans="1:20" x14ac:dyDescent="0.35">
      <c r="A9" s="1" t="s">
        <v>33</v>
      </c>
      <c r="B9" s="1" t="s">
        <v>34</v>
      </c>
      <c r="C9" s="1" t="s">
        <v>20</v>
      </c>
      <c r="D9">
        <v>4.0999999999999996</v>
      </c>
      <c r="E9">
        <v>61</v>
      </c>
      <c r="F9">
        <v>73.650000000000006</v>
      </c>
      <c r="G9">
        <v>3213</v>
      </c>
      <c r="H9">
        <v>33429</v>
      </c>
      <c r="I9">
        <v>14</v>
      </c>
      <c r="J9">
        <v>377</v>
      </c>
      <c r="K9">
        <v>135.32</v>
      </c>
      <c r="L9">
        <v>1.8</v>
      </c>
      <c r="M9">
        <v>4.5999999999999996</v>
      </c>
      <c r="N9" s="1" t="s">
        <v>27</v>
      </c>
      <c r="O9">
        <v>56</v>
      </c>
      <c r="P9">
        <v>23</v>
      </c>
      <c r="Q9">
        <v>79</v>
      </c>
      <c r="R9" t="str" cm="1">
        <f t="array" ref="R9">_xlfn.IFS(Restaurant_Data[[#This Row],[Total Reservations]]&lt;=50, "Low", Restaurant_Data[[#This Row],[Total Reservations]]&lt;=100, "Medium", Restaurant_Data[[#This Row],[Total Reservations]]&lt;=200, "High")</f>
        <v>Medium</v>
      </c>
      <c r="S9" s="4">
        <v>1014153.65</v>
      </c>
      <c r="T9" t="str" cm="1">
        <f t="array" ref="T9">_xlfn.IFS(Restaurant_Data[[#This Row],[Revenue]]&lt;= 500000, "Low Income", Restaurant_Data[[#This Row],[Revenue]]&lt;=1000000, "Middle Income", Restaurant_Data[[#This Row],[Revenue]] &lt;= 2000000, "High Income")</f>
        <v>High Income</v>
      </c>
    </row>
    <row r="10" spans="1:20" x14ac:dyDescent="0.35">
      <c r="A10" s="1" t="s">
        <v>35</v>
      </c>
      <c r="B10" s="1" t="s">
        <v>19</v>
      </c>
      <c r="C10" s="1" t="s">
        <v>20</v>
      </c>
      <c r="D10">
        <v>4.2</v>
      </c>
      <c r="E10">
        <v>37</v>
      </c>
      <c r="F10">
        <v>73.75</v>
      </c>
      <c r="G10">
        <v>3437</v>
      </c>
      <c r="H10">
        <v>37102</v>
      </c>
      <c r="I10">
        <v>18</v>
      </c>
      <c r="J10">
        <v>494</v>
      </c>
      <c r="K10">
        <v>55.65</v>
      </c>
      <c r="L10">
        <v>7.1</v>
      </c>
      <c r="M10">
        <v>9.4</v>
      </c>
      <c r="N10" s="1" t="s">
        <v>21</v>
      </c>
      <c r="O10">
        <v>27</v>
      </c>
      <c r="P10">
        <v>24</v>
      </c>
      <c r="Q10">
        <v>51</v>
      </c>
      <c r="R10" t="str" cm="1">
        <f t="array" ref="R10">_xlfn.IFS(Restaurant_Data[[#This Row],[Total Reservations]]&lt;=50, "Low", Restaurant_Data[[#This Row],[Total Reservations]]&lt;=100, "Medium", Restaurant_Data[[#This Row],[Total Reservations]]&lt;=200, "High")</f>
        <v>Medium</v>
      </c>
      <c r="S10" s="4">
        <v>635606.1</v>
      </c>
      <c r="T10" t="str" cm="1">
        <f t="array" ref="T10">_xlfn.IFS(Restaurant_Data[[#This Row],[Revenue]]&lt;= 500000, "Low Income", Restaurant_Data[[#This Row],[Revenue]]&lt;=1000000, "Middle Income", Restaurant_Data[[#This Row],[Revenue]] &lt;= 2000000, "High Income")</f>
        <v>Middle Income</v>
      </c>
    </row>
    <row r="11" spans="1:20" x14ac:dyDescent="0.35">
      <c r="A11" s="1" t="s">
        <v>36</v>
      </c>
      <c r="B11" s="1" t="s">
        <v>19</v>
      </c>
      <c r="C11" s="1" t="s">
        <v>37</v>
      </c>
      <c r="D11">
        <v>5</v>
      </c>
      <c r="E11">
        <v>32</v>
      </c>
      <c r="F11">
        <v>59.8</v>
      </c>
      <c r="G11">
        <v>2569</v>
      </c>
      <c r="H11">
        <v>28419</v>
      </c>
      <c r="I11">
        <v>18</v>
      </c>
      <c r="J11">
        <v>907</v>
      </c>
      <c r="K11">
        <v>273.94</v>
      </c>
      <c r="L11">
        <v>6.4</v>
      </c>
      <c r="M11">
        <v>7.4</v>
      </c>
      <c r="N11" s="1" t="s">
        <v>27</v>
      </c>
      <c r="O11">
        <v>12</v>
      </c>
      <c r="P11">
        <v>19</v>
      </c>
      <c r="Q11">
        <v>31</v>
      </c>
      <c r="R11" t="str" cm="1">
        <f t="array" ref="R11">_xlfn.IFS(Restaurant_Data[[#This Row],[Total Reservations]]&lt;=50, "Low", Restaurant_Data[[#This Row],[Total Reservations]]&lt;=100, "Medium", Restaurant_Data[[#This Row],[Total Reservations]]&lt;=200, "High")</f>
        <v>Low</v>
      </c>
      <c r="S11" s="4">
        <v>452920.65</v>
      </c>
      <c r="T11" t="str" cm="1">
        <f t="array" ref="T11">_xlfn.IFS(Restaurant_Data[[#This Row],[Revenue]]&lt;= 500000, "Low Income", Restaurant_Data[[#This Row],[Revenue]]&lt;=1000000, "Middle Income", Restaurant_Data[[#This Row],[Revenue]] &lt;= 2000000, "High Income")</f>
        <v>Low Income</v>
      </c>
    </row>
    <row r="12" spans="1:20" x14ac:dyDescent="0.35">
      <c r="A12" s="1" t="s">
        <v>38</v>
      </c>
      <c r="B12" s="1" t="s">
        <v>19</v>
      </c>
      <c r="C12" s="1" t="s">
        <v>37</v>
      </c>
      <c r="D12">
        <v>4.3</v>
      </c>
      <c r="E12">
        <v>48</v>
      </c>
      <c r="F12">
        <v>59.25</v>
      </c>
      <c r="G12">
        <v>2840</v>
      </c>
      <c r="H12">
        <v>36487</v>
      </c>
      <c r="I12">
        <v>16</v>
      </c>
      <c r="J12">
        <v>520</v>
      </c>
      <c r="K12">
        <v>157.26</v>
      </c>
      <c r="L12">
        <v>6.7</v>
      </c>
      <c r="M12">
        <v>7.1</v>
      </c>
      <c r="N12" s="1" t="s">
        <v>27</v>
      </c>
      <c r="O12">
        <v>16</v>
      </c>
      <c r="P12">
        <v>45</v>
      </c>
      <c r="Q12">
        <v>61</v>
      </c>
      <c r="R12" t="str" cm="1">
        <f t="array" ref="R12">_xlfn.IFS(Restaurant_Data[[#This Row],[Total Reservations]]&lt;=50, "Low", Restaurant_Data[[#This Row],[Total Reservations]]&lt;=100, "Medium", Restaurant_Data[[#This Row],[Total Reservations]]&lt;=200, "High")</f>
        <v>Medium</v>
      </c>
      <c r="S12" s="4">
        <v>656474.6</v>
      </c>
      <c r="T12" t="str" cm="1">
        <f t="array" ref="T12">_xlfn.IFS(Restaurant_Data[[#This Row],[Revenue]]&lt;= 500000, "Low Income", Restaurant_Data[[#This Row],[Revenue]]&lt;=1000000, "Middle Income", Restaurant_Data[[#This Row],[Revenue]] &lt;= 2000000, "High Income")</f>
        <v>Middle Income</v>
      </c>
    </row>
    <row r="13" spans="1:20" x14ac:dyDescent="0.35">
      <c r="A13" s="1" t="s">
        <v>39</v>
      </c>
      <c r="B13" s="1" t="s">
        <v>19</v>
      </c>
      <c r="C13" s="1" t="s">
        <v>31</v>
      </c>
      <c r="D13">
        <v>3.1</v>
      </c>
      <c r="E13">
        <v>40</v>
      </c>
      <c r="F13">
        <v>32.11</v>
      </c>
      <c r="G13">
        <v>2792</v>
      </c>
      <c r="H13">
        <v>34058</v>
      </c>
      <c r="I13">
        <v>4</v>
      </c>
      <c r="J13">
        <v>419</v>
      </c>
      <c r="K13">
        <v>200.29</v>
      </c>
      <c r="L13">
        <v>2.4</v>
      </c>
      <c r="M13">
        <v>2.7</v>
      </c>
      <c r="N13" s="1" t="s">
        <v>27</v>
      </c>
      <c r="O13">
        <v>4</v>
      </c>
      <c r="P13">
        <v>20</v>
      </c>
      <c r="Q13">
        <v>24</v>
      </c>
      <c r="R13" t="str" cm="1">
        <f t="array" ref="R13">_xlfn.IFS(Restaurant_Data[[#This Row],[Total Reservations]]&lt;=50, "Low", Restaurant_Data[[#This Row],[Total Reservations]]&lt;=100, "Medium", Restaurant_Data[[#This Row],[Total Reservations]]&lt;=200, "High")</f>
        <v>Low</v>
      </c>
      <c r="S13" s="4">
        <v>295333.14</v>
      </c>
      <c r="T13" t="str" cm="1">
        <f t="array" ref="T13">_xlfn.IFS(Restaurant_Data[[#This Row],[Revenue]]&lt;= 500000, "Low Income", Restaurant_Data[[#This Row],[Revenue]]&lt;=1000000, "Middle Income", Restaurant_Data[[#This Row],[Revenue]] &lt;= 2000000, "High Income")</f>
        <v>Low Income</v>
      </c>
    </row>
    <row r="14" spans="1:20" x14ac:dyDescent="0.35">
      <c r="A14" s="1" t="s">
        <v>40</v>
      </c>
      <c r="B14" s="1" t="s">
        <v>23</v>
      </c>
      <c r="C14" s="1" t="s">
        <v>24</v>
      </c>
      <c r="D14">
        <v>4.4000000000000004</v>
      </c>
      <c r="E14">
        <v>77</v>
      </c>
      <c r="F14">
        <v>35.6</v>
      </c>
      <c r="G14">
        <v>8511</v>
      </c>
      <c r="H14">
        <v>88420</v>
      </c>
      <c r="I14">
        <v>19</v>
      </c>
      <c r="J14">
        <v>741</v>
      </c>
      <c r="K14">
        <v>98.64</v>
      </c>
      <c r="L14">
        <v>5.6</v>
      </c>
      <c r="M14">
        <v>2.9</v>
      </c>
      <c r="N14" s="1" t="s">
        <v>21</v>
      </c>
      <c r="O14">
        <v>46</v>
      </c>
      <c r="P14">
        <v>39</v>
      </c>
      <c r="Q14">
        <v>85</v>
      </c>
      <c r="R14" t="str" cm="1">
        <f t="array" ref="R14">_xlfn.IFS(Restaurant_Data[[#This Row],[Total Reservations]]&lt;=50, "Low", Restaurant_Data[[#This Row],[Total Reservations]]&lt;=100, "Medium", Restaurant_Data[[#This Row],[Total Reservations]]&lt;=200, "High")</f>
        <v>Medium</v>
      </c>
      <c r="S14" s="4">
        <v>645268.30000000005</v>
      </c>
      <c r="T14" t="str" cm="1">
        <f t="array" ref="T14">_xlfn.IFS(Restaurant_Data[[#This Row],[Revenue]]&lt;= 500000, "Low Income", Restaurant_Data[[#This Row],[Revenue]]&lt;=1000000, "Middle Income", Restaurant_Data[[#This Row],[Revenue]] &lt;= 2000000, "High Income")</f>
        <v>Middle Income</v>
      </c>
    </row>
    <row r="15" spans="1:20" x14ac:dyDescent="0.35">
      <c r="A15" s="1" t="s">
        <v>41</v>
      </c>
      <c r="B15" s="1" t="s">
        <v>19</v>
      </c>
      <c r="C15" s="1" t="s">
        <v>42</v>
      </c>
      <c r="D15">
        <v>4.8</v>
      </c>
      <c r="E15">
        <v>42</v>
      </c>
      <c r="F15">
        <v>45.55</v>
      </c>
      <c r="G15">
        <v>1968</v>
      </c>
      <c r="H15">
        <v>22976</v>
      </c>
      <c r="I15">
        <v>5</v>
      </c>
      <c r="J15">
        <v>420</v>
      </c>
      <c r="K15">
        <v>85.49</v>
      </c>
      <c r="L15">
        <v>7.9</v>
      </c>
      <c r="M15">
        <v>5.3</v>
      </c>
      <c r="N15" s="1" t="s">
        <v>21</v>
      </c>
      <c r="O15">
        <v>4</v>
      </c>
      <c r="P15">
        <v>39</v>
      </c>
      <c r="Q15">
        <v>43</v>
      </c>
      <c r="R15" t="str" cm="1">
        <f t="array" ref="R15">_xlfn.IFS(Restaurant_Data[[#This Row],[Total Reservations]]&lt;=50, "Low", Restaurant_Data[[#This Row],[Total Reservations]]&lt;=100, "Medium", Restaurant_Data[[#This Row],[Total Reservations]]&lt;=200, "High")</f>
        <v>Low</v>
      </c>
      <c r="S15" s="4">
        <v>437468.35</v>
      </c>
      <c r="T15" t="str" cm="1">
        <f t="array" ref="T15">_xlfn.IFS(Restaurant_Data[[#This Row],[Revenue]]&lt;= 500000, "Low Income", Restaurant_Data[[#This Row],[Revenue]]&lt;=1000000, "Middle Income", Restaurant_Data[[#This Row],[Revenue]] &lt;= 2000000, "High Income")</f>
        <v>Low Income</v>
      </c>
    </row>
    <row r="16" spans="1:20" x14ac:dyDescent="0.35">
      <c r="A16" s="1" t="s">
        <v>43</v>
      </c>
      <c r="B16" s="1" t="s">
        <v>34</v>
      </c>
      <c r="C16" s="1" t="s">
        <v>37</v>
      </c>
      <c r="D16">
        <v>4.5999999999999996</v>
      </c>
      <c r="E16">
        <v>59</v>
      </c>
      <c r="F16">
        <v>63.22</v>
      </c>
      <c r="G16">
        <v>3282</v>
      </c>
      <c r="H16">
        <v>39922</v>
      </c>
      <c r="I16">
        <v>2</v>
      </c>
      <c r="J16">
        <v>988</v>
      </c>
      <c r="K16">
        <v>71.7</v>
      </c>
      <c r="L16">
        <v>7.2</v>
      </c>
      <c r="M16">
        <v>6.9</v>
      </c>
      <c r="N16" s="1" t="s">
        <v>27</v>
      </c>
      <c r="O16">
        <v>18</v>
      </c>
      <c r="P16">
        <v>1</v>
      </c>
      <c r="Q16">
        <v>19</v>
      </c>
      <c r="R16" t="str" cm="1">
        <f t="array" ref="R16">_xlfn.IFS(Restaurant_Data[[#This Row],[Total Reservations]]&lt;=50, "Low", Restaurant_Data[[#This Row],[Total Reservations]]&lt;=100, "Medium", Restaurant_Data[[#This Row],[Total Reservations]]&lt;=200, "High")</f>
        <v>Low</v>
      </c>
      <c r="S16" s="4">
        <v>836011.9</v>
      </c>
      <c r="T16" t="str" cm="1">
        <f t="array" ref="T16">_xlfn.IFS(Restaurant_Data[[#This Row],[Revenue]]&lt;= 500000, "Low Income", Restaurant_Data[[#This Row],[Revenue]]&lt;=1000000, "Middle Income", Restaurant_Data[[#This Row],[Revenue]] &lt;= 2000000, "High Income")</f>
        <v>Middle Income</v>
      </c>
    </row>
    <row r="17" spans="1:20" x14ac:dyDescent="0.35">
      <c r="A17" s="1" t="s">
        <v>44</v>
      </c>
      <c r="B17" s="1" t="s">
        <v>23</v>
      </c>
      <c r="C17" s="1" t="s">
        <v>42</v>
      </c>
      <c r="D17">
        <v>4.2</v>
      </c>
      <c r="E17">
        <v>87</v>
      </c>
      <c r="F17">
        <v>38.26</v>
      </c>
      <c r="G17">
        <v>2460</v>
      </c>
      <c r="H17">
        <v>27600</v>
      </c>
      <c r="I17">
        <v>17</v>
      </c>
      <c r="J17">
        <v>687</v>
      </c>
      <c r="K17">
        <v>249.69</v>
      </c>
      <c r="L17">
        <v>4.9000000000000004</v>
      </c>
      <c r="M17">
        <v>4.5999999999999996</v>
      </c>
      <c r="N17" s="1" t="s">
        <v>21</v>
      </c>
      <c r="O17">
        <v>38</v>
      </c>
      <c r="P17">
        <v>47</v>
      </c>
      <c r="Q17">
        <v>85</v>
      </c>
      <c r="R17" t="str" cm="1">
        <f t="array" ref="R17">_xlfn.IFS(Restaurant_Data[[#This Row],[Total Reservations]]&lt;=50, "Low", Restaurant_Data[[#This Row],[Total Reservations]]&lt;=100, "Medium", Restaurant_Data[[#This Row],[Total Reservations]]&lt;=200, "High")</f>
        <v>Medium</v>
      </c>
      <c r="S17" s="4">
        <v>760413.88</v>
      </c>
      <c r="T17" t="str" cm="1">
        <f t="array" ref="T17">_xlfn.IFS(Restaurant_Data[[#This Row],[Revenue]]&lt;= 500000, "Low Income", Restaurant_Data[[#This Row],[Revenue]]&lt;=1000000, "Middle Income", Restaurant_Data[[#This Row],[Revenue]] &lt;= 2000000, "High Income")</f>
        <v>Middle Income</v>
      </c>
    </row>
    <row r="18" spans="1:20" x14ac:dyDescent="0.35">
      <c r="A18" s="1" t="s">
        <v>45</v>
      </c>
      <c r="B18" s="1" t="s">
        <v>34</v>
      </c>
      <c r="C18" s="1" t="s">
        <v>26</v>
      </c>
      <c r="D18">
        <v>4.3</v>
      </c>
      <c r="E18">
        <v>61</v>
      </c>
      <c r="F18">
        <v>47.7</v>
      </c>
      <c r="G18">
        <v>1315</v>
      </c>
      <c r="H18">
        <v>20612</v>
      </c>
      <c r="I18">
        <v>4</v>
      </c>
      <c r="J18">
        <v>685</v>
      </c>
      <c r="K18">
        <v>211.62</v>
      </c>
      <c r="L18">
        <v>1.9</v>
      </c>
      <c r="M18">
        <v>1.6</v>
      </c>
      <c r="N18" s="1" t="s">
        <v>21</v>
      </c>
      <c r="O18">
        <v>30</v>
      </c>
      <c r="P18">
        <v>48</v>
      </c>
      <c r="Q18">
        <v>78</v>
      </c>
      <c r="R18" t="str" cm="1">
        <f t="array" ref="R18">_xlfn.IFS(Restaurant_Data[[#This Row],[Total Reservations]]&lt;=50, "Low", Restaurant_Data[[#This Row],[Total Reservations]]&lt;=100, "Medium", Restaurant_Data[[#This Row],[Total Reservations]]&lt;=200, "High")</f>
        <v>Medium</v>
      </c>
      <c r="S18" s="4">
        <v>651068</v>
      </c>
      <c r="T18" t="str" cm="1">
        <f t="array" ref="T18">_xlfn.IFS(Restaurant_Data[[#This Row],[Revenue]]&lt;= 500000, "Low Income", Restaurant_Data[[#This Row],[Revenue]]&lt;=1000000, "Middle Income", Restaurant_Data[[#This Row],[Revenue]] &lt;= 2000000, "High Income")</f>
        <v>Middle Income</v>
      </c>
    </row>
    <row r="19" spans="1:20" x14ac:dyDescent="0.35">
      <c r="A19" s="1" t="s">
        <v>46</v>
      </c>
      <c r="B19" s="1" t="s">
        <v>34</v>
      </c>
      <c r="C19" s="1" t="s">
        <v>37</v>
      </c>
      <c r="D19">
        <v>5</v>
      </c>
      <c r="E19">
        <v>56</v>
      </c>
      <c r="F19">
        <v>65.87</v>
      </c>
      <c r="G19">
        <v>3994</v>
      </c>
      <c r="H19">
        <v>42576</v>
      </c>
      <c r="I19">
        <v>6</v>
      </c>
      <c r="J19">
        <v>971</v>
      </c>
      <c r="K19">
        <v>205.29</v>
      </c>
      <c r="L19">
        <v>8.8000000000000007</v>
      </c>
      <c r="M19">
        <v>7.1</v>
      </c>
      <c r="N19" s="1" t="s">
        <v>21</v>
      </c>
      <c r="O19">
        <v>24</v>
      </c>
      <c r="P19">
        <v>41</v>
      </c>
      <c r="Q19">
        <v>65</v>
      </c>
      <c r="R19" t="str" cm="1">
        <f t="array" ref="R19">_xlfn.IFS(Restaurant_Data[[#This Row],[Total Reservations]]&lt;=50, "Low", Restaurant_Data[[#This Row],[Total Reservations]]&lt;=100, "Medium", Restaurant_Data[[#This Row],[Total Reservations]]&lt;=200, "High")</f>
        <v>Medium</v>
      </c>
      <c r="S19" s="4">
        <v>836123.03</v>
      </c>
      <c r="T19" t="str" cm="1">
        <f t="array" ref="T19">_xlfn.IFS(Restaurant_Data[[#This Row],[Revenue]]&lt;= 500000, "Low Income", Restaurant_Data[[#This Row],[Revenue]]&lt;=1000000, "Middle Income", Restaurant_Data[[#This Row],[Revenue]] &lt;= 2000000, "High Income")</f>
        <v>Middle Income</v>
      </c>
    </row>
    <row r="20" spans="1:20" x14ac:dyDescent="0.35">
      <c r="A20" s="1" t="s">
        <v>47</v>
      </c>
      <c r="B20" s="1" t="s">
        <v>34</v>
      </c>
      <c r="C20" s="1" t="s">
        <v>37</v>
      </c>
      <c r="D20">
        <v>3.2</v>
      </c>
      <c r="E20">
        <v>60</v>
      </c>
      <c r="F20">
        <v>55.73</v>
      </c>
      <c r="G20">
        <v>2270</v>
      </c>
      <c r="H20">
        <v>23723</v>
      </c>
      <c r="I20">
        <v>18</v>
      </c>
      <c r="J20">
        <v>421</v>
      </c>
      <c r="K20">
        <v>279.85000000000002</v>
      </c>
      <c r="L20">
        <v>5.7</v>
      </c>
      <c r="M20">
        <v>8</v>
      </c>
      <c r="N20" s="1" t="s">
        <v>21</v>
      </c>
      <c r="O20">
        <v>50</v>
      </c>
      <c r="P20">
        <v>45</v>
      </c>
      <c r="Q20">
        <v>95</v>
      </c>
      <c r="R20" t="str" cm="1">
        <f t="array" ref="R20">_xlfn.IFS(Restaurant_Data[[#This Row],[Total Reservations]]&lt;=50, "Low", Restaurant_Data[[#This Row],[Total Reservations]]&lt;=100, "Medium", Restaurant_Data[[#This Row],[Total Reservations]]&lt;=200, "High")</f>
        <v>Medium</v>
      </c>
      <c r="S20" s="4">
        <v>767869.7</v>
      </c>
      <c r="T20" t="str" cm="1">
        <f t="array" ref="T20">_xlfn.IFS(Restaurant_Data[[#This Row],[Revenue]]&lt;= 500000, "Low Income", Restaurant_Data[[#This Row],[Revenue]]&lt;=1000000, "Middle Income", Restaurant_Data[[#This Row],[Revenue]] &lt;= 2000000, "High Income")</f>
        <v>Middle Income</v>
      </c>
    </row>
    <row r="21" spans="1:20" x14ac:dyDescent="0.35">
      <c r="A21" s="1" t="s">
        <v>48</v>
      </c>
      <c r="B21" s="1" t="s">
        <v>34</v>
      </c>
      <c r="C21" s="1" t="s">
        <v>24</v>
      </c>
      <c r="D21">
        <v>4.3</v>
      </c>
      <c r="E21">
        <v>59</v>
      </c>
      <c r="F21">
        <v>34.28</v>
      </c>
      <c r="G21">
        <v>1940</v>
      </c>
      <c r="H21">
        <v>20192</v>
      </c>
      <c r="I21">
        <v>6</v>
      </c>
      <c r="J21">
        <v>539</v>
      </c>
      <c r="K21">
        <v>89.68</v>
      </c>
      <c r="L21">
        <v>9</v>
      </c>
      <c r="M21">
        <v>9.5</v>
      </c>
      <c r="N21" s="1" t="s">
        <v>21</v>
      </c>
      <c r="O21">
        <v>0</v>
      </c>
      <c r="P21">
        <v>43</v>
      </c>
      <c r="Q21">
        <v>43</v>
      </c>
      <c r="R21" t="str" cm="1">
        <f t="array" ref="R21">_xlfn.IFS(Restaurant_Data[[#This Row],[Total Reservations]]&lt;=50, "Low", Restaurant_Data[[#This Row],[Total Reservations]]&lt;=100, "Medium", Restaurant_Data[[#This Row],[Total Reservations]]&lt;=200, "High")</f>
        <v>Low</v>
      </c>
      <c r="S21" s="4">
        <v>464653.52</v>
      </c>
      <c r="T21" t="str" cm="1">
        <f t="array" ref="T21">_xlfn.IFS(Restaurant_Data[[#This Row],[Revenue]]&lt;= 500000, "Low Income", Restaurant_Data[[#This Row],[Revenue]]&lt;=1000000, "Middle Income", Restaurant_Data[[#This Row],[Revenue]] &lt;= 2000000, "High Income")</f>
        <v>Low Income</v>
      </c>
    </row>
    <row r="22" spans="1:20" x14ac:dyDescent="0.35">
      <c r="A22" s="1" t="s">
        <v>49</v>
      </c>
      <c r="B22" s="1" t="s">
        <v>23</v>
      </c>
      <c r="C22" s="1" t="s">
        <v>31</v>
      </c>
      <c r="D22">
        <v>3.6</v>
      </c>
      <c r="E22">
        <v>72</v>
      </c>
      <c r="F22">
        <v>33.909999999999997</v>
      </c>
      <c r="G22">
        <v>2462</v>
      </c>
      <c r="H22">
        <v>26536</v>
      </c>
      <c r="I22">
        <v>15</v>
      </c>
      <c r="J22">
        <v>302</v>
      </c>
      <c r="K22">
        <v>92.57</v>
      </c>
      <c r="L22">
        <v>4.9000000000000004</v>
      </c>
      <c r="M22">
        <v>4.7</v>
      </c>
      <c r="N22" s="1" t="s">
        <v>27</v>
      </c>
      <c r="O22">
        <v>37</v>
      </c>
      <c r="P22">
        <v>10</v>
      </c>
      <c r="Q22">
        <v>47</v>
      </c>
      <c r="R22" t="str" cm="1">
        <f t="array" ref="R22">_xlfn.IFS(Restaurant_Data[[#This Row],[Total Reservations]]&lt;=50, "Low", Restaurant_Data[[#This Row],[Total Reservations]]&lt;=100, "Medium", Restaurant_Data[[#This Row],[Total Reservations]]&lt;=200, "High")</f>
        <v>Low</v>
      </c>
      <c r="S22" s="4">
        <v>561710.44999999995</v>
      </c>
      <c r="T22" t="str" cm="1">
        <f t="array" ref="T22">_xlfn.IFS(Restaurant_Data[[#This Row],[Revenue]]&lt;= 500000, "Low Income", Restaurant_Data[[#This Row],[Revenue]]&lt;=1000000, "Middle Income", Restaurant_Data[[#This Row],[Revenue]] &lt;= 2000000, "High Income")</f>
        <v>Middle Income</v>
      </c>
    </row>
    <row r="23" spans="1:20" x14ac:dyDescent="0.35">
      <c r="A23" s="1" t="s">
        <v>50</v>
      </c>
      <c r="B23" s="1" t="s">
        <v>23</v>
      </c>
      <c r="C23" s="1" t="s">
        <v>42</v>
      </c>
      <c r="D23">
        <v>4.3</v>
      </c>
      <c r="E23">
        <v>76</v>
      </c>
      <c r="F23">
        <v>39.61</v>
      </c>
      <c r="G23">
        <v>3444</v>
      </c>
      <c r="H23">
        <v>40515</v>
      </c>
      <c r="I23">
        <v>1</v>
      </c>
      <c r="J23">
        <v>535</v>
      </c>
      <c r="K23">
        <v>97.37</v>
      </c>
      <c r="L23">
        <v>3.1</v>
      </c>
      <c r="M23">
        <v>3.3</v>
      </c>
      <c r="N23" s="1" t="s">
        <v>27</v>
      </c>
      <c r="O23">
        <v>65</v>
      </c>
      <c r="P23">
        <v>65</v>
      </c>
      <c r="Q23">
        <v>130</v>
      </c>
      <c r="R23" t="str" cm="1">
        <f t="array" ref="R23">_xlfn.IFS(Restaurant_Data[[#This Row],[Total Reservations]]&lt;=50, "Low", Restaurant_Data[[#This Row],[Total Reservations]]&lt;=100, "Medium", Restaurant_Data[[#This Row],[Total Reservations]]&lt;=200, "High")</f>
        <v>High</v>
      </c>
      <c r="S23" s="4">
        <v>676879.89</v>
      </c>
      <c r="T23" t="str" cm="1">
        <f t="array" ref="T23">_xlfn.IFS(Restaurant_Data[[#This Row],[Revenue]]&lt;= 500000, "Low Income", Restaurant_Data[[#This Row],[Revenue]]&lt;=1000000, "Middle Income", Restaurant_Data[[#This Row],[Revenue]] &lt;= 2000000, "High Income")</f>
        <v>Middle Income</v>
      </c>
    </row>
    <row r="24" spans="1:20" x14ac:dyDescent="0.35">
      <c r="A24" s="1" t="s">
        <v>51</v>
      </c>
      <c r="B24" s="1" t="s">
        <v>34</v>
      </c>
      <c r="C24" s="1" t="s">
        <v>37</v>
      </c>
      <c r="D24">
        <v>4.2</v>
      </c>
      <c r="E24">
        <v>53</v>
      </c>
      <c r="F24">
        <v>64.150000000000006</v>
      </c>
      <c r="G24">
        <v>1957</v>
      </c>
      <c r="H24">
        <v>22672</v>
      </c>
      <c r="I24">
        <v>17</v>
      </c>
      <c r="J24">
        <v>920</v>
      </c>
      <c r="K24">
        <v>155.84</v>
      </c>
      <c r="L24">
        <v>3.8</v>
      </c>
      <c r="M24">
        <v>9.3000000000000007</v>
      </c>
      <c r="N24" s="1" t="s">
        <v>21</v>
      </c>
      <c r="O24">
        <v>40</v>
      </c>
      <c r="P24">
        <v>46</v>
      </c>
      <c r="Q24">
        <v>86</v>
      </c>
      <c r="R24" t="str" cm="1">
        <f t="array" ref="R24">_xlfn.IFS(Restaurant_Data[[#This Row],[Total Reservations]]&lt;=50, "Low", Restaurant_Data[[#This Row],[Total Reservations]]&lt;=100, "Medium", Restaurant_Data[[#This Row],[Total Reservations]]&lt;=200, "High")</f>
        <v>Medium</v>
      </c>
      <c r="S24" s="4">
        <v>779565.05</v>
      </c>
      <c r="T24" t="str" cm="1">
        <f t="array" ref="T24">_xlfn.IFS(Restaurant_Data[[#This Row],[Revenue]]&lt;= 500000, "Low Income", Restaurant_Data[[#This Row],[Revenue]]&lt;=1000000, "Middle Income", Restaurant_Data[[#This Row],[Revenue]] &lt;= 2000000, "High Income")</f>
        <v>Middle Income</v>
      </c>
    </row>
    <row r="25" spans="1:20" x14ac:dyDescent="0.35">
      <c r="A25" s="1" t="s">
        <v>52</v>
      </c>
      <c r="B25" s="1" t="s">
        <v>34</v>
      </c>
      <c r="C25" s="1" t="s">
        <v>37</v>
      </c>
      <c r="D25">
        <v>3.3</v>
      </c>
      <c r="E25">
        <v>57</v>
      </c>
      <c r="F25">
        <v>56</v>
      </c>
      <c r="G25">
        <v>2348</v>
      </c>
      <c r="H25">
        <v>26717</v>
      </c>
      <c r="I25">
        <v>2</v>
      </c>
      <c r="J25">
        <v>307</v>
      </c>
      <c r="K25">
        <v>268.56</v>
      </c>
      <c r="L25">
        <v>4.8</v>
      </c>
      <c r="M25">
        <v>7.4</v>
      </c>
      <c r="N25" s="1" t="s">
        <v>27</v>
      </c>
      <c r="O25">
        <v>41</v>
      </c>
      <c r="P25">
        <v>14</v>
      </c>
      <c r="Q25">
        <v>55</v>
      </c>
      <c r="R25" t="str" cm="1">
        <f t="array" ref="R25">_xlfn.IFS(Restaurant_Data[[#This Row],[Total Reservations]]&lt;=50, "Low", Restaurant_Data[[#This Row],[Total Reservations]]&lt;=100, "Medium", Restaurant_Data[[#This Row],[Total Reservations]]&lt;=200, "High")</f>
        <v>Medium</v>
      </c>
      <c r="S25" s="4">
        <v>715699.85</v>
      </c>
      <c r="T25" t="str" cm="1">
        <f t="array" ref="T25">_xlfn.IFS(Restaurant_Data[[#This Row],[Revenue]]&lt;= 500000, "Low Income", Restaurant_Data[[#This Row],[Revenue]]&lt;=1000000, "Middle Income", Restaurant_Data[[#This Row],[Revenue]] &lt;= 2000000, "High Income")</f>
        <v>Middle Income</v>
      </c>
    </row>
    <row r="26" spans="1:20" x14ac:dyDescent="0.35">
      <c r="A26" s="1" t="s">
        <v>53</v>
      </c>
      <c r="B26" s="1" t="s">
        <v>23</v>
      </c>
      <c r="C26" s="1" t="s">
        <v>24</v>
      </c>
      <c r="D26">
        <v>3.4</v>
      </c>
      <c r="E26">
        <v>77</v>
      </c>
      <c r="F26">
        <v>28.9</v>
      </c>
      <c r="G26">
        <v>6712</v>
      </c>
      <c r="H26">
        <v>72937</v>
      </c>
      <c r="I26">
        <v>4</v>
      </c>
      <c r="J26">
        <v>488</v>
      </c>
      <c r="K26">
        <v>270.37</v>
      </c>
      <c r="L26">
        <v>6.5</v>
      </c>
      <c r="M26">
        <v>1.6</v>
      </c>
      <c r="N26" s="1" t="s">
        <v>21</v>
      </c>
      <c r="O26">
        <v>16</v>
      </c>
      <c r="P26">
        <v>25</v>
      </c>
      <c r="Q26">
        <v>41</v>
      </c>
      <c r="R26" t="str" cm="1">
        <f t="array" ref="R26">_xlfn.IFS(Restaurant_Data[[#This Row],[Total Reservations]]&lt;=50, "Low", Restaurant_Data[[#This Row],[Total Reservations]]&lt;=100, "Medium", Restaurant_Data[[#This Row],[Total Reservations]]&lt;=200, "High")</f>
        <v>Low</v>
      </c>
      <c r="S26" s="4">
        <v>511266.45</v>
      </c>
      <c r="T26" t="str" cm="1">
        <f t="array" ref="T26">_xlfn.IFS(Restaurant_Data[[#This Row],[Revenue]]&lt;= 500000, "Low Income", Restaurant_Data[[#This Row],[Revenue]]&lt;=1000000, "Middle Income", Restaurant_Data[[#This Row],[Revenue]] &lt;= 2000000, "High Income")</f>
        <v>Middle Income</v>
      </c>
    </row>
    <row r="27" spans="1:20" x14ac:dyDescent="0.35">
      <c r="A27" s="1" t="s">
        <v>54</v>
      </c>
      <c r="B27" s="1" t="s">
        <v>23</v>
      </c>
      <c r="C27" s="1" t="s">
        <v>24</v>
      </c>
      <c r="D27">
        <v>4.2</v>
      </c>
      <c r="E27">
        <v>75</v>
      </c>
      <c r="F27">
        <v>35.47</v>
      </c>
      <c r="G27">
        <v>2035</v>
      </c>
      <c r="H27">
        <v>24134</v>
      </c>
      <c r="I27">
        <v>3</v>
      </c>
      <c r="J27">
        <v>651</v>
      </c>
      <c r="K27">
        <v>197.65</v>
      </c>
      <c r="L27">
        <v>7.9</v>
      </c>
      <c r="M27">
        <v>6.2</v>
      </c>
      <c r="N27" s="1" t="s">
        <v>21</v>
      </c>
      <c r="O27">
        <v>35</v>
      </c>
      <c r="P27">
        <v>2</v>
      </c>
      <c r="Q27">
        <v>37</v>
      </c>
      <c r="R27" t="str" cm="1">
        <f t="array" ref="R27">_xlfn.IFS(Restaurant_Data[[#This Row],[Total Reservations]]&lt;=50, "Low", Restaurant_Data[[#This Row],[Total Reservations]]&lt;=100, "Medium", Restaurant_Data[[#This Row],[Total Reservations]]&lt;=200, "High")</f>
        <v>Low</v>
      </c>
      <c r="S27" s="4">
        <v>599518.34</v>
      </c>
      <c r="T27" t="str" cm="1">
        <f t="array" ref="T27">_xlfn.IFS(Restaurant_Data[[#This Row],[Revenue]]&lt;= 500000, "Low Income", Restaurant_Data[[#This Row],[Revenue]]&lt;=1000000, "Middle Income", Restaurant_Data[[#This Row],[Revenue]] &lt;= 2000000, "High Income")</f>
        <v>Middle Income</v>
      </c>
    </row>
    <row r="28" spans="1:20" x14ac:dyDescent="0.35">
      <c r="A28" s="1" t="s">
        <v>55</v>
      </c>
      <c r="B28" s="1" t="s">
        <v>23</v>
      </c>
      <c r="C28" s="1" t="s">
        <v>31</v>
      </c>
      <c r="D28">
        <v>3.3</v>
      </c>
      <c r="E28">
        <v>82</v>
      </c>
      <c r="F28">
        <v>37.69</v>
      </c>
      <c r="G28">
        <v>1418</v>
      </c>
      <c r="H28">
        <v>18874</v>
      </c>
      <c r="I28">
        <v>3</v>
      </c>
      <c r="J28">
        <v>67</v>
      </c>
      <c r="K28">
        <v>214.54</v>
      </c>
      <c r="L28">
        <v>3.2</v>
      </c>
      <c r="M28">
        <v>1.3</v>
      </c>
      <c r="N28" s="1" t="s">
        <v>21</v>
      </c>
      <c r="O28">
        <v>51</v>
      </c>
      <c r="P28">
        <v>17</v>
      </c>
      <c r="Q28">
        <v>68</v>
      </c>
      <c r="R28" t="str" cm="1">
        <f t="array" ref="R28">_xlfn.IFS(Restaurant_Data[[#This Row],[Total Reservations]]&lt;=50, "Low", Restaurant_Data[[#This Row],[Total Reservations]]&lt;=100, "Medium", Restaurant_Data[[#This Row],[Total Reservations]]&lt;=200, "High")</f>
        <v>Medium</v>
      </c>
      <c r="S28" s="4">
        <v>687854.64</v>
      </c>
      <c r="T28" t="str" cm="1">
        <f t="array" ref="T28">_xlfn.IFS(Restaurant_Data[[#This Row],[Revenue]]&lt;= 500000, "Low Income", Restaurant_Data[[#This Row],[Revenue]]&lt;=1000000, "Middle Income", Restaurant_Data[[#This Row],[Revenue]] &lt;= 2000000, "High Income")</f>
        <v>Middle Income</v>
      </c>
    </row>
    <row r="29" spans="1:20" x14ac:dyDescent="0.35">
      <c r="A29" s="1" t="s">
        <v>56</v>
      </c>
      <c r="B29" s="1" t="s">
        <v>19</v>
      </c>
      <c r="C29" s="1" t="s">
        <v>42</v>
      </c>
      <c r="D29">
        <v>3.5</v>
      </c>
      <c r="E29">
        <v>41</v>
      </c>
      <c r="F29">
        <v>43.3</v>
      </c>
      <c r="G29">
        <v>3124</v>
      </c>
      <c r="H29">
        <v>37912</v>
      </c>
      <c r="I29">
        <v>14</v>
      </c>
      <c r="J29">
        <v>268</v>
      </c>
      <c r="K29">
        <v>274.44</v>
      </c>
      <c r="L29">
        <v>2.7</v>
      </c>
      <c r="M29">
        <v>3</v>
      </c>
      <c r="N29" s="1" t="s">
        <v>27</v>
      </c>
      <c r="O29">
        <v>13</v>
      </c>
      <c r="P29">
        <v>19</v>
      </c>
      <c r="Q29">
        <v>32</v>
      </c>
      <c r="R29" t="str" cm="1">
        <f t="array" ref="R29">_xlfn.IFS(Restaurant_Data[[#This Row],[Total Reservations]]&lt;=50, "Low", Restaurant_Data[[#This Row],[Total Reservations]]&lt;=100, "Medium", Restaurant_Data[[#This Row],[Total Reservations]]&lt;=200, "High")</f>
        <v>Low</v>
      </c>
      <c r="S29" s="4">
        <v>414143.9</v>
      </c>
      <c r="T29" t="str" cm="1">
        <f t="array" ref="T29">_xlfn.IFS(Restaurant_Data[[#This Row],[Revenue]]&lt;= 500000, "Low Income", Restaurant_Data[[#This Row],[Revenue]]&lt;=1000000, "Middle Income", Restaurant_Data[[#This Row],[Revenue]] &lt;= 2000000, "High Income")</f>
        <v>Low Income</v>
      </c>
    </row>
    <row r="30" spans="1:20" x14ac:dyDescent="0.35">
      <c r="A30" s="1" t="s">
        <v>57</v>
      </c>
      <c r="B30" s="1" t="s">
        <v>19</v>
      </c>
      <c r="C30" s="1" t="s">
        <v>26</v>
      </c>
      <c r="D30">
        <v>4.7</v>
      </c>
      <c r="E30">
        <v>32</v>
      </c>
      <c r="F30">
        <v>53.33</v>
      </c>
      <c r="G30">
        <v>2362</v>
      </c>
      <c r="H30">
        <v>29777</v>
      </c>
      <c r="I30">
        <v>8</v>
      </c>
      <c r="J30">
        <v>561</v>
      </c>
      <c r="K30">
        <v>206.05</v>
      </c>
      <c r="L30">
        <v>2.8</v>
      </c>
      <c r="M30">
        <v>1.6</v>
      </c>
      <c r="N30" s="1" t="s">
        <v>21</v>
      </c>
      <c r="O30">
        <v>16</v>
      </c>
      <c r="P30">
        <v>23</v>
      </c>
      <c r="Q30">
        <v>39</v>
      </c>
      <c r="R30" t="str" cm="1">
        <f t="array" ref="R30">_xlfn.IFS(Restaurant_Data[[#This Row],[Total Reservations]]&lt;=50, "Low", Restaurant_Data[[#This Row],[Total Reservations]]&lt;=100, "Medium", Restaurant_Data[[#This Row],[Total Reservations]]&lt;=200, "High")</f>
        <v>Low</v>
      </c>
      <c r="S30" s="4">
        <v>392170.36</v>
      </c>
      <c r="T30" t="str" cm="1">
        <f t="array" ref="T30">_xlfn.IFS(Restaurant_Data[[#This Row],[Revenue]]&lt;= 500000, "Low Income", Restaurant_Data[[#This Row],[Revenue]]&lt;=1000000, "Middle Income", Restaurant_Data[[#This Row],[Revenue]] &lt;= 2000000, "High Income")</f>
        <v>Low Income</v>
      </c>
    </row>
    <row r="31" spans="1:20" x14ac:dyDescent="0.35">
      <c r="A31" s="1" t="s">
        <v>58</v>
      </c>
      <c r="B31" s="1" t="s">
        <v>19</v>
      </c>
      <c r="C31" s="1" t="s">
        <v>31</v>
      </c>
      <c r="D31">
        <v>3.7</v>
      </c>
      <c r="E31">
        <v>35</v>
      </c>
      <c r="F31">
        <v>30.67</v>
      </c>
      <c r="G31">
        <v>2749</v>
      </c>
      <c r="H31">
        <v>29486</v>
      </c>
      <c r="I31">
        <v>8</v>
      </c>
      <c r="J31">
        <v>227</v>
      </c>
      <c r="K31">
        <v>107.45</v>
      </c>
      <c r="L31">
        <v>9.4</v>
      </c>
      <c r="M31">
        <v>2.8</v>
      </c>
      <c r="N31" s="1" t="s">
        <v>27</v>
      </c>
      <c r="O31">
        <v>27</v>
      </c>
      <c r="P31">
        <v>15</v>
      </c>
      <c r="Q31">
        <v>42</v>
      </c>
      <c r="R31" t="str" cm="1">
        <f t="array" ref="R31">_xlfn.IFS(Restaurant_Data[[#This Row],[Total Reservations]]&lt;=50, "Low", Restaurant_Data[[#This Row],[Total Reservations]]&lt;=100, "Medium", Restaurant_Data[[#This Row],[Total Reservations]]&lt;=200, "High")</f>
        <v>Low</v>
      </c>
      <c r="S31" s="4">
        <v>256525.49</v>
      </c>
      <c r="T31" t="str" cm="1">
        <f t="array" ref="T31">_xlfn.IFS(Restaurant_Data[[#This Row],[Revenue]]&lt;= 500000, "Low Income", Restaurant_Data[[#This Row],[Revenue]]&lt;=1000000, "Middle Income", Restaurant_Data[[#This Row],[Revenue]] &lt;= 2000000, "High Income")</f>
        <v>Low Income</v>
      </c>
    </row>
    <row r="32" spans="1:20" x14ac:dyDescent="0.35">
      <c r="A32" s="1" t="s">
        <v>59</v>
      </c>
      <c r="B32" s="1" t="s">
        <v>34</v>
      </c>
      <c r="C32" s="1" t="s">
        <v>26</v>
      </c>
      <c r="D32">
        <v>4</v>
      </c>
      <c r="E32">
        <v>68</v>
      </c>
      <c r="F32">
        <v>47.24</v>
      </c>
      <c r="G32">
        <v>3194</v>
      </c>
      <c r="H32">
        <v>36724</v>
      </c>
      <c r="I32">
        <v>9</v>
      </c>
      <c r="J32">
        <v>258</v>
      </c>
      <c r="K32">
        <v>226.23</v>
      </c>
      <c r="L32">
        <v>2.5</v>
      </c>
      <c r="M32">
        <v>5.4</v>
      </c>
      <c r="N32" s="1" t="s">
        <v>27</v>
      </c>
      <c r="O32">
        <v>5</v>
      </c>
      <c r="P32">
        <v>9</v>
      </c>
      <c r="Q32">
        <v>14</v>
      </c>
      <c r="R32" t="str" cm="1">
        <f t="array" ref="R32">_xlfn.IFS(Restaurant_Data[[#This Row],[Total Reservations]]&lt;=50, "Low", Restaurant_Data[[#This Row],[Total Reservations]]&lt;=100, "Medium", Restaurant_Data[[#This Row],[Total Reservations]]&lt;=200, "High")</f>
        <v>Low</v>
      </c>
      <c r="S32" s="4">
        <v>724252.64</v>
      </c>
      <c r="T32" t="str" cm="1">
        <f t="array" ref="T32">_xlfn.IFS(Restaurant_Data[[#This Row],[Revenue]]&lt;= 500000, "Low Income", Restaurant_Data[[#This Row],[Revenue]]&lt;=1000000, "Middle Income", Restaurant_Data[[#This Row],[Revenue]] &lt;= 2000000, "High Income")</f>
        <v>Middle Income</v>
      </c>
    </row>
    <row r="33" spans="1:20" x14ac:dyDescent="0.35">
      <c r="A33" s="1" t="s">
        <v>60</v>
      </c>
      <c r="B33" s="1" t="s">
        <v>19</v>
      </c>
      <c r="C33" s="1" t="s">
        <v>20</v>
      </c>
      <c r="D33">
        <v>4.9000000000000004</v>
      </c>
      <c r="E33">
        <v>40</v>
      </c>
      <c r="F33">
        <v>70.400000000000006</v>
      </c>
      <c r="G33">
        <v>2029</v>
      </c>
      <c r="H33">
        <v>27413</v>
      </c>
      <c r="I33">
        <v>18</v>
      </c>
      <c r="J33">
        <v>862</v>
      </c>
      <c r="K33">
        <v>242.47</v>
      </c>
      <c r="L33">
        <v>4.0999999999999996</v>
      </c>
      <c r="M33">
        <v>3.7</v>
      </c>
      <c r="N33" s="1" t="s">
        <v>27</v>
      </c>
      <c r="O33">
        <v>8</v>
      </c>
      <c r="P33">
        <v>21</v>
      </c>
      <c r="Q33">
        <v>29</v>
      </c>
      <c r="R33" t="str" cm="1">
        <f t="array" ref="R33">_xlfn.IFS(Restaurant_Data[[#This Row],[Total Reservations]]&lt;=50, "Low", Restaurant_Data[[#This Row],[Total Reservations]]&lt;=100, "Medium", Restaurant_Data[[#This Row],[Total Reservations]]&lt;=200, "High")</f>
        <v>Low</v>
      </c>
      <c r="S33" s="4">
        <v>646783.75</v>
      </c>
      <c r="T33" t="str" cm="1">
        <f t="array" ref="T33">_xlfn.IFS(Restaurant_Data[[#This Row],[Revenue]]&lt;= 500000, "Low Income", Restaurant_Data[[#This Row],[Revenue]]&lt;=1000000, "Middle Income", Restaurant_Data[[#This Row],[Revenue]] &lt;= 2000000, "High Income")</f>
        <v>Middle Income</v>
      </c>
    </row>
    <row r="34" spans="1:20" x14ac:dyDescent="0.35">
      <c r="A34" s="1" t="s">
        <v>61</v>
      </c>
      <c r="B34" s="1" t="s">
        <v>34</v>
      </c>
      <c r="C34" s="1" t="s">
        <v>37</v>
      </c>
      <c r="D34">
        <v>3.5</v>
      </c>
      <c r="E34">
        <v>53</v>
      </c>
      <c r="F34">
        <v>59.05</v>
      </c>
      <c r="G34">
        <v>2351</v>
      </c>
      <c r="H34">
        <v>31725</v>
      </c>
      <c r="I34">
        <v>7</v>
      </c>
      <c r="J34">
        <v>576</v>
      </c>
      <c r="K34">
        <v>208.84</v>
      </c>
      <c r="L34">
        <v>5.4</v>
      </c>
      <c r="M34">
        <v>1.8</v>
      </c>
      <c r="N34" s="1" t="s">
        <v>27</v>
      </c>
      <c r="O34">
        <v>10</v>
      </c>
      <c r="P34">
        <v>19</v>
      </c>
      <c r="Q34">
        <v>29</v>
      </c>
      <c r="R34" t="str" cm="1">
        <f t="array" ref="R34">_xlfn.IFS(Restaurant_Data[[#This Row],[Total Reservations]]&lt;=50, "Low", Restaurant_Data[[#This Row],[Total Reservations]]&lt;=100, "Medium", Restaurant_Data[[#This Row],[Total Reservations]]&lt;=200, "High")</f>
        <v>Low</v>
      </c>
      <c r="S34" s="4">
        <v>703970.55</v>
      </c>
      <c r="T34" t="str" cm="1">
        <f t="array" ref="T34">_xlfn.IFS(Restaurant_Data[[#This Row],[Revenue]]&lt;= 500000, "Low Income", Restaurant_Data[[#This Row],[Revenue]]&lt;=1000000, "Middle Income", Restaurant_Data[[#This Row],[Revenue]] &lt;= 2000000, "High Income")</f>
        <v>Middle Income</v>
      </c>
    </row>
    <row r="35" spans="1:20" x14ac:dyDescent="0.35">
      <c r="A35" s="1" t="s">
        <v>62</v>
      </c>
      <c r="B35" s="1" t="s">
        <v>34</v>
      </c>
      <c r="C35" s="1" t="s">
        <v>42</v>
      </c>
      <c r="D35">
        <v>3.8</v>
      </c>
      <c r="E35">
        <v>64</v>
      </c>
      <c r="F35">
        <v>39.520000000000003</v>
      </c>
      <c r="G35">
        <v>3799</v>
      </c>
      <c r="H35">
        <v>44954</v>
      </c>
      <c r="I35">
        <v>10</v>
      </c>
      <c r="J35">
        <v>284</v>
      </c>
      <c r="K35">
        <v>118.39</v>
      </c>
      <c r="L35">
        <v>6</v>
      </c>
      <c r="M35">
        <v>5.3</v>
      </c>
      <c r="N35" s="1" t="s">
        <v>21</v>
      </c>
      <c r="O35">
        <v>7</v>
      </c>
      <c r="P35">
        <v>48</v>
      </c>
      <c r="Q35">
        <v>55</v>
      </c>
      <c r="R35" t="str" cm="1">
        <f t="array" ref="R35">_xlfn.IFS(Restaurant_Data[[#This Row],[Total Reservations]]&lt;=50, "Low", Restaurant_Data[[#This Row],[Total Reservations]]&lt;=100, "Medium", Restaurant_Data[[#This Row],[Total Reservations]]&lt;=200, "High")</f>
        <v>Medium</v>
      </c>
      <c r="S35" s="4">
        <v>580250.12</v>
      </c>
      <c r="T35" t="str" cm="1">
        <f t="array" ref="T35">_xlfn.IFS(Restaurant_Data[[#This Row],[Revenue]]&lt;= 500000, "Low Income", Restaurant_Data[[#This Row],[Revenue]]&lt;=1000000, "Middle Income", Restaurant_Data[[#This Row],[Revenue]] &lt;= 2000000, "High Income")</f>
        <v>Middle Income</v>
      </c>
    </row>
    <row r="36" spans="1:20" x14ac:dyDescent="0.35">
      <c r="A36" s="1" t="s">
        <v>63</v>
      </c>
      <c r="B36" s="1" t="s">
        <v>19</v>
      </c>
      <c r="C36" s="1" t="s">
        <v>31</v>
      </c>
      <c r="D36">
        <v>4.2</v>
      </c>
      <c r="E36">
        <v>31</v>
      </c>
      <c r="F36">
        <v>38.6</v>
      </c>
      <c r="G36">
        <v>956</v>
      </c>
      <c r="H36">
        <v>14320</v>
      </c>
      <c r="I36">
        <v>1</v>
      </c>
      <c r="J36">
        <v>184</v>
      </c>
      <c r="K36">
        <v>149.97999999999999</v>
      </c>
      <c r="L36">
        <v>8.6999999999999993</v>
      </c>
      <c r="M36">
        <v>7.4</v>
      </c>
      <c r="N36" s="1" t="s">
        <v>27</v>
      </c>
      <c r="O36">
        <v>14</v>
      </c>
      <c r="P36">
        <v>15</v>
      </c>
      <c r="Q36">
        <v>29</v>
      </c>
      <c r="R36" t="str" cm="1">
        <f t="array" ref="R36">_xlfn.IFS(Restaurant_Data[[#This Row],[Total Reservations]]&lt;=50, "Low", Restaurant_Data[[#This Row],[Total Reservations]]&lt;=100, "Medium", Restaurant_Data[[#This Row],[Total Reservations]]&lt;=200, "High")</f>
        <v>Low</v>
      </c>
      <c r="S36" s="4">
        <v>274742.8</v>
      </c>
      <c r="T36" t="str" cm="1">
        <f t="array" ref="T36">_xlfn.IFS(Restaurant_Data[[#This Row],[Revenue]]&lt;= 500000, "Low Income", Restaurant_Data[[#This Row],[Revenue]]&lt;=1000000, "Middle Income", Restaurant_Data[[#This Row],[Revenue]] &lt;= 2000000, "High Income")</f>
        <v>Low Income</v>
      </c>
    </row>
    <row r="37" spans="1:20" x14ac:dyDescent="0.35">
      <c r="A37" s="1" t="s">
        <v>64</v>
      </c>
      <c r="B37" s="1" t="s">
        <v>34</v>
      </c>
      <c r="C37" s="1" t="s">
        <v>37</v>
      </c>
      <c r="D37">
        <v>4.5</v>
      </c>
      <c r="E37">
        <v>64</v>
      </c>
      <c r="F37">
        <v>55.16</v>
      </c>
      <c r="G37">
        <v>4028</v>
      </c>
      <c r="H37">
        <v>40754</v>
      </c>
      <c r="I37">
        <v>4</v>
      </c>
      <c r="J37">
        <v>258</v>
      </c>
      <c r="K37">
        <v>167.65</v>
      </c>
      <c r="L37">
        <v>2</v>
      </c>
      <c r="M37">
        <v>1.5</v>
      </c>
      <c r="N37" s="1" t="s">
        <v>21</v>
      </c>
      <c r="O37">
        <v>51</v>
      </c>
      <c r="P37">
        <v>9</v>
      </c>
      <c r="Q37">
        <v>60</v>
      </c>
      <c r="R37" t="str" cm="1">
        <f t="array" ref="R37">_xlfn.IFS(Restaurant_Data[[#This Row],[Total Reservations]]&lt;=50, "Low", Restaurant_Data[[#This Row],[Total Reservations]]&lt;=100, "Medium", Restaurant_Data[[#This Row],[Total Reservations]]&lt;=200, "High")</f>
        <v>Medium</v>
      </c>
      <c r="S37" s="4">
        <v>790777.86</v>
      </c>
      <c r="T37" t="str" cm="1">
        <f t="array" ref="T37">_xlfn.IFS(Restaurant_Data[[#This Row],[Revenue]]&lt;= 500000, "Low Income", Restaurant_Data[[#This Row],[Revenue]]&lt;=1000000, "Middle Income", Restaurant_Data[[#This Row],[Revenue]] &lt;= 2000000, "High Income")</f>
        <v>Middle Income</v>
      </c>
    </row>
    <row r="38" spans="1:20" x14ac:dyDescent="0.35">
      <c r="A38" s="1" t="s">
        <v>65</v>
      </c>
      <c r="B38" s="1" t="s">
        <v>19</v>
      </c>
      <c r="C38" s="1" t="s">
        <v>42</v>
      </c>
      <c r="D38">
        <v>4.8</v>
      </c>
      <c r="E38">
        <v>46</v>
      </c>
      <c r="F38">
        <v>42.27</v>
      </c>
      <c r="G38">
        <v>3810</v>
      </c>
      <c r="H38">
        <v>44176</v>
      </c>
      <c r="I38">
        <v>4</v>
      </c>
      <c r="J38">
        <v>260</v>
      </c>
      <c r="K38">
        <v>86.32</v>
      </c>
      <c r="L38">
        <v>2</v>
      </c>
      <c r="M38">
        <v>8.9</v>
      </c>
      <c r="N38" s="1" t="s">
        <v>21</v>
      </c>
      <c r="O38">
        <v>22</v>
      </c>
      <c r="P38">
        <v>25</v>
      </c>
      <c r="Q38">
        <v>47</v>
      </c>
      <c r="R38" t="str" cm="1">
        <f t="array" ref="R38">_xlfn.IFS(Restaurant_Data[[#This Row],[Total Reservations]]&lt;=50, "Low", Restaurant_Data[[#This Row],[Total Reservations]]&lt;=100, "Medium", Restaurant_Data[[#This Row],[Total Reservations]]&lt;=200, "High")</f>
        <v>Low</v>
      </c>
      <c r="S38" s="4">
        <v>445708.47</v>
      </c>
      <c r="T38" t="str" cm="1">
        <f t="array" ref="T38">_xlfn.IFS(Restaurant_Data[[#This Row],[Revenue]]&lt;= 500000, "Low Income", Restaurant_Data[[#This Row],[Revenue]]&lt;=1000000, "Middle Income", Restaurant_Data[[#This Row],[Revenue]] &lt;= 2000000, "High Income")</f>
        <v>Low Income</v>
      </c>
    </row>
    <row r="39" spans="1:20" x14ac:dyDescent="0.35">
      <c r="A39" s="1" t="s">
        <v>66</v>
      </c>
      <c r="B39" s="1" t="s">
        <v>19</v>
      </c>
      <c r="C39" s="1" t="s">
        <v>42</v>
      </c>
      <c r="D39">
        <v>4.8</v>
      </c>
      <c r="E39">
        <v>31</v>
      </c>
      <c r="F39">
        <v>35</v>
      </c>
      <c r="G39">
        <v>4536</v>
      </c>
      <c r="H39">
        <v>51384</v>
      </c>
      <c r="I39">
        <v>14</v>
      </c>
      <c r="J39">
        <v>716</v>
      </c>
      <c r="K39">
        <v>163.06</v>
      </c>
      <c r="L39">
        <v>3.8</v>
      </c>
      <c r="M39">
        <v>6.9</v>
      </c>
      <c r="N39" s="1" t="s">
        <v>21</v>
      </c>
      <c r="O39">
        <v>5</v>
      </c>
      <c r="P39">
        <v>16</v>
      </c>
      <c r="Q39">
        <v>21</v>
      </c>
      <c r="R39" t="str" cm="1">
        <f t="array" ref="R39">_xlfn.IFS(Restaurant_Data[[#This Row],[Total Reservations]]&lt;=50, "Low", Restaurant_Data[[#This Row],[Total Reservations]]&lt;=100, "Medium", Restaurant_Data[[#This Row],[Total Reservations]]&lt;=200, "High")</f>
        <v>Low</v>
      </c>
      <c r="S39" s="4">
        <v>268505.2</v>
      </c>
      <c r="T39" t="str" cm="1">
        <f t="array" ref="T39">_xlfn.IFS(Restaurant_Data[[#This Row],[Revenue]]&lt;= 500000, "Low Income", Restaurant_Data[[#This Row],[Revenue]]&lt;=1000000, "Middle Income", Restaurant_Data[[#This Row],[Revenue]] &lt;= 2000000, "High Income")</f>
        <v>Low Income</v>
      </c>
    </row>
    <row r="40" spans="1:20" x14ac:dyDescent="0.35">
      <c r="A40" s="1" t="s">
        <v>67</v>
      </c>
      <c r="B40" s="1" t="s">
        <v>23</v>
      </c>
      <c r="C40" s="1" t="s">
        <v>42</v>
      </c>
      <c r="D40">
        <v>4.5999999999999996</v>
      </c>
      <c r="E40">
        <v>76</v>
      </c>
      <c r="F40">
        <v>35.69</v>
      </c>
      <c r="G40">
        <v>3560</v>
      </c>
      <c r="H40">
        <v>41693</v>
      </c>
      <c r="I40">
        <v>5</v>
      </c>
      <c r="J40">
        <v>601</v>
      </c>
      <c r="K40">
        <v>90.3</v>
      </c>
      <c r="L40">
        <v>4.7</v>
      </c>
      <c r="M40">
        <v>5.7</v>
      </c>
      <c r="N40" s="1" t="s">
        <v>21</v>
      </c>
      <c r="O40">
        <v>38</v>
      </c>
      <c r="P40">
        <v>11</v>
      </c>
      <c r="Q40">
        <v>49</v>
      </c>
      <c r="R40" t="str" cm="1">
        <f t="array" ref="R40">_xlfn.IFS(Restaurant_Data[[#This Row],[Total Reservations]]&lt;=50, "Low", Restaurant_Data[[#This Row],[Total Reservations]]&lt;=100, "Medium", Restaurant_Data[[#This Row],[Total Reservations]]&lt;=200, "High")</f>
        <v>Low</v>
      </c>
      <c r="S40" s="4">
        <v>614599.81999999995</v>
      </c>
      <c r="T40" t="str" cm="1">
        <f t="array" ref="T40">_xlfn.IFS(Restaurant_Data[[#This Row],[Revenue]]&lt;= 500000, "Low Income", Restaurant_Data[[#This Row],[Revenue]]&lt;=1000000, "Middle Income", Restaurant_Data[[#This Row],[Revenue]] &lt;= 2000000, "High Income")</f>
        <v>Middle Income</v>
      </c>
    </row>
    <row r="41" spans="1:20" x14ac:dyDescent="0.35">
      <c r="A41" s="1" t="s">
        <v>68</v>
      </c>
      <c r="B41" s="1" t="s">
        <v>19</v>
      </c>
      <c r="C41" s="1" t="s">
        <v>37</v>
      </c>
      <c r="D41">
        <v>3.5</v>
      </c>
      <c r="E41">
        <v>45</v>
      </c>
      <c r="F41">
        <v>59.49</v>
      </c>
      <c r="G41">
        <v>2143</v>
      </c>
      <c r="H41">
        <v>21600</v>
      </c>
      <c r="I41">
        <v>5</v>
      </c>
      <c r="J41">
        <v>322</v>
      </c>
      <c r="K41">
        <v>174.86</v>
      </c>
      <c r="L41">
        <v>4.4000000000000004</v>
      </c>
      <c r="M41">
        <v>4.5999999999999996</v>
      </c>
      <c r="N41" s="1" t="s">
        <v>27</v>
      </c>
      <c r="O41">
        <v>10</v>
      </c>
      <c r="P41">
        <v>6</v>
      </c>
      <c r="Q41">
        <v>16</v>
      </c>
      <c r="R41" t="str" cm="1">
        <f t="array" ref="R41">_xlfn.IFS(Restaurant_Data[[#This Row],[Total Reservations]]&lt;=50, "Low", Restaurant_Data[[#This Row],[Total Reservations]]&lt;=100, "Medium", Restaurant_Data[[#This Row],[Total Reservations]]&lt;=200, "High")</f>
        <v>Low</v>
      </c>
      <c r="S41" s="4">
        <v>601664.29</v>
      </c>
      <c r="T41" t="str" cm="1">
        <f t="array" ref="T41">_xlfn.IFS(Restaurant_Data[[#This Row],[Revenue]]&lt;= 500000, "Low Income", Restaurant_Data[[#This Row],[Revenue]]&lt;=1000000, "Middle Income", Restaurant_Data[[#This Row],[Revenue]] &lt;= 2000000, "High Income")</f>
        <v>Middle Income</v>
      </c>
    </row>
    <row r="42" spans="1:20" x14ac:dyDescent="0.35">
      <c r="A42" s="1" t="s">
        <v>69</v>
      </c>
      <c r="B42" s="1" t="s">
        <v>23</v>
      </c>
      <c r="C42" s="1" t="s">
        <v>31</v>
      </c>
      <c r="D42">
        <v>3</v>
      </c>
      <c r="E42">
        <v>74</v>
      </c>
      <c r="F42">
        <v>39.25</v>
      </c>
      <c r="G42">
        <v>2397</v>
      </c>
      <c r="H42">
        <v>29088</v>
      </c>
      <c r="I42">
        <v>19</v>
      </c>
      <c r="J42">
        <v>209</v>
      </c>
      <c r="K42">
        <v>62.7</v>
      </c>
      <c r="L42">
        <v>4.5</v>
      </c>
      <c r="M42">
        <v>4.5</v>
      </c>
      <c r="N42" s="1" t="s">
        <v>27</v>
      </c>
      <c r="O42">
        <v>4</v>
      </c>
      <c r="P42">
        <v>60</v>
      </c>
      <c r="Q42">
        <v>64</v>
      </c>
      <c r="R42" t="str" cm="1">
        <f t="array" ref="R42">_xlfn.IFS(Restaurant_Data[[#This Row],[Total Reservations]]&lt;=50, "Low", Restaurant_Data[[#This Row],[Total Reservations]]&lt;=100, "Medium", Restaurant_Data[[#This Row],[Total Reservations]]&lt;=200, "High")</f>
        <v>Medium</v>
      </c>
      <c r="S42" s="4">
        <v>667565.4</v>
      </c>
      <c r="T42" t="str" cm="1">
        <f t="array" ref="T42">_xlfn.IFS(Restaurant_Data[[#This Row],[Revenue]]&lt;= 500000, "Low Income", Restaurant_Data[[#This Row],[Revenue]]&lt;=1000000, "Middle Income", Restaurant_Data[[#This Row],[Revenue]] &lt;= 2000000, "High Income")</f>
        <v>Middle Income</v>
      </c>
    </row>
    <row r="43" spans="1:20" x14ac:dyDescent="0.35">
      <c r="A43" s="1" t="s">
        <v>70</v>
      </c>
      <c r="B43" s="1" t="s">
        <v>19</v>
      </c>
      <c r="C43" s="1" t="s">
        <v>24</v>
      </c>
      <c r="D43">
        <v>3.8</v>
      </c>
      <c r="E43">
        <v>45</v>
      </c>
      <c r="F43">
        <v>26.59</v>
      </c>
      <c r="G43">
        <v>3754</v>
      </c>
      <c r="H43">
        <v>44524</v>
      </c>
      <c r="I43">
        <v>5</v>
      </c>
      <c r="J43">
        <v>193</v>
      </c>
      <c r="K43">
        <v>287.13</v>
      </c>
      <c r="L43">
        <v>8.6999999999999993</v>
      </c>
      <c r="M43">
        <v>4</v>
      </c>
      <c r="N43" s="1" t="s">
        <v>27</v>
      </c>
      <c r="O43">
        <v>30</v>
      </c>
      <c r="P43">
        <v>32</v>
      </c>
      <c r="Q43">
        <v>62</v>
      </c>
      <c r="R43" t="str" cm="1">
        <f t="array" ref="R43">_xlfn.IFS(Restaurant_Data[[#This Row],[Total Reservations]]&lt;=50, "Low", Restaurant_Data[[#This Row],[Total Reservations]]&lt;=100, "Medium", Restaurant_Data[[#This Row],[Total Reservations]]&lt;=200, "High")</f>
        <v>Medium</v>
      </c>
      <c r="S43" s="4">
        <v>283286.23</v>
      </c>
      <c r="T43" t="str" cm="1">
        <f t="array" ref="T43">_xlfn.IFS(Restaurant_Data[[#This Row],[Revenue]]&lt;= 500000, "Low Income", Restaurant_Data[[#This Row],[Revenue]]&lt;=1000000, "Middle Income", Restaurant_Data[[#This Row],[Revenue]] &lt;= 2000000, "High Income")</f>
        <v>Low Income</v>
      </c>
    </row>
    <row r="44" spans="1:20" x14ac:dyDescent="0.35">
      <c r="A44" s="1" t="s">
        <v>71</v>
      </c>
      <c r="B44" s="1" t="s">
        <v>19</v>
      </c>
      <c r="C44" s="1" t="s">
        <v>37</v>
      </c>
      <c r="D44">
        <v>3.3</v>
      </c>
      <c r="E44">
        <v>48</v>
      </c>
      <c r="F44">
        <v>61.1</v>
      </c>
      <c r="G44">
        <v>2520</v>
      </c>
      <c r="H44">
        <v>28671</v>
      </c>
      <c r="I44">
        <v>11</v>
      </c>
      <c r="J44">
        <v>752</v>
      </c>
      <c r="K44">
        <v>111.59</v>
      </c>
      <c r="L44">
        <v>8.5</v>
      </c>
      <c r="M44">
        <v>2</v>
      </c>
      <c r="N44" s="1" t="s">
        <v>21</v>
      </c>
      <c r="O44">
        <v>15</v>
      </c>
      <c r="P44">
        <v>43</v>
      </c>
      <c r="Q44">
        <v>58</v>
      </c>
      <c r="R44" t="str" cm="1">
        <f t="array" ref="R44">_xlfn.IFS(Restaurant_Data[[#This Row],[Total Reservations]]&lt;=50, "Low", Restaurant_Data[[#This Row],[Total Reservations]]&lt;=100, "Medium", Restaurant_Data[[#This Row],[Total Reservations]]&lt;=200, "High")</f>
        <v>Medium</v>
      </c>
      <c r="S44" s="4">
        <v>668794.55000000005</v>
      </c>
      <c r="T44" t="str" cm="1">
        <f t="array" ref="T44">_xlfn.IFS(Restaurant_Data[[#This Row],[Revenue]]&lt;= 500000, "Low Income", Restaurant_Data[[#This Row],[Revenue]]&lt;=1000000, "Middle Income", Restaurant_Data[[#This Row],[Revenue]] &lt;= 2000000, "High Income")</f>
        <v>Middle Income</v>
      </c>
    </row>
    <row r="45" spans="1:20" x14ac:dyDescent="0.35">
      <c r="A45" s="1" t="s">
        <v>72</v>
      </c>
      <c r="B45" s="1" t="s">
        <v>23</v>
      </c>
      <c r="C45" s="1" t="s">
        <v>42</v>
      </c>
      <c r="D45">
        <v>4.4000000000000004</v>
      </c>
      <c r="E45">
        <v>71</v>
      </c>
      <c r="F45">
        <v>42.46</v>
      </c>
      <c r="G45">
        <v>6923</v>
      </c>
      <c r="H45">
        <v>75267</v>
      </c>
      <c r="I45">
        <v>2</v>
      </c>
      <c r="J45">
        <v>557</v>
      </c>
      <c r="K45">
        <v>166.75</v>
      </c>
      <c r="L45">
        <v>8.1999999999999993</v>
      </c>
      <c r="M45">
        <v>1.7</v>
      </c>
      <c r="N45" s="1" t="s">
        <v>27</v>
      </c>
      <c r="O45">
        <v>29</v>
      </c>
      <c r="P45">
        <v>61</v>
      </c>
      <c r="Q45">
        <v>90</v>
      </c>
      <c r="R45" t="str" cm="1">
        <f t="array" ref="R45">_xlfn.IFS(Restaurant_Data[[#This Row],[Total Reservations]]&lt;=50, "Low", Restaurant_Data[[#This Row],[Total Reservations]]&lt;=100, "Medium", Restaurant_Data[[#This Row],[Total Reservations]]&lt;=200, "High")</f>
        <v>Medium</v>
      </c>
      <c r="S45" s="4">
        <v>686243.79</v>
      </c>
      <c r="T45" t="str" cm="1">
        <f t="array" ref="T45">_xlfn.IFS(Restaurant_Data[[#This Row],[Revenue]]&lt;= 500000, "Low Income", Restaurant_Data[[#This Row],[Revenue]]&lt;=1000000, "Middle Income", Restaurant_Data[[#This Row],[Revenue]] &lt;= 2000000, "High Income")</f>
        <v>Middle Income</v>
      </c>
    </row>
    <row r="46" spans="1:20" x14ac:dyDescent="0.35">
      <c r="A46" s="1" t="s">
        <v>73</v>
      </c>
      <c r="B46" s="1" t="s">
        <v>23</v>
      </c>
      <c r="C46" s="1" t="s">
        <v>31</v>
      </c>
      <c r="D46">
        <v>4.3</v>
      </c>
      <c r="E46">
        <v>84</v>
      </c>
      <c r="F46">
        <v>32.520000000000003</v>
      </c>
      <c r="G46">
        <v>3365</v>
      </c>
      <c r="H46">
        <v>37755</v>
      </c>
      <c r="I46">
        <v>15</v>
      </c>
      <c r="J46">
        <v>783</v>
      </c>
      <c r="K46">
        <v>58.19</v>
      </c>
      <c r="L46">
        <v>7.8</v>
      </c>
      <c r="M46">
        <v>3.8</v>
      </c>
      <c r="N46" s="1" t="s">
        <v>27</v>
      </c>
      <c r="O46">
        <v>24</v>
      </c>
      <c r="P46">
        <v>17</v>
      </c>
      <c r="Q46">
        <v>41</v>
      </c>
      <c r="R46" t="str" cm="1">
        <f t="array" ref="R46">_xlfn.IFS(Restaurant_Data[[#This Row],[Total Reservations]]&lt;=50, "Low", Restaurant_Data[[#This Row],[Total Reservations]]&lt;=100, "Medium", Restaurant_Data[[#This Row],[Total Reservations]]&lt;=200, "High")</f>
        <v>Low</v>
      </c>
      <c r="S46" s="4">
        <v>628872.49</v>
      </c>
      <c r="T46" t="str" cm="1">
        <f t="array" ref="T46">_xlfn.IFS(Restaurant_Data[[#This Row],[Revenue]]&lt;= 500000, "Low Income", Restaurant_Data[[#This Row],[Revenue]]&lt;=1000000, "Middle Income", Restaurant_Data[[#This Row],[Revenue]] &lt;= 2000000, "High Income")</f>
        <v>Middle Income</v>
      </c>
    </row>
    <row r="47" spans="1:20" x14ac:dyDescent="0.35">
      <c r="A47" s="1" t="s">
        <v>74</v>
      </c>
      <c r="B47" s="1" t="s">
        <v>19</v>
      </c>
      <c r="C47" s="1" t="s">
        <v>20</v>
      </c>
      <c r="D47">
        <v>3.1</v>
      </c>
      <c r="E47">
        <v>33</v>
      </c>
      <c r="F47">
        <v>70.64</v>
      </c>
      <c r="G47">
        <v>1576</v>
      </c>
      <c r="H47">
        <v>20621</v>
      </c>
      <c r="I47">
        <v>14</v>
      </c>
      <c r="J47">
        <v>383</v>
      </c>
      <c r="K47">
        <v>98.18</v>
      </c>
      <c r="L47">
        <v>1.4</v>
      </c>
      <c r="M47">
        <v>7</v>
      </c>
      <c r="N47" s="1" t="s">
        <v>27</v>
      </c>
      <c r="O47">
        <v>11</v>
      </c>
      <c r="P47">
        <v>10</v>
      </c>
      <c r="Q47">
        <v>21</v>
      </c>
      <c r="R47" t="str" cm="1">
        <f t="array" ref="R47">_xlfn.IFS(Restaurant_Data[[#This Row],[Total Reservations]]&lt;=50, "Low", Restaurant_Data[[#This Row],[Total Reservations]]&lt;=100, "Medium", Restaurant_Data[[#This Row],[Total Reservations]]&lt;=200, "High")</f>
        <v>Low</v>
      </c>
      <c r="S47" s="4">
        <v>534359.77</v>
      </c>
      <c r="T47" t="str" cm="1">
        <f t="array" ref="T47">_xlfn.IFS(Restaurant_Data[[#This Row],[Revenue]]&lt;= 500000, "Low Income", Restaurant_Data[[#This Row],[Revenue]]&lt;=1000000, "Middle Income", Restaurant_Data[[#This Row],[Revenue]] &lt;= 2000000, "High Income")</f>
        <v>Middle Income</v>
      </c>
    </row>
    <row r="48" spans="1:20" x14ac:dyDescent="0.35">
      <c r="A48" s="1" t="s">
        <v>75</v>
      </c>
      <c r="B48" s="1" t="s">
        <v>34</v>
      </c>
      <c r="C48" s="1" t="s">
        <v>26</v>
      </c>
      <c r="D48">
        <v>4.7</v>
      </c>
      <c r="E48">
        <v>51</v>
      </c>
      <c r="F48">
        <v>55.03</v>
      </c>
      <c r="G48">
        <v>2420</v>
      </c>
      <c r="H48">
        <v>26703</v>
      </c>
      <c r="I48">
        <v>14</v>
      </c>
      <c r="J48">
        <v>551</v>
      </c>
      <c r="K48">
        <v>223.31</v>
      </c>
      <c r="L48">
        <v>2.2999999999999998</v>
      </c>
      <c r="M48">
        <v>3.6</v>
      </c>
      <c r="N48" s="1" t="s">
        <v>27</v>
      </c>
      <c r="O48">
        <v>2</v>
      </c>
      <c r="P48">
        <v>11</v>
      </c>
      <c r="Q48">
        <v>13</v>
      </c>
      <c r="R48" t="str" cm="1">
        <f t="array" ref="R48">_xlfn.IFS(Restaurant_Data[[#This Row],[Total Reservations]]&lt;=50, "Low", Restaurant_Data[[#This Row],[Total Reservations]]&lt;=100, "Medium", Restaurant_Data[[#This Row],[Total Reservations]]&lt;=200, "High")</f>
        <v>Low</v>
      </c>
      <c r="S48" s="4">
        <v>638362.61</v>
      </c>
      <c r="T48" t="str" cm="1">
        <f t="array" ref="T48">_xlfn.IFS(Restaurant_Data[[#This Row],[Revenue]]&lt;= 500000, "Low Income", Restaurant_Data[[#This Row],[Revenue]]&lt;=1000000, "Middle Income", Restaurant_Data[[#This Row],[Revenue]] &lt;= 2000000, "High Income")</f>
        <v>Middle Income</v>
      </c>
    </row>
    <row r="49" spans="1:20" x14ac:dyDescent="0.35">
      <c r="A49" s="1" t="s">
        <v>76</v>
      </c>
      <c r="B49" s="1" t="s">
        <v>23</v>
      </c>
      <c r="C49" s="1" t="s">
        <v>42</v>
      </c>
      <c r="D49">
        <v>3.5</v>
      </c>
      <c r="E49">
        <v>79</v>
      </c>
      <c r="F49">
        <v>40.630000000000003</v>
      </c>
      <c r="G49">
        <v>4396</v>
      </c>
      <c r="H49">
        <v>52183</v>
      </c>
      <c r="I49">
        <v>8</v>
      </c>
      <c r="J49">
        <v>493</v>
      </c>
      <c r="K49">
        <v>77.95</v>
      </c>
      <c r="L49">
        <v>7.6</v>
      </c>
      <c r="M49">
        <v>8.3000000000000007</v>
      </c>
      <c r="N49" s="1" t="s">
        <v>27</v>
      </c>
      <c r="O49">
        <v>52</v>
      </c>
      <c r="P49">
        <v>31</v>
      </c>
      <c r="Q49">
        <v>83</v>
      </c>
      <c r="R49" t="str" cm="1">
        <f t="array" ref="R49">_xlfn.IFS(Restaurant_Data[[#This Row],[Total Reservations]]&lt;=50, "Low", Restaurant_Data[[#This Row],[Total Reservations]]&lt;=100, "Medium", Restaurant_Data[[#This Row],[Total Reservations]]&lt;=200, "High")</f>
        <v>Medium</v>
      </c>
      <c r="S49" s="4">
        <v>732451.07</v>
      </c>
      <c r="T49" t="str" cm="1">
        <f t="array" ref="T49">_xlfn.IFS(Restaurant_Data[[#This Row],[Revenue]]&lt;= 500000, "Low Income", Restaurant_Data[[#This Row],[Revenue]]&lt;=1000000, "Middle Income", Restaurant_Data[[#This Row],[Revenue]] &lt;= 2000000, "High Income")</f>
        <v>Middle Income</v>
      </c>
    </row>
    <row r="50" spans="1:20" x14ac:dyDescent="0.35">
      <c r="A50" s="1" t="s">
        <v>77</v>
      </c>
      <c r="B50" s="1" t="s">
        <v>34</v>
      </c>
      <c r="C50" s="1" t="s">
        <v>20</v>
      </c>
      <c r="D50">
        <v>3.9</v>
      </c>
      <c r="E50">
        <v>54</v>
      </c>
      <c r="F50">
        <v>66.73</v>
      </c>
      <c r="G50">
        <v>1668</v>
      </c>
      <c r="H50">
        <v>19396</v>
      </c>
      <c r="I50">
        <v>8</v>
      </c>
      <c r="J50">
        <v>803</v>
      </c>
      <c r="K50">
        <v>207.04</v>
      </c>
      <c r="L50">
        <v>6.4</v>
      </c>
      <c r="M50">
        <v>4.4000000000000004</v>
      </c>
      <c r="N50" s="1" t="s">
        <v>27</v>
      </c>
      <c r="O50">
        <v>3</v>
      </c>
      <c r="P50">
        <v>35</v>
      </c>
      <c r="Q50">
        <v>38</v>
      </c>
      <c r="R50" t="str" cm="1">
        <f t="array" ref="R50">_xlfn.IFS(Restaurant_Data[[#This Row],[Total Reservations]]&lt;=50, "Low", Restaurant_Data[[#This Row],[Total Reservations]]&lt;=100, "Medium", Restaurant_Data[[#This Row],[Total Reservations]]&lt;=200, "High")</f>
        <v>Low</v>
      </c>
      <c r="S50" s="4">
        <v>810162.52</v>
      </c>
      <c r="T50" t="str" cm="1">
        <f t="array" ref="T50">_xlfn.IFS(Restaurant_Data[[#This Row],[Revenue]]&lt;= 500000, "Low Income", Restaurant_Data[[#This Row],[Revenue]]&lt;=1000000, "Middle Income", Restaurant_Data[[#This Row],[Revenue]] &lt;= 2000000, "High Income")</f>
        <v>Middle Income</v>
      </c>
    </row>
    <row r="51" spans="1:20" x14ac:dyDescent="0.35">
      <c r="A51" s="1" t="s">
        <v>78</v>
      </c>
      <c r="B51" s="1" t="s">
        <v>34</v>
      </c>
      <c r="C51" s="1" t="s">
        <v>24</v>
      </c>
      <c r="D51">
        <v>4.3</v>
      </c>
      <c r="E51">
        <v>67</v>
      </c>
      <c r="F51">
        <v>31.91</v>
      </c>
      <c r="G51">
        <v>2715</v>
      </c>
      <c r="H51">
        <v>31583</v>
      </c>
      <c r="I51">
        <v>5</v>
      </c>
      <c r="J51">
        <v>922</v>
      </c>
      <c r="K51">
        <v>50.52</v>
      </c>
      <c r="L51">
        <v>7.1</v>
      </c>
      <c r="M51">
        <v>6.7</v>
      </c>
      <c r="N51" s="1" t="s">
        <v>27</v>
      </c>
      <c r="O51">
        <v>49</v>
      </c>
      <c r="P51">
        <v>35</v>
      </c>
      <c r="Q51">
        <v>84</v>
      </c>
      <c r="R51" t="str" cm="1">
        <f t="array" ref="R51">_xlfn.IFS(Restaurant_Data[[#This Row],[Total Reservations]]&lt;=50, "Low", Restaurant_Data[[#This Row],[Total Reservations]]&lt;=100, "Medium", Restaurant_Data[[#This Row],[Total Reservations]]&lt;=200, "High")</f>
        <v>Medium</v>
      </c>
      <c r="S51" s="4">
        <v>490291.52</v>
      </c>
      <c r="T51" t="str" cm="1">
        <f t="array" ref="T51">_xlfn.IFS(Restaurant_Data[[#This Row],[Revenue]]&lt;= 500000, "Low Income", Restaurant_Data[[#This Row],[Revenue]]&lt;=1000000, "Middle Income", Restaurant_Data[[#This Row],[Revenue]] &lt;= 2000000, "High Income")</f>
        <v>Low Income</v>
      </c>
    </row>
    <row r="52" spans="1:20" x14ac:dyDescent="0.35">
      <c r="A52" s="1" t="s">
        <v>79</v>
      </c>
      <c r="B52" s="1" t="s">
        <v>34</v>
      </c>
      <c r="C52" s="1" t="s">
        <v>42</v>
      </c>
      <c r="D52">
        <v>3.9</v>
      </c>
      <c r="E52">
        <v>53</v>
      </c>
      <c r="F52">
        <v>41.51</v>
      </c>
      <c r="G52">
        <v>2028</v>
      </c>
      <c r="H52">
        <v>23259</v>
      </c>
      <c r="I52">
        <v>5</v>
      </c>
      <c r="J52">
        <v>899</v>
      </c>
      <c r="K52">
        <v>166.25</v>
      </c>
      <c r="L52">
        <v>7.5</v>
      </c>
      <c r="M52">
        <v>4.9000000000000004</v>
      </c>
      <c r="N52" s="1" t="s">
        <v>27</v>
      </c>
      <c r="O52">
        <v>47</v>
      </c>
      <c r="P52">
        <v>9</v>
      </c>
      <c r="Q52">
        <v>56</v>
      </c>
      <c r="R52" t="str" cm="1">
        <f t="array" ref="R52">_xlfn.IFS(Restaurant_Data[[#This Row],[Total Reservations]]&lt;=50, "Low", Restaurant_Data[[#This Row],[Total Reservations]]&lt;=100, "Medium", Restaurant_Data[[#This Row],[Total Reservations]]&lt;=200, "High")</f>
        <v>Medium</v>
      </c>
      <c r="S52" s="4">
        <v>501334.08</v>
      </c>
      <c r="T52" t="str" cm="1">
        <f t="array" ref="T52">_xlfn.IFS(Restaurant_Data[[#This Row],[Revenue]]&lt;= 500000, "Low Income", Restaurant_Data[[#This Row],[Revenue]]&lt;=1000000, "Middle Income", Restaurant_Data[[#This Row],[Revenue]] &lt;= 2000000, "High Income")</f>
        <v>Middle Income</v>
      </c>
    </row>
    <row r="53" spans="1:20" x14ac:dyDescent="0.35">
      <c r="A53" s="1" t="s">
        <v>80</v>
      </c>
      <c r="B53" s="1" t="s">
        <v>23</v>
      </c>
      <c r="C53" s="1" t="s">
        <v>20</v>
      </c>
      <c r="D53">
        <v>3.9</v>
      </c>
      <c r="E53">
        <v>70</v>
      </c>
      <c r="F53">
        <v>65.3</v>
      </c>
      <c r="G53">
        <v>2139</v>
      </c>
      <c r="H53">
        <v>28365</v>
      </c>
      <c r="I53">
        <v>14</v>
      </c>
      <c r="J53">
        <v>135</v>
      </c>
      <c r="K53">
        <v>230.34</v>
      </c>
      <c r="L53">
        <v>9.1999999999999993</v>
      </c>
      <c r="M53">
        <v>5.5</v>
      </c>
      <c r="N53" s="1" t="s">
        <v>27</v>
      </c>
      <c r="O53">
        <v>14</v>
      </c>
      <c r="P53">
        <v>40</v>
      </c>
      <c r="Q53">
        <v>54</v>
      </c>
      <c r="R53" t="str" cm="1">
        <f t="array" ref="R53">_xlfn.IFS(Restaurant_Data[[#This Row],[Total Reservations]]&lt;=50, "Low", Restaurant_Data[[#This Row],[Total Reservations]]&lt;=100, "Medium", Restaurant_Data[[#This Row],[Total Reservations]]&lt;=200, "High")</f>
        <v>Medium</v>
      </c>
      <c r="S53" s="4">
        <v>1030821.95</v>
      </c>
      <c r="T53" t="str" cm="1">
        <f t="array" ref="T53">_xlfn.IFS(Restaurant_Data[[#This Row],[Revenue]]&lt;= 500000, "Low Income", Restaurant_Data[[#This Row],[Revenue]]&lt;=1000000, "Middle Income", Restaurant_Data[[#This Row],[Revenue]] &lt;= 2000000, "High Income")</f>
        <v>High Income</v>
      </c>
    </row>
    <row r="54" spans="1:20" x14ac:dyDescent="0.35">
      <c r="A54" s="1" t="s">
        <v>81</v>
      </c>
      <c r="B54" s="1" t="s">
        <v>34</v>
      </c>
      <c r="C54" s="1" t="s">
        <v>42</v>
      </c>
      <c r="D54">
        <v>3.1</v>
      </c>
      <c r="E54">
        <v>67</v>
      </c>
      <c r="F54">
        <v>36</v>
      </c>
      <c r="G54">
        <v>2063</v>
      </c>
      <c r="H54">
        <v>27503</v>
      </c>
      <c r="I54">
        <v>5</v>
      </c>
      <c r="J54">
        <v>229</v>
      </c>
      <c r="K54">
        <v>281.57</v>
      </c>
      <c r="L54">
        <v>6.7</v>
      </c>
      <c r="M54">
        <v>3.3</v>
      </c>
      <c r="N54" s="1" t="s">
        <v>27</v>
      </c>
      <c r="O54">
        <v>31</v>
      </c>
      <c r="P54">
        <v>2</v>
      </c>
      <c r="Q54">
        <v>33</v>
      </c>
      <c r="R54" t="str" cm="1">
        <f t="array" ref="R54">_xlfn.IFS(Restaurant_Data[[#This Row],[Total Reservations]]&lt;=50, "Low", Restaurant_Data[[#This Row],[Total Reservations]]&lt;=100, "Medium", Restaurant_Data[[#This Row],[Total Reservations]]&lt;=200, "High")</f>
        <v>Low</v>
      </c>
      <c r="S54" s="4">
        <v>544343.65</v>
      </c>
      <c r="T54" t="str" cm="1">
        <f t="array" ref="T54">_xlfn.IFS(Restaurant_Data[[#This Row],[Revenue]]&lt;= 500000, "Low Income", Restaurant_Data[[#This Row],[Revenue]]&lt;=1000000, "Middle Income", Restaurant_Data[[#This Row],[Revenue]] &lt;= 2000000, "High Income")</f>
        <v>Middle Income</v>
      </c>
    </row>
    <row r="55" spans="1:20" x14ac:dyDescent="0.35">
      <c r="A55" s="1" t="s">
        <v>82</v>
      </c>
      <c r="B55" s="1" t="s">
        <v>23</v>
      </c>
      <c r="C55" s="1" t="s">
        <v>37</v>
      </c>
      <c r="D55">
        <v>3.8</v>
      </c>
      <c r="E55">
        <v>89</v>
      </c>
      <c r="F55">
        <v>56.72</v>
      </c>
      <c r="G55">
        <v>6601</v>
      </c>
      <c r="H55">
        <v>71072</v>
      </c>
      <c r="I55">
        <v>9</v>
      </c>
      <c r="J55">
        <v>129</v>
      </c>
      <c r="K55">
        <v>173.21</v>
      </c>
      <c r="L55">
        <v>3.5</v>
      </c>
      <c r="M55">
        <v>5.6</v>
      </c>
      <c r="N55" s="1" t="s">
        <v>21</v>
      </c>
      <c r="O55">
        <v>84</v>
      </c>
      <c r="P55">
        <v>47</v>
      </c>
      <c r="Q55">
        <v>131</v>
      </c>
      <c r="R55" t="str" cm="1">
        <f t="array" ref="R55">_xlfn.IFS(Restaurant_Data[[#This Row],[Total Reservations]]&lt;=50, "Low", Restaurant_Data[[#This Row],[Total Reservations]]&lt;=100, "Medium", Restaurant_Data[[#This Row],[Total Reservations]]&lt;=200, "High")</f>
        <v>High</v>
      </c>
      <c r="S55" s="4">
        <v>1140222.94</v>
      </c>
      <c r="T55" t="str" cm="1">
        <f t="array" ref="T55">_xlfn.IFS(Restaurant_Data[[#This Row],[Revenue]]&lt;= 500000, "Low Income", Restaurant_Data[[#This Row],[Revenue]]&lt;=1000000, "Middle Income", Restaurant_Data[[#This Row],[Revenue]] &lt;= 2000000, "High Income")</f>
        <v>High Income</v>
      </c>
    </row>
    <row r="56" spans="1:20" x14ac:dyDescent="0.35">
      <c r="A56" s="1" t="s">
        <v>83</v>
      </c>
      <c r="B56" s="1" t="s">
        <v>34</v>
      </c>
      <c r="C56" s="1" t="s">
        <v>31</v>
      </c>
      <c r="D56">
        <v>4.5</v>
      </c>
      <c r="E56">
        <v>55</v>
      </c>
      <c r="F56">
        <v>31.5</v>
      </c>
      <c r="G56">
        <v>976</v>
      </c>
      <c r="H56">
        <v>17078</v>
      </c>
      <c r="I56">
        <v>11</v>
      </c>
      <c r="J56">
        <v>866</v>
      </c>
      <c r="K56">
        <v>260.13</v>
      </c>
      <c r="L56">
        <v>1.7</v>
      </c>
      <c r="M56">
        <v>2</v>
      </c>
      <c r="N56" s="1" t="s">
        <v>21</v>
      </c>
      <c r="O56">
        <v>1</v>
      </c>
      <c r="P56">
        <v>47</v>
      </c>
      <c r="Q56">
        <v>48</v>
      </c>
      <c r="R56" t="str" cm="1">
        <f t="array" ref="R56">_xlfn.IFS(Restaurant_Data[[#This Row],[Total Reservations]]&lt;=50, "Low", Restaurant_Data[[#This Row],[Total Reservations]]&lt;=100, "Medium", Restaurant_Data[[#This Row],[Total Reservations]]&lt;=200, "High")</f>
        <v>Low</v>
      </c>
      <c r="S56" s="4">
        <v>397829.4</v>
      </c>
      <c r="T56" t="str" cm="1">
        <f t="array" ref="T56">_xlfn.IFS(Restaurant_Data[[#This Row],[Revenue]]&lt;= 500000, "Low Income", Restaurant_Data[[#This Row],[Revenue]]&lt;=1000000, "Middle Income", Restaurant_Data[[#This Row],[Revenue]] &lt;= 2000000, "High Income")</f>
        <v>Low Income</v>
      </c>
    </row>
    <row r="57" spans="1:20" x14ac:dyDescent="0.35">
      <c r="A57" s="1" t="s">
        <v>84</v>
      </c>
      <c r="B57" s="1" t="s">
        <v>19</v>
      </c>
      <c r="C57" s="1" t="s">
        <v>20</v>
      </c>
      <c r="D57">
        <v>4.8</v>
      </c>
      <c r="E57">
        <v>49</v>
      </c>
      <c r="F57">
        <v>67.849999999999994</v>
      </c>
      <c r="G57">
        <v>1092</v>
      </c>
      <c r="H57">
        <v>14277</v>
      </c>
      <c r="I57">
        <v>17</v>
      </c>
      <c r="J57">
        <v>610</v>
      </c>
      <c r="K57">
        <v>250.65</v>
      </c>
      <c r="L57">
        <v>4.9000000000000004</v>
      </c>
      <c r="M57">
        <v>4.5</v>
      </c>
      <c r="N57" s="1" t="s">
        <v>27</v>
      </c>
      <c r="O57">
        <v>45</v>
      </c>
      <c r="P57">
        <v>48</v>
      </c>
      <c r="Q57">
        <v>93</v>
      </c>
      <c r="R57" t="str" cm="1">
        <f t="array" ref="R57">_xlfn.IFS(Restaurant_Data[[#This Row],[Total Reservations]]&lt;=50, "Low", Restaurant_Data[[#This Row],[Total Reservations]]&lt;=100, "Medium", Restaurant_Data[[#This Row],[Total Reservations]]&lt;=200, "High")</f>
        <v>Medium</v>
      </c>
      <c r="S57" s="4">
        <v>759680.25</v>
      </c>
      <c r="T57" t="str" cm="1">
        <f t="array" ref="T57">_xlfn.IFS(Restaurant_Data[[#This Row],[Revenue]]&lt;= 500000, "Low Income", Restaurant_Data[[#This Row],[Revenue]]&lt;=1000000, "Middle Income", Restaurant_Data[[#This Row],[Revenue]] &lt;= 2000000, "High Income")</f>
        <v>Middle Income</v>
      </c>
    </row>
    <row r="58" spans="1:20" x14ac:dyDescent="0.35">
      <c r="A58" s="1" t="s">
        <v>85</v>
      </c>
      <c r="B58" s="1" t="s">
        <v>19</v>
      </c>
      <c r="C58" s="1" t="s">
        <v>31</v>
      </c>
      <c r="D58">
        <v>3.8</v>
      </c>
      <c r="E58">
        <v>49</v>
      </c>
      <c r="F58">
        <v>35</v>
      </c>
      <c r="G58">
        <v>3448</v>
      </c>
      <c r="H58">
        <v>40630</v>
      </c>
      <c r="I58">
        <v>12</v>
      </c>
      <c r="J58">
        <v>203</v>
      </c>
      <c r="K58">
        <v>123.94</v>
      </c>
      <c r="L58">
        <v>7.4</v>
      </c>
      <c r="M58">
        <v>5</v>
      </c>
      <c r="N58" s="1" t="s">
        <v>27</v>
      </c>
      <c r="O58">
        <v>47</v>
      </c>
      <c r="P58">
        <v>38</v>
      </c>
      <c r="Q58">
        <v>85</v>
      </c>
      <c r="R58" t="str" cm="1">
        <f t="array" ref="R58">_xlfn.IFS(Restaurant_Data[[#This Row],[Total Reservations]]&lt;=50, "Low", Restaurant_Data[[#This Row],[Total Reservations]]&lt;=100, "Medium", Restaurant_Data[[#This Row],[Total Reservations]]&lt;=200, "High")</f>
        <v>Medium</v>
      </c>
      <c r="S58" s="4">
        <v>404369.5</v>
      </c>
      <c r="T58" t="str" cm="1">
        <f t="array" ref="T58">_xlfn.IFS(Restaurant_Data[[#This Row],[Revenue]]&lt;= 500000, "Low Income", Restaurant_Data[[#This Row],[Revenue]]&lt;=1000000, "Middle Income", Restaurant_Data[[#This Row],[Revenue]] &lt;= 2000000, "High Income")</f>
        <v>Low Income</v>
      </c>
    </row>
    <row r="59" spans="1:20" x14ac:dyDescent="0.35">
      <c r="A59" s="1" t="s">
        <v>86</v>
      </c>
      <c r="B59" s="1" t="s">
        <v>23</v>
      </c>
      <c r="C59" s="1" t="s">
        <v>37</v>
      </c>
      <c r="D59">
        <v>3.8</v>
      </c>
      <c r="E59">
        <v>83</v>
      </c>
      <c r="F59">
        <v>59.09</v>
      </c>
      <c r="G59">
        <v>1578</v>
      </c>
      <c r="H59">
        <v>16962</v>
      </c>
      <c r="I59">
        <v>12</v>
      </c>
      <c r="J59">
        <v>228</v>
      </c>
      <c r="K59">
        <v>268.68</v>
      </c>
      <c r="L59">
        <v>3.5</v>
      </c>
      <c r="M59">
        <v>7.3</v>
      </c>
      <c r="N59" s="1" t="s">
        <v>21</v>
      </c>
      <c r="O59">
        <v>66</v>
      </c>
      <c r="P59">
        <v>75</v>
      </c>
      <c r="Q59">
        <v>141</v>
      </c>
      <c r="R59" t="str" cm="1">
        <f t="array" ref="R59">_xlfn.IFS(Restaurant_Data[[#This Row],[Total Reservations]]&lt;=50, "Low", Restaurant_Data[[#This Row],[Total Reservations]]&lt;=100, "Medium", Restaurant_Data[[#This Row],[Total Reservations]]&lt;=200, "High")</f>
        <v>High</v>
      </c>
      <c r="S59" s="4">
        <v>1103481.72</v>
      </c>
      <c r="T59" t="str" cm="1">
        <f t="array" ref="T59">_xlfn.IFS(Restaurant_Data[[#This Row],[Revenue]]&lt;= 500000, "Low Income", Restaurant_Data[[#This Row],[Revenue]]&lt;=1000000, "Middle Income", Restaurant_Data[[#This Row],[Revenue]] &lt;= 2000000, "High Income")</f>
        <v>High Income</v>
      </c>
    </row>
    <row r="60" spans="1:20" x14ac:dyDescent="0.35">
      <c r="A60" s="1" t="s">
        <v>87</v>
      </c>
      <c r="B60" s="1" t="s">
        <v>19</v>
      </c>
      <c r="C60" s="1" t="s">
        <v>37</v>
      </c>
      <c r="D60">
        <v>4.4000000000000004</v>
      </c>
      <c r="E60">
        <v>39</v>
      </c>
      <c r="F60">
        <v>64.8</v>
      </c>
      <c r="G60">
        <v>2632</v>
      </c>
      <c r="H60">
        <v>31401</v>
      </c>
      <c r="I60">
        <v>16</v>
      </c>
      <c r="J60">
        <v>348</v>
      </c>
      <c r="K60">
        <v>210.07</v>
      </c>
      <c r="L60">
        <v>2.1</v>
      </c>
      <c r="M60">
        <v>4.5999999999999996</v>
      </c>
      <c r="N60" s="1" t="s">
        <v>21</v>
      </c>
      <c r="O60">
        <v>24</v>
      </c>
      <c r="P60">
        <v>15</v>
      </c>
      <c r="Q60">
        <v>39</v>
      </c>
      <c r="R60" t="str" cm="1">
        <f t="array" ref="R60">_xlfn.IFS(Restaurant_Data[[#This Row],[Total Reservations]]&lt;=50, "Low", Restaurant_Data[[#This Row],[Total Reservations]]&lt;=100, "Medium", Restaurant_Data[[#This Row],[Total Reservations]]&lt;=200, "High")</f>
        <v>Low</v>
      </c>
      <c r="S60" s="4">
        <v>581548.05000000005</v>
      </c>
      <c r="T60" t="str" cm="1">
        <f t="array" ref="T60">_xlfn.IFS(Restaurant_Data[[#This Row],[Revenue]]&lt;= 500000, "Low Income", Restaurant_Data[[#This Row],[Revenue]]&lt;=1000000, "Middle Income", Restaurant_Data[[#This Row],[Revenue]] &lt;= 2000000, "High Income")</f>
        <v>Middle Income</v>
      </c>
    </row>
    <row r="61" spans="1:20" x14ac:dyDescent="0.35">
      <c r="A61" s="1" t="s">
        <v>88</v>
      </c>
      <c r="B61" s="1" t="s">
        <v>19</v>
      </c>
      <c r="C61" s="1" t="s">
        <v>31</v>
      </c>
      <c r="D61">
        <v>4.9000000000000004</v>
      </c>
      <c r="E61">
        <v>47</v>
      </c>
      <c r="F61">
        <v>36.729999999999997</v>
      </c>
      <c r="G61">
        <v>2117</v>
      </c>
      <c r="H61">
        <v>21300</v>
      </c>
      <c r="I61">
        <v>1</v>
      </c>
      <c r="J61">
        <v>375</v>
      </c>
      <c r="K61">
        <v>76.05</v>
      </c>
      <c r="L61">
        <v>10</v>
      </c>
      <c r="M61">
        <v>7</v>
      </c>
      <c r="N61" s="1" t="s">
        <v>21</v>
      </c>
      <c r="O61">
        <v>26</v>
      </c>
      <c r="P61">
        <v>28</v>
      </c>
      <c r="Q61">
        <v>54</v>
      </c>
      <c r="R61" t="str" cm="1">
        <f t="array" ref="R61">_xlfn.IFS(Restaurant_Data[[#This Row],[Total Reservations]]&lt;=50, "Low", Restaurant_Data[[#This Row],[Total Reservations]]&lt;=100, "Medium", Restaurant_Data[[#This Row],[Total Reservations]]&lt;=200, "High")</f>
        <v>Medium</v>
      </c>
      <c r="S61" s="4">
        <v>394535.81</v>
      </c>
      <c r="T61" t="str" cm="1">
        <f t="array" ref="T61">_xlfn.IFS(Restaurant_Data[[#This Row],[Revenue]]&lt;= 500000, "Low Income", Restaurant_Data[[#This Row],[Revenue]]&lt;=1000000, "Middle Income", Restaurant_Data[[#This Row],[Revenue]] &lt;= 2000000, "High Income")</f>
        <v>Low Income</v>
      </c>
    </row>
    <row r="62" spans="1:20" x14ac:dyDescent="0.35">
      <c r="A62" s="1" t="s">
        <v>89</v>
      </c>
      <c r="B62" s="1" t="s">
        <v>34</v>
      </c>
      <c r="C62" s="1" t="s">
        <v>20</v>
      </c>
      <c r="D62">
        <v>3.5</v>
      </c>
      <c r="E62">
        <v>58</v>
      </c>
      <c r="F62">
        <v>74.64</v>
      </c>
      <c r="G62">
        <v>3294</v>
      </c>
      <c r="H62">
        <v>37894</v>
      </c>
      <c r="I62">
        <v>18</v>
      </c>
      <c r="J62">
        <v>804</v>
      </c>
      <c r="K62">
        <v>284.77999999999997</v>
      </c>
      <c r="L62">
        <v>4.8</v>
      </c>
      <c r="M62">
        <v>2.6</v>
      </c>
      <c r="N62" s="1" t="s">
        <v>21</v>
      </c>
      <c r="O62">
        <v>26</v>
      </c>
      <c r="P62">
        <v>48</v>
      </c>
      <c r="Q62">
        <v>74</v>
      </c>
      <c r="R62" t="str" cm="1">
        <f t="array" ref="R62">_xlfn.IFS(Restaurant_Data[[#This Row],[Total Reservations]]&lt;=50, "Low", Restaurant_Data[[#This Row],[Total Reservations]]&lt;=100, "Medium", Restaurant_Data[[#This Row],[Total Reservations]]&lt;=200, "High")</f>
        <v>Medium</v>
      </c>
      <c r="S62" s="4">
        <v>983744.34</v>
      </c>
      <c r="T62" t="str" cm="1">
        <f t="array" ref="T62">_xlfn.IFS(Restaurant_Data[[#This Row],[Revenue]]&lt;= 500000, "Low Income", Restaurant_Data[[#This Row],[Revenue]]&lt;=1000000, "Middle Income", Restaurant_Data[[#This Row],[Revenue]] &lt;= 2000000, "High Income")</f>
        <v>Middle Income</v>
      </c>
    </row>
    <row r="63" spans="1:20" x14ac:dyDescent="0.35">
      <c r="A63" s="1" t="s">
        <v>90</v>
      </c>
      <c r="B63" s="1" t="s">
        <v>23</v>
      </c>
      <c r="C63" s="1" t="s">
        <v>31</v>
      </c>
      <c r="D63">
        <v>3.9</v>
      </c>
      <c r="E63">
        <v>81</v>
      </c>
      <c r="F63">
        <v>35.799999999999997</v>
      </c>
      <c r="G63">
        <v>3917</v>
      </c>
      <c r="H63">
        <v>39953</v>
      </c>
      <c r="I63">
        <v>6</v>
      </c>
      <c r="J63">
        <v>888</v>
      </c>
      <c r="K63">
        <v>94.17</v>
      </c>
      <c r="L63">
        <v>2.9</v>
      </c>
      <c r="M63">
        <v>1.2</v>
      </c>
      <c r="N63" s="1" t="s">
        <v>21</v>
      </c>
      <c r="O63">
        <v>8</v>
      </c>
      <c r="P63">
        <v>64</v>
      </c>
      <c r="Q63">
        <v>72</v>
      </c>
      <c r="R63" t="str" cm="1">
        <f t="array" ref="R63">_xlfn.IFS(Restaurant_Data[[#This Row],[Total Reservations]]&lt;=50, "Low", Restaurant_Data[[#This Row],[Total Reservations]]&lt;=100, "Medium", Restaurant_Data[[#This Row],[Total Reservations]]&lt;=200, "High")</f>
        <v>Medium</v>
      </c>
      <c r="S63" s="4">
        <v>655332.94999999995</v>
      </c>
      <c r="T63" t="str" cm="1">
        <f t="array" ref="T63">_xlfn.IFS(Restaurant_Data[[#This Row],[Revenue]]&lt;= 500000, "Low Income", Restaurant_Data[[#This Row],[Revenue]]&lt;=1000000, "Middle Income", Restaurant_Data[[#This Row],[Revenue]] &lt;= 2000000, "High Income")</f>
        <v>Middle Income</v>
      </c>
    </row>
    <row r="64" spans="1:20" x14ac:dyDescent="0.35">
      <c r="A64" s="1" t="s">
        <v>91</v>
      </c>
      <c r="B64" s="1" t="s">
        <v>34</v>
      </c>
      <c r="C64" s="1" t="s">
        <v>31</v>
      </c>
      <c r="D64">
        <v>4.5999999999999996</v>
      </c>
      <c r="E64">
        <v>59</v>
      </c>
      <c r="F64">
        <v>30.99</v>
      </c>
      <c r="G64">
        <v>1633</v>
      </c>
      <c r="H64">
        <v>21961</v>
      </c>
      <c r="I64">
        <v>5</v>
      </c>
      <c r="J64">
        <v>58</v>
      </c>
      <c r="K64">
        <v>167.59</v>
      </c>
      <c r="L64">
        <v>2.5</v>
      </c>
      <c r="M64">
        <v>5.6</v>
      </c>
      <c r="N64" s="1" t="s">
        <v>27</v>
      </c>
      <c r="O64">
        <v>35</v>
      </c>
      <c r="P64">
        <v>27</v>
      </c>
      <c r="Q64">
        <v>62</v>
      </c>
      <c r="R64" t="str" cm="1">
        <f t="array" ref="R64">_xlfn.IFS(Restaurant_Data[[#This Row],[Total Reservations]]&lt;=50, "Low", Restaurant_Data[[#This Row],[Total Reservations]]&lt;=100, "Medium", Restaurant_Data[[#This Row],[Total Reservations]]&lt;=200, "High")</f>
        <v>Medium</v>
      </c>
      <c r="S64" s="4">
        <v>415056.72</v>
      </c>
      <c r="T64" t="str" cm="1">
        <f t="array" ref="T64">_xlfn.IFS(Restaurant_Data[[#This Row],[Revenue]]&lt;= 500000, "Low Income", Restaurant_Data[[#This Row],[Revenue]]&lt;=1000000, "Middle Income", Restaurant_Data[[#This Row],[Revenue]] &lt;= 2000000, "High Income")</f>
        <v>Low Income</v>
      </c>
    </row>
    <row r="65" spans="1:20" x14ac:dyDescent="0.35">
      <c r="A65" s="1" t="s">
        <v>92</v>
      </c>
      <c r="B65" s="1" t="s">
        <v>34</v>
      </c>
      <c r="C65" s="1" t="s">
        <v>26</v>
      </c>
      <c r="D65">
        <v>4.2</v>
      </c>
      <c r="E65">
        <v>70</v>
      </c>
      <c r="F65">
        <v>50.1</v>
      </c>
      <c r="G65">
        <v>1693</v>
      </c>
      <c r="H65">
        <v>25006</v>
      </c>
      <c r="I65">
        <v>18</v>
      </c>
      <c r="J65">
        <v>477</v>
      </c>
      <c r="K65">
        <v>166.59</v>
      </c>
      <c r="L65">
        <v>8.8000000000000007</v>
      </c>
      <c r="M65">
        <v>5.3</v>
      </c>
      <c r="N65" s="1" t="s">
        <v>21</v>
      </c>
      <c r="O65">
        <v>10</v>
      </c>
      <c r="P65">
        <v>44</v>
      </c>
      <c r="Q65">
        <v>54</v>
      </c>
      <c r="R65" t="str" cm="1">
        <f t="array" ref="R65">_xlfn.IFS(Restaurant_Data[[#This Row],[Total Reservations]]&lt;=50, "Low", Restaurant_Data[[#This Row],[Total Reservations]]&lt;=100, "Medium", Restaurant_Data[[#This Row],[Total Reservations]]&lt;=200, "High")</f>
        <v>Medium</v>
      </c>
      <c r="S65" s="4">
        <v>800532.2</v>
      </c>
      <c r="T65" t="str" cm="1">
        <f t="array" ref="T65">_xlfn.IFS(Restaurant_Data[[#This Row],[Revenue]]&lt;= 500000, "Low Income", Restaurant_Data[[#This Row],[Revenue]]&lt;=1000000, "Middle Income", Restaurant_Data[[#This Row],[Revenue]] &lt;= 2000000, "High Income")</f>
        <v>Middle Income</v>
      </c>
    </row>
    <row r="66" spans="1:20" x14ac:dyDescent="0.35">
      <c r="A66" s="1" t="s">
        <v>93</v>
      </c>
      <c r="B66" s="1" t="s">
        <v>34</v>
      </c>
      <c r="C66" s="1" t="s">
        <v>20</v>
      </c>
      <c r="D66">
        <v>3.2</v>
      </c>
      <c r="E66">
        <v>68</v>
      </c>
      <c r="F66">
        <v>74.040000000000006</v>
      </c>
      <c r="G66">
        <v>701</v>
      </c>
      <c r="H66">
        <v>9386</v>
      </c>
      <c r="I66">
        <v>13</v>
      </c>
      <c r="J66">
        <v>241</v>
      </c>
      <c r="K66">
        <v>206.31</v>
      </c>
      <c r="L66">
        <v>8.4</v>
      </c>
      <c r="M66">
        <v>7</v>
      </c>
      <c r="N66" s="1" t="s">
        <v>21</v>
      </c>
      <c r="O66">
        <v>38</v>
      </c>
      <c r="P66">
        <v>59</v>
      </c>
      <c r="Q66">
        <v>97</v>
      </c>
      <c r="R66" t="str" cm="1">
        <f t="array" ref="R66">_xlfn.IFS(Restaurant_Data[[#This Row],[Total Reservations]]&lt;=50, "Low", Restaurant_Data[[#This Row],[Total Reservations]]&lt;=100, "Medium", Restaurant_Data[[#This Row],[Total Reservations]]&lt;=200, "High")</f>
        <v>Medium</v>
      </c>
      <c r="S66" s="4">
        <v>1132488.3600000001</v>
      </c>
      <c r="T66" t="str" cm="1">
        <f t="array" ref="T66">_xlfn.IFS(Restaurant_Data[[#This Row],[Revenue]]&lt;= 500000, "Low Income", Restaurant_Data[[#This Row],[Revenue]]&lt;=1000000, "Middle Income", Restaurant_Data[[#This Row],[Revenue]] &lt;= 2000000, "High Income")</f>
        <v>High Income</v>
      </c>
    </row>
    <row r="67" spans="1:20" x14ac:dyDescent="0.35">
      <c r="A67" s="1" t="s">
        <v>94</v>
      </c>
      <c r="B67" s="1" t="s">
        <v>34</v>
      </c>
      <c r="C67" s="1" t="s">
        <v>26</v>
      </c>
      <c r="D67">
        <v>4.3</v>
      </c>
      <c r="E67">
        <v>55</v>
      </c>
      <c r="F67">
        <v>47.14</v>
      </c>
      <c r="G67">
        <v>1715</v>
      </c>
      <c r="H67">
        <v>25940</v>
      </c>
      <c r="I67">
        <v>6</v>
      </c>
      <c r="J67">
        <v>139</v>
      </c>
      <c r="K67">
        <v>216.24</v>
      </c>
      <c r="L67">
        <v>6.5</v>
      </c>
      <c r="M67">
        <v>3.8</v>
      </c>
      <c r="N67" s="1" t="s">
        <v>27</v>
      </c>
      <c r="O67">
        <v>6</v>
      </c>
      <c r="P67">
        <v>53</v>
      </c>
      <c r="Q67">
        <v>59</v>
      </c>
      <c r="R67" t="str" cm="1">
        <f t="array" ref="R67">_xlfn.IFS(Restaurant_Data[[#This Row],[Total Reservations]]&lt;=50, "Low", Restaurant_Data[[#This Row],[Total Reservations]]&lt;=100, "Medium", Restaurant_Data[[#This Row],[Total Reservations]]&lt;=200, "High")</f>
        <v>Medium</v>
      </c>
      <c r="S67" s="4">
        <v>585880.06000000006</v>
      </c>
      <c r="T67" t="str" cm="1">
        <f t="array" ref="T67">_xlfn.IFS(Restaurant_Data[[#This Row],[Revenue]]&lt;= 500000, "Low Income", Restaurant_Data[[#This Row],[Revenue]]&lt;=1000000, "Middle Income", Restaurant_Data[[#This Row],[Revenue]] &lt;= 2000000, "High Income")</f>
        <v>Middle Income</v>
      </c>
    </row>
    <row r="68" spans="1:20" x14ac:dyDescent="0.35">
      <c r="A68" s="1" t="s">
        <v>95</v>
      </c>
      <c r="B68" s="1" t="s">
        <v>34</v>
      </c>
      <c r="C68" s="1" t="s">
        <v>42</v>
      </c>
      <c r="D68">
        <v>3.4</v>
      </c>
      <c r="E68">
        <v>63</v>
      </c>
      <c r="F68">
        <v>36</v>
      </c>
      <c r="G68">
        <v>1737</v>
      </c>
      <c r="H68">
        <v>20253</v>
      </c>
      <c r="I68">
        <v>7</v>
      </c>
      <c r="J68">
        <v>51</v>
      </c>
      <c r="K68">
        <v>108.23</v>
      </c>
      <c r="L68">
        <v>5.9</v>
      </c>
      <c r="M68">
        <v>1.3</v>
      </c>
      <c r="N68" s="1" t="s">
        <v>21</v>
      </c>
      <c r="O68">
        <v>12</v>
      </c>
      <c r="P68">
        <v>39</v>
      </c>
      <c r="Q68">
        <v>51</v>
      </c>
      <c r="R68" t="str" cm="1">
        <f t="array" ref="R68">_xlfn.IFS(Restaurant_Data[[#This Row],[Total Reservations]]&lt;=50, "Low", Restaurant_Data[[#This Row],[Total Reservations]]&lt;=100, "Medium", Restaurant_Data[[#This Row],[Total Reservations]]&lt;=200, "High")</f>
        <v>Medium</v>
      </c>
      <c r="S68" s="4">
        <v>512848.15</v>
      </c>
      <c r="T68" t="str" cm="1">
        <f t="array" ref="T68">_xlfn.IFS(Restaurant_Data[[#This Row],[Revenue]]&lt;= 500000, "Low Income", Restaurant_Data[[#This Row],[Revenue]]&lt;=1000000, "Middle Income", Restaurant_Data[[#This Row],[Revenue]] &lt;= 2000000, "High Income")</f>
        <v>Middle Income</v>
      </c>
    </row>
    <row r="69" spans="1:20" x14ac:dyDescent="0.35">
      <c r="A69" s="1" t="s">
        <v>96</v>
      </c>
      <c r="B69" s="1" t="s">
        <v>34</v>
      </c>
      <c r="C69" s="1" t="s">
        <v>31</v>
      </c>
      <c r="D69">
        <v>4</v>
      </c>
      <c r="E69">
        <v>57</v>
      </c>
      <c r="F69">
        <v>33.619999999999997</v>
      </c>
      <c r="G69">
        <v>3076</v>
      </c>
      <c r="H69">
        <v>34682</v>
      </c>
      <c r="I69">
        <v>3</v>
      </c>
      <c r="J69">
        <v>469</v>
      </c>
      <c r="K69">
        <v>138.11000000000001</v>
      </c>
      <c r="L69">
        <v>9.6</v>
      </c>
      <c r="M69">
        <v>7.5</v>
      </c>
      <c r="N69" s="1" t="s">
        <v>21</v>
      </c>
      <c r="O69">
        <v>6</v>
      </c>
      <c r="P69">
        <v>25</v>
      </c>
      <c r="Q69">
        <v>31</v>
      </c>
      <c r="R69" t="str" cm="1">
        <f t="array" ref="R69">_xlfn.IFS(Restaurant_Data[[#This Row],[Total Reservations]]&lt;=50, "Low", Restaurant_Data[[#This Row],[Total Reservations]]&lt;=100, "Medium", Restaurant_Data[[#This Row],[Total Reservations]]&lt;=200, "High")</f>
        <v>Low</v>
      </c>
      <c r="S69" s="4">
        <v>439556.78</v>
      </c>
      <c r="T69" t="str" cm="1">
        <f t="array" ref="T69">_xlfn.IFS(Restaurant_Data[[#This Row],[Revenue]]&lt;= 500000, "Low Income", Restaurant_Data[[#This Row],[Revenue]]&lt;=1000000, "Middle Income", Restaurant_Data[[#This Row],[Revenue]] &lt;= 2000000, "High Income")</f>
        <v>Low Income</v>
      </c>
    </row>
    <row r="70" spans="1:20" x14ac:dyDescent="0.35">
      <c r="A70" s="1" t="s">
        <v>97</v>
      </c>
      <c r="B70" s="1" t="s">
        <v>34</v>
      </c>
      <c r="C70" s="1" t="s">
        <v>42</v>
      </c>
      <c r="D70">
        <v>4.0999999999999996</v>
      </c>
      <c r="E70">
        <v>63</v>
      </c>
      <c r="F70">
        <v>39.28</v>
      </c>
      <c r="G70">
        <v>1666</v>
      </c>
      <c r="H70">
        <v>17128</v>
      </c>
      <c r="I70">
        <v>11</v>
      </c>
      <c r="J70">
        <v>52</v>
      </c>
      <c r="K70">
        <v>86.15</v>
      </c>
      <c r="L70">
        <v>3.1</v>
      </c>
      <c r="M70">
        <v>9.5</v>
      </c>
      <c r="N70" s="1" t="s">
        <v>27</v>
      </c>
      <c r="O70">
        <v>41</v>
      </c>
      <c r="P70">
        <v>21</v>
      </c>
      <c r="Q70">
        <v>62</v>
      </c>
      <c r="R70" t="str" cm="1">
        <f t="array" ref="R70">_xlfn.IFS(Restaurant_Data[[#This Row],[Total Reservations]]&lt;=50, "Low", Restaurant_Data[[#This Row],[Total Reservations]]&lt;=100, "Medium", Restaurant_Data[[#This Row],[Total Reservations]]&lt;=200, "High")</f>
        <v>Medium</v>
      </c>
      <c r="S70" s="4">
        <v>565140.92000000004</v>
      </c>
      <c r="T70" t="str" cm="1">
        <f t="array" ref="T70">_xlfn.IFS(Restaurant_Data[[#This Row],[Revenue]]&lt;= 500000, "Low Income", Restaurant_Data[[#This Row],[Revenue]]&lt;=1000000, "Middle Income", Restaurant_Data[[#This Row],[Revenue]] &lt;= 2000000, "High Income")</f>
        <v>Middle Income</v>
      </c>
    </row>
    <row r="71" spans="1:20" x14ac:dyDescent="0.35">
      <c r="A71" s="1" t="s">
        <v>98</v>
      </c>
      <c r="B71" s="1" t="s">
        <v>23</v>
      </c>
      <c r="C71" s="1" t="s">
        <v>20</v>
      </c>
      <c r="D71">
        <v>4.8</v>
      </c>
      <c r="E71">
        <v>80</v>
      </c>
      <c r="F71">
        <v>68.37</v>
      </c>
      <c r="G71">
        <v>1999</v>
      </c>
      <c r="H71">
        <v>22056</v>
      </c>
      <c r="I71">
        <v>8</v>
      </c>
      <c r="J71">
        <v>999</v>
      </c>
      <c r="K71">
        <v>81.5</v>
      </c>
      <c r="L71">
        <v>4.7</v>
      </c>
      <c r="M71">
        <v>4.5</v>
      </c>
      <c r="N71" s="1" t="s">
        <v>21</v>
      </c>
      <c r="O71">
        <v>46</v>
      </c>
      <c r="P71">
        <v>24</v>
      </c>
      <c r="Q71">
        <v>70</v>
      </c>
      <c r="R71" t="str" cm="1">
        <f t="array" ref="R71">_xlfn.IFS(Restaurant_Data[[#This Row],[Total Reservations]]&lt;=50, "Low", Restaurant_Data[[#This Row],[Total Reservations]]&lt;=100, "Medium", Restaurant_Data[[#This Row],[Total Reservations]]&lt;=200, "High")</f>
        <v>Medium</v>
      </c>
      <c r="S71" s="4">
        <v>1221327.6000000001</v>
      </c>
      <c r="T71" t="str" cm="1">
        <f t="array" ref="T71">_xlfn.IFS(Restaurant_Data[[#This Row],[Revenue]]&lt;= 500000, "Low Income", Restaurant_Data[[#This Row],[Revenue]]&lt;=1000000, "Middle Income", Restaurant_Data[[#This Row],[Revenue]] &lt;= 2000000, "High Income")</f>
        <v>High Income</v>
      </c>
    </row>
    <row r="72" spans="1:20" x14ac:dyDescent="0.35">
      <c r="A72" s="1" t="s">
        <v>99</v>
      </c>
      <c r="B72" s="1" t="s">
        <v>19</v>
      </c>
      <c r="C72" s="1" t="s">
        <v>31</v>
      </c>
      <c r="D72">
        <v>3.9</v>
      </c>
      <c r="E72">
        <v>45</v>
      </c>
      <c r="F72">
        <v>31.49</v>
      </c>
      <c r="G72">
        <v>2413</v>
      </c>
      <c r="H72">
        <v>23681</v>
      </c>
      <c r="I72">
        <v>4</v>
      </c>
      <c r="J72">
        <v>454</v>
      </c>
      <c r="K72">
        <v>256.27</v>
      </c>
      <c r="L72">
        <v>1.2</v>
      </c>
      <c r="M72">
        <v>6.5</v>
      </c>
      <c r="N72" s="1" t="s">
        <v>27</v>
      </c>
      <c r="O72">
        <v>42</v>
      </c>
      <c r="P72">
        <v>23</v>
      </c>
      <c r="Q72">
        <v>65</v>
      </c>
      <c r="R72" t="str" cm="1">
        <f t="array" ref="R72">_xlfn.IFS(Restaurant_Data[[#This Row],[Total Reservations]]&lt;=50, "Low", Restaurant_Data[[#This Row],[Total Reservations]]&lt;=100, "Medium", Restaurant_Data[[#This Row],[Total Reservations]]&lt;=200, "High")</f>
        <v>Medium</v>
      </c>
      <c r="S72" s="4">
        <v>325942.34999999998</v>
      </c>
      <c r="T72" t="str" cm="1">
        <f t="array" ref="T72">_xlfn.IFS(Restaurant_Data[[#This Row],[Revenue]]&lt;= 500000, "Low Income", Restaurant_Data[[#This Row],[Revenue]]&lt;=1000000, "Middle Income", Restaurant_Data[[#This Row],[Revenue]] &lt;= 2000000, "High Income")</f>
        <v>Low Income</v>
      </c>
    </row>
    <row r="73" spans="1:20" x14ac:dyDescent="0.35">
      <c r="A73" s="1" t="s">
        <v>100</v>
      </c>
      <c r="B73" s="1" t="s">
        <v>34</v>
      </c>
      <c r="C73" s="1" t="s">
        <v>42</v>
      </c>
      <c r="D73">
        <v>3.6</v>
      </c>
      <c r="E73">
        <v>69</v>
      </c>
      <c r="F73">
        <v>37.76</v>
      </c>
      <c r="G73">
        <v>1825</v>
      </c>
      <c r="H73">
        <v>18960</v>
      </c>
      <c r="I73">
        <v>10</v>
      </c>
      <c r="J73">
        <v>541</v>
      </c>
      <c r="K73">
        <v>237.68</v>
      </c>
      <c r="L73">
        <v>4.8</v>
      </c>
      <c r="M73">
        <v>5.9</v>
      </c>
      <c r="N73" s="1" t="s">
        <v>21</v>
      </c>
      <c r="O73">
        <v>5</v>
      </c>
      <c r="P73">
        <v>6</v>
      </c>
      <c r="Q73">
        <v>11</v>
      </c>
      <c r="R73" t="str" cm="1">
        <f t="array" ref="R73">_xlfn.IFS(Restaurant_Data[[#This Row],[Total Reservations]]&lt;=50, "Low", Restaurant_Data[[#This Row],[Total Reservations]]&lt;=100, "Medium", Restaurant_Data[[#This Row],[Total Reservations]]&lt;=200, "High")</f>
        <v>Low</v>
      </c>
      <c r="S73" s="4">
        <v>591124.22</v>
      </c>
      <c r="T73" t="str" cm="1">
        <f t="array" ref="T73">_xlfn.IFS(Restaurant_Data[[#This Row],[Revenue]]&lt;= 500000, "Low Income", Restaurant_Data[[#This Row],[Revenue]]&lt;=1000000, "Middle Income", Restaurant_Data[[#This Row],[Revenue]] &lt;= 2000000, "High Income")</f>
        <v>Middle Income</v>
      </c>
    </row>
    <row r="74" spans="1:20" x14ac:dyDescent="0.35">
      <c r="A74" s="1" t="s">
        <v>101</v>
      </c>
      <c r="B74" s="1" t="s">
        <v>34</v>
      </c>
      <c r="C74" s="1" t="s">
        <v>24</v>
      </c>
      <c r="D74">
        <v>3.5</v>
      </c>
      <c r="E74">
        <v>55</v>
      </c>
      <c r="F74">
        <v>32.51</v>
      </c>
      <c r="G74">
        <v>1000</v>
      </c>
      <c r="H74">
        <v>11598</v>
      </c>
      <c r="I74">
        <v>9</v>
      </c>
      <c r="J74">
        <v>756</v>
      </c>
      <c r="K74">
        <v>160.66999999999999</v>
      </c>
      <c r="L74">
        <v>4.5</v>
      </c>
      <c r="M74">
        <v>6.1</v>
      </c>
      <c r="N74" s="1" t="s">
        <v>27</v>
      </c>
      <c r="O74">
        <v>3</v>
      </c>
      <c r="P74">
        <v>20</v>
      </c>
      <c r="Q74">
        <v>23</v>
      </c>
      <c r="R74" t="str" cm="1">
        <f t="array" ref="R74">_xlfn.IFS(Restaurant_Data[[#This Row],[Total Reservations]]&lt;=50, "Low", Restaurant_Data[[#This Row],[Total Reservations]]&lt;=100, "Medium", Restaurant_Data[[#This Row],[Total Reservations]]&lt;=200, "High")</f>
        <v>Low</v>
      </c>
      <c r="S74" s="4">
        <v>410222.58</v>
      </c>
      <c r="T74" t="str" cm="1">
        <f t="array" ref="T74">_xlfn.IFS(Restaurant_Data[[#This Row],[Revenue]]&lt;= 500000, "Low Income", Restaurant_Data[[#This Row],[Revenue]]&lt;=1000000, "Middle Income", Restaurant_Data[[#This Row],[Revenue]] &lt;= 2000000, "High Income")</f>
        <v>Low Income</v>
      </c>
    </row>
    <row r="75" spans="1:20" x14ac:dyDescent="0.35">
      <c r="A75" s="1" t="s">
        <v>102</v>
      </c>
      <c r="B75" s="1" t="s">
        <v>34</v>
      </c>
      <c r="C75" s="1" t="s">
        <v>37</v>
      </c>
      <c r="D75">
        <v>4.7</v>
      </c>
      <c r="E75">
        <v>64</v>
      </c>
      <c r="F75">
        <v>59.25</v>
      </c>
      <c r="G75">
        <v>1986</v>
      </c>
      <c r="H75">
        <v>22315</v>
      </c>
      <c r="I75">
        <v>13</v>
      </c>
      <c r="J75">
        <v>314</v>
      </c>
      <c r="K75">
        <v>73.98</v>
      </c>
      <c r="L75">
        <v>9.5</v>
      </c>
      <c r="M75">
        <v>8.8000000000000007</v>
      </c>
      <c r="N75" s="1" t="s">
        <v>21</v>
      </c>
      <c r="O75">
        <v>42</v>
      </c>
      <c r="P75">
        <v>0</v>
      </c>
      <c r="Q75">
        <v>42</v>
      </c>
      <c r="R75" t="str" cm="1">
        <f t="array" ref="R75">_xlfn.IFS(Restaurant_Data[[#This Row],[Total Reservations]]&lt;=50, "Low", Restaurant_Data[[#This Row],[Total Reservations]]&lt;=100, "Medium", Restaurant_Data[[#This Row],[Total Reservations]]&lt;=200, "High")</f>
        <v>Low</v>
      </c>
      <c r="S75" s="4">
        <v>859809.25</v>
      </c>
      <c r="T75" t="str" cm="1">
        <f t="array" ref="T75">_xlfn.IFS(Restaurant_Data[[#This Row],[Revenue]]&lt;= 500000, "Low Income", Restaurant_Data[[#This Row],[Revenue]]&lt;=1000000, "Middle Income", Restaurant_Data[[#This Row],[Revenue]] &lt;= 2000000, "High Income")</f>
        <v>Middle Income</v>
      </c>
    </row>
    <row r="76" spans="1:20" x14ac:dyDescent="0.35">
      <c r="A76" s="1" t="s">
        <v>103</v>
      </c>
      <c r="B76" s="1" t="s">
        <v>34</v>
      </c>
      <c r="C76" s="1" t="s">
        <v>31</v>
      </c>
      <c r="D76">
        <v>3.3</v>
      </c>
      <c r="E76">
        <v>64</v>
      </c>
      <c r="F76">
        <v>36.96</v>
      </c>
      <c r="G76">
        <v>998</v>
      </c>
      <c r="H76">
        <v>15828</v>
      </c>
      <c r="I76">
        <v>19</v>
      </c>
      <c r="J76">
        <v>829</v>
      </c>
      <c r="K76">
        <v>162.47999999999999</v>
      </c>
      <c r="L76">
        <v>4.2</v>
      </c>
      <c r="M76">
        <v>7.6</v>
      </c>
      <c r="N76" s="1" t="s">
        <v>21</v>
      </c>
      <c r="O76">
        <v>24</v>
      </c>
      <c r="P76">
        <v>59</v>
      </c>
      <c r="Q76">
        <v>83</v>
      </c>
      <c r="R76" t="str" cm="1">
        <f t="array" ref="R76">_xlfn.IFS(Restaurant_Data[[#This Row],[Total Reservations]]&lt;=50, "Low", Restaurant_Data[[#This Row],[Total Reservations]]&lt;=100, "Medium", Restaurant_Data[[#This Row],[Total Reservations]]&lt;=200, "High")</f>
        <v>Medium</v>
      </c>
      <c r="S76" s="4">
        <v>549945.43999999994</v>
      </c>
      <c r="T76" t="str" cm="1">
        <f t="array" ref="T76">_xlfn.IFS(Restaurant_Data[[#This Row],[Revenue]]&lt;= 500000, "Low Income", Restaurant_Data[[#This Row],[Revenue]]&lt;=1000000, "Middle Income", Restaurant_Data[[#This Row],[Revenue]] &lt;= 2000000, "High Income")</f>
        <v>Middle Income</v>
      </c>
    </row>
    <row r="77" spans="1:20" x14ac:dyDescent="0.35">
      <c r="A77" s="1" t="s">
        <v>104</v>
      </c>
      <c r="B77" s="1" t="s">
        <v>34</v>
      </c>
      <c r="C77" s="1" t="s">
        <v>37</v>
      </c>
      <c r="D77">
        <v>3.9</v>
      </c>
      <c r="E77">
        <v>63</v>
      </c>
      <c r="F77">
        <v>60.9</v>
      </c>
      <c r="G77">
        <v>2279</v>
      </c>
      <c r="H77">
        <v>25738</v>
      </c>
      <c r="I77">
        <v>15</v>
      </c>
      <c r="J77">
        <v>292</v>
      </c>
      <c r="K77">
        <v>123.61</v>
      </c>
      <c r="L77">
        <v>8.5</v>
      </c>
      <c r="M77">
        <v>7.9</v>
      </c>
      <c r="N77" s="1" t="s">
        <v>21</v>
      </c>
      <c r="O77">
        <v>19</v>
      </c>
      <c r="P77">
        <v>1</v>
      </c>
      <c r="Q77">
        <v>20</v>
      </c>
      <c r="R77" t="str" cm="1">
        <f t="array" ref="R77">_xlfn.IFS(Restaurant_Data[[#This Row],[Total Reservations]]&lt;=50, "Low", Restaurant_Data[[#This Row],[Total Reservations]]&lt;=100, "Medium", Restaurant_Data[[#This Row],[Total Reservations]]&lt;=200, "High")</f>
        <v>Low</v>
      </c>
      <c r="S77" s="4">
        <v>869944.7</v>
      </c>
      <c r="T77" t="str" cm="1">
        <f t="array" ref="T77">_xlfn.IFS(Restaurant_Data[[#This Row],[Revenue]]&lt;= 500000, "Low Income", Restaurant_Data[[#This Row],[Revenue]]&lt;=1000000, "Middle Income", Restaurant_Data[[#This Row],[Revenue]] &lt;= 2000000, "High Income")</f>
        <v>Middle Income</v>
      </c>
    </row>
    <row r="78" spans="1:20" x14ac:dyDescent="0.35">
      <c r="A78" s="1" t="s">
        <v>105</v>
      </c>
      <c r="B78" s="1" t="s">
        <v>34</v>
      </c>
      <c r="C78" s="1" t="s">
        <v>26</v>
      </c>
      <c r="D78">
        <v>3.4</v>
      </c>
      <c r="E78">
        <v>70</v>
      </c>
      <c r="F78">
        <v>51.04</v>
      </c>
      <c r="G78">
        <v>1834</v>
      </c>
      <c r="H78">
        <v>17917</v>
      </c>
      <c r="I78">
        <v>5</v>
      </c>
      <c r="J78">
        <v>726</v>
      </c>
      <c r="K78">
        <v>244.48</v>
      </c>
      <c r="L78">
        <v>7.9</v>
      </c>
      <c r="M78">
        <v>1.8</v>
      </c>
      <c r="N78" s="1" t="s">
        <v>27</v>
      </c>
      <c r="O78">
        <v>24</v>
      </c>
      <c r="P78">
        <v>16</v>
      </c>
      <c r="Q78">
        <v>40</v>
      </c>
      <c r="R78" t="str" cm="1">
        <f t="array" ref="R78">_xlfn.IFS(Restaurant_Data[[#This Row],[Total Reservations]]&lt;=50, "Low", Restaurant_Data[[#This Row],[Total Reservations]]&lt;=100, "Medium", Restaurant_Data[[#This Row],[Total Reservations]]&lt;=200, "High")</f>
        <v>Low</v>
      </c>
      <c r="S78" s="4">
        <v>799433.65</v>
      </c>
      <c r="T78" t="str" cm="1">
        <f t="array" ref="T78">_xlfn.IFS(Restaurant_Data[[#This Row],[Revenue]]&lt;= 500000, "Low Income", Restaurant_Data[[#This Row],[Revenue]]&lt;=1000000, "Middle Income", Restaurant_Data[[#This Row],[Revenue]] &lt;= 2000000, "High Income")</f>
        <v>Middle Income</v>
      </c>
    </row>
    <row r="79" spans="1:20" x14ac:dyDescent="0.35">
      <c r="A79" s="1" t="s">
        <v>106</v>
      </c>
      <c r="B79" s="1" t="s">
        <v>19</v>
      </c>
      <c r="C79" s="1" t="s">
        <v>42</v>
      </c>
      <c r="D79">
        <v>4.5</v>
      </c>
      <c r="E79">
        <v>41</v>
      </c>
      <c r="F79">
        <v>37.729999999999997</v>
      </c>
      <c r="G79">
        <v>2419</v>
      </c>
      <c r="H79">
        <v>31439</v>
      </c>
      <c r="I79">
        <v>13</v>
      </c>
      <c r="J79">
        <v>774</v>
      </c>
      <c r="K79">
        <v>74.16</v>
      </c>
      <c r="L79">
        <v>2.2999999999999998</v>
      </c>
      <c r="M79">
        <v>2.2999999999999998</v>
      </c>
      <c r="N79" s="1" t="s">
        <v>27</v>
      </c>
      <c r="O79">
        <v>36</v>
      </c>
      <c r="P79">
        <v>27</v>
      </c>
      <c r="Q79">
        <v>63</v>
      </c>
      <c r="R79" t="str" cm="1">
        <f t="array" ref="R79">_xlfn.IFS(Restaurant_Data[[#This Row],[Total Reservations]]&lt;=50, "Low", Restaurant_Data[[#This Row],[Total Reservations]]&lt;=100, "Medium", Restaurant_Data[[#This Row],[Total Reservations]]&lt;=200, "High")</f>
        <v>Medium</v>
      </c>
      <c r="S79" s="4">
        <v>363203.11</v>
      </c>
      <c r="T79" t="str" cm="1">
        <f t="array" ref="T79">_xlfn.IFS(Restaurant_Data[[#This Row],[Revenue]]&lt;= 500000, "Low Income", Restaurant_Data[[#This Row],[Revenue]]&lt;=1000000, "Middle Income", Restaurant_Data[[#This Row],[Revenue]] &lt;= 2000000, "High Income")</f>
        <v>Low Income</v>
      </c>
    </row>
    <row r="80" spans="1:20" x14ac:dyDescent="0.35">
      <c r="A80" s="1" t="s">
        <v>107</v>
      </c>
      <c r="B80" s="1" t="s">
        <v>19</v>
      </c>
      <c r="C80" s="1" t="s">
        <v>26</v>
      </c>
      <c r="D80">
        <v>3.9</v>
      </c>
      <c r="E80">
        <v>31</v>
      </c>
      <c r="F80">
        <v>50.74</v>
      </c>
      <c r="G80">
        <v>3498</v>
      </c>
      <c r="H80">
        <v>43114</v>
      </c>
      <c r="I80">
        <v>12</v>
      </c>
      <c r="J80">
        <v>982</v>
      </c>
      <c r="K80">
        <v>162.84</v>
      </c>
      <c r="L80">
        <v>9.6999999999999993</v>
      </c>
      <c r="M80">
        <v>7</v>
      </c>
      <c r="N80" s="1" t="s">
        <v>21</v>
      </c>
      <c r="O80">
        <v>8</v>
      </c>
      <c r="P80">
        <v>15</v>
      </c>
      <c r="Q80">
        <v>23</v>
      </c>
      <c r="R80" t="str" cm="1">
        <f t="array" ref="R80">_xlfn.IFS(Restaurant_Data[[#This Row],[Total Reservations]]&lt;=50, "Low", Restaurant_Data[[#This Row],[Total Reservations]]&lt;=100, "Medium", Restaurant_Data[[#This Row],[Total Reservations]]&lt;=200, "High")</f>
        <v>Low</v>
      </c>
      <c r="S80" s="4">
        <v>375357.58</v>
      </c>
      <c r="T80" t="str" cm="1">
        <f t="array" ref="T80">_xlfn.IFS(Restaurant_Data[[#This Row],[Revenue]]&lt;= 500000, "Low Income", Restaurant_Data[[#This Row],[Revenue]]&lt;=1000000, "Middle Income", Restaurant_Data[[#This Row],[Revenue]] &lt;= 2000000, "High Income")</f>
        <v>Low Income</v>
      </c>
    </row>
    <row r="81" spans="1:20" x14ac:dyDescent="0.35">
      <c r="A81" s="1" t="s">
        <v>108</v>
      </c>
      <c r="B81" s="1" t="s">
        <v>34</v>
      </c>
      <c r="C81" s="1" t="s">
        <v>31</v>
      </c>
      <c r="D81">
        <v>3.7</v>
      </c>
      <c r="E81">
        <v>57</v>
      </c>
      <c r="F81">
        <v>30.26</v>
      </c>
      <c r="G81">
        <v>2634</v>
      </c>
      <c r="H81">
        <v>27596</v>
      </c>
      <c r="I81">
        <v>9</v>
      </c>
      <c r="J81">
        <v>409</v>
      </c>
      <c r="K81">
        <v>197.85</v>
      </c>
      <c r="L81">
        <v>6.7</v>
      </c>
      <c r="M81">
        <v>5.9</v>
      </c>
      <c r="N81" s="1" t="s">
        <v>21</v>
      </c>
      <c r="O81">
        <v>40</v>
      </c>
      <c r="P81">
        <v>52</v>
      </c>
      <c r="Q81">
        <v>92</v>
      </c>
      <c r="R81" t="str" cm="1">
        <f t="array" ref="R81">_xlfn.IFS(Restaurant_Data[[#This Row],[Total Reservations]]&lt;=50, "Low", Restaurant_Data[[#This Row],[Total Reservations]]&lt;=100, "Medium", Restaurant_Data[[#This Row],[Total Reservations]]&lt;=200, "High")</f>
        <v>Medium</v>
      </c>
      <c r="S81" s="4">
        <v>401968.3</v>
      </c>
      <c r="T81" t="str" cm="1">
        <f t="array" ref="T81">_xlfn.IFS(Restaurant_Data[[#This Row],[Revenue]]&lt;= 500000, "Low Income", Restaurant_Data[[#This Row],[Revenue]]&lt;=1000000, "Middle Income", Restaurant_Data[[#This Row],[Revenue]] &lt;= 2000000, "High Income")</f>
        <v>Low Income</v>
      </c>
    </row>
    <row r="82" spans="1:20" x14ac:dyDescent="0.35">
      <c r="A82" s="1" t="s">
        <v>109</v>
      </c>
      <c r="B82" s="1" t="s">
        <v>19</v>
      </c>
      <c r="C82" s="1" t="s">
        <v>37</v>
      </c>
      <c r="D82">
        <v>3.7</v>
      </c>
      <c r="E82">
        <v>48</v>
      </c>
      <c r="F82">
        <v>59.75</v>
      </c>
      <c r="G82">
        <v>2156</v>
      </c>
      <c r="H82">
        <v>27054</v>
      </c>
      <c r="I82">
        <v>8</v>
      </c>
      <c r="J82">
        <v>244</v>
      </c>
      <c r="K82">
        <v>296.43</v>
      </c>
      <c r="L82">
        <v>6.4</v>
      </c>
      <c r="M82">
        <v>8</v>
      </c>
      <c r="N82" s="1" t="s">
        <v>21</v>
      </c>
      <c r="O82">
        <v>43</v>
      </c>
      <c r="P82">
        <v>18</v>
      </c>
      <c r="Q82">
        <v>61</v>
      </c>
      <c r="R82" t="str" cm="1">
        <f t="array" ref="R82">_xlfn.IFS(Restaurant_Data[[#This Row],[Total Reservations]]&lt;=50, "Low", Restaurant_Data[[#This Row],[Total Reservations]]&lt;=100, "Medium", Restaurant_Data[[#This Row],[Total Reservations]]&lt;=200, "High")</f>
        <v>Medium</v>
      </c>
      <c r="S82" s="4">
        <v>652011.44999999995</v>
      </c>
      <c r="T82" t="str" cm="1">
        <f t="array" ref="T82">_xlfn.IFS(Restaurant_Data[[#This Row],[Revenue]]&lt;= 500000, "Low Income", Restaurant_Data[[#This Row],[Revenue]]&lt;=1000000, "Middle Income", Restaurant_Data[[#This Row],[Revenue]] &lt;= 2000000, "High Income")</f>
        <v>Middle Income</v>
      </c>
    </row>
    <row r="83" spans="1:20" x14ac:dyDescent="0.35">
      <c r="A83" s="1" t="s">
        <v>110</v>
      </c>
      <c r="B83" s="1" t="s">
        <v>23</v>
      </c>
      <c r="C83" s="1" t="s">
        <v>37</v>
      </c>
      <c r="D83">
        <v>4.7</v>
      </c>
      <c r="E83">
        <v>83</v>
      </c>
      <c r="F83">
        <v>61.3</v>
      </c>
      <c r="G83">
        <v>6348</v>
      </c>
      <c r="H83">
        <v>72995</v>
      </c>
      <c r="I83">
        <v>9</v>
      </c>
      <c r="J83">
        <v>548</v>
      </c>
      <c r="K83">
        <v>72.400000000000006</v>
      </c>
      <c r="L83">
        <v>1.1000000000000001</v>
      </c>
      <c r="M83">
        <v>1.8</v>
      </c>
      <c r="N83" s="1" t="s">
        <v>21</v>
      </c>
      <c r="O83">
        <v>82</v>
      </c>
      <c r="P83">
        <v>46</v>
      </c>
      <c r="Q83">
        <v>128</v>
      </c>
      <c r="R83" t="str" cm="1">
        <f t="array" ref="R83">_xlfn.IFS(Restaurant_Data[[#This Row],[Total Reservations]]&lt;=50, "Low", Restaurant_Data[[#This Row],[Total Reservations]]&lt;=100, "Medium", Restaurant_Data[[#This Row],[Total Reservations]]&lt;=200, "High")</f>
        <v>High</v>
      </c>
      <c r="S83" s="4">
        <v>1146814.25</v>
      </c>
      <c r="T83" t="str" cm="1">
        <f t="array" ref="T83">_xlfn.IFS(Restaurant_Data[[#This Row],[Revenue]]&lt;= 500000, "Low Income", Restaurant_Data[[#This Row],[Revenue]]&lt;=1000000, "Middle Income", Restaurant_Data[[#This Row],[Revenue]] &lt;= 2000000, "High Income")</f>
        <v>High Income</v>
      </c>
    </row>
    <row r="84" spans="1:20" x14ac:dyDescent="0.35">
      <c r="A84" s="1" t="s">
        <v>111</v>
      </c>
      <c r="B84" s="1" t="s">
        <v>34</v>
      </c>
      <c r="C84" s="1" t="s">
        <v>42</v>
      </c>
      <c r="D84">
        <v>4.0999999999999996</v>
      </c>
      <c r="E84">
        <v>54</v>
      </c>
      <c r="F84">
        <v>37</v>
      </c>
      <c r="G84">
        <v>3050</v>
      </c>
      <c r="H84">
        <v>37196</v>
      </c>
      <c r="I84">
        <v>13</v>
      </c>
      <c r="J84">
        <v>617</v>
      </c>
      <c r="K84">
        <v>78.489999999999995</v>
      </c>
      <c r="L84">
        <v>7.3</v>
      </c>
      <c r="M84">
        <v>6.1</v>
      </c>
      <c r="N84" s="1" t="s">
        <v>27</v>
      </c>
      <c r="O84">
        <v>11</v>
      </c>
      <c r="P84">
        <v>13</v>
      </c>
      <c r="Q84">
        <v>24</v>
      </c>
      <c r="R84" t="str" cm="1">
        <f t="array" ref="R84">_xlfn.IFS(Restaurant_Data[[#This Row],[Total Reservations]]&lt;=50, "Low", Restaurant_Data[[#This Row],[Total Reservations]]&lt;=100, "Medium", Restaurant_Data[[#This Row],[Total Reservations]]&lt;=200, "High")</f>
        <v>Low</v>
      </c>
      <c r="S84" s="4">
        <v>465818.8</v>
      </c>
      <c r="T84" t="str" cm="1">
        <f t="array" ref="T84">_xlfn.IFS(Restaurant_Data[[#This Row],[Revenue]]&lt;= 500000, "Low Income", Restaurant_Data[[#This Row],[Revenue]]&lt;=1000000, "Middle Income", Restaurant_Data[[#This Row],[Revenue]] &lt;= 2000000, "High Income")</f>
        <v>Low Income</v>
      </c>
    </row>
    <row r="85" spans="1:20" x14ac:dyDescent="0.35">
      <c r="A85" s="1" t="s">
        <v>112</v>
      </c>
      <c r="B85" s="1" t="s">
        <v>23</v>
      </c>
      <c r="C85" s="1" t="s">
        <v>31</v>
      </c>
      <c r="D85">
        <v>4.4000000000000004</v>
      </c>
      <c r="E85">
        <v>78</v>
      </c>
      <c r="F85">
        <v>32.82</v>
      </c>
      <c r="G85">
        <v>5259</v>
      </c>
      <c r="H85">
        <v>54074</v>
      </c>
      <c r="I85">
        <v>9</v>
      </c>
      <c r="J85">
        <v>666</v>
      </c>
      <c r="K85">
        <v>297.01</v>
      </c>
      <c r="L85">
        <v>1.5</v>
      </c>
      <c r="M85">
        <v>5.4</v>
      </c>
      <c r="N85" s="1" t="s">
        <v>21</v>
      </c>
      <c r="O85">
        <v>34</v>
      </c>
      <c r="P85">
        <v>55</v>
      </c>
      <c r="Q85">
        <v>89</v>
      </c>
      <c r="R85" t="str" cm="1">
        <f t="array" ref="R85">_xlfn.IFS(Restaurant_Data[[#This Row],[Total Reservations]]&lt;=50, "Low", Restaurant_Data[[#This Row],[Total Reservations]]&lt;=100, "Medium", Restaurant_Data[[#This Row],[Total Reservations]]&lt;=200, "High")</f>
        <v>Medium</v>
      </c>
      <c r="S85" s="4">
        <v>587926.42000000004</v>
      </c>
      <c r="T85" t="str" cm="1">
        <f t="array" ref="T85">_xlfn.IFS(Restaurant_Data[[#This Row],[Revenue]]&lt;= 500000, "Low Income", Restaurant_Data[[#This Row],[Revenue]]&lt;=1000000, "Middle Income", Restaurant_Data[[#This Row],[Revenue]] &lt;= 2000000, "High Income")</f>
        <v>Middle Income</v>
      </c>
    </row>
    <row r="86" spans="1:20" x14ac:dyDescent="0.35">
      <c r="A86" s="1" t="s">
        <v>113</v>
      </c>
      <c r="B86" s="1" t="s">
        <v>23</v>
      </c>
      <c r="C86" s="1" t="s">
        <v>24</v>
      </c>
      <c r="D86">
        <v>4.8</v>
      </c>
      <c r="E86">
        <v>82</v>
      </c>
      <c r="F86">
        <v>27.41</v>
      </c>
      <c r="G86">
        <v>2540</v>
      </c>
      <c r="H86">
        <v>27671</v>
      </c>
      <c r="I86">
        <v>6</v>
      </c>
      <c r="J86">
        <v>262</v>
      </c>
      <c r="K86">
        <v>151.41</v>
      </c>
      <c r="L86">
        <v>2.7</v>
      </c>
      <c r="M86">
        <v>8.6999999999999993</v>
      </c>
      <c r="N86" s="1" t="s">
        <v>21</v>
      </c>
      <c r="O86">
        <v>67</v>
      </c>
      <c r="P86">
        <v>28</v>
      </c>
      <c r="Q86">
        <v>95</v>
      </c>
      <c r="R86" t="str" cm="1">
        <f t="array" ref="R86">_xlfn.IFS(Restaurant_Data[[#This Row],[Total Reservations]]&lt;=50, "Low", Restaurant_Data[[#This Row],[Total Reservations]]&lt;=100, "Medium", Restaurant_Data[[#This Row],[Total Reservations]]&lt;=200, "High")</f>
        <v>Medium</v>
      </c>
      <c r="S86" s="4">
        <v>512250.28</v>
      </c>
      <c r="T86" t="str" cm="1">
        <f t="array" ref="T86">_xlfn.IFS(Restaurant_Data[[#This Row],[Revenue]]&lt;= 500000, "Low Income", Restaurant_Data[[#This Row],[Revenue]]&lt;=1000000, "Middle Income", Restaurant_Data[[#This Row],[Revenue]] &lt;= 2000000, "High Income")</f>
        <v>Middle Income</v>
      </c>
    </row>
    <row r="87" spans="1:20" x14ac:dyDescent="0.35">
      <c r="A87" s="1" t="s">
        <v>114</v>
      </c>
      <c r="B87" s="1" t="s">
        <v>34</v>
      </c>
      <c r="C87" s="1" t="s">
        <v>24</v>
      </c>
      <c r="D87">
        <v>4.8</v>
      </c>
      <c r="E87">
        <v>58</v>
      </c>
      <c r="F87">
        <v>25.78</v>
      </c>
      <c r="G87">
        <v>1725</v>
      </c>
      <c r="H87">
        <v>21828</v>
      </c>
      <c r="I87">
        <v>6</v>
      </c>
      <c r="J87">
        <v>880</v>
      </c>
      <c r="K87">
        <v>235.93</v>
      </c>
      <c r="L87">
        <v>1.9</v>
      </c>
      <c r="M87">
        <v>2.7</v>
      </c>
      <c r="N87" s="1" t="s">
        <v>27</v>
      </c>
      <c r="O87">
        <v>55</v>
      </c>
      <c r="P87">
        <v>1</v>
      </c>
      <c r="Q87">
        <v>56</v>
      </c>
      <c r="R87" t="str" cm="1">
        <f t="array" ref="R87">_xlfn.IFS(Restaurant_Data[[#This Row],[Total Reservations]]&lt;=50, "Low", Restaurant_Data[[#This Row],[Total Reservations]]&lt;=100, "Medium", Restaurant_Data[[#This Row],[Total Reservations]]&lt;=200, "High")</f>
        <v>Medium</v>
      </c>
      <c r="S87" s="4">
        <v>342640.14</v>
      </c>
      <c r="T87" t="str" cm="1">
        <f t="array" ref="T87">_xlfn.IFS(Restaurant_Data[[#This Row],[Revenue]]&lt;= 500000, "Low Income", Restaurant_Data[[#This Row],[Revenue]]&lt;=1000000, "Middle Income", Restaurant_Data[[#This Row],[Revenue]] &lt;= 2000000, "High Income")</f>
        <v>Low Income</v>
      </c>
    </row>
    <row r="88" spans="1:20" x14ac:dyDescent="0.35">
      <c r="A88" s="1" t="s">
        <v>115</v>
      </c>
      <c r="B88" s="1" t="s">
        <v>19</v>
      </c>
      <c r="C88" s="1" t="s">
        <v>42</v>
      </c>
      <c r="D88">
        <v>3.7</v>
      </c>
      <c r="E88">
        <v>43</v>
      </c>
      <c r="F88">
        <v>38.83</v>
      </c>
      <c r="G88">
        <v>796</v>
      </c>
      <c r="H88">
        <v>9045</v>
      </c>
      <c r="I88">
        <v>11</v>
      </c>
      <c r="J88">
        <v>203</v>
      </c>
      <c r="K88">
        <v>245.87</v>
      </c>
      <c r="L88">
        <v>4.4000000000000004</v>
      </c>
      <c r="M88">
        <v>4.0999999999999996</v>
      </c>
      <c r="N88" s="1" t="s">
        <v>27</v>
      </c>
      <c r="O88">
        <v>18</v>
      </c>
      <c r="P88">
        <v>10</v>
      </c>
      <c r="Q88">
        <v>28</v>
      </c>
      <c r="R88" t="str" cm="1">
        <f t="array" ref="R88">_xlfn.IFS(Restaurant_Data[[#This Row],[Total Reservations]]&lt;=50, "Low", Restaurant_Data[[#This Row],[Total Reservations]]&lt;=100, "Medium", Restaurant_Data[[#This Row],[Total Reservations]]&lt;=200, "High")</f>
        <v>Low</v>
      </c>
      <c r="S88" s="4">
        <v>384051.6</v>
      </c>
      <c r="T88" t="str" cm="1">
        <f t="array" ref="T88">_xlfn.IFS(Restaurant_Data[[#This Row],[Revenue]]&lt;= 500000, "Low Income", Restaurant_Data[[#This Row],[Revenue]]&lt;=1000000, "Middle Income", Restaurant_Data[[#This Row],[Revenue]] &lt;= 2000000, "High Income")</f>
        <v>Low Income</v>
      </c>
    </row>
    <row r="89" spans="1:20" x14ac:dyDescent="0.35">
      <c r="A89" s="1" t="s">
        <v>116</v>
      </c>
      <c r="B89" s="1" t="s">
        <v>23</v>
      </c>
      <c r="C89" s="1" t="s">
        <v>31</v>
      </c>
      <c r="D89">
        <v>4.9000000000000004</v>
      </c>
      <c r="E89">
        <v>74</v>
      </c>
      <c r="F89">
        <v>40.770000000000003</v>
      </c>
      <c r="G89">
        <v>8060</v>
      </c>
      <c r="H89">
        <v>88657</v>
      </c>
      <c r="I89">
        <v>10</v>
      </c>
      <c r="J89">
        <v>777</v>
      </c>
      <c r="K89">
        <v>128.63999999999999</v>
      </c>
      <c r="L89">
        <v>8.1999999999999993</v>
      </c>
      <c r="M89">
        <v>2.4</v>
      </c>
      <c r="N89" s="1" t="s">
        <v>27</v>
      </c>
      <c r="O89">
        <v>49</v>
      </c>
      <c r="P89">
        <v>31</v>
      </c>
      <c r="Q89">
        <v>80</v>
      </c>
      <c r="R89" t="str" cm="1">
        <f t="array" ref="R89">_xlfn.IFS(Restaurant_Data[[#This Row],[Total Reservations]]&lt;=50, "Low", Restaurant_Data[[#This Row],[Total Reservations]]&lt;=100, "Medium", Restaurant_Data[[#This Row],[Total Reservations]]&lt;=200, "High")</f>
        <v>Medium</v>
      </c>
      <c r="S89" s="4">
        <v>697357.07</v>
      </c>
      <c r="T89" t="str" cm="1">
        <f t="array" ref="T89">_xlfn.IFS(Restaurant_Data[[#This Row],[Revenue]]&lt;= 500000, "Low Income", Restaurant_Data[[#This Row],[Revenue]]&lt;=1000000, "Middle Income", Restaurant_Data[[#This Row],[Revenue]] &lt;= 2000000, "High Income")</f>
        <v>Middle Income</v>
      </c>
    </row>
    <row r="90" spans="1:20" x14ac:dyDescent="0.35">
      <c r="A90" s="1" t="s">
        <v>117</v>
      </c>
      <c r="B90" s="1" t="s">
        <v>34</v>
      </c>
      <c r="C90" s="1" t="s">
        <v>42</v>
      </c>
      <c r="D90">
        <v>3</v>
      </c>
      <c r="E90">
        <v>51</v>
      </c>
      <c r="F90">
        <v>38.89</v>
      </c>
      <c r="G90">
        <v>2911</v>
      </c>
      <c r="H90">
        <v>36596</v>
      </c>
      <c r="I90">
        <v>14</v>
      </c>
      <c r="J90">
        <v>95</v>
      </c>
      <c r="K90">
        <v>103.58</v>
      </c>
      <c r="L90">
        <v>7.4</v>
      </c>
      <c r="M90">
        <v>5.0999999999999996</v>
      </c>
      <c r="N90" s="1" t="s">
        <v>21</v>
      </c>
      <c r="O90">
        <v>43</v>
      </c>
      <c r="P90">
        <v>46</v>
      </c>
      <c r="Q90">
        <v>89</v>
      </c>
      <c r="R90" t="str" cm="1">
        <f t="array" ref="R90">_xlfn.IFS(Restaurant_Data[[#This Row],[Total Reservations]]&lt;=50, "Low", Restaurant_Data[[#This Row],[Total Reservations]]&lt;=100, "Medium", Restaurant_Data[[#This Row],[Total Reservations]]&lt;=200, "High")</f>
        <v>Medium</v>
      </c>
      <c r="S90" s="4">
        <v>464459.92</v>
      </c>
      <c r="T90" t="str" cm="1">
        <f t="array" ref="T90">_xlfn.IFS(Restaurant_Data[[#This Row],[Revenue]]&lt;= 500000, "Low Income", Restaurant_Data[[#This Row],[Revenue]]&lt;=1000000, "Middle Income", Restaurant_Data[[#This Row],[Revenue]] &lt;= 2000000, "High Income")</f>
        <v>Low Income</v>
      </c>
    </row>
    <row r="91" spans="1:20" x14ac:dyDescent="0.35">
      <c r="A91" s="1" t="s">
        <v>118</v>
      </c>
      <c r="B91" s="1" t="s">
        <v>23</v>
      </c>
      <c r="C91" s="1" t="s">
        <v>31</v>
      </c>
      <c r="D91">
        <v>3.8</v>
      </c>
      <c r="E91">
        <v>76</v>
      </c>
      <c r="F91">
        <v>35.07</v>
      </c>
      <c r="G91">
        <v>6004</v>
      </c>
      <c r="H91">
        <v>59758</v>
      </c>
      <c r="I91">
        <v>6</v>
      </c>
      <c r="J91">
        <v>230</v>
      </c>
      <c r="K91">
        <v>119.02</v>
      </c>
      <c r="L91">
        <v>2</v>
      </c>
      <c r="M91">
        <v>8.9</v>
      </c>
      <c r="N91" s="1" t="s">
        <v>21</v>
      </c>
      <c r="O91">
        <v>5</v>
      </c>
      <c r="P91">
        <v>34</v>
      </c>
      <c r="Q91">
        <v>39</v>
      </c>
      <c r="R91" t="str" cm="1">
        <f t="array" ref="R91">_xlfn.IFS(Restaurant_Data[[#This Row],[Total Reservations]]&lt;=50, "Low", Restaurant_Data[[#This Row],[Total Reservations]]&lt;=100, "Medium", Restaurant_Data[[#This Row],[Total Reservations]]&lt;=200, "High")</f>
        <v>Low</v>
      </c>
      <c r="S91" s="4">
        <v>608976.71</v>
      </c>
      <c r="T91" t="str" cm="1">
        <f t="array" ref="T91">_xlfn.IFS(Restaurant_Data[[#This Row],[Revenue]]&lt;= 500000, "Low Income", Restaurant_Data[[#This Row],[Revenue]]&lt;=1000000, "Middle Income", Restaurant_Data[[#This Row],[Revenue]] &lt;= 2000000, "High Income")</f>
        <v>Middle Income</v>
      </c>
    </row>
    <row r="92" spans="1:20" x14ac:dyDescent="0.35">
      <c r="A92" s="1" t="s">
        <v>119</v>
      </c>
      <c r="B92" s="1" t="s">
        <v>23</v>
      </c>
      <c r="C92" s="1" t="s">
        <v>26</v>
      </c>
      <c r="D92">
        <v>4.8</v>
      </c>
      <c r="E92">
        <v>85</v>
      </c>
      <c r="F92">
        <v>52.18</v>
      </c>
      <c r="G92">
        <v>8349</v>
      </c>
      <c r="H92">
        <v>88037</v>
      </c>
      <c r="I92">
        <v>7</v>
      </c>
      <c r="J92">
        <v>621</v>
      </c>
      <c r="K92">
        <v>241.1</v>
      </c>
      <c r="L92">
        <v>8.1999999999999993</v>
      </c>
      <c r="M92">
        <v>7</v>
      </c>
      <c r="N92" s="1" t="s">
        <v>27</v>
      </c>
      <c r="O92">
        <v>30</v>
      </c>
      <c r="P92">
        <v>42</v>
      </c>
      <c r="Q92">
        <v>72</v>
      </c>
      <c r="R92" t="str" cm="1">
        <f t="array" ref="R92">_xlfn.IFS(Restaurant_Data[[#This Row],[Total Reservations]]&lt;=50, "Low", Restaurant_Data[[#This Row],[Total Reservations]]&lt;=100, "Medium", Restaurant_Data[[#This Row],[Total Reservations]]&lt;=200, "High")</f>
        <v>Medium</v>
      </c>
      <c r="S92" s="4">
        <v>1007855.01</v>
      </c>
      <c r="T92" t="str" cm="1">
        <f t="array" ref="T92">_xlfn.IFS(Restaurant_Data[[#This Row],[Revenue]]&lt;= 500000, "Low Income", Restaurant_Data[[#This Row],[Revenue]]&lt;=1000000, "Middle Income", Restaurant_Data[[#This Row],[Revenue]] &lt;= 2000000, "High Income")</f>
        <v>High Income</v>
      </c>
    </row>
    <row r="93" spans="1:20" x14ac:dyDescent="0.35">
      <c r="A93" s="1" t="s">
        <v>120</v>
      </c>
      <c r="B93" s="1" t="s">
        <v>23</v>
      </c>
      <c r="C93" s="1" t="s">
        <v>42</v>
      </c>
      <c r="D93">
        <v>3.5</v>
      </c>
      <c r="E93">
        <v>80</v>
      </c>
      <c r="F93">
        <v>42.13</v>
      </c>
      <c r="G93">
        <v>3278</v>
      </c>
      <c r="H93">
        <v>41075</v>
      </c>
      <c r="I93">
        <v>9</v>
      </c>
      <c r="J93">
        <v>805</v>
      </c>
      <c r="K93">
        <v>260.12</v>
      </c>
      <c r="L93">
        <v>5.0999999999999996</v>
      </c>
      <c r="M93">
        <v>7.7</v>
      </c>
      <c r="N93" s="1" t="s">
        <v>21</v>
      </c>
      <c r="O93">
        <v>72</v>
      </c>
      <c r="P93">
        <v>72</v>
      </c>
      <c r="Q93">
        <v>144</v>
      </c>
      <c r="R93" t="str" cm="1">
        <f t="array" ref="R93">_xlfn.IFS(Restaurant_Data[[#This Row],[Total Reservations]]&lt;=50, "Low", Restaurant_Data[[#This Row],[Total Reservations]]&lt;=100, "Medium", Restaurant_Data[[#This Row],[Total Reservations]]&lt;=200, "High")</f>
        <v>High</v>
      </c>
      <c r="S93" s="4">
        <v>768165.07</v>
      </c>
      <c r="T93" t="str" cm="1">
        <f t="array" ref="T93">_xlfn.IFS(Restaurant_Data[[#This Row],[Revenue]]&lt;= 500000, "Low Income", Restaurant_Data[[#This Row],[Revenue]]&lt;=1000000, "Middle Income", Restaurant_Data[[#This Row],[Revenue]] &lt;= 2000000, "High Income")</f>
        <v>Middle Income</v>
      </c>
    </row>
    <row r="94" spans="1:20" x14ac:dyDescent="0.35">
      <c r="A94" s="1" t="s">
        <v>121</v>
      </c>
      <c r="B94" s="1" t="s">
        <v>23</v>
      </c>
      <c r="C94" s="1" t="s">
        <v>31</v>
      </c>
      <c r="D94">
        <v>3.5</v>
      </c>
      <c r="E94">
        <v>80</v>
      </c>
      <c r="F94">
        <v>40.450000000000003</v>
      </c>
      <c r="G94">
        <v>1919</v>
      </c>
      <c r="H94">
        <v>23426</v>
      </c>
      <c r="I94">
        <v>3</v>
      </c>
      <c r="J94">
        <v>275</v>
      </c>
      <c r="K94">
        <v>224.88</v>
      </c>
      <c r="L94">
        <v>1.3</v>
      </c>
      <c r="M94">
        <v>1.8</v>
      </c>
      <c r="N94" s="1" t="s">
        <v>21</v>
      </c>
      <c r="O94">
        <v>47</v>
      </c>
      <c r="P94">
        <v>33</v>
      </c>
      <c r="Q94">
        <v>80</v>
      </c>
      <c r="R94" t="str" cm="1">
        <f t="array" ref="R94">_xlfn.IFS(Restaurant_Data[[#This Row],[Total Reservations]]&lt;=50, "Low", Restaurant_Data[[#This Row],[Total Reservations]]&lt;=100, "Medium", Restaurant_Data[[#This Row],[Total Reservations]]&lt;=200, "High")</f>
        <v>Medium</v>
      </c>
      <c r="S94" s="4">
        <v>721069.8</v>
      </c>
      <c r="T94" t="str" cm="1">
        <f t="array" ref="T94">_xlfn.IFS(Restaurant_Data[[#This Row],[Revenue]]&lt;= 500000, "Low Income", Restaurant_Data[[#This Row],[Revenue]]&lt;=1000000, "Middle Income", Restaurant_Data[[#This Row],[Revenue]] &lt;= 2000000, "High Income")</f>
        <v>Middle Income</v>
      </c>
    </row>
    <row r="95" spans="1:20" x14ac:dyDescent="0.35">
      <c r="A95" s="1" t="s">
        <v>122</v>
      </c>
      <c r="B95" s="1" t="s">
        <v>19</v>
      </c>
      <c r="C95" s="1" t="s">
        <v>24</v>
      </c>
      <c r="D95">
        <v>3.6</v>
      </c>
      <c r="E95">
        <v>41</v>
      </c>
      <c r="F95">
        <v>34.43</v>
      </c>
      <c r="G95">
        <v>3557</v>
      </c>
      <c r="H95">
        <v>39751</v>
      </c>
      <c r="I95">
        <v>12</v>
      </c>
      <c r="J95">
        <v>81</v>
      </c>
      <c r="K95">
        <v>160.31</v>
      </c>
      <c r="L95">
        <v>3</v>
      </c>
      <c r="M95">
        <v>5.0999999999999996</v>
      </c>
      <c r="N95" s="1" t="s">
        <v>27</v>
      </c>
      <c r="O95">
        <v>25</v>
      </c>
      <c r="P95">
        <v>8</v>
      </c>
      <c r="Q95">
        <v>33</v>
      </c>
      <c r="R95" t="str" cm="1">
        <f t="array" ref="R95">_xlfn.IFS(Restaurant_Data[[#This Row],[Total Reservations]]&lt;=50, "Low", Restaurant_Data[[#This Row],[Total Reservations]]&lt;=100, "Medium", Restaurant_Data[[#This Row],[Total Reservations]]&lt;=200, "High")</f>
        <v>Low</v>
      </c>
      <c r="S95" s="4">
        <v>333818.21000000002</v>
      </c>
      <c r="T95" t="str" cm="1">
        <f t="array" ref="T95">_xlfn.IFS(Restaurant_Data[[#This Row],[Revenue]]&lt;= 500000, "Low Income", Restaurant_Data[[#This Row],[Revenue]]&lt;=1000000, "Middle Income", Restaurant_Data[[#This Row],[Revenue]] &lt;= 2000000, "High Income")</f>
        <v>Low Income</v>
      </c>
    </row>
    <row r="96" spans="1:20" x14ac:dyDescent="0.35">
      <c r="A96" s="1" t="s">
        <v>123</v>
      </c>
      <c r="B96" s="1" t="s">
        <v>23</v>
      </c>
      <c r="C96" s="1" t="s">
        <v>31</v>
      </c>
      <c r="D96">
        <v>4.2</v>
      </c>
      <c r="E96">
        <v>82</v>
      </c>
      <c r="F96">
        <v>38.729999999999997</v>
      </c>
      <c r="G96">
        <v>2709</v>
      </c>
      <c r="H96">
        <v>27371</v>
      </c>
      <c r="I96">
        <v>16</v>
      </c>
      <c r="J96">
        <v>396</v>
      </c>
      <c r="K96">
        <v>115.64</v>
      </c>
      <c r="L96">
        <v>8.1</v>
      </c>
      <c r="M96">
        <v>8.5</v>
      </c>
      <c r="N96" s="1" t="s">
        <v>21</v>
      </c>
      <c r="O96">
        <v>5</v>
      </c>
      <c r="P96">
        <v>63</v>
      </c>
      <c r="Q96">
        <v>68</v>
      </c>
      <c r="R96" t="str" cm="1">
        <f t="array" ref="R96">_xlfn.IFS(Restaurant_Data[[#This Row],[Total Reservations]]&lt;=50, "Low", Restaurant_Data[[#This Row],[Total Reservations]]&lt;=100, "Medium", Restaurant_Data[[#This Row],[Total Reservations]]&lt;=200, "High")</f>
        <v>Medium</v>
      </c>
      <c r="S96" s="4">
        <v>728671.03</v>
      </c>
      <c r="T96" t="str" cm="1">
        <f t="array" ref="T96">_xlfn.IFS(Restaurant_Data[[#This Row],[Revenue]]&lt;= 500000, "Low Income", Restaurant_Data[[#This Row],[Revenue]]&lt;=1000000, "Middle Income", Restaurant_Data[[#This Row],[Revenue]] &lt;= 2000000, "High Income")</f>
        <v>Middle Income</v>
      </c>
    </row>
    <row r="97" spans="1:20" x14ac:dyDescent="0.35">
      <c r="A97" s="1" t="s">
        <v>124</v>
      </c>
      <c r="B97" s="1" t="s">
        <v>23</v>
      </c>
      <c r="C97" s="1" t="s">
        <v>31</v>
      </c>
      <c r="D97">
        <v>3.9</v>
      </c>
      <c r="E97">
        <v>77</v>
      </c>
      <c r="F97">
        <v>40.47</v>
      </c>
      <c r="G97">
        <v>7011</v>
      </c>
      <c r="H97">
        <v>77577</v>
      </c>
      <c r="I97">
        <v>13</v>
      </c>
      <c r="J97">
        <v>495</v>
      </c>
      <c r="K97">
        <v>156.31</v>
      </c>
      <c r="L97">
        <v>7.6</v>
      </c>
      <c r="M97">
        <v>8.5</v>
      </c>
      <c r="N97" s="1" t="s">
        <v>21</v>
      </c>
      <c r="O97">
        <v>36</v>
      </c>
      <c r="P97">
        <v>46</v>
      </c>
      <c r="Q97">
        <v>82</v>
      </c>
      <c r="R97" t="str" cm="1">
        <f t="array" ref="R97">_xlfn.IFS(Restaurant_Data[[#This Row],[Total Reservations]]&lt;=50, "Low", Restaurant_Data[[#This Row],[Total Reservations]]&lt;=100, "Medium", Restaurant_Data[[#This Row],[Total Reservations]]&lt;=200, "High")</f>
        <v>Medium</v>
      </c>
      <c r="S97" s="4">
        <v>722199.5</v>
      </c>
      <c r="T97" t="str" cm="1">
        <f t="array" ref="T97">_xlfn.IFS(Restaurant_Data[[#This Row],[Revenue]]&lt;= 500000, "Low Income", Restaurant_Data[[#This Row],[Revenue]]&lt;=1000000, "Middle Income", Restaurant_Data[[#This Row],[Revenue]] &lt;= 2000000, "High Income")</f>
        <v>Middle Income</v>
      </c>
    </row>
    <row r="98" spans="1:20" x14ac:dyDescent="0.35">
      <c r="A98" s="1" t="s">
        <v>125</v>
      </c>
      <c r="B98" s="1" t="s">
        <v>23</v>
      </c>
      <c r="C98" s="1" t="s">
        <v>42</v>
      </c>
      <c r="D98">
        <v>4.5</v>
      </c>
      <c r="E98">
        <v>85</v>
      </c>
      <c r="F98">
        <v>37.54</v>
      </c>
      <c r="G98">
        <v>6809</v>
      </c>
      <c r="H98">
        <v>75456</v>
      </c>
      <c r="I98">
        <v>6</v>
      </c>
      <c r="J98">
        <v>224</v>
      </c>
      <c r="K98">
        <v>278.63</v>
      </c>
      <c r="L98">
        <v>2.7</v>
      </c>
      <c r="M98">
        <v>9.9</v>
      </c>
      <c r="N98" s="1" t="s">
        <v>21</v>
      </c>
      <c r="O98">
        <v>20</v>
      </c>
      <c r="P98">
        <v>8</v>
      </c>
      <c r="Q98">
        <v>28</v>
      </c>
      <c r="R98" t="str" cm="1">
        <f t="array" ref="R98">_xlfn.IFS(Restaurant_Data[[#This Row],[Total Reservations]]&lt;=50, "Low", Restaurant_Data[[#This Row],[Total Reservations]]&lt;=100, "Medium", Restaurant_Data[[#This Row],[Total Reservations]]&lt;=200, "High")</f>
        <v>Low</v>
      </c>
      <c r="S98" s="4">
        <v>726592.52</v>
      </c>
      <c r="T98" t="str" cm="1">
        <f t="array" ref="T98">_xlfn.IFS(Restaurant_Data[[#This Row],[Revenue]]&lt;= 500000, "Low Income", Restaurant_Data[[#This Row],[Revenue]]&lt;=1000000, "Middle Income", Restaurant_Data[[#This Row],[Revenue]] &lt;= 2000000, "High Income")</f>
        <v>Middle Income</v>
      </c>
    </row>
    <row r="99" spans="1:20" x14ac:dyDescent="0.35">
      <c r="A99" s="1" t="s">
        <v>126</v>
      </c>
      <c r="B99" s="1" t="s">
        <v>19</v>
      </c>
      <c r="C99" s="1" t="s">
        <v>26</v>
      </c>
      <c r="D99">
        <v>4.8</v>
      </c>
      <c r="E99">
        <v>50</v>
      </c>
      <c r="F99">
        <v>51.79</v>
      </c>
      <c r="G99">
        <v>1062</v>
      </c>
      <c r="H99">
        <v>18043</v>
      </c>
      <c r="I99">
        <v>13</v>
      </c>
      <c r="J99">
        <v>878</v>
      </c>
      <c r="K99">
        <v>265.8</v>
      </c>
      <c r="L99">
        <v>1.3</v>
      </c>
      <c r="M99">
        <v>5.7</v>
      </c>
      <c r="N99" s="1" t="s">
        <v>27</v>
      </c>
      <c r="O99">
        <v>41</v>
      </c>
      <c r="P99">
        <v>2</v>
      </c>
      <c r="Q99">
        <v>43</v>
      </c>
      <c r="R99" t="str" cm="1">
        <f t="array" ref="R99">_xlfn.IFS(Restaurant_Data[[#This Row],[Total Reservations]]&lt;=50, "Low", Restaurant_Data[[#This Row],[Total Reservations]]&lt;=100, "Medium", Restaurant_Data[[#This Row],[Total Reservations]]&lt;=200, "High")</f>
        <v>Low</v>
      </c>
      <c r="S99" s="4">
        <v>590078.62</v>
      </c>
      <c r="T99" t="str" cm="1">
        <f t="array" ref="T99">_xlfn.IFS(Restaurant_Data[[#This Row],[Revenue]]&lt;= 500000, "Low Income", Restaurant_Data[[#This Row],[Revenue]]&lt;=1000000, "Middle Income", Restaurant_Data[[#This Row],[Revenue]] &lt;= 2000000, "High Income")</f>
        <v>Middle Income</v>
      </c>
    </row>
    <row r="100" spans="1:20" x14ac:dyDescent="0.35">
      <c r="A100" s="1" t="s">
        <v>127</v>
      </c>
      <c r="B100" s="1" t="s">
        <v>23</v>
      </c>
      <c r="C100" s="1" t="s">
        <v>26</v>
      </c>
      <c r="D100">
        <v>4.3</v>
      </c>
      <c r="E100">
        <v>70</v>
      </c>
      <c r="F100">
        <v>54.76</v>
      </c>
      <c r="G100">
        <v>2549</v>
      </c>
      <c r="H100">
        <v>31340</v>
      </c>
      <c r="I100">
        <v>5</v>
      </c>
      <c r="J100">
        <v>655</v>
      </c>
      <c r="K100">
        <v>130.84</v>
      </c>
      <c r="L100">
        <v>3.7</v>
      </c>
      <c r="M100">
        <v>1</v>
      </c>
      <c r="N100" s="1" t="s">
        <v>27</v>
      </c>
      <c r="O100">
        <v>51</v>
      </c>
      <c r="P100">
        <v>44</v>
      </c>
      <c r="Q100">
        <v>95</v>
      </c>
      <c r="R100" t="str" cm="1">
        <f t="array" ref="R100">_xlfn.IFS(Restaurant_Data[[#This Row],[Total Reservations]]&lt;=50, "Low", Restaurant_Data[[#This Row],[Total Reservations]]&lt;=100, "Medium", Restaurant_Data[[#This Row],[Total Reservations]]&lt;=200, "High")</f>
        <v>Medium</v>
      </c>
      <c r="S100" s="4">
        <v>858723.5</v>
      </c>
      <c r="T100" t="str" cm="1">
        <f t="array" ref="T100">_xlfn.IFS(Restaurant_Data[[#This Row],[Revenue]]&lt;= 500000, "Low Income", Restaurant_Data[[#This Row],[Revenue]]&lt;=1000000, "Middle Income", Restaurant_Data[[#This Row],[Revenue]] &lt;= 2000000, "High Income")</f>
        <v>Middle Income</v>
      </c>
    </row>
    <row r="101" spans="1:20" x14ac:dyDescent="0.35">
      <c r="A101" s="1" t="s">
        <v>128</v>
      </c>
      <c r="B101" s="1" t="s">
        <v>23</v>
      </c>
      <c r="C101" s="1" t="s">
        <v>26</v>
      </c>
      <c r="D101">
        <v>3.4</v>
      </c>
      <c r="E101">
        <v>82</v>
      </c>
      <c r="F101">
        <v>51.87</v>
      </c>
      <c r="G101">
        <v>5039</v>
      </c>
      <c r="H101">
        <v>58390</v>
      </c>
      <c r="I101">
        <v>4</v>
      </c>
      <c r="J101">
        <v>949</v>
      </c>
      <c r="K101">
        <v>131.99</v>
      </c>
      <c r="L101">
        <v>8.1999999999999993</v>
      </c>
      <c r="M101">
        <v>9.1</v>
      </c>
      <c r="N101" s="1" t="s">
        <v>27</v>
      </c>
      <c r="O101">
        <v>66</v>
      </c>
      <c r="P101">
        <v>20</v>
      </c>
      <c r="Q101">
        <v>86</v>
      </c>
      <c r="R101" t="str" cm="1">
        <f t="array" ref="R101">_xlfn.IFS(Restaurant_Data[[#This Row],[Total Reservations]]&lt;=50, "Low", Restaurant_Data[[#This Row],[Total Reservations]]&lt;=100, "Medium", Restaurant_Data[[#This Row],[Total Reservations]]&lt;=200, "High")</f>
        <v>Medium</v>
      </c>
      <c r="S101" s="4">
        <v>960968.28</v>
      </c>
      <c r="T101" t="str" cm="1">
        <f t="array" ref="T101">_xlfn.IFS(Restaurant_Data[[#This Row],[Revenue]]&lt;= 500000, "Low Income", Restaurant_Data[[#This Row],[Revenue]]&lt;=1000000, "Middle Income", Restaurant_Data[[#This Row],[Revenue]] &lt;= 2000000, "High Income")</f>
        <v>Middle Income</v>
      </c>
    </row>
    <row r="102" spans="1:20" x14ac:dyDescent="0.35">
      <c r="A102" s="1" t="s">
        <v>129</v>
      </c>
      <c r="B102" s="1" t="s">
        <v>19</v>
      </c>
      <c r="C102" s="1" t="s">
        <v>26</v>
      </c>
      <c r="D102">
        <v>4.9000000000000004</v>
      </c>
      <c r="E102">
        <v>40</v>
      </c>
      <c r="F102">
        <v>55.75</v>
      </c>
      <c r="G102">
        <v>2769</v>
      </c>
      <c r="H102">
        <v>29693</v>
      </c>
      <c r="I102">
        <v>8</v>
      </c>
      <c r="J102">
        <v>179</v>
      </c>
      <c r="K102">
        <v>244.99</v>
      </c>
      <c r="L102">
        <v>9.4</v>
      </c>
      <c r="M102">
        <v>9.6</v>
      </c>
      <c r="N102" s="1" t="s">
        <v>27</v>
      </c>
      <c r="O102">
        <v>24</v>
      </c>
      <c r="P102">
        <v>33</v>
      </c>
      <c r="Q102">
        <v>57</v>
      </c>
      <c r="R102" t="str" cm="1">
        <f t="array" ref="R102">_xlfn.IFS(Restaurant_Data[[#This Row],[Total Reservations]]&lt;=50, "Low", Restaurant_Data[[#This Row],[Total Reservations]]&lt;=100, "Medium", Restaurant_Data[[#This Row],[Total Reservations]]&lt;=200, "High")</f>
        <v>Medium</v>
      </c>
      <c r="S102" s="4">
        <v>515043.9</v>
      </c>
      <c r="T102" t="str" cm="1">
        <f t="array" ref="T102">_xlfn.IFS(Restaurant_Data[[#This Row],[Revenue]]&lt;= 500000, "Low Income", Restaurant_Data[[#This Row],[Revenue]]&lt;=1000000, "Middle Income", Restaurant_Data[[#This Row],[Revenue]] &lt;= 2000000, "High Income")</f>
        <v>Middle Income</v>
      </c>
    </row>
    <row r="103" spans="1:20" x14ac:dyDescent="0.35">
      <c r="A103" s="1" t="s">
        <v>130</v>
      </c>
      <c r="B103" s="1" t="s">
        <v>19</v>
      </c>
      <c r="C103" s="1" t="s">
        <v>20</v>
      </c>
      <c r="D103">
        <v>3.5</v>
      </c>
      <c r="E103">
        <v>33</v>
      </c>
      <c r="F103">
        <v>66.099999999999994</v>
      </c>
      <c r="G103">
        <v>1180</v>
      </c>
      <c r="H103">
        <v>15935</v>
      </c>
      <c r="I103">
        <v>3</v>
      </c>
      <c r="J103">
        <v>712</v>
      </c>
      <c r="K103">
        <v>156.63999999999999</v>
      </c>
      <c r="L103">
        <v>6.2</v>
      </c>
      <c r="M103">
        <v>9.3000000000000007</v>
      </c>
      <c r="N103" s="1" t="s">
        <v>27</v>
      </c>
      <c r="O103">
        <v>20</v>
      </c>
      <c r="P103">
        <v>27</v>
      </c>
      <c r="Q103">
        <v>47</v>
      </c>
      <c r="R103" t="str" cm="1">
        <f t="array" ref="R103">_xlfn.IFS(Restaurant_Data[[#This Row],[Total Reservations]]&lt;=50, "Low", Restaurant_Data[[#This Row],[Total Reservations]]&lt;=100, "Medium", Restaurant_Data[[#This Row],[Total Reservations]]&lt;=200, "High")</f>
        <v>Low</v>
      </c>
      <c r="S103" s="4">
        <v>495552.15</v>
      </c>
      <c r="T103" t="str" cm="1">
        <f t="array" ref="T103">_xlfn.IFS(Restaurant_Data[[#This Row],[Revenue]]&lt;= 500000, "Low Income", Restaurant_Data[[#This Row],[Revenue]]&lt;=1000000, "Middle Income", Restaurant_Data[[#This Row],[Revenue]] &lt;= 2000000, "High Income")</f>
        <v>Low Income</v>
      </c>
    </row>
    <row r="104" spans="1:20" x14ac:dyDescent="0.35">
      <c r="A104" s="1" t="s">
        <v>131</v>
      </c>
      <c r="B104" s="1" t="s">
        <v>19</v>
      </c>
      <c r="C104" s="1" t="s">
        <v>42</v>
      </c>
      <c r="D104">
        <v>3.3</v>
      </c>
      <c r="E104">
        <v>33</v>
      </c>
      <c r="F104">
        <v>39.83</v>
      </c>
      <c r="G104">
        <v>1280</v>
      </c>
      <c r="H104">
        <v>17016</v>
      </c>
      <c r="I104">
        <v>2</v>
      </c>
      <c r="J104">
        <v>872</v>
      </c>
      <c r="K104">
        <v>193.18</v>
      </c>
      <c r="L104">
        <v>1.8</v>
      </c>
      <c r="M104">
        <v>7.9</v>
      </c>
      <c r="N104" s="1" t="s">
        <v>27</v>
      </c>
      <c r="O104">
        <v>10</v>
      </c>
      <c r="P104">
        <v>32</v>
      </c>
      <c r="Q104">
        <v>42</v>
      </c>
      <c r="R104" t="str" cm="1">
        <f t="array" ref="R104">_xlfn.IFS(Restaurant_Data[[#This Row],[Total Reservations]]&lt;=50, "Low", Restaurant_Data[[#This Row],[Total Reservations]]&lt;=100, "Medium", Restaurant_Data[[#This Row],[Total Reservations]]&lt;=200, "High")</f>
        <v>Low</v>
      </c>
      <c r="S104" s="4">
        <v>300889.07</v>
      </c>
      <c r="T104" t="str" cm="1">
        <f t="array" ref="T104">_xlfn.IFS(Restaurant_Data[[#This Row],[Revenue]]&lt;= 500000, "Low Income", Restaurant_Data[[#This Row],[Revenue]]&lt;=1000000, "Middle Income", Restaurant_Data[[#This Row],[Revenue]] &lt;= 2000000, "High Income")</f>
        <v>Low Income</v>
      </c>
    </row>
    <row r="105" spans="1:20" x14ac:dyDescent="0.35">
      <c r="A105" s="1" t="s">
        <v>132</v>
      </c>
      <c r="B105" s="1" t="s">
        <v>23</v>
      </c>
      <c r="C105" s="1" t="s">
        <v>37</v>
      </c>
      <c r="D105">
        <v>3.2</v>
      </c>
      <c r="E105">
        <v>84</v>
      </c>
      <c r="F105">
        <v>65.75</v>
      </c>
      <c r="G105">
        <v>1479</v>
      </c>
      <c r="H105">
        <v>21198</v>
      </c>
      <c r="I105">
        <v>19</v>
      </c>
      <c r="J105">
        <v>346</v>
      </c>
      <c r="K105">
        <v>155.58000000000001</v>
      </c>
      <c r="L105">
        <v>5.5</v>
      </c>
      <c r="M105">
        <v>2.9</v>
      </c>
      <c r="N105" s="1" t="s">
        <v>27</v>
      </c>
      <c r="O105">
        <v>26</v>
      </c>
      <c r="P105">
        <v>39</v>
      </c>
      <c r="Q105">
        <v>65</v>
      </c>
      <c r="R105" t="str" cm="1">
        <f t="array" ref="R105">_xlfn.IFS(Restaurant_Data[[#This Row],[Total Reservations]]&lt;=50, "Low", Restaurant_Data[[#This Row],[Total Reservations]]&lt;=100, "Medium", Restaurant_Data[[#This Row],[Total Reservations]]&lt;=200, "High")</f>
        <v>Medium</v>
      </c>
      <c r="S105" s="4">
        <v>1240981.1499999999</v>
      </c>
      <c r="T105" t="str" cm="1">
        <f t="array" ref="T105">_xlfn.IFS(Restaurant_Data[[#This Row],[Revenue]]&lt;= 500000, "Low Income", Restaurant_Data[[#This Row],[Revenue]]&lt;=1000000, "Middle Income", Restaurant_Data[[#This Row],[Revenue]] &lt;= 2000000, "High Income")</f>
        <v>High Income</v>
      </c>
    </row>
    <row r="106" spans="1:20" x14ac:dyDescent="0.35">
      <c r="A106" s="1" t="s">
        <v>133</v>
      </c>
      <c r="B106" s="1" t="s">
        <v>19</v>
      </c>
      <c r="C106" s="1" t="s">
        <v>42</v>
      </c>
      <c r="D106">
        <v>4.0999999999999996</v>
      </c>
      <c r="E106">
        <v>32</v>
      </c>
      <c r="F106">
        <v>39.18</v>
      </c>
      <c r="G106">
        <v>2990</v>
      </c>
      <c r="H106">
        <v>29432</v>
      </c>
      <c r="I106">
        <v>7</v>
      </c>
      <c r="J106">
        <v>301</v>
      </c>
      <c r="K106">
        <v>110.58</v>
      </c>
      <c r="L106">
        <v>10</v>
      </c>
      <c r="M106">
        <v>2.2999999999999998</v>
      </c>
      <c r="N106" s="1" t="s">
        <v>21</v>
      </c>
      <c r="O106">
        <v>27</v>
      </c>
      <c r="P106">
        <v>17</v>
      </c>
      <c r="Q106">
        <v>44</v>
      </c>
      <c r="R106" t="str" cm="1">
        <f t="array" ref="R106">_xlfn.IFS(Restaurant_Data[[#This Row],[Total Reservations]]&lt;=50, "Low", Restaurant_Data[[#This Row],[Total Reservations]]&lt;=100, "Medium", Restaurant_Data[[#This Row],[Total Reservations]]&lt;=200, "High")</f>
        <v>Low</v>
      </c>
      <c r="S106" s="4">
        <v>296005.96000000002</v>
      </c>
      <c r="T106" t="str" cm="1">
        <f t="array" ref="T106">_xlfn.IFS(Restaurant_Data[[#This Row],[Revenue]]&lt;= 500000, "Low Income", Restaurant_Data[[#This Row],[Revenue]]&lt;=1000000, "Middle Income", Restaurant_Data[[#This Row],[Revenue]] &lt;= 2000000, "High Income")</f>
        <v>Low Income</v>
      </c>
    </row>
    <row r="107" spans="1:20" x14ac:dyDescent="0.35">
      <c r="A107" s="1" t="s">
        <v>134</v>
      </c>
      <c r="B107" s="1" t="s">
        <v>19</v>
      </c>
      <c r="C107" s="1" t="s">
        <v>20</v>
      </c>
      <c r="D107">
        <v>3.2</v>
      </c>
      <c r="E107">
        <v>48</v>
      </c>
      <c r="F107">
        <v>73.14</v>
      </c>
      <c r="G107">
        <v>2936</v>
      </c>
      <c r="H107">
        <v>31610</v>
      </c>
      <c r="I107">
        <v>12</v>
      </c>
      <c r="J107">
        <v>501</v>
      </c>
      <c r="K107">
        <v>97.21</v>
      </c>
      <c r="L107">
        <v>9.4</v>
      </c>
      <c r="M107">
        <v>7.3</v>
      </c>
      <c r="N107" s="1" t="s">
        <v>21</v>
      </c>
      <c r="O107">
        <v>3</v>
      </c>
      <c r="P107">
        <v>4</v>
      </c>
      <c r="Q107">
        <v>7</v>
      </c>
      <c r="R107" t="str" cm="1">
        <f t="array" ref="R107">_xlfn.IFS(Restaurant_Data[[#This Row],[Total Reservations]]&lt;=50, "Low", Restaurant_Data[[#This Row],[Total Reservations]]&lt;=100, "Medium", Restaurant_Data[[#This Row],[Total Reservations]]&lt;=200, "High")</f>
        <v>Low</v>
      </c>
      <c r="S107" s="4">
        <v>796696.16</v>
      </c>
      <c r="T107" t="str" cm="1">
        <f t="array" ref="T107">_xlfn.IFS(Restaurant_Data[[#This Row],[Revenue]]&lt;= 500000, "Low Income", Restaurant_Data[[#This Row],[Revenue]]&lt;=1000000, "Middle Income", Restaurant_Data[[#This Row],[Revenue]] &lt;= 2000000, "High Income")</f>
        <v>Middle Income</v>
      </c>
    </row>
    <row r="108" spans="1:20" x14ac:dyDescent="0.35">
      <c r="A108" s="1" t="s">
        <v>135</v>
      </c>
      <c r="B108" s="1" t="s">
        <v>23</v>
      </c>
      <c r="C108" s="1" t="s">
        <v>26</v>
      </c>
      <c r="D108">
        <v>3.3</v>
      </c>
      <c r="E108">
        <v>90</v>
      </c>
      <c r="F108">
        <v>45.33</v>
      </c>
      <c r="G108">
        <v>3122</v>
      </c>
      <c r="H108">
        <v>29756</v>
      </c>
      <c r="I108">
        <v>4</v>
      </c>
      <c r="J108">
        <v>470</v>
      </c>
      <c r="K108">
        <v>84.89</v>
      </c>
      <c r="L108">
        <v>9.9</v>
      </c>
      <c r="M108">
        <v>2.2999999999999998</v>
      </c>
      <c r="N108" s="1" t="s">
        <v>21</v>
      </c>
      <c r="O108">
        <v>40</v>
      </c>
      <c r="P108">
        <v>45</v>
      </c>
      <c r="Q108">
        <v>85</v>
      </c>
      <c r="R108" t="str" cm="1">
        <f t="array" ref="R108">_xlfn.IFS(Restaurant_Data[[#This Row],[Total Reservations]]&lt;=50, "Low", Restaurant_Data[[#This Row],[Total Reservations]]&lt;=100, "Medium", Restaurant_Data[[#This Row],[Total Reservations]]&lt;=200, "High")</f>
        <v>Medium</v>
      </c>
      <c r="S108" s="4">
        <v>914518.15</v>
      </c>
      <c r="T108" t="str" cm="1">
        <f t="array" ref="T108">_xlfn.IFS(Restaurant_Data[[#This Row],[Revenue]]&lt;= 500000, "Low Income", Restaurant_Data[[#This Row],[Revenue]]&lt;=1000000, "Middle Income", Restaurant_Data[[#This Row],[Revenue]] &lt;= 2000000, "High Income")</f>
        <v>Middle Income</v>
      </c>
    </row>
    <row r="109" spans="1:20" x14ac:dyDescent="0.35">
      <c r="A109" s="1" t="s">
        <v>136</v>
      </c>
      <c r="B109" s="1" t="s">
        <v>19</v>
      </c>
      <c r="C109" s="1" t="s">
        <v>20</v>
      </c>
      <c r="D109">
        <v>3.6</v>
      </c>
      <c r="E109">
        <v>31</v>
      </c>
      <c r="F109">
        <v>72.64</v>
      </c>
      <c r="G109">
        <v>1175</v>
      </c>
      <c r="H109">
        <v>10656</v>
      </c>
      <c r="I109">
        <v>10</v>
      </c>
      <c r="J109">
        <v>700</v>
      </c>
      <c r="K109">
        <v>52.86</v>
      </c>
      <c r="L109">
        <v>7.3</v>
      </c>
      <c r="M109">
        <v>9.6</v>
      </c>
      <c r="N109" s="1" t="s">
        <v>21</v>
      </c>
      <c r="O109">
        <v>20</v>
      </c>
      <c r="P109">
        <v>19</v>
      </c>
      <c r="Q109">
        <v>39</v>
      </c>
      <c r="R109" t="str" cm="1">
        <f t="array" ref="R109">_xlfn.IFS(Restaurant_Data[[#This Row],[Total Reservations]]&lt;=50, "Low", Restaurant_Data[[#This Row],[Total Reservations]]&lt;=100, "Medium", Restaurant_Data[[#This Row],[Total Reservations]]&lt;=200, "High")</f>
        <v>Low</v>
      </c>
      <c r="S109" s="4">
        <v>518131.22</v>
      </c>
      <c r="T109" t="str" cm="1">
        <f t="array" ref="T109">_xlfn.IFS(Restaurant_Data[[#This Row],[Revenue]]&lt;= 500000, "Low Income", Restaurant_Data[[#This Row],[Revenue]]&lt;=1000000, "Middle Income", Restaurant_Data[[#This Row],[Revenue]] &lt;= 2000000, "High Income")</f>
        <v>Middle Income</v>
      </c>
    </row>
    <row r="110" spans="1:20" x14ac:dyDescent="0.35">
      <c r="A110" s="1" t="s">
        <v>137</v>
      </c>
      <c r="B110" s="1" t="s">
        <v>23</v>
      </c>
      <c r="C110" s="1" t="s">
        <v>24</v>
      </c>
      <c r="D110">
        <v>3.6</v>
      </c>
      <c r="E110">
        <v>75</v>
      </c>
      <c r="F110">
        <v>35.28</v>
      </c>
      <c r="G110">
        <v>4869</v>
      </c>
      <c r="H110">
        <v>53171</v>
      </c>
      <c r="I110">
        <v>9</v>
      </c>
      <c r="J110">
        <v>981</v>
      </c>
      <c r="K110">
        <v>120.15</v>
      </c>
      <c r="L110">
        <v>4.8</v>
      </c>
      <c r="M110">
        <v>5</v>
      </c>
      <c r="N110" s="1" t="s">
        <v>27</v>
      </c>
      <c r="O110">
        <v>47</v>
      </c>
      <c r="P110">
        <v>45</v>
      </c>
      <c r="Q110">
        <v>92</v>
      </c>
      <c r="R110" t="str" cm="1">
        <f t="array" ref="R110">_xlfn.IFS(Restaurant_Data[[#This Row],[Total Reservations]]&lt;=50, "Low", Restaurant_Data[[#This Row],[Total Reservations]]&lt;=100, "Medium", Restaurant_Data[[#This Row],[Total Reservations]]&lt;=200, "High")</f>
        <v>Medium</v>
      </c>
      <c r="S110" s="4">
        <v>608543.81000000006</v>
      </c>
      <c r="T110" t="str" cm="1">
        <f t="array" ref="T110">_xlfn.IFS(Restaurant_Data[[#This Row],[Revenue]]&lt;= 500000, "Low Income", Restaurant_Data[[#This Row],[Revenue]]&lt;=1000000, "Middle Income", Restaurant_Data[[#This Row],[Revenue]] &lt;= 2000000, "High Income")</f>
        <v>Middle Income</v>
      </c>
    </row>
    <row r="111" spans="1:20" x14ac:dyDescent="0.35">
      <c r="A111" s="1" t="s">
        <v>138</v>
      </c>
      <c r="B111" s="1" t="s">
        <v>34</v>
      </c>
      <c r="C111" s="1" t="s">
        <v>24</v>
      </c>
      <c r="D111">
        <v>4.2</v>
      </c>
      <c r="E111">
        <v>57</v>
      </c>
      <c r="F111">
        <v>29.21</v>
      </c>
      <c r="G111">
        <v>1342</v>
      </c>
      <c r="H111">
        <v>12643</v>
      </c>
      <c r="I111">
        <v>12</v>
      </c>
      <c r="J111">
        <v>533</v>
      </c>
      <c r="K111">
        <v>92.85</v>
      </c>
      <c r="L111">
        <v>9</v>
      </c>
      <c r="M111">
        <v>1.3</v>
      </c>
      <c r="N111" s="1" t="s">
        <v>27</v>
      </c>
      <c r="O111">
        <v>25</v>
      </c>
      <c r="P111">
        <v>40</v>
      </c>
      <c r="Q111">
        <v>65</v>
      </c>
      <c r="R111" t="str" cm="1">
        <f t="array" ref="R111">_xlfn.IFS(Restaurant_Data[[#This Row],[Total Reservations]]&lt;=50, "Low", Restaurant_Data[[#This Row],[Total Reservations]]&lt;=100, "Medium", Restaurant_Data[[#This Row],[Total Reservations]]&lt;=200, "High")</f>
        <v>Medium</v>
      </c>
      <c r="S111" s="4">
        <v>387388.23</v>
      </c>
      <c r="T111" t="str" cm="1">
        <f t="array" ref="T111">_xlfn.IFS(Restaurant_Data[[#This Row],[Revenue]]&lt;= 500000, "Low Income", Restaurant_Data[[#This Row],[Revenue]]&lt;=1000000, "Middle Income", Restaurant_Data[[#This Row],[Revenue]] &lt;= 2000000, "High Income")</f>
        <v>Low Income</v>
      </c>
    </row>
    <row r="112" spans="1:20" x14ac:dyDescent="0.35">
      <c r="A112" s="1" t="s">
        <v>139</v>
      </c>
      <c r="B112" s="1" t="s">
        <v>19</v>
      </c>
      <c r="C112" s="1" t="s">
        <v>42</v>
      </c>
      <c r="D112">
        <v>4.5999999999999996</v>
      </c>
      <c r="E112">
        <v>46</v>
      </c>
      <c r="F112">
        <v>35.229999999999997</v>
      </c>
      <c r="G112">
        <v>2253</v>
      </c>
      <c r="H112">
        <v>27549</v>
      </c>
      <c r="I112">
        <v>11</v>
      </c>
      <c r="J112">
        <v>832</v>
      </c>
      <c r="K112">
        <v>114.49</v>
      </c>
      <c r="L112">
        <v>9.1</v>
      </c>
      <c r="M112">
        <v>2.4</v>
      </c>
      <c r="N112" s="1" t="s">
        <v>27</v>
      </c>
      <c r="O112">
        <v>20</v>
      </c>
      <c r="P112">
        <v>30</v>
      </c>
      <c r="Q112">
        <v>50</v>
      </c>
      <c r="R112" t="str" cm="1">
        <f t="array" ref="R112">_xlfn.IFS(Restaurant_Data[[#This Row],[Total Reservations]]&lt;=50, "Low", Restaurant_Data[[#This Row],[Total Reservations]]&lt;=100, "Medium", Restaurant_Data[[#This Row],[Total Reservations]]&lt;=200, "High")</f>
        <v>Low</v>
      </c>
      <c r="S112" s="4">
        <v>379839.47</v>
      </c>
      <c r="T112" t="str" cm="1">
        <f t="array" ref="T112">_xlfn.IFS(Restaurant_Data[[#This Row],[Revenue]]&lt;= 500000, "Low Income", Restaurant_Data[[#This Row],[Revenue]]&lt;=1000000, "Middle Income", Restaurant_Data[[#This Row],[Revenue]] &lt;= 2000000, "High Income")</f>
        <v>Low Income</v>
      </c>
    </row>
    <row r="113" spans="1:20" x14ac:dyDescent="0.35">
      <c r="A113" s="1" t="s">
        <v>140</v>
      </c>
      <c r="B113" s="1" t="s">
        <v>34</v>
      </c>
      <c r="C113" s="1" t="s">
        <v>42</v>
      </c>
      <c r="D113">
        <v>4.5</v>
      </c>
      <c r="E113">
        <v>54</v>
      </c>
      <c r="F113">
        <v>35.31</v>
      </c>
      <c r="G113">
        <v>4213</v>
      </c>
      <c r="H113">
        <v>50835</v>
      </c>
      <c r="I113">
        <v>19</v>
      </c>
      <c r="J113">
        <v>406</v>
      </c>
      <c r="K113">
        <v>68.95</v>
      </c>
      <c r="L113">
        <v>2.2999999999999998</v>
      </c>
      <c r="M113">
        <v>3.6</v>
      </c>
      <c r="N113" s="1" t="s">
        <v>27</v>
      </c>
      <c r="O113">
        <v>38</v>
      </c>
      <c r="P113">
        <v>41</v>
      </c>
      <c r="Q113">
        <v>79</v>
      </c>
      <c r="R113" t="str" cm="1">
        <f t="array" ref="R113">_xlfn.IFS(Restaurant_Data[[#This Row],[Total Reservations]]&lt;=50, "Low", Restaurant_Data[[#This Row],[Total Reservations]]&lt;=100, "Medium", Restaurant_Data[[#This Row],[Total Reservations]]&lt;=200, "High")</f>
        <v>Medium</v>
      </c>
      <c r="S113" s="4">
        <v>451988.8</v>
      </c>
      <c r="T113" t="str" cm="1">
        <f t="array" ref="T113">_xlfn.IFS(Restaurant_Data[[#This Row],[Revenue]]&lt;= 500000, "Low Income", Restaurant_Data[[#This Row],[Revenue]]&lt;=1000000, "Middle Income", Restaurant_Data[[#This Row],[Revenue]] &lt;= 2000000, "High Income")</f>
        <v>Low Income</v>
      </c>
    </row>
    <row r="114" spans="1:20" x14ac:dyDescent="0.35">
      <c r="A114" s="1" t="s">
        <v>141</v>
      </c>
      <c r="B114" s="1" t="s">
        <v>23</v>
      </c>
      <c r="C114" s="1" t="s">
        <v>37</v>
      </c>
      <c r="D114">
        <v>3.5</v>
      </c>
      <c r="E114">
        <v>71</v>
      </c>
      <c r="F114">
        <v>64.81</v>
      </c>
      <c r="G114">
        <v>1690</v>
      </c>
      <c r="H114">
        <v>16080</v>
      </c>
      <c r="I114">
        <v>2</v>
      </c>
      <c r="J114">
        <v>884</v>
      </c>
      <c r="K114">
        <v>135.38999999999999</v>
      </c>
      <c r="L114">
        <v>8</v>
      </c>
      <c r="M114">
        <v>7.3</v>
      </c>
      <c r="N114" s="1" t="s">
        <v>27</v>
      </c>
      <c r="O114">
        <v>67</v>
      </c>
      <c r="P114">
        <v>52</v>
      </c>
      <c r="Q114">
        <v>119</v>
      </c>
      <c r="R114" t="str" cm="1">
        <f t="array" ref="R114">_xlfn.IFS(Restaurant_Data[[#This Row],[Total Reservations]]&lt;=50, "Low", Restaurant_Data[[#This Row],[Total Reservations]]&lt;=100, "Medium", Restaurant_Data[[#This Row],[Total Reservations]]&lt;=200, "High")</f>
        <v>High</v>
      </c>
      <c r="S114" s="4">
        <v>1030200.08</v>
      </c>
      <c r="T114" t="str" cm="1">
        <f t="array" ref="T114">_xlfn.IFS(Restaurant_Data[[#This Row],[Revenue]]&lt;= 500000, "Low Income", Restaurant_Data[[#This Row],[Revenue]]&lt;=1000000, "Middle Income", Restaurant_Data[[#This Row],[Revenue]] &lt;= 2000000, "High Income")</f>
        <v>High Income</v>
      </c>
    </row>
    <row r="115" spans="1:20" x14ac:dyDescent="0.35">
      <c r="A115" s="1" t="s">
        <v>142</v>
      </c>
      <c r="B115" s="1" t="s">
        <v>19</v>
      </c>
      <c r="C115" s="1" t="s">
        <v>37</v>
      </c>
      <c r="D115">
        <v>3.5</v>
      </c>
      <c r="E115">
        <v>41</v>
      </c>
      <c r="F115">
        <v>62.95</v>
      </c>
      <c r="G115">
        <v>2944</v>
      </c>
      <c r="H115">
        <v>29455</v>
      </c>
      <c r="I115">
        <v>6</v>
      </c>
      <c r="J115">
        <v>673</v>
      </c>
      <c r="K115">
        <v>179.99</v>
      </c>
      <c r="L115">
        <v>9.3000000000000007</v>
      </c>
      <c r="M115">
        <v>7.6</v>
      </c>
      <c r="N115" s="1" t="s">
        <v>21</v>
      </c>
      <c r="O115">
        <v>36</v>
      </c>
      <c r="P115">
        <v>32</v>
      </c>
      <c r="Q115">
        <v>68</v>
      </c>
      <c r="R115" t="str" cm="1">
        <f t="array" ref="R115">_xlfn.IFS(Restaurant_Data[[#This Row],[Total Reservations]]&lt;=50, "Low", Restaurant_Data[[#This Row],[Total Reservations]]&lt;=100, "Medium", Restaurant_Data[[#This Row],[Total Reservations]]&lt;=200, "High")</f>
        <v>Medium</v>
      </c>
      <c r="S115" s="4">
        <v>591193.4</v>
      </c>
      <c r="T115" t="str" cm="1">
        <f t="array" ref="T115">_xlfn.IFS(Restaurant_Data[[#This Row],[Revenue]]&lt;= 500000, "Low Income", Restaurant_Data[[#This Row],[Revenue]]&lt;=1000000, "Middle Income", Restaurant_Data[[#This Row],[Revenue]] &lt;= 2000000, "High Income")</f>
        <v>Middle Income</v>
      </c>
    </row>
    <row r="116" spans="1:20" x14ac:dyDescent="0.35">
      <c r="A116" s="1" t="s">
        <v>143</v>
      </c>
      <c r="B116" s="1" t="s">
        <v>23</v>
      </c>
      <c r="C116" s="1" t="s">
        <v>24</v>
      </c>
      <c r="D116">
        <v>4.9000000000000004</v>
      </c>
      <c r="E116">
        <v>74</v>
      </c>
      <c r="F116">
        <v>26.17</v>
      </c>
      <c r="G116">
        <v>3471</v>
      </c>
      <c r="H116">
        <v>35561</v>
      </c>
      <c r="I116">
        <v>6</v>
      </c>
      <c r="J116">
        <v>207</v>
      </c>
      <c r="K116">
        <v>286.14</v>
      </c>
      <c r="L116">
        <v>9.1</v>
      </c>
      <c r="M116">
        <v>2.9</v>
      </c>
      <c r="N116" s="1" t="s">
        <v>27</v>
      </c>
      <c r="O116">
        <v>48</v>
      </c>
      <c r="P116">
        <v>21</v>
      </c>
      <c r="Q116">
        <v>69</v>
      </c>
      <c r="R116" t="str" cm="1">
        <f t="array" ref="R116">_xlfn.IFS(Restaurant_Data[[#This Row],[Total Reservations]]&lt;=50, "Low", Restaurant_Data[[#This Row],[Total Reservations]]&lt;=100, "Medium", Restaurant_Data[[#This Row],[Total Reservations]]&lt;=200, "High")</f>
        <v>Medium</v>
      </c>
      <c r="S116" s="4">
        <v>445315.3</v>
      </c>
      <c r="T116" t="str" cm="1">
        <f t="array" ref="T116">_xlfn.IFS(Restaurant_Data[[#This Row],[Revenue]]&lt;= 500000, "Low Income", Restaurant_Data[[#This Row],[Revenue]]&lt;=1000000, "Middle Income", Restaurant_Data[[#This Row],[Revenue]] &lt;= 2000000, "High Income")</f>
        <v>Low Income</v>
      </c>
    </row>
    <row r="117" spans="1:20" x14ac:dyDescent="0.35">
      <c r="A117" s="1" t="s">
        <v>144</v>
      </c>
      <c r="B117" s="1" t="s">
        <v>34</v>
      </c>
      <c r="C117" s="1" t="s">
        <v>26</v>
      </c>
      <c r="D117">
        <v>3</v>
      </c>
      <c r="E117">
        <v>59</v>
      </c>
      <c r="F117">
        <v>45.6</v>
      </c>
      <c r="G117">
        <v>1063</v>
      </c>
      <c r="H117">
        <v>14037</v>
      </c>
      <c r="I117">
        <v>1</v>
      </c>
      <c r="J117">
        <v>618</v>
      </c>
      <c r="K117">
        <v>136.77000000000001</v>
      </c>
      <c r="L117">
        <v>7.4</v>
      </c>
      <c r="M117">
        <v>6.8</v>
      </c>
      <c r="N117" s="1" t="s">
        <v>21</v>
      </c>
      <c r="O117">
        <v>54</v>
      </c>
      <c r="P117">
        <v>57</v>
      </c>
      <c r="Q117">
        <v>111</v>
      </c>
      <c r="R117" t="str" cm="1">
        <f t="array" ref="R117">_xlfn.IFS(Restaurant_Data[[#This Row],[Total Reservations]]&lt;=50, "Low", Restaurant_Data[[#This Row],[Total Reservations]]&lt;=100, "Medium", Restaurant_Data[[#This Row],[Total Reservations]]&lt;=200, "High")</f>
        <v>High</v>
      </c>
      <c r="S117" s="4">
        <v>605891.55000000005</v>
      </c>
      <c r="T117" t="str" cm="1">
        <f t="array" ref="T117">_xlfn.IFS(Restaurant_Data[[#This Row],[Revenue]]&lt;= 500000, "Low Income", Restaurant_Data[[#This Row],[Revenue]]&lt;=1000000, "Middle Income", Restaurant_Data[[#This Row],[Revenue]] &lt;= 2000000, "High Income")</f>
        <v>Middle Income</v>
      </c>
    </row>
    <row r="118" spans="1:20" x14ac:dyDescent="0.35">
      <c r="A118" s="1" t="s">
        <v>145</v>
      </c>
      <c r="B118" s="1" t="s">
        <v>23</v>
      </c>
      <c r="C118" s="1" t="s">
        <v>20</v>
      </c>
      <c r="D118">
        <v>4.8</v>
      </c>
      <c r="E118">
        <v>78</v>
      </c>
      <c r="F118">
        <v>73.849999999999994</v>
      </c>
      <c r="G118">
        <v>9150</v>
      </c>
      <c r="H118">
        <v>91714</v>
      </c>
      <c r="I118">
        <v>7</v>
      </c>
      <c r="J118">
        <v>751</v>
      </c>
      <c r="K118">
        <v>57.76</v>
      </c>
      <c r="L118">
        <v>5.8</v>
      </c>
      <c r="M118">
        <v>1.3</v>
      </c>
      <c r="N118" s="1" t="s">
        <v>27</v>
      </c>
      <c r="O118">
        <v>67</v>
      </c>
      <c r="P118">
        <v>7</v>
      </c>
      <c r="Q118">
        <v>74</v>
      </c>
      <c r="R118" t="str" cm="1">
        <f t="array" ref="R118">_xlfn.IFS(Restaurant_Data[[#This Row],[Total Reservations]]&lt;=50, "Low", Restaurant_Data[[#This Row],[Total Reservations]]&lt;=100, "Medium", Restaurant_Data[[#This Row],[Total Reservations]]&lt;=200, "High")</f>
        <v>Medium</v>
      </c>
      <c r="S118" s="4">
        <v>1297333.3</v>
      </c>
      <c r="T118" t="str" cm="1">
        <f t="array" ref="T118">_xlfn.IFS(Restaurant_Data[[#This Row],[Revenue]]&lt;= 500000, "Low Income", Restaurant_Data[[#This Row],[Revenue]]&lt;=1000000, "Middle Income", Restaurant_Data[[#This Row],[Revenue]] &lt;= 2000000, "High Income")</f>
        <v>High Income</v>
      </c>
    </row>
    <row r="119" spans="1:20" x14ac:dyDescent="0.35">
      <c r="A119" s="1" t="s">
        <v>146</v>
      </c>
      <c r="B119" s="1" t="s">
        <v>19</v>
      </c>
      <c r="C119" s="1" t="s">
        <v>37</v>
      </c>
      <c r="D119">
        <v>3.4</v>
      </c>
      <c r="E119">
        <v>49</v>
      </c>
      <c r="F119">
        <v>63.91</v>
      </c>
      <c r="G119">
        <v>940</v>
      </c>
      <c r="H119">
        <v>12648</v>
      </c>
      <c r="I119">
        <v>12</v>
      </c>
      <c r="J119">
        <v>594</v>
      </c>
      <c r="K119">
        <v>140.59</v>
      </c>
      <c r="L119">
        <v>8</v>
      </c>
      <c r="M119">
        <v>1.9</v>
      </c>
      <c r="N119" s="1" t="s">
        <v>21</v>
      </c>
      <c r="O119">
        <v>22</v>
      </c>
      <c r="P119">
        <v>8</v>
      </c>
      <c r="Q119">
        <v>30</v>
      </c>
      <c r="R119" t="str" cm="1">
        <f t="array" ref="R119">_xlfn.IFS(Restaurant_Data[[#This Row],[Total Reservations]]&lt;=50, "Low", Restaurant_Data[[#This Row],[Total Reservations]]&lt;=100, "Medium", Restaurant_Data[[#This Row],[Total Reservations]]&lt;=200, "High")</f>
        <v>Low</v>
      </c>
      <c r="S119" s="4">
        <v>707915.91</v>
      </c>
      <c r="T119" t="str" cm="1">
        <f t="array" ref="T119">_xlfn.IFS(Restaurant_Data[[#This Row],[Revenue]]&lt;= 500000, "Low Income", Restaurant_Data[[#This Row],[Revenue]]&lt;=1000000, "Middle Income", Restaurant_Data[[#This Row],[Revenue]] &lt;= 2000000, "High Income")</f>
        <v>Middle Income</v>
      </c>
    </row>
    <row r="120" spans="1:20" x14ac:dyDescent="0.35">
      <c r="A120" s="1" t="s">
        <v>147</v>
      </c>
      <c r="B120" s="1" t="s">
        <v>19</v>
      </c>
      <c r="C120" s="1" t="s">
        <v>31</v>
      </c>
      <c r="D120">
        <v>4.9000000000000004</v>
      </c>
      <c r="E120">
        <v>37</v>
      </c>
      <c r="F120">
        <v>31.33</v>
      </c>
      <c r="G120">
        <v>4021</v>
      </c>
      <c r="H120">
        <v>49725</v>
      </c>
      <c r="I120">
        <v>12</v>
      </c>
      <c r="J120">
        <v>882</v>
      </c>
      <c r="K120">
        <v>254.31</v>
      </c>
      <c r="L120">
        <v>5.6</v>
      </c>
      <c r="M120">
        <v>5.8</v>
      </c>
      <c r="N120" s="1" t="s">
        <v>21</v>
      </c>
      <c r="O120">
        <v>8</v>
      </c>
      <c r="P120">
        <v>10</v>
      </c>
      <c r="Q120">
        <v>18</v>
      </c>
      <c r="R120" t="str" cm="1">
        <f t="array" ref="R120">_xlfn.IFS(Restaurant_Data[[#This Row],[Total Reservations]]&lt;=50, "Low", Restaurant_Data[[#This Row],[Total Reservations]]&lt;=100, "Medium", Restaurant_Data[[#This Row],[Total Reservations]]&lt;=200, "High")</f>
        <v>Low</v>
      </c>
      <c r="S120" s="4">
        <v>282412.68</v>
      </c>
      <c r="T120" t="str" cm="1">
        <f t="array" ref="T120">_xlfn.IFS(Restaurant_Data[[#This Row],[Revenue]]&lt;= 500000, "Low Income", Restaurant_Data[[#This Row],[Revenue]]&lt;=1000000, "Middle Income", Restaurant_Data[[#This Row],[Revenue]] &lt;= 2000000, "High Income")</f>
        <v>Low Income</v>
      </c>
    </row>
    <row r="121" spans="1:20" x14ac:dyDescent="0.35">
      <c r="A121" s="1" t="s">
        <v>148</v>
      </c>
      <c r="B121" s="1" t="s">
        <v>34</v>
      </c>
      <c r="C121" s="1" t="s">
        <v>37</v>
      </c>
      <c r="D121">
        <v>3.7</v>
      </c>
      <c r="E121">
        <v>50</v>
      </c>
      <c r="F121">
        <v>58.32</v>
      </c>
      <c r="G121">
        <v>2654</v>
      </c>
      <c r="H121">
        <v>29751</v>
      </c>
      <c r="I121">
        <v>6</v>
      </c>
      <c r="J121">
        <v>50</v>
      </c>
      <c r="K121">
        <v>135.04</v>
      </c>
      <c r="L121">
        <v>3.9</v>
      </c>
      <c r="M121">
        <v>7.3</v>
      </c>
      <c r="N121" s="1" t="s">
        <v>21</v>
      </c>
      <c r="O121">
        <v>39</v>
      </c>
      <c r="P121">
        <v>30</v>
      </c>
      <c r="Q121">
        <v>69</v>
      </c>
      <c r="R121" t="str" cm="1">
        <f t="array" ref="R121">_xlfn.IFS(Restaurant_Data[[#This Row],[Total Reservations]]&lt;=50, "Low", Restaurant_Data[[#This Row],[Total Reservations]]&lt;=100, "Medium", Restaurant_Data[[#This Row],[Total Reservations]]&lt;=200, "High")</f>
        <v>Medium</v>
      </c>
      <c r="S121" s="4">
        <v>659796.63</v>
      </c>
      <c r="T121" t="str" cm="1">
        <f t="array" ref="T121">_xlfn.IFS(Restaurant_Data[[#This Row],[Revenue]]&lt;= 500000, "Low Income", Restaurant_Data[[#This Row],[Revenue]]&lt;=1000000, "Middle Income", Restaurant_Data[[#This Row],[Revenue]] &lt;= 2000000, "High Income")</f>
        <v>Middle Income</v>
      </c>
    </row>
    <row r="122" spans="1:20" x14ac:dyDescent="0.35">
      <c r="A122" s="1" t="s">
        <v>149</v>
      </c>
      <c r="B122" s="1" t="s">
        <v>23</v>
      </c>
      <c r="C122" s="1" t="s">
        <v>26</v>
      </c>
      <c r="D122">
        <v>3.9</v>
      </c>
      <c r="E122">
        <v>75</v>
      </c>
      <c r="F122">
        <v>53.58</v>
      </c>
      <c r="G122">
        <v>6155</v>
      </c>
      <c r="H122">
        <v>65421</v>
      </c>
      <c r="I122">
        <v>14</v>
      </c>
      <c r="J122">
        <v>692</v>
      </c>
      <c r="K122">
        <v>122.93</v>
      </c>
      <c r="L122">
        <v>3.3</v>
      </c>
      <c r="M122">
        <v>9.1999999999999993</v>
      </c>
      <c r="N122" s="1" t="s">
        <v>21</v>
      </c>
      <c r="O122">
        <v>23</v>
      </c>
      <c r="P122">
        <v>36</v>
      </c>
      <c r="Q122">
        <v>59</v>
      </c>
      <c r="R122" t="str" cm="1">
        <f t="array" ref="R122">_xlfn.IFS(Restaurant_Data[[#This Row],[Total Reservations]]&lt;=50, "Low", Restaurant_Data[[#This Row],[Total Reservations]]&lt;=100, "Medium", Restaurant_Data[[#This Row],[Total Reservations]]&lt;=200, "High")</f>
        <v>Medium</v>
      </c>
      <c r="S122" s="4">
        <v>917350.27</v>
      </c>
      <c r="T122" t="str" cm="1">
        <f t="array" ref="T122">_xlfn.IFS(Restaurant_Data[[#This Row],[Revenue]]&lt;= 500000, "Low Income", Restaurant_Data[[#This Row],[Revenue]]&lt;=1000000, "Middle Income", Restaurant_Data[[#This Row],[Revenue]] &lt;= 2000000, "High Income")</f>
        <v>Middle Income</v>
      </c>
    </row>
    <row r="123" spans="1:20" x14ac:dyDescent="0.35">
      <c r="A123" s="1" t="s">
        <v>150</v>
      </c>
      <c r="B123" s="1" t="s">
        <v>19</v>
      </c>
      <c r="C123" s="1" t="s">
        <v>26</v>
      </c>
      <c r="D123">
        <v>4.4000000000000004</v>
      </c>
      <c r="E123">
        <v>40</v>
      </c>
      <c r="F123">
        <v>50.78</v>
      </c>
      <c r="G123">
        <v>1308</v>
      </c>
      <c r="H123">
        <v>17465</v>
      </c>
      <c r="I123">
        <v>17</v>
      </c>
      <c r="J123">
        <v>58</v>
      </c>
      <c r="K123">
        <v>279.75</v>
      </c>
      <c r="L123">
        <v>5.9</v>
      </c>
      <c r="M123">
        <v>4.9000000000000004</v>
      </c>
      <c r="N123" s="1" t="s">
        <v>27</v>
      </c>
      <c r="O123">
        <v>28</v>
      </c>
      <c r="P123">
        <v>19</v>
      </c>
      <c r="Q123">
        <v>47</v>
      </c>
      <c r="R123" t="str" cm="1">
        <f t="array" ref="R123">_xlfn.IFS(Restaurant_Data[[#This Row],[Total Reservations]]&lt;=50, "Low", Restaurant_Data[[#This Row],[Total Reservations]]&lt;=100, "Medium", Restaurant_Data[[#This Row],[Total Reservations]]&lt;=200, "High")</f>
        <v>Low</v>
      </c>
      <c r="S123" s="4">
        <v>472570.71</v>
      </c>
      <c r="T123" t="str" cm="1">
        <f t="array" ref="T123">_xlfn.IFS(Restaurant_Data[[#This Row],[Revenue]]&lt;= 500000, "Low Income", Restaurant_Data[[#This Row],[Revenue]]&lt;=1000000, "Middle Income", Restaurant_Data[[#This Row],[Revenue]] &lt;= 2000000, "High Income")</f>
        <v>Low Income</v>
      </c>
    </row>
    <row r="124" spans="1:20" x14ac:dyDescent="0.35">
      <c r="A124" s="1" t="s">
        <v>151</v>
      </c>
      <c r="B124" s="1" t="s">
        <v>34</v>
      </c>
      <c r="C124" s="1" t="s">
        <v>42</v>
      </c>
      <c r="D124">
        <v>4.2</v>
      </c>
      <c r="E124">
        <v>52</v>
      </c>
      <c r="F124">
        <v>45.52</v>
      </c>
      <c r="G124">
        <v>2334</v>
      </c>
      <c r="H124">
        <v>30509</v>
      </c>
      <c r="I124">
        <v>17</v>
      </c>
      <c r="J124">
        <v>558</v>
      </c>
      <c r="K124">
        <v>124.31</v>
      </c>
      <c r="L124">
        <v>5.0999999999999996</v>
      </c>
      <c r="M124">
        <v>2.1</v>
      </c>
      <c r="N124" s="1" t="s">
        <v>27</v>
      </c>
      <c r="O124">
        <v>6</v>
      </c>
      <c r="P124">
        <v>51</v>
      </c>
      <c r="Q124">
        <v>57</v>
      </c>
      <c r="R124" t="str" cm="1">
        <f t="array" ref="R124">_xlfn.IFS(Restaurant_Data[[#This Row],[Total Reservations]]&lt;=50, "Low", Restaurant_Data[[#This Row],[Total Reservations]]&lt;=100, "Medium", Restaurant_Data[[#This Row],[Total Reservations]]&lt;=200, "High")</f>
        <v>Medium</v>
      </c>
      <c r="S124" s="4">
        <v>547718.85</v>
      </c>
      <c r="T124" t="str" cm="1">
        <f t="array" ref="T124">_xlfn.IFS(Restaurant_Data[[#This Row],[Revenue]]&lt;= 500000, "Low Income", Restaurant_Data[[#This Row],[Revenue]]&lt;=1000000, "Middle Income", Restaurant_Data[[#This Row],[Revenue]] &lt;= 2000000, "High Income")</f>
        <v>Middle Income</v>
      </c>
    </row>
    <row r="125" spans="1:20" x14ac:dyDescent="0.35">
      <c r="A125" s="1" t="s">
        <v>152</v>
      </c>
      <c r="B125" s="1" t="s">
        <v>19</v>
      </c>
      <c r="C125" s="1" t="s">
        <v>20</v>
      </c>
      <c r="D125">
        <v>3.6</v>
      </c>
      <c r="E125">
        <v>44</v>
      </c>
      <c r="F125">
        <v>70.290000000000006</v>
      </c>
      <c r="G125">
        <v>3194</v>
      </c>
      <c r="H125">
        <v>38190</v>
      </c>
      <c r="I125">
        <v>18</v>
      </c>
      <c r="J125">
        <v>593</v>
      </c>
      <c r="K125">
        <v>292.57</v>
      </c>
      <c r="L125">
        <v>5.7</v>
      </c>
      <c r="M125">
        <v>9.4</v>
      </c>
      <c r="N125" s="1" t="s">
        <v>27</v>
      </c>
      <c r="O125">
        <v>17</v>
      </c>
      <c r="P125">
        <v>22</v>
      </c>
      <c r="Q125">
        <v>39</v>
      </c>
      <c r="R125" t="str" cm="1">
        <f t="array" ref="R125">_xlfn.IFS(Restaurant_Data[[#This Row],[Total Reservations]]&lt;=50, "Low", Restaurant_Data[[#This Row],[Total Reservations]]&lt;=100, "Medium", Restaurant_Data[[#This Row],[Total Reservations]]&lt;=200, "High")</f>
        <v>Low</v>
      </c>
      <c r="S125" s="4">
        <v>713492.25</v>
      </c>
      <c r="T125" t="str" cm="1">
        <f t="array" ref="T125">_xlfn.IFS(Restaurant_Data[[#This Row],[Revenue]]&lt;= 500000, "Low Income", Restaurant_Data[[#This Row],[Revenue]]&lt;=1000000, "Middle Income", Restaurant_Data[[#This Row],[Revenue]] &lt;= 2000000, "High Income")</f>
        <v>Middle Income</v>
      </c>
    </row>
    <row r="126" spans="1:20" x14ac:dyDescent="0.35">
      <c r="A126" s="1" t="s">
        <v>153</v>
      </c>
      <c r="B126" s="1" t="s">
        <v>19</v>
      </c>
      <c r="C126" s="1" t="s">
        <v>26</v>
      </c>
      <c r="D126">
        <v>4.0999999999999996</v>
      </c>
      <c r="E126">
        <v>40</v>
      </c>
      <c r="F126">
        <v>52.45</v>
      </c>
      <c r="G126">
        <v>2715</v>
      </c>
      <c r="H126">
        <v>31620</v>
      </c>
      <c r="I126">
        <v>13</v>
      </c>
      <c r="J126">
        <v>638</v>
      </c>
      <c r="K126">
        <v>258.16000000000003</v>
      </c>
      <c r="L126">
        <v>3.3</v>
      </c>
      <c r="M126">
        <v>4.9000000000000004</v>
      </c>
      <c r="N126" s="1" t="s">
        <v>21</v>
      </c>
      <c r="O126">
        <v>1</v>
      </c>
      <c r="P126">
        <v>8</v>
      </c>
      <c r="Q126">
        <v>9</v>
      </c>
      <c r="R126" t="str" cm="1">
        <f t="array" ref="R126">_xlfn.IFS(Restaurant_Data[[#This Row],[Total Reservations]]&lt;=50, "Low", Restaurant_Data[[#This Row],[Total Reservations]]&lt;=100, "Medium", Restaurant_Data[[#This Row],[Total Reservations]]&lt;=200, "High")</f>
        <v>Low</v>
      </c>
      <c r="S126" s="4">
        <v>483963.55</v>
      </c>
      <c r="T126" t="str" cm="1">
        <f t="array" ref="T126">_xlfn.IFS(Restaurant_Data[[#This Row],[Revenue]]&lt;= 500000, "Low Income", Restaurant_Data[[#This Row],[Revenue]]&lt;=1000000, "Middle Income", Restaurant_Data[[#This Row],[Revenue]] &lt;= 2000000, "High Income")</f>
        <v>Low Income</v>
      </c>
    </row>
    <row r="127" spans="1:20" x14ac:dyDescent="0.35">
      <c r="A127" s="1" t="s">
        <v>154</v>
      </c>
      <c r="B127" s="1" t="s">
        <v>23</v>
      </c>
      <c r="C127" s="1" t="s">
        <v>37</v>
      </c>
      <c r="D127">
        <v>4.5</v>
      </c>
      <c r="E127">
        <v>74</v>
      </c>
      <c r="F127">
        <v>60.61</v>
      </c>
      <c r="G127">
        <v>8378</v>
      </c>
      <c r="H127">
        <v>89801</v>
      </c>
      <c r="I127">
        <v>13</v>
      </c>
      <c r="J127">
        <v>862</v>
      </c>
      <c r="K127">
        <v>221.06</v>
      </c>
      <c r="L127">
        <v>6.3</v>
      </c>
      <c r="M127">
        <v>5.5</v>
      </c>
      <c r="N127" s="1" t="s">
        <v>27</v>
      </c>
      <c r="O127">
        <v>27</v>
      </c>
      <c r="P127">
        <v>45</v>
      </c>
      <c r="Q127">
        <v>72</v>
      </c>
      <c r="R127" t="str" cm="1">
        <f t="array" ref="R127">_xlfn.IFS(Restaurant_Data[[#This Row],[Total Reservations]]&lt;=50, "Low", Restaurant_Data[[#This Row],[Total Reservations]]&lt;=100, "Medium", Restaurant_Data[[#This Row],[Total Reservations]]&lt;=200, "High")</f>
        <v>Medium</v>
      </c>
      <c r="S127" s="4">
        <v>1024290.63</v>
      </c>
      <c r="T127" t="str" cm="1">
        <f t="array" ref="T127">_xlfn.IFS(Restaurant_Data[[#This Row],[Revenue]]&lt;= 500000, "Low Income", Restaurant_Data[[#This Row],[Revenue]]&lt;=1000000, "Middle Income", Restaurant_Data[[#This Row],[Revenue]] &lt;= 2000000, "High Income")</f>
        <v>High Income</v>
      </c>
    </row>
    <row r="128" spans="1:20" x14ac:dyDescent="0.35">
      <c r="A128" s="1" t="s">
        <v>155</v>
      </c>
      <c r="B128" s="1" t="s">
        <v>19</v>
      </c>
      <c r="C128" s="1" t="s">
        <v>37</v>
      </c>
      <c r="D128">
        <v>3.1</v>
      </c>
      <c r="E128">
        <v>45</v>
      </c>
      <c r="F128">
        <v>65.37</v>
      </c>
      <c r="G128">
        <v>638</v>
      </c>
      <c r="H128">
        <v>9937</v>
      </c>
      <c r="I128">
        <v>11</v>
      </c>
      <c r="J128">
        <v>144</v>
      </c>
      <c r="K128">
        <v>199.58</v>
      </c>
      <c r="L128">
        <v>7</v>
      </c>
      <c r="M128">
        <v>8.6999999999999993</v>
      </c>
      <c r="N128" s="1" t="s">
        <v>27</v>
      </c>
      <c r="O128">
        <v>42</v>
      </c>
      <c r="P128">
        <v>17</v>
      </c>
      <c r="Q128">
        <v>59</v>
      </c>
      <c r="R128" t="str" cm="1">
        <f t="array" ref="R128">_xlfn.IFS(Restaurant_Data[[#This Row],[Total Reservations]]&lt;=50, "Low", Restaurant_Data[[#This Row],[Total Reservations]]&lt;=100, "Medium", Restaurant_Data[[#This Row],[Total Reservations]]&lt;=200, "High")</f>
        <v>Medium</v>
      </c>
      <c r="S128" s="4">
        <v>668670.03</v>
      </c>
      <c r="T128" t="str" cm="1">
        <f t="array" ref="T128">_xlfn.IFS(Restaurant_Data[[#This Row],[Revenue]]&lt;= 500000, "Low Income", Restaurant_Data[[#This Row],[Revenue]]&lt;=1000000, "Middle Income", Restaurant_Data[[#This Row],[Revenue]] &lt;= 2000000, "High Income")</f>
        <v>Middle Income</v>
      </c>
    </row>
    <row r="129" spans="1:20" x14ac:dyDescent="0.35">
      <c r="A129" s="1" t="s">
        <v>156</v>
      </c>
      <c r="B129" s="1" t="s">
        <v>23</v>
      </c>
      <c r="C129" s="1" t="s">
        <v>24</v>
      </c>
      <c r="D129">
        <v>3</v>
      </c>
      <c r="E129">
        <v>90</v>
      </c>
      <c r="F129">
        <v>29.39</v>
      </c>
      <c r="G129">
        <v>5425</v>
      </c>
      <c r="H129">
        <v>52699</v>
      </c>
      <c r="I129">
        <v>3</v>
      </c>
      <c r="J129">
        <v>746</v>
      </c>
      <c r="K129">
        <v>106.2</v>
      </c>
      <c r="L129">
        <v>8.3000000000000007</v>
      </c>
      <c r="M129">
        <v>6.3</v>
      </c>
      <c r="N129" s="1" t="s">
        <v>27</v>
      </c>
      <c r="O129">
        <v>40</v>
      </c>
      <c r="P129">
        <v>25</v>
      </c>
      <c r="Q129">
        <v>65</v>
      </c>
      <c r="R129" t="str" cm="1">
        <f t="array" ref="R129">_xlfn.IFS(Restaurant_Data[[#This Row],[Total Reservations]]&lt;=50, "Low", Restaurant_Data[[#This Row],[Total Reservations]]&lt;=100, "Medium", Restaurant_Data[[#This Row],[Total Reservations]]&lt;=200, "High")</f>
        <v>Medium</v>
      </c>
      <c r="S129" s="4">
        <v>603751.69999999995</v>
      </c>
      <c r="T129" t="str" cm="1">
        <f t="array" ref="T129">_xlfn.IFS(Restaurant_Data[[#This Row],[Revenue]]&lt;= 500000, "Low Income", Restaurant_Data[[#This Row],[Revenue]]&lt;=1000000, "Middle Income", Restaurant_Data[[#This Row],[Revenue]] &lt;= 2000000, "High Income")</f>
        <v>Middle Income</v>
      </c>
    </row>
    <row r="130" spans="1:20" x14ac:dyDescent="0.35">
      <c r="A130" s="1" t="s">
        <v>157</v>
      </c>
      <c r="B130" s="1" t="s">
        <v>19</v>
      </c>
      <c r="C130" s="1" t="s">
        <v>26</v>
      </c>
      <c r="D130">
        <v>3.9</v>
      </c>
      <c r="E130">
        <v>36</v>
      </c>
      <c r="F130">
        <v>47.53</v>
      </c>
      <c r="G130">
        <v>881</v>
      </c>
      <c r="H130">
        <v>15038</v>
      </c>
      <c r="I130">
        <v>17</v>
      </c>
      <c r="J130">
        <v>326</v>
      </c>
      <c r="K130">
        <v>232.6</v>
      </c>
      <c r="L130">
        <v>6.3</v>
      </c>
      <c r="M130">
        <v>3.7</v>
      </c>
      <c r="N130" s="1" t="s">
        <v>21</v>
      </c>
      <c r="O130">
        <v>28</v>
      </c>
      <c r="P130">
        <v>15</v>
      </c>
      <c r="Q130">
        <v>43</v>
      </c>
      <c r="R130" t="str" cm="1">
        <f t="array" ref="R130">_xlfn.IFS(Restaurant_Data[[#This Row],[Total Reservations]]&lt;=50, "Low", Restaurant_Data[[#This Row],[Total Reservations]]&lt;=100, "Medium", Restaurant_Data[[#This Row],[Total Reservations]]&lt;=200, "High")</f>
        <v>Low</v>
      </c>
      <c r="S130" s="4">
        <v>401495.71</v>
      </c>
      <c r="T130" t="str" cm="1">
        <f t="array" ref="T130">_xlfn.IFS(Restaurant_Data[[#This Row],[Revenue]]&lt;= 500000, "Low Income", Restaurant_Data[[#This Row],[Revenue]]&lt;=1000000, "Middle Income", Restaurant_Data[[#This Row],[Revenue]] &lt;= 2000000, "High Income")</f>
        <v>Low Income</v>
      </c>
    </row>
    <row r="131" spans="1:20" x14ac:dyDescent="0.35">
      <c r="A131" s="1" t="s">
        <v>158</v>
      </c>
      <c r="B131" s="1" t="s">
        <v>34</v>
      </c>
      <c r="C131" s="1" t="s">
        <v>31</v>
      </c>
      <c r="D131">
        <v>3.3</v>
      </c>
      <c r="E131">
        <v>55</v>
      </c>
      <c r="F131">
        <v>33.590000000000003</v>
      </c>
      <c r="G131">
        <v>3200</v>
      </c>
      <c r="H131">
        <v>38583</v>
      </c>
      <c r="I131">
        <v>2</v>
      </c>
      <c r="J131">
        <v>584</v>
      </c>
      <c r="K131">
        <v>136.78</v>
      </c>
      <c r="L131">
        <v>7.8</v>
      </c>
      <c r="M131">
        <v>5.9</v>
      </c>
      <c r="N131" s="1" t="s">
        <v>21</v>
      </c>
      <c r="O131">
        <v>44</v>
      </c>
      <c r="P131">
        <v>49</v>
      </c>
      <c r="Q131">
        <v>93</v>
      </c>
      <c r="R131" t="str" cm="1">
        <f t="array" ref="R131">_xlfn.IFS(Restaurant_Data[[#This Row],[Total Reservations]]&lt;=50, "Low", Restaurant_Data[[#This Row],[Total Reservations]]&lt;=100, "Medium", Restaurant_Data[[#This Row],[Total Reservations]]&lt;=200, "High")</f>
        <v>Medium</v>
      </c>
      <c r="S131" s="4">
        <v>424462.57</v>
      </c>
      <c r="T131" t="str" cm="1">
        <f t="array" ref="T131">_xlfn.IFS(Restaurant_Data[[#This Row],[Revenue]]&lt;= 500000, "Low Income", Restaurant_Data[[#This Row],[Revenue]]&lt;=1000000, "Middle Income", Restaurant_Data[[#This Row],[Revenue]] &lt;= 2000000, "High Income")</f>
        <v>Low Income</v>
      </c>
    </row>
    <row r="132" spans="1:20" x14ac:dyDescent="0.35">
      <c r="A132" s="1" t="s">
        <v>159</v>
      </c>
      <c r="B132" s="1" t="s">
        <v>19</v>
      </c>
      <c r="C132" s="1" t="s">
        <v>42</v>
      </c>
      <c r="D132">
        <v>4.3</v>
      </c>
      <c r="E132">
        <v>38</v>
      </c>
      <c r="F132">
        <v>44.38</v>
      </c>
      <c r="G132">
        <v>1800</v>
      </c>
      <c r="H132">
        <v>23928</v>
      </c>
      <c r="I132">
        <v>2</v>
      </c>
      <c r="J132">
        <v>971</v>
      </c>
      <c r="K132">
        <v>171.41</v>
      </c>
      <c r="L132">
        <v>2.5</v>
      </c>
      <c r="M132">
        <v>6.6</v>
      </c>
      <c r="N132" s="1" t="s">
        <v>27</v>
      </c>
      <c r="O132">
        <v>16</v>
      </c>
      <c r="P132">
        <v>19</v>
      </c>
      <c r="Q132">
        <v>35</v>
      </c>
      <c r="R132" t="str" cm="1">
        <f t="array" ref="R132">_xlfn.IFS(Restaurant_Data[[#This Row],[Total Reservations]]&lt;=50, "Low", Restaurant_Data[[#This Row],[Total Reservations]]&lt;=100, "Medium", Restaurant_Data[[#This Row],[Total Reservations]]&lt;=200, "High")</f>
        <v>Low</v>
      </c>
      <c r="S132" s="4">
        <v>383272.06</v>
      </c>
      <c r="T132" t="str" cm="1">
        <f t="array" ref="T132">_xlfn.IFS(Restaurant_Data[[#This Row],[Revenue]]&lt;= 500000, "Low Income", Restaurant_Data[[#This Row],[Revenue]]&lt;=1000000, "Middle Income", Restaurant_Data[[#This Row],[Revenue]] &lt;= 2000000, "High Income")</f>
        <v>Low Income</v>
      </c>
    </row>
    <row r="133" spans="1:20" x14ac:dyDescent="0.35">
      <c r="A133" s="1" t="s">
        <v>160</v>
      </c>
      <c r="B133" s="1" t="s">
        <v>23</v>
      </c>
      <c r="C133" s="1" t="s">
        <v>20</v>
      </c>
      <c r="D133">
        <v>3.4</v>
      </c>
      <c r="E133">
        <v>76</v>
      </c>
      <c r="F133">
        <v>70.48</v>
      </c>
      <c r="G133">
        <v>4226</v>
      </c>
      <c r="H133">
        <v>48246</v>
      </c>
      <c r="I133">
        <v>7</v>
      </c>
      <c r="J133">
        <v>166</v>
      </c>
      <c r="K133">
        <v>76.02</v>
      </c>
      <c r="L133">
        <v>2.1</v>
      </c>
      <c r="M133">
        <v>9</v>
      </c>
      <c r="N133" s="1" t="s">
        <v>27</v>
      </c>
      <c r="O133">
        <v>16</v>
      </c>
      <c r="P133">
        <v>15</v>
      </c>
      <c r="Q133">
        <v>31</v>
      </c>
      <c r="R133" t="str" cm="1">
        <f t="array" ref="R133">_xlfn.IFS(Restaurant_Data[[#This Row],[Total Reservations]]&lt;=50, "Low", Restaurant_Data[[#This Row],[Total Reservations]]&lt;=100, "Medium", Restaurant_Data[[#This Row],[Total Reservations]]&lt;=200, "High")</f>
        <v>Low</v>
      </c>
      <c r="S133" s="4">
        <v>1196887.3</v>
      </c>
      <c r="T133" t="str" cm="1">
        <f t="array" ref="T133">_xlfn.IFS(Restaurant_Data[[#This Row],[Revenue]]&lt;= 500000, "Low Income", Restaurant_Data[[#This Row],[Revenue]]&lt;=1000000, "Middle Income", Restaurant_Data[[#This Row],[Revenue]] &lt;= 2000000, "High Income")</f>
        <v>High Income</v>
      </c>
    </row>
    <row r="134" spans="1:20" x14ac:dyDescent="0.35">
      <c r="A134" s="1" t="s">
        <v>161</v>
      </c>
      <c r="B134" s="1" t="s">
        <v>23</v>
      </c>
      <c r="C134" s="1" t="s">
        <v>31</v>
      </c>
      <c r="D134">
        <v>3.9</v>
      </c>
      <c r="E134">
        <v>72</v>
      </c>
      <c r="F134">
        <v>33.9</v>
      </c>
      <c r="G134">
        <v>3412</v>
      </c>
      <c r="H134">
        <v>35971</v>
      </c>
      <c r="I134">
        <v>10</v>
      </c>
      <c r="J134">
        <v>505</v>
      </c>
      <c r="K134">
        <v>124.04</v>
      </c>
      <c r="L134">
        <v>2.6</v>
      </c>
      <c r="M134">
        <v>3.1</v>
      </c>
      <c r="N134" s="1" t="s">
        <v>21</v>
      </c>
      <c r="O134">
        <v>30</v>
      </c>
      <c r="P134">
        <v>15</v>
      </c>
      <c r="Q134">
        <v>45</v>
      </c>
      <c r="R134" t="str" cm="1">
        <f t="array" ref="R134">_xlfn.IFS(Restaurant_Data[[#This Row],[Total Reservations]]&lt;=50, "Low", Restaurant_Data[[#This Row],[Total Reservations]]&lt;=100, "Medium", Restaurant_Data[[#This Row],[Total Reservations]]&lt;=200, "High")</f>
        <v>Low</v>
      </c>
      <c r="S134" s="4">
        <v>556837.25</v>
      </c>
      <c r="T134" t="str" cm="1">
        <f t="array" ref="T134">_xlfn.IFS(Restaurant_Data[[#This Row],[Revenue]]&lt;= 500000, "Low Income", Restaurant_Data[[#This Row],[Revenue]]&lt;=1000000, "Middle Income", Restaurant_Data[[#This Row],[Revenue]] &lt;= 2000000, "High Income")</f>
        <v>Middle Income</v>
      </c>
    </row>
    <row r="135" spans="1:20" x14ac:dyDescent="0.35">
      <c r="A135" s="1" t="s">
        <v>162</v>
      </c>
      <c r="B135" s="1" t="s">
        <v>34</v>
      </c>
      <c r="C135" s="1" t="s">
        <v>42</v>
      </c>
      <c r="D135">
        <v>3.4</v>
      </c>
      <c r="E135">
        <v>60</v>
      </c>
      <c r="F135">
        <v>40.99</v>
      </c>
      <c r="G135">
        <v>3388</v>
      </c>
      <c r="H135">
        <v>35405</v>
      </c>
      <c r="I135">
        <v>14</v>
      </c>
      <c r="J135">
        <v>409</v>
      </c>
      <c r="K135">
        <v>182.28</v>
      </c>
      <c r="L135">
        <v>8.6</v>
      </c>
      <c r="M135">
        <v>6</v>
      </c>
      <c r="N135" s="1" t="s">
        <v>21</v>
      </c>
      <c r="O135">
        <v>22</v>
      </c>
      <c r="P135">
        <v>48</v>
      </c>
      <c r="Q135">
        <v>70</v>
      </c>
      <c r="R135" t="str" cm="1">
        <f t="array" ref="R135">_xlfn.IFS(Restaurant_Data[[#This Row],[Total Reservations]]&lt;=50, "Low", Restaurant_Data[[#This Row],[Total Reservations]]&lt;=100, "Medium", Restaurant_Data[[#This Row],[Total Reservations]]&lt;=200, "High")</f>
        <v>Medium</v>
      </c>
      <c r="S135" s="4">
        <v>570448.15</v>
      </c>
      <c r="T135" t="str" cm="1">
        <f t="array" ref="T135">_xlfn.IFS(Restaurant_Data[[#This Row],[Revenue]]&lt;= 500000, "Low Income", Restaurant_Data[[#This Row],[Revenue]]&lt;=1000000, "Middle Income", Restaurant_Data[[#This Row],[Revenue]] &lt;= 2000000, "High Income")</f>
        <v>Middle Income</v>
      </c>
    </row>
    <row r="136" spans="1:20" x14ac:dyDescent="0.35">
      <c r="A136" s="1" t="s">
        <v>163</v>
      </c>
      <c r="B136" s="1" t="s">
        <v>19</v>
      </c>
      <c r="C136" s="1" t="s">
        <v>37</v>
      </c>
      <c r="D136">
        <v>4.0999999999999996</v>
      </c>
      <c r="E136">
        <v>41</v>
      </c>
      <c r="F136">
        <v>56.47</v>
      </c>
      <c r="G136">
        <v>3396</v>
      </c>
      <c r="H136">
        <v>39804</v>
      </c>
      <c r="I136">
        <v>19</v>
      </c>
      <c r="J136">
        <v>79</v>
      </c>
      <c r="K136">
        <v>167.01</v>
      </c>
      <c r="L136">
        <v>6</v>
      </c>
      <c r="M136">
        <v>9.3000000000000007</v>
      </c>
      <c r="N136" s="1" t="s">
        <v>27</v>
      </c>
      <c r="O136">
        <v>9</v>
      </c>
      <c r="P136">
        <v>31</v>
      </c>
      <c r="Q136">
        <v>40</v>
      </c>
      <c r="R136" t="str" cm="1">
        <f t="array" ref="R136">_xlfn.IFS(Restaurant_Data[[#This Row],[Total Reservations]]&lt;=50, "Low", Restaurant_Data[[#This Row],[Total Reservations]]&lt;=100, "Medium", Restaurant_Data[[#This Row],[Total Reservations]]&lt;=200, "High")</f>
        <v>Low</v>
      </c>
      <c r="S136" s="4">
        <v>543195.13</v>
      </c>
      <c r="T136" t="str" cm="1">
        <f t="array" ref="T136">_xlfn.IFS(Restaurant_Data[[#This Row],[Revenue]]&lt;= 500000, "Low Income", Restaurant_Data[[#This Row],[Revenue]]&lt;=1000000, "Middle Income", Restaurant_Data[[#This Row],[Revenue]] &lt;= 2000000, "High Income")</f>
        <v>Middle Income</v>
      </c>
    </row>
    <row r="137" spans="1:20" x14ac:dyDescent="0.35">
      <c r="A137" s="1" t="s">
        <v>164</v>
      </c>
      <c r="B137" s="1" t="s">
        <v>19</v>
      </c>
      <c r="C137" s="1" t="s">
        <v>31</v>
      </c>
      <c r="D137">
        <v>3.2</v>
      </c>
      <c r="E137">
        <v>50</v>
      </c>
      <c r="F137">
        <v>30.06</v>
      </c>
      <c r="G137">
        <v>772</v>
      </c>
      <c r="H137">
        <v>7457</v>
      </c>
      <c r="I137">
        <v>17</v>
      </c>
      <c r="J137">
        <v>932</v>
      </c>
      <c r="K137">
        <v>135.88</v>
      </c>
      <c r="L137">
        <v>5.0999999999999996</v>
      </c>
      <c r="M137">
        <v>1.4</v>
      </c>
      <c r="N137" s="1" t="s">
        <v>27</v>
      </c>
      <c r="O137">
        <v>5</v>
      </c>
      <c r="P137">
        <v>37</v>
      </c>
      <c r="Q137">
        <v>42</v>
      </c>
      <c r="R137" t="str" cm="1">
        <f t="array" ref="R137">_xlfn.IFS(Restaurant_Data[[#This Row],[Total Reservations]]&lt;=50, "Low", Restaurant_Data[[#This Row],[Total Reservations]]&lt;=100, "Medium", Restaurant_Data[[#This Row],[Total Reservations]]&lt;=200, "High")</f>
        <v>Low</v>
      </c>
      <c r="S137" s="4">
        <v>354064.37</v>
      </c>
      <c r="T137" t="str" cm="1">
        <f t="array" ref="T137">_xlfn.IFS(Restaurant_Data[[#This Row],[Revenue]]&lt;= 500000, "Low Income", Restaurant_Data[[#This Row],[Revenue]]&lt;=1000000, "Middle Income", Restaurant_Data[[#This Row],[Revenue]] &lt;= 2000000, "High Income")</f>
        <v>Low Income</v>
      </c>
    </row>
    <row r="138" spans="1:20" x14ac:dyDescent="0.35">
      <c r="A138" s="1" t="s">
        <v>165</v>
      </c>
      <c r="B138" s="1" t="s">
        <v>34</v>
      </c>
      <c r="C138" s="1" t="s">
        <v>42</v>
      </c>
      <c r="D138">
        <v>3</v>
      </c>
      <c r="E138">
        <v>60</v>
      </c>
      <c r="F138">
        <v>38.090000000000003</v>
      </c>
      <c r="G138">
        <v>654</v>
      </c>
      <c r="H138">
        <v>7708</v>
      </c>
      <c r="I138">
        <v>16</v>
      </c>
      <c r="J138">
        <v>374</v>
      </c>
      <c r="K138">
        <v>167.98</v>
      </c>
      <c r="L138">
        <v>7.9</v>
      </c>
      <c r="M138">
        <v>2.8</v>
      </c>
      <c r="N138" s="1" t="s">
        <v>21</v>
      </c>
      <c r="O138">
        <v>37</v>
      </c>
      <c r="P138">
        <v>58</v>
      </c>
      <c r="Q138">
        <v>95</v>
      </c>
      <c r="R138" t="str" cm="1">
        <f t="array" ref="R138">_xlfn.IFS(Restaurant_Data[[#This Row],[Total Reservations]]&lt;=50, "Low", Restaurant_Data[[#This Row],[Total Reservations]]&lt;=100, "Medium", Restaurant_Data[[#This Row],[Total Reservations]]&lt;=200, "High")</f>
        <v>Medium</v>
      </c>
      <c r="S138" s="4">
        <v>527585.55000000005</v>
      </c>
      <c r="T138" t="str" cm="1">
        <f t="array" ref="T138">_xlfn.IFS(Restaurant_Data[[#This Row],[Revenue]]&lt;= 500000, "Low Income", Restaurant_Data[[#This Row],[Revenue]]&lt;=1000000, "Middle Income", Restaurant_Data[[#This Row],[Revenue]] &lt;= 2000000, "High Income")</f>
        <v>Middle Income</v>
      </c>
    </row>
    <row r="139" spans="1:20" x14ac:dyDescent="0.35">
      <c r="A139" s="1" t="s">
        <v>166</v>
      </c>
      <c r="B139" s="1" t="s">
        <v>19</v>
      </c>
      <c r="C139" s="1" t="s">
        <v>37</v>
      </c>
      <c r="D139">
        <v>3.1</v>
      </c>
      <c r="E139">
        <v>31</v>
      </c>
      <c r="F139">
        <v>61.66</v>
      </c>
      <c r="G139">
        <v>694</v>
      </c>
      <c r="H139">
        <v>10727</v>
      </c>
      <c r="I139">
        <v>17</v>
      </c>
      <c r="J139">
        <v>969</v>
      </c>
      <c r="K139">
        <v>236.23</v>
      </c>
      <c r="L139">
        <v>2.1</v>
      </c>
      <c r="M139">
        <v>4.0999999999999996</v>
      </c>
      <c r="N139" s="1" t="s">
        <v>27</v>
      </c>
      <c r="O139">
        <v>23</v>
      </c>
      <c r="P139">
        <v>16</v>
      </c>
      <c r="Q139">
        <v>39</v>
      </c>
      <c r="R139" t="str" cm="1">
        <f t="array" ref="R139">_xlfn.IFS(Restaurant_Data[[#This Row],[Total Reservations]]&lt;=50, "Low", Restaurant_Data[[#This Row],[Total Reservations]]&lt;=100, "Medium", Restaurant_Data[[#This Row],[Total Reservations]]&lt;=200, "High")</f>
        <v>Low</v>
      </c>
      <c r="S139" s="4">
        <v>444629.83</v>
      </c>
      <c r="T139" t="str" cm="1">
        <f t="array" ref="T139">_xlfn.IFS(Restaurant_Data[[#This Row],[Revenue]]&lt;= 500000, "Low Income", Restaurant_Data[[#This Row],[Revenue]]&lt;=1000000, "Middle Income", Restaurant_Data[[#This Row],[Revenue]] &lt;= 2000000, "High Income")</f>
        <v>Low Income</v>
      </c>
    </row>
    <row r="140" spans="1:20" x14ac:dyDescent="0.35">
      <c r="A140" s="1" t="s">
        <v>167</v>
      </c>
      <c r="B140" s="1" t="s">
        <v>19</v>
      </c>
      <c r="C140" s="1" t="s">
        <v>37</v>
      </c>
      <c r="D140">
        <v>4.9000000000000004</v>
      </c>
      <c r="E140">
        <v>30</v>
      </c>
      <c r="F140">
        <v>62.83</v>
      </c>
      <c r="G140">
        <v>1941</v>
      </c>
      <c r="H140">
        <v>21205</v>
      </c>
      <c r="I140">
        <v>18</v>
      </c>
      <c r="J140">
        <v>123</v>
      </c>
      <c r="K140">
        <v>164.83</v>
      </c>
      <c r="L140">
        <v>1.1000000000000001</v>
      </c>
      <c r="M140">
        <v>7.1</v>
      </c>
      <c r="N140" s="1" t="s">
        <v>21</v>
      </c>
      <c r="O140">
        <v>14</v>
      </c>
      <c r="P140">
        <v>24</v>
      </c>
      <c r="Q140">
        <v>38</v>
      </c>
      <c r="R140" t="str" cm="1">
        <f t="array" ref="R140">_xlfn.IFS(Restaurant_Data[[#This Row],[Total Reservations]]&lt;=50, "Low", Restaurant_Data[[#This Row],[Total Reservations]]&lt;=100, "Medium", Restaurant_Data[[#This Row],[Total Reservations]]&lt;=200, "High")</f>
        <v>Low</v>
      </c>
      <c r="S140" s="4">
        <v>441498.39</v>
      </c>
      <c r="T140" t="str" cm="1">
        <f t="array" ref="T140">_xlfn.IFS(Restaurant_Data[[#This Row],[Revenue]]&lt;= 500000, "Low Income", Restaurant_Data[[#This Row],[Revenue]]&lt;=1000000, "Middle Income", Restaurant_Data[[#This Row],[Revenue]] &lt;= 2000000, "High Income")</f>
        <v>Low Income</v>
      </c>
    </row>
    <row r="141" spans="1:20" x14ac:dyDescent="0.35">
      <c r="A141" s="1" t="s">
        <v>168</v>
      </c>
      <c r="B141" s="1" t="s">
        <v>23</v>
      </c>
      <c r="C141" s="1" t="s">
        <v>37</v>
      </c>
      <c r="D141">
        <v>3.3</v>
      </c>
      <c r="E141">
        <v>71</v>
      </c>
      <c r="F141">
        <v>64.09</v>
      </c>
      <c r="G141">
        <v>4159</v>
      </c>
      <c r="H141">
        <v>47693</v>
      </c>
      <c r="I141">
        <v>11</v>
      </c>
      <c r="J141">
        <v>881</v>
      </c>
      <c r="K141">
        <v>176.54</v>
      </c>
      <c r="L141">
        <v>3.8</v>
      </c>
      <c r="M141">
        <v>8.6</v>
      </c>
      <c r="N141" s="1" t="s">
        <v>21</v>
      </c>
      <c r="O141">
        <v>26</v>
      </c>
      <c r="P141">
        <v>52</v>
      </c>
      <c r="Q141">
        <v>78</v>
      </c>
      <c r="R141" t="str" cm="1">
        <f t="array" ref="R141">_xlfn.IFS(Restaurant_Data[[#This Row],[Total Reservations]]&lt;=50, "Low", Restaurant_Data[[#This Row],[Total Reservations]]&lt;=100, "Medium", Restaurant_Data[[#This Row],[Total Reservations]]&lt;=200, "High")</f>
        <v>Medium</v>
      </c>
      <c r="S141" s="4">
        <v>1029119.58</v>
      </c>
      <c r="T141" t="str" cm="1">
        <f t="array" ref="T141">_xlfn.IFS(Restaurant_Data[[#This Row],[Revenue]]&lt;= 500000, "Low Income", Restaurant_Data[[#This Row],[Revenue]]&lt;=1000000, "Middle Income", Restaurant_Data[[#This Row],[Revenue]] &lt;= 2000000, "High Income")</f>
        <v>High Income</v>
      </c>
    </row>
    <row r="142" spans="1:20" x14ac:dyDescent="0.35">
      <c r="A142" s="1" t="s">
        <v>169</v>
      </c>
      <c r="B142" s="1" t="s">
        <v>19</v>
      </c>
      <c r="C142" s="1" t="s">
        <v>37</v>
      </c>
      <c r="D142">
        <v>4.4000000000000004</v>
      </c>
      <c r="E142">
        <v>43</v>
      </c>
      <c r="F142">
        <v>65.19</v>
      </c>
      <c r="G142">
        <v>1236</v>
      </c>
      <c r="H142">
        <v>20136</v>
      </c>
      <c r="I142">
        <v>19</v>
      </c>
      <c r="J142">
        <v>468</v>
      </c>
      <c r="K142">
        <v>225.29</v>
      </c>
      <c r="L142">
        <v>3.2</v>
      </c>
      <c r="M142">
        <v>2.8</v>
      </c>
      <c r="N142" s="1" t="s">
        <v>27</v>
      </c>
      <c r="O142">
        <v>10</v>
      </c>
      <c r="P142">
        <v>35</v>
      </c>
      <c r="Q142">
        <v>45</v>
      </c>
      <c r="R142" t="str" cm="1">
        <f t="array" ref="R142">_xlfn.IFS(Restaurant_Data[[#This Row],[Total Reservations]]&lt;=50, "Low", Restaurant_Data[[#This Row],[Total Reservations]]&lt;=100, "Medium", Restaurant_Data[[#This Row],[Total Reservations]]&lt;=200, "High")</f>
        <v>Low</v>
      </c>
      <c r="S142" s="4">
        <v>642624.57999999996</v>
      </c>
      <c r="T142" t="str" cm="1">
        <f t="array" ref="T142">_xlfn.IFS(Restaurant_Data[[#This Row],[Revenue]]&lt;= 500000, "Low Income", Restaurant_Data[[#This Row],[Revenue]]&lt;=1000000, "Middle Income", Restaurant_Data[[#This Row],[Revenue]] &lt;= 2000000, "High Income")</f>
        <v>Middle Income</v>
      </c>
    </row>
    <row r="143" spans="1:20" x14ac:dyDescent="0.35">
      <c r="A143" s="1" t="s">
        <v>170</v>
      </c>
      <c r="B143" s="1" t="s">
        <v>19</v>
      </c>
      <c r="C143" s="1" t="s">
        <v>37</v>
      </c>
      <c r="D143">
        <v>3.1</v>
      </c>
      <c r="E143">
        <v>42</v>
      </c>
      <c r="F143">
        <v>59.53</v>
      </c>
      <c r="G143">
        <v>2365</v>
      </c>
      <c r="H143">
        <v>23206</v>
      </c>
      <c r="I143">
        <v>11</v>
      </c>
      <c r="J143">
        <v>967</v>
      </c>
      <c r="K143">
        <v>260.39999999999998</v>
      </c>
      <c r="L143">
        <v>3.8</v>
      </c>
      <c r="M143">
        <v>3.2</v>
      </c>
      <c r="N143" s="1" t="s">
        <v>21</v>
      </c>
      <c r="O143">
        <v>19</v>
      </c>
      <c r="P143">
        <v>41</v>
      </c>
      <c r="Q143">
        <v>60</v>
      </c>
      <c r="R143" t="str" cm="1">
        <f t="array" ref="R143">_xlfn.IFS(Restaurant_Data[[#This Row],[Total Reservations]]&lt;=50, "Low", Restaurant_Data[[#This Row],[Total Reservations]]&lt;=100, "Medium", Restaurant_Data[[#This Row],[Total Reservations]]&lt;=200, "High")</f>
        <v>Medium</v>
      </c>
      <c r="S143" s="4">
        <v>572270.54</v>
      </c>
      <c r="T143" t="str" cm="1">
        <f t="array" ref="T143">_xlfn.IFS(Restaurant_Data[[#This Row],[Revenue]]&lt;= 500000, "Low Income", Restaurant_Data[[#This Row],[Revenue]]&lt;=1000000, "Middle Income", Restaurant_Data[[#This Row],[Revenue]] &lt;= 2000000, "High Income")</f>
        <v>Middle Income</v>
      </c>
    </row>
    <row r="144" spans="1:20" x14ac:dyDescent="0.35">
      <c r="A144" s="1" t="s">
        <v>171</v>
      </c>
      <c r="B144" s="1" t="s">
        <v>34</v>
      </c>
      <c r="C144" s="1" t="s">
        <v>24</v>
      </c>
      <c r="D144">
        <v>3.2</v>
      </c>
      <c r="E144">
        <v>54</v>
      </c>
      <c r="F144">
        <v>33.15</v>
      </c>
      <c r="G144">
        <v>2300</v>
      </c>
      <c r="H144">
        <v>22694</v>
      </c>
      <c r="I144">
        <v>10</v>
      </c>
      <c r="J144">
        <v>856</v>
      </c>
      <c r="K144">
        <v>181.72</v>
      </c>
      <c r="L144">
        <v>9.8000000000000007</v>
      </c>
      <c r="M144">
        <v>8.4</v>
      </c>
      <c r="N144" s="1" t="s">
        <v>21</v>
      </c>
      <c r="O144">
        <v>45</v>
      </c>
      <c r="P144">
        <v>53</v>
      </c>
      <c r="Q144">
        <v>98</v>
      </c>
      <c r="R144" t="str" cm="1">
        <f t="array" ref="R144">_xlfn.IFS(Restaurant_Data[[#This Row],[Total Reservations]]&lt;=50, "Low", Restaurant_Data[[#This Row],[Total Reservations]]&lt;=100, "Medium", Restaurant_Data[[#This Row],[Total Reservations]]&lt;=200, "High")</f>
        <v>Medium</v>
      </c>
      <c r="S144" s="4">
        <v>420677.3</v>
      </c>
      <c r="T144" t="str" cm="1">
        <f t="array" ref="T144">_xlfn.IFS(Restaurant_Data[[#This Row],[Revenue]]&lt;= 500000, "Low Income", Restaurant_Data[[#This Row],[Revenue]]&lt;=1000000, "Middle Income", Restaurant_Data[[#This Row],[Revenue]] &lt;= 2000000, "High Income")</f>
        <v>Low Income</v>
      </c>
    </row>
    <row r="145" spans="1:20" x14ac:dyDescent="0.35">
      <c r="A145" s="1" t="s">
        <v>172</v>
      </c>
      <c r="B145" s="1" t="s">
        <v>34</v>
      </c>
      <c r="C145" s="1" t="s">
        <v>31</v>
      </c>
      <c r="D145">
        <v>4</v>
      </c>
      <c r="E145">
        <v>51</v>
      </c>
      <c r="F145">
        <v>30.82</v>
      </c>
      <c r="G145">
        <v>2537</v>
      </c>
      <c r="H145">
        <v>29430</v>
      </c>
      <c r="I145">
        <v>14</v>
      </c>
      <c r="J145">
        <v>872</v>
      </c>
      <c r="K145">
        <v>287.04000000000002</v>
      </c>
      <c r="L145">
        <v>6.1</v>
      </c>
      <c r="M145">
        <v>2.2999999999999998</v>
      </c>
      <c r="N145" s="1" t="s">
        <v>27</v>
      </c>
      <c r="O145">
        <v>4</v>
      </c>
      <c r="P145">
        <v>23</v>
      </c>
      <c r="Q145">
        <v>27</v>
      </c>
      <c r="R145" t="str" cm="1">
        <f t="array" ref="R145">_xlfn.IFS(Restaurant_Data[[#This Row],[Total Reservations]]&lt;=50, "Low", Restaurant_Data[[#This Row],[Total Reservations]]&lt;=100, "Medium", Restaurant_Data[[#This Row],[Total Reservations]]&lt;=200, "High")</f>
        <v>Low</v>
      </c>
      <c r="S145" s="4">
        <v>370281.72</v>
      </c>
      <c r="T145" t="str" cm="1">
        <f t="array" ref="T145">_xlfn.IFS(Restaurant_Data[[#This Row],[Revenue]]&lt;= 500000, "Low Income", Restaurant_Data[[#This Row],[Revenue]]&lt;=1000000, "Middle Income", Restaurant_Data[[#This Row],[Revenue]] &lt;= 2000000, "High Income")</f>
        <v>Low Income</v>
      </c>
    </row>
    <row r="146" spans="1:20" x14ac:dyDescent="0.35">
      <c r="A146" s="1" t="s">
        <v>173</v>
      </c>
      <c r="B146" s="1" t="s">
        <v>23</v>
      </c>
      <c r="C146" s="1" t="s">
        <v>42</v>
      </c>
      <c r="D146">
        <v>3.9</v>
      </c>
      <c r="E146">
        <v>88</v>
      </c>
      <c r="F146">
        <v>35.630000000000003</v>
      </c>
      <c r="G146">
        <v>1647</v>
      </c>
      <c r="H146">
        <v>24710</v>
      </c>
      <c r="I146">
        <v>14</v>
      </c>
      <c r="J146">
        <v>791</v>
      </c>
      <c r="K146">
        <v>138.36000000000001</v>
      </c>
      <c r="L146">
        <v>6.3</v>
      </c>
      <c r="M146">
        <v>3.4</v>
      </c>
      <c r="N146" s="1" t="s">
        <v>27</v>
      </c>
      <c r="O146">
        <v>31</v>
      </c>
      <c r="P146">
        <v>78</v>
      </c>
      <c r="Q146">
        <v>109</v>
      </c>
      <c r="R146" t="str" cm="1">
        <f t="array" ref="R146">_xlfn.IFS(Restaurant_Data[[#This Row],[Total Reservations]]&lt;=50, "Low", Restaurant_Data[[#This Row],[Total Reservations]]&lt;=100, "Medium", Restaurant_Data[[#This Row],[Total Reservations]]&lt;=200, "High")</f>
        <v>High</v>
      </c>
      <c r="S146" s="4">
        <v>714683.03</v>
      </c>
      <c r="T146" t="str" cm="1">
        <f t="array" ref="T146">_xlfn.IFS(Restaurant_Data[[#This Row],[Revenue]]&lt;= 500000, "Low Income", Restaurant_Data[[#This Row],[Revenue]]&lt;=1000000, "Middle Income", Restaurant_Data[[#This Row],[Revenue]] &lt;= 2000000, "High Income")</f>
        <v>Middle Income</v>
      </c>
    </row>
    <row r="147" spans="1:20" x14ac:dyDescent="0.35">
      <c r="A147" s="1" t="s">
        <v>174</v>
      </c>
      <c r="B147" s="1" t="s">
        <v>19</v>
      </c>
      <c r="C147" s="1" t="s">
        <v>24</v>
      </c>
      <c r="D147">
        <v>4.9000000000000004</v>
      </c>
      <c r="E147">
        <v>46</v>
      </c>
      <c r="F147">
        <v>26.37</v>
      </c>
      <c r="G147">
        <v>3976</v>
      </c>
      <c r="H147">
        <v>49139</v>
      </c>
      <c r="I147">
        <v>10</v>
      </c>
      <c r="J147">
        <v>312</v>
      </c>
      <c r="K147">
        <v>113.14</v>
      </c>
      <c r="L147">
        <v>6.9</v>
      </c>
      <c r="M147">
        <v>7.6</v>
      </c>
      <c r="N147" s="1" t="s">
        <v>27</v>
      </c>
      <c r="O147">
        <v>4</v>
      </c>
      <c r="P147">
        <v>20</v>
      </c>
      <c r="Q147">
        <v>24</v>
      </c>
      <c r="R147" t="str" cm="1">
        <f t="array" ref="R147">_xlfn.IFS(Restaurant_Data[[#This Row],[Total Reservations]]&lt;=50, "Low", Restaurant_Data[[#This Row],[Total Reservations]]&lt;=100, "Medium", Restaurant_Data[[#This Row],[Total Reservations]]&lt;=200, "High")</f>
        <v>Low</v>
      </c>
      <c r="S147" s="4">
        <v>292579.21000000002</v>
      </c>
      <c r="T147" t="str" cm="1">
        <f t="array" ref="T147">_xlfn.IFS(Restaurant_Data[[#This Row],[Revenue]]&lt;= 500000, "Low Income", Restaurant_Data[[#This Row],[Revenue]]&lt;=1000000, "Middle Income", Restaurant_Data[[#This Row],[Revenue]] &lt;= 2000000, "High Income")</f>
        <v>Low Income</v>
      </c>
    </row>
    <row r="148" spans="1:20" x14ac:dyDescent="0.35">
      <c r="A148" s="1" t="s">
        <v>175</v>
      </c>
      <c r="B148" s="1" t="s">
        <v>19</v>
      </c>
      <c r="C148" s="1" t="s">
        <v>24</v>
      </c>
      <c r="D148">
        <v>4.9000000000000004</v>
      </c>
      <c r="E148">
        <v>40</v>
      </c>
      <c r="F148">
        <v>29.93</v>
      </c>
      <c r="G148">
        <v>4192</v>
      </c>
      <c r="H148">
        <v>43570</v>
      </c>
      <c r="I148">
        <v>4</v>
      </c>
      <c r="J148">
        <v>495</v>
      </c>
      <c r="K148">
        <v>223.27</v>
      </c>
      <c r="L148">
        <v>4.5999999999999996</v>
      </c>
      <c r="M148">
        <v>2.5</v>
      </c>
      <c r="N148" s="1" t="s">
        <v>21</v>
      </c>
      <c r="O148">
        <v>21</v>
      </c>
      <c r="P148">
        <v>39</v>
      </c>
      <c r="Q148">
        <v>60</v>
      </c>
      <c r="R148" t="str" cm="1">
        <f t="array" ref="R148">_xlfn.IFS(Restaurant_Data[[#This Row],[Total Reservations]]&lt;=50, "Low", Restaurant_Data[[#This Row],[Total Reservations]]&lt;=100, "Medium", Restaurant_Data[[#This Row],[Total Reservations]]&lt;=200, "High")</f>
        <v>Medium</v>
      </c>
      <c r="S148" s="4">
        <v>280989.09999999998</v>
      </c>
      <c r="T148" t="str" cm="1">
        <f t="array" ref="T148">_xlfn.IFS(Restaurant_Data[[#This Row],[Revenue]]&lt;= 500000, "Low Income", Restaurant_Data[[#This Row],[Revenue]]&lt;=1000000, "Middle Income", Restaurant_Data[[#This Row],[Revenue]] &lt;= 2000000, "High Income")</f>
        <v>Low Income</v>
      </c>
    </row>
    <row r="149" spans="1:20" x14ac:dyDescent="0.35">
      <c r="A149" s="1" t="s">
        <v>176</v>
      </c>
      <c r="B149" s="1" t="s">
        <v>19</v>
      </c>
      <c r="C149" s="1" t="s">
        <v>26</v>
      </c>
      <c r="D149">
        <v>4.5999999999999996</v>
      </c>
      <c r="E149">
        <v>45</v>
      </c>
      <c r="F149">
        <v>47.32</v>
      </c>
      <c r="G149">
        <v>3708</v>
      </c>
      <c r="H149">
        <v>46116</v>
      </c>
      <c r="I149">
        <v>10</v>
      </c>
      <c r="J149">
        <v>600</v>
      </c>
      <c r="K149">
        <v>93.94</v>
      </c>
      <c r="L149">
        <v>9.8000000000000007</v>
      </c>
      <c r="M149">
        <v>8.5</v>
      </c>
      <c r="N149" s="1" t="s">
        <v>21</v>
      </c>
      <c r="O149">
        <v>0</v>
      </c>
      <c r="P149">
        <v>15</v>
      </c>
      <c r="Q149">
        <v>15</v>
      </c>
      <c r="R149" t="str" cm="1">
        <f t="array" ref="R149">_xlfn.IFS(Restaurant_Data[[#This Row],[Total Reservations]]&lt;=50, "Low", Restaurant_Data[[#This Row],[Total Reservations]]&lt;=100, "Medium", Restaurant_Data[[#This Row],[Total Reservations]]&lt;=200, "High")</f>
        <v>Low</v>
      </c>
      <c r="S149" s="4">
        <v>495266.2</v>
      </c>
      <c r="T149" t="str" cm="1">
        <f t="array" ref="T149">_xlfn.IFS(Restaurant_Data[[#This Row],[Revenue]]&lt;= 500000, "Low Income", Restaurant_Data[[#This Row],[Revenue]]&lt;=1000000, "Middle Income", Restaurant_Data[[#This Row],[Revenue]] &lt;= 2000000, "High Income")</f>
        <v>Low Income</v>
      </c>
    </row>
    <row r="150" spans="1:20" x14ac:dyDescent="0.35">
      <c r="A150" s="1" t="s">
        <v>177</v>
      </c>
      <c r="B150" s="1" t="s">
        <v>23</v>
      </c>
      <c r="C150" s="1" t="s">
        <v>26</v>
      </c>
      <c r="D150">
        <v>4.2</v>
      </c>
      <c r="E150">
        <v>89</v>
      </c>
      <c r="F150">
        <v>48.16</v>
      </c>
      <c r="G150">
        <v>5636</v>
      </c>
      <c r="H150">
        <v>62047</v>
      </c>
      <c r="I150">
        <v>6</v>
      </c>
      <c r="J150">
        <v>453</v>
      </c>
      <c r="K150">
        <v>274.99</v>
      </c>
      <c r="L150">
        <v>9.8000000000000007</v>
      </c>
      <c r="M150">
        <v>5.4</v>
      </c>
      <c r="N150" s="1" t="s">
        <v>21</v>
      </c>
      <c r="O150">
        <v>19</v>
      </c>
      <c r="P150">
        <v>82</v>
      </c>
      <c r="Q150">
        <v>101</v>
      </c>
      <c r="R150" t="str" cm="1">
        <f t="array" ref="R150">_xlfn.IFS(Restaurant_Data[[#This Row],[Total Reservations]]&lt;=50, "Low", Restaurant_Data[[#This Row],[Total Reservations]]&lt;=100, "Medium", Restaurant_Data[[#This Row],[Total Reservations]]&lt;=200, "High")</f>
        <v>High</v>
      </c>
      <c r="S150" s="4">
        <v>969613.07</v>
      </c>
      <c r="T150" t="str" cm="1">
        <f t="array" ref="T150">_xlfn.IFS(Restaurant_Data[[#This Row],[Revenue]]&lt;= 500000, "Low Income", Restaurant_Data[[#This Row],[Revenue]]&lt;=1000000, "Middle Income", Restaurant_Data[[#This Row],[Revenue]] &lt;= 2000000, "High Income")</f>
        <v>Middle Income</v>
      </c>
    </row>
    <row r="151" spans="1:20" x14ac:dyDescent="0.35">
      <c r="A151" s="1" t="s">
        <v>178</v>
      </c>
      <c r="B151" s="1" t="s">
        <v>23</v>
      </c>
      <c r="C151" s="1" t="s">
        <v>26</v>
      </c>
      <c r="D151">
        <v>3.9</v>
      </c>
      <c r="E151">
        <v>87</v>
      </c>
      <c r="F151">
        <v>52.13</v>
      </c>
      <c r="G151">
        <v>5491</v>
      </c>
      <c r="H151">
        <v>53983</v>
      </c>
      <c r="I151">
        <v>11</v>
      </c>
      <c r="J151">
        <v>153</v>
      </c>
      <c r="K151">
        <v>146.63999999999999</v>
      </c>
      <c r="L151">
        <v>7.9</v>
      </c>
      <c r="M151">
        <v>5</v>
      </c>
      <c r="N151" s="1" t="s">
        <v>21</v>
      </c>
      <c r="O151">
        <v>50</v>
      </c>
      <c r="P151">
        <v>19</v>
      </c>
      <c r="Q151">
        <v>69</v>
      </c>
      <c r="R151" t="str" cm="1">
        <f t="array" ref="R151">_xlfn.IFS(Restaurant_Data[[#This Row],[Total Reservations]]&lt;=50, "Low", Restaurant_Data[[#This Row],[Total Reservations]]&lt;=100, "Medium", Restaurant_Data[[#This Row],[Total Reservations]]&lt;=200, "High")</f>
        <v>Medium</v>
      </c>
      <c r="S151" s="4">
        <v>1025521.51</v>
      </c>
      <c r="T151" t="str" cm="1">
        <f t="array" ref="T151">_xlfn.IFS(Restaurant_Data[[#This Row],[Revenue]]&lt;= 500000, "Low Income", Restaurant_Data[[#This Row],[Revenue]]&lt;=1000000, "Middle Income", Restaurant_Data[[#This Row],[Revenue]] &lt;= 2000000, "High Income")</f>
        <v>High Income</v>
      </c>
    </row>
    <row r="152" spans="1:20" x14ac:dyDescent="0.35">
      <c r="A152" s="1" t="s">
        <v>179</v>
      </c>
      <c r="B152" s="1" t="s">
        <v>34</v>
      </c>
      <c r="C152" s="1" t="s">
        <v>20</v>
      </c>
      <c r="D152">
        <v>3.7</v>
      </c>
      <c r="E152">
        <v>69</v>
      </c>
      <c r="F152">
        <v>68.94</v>
      </c>
      <c r="G152">
        <v>1783</v>
      </c>
      <c r="H152">
        <v>20842</v>
      </c>
      <c r="I152">
        <v>18</v>
      </c>
      <c r="J152">
        <v>489</v>
      </c>
      <c r="K152">
        <v>224.54</v>
      </c>
      <c r="L152">
        <v>2.9</v>
      </c>
      <c r="M152">
        <v>2.2000000000000002</v>
      </c>
      <c r="N152" s="1" t="s">
        <v>27</v>
      </c>
      <c r="O152">
        <v>31</v>
      </c>
      <c r="P152">
        <v>4</v>
      </c>
      <c r="Q152">
        <v>35</v>
      </c>
      <c r="R152" t="str" cm="1">
        <f t="array" ref="R152">_xlfn.IFS(Restaurant_Data[[#This Row],[Total Reservations]]&lt;=50, "Low", Restaurant_Data[[#This Row],[Total Reservations]]&lt;=100, "Medium", Restaurant_Data[[#This Row],[Total Reservations]]&lt;=200, "High")</f>
        <v>Low</v>
      </c>
      <c r="S152" s="4">
        <v>1069409.8400000001</v>
      </c>
      <c r="T152" t="str" cm="1">
        <f t="array" ref="T152">_xlfn.IFS(Restaurant_Data[[#This Row],[Revenue]]&lt;= 500000, "Low Income", Restaurant_Data[[#This Row],[Revenue]]&lt;=1000000, "Middle Income", Restaurant_Data[[#This Row],[Revenue]] &lt;= 2000000, "High Income")</f>
        <v>High Income</v>
      </c>
    </row>
    <row r="153" spans="1:20" x14ac:dyDescent="0.35">
      <c r="A153" s="1" t="s">
        <v>180</v>
      </c>
      <c r="B153" s="1" t="s">
        <v>23</v>
      </c>
      <c r="C153" s="1" t="s">
        <v>26</v>
      </c>
      <c r="D153">
        <v>4.9000000000000004</v>
      </c>
      <c r="E153">
        <v>77</v>
      </c>
      <c r="F153">
        <v>51.13</v>
      </c>
      <c r="G153">
        <v>2651</v>
      </c>
      <c r="H153">
        <v>29687</v>
      </c>
      <c r="I153">
        <v>6</v>
      </c>
      <c r="J153">
        <v>913</v>
      </c>
      <c r="K153">
        <v>192.55</v>
      </c>
      <c r="L153">
        <v>8.9</v>
      </c>
      <c r="M153">
        <v>7.1</v>
      </c>
      <c r="N153" s="1" t="s">
        <v>21</v>
      </c>
      <c r="O153">
        <v>58</v>
      </c>
      <c r="P153">
        <v>14</v>
      </c>
      <c r="Q153">
        <v>72</v>
      </c>
      <c r="R153" t="str" cm="1">
        <f t="array" ref="R153">_xlfn.IFS(Restaurant_Data[[#This Row],[Total Reservations]]&lt;=50, "Low", Restaurant_Data[[#This Row],[Total Reservations]]&lt;=100, "Medium", Restaurant_Data[[#This Row],[Total Reservations]]&lt;=200, "High")</f>
        <v>Medium</v>
      </c>
      <c r="S153" s="4">
        <v>887173.4</v>
      </c>
      <c r="T153" t="str" cm="1">
        <f t="array" ref="T153">_xlfn.IFS(Restaurant_Data[[#This Row],[Revenue]]&lt;= 500000, "Low Income", Restaurant_Data[[#This Row],[Revenue]]&lt;=1000000, "Middle Income", Restaurant_Data[[#This Row],[Revenue]] &lt;= 2000000, "High Income")</f>
        <v>Middle Income</v>
      </c>
    </row>
    <row r="154" spans="1:20" x14ac:dyDescent="0.35">
      <c r="A154" s="1" t="s">
        <v>181</v>
      </c>
      <c r="B154" s="1" t="s">
        <v>19</v>
      </c>
      <c r="C154" s="1" t="s">
        <v>42</v>
      </c>
      <c r="D154">
        <v>4.2</v>
      </c>
      <c r="E154">
        <v>31</v>
      </c>
      <c r="F154">
        <v>39.54</v>
      </c>
      <c r="G154">
        <v>2332</v>
      </c>
      <c r="H154">
        <v>24541</v>
      </c>
      <c r="I154">
        <v>15</v>
      </c>
      <c r="J154">
        <v>755</v>
      </c>
      <c r="K154">
        <v>63.6</v>
      </c>
      <c r="L154">
        <v>1.9</v>
      </c>
      <c r="M154">
        <v>9</v>
      </c>
      <c r="N154" s="1" t="s">
        <v>21</v>
      </c>
      <c r="O154">
        <v>22</v>
      </c>
      <c r="P154">
        <v>7</v>
      </c>
      <c r="Q154">
        <v>29</v>
      </c>
      <c r="R154" t="str" cm="1">
        <f t="array" ref="R154">_xlfn.IFS(Restaurant_Data[[#This Row],[Total Reservations]]&lt;=50, "Low", Restaurant_Data[[#This Row],[Total Reservations]]&lt;=100, "Medium", Restaurant_Data[[#This Row],[Total Reservations]]&lt;=200, "High")</f>
        <v>Low</v>
      </c>
      <c r="S154" s="4">
        <v>296268.77</v>
      </c>
      <c r="T154" t="str" cm="1">
        <f t="array" ref="T154">_xlfn.IFS(Restaurant_Data[[#This Row],[Revenue]]&lt;= 500000, "Low Income", Restaurant_Data[[#This Row],[Revenue]]&lt;=1000000, "Middle Income", Restaurant_Data[[#This Row],[Revenue]] &lt;= 2000000, "High Income")</f>
        <v>Low Income</v>
      </c>
    </row>
    <row r="155" spans="1:20" x14ac:dyDescent="0.35">
      <c r="A155" s="1" t="s">
        <v>182</v>
      </c>
      <c r="B155" s="1" t="s">
        <v>19</v>
      </c>
      <c r="C155" s="1" t="s">
        <v>24</v>
      </c>
      <c r="D155">
        <v>4.2</v>
      </c>
      <c r="E155">
        <v>46</v>
      </c>
      <c r="F155">
        <v>26.86</v>
      </c>
      <c r="G155">
        <v>2683</v>
      </c>
      <c r="H155">
        <v>31728</v>
      </c>
      <c r="I155">
        <v>6</v>
      </c>
      <c r="J155">
        <v>192</v>
      </c>
      <c r="K155">
        <v>227.27</v>
      </c>
      <c r="L155">
        <v>6.7</v>
      </c>
      <c r="M155">
        <v>7.2</v>
      </c>
      <c r="N155" s="1" t="s">
        <v>21</v>
      </c>
      <c r="O155">
        <v>27</v>
      </c>
      <c r="P155">
        <v>9</v>
      </c>
      <c r="Q155">
        <v>36</v>
      </c>
      <c r="R155" t="str" cm="1">
        <f t="array" ref="R155">_xlfn.IFS(Restaurant_Data[[#This Row],[Total Reservations]]&lt;=50, "Low", Restaurant_Data[[#This Row],[Total Reservations]]&lt;=100, "Medium", Restaurant_Data[[#This Row],[Total Reservations]]&lt;=200, "High")</f>
        <v>Low</v>
      </c>
      <c r="S155" s="4">
        <v>290499.5</v>
      </c>
      <c r="T155" t="str" cm="1">
        <f t="array" ref="T155">_xlfn.IFS(Restaurant_Data[[#This Row],[Revenue]]&lt;= 500000, "Low Income", Restaurant_Data[[#This Row],[Revenue]]&lt;=1000000, "Middle Income", Restaurant_Data[[#This Row],[Revenue]] &lt;= 2000000, "High Income")</f>
        <v>Low Income</v>
      </c>
    </row>
    <row r="156" spans="1:20" x14ac:dyDescent="0.35">
      <c r="A156" s="1" t="s">
        <v>183</v>
      </c>
      <c r="B156" s="1" t="s">
        <v>23</v>
      </c>
      <c r="C156" s="1" t="s">
        <v>42</v>
      </c>
      <c r="D156">
        <v>3.5</v>
      </c>
      <c r="E156">
        <v>80</v>
      </c>
      <c r="F156">
        <v>35.81</v>
      </c>
      <c r="G156">
        <v>5792</v>
      </c>
      <c r="H156">
        <v>57816</v>
      </c>
      <c r="I156">
        <v>1</v>
      </c>
      <c r="J156">
        <v>763</v>
      </c>
      <c r="K156">
        <v>247.5</v>
      </c>
      <c r="L156">
        <v>5.0999999999999996</v>
      </c>
      <c r="M156">
        <v>3.9</v>
      </c>
      <c r="N156" s="1" t="s">
        <v>27</v>
      </c>
      <c r="O156">
        <v>27</v>
      </c>
      <c r="P156">
        <v>74</v>
      </c>
      <c r="Q156">
        <v>101</v>
      </c>
      <c r="R156" t="str" cm="1">
        <f t="array" ref="R156">_xlfn.IFS(Restaurant_Data[[#This Row],[Total Reservations]]&lt;=50, "Low", Restaurant_Data[[#This Row],[Total Reservations]]&lt;=100, "Medium", Restaurant_Data[[#This Row],[Total Reservations]]&lt;=200, "High")</f>
        <v>High</v>
      </c>
      <c r="S156" s="4">
        <v>649612.81000000006</v>
      </c>
      <c r="T156" t="str" cm="1">
        <f t="array" ref="T156">_xlfn.IFS(Restaurant_Data[[#This Row],[Revenue]]&lt;= 500000, "Low Income", Restaurant_Data[[#This Row],[Revenue]]&lt;=1000000, "Middle Income", Restaurant_Data[[#This Row],[Revenue]] &lt;= 2000000, "High Income")</f>
        <v>Middle Income</v>
      </c>
    </row>
    <row r="157" spans="1:20" x14ac:dyDescent="0.35">
      <c r="A157" s="1" t="s">
        <v>184</v>
      </c>
      <c r="B157" s="1" t="s">
        <v>19</v>
      </c>
      <c r="C157" s="1" t="s">
        <v>31</v>
      </c>
      <c r="D157">
        <v>3.1</v>
      </c>
      <c r="E157">
        <v>43</v>
      </c>
      <c r="F157">
        <v>32.6</v>
      </c>
      <c r="G157">
        <v>2343</v>
      </c>
      <c r="H157">
        <v>21703</v>
      </c>
      <c r="I157">
        <v>9</v>
      </c>
      <c r="J157">
        <v>966</v>
      </c>
      <c r="K157">
        <v>295.62</v>
      </c>
      <c r="L157">
        <v>1.4</v>
      </c>
      <c r="M157">
        <v>7.3</v>
      </c>
      <c r="N157" s="1" t="s">
        <v>21</v>
      </c>
      <c r="O157">
        <v>16</v>
      </c>
      <c r="P157">
        <v>33</v>
      </c>
      <c r="Q157">
        <v>49</v>
      </c>
      <c r="R157" t="str" cm="1">
        <f t="array" ref="R157">_xlfn.IFS(Restaurant_Data[[#This Row],[Total Reservations]]&lt;=50, "Low", Restaurant_Data[[#This Row],[Total Reservations]]&lt;=100, "Medium", Restaurant_Data[[#This Row],[Total Reservations]]&lt;=200, "High")</f>
        <v>Low</v>
      </c>
      <c r="S157" s="4">
        <v>328473.25</v>
      </c>
      <c r="T157" t="str" cm="1">
        <f t="array" ref="T157">_xlfn.IFS(Restaurant_Data[[#This Row],[Revenue]]&lt;= 500000, "Low Income", Restaurant_Data[[#This Row],[Revenue]]&lt;=1000000, "Middle Income", Restaurant_Data[[#This Row],[Revenue]] &lt;= 2000000, "High Income")</f>
        <v>Low Income</v>
      </c>
    </row>
    <row r="158" spans="1:20" x14ac:dyDescent="0.35">
      <c r="A158" s="1" t="s">
        <v>185</v>
      </c>
      <c r="B158" s="1" t="s">
        <v>19</v>
      </c>
      <c r="C158" s="1" t="s">
        <v>26</v>
      </c>
      <c r="D158">
        <v>4.9000000000000004</v>
      </c>
      <c r="E158">
        <v>45</v>
      </c>
      <c r="F158">
        <v>45.63</v>
      </c>
      <c r="G158">
        <v>3819</v>
      </c>
      <c r="H158">
        <v>44311</v>
      </c>
      <c r="I158">
        <v>14</v>
      </c>
      <c r="J158">
        <v>256</v>
      </c>
      <c r="K158">
        <v>154.03</v>
      </c>
      <c r="L158">
        <v>9.1</v>
      </c>
      <c r="M158">
        <v>5.6</v>
      </c>
      <c r="N158" s="1" t="s">
        <v>21</v>
      </c>
      <c r="O158">
        <v>33</v>
      </c>
      <c r="P158">
        <v>43</v>
      </c>
      <c r="Q158">
        <v>76</v>
      </c>
      <c r="R158" t="str" cm="1">
        <f t="array" ref="R158">_xlfn.IFS(Restaurant_Data[[#This Row],[Total Reservations]]&lt;=50, "Low", Restaurant_Data[[#This Row],[Total Reservations]]&lt;=100, "Medium", Restaurant_Data[[#This Row],[Total Reservations]]&lt;=200, "High")</f>
        <v>Medium</v>
      </c>
      <c r="S158" s="4">
        <v>482957.58</v>
      </c>
      <c r="T158" t="str" cm="1">
        <f t="array" ref="T158">_xlfn.IFS(Restaurant_Data[[#This Row],[Revenue]]&lt;= 500000, "Low Income", Restaurant_Data[[#This Row],[Revenue]]&lt;=1000000, "Middle Income", Restaurant_Data[[#This Row],[Revenue]] &lt;= 2000000, "High Income")</f>
        <v>Low Income</v>
      </c>
    </row>
    <row r="159" spans="1:20" x14ac:dyDescent="0.35">
      <c r="A159" s="1" t="s">
        <v>186</v>
      </c>
      <c r="B159" s="1" t="s">
        <v>23</v>
      </c>
      <c r="C159" s="1" t="s">
        <v>20</v>
      </c>
      <c r="D159">
        <v>3.6</v>
      </c>
      <c r="E159">
        <v>84</v>
      </c>
      <c r="F159">
        <v>71.8</v>
      </c>
      <c r="G159">
        <v>4463</v>
      </c>
      <c r="H159">
        <v>50781</v>
      </c>
      <c r="I159">
        <v>3</v>
      </c>
      <c r="J159">
        <v>595</v>
      </c>
      <c r="K159">
        <v>175.73</v>
      </c>
      <c r="L159">
        <v>9.6</v>
      </c>
      <c r="M159">
        <v>8.6999999999999993</v>
      </c>
      <c r="N159" s="1" t="s">
        <v>21</v>
      </c>
      <c r="O159">
        <v>59</v>
      </c>
      <c r="P159">
        <v>56</v>
      </c>
      <c r="Q159">
        <v>115</v>
      </c>
      <c r="R159" t="str" cm="1">
        <f t="array" ref="R159">_xlfn.IFS(Restaurant_Data[[#This Row],[Total Reservations]]&lt;=50, "Low", Restaurant_Data[[#This Row],[Total Reservations]]&lt;=100, "Medium", Restaurant_Data[[#This Row],[Total Reservations]]&lt;=200, "High")</f>
        <v>High</v>
      </c>
      <c r="S159" s="4">
        <v>1351663.35</v>
      </c>
      <c r="T159" t="str" cm="1">
        <f t="array" ref="T159">_xlfn.IFS(Restaurant_Data[[#This Row],[Revenue]]&lt;= 500000, "Low Income", Restaurant_Data[[#This Row],[Revenue]]&lt;=1000000, "Middle Income", Restaurant_Data[[#This Row],[Revenue]] &lt;= 2000000, "High Income")</f>
        <v>High Income</v>
      </c>
    </row>
    <row r="160" spans="1:20" x14ac:dyDescent="0.35">
      <c r="A160" s="1" t="s">
        <v>187</v>
      </c>
      <c r="B160" s="1" t="s">
        <v>23</v>
      </c>
      <c r="C160" s="1" t="s">
        <v>31</v>
      </c>
      <c r="D160">
        <v>3.9</v>
      </c>
      <c r="E160">
        <v>84</v>
      </c>
      <c r="F160">
        <v>38.75</v>
      </c>
      <c r="G160">
        <v>3588</v>
      </c>
      <c r="H160">
        <v>37026</v>
      </c>
      <c r="I160">
        <v>1</v>
      </c>
      <c r="J160">
        <v>852</v>
      </c>
      <c r="K160">
        <v>268.72000000000003</v>
      </c>
      <c r="L160">
        <v>9.1999999999999993</v>
      </c>
      <c r="M160">
        <v>5.0999999999999996</v>
      </c>
      <c r="N160" s="1" t="s">
        <v>27</v>
      </c>
      <c r="O160">
        <v>58</v>
      </c>
      <c r="P160">
        <v>71</v>
      </c>
      <c r="Q160">
        <v>129</v>
      </c>
      <c r="R160" t="str" cm="1">
        <f t="array" ref="R160">_xlfn.IFS(Restaurant_Data[[#This Row],[Total Reservations]]&lt;=50, "Low", Restaurant_Data[[#This Row],[Total Reservations]]&lt;=100, "Medium", Restaurant_Data[[#This Row],[Total Reservations]]&lt;=200, "High")</f>
        <v>High</v>
      </c>
      <c r="S160" s="4">
        <v>734931.05</v>
      </c>
      <c r="T160" t="str" cm="1">
        <f t="array" ref="T160">_xlfn.IFS(Restaurant_Data[[#This Row],[Revenue]]&lt;= 500000, "Low Income", Restaurant_Data[[#This Row],[Revenue]]&lt;=1000000, "Middle Income", Restaurant_Data[[#This Row],[Revenue]] &lt;= 2000000, "High Income")</f>
        <v>Middle Income</v>
      </c>
    </row>
    <row r="161" spans="1:20" x14ac:dyDescent="0.35">
      <c r="A161" s="1" t="s">
        <v>188</v>
      </c>
      <c r="B161" s="1" t="s">
        <v>19</v>
      </c>
      <c r="C161" s="1" t="s">
        <v>20</v>
      </c>
      <c r="D161">
        <v>3.2</v>
      </c>
      <c r="E161">
        <v>32</v>
      </c>
      <c r="F161">
        <v>68.739999999999995</v>
      </c>
      <c r="G161">
        <v>2314</v>
      </c>
      <c r="H161">
        <v>28085</v>
      </c>
      <c r="I161">
        <v>14</v>
      </c>
      <c r="J161">
        <v>932</v>
      </c>
      <c r="K161">
        <v>117.3</v>
      </c>
      <c r="L161">
        <v>2.7</v>
      </c>
      <c r="M161">
        <v>3.1</v>
      </c>
      <c r="N161" s="1" t="s">
        <v>21</v>
      </c>
      <c r="O161">
        <v>27</v>
      </c>
      <c r="P161">
        <v>7</v>
      </c>
      <c r="Q161">
        <v>34</v>
      </c>
      <c r="R161" t="str" cm="1">
        <f t="array" ref="R161">_xlfn.IFS(Restaurant_Data[[#This Row],[Total Reservations]]&lt;=50, "Low", Restaurant_Data[[#This Row],[Total Reservations]]&lt;=100, "Medium", Restaurant_Data[[#This Row],[Total Reservations]]&lt;=200, "High")</f>
        <v>Low</v>
      </c>
      <c r="S161" s="4">
        <v>507706.33</v>
      </c>
      <c r="T161" t="str" cm="1">
        <f t="array" ref="T161">_xlfn.IFS(Restaurant_Data[[#This Row],[Revenue]]&lt;= 500000, "Low Income", Restaurant_Data[[#This Row],[Revenue]]&lt;=1000000, "Middle Income", Restaurant_Data[[#This Row],[Revenue]] &lt;= 2000000, "High Income")</f>
        <v>Middle Income</v>
      </c>
    </row>
    <row r="162" spans="1:20" x14ac:dyDescent="0.35">
      <c r="A162" s="1" t="s">
        <v>189</v>
      </c>
      <c r="B162" s="1" t="s">
        <v>19</v>
      </c>
      <c r="C162" s="1" t="s">
        <v>31</v>
      </c>
      <c r="D162">
        <v>4.7</v>
      </c>
      <c r="E162">
        <v>36</v>
      </c>
      <c r="F162">
        <v>34.26</v>
      </c>
      <c r="G162">
        <v>4600</v>
      </c>
      <c r="H162">
        <v>48778</v>
      </c>
      <c r="I162">
        <v>14</v>
      </c>
      <c r="J162">
        <v>310</v>
      </c>
      <c r="K162">
        <v>97.29</v>
      </c>
      <c r="L162">
        <v>4</v>
      </c>
      <c r="M162">
        <v>1.9</v>
      </c>
      <c r="N162" s="1" t="s">
        <v>21</v>
      </c>
      <c r="O162">
        <v>23</v>
      </c>
      <c r="P162">
        <v>23</v>
      </c>
      <c r="Q162">
        <v>46</v>
      </c>
      <c r="R162" t="str" cm="1">
        <f t="array" ref="R162">_xlfn.IFS(Restaurant_Data[[#This Row],[Total Reservations]]&lt;=50, "Low", Restaurant_Data[[#This Row],[Total Reservations]]&lt;=100, "Medium", Restaurant_Data[[#This Row],[Total Reservations]]&lt;=200, "High")</f>
        <v>Low</v>
      </c>
      <c r="S162" s="4">
        <v>298590.7</v>
      </c>
      <c r="T162" t="str" cm="1">
        <f t="array" ref="T162">_xlfn.IFS(Restaurant_Data[[#This Row],[Revenue]]&lt;= 500000, "Low Income", Restaurant_Data[[#This Row],[Revenue]]&lt;=1000000, "Middle Income", Restaurant_Data[[#This Row],[Revenue]] &lt;= 2000000, "High Income")</f>
        <v>Low Income</v>
      </c>
    </row>
    <row r="163" spans="1:20" x14ac:dyDescent="0.35">
      <c r="A163" s="1" t="s">
        <v>190</v>
      </c>
      <c r="B163" s="1" t="s">
        <v>19</v>
      </c>
      <c r="C163" s="1" t="s">
        <v>24</v>
      </c>
      <c r="D163">
        <v>3.1</v>
      </c>
      <c r="E163">
        <v>41</v>
      </c>
      <c r="F163">
        <v>33.979999999999997</v>
      </c>
      <c r="G163">
        <v>1092</v>
      </c>
      <c r="H163">
        <v>12071</v>
      </c>
      <c r="I163">
        <v>4</v>
      </c>
      <c r="J163">
        <v>873</v>
      </c>
      <c r="K163">
        <v>83.23</v>
      </c>
      <c r="L163">
        <v>9.6</v>
      </c>
      <c r="M163">
        <v>3.5</v>
      </c>
      <c r="N163" s="1" t="s">
        <v>27</v>
      </c>
      <c r="O163">
        <v>1</v>
      </c>
      <c r="P163">
        <v>33</v>
      </c>
      <c r="Q163">
        <v>34</v>
      </c>
      <c r="R163" t="str" cm="1">
        <f t="array" ref="R163">_xlfn.IFS(Restaurant_Data[[#This Row],[Total Reservations]]&lt;=50, "Low", Restaurant_Data[[#This Row],[Total Reservations]]&lt;=100, "Medium", Restaurant_Data[[#This Row],[Total Reservations]]&lt;=200, "High")</f>
        <v>Low</v>
      </c>
      <c r="S163" s="4">
        <v>320799.28999999998</v>
      </c>
      <c r="T163" t="str" cm="1">
        <f t="array" ref="T163">_xlfn.IFS(Restaurant_Data[[#This Row],[Revenue]]&lt;= 500000, "Low Income", Restaurant_Data[[#This Row],[Revenue]]&lt;=1000000, "Middle Income", Restaurant_Data[[#This Row],[Revenue]] &lt;= 2000000, "High Income")</f>
        <v>Low Income</v>
      </c>
    </row>
    <row r="164" spans="1:20" x14ac:dyDescent="0.35">
      <c r="A164" s="1" t="s">
        <v>191</v>
      </c>
      <c r="B164" s="1" t="s">
        <v>34</v>
      </c>
      <c r="C164" s="1" t="s">
        <v>42</v>
      </c>
      <c r="D164">
        <v>4.7</v>
      </c>
      <c r="E164">
        <v>52</v>
      </c>
      <c r="F164">
        <v>37.450000000000003</v>
      </c>
      <c r="G164">
        <v>4054</v>
      </c>
      <c r="H164">
        <v>44969</v>
      </c>
      <c r="I164">
        <v>14</v>
      </c>
      <c r="J164">
        <v>132</v>
      </c>
      <c r="K164">
        <v>294.56</v>
      </c>
      <c r="L164">
        <v>2</v>
      </c>
      <c r="M164">
        <v>6.1</v>
      </c>
      <c r="N164" s="1" t="s">
        <v>21</v>
      </c>
      <c r="O164">
        <v>26</v>
      </c>
      <c r="P164">
        <v>39</v>
      </c>
      <c r="Q164">
        <v>65</v>
      </c>
      <c r="R164" t="str" cm="1">
        <f t="array" ref="R164">_xlfn.IFS(Restaurant_Data[[#This Row],[Total Reservations]]&lt;=50, "Low", Restaurant_Data[[#This Row],[Total Reservations]]&lt;=100, "Medium", Restaurant_Data[[#This Row],[Total Reservations]]&lt;=200, "High")</f>
        <v>Medium</v>
      </c>
      <c r="S164" s="4">
        <v>455558.3</v>
      </c>
      <c r="T164" t="str" cm="1">
        <f t="array" ref="T164">_xlfn.IFS(Restaurant_Data[[#This Row],[Revenue]]&lt;= 500000, "Low Income", Restaurant_Data[[#This Row],[Revenue]]&lt;=1000000, "Middle Income", Restaurant_Data[[#This Row],[Revenue]] &lt;= 2000000, "High Income")</f>
        <v>Low Income</v>
      </c>
    </row>
    <row r="165" spans="1:20" x14ac:dyDescent="0.35">
      <c r="A165" s="1" t="s">
        <v>192</v>
      </c>
      <c r="B165" s="1" t="s">
        <v>34</v>
      </c>
      <c r="C165" s="1" t="s">
        <v>37</v>
      </c>
      <c r="D165">
        <v>3.3</v>
      </c>
      <c r="E165">
        <v>68</v>
      </c>
      <c r="F165">
        <v>56.31</v>
      </c>
      <c r="G165">
        <v>2623</v>
      </c>
      <c r="H165">
        <v>26229</v>
      </c>
      <c r="I165">
        <v>4</v>
      </c>
      <c r="J165">
        <v>312</v>
      </c>
      <c r="K165">
        <v>117.59</v>
      </c>
      <c r="L165">
        <v>6.2</v>
      </c>
      <c r="M165">
        <v>2.5</v>
      </c>
      <c r="N165" s="1" t="s">
        <v>27</v>
      </c>
      <c r="O165">
        <v>8</v>
      </c>
      <c r="P165">
        <v>20</v>
      </c>
      <c r="Q165">
        <v>28</v>
      </c>
      <c r="R165" t="str" cm="1">
        <f t="array" ref="R165">_xlfn.IFS(Restaurant_Data[[#This Row],[Total Reservations]]&lt;=50, "Low", Restaurant_Data[[#This Row],[Total Reservations]]&lt;=100, "Medium", Restaurant_Data[[#This Row],[Total Reservations]]&lt;=200, "High")</f>
        <v>Low</v>
      </c>
      <c r="S165" s="4">
        <v>854365.15</v>
      </c>
      <c r="T165" t="str" cm="1">
        <f t="array" ref="T165">_xlfn.IFS(Restaurant_Data[[#This Row],[Revenue]]&lt;= 500000, "Low Income", Restaurant_Data[[#This Row],[Revenue]]&lt;=1000000, "Middle Income", Restaurant_Data[[#This Row],[Revenue]] &lt;= 2000000, "High Income")</f>
        <v>Middle Income</v>
      </c>
    </row>
    <row r="166" spans="1:20" x14ac:dyDescent="0.35">
      <c r="A166" s="1" t="s">
        <v>193</v>
      </c>
      <c r="B166" s="1" t="s">
        <v>34</v>
      </c>
      <c r="C166" s="1" t="s">
        <v>42</v>
      </c>
      <c r="D166">
        <v>4.8</v>
      </c>
      <c r="E166">
        <v>59</v>
      </c>
      <c r="F166">
        <v>40.51</v>
      </c>
      <c r="G166">
        <v>4522</v>
      </c>
      <c r="H166">
        <v>51688</v>
      </c>
      <c r="I166">
        <v>11</v>
      </c>
      <c r="J166">
        <v>870</v>
      </c>
      <c r="K166">
        <v>239.35</v>
      </c>
      <c r="L166">
        <v>5.4</v>
      </c>
      <c r="M166">
        <v>1.4</v>
      </c>
      <c r="N166" s="1" t="s">
        <v>27</v>
      </c>
      <c r="O166">
        <v>51</v>
      </c>
      <c r="P166">
        <v>51</v>
      </c>
      <c r="Q166">
        <v>102</v>
      </c>
      <c r="R166" t="str" cm="1">
        <f t="array" ref="R166">_xlfn.IFS(Restaurant_Data[[#This Row],[Total Reservations]]&lt;=50, "Low", Restaurant_Data[[#This Row],[Total Reservations]]&lt;=100, "Medium", Restaurant_Data[[#This Row],[Total Reservations]]&lt;=200, "High")</f>
        <v>High</v>
      </c>
      <c r="S166" s="4">
        <v>553069.13</v>
      </c>
      <c r="T166" t="str" cm="1">
        <f t="array" ref="T166">_xlfn.IFS(Restaurant_Data[[#This Row],[Revenue]]&lt;= 500000, "Low Income", Restaurant_Data[[#This Row],[Revenue]]&lt;=1000000, "Middle Income", Restaurant_Data[[#This Row],[Revenue]] &lt;= 2000000, "High Income")</f>
        <v>Middle Income</v>
      </c>
    </row>
    <row r="167" spans="1:20" x14ac:dyDescent="0.35">
      <c r="A167" s="1" t="s">
        <v>194</v>
      </c>
      <c r="B167" s="1" t="s">
        <v>23</v>
      </c>
      <c r="C167" s="1" t="s">
        <v>26</v>
      </c>
      <c r="D167">
        <v>4.5</v>
      </c>
      <c r="E167">
        <v>77</v>
      </c>
      <c r="F167">
        <v>52.11</v>
      </c>
      <c r="G167">
        <v>7924</v>
      </c>
      <c r="H167">
        <v>87894</v>
      </c>
      <c r="I167">
        <v>9</v>
      </c>
      <c r="J167">
        <v>799</v>
      </c>
      <c r="K167">
        <v>162.41999999999999</v>
      </c>
      <c r="L167">
        <v>2.4</v>
      </c>
      <c r="M167">
        <v>5</v>
      </c>
      <c r="N167" s="1" t="s">
        <v>27</v>
      </c>
      <c r="O167">
        <v>35</v>
      </c>
      <c r="P167">
        <v>65</v>
      </c>
      <c r="Q167">
        <v>100</v>
      </c>
      <c r="R167" t="str" cm="1">
        <f t="array" ref="R167">_xlfn.IFS(Restaurant_Data[[#This Row],[Total Reservations]]&lt;=50, "Low", Restaurant_Data[[#This Row],[Total Reservations]]&lt;=100, "Medium", Restaurant_Data[[#This Row],[Total Reservations]]&lt;=200, "High")</f>
        <v>Medium</v>
      </c>
      <c r="S167" s="4">
        <v>914520.63</v>
      </c>
      <c r="T167" t="str" cm="1">
        <f t="array" ref="T167">_xlfn.IFS(Restaurant_Data[[#This Row],[Revenue]]&lt;= 500000, "Low Income", Restaurant_Data[[#This Row],[Revenue]]&lt;=1000000, "Middle Income", Restaurant_Data[[#This Row],[Revenue]] &lt;= 2000000, "High Income")</f>
        <v>Middle Income</v>
      </c>
    </row>
    <row r="168" spans="1:20" x14ac:dyDescent="0.35">
      <c r="A168" s="1" t="s">
        <v>195</v>
      </c>
      <c r="B168" s="1" t="s">
        <v>34</v>
      </c>
      <c r="C168" s="1" t="s">
        <v>37</v>
      </c>
      <c r="D168">
        <v>3.3</v>
      </c>
      <c r="E168">
        <v>65</v>
      </c>
      <c r="F168">
        <v>61.6</v>
      </c>
      <c r="G168">
        <v>2905</v>
      </c>
      <c r="H168">
        <v>30441</v>
      </c>
      <c r="I168">
        <v>11</v>
      </c>
      <c r="J168">
        <v>221</v>
      </c>
      <c r="K168">
        <v>110.14</v>
      </c>
      <c r="L168">
        <v>9</v>
      </c>
      <c r="M168">
        <v>4.0999999999999996</v>
      </c>
      <c r="N168" s="1" t="s">
        <v>21</v>
      </c>
      <c r="O168">
        <v>56</v>
      </c>
      <c r="P168">
        <v>18</v>
      </c>
      <c r="Q168">
        <v>74</v>
      </c>
      <c r="R168" t="str" cm="1">
        <f t="array" ref="R168">_xlfn.IFS(Restaurant_Data[[#This Row],[Total Reservations]]&lt;=50, "Low", Restaurant_Data[[#This Row],[Total Reservations]]&lt;=100, "Medium", Restaurant_Data[[#This Row],[Total Reservations]]&lt;=200, "High")</f>
        <v>Medium</v>
      </c>
      <c r="S168" s="4">
        <v>905305.95</v>
      </c>
      <c r="T168" t="str" cm="1">
        <f t="array" ref="T168">_xlfn.IFS(Restaurant_Data[[#This Row],[Revenue]]&lt;= 500000, "Low Income", Restaurant_Data[[#This Row],[Revenue]]&lt;=1000000, "Middle Income", Restaurant_Data[[#This Row],[Revenue]] &lt;= 2000000, "High Income")</f>
        <v>Middle Income</v>
      </c>
    </row>
    <row r="169" spans="1:20" x14ac:dyDescent="0.35">
      <c r="A169" s="1" t="s">
        <v>196</v>
      </c>
      <c r="B169" s="1" t="s">
        <v>23</v>
      </c>
      <c r="C169" s="1" t="s">
        <v>20</v>
      </c>
      <c r="D169">
        <v>4.0999999999999996</v>
      </c>
      <c r="E169">
        <v>85</v>
      </c>
      <c r="F169">
        <v>72.849999999999994</v>
      </c>
      <c r="G169">
        <v>5772</v>
      </c>
      <c r="H169">
        <v>60604</v>
      </c>
      <c r="I169">
        <v>15</v>
      </c>
      <c r="J169">
        <v>747</v>
      </c>
      <c r="K169">
        <v>278.33</v>
      </c>
      <c r="L169">
        <v>2.2000000000000002</v>
      </c>
      <c r="M169">
        <v>4.8</v>
      </c>
      <c r="N169" s="1" t="s">
        <v>27</v>
      </c>
      <c r="O169">
        <v>10</v>
      </c>
      <c r="P169">
        <v>13</v>
      </c>
      <c r="Q169">
        <v>23</v>
      </c>
      <c r="R169" t="str" cm="1">
        <f t="array" ref="R169">_xlfn.IFS(Restaurant_Data[[#This Row],[Total Reservations]]&lt;=50, "Low", Restaurant_Data[[#This Row],[Total Reservations]]&lt;=100, "Medium", Restaurant_Data[[#This Row],[Total Reservations]]&lt;=200, "High")</f>
        <v>Low</v>
      </c>
      <c r="S169" s="4">
        <v>1389460.5</v>
      </c>
      <c r="T169" t="str" cm="1">
        <f t="array" ref="T169">_xlfn.IFS(Restaurant_Data[[#This Row],[Revenue]]&lt;= 500000, "Low Income", Restaurant_Data[[#This Row],[Revenue]]&lt;=1000000, "Middle Income", Restaurant_Data[[#This Row],[Revenue]] &lt;= 2000000, "High Income")</f>
        <v>High Income</v>
      </c>
    </row>
    <row r="170" spans="1:20" x14ac:dyDescent="0.35">
      <c r="A170" s="1" t="s">
        <v>197</v>
      </c>
      <c r="B170" s="1" t="s">
        <v>23</v>
      </c>
      <c r="C170" s="1" t="s">
        <v>24</v>
      </c>
      <c r="D170">
        <v>3.6</v>
      </c>
      <c r="E170">
        <v>81</v>
      </c>
      <c r="F170">
        <v>25.62</v>
      </c>
      <c r="G170">
        <v>2050</v>
      </c>
      <c r="H170">
        <v>20944</v>
      </c>
      <c r="I170">
        <v>6</v>
      </c>
      <c r="J170">
        <v>411</v>
      </c>
      <c r="K170">
        <v>165.95</v>
      </c>
      <c r="L170">
        <v>6.3</v>
      </c>
      <c r="M170">
        <v>5.0999999999999996</v>
      </c>
      <c r="N170" s="1" t="s">
        <v>21</v>
      </c>
      <c r="O170">
        <v>31</v>
      </c>
      <c r="P170">
        <v>75</v>
      </c>
      <c r="Q170">
        <v>106</v>
      </c>
      <c r="R170" t="str" cm="1">
        <f t="array" ref="R170">_xlfn.IFS(Restaurant_Data[[#This Row],[Total Reservations]]&lt;=50, "Low", Restaurant_Data[[#This Row],[Total Reservations]]&lt;=100, "Medium", Restaurant_Data[[#This Row],[Total Reservations]]&lt;=200, "High")</f>
        <v>High</v>
      </c>
      <c r="S170" s="4">
        <v>473833.1</v>
      </c>
      <c r="T170" t="str" cm="1">
        <f t="array" ref="T170">_xlfn.IFS(Restaurant_Data[[#This Row],[Revenue]]&lt;= 500000, "Low Income", Restaurant_Data[[#This Row],[Revenue]]&lt;=1000000, "Middle Income", Restaurant_Data[[#This Row],[Revenue]] &lt;= 2000000, "High Income")</f>
        <v>Low Income</v>
      </c>
    </row>
    <row r="171" spans="1:20" x14ac:dyDescent="0.35">
      <c r="A171" s="1" t="s">
        <v>198</v>
      </c>
      <c r="B171" s="1" t="s">
        <v>34</v>
      </c>
      <c r="C171" s="1" t="s">
        <v>24</v>
      </c>
      <c r="D171">
        <v>3.4</v>
      </c>
      <c r="E171">
        <v>54</v>
      </c>
      <c r="F171">
        <v>29.71</v>
      </c>
      <c r="G171">
        <v>2681</v>
      </c>
      <c r="H171">
        <v>31607</v>
      </c>
      <c r="I171">
        <v>12</v>
      </c>
      <c r="J171">
        <v>91</v>
      </c>
      <c r="K171">
        <v>191.49</v>
      </c>
      <c r="L171">
        <v>3.9</v>
      </c>
      <c r="M171">
        <v>7.9</v>
      </c>
      <c r="N171" s="1" t="s">
        <v>21</v>
      </c>
      <c r="O171">
        <v>26</v>
      </c>
      <c r="P171">
        <v>36</v>
      </c>
      <c r="Q171">
        <v>62</v>
      </c>
      <c r="R171" t="str" cm="1">
        <f t="array" ref="R171">_xlfn.IFS(Restaurant_Data[[#This Row],[Total Reservations]]&lt;=50, "Low", Restaurant_Data[[#This Row],[Total Reservations]]&lt;=100, "Medium", Restaurant_Data[[#This Row],[Total Reservations]]&lt;=200, "High")</f>
        <v>Medium</v>
      </c>
      <c r="S171" s="4">
        <v>376876.33</v>
      </c>
      <c r="T171" t="str" cm="1">
        <f t="array" ref="T171">_xlfn.IFS(Restaurant_Data[[#This Row],[Revenue]]&lt;= 500000, "Low Income", Restaurant_Data[[#This Row],[Revenue]]&lt;=1000000, "Middle Income", Restaurant_Data[[#This Row],[Revenue]] &lt;= 2000000, "High Income")</f>
        <v>Low Income</v>
      </c>
    </row>
    <row r="172" spans="1:20" x14ac:dyDescent="0.35">
      <c r="A172" s="1" t="s">
        <v>199</v>
      </c>
      <c r="B172" s="1" t="s">
        <v>34</v>
      </c>
      <c r="C172" s="1" t="s">
        <v>20</v>
      </c>
      <c r="D172">
        <v>4.7</v>
      </c>
      <c r="E172">
        <v>69</v>
      </c>
      <c r="F172">
        <v>67.62</v>
      </c>
      <c r="G172">
        <v>4673</v>
      </c>
      <c r="H172">
        <v>49681</v>
      </c>
      <c r="I172">
        <v>13</v>
      </c>
      <c r="J172">
        <v>789</v>
      </c>
      <c r="K172">
        <v>105.62</v>
      </c>
      <c r="L172">
        <v>4.8</v>
      </c>
      <c r="M172">
        <v>9.6</v>
      </c>
      <c r="N172" s="1" t="s">
        <v>27</v>
      </c>
      <c r="O172">
        <v>51</v>
      </c>
      <c r="P172">
        <v>19</v>
      </c>
      <c r="Q172">
        <v>70</v>
      </c>
      <c r="R172" t="str" cm="1">
        <f t="array" ref="R172">_xlfn.IFS(Restaurant_Data[[#This Row],[Total Reservations]]&lt;=50, "Low", Restaurant_Data[[#This Row],[Total Reservations]]&lt;=100, "Medium", Restaurant_Data[[#This Row],[Total Reservations]]&lt;=200, "High")</f>
        <v>Medium</v>
      </c>
      <c r="S172" s="4">
        <v>1057810.77</v>
      </c>
      <c r="T172" t="str" cm="1">
        <f t="array" ref="T172">_xlfn.IFS(Restaurant_Data[[#This Row],[Revenue]]&lt;= 500000, "Low Income", Restaurant_Data[[#This Row],[Revenue]]&lt;=1000000, "Middle Income", Restaurant_Data[[#This Row],[Revenue]] &lt;= 2000000, "High Income")</f>
        <v>High Income</v>
      </c>
    </row>
    <row r="173" spans="1:20" x14ac:dyDescent="0.35">
      <c r="A173" s="1" t="s">
        <v>200</v>
      </c>
      <c r="B173" s="1" t="s">
        <v>34</v>
      </c>
      <c r="C173" s="1" t="s">
        <v>26</v>
      </c>
      <c r="D173">
        <v>3.8</v>
      </c>
      <c r="E173">
        <v>55</v>
      </c>
      <c r="F173">
        <v>53.35</v>
      </c>
      <c r="G173">
        <v>3207</v>
      </c>
      <c r="H173">
        <v>38390</v>
      </c>
      <c r="I173">
        <v>18</v>
      </c>
      <c r="J173">
        <v>323</v>
      </c>
      <c r="K173">
        <v>131.04</v>
      </c>
      <c r="L173">
        <v>2.9</v>
      </c>
      <c r="M173">
        <v>3.4</v>
      </c>
      <c r="N173" s="1" t="s">
        <v>21</v>
      </c>
      <c r="O173">
        <v>38</v>
      </c>
      <c r="P173">
        <v>19</v>
      </c>
      <c r="Q173">
        <v>57</v>
      </c>
      <c r="R173" t="str" cm="1">
        <f t="array" ref="R173">_xlfn.IFS(Restaurant_Data[[#This Row],[Total Reservations]]&lt;=50, "Low", Restaurant_Data[[#This Row],[Total Reservations]]&lt;=100, "Medium", Restaurant_Data[[#This Row],[Total Reservations]]&lt;=200, "High")</f>
        <v>Medium</v>
      </c>
      <c r="S173" s="4">
        <v>674167.7</v>
      </c>
      <c r="T173" t="str" cm="1">
        <f t="array" ref="T173">_xlfn.IFS(Restaurant_Data[[#This Row],[Revenue]]&lt;= 500000, "Low Income", Restaurant_Data[[#This Row],[Revenue]]&lt;=1000000, "Middle Income", Restaurant_Data[[#This Row],[Revenue]] &lt;= 2000000, "High Income")</f>
        <v>Middle Income</v>
      </c>
    </row>
    <row r="174" spans="1:20" x14ac:dyDescent="0.35">
      <c r="A174" s="1" t="s">
        <v>201</v>
      </c>
      <c r="B174" s="1" t="s">
        <v>19</v>
      </c>
      <c r="C174" s="1" t="s">
        <v>20</v>
      </c>
      <c r="D174">
        <v>3.8</v>
      </c>
      <c r="E174">
        <v>35</v>
      </c>
      <c r="F174">
        <v>74.599999999999994</v>
      </c>
      <c r="G174">
        <v>888</v>
      </c>
      <c r="H174">
        <v>17622</v>
      </c>
      <c r="I174">
        <v>14</v>
      </c>
      <c r="J174">
        <v>823</v>
      </c>
      <c r="K174">
        <v>236.92</v>
      </c>
      <c r="L174">
        <v>6.6</v>
      </c>
      <c r="M174">
        <v>9.5</v>
      </c>
      <c r="N174" s="1" t="s">
        <v>27</v>
      </c>
      <c r="O174">
        <v>23</v>
      </c>
      <c r="P174">
        <v>30</v>
      </c>
      <c r="Q174">
        <v>53</v>
      </c>
      <c r="R174" t="str" cm="1">
        <f t="array" ref="R174">_xlfn.IFS(Restaurant_Data[[#This Row],[Total Reservations]]&lt;=50, "Low", Restaurant_Data[[#This Row],[Total Reservations]]&lt;=100, "Medium", Restaurant_Data[[#This Row],[Total Reservations]]&lt;=200, "High")</f>
        <v>Medium</v>
      </c>
      <c r="S174" s="4">
        <v>601671.9</v>
      </c>
      <c r="T174" t="str" cm="1">
        <f t="array" ref="T174">_xlfn.IFS(Restaurant_Data[[#This Row],[Revenue]]&lt;= 500000, "Low Income", Restaurant_Data[[#This Row],[Revenue]]&lt;=1000000, "Middle Income", Restaurant_Data[[#This Row],[Revenue]] &lt;= 2000000, "High Income")</f>
        <v>Middle Income</v>
      </c>
    </row>
    <row r="175" spans="1:20" x14ac:dyDescent="0.35">
      <c r="A175" s="1" t="s">
        <v>202</v>
      </c>
      <c r="B175" s="1" t="s">
        <v>34</v>
      </c>
      <c r="C175" s="1" t="s">
        <v>31</v>
      </c>
      <c r="D175">
        <v>3.3</v>
      </c>
      <c r="E175">
        <v>57</v>
      </c>
      <c r="F175">
        <v>33.090000000000003</v>
      </c>
      <c r="G175">
        <v>2379</v>
      </c>
      <c r="H175">
        <v>22982</v>
      </c>
      <c r="I175">
        <v>11</v>
      </c>
      <c r="J175">
        <v>549</v>
      </c>
      <c r="K175">
        <v>135.76</v>
      </c>
      <c r="L175">
        <v>9.9</v>
      </c>
      <c r="M175">
        <v>3.1</v>
      </c>
      <c r="N175" s="1" t="s">
        <v>21</v>
      </c>
      <c r="O175">
        <v>26</v>
      </c>
      <c r="P175">
        <v>28</v>
      </c>
      <c r="Q175">
        <v>54</v>
      </c>
      <c r="R175" t="str" cm="1">
        <f t="array" ref="R175">_xlfn.IFS(Restaurant_Data[[#This Row],[Total Reservations]]&lt;=50, "Low", Restaurant_Data[[#This Row],[Total Reservations]]&lt;=100, "Medium", Restaurant_Data[[#This Row],[Total Reservations]]&lt;=200, "High")</f>
        <v>Medium</v>
      </c>
      <c r="S175" s="4">
        <v>438164.93</v>
      </c>
      <c r="T175" t="str" cm="1">
        <f t="array" ref="T175">_xlfn.IFS(Restaurant_Data[[#This Row],[Revenue]]&lt;= 500000, "Low Income", Restaurant_Data[[#This Row],[Revenue]]&lt;=1000000, "Middle Income", Restaurant_Data[[#This Row],[Revenue]] &lt;= 2000000, "High Income")</f>
        <v>Low Income</v>
      </c>
    </row>
    <row r="176" spans="1:20" x14ac:dyDescent="0.35">
      <c r="A176" s="1" t="s">
        <v>203</v>
      </c>
      <c r="B176" s="1" t="s">
        <v>19</v>
      </c>
      <c r="C176" s="1" t="s">
        <v>26</v>
      </c>
      <c r="D176">
        <v>3.8</v>
      </c>
      <c r="E176">
        <v>46</v>
      </c>
      <c r="F176">
        <v>46.05</v>
      </c>
      <c r="G176">
        <v>1508</v>
      </c>
      <c r="H176">
        <v>22286</v>
      </c>
      <c r="I176">
        <v>2</v>
      </c>
      <c r="J176">
        <v>181</v>
      </c>
      <c r="K176">
        <v>176.49</v>
      </c>
      <c r="L176">
        <v>8.5</v>
      </c>
      <c r="M176">
        <v>7.8</v>
      </c>
      <c r="N176" s="1" t="s">
        <v>21</v>
      </c>
      <c r="O176">
        <v>26</v>
      </c>
      <c r="P176">
        <v>10</v>
      </c>
      <c r="Q176">
        <v>36</v>
      </c>
      <c r="R176" t="str" cm="1">
        <f t="array" ref="R176">_xlfn.IFS(Restaurant_Data[[#This Row],[Total Reservations]]&lt;=50, "Low", Restaurant_Data[[#This Row],[Total Reservations]]&lt;=100, "Medium", Restaurant_Data[[#This Row],[Total Reservations]]&lt;=200, "High")</f>
        <v>Low</v>
      </c>
      <c r="S176" s="4">
        <v>479453.8</v>
      </c>
      <c r="T176" t="str" cm="1">
        <f t="array" ref="T176">_xlfn.IFS(Restaurant_Data[[#This Row],[Revenue]]&lt;= 500000, "Low Income", Restaurant_Data[[#This Row],[Revenue]]&lt;=1000000, "Middle Income", Restaurant_Data[[#This Row],[Revenue]] &lt;= 2000000, "High Income")</f>
        <v>Low Income</v>
      </c>
    </row>
    <row r="177" spans="1:20" x14ac:dyDescent="0.35">
      <c r="A177" s="1" t="s">
        <v>204</v>
      </c>
      <c r="B177" s="1" t="s">
        <v>23</v>
      </c>
      <c r="C177" s="1" t="s">
        <v>37</v>
      </c>
      <c r="D177">
        <v>4.7</v>
      </c>
      <c r="E177">
        <v>81</v>
      </c>
      <c r="F177">
        <v>57.79</v>
      </c>
      <c r="G177">
        <v>2921</v>
      </c>
      <c r="H177">
        <v>32339</v>
      </c>
      <c r="I177">
        <v>19</v>
      </c>
      <c r="J177">
        <v>502</v>
      </c>
      <c r="K177">
        <v>78.59</v>
      </c>
      <c r="L177">
        <v>7.1</v>
      </c>
      <c r="M177">
        <v>7.1</v>
      </c>
      <c r="N177" s="1" t="s">
        <v>21</v>
      </c>
      <c r="O177">
        <v>39</v>
      </c>
      <c r="P177">
        <v>55</v>
      </c>
      <c r="Q177">
        <v>94</v>
      </c>
      <c r="R177" t="str" cm="1">
        <f t="array" ref="R177">_xlfn.IFS(Restaurant_Data[[#This Row],[Total Reservations]]&lt;=50, "Low", Restaurant_Data[[#This Row],[Total Reservations]]&lt;=100, "Medium", Restaurant_Data[[#This Row],[Total Reservations]]&lt;=200, "High")</f>
        <v>Medium</v>
      </c>
      <c r="S177" s="4">
        <v>1063671.52</v>
      </c>
      <c r="T177" t="str" cm="1">
        <f t="array" ref="T177">_xlfn.IFS(Restaurant_Data[[#This Row],[Revenue]]&lt;= 500000, "Low Income", Restaurant_Data[[#This Row],[Revenue]]&lt;=1000000, "Middle Income", Restaurant_Data[[#This Row],[Revenue]] &lt;= 2000000, "High Income")</f>
        <v>High Income</v>
      </c>
    </row>
    <row r="178" spans="1:20" x14ac:dyDescent="0.35">
      <c r="A178" s="1" t="s">
        <v>205</v>
      </c>
      <c r="B178" s="1" t="s">
        <v>19</v>
      </c>
      <c r="C178" s="1" t="s">
        <v>20</v>
      </c>
      <c r="D178">
        <v>3.7</v>
      </c>
      <c r="E178">
        <v>43</v>
      </c>
      <c r="F178">
        <v>66.14</v>
      </c>
      <c r="G178">
        <v>2640</v>
      </c>
      <c r="H178">
        <v>31845</v>
      </c>
      <c r="I178">
        <v>2</v>
      </c>
      <c r="J178">
        <v>959</v>
      </c>
      <c r="K178">
        <v>262.52</v>
      </c>
      <c r="L178">
        <v>7.8</v>
      </c>
      <c r="M178">
        <v>1.5</v>
      </c>
      <c r="N178" s="1" t="s">
        <v>21</v>
      </c>
      <c r="O178">
        <v>31</v>
      </c>
      <c r="P178">
        <v>10</v>
      </c>
      <c r="Q178">
        <v>41</v>
      </c>
      <c r="R178" t="str" cm="1">
        <f t="array" ref="R178">_xlfn.IFS(Restaurant_Data[[#This Row],[Total Reservations]]&lt;=50, "Low", Restaurant_Data[[#This Row],[Total Reservations]]&lt;=100, "Medium", Restaurant_Data[[#This Row],[Total Reservations]]&lt;=200, "High")</f>
        <v>Low</v>
      </c>
      <c r="S178" s="4">
        <v>639672.37</v>
      </c>
      <c r="T178" t="str" cm="1">
        <f t="array" ref="T178">_xlfn.IFS(Restaurant_Data[[#This Row],[Revenue]]&lt;= 500000, "Low Income", Restaurant_Data[[#This Row],[Revenue]]&lt;=1000000, "Middle Income", Restaurant_Data[[#This Row],[Revenue]] &lt;= 2000000, "High Income")</f>
        <v>Middle Income</v>
      </c>
    </row>
    <row r="179" spans="1:20" x14ac:dyDescent="0.35">
      <c r="A179" s="1" t="s">
        <v>206</v>
      </c>
      <c r="B179" s="1" t="s">
        <v>34</v>
      </c>
      <c r="C179" s="1" t="s">
        <v>26</v>
      </c>
      <c r="D179">
        <v>4.9000000000000004</v>
      </c>
      <c r="E179">
        <v>51</v>
      </c>
      <c r="F179">
        <v>48.55</v>
      </c>
      <c r="G179">
        <v>1084</v>
      </c>
      <c r="H179">
        <v>14384</v>
      </c>
      <c r="I179">
        <v>17</v>
      </c>
      <c r="J179">
        <v>474</v>
      </c>
      <c r="K179">
        <v>234.4</v>
      </c>
      <c r="L179">
        <v>8.6</v>
      </c>
      <c r="M179">
        <v>7.5</v>
      </c>
      <c r="N179" s="1" t="s">
        <v>21</v>
      </c>
      <c r="O179">
        <v>44</v>
      </c>
      <c r="P179">
        <v>17</v>
      </c>
      <c r="Q179">
        <v>61</v>
      </c>
      <c r="R179" t="str" cm="1">
        <f t="array" ref="R179">_xlfn.IFS(Restaurant_Data[[#This Row],[Total Reservations]]&lt;=50, "Low", Restaurant_Data[[#This Row],[Total Reservations]]&lt;=100, "Medium", Restaurant_Data[[#This Row],[Total Reservations]]&lt;=200, "High")</f>
        <v>Medium</v>
      </c>
      <c r="S179" s="4">
        <v>573559.69999999995</v>
      </c>
      <c r="T179" t="str" cm="1">
        <f t="array" ref="T179">_xlfn.IFS(Restaurant_Data[[#This Row],[Revenue]]&lt;= 500000, "Low Income", Restaurant_Data[[#This Row],[Revenue]]&lt;=1000000, "Middle Income", Restaurant_Data[[#This Row],[Revenue]] &lt;= 2000000, "High Income")</f>
        <v>Middle Income</v>
      </c>
    </row>
    <row r="180" spans="1:20" x14ac:dyDescent="0.35">
      <c r="A180" s="1" t="s">
        <v>207</v>
      </c>
      <c r="B180" s="1" t="s">
        <v>23</v>
      </c>
      <c r="C180" s="1" t="s">
        <v>37</v>
      </c>
      <c r="D180">
        <v>4.9000000000000004</v>
      </c>
      <c r="E180">
        <v>88</v>
      </c>
      <c r="F180">
        <v>60.92</v>
      </c>
      <c r="G180">
        <v>6840</v>
      </c>
      <c r="H180">
        <v>73639</v>
      </c>
      <c r="I180">
        <v>8</v>
      </c>
      <c r="J180">
        <v>992</v>
      </c>
      <c r="K180">
        <v>240.19</v>
      </c>
      <c r="L180">
        <v>5.3</v>
      </c>
      <c r="M180">
        <v>9.1</v>
      </c>
      <c r="N180" s="1" t="s">
        <v>21</v>
      </c>
      <c r="O180">
        <v>85</v>
      </c>
      <c r="P180">
        <v>73</v>
      </c>
      <c r="Q180">
        <v>158</v>
      </c>
      <c r="R180" t="str" cm="1">
        <f t="array" ref="R180">_xlfn.IFS(Restaurant_Data[[#This Row],[Total Reservations]]&lt;=50, "Low", Restaurant_Data[[#This Row],[Total Reservations]]&lt;=100, "Medium", Restaurant_Data[[#This Row],[Total Reservations]]&lt;=200, "High")</f>
        <v>High</v>
      </c>
      <c r="S180" s="4">
        <v>1214801.55</v>
      </c>
      <c r="T180" t="str" cm="1">
        <f t="array" ref="T180">_xlfn.IFS(Restaurant_Data[[#This Row],[Revenue]]&lt;= 500000, "Low Income", Restaurant_Data[[#This Row],[Revenue]]&lt;=1000000, "Middle Income", Restaurant_Data[[#This Row],[Revenue]] &lt;= 2000000, "High Income")</f>
        <v>High Income</v>
      </c>
    </row>
    <row r="181" spans="1:20" x14ac:dyDescent="0.35">
      <c r="A181" s="1" t="s">
        <v>208</v>
      </c>
      <c r="B181" s="1" t="s">
        <v>23</v>
      </c>
      <c r="C181" s="1" t="s">
        <v>20</v>
      </c>
      <c r="D181">
        <v>3.3</v>
      </c>
      <c r="E181">
        <v>75</v>
      </c>
      <c r="F181">
        <v>75.709999999999994</v>
      </c>
      <c r="G181">
        <v>6225</v>
      </c>
      <c r="H181">
        <v>61155</v>
      </c>
      <c r="I181">
        <v>5</v>
      </c>
      <c r="J181">
        <v>658</v>
      </c>
      <c r="K181">
        <v>94.55</v>
      </c>
      <c r="L181">
        <v>6.1</v>
      </c>
      <c r="M181">
        <v>9.4</v>
      </c>
      <c r="N181" s="1" t="s">
        <v>27</v>
      </c>
      <c r="O181">
        <v>48</v>
      </c>
      <c r="P181">
        <v>17</v>
      </c>
      <c r="Q181">
        <v>65</v>
      </c>
      <c r="R181" t="str" cm="1">
        <f t="array" ref="R181">_xlfn.IFS(Restaurant_Data[[#This Row],[Total Reservations]]&lt;=50, "Low", Restaurant_Data[[#This Row],[Total Reservations]]&lt;=100, "Medium", Restaurant_Data[[#This Row],[Total Reservations]]&lt;=200, "High")</f>
        <v>Medium</v>
      </c>
      <c r="S181" s="4">
        <v>1274919.1499999999</v>
      </c>
      <c r="T181" t="str" cm="1">
        <f t="array" ref="T181">_xlfn.IFS(Restaurant_Data[[#This Row],[Revenue]]&lt;= 500000, "Low Income", Restaurant_Data[[#This Row],[Revenue]]&lt;=1000000, "Middle Income", Restaurant_Data[[#This Row],[Revenue]] &lt;= 2000000, "High Income")</f>
        <v>High Income</v>
      </c>
    </row>
    <row r="182" spans="1:20" x14ac:dyDescent="0.35">
      <c r="A182" s="1" t="s">
        <v>209</v>
      </c>
      <c r="B182" s="1" t="s">
        <v>23</v>
      </c>
      <c r="C182" s="1" t="s">
        <v>24</v>
      </c>
      <c r="D182">
        <v>3.4</v>
      </c>
      <c r="E182">
        <v>87</v>
      </c>
      <c r="F182">
        <v>29.39</v>
      </c>
      <c r="G182">
        <v>3199</v>
      </c>
      <c r="H182">
        <v>39133</v>
      </c>
      <c r="I182">
        <v>11</v>
      </c>
      <c r="J182">
        <v>102</v>
      </c>
      <c r="K182">
        <v>173.79</v>
      </c>
      <c r="L182">
        <v>9.1</v>
      </c>
      <c r="M182">
        <v>7.2</v>
      </c>
      <c r="N182" s="1" t="s">
        <v>27</v>
      </c>
      <c r="O182">
        <v>47</v>
      </c>
      <c r="P182">
        <v>8</v>
      </c>
      <c r="Q182">
        <v>55</v>
      </c>
      <c r="R182" t="str" cm="1">
        <f t="array" ref="R182">_xlfn.IFS(Restaurant_Data[[#This Row],[Total Reservations]]&lt;=50, "Low", Restaurant_Data[[#This Row],[Total Reservations]]&lt;=100, "Medium", Restaurant_Data[[#This Row],[Total Reservations]]&lt;=200, "High")</f>
        <v>Medium</v>
      </c>
      <c r="S182" s="4">
        <v>587693.27</v>
      </c>
      <c r="T182" t="str" cm="1">
        <f t="array" ref="T182">_xlfn.IFS(Restaurant_Data[[#This Row],[Revenue]]&lt;= 500000, "Low Income", Restaurant_Data[[#This Row],[Revenue]]&lt;=1000000, "Middle Income", Restaurant_Data[[#This Row],[Revenue]] &lt;= 2000000, "High Income")</f>
        <v>Middle Income</v>
      </c>
    </row>
    <row r="183" spans="1:20" x14ac:dyDescent="0.35">
      <c r="A183" s="1" t="s">
        <v>210</v>
      </c>
      <c r="B183" s="1" t="s">
        <v>19</v>
      </c>
      <c r="C183" s="1" t="s">
        <v>20</v>
      </c>
      <c r="D183">
        <v>4.7</v>
      </c>
      <c r="E183">
        <v>33</v>
      </c>
      <c r="F183">
        <v>67.42</v>
      </c>
      <c r="G183">
        <v>2893</v>
      </c>
      <c r="H183">
        <v>33044</v>
      </c>
      <c r="I183">
        <v>1</v>
      </c>
      <c r="J183">
        <v>838</v>
      </c>
      <c r="K183">
        <v>56.89</v>
      </c>
      <c r="L183">
        <v>7.3</v>
      </c>
      <c r="M183">
        <v>8.1</v>
      </c>
      <c r="N183" s="1" t="s">
        <v>27</v>
      </c>
      <c r="O183">
        <v>0</v>
      </c>
      <c r="P183">
        <v>5</v>
      </c>
      <c r="Q183">
        <v>5</v>
      </c>
      <c r="R183" t="str" cm="1">
        <f t="array" ref="R183">_xlfn.IFS(Restaurant_Data[[#This Row],[Total Reservations]]&lt;=50, "Low", Restaurant_Data[[#This Row],[Total Reservations]]&lt;=100, "Medium", Restaurant_Data[[#This Row],[Total Reservations]]&lt;=200, "High")</f>
        <v>Low</v>
      </c>
      <c r="S183" s="4">
        <v>503949.14</v>
      </c>
      <c r="T183" t="str" cm="1">
        <f t="array" ref="T183">_xlfn.IFS(Restaurant_Data[[#This Row],[Revenue]]&lt;= 500000, "Low Income", Restaurant_Data[[#This Row],[Revenue]]&lt;=1000000, "Middle Income", Restaurant_Data[[#This Row],[Revenue]] &lt;= 2000000, "High Income")</f>
        <v>Middle Income</v>
      </c>
    </row>
    <row r="184" spans="1:20" x14ac:dyDescent="0.35">
      <c r="A184" s="1" t="s">
        <v>211</v>
      </c>
      <c r="B184" s="1" t="s">
        <v>34</v>
      </c>
      <c r="C184" s="1" t="s">
        <v>42</v>
      </c>
      <c r="D184">
        <v>3.8</v>
      </c>
      <c r="E184">
        <v>54</v>
      </c>
      <c r="F184">
        <v>36.83</v>
      </c>
      <c r="G184">
        <v>3669</v>
      </c>
      <c r="H184">
        <v>38003</v>
      </c>
      <c r="I184">
        <v>16</v>
      </c>
      <c r="J184">
        <v>446</v>
      </c>
      <c r="K184">
        <v>128.77000000000001</v>
      </c>
      <c r="L184">
        <v>2.2000000000000002</v>
      </c>
      <c r="M184">
        <v>1.6</v>
      </c>
      <c r="N184" s="1" t="s">
        <v>21</v>
      </c>
      <c r="O184">
        <v>52</v>
      </c>
      <c r="P184">
        <v>11</v>
      </c>
      <c r="Q184">
        <v>63</v>
      </c>
      <c r="R184" t="str" cm="1">
        <f t="array" ref="R184">_xlfn.IFS(Restaurant_Data[[#This Row],[Total Reservations]]&lt;=50, "Low", Restaurant_Data[[#This Row],[Total Reservations]]&lt;=100, "Medium", Restaurant_Data[[#This Row],[Total Reservations]]&lt;=200, "High")</f>
        <v>Medium</v>
      </c>
      <c r="S184" s="4">
        <v>464067.52</v>
      </c>
      <c r="T184" t="str" cm="1">
        <f t="array" ref="T184">_xlfn.IFS(Restaurant_Data[[#This Row],[Revenue]]&lt;= 500000, "Low Income", Restaurant_Data[[#This Row],[Revenue]]&lt;=1000000, "Middle Income", Restaurant_Data[[#This Row],[Revenue]] &lt;= 2000000, "High Income")</f>
        <v>Low Income</v>
      </c>
    </row>
    <row r="185" spans="1:20" x14ac:dyDescent="0.35">
      <c r="A185" s="1" t="s">
        <v>212</v>
      </c>
      <c r="B185" s="1" t="s">
        <v>23</v>
      </c>
      <c r="C185" s="1" t="s">
        <v>20</v>
      </c>
      <c r="D185">
        <v>3</v>
      </c>
      <c r="E185">
        <v>75</v>
      </c>
      <c r="F185">
        <v>66.900000000000006</v>
      </c>
      <c r="G185">
        <v>3371</v>
      </c>
      <c r="H185">
        <v>38753</v>
      </c>
      <c r="I185">
        <v>5</v>
      </c>
      <c r="J185">
        <v>243</v>
      </c>
      <c r="K185">
        <v>137</v>
      </c>
      <c r="L185">
        <v>8</v>
      </c>
      <c r="M185">
        <v>2.5</v>
      </c>
      <c r="N185" s="1" t="s">
        <v>21</v>
      </c>
      <c r="O185">
        <v>33</v>
      </c>
      <c r="P185">
        <v>0</v>
      </c>
      <c r="Q185">
        <v>33</v>
      </c>
      <c r="R185" t="str" cm="1">
        <f t="array" ref="R185">_xlfn.IFS(Restaurant_Data[[#This Row],[Total Reservations]]&lt;=50, "Low", Restaurant_Data[[#This Row],[Total Reservations]]&lt;=100, "Medium", Restaurant_Data[[#This Row],[Total Reservations]]&lt;=200, "High")</f>
        <v>Low</v>
      </c>
      <c r="S185" s="4">
        <v>1118770.3500000001</v>
      </c>
      <c r="T185" t="str" cm="1">
        <f t="array" ref="T185">_xlfn.IFS(Restaurant_Data[[#This Row],[Revenue]]&lt;= 500000, "Low Income", Restaurant_Data[[#This Row],[Revenue]]&lt;=1000000, "Middle Income", Restaurant_Data[[#This Row],[Revenue]] &lt;= 2000000, "High Income")</f>
        <v>High Income</v>
      </c>
    </row>
    <row r="186" spans="1:20" x14ac:dyDescent="0.35">
      <c r="A186" s="1" t="s">
        <v>213</v>
      </c>
      <c r="B186" s="1" t="s">
        <v>23</v>
      </c>
      <c r="C186" s="1" t="s">
        <v>42</v>
      </c>
      <c r="D186">
        <v>3.5</v>
      </c>
      <c r="E186">
        <v>84</v>
      </c>
      <c r="F186">
        <v>37.119999999999997</v>
      </c>
      <c r="G186">
        <v>4439</v>
      </c>
      <c r="H186">
        <v>44067</v>
      </c>
      <c r="I186">
        <v>16</v>
      </c>
      <c r="J186">
        <v>448</v>
      </c>
      <c r="K186">
        <v>278.42</v>
      </c>
      <c r="L186">
        <v>1.2</v>
      </c>
      <c r="M186">
        <v>3.4</v>
      </c>
      <c r="N186" s="1" t="s">
        <v>27</v>
      </c>
      <c r="O186">
        <v>0</v>
      </c>
      <c r="P186">
        <v>73</v>
      </c>
      <c r="Q186">
        <v>73</v>
      </c>
      <c r="R186" t="str" cm="1">
        <f t="array" ref="R186">_xlfn.IFS(Restaurant_Data[[#This Row],[Total Reservations]]&lt;=50, "Low", Restaurant_Data[[#This Row],[Total Reservations]]&lt;=100, "Medium", Restaurant_Data[[#This Row],[Total Reservations]]&lt;=200, "High")</f>
        <v>Medium</v>
      </c>
      <c r="S186" s="4">
        <v>713627.13</v>
      </c>
      <c r="T186" t="str" cm="1">
        <f t="array" ref="T186">_xlfn.IFS(Restaurant_Data[[#This Row],[Revenue]]&lt;= 500000, "Low Income", Restaurant_Data[[#This Row],[Revenue]]&lt;=1000000, "Middle Income", Restaurant_Data[[#This Row],[Revenue]] &lt;= 2000000, "High Income")</f>
        <v>Middle Income</v>
      </c>
    </row>
    <row r="187" spans="1:20" x14ac:dyDescent="0.35">
      <c r="A187" s="1" t="s">
        <v>214</v>
      </c>
      <c r="B187" s="1" t="s">
        <v>23</v>
      </c>
      <c r="C187" s="1" t="s">
        <v>37</v>
      </c>
      <c r="D187">
        <v>4.2</v>
      </c>
      <c r="E187">
        <v>75</v>
      </c>
      <c r="F187">
        <v>63.38</v>
      </c>
      <c r="G187">
        <v>4177</v>
      </c>
      <c r="H187">
        <v>46151</v>
      </c>
      <c r="I187">
        <v>5</v>
      </c>
      <c r="J187">
        <v>513</v>
      </c>
      <c r="K187">
        <v>298.2</v>
      </c>
      <c r="L187">
        <v>8.6</v>
      </c>
      <c r="M187">
        <v>5.8</v>
      </c>
      <c r="N187" s="1" t="s">
        <v>21</v>
      </c>
      <c r="O187">
        <v>41</v>
      </c>
      <c r="P187">
        <v>65</v>
      </c>
      <c r="Q187">
        <v>106</v>
      </c>
      <c r="R187" t="str" cm="1">
        <f t="array" ref="R187">_xlfn.IFS(Restaurant_Data[[#This Row],[Total Reservations]]&lt;=50, "Low", Restaurant_Data[[#This Row],[Total Reservations]]&lt;=100, "Medium", Restaurant_Data[[#This Row],[Total Reservations]]&lt;=200, "High")</f>
        <v>High</v>
      </c>
      <c r="S187" s="4">
        <v>1069533.83</v>
      </c>
      <c r="T187" t="str" cm="1">
        <f t="array" ref="T187">_xlfn.IFS(Restaurant_Data[[#This Row],[Revenue]]&lt;= 500000, "Low Income", Restaurant_Data[[#This Row],[Revenue]]&lt;=1000000, "Middle Income", Restaurant_Data[[#This Row],[Revenue]] &lt;= 2000000, "High Income")</f>
        <v>High Income</v>
      </c>
    </row>
    <row r="188" spans="1:20" x14ac:dyDescent="0.35">
      <c r="A188" s="1" t="s">
        <v>215</v>
      </c>
      <c r="B188" s="1" t="s">
        <v>19</v>
      </c>
      <c r="C188" s="1" t="s">
        <v>20</v>
      </c>
      <c r="D188">
        <v>4.5999999999999996</v>
      </c>
      <c r="E188">
        <v>37</v>
      </c>
      <c r="F188">
        <v>65.67</v>
      </c>
      <c r="G188">
        <v>2349</v>
      </c>
      <c r="H188">
        <v>24573</v>
      </c>
      <c r="I188">
        <v>10</v>
      </c>
      <c r="J188">
        <v>404</v>
      </c>
      <c r="K188">
        <v>204.44</v>
      </c>
      <c r="L188">
        <v>8.1</v>
      </c>
      <c r="M188">
        <v>4.5</v>
      </c>
      <c r="N188" s="1" t="s">
        <v>27</v>
      </c>
      <c r="O188">
        <v>34</v>
      </c>
      <c r="P188">
        <v>7</v>
      </c>
      <c r="Q188">
        <v>41</v>
      </c>
      <c r="R188" t="str" cm="1">
        <f t="array" ref="R188">_xlfn.IFS(Restaurant_Data[[#This Row],[Total Reservations]]&lt;=50, "Low", Restaurant_Data[[#This Row],[Total Reservations]]&lt;=100, "Medium", Restaurant_Data[[#This Row],[Total Reservations]]&lt;=200, "High")</f>
        <v>Low</v>
      </c>
      <c r="S188" s="4">
        <v>556676.63</v>
      </c>
      <c r="T188" t="str" cm="1">
        <f t="array" ref="T188">_xlfn.IFS(Restaurant_Data[[#This Row],[Revenue]]&lt;= 500000, "Low Income", Restaurant_Data[[#This Row],[Revenue]]&lt;=1000000, "Middle Income", Restaurant_Data[[#This Row],[Revenue]] &lt;= 2000000, "High Income")</f>
        <v>Middle Income</v>
      </c>
    </row>
    <row r="189" spans="1:20" x14ac:dyDescent="0.35">
      <c r="A189" s="1" t="s">
        <v>216</v>
      </c>
      <c r="B189" s="1" t="s">
        <v>19</v>
      </c>
      <c r="C189" s="1" t="s">
        <v>37</v>
      </c>
      <c r="D189">
        <v>3.3</v>
      </c>
      <c r="E189">
        <v>38</v>
      </c>
      <c r="F189">
        <v>65.97</v>
      </c>
      <c r="G189">
        <v>1981</v>
      </c>
      <c r="H189">
        <v>21421</v>
      </c>
      <c r="I189">
        <v>9</v>
      </c>
      <c r="J189">
        <v>222</v>
      </c>
      <c r="K189">
        <v>179.19</v>
      </c>
      <c r="L189">
        <v>8.5</v>
      </c>
      <c r="M189">
        <v>6.9</v>
      </c>
      <c r="N189" s="1" t="s">
        <v>27</v>
      </c>
      <c r="O189">
        <v>28</v>
      </c>
      <c r="P189">
        <v>24</v>
      </c>
      <c r="Q189">
        <v>52</v>
      </c>
      <c r="R189" t="str" cm="1">
        <f t="array" ref="R189">_xlfn.IFS(Restaurant_Data[[#This Row],[Total Reservations]]&lt;=50, "Low", Restaurant_Data[[#This Row],[Total Reservations]]&lt;=100, "Medium", Restaurant_Data[[#This Row],[Total Reservations]]&lt;=200, "High")</f>
        <v>Medium</v>
      </c>
      <c r="S189" s="4">
        <v>573619.32999999996</v>
      </c>
      <c r="T189" t="str" cm="1">
        <f t="array" ref="T189">_xlfn.IFS(Restaurant_Data[[#This Row],[Revenue]]&lt;= 500000, "Low Income", Restaurant_Data[[#This Row],[Revenue]]&lt;=1000000, "Middle Income", Restaurant_Data[[#This Row],[Revenue]] &lt;= 2000000, "High Income")</f>
        <v>Middle Income</v>
      </c>
    </row>
    <row r="190" spans="1:20" x14ac:dyDescent="0.35">
      <c r="A190" s="1" t="s">
        <v>217</v>
      </c>
      <c r="B190" s="1" t="s">
        <v>34</v>
      </c>
      <c r="C190" s="1" t="s">
        <v>37</v>
      </c>
      <c r="D190">
        <v>3.2</v>
      </c>
      <c r="E190">
        <v>70</v>
      </c>
      <c r="F190">
        <v>60.75</v>
      </c>
      <c r="G190">
        <v>1965</v>
      </c>
      <c r="H190">
        <v>22135</v>
      </c>
      <c r="I190">
        <v>19</v>
      </c>
      <c r="J190">
        <v>389</v>
      </c>
      <c r="K190">
        <v>160.02000000000001</v>
      </c>
      <c r="L190">
        <v>1.2</v>
      </c>
      <c r="M190">
        <v>5</v>
      </c>
      <c r="N190" s="1" t="s">
        <v>27</v>
      </c>
      <c r="O190">
        <v>17</v>
      </c>
      <c r="P190">
        <v>29</v>
      </c>
      <c r="Q190">
        <v>46</v>
      </c>
      <c r="R190" t="str" cm="1">
        <f t="array" ref="R190">_xlfn.IFS(Restaurant_Data[[#This Row],[Total Reservations]]&lt;=50, "Low", Restaurant_Data[[#This Row],[Total Reservations]]&lt;=100, "Medium", Restaurant_Data[[#This Row],[Total Reservations]]&lt;=200, "High")</f>
        <v>Low</v>
      </c>
      <c r="S190" s="4">
        <v>961024.25</v>
      </c>
      <c r="T190" t="str" cm="1">
        <f t="array" ref="T190">_xlfn.IFS(Restaurant_Data[[#This Row],[Revenue]]&lt;= 500000, "Low Income", Restaurant_Data[[#This Row],[Revenue]]&lt;=1000000, "Middle Income", Restaurant_Data[[#This Row],[Revenue]] &lt;= 2000000, "High Income")</f>
        <v>Middle Income</v>
      </c>
    </row>
    <row r="191" spans="1:20" x14ac:dyDescent="0.35">
      <c r="A191" s="1" t="s">
        <v>218</v>
      </c>
      <c r="B191" s="1" t="s">
        <v>19</v>
      </c>
      <c r="C191" s="1" t="s">
        <v>26</v>
      </c>
      <c r="D191">
        <v>4.8</v>
      </c>
      <c r="E191">
        <v>35</v>
      </c>
      <c r="F191">
        <v>50.99</v>
      </c>
      <c r="G191">
        <v>1437</v>
      </c>
      <c r="H191">
        <v>21483</v>
      </c>
      <c r="I191">
        <v>3</v>
      </c>
      <c r="J191">
        <v>242</v>
      </c>
      <c r="K191">
        <v>54.57</v>
      </c>
      <c r="L191">
        <v>9.8000000000000007</v>
      </c>
      <c r="M191">
        <v>8</v>
      </c>
      <c r="N191" s="1" t="s">
        <v>27</v>
      </c>
      <c r="O191">
        <v>5</v>
      </c>
      <c r="P191">
        <v>26</v>
      </c>
      <c r="Q191">
        <v>31</v>
      </c>
      <c r="R191" t="str" cm="1">
        <f t="array" ref="R191">_xlfn.IFS(Restaurant_Data[[#This Row],[Total Reservations]]&lt;=50, "Low", Restaurant_Data[[#This Row],[Total Reservations]]&lt;=100, "Medium", Restaurant_Data[[#This Row],[Total Reservations]]&lt;=200, "High")</f>
        <v>Low</v>
      </c>
      <c r="S191" s="4">
        <v>408032.69</v>
      </c>
      <c r="T191" t="str" cm="1">
        <f t="array" ref="T191">_xlfn.IFS(Restaurant_Data[[#This Row],[Revenue]]&lt;= 500000, "Low Income", Restaurant_Data[[#This Row],[Revenue]]&lt;=1000000, "Middle Income", Restaurant_Data[[#This Row],[Revenue]] &lt;= 2000000, "High Income")</f>
        <v>Low Income</v>
      </c>
    </row>
    <row r="192" spans="1:20" x14ac:dyDescent="0.35">
      <c r="A192" s="1" t="s">
        <v>219</v>
      </c>
      <c r="B192" s="1" t="s">
        <v>23</v>
      </c>
      <c r="C192" s="1" t="s">
        <v>37</v>
      </c>
      <c r="D192">
        <v>4.5</v>
      </c>
      <c r="E192">
        <v>71</v>
      </c>
      <c r="F192">
        <v>58.93</v>
      </c>
      <c r="G192">
        <v>6254</v>
      </c>
      <c r="H192">
        <v>71777</v>
      </c>
      <c r="I192">
        <v>9</v>
      </c>
      <c r="J192">
        <v>479</v>
      </c>
      <c r="K192">
        <v>250.03</v>
      </c>
      <c r="L192">
        <v>6.5</v>
      </c>
      <c r="M192">
        <v>7.4</v>
      </c>
      <c r="N192" s="1" t="s">
        <v>27</v>
      </c>
      <c r="O192">
        <v>5</v>
      </c>
      <c r="P192">
        <v>43</v>
      </c>
      <c r="Q192">
        <v>48</v>
      </c>
      <c r="R192" t="str" cm="1">
        <f t="array" ref="R192">_xlfn.IFS(Restaurant_Data[[#This Row],[Total Reservations]]&lt;=50, "Low", Restaurant_Data[[#This Row],[Total Reservations]]&lt;=100, "Medium", Restaurant_Data[[#This Row],[Total Reservations]]&lt;=200, "High")</f>
        <v>Low</v>
      </c>
      <c r="S192" s="4">
        <v>949009.06</v>
      </c>
      <c r="T192" t="str" cm="1">
        <f t="array" ref="T192">_xlfn.IFS(Restaurant_Data[[#This Row],[Revenue]]&lt;= 500000, "Low Income", Restaurant_Data[[#This Row],[Revenue]]&lt;=1000000, "Middle Income", Restaurant_Data[[#This Row],[Revenue]] &lt;= 2000000, "High Income")</f>
        <v>Middle Income</v>
      </c>
    </row>
    <row r="193" spans="1:20" x14ac:dyDescent="0.35">
      <c r="A193" s="1" t="s">
        <v>220</v>
      </c>
      <c r="B193" s="1" t="s">
        <v>34</v>
      </c>
      <c r="C193" s="1" t="s">
        <v>37</v>
      </c>
      <c r="D193">
        <v>4.2</v>
      </c>
      <c r="E193">
        <v>65</v>
      </c>
      <c r="F193">
        <v>62.59</v>
      </c>
      <c r="G193">
        <v>1095</v>
      </c>
      <c r="H193">
        <v>19838</v>
      </c>
      <c r="I193">
        <v>8</v>
      </c>
      <c r="J193">
        <v>436</v>
      </c>
      <c r="K193">
        <v>217.96</v>
      </c>
      <c r="L193">
        <v>8.1999999999999993</v>
      </c>
      <c r="M193">
        <v>7.7</v>
      </c>
      <c r="N193" s="1" t="s">
        <v>21</v>
      </c>
      <c r="O193">
        <v>38</v>
      </c>
      <c r="P193">
        <v>31</v>
      </c>
      <c r="Q193">
        <v>69</v>
      </c>
      <c r="R193" t="str" cm="1">
        <f t="array" ref="R193">_xlfn.IFS(Restaurant_Data[[#This Row],[Total Reservations]]&lt;=50, "Low", Restaurant_Data[[#This Row],[Total Reservations]]&lt;=100, "Medium", Restaurant_Data[[#This Row],[Total Reservations]]&lt;=200, "High")</f>
        <v>Medium</v>
      </c>
      <c r="S193" s="4">
        <v>914743.76</v>
      </c>
      <c r="T193" t="str" cm="1">
        <f t="array" ref="T193">_xlfn.IFS(Restaurant_Data[[#This Row],[Revenue]]&lt;= 500000, "Low Income", Restaurant_Data[[#This Row],[Revenue]]&lt;=1000000, "Middle Income", Restaurant_Data[[#This Row],[Revenue]] &lt;= 2000000, "High Income")</f>
        <v>Middle Income</v>
      </c>
    </row>
    <row r="194" spans="1:20" x14ac:dyDescent="0.35">
      <c r="A194" s="1" t="s">
        <v>221</v>
      </c>
      <c r="B194" s="1" t="s">
        <v>23</v>
      </c>
      <c r="C194" s="1" t="s">
        <v>20</v>
      </c>
      <c r="D194">
        <v>4.5</v>
      </c>
      <c r="E194">
        <v>89</v>
      </c>
      <c r="F194">
        <v>70.19</v>
      </c>
      <c r="G194">
        <v>3079</v>
      </c>
      <c r="H194">
        <v>38554</v>
      </c>
      <c r="I194">
        <v>4</v>
      </c>
      <c r="J194">
        <v>706</v>
      </c>
      <c r="K194">
        <v>212.32</v>
      </c>
      <c r="L194">
        <v>6.1</v>
      </c>
      <c r="M194">
        <v>8.5</v>
      </c>
      <c r="N194" s="1" t="s">
        <v>27</v>
      </c>
      <c r="O194">
        <v>54</v>
      </c>
      <c r="P194">
        <v>5</v>
      </c>
      <c r="Q194">
        <v>59</v>
      </c>
      <c r="R194" t="str" cm="1">
        <f t="array" ref="R194">_xlfn.IFS(Restaurant_Data[[#This Row],[Total Reservations]]&lt;=50, "Low", Restaurant_Data[[#This Row],[Total Reservations]]&lt;=100, "Medium", Restaurant_Data[[#This Row],[Total Reservations]]&lt;=200, "High")</f>
        <v>Medium</v>
      </c>
      <c r="S194" s="4">
        <v>1391472.7</v>
      </c>
      <c r="T194" t="str" cm="1">
        <f t="array" ref="T194">_xlfn.IFS(Restaurant_Data[[#This Row],[Revenue]]&lt;= 500000, "Low Income", Restaurant_Data[[#This Row],[Revenue]]&lt;=1000000, "Middle Income", Restaurant_Data[[#This Row],[Revenue]] &lt;= 2000000, "High Income")</f>
        <v>High Income</v>
      </c>
    </row>
    <row r="195" spans="1:20" x14ac:dyDescent="0.35">
      <c r="A195" s="1" t="s">
        <v>222</v>
      </c>
      <c r="B195" s="1" t="s">
        <v>23</v>
      </c>
      <c r="C195" s="1" t="s">
        <v>20</v>
      </c>
      <c r="D195">
        <v>3.9</v>
      </c>
      <c r="E195">
        <v>70</v>
      </c>
      <c r="F195">
        <v>68.62</v>
      </c>
      <c r="G195">
        <v>4270</v>
      </c>
      <c r="H195">
        <v>46958</v>
      </c>
      <c r="I195">
        <v>11</v>
      </c>
      <c r="J195">
        <v>706</v>
      </c>
      <c r="K195">
        <v>252.26</v>
      </c>
      <c r="L195">
        <v>4.0999999999999996</v>
      </c>
      <c r="M195">
        <v>8.5</v>
      </c>
      <c r="N195" s="1" t="s">
        <v>21</v>
      </c>
      <c r="O195">
        <v>18</v>
      </c>
      <c r="P195">
        <v>58</v>
      </c>
      <c r="Q195">
        <v>76</v>
      </c>
      <c r="R195" t="str" cm="1">
        <f t="array" ref="R195">_xlfn.IFS(Restaurant_Data[[#This Row],[Total Reservations]]&lt;=50, "Low", Restaurant_Data[[#This Row],[Total Reservations]]&lt;=100, "Medium", Restaurant_Data[[#This Row],[Total Reservations]]&lt;=200, "High")</f>
        <v>Medium</v>
      </c>
      <c r="S195" s="4">
        <v>1084624.6200000001</v>
      </c>
      <c r="T195" t="str" cm="1">
        <f t="array" ref="T195">_xlfn.IFS(Restaurant_Data[[#This Row],[Revenue]]&lt;= 500000, "Low Income", Restaurant_Data[[#This Row],[Revenue]]&lt;=1000000, "Middle Income", Restaurant_Data[[#This Row],[Revenue]] &lt;= 2000000, "High Income")</f>
        <v>High Income</v>
      </c>
    </row>
    <row r="196" spans="1:20" x14ac:dyDescent="0.35">
      <c r="A196" s="1" t="s">
        <v>223</v>
      </c>
      <c r="B196" s="1" t="s">
        <v>19</v>
      </c>
      <c r="C196" s="1" t="s">
        <v>24</v>
      </c>
      <c r="D196">
        <v>4.5</v>
      </c>
      <c r="E196">
        <v>45</v>
      </c>
      <c r="F196">
        <v>27.92</v>
      </c>
      <c r="G196">
        <v>1184</v>
      </c>
      <c r="H196">
        <v>17899</v>
      </c>
      <c r="I196">
        <v>4</v>
      </c>
      <c r="J196">
        <v>517</v>
      </c>
      <c r="K196">
        <v>282.01</v>
      </c>
      <c r="L196">
        <v>3.7</v>
      </c>
      <c r="M196">
        <v>8</v>
      </c>
      <c r="N196" s="1" t="s">
        <v>27</v>
      </c>
      <c r="O196">
        <v>37</v>
      </c>
      <c r="P196">
        <v>19</v>
      </c>
      <c r="Q196">
        <v>56</v>
      </c>
      <c r="R196" t="str" cm="1">
        <f t="array" ref="R196">_xlfn.IFS(Restaurant_Data[[#This Row],[Total Reservations]]&lt;=50, "Low", Restaurant_Data[[#This Row],[Total Reservations]]&lt;=100, "Medium", Restaurant_Data[[#This Row],[Total Reservations]]&lt;=200, "High")</f>
        <v>Medium</v>
      </c>
      <c r="S196" s="4">
        <v>290270.07</v>
      </c>
      <c r="T196" t="str" cm="1">
        <f t="array" ref="T196">_xlfn.IFS(Restaurant_Data[[#This Row],[Revenue]]&lt;= 500000, "Low Income", Restaurant_Data[[#This Row],[Revenue]]&lt;=1000000, "Middle Income", Restaurant_Data[[#This Row],[Revenue]] &lt;= 2000000, "High Income")</f>
        <v>Low Income</v>
      </c>
    </row>
    <row r="197" spans="1:20" x14ac:dyDescent="0.35">
      <c r="A197" s="1" t="s">
        <v>224</v>
      </c>
      <c r="B197" s="1" t="s">
        <v>34</v>
      </c>
      <c r="C197" s="1" t="s">
        <v>26</v>
      </c>
      <c r="D197">
        <v>3.7</v>
      </c>
      <c r="E197">
        <v>50</v>
      </c>
      <c r="F197">
        <v>55.18</v>
      </c>
      <c r="G197">
        <v>2134</v>
      </c>
      <c r="H197">
        <v>21130</v>
      </c>
      <c r="I197">
        <v>12</v>
      </c>
      <c r="J197">
        <v>837</v>
      </c>
      <c r="K197">
        <v>147.38</v>
      </c>
      <c r="L197">
        <v>1.6</v>
      </c>
      <c r="M197">
        <v>1.6</v>
      </c>
      <c r="N197" s="1" t="s">
        <v>27</v>
      </c>
      <c r="O197">
        <v>2</v>
      </c>
      <c r="P197">
        <v>13</v>
      </c>
      <c r="Q197">
        <v>15</v>
      </c>
      <c r="R197" t="str" cm="1">
        <f t="array" ref="R197">_xlfn.IFS(Restaurant_Data[[#This Row],[Total Reservations]]&lt;=50, "Low", Restaurant_Data[[#This Row],[Total Reservations]]&lt;=100, "Medium", Restaurant_Data[[#This Row],[Total Reservations]]&lt;=200, "High")</f>
        <v>Low</v>
      </c>
      <c r="S197" s="4">
        <v>624580.19999999995</v>
      </c>
      <c r="T197" t="str" cm="1">
        <f t="array" ref="T197">_xlfn.IFS(Restaurant_Data[[#This Row],[Revenue]]&lt;= 500000, "Low Income", Restaurant_Data[[#This Row],[Revenue]]&lt;=1000000, "Middle Income", Restaurant_Data[[#This Row],[Revenue]] &lt;= 2000000, "High Income")</f>
        <v>Middle Income</v>
      </c>
    </row>
    <row r="198" spans="1:20" x14ac:dyDescent="0.35">
      <c r="A198" s="1" t="s">
        <v>225</v>
      </c>
      <c r="B198" s="1" t="s">
        <v>19</v>
      </c>
      <c r="C198" s="1" t="s">
        <v>37</v>
      </c>
      <c r="D198">
        <v>3.5</v>
      </c>
      <c r="E198">
        <v>30</v>
      </c>
      <c r="F198">
        <v>58.2</v>
      </c>
      <c r="G198">
        <v>894</v>
      </c>
      <c r="H198">
        <v>17248</v>
      </c>
      <c r="I198">
        <v>7</v>
      </c>
      <c r="J198">
        <v>821</v>
      </c>
      <c r="K198">
        <v>156.6</v>
      </c>
      <c r="L198">
        <v>5.9</v>
      </c>
      <c r="M198">
        <v>6.6</v>
      </c>
      <c r="N198" s="1" t="s">
        <v>27</v>
      </c>
      <c r="O198">
        <v>20</v>
      </c>
      <c r="P198">
        <v>22</v>
      </c>
      <c r="Q198">
        <v>42</v>
      </c>
      <c r="R198" t="str" cm="1">
        <f t="array" ref="R198">_xlfn.IFS(Restaurant_Data[[#This Row],[Total Reservations]]&lt;=50, "Low", Restaurant_Data[[#This Row],[Total Reservations]]&lt;=100, "Medium", Restaurant_Data[[#This Row],[Total Reservations]]&lt;=200, "High")</f>
        <v>Low</v>
      </c>
      <c r="S198" s="4">
        <v>401913.8</v>
      </c>
      <c r="T198" t="str" cm="1">
        <f t="array" ref="T198">_xlfn.IFS(Restaurant_Data[[#This Row],[Revenue]]&lt;= 500000, "Low Income", Restaurant_Data[[#This Row],[Revenue]]&lt;=1000000, "Middle Income", Restaurant_Data[[#This Row],[Revenue]] &lt;= 2000000, "High Income")</f>
        <v>Low Income</v>
      </c>
    </row>
    <row r="199" spans="1:20" x14ac:dyDescent="0.35">
      <c r="A199" s="1" t="s">
        <v>226</v>
      </c>
      <c r="B199" s="1" t="s">
        <v>19</v>
      </c>
      <c r="C199" s="1" t="s">
        <v>26</v>
      </c>
      <c r="D199">
        <v>4.5</v>
      </c>
      <c r="E199">
        <v>36</v>
      </c>
      <c r="F199">
        <v>49.8</v>
      </c>
      <c r="G199">
        <v>1387</v>
      </c>
      <c r="H199">
        <v>18172</v>
      </c>
      <c r="I199">
        <v>8</v>
      </c>
      <c r="J199">
        <v>380</v>
      </c>
      <c r="K199">
        <v>293.77999999999997</v>
      </c>
      <c r="L199">
        <v>2.2999999999999998</v>
      </c>
      <c r="M199">
        <v>1.2</v>
      </c>
      <c r="N199" s="1" t="s">
        <v>21</v>
      </c>
      <c r="O199">
        <v>19</v>
      </c>
      <c r="P199">
        <v>12</v>
      </c>
      <c r="Q199">
        <v>31</v>
      </c>
      <c r="R199" t="str" cm="1">
        <f t="array" ref="R199">_xlfn.IFS(Restaurant_Data[[#This Row],[Total Reservations]]&lt;=50, "Low", Restaurant_Data[[#This Row],[Total Reservations]]&lt;=100, "Medium", Restaurant_Data[[#This Row],[Total Reservations]]&lt;=200, "High")</f>
        <v>Low</v>
      </c>
      <c r="S199" s="4">
        <v>407666.1</v>
      </c>
      <c r="T199" t="str" cm="1">
        <f t="array" ref="T199">_xlfn.IFS(Restaurant_Data[[#This Row],[Revenue]]&lt;= 500000, "Low Income", Restaurant_Data[[#This Row],[Revenue]]&lt;=1000000, "Middle Income", Restaurant_Data[[#This Row],[Revenue]] &lt;= 2000000, "High Income")</f>
        <v>Low Income</v>
      </c>
    </row>
    <row r="200" spans="1:20" x14ac:dyDescent="0.35">
      <c r="A200" s="1" t="s">
        <v>227</v>
      </c>
      <c r="B200" s="1" t="s">
        <v>34</v>
      </c>
      <c r="C200" s="1" t="s">
        <v>42</v>
      </c>
      <c r="D200">
        <v>3.8</v>
      </c>
      <c r="E200">
        <v>65</v>
      </c>
      <c r="F200">
        <v>38.85</v>
      </c>
      <c r="G200">
        <v>3203</v>
      </c>
      <c r="H200">
        <v>40009</v>
      </c>
      <c r="I200">
        <v>10</v>
      </c>
      <c r="J200">
        <v>576</v>
      </c>
      <c r="K200">
        <v>216.11</v>
      </c>
      <c r="L200">
        <v>6.1</v>
      </c>
      <c r="M200">
        <v>7.7</v>
      </c>
      <c r="N200" s="1" t="s">
        <v>27</v>
      </c>
      <c r="O200">
        <v>4</v>
      </c>
      <c r="P200">
        <v>47</v>
      </c>
      <c r="Q200">
        <v>51</v>
      </c>
      <c r="R200" t="str" cm="1">
        <f t="array" ref="R200">_xlfn.IFS(Restaurant_Data[[#This Row],[Total Reservations]]&lt;=50, "Low", Restaurant_Data[[#This Row],[Total Reservations]]&lt;=100, "Medium", Restaurant_Data[[#This Row],[Total Reservations]]&lt;=200, "High")</f>
        <v>Medium</v>
      </c>
      <c r="S200" s="4">
        <v>579868.05000000005</v>
      </c>
      <c r="T200" t="str" cm="1">
        <f t="array" ref="T200">_xlfn.IFS(Restaurant_Data[[#This Row],[Revenue]]&lt;= 500000, "Low Income", Restaurant_Data[[#This Row],[Revenue]]&lt;=1000000, "Middle Income", Restaurant_Data[[#This Row],[Revenue]] &lt;= 2000000, "High Income")</f>
        <v>Middle Income</v>
      </c>
    </row>
    <row r="201" spans="1:20" x14ac:dyDescent="0.35">
      <c r="A201" s="1" t="s">
        <v>228</v>
      </c>
      <c r="B201" s="1" t="s">
        <v>23</v>
      </c>
      <c r="C201" s="1" t="s">
        <v>37</v>
      </c>
      <c r="D201">
        <v>5</v>
      </c>
      <c r="E201">
        <v>86</v>
      </c>
      <c r="F201">
        <v>55.95</v>
      </c>
      <c r="G201">
        <v>2788</v>
      </c>
      <c r="H201">
        <v>29471</v>
      </c>
      <c r="I201">
        <v>13</v>
      </c>
      <c r="J201">
        <v>874</v>
      </c>
      <c r="K201">
        <v>262.83999999999997</v>
      </c>
      <c r="L201">
        <v>6.6</v>
      </c>
      <c r="M201">
        <v>1.5</v>
      </c>
      <c r="N201" s="1" t="s">
        <v>27</v>
      </c>
      <c r="O201">
        <v>24</v>
      </c>
      <c r="P201">
        <v>59</v>
      </c>
      <c r="Q201">
        <v>83</v>
      </c>
      <c r="R201" t="str" cm="1">
        <f t="array" ref="R201">_xlfn.IFS(Restaurant_Data[[#This Row],[Total Reservations]]&lt;=50, "Low", Restaurant_Data[[#This Row],[Total Reservations]]&lt;=100, "Medium", Restaurant_Data[[#This Row],[Total Reservations]]&lt;=200, "High")</f>
        <v>Medium</v>
      </c>
      <c r="S201" s="4">
        <v>1082859.7</v>
      </c>
      <c r="T201" t="str" cm="1">
        <f t="array" ref="T201">_xlfn.IFS(Restaurant_Data[[#This Row],[Revenue]]&lt;= 500000, "Low Income", Restaurant_Data[[#This Row],[Revenue]]&lt;=1000000, "Middle Income", Restaurant_Data[[#This Row],[Revenue]] &lt;= 2000000, "High Income")</f>
        <v>High Income</v>
      </c>
    </row>
    <row r="202" spans="1:20" x14ac:dyDescent="0.35">
      <c r="A202" s="1" t="s">
        <v>229</v>
      </c>
      <c r="B202" s="1" t="s">
        <v>23</v>
      </c>
      <c r="C202" s="1" t="s">
        <v>26</v>
      </c>
      <c r="D202">
        <v>3.7</v>
      </c>
      <c r="E202">
        <v>85</v>
      </c>
      <c r="F202">
        <v>47.05</v>
      </c>
      <c r="G202">
        <v>7087</v>
      </c>
      <c r="H202">
        <v>75471</v>
      </c>
      <c r="I202">
        <v>14</v>
      </c>
      <c r="J202">
        <v>478</v>
      </c>
      <c r="K202">
        <v>105.39</v>
      </c>
      <c r="L202">
        <v>5</v>
      </c>
      <c r="M202">
        <v>9.8000000000000007</v>
      </c>
      <c r="N202" s="1" t="s">
        <v>21</v>
      </c>
      <c r="O202">
        <v>52</v>
      </c>
      <c r="P202">
        <v>46</v>
      </c>
      <c r="Q202">
        <v>98</v>
      </c>
      <c r="R202" t="str" cm="1">
        <f t="array" ref="R202">_xlfn.IFS(Restaurant_Data[[#This Row],[Total Reservations]]&lt;=50, "Low", Restaurant_Data[[#This Row],[Total Reservations]]&lt;=100, "Medium", Restaurant_Data[[#This Row],[Total Reservations]]&lt;=200, "High")</f>
        <v>Medium</v>
      </c>
      <c r="S202" s="4">
        <v>917206.7</v>
      </c>
      <c r="T202" t="str" cm="1">
        <f t="array" ref="T202">_xlfn.IFS(Restaurant_Data[[#This Row],[Revenue]]&lt;= 500000, "Low Income", Restaurant_Data[[#This Row],[Revenue]]&lt;=1000000, "Middle Income", Restaurant_Data[[#This Row],[Revenue]] &lt;= 2000000, "High Income")</f>
        <v>Middle Income</v>
      </c>
    </row>
    <row r="203" spans="1:20" x14ac:dyDescent="0.35">
      <c r="A203" s="1" t="s">
        <v>230</v>
      </c>
      <c r="B203" s="1" t="s">
        <v>34</v>
      </c>
      <c r="C203" s="1" t="s">
        <v>24</v>
      </c>
      <c r="D203">
        <v>4.8</v>
      </c>
      <c r="E203">
        <v>65</v>
      </c>
      <c r="F203">
        <v>27.08</v>
      </c>
      <c r="G203">
        <v>1301</v>
      </c>
      <c r="H203">
        <v>20889</v>
      </c>
      <c r="I203">
        <v>16</v>
      </c>
      <c r="J203">
        <v>844</v>
      </c>
      <c r="K203">
        <v>129.27000000000001</v>
      </c>
      <c r="L203">
        <v>2.4</v>
      </c>
      <c r="M203">
        <v>6.5</v>
      </c>
      <c r="N203" s="1" t="s">
        <v>21</v>
      </c>
      <c r="O203">
        <v>11</v>
      </c>
      <c r="P203">
        <v>9</v>
      </c>
      <c r="Q203">
        <v>20</v>
      </c>
      <c r="R203" t="str" cm="1">
        <f t="array" ref="R203">_xlfn.IFS(Restaurant_Data[[#This Row],[Total Reservations]]&lt;=50, "Low", Restaurant_Data[[#This Row],[Total Reservations]]&lt;=100, "Medium", Restaurant_Data[[#This Row],[Total Reservations]]&lt;=200, "High")</f>
        <v>Low</v>
      </c>
      <c r="S203" s="4">
        <v>411159.35</v>
      </c>
      <c r="T203" t="str" cm="1">
        <f t="array" ref="T203">_xlfn.IFS(Restaurant_Data[[#This Row],[Revenue]]&lt;= 500000, "Low Income", Restaurant_Data[[#This Row],[Revenue]]&lt;=1000000, "Middle Income", Restaurant_Data[[#This Row],[Revenue]] &lt;= 2000000, "High Income")</f>
        <v>Low Income</v>
      </c>
    </row>
    <row r="204" spans="1:20" x14ac:dyDescent="0.35">
      <c r="A204" s="1" t="s">
        <v>231</v>
      </c>
      <c r="B204" s="1" t="s">
        <v>23</v>
      </c>
      <c r="C204" s="1" t="s">
        <v>24</v>
      </c>
      <c r="D204">
        <v>4.9000000000000004</v>
      </c>
      <c r="E204">
        <v>75</v>
      </c>
      <c r="F204">
        <v>32.630000000000003</v>
      </c>
      <c r="G204">
        <v>7490</v>
      </c>
      <c r="H204">
        <v>83579</v>
      </c>
      <c r="I204">
        <v>7</v>
      </c>
      <c r="J204">
        <v>265</v>
      </c>
      <c r="K204">
        <v>147.9</v>
      </c>
      <c r="L204">
        <v>4.9000000000000004</v>
      </c>
      <c r="M204">
        <v>2.6</v>
      </c>
      <c r="N204" s="1" t="s">
        <v>21</v>
      </c>
      <c r="O204">
        <v>68</v>
      </c>
      <c r="P204">
        <v>45</v>
      </c>
      <c r="Q204">
        <v>113</v>
      </c>
      <c r="R204" t="str" cm="1">
        <f t="array" ref="R204">_xlfn.IFS(Restaurant_Data[[#This Row],[Total Reservations]]&lt;=50, "Low", Restaurant_Data[[#This Row],[Total Reservations]]&lt;=100, "Medium", Restaurant_Data[[#This Row],[Total Reservations]]&lt;=200, "High")</f>
        <v>High</v>
      </c>
      <c r="S204" s="4">
        <v>566328.89</v>
      </c>
      <c r="T204" t="str" cm="1">
        <f t="array" ref="T204">_xlfn.IFS(Restaurant_Data[[#This Row],[Revenue]]&lt;= 500000, "Low Income", Restaurant_Data[[#This Row],[Revenue]]&lt;=1000000, "Middle Income", Restaurant_Data[[#This Row],[Revenue]] &lt;= 2000000, "High Income")</f>
        <v>Middle Income</v>
      </c>
    </row>
    <row r="205" spans="1:20" x14ac:dyDescent="0.35">
      <c r="A205" s="1" t="s">
        <v>232</v>
      </c>
      <c r="B205" s="1" t="s">
        <v>34</v>
      </c>
      <c r="C205" s="1" t="s">
        <v>37</v>
      </c>
      <c r="D205">
        <v>3.5</v>
      </c>
      <c r="E205">
        <v>67</v>
      </c>
      <c r="F205">
        <v>59.47</v>
      </c>
      <c r="G205">
        <v>3482</v>
      </c>
      <c r="H205">
        <v>42354</v>
      </c>
      <c r="I205">
        <v>16</v>
      </c>
      <c r="J205">
        <v>325</v>
      </c>
      <c r="K205">
        <v>129.22999999999999</v>
      </c>
      <c r="L205">
        <v>8.9</v>
      </c>
      <c r="M205">
        <v>5.2</v>
      </c>
      <c r="N205" s="1" t="s">
        <v>21</v>
      </c>
      <c r="O205">
        <v>11</v>
      </c>
      <c r="P205">
        <v>7</v>
      </c>
      <c r="Q205">
        <v>18</v>
      </c>
      <c r="R205" t="str" cm="1">
        <f t="array" ref="R205">_xlfn.IFS(Restaurant_Data[[#This Row],[Total Reservations]]&lt;=50, "Low", Restaurant_Data[[#This Row],[Total Reservations]]&lt;=100, "Medium", Restaurant_Data[[#This Row],[Total Reservations]]&lt;=200, "High")</f>
        <v>Low</v>
      </c>
      <c r="S205" s="4">
        <v>904714.47</v>
      </c>
      <c r="T205" t="str" cm="1">
        <f t="array" ref="T205">_xlfn.IFS(Restaurant_Data[[#This Row],[Revenue]]&lt;= 500000, "Low Income", Restaurant_Data[[#This Row],[Revenue]]&lt;=1000000, "Middle Income", Restaurant_Data[[#This Row],[Revenue]] &lt;= 2000000, "High Income")</f>
        <v>Middle Income</v>
      </c>
    </row>
    <row r="206" spans="1:20" x14ac:dyDescent="0.35">
      <c r="A206" s="1" t="s">
        <v>233</v>
      </c>
      <c r="B206" s="1" t="s">
        <v>34</v>
      </c>
      <c r="C206" s="1" t="s">
        <v>42</v>
      </c>
      <c r="D206">
        <v>4.5999999999999996</v>
      </c>
      <c r="E206">
        <v>52</v>
      </c>
      <c r="F206">
        <v>43.6</v>
      </c>
      <c r="G206">
        <v>2048</v>
      </c>
      <c r="H206">
        <v>23729</v>
      </c>
      <c r="I206">
        <v>17</v>
      </c>
      <c r="J206">
        <v>157</v>
      </c>
      <c r="K206">
        <v>271.06</v>
      </c>
      <c r="L206">
        <v>5.0999999999999996</v>
      </c>
      <c r="M206">
        <v>8.4</v>
      </c>
      <c r="N206" s="1" t="s">
        <v>27</v>
      </c>
      <c r="O206">
        <v>17</v>
      </c>
      <c r="P206">
        <v>17</v>
      </c>
      <c r="Q206">
        <v>34</v>
      </c>
      <c r="R206" t="str" cm="1">
        <f t="array" ref="R206">_xlfn.IFS(Restaurant_Data[[#This Row],[Total Reservations]]&lt;=50, "Low", Restaurant_Data[[#This Row],[Total Reservations]]&lt;=100, "Medium", Restaurant_Data[[#This Row],[Total Reservations]]&lt;=200, "High")</f>
        <v>Low</v>
      </c>
      <c r="S206" s="4">
        <v>526321.65</v>
      </c>
      <c r="T206" t="str" cm="1">
        <f t="array" ref="T206">_xlfn.IFS(Restaurant_Data[[#This Row],[Revenue]]&lt;= 500000, "Low Income", Restaurant_Data[[#This Row],[Revenue]]&lt;=1000000, "Middle Income", Restaurant_Data[[#This Row],[Revenue]] &lt;= 2000000, "High Income")</f>
        <v>Middle Income</v>
      </c>
    </row>
    <row r="207" spans="1:20" x14ac:dyDescent="0.35">
      <c r="A207" s="1" t="s">
        <v>234</v>
      </c>
      <c r="B207" s="1" t="s">
        <v>19</v>
      </c>
      <c r="C207" s="1" t="s">
        <v>24</v>
      </c>
      <c r="D207">
        <v>3.9</v>
      </c>
      <c r="E207">
        <v>37</v>
      </c>
      <c r="F207">
        <v>32.799999999999997</v>
      </c>
      <c r="G207">
        <v>974</v>
      </c>
      <c r="H207">
        <v>10205</v>
      </c>
      <c r="I207">
        <v>19</v>
      </c>
      <c r="J207">
        <v>305</v>
      </c>
      <c r="K207">
        <v>177.88</v>
      </c>
      <c r="L207">
        <v>4.0999999999999996</v>
      </c>
      <c r="M207">
        <v>2.6</v>
      </c>
      <c r="N207" s="1" t="s">
        <v>27</v>
      </c>
      <c r="O207">
        <v>2</v>
      </c>
      <c r="P207">
        <v>11</v>
      </c>
      <c r="Q207">
        <v>13</v>
      </c>
      <c r="R207" t="str" cm="1">
        <f t="array" ref="R207">_xlfn.IFS(Restaurant_Data[[#This Row],[Total Reservations]]&lt;=50, "Low", Restaurant_Data[[#This Row],[Total Reservations]]&lt;=100, "Medium", Restaurant_Data[[#This Row],[Total Reservations]]&lt;=200, "High")</f>
        <v>Low</v>
      </c>
      <c r="S207" s="4">
        <v>291136.05</v>
      </c>
      <c r="T207" t="str" cm="1">
        <f t="array" ref="T207">_xlfn.IFS(Restaurant_Data[[#This Row],[Revenue]]&lt;= 500000, "Low Income", Restaurant_Data[[#This Row],[Revenue]]&lt;=1000000, "Middle Income", Restaurant_Data[[#This Row],[Revenue]] &lt;= 2000000, "High Income")</f>
        <v>Low Income</v>
      </c>
    </row>
    <row r="208" spans="1:20" x14ac:dyDescent="0.35">
      <c r="A208" s="1" t="s">
        <v>235</v>
      </c>
      <c r="B208" s="1" t="s">
        <v>34</v>
      </c>
      <c r="C208" s="1" t="s">
        <v>24</v>
      </c>
      <c r="D208">
        <v>4.8</v>
      </c>
      <c r="E208">
        <v>53</v>
      </c>
      <c r="F208">
        <v>27.11</v>
      </c>
      <c r="G208">
        <v>1058</v>
      </c>
      <c r="H208">
        <v>13989</v>
      </c>
      <c r="I208">
        <v>12</v>
      </c>
      <c r="J208">
        <v>128</v>
      </c>
      <c r="K208">
        <v>288.41000000000003</v>
      </c>
      <c r="L208">
        <v>6.7</v>
      </c>
      <c r="M208">
        <v>5.8</v>
      </c>
      <c r="N208" s="1" t="s">
        <v>27</v>
      </c>
      <c r="O208">
        <v>3</v>
      </c>
      <c r="P208">
        <v>20</v>
      </c>
      <c r="Q208">
        <v>23</v>
      </c>
      <c r="R208" t="str" cm="1">
        <f t="array" ref="R208">_xlfn.IFS(Restaurant_Data[[#This Row],[Total Reservations]]&lt;=50, "Low", Restaurant_Data[[#This Row],[Total Reservations]]&lt;=100, "Medium", Restaurant_Data[[#This Row],[Total Reservations]]&lt;=200, "High")</f>
        <v>Low</v>
      </c>
      <c r="S208" s="4">
        <v>336081.75</v>
      </c>
      <c r="T208" t="str" cm="1">
        <f t="array" ref="T208">_xlfn.IFS(Restaurant_Data[[#This Row],[Revenue]]&lt;= 500000, "Low Income", Restaurant_Data[[#This Row],[Revenue]]&lt;=1000000, "Middle Income", Restaurant_Data[[#This Row],[Revenue]] &lt;= 2000000, "High Income")</f>
        <v>Low Income</v>
      </c>
    </row>
    <row r="209" spans="1:20" x14ac:dyDescent="0.35">
      <c r="A209" s="1" t="s">
        <v>236</v>
      </c>
      <c r="B209" s="1" t="s">
        <v>19</v>
      </c>
      <c r="C209" s="1" t="s">
        <v>42</v>
      </c>
      <c r="D209">
        <v>3.9</v>
      </c>
      <c r="E209">
        <v>33</v>
      </c>
      <c r="F209">
        <v>41.19</v>
      </c>
      <c r="G209">
        <v>1943</v>
      </c>
      <c r="H209">
        <v>21259</v>
      </c>
      <c r="I209">
        <v>9</v>
      </c>
      <c r="J209">
        <v>439</v>
      </c>
      <c r="K209">
        <v>130.33000000000001</v>
      </c>
      <c r="L209">
        <v>6.6</v>
      </c>
      <c r="M209">
        <v>1</v>
      </c>
      <c r="N209" s="1" t="s">
        <v>21</v>
      </c>
      <c r="O209">
        <v>18</v>
      </c>
      <c r="P209">
        <v>25</v>
      </c>
      <c r="Q209">
        <v>43</v>
      </c>
      <c r="R209" t="str" cm="1">
        <f t="array" ref="R209">_xlfn.IFS(Restaurant_Data[[#This Row],[Total Reservations]]&lt;=50, "Low", Restaurant_Data[[#This Row],[Total Reservations]]&lt;=100, "Medium", Restaurant_Data[[#This Row],[Total Reservations]]&lt;=200, "High")</f>
        <v>Low</v>
      </c>
      <c r="S209" s="4">
        <v>317106.75</v>
      </c>
      <c r="T209" t="str" cm="1">
        <f t="array" ref="T209">_xlfn.IFS(Restaurant_Data[[#This Row],[Revenue]]&lt;= 500000, "Low Income", Restaurant_Data[[#This Row],[Revenue]]&lt;=1000000, "Middle Income", Restaurant_Data[[#This Row],[Revenue]] &lt;= 2000000, "High Income")</f>
        <v>Low Income</v>
      </c>
    </row>
    <row r="210" spans="1:20" x14ac:dyDescent="0.35">
      <c r="A210" s="1" t="s">
        <v>237</v>
      </c>
      <c r="B210" s="1" t="s">
        <v>23</v>
      </c>
      <c r="C210" s="1" t="s">
        <v>26</v>
      </c>
      <c r="D210">
        <v>4.5</v>
      </c>
      <c r="E210">
        <v>86</v>
      </c>
      <c r="F210">
        <v>53.17</v>
      </c>
      <c r="G210">
        <v>7360</v>
      </c>
      <c r="H210">
        <v>73821</v>
      </c>
      <c r="I210">
        <v>8</v>
      </c>
      <c r="J210">
        <v>579</v>
      </c>
      <c r="K210">
        <v>59.31</v>
      </c>
      <c r="L210">
        <v>1.8</v>
      </c>
      <c r="M210">
        <v>8.1</v>
      </c>
      <c r="N210" s="1" t="s">
        <v>21</v>
      </c>
      <c r="O210">
        <v>84</v>
      </c>
      <c r="P210">
        <v>10</v>
      </c>
      <c r="Q210">
        <v>94</v>
      </c>
      <c r="R210" t="str" cm="1">
        <f t="array" ref="R210">_xlfn.IFS(Restaurant_Data[[#This Row],[Total Reservations]]&lt;=50, "Low", Restaurant_Data[[#This Row],[Total Reservations]]&lt;=100, "Medium", Restaurant_Data[[#This Row],[Total Reservations]]&lt;=200, "High")</f>
        <v>Medium</v>
      </c>
      <c r="S210" s="4">
        <v>1035240.81</v>
      </c>
      <c r="T210" t="str" cm="1">
        <f t="array" ref="T210">_xlfn.IFS(Restaurant_Data[[#This Row],[Revenue]]&lt;= 500000, "Low Income", Restaurant_Data[[#This Row],[Revenue]]&lt;=1000000, "Middle Income", Restaurant_Data[[#This Row],[Revenue]] &lt;= 2000000, "High Income")</f>
        <v>High Income</v>
      </c>
    </row>
    <row r="211" spans="1:20" x14ac:dyDescent="0.35">
      <c r="A211" s="1" t="s">
        <v>238</v>
      </c>
      <c r="B211" s="1" t="s">
        <v>23</v>
      </c>
      <c r="C211" s="1" t="s">
        <v>24</v>
      </c>
      <c r="D211">
        <v>3.9</v>
      </c>
      <c r="E211">
        <v>74</v>
      </c>
      <c r="F211">
        <v>31.96</v>
      </c>
      <c r="G211">
        <v>4208</v>
      </c>
      <c r="H211">
        <v>42784</v>
      </c>
      <c r="I211">
        <v>9</v>
      </c>
      <c r="J211">
        <v>391</v>
      </c>
      <c r="K211">
        <v>84.52</v>
      </c>
      <c r="L211">
        <v>3.1</v>
      </c>
      <c r="M211">
        <v>2.8</v>
      </c>
      <c r="N211" s="1" t="s">
        <v>21</v>
      </c>
      <c r="O211">
        <v>66</v>
      </c>
      <c r="P211">
        <v>10</v>
      </c>
      <c r="Q211">
        <v>76</v>
      </c>
      <c r="R211" t="str" cm="1">
        <f t="array" ref="R211">_xlfn.IFS(Restaurant_Data[[#This Row],[Total Reservations]]&lt;=50, "Low", Restaurant_Data[[#This Row],[Total Reservations]]&lt;=100, "Medium", Restaurant_Data[[#This Row],[Total Reservations]]&lt;=200, "High")</f>
        <v>Medium</v>
      </c>
      <c r="S211" s="4">
        <v>541555.92000000004</v>
      </c>
      <c r="T211" t="str" cm="1">
        <f t="array" ref="T211">_xlfn.IFS(Restaurant_Data[[#This Row],[Revenue]]&lt;= 500000, "Low Income", Restaurant_Data[[#This Row],[Revenue]]&lt;=1000000, "Middle Income", Restaurant_Data[[#This Row],[Revenue]] &lt;= 2000000, "High Income")</f>
        <v>Middle Income</v>
      </c>
    </row>
    <row r="212" spans="1:20" x14ac:dyDescent="0.35">
      <c r="A212" s="1" t="s">
        <v>239</v>
      </c>
      <c r="B212" s="1" t="s">
        <v>23</v>
      </c>
      <c r="C212" s="1" t="s">
        <v>20</v>
      </c>
      <c r="D212">
        <v>3.5</v>
      </c>
      <c r="E212">
        <v>83</v>
      </c>
      <c r="F212">
        <v>71.599999999999994</v>
      </c>
      <c r="G212">
        <v>4178</v>
      </c>
      <c r="H212">
        <v>40934</v>
      </c>
      <c r="I212">
        <v>5</v>
      </c>
      <c r="J212">
        <v>354</v>
      </c>
      <c r="K212">
        <v>104.27</v>
      </c>
      <c r="L212">
        <v>5.4</v>
      </c>
      <c r="M212">
        <v>4.5</v>
      </c>
      <c r="N212" s="1" t="s">
        <v>21</v>
      </c>
      <c r="O212">
        <v>6</v>
      </c>
      <c r="P212">
        <v>51</v>
      </c>
      <c r="Q212">
        <v>57</v>
      </c>
      <c r="R212" t="str" cm="1">
        <f t="array" ref="R212">_xlfn.IFS(Restaurant_Data[[#This Row],[Total Reservations]]&lt;=50, "Low", Restaurant_Data[[#This Row],[Total Reservations]]&lt;=100, "Medium", Restaurant_Data[[#This Row],[Total Reservations]]&lt;=200, "High")</f>
        <v>Medium</v>
      </c>
      <c r="S212" s="4">
        <v>1324526.1000000001</v>
      </c>
      <c r="T212" t="str" cm="1">
        <f t="array" ref="T212">_xlfn.IFS(Restaurant_Data[[#This Row],[Revenue]]&lt;= 500000, "Low Income", Restaurant_Data[[#This Row],[Revenue]]&lt;=1000000, "Middle Income", Restaurant_Data[[#This Row],[Revenue]] &lt;= 2000000, "High Income")</f>
        <v>High Income</v>
      </c>
    </row>
    <row r="213" spans="1:20" x14ac:dyDescent="0.35">
      <c r="A213" s="1" t="s">
        <v>240</v>
      </c>
      <c r="B213" s="1" t="s">
        <v>23</v>
      </c>
      <c r="C213" s="1" t="s">
        <v>31</v>
      </c>
      <c r="D213">
        <v>3.4</v>
      </c>
      <c r="E213">
        <v>84</v>
      </c>
      <c r="F213">
        <v>38.14</v>
      </c>
      <c r="G213">
        <v>1721</v>
      </c>
      <c r="H213">
        <v>23946</v>
      </c>
      <c r="I213">
        <v>10</v>
      </c>
      <c r="J213">
        <v>774</v>
      </c>
      <c r="K213">
        <v>209.99</v>
      </c>
      <c r="L213">
        <v>4.3</v>
      </c>
      <c r="M213">
        <v>5.8</v>
      </c>
      <c r="N213" s="1" t="s">
        <v>21</v>
      </c>
      <c r="O213">
        <v>8</v>
      </c>
      <c r="P213">
        <v>29</v>
      </c>
      <c r="Q213">
        <v>37</v>
      </c>
      <c r="R213" t="str" cm="1">
        <f t="array" ref="R213">_xlfn.IFS(Restaurant_Data[[#This Row],[Total Reservations]]&lt;=50, "Low", Restaurant_Data[[#This Row],[Total Reservations]]&lt;=100, "Medium", Restaurant_Data[[#This Row],[Total Reservations]]&lt;=200, "High")</f>
        <v>Low</v>
      </c>
      <c r="S213" s="4">
        <v>723411.42</v>
      </c>
      <c r="T213" t="str" cm="1">
        <f t="array" ref="T213">_xlfn.IFS(Restaurant_Data[[#This Row],[Revenue]]&lt;= 500000, "Low Income", Restaurant_Data[[#This Row],[Revenue]]&lt;=1000000, "Middle Income", Restaurant_Data[[#This Row],[Revenue]] &lt;= 2000000, "High Income")</f>
        <v>Middle Income</v>
      </c>
    </row>
    <row r="214" spans="1:20" x14ac:dyDescent="0.35">
      <c r="A214" s="1" t="s">
        <v>241</v>
      </c>
      <c r="B214" s="1" t="s">
        <v>19</v>
      </c>
      <c r="C214" s="1" t="s">
        <v>31</v>
      </c>
      <c r="D214">
        <v>3.9</v>
      </c>
      <c r="E214">
        <v>41</v>
      </c>
      <c r="F214">
        <v>30.62</v>
      </c>
      <c r="G214">
        <v>1215</v>
      </c>
      <c r="H214">
        <v>18734</v>
      </c>
      <c r="I214">
        <v>5</v>
      </c>
      <c r="J214">
        <v>969</v>
      </c>
      <c r="K214">
        <v>95.27</v>
      </c>
      <c r="L214">
        <v>3.9</v>
      </c>
      <c r="M214">
        <v>2.2999999999999998</v>
      </c>
      <c r="N214" s="1" t="s">
        <v>21</v>
      </c>
      <c r="O214">
        <v>3</v>
      </c>
      <c r="P214">
        <v>0</v>
      </c>
      <c r="Q214">
        <v>3</v>
      </c>
      <c r="R214" t="str" cm="1">
        <f t="array" ref="R214">_xlfn.IFS(Restaurant_Data[[#This Row],[Total Reservations]]&lt;=50, "Low", Restaurant_Data[[#This Row],[Total Reservations]]&lt;=100, "Medium", Restaurant_Data[[#This Row],[Total Reservations]]&lt;=200, "High")</f>
        <v>Low</v>
      </c>
      <c r="S214" s="4">
        <v>287826.03999999998</v>
      </c>
      <c r="T214" t="str" cm="1">
        <f t="array" ref="T214">_xlfn.IFS(Restaurant_Data[[#This Row],[Revenue]]&lt;= 500000, "Low Income", Restaurant_Data[[#This Row],[Revenue]]&lt;=1000000, "Middle Income", Restaurant_Data[[#This Row],[Revenue]] &lt;= 2000000, "High Income")</f>
        <v>Low Income</v>
      </c>
    </row>
    <row r="215" spans="1:20" x14ac:dyDescent="0.35">
      <c r="A215" s="1" t="s">
        <v>242</v>
      </c>
      <c r="B215" s="1" t="s">
        <v>23</v>
      </c>
      <c r="C215" s="1" t="s">
        <v>24</v>
      </c>
      <c r="D215">
        <v>4.5</v>
      </c>
      <c r="E215">
        <v>82</v>
      </c>
      <c r="F215">
        <v>33.049999999999997</v>
      </c>
      <c r="G215">
        <v>3257</v>
      </c>
      <c r="H215">
        <v>41958</v>
      </c>
      <c r="I215">
        <v>14</v>
      </c>
      <c r="J215">
        <v>258</v>
      </c>
      <c r="K215">
        <v>145.37</v>
      </c>
      <c r="L215">
        <v>5</v>
      </c>
      <c r="M215">
        <v>9.3000000000000007</v>
      </c>
      <c r="N215" s="1" t="s">
        <v>27</v>
      </c>
      <c r="O215">
        <v>54</v>
      </c>
      <c r="P215">
        <v>51</v>
      </c>
      <c r="Q215">
        <v>105</v>
      </c>
      <c r="R215" t="str" cm="1">
        <f t="array" ref="R215">_xlfn.IFS(Restaurant_Data[[#This Row],[Total Reservations]]&lt;=50, "Low", Restaurant_Data[[#This Row],[Total Reservations]]&lt;=100, "Medium", Restaurant_Data[[#This Row],[Total Reservations]]&lt;=200, "High")</f>
        <v>High</v>
      </c>
      <c r="S215" s="4">
        <v>625631.55000000005</v>
      </c>
      <c r="T215" t="str" cm="1">
        <f t="array" ref="T215">_xlfn.IFS(Restaurant_Data[[#This Row],[Revenue]]&lt;= 500000, "Low Income", Restaurant_Data[[#This Row],[Revenue]]&lt;=1000000, "Middle Income", Restaurant_Data[[#This Row],[Revenue]] &lt;= 2000000, "High Income")</f>
        <v>Middle Income</v>
      </c>
    </row>
    <row r="216" spans="1:20" x14ac:dyDescent="0.35">
      <c r="A216" s="1" t="s">
        <v>243</v>
      </c>
      <c r="B216" s="1" t="s">
        <v>34</v>
      </c>
      <c r="C216" s="1" t="s">
        <v>26</v>
      </c>
      <c r="D216">
        <v>4.2</v>
      </c>
      <c r="E216">
        <v>67</v>
      </c>
      <c r="F216">
        <v>48</v>
      </c>
      <c r="G216">
        <v>1924</v>
      </c>
      <c r="H216">
        <v>24893</v>
      </c>
      <c r="I216">
        <v>18</v>
      </c>
      <c r="J216">
        <v>60</v>
      </c>
      <c r="K216">
        <v>248.85</v>
      </c>
      <c r="L216">
        <v>3.6</v>
      </c>
      <c r="M216">
        <v>5.2</v>
      </c>
      <c r="N216" s="1" t="s">
        <v>21</v>
      </c>
      <c r="O216">
        <v>22</v>
      </c>
      <c r="P216">
        <v>14</v>
      </c>
      <c r="Q216">
        <v>36</v>
      </c>
      <c r="R216" t="str" cm="1">
        <f t="array" ref="R216">_xlfn.IFS(Restaurant_Data[[#This Row],[Total Reservations]]&lt;=50, "Low", Restaurant_Data[[#This Row],[Total Reservations]]&lt;=100, "Medium", Restaurant_Data[[#This Row],[Total Reservations]]&lt;=200, "High")</f>
        <v>Low</v>
      </c>
      <c r="S216" s="4">
        <v>732682.65</v>
      </c>
      <c r="T216" t="str" cm="1">
        <f t="array" ref="T216">_xlfn.IFS(Restaurant_Data[[#This Row],[Revenue]]&lt;= 500000, "Low Income", Restaurant_Data[[#This Row],[Revenue]]&lt;=1000000, "Middle Income", Restaurant_Data[[#This Row],[Revenue]] &lt;= 2000000, "High Income")</f>
        <v>Middle Income</v>
      </c>
    </row>
    <row r="217" spans="1:20" x14ac:dyDescent="0.35">
      <c r="A217" s="1" t="s">
        <v>244</v>
      </c>
      <c r="B217" s="1" t="s">
        <v>34</v>
      </c>
      <c r="C217" s="1" t="s">
        <v>26</v>
      </c>
      <c r="D217">
        <v>4.4000000000000004</v>
      </c>
      <c r="E217">
        <v>63</v>
      </c>
      <c r="F217">
        <v>51.29</v>
      </c>
      <c r="G217">
        <v>3629</v>
      </c>
      <c r="H217">
        <v>39929</v>
      </c>
      <c r="I217">
        <v>7</v>
      </c>
      <c r="J217">
        <v>195</v>
      </c>
      <c r="K217">
        <v>81.19</v>
      </c>
      <c r="L217">
        <v>4.0999999999999996</v>
      </c>
      <c r="M217">
        <v>3.1</v>
      </c>
      <c r="N217" s="1" t="s">
        <v>27</v>
      </c>
      <c r="O217">
        <v>10</v>
      </c>
      <c r="P217">
        <v>27</v>
      </c>
      <c r="Q217">
        <v>37</v>
      </c>
      <c r="R217" t="str" cm="1">
        <f t="array" ref="R217">_xlfn.IFS(Restaurant_Data[[#This Row],[Total Reservations]]&lt;=50, "Low", Restaurant_Data[[#This Row],[Total Reservations]]&lt;=100, "Medium", Restaurant_Data[[#This Row],[Total Reservations]]&lt;=200, "High")</f>
        <v>Low</v>
      </c>
      <c r="S217" s="4">
        <v>727975.81</v>
      </c>
      <c r="T217" t="str" cm="1">
        <f t="array" ref="T217">_xlfn.IFS(Restaurant_Data[[#This Row],[Revenue]]&lt;= 500000, "Low Income", Restaurant_Data[[#This Row],[Revenue]]&lt;=1000000, "Middle Income", Restaurant_Data[[#This Row],[Revenue]] &lt;= 2000000, "High Income")</f>
        <v>Middle Income</v>
      </c>
    </row>
    <row r="218" spans="1:20" x14ac:dyDescent="0.35">
      <c r="A218" s="1" t="s">
        <v>245</v>
      </c>
      <c r="B218" s="1" t="s">
        <v>34</v>
      </c>
      <c r="C218" s="1" t="s">
        <v>37</v>
      </c>
      <c r="D218">
        <v>3.6</v>
      </c>
      <c r="E218">
        <v>68</v>
      </c>
      <c r="F218">
        <v>57.67</v>
      </c>
      <c r="G218">
        <v>1284</v>
      </c>
      <c r="H218">
        <v>12332</v>
      </c>
      <c r="I218">
        <v>8</v>
      </c>
      <c r="J218">
        <v>84</v>
      </c>
      <c r="K218">
        <v>70.12</v>
      </c>
      <c r="L218">
        <v>8</v>
      </c>
      <c r="M218">
        <v>7.6</v>
      </c>
      <c r="N218" s="1" t="s">
        <v>21</v>
      </c>
      <c r="O218">
        <v>64</v>
      </c>
      <c r="P218">
        <v>62</v>
      </c>
      <c r="Q218">
        <v>126</v>
      </c>
      <c r="R218" t="str" cm="1">
        <f t="array" ref="R218">_xlfn.IFS(Restaurant_Data[[#This Row],[Total Reservations]]&lt;=50, "Low", Restaurant_Data[[#This Row],[Total Reservations]]&lt;=100, "Medium", Restaurant_Data[[#This Row],[Total Reservations]]&lt;=200, "High")</f>
        <v>High</v>
      </c>
      <c r="S218" s="4">
        <v>884598.66</v>
      </c>
      <c r="T218" t="str" cm="1">
        <f t="array" ref="T218">_xlfn.IFS(Restaurant_Data[[#This Row],[Revenue]]&lt;= 500000, "Low Income", Restaurant_Data[[#This Row],[Revenue]]&lt;=1000000, "Middle Income", Restaurant_Data[[#This Row],[Revenue]] &lt;= 2000000, "High Income")</f>
        <v>Middle Income</v>
      </c>
    </row>
    <row r="219" spans="1:20" x14ac:dyDescent="0.35">
      <c r="A219" s="1" t="s">
        <v>246</v>
      </c>
      <c r="B219" s="1" t="s">
        <v>19</v>
      </c>
      <c r="C219" s="1" t="s">
        <v>20</v>
      </c>
      <c r="D219">
        <v>4</v>
      </c>
      <c r="E219">
        <v>36</v>
      </c>
      <c r="F219">
        <v>74.23</v>
      </c>
      <c r="G219">
        <v>814</v>
      </c>
      <c r="H219">
        <v>11430</v>
      </c>
      <c r="I219">
        <v>5</v>
      </c>
      <c r="J219">
        <v>616</v>
      </c>
      <c r="K219">
        <v>184.99</v>
      </c>
      <c r="L219">
        <v>5.6</v>
      </c>
      <c r="M219">
        <v>9</v>
      </c>
      <c r="N219" s="1" t="s">
        <v>27</v>
      </c>
      <c r="O219">
        <v>3</v>
      </c>
      <c r="P219">
        <v>4</v>
      </c>
      <c r="Q219">
        <v>7</v>
      </c>
      <c r="R219" t="str" cm="1">
        <f t="array" ref="R219">_xlfn.IFS(Restaurant_Data[[#This Row],[Total Reservations]]&lt;=50, "Low", Restaurant_Data[[#This Row],[Total Reservations]]&lt;=100, "Medium", Restaurant_Data[[#This Row],[Total Reservations]]&lt;=200, "High")</f>
        <v>Low</v>
      </c>
      <c r="S219" s="4">
        <v>601073.43000000005</v>
      </c>
      <c r="T219" t="str" cm="1">
        <f t="array" ref="T219">_xlfn.IFS(Restaurant_Data[[#This Row],[Revenue]]&lt;= 500000, "Low Income", Restaurant_Data[[#This Row],[Revenue]]&lt;=1000000, "Middle Income", Restaurant_Data[[#This Row],[Revenue]] &lt;= 2000000, "High Income")</f>
        <v>Middle Income</v>
      </c>
    </row>
    <row r="220" spans="1:20" x14ac:dyDescent="0.35">
      <c r="A220" s="1" t="s">
        <v>247</v>
      </c>
      <c r="B220" s="1" t="s">
        <v>23</v>
      </c>
      <c r="C220" s="1" t="s">
        <v>26</v>
      </c>
      <c r="D220">
        <v>3.1</v>
      </c>
      <c r="E220">
        <v>75</v>
      </c>
      <c r="F220">
        <v>50.29</v>
      </c>
      <c r="G220">
        <v>1939</v>
      </c>
      <c r="H220">
        <v>19150</v>
      </c>
      <c r="I220">
        <v>6</v>
      </c>
      <c r="J220">
        <v>400</v>
      </c>
      <c r="K220">
        <v>224.52</v>
      </c>
      <c r="L220">
        <v>8.9</v>
      </c>
      <c r="M220">
        <v>9.1999999999999993</v>
      </c>
      <c r="N220" s="1" t="s">
        <v>21</v>
      </c>
      <c r="O220">
        <v>8</v>
      </c>
      <c r="P220">
        <v>44</v>
      </c>
      <c r="Q220">
        <v>52</v>
      </c>
      <c r="R220" t="str" cm="1">
        <f t="array" ref="R220">_xlfn.IFS(Restaurant_Data[[#This Row],[Total Reservations]]&lt;=50, "Low", Restaurant_Data[[#This Row],[Total Reservations]]&lt;=100, "Medium", Restaurant_Data[[#This Row],[Total Reservations]]&lt;=200, "High")</f>
        <v>Medium</v>
      </c>
      <c r="S220" s="4">
        <v>848344.33</v>
      </c>
      <c r="T220" t="str" cm="1">
        <f t="array" ref="T220">_xlfn.IFS(Restaurant_Data[[#This Row],[Revenue]]&lt;= 500000, "Low Income", Restaurant_Data[[#This Row],[Revenue]]&lt;=1000000, "Middle Income", Restaurant_Data[[#This Row],[Revenue]] &lt;= 2000000, "High Income")</f>
        <v>Middle Income</v>
      </c>
    </row>
    <row r="221" spans="1:20" x14ac:dyDescent="0.35">
      <c r="A221" s="1" t="s">
        <v>248</v>
      </c>
      <c r="B221" s="1" t="s">
        <v>23</v>
      </c>
      <c r="C221" s="1" t="s">
        <v>42</v>
      </c>
      <c r="D221">
        <v>4.5999999999999996</v>
      </c>
      <c r="E221">
        <v>74</v>
      </c>
      <c r="F221">
        <v>42.07</v>
      </c>
      <c r="G221">
        <v>5747</v>
      </c>
      <c r="H221">
        <v>61983</v>
      </c>
      <c r="I221">
        <v>9</v>
      </c>
      <c r="J221">
        <v>589</v>
      </c>
      <c r="K221">
        <v>277.74</v>
      </c>
      <c r="L221">
        <v>9.5</v>
      </c>
      <c r="M221">
        <v>4.9000000000000004</v>
      </c>
      <c r="N221" s="1" t="s">
        <v>21</v>
      </c>
      <c r="O221">
        <v>41</v>
      </c>
      <c r="P221">
        <v>40</v>
      </c>
      <c r="Q221">
        <v>81</v>
      </c>
      <c r="R221" t="str" cm="1">
        <f t="array" ref="R221">_xlfn.IFS(Restaurant_Data[[#This Row],[Total Reservations]]&lt;=50, "Low", Restaurant_Data[[#This Row],[Total Reservations]]&lt;=100, "Medium", Restaurant_Data[[#This Row],[Total Reservations]]&lt;=200, "High")</f>
        <v>Medium</v>
      </c>
      <c r="S221" s="4">
        <v>714291.74</v>
      </c>
      <c r="T221" t="str" cm="1">
        <f t="array" ref="T221">_xlfn.IFS(Restaurant_Data[[#This Row],[Revenue]]&lt;= 500000, "Low Income", Restaurant_Data[[#This Row],[Revenue]]&lt;=1000000, "Middle Income", Restaurant_Data[[#This Row],[Revenue]] &lt;= 2000000, "High Income")</f>
        <v>Middle Income</v>
      </c>
    </row>
    <row r="222" spans="1:20" x14ac:dyDescent="0.35">
      <c r="A222" s="1" t="s">
        <v>249</v>
      </c>
      <c r="B222" s="1" t="s">
        <v>23</v>
      </c>
      <c r="C222" s="1" t="s">
        <v>20</v>
      </c>
      <c r="D222">
        <v>5</v>
      </c>
      <c r="E222">
        <v>73</v>
      </c>
      <c r="F222">
        <v>73.73</v>
      </c>
      <c r="G222">
        <v>5911</v>
      </c>
      <c r="H222">
        <v>66446</v>
      </c>
      <c r="I222">
        <v>9</v>
      </c>
      <c r="J222">
        <v>905</v>
      </c>
      <c r="K222">
        <v>215.49</v>
      </c>
      <c r="L222">
        <v>9.3000000000000007</v>
      </c>
      <c r="M222">
        <v>4.2</v>
      </c>
      <c r="N222" s="1" t="s">
        <v>21</v>
      </c>
      <c r="O222">
        <v>70</v>
      </c>
      <c r="P222">
        <v>71</v>
      </c>
      <c r="Q222">
        <v>141</v>
      </c>
      <c r="R222" t="str" cm="1">
        <f t="array" ref="R222">_xlfn.IFS(Restaurant_Data[[#This Row],[Total Reservations]]&lt;=50, "Low", Restaurant_Data[[#This Row],[Total Reservations]]&lt;=100, "Medium", Restaurant_Data[[#This Row],[Total Reservations]]&lt;=200, "High")</f>
        <v>High</v>
      </c>
      <c r="S222" s="4">
        <v>1218866.24</v>
      </c>
      <c r="T222" t="str" cm="1">
        <f t="array" ref="T222">_xlfn.IFS(Restaurant_Data[[#This Row],[Revenue]]&lt;= 500000, "Low Income", Restaurant_Data[[#This Row],[Revenue]]&lt;=1000000, "Middle Income", Restaurant_Data[[#This Row],[Revenue]] &lt;= 2000000, "High Income")</f>
        <v>High Income</v>
      </c>
    </row>
    <row r="223" spans="1:20" x14ac:dyDescent="0.35">
      <c r="A223" s="1" t="s">
        <v>250</v>
      </c>
      <c r="B223" s="1" t="s">
        <v>19</v>
      </c>
      <c r="C223" s="1" t="s">
        <v>31</v>
      </c>
      <c r="D223">
        <v>3.8</v>
      </c>
      <c r="E223">
        <v>47</v>
      </c>
      <c r="F223">
        <v>39.85</v>
      </c>
      <c r="G223">
        <v>2052</v>
      </c>
      <c r="H223">
        <v>26670</v>
      </c>
      <c r="I223">
        <v>8</v>
      </c>
      <c r="J223">
        <v>725</v>
      </c>
      <c r="K223">
        <v>286.54000000000002</v>
      </c>
      <c r="L223">
        <v>3.3</v>
      </c>
      <c r="M223">
        <v>9.4</v>
      </c>
      <c r="N223" s="1" t="s">
        <v>21</v>
      </c>
      <c r="O223">
        <v>25</v>
      </c>
      <c r="P223">
        <v>37</v>
      </c>
      <c r="Q223">
        <v>62</v>
      </c>
      <c r="R223" t="str" cm="1">
        <f t="array" ref="R223">_xlfn.IFS(Restaurant_Data[[#This Row],[Total Reservations]]&lt;=50, "Low", Restaurant_Data[[#This Row],[Total Reservations]]&lt;=100, "Medium", Restaurant_Data[[#This Row],[Total Reservations]]&lt;=200, "High")</f>
        <v>Medium</v>
      </c>
      <c r="S223" s="4">
        <v>432858.25</v>
      </c>
      <c r="T223" t="str" cm="1">
        <f t="array" ref="T223">_xlfn.IFS(Restaurant_Data[[#This Row],[Revenue]]&lt;= 500000, "Low Income", Restaurant_Data[[#This Row],[Revenue]]&lt;=1000000, "Middle Income", Restaurant_Data[[#This Row],[Revenue]] &lt;= 2000000, "High Income")</f>
        <v>Low Income</v>
      </c>
    </row>
    <row r="224" spans="1:20" x14ac:dyDescent="0.35">
      <c r="A224" s="1" t="s">
        <v>251</v>
      </c>
      <c r="B224" s="1" t="s">
        <v>34</v>
      </c>
      <c r="C224" s="1" t="s">
        <v>20</v>
      </c>
      <c r="D224">
        <v>3</v>
      </c>
      <c r="E224">
        <v>63</v>
      </c>
      <c r="F224">
        <v>73.05</v>
      </c>
      <c r="G224">
        <v>2438</v>
      </c>
      <c r="H224">
        <v>26300</v>
      </c>
      <c r="I224">
        <v>17</v>
      </c>
      <c r="J224">
        <v>158</v>
      </c>
      <c r="K224">
        <v>111.13</v>
      </c>
      <c r="L224">
        <v>5.3</v>
      </c>
      <c r="M224">
        <v>1.5</v>
      </c>
      <c r="N224" s="1" t="s">
        <v>27</v>
      </c>
      <c r="O224">
        <v>53</v>
      </c>
      <c r="P224">
        <v>44</v>
      </c>
      <c r="Q224">
        <v>97</v>
      </c>
      <c r="R224" t="str" cm="1">
        <f t="array" ref="R224">_xlfn.IFS(Restaurant_Data[[#This Row],[Total Reservations]]&lt;=50, "Low", Restaurant_Data[[#This Row],[Total Reservations]]&lt;=100, "Medium", Restaurant_Data[[#This Row],[Total Reservations]]&lt;=200, "High")</f>
        <v>Medium</v>
      </c>
      <c r="S224" s="4">
        <v>1040644.7</v>
      </c>
      <c r="T224" t="str" cm="1">
        <f t="array" ref="T224">_xlfn.IFS(Restaurant_Data[[#This Row],[Revenue]]&lt;= 500000, "Low Income", Restaurant_Data[[#This Row],[Revenue]]&lt;=1000000, "Middle Income", Restaurant_Data[[#This Row],[Revenue]] &lt;= 2000000, "High Income")</f>
        <v>High Income</v>
      </c>
    </row>
    <row r="225" spans="1:20" x14ac:dyDescent="0.35">
      <c r="A225" s="1" t="s">
        <v>252</v>
      </c>
      <c r="B225" s="1" t="s">
        <v>34</v>
      </c>
      <c r="C225" s="1" t="s">
        <v>42</v>
      </c>
      <c r="D225">
        <v>3.3</v>
      </c>
      <c r="E225">
        <v>65</v>
      </c>
      <c r="F225">
        <v>36.64</v>
      </c>
      <c r="G225">
        <v>1236</v>
      </c>
      <c r="H225">
        <v>19988</v>
      </c>
      <c r="I225">
        <v>8</v>
      </c>
      <c r="J225">
        <v>73</v>
      </c>
      <c r="K225">
        <v>135.46</v>
      </c>
      <c r="L225">
        <v>5.8</v>
      </c>
      <c r="M225">
        <v>7.8</v>
      </c>
      <c r="N225" s="1" t="s">
        <v>21</v>
      </c>
      <c r="O225">
        <v>20</v>
      </c>
      <c r="P225">
        <v>37</v>
      </c>
      <c r="Q225">
        <v>57</v>
      </c>
      <c r="R225" t="str" cm="1">
        <f t="array" ref="R225">_xlfn.IFS(Restaurant_Data[[#This Row],[Total Reservations]]&lt;=50, "Low", Restaurant_Data[[#This Row],[Total Reservations]]&lt;=100, "Medium", Restaurant_Data[[#This Row],[Total Reservations]]&lt;=200, "High")</f>
        <v>Medium</v>
      </c>
      <c r="S225" s="4">
        <v>541458.28</v>
      </c>
      <c r="T225" t="str" cm="1">
        <f t="array" ref="T225">_xlfn.IFS(Restaurant_Data[[#This Row],[Revenue]]&lt;= 500000, "Low Income", Restaurant_Data[[#This Row],[Revenue]]&lt;=1000000, "Middle Income", Restaurant_Data[[#This Row],[Revenue]] &lt;= 2000000, "High Income")</f>
        <v>Middle Income</v>
      </c>
    </row>
    <row r="226" spans="1:20" x14ac:dyDescent="0.35">
      <c r="A226" s="1" t="s">
        <v>253</v>
      </c>
      <c r="B226" s="1" t="s">
        <v>23</v>
      </c>
      <c r="C226" s="1" t="s">
        <v>24</v>
      </c>
      <c r="D226">
        <v>4.3</v>
      </c>
      <c r="E226">
        <v>89</v>
      </c>
      <c r="F226">
        <v>34.4</v>
      </c>
      <c r="G226">
        <v>6478</v>
      </c>
      <c r="H226">
        <v>65379</v>
      </c>
      <c r="I226">
        <v>1</v>
      </c>
      <c r="J226">
        <v>722</v>
      </c>
      <c r="K226">
        <v>259.83</v>
      </c>
      <c r="L226">
        <v>8.6999999999999993</v>
      </c>
      <c r="M226">
        <v>2.6</v>
      </c>
      <c r="N226" s="1" t="s">
        <v>27</v>
      </c>
      <c r="O226">
        <v>9</v>
      </c>
      <c r="P226">
        <v>51</v>
      </c>
      <c r="Q226">
        <v>60</v>
      </c>
      <c r="R226" t="str" cm="1">
        <f t="array" ref="R226">_xlfn.IFS(Restaurant_Data[[#This Row],[Total Reservations]]&lt;=50, "Low", Restaurant_Data[[#This Row],[Total Reservations]]&lt;=100, "Medium", Restaurant_Data[[#This Row],[Total Reservations]]&lt;=200, "High")</f>
        <v>Medium</v>
      </c>
      <c r="S226" s="4">
        <v>693634.35</v>
      </c>
      <c r="T226" t="str" cm="1">
        <f t="array" ref="T226">_xlfn.IFS(Restaurant_Data[[#This Row],[Revenue]]&lt;= 500000, "Low Income", Restaurant_Data[[#This Row],[Revenue]]&lt;=1000000, "Middle Income", Restaurant_Data[[#This Row],[Revenue]] &lt;= 2000000, "High Income")</f>
        <v>Middle Income</v>
      </c>
    </row>
    <row r="227" spans="1:20" x14ac:dyDescent="0.35">
      <c r="A227" s="1" t="s">
        <v>254</v>
      </c>
      <c r="B227" s="1" t="s">
        <v>34</v>
      </c>
      <c r="C227" s="1" t="s">
        <v>42</v>
      </c>
      <c r="D227">
        <v>4.2</v>
      </c>
      <c r="E227">
        <v>63</v>
      </c>
      <c r="F227">
        <v>41.8</v>
      </c>
      <c r="G227">
        <v>1770</v>
      </c>
      <c r="H227">
        <v>19423</v>
      </c>
      <c r="I227">
        <v>18</v>
      </c>
      <c r="J227">
        <v>548</v>
      </c>
      <c r="K227">
        <v>252.76</v>
      </c>
      <c r="L227">
        <v>6</v>
      </c>
      <c r="M227">
        <v>5.2</v>
      </c>
      <c r="N227" s="1" t="s">
        <v>21</v>
      </c>
      <c r="O227">
        <v>9</v>
      </c>
      <c r="P227">
        <v>45</v>
      </c>
      <c r="Q227">
        <v>54</v>
      </c>
      <c r="R227" t="str" cm="1">
        <f t="array" ref="R227">_xlfn.IFS(Restaurant_Data[[#This Row],[Total Reservations]]&lt;=50, "Low", Restaurant_Data[[#This Row],[Total Reservations]]&lt;=100, "Medium", Restaurant_Data[[#This Row],[Total Reservations]]&lt;=200, "High")</f>
        <v>Medium</v>
      </c>
      <c r="S227" s="4">
        <v>607293.94999999995</v>
      </c>
      <c r="T227" t="str" cm="1">
        <f t="array" ref="T227">_xlfn.IFS(Restaurant_Data[[#This Row],[Revenue]]&lt;= 500000, "Low Income", Restaurant_Data[[#This Row],[Revenue]]&lt;=1000000, "Middle Income", Restaurant_Data[[#This Row],[Revenue]] &lt;= 2000000, "High Income")</f>
        <v>Middle Income</v>
      </c>
    </row>
    <row r="228" spans="1:20" x14ac:dyDescent="0.35">
      <c r="A228" s="1" t="s">
        <v>255</v>
      </c>
      <c r="B228" s="1" t="s">
        <v>34</v>
      </c>
      <c r="C228" s="1" t="s">
        <v>42</v>
      </c>
      <c r="D228">
        <v>4.5999999999999996</v>
      </c>
      <c r="E228">
        <v>54</v>
      </c>
      <c r="F228">
        <v>41.7</v>
      </c>
      <c r="G228">
        <v>2145</v>
      </c>
      <c r="H228">
        <v>22710</v>
      </c>
      <c r="I228">
        <v>15</v>
      </c>
      <c r="J228">
        <v>421</v>
      </c>
      <c r="K228">
        <v>216.22</v>
      </c>
      <c r="L228">
        <v>3.3</v>
      </c>
      <c r="M228">
        <v>9.6</v>
      </c>
      <c r="N228" s="1" t="s">
        <v>21</v>
      </c>
      <c r="O228">
        <v>0</v>
      </c>
      <c r="P228">
        <v>52</v>
      </c>
      <c r="Q228">
        <v>52</v>
      </c>
      <c r="R228" t="str" cm="1">
        <f t="array" ref="R228">_xlfn.IFS(Restaurant_Data[[#This Row],[Total Reservations]]&lt;=50, "Low", Restaurant_Data[[#This Row],[Total Reservations]]&lt;=100, "Medium", Restaurant_Data[[#This Row],[Total Reservations]]&lt;=200, "High")</f>
        <v>Medium</v>
      </c>
      <c r="S228" s="4">
        <v>521957.6</v>
      </c>
      <c r="T228" t="str" cm="1">
        <f t="array" ref="T228">_xlfn.IFS(Restaurant_Data[[#This Row],[Revenue]]&lt;= 500000, "Low Income", Restaurant_Data[[#This Row],[Revenue]]&lt;=1000000, "Middle Income", Restaurant_Data[[#This Row],[Revenue]] &lt;= 2000000, "High Income")</f>
        <v>Middle Income</v>
      </c>
    </row>
    <row r="229" spans="1:20" x14ac:dyDescent="0.35">
      <c r="A229" s="1" t="s">
        <v>256</v>
      </c>
      <c r="B229" s="1" t="s">
        <v>19</v>
      </c>
      <c r="C229" s="1" t="s">
        <v>24</v>
      </c>
      <c r="D229">
        <v>3.5</v>
      </c>
      <c r="E229">
        <v>40</v>
      </c>
      <c r="F229">
        <v>35.130000000000003</v>
      </c>
      <c r="G229">
        <v>1522</v>
      </c>
      <c r="H229">
        <v>23226</v>
      </c>
      <c r="I229">
        <v>16</v>
      </c>
      <c r="J229">
        <v>214</v>
      </c>
      <c r="K229">
        <v>176.51</v>
      </c>
      <c r="L229">
        <v>5.9</v>
      </c>
      <c r="M229">
        <v>6.2</v>
      </c>
      <c r="N229" s="1" t="s">
        <v>21</v>
      </c>
      <c r="O229">
        <v>35</v>
      </c>
      <c r="P229">
        <v>29</v>
      </c>
      <c r="Q229">
        <v>64</v>
      </c>
      <c r="R229" t="str" cm="1">
        <f t="array" ref="R229">_xlfn.IFS(Restaurant_Data[[#This Row],[Total Reservations]]&lt;=50, "Low", Restaurant_Data[[#This Row],[Total Reservations]]&lt;=100, "Medium", Restaurant_Data[[#This Row],[Total Reservations]]&lt;=200, "High")</f>
        <v>Medium</v>
      </c>
      <c r="S229" s="4">
        <v>335909.42</v>
      </c>
      <c r="T229" t="str" cm="1">
        <f t="array" ref="T229">_xlfn.IFS(Restaurant_Data[[#This Row],[Revenue]]&lt;= 500000, "Low Income", Restaurant_Data[[#This Row],[Revenue]]&lt;=1000000, "Middle Income", Restaurant_Data[[#This Row],[Revenue]] &lt;= 2000000, "High Income")</f>
        <v>Low Income</v>
      </c>
    </row>
    <row r="230" spans="1:20" x14ac:dyDescent="0.35">
      <c r="A230" s="1" t="s">
        <v>257</v>
      </c>
      <c r="B230" s="1" t="s">
        <v>19</v>
      </c>
      <c r="C230" s="1" t="s">
        <v>24</v>
      </c>
      <c r="D230">
        <v>4.5</v>
      </c>
      <c r="E230">
        <v>41</v>
      </c>
      <c r="F230">
        <v>27.74</v>
      </c>
      <c r="G230">
        <v>1393</v>
      </c>
      <c r="H230">
        <v>22055</v>
      </c>
      <c r="I230">
        <v>2</v>
      </c>
      <c r="J230">
        <v>446</v>
      </c>
      <c r="K230">
        <v>54.43</v>
      </c>
      <c r="L230">
        <v>1.4</v>
      </c>
      <c r="M230">
        <v>5.7</v>
      </c>
      <c r="N230" s="1" t="s">
        <v>21</v>
      </c>
      <c r="O230">
        <v>2</v>
      </c>
      <c r="P230">
        <v>3</v>
      </c>
      <c r="Q230">
        <v>5</v>
      </c>
      <c r="R230" t="str" cm="1">
        <f t="array" ref="R230">_xlfn.IFS(Restaurant_Data[[#This Row],[Total Reservations]]&lt;=50, "Low", Restaurant_Data[[#This Row],[Total Reservations]]&lt;=100, "Medium", Restaurant_Data[[#This Row],[Total Reservations]]&lt;=200, "High")</f>
        <v>Low</v>
      </c>
      <c r="S230" s="4">
        <v>258850.41</v>
      </c>
      <c r="T230" t="str" cm="1">
        <f t="array" ref="T230">_xlfn.IFS(Restaurant_Data[[#This Row],[Revenue]]&lt;= 500000, "Low Income", Restaurant_Data[[#This Row],[Revenue]]&lt;=1000000, "Middle Income", Restaurant_Data[[#This Row],[Revenue]] &lt;= 2000000, "High Income")</f>
        <v>Low Income</v>
      </c>
    </row>
    <row r="231" spans="1:20" x14ac:dyDescent="0.35">
      <c r="A231" s="1" t="s">
        <v>258</v>
      </c>
      <c r="B231" s="1" t="s">
        <v>19</v>
      </c>
      <c r="C231" s="1" t="s">
        <v>24</v>
      </c>
      <c r="D231">
        <v>4.4000000000000004</v>
      </c>
      <c r="E231">
        <v>47</v>
      </c>
      <c r="F231">
        <v>27.64</v>
      </c>
      <c r="G231">
        <v>3015</v>
      </c>
      <c r="H231">
        <v>37180</v>
      </c>
      <c r="I231">
        <v>13</v>
      </c>
      <c r="J231">
        <v>321</v>
      </c>
      <c r="K231">
        <v>120.11</v>
      </c>
      <c r="L231">
        <v>8.5</v>
      </c>
      <c r="M231">
        <v>1.6</v>
      </c>
      <c r="N231" s="1" t="s">
        <v>21</v>
      </c>
      <c r="O231">
        <v>34</v>
      </c>
      <c r="P231">
        <v>1</v>
      </c>
      <c r="Q231">
        <v>35</v>
      </c>
      <c r="R231" t="str" cm="1">
        <f t="array" ref="R231">_xlfn.IFS(Restaurant_Data[[#This Row],[Total Reservations]]&lt;=50, "Low", Restaurant_Data[[#This Row],[Total Reservations]]&lt;=100, "Medium", Restaurant_Data[[#This Row],[Total Reservations]]&lt;=200, "High")</f>
        <v>Low</v>
      </c>
      <c r="S231" s="4">
        <v>310539.42</v>
      </c>
      <c r="T231" t="str" cm="1">
        <f t="array" ref="T231">_xlfn.IFS(Restaurant_Data[[#This Row],[Revenue]]&lt;= 500000, "Low Income", Restaurant_Data[[#This Row],[Revenue]]&lt;=1000000, "Middle Income", Restaurant_Data[[#This Row],[Revenue]] &lt;= 2000000, "High Income")</f>
        <v>Low Income</v>
      </c>
    </row>
    <row r="232" spans="1:20" x14ac:dyDescent="0.35">
      <c r="A232" s="1" t="s">
        <v>259</v>
      </c>
      <c r="B232" s="1" t="s">
        <v>19</v>
      </c>
      <c r="C232" s="1" t="s">
        <v>24</v>
      </c>
      <c r="D232">
        <v>3.6</v>
      </c>
      <c r="E232">
        <v>33</v>
      </c>
      <c r="F232">
        <v>30.65</v>
      </c>
      <c r="G232">
        <v>2524</v>
      </c>
      <c r="H232">
        <v>28352</v>
      </c>
      <c r="I232">
        <v>2</v>
      </c>
      <c r="J232">
        <v>673</v>
      </c>
      <c r="K232">
        <v>89.58</v>
      </c>
      <c r="L232">
        <v>6.1</v>
      </c>
      <c r="M232">
        <v>3.5</v>
      </c>
      <c r="N232" s="1" t="s">
        <v>27</v>
      </c>
      <c r="O232">
        <v>11</v>
      </c>
      <c r="P232">
        <v>20</v>
      </c>
      <c r="Q232">
        <v>31</v>
      </c>
      <c r="R232" t="str" cm="1">
        <f t="array" ref="R232">_xlfn.IFS(Restaurant_Data[[#This Row],[Total Reservations]]&lt;=50, "Low", Restaurant_Data[[#This Row],[Total Reservations]]&lt;=100, "Medium", Restaurant_Data[[#This Row],[Total Reservations]]&lt;=200, "High")</f>
        <v>Low</v>
      </c>
      <c r="S232" s="4">
        <v>235807.3</v>
      </c>
      <c r="T232" t="str" cm="1">
        <f t="array" ref="T232">_xlfn.IFS(Restaurant_Data[[#This Row],[Revenue]]&lt;= 500000, "Low Income", Restaurant_Data[[#This Row],[Revenue]]&lt;=1000000, "Middle Income", Restaurant_Data[[#This Row],[Revenue]] &lt;= 2000000, "High Income")</f>
        <v>Low Income</v>
      </c>
    </row>
    <row r="233" spans="1:20" x14ac:dyDescent="0.35">
      <c r="A233" s="1" t="s">
        <v>260</v>
      </c>
      <c r="B233" s="1" t="s">
        <v>23</v>
      </c>
      <c r="C233" s="1" t="s">
        <v>24</v>
      </c>
      <c r="D233">
        <v>4.0999999999999996</v>
      </c>
      <c r="E233">
        <v>82</v>
      </c>
      <c r="F233">
        <v>33.26</v>
      </c>
      <c r="G233">
        <v>6967</v>
      </c>
      <c r="H233">
        <v>70628</v>
      </c>
      <c r="I233">
        <v>14</v>
      </c>
      <c r="J233">
        <v>476</v>
      </c>
      <c r="K233">
        <v>62.79</v>
      </c>
      <c r="L233">
        <v>6.9</v>
      </c>
      <c r="M233">
        <v>1</v>
      </c>
      <c r="N233" s="1" t="s">
        <v>21</v>
      </c>
      <c r="O233">
        <v>80</v>
      </c>
      <c r="P233">
        <v>60</v>
      </c>
      <c r="Q233">
        <v>140</v>
      </c>
      <c r="R233" t="str" cm="1">
        <f t="array" ref="R233">_xlfn.IFS(Restaurant_Data[[#This Row],[Total Reservations]]&lt;=50, "Low", Restaurant_Data[[#This Row],[Total Reservations]]&lt;=100, "Medium", Restaurant_Data[[#This Row],[Total Reservations]]&lt;=200, "High")</f>
        <v>High</v>
      </c>
      <c r="S233" s="4">
        <v>634823.38</v>
      </c>
      <c r="T233" t="str" cm="1">
        <f t="array" ref="T233">_xlfn.IFS(Restaurant_Data[[#This Row],[Revenue]]&lt;= 500000, "Low Income", Restaurant_Data[[#This Row],[Revenue]]&lt;=1000000, "Middle Income", Restaurant_Data[[#This Row],[Revenue]] &lt;= 2000000, "High Income")</f>
        <v>Middle Income</v>
      </c>
    </row>
    <row r="234" spans="1:20" x14ac:dyDescent="0.35">
      <c r="A234" s="1" t="s">
        <v>261</v>
      </c>
      <c r="B234" s="1" t="s">
        <v>19</v>
      </c>
      <c r="C234" s="1" t="s">
        <v>42</v>
      </c>
      <c r="D234">
        <v>3.3</v>
      </c>
      <c r="E234">
        <v>49</v>
      </c>
      <c r="F234">
        <v>39.92</v>
      </c>
      <c r="G234">
        <v>1773</v>
      </c>
      <c r="H234">
        <v>24932</v>
      </c>
      <c r="I234">
        <v>7</v>
      </c>
      <c r="J234">
        <v>122</v>
      </c>
      <c r="K234">
        <v>244.02</v>
      </c>
      <c r="L234">
        <v>2.8</v>
      </c>
      <c r="M234">
        <v>8.9</v>
      </c>
      <c r="N234" s="1" t="s">
        <v>21</v>
      </c>
      <c r="O234">
        <v>18</v>
      </c>
      <c r="P234">
        <v>32</v>
      </c>
      <c r="Q234">
        <v>50</v>
      </c>
      <c r="R234" t="str" cm="1">
        <f t="array" ref="R234">_xlfn.IFS(Restaurant_Data[[#This Row],[Total Reservations]]&lt;=50, "Low", Restaurant_Data[[#This Row],[Total Reservations]]&lt;=100, "Medium", Restaurant_Data[[#This Row],[Total Reservations]]&lt;=200, "High")</f>
        <v>Low</v>
      </c>
      <c r="S234" s="4">
        <v>447377.62</v>
      </c>
      <c r="T234" t="str" cm="1">
        <f t="array" ref="T234">_xlfn.IFS(Restaurant_Data[[#This Row],[Revenue]]&lt;= 500000, "Low Income", Restaurant_Data[[#This Row],[Revenue]]&lt;=1000000, "Middle Income", Restaurant_Data[[#This Row],[Revenue]] &lt;= 2000000, "High Income")</f>
        <v>Low Income</v>
      </c>
    </row>
    <row r="235" spans="1:20" x14ac:dyDescent="0.35">
      <c r="A235" s="1" t="s">
        <v>262</v>
      </c>
      <c r="B235" s="1" t="s">
        <v>34</v>
      </c>
      <c r="C235" s="1" t="s">
        <v>37</v>
      </c>
      <c r="D235">
        <v>3.9</v>
      </c>
      <c r="E235">
        <v>62</v>
      </c>
      <c r="F235">
        <v>61.97</v>
      </c>
      <c r="G235">
        <v>2255</v>
      </c>
      <c r="H235">
        <v>29779</v>
      </c>
      <c r="I235">
        <v>11</v>
      </c>
      <c r="J235">
        <v>99</v>
      </c>
      <c r="K235">
        <v>82.83</v>
      </c>
      <c r="L235">
        <v>6</v>
      </c>
      <c r="M235">
        <v>6.8</v>
      </c>
      <c r="N235" s="1" t="s">
        <v>27</v>
      </c>
      <c r="O235">
        <v>9</v>
      </c>
      <c r="P235">
        <v>13</v>
      </c>
      <c r="Q235">
        <v>22</v>
      </c>
      <c r="R235" t="str" cm="1">
        <f t="array" ref="R235">_xlfn.IFS(Restaurant_Data[[#This Row],[Total Reservations]]&lt;=50, "Low", Restaurant_Data[[#This Row],[Total Reservations]]&lt;=100, "Medium", Restaurant_Data[[#This Row],[Total Reservations]]&lt;=200, "High")</f>
        <v>Low</v>
      </c>
      <c r="S235" s="4">
        <v>865261.45</v>
      </c>
      <c r="T235" t="str" cm="1">
        <f t="array" ref="T235">_xlfn.IFS(Restaurant_Data[[#This Row],[Revenue]]&lt;= 500000, "Low Income", Restaurant_Data[[#This Row],[Revenue]]&lt;=1000000, "Middle Income", Restaurant_Data[[#This Row],[Revenue]] &lt;= 2000000, "High Income")</f>
        <v>Middle Income</v>
      </c>
    </row>
    <row r="236" spans="1:20" x14ac:dyDescent="0.35">
      <c r="A236" s="1" t="s">
        <v>263</v>
      </c>
      <c r="B236" s="1" t="s">
        <v>23</v>
      </c>
      <c r="C236" s="1" t="s">
        <v>37</v>
      </c>
      <c r="D236">
        <v>4.8</v>
      </c>
      <c r="E236">
        <v>73</v>
      </c>
      <c r="F236">
        <v>59.98</v>
      </c>
      <c r="G236">
        <v>6212</v>
      </c>
      <c r="H236">
        <v>63673</v>
      </c>
      <c r="I236">
        <v>15</v>
      </c>
      <c r="J236">
        <v>672</v>
      </c>
      <c r="K236">
        <v>139.35</v>
      </c>
      <c r="L236">
        <v>5.8</v>
      </c>
      <c r="M236">
        <v>2.1</v>
      </c>
      <c r="N236" s="1" t="s">
        <v>21</v>
      </c>
      <c r="O236">
        <v>42</v>
      </c>
      <c r="P236">
        <v>57</v>
      </c>
      <c r="Q236">
        <v>99</v>
      </c>
      <c r="R236" t="str" cm="1">
        <f t="array" ref="R236">_xlfn.IFS(Restaurant_Data[[#This Row],[Total Reservations]]&lt;=50, "Low", Restaurant_Data[[#This Row],[Total Reservations]]&lt;=100, "Medium", Restaurant_Data[[#This Row],[Total Reservations]]&lt;=200, "High")</f>
        <v>Medium</v>
      </c>
      <c r="S236" s="4">
        <v>997633.93</v>
      </c>
      <c r="T236" t="str" cm="1">
        <f t="array" ref="T236">_xlfn.IFS(Restaurant_Data[[#This Row],[Revenue]]&lt;= 500000, "Low Income", Restaurant_Data[[#This Row],[Revenue]]&lt;=1000000, "Middle Income", Restaurant_Data[[#This Row],[Revenue]] &lt;= 2000000, "High Income")</f>
        <v>Middle Income</v>
      </c>
    </row>
    <row r="237" spans="1:20" x14ac:dyDescent="0.35">
      <c r="A237" s="1" t="s">
        <v>264</v>
      </c>
      <c r="B237" s="1" t="s">
        <v>34</v>
      </c>
      <c r="C237" s="1" t="s">
        <v>26</v>
      </c>
      <c r="D237">
        <v>3.8</v>
      </c>
      <c r="E237">
        <v>56</v>
      </c>
      <c r="F237">
        <v>51.71</v>
      </c>
      <c r="G237">
        <v>917</v>
      </c>
      <c r="H237">
        <v>15305</v>
      </c>
      <c r="I237">
        <v>17</v>
      </c>
      <c r="J237">
        <v>574</v>
      </c>
      <c r="K237">
        <v>294.36</v>
      </c>
      <c r="L237">
        <v>6.6</v>
      </c>
      <c r="M237">
        <v>4.3</v>
      </c>
      <c r="N237" s="1" t="s">
        <v>21</v>
      </c>
      <c r="O237">
        <v>25</v>
      </c>
      <c r="P237">
        <v>27</v>
      </c>
      <c r="Q237">
        <v>52</v>
      </c>
      <c r="R237" t="str" cm="1">
        <f t="array" ref="R237">_xlfn.IFS(Restaurant_Data[[#This Row],[Total Reservations]]&lt;=50, "Low", Restaurant_Data[[#This Row],[Total Reservations]]&lt;=100, "Medium", Restaurant_Data[[#This Row],[Total Reservations]]&lt;=200, "High")</f>
        <v>Medium</v>
      </c>
      <c r="S237" s="4">
        <v>662599.11</v>
      </c>
      <c r="T237" t="str" cm="1">
        <f t="array" ref="T237">_xlfn.IFS(Restaurant_Data[[#This Row],[Revenue]]&lt;= 500000, "Low Income", Restaurant_Data[[#This Row],[Revenue]]&lt;=1000000, "Middle Income", Restaurant_Data[[#This Row],[Revenue]] &lt;= 2000000, "High Income")</f>
        <v>Middle Income</v>
      </c>
    </row>
    <row r="238" spans="1:20" x14ac:dyDescent="0.35">
      <c r="A238" s="1" t="s">
        <v>265</v>
      </c>
      <c r="B238" s="1" t="s">
        <v>34</v>
      </c>
      <c r="C238" s="1" t="s">
        <v>37</v>
      </c>
      <c r="D238">
        <v>4.7</v>
      </c>
      <c r="E238">
        <v>51</v>
      </c>
      <c r="F238">
        <v>64.040000000000006</v>
      </c>
      <c r="G238">
        <v>2430</v>
      </c>
      <c r="H238">
        <v>30277</v>
      </c>
      <c r="I238">
        <v>17</v>
      </c>
      <c r="J238">
        <v>120</v>
      </c>
      <c r="K238">
        <v>152.29</v>
      </c>
      <c r="L238">
        <v>8.6</v>
      </c>
      <c r="M238">
        <v>8.3000000000000007</v>
      </c>
      <c r="N238" s="1" t="s">
        <v>21</v>
      </c>
      <c r="O238">
        <v>7</v>
      </c>
      <c r="P238">
        <v>45</v>
      </c>
      <c r="Q238">
        <v>52</v>
      </c>
      <c r="R238" t="str" cm="1">
        <f t="array" ref="R238">_xlfn.IFS(Restaurant_Data[[#This Row],[Total Reservations]]&lt;=50, "Low", Restaurant_Data[[#This Row],[Total Reservations]]&lt;=100, "Medium", Restaurant_Data[[#This Row],[Total Reservations]]&lt;=200, "High")</f>
        <v>Medium</v>
      </c>
      <c r="S238" s="4">
        <v>749441.69</v>
      </c>
      <c r="T238" t="str" cm="1">
        <f t="array" ref="T238">_xlfn.IFS(Restaurant_Data[[#This Row],[Revenue]]&lt;= 500000, "Low Income", Restaurant_Data[[#This Row],[Revenue]]&lt;=1000000, "Middle Income", Restaurant_Data[[#This Row],[Revenue]] &lt;= 2000000, "High Income")</f>
        <v>Middle Income</v>
      </c>
    </row>
    <row r="239" spans="1:20" x14ac:dyDescent="0.35">
      <c r="A239" s="1" t="s">
        <v>266</v>
      </c>
      <c r="B239" s="1" t="s">
        <v>34</v>
      </c>
      <c r="C239" s="1" t="s">
        <v>31</v>
      </c>
      <c r="D239">
        <v>4.2</v>
      </c>
      <c r="E239">
        <v>70</v>
      </c>
      <c r="F239">
        <v>31.99</v>
      </c>
      <c r="G239">
        <v>4035</v>
      </c>
      <c r="H239">
        <v>40734</v>
      </c>
      <c r="I239">
        <v>15</v>
      </c>
      <c r="J239">
        <v>980</v>
      </c>
      <c r="K239">
        <v>85.38</v>
      </c>
      <c r="L239">
        <v>7.9</v>
      </c>
      <c r="M239">
        <v>2.2999999999999998</v>
      </c>
      <c r="N239" s="1" t="s">
        <v>27</v>
      </c>
      <c r="O239">
        <v>51</v>
      </c>
      <c r="P239">
        <v>40</v>
      </c>
      <c r="Q239">
        <v>91</v>
      </c>
      <c r="R239" t="str" cm="1">
        <f t="array" ref="R239">_xlfn.IFS(Restaurant_Data[[#This Row],[Total Reservations]]&lt;=50, "Low", Restaurant_Data[[#This Row],[Total Reservations]]&lt;=100, "Medium", Restaurant_Data[[#This Row],[Total Reservations]]&lt;=200, "High")</f>
        <v>Medium</v>
      </c>
      <c r="S239" s="4">
        <v>523466.99</v>
      </c>
      <c r="T239" t="str" cm="1">
        <f t="array" ref="T239">_xlfn.IFS(Restaurant_Data[[#This Row],[Revenue]]&lt;= 500000, "Low Income", Restaurant_Data[[#This Row],[Revenue]]&lt;=1000000, "Middle Income", Restaurant_Data[[#This Row],[Revenue]] &lt;= 2000000, "High Income")</f>
        <v>Middle Income</v>
      </c>
    </row>
    <row r="240" spans="1:20" x14ac:dyDescent="0.35">
      <c r="A240" s="1" t="s">
        <v>267</v>
      </c>
      <c r="B240" s="1" t="s">
        <v>19</v>
      </c>
      <c r="C240" s="1" t="s">
        <v>37</v>
      </c>
      <c r="D240">
        <v>3.4</v>
      </c>
      <c r="E240">
        <v>47</v>
      </c>
      <c r="F240">
        <v>62.65</v>
      </c>
      <c r="G240">
        <v>992</v>
      </c>
      <c r="H240">
        <v>15247</v>
      </c>
      <c r="I240">
        <v>16</v>
      </c>
      <c r="J240">
        <v>541</v>
      </c>
      <c r="K240">
        <v>222.44</v>
      </c>
      <c r="L240">
        <v>5.9</v>
      </c>
      <c r="M240">
        <v>3.1</v>
      </c>
      <c r="N240" s="1" t="s">
        <v>21</v>
      </c>
      <c r="O240">
        <v>38</v>
      </c>
      <c r="P240">
        <v>8</v>
      </c>
      <c r="Q240">
        <v>46</v>
      </c>
      <c r="R240" t="str" cm="1">
        <f t="array" ref="R240">_xlfn.IFS(Restaurant_Data[[#This Row],[Total Reservations]]&lt;=50, "Low", Restaurant_Data[[#This Row],[Total Reservations]]&lt;=100, "Medium", Restaurant_Data[[#This Row],[Total Reservations]]&lt;=200, "High")</f>
        <v>Low</v>
      </c>
      <c r="S240" s="4">
        <v>671570.7</v>
      </c>
      <c r="T240" t="str" cm="1">
        <f t="array" ref="T240">_xlfn.IFS(Restaurant_Data[[#This Row],[Revenue]]&lt;= 500000, "Low Income", Restaurant_Data[[#This Row],[Revenue]]&lt;=1000000, "Middle Income", Restaurant_Data[[#This Row],[Revenue]] &lt;= 2000000, "High Income")</f>
        <v>Middle Income</v>
      </c>
    </row>
    <row r="241" spans="1:20" x14ac:dyDescent="0.35">
      <c r="A241" s="1" t="s">
        <v>268</v>
      </c>
      <c r="B241" s="1" t="s">
        <v>19</v>
      </c>
      <c r="C241" s="1" t="s">
        <v>42</v>
      </c>
      <c r="D241">
        <v>4.2</v>
      </c>
      <c r="E241">
        <v>50</v>
      </c>
      <c r="F241">
        <v>43.66</v>
      </c>
      <c r="G241">
        <v>3759</v>
      </c>
      <c r="H241">
        <v>37523</v>
      </c>
      <c r="I241">
        <v>9</v>
      </c>
      <c r="J241">
        <v>523</v>
      </c>
      <c r="K241">
        <v>252.49</v>
      </c>
      <c r="L241">
        <v>9</v>
      </c>
      <c r="M241">
        <v>5.9</v>
      </c>
      <c r="N241" s="1" t="s">
        <v>27</v>
      </c>
      <c r="O241">
        <v>1</v>
      </c>
      <c r="P241">
        <v>33</v>
      </c>
      <c r="Q241">
        <v>34</v>
      </c>
      <c r="R241" t="str" cm="1">
        <f t="array" ref="R241">_xlfn.IFS(Restaurant_Data[[#This Row],[Total Reservations]]&lt;=50, "Low", Restaurant_Data[[#This Row],[Total Reservations]]&lt;=100, "Medium", Restaurant_Data[[#This Row],[Total Reservations]]&lt;=200, "High")</f>
        <v>Low</v>
      </c>
      <c r="S241" s="4">
        <v>504572.09</v>
      </c>
      <c r="T241" t="str" cm="1">
        <f t="array" ref="T241">_xlfn.IFS(Restaurant_Data[[#This Row],[Revenue]]&lt;= 500000, "Low Income", Restaurant_Data[[#This Row],[Revenue]]&lt;=1000000, "Middle Income", Restaurant_Data[[#This Row],[Revenue]] &lt;= 2000000, "High Income")</f>
        <v>Middle Income</v>
      </c>
    </row>
    <row r="242" spans="1:20" x14ac:dyDescent="0.35">
      <c r="A242" s="1" t="s">
        <v>269</v>
      </c>
      <c r="B242" s="1" t="s">
        <v>23</v>
      </c>
      <c r="C242" s="1" t="s">
        <v>24</v>
      </c>
      <c r="D242">
        <v>4</v>
      </c>
      <c r="E242">
        <v>75</v>
      </c>
      <c r="F242">
        <v>29.92</v>
      </c>
      <c r="G242">
        <v>7781</v>
      </c>
      <c r="H242">
        <v>78661</v>
      </c>
      <c r="I242">
        <v>19</v>
      </c>
      <c r="J242">
        <v>250</v>
      </c>
      <c r="K242">
        <v>119.79</v>
      </c>
      <c r="L242">
        <v>4.2</v>
      </c>
      <c r="M242">
        <v>2.2999999999999998</v>
      </c>
      <c r="N242" s="1" t="s">
        <v>27</v>
      </c>
      <c r="O242">
        <v>38</v>
      </c>
      <c r="P242">
        <v>74</v>
      </c>
      <c r="Q242">
        <v>112</v>
      </c>
      <c r="R242" t="str" cm="1">
        <f t="array" ref="R242">_xlfn.IFS(Restaurant_Data[[#This Row],[Total Reservations]]&lt;=50, "Low", Restaurant_Data[[#This Row],[Total Reservations]]&lt;=100, "Medium", Restaurant_Data[[#This Row],[Total Reservations]]&lt;=200, "High")</f>
        <v>High</v>
      </c>
      <c r="S242" s="4">
        <v>533141.59</v>
      </c>
      <c r="T242" t="str" cm="1">
        <f t="array" ref="T242">_xlfn.IFS(Restaurant_Data[[#This Row],[Revenue]]&lt;= 500000, "Low Income", Restaurant_Data[[#This Row],[Revenue]]&lt;=1000000, "Middle Income", Restaurant_Data[[#This Row],[Revenue]] &lt;= 2000000, "High Income")</f>
        <v>Middle Income</v>
      </c>
    </row>
    <row r="243" spans="1:20" x14ac:dyDescent="0.35">
      <c r="A243" s="1" t="s">
        <v>270</v>
      </c>
      <c r="B243" s="1" t="s">
        <v>23</v>
      </c>
      <c r="C243" s="1" t="s">
        <v>24</v>
      </c>
      <c r="D243">
        <v>3.8</v>
      </c>
      <c r="E243">
        <v>85</v>
      </c>
      <c r="F243">
        <v>28.56</v>
      </c>
      <c r="G243">
        <v>3479</v>
      </c>
      <c r="H243">
        <v>40110</v>
      </c>
      <c r="I243">
        <v>9</v>
      </c>
      <c r="J243">
        <v>852</v>
      </c>
      <c r="K243">
        <v>252.34</v>
      </c>
      <c r="L243">
        <v>5.4</v>
      </c>
      <c r="M243">
        <v>4.4000000000000004</v>
      </c>
      <c r="N243" s="1" t="s">
        <v>27</v>
      </c>
      <c r="O243">
        <v>53</v>
      </c>
      <c r="P243">
        <v>18</v>
      </c>
      <c r="Q243">
        <v>71</v>
      </c>
      <c r="R243" t="str" cm="1">
        <f t="array" ref="R243">_xlfn.IFS(Restaurant_Data[[#This Row],[Total Reservations]]&lt;=50, "Low", Restaurant_Data[[#This Row],[Total Reservations]]&lt;=100, "Medium", Restaurant_Data[[#This Row],[Total Reservations]]&lt;=200, "High")</f>
        <v>Medium</v>
      </c>
      <c r="S243" s="4">
        <v>556500.16</v>
      </c>
      <c r="T243" t="str" cm="1">
        <f t="array" ref="T243">_xlfn.IFS(Restaurant_Data[[#This Row],[Revenue]]&lt;= 500000, "Low Income", Restaurant_Data[[#This Row],[Revenue]]&lt;=1000000, "Middle Income", Restaurant_Data[[#This Row],[Revenue]] &lt;= 2000000, "High Income")</f>
        <v>Middle Income</v>
      </c>
    </row>
    <row r="244" spans="1:20" x14ac:dyDescent="0.35">
      <c r="A244" s="1" t="s">
        <v>271</v>
      </c>
      <c r="B244" s="1" t="s">
        <v>19</v>
      </c>
      <c r="C244" s="1" t="s">
        <v>42</v>
      </c>
      <c r="D244">
        <v>3.2</v>
      </c>
      <c r="E244">
        <v>32</v>
      </c>
      <c r="F244">
        <v>35.15</v>
      </c>
      <c r="G244">
        <v>2260</v>
      </c>
      <c r="H244">
        <v>30345</v>
      </c>
      <c r="I244">
        <v>6</v>
      </c>
      <c r="J244">
        <v>73</v>
      </c>
      <c r="K244">
        <v>117.88</v>
      </c>
      <c r="L244">
        <v>6.8</v>
      </c>
      <c r="M244">
        <v>9.8000000000000007</v>
      </c>
      <c r="N244" s="1" t="s">
        <v>21</v>
      </c>
      <c r="O244">
        <v>23</v>
      </c>
      <c r="P244">
        <v>28</v>
      </c>
      <c r="Q244">
        <v>51</v>
      </c>
      <c r="R244" t="str" cm="1">
        <f t="array" ref="R244">_xlfn.IFS(Restaurant_Data[[#This Row],[Total Reservations]]&lt;=50, "Low", Restaurant_Data[[#This Row],[Total Reservations]]&lt;=100, "Medium", Restaurant_Data[[#This Row],[Total Reservations]]&lt;=200, "High")</f>
        <v>Medium</v>
      </c>
      <c r="S244" s="4">
        <v>267477.09999999998</v>
      </c>
      <c r="T244" t="str" cm="1">
        <f t="array" ref="T244">_xlfn.IFS(Restaurant_Data[[#This Row],[Revenue]]&lt;= 500000, "Low Income", Restaurant_Data[[#This Row],[Revenue]]&lt;=1000000, "Middle Income", Restaurant_Data[[#This Row],[Revenue]] &lt;= 2000000, "High Income")</f>
        <v>Low Income</v>
      </c>
    </row>
    <row r="245" spans="1:20" x14ac:dyDescent="0.35">
      <c r="A245" s="1" t="s">
        <v>272</v>
      </c>
      <c r="B245" s="1" t="s">
        <v>34</v>
      </c>
      <c r="C245" s="1" t="s">
        <v>31</v>
      </c>
      <c r="D245">
        <v>3.8</v>
      </c>
      <c r="E245">
        <v>64</v>
      </c>
      <c r="F245">
        <v>38.770000000000003</v>
      </c>
      <c r="G245">
        <v>852</v>
      </c>
      <c r="H245">
        <v>15906</v>
      </c>
      <c r="I245">
        <v>1</v>
      </c>
      <c r="J245">
        <v>518</v>
      </c>
      <c r="K245">
        <v>223.28</v>
      </c>
      <c r="L245">
        <v>5</v>
      </c>
      <c r="M245">
        <v>5.9</v>
      </c>
      <c r="N245" s="1" t="s">
        <v>27</v>
      </c>
      <c r="O245">
        <v>39</v>
      </c>
      <c r="P245">
        <v>55</v>
      </c>
      <c r="Q245">
        <v>94</v>
      </c>
      <c r="R245" t="str" cm="1">
        <f t="array" ref="R245">_xlfn.IFS(Restaurant_Data[[#This Row],[Total Reservations]]&lt;=50, "Low", Restaurant_Data[[#This Row],[Total Reservations]]&lt;=100, "Medium", Restaurant_Data[[#This Row],[Total Reservations]]&lt;=200, "High")</f>
        <v>Medium</v>
      </c>
      <c r="S245" s="4">
        <v>556604</v>
      </c>
      <c r="T245" t="str" cm="1">
        <f t="array" ref="T245">_xlfn.IFS(Restaurant_Data[[#This Row],[Revenue]]&lt;= 500000, "Low Income", Restaurant_Data[[#This Row],[Revenue]]&lt;=1000000, "Middle Income", Restaurant_Data[[#This Row],[Revenue]] &lt;= 2000000, "High Income")</f>
        <v>Middle Income</v>
      </c>
    </row>
    <row r="246" spans="1:20" x14ac:dyDescent="0.35">
      <c r="A246" s="1" t="s">
        <v>273</v>
      </c>
      <c r="B246" s="1" t="s">
        <v>23</v>
      </c>
      <c r="C246" s="1" t="s">
        <v>37</v>
      </c>
      <c r="D246">
        <v>3.1</v>
      </c>
      <c r="E246">
        <v>90</v>
      </c>
      <c r="F246">
        <v>58.61</v>
      </c>
      <c r="G246">
        <v>5541</v>
      </c>
      <c r="H246">
        <v>58801</v>
      </c>
      <c r="I246">
        <v>5</v>
      </c>
      <c r="J246">
        <v>486</v>
      </c>
      <c r="K246">
        <v>81.2</v>
      </c>
      <c r="L246">
        <v>4.3</v>
      </c>
      <c r="M246">
        <v>7.3</v>
      </c>
      <c r="N246" s="1" t="s">
        <v>27</v>
      </c>
      <c r="O246">
        <v>28</v>
      </c>
      <c r="P246">
        <v>43</v>
      </c>
      <c r="Q246">
        <v>71</v>
      </c>
      <c r="R246" t="str" cm="1">
        <f t="array" ref="R246">_xlfn.IFS(Restaurant_Data[[#This Row],[Total Reservations]]&lt;=50, "Low", Restaurant_Data[[#This Row],[Total Reservations]]&lt;=100, "Medium", Restaurant_Data[[#This Row],[Total Reservations]]&lt;=200, "High")</f>
        <v>Medium</v>
      </c>
      <c r="S246" s="4">
        <v>1182387.96</v>
      </c>
      <c r="T246" t="str" cm="1">
        <f t="array" ref="T246">_xlfn.IFS(Restaurant_Data[[#This Row],[Revenue]]&lt;= 500000, "Low Income", Restaurant_Data[[#This Row],[Revenue]]&lt;=1000000, "Middle Income", Restaurant_Data[[#This Row],[Revenue]] &lt;= 2000000, "High Income")</f>
        <v>High Income</v>
      </c>
    </row>
    <row r="247" spans="1:20" x14ac:dyDescent="0.35">
      <c r="A247" s="1" t="s">
        <v>274</v>
      </c>
      <c r="B247" s="1" t="s">
        <v>19</v>
      </c>
      <c r="C247" s="1" t="s">
        <v>42</v>
      </c>
      <c r="D247">
        <v>3.2</v>
      </c>
      <c r="E247">
        <v>49</v>
      </c>
      <c r="F247">
        <v>38.93</v>
      </c>
      <c r="G247">
        <v>1939</v>
      </c>
      <c r="H247">
        <v>20107</v>
      </c>
      <c r="I247">
        <v>5</v>
      </c>
      <c r="J247">
        <v>263</v>
      </c>
      <c r="K247">
        <v>156.96</v>
      </c>
      <c r="L247">
        <v>2</v>
      </c>
      <c r="M247">
        <v>7</v>
      </c>
      <c r="N247" s="1" t="s">
        <v>27</v>
      </c>
      <c r="O247">
        <v>7</v>
      </c>
      <c r="P247">
        <v>37</v>
      </c>
      <c r="Q247">
        <v>44</v>
      </c>
      <c r="R247" t="str" cm="1">
        <f t="array" ref="R247">_xlfn.IFS(Restaurant_Data[[#This Row],[Total Reservations]]&lt;=50, "Low", Restaurant_Data[[#This Row],[Total Reservations]]&lt;=100, "Medium", Restaurant_Data[[#This Row],[Total Reservations]]&lt;=200, "High")</f>
        <v>Low</v>
      </c>
      <c r="S247" s="4">
        <v>433410.6</v>
      </c>
      <c r="T247" t="str" cm="1">
        <f t="array" ref="T247">_xlfn.IFS(Restaurant_Data[[#This Row],[Revenue]]&lt;= 500000, "Low Income", Restaurant_Data[[#This Row],[Revenue]]&lt;=1000000, "Middle Income", Restaurant_Data[[#This Row],[Revenue]] &lt;= 2000000, "High Income")</f>
        <v>Low Income</v>
      </c>
    </row>
    <row r="248" spans="1:20" x14ac:dyDescent="0.35">
      <c r="A248" s="1" t="s">
        <v>275</v>
      </c>
      <c r="B248" s="1" t="s">
        <v>19</v>
      </c>
      <c r="C248" s="1" t="s">
        <v>26</v>
      </c>
      <c r="D248">
        <v>3.8</v>
      </c>
      <c r="E248">
        <v>39</v>
      </c>
      <c r="F248">
        <v>48.7</v>
      </c>
      <c r="G248">
        <v>1629</v>
      </c>
      <c r="H248">
        <v>22679</v>
      </c>
      <c r="I248">
        <v>1</v>
      </c>
      <c r="J248">
        <v>344</v>
      </c>
      <c r="K248">
        <v>180.12</v>
      </c>
      <c r="L248">
        <v>6.7</v>
      </c>
      <c r="M248">
        <v>2.9</v>
      </c>
      <c r="N248" s="1" t="s">
        <v>27</v>
      </c>
      <c r="O248">
        <v>14</v>
      </c>
      <c r="P248">
        <v>8</v>
      </c>
      <c r="Q248">
        <v>22</v>
      </c>
      <c r="R248" t="str" cm="1">
        <f t="array" ref="R248">_xlfn.IFS(Restaurant_Data[[#This Row],[Total Reservations]]&lt;=50, "Low", Restaurant_Data[[#This Row],[Total Reservations]]&lt;=100, "Medium", Restaurant_Data[[#This Row],[Total Reservations]]&lt;=200, "High")</f>
        <v>Low</v>
      </c>
      <c r="S248" s="4">
        <v>427083.55</v>
      </c>
      <c r="T248" t="str" cm="1">
        <f t="array" ref="T248">_xlfn.IFS(Restaurant_Data[[#This Row],[Revenue]]&lt;= 500000, "Low Income", Restaurant_Data[[#This Row],[Revenue]]&lt;=1000000, "Middle Income", Restaurant_Data[[#This Row],[Revenue]] &lt;= 2000000, "High Income")</f>
        <v>Low Income</v>
      </c>
    </row>
    <row r="249" spans="1:20" x14ac:dyDescent="0.35">
      <c r="A249" s="1" t="s">
        <v>276</v>
      </c>
      <c r="B249" s="1" t="s">
        <v>19</v>
      </c>
      <c r="C249" s="1" t="s">
        <v>24</v>
      </c>
      <c r="D249">
        <v>3.6</v>
      </c>
      <c r="E249">
        <v>38</v>
      </c>
      <c r="F249">
        <v>30.49</v>
      </c>
      <c r="G249">
        <v>900</v>
      </c>
      <c r="H249">
        <v>10927</v>
      </c>
      <c r="I249">
        <v>1</v>
      </c>
      <c r="J249">
        <v>196</v>
      </c>
      <c r="K249">
        <v>231.32</v>
      </c>
      <c r="L249">
        <v>2.7</v>
      </c>
      <c r="M249">
        <v>8.6</v>
      </c>
      <c r="N249" s="1" t="s">
        <v>21</v>
      </c>
      <c r="O249">
        <v>25</v>
      </c>
      <c r="P249">
        <v>6</v>
      </c>
      <c r="Q249">
        <v>31</v>
      </c>
      <c r="R249" t="str" cm="1">
        <f t="array" ref="R249">_xlfn.IFS(Restaurant_Data[[#This Row],[Total Reservations]]&lt;=50, "Low", Restaurant_Data[[#This Row],[Total Reservations]]&lt;=100, "Medium", Restaurant_Data[[#This Row],[Total Reservations]]&lt;=200, "High")</f>
        <v>Low</v>
      </c>
      <c r="S249" s="4">
        <v>263621.32</v>
      </c>
      <c r="T249" t="str" cm="1">
        <f t="array" ref="T249">_xlfn.IFS(Restaurant_Data[[#This Row],[Revenue]]&lt;= 500000, "Low Income", Restaurant_Data[[#This Row],[Revenue]]&lt;=1000000, "Middle Income", Restaurant_Data[[#This Row],[Revenue]] &lt;= 2000000, "High Income")</f>
        <v>Low Income</v>
      </c>
    </row>
    <row r="250" spans="1:20" x14ac:dyDescent="0.35">
      <c r="A250" s="1" t="s">
        <v>277</v>
      </c>
      <c r="B250" s="1" t="s">
        <v>34</v>
      </c>
      <c r="C250" s="1" t="s">
        <v>20</v>
      </c>
      <c r="D250">
        <v>4.9000000000000004</v>
      </c>
      <c r="E250">
        <v>60</v>
      </c>
      <c r="F250">
        <v>72.73</v>
      </c>
      <c r="G250">
        <v>2805</v>
      </c>
      <c r="H250">
        <v>34074</v>
      </c>
      <c r="I250">
        <v>6</v>
      </c>
      <c r="J250">
        <v>989</v>
      </c>
      <c r="K250">
        <v>212.51</v>
      </c>
      <c r="L250">
        <v>2.2000000000000002</v>
      </c>
      <c r="M250">
        <v>2.1</v>
      </c>
      <c r="N250" s="1" t="s">
        <v>21</v>
      </c>
      <c r="O250">
        <v>47</v>
      </c>
      <c r="P250">
        <v>30</v>
      </c>
      <c r="Q250">
        <v>77</v>
      </c>
      <c r="R250" t="str" cm="1">
        <f t="array" ref="R250">_xlfn.IFS(Restaurant_Data[[#This Row],[Total Reservations]]&lt;=50, "Low", Restaurant_Data[[#This Row],[Total Reservations]]&lt;=100, "Medium", Restaurant_Data[[#This Row],[Total Reservations]]&lt;=200, "High")</f>
        <v>Medium</v>
      </c>
      <c r="S250" s="4">
        <v>977311.61</v>
      </c>
      <c r="T250" t="str" cm="1">
        <f t="array" ref="T250">_xlfn.IFS(Restaurant_Data[[#This Row],[Revenue]]&lt;= 500000, "Low Income", Restaurant_Data[[#This Row],[Revenue]]&lt;=1000000, "Middle Income", Restaurant_Data[[#This Row],[Revenue]] &lt;= 2000000, "High Income")</f>
        <v>Middle Income</v>
      </c>
    </row>
    <row r="251" spans="1:20" x14ac:dyDescent="0.35">
      <c r="A251" s="1" t="s">
        <v>278</v>
      </c>
      <c r="B251" s="1" t="s">
        <v>19</v>
      </c>
      <c r="C251" s="1" t="s">
        <v>26</v>
      </c>
      <c r="D251">
        <v>3.8</v>
      </c>
      <c r="E251">
        <v>43</v>
      </c>
      <c r="F251">
        <v>53.49</v>
      </c>
      <c r="G251">
        <v>1765</v>
      </c>
      <c r="H251">
        <v>18516</v>
      </c>
      <c r="I251">
        <v>9</v>
      </c>
      <c r="J251">
        <v>431</v>
      </c>
      <c r="K251">
        <v>263.33999999999997</v>
      </c>
      <c r="L251">
        <v>2.6</v>
      </c>
      <c r="M251">
        <v>9.3000000000000007</v>
      </c>
      <c r="N251" s="1" t="s">
        <v>21</v>
      </c>
      <c r="O251">
        <v>35</v>
      </c>
      <c r="P251">
        <v>2</v>
      </c>
      <c r="Q251">
        <v>37</v>
      </c>
      <c r="R251" t="str" cm="1">
        <f t="array" ref="R251">_xlfn.IFS(Restaurant_Data[[#This Row],[Total Reservations]]&lt;=50, "Low", Restaurant_Data[[#This Row],[Total Reservations]]&lt;=100, "Medium", Restaurant_Data[[#This Row],[Total Reservations]]&lt;=200, "High")</f>
        <v>Low</v>
      </c>
      <c r="S251" s="4">
        <v>525079.76</v>
      </c>
      <c r="T251" t="str" cm="1">
        <f t="array" ref="T251">_xlfn.IFS(Restaurant_Data[[#This Row],[Revenue]]&lt;= 500000, "Low Income", Restaurant_Data[[#This Row],[Revenue]]&lt;=1000000, "Middle Income", Restaurant_Data[[#This Row],[Revenue]] &lt;= 2000000, "High Income")</f>
        <v>Middle Income</v>
      </c>
    </row>
    <row r="252" spans="1:20" x14ac:dyDescent="0.35">
      <c r="A252" s="1" t="s">
        <v>279</v>
      </c>
      <c r="B252" s="1" t="s">
        <v>19</v>
      </c>
      <c r="C252" s="1" t="s">
        <v>31</v>
      </c>
      <c r="D252">
        <v>4.5</v>
      </c>
      <c r="E252">
        <v>41</v>
      </c>
      <c r="F252">
        <v>34.32</v>
      </c>
      <c r="G252">
        <v>2785</v>
      </c>
      <c r="H252">
        <v>27596</v>
      </c>
      <c r="I252">
        <v>19</v>
      </c>
      <c r="J252">
        <v>735</v>
      </c>
      <c r="K252">
        <v>96.07</v>
      </c>
      <c r="L252">
        <v>7.2</v>
      </c>
      <c r="M252">
        <v>2.9</v>
      </c>
      <c r="N252" s="1" t="s">
        <v>27</v>
      </c>
      <c r="O252">
        <v>40</v>
      </c>
      <c r="P252">
        <v>7</v>
      </c>
      <c r="Q252">
        <v>47</v>
      </c>
      <c r="R252" t="str" cm="1">
        <f t="array" ref="R252">_xlfn.IFS(Restaurant_Data[[#This Row],[Total Reservations]]&lt;=50, "Low", Restaurant_Data[[#This Row],[Total Reservations]]&lt;=100, "Medium", Restaurant_Data[[#This Row],[Total Reservations]]&lt;=200, "High")</f>
        <v>Low</v>
      </c>
      <c r="S252" s="4">
        <v>340849.62</v>
      </c>
      <c r="T252" t="str" cm="1">
        <f t="array" ref="T252">_xlfn.IFS(Restaurant_Data[[#This Row],[Revenue]]&lt;= 500000, "Low Income", Restaurant_Data[[#This Row],[Revenue]]&lt;=1000000, "Middle Income", Restaurant_Data[[#This Row],[Revenue]] &lt;= 2000000, "High Income")</f>
        <v>Low Income</v>
      </c>
    </row>
    <row r="253" spans="1:20" x14ac:dyDescent="0.35">
      <c r="A253" s="1" t="s">
        <v>280</v>
      </c>
      <c r="B253" s="1" t="s">
        <v>19</v>
      </c>
      <c r="C253" s="1" t="s">
        <v>26</v>
      </c>
      <c r="D253">
        <v>4.0999999999999996</v>
      </c>
      <c r="E253">
        <v>36</v>
      </c>
      <c r="F253">
        <v>52.29</v>
      </c>
      <c r="G253">
        <v>3828</v>
      </c>
      <c r="H253">
        <v>42704</v>
      </c>
      <c r="I253">
        <v>5</v>
      </c>
      <c r="J253">
        <v>478</v>
      </c>
      <c r="K253">
        <v>215.31</v>
      </c>
      <c r="L253">
        <v>2.2000000000000002</v>
      </c>
      <c r="M253">
        <v>9.6</v>
      </c>
      <c r="N253" s="1" t="s">
        <v>21</v>
      </c>
      <c r="O253">
        <v>3</v>
      </c>
      <c r="P253">
        <v>8</v>
      </c>
      <c r="Q253">
        <v>11</v>
      </c>
      <c r="R253" t="str" cm="1">
        <f t="array" ref="R253">_xlfn.IFS(Restaurant_Data[[#This Row],[Total Reservations]]&lt;=50, "Low", Restaurant_Data[[#This Row],[Total Reservations]]&lt;=100, "Medium", Restaurant_Data[[#This Row],[Total Reservations]]&lt;=200, "High")</f>
        <v>Low</v>
      </c>
      <c r="S253" s="4">
        <v>432562.75</v>
      </c>
      <c r="T253" t="str" cm="1">
        <f t="array" ref="T253">_xlfn.IFS(Restaurant_Data[[#This Row],[Revenue]]&lt;= 500000, "Low Income", Restaurant_Data[[#This Row],[Revenue]]&lt;=1000000, "Middle Income", Restaurant_Data[[#This Row],[Revenue]] &lt;= 2000000, "High Income")</f>
        <v>Low Income</v>
      </c>
    </row>
    <row r="254" spans="1:20" x14ac:dyDescent="0.35">
      <c r="A254" s="1" t="s">
        <v>281</v>
      </c>
      <c r="B254" s="1" t="s">
        <v>19</v>
      </c>
      <c r="C254" s="1" t="s">
        <v>42</v>
      </c>
      <c r="D254">
        <v>4.4000000000000004</v>
      </c>
      <c r="E254">
        <v>40</v>
      </c>
      <c r="F254">
        <v>42.93</v>
      </c>
      <c r="G254">
        <v>3846</v>
      </c>
      <c r="H254">
        <v>45447</v>
      </c>
      <c r="I254">
        <v>17</v>
      </c>
      <c r="J254">
        <v>465</v>
      </c>
      <c r="K254">
        <v>81.94</v>
      </c>
      <c r="L254">
        <v>9.8000000000000007</v>
      </c>
      <c r="M254">
        <v>8.1999999999999993</v>
      </c>
      <c r="N254" s="1" t="s">
        <v>27</v>
      </c>
      <c r="O254">
        <v>32</v>
      </c>
      <c r="P254">
        <v>14</v>
      </c>
      <c r="Q254">
        <v>46</v>
      </c>
      <c r="R254" t="str" cm="1">
        <f t="array" ref="R254">_xlfn.IFS(Restaurant_Data[[#This Row],[Total Reservations]]&lt;=50, "Low", Restaurant_Data[[#This Row],[Total Reservations]]&lt;=100, "Medium", Restaurant_Data[[#This Row],[Total Reservations]]&lt;=200, "High")</f>
        <v>Low</v>
      </c>
      <c r="S254" s="4">
        <v>413012.93</v>
      </c>
      <c r="T254" t="str" cm="1">
        <f t="array" ref="T254">_xlfn.IFS(Restaurant_Data[[#This Row],[Revenue]]&lt;= 500000, "Low Income", Restaurant_Data[[#This Row],[Revenue]]&lt;=1000000, "Middle Income", Restaurant_Data[[#This Row],[Revenue]] &lt;= 2000000, "High Income")</f>
        <v>Low Income</v>
      </c>
    </row>
    <row r="255" spans="1:20" x14ac:dyDescent="0.35">
      <c r="A255" s="1" t="s">
        <v>282</v>
      </c>
      <c r="B255" s="1" t="s">
        <v>23</v>
      </c>
      <c r="C255" s="1" t="s">
        <v>37</v>
      </c>
      <c r="D255">
        <v>3.5</v>
      </c>
      <c r="E255">
        <v>86</v>
      </c>
      <c r="F255">
        <v>58.27</v>
      </c>
      <c r="G255">
        <v>4894</v>
      </c>
      <c r="H255">
        <v>50578</v>
      </c>
      <c r="I255">
        <v>12</v>
      </c>
      <c r="J255">
        <v>54</v>
      </c>
      <c r="K255">
        <v>169.52</v>
      </c>
      <c r="L255">
        <v>7.8</v>
      </c>
      <c r="M255">
        <v>2.5</v>
      </c>
      <c r="N255" s="1" t="s">
        <v>21</v>
      </c>
      <c r="O255">
        <v>11</v>
      </c>
      <c r="P255">
        <v>7</v>
      </c>
      <c r="Q255">
        <v>18</v>
      </c>
      <c r="R255" t="str" cm="1">
        <f t="array" ref="R255">_xlfn.IFS(Restaurant_Data[[#This Row],[Total Reservations]]&lt;=50, "Low", Restaurant_Data[[#This Row],[Total Reservations]]&lt;=100, "Medium", Restaurant_Data[[#This Row],[Total Reservations]]&lt;=200, "High")</f>
        <v>Low</v>
      </c>
      <c r="S255" s="4">
        <v>1125633.94</v>
      </c>
      <c r="T255" t="str" cm="1">
        <f t="array" ref="T255">_xlfn.IFS(Restaurant_Data[[#This Row],[Revenue]]&lt;= 500000, "Low Income", Restaurant_Data[[#This Row],[Revenue]]&lt;=1000000, "Middle Income", Restaurant_Data[[#This Row],[Revenue]] &lt;= 2000000, "High Income")</f>
        <v>High Income</v>
      </c>
    </row>
    <row r="256" spans="1:20" x14ac:dyDescent="0.35">
      <c r="A256" s="1" t="s">
        <v>283</v>
      </c>
      <c r="B256" s="1" t="s">
        <v>23</v>
      </c>
      <c r="C256" s="1" t="s">
        <v>24</v>
      </c>
      <c r="D256">
        <v>4.9000000000000004</v>
      </c>
      <c r="E256">
        <v>78</v>
      </c>
      <c r="F256">
        <v>26.06</v>
      </c>
      <c r="G256">
        <v>5628</v>
      </c>
      <c r="H256">
        <v>56521</v>
      </c>
      <c r="I256">
        <v>6</v>
      </c>
      <c r="J256">
        <v>893</v>
      </c>
      <c r="K256">
        <v>181.14</v>
      </c>
      <c r="L256">
        <v>4.5</v>
      </c>
      <c r="M256">
        <v>2.4</v>
      </c>
      <c r="N256" s="1" t="s">
        <v>27</v>
      </c>
      <c r="O256">
        <v>49</v>
      </c>
      <c r="P256">
        <v>64</v>
      </c>
      <c r="Q256">
        <v>113</v>
      </c>
      <c r="R256" t="str" cm="1">
        <f t="array" ref="R256">_xlfn.IFS(Restaurant_Data[[#This Row],[Total Reservations]]&lt;=50, "Low", Restaurant_Data[[#This Row],[Total Reservations]]&lt;=100, "Medium", Restaurant_Data[[#This Row],[Total Reservations]]&lt;=200, "High")</f>
        <v>High</v>
      </c>
      <c r="S256" s="4">
        <v>470605.75</v>
      </c>
      <c r="T256" t="str" cm="1">
        <f t="array" ref="T256">_xlfn.IFS(Restaurant_Data[[#This Row],[Revenue]]&lt;= 500000, "Low Income", Restaurant_Data[[#This Row],[Revenue]]&lt;=1000000, "Middle Income", Restaurant_Data[[#This Row],[Revenue]] &lt;= 2000000, "High Income")</f>
        <v>Low Income</v>
      </c>
    </row>
    <row r="257" spans="1:20" x14ac:dyDescent="0.35">
      <c r="A257" s="1" t="s">
        <v>284</v>
      </c>
      <c r="B257" s="1" t="s">
        <v>19</v>
      </c>
      <c r="C257" s="1" t="s">
        <v>31</v>
      </c>
      <c r="D257">
        <v>4.0999999999999996</v>
      </c>
      <c r="E257">
        <v>42</v>
      </c>
      <c r="F257">
        <v>39.840000000000003</v>
      </c>
      <c r="G257">
        <v>3764</v>
      </c>
      <c r="H257">
        <v>39174</v>
      </c>
      <c r="I257">
        <v>13</v>
      </c>
      <c r="J257">
        <v>921</v>
      </c>
      <c r="K257">
        <v>56.82</v>
      </c>
      <c r="L257">
        <v>6.3</v>
      </c>
      <c r="M257">
        <v>1.8</v>
      </c>
      <c r="N257" s="1" t="s">
        <v>21</v>
      </c>
      <c r="O257">
        <v>10</v>
      </c>
      <c r="P257">
        <v>35</v>
      </c>
      <c r="Q257">
        <v>45</v>
      </c>
      <c r="R257" t="str" cm="1">
        <f t="array" ref="R257">_xlfn.IFS(Restaurant_Data[[#This Row],[Total Reservations]]&lt;=50, "Low", Restaurant_Data[[#This Row],[Total Reservations]]&lt;=100, "Medium", Restaurant_Data[[#This Row],[Total Reservations]]&lt;=200, "High")</f>
        <v>Low</v>
      </c>
      <c r="S257" s="4">
        <v>394737.82</v>
      </c>
      <c r="T257" t="str" cm="1">
        <f t="array" ref="T257">_xlfn.IFS(Restaurant_Data[[#This Row],[Revenue]]&lt;= 500000, "Low Income", Restaurant_Data[[#This Row],[Revenue]]&lt;=1000000, "Middle Income", Restaurant_Data[[#This Row],[Revenue]] &lt;= 2000000, "High Income")</f>
        <v>Low Income</v>
      </c>
    </row>
    <row r="258" spans="1:20" x14ac:dyDescent="0.35">
      <c r="A258" s="1" t="s">
        <v>285</v>
      </c>
      <c r="B258" s="1" t="s">
        <v>34</v>
      </c>
      <c r="C258" s="1" t="s">
        <v>31</v>
      </c>
      <c r="D258">
        <v>4.7</v>
      </c>
      <c r="E258">
        <v>65</v>
      </c>
      <c r="F258">
        <v>37.450000000000003</v>
      </c>
      <c r="G258">
        <v>3094</v>
      </c>
      <c r="H258">
        <v>30981</v>
      </c>
      <c r="I258">
        <v>8</v>
      </c>
      <c r="J258">
        <v>439</v>
      </c>
      <c r="K258">
        <v>67.59</v>
      </c>
      <c r="L258">
        <v>1.1000000000000001</v>
      </c>
      <c r="M258">
        <v>3.2</v>
      </c>
      <c r="N258" s="1" t="s">
        <v>27</v>
      </c>
      <c r="O258">
        <v>52</v>
      </c>
      <c r="P258">
        <v>6</v>
      </c>
      <c r="Q258">
        <v>58</v>
      </c>
      <c r="R258" t="str" cm="1">
        <f t="array" ref="R258">_xlfn.IFS(Restaurant_Data[[#This Row],[Total Reservations]]&lt;=50, "Low", Restaurant_Data[[#This Row],[Total Reservations]]&lt;=100, "Medium", Restaurant_Data[[#This Row],[Total Reservations]]&lt;=200, "High")</f>
        <v>Medium</v>
      </c>
      <c r="S258" s="4">
        <v>552490.9</v>
      </c>
      <c r="T258" t="str" cm="1">
        <f t="array" ref="T258">_xlfn.IFS(Restaurant_Data[[#This Row],[Revenue]]&lt;= 500000, "Low Income", Restaurant_Data[[#This Row],[Revenue]]&lt;=1000000, "Middle Income", Restaurant_Data[[#This Row],[Revenue]] &lt;= 2000000, "High Income")</f>
        <v>Middle Income</v>
      </c>
    </row>
    <row r="259" spans="1:20" x14ac:dyDescent="0.35">
      <c r="A259" s="1" t="s">
        <v>286</v>
      </c>
      <c r="B259" s="1" t="s">
        <v>23</v>
      </c>
      <c r="C259" s="1" t="s">
        <v>20</v>
      </c>
      <c r="D259">
        <v>3.7</v>
      </c>
      <c r="E259">
        <v>72</v>
      </c>
      <c r="F259">
        <v>72.13</v>
      </c>
      <c r="G259">
        <v>4291</v>
      </c>
      <c r="H259">
        <v>41717</v>
      </c>
      <c r="I259">
        <v>3</v>
      </c>
      <c r="J259">
        <v>899</v>
      </c>
      <c r="K259">
        <v>259.82</v>
      </c>
      <c r="L259">
        <v>8.6</v>
      </c>
      <c r="M259">
        <v>6.9</v>
      </c>
      <c r="N259" s="1" t="s">
        <v>21</v>
      </c>
      <c r="O259">
        <v>49</v>
      </c>
      <c r="P259">
        <v>9</v>
      </c>
      <c r="Q259">
        <v>58</v>
      </c>
      <c r="R259" t="str" cm="1">
        <f t="array" ref="R259">_xlfn.IFS(Restaurant_Data[[#This Row],[Total Reservations]]&lt;=50, "Low", Restaurant_Data[[#This Row],[Total Reservations]]&lt;=100, "Medium", Restaurant_Data[[#This Row],[Total Reservations]]&lt;=200, "High")</f>
        <v>Medium</v>
      </c>
      <c r="S259" s="4">
        <v>1162599.73</v>
      </c>
      <c r="T259" t="str" cm="1">
        <f t="array" ref="T259">_xlfn.IFS(Restaurant_Data[[#This Row],[Revenue]]&lt;= 500000, "Low Income", Restaurant_Data[[#This Row],[Revenue]]&lt;=1000000, "Middle Income", Restaurant_Data[[#This Row],[Revenue]] &lt;= 2000000, "High Income")</f>
        <v>High Income</v>
      </c>
    </row>
    <row r="260" spans="1:20" x14ac:dyDescent="0.35">
      <c r="A260" s="1" t="s">
        <v>287</v>
      </c>
      <c r="B260" s="1" t="s">
        <v>19</v>
      </c>
      <c r="C260" s="1" t="s">
        <v>26</v>
      </c>
      <c r="D260">
        <v>3.2</v>
      </c>
      <c r="E260">
        <v>34</v>
      </c>
      <c r="F260">
        <v>45.65</v>
      </c>
      <c r="G260">
        <v>1758</v>
      </c>
      <c r="H260">
        <v>22600</v>
      </c>
      <c r="I260">
        <v>11</v>
      </c>
      <c r="J260">
        <v>56</v>
      </c>
      <c r="K260">
        <v>121.7</v>
      </c>
      <c r="L260">
        <v>3.4</v>
      </c>
      <c r="M260">
        <v>5.7</v>
      </c>
      <c r="N260" s="1" t="s">
        <v>27</v>
      </c>
      <c r="O260">
        <v>29</v>
      </c>
      <c r="P260">
        <v>20</v>
      </c>
      <c r="Q260">
        <v>49</v>
      </c>
      <c r="R260" t="str" cm="1">
        <f t="array" ref="R260">_xlfn.IFS(Restaurant_Data[[#This Row],[Total Reservations]]&lt;=50, "Low", Restaurant_Data[[#This Row],[Total Reservations]]&lt;=100, "Medium", Restaurant_Data[[#This Row],[Total Reservations]]&lt;=200, "High")</f>
        <v>Low</v>
      </c>
      <c r="S260" s="4">
        <v>361575.75</v>
      </c>
      <c r="T260" t="str" cm="1">
        <f t="array" ref="T260">_xlfn.IFS(Restaurant_Data[[#This Row],[Revenue]]&lt;= 500000, "Low Income", Restaurant_Data[[#This Row],[Revenue]]&lt;=1000000, "Middle Income", Restaurant_Data[[#This Row],[Revenue]] &lt;= 2000000, "High Income")</f>
        <v>Low Income</v>
      </c>
    </row>
    <row r="261" spans="1:20" x14ac:dyDescent="0.35">
      <c r="A261" s="1" t="s">
        <v>288</v>
      </c>
      <c r="B261" s="1" t="s">
        <v>23</v>
      </c>
      <c r="C261" s="1" t="s">
        <v>20</v>
      </c>
      <c r="D261">
        <v>4.3</v>
      </c>
      <c r="E261">
        <v>86</v>
      </c>
      <c r="F261">
        <v>74</v>
      </c>
      <c r="G261">
        <v>5864</v>
      </c>
      <c r="H261">
        <v>62668</v>
      </c>
      <c r="I261">
        <v>1</v>
      </c>
      <c r="J261">
        <v>772</v>
      </c>
      <c r="K261">
        <v>136.54</v>
      </c>
      <c r="L261">
        <v>1.6</v>
      </c>
      <c r="M261">
        <v>6.5</v>
      </c>
      <c r="N261" s="1" t="s">
        <v>21</v>
      </c>
      <c r="O261">
        <v>30</v>
      </c>
      <c r="P261">
        <v>34</v>
      </c>
      <c r="Q261">
        <v>64</v>
      </c>
      <c r="R261" t="str" cm="1">
        <f t="array" ref="R261">_xlfn.IFS(Restaurant_Data[[#This Row],[Total Reservations]]&lt;=50, "Low", Restaurant_Data[[#This Row],[Total Reservations]]&lt;=100, "Medium", Restaurant_Data[[#This Row],[Total Reservations]]&lt;=200, "High")</f>
        <v>Medium</v>
      </c>
      <c r="S261" s="4">
        <v>1416975.4</v>
      </c>
      <c r="T261" t="str" cm="1">
        <f t="array" ref="T261">_xlfn.IFS(Restaurant_Data[[#This Row],[Revenue]]&lt;= 500000, "Low Income", Restaurant_Data[[#This Row],[Revenue]]&lt;=1000000, "Middle Income", Restaurant_Data[[#This Row],[Revenue]] &lt;= 2000000, "High Income")</f>
        <v>High Income</v>
      </c>
    </row>
    <row r="262" spans="1:20" x14ac:dyDescent="0.35">
      <c r="A262" s="1" t="s">
        <v>289</v>
      </c>
      <c r="B262" s="1" t="s">
        <v>23</v>
      </c>
      <c r="C262" s="1" t="s">
        <v>37</v>
      </c>
      <c r="D262">
        <v>3</v>
      </c>
      <c r="E262">
        <v>70</v>
      </c>
      <c r="F262">
        <v>61.23</v>
      </c>
      <c r="G262">
        <v>4751</v>
      </c>
      <c r="H262">
        <v>50603</v>
      </c>
      <c r="I262">
        <v>14</v>
      </c>
      <c r="J262">
        <v>832</v>
      </c>
      <c r="K262">
        <v>210.1</v>
      </c>
      <c r="L262">
        <v>7.8</v>
      </c>
      <c r="M262">
        <v>1.3</v>
      </c>
      <c r="N262" s="1" t="s">
        <v>21</v>
      </c>
      <c r="O262">
        <v>1</v>
      </c>
      <c r="P262">
        <v>47</v>
      </c>
      <c r="Q262">
        <v>48</v>
      </c>
      <c r="R262" t="str" cm="1">
        <f t="array" ref="R262">_xlfn.IFS(Restaurant_Data[[#This Row],[Total Reservations]]&lt;=50, "Low", Restaurant_Data[[#This Row],[Total Reservations]]&lt;=100, "Medium", Restaurant_Data[[#This Row],[Total Reservations]]&lt;=200, "High")</f>
        <v>Low</v>
      </c>
      <c r="S262" s="4">
        <v>971465.59</v>
      </c>
      <c r="T262" t="str" cm="1">
        <f t="array" ref="T262">_xlfn.IFS(Restaurant_Data[[#This Row],[Revenue]]&lt;= 500000, "Low Income", Restaurant_Data[[#This Row],[Revenue]]&lt;=1000000, "Middle Income", Restaurant_Data[[#This Row],[Revenue]] &lt;= 2000000, "High Income")</f>
        <v>Middle Income</v>
      </c>
    </row>
    <row r="263" spans="1:20" x14ac:dyDescent="0.35">
      <c r="A263" s="1" t="s">
        <v>290</v>
      </c>
      <c r="B263" s="1" t="s">
        <v>34</v>
      </c>
      <c r="C263" s="1" t="s">
        <v>37</v>
      </c>
      <c r="D263">
        <v>4</v>
      </c>
      <c r="E263">
        <v>70</v>
      </c>
      <c r="F263">
        <v>64.33</v>
      </c>
      <c r="G263">
        <v>974</v>
      </c>
      <c r="H263">
        <v>14261</v>
      </c>
      <c r="I263">
        <v>13</v>
      </c>
      <c r="J263">
        <v>539</v>
      </c>
      <c r="K263">
        <v>105.18</v>
      </c>
      <c r="L263">
        <v>4</v>
      </c>
      <c r="M263">
        <v>1.7</v>
      </c>
      <c r="N263" s="1" t="s">
        <v>27</v>
      </c>
      <c r="O263">
        <v>65</v>
      </c>
      <c r="P263">
        <v>62</v>
      </c>
      <c r="Q263">
        <v>127</v>
      </c>
      <c r="R263" t="str" cm="1">
        <f t="array" ref="R263">_xlfn.IFS(Restaurant_Data[[#This Row],[Total Reservations]]&lt;=50, "Low", Restaurant_Data[[#This Row],[Total Reservations]]&lt;=100, "Medium", Restaurant_Data[[#This Row],[Total Reservations]]&lt;=200, "High")</f>
        <v>High</v>
      </c>
      <c r="S263" s="4">
        <v>1013450.86</v>
      </c>
      <c r="T263" t="str" cm="1">
        <f t="array" ref="T263">_xlfn.IFS(Restaurant_Data[[#This Row],[Revenue]]&lt;= 500000, "Low Income", Restaurant_Data[[#This Row],[Revenue]]&lt;=1000000, "Middle Income", Restaurant_Data[[#This Row],[Revenue]] &lt;= 2000000, "High Income")</f>
        <v>High Income</v>
      </c>
    </row>
    <row r="264" spans="1:20" x14ac:dyDescent="0.35">
      <c r="A264" s="1" t="s">
        <v>291</v>
      </c>
      <c r="B264" s="1" t="s">
        <v>19</v>
      </c>
      <c r="C264" s="1" t="s">
        <v>20</v>
      </c>
      <c r="D264">
        <v>3.4</v>
      </c>
      <c r="E264">
        <v>38</v>
      </c>
      <c r="F264">
        <v>75.72</v>
      </c>
      <c r="G264">
        <v>2053</v>
      </c>
      <c r="H264">
        <v>28918</v>
      </c>
      <c r="I264">
        <v>15</v>
      </c>
      <c r="J264">
        <v>378</v>
      </c>
      <c r="K264">
        <v>98.22</v>
      </c>
      <c r="L264">
        <v>6.1</v>
      </c>
      <c r="M264">
        <v>7.2</v>
      </c>
      <c r="N264" s="1" t="s">
        <v>21</v>
      </c>
      <c r="O264">
        <v>11</v>
      </c>
      <c r="P264">
        <v>32</v>
      </c>
      <c r="Q264">
        <v>43</v>
      </c>
      <c r="R264" t="str" cm="1">
        <f t="array" ref="R264">_xlfn.IFS(Restaurant_Data[[#This Row],[Total Reservations]]&lt;=50, "Low", Restaurant_Data[[#This Row],[Total Reservations]]&lt;=100, "Medium", Restaurant_Data[[#This Row],[Total Reservations]]&lt;=200, "High")</f>
        <v>Low</v>
      </c>
      <c r="S264" s="4">
        <v>660329.19999999995</v>
      </c>
      <c r="T264" t="str" cm="1">
        <f t="array" ref="T264">_xlfn.IFS(Restaurant_Data[[#This Row],[Revenue]]&lt;= 500000, "Low Income", Restaurant_Data[[#This Row],[Revenue]]&lt;=1000000, "Middle Income", Restaurant_Data[[#This Row],[Revenue]] &lt;= 2000000, "High Income")</f>
        <v>Middle Income</v>
      </c>
    </row>
    <row r="265" spans="1:20" x14ac:dyDescent="0.35">
      <c r="A265" s="1" t="s">
        <v>292</v>
      </c>
      <c r="B265" s="1" t="s">
        <v>19</v>
      </c>
      <c r="C265" s="1" t="s">
        <v>24</v>
      </c>
      <c r="D265">
        <v>4.3</v>
      </c>
      <c r="E265">
        <v>46</v>
      </c>
      <c r="F265">
        <v>35.53</v>
      </c>
      <c r="G265">
        <v>3277</v>
      </c>
      <c r="H265">
        <v>37296</v>
      </c>
      <c r="I265">
        <v>8</v>
      </c>
      <c r="J265">
        <v>325</v>
      </c>
      <c r="K265">
        <v>155.38999999999999</v>
      </c>
      <c r="L265">
        <v>8.6</v>
      </c>
      <c r="M265">
        <v>8.6</v>
      </c>
      <c r="N265" s="1" t="s">
        <v>21</v>
      </c>
      <c r="O265">
        <v>17</v>
      </c>
      <c r="P265">
        <v>11</v>
      </c>
      <c r="Q265">
        <v>28</v>
      </c>
      <c r="R265" t="str" cm="1">
        <f t="array" ref="R265">_xlfn.IFS(Restaurant_Data[[#This Row],[Total Reservations]]&lt;=50, "Low", Restaurant_Data[[#This Row],[Total Reservations]]&lt;=100, "Medium", Restaurant_Data[[#This Row],[Total Reservations]]&lt;=200, "High")</f>
        <v>Low</v>
      </c>
      <c r="S265" s="4">
        <v>382954.36</v>
      </c>
      <c r="T265" t="str" cm="1">
        <f t="array" ref="T265">_xlfn.IFS(Restaurant_Data[[#This Row],[Revenue]]&lt;= 500000, "Low Income", Restaurant_Data[[#This Row],[Revenue]]&lt;=1000000, "Middle Income", Restaurant_Data[[#This Row],[Revenue]] &lt;= 2000000, "High Income")</f>
        <v>Low Income</v>
      </c>
    </row>
    <row r="266" spans="1:20" x14ac:dyDescent="0.35">
      <c r="A266" s="1" t="s">
        <v>293</v>
      </c>
      <c r="B266" s="1" t="s">
        <v>34</v>
      </c>
      <c r="C266" s="1" t="s">
        <v>37</v>
      </c>
      <c r="D266">
        <v>5</v>
      </c>
      <c r="E266">
        <v>62</v>
      </c>
      <c r="F266">
        <v>64.42</v>
      </c>
      <c r="G266">
        <v>4415</v>
      </c>
      <c r="H266">
        <v>51952</v>
      </c>
      <c r="I266">
        <v>15</v>
      </c>
      <c r="J266">
        <v>289</v>
      </c>
      <c r="K266">
        <v>64.75</v>
      </c>
      <c r="L266">
        <v>8</v>
      </c>
      <c r="M266">
        <v>4.2</v>
      </c>
      <c r="N266" s="1" t="s">
        <v>21</v>
      </c>
      <c r="O266">
        <v>7</v>
      </c>
      <c r="P266">
        <v>12</v>
      </c>
      <c r="Q266">
        <v>19</v>
      </c>
      <c r="R266" t="str" cm="1">
        <f t="array" ref="R266">_xlfn.IFS(Restaurant_Data[[#This Row],[Total Reservations]]&lt;=50, "Low", Restaurant_Data[[#This Row],[Total Reservations]]&lt;=100, "Medium", Restaurant_Data[[#This Row],[Total Reservations]]&lt;=200, "High")</f>
        <v>Low</v>
      </c>
      <c r="S266" s="4">
        <v>906816.84</v>
      </c>
      <c r="T266" t="str" cm="1">
        <f t="array" ref="T266">_xlfn.IFS(Restaurant_Data[[#This Row],[Revenue]]&lt;= 500000, "Low Income", Restaurant_Data[[#This Row],[Revenue]]&lt;=1000000, "Middle Income", Restaurant_Data[[#This Row],[Revenue]] &lt;= 2000000, "High Income")</f>
        <v>Middle Income</v>
      </c>
    </row>
    <row r="267" spans="1:20" x14ac:dyDescent="0.35">
      <c r="A267" s="1" t="s">
        <v>294</v>
      </c>
      <c r="B267" s="1" t="s">
        <v>34</v>
      </c>
      <c r="C267" s="1" t="s">
        <v>20</v>
      </c>
      <c r="D267">
        <v>3.9</v>
      </c>
      <c r="E267">
        <v>64</v>
      </c>
      <c r="F267">
        <v>65.12</v>
      </c>
      <c r="G267">
        <v>2228</v>
      </c>
      <c r="H267">
        <v>23564</v>
      </c>
      <c r="I267">
        <v>13</v>
      </c>
      <c r="J267">
        <v>876</v>
      </c>
      <c r="K267">
        <v>279.24</v>
      </c>
      <c r="L267">
        <v>4</v>
      </c>
      <c r="M267">
        <v>2.5</v>
      </c>
      <c r="N267" s="1" t="s">
        <v>27</v>
      </c>
      <c r="O267">
        <v>2</v>
      </c>
      <c r="P267">
        <v>30</v>
      </c>
      <c r="Q267">
        <v>32</v>
      </c>
      <c r="R267" t="str" cm="1">
        <f t="array" ref="R267">_xlfn.IFS(Restaurant_Data[[#This Row],[Total Reservations]]&lt;=50, "Low", Restaurant_Data[[#This Row],[Total Reservations]]&lt;=100, "Medium", Restaurant_Data[[#This Row],[Total Reservations]]&lt;=200, "High")</f>
        <v>Low</v>
      </c>
      <c r="S267" s="4">
        <v>937327.96</v>
      </c>
      <c r="T267" t="str" cm="1">
        <f t="array" ref="T267">_xlfn.IFS(Restaurant_Data[[#This Row],[Revenue]]&lt;= 500000, "Low Income", Restaurant_Data[[#This Row],[Revenue]]&lt;=1000000, "Middle Income", Restaurant_Data[[#This Row],[Revenue]] &lt;= 2000000, "High Income")</f>
        <v>Middle Income</v>
      </c>
    </row>
    <row r="268" spans="1:20" x14ac:dyDescent="0.35">
      <c r="A268" s="1" t="s">
        <v>295</v>
      </c>
      <c r="B268" s="1" t="s">
        <v>19</v>
      </c>
      <c r="C268" s="1" t="s">
        <v>26</v>
      </c>
      <c r="D268">
        <v>4.5999999999999996</v>
      </c>
      <c r="E268">
        <v>50</v>
      </c>
      <c r="F268">
        <v>54.74</v>
      </c>
      <c r="G268">
        <v>2150</v>
      </c>
      <c r="H268">
        <v>27020</v>
      </c>
      <c r="I268">
        <v>1</v>
      </c>
      <c r="J268">
        <v>53</v>
      </c>
      <c r="K268">
        <v>285.02999999999997</v>
      </c>
      <c r="L268">
        <v>8.8000000000000007</v>
      </c>
      <c r="M268">
        <v>3.8</v>
      </c>
      <c r="N268" s="1" t="s">
        <v>27</v>
      </c>
      <c r="O268">
        <v>34</v>
      </c>
      <c r="P268">
        <v>14</v>
      </c>
      <c r="Q268">
        <v>48</v>
      </c>
      <c r="R268" t="str" cm="1">
        <f t="array" ref="R268">_xlfn.IFS(Restaurant_Data[[#This Row],[Total Reservations]]&lt;=50, "Low", Restaurant_Data[[#This Row],[Total Reservations]]&lt;=100, "Medium", Restaurant_Data[[#This Row],[Total Reservations]]&lt;=200, "High")</f>
        <v>Low</v>
      </c>
      <c r="S268" s="4">
        <v>614012.52</v>
      </c>
      <c r="T268" t="str" cm="1">
        <f t="array" ref="T268">_xlfn.IFS(Restaurant_Data[[#This Row],[Revenue]]&lt;= 500000, "Low Income", Restaurant_Data[[#This Row],[Revenue]]&lt;=1000000, "Middle Income", Restaurant_Data[[#This Row],[Revenue]] &lt;= 2000000, "High Income")</f>
        <v>Middle Income</v>
      </c>
    </row>
    <row r="269" spans="1:20" x14ac:dyDescent="0.35">
      <c r="A269" s="1" t="s">
        <v>296</v>
      </c>
      <c r="B269" s="1" t="s">
        <v>19</v>
      </c>
      <c r="C269" s="1" t="s">
        <v>20</v>
      </c>
      <c r="D269">
        <v>4</v>
      </c>
      <c r="E269">
        <v>37</v>
      </c>
      <c r="F269">
        <v>65.83</v>
      </c>
      <c r="G269">
        <v>2173</v>
      </c>
      <c r="H269">
        <v>29530</v>
      </c>
      <c r="I269">
        <v>11</v>
      </c>
      <c r="J269">
        <v>763</v>
      </c>
      <c r="K269">
        <v>162.05000000000001</v>
      </c>
      <c r="L269">
        <v>4.5</v>
      </c>
      <c r="M269">
        <v>4.7</v>
      </c>
      <c r="N269" s="1" t="s">
        <v>21</v>
      </c>
      <c r="O269">
        <v>32</v>
      </c>
      <c r="P269">
        <v>34</v>
      </c>
      <c r="Q269">
        <v>66</v>
      </c>
      <c r="R269" t="str" cm="1">
        <f t="array" ref="R269">_xlfn.IFS(Restaurant_Data[[#This Row],[Total Reservations]]&lt;=50, "Low", Restaurant_Data[[#This Row],[Total Reservations]]&lt;=100, "Medium", Restaurant_Data[[#This Row],[Total Reservations]]&lt;=200, "High")</f>
        <v>Medium</v>
      </c>
      <c r="S269" s="4">
        <v>559627.27</v>
      </c>
      <c r="T269" t="str" cm="1">
        <f t="array" ref="T269">_xlfn.IFS(Restaurant_Data[[#This Row],[Revenue]]&lt;= 500000, "Low Income", Restaurant_Data[[#This Row],[Revenue]]&lt;=1000000, "Middle Income", Restaurant_Data[[#This Row],[Revenue]] &lt;= 2000000, "High Income")</f>
        <v>Middle Income</v>
      </c>
    </row>
    <row r="270" spans="1:20" x14ac:dyDescent="0.35">
      <c r="A270" s="1" t="s">
        <v>297</v>
      </c>
      <c r="B270" s="1" t="s">
        <v>34</v>
      </c>
      <c r="C270" s="1" t="s">
        <v>20</v>
      </c>
      <c r="D270">
        <v>4</v>
      </c>
      <c r="E270">
        <v>57</v>
      </c>
      <c r="F270">
        <v>74.36</v>
      </c>
      <c r="G270">
        <v>1282</v>
      </c>
      <c r="H270">
        <v>17743</v>
      </c>
      <c r="I270">
        <v>15</v>
      </c>
      <c r="J270">
        <v>155</v>
      </c>
      <c r="K270">
        <v>102.31</v>
      </c>
      <c r="L270">
        <v>5.5</v>
      </c>
      <c r="M270">
        <v>6.7</v>
      </c>
      <c r="N270" s="1" t="s">
        <v>27</v>
      </c>
      <c r="O270">
        <v>30</v>
      </c>
      <c r="P270">
        <v>8</v>
      </c>
      <c r="Q270">
        <v>38</v>
      </c>
      <c r="R270" t="str" cm="1">
        <f t="array" ref="R270">_xlfn.IFS(Restaurant_Data[[#This Row],[Total Reservations]]&lt;=50, "Low", Restaurant_Data[[#This Row],[Total Reservations]]&lt;=100, "Medium", Restaurant_Data[[#This Row],[Total Reservations]]&lt;=200, "High")</f>
        <v>Low</v>
      </c>
      <c r="S270" s="4">
        <v>955281.71</v>
      </c>
      <c r="T270" t="str" cm="1">
        <f t="array" ref="T270">_xlfn.IFS(Restaurant_Data[[#This Row],[Revenue]]&lt;= 500000, "Low Income", Restaurant_Data[[#This Row],[Revenue]]&lt;=1000000, "Middle Income", Restaurant_Data[[#This Row],[Revenue]] &lt;= 2000000, "High Income")</f>
        <v>Middle Income</v>
      </c>
    </row>
    <row r="271" spans="1:20" x14ac:dyDescent="0.35">
      <c r="A271" s="1" t="s">
        <v>298</v>
      </c>
      <c r="B271" s="1" t="s">
        <v>23</v>
      </c>
      <c r="C271" s="1" t="s">
        <v>42</v>
      </c>
      <c r="D271">
        <v>4.9000000000000004</v>
      </c>
      <c r="E271">
        <v>71</v>
      </c>
      <c r="F271">
        <v>38.08</v>
      </c>
      <c r="G271">
        <v>9699</v>
      </c>
      <c r="H271">
        <v>102358</v>
      </c>
      <c r="I271">
        <v>4</v>
      </c>
      <c r="J271">
        <v>89</v>
      </c>
      <c r="K271">
        <v>167.64</v>
      </c>
      <c r="L271">
        <v>6.5</v>
      </c>
      <c r="M271">
        <v>4.7</v>
      </c>
      <c r="N271" s="1" t="s">
        <v>21</v>
      </c>
      <c r="O271">
        <v>67</v>
      </c>
      <c r="P271">
        <v>69</v>
      </c>
      <c r="Q271">
        <v>136</v>
      </c>
      <c r="R271" t="str" cm="1">
        <f t="array" ref="R271">_xlfn.IFS(Restaurant_Data[[#This Row],[Total Reservations]]&lt;=50, "Low", Restaurant_Data[[#This Row],[Total Reservations]]&lt;=100, "Medium", Restaurant_Data[[#This Row],[Total Reservations]]&lt;=200, "High")</f>
        <v>High</v>
      </c>
      <c r="S271" s="4">
        <v>626729.19999999995</v>
      </c>
      <c r="T271" t="str" cm="1">
        <f t="array" ref="T271">_xlfn.IFS(Restaurant_Data[[#This Row],[Revenue]]&lt;= 500000, "Low Income", Restaurant_Data[[#This Row],[Revenue]]&lt;=1000000, "Middle Income", Restaurant_Data[[#This Row],[Revenue]] &lt;= 2000000, "High Income")</f>
        <v>Middle Income</v>
      </c>
    </row>
    <row r="272" spans="1:20" x14ac:dyDescent="0.35">
      <c r="A272" s="1" t="s">
        <v>299</v>
      </c>
      <c r="B272" s="1" t="s">
        <v>23</v>
      </c>
      <c r="C272" s="1" t="s">
        <v>37</v>
      </c>
      <c r="D272">
        <v>4.8</v>
      </c>
      <c r="E272">
        <v>79</v>
      </c>
      <c r="F272">
        <v>61.71</v>
      </c>
      <c r="G272">
        <v>2197</v>
      </c>
      <c r="H272">
        <v>29466</v>
      </c>
      <c r="I272">
        <v>6</v>
      </c>
      <c r="J272">
        <v>626</v>
      </c>
      <c r="K272">
        <v>74.98</v>
      </c>
      <c r="L272">
        <v>1.6</v>
      </c>
      <c r="M272">
        <v>9.1</v>
      </c>
      <c r="N272" s="1" t="s">
        <v>21</v>
      </c>
      <c r="O272">
        <v>22</v>
      </c>
      <c r="P272">
        <v>66</v>
      </c>
      <c r="Q272">
        <v>88</v>
      </c>
      <c r="R272" t="str" cm="1">
        <f t="array" ref="R272">_xlfn.IFS(Restaurant_Data[[#This Row],[Total Reservations]]&lt;=50, "Low", Restaurant_Data[[#This Row],[Total Reservations]]&lt;=100, "Medium", Restaurant_Data[[#This Row],[Total Reservations]]&lt;=200, "High")</f>
        <v>Medium</v>
      </c>
      <c r="S272" s="4">
        <v>1090445.99</v>
      </c>
      <c r="T272" t="str" cm="1">
        <f t="array" ref="T272">_xlfn.IFS(Restaurant_Data[[#This Row],[Revenue]]&lt;= 500000, "Low Income", Restaurant_Data[[#This Row],[Revenue]]&lt;=1000000, "Middle Income", Restaurant_Data[[#This Row],[Revenue]] &lt;= 2000000, "High Income")</f>
        <v>High Income</v>
      </c>
    </row>
    <row r="273" spans="1:20" x14ac:dyDescent="0.35">
      <c r="A273" s="1" t="s">
        <v>300</v>
      </c>
      <c r="B273" s="1" t="s">
        <v>34</v>
      </c>
      <c r="C273" s="1" t="s">
        <v>24</v>
      </c>
      <c r="D273">
        <v>4.5999999999999996</v>
      </c>
      <c r="E273">
        <v>54</v>
      </c>
      <c r="F273">
        <v>25.42</v>
      </c>
      <c r="G273">
        <v>1473</v>
      </c>
      <c r="H273">
        <v>17069</v>
      </c>
      <c r="I273">
        <v>12</v>
      </c>
      <c r="J273">
        <v>596</v>
      </c>
      <c r="K273">
        <v>149.44999999999999</v>
      </c>
      <c r="L273">
        <v>6.4</v>
      </c>
      <c r="M273">
        <v>4.5999999999999996</v>
      </c>
      <c r="N273" s="1" t="s">
        <v>27</v>
      </c>
      <c r="O273">
        <v>36</v>
      </c>
      <c r="P273">
        <v>51</v>
      </c>
      <c r="Q273">
        <v>87</v>
      </c>
      <c r="R273" t="str" cm="1">
        <f t="array" ref="R273">_xlfn.IFS(Restaurant_Data[[#This Row],[Total Reservations]]&lt;=50, "Low", Restaurant_Data[[#This Row],[Total Reservations]]&lt;=100, "Medium", Restaurant_Data[[#This Row],[Total Reservations]]&lt;=200, "High")</f>
        <v>Medium</v>
      </c>
      <c r="S273" s="4">
        <v>324583.40999999997</v>
      </c>
      <c r="T273" t="str" cm="1">
        <f t="array" ref="T273">_xlfn.IFS(Restaurant_Data[[#This Row],[Revenue]]&lt;= 500000, "Low Income", Restaurant_Data[[#This Row],[Revenue]]&lt;=1000000, "Middle Income", Restaurant_Data[[#This Row],[Revenue]] &lt;= 2000000, "High Income")</f>
        <v>Low Income</v>
      </c>
    </row>
    <row r="274" spans="1:20" x14ac:dyDescent="0.35">
      <c r="A274" s="1" t="s">
        <v>301</v>
      </c>
      <c r="B274" s="1" t="s">
        <v>23</v>
      </c>
      <c r="C274" s="1" t="s">
        <v>24</v>
      </c>
      <c r="D274">
        <v>3.6</v>
      </c>
      <c r="E274">
        <v>85</v>
      </c>
      <c r="F274">
        <v>33.479999999999997</v>
      </c>
      <c r="G274">
        <v>6580</v>
      </c>
      <c r="H274">
        <v>69223</v>
      </c>
      <c r="I274">
        <v>1</v>
      </c>
      <c r="J274">
        <v>605</v>
      </c>
      <c r="K274">
        <v>68.42</v>
      </c>
      <c r="L274">
        <v>6.2</v>
      </c>
      <c r="M274">
        <v>2.6</v>
      </c>
      <c r="N274" s="1" t="s">
        <v>27</v>
      </c>
      <c r="O274">
        <v>44</v>
      </c>
      <c r="P274">
        <v>13</v>
      </c>
      <c r="Q274">
        <v>57</v>
      </c>
      <c r="R274" t="str" cm="1">
        <f t="array" ref="R274">_xlfn.IFS(Restaurant_Data[[#This Row],[Total Reservations]]&lt;=50, "Low", Restaurant_Data[[#This Row],[Total Reservations]]&lt;=100, "Medium", Restaurant_Data[[#This Row],[Total Reservations]]&lt;=200, "High")</f>
        <v>Medium</v>
      </c>
      <c r="S274" s="4">
        <v>645079.71</v>
      </c>
      <c r="T274" t="str" cm="1">
        <f t="array" ref="T274">_xlfn.IFS(Restaurant_Data[[#This Row],[Revenue]]&lt;= 500000, "Low Income", Restaurant_Data[[#This Row],[Revenue]]&lt;=1000000, "Middle Income", Restaurant_Data[[#This Row],[Revenue]] &lt;= 2000000, "High Income")</f>
        <v>Middle Income</v>
      </c>
    </row>
    <row r="275" spans="1:20" x14ac:dyDescent="0.35">
      <c r="A275" s="1" t="s">
        <v>302</v>
      </c>
      <c r="B275" s="1" t="s">
        <v>34</v>
      </c>
      <c r="C275" s="1" t="s">
        <v>42</v>
      </c>
      <c r="D275">
        <v>4.0999999999999996</v>
      </c>
      <c r="E275">
        <v>68</v>
      </c>
      <c r="F275">
        <v>36.229999999999997</v>
      </c>
      <c r="G275">
        <v>3500</v>
      </c>
      <c r="H275">
        <v>39160</v>
      </c>
      <c r="I275">
        <v>10</v>
      </c>
      <c r="J275">
        <v>312</v>
      </c>
      <c r="K275">
        <v>226.54</v>
      </c>
      <c r="L275">
        <v>8.9</v>
      </c>
      <c r="M275">
        <v>3.2</v>
      </c>
      <c r="N275" s="1" t="s">
        <v>27</v>
      </c>
      <c r="O275">
        <v>34</v>
      </c>
      <c r="P275">
        <v>13</v>
      </c>
      <c r="Q275">
        <v>47</v>
      </c>
      <c r="R275" t="str" cm="1">
        <f t="array" ref="R275">_xlfn.IFS(Restaurant_Data[[#This Row],[Total Reservations]]&lt;=50, "Low", Restaurant_Data[[#This Row],[Total Reservations]]&lt;=100, "Medium", Restaurant_Data[[#This Row],[Total Reservations]]&lt;=200, "High")</f>
        <v>Low</v>
      </c>
      <c r="S275" s="4">
        <v>565121.97</v>
      </c>
      <c r="T275" t="str" cm="1">
        <f t="array" ref="T275">_xlfn.IFS(Restaurant_Data[[#This Row],[Revenue]]&lt;= 500000, "Low Income", Restaurant_Data[[#This Row],[Revenue]]&lt;=1000000, "Middle Income", Restaurant_Data[[#This Row],[Revenue]] &lt;= 2000000, "High Income")</f>
        <v>Middle Income</v>
      </c>
    </row>
    <row r="276" spans="1:20" x14ac:dyDescent="0.35">
      <c r="A276" s="1" t="s">
        <v>303</v>
      </c>
      <c r="B276" s="1" t="s">
        <v>23</v>
      </c>
      <c r="C276" s="1" t="s">
        <v>31</v>
      </c>
      <c r="D276">
        <v>3.4</v>
      </c>
      <c r="E276">
        <v>70</v>
      </c>
      <c r="F276">
        <v>34.520000000000003</v>
      </c>
      <c r="G276">
        <v>3225</v>
      </c>
      <c r="H276">
        <v>37690</v>
      </c>
      <c r="I276">
        <v>18</v>
      </c>
      <c r="J276">
        <v>711</v>
      </c>
      <c r="K276">
        <v>118.93</v>
      </c>
      <c r="L276">
        <v>4.2</v>
      </c>
      <c r="M276">
        <v>5.2</v>
      </c>
      <c r="N276" s="1" t="s">
        <v>27</v>
      </c>
      <c r="O276">
        <v>64</v>
      </c>
      <c r="P276">
        <v>48</v>
      </c>
      <c r="Q276">
        <v>112</v>
      </c>
      <c r="R276" t="str" cm="1">
        <f t="array" ref="R276">_xlfn.IFS(Restaurant_Data[[#This Row],[Total Reservations]]&lt;=50, "Low", Restaurant_Data[[#This Row],[Total Reservations]]&lt;=100, "Medium", Restaurant_Data[[#This Row],[Total Reservations]]&lt;=200, "High")</f>
        <v>High</v>
      </c>
      <c r="S276" s="4">
        <v>563901.84</v>
      </c>
      <c r="T276" t="str" cm="1">
        <f t="array" ref="T276">_xlfn.IFS(Restaurant_Data[[#This Row],[Revenue]]&lt;= 500000, "Low Income", Restaurant_Data[[#This Row],[Revenue]]&lt;=1000000, "Middle Income", Restaurant_Data[[#This Row],[Revenue]] &lt;= 2000000, "High Income")</f>
        <v>Middle Income</v>
      </c>
    </row>
    <row r="277" spans="1:20" x14ac:dyDescent="0.35">
      <c r="A277" s="1" t="s">
        <v>304</v>
      </c>
      <c r="B277" s="1" t="s">
        <v>23</v>
      </c>
      <c r="C277" s="1" t="s">
        <v>24</v>
      </c>
      <c r="D277">
        <v>3.9</v>
      </c>
      <c r="E277">
        <v>82</v>
      </c>
      <c r="F277">
        <v>33.99</v>
      </c>
      <c r="G277">
        <v>6004</v>
      </c>
      <c r="H277">
        <v>67342</v>
      </c>
      <c r="I277">
        <v>1</v>
      </c>
      <c r="J277">
        <v>328</v>
      </c>
      <c r="K277">
        <v>180.16</v>
      </c>
      <c r="L277">
        <v>3.2</v>
      </c>
      <c r="M277">
        <v>8</v>
      </c>
      <c r="N277" s="1" t="s">
        <v>27</v>
      </c>
      <c r="O277">
        <v>2</v>
      </c>
      <c r="P277">
        <v>64</v>
      </c>
      <c r="Q277">
        <v>66</v>
      </c>
      <c r="R277" t="str" cm="1">
        <f t="array" ref="R277">_xlfn.IFS(Restaurant_Data[[#This Row],[Total Reservations]]&lt;=50, "Low", Restaurant_Data[[#This Row],[Total Reservations]]&lt;=100, "Medium", Restaurant_Data[[#This Row],[Total Reservations]]&lt;=200, "High")</f>
        <v>Medium</v>
      </c>
      <c r="S277" s="4">
        <v>632264.86</v>
      </c>
      <c r="T277" t="str" cm="1">
        <f t="array" ref="T277">_xlfn.IFS(Restaurant_Data[[#This Row],[Revenue]]&lt;= 500000, "Low Income", Restaurant_Data[[#This Row],[Revenue]]&lt;=1000000, "Middle Income", Restaurant_Data[[#This Row],[Revenue]] &lt;= 2000000, "High Income")</f>
        <v>Middle Income</v>
      </c>
    </row>
    <row r="278" spans="1:20" x14ac:dyDescent="0.35">
      <c r="A278" s="1" t="s">
        <v>305</v>
      </c>
      <c r="B278" s="1" t="s">
        <v>19</v>
      </c>
      <c r="C278" s="1" t="s">
        <v>20</v>
      </c>
      <c r="D278">
        <v>4</v>
      </c>
      <c r="E278">
        <v>33</v>
      </c>
      <c r="F278">
        <v>72.650000000000006</v>
      </c>
      <c r="G278">
        <v>3590</v>
      </c>
      <c r="H278">
        <v>43377</v>
      </c>
      <c r="I278">
        <v>7</v>
      </c>
      <c r="J278">
        <v>626</v>
      </c>
      <c r="K278">
        <v>53.38</v>
      </c>
      <c r="L278">
        <v>5.3</v>
      </c>
      <c r="M278">
        <v>8.8000000000000007</v>
      </c>
      <c r="N278" s="1" t="s">
        <v>21</v>
      </c>
      <c r="O278">
        <v>9</v>
      </c>
      <c r="P278">
        <v>32</v>
      </c>
      <c r="Q278">
        <v>41</v>
      </c>
      <c r="R278" t="str" cm="1">
        <f t="array" ref="R278">_xlfn.IFS(Restaurant_Data[[#This Row],[Total Reservations]]&lt;=50, "Low", Restaurant_Data[[#This Row],[Total Reservations]]&lt;=100, "Medium", Restaurant_Data[[#This Row],[Total Reservations]]&lt;=200, "High")</f>
        <v>Low</v>
      </c>
      <c r="S278" s="4">
        <v>550876.05000000005</v>
      </c>
      <c r="T278" t="str" cm="1">
        <f t="array" ref="T278">_xlfn.IFS(Restaurant_Data[[#This Row],[Revenue]]&lt;= 500000, "Low Income", Restaurant_Data[[#This Row],[Revenue]]&lt;=1000000, "Middle Income", Restaurant_Data[[#This Row],[Revenue]] &lt;= 2000000, "High Income")</f>
        <v>Middle Income</v>
      </c>
    </row>
    <row r="279" spans="1:20" x14ac:dyDescent="0.35">
      <c r="A279" s="1" t="s">
        <v>306</v>
      </c>
      <c r="B279" s="1" t="s">
        <v>19</v>
      </c>
      <c r="C279" s="1" t="s">
        <v>42</v>
      </c>
      <c r="D279">
        <v>4.7</v>
      </c>
      <c r="E279">
        <v>36</v>
      </c>
      <c r="F279">
        <v>35.07</v>
      </c>
      <c r="G279">
        <v>1512</v>
      </c>
      <c r="H279">
        <v>20658</v>
      </c>
      <c r="I279">
        <v>2</v>
      </c>
      <c r="J279">
        <v>393</v>
      </c>
      <c r="K279">
        <v>181.16</v>
      </c>
      <c r="L279">
        <v>7.2</v>
      </c>
      <c r="M279">
        <v>2.7</v>
      </c>
      <c r="N279" s="1" t="s">
        <v>27</v>
      </c>
      <c r="O279">
        <v>29</v>
      </c>
      <c r="P279">
        <v>23</v>
      </c>
      <c r="Q279">
        <v>52</v>
      </c>
      <c r="R279" t="str" cm="1">
        <f t="array" ref="R279">_xlfn.IFS(Restaurant_Data[[#This Row],[Total Reservations]]&lt;=50, "Low", Restaurant_Data[[#This Row],[Total Reservations]]&lt;=100, "Medium", Restaurant_Data[[#This Row],[Total Reservations]]&lt;=200, "High")</f>
        <v>Medium</v>
      </c>
      <c r="S279" s="4">
        <v>289352.42</v>
      </c>
      <c r="T279" t="str" cm="1">
        <f t="array" ref="T279">_xlfn.IFS(Restaurant_Data[[#This Row],[Revenue]]&lt;= 500000, "Low Income", Restaurant_Data[[#This Row],[Revenue]]&lt;=1000000, "Middle Income", Restaurant_Data[[#This Row],[Revenue]] &lt;= 2000000, "High Income")</f>
        <v>Low Income</v>
      </c>
    </row>
    <row r="280" spans="1:20" x14ac:dyDescent="0.35">
      <c r="A280" s="1" t="s">
        <v>307</v>
      </c>
      <c r="B280" s="1" t="s">
        <v>23</v>
      </c>
      <c r="C280" s="1" t="s">
        <v>26</v>
      </c>
      <c r="D280">
        <v>4.8</v>
      </c>
      <c r="E280">
        <v>70</v>
      </c>
      <c r="F280">
        <v>49.43</v>
      </c>
      <c r="G280">
        <v>4179</v>
      </c>
      <c r="H280">
        <v>50275</v>
      </c>
      <c r="I280">
        <v>8</v>
      </c>
      <c r="J280">
        <v>837</v>
      </c>
      <c r="K280">
        <v>50.82</v>
      </c>
      <c r="L280">
        <v>6.1</v>
      </c>
      <c r="M280">
        <v>1</v>
      </c>
      <c r="N280" s="1" t="s">
        <v>27</v>
      </c>
      <c r="O280">
        <v>27</v>
      </c>
      <c r="P280">
        <v>9</v>
      </c>
      <c r="Q280">
        <v>36</v>
      </c>
      <c r="R280" t="str" cm="1">
        <f t="array" ref="R280">_xlfn.IFS(Restaurant_Data[[#This Row],[Total Reservations]]&lt;=50, "Low", Restaurant_Data[[#This Row],[Total Reservations]]&lt;=100, "Medium", Restaurant_Data[[#This Row],[Total Reservations]]&lt;=200, "High")</f>
        <v>Low</v>
      </c>
      <c r="S280" s="4">
        <v>781547.63</v>
      </c>
      <c r="T280" t="str" cm="1">
        <f t="array" ref="T280">_xlfn.IFS(Restaurant_Data[[#This Row],[Revenue]]&lt;= 500000, "Low Income", Restaurant_Data[[#This Row],[Revenue]]&lt;=1000000, "Middle Income", Restaurant_Data[[#This Row],[Revenue]] &lt;= 2000000, "High Income")</f>
        <v>Middle Income</v>
      </c>
    </row>
    <row r="281" spans="1:20" x14ac:dyDescent="0.35">
      <c r="A281" s="1" t="s">
        <v>308</v>
      </c>
      <c r="B281" s="1" t="s">
        <v>23</v>
      </c>
      <c r="C281" s="1" t="s">
        <v>37</v>
      </c>
      <c r="D281">
        <v>3.8</v>
      </c>
      <c r="E281">
        <v>71</v>
      </c>
      <c r="F281">
        <v>55.46</v>
      </c>
      <c r="G281">
        <v>7330</v>
      </c>
      <c r="H281">
        <v>73117</v>
      </c>
      <c r="I281">
        <v>1</v>
      </c>
      <c r="J281">
        <v>593</v>
      </c>
      <c r="K281">
        <v>281.3</v>
      </c>
      <c r="L281">
        <v>2.2000000000000002</v>
      </c>
      <c r="M281">
        <v>8.8000000000000007</v>
      </c>
      <c r="N281" s="1" t="s">
        <v>27</v>
      </c>
      <c r="O281">
        <v>3</v>
      </c>
      <c r="P281">
        <v>38</v>
      </c>
      <c r="Q281">
        <v>41</v>
      </c>
      <c r="R281" t="str" cm="1">
        <f t="array" ref="R281">_xlfn.IFS(Restaurant_Data[[#This Row],[Total Reservations]]&lt;=50, "Low", Restaurant_Data[[#This Row],[Total Reservations]]&lt;=100, "Medium", Restaurant_Data[[#This Row],[Total Reservations]]&lt;=200, "High")</f>
        <v>Low</v>
      </c>
      <c r="S281" s="4">
        <v>886958.25</v>
      </c>
      <c r="T281" t="str" cm="1">
        <f t="array" ref="T281">_xlfn.IFS(Restaurant_Data[[#This Row],[Revenue]]&lt;= 500000, "Low Income", Restaurant_Data[[#This Row],[Revenue]]&lt;=1000000, "Middle Income", Restaurant_Data[[#This Row],[Revenue]] &lt;= 2000000, "High Income")</f>
        <v>Middle Income</v>
      </c>
    </row>
    <row r="282" spans="1:20" x14ac:dyDescent="0.35">
      <c r="A282" s="1" t="s">
        <v>309</v>
      </c>
      <c r="B282" s="1" t="s">
        <v>19</v>
      </c>
      <c r="C282" s="1" t="s">
        <v>37</v>
      </c>
      <c r="D282">
        <v>3</v>
      </c>
      <c r="E282">
        <v>45</v>
      </c>
      <c r="F282">
        <v>62.41</v>
      </c>
      <c r="G282">
        <v>921</v>
      </c>
      <c r="H282">
        <v>10700</v>
      </c>
      <c r="I282">
        <v>19</v>
      </c>
      <c r="J282">
        <v>528</v>
      </c>
      <c r="K282">
        <v>175.29</v>
      </c>
      <c r="L282">
        <v>4.0999999999999996</v>
      </c>
      <c r="M282">
        <v>3.1</v>
      </c>
      <c r="N282" s="1" t="s">
        <v>21</v>
      </c>
      <c r="O282">
        <v>44</v>
      </c>
      <c r="P282">
        <v>17</v>
      </c>
      <c r="Q282">
        <v>61</v>
      </c>
      <c r="R282" t="str" cm="1">
        <f t="array" ref="R282">_xlfn.IFS(Restaurant_Data[[#This Row],[Total Reservations]]&lt;=50, "Low", Restaurant_Data[[#This Row],[Total Reservations]]&lt;=100, "Medium", Restaurant_Data[[#This Row],[Total Reservations]]&lt;=200, "High")</f>
        <v>Medium</v>
      </c>
      <c r="S282" s="4">
        <v>644430.06000000006</v>
      </c>
      <c r="T282" t="str" cm="1">
        <f t="array" ref="T282">_xlfn.IFS(Restaurant_Data[[#This Row],[Revenue]]&lt;= 500000, "Low Income", Restaurant_Data[[#This Row],[Revenue]]&lt;=1000000, "Middle Income", Restaurant_Data[[#This Row],[Revenue]] &lt;= 2000000, "High Income")</f>
        <v>Middle Income</v>
      </c>
    </row>
    <row r="283" spans="1:20" x14ac:dyDescent="0.35">
      <c r="A283" s="1" t="s">
        <v>310</v>
      </c>
      <c r="B283" s="1" t="s">
        <v>19</v>
      </c>
      <c r="C283" s="1" t="s">
        <v>37</v>
      </c>
      <c r="D283">
        <v>4.7</v>
      </c>
      <c r="E283">
        <v>43</v>
      </c>
      <c r="F283">
        <v>65.66</v>
      </c>
      <c r="G283">
        <v>4034</v>
      </c>
      <c r="H283">
        <v>42924</v>
      </c>
      <c r="I283">
        <v>6</v>
      </c>
      <c r="J283">
        <v>914</v>
      </c>
      <c r="K283">
        <v>75.02</v>
      </c>
      <c r="L283">
        <v>1.6</v>
      </c>
      <c r="M283">
        <v>8.4</v>
      </c>
      <c r="N283" s="1" t="s">
        <v>27</v>
      </c>
      <c r="O283">
        <v>3</v>
      </c>
      <c r="P283">
        <v>9</v>
      </c>
      <c r="Q283">
        <v>12</v>
      </c>
      <c r="R283" t="str" cm="1">
        <f t="array" ref="R283">_xlfn.IFS(Restaurant_Data[[#This Row],[Total Reservations]]&lt;=50, "Low", Restaurant_Data[[#This Row],[Total Reservations]]&lt;=100, "Medium", Restaurant_Data[[#This Row],[Total Reservations]]&lt;=200, "High")</f>
        <v>Low</v>
      </c>
      <c r="S283" s="4">
        <v>640133.34</v>
      </c>
      <c r="T283" t="str" cm="1">
        <f t="array" ref="T283">_xlfn.IFS(Restaurant_Data[[#This Row],[Revenue]]&lt;= 500000, "Low Income", Restaurant_Data[[#This Row],[Revenue]]&lt;=1000000, "Middle Income", Restaurant_Data[[#This Row],[Revenue]] &lt;= 2000000, "High Income")</f>
        <v>Middle Income</v>
      </c>
    </row>
    <row r="284" spans="1:20" x14ac:dyDescent="0.35">
      <c r="A284" s="1" t="s">
        <v>311</v>
      </c>
      <c r="B284" s="1" t="s">
        <v>19</v>
      </c>
      <c r="C284" s="1" t="s">
        <v>20</v>
      </c>
      <c r="D284">
        <v>3.3</v>
      </c>
      <c r="E284">
        <v>34</v>
      </c>
      <c r="F284">
        <v>72.209999999999994</v>
      </c>
      <c r="G284">
        <v>3140</v>
      </c>
      <c r="H284">
        <v>32514</v>
      </c>
      <c r="I284">
        <v>11</v>
      </c>
      <c r="J284">
        <v>213</v>
      </c>
      <c r="K284">
        <v>135.26</v>
      </c>
      <c r="L284">
        <v>7.7</v>
      </c>
      <c r="M284">
        <v>6</v>
      </c>
      <c r="N284" s="1" t="s">
        <v>27</v>
      </c>
      <c r="O284">
        <v>22</v>
      </c>
      <c r="P284">
        <v>5</v>
      </c>
      <c r="Q284">
        <v>27</v>
      </c>
      <c r="R284" t="str" cm="1">
        <f t="array" ref="R284">_xlfn.IFS(Restaurant_Data[[#This Row],[Total Reservations]]&lt;=50, "Low", Restaurant_Data[[#This Row],[Total Reservations]]&lt;=100, "Medium", Restaurant_Data[[#This Row],[Total Reservations]]&lt;=200, "High")</f>
        <v>Low</v>
      </c>
      <c r="S284" s="4">
        <v>564237.03</v>
      </c>
      <c r="T284" t="str" cm="1">
        <f t="array" ref="T284">_xlfn.IFS(Restaurant_Data[[#This Row],[Revenue]]&lt;= 500000, "Low Income", Restaurant_Data[[#This Row],[Revenue]]&lt;=1000000, "Middle Income", Restaurant_Data[[#This Row],[Revenue]] &lt;= 2000000, "High Income")</f>
        <v>Middle Income</v>
      </c>
    </row>
    <row r="285" spans="1:20" x14ac:dyDescent="0.35">
      <c r="A285" s="1" t="s">
        <v>312</v>
      </c>
      <c r="B285" s="1" t="s">
        <v>34</v>
      </c>
      <c r="C285" s="1" t="s">
        <v>26</v>
      </c>
      <c r="D285">
        <v>4.2</v>
      </c>
      <c r="E285">
        <v>63</v>
      </c>
      <c r="F285">
        <v>47.47</v>
      </c>
      <c r="G285">
        <v>4175</v>
      </c>
      <c r="H285">
        <v>49664</v>
      </c>
      <c r="I285">
        <v>19</v>
      </c>
      <c r="J285">
        <v>451</v>
      </c>
      <c r="K285">
        <v>61.52</v>
      </c>
      <c r="L285">
        <v>8.9</v>
      </c>
      <c r="M285">
        <v>4.5999999999999996</v>
      </c>
      <c r="N285" s="1" t="s">
        <v>21</v>
      </c>
      <c r="O285">
        <v>39</v>
      </c>
      <c r="P285">
        <v>34</v>
      </c>
      <c r="Q285">
        <v>73</v>
      </c>
      <c r="R285" t="str" cm="1">
        <f t="array" ref="R285">_xlfn.IFS(Restaurant_Data[[#This Row],[Total Reservations]]&lt;=50, "Low", Restaurant_Data[[#This Row],[Total Reservations]]&lt;=100, "Medium", Restaurant_Data[[#This Row],[Total Reservations]]&lt;=200, "High")</f>
        <v>Medium</v>
      </c>
      <c r="S285" s="4">
        <v>693806.6</v>
      </c>
      <c r="T285" t="str" cm="1">
        <f t="array" ref="T285">_xlfn.IFS(Restaurant_Data[[#This Row],[Revenue]]&lt;= 500000, "Low Income", Restaurant_Data[[#This Row],[Revenue]]&lt;=1000000, "Middle Income", Restaurant_Data[[#This Row],[Revenue]] &lt;= 2000000, "High Income")</f>
        <v>Middle Income</v>
      </c>
    </row>
    <row r="286" spans="1:20" x14ac:dyDescent="0.35">
      <c r="A286" s="1" t="s">
        <v>313</v>
      </c>
      <c r="B286" s="1" t="s">
        <v>23</v>
      </c>
      <c r="C286" s="1" t="s">
        <v>42</v>
      </c>
      <c r="D286">
        <v>3</v>
      </c>
      <c r="E286">
        <v>86</v>
      </c>
      <c r="F286">
        <v>38.909999999999997</v>
      </c>
      <c r="G286">
        <v>1654</v>
      </c>
      <c r="H286">
        <v>19454</v>
      </c>
      <c r="I286">
        <v>10</v>
      </c>
      <c r="J286">
        <v>534</v>
      </c>
      <c r="K286">
        <v>182.72</v>
      </c>
      <c r="L286">
        <v>1.4</v>
      </c>
      <c r="M286">
        <v>2.2999999999999998</v>
      </c>
      <c r="N286" s="1" t="s">
        <v>21</v>
      </c>
      <c r="O286">
        <v>22</v>
      </c>
      <c r="P286">
        <v>68</v>
      </c>
      <c r="Q286">
        <v>90</v>
      </c>
      <c r="R286" t="str" cm="1">
        <f t="array" ref="R286">_xlfn.IFS(Restaurant_Data[[#This Row],[Total Reservations]]&lt;=50, "Low", Restaurant_Data[[#This Row],[Total Reservations]]&lt;=100, "Medium", Restaurant_Data[[#This Row],[Total Reservations]]&lt;=200, "High")</f>
        <v>Medium</v>
      </c>
      <c r="S286" s="4">
        <v>752704.54</v>
      </c>
      <c r="T286" t="str" cm="1">
        <f t="array" ref="T286">_xlfn.IFS(Restaurant_Data[[#This Row],[Revenue]]&lt;= 500000, "Low Income", Restaurant_Data[[#This Row],[Revenue]]&lt;=1000000, "Middle Income", Restaurant_Data[[#This Row],[Revenue]] &lt;= 2000000, "High Income")</f>
        <v>Middle Income</v>
      </c>
    </row>
    <row r="287" spans="1:20" x14ac:dyDescent="0.35">
      <c r="A287" s="1" t="s">
        <v>314</v>
      </c>
      <c r="B287" s="1" t="s">
        <v>19</v>
      </c>
      <c r="C287" s="1" t="s">
        <v>42</v>
      </c>
      <c r="D287">
        <v>3.8</v>
      </c>
      <c r="E287">
        <v>41</v>
      </c>
      <c r="F287">
        <v>45.74</v>
      </c>
      <c r="G287">
        <v>3570</v>
      </c>
      <c r="H287">
        <v>44348</v>
      </c>
      <c r="I287">
        <v>16</v>
      </c>
      <c r="J287">
        <v>402</v>
      </c>
      <c r="K287">
        <v>80.59</v>
      </c>
      <c r="L287">
        <v>5.7</v>
      </c>
      <c r="M287">
        <v>7</v>
      </c>
      <c r="N287" s="1" t="s">
        <v>27</v>
      </c>
      <c r="O287">
        <v>14</v>
      </c>
      <c r="P287">
        <v>8</v>
      </c>
      <c r="Q287">
        <v>22</v>
      </c>
      <c r="R287" t="str" cm="1">
        <f t="array" ref="R287">_xlfn.IFS(Restaurant_Data[[#This Row],[Total Reservations]]&lt;=50, "Low", Restaurant_Data[[#This Row],[Total Reservations]]&lt;=100, "Medium", Restaurant_Data[[#This Row],[Total Reservations]]&lt;=200, "High")</f>
        <v>Low</v>
      </c>
      <c r="S287" s="4">
        <v>442432.14</v>
      </c>
      <c r="T287" t="str" cm="1">
        <f t="array" ref="T287">_xlfn.IFS(Restaurant_Data[[#This Row],[Revenue]]&lt;= 500000, "Low Income", Restaurant_Data[[#This Row],[Revenue]]&lt;=1000000, "Middle Income", Restaurant_Data[[#This Row],[Revenue]] &lt;= 2000000, "High Income")</f>
        <v>Low Income</v>
      </c>
    </row>
    <row r="288" spans="1:20" x14ac:dyDescent="0.35">
      <c r="A288" s="1" t="s">
        <v>315</v>
      </c>
      <c r="B288" s="1" t="s">
        <v>23</v>
      </c>
      <c r="C288" s="1" t="s">
        <v>37</v>
      </c>
      <c r="D288">
        <v>5</v>
      </c>
      <c r="E288">
        <v>89</v>
      </c>
      <c r="F288">
        <v>57.46</v>
      </c>
      <c r="G288">
        <v>9157</v>
      </c>
      <c r="H288">
        <v>99485</v>
      </c>
      <c r="I288">
        <v>16</v>
      </c>
      <c r="J288">
        <v>722</v>
      </c>
      <c r="K288">
        <v>168.28</v>
      </c>
      <c r="L288">
        <v>6.1</v>
      </c>
      <c r="M288">
        <v>8.4</v>
      </c>
      <c r="N288" s="1" t="s">
        <v>21</v>
      </c>
      <c r="O288">
        <v>76</v>
      </c>
      <c r="P288">
        <v>66</v>
      </c>
      <c r="Q288">
        <v>142</v>
      </c>
      <c r="R288" t="str" cm="1">
        <f t="array" ref="R288">_xlfn.IFS(Restaurant_Data[[#This Row],[Total Reservations]]&lt;=50, "Low", Restaurant_Data[[#This Row],[Total Reservations]]&lt;=100, "Medium", Restaurant_Data[[#This Row],[Total Reservations]]&lt;=200, "High")</f>
        <v>High</v>
      </c>
      <c r="S288" s="4">
        <v>1171515.93</v>
      </c>
      <c r="T288" t="str" cm="1">
        <f t="array" ref="T288">_xlfn.IFS(Restaurant_Data[[#This Row],[Revenue]]&lt;= 500000, "Low Income", Restaurant_Data[[#This Row],[Revenue]]&lt;=1000000, "Middle Income", Restaurant_Data[[#This Row],[Revenue]] &lt;= 2000000, "High Income")</f>
        <v>High Income</v>
      </c>
    </row>
    <row r="289" spans="1:20" x14ac:dyDescent="0.35">
      <c r="A289" s="1" t="s">
        <v>316</v>
      </c>
      <c r="B289" s="1" t="s">
        <v>34</v>
      </c>
      <c r="C289" s="1" t="s">
        <v>26</v>
      </c>
      <c r="D289">
        <v>3.2</v>
      </c>
      <c r="E289">
        <v>61</v>
      </c>
      <c r="F289">
        <v>51.18</v>
      </c>
      <c r="G289">
        <v>3103</v>
      </c>
      <c r="H289">
        <v>32294</v>
      </c>
      <c r="I289">
        <v>10</v>
      </c>
      <c r="J289">
        <v>886</v>
      </c>
      <c r="K289">
        <v>126.38</v>
      </c>
      <c r="L289">
        <v>4.9000000000000004</v>
      </c>
      <c r="M289">
        <v>5.0999999999999996</v>
      </c>
      <c r="N289" s="1" t="s">
        <v>21</v>
      </c>
      <c r="O289">
        <v>0</v>
      </c>
      <c r="P289">
        <v>56</v>
      </c>
      <c r="Q289">
        <v>56</v>
      </c>
      <c r="R289" t="str" cm="1">
        <f t="array" ref="R289">_xlfn.IFS(Restaurant_Data[[#This Row],[Total Reservations]]&lt;=50, "Low", Restaurant_Data[[#This Row],[Total Reservations]]&lt;=100, "Medium", Restaurant_Data[[#This Row],[Total Reservations]]&lt;=200, "High")</f>
        <v>Medium</v>
      </c>
      <c r="S289" s="4">
        <v>709620.9</v>
      </c>
      <c r="T289" t="str" cm="1">
        <f t="array" ref="T289">_xlfn.IFS(Restaurant_Data[[#This Row],[Revenue]]&lt;= 500000, "Low Income", Restaurant_Data[[#This Row],[Revenue]]&lt;=1000000, "Middle Income", Restaurant_Data[[#This Row],[Revenue]] &lt;= 2000000, "High Income")</f>
        <v>Middle Income</v>
      </c>
    </row>
    <row r="290" spans="1:20" x14ac:dyDescent="0.35">
      <c r="A290" s="1" t="s">
        <v>317</v>
      </c>
      <c r="B290" s="1" t="s">
        <v>34</v>
      </c>
      <c r="C290" s="1" t="s">
        <v>26</v>
      </c>
      <c r="D290">
        <v>3.8</v>
      </c>
      <c r="E290">
        <v>52</v>
      </c>
      <c r="F290">
        <v>49.4</v>
      </c>
      <c r="G290">
        <v>3779</v>
      </c>
      <c r="H290">
        <v>37179</v>
      </c>
      <c r="I290">
        <v>18</v>
      </c>
      <c r="J290">
        <v>131</v>
      </c>
      <c r="K290">
        <v>240.4</v>
      </c>
      <c r="L290">
        <v>5.5</v>
      </c>
      <c r="M290">
        <v>5</v>
      </c>
      <c r="N290" s="1" t="s">
        <v>27</v>
      </c>
      <c r="O290">
        <v>36</v>
      </c>
      <c r="P290">
        <v>46</v>
      </c>
      <c r="Q290">
        <v>82</v>
      </c>
      <c r="R290" t="str" cm="1">
        <f t="array" ref="R290">_xlfn.IFS(Restaurant_Data[[#This Row],[Total Reservations]]&lt;=50, "Low", Restaurant_Data[[#This Row],[Total Reservations]]&lt;=100, "Medium", Restaurant_Data[[#This Row],[Total Reservations]]&lt;=200, "High")</f>
        <v>Medium</v>
      </c>
      <c r="S290" s="4">
        <v>597657.44999999995</v>
      </c>
      <c r="T290" t="str" cm="1">
        <f t="array" ref="T290">_xlfn.IFS(Restaurant_Data[[#This Row],[Revenue]]&lt;= 500000, "Low Income", Restaurant_Data[[#This Row],[Revenue]]&lt;=1000000, "Middle Income", Restaurant_Data[[#This Row],[Revenue]] &lt;= 2000000, "High Income")</f>
        <v>Middle Income</v>
      </c>
    </row>
    <row r="291" spans="1:20" x14ac:dyDescent="0.35">
      <c r="A291" s="1" t="s">
        <v>318</v>
      </c>
      <c r="B291" s="1" t="s">
        <v>19</v>
      </c>
      <c r="C291" s="1" t="s">
        <v>26</v>
      </c>
      <c r="D291">
        <v>3.6</v>
      </c>
      <c r="E291">
        <v>50</v>
      </c>
      <c r="F291">
        <v>53.45</v>
      </c>
      <c r="G291">
        <v>974</v>
      </c>
      <c r="H291">
        <v>17166</v>
      </c>
      <c r="I291">
        <v>18</v>
      </c>
      <c r="J291">
        <v>314</v>
      </c>
      <c r="K291">
        <v>170.56</v>
      </c>
      <c r="L291">
        <v>7.4</v>
      </c>
      <c r="M291">
        <v>7.8</v>
      </c>
      <c r="N291" s="1" t="s">
        <v>27</v>
      </c>
      <c r="O291">
        <v>23</v>
      </c>
      <c r="P291">
        <v>47</v>
      </c>
      <c r="Q291">
        <v>70</v>
      </c>
      <c r="R291" t="str" cm="1">
        <f t="array" ref="R291">_xlfn.IFS(Restaurant_Data[[#This Row],[Total Reservations]]&lt;=50, "Low", Restaurant_Data[[#This Row],[Total Reservations]]&lt;=100, "Medium", Restaurant_Data[[#This Row],[Total Reservations]]&lt;=200, "High")</f>
        <v>Medium</v>
      </c>
      <c r="S291" s="4">
        <v>617566.30000000005</v>
      </c>
      <c r="T291" t="str" cm="1">
        <f t="array" ref="T291">_xlfn.IFS(Restaurant_Data[[#This Row],[Revenue]]&lt;= 500000, "Low Income", Restaurant_Data[[#This Row],[Revenue]]&lt;=1000000, "Middle Income", Restaurant_Data[[#This Row],[Revenue]] &lt;= 2000000, "High Income")</f>
        <v>Middle Income</v>
      </c>
    </row>
    <row r="292" spans="1:20" x14ac:dyDescent="0.35">
      <c r="A292" s="1" t="s">
        <v>319</v>
      </c>
      <c r="B292" s="1" t="s">
        <v>34</v>
      </c>
      <c r="C292" s="1" t="s">
        <v>24</v>
      </c>
      <c r="D292">
        <v>4.8</v>
      </c>
      <c r="E292">
        <v>70</v>
      </c>
      <c r="F292">
        <v>34.54</v>
      </c>
      <c r="G292">
        <v>1665</v>
      </c>
      <c r="H292">
        <v>24849</v>
      </c>
      <c r="I292">
        <v>3</v>
      </c>
      <c r="J292">
        <v>91</v>
      </c>
      <c r="K292">
        <v>262.05</v>
      </c>
      <c r="L292">
        <v>5.4</v>
      </c>
      <c r="M292">
        <v>5.5</v>
      </c>
      <c r="N292" s="1" t="s">
        <v>21</v>
      </c>
      <c r="O292">
        <v>43</v>
      </c>
      <c r="P292">
        <v>60</v>
      </c>
      <c r="Q292">
        <v>103</v>
      </c>
      <c r="R292" t="str" cm="1">
        <f t="array" ref="R292">_xlfn.IFS(Restaurant_Data[[#This Row],[Total Reservations]]&lt;=50, "Low", Restaurant_Data[[#This Row],[Total Reservations]]&lt;=100, "Medium", Restaurant_Data[[#This Row],[Total Reservations]]&lt;=200, "High")</f>
        <v>High</v>
      </c>
      <c r="S292" s="4">
        <v>545427.77</v>
      </c>
      <c r="T292" t="str" cm="1">
        <f t="array" ref="T292">_xlfn.IFS(Restaurant_Data[[#This Row],[Revenue]]&lt;= 500000, "Low Income", Restaurant_Data[[#This Row],[Revenue]]&lt;=1000000, "Middle Income", Restaurant_Data[[#This Row],[Revenue]] &lt;= 2000000, "High Income")</f>
        <v>Middle Income</v>
      </c>
    </row>
    <row r="293" spans="1:20" x14ac:dyDescent="0.35">
      <c r="A293" s="1" t="s">
        <v>320</v>
      </c>
      <c r="B293" s="1" t="s">
        <v>23</v>
      </c>
      <c r="C293" s="1" t="s">
        <v>24</v>
      </c>
      <c r="D293">
        <v>4.7</v>
      </c>
      <c r="E293">
        <v>71</v>
      </c>
      <c r="F293">
        <v>28.75</v>
      </c>
      <c r="G293">
        <v>5538</v>
      </c>
      <c r="H293">
        <v>57313</v>
      </c>
      <c r="I293">
        <v>12</v>
      </c>
      <c r="J293">
        <v>248</v>
      </c>
      <c r="K293">
        <v>285.33999999999997</v>
      </c>
      <c r="L293">
        <v>9.3000000000000007</v>
      </c>
      <c r="M293">
        <v>8.1</v>
      </c>
      <c r="N293" s="1" t="s">
        <v>21</v>
      </c>
      <c r="O293">
        <v>64</v>
      </c>
      <c r="P293">
        <v>7</v>
      </c>
      <c r="Q293">
        <v>71</v>
      </c>
      <c r="R293" t="str" cm="1">
        <f t="array" ref="R293">_xlfn.IFS(Restaurant_Data[[#This Row],[Total Reservations]]&lt;=50, "Low", Restaurant_Data[[#This Row],[Total Reservations]]&lt;=100, "Medium", Restaurant_Data[[#This Row],[Total Reservations]]&lt;=200, "High")</f>
        <v>Medium</v>
      </c>
      <c r="S293" s="4">
        <v>481443.65</v>
      </c>
      <c r="T293" t="str" cm="1">
        <f t="array" ref="T293">_xlfn.IFS(Restaurant_Data[[#This Row],[Revenue]]&lt;= 500000, "Low Income", Restaurant_Data[[#This Row],[Revenue]]&lt;=1000000, "Middle Income", Restaurant_Data[[#This Row],[Revenue]] &lt;= 2000000, "High Income")</f>
        <v>Low Income</v>
      </c>
    </row>
    <row r="294" spans="1:20" x14ac:dyDescent="0.35">
      <c r="A294" s="1" t="s">
        <v>321</v>
      </c>
      <c r="B294" s="1" t="s">
        <v>19</v>
      </c>
      <c r="C294" s="1" t="s">
        <v>37</v>
      </c>
      <c r="D294">
        <v>3.5</v>
      </c>
      <c r="E294">
        <v>50</v>
      </c>
      <c r="F294">
        <v>62.26</v>
      </c>
      <c r="G294">
        <v>864</v>
      </c>
      <c r="H294">
        <v>16308</v>
      </c>
      <c r="I294">
        <v>10</v>
      </c>
      <c r="J294">
        <v>432</v>
      </c>
      <c r="K294">
        <v>292.38</v>
      </c>
      <c r="L294">
        <v>5.9</v>
      </c>
      <c r="M294">
        <v>1.5</v>
      </c>
      <c r="N294" s="1" t="s">
        <v>21</v>
      </c>
      <c r="O294">
        <v>44</v>
      </c>
      <c r="P294">
        <v>9</v>
      </c>
      <c r="Q294">
        <v>53</v>
      </c>
      <c r="R294" t="str" cm="1">
        <f t="array" ref="R294">_xlfn.IFS(Restaurant_Data[[#This Row],[Total Reservations]]&lt;=50, "Low", Restaurant_Data[[#This Row],[Total Reservations]]&lt;=100, "Medium", Restaurant_Data[[#This Row],[Total Reservations]]&lt;=200, "High")</f>
        <v>Medium</v>
      </c>
      <c r="S294" s="4">
        <v>701722.18</v>
      </c>
      <c r="T294" t="str" cm="1">
        <f t="array" ref="T294">_xlfn.IFS(Restaurant_Data[[#This Row],[Revenue]]&lt;= 500000, "Low Income", Restaurant_Data[[#This Row],[Revenue]]&lt;=1000000, "Middle Income", Restaurant_Data[[#This Row],[Revenue]] &lt;= 2000000, "High Income")</f>
        <v>Middle Income</v>
      </c>
    </row>
    <row r="295" spans="1:20" x14ac:dyDescent="0.35">
      <c r="A295" s="1" t="s">
        <v>322</v>
      </c>
      <c r="B295" s="1" t="s">
        <v>23</v>
      </c>
      <c r="C295" s="1" t="s">
        <v>26</v>
      </c>
      <c r="D295">
        <v>3.2</v>
      </c>
      <c r="E295">
        <v>90</v>
      </c>
      <c r="F295">
        <v>51.04</v>
      </c>
      <c r="G295">
        <v>1475</v>
      </c>
      <c r="H295">
        <v>14263</v>
      </c>
      <c r="I295">
        <v>16</v>
      </c>
      <c r="J295">
        <v>256</v>
      </c>
      <c r="K295">
        <v>115.05</v>
      </c>
      <c r="L295">
        <v>1.6</v>
      </c>
      <c r="M295">
        <v>8.6999999999999993</v>
      </c>
      <c r="N295" s="1" t="s">
        <v>27</v>
      </c>
      <c r="O295">
        <v>76</v>
      </c>
      <c r="P295">
        <v>24</v>
      </c>
      <c r="Q295">
        <v>100</v>
      </c>
      <c r="R295" t="str" cm="1">
        <f t="array" ref="R295">_xlfn.IFS(Restaurant_Data[[#This Row],[Total Reservations]]&lt;=50, "Low", Restaurant_Data[[#This Row],[Total Reservations]]&lt;=100, "Medium", Restaurant_Data[[#This Row],[Total Reservations]]&lt;=200, "High")</f>
        <v>Medium</v>
      </c>
      <c r="S295" s="4">
        <v>1035690.05</v>
      </c>
      <c r="T295" t="str" cm="1">
        <f t="array" ref="T295">_xlfn.IFS(Restaurant_Data[[#This Row],[Revenue]]&lt;= 500000, "Low Income", Restaurant_Data[[#This Row],[Revenue]]&lt;=1000000, "Middle Income", Restaurant_Data[[#This Row],[Revenue]] &lt;= 2000000, "High Income")</f>
        <v>High Income</v>
      </c>
    </row>
    <row r="296" spans="1:20" x14ac:dyDescent="0.35">
      <c r="A296" s="1" t="s">
        <v>323</v>
      </c>
      <c r="B296" s="1" t="s">
        <v>23</v>
      </c>
      <c r="C296" s="1" t="s">
        <v>31</v>
      </c>
      <c r="D296">
        <v>4.3</v>
      </c>
      <c r="E296">
        <v>84</v>
      </c>
      <c r="F296">
        <v>33.06</v>
      </c>
      <c r="G296">
        <v>6217</v>
      </c>
      <c r="H296">
        <v>69639</v>
      </c>
      <c r="I296">
        <v>9</v>
      </c>
      <c r="J296">
        <v>159</v>
      </c>
      <c r="K296">
        <v>241.89</v>
      </c>
      <c r="L296">
        <v>9.6</v>
      </c>
      <c r="M296">
        <v>3.4</v>
      </c>
      <c r="N296" s="1" t="s">
        <v>21</v>
      </c>
      <c r="O296">
        <v>37</v>
      </c>
      <c r="P296">
        <v>66</v>
      </c>
      <c r="Q296">
        <v>103</v>
      </c>
      <c r="R296" t="str" cm="1">
        <f t="array" ref="R296">_xlfn.IFS(Restaurant_Data[[#This Row],[Total Reservations]]&lt;=50, "Low", Restaurant_Data[[#This Row],[Total Reservations]]&lt;=100, "Medium", Restaurant_Data[[#This Row],[Total Reservations]]&lt;=200, "High")</f>
        <v>High</v>
      </c>
      <c r="S296" s="4">
        <v>640202.39</v>
      </c>
      <c r="T296" t="str" cm="1">
        <f t="array" ref="T296">_xlfn.IFS(Restaurant_Data[[#This Row],[Revenue]]&lt;= 500000, "Low Income", Restaurant_Data[[#This Row],[Revenue]]&lt;=1000000, "Middle Income", Restaurant_Data[[#This Row],[Revenue]] &lt;= 2000000, "High Income")</f>
        <v>Middle Income</v>
      </c>
    </row>
    <row r="297" spans="1:20" x14ac:dyDescent="0.35">
      <c r="A297" s="1" t="s">
        <v>324</v>
      </c>
      <c r="B297" s="1" t="s">
        <v>34</v>
      </c>
      <c r="C297" s="1" t="s">
        <v>26</v>
      </c>
      <c r="D297">
        <v>3.7</v>
      </c>
      <c r="E297">
        <v>60</v>
      </c>
      <c r="F297">
        <v>47.99</v>
      </c>
      <c r="G297">
        <v>2487</v>
      </c>
      <c r="H297">
        <v>24540</v>
      </c>
      <c r="I297">
        <v>18</v>
      </c>
      <c r="J297">
        <v>693</v>
      </c>
      <c r="K297">
        <v>159.53</v>
      </c>
      <c r="L297">
        <v>2.2999999999999998</v>
      </c>
      <c r="M297">
        <v>2.5</v>
      </c>
      <c r="N297" s="1" t="s">
        <v>27</v>
      </c>
      <c r="O297">
        <v>16</v>
      </c>
      <c r="P297">
        <v>53</v>
      </c>
      <c r="Q297">
        <v>69</v>
      </c>
      <c r="R297" t="str" cm="1">
        <f t="array" ref="R297">_xlfn.IFS(Restaurant_Data[[#This Row],[Total Reservations]]&lt;=50, "Low", Restaurant_Data[[#This Row],[Total Reservations]]&lt;=100, "Medium", Restaurant_Data[[#This Row],[Total Reservations]]&lt;=200, "High")</f>
        <v>Medium</v>
      </c>
      <c r="S297" s="4">
        <v>660643.41</v>
      </c>
      <c r="T297" t="str" cm="1">
        <f t="array" ref="T297">_xlfn.IFS(Restaurant_Data[[#This Row],[Revenue]]&lt;= 500000, "Low Income", Restaurant_Data[[#This Row],[Revenue]]&lt;=1000000, "Middle Income", Restaurant_Data[[#This Row],[Revenue]] &lt;= 2000000, "High Income")</f>
        <v>Middle Income</v>
      </c>
    </row>
    <row r="298" spans="1:20" x14ac:dyDescent="0.35">
      <c r="A298" s="1" t="s">
        <v>325</v>
      </c>
      <c r="B298" s="1" t="s">
        <v>34</v>
      </c>
      <c r="C298" s="1" t="s">
        <v>42</v>
      </c>
      <c r="D298">
        <v>4.3</v>
      </c>
      <c r="E298">
        <v>59</v>
      </c>
      <c r="F298">
        <v>40.92</v>
      </c>
      <c r="G298">
        <v>3436</v>
      </c>
      <c r="H298">
        <v>38366</v>
      </c>
      <c r="I298">
        <v>13</v>
      </c>
      <c r="J298">
        <v>479</v>
      </c>
      <c r="K298">
        <v>156.54</v>
      </c>
      <c r="L298">
        <v>8.1</v>
      </c>
      <c r="M298">
        <v>1.3</v>
      </c>
      <c r="N298" s="1" t="s">
        <v>27</v>
      </c>
      <c r="O298">
        <v>55</v>
      </c>
      <c r="P298">
        <v>39</v>
      </c>
      <c r="Q298">
        <v>94</v>
      </c>
      <c r="R298" t="str" cm="1">
        <f t="array" ref="R298">_xlfn.IFS(Restaurant_Data[[#This Row],[Total Reservations]]&lt;=50, "Low", Restaurant_Data[[#This Row],[Total Reservations]]&lt;=100, "Medium", Restaurant_Data[[#This Row],[Total Reservations]]&lt;=200, "High")</f>
        <v>Medium</v>
      </c>
      <c r="S298" s="4">
        <v>558304.1</v>
      </c>
      <c r="T298" t="str" cm="1">
        <f t="array" ref="T298">_xlfn.IFS(Restaurant_Data[[#This Row],[Revenue]]&lt;= 500000, "Low Income", Restaurant_Data[[#This Row],[Revenue]]&lt;=1000000, "Middle Income", Restaurant_Data[[#This Row],[Revenue]] &lt;= 2000000, "High Income")</f>
        <v>Middle Income</v>
      </c>
    </row>
    <row r="299" spans="1:20" x14ac:dyDescent="0.35">
      <c r="A299" s="1" t="s">
        <v>326</v>
      </c>
      <c r="B299" s="1" t="s">
        <v>34</v>
      </c>
      <c r="C299" s="1" t="s">
        <v>42</v>
      </c>
      <c r="D299">
        <v>3.1</v>
      </c>
      <c r="E299">
        <v>67</v>
      </c>
      <c r="F299">
        <v>36.69</v>
      </c>
      <c r="G299">
        <v>1262</v>
      </c>
      <c r="H299">
        <v>17309</v>
      </c>
      <c r="I299">
        <v>14</v>
      </c>
      <c r="J299">
        <v>792</v>
      </c>
      <c r="K299">
        <v>267.06</v>
      </c>
      <c r="L299">
        <v>5.7</v>
      </c>
      <c r="M299">
        <v>8.5</v>
      </c>
      <c r="N299" s="1" t="s">
        <v>21</v>
      </c>
      <c r="O299">
        <v>50</v>
      </c>
      <c r="P299">
        <v>46</v>
      </c>
      <c r="Q299">
        <v>96</v>
      </c>
      <c r="R299" t="str" cm="1">
        <f t="array" ref="R299">_xlfn.IFS(Restaurant_Data[[#This Row],[Total Reservations]]&lt;=50, "Low", Restaurant_Data[[#This Row],[Total Reservations]]&lt;=100, "Medium", Restaurant_Data[[#This Row],[Total Reservations]]&lt;=200, "High")</f>
        <v>Medium</v>
      </c>
      <c r="S299" s="4">
        <v>567317.06000000006</v>
      </c>
      <c r="T299" t="str" cm="1">
        <f t="array" ref="T299">_xlfn.IFS(Restaurant_Data[[#This Row],[Revenue]]&lt;= 500000, "Low Income", Restaurant_Data[[#This Row],[Revenue]]&lt;=1000000, "Middle Income", Restaurant_Data[[#This Row],[Revenue]] &lt;= 2000000, "High Income")</f>
        <v>Middle Income</v>
      </c>
    </row>
    <row r="300" spans="1:20" x14ac:dyDescent="0.35">
      <c r="A300" s="1" t="s">
        <v>327</v>
      </c>
      <c r="B300" s="1" t="s">
        <v>34</v>
      </c>
      <c r="C300" s="1" t="s">
        <v>37</v>
      </c>
      <c r="D300">
        <v>3.3</v>
      </c>
      <c r="E300">
        <v>70</v>
      </c>
      <c r="F300">
        <v>63.92</v>
      </c>
      <c r="G300">
        <v>3107</v>
      </c>
      <c r="H300">
        <v>39041</v>
      </c>
      <c r="I300">
        <v>19</v>
      </c>
      <c r="J300">
        <v>121</v>
      </c>
      <c r="K300">
        <v>86.42</v>
      </c>
      <c r="L300">
        <v>7.7</v>
      </c>
      <c r="M300">
        <v>1.5</v>
      </c>
      <c r="N300" s="1" t="s">
        <v>27</v>
      </c>
      <c r="O300">
        <v>29</v>
      </c>
      <c r="P300">
        <v>47</v>
      </c>
      <c r="Q300">
        <v>76</v>
      </c>
      <c r="R300" t="str" cm="1">
        <f t="array" ref="R300">_xlfn.IFS(Restaurant_Data[[#This Row],[Total Reservations]]&lt;=50, "Low", Restaurant_Data[[#This Row],[Total Reservations]]&lt;=100, "Medium", Restaurant_Data[[#This Row],[Total Reservations]]&lt;=200, "High")</f>
        <v>Medium</v>
      </c>
      <c r="S300" s="4">
        <v>1015206.07</v>
      </c>
      <c r="T300" t="str" cm="1">
        <f t="array" ref="T300">_xlfn.IFS(Restaurant_Data[[#This Row],[Revenue]]&lt;= 500000, "Low Income", Restaurant_Data[[#This Row],[Revenue]]&lt;=1000000, "Middle Income", Restaurant_Data[[#This Row],[Revenue]] &lt;= 2000000, "High Income")</f>
        <v>High Income</v>
      </c>
    </row>
    <row r="301" spans="1:20" x14ac:dyDescent="0.35">
      <c r="A301" s="1" t="s">
        <v>328</v>
      </c>
      <c r="B301" s="1" t="s">
        <v>34</v>
      </c>
      <c r="C301" s="1" t="s">
        <v>31</v>
      </c>
      <c r="D301">
        <v>4.4000000000000004</v>
      </c>
      <c r="E301">
        <v>51</v>
      </c>
      <c r="F301">
        <v>30.76</v>
      </c>
      <c r="G301">
        <v>3409</v>
      </c>
      <c r="H301">
        <v>42852</v>
      </c>
      <c r="I301">
        <v>14</v>
      </c>
      <c r="J301">
        <v>457</v>
      </c>
      <c r="K301">
        <v>169.45</v>
      </c>
      <c r="L301">
        <v>5.6</v>
      </c>
      <c r="M301">
        <v>9.6</v>
      </c>
      <c r="N301" s="1" t="s">
        <v>21</v>
      </c>
      <c r="O301">
        <v>19</v>
      </c>
      <c r="P301">
        <v>18</v>
      </c>
      <c r="Q301">
        <v>37</v>
      </c>
      <c r="R301" t="str" cm="1">
        <f t="array" ref="R301">_xlfn.IFS(Restaurant_Data[[#This Row],[Total Reservations]]&lt;=50, "Low", Restaurant_Data[[#This Row],[Total Reservations]]&lt;=100, "Medium", Restaurant_Data[[#This Row],[Total Reservations]]&lt;=200, "High")</f>
        <v>Low</v>
      </c>
      <c r="S301" s="4">
        <v>374466.66</v>
      </c>
      <c r="T301" t="str" cm="1">
        <f t="array" ref="T301">_xlfn.IFS(Restaurant_Data[[#This Row],[Revenue]]&lt;= 500000, "Low Income", Restaurant_Data[[#This Row],[Revenue]]&lt;=1000000, "Middle Income", Restaurant_Data[[#This Row],[Revenue]] &lt;= 2000000, "High Income")</f>
        <v>Low Income</v>
      </c>
    </row>
    <row r="302" spans="1:20" x14ac:dyDescent="0.35">
      <c r="A302" s="1" t="s">
        <v>329</v>
      </c>
      <c r="B302" s="1" t="s">
        <v>19</v>
      </c>
      <c r="C302" s="1" t="s">
        <v>26</v>
      </c>
      <c r="D302">
        <v>3.4</v>
      </c>
      <c r="E302">
        <v>36</v>
      </c>
      <c r="F302">
        <v>46.04</v>
      </c>
      <c r="G302">
        <v>2186</v>
      </c>
      <c r="H302">
        <v>23445</v>
      </c>
      <c r="I302">
        <v>2</v>
      </c>
      <c r="J302">
        <v>889</v>
      </c>
      <c r="K302">
        <v>198.22</v>
      </c>
      <c r="L302">
        <v>1.5</v>
      </c>
      <c r="M302">
        <v>6.1</v>
      </c>
      <c r="N302" s="1" t="s">
        <v>27</v>
      </c>
      <c r="O302">
        <v>4</v>
      </c>
      <c r="P302">
        <v>16</v>
      </c>
      <c r="Q302">
        <v>20</v>
      </c>
      <c r="R302" t="str" cm="1">
        <f t="array" ref="R302">_xlfn.IFS(Restaurant_Data[[#This Row],[Total Reservations]]&lt;=50, "Low", Restaurant_Data[[#This Row],[Total Reservations]]&lt;=100, "Medium", Restaurant_Data[[#This Row],[Total Reservations]]&lt;=200, "High")</f>
        <v>Low</v>
      </c>
      <c r="S302" s="4">
        <v>375929.41</v>
      </c>
      <c r="T302" t="str" cm="1">
        <f t="array" ref="T302">_xlfn.IFS(Restaurant_Data[[#This Row],[Revenue]]&lt;= 500000, "Low Income", Restaurant_Data[[#This Row],[Revenue]]&lt;=1000000, "Middle Income", Restaurant_Data[[#This Row],[Revenue]] &lt;= 2000000, "High Income")</f>
        <v>Low Income</v>
      </c>
    </row>
    <row r="303" spans="1:20" x14ac:dyDescent="0.35">
      <c r="A303" s="1" t="s">
        <v>330</v>
      </c>
      <c r="B303" s="1" t="s">
        <v>23</v>
      </c>
      <c r="C303" s="1" t="s">
        <v>31</v>
      </c>
      <c r="D303">
        <v>4.7</v>
      </c>
      <c r="E303">
        <v>76</v>
      </c>
      <c r="F303">
        <v>33.76</v>
      </c>
      <c r="G303">
        <v>5779</v>
      </c>
      <c r="H303">
        <v>64754</v>
      </c>
      <c r="I303">
        <v>11</v>
      </c>
      <c r="J303">
        <v>685</v>
      </c>
      <c r="K303">
        <v>66.53</v>
      </c>
      <c r="L303">
        <v>4.4000000000000004</v>
      </c>
      <c r="M303">
        <v>7.3</v>
      </c>
      <c r="N303" s="1" t="s">
        <v>27</v>
      </c>
      <c r="O303">
        <v>68</v>
      </c>
      <c r="P303">
        <v>25</v>
      </c>
      <c r="Q303">
        <v>93</v>
      </c>
      <c r="R303" t="str" cm="1">
        <f t="array" ref="R303">_xlfn.IFS(Restaurant_Data[[#This Row],[Total Reservations]]&lt;=50, "Low", Restaurant_Data[[#This Row],[Total Reservations]]&lt;=100, "Medium", Restaurant_Data[[#This Row],[Total Reservations]]&lt;=200, "High")</f>
        <v>Medium</v>
      </c>
      <c r="S303" s="4">
        <v>595167.31999999995</v>
      </c>
      <c r="T303" t="str" cm="1">
        <f t="array" ref="T303">_xlfn.IFS(Restaurant_Data[[#This Row],[Revenue]]&lt;= 500000, "Low Income", Restaurant_Data[[#This Row],[Revenue]]&lt;=1000000, "Middle Income", Restaurant_Data[[#This Row],[Revenue]] &lt;= 2000000, "High Income")</f>
        <v>Middle Income</v>
      </c>
    </row>
    <row r="304" spans="1:20" x14ac:dyDescent="0.35">
      <c r="A304" s="1" t="s">
        <v>331</v>
      </c>
      <c r="B304" s="1" t="s">
        <v>23</v>
      </c>
      <c r="C304" s="1" t="s">
        <v>37</v>
      </c>
      <c r="D304">
        <v>3.1</v>
      </c>
      <c r="E304">
        <v>76</v>
      </c>
      <c r="F304">
        <v>56.3</v>
      </c>
      <c r="G304">
        <v>1990</v>
      </c>
      <c r="H304">
        <v>27591</v>
      </c>
      <c r="I304">
        <v>8</v>
      </c>
      <c r="J304">
        <v>758</v>
      </c>
      <c r="K304">
        <v>266.13</v>
      </c>
      <c r="L304">
        <v>6.6</v>
      </c>
      <c r="M304">
        <v>7.5</v>
      </c>
      <c r="N304" s="1" t="s">
        <v>27</v>
      </c>
      <c r="O304">
        <v>36</v>
      </c>
      <c r="P304">
        <v>41</v>
      </c>
      <c r="Q304">
        <v>77</v>
      </c>
      <c r="R304" t="str" cm="1">
        <f t="array" ref="R304">_xlfn.IFS(Restaurant_Data[[#This Row],[Total Reservations]]&lt;=50, "Low", Restaurant_Data[[#This Row],[Total Reservations]]&lt;=100, "Medium", Restaurant_Data[[#This Row],[Total Reservations]]&lt;=200, "High")</f>
        <v>Medium</v>
      </c>
      <c r="S304" s="4">
        <v>962322.85</v>
      </c>
      <c r="T304" t="str" cm="1">
        <f t="array" ref="T304">_xlfn.IFS(Restaurant_Data[[#This Row],[Revenue]]&lt;= 500000, "Low Income", Restaurant_Data[[#This Row],[Revenue]]&lt;=1000000, "Middle Income", Restaurant_Data[[#This Row],[Revenue]] &lt;= 2000000, "High Income")</f>
        <v>Middle Income</v>
      </c>
    </row>
    <row r="305" spans="1:20" x14ac:dyDescent="0.35">
      <c r="A305" s="1" t="s">
        <v>332</v>
      </c>
      <c r="B305" s="1" t="s">
        <v>23</v>
      </c>
      <c r="C305" s="1" t="s">
        <v>42</v>
      </c>
      <c r="D305">
        <v>3.4</v>
      </c>
      <c r="E305">
        <v>83</v>
      </c>
      <c r="F305">
        <v>40.229999999999997</v>
      </c>
      <c r="G305">
        <v>1547</v>
      </c>
      <c r="H305">
        <v>20996</v>
      </c>
      <c r="I305">
        <v>3</v>
      </c>
      <c r="J305">
        <v>328</v>
      </c>
      <c r="K305">
        <v>128.58000000000001</v>
      </c>
      <c r="L305">
        <v>6.7</v>
      </c>
      <c r="M305">
        <v>3.6</v>
      </c>
      <c r="N305" s="1" t="s">
        <v>27</v>
      </c>
      <c r="O305">
        <v>79</v>
      </c>
      <c r="P305">
        <v>5</v>
      </c>
      <c r="Q305">
        <v>84</v>
      </c>
      <c r="R305" t="str" cm="1">
        <f t="array" ref="R305">_xlfn.IFS(Restaurant_Data[[#This Row],[Total Reservations]]&lt;=50, "Low", Restaurant_Data[[#This Row],[Total Reservations]]&lt;=100, "Medium", Restaurant_Data[[#This Row],[Total Reservations]]&lt;=200, "High")</f>
        <v>Medium</v>
      </c>
      <c r="S305" s="4">
        <v>746816.33</v>
      </c>
      <c r="T305" t="str" cm="1">
        <f t="array" ref="T305">_xlfn.IFS(Restaurant_Data[[#This Row],[Revenue]]&lt;= 500000, "Low Income", Restaurant_Data[[#This Row],[Revenue]]&lt;=1000000, "Middle Income", Restaurant_Data[[#This Row],[Revenue]] &lt;= 2000000, "High Income")</f>
        <v>Middle Income</v>
      </c>
    </row>
    <row r="306" spans="1:20" x14ac:dyDescent="0.35">
      <c r="A306" s="1" t="s">
        <v>333</v>
      </c>
      <c r="B306" s="1" t="s">
        <v>23</v>
      </c>
      <c r="C306" s="1" t="s">
        <v>42</v>
      </c>
      <c r="D306">
        <v>5</v>
      </c>
      <c r="E306">
        <v>71</v>
      </c>
      <c r="F306">
        <v>39.4</v>
      </c>
      <c r="G306">
        <v>8590</v>
      </c>
      <c r="H306">
        <v>88275</v>
      </c>
      <c r="I306">
        <v>15</v>
      </c>
      <c r="J306">
        <v>156</v>
      </c>
      <c r="K306">
        <v>214.2</v>
      </c>
      <c r="L306">
        <v>9.8000000000000007</v>
      </c>
      <c r="M306">
        <v>8.3000000000000007</v>
      </c>
      <c r="N306" s="1" t="s">
        <v>27</v>
      </c>
      <c r="O306">
        <v>20</v>
      </c>
      <c r="P306">
        <v>59</v>
      </c>
      <c r="Q306">
        <v>79</v>
      </c>
      <c r="R306" t="str" cm="1">
        <f t="array" ref="R306">_xlfn.IFS(Restaurant_Data[[#This Row],[Total Reservations]]&lt;=50, "Low", Restaurant_Data[[#This Row],[Total Reservations]]&lt;=100, "Medium", Restaurant_Data[[#This Row],[Total Reservations]]&lt;=200, "High")</f>
        <v>Medium</v>
      </c>
      <c r="S306" s="4">
        <v>657403.94999999995</v>
      </c>
      <c r="T306" t="str" cm="1">
        <f t="array" ref="T306">_xlfn.IFS(Restaurant_Data[[#This Row],[Revenue]]&lt;= 500000, "Low Income", Restaurant_Data[[#This Row],[Revenue]]&lt;=1000000, "Middle Income", Restaurant_Data[[#This Row],[Revenue]] &lt;= 2000000, "High Income")</f>
        <v>Middle Income</v>
      </c>
    </row>
    <row r="307" spans="1:20" x14ac:dyDescent="0.35">
      <c r="A307" s="1" t="s">
        <v>334</v>
      </c>
      <c r="B307" s="1" t="s">
        <v>34</v>
      </c>
      <c r="C307" s="1" t="s">
        <v>24</v>
      </c>
      <c r="D307">
        <v>3.9</v>
      </c>
      <c r="E307">
        <v>51</v>
      </c>
      <c r="F307">
        <v>32.94</v>
      </c>
      <c r="G307">
        <v>2651</v>
      </c>
      <c r="H307">
        <v>29854</v>
      </c>
      <c r="I307">
        <v>13</v>
      </c>
      <c r="J307">
        <v>488</v>
      </c>
      <c r="K307">
        <v>282.02</v>
      </c>
      <c r="L307">
        <v>6.5</v>
      </c>
      <c r="M307">
        <v>9.5</v>
      </c>
      <c r="N307" s="1" t="s">
        <v>21</v>
      </c>
      <c r="O307">
        <v>33</v>
      </c>
      <c r="P307">
        <v>4</v>
      </c>
      <c r="Q307">
        <v>37</v>
      </c>
      <c r="R307" t="str" cm="1">
        <f t="array" ref="R307">_xlfn.IFS(Restaurant_Data[[#This Row],[Total Reservations]]&lt;=50, "Low", Restaurant_Data[[#This Row],[Total Reservations]]&lt;=100, "Medium", Restaurant_Data[[#This Row],[Total Reservations]]&lt;=200, "High")</f>
        <v>Low</v>
      </c>
      <c r="S307" s="4">
        <v>396570.84</v>
      </c>
      <c r="T307" t="str" cm="1">
        <f t="array" ref="T307">_xlfn.IFS(Restaurant_Data[[#This Row],[Revenue]]&lt;= 500000, "Low Income", Restaurant_Data[[#This Row],[Revenue]]&lt;=1000000, "Middle Income", Restaurant_Data[[#This Row],[Revenue]] &lt;= 2000000, "High Income")</f>
        <v>Low Income</v>
      </c>
    </row>
    <row r="308" spans="1:20" x14ac:dyDescent="0.35">
      <c r="A308" s="1" t="s">
        <v>335</v>
      </c>
      <c r="B308" s="1" t="s">
        <v>23</v>
      </c>
      <c r="C308" s="1" t="s">
        <v>37</v>
      </c>
      <c r="D308">
        <v>4.4000000000000004</v>
      </c>
      <c r="E308">
        <v>84</v>
      </c>
      <c r="F308">
        <v>65.48</v>
      </c>
      <c r="G308">
        <v>7175</v>
      </c>
      <c r="H308">
        <v>77600</v>
      </c>
      <c r="I308">
        <v>8</v>
      </c>
      <c r="J308">
        <v>915</v>
      </c>
      <c r="K308">
        <v>229.94</v>
      </c>
      <c r="L308">
        <v>3.6</v>
      </c>
      <c r="M308">
        <v>4.3</v>
      </c>
      <c r="N308" s="1" t="s">
        <v>27</v>
      </c>
      <c r="O308">
        <v>69</v>
      </c>
      <c r="P308">
        <v>34</v>
      </c>
      <c r="Q308">
        <v>103</v>
      </c>
      <c r="R308" t="str" cm="1">
        <f t="array" ref="R308">_xlfn.IFS(Restaurant_Data[[#This Row],[Total Reservations]]&lt;=50, "Low", Restaurant_Data[[#This Row],[Total Reservations]]&lt;=100, "Medium", Restaurant_Data[[#This Row],[Total Reservations]]&lt;=200, "High")</f>
        <v>High</v>
      </c>
      <c r="S308" s="4">
        <v>1239737.02</v>
      </c>
      <c r="T308" t="str" cm="1">
        <f t="array" ref="T308">_xlfn.IFS(Restaurant_Data[[#This Row],[Revenue]]&lt;= 500000, "Low Income", Restaurant_Data[[#This Row],[Revenue]]&lt;=1000000, "Middle Income", Restaurant_Data[[#This Row],[Revenue]] &lt;= 2000000, "High Income")</f>
        <v>High Income</v>
      </c>
    </row>
    <row r="309" spans="1:20" x14ac:dyDescent="0.35">
      <c r="A309" s="1" t="s">
        <v>336</v>
      </c>
      <c r="B309" s="1" t="s">
        <v>19</v>
      </c>
      <c r="C309" s="1" t="s">
        <v>37</v>
      </c>
      <c r="D309">
        <v>3.4</v>
      </c>
      <c r="E309">
        <v>40</v>
      </c>
      <c r="F309">
        <v>63.29</v>
      </c>
      <c r="G309">
        <v>2351</v>
      </c>
      <c r="H309">
        <v>22108</v>
      </c>
      <c r="I309">
        <v>13</v>
      </c>
      <c r="J309">
        <v>704</v>
      </c>
      <c r="K309">
        <v>271.5</v>
      </c>
      <c r="L309">
        <v>1.4</v>
      </c>
      <c r="M309">
        <v>8.5</v>
      </c>
      <c r="N309" s="1" t="s">
        <v>21</v>
      </c>
      <c r="O309">
        <v>5</v>
      </c>
      <c r="P309">
        <v>35</v>
      </c>
      <c r="Q309">
        <v>40</v>
      </c>
      <c r="R309" t="str" cm="1">
        <f t="array" ref="R309">_xlfn.IFS(Restaurant_Data[[#This Row],[Total Reservations]]&lt;=50, "Low", Restaurant_Data[[#This Row],[Total Reservations]]&lt;=100, "Medium", Restaurant_Data[[#This Row],[Total Reservations]]&lt;=200, "High")</f>
        <v>Low</v>
      </c>
      <c r="S309" s="4">
        <v>580941.9</v>
      </c>
      <c r="T309" t="str" cm="1">
        <f t="array" ref="T309">_xlfn.IFS(Restaurant_Data[[#This Row],[Revenue]]&lt;= 500000, "Low Income", Restaurant_Data[[#This Row],[Revenue]]&lt;=1000000, "Middle Income", Restaurant_Data[[#This Row],[Revenue]] &lt;= 2000000, "High Income")</f>
        <v>Middle Income</v>
      </c>
    </row>
    <row r="310" spans="1:20" x14ac:dyDescent="0.35">
      <c r="A310" s="1" t="s">
        <v>337</v>
      </c>
      <c r="B310" s="1" t="s">
        <v>19</v>
      </c>
      <c r="C310" s="1" t="s">
        <v>26</v>
      </c>
      <c r="D310">
        <v>4.2</v>
      </c>
      <c r="E310">
        <v>39</v>
      </c>
      <c r="F310">
        <v>46.97</v>
      </c>
      <c r="G310">
        <v>963</v>
      </c>
      <c r="H310">
        <v>12078</v>
      </c>
      <c r="I310">
        <v>16</v>
      </c>
      <c r="J310">
        <v>100</v>
      </c>
      <c r="K310">
        <v>67.39</v>
      </c>
      <c r="L310">
        <v>8.1</v>
      </c>
      <c r="M310">
        <v>7.9</v>
      </c>
      <c r="N310" s="1" t="s">
        <v>27</v>
      </c>
      <c r="O310">
        <v>9</v>
      </c>
      <c r="P310">
        <v>34</v>
      </c>
      <c r="Q310">
        <v>43</v>
      </c>
      <c r="R310" t="str" cm="1">
        <f t="array" ref="R310">_xlfn.IFS(Restaurant_Data[[#This Row],[Total Reservations]]&lt;=50, "Low", Restaurant_Data[[#This Row],[Total Reservations]]&lt;=100, "Medium", Restaurant_Data[[#This Row],[Total Reservations]]&lt;=200, "High")</f>
        <v>Low</v>
      </c>
      <c r="S310" s="4">
        <v>429438.88</v>
      </c>
      <c r="T310" t="str" cm="1">
        <f t="array" ref="T310">_xlfn.IFS(Restaurant_Data[[#This Row],[Revenue]]&lt;= 500000, "Low Income", Restaurant_Data[[#This Row],[Revenue]]&lt;=1000000, "Middle Income", Restaurant_Data[[#This Row],[Revenue]] &lt;= 2000000, "High Income")</f>
        <v>Low Income</v>
      </c>
    </row>
    <row r="311" spans="1:20" x14ac:dyDescent="0.35">
      <c r="A311" s="1" t="s">
        <v>338</v>
      </c>
      <c r="B311" s="1" t="s">
        <v>23</v>
      </c>
      <c r="C311" s="1" t="s">
        <v>26</v>
      </c>
      <c r="D311">
        <v>4.5</v>
      </c>
      <c r="E311">
        <v>72</v>
      </c>
      <c r="F311">
        <v>55.29</v>
      </c>
      <c r="G311">
        <v>4993</v>
      </c>
      <c r="H311">
        <v>50577</v>
      </c>
      <c r="I311">
        <v>1</v>
      </c>
      <c r="J311">
        <v>172</v>
      </c>
      <c r="K311">
        <v>173.18</v>
      </c>
      <c r="L311">
        <v>9</v>
      </c>
      <c r="M311">
        <v>6.3</v>
      </c>
      <c r="N311" s="1" t="s">
        <v>27</v>
      </c>
      <c r="O311">
        <v>5</v>
      </c>
      <c r="P311">
        <v>11</v>
      </c>
      <c r="Q311">
        <v>16</v>
      </c>
      <c r="R311" t="str" cm="1">
        <f t="array" ref="R311">_xlfn.IFS(Restaurant_Data[[#This Row],[Total Reservations]]&lt;=50, "Low", Restaurant_Data[[#This Row],[Total Reservations]]&lt;=100, "Medium", Restaurant_Data[[#This Row],[Total Reservations]]&lt;=200, "High")</f>
        <v>Low</v>
      </c>
      <c r="S311" s="4">
        <v>891709.71</v>
      </c>
      <c r="T311" t="str" cm="1">
        <f t="array" ref="T311">_xlfn.IFS(Restaurant_Data[[#This Row],[Revenue]]&lt;= 500000, "Low Income", Restaurant_Data[[#This Row],[Revenue]]&lt;=1000000, "Middle Income", Restaurant_Data[[#This Row],[Revenue]] &lt;= 2000000, "High Income")</f>
        <v>Middle Income</v>
      </c>
    </row>
    <row r="312" spans="1:20" x14ac:dyDescent="0.35">
      <c r="A312" s="1" t="s">
        <v>339</v>
      </c>
      <c r="B312" s="1" t="s">
        <v>23</v>
      </c>
      <c r="C312" s="1" t="s">
        <v>24</v>
      </c>
      <c r="D312">
        <v>3.6</v>
      </c>
      <c r="E312">
        <v>86</v>
      </c>
      <c r="F312">
        <v>29.31</v>
      </c>
      <c r="G312">
        <v>6460</v>
      </c>
      <c r="H312">
        <v>68476</v>
      </c>
      <c r="I312">
        <v>2</v>
      </c>
      <c r="J312">
        <v>611</v>
      </c>
      <c r="K312">
        <v>191.21</v>
      </c>
      <c r="L312">
        <v>6.5</v>
      </c>
      <c r="M312">
        <v>4.3</v>
      </c>
      <c r="N312" s="1" t="s">
        <v>27</v>
      </c>
      <c r="O312">
        <v>66</v>
      </c>
      <c r="P312">
        <v>44</v>
      </c>
      <c r="Q312">
        <v>110</v>
      </c>
      <c r="R312" t="str" cm="1">
        <f t="array" ref="R312">_xlfn.IFS(Restaurant_Data[[#This Row],[Total Reservations]]&lt;=50, "Low", Restaurant_Data[[#This Row],[Total Reservations]]&lt;=100, "Medium", Restaurant_Data[[#This Row],[Total Reservations]]&lt;=200, "High")</f>
        <v>High</v>
      </c>
      <c r="S312" s="4">
        <v>576984.43999999994</v>
      </c>
      <c r="T312" t="str" cm="1">
        <f t="array" ref="T312">_xlfn.IFS(Restaurant_Data[[#This Row],[Revenue]]&lt;= 500000, "Low Income", Restaurant_Data[[#This Row],[Revenue]]&lt;=1000000, "Middle Income", Restaurant_Data[[#This Row],[Revenue]] &lt;= 2000000, "High Income")</f>
        <v>Middle Income</v>
      </c>
    </row>
    <row r="313" spans="1:20" x14ac:dyDescent="0.35">
      <c r="A313" s="1" t="s">
        <v>340</v>
      </c>
      <c r="B313" s="1" t="s">
        <v>19</v>
      </c>
      <c r="C313" s="1" t="s">
        <v>20</v>
      </c>
      <c r="D313">
        <v>4.7</v>
      </c>
      <c r="E313">
        <v>38</v>
      </c>
      <c r="F313">
        <v>70.22</v>
      </c>
      <c r="G313">
        <v>2696</v>
      </c>
      <c r="H313">
        <v>33410</v>
      </c>
      <c r="I313">
        <v>13</v>
      </c>
      <c r="J313">
        <v>480</v>
      </c>
      <c r="K313">
        <v>222.26</v>
      </c>
      <c r="L313">
        <v>5.3</v>
      </c>
      <c r="M313">
        <v>4.7</v>
      </c>
      <c r="N313" s="1" t="s">
        <v>27</v>
      </c>
      <c r="O313">
        <v>24</v>
      </c>
      <c r="P313">
        <v>3</v>
      </c>
      <c r="Q313">
        <v>27</v>
      </c>
      <c r="R313" t="str" cm="1">
        <f t="array" ref="R313">_xlfn.IFS(Restaurant_Data[[#This Row],[Total Reservations]]&lt;=50, "Low", Restaurant_Data[[#This Row],[Total Reservations]]&lt;=100, "Medium", Restaurant_Data[[#This Row],[Total Reservations]]&lt;=200, "High")</f>
        <v>Low</v>
      </c>
      <c r="S313" s="4">
        <v>610941.28</v>
      </c>
      <c r="T313" t="str" cm="1">
        <f t="array" ref="T313">_xlfn.IFS(Restaurant_Data[[#This Row],[Revenue]]&lt;= 500000, "Low Income", Restaurant_Data[[#This Row],[Revenue]]&lt;=1000000, "Middle Income", Restaurant_Data[[#This Row],[Revenue]] &lt;= 2000000, "High Income")</f>
        <v>Middle Income</v>
      </c>
    </row>
    <row r="314" spans="1:20" x14ac:dyDescent="0.35">
      <c r="A314" s="1" t="s">
        <v>341</v>
      </c>
      <c r="B314" s="1" t="s">
        <v>19</v>
      </c>
      <c r="C314" s="1" t="s">
        <v>31</v>
      </c>
      <c r="D314">
        <v>4.2</v>
      </c>
      <c r="E314">
        <v>44</v>
      </c>
      <c r="F314">
        <v>34.64</v>
      </c>
      <c r="G314">
        <v>1368</v>
      </c>
      <c r="H314">
        <v>17586</v>
      </c>
      <c r="I314">
        <v>14</v>
      </c>
      <c r="J314">
        <v>900</v>
      </c>
      <c r="K314">
        <v>79.209999999999994</v>
      </c>
      <c r="L314">
        <v>8.6999999999999993</v>
      </c>
      <c r="M314">
        <v>3.8</v>
      </c>
      <c r="N314" s="1" t="s">
        <v>27</v>
      </c>
      <c r="O314">
        <v>19</v>
      </c>
      <c r="P314">
        <v>7</v>
      </c>
      <c r="Q314">
        <v>26</v>
      </c>
      <c r="R314" t="str" cm="1">
        <f t="array" ref="R314">_xlfn.IFS(Restaurant_Data[[#This Row],[Total Reservations]]&lt;=50, "Low", Restaurant_Data[[#This Row],[Total Reservations]]&lt;=100, "Medium", Restaurant_Data[[#This Row],[Total Reservations]]&lt;=200, "High")</f>
        <v>Low</v>
      </c>
      <c r="S314" s="4">
        <v>359672.98</v>
      </c>
      <c r="T314" t="str" cm="1">
        <f t="array" ref="T314">_xlfn.IFS(Restaurant_Data[[#This Row],[Revenue]]&lt;= 500000, "Low Income", Restaurant_Data[[#This Row],[Revenue]]&lt;=1000000, "Middle Income", Restaurant_Data[[#This Row],[Revenue]] &lt;= 2000000, "High Income")</f>
        <v>Low Income</v>
      </c>
    </row>
    <row r="315" spans="1:20" x14ac:dyDescent="0.35">
      <c r="A315" s="1" t="s">
        <v>342</v>
      </c>
      <c r="B315" s="1" t="s">
        <v>34</v>
      </c>
      <c r="C315" s="1" t="s">
        <v>20</v>
      </c>
      <c r="D315">
        <v>3.8</v>
      </c>
      <c r="E315">
        <v>63</v>
      </c>
      <c r="F315">
        <v>68.09</v>
      </c>
      <c r="G315">
        <v>2244</v>
      </c>
      <c r="H315">
        <v>25275</v>
      </c>
      <c r="I315">
        <v>2</v>
      </c>
      <c r="J315">
        <v>842</v>
      </c>
      <c r="K315">
        <v>214.2</v>
      </c>
      <c r="L315">
        <v>3.2</v>
      </c>
      <c r="M315">
        <v>4.8</v>
      </c>
      <c r="N315" s="1" t="s">
        <v>27</v>
      </c>
      <c r="O315">
        <v>34</v>
      </c>
      <c r="P315">
        <v>26</v>
      </c>
      <c r="Q315">
        <v>60</v>
      </c>
      <c r="R315" t="str" cm="1">
        <f t="array" ref="R315">_xlfn.IFS(Restaurant_Data[[#This Row],[Total Reservations]]&lt;=50, "Low", Restaurant_Data[[#This Row],[Total Reservations]]&lt;=100, "Medium", Restaurant_Data[[#This Row],[Total Reservations]]&lt;=200, "High")</f>
        <v>Medium</v>
      </c>
      <c r="S315" s="4">
        <v>955836.88</v>
      </c>
      <c r="T315" t="str" cm="1">
        <f t="array" ref="T315">_xlfn.IFS(Restaurant_Data[[#This Row],[Revenue]]&lt;= 500000, "Low Income", Restaurant_Data[[#This Row],[Revenue]]&lt;=1000000, "Middle Income", Restaurant_Data[[#This Row],[Revenue]] &lt;= 2000000, "High Income")</f>
        <v>Middle Income</v>
      </c>
    </row>
    <row r="316" spans="1:20" x14ac:dyDescent="0.35">
      <c r="A316" s="1" t="s">
        <v>343</v>
      </c>
      <c r="B316" s="1" t="s">
        <v>19</v>
      </c>
      <c r="C316" s="1" t="s">
        <v>20</v>
      </c>
      <c r="D316">
        <v>4.0999999999999996</v>
      </c>
      <c r="E316">
        <v>48</v>
      </c>
      <c r="F316">
        <v>74.849999999999994</v>
      </c>
      <c r="G316">
        <v>1518</v>
      </c>
      <c r="H316">
        <v>24197</v>
      </c>
      <c r="I316">
        <v>16</v>
      </c>
      <c r="J316">
        <v>600</v>
      </c>
      <c r="K316">
        <v>86.5</v>
      </c>
      <c r="L316">
        <v>4.5999999999999996</v>
      </c>
      <c r="M316">
        <v>9.9</v>
      </c>
      <c r="N316" s="1" t="s">
        <v>27</v>
      </c>
      <c r="O316">
        <v>0</v>
      </c>
      <c r="P316">
        <v>27</v>
      </c>
      <c r="Q316">
        <v>27</v>
      </c>
      <c r="R316" t="str" cm="1">
        <f t="array" ref="R316">_xlfn.IFS(Restaurant_Data[[#This Row],[Total Reservations]]&lt;=50, "Low", Restaurant_Data[[#This Row],[Total Reservations]]&lt;=100, "Medium", Restaurant_Data[[#This Row],[Total Reservations]]&lt;=200, "High")</f>
        <v>Low</v>
      </c>
      <c r="S316" s="4">
        <v>816781</v>
      </c>
      <c r="T316" t="str" cm="1">
        <f t="array" ref="T316">_xlfn.IFS(Restaurant_Data[[#This Row],[Revenue]]&lt;= 500000, "Low Income", Restaurant_Data[[#This Row],[Revenue]]&lt;=1000000, "Middle Income", Restaurant_Data[[#This Row],[Revenue]] &lt;= 2000000, "High Income")</f>
        <v>Middle Income</v>
      </c>
    </row>
    <row r="317" spans="1:20" x14ac:dyDescent="0.35">
      <c r="A317" s="1" t="s">
        <v>344</v>
      </c>
      <c r="B317" s="1" t="s">
        <v>34</v>
      </c>
      <c r="C317" s="1" t="s">
        <v>37</v>
      </c>
      <c r="D317">
        <v>4.2</v>
      </c>
      <c r="E317">
        <v>66</v>
      </c>
      <c r="F317">
        <v>58.65</v>
      </c>
      <c r="G317">
        <v>1199</v>
      </c>
      <c r="H317">
        <v>20699</v>
      </c>
      <c r="I317">
        <v>14</v>
      </c>
      <c r="J317">
        <v>373</v>
      </c>
      <c r="K317">
        <v>66.900000000000006</v>
      </c>
      <c r="L317">
        <v>5.6</v>
      </c>
      <c r="M317">
        <v>4.3</v>
      </c>
      <c r="N317" s="1" t="s">
        <v>21</v>
      </c>
      <c r="O317">
        <v>51</v>
      </c>
      <c r="P317">
        <v>7</v>
      </c>
      <c r="Q317">
        <v>58</v>
      </c>
      <c r="R317" t="str" cm="1">
        <f t="array" ref="R317">_xlfn.IFS(Restaurant_Data[[#This Row],[Total Reservations]]&lt;=50, "Low", Restaurant_Data[[#This Row],[Total Reservations]]&lt;=100, "Medium", Restaurant_Data[[#This Row],[Total Reservations]]&lt;=200, "High")</f>
        <v>Medium</v>
      </c>
      <c r="S317" s="4">
        <v>873658.25</v>
      </c>
      <c r="T317" t="str" cm="1">
        <f t="array" ref="T317">_xlfn.IFS(Restaurant_Data[[#This Row],[Revenue]]&lt;= 500000, "Low Income", Restaurant_Data[[#This Row],[Revenue]]&lt;=1000000, "Middle Income", Restaurant_Data[[#This Row],[Revenue]] &lt;= 2000000, "High Income")</f>
        <v>Middle Income</v>
      </c>
    </row>
    <row r="318" spans="1:20" x14ac:dyDescent="0.35">
      <c r="A318" s="1" t="s">
        <v>345</v>
      </c>
      <c r="B318" s="1" t="s">
        <v>34</v>
      </c>
      <c r="C318" s="1" t="s">
        <v>31</v>
      </c>
      <c r="D318">
        <v>3.3</v>
      </c>
      <c r="E318">
        <v>69</v>
      </c>
      <c r="F318">
        <v>36.36</v>
      </c>
      <c r="G318">
        <v>981</v>
      </c>
      <c r="H318">
        <v>12078</v>
      </c>
      <c r="I318">
        <v>7</v>
      </c>
      <c r="J318">
        <v>991</v>
      </c>
      <c r="K318">
        <v>167.33</v>
      </c>
      <c r="L318">
        <v>1.4</v>
      </c>
      <c r="M318">
        <v>7</v>
      </c>
      <c r="N318" s="1" t="s">
        <v>27</v>
      </c>
      <c r="O318">
        <v>30</v>
      </c>
      <c r="P318">
        <v>43</v>
      </c>
      <c r="Q318">
        <v>73</v>
      </c>
      <c r="R318" t="str" cm="1">
        <f t="array" ref="R318">_xlfn.IFS(Restaurant_Data[[#This Row],[Total Reservations]]&lt;=50, "Low", Restaurant_Data[[#This Row],[Total Reservations]]&lt;=100, "Medium", Restaurant_Data[[#This Row],[Total Reservations]]&lt;=200, "High")</f>
        <v>Medium</v>
      </c>
      <c r="S318" s="4">
        <v>567347.64</v>
      </c>
      <c r="T318" t="str" cm="1">
        <f t="array" ref="T318">_xlfn.IFS(Restaurant_Data[[#This Row],[Revenue]]&lt;= 500000, "Low Income", Restaurant_Data[[#This Row],[Revenue]]&lt;=1000000, "Middle Income", Restaurant_Data[[#This Row],[Revenue]] &lt;= 2000000, "High Income")</f>
        <v>Middle Income</v>
      </c>
    </row>
    <row r="319" spans="1:20" x14ac:dyDescent="0.35">
      <c r="A319" s="1" t="s">
        <v>346</v>
      </c>
      <c r="B319" s="1" t="s">
        <v>34</v>
      </c>
      <c r="C319" s="1" t="s">
        <v>37</v>
      </c>
      <c r="D319">
        <v>3.8</v>
      </c>
      <c r="E319">
        <v>66</v>
      </c>
      <c r="F319">
        <v>57.64</v>
      </c>
      <c r="G319">
        <v>1940</v>
      </c>
      <c r="H319">
        <v>23254</v>
      </c>
      <c r="I319">
        <v>14</v>
      </c>
      <c r="J319">
        <v>889</v>
      </c>
      <c r="K319">
        <v>200.09</v>
      </c>
      <c r="L319">
        <v>7.2</v>
      </c>
      <c r="M319">
        <v>3.9</v>
      </c>
      <c r="N319" s="1" t="s">
        <v>27</v>
      </c>
      <c r="O319">
        <v>5</v>
      </c>
      <c r="P319">
        <v>53</v>
      </c>
      <c r="Q319">
        <v>58</v>
      </c>
      <c r="R319" t="str" cm="1">
        <f t="array" ref="R319">_xlfn.IFS(Restaurant_Data[[#This Row],[Total Reservations]]&lt;=50, "Low", Restaurant_Data[[#This Row],[Total Reservations]]&lt;=100, "Medium", Restaurant_Data[[#This Row],[Total Reservations]]&lt;=200, "High")</f>
        <v>Medium</v>
      </c>
      <c r="S319" s="4">
        <v>861872.38</v>
      </c>
      <c r="T319" t="str" cm="1">
        <f t="array" ref="T319">_xlfn.IFS(Restaurant_Data[[#This Row],[Revenue]]&lt;= 500000, "Low Income", Restaurant_Data[[#This Row],[Revenue]]&lt;=1000000, "Middle Income", Restaurant_Data[[#This Row],[Revenue]] &lt;= 2000000, "High Income")</f>
        <v>Middle Income</v>
      </c>
    </row>
    <row r="320" spans="1:20" x14ac:dyDescent="0.35">
      <c r="A320" s="1" t="s">
        <v>347</v>
      </c>
      <c r="B320" s="1" t="s">
        <v>34</v>
      </c>
      <c r="C320" s="1" t="s">
        <v>31</v>
      </c>
      <c r="D320">
        <v>3.7</v>
      </c>
      <c r="E320">
        <v>65</v>
      </c>
      <c r="F320">
        <v>38.770000000000003</v>
      </c>
      <c r="G320">
        <v>1776</v>
      </c>
      <c r="H320">
        <v>17886</v>
      </c>
      <c r="I320">
        <v>18</v>
      </c>
      <c r="J320">
        <v>424</v>
      </c>
      <c r="K320">
        <v>289.52999999999997</v>
      </c>
      <c r="L320">
        <v>2.7</v>
      </c>
      <c r="M320">
        <v>5.2</v>
      </c>
      <c r="N320" s="1" t="s">
        <v>27</v>
      </c>
      <c r="O320">
        <v>8</v>
      </c>
      <c r="P320">
        <v>13</v>
      </c>
      <c r="Q320">
        <v>21</v>
      </c>
      <c r="R320" t="str" cm="1">
        <f t="array" ref="R320">_xlfn.IFS(Restaurant_Data[[#This Row],[Total Reservations]]&lt;=50, "Low", Restaurant_Data[[#This Row],[Total Reservations]]&lt;=100, "Medium", Restaurant_Data[[#This Row],[Total Reservations]]&lt;=200, "High")</f>
        <v>Low</v>
      </c>
      <c r="S320" s="4">
        <v>579061.42000000004</v>
      </c>
      <c r="T320" t="str" cm="1">
        <f t="array" ref="T320">_xlfn.IFS(Restaurant_Data[[#This Row],[Revenue]]&lt;= 500000, "Low Income", Restaurant_Data[[#This Row],[Revenue]]&lt;=1000000, "Middle Income", Restaurant_Data[[#This Row],[Revenue]] &lt;= 2000000, "High Income")</f>
        <v>Middle Income</v>
      </c>
    </row>
    <row r="321" spans="1:20" x14ac:dyDescent="0.35">
      <c r="A321" s="1" t="s">
        <v>348</v>
      </c>
      <c r="B321" s="1" t="s">
        <v>34</v>
      </c>
      <c r="C321" s="1" t="s">
        <v>42</v>
      </c>
      <c r="D321">
        <v>3.8</v>
      </c>
      <c r="E321">
        <v>69</v>
      </c>
      <c r="F321">
        <v>43.52</v>
      </c>
      <c r="G321">
        <v>2098</v>
      </c>
      <c r="H321">
        <v>21621</v>
      </c>
      <c r="I321">
        <v>17</v>
      </c>
      <c r="J321">
        <v>923</v>
      </c>
      <c r="K321">
        <v>224.66</v>
      </c>
      <c r="L321">
        <v>4</v>
      </c>
      <c r="M321">
        <v>1.8</v>
      </c>
      <c r="N321" s="1" t="s">
        <v>27</v>
      </c>
      <c r="O321">
        <v>11</v>
      </c>
      <c r="P321">
        <v>40</v>
      </c>
      <c r="Q321">
        <v>51</v>
      </c>
      <c r="R321" t="str" cm="1">
        <f t="array" ref="R321">_xlfn.IFS(Restaurant_Data[[#This Row],[Total Reservations]]&lt;=50, "Low", Restaurant_Data[[#This Row],[Total Reservations]]&lt;=100, "Medium", Restaurant_Data[[#This Row],[Total Reservations]]&lt;=200, "High")</f>
        <v>Medium</v>
      </c>
      <c r="S321" s="4">
        <v>685824.29</v>
      </c>
      <c r="T321" t="str" cm="1">
        <f t="array" ref="T321">_xlfn.IFS(Restaurant_Data[[#This Row],[Revenue]]&lt;= 500000, "Low Income", Restaurant_Data[[#This Row],[Revenue]]&lt;=1000000, "Middle Income", Restaurant_Data[[#This Row],[Revenue]] &lt;= 2000000, "High Income")</f>
        <v>Middle Income</v>
      </c>
    </row>
    <row r="322" spans="1:20" x14ac:dyDescent="0.35">
      <c r="A322" s="1" t="s">
        <v>349</v>
      </c>
      <c r="B322" s="1" t="s">
        <v>23</v>
      </c>
      <c r="C322" s="1" t="s">
        <v>37</v>
      </c>
      <c r="D322">
        <v>4.5</v>
      </c>
      <c r="E322">
        <v>77</v>
      </c>
      <c r="F322">
        <v>58.26</v>
      </c>
      <c r="G322">
        <v>4665</v>
      </c>
      <c r="H322">
        <v>53437</v>
      </c>
      <c r="I322">
        <v>5</v>
      </c>
      <c r="J322">
        <v>830</v>
      </c>
      <c r="K322">
        <v>197.85</v>
      </c>
      <c r="L322">
        <v>4.7</v>
      </c>
      <c r="M322">
        <v>7.9</v>
      </c>
      <c r="N322" s="1" t="s">
        <v>27</v>
      </c>
      <c r="O322">
        <v>65</v>
      </c>
      <c r="P322">
        <v>69</v>
      </c>
      <c r="Q322">
        <v>134</v>
      </c>
      <c r="R322" t="str" cm="1">
        <f t="array" ref="R322">_xlfn.IFS(Restaurant_Data[[#This Row],[Total Reservations]]&lt;=50, "Low", Restaurant_Data[[#This Row],[Total Reservations]]&lt;=100, "Medium", Restaurant_Data[[#This Row],[Total Reservations]]&lt;=200, "High")</f>
        <v>High</v>
      </c>
      <c r="S322" s="4">
        <v>1012874.57</v>
      </c>
      <c r="T322" t="str" cm="1">
        <f t="array" ref="T322">_xlfn.IFS(Restaurant_Data[[#This Row],[Revenue]]&lt;= 500000, "Low Income", Restaurant_Data[[#This Row],[Revenue]]&lt;=1000000, "Middle Income", Restaurant_Data[[#This Row],[Revenue]] &lt;= 2000000, "High Income")</f>
        <v>High Income</v>
      </c>
    </row>
    <row r="323" spans="1:20" x14ac:dyDescent="0.35">
      <c r="A323" s="1" t="s">
        <v>350</v>
      </c>
      <c r="B323" s="1" t="s">
        <v>19</v>
      </c>
      <c r="C323" s="1" t="s">
        <v>37</v>
      </c>
      <c r="D323">
        <v>4</v>
      </c>
      <c r="E323">
        <v>36</v>
      </c>
      <c r="F323">
        <v>62.5</v>
      </c>
      <c r="G323">
        <v>1266</v>
      </c>
      <c r="H323">
        <v>16523</v>
      </c>
      <c r="I323">
        <v>11</v>
      </c>
      <c r="J323">
        <v>727</v>
      </c>
      <c r="K323">
        <v>103.64</v>
      </c>
      <c r="L323">
        <v>6.7</v>
      </c>
      <c r="M323">
        <v>6.9</v>
      </c>
      <c r="N323" s="1" t="s">
        <v>27</v>
      </c>
      <c r="O323">
        <v>2</v>
      </c>
      <c r="P323">
        <v>21</v>
      </c>
      <c r="Q323">
        <v>23</v>
      </c>
      <c r="R323" t="str" cm="1">
        <f t="array" ref="R323">_xlfn.IFS(Restaurant_Data[[#This Row],[Total Reservations]]&lt;=50, "Low", Restaurant_Data[[#This Row],[Total Reservations]]&lt;=100, "Medium", Restaurant_Data[[#This Row],[Total Reservations]]&lt;=200, "High")</f>
        <v>Low</v>
      </c>
      <c r="S323" s="4">
        <v>516166.65</v>
      </c>
      <c r="T323" t="str" cm="1">
        <f t="array" ref="T323">_xlfn.IFS(Restaurant_Data[[#This Row],[Revenue]]&lt;= 500000, "Low Income", Restaurant_Data[[#This Row],[Revenue]]&lt;=1000000, "Middle Income", Restaurant_Data[[#This Row],[Revenue]] &lt;= 2000000, "High Income")</f>
        <v>Middle Income</v>
      </c>
    </row>
    <row r="324" spans="1:20" x14ac:dyDescent="0.35">
      <c r="A324" s="1" t="s">
        <v>351</v>
      </c>
      <c r="B324" s="1" t="s">
        <v>34</v>
      </c>
      <c r="C324" s="1" t="s">
        <v>37</v>
      </c>
      <c r="D324">
        <v>4.9000000000000004</v>
      </c>
      <c r="E324">
        <v>61</v>
      </c>
      <c r="F324">
        <v>62.74</v>
      </c>
      <c r="G324">
        <v>3629</v>
      </c>
      <c r="H324">
        <v>42364</v>
      </c>
      <c r="I324">
        <v>18</v>
      </c>
      <c r="J324">
        <v>597</v>
      </c>
      <c r="K324">
        <v>88.01</v>
      </c>
      <c r="L324">
        <v>1.6</v>
      </c>
      <c r="M324">
        <v>4.0999999999999996</v>
      </c>
      <c r="N324" s="1" t="s">
        <v>27</v>
      </c>
      <c r="O324">
        <v>12</v>
      </c>
      <c r="P324">
        <v>24</v>
      </c>
      <c r="Q324">
        <v>36</v>
      </c>
      <c r="R324" t="str" cm="1">
        <f t="array" ref="R324">_xlfn.IFS(Restaurant_Data[[#This Row],[Total Reservations]]&lt;=50, "Low", Restaurant_Data[[#This Row],[Total Reservations]]&lt;=100, "Medium", Restaurant_Data[[#This Row],[Total Reservations]]&lt;=200, "High")</f>
        <v>Low</v>
      </c>
      <c r="S324" s="4">
        <v>870008</v>
      </c>
      <c r="T324" t="str" cm="1">
        <f t="array" ref="T324">_xlfn.IFS(Restaurant_Data[[#This Row],[Revenue]]&lt;= 500000, "Low Income", Restaurant_Data[[#This Row],[Revenue]]&lt;=1000000, "Middle Income", Restaurant_Data[[#This Row],[Revenue]] &lt;= 2000000, "High Income")</f>
        <v>Middle Income</v>
      </c>
    </row>
    <row r="325" spans="1:20" x14ac:dyDescent="0.35">
      <c r="A325" s="1" t="s">
        <v>352</v>
      </c>
      <c r="B325" s="1" t="s">
        <v>19</v>
      </c>
      <c r="C325" s="1" t="s">
        <v>24</v>
      </c>
      <c r="D325">
        <v>3.6</v>
      </c>
      <c r="E325">
        <v>30</v>
      </c>
      <c r="F325">
        <v>31.19</v>
      </c>
      <c r="G325">
        <v>1163</v>
      </c>
      <c r="H325">
        <v>12374</v>
      </c>
      <c r="I325">
        <v>16</v>
      </c>
      <c r="J325">
        <v>470</v>
      </c>
      <c r="K325">
        <v>201.82</v>
      </c>
      <c r="L325">
        <v>4.0999999999999996</v>
      </c>
      <c r="M325">
        <v>5.7</v>
      </c>
      <c r="N325" s="1" t="s">
        <v>21</v>
      </c>
      <c r="O325">
        <v>8</v>
      </c>
      <c r="P325">
        <v>7</v>
      </c>
      <c r="Q325">
        <v>15</v>
      </c>
      <c r="R325" t="str" cm="1">
        <f t="array" ref="R325">_xlfn.IFS(Restaurant_Data[[#This Row],[Total Reservations]]&lt;=50, "Low", Restaurant_Data[[#This Row],[Total Reservations]]&lt;=100, "Medium", Restaurant_Data[[#This Row],[Total Reservations]]&lt;=200, "High")</f>
        <v>Low</v>
      </c>
      <c r="S325" s="4">
        <v>229589.35</v>
      </c>
      <c r="T325" t="str" cm="1">
        <f t="array" ref="T325">_xlfn.IFS(Restaurant_Data[[#This Row],[Revenue]]&lt;= 500000, "Low Income", Restaurant_Data[[#This Row],[Revenue]]&lt;=1000000, "Middle Income", Restaurant_Data[[#This Row],[Revenue]] &lt;= 2000000, "High Income")</f>
        <v>Low Income</v>
      </c>
    </row>
    <row r="326" spans="1:20" x14ac:dyDescent="0.35">
      <c r="A326" s="1" t="s">
        <v>353</v>
      </c>
      <c r="B326" s="1" t="s">
        <v>19</v>
      </c>
      <c r="C326" s="1" t="s">
        <v>37</v>
      </c>
      <c r="D326">
        <v>3.8</v>
      </c>
      <c r="E326">
        <v>41</v>
      </c>
      <c r="F326">
        <v>61.61</v>
      </c>
      <c r="G326">
        <v>923</v>
      </c>
      <c r="H326">
        <v>17715</v>
      </c>
      <c r="I326">
        <v>10</v>
      </c>
      <c r="J326">
        <v>987</v>
      </c>
      <c r="K326">
        <v>105.74</v>
      </c>
      <c r="L326">
        <v>3.5</v>
      </c>
      <c r="M326">
        <v>8.8000000000000007</v>
      </c>
      <c r="N326" s="1" t="s">
        <v>27</v>
      </c>
      <c r="O326">
        <v>39</v>
      </c>
      <c r="P326">
        <v>38</v>
      </c>
      <c r="Q326">
        <v>77</v>
      </c>
      <c r="R326" t="str" cm="1">
        <f t="array" ref="R326">_xlfn.IFS(Restaurant_Data[[#This Row],[Total Reservations]]&lt;=50, "Low", Restaurant_Data[[#This Row],[Total Reservations]]&lt;=100, "Medium", Restaurant_Data[[#This Row],[Total Reservations]]&lt;=200, "High")</f>
        <v>Medium</v>
      </c>
      <c r="S326" s="4">
        <v>578334.41</v>
      </c>
      <c r="T326" t="str" cm="1">
        <f t="array" ref="T326">_xlfn.IFS(Restaurant_Data[[#This Row],[Revenue]]&lt;= 500000, "Low Income", Restaurant_Data[[#This Row],[Revenue]]&lt;=1000000, "Middle Income", Restaurant_Data[[#This Row],[Revenue]] &lt;= 2000000, "High Income")</f>
        <v>Middle Income</v>
      </c>
    </row>
    <row r="327" spans="1:20" x14ac:dyDescent="0.35">
      <c r="A327" s="1" t="s">
        <v>354</v>
      </c>
      <c r="B327" s="1" t="s">
        <v>34</v>
      </c>
      <c r="C327" s="1" t="s">
        <v>26</v>
      </c>
      <c r="D327">
        <v>4.5999999999999996</v>
      </c>
      <c r="E327">
        <v>55</v>
      </c>
      <c r="F327">
        <v>51.32</v>
      </c>
      <c r="G327">
        <v>3716</v>
      </c>
      <c r="H327">
        <v>37464</v>
      </c>
      <c r="I327">
        <v>6</v>
      </c>
      <c r="J327">
        <v>425</v>
      </c>
      <c r="K327">
        <v>226.65</v>
      </c>
      <c r="L327">
        <v>1</v>
      </c>
      <c r="M327">
        <v>1.4</v>
      </c>
      <c r="N327" s="1" t="s">
        <v>21</v>
      </c>
      <c r="O327">
        <v>40</v>
      </c>
      <c r="P327">
        <v>39</v>
      </c>
      <c r="Q327">
        <v>79</v>
      </c>
      <c r="R327" t="str" cm="1">
        <f t="array" ref="R327">_xlfn.IFS(Restaurant_Data[[#This Row],[Total Reservations]]&lt;=50, "Low", Restaurant_Data[[#This Row],[Total Reservations]]&lt;=100, "Medium", Restaurant_Data[[#This Row],[Total Reservations]]&lt;=200, "High")</f>
        <v>Medium</v>
      </c>
      <c r="S327" s="4">
        <v>637700.88</v>
      </c>
      <c r="T327" t="str" cm="1">
        <f t="array" ref="T327">_xlfn.IFS(Restaurant_Data[[#This Row],[Revenue]]&lt;= 500000, "Low Income", Restaurant_Data[[#This Row],[Revenue]]&lt;=1000000, "Middle Income", Restaurant_Data[[#This Row],[Revenue]] &lt;= 2000000, "High Income")</f>
        <v>Middle Income</v>
      </c>
    </row>
    <row r="328" spans="1:20" x14ac:dyDescent="0.35">
      <c r="A328" s="1" t="s">
        <v>355</v>
      </c>
      <c r="B328" s="1" t="s">
        <v>23</v>
      </c>
      <c r="C328" s="1" t="s">
        <v>26</v>
      </c>
      <c r="D328">
        <v>4.0999999999999996</v>
      </c>
      <c r="E328">
        <v>85</v>
      </c>
      <c r="F328">
        <v>45.9</v>
      </c>
      <c r="G328">
        <v>5416</v>
      </c>
      <c r="H328">
        <v>63220</v>
      </c>
      <c r="I328">
        <v>14</v>
      </c>
      <c r="J328">
        <v>158</v>
      </c>
      <c r="K328">
        <v>78.62</v>
      </c>
      <c r="L328">
        <v>7.2</v>
      </c>
      <c r="M328">
        <v>9.4</v>
      </c>
      <c r="N328" s="1" t="s">
        <v>27</v>
      </c>
      <c r="O328">
        <v>71</v>
      </c>
      <c r="P328">
        <v>3</v>
      </c>
      <c r="Q328">
        <v>74</v>
      </c>
      <c r="R328" t="str" cm="1">
        <f t="array" ref="R328">_xlfn.IFS(Restaurant_Data[[#This Row],[Total Reservations]]&lt;=50, "Low", Restaurant_Data[[#This Row],[Total Reservations]]&lt;=100, "Medium", Restaurant_Data[[#This Row],[Total Reservations]]&lt;=200, "High")</f>
        <v>Medium</v>
      </c>
      <c r="S328" s="4">
        <v>891726.1</v>
      </c>
      <c r="T328" t="str" cm="1">
        <f t="array" ref="T328">_xlfn.IFS(Restaurant_Data[[#This Row],[Revenue]]&lt;= 500000, "Low Income", Restaurant_Data[[#This Row],[Revenue]]&lt;=1000000, "Middle Income", Restaurant_Data[[#This Row],[Revenue]] &lt;= 2000000, "High Income")</f>
        <v>Middle Income</v>
      </c>
    </row>
    <row r="329" spans="1:20" x14ac:dyDescent="0.35">
      <c r="A329" s="1" t="s">
        <v>356</v>
      </c>
      <c r="B329" s="1" t="s">
        <v>34</v>
      </c>
      <c r="C329" s="1" t="s">
        <v>31</v>
      </c>
      <c r="D329">
        <v>4.0999999999999996</v>
      </c>
      <c r="E329">
        <v>67</v>
      </c>
      <c r="F329">
        <v>37.369999999999997</v>
      </c>
      <c r="G329">
        <v>1238</v>
      </c>
      <c r="H329">
        <v>12549</v>
      </c>
      <c r="I329">
        <v>2</v>
      </c>
      <c r="J329">
        <v>804</v>
      </c>
      <c r="K329">
        <v>134.91</v>
      </c>
      <c r="L329">
        <v>3.1</v>
      </c>
      <c r="M329">
        <v>5.2</v>
      </c>
      <c r="N329" s="1" t="s">
        <v>27</v>
      </c>
      <c r="O329">
        <v>21</v>
      </c>
      <c r="P329">
        <v>34</v>
      </c>
      <c r="Q329">
        <v>55</v>
      </c>
      <c r="R329" t="str" cm="1">
        <f t="array" ref="R329">_xlfn.IFS(Restaurant_Data[[#This Row],[Total Reservations]]&lt;=50, "Low", Restaurant_Data[[#This Row],[Total Reservations]]&lt;=100, "Medium", Restaurant_Data[[#This Row],[Total Reservations]]&lt;=200, "High")</f>
        <v>Medium</v>
      </c>
      <c r="S329" s="4">
        <v>560627.81000000006</v>
      </c>
      <c r="T329" t="str" cm="1">
        <f t="array" ref="T329">_xlfn.IFS(Restaurant_Data[[#This Row],[Revenue]]&lt;= 500000, "Low Income", Restaurant_Data[[#This Row],[Revenue]]&lt;=1000000, "Middle Income", Restaurant_Data[[#This Row],[Revenue]] &lt;= 2000000, "High Income")</f>
        <v>Middle Income</v>
      </c>
    </row>
    <row r="330" spans="1:20" x14ac:dyDescent="0.35">
      <c r="A330" s="1" t="s">
        <v>357</v>
      </c>
      <c r="B330" s="1" t="s">
        <v>23</v>
      </c>
      <c r="C330" s="1" t="s">
        <v>42</v>
      </c>
      <c r="D330">
        <v>3.1</v>
      </c>
      <c r="E330">
        <v>88</v>
      </c>
      <c r="F330">
        <v>40.17</v>
      </c>
      <c r="G330">
        <v>6049</v>
      </c>
      <c r="H330">
        <v>66318</v>
      </c>
      <c r="I330">
        <v>9</v>
      </c>
      <c r="J330">
        <v>540</v>
      </c>
      <c r="K330">
        <v>243.27</v>
      </c>
      <c r="L330">
        <v>2.5</v>
      </c>
      <c r="M330">
        <v>8.6999999999999993</v>
      </c>
      <c r="N330" s="1" t="s">
        <v>21</v>
      </c>
      <c r="O330">
        <v>79</v>
      </c>
      <c r="P330">
        <v>80</v>
      </c>
      <c r="Q330">
        <v>159</v>
      </c>
      <c r="R330" t="str" cm="1">
        <f t="array" ref="R330">_xlfn.IFS(Restaurant_Data[[#This Row],[Total Reservations]]&lt;=50, "Low", Restaurant_Data[[#This Row],[Total Reservations]]&lt;=100, "Medium", Restaurant_Data[[#This Row],[Total Reservations]]&lt;=200, "High")</f>
        <v>High</v>
      </c>
      <c r="S330" s="4">
        <v>808612.67</v>
      </c>
      <c r="T330" t="str" cm="1">
        <f t="array" ref="T330">_xlfn.IFS(Restaurant_Data[[#This Row],[Revenue]]&lt;= 500000, "Low Income", Restaurant_Data[[#This Row],[Revenue]]&lt;=1000000, "Middle Income", Restaurant_Data[[#This Row],[Revenue]] &lt;= 2000000, "High Income")</f>
        <v>Middle Income</v>
      </c>
    </row>
    <row r="331" spans="1:20" x14ac:dyDescent="0.35">
      <c r="A331" s="1" t="s">
        <v>358</v>
      </c>
      <c r="B331" s="1" t="s">
        <v>19</v>
      </c>
      <c r="C331" s="1" t="s">
        <v>24</v>
      </c>
      <c r="D331">
        <v>3.8</v>
      </c>
      <c r="E331">
        <v>32</v>
      </c>
      <c r="F331">
        <v>29.82</v>
      </c>
      <c r="G331">
        <v>779</v>
      </c>
      <c r="H331">
        <v>13070</v>
      </c>
      <c r="I331">
        <v>13</v>
      </c>
      <c r="J331">
        <v>685</v>
      </c>
      <c r="K331">
        <v>257.76</v>
      </c>
      <c r="L331">
        <v>8.1999999999999993</v>
      </c>
      <c r="M331">
        <v>8.8000000000000007</v>
      </c>
      <c r="N331" s="1" t="s">
        <v>27</v>
      </c>
      <c r="O331">
        <v>31</v>
      </c>
      <c r="P331">
        <v>10</v>
      </c>
      <c r="Q331">
        <v>41</v>
      </c>
      <c r="R331" t="str" cm="1">
        <f t="array" ref="R331">_xlfn.IFS(Restaurant_Data[[#This Row],[Total Reservations]]&lt;=50, "Low", Restaurant_Data[[#This Row],[Total Reservations]]&lt;=100, "Medium", Restaurant_Data[[#This Row],[Total Reservations]]&lt;=200, "High")</f>
        <v>Low</v>
      </c>
      <c r="S331" s="4">
        <v>234893.18</v>
      </c>
      <c r="T331" t="str" cm="1">
        <f t="array" ref="T331">_xlfn.IFS(Restaurant_Data[[#This Row],[Revenue]]&lt;= 500000, "Low Income", Restaurant_Data[[#This Row],[Revenue]]&lt;=1000000, "Middle Income", Restaurant_Data[[#This Row],[Revenue]] &lt;= 2000000, "High Income")</f>
        <v>Low Income</v>
      </c>
    </row>
    <row r="332" spans="1:20" x14ac:dyDescent="0.35">
      <c r="A332" s="1" t="s">
        <v>359</v>
      </c>
      <c r="B332" s="1" t="s">
        <v>23</v>
      </c>
      <c r="C332" s="1" t="s">
        <v>31</v>
      </c>
      <c r="D332">
        <v>3.5</v>
      </c>
      <c r="E332">
        <v>72</v>
      </c>
      <c r="F332">
        <v>39.46</v>
      </c>
      <c r="G332">
        <v>4069</v>
      </c>
      <c r="H332">
        <v>46007</v>
      </c>
      <c r="I332">
        <v>12</v>
      </c>
      <c r="J332">
        <v>272</v>
      </c>
      <c r="K332">
        <v>136.31</v>
      </c>
      <c r="L332">
        <v>1.4</v>
      </c>
      <c r="M332">
        <v>1.5</v>
      </c>
      <c r="N332" s="1" t="s">
        <v>27</v>
      </c>
      <c r="O332">
        <v>34</v>
      </c>
      <c r="P332">
        <v>19</v>
      </c>
      <c r="Q332">
        <v>53</v>
      </c>
      <c r="R332" t="str" cm="1">
        <f t="array" ref="R332">_xlfn.IFS(Restaurant_Data[[#This Row],[Total Reservations]]&lt;=50, "Low", Restaurant_Data[[#This Row],[Total Reservations]]&lt;=100, "Medium", Restaurant_Data[[#This Row],[Total Reservations]]&lt;=200, "High")</f>
        <v>Medium</v>
      </c>
      <c r="S332" s="4">
        <v>646694.51</v>
      </c>
      <c r="T332" t="str" cm="1">
        <f t="array" ref="T332">_xlfn.IFS(Restaurant_Data[[#This Row],[Revenue]]&lt;= 500000, "Low Income", Restaurant_Data[[#This Row],[Revenue]]&lt;=1000000, "Middle Income", Restaurant_Data[[#This Row],[Revenue]] &lt;= 2000000, "High Income")</f>
        <v>Middle Income</v>
      </c>
    </row>
    <row r="333" spans="1:20" x14ac:dyDescent="0.35">
      <c r="A333" s="1" t="s">
        <v>360</v>
      </c>
      <c r="B333" s="1" t="s">
        <v>23</v>
      </c>
      <c r="C333" s="1" t="s">
        <v>26</v>
      </c>
      <c r="D333">
        <v>5</v>
      </c>
      <c r="E333">
        <v>74</v>
      </c>
      <c r="F333">
        <v>45.26</v>
      </c>
      <c r="G333">
        <v>4240</v>
      </c>
      <c r="H333">
        <v>48828</v>
      </c>
      <c r="I333">
        <v>2</v>
      </c>
      <c r="J333">
        <v>68</v>
      </c>
      <c r="K333">
        <v>101.68</v>
      </c>
      <c r="L333">
        <v>9.1</v>
      </c>
      <c r="M333">
        <v>8</v>
      </c>
      <c r="N333" s="1" t="s">
        <v>27</v>
      </c>
      <c r="O333">
        <v>64</v>
      </c>
      <c r="P333">
        <v>47</v>
      </c>
      <c r="Q333">
        <v>111</v>
      </c>
      <c r="R333" t="str" cm="1">
        <f t="array" ref="R333">_xlfn.IFS(Restaurant_Data[[#This Row],[Total Reservations]]&lt;=50, "Low", Restaurant_Data[[#This Row],[Total Reservations]]&lt;=100, "Medium", Restaurant_Data[[#This Row],[Total Reservations]]&lt;=200, "High")</f>
        <v>High</v>
      </c>
      <c r="S333" s="4">
        <v>757994.82</v>
      </c>
      <c r="T333" t="str" cm="1">
        <f t="array" ref="T333">_xlfn.IFS(Restaurant_Data[[#This Row],[Revenue]]&lt;= 500000, "Low Income", Restaurant_Data[[#This Row],[Revenue]]&lt;=1000000, "Middle Income", Restaurant_Data[[#This Row],[Revenue]] &lt;= 2000000, "High Income")</f>
        <v>Middle Income</v>
      </c>
    </row>
    <row r="334" spans="1:20" x14ac:dyDescent="0.35">
      <c r="A334" s="1" t="s">
        <v>361</v>
      </c>
      <c r="B334" s="1" t="s">
        <v>23</v>
      </c>
      <c r="C334" s="1" t="s">
        <v>24</v>
      </c>
      <c r="D334">
        <v>3.6</v>
      </c>
      <c r="E334">
        <v>72</v>
      </c>
      <c r="F334">
        <v>27.76</v>
      </c>
      <c r="G334">
        <v>5818</v>
      </c>
      <c r="H334">
        <v>63057</v>
      </c>
      <c r="I334">
        <v>3</v>
      </c>
      <c r="J334">
        <v>598</v>
      </c>
      <c r="K334">
        <v>289.55</v>
      </c>
      <c r="L334">
        <v>7.2</v>
      </c>
      <c r="M334">
        <v>7.6</v>
      </c>
      <c r="N334" s="1" t="s">
        <v>27</v>
      </c>
      <c r="O334">
        <v>70</v>
      </c>
      <c r="P334">
        <v>51</v>
      </c>
      <c r="Q334">
        <v>121</v>
      </c>
      <c r="R334" t="str" cm="1">
        <f t="array" ref="R334">_xlfn.IFS(Restaurant_Data[[#This Row],[Total Reservations]]&lt;=50, "Low", Restaurant_Data[[#This Row],[Total Reservations]]&lt;=100, "Medium", Restaurant_Data[[#This Row],[Total Reservations]]&lt;=200, "High")</f>
        <v>High</v>
      </c>
      <c r="S334" s="4">
        <v>464554.49</v>
      </c>
      <c r="T334" t="str" cm="1">
        <f t="array" ref="T334">_xlfn.IFS(Restaurant_Data[[#This Row],[Revenue]]&lt;= 500000, "Low Income", Restaurant_Data[[#This Row],[Revenue]]&lt;=1000000, "Middle Income", Restaurant_Data[[#This Row],[Revenue]] &lt;= 2000000, "High Income")</f>
        <v>Low Income</v>
      </c>
    </row>
    <row r="335" spans="1:20" x14ac:dyDescent="0.35">
      <c r="A335" s="1" t="s">
        <v>362</v>
      </c>
      <c r="B335" s="1" t="s">
        <v>19</v>
      </c>
      <c r="C335" s="1" t="s">
        <v>24</v>
      </c>
      <c r="D335">
        <v>4.8</v>
      </c>
      <c r="E335">
        <v>48</v>
      </c>
      <c r="F335">
        <v>26.34</v>
      </c>
      <c r="G335">
        <v>3024</v>
      </c>
      <c r="H335">
        <v>39000</v>
      </c>
      <c r="I335">
        <v>13</v>
      </c>
      <c r="J335">
        <v>266</v>
      </c>
      <c r="K335">
        <v>240.27</v>
      </c>
      <c r="L335">
        <v>2.5</v>
      </c>
      <c r="M335">
        <v>1.4</v>
      </c>
      <c r="N335" s="1" t="s">
        <v>27</v>
      </c>
      <c r="O335">
        <v>39</v>
      </c>
      <c r="P335">
        <v>37</v>
      </c>
      <c r="Q335">
        <v>76</v>
      </c>
      <c r="R335" t="str" cm="1">
        <f t="array" ref="R335">_xlfn.IFS(Restaurant_Data[[#This Row],[Total Reservations]]&lt;=50, "Low", Restaurant_Data[[#This Row],[Total Reservations]]&lt;=100, "Medium", Restaurant_Data[[#This Row],[Total Reservations]]&lt;=200, "High")</f>
        <v>Medium</v>
      </c>
      <c r="S335" s="4">
        <v>300855.92</v>
      </c>
      <c r="T335" t="str" cm="1">
        <f t="array" ref="T335">_xlfn.IFS(Restaurant_Data[[#This Row],[Revenue]]&lt;= 500000, "Low Income", Restaurant_Data[[#This Row],[Revenue]]&lt;=1000000, "Middle Income", Restaurant_Data[[#This Row],[Revenue]] &lt;= 2000000, "High Income")</f>
        <v>Low Income</v>
      </c>
    </row>
    <row r="336" spans="1:20" x14ac:dyDescent="0.35">
      <c r="A336" s="1" t="s">
        <v>363</v>
      </c>
      <c r="B336" s="1" t="s">
        <v>19</v>
      </c>
      <c r="C336" s="1" t="s">
        <v>42</v>
      </c>
      <c r="D336">
        <v>4.4000000000000004</v>
      </c>
      <c r="E336">
        <v>34</v>
      </c>
      <c r="F336">
        <v>35.39</v>
      </c>
      <c r="G336">
        <v>1961</v>
      </c>
      <c r="H336">
        <v>27461</v>
      </c>
      <c r="I336">
        <v>1</v>
      </c>
      <c r="J336">
        <v>662</v>
      </c>
      <c r="K336">
        <v>251.76</v>
      </c>
      <c r="L336">
        <v>4.2</v>
      </c>
      <c r="M336">
        <v>9.5</v>
      </c>
      <c r="N336" s="1" t="s">
        <v>27</v>
      </c>
      <c r="O336">
        <v>10</v>
      </c>
      <c r="P336">
        <v>31</v>
      </c>
      <c r="Q336">
        <v>41</v>
      </c>
      <c r="R336" t="str" cm="1">
        <f t="array" ref="R336">_xlfn.IFS(Restaurant_Data[[#This Row],[Total Reservations]]&lt;=50, "Low", Restaurant_Data[[#This Row],[Total Reservations]]&lt;=100, "Medium", Restaurant_Data[[#This Row],[Total Reservations]]&lt;=200, "High")</f>
        <v>Low</v>
      </c>
      <c r="S336" s="4">
        <v>278453.48</v>
      </c>
      <c r="T336" t="str" cm="1">
        <f t="array" ref="T336">_xlfn.IFS(Restaurant_Data[[#This Row],[Revenue]]&lt;= 500000, "Low Income", Restaurant_Data[[#This Row],[Revenue]]&lt;=1000000, "Middle Income", Restaurant_Data[[#This Row],[Revenue]] &lt;= 2000000, "High Income")</f>
        <v>Low Income</v>
      </c>
    </row>
    <row r="337" spans="1:20" x14ac:dyDescent="0.35">
      <c r="A337" s="1" t="s">
        <v>364</v>
      </c>
      <c r="B337" s="1" t="s">
        <v>23</v>
      </c>
      <c r="C337" s="1" t="s">
        <v>24</v>
      </c>
      <c r="D337">
        <v>3.7</v>
      </c>
      <c r="E337">
        <v>83</v>
      </c>
      <c r="F337">
        <v>28.03</v>
      </c>
      <c r="G337">
        <v>6330</v>
      </c>
      <c r="H337">
        <v>68646</v>
      </c>
      <c r="I337">
        <v>4</v>
      </c>
      <c r="J337">
        <v>754</v>
      </c>
      <c r="K337">
        <v>105.69</v>
      </c>
      <c r="L337">
        <v>9.5</v>
      </c>
      <c r="M337">
        <v>6.7</v>
      </c>
      <c r="N337" s="1" t="s">
        <v>27</v>
      </c>
      <c r="O337">
        <v>10</v>
      </c>
      <c r="P337">
        <v>81</v>
      </c>
      <c r="Q337">
        <v>91</v>
      </c>
      <c r="R337" t="str" cm="1">
        <f t="array" ref="R337">_xlfn.IFS(Restaurant_Data[[#This Row],[Total Reservations]]&lt;=50, "Low", Restaurant_Data[[#This Row],[Total Reservations]]&lt;=100, "Medium", Restaurant_Data[[#This Row],[Total Reservations]]&lt;=200, "High")</f>
        <v>Medium</v>
      </c>
      <c r="S337" s="4">
        <v>538587.34</v>
      </c>
      <c r="T337" t="str" cm="1">
        <f t="array" ref="T337">_xlfn.IFS(Restaurant_Data[[#This Row],[Revenue]]&lt;= 500000, "Low Income", Restaurant_Data[[#This Row],[Revenue]]&lt;=1000000, "Middle Income", Restaurant_Data[[#This Row],[Revenue]] &lt;= 2000000, "High Income")</f>
        <v>Middle Income</v>
      </c>
    </row>
    <row r="338" spans="1:20" x14ac:dyDescent="0.35">
      <c r="A338" s="1" t="s">
        <v>365</v>
      </c>
      <c r="B338" s="1" t="s">
        <v>23</v>
      </c>
      <c r="C338" s="1" t="s">
        <v>37</v>
      </c>
      <c r="D338">
        <v>4.0999999999999996</v>
      </c>
      <c r="E338">
        <v>90</v>
      </c>
      <c r="F338">
        <v>65.87</v>
      </c>
      <c r="G338">
        <v>6471</v>
      </c>
      <c r="H338">
        <v>70545</v>
      </c>
      <c r="I338">
        <v>18</v>
      </c>
      <c r="J338">
        <v>646</v>
      </c>
      <c r="K338">
        <v>156.11000000000001</v>
      </c>
      <c r="L338">
        <v>6.6</v>
      </c>
      <c r="M338">
        <v>2.5</v>
      </c>
      <c r="N338" s="1" t="s">
        <v>21</v>
      </c>
      <c r="O338">
        <v>76</v>
      </c>
      <c r="P338">
        <v>32</v>
      </c>
      <c r="Q338">
        <v>108</v>
      </c>
      <c r="R338" t="str" cm="1">
        <f t="array" ref="R338">_xlfn.IFS(Restaurant_Data[[#This Row],[Total Reservations]]&lt;=50, "Low", Restaurant_Data[[#This Row],[Total Reservations]]&lt;=100, "Medium", Restaurant_Data[[#This Row],[Total Reservations]]&lt;=200, "High")</f>
        <v>High</v>
      </c>
      <c r="S338" s="4">
        <v>1342487.41</v>
      </c>
      <c r="T338" t="str" cm="1">
        <f t="array" ref="T338">_xlfn.IFS(Restaurant_Data[[#This Row],[Revenue]]&lt;= 500000, "Low Income", Restaurant_Data[[#This Row],[Revenue]]&lt;=1000000, "Middle Income", Restaurant_Data[[#This Row],[Revenue]] &lt;= 2000000, "High Income")</f>
        <v>High Income</v>
      </c>
    </row>
    <row r="339" spans="1:20" x14ac:dyDescent="0.35">
      <c r="A339" s="1" t="s">
        <v>366</v>
      </c>
      <c r="B339" s="1" t="s">
        <v>34</v>
      </c>
      <c r="C339" s="1" t="s">
        <v>24</v>
      </c>
      <c r="D339">
        <v>4.7</v>
      </c>
      <c r="E339">
        <v>65</v>
      </c>
      <c r="F339">
        <v>27.97</v>
      </c>
      <c r="G339">
        <v>3564</v>
      </c>
      <c r="H339">
        <v>38283</v>
      </c>
      <c r="I339">
        <v>13</v>
      </c>
      <c r="J339">
        <v>282</v>
      </c>
      <c r="K339">
        <v>67.05</v>
      </c>
      <c r="L339">
        <v>6.5</v>
      </c>
      <c r="M339">
        <v>2.1</v>
      </c>
      <c r="N339" s="1" t="s">
        <v>21</v>
      </c>
      <c r="O339">
        <v>40</v>
      </c>
      <c r="P339">
        <v>58</v>
      </c>
      <c r="Q339">
        <v>98</v>
      </c>
      <c r="R339" t="str" cm="1">
        <f t="array" ref="R339">_xlfn.IFS(Restaurant_Data[[#This Row],[Total Reservations]]&lt;=50, "Low", Restaurant_Data[[#This Row],[Total Reservations]]&lt;=100, "Medium", Restaurant_Data[[#This Row],[Total Reservations]]&lt;=200, "High")</f>
        <v>Medium</v>
      </c>
      <c r="S339" s="4">
        <v>426018.16</v>
      </c>
      <c r="T339" t="str" cm="1">
        <f t="array" ref="T339">_xlfn.IFS(Restaurant_Data[[#This Row],[Revenue]]&lt;= 500000, "Low Income", Restaurant_Data[[#This Row],[Revenue]]&lt;=1000000, "Middle Income", Restaurant_Data[[#This Row],[Revenue]] &lt;= 2000000, "High Income")</f>
        <v>Low Income</v>
      </c>
    </row>
    <row r="340" spans="1:20" x14ac:dyDescent="0.35">
      <c r="A340" s="1" t="s">
        <v>367</v>
      </c>
      <c r="B340" s="1" t="s">
        <v>23</v>
      </c>
      <c r="C340" s="1" t="s">
        <v>42</v>
      </c>
      <c r="D340">
        <v>4.8</v>
      </c>
      <c r="E340">
        <v>70</v>
      </c>
      <c r="F340">
        <v>42.3</v>
      </c>
      <c r="G340">
        <v>7866</v>
      </c>
      <c r="H340">
        <v>88239</v>
      </c>
      <c r="I340">
        <v>6</v>
      </c>
      <c r="J340">
        <v>600</v>
      </c>
      <c r="K340">
        <v>77.349999999999994</v>
      </c>
      <c r="L340">
        <v>6.9</v>
      </c>
      <c r="M340">
        <v>6.1</v>
      </c>
      <c r="N340" s="1" t="s">
        <v>27</v>
      </c>
      <c r="O340">
        <v>3</v>
      </c>
      <c r="P340">
        <v>14</v>
      </c>
      <c r="Q340">
        <v>17</v>
      </c>
      <c r="R340" t="str" cm="1">
        <f t="array" ref="R340">_xlfn.IFS(Restaurant_Data[[#This Row],[Total Reservations]]&lt;=50, "Low", Restaurant_Data[[#This Row],[Total Reservations]]&lt;=100, "Medium", Restaurant_Data[[#This Row],[Total Reservations]]&lt;=200, "High")</f>
        <v>Low</v>
      </c>
      <c r="S340" s="4">
        <v>679089.05</v>
      </c>
      <c r="T340" t="str" cm="1">
        <f t="array" ref="T340">_xlfn.IFS(Restaurant_Data[[#This Row],[Revenue]]&lt;= 500000, "Low Income", Restaurant_Data[[#This Row],[Revenue]]&lt;=1000000, "Middle Income", Restaurant_Data[[#This Row],[Revenue]] &lt;= 2000000, "High Income")</f>
        <v>Middle Income</v>
      </c>
    </row>
    <row r="341" spans="1:20" x14ac:dyDescent="0.35">
      <c r="A341" s="1" t="s">
        <v>368</v>
      </c>
      <c r="B341" s="1" t="s">
        <v>34</v>
      </c>
      <c r="C341" s="1" t="s">
        <v>31</v>
      </c>
      <c r="D341">
        <v>3.3</v>
      </c>
      <c r="E341">
        <v>66</v>
      </c>
      <c r="F341">
        <v>31.3</v>
      </c>
      <c r="G341">
        <v>2773</v>
      </c>
      <c r="H341">
        <v>34305</v>
      </c>
      <c r="I341">
        <v>6</v>
      </c>
      <c r="J341">
        <v>459</v>
      </c>
      <c r="K341">
        <v>105.24</v>
      </c>
      <c r="L341">
        <v>5.2</v>
      </c>
      <c r="M341">
        <v>1.5</v>
      </c>
      <c r="N341" s="1" t="s">
        <v>27</v>
      </c>
      <c r="O341">
        <v>2</v>
      </c>
      <c r="P341">
        <v>43</v>
      </c>
      <c r="Q341">
        <v>45</v>
      </c>
      <c r="R341" t="str" cm="1">
        <f t="array" ref="R341">_xlfn.IFS(Restaurant_Data[[#This Row],[Total Reservations]]&lt;=50, "Low", Restaurant_Data[[#This Row],[Total Reservations]]&lt;=100, "Medium", Restaurant_Data[[#This Row],[Total Reservations]]&lt;=200, "High")</f>
        <v>Low</v>
      </c>
      <c r="S341" s="4">
        <v>469961.45</v>
      </c>
      <c r="T341" t="str" cm="1">
        <f t="array" ref="T341">_xlfn.IFS(Restaurant_Data[[#This Row],[Revenue]]&lt;= 500000, "Low Income", Restaurant_Data[[#This Row],[Revenue]]&lt;=1000000, "Middle Income", Restaurant_Data[[#This Row],[Revenue]] &lt;= 2000000, "High Income")</f>
        <v>Low Income</v>
      </c>
    </row>
    <row r="342" spans="1:20" x14ac:dyDescent="0.35">
      <c r="A342" s="1" t="s">
        <v>369</v>
      </c>
      <c r="B342" s="1" t="s">
        <v>23</v>
      </c>
      <c r="C342" s="1" t="s">
        <v>42</v>
      </c>
      <c r="D342">
        <v>3.7</v>
      </c>
      <c r="E342">
        <v>80</v>
      </c>
      <c r="F342">
        <v>41.62</v>
      </c>
      <c r="G342">
        <v>1733</v>
      </c>
      <c r="H342">
        <v>20535</v>
      </c>
      <c r="I342">
        <v>15</v>
      </c>
      <c r="J342">
        <v>603</v>
      </c>
      <c r="K342">
        <v>125.81</v>
      </c>
      <c r="L342">
        <v>2.5</v>
      </c>
      <c r="M342">
        <v>2.5</v>
      </c>
      <c r="N342" s="1" t="s">
        <v>27</v>
      </c>
      <c r="O342">
        <v>73</v>
      </c>
      <c r="P342">
        <v>34</v>
      </c>
      <c r="Q342">
        <v>107</v>
      </c>
      <c r="R342" t="str" cm="1">
        <f t="array" ref="R342">_xlfn.IFS(Restaurant_Data[[#This Row],[Total Reservations]]&lt;=50, "Low", Restaurant_Data[[#This Row],[Total Reservations]]&lt;=100, "Medium", Restaurant_Data[[#This Row],[Total Reservations]]&lt;=200, "High")</f>
        <v>High</v>
      </c>
      <c r="S342" s="4">
        <v>755967.99</v>
      </c>
      <c r="T342" t="str" cm="1">
        <f t="array" ref="T342">_xlfn.IFS(Restaurant_Data[[#This Row],[Revenue]]&lt;= 500000, "Low Income", Restaurant_Data[[#This Row],[Revenue]]&lt;=1000000, "Middle Income", Restaurant_Data[[#This Row],[Revenue]] &lt;= 2000000, "High Income")</f>
        <v>Middle Income</v>
      </c>
    </row>
    <row r="343" spans="1:20" x14ac:dyDescent="0.35">
      <c r="A343" s="1" t="s">
        <v>370</v>
      </c>
      <c r="B343" s="1" t="s">
        <v>34</v>
      </c>
      <c r="C343" s="1" t="s">
        <v>42</v>
      </c>
      <c r="D343">
        <v>3.7</v>
      </c>
      <c r="E343">
        <v>58</v>
      </c>
      <c r="F343">
        <v>45.83</v>
      </c>
      <c r="G343">
        <v>3440</v>
      </c>
      <c r="H343">
        <v>38375</v>
      </c>
      <c r="I343">
        <v>18</v>
      </c>
      <c r="J343">
        <v>561</v>
      </c>
      <c r="K343">
        <v>299.3</v>
      </c>
      <c r="L343">
        <v>2.4</v>
      </c>
      <c r="M343">
        <v>9.5</v>
      </c>
      <c r="N343" s="1" t="s">
        <v>21</v>
      </c>
      <c r="O343">
        <v>4</v>
      </c>
      <c r="P343">
        <v>57</v>
      </c>
      <c r="Q343">
        <v>61</v>
      </c>
      <c r="R343" t="str" cm="1">
        <f t="array" ref="R343">_xlfn.IFS(Restaurant_Data[[#This Row],[Total Reservations]]&lt;=50, "Low", Restaurant_Data[[#This Row],[Total Reservations]]&lt;=100, "Medium", Restaurant_Data[[#This Row],[Total Reservations]]&lt;=200, "High")</f>
        <v>Medium</v>
      </c>
      <c r="S343" s="4">
        <v>617079.04000000004</v>
      </c>
      <c r="T343" t="str" cm="1">
        <f t="array" ref="T343">_xlfn.IFS(Restaurant_Data[[#This Row],[Revenue]]&lt;= 500000, "Low Income", Restaurant_Data[[#This Row],[Revenue]]&lt;=1000000, "Middle Income", Restaurant_Data[[#This Row],[Revenue]] &lt;= 2000000, "High Income")</f>
        <v>Middle Income</v>
      </c>
    </row>
    <row r="344" spans="1:20" x14ac:dyDescent="0.35">
      <c r="A344" s="1" t="s">
        <v>371</v>
      </c>
      <c r="B344" s="1" t="s">
        <v>19</v>
      </c>
      <c r="C344" s="1" t="s">
        <v>26</v>
      </c>
      <c r="D344">
        <v>3.1</v>
      </c>
      <c r="E344">
        <v>50</v>
      </c>
      <c r="F344">
        <v>48.21</v>
      </c>
      <c r="G344">
        <v>1502</v>
      </c>
      <c r="H344">
        <v>16681</v>
      </c>
      <c r="I344">
        <v>17</v>
      </c>
      <c r="J344">
        <v>239</v>
      </c>
      <c r="K344">
        <v>155.52000000000001</v>
      </c>
      <c r="L344">
        <v>7.2</v>
      </c>
      <c r="M344">
        <v>7.7</v>
      </c>
      <c r="N344" s="1" t="s">
        <v>27</v>
      </c>
      <c r="O344">
        <v>11</v>
      </c>
      <c r="P344">
        <v>23</v>
      </c>
      <c r="Q344">
        <v>34</v>
      </c>
      <c r="R344" t="str" cm="1">
        <f t="array" ref="R344">_xlfn.IFS(Restaurant_Data[[#This Row],[Total Reservations]]&lt;=50, "Low", Restaurant_Data[[#This Row],[Total Reservations]]&lt;=100, "Medium", Restaurant_Data[[#This Row],[Total Reservations]]&lt;=200, "High")</f>
        <v>Low</v>
      </c>
      <c r="S344" s="4">
        <v>557553.68999999994</v>
      </c>
      <c r="T344" t="str" cm="1">
        <f t="array" ref="T344">_xlfn.IFS(Restaurant_Data[[#This Row],[Revenue]]&lt;= 500000, "Low Income", Restaurant_Data[[#This Row],[Revenue]]&lt;=1000000, "Middle Income", Restaurant_Data[[#This Row],[Revenue]] &lt;= 2000000, "High Income")</f>
        <v>Middle Income</v>
      </c>
    </row>
    <row r="345" spans="1:20" x14ac:dyDescent="0.35">
      <c r="A345" s="1" t="s">
        <v>372</v>
      </c>
      <c r="B345" s="1" t="s">
        <v>23</v>
      </c>
      <c r="C345" s="1" t="s">
        <v>37</v>
      </c>
      <c r="D345">
        <v>4.2</v>
      </c>
      <c r="E345">
        <v>73</v>
      </c>
      <c r="F345">
        <v>64.33</v>
      </c>
      <c r="G345">
        <v>7010</v>
      </c>
      <c r="H345">
        <v>75771</v>
      </c>
      <c r="I345">
        <v>14</v>
      </c>
      <c r="J345">
        <v>870</v>
      </c>
      <c r="K345">
        <v>224.47</v>
      </c>
      <c r="L345">
        <v>9</v>
      </c>
      <c r="M345">
        <v>6.5</v>
      </c>
      <c r="N345" s="1" t="s">
        <v>27</v>
      </c>
      <c r="O345">
        <v>33</v>
      </c>
      <c r="P345">
        <v>30</v>
      </c>
      <c r="Q345">
        <v>63</v>
      </c>
      <c r="R345" t="str" cm="1">
        <f t="array" ref="R345">_xlfn.IFS(Restaurant_Data[[#This Row],[Total Reservations]]&lt;=50, "Low", Restaurant_Data[[#This Row],[Total Reservations]]&lt;=100, "Medium", Restaurant_Data[[#This Row],[Total Reservations]]&lt;=200, "High")</f>
        <v>Medium</v>
      </c>
      <c r="S345" s="4">
        <v>1070290.05</v>
      </c>
      <c r="T345" t="str" cm="1">
        <f t="array" ref="T345">_xlfn.IFS(Restaurant_Data[[#This Row],[Revenue]]&lt;= 500000, "Low Income", Restaurant_Data[[#This Row],[Revenue]]&lt;=1000000, "Middle Income", Restaurant_Data[[#This Row],[Revenue]] &lt;= 2000000, "High Income")</f>
        <v>High Income</v>
      </c>
    </row>
    <row r="346" spans="1:20" x14ac:dyDescent="0.35">
      <c r="A346" s="1" t="s">
        <v>373</v>
      </c>
      <c r="B346" s="1" t="s">
        <v>23</v>
      </c>
      <c r="C346" s="1" t="s">
        <v>26</v>
      </c>
      <c r="D346">
        <v>4.7</v>
      </c>
      <c r="E346">
        <v>71</v>
      </c>
      <c r="F346">
        <v>55.97</v>
      </c>
      <c r="G346">
        <v>5515</v>
      </c>
      <c r="H346">
        <v>64681</v>
      </c>
      <c r="I346">
        <v>4</v>
      </c>
      <c r="J346">
        <v>355</v>
      </c>
      <c r="K346">
        <v>276.11</v>
      </c>
      <c r="L346">
        <v>3.7</v>
      </c>
      <c r="M346">
        <v>2.9</v>
      </c>
      <c r="N346" s="1" t="s">
        <v>27</v>
      </c>
      <c r="O346">
        <v>52</v>
      </c>
      <c r="P346">
        <v>31</v>
      </c>
      <c r="Q346">
        <v>83</v>
      </c>
      <c r="R346" t="str" cm="1">
        <f t="array" ref="R346">_xlfn.IFS(Restaurant_Data[[#This Row],[Total Reservations]]&lt;=50, "Low", Restaurant_Data[[#This Row],[Total Reservations]]&lt;=100, "Medium", Restaurant_Data[[#This Row],[Total Reservations]]&lt;=200, "High")</f>
        <v>Medium</v>
      </c>
      <c r="S346" s="4">
        <v>894439.59</v>
      </c>
      <c r="T346" t="str" cm="1">
        <f t="array" ref="T346">_xlfn.IFS(Restaurant_Data[[#This Row],[Revenue]]&lt;= 500000, "Low Income", Restaurant_Data[[#This Row],[Revenue]]&lt;=1000000, "Middle Income", Restaurant_Data[[#This Row],[Revenue]] &lt;= 2000000, "High Income")</f>
        <v>Middle Income</v>
      </c>
    </row>
    <row r="347" spans="1:20" x14ac:dyDescent="0.35">
      <c r="A347" s="1" t="s">
        <v>374</v>
      </c>
      <c r="B347" s="1" t="s">
        <v>23</v>
      </c>
      <c r="C347" s="1" t="s">
        <v>31</v>
      </c>
      <c r="D347">
        <v>3.8</v>
      </c>
      <c r="E347">
        <v>78</v>
      </c>
      <c r="F347">
        <v>36.47</v>
      </c>
      <c r="G347">
        <v>4860</v>
      </c>
      <c r="H347">
        <v>49793</v>
      </c>
      <c r="I347">
        <v>1</v>
      </c>
      <c r="J347">
        <v>922</v>
      </c>
      <c r="K347">
        <v>111.51</v>
      </c>
      <c r="L347">
        <v>5.5</v>
      </c>
      <c r="M347">
        <v>3</v>
      </c>
      <c r="N347" s="1" t="s">
        <v>21</v>
      </c>
      <c r="O347">
        <v>37</v>
      </c>
      <c r="P347">
        <v>32</v>
      </c>
      <c r="Q347">
        <v>69</v>
      </c>
      <c r="R347" t="str" cm="1">
        <f t="array" ref="R347">_xlfn.IFS(Restaurant_Data[[#This Row],[Total Reservations]]&lt;=50, "Low", Restaurant_Data[[#This Row],[Total Reservations]]&lt;=100, "Medium", Restaurant_Data[[#This Row],[Total Reservations]]&lt;=200, "High")</f>
        <v>Medium</v>
      </c>
      <c r="S347" s="4">
        <v>642370.62</v>
      </c>
      <c r="T347" t="str" cm="1">
        <f t="array" ref="T347">_xlfn.IFS(Restaurant_Data[[#This Row],[Revenue]]&lt;= 500000, "Low Income", Restaurant_Data[[#This Row],[Revenue]]&lt;=1000000, "Middle Income", Restaurant_Data[[#This Row],[Revenue]] &lt;= 2000000, "High Income")</f>
        <v>Middle Income</v>
      </c>
    </row>
    <row r="348" spans="1:20" x14ac:dyDescent="0.35">
      <c r="A348" s="1" t="s">
        <v>375</v>
      </c>
      <c r="B348" s="1" t="s">
        <v>23</v>
      </c>
      <c r="C348" s="1" t="s">
        <v>20</v>
      </c>
      <c r="D348">
        <v>4.5</v>
      </c>
      <c r="E348">
        <v>74</v>
      </c>
      <c r="F348">
        <v>68.400000000000006</v>
      </c>
      <c r="G348">
        <v>1930</v>
      </c>
      <c r="H348">
        <v>25040</v>
      </c>
      <c r="I348">
        <v>8</v>
      </c>
      <c r="J348">
        <v>502</v>
      </c>
      <c r="K348">
        <v>86.18</v>
      </c>
      <c r="L348">
        <v>9.9</v>
      </c>
      <c r="M348">
        <v>5</v>
      </c>
      <c r="N348" s="1" t="s">
        <v>27</v>
      </c>
      <c r="O348">
        <v>3</v>
      </c>
      <c r="P348">
        <v>10</v>
      </c>
      <c r="Q348">
        <v>13</v>
      </c>
      <c r="R348" t="str" cm="1">
        <f t="array" ref="R348">_xlfn.IFS(Restaurant_Data[[#This Row],[Total Reservations]]&lt;=50, "Low", Restaurant_Data[[#This Row],[Total Reservations]]&lt;=100, "Medium", Restaurant_Data[[#This Row],[Total Reservations]]&lt;=200, "High")</f>
        <v>Low</v>
      </c>
      <c r="S348" s="4">
        <v>1129980.6000000001</v>
      </c>
      <c r="T348" t="str" cm="1">
        <f t="array" ref="T348">_xlfn.IFS(Restaurant_Data[[#This Row],[Revenue]]&lt;= 500000, "Low Income", Restaurant_Data[[#This Row],[Revenue]]&lt;=1000000, "Middle Income", Restaurant_Data[[#This Row],[Revenue]] &lt;= 2000000, "High Income")</f>
        <v>High Income</v>
      </c>
    </row>
    <row r="349" spans="1:20" x14ac:dyDescent="0.35">
      <c r="A349" s="1" t="s">
        <v>376</v>
      </c>
      <c r="B349" s="1" t="s">
        <v>34</v>
      </c>
      <c r="C349" s="1" t="s">
        <v>31</v>
      </c>
      <c r="D349">
        <v>4.3</v>
      </c>
      <c r="E349">
        <v>53</v>
      </c>
      <c r="F349">
        <v>37.409999999999997</v>
      </c>
      <c r="G349">
        <v>3283</v>
      </c>
      <c r="H349">
        <v>34814</v>
      </c>
      <c r="I349">
        <v>11</v>
      </c>
      <c r="J349">
        <v>156</v>
      </c>
      <c r="K349">
        <v>110.81</v>
      </c>
      <c r="L349">
        <v>3.3</v>
      </c>
      <c r="M349">
        <v>7.8</v>
      </c>
      <c r="N349" s="1" t="s">
        <v>27</v>
      </c>
      <c r="O349">
        <v>10</v>
      </c>
      <c r="P349">
        <v>31</v>
      </c>
      <c r="Q349">
        <v>41</v>
      </c>
      <c r="R349" t="str" cm="1">
        <f t="array" ref="R349">_xlfn.IFS(Restaurant_Data[[#This Row],[Total Reservations]]&lt;=50, "Low", Restaurant_Data[[#This Row],[Total Reservations]]&lt;=100, "Medium", Restaurant_Data[[#This Row],[Total Reservations]]&lt;=200, "High")</f>
        <v>Low</v>
      </c>
      <c r="S349" s="4">
        <v>459278.88</v>
      </c>
      <c r="T349" t="str" cm="1">
        <f t="array" ref="T349">_xlfn.IFS(Restaurant_Data[[#This Row],[Revenue]]&lt;= 500000, "Low Income", Restaurant_Data[[#This Row],[Revenue]]&lt;=1000000, "Middle Income", Restaurant_Data[[#This Row],[Revenue]] &lt;= 2000000, "High Income")</f>
        <v>Low Income</v>
      </c>
    </row>
    <row r="350" spans="1:20" x14ac:dyDescent="0.35">
      <c r="A350" s="1" t="s">
        <v>377</v>
      </c>
      <c r="B350" s="1" t="s">
        <v>23</v>
      </c>
      <c r="C350" s="1" t="s">
        <v>37</v>
      </c>
      <c r="D350">
        <v>3.8</v>
      </c>
      <c r="E350">
        <v>74</v>
      </c>
      <c r="F350">
        <v>64.290000000000006</v>
      </c>
      <c r="G350">
        <v>4983</v>
      </c>
      <c r="H350">
        <v>50860</v>
      </c>
      <c r="I350">
        <v>13</v>
      </c>
      <c r="J350">
        <v>718</v>
      </c>
      <c r="K350">
        <v>270.61</v>
      </c>
      <c r="L350">
        <v>4.5</v>
      </c>
      <c r="M350">
        <v>1</v>
      </c>
      <c r="N350" s="1" t="s">
        <v>21</v>
      </c>
      <c r="O350">
        <v>73</v>
      </c>
      <c r="P350">
        <v>46</v>
      </c>
      <c r="Q350">
        <v>119</v>
      </c>
      <c r="R350" t="str" cm="1">
        <f t="array" ref="R350">_xlfn.IFS(Restaurant_Data[[#This Row],[Total Reservations]]&lt;=50, "Low", Restaurant_Data[[#This Row],[Total Reservations]]&lt;=100, "Medium", Restaurant_Data[[#This Row],[Total Reservations]]&lt;=200, "High")</f>
        <v>High</v>
      </c>
      <c r="S350" s="4">
        <v>1076737.75</v>
      </c>
      <c r="T350" t="str" cm="1">
        <f t="array" ref="T350">_xlfn.IFS(Restaurant_Data[[#This Row],[Revenue]]&lt;= 500000, "Low Income", Restaurant_Data[[#This Row],[Revenue]]&lt;=1000000, "Middle Income", Restaurant_Data[[#This Row],[Revenue]] &lt;= 2000000, "High Income")</f>
        <v>High Income</v>
      </c>
    </row>
    <row r="351" spans="1:20" x14ac:dyDescent="0.35">
      <c r="A351" s="1" t="s">
        <v>378</v>
      </c>
      <c r="B351" s="1" t="s">
        <v>19</v>
      </c>
      <c r="C351" s="1" t="s">
        <v>24</v>
      </c>
      <c r="D351">
        <v>3.3</v>
      </c>
      <c r="E351">
        <v>47</v>
      </c>
      <c r="F351">
        <v>26.88</v>
      </c>
      <c r="G351">
        <v>1956</v>
      </c>
      <c r="H351">
        <v>26865</v>
      </c>
      <c r="I351">
        <v>17</v>
      </c>
      <c r="J351">
        <v>274</v>
      </c>
      <c r="K351">
        <v>216.42</v>
      </c>
      <c r="L351">
        <v>4.3</v>
      </c>
      <c r="M351">
        <v>1.4</v>
      </c>
      <c r="N351" s="1" t="s">
        <v>21</v>
      </c>
      <c r="O351">
        <v>6</v>
      </c>
      <c r="P351">
        <v>2</v>
      </c>
      <c r="Q351">
        <v>8</v>
      </c>
      <c r="R351" t="str" cm="1">
        <f t="array" ref="R351">_xlfn.IFS(Restaurant_Data[[#This Row],[Total Reservations]]&lt;=50, "Low", Restaurant_Data[[#This Row],[Total Reservations]]&lt;=100, "Medium", Restaurant_Data[[#This Row],[Total Reservations]]&lt;=200, "High")</f>
        <v>Low</v>
      </c>
      <c r="S351" s="4">
        <v>301566.13</v>
      </c>
      <c r="T351" t="str" cm="1">
        <f t="array" ref="T351">_xlfn.IFS(Restaurant_Data[[#This Row],[Revenue]]&lt;= 500000, "Low Income", Restaurant_Data[[#This Row],[Revenue]]&lt;=1000000, "Middle Income", Restaurant_Data[[#This Row],[Revenue]] &lt;= 2000000, "High Income")</f>
        <v>Low Income</v>
      </c>
    </row>
    <row r="352" spans="1:20" x14ac:dyDescent="0.35">
      <c r="A352" s="1" t="s">
        <v>379</v>
      </c>
      <c r="B352" s="1" t="s">
        <v>19</v>
      </c>
      <c r="C352" s="1" t="s">
        <v>42</v>
      </c>
      <c r="D352">
        <v>4.4000000000000004</v>
      </c>
      <c r="E352">
        <v>42</v>
      </c>
      <c r="F352">
        <v>39.979999999999997</v>
      </c>
      <c r="G352">
        <v>1685</v>
      </c>
      <c r="H352">
        <v>19997</v>
      </c>
      <c r="I352">
        <v>14</v>
      </c>
      <c r="J352">
        <v>435</v>
      </c>
      <c r="K352">
        <v>162.83000000000001</v>
      </c>
      <c r="L352">
        <v>1.3</v>
      </c>
      <c r="M352">
        <v>8.8000000000000007</v>
      </c>
      <c r="N352" s="1" t="s">
        <v>21</v>
      </c>
      <c r="O352">
        <v>8</v>
      </c>
      <c r="P352">
        <v>7</v>
      </c>
      <c r="Q352">
        <v>15</v>
      </c>
      <c r="R352" t="str" cm="1">
        <f t="array" ref="R352">_xlfn.IFS(Restaurant_Data[[#This Row],[Total Reservations]]&lt;=50, "Low", Restaurant_Data[[#This Row],[Total Reservations]]&lt;=100, "Medium", Restaurant_Data[[#This Row],[Total Reservations]]&lt;=200, "High")</f>
        <v>Low</v>
      </c>
      <c r="S352" s="4">
        <v>391783.09</v>
      </c>
      <c r="T352" t="str" cm="1">
        <f t="array" ref="T352">_xlfn.IFS(Restaurant_Data[[#This Row],[Revenue]]&lt;= 500000, "Low Income", Restaurant_Data[[#This Row],[Revenue]]&lt;=1000000, "Middle Income", Restaurant_Data[[#This Row],[Revenue]] &lt;= 2000000, "High Income")</f>
        <v>Low Income</v>
      </c>
    </row>
    <row r="353" spans="1:20" x14ac:dyDescent="0.35">
      <c r="A353" s="1" t="s">
        <v>380</v>
      </c>
      <c r="B353" s="1" t="s">
        <v>23</v>
      </c>
      <c r="C353" s="1" t="s">
        <v>20</v>
      </c>
      <c r="D353">
        <v>4.7</v>
      </c>
      <c r="E353">
        <v>74</v>
      </c>
      <c r="F353">
        <v>68.510000000000005</v>
      </c>
      <c r="G353">
        <v>6504</v>
      </c>
      <c r="H353">
        <v>65635</v>
      </c>
      <c r="I353">
        <v>17</v>
      </c>
      <c r="J353">
        <v>579</v>
      </c>
      <c r="K353">
        <v>255.07</v>
      </c>
      <c r="L353">
        <v>5.6</v>
      </c>
      <c r="M353">
        <v>8.3000000000000007</v>
      </c>
      <c r="N353" s="1" t="s">
        <v>27</v>
      </c>
      <c r="O353">
        <v>17</v>
      </c>
      <c r="P353">
        <v>32</v>
      </c>
      <c r="Q353">
        <v>49</v>
      </c>
      <c r="R353" t="str" cm="1">
        <f t="array" ref="R353">_xlfn.IFS(Restaurant_Data[[#This Row],[Total Reservations]]&lt;=50, "Low", Restaurant_Data[[#This Row],[Total Reservations]]&lt;=100, "Medium", Restaurant_Data[[#This Row],[Total Reservations]]&lt;=200, "High")</f>
        <v>Low</v>
      </c>
      <c r="S353" s="4">
        <v>1151775.8</v>
      </c>
      <c r="T353" t="str" cm="1">
        <f t="array" ref="T353">_xlfn.IFS(Restaurant_Data[[#This Row],[Revenue]]&lt;= 500000, "Low Income", Restaurant_Data[[#This Row],[Revenue]]&lt;=1000000, "Middle Income", Restaurant_Data[[#This Row],[Revenue]] &lt;= 2000000, "High Income")</f>
        <v>High Income</v>
      </c>
    </row>
    <row r="354" spans="1:20" x14ac:dyDescent="0.35">
      <c r="A354" s="1" t="s">
        <v>381</v>
      </c>
      <c r="B354" s="1" t="s">
        <v>19</v>
      </c>
      <c r="C354" s="1" t="s">
        <v>37</v>
      </c>
      <c r="D354">
        <v>4.4000000000000004</v>
      </c>
      <c r="E354">
        <v>48</v>
      </c>
      <c r="F354">
        <v>58.12</v>
      </c>
      <c r="G354">
        <v>3125</v>
      </c>
      <c r="H354">
        <v>39502</v>
      </c>
      <c r="I354">
        <v>1</v>
      </c>
      <c r="J354">
        <v>109</v>
      </c>
      <c r="K354">
        <v>109.18</v>
      </c>
      <c r="L354">
        <v>2.9</v>
      </c>
      <c r="M354">
        <v>7.3</v>
      </c>
      <c r="N354" s="1" t="s">
        <v>21</v>
      </c>
      <c r="O354">
        <v>46</v>
      </c>
      <c r="P354">
        <v>38</v>
      </c>
      <c r="Q354">
        <v>84</v>
      </c>
      <c r="R354" t="str" cm="1">
        <f t="array" ref="R354">_xlfn.IFS(Restaurant_Data[[#This Row],[Total Reservations]]&lt;=50, "Low", Restaurant_Data[[#This Row],[Total Reservations]]&lt;=100, "Medium", Restaurant_Data[[#This Row],[Total Reservations]]&lt;=200, "High")</f>
        <v>Medium</v>
      </c>
      <c r="S354" s="4">
        <v>628820.12</v>
      </c>
      <c r="T354" t="str" cm="1">
        <f t="array" ref="T354">_xlfn.IFS(Restaurant_Data[[#This Row],[Revenue]]&lt;= 500000, "Low Income", Restaurant_Data[[#This Row],[Revenue]]&lt;=1000000, "Middle Income", Restaurant_Data[[#This Row],[Revenue]] &lt;= 2000000, "High Income")</f>
        <v>Middle Income</v>
      </c>
    </row>
    <row r="355" spans="1:20" x14ac:dyDescent="0.35">
      <c r="A355" s="1" t="s">
        <v>382</v>
      </c>
      <c r="B355" s="1" t="s">
        <v>23</v>
      </c>
      <c r="C355" s="1" t="s">
        <v>26</v>
      </c>
      <c r="D355">
        <v>3</v>
      </c>
      <c r="E355">
        <v>72</v>
      </c>
      <c r="F355">
        <v>54.47</v>
      </c>
      <c r="G355">
        <v>2347</v>
      </c>
      <c r="H355">
        <v>26510</v>
      </c>
      <c r="I355">
        <v>8</v>
      </c>
      <c r="J355">
        <v>421</v>
      </c>
      <c r="K355">
        <v>109.79</v>
      </c>
      <c r="L355">
        <v>2.2000000000000002</v>
      </c>
      <c r="M355">
        <v>5.5</v>
      </c>
      <c r="N355" s="1" t="s">
        <v>27</v>
      </c>
      <c r="O355">
        <v>26</v>
      </c>
      <c r="P355">
        <v>40</v>
      </c>
      <c r="Q355">
        <v>66</v>
      </c>
      <c r="R355" t="str" cm="1">
        <f t="array" ref="R355">_xlfn.IFS(Restaurant_Data[[#This Row],[Total Reservations]]&lt;=50, "Low", Restaurant_Data[[#This Row],[Total Reservations]]&lt;=100, "Medium", Restaurant_Data[[#This Row],[Total Reservations]]&lt;=200, "High")</f>
        <v>Medium</v>
      </c>
      <c r="S355" s="4">
        <v>880015.98</v>
      </c>
      <c r="T355" t="str" cm="1">
        <f t="array" ref="T355">_xlfn.IFS(Restaurant_Data[[#This Row],[Revenue]]&lt;= 500000, "Low Income", Restaurant_Data[[#This Row],[Revenue]]&lt;=1000000, "Middle Income", Restaurant_Data[[#This Row],[Revenue]] &lt;= 2000000, "High Income")</f>
        <v>Middle Income</v>
      </c>
    </row>
    <row r="356" spans="1:20" x14ac:dyDescent="0.35">
      <c r="A356" s="1" t="s">
        <v>383</v>
      </c>
      <c r="B356" s="1" t="s">
        <v>23</v>
      </c>
      <c r="C356" s="1" t="s">
        <v>42</v>
      </c>
      <c r="D356">
        <v>3.4</v>
      </c>
      <c r="E356">
        <v>87</v>
      </c>
      <c r="F356">
        <v>39.64</v>
      </c>
      <c r="G356">
        <v>6652</v>
      </c>
      <c r="H356">
        <v>66030</v>
      </c>
      <c r="I356">
        <v>19</v>
      </c>
      <c r="J356">
        <v>191</v>
      </c>
      <c r="K356">
        <v>191.81</v>
      </c>
      <c r="L356">
        <v>7.4</v>
      </c>
      <c r="M356">
        <v>2.2999999999999998</v>
      </c>
      <c r="N356" s="1" t="s">
        <v>27</v>
      </c>
      <c r="O356">
        <v>27</v>
      </c>
      <c r="P356">
        <v>7</v>
      </c>
      <c r="Q356">
        <v>34</v>
      </c>
      <c r="R356" t="str" cm="1">
        <f t="array" ref="R356">_xlfn.IFS(Restaurant_Data[[#This Row],[Total Reservations]]&lt;=50, "Low", Restaurant_Data[[#This Row],[Total Reservations]]&lt;=100, "Medium", Restaurant_Data[[#This Row],[Total Reservations]]&lt;=200, "High")</f>
        <v>Low</v>
      </c>
      <c r="S356" s="4">
        <v>794120.18</v>
      </c>
      <c r="T356" t="str" cm="1">
        <f t="array" ref="T356">_xlfn.IFS(Restaurant_Data[[#This Row],[Revenue]]&lt;= 500000, "Low Income", Restaurant_Data[[#This Row],[Revenue]]&lt;=1000000, "Middle Income", Restaurant_Data[[#This Row],[Revenue]] &lt;= 2000000, "High Income")</f>
        <v>Middle Income</v>
      </c>
    </row>
    <row r="357" spans="1:20" x14ac:dyDescent="0.35">
      <c r="A357" s="1" t="s">
        <v>384</v>
      </c>
      <c r="B357" s="1" t="s">
        <v>19</v>
      </c>
      <c r="C357" s="1" t="s">
        <v>31</v>
      </c>
      <c r="D357">
        <v>3.1</v>
      </c>
      <c r="E357">
        <v>35</v>
      </c>
      <c r="F357">
        <v>33.729999999999997</v>
      </c>
      <c r="G357">
        <v>1983</v>
      </c>
      <c r="H357">
        <v>21675</v>
      </c>
      <c r="I357">
        <v>11</v>
      </c>
      <c r="J357">
        <v>167</v>
      </c>
      <c r="K357">
        <v>247.52</v>
      </c>
      <c r="L357">
        <v>7.9</v>
      </c>
      <c r="M357">
        <v>1.9</v>
      </c>
      <c r="N357" s="1" t="s">
        <v>27</v>
      </c>
      <c r="O357">
        <v>31</v>
      </c>
      <c r="P357">
        <v>25</v>
      </c>
      <c r="Q357">
        <v>56</v>
      </c>
      <c r="R357" t="str" cm="1">
        <f t="array" ref="R357">_xlfn.IFS(Restaurant_Data[[#This Row],[Total Reservations]]&lt;=50, "Low", Restaurant_Data[[#This Row],[Total Reservations]]&lt;=100, "Medium", Restaurant_Data[[#This Row],[Total Reservations]]&lt;=200, "High")</f>
        <v>Medium</v>
      </c>
      <c r="S357" s="4">
        <v>280721.58</v>
      </c>
      <c r="T357" t="str" cm="1">
        <f t="array" ref="T357">_xlfn.IFS(Restaurant_Data[[#This Row],[Revenue]]&lt;= 500000, "Low Income", Restaurant_Data[[#This Row],[Revenue]]&lt;=1000000, "Middle Income", Restaurant_Data[[#This Row],[Revenue]] &lt;= 2000000, "High Income")</f>
        <v>Low Income</v>
      </c>
    </row>
    <row r="358" spans="1:20" x14ac:dyDescent="0.35">
      <c r="A358" s="1" t="s">
        <v>385</v>
      </c>
      <c r="B358" s="1" t="s">
        <v>23</v>
      </c>
      <c r="C358" s="1" t="s">
        <v>26</v>
      </c>
      <c r="D358">
        <v>4.0999999999999996</v>
      </c>
      <c r="E358">
        <v>75</v>
      </c>
      <c r="F358">
        <v>51.64</v>
      </c>
      <c r="G358">
        <v>4675</v>
      </c>
      <c r="H358">
        <v>52673</v>
      </c>
      <c r="I358">
        <v>10</v>
      </c>
      <c r="J358">
        <v>729</v>
      </c>
      <c r="K358">
        <v>114.89</v>
      </c>
      <c r="L358">
        <v>9</v>
      </c>
      <c r="M358">
        <v>9.1</v>
      </c>
      <c r="N358" s="1" t="s">
        <v>21</v>
      </c>
      <c r="O358">
        <v>73</v>
      </c>
      <c r="P358">
        <v>18</v>
      </c>
      <c r="Q358">
        <v>91</v>
      </c>
      <c r="R358" t="str" cm="1">
        <f t="array" ref="R358">_xlfn.IFS(Restaurant_Data[[#This Row],[Total Reservations]]&lt;=50, "Low", Restaurant_Data[[#This Row],[Total Reservations]]&lt;=100, "Medium", Restaurant_Data[[#This Row],[Total Reservations]]&lt;=200, "High")</f>
        <v>Medium</v>
      </c>
      <c r="S358" s="4">
        <v>883040.39</v>
      </c>
      <c r="T358" t="str" cm="1">
        <f t="array" ref="T358">_xlfn.IFS(Restaurant_Data[[#This Row],[Revenue]]&lt;= 500000, "Low Income", Restaurant_Data[[#This Row],[Revenue]]&lt;=1000000, "Middle Income", Restaurant_Data[[#This Row],[Revenue]] &lt;= 2000000, "High Income")</f>
        <v>Middle Income</v>
      </c>
    </row>
    <row r="359" spans="1:20" x14ac:dyDescent="0.35">
      <c r="A359" s="1" t="s">
        <v>386</v>
      </c>
      <c r="B359" s="1" t="s">
        <v>19</v>
      </c>
      <c r="C359" s="1" t="s">
        <v>37</v>
      </c>
      <c r="D359">
        <v>4.5</v>
      </c>
      <c r="E359">
        <v>34</v>
      </c>
      <c r="F359">
        <v>57.41</v>
      </c>
      <c r="G359">
        <v>2105</v>
      </c>
      <c r="H359">
        <v>29900</v>
      </c>
      <c r="I359">
        <v>1</v>
      </c>
      <c r="J359">
        <v>241</v>
      </c>
      <c r="K359">
        <v>102.51</v>
      </c>
      <c r="L359">
        <v>9.4</v>
      </c>
      <c r="M359">
        <v>4.4000000000000004</v>
      </c>
      <c r="N359" s="1" t="s">
        <v>27</v>
      </c>
      <c r="O359">
        <v>33</v>
      </c>
      <c r="P359">
        <v>8</v>
      </c>
      <c r="Q359">
        <v>41</v>
      </c>
      <c r="R359" t="str" cm="1">
        <f t="array" ref="R359">_xlfn.IFS(Restaurant_Data[[#This Row],[Total Reservations]]&lt;=50, "Low", Restaurant_Data[[#This Row],[Total Reservations]]&lt;=100, "Medium", Restaurant_Data[[#This Row],[Total Reservations]]&lt;=200, "High")</f>
        <v>Low</v>
      </c>
      <c r="S359" s="4">
        <v>442863.17</v>
      </c>
      <c r="T359" t="str" cm="1">
        <f t="array" ref="T359">_xlfn.IFS(Restaurant_Data[[#This Row],[Revenue]]&lt;= 500000, "Low Income", Restaurant_Data[[#This Row],[Revenue]]&lt;=1000000, "Middle Income", Restaurant_Data[[#This Row],[Revenue]] &lt;= 2000000, "High Income")</f>
        <v>Low Income</v>
      </c>
    </row>
    <row r="360" spans="1:20" x14ac:dyDescent="0.35">
      <c r="A360" s="1" t="s">
        <v>387</v>
      </c>
      <c r="B360" s="1" t="s">
        <v>34</v>
      </c>
      <c r="C360" s="1" t="s">
        <v>37</v>
      </c>
      <c r="D360">
        <v>3.2</v>
      </c>
      <c r="E360">
        <v>50</v>
      </c>
      <c r="F360">
        <v>57.53</v>
      </c>
      <c r="G360">
        <v>2077</v>
      </c>
      <c r="H360">
        <v>21107</v>
      </c>
      <c r="I360">
        <v>5</v>
      </c>
      <c r="J360">
        <v>335</v>
      </c>
      <c r="K360">
        <v>168.49</v>
      </c>
      <c r="L360">
        <v>8.8000000000000007</v>
      </c>
      <c r="M360">
        <v>7.3</v>
      </c>
      <c r="N360" s="1" t="s">
        <v>21</v>
      </c>
      <c r="O360">
        <v>4</v>
      </c>
      <c r="P360">
        <v>37</v>
      </c>
      <c r="Q360">
        <v>41</v>
      </c>
      <c r="R360" t="str" cm="1">
        <f t="array" ref="R360">_xlfn.IFS(Restaurant_Data[[#This Row],[Total Reservations]]&lt;=50, "Low", Restaurant_Data[[#This Row],[Total Reservations]]&lt;=100, "Medium", Restaurant_Data[[#This Row],[Total Reservations]]&lt;=200, "High")</f>
        <v>Low</v>
      </c>
      <c r="S360" s="4">
        <v>650203.07999999996</v>
      </c>
      <c r="T360" t="str" cm="1">
        <f t="array" ref="T360">_xlfn.IFS(Restaurant_Data[[#This Row],[Revenue]]&lt;= 500000, "Low Income", Restaurant_Data[[#This Row],[Revenue]]&lt;=1000000, "Middle Income", Restaurant_Data[[#This Row],[Revenue]] &lt;= 2000000, "High Income")</f>
        <v>Middle Income</v>
      </c>
    </row>
    <row r="361" spans="1:20" x14ac:dyDescent="0.35">
      <c r="A361" s="1" t="s">
        <v>388</v>
      </c>
      <c r="B361" s="1" t="s">
        <v>23</v>
      </c>
      <c r="C361" s="1" t="s">
        <v>31</v>
      </c>
      <c r="D361">
        <v>4.7</v>
      </c>
      <c r="E361">
        <v>77</v>
      </c>
      <c r="F361">
        <v>35.72</v>
      </c>
      <c r="G361">
        <v>8058</v>
      </c>
      <c r="H361">
        <v>82120</v>
      </c>
      <c r="I361">
        <v>16</v>
      </c>
      <c r="J361">
        <v>590</v>
      </c>
      <c r="K361">
        <v>83.55</v>
      </c>
      <c r="L361">
        <v>2.1</v>
      </c>
      <c r="M361">
        <v>5.0999999999999996</v>
      </c>
      <c r="N361" s="1" t="s">
        <v>21</v>
      </c>
      <c r="O361">
        <v>19</v>
      </c>
      <c r="P361">
        <v>6</v>
      </c>
      <c r="Q361">
        <v>25</v>
      </c>
      <c r="R361" t="str" cm="1">
        <f t="array" ref="R361">_xlfn.IFS(Restaurant_Data[[#This Row],[Total Reservations]]&lt;=50, "Low", Restaurant_Data[[#This Row],[Total Reservations]]&lt;=100, "Medium", Restaurant_Data[[#This Row],[Total Reservations]]&lt;=200, "High")</f>
        <v>Low</v>
      </c>
      <c r="S361" s="4">
        <v>640212.36</v>
      </c>
      <c r="T361" t="str" cm="1">
        <f t="array" ref="T361">_xlfn.IFS(Restaurant_Data[[#This Row],[Revenue]]&lt;= 500000, "Low Income", Restaurant_Data[[#This Row],[Revenue]]&lt;=1000000, "Middle Income", Restaurant_Data[[#This Row],[Revenue]] &lt;= 2000000, "High Income")</f>
        <v>Middle Income</v>
      </c>
    </row>
    <row r="362" spans="1:20" x14ac:dyDescent="0.35">
      <c r="A362" s="1" t="s">
        <v>389</v>
      </c>
      <c r="B362" s="1" t="s">
        <v>34</v>
      </c>
      <c r="C362" s="1" t="s">
        <v>20</v>
      </c>
      <c r="D362">
        <v>4.0999999999999996</v>
      </c>
      <c r="E362">
        <v>50</v>
      </c>
      <c r="F362">
        <v>69.5</v>
      </c>
      <c r="G362">
        <v>2747</v>
      </c>
      <c r="H362">
        <v>28480</v>
      </c>
      <c r="I362">
        <v>5</v>
      </c>
      <c r="J362">
        <v>718</v>
      </c>
      <c r="K362">
        <v>236.95</v>
      </c>
      <c r="L362">
        <v>3</v>
      </c>
      <c r="M362">
        <v>7.6</v>
      </c>
      <c r="N362" s="1" t="s">
        <v>27</v>
      </c>
      <c r="O362">
        <v>29</v>
      </c>
      <c r="P362">
        <v>3</v>
      </c>
      <c r="Q362">
        <v>32</v>
      </c>
      <c r="R362" t="str" cm="1">
        <f t="array" ref="R362">_xlfn.IFS(Restaurant_Data[[#This Row],[Total Reservations]]&lt;=50, "Low", Restaurant_Data[[#This Row],[Total Reservations]]&lt;=100, "Medium", Restaurant_Data[[#This Row],[Total Reservations]]&lt;=200, "High")</f>
        <v>Low</v>
      </c>
      <c r="S362" s="4">
        <v>780529.5</v>
      </c>
      <c r="T362" t="str" cm="1">
        <f t="array" ref="T362">_xlfn.IFS(Restaurant_Data[[#This Row],[Revenue]]&lt;= 500000, "Low Income", Restaurant_Data[[#This Row],[Revenue]]&lt;=1000000, "Middle Income", Restaurant_Data[[#This Row],[Revenue]] &lt;= 2000000, "High Income")</f>
        <v>Middle Income</v>
      </c>
    </row>
    <row r="363" spans="1:20" x14ac:dyDescent="0.35">
      <c r="A363" s="1" t="s">
        <v>390</v>
      </c>
      <c r="B363" s="1" t="s">
        <v>19</v>
      </c>
      <c r="C363" s="1" t="s">
        <v>31</v>
      </c>
      <c r="D363">
        <v>4.4000000000000004</v>
      </c>
      <c r="E363">
        <v>50</v>
      </c>
      <c r="F363">
        <v>33.24</v>
      </c>
      <c r="G363">
        <v>4327</v>
      </c>
      <c r="H363">
        <v>43412</v>
      </c>
      <c r="I363">
        <v>16</v>
      </c>
      <c r="J363">
        <v>68</v>
      </c>
      <c r="K363">
        <v>194.33</v>
      </c>
      <c r="L363">
        <v>2.1</v>
      </c>
      <c r="M363">
        <v>2.7</v>
      </c>
      <c r="N363" s="1" t="s">
        <v>27</v>
      </c>
      <c r="O363">
        <v>32</v>
      </c>
      <c r="P363">
        <v>5</v>
      </c>
      <c r="Q363">
        <v>37</v>
      </c>
      <c r="R363" t="str" cm="1">
        <f t="array" ref="R363">_xlfn.IFS(Restaurant_Data[[#This Row],[Total Reservations]]&lt;=50, "Low", Restaurant_Data[[#This Row],[Total Reservations]]&lt;=100, "Medium", Restaurant_Data[[#This Row],[Total Reservations]]&lt;=200, "High")</f>
        <v>Low</v>
      </c>
      <c r="S363" s="4">
        <v>392404.98</v>
      </c>
      <c r="T363" t="str" cm="1">
        <f t="array" ref="T363">_xlfn.IFS(Restaurant_Data[[#This Row],[Revenue]]&lt;= 500000, "Low Income", Restaurant_Data[[#This Row],[Revenue]]&lt;=1000000, "Middle Income", Restaurant_Data[[#This Row],[Revenue]] &lt;= 2000000, "High Income")</f>
        <v>Low Income</v>
      </c>
    </row>
    <row r="364" spans="1:20" x14ac:dyDescent="0.35">
      <c r="A364" s="1" t="s">
        <v>391</v>
      </c>
      <c r="B364" s="1" t="s">
        <v>34</v>
      </c>
      <c r="C364" s="1" t="s">
        <v>24</v>
      </c>
      <c r="D364">
        <v>4.9000000000000004</v>
      </c>
      <c r="E364">
        <v>55</v>
      </c>
      <c r="F364">
        <v>25.59</v>
      </c>
      <c r="G364">
        <v>3872</v>
      </c>
      <c r="H364">
        <v>41780</v>
      </c>
      <c r="I364">
        <v>3</v>
      </c>
      <c r="J364">
        <v>651</v>
      </c>
      <c r="K364">
        <v>178.14</v>
      </c>
      <c r="L364">
        <v>4.2</v>
      </c>
      <c r="M364">
        <v>5.4</v>
      </c>
      <c r="N364" s="1" t="s">
        <v>21</v>
      </c>
      <c r="O364">
        <v>18</v>
      </c>
      <c r="P364">
        <v>33</v>
      </c>
      <c r="Q364">
        <v>51</v>
      </c>
      <c r="R364" t="str" cm="1">
        <f t="array" ref="R364">_xlfn.IFS(Restaurant_Data[[#This Row],[Total Reservations]]&lt;=50, "Low", Restaurant_Data[[#This Row],[Total Reservations]]&lt;=100, "Medium", Restaurant_Data[[#This Row],[Total Reservations]]&lt;=200, "High")</f>
        <v>Medium</v>
      </c>
      <c r="S364" s="4">
        <v>326535.64</v>
      </c>
      <c r="T364" t="str" cm="1">
        <f t="array" ref="T364">_xlfn.IFS(Restaurant_Data[[#This Row],[Revenue]]&lt;= 500000, "Low Income", Restaurant_Data[[#This Row],[Revenue]]&lt;=1000000, "Middle Income", Restaurant_Data[[#This Row],[Revenue]] &lt;= 2000000, "High Income")</f>
        <v>Low Income</v>
      </c>
    </row>
    <row r="365" spans="1:20" x14ac:dyDescent="0.35">
      <c r="A365" s="1" t="s">
        <v>392</v>
      </c>
      <c r="B365" s="1" t="s">
        <v>34</v>
      </c>
      <c r="C365" s="1" t="s">
        <v>26</v>
      </c>
      <c r="D365">
        <v>3.2</v>
      </c>
      <c r="E365">
        <v>69</v>
      </c>
      <c r="F365">
        <v>50.73</v>
      </c>
      <c r="G365">
        <v>958</v>
      </c>
      <c r="H365">
        <v>9096</v>
      </c>
      <c r="I365">
        <v>2</v>
      </c>
      <c r="J365">
        <v>671</v>
      </c>
      <c r="K365">
        <v>268.07</v>
      </c>
      <c r="L365">
        <v>2.1</v>
      </c>
      <c r="M365">
        <v>4.4000000000000004</v>
      </c>
      <c r="N365" s="1" t="s">
        <v>27</v>
      </c>
      <c r="O365">
        <v>1</v>
      </c>
      <c r="P365">
        <v>60</v>
      </c>
      <c r="Q365">
        <v>61</v>
      </c>
      <c r="R365" t="str" cm="1">
        <f t="array" ref="R365">_xlfn.IFS(Restaurant_Data[[#This Row],[Total Reservations]]&lt;=50, "Low", Restaurant_Data[[#This Row],[Total Reservations]]&lt;=100, "Medium", Restaurant_Data[[#This Row],[Total Reservations]]&lt;=200, "High")</f>
        <v>Medium</v>
      </c>
      <c r="S365" s="4">
        <v>778159.36</v>
      </c>
      <c r="T365" t="str" cm="1">
        <f t="array" ref="T365">_xlfn.IFS(Restaurant_Data[[#This Row],[Revenue]]&lt;= 500000, "Low Income", Restaurant_Data[[#This Row],[Revenue]]&lt;=1000000, "Middle Income", Restaurant_Data[[#This Row],[Revenue]] &lt;= 2000000, "High Income")</f>
        <v>Middle Income</v>
      </c>
    </row>
    <row r="366" spans="1:20" x14ac:dyDescent="0.35">
      <c r="A366" s="1" t="s">
        <v>393</v>
      </c>
      <c r="B366" s="1" t="s">
        <v>19</v>
      </c>
      <c r="C366" s="1" t="s">
        <v>20</v>
      </c>
      <c r="D366">
        <v>4.8</v>
      </c>
      <c r="E366">
        <v>43</v>
      </c>
      <c r="F366">
        <v>73.98</v>
      </c>
      <c r="G366">
        <v>3790</v>
      </c>
      <c r="H366">
        <v>42241</v>
      </c>
      <c r="I366">
        <v>17</v>
      </c>
      <c r="J366">
        <v>619</v>
      </c>
      <c r="K366">
        <v>233.14</v>
      </c>
      <c r="L366">
        <v>6.9</v>
      </c>
      <c r="M366">
        <v>3.2</v>
      </c>
      <c r="N366" s="1" t="s">
        <v>27</v>
      </c>
      <c r="O366">
        <v>17</v>
      </c>
      <c r="P366">
        <v>15</v>
      </c>
      <c r="Q366">
        <v>32</v>
      </c>
      <c r="R366" t="str" cm="1">
        <f t="array" ref="R366">_xlfn.IFS(Restaurant_Data[[#This Row],[Total Reservations]]&lt;=50, "Low", Restaurant_Data[[#This Row],[Total Reservations]]&lt;=100, "Medium", Restaurant_Data[[#This Row],[Total Reservations]]&lt;=200, "High")</f>
        <v>Low</v>
      </c>
      <c r="S366" s="4">
        <v>730122.07</v>
      </c>
      <c r="T366" t="str" cm="1">
        <f t="array" ref="T366">_xlfn.IFS(Restaurant_Data[[#This Row],[Revenue]]&lt;= 500000, "Low Income", Restaurant_Data[[#This Row],[Revenue]]&lt;=1000000, "Middle Income", Restaurant_Data[[#This Row],[Revenue]] &lt;= 2000000, "High Income")</f>
        <v>Middle Income</v>
      </c>
    </row>
    <row r="367" spans="1:20" x14ac:dyDescent="0.35">
      <c r="A367" s="1" t="s">
        <v>394</v>
      </c>
      <c r="B367" s="1" t="s">
        <v>34</v>
      </c>
      <c r="C367" s="1" t="s">
        <v>42</v>
      </c>
      <c r="D367">
        <v>3.3</v>
      </c>
      <c r="E367">
        <v>60</v>
      </c>
      <c r="F367">
        <v>44.37</v>
      </c>
      <c r="G367">
        <v>1181</v>
      </c>
      <c r="H367">
        <v>17676</v>
      </c>
      <c r="I367">
        <v>1</v>
      </c>
      <c r="J367">
        <v>165</v>
      </c>
      <c r="K367">
        <v>87.32</v>
      </c>
      <c r="L367">
        <v>7.5</v>
      </c>
      <c r="M367">
        <v>6.4</v>
      </c>
      <c r="N367" s="1" t="s">
        <v>21</v>
      </c>
      <c r="O367">
        <v>13</v>
      </c>
      <c r="P367">
        <v>9</v>
      </c>
      <c r="Q367">
        <v>22</v>
      </c>
      <c r="R367" t="str" cm="1">
        <f t="array" ref="R367">_xlfn.IFS(Restaurant_Data[[#This Row],[Total Reservations]]&lt;=50, "Low", Restaurant_Data[[#This Row],[Total Reservations]]&lt;=100, "Medium", Restaurant_Data[[#This Row],[Total Reservations]]&lt;=200, "High")</f>
        <v>Low</v>
      </c>
      <c r="S367" s="4">
        <v>594933.24</v>
      </c>
      <c r="T367" t="str" cm="1">
        <f t="array" ref="T367">_xlfn.IFS(Restaurant_Data[[#This Row],[Revenue]]&lt;= 500000, "Low Income", Restaurant_Data[[#This Row],[Revenue]]&lt;=1000000, "Middle Income", Restaurant_Data[[#This Row],[Revenue]] &lt;= 2000000, "High Income")</f>
        <v>Middle Income</v>
      </c>
    </row>
    <row r="368" spans="1:20" x14ac:dyDescent="0.35">
      <c r="A368" s="1" t="s">
        <v>395</v>
      </c>
      <c r="B368" s="1" t="s">
        <v>34</v>
      </c>
      <c r="C368" s="1" t="s">
        <v>24</v>
      </c>
      <c r="D368">
        <v>3.8</v>
      </c>
      <c r="E368">
        <v>51</v>
      </c>
      <c r="F368">
        <v>27.59</v>
      </c>
      <c r="G368">
        <v>839</v>
      </c>
      <c r="H368">
        <v>14871</v>
      </c>
      <c r="I368">
        <v>16</v>
      </c>
      <c r="J368">
        <v>89</v>
      </c>
      <c r="K368">
        <v>155.11000000000001</v>
      </c>
      <c r="L368">
        <v>2.4</v>
      </c>
      <c r="M368">
        <v>5.8</v>
      </c>
      <c r="N368" s="1" t="s">
        <v>27</v>
      </c>
      <c r="O368">
        <v>4</v>
      </c>
      <c r="P368">
        <v>35</v>
      </c>
      <c r="Q368">
        <v>39</v>
      </c>
      <c r="R368" t="str" cm="1">
        <f t="array" ref="R368">_xlfn.IFS(Restaurant_Data[[#This Row],[Total Reservations]]&lt;=50, "Low", Restaurant_Data[[#This Row],[Total Reservations]]&lt;=100, "Medium", Restaurant_Data[[#This Row],[Total Reservations]]&lt;=200, "High")</f>
        <v>Low</v>
      </c>
      <c r="S368" s="4">
        <v>331508.77</v>
      </c>
      <c r="T368" t="str" cm="1">
        <f t="array" ref="T368">_xlfn.IFS(Restaurant_Data[[#This Row],[Revenue]]&lt;= 500000, "Low Income", Restaurant_Data[[#This Row],[Revenue]]&lt;=1000000, "Middle Income", Restaurant_Data[[#This Row],[Revenue]] &lt;= 2000000, "High Income")</f>
        <v>Low Income</v>
      </c>
    </row>
    <row r="369" spans="1:20" x14ac:dyDescent="0.35">
      <c r="A369" s="1" t="s">
        <v>396</v>
      </c>
      <c r="B369" s="1" t="s">
        <v>19</v>
      </c>
      <c r="C369" s="1" t="s">
        <v>20</v>
      </c>
      <c r="D369">
        <v>4.7</v>
      </c>
      <c r="E369">
        <v>50</v>
      </c>
      <c r="F369">
        <v>71.599999999999994</v>
      </c>
      <c r="G369">
        <v>948</v>
      </c>
      <c r="H369">
        <v>16187</v>
      </c>
      <c r="I369">
        <v>2</v>
      </c>
      <c r="J369">
        <v>314</v>
      </c>
      <c r="K369">
        <v>130.32</v>
      </c>
      <c r="L369">
        <v>6.6</v>
      </c>
      <c r="M369">
        <v>5.5</v>
      </c>
      <c r="N369" s="1" t="s">
        <v>21</v>
      </c>
      <c r="O369">
        <v>17</v>
      </c>
      <c r="P369">
        <v>13</v>
      </c>
      <c r="Q369">
        <v>30</v>
      </c>
      <c r="R369" t="str" cm="1">
        <f t="array" ref="R369">_xlfn.IFS(Restaurant_Data[[#This Row],[Total Reservations]]&lt;=50, "Low", Restaurant_Data[[#This Row],[Total Reservations]]&lt;=100, "Medium", Restaurant_Data[[#This Row],[Total Reservations]]&lt;=200, "High")</f>
        <v>Low</v>
      </c>
      <c r="S369" s="4">
        <v>797077.35</v>
      </c>
      <c r="T369" t="str" cm="1">
        <f t="array" ref="T369">_xlfn.IFS(Restaurant_Data[[#This Row],[Revenue]]&lt;= 500000, "Low Income", Restaurant_Data[[#This Row],[Revenue]]&lt;=1000000, "Middle Income", Restaurant_Data[[#This Row],[Revenue]] &lt;= 2000000, "High Income")</f>
        <v>Middle Income</v>
      </c>
    </row>
    <row r="370" spans="1:20" x14ac:dyDescent="0.35">
      <c r="A370" s="1" t="s">
        <v>397</v>
      </c>
      <c r="B370" s="1" t="s">
        <v>34</v>
      </c>
      <c r="C370" s="1" t="s">
        <v>26</v>
      </c>
      <c r="D370">
        <v>4.8</v>
      </c>
      <c r="E370">
        <v>53</v>
      </c>
      <c r="F370">
        <v>54.41</v>
      </c>
      <c r="G370">
        <v>4508</v>
      </c>
      <c r="H370">
        <v>48685</v>
      </c>
      <c r="I370">
        <v>7</v>
      </c>
      <c r="J370">
        <v>170</v>
      </c>
      <c r="K370">
        <v>250.52</v>
      </c>
      <c r="L370">
        <v>1.2</v>
      </c>
      <c r="M370">
        <v>6.3</v>
      </c>
      <c r="N370" s="1" t="s">
        <v>21</v>
      </c>
      <c r="O370">
        <v>44</v>
      </c>
      <c r="P370">
        <v>6</v>
      </c>
      <c r="Q370">
        <v>50</v>
      </c>
      <c r="R370" t="str" cm="1">
        <f t="array" ref="R370">_xlfn.IFS(Restaurant_Data[[#This Row],[Total Reservations]]&lt;=50, "Low", Restaurant_Data[[#This Row],[Total Reservations]]&lt;=100, "Medium", Restaurant_Data[[#This Row],[Total Reservations]]&lt;=200, "High")</f>
        <v>Low</v>
      </c>
      <c r="S370" s="4">
        <v>654543.62</v>
      </c>
      <c r="T370" t="str" cm="1">
        <f t="array" ref="T370">_xlfn.IFS(Restaurant_Data[[#This Row],[Revenue]]&lt;= 500000, "Low Income", Restaurant_Data[[#This Row],[Revenue]]&lt;=1000000, "Middle Income", Restaurant_Data[[#This Row],[Revenue]] &lt;= 2000000, "High Income")</f>
        <v>Middle Income</v>
      </c>
    </row>
    <row r="371" spans="1:20" x14ac:dyDescent="0.35">
      <c r="A371" s="1" t="s">
        <v>398</v>
      </c>
      <c r="B371" s="1" t="s">
        <v>19</v>
      </c>
      <c r="C371" s="1" t="s">
        <v>37</v>
      </c>
      <c r="D371">
        <v>4</v>
      </c>
      <c r="E371">
        <v>42</v>
      </c>
      <c r="F371">
        <v>59.5</v>
      </c>
      <c r="G371">
        <v>3278</v>
      </c>
      <c r="H371">
        <v>41012</v>
      </c>
      <c r="I371">
        <v>11</v>
      </c>
      <c r="J371">
        <v>671</v>
      </c>
      <c r="K371">
        <v>229.76</v>
      </c>
      <c r="L371">
        <v>4.9000000000000004</v>
      </c>
      <c r="M371">
        <v>2.2999999999999998</v>
      </c>
      <c r="N371" s="1" t="s">
        <v>27</v>
      </c>
      <c r="O371">
        <v>14</v>
      </c>
      <c r="P371">
        <v>1</v>
      </c>
      <c r="Q371">
        <v>15</v>
      </c>
      <c r="R371" t="str" cm="1">
        <f t="array" ref="R371">_xlfn.IFS(Restaurant_Data[[#This Row],[Total Reservations]]&lt;=50, "Low", Restaurant_Data[[#This Row],[Total Reservations]]&lt;=100, "Medium", Restaurant_Data[[#This Row],[Total Reservations]]&lt;=200, "High")</f>
        <v>Low</v>
      </c>
      <c r="S371" s="4">
        <v>571083.1</v>
      </c>
      <c r="T371" t="str" cm="1">
        <f t="array" ref="T371">_xlfn.IFS(Restaurant_Data[[#This Row],[Revenue]]&lt;= 500000, "Low Income", Restaurant_Data[[#This Row],[Revenue]]&lt;=1000000, "Middle Income", Restaurant_Data[[#This Row],[Revenue]] &lt;= 2000000, "High Income")</f>
        <v>Middle Income</v>
      </c>
    </row>
    <row r="372" spans="1:20" x14ac:dyDescent="0.35">
      <c r="A372" s="1" t="s">
        <v>399</v>
      </c>
      <c r="B372" s="1" t="s">
        <v>34</v>
      </c>
      <c r="C372" s="1" t="s">
        <v>42</v>
      </c>
      <c r="D372">
        <v>4.2</v>
      </c>
      <c r="E372">
        <v>56</v>
      </c>
      <c r="F372">
        <v>45.25</v>
      </c>
      <c r="G372">
        <v>3073</v>
      </c>
      <c r="H372">
        <v>38038</v>
      </c>
      <c r="I372">
        <v>6</v>
      </c>
      <c r="J372">
        <v>413</v>
      </c>
      <c r="K372">
        <v>168</v>
      </c>
      <c r="L372">
        <v>3.6</v>
      </c>
      <c r="M372">
        <v>4.3</v>
      </c>
      <c r="N372" s="1" t="s">
        <v>21</v>
      </c>
      <c r="O372">
        <v>22</v>
      </c>
      <c r="P372">
        <v>30</v>
      </c>
      <c r="Q372">
        <v>52</v>
      </c>
      <c r="R372" t="str" cm="1">
        <f t="array" ref="R372">_xlfn.IFS(Restaurant_Data[[#This Row],[Total Reservations]]&lt;=50, "Low", Restaurant_Data[[#This Row],[Total Reservations]]&lt;=100, "Medium", Restaurant_Data[[#This Row],[Total Reservations]]&lt;=200, "High")</f>
        <v>Medium</v>
      </c>
      <c r="S372" s="4">
        <v>574586.4</v>
      </c>
      <c r="T372" t="str" cm="1">
        <f t="array" ref="T372">_xlfn.IFS(Restaurant_Data[[#This Row],[Revenue]]&lt;= 500000, "Low Income", Restaurant_Data[[#This Row],[Revenue]]&lt;=1000000, "Middle Income", Restaurant_Data[[#This Row],[Revenue]] &lt;= 2000000, "High Income")</f>
        <v>Middle Income</v>
      </c>
    </row>
    <row r="373" spans="1:20" x14ac:dyDescent="0.35">
      <c r="A373" s="1" t="s">
        <v>400</v>
      </c>
      <c r="B373" s="1" t="s">
        <v>19</v>
      </c>
      <c r="C373" s="1" t="s">
        <v>31</v>
      </c>
      <c r="D373">
        <v>4.4000000000000004</v>
      </c>
      <c r="E373">
        <v>35</v>
      </c>
      <c r="F373">
        <v>39.93</v>
      </c>
      <c r="G373">
        <v>3358</v>
      </c>
      <c r="H373">
        <v>34711</v>
      </c>
      <c r="I373">
        <v>2</v>
      </c>
      <c r="J373">
        <v>254</v>
      </c>
      <c r="K373">
        <v>255.91</v>
      </c>
      <c r="L373">
        <v>10</v>
      </c>
      <c r="M373">
        <v>3.9</v>
      </c>
      <c r="N373" s="1" t="s">
        <v>21</v>
      </c>
      <c r="O373">
        <v>3</v>
      </c>
      <c r="P373">
        <v>28</v>
      </c>
      <c r="Q373">
        <v>31</v>
      </c>
      <c r="R373" t="str" cm="1">
        <f t="array" ref="R373">_xlfn.IFS(Restaurant_Data[[#This Row],[Total Reservations]]&lt;=50, "Low", Restaurant_Data[[#This Row],[Total Reservations]]&lt;=100, "Medium", Restaurant_Data[[#This Row],[Total Reservations]]&lt;=200, "High")</f>
        <v>Low</v>
      </c>
      <c r="S373" s="4">
        <v>323531.83</v>
      </c>
      <c r="T373" t="str" cm="1">
        <f t="array" ref="T373">_xlfn.IFS(Restaurant_Data[[#This Row],[Revenue]]&lt;= 500000, "Low Income", Restaurant_Data[[#This Row],[Revenue]]&lt;=1000000, "Middle Income", Restaurant_Data[[#This Row],[Revenue]] &lt;= 2000000, "High Income")</f>
        <v>Low Income</v>
      </c>
    </row>
    <row r="374" spans="1:20" x14ac:dyDescent="0.35">
      <c r="A374" s="1" t="s">
        <v>401</v>
      </c>
      <c r="B374" s="1" t="s">
        <v>19</v>
      </c>
      <c r="C374" s="1" t="s">
        <v>26</v>
      </c>
      <c r="D374">
        <v>4.7</v>
      </c>
      <c r="E374">
        <v>32</v>
      </c>
      <c r="F374">
        <v>47.29</v>
      </c>
      <c r="G374">
        <v>1246</v>
      </c>
      <c r="H374">
        <v>22007</v>
      </c>
      <c r="I374">
        <v>14</v>
      </c>
      <c r="J374">
        <v>535</v>
      </c>
      <c r="K374">
        <v>152.52000000000001</v>
      </c>
      <c r="L374">
        <v>9.3000000000000007</v>
      </c>
      <c r="M374">
        <v>7.9</v>
      </c>
      <c r="N374" s="1" t="s">
        <v>27</v>
      </c>
      <c r="O374">
        <v>1</v>
      </c>
      <c r="P374">
        <v>26</v>
      </c>
      <c r="Q374">
        <v>27</v>
      </c>
      <c r="R374" t="str" cm="1">
        <f t="array" ref="R374">_xlfn.IFS(Restaurant_Data[[#This Row],[Total Reservations]]&lt;=50, "Low", Restaurant_Data[[#This Row],[Total Reservations]]&lt;=100, "Medium", Restaurant_Data[[#This Row],[Total Reservations]]&lt;=200, "High")</f>
        <v>Low</v>
      </c>
      <c r="S374" s="4">
        <v>359324.5</v>
      </c>
      <c r="T374" t="str" cm="1">
        <f t="array" ref="T374">_xlfn.IFS(Restaurant_Data[[#This Row],[Revenue]]&lt;= 500000, "Low Income", Restaurant_Data[[#This Row],[Revenue]]&lt;=1000000, "Middle Income", Restaurant_Data[[#This Row],[Revenue]] &lt;= 2000000, "High Income")</f>
        <v>Low Income</v>
      </c>
    </row>
    <row r="375" spans="1:20" x14ac:dyDescent="0.35">
      <c r="A375" s="1" t="s">
        <v>402</v>
      </c>
      <c r="B375" s="1" t="s">
        <v>34</v>
      </c>
      <c r="C375" s="1" t="s">
        <v>24</v>
      </c>
      <c r="D375">
        <v>3.2</v>
      </c>
      <c r="E375">
        <v>58</v>
      </c>
      <c r="F375">
        <v>27.85</v>
      </c>
      <c r="G375">
        <v>2922</v>
      </c>
      <c r="H375">
        <v>34829</v>
      </c>
      <c r="I375">
        <v>4</v>
      </c>
      <c r="J375">
        <v>720</v>
      </c>
      <c r="K375">
        <v>250.89</v>
      </c>
      <c r="L375">
        <v>2.2999999999999998</v>
      </c>
      <c r="M375">
        <v>1.3</v>
      </c>
      <c r="N375" s="1" t="s">
        <v>21</v>
      </c>
      <c r="O375">
        <v>23</v>
      </c>
      <c r="P375">
        <v>16</v>
      </c>
      <c r="Q375">
        <v>39</v>
      </c>
      <c r="R375" t="str" cm="1">
        <f t="array" ref="R375">_xlfn.IFS(Restaurant_Data[[#This Row],[Total Reservations]]&lt;=50, "Low", Restaurant_Data[[#This Row],[Total Reservations]]&lt;=100, "Medium", Restaurant_Data[[#This Row],[Total Reservations]]&lt;=200, "High")</f>
        <v>Low</v>
      </c>
      <c r="S375" s="4">
        <v>368201.3</v>
      </c>
      <c r="T375" t="str" cm="1">
        <f t="array" ref="T375">_xlfn.IFS(Restaurant_Data[[#This Row],[Revenue]]&lt;= 500000, "Low Income", Restaurant_Data[[#This Row],[Revenue]]&lt;=1000000, "Middle Income", Restaurant_Data[[#This Row],[Revenue]] &lt;= 2000000, "High Income")</f>
        <v>Low Income</v>
      </c>
    </row>
    <row r="376" spans="1:20" x14ac:dyDescent="0.35">
      <c r="A376" s="1" t="s">
        <v>403</v>
      </c>
      <c r="B376" s="1" t="s">
        <v>34</v>
      </c>
      <c r="C376" s="1" t="s">
        <v>24</v>
      </c>
      <c r="D376">
        <v>4.5999999999999996</v>
      </c>
      <c r="E376">
        <v>63</v>
      </c>
      <c r="F376">
        <v>26.98</v>
      </c>
      <c r="G376">
        <v>1731</v>
      </c>
      <c r="H376">
        <v>18477</v>
      </c>
      <c r="I376">
        <v>19</v>
      </c>
      <c r="J376">
        <v>895</v>
      </c>
      <c r="K376">
        <v>58.02</v>
      </c>
      <c r="L376">
        <v>9.3000000000000007</v>
      </c>
      <c r="M376">
        <v>3.5</v>
      </c>
      <c r="N376" s="1" t="s">
        <v>21</v>
      </c>
      <c r="O376">
        <v>11</v>
      </c>
      <c r="P376">
        <v>15</v>
      </c>
      <c r="Q376">
        <v>26</v>
      </c>
      <c r="R376" t="str" cm="1">
        <f t="array" ref="R376">_xlfn.IFS(Restaurant_Data[[#This Row],[Total Reservations]]&lt;=50, "Low", Restaurant_Data[[#This Row],[Total Reservations]]&lt;=100, "Medium", Restaurant_Data[[#This Row],[Total Reservations]]&lt;=200, "High")</f>
        <v>Low</v>
      </c>
      <c r="S376" s="4">
        <v>403654.89</v>
      </c>
      <c r="T376" t="str" cm="1">
        <f t="array" ref="T376">_xlfn.IFS(Restaurant_Data[[#This Row],[Revenue]]&lt;= 500000, "Low Income", Restaurant_Data[[#This Row],[Revenue]]&lt;=1000000, "Middle Income", Restaurant_Data[[#This Row],[Revenue]] &lt;= 2000000, "High Income")</f>
        <v>Low Income</v>
      </c>
    </row>
    <row r="377" spans="1:20" x14ac:dyDescent="0.35">
      <c r="A377" s="1" t="s">
        <v>404</v>
      </c>
      <c r="B377" s="1" t="s">
        <v>34</v>
      </c>
      <c r="C377" s="1" t="s">
        <v>37</v>
      </c>
      <c r="D377">
        <v>4</v>
      </c>
      <c r="E377">
        <v>69</v>
      </c>
      <c r="F377">
        <v>57.16</v>
      </c>
      <c r="G377">
        <v>2137</v>
      </c>
      <c r="H377">
        <v>22180</v>
      </c>
      <c r="I377">
        <v>2</v>
      </c>
      <c r="J377">
        <v>144</v>
      </c>
      <c r="K377">
        <v>83.65</v>
      </c>
      <c r="L377">
        <v>4.8</v>
      </c>
      <c r="M377">
        <v>9.3000000000000007</v>
      </c>
      <c r="N377" s="1" t="s">
        <v>21</v>
      </c>
      <c r="O377">
        <v>28</v>
      </c>
      <c r="P377">
        <v>27</v>
      </c>
      <c r="Q377">
        <v>55</v>
      </c>
      <c r="R377" t="str" cm="1">
        <f t="array" ref="R377">_xlfn.IFS(Restaurant_Data[[#This Row],[Total Reservations]]&lt;=50, "Low", Restaurant_Data[[#This Row],[Total Reservations]]&lt;=100, "Medium", Restaurant_Data[[#This Row],[Total Reservations]]&lt;=200, "High")</f>
        <v>Medium</v>
      </c>
      <c r="S377" s="4">
        <v>880541.06</v>
      </c>
      <c r="T377" t="str" cm="1">
        <f t="array" ref="T377">_xlfn.IFS(Restaurant_Data[[#This Row],[Revenue]]&lt;= 500000, "Low Income", Restaurant_Data[[#This Row],[Revenue]]&lt;=1000000, "Middle Income", Restaurant_Data[[#This Row],[Revenue]] &lt;= 2000000, "High Income")</f>
        <v>Middle Income</v>
      </c>
    </row>
    <row r="378" spans="1:20" x14ac:dyDescent="0.35">
      <c r="A378" s="1" t="s">
        <v>405</v>
      </c>
      <c r="B378" s="1" t="s">
        <v>23</v>
      </c>
      <c r="C378" s="1" t="s">
        <v>37</v>
      </c>
      <c r="D378">
        <v>3.9</v>
      </c>
      <c r="E378">
        <v>80</v>
      </c>
      <c r="F378">
        <v>64.989999999999995</v>
      </c>
      <c r="G378">
        <v>5462</v>
      </c>
      <c r="H378">
        <v>61394</v>
      </c>
      <c r="I378">
        <v>2</v>
      </c>
      <c r="J378">
        <v>448</v>
      </c>
      <c r="K378">
        <v>238.99</v>
      </c>
      <c r="L378">
        <v>6.2</v>
      </c>
      <c r="M378">
        <v>3.7</v>
      </c>
      <c r="N378" s="1" t="s">
        <v>27</v>
      </c>
      <c r="O378">
        <v>5</v>
      </c>
      <c r="P378">
        <v>59</v>
      </c>
      <c r="Q378">
        <v>64</v>
      </c>
      <c r="R378" t="str" cm="1">
        <f t="array" ref="R378">_xlfn.IFS(Restaurant_Data[[#This Row],[Total Reservations]]&lt;=50, "Low", Restaurant_Data[[#This Row],[Total Reservations]]&lt;=100, "Medium", Restaurant_Data[[#This Row],[Total Reservations]]&lt;=200, "High")</f>
        <v>Medium</v>
      </c>
      <c r="S378" s="4">
        <v>1161892.8600000001</v>
      </c>
      <c r="T378" t="str" cm="1">
        <f t="array" ref="T378">_xlfn.IFS(Restaurant_Data[[#This Row],[Revenue]]&lt;= 500000, "Low Income", Restaurant_Data[[#This Row],[Revenue]]&lt;=1000000, "Middle Income", Restaurant_Data[[#This Row],[Revenue]] &lt;= 2000000, "High Income")</f>
        <v>High Income</v>
      </c>
    </row>
    <row r="379" spans="1:20" x14ac:dyDescent="0.35">
      <c r="A379" s="1" t="s">
        <v>406</v>
      </c>
      <c r="B379" s="1" t="s">
        <v>23</v>
      </c>
      <c r="C379" s="1" t="s">
        <v>42</v>
      </c>
      <c r="D379">
        <v>3.8</v>
      </c>
      <c r="E379">
        <v>74</v>
      </c>
      <c r="F379">
        <v>45.24</v>
      </c>
      <c r="G379">
        <v>2080</v>
      </c>
      <c r="H379">
        <v>24723</v>
      </c>
      <c r="I379">
        <v>13</v>
      </c>
      <c r="J379">
        <v>595</v>
      </c>
      <c r="K379">
        <v>78.599999999999994</v>
      </c>
      <c r="L379">
        <v>5.8</v>
      </c>
      <c r="M379">
        <v>2.4</v>
      </c>
      <c r="N379" s="1" t="s">
        <v>21</v>
      </c>
      <c r="O379">
        <v>23</v>
      </c>
      <c r="P379">
        <v>5</v>
      </c>
      <c r="Q379">
        <v>28</v>
      </c>
      <c r="R379" t="str" cm="1">
        <f t="array" ref="R379">_xlfn.IFS(Restaurant_Data[[#This Row],[Total Reservations]]&lt;=50, "Low", Restaurant_Data[[#This Row],[Total Reservations]]&lt;=100, "Medium", Restaurant_Data[[#This Row],[Total Reservations]]&lt;=200, "High")</f>
        <v>Low</v>
      </c>
      <c r="S379" s="4">
        <v>757072.31</v>
      </c>
      <c r="T379" t="str" cm="1">
        <f t="array" ref="T379">_xlfn.IFS(Restaurant_Data[[#This Row],[Revenue]]&lt;= 500000, "Low Income", Restaurant_Data[[#This Row],[Revenue]]&lt;=1000000, "Middle Income", Restaurant_Data[[#This Row],[Revenue]] &lt;= 2000000, "High Income")</f>
        <v>Middle Income</v>
      </c>
    </row>
    <row r="380" spans="1:20" x14ac:dyDescent="0.35">
      <c r="A380" s="1" t="s">
        <v>407</v>
      </c>
      <c r="B380" s="1" t="s">
        <v>23</v>
      </c>
      <c r="C380" s="1" t="s">
        <v>31</v>
      </c>
      <c r="D380">
        <v>4</v>
      </c>
      <c r="E380">
        <v>83</v>
      </c>
      <c r="F380">
        <v>30.57</v>
      </c>
      <c r="G380">
        <v>3339</v>
      </c>
      <c r="H380">
        <v>42076</v>
      </c>
      <c r="I380">
        <v>13</v>
      </c>
      <c r="J380">
        <v>803</v>
      </c>
      <c r="K380">
        <v>220.94</v>
      </c>
      <c r="L380">
        <v>7.5</v>
      </c>
      <c r="M380">
        <v>7.8</v>
      </c>
      <c r="N380" s="1" t="s">
        <v>21</v>
      </c>
      <c r="O380">
        <v>16</v>
      </c>
      <c r="P380">
        <v>5</v>
      </c>
      <c r="Q380">
        <v>21</v>
      </c>
      <c r="R380" t="str" cm="1">
        <f t="array" ref="R380">_xlfn.IFS(Restaurant_Data[[#This Row],[Total Reservations]]&lt;=50, "Low", Restaurant_Data[[#This Row],[Total Reservations]]&lt;=100, "Medium", Restaurant_Data[[#This Row],[Total Reservations]]&lt;=200, "High")</f>
        <v>Low</v>
      </c>
      <c r="S380" s="4">
        <v>585681.16</v>
      </c>
      <c r="T380" t="str" cm="1">
        <f t="array" ref="T380">_xlfn.IFS(Restaurant_Data[[#This Row],[Revenue]]&lt;= 500000, "Low Income", Restaurant_Data[[#This Row],[Revenue]]&lt;=1000000, "Middle Income", Restaurant_Data[[#This Row],[Revenue]] &lt;= 2000000, "High Income")</f>
        <v>Middle Income</v>
      </c>
    </row>
    <row r="381" spans="1:20" x14ac:dyDescent="0.35">
      <c r="A381" s="1" t="s">
        <v>408</v>
      </c>
      <c r="B381" s="1" t="s">
        <v>19</v>
      </c>
      <c r="C381" s="1" t="s">
        <v>42</v>
      </c>
      <c r="D381">
        <v>4.9000000000000004</v>
      </c>
      <c r="E381">
        <v>48</v>
      </c>
      <c r="F381">
        <v>41.53</v>
      </c>
      <c r="G381">
        <v>2096</v>
      </c>
      <c r="H381">
        <v>29656</v>
      </c>
      <c r="I381">
        <v>3</v>
      </c>
      <c r="J381">
        <v>879</v>
      </c>
      <c r="K381">
        <v>230.89</v>
      </c>
      <c r="L381">
        <v>4</v>
      </c>
      <c r="M381">
        <v>1.4</v>
      </c>
      <c r="N381" s="1" t="s">
        <v>27</v>
      </c>
      <c r="O381">
        <v>31</v>
      </c>
      <c r="P381">
        <v>26</v>
      </c>
      <c r="Q381">
        <v>57</v>
      </c>
      <c r="R381" t="str" cm="1">
        <f t="array" ref="R381">_xlfn.IFS(Restaurant_Data[[#This Row],[Total Reservations]]&lt;=50, "Low", Restaurant_Data[[#This Row],[Total Reservations]]&lt;=100, "Medium", Restaurant_Data[[#This Row],[Total Reservations]]&lt;=200, "High")</f>
        <v>Medium</v>
      </c>
      <c r="S381" s="4">
        <v>451015.37</v>
      </c>
      <c r="T381" t="str" cm="1">
        <f t="array" ref="T381">_xlfn.IFS(Restaurant_Data[[#This Row],[Revenue]]&lt;= 500000, "Low Income", Restaurant_Data[[#This Row],[Revenue]]&lt;=1000000, "Middle Income", Restaurant_Data[[#This Row],[Revenue]] &lt;= 2000000, "High Income")</f>
        <v>Low Income</v>
      </c>
    </row>
    <row r="382" spans="1:20" x14ac:dyDescent="0.35">
      <c r="A382" s="1" t="s">
        <v>409</v>
      </c>
      <c r="B382" s="1" t="s">
        <v>34</v>
      </c>
      <c r="C382" s="1" t="s">
        <v>37</v>
      </c>
      <c r="D382">
        <v>4.0999999999999996</v>
      </c>
      <c r="E382">
        <v>57</v>
      </c>
      <c r="F382">
        <v>61.21</v>
      </c>
      <c r="G382">
        <v>1577</v>
      </c>
      <c r="H382">
        <v>23539</v>
      </c>
      <c r="I382">
        <v>6</v>
      </c>
      <c r="J382">
        <v>379</v>
      </c>
      <c r="K382">
        <v>215.55</v>
      </c>
      <c r="L382">
        <v>1.6</v>
      </c>
      <c r="M382">
        <v>4.8</v>
      </c>
      <c r="N382" s="1" t="s">
        <v>27</v>
      </c>
      <c r="O382">
        <v>24</v>
      </c>
      <c r="P382">
        <v>52</v>
      </c>
      <c r="Q382">
        <v>76</v>
      </c>
      <c r="R382" t="str" cm="1">
        <f t="array" ref="R382">_xlfn.IFS(Restaurant_Data[[#This Row],[Total Reservations]]&lt;=50, "Low", Restaurant_Data[[#This Row],[Total Reservations]]&lt;=100, "Medium", Restaurant_Data[[#This Row],[Total Reservations]]&lt;=200, "High")</f>
        <v>Medium</v>
      </c>
      <c r="S382" s="4">
        <v>782236.84</v>
      </c>
      <c r="T382" t="str" cm="1">
        <f t="array" ref="T382">_xlfn.IFS(Restaurant_Data[[#This Row],[Revenue]]&lt;= 500000, "Low Income", Restaurant_Data[[#This Row],[Revenue]]&lt;=1000000, "Middle Income", Restaurant_Data[[#This Row],[Revenue]] &lt;= 2000000, "High Income")</f>
        <v>Middle Income</v>
      </c>
    </row>
    <row r="383" spans="1:20" x14ac:dyDescent="0.35">
      <c r="A383" s="1" t="s">
        <v>410</v>
      </c>
      <c r="B383" s="1" t="s">
        <v>19</v>
      </c>
      <c r="C383" s="1" t="s">
        <v>37</v>
      </c>
      <c r="D383">
        <v>4.9000000000000004</v>
      </c>
      <c r="E383">
        <v>36</v>
      </c>
      <c r="F383">
        <v>59.3</v>
      </c>
      <c r="G383">
        <v>4776</v>
      </c>
      <c r="H383">
        <v>54940</v>
      </c>
      <c r="I383">
        <v>17</v>
      </c>
      <c r="J383">
        <v>874</v>
      </c>
      <c r="K383">
        <v>254.56</v>
      </c>
      <c r="L383">
        <v>4.8</v>
      </c>
      <c r="M383">
        <v>8.6999999999999993</v>
      </c>
      <c r="N383" s="1" t="s">
        <v>27</v>
      </c>
      <c r="O383">
        <v>25</v>
      </c>
      <c r="P383">
        <v>33</v>
      </c>
      <c r="Q383">
        <v>58</v>
      </c>
      <c r="R383" t="str" cm="1">
        <f t="array" ref="R383">_xlfn.IFS(Restaurant_Data[[#This Row],[Total Reservations]]&lt;=50, "Low", Restaurant_Data[[#This Row],[Total Reservations]]&lt;=100, "Medium", Restaurant_Data[[#This Row],[Total Reservations]]&lt;=200, "High")</f>
        <v>Medium</v>
      </c>
      <c r="S383" s="4">
        <v>506369.6</v>
      </c>
      <c r="T383" t="str" cm="1">
        <f t="array" ref="T383">_xlfn.IFS(Restaurant_Data[[#This Row],[Revenue]]&lt;= 500000, "Low Income", Restaurant_Data[[#This Row],[Revenue]]&lt;=1000000, "Middle Income", Restaurant_Data[[#This Row],[Revenue]] &lt;= 2000000, "High Income")</f>
        <v>Middle Income</v>
      </c>
    </row>
    <row r="384" spans="1:20" x14ac:dyDescent="0.35">
      <c r="A384" s="1" t="s">
        <v>411</v>
      </c>
      <c r="B384" s="1" t="s">
        <v>23</v>
      </c>
      <c r="C384" s="1" t="s">
        <v>24</v>
      </c>
      <c r="D384">
        <v>3.4</v>
      </c>
      <c r="E384">
        <v>76</v>
      </c>
      <c r="F384">
        <v>31.95</v>
      </c>
      <c r="G384">
        <v>4261</v>
      </c>
      <c r="H384">
        <v>46862</v>
      </c>
      <c r="I384">
        <v>1</v>
      </c>
      <c r="J384">
        <v>710</v>
      </c>
      <c r="K384">
        <v>177.9</v>
      </c>
      <c r="L384">
        <v>5.9</v>
      </c>
      <c r="M384">
        <v>9.6</v>
      </c>
      <c r="N384" s="1" t="s">
        <v>21</v>
      </c>
      <c r="O384">
        <v>70</v>
      </c>
      <c r="P384">
        <v>16</v>
      </c>
      <c r="Q384">
        <v>86</v>
      </c>
      <c r="R384" t="str" cm="1">
        <f t="array" ref="R384">_xlfn.IFS(Restaurant_Data[[#This Row],[Total Reservations]]&lt;=50, "Low", Restaurant_Data[[#This Row],[Total Reservations]]&lt;=100, "Medium", Restaurant_Data[[#This Row],[Total Reservations]]&lt;=200, "High")</f>
        <v>Medium</v>
      </c>
      <c r="S384" s="4">
        <v>553428.1</v>
      </c>
      <c r="T384" t="str" cm="1">
        <f t="array" ref="T384">_xlfn.IFS(Restaurant_Data[[#This Row],[Revenue]]&lt;= 500000, "Low Income", Restaurant_Data[[#This Row],[Revenue]]&lt;=1000000, "Middle Income", Restaurant_Data[[#This Row],[Revenue]] &lt;= 2000000, "High Income")</f>
        <v>Middle Income</v>
      </c>
    </row>
    <row r="385" spans="1:20" x14ac:dyDescent="0.35">
      <c r="A385" s="1" t="s">
        <v>412</v>
      </c>
      <c r="B385" s="1" t="s">
        <v>34</v>
      </c>
      <c r="C385" s="1" t="s">
        <v>37</v>
      </c>
      <c r="D385">
        <v>4.4000000000000004</v>
      </c>
      <c r="E385">
        <v>52</v>
      </c>
      <c r="F385">
        <v>65.42</v>
      </c>
      <c r="G385">
        <v>2868</v>
      </c>
      <c r="H385">
        <v>32785</v>
      </c>
      <c r="I385">
        <v>7</v>
      </c>
      <c r="J385">
        <v>664</v>
      </c>
      <c r="K385">
        <v>274.26</v>
      </c>
      <c r="L385">
        <v>6</v>
      </c>
      <c r="M385">
        <v>3.2</v>
      </c>
      <c r="N385" s="1" t="s">
        <v>21</v>
      </c>
      <c r="O385">
        <v>34</v>
      </c>
      <c r="P385">
        <v>9</v>
      </c>
      <c r="Q385">
        <v>43</v>
      </c>
      <c r="R385" t="str" cm="1">
        <f t="array" ref="R385">_xlfn.IFS(Restaurant_Data[[#This Row],[Total Reservations]]&lt;=50, "Low", Restaurant_Data[[#This Row],[Total Reservations]]&lt;=100, "Medium", Restaurant_Data[[#This Row],[Total Reservations]]&lt;=200, "High")</f>
        <v>Low</v>
      </c>
      <c r="S385" s="4">
        <v>766685.27</v>
      </c>
      <c r="T385" t="str" cm="1">
        <f t="array" ref="T385">_xlfn.IFS(Restaurant_Data[[#This Row],[Revenue]]&lt;= 500000, "Low Income", Restaurant_Data[[#This Row],[Revenue]]&lt;=1000000, "Middle Income", Restaurant_Data[[#This Row],[Revenue]] &lt;= 2000000, "High Income")</f>
        <v>Middle Income</v>
      </c>
    </row>
    <row r="386" spans="1:20" x14ac:dyDescent="0.35">
      <c r="A386" s="1" t="s">
        <v>413</v>
      </c>
      <c r="B386" s="1" t="s">
        <v>19</v>
      </c>
      <c r="C386" s="1" t="s">
        <v>20</v>
      </c>
      <c r="D386">
        <v>4.5999999999999996</v>
      </c>
      <c r="E386">
        <v>32</v>
      </c>
      <c r="F386">
        <v>66.87</v>
      </c>
      <c r="G386">
        <v>3653</v>
      </c>
      <c r="H386">
        <v>36271</v>
      </c>
      <c r="I386">
        <v>7</v>
      </c>
      <c r="J386">
        <v>359</v>
      </c>
      <c r="K386">
        <v>192.37</v>
      </c>
      <c r="L386">
        <v>8.1</v>
      </c>
      <c r="M386">
        <v>3.7</v>
      </c>
      <c r="N386" s="1" t="s">
        <v>21</v>
      </c>
      <c r="O386">
        <v>1</v>
      </c>
      <c r="P386">
        <v>16</v>
      </c>
      <c r="Q386">
        <v>17</v>
      </c>
      <c r="R386" t="str" cm="1">
        <f t="array" ref="R386">_xlfn.IFS(Restaurant_Data[[#This Row],[Total Reservations]]&lt;=50, "Low", Restaurant_Data[[#This Row],[Total Reservations]]&lt;=100, "Medium", Restaurant_Data[[#This Row],[Total Reservations]]&lt;=200, "High")</f>
        <v>Low</v>
      </c>
      <c r="S386" s="4">
        <v>490672.8</v>
      </c>
      <c r="T386" t="str" cm="1">
        <f t="array" ref="T386">_xlfn.IFS(Restaurant_Data[[#This Row],[Revenue]]&lt;= 500000, "Low Income", Restaurant_Data[[#This Row],[Revenue]]&lt;=1000000, "Middle Income", Restaurant_Data[[#This Row],[Revenue]] &lt;= 2000000, "High Income")</f>
        <v>Low Income</v>
      </c>
    </row>
    <row r="387" spans="1:20" x14ac:dyDescent="0.35">
      <c r="A387" s="1" t="s">
        <v>414</v>
      </c>
      <c r="B387" s="1" t="s">
        <v>34</v>
      </c>
      <c r="C387" s="1" t="s">
        <v>26</v>
      </c>
      <c r="D387">
        <v>4.4000000000000004</v>
      </c>
      <c r="E387">
        <v>67</v>
      </c>
      <c r="F387">
        <v>46.32</v>
      </c>
      <c r="G387">
        <v>2848</v>
      </c>
      <c r="H387">
        <v>32535</v>
      </c>
      <c r="I387">
        <v>13</v>
      </c>
      <c r="J387">
        <v>266</v>
      </c>
      <c r="K387">
        <v>176.97</v>
      </c>
      <c r="L387">
        <v>1.4</v>
      </c>
      <c r="M387">
        <v>6.1</v>
      </c>
      <c r="N387" s="1" t="s">
        <v>21</v>
      </c>
      <c r="O387">
        <v>26</v>
      </c>
      <c r="P387">
        <v>61</v>
      </c>
      <c r="Q387">
        <v>87</v>
      </c>
      <c r="R387" t="str" cm="1">
        <f t="array" ref="R387">_xlfn.IFS(Restaurant_Data[[#This Row],[Total Reservations]]&lt;=50, "Low", Restaurant_Data[[#This Row],[Total Reservations]]&lt;=100, "Medium", Restaurant_Data[[#This Row],[Total Reservations]]&lt;=200, "High")</f>
        <v>Medium</v>
      </c>
      <c r="S387" s="4">
        <v>706863.95</v>
      </c>
      <c r="T387" t="str" cm="1">
        <f t="array" ref="T387">_xlfn.IFS(Restaurant_Data[[#This Row],[Revenue]]&lt;= 500000, "Low Income", Restaurant_Data[[#This Row],[Revenue]]&lt;=1000000, "Middle Income", Restaurant_Data[[#This Row],[Revenue]] &lt;= 2000000, "High Income")</f>
        <v>Middle Income</v>
      </c>
    </row>
    <row r="388" spans="1:20" x14ac:dyDescent="0.35">
      <c r="A388" s="1" t="s">
        <v>415</v>
      </c>
      <c r="B388" s="1" t="s">
        <v>19</v>
      </c>
      <c r="C388" s="1" t="s">
        <v>37</v>
      </c>
      <c r="D388">
        <v>4.2</v>
      </c>
      <c r="E388">
        <v>42</v>
      </c>
      <c r="F388">
        <v>55.37</v>
      </c>
      <c r="G388">
        <v>2111</v>
      </c>
      <c r="H388">
        <v>22408</v>
      </c>
      <c r="I388">
        <v>9</v>
      </c>
      <c r="J388">
        <v>726</v>
      </c>
      <c r="K388">
        <v>177.35</v>
      </c>
      <c r="L388">
        <v>9.9</v>
      </c>
      <c r="M388">
        <v>3</v>
      </c>
      <c r="N388" s="1" t="s">
        <v>27</v>
      </c>
      <c r="O388">
        <v>7</v>
      </c>
      <c r="P388">
        <v>1</v>
      </c>
      <c r="Q388">
        <v>8</v>
      </c>
      <c r="R388" t="str" cm="1">
        <f t="array" ref="R388">_xlfn.IFS(Restaurant_Data[[#This Row],[Total Reservations]]&lt;=50, "Low", Restaurant_Data[[#This Row],[Total Reservations]]&lt;=100, "Medium", Restaurant_Data[[#This Row],[Total Reservations]]&lt;=200, "High")</f>
        <v>Low</v>
      </c>
      <c r="S388" s="4">
        <v>530925.12</v>
      </c>
      <c r="T388" t="str" cm="1">
        <f t="array" ref="T388">_xlfn.IFS(Restaurant_Data[[#This Row],[Revenue]]&lt;= 500000, "Low Income", Restaurant_Data[[#This Row],[Revenue]]&lt;=1000000, "Middle Income", Restaurant_Data[[#This Row],[Revenue]] &lt;= 2000000, "High Income")</f>
        <v>Middle Income</v>
      </c>
    </row>
    <row r="389" spans="1:20" x14ac:dyDescent="0.35">
      <c r="A389" s="1" t="s">
        <v>416</v>
      </c>
      <c r="B389" s="1" t="s">
        <v>34</v>
      </c>
      <c r="C389" s="1" t="s">
        <v>42</v>
      </c>
      <c r="D389">
        <v>4.0999999999999996</v>
      </c>
      <c r="E389">
        <v>50</v>
      </c>
      <c r="F389">
        <v>39</v>
      </c>
      <c r="G389">
        <v>3264</v>
      </c>
      <c r="H389">
        <v>37129</v>
      </c>
      <c r="I389">
        <v>18</v>
      </c>
      <c r="J389">
        <v>217</v>
      </c>
      <c r="K389">
        <v>278.02</v>
      </c>
      <c r="L389">
        <v>9.9</v>
      </c>
      <c r="M389">
        <v>2.4</v>
      </c>
      <c r="N389" s="1" t="s">
        <v>27</v>
      </c>
      <c r="O389">
        <v>34</v>
      </c>
      <c r="P389">
        <v>13</v>
      </c>
      <c r="Q389">
        <v>47</v>
      </c>
      <c r="R389" t="str" cm="1">
        <f t="array" ref="R389">_xlfn.IFS(Restaurant_Data[[#This Row],[Total Reservations]]&lt;=50, "Low", Restaurant_Data[[#This Row],[Total Reservations]]&lt;=100, "Medium", Restaurant_Data[[#This Row],[Total Reservations]]&lt;=200, "High")</f>
        <v>Low</v>
      </c>
      <c r="S389" s="4">
        <v>460219.45</v>
      </c>
      <c r="T389" t="str" cm="1">
        <f t="array" ref="T389">_xlfn.IFS(Restaurant_Data[[#This Row],[Revenue]]&lt;= 500000, "Low Income", Restaurant_Data[[#This Row],[Revenue]]&lt;=1000000, "Middle Income", Restaurant_Data[[#This Row],[Revenue]] &lt;= 2000000, "High Income")</f>
        <v>Low Income</v>
      </c>
    </row>
    <row r="390" spans="1:20" x14ac:dyDescent="0.35">
      <c r="A390" s="1" t="s">
        <v>417</v>
      </c>
      <c r="B390" s="1" t="s">
        <v>23</v>
      </c>
      <c r="C390" s="1" t="s">
        <v>31</v>
      </c>
      <c r="D390">
        <v>4.7</v>
      </c>
      <c r="E390">
        <v>74</v>
      </c>
      <c r="F390">
        <v>33.71</v>
      </c>
      <c r="G390">
        <v>6093</v>
      </c>
      <c r="H390">
        <v>61916</v>
      </c>
      <c r="I390">
        <v>1</v>
      </c>
      <c r="J390">
        <v>581</v>
      </c>
      <c r="K390">
        <v>110.92</v>
      </c>
      <c r="L390">
        <v>1.9</v>
      </c>
      <c r="M390">
        <v>4.8</v>
      </c>
      <c r="N390" s="1" t="s">
        <v>21</v>
      </c>
      <c r="O390">
        <v>17</v>
      </c>
      <c r="P390">
        <v>55</v>
      </c>
      <c r="Q390">
        <v>72</v>
      </c>
      <c r="R390" t="str" cm="1">
        <f t="array" ref="R390">_xlfn.IFS(Restaurant_Data[[#This Row],[Total Reservations]]&lt;=50, "Low", Restaurant_Data[[#This Row],[Total Reservations]]&lt;=100, "Medium", Restaurant_Data[[#This Row],[Total Reservations]]&lt;=200, "High")</f>
        <v>Medium</v>
      </c>
      <c r="S390" s="4">
        <v>566478.68000000005</v>
      </c>
      <c r="T390" t="str" cm="1">
        <f t="array" ref="T390">_xlfn.IFS(Restaurant_Data[[#This Row],[Revenue]]&lt;= 500000, "Low Income", Restaurant_Data[[#This Row],[Revenue]]&lt;=1000000, "Middle Income", Restaurant_Data[[#This Row],[Revenue]] &lt;= 2000000, "High Income")</f>
        <v>Middle Income</v>
      </c>
    </row>
    <row r="391" spans="1:20" x14ac:dyDescent="0.35">
      <c r="A391" s="1" t="s">
        <v>418</v>
      </c>
      <c r="B391" s="1" t="s">
        <v>23</v>
      </c>
      <c r="C391" s="1" t="s">
        <v>31</v>
      </c>
      <c r="D391">
        <v>4.5999999999999996</v>
      </c>
      <c r="E391">
        <v>73</v>
      </c>
      <c r="F391">
        <v>34.74</v>
      </c>
      <c r="G391">
        <v>4438</v>
      </c>
      <c r="H391">
        <v>53381</v>
      </c>
      <c r="I391">
        <v>11</v>
      </c>
      <c r="J391">
        <v>158</v>
      </c>
      <c r="K391">
        <v>223.76</v>
      </c>
      <c r="L391">
        <v>4.0999999999999996</v>
      </c>
      <c r="M391">
        <v>1.7</v>
      </c>
      <c r="N391" s="1" t="s">
        <v>21</v>
      </c>
      <c r="O391">
        <v>22</v>
      </c>
      <c r="P391">
        <v>20</v>
      </c>
      <c r="Q391">
        <v>42</v>
      </c>
      <c r="R391" t="str" cm="1">
        <f t="array" ref="R391">_xlfn.IFS(Restaurant_Data[[#This Row],[Total Reservations]]&lt;=50, "Low", Restaurant_Data[[#This Row],[Total Reservations]]&lt;=100, "Medium", Restaurant_Data[[#This Row],[Total Reservations]]&lt;=200, "High")</f>
        <v>Low</v>
      </c>
      <c r="S391" s="4">
        <v>580389.51</v>
      </c>
      <c r="T391" t="str" cm="1">
        <f t="array" ref="T391">_xlfn.IFS(Restaurant_Data[[#This Row],[Revenue]]&lt;= 500000, "Low Income", Restaurant_Data[[#This Row],[Revenue]]&lt;=1000000, "Middle Income", Restaurant_Data[[#This Row],[Revenue]] &lt;= 2000000, "High Income")</f>
        <v>Middle Income</v>
      </c>
    </row>
    <row r="392" spans="1:20" x14ac:dyDescent="0.35">
      <c r="A392" s="1" t="s">
        <v>419</v>
      </c>
      <c r="B392" s="1" t="s">
        <v>34</v>
      </c>
      <c r="C392" s="1" t="s">
        <v>31</v>
      </c>
      <c r="D392">
        <v>3.2</v>
      </c>
      <c r="E392">
        <v>65</v>
      </c>
      <c r="F392">
        <v>35.54</v>
      </c>
      <c r="G392">
        <v>1287</v>
      </c>
      <c r="H392">
        <v>11877</v>
      </c>
      <c r="I392">
        <v>11</v>
      </c>
      <c r="J392">
        <v>248</v>
      </c>
      <c r="K392">
        <v>110.65</v>
      </c>
      <c r="L392">
        <v>6.3</v>
      </c>
      <c r="M392">
        <v>9</v>
      </c>
      <c r="N392" s="1" t="s">
        <v>27</v>
      </c>
      <c r="O392">
        <v>15</v>
      </c>
      <c r="P392">
        <v>62</v>
      </c>
      <c r="Q392">
        <v>77</v>
      </c>
      <c r="R392" t="str" cm="1">
        <f t="array" ref="R392">_xlfn.IFS(Restaurant_Data[[#This Row],[Total Reservations]]&lt;=50, "Low", Restaurant_Data[[#This Row],[Total Reservations]]&lt;=100, "Medium", Restaurant_Data[[#This Row],[Total Reservations]]&lt;=200, "High")</f>
        <v>Medium</v>
      </c>
      <c r="S392" s="4">
        <v>530318.82999999996</v>
      </c>
      <c r="T392" t="str" cm="1">
        <f t="array" ref="T392">_xlfn.IFS(Restaurant_Data[[#This Row],[Revenue]]&lt;= 500000, "Low Income", Restaurant_Data[[#This Row],[Revenue]]&lt;=1000000, "Middle Income", Restaurant_Data[[#This Row],[Revenue]] &lt;= 2000000, "High Income")</f>
        <v>Middle Income</v>
      </c>
    </row>
    <row r="393" spans="1:20" x14ac:dyDescent="0.35">
      <c r="A393" s="1" t="s">
        <v>420</v>
      </c>
      <c r="B393" s="1" t="s">
        <v>19</v>
      </c>
      <c r="C393" s="1" t="s">
        <v>20</v>
      </c>
      <c r="D393">
        <v>4.7</v>
      </c>
      <c r="E393">
        <v>44</v>
      </c>
      <c r="F393">
        <v>73.34</v>
      </c>
      <c r="G393">
        <v>3547</v>
      </c>
      <c r="H393">
        <v>42558</v>
      </c>
      <c r="I393">
        <v>10</v>
      </c>
      <c r="J393">
        <v>451</v>
      </c>
      <c r="K393">
        <v>73.040000000000006</v>
      </c>
      <c r="L393">
        <v>4.4000000000000004</v>
      </c>
      <c r="M393">
        <v>4</v>
      </c>
      <c r="N393" s="1" t="s">
        <v>21</v>
      </c>
      <c r="O393">
        <v>30</v>
      </c>
      <c r="P393">
        <v>35</v>
      </c>
      <c r="Q393">
        <v>65</v>
      </c>
      <c r="R393" t="str" cm="1">
        <f t="array" ref="R393">_xlfn.IFS(Restaurant_Data[[#This Row],[Total Reservations]]&lt;=50, "Low", Restaurant_Data[[#This Row],[Total Reservations]]&lt;=100, "Medium", Restaurant_Data[[#This Row],[Total Reservations]]&lt;=200, "High")</f>
        <v>Medium</v>
      </c>
      <c r="S393" s="4">
        <v>734021.74</v>
      </c>
      <c r="T393" t="str" cm="1">
        <f t="array" ref="T393">_xlfn.IFS(Restaurant_Data[[#This Row],[Revenue]]&lt;= 500000, "Low Income", Restaurant_Data[[#This Row],[Revenue]]&lt;=1000000, "Middle Income", Restaurant_Data[[#This Row],[Revenue]] &lt;= 2000000, "High Income")</f>
        <v>Middle Income</v>
      </c>
    </row>
    <row r="394" spans="1:20" x14ac:dyDescent="0.35">
      <c r="A394" s="1" t="s">
        <v>421</v>
      </c>
      <c r="B394" s="1" t="s">
        <v>23</v>
      </c>
      <c r="C394" s="1" t="s">
        <v>42</v>
      </c>
      <c r="D394">
        <v>3.8</v>
      </c>
      <c r="E394">
        <v>87</v>
      </c>
      <c r="F394">
        <v>39.31</v>
      </c>
      <c r="G394">
        <v>5867</v>
      </c>
      <c r="H394">
        <v>61275</v>
      </c>
      <c r="I394">
        <v>17</v>
      </c>
      <c r="J394">
        <v>794</v>
      </c>
      <c r="K394">
        <v>288.44</v>
      </c>
      <c r="L394">
        <v>5.4</v>
      </c>
      <c r="M394">
        <v>4</v>
      </c>
      <c r="N394" s="1" t="s">
        <v>21</v>
      </c>
      <c r="O394">
        <v>60</v>
      </c>
      <c r="P394">
        <v>40</v>
      </c>
      <c r="Q394">
        <v>100</v>
      </c>
      <c r="R394" t="str" cm="1">
        <f t="array" ref="R394">_xlfn.IFS(Restaurant_Data[[#This Row],[Total Reservations]]&lt;=50, "Low", Restaurant_Data[[#This Row],[Total Reservations]]&lt;=100, "Medium", Restaurant_Data[[#This Row],[Total Reservations]]&lt;=200, "High")</f>
        <v>Medium</v>
      </c>
      <c r="S394" s="4">
        <v>788056.68</v>
      </c>
      <c r="T394" t="str" cm="1">
        <f t="array" ref="T394">_xlfn.IFS(Restaurant_Data[[#This Row],[Revenue]]&lt;= 500000, "Low Income", Restaurant_Data[[#This Row],[Revenue]]&lt;=1000000, "Middle Income", Restaurant_Data[[#This Row],[Revenue]] &lt;= 2000000, "High Income")</f>
        <v>Middle Income</v>
      </c>
    </row>
    <row r="395" spans="1:20" x14ac:dyDescent="0.35">
      <c r="A395" s="1" t="s">
        <v>422</v>
      </c>
      <c r="B395" s="1" t="s">
        <v>23</v>
      </c>
      <c r="C395" s="1" t="s">
        <v>20</v>
      </c>
      <c r="D395">
        <v>3.5</v>
      </c>
      <c r="E395">
        <v>86</v>
      </c>
      <c r="F395">
        <v>68.64</v>
      </c>
      <c r="G395">
        <v>2207</v>
      </c>
      <c r="H395">
        <v>25074</v>
      </c>
      <c r="I395">
        <v>17</v>
      </c>
      <c r="J395">
        <v>221</v>
      </c>
      <c r="K395">
        <v>82.43</v>
      </c>
      <c r="L395">
        <v>3.9</v>
      </c>
      <c r="M395">
        <v>8.1</v>
      </c>
      <c r="N395" s="1" t="s">
        <v>21</v>
      </c>
      <c r="O395">
        <v>33</v>
      </c>
      <c r="P395">
        <v>44</v>
      </c>
      <c r="Q395">
        <v>77</v>
      </c>
      <c r="R395" t="str" cm="1">
        <f t="array" ref="R395">_xlfn.IFS(Restaurant_Data[[#This Row],[Total Reservations]]&lt;=50, "Low", Restaurant_Data[[#This Row],[Total Reservations]]&lt;=100, "Medium", Restaurant_Data[[#This Row],[Total Reservations]]&lt;=200, "High")</f>
        <v>Medium</v>
      </c>
      <c r="S395" s="4">
        <v>1326057.24</v>
      </c>
      <c r="T395" t="str" cm="1">
        <f t="array" ref="T395">_xlfn.IFS(Restaurant_Data[[#This Row],[Revenue]]&lt;= 500000, "Low Income", Restaurant_Data[[#This Row],[Revenue]]&lt;=1000000, "Middle Income", Restaurant_Data[[#This Row],[Revenue]] &lt;= 2000000, "High Income")</f>
        <v>High Income</v>
      </c>
    </row>
    <row r="396" spans="1:20" x14ac:dyDescent="0.35">
      <c r="A396" s="1" t="s">
        <v>423</v>
      </c>
      <c r="B396" s="1" t="s">
        <v>23</v>
      </c>
      <c r="C396" s="1" t="s">
        <v>37</v>
      </c>
      <c r="D396">
        <v>4.7</v>
      </c>
      <c r="E396">
        <v>83</v>
      </c>
      <c r="F396">
        <v>64.099999999999994</v>
      </c>
      <c r="G396">
        <v>3826</v>
      </c>
      <c r="H396">
        <v>38933</v>
      </c>
      <c r="I396">
        <v>12</v>
      </c>
      <c r="J396">
        <v>233</v>
      </c>
      <c r="K396">
        <v>221.55</v>
      </c>
      <c r="L396">
        <v>7.4</v>
      </c>
      <c r="M396">
        <v>4.0999999999999996</v>
      </c>
      <c r="N396" s="1" t="s">
        <v>27</v>
      </c>
      <c r="O396">
        <v>0</v>
      </c>
      <c r="P396">
        <v>52</v>
      </c>
      <c r="Q396">
        <v>52</v>
      </c>
      <c r="R396" t="str" cm="1">
        <f t="array" ref="R396">_xlfn.IFS(Restaurant_Data[[#This Row],[Total Reservations]]&lt;=50, "Low", Restaurant_Data[[#This Row],[Total Reservations]]&lt;=100, "Medium", Restaurant_Data[[#This Row],[Total Reservations]]&lt;=200, "High")</f>
        <v>Medium</v>
      </c>
      <c r="S396" s="4">
        <v>1194380.55</v>
      </c>
      <c r="T396" t="str" cm="1">
        <f t="array" ref="T396">_xlfn.IFS(Restaurant_Data[[#This Row],[Revenue]]&lt;= 500000, "Low Income", Restaurant_Data[[#This Row],[Revenue]]&lt;=1000000, "Middle Income", Restaurant_Data[[#This Row],[Revenue]] &lt;= 2000000, "High Income")</f>
        <v>High Income</v>
      </c>
    </row>
    <row r="397" spans="1:20" x14ac:dyDescent="0.35">
      <c r="A397" s="1" t="s">
        <v>424</v>
      </c>
      <c r="B397" s="1" t="s">
        <v>34</v>
      </c>
      <c r="C397" s="1" t="s">
        <v>26</v>
      </c>
      <c r="D397">
        <v>3.9</v>
      </c>
      <c r="E397">
        <v>63</v>
      </c>
      <c r="F397">
        <v>54.35</v>
      </c>
      <c r="G397">
        <v>3315</v>
      </c>
      <c r="H397">
        <v>34988</v>
      </c>
      <c r="I397">
        <v>10</v>
      </c>
      <c r="J397">
        <v>779</v>
      </c>
      <c r="K397">
        <v>156.13999999999999</v>
      </c>
      <c r="L397">
        <v>4.3</v>
      </c>
      <c r="M397">
        <v>7.8</v>
      </c>
      <c r="N397" s="1" t="s">
        <v>27</v>
      </c>
      <c r="O397">
        <v>8</v>
      </c>
      <c r="P397">
        <v>19</v>
      </c>
      <c r="Q397">
        <v>27</v>
      </c>
      <c r="R397" t="str" cm="1">
        <f t="array" ref="R397">_xlfn.IFS(Restaurant_Data[[#This Row],[Total Reservations]]&lt;=50, "Low", Restaurant_Data[[#This Row],[Total Reservations]]&lt;=100, "Medium", Restaurant_Data[[#This Row],[Total Reservations]]&lt;=200, "High")</f>
        <v>Low</v>
      </c>
      <c r="S397" s="4">
        <v>775664.3</v>
      </c>
      <c r="T397" t="str" cm="1">
        <f t="array" ref="T397">_xlfn.IFS(Restaurant_Data[[#This Row],[Revenue]]&lt;= 500000, "Low Income", Restaurant_Data[[#This Row],[Revenue]]&lt;=1000000, "Middle Income", Restaurant_Data[[#This Row],[Revenue]] &lt;= 2000000, "High Income")</f>
        <v>Middle Income</v>
      </c>
    </row>
    <row r="398" spans="1:20" x14ac:dyDescent="0.35">
      <c r="A398" s="1" t="s">
        <v>425</v>
      </c>
      <c r="B398" s="1" t="s">
        <v>34</v>
      </c>
      <c r="C398" s="1" t="s">
        <v>31</v>
      </c>
      <c r="D398">
        <v>4.5999999999999996</v>
      </c>
      <c r="E398">
        <v>68</v>
      </c>
      <c r="F398">
        <v>32.56</v>
      </c>
      <c r="G398">
        <v>3172</v>
      </c>
      <c r="H398">
        <v>31405</v>
      </c>
      <c r="I398">
        <v>12</v>
      </c>
      <c r="J398">
        <v>66</v>
      </c>
      <c r="K398">
        <v>259.27999999999997</v>
      </c>
      <c r="L398">
        <v>4.9000000000000004</v>
      </c>
      <c r="M398">
        <v>2.6</v>
      </c>
      <c r="N398" s="1" t="s">
        <v>27</v>
      </c>
      <c r="O398">
        <v>67</v>
      </c>
      <c r="P398">
        <v>6</v>
      </c>
      <c r="Q398">
        <v>73</v>
      </c>
      <c r="R398" t="str" cm="1">
        <f t="array" ref="R398">_xlfn.IFS(Restaurant_Data[[#This Row],[Total Reservations]]&lt;=50, "Low", Restaurant_Data[[#This Row],[Total Reservations]]&lt;=100, "Medium", Restaurant_Data[[#This Row],[Total Reservations]]&lt;=200, "High")</f>
        <v>Medium</v>
      </c>
      <c r="S398" s="4">
        <v>509470.65</v>
      </c>
      <c r="T398" t="str" cm="1">
        <f t="array" ref="T398">_xlfn.IFS(Restaurant_Data[[#This Row],[Revenue]]&lt;= 500000, "Low Income", Restaurant_Data[[#This Row],[Revenue]]&lt;=1000000, "Middle Income", Restaurant_Data[[#This Row],[Revenue]] &lt;= 2000000, "High Income")</f>
        <v>Middle Income</v>
      </c>
    </row>
    <row r="399" spans="1:20" x14ac:dyDescent="0.35">
      <c r="A399" s="1" t="s">
        <v>426</v>
      </c>
      <c r="B399" s="1" t="s">
        <v>19</v>
      </c>
      <c r="C399" s="1" t="s">
        <v>42</v>
      </c>
      <c r="D399">
        <v>3.5</v>
      </c>
      <c r="E399">
        <v>35</v>
      </c>
      <c r="F399">
        <v>38.46</v>
      </c>
      <c r="G399">
        <v>1053</v>
      </c>
      <c r="H399">
        <v>16753</v>
      </c>
      <c r="I399">
        <v>6</v>
      </c>
      <c r="J399">
        <v>603</v>
      </c>
      <c r="K399">
        <v>243.3</v>
      </c>
      <c r="L399">
        <v>6.2</v>
      </c>
      <c r="M399">
        <v>5.8</v>
      </c>
      <c r="N399" s="1" t="s">
        <v>27</v>
      </c>
      <c r="O399">
        <v>19</v>
      </c>
      <c r="P399">
        <v>21</v>
      </c>
      <c r="Q399">
        <v>40</v>
      </c>
      <c r="R399" t="str" cm="1">
        <f t="array" ref="R399">_xlfn.IFS(Restaurant_Data[[#This Row],[Total Reservations]]&lt;=50, "Low", Restaurant_Data[[#This Row],[Total Reservations]]&lt;=100, "Medium", Restaurant_Data[[#This Row],[Total Reservations]]&lt;=200, "High")</f>
        <v>Low</v>
      </c>
      <c r="S399" s="4">
        <v>311957.45</v>
      </c>
      <c r="T399" t="str" cm="1">
        <f t="array" ref="T399">_xlfn.IFS(Restaurant_Data[[#This Row],[Revenue]]&lt;= 500000, "Low Income", Restaurant_Data[[#This Row],[Revenue]]&lt;=1000000, "Middle Income", Restaurant_Data[[#This Row],[Revenue]] &lt;= 2000000, "High Income")</f>
        <v>Low Income</v>
      </c>
    </row>
    <row r="400" spans="1:20" x14ac:dyDescent="0.35">
      <c r="A400" s="1" t="s">
        <v>427</v>
      </c>
      <c r="B400" s="1" t="s">
        <v>19</v>
      </c>
      <c r="C400" s="1" t="s">
        <v>31</v>
      </c>
      <c r="D400">
        <v>3</v>
      </c>
      <c r="E400">
        <v>42</v>
      </c>
      <c r="F400">
        <v>39.08</v>
      </c>
      <c r="G400">
        <v>1152</v>
      </c>
      <c r="H400">
        <v>19508</v>
      </c>
      <c r="I400">
        <v>6</v>
      </c>
      <c r="J400">
        <v>205</v>
      </c>
      <c r="K400">
        <v>85.94</v>
      </c>
      <c r="L400">
        <v>9.6999999999999993</v>
      </c>
      <c r="M400">
        <v>7.9</v>
      </c>
      <c r="N400" s="1" t="s">
        <v>21</v>
      </c>
      <c r="O400">
        <v>16</v>
      </c>
      <c r="P400">
        <v>27</v>
      </c>
      <c r="Q400">
        <v>43</v>
      </c>
      <c r="R400" t="str" cm="1">
        <f t="array" ref="R400">_xlfn.IFS(Restaurant_Data[[#This Row],[Total Reservations]]&lt;=50, "Low", Restaurant_Data[[#This Row],[Total Reservations]]&lt;=100, "Medium", Restaurant_Data[[#This Row],[Total Reservations]]&lt;=200, "High")</f>
        <v>Low</v>
      </c>
      <c r="S400" s="4">
        <v>379051.68</v>
      </c>
      <c r="T400" t="str" cm="1">
        <f t="array" ref="T400">_xlfn.IFS(Restaurant_Data[[#This Row],[Revenue]]&lt;= 500000, "Low Income", Restaurant_Data[[#This Row],[Revenue]]&lt;=1000000, "Middle Income", Restaurant_Data[[#This Row],[Revenue]] &lt;= 2000000, "High Income")</f>
        <v>Low Income</v>
      </c>
    </row>
    <row r="401" spans="1:20" x14ac:dyDescent="0.35">
      <c r="A401" s="1" t="s">
        <v>428</v>
      </c>
      <c r="B401" s="1" t="s">
        <v>19</v>
      </c>
      <c r="C401" s="1" t="s">
        <v>20</v>
      </c>
      <c r="D401">
        <v>4</v>
      </c>
      <c r="E401">
        <v>47</v>
      </c>
      <c r="F401">
        <v>65.87</v>
      </c>
      <c r="G401">
        <v>2396</v>
      </c>
      <c r="H401">
        <v>32459</v>
      </c>
      <c r="I401">
        <v>6</v>
      </c>
      <c r="J401">
        <v>70</v>
      </c>
      <c r="K401">
        <v>166.95</v>
      </c>
      <c r="L401">
        <v>6.8</v>
      </c>
      <c r="M401">
        <v>5</v>
      </c>
      <c r="N401" s="1" t="s">
        <v>21</v>
      </c>
      <c r="O401">
        <v>43</v>
      </c>
      <c r="P401">
        <v>19</v>
      </c>
      <c r="Q401">
        <v>62</v>
      </c>
      <c r="R401" t="str" cm="1">
        <f t="array" ref="R401">_xlfn.IFS(Restaurant_Data[[#This Row],[Total Reservations]]&lt;=50, "Low", Restaurant_Data[[#This Row],[Total Reservations]]&lt;=100, "Medium", Restaurant_Data[[#This Row],[Total Reservations]]&lt;=200, "High")</f>
        <v>Medium</v>
      </c>
      <c r="S401" s="4">
        <v>699340.80000000005</v>
      </c>
      <c r="T401" t="str" cm="1">
        <f t="array" ref="T401">_xlfn.IFS(Restaurant_Data[[#This Row],[Revenue]]&lt;= 500000, "Low Income", Restaurant_Data[[#This Row],[Revenue]]&lt;=1000000, "Middle Income", Restaurant_Data[[#This Row],[Revenue]] &lt;= 2000000, "High Income")</f>
        <v>Middle Income</v>
      </c>
    </row>
    <row r="402" spans="1:20" x14ac:dyDescent="0.35">
      <c r="A402" s="1" t="s">
        <v>429</v>
      </c>
      <c r="B402" s="1" t="s">
        <v>34</v>
      </c>
      <c r="C402" s="1" t="s">
        <v>24</v>
      </c>
      <c r="D402">
        <v>3.2</v>
      </c>
      <c r="E402">
        <v>64</v>
      </c>
      <c r="F402">
        <v>28.58</v>
      </c>
      <c r="G402">
        <v>2868</v>
      </c>
      <c r="H402">
        <v>35531</v>
      </c>
      <c r="I402">
        <v>8</v>
      </c>
      <c r="J402">
        <v>470</v>
      </c>
      <c r="K402">
        <v>56.88</v>
      </c>
      <c r="L402">
        <v>1.9</v>
      </c>
      <c r="M402">
        <v>1.6</v>
      </c>
      <c r="N402" s="1" t="s">
        <v>27</v>
      </c>
      <c r="O402">
        <v>9</v>
      </c>
      <c r="P402">
        <v>31</v>
      </c>
      <c r="Q402">
        <v>40</v>
      </c>
      <c r="R402" t="str" cm="1">
        <f t="array" ref="R402">_xlfn.IFS(Restaurant_Data[[#This Row],[Total Reservations]]&lt;=50, "Low", Restaurant_Data[[#This Row],[Total Reservations]]&lt;=100, "Medium", Restaurant_Data[[#This Row],[Total Reservations]]&lt;=200, "High")</f>
        <v>Low</v>
      </c>
      <c r="S402" s="4">
        <v>418489.03</v>
      </c>
      <c r="T402" t="str" cm="1">
        <f t="array" ref="T402">_xlfn.IFS(Restaurant_Data[[#This Row],[Revenue]]&lt;= 500000, "Low Income", Restaurant_Data[[#This Row],[Revenue]]&lt;=1000000, "Middle Income", Restaurant_Data[[#This Row],[Revenue]] &lt;= 2000000, "High Income")</f>
        <v>Low Income</v>
      </c>
    </row>
    <row r="403" spans="1:20" x14ac:dyDescent="0.35">
      <c r="A403" s="1" t="s">
        <v>430</v>
      </c>
      <c r="B403" s="1" t="s">
        <v>34</v>
      </c>
      <c r="C403" s="1" t="s">
        <v>37</v>
      </c>
      <c r="D403">
        <v>4.5</v>
      </c>
      <c r="E403">
        <v>56</v>
      </c>
      <c r="F403">
        <v>59.93</v>
      </c>
      <c r="G403">
        <v>2300</v>
      </c>
      <c r="H403">
        <v>25008</v>
      </c>
      <c r="I403">
        <v>5</v>
      </c>
      <c r="J403">
        <v>200</v>
      </c>
      <c r="K403">
        <v>157.38</v>
      </c>
      <c r="L403">
        <v>3.9</v>
      </c>
      <c r="M403">
        <v>7.6</v>
      </c>
      <c r="N403" s="1" t="s">
        <v>21</v>
      </c>
      <c r="O403">
        <v>45</v>
      </c>
      <c r="P403">
        <v>18</v>
      </c>
      <c r="Q403">
        <v>63</v>
      </c>
      <c r="R403" t="str" cm="1">
        <f t="array" ref="R403">_xlfn.IFS(Restaurant_Data[[#This Row],[Total Reservations]]&lt;=50, "Low", Restaurant_Data[[#This Row],[Total Reservations]]&lt;=100, "Medium", Restaurant_Data[[#This Row],[Total Reservations]]&lt;=200, "High")</f>
        <v>Medium</v>
      </c>
      <c r="S403" s="4">
        <v>754607.51</v>
      </c>
      <c r="T403" t="str" cm="1">
        <f t="array" ref="T403">_xlfn.IFS(Restaurant_Data[[#This Row],[Revenue]]&lt;= 500000, "Low Income", Restaurant_Data[[#This Row],[Revenue]]&lt;=1000000, "Middle Income", Restaurant_Data[[#This Row],[Revenue]] &lt;= 2000000, "High Income")</f>
        <v>Middle Income</v>
      </c>
    </row>
    <row r="404" spans="1:20" x14ac:dyDescent="0.35">
      <c r="A404" s="1" t="s">
        <v>431</v>
      </c>
      <c r="B404" s="1" t="s">
        <v>19</v>
      </c>
      <c r="C404" s="1" t="s">
        <v>26</v>
      </c>
      <c r="D404">
        <v>3.6</v>
      </c>
      <c r="E404">
        <v>48</v>
      </c>
      <c r="F404">
        <v>47.06</v>
      </c>
      <c r="G404">
        <v>2431</v>
      </c>
      <c r="H404">
        <v>24054</v>
      </c>
      <c r="I404">
        <v>6</v>
      </c>
      <c r="J404">
        <v>160</v>
      </c>
      <c r="K404">
        <v>225.05</v>
      </c>
      <c r="L404">
        <v>4.8</v>
      </c>
      <c r="M404">
        <v>5.4</v>
      </c>
      <c r="N404" s="1" t="s">
        <v>27</v>
      </c>
      <c r="O404">
        <v>42</v>
      </c>
      <c r="P404">
        <v>27</v>
      </c>
      <c r="Q404">
        <v>69</v>
      </c>
      <c r="R404" t="str" cm="1">
        <f t="array" ref="R404">_xlfn.IFS(Restaurant_Data[[#This Row],[Total Reservations]]&lt;=50, "Low", Restaurant_Data[[#This Row],[Total Reservations]]&lt;=100, "Medium", Restaurant_Data[[#This Row],[Total Reservations]]&lt;=200, "High")</f>
        <v>Medium</v>
      </c>
      <c r="S404" s="4">
        <v>514211.06</v>
      </c>
      <c r="T404" t="str" cm="1">
        <f t="array" ref="T404">_xlfn.IFS(Restaurant_Data[[#This Row],[Revenue]]&lt;= 500000, "Low Income", Restaurant_Data[[#This Row],[Revenue]]&lt;=1000000, "Middle Income", Restaurant_Data[[#This Row],[Revenue]] &lt;= 2000000, "High Income")</f>
        <v>Middle Income</v>
      </c>
    </row>
    <row r="405" spans="1:20" x14ac:dyDescent="0.35">
      <c r="A405" s="1" t="s">
        <v>432</v>
      </c>
      <c r="B405" s="1" t="s">
        <v>19</v>
      </c>
      <c r="C405" s="1" t="s">
        <v>37</v>
      </c>
      <c r="D405">
        <v>3.9</v>
      </c>
      <c r="E405">
        <v>46</v>
      </c>
      <c r="F405">
        <v>56.98</v>
      </c>
      <c r="G405">
        <v>2744</v>
      </c>
      <c r="H405">
        <v>34168</v>
      </c>
      <c r="I405">
        <v>2</v>
      </c>
      <c r="J405">
        <v>865</v>
      </c>
      <c r="K405">
        <v>108.04</v>
      </c>
      <c r="L405">
        <v>7.7</v>
      </c>
      <c r="M405">
        <v>3.8</v>
      </c>
      <c r="N405" s="1" t="s">
        <v>21</v>
      </c>
      <c r="O405">
        <v>39</v>
      </c>
      <c r="P405">
        <v>24</v>
      </c>
      <c r="Q405">
        <v>63</v>
      </c>
      <c r="R405" t="str" cm="1">
        <f t="array" ref="R405">_xlfn.IFS(Restaurant_Data[[#This Row],[Total Reservations]]&lt;=50, "Low", Restaurant_Data[[#This Row],[Total Reservations]]&lt;=100, "Medium", Restaurant_Data[[#This Row],[Total Reservations]]&lt;=200, "High")</f>
        <v>Medium</v>
      </c>
      <c r="S405" s="4">
        <v>592910.66</v>
      </c>
      <c r="T405" t="str" cm="1">
        <f t="array" ref="T405">_xlfn.IFS(Restaurant_Data[[#This Row],[Revenue]]&lt;= 500000, "Low Income", Restaurant_Data[[#This Row],[Revenue]]&lt;=1000000, "Middle Income", Restaurant_Data[[#This Row],[Revenue]] &lt;= 2000000, "High Income")</f>
        <v>Middle Income</v>
      </c>
    </row>
    <row r="406" spans="1:20" x14ac:dyDescent="0.35">
      <c r="A406" s="1" t="s">
        <v>433</v>
      </c>
      <c r="B406" s="1" t="s">
        <v>34</v>
      </c>
      <c r="C406" s="1" t="s">
        <v>24</v>
      </c>
      <c r="D406">
        <v>3.2</v>
      </c>
      <c r="E406">
        <v>58</v>
      </c>
      <c r="F406">
        <v>29.67</v>
      </c>
      <c r="G406">
        <v>1564</v>
      </c>
      <c r="H406">
        <v>18504</v>
      </c>
      <c r="I406">
        <v>17</v>
      </c>
      <c r="J406">
        <v>364</v>
      </c>
      <c r="K406">
        <v>252.51</v>
      </c>
      <c r="L406">
        <v>5</v>
      </c>
      <c r="M406">
        <v>9.9</v>
      </c>
      <c r="N406" s="1" t="s">
        <v>21</v>
      </c>
      <c r="O406">
        <v>12</v>
      </c>
      <c r="P406">
        <v>21</v>
      </c>
      <c r="Q406">
        <v>33</v>
      </c>
      <c r="R406" t="str" cm="1">
        <f t="array" ref="R406">_xlfn.IFS(Restaurant_Data[[#This Row],[Total Reservations]]&lt;=50, "Low", Restaurant_Data[[#This Row],[Total Reservations]]&lt;=100, "Medium", Restaurant_Data[[#This Row],[Total Reservations]]&lt;=200, "High")</f>
        <v>Low</v>
      </c>
      <c r="S406" s="4">
        <v>406296.65</v>
      </c>
      <c r="T406" t="str" cm="1">
        <f t="array" ref="T406">_xlfn.IFS(Restaurant_Data[[#This Row],[Revenue]]&lt;= 500000, "Low Income", Restaurant_Data[[#This Row],[Revenue]]&lt;=1000000, "Middle Income", Restaurant_Data[[#This Row],[Revenue]] &lt;= 2000000, "High Income")</f>
        <v>Low Income</v>
      </c>
    </row>
    <row r="407" spans="1:20" x14ac:dyDescent="0.35">
      <c r="A407" s="1" t="s">
        <v>434</v>
      </c>
      <c r="B407" s="1" t="s">
        <v>19</v>
      </c>
      <c r="C407" s="1" t="s">
        <v>26</v>
      </c>
      <c r="D407">
        <v>3.6</v>
      </c>
      <c r="E407">
        <v>40</v>
      </c>
      <c r="F407">
        <v>53.3</v>
      </c>
      <c r="G407">
        <v>1016</v>
      </c>
      <c r="H407">
        <v>13405</v>
      </c>
      <c r="I407">
        <v>8</v>
      </c>
      <c r="J407">
        <v>689</v>
      </c>
      <c r="K407">
        <v>63.29</v>
      </c>
      <c r="L407">
        <v>6.9</v>
      </c>
      <c r="M407">
        <v>8.9</v>
      </c>
      <c r="N407" s="1" t="s">
        <v>21</v>
      </c>
      <c r="O407">
        <v>37</v>
      </c>
      <c r="P407">
        <v>1</v>
      </c>
      <c r="Q407">
        <v>38</v>
      </c>
      <c r="R407" t="str" cm="1">
        <f t="array" ref="R407">_xlfn.IFS(Restaurant_Data[[#This Row],[Total Reservations]]&lt;=50, "Low", Restaurant_Data[[#This Row],[Total Reservations]]&lt;=100, "Medium", Restaurant_Data[[#This Row],[Total Reservations]]&lt;=200, "High")</f>
        <v>Low</v>
      </c>
      <c r="S407" s="4">
        <v>488405.65</v>
      </c>
      <c r="T407" t="str" cm="1">
        <f t="array" ref="T407">_xlfn.IFS(Restaurant_Data[[#This Row],[Revenue]]&lt;= 500000, "Low Income", Restaurant_Data[[#This Row],[Revenue]]&lt;=1000000, "Middle Income", Restaurant_Data[[#This Row],[Revenue]] &lt;= 2000000, "High Income")</f>
        <v>Low Income</v>
      </c>
    </row>
    <row r="408" spans="1:20" x14ac:dyDescent="0.35">
      <c r="A408" s="1" t="s">
        <v>435</v>
      </c>
      <c r="B408" s="1" t="s">
        <v>23</v>
      </c>
      <c r="C408" s="1" t="s">
        <v>24</v>
      </c>
      <c r="D408">
        <v>4.5999999999999996</v>
      </c>
      <c r="E408">
        <v>74</v>
      </c>
      <c r="F408">
        <v>34.24</v>
      </c>
      <c r="G408">
        <v>4417</v>
      </c>
      <c r="H408">
        <v>49602</v>
      </c>
      <c r="I408">
        <v>9</v>
      </c>
      <c r="J408">
        <v>929</v>
      </c>
      <c r="K408">
        <v>58.64</v>
      </c>
      <c r="L408">
        <v>8.6</v>
      </c>
      <c r="M408">
        <v>1.3</v>
      </c>
      <c r="N408" s="1" t="s">
        <v>27</v>
      </c>
      <c r="O408">
        <v>15</v>
      </c>
      <c r="P408">
        <v>69</v>
      </c>
      <c r="Q408">
        <v>84</v>
      </c>
      <c r="R408" t="str" cm="1">
        <f t="array" ref="R408">_xlfn.IFS(Restaurant_Data[[#This Row],[Total Reservations]]&lt;=50, "Low", Restaurant_Data[[#This Row],[Total Reservations]]&lt;=100, "Medium", Restaurant_Data[[#This Row],[Total Reservations]]&lt;=200, "High")</f>
        <v>Medium</v>
      </c>
      <c r="S408" s="4">
        <v>582683.19999999995</v>
      </c>
      <c r="T408" t="str" cm="1">
        <f t="array" ref="T408">_xlfn.IFS(Restaurant_Data[[#This Row],[Revenue]]&lt;= 500000, "Low Income", Restaurant_Data[[#This Row],[Revenue]]&lt;=1000000, "Middle Income", Restaurant_Data[[#This Row],[Revenue]] &lt;= 2000000, "High Income")</f>
        <v>Middle Income</v>
      </c>
    </row>
    <row r="409" spans="1:20" x14ac:dyDescent="0.35">
      <c r="A409" s="1" t="s">
        <v>436</v>
      </c>
      <c r="B409" s="1" t="s">
        <v>34</v>
      </c>
      <c r="C409" s="1" t="s">
        <v>37</v>
      </c>
      <c r="D409">
        <v>3.3</v>
      </c>
      <c r="E409">
        <v>51</v>
      </c>
      <c r="F409">
        <v>65.77</v>
      </c>
      <c r="G409">
        <v>1831</v>
      </c>
      <c r="H409">
        <v>26211</v>
      </c>
      <c r="I409">
        <v>8</v>
      </c>
      <c r="J409">
        <v>507</v>
      </c>
      <c r="K409">
        <v>56.86</v>
      </c>
      <c r="L409">
        <v>1.9</v>
      </c>
      <c r="M409">
        <v>6.3</v>
      </c>
      <c r="N409" s="1" t="s">
        <v>21</v>
      </c>
      <c r="O409">
        <v>38</v>
      </c>
      <c r="P409">
        <v>32</v>
      </c>
      <c r="Q409">
        <v>70</v>
      </c>
      <c r="R409" t="str" cm="1">
        <f t="array" ref="R409">_xlfn.IFS(Restaurant_Data[[#This Row],[Total Reservations]]&lt;=50, "Low", Restaurant_Data[[#This Row],[Total Reservations]]&lt;=100, "Medium", Restaurant_Data[[#This Row],[Total Reservations]]&lt;=200, "High")</f>
        <v>Medium</v>
      </c>
      <c r="S409" s="4">
        <v>756360.08</v>
      </c>
      <c r="T409" t="str" cm="1">
        <f t="array" ref="T409">_xlfn.IFS(Restaurant_Data[[#This Row],[Revenue]]&lt;= 500000, "Low Income", Restaurant_Data[[#This Row],[Revenue]]&lt;=1000000, "Middle Income", Restaurant_Data[[#This Row],[Revenue]] &lt;= 2000000, "High Income")</f>
        <v>Middle Income</v>
      </c>
    </row>
    <row r="410" spans="1:20" x14ac:dyDescent="0.35">
      <c r="A410" s="1" t="s">
        <v>437</v>
      </c>
      <c r="B410" s="1" t="s">
        <v>19</v>
      </c>
      <c r="C410" s="1" t="s">
        <v>20</v>
      </c>
      <c r="D410">
        <v>4.3</v>
      </c>
      <c r="E410">
        <v>44</v>
      </c>
      <c r="F410">
        <v>65.81</v>
      </c>
      <c r="G410">
        <v>884</v>
      </c>
      <c r="H410">
        <v>12406</v>
      </c>
      <c r="I410">
        <v>11</v>
      </c>
      <c r="J410">
        <v>101</v>
      </c>
      <c r="K410">
        <v>120.01</v>
      </c>
      <c r="L410">
        <v>7.9</v>
      </c>
      <c r="M410">
        <v>4.2</v>
      </c>
      <c r="N410" s="1" t="s">
        <v>21</v>
      </c>
      <c r="O410">
        <v>32</v>
      </c>
      <c r="P410">
        <v>41</v>
      </c>
      <c r="Q410">
        <v>73</v>
      </c>
      <c r="R410" t="str" cm="1">
        <f t="array" ref="R410">_xlfn.IFS(Restaurant_Data[[#This Row],[Total Reservations]]&lt;=50, "Low", Restaurant_Data[[#This Row],[Total Reservations]]&lt;=100, "Medium", Restaurant_Data[[#This Row],[Total Reservations]]&lt;=200, "High")</f>
        <v>Medium</v>
      </c>
      <c r="S410" s="4">
        <v>658147.59</v>
      </c>
      <c r="T410" t="str" cm="1">
        <f t="array" ref="T410">_xlfn.IFS(Restaurant_Data[[#This Row],[Revenue]]&lt;= 500000, "Low Income", Restaurant_Data[[#This Row],[Revenue]]&lt;=1000000, "Middle Income", Restaurant_Data[[#This Row],[Revenue]] &lt;= 2000000, "High Income")</f>
        <v>Middle Income</v>
      </c>
    </row>
    <row r="411" spans="1:20" x14ac:dyDescent="0.35">
      <c r="A411" s="1" t="s">
        <v>438</v>
      </c>
      <c r="B411" s="1" t="s">
        <v>34</v>
      </c>
      <c r="C411" s="1" t="s">
        <v>37</v>
      </c>
      <c r="D411">
        <v>4.8</v>
      </c>
      <c r="E411">
        <v>61</v>
      </c>
      <c r="F411">
        <v>57.38</v>
      </c>
      <c r="G411">
        <v>3160</v>
      </c>
      <c r="H411">
        <v>40945</v>
      </c>
      <c r="I411">
        <v>10</v>
      </c>
      <c r="J411">
        <v>322</v>
      </c>
      <c r="K411">
        <v>166.78</v>
      </c>
      <c r="L411">
        <v>7.7</v>
      </c>
      <c r="M411">
        <v>1.3</v>
      </c>
      <c r="N411" s="1" t="s">
        <v>21</v>
      </c>
      <c r="O411">
        <v>26</v>
      </c>
      <c r="P411">
        <v>45</v>
      </c>
      <c r="Q411">
        <v>71</v>
      </c>
      <c r="R411" t="str" cm="1">
        <f t="array" ref="R411">_xlfn.IFS(Restaurant_Data[[#This Row],[Total Reservations]]&lt;=50, "Low", Restaurant_Data[[#This Row],[Total Reservations]]&lt;=100, "Medium", Restaurant_Data[[#This Row],[Total Reservations]]&lt;=200, "High")</f>
        <v>Medium</v>
      </c>
      <c r="S411" s="4">
        <v>792544.65</v>
      </c>
      <c r="T411" t="str" cm="1">
        <f t="array" ref="T411">_xlfn.IFS(Restaurant_Data[[#This Row],[Revenue]]&lt;= 500000, "Low Income", Restaurant_Data[[#This Row],[Revenue]]&lt;=1000000, "Middle Income", Restaurant_Data[[#This Row],[Revenue]] &lt;= 2000000, "High Income")</f>
        <v>Middle Income</v>
      </c>
    </row>
    <row r="412" spans="1:20" x14ac:dyDescent="0.35">
      <c r="A412" s="1" t="s">
        <v>439</v>
      </c>
      <c r="B412" s="1" t="s">
        <v>23</v>
      </c>
      <c r="C412" s="1" t="s">
        <v>37</v>
      </c>
      <c r="D412">
        <v>4.4000000000000004</v>
      </c>
      <c r="E412">
        <v>79</v>
      </c>
      <c r="F412">
        <v>63.32</v>
      </c>
      <c r="G412">
        <v>5019</v>
      </c>
      <c r="H412">
        <v>53720</v>
      </c>
      <c r="I412">
        <v>17</v>
      </c>
      <c r="J412">
        <v>855</v>
      </c>
      <c r="K412">
        <v>76.86</v>
      </c>
      <c r="L412">
        <v>8.4</v>
      </c>
      <c r="M412">
        <v>1.1000000000000001</v>
      </c>
      <c r="N412" s="1" t="s">
        <v>21</v>
      </c>
      <c r="O412">
        <v>78</v>
      </c>
      <c r="P412">
        <v>53</v>
      </c>
      <c r="Q412">
        <v>131</v>
      </c>
      <c r="R412" t="str" cm="1">
        <f t="array" ref="R412">_xlfn.IFS(Restaurant_Data[[#This Row],[Total Reservations]]&lt;=50, "Low", Restaurant_Data[[#This Row],[Total Reservations]]&lt;=100, "Medium", Restaurant_Data[[#This Row],[Total Reservations]]&lt;=200, "High")</f>
        <v>High</v>
      </c>
      <c r="S412" s="4">
        <v>1137468.74</v>
      </c>
      <c r="T412" t="str" cm="1">
        <f t="array" ref="T412">_xlfn.IFS(Restaurant_Data[[#This Row],[Revenue]]&lt;= 500000, "Low Income", Restaurant_Data[[#This Row],[Revenue]]&lt;=1000000, "Middle Income", Restaurant_Data[[#This Row],[Revenue]] &lt;= 2000000, "High Income")</f>
        <v>High Income</v>
      </c>
    </row>
    <row r="413" spans="1:20" x14ac:dyDescent="0.35">
      <c r="A413" s="1" t="s">
        <v>440</v>
      </c>
      <c r="B413" s="1" t="s">
        <v>34</v>
      </c>
      <c r="C413" s="1" t="s">
        <v>37</v>
      </c>
      <c r="D413">
        <v>4.5999999999999996</v>
      </c>
      <c r="E413">
        <v>59</v>
      </c>
      <c r="F413">
        <v>60.95</v>
      </c>
      <c r="G413">
        <v>3666</v>
      </c>
      <c r="H413">
        <v>45676</v>
      </c>
      <c r="I413">
        <v>13</v>
      </c>
      <c r="J413">
        <v>434</v>
      </c>
      <c r="K413">
        <v>299.19</v>
      </c>
      <c r="L413">
        <v>9.6</v>
      </c>
      <c r="M413">
        <v>6.3</v>
      </c>
      <c r="N413" s="1" t="s">
        <v>27</v>
      </c>
      <c r="O413">
        <v>15</v>
      </c>
      <c r="P413">
        <v>2</v>
      </c>
      <c r="Q413">
        <v>17</v>
      </c>
      <c r="R413" t="str" cm="1">
        <f t="array" ref="R413">_xlfn.IFS(Restaurant_Data[[#This Row],[Total Reservations]]&lt;=50, "Low", Restaurant_Data[[#This Row],[Total Reservations]]&lt;=100, "Medium", Restaurant_Data[[#This Row],[Total Reservations]]&lt;=200, "High")</f>
        <v>Low</v>
      </c>
      <c r="S413" s="4">
        <v>818171.9</v>
      </c>
      <c r="T413" t="str" cm="1">
        <f t="array" ref="T413">_xlfn.IFS(Restaurant_Data[[#This Row],[Revenue]]&lt;= 500000, "Low Income", Restaurant_Data[[#This Row],[Revenue]]&lt;=1000000, "Middle Income", Restaurant_Data[[#This Row],[Revenue]] &lt;= 2000000, "High Income")</f>
        <v>Middle Income</v>
      </c>
    </row>
    <row r="414" spans="1:20" x14ac:dyDescent="0.35">
      <c r="A414" s="1" t="s">
        <v>441</v>
      </c>
      <c r="B414" s="1" t="s">
        <v>34</v>
      </c>
      <c r="C414" s="1" t="s">
        <v>42</v>
      </c>
      <c r="D414">
        <v>3.2</v>
      </c>
      <c r="E414">
        <v>69</v>
      </c>
      <c r="F414">
        <v>38.6</v>
      </c>
      <c r="G414">
        <v>1168</v>
      </c>
      <c r="H414">
        <v>11071</v>
      </c>
      <c r="I414">
        <v>9</v>
      </c>
      <c r="J414">
        <v>636</v>
      </c>
      <c r="K414">
        <v>299.89</v>
      </c>
      <c r="L414">
        <v>3.8</v>
      </c>
      <c r="M414">
        <v>3.9</v>
      </c>
      <c r="N414" s="1" t="s">
        <v>21</v>
      </c>
      <c r="O414">
        <v>5</v>
      </c>
      <c r="P414">
        <v>63</v>
      </c>
      <c r="Q414">
        <v>68</v>
      </c>
      <c r="R414" t="str" cm="1">
        <f t="array" ref="R414">_xlfn.IFS(Restaurant_Data[[#This Row],[Total Reservations]]&lt;=50, "Low", Restaurant_Data[[#This Row],[Total Reservations]]&lt;=100, "Medium", Restaurant_Data[[#This Row],[Total Reservations]]&lt;=200, "High")</f>
        <v>Medium</v>
      </c>
      <c r="S414" s="4">
        <v>602336.94999999995</v>
      </c>
      <c r="T414" t="str" cm="1">
        <f t="array" ref="T414">_xlfn.IFS(Restaurant_Data[[#This Row],[Revenue]]&lt;= 500000, "Low Income", Restaurant_Data[[#This Row],[Revenue]]&lt;=1000000, "Middle Income", Restaurant_Data[[#This Row],[Revenue]] &lt;= 2000000, "High Income")</f>
        <v>Middle Income</v>
      </c>
    </row>
    <row r="415" spans="1:20" x14ac:dyDescent="0.35">
      <c r="A415" s="1" t="s">
        <v>442</v>
      </c>
      <c r="B415" s="1" t="s">
        <v>34</v>
      </c>
      <c r="C415" s="1" t="s">
        <v>24</v>
      </c>
      <c r="D415">
        <v>3.5</v>
      </c>
      <c r="E415">
        <v>60</v>
      </c>
      <c r="F415">
        <v>27.26</v>
      </c>
      <c r="G415">
        <v>2036</v>
      </c>
      <c r="H415">
        <v>28584</v>
      </c>
      <c r="I415">
        <v>15</v>
      </c>
      <c r="J415">
        <v>978</v>
      </c>
      <c r="K415">
        <v>179.95</v>
      </c>
      <c r="L415">
        <v>4.9000000000000004</v>
      </c>
      <c r="M415">
        <v>7.3</v>
      </c>
      <c r="N415" s="1" t="s">
        <v>21</v>
      </c>
      <c r="O415">
        <v>28</v>
      </c>
      <c r="P415">
        <v>23</v>
      </c>
      <c r="Q415">
        <v>51</v>
      </c>
      <c r="R415" t="str" cm="1">
        <f t="array" ref="R415">_xlfn.IFS(Restaurant_Data[[#This Row],[Total Reservations]]&lt;=50, "Low", Restaurant_Data[[#This Row],[Total Reservations]]&lt;=100, "Medium", Restaurant_Data[[#This Row],[Total Reservations]]&lt;=200, "High")</f>
        <v>Medium</v>
      </c>
      <c r="S415" s="4">
        <v>387125.86</v>
      </c>
      <c r="T415" t="str" cm="1">
        <f t="array" ref="T415">_xlfn.IFS(Restaurant_Data[[#This Row],[Revenue]]&lt;= 500000, "Low Income", Restaurant_Data[[#This Row],[Revenue]]&lt;=1000000, "Middle Income", Restaurant_Data[[#This Row],[Revenue]] &lt;= 2000000, "High Income")</f>
        <v>Low Income</v>
      </c>
    </row>
    <row r="416" spans="1:20" x14ac:dyDescent="0.35">
      <c r="A416" s="1" t="s">
        <v>443</v>
      </c>
      <c r="B416" s="1" t="s">
        <v>34</v>
      </c>
      <c r="C416" s="1" t="s">
        <v>24</v>
      </c>
      <c r="D416">
        <v>4.8</v>
      </c>
      <c r="E416">
        <v>59</v>
      </c>
      <c r="F416">
        <v>28.09</v>
      </c>
      <c r="G416">
        <v>4430</v>
      </c>
      <c r="H416">
        <v>53539</v>
      </c>
      <c r="I416">
        <v>13</v>
      </c>
      <c r="J416">
        <v>912</v>
      </c>
      <c r="K416">
        <v>192</v>
      </c>
      <c r="L416">
        <v>3.4</v>
      </c>
      <c r="M416">
        <v>5.0999999999999996</v>
      </c>
      <c r="N416" s="1" t="s">
        <v>27</v>
      </c>
      <c r="O416">
        <v>39</v>
      </c>
      <c r="P416">
        <v>11</v>
      </c>
      <c r="Q416">
        <v>50</v>
      </c>
      <c r="R416" t="str" cm="1">
        <f t="array" ref="R416">_xlfn.IFS(Restaurant_Data[[#This Row],[Total Reservations]]&lt;=50, "Low", Restaurant_Data[[#This Row],[Total Reservations]]&lt;=100, "Medium", Restaurant_Data[[#This Row],[Total Reservations]]&lt;=200, "High")</f>
        <v>Low</v>
      </c>
      <c r="S416" s="4">
        <v>392751.34</v>
      </c>
      <c r="T416" t="str" cm="1">
        <f t="array" ref="T416">_xlfn.IFS(Restaurant_Data[[#This Row],[Revenue]]&lt;= 500000, "Low Income", Restaurant_Data[[#This Row],[Revenue]]&lt;=1000000, "Middle Income", Restaurant_Data[[#This Row],[Revenue]] &lt;= 2000000, "High Income")</f>
        <v>Low Income</v>
      </c>
    </row>
    <row r="417" spans="1:20" x14ac:dyDescent="0.35">
      <c r="A417" s="1" t="s">
        <v>444</v>
      </c>
      <c r="B417" s="1" t="s">
        <v>23</v>
      </c>
      <c r="C417" s="1" t="s">
        <v>31</v>
      </c>
      <c r="D417">
        <v>4.4000000000000004</v>
      </c>
      <c r="E417">
        <v>76</v>
      </c>
      <c r="F417">
        <v>34.72</v>
      </c>
      <c r="G417">
        <v>8641</v>
      </c>
      <c r="H417">
        <v>91731</v>
      </c>
      <c r="I417">
        <v>13</v>
      </c>
      <c r="J417">
        <v>861</v>
      </c>
      <c r="K417">
        <v>281.7</v>
      </c>
      <c r="L417">
        <v>3.9</v>
      </c>
      <c r="M417">
        <v>7.9</v>
      </c>
      <c r="N417" s="1" t="s">
        <v>27</v>
      </c>
      <c r="O417">
        <v>16</v>
      </c>
      <c r="P417">
        <v>68</v>
      </c>
      <c r="Q417">
        <v>84</v>
      </c>
      <c r="R417" t="str" cm="1">
        <f t="array" ref="R417">_xlfn.IFS(Restaurant_Data[[#This Row],[Total Reservations]]&lt;=50, "Low", Restaurant_Data[[#This Row],[Total Reservations]]&lt;=100, "Medium", Restaurant_Data[[#This Row],[Total Reservations]]&lt;=200, "High")</f>
        <v>Medium</v>
      </c>
      <c r="S417" s="4">
        <v>618966.21</v>
      </c>
      <c r="T417" t="str" cm="1">
        <f t="array" ref="T417">_xlfn.IFS(Restaurant_Data[[#This Row],[Revenue]]&lt;= 500000, "Low Income", Restaurant_Data[[#This Row],[Revenue]]&lt;=1000000, "Middle Income", Restaurant_Data[[#This Row],[Revenue]] &lt;= 2000000, "High Income")</f>
        <v>Middle Income</v>
      </c>
    </row>
    <row r="418" spans="1:20" x14ac:dyDescent="0.35">
      <c r="A418" s="1" t="s">
        <v>445</v>
      </c>
      <c r="B418" s="1" t="s">
        <v>34</v>
      </c>
      <c r="C418" s="1" t="s">
        <v>24</v>
      </c>
      <c r="D418">
        <v>4.3</v>
      </c>
      <c r="E418">
        <v>63</v>
      </c>
      <c r="F418">
        <v>26.95</v>
      </c>
      <c r="G418">
        <v>4077</v>
      </c>
      <c r="H418">
        <v>42095</v>
      </c>
      <c r="I418">
        <v>13</v>
      </c>
      <c r="J418">
        <v>137</v>
      </c>
      <c r="K418">
        <v>242.45</v>
      </c>
      <c r="L418">
        <v>4</v>
      </c>
      <c r="M418">
        <v>8.3000000000000007</v>
      </c>
      <c r="N418" s="1" t="s">
        <v>21</v>
      </c>
      <c r="O418">
        <v>39</v>
      </c>
      <c r="P418">
        <v>21</v>
      </c>
      <c r="Q418">
        <v>60</v>
      </c>
      <c r="R418" t="str" cm="1">
        <f t="array" ref="R418">_xlfn.IFS(Restaurant_Data[[#This Row],[Total Reservations]]&lt;=50, "Low", Restaurant_Data[[#This Row],[Total Reservations]]&lt;=100, "Medium", Restaurant_Data[[#This Row],[Total Reservations]]&lt;=200, "High")</f>
        <v>Medium</v>
      </c>
      <c r="S418" s="4">
        <v>401090.4</v>
      </c>
      <c r="T418" t="str" cm="1">
        <f t="array" ref="T418">_xlfn.IFS(Restaurant_Data[[#This Row],[Revenue]]&lt;= 500000, "Low Income", Restaurant_Data[[#This Row],[Revenue]]&lt;=1000000, "Middle Income", Restaurant_Data[[#This Row],[Revenue]] &lt;= 2000000, "High Income")</f>
        <v>Low Income</v>
      </c>
    </row>
    <row r="419" spans="1:20" x14ac:dyDescent="0.35">
      <c r="A419" s="1" t="s">
        <v>446</v>
      </c>
      <c r="B419" s="1" t="s">
        <v>34</v>
      </c>
      <c r="C419" s="1" t="s">
        <v>31</v>
      </c>
      <c r="D419">
        <v>4.3</v>
      </c>
      <c r="E419">
        <v>62</v>
      </c>
      <c r="F419">
        <v>40.61</v>
      </c>
      <c r="G419">
        <v>1791</v>
      </c>
      <c r="H419">
        <v>20721</v>
      </c>
      <c r="I419">
        <v>4</v>
      </c>
      <c r="J419">
        <v>69</v>
      </c>
      <c r="K419">
        <v>91.99</v>
      </c>
      <c r="L419">
        <v>8.8000000000000007</v>
      </c>
      <c r="M419">
        <v>6.9</v>
      </c>
      <c r="N419" s="1" t="s">
        <v>21</v>
      </c>
      <c r="O419">
        <v>6</v>
      </c>
      <c r="P419">
        <v>19</v>
      </c>
      <c r="Q419">
        <v>25</v>
      </c>
      <c r="R419" t="str" cm="1">
        <f t="array" ref="R419">_xlfn.IFS(Restaurant_Data[[#This Row],[Total Reservations]]&lt;=50, "Low", Restaurant_Data[[#This Row],[Total Reservations]]&lt;=100, "Medium", Restaurant_Data[[#This Row],[Total Reservations]]&lt;=200, "High")</f>
        <v>Low</v>
      </c>
      <c r="S419" s="4">
        <v>568128.38</v>
      </c>
      <c r="T419" t="str" cm="1">
        <f t="array" ref="T419">_xlfn.IFS(Restaurant_Data[[#This Row],[Revenue]]&lt;= 500000, "Low Income", Restaurant_Data[[#This Row],[Revenue]]&lt;=1000000, "Middle Income", Restaurant_Data[[#This Row],[Revenue]] &lt;= 2000000, "High Income")</f>
        <v>Middle Income</v>
      </c>
    </row>
    <row r="420" spans="1:20" x14ac:dyDescent="0.35">
      <c r="A420" s="1" t="s">
        <v>447</v>
      </c>
      <c r="B420" s="1" t="s">
        <v>19</v>
      </c>
      <c r="C420" s="1" t="s">
        <v>42</v>
      </c>
      <c r="D420">
        <v>3.8</v>
      </c>
      <c r="E420">
        <v>34</v>
      </c>
      <c r="F420">
        <v>36.18</v>
      </c>
      <c r="G420">
        <v>865</v>
      </c>
      <c r="H420">
        <v>13191</v>
      </c>
      <c r="I420">
        <v>10</v>
      </c>
      <c r="J420">
        <v>480</v>
      </c>
      <c r="K420">
        <v>248.12</v>
      </c>
      <c r="L420">
        <v>1.6</v>
      </c>
      <c r="M420">
        <v>4.8</v>
      </c>
      <c r="N420" s="1" t="s">
        <v>27</v>
      </c>
      <c r="O420">
        <v>33</v>
      </c>
      <c r="P420">
        <v>32</v>
      </c>
      <c r="Q420">
        <v>65</v>
      </c>
      <c r="R420" t="str" cm="1">
        <f t="array" ref="R420">_xlfn.IFS(Restaurant_Data[[#This Row],[Total Reservations]]&lt;=50, "Low", Restaurant_Data[[#This Row],[Total Reservations]]&lt;=100, "Medium", Restaurant_Data[[#This Row],[Total Reservations]]&lt;=200, "High")</f>
        <v>Medium</v>
      </c>
      <c r="S420" s="4">
        <v>287865.03000000003</v>
      </c>
      <c r="T420" t="str" cm="1">
        <f t="array" ref="T420">_xlfn.IFS(Restaurant_Data[[#This Row],[Revenue]]&lt;= 500000, "Low Income", Restaurant_Data[[#This Row],[Revenue]]&lt;=1000000, "Middle Income", Restaurant_Data[[#This Row],[Revenue]] &lt;= 2000000, "High Income")</f>
        <v>Low Income</v>
      </c>
    </row>
    <row r="421" spans="1:20" x14ac:dyDescent="0.35">
      <c r="A421" s="1" t="s">
        <v>448</v>
      </c>
      <c r="B421" s="1" t="s">
        <v>34</v>
      </c>
      <c r="C421" s="1" t="s">
        <v>20</v>
      </c>
      <c r="D421">
        <v>3.1</v>
      </c>
      <c r="E421">
        <v>68</v>
      </c>
      <c r="F421">
        <v>75.84</v>
      </c>
      <c r="G421">
        <v>841</v>
      </c>
      <c r="H421">
        <v>14534</v>
      </c>
      <c r="I421">
        <v>15</v>
      </c>
      <c r="J421">
        <v>630</v>
      </c>
      <c r="K421">
        <v>107.74</v>
      </c>
      <c r="L421">
        <v>2.8</v>
      </c>
      <c r="M421">
        <v>9.9</v>
      </c>
      <c r="N421" s="1" t="s">
        <v>27</v>
      </c>
      <c r="O421">
        <v>54</v>
      </c>
      <c r="P421">
        <v>67</v>
      </c>
      <c r="Q421">
        <v>121</v>
      </c>
      <c r="R421" t="str" cm="1">
        <f t="array" ref="R421">_xlfn.IFS(Restaurant_Data[[#This Row],[Total Reservations]]&lt;=50, "Low", Restaurant_Data[[#This Row],[Total Reservations]]&lt;=100, "Medium", Restaurant_Data[[#This Row],[Total Reservations]]&lt;=200, "High")</f>
        <v>High</v>
      </c>
      <c r="S421" s="4">
        <v>1163184.1200000001</v>
      </c>
      <c r="T421" t="str" cm="1">
        <f t="array" ref="T421">_xlfn.IFS(Restaurant_Data[[#This Row],[Revenue]]&lt;= 500000, "Low Income", Restaurant_Data[[#This Row],[Revenue]]&lt;=1000000, "Middle Income", Restaurant_Data[[#This Row],[Revenue]] &lt;= 2000000, "High Income")</f>
        <v>High Income</v>
      </c>
    </row>
    <row r="422" spans="1:20" x14ac:dyDescent="0.35">
      <c r="A422" s="1" t="s">
        <v>449</v>
      </c>
      <c r="B422" s="1" t="s">
        <v>19</v>
      </c>
      <c r="C422" s="1" t="s">
        <v>31</v>
      </c>
      <c r="D422">
        <v>4.5999999999999996</v>
      </c>
      <c r="E422">
        <v>39</v>
      </c>
      <c r="F422">
        <v>39.26</v>
      </c>
      <c r="G422">
        <v>2998</v>
      </c>
      <c r="H422">
        <v>37452</v>
      </c>
      <c r="I422">
        <v>10</v>
      </c>
      <c r="J422">
        <v>219</v>
      </c>
      <c r="K422">
        <v>157.56</v>
      </c>
      <c r="L422">
        <v>6.5</v>
      </c>
      <c r="M422">
        <v>3.8</v>
      </c>
      <c r="N422" s="1" t="s">
        <v>21</v>
      </c>
      <c r="O422">
        <v>35</v>
      </c>
      <c r="P422">
        <v>25</v>
      </c>
      <c r="Q422">
        <v>60</v>
      </c>
      <c r="R422" t="str" cm="1">
        <f t="array" ref="R422">_xlfn.IFS(Restaurant_Data[[#This Row],[Total Reservations]]&lt;=50, "Low", Restaurant_Data[[#This Row],[Total Reservations]]&lt;=100, "Medium", Restaurant_Data[[#This Row],[Total Reservations]]&lt;=200, "High")</f>
        <v>Medium</v>
      </c>
      <c r="S422" s="4">
        <v>359632.86</v>
      </c>
      <c r="T422" t="str" cm="1">
        <f t="array" ref="T422">_xlfn.IFS(Restaurant_Data[[#This Row],[Revenue]]&lt;= 500000, "Low Income", Restaurant_Data[[#This Row],[Revenue]]&lt;=1000000, "Middle Income", Restaurant_Data[[#This Row],[Revenue]] &lt;= 2000000, "High Income")</f>
        <v>Low Income</v>
      </c>
    </row>
    <row r="423" spans="1:20" x14ac:dyDescent="0.35">
      <c r="A423" s="1" t="s">
        <v>450</v>
      </c>
      <c r="B423" s="1" t="s">
        <v>23</v>
      </c>
      <c r="C423" s="1" t="s">
        <v>37</v>
      </c>
      <c r="D423">
        <v>4.4000000000000004</v>
      </c>
      <c r="E423">
        <v>77</v>
      </c>
      <c r="F423">
        <v>59.65</v>
      </c>
      <c r="G423">
        <v>2783</v>
      </c>
      <c r="H423">
        <v>30922</v>
      </c>
      <c r="I423">
        <v>8</v>
      </c>
      <c r="J423">
        <v>715</v>
      </c>
      <c r="K423">
        <v>183.13</v>
      </c>
      <c r="L423">
        <v>7.9</v>
      </c>
      <c r="M423">
        <v>5.6</v>
      </c>
      <c r="N423" s="1" t="s">
        <v>27</v>
      </c>
      <c r="O423">
        <v>25</v>
      </c>
      <c r="P423">
        <v>15</v>
      </c>
      <c r="Q423">
        <v>40</v>
      </c>
      <c r="R423" t="str" cm="1">
        <f t="array" ref="R423">_xlfn.IFS(Restaurant_Data[[#This Row],[Total Reservations]]&lt;=50, "Low", Restaurant_Data[[#This Row],[Total Reservations]]&lt;=100, "Medium", Restaurant_Data[[#This Row],[Total Reservations]]&lt;=200, "High")</f>
        <v>Low</v>
      </c>
      <c r="S423" s="4">
        <v>1030164.55</v>
      </c>
      <c r="T423" t="str" cm="1">
        <f t="array" ref="T423">_xlfn.IFS(Restaurant_Data[[#This Row],[Revenue]]&lt;= 500000, "Low Income", Restaurant_Data[[#This Row],[Revenue]]&lt;=1000000, "Middle Income", Restaurant_Data[[#This Row],[Revenue]] &lt;= 2000000, "High Income")</f>
        <v>High Income</v>
      </c>
    </row>
    <row r="424" spans="1:20" x14ac:dyDescent="0.35">
      <c r="A424" s="1" t="s">
        <v>451</v>
      </c>
      <c r="B424" s="1" t="s">
        <v>23</v>
      </c>
      <c r="C424" s="1" t="s">
        <v>20</v>
      </c>
      <c r="D424">
        <v>3.9</v>
      </c>
      <c r="E424">
        <v>87</v>
      </c>
      <c r="F424">
        <v>73.14</v>
      </c>
      <c r="G424">
        <v>4242</v>
      </c>
      <c r="H424">
        <v>47819</v>
      </c>
      <c r="I424">
        <v>10</v>
      </c>
      <c r="J424">
        <v>866</v>
      </c>
      <c r="K424">
        <v>229.25</v>
      </c>
      <c r="L424">
        <v>7.3</v>
      </c>
      <c r="M424">
        <v>5.7</v>
      </c>
      <c r="N424" s="1" t="s">
        <v>27</v>
      </c>
      <c r="O424">
        <v>25</v>
      </c>
      <c r="P424">
        <v>83</v>
      </c>
      <c r="Q424">
        <v>108</v>
      </c>
      <c r="R424" t="str" cm="1">
        <f t="array" ref="R424">_xlfn.IFS(Restaurant_Data[[#This Row],[Total Reservations]]&lt;=50, "Low", Restaurant_Data[[#This Row],[Total Reservations]]&lt;=100, "Medium", Restaurant_Data[[#This Row],[Total Reservations]]&lt;=200, "High")</f>
        <v>High</v>
      </c>
      <c r="S424" s="4">
        <v>1428421.49</v>
      </c>
      <c r="T424" t="str" cm="1">
        <f t="array" ref="T424">_xlfn.IFS(Restaurant_Data[[#This Row],[Revenue]]&lt;= 500000, "Low Income", Restaurant_Data[[#This Row],[Revenue]]&lt;=1000000, "Middle Income", Restaurant_Data[[#This Row],[Revenue]] &lt;= 2000000, "High Income")</f>
        <v>High Income</v>
      </c>
    </row>
    <row r="425" spans="1:20" x14ac:dyDescent="0.35">
      <c r="A425" s="1" t="s">
        <v>452</v>
      </c>
      <c r="B425" s="1" t="s">
        <v>23</v>
      </c>
      <c r="C425" s="1" t="s">
        <v>42</v>
      </c>
      <c r="D425">
        <v>4.8</v>
      </c>
      <c r="E425">
        <v>70</v>
      </c>
      <c r="F425">
        <v>42.39</v>
      </c>
      <c r="G425">
        <v>9398</v>
      </c>
      <c r="H425">
        <v>101939</v>
      </c>
      <c r="I425">
        <v>17</v>
      </c>
      <c r="J425">
        <v>155</v>
      </c>
      <c r="K425">
        <v>87.54</v>
      </c>
      <c r="L425">
        <v>1.4</v>
      </c>
      <c r="M425">
        <v>4.9000000000000004</v>
      </c>
      <c r="N425" s="1" t="s">
        <v>21</v>
      </c>
      <c r="O425">
        <v>10</v>
      </c>
      <c r="P425">
        <v>18</v>
      </c>
      <c r="Q425">
        <v>28</v>
      </c>
      <c r="R425" t="str" cm="1">
        <f t="array" ref="R425">_xlfn.IFS(Restaurant_Data[[#This Row],[Total Reservations]]&lt;=50, "Low", Restaurant_Data[[#This Row],[Total Reservations]]&lt;=100, "Medium", Restaurant_Data[[#This Row],[Total Reservations]]&lt;=200, "High")</f>
        <v>Low</v>
      </c>
      <c r="S425" s="4">
        <v>690679.57</v>
      </c>
      <c r="T425" t="str" cm="1">
        <f t="array" ref="T425">_xlfn.IFS(Restaurant_Data[[#This Row],[Revenue]]&lt;= 500000, "Low Income", Restaurant_Data[[#This Row],[Revenue]]&lt;=1000000, "Middle Income", Restaurant_Data[[#This Row],[Revenue]] &lt;= 2000000, "High Income")</f>
        <v>Middle Income</v>
      </c>
    </row>
    <row r="426" spans="1:20" x14ac:dyDescent="0.35">
      <c r="A426" s="1" t="s">
        <v>453</v>
      </c>
      <c r="B426" s="1" t="s">
        <v>23</v>
      </c>
      <c r="C426" s="1" t="s">
        <v>24</v>
      </c>
      <c r="D426">
        <v>3.7</v>
      </c>
      <c r="E426">
        <v>74</v>
      </c>
      <c r="F426">
        <v>27.35</v>
      </c>
      <c r="G426">
        <v>3354</v>
      </c>
      <c r="H426">
        <v>36868</v>
      </c>
      <c r="I426">
        <v>5</v>
      </c>
      <c r="J426">
        <v>376</v>
      </c>
      <c r="K426">
        <v>69.040000000000006</v>
      </c>
      <c r="L426">
        <v>5.0999999999999996</v>
      </c>
      <c r="M426">
        <v>2.1</v>
      </c>
      <c r="N426" s="1" t="s">
        <v>21</v>
      </c>
      <c r="O426">
        <v>24</v>
      </c>
      <c r="P426">
        <v>30</v>
      </c>
      <c r="Q426">
        <v>54</v>
      </c>
      <c r="R426" t="str" cm="1">
        <f t="array" ref="R426">_xlfn.IFS(Restaurant_Data[[#This Row],[Total Reservations]]&lt;=50, "Low", Restaurant_Data[[#This Row],[Total Reservations]]&lt;=100, "Medium", Restaurant_Data[[#This Row],[Total Reservations]]&lt;=200, "High")</f>
        <v>Medium</v>
      </c>
      <c r="S426" s="4">
        <v>460937.4</v>
      </c>
      <c r="T426" t="str" cm="1">
        <f t="array" ref="T426">_xlfn.IFS(Restaurant_Data[[#This Row],[Revenue]]&lt;= 500000, "Low Income", Restaurant_Data[[#This Row],[Revenue]]&lt;=1000000, "Middle Income", Restaurant_Data[[#This Row],[Revenue]] &lt;= 2000000, "High Income")</f>
        <v>Low Income</v>
      </c>
    </row>
    <row r="427" spans="1:20" x14ac:dyDescent="0.35">
      <c r="A427" s="1" t="s">
        <v>454</v>
      </c>
      <c r="B427" s="1" t="s">
        <v>19</v>
      </c>
      <c r="C427" s="1" t="s">
        <v>31</v>
      </c>
      <c r="D427">
        <v>3.6</v>
      </c>
      <c r="E427">
        <v>40</v>
      </c>
      <c r="F427">
        <v>33.729999999999997</v>
      </c>
      <c r="G427">
        <v>1812</v>
      </c>
      <c r="H427">
        <v>23236</v>
      </c>
      <c r="I427">
        <v>13</v>
      </c>
      <c r="J427">
        <v>268</v>
      </c>
      <c r="K427">
        <v>266.52999999999997</v>
      </c>
      <c r="L427">
        <v>2.7</v>
      </c>
      <c r="M427">
        <v>4.2</v>
      </c>
      <c r="N427" s="1" t="s">
        <v>27</v>
      </c>
      <c r="O427">
        <v>35</v>
      </c>
      <c r="P427">
        <v>2</v>
      </c>
      <c r="Q427">
        <v>37</v>
      </c>
      <c r="R427" t="str" cm="1">
        <f t="array" ref="R427">_xlfn.IFS(Restaurant_Data[[#This Row],[Total Reservations]]&lt;=50, "Low", Restaurant_Data[[#This Row],[Total Reservations]]&lt;=100, "Medium", Restaurant_Data[[#This Row],[Total Reservations]]&lt;=200, "High")</f>
        <v>Low</v>
      </c>
      <c r="S427" s="4">
        <v>317588.61</v>
      </c>
      <c r="T427" t="str" cm="1">
        <f t="array" ref="T427">_xlfn.IFS(Restaurant_Data[[#This Row],[Revenue]]&lt;= 500000, "Low Income", Restaurant_Data[[#This Row],[Revenue]]&lt;=1000000, "Middle Income", Restaurant_Data[[#This Row],[Revenue]] &lt;= 2000000, "High Income")</f>
        <v>Low Income</v>
      </c>
    </row>
    <row r="428" spans="1:20" x14ac:dyDescent="0.35">
      <c r="A428" s="1" t="s">
        <v>455</v>
      </c>
      <c r="B428" s="1" t="s">
        <v>34</v>
      </c>
      <c r="C428" s="1" t="s">
        <v>37</v>
      </c>
      <c r="D428">
        <v>4.7</v>
      </c>
      <c r="E428">
        <v>69</v>
      </c>
      <c r="F428">
        <v>60.64</v>
      </c>
      <c r="G428">
        <v>2217</v>
      </c>
      <c r="H428">
        <v>25353</v>
      </c>
      <c r="I428">
        <v>19</v>
      </c>
      <c r="J428">
        <v>835</v>
      </c>
      <c r="K428">
        <v>256.7</v>
      </c>
      <c r="L428">
        <v>9.9</v>
      </c>
      <c r="M428">
        <v>2.9</v>
      </c>
      <c r="N428" s="1" t="s">
        <v>21</v>
      </c>
      <c r="O428">
        <v>41</v>
      </c>
      <c r="P428">
        <v>54</v>
      </c>
      <c r="Q428">
        <v>95</v>
      </c>
      <c r="R428" t="str" cm="1">
        <f t="array" ref="R428">_xlfn.IFS(Restaurant_Data[[#This Row],[Total Reservations]]&lt;=50, "Low", Restaurant_Data[[#This Row],[Total Reservations]]&lt;=100, "Medium", Restaurant_Data[[#This Row],[Total Reservations]]&lt;=200, "High")</f>
        <v>Medium</v>
      </c>
      <c r="S428" s="4">
        <v>953754.99</v>
      </c>
      <c r="T428" t="str" cm="1">
        <f t="array" ref="T428">_xlfn.IFS(Restaurant_Data[[#This Row],[Revenue]]&lt;= 500000, "Low Income", Restaurant_Data[[#This Row],[Revenue]]&lt;=1000000, "Middle Income", Restaurant_Data[[#This Row],[Revenue]] &lt;= 2000000, "High Income")</f>
        <v>Middle Income</v>
      </c>
    </row>
    <row r="429" spans="1:20" x14ac:dyDescent="0.35">
      <c r="A429" s="1" t="s">
        <v>456</v>
      </c>
      <c r="B429" s="1" t="s">
        <v>23</v>
      </c>
      <c r="C429" s="1" t="s">
        <v>26</v>
      </c>
      <c r="D429">
        <v>4.5999999999999996</v>
      </c>
      <c r="E429">
        <v>80</v>
      </c>
      <c r="F429">
        <v>52.02</v>
      </c>
      <c r="G429">
        <v>9136</v>
      </c>
      <c r="H429">
        <v>91975</v>
      </c>
      <c r="I429">
        <v>12</v>
      </c>
      <c r="J429">
        <v>919</v>
      </c>
      <c r="K429">
        <v>180.82</v>
      </c>
      <c r="L429">
        <v>10</v>
      </c>
      <c r="M429">
        <v>9.1</v>
      </c>
      <c r="N429" s="1" t="s">
        <v>21</v>
      </c>
      <c r="O429">
        <v>47</v>
      </c>
      <c r="P429">
        <v>10</v>
      </c>
      <c r="Q429">
        <v>57</v>
      </c>
      <c r="R429" t="str" cm="1">
        <f t="array" ref="R429">_xlfn.IFS(Restaurant_Data[[#This Row],[Total Reservations]]&lt;=50, "Low", Restaurant_Data[[#This Row],[Total Reservations]]&lt;=100, "Medium", Restaurant_Data[[#This Row],[Total Reservations]]&lt;=200, "High")</f>
        <v>Medium</v>
      </c>
      <c r="S429" s="4">
        <v>956046.29</v>
      </c>
      <c r="T429" t="str" cm="1">
        <f t="array" ref="T429">_xlfn.IFS(Restaurant_Data[[#This Row],[Revenue]]&lt;= 500000, "Low Income", Restaurant_Data[[#This Row],[Revenue]]&lt;=1000000, "Middle Income", Restaurant_Data[[#This Row],[Revenue]] &lt;= 2000000, "High Income")</f>
        <v>Middle Income</v>
      </c>
    </row>
    <row r="430" spans="1:20" x14ac:dyDescent="0.35">
      <c r="A430" s="1" t="s">
        <v>457</v>
      </c>
      <c r="B430" s="1" t="s">
        <v>34</v>
      </c>
      <c r="C430" s="1" t="s">
        <v>26</v>
      </c>
      <c r="D430">
        <v>4</v>
      </c>
      <c r="E430">
        <v>65</v>
      </c>
      <c r="F430">
        <v>50.97</v>
      </c>
      <c r="G430">
        <v>2107</v>
      </c>
      <c r="H430">
        <v>26227</v>
      </c>
      <c r="I430">
        <v>12</v>
      </c>
      <c r="J430">
        <v>656</v>
      </c>
      <c r="K430">
        <v>215.59</v>
      </c>
      <c r="L430">
        <v>1.5</v>
      </c>
      <c r="M430">
        <v>6.9</v>
      </c>
      <c r="N430" s="1" t="s">
        <v>21</v>
      </c>
      <c r="O430">
        <v>1</v>
      </c>
      <c r="P430">
        <v>15</v>
      </c>
      <c r="Q430">
        <v>16</v>
      </c>
      <c r="R430" t="str" cm="1">
        <f t="array" ref="R430">_xlfn.IFS(Restaurant_Data[[#This Row],[Total Reservations]]&lt;=50, "Low", Restaurant_Data[[#This Row],[Total Reservations]]&lt;=100, "Medium", Restaurant_Data[[#This Row],[Total Reservations]]&lt;=200, "High")</f>
        <v>Low</v>
      </c>
      <c r="S430" s="4">
        <v>748357.32</v>
      </c>
      <c r="T430" t="str" cm="1">
        <f t="array" ref="T430">_xlfn.IFS(Restaurant_Data[[#This Row],[Revenue]]&lt;= 500000, "Low Income", Restaurant_Data[[#This Row],[Revenue]]&lt;=1000000, "Middle Income", Restaurant_Data[[#This Row],[Revenue]] &lt;= 2000000, "High Income")</f>
        <v>Middle Income</v>
      </c>
    </row>
    <row r="431" spans="1:20" x14ac:dyDescent="0.35">
      <c r="A431" s="1" t="s">
        <v>458</v>
      </c>
      <c r="B431" s="1" t="s">
        <v>19</v>
      </c>
      <c r="C431" s="1" t="s">
        <v>20</v>
      </c>
      <c r="D431">
        <v>3.3</v>
      </c>
      <c r="E431">
        <v>39</v>
      </c>
      <c r="F431">
        <v>70.2</v>
      </c>
      <c r="G431">
        <v>2128</v>
      </c>
      <c r="H431">
        <v>25938</v>
      </c>
      <c r="I431">
        <v>2</v>
      </c>
      <c r="J431">
        <v>314</v>
      </c>
      <c r="K431">
        <v>229.83</v>
      </c>
      <c r="L431">
        <v>7</v>
      </c>
      <c r="M431">
        <v>3.6</v>
      </c>
      <c r="N431" s="1" t="s">
        <v>27</v>
      </c>
      <c r="O431">
        <v>27</v>
      </c>
      <c r="P431">
        <v>38</v>
      </c>
      <c r="Q431">
        <v>65</v>
      </c>
      <c r="R431" t="str" cm="1">
        <f t="array" ref="R431">_xlfn.IFS(Restaurant_Data[[#This Row],[Total Reservations]]&lt;=50, "Low", Restaurant_Data[[#This Row],[Total Reservations]]&lt;=100, "Medium", Restaurant_Data[[#This Row],[Total Reservations]]&lt;=200, "High")</f>
        <v>Medium</v>
      </c>
      <c r="S431" s="4">
        <v>616558.1</v>
      </c>
      <c r="T431" t="str" cm="1">
        <f t="array" ref="T431">_xlfn.IFS(Restaurant_Data[[#This Row],[Revenue]]&lt;= 500000, "Low Income", Restaurant_Data[[#This Row],[Revenue]]&lt;=1000000, "Middle Income", Restaurant_Data[[#This Row],[Revenue]] &lt;= 2000000, "High Income")</f>
        <v>Middle Income</v>
      </c>
    </row>
    <row r="432" spans="1:20" x14ac:dyDescent="0.35">
      <c r="A432" s="1" t="s">
        <v>459</v>
      </c>
      <c r="B432" s="1" t="s">
        <v>19</v>
      </c>
      <c r="C432" s="1" t="s">
        <v>24</v>
      </c>
      <c r="D432">
        <v>3.4</v>
      </c>
      <c r="E432">
        <v>44</v>
      </c>
      <c r="F432">
        <v>29.87</v>
      </c>
      <c r="G432">
        <v>2421</v>
      </c>
      <c r="H432">
        <v>25193</v>
      </c>
      <c r="I432">
        <v>9</v>
      </c>
      <c r="J432">
        <v>371</v>
      </c>
      <c r="K432">
        <v>169.13</v>
      </c>
      <c r="L432">
        <v>8.3000000000000007</v>
      </c>
      <c r="M432">
        <v>6.1</v>
      </c>
      <c r="N432" s="1" t="s">
        <v>27</v>
      </c>
      <c r="O432">
        <v>0</v>
      </c>
      <c r="P432">
        <v>40</v>
      </c>
      <c r="Q432">
        <v>40</v>
      </c>
      <c r="R432" t="str" cm="1">
        <f t="array" ref="R432">_xlfn.IFS(Restaurant_Data[[#This Row],[Total Reservations]]&lt;=50, "Low", Restaurant_Data[[#This Row],[Total Reservations]]&lt;=100, "Medium", Restaurant_Data[[#This Row],[Total Reservations]]&lt;=200, "High")</f>
        <v>Low</v>
      </c>
      <c r="S432" s="4">
        <v>310855.27</v>
      </c>
      <c r="T432" t="str" cm="1">
        <f t="array" ref="T432">_xlfn.IFS(Restaurant_Data[[#This Row],[Revenue]]&lt;= 500000, "Low Income", Restaurant_Data[[#This Row],[Revenue]]&lt;=1000000, "Middle Income", Restaurant_Data[[#This Row],[Revenue]] &lt;= 2000000, "High Income")</f>
        <v>Low Income</v>
      </c>
    </row>
    <row r="433" spans="1:20" x14ac:dyDescent="0.35">
      <c r="A433" s="1" t="s">
        <v>460</v>
      </c>
      <c r="B433" s="1" t="s">
        <v>19</v>
      </c>
      <c r="C433" s="1" t="s">
        <v>26</v>
      </c>
      <c r="D433">
        <v>4.3</v>
      </c>
      <c r="E433">
        <v>36</v>
      </c>
      <c r="F433">
        <v>50.48</v>
      </c>
      <c r="G433">
        <v>4018</v>
      </c>
      <c r="H433">
        <v>44619</v>
      </c>
      <c r="I433">
        <v>2</v>
      </c>
      <c r="J433">
        <v>807</v>
      </c>
      <c r="K433">
        <v>114.31</v>
      </c>
      <c r="L433">
        <v>3.9</v>
      </c>
      <c r="M433">
        <v>8.6999999999999993</v>
      </c>
      <c r="N433" s="1" t="s">
        <v>27</v>
      </c>
      <c r="O433">
        <v>5</v>
      </c>
      <c r="P433">
        <v>0</v>
      </c>
      <c r="Q433">
        <v>5</v>
      </c>
      <c r="R433" t="str" cm="1">
        <f t="array" ref="R433">_xlfn.IFS(Restaurant_Data[[#This Row],[Total Reservations]]&lt;=50, "Low", Restaurant_Data[[#This Row],[Total Reservations]]&lt;=100, "Medium", Restaurant_Data[[#This Row],[Total Reservations]]&lt;=200, "High")</f>
        <v>Low</v>
      </c>
      <c r="S433" s="4">
        <v>416408.67</v>
      </c>
      <c r="T433" t="str" cm="1">
        <f t="array" ref="T433">_xlfn.IFS(Restaurant_Data[[#This Row],[Revenue]]&lt;= 500000, "Low Income", Restaurant_Data[[#This Row],[Revenue]]&lt;=1000000, "Middle Income", Restaurant_Data[[#This Row],[Revenue]] &lt;= 2000000, "High Income")</f>
        <v>Low Income</v>
      </c>
    </row>
    <row r="434" spans="1:20" x14ac:dyDescent="0.35">
      <c r="A434" s="1" t="s">
        <v>461</v>
      </c>
      <c r="B434" s="1" t="s">
        <v>23</v>
      </c>
      <c r="C434" s="1" t="s">
        <v>20</v>
      </c>
      <c r="D434">
        <v>3.8</v>
      </c>
      <c r="E434">
        <v>84</v>
      </c>
      <c r="F434">
        <v>69.78</v>
      </c>
      <c r="G434">
        <v>3162</v>
      </c>
      <c r="H434">
        <v>31347</v>
      </c>
      <c r="I434">
        <v>1</v>
      </c>
      <c r="J434">
        <v>365</v>
      </c>
      <c r="K434">
        <v>170.35</v>
      </c>
      <c r="L434">
        <v>7.2</v>
      </c>
      <c r="M434">
        <v>9.4</v>
      </c>
      <c r="N434" s="1" t="s">
        <v>27</v>
      </c>
      <c r="O434">
        <v>39</v>
      </c>
      <c r="P434">
        <v>31</v>
      </c>
      <c r="Q434">
        <v>70</v>
      </c>
      <c r="R434" t="str" cm="1">
        <f t="array" ref="R434">_xlfn.IFS(Restaurant_Data[[#This Row],[Total Reservations]]&lt;=50, "Low", Restaurant_Data[[#This Row],[Total Reservations]]&lt;=100, "Medium", Restaurant_Data[[#This Row],[Total Reservations]]&lt;=200, "High")</f>
        <v>Medium</v>
      </c>
      <c r="S434" s="4">
        <v>1304897.83</v>
      </c>
      <c r="T434" t="str" cm="1">
        <f t="array" ref="T434">_xlfn.IFS(Restaurant_Data[[#This Row],[Revenue]]&lt;= 500000, "Low Income", Restaurant_Data[[#This Row],[Revenue]]&lt;=1000000, "Middle Income", Restaurant_Data[[#This Row],[Revenue]] &lt;= 2000000, "High Income")</f>
        <v>High Income</v>
      </c>
    </row>
    <row r="435" spans="1:20" x14ac:dyDescent="0.35">
      <c r="A435" s="1" t="s">
        <v>462</v>
      </c>
      <c r="B435" s="1" t="s">
        <v>34</v>
      </c>
      <c r="C435" s="1" t="s">
        <v>42</v>
      </c>
      <c r="D435">
        <v>4.7</v>
      </c>
      <c r="E435">
        <v>65</v>
      </c>
      <c r="F435">
        <v>40.950000000000003</v>
      </c>
      <c r="G435">
        <v>1205</v>
      </c>
      <c r="H435">
        <v>21453</v>
      </c>
      <c r="I435">
        <v>14</v>
      </c>
      <c r="J435">
        <v>157</v>
      </c>
      <c r="K435">
        <v>287.7</v>
      </c>
      <c r="L435">
        <v>2.7</v>
      </c>
      <c r="M435">
        <v>1.7</v>
      </c>
      <c r="N435" s="1" t="s">
        <v>21</v>
      </c>
      <c r="O435">
        <v>35</v>
      </c>
      <c r="P435">
        <v>18</v>
      </c>
      <c r="Q435">
        <v>53</v>
      </c>
      <c r="R435" t="str" cm="1">
        <f t="array" ref="R435">_xlfn.IFS(Restaurant_Data[[#This Row],[Total Reservations]]&lt;=50, "Low", Restaurant_Data[[#This Row],[Total Reservations]]&lt;=100, "Medium", Restaurant_Data[[#This Row],[Total Reservations]]&lt;=200, "High")</f>
        <v>Medium</v>
      </c>
      <c r="S435" s="4">
        <v>604487.75</v>
      </c>
      <c r="T435" t="str" cm="1">
        <f t="array" ref="T435">_xlfn.IFS(Restaurant_Data[[#This Row],[Revenue]]&lt;= 500000, "Low Income", Restaurant_Data[[#This Row],[Revenue]]&lt;=1000000, "Middle Income", Restaurant_Data[[#This Row],[Revenue]] &lt;= 2000000, "High Income")</f>
        <v>Middle Income</v>
      </c>
    </row>
    <row r="436" spans="1:20" x14ac:dyDescent="0.35">
      <c r="A436" s="1" t="s">
        <v>463</v>
      </c>
      <c r="B436" s="1" t="s">
        <v>34</v>
      </c>
      <c r="C436" s="1" t="s">
        <v>20</v>
      </c>
      <c r="D436">
        <v>4.9000000000000004</v>
      </c>
      <c r="E436">
        <v>55</v>
      </c>
      <c r="F436">
        <v>74.77</v>
      </c>
      <c r="G436">
        <v>2096</v>
      </c>
      <c r="H436">
        <v>22597</v>
      </c>
      <c r="I436">
        <v>13</v>
      </c>
      <c r="J436">
        <v>854</v>
      </c>
      <c r="K436">
        <v>259.45999999999998</v>
      </c>
      <c r="L436">
        <v>2.2000000000000002</v>
      </c>
      <c r="M436">
        <v>8.1</v>
      </c>
      <c r="N436" s="1" t="s">
        <v>21</v>
      </c>
      <c r="O436">
        <v>0</v>
      </c>
      <c r="P436">
        <v>25</v>
      </c>
      <c r="Q436">
        <v>25</v>
      </c>
      <c r="R436" t="str" cm="1">
        <f t="array" ref="R436">_xlfn.IFS(Restaurant_Data[[#This Row],[Total Reservations]]&lt;=50, "Low", Restaurant_Data[[#This Row],[Total Reservations]]&lt;=100, "Medium", Restaurant_Data[[#This Row],[Total Reservations]]&lt;=200, "High")</f>
        <v>Low</v>
      </c>
      <c r="S436" s="4">
        <v>926605.75</v>
      </c>
      <c r="T436" t="str" cm="1">
        <f t="array" ref="T436">_xlfn.IFS(Restaurant_Data[[#This Row],[Revenue]]&lt;= 500000, "Low Income", Restaurant_Data[[#This Row],[Revenue]]&lt;=1000000, "Middle Income", Restaurant_Data[[#This Row],[Revenue]] &lt;= 2000000, "High Income")</f>
        <v>Middle Income</v>
      </c>
    </row>
    <row r="437" spans="1:20" x14ac:dyDescent="0.35">
      <c r="A437" s="1" t="s">
        <v>464</v>
      </c>
      <c r="B437" s="1" t="s">
        <v>34</v>
      </c>
      <c r="C437" s="1" t="s">
        <v>20</v>
      </c>
      <c r="D437">
        <v>4.5999999999999996</v>
      </c>
      <c r="E437">
        <v>60</v>
      </c>
      <c r="F437">
        <v>71.959999999999994</v>
      </c>
      <c r="G437">
        <v>3304</v>
      </c>
      <c r="H437">
        <v>39219</v>
      </c>
      <c r="I437">
        <v>3</v>
      </c>
      <c r="J437">
        <v>992</v>
      </c>
      <c r="K437">
        <v>166.39</v>
      </c>
      <c r="L437">
        <v>9.3000000000000007</v>
      </c>
      <c r="M437">
        <v>9.6999999999999993</v>
      </c>
      <c r="N437" s="1" t="s">
        <v>27</v>
      </c>
      <c r="O437">
        <v>48</v>
      </c>
      <c r="P437">
        <v>40</v>
      </c>
      <c r="Q437">
        <v>88</v>
      </c>
      <c r="R437" t="str" cm="1">
        <f t="array" ref="R437">_xlfn.IFS(Restaurant_Data[[#This Row],[Total Reservations]]&lt;=50, "Low", Restaurant_Data[[#This Row],[Total Reservations]]&lt;=100, "Medium", Restaurant_Data[[#This Row],[Total Reservations]]&lt;=200, "High")</f>
        <v>Medium</v>
      </c>
      <c r="S437" s="4">
        <v>973287.83</v>
      </c>
      <c r="T437" t="str" cm="1">
        <f t="array" ref="T437">_xlfn.IFS(Restaurant_Data[[#This Row],[Revenue]]&lt;= 500000, "Low Income", Restaurant_Data[[#This Row],[Revenue]]&lt;=1000000, "Middle Income", Restaurant_Data[[#This Row],[Revenue]] &lt;= 2000000, "High Income")</f>
        <v>Middle Income</v>
      </c>
    </row>
    <row r="438" spans="1:20" x14ac:dyDescent="0.35">
      <c r="A438" s="1" t="s">
        <v>465</v>
      </c>
      <c r="B438" s="1" t="s">
        <v>19</v>
      </c>
      <c r="C438" s="1" t="s">
        <v>20</v>
      </c>
      <c r="D438">
        <v>3.8</v>
      </c>
      <c r="E438">
        <v>46</v>
      </c>
      <c r="F438">
        <v>72.95</v>
      </c>
      <c r="G438">
        <v>2126</v>
      </c>
      <c r="H438">
        <v>23098</v>
      </c>
      <c r="I438">
        <v>5</v>
      </c>
      <c r="J438">
        <v>798</v>
      </c>
      <c r="K438">
        <v>106.39</v>
      </c>
      <c r="L438">
        <v>6.8</v>
      </c>
      <c r="M438">
        <v>5.2</v>
      </c>
      <c r="N438" s="1" t="s">
        <v>27</v>
      </c>
      <c r="O438">
        <v>14</v>
      </c>
      <c r="P438">
        <v>20</v>
      </c>
      <c r="Q438">
        <v>34</v>
      </c>
      <c r="R438" t="str" cm="1">
        <f t="array" ref="R438">_xlfn.IFS(Restaurant_Data[[#This Row],[Total Reservations]]&lt;=50, "Low", Restaurant_Data[[#This Row],[Total Reservations]]&lt;=100, "Medium", Restaurant_Data[[#This Row],[Total Reservations]]&lt;=200, "High")</f>
        <v>Low</v>
      </c>
      <c r="S438" s="4">
        <v>754318.5</v>
      </c>
      <c r="T438" t="str" cm="1">
        <f t="array" ref="T438">_xlfn.IFS(Restaurant_Data[[#This Row],[Revenue]]&lt;= 500000, "Low Income", Restaurant_Data[[#This Row],[Revenue]]&lt;=1000000, "Middle Income", Restaurant_Data[[#This Row],[Revenue]] &lt;= 2000000, "High Income")</f>
        <v>Middle Income</v>
      </c>
    </row>
    <row r="439" spans="1:20" x14ac:dyDescent="0.35">
      <c r="A439" s="1" t="s">
        <v>466</v>
      </c>
      <c r="B439" s="1" t="s">
        <v>23</v>
      </c>
      <c r="C439" s="1" t="s">
        <v>37</v>
      </c>
      <c r="D439">
        <v>4.5999999999999996</v>
      </c>
      <c r="E439">
        <v>84</v>
      </c>
      <c r="F439">
        <v>61.57</v>
      </c>
      <c r="G439">
        <v>5645</v>
      </c>
      <c r="H439">
        <v>63269</v>
      </c>
      <c r="I439">
        <v>2</v>
      </c>
      <c r="J439">
        <v>558</v>
      </c>
      <c r="K439">
        <v>272.39999999999998</v>
      </c>
      <c r="L439">
        <v>8.4</v>
      </c>
      <c r="M439">
        <v>10</v>
      </c>
      <c r="N439" s="1" t="s">
        <v>27</v>
      </c>
      <c r="O439">
        <v>64</v>
      </c>
      <c r="P439">
        <v>10</v>
      </c>
      <c r="Q439">
        <v>74</v>
      </c>
      <c r="R439" t="str" cm="1">
        <f t="array" ref="R439">_xlfn.IFS(Restaurant_Data[[#This Row],[Total Reservations]]&lt;=50, "Low", Restaurant_Data[[#This Row],[Total Reservations]]&lt;=100, "Medium", Restaurant_Data[[#This Row],[Total Reservations]]&lt;=200, "High")</f>
        <v>Medium</v>
      </c>
      <c r="S439" s="4">
        <v>1161144.8500000001</v>
      </c>
      <c r="T439" t="str" cm="1">
        <f t="array" ref="T439">_xlfn.IFS(Restaurant_Data[[#This Row],[Revenue]]&lt;= 500000, "Low Income", Restaurant_Data[[#This Row],[Revenue]]&lt;=1000000, "Middle Income", Restaurant_Data[[#This Row],[Revenue]] &lt;= 2000000, "High Income")</f>
        <v>High Income</v>
      </c>
    </row>
    <row r="440" spans="1:20" x14ac:dyDescent="0.35">
      <c r="A440" s="1" t="s">
        <v>467</v>
      </c>
      <c r="B440" s="1" t="s">
        <v>19</v>
      </c>
      <c r="C440" s="1" t="s">
        <v>20</v>
      </c>
      <c r="D440">
        <v>3.7</v>
      </c>
      <c r="E440">
        <v>45</v>
      </c>
      <c r="F440">
        <v>72.069999999999993</v>
      </c>
      <c r="G440">
        <v>2944</v>
      </c>
      <c r="H440">
        <v>34640</v>
      </c>
      <c r="I440">
        <v>18</v>
      </c>
      <c r="J440">
        <v>590</v>
      </c>
      <c r="K440">
        <v>209.56</v>
      </c>
      <c r="L440">
        <v>5.8</v>
      </c>
      <c r="M440">
        <v>9.6</v>
      </c>
      <c r="N440" s="1" t="s">
        <v>21</v>
      </c>
      <c r="O440">
        <v>18</v>
      </c>
      <c r="P440">
        <v>6</v>
      </c>
      <c r="Q440">
        <v>24</v>
      </c>
      <c r="R440" t="str" cm="1">
        <f t="array" ref="R440">_xlfn.IFS(Restaurant_Data[[#This Row],[Total Reservations]]&lt;=50, "Low", Restaurant_Data[[#This Row],[Total Reservations]]&lt;=100, "Medium", Restaurant_Data[[#This Row],[Total Reservations]]&lt;=200, "High")</f>
        <v>Low</v>
      </c>
      <c r="S440" s="4">
        <v>745007.53</v>
      </c>
      <c r="T440" t="str" cm="1">
        <f t="array" ref="T440">_xlfn.IFS(Restaurant_Data[[#This Row],[Revenue]]&lt;= 500000, "Low Income", Restaurant_Data[[#This Row],[Revenue]]&lt;=1000000, "Middle Income", Restaurant_Data[[#This Row],[Revenue]] &lt;= 2000000, "High Income")</f>
        <v>Middle Income</v>
      </c>
    </row>
    <row r="441" spans="1:20" x14ac:dyDescent="0.35">
      <c r="A441" s="1" t="s">
        <v>468</v>
      </c>
      <c r="B441" s="1" t="s">
        <v>19</v>
      </c>
      <c r="C441" s="1" t="s">
        <v>31</v>
      </c>
      <c r="D441">
        <v>3.3</v>
      </c>
      <c r="E441">
        <v>31</v>
      </c>
      <c r="F441">
        <v>36.36</v>
      </c>
      <c r="G441">
        <v>1445</v>
      </c>
      <c r="H441">
        <v>14471</v>
      </c>
      <c r="I441">
        <v>9</v>
      </c>
      <c r="J441">
        <v>624</v>
      </c>
      <c r="K441">
        <v>151.18</v>
      </c>
      <c r="L441">
        <v>2.4</v>
      </c>
      <c r="M441">
        <v>6.9</v>
      </c>
      <c r="N441" s="1" t="s">
        <v>27</v>
      </c>
      <c r="O441">
        <v>24</v>
      </c>
      <c r="P441">
        <v>5</v>
      </c>
      <c r="Q441">
        <v>29</v>
      </c>
      <c r="R441" t="str" cm="1">
        <f t="array" ref="R441">_xlfn.IFS(Restaurant_Data[[#This Row],[Total Reservations]]&lt;=50, "Low", Restaurant_Data[[#This Row],[Total Reservations]]&lt;=100, "Medium", Restaurant_Data[[#This Row],[Total Reservations]]&lt;=200, "High")</f>
        <v>Low</v>
      </c>
      <c r="S441" s="4">
        <v>265691.53000000003</v>
      </c>
      <c r="T441" t="str" cm="1">
        <f t="array" ref="T441">_xlfn.IFS(Restaurant_Data[[#This Row],[Revenue]]&lt;= 500000, "Low Income", Restaurant_Data[[#This Row],[Revenue]]&lt;=1000000, "Middle Income", Restaurant_Data[[#This Row],[Revenue]] &lt;= 2000000, "High Income")</f>
        <v>Low Income</v>
      </c>
    </row>
    <row r="442" spans="1:20" x14ac:dyDescent="0.35">
      <c r="A442" s="1" t="s">
        <v>469</v>
      </c>
      <c r="B442" s="1" t="s">
        <v>34</v>
      </c>
      <c r="C442" s="1" t="s">
        <v>20</v>
      </c>
      <c r="D442">
        <v>3.1</v>
      </c>
      <c r="E442">
        <v>53</v>
      </c>
      <c r="F442">
        <v>65.3</v>
      </c>
      <c r="G442">
        <v>2419</v>
      </c>
      <c r="H442">
        <v>25056</v>
      </c>
      <c r="I442">
        <v>12</v>
      </c>
      <c r="J442">
        <v>576</v>
      </c>
      <c r="K442">
        <v>77.91</v>
      </c>
      <c r="L442">
        <v>4.4000000000000004</v>
      </c>
      <c r="M442">
        <v>8.6</v>
      </c>
      <c r="N442" s="1" t="s">
        <v>21</v>
      </c>
      <c r="O442">
        <v>13</v>
      </c>
      <c r="P442">
        <v>24</v>
      </c>
      <c r="Q442">
        <v>37</v>
      </c>
      <c r="R442" t="str" cm="1">
        <f t="array" ref="R442">_xlfn.IFS(Restaurant_Data[[#This Row],[Total Reservations]]&lt;=50, "Low", Restaurant_Data[[#This Row],[Total Reservations]]&lt;=100, "Medium", Restaurant_Data[[#This Row],[Total Reservations]]&lt;=200, "High")</f>
        <v>Low</v>
      </c>
      <c r="S442" s="4">
        <v>784886.5</v>
      </c>
      <c r="T442" t="str" cm="1">
        <f t="array" ref="T442">_xlfn.IFS(Restaurant_Data[[#This Row],[Revenue]]&lt;= 500000, "Low Income", Restaurant_Data[[#This Row],[Revenue]]&lt;=1000000, "Middle Income", Restaurant_Data[[#This Row],[Revenue]] &lt;= 2000000, "High Income")</f>
        <v>Middle Income</v>
      </c>
    </row>
    <row r="443" spans="1:20" x14ac:dyDescent="0.35">
      <c r="A443" s="1" t="s">
        <v>470</v>
      </c>
      <c r="B443" s="1" t="s">
        <v>19</v>
      </c>
      <c r="C443" s="1" t="s">
        <v>37</v>
      </c>
      <c r="D443">
        <v>3.8</v>
      </c>
      <c r="E443">
        <v>48</v>
      </c>
      <c r="F443">
        <v>66</v>
      </c>
      <c r="G443">
        <v>1705</v>
      </c>
      <c r="H443">
        <v>18675</v>
      </c>
      <c r="I443">
        <v>5</v>
      </c>
      <c r="J443">
        <v>287</v>
      </c>
      <c r="K443">
        <v>237.94</v>
      </c>
      <c r="L443">
        <v>8.9</v>
      </c>
      <c r="M443">
        <v>3.7</v>
      </c>
      <c r="N443" s="1" t="s">
        <v>27</v>
      </c>
      <c r="O443">
        <v>21</v>
      </c>
      <c r="P443">
        <v>31</v>
      </c>
      <c r="Q443">
        <v>52</v>
      </c>
      <c r="R443" t="str" cm="1">
        <f t="array" ref="R443">_xlfn.IFS(Restaurant_Data[[#This Row],[Total Reservations]]&lt;=50, "Low", Restaurant_Data[[#This Row],[Total Reservations]]&lt;=100, "Medium", Restaurant_Data[[#This Row],[Total Reservations]]&lt;=200, "High")</f>
        <v>Medium</v>
      </c>
      <c r="S443" s="4">
        <v>712589.25</v>
      </c>
      <c r="T443" t="str" cm="1">
        <f t="array" ref="T443">_xlfn.IFS(Restaurant_Data[[#This Row],[Revenue]]&lt;= 500000, "Low Income", Restaurant_Data[[#This Row],[Revenue]]&lt;=1000000, "Middle Income", Restaurant_Data[[#This Row],[Revenue]] &lt;= 2000000, "High Income")</f>
        <v>Middle Income</v>
      </c>
    </row>
    <row r="444" spans="1:20" x14ac:dyDescent="0.35">
      <c r="A444" s="1" t="s">
        <v>471</v>
      </c>
      <c r="B444" s="1" t="s">
        <v>34</v>
      </c>
      <c r="C444" s="1" t="s">
        <v>37</v>
      </c>
      <c r="D444">
        <v>4.8</v>
      </c>
      <c r="E444">
        <v>55</v>
      </c>
      <c r="F444">
        <v>55.37</v>
      </c>
      <c r="G444">
        <v>3814</v>
      </c>
      <c r="H444">
        <v>44610</v>
      </c>
      <c r="I444">
        <v>18</v>
      </c>
      <c r="J444">
        <v>58</v>
      </c>
      <c r="K444">
        <v>129.24</v>
      </c>
      <c r="L444">
        <v>1.1000000000000001</v>
      </c>
      <c r="M444">
        <v>9.3000000000000007</v>
      </c>
      <c r="N444" s="1" t="s">
        <v>27</v>
      </c>
      <c r="O444">
        <v>22</v>
      </c>
      <c r="P444">
        <v>32</v>
      </c>
      <c r="Q444">
        <v>54</v>
      </c>
      <c r="R444" t="str" cm="1">
        <f t="array" ref="R444">_xlfn.IFS(Restaurant_Data[[#This Row],[Total Reservations]]&lt;=50, "Low", Restaurant_Data[[#This Row],[Total Reservations]]&lt;=100, "Medium", Restaurant_Data[[#This Row],[Total Reservations]]&lt;=200, "High")</f>
        <v>Medium</v>
      </c>
      <c r="S444" s="4">
        <v>701189.13</v>
      </c>
      <c r="T444" t="str" cm="1">
        <f t="array" ref="T444">_xlfn.IFS(Restaurant_Data[[#This Row],[Revenue]]&lt;= 500000, "Low Income", Restaurant_Data[[#This Row],[Revenue]]&lt;=1000000, "Middle Income", Restaurant_Data[[#This Row],[Revenue]] &lt;= 2000000, "High Income")</f>
        <v>Middle Income</v>
      </c>
    </row>
    <row r="445" spans="1:20" x14ac:dyDescent="0.35">
      <c r="A445" s="1" t="s">
        <v>472</v>
      </c>
      <c r="B445" s="1" t="s">
        <v>23</v>
      </c>
      <c r="C445" s="1" t="s">
        <v>42</v>
      </c>
      <c r="D445">
        <v>3.5</v>
      </c>
      <c r="E445">
        <v>87</v>
      </c>
      <c r="F445">
        <v>39.35</v>
      </c>
      <c r="G445">
        <v>6925</v>
      </c>
      <c r="H445">
        <v>76160</v>
      </c>
      <c r="I445">
        <v>2</v>
      </c>
      <c r="J445">
        <v>385</v>
      </c>
      <c r="K445">
        <v>201.58</v>
      </c>
      <c r="L445">
        <v>2.9</v>
      </c>
      <c r="M445">
        <v>6.3</v>
      </c>
      <c r="N445" s="1" t="s">
        <v>21</v>
      </c>
      <c r="O445">
        <v>61</v>
      </c>
      <c r="P445">
        <v>15</v>
      </c>
      <c r="Q445">
        <v>76</v>
      </c>
      <c r="R445" t="str" cm="1">
        <f t="array" ref="R445">_xlfn.IFS(Restaurant_Data[[#This Row],[Total Reservations]]&lt;=50, "Low", Restaurant_Data[[#This Row],[Total Reservations]]&lt;=100, "Medium", Restaurant_Data[[#This Row],[Total Reservations]]&lt;=200, "High")</f>
        <v>Medium</v>
      </c>
      <c r="S445" s="4">
        <v>774291.65</v>
      </c>
      <c r="T445" t="str" cm="1">
        <f t="array" ref="T445">_xlfn.IFS(Restaurant_Data[[#This Row],[Revenue]]&lt;= 500000, "Low Income", Restaurant_Data[[#This Row],[Revenue]]&lt;=1000000, "Middle Income", Restaurant_Data[[#This Row],[Revenue]] &lt;= 2000000, "High Income")</f>
        <v>Middle Income</v>
      </c>
    </row>
    <row r="446" spans="1:20" x14ac:dyDescent="0.35">
      <c r="A446" s="1" t="s">
        <v>473</v>
      </c>
      <c r="B446" s="1" t="s">
        <v>34</v>
      </c>
      <c r="C446" s="1" t="s">
        <v>24</v>
      </c>
      <c r="D446">
        <v>3.4</v>
      </c>
      <c r="E446">
        <v>70</v>
      </c>
      <c r="F446">
        <v>26.16</v>
      </c>
      <c r="G446">
        <v>892</v>
      </c>
      <c r="H446">
        <v>16033</v>
      </c>
      <c r="I446">
        <v>10</v>
      </c>
      <c r="J446">
        <v>371</v>
      </c>
      <c r="K446">
        <v>192.4</v>
      </c>
      <c r="L446">
        <v>3.3</v>
      </c>
      <c r="M446">
        <v>5.6</v>
      </c>
      <c r="N446" s="1" t="s">
        <v>27</v>
      </c>
      <c r="O446">
        <v>33</v>
      </c>
      <c r="P446">
        <v>35</v>
      </c>
      <c r="Q446">
        <v>68</v>
      </c>
      <c r="R446" t="str" cm="1">
        <f t="array" ref="R446">_xlfn.IFS(Restaurant_Data[[#This Row],[Total Reservations]]&lt;=50, "Low", Restaurant_Data[[#This Row],[Total Reservations]]&lt;=100, "Medium", Restaurant_Data[[#This Row],[Total Reservations]]&lt;=200, "High")</f>
        <v>Medium</v>
      </c>
      <c r="S446" s="4">
        <v>420143.33</v>
      </c>
      <c r="T446" t="str" cm="1">
        <f t="array" ref="T446">_xlfn.IFS(Restaurant_Data[[#This Row],[Revenue]]&lt;= 500000, "Low Income", Restaurant_Data[[#This Row],[Revenue]]&lt;=1000000, "Middle Income", Restaurant_Data[[#This Row],[Revenue]] &lt;= 2000000, "High Income")</f>
        <v>Low Income</v>
      </c>
    </row>
    <row r="447" spans="1:20" x14ac:dyDescent="0.35">
      <c r="A447" s="1" t="s">
        <v>474</v>
      </c>
      <c r="B447" s="1" t="s">
        <v>23</v>
      </c>
      <c r="C447" s="1" t="s">
        <v>26</v>
      </c>
      <c r="D447">
        <v>4.9000000000000004</v>
      </c>
      <c r="E447">
        <v>80</v>
      </c>
      <c r="F447">
        <v>46.07</v>
      </c>
      <c r="G447">
        <v>3851</v>
      </c>
      <c r="H447">
        <v>38814</v>
      </c>
      <c r="I447">
        <v>10</v>
      </c>
      <c r="J447">
        <v>50</v>
      </c>
      <c r="K447">
        <v>224.91</v>
      </c>
      <c r="L447">
        <v>3.4</v>
      </c>
      <c r="M447">
        <v>8.5</v>
      </c>
      <c r="N447" s="1" t="s">
        <v>27</v>
      </c>
      <c r="O447">
        <v>10</v>
      </c>
      <c r="P447">
        <v>16</v>
      </c>
      <c r="Q447">
        <v>26</v>
      </c>
      <c r="R447" t="str" cm="1">
        <f t="array" ref="R447">_xlfn.IFS(Restaurant_Data[[#This Row],[Total Reservations]]&lt;=50, "Low", Restaurant_Data[[#This Row],[Total Reservations]]&lt;=100, "Medium", Restaurant_Data[[#This Row],[Total Reservations]]&lt;=200, "High")</f>
        <v>Low</v>
      </c>
      <c r="S447" s="4">
        <v>832111.42</v>
      </c>
      <c r="T447" t="str" cm="1">
        <f t="array" ref="T447">_xlfn.IFS(Restaurant_Data[[#This Row],[Revenue]]&lt;= 500000, "Low Income", Restaurant_Data[[#This Row],[Revenue]]&lt;=1000000, "Middle Income", Restaurant_Data[[#This Row],[Revenue]] &lt;= 2000000, "High Income")</f>
        <v>Middle Income</v>
      </c>
    </row>
    <row r="448" spans="1:20" x14ac:dyDescent="0.35">
      <c r="A448" s="1" t="s">
        <v>475</v>
      </c>
      <c r="B448" s="1" t="s">
        <v>34</v>
      </c>
      <c r="C448" s="1" t="s">
        <v>26</v>
      </c>
      <c r="D448">
        <v>3.1</v>
      </c>
      <c r="E448">
        <v>58</v>
      </c>
      <c r="F448">
        <v>53.73</v>
      </c>
      <c r="G448">
        <v>2739</v>
      </c>
      <c r="H448">
        <v>30628</v>
      </c>
      <c r="I448">
        <v>3</v>
      </c>
      <c r="J448">
        <v>170</v>
      </c>
      <c r="K448">
        <v>184.41</v>
      </c>
      <c r="L448">
        <v>1.9</v>
      </c>
      <c r="M448">
        <v>9</v>
      </c>
      <c r="N448" s="1" t="s">
        <v>27</v>
      </c>
      <c r="O448">
        <v>15</v>
      </c>
      <c r="P448">
        <v>44</v>
      </c>
      <c r="Q448">
        <v>59</v>
      </c>
      <c r="R448" t="str" cm="1">
        <f t="array" ref="R448">_xlfn.IFS(Restaurant_Data[[#This Row],[Total Reservations]]&lt;=50, "Low", Restaurant_Data[[#This Row],[Total Reservations]]&lt;=100, "Medium", Restaurant_Data[[#This Row],[Total Reservations]]&lt;=200, "High")</f>
        <v>Medium</v>
      </c>
      <c r="S448" s="4">
        <v>700078.43</v>
      </c>
      <c r="T448" t="str" cm="1">
        <f t="array" ref="T448">_xlfn.IFS(Restaurant_Data[[#This Row],[Revenue]]&lt;= 500000, "Low Income", Restaurant_Data[[#This Row],[Revenue]]&lt;=1000000, "Middle Income", Restaurant_Data[[#This Row],[Revenue]] &lt;= 2000000, "High Income")</f>
        <v>Middle Income</v>
      </c>
    </row>
    <row r="449" spans="1:20" x14ac:dyDescent="0.35">
      <c r="A449" s="1" t="s">
        <v>476</v>
      </c>
      <c r="B449" s="1" t="s">
        <v>19</v>
      </c>
      <c r="C449" s="1" t="s">
        <v>20</v>
      </c>
      <c r="D449">
        <v>4.5999999999999996</v>
      </c>
      <c r="E449">
        <v>32</v>
      </c>
      <c r="F449">
        <v>69.69</v>
      </c>
      <c r="G449">
        <v>3237</v>
      </c>
      <c r="H449">
        <v>40741</v>
      </c>
      <c r="I449">
        <v>14</v>
      </c>
      <c r="J449">
        <v>58</v>
      </c>
      <c r="K449">
        <v>207.6</v>
      </c>
      <c r="L449">
        <v>8.6</v>
      </c>
      <c r="M449">
        <v>7.3</v>
      </c>
      <c r="N449" s="1" t="s">
        <v>21</v>
      </c>
      <c r="O449">
        <v>14</v>
      </c>
      <c r="P449">
        <v>25</v>
      </c>
      <c r="Q449">
        <v>39</v>
      </c>
      <c r="R449" t="str" cm="1">
        <f t="array" ref="R449">_xlfn.IFS(Restaurant_Data[[#This Row],[Total Reservations]]&lt;=50, "Low", Restaurant_Data[[#This Row],[Total Reservations]]&lt;=100, "Medium", Restaurant_Data[[#This Row],[Total Reservations]]&lt;=200, "High")</f>
        <v>Low</v>
      </c>
      <c r="S449" s="4">
        <v>520063.98</v>
      </c>
      <c r="T449" t="str" cm="1">
        <f t="array" ref="T449">_xlfn.IFS(Restaurant_Data[[#This Row],[Revenue]]&lt;= 500000, "Low Income", Restaurant_Data[[#This Row],[Revenue]]&lt;=1000000, "Middle Income", Restaurant_Data[[#This Row],[Revenue]] &lt;= 2000000, "High Income")</f>
        <v>Middle Income</v>
      </c>
    </row>
    <row r="450" spans="1:20" x14ac:dyDescent="0.35">
      <c r="A450" s="1" t="s">
        <v>477</v>
      </c>
      <c r="B450" s="1" t="s">
        <v>19</v>
      </c>
      <c r="C450" s="1" t="s">
        <v>42</v>
      </c>
      <c r="D450">
        <v>3.6</v>
      </c>
      <c r="E450">
        <v>31</v>
      </c>
      <c r="F450">
        <v>43.81</v>
      </c>
      <c r="G450">
        <v>1551</v>
      </c>
      <c r="H450">
        <v>20268</v>
      </c>
      <c r="I450">
        <v>5</v>
      </c>
      <c r="J450">
        <v>362</v>
      </c>
      <c r="K450">
        <v>70.39</v>
      </c>
      <c r="L450">
        <v>2.4</v>
      </c>
      <c r="M450">
        <v>1.2</v>
      </c>
      <c r="N450" s="1" t="s">
        <v>21</v>
      </c>
      <c r="O450">
        <v>5</v>
      </c>
      <c r="P450">
        <v>22</v>
      </c>
      <c r="Q450">
        <v>27</v>
      </c>
      <c r="R450" t="str" cm="1">
        <f t="array" ref="R450">_xlfn.IFS(Restaurant_Data[[#This Row],[Total Reservations]]&lt;=50, "Low", Restaurant_Data[[#This Row],[Total Reservations]]&lt;=100, "Medium", Restaurant_Data[[#This Row],[Total Reservations]]&lt;=200, "High")</f>
        <v>Low</v>
      </c>
      <c r="S450" s="4">
        <v>309472.86</v>
      </c>
      <c r="T450" t="str" cm="1">
        <f t="array" ref="T450">_xlfn.IFS(Restaurant_Data[[#This Row],[Revenue]]&lt;= 500000, "Low Income", Restaurant_Data[[#This Row],[Revenue]]&lt;=1000000, "Middle Income", Restaurant_Data[[#This Row],[Revenue]] &lt;= 2000000, "High Income")</f>
        <v>Low Income</v>
      </c>
    </row>
    <row r="451" spans="1:20" x14ac:dyDescent="0.35">
      <c r="A451" s="1" t="s">
        <v>478</v>
      </c>
      <c r="B451" s="1" t="s">
        <v>23</v>
      </c>
      <c r="C451" s="1" t="s">
        <v>20</v>
      </c>
      <c r="D451">
        <v>3.1</v>
      </c>
      <c r="E451">
        <v>87</v>
      </c>
      <c r="F451">
        <v>68</v>
      </c>
      <c r="G451">
        <v>1269</v>
      </c>
      <c r="H451">
        <v>15211</v>
      </c>
      <c r="I451">
        <v>13</v>
      </c>
      <c r="J451">
        <v>233</v>
      </c>
      <c r="K451">
        <v>216.32</v>
      </c>
      <c r="L451">
        <v>8.5</v>
      </c>
      <c r="M451">
        <v>6.4</v>
      </c>
      <c r="N451" s="1" t="s">
        <v>27</v>
      </c>
      <c r="O451">
        <v>8</v>
      </c>
      <c r="P451">
        <v>44</v>
      </c>
      <c r="Q451">
        <v>52</v>
      </c>
      <c r="R451" t="str" cm="1">
        <f t="array" ref="R451">_xlfn.IFS(Restaurant_Data[[#This Row],[Total Reservations]]&lt;=50, "Low", Restaurant_Data[[#This Row],[Total Reservations]]&lt;=100, "Medium", Restaurant_Data[[#This Row],[Total Reservations]]&lt;=200, "High")</f>
        <v>Medium</v>
      </c>
      <c r="S451" s="4">
        <v>1322720.05</v>
      </c>
      <c r="T451" t="str" cm="1">
        <f t="array" ref="T451">_xlfn.IFS(Restaurant_Data[[#This Row],[Revenue]]&lt;= 500000, "Low Income", Restaurant_Data[[#This Row],[Revenue]]&lt;=1000000, "Middle Income", Restaurant_Data[[#This Row],[Revenue]] &lt;= 2000000, "High Income")</f>
        <v>High Income</v>
      </c>
    </row>
    <row r="452" spans="1:20" x14ac:dyDescent="0.35">
      <c r="A452" s="1" t="s">
        <v>479</v>
      </c>
      <c r="B452" s="1" t="s">
        <v>23</v>
      </c>
      <c r="C452" s="1" t="s">
        <v>26</v>
      </c>
      <c r="D452">
        <v>4.8</v>
      </c>
      <c r="E452">
        <v>84</v>
      </c>
      <c r="F452">
        <v>47.82</v>
      </c>
      <c r="G452">
        <v>2048</v>
      </c>
      <c r="H452">
        <v>23977</v>
      </c>
      <c r="I452">
        <v>17</v>
      </c>
      <c r="J452">
        <v>709</v>
      </c>
      <c r="K452">
        <v>98.55</v>
      </c>
      <c r="L452">
        <v>4.2</v>
      </c>
      <c r="M452">
        <v>8.4</v>
      </c>
      <c r="N452" s="1" t="s">
        <v>27</v>
      </c>
      <c r="O452">
        <v>3</v>
      </c>
      <c r="P452">
        <v>46</v>
      </c>
      <c r="Q452">
        <v>49</v>
      </c>
      <c r="R452" t="str" cm="1">
        <f t="array" ref="R452">_xlfn.IFS(Restaurant_Data[[#This Row],[Total Reservations]]&lt;=50, "Low", Restaurant_Data[[#This Row],[Total Reservations]]&lt;=100, "Medium", Restaurant_Data[[#This Row],[Total Reservations]]&lt;=200, "High")</f>
        <v>Low</v>
      </c>
      <c r="S452" s="4">
        <v>911028.75</v>
      </c>
      <c r="T452" t="str" cm="1">
        <f t="array" ref="T452">_xlfn.IFS(Restaurant_Data[[#This Row],[Revenue]]&lt;= 500000, "Low Income", Restaurant_Data[[#This Row],[Revenue]]&lt;=1000000, "Middle Income", Restaurant_Data[[#This Row],[Revenue]] &lt;= 2000000, "High Income")</f>
        <v>Middle Income</v>
      </c>
    </row>
    <row r="453" spans="1:20" x14ac:dyDescent="0.35">
      <c r="A453" s="1" t="s">
        <v>480</v>
      </c>
      <c r="B453" s="1" t="s">
        <v>23</v>
      </c>
      <c r="C453" s="1" t="s">
        <v>37</v>
      </c>
      <c r="D453">
        <v>3.3</v>
      </c>
      <c r="E453">
        <v>87</v>
      </c>
      <c r="F453">
        <v>57.76</v>
      </c>
      <c r="G453">
        <v>5717</v>
      </c>
      <c r="H453">
        <v>60536</v>
      </c>
      <c r="I453">
        <v>6</v>
      </c>
      <c r="J453">
        <v>287</v>
      </c>
      <c r="K453">
        <v>148</v>
      </c>
      <c r="L453">
        <v>5.0999999999999996</v>
      </c>
      <c r="M453">
        <v>5.9</v>
      </c>
      <c r="N453" s="1" t="s">
        <v>27</v>
      </c>
      <c r="O453">
        <v>44</v>
      </c>
      <c r="P453">
        <v>55</v>
      </c>
      <c r="Q453">
        <v>99</v>
      </c>
      <c r="R453" t="str" cm="1">
        <f t="array" ref="R453">_xlfn.IFS(Restaurant_Data[[#This Row],[Total Reservations]]&lt;=50, "Low", Restaurant_Data[[#This Row],[Total Reservations]]&lt;=100, "Medium", Restaurant_Data[[#This Row],[Total Reservations]]&lt;=200, "High")</f>
        <v>Medium</v>
      </c>
      <c r="S453" s="4">
        <v>1129895.82</v>
      </c>
      <c r="T453" t="str" cm="1">
        <f t="array" ref="T453">_xlfn.IFS(Restaurant_Data[[#This Row],[Revenue]]&lt;= 500000, "Low Income", Restaurant_Data[[#This Row],[Revenue]]&lt;=1000000, "Middle Income", Restaurant_Data[[#This Row],[Revenue]] &lt;= 2000000, "High Income")</f>
        <v>High Income</v>
      </c>
    </row>
    <row r="454" spans="1:20" x14ac:dyDescent="0.35">
      <c r="A454" s="1" t="s">
        <v>481</v>
      </c>
      <c r="B454" s="1" t="s">
        <v>34</v>
      </c>
      <c r="C454" s="1" t="s">
        <v>24</v>
      </c>
      <c r="D454">
        <v>4.0999999999999996</v>
      </c>
      <c r="E454">
        <v>68</v>
      </c>
      <c r="F454">
        <v>31.78</v>
      </c>
      <c r="G454">
        <v>2115</v>
      </c>
      <c r="H454">
        <v>20407</v>
      </c>
      <c r="I454">
        <v>13</v>
      </c>
      <c r="J454">
        <v>938</v>
      </c>
      <c r="K454">
        <v>178.13</v>
      </c>
      <c r="L454">
        <v>5.2</v>
      </c>
      <c r="M454">
        <v>9.4</v>
      </c>
      <c r="N454" s="1" t="s">
        <v>27</v>
      </c>
      <c r="O454">
        <v>55</v>
      </c>
      <c r="P454">
        <v>10</v>
      </c>
      <c r="Q454">
        <v>65</v>
      </c>
      <c r="R454" t="str" cm="1">
        <f t="array" ref="R454">_xlfn.IFS(Restaurant_Data[[#This Row],[Total Reservations]]&lt;=50, "Low", Restaurant_Data[[#This Row],[Total Reservations]]&lt;=100, "Medium", Restaurant_Data[[#This Row],[Total Reservations]]&lt;=200, "High")</f>
        <v>Medium</v>
      </c>
      <c r="S454" s="4">
        <v>501702.31</v>
      </c>
      <c r="T454" t="str" cm="1">
        <f t="array" ref="T454">_xlfn.IFS(Restaurant_Data[[#This Row],[Revenue]]&lt;= 500000, "Low Income", Restaurant_Data[[#This Row],[Revenue]]&lt;=1000000, "Middle Income", Restaurant_Data[[#This Row],[Revenue]] &lt;= 2000000, "High Income")</f>
        <v>Middle Income</v>
      </c>
    </row>
    <row r="455" spans="1:20" x14ac:dyDescent="0.35">
      <c r="A455" s="1" t="s">
        <v>482</v>
      </c>
      <c r="B455" s="1" t="s">
        <v>34</v>
      </c>
      <c r="C455" s="1" t="s">
        <v>42</v>
      </c>
      <c r="D455">
        <v>3.5</v>
      </c>
      <c r="E455">
        <v>64</v>
      </c>
      <c r="F455">
        <v>43.96</v>
      </c>
      <c r="G455">
        <v>2832</v>
      </c>
      <c r="H455">
        <v>29995</v>
      </c>
      <c r="I455">
        <v>12</v>
      </c>
      <c r="J455">
        <v>819</v>
      </c>
      <c r="K455">
        <v>221.72</v>
      </c>
      <c r="L455">
        <v>7.4</v>
      </c>
      <c r="M455">
        <v>9.1</v>
      </c>
      <c r="N455" s="1" t="s">
        <v>21</v>
      </c>
      <c r="O455">
        <v>39</v>
      </c>
      <c r="P455">
        <v>51</v>
      </c>
      <c r="Q455">
        <v>90</v>
      </c>
      <c r="R455" t="str" cm="1">
        <f t="array" ref="R455">_xlfn.IFS(Restaurant_Data[[#This Row],[Total Reservations]]&lt;=50, "Low", Restaurant_Data[[#This Row],[Total Reservations]]&lt;=100, "Medium", Restaurant_Data[[#This Row],[Total Reservations]]&lt;=200, "High")</f>
        <v>Medium</v>
      </c>
      <c r="S455" s="4">
        <v>647735.51</v>
      </c>
      <c r="T455" t="str" cm="1">
        <f t="array" ref="T455">_xlfn.IFS(Restaurant_Data[[#This Row],[Revenue]]&lt;= 500000, "Low Income", Restaurant_Data[[#This Row],[Revenue]]&lt;=1000000, "Middle Income", Restaurant_Data[[#This Row],[Revenue]] &lt;= 2000000, "High Income")</f>
        <v>Middle Income</v>
      </c>
    </row>
    <row r="456" spans="1:20" x14ac:dyDescent="0.35">
      <c r="A456" s="1" t="s">
        <v>483</v>
      </c>
      <c r="B456" s="1" t="s">
        <v>23</v>
      </c>
      <c r="C456" s="1" t="s">
        <v>37</v>
      </c>
      <c r="D456">
        <v>3.1</v>
      </c>
      <c r="E456">
        <v>86</v>
      </c>
      <c r="F456">
        <v>59.97</v>
      </c>
      <c r="G456">
        <v>2706</v>
      </c>
      <c r="H456">
        <v>31071</v>
      </c>
      <c r="I456">
        <v>3</v>
      </c>
      <c r="J456">
        <v>818</v>
      </c>
      <c r="K456">
        <v>235.61</v>
      </c>
      <c r="L456">
        <v>7.6</v>
      </c>
      <c r="M456">
        <v>5.8</v>
      </c>
      <c r="N456" s="1" t="s">
        <v>27</v>
      </c>
      <c r="O456">
        <v>34</v>
      </c>
      <c r="P456">
        <v>29</v>
      </c>
      <c r="Q456">
        <v>63</v>
      </c>
      <c r="R456" t="str" cm="1">
        <f t="array" ref="R456">_xlfn.IFS(Restaurant_Data[[#This Row],[Total Reservations]]&lt;=50, "Low", Restaurant_Data[[#This Row],[Total Reservations]]&lt;=100, "Medium", Restaurant_Data[[#This Row],[Total Reservations]]&lt;=200, "High")</f>
        <v>Medium</v>
      </c>
      <c r="S456" s="4">
        <v>1150201.6399999999</v>
      </c>
      <c r="T456" t="str" cm="1">
        <f t="array" ref="T456">_xlfn.IFS(Restaurant_Data[[#This Row],[Revenue]]&lt;= 500000, "Low Income", Restaurant_Data[[#This Row],[Revenue]]&lt;=1000000, "Middle Income", Restaurant_Data[[#This Row],[Revenue]] &lt;= 2000000, "High Income")</f>
        <v>High Income</v>
      </c>
    </row>
    <row r="457" spans="1:20" x14ac:dyDescent="0.35">
      <c r="A457" s="1" t="s">
        <v>484</v>
      </c>
      <c r="B457" s="1" t="s">
        <v>19</v>
      </c>
      <c r="C457" s="1" t="s">
        <v>24</v>
      </c>
      <c r="D457">
        <v>3.1</v>
      </c>
      <c r="E457">
        <v>47</v>
      </c>
      <c r="F457">
        <v>29.17</v>
      </c>
      <c r="G457">
        <v>2796</v>
      </c>
      <c r="H457">
        <v>35873</v>
      </c>
      <c r="I457">
        <v>16</v>
      </c>
      <c r="J457">
        <v>379</v>
      </c>
      <c r="K457">
        <v>226.23</v>
      </c>
      <c r="L457">
        <v>6.8</v>
      </c>
      <c r="M457">
        <v>4.5999999999999996</v>
      </c>
      <c r="N457" s="1" t="s">
        <v>27</v>
      </c>
      <c r="O457">
        <v>22</v>
      </c>
      <c r="P457">
        <v>24</v>
      </c>
      <c r="Q457">
        <v>46</v>
      </c>
      <c r="R457" t="str" cm="1">
        <f t="array" ref="R457">_xlfn.IFS(Restaurant_Data[[#This Row],[Total Reservations]]&lt;=50, "Low", Restaurant_Data[[#This Row],[Total Reservations]]&lt;=100, "Medium", Restaurant_Data[[#This Row],[Total Reservations]]&lt;=200, "High")</f>
        <v>Low</v>
      </c>
      <c r="S457" s="4">
        <v>330034.28000000003</v>
      </c>
      <c r="T457" t="str" cm="1">
        <f t="array" ref="T457">_xlfn.IFS(Restaurant_Data[[#This Row],[Revenue]]&lt;= 500000, "Low Income", Restaurant_Data[[#This Row],[Revenue]]&lt;=1000000, "Middle Income", Restaurant_Data[[#This Row],[Revenue]] &lt;= 2000000, "High Income")</f>
        <v>Low Income</v>
      </c>
    </row>
    <row r="458" spans="1:20" x14ac:dyDescent="0.35">
      <c r="A458" s="1" t="s">
        <v>485</v>
      </c>
      <c r="B458" s="1" t="s">
        <v>34</v>
      </c>
      <c r="C458" s="1" t="s">
        <v>42</v>
      </c>
      <c r="D458">
        <v>3.2</v>
      </c>
      <c r="E458">
        <v>67</v>
      </c>
      <c r="F458">
        <v>45.71</v>
      </c>
      <c r="G458">
        <v>2884</v>
      </c>
      <c r="H458">
        <v>34083</v>
      </c>
      <c r="I458">
        <v>5</v>
      </c>
      <c r="J458">
        <v>520</v>
      </c>
      <c r="K458">
        <v>73.78</v>
      </c>
      <c r="L458">
        <v>8</v>
      </c>
      <c r="M458">
        <v>1.5</v>
      </c>
      <c r="N458" s="1" t="s">
        <v>21</v>
      </c>
      <c r="O458">
        <v>23</v>
      </c>
      <c r="P458">
        <v>20</v>
      </c>
      <c r="Q458">
        <v>43</v>
      </c>
      <c r="R458" t="str" cm="1">
        <f t="array" ref="R458">_xlfn.IFS(Restaurant_Data[[#This Row],[Total Reservations]]&lt;=50, "Low", Restaurant_Data[[#This Row],[Total Reservations]]&lt;=100, "Medium", Restaurant_Data[[#This Row],[Total Reservations]]&lt;=200, "High")</f>
        <v>Low</v>
      </c>
      <c r="S458" s="4">
        <v>689488.51</v>
      </c>
      <c r="T458" t="str" cm="1">
        <f t="array" ref="T458">_xlfn.IFS(Restaurant_Data[[#This Row],[Revenue]]&lt;= 500000, "Low Income", Restaurant_Data[[#This Row],[Revenue]]&lt;=1000000, "Middle Income", Restaurant_Data[[#This Row],[Revenue]] &lt;= 2000000, "High Income")</f>
        <v>Middle Income</v>
      </c>
    </row>
    <row r="459" spans="1:20" x14ac:dyDescent="0.35">
      <c r="A459" s="1" t="s">
        <v>486</v>
      </c>
      <c r="B459" s="1" t="s">
        <v>34</v>
      </c>
      <c r="C459" s="1" t="s">
        <v>42</v>
      </c>
      <c r="D459">
        <v>3.1</v>
      </c>
      <c r="E459">
        <v>60</v>
      </c>
      <c r="F459">
        <v>36.28</v>
      </c>
      <c r="G459">
        <v>1942</v>
      </c>
      <c r="H459">
        <v>25441</v>
      </c>
      <c r="I459">
        <v>2</v>
      </c>
      <c r="J459">
        <v>871</v>
      </c>
      <c r="K459">
        <v>146.72999999999999</v>
      </c>
      <c r="L459">
        <v>1.1000000000000001</v>
      </c>
      <c r="M459">
        <v>6.7</v>
      </c>
      <c r="N459" s="1" t="s">
        <v>27</v>
      </c>
      <c r="O459">
        <v>53</v>
      </c>
      <c r="P459">
        <v>1</v>
      </c>
      <c r="Q459">
        <v>54</v>
      </c>
      <c r="R459" t="str" cm="1">
        <f t="array" ref="R459">_xlfn.IFS(Restaurant_Data[[#This Row],[Total Reservations]]&lt;=50, "Low", Restaurant_Data[[#This Row],[Total Reservations]]&lt;=100, "Medium", Restaurant_Data[[#This Row],[Total Reservations]]&lt;=200, "High")</f>
        <v>Medium</v>
      </c>
      <c r="S459" s="4">
        <v>490505.37</v>
      </c>
      <c r="T459" t="str" cm="1">
        <f t="array" ref="T459">_xlfn.IFS(Restaurant_Data[[#This Row],[Revenue]]&lt;= 500000, "Low Income", Restaurant_Data[[#This Row],[Revenue]]&lt;=1000000, "Middle Income", Restaurant_Data[[#This Row],[Revenue]] &lt;= 2000000, "High Income")</f>
        <v>Low Income</v>
      </c>
    </row>
    <row r="460" spans="1:20" x14ac:dyDescent="0.35">
      <c r="A460" s="1" t="s">
        <v>487</v>
      </c>
      <c r="B460" s="1" t="s">
        <v>34</v>
      </c>
      <c r="C460" s="1" t="s">
        <v>26</v>
      </c>
      <c r="D460">
        <v>4.5</v>
      </c>
      <c r="E460">
        <v>67</v>
      </c>
      <c r="F460">
        <v>50.35</v>
      </c>
      <c r="G460">
        <v>1864</v>
      </c>
      <c r="H460">
        <v>18945</v>
      </c>
      <c r="I460">
        <v>11</v>
      </c>
      <c r="J460">
        <v>68</v>
      </c>
      <c r="K460">
        <v>120.17</v>
      </c>
      <c r="L460">
        <v>5.5</v>
      </c>
      <c r="M460">
        <v>3.4</v>
      </c>
      <c r="N460" s="1" t="s">
        <v>21</v>
      </c>
      <c r="O460">
        <v>3</v>
      </c>
      <c r="P460">
        <v>66</v>
      </c>
      <c r="Q460">
        <v>69</v>
      </c>
      <c r="R460" t="str" cm="1">
        <f t="array" ref="R460">_xlfn.IFS(Restaurant_Data[[#This Row],[Total Reservations]]&lt;=50, "Low", Restaurant_Data[[#This Row],[Total Reservations]]&lt;=100, "Medium", Restaurant_Data[[#This Row],[Total Reservations]]&lt;=200, "High")</f>
        <v>Medium</v>
      </c>
      <c r="S460" s="4">
        <v>761588.95</v>
      </c>
      <c r="T460" t="str" cm="1">
        <f t="array" ref="T460">_xlfn.IFS(Restaurant_Data[[#This Row],[Revenue]]&lt;= 500000, "Low Income", Restaurant_Data[[#This Row],[Revenue]]&lt;=1000000, "Middle Income", Restaurant_Data[[#This Row],[Revenue]] &lt;= 2000000, "High Income")</f>
        <v>Middle Income</v>
      </c>
    </row>
    <row r="461" spans="1:20" x14ac:dyDescent="0.35">
      <c r="A461" s="1" t="s">
        <v>488</v>
      </c>
      <c r="B461" s="1" t="s">
        <v>23</v>
      </c>
      <c r="C461" s="1" t="s">
        <v>37</v>
      </c>
      <c r="D461">
        <v>4</v>
      </c>
      <c r="E461">
        <v>72</v>
      </c>
      <c r="F461">
        <v>59.49</v>
      </c>
      <c r="G461">
        <v>7322</v>
      </c>
      <c r="H461">
        <v>81717</v>
      </c>
      <c r="I461">
        <v>4</v>
      </c>
      <c r="J461">
        <v>67</v>
      </c>
      <c r="K461">
        <v>149.61000000000001</v>
      </c>
      <c r="L461">
        <v>5.7</v>
      </c>
      <c r="M461">
        <v>7</v>
      </c>
      <c r="N461" s="1" t="s">
        <v>27</v>
      </c>
      <c r="O461">
        <v>39</v>
      </c>
      <c r="P461">
        <v>4</v>
      </c>
      <c r="Q461">
        <v>43</v>
      </c>
      <c r="R461" t="str" cm="1">
        <f t="array" ref="R461">_xlfn.IFS(Restaurant_Data[[#This Row],[Total Reservations]]&lt;=50, "Low", Restaurant_Data[[#This Row],[Total Reservations]]&lt;=100, "Medium", Restaurant_Data[[#This Row],[Total Reservations]]&lt;=200, "High")</f>
        <v>Low</v>
      </c>
      <c r="S461" s="4">
        <v>966149.24</v>
      </c>
      <c r="T461" t="str" cm="1">
        <f t="array" ref="T461">_xlfn.IFS(Restaurant_Data[[#This Row],[Revenue]]&lt;= 500000, "Low Income", Restaurant_Data[[#This Row],[Revenue]]&lt;=1000000, "Middle Income", Restaurant_Data[[#This Row],[Revenue]] &lt;= 2000000, "High Income")</f>
        <v>Middle Income</v>
      </c>
    </row>
    <row r="462" spans="1:20" x14ac:dyDescent="0.35">
      <c r="A462" s="1" t="s">
        <v>489</v>
      </c>
      <c r="B462" s="1" t="s">
        <v>23</v>
      </c>
      <c r="C462" s="1" t="s">
        <v>42</v>
      </c>
      <c r="D462">
        <v>3.7</v>
      </c>
      <c r="E462">
        <v>82</v>
      </c>
      <c r="F462">
        <v>36.08</v>
      </c>
      <c r="G462">
        <v>4510</v>
      </c>
      <c r="H462">
        <v>52505</v>
      </c>
      <c r="I462">
        <v>1</v>
      </c>
      <c r="J462">
        <v>329</v>
      </c>
      <c r="K462">
        <v>211.72</v>
      </c>
      <c r="L462">
        <v>3.2</v>
      </c>
      <c r="M462">
        <v>8.1999999999999993</v>
      </c>
      <c r="N462" s="1" t="s">
        <v>27</v>
      </c>
      <c r="O462">
        <v>51</v>
      </c>
      <c r="P462">
        <v>44</v>
      </c>
      <c r="Q462">
        <v>95</v>
      </c>
      <c r="R462" t="str" cm="1">
        <f t="array" ref="R462">_xlfn.IFS(Restaurant_Data[[#This Row],[Total Reservations]]&lt;=50, "Low", Restaurant_Data[[#This Row],[Total Reservations]]&lt;=100, "Medium", Restaurant_Data[[#This Row],[Total Reservations]]&lt;=200, "High")</f>
        <v>Medium</v>
      </c>
      <c r="S462" s="4">
        <v>668100.49</v>
      </c>
      <c r="T462" t="str" cm="1">
        <f t="array" ref="T462">_xlfn.IFS(Restaurant_Data[[#This Row],[Revenue]]&lt;= 500000, "Low Income", Restaurant_Data[[#This Row],[Revenue]]&lt;=1000000, "Middle Income", Restaurant_Data[[#This Row],[Revenue]] &lt;= 2000000, "High Income")</f>
        <v>Middle Income</v>
      </c>
    </row>
    <row r="463" spans="1:20" x14ac:dyDescent="0.35">
      <c r="A463" s="1" t="s">
        <v>490</v>
      </c>
      <c r="B463" s="1" t="s">
        <v>23</v>
      </c>
      <c r="C463" s="1" t="s">
        <v>31</v>
      </c>
      <c r="D463">
        <v>3.8</v>
      </c>
      <c r="E463">
        <v>83</v>
      </c>
      <c r="F463">
        <v>32.950000000000003</v>
      </c>
      <c r="G463">
        <v>3448</v>
      </c>
      <c r="H463">
        <v>40515</v>
      </c>
      <c r="I463">
        <v>13</v>
      </c>
      <c r="J463">
        <v>176</v>
      </c>
      <c r="K463">
        <v>98.23</v>
      </c>
      <c r="L463">
        <v>6</v>
      </c>
      <c r="M463">
        <v>4.7</v>
      </c>
      <c r="N463" s="1" t="s">
        <v>21</v>
      </c>
      <c r="O463">
        <v>59</v>
      </c>
      <c r="P463">
        <v>65</v>
      </c>
      <c r="Q463">
        <v>124</v>
      </c>
      <c r="R463" t="str" cm="1">
        <f t="array" ref="R463">_xlfn.IFS(Restaurant_Data[[#This Row],[Total Reservations]]&lt;=50, "Low", Restaurant_Data[[#This Row],[Total Reservations]]&lt;=100, "Medium", Restaurant_Data[[#This Row],[Total Reservations]]&lt;=200, "High")</f>
        <v>High</v>
      </c>
      <c r="S463" s="4">
        <v>628917.69999999995</v>
      </c>
      <c r="T463" t="str" cm="1">
        <f t="array" ref="T463">_xlfn.IFS(Restaurant_Data[[#This Row],[Revenue]]&lt;= 500000, "Low Income", Restaurant_Data[[#This Row],[Revenue]]&lt;=1000000, "Middle Income", Restaurant_Data[[#This Row],[Revenue]] &lt;= 2000000, "High Income")</f>
        <v>Middle Income</v>
      </c>
    </row>
    <row r="464" spans="1:20" x14ac:dyDescent="0.35">
      <c r="A464" s="1" t="s">
        <v>491</v>
      </c>
      <c r="B464" s="1" t="s">
        <v>23</v>
      </c>
      <c r="C464" s="1" t="s">
        <v>42</v>
      </c>
      <c r="D464">
        <v>4.9000000000000004</v>
      </c>
      <c r="E464">
        <v>73</v>
      </c>
      <c r="F464">
        <v>35.31</v>
      </c>
      <c r="G464">
        <v>9796</v>
      </c>
      <c r="H464">
        <v>98363</v>
      </c>
      <c r="I464">
        <v>18</v>
      </c>
      <c r="J464">
        <v>357</v>
      </c>
      <c r="K464">
        <v>175.52</v>
      </c>
      <c r="L464">
        <v>5.2</v>
      </c>
      <c r="M464">
        <v>1.1000000000000001</v>
      </c>
      <c r="N464" s="1" t="s">
        <v>21</v>
      </c>
      <c r="O464">
        <v>33</v>
      </c>
      <c r="P464">
        <v>63</v>
      </c>
      <c r="Q464">
        <v>96</v>
      </c>
      <c r="R464" t="str" cm="1">
        <f t="array" ref="R464">_xlfn.IFS(Restaurant_Data[[#This Row],[Total Reservations]]&lt;=50, "Low", Restaurant_Data[[#This Row],[Total Reservations]]&lt;=100, "Medium", Restaurant_Data[[#This Row],[Total Reservations]]&lt;=200, "High")</f>
        <v>Medium</v>
      </c>
      <c r="S464" s="4">
        <v>609366.88</v>
      </c>
      <c r="T464" t="str" cm="1">
        <f t="array" ref="T464">_xlfn.IFS(Restaurant_Data[[#This Row],[Revenue]]&lt;= 500000, "Low Income", Restaurant_Data[[#This Row],[Revenue]]&lt;=1000000, "Middle Income", Restaurant_Data[[#This Row],[Revenue]] &lt;= 2000000, "High Income")</f>
        <v>Middle Income</v>
      </c>
    </row>
    <row r="465" spans="1:20" x14ac:dyDescent="0.35">
      <c r="A465" s="1" t="s">
        <v>492</v>
      </c>
      <c r="B465" s="1" t="s">
        <v>23</v>
      </c>
      <c r="C465" s="1" t="s">
        <v>24</v>
      </c>
      <c r="D465">
        <v>4.8</v>
      </c>
      <c r="E465">
        <v>87</v>
      </c>
      <c r="F465">
        <v>34.65</v>
      </c>
      <c r="G465">
        <v>7665</v>
      </c>
      <c r="H465">
        <v>83686</v>
      </c>
      <c r="I465">
        <v>16</v>
      </c>
      <c r="J465">
        <v>263</v>
      </c>
      <c r="K465">
        <v>271.22000000000003</v>
      </c>
      <c r="L465">
        <v>5.2</v>
      </c>
      <c r="M465">
        <v>8.8000000000000007</v>
      </c>
      <c r="N465" s="1" t="s">
        <v>21</v>
      </c>
      <c r="O465">
        <v>30</v>
      </c>
      <c r="P465">
        <v>22</v>
      </c>
      <c r="Q465">
        <v>52</v>
      </c>
      <c r="R465" t="str" cm="1">
        <f t="array" ref="R465">_xlfn.IFS(Restaurant_Data[[#This Row],[Total Reservations]]&lt;=50, "Low", Restaurant_Data[[#This Row],[Total Reservations]]&lt;=100, "Medium", Restaurant_Data[[#This Row],[Total Reservations]]&lt;=200, "High")</f>
        <v>Medium</v>
      </c>
      <c r="S465" s="4">
        <v>701196.05</v>
      </c>
      <c r="T465" t="str" cm="1">
        <f t="array" ref="T465">_xlfn.IFS(Restaurant_Data[[#This Row],[Revenue]]&lt;= 500000, "Low Income", Restaurant_Data[[#This Row],[Revenue]]&lt;=1000000, "Middle Income", Restaurant_Data[[#This Row],[Revenue]] &lt;= 2000000, "High Income")</f>
        <v>Middle Income</v>
      </c>
    </row>
    <row r="466" spans="1:20" x14ac:dyDescent="0.35">
      <c r="A466" s="1" t="s">
        <v>493</v>
      </c>
      <c r="B466" s="1" t="s">
        <v>19</v>
      </c>
      <c r="C466" s="1" t="s">
        <v>26</v>
      </c>
      <c r="D466">
        <v>4.4000000000000004</v>
      </c>
      <c r="E466">
        <v>34</v>
      </c>
      <c r="F466">
        <v>51.69</v>
      </c>
      <c r="G466">
        <v>3054</v>
      </c>
      <c r="H466">
        <v>37666</v>
      </c>
      <c r="I466">
        <v>2</v>
      </c>
      <c r="J466">
        <v>325</v>
      </c>
      <c r="K466">
        <v>232.78</v>
      </c>
      <c r="L466">
        <v>2.1</v>
      </c>
      <c r="M466">
        <v>5.9</v>
      </c>
      <c r="N466" s="1" t="s">
        <v>21</v>
      </c>
      <c r="O466">
        <v>30</v>
      </c>
      <c r="P466">
        <v>13</v>
      </c>
      <c r="Q466">
        <v>43</v>
      </c>
      <c r="R466" t="str" cm="1">
        <f t="array" ref="R466">_xlfn.IFS(Restaurant_Data[[#This Row],[Total Reservations]]&lt;=50, "Low", Restaurant_Data[[#This Row],[Total Reservations]]&lt;=100, "Medium", Restaurant_Data[[#This Row],[Total Reservations]]&lt;=200, "High")</f>
        <v>Low</v>
      </c>
      <c r="S466" s="4">
        <v>400220.71</v>
      </c>
      <c r="T466" t="str" cm="1">
        <f t="array" ref="T466">_xlfn.IFS(Restaurant_Data[[#This Row],[Revenue]]&lt;= 500000, "Low Income", Restaurant_Data[[#This Row],[Revenue]]&lt;=1000000, "Middle Income", Restaurant_Data[[#This Row],[Revenue]] &lt;= 2000000, "High Income")</f>
        <v>Low Income</v>
      </c>
    </row>
    <row r="467" spans="1:20" x14ac:dyDescent="0.35">
      <c r="A467" s="1" t="s">
        <v>494</v>
      </c>
      <c r="B467" s="1" t="s">
        <v>19</v>
      </c>
      <c r="C467" s="1" t="s">
        <v>20</v>
      </c>
      <c r="D467">
        <v>4.8</v>
      </c>
      <c r="E467">
        <v>43</v>
      </c>
      <c r="F467">
        <v>73.97</v>
      </c>
      <c r="G467">
        <v>3297</v>
      </c>
      <c r="H467">
        <v>38756</v>
      </c>
      <c r="I467">
        <v>9</v>
      </c>
      <c r="J467">
        <v>956</v>
      </c>
      <c r="K467">
        <v>231.34</v>
      </c>
      <c r="L467">
        <v>4.9000000000000004</v>
      </c>
      <c r="M467">
        <v>3.8</v>
      </c>
      <c r="N467" s="1" t="s">
        <v>27</v>
      </c>
      <c r="O467">
        <v>31</v>
      </c>
      <c r="P467">
        <v>17</v>
      </c>
      <c r="Q467">
        <v>48</v>
      </c>
      <c r="R467" t="str" cm="1">
        <f t="array" ref="R467">_xlfn.IFS(Restaurant_Data[[#This Row],[Total Reservations]]&lt;=50, "Low", Restaurant_Data[[#This Row],[Total Reservations]]&lt;=100, "Medium", Restaurant_Data[[#This Row],[Total Reservations]]&lt;=200, "High")</f>
        <v>Low</v>
      </c>
      <c r="S467" s="4">
        <v>722271.35</v>
      </c>
      <c r="T467" t="str" cm="1">
        <f t="array" ref="T467">_xlfn.IFS(Restaurant_Data[[#This Row],[Revenue]]&lt;= 500000, "Low Income", Restaurant_Data[[#This Row],[Revenue]]&lt;=1000000, "Middle Income", Restaurant_Data[[#This Row],[Revenue]] &lt;= 2000000, "High Income")</f>
        <v>Middle Income</v>
      </c>
    </row>
    <row r="468" spans="1:20" x14ac:dyDescent="0.35">
      <c r="A468" s="1" t="s">
        <v>495</v>
      </c>
      <c r="B468" s="1" t="s">
        <v>23</v>
      </c>
      <c r="C468" s="1" t="s">
        <v>26</v>
      </c>
      <c r="D468">
        <v>3.6</v>
      </c>
      <c r="E468">
        <v>81</v>
      </c>
      <c r="F468">
        <v>50.74</v>
      </c>
      <c r="G468">
        <v>5055</v>
      </c>
      <c r="H468">
        <v>54333</v>
      </c>
      <c r="I468">
        <v>12</v>
      </c>
      <c r="J468">
        <v>378</v>
      </c>
      <c r="K468">
        <v>262.18</v>
      </c>
      <c r="L468">
        <v>7.9</v>
      </c>
      <c r="M468">
        <v>6.7</v>
      </c>
      <c r="N468" s="1" t="s">
        <v>27</v>
      </c>
      <c r="O468">
        <v>35</v>
      </c>
      <c r="P468">
        <v>74</v>
      </c>
      <c r="Q468">
        <v>109</v>
      </c>
      <c r="R468" t="str" cm="1">
        <f t="array" ref="R468">_xlfn.IFS(Restaurant_Data[[#This Row],[Total Reservations]]&lt;=50, "Low", Restaurant_Data[[#This Row],[Total Reservations]]&lt;=100, "Medium", Restaurant_Data[[#This Row],[Total Reservations]]&lt;=200, "High")</f>
        <v>High</v>
      </c>
      <c r="S468" s="4">
        <v>935962.67</v>
      </c>
      <c r="T468" t="str" cm="1">
        <f t="array" ref="T468">_xlfn.IFS(Restaurant_Data[[#This Row],[Revenue]]&lt;= 500000, "Low Income", Restaurant_Data[[#This Row],[Revenue]]&lt;=1000000, "Middle Income", Restaurant_Data[[#This Row],[Revenue]] &lt;= 2000000, "High Income")</f>
        <v>Middle Income</v>
      </c>
    </row>
    <row r="469" spans="1:20" x14ac:dyDescent="0.35">
      <c r="A469" s="1" t="s">
        <v>496</v>
      </c>
      <c r="B469" s="1" t="s">
        <v>34</v>
      </c>
      <c r="C469" s="1" t="s">
        <v>20</v>
      </c>
      <c r="D469">
        <v>3.8</v>
      </c>
      <c r="E469">
        <v>56</v>
      </c>
      <c r="F469">
        <v>71.59</v>
      </c>
      <c r="G469">
        <v>942</v>
      </c>
      <c r="H469">
        <v>10859</v>
      </c>
      <c r="I469">
        <v>5</v>
      </c>
      <c r="J469">
        <v>768</v>
      </c>
      <c r="K469">
        <v>149.81</v>
      </c>
      <c r="L469">
        <v>4.7</v>
      </c>
      <c r="M469">
        <v>7.1</v>
      </c>
      <c r="N469" s="1" t="s">
        <v>21</v>
      </c>
      <c r="O469">
        <v>21</v>
      </c>
      <c r="P469">
        <v>14</v>
      </c>
      <c r="Q469">
        <v>35</v>
      </c>
      <c r="R469" t="str" cm="1">
        <f t="array" ref="R469">_xlfn.IFS(Restaurant_Data[[#This Row],[Total Reservations]]&lt;=50, "Low", Restaurant_Data[[#This Row],[Total Reservations]]&lt;=100, "Medium", Restaurant_Data[[#This Row],[Total Reservations]]&lt;=200, "High")</f>
        <v>Low</v>
      </c>
      <c r="S469" s="4">
        <v>894877.36</v>
      </c>
      <c r="T469" t="str" cm="1">
        <f t="array" ref="T469">_xlfn.IFS(Restaurant_Data[[#This Row],[Revenue]]&lt;= 500000, "Low Income", Restaurant_Data[[#This Row],[Revenue]]&lt;=1000000, "Middle Income", Restaurant_Data[[#This Row],[Revenue]] &lt;= 2000000, "High Income")</f>
        <v>Middle Income</v>
      </c>
    </row>
    <row r="470" spans="1:20" x14ac:dyDescent="0.35">
      <c r="A470" s="1" t="s">
        <v>497</v>
      </c>
      <c r="B470" s="1" t="s">
        <v>23</v>
      </c>
      <c r="C470" s="1" t="s">
        <v>37</v>
      </c>
      <c r="D470">
        <v>4.2</v>
      </c>
      <c r="E470">
        <v>81</v>
      </c>
      <c r="F470">
        <v>62.71</v>
      </c>
      <c r="G470">
        <v>8258</v>
      </c>
      <c r="H470">
        <v>90737</v>
      </c>
      <c r="I470">
        <v>5</v>
      </c>
      <c r="J470">
        <v>749</v>
      </c>
      <c r="K470">
        <v>239.87</v>
      </c>
      <c r="L470">
        <v>5.4</v>
      </c>
      <c r="M470">
        <v>2.2999999999999998</v>
      </c>
      <c r="N470" s="1" t="s">
        <v>21</v>
      </c>
      <c r="O470">
        <v>18</v>
      </c>
      <c r="P470">
        <v>68</v>
      </c>
      <c r="Q470">
        <v>86</v>
      </c>
      <c r="R470" t="str" cm="1">
        <f t="array" ref="R470">_xlfn.IFS(Restaurant_Data[[#This Row],[Total Reservations]]&lt;=50, "Low", Restaurant_Data[[#This Row],[Total Reservations]]&lt;=100, "Medium", Restaurant_Data[[#This Row],[Total Reservations]]&lt;=200, "High")</f>
        <v>Medium</v>
      </c>
      <c r="S470" s="4">
        <v>1145077.6000000001</v>
      </c>
      <c r="T470" t="str" cm="1">
        <f t="array" ref="T470">_xlfn.IFS(Restaurant_Data[[#This Row],[Revenue]]&lt;= 500000, "Low Income", Restaurant_Data[[#This Row],[Revenue]]&lt;=1000000, "Middle Income", Restaurant_Data[[#This Row],[Revenue]] &lt;= 2000000, "High Income")</f>
        <v>High Income</v>
      </c>
    </row>
    <row r="471" spans="1:20" x14ac:dyDescent="0.35">
      <c r="A471" s="1" t="s">
        <v>498</v>
      </c>
      <c r="B471" s="1" t="s">
        <v>19</v>
      </c>
      <c r="C471" s="1" t="s">
        <v>37</v>
      </c>
      <c r="D471">
        <v>4.2</v>
      </c>
      <c r="E471">
        <v>37</v>
      </c>
      <c r="F471">
        <v>64.989999999999995</v>
      </c>
      <c r="G471">
        <v>3798</v>
      </c>
      <c r="H471">
        <v>37416</v>
      </c>
      <c r="I471">
        <v>13</v>
      </c>
      <c r="J471">
        <v>65</v>
      </c>
      <c r="K471">
        <v>64.680000000000007</v>
      </c>
      <c r="L471">
        <v>9.6999999999999993</v>
      </c>
      <c r="M471">
        <v>6.8</v>
      </c>
      <c r="N471" s="1" t="s">
        <v>21</v>
      </c>
      <c r="O471">
        <v>34</v>
      </c>
      <c r="P471">
        <v>2</v>
      </c>
      <c r="Q471">
        <v>36</v>
      </c>
      <c r="R471" t="str" cm="1">
        <f t="array" ref="R471">_xlfn.IFS(Restaurant_Data[[#This Row],[Total Reservations]]&lt;=50, "Low", Restaurant_Data[[#This Row],[Total Reservations]]&lt;=100, "Medium", Restaurant_Data[[#This Row],[Total Reservations]]&lt;=200, "High")</f>
        <v>Low</v>
      </c>
      <c r="S471" s="4">
        <v>557901.41</v>
      </c>
      <c r="T471" t="str" cm="1">
        <f t="array" ref="T471">_xlfn.IFS(Restaurant_Data[[#This Row],[Revenue]]&lt;= 500000, "Low Income", Restaurant_Data[[#This Row],[Revenue]]&lt;=1000000, "Middle Income", Restaurant_Data[[#This Row],[Revenue]] &lt;= 2000000, "High Income")</f>
        <v>Middle Income</v>
      </c>
    </row>
    <row r="472" spans="1:20" x14ac:dyDescent="0.35">
      <c r="A472" s="1" t="s">
        <v>499</v>
      </c>
      <c r="B472" s="1" t="s">
        <v>19</v>
      </c>
      <c r="C472" s="1" t="s">
        <v>42</v>
      </c>
      <c r="D472">
        <v>4</v>
      </c>
      <c r="E472">
        <v>50</v>
      </c>
      <c r="F472">
        <v>36.01</v>
      </c>
      <c r="G472">
        <v>2644</v>
      </c>
      <c r="H472">
        <v>29931</v>
      </c>
      <c r="I472">
        <v>16</v>
      </c>
      <c r="J472">
        <v>702</v>
      </c>
      <c r="K472">
        <v>64.11</v>
      </c>
      <c r="L472">
        <v>8.8000000000000007</v>
      </c>
      <c r="M472">
        <v>3.6</v>
      </c>
      <c r="N472" s="1" t="s">
        <v>27</v>
      </c>
      <c r="O472">
        <v>37</v>
      </c>
      <c r="P472">
        <v>17</v>
      </c>
      <c r="Q472">
        <v>54</v>
      </c>
      <c r="R472" t="str" cm="1">
        <f t="array" ref="R472">_xlfn.IFS(Restaurant_Data[[#This Row],[Total Reservations]]&lt;=50, "Low", Restaurant_Data[[#This Row],[Total Reservations]]&lt;=100, "Medium", Restaurant_Data[[#This Row],[Total Reservations]]&lt;=200, "High")</f>
        <v>Medium</v>
      </c>
      <c r="S472" s="4">
        <v>425320.59</v>
      </c>
      <c r="T472" t="str" cm="1">
        <f t="array" ref="T472">_xlfn.IFS(Restaurant_Data[[#This Row],[Revenue]]&lt;= 500000, "Low Income", Restaurant_Data[[#This Row],[Revenue]]&lt;=1000000, "Middle Income", Restaurant_Data[[#This Row],[Revenue]] &lt;= 2000000, "High Income")</f>
        <v>Low Income</v>
      </c>
    </row>
    <row r="473" spans="1:20" x14ac:dyDescent="0.35">
      <c r="A473" s="1" t="s">
        <v>500</v>
      </c>
      <c r="B473" s="1" t="s">
        <v>34</v>
      </c>
      <c r="C473" s="1" t="s">
        <v>31</v>
      </c>
      <c r="D473">
        <v>3.8</v>
      </c>
      <c r="E473">
        <v>70</v>
      </c>
      <c r="F473">
        <v>33.64</v>
      </c>
      <c r="G473">
        <v>793</v>
      </c>
      <c r="H473">
        <v>12690</v>
      </c>
      <c r="I473">
        <v>19</v>
      </c>
      <c r="J473">
        <v>486</v>
      </c>
      <c r="K473">
        <v>132.94999999999999</v>
      </c>
      <c r="L473">
        <v>9.4</v>
      </c>
      <c r="M473">
        <v>8.1999999999999993</v>
      </c>
      <c r="N473" s="1" t="s">
        <v>27</v>
      </c>
      <c r="O473">
        <v>41</v>
      </c>
      <c r="P473">
        <v>7</v>
      </c>
      <c r="Q473">
        <v>48</v>
      </c>
      <c r="R473" t="str" cm="1">
        <f t="array" ref="R473">_xlfn.IFS(Restaurant_Data[[#This Row],[Total Reservations]]&lt;=50, "Low", Restaurant_Data[[#This Row],[Total Reservations]]&lt;=100, "Medium", Restaurant_Data[[#This Row],[Total Reservations]]&lt;=200, "High")</f>
        <v>Low</v>
      </c>
      <c r="S473" s="4">
        <v>547911.92000000004</v>
      </c>
      <c r="T473" t="str" cm="1">
        <f t="array" ref="T473">_xlfn.IFS(Restaurant_Data[[#This Row],[Revenue]]&lt;= 500000, "Low Income", Restaurant_Data[[#This Row],[Revenue]]&lt;=1000000, "Middle Income", Restaurant_Data[[#This Row],[Revenue]] &lt;= 2000000, "High Income")</f>
        <v>Middle Income</v>
      </c>
    </row>
    <row r="474" spans="1:20" x14ac:dyDescent="0.35">
      <c r="A474" s="1" t="s">
        <v>501</v>
      </c>
      <c r="B474" s="1" t="s">
        <v>19</v>
      </c>
      <c r="C474" s="1" t="s">
        <v>37</v>
      </c>
      <c r="D474">
        <v>5</v>
      </c>
      <c r="E474">
        <v>32</v>
      </c>
      <c r="F474">
        <v>62.8</v>
      </c>
      <c r="G474">
        <v>2191</v>
      </c>
      <c r="H474">
        <v>23709</v>
      </c>
      <c r="I474">
        <v>9</v>
      </c>
      <c r="J474">
        <v>55</v>
      </c>
      <c r="K474">
        <v>99.21</v>
      </c>
      <c r="L474">
        <v>1.7</v>
      </c>
      <c r="M474">
        <v>9.5</v>
      </c>
      <c r="N474" s="1" t="s">
        <v>27</v>
      </c>
      <c r="O474">
        <v>27</v>
      </c>
      <c r="P474">
        <v>5</v>
      </c>
      <c r="Q474">
        <v>32</v>
      </c>
      <c r="R474" t="str" cm="1">
        <f t="array" ref="R474">_xlfn.IFS(Restaurant_Data[[#This Row],[Total Reservations]]&lt;=50, "Low", Restaurant_Data[[#This Row],[Total Reservations]]&lt;=100, "Medium", Restaurant_Data[[#This Row],[Total Reservations]]&lt;=200, "High")</f>
        <v>Low</v>
      </c>
      <c r="S474" s="4">
        <v>461293.95</v>
      </c>
      <c r="T474" t="str" cm="1">
        <f t="array" ref="T474">_xlfn.IFS(Restaurant_Data[[#This Row],[Revenue]]&lt;= 500000, "Low Income", Restaurant_Data[[#This Row],[Revenue]]&lt;=1000000, "Middle Income", Restaurant_Data[[#This Row],[Revenue]] &lt;= 2000000, "High Income")</f>
        <v>Low Income</v>
      </c>
    </row>
    <row r="475" spans="1:20" x14ac:dyDescent="0.35">
      <c r="A475" s="1" t="s">
        <v>502</v>
      </c>
      <c r="B475" s="1" t="s">
        <v>23</v>
      </c>
      <c r="C475" s="1" t="s">
        <v>42</v>
      </c>
      <c r="D475">
        <v>4.5999999999999996</v>
      </c>
      <c r="E475">
        <v>70</v>
      </c>
      <c r="F475">
        <v>45.54</v>
      </c>
      <c r="G475">
        <v>3505</v>
      </c>
      <c r="H475">
        <v>38037</v>
      </c>
      <c r="I475">
        <v>16</v>
      </c>
      <c r="J475">
        <v>330</v>
      </c>
      <c r="K475">
        <v>179.63</v>
      </c>
      <c r="L475">
        <v>6.6</v>
      </c>
      <c r="M475">
        <v>1.9</v>
      </c>
      <c r="N475" s="1" t="s">
        <v>27</v>
      </c>
      <c r="O475">
        <v>14</v>
      </c>
      <c r="P475">
        <v>25</v>
      </c>
      <c r="Q475">
        <v>39</v>
      </c>
      <c r="R475" t="str" cm="1">
        <f t="array" ref="R475">_xlfn.IFS(Restaurant_Data[[#This Row],[Total Reservations]]&lt;=50, "Low", Restaurant_Data[[#This Row],[Total Reservations]]&lt;=100, "Medium", Restaurant_Data[[#This Row],[Total Reservations]]&lt;=200, "High")</f>
        <v>Low</v>
      </c>
      <c r="S475" s="4">
        <v>727973.61</v>
      </c>
      <c r="T475" t="str" cm="1">
        <f t="array" ref="T475">_xlfn.IFS(Restaurant_Data[[#This Row],[Revenue]]&lt;= 500000, "Low Income", Restaurant_Data[[#This Row],[Revenue]]&lt;=1000000, "Middle Income", Restaurant_Data[[#This Row],[Revenue]] &lt;= 2000000, "High Income")</f>
        <v>Middle Income</v>
      </c>
    </row>
    <row r="476" spans="1:20" x14ac:dyDescent="0.35">
      <c r="A476" s="1" t="s">
        <v>503</v>
      </c>
      <c r="B476" s="1" t="s">
        <v>34</v>
      </c>
      <c r="C476" s="1" t="s">
        <v>26</v>
      </c>
      <c r="D476">
        <v>3.9</v>
      </c>
      <c r="E476">
        <v>52</v>
      </c>
      <c r="F476">
        <v>55.79</v>
      </c>
      <c r="G476">
        <v>1727</v>
      </c>
      <c r="H476">
        <v>20169</v>
      </c>
      <c r="I476">
        <v>19</v>
      </c>
      <c r="J476">
        <v>880</v>
      </c>
      <c r="K476">
        <v>95.8</v>
      </c>
      <c r="L476">
        <v>3</v>
      </c>
      <c r="M476">
        <v>9.3000000000000007</v>
      </c>
      <c r="N476" s="1" t="s">
        <v>21</v>
      </c>
      <c r="O476">
        <v>37</v>
      </c>
      <c r="P476">
        <v>31</v>
      </c>
      <c r="Q476">
        <v>68</v>
      </c>
      <c r="R476" t="str" cm="1">
        <f t="array" ref="R476">_xlfn.IFS(Restaurant_Data[[#This Row],[Total Reservations]]&lt;=50, "Low", Restaurant_Data[[#This Row],[Total Reservations]]&lt;=100, "Medium", Restaurant_Data[[#This Row],[Total Reservations]]&lt;=200, "High")</f>
        <v>Medium</v>
      </c>
      <c r="S476" s="4">
        <v>669639.18999999994</v>
      </c>
      <c r="T476" t="str" cm="1">
        <f t="array" ref="T476">_xlfn.IFS(Restaurant_Data[[#This Row],[Revenue]]&lt;= 500000, "Low Income", Restaurant_Data[[#This Row],[Revenue]]&lt;=1000000, "Middle Income", Restaurant_Data[[#This Row],[Revenue]] &lt;= 2000000, "High Income")</f>
        <v>Middle Income</v>
      </c>
    </row>
    <row r="477" spans="1:20" x14ac:dyDescent="0.35">
      <c r="A477" s="1" t="s">
        <v>504</v>
      </c>
      <c r="B477" s="1" t="s">
        <v>23</v>
      </c>
      <c r="C477" s="1" t="s">
        <v>37</v>
      </c>
      <c r="D477">
        <v>4.5</v>
      </c>
      <c r="E477">
        <v>80</v>
      </c>
      <c r="F477">
        <v>62.02</v>
      </c>
      <c r="G477">
        <v>2397</v>
      </c>
      <c r="H477">
        <v>24916</v>
      </c>
      <c r="I477">
        <v>4</v>
      </c>
      <c r="J477">
        <v>736</v>
      </c>
      <c r="K477">
        <v>293.89</v>
      </c>
      <c r="L477">
        <v>4.5999999999999996</v>
      </c>
      <c r="M477">
        <v>9.1</v>
      </c>
      <c r="N477" s="1" t="s">
        <v>27</v>
      </c>
      <c r="O477">
        <v>59</v>
      </c>
      <c r="P477">
        <v>63</v>
      </c>
      <c r="Q477">
        <v>122</v>
      </c>
      <c r="R477" t="str" cm="1">
        <f t="array" ref="R477">_xlfn.IFS(Restaurant_Data[[#This Row],[Total Reservations]]&lt;=50, "Low", Restaurant_Data[[#This Row],[Total Reservations]]&lt;=100, "Medium", Restaurant_Data[[#This Row],[Total Reservations]]&lt;=200, "High")</f>
        <v>High</v>
      </c>
      <c r="S477" s="4">
        <v>1111320.1399999999</v>
      </c>
      <c r="T477" t="str" cm="1">
        <f t="array" ref="T477">_xlfn.IFS(Restaurant_Data[[#This Row],[Revenue]]&lt;= 500000, "Low Income", Restaurant_Data[[#This Row],[Revenue]]&lt;=1000000, "Middle Income", Restaurant_Data[[#This Row],[Revenue]] &lt;= 2000000, "High Income")</f>
        <v>High Income</v>
      </c>
    </row>
    <row r="478" spans="1:20" x14ac:dyDescent="0.35">
      <c r="A478" s="1" t="s">
        <v>505</v>
      </c>
      <c r="B478" s="1" t="s">
        <v>23</v>
      </c>
      <c r="C478" s="1" t="s">
        <v>26</v>
      </c>
      <c r="D478">
        <v>3.5</v>
      </c>
      <c r="E478">
        <v>87</v>
      </c>
      <c r="F478">
        <v>47.13</v>
      </c>
      <c r="G478">
        <v>5377</v>
      </c>
      <c r="H478">
        <v>52401</v>
      </c>
      <c r="I478">
        <v>15</v>
      </c>
      <c r="J478">
        <v>64</v>
      </c>
      <c r="K478">
        <v>262.77999999999997</v>
      </c>
      <c r="L478">
        <v>7.1</v>
      </c>
      <c r="M478">
        <v>4.0999999999999996</v>
      </c>
      <c r="N478" s="1" t="s">
        <v>27</v>
      </c>
      <c r="O478">
        <v>7</v>
      </c>
      <c r="P478">
        <v>76</v>
      </c>
      <c r="Q478">
        <v>83</v>
      </c>
      <c r="R478" t="str" cm="1">
        <f t="array" ref="R478">_xlfn.IFS(Restaurant_Data[[#This Row],[Total Reservations]]&lt;=50, "Low", Restaurant_Data[[#This Row],[Total Reservations]]&lt;=100, "Medium", Restaurant_Data[[#This Row],[Total Reservations]]&lt;=200, "High")</f>
        <v>Medium</v>
      </c>
      <c r="S478" s="4">
        <v>933293.23</v>
      </c>
      <c r="T478" t="str" cm="1">
        <f t="array" ref="T478">_xlfn.IFS(Restaurant_Data[[#This Row],[Revenue]]&lt;= 500000, "Low Income", Restaurant_Data[[#This Row],[Revenue]]&lt;=1000000, "Middle Income", Restaurant_Data[[#This Row],[Revenue]] &lt;= 2000000, "High Income")</f>
        <v>Middle Income</v>
      </c>
    </row>
    <row r="479" spans="1:20" x14ac:dyDescent="0.35">
      <c r="A479" s="1" t="s">
        <v>506</v>
      </c>
      <c r="B479" s="1" t="s">
        <v>34</v>
      </c>
      <c r="C479" s="1" t="s">
        <v>26</v>
      </c>
      <c r="D479">
        <v>3.2</v>
      </c>
      <c r="E479">
        <v>56</v>
      </c>
      <c r="F479">
        <v>46.31</v>
      </c>
      <c r="G479">
        <v>2782</v>
      </c>
      <c r="H479">
        <v>32389</v>
      </c>
      <c r="I479">
        <v>9</v>
      </c>
      <c r="J479">
        <v>359</v>
      </c>
      <c r="K479">
        <v>295.63</v>
      </c>
      <c r="L479">
        <v>6.2</v>
      </c>
      <c r="M479">
        <v>1.3</v>
      </c>
      <c r="N479" s="1" t="s">
        <v>27</v>
      </c>
      <c r="O479">
        <v>31</v>
      </c>
      <c r="P479">
        <v>52</v>
      </c>
      <c r="Q479">
        <v>83</v>
      </c>
      <c r="R479" t="str" cm="1">
        <f t="array" ref="R479">_xlfn.IFS(Restaurant_Data[[#This Row],[Total Reservations]]&lt;=50, "Low", Restaurant_Data[[#This Row],[Total Reservations]]&lt;=100, "Medium", Restaurant_Data[[#This Row],[Total Reservations]]&lt;=200, "High")</f>
        <v>Medium</v>
      </c>
      <c r="S479" s="4">
        <v>591050.02</v>
      </c>
      <c r="T479" t="str" cm="1">
        <f t="array" ref="T479">_xlfn.IFS(Restaurant_Data[[#This Row],[Revenue]]&lt;= 500000, "Low Income", Restaurant_Data[[#This Row],[Revenue]]&lt;=1000000, "Middle Income", Restaurant_Data[[#This Row],[Revenue]] &lt;= 2000000, "High Income")</f>
        <v>Middle Income</v>
      </c>
    </row>
    <row r="480" spans="1:20" x14ac:dyDescent="0.35">
      <c r="A480" s="1" t="s">
        <v>507</v>
      </c>
      <c r="B480" s="1" t="s">
        <v>23</v>
      </c>
      <c r="C480" s="1" t="s">
        <v>31</v>
      </c>
      <c r="D480">
        <v>3.7</v>
      </c>
      <c r="E480">
        <v>78</v>
      </c>
      <c r="F480">
        <v>40.409999999999997</v>
      </c>
      <c r="G480">
        <v>5879</v>
      </c>
      <c r="H480">
        <v>63082</v>
      </c>
      <c r="I480">
        <v>16</v>
      </c>
      <c r="J480">
        <v>515</v>
      </c>
      <c r="K480">
        <v>251.94</v>
      </c>
      <c r="L480">
        <v>5.6</v>
      </c>
      <c r="M480">
        <v>7</v>
      </c>
      <c r="N480" s="1" t="s">
        <v>27</v>
      </c>
      <c r="O480">
        <v>22</v>
      </c>
      <c r="P480">
        <v>73</v>
      </c>
      <c r="Q480">
        <v>95</v>
      </c>
      <c r="R480" t="str" cm="1">
        <f t="array" ref="R480">_xlfn.IFS(Restaurant_Data[[#This Row],[Total Reservations]]&lt;=50, "Low", Restaurant_Data[[#This Row],[Total Reservations]]&lt;=100, "Medium", Restaurant_Data[[#This Row],[Total Reservations]]&lt;=200, "High")</f>
        <v>Medium</v>
      </c>
      <c r="S480" s="4">
        <v>729425.17</v>
      </c>
      <c r="T480" t="str" cm="1">
        <f t="array" ref="T480">_xlfn.IFS(Restaurant_Data[[#This Row],[Revenue]]&lt;= 500000, "Low Income", Restaurant_Data[[#This Row],[Revenue]]&lt;=1000000, "Middle Income", Restaurant_Data[[#This Row],[Revenue]] &lt;= 2000000, "High Income")</f>
        <v>Middle Income</v>
      </c>
    </row>
    <row r="481" spans="1:20" x14ac:dyDescent="0.35">
      <c r="A481" s="1" t="s">
        <v>508</v>
      </c>
      <c r="B481" s="1" t="s">
        <v>19</v>
      </c>
      <c r="C481" s="1" t="s">
        <v>37</v>
      </c>
      <c r="D481">
        <v>3.8</v>
      </c>
      <c r="E481">
        <v>33</v>
      </c>
      <c r="F481">
        <v>59.77</v>
      </c>
      <c r="G481">
        <v>3081</v>
      </c>
      <c r="H481">
        <v>33823</v>
      </c>
      <c r="I481">
        <v>6</v>
      </c>
      <c r="J481">
        <v>476</v>
      </c>
      <c r="K481">
        <v>287.77999999999997</v>
      </c>
      <c r="L481">
        <v>8.3000000000000007</v>
      </c>
      <c r="M481">
        <v>4.0999999999999996</v>
      </c>
      <c r="N481" s="1" t="s">
        <v>21</v>
      </c>
      <c r="O481">
        <v>6</v>
      </c>
      <c r="P481">
        <v>0</v>
      </c>
      <c r="Q481">
        <v>6</v>
      </c>
      <c r="R481" t="str" cm="1">
        <f t="array" ref="R481">_xlfn.IFS(Restaurant_Data[[#This Row],[Total Reservations]]&lt;=50, "Low", Restaurant_Data[[#This Row],[Total Reservations]]&lt;=100, "Medium", Restaurant_Data[[#This Row],[Total Reservations]]&lt;=200, "High")</f>
        <v>Low</v>
      </c>
      <c r="S481" s="4">
        <v>451781.06</v>
      </c>
      <c r="T481" t="str" cm="1">
        <f t="array" ref="T481">_xlfn.IFS(Restaurant_Data[[#This Row],[Revenue]]&lt;= 500000, "Low Income", Restaurant_Data[[#This Row],[Revenue]]&lt;=1000000, "Middle Income", Restaurant_Data[[#This Row],[Revenue]] &lt;= 2000000, "High Income")</f>
        <v>Low Income</v>
      </c>
    </row>
    <row r="482" spans="1:20" x14ac:dyDescent="0.35">
      <c r="A482" s="1" t="s">
        <v>509</v>
      </c>
      <c r="B482" s="1" t="s">
        <v>23</v>
      </c>
      <c r="C482" s="1" t="s">
        <v>26</v>
      </c>
      <c r="D482">
        <v>3</v>
      </c>
      <c r="E482">
        <v>79</v>
      </c>
      <c r="F482">
        <v>47.14</v>
      </c>
      <c r="G482">
        <v>5722</v>
      </c>
      <c r="H482">
        <v>61279</v>
      </c>
      <c r="I482">
        <v>8</v>
      </c>
      <c r="J482">
        <v>530</v>
      </c>
      <c r="K482">
        <v>142.03</v>
      </c>
      <c r="L482">
        <v>7.1</v>
      </c>
      <c r="M482">
        <v>2.7</v>
      </c>
      <c r="N482" s="1" t="s">
        <v>27</v>
      </c>
      <c r="O482">
        <v>21</v>
      </c>
      <c r="P482">
        <v>41</v>
      </c>
      <c r="Q482">
        <v>62</v>
      </c>
      <c r="R482" t="str" cm="1">
        <f t="array" ref="R482">_xlfn.IFS(Restaurant_Data[[#This Row],[Total Reservations]]&lt;=50, "Low", Restaurant_Data[[#This Row],[Total Reservations]]&lt;=100, "Medium", Restaurant_Data[[#This Row],[Total Reservations]]&lt;=200, "High")</f>
        <v>Medium</v>
      </c>
      <c r="S482" s="4">
        <v>844098.77</v>
      </c>
      <c r="T482" t="str" cm="1">
        <f t="array" ref="T482">_xlfn.IFS(Restaurant_Data[[#This Row],[Revenue]]&lt;= 500000, "Low Income", Restaurant_Data[[#This Row],[Revenue]]&lt;=1000000, "Middle Income", Restaurant_Data[[#This Row],[Revenue]] &lt;= 2000000, "High Income")</f>
        <v>Middle Income</v>
      </c>
    </row>
    <row r="483" spans="1:20" x14ac:dyDescent="0.35">
      <c r="A483" s="1" t="s">
        <v>510</v>
      </c>
      <c r="B483" s="1" t="s">
        <v>34</v>
      </c>
      <c r="C483" s="1" t="s">
        <v>31</v>
      </c>
      <c r="D483">
        <v>4.5999999999999996</v>
      </c>
      <c r="E483">
        <v>67</v>
      </c>
      <c r="F483">
        <v>40.270000000000003</v>
      </c>
      <c r="G483">
        <v>4027</v>
      </c>
      <c r="H483">
        <v>41328</v>
      </c>
      <c r="I483">
        <v>1</v>
      </c>
      <c r="J483">
        <v>689</v>
      </c>
      <c r="K483">
        <v>174.48</v>
      </c>
      <c r="L483">
        <v>8.4</v>
      </c>
      <c r="M483">
        <v>2</v>
      </c>
      <c r="N483" s="1" t="s">
        <v>21</v>
      </c>
      <c r="O483">
        <v>35</v>
      </c>
      <c r="P483">
        <v>10</v>
      </c>
      <c r="Q483">
        <v>45</v>
      </c>
      <c r="R483" t="str" cm="1">
        <f t="array" ref="R483">_xlfn.IFS(Restaurant_Data[[#This Row],[Total Reservations]]&lt;=50, "Low", Restaurant_Data[[#This Row],[Total Reservations]]&lt;=100, "Medium", Restaurant_Data[[#This Row],[Total Reservations]]&lt;=200, "High")</f>
        <v>Low</v>
      </c>
      <c r="S483" s="4">
        <v>608378.76</v>
      </c>
      <c r="T483" t="str" cm="1">
        <f t="array" ref="T483">_xlfn.IFS(Restaurant_Data[[#This Row],[Revenue]]&lt;= 500000, "Low Income", Restaurant_Data[[#This Row],[Revenue]]&lt;=1000000, "Middle Income", Restaurant_Data[[#This Row],[Revenue]] &lt;= 2000000, "High Income")</f>
        <v>Middle Income</v>
      </c>
    </row>
    <row r="484" spans="1:20" x14ac:dyDescent="0.35">
      <c r="A484" s="1" t="s">
        <v>511</v>
      </c>
      <c r="B484" s="1" t="s">
        <v>34</v>
      </c>
      <c r="C484" s="1" t="s">
        <v>31</v>
      </c>
      <c r="D484">
        <v>3.7</v>
      </c>
      <c r="E484">
        <v>65</v>
      </c>
      <c r="F484">
        <v>31.15</v>
      </c>
      <c r="G484">
        <v>3462</v>
      </c>
      <c r="H484">
        <v>38618</v>
      </c>
      <c r="I484">
        <v>14</v>
      </c>
      <c r="J484">
        <v>575</v>
      </c>
      <c r="K484">
        <v>109.95</v>
      </c>
      <c r="L484">
        <v>9.4</v>
      </c>
      <c r="M484">
        <v>2.8</v>
      </c>
      <c r="N484" s="1" t="s">
        <v>21</v>
      </c>
      <c r="O484">
        <v>38</v>
      </c>
      <c r="P484">
        <v>0</v>
      </c>
      <c r="Q484">
        <v>38</v>
      </c>
      <c r="R484" t="str" cm="1">
        <f t="array" ref="R484">_xlfn.IFS(Restaurant_Data[[#This Row],[Total Reservations]]&lt;=50, "Low", Restaurant_Data[[#This Row],[Total Reservations]]&lt;=100, "Medium", Restaurant_Data[[#This Row],[Total Reservations]]&lt;=200, "High")</f>
        <v>Low</v>
      </c>
      <c r="S484" s="4">
        <v>472977.85</v>
      </c>
      <c r="T484" t="str" cm="1">
        <f t="array" ref="T484">_xlfn.IFS(Restaurant_Data[[#This Row],[Revenue]]&lt;= 500000, "Low Income", Restaurant_Data[[#This Row],[Revenue]]&lt;=1000000, "Middle Income", Restaurant_Data[[#This Row],[Revenue]] &lt;= 2000000, "High Income")</f>
        <v>Low Income</v>
      </c>
    </row>
    <row r="485" spans="1:20" x14ac:dyDescent="0.35">
      <c r="A485" s="1" t="s">
        <v>512</v>
      </c>
      <c r="B485" s="1" t="s">
        <v>34</v>
      </c>
      <c r="C485" s="1" t="s">
        <v>37</v>
      </c>
      <c r="D485">
        <v>4.2</v>
      </c>
      <c r="E485">
        <v>61</v>
      </c>
      <c r="F485">
        <v>63.03</v>
      </c>
      <c r="G485">
        <v>1473</v>
      </c>
      <c r="H485">
        <v>15952</v>
      </c>
      <c r="I485">
        <v>4</v>
      </c>
      <c r="J485">
        <v>810</v>
      </c>
      <c r="K485">
        <v>208.95</v>
      </c>
      <c r="L485">
        <v>7.4</v>
      </c>
      <c r="M485">
        <v>3.1</v>
      </c>
      <c r="N485" s="1" t="s">
        <v>27</v>
      </c>
      <c r="O485">
        <v>27</v>
      </c>
      <c r="P485">
        <v>0</v>
      </c>
      <c r="Q485">
        <v>27</v>
      </c>
      <c r="R485" t="str" cm="1">
        <f t="array" ref="R485">_xlfn.IFS(Restaurant_Data[[#This Row],[Total Reservations]]&lt;=50, "Low", Restaurant_Data[[#This Row],[Total Reservations]]&lt;=100, "Medium", Restaurant_Data[[#This Row],[Total Reservations]]&lt;=200, "High")</f>
        <v>Low</v>
      </c>
      <c r="S485" s="4">
        <v>857596.68</v>
      </c>
      <c r="T485" t="str" cm="1">
        <f t="array" ref="T485">_xlfn.IFS(Restaurant_Data[[#This Row],[Revenue]]&lt;= 500000, "Low Income", Restaurant_Data[[#This Row],[Revenue]]&lt;=1000000, "Middle Income", Restaurant_Data[[#This Row],[Revenue]] &lt;= 2000000, "High Income")</f>
        <v>Middle Income</v>
      </c>
    </row>
    <row r="486" spans="1:20" x14ac:dyDescent="0.35">
      <c r="A486" s="1" t="s">
        <v>513</v>
      </c>
      <c r="B486" s="1" t="s">
        <v>23</v>
      </c>
      <c r="C486" s="1" t="s">
        <v>31</v>
      </c>
      <c r="D486">
        <v>3.1</v>
      </c>
      <c r="E486">
        <v>88</v>
      </c>
      <c r="F486">
        <v>36.880000000000003</v>
      </c>
      <c r="G486">
        <v>3844</v>
      </c>
      <c r="H486">
        <v>38488</v>
      </c>
      <c r="I486">
        <v>10</v>
      </c>
      <c r="J486">
        <v>595</v>
      </c>
      <c r="K486">
        <v>247.06</v>
      </c>
      <c r="L486">
        <v>4.5999999999999996</v>
      </c>
      <c r="M486">
        <v>8.1999999999999993</v>
      </c>
      <c r="N486" s="1" t="s">
        <v>27</v>
      </c>
      <c r="O486">
        <v>75</v>
      </c>
      <c r="P486">
        <v>82</v>
      </c>
      <c r="Q486">
        <v>157</v>
      </c>
      <c r="R486" t="str" cm="1">
        <f t="array" ref="R486">_xlfn.IFS(Restaurant_Data[[#This Row],[Total Reservations]]&lt;=50, "Low", Restaurant_Data[[#This Row],[Total Reservations]]&lt;=100, "Medium", Restaurant_Data[[#This Row],[Total Reservations]]&lt;=200, "High")</f>
        <v>High</v>
      </c>
      <c r="S486" s="4">
        <v>741821.92</v>
      </c>
      <c r="T486" t="str" cm="1">
        <f t="array" ref="T486">_xlfn.IFS(Restaurant_Data[[#This Row],[Revenue]]&lt;= 500000, "Low Income", Restaurant_Data[[#This Row],[Revenue]]&lt;=1000000, "Middle Income", Restaurant_Data[[#This Row],[Revenue]] &lt;= 2000000, "High Income")</f>
        <v>Middle Income</v>
      </c>
    </row>
    <row r="487" spans="1:20" x14ac:dyDescent="0.35">
      <c r="A487" s="1" t="s">
        <v>514</v>
      </c>
      <c r="B487" s="1" t="s">
        <v>34</v>
      </c>
      <c r="C487" s="1" t="s">
        <v>37</v>
      </c>
      <c r="D487">
        <v>3.3</v>
      </c>
      <c r="E487">
        <v>52</v>
      </c>
      <c r="F487">
        <v>55.97</v>
      </c>
      <c r="G487">
        <v>2641</v>
      </c>
      <c r="H487">
        <v>31315</v>
      </c>
      <c r="I487">
        <v>16</v>
      </c>
      <c r="J487">
        <v>435</v>
      </c>
      <c r="K487">
        <v>174.69</v>
      </c>
      <c r="L487">
        <v>2.9</v>
      </c>
      <c r="M487">
        <v>8.1</v>
      </c>
      <c r="N487" s="1" t="s">
        <v>27</v>
      </c>
      <c r="O487">
        <v>2</v>
      </c>
      <c r="P487">
        <v>49</v>
      </c>
      <c r="Q487">
        <v>51</v>
      </c>
      <c r="R487" t="str" cm="1">
        <f t="array" ref="R487">_xlfn.IFS(Restaurant_Data[[#This Row],[Total Reservations]]&lt;=50, "Low", Restaurant_Data[[#This Row],[Total Reservations]]&lt;=100, "Medium", Restaurant_Data[[#This Row],[Total Reservations]]&lt;=200, "High")</f>
        <v>Medium</v>
      </c>
      <c r="S487" s="4">
        <v>668138.07999999996</v>
      </c>
      <c r="T487" t="str" cm="1">
        <f t="array" ref="T487">_xlfn.IFS(Restaurant_Data[[#This Row],[Revenue]]&lt;= 500000, "Low Income", Restaurant_Data[[#This Row],[Revenue]]&lt;=1000000, "Middle Income", Restaurant_Data[[#This Row],[Revenue]] &lt;= 2000000, "High Income")</f>
        <v>Middle Income</v>
      </c>
    </row>
    <row r="488" spans="1:20" x14ac:dyDescent="0.35">
      <c r="A488" s="1" t="s">
        <v>515</v>
      </c>
      <c r="B488" s="1" t="s">
        <v>34</v>
      </c>
      <c r="C488" s="1" t="s">
        <v>37</v>
      </c>
      <c r="D488">
        <v>4.8</v>
      </c>
      <c r="E488">
        <v>57</v>
      </c>
      <c r="F488">
        <v>58.73</v>
      </c>
      <c r="G488">
        <v>1849</v>
      </c>
      <c r="H488">
        <v>28102</v>
      </c>
      <c r="I488">
        <v>4</v>
      </c>
      <c r="J488">
        <v>581</v>
      </c>
      <c r="K488">
        <v>124.09</v>
      </c>
      <c r="L488">
        <v>3.4</v>
      </c>
      <c r="M488">
        <v>5.4</v>
      </c>
      <c r="N488" s="1" t="s">
        <v>21</v>
      </c>
      <c r="O488">
        <v>44</v>
      </c>
      <c r="P488">
        <v>4</v>
      </c>
      <c r="Q488">
        <v>48</v>
      </c>
      <c r="R488" t="str" cm="1">
        <f t="array" ref="R488">_xlfn.IFS(Restaurant_Data[[#This Row],[Total Reservations]]&lt;=50, "Low", Restaurant_Data[[#This Row],[Total Reservations]]&lt;=100, "Medium", Restaurant_Data[[#This Row],[Total Reservations]]&lt;=200, "High")</f>
        <v>Low</v>
      </c>
      <c r="S488" s="4">
        <v>749686.23</v>
      </c>
      <c r="T488" t="str" cm="1">
        <f t="array" ref="T488">_xlfn.IFS(Restaurant_Data[[#This Row],[Revenue]]&lt;= 500000, "Low Income", Restaurant_Data[[#This Row],[Revenue]]&lt;=1000000, "Middle Income", Restaurant_Data[[#This Row],[Revenue]] &lt;= 2000000, "High Income")</f>
        <v>Middle Income</v>
      </c>
    </row>
    <row r="489" spans="1:20" x14ac:dyDescent="0.35">
      <c r="A489" s="1" t="s">
        <v>516</v>
      </c>
      <c r="B489" s="1" t="s">
        <v>23</v>
      </c>
      <c r="C489" s="1" t="s">
        <v>20</v>
      </c>
      <c r="D489">
        <v>4.2</v>
      </c>
      <c r="E489">
        <v>88</v>
      </c>
      <c r="F489">
        <v>66.650000000000006</v>
      </c>
      <c r="G489">
        <v>4613</v>
      </c>
      <c r="H489">
        <v>52191</v>
      </c>
      <c r="I489">
        <v>2</v>
      </c>
      <c r="J489">
        <v>811</v>
      </c>
      <c r="K489">
        <v>176.92</v>
      </c>
      <c r="L489">
        <v>4.5999999999999996</v>
      </c>
      <c r="M489">
        <v>6</v>
      </c>
      <c r="N489" s="1" t="s">
        <v>27</v>
      </c>
      <c r="O489">
        <v>37</v>
      </c>
      <c r="P489">
        <v>75</v>
      </c>
      <c r="Q489">
        <v>112</v>
      </c>
      <c r="R489" t="str" cm="1">
        <f t="array" ref="R489">_xlfn.IFS(Restaurant_Data[[#This Row],[Total Reservations]]&lt;=50, "Low", Restaurant_Data[[#This Row],[Total Reservations]]&lt;=100, "Medium", Restaurant_Data[[#This Row],[Total Reservations]]&lt;=200, "High")</f>
        <v>High</v>
      </c>
      <c r="S489" s="4">
        <v>1310394.6499999999</v>
      </c>
      <c r="T489" t="str" cm="1">
        <f t="array" ref="T489">_xlfn.IFS(Restaurant_Data[[#This Row],[Revenue]]&lt;= 500000, "Low Income", Restaurant_Data[[#This Row],[Revenue]]&lt;=1000000, "Middle Income", Restaurant_Data[[#This Row],[Revenue]] &lt;= 2000000, "High Income")</f>
        <v>High Income</v>
      </c>
    </row>
    <row r="490" spans="1:20" x14ac:dyDescent="0.35">
      <c r="A490" s="1" t="s">
        <v>517</v>
      </c>
      <c r="B490" s="1" t="s">
        <v>19</v>
      </c>
      <c r="C490" s="1" t="s">
        <v>26</v>
      </c>
      <c r="D490">
        <v>4.9000000000000004</v>
      </c>
      <c r="E490">
        <v>38</v>
      </c>
      <c r="F490">
        <v>51.65</v>
      </c>
      <c r="G490">
        <v>2840</v>
      </c>
      <c r="H490">
        <v>35571</v>
      </c>
      <c r="I490">
        <v>2</v>
      </c>
      <c r="J490">
        <v>923</v>
      </c>
      <c r="K490">
        <v>65.72</v>
      </c>
      <c r="L490">
        <v>7.7</v>
      </c>
      <c r="M490">
        <v>9.3000000000000007</v>
      </c>
      <c r="N490" s="1" t="s">
        <v>21</v>
      </c>
      <c r="O490">
        <v>35</v>
      </c>
      <c r="P490">
        <v>27</v>
      </c>
      <c r="Q490">
        <v>62</v>
      </c>
      <c r="R490" t="str" cm="1">
        <f t="array" ref="R490">_xlfn.IFS(Restaurant_Data[[#This Row],[Total Reservations]]&lt;=50, "Low", Restaurant_Data[[#This Row],[Total Reservations]]&lt;=100, "Medium", Restaurant_Data[[#This Row],[Total Reservations]]&lt;=200, "High")</f>
        <v>Medium</v>
      </c>
      <c r="S490" s="4">
        <v>451418.15</v>
      </c>
      <c r="T490" t="str" cm="1">
        <f t="array" ref="T490">_xlfn.IFS(Restaurant_Data[[#This Row],[Revenue]]&lt;= 500000, "Low Income", Restaurant_Data[[#This Row],[Revenue]]&lt;=1000000, "Middle Income", Restaurant_Data[[#This Row],[Revenue]] &lt;= 2000000, "High Income")</f>
        <v>Low Income</v>
      </c>
    </row>
    <row r="491" spans="1:20" x14ac:dyDescent="0.35">
      <c r="A491" s="1" t="s">
        <v>518</v>
      </c>
      <c r="B491" s="1" t="s">
        <v>23</v>
      </c>
      <c r="C491" s="1" t="s">
        <v>24</v>
      </c>
      <c r="D491">
        <v>5</v>
      </c>
      <c r="E491">
        <v>88</v>
      </c>
      <c r="F491">
        <v>30.25</v>
      </c>
      <c r="G491">
        <v>7468</v>
      </c>
      <c r="H491">
        <v>82547</v>
      </c>
      <c r="I491">
        <v>13</v>
      </c>
      <c r="J491">
        <v>321</v>
      </c>
      <c r="K491">
        <v>230.28</v>
      </c>
      <c r="L491">
        <v>1.4</v>
      </c>
      <c r="M491">
        <v>9.1999999999999993</v>
      </c>
      <c r="N491" s="1" t="s">
        <v>27</v>
      </c>
      <c r="O491">
        <v>20</v>
      </c>
      <c r="P491">
        <v>59</v>
      </c>
      <c r="Q491">
        <v>79</v>
      </c>
      <c r="R491" t="str" cm="1">
        <f t="array" ref="R491">_xlfn.IFS(Restaurant_Data[[#This Row],[Total Reservations]]&lt;=50, "Low", Restaurant_Data[[#This Row],[Total Reservations]]&lt;=100, "Medium", Restaurant_Data[[#This Row],[Total Reservations]]&lt;=200, "High")</f>
        <v>Medium</v>
      </c>
      <c r="S491" s="4">
        <v>619639.1</v>
      </c>
      <c r="T491" t="str" cm="1">
        <f t="array" ref="T491">_xlfn.IFS(Restaurant_Data[[#This Row],[Revenue]]&lt;= 500000, "Low Income", Restaurant_Data[[#This Row],[Revenue]]&lt;=1000000, "Middle Income", Restaurant_Data[[#This Row],[Revenue]] &lt;= 2000000, "High Income")</f>
        <v>Middle Income</v>
      </c>
    </row>
    <row r="492" spans="1:20" x14ac:dyDescent="0.35">
      <c r="A492" s="1" t="s">
        <v>519</v>
      </c>
      <c r="B492" s="1" t="s">
        <v>34</v>
      </c>
      <c r="C492" s="1" t="s">
        <v>37</v>
      </c>
      <c r="D492">
        <v>3.7</v>
      </c>
      <c r="E492">
        <v>66</v>
      </c>
      <c r="F492">
        <v>55.05</v>
      </c>
      <c r="G492">
        <v>3584</v>
      </c>
      <c r="H492">
        <v>44489</v>
      </c>
      <c r="I492">
        <v>11</v>
      </c>
      <c r="J492">
        <v>244</v>
      </c>
      <c r="K492">
        <v>162.9</v>
      </c>
      <c r="L492">
        <v>8.3000000000000007</v>
      </c>
      <c r="M492">
        <v>8.5</v>
      </c>
      <c r="N492" s="1" t="s">
        <v>21</v>
      </c>
      <c r="O492">
        <v>21</v>
      </c>
      <c r="P492">
        <v>36</v>
      </c>
      <c r="Q492">
        <v>57</v>
      </c>
      <c r="R492" t="str" cm="1">
        <f t="array" ref="R492">_xlfn.IFS(Restaurant_Data[[#This Row],[Total Reservations]]&lt;=50, "Low", Restaurant_Data[[#This Row],[Total Reservations]]&lt;=100, "Medium", Restaurant_Data[[#This Row],[Total Reservations]]&lt;=200, "High")</f>
        <v>Medium</v>
      </c>
      <c r="S492" s="4">
        <v>826319</v>
      </c>
      <c r="T492" t="str" cm="1">
        <f t="array" ref="T492">_xlfn.IFS(Restaurant_Data[[#This Row],[Revenue]]&lt;= 500000, "Low Income", Restaurant_Data[[#This Row],[Revenue]]&lt;=1000000, "Middle Income", Restaurant_Data[[#This Row],[Revenue]] &lt;= 2000000, "High Income")</f>
        <v>Middle Income</v>
      </c>
    </row>
    <row r="493" spans="1:20" x14ac:dyDescent="0.35">
      <c r="A493" s="1" t="s">
        <v>520</v>
      </c>
      <c r="B493" s="1" t="s">
        <v>34</v>
      </c>
      <c r="C493" s="1" t="s">
        <v>26</v>
      </c>
      <c r="D493">
        <v>3.6</v>
      </c>
      <c r="E493">
        <v>62</v>
      </c>
      <c r="F493">
        <v>55.73</v>
      </c>
      <c r="G493">
        <v>1406</v>
      </c>
      <c r="H493">
        <v>17378</v>
      </c>
      <c r="I493">
        <v>10</v>
      </c>
      <c r="J493">
        <v>287</v>
      </c>
      <c r="K493">
        <v>274.56</v>
      </c>
      <c r="L493">
        <v>7.8</v>
      </c>
      <c r="M493">
        <v>4.4000000000000004</v>
      </c>
      <c r="N493" s="1" t="s">
        <v>27</v>
      </c>
      <c r="O493">
        <v>22</v>
      </c>
      <c r="P493">
        <v>22</v>
      </c>
      <c r="Q493">
        <v>44</v>
      </c>
      <c r="R493" t="str" cm="1">
        <f t="array" ref="R493">_xlfn.IFS(Restaurant_Data[[#This Row],[Total Reservations]]&lt;=50, "Low", Restaurant_Data[[#This Row],[Total Reservations]]&lt;=100, "Medium", Restaurant_Data[[#This Row],[Total Reservations]]&lt;=200, "High")</f>
        <v>Low</v>
      </c>
      <c r="S493" s="4">
        <v>778805.96</v>
      </c>
      <c r="T493" t="str" cm="1">
        <f t="array" ref="T493">_xlfn.IFS(Restaurant_Data[[#This Row],[Revenue]]&lt;= 500000, "Low Income", Restaurant_Data[[#This Row],[Revenue]]&lt;=1000000, "Middle Income", Restaurant_Data[[#This Row],[Revenue]] &lt;= 2000000, "High Income")</f>
        <v>Middle Income</v>
      </c>
    </row>
    <row r="494" spans="1:20" x14ac:dyDescent="0.35">
      <c r="A494" s="1" t="s">
        <v>521</v>
      </c>
      <c r="B494" s="1" t="s">
        <v>23</v>
      </c>
      <c r="C494" s="1" t="s">
        <v>31</v>
      </c>
      <c r="D494">
        <v>4.7</v>
      </c>
      <c r="E494">
        <v>71</v>
      </c>
      <c r="F494">
        <v>33.85</v>
      </c>
      <c r="G494">
        <v>3453</v>
      </c>
      <c r="H494">
        <v>38380</v>
      </c>
      <c r="I494">
        <v>6</v>
      </c>
      <c r="J494">
        <v>975</v>
      </c>
      <c r="K494">
        <v>280.81</v>
      </c>
      <c r="L494">
        <v>5.5</v>
      </c>
      <c r="M494">
        <v>4.3</v>
      </c>
      <c r="N494" s="1" t="s">
        <v>27</v>
      </c>
      <c r="O494">
        <v>6</v>
      </c>
      <c r="P494">
        <v>4</v>
      </c>
      <c r="Q494">
        <v>10</v>
      </c>
      <c r="R494" t="str" cm="1">
        <f t="array" ref="R494">_xlfn.IFS(Restaurant_Data[[#This Row],[Total Reservations]]&lt;=50, "Low", Restaurant_Data[[#This Row],[Total Reservations]]&lt;=100, "Medium", Restaurant_Data[[#This Row],[Total Reservations]]&lt;=200, "High")</f>
        <v>Low</v>
      </c>
      <c r="S494" s="4">
        <v>546620.65</v>
      </c>
      <c r="T494" t="str" cm="1">
        <f t="array" ref="T494">_xlfn.IFS(Restaurant_Data[[#This Row],[Revenue]]&lt;= 500000, "Low Income", Restaurant_Data[[#This Row],[Revenue]]&lt;=1000000, "Middle Income", Restaurant_Data[[#This Row],[Revenue]] &lt;= 2000000, "High Income")</f>
        <v>Middle Income</v>
      </c>
    </row>
    <row r="495" spans="1:20" x14ac:dyDescent="0.35">
      <c r="A495" s="1" t="s">
        <v>522</v>
      </c>
      <c r="B495" s="1" t="s">
        <v>19</v>
      </c>
      <c r="C495" s="1" t="s">
        <v>42</v>
      </c>
      <c r="D495">
        <v>5</v>
      </c>
      <c r="E495">
        <v>33</v>
      </c>
      <c r="F495">
        <v>37.840000000000003</v>
      </c>
      <c r="G495">
        <v>2342</v>
      </c>
      <c r="H495">
        <v>23943</v>
      </c>
      <c r="I495">
        <v>7</v>
      </c>
      <c r="J495">
        <v>520</v>
      </c>
      <c r="K495">
        <v>81.38</v>
      </c>
      <c r="L495">
        <v>4.5999999999999996</v>
      </c>
      <c r="M495">
        <v>9</v>
      </c>
      <c r="N495" s="1" t="s">
        <v>21</v>
      </c>
      <c r="O495">
        <v>6</v>
      </c>
      <c r="P495">
        <v>22</v>
      </c>
      <c r="Q495">
        <v>28</v>
      </c>
      <c r="R495" t="str" cm="1">
        <f t="array" ref="R495">_xlfn.IFS(Restaurant_Data[[#This Row],[Total Reservations]]&lt;=50, "Low", Restaurant_Data[[#This Row],[Total Reservations]]&lt;=100, "Medium", Restaurant_Data[[#This Row],[Total Reservations]]&lt;=200, "High")</f>
        <v>Low</v>
      </c>
      <c r="S495" s="4">
        <v>294079.34999999998</v>
      </c>
      <c r="T495" t="str" cm="1">
        <f t="array" ref="T495">_xlfn.IFS(Restaurant_Data[[#This Row],[Revenue]]&lt;= 500000, "Low Income", Restaurant_Data[[#This Row],[Revenue]]&lt;=1000000, "Middle Income", Restaurant_Data[[#This Row],[Revenue]] &lt;= 2000000, "High Income")</f>
        <v>Low Income</v>
      </c>
    </row>
    <row r="496" spans="1:20" x14ac:dyDescent="0.35">
      <c r="A496" s="1" t="s">
        <v>523</v>
      </c>
      <c r="B496" s="1" t="s">
        <v>34</v>
      </c>
      <c r="C496" s="1" t="s">
        <v>37</v>
      </c>
      <c r="D496">
        <v>4.3</v>
      </c>
      <c r="E496">
        <v>60</v>
      </c>
      <c r="F496">
        <v>57.45</v>
      </c>
      <c r="G496">
        <v>3862</v>
      </c>
      <c r="H496">
        <v>40401</v>
      </c>
      <c r="I496">
        <v>15</v>
      </c>
      <c r="J496">
        <v>152</v>
      </c>
      <c r="K496">
        <v>299.02999999999997</v>
      </c>
      <c r="L496">
        <v>2</v>
      </c>
      <c r="M496">
        <v>9.3000000000000007</v>
      </c>
      <c r="N496" s="1" t="s">
        <v>21</v>
      </c>
      <c r="O496">
        <v>20</v>
      </c>
      <c r="P496">
        <v>23</v>
      </c>
      <c r="Q496">
        <v>43</v>
      </c>
      <c r="R496" t="str" cm="1">
        <f t="array" ref="R496">_xlfn.IFS(Restaurant_Data[[#This Row],[Total Reservations]]&lt;=50, "Low", Restaurant_Data[[#This Row],[Total Reservations]]&lt;=100, "Medium", Restaurant_Data[[#This Row],[Total Reservations]]&lt;=200, "High")</f>
        <v>Low</v>
      </c>
      <c r="S496" s="4">
        <v>786130.4</v>
      </c>
      <c r="T496" t="str" cm="1">
        <f t="array" ref="T496">_xlfn.IFS(Restaurant_Data[[#This Row],[Revenue]]&lt;= 500000, "Low Income", Restaurant_Data[[#This Row],[Revenue]]&lt;=1000000, "Middle Income", Restaurant_Data[[#This Row],[Revenue]] &lt;= 2000000, "High Income")</f>
        <v>Middle Income</v>
      </c>
    </row>
    <row r="497" spans="1:20" x14ac:dyDescent="0.35">
      <c r="A497" s="1" t="s">
        <v>524</v>
      </c>
      <c r="B497" s="1" t="s">
        <v>34</v>
      </c>
      <c r="C497" s="1" t="s">
        <v>31</v>
      </c>
      <c r="D497">
        <v>4.5999999999999996</v>
      </c>
      <c r="E497">
        <v>51</v>
      </c>
      <c r="F497">
        <v>31.75</v>
      </c>
      <c r="G497">
        <v>3443</v>
      </c>
      <c r="H497">
        <v>38514</v>
      </c>
      <c r="I497">
        <v>19</v>
      </c>
      <c r="J497">
        <v>868</v>
      </c>
      <c r="K497">
        <v>292.45999999999998</v>
      </c>
      <c r="L497">
        <v>3.6</v>
      </c>
      <c r="M497">
        <v>8.1999999999999993</v>
      </c>
      <c r="N497" s="1" t="s">
        <v>27</v>
      </c>
      <c r="O497">
        <v>43</v>
      </c>
      <c r="P497">
        <v>16</v>
      </c>
      <c r="Q497">
        <v>59</v>
      </c>
      <c r="R497" t="str" cm="1">
        <f t="array" ref="R497">_xlfn.IFS(Restaurant_Data[[#This Row],[Total Reservations]]&lt;=50, "Low", Restaurant_Data[[#This Row],[Total Reservations]]&lt;=100, "Medium", Restaurant_Data[[#This Row],[Total Reservations]]&lt;=200, "High")</f>
        <v>Medium</v>
      </c>
      <c r="S497" s="4">
        <v>390215.2</v>
      </c>
      <c r="T497" t="str" cm="1">
        <f t="array" ref="T497">_xlfn.IFS(Restaurant_Data[[#This Row],[Revenue]]&lt;= 500000, "Low Income", Restaurant_Data[[#This Row],[Revenue]]&lt;=1000000, "Middle Income", Restaurant_Data[[#This Row],[Revenue]] &lt;= 2000000, "High Income")</f>
        <v>Low Income</v>
      </c>
    </row>
    <row r="498" spans="1:20" x14ac:dyDescent="0.35">
      <c r="A498" s="1" t="s">
        <v>525</v>
      </c>
      <c r="B498" s="1" t="s">
        <v>34</v>
      </c>
      <c r="C498" s="1" t="s">
        <v>31</v>
      </c>
      <c r="D498">
        <v>4.5999999999999996</v>
      </c>
      <c r="E498">
        <v>53</v>
      </c>
      <c r="F498">
        <v>40.99</v>
      </c>
      <c r="G498">
        <v>2856</v>
      </c>
      <c r="H498">
        <v>34970</v>
      </c>
      <c r="I498">
        <v>3</v>
      </c>
      <c r="J498">
        <v>292</v>
      </c>
      <c r="K498">
        <v>206.78</v>
      </c>
      <c r="L498">
        <v>2</v>
      </c>
      <c r="M498">
        <v>7.8</v>
      </c>
      <c r="N498" s="1" t="s">
        <v>21</v>
      </c>
      <c r="O498">
        <v>13</v>
      </c>
      <c r="P498">
        <v>3</v>
      </c>
      <c r="Q498">
        <v>16</v>
      </c>
      <c r="R498" t="str" cm="1">
        <f t="array" ref="R498">_xlfn.IFS(Restaurant_Data[[#This Row],[Total Reservations]]&lt;=50, "Low", Restaurant_Data[[#This Row],[Total Reservations]]&lt;=100, "Medium", Restaurant_Data[[#This Row],[Total Reservations]]&lt;=200, "High")</f>
        <v>Low</v>
      </c>
      <c r="S498" s="4">
        <v>490943.27</v>
      </c>
      <c r="T498" t="str" cm="1">
        <f t="array" ref="T498">_xlfn.IFS(Restaurant_Data[[#This Row],[Revenue]]&lt;= 500000, "Low Income", Restaurant_Data[[#This Row],[Revenue]]&lt;=1000000, "Middle Income", Restaurant_Data[[#This Row],[Revenue]] &lt;= 2000000, "High Income")</f>
        <v>Low Income</v>
      </c>
    </row>
    <row r="499" spans="1:20" x14ac:dyDescent="0.35">
      <c r="A499" s="1" t="s">
        <v>526</v>
      </c>
      <c r="B499" s="1" t="s">
        <v>23</v>
      </c>
      <c r="C499" s="1" t="s">
        <v>31</v>
      </c>
      <c r="D499">
        <v>3.7</v>
      </c>
      <c r="E499">
        <v>73</v>
      </c>
      <c r="F499">
        <v>33.25</v>
      </c>
      <c r="G499">
        <v>1657</v>
      </c>
      <c r="H499">
        <v>22772</v>
      </c>
      <c r="I499">
        <v>14</v>
      </c>
      <c r="J499">
        <v>264</v>
      </c>
      <c r="K499">
        <v>256.36</v>
      </c>
      <c r="L499">
        <v>8.4</v>
      </c>
      <c r="M499">
        <v>6</v>
      </c>
      <c r="N499" s="1" t="s">
        <v>21</v>
      </c>
      <c r="O499">
        <v>41</v>
      </c>
      <c r="P499">
        <v>16</v>
      </c>
      <c r="Q499">
        <v>57</v>
      </c>
      <c r="R499" t="str" cm="1">
        <f t="array" ref="R499">_xlfn.IFS(Restaurant_Data[[#This Row],[Total Reservations]]&lt;=50, "Low", Restaurant_Data[[#This Row],[Total Reservations]]&lt;=100, "Medium", Restaurant_Data[[#This Row],[Total Reservations]]&lt;=200, "High")</f>
        <v>Medium</v>
      </c>
      <c r="S499" s="4">
        <v>558815.1</v>
      </c>
      <c r="T499" t="str" cm="1">
        <f t="array" ref="T499">_xlfn.IFS(Restaurant_Data[[#This Row],[Revenue]]&lt;= 500000, "Low Income", Restaurant_Data[[#This Row],[Revenue]]&lt;=1000000, "Middle Income", Restaurant_Data[[#This Row],[Revenue]] &lt;= 2000000, "High Income")</f>
        <v>Middle Income</v>
      </c>
    </row>
    <row r="500" spans="1:20" x14ac:dyDescent="0.35">
      <c r="A500" s="1" t="s">
        <v>527</v>
      </c>
      <c r="B500" s="1" t="s">
        <v>34</v>
      </c>
      <c r="C500" s="1" t="s">
        <v>31</v>
      </c>
      <c r="D500">
        <v>4.0999999999999996</v>
      </c>
      <c r="E500">
        <v>69</v>
      </c>
      <c r="F500">
        <v>34.46</v>
      </c>
      <c r="G500">
        <v>3303</v>
      </c>
      <c r="H500">
        <v>40667</v>
      </c>
      <c r="I500">
        <v>2</v>
      </c>
      <c r="J500">
        <v>804</v>
      </c>
      <c r="K500">
        <v>54.61</v>
      </c>
      <c r="L500">
        <v>5.6</v>
      </c>
      <c r="M500">
        <v>4</v>
      </c>
      <c r="N500" s="1" t="s">
        <v>27</v>
      </c>
      <c r="O500">
        <v>6</v>
      </c>
      <c r="P500">
        <v>29</v>
      </c>
      <c r="Q500">
        <v>35</v>
      </c>
      <c r="R500" t="str" cm="1">
        <f t="array" ref="R500">_xlfn.IFS(Restaurant_Data[[#This Row],[Total Reservations]]&lt;=50, "Low", Restaurant_Data[[#This Row],[Total Reservations]]&lt;=100, "Medium", Restaurant_Data[[#This Row],[Total Reservations]]&lt;=200, "High")</f>
        <v>Low</v>
      </c>
      <c r="S500" s="4">
        <v>537327.01</v>
      </c>
      <c r="T500" t="str" cm="1">
        <f t="array" ref="T500">_xlfn.IFS(Restaurant_Data[[#This Row],[Revenue]]&lt;= 500000, "Low Income", Restaurant_Data[[#This Row],[Revenue]]&lt;=1000000, "Middle Income", Restaurant_Data[[#This Row],[Revenue]] &lt;= 2000000, "High Income")</f>
        <v>Middle Income</v>
      </c>
    </row>
    <row r="501" spans="1:20" x14ac:dyDescent="0.35">
      <c r="A501" s="1" t="s">
        <v>528</v>
      </c>
      <c r="B501" s="1" t="s">
        <v>19</v>
      </c>
      <c r="C501" s="1" t="s">
        <v>31</v>
      </c>
      <c r="D501">
        <v>4.7</v>
      </c>
      <c r="E501">
        <v>30</v>
      </c>
      <c r="F501">
        <v>39.58</v>
      </c>
      <c r="G501">
        <v>3266</v>
      </c>
      <c r="H501">
        <v>34672</v>
      </c>
      <c r="I501">
        <v>16</v>
      </c>
      <c r="J501">
        <v>948</v>
      </c>
      <c r="K501">
        <v>292.60000000000002</v>
      </c>
      <c r="L501">
        <v>3.2</v>
      </c>
      <c r="M501">
        <v>3.2</v>
      </c>
      <c r="N501" s="1" t="s">
        <v>27</v>
      </c>
      <c r="O501">
        <v>4</v>
      </c>
      <c r="P501">
        <v>11</v>
      </c>
      <c r="Q501">
        <v>15</v>
      </c>
      <c r="R501" t="str" cm="1">
        <f t="array" ref="R501">_xlfn.IFS(Restaurant_Data[[#This Row],[Total Reservations]]&lt;=50, "Low", Restaurant_Data[[#This Row],[Total Reservations]]&lt;=100, "Medium", Restaurant_Data[[#This Row],[Total Reservations]]&lt;=200, "High")</f>
        <v>Low</v>
      </c>
      <c r="S501" s="4">
        <v>288362.90000000002</v>
      </c>
      <c r="T501" t="str" cm="1">
        <f t="array" ref="T501">_xlfn.IFS(Restaurant_Data[[#This Row],[Revenue]]&lt;= 500000, "Low Income", Restaurant_Data[[#This Row],[Revenue]]&lt;=1000000, "Middle Income", Restaurant_Data[[#This Row],[Revenue]] &lt;= 2000000, "High Income")</f>
        <v>Low Income</v>
      </c>
    </row>
    <row r="502" spans="1:20" x14ac:dyDescent="0.35">
      <c r="A502" s="1" t="s">
        <v>529</v>
      </c>
      <c r="B502" s="1" t="s">
        <v>34</v>
      </c>
      <c r="C502" s="1" t="s">
        <v>37</v>
      </c>
      <c r="D502">
        <v>4.4000000000000004</v>
      </c>
      <c r="E502">
        <v>60</v>
      </c>
      <c r="F502">
        <v>62.06</v>
      </c>
      <c r="G502">
        <v>3224</v>
      </c>
      <c r="H502">
        <v>38655</v>
      </c>
      <c r="I502">
        <v>17</v>
      </c>
      <c r="J502">
        <v>126</v>
      </c>
      <c r="K502">
        <v>164.08</v>
      </c>
      <c r="L502">
        <v>1.2</v>
      </c>
      <c r="M502">
        <v>2.2999999999999998</v>
      </c>
      <c r="N502" s="1" t="s">
        <v>27</v>
      </c>
      <c r="O502">
        <v>36</v>
      </c>
      <c r="P502">
        <v>53</v>
      </c>
      <c r="Q502">
        <v>89</v>
      </c>
      <c r="R502" t="str" cm="1">
        <f t="array" ref="R502">_xlfn.IFS(Restaurant_Data[[#This Row],[Total Reservations]]&lt;=50, "Low", Restaurant_Data[[#This Row],[Total Reservations]]&lt;=100, "Medium", Restaurant_Data[[#This Row],[Total Reservations]]&lt;=200, "High")</f>
        <v>Medium</v>
      </c>
      <c r="S502" s="4">
        <v>846762.49</v>
      </c>
      <c r="T502" t="str" cm="1">
        <f t="array" ref="T502">_xlfn.IFS(Restaurant_Data[[#This Row],[Revenue]]&lt;= 500000, "Low Income", Restaurant_Data[[#This Row],[Revenue]]&lt;=1000000, "Middle Income", Restaurant_Data[[#This Row],[Revenue]] &lt;= 2000000, "High Income")</f>
        <v>Middle Income</v>
      </c>
    </row>
    <row r="503" spans="1:20" x14ac:dyDescent="0.35">
      <c r="A503" s="1" t="s">
        <v>530</v>
      </c>
      <c r="B503" s="1" t="s">
        <v>34</v>
      </c>
      <c r="C503" s="1" t="s">
        <v>24</v>
      </c>
      <c r="D503">
        <v>3</v>
      </c>
      <c r="E503">
        <v>51</v>
      </c>
      <c r="F503">
        <v>29.06</v>
      </c>
      <c r="G503">
        <v>2174</v>
      </c>
      <c r="H503">
        <v>27011</v>
      </c>
      <c r="I503">
        <v>15</v>
      </c>
      <c r="J503">
        <v>433</v>
      </c>
      <c r="K503">
        <v>277.43</v>
      </c>
      <c r="L503">
        <v>5.7</v>
      </c>
      <c r="M503">
        <v>7.6</v>
      </c>
      <c r="N503" s="1" t="s">
        <v>21</v>
      </c>
      <c r="O503">
        <v>18</v>
      </c>
      <c r="P503">
        <v>24</v>
      </c>
      <c r="Q503">
        <v>42</v>
      </c>
      <c r="R503" t="str" cm="1">
        <f t="array" ref="R503">_xlfn.IFS(Restaurant_Data[[#This Row],[Total Reservations]]&lt;=50, "Low", Restaurant_Data[[#This Row],[Total Reservations]]&lt;=100, "Medium", Restaurant_Data[[#This Row],[Total Reservations]]&lt;=200, "High")</f>
        <v>Low</v>
      </c>
      <c r="S503" s="4">
        <v>352919.21</v>
      </c>
      <c r="T503" t="str" cm="1">
        <f t="array" ref="T503">_xlfn.IFS(Restaurant_Data[[#This Row],[Revenue]]&lt;= 500000, "Low Income", Restaurant_Data[[#This Row],[Revenue]]&lt;=1000000, "Middle Income", Restaurant_Data[[#This Row],[Revenue]] &lt;= 2000000, "High Income")</f>
        <v>Low Income</v>
      </c>
    </row>
    <row r="504" spans="1:20" x14ac:dyDescent="0.35">
      <c r="A504" s="1" t="s">
        <v>531</v>
      </c>
      <c r="B504" s="1" t="s">
        <v>19</v>
      </c>
      <c r="C504" s="1" t="s">
        <v>20</v>
      </c>
      <c r="D504">
        <v>3.7</v>
      </c>
      <c r="E504">
        <v>48</v>
      </c>
      <c r="F504">
        <v>74.88</v>
      </c>
      <c r="G504">
        <v>2996</v>
      </c>
      <c r="H504">
        <v>38550</v>
      </c>
      <c r="I504">
        <v>13</v>
      </c>
      <c r="J504">
        <v>996</v>
      </c>
      <c r="K504">
        <v>146.28</v>
      </c>
      <c r="L504">
        <v>7.8</v>
      </c>
      <c r="M504">
        <v>8</v>
      </c>
      <c r="N504" s="1" t="s">
        <v>21</v>
      </c>
      <c r="O504">
        <v>24</v>
      </c>
      <c r="P504">
        <v>16</v>
      </c>
      <c r="Q504">
        <v>40</v>
      </c>
      <c r="R504" t="str" cm="1">
        <f t="array" ref="R504">_xlfn.IFS(Restaurant_Data[[#This Row],[Total Reservations]]&lt;=50, "Low", Restaurant_Data[[#This Row],[Total Reservations]]&lt;=100, "Medium", Restaurant_Data[[#This Row],[Total Reservations]]&lt;=200, "High")</f>
        <v>Low</v>
      </c>
      <c r="S504" s="4">
        <v>819447.26</v>
      </c>
      <c r="T504" t="str" cm="1">
        <f t="array" ref="T504">_xlfn.IFS(Restaurant_Data[[#This Row],[Revenue]]&lt;= 500000, "Low Income", Restaurant_Data[[#This Row],[Revenue]]&lt;=1000000, "Middle Income", Restaurant_Data[[#This Row],[Revenue]] &lt;= 2000000, "High Income")</f>
        <v>Middle Income</v>
      </c>
    </row>
    <row r="505" spans="1:20" x14ac:dyDescent="0.35">
      <c r="A505" s="1" t="s">
        <v>532</v>
      </c>
      <c r="B505" s="1" t="s">
        <v>34</v>
      </c>
      <c r="C505" s="1" t="s">
        <v>31</v>
      </c>
      <c r="D505">
        <v>3.3</v>
      </c>
      <c r="E505">
        <v>57</v>
      </c>
      <c r="F505">
        <v>38.25</v>
      </c>
      <c r="G505">
        <v>2103</v>
      </c>
      <c r="H505">
        <v>19470</v>
      </c>
      <c r="I505">
        <v>12</v>
      </c>
      <c r="J505">
        <v>170</v>
      </c>
      <c r="K505">
        <v>247.04</v>
      </c>
      <c r="L505">
        <v>7.9</v>
      </c>
      <c r="M505">
        <v>4.2</v>
      </c>
      <c r="N505" s="1" t="s">
        <v>21</v>
      </c>
      <c r="O505">
        <v>11</v>
      </c>
      <c r="P505">
        <v>13</v>
      </c>
      <c r="Q505">
        <v>24</v>
      </c>
      <c r="R505" t="str" cm="1">
        <f t="array" ref="R505">_xlfn.IFS(Restaurant_Data[[#This Row],[Total Reservations]]&lt;=50, "Low", Restaurant_Data[[#This Row],[Total Reservations]]&lt;=100, "Medium", Restaurant_Data[[#This Row],[Total Reservations]]&lt;=200, "High")</f>
        <v>Low</v>
      </c>
      <c r="S505" s="4">
        <v>500910.75</v>
      </c>
      <c r="T505" t="str" cm="1">
        <f t="array" ref="T505">_xlfn.IFS(Restaurant_Data[[#This Row],[Revenue]]&lt;= 500000, "Low Income", Restaurant_Data[[#This Row],[Revenue]]&lt;=1000000, "Middle Income", Restaurant_Data[[#This Row],[Revenue]] &lt;= 2000000, "High Income")</f>
        <v>Middle Income</v>
      </c>
    </row>
    <row r="506" spans="1:20" x14ac:dyDescent="0.35">
      <c r="A506" s="1" t="s">
        <v>533</v>
      </c>
      <c r="B506" s="1" t="s">
        <v>23</v>
      </c>
      <c r="C506" s="1" t="s">
        <v>31</v>
      </c>
      <c r="D506">
        <v>3.5</v>
      </c>
      <c r="E506">
        <v>89</v>
      </c>
      <c r="F506">
        <v>32.51</v>
      </c>
      <c r="G506">
        <v>2876</v>
      </c>
      <c r="H506">
        <v>34152</v>
      </c>
      <c r="I506">
        <v>7</v>
      </c>
      <c r="J506">
        <v>863</v>
      </c>
      <c r="K506">
        <v>154.49</v>
      </c>
      <c r="L506">
        <v>2.9</v>
      </c>
      <c r="M506">
        <v>1.1000000000000001</v>
      </c>
      <c r="N506" s="1" t="s">
        <v>21</v>
      </c>
      <c r="O506">
        <v>8</v>
      </c>
      <c r="P506">
        <v>22</v>
      </c>
      <c r="Q506">
        <v>30</v>
      </c>
      <c r="R506" t="str" cm="1">
        <f t="array" ref="R506">_xlfn.IFS(Restaurant_Data[[#This Row],[Total Reservations]]&lt;=50, "Low", Restaurant_Data[[#This Row],[Total Reservations]]&lt;=100, "Medium", Restaurant_Data[[#This Row],[Total Reservations]]&lt;=200, "High")</f>
        <v>Low</v>
      </c>
      <c r="S506" s="4">
        <v>651375.31000000006</v>
      </c>
      <c r="T506" t="str" cm="1">
        <f t="array" ref="T506">_xlfn.IFS(Restaurant_Data[[#This Row],[Revenue]]&lt;= 500000, "Low Income", Restaurant_Data[[#This Row],[Revenue]]&lt;=1000000, "Middle Income", Restaurant_Data[[#This Row],[Revenue]] &lt;= 2000000, "High Income")</f>
        <v>Middle Income</v>
      </c>
    </row>
    <row r="507" spans="1:20" x14ac:dyDescent="0.35">
      <c r="A507" s="1" t="s">
        <v>534</v>
      </c>
      <c r="B507" s="1" t="s">
        <v>23</v>
      </c>
      <c r="C507" s="1" t="s">
        <v>20</v>
      </c>
      <c r="D507">
        <v>4.8</v>
      </c>
      <c r="E507">
        <v>73</v>
      </c>
      <c r="F507">
        <v>72.08</v>
      </c>
      <c r="G507">
        <v>5997</v>
      </c>
      <c r="H507">
        <v>67546</v>
      </c>
      <c r="I507">
        <v>3</v>
      </c>
      <c r="J507">
        <v>601</v>
      </c>
      <c r="K507">
        <v>140.68</v>
      </c>
      <c r="L507">
        <v>10</v>
      </c>
      <c r="M507">
        <v>9.4</v>
      </c>
      <c r="N507" s="1" t="s">
        <v>27</v>
      </c>
      <c r="O507">
        <v>0</v>
      </c>
      <c r="P507">
        <v>23</v>
      </c>
      <c r="Q507">
        <v>23</v>
      </c>
      <c r="R507" t="str" cm="1">
        <f t="array" ref="R507">_xlfn.IFS(Restaurant_Data[[#This Row],[Total Reservations]]&lt;=50, "Low", Restaurant_Data[[#This Row],[Total Reservations]]&lt;=100, "Medium", Restaurant_Data[[#This Row],[Total Reservations]]&lt;=200, "High")</f>
        <v>Low</v>
      </c>
      <c r="S507" s="4">
        <v>1180275.6000000001</v>
      </c>
      <c r="T507" t="str" cm="1">
        <f t="array" ref="T507">_xlfn.IFS(Restaurant_Data[[#This Row],[Revenue]]&lt;= 500000, "Low Income", Restaurant_Data[[#This Row],[Revenue]]&lt;=1000000, "Middle Income", Restaurant_Data[[#This Row],[Revenue]] &lt;= 2000000, "High Income")</f>
        <v>High Income</v>
      </c>
    </row>
    <row r="508" spans="1:20" x14ac:dyDescent="0.35">
      <c r="A508" s="1" t="s">
        <v>535</v>
      </c>
      <c r="B508" s="1" t="s">
        <v>23</v>
      </c>
      <c r="C508" s="1" t="s">
        <v>37</v>
      </c>
      <c r="D508">
        <v>3.1</v>
      </c>
      <c r="E508">
        <v>85</v>
      </c>
      <c r="F508">
        <v>65.150000000000006</v>
      </c>
      <c r="G508">
        <v>3860</v>
      </c>
      <c r="H508">
        <v>46013</v>
      </c>
      <c r="I508">
        <v>9</v>
      </c>
      <c r="J508">
        <v>590</v>
      </c>
      <c r="K508">
        <v>286.69</v>
      </c>
      <c r="L508">
        <v>6.1</v>
      </c>
      <c r="M508">
        <v>4.9000000000000004</v>
      </c>
      <c r="N508" s="1" t="s">
        <v>21</v>
      </c>
      <c r="O508">
        <v>51</v>
      </c>
      <c r="P508">
        <v>16</v>
      </c>
      <c r="Q508">
        <v>67</v>
      </c>
      <c r="R508" t="str" cm="1">
        <f t="array" ref="R508">_xlfn.IFS(Restaurant_Data[[#This Row],[Total Reservations]]&lt;=50, "Low", Restaurant_Data[[#This Row],[Total Reservations]]&lt;=100, "Medium", Restaurant_Data[[#This Row],[Total Reservations]]&lt;=200, "High")</f>
        <v>Medium</v>
      </c>
      <c r="S508" s="4">
        <v>1240902.95</v>
      </c>
      <c r="T508" t="str" cm="1">
        <f t="array" ref="T508">_xlfn.IFS(Restaurant_Data[[#This Row],[Revenue]]&lt;= 500000, "Low Income", Restaurant_Data[[#This Row],[Revenue]]&lt;=1000000, "Middle Income", Restaurant_Data[[#This Row],[Revenue]] &lt;= 2000000, "High Income")</f>
        <v>High Income</v>
      </c>
    </row>
    <row r="509" spans="1:20" x14ac:dyDescent="0.35">
      <c r="A509" s="1" t="s">
        <v>536</v>
      </c>
      <c r="B509" s="1" t="s">
        <v>19</v>
      </c>
      <c r="C509" s="1" t="s">
        <v>26</v>
      </c>
      <c r="D509">
        <v>3.4</v>
      </c>
      <c r="E509">
        <v>44</v>
      </c>
      <c r="F509">
        <v>50.46</v>
      </c>
      <c r="G509">
        <v>2365</v>
      </c>
      <c r="H509">
        <v>24933</v>
      </c>
      <c r="I509">
        <v>3</v>
      </c>
      <c r="J509">
        <v>968</v>
      </c>
      <c r="K509">
        <v>224.78</v>
      </c>
      <c r="L509">
        <v>4</v>
      </c>
      <c r="M509">
        <v>9.8000000000000007</v>
      </c>
      <c r="N509" s="1" t="s">
        <v>21</v>
      </c>
      <c r="O509">
        <v>42</v>
      </c>
      <c r="P509">
        <v>16</v>
      </c>
      <c r="Q509">
        <v>58</v>
      </c>
      <c r="R509" t="str" cm="1">
        <f t="array" ref="R509">_xlfn.IFS(Restaurant_Data[[#This Row],[Total Reservations]]&lt;=50, "Low", Restaurant_Data[[#This Row],[Total Reservations]]&lt;=100, "Medium", Restaurant_Data[[#This Row],[Total Reservations]]&lt;=200, "High")</f>
        <v>Medium</v>
      </c>
      <c r="S509" s="4">
        <v>505789.39</v>
      </c>
      <c r="T509" t="str" cm="1">
        <f t="array" ref="T509">_xlfn.IFS(Restaurant_Data[[#This Row],[Revenue]]&lt;= 500000, "Low Income", Restaurant_Data[[#This Row],[Revenue]]&lt;=1000000, "Middle Income", Restaurant_Data[[#This Row],[Revenue]] &lt;= 2000000, "High Income")</f>
        <v>Middle Income</v>
      </c>
    </row>
    <row r="510" spans="1:20" x14ac:dyDescent="0.35">
      <c r="A510" s="1" t="s">
        <v>537</v>
      </c>
      <c r="B510" s="1" t="s">
        <v>34</v>
      </c>
      <c r="C510" s="1" t="s">
        <v>42</v>
      </c>
      <c r="D510">
        <v>3.6</v>
      </c>
      <c r="E510">
        <v>54</v>
      </c>
      <c r="F510">
        <v>43.07</v>
      </c>
      <c r="G510">
        <v>3390</v>
      </c>
      <c r="H510">
        <v>40128</v>
      </c>
      <c r="I510">
        <v>16</v>
      </c>
      <c r="J510">
        <v>793</v>
      </c>
      <c r="K510">
        <v>260.02</v>
      </c>
      <c r="L510">
        <v>4.5</v>
      </c>
      <c r="M510">
        <v>7.1</v>
      </c>
      <c r="N510" s="1" t="s">
        <v>21</v>
      </c>
      <c r="O510">
        <v>28</v>
      </c>
      <c r="P510">
        <v>53</v>
      </c>
      <c r="Q510">
        <v>81</v>
      </c>
      <c r="R510" t="str" cm="1">
        <f t="array" ref="R510">_xlfn.IFS(Restaurant_Data[[#This Row],[Total Reservations]]&lt;=50, "Low", Restaurant_Data[[#This Row],[Total Reservations]]&lt;=100, "Medium", Restaurant_Data[[#This Row],[Total Reservations]]&lt;=200, "High")</f>
        <v>Medium</v>
      </c>
      <c r="S510" s="4">
        <v>543311.89</v>
      </c>
      <c r="T510" t="str" cm="1">
        <f t="array" ref="T510">_xlfn.IFS(Restaurant_Data[[#This Row],[Revenue]]&lt;= 500000, "Low Income", Restaurant_Data[[#This Row],[Revenue]]&lt;=1000000, "Middle Income", Restaurant_Data[[#This Row],[Revenue]] &lt;= 2000000, "High Income")</f>
        <v>Middle Income</v>
      </c>
    </row>
    <row r="511" spans="1:20" x14ac:dyDescent="0.35">
      <c r="A511" s="1" t="s">
        <v>538</v>
      </c>
      <c r="B511" s="1" t="s">
        <v>23</v>
      </c>
      <c r="C511" s="1" t="s">
        <v>42</v>
      </c>
      <c r="D511">
        <v>4.2</v>
      </c>
      <c r="E511">
        <v>74</v>
      </c>
      <c r="F511">
        <v>45.68</v>
      </c>
      <c r="G511">
        <v>2909</v>
      </c>
      <c r="H511">
        <v>37516</v>
      </c>
      <c r="I511">
        <v>3</v>
      </c>
      <c r="J511">
        <v>194</v>
      </c>
      <c r="K511">
        <v>185.84</v>
      </c>
      <c r="L511">
        <v>2.1</v>
      </c>
      <c r="M511">
        <v>2.1</v>
      </c>
      <c r="N511" s="1" t="s">
        <v>27</v>
      </c>
      <c r="O511">
        <v>14</v>
      </c>
      <c r="P511">
        <v>58</v>
      </c>
      <c r="Q511">
        <v>72</v>
      </c>
      <c r="R511" t="str" cm="1">
        <f t="array" ref="R511">_xlfn.IFS(Restaurant_Data[[#This Row],[Total Reservations]]&lt;=50, "Low", Restaurant_Data[[#This Row],[Total Reservations]]&lt;=100, "Medium", Restaurant_Data[[#This Row],[Total Reservations]]&lt;=200, "High")</f>
        <v>Medium</v>
      </c>
      <c r="S511" s="4">
        <v>755306.34</v>
      </c>
      <c r="T511" t="str" cm="1">
        <f t="array" ref="T511">_xlfn.IFS(Restaurant_Data[[#This Row],[Revenue]]&lt;= 500000, "Low Income", Restaurant_Data[[#This Row],[Revenue]]&lt;=1000000, "Middle Income", Restaurant_Data[[#This Row],[Revenue]] &lt;= 2000000, "High Income")</f>
        <v>Middle Income</v>
      </c>
    </row>
    <row r="512" spans="1:20" x14ac:dyDescent="0.35">
      <c r="A512" s="1" t="s">
        <v>539</v>
      </c>
      <c r="B512" s="1" t="s">
        <v>19</v>
      </c>
      <c r="C512" s="1" t="s">
        <v>26</v>
      </c>
      <c r="D512">
        <v>4.0999999999999996</v>
      </c>
      <c r="E512">
        <v>44</v>
      </c>
      <c r="F512">
        <v>52.59</v>
      </c>
      <c r="G512">
        <v>1833</v>
      </c>
      <c r="H512">
        <v>24891</v>
      </c>
      <c r="I512">
        <v>8</v>
      </c>
      <c r="J512">
        <v>810</v>
      </c>
      <c r="K512">
        <v>279.58999999999997</v>
      </c>
      <c r="L512">
        <v>5.4</v>
      </c>
      <c r="M512">
        <v>3.9</v>
      </c>
      <c r="N512" s="1" t="s">
        <v>21</v>
      </c>
      <c r="O512">
        <v>35</v>
      </c>
      <c r="P512">
        <v>14</v>
      </c>
      <c r="Q512">
        <v>49</v>
      </c>
      <c r="R512" t="str" cm="1">
        <f t="array" ref="R512">_xlfn.IFS(Restaurant_Data[[#This Row],[Total Reservations]]&lt;=50, "Low", Restaurant_Data[[#This Row],[Total Reservations]]&lt;=100, "Medium", Restaurant_Data[[#This Row],[Total Reservations]]&lt;=200, "High")</f>
        <v>Low</v>
      </c>
      <c r="S512" s="4">
        <v>527598.19999999995</v>
      </c>
      <c r="T512" t="str" cm="1">
        <f t="array" ref="T512">_xlfn.IFS(Restaurant_Data[[#This Row],[Revenue]]&lt;= 500000, "Low Income", Restaurant_Data[[#This Row],[Revenue]]&lt;=1000000, "Middle Income", Restaurant_Data[[#This Row],[Revenue]] &lt;= 2000000, "High Income")</f>
        <v>Middle Income</v>
      </c>
    </row>
    <row r="513" spans="1:20" x14ac:dyDescent="0.35">
      <c r="A513" s="1" t="s">
        <v>540</v>
      </c>
      <c r="B513" s="1" t="s">
        <v>34</v>
      </c>
      <c r="C513" s="1" t="s">
        <v>37</v>
      </c>
      <c r="D513">
        <v>3.4</v>
      </c>
      <c r="E513">
        <v>66</v>
      </c>
      <c r="F513">
        <v>56.13</v>
      </c>
      <c r="G513">
        <v>951</v>
      </c>
      <c r="H513">
        <v>17084</v>
      </c>
      <c r="I513">
        <v>8</v>
      </c>
      <c r="J513">
        <v>142</v>
      </c>
      <c r="K513">
        <v>234.99</v>
      </c>
      <c r="L513">
        <v>7.8</v>
      </c>
      <c r="M513">
        <v>6.9</v>
      </c>
      <c r="N513" s="1" t="s">
        <v>27</v>
      </c>
      <c r="O513">
        <v>62</v>
      </c>
      <c r="P513">
        <v>18</v>
      </c>
      <c r="Q513">
        <v>80</v>
      </c>
      <c r="R513" t="str" cm="1">
        <f t="array" ref="R513">_xlfn.IFS(Restaurant_Data[[#This Row],[Total Reservations]]&lt;=50, "Low", Restaurant_Data[[#This Row],[Total Reservations]]&lt;=100, "Medium", Restaurant_Data[[#This Row],[Total Reservations]]&lt;=200, "High")</f>
        <v>Medium</v>
      </c>
      <c r="S513" s="4">
        <v>833708.12</v>
      </c>
      <c r="T513" t="str" cm="1">
        <f t="array" ref="T513">_xlfn.IFS(Restaurant_Data[[#This Row],[Revenue]]&lt;= 500000, "Low Income", Restaurant_Data[[#This Row],[Revenue]]&lt;=1000000, "Middle Income", Restaurant_Data[[#This Row],[Revenue]] &lt;= 2000000, "High Income")</f>
        <v>Middle Income</v>
      </c>
    </row>
    <row r="514" spans="1:20" x14ac:dyDescent="0.35">
      <c r="A514" s="1" t="s">
        <v>541</v>
      </c>
      <c r="B514" s="1" t="s">
        <v>19</v>
      </c>
      <c r="C514" s="1" t="s">
        <v>42</v>
      </c>
      <c r="D514">
        <v>3.3</v>
      </c>
      <c r="E514">
        <v>32</v>
      </c>
      <c r="F514">
        <v>37.69</v>
      </c>
      <c r="G514">
        <v>2456</v>
      </c>
      <c r="H514">
        <v>26320</v>
      </c>
      <c r="I514">
        <v>15</v>
      </c>
      <c r="J514">
        <v>534</v>
      </c>
      <c r="K514">
        <v>68.040000000000006</v>
      </c>
      <c r="L514">
        <v>4.7</v>
      </c>
      <c r="M514">
        <v>6.8</v>
      </c>
      <c r="N514" s="1" t="s">
        <v>27</v>
      </c>
      <c r="O514">
        <v>21</v>
      </c>
      <c r="P514">
        <v>30</v>
      </c>
      <c r="Q514">
        <v>51</v>
      </c>
      <c r="R514" t="str" cm="1">
        <f t="array" ref="R514">_xlfn.IFS(Restaurant_Data[[#This Row],[Total Reservations]]&lt;=50, "Low", Restaurant_Data[[#This Row],[Total Reservations]]&lt;=100, "Medium", Restaurant_Data[[#This Row],[Total Reservations]]&lt;=200, "High")</f>
        <v>Medium</v>
      </c>
      <c r="S514" s="4">
        <v>292871.71000000002</v>
      </c>
      <c r="T514" t="str" cm="1">
        <f t="array" ref="T514">_xlfn.IFS(Restaurant_Data[[#This Row],[Revenue]]&lt;= 500000, "Low Income", Restaurant_Data[[#This Row],[Revenue]]&lt;=1000000, "Middle Income", Restaurant_Data[[#This Row],[Revenue]] &lt;= 2000000, "High Income")</f>
        <v>Low Income</v>
      </c>
    </row>
    <row r="515" spans="1:20" x14ac:dyDescent="0.35">
      <c r="A515" s="1" t="s">
        <v>542</v>
      </c>
      <c r="B515" s="1" t="s">
        <v>23</v>
      </c>
      <c r="C515" s="1" t="s">
        <v>20</v>
      </c>
      <c r="D515">
        <v>3.5</v>
      </c>
      <c r="E515">
        <v>87</v>
      </c>
      <c r="F515">
        <v>71.55</v>
      </c>
      <c r="G515">
        <v>5485</v>
      </c>
      <c r="H515">
        <v>55934</v>
      </c>
      <c r="I515">
        <v>5</v>
      </c>
      <c r="J515">
        <v>886</v>
      </c>
      <c r="K515">
        <v>241.72</v>
      </c>
      <c r="L515">
        <v>8.8000000000000007</v>
      </c>
      <c r="M515">
        <v>3.1</v>
      </c>
      <c r="N515" s="1" t="s">
        <v>21</v>
      </c>
      <c r="O515">
        <v>21</v>
      </c>
      <c r="P515">
        <v>68</v>
      </c>
      <c r="Q515">
        <v>89</v>
      </c>
      <c r="R515" t="str" cm="1">
        <f t="array" ref="R515">_xlfn.IFS(Restaurant_Data[[#This Row],[Total Reservations]]&lt;=50, "Low", Restaurant_Data[[#This Row],[Total Reservations]]&lt;=100, "Medium", Restaurant_Data[[#This Row],[Total Reservations]]&lt;=200, "High")</f>
        <v>Medium</v>
      </c>
      <c r="S515" s="4">
        <v>1393356.3</v>
      </c>
      <c r="T515" t="str" cm="1">
        <f t="array" ref="T515">_xlfn.IFS(Restaurant_Data[[#This Row],[Revenue]]&lt;= 500000, "Low Income", Restaurant_Data[[#This Row],[Revenue]]&lt;=1000000, "Middle Income", Restaurant_Data[[#This Row],[Revenue]] &lt;= 2000000, "High Income")</f>
        <v>High Income</v>
      </c>
    </row>
    <row r="516" spans="1:20" x14ac:dyDescent="0.35">
      <c r="A516" s="1" t="s">
        <v>543</v>
      </c>
      <c r="B516" s="1" t="s">
        <v>23</v>
      </c>
      <c r="C516" s="1" t="s">
        <v>26</v>
      </c>
      <c r="D516">
        <v>4</v>
      </c>
      <c r="E516">
        <v>80</v>
      </c>
      <c r="F516">
        <v>48.03</v>
      </c>
      <c r="G516">
        <v>3150</v>
      </c>
      <c r="H516">
        <v>35233</v>
      </c>
      <c r="I516">
        <v>13</v>
      </c>
      <c r="J516">
        <v>554</v>
      </c>
      <c r="K516">
        <v>54.68</v>
      </c>
      <c r="L516">
        <v>5.3</v>
      </c>
      <c r="M516">
        <v>2.6</v>
      </c>
      <c r="N516" s="1" t="s">
        <v>27</v>
      </c>
      <c r="O516">
        <v>70</v>
      </c>
      <c r="P516">
        <v>16</v>
      </c>
      <c r="Q516">
        <v>86</v>
      </c>
      <c r="R516" t="str" cm="1">
        <f t="array" ref="R516">_xlfn.IFS(Restaurant_Data[[#This Row],[Total Reservations]]&lt;=50, "Low", Restaurant_Data[[#This Row],[Total Reservations]]&lt;=100, "Medium", Restaurant_Data[[#This Row],[Total Reservations]]&lt;=200, "High")</f>
        <v>Medium</v>
      </c>
      <c r="S516" s="4">
        <v>870160.83</v>
      </c>
      <c r="T516" t="str" cm="1">
        <f t="array" ref="T516">_xlfn.IFS(Restaurant_Data[[#This Row],[Revenue]]&lt;= 500000, "Low Income", Restaurant_Data[[#This Row],[Revenue]]&lt;=1000000, "Middle Income", Restaurant_Data[[#This Row],[Revenue]] &lt;= 2000000, "High Income")</f>
        <v>Middle Income</v>
      </c>
    </row>
    <row r="517" spans="1:20" x14ac:dyDescent="0.35">
      <c r="A517" s="1" t="s">
        <v>544</v>
      </c>
      <c r="B517" s="1" t="s">
        <v>23</v>
      </c>
      <c r="C517" s="1" t="s">
        <v>24</v>
      </c>
      <c r="D517">
        <v>3.5</v>
      </c>
      <c r="E517">
        <v>75</v>
      </c>
      <c r="F517">
        <v>35.53</v>
      </c>
      <c r="G517">
        <v>4645</v>
      </c>
      <c r="H517">
        <v>54298</v>
      </c>
      <c r="I517">
        <v>15</v>
      </c>
      <c r="J517">
        <v>646</v>
      </c>
      <c r="K517">
        <v>257.27</v>
      </c>
      <c r="L517">
        <v>9.1</v>
      </c>
      <c r="M517">
        <v>3.5</v>
      </c>
      <c r="N517" s="1" t="s">
        <v>21</v>
      </c>
      <c r="O517">
        <v>60</v>
      </c>
      <c r="P517">
        <v>5</v>
      </c>
      <c r="Q517">
        <v>65</v>
      </c>
      <c r="R517" t="str" cm="1">
        <f t="array" ref="R517">_xlfn.IFS(Restaurant_Data[[#This Row],[Total Reservations]]&lt;=50, "Low", Restaurant_Data[[#This Row],[Total Reservations]]&lt;=100, "Medium", Restaurant_Data[[#This Row],[Total Reservations]]&lt;=200, "High")</f>
        <v>Medium</v>
      </c>
      <c r="S517" s="4">
        <v>618164.1</v>
      </c>
      <c r="T517" t="str" cm="1">
        <f t="array" ref="T517">_xlfn.IFS(Restaurant_Data[[#This Row],[Revenue]]&lt;= 500000, "Low Income", Restaurant_Data[[#This Row],[Revenue]]&lt;=1000000, "Middle Income", Restaurant_Data[[#This Row],[Revenue]] &lt;= 2000000, "High Income")</f>
        <v>Middle Income</v>
      </c>
    </row>
    <row r="518" spans="1:20" x14ac:dyDescent="0.35">
      <c r="A518" s="1" t="s">
        <v>545</v>
      </c>
      <c r="B518" s="1" t="s">
        <v>19</v>
      </c>
      <c r="C518" s="1" t="s">
        <v>37</v>
      </c>
      <c r="D518">
        <v>4.9000000000000004</v>
      </c>
      <c r="E518">
        <v>41</v>
      </c>
      <c r="F518">
        <v>59.46</v>
      </c>
      <c r="G518">
        <v>1157</v>
      </c>
      <c r="H518">
        <v>21239</v>
      </c>
      <c r="I518">
        <v>7</v>
      </c>
      <c r="J518">
        <v>371</v>
      </c>
      <c r="K518">
        <v>132.97</v>
      </c>
      <c r="L518">
        <v>7.3</v>
      </c>
      <c r="M518">
        <v>8.1</v>
      </c>
      <c r="N518" s="1" t="s">
        <v>27</v>
      </c>
      <c r="O518">
        <v>5</v>
      </c>
      <c r="P518">
        <v>24</v>
      </c>
      <c r="Q518">
        <v>29</v>
      </c>
      <c r="R518" t="str" cm="1">
        <f t="array" ref="R518">_xlfn.IFS(Restaurant_Data[[#This Row],[Total Reservations]]&lt;=50, "Low", Restaurant_Data[[#This Row],[Total Reservations]]&lt;=100, "Medium", Restaurant_Data[[#This Row],[Total Reservations]]&lt;=200, "High")</f>
        <v>Low</v>
      </c>
      <c r="S518" s="4">
        <v>553855.13</v>
      </c>
      <c r="T518" t="str" cm="1">
        <f t="array" ref="T518">_xlfn.IFS(Restaurant_Data[[#This Row],[Revenue]]&lt;= 500000, "Low Income", Restaurant_Data[[#This Row],[Revenue]]&lt;=1000000, "Middle Income", Restaurant_Data[[#This Row],[Revenue]] &lt;= 2000000, "High Income")</f>
        <v>Middle Income</v>
      </c>
    </row>
    <row r="519" spans="1:20" x14ac:dyDescent="0.35">
      <c r="A519" s="1" t="s">
        <v>546</v>
      </c>
      <c r="B519" s="1" t="s">
        <v>19</v>
      </c>
      <c r="C519" s="1" t="s">
        <v>26</v>
      </c>
      <c r="D519">
        <v>3.9</v>
      </c>
      <c r="E519">
        <v>46</v>
      </c>
      <c r="F519">
        <v>50.03</v>
      </c>
      <c r="G519">
        <v>1618</v>
      </c>
      <c r="H519">
        <v>21627</v>
      </c>
      <c r="I519">
        <v>12</v>
      </c>
      <c r="J519">
        <v>807</v>
      </c>
      <c r="K519">
        <v>199.57</v>
      </c>
      <c r="L519">
        <v>1.5</v>
      </c>
      <c r="M519">
        <v>3.2</v>
      </c>
      <c r="N519" s="1" t="s">
        <v>27</v>
      </c>
      <c r="O519">
        <v>12</v>
      </c>
      <c r="P519">
        <v>16</v>
      </c>
      <c r="Q519">
        <v>28</v>
      </c>
      <c r="R519" t="str" cm="1">
        <f t="array" ref="R519">_xlfn.IFS(Restaurant_Data[[#This Row],[Total Reservations]]&lt;=50, "Low", Restaurant_Data[[#This Row],[Total Reservations]]&lt;=100, "Medium", Restaurant_Data[[#This Row],[Total Reservations]]&lt;=200, "High")</f>
        <v>Low</v>
      </c>
      <c r="S519" s="4">
        <v>524875.41</v>
      </c>
      <c r="T519" t="str" cm="1">
        <f t="array" ref="T519">_xlfn.IFS(Restaurant_Data[[#This Row],[Revenue]]&lt;= 500000, "Low Income", Restaurant_Data[[#This Row],[Revenue]]&lt;=1000000, "Middle Income", Restaurant_Data[[#This Row],[Revenue]] &lt;= 2000000, "High Income")</f>
        <v>Middle Income</v>
      </c>
    </row>
    <row r="520" spans="1:20" x14ac:dyDescent="0.35">
      <c r="A520" s="1" t="s">
        <v>547</v>
      </c>
      <c r="B520" s="1" t="s">
        <v>23</v>
      </c>
      <c r="C520" s="1" t="s">
        <v>42</v>
      </c>
      <c r="D520">
        <v>3.1</v>
      </c>
      <c r="E520">
        <v>83</v>
      </c>
      <c r="F520">
        <v>42.72</v>
      </c>
      <c r="G520">
        <v>4877</v>
      </c>
      <c r="H520">
        <v>48177</v>
      </c>
      <c r="I520">
        <v>3</v>
      </c>
      <c r="J520">
        <v>968</v>
      </c>
      <c r="K520">
        <v>237.34</v>
      </c>
      <c r="L520">
        <v>1.6</v>
      </c>
      <c r="M520">
        <v>7.3</v>
      </c>
      <c r="N520" s="1" t="s">
        <v>27</v>
      </c>
      <c r="O520">
        <v>55</v>
      </c>
      <c r="P520">
        <v>32</v>
      </c>
      <c r="Q520">
        <v>87</v>
      </c>
      <c r="R520" t="str" cm="1">
        <f t="array" ref="R520">_xlfn.IFS(Restaurant_Data[[#This Row],[Total Reservations]]&lt;=50, "Low", Restaurant_Data[[#This Row],[Total Reservations]]&lt;=100, "Medium", Restaurant_Data[[#This Row],[Total Reservations]]&lt;=200, "High")</f>
        <v>Medium</v>
      </c>
      <c r="S520" s="4">
        <v>799348.43</v>
      </c>
      <c r="T520" t="str" cm="1">
        <f t="array" ref="T520">_xlfn.IFS(Restaurant_Data[[#This Row],[Revenue]]&lt;= 500000, "Low Income", Restaurant_Data[[#This Row],[Revenue]]&lt;=1000000, "Middle Income", Restaurant_Data[[#This Row],[Revenue]] &lt;= 2000000, "High Income")</f>
        <v>Middle Income</v>
      </c>
    </row>
    <row r="521" spans="1:20" x14ac:dyDescent="0.35">
      <c r="A521" s="1" t="s">
        <v>548</v>
      </c>
      <c r="B521" s="1" t="s">
        <v>19</v>
      </c>
      <c r="C521" s="1" t="s">
        <v>37</v>
      </c>
      <c r="D521">
        <v>4.5</v>
      </c>
      <c r="E521">
        <v>35</v>
      </c>
      <c r="F521">
        <v>60.77</v>
      </c>
      <c r="G521">
        <v>3216</v>
      </c>
      <c r="H521">
        <v>34512</v>
      </c>
      <c r="I521">
        <v>8</v>
      </c>
      <c r="J521">
        <v>124</v>
      </c>
      <c r="K521">
        <v>209.24</v>
      </c>
      <c r="L521">
        <v>8.1999999999999993</v>
      </c>
      <c r="M521">
        <v>8.8000000000000007</v>
      </c>
      <c r="N521" s="1" t="s">
        <v>21</v>
      </c>
      <c r="O521">
        <v>13</v>
      </c>
      <c r="P521">
        <v>10</v>
      </c>
      <c r="Q521">
        <v>23</v>
      </c>
      <c r="R521" t="str" cm="1">
        <f t="array" ref="R521">_xlfn.IFS(Restaurant_Data[[#This Row],[Total Reservations]]&lt;=50, "Low", Restaurant_Data[[#This Row],[Total Reservations]]&lt;=100, "Medium", Restaurant_Data[[#This Row],[Total Reservations]]&lt;=200, "High")</f>
        <v>Low</v>
      </c>
      <c r="S521" s="4">
        <v>490497.36</v>
      </c>
      <c r="T521" t="str" cm="1">
        <f t="array" ref="T521">_xlfn.IFS(Restaurant_Data[[#This Row],[Revenue]]&lt;= 500000, "Low Income", Restaurant_Data[[#This Row],[Revenue]]&lt;=1000000, "Middle Income", Restaurant_Data[[#This Row],[Revenue]] &lt;= 2000000, "High Income")</f>
        <v>Low Income</v>
      </c>
    </row>
    <row r="522" spans="1:20" x14ac:dyDescent="0.35">
      <c r="A522" s="1" t="s">
        <v>549</v>
      </c>
      <c r="B522" s="1" t="s">
        <v>23</v>
      </c>
      <c r="C522" s="1" t="s">
        <v>20</v>
      </c>
      <c r="D522">
        <v>3.7</v>
      </c>
      <c r="E522">
        <v>79</v>
      </c>
      <c r="F522">
        <v>69.2</v>
      </c>
      <c r="G522">
        <v>3254</v>
      </c>
      <c r="H522">
        <v>33464</v>
      </c>
      <c r="I522">
        <v>10</v>
      </c>
      <c r="J522">
        <v>512</v>
      </c>
      <c r="K522">
        <v>218.09</v>
      </c>
      <c r="L522">
        <v>4.2</v>
      </c>
      <c r="M522">
        <v>4.5</v>
      </c>
      <c r="N522" s="1" t="s">
        <v>27</v>
      </c>
      <c r="O522">
        <v>65</v>
      </c>
      <c r="P522">
        <v>32</v>
      </c>
      <c r="Q522">
        <v>97</v>
      </c>
      <c r="R522" t="str" cm="1">
        <f t="array" ref="R522">_xlfn.IFS(Restaurant_Data[[#This Row],[Total Reservations]]&lt;=50, "Low", Restaurant_Data[[#This Row],[Total Reservations]]&lt;=100, "Medium", Restaurant_Data[[#This Row],[Total Reservations]]&lt;=200, "High")</f>
        <v>Medium</v>
      </c>
      <c r="S522" s="4">
        <v>1225869.8</v>
      </c>
      <c r="T522" t="str" cm="1">
        <f t="array" ref="T522">_xlfn.IFS(Restaurant_Data[[#This Row],[Revenue]]&lt;= 500000, "Low Income", Restaurant_Data[[#This Row],[Revenue]]&lt;=1000000, "Middle Income", Restaurant_Data[[#This Row],[Revenue]] &lt;= 2000000, "High Income")</f>
        <v>High Income</v>
      </c>
    </row>
    <row r="523" spans="1:20" x14ac:dyDescent="0.35">
      <c r="A523" s="1" t="s">
        <v>550</v>
      </c>
      <c r="B523" s="1" t="s">
        <v>23</v>
      </c>
      <c r="C523" s="1" t="s">
        <v>37</v>
      </c>
      <c r="D523">
        <v>4.3</v>
      </c>
      <c r="E523">
        <v>85</v>
      </c>
      <c r="F523">
        <v>55.84</v>
      </c>
      <c r="G523">
        <v>2650</v>
      </c>
      <c r="H523">
        <v>29244</v>
      </c>
      <c r="I523">
        <v>2</v>
      </c>
      <c r="J523">
        <v>200</v>
      </c>
      <c r="K523">
        <v>273.17</v>
      </c>
      <c r="L523">
        <v>2.7</v>
      </c>
      <c r="M523">
        <v>1.1000000000000001</v>
      </c>
      <c r="N523" s="1" t="s">
        <v>21</v>
      </c>
      <c r="O523">
        <v>79</v>
      </c>
      <c r="P523">
        <v>27</v>
      </c>
      <c r="Q523">
        <v>106</v>
      </c>
      <c r="R523" t="str" cm="1">
        <f t="array" ref="R523">_xlfn.IFS(Restaurant_Data[[#This Row],[Total Reservations]]&lt;=50, "Low", Restaurant_Data[[#This Row],[Total Reservations]]&lt;=100, "Medium", Restaurant_Data[[#This Row],[Total Reservations]]&lt;=200, "High")</f>
        <v>High</v>
      </c>
      <c r="S523" s="4">
        <v>1055117.8400000001</v>
      </c>
      <c r="T523" t="str" cm="1">
        <f t="array" ref="T523">_xlfn.IFS(Restaurant_Data[[#This Row],[Revenue]]&lt;= 500000, "Low Income", Restaurant_Data[[#This Row],[Revenue]]&lt;=1000000, "Middle Income", Restaurant_Data[[#This Row],[Revenue]] &lt;= 2000000, "High Income")</f>
        <v>High Income</v>
      </c>
    </row>
    <row r="524" spans="1:20" x14ac:dyDescent="0.35">
      <c r="A524" s="1" t="s">
        <v>551</v>
      </c>
      <c r="B524" s="1" t="s">
        <v>34</v>
      </c>
      <c r="C524" s="1" t="s">
        <v>37</v>
      </c>
      <c r="D524">
        <v>3.6</v>
      </c>
      <c r="E524">
        <v>67</v>
      </c>
      <c r="F524">
        <v>61.56</v>
      </c>
      <c r="G524">
        <v>1021</v>
      </c>
      <c r="H524">
        <v>10061</v>
      </c>
      <c r="I524">
        <v>8</v>
      </c>
      <c r="J524">
        <v>184</v>
      </c>
      <c r="K524">
        <v>143.49</v>
      </c>
      <c r="L524">
        <v>8.8000000000000007</v>
      </c>
      <c r="M524">
        <v>2.2999999999999998</v>
      </c>
      <c r="N524" s="1" t="s">
        <v>27</v>
      </c>
      <c r="O524">
        <v>38</v>
      </c>
      <c r="P524">
        <v>40</v>
      </c>
      <c r="Q524">
        <v>78</v>
      </c>
      <c r="R524" t="str" cm="1">
        <f t="array" ref="R524">_xlfn.IFS(Restaurant_Data[[#This Row],[Total Reservations]]&lt;=50, "Low", Restaurant_Data[[#This Row],[Total Reservations]]&lt;=100, "Medium", Restaurant_Data[[#This Row],[Total Reservations]]&lt;=200, "High")</f>
        <v>Medium</v>
      </c>
      <c r="S524" s="4">
        <v>924024.11</v>
      </c>
      <c r="T524" t="str" cm="1">
        <f t="array" ref="T524">_xlfn.IFS(Restaurant_Data[[#This Row],[Revenue]]&lt;= 500000, "Low Income", Restaurant_Data[[#This Row],[Revenue]]&lt;=1000000, "Middle Income", Restaurant_Data[[#This Row],[Revenue]] &lt;= 2000000, "High Income")</f>
        <v>Middle Income</v>
      </c>
    </row>
    <row r="525" spans="1:20" x14ac:dyDescent="0.35">
      <c r="A525" s="1" t="s">
        <v>552</v>
      </c>
      <c r="B525" s="1" t="s">
        <v>19</v>
      </c>
      <c r="C525" s="1" t="s">
        <v>20</v>
      </c>
      <c r="D525">
        <v>4.0999999999999996</v>
      </c>
      <c r="E525">
        <v>49</v>
      </c>
      <c r="F525">
        <v>74.540000000000006</v>
      </c>
      <c r="G525">
        <v>1771</v>
      </c>
      <c r="H525">
        <v>26673</v>
      </c>
      <c r="I525">
        <v>18</v>
      </c>
      <c r="J525">
        <v>988</v>
      </c>
      <c r="K525">
        <v>186.79</v>
      </c>
      <c r="L525">
        <v>9.8000000000000007</v>
      </c>
      <c r="M525">
        <v>3.8</v>
      </c>
      <c r="N525" s="1" t="s">
        <v>27</v>
      </c>
      <c r="O525">
        <v>45</v>
      </c>
      <c r="P525">
        <v>4</v>
      </c>
      <c r="Q525">
        <v>49</v>
      </c>
      <c r="R525" t="str" cm="1">
        <f t="array" ref="R525">_xlfn.IFS(Restaurant_Data[[#This Row],[Total Reservations]]&lt;=50, "Low", Restaurant_Data[[#This Row],[Total Reservations]]&lt;=100, "Medium", Restaurant_Data[[#This Row],[Total Reservations]]&lt;=200, "High")</f>
        <v>Low</v>
      </c>
      <c r="S525" s="4">
        <v>834307.35</v>
      </c>
      <c r="T525" t="str" cm="1">
        <f t="array" ref="T525">_xlfn.IFS(Restaurant_Data[[#This Row],[Revenue]]&lt;= 500000, "Low Income", Restaurant_Data[[#This Row],[Revenue]]&lt;=1000000, "Middle Income", Restaurant_Data[[#This Row],[Revenue]] &lt;= 2000000, "High Income")</f>
        <v>Middle Income</v>
      </c>
    </row>
    <row r="526" spans="1:20" x14ac:dyDescent="0.35">
      <c r="A526" s="1" t="s">
        <v>553</v>
      </c>
      <c r="B526" s="1" t="s">
        <v>23</v>
      </c>
      <c r="C526" s="1" t="s">
        <v>31</v>
      </c>
      <c r="D526">
        <v>4.5</v>
      </c>
      <c r="E526">
        <v>75</v>
      </c>
      <c r="F526">
        <v>37.54</v>
      </c>
      <c r="G526">
        <v>2375</v>
      </c>
      <c r="H526">
        <v>24645</v>
      </c>
      <c r="I526">
        <v>12</v>
      </c>
      <c r="J526">
        <v>239</v>
      </c>
      <c r="K526">
        <v>93.73</v>
      </c>
      <c r="L526">
        <v>8.3000000000000007</v>
      </c>
      <c r="M526">
        <v>2.7</v>
      </c>
      <c r="N526" s="1" t="s">
        <v>21</v>
      </c>
      <c r="O526">
        <v>32</v>
      </c>
      <c r="P526">
        <v>29</v>
      </c>
      <c r="Q526">
        <v>61</v>
      </c>
      <c r="R526" t="str" cm="1">
        <f t="array" ref="R526">_xlfn.IFS(Restaurant_Data[[#This Row],[Total Reservations]]&lt;=50, "Low", Restaurant_Data[[#This Row],[Total Reservations]]&lt;=100, "Medium", Restaurant_Data[[#This Row],[Total Reservations]]&lt;=200, "High")</f>
        <v>Medium</v>
      </c>
      <c r="S526" s="4">
        <v>641657.18999999994</v>
      </c>
      <c r="T526" t="str" cm="1">
        <f t="array" ref="T526">_xlfn.IFS(Restaurant_Data[[#This Row],[Revenue]]&lt;= 500000, "Low Income", Restaurant_Data[[#This Row],[Revenue]]&lt;=1000000, "Middle Income", Restaurant_Data[[#This Row],[Revenue]] &lt;= 2000000, "High Income")</f>
        <v>Middle Income</v>
      </c>
    </row>
    <row r="527" spans="1:20" x14ac:dyDescent="0.35">
      <c r="A527" s="1" t="s">
        <v>554</v>
      </c>
      <c r="B527" s="1" t="s">
        <v>23</v>
      </c>
      <c r="C527" s="1" t="s">
        <v>20</v>
      </c>
      <c r="D527">
        <v>4.9000000000000004</v>
      </c>
      <c r="E527">
        <v>88</v>
      </c>
      <c r="F527">
        <v>69.2</v>
      </c>
      <c r="G527">
        <v>4002</v>
      </c>
      <c r="H527">
        <v>49126</v>
      </c>
      <c r="I527">
        <v>18</v>
      </c>
      <c r="J527">
        <v>83</v>
      </c>
      <c r="K527">
        <v>166.89</v>
      </c>
      <c r="L527">
        <v>7.5</v>
      </c>
      <c r="M527">
        <v>3.6</v>
      </c>
      <c r="N527" s="1" t="s">
        <v>27</v>
      </c>
      <c r="O527">
        <v>0</v>
      </c>
      <c r="P527">
        <v>45</v>
      </c>
      <c r="Q527">
        <v>45</v>
      </c>
      <c r="R527" t="str" cm="1">
        <f t="array" ref="R527">_xlfn.IFS(Restaurant_Data[[#This Row],[Total Reservations]]&lt;=50, "Low", Restaurant_Data[[#This Row],[Total Reservations]]&lt;=100, "Medium", Restaurant_Data[[#This Row],[Total Reservations]]&lt;=200, "High")</f>
        <v>Low</v>
      </c>
      <c r="S527" s="4">
        <v>1368911.7</v>
      </c>
      <c r="T527" t="str" cm="1">
        <f t="array" ref="T527">_xlfn.IFS(Restaurant_Data[[#This Row],[Revenue]]&lt;= 500000, "Low Income", Restaurant_Data[[#This Row],[Revenue]]&lt;=1000000, "Middle Income", Restaurant_Data[[#This Row],[Revenue]] &lt;= 2000000, "High Income")</f>
        <v>High Income</v>
      </c>
    </row>
    <row r="528" spans="1:20" x14ac:dyDescent="0.35">
      <c r="A528" s="1" t="s">
        <v>555</v>
      </c>
      <c r="B528" s="1" t="s">
        <v>19</v>
      </c>
      <c r="C528" s="1" t="s">
        <v>37</v>
      </c>
      <c r="D528">
        <v>3.5</v>
      </c>
      <c r="E528">
        <v>32</v>
      </c>
      <c r="F528">
        <v>56.4</v>
      </c>
      <c r="G528">
        <v>1045</v>
      </c>
      <c r="H528">
        <v>13691</v>
      </c>
      <c r="I528">
        <v>19</v>
      </c>
      <c r="J528">
        <v>407</v>
      </c>
      <c r="K528">
        <v>87.51</v>
      </c>
      <c r="L528">
        <v>1</v>
      </c>
      <c r="M528">
        <v>5.9</v>
      </c>
      <c r="N528" s="1" t="s">
        <v>21</v>
      </c>
      <c r="O528">
        <v>29</v>
      </c>
      <c r="P528">
        <v>25</v>
      </c>
      <c r="Q528">
        <v>54</v>
      </c>
      <c r="R528" t="str" cm="1">
        <f t="array" ref="R528">_xlfn.IFS(Restaurant_Data[[#This Row],[Total Reservations]]&lt;=50, "Low", Restaurant_Data[[#This Row],[Total Reservations]]&lt;=100, "Medium", Restaurant_Data[[#This Row],[Total Reservations]]&lt;=200, "High")</f>
        <v>Medium</v>
      </c>
      <c r="S528" s="4">
        <v>423812.85</v>
      </c>
      <c r="T528" t="str" cm="1">
        <f t="array" ref="T528">_xlfn.IFS(Restaurant_Data[[#This Row],[Revenue]]&lt;= 500000, "Low Income", Restaurant_Data[[#This Row],[Revenue]]&lt;=1000000, "Middle Income", Restaurant_Data[[#This Row],[Revenue]] &lt;= 2000000, "High Income")</f>
        <v>Low Income</v>
      </c>
    </row>
    <row r="529" spans="1:20" x14ac:dyDescent="0.35">
      <c r="A529" s="1" t="s">
        <v>556</v>
      </c>
      <c r="B529" s="1" t="s">
        <v>34</v>
      </c>
      <c r="C529" s="1" t="s">
        <v>20</v>
      </c>
      <c r="D529">
        <v>3.7</v>
      </c>
      <c r="E529">
        <v>61</v>
      </c>
      <c r="F529">
        <v>73.98</v>
      </c>
      <c r="G529">
        <v>1005</v>
      </c>
      <c r="H529">
        <v>9506</v>
      </c>
      <c r="I529">
        <v>5</v>
      </c>
      <c r="J529">
        <v>154</v>
      </c>
      <c r="K529">
        <v>208.4</v>
      </c>
      <c r="L529">
        <v>2</v>
      </c>
      <c r="M529">
        <v>1.2</v>
      </c>
      <c r="N529" s="1" t="s">
        <v>21</v>
      </c>
      <c r="O529">
        <v>10</v>
      </c>
      <c r="P529">
        <v>55</v>
      </c>
      <c r="Q529">
        <v>65</v>
      </c>
      <c r="R529" t="str" cm="1">
        <f t="array" ref="R529">_xlfn.IFS(Restaurant_Data[[#This Row],[Total Reservations]]&lt;=50, "Low", Restaurant_Data[[#This Row],[Total Reservations]]&lt;=100, "Medium", Restaurant_Data[[#This Row],[Total Reservations]]&lt;=200, "High")</f>
        <v>Medium</v>
      </c>
      <c r="S529" s="4">
        <v>1001998.32</v>
      </c>
      <c r="T529" t="str" cm="1">
        <f t="array" ref="T529">_xlfn.IFS(Restaurant_Data[[#This Row],[Revenue]]&lt;= 500000, "Low Income", Restaurant_Data[[#This Row],[Revenue]]&lt;=1000000, "Middle Income", Restaurant_Data[[#This Row],[Revenue]] &lt;= 2000000, "High Income")</f>
        <v>High Income</v>
      </c>
    </row>
    <row r="530" spans="1:20" x14ac:dyDescent="0.35">
      <c r="A530" s="1" t="s">
        <v>557</v>
      </c>
      <c r="B530" s="1" t="s">
        <v>34</v>
      </c>
      <c r="C530" s="1" t="s">
        <v>31</v>
      </c>
      <c r="D530">
        <v>3.9</v>
      </c>
      <c r="E530">
        <v>65</v>
      </c>
      <c r="F530">
        <v>40.36</v>
      </c>
      <c r="G530">
        <v>2186</v>
      </c>
      <c r="H530">
        <v>28064</v>
      </c>
      <c r="I530">
        <v>16</v>
      </c>
      <c r="J530">
        <v>418</v>
      </c>
      <c r="K530">
        <v>131.06</v>
      </c>
      <c r="L530">
        <v>7</v>
      </c>
      <c r="M530">
        <v>1.6</v>
      </c>
      <c r="N530" s="1" t="s">
        <v>27</v>
      </c>
      <c r="O530">
        <v>13</v>
      </c>
      <c r="P530">
        <v>2</v>
      </c>
      <c r="Q530">
        <v>15</v>
      </c>
      <c r="R530" t="str" cm="1">
        <f t="array" ref="R530">_xlfn.IFS(Restaurant_Data[[#This Row],[Total Reservations]]&lt;=50, "Low", Restaurant_Data[[#This Row],[Total Reservations]]&lt;=100, "Medium", Restaurant_Data[[#This Row],[Total Reservations]]&lt;=200, "High")</f>
        <v>Low</v>
      </c>
      <c r="S530" s="4">
        <v>600948.19999999995</v>
      </c>
      <c r="T530" t="str" cm="1">
        <f t="array" ref="T530">_xlfn.IFS(Restaurant_Data[[#This Row],[Revenue]]&lt;= 500000, "Low Income", Restaurant_Data[[#This Row],[Revenue]]&lt;=1000000, "Middle Income", Restaurant_Data[[#This Row],[Revenue]] &lt;= 2000000, "High Income")</f>
        <v>Middle Income</v>
      </c>
    </row>
    <row r="531" spans="1:20" x14ac:dyDescent="0.35">
      <c r="A531" s="1" t="s">
        <v>558</v>
      </c>
      <c r="B531" s="1" t="s">
        <v>23</v>
      </c>
      <c r="C531" s="1" t="s">
        <v>26</v>
      </c>
      <c r="D531">
        <v>4.9000000000000004</v>
      </c>
      <c r="E531">
        <v>72</v>
      </c>
      <c r="F531">
        <v>49.27</v>
      </c>
      <c r="G531">
        <v>7060</v>
      </c>
      <c r="H531">
        <v>73120</v>
      </c>
      <c r="I531">
        <v>17</v>
      </c>
      <c r="J531">
        <v>612</v>
      </c>
      <c r="K531">
        <v>264.75</v>
      </c>
      <c r="L531">
        <v>4.7</v>
      </c>
      <c r="M531">
        <v>8.6999999999999993</v>
      </c>
      <c r="N531" s="1" t="s">
        <v>21</v>
      </c>
      <c r="O531">
        <v>36</v>
      </c>
      <c r="P531">
        <v>11</v>
      </c>
      <c r="Q531">
        <v>47</v>
      </c>
      <c r="R531" t="str" cm="1">
        <f t="array" ref="R531">_xlfn.IFS(Restaurant_Data[[#This Row],[Total Reservations]]&lt;=50, "Low", Restaurant_Data[[#This Row],[Total Reservations]]&lt;=100, "Medium", Restaurant_Data[[#This Row],[Total Reservations]]&lt;=200, "High")</f>
        <v>Low</v>
      </c>
      <c r="S531" s="4">
        <v>818375.05</v>
      </c>
      <c r="T531" t="str" cm="1">
        <f t="array" ref="T531">_xlfn.IFS(Restaurant_Data[[#This Row],[Revenue]]&lt;= 500000, "Low Income", Restaurant_Data[[#This Row],[Revenue]]&lt;=1000000, "Middle Income", Restaurant_Data[[#This Row],[Revenue]] &lt;= 2000000, "High Income")</f>
        <v>Middle Income</v>
      </c>
    </row>
    <row r="532" spans="1:20" x14ac:dyDescent="0.35">
      <c r="A532" s="1" t="s">
        <v>559</v>
      </c>
      <c r="B532" s="1" t="s">
        <v>19</v>
      </c>
      <c r="C532" s="1" t="s">
        <v>20</v>
      </c>
      <c r="D532">
        <v>4.8</v>
      </c>
      <c r="E532">
        <v>45</v>
      </c>
      <c r="F532">
        <v>73.02</v>
      </c>
      <c r="G532">
        <v>4601</v>
      </c>
      <c r="H532">
        <v>48239</v>
      </c>
      <c r="I532">
        <v>9</v>
      </c>
      <c r="J532">
        <v>221</v>
      </c>
      <c r="K532">
        <v>135.88999999999999</v>
      </c>
      <c r="L532">
        <v>1.2</v>
      </c>
      <c r="M532">
        <v>5.7</v>
      </c>
      <c r="N532" s="1" t="s">
        <v>27</v>
      </c>
      <c r="O532">
        <v>36</v>
      </c>
      <c r="P532">
        <v>6</v>
      </c>
      <c r="Q532">
        <v>42</v>
      </c>
      <c r="R532" t="str" cm="1">
        <f t="array" ref="R532">_xlfn.IFS(Restaurant_Data[[#This Row],[Total Reservations]]&lt;=50, "Low", Restaurant_Data[[#This Row],[Total Reservations]]&lt;=100, "Medium", Restaurant_Data[[#This Row],[Total Reservations]]&lt;=200, "High")</f>
        <v>Low</v>
      </c>
      <c r="S532" s="4">
        <v>744884.39</v>
      </c>
      <c r="T532" t="str" cm="1">
        <f t="array" ref="T532">_xlfn.IFS(Restaurant_Data[[#This Row],[Revenue]]&lt;= 500000, "Low Income", Restaurant_Data[[#This Row],[Revenue]]&lt;=1000000, "Middle Income", Restaurant_Data[[#This Row],[Revenue]] &lt;= 2000000, "High Income")</f>
        <v>Middle Income</v>
      </c>
    </row>
    <row r="533" spans="1:20" x14ac:dyDescent="0.35">
      <c r="A533" s="1" t="s">
        <v>560</v>
      </c>
      <c r="B533" s="1" t="s">
        <v>34</v>
      </c>
      <c r="C533" s="1" t="s">
        <v>20</v>
      </c>
      <c r="D533">
        <v>3.2</v>
      </c>
      <c r="E533">
        <v>53</v>
      </c>
      <c r="F533">
        <v>69.52</v>
      </c>
      <c r="G533">
        <v>2367</v>
      </c>
      <c r="H533">
        <v>31293</v>
      </c>
      <c r="I533">
        <v>10</v>
      </c>
      <c r="J533">
        <v>119</v>
      </c>
      <c r="K533">
        <v>121.71</v>
      </c>
      <c r="L533">
        <v>7.7</v>
      </c>
      <c r="M533">
        <v>9.4</v>
      </c>
      <c r="N533" s="1" t="s">
        <v>27</v>
      </c>
      <c r="O533">
        <v>52</v>
      </c>
      <c r="P533">
        <v>25</v>
      </c>
      <c r="Q533">
        <v>77</v>
      </c>
      <c r="R533" t="str" cm="1">
        <f t="array" ref="R533">_xlfn.IFS(Restaurant_Data[[#This Row],[Total Reservations]]&lt;=50, "Low", Restaurant_Data[[#This Row],[Total Reservations]]&lt;=100, "Medium", Restaurant_Data[[#This Row],[Total Reservations]]&lt;=200, "High")</f>
        <v>Medium</v>
      </c>
      <c r="S533" s="4">
        <v>836174.83</v>
      </c>
      <c r="T533" t="str" cm="1">
        <f t="array" ref="T533">_xlfn.IFS(Restaurant_Data[[#This Row],[Revenue]]&lt;= 500000, "Low Income", Restaurant_Data[[#This Row],[Revenue]]&lt;=1000000, "Middle Income", Restaurant_Data[[#This Row],[Revenue]] &lt;= 2000000, "High Income")</f>
        <v>Middle Income</v>
      </c>
    </row>
    <row r="534" spans="1:20" x14ac:dyDescent="0.35">
      <c r="A534" s="1" t="s">
        <v>561</v>
      </c>
      <c r="B534" s="1" t="s">
        <v>19</v>
      </c>
      <c r="C534" s="1" t="s">
        <v>37</v>
      </c>
      <c r="D534">
        <v>3.3</v>
      </c>
      <c r="E534">
        <v>49</v>
      </c>
      <c r="F534">
        <v>60.52</v>
      </c>
      <c r="G534">
        <v>1015</v>
      </c>
      <c r="H534">
        <v>16255</v>
      </c>
      <c r="I534">
        <v>19</v>
      </c>
      <c r="J534">
        <v>769</v>
      </c>
      <c r="K534">
        <v>172.82</v>
      </c>
      <c r="L534">
        <v>4.8</v>
      </c>
      <c r="M534">
        <v>1</v>
      </c>
      <c r="N534" s="1" t="s">
        <v>21</v>
      </c>
      <c r="O534">
        <v>34</v>
      </c>
      <c r="P534">
        <v>43</v>
      </c>
      <c r="Q534">
        <v>77</v>
      </c>
      <c r="R534" t="str" cm="1">
        <f t="array" ref="R534">_xlfn.IFS(Restaurant_Data[[#This Row],[Total Reservations]]&lt;=50, "Low", Restaurant_Data[[#This Row],[Total Reservations]]&lt;=100, "Medium", Restaurant_Data[[#This Row],[Total Reservations]]&lt;=200, "High")</f>
        <v>Medium</v>
      </c>
      <c r="S534" s="4">
        <v>679873.41</v>
      </c>
      <c r="T534" t="str" cm="1">
        <f t="array" ref="T534">_xlfn.IFS(Restaurant_Data[[#This Row],[Revenue]]&lt;= 500000, "Low Income", Restaurant_Data[[#This Row],[Revenue]]&lt;=1000000, "Middle Income", Restaurant_Data[[#This Row],[Revenue]] &lt;= 2000000, "High Income")</f>
        <v>Middle Income</v>
      </c>
    </row>
    <row r="535" spans="1:20" x14ac:dyDescent="0.35">
      <c r="A535" s="1" t="s">
        <v>562</v>
      </c>
      <c r="B535" s="1" t="s">
        <v>19</v>
      </c>
      <c r="C535" s="1" t="s">
        <v>26</v>
      </c>
      <c r="D535">
        <v>4</v>
      </c>
      <c r="E535">
        <v>42</v>
      </c>
      <c r="F535">
        <v>54.2</v>
      </c>
      <c r="G535">
        <v>1074</v>
      </c>
      <c r="H535">
        <v>13764</v>
      </c>
      <c r="I535">
        <v>12</v>
      </c>
      <c r="J535">
        <v>488</v>
      </c>
      <c r="K535">
        <v>93.83</v>
      </c>
      <c r="L535">
        <v>6.9</v>
      </c>
      <c r="M535">
        <v>1</v>
      </c>
      <c r="N535" s="1" t="s">
        <v>27</v>
      </c>
      <c r="O535">
        <v>13</v>
      </c>
      <c r="P535">
        <v>38</v>
      </c>
      <c r="Q535">
        <v>51</v>
      </c>
      <c r="R535" t="str" cm="1">
        <f t="array" ref="R535">_xlfn.IFS(Restaurant_Data[[#This Row],[Total Reservations]]&lt;=50, "Low", Restaurant_Data[[#This Row],[Total Reservations]]&lt;=100, "Medium", Restaurant_Data[[#This Row],[Total Reservations]]&lt;=200, "High")</f>
        <v>Medium</v>
      </c>
      <c r="S535" s="4">
        <v>520521</v>
      </c>
      <c r="T535" t="str" cm="1">
        <f t="array" ref="T535">_xlfn.IFS(Restaurant_Data[[#This Row],[Revenue]]&lt;= 500000, "Low Income", Restaurant_Data[[#This Row],[Revenue]]&lt;=1000000, "Middle Income", Restaurant_Data[[#This Row],[Revenue]] &lt;= 2000000, "High Income")</f>
        <v>Middle Income</v>
      </c>
    </row>
    <row r="536" spans="1:20" x14ac:dyDescent="0.35">
      <c r="A536" s="1" t="s">
        <v>563</v>
      </c>
      <c r="B536" s="1" t="s">
        <v>23</v>
      </c>
      <c r="C536" s="1" t="s">
        <v>24</v>
      </c>
      <c r="D536">
        <v>3.2</v>
      </c>
      <c r="E536">
        <v>73</v>
      </c>
      <c r="F536">
        <v>25.92</v>
      </c>
      <c r="G536">
        <v>5688</v>
      </c>
      <c r="H536">
        <v>55114</v>
      </c>
      <c r="I536">
        <v>1</v>
      </c>
      <c r="J536">
        <v>371</v>
      </c>
      <c r="K536">
        <v>100.95</v>
      </c>
      <c r="L536">
        <v>5.2</v>
      </c>
      <c r="M536">
        <v>7.7</v>
      </c>
      <c r="N536" s="1" t="s">
        <v>27</v>
      </c>
      <c r="O536">
        <v>21</v>
      </c>
      <c r="P536">
        <v>12</v>
      </c>
      <c r="Q536">
        <v>33</v>
      </c>
      <c r="R536" t="str" cm="1">
        <f t="array" ref="R536">_xlfn.IFS(Restaurant_Data[[#This Row],[Total Reservations]]&lt;=50, "Low", Restaurant_Data[[#This Row],[Total Reservations]]&lt;=100, "Medium", Restaurant_Data[[#This Row],[Total Reservations]]&lt;=200, "High")</f>
        <v>Low</v>
      </c>
      <c r="S536" s="4">
        <v>434718.1</v>
      </c>
      <c r="T536" t="str" cm="1">
        <f t="array" ref="T536">_xlfn.IFS(Restaurant_Data[[#This Row],[Revenue]]&lt;= 500000, "Low Income", Restaurant_Data[[#This Row],[Revenue]]&lt;=1000000, "Middle Income", Restaurant_Data[[#This Row],[Revenue]] &lt;= 2000000, "High Income")</f>
        <v>Low Income</v>
      </c>
    </row>
    <row r="537" spans="1:20" x14ac:dyDescent="0.35">
      <c r="A537" s="1" t="s">
        <v>564</v>
      </c>
      <c r="B537" s="1" t="s">
        <v>34</v>
      </c>
      <c r="C537" s="1" t="s">
        <v>24</v>
      </c>
      <c r="D537">
        <v>3.7</v>
      </c>
      <c r="E537">
        <v>53</v>
      </c>
      <c r="F537">
        <v>30.83</v>
      </c>
      <c r="G537">
        <v>2381</v>
      </c>
      <c r="H537">
        <v>29943</v>
      </c>
      <c r="I537">
        <v>17</v>
      </c>
      <c r="J537">
        <v>657</v>
      </c>
      <c r="K537">
        <v>245.79</v>
      </c>
      <c r="L537">
        <v>1.2</v>
      </c>
      <c r="M537">
        <v>5.3</v>
      </c>
      <c r="N537" s="1" t="s">
        <v>27</v>
      </c>
      <c r="O537">
        <v>30</v>
      </c>
      <c r="P537">
        <v>13</v>
      </c>
      <c r="Q537">
        <v>43</v>
      </c>
      <c r="R537" t="str" cm="1">
        <f t="array" ref="R537">_xlfn.IFS(Restaurant_Data[[#This Row],[Total Reservations]]&lt;=50, "Low", Restaurant_Data[[#This Row],[Total Reservations]]&lt;=100, "Medium", Restaurant_Data[[#This Row],[Total Reservations]]&lt;=200, "High")</f>
        <v>Low</v>
      </c>
      <c r="S537" s="4">
        <v>385802.15</v>
      </c>
      <c r="T537" t="str" cm="1">
        <f t="array" ref="T537">_xlfn.IFS(Restaurant_Data[[#This Row],[Revenue]]&lt;= 500000, "Low Income", Restaurant_Data[[#This Row],[Revenue]]&lt;=1000000, "Middle Income", Restaurant_Data[[#This Row],[Revenue]] &lt;= 2000000, "High Income")</f>
        <v>Low Income</v>
      </c>
    </row>
    <row r="538" spans="1:20" x14ac:dyDescent="0.35">
      <c r="A538" s="1" t="s">
        <v>565</v>
      </c>
      <c r="B538" s="1" t="s">
        <v>23</v>
      </c>
      <c r="C538" s="1" t="s">
        <v>42</v>
      </c>
      <c r="D538">
        <v>3.3</v>
      </c>
      <c r="E538">
        <v>76</v>
      </c>
      <c r="F538">
        <v>37.36</v>
      </c>
      <c r="G538">
        <v>2451</v>
      </c>
      <c r="H538">
        <v>22830</v>
      </c>
      <c r="I538">
        <v>3</v>
      </c>
      <c r="J538">
        <v>619</v>
      </c>
      <c r="K538">
        <v>174.31</v>
      </c>
      <c r="L538">
        <v>6.7</v>
      </c>
      <c r="M538">
        <v>9.1999999999999993</v>
      </c>
      <c r="N538" s="1" t="s">
        <v>21</v>
      </c>
      <c r="O538">
        <v>73</v>
      </c>
      <c r="P538">
        <v>24</v>
      </c>
      <c r="Q538">
        <v>97</v>
      </c>
      <c r="R538" t="str" cm="1">
        <f t="array" ref="R538">_xlfn.IFS(Restaurant_Data[[#This Row],[Total Reservations]]&lt;=50, "Low", Restaurant_Data[[#This Row],[Total Reservations]]&lt;=100, "Medium", Restaurant_Data[[#This Row],[Total Reservations]]&lt;=200, "High")</f>
        <v>Medium</v>
      </c>
      <c r="S538" s="4">
        <v>642449.76</v>
      </c>
      <c r="T538" t="str" cm="1">
        <f t="array" ref="T538">_xlfn.IFS(Restaurant_Data[[#This Row],[Revenue]]&lt;= 500000, "Low Income", Restaurant_Data[[#This Row],[Revenue]]&lt;=1000000, "Middle Income", Restaurant_Data[[#This Row],[Revenue]] &lt;= 2000000, "High Income")</f>
        <v>Middle Income</v>
      </c>
    </row>
    <row r="539" spans="1:20" x14ac:dyDescent="0.35">
      <c r="A539" s="1" t="s">
        <v>566</v>
      </c>
      <c r="B539" s="1" t="s">
        <v>34</v>
      </c>
      <c r="C539" s="1" t="s">
        <v>20</v>
      </c>
      <c r="D539">
        <v>4.3</v>
      </c>
      <c r="E539">
        <v>70</v>
      </c>
      <c r="F539">
        <v>68.739999999999995</v>
      </c>
      <c r="G539">
        <v>1604</v>
      </c>
      <c r="H539">
        <v>17652</v>
      </c>
      <c r="I539">
        <v>7</v>
      </c>
      <c r="J539">
        <v>169</v>
      </c>
      <c r="K539">
        <v>101.59</v>
      </c>
      <c r="L539">
        <v>8.1</v>
      </c>
      <c r="M539">
        <v>8.1</v>
      </c>
      <c r="N539" s="1" t="s">
        <v>21</v>
      </c>
      <c r="O539">
        <v>23</v>
      </c>
      <c r="P539">
        <v>15</v>
      </c>
      <c r="Q539">
        <v>38</v>
      </c>
      <c r="R539" t="str" cm="1">
        <f t="array" ref="R539">_xlfn.IFS(Restaurant_Data[[#This Row],[Total Reservations]]&lt;=50, "Low", Restaurant_Data[[#This Row],[Total Reservations]]&lt;=100, "Medium", Restaurant_Data[[#This Row],[Total Reservations]]&lt;=200, "High")</f>
        <v>Low</v>
      </c>
      <c r="S539" s="4">
        <v>1075122.92</v>
      </c>
      <c r="T539" t="str" cm="1">
        <f t="array" ref="T539">_xlfn.IFS(Restaurant_Data[[#This Row],[Revenue]]&lt;= 500000, "Low Income", Restaurant_Data[[#This Row],[Revenue]]&lt;=1000000, "Middle Income", Restaurant_Data[[#This Row],[Revenue]] &lt;= 2000000, "High Income")</f>
        <v>High Income</v>
      </c>
    </row>
    <row r="540" spans="1:20" x14ac:dyDescent="0.35">
      <c r="A540" s="1" t="s">
        <v>567</v>
      </c>
      <c r="B540" s="1" t="s">
        <v>34</v>
      </c>
      <c r="C540" s="1" t="s">
        <v>20</v>
      </c>
      <c r="D540">
        <v>4.9000000000000004</v>
      </c>
      <c r="E540">
        <v>61</v>
      </c>
      <c r="F540">
        <v>72.09</v>
      </c>
      <c r="G540">
        <v>3006</v>
      </c>
      <c r="H540">
        <v>30416</v>
      </c>
      <c r="I540">
        <v>9</v>
      </c>
      <c r="J540">
        <v>732</v>
      </c>
      <c r="K540">
        <v>57.88</v>
      </c>
      <c r="L540">
        <v>2.4</v>
      </c>
      <c r="M540">
        <v>5.5</v>
      </c>
      <c r="N540" s="1" t="s">
        <v>21</v>
      </c>
      <c r="O540">
        <v>23</v>
      </c>
      <c r="P540">
        <v>27</v>
      </c>
      <c r="Q540">
        <v>50</v>
      </c>
      <c r="R540" t="str" cm="1">
        <f t="array" ref="R540">_xlfn.IFS(Restaurant_Data[[#This Row],[Total Reservations]]&lt;=50, "Low", Restaurant_Data[[#This Row],[Total Reservations]]&lt;=100, "Medium", Restaurant_Data[[#This Row],[Total Reservations]]&lt;=200, "High")</f>
        <v>Low</v>
      </c>
      <c r="S540" s="4">
        <v>987098.61</v>
      </c>
      <c r="T540" t="str" cm="1">
        <f t="array" ref="T540">_xlfn.IFS(Restaurant_Data[[#This Row],[Revenue]]&lt;= 500000, "Low Income", Restaurant_Data[[#This Row],[Revenue]]&lt;=1000000, "Middle Income", Restaurant_Data[[#This Row],[Revenue]] &lt;= 2000000, "High Income")</f>
        <v>Middle Income</v>
      </c>
    </row>
    <row r="541" spans="1:20" x14ac:dyDescent="0.35">
      <c r="A541" s="1" t="s">
        <v>568</v>
      </c>
      <c r="B541" s="1" t="s">
        <v>34</v>
      </c>
      <c r="C541" s="1" t="s">
        <v>26</v>
      </c>
      <c r="D541">
        <v>5</v>
      </c>
      <c r="E541">
        <v>51</v>
      </c>
      <c r="F541">
        <v>45.3</v>
      </c>
      <c r="G541">
        <v>2932</v>
      </c>
      <c r="H541">
        <v>36607</v>
      </c>
      <c r="I541">
        <v>5</v>
      </c>
      <c r="J541">
        <v>160</v>
      </c>
      <c r="K541">
        <v>166.62</v>
      </c>
      <c r="L541">
        <v>9</v>
      </c>
      <c r="M541">
        <v>5.3</v>
      </c>
      <c r="N541" s="1" t="s">
        <v>27</v>
      </c>
      <c r="O541">
        <v>31</v>
      </c>
      <c r="P541">
        <v>39</v>
      </c>
      <c r="Q541">
        <v>70</v>
      </c>
      <c r="R541" t="str" cm="1">
        <f t="array" ref="R541">_xlfn.IFS(Restaurant_Data[[#This Row],[Total Reservations]]&lt;=50, "Low", Restaurant_Data[[#This Row],[Total Reservations]]&lt;=100, "Medium", Restaurant_Data[[#This Row],[Total Reservations]]&lt;=200, "High")</f>
        <v>Medium</v>
      </c>
      <c r="S541" s="4">
        <v>527825.05000000005</v>
      </c>
      <c r="T541" t="str" cm="1">
        <f t="array" ref="T541">_xlfn.IFS(Restaurant_Data[[#This Row],[Revenue]]&lt;= 500000, "Low Income", Restaurant_Data[[#This Row],[Revenue]]&lt;=1000000, "Middle Income", Restaurant_Data[[#This Row],[Revenue]] &lt;= 2000000, "High Income")</f>
        <v>Middle Income</v>
      </c>
    </row>
    <row r="542" spans="1:20" x14ac:dyDescent="0.35">
      <c r="A542" s="1" t="s">
        <v>569</v>
      </c>
      <c r="B542" s="1" t="s">
        <v>34</v>
      </c>
      <c r="C542" s="1" t="s">
        <v>31</v>
      </c>
      <c r="D542">
        <v>3.8</v>
      </c>
      <c r="E542">
        <v>65</v>
      </c>
      <c r="F542">
        <v>36.53</v>
      </c>
      <c r="G542">
        <v>2546</v>
      </c>
      <c r="H542">
        <v>32160</v>
      </c>
      <c r="I542">
        <v>9</v>
      </c>
      <c r="J542">
        <v>622</v>
      </c>
      <c r="K542">
        <v>235.66</v>
      </c>
      <c r="L542">
        <v>2.6</v>
      </c>
      <c r="M542">
        <v>8.3000000000000007</v>
      </c>
      <c r="N542" s="1" t="s">
        <v>27</v>
      </c>
      <c r="O542">
        <v>53</v>
      </c>
      <c r="P542">
        <v>40</v>
      </c>
      <c r="Q542">
        <v>93</v>
      </c>
      <c r="R542" t="str" cm="1">
        <f t="array" ref="R542">_xlfn.IFS(Restaurant_Data[[#This Row],[Total Reservations]]&lt;=50, "Low", Restaurant_Data[[#This Row],[Total Reservations]]&lt;=100, "Medium", Restaurant_Data[[#This Row],[Total Reservations]]&lt;=200, "High")</f>
        <v>Medium</v>
      </c>
      <c r="S542" s="4">
        <v>544522.84</v>
      </c>
      <c r="T542" t="str" cm="1">
        <f t="array" ref="T542">_xlfn.IFS(Restaurant_Data[[#This Row],[Revenue]]&lt;= 500000, "Low Income", Restaurant_Data[[#This Row],[Revenue]]&lt;=1000000, "Middle Income", Restaurant_Data[[#This Row],[Revenue]] &lt;= 2000000, "High Income")</f>
        <v>Middle Income</v>
      </c>
    </row>
    <row r="543" spans="1:20" x14ac:dyDescent="0.35">
      <c r="A543" s="1" t="s">
        <v>570</v>
      </c>
      <c r="B543" s="1" t="s">
        <v>34</v>
      </c>
      <c r="C543" s="1" t="s">
        <v>24</v>
      </c>
      <c r="D543">
        <v>4.2</v>
      </c>
      <c r="E543">
        <v>56</v>
      </c>
      <c r="F543">
        <v>28.12</v>
      </c>
      <c r="G543">
        <v>1491</v>
      </c>
      <c r="H543">
        <v>18588</v>
      </c>
      <c r="I543">
        <v>19</v>
      </c>
      <c r="J543">
        <v>305</v>
      </c>
      <c r="K543">
        <v>137.80000000000001</v>
      </c>
      <c r="L543">
        <v>4.8</v>
      </c>
      <c r="M543">
        <v>8.1999999999999993</v>
      </c>
      <c r="N543" s="1" t="s">
        <v>21</v>
      </c>
      <c r="O543">
        <v>33</v>
      </c>
      <c r="P543">
        <v>17</v>
      </c>
      <c r="Q543">
        <v>50</v>
      </c>
      <c r="R543" t="str" cm="1">
        <f t="array" ref="R543">_xlfn.IFS(Restaurant_Data[[#This Row],[Total Reservations]]&lt;=50, "Low", Restaurant_Data[[#This Row],[Total Reservations]]&lt;=100, "Medium", Restaurant_Data[[#This Row],[Total Reservations]]&lt;=200, "High")</f>
        <v>Low</v>
      </c>
      <c r="S543" s="4">
        <v>375545.58</v>
      </c>
      <c r="T543" t="str" cm="1">
        <f t="array" ref="T543">_xlfn.IFS(Restaurant_Data[[#This Row],[Revenue]]&lt;= 500000, "Low Income", Restaurant_Data[[#This Row],[Revenue]]&lt;=1000000, "Middle Income", Restaurant_Data[[#This Row],[Revenue]] &lt;= 2000000, "High Income")</f>
        <v>Low Income</v>
      </c>
    </row>
    <row r="544" spans="1:20" x14ac:dyDescent="0.35">
      <c r="A544" s="1" t="s">
        <v>571</v>
      </c>
      <c r="B544" s="1" t="s">
        <v>19</v>
      </c>
      <c r="C544" s="1" t="s">
        <v>42</v>
      </c>
      <c r="D544">
        <v>4.7</v>
      </c>
      <c r="E544">
        <v>48</v>
      </c>
      <c r="F544">
        <v>42.36</v>
      </c>
      <c r="G544">
        <v>1876</v>
      </c>
      <c r="H544">
        <v>19522</v>
      </c>
      <c r="I544">
        <v>11</v>
      </c>
      <c r="J544">
        <v>471</v>
      </c>
      <c r="K544">
        <v>111.99</v>
      </c>
      <c r="L544">
        <v>5.7</v>
      </c>
      <c r="M544">
        <v>3.5</v>
      </c>
      <c r="N544" s="1" t="s">
        <v>27</v>
      </c>
      <c r="O544">
        <v>9</v>
      </c>
      <c r="P544">
        <v>3</v>
      </c>
      <c r="Q544">
        <v>12</v>
      </c>
      <c r="R544" t="str" cm="1">
        <f t="array" ref="R544">_xlfn.IFS(Restaurant_Data[[#This Row],[Total Reservations]]&lt;=50, "Low", Restaurant_Data[[#This Row],[Total Reservations]]&lt;=100, "Medium", Restaurant_Data[[#This Row],[Total Reservations]]&lt;=200, "High")</f>
        <v>Low</v>
      </c>
      <c r="S544" s="4">
        <v>466128.74</v>
      </c>
      <c r="T544" t="str" cm="1">
        <f t="array" ref="T544">_xlfn.IFS(Restaurant_Data[[#This Row],[Revenue]]&lt;= 500000, "Low Income", Restaurant_Data[[#This Row],[Revenue]]&lt;=1000000, "Middle Income", Restaurant_Data[[#This Row],[Revenue]] &lt;= 2000000, "High Income")</f>
        <v>Low Income</v>
      </c>
    </row>
    <row r="545" spans="1:20" x14ac:dyDescent="0.35">
      <c r="A545" s="1" t="s">
        <v>572</v>
      </c>
      <c r="B545" s="1" t="s">
        <v>23</v>
      </c>
      <c r="C545" s="1" t="s">
        <v>26</v>
      </c>
      <c r="D545">
        <v>3.2</v>
      </c>
      <c r="E545">
        <v>80</v>
      </c>
      <c r="F545">
        <v>46.56</v>
      </c>
      <c r="G545">
        <v>3372</v>
      </c>
      <c r="H545">
        <v>39840</v>
      </c>
      <c r="I545">
        <v>14</v>
      </c>
      <c r="J545">
        <v>205</v>
      </c>
      <c r="K545">
        <v>149.09</v>
      </c>
      <c r="L545">
        <v>3.8</v>
      </c>
      <c r="M545">
        <v>7.1</v>
      </c>
      <c r="N545" s="1" t="s">
        <v>21</v>
      </c>
      <c r="O545">
        <v>45</v>
      </c>
      <c r="P545">
        <v>39</v>
      </c>
      <c r="Q545">
        <v>84</v>
      </c>
      <c r="R545" t="str" cm="1">
        <f t="array" ref="R545">_xlfn.IFS(Restaurant_Data[[#This Row],[Total Reservations]]&lt;=50, "Low", Restaurant_Data[[#This Row],[Total Reservations]]&lt;=100, "Medium", Restaurant_Data[[#This Row],[Total Reservations]]&lt;=200, "High")</f>
        <v>Medium</v>
      </c>
      <c r="S545" s="4">
        <v>846552.24</v>
      </c>
      <c r="T545" t="str" cm="1">
        <f t="array" ref="T545">_xlfn.IFS(Restaurant_Data[[#This Row],[Revenue]]&lt;= 500000, "Low Income", Restaurant_Data[[#This Row],[Revenue]]&lt;=1000000, "Middle Income", Restaurant_Data[[#This Row],[Revenue]] &lt;= 2000000, "High Income")</f>
        <v>Middle Income</v>
      </c>
    </row>
    <row r="546" spans="1:20" x14ac:dyDescent="0.35">
      <c r="A546" s="1" t="s">
        <v>573</v>
      </c>
      <c r="B546" s="1" t="s">
        <v>19</v>
      </c>
      <c r="C546" s="1" t="s">
        <v>20</v>
      </c>
      <c r="D546">
        <v>4.4000000000000004</v>
      </c>
      <c r="E546">
        <v>30</v>
      </c>
      <c r="F546">
        <v>73.09</v>
      </c>
      <c r="G546">
        <v>2969</v>
      </c>
      <c r="H546">
        <v>36217</v>
      </c>
      <c r="I546">
        <v>14</v>
      </c>
      <c r="J546">
        <v>234</v>
      </c>
      <c r="K546">
        <v>289.77999999999997</v>
      </c>
      <c r="L546">
        <v>5.5</v>
      </c>
      <c r="M546">
        <v>6.8</v>
      </c>
      <c r="N546" s="1" t="s">
        <v>27</v>
      </c>
      <c r="O546">
        <v>13</v>
      </c>
      <c r="P546">
        <v>23</v>
      </c>
      <c r="Q546">
        <v>36</v>
      </c>
      <c r="R546" t="str" cm="1">
        <f t="array" ref="R546">_xlfn.IFS(Restaurant_Data[[#This Row],[Total Reservations]]&lt;=50, "Low", Restaurant_Data[[#This Row],[Total Reservations]]&lt;=100, "Medium", Restaurant_Data[[#This Row],[Total Reservations]]&lt;=200, "High")</f>
        <v>Low</v>
      </c>
      <c r="S546" s="4">
        <v>509714.89</v>
      </c>
      <c r="T546" t="str" cm="1">
        <f t="array" ref="T546">_xlfn.IFS(Restaurant_Data[[#This Row],[Revenue]]&lt;= 500000, "Low Income", Restaurant_Data[[#This Row],[Revenue]]&lt;=1000000, "Middle Income", Restaurant_Data[[#This Row],[Revenue]] &lt;= 2000000, "High Income")</f>
        <v>Middle Income</v>
      </c>
    </row>
    <row r="547" spans="1:20" x14ac:dyDescent="0.35">
      <c r="A547" s="1" t="s">
        <v>574</v>
      </c>
      <c r="B547" s="1" t="s">
        <v>34</v>
      </c>
      <c r="C547" s="1" t="s">
        <v>24</v>
      </c>
      <c r="D547">
        <v>3.8</v>
      </c>
      <c r="E547">
        <v>58</v>
      </c>
      <c r="F547">
        <v>32.1</v>
      </c>
      <c r="G547">
        <v>1197</v>
      </c>
      <c r="H547">
        <v>17959</v>
      </c>
      <c r="I547">
        <v>8</v>
      </c>
      <c r="J547">
        <v>602</v>
      </c>
      <c r="K547">
        <v>155.79</v>
      </c>
      <c r="L547">
        <v>7.5</v>
      </c>
      <c r="M547">
        <v>8.6999999999999993</v>
      </c>
      <c r="N547" s="1" t="s">
        <v>21</v>
      </c>
      <c r="O547">
        <v>22</v>
      </c>
      <c r="P547">
        <v>50</v>
      </c>
      <c r="Q547">
        <v>72</v>
      </c>
      <c r="R547" t="str" cm="1">
        <f t="array" ref="R547">_xlfn.IFS(Restaurant_Data[[#This Row],[Total Reservations]]&lt;=50, "Low", Restaurant_Data[[#This Row],[Total Reservations]]&lt;=100, "Medium", Restaurant_Data[[#This Row],[Total Reservations]]&lt;=200, "High")</f>
        <v>Medium</v>
      </c>
      <c r="S547" s="4">
        <v>430042.85</v>
      </c>
      <c r="T547" t="str" cm="1">
        <f t="array" ref="T547">_xlfn.IFS(Restaurant_Data[[#This Row],[Revenue]]&lt;= 500000, "Low Income", Restaurant_Data[[#This Row],[Revenue]]&lt;=1000000, "Middle Income", Restaurant_Data[[#This Row],[Revenue]] &lt;= 2000000, "High Income")</f>
        <v>Low Income</v>
      </c>
    </row>
    <row r="548" spans="1:20" x14ac:dyDescent="0.35">
      <c r="A548" s="1" t="s">
        <v>575</v>
      </c>
      <c r="B548" s="1" t="s">
        <v>23</v>
      </c>
      <c r="C548" s="1" t="s">
        <v>42</v>
      </c>
      <c r="D548">
        <v>3.4</v>
      </c>
      <c r="E548">
        <v>74</v>
      </c>
      <c r="F548">
        <v>45.68</v>
      </c>
      <c r="G548">
        <v>3826</v>
      </c>
      <c r="H548">
        <v>46442</v>
      </c>
      <c r="I548">
        <v>1</v>
      </c>
      <c r="J548">
        <v>762</v>
      </c>
      <c r="K548">
        <v>114.91</v>
      </c>
      <c r="L548">
        <v>7.4</v>
      </c>
      <c r="M548">
        <v>8.8000000000000007</v>
      </c>
      <c r="N548" s="1" t="s">
        <v>27</v>
      </c>
      <c r="O548">
        <v>31</v>
      </c>
      <c r="P548">
        <v>54</v>
      </c>
      <c r="Q548">
        <v>85</v>
      </c>
      <c r="R548" t="str" cm="1">
        <f t="array" ref="R548">_xlfn.IFS(Restaurant_Data[[#This Row],[Total Reservations]]&lt;=50, "Low", Restaurant_Data[[#This Row],[Total Reservations]]&lt;=100, "Medium", Restaurant_Data[[#This Row],[Total Reservations]]&lt;=200, "High")</f>
        <v>Medium</v>
      </c>
      <c r="S548" s="4">
        <v>762857.98</v>
      </c>
      <c r="T548" t="str" cm="1">
        <f t="array" ref="T548">_xlfn.IFS(Restaurant_Data[[#This Row],[Revenue]]&lt;= 500000, "Low Income", Restaurant_Data[[#This Row],[Revenue]]&lt;=1000000, "Middle Income", Restaurant_Data[[#This Row],[Revenue]] &lt;= 2000000, "High Income")</f>
        <v>Middle Income</v>
      </c>
    </row>
    <row r="549" spans="1:20" x14ac:dyDescent="0.35">
      <c r="A549" s="1" t="s">
        <v>576</v>
      </c>
      <c r="B549" s="1" t="s">
        <v>34</v>
      </c>
      <c r="C549" s="1" t="s">
        <v>37</v>
      </c>
      <c r="D549">
        <v>3.8</v>
      </c>
      <c r="E549">
        <v>66</v>
      </c>
      <c r="F549">
        <v>65.02</v>
      </c>
      <c r="G549">
        <v>3669</v>
      </c>
      <c r="H549">
        <v>43584</v>
      </c>
      <c r="I549">
        <v>4</v>
      </c>
      <c r="J549">
        <v>611</v>
      </c>
      <c r="K549">
        <v>192.31</v>
      </c>
      <c r="L549">
        <v>9.3000000000000007</v>
      </c>
      <c r="M549">
        <v>3.4</v>
      </c>
      <c r="N549" s="1" t="s">
        <v>27</v>
      </c>
      <c r="O549">
        <v>59</v>
      </c>
      <c r="P549">
        <v>32</v>
      </c>
      <c r="Q549">
        <v>91</v>
      </c>
      <c r="R549" t="str" cm="1">
        <f t="array" ref="R549">_xlfn.IFS(Restaurant_Data[[#This Row],[Total Reservations]]&lt;=50, "Low", Restaurant_Data[[#This Row],[Total Reservations]]&lt;=100, "Medium", Restaurant_Data[[#This Row],[Total Reservations]]&lt;=200, "High")</f>
        <v>Medium</v>
      </c>
      <c r="S549" s="4">
        <v>964970.6</v>
      </c>
      <c r="T549" t="str" cm="1">
        <f t="array" ref="T549">_xlfn.IFS(Restaurant_Data[[#This Row],[Revenue]]&lt;= 500000, "Low Income", Restaurant_Data[[#This Row],[Revenue]]&lt;=1000000, "Middle Income", Restaurant_Data[[#This Row],[Revenue]] &lt;= 2000000, "High Income")</f>
        <v>Middle Income</v>
      </c>
    </row>
    <row r="550" spans="1:20" x14ac:dyDescent="0.35">
      <c r="A550" s="1" t="s">
        <v>577</v>
      </c>
      <c r="B550" s="1" t="s">
        <v>23</v>
      </c>
      <c r="C550" s="1" t="s">
        <v>24</v>
      </c>
      <c r="D550">
        <v>3.2</v>
      </c>
      <c r="E550">
        <v>70</v>
      </c>
      <c r="F550">
        <v>28.12</v>
      </c>
      <c r="G550">
        <v>1942</v>
      </c>
      <c r="H550">
        <v>25858</v>
      </c>
      <c r="I550">
        <v>16</v>
      </c>
      <c r="J550">
        <v>651</v>
      </c>
      <c r="K550">
        <v>252.69</v>
      </c>
      <c r="L550">
        <v>8.8000000000000007</v>
      </c>
      <c r="M550">
        <v>8.9</v>
      </c>
      <c r="N550" s="1" t="s">
        <v>27</v>
      </c>
      <c r="O550">
        <v>46</v>
      </c>
      <c r="P550">
        <v>38</v>
      </c>
      <c r="Q550">
        <v>84</v>
      </c>
      <c r="R550" t="str" cm="1">
        <f t="array" ref="R550">_xlfn.IFS(Restaurant_Data[[#This Row],[Total Reservations]]&lt;=50, "Low", Restaurant_Data[[#This Row],[Total Reservations]]&lt;=100, "Medium", Restaurant_Data[[#This Row],[Total Reservations]]&lt;=200, "High")</f>
        <v>Medium</v>
      </c>
      <c r="S550" s="4">
        <v>463799.58</v>
      </c>
      <c r="T550" t="str" cm="1">
        <f t="array" ref="T550">_xlfn.IFS(Restaurant_Data[[#This Row],[Revenue]]&lt;= 500000, "Low Income", Restaurant_Data[[#This Row],[Revenue]]&lt;=1000000, "Middle Income", Restaurant_Data[[#This Row],[Revenue]] &lt;= 2000000, "High Income")</f>
        <v>Low Income</v>
      </c>
    </row>
    <row r="551" spans="1:20" x14ac:dyDescent="0.35">
      <c r="A551" s="1" t="s">
        <v>578</v>
      </c>
      <c r="B551" s="1" t="s">
        <v>19</v>
      </c>
      <c r="C551" s="1" t="s">
        <v>42</v>
      </c>
      <c r="D551">
        <v>4.4000000000000004</v>
      </c>
      <c r="E551">
        <v>46</v>
      </c>
      <c r="F551">
        <v>35.299999999999997</v>
      </c>
      <c r="G551">
        <v>1197</v>
      </c>
      <c r="H551">
        <v>16211</v>
      </c>
      <c r="I551">
        <v>1</v>
      </c>
      <c r="J551">
        <v>286</v>
      </c>
      <c r="K551">
        <v>55.58</v>
      </c>
      <c r="L551">
        <v>9.9</v>
      </c>
      <c r="M551">
        <v>9.3000000000000007</v>
      </c>
      <c r="N551" s="1" t="s">
        <v>21</v>
      </c>
      <c r="O551">
        <v>11</v>
      </c>
      <c r="P551">
        <v>23</v>
      </c>
      <c r="Q551">
        <v>34</v>
      </c>
      <c r="R551" t="str" cm="1">
        <f t="array" ref="R551">_xlfn.IFS(Restaurant_Data[[#This Row],[Total Reservations]]&lt;=50, "Low", Restaurant_Data[[#This Row],[Total Reservations]]&lt;=100, "Medium", Restaurant_Data[[#This Row],[Total Reservations]]&lt;=200, "High")</f>
        <v>Low</v>
      </c>
      <c r="S551" s="4">
        <v>370590.45</v>
      </c>
      <c r="T551" t="str" cm="1">
        <f t="array" ref="T551">_xlfn.IFS(Restaurant_Data[[#This Row],[Revenue]]&lt;= 500000, "Low Income", Restaurant_Data[[#This Row],[Revenue]]&lt;=1000000, "Middle Income", Restaurant_Data[[#This Row],[Revenue]] &lt;= 2000000, "High Income")</f>
        <v>Low Income</v>
      </c>
    </row>
    <row r="552" spans="1:20" x14ac:dyDescent="0.35">
      <c r="A552" s="1" t="s">
        <v>579</v>
      </c>
      <c r="B552" s="1" t="s">
        <v>23</v>
      </c>
      <c r="C552" s="1" t="s">
        <v>26</v>
      </c>
      <c r="D552">
        <v>3.5</v>
      </c>
      <c r="E552">
        <v>81</v>
      </c>
      <c r="F552">
        <v>52.21</v>
      </c>
      <c r="G552">
        <v>3373</v>
      </c>
      <c r="H552">
        <v>36864</v>
      </c>
      <c r="I552">
        <v>19</v>
      </c>
      <c r="J552">
        <v>907</v>
      </c>
      <c r="K552">
        <v>189.53</v>
      </c>
      <c r="L552">
        <v>6.4</v>
      </c>
      <c r="M552">
        <v>2</v>
      </c>
      <c r="N552" s="1" t="s">
        <v>27</v>
      </c>
      <c r="O552">
        <v>40</v>
      </c>
      <c r="P552">
        <v>62</v>
      </c>
      <c r="Q552">
        <v>102</v>
      </c>
      <c r="R552" t="str" cm="1">
        <f t="array" ref="R552">_xlfn.IFS(Restaurant_Data[[#This Row],[Total Reservations]]&lt;=50, "Low", Restaurant_Data[[#This Row],[Total Reservations]]&lt;=100, "Medium", Restaurant_Data[[#This Row],[Total Reservations]]&lt;=200, "High")</f>
        <v>High</v>
      </c>
      <c r="S552" s="4">
        <v>963395.31</v>
      </c>
      <c r="T552" t="str" cm="1">
        <f t="array" ref="T552">_xlfn.IFS(Restaurant_Data[[#This Row],[Revenue]]&lt;= 500000, "Low Income", Restaurant_Data[[#This Row],[Revenue]]&lt;=1000000, "Middle Income", Restaurant_Data[[#This Row],[Revenue]] &lt;= 2000000, "High Income")</f>
        <v>Middle Income</v>
      </c>
    </row>
    <row r="553" spans="1:20" x14ac:dyDescent="0.35">
      <c r="A553" s="1" t="s">
        <v>580</v>
      </c>
      <c r="B553" s="1" t="s">
        <v>23</v>
      </c>
      <c r="C553" s="1" t="s">
        <v>37</v>
      </c>
      <c r="D553">
        <v>3.6</v>
      </c>
      <c r="E553">
        <v>82</v>
      </c>
      <c r="F553">
        <v>61.63</v>
      </c>
      <c r="G553">
        <v>1652</v>
      </c>
      <c r="H553">
        <v>22769</v>
      </c>
      <c r="I553">
        <v>3</v>
      </c>
      <c r="J553">
        <v>494</v>
      </c>
      <c r="K553">
        <v>259.08</v>
      </c>
      <c r="L553">
        <v>4.5999999999999996</v>
      </c>
      <c r="M553">
        <v>6.2</v>
      </c>
      <c r="N553" s="1" t="s">
        <v>27</v>
      </c>
      <c r="O553">
        <v>33</v>
      </c>
      <c r="P553">
        <v>59</v>
      </c>
      <c r="Q553">
        <v>92</v>
      </c>
      <c r="R553" t="str" cm="1">
        <f t="array" ref="R553">_xlfn.IFS(Restaurant_Data[[#This Row],[Total Reservations]]&lt;=50, "Low", Restaurant_Data[[#This Row],[Total Reservations]]&lt;=100, "Medium", Restaurant_Data[[#This Row],[Total Reservations]]&lt;=200, "High")</f>
        <v>Medium</v>
      </c>
      <c r="S553" s="4">
        <v>1125425.95</v>
      </c>
      <c r="T553" t="str" cm="1">
        <f t="array" ref="T553">_xlfn.IFS(Restaurant_Data[[#This Row],[Revenue]]&lt;= 500000, "Low Income", Restaurant_Data[[#This Row],[Revenue]]&lt;=1000000, "Middle Income", Restaurant_Data[[#This Row],[Revenue]] &lt;= 2000000, "High Income")</f>
        <v>High Income</v>
      </c>
    </row>
    <row r="554" spans="1:20" x14ac:dyDescent="0.35">
      <c r="A554" s="1" t="s">
        <v>581</v>
      </c>
      <c r="B554" s="1" t="s">
        <v>23</v>
      </c>
      <c r="C554" s="1" t="s">
        <v>42</v>
      </c>
      <c r="D554">
        <v>3.2</v>
      </c>
      <c r="E554">
        <v>80</v>
      </c>
      <c r="F554">
        <v>35.299999999999997</v>
      </c>
      <c r="G554">
        <v>2193</v>
      </c>
      <c r="H554">
        <v>25297</v>
      </c>
      <c r="I554">
        <v>2</v>
      </c>
      <c r="J554">
        <v>552</v>
      </c>
      <c r="K554">
        <v>103.91</v>
      </c>
      <c r="L554">
        <v>3.2</v>
      </c>
      <c r="M554">
        <v>4.9000000000000004</v>
      </c>
      <c r="N554" s="1" t="s">
        <v>21</v>
      </c>
      <c r="O554">
        <v>46</v>
      </c>
      <c r="P554">
        <v>51</v>
      </c>
      <c r="Q554">
        <v>97</v>
      </c>
      <c r="R554" t="str" cm="1">
        <f t="array" ref="R554">_xlfn.IFS(Restaurant_Data[[#This Row],[Total Reservations]]&lt;=50, "Low", Restaurant_Data[[#This Row],[Total Reservations]]&lt;=100, "Medium", Restaurant_Data[[#This Row],[Total Reservations]]&lt;=200, "High")</f>
        <v>Medium</v>
      </c>
      <c r="S554" s="4">
        <v>633588.44999999995</v>
      </c>
      <c r="T554" t="str" cm="1">
        <f t="array" ref="T554">_xlfn.IFS(Restaurant_Data[[#This Row],[Revenue]]&lt;= 500000, "Low Income", Restaurant_Data[[#This Row],[Revenue]]&lt;=1000000, "Middle Income", Restaurant_Data[[#This Row],[Revenue]] &lt;= 2000000, "High Income")</f>
        <v>Middle Income</v>
      </c>
    </row>
    <row r="555" spans="1:20" x14ac:dyDescent="0.35">
      <c r="A555" s="1" t="s">
        <v>582</v>
      </c>
      <c r="B555" s="1" t="s">
        <v>23</v>
      </c>
      <c r="C555" s="1" t="s">
        <v>42</v>
      </c>
      <c r="D555">
        <v>4.7</v>
      </c>
      <c r="E555">
        <v>82</v>
      </c>
      <c r="F555">
        <v>36.35</v>
      </c>
      <c r="G555">
        <v>5178</v>
      </c>
      <c r="H555">
        <v>56254</v>
      </c>
      <c r="I555">
        <v>17</v>
      </c>
      <c r="J555">
        <v>374</v>
      </c>
      <c r="K555">
        <v>280.42</v>
      </c>
      <c r="L555">
        <v>3.2</v>
      </c>
      <c r="M555">
        <v>4.5999999999999996</v>
      </c>
      <c r="N555" s="1" t="s">
        <v>21</v>
      </c>
      <c r="O555">
        <v>19</v>
      </c>
      <c r="P555">
        <v>48</v>
      </c>
      <c r="Q555">
        <v>67</v>
      </c>
      <c r="R555" t="str" cm="1">
        <f t="array" ref="R555">_xlfn.IFS(Restaurant_Data[[#This Row],[Total Reservations]]&lt;=50, "Low", Restaurant_Data[[#This Row],[Total Reservations]]&lt;=100, "Medium", Restaurant_Data[[#This Row],[Total Reservations]]&lt;=200, "High")</f>
        <v>Medium</v>
      </c>
      <c r="S555" s="4">
        <v>687436.45</v>
      </c>
      <c r="T555" t="str" cm="1">
        <f t="array" ref="T555">_xlfn.IFS(Restaurant_Data[[#This Row],[Revenue]]&lt;= 500000, "Low Income", Restaurant_Data[[#This Row],[Revenue]]&lt;=1000000, "Middle Income", Restaurant_Data[[#This Row],[Revenue]] &lt;= 2000000, "High Income")</f>
        <v>Middle Income</v>
      </c>
    </row>
    <row r="556" spans="1:20" x14ac:dyDescent="0.35">
      <c r="A556" s="1" t="s">
        <v>583</v>
      </c>
      <c r="B556" s="1" t="s">
        <v>23</v>
      </c>
      <c r="C556" s="1" t="s">
        <v>20</v>
      </c>
      <c r="D556">
        <v>4</v>
      </c>
      <c r="E556">
        <v>82</v>
      </c>
      <c r="F556">
        <v>71.430000000000007</v>
      </c>
      <c r="G556">
        <v>3853</v>
      </c>
      <c r="H556">
        <v>42609</v>
      </c>
      <c r="I556">
        <v>11</v>
      </c>
      <c r="J556">
        <v>426</v>
      </c>
      <c r="K556">
        <v>194.42</v>
      </c>
      <c r="L556">
        <v>2.4</v>
      </c>
      <c r="M556">
        <v>7.3</v>
      </c>
      <c r="N556" s="1" t="s">
        <v>21</v>
      </c>
      <c r="O556">
        <v>15</v>
      </c>
      <c r="P556">
        <v>65</v>
      </c>
      <c r="Q556">
        <v>80</v>
      </c>
      <c r="R556" t="str" cm="1">
        <f t="array" ref="R556">_xlfn.IFS(Restaurant_Data[[#This Row],[Total Reservations]]&lt;=50, "Low", Restaurant_Data[[#This Row],[Total Reservations]]&lt;=100, "Medium", Restaurant_Data[[#This Row],[Total Reservations]]&lt;=200, "High")</f>
        <v>Medium</v>
      </c>
      <c r="S556" s="4">
        <v>1313066.29</v>
      </c>
      <c r="T556" t="str" cm="1">
        <f t="array" ref="T556">_xlfn.IFS(Restaurant_Data[[#This Row],[Revenue]]&lt;= 500000, "Low Income", Restaurant_Data[[#This Row],[Revenue]]&lt;=1000000, "Middle Income", Restaurant_Data[[#This Row],[Revenue]] &lt;= 2000000, "High Income")</f>
        <v>High Income</v>
      </c>
    </row>
    <row r="557" spans="1:20" x14ac:dyDescent="0.35">
      <c r="A557" s="1" t="s">
        <v>584</v>
      </c>
      <c r="B557" s="1" t="s">
        <v>34</v>
      </c>
      <c r="C557" s="1" t="s">
        <v>31</v>
      </c>
      <c r="D557">
        <v>4.0999999999999996</v>
      </c>
      <c r="E557">
        <v>55</v>
      </c>
      <c r="F557">
        <v>40.03</v>
      </c>
      <c r="G557">
        <v>1966</v>
      </c>
      <c r="H557">
        <v>26008</v>
      </c>
      <c r="I557">
        <v>3</v>
      </c>
      <c r="J557">
        <v>898</v>
      </c>
      <c r="K557">
        <v>179.18</v>
      </c>
      <c r="L557">
        <v>7.5</v>
      </c>
      <c r="M557">
        <v>2.2000000000000002</v>
      </c>
      <c r="N557" s="1" t="s">
        <v>27</v>
      </c>
      <c r="O557">
        <v>51</v>
      </c>
      <c r="P557">
        <v>40</v>
      </c>
      <c r="Q557">
        <v>91</v>
      </c>
      <c r="R557" t="str" cm="1">
        <f t="array" ref="R557">_xlfn.IFS(Restaurant_Data[[#This Row],[Total Reservations]]&lt;=50, "Low", Restaurant_Data[[#This Row],[Total Reservations]]&lt;=100, "Medium", Restaurant_Data[[#This Row],[Total Reservations]]&lt;=200, "High")</f>
        <v>Medium</v>
      </c>
      <c r="S557" s="4">
        <v>499699.48</v>
      </c>
      <c r="T557" t="str" cm="1">
        <f t="array" ref="T557">_xlfn.IFS(Restaurant_Data[[#This Row],[Revenue]]&lt;= 500000, "Low Income", Restaurant_Data[[#This Row],[Revenue]]&lt;=1000000, "Middle Income", Restaurant_Data[[#This Row],[Revenue]] &lt;= 2000000, "High Income")</f>
        <v>Low Income</v>
      </c>
    </row>
    <row r="558" spans="1:20" x14ac:dyDescent="0.35">
      <c r="A558" s="1" t="s">
        <v>585</v>
      </c>
      <c r="B558" s="1" t="s">
        <v>23</v>
      </c>
      <c r="C558" s="1" t="s">
        <v>24</v>
      </c>
      <c r="D558">
        <v>4.0999999999999996</v>
      </c>
      <c r="E558">
        <v>75</v>
      </c>
      <c r="F558">
        <v>34.97</v>
      </c>
      <c r="G558">
        <v>6450</v>
      </c>
      <c r="H558">
        <v>65253</v>
      </c>
      <c r="I558">
        <v>7</v>
      </c>
      <c r="J558">
        <v>843</v>
      </c>
      <c r="K558">
        <v>290.92</v>
      </c>
      <c r="L558">
        <v>6.9</v>
      </c>
      <c r="M558">
        <v>8.4</v>
      </c>
      <c r="N558" s="1" t="s">
        <v>27</v>
      </c>
      <c r="O558">
        <v>49</v>
      </c>
      <c r="P558">
        <v>14</v>
      </c>
      <c r="Q558">
        <v>63</v>
      </c>
      <c r="R558" t="str" cm="1">
        <f t="array" ref="R558">_xlfn.IFS(Restaurant_Data[[#This Row],[Total Reservations]]&lt;=50, "Low", Restaurant_Data[[#This Row],[Total Reservations]]&lt;=100, "Medium", Restaurant_Data[[#This Row],[Total Reservations]]&lt;=200, "High")</f>
        <v>Medium</v>
      </c>
      <c r="S558" s="4">
        <v>605859.01</v>
      </c>
      <c r="T558" t="str" cm="1">
        <f t="array" ref="T558">_xlfn.IFS(Restaurant_Data[[#This Row],[Revenue]]&lt;= 500000, "Low Income", Restaurant_Data[[#This Row],[Revenue]]&lt;=1000000, "Middle Income", Restaurant_Data[[#This Row],[Revenue]] &lt;= 2000000, "High Income")</f>
        <v>Middle Income</v>
      </c>
    </row>
    <row r="559" spans="1:20" x14ac:dyDescent="0.35">
      <c r="A559" s="1" t="s">
        <v>586</v>
      </c>
      <c r="B559" s="1" t="s">
        <v>23</v>
      </c>
      <c r="C559" s="1" t="s">
        <v>20</v>
      </c>
      <c r="D559">
        <v>3.8</v>
      </c>
      <c r="E559">
        <v>89</v>
      </c>
      <c r="F559">
        <v>66.67</v>
      </c>
      <c r="G559">
        <v>6766</v>
      </c>
      <c r="H559">
        <v>66504</v>
      </c>
      <c r="I559">
        <v>10</v>
      </c>
      <c r="J559">
        <v>552</v>
      </c>
      <c r="K559">
        <v>82.41</v>
      </c>
      <c r="L559">
        <v>3.6</v>
      </c>
      <c r="M559">
        <v>1.2</v>
      </c>
      <c r="N559" s="1" t="s">
        <v>21</v>
      </c>
      <c r="O559">
        <v>8</v>
      </c>
      <c r="P559">
        <v>56</v>
      </c>
      <c r="Q559">
        <v>64</v>
      </c>
      <c r="R559" t="str" cm="1">
        <f t="array" ref="R559">_xlfn.IFS(Restaurant_Data[[#This Row],[Total Reservations]]&lt;=50, "Low", Restaurant_Data[[#This Row],[Total Reservations]]&lt;=100, "Medium", Restaurant_Data[[#This Row],[Total Reservations]]&lt;=200, "High")</f>
        <v>Medium</v>
      </c>
      <c r="S559" s="4">
        <v>1330710.05</v>
      </c>
      <c r="T559" t="str" cm="1">
        <f t="array" ref="T559">_xlfn.IFS(Restaurant_Data[[#This Row],[Revenue]]&lt;= 500000, "Low Income", Restaurant_Data[[#This Row],[Revenue]]&lt;=1000000, "Middle Income", Restaurant_Data[[#This Row],[Revenue]] &lt;= 2000000, "High Income")</f>
        <v>High Income</v>
      </c>
    </row>
    <row r="560" spans="1:20" x14ac:dyDescent="0.35">
      <c r="A560" s="1" t="s">
        <v>587</v>
      </c>
      <c r="B560" s="1" t="s">
        <v>19</v>
      </c>
      <c r="C560" s="1" t="s">
        <v>37</v>
      </c>
      <c r="D560">
        <v>3.4</v>
      </c>
      <c r="E560">
        <v>50</v>
      </c>
      <c r="F560">
        <v>59.23</v>
      </c>
      <c r="G560">
        <v>2516</v>
      </c>
      <c r="H560">
        <v>27930</v>
      </c>
      <c r="I560">
        <v>3</v>
      </c>
      <c r="J560">
        <v>715</v>
      </c>
      <c r="K560">
        <v>235.04</v>
      </c>
      <c r="L560">
        <v>9</v>
      </c>
      <c r="M560">
        <v>6.2</v>
      </c>
      <c r="N560" s="1" t="s">
        <v>27</v>
      </c>
      <c r="O560">
        <v>43</v>
      </c>
      <c r="P560">
        <v>45</v>
      </c>
      <c r="Q560">
        <v>88</v>
      </c>
      <c r="R560" t="str" cm="1">
        <f t="array" ref="R560">_xlfn.IFS(Restaurant_Data[[#This Row],[Total Reservations]]&lt;=50, "Low", Restaurant_Data[[#This Row],[Total Reservations]]&lt;=100, "Medium", Restaurant_Data[[#This Row],[Total Reservations]]&lt;=200, "High")</f>
        <v>Medium</v>
      </c>
      <c r="S560" s="4">
        <v>670981.24</v>
      </c>
      <c r="T560" t="str" cm="1">
        <f t="array" ref="T560">_xlfn.IFS(Restaurant_Data[[#This Row],[Revenue]]&lt;= 500000, "Low Income", Restaurant_Data[[#This Row],[Revenue]]&lt;=1000000, "Middle Income", Restaurant_Data[[#This Row],[Revenue]] &lt;= 2000000, "High Income")</f>
        <v>Middle Income</v>
      </c>
    </row>
    <row r="561" spans="1:20" x14ac:dyDescent="0.35">
      <c r="A561" s="1" t="s">
        <v>588</v>
      </c>
      <c r="B561" s="1" t="s">
        <v>23</v>
      </c>
      <c r="C561" s="1" t="s">
        <v>31</v>
      </c>
      <c r="D561">
        <v>4.5</v>
      </c>
      <c r="E561">
        <v>79</v>
      </c>
      <c r="F561">
        <v>30.48</v>
      </c>
      <c r="G561">
        <v>4378</v>
      </c>
      <c r="H561">
        <v>47044</v>
      </c>
      <c r="I561">
        <v>8</v>
      </c>
      <c r="J561">
        <v>924</v>
      </c>
      <c r="K561">
        <v>254.64</v>
      </c>
      <c r="L561">
        <v>6</v>
      </c>
      <c r="M561">
        <v>3</v>
      </c>
      <c r="N561" s="1" t="s">
        <v>21</v>
      </c>
      <c r="O561">
        <v>49</v>
      </c>
      <c r="P561">
        <v>48</v>
      </c>
      <c r="Q561">
        <v>97</v>
      </c>
      <c r="R561" t="str" cm="1">
        <f t="array" ref="R561">_xlfn.IFS(Restaurant_Data[[#This Row],[Total Reservations]]&lt;=50, "Low", Restaurant_Data[[#This Row],[Total Reservations]]&lt;=100, "Medium", Restaurant_Data[[#This Row],[Total Reservations]]&lt;=200, "High")</f>
        <v>Medium</v>
      </c>
      <c r="S561" s="4">
        <v>553558.24</v>
      </c>
      <c r="T561" t="str" cm="1">
        <f t="array" ref="T561">_xlfn.IFS(Restaurant_Data[[#This Row],[Revenue]]&lt;= 500000, "Low Income", Restaurant_Data[[#This Row],[Revenue]]&lt;=1000000, "Middle Income", Restaurant_Data[[#This Row],[Revenue]] &lt;= 2000000, "High Income")</f>
        <v>Middle Income</v>
      </c>
    </row>
    <row r="562" spans="1:20" x14ac:dyDescent="0.35">
      <c r="A562" s="1" t="s">
        <v>589</v>
      </c>
      <c r="B562" s="1" t="s">
        <v>19</v>
      </c>
      <c r="C562" s="1" t="s">
        <v>42</v>
      </c>
      <c r="D562">
        <v>3.3</v>
      </c>
      <c r="E562">
        <v>48</v>
      </c>
      <c r="F562">
        <v>40.159999999999997</v>
      </c>
      <c r="G562">
        <v>1117</v>
      </c>
      <c r="H562">
        <v>12502</v>
      </c>
      <c r="I562">
        <v>5</v>
      </c>
      <c r="J562">
        <v>506</v>
      </c>
      <c r="K562">
        <v>172.14</v>
      </c>
      <c r="L562">
        <v>1.6</v>
      </c>
      <c r="M562">
        <v>7</v>
      </c>
      <c r="N562" s="1" t="s">
        <v>21</v>
      </c>
      <c r="O562">
        <v>2</v>
      </c>
      <c r="P562">
        <v>9</v>
      </c>
      <c r="Q562">
        <v>11</v>
      </c>
      <c r="R562" t="str" cm="1">
        <f t="array" ref="R562">_xlfn.IFS(Restaurant_Data[[#This Row],[Total Reservations]]&lt;=50, "Low", Restaurant_Data[[#This Row],[Total Reservations]]&lt;=100, "Medium", Restaurant_Data[[#This Row],[Total Reservations]]&lt;=200, "High")</f>
        <v>Low</v>
      </c>
      <c r="S562" s="4">
        <v>435216.28</v>
      </c>
      <c r="T562" t="str" cm="1">
        <f t="array" ref="T562">_xlfn.IFS(Restaurant_Data[[#This Row],[Revenue]]&lt;= 500000, "Low Income", Restaurant_Data[[#This Row],[Revenue]]&lt;=1000000, "Middle Income", Restaurant_Data[[#This Row],[Revenue]] &lt;= 2000000, "High Income")</f>
        <v>Low Income</v>
      </c>
    </row>
    <row r="563" spans="1:20" x14ac:dyDescent="0.35">
      <c r="A563" s="1" t="s">
        <v>590</v>
      </c>
      <c r="B563" s="1" t="s">
        <v>34</v>
      </c>
      <c r="C563" s="1" t="s">
        <v>20</v>
      </c>
      <c r="D563">
        <v>3.2</v>
      </c>
      <c r="E563">
        <v>52</v>
      </c>
      <c r="F563">
        <v>73.28</v>
      </c>
      <c r="G563">
        <v>959</v>
      </c>
      <c r="H563">
        <v>12117</v>
      </c>
      <c r="I563">
        <v>10</v>
      </c>
      <c r="J563">
        <v>456</v>
      </c>
      <c r="K563">
        <v>51.62</v>
      </c>
      <c r="L563">
        <v>1.6</v>
      </c>
      <c r="M563">
        <v>5.7</v>
      </c>
      <c r="N563" s="1" t="s">
        <v>27</v>
      </c>
      <c r="O563">
        <v>9</v>
      </c>
      <c r="P563">
        <v>5</v>
      </c>
      <c r="Q563">
        <v>14</v>
      </c>
      <c r="R563" t="str" cm="1">
        <f t="array" ref="R563">_xlfn.IFS(Restaurant_Data[[#This Row],[Total Reservations]]&lt;=50, "Low", Restaurant_Data[[#This Row],[Total Reservations]]&lt;=100, "Medium", Restaurant_Data[[#This Row],[Total Reservations]]&lt;=200, "High")</f>
        <v>Low</v>
      </c>
      <c r="S563" s="4">
        <v>852144.91</v>
      </c>
      <c r="T563" t="str" cm="1">
        <f t="array" ref="T563">_xlfn.IFS(Restaurant_Data[[#This Row],[Revenue]]&lt;= 500000, "Low Income", Restaurant_Data[[#This Row],[Revenue]]&lt;=1000000, "Middle Income", Restaurant_Data[[#This Row],[Revenue]] &lt;= 2000000, "High Income")</f>
        <v>Middle Income</v>
      </c>
    </row>
    <row r="564" spans="1:20" x14ac:dyDescent="0.35">
      <c r="A564" s="1" t="s">
        <v>591</v>
      </c>
      <c r="B564" s="1" t="s">
        <v>23</v>
      </c>
      <c r="C564" s="1" t="s">
        <v>31</v>
      </c>
      <c r="D564">
        <v>4.4000000000000004</v>
      </c>
      <c r="E564">
        <v>76</v>
      </c>
      <c r="F564">
        <v>38.69</v>
      </c>
      <c r="G564">
        <v>8442</v>
      </c>
      <c r="H564">
        <v>83905</v>
      </c>
      <c r="I564">
        <v>12</v>
      </c>
      <c r="J564">
        <v>741</v>
      </c>
      <c r="K564">
        <v>181.08</v>
      </c>
      <c r="L564">
        <v>2.2999999999999998</v>
      </c>
      <c r="M564">
        <v>10</v>
      </c>
      <c r="N564" s="1" t="s">
        <v>27</v>
      </c>
      <c r="O564">
        <v>39</v>
      </c>
      <c r="P564">
        <v>63</v>
      </c>
      <c r="Q564">
        <v>102</v>
      </c>
      <c r="R564" t="str" cm="1">
        <f t="array" ref="R564">_xlfn.IFS(Restaurant_Data[[#This Row],[Total Reservations]]&lt;=50, "Low", Restaurant_Data[[#This Row],[Total Reservations]]&lt;=100, "Medium", Restaurant_Data[[#This Row],[Total Reservations]]&lt;=200, "High")</f>
        <v>High</v>
      </c>
      <c r="S564" s="4">
        <v>684392.99</v>
      </c>
      <c r="T564" t="str" cm="1">
        <f t="array" ref="T564">_xlfn.IFS(Restaurant_Data[[#This Row],[Revenue]]&lt;= 500000, "Low Income", Restaurant_Data[[#This Row],[Revenue]]&lt;=1000000, "Middle Income", Restaurant_Data[[#This Row],[Revenue]] &lt;= 2000000, "High Income")</f>
        <v>Middle Income</v>
      </c>
    </row>
    <row r="565" spans="1:20" x14ac:dyDescent="0.35">
      <c r="A565" s="1" t="s">
        <v>592</v>
      </c>
      <c r="B565" s="1" t="s">
        <v>19</v>
      </c>
      <c r="C565" s="1" t="s">
        <v>24</v>
      </c>
      <c r="D565">
        <v>3.4</v>
      </c>
      <c r="E565">
        <v>34</v>
      </c>
      <c r="F565">
        <v>30.49</v>
      </c>
      <c r="G565">
        <v>3365</v>
      </c>
      <c r="H565">
        <v>33663</v>
      </c>
      <c r="I565">
        <v>18</v>
      </c>
      <c r="J565">
        <v>137</v>
      </c>
      <c r="K565">
        <v>88.38</v>
      </c>
      <c r="L565">
        <v>2.9</v>
      </c>
      <c r="M565">
        <v>8.8000000000000007</v>
      </c>
      <c r="N565" s="1" t="s">
        <v>21</v>
      </c>
      <c r="O565">
        <v>0</v>
      </c>
      <c r="P565">
        <v>22</v>
      </c>
      <c r="Q565">
        <v>22</v>
      </c>
      <c r="R565" t="str" cm="1">
        <f t="array" ref="R565">_xlfn.IFS(Restaurant_Data[[#This Row],[Total Reservations]]&lt;=50, "Low", Restaurant_Data[[#This Row],[Total Reservations]]&lt;=100, "Medium", Restaurant_Data[[#This Row],[Total Reservations]]&lt;=200, "High")</f>
        <v>Low</v>
      </c>
      <c r="S565" s="4">
        <v>258553.97</v>
      </c>
      <c r="T565" t="str" cm="1">
        <f t="array" ref="T565">_xlfn.IFS(Restaurant_Data[[#This Row],[Revenue]]&lt;= 500000, "Low Income", Restaurant_Data[[#This Row],[Revenue]]&lt;=1000000, "Middle Income", Restaurant_Data[[#This Row],[Revenue]] &lt;= 2000000, "High Income")</f>
        <v>Low Income</v>
      </c>
    </row>
    <row r="566" spans="1:20" x14ac:dyDescent="0.35">
      <c r="A566" s="1" t="s">
        <v>593</v>
      </c>
      <c r="B566" s="1" t="s">
        <v>19</v>
      </c>
      <c r="C566" s="1" t="s">
        <v>37</v>
      </c>
      <c r="D566">
        <v>3.6</v>
      </c>
      <c r="E566">
        <v>37</v>
      </c>
      <c r="F566">
        <v>56.05</v>
      </c>
      <c r="G566">
        <v>3410</v>
      </c>
      <c r="H566">
        <v>39481</v>
      </c>
      <c r="I566">
        <v>6</v>
      </c>
      <c r="J566">
        <v>154</v>
      </c>
      <c r="K566">
        <v>190.64</v>
      </c>
      <c r="L566">
        <v>9</v>
      </c>
      <c r="M566">
        <v>4</v>
      </c>
      <c r="N566" s="1" t="s">
        <v>21</v>
      </c>
      <c r="O566">
        <v>6</v>
      </c>
      <c r="P566">
        <v>4</v>
      </c>
      <c r="Q566">
        <v>10</v>
      </c>
      <c r="R566" t="str" cm="1">
        <f t="array" ref="R566">_xlfn.IFS(Restaurant_Data[[#This Row],[Total Reservations]]&lt;=50, "Low", Restaurant_Data[[#This Row],[Total Reservations]]&lt;=100, "Medium", Restaurant_Data[[#This Row],[Total Reservations]]&lt;=200, "High")</f>
        <v>Low</v>
      </c>
      <c r="S566" s="4">
        <v>474630.7</v>
      </c>
      <c r="T566" t="str" cm="1">
        <f t="array" ref="T566">_xlfn.IFS(Restaurant_Data[[#This Row],[Revenue]]&lt;= 500000, "Low Income", Restaurant_Data[[#This Row],[Revenue]]&lt;=1000000, "Middle Income", Restaurant_Data[[#This Row],[Revenue]] &lt;= 2000000, "High Income")</f>
        <v>Low Income</v>
      </c>
    </row>
    <row r="567" spans="1:20" x14ac:dyDescent="0.35">
      <c r="A567" s="1" t="s">
        <v>594</v>
      </c>
      <c r="B567" s="1" t="s">
        <v>34</v>
      </c>
      <c r="C567" s="1" t="s">
        <v>26</v>
      </c>
      <c r="D567">
        <v>4</v>
      </c>
      <c r="E567">
        <v>54</v>
      </c>
      <c r="F567">
        <v>49.2</v>
      </c>
      <c r="G567">
        <v>1654</v>
      </c>
      <c r="H567">
        <v>22767</v>
      </c>
      <c r="I567">
        <v>8</v>
      </c>
      <c r="J567">
        <v>634</v>
      </c>
      <c r="K567">
        <v>234.65</v>
      </c>
      <c r="L567">
        <v>8</v>
      </c>
      <c r="M567">
        <v>5.8</v>
      </c>
      <c r="N567" s="1" t="s">
        <v>21</v>
      </c>
      <c r="O567">
        <v>30</v>
      </c>
      <c r="P567">
        <v>39</v>
      </c>
      <c r="Q567">
        <v>69</v>
      </c>
      <c r="R567" t="str" cm="1">
        <f t="array" ref="R567">_xlfn.IFS(Restaurant_Data[[#This Row],[Total Reservations]]&lt;=50, "Low", Restaurant_Data[[#This Row],[Total Reservations]]&lt;=100, "Medium", Restaurant_Data[[#This Row],[Total Reservations]]&lt;=200, "High")</f>
        <v>Medium</v>
      </c>
      <c r="S567" s="4">
        <v>605021.35</v>
      </c>
      <c r="T567" t="str" cm="1">
        <f t="array" ref="T567">_xlfn.IFS(Restaurant_Data[[#This Row],[Revenue]]&lt;= 500000, "Low Income", Restaurant_Data[[#This Row],[Revenue]]&lt;=1000000, "Middle Income", Restaurant_Data[[#This Row],[Revenue]] &lt;= 2000000, "High Income")</f>
        <v>Middle Income</v>
      </c>
    </row>
    <row r="568" spans="1:20" x14ac:dyDescent="0.35">
      <c r="A568" s="1" t="s">
        <v>595</v>
      </c>
      <c r="B568" s="1" t="s">
        <v>23</v>
      </c>
      <c r="C568" s="1" t="s">
        <v>20</v>
      </c>
      <c r="D568">
        <v>3.9</v>
      </c>
      <c r="E568">
        <v>81</v>
      </c>
      <c r="F568">
        <v>75.25</v>
      </c>
      <c r="G568">
        <v>2443</v>
      </c>
      <c r="H568">
        <v>26621</v>
      </c>
      <c r="I568">
        <v>18</v>
      </c>
      <c r="J568">
        <v>507</v>
      </c>
      <c r="K568">
        <v>182.77</v>
      </c>
      <c r="L568">
        <v>2.8</v>
      </c>
      <c r="M568">
        <v>3.9</v>
      </c>
      <c r="N568" s="1" t="s">
        <v>27</v>
      </c>
      <c r="O568">
        <v>12</v>
      </c>
      <c r="P568">
        <v>30</v>
      </c>
      <c r="Q568">
        <v>42</v>
      </c>
      <c r="R568" t="str" cm="1">
        <f t="array" ref="R568">_xlfn.IFS(Restaurant_Data[[#This Row],[Total Reservations]]&lt;=50, "Low", Restaurant_Data[[#This Row],[Total Reservations]]&lt;=100, "Medium", Restaurant_Data[[#This Row],[Total Reservations]]&lt;=200, "High")</f>
        <v>Low</v>
      </c>
      <c r="S568" s="4">
        <v>1365379.8</v>
      </c>
      <c r="T568" t="str" cm="1">
        <f t="array" ref="T568">_xlfn.IFS(Restaurant_Data[[#This Row],[Revenue]]&lt;= 500000, "Low Income", Restaurant_Data[[#This Row],[Revenue]]&lt;=1000000, "Middle Income", Restaurant_Data[[#This Row],[Revenue]] &lt;= 2000000, "High Income")</f>
        <v>High Income</v>
      </c>
    </row>
    <row r="569" spans="1:20" x14ac:dyDescent="0.35">
      <c r="A569" s="1" t="s">
        <v>596</v>
      </c>
      <c r="B569" s="1" t="s">
        <v>23</v>
      </c>
      <c r="C569" s="1" t="s">
        <v>37</v>
      </c>
      <c r="D569">
        <v>4.4000000000000004</v>
      </c>
      <c r="E569">
        <v>73</v>
      </c>
      <c r="F569">
        <v>57.53</v>
      </c>
      <c r="G569">
        <v>2746</v>
      </c>
      <c r="H569">
        <v>35639</v>
      </c>
      <c r="I569">
        <v>6</v>
      </c>
      <c r="J569">
        <v>933</v>
      </c>
      <c r="K569">
        <v>207.7</v>
      </c>
      <c r="L569">
        <v>3.2</v>
      </c>
      <c r="M569">
        <v>7.6</v>
      </c>
      <c r="N569" s="1" t="s">
        <v>27</v>
      </c>
      <c r="O569">
        <v>55</v>
      </c>
      <c r="P569">
        <v>13</v>
      </c>
      <c r="Q569">
        <v>68</v>
      </c>
      <c r="R569" t="str" cm="1">
        <f t="array" ref="R569">_xlfn.IFS(Restaurant_Data[[#This Row],[Total Reservations]]&lt;=50, "Low", Restaurant_Data[[#This Row],[Total Reservations]]&lt;=100, "Medium", Restaurant_Data[[#This Row],[Total Reservations]]&lt;=200, "High")</f>
        <v>Medium</v>
      </c>
      <c r="S569" s="4">
        <v>942811.1</v>
      </c>
      <c r="T569" t="str" cm="1">
        <f t="array" ref="T569">_xlfn.IFS(Restaurant_Data[[#This Row],[Revenue]]&lt;= 500000, "Low Income", Restaurant_Data[[#This Row],[Revenue]]&lt;=1000000, "Middle Income", Restaurant_Data[[#This Row],[Revenue]] &lt;= 2000000, "High Income")</f>
        <v>Middle Income</v>
      </c>
    </row>
    <row r="570" spans="1:20" x14ac:dyDescent="0.35">
      <c r="A570" s="1" t="s">
        <v>597</v>
      </c>
      <c r="B570" s="1" t="s">
        <v>19</v>
      </c>
      <c r="C570" s="1" t="s">
        <v>26</v>
      </c>
      <c r="D570">
        <v>4.2</v>
      </c>
      <c r="E570">
        <v>48</v>
      </c>
      <c r="F570">
        <v>48.52</v>
      </c>
      <c r="G570">
        <v>2320</v>
      </c>
      <c r="H570">
        <v>31194</v>
      </c>
      <c r="I570">
        <v>9</v>
      </c>
      <c r="J570">
        <v>949</v>
      </c>
      <c r="K570">
        <v>75.989999999999995</v>
      </c>
      <c r="L570">
        <v>6.7</v>
      </c>
      <c r="M570">
        <v>4.8</v>
      </c>
      <c r="N570" s="1" t="s">
        <v>21</v>
      </c>
      <c r="O570">
        <v>21</v>
      </c>
      <c r="P570">
        <v>5</v>
      </c>
      <c r="Q570">
        <v>26</v>
      </c>
      <c r="R570" t="str" cm="1">
        <f t="array" ref="R570">_xlfn.IFS(Restaurant_Data[[#This Row],[Total Reservations]]&lt;=50, "Low", Restaurant_Data[[#This Row],[Total Reservations]]&lt;=100, "Medium", Restaurant_Data[[#This Row],[Total Reservations]]&lt;=200, "High")</f>
        <v>Low</v>
      </c>
      <c r="S570" s="4">
        <v>532991.46</v>
      </c>
      <c r="T570" t="str" cm="1">
        <f t="array" ref="T570">_xlfn.IFS(Restaurant_Data[[#This Row],[Revenue]]&lt;= 500000, "Low Income", Restaurant_Data[[#This Row],[Revenue]]&lt;=1000000, "Middle Income", Restaurant_Data[[#This Row],[Revenue]] &lt;= 2000000, "High Income")</f>
        <v>Middle Income</v>
      </c>
    </row>
    <row r="571" spans="1:20" x14ac:dyDescent="0.35">
      <c r="A571" s="1" t="s">
        <v>598</v>
      </c>
      <c r="B571" s="1" t="s">
        <v>23</v>
      </c>
      <c r="C571" s="1" t="s">
        <v>20</v>
      </c>
      <c r="D571">
        <v>4.3</v>
      </c>
      <c r="E571">
        <v>87</v>
      </c>
      <c r="F571">
        <v>73.22</v>
      </c>
      <c r="G571">
        <v>8266</v>
      </c>
      <c r="H571">
        <v>88741</v>
      </c>
      <c r="I571">
        <v>16</v>
      </c>
      <c r="J571">
        <v>306</v>
      </c>
      <c r="K571">
        <v>74.260000000000005</v>
      </c>
      <c r="L571">
        <v>8.8000000000000007</v>
      </c>
      <c r="M571">
        <v>2</v>
      </c>
      <c r="N571" s="1" t="s">
        <v>27</v>
      </c>
      <c r="O571">
        <v>15</v>
      </c>
      <c r="P571">
        <v>44</v>
      </c>
      <c r="Q571">
        <v>59</v>
      </c>
      <c r="R571" t="str" cm="1">
        <f t="array" ref="R571">_xlfn.IFS(Restaurant_Data[[#This Row],[Total Reservations]]&lt;=50, "Low", Restaurant_Data[[#This Row],[Total Reservations]]&lt;=100, "Medium", Restaurant_Data[[#This Row],[Total Reservations]]&lt;=200, "High")</f>
        <v>Medium</v>
      </c>
      <c r="S571" s="4">
        <v>1438228.69</v>
      </c>
      <c r="T571" t="str" cm="1">
        <f t="array" ref="T571">_xlfn.IFS(Restaurant_Data[[#This Row],[Revenue]]&lt;= 500000, "Low Income", Restaurant_Data[[#This Row],[Revenue]]&lt;=1000000, "Middle Income", Restaurant_Data[[#This Row],[Revenue]] &lt;= 2000000, "High Income")</f>
        <v>High Income</v>
      </c>
    </row>
    <row r="572" spans="1:20" x14ac:dyDescent="0.35">
      <c r="A572" s="1" t="s">
        <v>599</v>
      </c>
      <c r="B572" s="1" t="s">
        <v>19</v>
      </c>
      <c r="C572" s="1" t="s">
        <v>37</v>
      </c>
      <c r="D572">
        <v>4.4000000000000004</v>
      </c>
      <c r="E572">
        <v>32</v>
      </c>
      <c r="F572">
        <v>63.07</v>
      </c>
      <c r="G572">
        <v>3654</v>
      </c>
      <c r="H572">
        <v>39456</v>
      </c>
      <c r="I572">
        <v>11</v>
      </c>
      <c r="J572">
        <v>183</v>
      </c>
      <c r="K572">
        <v>262.74</v>
      </c>
      <c r="L572">
        <v>3.9</v>
      </c>
      <c r="M572">
        <v>6.9</v>
      </c>
      <c r="N572" s="1" t="s">
        <v>27</v>
      </c>
      <c r="O572">
        <v>21</v>
      </c>
      <c r="P572">
        <v>31</v>
      </c>
      <c r="Q572">
        <v>52</v>
      </c>
      <c r="R572" t="str" cm="1">
        <f t="array" ref="R572">_xlfn.IFS(Restaurant_Data[[#This Row],[Total Reservations]]&lt;=50, "Low", Restaurant_Data[[#This Row],[Total Reservations]]&lt;=100, "Medium", Restaurant_Data[[#This Row],[Total Reservations]]&lt;=200, "High")</f>
        <v>Medium</v>
      </c>
      <c r="S572" s="4">
        <v>469494</v>
      </c>
      <c r="T572" t="str" cm="1">
        <f t="array" ref="T572">_xlfn.IFS(Restaurant_Data[[#This Row],[Revenue]]&lt;= 500000, "Low Income", Restaurant_Data[[#This Row],[Revenue]]&lt;=1000000, "Middle Income", Restaurant_Data[[#This Row],[Revenue]] &lt;= 2000000, "High Income")</f>
        <v>Low Income</v>
      </c>
    </row>
    <row r="573" spans="1:20" x14ac:dyDescent="0.35">
      <c r="A573" s="1" t="s">
        <v>600</v>
      </c>
      <c r="B573" s="1" t="s">
        <v>23</v>
      </c>
      <c r="C573" s="1" t="s">
        <v>37</v>
      </c>
      <c r="D573">
        <v>3.6</v>
      </c>
      <c r="E573">
        <v>76</v>
      </c>
      <c r="F573">
        <v>65.03</v>
      </c>
      <c r="G573">
        <v>2334</v>
      </c>
      <c r="H573">
        <v>23196</v>
      </c>
      <c r="I573">
        <v>2</v>
      </c>
      <c r="J573">
        <v>535</v>
      </c>
      <c r="K573">
        <v>62.33</v>
      </c>
      <c r="L573">
        <v>5.7</v>
      </c>
      <c r="M573">
        <v>1.1000000000000001</v>
      </c>
      <c r="N573" s="1" t="s">
        <v>21</v>
      </c>
      <c r="O573">
        <v>5</v>
      </c>
      <c r="P573">
        <v>11</v>
      </c>
      <c r="Q573">
        <v>16</v>
      </c>
      <c r="R573" t="str" cm="1">
        <f t="array" ref="R573">_xlfn.IFS(Restaurant_Data[[#This Row],[Total Reservations]]&lt;=50, "Low", Restaurant_Data[[#This Row],[Total Reservations]]&lt;=100, "Medium", Restaurant_Data[[#This Row],[Total Reservations]]&lt;=200, "High")</f>
        <v>Low</v>
      </c>
      <c r="S573" s="4">
        <v>1094530.6000000001</v>
      </c>
      <c r="T573" t="str" cm="1">
        <f t="array" ref="T573">_xlfn.IFS(Restaurant_Data[[#This Row],[Revenue]]&lt;= 500000, "Low Income", Restaurant_Data[[#This Row],[Revenue]]&lt;=1000000, "Middle Income", Restaurant_Data[[#This Row],[Revenue]] &lt;= 2000000, "High Income")</f>
        <v>High Income</v>
      </c>
    </row>
    <row r="574" spans="1:20" x14ac:dyDescent="0.35">
      <c r="A574" s="1" t="s">
        <v>601</v>
      </c>
      <c r="B574" s="1" t="s">
        <v>19</v>
      </c>
      <c r="C574" s="1" t="s">
        <v>31</v>
      </c>
      <c r="D574">
        <v>3.6</v>
      </c>
      <c r="E574">
        <v>37</v>
      </c>
      <c r="F574">
        <v>34.270000000000003</v>
      </c>
      <c r="G574">
        <v>2301</v>
      </c>
      <c r="H574">
        <v>24645</v>
      </c>
      <c r="I574">
        <v>17</v>
      </c>
      <c r="J574">
        <v>334</v>
      </c>
      <c r="K574">
        <v>121.07</v>
      </c>
      <c r="L574">
        <v>9</v>
      </c>
      <c r="M574">
        <v>3.7</v>
      </c>
      <c r="N574" s="1" t="s">
        <v>21</v>
      </c>
      <c r="O574">
        <v>0</v>
      </c>
      <c r="P574">
        <v>21</v>
      </c>
      <c r="Q574">
        <v>21</v>
      </c>
      <c r="R574" t="str" cm="1">
        <f t="array" ref="R574">_xlfn.IFS(Restaurant_Data[[#This Row],[Total Reservations]]&lt;=50, "Low", Restaurant_Data[[#This Row],[Total Reservations]]&lt;=100, "Medium", Restaurant_Data[[#This Row],[Total Reservations]]&lt;=200, "High")</f>
        <v>Low</v>
      </c>
      <c r="S574" s="4">
        <v>307111.23</v>
      </c>
      <c r="T574" t="str" cm="1">
        <f t="array" ref="T574">_xlfn.IFS(Restaurant_Data[[#This Row],[Revenue]]&lt;= 500000, "Low Income", Restaurant_Data[[#This Row],[Revenue]]&lt;=1000000, "Middle Income", Restaurant_Data[[#This Row],[Revenue]] &lt;= 2000000, "High Income")</f>
        <v>Low Income</v>
      </c>
    </row>
    <row r="575" spans="1:20" x14ac:dyDescent="0.35">
      <c r="A575" s="1" t="s">
        <v>602</v>
      </c>
      <c r="B575" s="1" t="s">
        <v>23</v>
      </c>
      <c r="C575" s="1" t="s">
        <v>20</v>
      </c>
      <c r="D575">
        <v>3.9</v>
      </c>
      <c r="E575">
        <v>84</v>
      </c>
      <c r="F575">
        <v>70.66</v>
      </c>
      <c r="G575">
        <v>2298</v>
      </c>
      <c r="H575">
        <v>29396</v>
      </c>
      <c r="I575">
        <v>13</v>
      </c>
      <c r="J575">
        <v>797</v>
      </c>
      <c r="K575">
        <v>284.42</v>
      </c>
      <c r="L575">
        <v>7.9</v>
      </c>
      <c r="M575">
        <v>9.1999999999999993</v>
      </c>
      <c r="N575" s="1" t="s">
        <v>21</v>
      </c>
      <c r="O575">
        <v>1</v>
      </c>
      <c r="P575">
        <v>77</v>
      </c>
      <c r="Q575">
        <v>78</v>
      </c>
      <c r="R575" t="str" cm="1">
        <f t="array" ref="R575">_xlfn.IFS(Restaurant_Data[[#This Row],[Total Reservations]]&lt;=50, "Low", Restaurant_Data[[#This Row],[Total Reservations]]&lt;=100, "Medium", Restaurant_Data[[#This Row],[Total Reservations]]&lt;=200, "High")</f>
        <v>Medium</v>
      </c>
      <c r="S575" s="4">
        <v>1333433.6399999999</v>
      </c>
      <c r="T575" t="str" cm="1">
        <f t="array" ref="T575">_xlfn.IFS(Restaurant_Data[[#This Row],[Revenue]]&lt;= 500000, "Low Income", Restaurant_Data[[#This Row],[Revenue]]&lt;=1000000, "Middle Income", Restaurant_Data[[#This Row],[Revenue]] &lt;= 2000000, "High Income")</f>
        <v>High Income</v>
      </c>
    </row>
    <row r="576" spans="1:20" x14ac:dyDescent="0.35">
      <c r="A576" s="1" t="s">
        <v>603</v>
      </c>
      <c r="B576" s="1" t="s">
        <v>34</v>
      </c>
      <c r="C576" s="1" t="s">
        <v>37</v>
      </c>
      <c r="D576">
        <v>3.6</v>
      </c>
      <c r="E576">
        <v>70</v>
      </c>
      <c r="F576">
        <v>60.14</v>
      </c>
      <c r="G576">
        <v>2986</v>
      </c>
      <c r="H576">
        <v>33746</v>
      </c>
      <c r="I576">
        <v>7</v>
      </c>
      <c r="J576">
        <v>436</v>
      </c>
      <c r="K576">
        <v>164.72</v>
      </c>
      <c r="L576">
        <v>9</v>
      </c>
      <c r="M576">
        <v>1.8</v>
      </c>
      <c r="N576" s="1" t="s">
        <v>27</v>
      </c>
      <c r="O576">
        <v>69</v>
      </c>
      <c r="P576">
        <v>34</v>
      </c>
      <c r="Q576">
        <v>103</v>
      </c>
      <c r="R576" t="str" cm="1">
        <f t="array" ref="R576">_xlfn.IFS(Restaurant_Data[[#This Row],[Total Reservations]]&lt;=50, "Low", Restaurant_Data[[#This Row],[Total Reservations]]&lt;=100, "Medium", Restaurant_Data[[#This Row],[Total Reservations]]&lt;=200, "High")</f>
        <v>High</v>
      </c>
      <c r="S576" s="4">
        <v>947578.92</v>
      </c>
      <c r="T576" t="str" cm="1">
        <f t="array" ref="T576">_xlfn.IFS(Restaurant_Data[[#This Row],[Revenue]]&lt;= 500000, "Low Income", Restaurant_Data[[#This Row],[Revenue]]&lt;=1000000, "Middle Income", Restaurant_Data[[#This Row],[Revenue]] &lt;= 2000000, "High Income")</f>
        <v>Middle Income</v>
      </c>
    </row>
    <row r="577" spans="1:20" x14ac:dyDescent="0.35">
      <c r="A577" s="1" t="s">
        <v>604</v>
      </c>
      <c r="B577" s="1" t="s">
        <v>23</v>
      </c>
      <c r="C577" s="1" t="s">
        <v>42</v>
      </c>
      <c r="D577">
        <v>5</v>
      </c>
      <c r="E577">
        <v>86</v>
      </c>
      <c r="F577">
        <v>45.21</v>
      </c>
      <c r="G577">
        <v>3615</v>
      </c>
      <c r="H577">
        <v>41105</v>
      </c>
      <c r="I577">
        <v>10</v>
      </c>
      <c r="J577">
        <v>945</v>
      </c>
      <c r="K577">
        <v>218.63</v>
      </c>
      <c r="L577">
        <v>3.5</v>
      </c>
      <c r="M577">
        <v>5.5</v>
      </c>
      <c r="N577" s="1" t="s">
        <v>27</v>
      </c>
      <c r="O577">
        <v>65</v>
      </c>
      <c r="P577">
        <v>78</v>
      </c>
      <c r="Q577">
        <v>143</v>
      </c>
      <c r="R577" t="str" cm="1">
        <f t="array" ref="R577">_xlfn.IFS(Restaurant_Data[[#This Row],[Total Reservations]]&lt;=50, "Low", Restaurant_Data[[#This Row],[Total Reservations]]&lt;=100, "Medium", Restaurant_Data[[#This Row],[Total Reservations]]&lt;=200, "High")</f>
        <v>High</v>
      </c>
      <c r="S577" s="4">
        <v>881817.92</v>
      </c>
      <c r="T577" t="str" cm="1">
        <f t="array" ref="T577">_xlfn.IFS(Restaurant_Data[[#This Row],[Revenue]]&lt;= 500000, "Low Income", Restaurant_Data[[#This Row],[Revenue]]&lt;=1000000, "Middle Income", Restaurant_Data[[#This Row],[Revenue]] &lt;= 2000000, "High Income")</f>
        <v>Middle Income</v>
      </c>
    </row>
    <row r="578" spans="1:20" x14ac:dyDescent="0.35">
      <c r="A578" s="1" t="s">
        <v>605</v>
      </c>
      <c r="B578" s="1" t="s">
        <v>23</v>
      </c>
      <c r="C578" s="1" t="s">
        <v>20</v>
      </c>
      <c r="D578">
        <v>4.5999999999999996</v>
      </c>
      <c r="E578">
        <v>88</v>
      </c>
      <c r="F578">
        <v>73.459999999999994</v>
      </c>
      <c r="G578">
        <v>6126</v>
      </c>
      <c r="H578">
        <v>69861</v>
      </c>
      <c r="I578">
        <v>13</v>
      </c>
      <c r="J578">
        <v>670</v>
      </c>
      <c r="K578">
        <v>105.42</v>
      </c>
      <c r="L578">
        <v>7.2</v>
      </c>
      <c r="M578">
        <v>8.1999999999999993</v>
      </c>
      <c r="N578" s="1" t="s">
        <v>27</v>
      </c>
      <c r="O578">
        <v>36</v>
      </c>
      <c r="P578">
        <v>12</v>
      </c>
      <c r="Q578">
        <v>48</v>
      </c>
      <c r="R578" t="str" cm="1">
        <f t="array" ref="R578">_xlfn.IFS(Restaurant_Data[[#This Row],[Total Reservations]]&lt;=50, "Low", Restaurant_Data[[#This Row],[Total Reservations]]&lt;=100, "Medium", Restaurant_Data[[#This Row],[Total Reservations]]&lt;=200, "High")</f>
        <v>Low</v>
      </c>
      <c r="S578" s="4">
        <v>1453969.25</v>
      </c>
      <c r="T578" t="str" cm="1">
        <f t="array" ref="T578">_xlfn.IFS(Restaurant_Data[[#This Row],[Revenue]]&lt;= 500000, "Low Income", Restaurant_Data[[#This Row],[Revenue]]&lt;=1000000, "Middle Income", Restaurant_Data[[#This Row],[Revenue]] &lt;= 2000000, "High Income")</f>
        <v>High Income</v>
      </c>
    </row>
    <row r="579" spans="1:20" x14ac:dyDescent="0.35">
      <c r="A579" s="1" t="s">
        <v>606</v>
      </c>
      <c r="B579" s="1" t="s">
        <v>34</v>
      </c>
      <c r="C579" s="1" t="s">
        <v>37</v>
      </c>
      <c r="D579">
        <v>3.3</v>
      </c>
      <c r="E579">
        <v>53</v>
      </c>
      <c r="F579">
        <v>64.150000000000006</v>
      </c>
      <c r="G579">
        <v>701</v>
      </c>
      <c r="H579">
        <v>5947</v>
      </c>
      <c r="I579">
        <v>10</v>
      </c>
      <c r="J579">
        <v>393</v>
      </c>
      <c r="K579">
        <v>117.63</v>
      </c>
      <c r="L579">
        <v>2</v>
      </c>
      <c r="M579">
        <v>9.1</v>
      </c>
      <c r="N579" s="1" t="s">
        <v>21</v>
      </c>
      <c r="O579">
        <v>9</v>
      </c>
      <c r="P579">
        <v>39</v>
      </c>
      <c r="Q579">
        <v>48</v>
      </c>
      <c r="R579" t="str" cm="1">
        <f t="array" ref="R579">_xlfn.IFS(Restaurant_Data[[#This Row],[Total Reservations]]&lt;=50, "Low", Restaurant_Data[[#This Row],[Total Reservations]]&lt;=100, "Medium", Restaurant_Data[[#This Row],[Total Reservations]]&lt;=200, "High")</f>
        <v>Low</v>
      </c>
      <c r="S579" s="4">
        <v>765353.1</v>
      </c>
      <c r="T579" t="str" cm="1">
        <f t="array" ref="T579">_xlfn.IFS(Restaurant_Data[[#This Row],[Revenue]]&lt;= 500000, "Low Income", Restaurant_Data[[#This Row],[Revenue]]&lt;=1000000, "Middle Income", Restaurant_Data[[#This Row],[Revenue]] &lt;= 2000000, "High Income")</f>
        <v>Middle Income</v>
      </c>
    </row>
    <row r="580" spans="1:20" x14ac:dyDescent="0.35">
      <c r="A580" s="1" t="s">
        <v>607</v>
      </c>
      <c r="B580" s="1" t="s">
        <v>23</v>
      </c>
      <c r="C580" s="1" t="s">
        <v>31</v>
      </c>
      <c r="D580">
        <v>3</v>
      </c>
      <c r="E580">
        <v>85</v>
      </c>
      <c r="F580">
        <v>31.46</v>
      </c>
      <c r="G580">
        <v>4629</v>
      </c>
      <c r="H580">
        <v>44442</v>
      </c>
      <c r="I580">
        <v>4</v>
      </c>
      <c r="J580">
        <v>475</v>
      </c>
      <c r="K580">
        <v>177.25</v>
      </c>
      <c r="L580">
        <v>6.5</v>
      </c>
      <c r="M580">
        <v>6</v>
      </c>
      <c r="N580" s="1" t="s">
        <v>27</v>
      </c>
      <c r="O580">
        <v>16</v>
      </c>
      <c r="P580">
        <v>20</v>
      </c>
      <c r="Q580">
        <v>36</v>
      </c>
      <c r="R580" t="str" cm="1">
        <f t="array" ref="R580">_xlfn.IFS(Restaurant_Data[[#This Row],[Total Reservations]]&lt;=50, "Low", Restaurant_Data[[#This Row],[Total Reservations]]&lt;=100, "Medium", Restaurant_Data[[#This Row],[Total Reservations]]&lt;=200, "High")</f>
        <v>Low</v>
      </c>
      <c r="S580" s="4">
        <v>607126.06000000006</v>
      </c>
      <c r="T580" t="str" cm="1">
        <f t="array" ref="T580">_xlfn.IFS(Restaurant_Data[[#This Row],[Revenue]]&lt;= 500000, "Low Income", Restaurant_Data[[#This Row],[Revenue]]&lt;=1000000, "Middle Income", Restaurant_Data[[#This Row],[Revenue]] &lt;= 2000000, "High Income")</f>
        <v>Middle Income</v>
      </c>
    </row>
    <row r="581" spans="1:20" x14ac:dyDescent="0.35">
      <c r="A581" s="1" t="s">
        <v>608</v>
      </c>
      <c r="B581" s="1" t="s">
        <v>34</v>
      </c>
      <c r="C581" s="1" t="s">
        <v>26</v>
      </c>
      <c r="D581">
        <v>3.1</v>
      </c>
      <c r="E581">
        <v>62</v>
      </c>
      <c r="F581">
        <v>53.71</v>
      </c>
      <c r="G581">
        <v>1843</v>
      </c>
      <c r="H581">
        <v>22439</v>
      </c>
      <c r="I581">
        <v>11</v>
      </c>
      <c r="J581">
        <v>186</v>
      </c>
      <c r="K581">
        <v>209.53</v>
      </c>
      <c r="L581">
        <v>3.7</v>
      </c>
      <c r="M581">
        <v>2.4</v>
      </c>
      <c r="N581" s="1" t="s">
        <v>21</v>
      </c>
      <c r="O581">
        <v>16</v>
      </c>
      <c r="P581">
        <v>57</v>
      </c>
      <c r="Q581">
        <v>73</v>
      </c>
      <c r="R581" t="str" cm="1">
        <f t="array" ref="R581">_xlfn.IFS(Restaurant_Data[[#This Row],[Total Reservations]]&lt;=50, "Low", Restaurant_Data[[#This Row],[Total Reservations]]&lt;=100, "Medium", Restaurant_Data[[#This Row],[Total Reservations]]&lt;=200, "High")</f>
        <v>Medium</v>
      </c>
      <c r="S581" s="4">
        <v>751503.66</v>
      </c>
      <c r="T581" t="str" cm="1">
        <f t="array" ref="T581">_xlfn.IFS(Restaurant_Data[[#This Row],[Revenue]]&lt;= 500000, "Low Income", Restaurant_Data[[#This Row],[Revenue]]&lt;=1000000, "Middle Income", Restaurant_Data[[#This Row],[Revenue]] &lt;= 2000000, "High Income")</f>
        <v>Middle Income</v>
      </c>
    </row>
    <row r="582" spans="1:20" x14ac:dyDescent="0.35">
      <c r="A582" s="1" t="s">
        <v>609</v>
      </c>
      <c r="B582" s="1" t="s">
        <v>23</v>
      </c>
      <c r="C582" s="1" t="s">
        <v>26</v>
      </c>
      <c r="D582">
        <v>3.5</v>
      </c>
      <c r="E582">
        <v>81</v>
      </c>
      <c r="F582">
        <v>49.76</v>
      </c>
      <c r="G582">
        <v>1675</v>
      </c>
      <c r="H582">
        <v>17988</v>
      </c>
      <c r="I582">
        <v>9</v>
      </c>
      <c r="J582">
        <v>898</v>
      </c>
      <c r="K582">
        <v>290.12</v>
      </c>
      <c r="L582">
        <v>7.3</v>
      </c>
      <c r="M582">
        <v>9.5</v>
      </c>
      <c r="N582" s="1" t="s">
        <v>27</v>
      </c>
      <c r="O582">
        <v>5</v>
      </c>
      <c r="P582">
        <v>66</v>
      </c>
      <c r="Q582">
        <v>71</v>
      </c>
      <c r="R582" t="str" cm="1">
        <f t="array" ref="R582">_xlfn.IFS(Restaurant_Data[[#This Row],[Total Reservations]]&lt;=50, "Low", Restaurant_Data[[#This Row],[Total Reservations]]&lt;=100, "Medium", Restaurant_Data[[#This Row],[Total Reservations]]&lt;=200, "High")</f>
        <v>Medium</v>
      </c>
      <c r="S582" s="4">
        <v>908833.5</v>
      </c>
      <c r="T582" t="str" cm="1">
        <f t="array" ref="T582">_xlfn.IFS(Restaurant_Data[[#This Row],[Revenue]]&lt;= 500000, "Low Income", Restaurant_Data[[#This Row],[Revenue]]&lt;=1000000, "Middle Income", Restaurant_Data[[#This Row],[Revenue]] &lt;= 2000000, "High Income")</f>
        <v>Middle Income</v>
      </c>
    </row>
    <row r="583" spans="1:20" x14ac:dyDescent="0.35">
      <c r="A583" s="1" t="s">
        <v>610</v>
      </c>
      <c r="B583" s="1" t="s">
        <v>19</v>
      </c>
      <c r="C583" s="1" t="s">
        <v>42</v>
      </c>
      <c r="D583">
        <v>3.2</v>
      </c>
      <c r="E583">
        <v>33</v>
      </c>
      <c r="F583">
        <v>35.26</v>
      </c>
      <c r="G583">
        <v>3153</v>
      </c>
      <c r="H583">
        <v>29868</v>
      </c>
      <c r="I583">
        <v>16</v>
      </c>
      <c r="J583">
        <v>796</v>
      </c>
      <c r="K583">
        <v>193.6</v>
      </c>
      <c r="L583">
        <v>2.2999999999999998</v>
      </c>
      <c r="M583">
        <v>7.7</v>
      </c>
      <c r="N583" s="1" t="s">
        <v>27</v>
      </c>
      <c r="O583">
        <v>0</v>
      </c>
      <c r="P583">
        <v>7</v>
      </c>
      <c r="Q583">
        <v>7</v>
      </c>
      <c r="R583" t="str" cm="1">
        <f t="array" ref="R583">_xlfn.IFS(Restaurant_Data[[#This Row],[Total Reservations]]&lt;=50, "Low", Restaurant_Data[[#This Row],[Total Reservations]]&lt;=100, "Medium", Restaurant_Data[[#This Row],[Total Reservations]]&lt;=200, "High")</f>
        <v>Low</v>
      </c>
      <c r="S583" s="4">
        <v>283885.74</v>
      </c>
      <c r="T583" t="str" cm="1">
        <f t="array" ref="T583">_xlfn.IFS(Restaurant_Data[[#This Row],[Revenue]]&lt;= 500000, "Low Income", Restaurant_Data[[#This Row],[Revenue]]&lt;=1000000, "Middle Income", Restaurant_Data[[#This Row],[Revenue]] &lt;= 2000000, "High Income")</f>
        <v>Low Income</v>
      </c>
    </row>
    <row r="584" spans="1:20" x14ac:dyDescent="0.35">
      <c r="A584" s="1" t="s">
        <v>611</v>
      </c>
      <c r="B584" s="1" t="s">
        <v>19</v>
      </c>
      <c r="C584" s="1" t="s">
        <v>20</v>
      </c>
      <c r="D584">
        <v>4.0999999999999996</v>
      </c>
      <c r="E584">
        <v>41</v>
      </c>
      <c r="F584">
        <v>65.66</v>
      </c>
      <c r="G584">
        <v>2071</v>
      </c>
      <c r="H584">
        <v>26049</v>
      </c>
      <c r="I584">
        <v>17</v>
      </c>
      <c r="J584">
        <v>620</v>
      </c>
      <c r="K584">
        <v>73.989999999999995</v>
      </c>
      <c r="L584">
        <v>7</v>
      </c>
      <c r="M584">
        <v>4.5999999999999996</v>
      </c>
      <c r="N584" s="1" t="s">
        <v>27</v>
      </c>
      <c r="O584">
        <v>19</v>
      </c>
      <c r="P584">
        <v>13</v>
      </c>
      <c r="Q584">
        <v>32</v>
      </c>
      <c r="R584" t="str" cm="1">
        <f t="array" ref="R584">_xlfn.IFS(Restaurant_Data[[#This Row],[Total Reservations]]&lt;=50, "Low", Restaurant_Data[[#This Row],[Total Reservations]]&lt;=100, "Medium", Restaurant_Data[[#This Row],[Total Reservations]]&lt;=200, "High")</f>
        <v>Low</v>
      </c>
      <c r="S584" s="4">
        <v>620111.21</v>
      </c>
      <c r="T584" t="str" cm="1">
        <f t="array" ref="T584">_xlfn.IFS(Restaurant_Data[[#This Row],[Revenue]]&lt;= 500000, "Low Income", Restaurant_Data[[#This Row],[Revenue]]&lt;=1000000, "Middle Income", Restaurant_Data[[#This Row],[Revenue]] &lt;= 2000000, "High Income")</f>
        <v>Middle Income</v>
      </c>
    </row>
    <row r="585" spans="1:20" x14ac:dyDescent="0.35">
      <c r="A585" s="1" t="s">
        <v>612</v>
      </c>
      <c r="B585" s="1" t="s">
        <v>23</v>
      </c>
      <c r="C585" s="1" t="s">
        <v>31</v>
      </c>
      <c r="D585">
        <v>4.7</v>
      </c>
      <c r="E585">
        <v>86</v>
      </c>
      <c r="F585">
        <v>37.46</v>
      </c>
      <c r="G585">
        <v>8962</v>
      </c>
      <c r="H585">
        <v>90045</v>
      </c>
      <c r="I585">
        <v>5</v>
      </c>
      <c r="J585">
        <v>343</v>
      </c>
      <c r="K585">
        <v>141.72999999999999</v>
      </c>
      <c r="L585">
        <v>7.4</v>
      </c>
      <c r="M585">
        <v>3.5</v>
      </c>
      <c r="N585" s="1" t="s">
        <v>21</v>
      </c>
      <c r="O585">
        <v>17</v>
      </c>
      <c r="P585">
        <v>62</v>
      </c>
      <c r="Q585">
        <v>79</v>
      </c>
      <c r="R585" t="str" cm="1">
        <f t="array" ref="R585">_xlfn.IFS(Restaurant_Data[[#This Row],[Total Reservations]]&lt;=50, "Low", Restaurant_Data[[#This Row],[Total Reservations]]&lt;=100, "Medium", Restaurant_Data[[#This Row],[Total Reservations]]&lt;=200, "High")</f>
        <v>Medium</v>
      </c>
      <c r="S585" s="4">
        <v>737562.23</v>
      </c>
      <c r="T585" t="str" cm="1">
        <f t="array" ref="T585">_xlfn.IFS(Restaurant_Data[[#This Row],[Revenue]]&lt;= 500000, "Low Income", Restaurant_Data[[#This Row],[Revenue]]&lt;=1000000, "Middle Income", Restaurant_Data[[#This Row],[Revenue]] &lt;= 2000000, "High Income")</f>
        <v>Middle Income</v>
      </c>
    </row>
    <row r="586" spans="1:20" x14ac:dyDescent="0.35">
      <c r="A586" s="1" t="s">
        <v>613</v>
      </c>
      <c r="B586" s="1" t="s">
        <v>23</v>
      </c>
      <c r="C586" s="1" t="s">
        <v>37</v>
      </c>
      <c r="D586">
        <v>4.5</v>
      </c>
      <c r="E586">
        <v>78</v>
      </c>
      <c r="F586">
        <v>59.09</v>
      </c>
      <c r="G586">
        <v>3151</v>
      </c>
      <c r="H586">
        <v>36710</v>
      </c>
      <c r="I586">
        <v>5</v>
      </c>
      <c r="J586">
        <v>91</v>
      </c>
      <c r="K586">
        <v>111.04</v>
      </c>
      <c r="L586">
        <v>8.6999999999999993</v>
      </c>
      <c r="M586">
        <v>1.4</v>
      </c>
      <c r="N586" s="1" t="s">
        <v>27</v>
      </c>
      <c r="O586">
        <v>8</v>
      </c>
      <c r="P586">
        <v>9</v>
      </c>
      <c r="Q586">
        <v>17</v>
      </c>
      <c r="R586" t="str" cm="1">
        <f t="array" ref="R586">_xlfn.IFS(Restaurant_Data[[#This Row],[Total Reservations]]&lt;=50, "Low", Restaurant_Data[[#This Row],[Total Reservations]]&lt;=100, "Medium", Restaurant_Data[[#This Row],[Total Reservations]]&lt;=200, "High")</f>
        <v>Low</v>
      </c>
      <c r="S586" s="4">
        <v>1027173.91</v>
      </c>
      <c r="T586" t="str" cm="1">
        <f t="array" ref="T586">_xlfn.IFS(Restaurant_Data[[#This Row],[Revenue]]&lt;= 500000, "Low Income", Restaurant_Data[[#This Row],[Revenue]]&lt;=1000000, "Middle Income", Restaurant_Data[[#This Row],[Revenue]] &lt;= 2000000, "High Income")</f>
        <v>High Income</v>
      </c>
    </row>
    <row r="587" spans="1:20" x14ac:dyDescent="0.35">
      <c r="A587" s="1" t="s">
        <v>614</v>
      </c>
      <c r="B587" s="1" t="s">
        <v>23</v>
      </c>
      <c r="C587" s="1" t="s">
        <v>37</v>
      </c>
      <c r="D587">
        <v>3.4</v>
      </c>
      <c r="E587">
        <v>81</v>
      </c>
      <c r="F587">
        <v>64.55</v>
      </c>
      <c r="G587">
        <v>6407</v>
      </c>
      <c r="H587">
        <v>64835</v>
      </c>
      <c r="I587">
        <v>6</v>
      </c>
      <c r="J587">
        <v>809</v>
      </c>
      <c r="K587">
        <v>113.6</v>
      </c>
      <c r="L587">
        <v>7.2</v>
      </c>
      <c r="M587">
        <v>2.7</v>
      </c>
      <c r="N587" s="1" t="s">
        <v>21</v>
      </c>
      <c r="O587">
        <v>31</v>
      </c>
      <c r="P587">
        <v>71</v>
      </c>
      <c r="Q587">
        <v>102</v>
      </c>
      <c r="R587" t="str" cm="1">
        <f t="array" ref="R587">_xlfn.IFS(Restaurant_Data[[#This Row],[Total Reservations]]&lt;=50, "Low", Restaurant_Data[[#This Row],[Total Reservations]]&lt;=100, "Medium", Restaurant_Data[[#This Row],[Total Reservations]]&lt;=200, "High")</f>
        <v>High</v>
      </c>
      <c r="S587" s="4">
        <v>1177056.8</v>
      </c>
      <c r="T587" t="str" cm="1">
        <f t="array" ref="T587">_xlfn.IFS(Restaurant_Data[[#This Row],[Revenue]]&lt;= 500000, "Low Income", Restaurant_Data[[#This Row],[Revenue]]&lt;=1000000, "Middle Income", Restaurant_Data[[#This Row],[Revenue]] &lt;= 2000000, "High Income")</f>
        <v>High Income</v>
      </c>
    </row>
    <row r="588" spans="1:20" x14ac:dyDescent="0.35">
      <c r="A588" s="1" t="s">
        <v>615</v>
      </c>
      <c r="B588" s="1" t="s">
        <v>19</v>
      </c>
      <c r="C588" s="1" t="s">
        <v>26</v>
      </c>
      <c r="D588">
        <v>3.8</v>
      </c>
      <c r="E588">
        <v>44</v>
      </c>
      <c r="F588">
        <v>53.08</v>
      </c>
      <c r="G588">
        <v>2361</v>
      </c>
      <c r="H588">
        <v>22428</v>
      </c>
      <c r="I588">
        <v>2</v>
      </c>
      <c r="J588">
        <v>99</v>
      </c>
      <c r="K588">
        <v>176.35</v>
      </c>
      <c r="L588">
        <v>5.7</v>
      </c>
      <c r="M588">
        <v>8</v>
      </c>
      <c r="N588" s="1" t="s">
        <v>21</v>
      </c>
      <c r="O588">
        <v>16</v>
      </c>
      <c r="P588">
        <v>3</v>
      </c>
      <c r="Q588">
        <v>19</v>
      </c>
      <c r="R588" t="str" cm="1">
        <f t="array" ref="R588">_xlfn.IFS(Restaurant_Data[[#This Row],[Total Reservations]]&lt;=50, "Low", Restaurant_Data[[#This Row],[Total Reservations]]&lt;=100, "Medium", Restaurant_Data[[#This Row],[Total Reservations]]&lt;=200, "High")</f>
        <v>Low</v>
      </c>
      <c r="S588" s="4">
        <v>526198.30000000005</v>
      </c>
      <c r="T588" t="str" cm="1">
        <f t="array" ref="T588">_xlfn.IFS(Restaurant_Data[[#This Row],[Revenue]]&lt;= 500000, "Low Income", Restaurant_Data[[#This Row],[Revenue]]&lt;=1000000, "Middle Income", Restaurant_Data[[#This Row],[Revenue]] &lt;= 2000000, "High Income")</f>
        <v>Middle Income</v>
      </c>
    </row>
    <row r="589" spans="1:20" x14ac:dyDescent="0.35">
      <c r="A589" s="1" t="s">
        <v>616</v>
      </c>
      <c r="B589" s="1" t="s">
        <v>23</v>
      </c>
      <c r="C589" s="1" t="s">
        <v>31</v>
      </c>
      <c r="D589">
        <v>4</v>
      </c>
      <c r="E589">
        <v>89</v>
      </c>
      <c r="F589">
        <v>30.24</v>
      </c>
      <c r="G589">
        <v>2015</v>
      </c>
      <c r="H589">
        <v>28778</v>
      </c>
      <c r="I589">
        <v>14</v>
      </c>
      <c r="J589">
        <v>831</v>
      </c>
      <c r="K589">
        <v>129.16999999999999</v>
      </c>
      <c r="L589">
        <v>8.1</v>
      </c>
      <c r="M589">
        <v>2</v>
      </c>
      <c r="N589" s="1" t="s">
        <v>21</v>
      </c>
      <c r="O589">
        <v>18</v>
      </c>
      <c r="P589">
        <v>54</v>
      </c>
      <c r="Q589">
        <v>72</v>
      </c>
      <c r="R589" t="str" cm="1">
        <f t="array" ref="R589">_xlfn.IFS(Restaurant_Data[[#This Row],[Total Reservations]]&lt;=50, "Low", Restaurant_Data[[#This Row],[Total Reservations]]&lt;=100, "Medium", Restaurant_Data[[#This Row],[Total Reservations]]&lt;=200, "High")</f>
        <v>Medium</v>
      </c>
      <c r="S589" s="4">
        <v>616758.52</v>
      </c>
      <c r="T589" t="str" cm="1">
        <f t="array" ref="T589">_xlfn.IFS(Restaurant_Data[[#This Row],[Revenue]]&lt;= 500000, "Low Income", Restaurant_Data[[#This Row],[Revenue]]&lt;=1000000, "Middle Income", Restaurant_Data[[#This Row],[Revenue]] &lt;= 2000000, "High Income")</f>
        <v>Middle Income</v>
      </c>
    </row>
    <row r="590" spans="1:20" x14ac:dyDescent="0.35">
      <c r="A590" s="1" t="s">
        <v>617</v>
      </c>
      <c r="B590" s="1" t="s">
        <v>19</v>
      </c>
      <c r="C590" s="1" t="s">
        <v>42</v>
      </c>
      <c r="D590">
        <v>4.5999999999999996</v>
      </c>
      <c r="E590">
        <v>31</v>
      </c>
      <c r="F590">
        <v>42.56</v>
      </c>
      <c r="G590">
        <v>3557</v>
      </c>
      <c r="H590">
        <v>37131</v>
      </c>
      <c r="I590">
        <v>11</v>
      </c>
      <c r="J590">
        <v>943</v>
      </c>
      <c r="K590">
        <v>122.33</v>
      </c>
      <c r="L590">
        <v>3.6</v>
      </c>
      <c r="M590">
        <v>2.2000000000000002</v>
      </c>
      <c r="N590" s="1" t="s">
        <v>21</v>
      </c>
      <c r="O590">
        <v>22</v>
      </c>
      <c r="P590">
        <v>18</v>
      </c>
      <c r="Q590">
        <v>40</v>
      </c>
      <c r="R590" t="str" cm="1">
        <f t="array" ref="R590">_xlfn.IFS(Restaurant_Data[[#This Row],[Total Reservations]]&lt;=50, "Low", Restaurant_Data[[#This Row],[Total Reservations]]&lt;=100, "Medium", Restaurant_Data[[#This Row],[Total Reservations]]&lt;=200, "High")</f>
        <v>Low</v>
      </c>
      <c r="S590" s="4">
        <v>313620.28999999998</v>
      </c>
      <c r="T590" t="str" cm="1">
        <f t="array" ref="T590">_xlfn.IFS(Restaurant_Data[[#This Row],[Revenue]]&lt;= 500000, "Low Income", Restaurant_Data[[#This Row],[Revenue]]&lt;=1000000, "Middle Income", Restaurant_Data[[#This Row],[Revenue]] &lt;= 2000000, "High Income")</f>
        <v>Low Income</v>
      </c>
    </row>
    <row r="591" spans="1:20" x14ac:dyDescent="0.35">
      <c r="A591" s="1" t="s">
        <v>618</v>
      </c>
      <c r="B591" s="1" t="s">
        <v>34</v>
      </c>
      <c r="C591" s="1" t="s">
        <v>26</v>
      </c>
      <c r="D591">
        <v>4.7</v>
      </c>
      <c r="E591">
        <v>58</v>
      </c>
      <c r="F591">
        <v>47.12</v>
      </c>
      <c r="G591">
        <v>1305</v>
      </c>
      <c r="H591">
        <v>14601</v>
      </c>
      <c r="I591">
        <v>19</v>
      </c>
      <c r="J591">
        <v>917</v>
      </c>
      <c r="K591">
        <v>292</v>
      </c>
      <c r="L591">
        <v>7.1</v>
      </c>
      <c r="M591">
        <v>2.8</v>
      </c>
      <c r="N591" s="1" t="s">
        <v>21</v>
      </c>
      <c r="O591">
        <v>48</v>
      </c>
      <c r="P591">
        <v>8</v>
      </c>
      <c r="Q591">
        <v>56</v>
      </c>
      <c r="R591" t="str" cm="1">
        <f t="array" ref="R591">_xlfn.IFS(Restaurant_Data[[#This Row],[Total Reservations]]&lt;=50, "Low", Restaurant_Data[[#This Row],[Total Reservations]]&lt;=100, "Medium", Restaurant_Data[[#This Row],[Total Reservations]]&lt;=200, "High")</f>
        <v>Medium</v>
      </c>
      <c r="S591" s="4">
        <v>629628.51</v>
      </c>
      <c r="T591" t="str" cm="1">
        <f t="array" ref="T591">_xlfn.IFS(Restaurant_Data[[#This Row],[Revenue]]&lt;= 500000, "Low Income", Restaurant_Data[[#This Row],[Revenue]]&lt;=1000000, "Middle Income", Restaurant_Data[[#This Row],[Revenue]] &lt;= 2000000, "High Income")</f>
        <v>Middle Income</v>
      </c>
    </row>
    <row r="592" spans="1:20" x14ac:dyDescent="0.35">
      <c r="A592" s="1" t="s">
        <v>619</v>
      </c>
      <c r="B592" s="1" t="s">
        <v>19</v>
      </c>
      <c r="C592" s="1" t="s">
        <v>26</v>
      </c>
      <c r="D592">
        <v>4.8</v>
      </c>
      <c r="E592">
        <v>43</v>
      </c>
      <c r="F592">
        <v>49.65</v>
      </c>
      <c r="G592">
        <v>1524</v>
      </c>
      <c r="H592">
        <v>22152</v>
      </c>
      <c r="I592">
        <v>11</v>
      </c>
      <c r="J592">
        <v>222</v>
      </c>
      <c r="K592">
        <v>195.99</v>
      </c>
      <c r="L592">
        <v>7.5</v>
      </c>
      <c r="M592">
        <v>4.5999999999999996</v>
      </c>
      <c r="N592" s="1" t="s">
        <v>27</v>
      </c>
      <c r="O592">
        <v>12</v>
      </c>
      <c r="P592">
        <v>0</v>
      </c>
      <c r="Q592">
        <v>12</v>
      </c>
      <c r="R592" t="str" cm="1">
        <f t="array" ref="R592">_xlfn.IFS(Restaurant_Data[[#This Row],[Total Reservations]]&lt;=50, "Low", Restaurant_Data[[#This Row],[Total Reservations]]&lt;=100, "Medium", Restaurant_Data[[#This Row],[Total Reservations]]&lt;=200, "High")</f>
        <v>Low</v>
      </c>
      <c r="S592" s="4">
        <v>489037.45</v>
      </c>
      <c r="T592" t="str" cm="1">
        <f t="array" ref="T592">_xlfn.IFS(Restaurant_Data[[#This Row],[Revenue]]&lt;= 500000, "Low Income", Restaurant_Data[[#This Row],[Revenue]]&lt;=1000000, "Middle Income", Restaurant_Data[[#This Row],[Revenue]] &lt;= 2000000, "High Income")</f>
        <v>Low Income</v>
      </c>
    </row>
    <row r="593" spans="1:20" x14ac:dyDescent="0.35">
      <c r="A593" s="1" t="s">
        <v>620</v>
      </c>
      <c r="B593" s="1" t="s">
        <v>19</v>
      </c>
      <c r="C593" s="1" t="s">
        <v>42</v>
      </c>
      <c r="D593">
        <v>4</v>
      </c>
      <c r="E593">
        <v>33</v>
      </c>
      <c r="F593">
        <v>41.87</v>
      </c>
      <c r="G593">
        <v>3598</v>
      </c>
      <c r="H593">
        <v>40501</v>
      </c>
      <c r="I593">
        <v>6</v>
      </c>
      <c r="J593">
        <v>338</v>
      </c>
      <c r="K593">
        <v>115.44</v>
      </c>
      <c r="L593">
        <v>4.5</v>
      </c>
      <c r="M593">
        <v>2.7</v>
      </c>
      <c r="N593" s="1" t="s">
        <v>21</v>
      </c>
      <c r="O593">
        <v>0</v>
      </c>
      <c r="P593">
        <v>22</v>
      </c>
      <c r="Q593">
        <v>22</v>
      </c>
      <c r="R593" t="str" cm="1">
        <f t="array" ref="R593">_xlfn.IFS(Restaurant_Data[[#This Row],[Total Reservations]]&lt;=50, "Low", Restaurant_Data[[#This Row],[Total Reservations]]&lt;=100, "Medium", Restaurant_Data[[#This Row],[Total Reservations]]&lt;=200, "High")</f>
        <v>Low</v>
      </c>
      <c r="S593" s="4">
        <v>321213.68</v>
      </c>
      <c r="T593" t="str" cm="1">
        <f t="array" ref="T593">_xlfn.IFS(Restaurant_Data[[#This Row],[Revenue]]&lt;= 500000, "Low Income", Restaurant_Data[[#This Row],[Revenue]]&lt;=1000000, "Middle Income", Restaurant_Data[[#This Row],[Revenue]] &lt;= 2000000, "High Income")</f>
        <v>Low Income</v>
      </c>
    </row>
    <row r="594" spans="1:20" x14ac:dyDescent="0.35">
      <c r="A594" s="1" t="s">
        <v>621</v>
      </c>
      <c r="B594" s="1" t="s">
        <v>34</v>
      </c>
      <c r="C594" s="1" t="s">
        <v>20</v>
      </c>
      <c r="D594">
        <v>4.4000000000000004</v>
      </c>
      <c r="E594">
        <v>53</v>
      </c>
      <c r="F594">
        <v>74.599999999999994</v>
      </c>
      <c r="G594">
        <v>3574</v>
      </c>
      <c r="H594">
        <v>44194</v>
      </c>
      <c r="I594">
        <v>13</v>
      </c>
      <c r="J594">
        <v>965</v>
      </c>
      <c r="K594">
        <v>118.97</v>
      </c>
      <c r="L594">
        <v>9.9</v>
      </c>
      <c r="M594">
        <v>9.1</v>
      </c>
      <c r="N594" s="1" t="s">
        <v>21</v>
      </c>
      <c r="O594">
        <v>44</v>
      </c>
      <c r="P594">
        <v>12</v>
      </c>
      <c r="Q594">
        <v>56</v>
      </c>
      <c r="R594" t="str" cm="1">
        <f t="array" ref="R594">_xlfn.IFS(Restaurant_Data[[#This Row],[Total Reservations]]&lt;=50, "Low", Restaurant_Data[[#This Row],[Total Reservations]]&lt;=100, "Medium", Restaurant_Data[[#This Row],[Total Reservations]]&lt;=200, "High")</f>
        <v>Medium</v>
      </c>
      <c r="S594" s="4">
        <v>902060.5</v>
      </c>
      <c r="T594" t="str" cm="1">
        <f t="array" ref="T594">_xlfn.IFS(Restaurant_Data[[#This Row],[Revenue]]&lt;= 500000, "Low Income", Restaurant_Data[[#This Row],[Revenue]]&lt;=1000000, "Middle Income", Restaurant_Data[[#This Row],[Revenue]] &lt;= 2000000, "High Income")</f>
        <v>Middle Income</v>
      </c>
    </row>
    <row r="595" spans="1:20" x14ac:dyDescent="0.35">
      <c r="A595" s="1" t="s">
        <v>622</v>
      </c>
      <c r="B595" s="1" t="s">
        <v>19</v>
      </c>
      <c r="C595" s="1" t="s">
        <v>37</v>
      </c>
      <c r="D595">
        <v>3.2</v>
      </c>
      <c r="E595">
        <v>35</v>
      </c>
      <c r="F595">
        <v>60.02</v>
      </c>
      <c r="G595">
        <v>1672</v>
      </c>
      <c r="H595">
        <v>15020</v>
      </c>
      <c r="I595">
        <v>19</v>
      </c>
      <c r="J595">
        <v>211</v>
      </c>
      <c r="K595">
        <v>252.76</v>
      </c>
      <c r="L595">
        <v>4.2</v>
      </c>
      <c r="M595">
        <v>3.3</v>
      </c>
      <c r="N595" s="1" t="s">
        <v>21</v>
      </c>
      <c r="O595">
        <v>9</v>
      </c>
      <c r="P595">
        <v>28</v>
      </c>
      <c r="Q595">
        <v>37</v>
      </c>
      <c r="R595" t="str" cm="1">
        <f t="array" ref="R595">_xlfn.IFS(Restaurant_Data[[#This Row],[Total Reservations]]&lt;=50, "Low", Restaurant_Data[[#This Row],[Total Reservations]]&lt;=100, "Medium", Restaurant_Data[[#This Row],[Total Reservations]]&lt;=200, "High")</f>
        <v>Low</v>
      </c>
      <c r="S595" s="4">
        <v>488705.04</v>
      </c>
      <c r="T595" t="str" cm="1">
        <f t="array" ref="T595">_xlfn.IFS(Restaurant_Data[[#This Row],[Revenue]]&lt;= 500000, "Low Income", Restaurant_Data[[#This Row],[Revenue]]&lt;=1000000, "Middle Income", Restaurant_Data[[#This Row],[Revenue]] &lt;= 2000000, "High Income")</f>
        <v>Low Income</v>
      </c>
    </row>
    <row r="596" spans="1:20" x14ac:dyDescent="0.35">
      <c r="A596" s="1" t="s">
        <v>623</v>
      </c>
      <c r="B596" s="1" t="s">
        <v>23</v>
      </c>
      <c r="C596" s="1" t="s">
        <v>20</v>
      </c>
      <c r="D596">
        <v>4.0999999999999996</v>
      </c>
      <c r="E596">
        <v>74</v>
      </c>
      <c r="F596">
        <v>73.89</v>
      </c>
      <c r="G596">
        <v>5519</v>
      </c>
      <c r="H596">
        <v>63074</v>
      </c>
      <c r="I596">
        <v>3</v>
      </c>
      <c r="J596">
        <v>628</v>
      </c>
      <c r="K596">
        <v>271.62</v>
      </c>
      <c r="L596">
        <v>1.8</v>
      </c>
      <c r="M596">
        <v>9.3000000000000007</v>
      </c>
      <c r="N596" s="1" t="s">
        <v>21</v>
      </c>
      <c r="O596">
        <v>25</v>
      </c>
      <c r="P596">
        <v>52</v>
      </c>
      <c r="Q596">
        <v>77</v>
      </c>
      <c r="R596" t="str" cm="1">
        <f t="array" ref="R596">_xlfn.IFS(Restaurant_Data[[#This Row],[Total Reservations]]&lt;=50, "Low", Restaurant_Data[[#This Row],[Total Reservations]]&lt;=100, "Medium", Restaurant_Data[[#This Row],[Total Reservations]]&lt;=200, "High")</f>
        <v>Medium</v>
      </c>
      <c r="S596" s="4">
        <v>1224389.07</v>
      </c>
      <c r="T596" t="str" cm="1">
        <f t="array" ref="T596">_xlfn.IFS(Restaurant_Data[[#This Row],[Revenue]]&lt;= 500000, "Low Income", Restaurant_Data[[#This Row],[Revenue]]&lt;=1000000, "Middle Income", Restaurant_Data[[#This Row],[Revenue]] &lt;= 2000000, "High Income")</f>
        <v>High Income</v>
      </c>
    </row>
    <row r="597" spans="1:20" x14ac:dyDescent="0.35">
      <c r="A597" s="1" t="s">
        <v>624</v>
      </c>
      <c r="B597" s="1" t="s">
        <v>23</v>
      </c>
      <c r="C597" s="1" t="s">
        <v>31</v>
      </c>
      <c r="D597">
        <v>3.5</v>
      </c>
      <c r="E597">
        <v>86</v>
      </c>
      <c r="F597">
        <v>38.61</v>
      </c>
      <c r="G597">
        <v>6768</v>
      </c>
      <c r="H597">
        <v>73018</v>
      </c>
      <c r="I597">
        <v>16</v>
      </c>
      <c r="J597">
        <v>389</v>
      </c>
      <c r="K597">
        <v>219.76</v>
      </c>
      <c r="L597">
        <v>3.7</v>
      </c>
      <c r="M597">
        <v>9.9</v>
      </c>
      <c r="N597" s="1" t="s">
        <v>21</v>
      </c>
      <c r="O597">
        <v>47</v>
      </c>
      <c r="P597">
        <v>43</v>
      </c>
      <c r="Q597">
        <v>90</v>
      </c>
      <c r="R597" t="str" cm="1">
        <f t="array" ref="R597">_xlfn.IFS(Restaurant_Data[[#This Row],[Total Reservations]]&lt;=50, "Low", Restaurant_Data[[#This Row],[Total Reservations]]&lt;=100, "Medium", Restaurant_Data[[#This Row],[Total Reservations]]&lt;=200, "High")</f>
        <v>Medium</v>
      </c>
      <c r="S597" s="4">
        <v>768036.54</v>
      </c>
      <c r="T597" t="str" cm="1">
        <f t="array" ref="T597">_xlfn.IFS(Restaurant_Data[[#This Row],[Revenue]]&lt;= 500000, "Low Income", Restaurant_Data[[#This Row],[Revenue]]&lt;=1000000, "Middle Income", Restaurant_Data[[#This Row],[Revenue]] &lt;= 2000000, "High Income")</f>
        <v>Middle Income</v>
      </c>
    </row>
    <row r="598" spans="1:20" x14ac:dyDescent="0.35">
      <c r="A598" s="1" t="s">
        <v>625</v>
      </c>
      <c r="B598" s="1" t="s">
        <v>19</v>
      </c>
      <c r="C598" s="1" t="s">
        <v>24</v>
      </c>
      <c r="D598">
        <v>3.9</v>
      </c>
      <c r="E598">
        <v>42</v>
      </c>
      <c r="F598">
        <v>29.56</v>
      </c>
      <c r="G598">
        <v>2785</v>
      </c>
      <c r="H598">
        <v>33885</v>
      </c>
      <c r="I598">
        <v>9</v>
      </c>
      <c r="J598">
        <v>372</v>
      </c>
      <c r="K598">
        <v>157.86000000000001</v>
      </c>
      <c r="L598">
        <v>1.9</v>
      </c>
      <c r="M598">
        <v>7.8</v>
      </c>
      <c r="N598" s="1" t="s">
        <v>21</v>
      </c>
      <c r="O598">
        <v>32</v>
      </c>
      <c r="P598">
        <v>29</v>
      </c>
      <c r="Q598">
        <v>61</v>
      </c>
      <c r="R598" t="str" cm="1">
        <f t="array" ref="R598">_xlfn.IFS(Restaurant_Data[[#This Row],[Total Reservations]]&lt;=50, "Low", Restaurant_Data[[#This Row],[Total Reservations]]&lt;=100, "Medium", Restaurant_Data[[#This Row],[Total Reservations]]&lt;=200, "High")</f>
        <v>Medium</v>
      </c>
      <c r="S598" s="4">
        <v>294161.78999999998</v>
      </c>
      <c r="T598" t="str" cm="1">
        <f t="array" ref="T598">_xlfn.IFS(Restaurant_Data[[#This Row],[Revenue]]&lt;= 500000, "Low Income", Restaurant_Data[[#This Row],[Revenue]]&lt;=1000000, "Middle Income", Restaurant_Data[[#This Row],[Revenue]] &lt;= 2000000, "High Income")</f>
        <v>Low Income</v>
      </c>
    </row>
    <row r="599" spans="1:20" x14ac:dyDescent="0.35">
      <c r="A599" s="1" t="s">
        <v>626</v>
      </c>
      <c r="B599" s="1" t="s">
        <v>23</v>
      </c>
      <c r="C599" s="1" t="s">
        <v>24</v>
      </c>
      <c r="D599">
        <v>4.3</v>
      </c>
      <c r="E599">
        <v>89</v>
      </c>
      <c r="F599">
        <v>30.51</v>
      </c>
      <c r="G599">
        <v>1960</v>
      </c>
      <c r="H599">
        <v>24929</v>
      </c>
      <c r="I599">
        <v>3</v>
      </c>
      <c r="J599">
        <v>375</v>
      </c>
      <c r="K599">
        <v>241.14</v>
      </c>
      <c r="L599">
        <v>4.0999999999999996</v>
      </c>
      <c r="M599">
        <v>1.1000000000000001</v>
      </c>
      <c r="N599" s="1" t="s">
        <v>21</v>
      </c>
      <c r="O599">
        <v>39</v>
      </c>
      <c r="P599">
        <v>38</v>
      </c>
      <c r="Q599">
        <v>77</v>
      </c>
      <c r="R599" t="str" cm="1">
        <f t="array" ref="R599">_xlfn.IFS(Restaurant_Data[[#This Row],[Total Reservations]]&lt;=50, "Low", Restaurant_Data[[#This Row],[Total Reservations]]&lt;=100, "Medium", Restaurant_Data[[#This Row],[Total Reservations]]&lt;=200, "High")</f>
        <v>Medium</v>
      </c>
      <c r="S599" s="4">
        <v>607556.13</v>
      </c>
      <c r="T599" t="str" cm="1">
        <f t="array" ref="T599">_xlfn.IFS(Restaurant_Data[[#This Row],[Revenue]]&lt;= 500000, "Low Income", Restaurant_Data[[#This Row],[Revenue]]&lt;=1000000, "Middle Income", Restaurant_Data[[#This Row],[Revenue]] &lt;= 2000000, "High Income")</f>
        <v>Middle Income</v>
      </c>
    </row>
    <row r="600" spans="1:20" x14ac:dyDescent="0.35">
      <c r="A600" s="1" t="s">
        <v>627</v>
      </c>
      <c r="B600" s="1" t="s">
        <v>19</v>
      </c>
      <c r="C600" s="1" t="s">
        <v>24</v>
      </c>
      <c r="D600">
        <v>3.5</v>
      </c>
      <c r="E600">
        <v>46</v>
      </c>
      <c r="F600">
        <v>32.71</v>
      </c>
      <c r="G600">
        <v>2881</v>
      </c>
      <c r="H600">
        <v>29819</v>
      </c>
      <c r="I600">
        <v>19</v>
      </c>
      <c r="J600">
        <v>782</v>
      </c>
      <c r="K600">
        <v>284.35000000000002</v>
      </c>
      <c r="L600">
        <v>2.2000000000000002</v>
      </c>
      <c r="M600">
        <v>3.2</v>
      </c>
      <c r="N600" s="1" t="s">
        <v>27</v>
      </c>
      <c r="O600">
        <v>7</v>
      </c>
      <c r="P600">
        <v>22</v>
      </c>
      <c r="Q600">
        <v>29</v>
      </c>
      <c r="R600" t="str" cm="1">
        <f t="array" ref="R600">_xlfn.IFS(Restaurant_Data[[#This Row],[Total Reservations]]&lt;=50, "Low", Restaurant_Data[[#This Row],[Total Reservations]]&lt;=100, "Medium", Restaurant_Data[[#This Row],[Total Reservations]]&lt;=200, "High")</f>
        <v>Low</v>
      </c>
      <c r="S600" s="4">
        <v>359545.58</v>
      </c>
      <c r="T600" t="str" cm="1">
        <f t="array" ref="T600">_xlfn.IFS(Restaurant_Data[[#This Row],[Revenue]]&lt;= 500000, "Low Income", Restaurant_Data[[#This Row],[Revenue]]&lt;=1000000, "Middle Income", Restaurant_Data[[#This Row],[Revenue]] &lt;= 2000000, "High Income")</f>
        <v>Low Income</v>
      </c>
    </row>
    <row r="601" spans="1:20" x14ac:dyDescent="0.35">
      <c r="A601" s="1" t="s">
        <v>628</v>
      </c>
      <c r="B601" s="1" t="s">
        <v>23</v>
      </c>
      <c r="C601" s="1" t="s">
        <v>42</v>
      </c>
      <c r="D601">
        <v>3.1</v>
      </c>
      <c r="E601">
        <v>88</v>
      </c>
      <c r="F601">
        <v>35.340000000000003</v>
      </c>
      <c r="G601">
        <v>5399</v>
      </c>
      <c r="H601">
        <v>54045</v>
      </c>
      <c r="I601">
        <v>15</v>
      </c>
      <c r="J601">
        <v>216</v>
      </c>
      <c r="K601">
        <v>91.55</v>
      </c>
      <c r="L601">
        <v>5</v>
      </c>
      <c r="M601">
        <v>3.4</v>
      </c>
      <c r="N601" s="1" t="s">
        <v>21</v>
      </c>
      <c r="O601">
        <v>54</v>
      </c>
      <c r="P601">
        <v>20</v>
      </c>
      <c r="Q601">
        <v>74</v>
      </c>
      <c r="R601" t="str" cm="1">
        <f t="array" ref="R601">_xlfn.IFS(Restaurant_Data[[#This Row],[Total Reservations]]&lt;=50, "Low", Restaurant_Data[[#This Row],[Total Reservations]]&lt;=100, "Medium", Restaurant_Data[[#This Row],[Total Reservations]]&lt;=200, "High")</f>
        <v>Medium</v>
      </c>
      <c r="S601" s="4">
        <v>714120.39</v>
      </c>
      <c r="T601" t="str" cm="1">
        <f t="array" ref="T601">_xlfn.IFS(Restaurant_Data[[#This Row],[Revenue]]&lt;= 500000, "Low Income", Restaurant_Data[[#This Row],[Revenue]]&lt;=1000000, "Middle Income", Restaurant_Data[[#This Row],[Revenue]] &lt;= 2000000, "High Income")</f>
        <v>Middle Income</v>
      </c>
    </row>
    <row r="602" spans="1:20" x14ac:dyDescent="0.35">
      <c r="A602" s="1" t="s">
        <v>629</v>
      </c>
      <c r="B602" s="1" t="s">
        <v>23</v>
      </c>
      <c r="C602" s="1" t="s">
        <v>26</v>
      </c>
      <c r="D602">
        <v>3</v>
      </c>
      <c r="E602">
        <v>70</v>
      </c>
      <c r="F602">
        <v>54.8</v>
      </c>
      <c r="G602">
        <v>5609</v>
      </c>
      <c r="H602">
        <v>63936</v>
      </c>
      <c r="I602">
        <v>13</v>
      </c>
      <c r="J602">
        <v>732</v>
      </c>
      <c r="K602">
        <v>265.43</v>
      </c>
      <c r="L602">
        <v>8</v>
      </c>
      <c r="M602">
        <v>5.9</v>
      </c>
      <c r="N602" s="1" t="s">
        <v>21</v>
      </c>
      <c r="O602">
        <v>19</v>
      </c>
      <c r="P602">
        <v>12</v>
      </c>
      <c r="Q602">
        <v>31</v>
      </c>
      <c r="R602" t="str" cm="1">
        <f t="array" ref="R602">_xlfn.IFS(Restaurant_Data[[#This Row],[Total Reservations]]&lt;=50, "Low", Restaurant_Data[[#This Row],[Total Reservations]]&lt;=100, "Medium", Restaurant_Data[[#This Row],[Total Reservations]]&lt;=200, "High")</f>
        <v>Low</v>
      </c>
      <c r="S602" s="4">
        <v>874807.1</v>
      </c>
      <c r="T602" t="str" cm="1">
        <f t="array" ref="T602">_xlfn.IFS(Restaurant_Data[[#This Row],[Revenue]]&lt;= 500000, "Low Income", Restaurant_Data[[#This Row],[Revenue]]&lt;=1000000, "Middle Income", Restaurant_Data[[#This Row],[Revenue]] &lt;= 2000000, "High Income")</f>
        <v>Middle Income</v>
      </c>
    </row>
    <row r="603" spans="1:20" x14ac:dyDescent="0.35">
      <c r="A603" s="1" t="s">
        <v>630</v>
      </c>
      <c r="B603" s="1" t="s">
        <v>19</v>
      </c>
      <c r="C603" s="1" t="s">
        <v>20</v>
      </c>
      <c r="D603">
        <v>3</v>
      </c>
      <c r="E603">
        <v>50</v>
      </c>
      <c r="F603">
        <v>73.47</v>
      </c>
      <c r="G603">
        <v>2683</v>
      </c>
      <c r="H603">
        <v>31908</v>
      </c>
      <c r="I603">
        <v>17</v>
      </c>
      <c r="J603">
        <v>784</v>
      </c>
      <c r="K603">
        <v>262.20999999999998</v>
      </c>
      <c r="L603">
        <v>1.6</v>
      </c>
      <c r="M603">
        <v>2.4</v>
      </c>
      <c r="N603" s="1" t="s">
        <v>27</v>
      </c>
      <c r="O603">
        <v>1</v>
      </c>
      <c r="P603">
        <v>25</v>
      </c>
      <c r="Q603">
        <v>26</v>
      </c>
      <c r="R603" t="str" cm="1">
        <f t="array" ref="R603">_xlfn.IFS(Restaurant_Data[[#This Row],[Total Reservations]]&lt;=50, "Low", Restaurant_Data[[#This Row],[Total Reservations]]&lt;=100, "Medium", Restaurant_Data[[#This Row],[Total Reservations]]&lt;=200, "High")</f>
        <v>Low</v>
      </c>
      <c r="S603" s="4">
        <v>832594.62</v>
      </c>
      <c r="T603" t="str" cm="1">
        <f t="array" ref="T603">_xlfn.IFS(Restaurant_Data[[#This Row],[Revenue]]&lt;= 500000, "Low Income", Restaurant_Data[[#This Row],[Revenue]]&lt;=1000000, "Middle Income", Restaurant_Data[[#This Row],[Revenue]] &lt;= 2000000, "High Income")</f>
        <v>Middle Income</v>
      </c>
    </row>
    <row r="604" spans="1:20" x14ac:dyDescent="0.35">
      <c r="A604" s="1" t="s">
        <v>631</v>
      </c>
      <c r="B604" s="1" t="s">
        <v>23</v>
      </c>
      <c r="C604" s="1" t="s">
        <v>37</v>
      </c>
      <c r="D604">
        <v>3</v>
      </c>
      <c r="E604">
        <v>86</v>
      </c>
      <c r="F604">
        <v>57.74</v>
      </c>
      <c r="G604">
        <v>2390</v>
      </c>
      <c r="H604">
        <v>29443</v>
      </c>
      <c r="I604">
        <v>8</v>
      </c>
      <c r="J604">
        <v>216</v>
      </c>
      <c r="K604">
        <v>141.63</v>
      </c>
      <c r="L604">
        <v>6.1</v>
      </c>
      <c r="M604">
        <v>1.7</v>
      </c>
      <c r="N604" s="1" t="s">
        <v>21</v>
      </c>
      <c r="O604">
        <v>38</v>
      </c>
      <c r="P604">
        <v>46</v>
      </c>
      <c r="Q604">
        <v>84</v>
      </c>
      <c r="R604" t="str" cm="1">
        <f t="array" ref="R604">_xlfn.IFS(Restaurant_Data[[#This Row],[Total Reservations]]&lt;=50, "Low", Restaurant_Data[[#This Row],[Total Reservations]]&lt;=100, "Medium", Restaurant_Data[[#This Row],[Total Reservations]]&lt;=200, "High")</f>
        <v>Medium</v>
      </c>
      <c r="S604" s="4">
        <v>1109714.47</v>
      </c>
      <c r="T604" t="str" cm="1">
        <f t="array" ref="T604">_xlfn.IFS(Restaurant_Data[[#This Row],[Revenue]]&lt;= 500000, "Low Income", Restaurant_Data[[#This Row],[Revenue]]&lt;=1000000, "Middle Income", Restaurant_Data[[#This Row],[Revenue]] &lt;= 2000000, "High Income")</f>
        <v>High Income</v>
      </c>
    </row>
    <row r="605" spans="1:20" x14ac:dyDescent="0.35">
      <c r="A605" s="1" t="s">
        <v>632</v>
      </c>
      <c r="B605" s="1" t="s">
        <v>19</v>
      </c>
      <c r="C605" s="1" t="s">
        <v>24</v>
      </c>
      <c r="D605">
        <v>3.2</v>
      </c>
      <c r="E605">
        <v>32</v>
      </c>
      <c r="F605">
        <v>35.79</v>
      </c>
      <c r="G605">
        <v>2845</v>
      </c>
      <c r="H605">
        <v>31430</v>
      </c>
      <c r="I605">
        <v>14</v>
      </c>
      <c r="J605">
        <v>418</v>
      </c>
      <c r="K605">
        <v>122.95</v>
      </c>
      <c r="L605">
        <v>1.4</v>
      </c>
      <c r="M605">
        <v>2.6</v>
      </c>
      <c r="N605" s="1" t="s">
        <v>21</v>
      </c>
      <c r="O605">
        <v>7</v>
      </c>
      <c r="P605">
        <v>25</v>
      </c>
      <c r="Q605">
        <v>32</v>
      </c>
      <c r="R605" t="str" cm="1">
        <f t="array" ref="R605">_xlfn.IFS(Restaurant_Data[[#This Row],[Total Reservations]]&lt;=50, "Low", Restaurant_Data[[#This Row],[Total Reservations]]&lt;=100, "Medium", Restaurant_Data[[#This Row],[Total Reservations]]&lt;=200, "High")</f>
        <v>Low</v>
      </c>
      <c r="S605" s="4">
        <v>274636.59999999998</v>
      </c>
      <c r="T605" t="str" cm="1">
        <f t="array" ref="T605">_xlfn.IFS(Restaurant_Data[[#This Row],[Revenue]]&lt;= 500000, "Low Income", Restaurant_Data[[#This Row],[Revenue]]&lt;=1000000, "Middle Income", Restaurant_Data[[#This Row],[Revenue]] &lt;= 2000000, "High Income")</f>
        <v>Low Income</v>
      </c>
    </row>
    <row r="606" spans="1:20" x14ac:dyDescent="0.35">
      <c r="A606" s="1" t="s">
        <v>633</v>
      </c>
      <c r="B606" s="1" t="s">
        <v>23</v>
      </c>
      <c r="C606" s="1" t="s">
        <v>20</v>
      </c>
      <c r="D606">
        <v>3.5</v>
      </c>
      <c r="E606">
        <v>83</v>
      </c>
      <c r="F606">
        <v>66.97</v>
      </c>
      <c r="G606">
        <v>2997</v>
      </c>
      <c r="H606">
        <v>38350</v>
      </c>
      <c r="I606">
        <v>9</v>
      </c>
      <c r="J606">
        <v>134</v>
      </c>
      <c r="K606">
        <v>191.33</v>
      </c>
      <c r="L606">
        <v>9</v>
      </c>
      <c r="M606">
        <v>3.9</v>
      </c>
      <c r="N606" s="1" t="s">
        <v>27</v>
      </c>
      <c r="O606">
        <v>71</v>
      </c>
      <c r="P606">
        <v>3</v>
      </c>
      <c r="Q606">
        <v>74</v>
      </c>
      <c r="R606" t="str" cm="1">
        <f t="array" ref="R606">_xlfn.IFS(Restaurant_Data[[#This Row],[Total Reservations]]&lt;=50, "Low", Restaurant_Data[[#This Row],[Total Reservations]]&lt;=100, "Medium", Restaurant_Data[[#This Row],[Total Reservations]]&lt;=200, "High")</f>
        <v>Medium</v>
      </c>
      <c r="S606" s="4">
        <v>1244400.47</v>
      </c>
      <c r="T606" t="str" cm="1">
        <f t="array" ref="T606">_xlfn.IFS(Restaurant_Data[[#This Row],[Revenue]]&lt;= 500000, "Low Income", Restaurant_Data[[#This Row],[Revenue]]&lt;=1000000, "Middle Income", Restaurant_Data[[#This Row],[Revenue]] &lt;= 2000000, "High Income")</f>
        <v>High Income</v>
      </c>
    </row>
    <row r="607" spans="1:20" x14ac:dyDescent="0.35">
      <c r="A607" s="1" t="s">
        <v>634</v>
      </c>
      <c r="B607" s="1" t="s">
        <v>23</v>
      </c>
      <c r="C607" s="1" t="s">
        <v>24</v>
      </c>
      <c r="D607">
        <v>3.4</v>
      </c>
      <c r="E607">
        <v>81</v>
      </c>
      <c r="F607">
        <v>35.049999999999997</v>
      </c>
      <c r="G607">
        <v>4271</v>
      </c>
      <c r="H607">
        <v>42020</v>
      </c>
      <c r="I607">
        <v>3</v>
      </c>
      <c r="J607">
        <v>164</v>
      </c>
      <c r="K607">
        <v>118.07</v>
      </c>
      <c r="L607">
        <v>9.3000000000000007</v>
      </c>
      <c r="M607">
        <v>1.4</v>
      </c>
      <c r="N607" s="1" t="s">
        <v>21</v>
      </c>
      <c r="O607">
        <v>60</v>
      </c>
      <c r="P607">
        <v>70</v>
      </c>
      <c r="Q607">
        <v>130</v>
      </c>
      <c r="R607" t="str" cm="1">
        <f t="array" ref="R607">_xlfn.IFS(Restaurant_Data[[#This Row],[Total Reservations]]&lt;=50, "Low", Restaurant_Data[[#This Row],[Total Reservations]]&lt;=100, "Medium", Restaurant_Data[[#This Row],[Total Reservations]]&lt;=200, "High")</f>
        <v>High</v>
      </c>
      <c r="S607" s="4">
        <v>643493.94999999995</v>
      </c>
      <c r="T607" t="str" cm="1">
        <f t="array" ref="T607">_xlfn.IFS(Restaurant_Data[[#This Row],[Revenue]]&lt;= 500000, "Low Income", Restaurant_Data[[#This Row],[Revenue]]&lt;=1000000, "Middle Income", Restaurant_Data[[#This Row],[Revenue]] &lt;= 2000000, "High Income")</f>
        <v>Middle Income</v>
      </c>
    </row>
    <row r="608" spans="1:20" x14ac:dyDescent="0.35">
      <c r="A608" s="1" t="s">
        <v>635</v>
      </c>
      <c r="B608" s="1" t="s">
        <v>34</v>
      </c>
      <c r="C608" s="1" t="s">
        <v>24</v>
      </c>
      <c r="D608">
        <v>5</v>
      </c>
      <c r="E608">
        <v>64</v>
      </c>
      <c r="F608">
        <v>28.57</v>
      </c>
      <c r="G608">
        <v>1804</v>
      </c>
      <c r="H608">
        <v>24203</v>
      </c>
      <c r="I608">
        <v>9</v>
      </c>
      <c r="J608">
        <v>861</v>
      </c>
      <c r="K608">
        <v>86.34</v>
      </c>
      <c r="L608">
        <v>5.4</v>
      </c>
      <c r="M608">
        <v>2.8</v>
      </c>
      <c r="N608" s="1" t="s">
        <v>21</v>
      </c>
      <c r="O608">
        <v>51</v>
      </c>
      <c r="P608">
        <v>5</v>
      </c>
      <c r="Q608">
        <v>56</v>
      </c>
      <c r="R608" t="str" cm="1">
        <f t="array" ref="R608">_xlfn.IFS(Restaurant_Data[[#This Row],[Total Reservations]]&lt;=50, "Low", Restaurant_Data[[#This Row],[Total Reservations]]&lt;=100, "Medium", Restaurant_Data[[#This Row],[Total Reservations]]&lt;=200, "High")</f>
        <v>Medium</v>
      </c>
      <c r="S608" s="4">
        <v>420775.19</v>
      </c>
      <c r="T608" t="str" cm="1">
        <f t="array" ref="T608">_xlfn.IFS(Restaurant_Data[[#This Row],[Revenue]]&lt;= 500000, "Low Income", Restaurant_Data[[#This Row],[Revenue]]&lt;=1000000, "Middle Income", Restaurant_Data[[#This Row],[Revenue]] &lt;= 2000000, "High Income")</f>
        <v>Low Income</v>
      </c>
    </row>
    <row r="609" spans="1:20" x14ac:dyDescent="0.35">
      <c r="A609" s="1" t="s">
        <v>636</v>
      </c>
      <c r="B609" s="1" t="s">
        <v>34</v>
      </c>
      <c r="C609" s="1" t="s">
        <v>37</v>
      </c>
      <c r="D609">
        <v>3.6</v>
      </c>
      <c r="E609">
        <v>55</v>
      </c>
      <c r="F609">
        <v>63.39</v>
      </c>
      <c r="G609">
        <v>773</v>
      </c>
      <c r="H609">
        <v>14323</v>
      </c>
      <c r="I609">
        <v>12</v>
      </c>
      <c r="J609">
        <v>946</v>
      </c>
      <c r="K609">
        <v>288.27</v>
      </c>
      <c r="L609">
        <v>7.9</v>
      </c>
      <c r="M609">
        <v>2.5</v>
      </c>
      <c r="N609" s="1" t="s">
        <v>21</v>
      </c>
      <c r="O609">
        <v>0</v>
      </c>
      <c r="P609">
        <v>5</v>
      </c>
      <c r="Q609">
        <v>5</v>
      </c>
      <c r="R609" t="str" cm="1">
        <f t="array" ref="R609">_xlfn.IFS(Restaurant_Data[[#This Row],[Total Reservations]]&lt;=50, "Low", Restaurant_Data[[#This Row],[Total Reservations]]&lt;=100, "Medium", Restaurant_Data[[#This Row],[Total Reservations]]&lt;=200, "High")</f>
        <v>Low</v>
      </c>
      <c r="S609" s="4">
        <v>784817.15</v>
      </c>
      <c r="T609" t="str" cm="1">
        <f t="array" ref="T609">_xlfn.IFS(Restaurant_Data[[#This Row],[Revenue]]&lt;= 500000, "Low Income", Restaurant_Data[[#This Row],[Revenue]]&lt;=1000000, "Middle Income", Restaurant_Data[[#This Row],[Revenue]] &lt;= 2000000, "High Income")</f>
        <v>Middle Income</v>
      </c>
    </row>
    <row r="610" spans="1:20" x14ac:dyDescent="0.35">
      <c r="A610" s="1" t="s">
        <v>637</v>
      </c>
      <c r="B610" s="1" t="s">
        <v>19</v>
      </c>
      <c r="C610" s="1" t="s">
        <v>31</v>
      </c>
      <c r="D610">
        <v>3.3</v>
      </c>
      <c r="E610">
        <v>49</v>
      </c>
      <c r="F610">
        <v>35.020000000000003</v>
      </c>
      <c r="G610">
        <v>2630</v>
      </c>
      <c r="H610">
        <v>31315</v>
      </c>
      <c r="I610">
        <v>15</v>
      </c>
      <c r="J610">
        <v>914</v>
      </c>
      <c r="K610">
        <v>172.84</v>
      </c>
      <c r="L610">
        <v>6.3</v>
      </c>
      <c r="M610">
        <v>8</v>
      </c>
      <c r="N610" s="1" t="s">
        <v>27</v>
      </c>
      <c r="O610">
        <v>27</v>
      </c>
      <c r="P610">
        <v>42</v>
      </c>
      <c r="Q610">
        <v>69</v>
      </c>
      <c r="R610" t="str" cm="1">
        <f t="array" ref="R610">_xlfn.IFS(Restaurant_Data[[#This Row],[Total Reservations]]&lt;=50, "Low", Restaurant_Data[[#This Row],[Total Reservations]]&lt;=100, "Medium", Restaurant_Data[[#This Row],[Total Reservations]]&lt;=200, "High")</f>
        <v>Medium</v>
      </c>
      <c r="S610" s="4">
        <v>407704.75</v>
      </c>
      <c r="T610" t="str" cm="1">
        <f t="array" ref="T610">_xlfn.IFS(Restaurant_Data[[#This Row],[Revenue]]&lt;= 500000, "Low Income", Restaurant_Data[[#This Row],[Revenue]]&lt;=1000000, "Middle Income", Restaurant_Data[[#This Row],[Revenue]] &lt;= 2000000, "High Income")</f>
        <v>Low Income</v>
      </c>
    </row>
    <row r="611" spans="1:20" x14ac:dyDescent="0.35">
      <c r="A611" s="1" t="s">
        <v>638</v>
      </c>
      <c r="B611" s="1" t="s">
        <v>34</v>
      </c>
      <c r="C611" s="1" t="s">
        <v>31</v>
      </c>
      <c r="D611">
        <v>4.0999999999999996</v>
      </c>
      <c r="E611">
        <v>51</v>
      </c>
      <c r="F611">
        <v>38.1</v>
      </c>
      <c r="G611">
        <v>1401</v>
      </c>
      <c r="H611">
        <v>19252</v>
      </c>
      <c r="I611">
        <v>17</v>
      </c>
      <c r="J611">
        <v>99</v>
      </c>
      <c r="K611">
        <v>168.06</v>
      </c>
      <c r="L611">
        <v>4.0999999999999996</v>
      </c>
      <c r="M611">
        <v>2.5</v>
      </c>
      <c r="N611" s="1" t="s">
        <v>21</v>
      </c>
      <c r="O611">
        <v>29</v>
      </c>
      <c r="P611">
        <v>38</v>
      </c>
      <c r="Q611">
        <v>67</v>
      </c>
      <c r="R611" t="str" cm="1">
        <f t="array" ref="R611">_xlfn.IFS(Restaurant_Data[[#This Row],[Total Reservations]]&lt;=50, "Low", Restaurant_Data[[#This Row],[Total Reservations]]&lt;=100, "Medium", Restaurant_Data[[#This Row],[Total Reservations]]&lt;=200, "High")</f>
        <v>Medium</v>
      </c>
      <c r="S611" s="4">
        <v>451653.7</v>
      </c>
      <c r="T611" t="str" cm="1">
        <f t="array" ref="T611">_xlfn.IFS(Restaurant_Data[[#This Row],[Revenue]]&lt;= 500000, "Low Income", Restaurant_Data[[#This Row],[Revenue]]&lt;=1000000, "Middle Income", Restaurant_Data[[#This Row],[Revenue]] &lt;= 2000000, "High Income")</f>
        <v>Low Income</v>
      </c>
    </row>
    <row r="612" spans="1:20" x14ac:dyDescent="0.35">
      <c r="A612" s="1" t="s">
        <v>639</v>
      </c>
      <c r="B612" s="1" t="s">
        <v>19</v>
      </c>
      <c r="C612" s="1" t="s">
        <v>31</v>
      </c>
      <c r="D612">
        <v>4.7</v>
      </c>
      <c r="E612">
        <v>33</v>
      </c>
      <c r="F612">
        <v>31.71</v>
      </c>
      <c r="G612">
        <v>4382</v>
      </c>
      <c r="H612">
        <v>50125</v>
      </c>
      <c r="I612">
        <v>9</v>
      </c>
      <c r="J612">
        <v>507</v>
      </c>
      <c r="K612">
        <v>81.53</v>
      </c>
      <c r="L612">
        <v>3.2</v>
      </c>
      <c r="M612">
        <v>8.1</v>
      </c>
      <c r="N612" s="1" t="s">
        <v>27</v>
      </c>
      <c r="O612">
        <v>12</v>
      </c>
      <c r="P612">
        <v>30</v>
      </c>
      <c r="Q612">
        <v>42</v>
      </c>
      <c r="R612" t="str" cm="1">
        <f t="array" ref="R612">_xlfn.IFS(Restaurant_Data[[#This Row],[Total Reservations]]&lt;=50, "Low", Restaurant_Data[[#This Row],[Total Reservations]]&lt;=100, "Medium", Restaurant_Data[[#This Row],[Total Reservations]]&lt;=200, "High")</f>
        <v>Low</v>
      </c>
      <c r="S612" s="4">
        <v>255243.24</v>
      </c>
      <c r="T612" t="str" cm="1">
        <f t="array" ref="T612">_xlfn.IFS(Restaurant_Data[[#This Row],[Revenue]]&lt;= 500000, "Low Income", Restaurant_Data[[#This Row],[Revenue]]&lt;=1000000, "Middle Income", Restaurant_Data[[#This Row],[Revenue]] &lt;= 2000000, "High Income")</f>
        <v>Low Income</v>
      </c>
    </row>
    <row r="613" spans="1:20" x14ac:dyDescent="0.35">
      <c r="A613" s="1" t="s">
        <v>640</v>
      </c>
      <c r="B613" s="1" t="s">
        <v>34</v>
      </c>
      <c r="C613" s="1" t="s">
        <v>42</v>
      </c>
      <c r="D613">
        <v>4.4000000000000004</v>
      </c>
      <c r="E613">
        <v>62</v>
      </c>
      <c r="F613">
        <v>37.96</v>
      </c>
      <c r="G613">
        <v>2886</v>
      </c>
      <c r="H613">
        <v>29441</v>
      </c>
      <c r="I613">
        <v>8</v>
      </c>
      <c r="J613">
        <v>937</v>
      </c>
      <c r="K613">
        <v>176.04</v>
      </c>
      <c r="L613">
        <v>7.8</v>
      </c>
      <c r="M613">
        <v>5.6</v>
      </c>
      <c r="N613" s="1" t="s">
        <v>21</v>
      </c>
      <c r="O613">
        <v>40</v>
      </c>
      <c r="P613">
        <v>8</v>
      </c>
      <c r="Q613">
        <v>48</v>
      </c>
      <c r="R613" t="str" cm="1">
        <f t="array" ref="R613">_xlfn.IFS(Restaurant_Data[[#This Row],[Total Reservations]]&lt;=50, "Low", Restaurant_Data[[#This Row],[Total Reservations]]&lt;=100, "Medium", Restaurant_Data[[#This Row],[Total Reservations]]&lt;=200, "High")</f>
        <v>Low</v>
      </c>
      <c r="S613" s="4">
        <v>539618.01</v>
      </c>
      <c r="T613" t="str" cm="1">
        <f t="array" ref="T613">_xlfn.IFS(Restaurant_Data[[#This Row],[Revenue]]&lt;= 500000, "Low Income", Restaurant_Data[[#This Row],[Revenue]]&lt;=1000000, "Middle Income", Restaurant_Data[[#This Row],[Revenue]] &lt;= 2000000, "High Income")</f>
        <v>Middle Income</v>
      </c>
    </row>
    <row r="614" spans="1:20" x14ac:dyDescent="0.35">
      <c r="A614" s="1" t="s">
        <v>641</v>
      </c>
      <c r="B614" s="1" t="s">
        <v>23</v>
      </c>
      <c r="C614" s="1" t="s">
        <v>26</v>
      </c>
      <c r="D614">
        <v>3.6</v>
      </c>
      <c r="E614">
        <v>82</v>
      </c>
      <c r="F614">
        <v>46.1</v>
      </c>
      <c r="G614">
        <v>5247</v>
      </c>
      <c r="H614">
        <v>58601</v>
      </c>
      <c r="I614">
        <v>6</v>
      </c>
      <c r="J614">
        <v>421</v>
      </c>
      <c r="K614">
        <v>235.71</v>
      </c>
      <c r="L614">
        <v>4.9000000000000004</v>
      </c>
      <c r="M614">
        <v>7.8</v>
      </c>
      <c r="N614" s="1" t="s">
        <v>21</v>
      </c>
      <c r="O614">
        <v>48</v>
      </c>
      <c r="P614">
        <v>1</v>
      </c>
      <c r="Q614">
        <v>49</v>
      </c>
      <c r="R614" t="str" cm="1">
        <f t="array" ref="R614">_xlfn.IFS(Restaurant_Data[[#This Row],[Total Reservations]]&lt;=50, "Low", Restaurant_Data[[#This Row],[Total Reservations]]&lt;=100, "Medium", Restaurant_Data[[#This Row],[Total Reservations]]&lt;=200, "High")</f>
        <v>Low</v>
      </c>
      <c r="S614" s="4">
        <v>854115.25</v>
      </c>
      <c r="T614" t="str" cm="1">
        <f t="array" ref="T614">_xlfn.IFS(Restaurant_Data[[#This Row],[Revenue]]&lt;= 500000, "Low Income", Restaurant_Data[[#This Row],[Revenue]]&lt;=1000000, "Middle Income", Restaurant_Data[[#This Row],[Revenue]] &lt;= 2000000, "High Income")</f>
        <v>Middle Income</v>
      </c>
    </row>
    <row r="615" spans="1:20" x14ac:dyDescent="0.35">
      <c r="A615" s="1" t="s">
        <v>642</v>
      </c>
      <c r="B615" s="1" t="s">
        <v>19</v>
      </c>
      <c r="C615" s="1" t="s">
        <v>42</v>
      </c>
      <c r="D615">
        <v>4.0999999999999996</v>
      </c>
      <c r="E615">
        <v>46</v>
      </c>
      <c r="F615">
        <v>44.52</v>
      </c>
      <c r="G615">
        <v>1258</v>
      </c>
      <c r="H615">
        <v>12284</v>
      </c>
      <c r="I615">
        <v>9</v>
      </c>
      <c r="J615">
        <v>879</v>
      </c>
      <c r="K615">
        <v>112.01</v>
      </c>
      <c r="L615">
        <v>9.3000000000000007</v>
      </c>
      <c r="M615">
        <v>5.0999999999999996</v>
      </c>
      <c r="N615" s="1" t="s">
        <v>27</v>
      </c>
      <c r="O615">
        <v>20</v>
      </c>
      <c r="P615">
        <v>20</v>
      </c>
      <c r="Q615">
        <v>40</v>
      </c>
      <c r="R615" t="str" cm="1">
        <f t="array" ref="R615">_xlfn.IFS(Restaurant_Data[[#This Row],[Total Reservations]]&lt;=50, "Low", Restaurant_Data[[#This Row],[Total Reservations]]&lt;=100, "Medium", Restaurant_Data[[#This Row],[Total Reservations]]&lt;=200, "High")</f>
        <v>Low</v>
      </c>
      <c r="S615" s="4">
        <v>470734.48</v>
      </c>
      <c r="T615" t="str" cm="1">
        <f t="array" ref="T615">_xlfn.IFS(Restaurant_Data[[#This Row],[Revenue]]&lt;= 500000, "Low Income", Restaurant_Data[[#This Row],[Revenue]]&lt;=1000000, "Middle Income", Restaurant_Data[[#This Row],[Revenue]] &lt;= 2000000, "High Income")</f>
        <v>Low Income</v>
      </c>
    </row>
    <row r="616" spans="1:20" x14ac:dyDescent="0.35">
      <c r="A616" s="1" t="s">
        <v>643</v>
      </c>
      <c r="B616" s="1" t="s">
        <v>19</v>
      </c>
      <c r="C616" s="1" t="s">
        <v>20</v>
      </c>
      <c r="D616">
        <v>4.4000000000000004</v>
      </c>
      <c r="E616">
        <v>35</v>
      </c>
      <c r="F616">
        <v>68.260000000000005</v>
      </c>
      <c r="G616">
        <v>2138</v>
      </c>
      <c r="H616">
        <v>26629</v>
      </c>
      <c r="I616">
        <v>15</v>
      </c>
      <c r="J616">
        <v>267</v>
      </c>
      <c r="K616">
        <v>142.22</v>
      </c>
      <c r="L616">
        <v>9.8000000000000007</v>
      </c>
      <c r="M616">
        <v>9.1</v>
      </c>
      <c r="N616" s="1" t="s">
        <v>27</v>
      </c>
      <c r="O616">
        <v>20</v>
      </c>
      <c r="P616">
        <v>6</v>
      </c>
      <c r="Q616">
        <v>26</v>
      </c>
      <c r="R616" t="str" cm="1">
        <f t="array" ref="R616">_xlfn.IFS(Restaurant_Data[[#This Row],[Total Reservations]]&lt;=50, "Low", Restaurant_Data[[#This Row],[Total Reservations]]&lt;=100, "Medium", Restaurant_Data[[#This Row],[Total Reservations]]&lt;=200, "High")</f>
        <v>Low</v>
      </c>
      <c r="S616" s="4">
        <v>554510.11</v>
      </c>
      <c r="T616" t="str" cm="1">
        <f t="array" ref="T616">_xlfn.IFS(Restaurant_Data[[#This Row],[Revenue]]&lt;= 500000, "Low Income", Restaurant_Data[[#This Row],[Revenue]]&lt;=1000000, "Middle Income", Restaurant_Data[[#This Row],[Revenue]] &lt;= 2000000, "High Income")</f>
        <v>Middle Income</v>
      </c>
    </row>
    <row r="617" spans="1:20" x14ac:dyDescent="0.35">
      <c r="A617" s="1" t="s">
        <v>644</v>
      </c>
      <c r="B617" s="1" t="s">
        <v>23</v>
      </c>
      <c r="C617" s="1" t="s">
        <v>42</v>
      </c>
      <c r="D617">
        <v>4.5</v>
      </c>
      <c r="E617">
        <v>80</v>
      </c>
      <c r="F617">
        <v>42.64</v>
      </c>
      <c r="G617">
        <v>7305</v>
      </c>
      <c r="H617">
        <v>74920</v>
      </c>
      <c r="I617">
        <v>18</v>
      </c>
      <c r="J617">
        <v>308</v>
      </c>
      <c r="K617">
        <v>94.73</v>
      </c>
      <c r="L617">
        <v>2.9</v>
      </c>
      <c r="M617">
        <v>3.5</v>
      </c>
      <c r="N617" s="1" t="s">
        <v>21</v>
      </c>
      <c r="O617">
        <v>39</v>
      </c>
      <c r="P617">
        <v>0</v>
      </c>
      <c r="Q617">
        <v>39</v>
      </c>
      <c r="R617" t="str" cm="1">
        <f t="array" ref="R617">_xlfn.IFS(Restaurant_Data[[#This Row],[Total Reservations]]&lt;=50, "Low", Restaurant_Data[[#This Row],[Total Reservations]]&lt;=100, "Medium", Restaurant_Data[[#This Row],[Total Reservations]]&lt;=200, "High")</f>
        <v>Low</v>
      </c>
      <c r="S617" s="4">
        <v>785235.26</v>
      </c>
      <c r="T617" t="str" cm="1">
        <f t="array" ref="T617">_xlfn.IFS(Restaurant_Data[[#This Row],[Revenue]]&lt;= 500000, "Low Income", Restaurant_Data[[#This Row],[Revenue]]&lt;=1000000, "Middle Income", Restaurant_Data[[#This Row],[Revenue]] &lt;= 2000000, "High Income")</f>
        <v>Middle Income</v>
      </c>
    </row>
    <row r="618" spans="1:20" x14ac:dyDescent="0.35">
      <c r="A618" s="1" t="s">
        <v>645</v>
      </c>
      <c r="B618" s="1" t="s">
        <v>19</v>
      </c>
      <c r="C618" s="1" t="s">
        <v>20</v>
      </c>
      <c r="D618">
        <v>4.3</v>
      </c>
      <c r="E618">
        <v>48</v>
      </c>
      <c r="F618">
        <v>74.02</v>
      </c>
      <c r="G618">
        <v>1938</v>
      </c>
      <c r="H618">
        <v>18882</v>
      </c>
      <c r="I618">
        <v>11</v>
      </c>
      <c r="J618">
        <v>697</v>
      </c>
      <c r="K618">
        <v>138.77000000000001</v>
      </c>
      <c r="L618">
        <v>6</v>
      </c>
      <c r="M618">
        <v>7.9</v>
      </c>
      <c r="N618" s="1" t="s">
        <v>27</v>
      </c>
      <c r="O618">
        <v>10</v>
      </c>
      <c r="P618">
        <v>6</v>
      </c>
      <c r="Q618">
        <v>16</v>
      </c>
      <c r="R618" t="str" cm="1">
        <f t="array" ref="R618">_xlfn.IFS(Restaurant_Data[[#This Row],[Total Reservations]]&lt;=50, "Low", Restaurant_Data[[#This Row],[Total Reservations]]&lt;=100, "Medium", Restaurant_Data[[#This Row],[Total Reservations]]&lt;=200, "High")</f>
        <v>Low</v>
      </c>
      <c r="S618" s="4">
        <v>802477.66</v>
      </c>
      <c r="T618" t="str" cm="1">
        <f t="array" ref="T618">_xlfn.IFS(Restaurant_Data[[#This Row],[Revenue]]&lt;= 500000, "Low Income", Restaurant_Data[[#This Row],[Revenue]]&lt;=1000000, "Middle Income", Restaurant_Data[[#This Row],[Revenue]] &lt;= 2000000, "High Income")</f>
        <v>Middle Income</v>
      </c>
    </row>
    <row r="619" spans="1:20" x14ac:dyDescent="0.35">
      <c r="A619" s="1" t="s">
        <v>646</v>
      </c>
      <c r="B619" s="1" t="s">
        <v>19</v>
      </c>
      <c r="C619" s="1" t="s">
        <v>20</v>
      </c>
      <c r="D619">
        <v>4.7</v>
      </c>
      <c r="E619">
        <v>45</v>
      </c>
      <c r="F619">
        <v>74.92</v>
      </c>
      <c r="G619">
        <v>4595</v>
      </c>
      <c r="H619">
        <v>45892</v>
      </c>
      <c r="I619">
        <v>14</v>
      </c>
      <c r="J619">
        <v>865</v>
      </c>
      <c r="K619">
        <v>265.32</v>
      </c>
      <c r="L619">
        <v>5.8</v>
      </c>
      <c r="M619">
        <v>2.5</v>
      </c>
      <c r="N619" s="1" t="s">
        <v>27</v>
      </c>
      <c r="O619">
        <v>26</v>
      </c>
      <c r="P619">
        <v>8</v>
      </c>
      <c r="Q619">
        <v>34</v>
      </c>
      <c r="R619" t="str" cm="1">
        <f t="array" ref="R619">_xlfn.IFS(Restaurant_Data[[#This Row],[Total Reservations]]&lt;=50, "Low", Restaurant_Data[[#This Row],[Total Reservations]]&lt;=100, "Medium", Restaurant_Data[[#This Row],[Total Reservations]]&lt;=200, "High")</f>
        <v>Low</v>
      </c>
      <c r="S619" s="4">
        <v>769950.98</v>
      </c>
      <c r="T619" t="str" cm="1">
        <f t="array" ref="T619">_xlfn.IFS(Restaurant_Data[[#This Row],[Revenue]]&lt;= 500000, "Low Income", Restaurant_Data[[#This Row],[Revenue]]&lt;=1000000, "Middle Income", Restaurant_Data[[#This Row],[Revenue]] &lt;= 2000000, "High Income")</f>
        <v>Middle Income</v>
      </c>
    </row>
    <row r="620" spans="1:20" x14ac:dyDescent="0.35">
      <c r="A620" s="1" t="s">
        <v>647</v>
      </c>
      <c r="B620" s="1" t="s">
        <v>34</v>
      </c>
      <c r="C620" s="1" t="s">
        <v>26</v>
      </c>
      <c r="D620">
        <v>4.7</v>
      </c>
      <c r="E620">
        <v>57</v>
      </c>
      <c r="F620">
        <v>46.17</v>
      </c>
      <c r="G620">
        <v>1781</v>
      </c>
      <c r="H620">
        <v>27231</v>
      </c>
      <c r="I620">
        <v>13</v>
      </c>
      <c r="J620">
        <v>419</v>
      </c>
      <c r="K620">
        <v>109.27</v>
      </c>
      <c r="L620">
        <v>8.8000000000000007</v>
      </c>
      <c r="M620">
        <v>8.9</v>
      </c>
      <c r="N620" s="1" t="s">
        <v>27</v>
      </c>
      <c r="O620">
        <v>4</v>
      </c>
      <c r="P620">
        <v>24</v>
      </c>
      <c r="Q620">
        <v>28</v>
      </c>
      <c r="R620" t="str" cm="1">
        <f t="array" ref="R620">_xlfn.IFS(Restaurant_Data[[#This Row],[Total Reservations]]&lt;=50, "Low", Restaurant_Data[[#This Row],[Total Reservations]]&lt;=100, "Medium", Restaurant_Data[[#This Row],[Total Reservations]]&lt;=200, "High")</f>
        <v>Low</v>
      </c>
      <c r="S620" s="4">
        <v>604353.92000000004</v>
      </c>
      <c r="T620" t="str" cm="1">
        <f t="array" ref="T620">_xlfn.IFS(Restaurant_Data[[#This Row],[Revenue]]&lt;= 500000, "Low Income", Restaurant_Data[[#This Row],[Revenue]]&lt;=1000000, "Middle Income", Restaurant_Data[[#This Row],[Revenue]] &lt;= 2000000, "High Income")</f>
        <v>Middle Income</v>
      </c>
    </row>
    <row r="621" spans="1:20" x14ac:dyDescent="0.35">
      <c r="A621" s="1" t="s">
        <v>648</v>
      </c>
      <c r="B621" s="1" t="s">
        <v>19</v>
      </c>
      <c r="C621" s="1" t="s">
        <v>37</v>
      </c>
      <c r="D621">
        <v>4.2</v>
      </c>
      <c r="E621">
        <v>30</v>
      </c>
      <c r="F621">
        <v>64.819999999999993</v>
      </c>
      <c r="G621">
        <v>1656</v>
      </c>
      <c r="H621">
        <v>21991</v>
      </c>
      <c r="I621">
        <v>13</v>
      </c>
      <c r="J621">
        <v>145</v>
      </c>
      <c r="K621">
        <v>57.39</v>
      </c>
      <c r="L621">
        <v>7.2</v>
      </c>
      <c r="M621">
        <v>1.3</v>
      </c>
      <c r="N621" s="1" t="s">
        <v>27</v>
      </c>
      <c r="O621">
        <v>12</v>
      </c>
      <c r="P621">
        <v>15</v>
      </c>
      <c r="Q621">
        <v>27</v>
      </c>
      <c r="R621" t="str" cm="1">
        <f t="array" ref="R621">_xlfn.IFS(Restaurant_Data[[#This Row],[Total Reservations]]&lt;=50, "Low", Restaurant_Data[[#This Row],[Total Reservations]]&lt;=100, "Medium", Restaurant_Data[[#This Row],[Total Reservations]]&lt;=200, "High")</f>
        <v>Low</v>
      </c>
      <c r="S621" s="4">
        <v>448741.09</v>
      </c>
      <c r="T621" t="str" cm="1">
        <f t="array" ref="T621">_xlfn.IFS(Restaurant_Data[[#This Row],[Revenue]]&lt;= 500000, "Low Income", Restaurant_Data[[#This Row],[Revenue]]&lt;=1000000, "Middle Income", Restaurant_Data[[#This Row],[Revenue]] &lt;= 2000000, "High Income")</f>
        <v>Low Income</v>
      </c>
    </row>
    <row r="622" spans="1:20" x14ac:dyDescent="0.35">
      <c r="A622" s="1" t="s">
        <v>649</v>
      </c>
      <c r="B622" s="1" t="s">
        <v>23</v>
      </c>
      <c r="C622" s="1" t="s">
        <v>26</v>
      </c>
      <c r="D622">
        <v>3.9</v>
      </c>
      <c r="E622">
        <v>79</v>
      </c>
      <c r="F622">
        <v>47.17</v>
      </c>
      <c r="G622">
        <v>2064</v>
      </c>
      <c r="H622">
        <v>23280</v>
      </c>
      <c r="I622">
        <v>13</v>
      </c>
      <c r="J622">
        <v>730</v>
      </c>
      <c r="K622">
        <v>184.06</v>
      </c>
      <c r="L622">
        <v>6.5</v>
      </c>
      <c r="M622">
        <v>5.0999999999999996</v>
      </c>
      <c r="N622" s="1" t="s">
        <v>27</v>
      </c>
      <c r="O622">
        <v>75</v>
      </c>
      <c r="P622">
        <v>54</v>
      </c>
      <c r="Q622">
        <v>129</v>
      </c>
      <c r="R622" t="str" cm="1">
        <f t="array" ref="R622">_xlfn.IFS(Restaurant_Data[[#This Row],[Total Reservations]]&lt;=50, "Low", Restaurant_Data[[#This Row],[Total Reservations]]&lt;=100, "Medium", Restaurant_Data[[#This Row],[Total Reservations]]&lt;=200, "High")</f>
        <v>High</v>
      </c>
      <c r="S622" s="4">
        <v>846693.1</v>
      </c>
      <c r="T622" t="str" cm="1">
        <f t="array" ref="T622">_xlfn.IFS(Restaurant_Data[[#This Row],[Revenue]]&lt;= 500000, "Low Income", Restaurant_Data[[#This Row],[Revenue]]&lt;=1000000, "Middle Income", Restaurant_Data[[#This Row],[Revenue]] &lt;= 2000000, "High Income")</f>
        <v>Middle Income</v>
      </c>
    </row>
    <row r="623" spans="1:20" x14ac:dyDescent="0.35">
      <c r="A623" s="1" t="s">
        <v>650</v>
      </c>
      <c r="B623" s="1" t="s">
        <v>34</v>
      </c>
      <c r="C623" s="1" t="s">
        <v>31</v>
      </c>
      <c r="D623">
        <v>4.3</v>
      </c>
      <c r="E623">
        <v>51</v>
      </c>
      <c r="F623">
        <v>38.11</v>
      </c>
      <c r="G623">
        <v>2872</v>
      </c>
      <c r="H623">
        <v>30741</v>
      </c>
      <c r="I623">
        <v>16</v>
      </c>
      <c r="J623">
        <v>981</v>
      </c>
      <c r="K623">
        <v>194.87</v>
      </c>
      <c r="L623">
        <v>7.1</v>
      </c>
      <c r="M623">
        <v>4.8</v>
      </c>
      <c r="N623" s="1" t="s">
        <v>21</v>
      </c>
      <c r="O623">
        <v>39</v>
      </c>
      <c r="P623">
        <v>12</v>
      </c>
      <c r="Q623">
        <v>51</v>
      </c>
      <c r="R623" t="str" cm="1">
        <f t="array" ref="R623">_xlfn.IFS(Restaurant_Data[[#This Row],[Total Reservations]]&lt;=50, "Low", Restaurant_Data[[#This Row],[Total Reservations]]&lt;=100, "Medium", Restaurant_Data[[#This Row],[Total Reservations]]&lt;=200, "High")</f>
        <v>Medium</v>
      </c>
      <c r="S623" s="4">
        <v>457351.25</v>
      </c>
      <c r="T623" t="str" cm="1">
        <f t="array" ref="T623">_xlfn.IFS(Restaurant_Data[[#This Row],[Revenue]]&lt;= 500000, "Low Income", Restaurant_Data[[#This Row],[Revenue]]&lt;=1000000, "Middle Income", Restaurant_Data[[#This Row],[Revenue]] &lt;= 2000000, "High Income")</f>
        <v>Low Income</v>
      </c>
    </row>
    <row r="624" spans="1:20" x14ac:dyDescent="0.35">
      <c r="A624" s="1" t="s">
        <v>651</v>
      </c>
      <c r="B624" s="1" t="s">
        <v>34</v>
      </c>
      <c r="C624" s="1" t="s">
        <v>31</v>
      </c>
      <c r="D624">
        <v>4.5999999999999996</v>
      </c>
      <c r="E624">
        <v>68</v>
      </c>
      <c r="F624">
        <v>38.020000000000003</v>
      </c>
      <c r="G624">
        <v>4113</v>
      </c>
      <c r="H624">
        <v>46756</v>
      </c>
      <c r="I624">
        <v>12</v>
      </c>
      <c r="J624">
        <v>524</v>
      </c>
      <c r="K624">
        <v>132.22999999999999</v>
      </c>
      <c r="L624">
        <v>4.5</v>
      </c>
      <c r="M624">
        <v>6.6</v>
      </c>
      <c r="N624" s="1" t="s">
        <v>27</v>
      </c>
      <c r="O624">
        <v>32</v>
      </c>
      <c r="P624">
        <v>59</v>
      </c>
      <c r="Q624">
        <v>91</v>
      </c>
      <c r="R624" t="str" cm="1">
        <f t="array" ref="R624">_xlfn.IFS(Restaurant_Data[[#This Row],[Total Reservations]]&lt;=50, "Low", Restaurant_Data[[#This Row],[Total Reservations]]&lt;=100, "Medium", Restaurant_Data[[#This Row],[Total Reservations]]&lt;=200, "High")</f>
        <v>Medium</v>
      </c>
      <c r="S624" s="4">
        <v>596758.96</v>
      </c>
      <c r="T624" t="str" cm="1">
        <f t="array" ref="T624">_xlfn.IFS(Restaurant_Data[[#This Row],[Revenue]]&lt;= 500000, "Low Income", Restaurant_Data[[#This Row],[Revenue]]&lt;=1000000, "Middle Income", Restaurant_Data[[#This Row],[Revenue]] &lt;= 2000000, "High Income")</f>
        <v>Middle Income</v>
      </c>
    </row>
    <row r="625" spans="1:20" x14ac:dyDescent="0.35">
      <c r="A625" s="1" t="s">
        <v>652</v>
      </c>
      <c r="B625" s="1" t="s">
        <v>23</v>
      </c>
      <c r="C625" s="1" t="s">
        <v>42</v>
      </c>
      <c r="D625">
        <v>3</v>
      </c>
      <c r="E625">
        <v>83</v>
      </c>
      <c r="F625">
        <v>35.090000000000003</v>
      </c>
      <c r="G625">
        <v>2423</v>
      </c>
      <c r="H625">
        <v>31081</v>
      </c>
      <c r="I625">
        <v>18</v>
      </c>
      <c r="J625">
        <v>874</v>
      </c>
      <c r="K625">
        <v>210.39</v>
      </c>
      <c r="L625">
        <v>9.6</v>
      </c>
      <c r="M625">
        <v>5</v>
      </c>
      <c r="N625" s="1" t="s">
        <v>21</v>
      </c>
      <c r="O625">
        <v>57</v>
      </c>
      <c r="P625">
        <v>69</v>
      </c>
      <c r="Q625">
        <v>126</v>
      </c>
      <c r="R625" t="str" cm="1">
        <f t="array" ref="R625">_xlfn.IFS(Restaurant_Data[[#This Row],[Total Reservations]]&lt;=50, "Low", Restaurant_Data[[#This Row],[Total Reservations]]&lt;=100, "Medium", Restaurant_Data[[#This Row],[Total Reservations]]&lt;=200, "High")</f>
        <v>High</v>
      </c>
      <c r="S625" s="4">
        <v>674488.82</v>
      </c>
      <c r="T625" t="str" cm="1">
        <f t="array" ref="T625">_xlfn.IFS(Restaurant_Data[[#This Row],[Revenue]]&lt;= 500000, "Low Income", Restaurant_Data[[#This Row],[Revenue]]&lt;=1000000, "Middle Income", Restaurant_Data[[#This Row],[Revenue]] &lt;= 2000000, "High Income")</f>
        <v>Middle Income</v>
      </c>
    </row>
    <row r="626" spans="1:20" x14ac:dyDescent="0.35">
      <c r="A626" s="1" t="s">
        <v>653</v>
      </c>
      <c r="B626" s="1" t="s">
        <v>23</v>
      </c>
      <c r="C626" s="1" t="s">
        <v>20</v>
      </c>
      <c r="D626">
        <v>5</v>
      </c>
      <c r="E626">
        <v>72</v>
      </c>
      <c r="F626">
        <v>67.430000000000007</v>
      </c>
      <c r="G626">
        <v>6133</v>
      </c>
      <c r="H626">
        <v>70234</v>
      </c>
      <c r="I626">
        <v>12</v>
      </c>
      <c r="J626">
        <v>274</v>
      </c>
      <c r="K626">
        <v>59.48</v>
      </c>
      <c r="L626">
        <v>1.5</v>
      </c>
      <c r="M626">
        <v>6.3</v>
      </c>
      <c r="N626" s="1" t="s">
        <v>21</v>
      </c>
      <c r="O626">
        <v>66</v>
      </c>
      <c r="P626">
        <v>57</v>
      </c>
      <c r="Q626">
        <v>123</v>
      </c>
      <c r="R626" t="str" cm="1">
        <f t="array" ref="R626">_xlfn.IFS(Restaurant_Data[[#This Row],[Total Reservations]]&lt;=50, "Low", Restaurant_Data[[#This Row],[Total Reservations]]&lt;=100, "Medium", Restaurant_Data[[#This Row],[Total Reservations]]&lt;=200, "High")</f>
        <v>High</v>
      </c>
      <c r="S626" s="4">
        <v>1100689.33</v>
      </c>
      <c r="T626" t="str" cm="1">
        <f t="array" ref="T626">_xlfn.IFS(Restaurant_Data[[#This Row],[Revenue]]&lt;= 500000, "Low Income", Restaurant_Data[[#This Row],[Revenue]]&lt;=1000000, "Middle Income", Restaurant_Data[[#This Row],[Revenue]] &lt;= 2000000, "High Income")</f>
        <v>High Income</v>
      </c>
    </row>
    <row r="627" spans="1:20" x14ac:dyDescent="0.35">
      <c r="A627" s="1" t="s">
        <v>654</v>
      </c>
      <c r="B627" s="1" t="s">
        <v>34</v>
      </c>
      <c r="C627" s="1" t="s">
        <v>24</v>
      </c>
      <c r="D627">
        <v>3.4</v>
      </c>
      <c r="E627">
        <v>58</v>
      </c>
      <c r="F627">
        <v>30.41</v>
      </c>
      <c r="G627">
        <v>1533</v>
      </c>
      <c r="H627">
        <v>23096</v>
      </c>
      <c r="I627">
        <v>5</v>
      </c>
      <c r="J627">
        <v>390</v>
      </c>
      <c r="K627">
        <v>135.13999999999999</v>
      </c>
      <c r="L627">
        <v>1.3</v>
      </c>
      <c r="M627">
        <v>8.8000000000000007</v>
      </c>
      <c r="N627" s="1" t="s">
        <v>27</v>
      </c>
      <c r="O627">
        <v>47</v>
      </c>
      <c r="P627">
        <v>48</v>
      </c>
      <c r="Q627">
        <v>95</v>
      </c>
      <c r="R627" t="str" cm="1">
        <f t="array" ref="R627">_xlfn.IFS(Restaurant_Data[[#This Row],[Total Reservations]]&lt;=50, "Low", Restaurant_Data[[#This Row],[Total Reservations]]&lt;=100, "Medium", Restaurant_Data[[#This Row],[Total Reservations]]&lt;=200, "High")</f>
        <v>Medium</v>
      </c>
      <c r="S627" s="4">
        <v>403441.07</v>
      </c>
      <c r="T627" t="str" cm="1">
        <f t="array" ref="T627">_xlfn.IFS(Restaurant_Data[[#This Row],[Revenue]]&lt;= 500000, "Low Income", Restaurant_Data[[#This Row],[Revenue]]&lt;=1000000, "Middle Income", Restaurant_Data[[#This Row],[Revenue]] &lt;= 2000000, "High Income")</f>
        <v>Low Income</v>
      </c>
    </row>
    <row r="628" spans="1:20" x14ac:dyDescent="0.35">
      <c r="A628" s="1" t="s">
        <v>655</v>
      </c>
      <c r="B628" s="1" t="s">
        <v>19</v>
      </c>
      <c r="C628" s="1" t="s">
        <v>24</v>
      </c>
      <c r="D628">
        <v>3.9</v>
      </c>
      <c r="E628">
        <v>37</v>
      </c>
      <c r="F628">
        <v>29.62</v>
      </c>
      <c r="G628">
        <v>3852</v>
      </c>
      <c r="H628">
        <v>42639</v>
      </c>
      <c r="I628">
        <v>17</v>
      </c>
      <c r="J628">
        <v>907</v>
      </c>
      <c r="K628">
        <v>86.14</v>
      </c>
      <c r="L628">
        <v>4.7</v>
      </c>
      <c r="M628">
        <v>2.2999999999999998</v>
      </c>
      <c r="N628" s="1" t="s">
        <v>21</v>
      </c>
      <c r="O628">
        <v>22</v>
      </c>
      <c r="P628">
        <v>29</v>
      </c>
      <c r="Q628">
        <v>51</v>
      </c>
      <c r="R628" t="str" cm="1">
        <f t="array" ref="R628">_xlfn.IFS(Restaurant_Data[[#This Row],[Total Reservations]]&lt;=50, "Low", Restaurant_Data[[#This Row],[Total Reservations]]&lt;=100, "Medium", Restaurant_Data[[#This Row],[Total Reservations]]&lt;=200, "High")</f>
        <v>Medium</v>
      </c>
      <c r="S628" s="4">
        <v>271745.43</v>
      </c>
      <c r="T628" t="str" cm="1">
        <f t="array" ref="T628">_xlfn.IFS(Restaurant_Data[[#This Row],[Revenue]]&lt;= 500000, "Low Income", Restaurant_Data[[#This Row],[Revenue]]&lt;=1000000, "Middle Income", Restaurant_Data[[#This Row],[Revenue]] &lt;= 2000000, "High Income")</f>
        <v>Low Income</v>
      </c>
    </row>
    <row r="629" spans="1:20" x14ac:dyDescent="0.35">
      <c r="A629" s="1" t="s">
        <v>656</v>
      </c>
      <c r="B629" s="1" t="s">
        <v>34</v>
      </c>
      <c r="C629" s="1" t="s">
        <v>20</v>
      </c>
      <c r="D629">
        <v>4.7</v>
      </c>
      <c r="E629">
        <v>60</v>
      </c>
      <c r="F629">
        <v>75.099999999999994</v>
      </c>
      <c r="G629">
        <v>3022</v>
      </c>
      <c r="H629">
        <v>38358</v>
      </c>
      <c r="I629">
        <v>1</v>
      </c>
      <c r="J629">
        <v>936</v>
      </c>
      <c r="K629">
        <v>107.45</v>
      </c>
      <c r="L629">
        <v>2.4</v>
      </c>
      <c r="M629">
        <v>3.2</v>
      </c>
      <c r="N629" s="1" t="s">
        <v>27</v>
      </c>
      <c r="O629">
        <v>30</v>
      </c>
      <c r="P629">
        <v>21</v>
      </c>
      <c r="Q629">
        <v>51</v>
      </c>
      <c r="R629" t="str" cm="1">
        <f t="array" ref="R629">_xlfn.IFS(Restaurant_Data[[#This Row],[Total Reservations]]&lt;=50, "Low", Restaurant_Data[[#This Row],[Total Reservations]]&lt;=100, "Medium", Restaurant_Data[[#This Row],[Total Reservations]]&lt;=200, "High")</f>
        <v>Medium</v>
      </c>
      <c r="S629" s="4">
        <v>1002767</v>
      </c>
      <c r="T629" t="str" cm="1">
        <f t="array" ref="T629">_xlfn.IFS(Restaurant_Data[[#This Row],[Revenue]]&lt;= 500000, "Low Income", Restaurant_Data[[#This Row],[Revenue]]&lt;=1000000, "Middle Income", Restaurant_Data[[#This Row],[Revenue]] &lt;= 2000000, "High Income")</f>
        <v>High Income</v>
      </c>
    </row>
    <row r="630" spans="1:20" x14ac:dyDescent="0.35">
      <c r="A630" s="1" t="s">
        <v>657</v>
      </c>
      <c r="B630" s="1" t="s">
        <v>23</v>
      </c>
      <c r="C630" s="1" t="s">
        <v>26</v>
      </c>
      <c r="D630">
        <v>3.5</v>
      </c>
      <c r="E630">
        <v>84</v>
      </c>
      <c r="F630">
        <v>48.96</v>
      </c>
      <c r="G630">
        <v>3749</v>
      </c>
      <c r="H630">
        <v>36720</v>
      </c>
      <c r="I630">
        <v>13</v>
      </c>
      <c r="J630">
        <v>895</v>
      </c>
      <c r="K630">
        <v>145.63</v>
      </c>
      <c r="L630">
        <v>5.9</v>
      </c>
      <c r="M630">
        <v>8.1999999999999993</v>
      </c>
      <c r="N630" s="1" t="s">
        <v>27</v>
      </c>
      <c r="O630">
        <v>5</v>
      </c>
      <c r="P630">
        <v>3</v>
      </c>
      <c r="Q630">
        <v>8</v>
      </c>
      <c r="R630" t="str" cm="1">
        <f t="array" ref="R630">_xlfn.IFS(Restaurant_Data[[#This Row],[Total Reservations]]&lt;=50, "Low", Restaurant_Data[[#This Row],[Total Reservations]]&lt;=100, "Medium", Restaurant_Data[[#This Row],[Total Reservations]]&lt;=200, "High")</f>
        <v>Low</v>
      </c>
      <c r="S630" s="4">
        <v>930359.34</v>
      </c>
      <c r="T630" t="str" cm="1">
        <f t="array" ref="T630">_xlfn.IFS(Restaurant_Data[[#This Row],[Revenue]]&lt;= 500000, "Low Income", Restaurant_Data[[#This Row],[Revenue]]&lt;=1000000, "Middle Income", Restaurant_Data[[#This Row],[Revenue]] &lt;= 2000000, "High Income")</f>
        <v>Middle Income</v>
      </c>
    </row>
    <row r="631" spans="1:20" x14ac:dyDescent="0.35">
      <c r="A631" s="1" t="s">
        <v>658</v>
      </c>
      <c r="B631" s="1" t="s">
        <v>34</v>
      </c>
      <c r="C631" s="1" t="s">
        <v>37</v>
      </c>
      <c r="D631">
        <v>4</v>
      </c>
      <c r="E631">
        <v>55</v>
      </c>
      <c r="F631">
        <v>65.31</v>
      </c>
      <c r="G631">
        <v>882</v>
      </c>
      <c r="H631">
        <v>9380</v>
      </c>
      <c r="I631">
        <v>10</v>
      </c>
      <c r="J631">
        <v>476</v>
      </c>
      <c r="K631">
        <v>173.35</v>
      </c>
      <c r="L631">
        <v>1.1000000000000001</v>
      </c>
      <c r="M631">
        <v>3.1</v>
      </c>
      <c r="N631" s="1" t="s">
        <v>27</v>
      </c>
      <c r="O631">
        <v>10</v>
      </c>
      <c r="P631">
        <v>28</v>
      </c>
      <c r="Q631">
        <v>38</v>
      </c>
      <c r="R631" t="str" cm="1">
        <f t="array" ref="R631">_xlfn.IFS(Restaurant_Data[[#This Row],[Total Reservations]]&lt;=50, "Low", Restaurant_Data[[#This Row],[Total Reservations]]&lt;=100, "Medium", Restaurant_Data[[#This Row],[Total Reservations]]&lt;=200, "High")</f>
        <v>Low</v>
      </c>
      <c r="S631" s="4">
        <v>803984.73</v>
      </c>
      <c r="T631" t="str" cm="1">
        <f t="array" ref="T631">_xlfn.IFS(Restaurant_Data[[#This Row],[Revenue]]&lt;= 500000, "Low Income", Restaurant_Data[[#This Row],[Revenue]]&lt;=1000000, "Middle Income", Restaurant_Data[[#This Row],[Revenue]] &lt;= 2000000, "High Income")</f>
        <v>Middle Income</v>
      </c>
    </row>
    <row r="632" spans="1:20" x14ac:dyDescent="0.35">
      <c r="A632" s="1" t="s">
        <v>659</v>
      </c>
      <c r="B632" s="1" t="s">
        <v>23</v>
      </c>
      <c r="C632" s="1" t="s">
        <v>26</v>
      </c>
      <c r="D632">
        <v>3.3</v>
      </c>
      <c r="E632">
        <v>71</v>
      </c>
      <c r="F632">
        <v>50.05</v>
      </c>
      <c r="G632">
        <v>1415</v>
      </c>
      <c r="H632">
        <v>21626</v>
      </c>
      <c r="I632">
        <v>3</v>
      </c>
      <c r="J632">
        <v>533</v>
      </c>
      <c r="K632">
        <v>73.3</v>
      </c>
      <c r="L632">
        <v>5.0999999999999996</v>
      </c>
      <c r="M632">
        <v>9.1999999999999993</v>
      </c>
      <c r="N632" s="1" t="s">
        <v>21</v>
      </c>
      <c r="O632">
        <v>36</v>
      </c>
      <c r="P632">
        <v>65</v>
      </c>
      <c r="Q632">
        <v>101</v>
      </c>
      <c r="R632" t="str" cm="1">
        <f t="array" ref="R632">_xlfn.IFS(Restaurant_Data[[#This Row],[Total Reservations]]&lt;=50, "Low", Restaurant_Data[[#This Row],[Total Reservations]]&lt;=100, "Medium", Restaurant_Data[[#This Row],[Total Reservations]]&lt;=200, "High")</f>
        <v>High</v>
      </c>
      <c r="S632" s="4">
        <v>797702.3</v>
      </c>
      <c r="T632" t="str" cm="1">
        <f t="array" ref="T632">_xlfn.IFS(Restaurant_Data[[#This Row],[Revenue]]&lt;= 500000, "Low Income", Restaurant_Data[[#This Row],[Revenue]]&lt;=1000000, "Middle Income", Restaurant_Data[[#This Row],[Revenue]] &lt;= 2000000, "High Income")</f>
        <v>Middle Income</v>
      </c>
    </row>
    <row r="633" spans="1:20" x14ac:dyDescent="0.35">
      <c r="A633" s="1" t="s">
        <v>660</v>
      </c>
      <c r="B633" s="1" t="s">
        <v>34</v>
      </c>
      <c r="C633" s="1" t="s">
        <v>20</v>
      </c>
      <c r="D633">
        <v>3.8</v>
      </c>
      <c r="E633">
        <v>50</v>
      </c>
      <c r="F633">
        <v>75.61</v>
      </c>
      <c r="G633">
        <v>1333</v>
      </c>
      <c r="H633">
        <v>20817</v>
      </c>
      <c r="I633">
        <v>6</v>
      </c>
      <c r="J633">
        <v>333</v>
      </c>
      <c r="K633">
        <v>75.33</v>
      </c>
      <c r="L633">
        <v>3.7</v>
      </c>
      <c r="M633">
        <v>5.9</v>
      </c>
      <c r="N633" s="1" t="s">
        <v>21</v>
      </c>
      <c r="O633">
        <v>38</v>
      </c>
      <c r="P633">
        <v>29</v>
      </c>
      <c r="Q633">
        <v>67</v>
      </c>
      <c r="R633" t="str" cm="1">
        <f t="array" ref="R633">_xlfn.IFS(Restaurant_Data[[#This Row],[Total Reservations]]&lt;=50, "Low", Restaurant_Data[[#This Row],[Total Reservations]]&lt;=100, "Medium", Restaurant_Data[[#This Row],[Total Reservations]]&lt;=200, "High")</f>
        <v>Medium</v>
      </c>
      <c r="S633" s="4">
        <v>847501.72</v>
      </c>
      <c r="T633" t="str" cm="1">
        <f t="array" ref="T633">_xlfn.IFS(Restaurant_Data[[#This Row],[Revenue]]&lt;= 500000, "Low Income", Restaurant_Data[[#This Row],[Revenue]]&lt;=1000000, "Middle Income", Restaurant_Data[[#This Row],[Revenue]] &lt;= 2000000, "High Income")</f>
        <v>Middle Income</v>
      </c>
    </row>
    <row r="634" spans="1:20" x14ac:dyDescent="0.35">
      <c r="A634" s="1" t="s">
        <v>661</v>
      </c>
      <c r="B634" s="1" t="s">
        <v>19</v>
      </c>
      <c r="C634" s="1" t="s">
        <v>20</v>
      </c>
      <c r="D634">
        <v>3.4</v>
      </c>
      <c r="E634">
        <v>32</v>
      </c>
      <c r="F634">
        <v>73.11</v>
      </c>
      <c r="G634">
        <v>2521</v>
      </c>
      <c r="H634">
        <v>29018</v>
      </c>
      <c r="I634">
        <v>16</v>
      </c>
      <c r="J634">
        <v>397</v>
      </c>
      <c r="K634">
        <v>218.51</v>
      </c>
      <c r="L634">
        <v>2.8</v>
      </c>
      <c r="M634">
        <v>1.7</v>
      </c>
      <c r="N634" s="1" t="s">
        <v>21</v>
      </c>
      <c r="O634">
        <v>14</v>
      </c>
      <c r="P634">
        <v>23</v>
      </c>
      <c r="Q634">
        <v>37</v>
      </c>
      <c r="R634" t="str" cm="1">
        <f t="array" ref="R634">_xlfn.IFS(Restaurant_Data[[#This Row],[Total Reservations]]&lt;=50, "Low", Restaurant_Data[[#This Row],[Total Reservations]]&lt;=100, "Medium", Restaurant_Data[[#This Row],[Total Reservations]]&lt;=200, "High")</f>
        <v>Low</v>
      </c>
      <c r="S634" s="4">
        <v>539336.35</v>
      </c>
      <c r="T634" t="str" cm="1">
        <f t="array" ref="T634">_xlfn.IFS(Restaurant_Data[[#This Row],[Revenue]]&lt;= 500000, "Low Income", Restaurant_Data[[#This Row],[Revenue]]&lt;=1000000, "Middle Income", Restaurant_Data[[#This Row],[Revenue]] &lt;= 2000000, "High Income")</f>
        <v>Middle Income</v>
      </c>
    </row>
    <row r="635" spans="1:20" x14ac:dyDescent="0.35">
      <c r="A635" s="1" t="s">
        <v>662</v>
      </c>
      <c r="B635" s="1" t="s">
        <v>34</v>
      </c>
      <c r="C635" s="1" t="s">
        <v>37</v>
      </c>
      <c r="D635">
        <v>3.7</v>
      </c>
      <c r="E635">
        <v>67</v>
      </c>
      <c r="F635">
        <v>64.12</v>
      </c>
      <c r="G635">
        <v>1010</v>
      </c>
      <c r="H635">
        <v>15358</v>
      </c>
      <c r="I635">
        <v>1</v>
      </c>
      <c r="J635">
        <v>390</v>
      </c>
      <c r="K635">
        <v>151.03</v>
      </c>
      <c r="L635">
        <v>5</v>
      </c>
      <c r="M635">
        <v>1.2</v>
      </c>
      <c r="N635" s="1" t="s">
        <v>21</v>
      </c>
      <c r="O635">
        <v>36</v>
      </c>
      <c r="P635">
        <v>24</v>
      </c>
      <c r="Q635">
        <v>60</v>
      </c>
      <c r="R635" t="str" cm="1">
        <f t="array" ref="R635">_xlfn.IFS(Restaurant_Data[[#This Row],[Total Reservations]]&lt;=50, "Low", Restaurant_Data[[#This Row],[Total Reservations]]&lt;=100, "Medium", Restaurant_Data[[#This Row],[Total Reservations]]&lt;=200, "High")</f>
        <v>Medium</v>
      </c>
      <c r="S635" s="4">
        <v>951842.86</v>
      </c>
      <c r="T635" t="str" cm="1">
        <f t="array" ref="T635">_xlfn.IFS(Restaurant_Data[[#This Row],[Revenue]]&lt;= 500000, "Low Income", Restaurant_Data[[#This Row],[Revenue]]&lt;=1000000, "Middle Income", Restaurant_Data[[#This Row],[Revenue]] &lt;= 2000000, "High Income")</f>
        <v>Middle Income</v>
      </c>
    </row>
    <row r="636" spans="1:20" x14ac:dyDescent="0.35">
      <c r="A636" s="1" t="s">
        <v>663</v>
      </c>
      <c r="B636" s="1" t="s">
        <v>34</v>
      </c>
      <c r="C636" s="1" t="s">
        <v>42</v>
      </c>
      <c r="D636">
        <v>3.7</v>
      </c>
      <c r="E636">
        <v>63</v>
      </c>
      <c r="F636">
        <v>36.15</v>
      </c>
      <c r="G636">
        <v>2368</v>
      </c>
      <c r="H636">
        <v>24955</v>
      </c>
      <c r="I636">
        <v>19</v>
      </c>
      <c r="J636">
        <v>929</v>
      </c>
      <c r="K636">
        <v>94.13</v>
      </c>
      <c r="L636">
        <v>8.6999999999999993</v>
      </c>
      <c r="M636">
        <v>7.9</v>
      </c>
      <c r="N636" s="1" t="s">
        <v>21</v>
      </c>
      <c r="O636">
        <v>38</v>
      </c>
      <c r="P636">
        <v>0</v>
      </c>
      <c r="Q636">
        <v>38</v>
      </c>
      <c r="R636" t="str" cm="1">
        <f t="array" ref="R636">_xlfn.IFS(Restaurant_Data[[#This Row],[Total Reservations]]&lt;=50, "Low", Restaurant_Data[[#This Row],[Total Reservations]]&lt;=100, "Medium", Restaurant_Data[[#This Row],[Total Reservations]]&lt;=200, "High")</f>
        <v>Low</v>
      </c>
      <c r="S636" s="4">
        <v>534093</v>
      </c>
      <c r="T636" t="str" cm="1">
        <f t="array" ref="T636">_xlfn.IFS(Restaurant_Data[[#This Row],[Revenue]]&lt;= 500000, "Low Income", Restaurant_Data[[#This Row],[Revenue]]&lt;=1000000, "Middle Income", Restaurant_Data[[#This Row],[Revenue]] &lt;= 2000000, "High Income")</f>
        <v>Middle Income</v>
      </c>
    </row>
    <row r="637" spans="1:20" x14ac:dyDescent="0.35">
      <c r="A637" s="1" t="s">
        <v>664</v>
      </c>
      <c r="B637" s="1" t="s">
        <v>23</v>
      </c>
      <c r="C637" s="1" t="s">
        <v>42</v>
      </c>
      <c r="D637">
        <v>5</v>
      </c>
      <c r="E637">
        <v>86</v>
      </c>
      <c r="F637">
        <v>41.45</v>
      </c>
      <c r="G637">
        <v>8971</v>
      </c>
      <c r="H637">
        <v>97218</v>
      </c>
      <c r="I637">
        <v>8</v>
      </c>
      <c r="J637">
        <v>748</v>
      </c>
      <c r="K637">
        <v>108.73</v>
      </c>
      <c r="L637">
        <v>6.9</v>
      </c>
      <c r="M637">
        <v>8.6999999999999993</v>
      </c>
      <c r="N637" s="1" t="s">
        <v>21</v>
      </c>
      <c r="O637">
        <v>5</v>
      </c>
      <c r="P637">
        <v>75</v>
      </c>
      <c r="Q637">
        <v>80</v>
      </c>
      <c r="R637" t="str" cm="1">
        <f t="array" ref="R637">_xlfn.IFS(Restaurant_Data[[#This Row],[Total Reservations]]&lt;=50, "Low", Restaurant_Data[[#This Row],[Total Reservations]]&lt;=100, "Medium", Restaurant_Data[[#This Row],[Total Reservations]]&lt;=200, "High")</f>
        <v>Medium</v>
      </c>
      <c r="S637" s="4">
        <v>819598.7</v>
      </c>
      <c r="T637" t="str" cm="1">
        <f t="array" ref="T637">_xlfn.IFS(Restaurant_Data[[#This Row],[Revenue]]&lt;= 500000, "Low Income", Restaurant_Data[[#This Row],[Revenue]]&lt;=1000000, "Middle Income", Restaurant_Data[[#This Row],[Revenue]] &lt;= 2000000, "High Income")</f>
        <v>Middle Income</v>
      </c>
    </row>
    <row r="638" spans="1:20" x14ac:dyDescent="0.35">
      <c r="A638" s="1" t="s">
        <v>665</v>
      </c>
      <c r="B638" s="1" t="s">
        <v>23</v>
      </c>
      <c r="C638" s="1" t="s">
        <v>37</v>
      </c>
      <c r="D638">
        <v>5</v>
      </c>
      <c r="E638">
        <v>71</v>
      </c>
      <c r="F638">
        <v>56.57</v>
      </c>
      <c r="G638">
        <v>8565</v>
      </c>
      <c r="H638">
        <v>86732</v>
      </c>
      <c r="I638">
        <v>9</v>
      </c>
      <c r="J638">
        <v>423</v>
      </c>
      <c r="K638">
        <v>230.01</v>
      </c>
      <c r="L638">
        <v>2.4</v>
      </c>
      <c r="M638">
        <v>3.2</v>
      </c>
      <c r="N638" s="1" t="s">
        <v>27</v>
      </c>
      <c r="O638">
        <v>17</v>
      </c>
      <c r="P638">
        <v>15</v>
      </c>
      <c r="Q638">
        <v>32</v>
      </c>
      <c r="R638" t="str" cm="1">
        <f t="array" ref="R638">_xlfn.IFS(Restaurant_Data[[#This Row],[Total Reservations]]&lt;=50, "Low", Restaurant_Data[[#This Row],[Total Reservations]]&lt;=100, "Medium", Restaurant_Data[[#This Row],[Total Reservations]]&lt;=200, "High")</f>
        <v>Low</v>
      </c>
      <c r="S638" s="4">
        <v>911247.27</v>
      </c>
      <c r="T638" t="str" cm="1">
        <f t="array" ref="T638">_xlfn.IFS(Restaurant_Data[[#This Row],[Revenue]]&lt;= 500000, "Low Income", Restaurant_Data[[#This Row],[Revenue]]&lt;=1000000, "Middle Income", Restaurant_Data[[#This Row],[Revenue]] &lt;= 2000000, "High Income")</f>
        <v>Middle Income</v>
      </c>
    </row>
    <row r="639" spans="1:20" x14ac:dyDescent="0.35">
      <c r="A639" s="1" t="s">
        <v>666</v>
      </c>
      <c r="B639" s="1" t="s">
        <v>23</v>
      </c>
      <c r="C639" s="1" t="s">
        <v>42</v>
      </c>
      <c r="D639">
        <v>3.2</v>
      </c>
      <c r="E639">
        <v>88</v>
      </c>
      <c r="F639">
        <v>38.270000000000003</v>
      </c>
      <c r="G639">
        <v>5416</v>
      </c>
      <c r="H639">
        <v>55113</v>
      </c>
      <c r="I639">
        <v>7</v>
      </c>
      <c r="J639">
        <v>462</v>
      </c>
      <c r="K639">
        <v>62.94</v>
      </c>
      <c r="L639">
        <v>5.5</v>
      </c>
      <c r="M639">
        <v>3.2</v>
      </c>
      <c r="N639" s="1" t="s">
        <v>21</v>
      </c>
      <c r="O639">
        <v>64</v>
      </c>
      <c r="P639">
        <v>54</v>
      </c>
      <c r="Q639">
        <v>118</v>
      </c>
      <c r="R639" t="str" cm="1">
        <f t="array" ref="R639">_xlfn.IFS(Restaurant_Data[[#This Row],[Total Reservations]]&lt;=50, "Low", Restaurant_Data[[#This Row],[Total Reservations]]&lt;=100, "Medium", Restaurant_Data[[#This Row],[Total Reservations]]&lt;=200, "High")</f>
        <v>High</v>
      </c>
      <c r="S639" s="4">
        <v>765208.95</v>
      </c>
      <c r="T639" t="str" cm="1">
        <f t="array" ref="T639">_xlfn.IFS(Restaurant_Data[[#This Row],[Revenue]]&lt;= 500000, "Low Income", Restaurant_Data[[#This Row],[Revenue]]&lt;=1000000, "Middle Income", Restaurant_Data[[#This Row],[Revenue]] &lt;= 2000000, "High Income")</f>
        <v>Middle Income</v>
      </c>
    </row>
    <row r="640" spans="1:20" x14ac:dyDescent="0.35">
      <c r="A640" s="1" t="s">
        <v>667</v>
      </c>
      <c r="B640" s="1" t="s">
        <v>34</v>
      </c>
      <c r="C640" s="1" t="s">
        <v>24</v>
      </c>
      <c r="D640">
        <v>4.5</v>
      </c>
      <c r="E640">
        <v>58</v>
      </c>
      <c r="F640">
        <v>31.86</v>
      </c>
      <c r="G640">
        <v>2547</v>
      </c>
      <c r="H640">
        <v>27928</v>
      </c>
      <c r="I640">
        <v>11</v>
      </c>
      <c r="J640">
        <v>855</v>
      </c>
      <c r="K640">
        <v>177.19</v>
      </c>
      <c r="L640">
        <v>9.4</v>
      </c>
      <c r="M640">
        <v>9.6</v>
      </c>
      <c r="N640" s="1" t="s">
        <v>27</v>
      </c>
      <c r="O640">
        <v>17</v>
      </c>
      <c r="P640">
        <v>26</v>
      </c>
      <c r="Q640">
        <v>43</v>
      </c>
      <c r="R640" t="str" cm="1">
        <f t="array" ref="R640">_xlfn.IFS(Restaurant_Data[[#This Row],[Total Reservations]]&lt;=50, "Low", Restaurant_Data[[#This Row],[Total Reservations]]&lt;=100, "Medium", Restaurant_Data[[#This Row],[Total Reservations]]&lt;=200, "High")</f>
        <v>Low</v>
      </c>
      <c r="S640" s="4">
        <v>433482.6</v>
      </c>
      <c r="T640" t="str" cm="1">
        <f t="array" ref="T640">_xlfn.IFS(Restaurant_Data[[#This Row],[Revenue]]&lt;= 500000, "Low Income", Restaurant_Data[[#This Row],[Revenue]]&lt;=1000000, "Middle Income", Restaurant_Data[[#This Row],[Revenue]] &lt;= 2000000, "High Income")</f>
        <v>Low Income</v>
      </c>
    </row>
    <row r="641" spans="1:20" x14ac:dyDescent="0.35">
      <c r="A641" s="1" t="s">
        <v>668</v>
      </c>
      <c r="B641" s="1" t="s">
        <v>19</v>
      </c>
      <c r="C641" s="1" t="s">
        <v>42</v>
      </c>
      <c r="D641">
        <v>3.1</v>
      </c>
      <c r="E641">
        <v>37</v>
      </c>
      <c r="F641">
        <v>42.99</v>
      </c>
      <c r="G641">
        <v>2920</v>
      </c>
      <c r="H641">
        <v>36035</v>
      </c>
      <c r="I641">
        <v>8</v>
      </c>
      <c r="J641">
        <v>467</v>
      </c>
      <c r="K641">
        <v>140.08000000000001</v>
      </c>
      <c r="L641">
        <v>5</v>
      </c>
      <c r="M641">
        <v>6.9</v>
      </c>
      <c r="N641" s="1" t="s">
        <v>27</v>
      </c>
      <c r="O641">
        <v>10</v>
      </c>
      <c r="P641">
        <v>28</v>
      </c>
      <c r="Q641">
        <v>38</v>
      </c>
      <c r="R641" t="str" cm="1">
        <f t="array" ref="R641">_xlfn.IFS(Restaurant_Data[[#This Row],[Total Reservations]]&lt;=50, "Low", Restaurant_Data[[#This Row],[Total Reservations]]&lt;=100, "Medium", Restaurant_Data[[#This Row],[Total Reservations]]&lt;=200, "High")</f>
        <v>Low</v>
      </c>
      <c r="S641" s="4">
        <v>371047.34</v>
      </c>
      <c r="T641" t="str" cm="1">
        <f t="array" ref="T641">_xlfn.IFS(Restaurant_Data[[#This Row],[Revenue]]&lt;= 500000, "Low Income", Restaurant_Data[[#This Row],[Revenue]]&lt;=1000000, "Middle Income", Restaurant_Data[[#This Row],[Revenue]] &lt;= 2000000, "High Income")</f>
        <v>Low Income</v>
      </c>
    </row>
    <row r="642" spans="1:20" x14ac:dyDescent="0.35">
      <c r="A642" s="1" t="s">
        <v>669</v>
      </c>
      <c r="B642" s="1" t="s">
        <v>23</v>
      </c>
      <c r="C642" s="1" t="s">
        <v>42</v>
      </c>
      <c r="D642">
        <v>3.1</v>
      </c>
      <c r="E642">
        <v>79</v>
      </c>
      <c r="F642">
        <v>35.43</v>
      </c>
      <c r="G642">
        <v>4850</v>
      </c>
      <c r="H642">
        <v>53433</v>
      </c>
      <c r="I642">
        <v>11</v>
      </c>
      <c r="J642">
        <v>882</v>
      </c>
      <c r="K642">
        <v>252.79</v>
      </c>
      <c r="L642">
        <v>5.2</v>
      </c>
      <c r="M642">
        <v>2.5</v>
      </c>
      <c r="N642" s="1" t="s">
        <v>21</v>
      </c>
      <c r="O642">
        <v>5</v>
      </c>
      <c r="P642">
        <v>67</v>
      </c>
      <c r="Q642">
        <v>72</v>
      </c>
      <c r="R642" t="str" cm="1">
        <f t="array" ref="R642">_xlfn.IFS(Restaurant_Data[[#This Row],[Total Reservations]]&lt;=50, "Low", Restaurant_Data[[#This Row],[Total Reservations]]&lt;=100, "Medium", Restaurant_Data[[#This Row],[Total Reservations]]&lt;=200, "High")</f>
        <v>Medium</v>
      </c>
      <c r="S642" s="4">
        <v>642086.04</v>
      </c>
      <c r="T642" t="str" cm="1">
        <f t="array" ref="T642">_xlfn.IFS(Restaurant_Data[[#This Row],[Revenue]]&lt;= 500000, "Low Income", Restaurant_Data[[#This Row],[Revenue]]&lt;=1000000, "Middle Income", Restaurant_Data[[#This Row],[Revenue]] &lt;= 2000000, "High Income")</f>
        <v>Middle Income</v>
      </c>
    </row>
    <row r="643" spans="1:20" x14ac:dyDescent="0.35">
      <c r="A643" s="1" t="s">
        <v>670</v>
      </c>
      <c r="B643" s="1" t="s">
        <v>23</v>
      </c>
      <c r="C643" s="1" t="s">
        <v>42</v>
      </c>
      <c r="D643">
        <v>3.2</v>
      </c>
      <c r="E643">
        <v>78</v>
      </c>
      <c r="F643">
        <v>40.840000000000003</v>
      </c>
      <c r="G643">
        <v>5522</v>
      </c>
      <c r="H643">
        <v>57734</v>
      </c>
      <c r="I643">
        <v>14</v>
      </c>
      <c r="J643">
        <v>965</v>
      </c>
      <c r="K643">
        <v>247.53</v>
      </c>
      <c r="L643">
        <v>9.5</v>
      </c>
      <c r="M643">
        <v>5</v>
      </c>
      <c r="N643" s="1" t="s">
        <v>21</v>
      </c>
      <c r="O643">
        <v>68</v>
      </c>
      <c r="P643">
        <v>59</v>
      </c>
      <c r="Q643">
        <v>127</v>
      </c>
      <c r="R643" t="str" cm="1">
        <f t="array" ref="R643">_xlfn.IFS(Restaurant_Data[[#This Row],[Total Reservations]]&lt;=50, "Low", Restaurant_Data[[#This Row],[Total Reservations]]&lt;=100, "Medium", Restaurant_Data[[#This Row],[Total Reservations]]&lt;=200, "High")</f>
        <v>High</v>
      </c>
      <c r="S643" s="4">
        <v>737165.26</v>
      </c>
      <c r="T643" t="str" cm="1">
        <f t="array" ref="T643">_xlfn.IFS(Restaurant_Data[[#This Row],[Revenue]]&lt;= 500000, "Low Income", Restaurant_Data[[#This Row],[Revenue]]&lt;=1000000, "Middle Income", Restaurant_Data[[#This Row],[Revenue]] &lt;= 2000000, "High Income")</f>
        <v>Middle Income</v>
      </c>
    </row>
    <row r="644" spans="1:20" x14ac:dyDescent="0.35">
      <c r="A644" s="1" t="s">
        <v>671</v>
      </c>
      <c r="B644" s="1" t="s">
        <v>34</v>
      </c>
      <c r="C644" s="1" t="s">
        <v>24</v>
      </c>
      <c r="D644">
        <v>4.9000000000000004</v>
      </c>
      <c r="E644">
        <v>57</v>
      </c>
      <c r="F644">
        <v>31.22</v>
      </c>
      <c r="G644">
        <v>1060</v>
      </c>
      <c r="H644">
        <v>15590</v>
      </c>
      <c r="I644">
        <v>14</v>
      </c>
      <c r="J644">
        <v>331</v>
      </c>
      <c r="K644">
        <v>222.3</v>
      </c>
      <c r="L644">
        <v>2.2000000000000002</v>
      </c>
      <c r="M644">
        <v>9.1999999999999993</v>
      </c>
      <c r="N644" s="1" t="s">
        <v>21</v>
      </c>
      <c r="O644">
        <v>23</v>
      </c>
      <c r="P644">
        <v>37</v>
      </c>
      <c r="Q644">
        <v>60</v>
      </c>
      <c r="R644" t="str" cm="1">
        <f t="array" ref="R644">_xlfn.IFS(Restaurant_Data[[#This Row],[Total Reservations]]&lt;=50, "Low", Restaurant_Data[[#This Row],[Total Reservations]]&lt;=100, "Medium", Restaurant_Data[[#This Row],[Total Reservations]]&lt;=200, "High")</f>
        <v>Medium</v>
      </c>
      <c r="S644" s="4">
        <v>414323.96</v>
      </c>
      <c r="T644" t="str" cm="1">
        <f t="array" ref="T644">_xlfn.IFS(Restaurant_Data[[#This Row],[Revenue]]&lt;= 500000, "Low Income", Restaurant_Data[[#This Row],[Revenue]]&lt;=1000000, "Middle Income", Restaurant_Data[[#This Row],[Revenue]] &lt;= 2000000, "High Income")</f>
        <v>Low Income</v>
      </c>
    </row>
    <row r="645" spans="1:20" x14ac:dyDescent="0.35">
      <c r="A645" s="1" t="s">
        <v>672</v>
      </c>
      <c r="B645" s="1" t="s">
        <v>23</v>
      </c>
      <c r="C645" s="1" t="s">
        <v>42</v>
      </c>
      <c r="D645">
        <v>4.9000000000000004</v>
      </c>
      <c r="E645">
        <v>76</v>
      </c>
      <c r="F645">
        <v>35.869999999999997</v>
      </c>
      <c r="G645">
        <v>9506</v>
      </c>
      <c r="H645">
        <v>97110</v>
      </c>
      <c r="I645">
        <v>4</v>
      </c>
      <c r="J645">
        <v>292</v>
      </c>
      <c r="K645">
        <v>146.19999999999999</v>
      </c>
      <c r="L645">
        <v>7.6</v>
      </c>
      <c r="M645">
        <v>6.6</v>
      </c>
      <c r="N645" s="1" t="s">
        <v>27</v>
      </c>
      <c r="O645">
        <v>65</v>
      </c>
      <c r="P645">
        <v>57</v>
      </c>
      <c r="Q645">
        <v>122</v>
      </c>
      <c r="R645" t="str" cm="1">
        <f t="array" ref="R645">_xlfn.IFS(Restaurant_Data[[#This Row],[Total Reservations]]&lt;=50, "Low", Restaurant_Data[[#This Row],[Total Reservations]]&lt;=100, "Medium", Restaurant_Data[[#This Row],[Total Reservations]]&lt;=200, "High")</f>
        <v>High</v>
      </c>
      <c r="S645" s="4">
        <v>632194.92000000004</v>
      </c>
      <c r="T645" t="str" cm="1">
        <f t="array" ref="T645">_xlfn.IFS(Restaurant_Data[[#This Row],[Revenue]]&lt;= 500000, "Low Income", Restaurant_Data[[#This Row],[Revenue]]&lt;=1000000, "Middle Income", Restaurant_Data[[#This Row],[Revenue]] &lt;= 2000000, "High Income")</f>
        <v>Middle Income</v>
      </c>
    </row>
    <row r="646" spans="1:20" x14ac:dyDescent="0.35">
      <c r="A646" s="1" t="s">
        <v>673</v>
      </c>
      <c r="B646" s="1" t="s">
        <v>19</v>
      </c>
      <c r="C646" s="1" t="s">
        <v>31</v>
      </c>
      <c r="D646">
        <v>3.4</v>
      </c>
      <c r="E646">
        <v>35</v>
      </c>
      <c r="F646">
        <v>35.51</v>
      </c>
      <c r="G646">
        <v>1571</v>
      </c>
      <c r="H646">
        <v>20213</v>
      </c>
      <c r="I646">
        <v>9</v>
      </c>
      <c r="J646">
        <v>588</v>
      </c>
      <c r="K646">
        <v>207.81</v>
      </c>
      <c r="L646">
        <v>3.7</v>
      </c>
      <c r="M646">
        <v>4.7</v>
      </c>
      <c r="N646" s="1" t="s">
        <v>27</v>
      </c>
      <c r="O646">
        <v>34</v>
      </c>
      <c r="P646">
        <v>31</v>
      </c>
      <c r="Q646">
        <v>65</v>
      </c>
      <c r="R646" t="str" cm="1">
        <f t="array" ref="R646">_xlfn.IFS(Restaurant_Data[[#This Row],[Total Reservations]]&lt;=50, "Low", Restaurant_Data[[#This Row],[Total Reservations]]&lt;=100, "Medium", Restaurant_Data[[#This Row],[Total Reservations]]&lt;=200, "High")</f>
        <v>Medium</v>
      </c>
      <c r="S646" s="4">
        <v>292235.45</v>
      </c>
      <c r="T646" t="str" cm="1">
        <f t="array" ref="T646">_xlfn.IFS(Restaurant_Data[[#This Row],[Revenue]]&lt;= 500000, "Low Income", Restaurant_Data[[#This Row],[Revenue]]&lt;=1000000, "Middle Income", Restaurant_Data[[#This Row],[Revenue]] &lt;= 2000000, "High Income")</f>
        <v>Low Income</v>
      </c>
    </row>
    <row r="647" spans="1:20" x14ac:dyDescent="0.35">
      <c r="A647" s="1" t="s">
        <v>674</v>
      </c>
      <c r="B647" s="1" t="s">
        <v>19</v>
      </c>
      <c r="C647" s="1" t="s">
        <v>24</v>
      </c>
      <c r="D647">
        <v>3.3</v>
      </c>
      <c r="E647">
        <v>31</v>
      </c>
      <c r="F647">
        <v>32.85</v>
      </c>
      <c r="G647">
        <v>3212</v>
      </c>
      <c r="H647">
        <v>31303</v>
      </c>
      <c r="I647">
        <v>8</v>
      </c>
      <c r="J647">
        <v>712</v>
      </c>
      <c r="K647">
        <v>209.96</v>
      </c>
      <c r="L647">
        <v>8.8000000000000007</v>
      </c>
      <c r="M647">
        <v>2.4</v>
      </c>
      <c r="N647" s="1" t="s">
        <v>27</v>
      </c>
      <c r="O647">
        <v>1</v>
      </c>
      <c r="P647">
        <v>24</v>
      </c>
      <c r="Q647">
        <v>25</v>
      </c>
      <c r="R647" t="str" cm="1">
        <f t="array" ref="R647">_xlfn.IFS(Restaurant_Data[[#This Row],[Total Reservations]]&lt;=50, "Low", Restaurant_Data[[#This Row],[Total Reservations]]&lt;=100, "Medium", Restaurant_Data[[#This Row],[Total Reservations]]&lt;=200, "High")</f>
        <v>Low</v>
      </c>
      <c r="S647" s="4">
        <v>245247.05</v>
      </c>
      <c r="T647" t="str" cm="1">
        <f t="array" ref="T647">_xlfn.IFS(Restaurant_Data[[#This Row],[Revenue]]&lt;= 500000, "Low Income", Restaurant_Data[[#This Row],[Revenue]]&lt;=1000000, "Middle Income", Restaurant_Data[[#This Row],[Revenue]] &lt;= 2000000, "High Income")</f>
        <v>Low Income</v>
      </c>
    </row>
    <row r="648" spans="1:20" x14ac:dyDescent="0.35">
      <c r="A648" s="1" t="s">
        <v>675</v>
      </c>
      <c r="B648" s="1" t="s">
        <v>23</v>
      </c>
      <c r="C648" s="1" t="s">
        <v>37</v>
      </c>
      <c r="D648">
        <v>3.5</v>
      </c>
      <c r="E648">
        <v>78</v>
      </c>
      <c r="F648">
        <v>55.59</v>
      </c>
      <c r="G648">
        <v>5593</v>
      </c>
      <c r="H648">
        <v>57107</v>
      </c>
      <c r="I648">
        <v>15</v>
      </c>
      <c r="J648">
        <v>248</v>
      </c>
      <c r="K648">
        <v>133.05000000000001</v>
      </c>
      <c r="L648">
        <v>1.5</v>
      </c>
      <c r="M648">
        <v>7.5</v>
      </c>
      <c r="N648" s="1" t="s">
        <v>27</v>
      </c>
      <c r="O648">
        <v>1</v>
      </c>
      <c r="P648">
        <v>47</v>
      </c>
      <c r="Q648">
        <v>48</v>
      </c>
      <c r="R648" t="str" cm="1">
        <f t="array" ref="R648">_xlfn.IFS(Restaurant_Data[[#This Row],[Total Reservations]]&lt;=50, "Low", Restaurant_Data[[#This Row],[Total Reservations]]&lt;=100, "Medium", Restaurant_Data[[#This Row],[Total Reservations]]&lt;=200, "High")</f>
        <v>Low</v>
      </c>
      <c r="S648" s="4">
        <v>983497.55</v>
      </c>
      <c r="T648" t="str" cm="1">
        <f t="array" ref="T648">_xlfn.IFS(Restaurant_Data[[#This Row],[Revenue]]&lt;= 500000, "Low Income", Restaurant_Data[[#This Row],[Revenue]]&lt;=1000000, "Middle Income", Restaurant_Data[[#This Row],[Revenue]] &lt;= 2000000, "High Income")</f>
        <v>Middle Income</v>
      </c>
    </row>
    <row r="649" spans="1:20" x14ac:dyDescent="0.35">
      <c r="A649" s="1" t="s">
        <v>676</v>
      </c>
      <c r="B649" s="1" t="s">
        <v>23</v>
      </c>
      <c r="C649" s="1" t="s">
        <v>26</v>
      </c>
      <c r="D649">
        <v>4</v>
      </c>
      <c r="E649">
        <v>78</v>
      </c>
      <c r="F649">
        <v>53.36</v>
      </c>
      <c r="G649">
        <v>6086</v>
      </c>
      <c r="H649">
        <v>65098</v>
      </c>
      <c r="I649">
        <v>6</v>
      </c>
      <c r="J649">
        <v>839</v>
      </c>
      <c r="K649">
        <v>269.99</v>
      </c>
      <c r="L649">
        <v>9.9</v>
      </c>
      <c r="M649">
        <v>3.5</v>
      </c>
      <c r="N649" s="1" t="s">
        <v>27</v>
      </c>
      <c r="O649">
        <v>11</v>
      </c>
      <c r="P649">
        <v>40</v>
      </c>
      <c r="Q649">
        <v>51</v>
      </c>
      <c r="R649" t="str" cm="1">
        <f t="array" ref="R649">_xlfn.IFS(Restaurant_Data[[#This Row],[Total Reservations]]&lt;=50, "Low", Restaurant_Data[[#This Row],[Total Reservations]]&lt;=100, "Medium", Restaurant_Data[[#This Row],[Total Reservations]]&lt;=200, "High")</f>
        <v>Medium</v>
      </c>
      <c r="S649" s="4">
        <v>940978.78</v>
      </c>
      <c r="T649" t="str" cm="1">
        <f t="array" ref="T649">_xlfn.IFS(Restaurant_Data[[#This Row],[Revenue]]&lt;= 500000, "Low Income", Restaurant_Data[[#This Row],[Revenue]]&lt;=1000000, "Middle Income", Restaurant_Data[[#This Row],[Revenue]] &lt;= 2000000, "High Income")</f>
        <v>Middle Income</v>
      </c>
    </row>
    <row r="650" spans="1:20" x14ac:dyDescent="0.35">
      <c r="A650" s="1" t="s">
        <v>677</v>
      </c>
      <c r="B650" s="1" t="s">
        <v>34</v>
      </c>
      <c r="C650" s="1" t="s">
        <v>37</v>
      </c>
      <c r="D650">
        <v>4.0999999999999996</v>
      </c>
      <c r="E650">
        <v>68</v>
      </c>
      <c r="F650">
        <v>61.34</v>
      </c>
      <c r="G650">
        <v>3558</v>
      </c>
      <c r="H650">
        <v>38655</v>
      </c>
      <c r="I650">
        <v>16</v>
      </c>
      <c r="J650">
        <v>480</v>
      </c>
      <c r="K650">
        <v>296.20999999999998</v>
      </c>
      <c r="L650">
        <v>7.9</v>
      </c>
      <c r="M650">
        <v>6.1</v>
      </c>
      <c r="N650" s="1" t="s">
        <v>21</v>
      </c>
      <c r="O650">
        <v>1</v>
      </c>
      <c r="P650">
        <v>67</v>
      </c>
      <c r="Q650">
        <v>68</v>
      </c>
      <c r="R650" t="str" cm="1">
        <f t="array" ref="R650">_xlfn.IFS(Restaurant_Data[[#This Row],[Total Reservations]]&lt;=50, "Low", Restaurant_Data[[#This Row],[Total Reservations]]&lt;=100, "Medium", Restaurant_Data[[#This Row],[Total Reservations]]&lt;=200, "High")</f>
        <v>Medium</v>
      </c>
      <c r="S650" s="4">
        <v>948876.15</v>
      </c>
      <c r="T650" t="str" cm="1">
        <f t="array" ref="T650">_xlfn.IFS(Restaurant_Data[[#This Row],[Revenue]]&lt;= 500000, "Low Income", Restaurant_Data[[#This Row],[Revenue]]&lt;=1000000, "Middle Income", Restaurant_Data[[#This Row],[Revenue]] &lt;= 2000000, "High Income")</f>
        <v>Middle Income</v>
      </c>
    </row>
    <row r="651" spans="1:20" x14ac:dyDescent="0.35">
      <c r="A651" s="1" t="s">
        <v>678</v>
      </c>
      <c r="B651" s="1" t="s">
        <v>19</v>
      </c>
      <c r="C651" s="1" t="s">
        <v>26</v>
      </c>
      <c r="D651">
        <v>3.4</v>
      </c>
      <c r="E651">
        <v>38</v>
      </c>
      <c r="F651">
        <v>54.17</v>
      </c>
      <c r="G651">
        <v>1806</v>
      </c>
      <c r="H651">
        <v>16466</v>
      </c>
      <c r="I651">
        <v>16</v>
      </c>
      <c r="J651">
        <v>534</v>
      </c>
      <c r="K651">
        <v>128.61000000000001</v>
      </c>
      <c r="L651">
        <v>3.6</v>
      </c>
      <c r="M651">
        <v>6.4</v>
      </c>
      <c r="N651" s="1" t="s">
        <v>27</v>
      </c>
      <c r="O651">
        <v>34</v>
      </c>
      <c r="P651">
        <v>33</v>
      </c>
      <c r="Q651">
        <v>67</v>
      </c>
      <c r="R651" t="str" cm="1">
        <f t="array" ref="R651">_xlfn.IFS(Restaurant_Data[[#This Row],[Total Reservations]]&lt;=50, "Low", Restaurant_Data[[#This Row],[Total Reservations]]&lt;=100, "Medium", Restaurant_Data[[#This Row],[Total Reservations]]&lt;=200, "High")</f>
        <v>Medium</v>
      </c>
      <c r="S651" s="4">
        <v>480032.43</v>
      </c>
      <c r="T651" t="str" cm="1">
        <f t="array" ref="T651">_xlfn.IFS(Restaurant_Data[[#This Row],[Revenue]]&lt;= 500000, "Low Income", Restaurant_Data[[#This Row],[Revenue]]&lt;=1000000, "Middle Income", Restaurant_Data[[#This Row],[Revenue]] &lt;= 2000000, "High Income")</f>
        <v>Low Income</v>
      </c>
    </row>
    <row r="652" spans="1:20" x14ac:dyDescent="0.35">
      <c r="A652" s="1" t="s">
        <v>679</v>
      </c>
      <c r="B652" s="1" t="s">
        <v>19</v>
      </c>
      <c r="C652" s="1" t="s">
        <v>37</v>
      </c>
      <c r="D652">
        <v>4.5</v>
      </c>
      <c r="E652">
        <v>31</v>
      </c>
      <c r="F652">
        <v>57.4</v>
      </c>
      <c r="G652">
        <v>4225</v>
      </c>
      <c r="H652">
        <v>49395</v>
      </c>
      <c r="I652">
        <v>14</v>
      </c>
      <c r="J652">
        <v>276</v>
      </c>
      <c r="K652">
        <v>250.31</v>
      </c>
      <c r="L652">
        <v>7.8</v>
      </c>
      <c r="M652">
        <v>6</v>
      </c>
      <c r="N652" s="1" t="s">
        <v>27</v>
      </c>
      <c r="O652">
        <v>28</v>
      </c>
      <c r="P652">
        <v>1</v>
      </c>
      <c r="Q652">
        <v>29</v>
      </c>
      <c r="R652" t="str" cm="1">
        <f t="array" ref="R652">_xlfn.IFS(Restaurant_Data[[#This Row],[Total Reservations]]&lt;=50, "Low", Restaurant_Data[[#This Row],[Total Reservations]]&lt;=100, "Medium", Restaurant_Data[[#This Row],[Total Reservations]]&lt;=200, "High")</f>
        <v>Low</v>
      </c>
      <c r="S652" s="4">
        <v>421612.45</v>
      </c>
      <c r="T652" t="str" cm="1">
        <f t="array" ref="T652">_xlfn.IFS(Restaurant_Data[[#This Row],[Revenue]]&lt;= 500000, "Low Income", Restaurant_Data[[#This Row],[Revenue]]&lt;=1000000, "Middle Income", Restaurant_Data[[#This Row],[Revenue]] &lt;= 2000000, "High Income")</f>
        <v>Low Income</v>
      </c>
    </row>
    <row r="653" spans="1:20" x14ac:dyDescent="0.35">
      <c r="A653" s="1" t="s">
        <v>680</v>
      </c>
      <c r="B653" s="1" t="s">
        <v>23</v>
      </c>
      <c r="C653" s="1" t="s">
        <v>31</v>
      </c>
      <c r="D653">
        <v>3.6</v>
      </c>
      <c r="E653">
        <v>88</v>
      </c>
      <c r="F653">
        <v>39.17</v>
      </c>
      <c r="G653">
        <v>5920</v>
      </c>
      <c r="H653">
        <v>67537</v>
      </c>
      <c r="I653">
        <v>15</v>
      </c>
      <c r="J653">
        <v>245</v>
      </c>
      <c r="K653">
        <v>175.23</v>
      </c>
      <c r="L653">
        <v>9.3000000000000007</v>
      </c>
      <c r="M653">
        <v>3.2</v>
      </c>
      <c r="N653" s="1" t="s">
        <v>21</v>
      </c>
      <c r="O653">
        <v>4</v>
      </c>
      <c r="P653">
        <v>1</v>
      </c>
      <c r="Q653">
        <v>5</v>
      </c>
      <c r="R653" t="str" cm="1">
        <f t="array" ref="R653">_xlfn.IFS(Restaurant_Data[[#This Row],[Total Reservations]]&lt;=50, "Low", Restaurant_Data[[#This Row],[Total Reservations]]&lt;=100, "Medium", Restaurant_Data[[#This Row],[Total Reservations]]&lt;=200, "High")</f>
        <v>Low</v>
      </c>
      <c r="S653" s="4">
        <v>789076.94</v>
      </c>
      <c r="T653" t="str" cm="1">
        <f t="array" ref="T653">_xlfn.IFS(Restaurant_Data[[#This Row],[Revenue]]&lt;= 500000, "Low Income", Restaurant_Data[[#This Row],[Revenue]]&lt;=1000000, "Middle Income", Restaurant_Data[[#This Row],[Revenue]] &lt;= 2000000, "High Income")</f>
        <v>Middle Income</v>
      </c>
    </row>
    <row r="654" spans="1:20" x14ac:dyDescent="0.35">
      <c r="A654" s="1" t="s">
        <v>681</v>
      </c>
      <c r="B654" s="1" t="s">
        <v>34</v>
      </c>
      <c r="C654" s="1" t="s">
        <v>26</v>
      </c>
      <c r="D654">
        <v>4.8</v>
      </c>
      <c r="E654">
        <v>65</v>
      </c>
      <c r="F654">
        <v>46.04</v>
      </c>
      <c r="G654">
        <v>4734</v>
      </c>
      <c r="H654">
        <v>52540</v>
      </c>
      <c r="I654">
        <v>12</v>
      </c>
      <c r="J654">
        <v>782</v>
      </c>
      <c r="K654">
        <v>165.91</v>
      </c>
      <c r="L654">
        <v>2</v>
      </c>
      <c r="M654">
        <v>7.4</v>
      </c>
      <c r="N654" s="1" t="s">
        <v>21</v>
      </c>
      <c r="O654">
        <v>58</v>
      </c>
      <c r="P654">
        <v>0</v>
      </c>
      <c r="Q654">
        <v>58</v>
      </c>
      <c r="R654" t="str" cm="1">
        <f t="array" ref="R654">_xlfn.IFS(Restaurant_Data[[#This Row],[Total Reservations]]&lt;=50, "Low", Restaurant_Data[[#This Row],[Total Reservations]]&lt;=100, "Medium", Restaurant_Data[[#This Row],[Total Reservations]]&lt;=200, "High")</f>
        <v>Medium</v>
      </c>
      <c r="S654" s="4">
        <v>686041.72</v>
      </c>
      <c r="T654" t="str" cm="1">
        <f t="array" ref="T654">_xlfn.IFS(Restaurant_Data[[#This Row],[Revenue]]&lt;= 500000, "Low Income", Restaurant_Data[[#This Row],[Revenue]]&lt;=1000000, "Middle Income", Restaurant_Data[[#This Row],[Revenue]] &lt;= 2000000, "High Income")</f>
        <v>Middle Income</v>
      </c>
    </row>
    <row r="655" spans="1:20" x14ac:dyDescent="0.35">
      <c r="A655" s="1" t="s">
        <v>682</v>
      </c>
      <c r="B655" s="1" t="s">
        <v>19</v>
      </c>
      <c r="C655" s="1" t="s">
        <v>26</v>
      </c>
      <c r="D655">
        <v>4.3</v>
      </c>
      <c r="E655">
        <v>43</v>
      </c>
      <c r="F655">
        <v>49.44</v>
      </c>
      <c r="G655">
        <v>3824</v>
      </c>
      <c r="H655">
        <v>39629</v>
      </c>
      <c r="I655">
        <v>18</v>
      </c>
      <c r="J655">
        <v>918</v>
      </c>
      <c r="K655">
        <v>146.63999999999999</v>
      </c>
      <c r="L655">
        <v>9.1999999999999993</v>
      </c>
      <c r="M655">
        <v>6.1</v>
      </c>
      <c r="N655" s="1" t="s">
        <v>21</v>
      </c>
      <c r="O655">
        <v>32</v>
      </c>
      <c r="P655">
        <v>22</v>
      </c>
      <c r="Q655">
        <v>54</v>
      </c>
      <c r="R655" t="str" cm="1">
        <f t="array" ref="R655">_xlfn.IFS(Restaurant_Data[[#This Row],[Total Reservations]]&lt;=50, "Low", Restaurant_Data[[#This Row],[Total Reservations]]&lt;=100, "Medium", Restaurant_Data[[#This Row],[Total Reservations]]&lt;=200, "High")</f>
        <v>Medium</v>
      </c>
      <c r="S655" s="4">
        <v>503449.69</v>
      </c>
      <c r="T655" t="str" cm="1">
        <f t="array" ref="T655">_xlfn.IFS(Restaurant_Data[[#This Row],[Revenue]]&lt;= 500000, "Low Income", Restaurant_Data[[#This Row],[Revenue]]&lt;=1000000, "Middle Income", Restaurant_Data[[#This Row],[Revenue]] &lt;= 2000000, "High Income")</f>
        <v>Middle Income</v>
      </c>
    </row>
    <row r="656" spans="1:20" x14ac:dyDescent="0.35">
      <c r="A656" s="1" t="s">
        <v>683</v>
      </c>
      <c r="B656" s="1" t="s">
        <v>19</v>
      </c>
      <c r="C656" s="1" t="s">
        <v>20</v>
      </c>
      <c r="D656">
        <v>3.9</v>
      </c>
      <c r="E656">
        <v>49</v>
      </c>
      <c r="F656">
        <v>67.19</v>
      </c>
      <c r="G656">
        <v>3641</v>
      </c>
      <c r="H656">
        <v>39501</v>
      </c>
      <c r="I656">
        <v>11</v>
      </c>
      <c r="J656">
        <v>277</v>
      </c>
      <c r="K656">
        <v>123.01</v>
      </c>
      <c r="L656">
        <v>4.2</v>
      </c>
      <c r="M656">
        <v>4.5999999999999996</v>
      </c>
      <c r="N656" s="1" t="s">
        <v>21</v>
      </c>
      <c r="O656">
        <v>38</v>
      </c>
      <c r="P656">
        <v>37</v>
      </c>
      <c r="Q656">
        <v>75</v>
      </c>
      <c r="R656" t="str" cm="1">
        <f t="array" ref="R656">_xlfn.IFS(Restaurant_Data[[#This Row],[Total Reservations]]&lt;=50, "Low", Restaurant_Data[[#This Row],[Total Reservations]]&lt;=100, "Medium", Restaurant_Data[[#This Row],[Total Reservations]]&lt;=200, "High")</f>
        <v>Medium</v>
      </c>
      <c r="S656" s="4">
        <v>749445.69</v>
      </c>
      <c r="T656" t="str" cm="1">
        <f t="array" ref="T656">_xlfn.IFS(Restaurant_Data[[#This Row],[Revenue]]&lt;= 500000, "Low Income", Restaurant_Data[[#This Row],[Revenue]]&lt;=1000000, "Middle Income", Restaurant_Data[[#This Row],[Revenue]] &lt;= 2000000, "High Income")</f>
        <v>Middle Income</v>
      </c>
    </row>
    <row r="657" spans="1:20" x14ac:dyDescent="0.35">
      <c r="A657" s="1" t="s">
        <v>684</v>
      </c>
      <c r="B657" s="1" t="s">
        <v>34</v>
      </c>
      <c r="C657" s="1" t="s">
        <v>26</v>
      </c>
      <c r="D657">
        <v>4.5999999999999996</v>
      </c>
      <c r="E657">
        <v>50</v>
      </c>
      <c r="F657">
        <v>54.64</v>
      </c>
      <c r="G657">
        <v>2406</v>
      </c>
      <c r="H657">
        <v>29283</v>
      </c>
      <c r="I657">
        <v>7</v>
      </c>
      <c r="J657">
        <v>116</v>
      </c>
      <c r="K657">
        <v>279.88</v>
      </c>
      <c r="L657">
        <v>1.1000000000000001</v>
      </c>
      <c r="M657">
        <v>1.5</v>
      </c>
      <c r="N657" s="1" t="s">
        <v>27</v>
      </c>
      <c r="O657">
        <v>12</v>
      </c>
      <c r="P657">
        <v>36</v>
      </c>
      <c r="Q657">
        <v>48</v>
      </c>
      <c r="R657" t="str" cm="1">
        <f t="array" ref="R657">_xlfn.IFS(Restaurant_Data[[#This Row],[Total Reservations]]&lt;=50, "Low", Restaurant_Data[[#This Row],[Total Reservations]]&lt;=100, "Medium", Restaurant_Data[[#This Row],[Total Reservations]]&lt;=200, "High")</f>
        <v>Low</v>
      </c>
      <c r="S657" s="4">
        <v>614535.87</v>
      </c>
      <c r="T657" t="str" cm="1">
        <f t="array" ref="T657">_xlfn.IFS(Restaurant_Data[[#This Row],[Revenue]]&lt;= 500000, "Low Income", Restaurant_Data[[#This Row],[Revenue]]&lt;=1000000, "Middle Income", Restaurant_Data[[#This Row],[Revenue]] &lt;= 2000000, "High Income")</f>
        <v>Middle Income</v>
      </c>
    </row>
    <row r="658" spans="1:20" x14ac:dyDescent="0.35">
      <c r="A658" s="1" t="s">
        <v>685</v>
      </c>
      <c r="B658" s="1" t="s">
        <v>34</v>
      </c>
      <c r="C658" s="1" t="s">
        <v>26</v>
      </c>
      <c r="D658">
        <v>4.5999999999999996</v>
      </c>
      <c r="E658">
        <v>62</v>
      </c>
      <c r="F658">
        <v>52.75</v>
      </c>
      <c r="G658">
        <v>1058</v>
      </c>
      <c r="H658">
        <v>12473</v>
      </c>
      <c r="I658">
        <v>6</v>
      </c>
      <c r="J658">
        <v>374</v>
      </c>
      <c r="K658">
        <v>235.2</v>
      </c>
      <c r="L658">
        <v>2</v>
      </c>
      <c r="M658">
        <v>4</v>
      </c>
      <c r="N658" s="1" t="s">
        <v>21</v>
      </c>
      <c r="O658">
        <v>30</v>
      </c>
      <c r="P658">
        <v>18</v>
      </c>
      <c r="Q658">
        <v>48</v>
      </c>
      <c r="R658" t="str" cm="1">
        <f t="array" ref="R658">_xlfn.IFS(Restaurant_Data[[#This Row],[Total Reservations]]&lt;=50, "Low", Restaurant_Data[[#This Row],[Total Reservations]]&lt;=100, "Medium", Restaurant_Data[[#This Row],[Total Reservations]]&lt;=200, "High")</f>
        <v>Low</v>
      </c>
      <c r="S658" s="4">
        <v>730730.15</v>
      </c>
      <c r="T658" t="str" cm="1">
        <f t="array" ref="T658">_xlfn.IFS(Restaurant_Data[[#This Row],[Revenue]]&lt;= 500000, "Low Income", Restaurant_Data[[#This Row],[Revenue]]&lt;=1000000, "Middle Income", Restaurant_Data[[#This Row],[Revenue]] &lt;= 2000000, "High Income")</f>
        <v>Middle Income</v>
      </c>
    </row>
    <row r="659" spans="1:20" x14ac:dyDescent="0.35">
      <c r="A659" s="1" t="s">
        <v>686</v>
      </c>
      <c r="B659" s="1" t="s">
        <v>19</v>
      </c>
      <c r="C659" s="1" t="s">
        <v>20</v>
      </c>
      <c r="D659">
        <v>3.6</v>
      </c>
      <c r="E659">
        <v>31</v>
      </c>
      <c r="F659">
        <v>65.28</v>
      </c>
      <c r="G659">
        <v>2738</v>
      </c>
      <c r="H659">
        <v>33371</v>
      </c>
      <c r="I659">
        <v>3</v>
      </c>
      <c r="J659">
        <v>387</v>
      </c>
      <c r="K659">
        <v>160.18</v>
      </c>
      <c r="L659">
        <v>9</v>
      </c>
      <c r="M659">
        <v>4.2</v>
      </c>
      <c r="N659" s="1" t="s">
        <v>21</v>
      </c>
      <c r="O659">
        <v>3</v>
      </c>
      <c r="P659">
        <v>26</v>
      </c>
      <c r="Q659">
        <v>29</v>
      </c>
      <c r="R659" t="str" cm="1">
        <f t="array" ref="R659">_xlfn.IFS(Restaurant_Data[[#This Row],[Total Reservations]]&lt;=50, "Low", Restaurant_Data[[#This Row],[Total Reservations]]&lt;=100, "Medium", Restaurant_Data[[#This Row],[Total Reservations]]&lt;=200, "High")</f>
        <v>Low</v>
      </c>
      <c r="S659" s="4">
        <v>461228.59</v>
      </c>
      <c r="T659" t="str" cm="1">
        <f t="array" ref="T659">_xlfn.IFS(Restaurant_Data[[#This Row],[Revenue]]&lt;= 500000, "Low Income", Restaurant_Data[[#This Row],[Revenue]]&lt;=1000000, "Middle Income", Restaurant_Data[[#This Row],[Revenue]] &lt;= 2000000, "High Income")</f>
        <v>Low Income</v>
      </c>
    </row>
    <row r="660" spans="1:20" x14ac:dyDescent="0.35">
      <c r="A660" s="1" t="s">
        <v>687</v>
      </c>
      <c r="B660" s="1" t="s">
        <v>19</v>
      </c>
      <c r="C660" s="1" t="s">
        <v>42</v>
      </c>
      <c r="D660">
        <v>3.7</v>
      </c>
      <c r="E660">
        <v>43</v>
      </c>
      <c r="F660">
        <v>35.1</v>
      </c>
      <c r="G660">
        <v>1279</v>
      </c>
      <c r="H660">
        <v>15699</v>
      </c>
      <c r="I660">
        <v>9</v>
      </c>
      <c r="J660">
        <v>659</v>
      </c>
      <c r="K660">
        <v>237.89</v>
      </c>
      <c r="L660">
        <v>9.8000000000000007</v>
      </c>
      <c r="M660">
        <v>8.1</v>
      </c>
      <c r="N660" s="1" t="s">
        <v>21</v>
      </c>
      <c r="O660">
        <v>18</v>
      </c>
      <c r="P660">
        <v>26</v>
      </c>
      <c r="Q660">
        <v>44</v>
      </c>
      <c r="R660" t="str" cm="1">
        <f t="array" ref="R660">_xlfn.IFS(Restaurant_Data[[#This Row],[Total Reservations]]&lt;=50, "Low", Restaurant_Data[[#This Row],[Total Reservations]]&lt;=100, "Medium", Restaurant_Data[[#This Row],[Total Reservations]]&lt;=200, "High")</f>
        <v>Low</v>
      </c>
      <c r="S660" s="4">
        <v>354052.55</v>
      </c>
      <c r="T660" t="str" cm="1">
        <f t="array" ref="T660">_xlfn.IFS(Restaurant_Data[[#This Row],[Revenue]]&lt;= 500000, "Low Income", Restaurant_Data[[#This Row],[Revenue]]&lt;=1000000, "Middle Income", Restaurant_Data[[#This Row],[Revenue]] &lt;= 2000000, "High Income")</f>
        <v>Low Income</v>
      </c>
    </row>
    <row r="661" spans="1:20" x14ac:dyDescent="0.35">
      <c r="A661" s="1" t="s">
        <v>688</v>
      </c>
      <c r="B661" s="1" t="s">
        <v>34</v>
      </c>
      <c r="C661" s="1" t="s">
        <v>42</v>
      </c>
      <c r="D661">
        <v>4.9000000000000004</v>
      </c>
      <c r="E661">
        <v>50</v>
      </c>
      <c r="F661">
        <v>38.200000000000003</v>
      </c>
      <c r="G661">
        <v>3001</v>
      </c>
      <c r="H661">
        <v>34335</v>
      </c>
      <c r="I661">
        <v>15</v>
      </c>
      <c r="J661">
        <v>576</v>
      </c>
      <c r="K661">
        <v>229.65</v>
      </c>
      <c r="L661">
        <v>9.1</v>
      </c>
      <c r="M661">
        <v>5.6</v>
      </c>
      <c r="N661" s="1" t="s">
        <v>27</v>
      </c>
      <c r="O661">
        <v>24</v>
      </c>
      <c r="P661">
        <v>42</v>
      </c>
      <c r="Q661">
        <v>66</v>
      </c>
      <c r="R661" t="str" cm="1">
        <f t="array" ref="R661">_xlfn.IFS(Restaurant_Data[[#This Row],[Total Reservations]]&lt;=50, "Low", Restaurant_Data[[#This Row],[Total Reservations]]&lt;=100, "Medium", Restaurant_Data[[#This Row],[Total Reservations]]&lt;=200, "High")</f>
        <v>Medium</v>
      </c>
      <c r="S661" s="4">
        <v>450531.45</v>
      </c>
      <c r="T661" t="str" cm="1">
        <f t="array" ref="T661">_xlfn.IFS(Restaurant_Data[[#This Row],[Revenue]]&lt;= 500000, "Low Income", Restaurant_Data[[#This Row],[Revenue]]&lt;=1000000, "Middle Income", Restaurant_Data[[#This Row],[Revenue]] &lt;= 2000000, "High Income")</f>
        <v>Low Income</v>
      </c>
    </row>
    <row r="662" spans="1:20" x14ac:dyDescent="0.35">
      <c r="A662" s="1" t="s">
        <v>689</v>
      </c>
      <c r="B662" s="1" t="s">
        <v>19</v>
      </c>
      <c r="C662" s="1" t="s">
        <v>20</v>
      </c>
      <c r="D662">
        <v>3.3</v>
      </c>
      <c r="E662">
        <v>44</v>
      </c>
      <c r="F662">
        <v>66.58</v>
      </c>
      <c r="G662">
        <v>726</v>
      </c>
      <c r="H662">
        <v>8784</v>
      </c>
      <c r="I662">
        <v>2</v>
      </c>
      <c r="J662">
        <v>943</v>
      </c>
      <c r="K662">
        <v>116.83</v>
      </c>
      <c r="L662">
        <v>5</v>
      </c>
      <c r="M662">
        <v>9.4</v>
      </c>
      <c r="N662" s="1" t="s">
        <v>21</v>
      </c>
      <c r="O662">
        <v>42</v>
      </c>
      <c r="P662">
        <v>11</v>
      </c>
      <c r="Q662">
        <v>53</v>
      </c>
      <c r="R662" t="str" cm="1">
        <f t="array" ref="R662">_xlfn.IFS(Restaurant_Data[[#This Row],[Total Reservations]]&lt;=50, "Low", Restaurant_Data[[#This Row],[Total Reservations]]&lt;=100, "Medium", Restaurant_Data[[#This Row],[Total Reservations]]&lt;=200, "High")</f>
        <v>Medium</v>
      </c>
      <c r="S662" s="4">
        <v>657707.81999999995</v>
      </c>
      <c r="T662" t="str" cm="1">
        <f t="array" ref="T662">_xlfn.IFS(Restaurant_Data[[#This Row],[Revenue]]&lt;= 500000, "Low Income", Restaurant_Data[[#This Row],[Revenue]]&lt;=1000000, "Middle Income", Restaurant_Data[[#This Row],[Revenue]] &lt;= 2000000, "High Income")</f>
        <v>Middle Income</v>
      </c>
    </row>
    <row r="663" spans="1:20" x14ac:dyDescent="0.35">
      <c r="A663" s="1" t="s">
        <v>690</v>
      </c>
      <c r="B663" s="1" t="s">
        <v>23</v>
      </c>
      <c r="C663" s="1" t="s">
        <v>24</v>
      </c>
      <c r="D663">
        <v>3.1</v>
      </c>
      <c r="E663">
        <v>87</v>
      </c>
      <c r="F663">
        <v>31.93</v>
      </c>
      <c r="G663">
        <v>1723</v>
      </c>
      <c r="H663">
        <v>16570</v>
      </c>
      <c r="I663">
        <v>4</v>
      </c>
      <c r="J663">
        <v>163</v>
      </c>
      <c r="K663">
        <v>94.03</v>
      </c>
      <c r="L663">
        <v>9.6999999999999993</v>
      </c>
      <c r="M663">
        <v>7.8</v>
      </c>
      <c r="N663" s="1" t="s">
        <v>21</v>
      </c>
      <c r="O663">
        <v>62</v>
      </c>
      <c r="P663">
        <v>64</v>
      </c>
      <c r="Q663">
        <v>126</v>
      </c>
      <c r="R663" t="str" cm="1">
        <f t="array" ref="R663">_xlfn.IFS(Restaurant_Data[[#This Row],[Total Reservations]]&lt;=50, "Low", Restaurant_Data[[#This Row],[Total Reservations]]&lt;=100, "Medium", Restaurant_Data[[#This Row],[Total Reservations]]&lt;=200, "High")</f>
        <v>High</v>
      </c>
      <c r="S663" s="4">
        <v>628874.47</v>
      </c>
      <c r="T663" t="str" cm="1">
        <f t="array" ref="T663">_xlfn.IFS(Restaurant_Data[[#This Row],[Revenue]]&lt;= 500000, "Low Income", Restaurant_Data[[#This Row],[Revenue]]&lt;=1000000, "Middle Income", Restaurant_Data[[#This Row],[Revenue]] &lt;= 2000000, "High Income")</f>
        <v>Middle Income</v>
      </c>
    </row>
    <row r="664" spans="1:20" x14ac:dyDescent="0.35">
      <c r="A664" s="1" t="s">
        <v>691</v>
      </c>
      <c r="B664" s="1" t="s">
        <v>23</v>
      </c>
      <c r="C664" s="1" t="s">
        <v>26</v>
      </c>
      <c r="D664">
        <v>3.9</v>
      </c>
      <c r="E664">
        <v>78</v>
      </c>
      <c r="F664">
        <v>52.3</v>
      </c>
      <c r="G664">
        <v>7453</v>
      </c>
      <c r="H664">
        <v>80947</v>
      </c>
      <c r="I664">
        <v>2</v>
      </c>
      <c r="J664">
        <v>153</v>
      </c>
      <c r="K664">
        <v>259.07</v>
      </c>
      <c r="L664">
        <v>4.7</v>
      </c>
      <c r="M664">
        <v>5.8</v>
      </c>
      <c r="N664" s="1" t="s">
        <v>21</v>
      </c>
      <c r="O664">
        <v>34</v>
      </c>
      <c r="P664">
        <v>12</v>
      </c>
      <c r="Q664">
        <v>46</v>
      </c>
      <c r="R664" t="str" cm="1">
        <f t="array" ref="R664">_xlfn.IFS(Restaurant_Data[[#This Row],[Total Reservations]]&lt;=50, "Low", Restaurant_Data[[#This Row],[Total Reservations]]&lt;=100, "Medium", Restaurant_Data[[#This Row],[Total Reservations]]&lt;=200, "High")</f>
        <v>Low</v>
      </c>
      <c r="S664" s="4">
        <v>918577.25</v>
      </c>
      <c r="T664" t="str" cm="1">
        <f t="array" ref="T664">_xlfn.IFS(Restaurant_Data[[#This Row],[Revenue]]&lt;= 500000, "Low Income", Restaurant_Data[[#This Row],[Revenue]]&lt;=1000000, "Middle Income", Restaurant_Data[[#This Row],[Revenue]] &lt;= 2000000, "High Income")</f>
        <v>Middle Income</v>
      </c>
    </row>
    <row r="665" spans="1:20" x14ac:dyDescent="0.35">
      <c r="A665" s="1" t="s">
        <v>692</v>
      </c>
      <c r="B665" s="1" t="s">
        <v>34</v>
      </c>
      <c r="C665" s="1" t="s">
        <v>26</v>
      </c>
      <c r="D665">
        <v>4.5999999999999996</v>
      </c>
      <c r="E665">
        <v>57</v>
      </c>
      <c r="F665">
        <v>55.36</v>
      </c>
      <c r="G665">
        <v>1893</v>
      </c>
      <c r="H665">
        <v>22023</v>
      </c>
      <c r="I665">
        <v>6</v>
      </c>
      <c r="J665">
        <v>477</v>
      </c>
      <c r="K665">
        <v>252.85</v>
      </c>
      <c r="L665">
        <v>2</v>
      </c>
      <c r="M665">
        <v>2.5</v>
      </c>
      <c r="N665" s="1" t="s">
        <v>21</v>
      </c>
      <c r="O665">
        <v>52</v>
      </c>
      <c r="P665">
        <v>46</v>
      </c>
      <c r="Q665">
        <v>98</v>
      </c>
      <c r="R665" t="str" cm="1">
        <f t="array" ref="R665">_xlfn.IFS(Restaurant_Data[[#This Row],[Total Reservations]]&lt;=50, "Low", Restaurant_Data[[#This Row],[Total Reservations]]&lt;=100, "Medium", Restaurant_Data[[#This Row],[Total Reservations]]&lt;=200, "High")</f>
        <v>Medium</v>
      </c>
      <c r="S665" s="4">
        <v>709628.81</v>
      </c>
      <c r="T665" t="str" cm="1">
        <f t="array" ref="T665">_xlfn.IFS(Restaurant_Data[[#This Row],[Revenue]]&lt;= 500000, "Low Income", Restaurant_Data[[#This Row],[Revenue]]&lt;=1000000, "Middle Income", Restaurant_Data[[#This Row],[Revenue]] &lt;= 2000000, "High Income")</f>
        <v>Middle Income</v>
      </c>
    </row>
    <row r="666" spans="1:20" x14ac:dyDescent="0.35">
      <c r="A666" s="1" t="s">
        <v>693</v>
      </c>
      <c r="B666" s="1" t="s">
        <v>34</v>
      </c>
      <c r="C666" s="1" t="s">
        <v>20</v>
      </c>
      <c r="D666">
        <v>4.5</v>
      </c>
      <c r="E666">
        <v>56</v>
      </c>
      <c r="F666">
        <v>75.47</v>
      </c>
      <c r="G666">
        <v>3058</v>
      </c>
      <c r="H666">
        <v>33670</v>
      </c>
      <c r="I666">
        <v>12</v>
      </c>
      <c r="J666">
        <v>552</v>
      </c>
      <c r="K666">
        <v>299.22000000000003</v>
      </c>
      <c r="L666">
        <v>4.0999999999999996</v>
      </c>
      <c r="M666">
        <v>3</v>
      </c>
      <c r="N666" s="1" t="s">
        <v>21</v>
      </c>
      <c r="O666">
        <v>36</v>
      </c>
      <c r="P666">
        <v>0</v>
      </c>
      <c r="Q666">
        <v>36</v>
      </c>
      <c r="R666" t="str" cm="1">
        <f t="array" ref="R666">_xlfn.IFS(Restaurant_Data[[#This Row],[Total Reservations]]&lt;=50, "Low", Restaurant_Data[[#This Row],[Total Reservations]]&lt;=100, "Medium", Restaurant_Data[[#This Row],[Total Reservations]]&lt;=200, "High")</f>
        <v>Low</v>
      </c>
      <c r="S666" s="4">
        <v>951205.5</v>
      </c>
      <c r="T666" t="str" cm="1">
        <f t="array" ref="T666">_xlfn.IFS(Restaurant_Data[[#This Row],[Revenue]]&lt;= 500000, "Low Income", Restaurant_Data[[#This Row],[Revenue]]&lt;=1000000, "Middle Income", Restaurant_Data[[#This Row],[Revenue]] &lt;= 2000000, "High Income")</f>
        <v>Middle Income</v>
      </c>
    </row>
    <row r="667" spans="1:20" x14ac:dyDescent="0.35">
      <c r="A667" s="1" t="s">
        <v>694</v>
      </c>
      <c r="B667" s="1" t="s">
        <v>34</v>
      </c>
      <c r="C667" s="1" t="s">
        <v>20</v>
      </c>
      <c r="D667">
        <v>4.8</v>
      </c>
      <c r="E667">
        <v>58</v>
      </c>
      <c r="F667">
        <v>72.25</v>
      </c>
      <c r="G667">
        <v>3844</v>
      </c>
      <c r="H667">
        <v>47148</v>
      </c>
      <c r="I667">
        <v>7</v>
      </c>
      <c r="J667">
        <v>356</v>
      </c>
      <c r="K667">
        <v>54.84</v>
      </c>
      <c r="L667">
        <v>10</v>
      </c>
      <c r="M667">
        <v>2.4</v>
      </c>
      <c r="N667" s="1" t="s">
        <v>21</v>
      </c>
      <c r="O667">
        <v>38</v>
      </c>
      <c r="P667">
        <v>44</v>
      </c>
      <c r="Q667">
        <v>82</v>
      </c>
      <c r="R667" t="str" cm="1">
        <f t="array" ref="R667">_xlfn.IFS(Restaurant_Data[[#This Row],[Total Reservations]]&lt;=50, "Low", Restaurant_Data[[#This Row],[Total Reservations]]&lt;=100, "Medium", Restaurant_Data[[#This Row],[Total Reservations]]&lt;=200, "High")</f>
        <v>Medium</v>
      </c>
      <c r="S667" s="4">
        <v>945679.4</v>
      </c>
      <c r="T667" t="str" cm="1">
        <f t="array" ref="T667">_xlfn.IFS(Restaurant_Data[[#This Row],[Revenue]]&lt;= 500000, "Low Income", Restaurant_Data[[#This Row],[Revenue]]&lt;=1000000, "Middle Income", Restaurant_Data[[#This Row],[Revenue]] &lt;= 2000000, "High Income")</f>
        <v>Middle Income</v>
      </c>
    </row>
    <row r="668" spans="1:20" x14ac:dyDescent="0.35">
      <c r="A668" s="1" t="s">
        <v>695</v>
      </c>
      <c r="B668" s="1" t="s">
        <v>23</v>
      </c>
      <c r="C668" s="1" t="s">
        <v>24</v>
      </c>
      <c r="D668">
        <v>4.0999999999999996</v>
      </c>
      <c r="E668">
        <v>78</v>
      </c>
      <c r="F668">
        <v>25.06</v>
      </c>
      <c r="G668">
        <v>3551</v>
      </c>
      <c r="H668">
        <v>43065</v>
      </c>
      <c r="I668">
        <v>9</v>
      </c>
      <c r="J668">
        <v>242</v>
      </c>
      <c r="K668">
        <v>185.1</v>
      </c>
      <c r="L668">
        <v>6.6</v>
      </c>
      <c r="M668">
        <v>5</v>
      </c>
      <c r="N668" s="1" t="s">
        <v>21</v>
      </c>
      <c r="O668">
        <v>42</v>
      </c>
      <c r="P668">
        <v>73</v>
      </c>
      <c r="Q668">
        <v>115</v>
      </c>
      <c r="R668" t="str" cm="1">
        <f t="array" ref="R668">_xlfn.IFS(Restaurant_Data[[#This Row],[Total Reservations]]&lt;=50, "Low", Restaurant_Data[[#This Row],[Total Reservations]]&lt;=100, "Medium", Restaurant_Data[[#This Row],[Total Reservations]]&lt;=200, "High")</f>
        <v>High</v>
      </c>
      <c r="S668" s="4">
        <v>453720.57</v>
      </c>
      <c r="T668" t="str" cm="1">
        <f t="array" ref="T668">_xlfn.IFS(Restaurant_Data[[#This Row],[Revenue]]&lt;= 500000, "Low Income", Restaurant_Data[[#This Row],[Revenue]]&lt;=1000000, "Middle Income", Restaurant_Data[[#This Row],[Revenue]] &lt;= 2000000, "High Income")</f>
        <v>Low Income</v>
      </c>
    </row>
    <row r="669" spans="1:20" x14ac:dyDescent="0.35">
      <c r="A669" s="1" t="s">
        <v>696</v>
      </c>
      <c r="B669" s="1" t="s">
        <v>19</v>
      </c>
      <c r="C669" s="1" t="s">
        <v>31</v>
      </c>
      <c r="D669">
        <v>3.2</v>
      </c>
      <c r="E669">
        <v>40</v>
      </c>
      <c r="F669">
        <v>33.950000000000003</v>
      </c>
      <c r="G669">
        <v>1047</v>
      </c>
      <c r="H669">
        <v>15614</v>
      </c>
      <c r="I669">
        <v>6</v>
      </c>
      <c r="J669">
        <v>263</v>
      </c>
      <c r="K669">
        <v>225.33</v>
      </c>
      <c r="L669">
        <v>4.0999999999999996</v>
      </c>
      <c r="M669">
        <v>7.5</v>
      </c>
      <c r="N669" s="1" t="s">
        <v>27</v>
      </c>
      <c r="O669">
        <v>2</v>
      </c>
      <c r="P669">
        <v>13</v>
      </c>
      <c r="Q669">
        <v>15</v>
      </c>
      <c r="R669" t="str" cm="1">
        <f t="array" ref="R669">_xlfn.IFS(Restaurant_Data[[#This Row],[Total Reservations]]&lt;=50, "Low", Restaurant_Data[[#This Row],[Total Reservations]]&lt;=100, "Medium", Restaurant_Data[[#This Row],[Total Reservations]]&lt;=200, "High")</f>
        <v>Low</v>
      </c>
      <c r="S669" s="4">
        <v>312588.45</v>
      </c>
      <c r="T669" t="str" cm="1">
        <f t="array" ref="T669">_xlfn.IFS(Restaurant_Data[[#This Row],[Revenue]]&lt;= 500000, "Low Income", Restaurant_Data[[#This Row],[Revenue]]&lt;=1000000, "Middle Income", Restaurant_Data[[#This Row],[Revenue]] &lt;= 2000000, "High Income")</f>
        <v>Low Income</v>
      </c>
    </row>
    <row r="670" spans="1:20" x14ac:dyDescent="0.35">
      <c r="A670" s="1" t="s">
        <v>697</v>
      </c>
      <c r="B670" s="1" t="s">
        <v>23</v>
      </c>
      <c r="C670" s="1" t="s">
        <v>42</v>
      </c>
      <c r="D670">
        <v>4.2</v>
      </c>
      <c r="E670">
        <v>73</v>
      </c>
      <c r="F670">
        <v>40.64</v>
      </c>
      <c r="G670">
        <v>3158</v>
      </c>
      <c r="H670">
        <v>31097</v>
      </c>
      <c r="I670">
        <v>5</v>
      </c>
      <c r="J670">
        <v>970</v>
      </c>
      <c r="K670">
        <v>195.64</v>
      </c>
      <c r="L670">
        <v>6.6</v>
      </c>
      <c r="M670">
        <v>7.8</v>
      </c>
      <c r="N670" s="1" t="s">
        <v>27</v>
      </c>
      <c r="O670">
        <v>50</v>
      </c>
      <c r="P670">
        <v>39</v>
      </c>
      <c r="Q670">
        <v>89</v>
      </c>
      <c r="R670" t="str" cm="1">
        <f t="array" ref="R670">_xlfn.IFS(Restaurant_Data[[#This Row],[Total Reservations]]&lt;=50, "Low", Restaurant_Data[[#This Row],[Total Reservations]]&lt;=100, "Medium", Restaurant_Data[[#This Row],[Total Reservations]]&lt;=200, "High")</f>
        <v>Medium</v>
      </c>
      <c r="S670" s="4">
        <v>673760.49</v>
      </c>
      <c r="T670" t="str" cm="1">
        <f t="array" ref="T670">_xlfn.IFS(Restaurant_Data[[#This Row],[Revenue]]&lt;= 500000, "Low Income", Restaurant_Data[[#This Row],[Revenue]]&lt;=1000000, "Middle Income", Restaurant_Data[[#This Row],[Revenue]] &lt;= 2000000, "High Income")</f>
        <v>Middle Income</v>
      </c>
    </row>
    <row r="671" spans="1:20" x14ac:dyDescent="0.35">
      <c r="A671" s="1" t="s">
        <v>698</v>
      </c>
      <c r="B671" s="1" t="s">
        <v>19</v>
      </c>
      <c r="C671" s="1" t="s">
        <v>37</v>
      </c>
      <c r="D671">
        <v>4.5999999999999996</v>
      </c>
      <c r="E671">
        <v>36</v>
      </c>
      <c r="F671">
        <v>60.49</v>
      </c>
      <c r="G671">
        <v>2480</v>
      </c>
      <c r="H671">
        <v>26607</v>
      </c>
      <c r="I671">
        <v>4</v>
      </c>
      <c r="J671">
        <v>194</v>
      </c>
      <c r="K671">
        <v>227.61</v>
      </c>
      <c r="L671">
        <v>4.9000000000000004</v>
      </c>
      <c r="M671">
        <v>1.9</v>
      </c>
      <c r="N671" s="1" t="s">
        <v>21</v>
      </c>
      <c r="O671">
        <v>23</v>
      </c>
      <c r="P671">
        <v>21</v>
      </c>
      <c r="Q671">
        <v>44</v>
      </c>
      <c r="R671" t="str" cm="1">
        <f t="array" ref="R671">_xlfn.IFS(Restaurant_Data[[#This Row],[Total Reservations]]&lt;=50, "Low", Restaurant_Data[[#This Row],[Total Reservations]]&lt;=100, "Medium", Restaurant_Data[[#This Row],[Total Reservations]]&lt;=200, "High")</f>
        <v>Low</v>
      </c>
      <c r="S671" s="4">
        <v>492403.07</v>
      </c>
      <c r="T671" t="str" cm="1">
        <f t="array" ref="T671">_xlfn.IFS(Restaurant_Data[[#This Row],[Revenue]]&lt;= 500000, "Low Income", Restaurant_Data[[#This Row],[Revenue]]&lt;=1000000, "Middle Income", Restaurant_Data[[#This Row],[Revenue]] &lt;= 2000000, "High Income")</f>
        <v>Low Income</v>
      </c>
    </row>
    <row r="672" spans="1:20" x14ac:dyDescent="0.35">
      <c r="A672" s="1" t="s">
        <v>699</v>
      </c>
      <c r="B672" s="1" t="s">
        <v>23</v>
      </c>
      <c r="C672" s="1" t="s">
        <v>31</v>
      </c>
      <c r="D672">
        <v>3.2</v>
      </c>
      <c r="E672">
        <v>90</v>
      </c>
      <c r="F672">
        <v>36.64</v>
      </c>
      <c r="G672">
        <v>4237</v>
      </c>
      <c r="H672">
        <v>41210</v>
      </c>
      <c r="I672">
        <v>10</v>
      </c>
      <c r="J672">
        <v>658</v>
      </c>
      <c r="K672">
        <v>84.32</v>
      </c>
      <c r="L672">
        <v>1.4</v>
      </c>
      <c r="M672">
        <v>5.5</v>
      </c>
      <c r="N672" s="1" t="s">
        <v>21</v>
      </c>
      <c r="O672">
        <v>2</v>
      </c>
      <c r="P672">
        <v>45</v>
      </c>
      <c r="Q672">
        <v>47</v>
      </c>
      <c r="R672" t="str" cm="1">
        <f t="array" ref="R672">_xlfn.IFS(Restaurant_Data[[#This Row],[Total Reservations]]&lt;=50, "Low", Restaurant_Data[[#This Row],[Total Reservations]]&lt;=100, "Medium", Restaurant_Data[[#This Row],[Total Reservations]]&lt;=200, "High")</f>
        <v>Low</v>
      </c>
      <c r="S672" s="4">
        <v>747078.48</v>
      </c>
      <c r="T672" t="str" cm="1">
        <f t="array" ref="T672">_xlfn.IFS(Restaurant_Data[[#This Row],[Revenue]]&lt;= 500000, "Low Income", Restaurant_Data[[#This Row],[Revenue]]&lt;=1000000, "Middle Income", Restaurant_Data[[#This Row],[Revenue]] &lt;= 2000000, "High Income")</f>
        <v>Middle Income</v>
      </c>
    </row>
    <row r="673" spans="1:20" x14ac:dyDescent="0.35">
      <c r="A673" s="1" t="s">
        <v>700</v>
      </c>
      <c r="B673" s="1" t="s">
        <v>19</v>
      </c>
      <c r="C673" s="1" t="s">
        <v>42</v>
      </c>
      <c r="D673">
        <v>3.3</v>
      </c>
      <c r="E673">
        <v>36</v>
      </c>
      <c r="F673">
        <v>45.57</v>
      </c>
      <c r="G673">
        <v>768</v>
      </c>
      <c r="H673">
        <v>6838</v>
      </c>
      <c r="I673">
        <v>4</v>
      </c>
      <c r="J673">
        <v>613</v>
      </c>
      <c r="K673">
        <v>50.38</v>
      </c>
      <c r="L673">
        <v>2.8</v>
      </c>
      <c r="M673">
        <v>5.3</v>
      </c>
      <c r="N673" s="1" t="s">
        <v>27</v>
      </c>
      <c r="O673">
        <v>6</v>
      </c>
      <c r="P673">
        <v>19</v>
      </c>
      <c r="Q673">
        <v>25</v>
      </c>
      <c r="R673" t="str" cm="1">
        <f t="array" ref="R673">_xlfn.IFS(Restaurant_Data[[#This Row],[Total Reservations]]&lt;=50, "Low", Restaurant_Data[[#This Row],[Total Reservations]]&lt;=100, "Medium", Restaurant_Data[[#This Row],[Total Reservations]]&lt;=200, "High")</f>
        <v>Low</v>
      </c>
      <c r="S673" s="4">
        <v>371183.03</v>
      </c>
      <c r="T673" t="str" cm="1">
        <f t="array" ref="T673">_xlfn.IFS(Restaurant_Data[[#This Row],[Revenue]]&lt;= 500000, "Low Income", Restaurant_Data[[#This Row],[Revenue]]&lt;=1000000, "Middle Income", Restaurant_Data[[#This Row],[Revenue]] &lt;= 2000000, "High Income")</f>
        <v>Low Income</v>
      </c>
    </row>
    <row r="674" spans="1:20" x14ac:dyDescent="0.35">
      <c r="A674" s="1" t="s">
        <v>701</v>
      </c>
      <c r="B674" s="1" t="s">
        <v>23</v>
      </c>
      <c r="C674" s="1" t="s">
        <v>26</v>
      </c>
      <c r="D674">
        <v>3</v>
      </c>
      <c r="E674">
        <v>73</v>
      </c>
      <c r="F674">
        <v>54.74</v>
      </c>
      <c r="G674">
        <v>1456</v>
      </c>
      <c r="H674">
        <v>16803</v>
      </c>
      <c r="I674">
        <v>5</v>
      </c>
      <c r="J674">
        <v>107</v>
      </c>
      <c r="K674">
        <v>73.260000000000005</v>
      </c>
      <c r="L674">
        <v>1.2</v>
      </c>
      <c r="M674">
        <v>4.9000000000000004</v>
      </c>
      <c r="N674" s="1" t="s">
        <v>27</v>
      </c>
      <c r="O674">
        <v>56</v>
      </c>
      <c r="P674">
        <v>46</v>
      </c>
      <c r="Q674">
        <v>102</v>
      </c>
      <c r="R674" t="str" cm="1">
        <f t="array" ref="R674">_xlfn.IFS(Restaurant_Data[[#This Row],[Total Reservations]]&lt;=50, "Low", Restaurant_Data[[#This Row],[Total Reservations]]&lt;=100, "Medium", Restaurant_Data[[#This Row],[Total Reservations]]&lt;=200, "High")</f>
        <v>High</v>
      </c>
      <c r="S674" s="4">
        <v>892000.01</v>
      </c>
      <c r="T674" t="str" cm="1">
        <f t="array" ref="T674">_xlfn.IFS(Restaurant_Data[[#This Row],[Revenue]]&lt;= 500000, "Low Income", Restaurant_Data[[#This Row],[Revenue]]&lt;=1000000, "Middle Income", Restaurant_Data[[#This Row],[Revenue]] &lt;= 2000000, "High Income")</f>
        <v>Middle Income</v>
      </c>
    </row>
    <row r="675" spans="1:20" x14ac:dyDescent="0.35">
      <c r="A675" s="1" t="s">
        <v>702</v>
      </c>
      <c r="B675" s="1" t="s">
        <v>34</v>
      </c>
      <c r="C675" s="1" t="s">
        <v>31</v>
      </c>
      <c r="D675">
        <v>4.2</v>
      </c>
      <c r="E675">
        <v>61</v>
      </c>
      <c r="F675">
        <v>31.2</v>
      </c>
      <c r="G675">
        <v>1916</v>
      </c>
      <c r="H675">
        <v>28022</v>
      </c>
      <c r="I675">
        <v>17</v>
      </c>
      <c r="J675">
        <v>770</v>
      </c>
      <c r="K675">
        <v>145.01</v>
      </c>
      <c r="L675">
        <v>3.3</v>
      </c>
      <c r="M675">
        <v>3.7</v>
      </c>
      <c r="N675" s="1" t="s">
        <v>27</v>
      </c>
      <c r="O675">
        <v>23</v>
      </c>
      <c r="P675">
        <v>58</v>
      </c>
      <c r="Q675">
        <v>81</v>
      </c>
      <c r="R675" t="str" cm="1">
        <f t="array" ref="R675">_xlfn.IFS(Restaurant_Data[[#This Row],[Total Reservations]]&lt;=50, "Low", Restaurant_Data[[#This Row],[Total Reservations]]&lt;=100, "Medium", Restaurant_Data[[#This Row],[Total Reservations]]&lt;=200, "High")</f>
        <v>Medium</v>
      </c>
      <c r="S675" s="4">
        <v>445643.1</v>
      </c>
      <c r="T675" t="str" cm="1">
        <f t="array" ref="T675">_xlfn.IFS(Restaurant_Data[[#This Row],[Revenue]]&lt;= 500000, "Low Income", Restaurant_Data[[#This Row],[Revenue]]&lt;=1000000, "Middle Income", Restaurant_Data[[#This Row],[Revenue]] &lt;= 2000000, "High Income")</f>
        <v>Low Income</v>
      </c>
    </row>
    <row r="676" spans="1:20" x14ac:dyDescent="0.35">
      <c r="A676" s="1" t="s">
        <v>703</v>
      </c>
      <c r="B676" s="1" t="s">
        <v>23</v>
      </c>
      <c r="C676" s="1" t="s">
        <v>20</v>
      </c>
      <c r="D676">
        <v>4.8</v>
      </c>
      <c r="E676">
        <v>86</v>
      </c>
      <c r="F676">
        <v>67.930000000000007</v>
      </c>
      <c r="G676">
        <v>6748</v>
      </c>
      <c r="H676">
        <v>76446</v>
      </c>
      <c r="I676">
        <v>18</v>
      </c>
      <c r="J676">
        <v>746</v>
      </c>
      <c r="K676">
        <v>132.22999999999999</v>
      </c>
      <c r="L676">
        <v>7.7</v>
      </c>
      <c r="M676">
        <v>5.3</v>
      </c>
      <c r="N676" s="1" t="s">
        <v>27</v>
      </c>
      <c r="O676">
        <v>68</v>
      </c>
      <c r="P676">
        <v>11</v>
      </c>
      <c r="Q676">
        <v>79</v>
      </c>
      <c r="R676" t="str" cm="1">
        <f t="array" ref="R676">_xlfn.IFS(Restaurant_Data[[#This Row],[Total Reservations]]&lt;=50, "Low", Restaurant_Data[[#This Row],[Total Reservations]]&lt;=100, "Medium", Restaurant_Data[[#This Row],[Total Reservations]]&lt;=200, "High")</f>
        <v>Medium</v>
      </c>
      <c r="S676" s="4">
        <v>1324696.3899999999</v>
      </c>
      <c r="T676" t="str" cm="1">
        <f t="array" ref="T676">_xlfn.IFS(Restaurant_Data[[#This Row],[Revenue]]&lt;= 500000, "Low Income", Restaurant_Data[[#This Row],[Revenue]]&lt;=1000000, "Middle Income", Restaurant_Data[[#This Row],[Revenue]] &lt;= 2000000, "High Income")</f>
        <v>High Income</v>
      </c>
    </row>
    <row r="677" spans="1:20" x14ac:dyDescent="0.35">
      <c r="A677" s="1" t="s">
        <v>704</v>
      </c>
      <c r="B677" s="1" t="s">
        <v>19</v>
      </c>
      <c r="C677" s="1" t="s">
        <v>24</v>
      </c>
      <c r="D677">
        <v>4.3</v>
      </c>
      <c r="E677">
        <v>49</v>
      </c>
      <c r="F677">
        <v>34.159999999999997</v>
      </c>
      <c r="G677">
        <v>4193</v>
      </c>
      <c r="H677">
        <v>50707</v>
      </c>
      <c r="I677">
        <v>3</v>
      </c>
      <c r="J677">
        <v>727</v>
      </c>
      <c r="K677">
        <v>268.5</v>
      </c>
      <c r="L677">
        <v>2.7</v>
      </c>
      <c r="M677">
        <v>5.6</v>
      </c>
      <c r="N677" s="1" t="s">
        <v>21</v>
      </c>
      <c r="O677">
        <v>22</v>
      </c>
      <c r="P677">
        <v>15</v>
      </c>
      <c r="Q677">
        <v>37</v>
      </c>
      <c r="R677" t="str" cm="1">
        <f t="array" ref="R677">_xlfn.IFS(Restaurant_Data[[#This Row],[Total Reservations]]&lt;=50, "Low", Restaurant_Data[[#This Row],[Total Reservations]]&lt;=100, "Medium", Restaurant_Data[[#This Row],[Total Reservations]]&lt;=200, "High")</f>
        <v>Low</v>
      </c>
      <c r="S677" s="4">
        <v>385263.73</v>
      </c>
      <c r="T677" t="str" cm="1">
        <f t="array" ref="T677">_xlfn.IFS(Restaurant_Data[[#This Row],[Revenue]]&lt;= 500000, "Low Income", Restaurant_Data[[#This Row],[Revenue]]&lt;=1000000, "Middle Income", Restaurant_Data[[#This Row],[Revenue]] &lt;= 2000000, "High Income")</f>
        <v>Low Income</v>
      </c>
    </row>
    <row r="678" spans="1:20" x14ac:dyDescent="0.35">
      <c r="A678" s="1" t="s">
        <v>705</v>
      </c>
      <c r="B678" s="1" t="s">
        <v>23</v>
      </c>
      <c r="C678" s="1" t="s">
        <v>42</v>
      </c>
      <c r="D678">
        <v>5</v>
      </c>
      <c r="E678">
        <v>72</v>
      </c>
      <c r="F678">
        <v>44.07</v>
      </c>
      <c r="G678">
        <v>4490</v>
      </c>
      <c r="H678">
        <v>53143</v>
      </c>
      <c r="I678">
        <v>13</v>
      </c>
      <c r="J678">
        <v>630</v>
      </c>
      <c r="K678">
        <v>70.88</v>
      </c>
      <c r="L678">
        <v>5.8</v>
      </c>
      <c r="M678">
        <v>6.4</v>
      </c>
      <c r="N678" s="1" t="s">
        <v>27</v>
      </c>
      <c r="O678">
        <v>43</v>
      </c>
      <c r="P678">
        <v>64</v>
      </c>
      <c r="Q678">
        <v>107</v>
      </c>
      <c r="R678" t="str" cm="1">
        <f t="array" ref="R678">_xlfn.IFS(Restaurant_Data[[#This Row],[Total Reservations]]&lt;=50, "Low", Restaurant_Data[[#This Row],[Total Reservations]]&lt;=100, "Medium", Restaurant_Data[[#This Row],[Total Reservations]]&lt;=200, "High")</f>
        <v>High</v>
      </c>
      <c r="S678" s="4">
        <v>729363.4</v>
      </c>
      <c r="T678" t="str" cm="1">
        <f t="array" ref="T678">_xlfn.IFS(Restaurant_Data[[#This Row],[Revenue]]&lt;= 500000, "Low Income", Restaurant_Data[[#This Row],[Revenue]]&lt;=1000000, "Middle Income", Restaurant_Data[[#This Row],[Revenue]] &lt;= 2000000, "High Income")</f>
        <v>Middle Income</v>
      </c>
    </row>
    <row r="679" spans="1:20" x14ac:dyDescent="0.35">
      <c r="A679" s="1" t="s">
        <v>706</v>
      </c>
      <c r="B679" s="1" t="s">
        <v>23</v>
      </c>
      <c r="C679" s="1" t="s">
        <v>24</v>
      </c>
      <c r="D679">
        <v>3.1</v>
      </c>
      <c r="E679">
        <v>78</v>
      </c>
      <c r="F679">
        <v>28.03</v>
      </c>
      <c r="G679">
        <v>5437</v>
      </c>
      <c r="H679">
        <v>53489</v>
      </c>
      <c r="I679">
        <v>1</v>
      </c>
      <c r="J679">
        <v>172</v>
      </c>
      <c r="K679">
        <v>160.68</v>
      </c>
      <c r="L679">
        <v>7.3</v>
      </c>
      <c r="M679">
        <v>4.4000000000000004</v>
      </c>
      <c r="N679" s="1" t="s">
        <v>21</v>
      </c>
      <c r="O679">
        <v>53</v>
      </c>
      <c r="P679">
        <v>17</v>
      </c>
      <c r="Q679">
        <v>70</v>
      </c>
      <c r="R679" t="str" cm="1">
        <f t="array" ref="R679">_xlfn.IFS(Restaurant_Data[[#This Row],[Total Reservations]]&lt;=50, "Low", Restaurant_Data[[#This Row],[Total Reservations]]&lt;=100, "Medium", Restaurant_Data[[#This Row],[Total Reservations]]&lt;=200, "High")</f>
        <v>Medium</v>
      </c>
      <c r="S679" s="4">
        <v>498794.51</v>
      </c>
      <c r="T679" t="str" cm="1">
        <f t="array" ref="T679">_xlfn.IFS(Restaurant_Data[[#This Row],[Revenue]]&lt;= 500000, "Low Income", Restaurant_Data[[#This Row],[Revenue]]&lt;=1000000, "Middle Income", Restaurant_Data[[#This Row],[Revenue]] &lt;= 2000000, "High Income")</f>
        <v>Low Income</v>
      </c>
    </row>
    <row r="680" spans="1:20" x14ac:dyDescent="0.35">
      <c r="A680" s="1" t="s">
        <v>707</v>
      </c>
      <c r="B680" s="1" t="s">
        <v>23</v>
      </c>
      <c r="C680" s="1" t="s">
        <v>42</v>
      </c>
      <c r="D680">
        <v>4.8</v>
      </c>
      <c r="E680">
        <v>74</v>
      </c>
      <c r="F680">
        <v>43.04</v>
      </c>
      <c r="G680">
        <v>8916</v>
      </c>
      <c r="H680">
        <v>96860</v>
      </c>
      <c r="I680">
        <v>19</v>
      </c>
      <c r="J680">
        <v>598</v>
      </c>
      <c r="K680">
        <v>289.45999999999998</v>
      </c>
      <c r="L680">
        <v>5.9</v>
      </c>
      <c r="M680">
        <v>9.5</v>
      </c>
      <c r="N680" s="1" t="s">
        <v>21</v>
      </c>
      <c r="O680">
        <v>26</v>
      </c>
      <c r="P680">
        <v>67</v>
      </c>
      <c r="Q680">
        <v>93</v>
      </c>
      <c r="R680" t="str" cm="1">
        <f t="array" ref="R680">_xlfn.IFS(Restaurant_Data[[#This Row],[Total Reservations]]&lt;=50, "Low", Restaurant_Data[[#This Row],[Total Reservations]]&lt;=100, "Medium", Restaurant_Data[[#This Row],[Total Reservations]]&lt;=200, "High")</f>
        <v>Medium</v>
      </c>
      <c r="S680" s="4">
        <v>747621.96</v>
      </c>
      <c r="T680" t="str" cm="1">
        <f t="array" ref="T680">_xlfn.IFS(Restaurant_Data[[#This Row],[Revenue]]&lt;= 500000, "Low Income", Restaurant_Data[[#This Row],[Revenue]]&lt;=1000000, "Middle Income", Restaurant_Data[[#This Row],[Revenue]] &lt;= 2000000, "High Income")</f>
        <v>Middle Income</v>
      </c>
    </row>
    <row r="681" spans="1:20" x14ac:dyDescent="0.35">
      <c r="A681" s="1" t="s">
        <v>708</v>
      </c>
      <c r="B681" s="1" t="s">
        <v>34</v>
      </c>
      <c r="C681" s="1" t="s">
        <v>31</v>
      </c>
      <c r="D681">
        <v>4.5999999999999996</v>
      </c>
      <c r="E681">
        <v>69</v>
      </c>
      <c r="F681">
        <v>37.39</v>
      </c>
      <c r="G681">
        <v>2867</v>
      </c>
      <c r="H681">
        <v>36749</v>
      </c>
      <c r="I681">
        <v>2</v>
      </c>
      <c r="J681">
        <v>284</v>
      </c>
      <c r="K681">
        <v>175.73</v>
      </c>
      <c r="L681">
        <v>1.1000000000000001</v>
      </c>
      <c r="M681">
        <v>4</v>
      </c>
      <c r="N681" s="1" t="s">
        <v>21</v>
      </c>
      <c r="O681">
        <v>62</v>
      </c>
      <c r="P681">
        <v>57</v>
      </c>
      <c r="Q681">
        <v>119</v>
      </c>
      <c r="R681" t="str" cm="1">
        <f t="array" ref="R681">_xlfn.IFS(Restaurant_Data[[#This Row],[Total Reservations]]&lt;=50, "Low", Restaurant_Data[[#This Row],[Total Reservations]]&lt;=100, "Medium", Restaurant_Data[[#This Row],[Total Reservations]]&lt;=200, "High")</f>
        <v>High</v>
      </c>
      <c r="S681" s="4">
        <v>580705.65</v>
      </c>
      <c r="T681" t="str" cm="1">
        <f t="array" ref="T681">_xlfn.IFS(Restaurant_Data[[#This Row],[Revenue]]&lt;= 500000, "Low Income", Restaurant_Data[[#This Row],[Revenue]]&lt;=1000000, "Middle Income", Restaurant_Data[[#This Row],[Revenue]] &lt;= 2000000, "High Income")</f>
        <v>Middle Income</v>
      </c>
    </row>
    <row r="682" spans="1:20" x14ac:dyDescent="0.35">
      <c r="A682" s="1" t="s">
        <v>709</v>
      </c>
      <c r="B682" s="1" t="s">
        <v>23</v>
      </c>
      <c r="C682" s="1" t="s">
        <v>26</v>
      </c>
      <c r="D682">
        <v>3.6</v>
      </c>
      <c r="E682">
        <v>85</v>
      </c>
      <c r="F682">
        <v>50.21</v>
      </c>
      <c r="G682">
        <v>3111</v>
      </c>
      <c r="H682">
        <v>35083</v>
      </c>
      <c r="I682">
        <v>4</v>
      </c>
      <c r="J682">
        <v>540</v>
      </c>
      <c r="K682">
        <v>83.1</v>
      </c>
      <c r="L682">
        <v>4.3</v>
      </c>
      <c r="M682">
        <v>9.1</v>
      </c>
      <c r="N682" s="1" t="s">
        <v>27</v>
      </c>
      <c r="O682">
        <v>17</v>
      </c>
      <c r="P682">
        <v>50</v>
      </c>
      <c r="Q682">
        <v>67</v>
      </c>
      <c r="R682" t="str" cm="1">
        <f t="array" ref="R682">_xlfn.IFS(Restaurant_Data[[#This Row],[Total Reservations]]&lt;=50, "Low", Restaurant_Data[[#This Row],[Total Reservations]]&lt;=100, "Medium", Restaurant_Data[[#This Row],[Total Reservations]]&lt;=200, "High")</f>
        <v>Medium</v>
      </c>
      <c r="S682" s="4">
        <v>956223.87</v>
      </c>
      <c r="T682" t="str" cm="1">
        <f t="array" ref="T682">_xlfn.IFS(Restaurant_Data[[#This Row],[Revenue]]&lt;= 500000, "Low Income", Restaurant_Data[[#This Row],[Revenue]]&lt;=1000000, "Middle Income", Restaurant_Data[[#This Row],[Revenue]] &lt;= 2000000, "High Income")</f>
        <v>Middle Income</v>
      </c>
    </row>
    <row r="683" spans="1:20" x14ac:dyDescent="0.35">
      <c r="A683" s="1" t="s">
        <v>710</v>
      </c>
      <c r="B683" s="1" t="s">
        <v>34</v>
      </c>
      <c r="C683" s="1" t="s">
        <v>37</v>
      </c>
      <c r="D683">
        <v>4.9000000000000004</v>
      </c>
      <c r="E683">
        <v>57</v>
      </c>
      <c r="F683">
        <v>57.22</v>
      </c>
      <c r="G683">
        <v>1528</v>
      </c>
      <c r="H683">
        <v>21537</v>
      </c>
      <c r="I683">
        <v>16</v>
      </c>
      <c r="J683">
        <v>124</v>
      </c>
      <c r="K683">
        <v>122.82</v>
      </c>
      <c r="L683">
        <v>5</v>
      </c>
      <c r="M683">
        <v>8.1999999999999993</v>
      </c>
      <c r="N683" s="1" t="s">
        <v>27</v>
      </c>
      <c r="O683">
        <v>39</v>
      </c>
      <c r="P683">
        <v>48</v>
      </c>
      <c r="Q683">
        <v>87</v>
      </c>
      <c r="R683" t="str" cm="1">
        <f t="array" ref="R683">_xlfn.IFS(Restaurant_Data[[#This Row],[Total Reservations]]&lt;=50, "Low", Restaurant_Data[[#This Row],[Total Reservations]]&lt;=100, "Medium", Restaurant_Data[[#This Row],[Total Reservations]]&lt;=200, "High")</f>
        <v>Medium</v>
      </c>
      <c r="S683" s="4">
        <v>745472.25</v>
      </c>
      <c r="T683" t="str" cm="1">
        <f t="array" ref="T683">_xlfn.IFS(Restaurant_Data[[#This Row],[Revenue]]&lt;= 500000, "Low Income", Restaurant_Data[[#This Row],[Revenue]]&lt;=1000000, "Middle Income", Restaurant_Data[[#This Row],[Revenue]] &lt;= 2000000, "High Income")</f>
        <v>Middle Income</v>
      </c>
    </row>
    <row r="684" spans="1:20" x14ac:dyDescent="0.35">
      <c r="A684" s="1" t="s">
        <v>711</v>
      </c>
      <c r="B684" s="1" t="s">
        <v>34</v>
      </c>
      <c r="C684" s="1" t="s">
        <v>24</v>
      </c>
      <c r="D684">
        <v>3.6</v>
      </c>
      <c r="E684">
        <v>70</v>
      </c>
      <c r="F684">
        <v>34.78</v>
      </c>
      <c r="G684">
        <v>1331</v>
      </c>
      <c r="H684">
        <v>17121</v>
      </c>
      <c r="I684">
        <v>16</v>
      </c>
      <c r="J684">
        <v>669</v>
      </c>
      <c r="K684">
        <v>206.7</v>
      </c>
      <c r="L684">
        <v>4.0999999999999996</v>
      </c>
      <c r="M684">
        <v>5.2</v>
      </c>
      <c r="N684" s="1" t="s">
        <v>21</v>
      </c>
      <c r="O684">
        <v>69</v>
      </c>
      <c r="P684">
        <v>34</v>
      </c>
      <c r="Q684">
        <v>103</v>
      </c>
      <c r="R684" t="str" cm="1">
        <f t="array" ref="R684">_xlfn.IFS(Restaurant_Data[[#This Row],[Total Reservations]]&lt;=50, "Low", Restaurant_Data[[#This Row],[Total Reservations]]&lt;=100, "Medium", Restaurant_Data[[#This Row],[Total Reservations]]&lt;=200, "High")</f>
        <v>High</v>
      </c>
      <c r="S684" s="4">
        <v>561600.29</v>
      </c>
      <c r="T684" t="str" cm="1">
        <f t="array" ref="T684">_xlfn.IFS(Restaurant_Data[[#This Row],[Revenue]]&lt;= 500000, "Low Income", Restaurant_Data[[#This Row],[Revenue]]&lt;=1000000, "Middle Income", Restaurant_Data[[#This Row],[Revenue]] &lt;= 2000000, "High Income")</f>
        <v>Middle Income</v>
      </c>
    </row>
    <row r="685" spans="1:20" x14ac:dyDescent="0.35">
      <c r="A685" s="1" t="s">
        <v>712</v>
      </c>
      <c r="B685" s="1" t="s">
        <v>23</v>
      </c>
      <c r="C685" s="1" t="s">
        <v>24</v>
      </c>
      <c r="D685">
        <v>4.8</v>
      </c>
      <c r="E685">
        <v>85</v>
      </c>
      <c r="F685">
        <v>32.46</v>
      </c>
      <c r="G685">
        <v>7143</v>
      </c>
      <c r="H685">
        <v>79002</v>
      </c>
      <c r="I685">
        <v>17</v>
      </c>
      <c r="J685">
        <v>979</v>
      </c>
      <c r="K685">
        <v>53</v>
      </c>
      <c r="L685">
        <v>5.9</v>
      </c>
      <c r="M685">
        <v>5.5</v>
      </c>
      <c r="N685" s="1" t="s">
        <v>21</v>
      </c>
      <c r="O685">
        <v>69</v>
      </c>
      <c r="P685">
        <v>75</v>
      </c>
      <c r="Q685">
        <v>144</v>
      </c>
      <c r="R685" t="str" cm="1">
        <f t="array" ref="R685">_xlfn.IFS(Restaurant_Data[[#This Row],[Total Reservations]]&lt;=50, "Low", Restaurant_Data[[#This Row],[Total Reservations]]&lt;=100, "Medium", Restaurant_Data[[#This Row],[Total Reservations]]&lt;=200, "High")</f>
        <v>High</v>
      </c>
      <c r="S685" s="4">
        <v>648239.74</v>
      </c>
      <c r="T685" t="str" cm="1">
        <f t="array" ref="T685">_xlfn.IFS(Restaurant_Data[[#This Row],[Revenue]]&lt;= 500000, "Low Income", Restaurant_Data[[#This Row],[Revenue]]&lt;=1000000, "Middle Income", Restaurant_Data[[#This Row],[Revenue]] &lt;= 2000000, "High Income")</f>
        <v>Middle Income</v>
      </c>
    </row>
    <row r="686" spans="1:20" x14ac:dyDescent="0.35">
      <c r="A686" s="1" t="s">
        <v>713</v>
      </c>
      <c r="B686" s="1" t="s">
        <v>23</v>
      </c>
      <c r="C686" s="1" t="s">
        <v>37</v>
      </c>
      <c r="D686">
        <v>4.8</v>
      </c>
      <c r="E686">
        <v>88</v>
      </c>
      <c r="F686">
        <v>56.86</v>
      </c>
      <c r="G686">
        <v>7741</v>
      </c>
      <c r="H686">
        <v>81948</v>
      </c>
      <c r="I686">
        <v>12</v>
      </c>
      <c r="J686">
        <v>852</v>
      </c>
      <c r="K686">
        <v>292.02999999999997</v>
      </c>
      <c r="L686">
        <v>5.6</v>
      </c>
      <c r="M686">
        <v>8.8000000000000007</v>
      </c>
      <c r="N686" s="1" t="s">
        <v>27</v>
      </c>
      <c r="O686">
        <v>16</v>
      </c>
      <c r="P686">
        <v>26</v>
      </c>
      <c r="Q686">
        <v>42</v>
      </c>
      <c r="R686" t="str" cm="1">
        <f t="array" ref="R686">_xlfn.IFS(Restaurant_Data[[#This Row],[Total Reservations]]&lt;=50, "Low", Restaurant_Data[[#This Row],[Total Reservations]]&lt;=100, "Medium", Restaurant_Data[[#This Row],[Total Reservations]]&lt;=200, "High")</f>
        <v>Low</v>
      </c>
      <c r="S686" s="4">
        <v>1134806.94</v>
      </c>
      <c r="T686" t="str" cm="1">
        <f t="array" ref="T686">_xlfn.IFS(Restaurant_Data[[#This Row],[Revenue]]&lt;= 500000, "Low Income", Restaurant_Data[[#This Row],[Revenue]]&lt;=1000000, "Middle Income", Restaurant_Data[[#This Row],[Revenue]] &lt;= 2000000, "High Income")</f>
        <v>High Income</v>
      </c>
    </row>
    <row r="687" spans="1:20" x14ac:dyDescent="0.35">
      <c r="A687" s="1" t="s">
        <v>714</v>
      </c>
      <c r="B687" s="1" t="s">
        <v>23</v>
      </c>
      <c r="C687" s="1" t="s">
        <v>24</v>
      </c>
      <c r="D687">
        <v>4.5</v>
      </c>
      <c r="E687">
        <v>85</v>
      </c>
      <c r="F687">
        <v>32.75</v>
      </c>
      <c r="G687">
        <v>3046</v>
      </c>
      <c r="H687">
        <v>33861</v>
      </c>
      <c r="I687">
        <v>2</v>
      </c>
      <c r="J687">
        <v>344</v>
      </c>
      <c r="K687">
        <v>191.74</v>
      </c>
      <c r="L687">
        <v>2.7</v>
      </c>
      <c r="M687">
        <v>5.4</v>
      </c>
      <c r="N687" s="1" t="s">
        <v>21</v>
      </c>
      <c r="O687">
        <v>52</v>
      </c>
      <c r="P687">
        <v>55</v>
      </c>
      <c r="Q687">
        <v>107</v>
      </c>
      <c r="R687" t="str" cm="1">
        <f t="array" ref="R687">_xlfn.IFS(Restaurant_Data[[#This Row],[Total Reservations]]&lt;=50, "Low", Restaurant_Data[[#This Row],[Total Reservations]]&lt;=100, "Medium", Restaurant_Data[[#This Row],[Total Reservations]]&lt;=200, "High")</f>
        <v>High</v>
      </c>
      <c r="S687" s="4">
        <v>626145.55000000005</v>
      </c>
      <c r="T687" t="str" cm="1">
        <f t="array" ref="T687">_xlfn.IFS(Restaurant_Data[[#This Row],[Revenue]]&lt;= 500000, "Low Income", Restaurant_Data[[#This Row],[Revenue]]&lt;=1000000, "Middle Income", Restaurant_Data[[#This Row],[Revenue]] &lt;= 2000000, "High Income")</f>
        <v>Middle Income</v>
      </c>
    </row>
    <row r="688" spans="1:20" x14ac:dyDescent="0.35">
      <c r="A688" s="1" t="s">
        <v>715</v>
      </c>
      <c r="B688" s="1" t="s">
        <v>19</v>
      </c>
      <c r="C688" s="1" t="s">
        <v>24</v>
      </c>
      <c r="D688">
        <v>4.0999999999999996</v>
      </c>
      <c r="E688">
        <v>47</v>
      </c>
      <c r="F688">
        <v>33.159999999999997</v>
      </c>
      <c r="G688">
        <v>2966</v>
      </c>
      <c r="H688">
        <v>36662</v>
      </c>
      <c r="I688">
        <v>10</v>
      </c>
      <c r="J688">
        <v>549</v>
      </c>
      <c r="K688">
        <v>226.03</v>
      </c>
      <c r="L688">
        <v>7.8</v>
      </c>
      <c r="M688">
        <v>7.1</v>
      </c>
      <c r="N688" s="1" t="s">
        <v>21</v>
      </c>
      <c r="O688">
        <v>35</v>
      </c>
      <c r="P688">
        <v>28</v>
      </c>
      <c r="Q688">
        <v>63</v>
      </c>
      <c r="R688" t="str" cm="1">
        <f t="array" ref="R688">_xlfn.IFS(Restaurant_Data[[#This Row],[Total Reservations]]&lt;=50, "Low", Restaurant_Data[[#This Row],[Total Reservations]]&lt;=100, "Medium", Restaurant_Data[[#This Row],[Total Reservations]]&lt;=200, "High")</f>
        <v>Medium</v>
      </c>
      <c r="S688" s="4">
        <v>368235.06</v>
      </c>
      <c r="T688" t="str" cm="1">
        <f t="array" ref="T688">_xlfn.IFS(Restaurant_Data[[#This Row],[Revenue]]&lt;= 500000, "Low Income", Restaurant_Data[[#This Row],[Revenue]]&lt;=1000000, "Middle Income", Restaurant_Data[[#This Row],[Revenue]] &lt;= 2000000, "High Income")</f>
        <v>Low Income</v>
      </c>
    </row>
    <row r="689" spans="1:20" x14ac:dyDescent="0.35">
      <c r="A689" s="1" t="s">
        <v>716</v>
      </c>
      <c r="B689" s="1" t="s">
        <v>23</v>
      </c>
      <c r="C689" s="1" t="s">
        <v>42</v>
      </c>
      <c r="D689">
        <v>3.2</v>
      </c>
      <c r="E689">
        <v>84</v>
      </c>
      <c r="F689">
        <v>44.76</v>
      </c>
      <c r="G689">
        <v>2531</v>
      </c>
      <c r="H689">
        <v>28443</v>
      </c>
      <c r="I689">
        <v>6</v>
      </c>
      <c r="J689">
        <v>735</v>
      </c>
      <c r="K689">
        <v>174.74</v>
      </c>
      <c r="L689">
        <v>2.5</v>
      </c>
      <c r="M689">
        <v>8.3000000000000007</v>
      </c>
      <c r="N689" s="1" t="s">
        <v>21</v>
      </c>
      <c r="O689">
        <v>63</v>
      </c>
      <c r="P689">
        <v>42</v>
      </c>
      <c r="Q689">
        <v>105</v>
      </c>
      <c r="R689" t="str" cm="1">
        <f t="array" ref="R689">_xlfn.IFS(Restaurant_Data[[#This Row],[Total Reservations]]&lt;=50, "Low", Restaurant_Data[[#This Row],[Total Reservations]]&lt;=100, "Medium", Restaurant_Data[[#This Row],[Total Reservations]]&lt;=200, "High")</f>
        <v>High</v>
      </c>
      <c r="S689" s="4">
        <v>846193.41</v>
      </c>
      <c r="T689" t="str" cm="1">
        <f t="array" ref="T689">_xlfn.IFS(Restaurant_Data[[#This Row],[Revenue]]&lt;= 500000, "Low Income", Restaurant_Data[[#This Row],[Revenue]]&lt;=1000000, "Middle Income", Restaurant_Data[[#This Row],[Revenue]] &lt;= 2000000, "High Income")</f>
        <v>Middle Income</v>
      </c>
    </row>
    <row r="690" spans="1:20" x14ac:dyDescent="0.35">
      <c r="A690" s="1" t="s">
        <v>717</v>
      </c>
      <c r="B690" s="1" t="s">
        <v>34</v>
      </c>
      <c r="C690" s="1" t="s">
        <v>42</v>
      </c>
      <c r="D690">
        <v>4.0999999999999996</v>
      </c>
      <c r="E690">
        <v>67</v>
      </c>
      <c r="F690">
        <v>37.450000000000003</v>
      </c>
      <c r="G690">
        <v>1303</v>
      </c>
      <c r="H690">
        <v>19800</v>
      </c>
      <c r="I690">
        <v>12</v>
      </c>
      <c r="J690">
        <v>167</v>
      </c>
      <c r="K690">
        <v>289.48</v>
      </c>
      <c r="L690">
        <v>5.0999999999999996</v>
      </c>
      <c r="M690">
        <v>9.1999999999999993</v>
      </c>
      <c r="N690" s="1" t="s">
        <v>21</v>
      </c>
      <c r="O690">
        <v>51</v>
      </c>
      <c r="P690">
        <v>16</v>
      </c>
      <c r="Q690">
        <v>67</v>
      </c>
      <c r="R690" t="str" cm="1">
        <f t="array" ref="R690">_xlfn.IFS(Restaurant_Data[[#This Row],[Total Reservations]]&lt;=50, "Low", Restaurant_Data[[#This Row],[Total Reservations]]&lt;=100, "Medium", Restaurant_Data[[#This Row],[Total Reservations]]&lt;=200, "High")</f>
        <v>Medium</v>
      </c>
      <c r="S690" s="4">
        <v>574441.5</v>
      </c>
      <c r="T690" t="str" cm="1">
        <f t="array" ref="T690">_xlfn.IFS(Restaurant_Data[[#This Row],[Revenue]]&lt;= 500000, "Low Income", Restaurant_Data[[#This Row],[Revenue]]&lt;=1000000, "Middle Income", Restaurant_Data[[#This Row],[Revenue]] &lt;= 2000000, "High Income")</f>
        <v>Middle Income</v>
      </c>
    </row>
    <row r="691" spans="1:20" x14ac:dyDescent="0.35">
      <c r="A691" s="1" t="s">
        <v>718</v>
      </c>
      <c r="B691" s="1" t="s">
        <v>23</v>
      </c>
      <c r="C691" s="1" t="s">
        <v>37</v>
      </c>
      <c r="D691">
        <v>3.7</v>
      </c>
      <c r="E691">
        <v>83</v>
      </c>
      <c r="F691">
        <v>65.88</v>
      </c>
      <c r="G691">
        <v>1849</v>
      </c>
      <c r="H691">
        <v>18739</v>
      </c>
      <c r="I691">
        <v>12</v>
      </c>
      <c r="J691">
        <v>705</v>
      </c>
      <c r="K691">
        <v>197.31</v>
      </c>
      <c r="L691">
        <v>7.8</v>
      </c>
      <c r="M691">
        <v>3</v>
      </c>
      <c r="N691" s="1" t="s">
        <v>27</v>
      </c>
      <c r="O691">
        <v>80</v>
      </c>
      <c r="P691">
        <v>36</v>
      </c>
      <c r="Q691">
        <v>116</v>
      </c>
      <c r="R691" t="str" cm="1">
        <f t="array" ref="R691">_xlfn.IFS(Restaurant_Data[[#This Row],[Total Reservations]]&lt;=50, "Low", Restaurant_Data[[#This Row],[Total Reservations]]&lt;=100, "Medium", Restaurant_Data[[#This Row],[Total Reservations]]&lt;=200, "High")</f>
        <v>High</v>
      </c>
      <c r="S691" s="4">
        <v>1227663.29</v>
      </c>
      <c r="T691" t="str" cm="1">
        <f t="array" ref="T691">_xlfn.IFS(Restaurant_Data[[#This Row],[Revenue]]&lt;= 500000, "Low Income", Restaurant_Data[[#This Row],[Revenue]]&lt;=1000000, "Middle Income", Restaurant_Data[[#This Row],[Revenue]] &lt;= 2000000, "High Income")</f>
        <v>High Income</v>
      </c>
    </row>
    <row r="692" spans="1:20" x14ac:dyDescent="0.35">
      <c r="A692" s="1" t="s">
        <v>719</v>
      </c>
      <c r="B692" s="1" t="s">
        <v>19</v>
      </c>
      <c r="C692" s="1" t="s">
        <v>26</v>
      </c>
      <c r="D692">
        <v>4.5999999999999996</v>
      </c>
      <c r="E692">
        <v>45</v>
      </c>
      <c r="F692">
        <v>46.69</v>
      </c>
      <c r="G692">
        <v>2991</v>
      </c>
      <c r="H692">
        <v>34444</v>
      </c>
      <c r="I692">
        <v>17</v>
      </c>
      <c r="J692">
        <v>393</v>
      </c>
      <c r="K692">
        <v>215.5</v>
      </c>
      <c r="L692">
        <v>7.3</v>
      </c>
      <c r="M692">
        <v>9.8000000000000007</v>
      </c>
      <c r="N692" s="1" t="s">
        <v>27</v>
      </c>
      <c r="O692">
        <v>24</v>
      </c>
      <c r="P692">
        <v>39</v>
      </c>
      <c r="Q692">
        <v>63</v>
      </c>
      <c r="R692" t="str" cm="1">
        <f t="array" ref="R692">_xlfn.IFS(Restaurant_Data[[#This Row],[Total Reservations]]&lt;=50, "Low", Restaurant_Data[[#This Row],[Total Reservations]]&lt;=100, "Medium", Restaurant_Data[[#This Row],[Total Reservations]]&lt;=200, "High")</f>
        <v>Medium</v>
      </c>
      <c r="S692" s="4">
        <v>495616.12</v>
      </c>
      <c r="T692" t="str" cm="1">
        <f t="array" ref="T692">_xlfn.IFS(Restaurant_Data[[#This Row],[Revenue]]&lt;= 500000, "Low Income", Restaurant_Data[[#This Row],[Revenue]]&lt;=1000000, "Middle Income", Restaurant_Data[[#This Row],[Revenue]] &lt;= 2000000, "High Income")</f>
        <v>Low Income</v>
      </c>
    </row>
    <row r="693" spans="1:20" x14ac:dyDescent="0.35">
      <c r="A693" s="1" t="s">
        <v>720</v>
      </c>
      <c r="B693" s="1" t="s">
        <v>23</v>
      </c>
      <c r="C693" s="1" t="s">
        <v>31</v>
      </c>
      <c r="D693">
        <v>4.5</v>
      </c>
      <c r="E693">
        <v>74</v>
      </c>
      <c r="F693">
        <v>36.61</v>
      </c>
      <c r="G693">
        <v>8914</v>
      </c>
      <c r="H693">
        <v>91306</v>
      </c>
      <c r="I693">
        <v>18</v>
      </c>
      <c r="J693">
        <v>208</v>
      </c>
      <c r="K693">
        <v>265.20999999999998</v>
      </c>
      <c r="L693">
        <v>4.9000000000000004</v>
      </c>
      <c r="M693">
        <v>9.6999999999999993</v>
      </c>
      <c r="N693" s="1" t="s">
        <v>21</v>
      </c>
      <c r="O693">
        <v>43</v>
      </c>
      <c r="P693">
        <v>56</v>
      </c>
      <c r="Q693">
        <v>99</v>
      </c>
      <c r="R693" t="str" cm="1">
        <f t="array" ref="R693">_xlfn.IFS(Restaurant_Data[[#This Row],[Total Reservations]]&lt;=50, "Low", Restaurant_Data[[#This Row],[Total Reservations]]&lt;=100, "Medium", Restaurant_Data[[#This Row],[Total Reservations]]&lt;=200, "High")</f>
        <v>Medium</v>
      </c>
      <c r="S693" s="4">
        <v>640578.35</v>
      </c>
      <c r="T693" t="str" cm="1">
        <f t="array" ref="T693">_xlfn.IFS(Restaurant_Data[[#This Row],[Revenue]]&lt;= 500000, "Low Income", Restaurant_Data[[#This Row],[Revenue]]&lt;=1000000, "Middle Income", Restaurant_Data[[#This Row],[Revenue]] &lt;= 2000000, "High Income")</f>
        <v>Middle Income</v>
      </c>
    </row>
    <row r="694" spans="1:20" x14ac:dyDescent="0.35">
      <c r="A694" s="1" t="s">
        <v>721</v>
      </c>
      <c r="B694" s="1" t="s">
        <v>19</v>
      </c>
      <c r="C694" s="1" t="s">
        <v>31</v>
      </c>
      <c r="D694">
        <v>4.8</v>
      </c>
      <c r="E694">
        <v>37</v>
      </c>
      <c r="F694">
        <v>37.229999999999997</v>
      </c>
      <c r="G694">
        <v>3669</v>
      </c>
      <c r="H694">
        <v>38943</v>
      </c>
      <c r="I694">
        <v>4</v>
      </c>
      <c r="J694">
        <v>831</v>
      </c>
      <c r="K694">
        <v>265.39</v>
      </c>
      <c r="L694">
        <v>8.1</v>
      </c>
      <c r="M694">
        <v>3.7</v>
      </c>
      <c r="N694" s="1" t="s">
        <v>27</v>
      </c>
      <c r="O694">
        <v>29</v>
      </c>
      <c r="P694">
        <v>5</v>
      </c>
      <c r="Q694">
        <v>34</v>
      </c>
      <c r="R694" t="str" cm="1">
        <f t="array" ref="R694">_xlfn.IFS(Restaurant_Data[[#This Row],[Total Reservations]]&lt;=50, "Low", Restaurant_Data[[#This Row],[Total Reservations]]&lt;=100, "Medium", Restaurant_Data[[#This Row],[Total Reservations]]&lt;=200, "High")</f>
        <v>Low</v>
      </c>
      <c r="S694" s="4">
        <v>321953.15999999997</v>
      </c>
      <c r="T694" t="str" cm="1">
        <f t="array" ref="T694">_xlfn.IFS(Restaurant_Data[[#This Row],[Revenue]]&lt;= 500000, "Low Income", Restaurant_Data[[#This Row],[Revenue]]&lt;=1000000, "Middle Income", Restaurant_Data[[#This Row],[Revenue]] &lt;= 2000000, "High Income")</f>
        <v>Low Income</v>
      </c>
    </row>
    <row r="695" spans="1:20" x14ac:dyDescent="0.35">
      <c r="A695" s="1" t="s">
        <v>722</v>
      </c>
      <c r="B695" s="1" t="s">
        <v>19</v>
      </c>
      <c r="C695" s="1" t="s">
        <v>24</v>
      </c>
      <c r="D695">
        <v>3</v>
      </c>
      <c r="E695">
        <v>45</v>
      </c>
      <c r="F695">
        <v>29.61</v>
      </c>
      <c r="G695">
        <v>1517</v>
      </c>
      <c r="H695">
        <v>14737</v>
      </c>
      <c r="I695">
        <v>3</v>
      </c>
      <c r="J695">
        <v>802</v>
      </c>
      <c r="K695">
        <v>57.04</v>
      </c>
      <c r="L695">
        <v>7.4</v>
      </c>
      <c r="M695">
        <v>6.5</v>
      </c>
      <c r="N695" s="1" t="s">
        <v>27</v>
      </c>
      <c r="O695">
        <v>42</v>
      </c>
      <c r="P695">
        <v>35</v>
      </c>
      <c r="Q695">
        <v>77</v>
      </c>
      <c r="R695" t="str" cm="1">
        <f t="array" ref="R695">_xlfn.IFS(Restaurant_Data[[#This Row],[Total Reservations]]&lt;=50, "Low", Restaurant_Data[[#This Row],[Total Reservations]]&lt;=100, "Medium", Restaurant_Data[[#This Row],[Total Reservations]]&lt;=200, "High")</f>
        <v>Medium</v>
      </c>
      <c r="S695" s="4">
        <v>308652.87</v>
      </c>
      <c r="T695" t="str" cm="1">
        <f t="array" ref="T695">_xlfn.IFS(Restaurant_Data[[#This Row],[Revenue]]&lt;= 500000, "Low Income", Restaurant_Data[[#This Row],[Revenue]]&lt;=1000000, "Middle Income", Restaurant_Data[[#This Row],[Revenue]] &lt;= 2000000, "High Income")</f>
        <v>Low Income</v>
      </c>
    </row>
    <row r="696" spans="1:20" x14ac:dyDescent="0.35">
      <c r="A696" s="1" t="s">
        <v>723</v>
      </c>
      <c r="B696" s="1" t="s">
        <v>23</v>
      </c>
      <c r="C696" s="1" t="s">
        <v>26</v>
      </c>
      <c r="D696">
        <v>4.5999999999999996</v>
      </c>
      <c r="E696">
        <v>90</v>
      </c>
      <c r="F696">
        <v>50.23</v>
      </c>
      <c r="G696">
        <v>3347</v>
      </c>
      <c r="H696">
        <v>36822</v>
      </c>
      <c r="I696">
        <v>17</v>
      </c>
      <c r="J696">
        <v>96</v>
      </c>
      <c r="K696">
        <v>120.83</v>
      </c>
      <c r="L696">
        <v>4.5</v>
      </c>
      <c r="M696">
        <v>1.4</v>
      </c>
      <c r="N696" s="1" t="s">
        <v>21</v>
      </c>
      <c r="O696">
        <v>39</v>
      </c>
      <c r="P696">
        <v>58</v>
      </c>
      <c r="Q696">
        <v>97</v>
      </c>
      <c r="R696" t="str" cm="1">
        <f t="array" ref="R696">_xlfn.IFS(Restaurant_Data[[#This Row],[Total Reservations]]&lt;=50, "Low", Restaurant_Data[[#This Row],[Total Reservations]]&lt;=100, "Medium", Restaurant_Data[[#This Row],[Total Reservations]]&lt;=200, "High")</f>
        <v>Medium</v>
      </c>
      <c r="S696" s="4">
        <v>1021909.21</v>
      </c>
      <c r="T696" t="str" cm="1">
        <f t="array" ref="T696">_xlfn.IFS(Restaurant_Data[[#This Row],[Revenue]]&lt;= 500000, "Low Income", Restaurant_Data[[#This Row],[Revenue]]&lt;=1000000, "Middle Income", Restaurant_Data[[#This Row],[Revenue]] &lt;= 2000000, "High Income")</f>
        <v>High Income</v>
      </c>
    </row>
    <row r="697" spans="1:20" x14ac:dyDescent="0.35">
      <c r="A697" s="1" t="s">
        <v>724</v>
      </c>
      <c r="B697" s="1" t="s">
        <v>34</v>
      </c>
      <c r="C697" s="1" t="s">
        <v>37</v>
      </c>
      <c r="D697">
        <v>4.9000000000000004</v>
      </c>
      <c r="E697">
        <v>50</v>
      </c>
      <c r="F697">
        <v>64.8</v>
      </c>
      <c r="G697">
        <v>2089</v>
      </c>
      <c r="H697">
        <v>29269</v>
      </c>
      <c r="I697">
        <v>9</v>
      </c>
      <c r="J697">
        <v>977</v>
      </c>
      <c r="K697">
        <v>111.58</v>
      </c>
      <c r="L697">
        <v>9.1</v>
      </c>
      <c r="M697">
        <v>2.5</v>
      </c>
      <c r="N697" s="1" t="s">
        <v>27</v>
      </c>
      <c r="O697">
        <v>16</v>
      </c>
      <c r="P697">
        <v>44</v>
      </c>
      <c r="Q697">
        <v>60</v>
      </c>
      <c r="R697" t="str" cm="1">
        <f t="array" ref="R697">_xlfn.IFS(Restaurant_Data[[#This Row],[Total Reservations]]&lt;=50, "Low", Restaurant_Data[[#This Row],[Total Reservations]]&lt;=100, "Medium", Restaurant_Data[[#This Row],[Total Reservations]]&lt;=200, "High")</f>
        <v>Medium</v>
      </c>
      <c r="S697" s="4">
        <v>734798.95</v>
      </c>
      <c r="T697" t="str" cm="1">
        <f t="array" ref="T697">_xlfn.IFS(Restaurant_Data[[#This Row],[Revenue]]&lt;= 500000, "Low Income", Restaurant_Data[[#This Row],[Revenue]]&lt;=1000000, "Middle Income", Restaurant_Data[[#This Row],[Revenue]] &lt;= 2000000, "High Income")</f>
        <v>Middle Income</v>
      </c>
    </row>
    <row r="698" spans="1:20" x14ac:dyDescent="0.35">
      <c r="A698" s="1" t="s">
        <v>725</v>
      </c>
      <c r="B698" s="1" t="s">
        <v>19</v>
      </c>
      <c r="C698" s="1" t="s">
        <v>37</v>
      </c>
      <c r="D698">
        <v>4.5999999999999996</v>
      </c>
      <c r="E698">
        <v>40</v>
      </c>
      <c r="F698">
        <v>62.1</v>
      </c>
      <c r="G698">
        <v>3989</v>
      </c>
      <c r="H698">
        <v>41963</v>
      </c>
      <c r="I698">
        <v>12</v>
      </c>
      <c r="J698">
        <v>412</v>
      </c>
      <c r="K698">
        <v>51.66</v>
      </c>
      <c r="L698">
        <v>2.2999999999999998</v>
      </c>
      <c r="M698">
        <v>6.3</v>
      </c>
      <c r="N698" s="1" t="s">
        <v>21</v>
      </c>
      <c r="O698">
        <v>4</v>
      </c>
      <c r="P698">
        <v>6</v>
      </c>
      <c r="Q698">
        <v>10</v>
      </c>
      <c r="R698" t="str" cm="1">
        <f t="array" ref="R698">_xlfn.IFS(Restaurant_Data[[#This Row],[Total Reservations]]&lt;=50, "Low", Restaurant_Data[[#This Row],[Total Reservations]]&lt;=100, "Medium", Restaurant_Data[[#This Row],[Total Reservations]]&lt;=200, "High")</f>
        <v>Low</v>
      </c>
      <c r="S698" s="4">
        <v>569822.65</v>
      </c>
      <c r="T698" t="str" cm="1">
        <f t="array" ref="T698">_xlfn.IFS(Restaurant_Data[[#This Row],[Revenue]]&lt;= 500000, "Low Income", Restaurant_Data[[#This Row],[Revenue]]&lt;=1000000, "Middle Income", Restaurant_Data[[#This Row],[Revenue]] &lt;= 2000000, "High Income")</f>
        <v>Middle Income</v>
      </c>
    </row>
    <row r="699" spans="1:20" x14ac:dyDescent="0.35">
      <c r="A699" s="1" t="s">
        <v>726</v>
      </c>
      <c r="B699" s="1" t="s">
        <v>23</v>
      </c>
      <c r="C699" s="1" t="s">
        <v>42</v>
      </c>
      <c r="D699">
        <v>3.3</v>
      </c>
      <c r="E699">
        <v>80</v>
      </c>
      <c r="F699">
        <v>40.47</v>
      </c>
      <c r="G699">
        <v>5251</v>
      </c>
      <c r="H699">
        <v>51245</v>
      </c>
      <c r="I699">
        <v>7</v>
      </c>
      <c r="J699">
        <v>382</v>
      </c>
      <c r="K699">
        <v>269.2</v>
      </c>
      <c r="L699">
        <v>4.2</v>
      </c>
      <c r="M699">
        <v>6.9</v>
      </c>
      <c r="N699" s="1" t="s">
        <v>27</v>
      </c>
      <c r="O699">
        <v>43</v>
      </c>
      <c r="P699">
        <v>42</v>
      </c>
      <c r="Q699">
        <v>85</v>
      </c>
      <c r="R699" t="str" cm="1">
        <f t="array" ref="R699">_xlfn.IFS(Restaurant_Data[[#This Row],[Total Reservations]]&lt;=50, "Low", Restaurant_Data[[#This Row],[Total Reservations]]&lt;=100, "Medium", Restaurant_Data[[#This Row],[Total Reservations]]&lt;=200, "High")</f>
        <v>Medium</v>
      </c>
      <c r="S699" s="4">
        <v>736227.1</v>
      </c>
      <c r="T699" t="str" cm="1">
        <f t="array" ref="T699">_xlfn.IFS(Restaurant_Data[[#This Row],[Revenue]]&lt;= 500000, "Low Income", Restaurant_Data[[#This Row],[Revenue]]&lt;=1000000, "Middle Income", Restaurant_Data[[#This Row],[Revenue]] &lt;= 2000000, "High Income")</f>
        <v>Middle Income</v>
      </c>
    </row>
    <row r="700" spans="1:20" x14ac:dyDescent="0.35">
      <c r="A700" s="1" t="s">
        <v>727</v>
      </c>
      <c r="B700" s="1" t="s">
        <v>23</v>
      </c>
      <c r="C700" s="1" t="s">
        <v>24</v>
      </c>
      <c r="D700">
        <v>3.2</v>
      </c>
      <c r="E700">
        <v>71</v>
      </c>
      <c r="F700">
        <v>26.41</v>
      </c>
      <c r="G700">
        <v>4149</v>
      </c>
      <c r="H700">
        <v>48871</v>
      </c>
      <c r="I700">
        <v>16</v>
      </c>
      <c r="J700">
        <v>663</v>
      </c>
      <c r="K700">
        <v>129.29</v>
      </c>
      <c r="L700">
        <v>7.3</v>
      </c>
      <c r="M700">
        <v>5.8</v>
      </c>
      <c r="N700" s="1" t="s">
        <v>21</v>
      </c>
      <c r="O700">
        <v>47</v>
      </c>
      <c r="P700">
        <v>14</v>
      </c>
      <c r="Q700">
        <v>61</v>
      </c>
      <c r="R700" t="str" cm="1">
        <f t="array" ref="R700">_xlfn.IFS(Restaurant_Data[[#This Row],[Total Reservations]]&lt;=50, "Low", Restaurant_Data[[#This Row],[Total Reservations]]&lt;=100, "Medium", Restaurant_Data[[#This Row],[Total Reservations]]&lt;=200, "High")</f>
        <v>Medium</v>
      </c>
      <c r="S700" s="4">
        <v>444803.15</v>
      </c>
      <c r="T700" t="str" cm="1">
        <f t="array" ref="T700">_xlfn.IFS(Restaurant_Data[[#This Row],[Revenue]]&lt;= 500000, "Low Income", Restaurant_Data[[#This Row],[Revenue]]&lt;=1000000, "Middle Income", Restaurant_Data[[#This Row],[Revenue]] &lt;= 2000000, "High Income")</f>
        <v>Low Income</v>
      </c>
    </row>
    <row r="701" spans="1:20" x14ac:dyDescent="0.35">
      <c r="A701" s="1" t="s">
        <v>728</v>
      </c>
      <c r="B701" s="1" t="s">
        <v>34</v>
      </c>
      <c r="C701" s="1" t="s">
        <v>20</v>
      </c>
      <c r="D701">
        <v>3</v>
      </c>
      <c r="E701">
        <v>68</v>
      </c>
      <c r="F701">
        <v>65.08</v>
      </c>
      <c r="G701">
        <v>849</v>
      </c>
      <c r="H701">
        <v>12714</v>
      </c>
      <c r="I701">
        <v>8</v>
      </c>
      <c r="J701">
        <v>834</v>
      </c>
      <c r="K701">
        <v>136.74</v>
      </c>
      <c r="L701">
        <v>8.9</v>
      </c>
      <c r="M701">
        <v>7.3</v>
      </c>
      <c r="N701" s="1" t="s">
        <v>21</v>
      </c>
      <c r="O701">
        <v>56</v>
      </c>
      <c r="P701">
        <v>14</v>
      </c>
      <c r="Q701">
        <v>70</v>
      </c>
      <c r="R701" t="str" cm="1">
        <f t="array" ref="R701">_xlfn.IFS(Restaurant_Data[[#This Row],[Total Reservations]]&lt;=50, "Low", Restaurant_Data[[#This Row],[Total Reservations]]&lt;=100, "Medium", Restaurant_Data[[#This Row],[Total Reservations]]&lt;=200, "High")</f>
        <v>Medium</v>
      </c>
      <c r="S701" s="4">
        <v>993404.16</v>
      </c>
      <c r="T701" t="str" cm="1">
        <f t="array" ref="T701">_xlfn.IFS(Restaurant_Data[[#This Row],[Revenue]]&lt;= 500000, "Low Income", Restaurant_Data[[#This Row],[Revenue]]&lt;=1000000, "Middle Income", Restaurant_Data[[#This Row],[Revenue]] &lt;= 2000000, "High Income")</f>
        <v>Middle Income</v>
      </c>
    </row>
    <row r="702" spans="1:20" x14ac:dyDescent="0.35">
      <c r="A702" s="1" t="s">
        <v>729</v>
      </c>
      <c r="B702" s="1" t="s">
        <v>19</v>
      </c>
      <c r="C702" s="1" t="s">
        <v>37</v>
      </c>
      <c r="D702">
        <v>4.3</v>
      </c>
      <c r="E702">
        <v>34</v>
      </c>
      <c r="F702">
        <v>56.37</v>
      </c>
      <c r="G702">
        <v>1634</v>
      </c>
      <c r="H702">
        <v>18045</v>
      </c>
      <c r="I702">
        <v>3</v>
      </c>
      <c r="J702">
        <v>429</v>
      </c>
      <c r="K702">
        <v>74.91</v>
      </c>
      <c r="L702">
        <v>3.9</v>
      </c>
      <c r="M702">
        <v>8.1</v>
      </c>
      <c r="N702" s="1" t="s">
        <v>27</v>
      </c>
      <c r="O702">
        <v>10</v>
      </c>
      <c r="P702">
        <v>22</v>
      </c>
      <c r="Q702">
        <v>32</v>
      </c>
      <c r="R702" t="str" cm="1">
        <f t="array" ref="R702">_xlfn.IFS(Restaurant_Data[[#This Row],[Total Reservations]]&lt;=50, "Low", Restaurant_Data[[#This Row],[Total Reservations]]&lt;=100, "Medium", Restaurant_Data[[#This Row],[Total Reservations]]&lt;=200, "High")</f>
        <v>Low</v>
      </c>
      <c r="S702" s="4">
        <v>434746.11</v>
      </c>
      <c r="T702" t="str" cm="1">
        <f t="array" ref="T702">_xlfn.IFS(Restaurant_Data[[#This Row],[Revenue]]&lt;= 500000, "Low Income", Restaurant_Data[[#This Row],[Revenue]]&lt;=1000000, "Middle Income", Restaurant_Data[[#This Row],[Revenue]] &lt;= 2000000, "High Income")</f>
        <v>Low Income</v>
      </c>
    </row>
    <row r="703" spans="1:20" x14ac:dyDescent="0.35">
      <c r="A703" s="1" t="s">
        <v>730</v>
      </c>
      <c r="B703" s="1" t="s">
        <v>19</v>
      </c>
      <c r="C703" s="1" t="s">
        <v>24</v>
      </c>
      <c r="D703">
        <v>4.3</v>
      </c>
      <c r="E703">
        <v>32</v>
      </c>
      <c r="F703">
        <v>35.520000000000003</v>
      </c>
      <c r="G703">
        <v>2228</v>
      </c>
      <c r="H703">
        <v>30026</v>
      </c>
      <c r="I703">
        <v>13</v>
      </c>
      <c r="J703">
        <v>173</v>
      </c>
      <c r="K703">
        <v>297.43</v>
      </c>
      <c r="L703">
        <v>6.1</v>
      </c>
      <c r="M703">
        <v>2.5</v>
      </c>
      <c r="N703" s="1" t="s">
        <v>21</v>
      </c>
      <c r="O703">
        <v>27</v>
      </c>
      <c r="P703">
        <v>9</v>
      </c>
      <c r="Q703">
        <v>36</v>
      </c>
      <c r="R703" t="str" cm="1">
        <f t="array" ref="R703">_xlfn.IFS(Restaurant_Data[[#This Row],[Total Reservations]]&lt;=50, "Low", Restaurant_Data[[#This Row],[Total Reservations]]&lt;=100, "Medium", Restaurant_Data[[#This Row],[Total Reservations]]&lt;=200, "High")</f>
        <v>Low</v>
      </c>
      <c r="S703" s="4">
        <v>272692.18</v>
      </c>
      <c r="T703" t="str" cm="1">
        <f t="array" ref="T703">_xlfn.IFS(Restaurant_Data[[#This Row],[Revenue]]&lt;= 500000, "Low Income", Restaurant_Data[[#This Row],[Revenue]]&lt;=1000000, "Middle Income", Restaurant_Data[[#This Row],[Revenue]] &lt;= 2000000, "High Income")</f>
        <v>Low Income</v>
      </c>
    </row>
    <row r="704" spans="1:20" x14ac:dyDescent="0.35">
      <c r="A704" s="1" t="s">
        <v>731</v>
      </c>
      <c r="B704" s="1" t="s">
        <v>23</v>
      </c>
      <c r="C704" s="1" t="s">
        <v>26</v>
      </c>
      <c r="D704">
        <v>5</v>
      </c>
      <c r="E704">
        <v>77</v>
      </c>
      <c r="F704">
        <v>53.4</v>
      </c>
      <c r="G704">
        <v>6407</v>
      </c>
      <c r="H704">
        <v>65904</v>
      </c>
      <c r="I704">
        <v>9</v>
      </c>
      <c r="J704">
        <v>745</v>
      </c>
      <c r="K704">
        <v>256.56</v>
      </c>
      <c r="L704">
        <v>1.1000000000000001</v>
      </c>
      <c r="M704">
        <v>6.9</v>
      </c>
      <c r="N704" s="1" t="s">
        <v>21</v>
      </c>
      <c r="O704">
        <v>43</v>
      </c>
      <c r="P704">
        <v>67</v>
      </c>
      <c r="Q704">
        <v>110</v>
      </c>
      <c r="R704" t="str" cm="1">
        <f t="array" ref="R704">_xlfn.IFS(Restaurant_Data[[#This Row],[Total Reservations]]&lt;=50, "Low", Restaurant_Data[[#This Row],[Total Reservations]]&lt;=100, "Medium", Restaurant_Data[[#This Row],[Total Reservations]]&lt;=200, "High")</f>
        <v>High</v>
      </c>
      <c r="S704" s="4">
        <v>933753.9</v>
      </c>
      <c r="T704" t="str" cm="1">
        <f t="array" ref="T704">_xlfn.IFS(Restaurant_Data[[#This Row],[Revenue]]&lt;= 500000, "Low Income", Restaurant_Data[[#This Row],[Revenue]]&lt;=1000000, "Middle Income", Restaurant_Data[[#This Row],[Revenue]] &lt;= 2000000, "High Income")</f>
        <v>Middle Income</v>
      </c>
    </row>
    <row r="705" spans="1:20" x14ac:dyDescent="0.35">
      <c r="A705" s="1" t="s">
        <v>732</v>
      </c>
      <c r="B705" s="1" t="s">
        <v>23</v>
      </c>
      <c r="C705" s="1" t="s">
        <v>42</v>
      </c>
      <c r="D705">
        <v>3.8</v>
      </c>
      <c r="E705">
        <v>73</v>
      </c>
      <c r="F705">
        <v>45.64</v>
      </c>
      <c r="G705">
        <v>6380</v>
      </c>
      <c r="H705">
        <v>69642</v>
      </c>
      <c r="I705">
        <v>9</v>
      </c>
      <c r="J705">
        <v>213</v>
      </c>
      <c r="K705">
        <v>192.97</v>
      </c>
      <c r="L705">
        <v>4.3</v>
      </c>
      <c r="M705">
        <v>6.1</v>
      </c>
      <c r="N705" s="1" t="s">
        <v>21</v>
      </c>
      <c r="O705">
        <v>19</v>
      </c>
      <c r="P705">
        <v>32</v>
      </c>
      <c r="Q705">
        <v>51</v>
      </c>
      <c r="R705" t="str" cm="1">
        <f t="array" ref="R705">_xlfn.IFS(Restaurant_Data[[#This Row],[Total Reservations]]&lt;=50, "Low", Restaurant_Data[[#This Row],[Total Reservations]]&lt;=100, "Medium", Restaurant_Data[[#This Row],[Total Reservations]]&lt;=200, "High")</f>
        <v>Medium</v>
      </c>
      <c r="S705" s="4">
        <v>759652.42</v>
      </c>
      <c r="T705" t="str" cm="1">
        <f t="array" ref="T705">_xlfn.IFS(Restaurant_Data[[#This Row],[Revenue]]&lt;= 500000, "Low Income", Restaurant_Data[[#This Row],[Revenue]]&lt;=1000000, "Middle Income", Restaurant_Data[[#This Row],[Revenue]] &lt;= 2000000, "High Income")</f>
        <v>Middle Income</v>
      </c>
    </row>
    <row r="706" spans="1:20" x14ac:dyDescent="0.35">
      <c r="A706" s="1" t="s">
        <v>733</v>
      </c>
      <c r="B706" s="1" t="s">
        <v>34</v>
      </c>
      <c r="C706" s="1" t="s">
        <v>31</v>
      </c>
      <c r="D706">
        <v>3.7</v>
      </c>
      <c r="E706">
        <v>62</v>
      </c>
      <c r="F706">
        <v>30.39</v>
      </c>
      <c r="G706">
        <v>2246</v>
      </c>
      <c r="H706">
        <v>29816</v>
      </c>
      <c r="I706">
        <v>4</v>
      </c>
      <c r="J706">
        <v>934</v>
      </c>
      <c r="K706">
        <v>242.98</v>
      </c>
      <c r="L706">
        <v>4</v>
      </c>
      <c r="M706">
        <v>2.1</v>
      </c>
      <c r="N706" s="1" t="s">
        <v>27</v>
      </c>
      <c r="O706">
        <v>1</v>
      </c>
      <c r="P706">
        <v>11</v>
      </c>
      <c r="Q706">
        <v>12</v>
      </c>
      <c r="R706" t="str" cm="1">
        <f t="array" ref="R706">_xlfn.IFS(Restaurant_Data[[#This Row],[Total Reservations]]&lt;=50, "Low", Restaurant_Data[[#This Row],[Total Reservations]]&lt;=100, "Medium", Restaurant_Data[[#This Row],[Total Reservations]]&lt;=200, "High")</f>
        <v>Low</v>
      </c>
      <c r="S706" s="4">
        <v>426777.9</v>
      </c>
      <c r="T706" t="str" cm="1">
        <f t="array" ref="T706">_xlfn.IFS(Restaurant_Data[[#This Row],[Revenue]]&lt;= 500000, "Low Income", Restaurant_Data[[#This Row],[Revenue]]&lt;=1000000, "Middle Income", Restaurant_Data[[#This Row],[Revenue]] &lt;= 2000000, "High Income")</f>
        <v>Low Income</v>
      </c>
    </row>
    <row r="707" spans="1:20" x14ac:dyDescent="0.35">
      <c r="A707" s="1" t="s">
        <v>734</v>
      </c>
      <c r="B707" s="1" t="s">
        <v>34</v>
      </c>
      <c r="C707" s="1" t="s">
        <v>26</v>
      </c>
      <c r="D707">
        <v>4.2</v>
      </c>
      <c r="E707">
        <v>63</v>
      </c>
      <c r="F707">
        <v>52.48</v>
      </c>
      <c r="G707">
        <v>4102</v>
      </c>
      <c r="H707">
        <v>44571</v>
      </c>
      <c r="I707">
        <v>14</v>
      </c>
      <c r="J707">
        <v>219</v>
      </c>
      <c r="K707">
        <v>244.28</v>
      </c>
      <c r="L707">
        <v>8.6</v>
      </c>
      <c r="M707">
        <v>3.1</v>
      </c>
      <c r="N707" s="1" t="s">
        <v>27</v>
      </c>
      <c r="O707">
        <v>40</v>
      </c>
      <c r="P707">
        <v>8</v>
      </c>
      <c r="Q707">
        <v>48</v>
      </c>
      <c r="R707" t="str" cm="1">
        <f t="array" ref="R707">_xlfn.IFS(Restaurant_Data[[#This Row],[Total Reservations]]&lt;=50, "Low", Restaurant_Data[[#This Row],[Total Reservations]]&lt;=100, "Medium", Restaurant_Data[[#This Row],[Total Reservations]]&lt;=200, "High")</f>
        <v>Low</v>
      </c>
      <c r="S707" s="4">
        <v>755255.15</v>
      </c>
      <c r="T707" t="str" cm="1">
        <f t="array" ref="T707">_xlfn.IFS(Restaurant_Data[[#This Row],[Revenue]]&lt;= 500000, "Low Income", Restaurant_Data[[#This Row],[Revenue]]&lt;=1000000, "Middle Income", Restaurant_Data[[#This Row],[Revenue]] &lt;= 2000000, "High Income")</f>
        <v>Middle Income</v>
      </c>
    </row>
    <row r="708" spans="1:20" x14ac:dyDescent="0.35">
      <c r="A708" s="1" t="s">
        <v>735</v>
      </c>
      <c r="B708" s="1" t="s">
        <v>19</v>
      </c>
      <c r="C708" s="1" t="s">
        <v>37</v>
      </c>
      <c r="D708">
        <v>4.7</v>
      </c>
      <c r="E708">
        <v>30</v>
      </c>
      <c r="F708">
        <v>55.49</v>
      </c>
      <c r="G708">
        <v>2451</v>
      </c>
      <c r="H708">
        <v>24632</v>
      </c>
      <c r="I708">
        <v>18</v>
      </c>
      <c r="J708">
        <v>643</v>
      </c>
      <c r="K708">
        <v>214.18</v>
      </c>
      <c r="L708">
        <v>1.7</v>
      </c>
      <c r="M708">
        <v>4.8</v>
      </c>
      <c r="N708" s="1" t="s">
        <v>21</v>
      </c>
      <c r="O708">
        <v>0</v>
      </c>
      <c r="P708">
        <v>26</v>
      </c>
      <c r="Q708">
        <v>26</v>
      </c>
      <c r="R708" t="str" cm="1">
        <f t="array" ref="R708">_xlfn.IFS(Restaurant_Data[[#This Row],[Total Reservations]]&lt;=50, "Low", Restaurant_Data[[#This Row],[Total Reservations]]&lt;=100, "Medium", Restaurant_Data[[#This Row],[Total Reservations]]&lt;=200, "High")</f>
        <v>Low</v>
      </c>
      <c r="S708" s="4">
        <v>393456.14</v>
      </c>
      <c r="T708" t="str" cm="1">
        <f t="array" ref="T708">_xlfn.IFS(Restaurant_Data[[#This Row],[Revenue]]&lt;= 500000, "Low Income", Restaurant_Data[[#This Row],[Revenue]]&lt;=1000000, "Middle Income", Restaurant_Data[[#This Row],[Revenue]] &lt;= 2000000, "High Income")</f>
        <v>Low Income</v>
      </c>
    </row>
    <row r="709" spans="1:20" x14ac:dyDescent="0.35">
      <c r="A709" s="1" t="s">
        <v>736</v>
      </c>
      <c r="B709" s="1" t="s">
        <v>19</v>
      </c>
      <c r="C709" s="1" t="s">
        <v>37</v>
      </c>
      <c r="D709">
        <v>4.9000000000000004</v>
      </c>
      <c r="E709">
        <v>34</v>
      </c>
      <c r="F709">
        <v>63.6</v>
      </c>
      <c r="G709">
        <v>4630</v>
      </c>
      <c r="H709">
        <v>52133</v>
      </c>
      <c r="I709">
        <v>1</v>
      </c>
      <c r="J709">
        <v>196</v>
      </c>
      <c r="K709">
        <v>93.5</v>
      </c>
      <c r="L709">
        <v>1.6</v>
      </c>
      <c r="M709">
        <v>8.8000000000000007</v>
      </c>
      <c r="N709" s="1" t="s">
        <v>27</v>
      </c>
      <c r="O709">
        <v>9</v>
      </c>
      <c r="P709">
        <v>10</v>
      </c>
      <c r="Q709">
        <v>19</v>
      </c>
      <c r="R709" t="str" cm="1">
        <f t="array" ref="R709">_xlfn.IFS(Restaurant_Data[[#This Row],[Total Reservations]]&lt;=50, "Low", Restaurant_Data[[#This Row],[Total Reservations]]&lt;=100, "Medium", Restaurant_Data[[#This Row],[Total Reservations]]&lt;=200, "High")</f>
        <v>Low</v>
      </c>
      <c r="S709" s="4">
        <v>490917.65</v>
      </c>
      <c r="T709" t="str" cm="1">
        <f t="array" ref="T709">_xlfn.IFS(Restaurant_Data[[#This Row],[Revenue]]&lt;= 500000, "Low Income", Restaurant_Data[[#This Row],[Revenue]]&lt;=1000000, "Middle Income", Restaurant_Data[[#This Row],[Revenue]] &lt;= 2000000, "High Income")</f>
        <v>Low Income</v>
      </c>
    </row>
    <row r="710" spans="1:20" x14ac:dyDescent="0.35">
      <c r="A710" s="1" t="s">
        <v>737</v>
      </c>
      <c r="B710" s="1" t="s">
        <v>23</v>
      </c>
      <c r="C710" s="1" t="s">
        <v>26</v>
      </c>
      <c r="D710">
        <v>4.5999999999999996</v>
      </c>
      <c r="E710">
        <v>90</v>
      </c>
      <c r="F710">
        <v>49.19</v>
      </c>
      <c r="G710">
        <v>8791</v>
      </c>
      <c r="H710">
        <v>96990</v>
      </c>
      <c r="I710">
        <v>19</v>
      </c>
      <c r="J710">
        <v>696</v>
      </c>
      <c r="K710">
        <v>230.08</v>
      </c>
      <c r="L710">
        <v>5</v>
      </c>
      <c r="M710">
        <v>3</v>
      </c>
      <c r="N710" s="1" t="s">
        <v>21</v>
      </c>
      <c r="O710">
        <v>59</v>
      </c>
      <c r="P710">
        <v>14</v>
      </c>
      <c r="Q710">
        <v>73</v>
      </c>
      <c r="R710" t="str" cm="1">
        <f t="array" ref="R710">_xlfn.IFS(Restaurant_Data[[#This Row],[Total Reservations]]&lt;=50, "Low", Restaurant_Data[[#This Row],[Total Reservations]]&lt;=100, "Medium", Restaurant_Data[[#This Row],[Total Reservations]]&lt;=200, "High")</f>
        <v>Medium</v>
      </c>
      <c r="S710" s="4">
        <v>1015553.77</v>
      </c>
      <c r="T710" t="str" cm="1">
        <f t="array" ref="T710">_xlfn.IFS(Restaurant_Data[[#This Row],[Revenue]]&lt;= 500000, "Low Income", Restaurant_Data[[#This Row],[Revenue]]&lt;=1000000, "Middle Income", Restaurant_Data[[#This Row],[Revenue]] &lt;= 2000000, "High Income")</f>
        <v>High Income</v>
      </c>
    </row>
    <row r="711" spans="1:20" x14ac:dyDescent="0.35">
      <c r="A711" s="1" t="s">
        <v>738</v>
      </c>
      <c r="B711" s="1" t="s">
        <v>19</v>
      </c>
      <c r="C711" s="1" t="s">
        <v>37</v>
      </c>
      <c r="D711">
        <v>3.9</v>
      </c>
      <c r="E711">
        <v>36</v>
      </c>
      <c r="F711">
        <v>56.05</v>
      </c>
      <c r="G711">
        <v>2118</v>
      </c>
      <c r="H711">
        <v>26152</v>
      </c>
      <c r="I711">
        <v>2</v>
      </c>
      <c r="J711">
        <v>872</v>
      </c>
      <c r="K711">
        <v>192.4</v>
      </c>
      <c r="L711">
        <v>4.7</v>
      </c>
      <c r="M711">
        <v>2.6</v>
      </c>
      <c r="N711" s="1" t="s">
        <v>21</v>
      </c>
      <c r="O711">
        <v>18</v>
      </c>
      <c r="P711">
        <v>6</v>
      </c>
      <c r="Q711">
        <v>24</v>
      </c>
      <c r="R711" t="str" cm="1">
        <f t="array" ref="R711">_xlfn.IFS(Restaurant_Data[[#This Row],[Total Reservations]]&lt;=50, "Low", Restaurant_Data[[#This Row],[Total Reservations]]&lt;=100, "Medium", Restaurant_Data[[#This Row],[Total Reservations]]&lt;=200, "High")</f>
        <v>Low</v>
      </c>
      <c r="S711" s="4">
        <v>455122</v>
      </c>
      <c r="T711" t="str" cm="1">
        <f t="array" ref="T711">_xlfn.IFS(Restaurant_Data[[#This Row],[Revenue]]&lt;= 500000, "Low Income", Restaurant_Data[[#This Row],[Revenue]]&lt;=1000000, "Middle Income", Restaurant_Data[[#This Row],[Revenue]] &lt;= 2000000, "High Income")</f>
        <v>Low Income</v>
      </c>
    </row>
    <row r="712" spans="1:20" x14ac:dyDescent="0.35">
      <c r="A712" s="1" t="s">
        <v>739</v>
      </c>
      <c r="B712" s="1" t="s">
        <v>34</v>
      </c>
      <c r="C712" s="1" t="s">
        <v>24</v>
      </c>
      <c r="D712">
        <v>4.3</v>
      </c>
      <c r="E712">
        <v>55</v>
      </c>
      <c r="F712">
        <v>31.25</v>
      </c>
      <c r="G712">
        <v>1034</v>
      </c>
      <c r="H712">
        <v>19180</v>
      </c>
      <c r="I712">
        <v>5</v>
      </c>
      <c r="J712">
        <v>561</v>
      </c>
      <c r="K712">
        <v>231.02</v>
      </c>
      <c r="L712">
        <v>2.5</v>
      </c>
      <c r="M712">
        <v>7.5</v>
      </c>
      <c r="N712" s="1" t="s">
        <v>21</v>
      </c>
      <c r="O712">
        <v>24</v>
      </c>
      <c r="P712">
        <v>25</v>
      </c>
      <c r="Q712">
        <v>49</v>
      </c>
      <c r="R712" t="str" cm="1">
        <f t="array" ref="R712">_xlfn.IFS(Restaurant_Data[[#This Row],[Total Reservations]]&lt;=50, "Low", Restaurant_Data[[#This Row],[Total Reservations]]&lt;=100, "Medium", Restaurant_Data[[#This Row],[Total Reservations]]&lt;=200, "High")</f>
        <v>Low</v>
      </c>
      <c r="S712" s="4">
        <v>391569.5</v>
      </c>
      <c r="T712" t="str" cm="1">
        <f t="array" ref="T712">_xlfn.IFS(Restaurant_Data[[#This Row],[Revenue]]&lt;= 500000, "Low Income", Restaurant_Data[[#This Row],[Revenue]]&lt;=1000000, "Middle Income", Restaurant_Data[[#This Row],[Revenue]] &lt;= 2000000, "High Income")</f>
        <v>Low Income</v>
      </c>
    </row>
    <row r="713" spans="1:20" x14ac:dyDescent="0.35">
      <c r="A713" s="1" t="s">
        <v>740</v>
      </c>
      <c r="B713" s="1" t="s">
        <v>34</v>
      </c>
      <c r="C713" s="1" t="s">
        <v>37</v>
      </c>
      <c r="D713">
        <v>4.7</v>
      </c>
      <c r="E713">
        <v>64</v>
      </c>
      <c r="F713">
        <v>58.08</v>
      </c>
      <c r="G713">
        <v>4563</v>
      </c>
      <c r="H713">
        <v>45884</v>
      </c>
      <c r="I713">
        <v>14</v>
      </c>
      <c r="J713">
        <v>207</v>
      </c>
      <c r="K713">
        <v>185.86</v>
      </c>
      <c r="L713">
        <v>3.4</v>
      </c>
      <c r="M713">
        <v>9.8000000000000007</v>
      </c>
      <c r="N713" s="1" t="s">
        <v>27</v>
      </c>
      <c r="O713">
        <v>60</v>
      </c>
      <c r="P713">
        <v>7</v>
      </c>
      <c r="Q713">
        <v>67</v>
      </c>
      <c r="R713" t="str" cm="1">
        <f t="array" ref="R713">_xlfn.IFS(Restaurant_Data[[#This Row],[Total Reservations]]&lt;=50, "Low", Restaurant_Data[[#This Row],[Total Reservations]]&lt;=100, "Medium", Restaurant_Data[[#This Row],[Total Reservations]]&lt;=200, "High")</f>
        <v>Medium</v>
      </c>
      <c r="S713" s="4">
        <v>848093.34</v>
      </c>
      <c r="T713" t="str" cm="1">
        <f t="array" ref="T713">_xlfn.IFS(Restaurant_Data[[#This Row],[Revenue]]&lt;= 500000, "Low Income", Restaurant_Data[[#This Row],[Revenue]]&lt;=1000000, "Middle Income", Restaurant_Data[[#This Row],[Revenue]] &lt;= 2000000, "High Income")</f>
        <v>Middle Income</v>
      </c>
    </row>
    <row r="714" spans="1:20" x14ac:dyDescent="0.35">
      <c r="A714" s="1" t="s">
        <v>741</v>
      </c>
      <c r="B714" s="1" t="s">
        <v>23</v>
      </c>
      <c r="C714" s="1" t="s">
        <v>42</v>
      </c>
      <c r="D714">
        <v>4</v>
      </c>
      <c r="E714">
        <v>84</v>
      </c>
      <c r="F714">
        <v>42.26</v>
      </c>
      <c r="G714">
        <v>4767</v>
      </c>
      <c r="H714">
        <v>46676</v>
      </c>
      <c r="I714">
        <v>9</v>
      </c>
      <c r="J714">
        <v>381</v>
      </c>
      <c r="K714">
        <v>289.08</v>
      </c>
      <c r="L714">
        <v>9.8000000000000007</v>
      </c>
      <c r="M714">
        <v>5</v>
      </c>
      <c r="N714" s="1" t="s">
        <v>27</v>
      </c>
      <c r="O714">
        <v>34</v>
      </c>
      <c r="P714">
        <v>68</v>
      </c>
      <c r="Q714">
        <v>102</v>
      </c>
      <c r="R714" t="str" cm="1">
        <f t="array" ref="R714">_xlfn.IFS(Restaurant_Data[[#This Row],[Total Reservations]]&lt;=50, "Low", Restaurant_Data[[#This Row],[Total Reservations]]&lt;=100, "Medium", Restaurant_Data[[#This Row],[Total Reservations]]&lt;=200, "High")</f>
        <v>High</v>
      </c>
      <c r="S714" s="4">
        <v>808371.78</v>
      </c>
      <c r="T714" t="str" cm="1">
        <f t="array" ref="T714">_xlfn.IFS(Restaurant_Data[[#This Row],[Revenue]]&lt;= 500000, "Low Income", Restaurant_Data[[#This Row],[Revenue]]&lt;=1000000, "Middle Income", Restaurant_Data[[#This Row],[Revenue]] &lt;= 2000000, "High Income")</f>
        <v>Middle Income</v>
      </c>
    </row>
    <row r="715" spans="1:20" x14ac:dyDescent="0.35">
      <c r="A715" s="1" t="s">
        <v>742</v>
      </c>
      <c r="B715" s="1" t="s">
        <v>34</v>
      </c>
      <c r="C715" s="1" t="s">
        <v>24</v>
      </c>
      <c r="D715">
        <v>3.4</v>
      </c>
      <c r="E715">
        <v>57</v>
      </c>
      <c r="F715">
        <v>32.24</v>
      </c>
      <c r="G715">
        <v>754</v>
      </c>
      <c r="H715">
        <v>7705</v>
      </c>
      <c r="I715">
        <v>15</v>
      </c>
      <c r="J715">
        <v>252</v>
      </c>
      <c r="K715">
        <v>206.76</v>
      </c>
      <c r="L715">
        <v>5.6</v>
      </c>
      <c r="M715">
        <v>4.2</v>
      </c>
      <c r="N715" s="1" t="s">
        <v>27</v>
      </c>
      <c r="O715">
        <v>22</v>
      </c>
      <c r="P715">
        <v>1</v>
      </c>
      <c r="Q715">
        <v>23</v>
      </c>
      <c r="R715" t="str" cm="1">
        <f t="array" ref="R715">_xlfn.IFS(Restaurant_Data[[#This Row],[Total Reservations]]&lt;=50, "Low", Restaurant_Data[[#This Row],[Total Reservations]]&lt;=100, "Medium", Restaurant_Data[[#This Row],[Total Reservations]]&lt;=200, "High")</f>
        <v>Low</v>
      </c>
      <c r="S715" s="4">
        <v>425113.69</v>
      </c>
      <c r="T715" t="str" cm="1">
        <f t="array" ref="T715">_xlfn.IFS(Restaurant_Data[[#This Row],[Revenue]]&lt;= 500000, "Low Income", Restaurant_Data[[#This Row],[Revenue]]&lt;=1000000, "Middle Income", Restaurant_Data[[#This Row],[Revenue]] &lt;= 2000000, "High Income")</f>
        <v>Low Income</v>
      </c>
    </row>
    <row r="716" spans="1:20" x14ac:dyDescent="0.35">
      <c r="A716" s="1" t="s">
        <v>743</v>
      </c>
      <c r="B716" s="1" t="s">
        <v>34</v>
      </c>
      <c r="C716" s="1" t="s">
        <v>20</v>
      </c>
      <c r="D716">
        <v>3.3</v>
      </c>
      <c r="E716">
        <v>51</v>
      </c>
      <c r="F716">
        <v>72.760000000000005</v>
      </c>
      <c r="G716">
        <v>713</v>
      </c>
      <c r="H716">
        <v>7521</v>
      </c>
      <c r="I716">
        <v>1</v>
      </c>
      <c r="J716">
        <v>169</v>
      </c>
      <c r="K716">
        <v>193.42</v>
      </c>
      <c r="L716">
        <v>1.8</v>
      </c>
      <c r="M716">
        <v>3.3</v>
      </c>
      <c r="N716" s="1" t="s">
        <v>27</v>
      </c>
      <c r="O716">
        <v>42</v>
      </c>
      <c r="P716">
        <v>1</v>
      </c>
      <c r="Q716">
        <v>43</v>
      </c>
      <c r="R716" t="str" cm="1">
        <f t="array" ref="R716">_xlfn.IFS(Restaurant_Data[[#This Row],[Total Reservations]]&lt;=50, "Low", Restaurant_Data[[#This Row],[Total Reservations]]&lt;=100, "Medium", Restaurant_Data[[#This Row],[Total Reservations]]&lt;=200, "High")</f>
        <v>Low</v>
      </c>
      <c r="S716" s="4">
        <v>821118.67</v>
      </c>
      <c r="T716" t="str" cm="1">
        <f t="array" ref="T716">_xlfn.IFS(Restaurant_Data[[#This Row],[Revenue]]&lt;= 500000, "Low Income", Restaurant_Data[[#This Row],[Revenue]]&lt;=1000000, "Middle Income", Restaurant_Data[[#This Row],[Revenue]] &lt;= 2000000, "High Income")</f>
        <v>Middle Income</v>
      </c>
    </row>
    <row r="717" spans="1:20" x14ac:dyDescent="0.35">
      <c r="A717" s="1" t="s">
        <v>744</v>
      </c>
      <c r="B717" s="1" t="s">
        <v>34</v>
      </c>
      <c r="C717" s="1" t="s">
        <v>37</v>
      </c>
      <c r="D717">
        <v>3</v>
      </c>
      <c r="E717">
        <v>63</v>
      </c>
      <c r="F717">
        <v>65.92</v>
      </c>
      <c r="G717">
        <v>1571</v>
      </c>
      <c r="H717">
        <v>18540</v>
      </c>
      <c r="I717">
        <v>19</v>
      </c>
      <c r="J717">
        <v>78</v>
      </c>
      <c r="K717">
        <v>260.7</v>
      </c>
      <c r="L717">
        <v>1.4</v>
      </c>
      <c r="M717">
        <v>1.4</v>
      </c>
      <c r="N717" s="1" t="s">
        <v>27</v>
      </c>
      <c r="O717">
        <v>33</v>
      </c>
      <c r="P717">
        <v>9</v>
      </c>
      <c r="Q717">
        <v>42</v>
      </c>
      <c r="R717" t="str" cm="1">
        <f t="array" ref="R717">_xlfn.IFS(Restaurant_Data[[#This Row],[Total Reservations]]&lt;=50, "Low", Restaurant_Data[[#This Row],[Total Reservations]]&lt;=100, "Medium", Restaurant_Data[[#This Row],[Total Reservations]]&lt;=200, "High")</f>
        <v>Low</v>
      </c>
      <c r="S717" s="4">
        <v>936106.38</v>
      </c>
      <c r="T717" t="str" cm="1">
        <f t="array" ref="T717">_xlfn.IFS(Restaurant_Data[[#This Row],[Revenue]]&lt;= 500000, "Low Income", Restaurant_Data[[#This Row],[Revenue]]&lt;=1000000, "Middle Income", Restaurant_Data[[#This Row],[Revenue]] &lt;= 2000000, "High Income")</f>
        <v>Middle Income</v>
      </c>
    </row>
    <row r="718" spans="1:20" x14ac:dyDescent="0.35">
      <c r="A718" s="1" t="s">
        <v>745</v>
      </c>
      <c r="B718" s="1" t="s">
        <v>34</v>
      </c>
      <c r="C718" s="1" t="s">
        <v>37</v>
      </c>
      <c r="D718">
        <v>4.4000000000000004</v>
      </c>
      <c r="E718">
        <v>65</v>
      </c>
      <c r="F718">
        <v>59.25</v>
      </c>
      <c r="G718">
        <v>1556</v>
      </c>
      <c r="H718">
        <v>16617</v>
      </c>
      <c r="I718">
        <v>4</v>
      </c>
      <c r="J718">
        <v>211</v>
      </c>
      <c r="K718">
        <v>144.81</v>
      </c>
      <c r="L718">
        <v>1.4</v>
      </c>
      <c r="M718">
        <v>2.6</v>
      </c>
      <c r="N718" s="1" t="s">
        <v>21</v>
      </c>
      <c r="O718">
        <v>7</v>
      </c>
      <c r="P718">
        <v>16</v>
      </c>
      <c r="Q718">
        <v>23</v>
      </c>
      <c r="R718" t="str" cm="1">
        <f t="array" ref="R718">_xlfn.IFS(Restaurant_Data[[#This Row],[Total Reservations]]&lt;=50, "Low", Restaurant_Data[[#This Row],[Total Reservations]]&lt;=100, "Medium", Restaurant_Data[[#This Row],[Total Reservations]]&lt;=200, "High")</f>
        <v>Low</v>
      </c>
      <c r="S718" s="4">
        <v>854373.35</v>
      </c>
      <c r="T718" t="str" cm="1">
        <f t="array" ref="T718">_xlfn.IFS(Restaurant_Data[[#This Row],[Revenue]]&lt;= 500000, "Low Income", Restaurant_Data[[#This Row],[Revenue]]&lt;=1000000, "Middle Income", Restaurant_Data[[#This Row],[Revenue]] &lt;= 2000000, "High Income")</f>
        <v>Middle Income</v>
      </c>
    </row>
    <row r="719" spans="1:20" x14ac:dyDescent="0.35">
      <c r="A719" s="1" t="s">
        <v>746</v>
      </c>
      <c r="B719" s="1" t="s">
        <v>23</v>
      </c>
      <c r="C719" s="1" t="s">
        <v>42</v>
      </c>
      <c r="D719">
        <v>3.2</v>
      </c>
      <c r="E719">
        <v>79</v>
      </c>
      <c r="F719">
        <v>40.119999999999997</v>
      </c>
      <c r="G719">
        <v>5335</v>
      </c>
      <c r="H719">
        <v>60553</v>
      </c>
      <c r="I719">
        <v>14</v>
      </c>
      <c r="J719">
        <v>723</v>
      </c>
      <c r="K719">
        <v>128.94999999999999</v>
      </c>
      <c r="L719">
        <v>4.5</v>
      </c>
      <c r="M719">
        <v>1.8</v>
      </c>
      <c r="N719" s="1" t="s">
        <v>21</v>
      </c>
      <c r="O719">
        <v>65</v>
      </c>
      <c r="P719">
        <v>76</v>
      </c>
      <c r="Q719">
        <v>141</v>
      </c>
      <c r="R719" t="str" cm="1">
        <f t="array" ref="R719">_xlfn.IFS(Restaurant_Data[[#This Row],[Total Reservations]]&lt;=50, "Low", Restaurant_Data[[#This Row],[Total Reservations]]&lt;=100, "Medium", Restaurant_Data[[#This Row],[Total Reservations]]&lt;=200, "High")</f>
        <v>High</v>
      </c>
      <c r="S719" s="4">
        <v>729399.19</v>
      </c>
      <c r="T719" t="str" cm="1">
        <f t="array" ref="T719">_xlfn.IFS(Restaurant_Data[[#This Row],[Revenue]]&lt;= 500000, "Low Income", Restaurant_Data[[#This Row],[Revenue]]&lt;=1000000, "Middle Income", Restaurant_Data[[#This Row],[Revenue]] &lt;= 2000000, "High Income")</f>
        <v>Middle Income</v>
      </c>
    </row>
    <row r="720" spans="1:20" x14ac:dyDescent="0.35">
      <c r="A720" s="1" t="s">
        <v>747</v>
      </c>
      <c r="B720" s="1" t="s">
        <v>23</v>
      </c>
      <c r="C720" s="1" t="s">
        <v>42</v>
      </c>
      <c r="D720">
        <v>3.5</v>
      </c>
      <c r="E720">
        <v>84</v>
      </c>
      <c r="F720">
        <v>43.85</v>
      </c>
      <c r="G720">
        <v>1497</v>
      </c>
      <c r="H720">
        <v>19564</v>
      </c>
      <c r="I720">
        <v>1</v>
      </c>
      <c r="J720">
        <v>903</v>
      </c>
      <c r="K720">
        <v>175.79</v>
      </c>
      <c r="L720">
        <v>8.8000000000000007</v>
      </c>
      <c r="M720">
        <v>5.4</v>
      </c>
      <c r="N720" s="1" t="s">
        <v>21</v>
      </c>
      <c r="O720">
        <v>57</v>
      </c>
      <c r="P720">
        <v>8</v>
      </c>
      <c r="Q720">
        <v>65</v>
      </c>
      <c r="R720" t="str" cm="1">
        <f t="array" ref="R720">_xlfn.IFS(Restaurant_Data[[#This Row],[Total Reservations]]&lt;=50, "Low", Restaurant_Data[[#This Row],[Total Reservations]]&lt;=100, "Medium", Restaurant_Data[[#This Row],[Total Reservations]]&lt;=200, "High")</f>
        <v>Medium</v>
      </c>
      <c r="S720" s="4">
        <v>822644.55</v>
      </c>
      <c r="T720" t="str" cm="1">
        <f t="array" ref="T720">_xlfn.IFS(Restaurant_Data[[#This Row],[Revenue]]&lt;= 500000, "Low Income", Restaurant_Data[[#This Row],[Revenue]]&lt;=1000000, "Middle Income", Restaurant_Data[[#This Row],[Revenue]] &lt;= 2000000, "High Income")</f>
        <v>Middle Income</v>
      </c>
    </row>
    <row r="721" spans="1:20" x14ac:dyDescent="0.35">
      <c r="A721" s="1" t="s">
        <v>748</v>
      </c>
      <c r="B721" s="1" t="s">
        <v>19</v>
      </c>
      <c r="C721" s="1" t="s">
        <v>31</v>
      </c>
      <c r="D721">
        <v>3.6</v>
      </c>
      <c r="E721">
        <v>33</v>
      </c>
      <c r="F721">
        <v>36.36</v>
      </c>
      <c r="G721">
        <v>878</v>
      </c>
      <c r="H721">
        <v>14843</v>
      </c>
      <c r="I721">
        <v>5</v>
      </c>
      <c r="J721">
        <v>563</v>
      </c>
      <c r="K721">
        <v>196.12</v>
      </c>
      <c r="L721">
        <v>8.5</v>
      </c>
      <c r="M721">
        <v>9.8000000000000007</v>
      </c>
      <c r="N721" s="1" t="s">
        <v>21</v>
      </c>
      <c r="O721">
        <v>24</v>
      </c>
      <c r="P721">
        <v>15</v>
      </c>
      <c r="Q721">
        <v>39</v>
      </c>
      <c r="R721" t="str" cm="1">
        <f t="array" ref="R721">_xlfn.IFS(Restaurant_Data[[#This Row],[Total Reservations]]&lt;=50, "Low", Restaurant_Data[[#This Row],[Total Reservations]]&lt;=100, "Medium", Restaurant_Data[[#This Row],[Total Reservations]]&lt;=200, "High")</f>
        <v>Low</v>
      </c>
      <c r="S721" s="4">
        <v>281526.90999999997</v>
      </c>
      <c r="T721" t="str" cm="1">
        <f t="array" ref="T721">_xlfn.IFS(Restaurant_Data[[#This Row],[Revenue]]&lt;= 500000, "Low Income", Restaurant_Data[[#This Row],[Revenue]]&lt;=1000000, "Middle Income", Restaurant_Data[[#This Row],[Revenue]] &lt;= 2000000, "High Income")</f>
        <v>Low Income</v>
      </c>
    </row>
    <row r="722" spans="1:20" x14ac:dyDescent="0.35">
      <c r="A722" s="1" t="s">
        <v>749</v>
      </c>
      <c r="B722" s="1" t="s">
        <v>34</v>
      </c>
      <c r="C722" s="1" t="s">
        <v>26</v>
      </c>
      <c r="D722">
        <v>4.0999999999999996</v>
      </c>
      <c r="E722">
        <v>61</v>
      </c>
      <c r="F722">
        <v>45.41</v>
      </c>
      <c r="G722">
        <v>3493</v>
      </c>
      <c r="H722">
        <v>43450</v>
      </c>
      <c r="I722">
        <v>10</v>
      </c>
      <c r="J722">
        <v>972</v>
      </c>
      <c r="K722">
        <v>105.12</v>
      </c>
      <c r="L722">
        <v>4.3</v>
      </c>
      <c r="M722">
        <v>8.1</v>
      </c>
      <c r="N722" s="1" t="s">
        <v>21</v>
      </c>
      <c r="O722">
        <v>8</v>
      </c>
      <c r="P722">
        <v>6</v>
      </c>
      <c r="Q722">
        <v>14</v>
      </c>
      <c r="R722" t="str" cm="1">
        <f t="array" ref="R722">_xlfn.IFS(Restaurant_Data[[#This Row],[Total Reservations]]&lt;=50, "Low", Restaurant_Data[[#This Row],[Total Reservations]]&lt;=100, "Medium", Restaurant_Data[[#This Row],[Total Reservations]]&lt;=200, "High")</f>
        <v>Low</v>
      </c>
      <c r="S722" s="4">
        <v>632823.93000000005</v>
      </c>
      <c r="T722" t="str" cm="1">
        <f t="array" ref="T722">_xlfn.IFS(Restaurant_Data[[#This Row],[Revenue]]&lt;= 500000, "Low Income", Restaurant_Data[[#This Row],[Revenue]]&lt;=1000000, "Middle Income", Restaurant_Data[[#This Row],[Revenue]] &lt;= 2000000, "High Income")</f>
        <v>Middle Income</v>
      </c>
    </row>
    <row r="723" spans="1:20" x14ac:dyDescent="0.35">
      <c r="A723" s="1" t="s">
        <v>750</v>
      </c>
      <c r="B723" s="1" t="s">
        <v>19</v>
      </c>
      <c r="C723" s="1" t="s">
        <v>26</v>
      </c>
      <c r="D723">
        <v>3.8</v>
      </c>
      <c r="E723">
        <v>39</v>
      </c>
      <c r="F723">
        <v>54.27</v>
      </c>
      <c r="G723">
        <v>1414</v>
      </c>
      <c r="H723">
        <v>14902</v>
      </c>
      <c r="I723">
        <v>9</v>
      </c>
      <c r="J723">
        <v>608</v>
      </c>
      <c r="K723">
        <v>220.57</v>
      </c>
      <c r="L723">
        <v>8</v>
      </c>
      <c r="M723">
        <v>6.4</v>
      </c>
      <c r="N723" s="1" t="s">
        <v>21</v>
      </c>
      <c r="O723">
        <v>24</v>
      </c>
      <c r="P723">
        <v>11</v>
      </c>
      <c r="Q723">
        <v>35</v>
      </c>
      <c r="R723" t="str" cm="1">
        <f t="array" ref="R723">_xlfn.IFS(Restaurant_Data[[#This Row],[Total Reservations]]&lt;=50, "Low", Restaurant_Data[[#This Row],[Total Reservations]]&lt;=100, "Medium", Restaurant_Data[[#This Row],[Total Reservations]]&lt;=200, "High")</f>
        <v>Low</v>
      </c>
      <c r="S723" s="4">
        <v>485701.62</v>
      </c>
      <c r="T723" t="str" cm="1">
        <f t="array" ref="T723">_xlfn.IFS(Restaurant_Data[[#This Row],[Revenue]]&lt;= 500000, "Low Income", Restaurant_Data[[#This Row],[Revenue]]&lt;=1000000, "Middle Income", Restaurant_Data[[#This Row],[Revenue]] &lt;= 2000000, "High Income")</f>
        <v>Low Income</v>
      </c>
    </row>
    <row r="724" spans="1:20" x14ac:dyDescent="0.35">
      <c r="A724" s="1" t="s">
        <v>751</v>
      </c>
      <c r="B724" s="1" t="s">
        <v>23</v>
      </c>
      <c r="C724" s="1" t="s">
        <v>26</v>
      </c>
      <c r="D724">
        <v>4.3</v>
      </c>
      <c r="E724">
        <v>71</v>
      </c>
      <c r="F724">
        <v>45.57</v>
      </c>
      <c r="G724">
        <v>5097</v>
      </c>
      <c r="H724">
        <v>50760</v>
      </c>
      <c r="I724">
        <v>17</v>
      </c>
      <c r="J724">
        <v>149</v>
      </c>
      <c r="K724">
        <v>250.59</v>
      </c>
      <c r="L724">
        <v>7.8</v>
      </c>
      <c r="M724">
        <v>5.4</v>
      </c>
      <c r="N724" s="1" t="s">
        <v>21</v>
      </c>
      <c r="O724">
        <v>44</v>
      </c>
      <c r="P724">
        <v>3</v>
      </c>
      <c r="Q724">
        <v>47</v>
      </c>
      <c r="R724" t="str" cm="1">
        <f t="array" ref="R724">_xlfn.IFS(Restaurant_Data[[#This Row],[Total Reservations]]&lt;=50, "Low", Restaurant_Data[[#This Row],[Total Reservations]]&lt;=100, "Medium", Restaurant_Data[[#This Row],[Total Reservations]]&lt;=200, "High")</f>
        <v>Low</v>
      </c>
      <c r="S724" s="4">
        <v>744791.22</v>
      </c>
      <c r="T724" t="str" cm="1">
        <f t="array" ref="T724">_xlfn.IFS(Restaurant_Data[[#This Row],[Revenue]]&lt;= 500000, "Low Income", Restaurant_Data[[#This Row],[Revenue]]&lt;=1000000, "Middle Income", Restaurant_Data[[#This Row],[Revenue]] &lt;= 2000000, "High Income")</f>
        <v>Middle Income</v>
      </c>
    </row>
    <row r="725" spans="1:20" x14ac:dyDescent="0.35">
      <c r="A725" s="1" t="s">
        <v>752</v>
      </c>
      <c r="B725" s="1" t="s">
        <v>23</v>
      </c>
      <c r="C725" s="1" t="s">
        <v>42</v>
      </c>
      <c r="D725">
        <v>3.1</v>
      </c>
      <c r="E725">
        <v>73</v>
      </c>
      <c r="F725">
        <v>36.880000000000003</v>
      </c>
      <c r="G725">
        <v>2720</v>
      </c>
      <c r="H725">
        <v>33809</v>
      </c>
      <c r="I725">
        <v>14</v>
      </c>
      <c r="J725">
        <v>785</v>
      </c>
      <c r="K725">
        <v>194.33</v>
      </c>
      <c r="L725">
        <v>5.3</v>
      </c>
      <c r="M725">
        <v>6.6</v>
      </c>
      <c r="N725" s="1" t="s">
        <v>27</v>
      </c>
      <c r="O725">
        <v>21</v>
      </c>
      <c r="P725">
        <v>30</v>
      </c>
      <c r="Q725">
        <v>51</v>
      </c>
      <c r="R725" t="str" cm="1">
        <f t="array" ref="R725">_xlfn.IFS(Restaurant_Data[[#This Row],[Total Reservations]]&lt;=50, "Low", Restaurant_Data[[#This Row],[Total Reservations]]&lt;=100, "Medium", Restaurant_Data[[#This Row],[Total Reservations]]&lt;=200, "High")</f>
        <v>Medium</v>
      </c>
      <c r="S725" s="4">
        <v>618771.89</v>
      </c>
      <c r="T725" t="str" cm="1">
        <f t="array" ref="T725">_xlfn.IFS(Restaurant_Data[[#This Row],[Revenue]]&lt;= 500000, "Low Income", Restaurant_Data[[#This Row],[Revenue]]&lt;=1000000, "Middle Income", Restaurant_Data[[#This Row],[Revenue]] &lt;= 2000000, "High Income")</f>
        <v>Middle Income</v>
      </c>
    </row>
    <row r="726" spans="1:20" x14ac:dyDescent="0.35">
      <c r="A726" s="1" t="s">
        <v>753</v>
      </c>
      <c r="B726" s="1" t="s">
        <v>23</v>
      </c>
      <c r="C726" s="1" t="s">
        <v>26</v>
      </c>
      <c r="D726">
        <v>3.2</v>
      </c>
      <c r="E726">
        <v>89</v>
      </c>
      <c r="F726">
        <v>46.12</v>
      </c>
      <c r="G726">
        <v>2896</v>
      </c>
      <c r="H726">
        <v>35242</v>
      </c>
      <c r="I726">
        <v>7</v>
      </c>
      <c r="J726">
        <v>106</v>
      </c>
      <c r="K726">
        <v>180.74</v>
      </c>
      <c r="L726">
        <v>4.5999999999999996</v>
      </c>
      <c r="M726">
        <v>4.4000000000000004</v>
      </c>
      <c r="N726" s="1" t="s">
        <v>27</v>
      </c>
      <c r="O726">
        <v>13</v>
      </c>
      <c r="P726">
        <v>2</v>
      </c>
      <c r="Q726">
        <v>15</v>
      </c>
      <c r="R726" t="str" cm="1">
        <f t="array" ref="R726">_xlfn.IFS(Restaurant_Data[[#This Row],[Total Reservations]]&lt;=50, "Low", Restaurant_Data[[#This Row],[Total Reservations]]&lt;=100, "Medium", Restaurant_Data[[#This Row],[Total Reservations]]&lt;=200, "High")</f>
        <v>Low</v>
      </c>
      <c r="S726" s="4">
        <v>917434.82</v>
      </c>
      <c r="T726" t="str" cm="1">
        <f t="array" ref="T726">_xlfn.IFS(Restaurant_Data[[#This Row],[Revenue]]&lt;= 500000, "Low Income", Restaurant_Data[[#This Row],[Revenue]]&lt;=1000000, "Middle Income", Restaurant_Data[[#This Row],[Revenue]] &lt;= 2000000, "High Income")</f>
        <v>Middle Income</v>
      </c>
    </row>
    <row r="727" spans="1:20" x14ac:dyDescent="0.35">
      <c r="A727" s="1" t="s">
        <v>754</v>
      </c>
      <c r="B727" s="1" t="s">
        <v>23</v>
      </c>
      <c r="C727" s="1" t="s">
        <v>26</v>
      </c>
      <c r="D727">
        <v>4</v>
      </c>
      <c r="E727">
        <v>75</v>
      </c>
      <c r="F727">
        <v>45.86</v>
      </c>
      <c r="G727">
        <v>5643</v>
      </c>
      <c r="H727">
        <v>57978</v>
      </c>
      <c r="I727">
        <v>18</v>
      </c>
      <c r="J727">
        <v>683</v>
      </c>
      <c r="K727">
        <v>123.66</v>
      </c>
      <c r="L727">
        <v>2.6</v>
      </c>
      <c r="M727">
        <v>2.6</v>
      </c>
      <c r="N727" s="1" t="s">
        <v>21</v>
      </c>
      <c r="O727">
        <v>51</v>
      </c>
      <c r="P727">
        <v>40</v>
      </c>
      <c r="Q727">
        <v>91</v>
      </c>
      <c r="R727" t="str" cm="1">
        <f t="array" ref="R727">_xlfn.IFS(Restaurant_Data[[#This Row],[Total Reservations]]&lt;=50, "Low", Restaurant_Data[[#This Row],[Total Reservations]]&lt;=100, "Medium", Restaurant_Data[[#This Row],[Total Reservations]]&lt;=200, "High")</f>
        <v>Medium</v>
      </c>
      <c r="S727" s="4">
        <v>790753.16</v>
      </c>
      <c r="T727" t="str" cm="1">
        <f t="array" ref="T727">_xlfn.IFS(Restaurant_Data[[#This Row],[Revenue]]&lt;= 500000, "Low Income", Restaurant_Data[[#This Row],[Revenue]]&lt;=1000000, "Middle Income", Restaurant_Data[[#This Row],[Revenue]] &lt;= 2000000, "High Income")</f>
        <v>Middle Income</v>
      </c>
    </row>
    <row r="728" spans="1:20" x14ac:dyDescent="0.35">
      <c r="A728" s="1" t="s">
        <v>755</v>
      </c>
      <c r="B728" s="1" t="s">
        <v>23</v>
      </c>
      <c r="C728" s="1" t="s">
        <v>20</v>
      </c>
      <c r="D728">
        <v>3.7</v>
      </c>
      <c r="E728">
        <v>83</v>
      </c>
      <c r="F728">
        <v>65.28</v>
      </c>
      <c r="G728">
        <v>2549</v>
      </c>
      <c r="H728">
        <v>33598</v>
      </c>
      <c r="I728">
        <v>10</v>
      </c>
      <c r="J728">
        <v>532</v>
      </c>
      <c r="K728">
        <v>277.39999999999998</v>
      </c>
      <c r="L728">
        <v>3.5</v>
      </c>
      <c r="M728">
        <v>6.3</v>
      </c>
      <c r="N728" s="1" t="s">
        <v>21</v>
      </c>
      <c r="O728">
        <v>47</v>
      </c>
      <c r="P728">
        <v>6</v>
      </c>
      <c r="Q728">
        <v>53</v>
      </c>
      <c r="R728" t="str" cm="1">
        <f t="array" ref="R728">_xlfn.IFS(Restaurant_Data[[#This Row],[Total Reservations]]&lt;=50, "Low", Restaurant_Data[[#This Row],[Total Reservations]]&lt;=100, "Medium", Restaurant_Data[[#This Row],[Total Reservations]]&lt;=200, "High")</f>
        <v>Medium</v>
      </c>
      <c r="S728" s="4">
        <v>1211521.8</v>
      </c>
      <c r="T728" t="str" cm="1">
        <f t="array" ref="T728">_xlfn.IFS(Restaurant_Data[[#This Row],[Revenue]]&lt;= 500000, "Low Income", Restaurant_Data[[#This Row],[Revenue]]&lt;=1000000, "Middle Income", Restaurant_Data[[#This Row],[Revenue]] &lt;= 2000000, "High Income")</f>
        <v>High Income</v>
      </c>
    </row>
    <row r="729" spans="1:20" x14ac:dyDescent="0.35">
      <c r="A729" s="1" t="s">
        <v>756</v>
      </c>
      <c r="B729" s="1" t="s">
        <v>23</v>
      </c>
      <c r="C729" s="1" t="s">
        <v>26</v>
      </c>
      <c r="D729">
        <v>3.6</v>
      </c>
      <c r="E729">
        <v>72</v>
      </c>
      <c r="F729">
        <v>45.61</v>
      </c>
      <c r="G729">
        <v>6742</v>
      </c>
      <c r="H729">
        <v>74544</v>
      </c>
      <c r="I729">
        <v>4</v>
      </c>
      <c r="J729">
        <v>194</v>
      </c>
      <c r="K729">
        <v>238.62</v>
      </c>
      <c r="L729">
        <v>4</v>
      </c>
      <c r="M729">
        <v>5.8</v>
      </c>
      <c r="N729" s="1" t="s">
        <v>21</v>
      </c>
      <c r="O729">
        <v>50</v>
      </c>
      <c r="P729">
        <v>65</v>
      </c>
      <c r="Q729">
        <v>115</v>
      </c>
      <c r="R729" t="str" cm="1">
        <f t="array" ref="R729">_xlfn.IFS(Restaurant_Data[[#This Row],[Total Reservations]]&lt;=50, "Low", Restaurant_Data[[#This Row],[Total Reservations]]&lt;=100, "Medium", Restaurant_Data[[#This Row],[Total Reservations]]&lt;=200, "High")</f>
        <v>High</v>
      </c>
      <c r="S729" s="4">
        <v>747551.83</v>
      </c>
      <c r="T729" t="str" cm="1">
        <f t="array" ref="T729">_xlfn.IFS(Restaurant_Data[[#This Row],[Revenue]]&lt;= 500000, "Low Income", Restaurant_Data[[#This Row],[Revenue]]&lt;=1000000, "Middle Income", Restaurant_Data[[#This Row],[Revenue]] &lt;= 2000000, "High Income")</f>
        <v>Middle Income</v>
      </c>
    </row>
    <row r="730" spans="1:20" x14ac:dyDescent="0.35">
      <c r="A730" s="1" t="s">
        <v>757</v>
      </c>
      <c r="B730" s="1" t="s">
        <v>23</v>
      </c>
      <c r="C730" s="1" t="s">
        <v>37</v>
      </c>
      <c r="D730">
        <v>3.1</v>
      </c>
      <c r="E730">
        <v>84</v>
      </c>
      <c r="F730">
        <v>59.87</v>
      </c>
      <c r="G730">
        <v>5553</v>
      </c>
      <c r="H730">
        <v>54806</v>
      </c>
      <c r="I730">
        <v>14</v>
      </c>
      <c r="J730">
        <v>915</v>
      </c>
      <c r="K730">
        <v>170.07</v>
      </c>
      <c r="L730">
        <v>8.3000000000000007</v>
      </c>
      <c r="M730">
        <v>9.5</v>
      </c>
      <c r="N730" s="1" t="s">
        <v>27</v>
      </c>
      <c r="O730">
        <v>12</v>
      </c>
      <c r="P730">
        <v>74</v>
      </c>
      <c r="Q730">
        <v>86</v>
      </c>
      <c r="R730" t="str" cm="1">
        <f t="array" ref="R730">_xlfn.IFS(Restaurant_Data[[#This Row],[Total Reservations]]&lt;=50, "Low", Restaurant_Data[[#This Row],[Total Reservations]]&lt;=100, "Medium", Restaurant_Data[[#This Row],[Total Reservations]]&lt;=200, "High")</f>
        <v>Medium</v>
      </c>
      <c r="S730" s="4">
        <v>1142317.1399999999</v>
      </c>
      <c r="T730" t="str" cm="1">
        <f t="array" ref="T730">_xlfn.IFS(Restaurant_Data[[#This Row],[Revenue]]&lt;= 500000, "Low Income", Restaurant_Data[[#This Row],[Revenue]]&lt;=1000000, "Middle Income", Restaurant_Data[[#This Row],[Revenue]] &lt;= 2000000, "High Income")</f>
        <v>High Income</v>
      </c>
    </row>
    <row r="731" spans="1:20" x14ac:dyDescent="0.35">
      <c r="A731" s="1" t="s">
        <v>758</v>
      </c>
      <c r="B731" s="1" t="s">
        <v>34</v>
      </c>
      <c r="C731" s="1" t="s">
        <v>31</v>
      </c>
      <c r="D731">
        <v>4.8</v>
      </c>
      <c r="E731">
        <v>50</v>
      </c>
      <c r="F731">
        <v>32.78</v>
      </c>
      <c r="G731">
        <v>2505</v>
      </c>
      <c r="H731">
        <v>30949</v>
      </c>
      <c r="I731">
        <v>3</v>
      </c>
      <c r="J731">
        <v>203</v>
      </c>
      <c r="K731">
        <v>214.78</v>
      </c>
      <c r="L731">
        <v>6</v>
      </c>
      <c r="M731">
        <v>6.8</v>
      </c>
      <c r="N731" s="1" t="s">
        <v>27</v>
      </c>
      <c r="O731">
        <v>32</v>
      </c>
      <c r="P731">
        <v>49</v>
      </c>
      <c r="Q731">
        <v>81</v>
      </c>
      <c r="R731" t="str" cm="1">
        <f t="array" ref="R731">_xlfn.IFS(Restaurant_Data[[#This Row],[Total Reservations]]&lt;=50, "Low", Restaurant_Data[[#This Row],[Total Reservations]]&lt;=100, "Medium", Restaurant_Data[[#This Row],[Total Reservations]]&lt;=200, "High")</f>
        <v>Medium</v>
      </c>
      <c r="S731" s="4">
        <v>376707.13</v>
      </c>
      <c r="T731" t="str" cm="1">
        <f t="array" ref="T731">_xlfn.IFS(Restaurant_Data[[#This Row],[Revenue]]&lt;= 500000, "Low Income", Restaurant_Data[[#This Row],[Revenue]]&lt;=1000000, "Middle Income", Restaurant_Data[[#This Row],[Revenue]] &lt;= 2000000, "High Income")</f>
        <v>Low Income</v>
      </c>
    </row>
    <row r="732" spans="1:20" x14ac:dyDescent="0.35">
      <c r="A732" s="1" t="s">
        <v>759</v>
      </c>
      <c r="B732" s="1" t="s">
        <v>19</v>
      </c>
      <c r="C732" s="1" t="s">
        <v>42</v>
      </c>
      <c r="D732">
        <v>4.4000000000000004</v>
      </c>
      <c r="E732">
        <v>48</v>
      </c>
      <c r="F732">
        <v>36.39</v>
      </c>
      <c r="G732">
        <v>2856</v>
      </c>
      <c r="H732">
        <v>30560</v>
      </c>
      <c r="I732">
        <v>11</v>
      </c>
      <c r="J732">
        <v>430</v>
      </c>
      <c r="K732">
        <v>134.22</v>
      </c>
      <c r="L732">
        <v>2.8</v>
      </c>
      <c r="M732">
        <v>8</v>
      </c>
      <c r="N732" s="1" t="s">
        <v>21</v>
      </c>
      <c r="O732">
        <v>2</v>
      </c>
      <c r="P732">
        <v>6</v>
      </c>
      <c r="Q732">
        <v>8</v>
      </c>
      <c r="R732" t="str" cm="1">
        <f t="array" ref="R732">_xlfn.IFS(Restaurant_Data[[#This Row],[Total Reservations]]&lt;=50, "Low", Restaurant_Data[[#This Row],[Total Reservations]]&lt;=100, "Medium", Restaurant_Data[[#This Row],[Total Reservations]]&lt;=200, "High")</f>
        <v>Low</v>
      </c>
      <c r="S732" s="4">
        <v>405894.8</v>
      </c>
      <c r="T732" t="str" cm="1">
        <f t="array" ref="T732">_xlfn.IFS(Restaurant_Data[[#This Row],[Revenue]]&lt;= 500000, "Low Income", Restaurant_Data[[#This Row],[Revenue]]&lt;=1000000, "Middle Income", Restaurant_Data[[#This Row],[Revenue]] &lt;= 2000000, "High Income")</f>
        <v>Low Income</v>
      </c>
    </row>
    <row r="733" spans="1:20" x14ac:dyDescent="0.35">
      <c r="A733" s="1" t="s">
        <v>760</v>
      </c>
      <c r="B733" s="1" t="s">
        <v>23</v>
      </c>
      <c r="C733" s="1" t="s">
        <v>24</v>
      </c>
      <c r="D733">
        <v>3.2</v>
      </c>
      <c r="E733">
        <v>70</v>
      </c>
      <c r="F733">
        <v>32.25</v>
      </c>
      <c r="G733">
        <v>4764</v>
      </c>
      <c r="H733">
        <v>48934</v>
      </c>
      <c r="I733">
        <v>10</v>
      </c>
      <c r="J733">
        <v>699</v>
      </c>
      <c r="K733">
        <v>64.95</v>
      </c>
      <c r="L733">
        <v>1.9</v>
      </c>
      <c r="M733">
        <v>1.8</v>
      </c>
      <c r="N733" s="1" t="s">
        <v>21</v>
      </c>
      <c r="O733">
        <v>51</v>
      </c>
      <c r="P733">
        <v>46</v>
      </c>
      <c r="Q733">
        <v>97</v>
      </c>
      <c r="R733" t="str" cm="1">
        <f t="array" ref="R733">_xlfn.IFS(Restaurant_Data[[#This Row],[Total Reservations]]&lt;=50, "Low", Restaurant_Data[[#This Row],[Total Reservations]]&lt;=100, "Medium", Restaurant_Data[[#This Row],[Total Reservations]]&lt;=200, "High")</f>
        <v>Medium</v>
      </c>
      <c r="S733" s="4">
        <v>520361.45</v>
      </c>
      <c r="T733" t="str" cm="1">
        <f t="array" ref="T733">_xlfn.IFS(Restaurant_Data[[#This Row],[Revenue]]&lt;= 500000, "Low Income", Restaurant_Data[[#This Row],[Revenue]]&lt;=1000000, "Middle Income", Restaurant_Data[[#This Row],[Revenue]] &lt;= 2000000, "High Income")</f>
        <v>Middle Income</v>
      </c>
    </row>
    <row r="734" spans="1:20" x14ac:dyDescent="0.35">
      <c r="A734" s="1" t="s">
        <v>761</v>
      </c>
      <c r="B734" s="1" t="s">
        <v>34</v>
      </c>
      <c r="C734" s="1" t="s">
        <v>31</v>
      </c>
      <c r="D734">
        <v>3.1</v>
      </c>
      <c r="E734">
        <v>62</v>
      </c>
      <c r="F734">
        <v>32.49</v>
      </c>
      <c r="G734">
        <v>1415</v>
      </c>
      <c r="H734">
        <v>14513</v>
      </c>
      <c r="I734">
        <v>8</v>
      </c>
      <c r="J734">
        <v>88</v>
      </c>
      <c r="K734">
        <v>100.98</v>
      </c>
      <c r="L734">
        <v>5.5</v>
      </c>
      <c r="M734">
        <v>7.8</v>
      </c>
      <c r="N734" s="1" t="s">
        <v>27</v>
      </c>
      <c r="O734">
        <v>35</v>
      </c>
      <c r="P734">
        <v>56</v>
      </c>
      <c r="Q734">
        <v>91</v>
      </c>
      <c r="R734" t="str" cm="1">
        <f t="array" ref="R734">_xlfn.IFS(Restaurant_Data[[#This Row],[Total Reservations]]&lt;=50, "Low", Restaurant_Data[[#This Row],[Total Reservations]]&lt;=100, "Medium", Restaurant_Data[[#This Row],[Total Reservations]]&lt;=200, "High")</f>
        <v>Medium</v>
      </c>
      <c r="S734" s="4">
        <v>461779.96</v>
      </c>
      <c r="T734" t="str" cm="1">
        <f t="array" ref="T734">_xlfn.IFS(Restaurant_Data[[#This Row],[Revenue]]&lt;= 500000, "Low Income", Restaurant_Data[[#This Row],[Revenue]]&lt;=1000000, "Middle Income", Restaurant_Data[[#This Row],[Revenue]] &lt;= 2000000, "High Income")</f>
        <v>Low Income</v>
      </c>
    </row>
    <row r="735" spans="1:20" x14ac:dyDescent="0.35">
      <c r="A735" s="1" t="s">
        <v>762</v>
      </c>
      <c r="B735" s="1" t="s">
        <v>34</v>
      </c>
      <c r="C735" s="1" t="s">
        <v>20</v>
      </c>
      <c r="D735">
        <v>4.9000000000000004</v>
      </c>
      <c r="E735">
        <v>57</v>
      </c>
      <c r="F735">
        <v>65.209999999999994</v>
      </c>
      <c r="G735">
        <v>1174</v>
      </c>
      <c r="H735">
        <v>12706</v>
      </c>
      <c r="I735">
        <v>9</v>
      </c>
      <c r="J735">
        <v>826</v>
      </c>
      <c r="K735">
        <v>69.87</v>
      </c>
      <c r="L735">
        <v>7</v>
      </c>
      <c r="M735">
        <v>9.8000000000000007</v>
      </c>
      <c r="N735" s="1" t="s">
        <v>21</v>
      </c>
      <c r="O735">
        <v>50</v>
      </c>
      <c r="P735">
        <v>19</v>
      </c>
      <c r="Q735">
        <v>69</v>
      </c>
      <c r="R735" t="str" cm="1">
        <f t="array" ref="R735">_xlfn.IFS(Restaurant_Data[[#This Row],[Total Reservations]]&lt;=50, "Low", Restaurant_Data[[#This Row],[Total Reservations]]&lt;=100, "Medium", Restaurant_Data[[#This Row],[Total Reservations]]&lt;=200, "High")</f>
        <v>Medium</v>
      </c>
      <c r="S735" s="4">
        <v>839964.22</v>
      </c>
      <c r="T735" t="str" cm="1">
        <f t="array" ref="T735">_xlfn.IFS(Restaurant_Data[[#This Row],[Revenue]]&lt;= 500000, "Low Income", Restaurant_Data[[#This Row],[Revenue]]&lt;=1000000, "Middle Income", Restaurant_Data[[#This Row],[Revenue]] &lt;= 2000000, "High Income")</f>
        <v>Middle Income</v>
      </c>
    </row>
    <row r="736" spans="1:20" x14ac:dyDescent="0.35">
      <c r="A736" s="1" t="s">
        <v>763</v>
      </c>
      <c r="B736" s="1" t="s">
        <v>19</v>
      </c>
      <c r="C736" s="1" t="s">
        <v>42</v>
      </c>
      <c r="D736">
        <v>4.4000000000000004</v>
      </c>
      <c r="E736">
        <v>47</v>
      </c>
      <c r="F736">
        <v>39.6</v>
      </c>
      <c r="G736">
        <v>3399</v>
      </c>
      <c r="H736">
        <v>39134</v>
      </c>
      <c r="I736">
        <v>6</v>
      </c>
      <c r="J736">
        <v>842</v>
      </c>
      <c r="K736">
        <v>177.04</v>
      </c>
      <c r="L736">
        <v>8.4</v>
      </c>
      <c r="M736">
        <v>6.9</v>
      </c>
      <c r="N736" s="1" t="s">
        <v>21</v>
      </c>
      <c r="O736">
        <v>41</v>
      </c>
      <c r="P736">
        <v>21</v>
      </c>
      <c r="Q736">
        <v>62</v>
      </c>
      <c r="R736" t="str" cm="1">
        <f t="array" ref="R736">_xlfn.IFS(Restaurant_Data[[#This Row],[Total Reservations]]&lt;=50, "Low", Restaurant_Data[[#This Row],[Total Reservations]]&lt;=100, "Medium", Restaurant_Data[[#This Row],[Total Reservations]]&lt;=200, "High")</f>
        <v>Medium</v>
      </c>
      <c r="S736" s="4">
        <v>432447.2</v>
      </c>
      <c r="T736" t="str" cm="1">
        <f t="array" ref="T736">_xlfn.IFS(Restaurant_Data[[#This Row],[Revenue]]&lt;= 500000, "Low Income", Restaurant_Data[[#This Row],[Revenue]]&lt;=1000000, "Middle Income", Restaurant_Data[[#This Row],[Revenue]] &lt;= 2000000, "High Income")</f>
        <v>Low Income</v>
      </c>
    </row>
    <row r="737" spans="1:20" x14ac:dyDescent="0.35">
      <c r="A737" s="1" t="s">
        <v>764</v>
      </c>
      <c r="B737" s="1" t="s">
        <v>23</v>
      </c>
      <c r="C737" s="1" t="s">
        <v>42</v>
      </c>
      <c r="D737">
        <v>3.8</v>
      </c>
      <c r="E737">
        <v>72</v>
      </c>
      <c r="F737">
        <v>38.409999999999997</v>
      </c>
      <c r="G737">
        <v>6068</v>
      </c>
      <c r="H737">
        <v>62270</v>
      </c>
      <c r="I737">
        <v>14</v>
      </c>
      <c r="J737">
        <v>197</v>
      </c>
      <c r="K737">
        <v>205.52</v>
      </c>
      <c r="L737">
        <v>8.1999999999999993</v>
      </c>
      <c r="M737">
        <v>7.7</v>
      </c>
      <c r="N737" s="1" t="s">
        <v>21</v>
      </c>
      <c r="O737">
        <v>31</v>
      </c>
      <c r="P737">
        <v>21</v>
      </c>
      <c r="Q737">
        <v>52</v>
      </c>
      <c r="R737" t="str" cm="1">
        <f t="array" ref="R737">_xlfn.IFS(Restaurant_Data[[#This Row],[Total Reservations]]&lt;=50, "Low", Restaurant_Data[[#This Row],[Total Reservations]]&lt;=100, "Medium", Restaurant_Data[[#This Row],[Total Reservations]]&lt;=200, "High")</f>
        <v>Medium</v>
      </c>
      <c r="S737" s="4">
        <v>642205.69999999995</v>
      </c>
      <c r="T737" t="str" cm="1">
        <f t="array" ref="T737">_xlfn.IFS(Restaurant_Data[[#This Row],[Revenue]]&lt;= 500000, "Low Income", Restaurant_Data[[#This Row],[Revenue]]&lt;=1000000, "Middle Income", Restaurant_Data[[#This Row],[Revenue]] &lt;= 2000000, "High Income")</f>
        <v>Middle Income</v>
      </c>
    </row>
    <row r="738" spans="1:20" x14ac:dyDescent="0.35">
      <c r="A738" s="1" t="s">
        <v>765</v>
      </c>
      <c r="B738" s="1" t="s">
        <v>19</v>
      </c>
      <c r="C738" s="1" t="s">
        <v>37</v>
      </c>
      <c r="D738">
        <v>4.4000000000000004</v>
      </c>
      <c r="E738">
        <v>47</v>
      </c>
      <c r="F738">
        <v>58.5</v>
      </c>
      <c r="G738">
        <v>1901</v>
      </c>
      <c r="H738">
        <v>25489</v>
      </c>
      <c r="I738">
        <v>9</v>
      </c>
      <c r="J738">
        <v>576</v>
      </c>
      <c r="K738">
        <v>145.11000000000001</v>
      </c>
      <c r="L738">
        <v>8.4</v>
      </c>
      <c r="M738">
        <v>9.8000000000000007</v>
      </c>
      <c r="N738" s="1" t="s">
        <v>21</v>
      </c>
      <c r="O738">
        <v>35</v>
      </c>
      <c r="P738">
        <v>24</v>
      </c>
      <c r="Q738">
        <v>59</v>
      </c>
      <c r="R738" t="str" cm="1">
        <f t="array" ref="R738">_xlfn.IFS(Restaurant_Data[[#This Row],[Total Reservations]]&lt;=50, "Low", Restaurant_Data[[#This Row],[Total Reservations]]&lt;=100, "Medium", Restaurant_Data[[#This Row],[Total Reservations]]&lt;=200, "High")</f>
        <v>Medium</v>
      </c>
      <c r="S738" s="4">
        <v>628969.94999999995</v>
      </c>
      <c r="T738" t="str" cm="1">
        <f t="array" ref="T738">_xlfn.IFS(Restaurant_Data[[#This Row],[Revenue]]&lt;= 500000, "Low Income", Restaurant_Data[[#This Row],[Revenue]]&lt;=1000000, "Middle Income", Restaurant_Data[[#This Row],[Revenue]] &lt;= 2000000, "High Income")</f>
        <v>Middle Income</v>
      </c>
    </row>
    <row r="739" spans="1:20" x14ac:dyDescent="0.35">
      <c r="A739" s="1" t="s">
        <v>766</v>
      </c>
      <c r="B739" s="1" t="s">
        <v>23</v>
      </c>
      <c r="C739" s="1" t="s">
        <v>31</v>
      </c>
      <c r="D739">
        <v>4.5</v>
      </c>
      <c r="E739">
        <v>89</v>
      </c>
      <c r="F739">
        <v>34.9</v>
      </c>
      <c r="G739">
        <v>3032</v>
      </c>
      <c r="H739">
        <v>31493</v>
      </c>
      <c r="I739">
        <v>14</v>
      </c>
      <c r="J739">
        <v>281</v>
      </c>
      <c r="K739">
        <v>182.54</v>
      </c>
      <c r="L739">
        <v>5</v>
      </c>
      <c r="M739">
        <v>4.5</v>
      </c>
      <c r="N739" s="1" t="s">
        <v>27</v>
      </c>
      <c r="O739">
        <v>42</v>
      </c>
      <c r="P739">
        <v>17</v>
      </c>
      <c r="Q739">
        <v>59</v>
      </c>
      <c r="R739" t="str" cm="1">
        <f t="array" ref="R739">_xlfn.IFS(Restaurant_Data[[#This Row],[Total Reservations]]&lt;=50, "Low", Restaurant_Data[[#This Row],[Total Reservations]]&lt;=100, "Medium", Restaurant_Data[[#This Row],[Total Reservations]]&lt;=200, "High")</f>
        <v>Medium</v>
      </c>
      <c r="S739" s="4">
        <v>707729.65</v>
      </c>
      <c r="T739" t="str" cm="1">
        <f t="array" ref="T739">_xlfn.IFS(Restaurant_Data[[#This Row],[Revenue]]&lt;= 500000, "Low Income", Restaurant_Data[[#This Row],[Revenue]]&lt;=1000000, "Middle Income", Restaurant_Data[[#This Row],[Revenue]] &lt;= 2000000, "High Income")</f>
        <v>Middle Income</v>
      </c>
    </row>
    <row r="740" spans="1:20" x14ac:dyDescent="0.35">
      <c r="A740" s="1" t="s">
        <v>767</v>
      </c>
      <c r="B740" s="1" t="s">
        <v>34</v>
      </c>
      <c r="C740" s="1" t="s">
        <v>31</v>
      </c>
      <c r="D740">
        <v>4.5999999999999996</v>
      </c>
      <c r="E740">
        <v>58</v>
      </c>
      <c r="F740">
        <v>37.36</v>
      </c>
      <c r="G740">
        <v>2791</v>
      </c>
      <c r="H740">
        <v>29873</v>
      </c>
      <c r="I740">
        <v>8</v>
      </c>
      <c r="J740">
        <v>162</v>
      </c>
      <c r="K740">
        <v>71.36</v>
      </c>
      <c r="L740">
        <v>8.8000000000000007</v>
      </c>
      <c r="M740">
        <v>8.4</v>
      </c>
      <c r="N740" s="1" t="s">
        <v>21</v>
      </c>
      <c r="O740">
        <v>35</v>
      </c>
      <c r="P740">
        <v>9</v>
      </c>
      <c r="Q740">
        <v>44</v>
      </c>
      <c r="R740" t="str" cm="1">
        <f t="array" ref="R740">_xlfn.IFS(Restaurant_Data[[#This Row],[Total Reservations]]&lt;=50, "Low", Restaurant_Data[[#This Row],[Total Reservations]]&lt;=100, "Medium", Restaurant_Data[[#This Row],[Total Reservations]]&lt;=200, "High")</f>
        <v>Low</v>
      </c>
      <c r="S740" s="4">
        <v>498794.71</v>
      </c>
      <c r="T740" t="str" cm="1">
        <f t="array" ref="T740">_xlfn.IFS(Restaurant_Data[[#This Row],[Revenue]]&lt;= 500000, "Low Income", Restaurant_Data[[#This Row],[Revenue]]&lt;=1000000, "Middle Income", Restaurant_Data[[#This Row],[Revenue]] &lt;= 2000000, "High Income")</f>
        <v>Low Income</v>
      </c>
    </row>
    <row r="741" spans="1:20" x14ac:dyDescent="0.35">
      <c r="A741" s="1" t="s">
        <v>768</v>
      </c>
      <c r="B741" s="1" t="s">
        <v>34</v>
      </c>
      <c r="C741" s="1" t="s">
        <v>26</v>
      </c>
      <c r="D741">
        <v>4</v>
      </c>
      <c r="E741">
        <v>55</v>
      </c>
      <c r="F741">
        <v>51.78</v>
      </c>
      <c r="G741">
        <v>3657</v>
      </c>
      <c r="H741">
        <v>39293</v>
      </c>
      <c r="I741">
        <v>6</v>
      </c>
      <c r="J741">
        <v>908</v>
      </c>
      <c r="K741">
        <v>242.49</v>
      </c>
      <c r="L741">
        <v>5</v>
      </c>
      <c r="M741">
        <v>4.5999999999999996</v>
      </c>
      <c r="N741" s="1" t="s">
        <v>27</v>
      </c>
      <c r="O741">
        <v>34</v>
      </c>
      <c r="P741">
        <v>49</v>
      </c>
      <c r="Q741">
        <v>83</v>
      </c>
      <c r="R741" t="str" cm="1">
        <f t="array" ref="R741">_xlfn.IFS(Restaurant_Data[[#This Row],[Total Reservations]]&lt;=50, "Low", Restaurant_Data[[#This Row],[Total Reservations]]&lt;=100, "Medium", Restaurant_Data[[#This Row],[Total Reservations]]&lt;=200, "High")</f>
        <v>Medium</v>
      </c>
      <c r="S741" s="4">
        <v>648053.99</v>
      </c>
      <c r="T741" t="str" cm="1">
        <f t="array" ref="T741">_xlfn.IFS(Restaurant_Data[[#This Row],[Revenue]]&lt;= 500000, "Low Income", Restaurant_Data[[#This Row],[Revenue]]&lt;=1000000, "Middle Income", Restaurant_Data[[#This Row],[Revenue]] &lt;= 2000000, "High Income")</f>
        <v>Middle Income</v>
      </c>
    </row>
    <row r="742" spans="1:20" x14ac:dyDescent="0.35">
      <c r="A742" s="1" t="s">
        <v>769</v>
      </c>
      <c r="B742" s="1" t="s">
        <v>34</v>
      </c>
      <c r="C742" s="1" t="s">
        <v>37</v>
      </c>
      <c r="D742">
        <v>3.9</v>
      </c>
      <c r="E742">
        <v>69</v>
      </c>
      <c r="F742">
        <v>65.31</v>
      </c>
      <c r="G742">
        <v>2513</v>
      </c>
      <c r="H742">
        <v>27531</v>
      </c>
      <c r="I742">
        <v>6</v>
      </c>
      <c r="J742">
        <v>700</v>
      </c>
      <c r="K742">
        <v>58.2</v>
      </c>
      <c r="L742">
        <v>2.5</v>
      </c>
      <c r="M742">
        <v>4.8</v>
      </c>
      <c r="N742" s="1" t="s">
        <v>27</v>
      </c>
      <c r="O742">
        <v>4</v>
      </c>
      <c r="P742">
        <v>11</v>
      </c>
      <c r="Q742">
        <v>15</v>
      </c>
      <c r="R742" t="str" cm="1">
        <f t="array" ref="R742">_xlfn.IFS(Restaurant_Data[[#This Row],[Total Reservations]]&lt;=50, "Low", Restaurant_Data[[#This Row],[Total Reservations]]&lt;=100, "Medium", Restaurant_Data[[#This Row],[Total Reservations]]&lt;=200, "High")</f>
        <v>Low</v>
      </c>
      <c r="S742" s="4">
        <v>1004075.11</v>
      </c>
      <c r="T742" t="str" cm="1">
        <f t="array" ref="T742">_xlfn.IFS(Restaurant_Data[[#This Row],[Revenue]]&lt;= 500000, "Low Income", Restaurant_Data[[#This Row],[Revenue]]&lt;=1000000, "Middle Income", Restaurant_Data[[#This Row],[Revenue]] &lt;= 2000000, "High Income")</f>
        <v>High Income</v>
      </c>
    </row>
    <row r="743" spans="1:20" x14ac:dyDescent="0.35">
      <c r="A743" s="1" t="s">
        <v>770</v>
      </c>
      <c r="B743" s="1" t="s">
        <v>34</v>
      </c>
      <c r="C743" s="1" t="s">
        <v>26</v>
      </c>
      <c r="D743">
        <v>3</v>
      </c>
      <c r="E743">
        <v>51</v>
      </c>
      <c r="F743">
        <v>50.69</v>
      </c>
      <c r="G743">
        <v>893</v>
      </c>
      <c r="H743">
        <v>9744</v>
      </c>
      <c r="I743">
        <v>2</v>
      </c>
      <c r="J743">
        <v>705</v>
      </c>
      <c r="K743">
        <v>208.61</v>
      </c>
      <c r="L743">
        <v>4.5999999999999996</v>
      </c>
      <c r="M743">
        <v>6.9</v>
      </c>
      <c r="N743" s="1" t="s">
        <v>27</v>
      </c>
      <c r="O743">
        <v>11</v>
      </c>
      <c r="P743">
        <v>28</v>
      </c>
      <c r="Q743">
        <v>39</v>
      </c>
      <c r="R743" t="str" cm="1">
        <f t="array" ref="R743">_xlfn.IFS(Restaurant_Data[[#This Row],[Total Reservations]]&lt;=50, "Low", Restaurant_Data[[#This Row],[Total Reservations]]&lt;=100, "Medium", Restaurant_Data[[#This Row],[Total Reservations]]&lt;=200, "High")</f>
        <v>Low</v>
      </c>
      <c r="S743" s="4">
        <v>579120.22</v>
      </c>
      <c r="T743" t="str" cm="1">
        <f t="array" ref="T743">_xlfn.IFS(Restaurant_Data[[#This Row],[Revenue]]&lt;= 500000, "Low Income", Restaurant_Data[[#This Row],[Revenue]]&lt;=1000000, "Middle Income", Restaurant_Data[[#This Row],[Revenue]] &lt;= 2000000, "High Income")</f>
        <v>Middle Income</v>
      </c>
    </row>
    <row r="744" spans="1:20" x14ac:dyDescent="0.35">
      <c r="A744" s="1" t="s">
        <v>771</v>
      </c>
      <c r="B744" s="1" t="s">
        <v>19</v>
      </c>
      <c r="C744" s="1" t="s">
        <v>26</v>
      </c>
      <c r="D744">
        <v>4.9000000000000004</v>
      </c>
      <c r="E744">
        <v>33</v>
      </c>
      <c r="F744">
        <v>50.2</v>
      </c>
      <c r="G744">
        <v>4449</v>
      </c>
      <c r="H744">
        <v>51032</v>
      </c>
      <c r="I744">
        <v>5</v>
      </c>
      <c r="J744">
        <v>527</v>
      </c>
      <c r="K744">
        <v>158.34</v>
      </c>
      <c r="L744">
        <v>4.0999999999999996</v>
      </c>
      <c r="M744">
        <v>3.3</v>
      </c>
      <c r="N744" s="1" t="s">
        <v>27</v>
      </c>
      <c r="O744">
        <v>18</v>
      </c>
      <c r="P744">
        <v>2</v>
      </c>
      <c r="Q744">
        <v>20</v>
      </c>
      <c r="R744" t="str" cm="1">
        <f t="array" ref="R744">_xlfn.IFS(Restaurant_Data[[#This Row],[Total Reservations]]&lt;=50, "Low", Restaurant_Data[[#This Row],[Total Reservations]]&lt;=100, "Medium", Restaurant_Data[[#This Row],[Total Reservations]]&lt;=200, "High")</f>
        <v>Low</v>
      </c>
      <c r="S744" s="4">
        <v>382778.5</v>
      </c>
      <c r="T744" t="str" cm="1">
        <f t="array" ref="T744">_xlfn.IFS(Restaurant_Data[[#This Row],[Revenue]]&lt;= 500000, "Low Income", Restaurant_Data[[#This Row],[Revenue]]&lt;=1000000, "Middle Income", Restaurant_Data[[#This Row],[Revenue]] &lt;= 2000000, "High Income")</f>
        <v>Low Income</v>
      </c>
    </row>
    <row r="745" spans="1:20" x14ac:dyDescent="0.35">
      <c r="A745" s="1" t="s">
        <v>772</v>
      </c>
      <c r="B745" s="1" t="s">
        <v>23</v>
      </c>
      <c r="C745" s="1" t="s">
        <v>42</v>
      </c>
      <c r="D745">
        <v>4.2</v>
      </c>
      <c r="E745">
        <v>87</v>
      </c>
      <c r="F745">
        <v>37.35</v>
      </c>
      <c r="G745">
        <v>7106</v>
      </c>
      <c r="H745">
        <v>70608</v>
      </c>
      <c r="I745">
        <v>3</v>
      </c>
      <c r="J745">
        <v>455</v>
      </c>
      <c r="K745">
        <v>95.95</v>
      </c>
      <c r="L745">
        <v>4.5</v>
      </c>
      <c r="M745">
        <v>9.9</v>
      </c>
      <c r="N745" s="1" t="s">
        <v>21</v>
      </c>
      <c r="O745">
        <v>62</v>
      </c>
      <c r="P745">
        <v>52</v>
      </c>
      <c r="Q745">
        <v>114</v>
      </c>
      <c r="R745" t="str" cm="1">
        <f t="array" ref="R745">_xlfn.IFS(Restaurant_Data[[#This Row],[Total Reservations]]&lt;=50, "Low", Restaurant_Data[[#This Row],[Total Reservations]]&lt;=100, "Medium", Restaurant_Data[[#This Row],[Total Reservations]]&lt;=200, "High")</f>
        <v>High</v>
      </c>
      <c r="S745" s="4">
        <v>741186.85</v>
      </c>
      <c r="T745" t="str" cm="1">
        <f t="array" ref="T745">_xlfn.IFS(Restaurant_Data[[#This Row],[Revenue]]&lt;= 500000, "Low Income", Restaurant_Data[[#This Row],[Revenue]]&lt;=1000000, "Middle Income", Restaurant_Data[[#This Row],[Revenue]] &lt;= 2000000, "High Income")</f>
        <v>Middle Income</v>
      </c>
    </row>
    <row r="746" spans="1:20" x14ac:dyDescent="0.35">
      <c r="A746" s="1" t="s">
        <v>773</v>
      </c>
      <c r="B746" s="1" t="s">
        <v>23</v>
      </c>
      <c r="C746" s="1" t="s">
        <v>31</v>
      </c>
      <c r="D746">
        <v>3.4</v>
      </c>
      <c r="E746">
        <v>76</v>
      </c>
      <c r="F746">
        <v>38.31</v>
      </c>
      <c r="G746">
        <v>3310</v>
      </c>
      <c r="H746">
        <v>33622</v>
      </c>
      <c r="I746">
        <v>11</v>
      </c>
      <c r="J746">
        <v>201</v>
      </c>
      <c r="K746">
        <v>180.76</v>
      </c>
      <c r="L746">
        <v>6.9</v>
      </c>
      <c r="M746">
        <v>4</v>
      </c>
      <c r="N746" s="1" t="s">
        <v>27</v>
      </c>
      <c r="O746">
        <v>26</v>
      </c>
      <c r="P746">
        <v>25</v>
      </c>
      <c r="Q746">
        <v>51</v>
      </c>
      <c r="R746" t="str" cm="1">
        <f t="array" ref="R746">_xlfn.IFS(Restaurant_Data[[#This Row],[Total Reservations]]&lt;=50, "Low", Restaurant_Data[[#This Row],[Total Reservations]]&lt;=100, "Medium", Restaurant_Data[[#This Row],[Total Reservations]]&lt;=200, "High")</f>
        <v>Medium</v>
      </c>
      <c r="S746" s="4">
        <v>663083.55000000005</v>
      </c>
      <c r="T746" t="str" cm="1">
        <f t="array" ref="T746">_xlfn.IFS(Restaurant_Data[[#This Row],[Revenue]]&lt;= 500000, "Low Income", Restaurant_Data[[#This Row],[Revenue]]&lt;=1000000, "Middle Income", Restaurant_Data[[#This Row],[Revenue]] &lt;= 2000000, "High Income")</f>
        <v>Middle Income</v>
      </c>
    </row>
    <row r="747" spans="1:20" x14ac:dyDescent="0.35">
      <c r="A747" s="1" t="s">
        <v>774</v>
      </c>
      <c r="B747" s="1" t="s">
        <v>19</v>
      </c>
      <c r="C747" s="1" t="s">
        <v>26</v>
      </c>
      <c r="D747">
        <v>4.8</v>
      </c>
      <c r="E747">
        <v>40</v>
      </c>
      <c r="F747">
        <v>46.55</v>
      </c>
      <c r="G747">
        <v>3290</v>
      </c>
      <c r="H747">
        <v>36833</v>
      </c>
      <c r="I747">
        <v>7</v>
      </c>
      <c r="J747">
        <v>291</v>
      </c>
      <c r="K747">
        <v>245.24</v>
      </c>
      <c r="L747">
        <v>6.9</v>
      </c>
      <c r="M747">
        <v>2.1</v>
      </c>
      <c r="N747" s="1" t="s">
        <v>21</v>
      </c>
      <c r="O747">
        <v>34</v>
      </c>
      <c r="P747">
        <v>16</v>
      </c>
      <c r="Q747">
        <v>50</v>
      </c>
      <c r="R747" t="str" cm="1">
        <f t="array" ref="R747">_xlfn.IFS(Restaurant_Data[[#This Row],[Total Reservations]]&lt;=50, "Low", Restaurant_Data[[#This Row],[Total Reservations]]&lt;=100, "Medium", Restaurant_Data[[#This Row],[Total Reservations]]&lt;=200, "High")</f>
        <v>Low</v>
      </c>
      <c r="S747" s="4">
        <v>428964.15</v>
      </c>
      <c r="T747" t="str" cm="1">
        <f t="array" ref="T747">_xlfn.IFS(Restaurant_Data[[#This Row],[Revenue]]&lt;= 500000, "Low Income", Restaurant_Data[[#This Row],[Revenue]]&lt;=1000000, "Middle Income", Restaurant_Data[[#This Row],[Revenue]] &lt;= 2000000, "High Income")</f>
        <v>Low Income</v>
      </c>
    </row>
    <row r="748" spans="1:20" x14ac:dyDescent="0.35">
      <c r="A748" s="1" t="s">
        <v>775</v>
      </c>
      <c r="B748" s="1" t="s">
        <v>23</v>
      </c>
      <c r="C748" s="1" t="s">
        <v>20</v>
      </c>
      <c r="D748">
        <v>4.8</v>
      </c>
      <c r="E748">
        <v>74</v>
      </c>
      <c r="F748">
        <v>70.400000000000006</v>
      </c>
      <c r="G748">
        <v>3722</v>
      </c>
      <c r="H748">
        <v>37231</v>
      </c>
      <c r="I748">
        <v>9</v>
      </c>
      <c r="J748">
        <v>521</v>
      </c>
      <c r="K748">
        <v>153.38</v>
      </c>
      <c r="L748">
        <v>3</v>
      </c>
      <c r="M748">
        <v>3.9</v>
      </c>
      <c r="N748" s="1" t="s">
        <v>21</v>
      </c>
      <c r="O748">
        <v>73</v>
      </c>
      <c r="P748">
        <v>51</v>
      </c>
      <c r="Q748">
        <v>124</v>
      </c>
      <c r="R748" t="str" cm="1">
        <f t="array" ref="R748">_xlfn.IFS(Restaurant_Data[[#This Row],[Total Reservations]]&lt;=50, "Low", Restaurant_Data[[#This Row],[Total Reservations]]&lt;=100, "Medium", Restaurant_Data[[#This Row],[Total Reservations]]&lt;=200, "High")</f>
        <v>High</v>
      </c>
      <c r="S748" s="4">
        <v>1170568.55</v>
      </c>
      <c r="T748" t="str" cm="1">
        <f t="array" ref="T748">_xlfn.IFS(Restaurant_Data[[#This Row],[Revenue]]&lt;= 500000, "Low Income", Restaurant_Data[[#This Row],[Revenue]]&lt;=1000000, "Middle Income", Restaurant_Data[[#This Row],[Revenue]] &lt;= 2000000, "High Income")</f>
        <v>High Income</v>
      </c>
    </row>
    <row r="749" spans="1:20" x14ac:dyDescent="0.35">
      <c r="A749" s="1" t="s">
        <v>776</v>
      </c>
      <c r="B749" s="1" t="s">
        <v>34</v>
      </c>
      <c r="C749" s="1" t="s">
        <v>20</v>
      </c>
      <c r="D749">
        <v>5</v>
      </c>
      <c r="E749">
        <v>57</v>
      </c>
      <c r="F749">
        <v>69.63</v>
      </c>
      <c r="G749">
        <v>2952</v>
      </c>
      <c r="H749">
        <v>33049</v>
      </c>
      <c r="I749">
        <v>13</v>
      </c>
      <c r="J749">
        <v>981</v>
      </c>
      <c r="K749">
        <v>141.93</v>
      </c>
      <c r="L749">
        <v>3.8</v>
      </c>
      <c r="M749">
        <v>8.6999999999999993</v>
      </c>
      <c r="N749" s="1" t="s">
        <v>27</v>
      </c>
      <c r="O749">
        <v>50</v>
      </c>
      <c r="P749">
        <v>35</v>
      </c>
      <c r="Q749">
        <v>85</v>
      </c>
      <c r="R749" t="str" cm="1">
        <f t="array" ref="R749">_xlfn.IFS(Restaurant_Data[[#This Row],[Total Reservations]]&lt;=50, "Low", Restaurant_Data[[#This Row],[Total Reservations]]&lt;=100, "Medium", Restaurant_Data[[#This Row],[Total Reservations]]&lt;=200, "High")</f>
        <v>Medium</v>
      </c>
      <c r="S749" s="4">
        <v>902402.29</v>
      </c>
      <c r="T749" t="str" cm="1">
        <f t="array" ref="T749">_xlfn.IFS(Restaurant_Data[[#This Row],[Revenue]]&lt;= 500000, "Low Income", Restaurant_Data[[#This Row],[Revenue]]&lt;=1000000, "Middle Income", Restaurant_Data[[#This Row],[Revenue]] &lt;= 2000000, "High Income")</f>
        <v>Middle Income</v>
      </c>
    </row>
    <row r="750" spans="1:20" x14ac:dyDescent="0.35">
      <c r="A750" s="1" t="s">
        <v>777</v>
      </c>
      <c r="B750" s="1" t="s">
        <v>23</v>
      </c>
      <c r="C750" s="1" t="s">
        <v>31</v>
      </c>
      <c r="D750">
        <v>4.7</v>
      </c>
      <c r="E750">
        <v>80</v>
      </c>
      <c r="F750">
        <v>37.24</v>
      </c>
      <c r="G750">
        <v>6145</v>
      </c>
      <c r="H750">
        <v>68887</v>
      </c>
      <c r="I750">
        <v>16</v>
      </c>
      <c r="J750">
        <v>451</v>
      </c>
      <c r="K750">
        <v>85.62</v>
      </c>
      <c r="L750">
        <v>6.4</v>
      </c>
      <c r="M750">
        <v>3.8</v>
      </c>
      <c r="N750" s="1" t="s">
        <v>21</v>
      </c>
      <c r="O750">
        <v>27</v>
      </c>
      <c r="P750">
        <v>77</v>
      </c>
      <c r="Q750">
        <v>104</v>
      </c>
      <c r="R750" t="str" cm="1">
        <f t="array" ref="R750">_xlfn.IFS(Restaurant_Data[[#This Row],[Total Reservations]]&lt;=50, "Low", Restaurant_Data[[#This Row],[Total Reservations]]&lt;=100, "Medium", Restaurant_Data[[#This Row],[Total Reservations]]&lt;=200, "High")</f>
        <v>High</v>
      </c>
      <c r="S750" s="4">
        <v>690981.61</v>
      </c>
      <c r="T750" t="str" cm="1">
        <f t="array" ref="T750">_xlfn.IFS(Restaurant_Data[[#This Row],[Revenue]]&lt;= 500000, "Low Income", Restaurant_Data[[#This Row],[Revenue]]&lt;=1000000, "Middle Income", Restaurant_Data[[#This Row],[Revenue]] &lt;= 2000000, "High Income")</f>
        <v>Middle Income</v>
      </c>
    </row>
    <row r="751" spans="1:20" x14ac:dyDescent="0.35">
      <c r="A751" s="1" t="s">
        <v>778</v>
      </c>
      <c r="B751" s="1" t="s">
        <v>34</v>
      </c>
      <c r="C751" s="1" t="s">
        <v>20</v>
      </c>
      <c r="D751">
        <v>5</v>
      </c>
      <c r="E751">
        <v>69</v>
      </c>
      <c r="F751">
        <v>75.09</v>
      </c>
      <c r="G751">
        <v>1864</v>
      </c>
      <c r="H751">
        <v>24989</v>
      </c>
      <c r="I751">
        <v>12</v>
      </c>
      <c r="J751">
        <v>709</v>
      </c>
      <c r="K751">
        <v>198.64</v>
      </c>
      <c r="L751">
        <v>1.8</v>
      </c>
      <c r="M751">
        <v>6.5</v>
      </c>
      <c r="N751" s="1" t="s">
        <v>21</v>
      </c>
      <c r="O751">
        <v>46</v>
      </c>
      <c r="P751">
        <v>40</v>
      </c>
      <c r="Q751">
        <v>86</v>
      </c>
      <c r="R751" t="str" cm="1">
        <f t="array" ref="R751">_xlfn.IFS(Restaurant_Data[[#This Row],[Total Reservations]]&lt;=50, "Low", Restaurant_Data[[#This Row],[Total Reservations]]&lt;=100, "Medium", Restaurant_Data[[#This Row],[Total Reservations]]&lt;=200, "High")</f>
        <v>Medium</v>
      </c>
      <c r="S751" s="4">
        <v>1162756.18</v>
      </c>
      <c r="T751" t="str" cm="1">
        <f t="array" ref="T751">_xlfn.IFS(Restaurant_Data[[#This Row],[Revenue]]&lt;= 500000, "Low Income", Restaurant_Data[[#This Row],[Revenue]]&lt;=1000000, "Middle Income", Restaurant_Data[[#This Row],[Revenue]] &lt;= 2000000, "High Income")</f>
        <v>High Income</v>
      </c>
    </row>
    <row r="752" spans="1:20" x14ac:dyDescent="0.35">
      <c r="A752" s="1" t="s">
        <v>779</v>
      </c>
      <c r="B752" s="1" t="s">
        <v>19</v>
      </c>
      <c r="C752" s="1" t="s">
        <v>42</v>
      </c>
      <c r="D752">
        <v>3.5</v>
      </c>
      <c r="E752">
        <v>49</v>
      </c>
      <c r="F752">
        <v>45.41</v>
      </c>
      <c r="G752">
        <v>1987</v>
      </c>
      <c r="H752">
        <v>22470</v>
      </c>
      <c r="I752">
        <v>8</v>
      </c>
      <c r="J752">
        <v>313</v>
      </c>
      <c r="K752">
        <v>257</v>
      </c>
      <c r="L752">
        <v>7.2</v>
      </c>
      <c r="M752">
        <v>9.4</v>
      </c>
      <c r="N752" s="1" t="s">
        <v>21</v>
      </c>
      <c r="O752">
        <v>46</v>
      </c>
      <c r="P752">
        <v>12</v>
      </c>
      <c r="Q752">
        <v>58</v>
      </c>
      <c r="R752" t="str" cm="1">
        <f t="array" ref="R752">_xlfn.IFS(Restaurant_Data[[#This Row],[Total Reservations]]&lt;=50, "Low", Restaurant_Data[[#This Row],[Total Reservations]]&lt;=100, "Medium", Restaurant_Data[[#This Row],[Total Reservations]]&lt;=200, "High")</f>
        <v>Medium</v>
      </c>
      <c r="S752" s="4">
        <v>510958.49</v>
      </c>
      <c r="T752" t="str" cm="1">
        <f t="array" ref="T752">_xlfn.IFS(Restaurant_Data[[#This Row],[Revenue]]&lt;= 500000, "Low Income", Restaurant_Data[[#This Row],[Revenue]]&lt;=1000000, "Middle Income", Restaurant_Data[[#This Row],[Revenue]] &lt;= 2000000, "High Income")</f>
        <v>Middle Income</v>
      </c>
    </row>
    <row r="753" spans="1:20" x14ac:dyDescent="0.35">
      <c r="A753" s="1" t="s">
        <v>780</v>
      </c>
      <c r="B753" s="1" t="s">
        <v>23</v>
      </c>
      <c r="C753" s="1" t="s">
        <v>37</v>
      </c>
      <c r="D753">
        <v>4.7</v>
      </c>
      <c r="E753">
        <v>84</v>
      </c>
      <c r="F753">
        <v>56.85</v>
      </c>
      <c r="G753">
        <v>3929</v>
      </c>
      <c r="H753">
        <v>48448</v>
      </c>
      <c r="I753">
        <v>14</v>
      </c>
      <c r="J753">
        <v>832</v>
      </c>
      <c r="K753">
        <v>190.34</v>
      </c>
      <c r="L753">
        <v>2.6</v>
      </c>
      <c r="M753">
        <v>3.3</v>
      </c>
      <c r="N753" s="1" t="s">
        <v>27</v>
      </c>
      <c r="O753">
        <v>42</v>
      </c>
      <c r="P753">
        <v>39</v>
      </c>
      <c r="Q753">
        <v>81</v>
      </c>
      <c r="R753" t="str" cm="1">
        <f t="array" ref="R753">_xlfn.IFS(Restaurant_Data[[#This Row],[Total Reservations]]&lt;=50, "Low", Restaurant_Data[[#This Row],[Total Reservations]]&lt;=100, "Medium", Restaurant_Data[[#This Row],[Total Reservations]]&lt;=200, "High")</f>
        <v>Medium</v>
      </c>
      <c r="S753" s="4">
        <v>1077347.3500000001</v>
      </c>
      <c r="T753" t="str" cm="1">
        <f t="array" ref="T753">_xlfn.IFS(Restaurant_Data[[#This Row],[Revenue]]&lt;= 500000, "Low Income", Restaurant_Data[[#This Row],[Revenue]]&lt;=1000000, "Middle Income", Restaurant_Data[[#This Row],[Revenue]] &lt;= 2000000, "High Income")</f>
        <v>High Income</v>
      </c>
    </row>
    <row r="754" spans="1:20" x14ac:dyDescent="0.35">
      <c r="A754" s="1" t="s">
        <v>781</v>
      </c>
      <c r="B754" s="1" t="s">
        <v>19</v>
      </c>
      <c r="C754" s="1" t="s">
        <v>24</v>
      </c>
      <c r="D754">
        <v>4.5999999999999996</v>
      </c>
      <c r="E754">
        <v>32</v>
      </c>
      <c r="F754">
        <v>27.88</v>
      </c>
      <c r="G754">
        <v>3706</v>
      </c>
      <c r="H754">
        <v>36807</v>
      </c>
      <c r="I754">
        <v>14</v>
      </c>
      <c r="J754">
        <v>638</v>
      </c>
      <c r="K754">
        <v>91.27</v>
      </c>
      <c r="L754">
        <v>8.6999999999999993</v>
      </c>
      <c r="M754">
        <v>2.2000000000000002</v>
      </c>
      <c r="N754" s="1" t="s">
        <v>27</v>
      </c>
      <c r="O754">
        <v>3</v>
      </c>
      <c r="P754">
        <v>27</v>
      </c>
      <c r="Q754">
        <v>30</v>
      </c>
      <c r="R754" t="str" cm="1">
        <f t="array" ref="R754">_xlfn.IFS(Restaurant_Data[[#This Row],[Total Reservations]]&lt;=50, "Low", Restaurant_Data[[#This Row],[Total Reservations]]&lt;=100, "Medium", Restaurant_Data[[#This Row],[Total Reservations]]&lt;=200, "High")</f>
        <v>Low</v>
      </c>
      <c r="S754" s="4">
        <v>224344.79</v>
      </c>
      <c r="T754" t="str" cm="1">
        <f t="array" ref="T754">_xlfn.IFS(Restaurant_Data[[#This Row],[Revenue]]&lt;= 500000, "Low Income", Restaurant_Data[[#This Row],[Revenue]]&lt;=1000000, "Middle Income", Restaurant_Data[[#This Row],[Revenue]] &lt;= 2000000, "High Income")</f>
        <v>Low Income</v>
      </c>
    </row>
    <row r="755" spans="1:20" x14ac:dyDescent="0.35">
      <c r="A755" s="1" t="s">
        <v>782</v>
      </c>
      <c r="B755" s="1" t="s">
        <v>23</v>
      </c>
      <c r="C755" s="1" t="s">
        <v>26</v>
      </c>
      <c r="D755">
        <v>3.5</v>
      </c>
      <c r="E755">
        <v>76</v>
      </c>
      <c r="F755">
        <v>53.93</v>
      </c>
      <c r="G755">
        <v>3569</v>
      </c>
      <c r="H755">
        <v>35899</v>
      </c>
      <c r="I755">
        <v>5</v>
      </c>
      <c r="J755">
        <v>430</v>
      </c>
      <c r="K755">
        <v>215.31</v>
      </c>
      <c r="L755">
        <v>4.5999999999999996</v>
      </c>
      <c r="M755">
        <v>1.9</v>
      </c>
      <c r="N755" s="1" t="s">
        <v>21</v>
      </c>
      <c r="O755">
        <v>16</v>
      </c>
      <c r="P755">
        <v>50</v>
      </c>
      <c r="Q755">
        <v>66</v>
      </c>
      <c r="R755" t="str" cm="1">
        <f t="array" ref="R755">_xlfn.IFS(Restaurant_Data[[#This Row],[Total Reservations]]&lt;=50, "Low", Restaurant_Data[[#This Row],[Total Reservations]]&lt;=100, "Medium", Restaurant_Data[[#This Row],[Total Reservations]]&lt;=200, "High")</f>
        <v>Medium</v>
      </c>
      <c r="S755" s="4">
        <v>917428.75</v>
      </c>
      <c r="T755" t="str" cm="1">
        <f t="array" ref="T755">_xlfn.IFS(Restaurant_Data[[#This Row],[Revenue]]&lt;= 500000, "Low Income", Restaurant_Data[[#This Row],[Revenue]]&lt;=1000000, "Middle Income", Restaurant_Data[[#This Row],[Revenue]] &lt;= 2000000, "High Income")</f>
        <v>Middle Income</v>
      </c>
    </row>
    <row r="756" spans="1:20" x14ac:dyDescent="0.35">
      <c r="A756" s="1" t="s">
        <v>783</v>
      </c>
      <c r="B756" s="1" t="s">
        <v>34</v>
      </c>
      <c r="C756" s="1" t="s">
        <v>24</v>
      </c>
      <c r="D756">
        <v>3.2</v>
      </c>
      <c r="E756">
        <v>57</v>
      </c>
      <c r="F756">
        <v>30.7</v>
      </c>
      <c r="G756">
        <v>2550</v>
      </c>
      <c r="H756">
        <v>26722</v>
      </c>
      <c r="I756">
        <v>10</v>
      </c>
      <c r="J756">
        <v>127</v>
      </c>
      <c r="K756">
        <v>57.54</v>
      </c>
      <c r="L756">
        <v>3</v>
      </c>
      <c r="M756">
        <v>5</v>
      </c>
      <c r="N756" s="1" t="s">
        <v>27</v>
      </c>
      <c r="O756">
        <v>54</v>
      </c>
      <c r="P756">
        <v>31</v>
      </c>
      <c r="Q756">
        <v>85</v>
      </c>
      <c r="R756" t="str" cm="1">
        <f t="array" ref="R756">_xlfn.IFS(Restaurant_Data[[#This Row],[Total Reservations]]&lt;=50, "Low", Restaurant_Data[[#This Row],[Total Reservations]]&lt;=100, "Medium", Restaurant_Data[[#This Row],[Total Reservations]]&lt;=200, "High")</f>
        <v>Medium</v>
      </c>
      <c r="S756" s="4">
        <v>405252.7</v>
      </c>
      <c r="T756" t="str" cm="1">
        <f t="array" ref="T756">_xlfn.IFS(Restaurant_Data[[#This Row],[Revenue]]&lt;= 500000, "Low Income", Restaurant_Data[[#This Row],[Revenue]]&lt;=1000000, "Middle Income", Restaurant_Data[[#This Row],[Revenue]] &lt;= 2000000, "High Income")</f>
        <v>Low Income</v>
      </c>
    </row>
    <row r="757" spans="1:20" x14ac:dyDescent="0.35">
      <c r="A757" s="1" t="s">
        <v>784</v>
      </c>
      <c r="B757" s="1" t="s">
        <v>19</v>
      </c>
      <c r="C757" s="1" t="s">
        <v>37</v>
      </c>
      <c r="D757">
        <v>5</v>
      </c>
      <c r="E757">
        <v>40</v>
      </c>
      <c r="F757">
        <v>59.98</v>
      </c>
      <c r="G757">
        <v>4328</v>
      </c>
      <c r="H757">
        <v>47270</v>
      </c>
      <c r="I757">
        <v>14</v>
      </c>
      <c r="J757">
        <v>352</v>
      </c>
      <c r="K757">
        <v>259.51</v>
      </c>
      <c r="L757">
        <v>7</v>
      </c>
      <c r="M757">
        <v>1.9</v>
      </c>
      <c r="N757" s="1" t="s">
        <v>21</v>
      </c>
      <c r="O757">
        <v>10</v>
      </c>
      <c r="P757">
        <v>1</v>
      </c>
      <c r="Q757">
        <v>11</v>
      </c>
      <c r="R757" t="str" cm="1">
        <f t="array" ref="R757">_xlfn.IFS(Restaurant_Data[[#This Row],[Total Reservations]]&lt;=50, "Low", Restaurant_Data[[#This Row],[Total Reservations]]&lt;=100, "Medium", Restaurant_Data[[#This Row],[Total Reservations]]&lt;=200, "High")</f>
        <v>Low</v>
      </c>
      <c r="S757" s="4">
        <v>554094.07999999996</v>
      </c>
      <c r="T757" t="str" cm="1">
        <f t="array" ref="T757">_xlfn.IFS(Restaurant_Data[[#This Row],[Revenue]]&lt;= 500000, "Low Income", Restaurant_Data[[#This Row],[Revenue]]&lt;=1000000, "Middle Income", Restaurant_Data[[#This Row],[Revenue]] &lt;= 2000000, "High Income")</f>
        <v>Middle Income</v>
      </c>
    </row>
    <row r="758" spans="1:20" x14ac:dyDescent="0.35">
      <c r="A758" s="1" t="s">
        <v>785</v>
      </c>
      <c r="B758" s="1" t="s">
        <v>23</v>
      </c>
      <c r="C758" s="1" t="s">
        <v>37</v>
      </c>
      <c r="D758">
        <v>3.6</v>
      </c>
      <c r="E758">
        <v>79</v>
      </c>
      <c r="F758">
        <v>62.82</v>
      </c>
      <c r="G758">
        <v>4056</v>
      </c>
      <c r="H758">
        <v>47014</v>
      </c>
      <c r="I758">
        <v>17</v>
      </c>
      <c r="J758">
        <v>265</v>
      </c>
      <c r="K758">
        <v>280.37</v>
      </c>
      <c r="L758">
        <v>6</v>
      </c>
      <c r="M758">
        <v>5.0999999999999996</v>
      </c>
      <c r="N758" s="1" t="s">
        <v>21</v>
      </c>
      <c r="O758">
        <v>35</v>
      </c>
      <c r="P758">
        <v>35</v>
      </c>
      <c r="Q758">
        <v>70</v>
      </c>
      <c r="R758" t="str" cm="1">
        <f t="array" ref="R758">_xlfn.IFS(Restaurant_Data[[#This Row],[Total Reservations]]&lt;=50, "Low", Restaurant_Data[[#This Row],[Total Reservations]]&lt;=100, "Medium", Restaurant_Data[[#This Row],[Total Reservations]]&lt;=200, "High")</f>
        <v>Medium</v>
      </c>
      <c r="S758" s="4">
        <v>1122760.92</v>
      </c>
      <c r="T758" t="str" cm="1">
        <f t="array" ref="T758">_xlfn.IFS(Restaurant_Data[[#This Row],[Revenue]]&lt;= 500000, "Low Income", Restaurant_Data[[#This Row],[Revenue]]&lt;=1000000, "Middle Income", Restaurant_Data[[#This Row],[Revenue]] &lt;= 2000000, "High Income")</f>
        <v>High Income</v>
      </c>
    </row>
    <row r="759" spans="1:20" x14ac:dyDescent="0.35">
      <c r="A759" s="1" t="s">
        <v>786</v>
      </c>
      <c r="B759" s="1" t="s">
        <v>34</v>
      </c>
      <c r="C759" s="1" t="s">
        <v>42</v>
      </c>
      <c r="D759">
        <v>4.7</v>
      </c>
      <c r="E759">
        <v>69</v>
      </c>
      <c r="F759">
        <v>41.62</v>
      </c>
      <c r="G759">
        <v>1556</v>
      </c>
      <c r="H759">
        <v>19096</v>
      </c>
      <c r="I759">
        <v>4</v>
      </c>
      <c r="J759">
        <v>680</v>
      </c>
      <c r="K759">
        <v>199.26</v>
      </c>
      <c r="L759">
        <v>2.5</v>
      </c>
      <c r="M759">
        <v>8.8000000000000007</v>
      </c>
      <c r="N759" s="1" t="s">
        <v>27</v>
      </c>
      <c r="O759">
        <v>36</v>
      </c>
      <c r="P759">
        <v>13</v>
      </c>
      <c r="Q759">
        <v>49</v>
      </c>
      <c r="R759" t="str" cm="1">
        <f t="array" ref="R759">_xlfn.IFS(Restaurant_Data[[#This Row],[Total Reservations]]&lt;=50, "Low", Restaurant_Data[[#This Row],[Total Reservations]]&lt;=100, "Medium", Restaurant_Data[[#This Row],[Total Reservations]]&lt;=200, "High")</f>
        <v>Low</v>
      </c>
      <c r="S759" s="4">
        <v>645258</v>
      </c>
      <c r="T759" t="str" cm="1">
        <f t="array" ref="T759">_xlfn.IFS(Restaurant_Data[[#This Row],[Revenue]]&lt;= 500000, "Low Income", Restaurant_Data[[#This Row],[Revenue]]&lt;=1000000, "Middle Income", Restaurant_Data[[#This Row],[Revenue]] &lt;= 2000000, "High Income")</f>
        <v>Middle Income</v>
      </c>
    </row>
    <row r="760" spans="1:20" x14ac:dyDescent="0.35">
      <c r="A760" s="1" t="s">
        <v>787</v>
      </c>
      <c r="B760" s="1" t="s">
        <v>19</v>
      </c>
      <c r="C760" s="1" t="s">
        <v>20</v>
      </c>
      <c r="D760">
        <v>3</v>
      </c>
      <c r="E760">
        <v>38</v>
      </c>
      <c r="F760">
        <v>75.680000000000007</v>
      </c>
      <c r="G760">
        <v>1734</v>
      </c>
      <c r="H760">
        <v>23523</v>
      </c>
      <c r="I760">
        <v>15</v>
      </c>
      <c r="J760">
        <v>278</v>
      </c>
      <c r="K760">
        <v>270.45</v>
      </c>
      <c r="L760">
        <v>8.4</v>
      </c>
      <c r="M760">
        <v>8</v>
      </c>
      <c r="N760" s="1" t="s">
        <v>21</v>
      </c>
      <c r="O760">
        <v>17</v>
      </c>
      <c r="P760">
        <v>25</v>
      </c>
      <c r="Q760">
        <v>42</v>
      </c>
      <c r="R760" t="str" cm="1">
        <f t="array" ref="R760">_xlfn.IFS(Restaurant_Data[[#This Row],[Total Reservations]]&lt;=50, "Low", Restaurant_Data[[#This Row],[Total Reservations]]&lt;=100, "Medium", Restaurant_Data[[#This Row],[Total Reservations]]&lt;=200, "High")</f>
        <v>Low</v>
      </c>
      <c r="S760" s="4">
        <v>660520.67000000004</v>
      </c>
      <c r="T760" t="str" cm="1">
        <f t="array" ref="T760">_xlfn.IFS(Restaurant_Data[[#This Row],[Revenue]]&lt;= 500000, "Low Income", Restaurant_Data[[#This Row],[Revenue]]&lt;=1000000, "Middle Income", Restaurant_Data[[#This Row],[Revenue]] &lt;= 2000000, "High Income")</f>
        <v>Middle Income</v>
      </c>
    </row>
    <row r="761" spans="1:20" x14ac:dyDescent="0.35">
      <c r="A761" s="1" t="s">
        <v>788</v>
      </c>
      <c r="B761" s="1" t="s">
        <v>19</v>
      </c>
      <c r="C761" s="1" t="s">
        <v>20</v>
      </c>
      <c r="D761">
        <v>3</v>
      </c>
      <c r="E761">
        <v>44</v>
      </c>
      <c r="F761">
        <v>71.42</v>
      </c>
      <c r="G761">
        <v>1427</v>
      </c>
      <c r="H761">
        <v>16793</v>
      </c>
      <c r="I761">
        <v>11</v>
      </c>
      <c r="J761">
        <v>201</v>
      </c>
      <c r="K761">
        <v>71.13</v>
      </c>
      <c r="L761">
        <v>5.0999999999999996</v>
      </c>
      <c r="M761">
        <v>6.2</v>
      </c>
      <c r="N761" s="1" t="s">
        <v>21</v>
      </c>
      <c r="O761">
        <v>30</v>
      </c>
      <c r="P761">
        <v>1</v>
      </c>
      <c r="Q761">
        <v>31</v>
      </c>
      <c r="R761" t="str" cm="1">
        <f t="array" ref="R761">_xlfn.IFS(Restaurant_Data[[#This Row],[Total Reservations]]&lt;=50, "Low", Restaurant_Data[[#This Row],[Total Reservations]]&lt;=100, "Medium", Restaurant_Data[[#This Row],[Total Reservations]]&lt;=200, "High")</f>
        <v>Low</v>
      </c>
      <c r="S761" s="4">
        <v>710449.29</v>
      </c>
      <c r="T761" t="str" cm="1">
        <f t="array" ref="T761">_xlfn.IFS(Restaurant_Data[[#This Row],[Revenue]]&lt;= 500000, "Low Income", Restaurant_Data[[#This Row],[Revenue]]&lt;=1000000, "Middle Income", Restaurant_Data[[#This Row],[Revenue]] &lt;= 2000000, "High Income")</f>
        <v>Middle Income</v>
      </c>
    </row>
    <row r="762" spans="1:20" x14ac:dyDescent="0.35">
      <c r="A762" s="1" t="s">
        <v>789</v>
      </c>
      <c r="B762" s="1" t="s">
        <v>23</v>
      </c>
      <c r="C762" s="1" t="s">
        <v>37</v>
      </c>
      <c r="D762">
        <v>3.9</v>
      </c>
      <c r="E762">
        <v>89</v>
      </c>
      <c r="F762">
        <v>60.13</v>
      </c>
      <c r="G762">
        <v>1743</v>
      </c>
      <c r="H762">
        <v>16698</v>
      </c>
      <c r="I762">
        <v>9</v>
      </c>
      <c r="J762">
        <v>864</v>
      </c>
      <c r="K762">
        <v>107.09</v>
      </c>
      <c r="L762">
        <v>2.4</v>
      </c>
      <c r="M762">
        <v>8.6999999999999993</v>
      </c>
      <c r="N762" s="1" t="s">
        <v>21</v>
      </c>
      <c r="O762">
        <v>27</v>
      </c>
      <c r="P762">
        <v>10</v>
      </c>
      <c r="Q762">
        <v>37</v>
      </c>
      <c r="R762" t="str" cm="1">
        <f t="array" ref="R762">_xlfn.IFS(Restaurant_Data[[#This Row],[Total Reservations]]&lt;=50, "Low", Restaurant_Data[[#This Row],[Total Reservations]]&lt;=100, "Medium", Restaurant_Data[[#This Row],[Total Reservations]]&lt;=200, "High")</f>
        <v>Low</v>
      </c>
      <c r="S762" s="4">
        <v>1193946.04</v>
      </c>
      <c r="T762" t="str" cm="1">
        <f t="array" ref="T762">_xlfn.IFS(Restaurant_Data[[#This Row],[Revenue]]&lt;= 500000, "Low Income", Restaurant_Data[[#This Row],[Revenue]]&lt;=1000000, "Middle Income", Restaurant_Data[[#This Row],[Revenue]] &lt;= 2000000, "High Income")</f>
        <v>High Income</v>
      </c>
    </row>
    <row r="763" spans="1:20" x14ac:dyDescent="0.35">
      <c r="A763" s="1" t="s">
        <v>790</v>
      </c>
      <c r="B763" s="1" t="s">
        <v>23</v>
      </c>
      <c r="C763" s="1" t="s">
        <v>42</v>
      </c>
      <c r="D763">
        <v>3.5</v>
      </c>
      <c r="E763">
        <v>74</v>
      </c>
      <c r="F763">
        <v>40.97</v>
      </c>
      <c r="G763">
        <v>6887</v>
      </c>
      <c r="H763">
        <v>74514</v>
      </c>
      <c r="I763">
        <v>15</v>
      </c>
      <c r="J763">
        <v>579</v>
      </c>
      <c r="K763">
        <v>129.32</v>
      </c>
      <c r="L763">
        <v>8.1999999999999993</v>
      </c>
      <c r="M763">
        <v>1.9</v>
      </c>
      <c r="N763" s="1" t="s">
        <v>27</v>
      </c>
      <c r="O763">
        <v>64</v>
      </c>
      <c r="P763">
        <v>72</v>
      </c>
      <c r="Q763">
        <v>136</v>
      </c>
      <c r="R763" t="str" cm="1">
        <f t="array" ref="R763">_xlfn.IFS(Restaurant_Data[[#This Row],[Total Reservations]]&lt;=50, "Low", Restaurant_Data[[#This Row],[Total Reservations]]&lt;=100, "Medium", Restaurant_Data[[#This Row],[Total Reservations]]&lt;=200, "High")</f>
        <v>High</v>
      </c>
      <c r="S763" s="4">
        <v>704795.94</v>
      </c>
      <c r="T763" t="str" cm="1">
        <f t="array" ref="T763">_xlfn.IFS(Restaurant_Data[[#This Row],[Revenue]]&lt;= 500000, "Low Income", Restaurant_Data[[#This Row],[Revenue]]&lt;=1000000, "Middle Income", Restaurant_Data[[#This Row],[Revenue]] &lt;= 2000000, "High Income")</f>
        <v>Middle Income</v>
      </c>
    </row>
    <row r="764" spans="1:20" x14ac:dyDescent="0.35">
      <c r="A764" s="1" t="s">
        <v>791</v>
      </c>
      <c r="B764" s="1" t="s">
        <v>23</v>
      </c>
      <c r="C764" s="1" t="s">
        <v>42</v>
      </c>
      <c r="D764">
        <v>4.4000000000000004</v>
      </c>
      <c r="E764">
        <v>84</v>
      </c>
      <c r="F764">
        <v>43.89</v>
      </c>
      <c r="G764">
        <v>2629</v>
      </c>
      <c r="H764">
        <v>27160</v>
      </c>
      <c r="I764">
        <v>2</v>
      </c>
      <c r="J764">
        <v>977</v>
      </c>
      <c r="K764">
        <v>243.29</v>
      </c>
      <c r="L764">
        <v>2.2000000000000002</v>
      </c>
      <c r="M764">
        <v>6.5</v>
      </c>
      <c r="N764" s="1" t="s">
        <v>27</v>
      </c>
      <c r="O764">
        <v>30</v>
      </c>
      <c r="P764">
        <v>49</v>
      </c>
      <c r="Q764">
        <v>79</v>
      </c>
      <c r="R764" t="str" cm="1">
        <f t="array" ref="R764">_xlfn.IFS(Restaurant_Data[[#This Row],[Total Reservations]]&lt;=50, "Low", Restaurant_Data[[#This Row],[Total Reservations]]&lt;=100, "Medium", Restaurant_Data[[#This Row],[Total Reservations]]&lt;=200, "High")</f>
        <v>Medium</v>
      </c>
      <c r="S764" s="4">
        <v>824473.25</v>
      </c>
      <c r="T764" t="str" cm="1">
        <f t="array" ref="T764">_xlfn.IFS(Restaurant_Data[[#This Row],[Revenue]]&lt;= 500000, "Low Income", Restaurant_Data[[#This Row],[Revenue]]&lt;=1000000, "Middle Income", Restaurant_Data[[#This Row],[Revenue]] &lt;= 2000000, "High Income")</f>
        <v>Middle Income</v>
      </c>
    </row>
    <row r="765" spans="1:20" x14ac:dyDescent="0.35">
      <c r="A765" s="1" t="s">
        <v>792</v>
      </c>
      <c r="B765" s="1" t="s">
        <v>34</v>
      </c>
      <c r="C765" s="1" t="s">
        <v>31</v>
      </c>
      <c r="D765">
        <v>4.0999999999999996</v>
      </c>
      <c r="E765">
        <v>53</v>
      </c>
      <c r="F765">
        <v>36.74</v>
      </c>
      <c r="G765">
        <v>1953</v>
      </c>
      <c r="H765">
        <v>21227</v>
      </c>
      <c r="I765">
        <v>1</v>
      </c>
      <c r="J765">
        <v>532</v>
      </c>
      <c r="K765">
        <v>171.06</v>
      </c>
      <c r="L765">
        <v>9.6999999999999993</v>
      </c>
      <c r="M765">
        <v>2</v>
      </c>
      <c r="N765" s="1" t="s">
        <v>27</v>
      </c>
      <c r="O765">
        <v>51</v>
      </c>
      <c r="P765">
        <v>35</v>
      </c>
      <c r="Q765">
        <v>86</v>
      </c>
      <c r="R765" t="str" cm="1">
        <f t="array" ref="R765">_xlfn.IFS(Restaurant_Data[[#This Row],[Total Reservations]]&lt;=50, "Low", Restaurant_Data[[#This Row],[Total Reservations]]&lt;=100, "Medium", Restaurant_Data[[#This Row],[Total Reservations]]&lt;=200, "High")</f>
        <v>Medium</v>
      </c>
      <c r="S765" s="4">
        <v>441505.67</v>
      </c>
      <c r="T765" t="str" cm="1">
        <f t="array" ref="T765">_xlfn.IFS(Restaurant_Data[[#This Row],[Revenue]]&lt;= 500000, "Low Income", Restaurant_Data[[#This Row],[Revenue]]&lt;=1000000, "Middle Income", Restaurant_Data[[#This Row],[Revenue]] &lt;= 2000000, "High Income")</f>
        <v>Low Income</v>
      </c>
    </row>
    <row r="766" spans="1:20" x14ac:dyDescent="0.35">
      <c r="A766" s="1" t="s">
        <v>793</v>
      </c>
      <c r="B766" s="1" t="s">
        <v>23</v>
      </c>
      <c r="C766" s="1" t="s">
        <v>26</v>
      </c>
      <c r="D766">
        <v>3.2</v>
      </c>
      <c r="E766">
        <v>74</v>
      </c>
      <c r="F766">
        <v>52.12</v>
      </c>
      <c r="G766">
        <v>1801</v>
      </c>
      <c r="H766">
        <v>17512</v>
      </c>
      <c r="I766">
        <v>17</v>
      </c>
      <c r="J766">
        <v>517</v>
      </c>
      <c r="K766">
        <v>137.09</v>
      </c>
      <c r="L766">
        <v>5</v>
      </c>
      <c r="M766">
        <v>5.3</v>
      </c>
      <c r="N766" s="1" t="s">
        <v>27</v>
      </c>
      <c r="O766">
        <v>26</v>
      </c>
      <c r="P766">
        <v>70</v>
      </c>
      <c r="Q766">
        <v>96</v>
      </c>
      <c r="R766" t="str" cm="1">
        <f t="array" ref="R766">_xlfn.IFS(Restaurant_Data[[#This Row],[Total Reservations]]&lt;=50, "Low", Restaurant_Data[[#This Row],[Total Reservations]]&lt;=100, "Medium", Restaurant_Data[[#This Row],[Total Reservations]]&lt;=200, "High")</f>
        <v>Medium</v>
      </c>
      <c r="S766" s="4">
        <v>876421.34</v>
      </c>
      <c r="T766" t="str" cm="1">
        <f t="array" ref="T766">_xlfn.IFS(Restaurant_Data[[#This Row],[Revenue]]&lt;= 500000, "Low Income", Restaurant_Data[[#This Row],[Revenue]]&lt;=1000000, "Middle Income", Restaurant_Data[[#This Row],[Revenue]] &lt;= 2000000, "High Income")</f>
        <v>Middle Income</v>
      </c>
    </row>
    <row r="767" spans="1:20" x14ac:dyDescent="0.35">
      <c r="A767" s="1" t="s">
        <v>794</v>
      </c>
      <c r="B767" s="1" t="s">
        <v>19</v>
      </c>
      <c r="C767" s="1" t="s">
        <v>20</v>
      </c>
      <c r="D767">
        <v>3.3</v>
      </c>
      <c r="E767">
        <v>44</v>
      </c>
      <c r="F767">
        <v>75.69</v>
      </c>
      <c r="G767">
        <v>2618</v>
      </c>
      <c r="H767">
        <v>26374</v>
      </c>
      <c r="I767">
        <v>4</v>
      </c>
      <c r="J767">
        <v>731</v>
      </c>
      <c r="K767">
        <v>89.52</v>
      </c>
      <c r="L767">
        <v>7.6</v>
      </c>
      <c r="M767">
        <v>5.2</v>
      </c>
      <c r="N767" s="1" t="s">
        <v>27</v>
      </c>
      <c r="O767">
        <v>39</v>
      </c>
      <c r="P767">
        <v>34</v>
      </c>
      <c r="Q767">
        <v>73</v>
      </c>
      <c r="R767" t="str" cm="1">
        <f t="array" ref="R767">_xlfn.IFS(Restaurant_Data[[#This Row],[Total Reservations]]&lt;=50, "Low", Restaurant_Data[[#This Row],[Total Reservations]]&lt;=100, "Medium", Restaurant_Data[[#This Row],[Total Reservations]]&lt;=200, "High")</f>
        <v>Medium</v>
      </c>
      <c r="S767" s="4">
        <v>751981.91</v>
      </c>
      <c r="T767" t="str" cm="1">
        <f t="array" ref="T767">_xlfn.IFS(Restaurant_Data[[#This Row],[Revenue]]&lt;= 500000, "Low Income", Restaurant_Data[[#This Row],[Revenue]]&lt;=1000000, "Middle Income", Restaurant_Data[[#This Row],[Revenue]] &lt;= 2000000, "High Income")</f>
        <v>Middle Income</v>
      </c>
    </row>
    <row r="768" spans="1:20" x14ac:dyDescent="0.35">
      <c r="A768" s="1" t="s">
        <v>795</v>
      </c>
      <c r="B768" s="1" t="s">
        <v>19</v>
      </c>
      <c r="C768" s="1" t="s">
        <v>37</v>
      </c>
      <c r="D768">
        <v>3.8</v>
      </c>
      <c r="E768">
        <v>46</v>
      </c>
      <c r="F768">
        <v>61.8</v>
      </c>
      <c r="G768">
        <v>1743</v>
      </c>
      <c r="H768">
        <v>18754</v>
      </c>
      <c r="I768">
        <v>5</v>
      </c>
      <c r="J768">
        <v>145</v>
      </c>
      <c r="K768">
        <v>252.66</v>
      </c>
      <c r="L768">
        <v>5.0999999999999996</v>
      </c>
      <c r="M768">
        <v>3.4</v>
      </c>
      <c r="N768" s="1" t="s">
        <v>27</v>
      </c>
      <c r="O768">
        <v>11</v>
      </c>
      <c r="P768">
        <v>16</v>
      </c>
      <c r="Q768">
        <v>27</v>
      </c>
      <c r="R768" t="str" cm="1">
        <f t="array" ref="R768">_xlfn.IFS(Restaurant_Data[[#This Row],[Total Reservations]]&lt;=50, "Low", Restaurant_Data[[#This Row],[Total Reservations]]&lt;=100, "Medium", Restaurant_Data[[#This Row],[Total Reservations]]&lt;=200, "High")</f>
        <v>Low</v>
      </c>
      <c r="S768" s="4">
        <v>637334</v>
      </c>
      <c r="T768" t="str" cm="1">
        <f t="array" ref="T768">_xlfn.IFS(Restaurant_Data[[#This Row],[Revenue]]&lt;= 500000, "Low Income", Restaurant_Data[[#This Row],[Revenue]]&lt;=1000000, "Middle Income", Restaurant_Data[[#This Row],[Revenue]] &lt;= 2000000, "High Income")</f>
        <v>Middle Income</v>
      </c>
    </row>
    <row r="769" spans="1:20" x14ac:dyDescent="0.35">
      <c r="A769" s="1" t="s">
        <v>796</v>
      </c>
      <c r="B769" s="1" t="s">
        <v>23</v>
      </c>
      <c r="C769" s="1" t="s">
        <v>31</v>
      </c>
      <c r="D769">
        <v>3.4</v>
      </c>
      <c r="E769">
        <v>77</v>
      </c>
      <c r="F769">
        <v>34.18</v>
      </c>
      <c r="G769">
        <v>2509</v>
      </c>
      <c r="H769">
        <v>24578</v>
      </c>
      <c r="I769">
        <v>5</v>
      </c>
      <c r="J769">
        <v>534</v>
      </c>
      <c r="K769">
        <v>55.13</v>
      </c>
      <c r="L769">
        <v>2.7</v>
      </c>
      <c r="M769">
        <v>8.5</v>
      </c>
      <c r="N769" s="1" t="s">
        <v>27</v>
      </c>
      <c r="O769">
        <v>75</v>
      </c>
      <c r="P769">
        <v>28</v>
      </c>
      <c r="Q769">
        <v>103</v>
      </c>
      <c r="R769" t="str" cm="1">
        <f t="array" ref="R769">_xlfn.IFS(Restaurant_Data[[#This Row],[Total Reservations]]&lt;=50, "Low", Restaurant_Data[[#This Row],[Total Reservations]]&lt;=100, "Medium", Restaurant_Data[[#This Row],[Total Reservations]]&lt;=200, "High")</f>
        <v>High</v>
      </c>
      <c r="S769" s="4">
        <v>596558.28</v>
      </c>
      <c r="T769" t="str" cm="1">
        <f t="array" ref="T769">_xlfn.IFS(Restaurant_Data[[#This Row],[Revenue]]&lt;= 500000, "Low Income", Restaurant_Data[[#This Row],[Revenue]]&lt;=1000000, "Middle Income", Restaurant_Data[[#This Row],[Revenue]] &lt;= 2000000, "High Income")</f>
        <v>Middle Income</v>
      </c>
    </row>
    <row r="770" spans="1:20" x14ac:dyDescent="0.35">
      <c r="A770" s="1" t="s">
        <v>797</v>
      </c>
      <c r="B770" s="1" t="s">
        <v>23</v>
      </c>
      <c r="C770" s="1" t="s">
        <v>24</v>
      </c>
      <c r="D770">
        <v>4.5999999999999996</v>
      </c>
      <c r="E770">
        <v>88</v>
      </c>
      <c r="F770">
        <v>32.6</v>
      </c>
      <c r="G770">
        <v>8939</v>
      </c>
      <c r="H770">
        <v>94695</v>
      </c>
      <c r="I770">
        <v>14</v>
      </c>
      <c r="J770">
        <v>726</v>
      </c>
      <c r="K770">
        <v>134.32</v>
      </c>
      <c r="L770">
        <v>7.8</v>
      </c>
      <c r="M770">
        <v>3.1</v>
      </c>
      <c r="N770" s="1" t="s">
        <v>21</v>
      </c>
      <c r="O770">
        <v>26</v>
      </c>
      <c r="P770">
        <v>37</v>
      </c>
      <c r="Q770">
        <v>63</v>
      </c>
      <c r="R770" t="str" cm="1">
        <f t="array" ref="R770">_xlfn.IFS(Restaurant_Data[[#This Row],[Total Reservations]]&lt;=50, "Low", Restaurant_Data[[#This Row],[Total Reservations]]&lt;=100, "Medium", Restaurant_Data[[#This Row],[Total Reservations]]&lt;=200, "High")</f>
        <v>Medium</v>
      </c>
      <c r="S770" s="4">
        <v>669366.25</v>
      </c>
      <c r="T770" t="str" cm="1">
        <f t="array" ref="T770">_xlfn.IFS(Restaurant_Data[[#This Row],[Revenue]]&lt;= 500000, "Low Income", Restaurant_Data[[#This Row],[Revenue]]&lt;=1000000, "Middle Income", Restaurant_Data[[#This Row],[Revenue]] &lt;= 2000000, "High Income")</f>
        <v>Middle Income</v>
      </c>
    </row>
    <row r="771" spans="1:20" x14ac:dyDescent="0.35">
      <c r="A771" s="1" t="s">
        <v>798</v>
      </c>
      <c r="B771" s="1" t="s">
        <v>19</v>
      </c>
      <c r="C771" s="1" t="s">
        <v>20</v>
      </c>
      <c r="D771">
        <v>3.8</v>
      </c>
      <c r="E771">
        <v>38</v>
      </c>
      <c r="F771">
        <v>72.25</v>
      </c>
      <c r="G771">
        <v>1925</v>
      </c>
      <c r="H771">
        <v>19376</v>
      </c>
      <c r="I771">
        <v>1</v>
      </c>
      <c r="J771">
        <v>594</v>
      </c>
      <c r="K771">
        <v>110.69</v>
      </c>
      <c r="L771">
        <v>3.6</v>
      </c>
      <c r="M771">
        <v>6</v>
      </c>
      <c r="N771" s="1" t="s">
        <v>21</v>
      </c>
      <c r="O771">
        <v>16</v>
      </c>
      <c r="P771">
        <v>32</v>
      </c>
      <c r="Q771">
        <v>48</v>
      </c>
      <c r="R771" t="str" cm="1">
        <f t="array" ref="R771">_xlfn.IFS(Restaurant_Data[[#This Row],[Total Reservations]]&lt;=50, "Low", Restaurant_Data[[#This Row],[Total Reservations]]&lt;=100, "Medium", Restaurant_Data[[#This Row],[Total Reservations]]&lt;=200, "High")</f>
        <v>Low</v>
      </c>
      <c r="S771" s="4">
        <v>615576.80000000005</v>
      </c>
      <c r="T771" t="str" cm="1">
        <f t="array" ref="T771">_xlfn.IFS(Restaurant_Data[[#This Row],[Revenue]]&lt;= 500000, "Low Income", Restaurant_Data[[#This Row],[Revenue]]&lt;=1000000, "Middle Income", Restaurant_Data[[#This Row],[Revenue]] &lt;= 2000000, "High Income")</f>
        <v>Middle Income</v>
      </c>
    </row>
    <row r="772" spans="1:20" x14ac:dyDescent="0.35">
      <c r="A772" s="1" t="s">
        <v>799</v>
      </c>
      <c r="B772" s="1" t="s">
        <v>34</v>
      </c>
      <c r="C772" s="1" t="s">
        <v>26</v>
      </c>
      <c r="D772">
        <v>3.2</v>
      </c>
      <c r="E772">
        <v>59</v>
      </c>
      <c r="F772">
        <v>45.15</v>
      </c>
      <c r="G772">
        <v>3072</v>
      </c>
      <c r="H772">
        <v>36404</v>
      </c>
      <c r="I772">
        <v>2</v>
      </c>
      <c r="J772">
        <v>434</v>
      </c>
      <c r="K772">
        <v>82.25</v>
      </c>
      <c r="L772">
        <v>7.1</v>
      </c>
      <c r="M772">
        <v>5.3</v>
      </c>
      <c r="N772" s="1" t="s">
        <v>27</v>
      </c>
      <c r="O772">
        <v>51</v>
      </c>
      <c r="P772">
        <v>10</v>
      </c>
      <c r="Q772">
        <v>61</v>
      </c>
      <c r="R772" t="str" cm="1">
        <f t="array" ref="R772">_xlfn.IFS(Restaurant_Data[[#This Row],[Total Reservations]]&lt;=50, "Low", Restaurant_Data[[#This Row],[Total Reservations]]&lt;=100, "Medium", Restaurant_Data[[#This Row],[Total Reservations]]&lt;=200, "High")</f>
        <v>Medium</v>
      </c>
      <c r="S772" s="4">
        <v>601633.5</v>
      </c>
      <c r="T772" t="str" cm="1">
        <f t="array" ref="T772">_xlfn.IFS(Restaurant_Data[[#This Row],[Revenue]]&lt;= 500000, "Low Income", Restaurant_Data[[#This Row],[Revenue]]&lt;=1000000, "Middle Income", Restaurant_Data[[#This Row],[Revenue]] &lt;= 2000000, "High Income")</f>
        <v>Middle Income</v>
      </c>
    </row>
    <row r="773" spans="1:20" x14ac:dyDescent="0.35">
      <c r="A773" s="1" t="s">
        <v>800</v>
      </c>
      <c r="B773" s="1" t="s">
        <v>23</v>
      </c>
      <c r="C773" s="1" t="s">
        <v>42</v>
      </c>
      <c r="D773">
        <v>4</v>
      </c>
      <c r="E773">
        <v>74</v>
      </c>
      <c r="F773">
        <v>40.14</v>
      </c>
      <c r="G773">
        <v>3589</v>
      </c>
      <c r="H773">
        <v>39159</v>
      </c>
      <c r="I773">
        <v>10</v>
      </c>
      <c r="J773">
        <v>289</v>
      </c>
      <c r="K773">
        <v>93.01</v>
      </c>
      <c r="L773">
        <v>3.3</v>
      </c>
      <c r="M773">
        <v>4.9000000000000004</v>
      </c>
      <c r="N773" s="1" t="s">
        <v>21</v>
      </c>
      <c r="O773">
        <v>24</v>
      </c>
      <c r="P773">
        <v>5</v>
      </c>
      <c r="Q773">
        <v>29</v>
      </c>
      <c r="R773" t="str" cm="1">
        <f t="array" ref="R773">_xlfn.IFS(Restaurant_Data[[#This Row],[Total Reservations]]&lt;=50, "Low", Restaurant_Data[[#This Row],[Total Reservations]]&lt;=100, "Medium", Restaurant_Data[[#This Row],[Total Reservations]]&lt;=200, "High")</f>
        <v>Low</v>
      </c>
      <c r="S773" s="4">
        <v>673692.35</v>
      </c>
      <c r="T773" t="str" cm="1">
        <f t="array" ref="T773">_xlfn.IFS(Restaurant_Data[[#This Row],[Revenue]]&lt;= 500000, "Low Income", Restaurant_Data[[#This Row],[Revenue]]&lt;=1000000, "Middle Income", Restaurant_Data[[#This Row],[Revenue]] &lt;= 2000000, "High Income")</f>
        <v>Middle Income</v>
      </c>
    </row>
    <row r="774" spans="1:20" x14ac:dyDescent="0.35">
      <c r="A774" s="1" t="s">
        <v>801</v>
      </c>
      <c r="B774" s="1" t="s">
        <v>23</v>
      </c>
      <c r="C774" s="1" t="s">
        <v>37</v>
      </c>
      <c r="D774">
        <v>3.2</v>
      </c>
      <c r="E774">
        <v>79</v>
      </c>
      <c r="F774">
        <v>63.17</v>
      </c>
      <c r="G774">
        <v>2346</v>
      </c>
      <c r="H774">
        <v>29242</v>
      </c>
      <c r="I774">
        <v>5</v>
      </c>
      <c r="J774">
        <v>909</v>
      </c>
      <c r="K774">
        <v>173.45</v>
      </c>
      <c r="L774">
        <v>3.2</v>
      </c>
      <c r="M774">
        <v>1.3</v>
      </c>
      <c r="N774" s="1" t="s">
        <v>27</v>
      </c>
      <c r="O774">
        <v>9</v>
      </c>
      <c r="P774">
        <v>17</v>
      </c>
      <c r="Q774">
        <v>26</v>
      </c>
      <c r="R774" t="str" cm="1">
        <f t="array" ref="R774">_xlfn.IFS(Restaurant_Data[[#This Row],[Total Reservations]]&lt;=50, "Low", Restaurant_Data[[#This Row],[Total Reservations]]&lt;=100, "Medium", Restaurant_Data[[#This Row],[Total Reservations]]&lt;=200, "High")</f>
        <v>Low</v>
      </c>
      <c r="S774" s="4">
        <v>1108595.69</v>
      </c>
      <c r="T774" t="str" cm="1">
        <f t="array" ref="T774">_xlfn.IFS(Restaurant_Data[[#This Row],[Revenue]]&lt;= 500000, "Low Income", Restaurant_Data[[#This Row],[Revenue]]&lt;=1000000, "Middle Income", Restaurant_Data[[#This Row],[Revenue]] &lt;= 2000000, "High Income")</f>
        <v>High Income</v>
      </c>
    </row>
    <row r="775" spans="1:20" x14ac:dyDescent="0.35">
      <c r="A775" s="1" t="s">
        <v>802</v>
      </c>
      <c r="B775" s="1" t="s">
        <v>19</v>
      </c>
      <c r="C775" s="1" t="s">
        <v>20</v>
      </c>
      <c r="D775">
        <v>3.3</v>
      </c>
      <c r="E775">
        <v>30</v>
      </c>
      <c r="F775">
        <v>70.489999999999995</v>
      </c>
      <c r="G775">
        <v>2399</v>
      </c>
      <c r="H775">
        <v>31765</v>
      </c>
      <c r="I775">
        <v>9</v>
      </c>
      <c r="J775">
        <v>972</v>
      </c>
      <c r="K775">
        <v>156.51</v>
      </c>
      <c r="L775">
        <v>5.0999999999999996</v>
      </c>
      <c r="M775">
        <v>7.3</v>
      </c>
      <c r="N775" s="1" t="s">
        <v>21</v>
      </c>
      <c r="O775">
        <v>7</v>
      </c>
      <c r="P775">
        <v>14</v>
      </c>
      <c r="Q775">
        <v>21</v>
      </c>
      <c r="R775" t="str" cm="1">
        <f t="array" ref="R775">_xlfn.IFS(Restaurant_Data[[#This Row],[Total Reservations]]&lt;=50, "Low", Restaurant_Data[[#This Row],[Total Reservations]]&lt;=100, "Medium", Restaurant_Data[[#This Row],[Total Reservations]]&lt;=200, "High")</f>
        <v>Low</v>
      </c>
      <c r="S775" s="4">
        <v>486930.34</v>
      </c>
      <c r="T775" t="str" cm="1">
        <f t="array" ref="T775">_xlfn.IFS(Restaurant_Data[[#This Row],[Revenue]]&lt;= 500000, "Low Income", Restaurant_Data[[#This Row],[Revenue]]&lt;=1000000, "Middle Income", Restaurant_Data[[#This Row],[Revenue]] &lt;= 2000000, "High Income")</f>
        <v>Low Income</v>
      </c>
    </row>
    <row r="776" spans="1:20" x14ac:dyDescent="0.35">
      <c r="A776" s="1" t="s">
        <v>803</v>
      </c>
      <c r="B776" s="1" t="s">
        <v>23</v>
      </c>
      <c r="C776" s="1" t="s">
        <v>24</v>
      </c>
      <c r="D776">
        <v>3.5</v>
      </c>
      <c r="E776">
        <v>73</v>
      </c>
      <c r="F776">
        <v>33.58</v>
      </c>
      <c r="G776">
        <v>4190</v>
      </c>
      <c r="H776">
        <v>43756</v>
      </c>
      <c r="I776">
        <v>13</v>
      </c>
      <c r="J776">
        <v>322</v>
      </c>
      <c r="K776">
        <v>179.59</v>
      </c>
      <c r="L776">
        <v>8.3000000000000007</v>
      </c>
      <c r="M776">
        <v>1.1000000000000001</v>
      </c>
      <c r="N776" s="1" t="s">
        <v>21</v>
      </c>
      <c r="O776">
        <v>14</v>
      </c>
      <c r="P776">
        <v>4</v>
      </c>
      <c r="Q776">
        <v>18</v>
      </c>
      <c r="R776" t="str" cm="1">
        <f t="array" ref="R776">_xlfn.IFS(Restaurant_Data[[#This Row],[Total Reservations]]&lt;=50, "Low", Restaurant_Data[[#This Row],[Total Reservations]]&lt;=100, "Medium", Restaurant_Data[[#This Row],[Total Reservations]]&lt;=200, "High")</f>
        <v>Low</v>
      </c>
      <c r="S776" s="4">
        <v>564264.69999999995</v>
      </c>
      <c r="T776" t="str" cm="1">
        <f t="array" ref="T776">_xlfn.IFS(Restaurant_Data[[#This Row],[Revenue]]&lt;= 500000, "Low Income", Restaurant_Data[[#This Row],[Revenue]]&lt;=1000000, "Middle Income", Restaurant_Data[[#This Row],[Revenue]] &lt;= 2000000, "High Income")</f>
        <v>Middle Income</v>
      </c>
    </row>
    <row r="777" spans="1:20" x14ac:dyDescent="0.35">
      <c r="A777" s="1" t="s">
        <v>804</v>
      </c>
      <c r="B777" s="1" t="s">
        <v>34</v>
      </c>
      <c r="C777" s="1" t="s">
        <v>26</v>
      </c>
      <c r="D777">
        <v>4.7</v>
      </c>
      <c r="E777">
        <v>70</v>
      </c>
      <c r="F777">
        <v>49.96</v>
      </c>
      <c r="G777">
        <v>2654</v>
      </c>
      <c r="H777">
        <v>32456</v>
      </c>
      <c r="I777">
        <v>13</v>
      </c>
      <c r="J777">
        <v>95</v>
      </c>
      <c r="K777">
        <v>231.91</v>
      </c>
      <c r="L777">
        <v>6.5</v>
      </c>
      <c r="M777">
        <v>8.4</v>
      </c>
      <c r="N777" s="1" t="s">
        <v>27</v>
      </c>
      <c r="O777">
        <v>18</v>
      </c>
      <c r="P777">
        <v>39</v>
      </c>
      <c r="Q777">
        <v>57</v>
      </c>
      <c r="R777" t="str" cm="1">
        <f t="array" ref="R777">_xlfn.IFS(Restaurant_Data[[#This Row],[Total Reservations]]&lt;=50, "Low", Restaurant_Data[[#This Row],[Total Reservations]]&lt;=100, "Medium", Restaurant_Data[[#This Row],[Total Reservations]]&lt;=200, "High")</f>
        <v>Medium</v>
      </c>
      <c r="S777" s="4">
        <v>794978.32</v>
      </c>
      <c r="T777" t="str" cm="1">
        <f t="array" ref="T777">_xlfn.IFS(Restaurant_Data[[#This Row],[Revenue]]&lt;= 500000, "Low Income", Restaurant_Data[[#This Row],[Revenue]]&lt;=1000000, "Middle Income", Restaurant_Data[[#This Row],[Revenue]] &lt;= 2000000, "High Income")</f>
        <v>Middle Income</v>
      </c>
    </row>
    <row r="778" spans="1:20" x14ac:dyDescent="0.35">
      <c r="A778" s="1" t="s">
        <v>805</v>
      </c>
      <c r="B778" s="1" t="s">
        <v>19</v>
      </c>
      <c r="C778" s="1" t="s">
        <v>26</v>
      </c>
      <c r="D778">
        <v>4.8</v>
      </c>
      <c r="E778">
        <v>34</v>
      </c>
      <c r="F778">
        <v>55.82</v>
      </c>
      <c r="G778">
        <v>2394</v>
      </c>
      <c r="H778">
        <v>24842</v>
      </c>
      <c r="I778">
        <v>9</v>
      </c>
      <c r="J778">
        <v>640</v>
      </c>
      <c r="K778">
        <v>273.08</v>
      </c>
      <c r="L778">
        <v>1.6</v>
      </c>
      <c r="M778">
        <v>3.4</v>
      </c>
      <c r="N778" s="1" t="s">
        <v>21</v>
      </c>
      <c r="O778">
        <v>3</v>
      </c>
      <c r="P778">
        <v>17</v>
      </c>
      <c r="Q778">
        <v>20</v>
      </c>
      <c r="R778" t="str" cm="1">
        <f t="array" ref="R778">_xlfn.IFS(Restaurant_Data[[#This Row],[Total Reservations]]&lt;=50, "Low", Restaurant_Data[[#This Row],[Total Reservations]]&lt;=100, "Medium", Restaurant_Data[[#This Row],[Total Reservations]]&lt;=200, "High")</f>
        <v>Low</v>
      </c>
      <c r="S778" s="4">
        <v>434365.22</v>
      </c>
      <c r="T778" t="str" cm="1">
        <f t="array" ref="T778">_xlfn.IFS(Restaurant_Data[[#This Row],[Revenue]]&lt;= 500000, "Low Income", Restaurant_Data[[#This Row],[Revenue]]&lt;=1000000, "Middle Income", Restaurant_Data[[#This Row],[Revenue]] &lt;= 2000000, "High Income")</f>
        <v>Low Income</v>
      </c>
    </row>
    <row r="779" spans="1:20" x14ac:dyDescent="0.35">
      <c r="A779" s="1" t="s">
        <v>806</v>
      </c>
      <c r="B779" s="1" t="s">
        <v>23</v>
      </c>
      <c r="C779" s="1" t="s">
        <v>31</v>
      </c>
      <c r="D779">
        <v>4.7</v>
      </c>
      <c r="E779">
        <v>76</v>
      </c>
      <c r="F779">
        <v>33.22</v>
      </c>
      <c r="G779">
        <v>7358</v>
      </c>
      <c r="H779">
        <v>74347</v>
      </c>
      <c r="I779">
        <v>14</v>
      </c>
      <c r="J779">
        <v>511</v>
      </c>
      <c r="K779">
        <v>79.62</v>
      </c>
      <c r="L779">
        <v>7.6</v>
      </c>
      <c r="M779">
        <v>2.1</v>
      </c>
      <c r="N779" s="1" t="s">
        <v>21</v>
      </c>
      <c r="O779">
        <v>14</v>
      </c>
      <c r="P779">
        <v>42</v>
      </c>
      <c r="Q779">
        <v>56</v>
      </c>
      <c r="R779" t="str" cm="1">
        <f t="array" ref="R779">_xlfn.IFS(Restaurant_Data[[#This Row],[Total Reservations]]&lt;=50, "Low", Restaurant_Data[[#This Row],[Total Reservations]]&lt;=100, "Medium", Restaurant_Data[[#This Row],[Total Reservations]]&lt;=200, "High")</f>
        <v>Medium</v>
      </c>
      <c r="S779" s="4">
        <v>589400.35</v>
      </c>
      <c r="T779" t="str" cm="1">
        <f t="array" ref="T779">_xlfn.IFS(Restaurant_Data[[#This Row],[Revenue]]&lt;= 500000, "Low Income", Restaurant_Data[[#This Row],[Revenue]]&lt;=1000000, "Middle Income", Restaurant_Data[[#This Row],[Revenue]] &lt;= 2000000, "High Income")</f>
        <v>Middle Income</v>
      </c>
    </row>
    <row r="780" spans="1:20" x14ac:dyDescent="0.35">
      <c r="A780" s="1" t="s">
        <v>807</v>
      </c>
      <c r="B780" s="1" t="s">
        <v>19</v>
      </c>
      <c r="C780" s="1" t="s">
        <v>20</v>
      </c>
      <c r="D780">
        <v>3.7</v>
      </c>
      <c r="E780">
        <v>34</v>
      </c>
      <c r="F780">
        <v>66.010000000000005</v>
      </c>
      <c r="G780">
        <v>1727</v>
      </c>
      <c r="H780">
        <v>16714</v>
      </c>
      <c r="I780">
        <v>17</v>
      </c>
      <c r="J780">
        <v>400</v>
      </c>
      <c r="K780">
        <v>70.67</v>
      </c>
      <c r="L780">
        <v>6.2</v>
      </c>
      <c r="M780">
        <v>4.8</v>
      </c>
      <c r="N780" s="1" t="s">
        <v>21</v>
      </c>
      <c r="O780">
        <v>14</v>
      </c>
      <c r="P780">
        <v>1</v>
      </c>
      <c r="Q780">
        <v>15</v>
      </c>
      <c r="R780" t="str" cm="1">
        <f t="array" ref="R780">_xlfn.IFS(Restaurant_Data[[#This Row],[Total Reservations]]&lt;=50, "Low", Restaurant_Data[[#This Row],[Total Reservations]]&lt;=100, "Medium", Restaurant_Data[[#This Row],[Total Reservations]]&lt;=200, "High")</f>
        <v>Low</v>
      </c>
      <c r="S780" s="4">
        <v>519226.81</v>
      </c>
      <c r="T780" t="str" cm="1">
        <f t="array" ref="T780">_xlfn.IFS(Restaurant_Data[[#This Row],[Revenue]]&lt;= 500000, "Low Income", Restaurant_Data[[#This Row],[Revenue]]&lt;=1000000, "Middle Income", Restaurant_Data[[#This Row],[Revenue]] &lt;= 2000000, "High Income")</f>
        <v>Middle Income</v>
      </c>
    </row>
    <row r="781" spans="1:20" x14ac:dyDescent="0.35">
      <c r="A781" s="1" t="s">
        <v>808</v>
      </c>
      <c r="B781" s="1" t="s">
        <v>23</v>
      </c>
      <c r="C781" s="1" t="s">
        <v>24</v>
      </c>
      <c r="D781">
        <v>3.5</v>
      </c>
      <c r="E781">
        <v>89</v>
      </c>
      <c r="F781">
        <v>29.73</v>
      </c>
      <c r="G781">
        <v>5135</v>
      </c>
      <c r="H781">
        <v>52924</v>
      </c>
      <c r="I781">
        <v>3</v>
      </c>
      <c r="J781">
        <v>723</v>
      </c>
      <c r="K781">
        <v>130.09</v>
      </c>
      <c r="L781">
        <v>6.6</v>
      </c>
      <c r="M781">
        <v>6</v>
      </c>
      <c r="N781" s="1" t="s">
        <v>21</v>
      </c>
      <c r="O781">
        <v>50</v>
      </c>
      <c r="P781">
        <v>75</v>
      </c>
      <c r="Q781">
        <v>125</v>
      </c>
      <c r="R781" t="str" cm="1">
        <f t="array" ref="R781">_xlfn.IFS(Restaurant_Data[[#This Row],[Total Reservations]]&lt;=50, "Low", Restaurant_Data[[#This Row],[Total Reservations]]&lt;=100, "Medium", Restaurant_Data[[#This Row],[Total Reservations]]&lt;=200, "High")</f>
        <v>High</v>
      </c>
      <c r="S781" s="4">
        <v>604278.38</v>
      </c>
      <c r="T781" t="str" cm="1">
        <f t="array" ref="T781">_xlfn.IFS(Restaurant_Data[[#This Row],[Revenue]]&lt;= 500000, "Low Income", Restaurant_Data[[#This Row],[Revenue]]&lt;=1000000, "Middle Income", Restaurant_Data[[#This Row],[Revenue]] &lt;= 2000000, "High Income")</f>
        <v>Middle Income</v>
      </c>
    </row>
    <row r="782" spans="1:20" x14ac:dyDescent="0.35">
      <c r="A782" s="1" t="s">
        <v>809</v>
      </c>
      <c r="B782" s="1" t="s">
        <v>23</v>
      </c>
      <c r="C782" s="1" t="s">
        <v>26</v>
      </c>
      <c r="D782">
        <v>4.0999999999999996</v>
      </c>
      <c r="E782">
        <v>77</v>
      </c>
      <c r="F782">
        <v>50.96</v>
      </c>
      <c r="G782">
        <v>4992</v>
      </c>
      <c r="H782">
        <v>51510</v>
      </c>
      <c r="I782">
        <v>18</v>
      </c>
      <c r="J782">
        <v>308</v>
      </c>
      <c r="K782">
        <v>186.58</v>
      </c>
      <c r="L782">
        <v>4.2</v>
      </c>
      <c r="M782">
        <v>3.8</v>
      </c>
      <c r="N782" s="1" t="s">
        <v>21</v>
      </c>
      <c r="O782">
        <v>12</v>
      </c>
      <c r="P782">
        <v>19</v>
      </c>
      <c r="Q782">
        <v>31</v>
      </c>
      <c r="R782" t="str" cm="1">
        <f t="array" ref="R782">_xlfn.IFS(Restaurant_Data[[#This Row],[Total Reservations]]&lt;=50, "Low", Restaurant_Data[[#This Row],[Total Reservations]]&lt;=100, "Medium", Restaurant_Data[[#This Row],[Total Reservations]]&lt;=200, "High")</f>
        <v>Low</v>
      </c>
      <c r="S782" s="4">
        <v>893597.74</v>
      </c>
      <c r="T782" t="str" cm="1">
        <f t="array" ref="T782">_xlfn.IFS(Restaurant_Data[[#This Row],[Revenue]]&lt;= 500000, "Low Income", Restaurant_Data[[#This Row],[Revenue]]&lt;=1000000, "Middle Income", Restaurant_Data[[#This Row],[Revenue]] &lt;= 2000000, "High Income")</f>
        <v>Middle Income</v>
      </c>
    </row>
    <row r="783" spans="1:20" x14ac:dyDescent="0.35">
      <c r="A783" s="1" t="s">
        <v>810</v>
      </c>
      <c r="B783" s="1" t="s">
        <v>23</v>
      </c>
      <c r="C783" s="1" t="s">
        <v>37</v>
      </c>
      <c r="D783">
        <v>4.4000000000000004</v>
      </c>
      <c r="E783">
        <v>86</v>
      </c>
      <c r="F783">
        <v>58.84</v>
      </c>
      <c r="G783">
        <v>2297</v>
      </c>
      <c r="H783">
        <v>29914</v>
      </c>
      <c r="I783">
        <v>12</v>
      </c>
      <c r="J783">
        <v>105</v>
      </c>
      <c r="K783">
        <v>74.97</v>
      </c>
      <c r="L783">
        <v>6</v>
      </c>
      <c r="M783">
        <v>2.1</v>
      </c>
      <c r="N783" s="1" t="s">
        <v>21</v>
      </c>
      <c r="O783">
        <v>80</v>
      </c>
      <c r="P783">
        <v>23</v>
      </c>
      <c r="Q783">
        <v>103</v>
      </c>
      <c r="R783" t="str" cm="1">
        <f t="array" ref="R783">_xlfn.IFS(Restaurant_Data[[#This Row],[Total Reservations]]&lt;=50, "Low", Restaurant_Data[[#This Row],[Total Reservations]]&lt;=100, "Medium", Restaurant_Data[[#This Row],[Total Reservations]]&lt;=200, "High")</f>
        <v>High</v>
      </c>
      <c r="S783" s="4">
        <v>1135454.28</v>
      </c>
      <c r="T783" t="str" cm="1">
        <f t="array" ref="T783">_xlfn.IFS(Restaurant_Data[[#This Row],[Revenue]]&lt;= 500000, "Low Income", Restaurant_Data[[#This Row],[Revenue]]&lt;=1000000, "Middle Income", Restaurant_Data[[#This Row],[Revenue]] &lt;= 2000000, "High Income")</f>
        <v>High Income</v>
      </c>
    </row>
    <row r="784" spans="1:20" x14ac:dyDescent="0.35">
      <c r="A784" s="1" t="s">
        <v>811</v>
      </c>
      <c r="B784" s="1" t="s">
        <v>34</v>
      </c>
      <c r="C784" s="1" t="s">
        <v>26</v>
      </c>
      <c r="D784">
        <v>5</v>
      </c>
      <c r="E784">
        <v>50</v>
      </c>
      <c r="F784">
        <v>47.67</v>
      </c>
      <c r="G784">
        <v>2335</v>
      </c>
      <c r="H784">
        <v>27114</v>
      </c>
      <c r="I784">
        <v>9</v>
      </c>
      <c r="J784">
        <v>701</v>
      </c>
      <c r="K784">
        <v>228.99</v>
      </c>
      <c r="L784">
        <v>4.3</v>
      </c>
      <c r="M784">
        <v>1.2</v>
      </c>
      <c r="N784" s="1" t="s">
        <v>21</v>
      </c>
      <c r="O784">
        <v>18</v>
      </c>
      <c r="P784">
        <v>8</v>
      </c>
      <c r="Q784">
        <v>26</v>
      </c>
      <c r="R784" t="str" cm="1">
        <f t="array" ref="R784">_xlfn.IFS(Restaurant_Data[[#This Row],[Total Reservations]]&lt;=50, "Low", Restaurant_Data[[#This Row],[Total Reservations]]&lt;=100, "Medium", Restaurant_Data[[#This Row],[Total Reservations]]&lt;=200, "High")</f>
        <v>Low</v>
      </c>
      <c r="S784" s="4">
        <v>541236.12</v>
      </c>
      <c r="T784" t="str" cm="1">
        <f t="array" ref="T784">_xlfn.IFS(Restaurant_Data[[#This Row],[Revenue]]&lt;= 500000, "Low Income", Restaurant_Data[[#This Row],[Revenue]]&lt;=1000000, "Middle Income", Restaurant_Data[[#This Row],[Revenue]] &lt;= 2000000, "High Income")</f>
        <v>Middle Income</v>
      </c>
    </row>
    <row r="785" spans="1:20" x14ac:dyDescent="0.35">
      <c r="A785" s="1" t="s">
        <v>812</v>
      </c>
      <c r="B785" s="1" t="s">
        <v>34</v>
      </c>
      <c r="C785" s="1" t="s">
        <v>24</v>
      </c>
      <c r="D785">
        <v>3.3</v>
      </c>
      <c r="E785">
        <v>67</v>
      </c>
      <c r="F785">
        <v>32.39</v>
      </c>
      <c r="G785">
        <v>3213</v>
      </c>
      <c r="H785">
        <v>36451</v>
      </c>
      <c r="I785">
        <v>16</v>
      </c>
      <c r="J785">
        <v>587</v>
      </c>
      <c r="K785">
        <v>189.02</v>
      </c>
      <c r="L785">
        <v>1.7</v>
      </c>
      <c r="M785">
        <v>7.3</v>
      </c>
      <c r="N785" s="1" t="s">
        <v>21</v>
      </c>
      <c r="O785">
        <v>58</v>
      </c>
      <c r="P785">
        <v>34</v>
      </c>
      <c r="Q785">
        <v>92</v>
      </c>
      <c r="R785" t="str" cm="1">
        <f t="array" ref="R785">_xlfn.IFS(Restaurant_Data[[#This Row],[Total Reservations]]&lt;=50, "Low", Restaurant_Data[[#This Row],[Total Reservations]]&lt;=100, "Medium", Restaurant_Data[[#This Row],[Total Reservations]]&lt;=200, "High")</f>
        <v>Medium</v>
      </c>
      <c r="S785" s="4">
        <v>506554.4</v>
      </c>
      <c r="T785" t="str" cm="1">
        <f t="array" ref="T785">_xlfn.IFS(Restaurant_Data[[#This Row],[Revenue]]&lt;= 500000, "Low Income", Restaurant_Data[[#This Row],[Revenue]]&lt;=1000000, "Middle Income", Restaurant_Data[[#This Row],[Revenue]] &lt;= 2000000, "High Income")</f>
        <v>Middle Income</v>
      </c>
    </row>
    <row r="786" spans="1:20" x14ac:dyDescent="0.35">
      <c r="A786" s="1" t="s">
        <v>813</v>
      </c>
      <c r="B786" s="1" t="s">
        <v>19</v>
      </c>
      <c r="C786" s="1" t="s">
        <v>42</v>
      </c>
      <c r="D786">
        <v>3.1</v>
      </c>
      <c r="E786">
        <v>41</v>
      </c>
      <c r="F786">
        <v>39.15</v>
      </c>
      <c r="G786">
        <v>762</v>
      </c>
      <c r="H786">
        <v>8582</v>
      </c>
      <c r="I786">
        <v>13</v>
      </c>
      <c r="J786">
        <v>713</v>
      </c>
      <c r="K786">
        <v>237.12</v>
      </c>
      <c r="L786">
        <v>8.6</v>
      </c>
      <c r="M786">
        <v>9</v>
      </c>
      <c r="N786" s="1" t="s">
        <v>21</v>
      </c>
      <c r="O786">
        <v>12</v>
      </c>
      <c r="P786">
        <v>30</v>
      </c>
      <c r="Q786">
        <v>42</v>
      </c>
      <c r="R786" t="str" cm="1">
        <f t="array" ref="R786">_xlfn.IFS(Restaurant_Data[[#This Row],[Total Reservations]]&lt;=50, "Low", Restaurant_Data[[#This Row],[Total Reservations]]&lt;=100, "Medium", Restaurant_Data[[#This Row],[Total Reservations]]&lt;=200, "High")</f>
        <v>Low</v>
      </c>
      <c r="S786" s="4">
        <v>377970.25</v>
      </c>
      <c r="T786" t="str" cm="1">
        <f t="array" ref="T786">_xlfn.IFS(Restaurant_Data[[#This Row],[Revenue]]&lt;= 500000, "Low Income", Restaurant_Data[[#This Row],[Revenue]]&lt;=1000000, "Middle Income", Restaurant_Data[[#This Row],[Revenue]] &lt;= 2000000, "High Income")</f>
        <v>Low Income</v>
      </c>
    </row>
    <row r="787" spans="1:20" x14ac:dyDescent="0.35">
      <c r="A787" s="1" t="s">
        <v>814</v>
      </c>
      <c r="B787" s="1" t="s">
        <v>23</v>
      </c>
      <c r="C787" s="1" t="s">
        <v>42</v>
      </c>
      <c r="D787">
        <v>4.4000000000000004</v>
      </c>
      <c r="E787">
        <v>72</v>
      </c>
      <c r="F787">
        <v>41.95</v>
      </c>
      <c r="G787">
        <v>5009</v>
      </c>
      <c r="H787">
        <v>58564</v>
      </c>
      <c r="I787">
        <v>18</v>
      </c>
      <c r="J787">
        <v>877</v>
      </c>
      <c r="K787">
        <v>139.47999999999999</v>
      </c>
      <c r="L787">
        <v>7.1</v>
      </c>
      <c r="M787">
        <v>1.9</v>
      </c>
      <c r="N787" s="1" t="s">
        <v>27</v>
      </c>
      <c r="O787">
        <v>69</v>
      </c>
      <c r="P787">
        <v>44</v>
      </c>
      <c r="Q787">
        <v>113</v>
      </c>
      <c r="R787" t="str" cm="1">
        <f t="array" ref="R787">_xlfn.IFS(Restaurant_Data[[#This Row],[Total Reservations]]&lt;=50, "Low", Restaurant_Data[[#This Row],[Total Reservations]]&lt;=100, "Medium", Restaurant_Data[[#This Row],[Total Reservations]]&lt;=200, "High")</f>
        <v>High</v>
      </c>
      <c r="S787" s="4">
        <v>700903.65</v>
      </c>
      <c r="T787" t="str" cm="1">
        <f t="array" ref="T787">_xlfn.IFS(Restaurant_Data[[#This Row],[Revenue]]&lt;= 500000, "Low Income", Restaurant_Data[[#This Row],[Revenue]]&lt;=1000000, "Middle Income", Restaurant_Data[[#This Row],[Revenue]] &lt;= 2000000, "High Income")</f>
        <v>Middle Income</v>
      </c>
    </row>
    <row r="788" spans="1:20" x14ac:dyDescent="0.35">
      <c r="A788" s="1" t="s">
        <v>815</v>
      </c>
      <c r="B788" s="1" t="s">
        <v>23</v>
      </c>
      <c r="C788" s="1" t="s">
        <v>31</v>
      </c>
      <c r="D788">
        <v>4.7</v>
      </c>
      <c r="E788">
        <v>89</v>
      </c>
      <c r="F788">
        <v>38.57</v>
      </c>
      <c r="G788">
        <v>6049</v>
      </c>
      <c r="H788">
        <v>66145</v>
      </c>
      <c r="I788">
        <v>12</v>
      </c>
      <c r="J788">
        <v>107</v>
      </c>
      <c r="K788">
        <v>150.27000000000001</v>
      </c>
      <c r="L788">
        <v>7</v>
      </c>
      <c r="M788">
        <v>3.1</v>
      </c>
      <c r="N788" s="1" t="s">
        <v>27</v>
      </c>
      <c r="O788">
        <v>56</v>
      </c>
      <c r="P788">
        <v>46</v>
      </c>
      <c r="Q788">
        <v>102</v>
      </c>
      <c r="R788" t="str" cm="1">
        <f t="array" ref="R788">_xlfn.IFS(Restaurant_Data[[#This Row],[Total Reservations]]&lt;=50, "Low", Restaurant_Data[[#This Row],[Total Reservations]]&lt;=100, "Medium", Restaurant_Data[[#This Row],[Total Reservations]]&lt;=200, "High")</f>
        <v>High</v>
      </c>
      <c r="S788" s="4">
        <v>785346.76</v>
      </c>
      <c r="T788" t="str" cm="1">
        <f t="array" ref="T788">_xlfn.IFS(Restaurant_Data[[#This Row],[Revenue]]&lt;= 500000, "Low Income", Restaurant_Data[[#This Row],[Revenue]]&lt;=1000000, "Middle Income", Restaurant_Data[[#This Row],[Revenue]] &lt;= 2000000, "High Income")</f>
        <v>Middle Income</v>
      </c>
    </row>
    <row r="789" spans="1:20" x14ac:dyDescent="0.35">
      <c r="A789" s="1" t="s">
        <v>816</v>
      </c>
      <c r="B789" s="1" t="s">
        <v>34</v>
      </c>
      <c r="C789" s="1" t="s">
        <v>20</v>
      </c>
      <c r="D789">
        <v>4.7</v>
      </c>
      <c r="E789">
        <v>63</v>
      </c>
      <c r="F789">
        <v>73.37</v>
      </c>
      <c r="G789">
        <v>4292</v>
      </c>
      <c r="H789">
        <v>49488</v>
      </c>
      <c r="I789">
        <v>2</v>
      </c>
      <c r="J789">
        <v>496</v>
      </c>
      <c r="K789">
        <v>251.89</v>
      </c>
      <c r="L789">
        <v>2.7</v>
      </c>
      <c r="M789">
        <v>1.2</v>
      </c>
      <c r="N789" s="1" t="s">
        <v>21</v>
      </c>
      <c r="O789">
        <v>53</v>
      </c>
      <c r="P789">
        <v>28</v>
      </c>
      <c r="Q789">
        <v>81</v>
      </c>
      <c r="R789" t="str" cm="1">
        <f t="array" ref="R789">_xlfn.IFS(Restaurant_Data[[#This Row],[Total Reservations]]&lt;=50, "Low", Restaurant_Data[[#This Row],[Total Reservations]]&lt;=100, "Medium", Restaurant_Data[[#This Row],[Total Reservations]]&lt;=200, "High")</f>
        <v>Medium</v>
      </c>
      <c r="S789" s="4">
        <v>1032083.26</v>
      </c>
      <c r="T789" t="str" cm="1">
        <f t="array" ref="T789">_xlfn.IFS(Restaurant_Data[[#This Row],[Revenue]]&lt;= 500000, "Low Income", Restaurant_Data[[#This Row],[Revenue]]&lt;=1000000, "Middle Income", Restaurant_Data[[#This Row],[Revenue]] &lt;= 2000000, "High Income")</f>
        <v>High Income</v>
      </c>
    </row>
    <row r="790" spans="1:20" x14ac:dyDescent="0.35">
      <c r="A790" s="1" t="s">
        <v>817</v>
      </c>
      <c r="B790" s="1" t="s">
        <v>23</v>
      </c>
      <c r="C790" s="1" t="s">
        <v>24</v>
      </c>
      <c r="D790">
        <v>4.4000000000000004</v>
      </c>
      <c r="E790">
        <v>85</v>
      </c>
      <c r="F790">
        <v>29.13</v>
      </c>
      <c r="G790">
        <v>3706</v>
      </c>
      <c r="H790">
        <v>39020</v>
      </c>
      <c r="I790">
        <v>19</v>
      </c>
      <c r="J790">
        <v>275</v>
      </c>
      <c r="K790">
        <v>116.75</v>
      </c>
      <c r="L790">
        <v>7</v>
      </c>
      <c r="M790">
        <v>9</v>
      </c>
      <c r="N790" s="1" t="s">
        <v>27</v>
      </c>
      <c r="O790">
        <v>39</v>
      </c>
      <c r="P790">
        <v>50</v>
      </c>
      <c r="Q790">
        <v>89</v>
      </c>
      <c r="R790" t="str" cm="1">
        <f t="array" ref="R790">_xlfn.IFS(Restaurant_Data[[#This Row],[Total Reservations]]&lt;=50, "Low", Restaurant_Data[[#This Row],[Total Reservations]]&lt;=100, "Medium", Restaurant_Data[[#This Row],[Total Reservations]]&lt;=200, "High")</f>
        <v>Medium</v>
      </c>
      <c r="S790" s="4">
        <v>579907.52</v>
      </c>
      <c r="T790" t="str" cm="1">
        <f t="array" ref="T790">_xlfn.IFS(Restaurant_Data[[#This Row],[Revenue]]&lt;= 500000, "Low Income", Restaurant_Data[[#This Row],[Revenue]]&lt;=1000000, "Middle Income", Restaurant_Data[[#This Row],[Revenue]] &lt;= 2000000, "High Income")</f>
        <v>Middle Income</v>
      </c>
    </row>
    <row r="791" spans="1:20" x14ac:dyDescent="0.35">
      <c r="A791" s="1" t="s">
        <v>818</v>
      </c>
      <c r="B791" s="1" t="s">
        <v>34</v>
      </c>
      <c r="C791" s="1" t="s">
        <v>31</v>
      </c>
      <c r="D791">
        <v>4.9000000000000004</v>
      </c>
      <c r="E791">
        <v>67</v>
      </c>
      <c r="F791">
        <v>36.25</v>
      </c>
      <c r="G791">
        <v>3100</v>
      </c>
      <c r="H791">
        <v>35691</v>
      </c>
      <c r="I791">
        <v>1</v>
      </c>
      <c r="J791">
        <v>313</v>
      </c>
      <c r="K791">
        <v>145.35</v>
      </c>
      <c r="L791">
        <v>3.1</v>
      </c>
      <c r="M791">
        <v>5</v>
      </c>
      <c r="N791" s="1" t="s">
        <v>27</v>
      </c>
      <c r="O791">
        <v>30</v>
      </c>
      <c r="P791">
        <v>28</v>
      </c>
      <c r="Q791">
        <v>58</v>
      </c>
      <c r="R791" t="str" cm="1">
        <f t="array" ref="R791">_xlfn.IFS(Restaurant_Data[[#This Row],[Total Reservations]]&lt;=50, "Low", Restaurant_Data[[#This Row],[Total Reservations]]&lt;=100, "Medium", Restaurant_Data[[#This Row],[Total Reservations]]&lt;=200, "High")</f>
        <v>Medium</v>
      </c>
      <c r="S791" s="4">
        <v>546109.30000000005</v>
      </c>
      <c r="T791" t="str" cm="1">
        <f t="array" ref="T791">_xlfn.IFS(Restaurant_Data[[#This Row],[Revenue]]&lt;= 500000, "Low Income", Restaurant_Data[[#This Row],[Revenue]]&lt;=1000000, "Middle Income", Restaurant_Data[[#This Row],[Revenue]] &lt;= 2000000, "High Income")</f>
        <v>Middle Income</v>
      </c>
    </row>
    <row r="792" spans="1:20" x14ac:dyDescent="0.35">
      <c r="A792" s="1" t="s">
        <v>819</v>
      </c>
      <c r="B792" s="1" t="s">
        <v>23</v>
      </c>
      <c r="C792" s="1" t="s">
        <v>26</v>
      </c>
      <c r="D792">
        <v>4</v>
      </c>
      <c r="E792">
        <v>79</v>
      </c>
      <c r="F792">
        <v>49.95</v>
      </c>
      <c r="G792">
        <v>1656</v>
      </c>
      <c r="H792">
        <v>19394</v>
      </c>
      <c r="I792">
        <v>6</v>
      </c>
      <c r="J792">
        <v>812</v>
      </c>
      <c r="K792">
        <v>53.37</v>
      </c>
      <c r="L792">
        <v>7.2</v>
      </c>
      <c r="M792">
        <v>9.3000000000000007</v>
      </c>
      <c r="N792" s="1" t="s">
        <v>27</v>
      </c>
      <c r="O792">
        <v>52</v>
      </c>
      <c r="P792">
        <v>67</v>
      </c>
      <c r="Q792">
        <v>119</v>
      </c>
      <c r="R792" t="str" cm="1">
        <f t="array" ref="R792">_xlfn.IFS(Restaurant_Data[[#This Row],[Total Reservations]]&lt;=50, "Low", Restaurant_Data[[#This Row],[Total Reservations]]&lt;=100, "Medium", Restaurant_Data[[#This Row],[Total Reservations]]&lt;=200, "High")</f>
        <v>High</v>
      </c>
      <c r="S792" s="4">
        <v>889456.7</v>
      </c>
      <c r="T792" t="str" cm="1">
        <f t="array" ref="T792">_xlfn.IFS(Restaurant_Data[[#This Row],[Revenue]]&lt;= 500000, "Low Income", Restaurant_Data[[#This Row],[Revenue]]&lt;=1000000, "Middle Income", Restaurant_Data[[#This Row],[Revenue]] &lt;= 2000000, "High Income")</f>
        <v>Middle Income</v>
      </c>
    </row>
    <row r="793" spans="1:20" x14ac:dyDescent="0.35">
      <c r="A793" s="1" t="s">
        <v>820</v>
      </c>
      <c r="B793" s="1" t="s">
        <v>19</v>
      </c>
      <c r="C793" s="1" t="s">
        <v>26</v>
      </c>
      <c r="D793">
        <v>4.8</v>
      </c>
      <c r="E793">
        <v>44</v>
      </c>
      <c r="F793">
        <v>54.58</v>
      </c>
      <c r="G793">
        <v>2639</v>
      </c>
      <c r="H793">
        <v>28964</v>
      </c>
      <c r="I793">
        <v>18</v>
      </c>
      <c r="J793">
        <v>253</v>
      </c>
      <c r="K793">
        <v>188.83</v>
      </c>
      <c r="L793">
        <v>4</v>
      </c>
      <c r="M793">
        <v>5.2</v>
      </c>
      <c r="N793" s="1" t="s">
        <v>27</v>
      </c>
      <c r="O793">
        <v>12</v>
      </c>
      <c r="P793">
        <v>39</v>
      </c>
      <c r="Q793">
        <v>51</v>
      </c>
      <c r="R793" t="str" cm="1">
        <f t="array" ref="R793">_xlfn.IFS(Restaurant_Data[[#This Row],[Total Reservations]]&lt;=50, "Low", Restaurant_Data[[#This Row],[Total Reservations]]&lt;=100, "Medium", Restaurant_Data[[#This Row],[Total Reservations]]&lt;=200, "High")</f>
        <v>Medium</v>
      </c>
      <c r="S793" s="4">
        <v>557229.16</v>
      </c>
      <c r="T793" t="str" cm="1">
        <f t="array" ref="T793">_xlfn.IFS(Restaurant_Data[[#This Row],[Revenue]]&lt;= 500000, "Low Income", Restaurant_Data[[#This Row],[Revenue]]&lt;=1000000, "Middle Income", Restaurant_Data[[#This Row],[Revenue]] &lt;= 2000000, "High Income")</f>
        <v>Middle Income</v>
      </c>
    </row>
    <row r="794" spans="1:20" x14ac:dyDescent="0.35">
      <c r="A794" s="1" t="s">
        <v>821</v>
      </c>
      <c r="B794" s="1" t="s">
        <v>23</v>
      </c>
      <c r="C794" s="1" t="s">
        <v>42</v>
      </c>
      <c r="D794">
        <v>4.9000000000000004</v>
      </c>
      <c r="E794">
        <v>79</v>
      </c>
      <c r="F794">
        <v>44.67</v>
      </c>
      <c r="G794">
        <v>6806</v>
      </c>
      <c r="H794">
        <v>76228</v>
      </c>
      <c r="I794">
        <v>3</v>
      </c>
      <c r="J794">
        <v>506</v>
      </c>
      <c r="K794">
        <v>262.87</v>
      </c>
      <c r="L794">
        <v>2.4</v>
      </c>
      <c r="M794">
        <v>8.8000000000000007</v>
      </c>
      <c r="N794" s="1" t="s">
        <v>27</v>
      </c>
      <c r="O794">
        <v>23</v>
      </c>
      <c r="P794">
        <v>49</v>
      </c>
      <c r="Q794">
        <v>72</v>
      </c>
      <c r="R794" t="str" cm="1">
        <f t="array" ref="R794">_xlfn.IFS(Restaurant_Data[[#This Row],[Total Reservations]]&lt;=50, "Low", Restaurant_Data[[#This Row],[Total Reservations]]&lt;=100, "Medium", Restaurant_Data[[#This Row],[Total Reservations]]&lt;=200, "High")</f>
        <v>Medium</v>
      </c>
      <c r="S794" s="4">
        <v>799684.31</v>
      </c>
      <c r="T794" t="str" cm="1">
        <f t="array" ref="T794">_xlfn.IFS(Restaurant_Data[[#This Row],[Revenue]]&lt;= 500000, "Low Income", Restaurant_Data[[#This Row],[Revenue]]&lt;=1000000, "Middle Income", Restaurant_Data[[#This Row],[Revenue]] &lt;= 2000000, "High Income")</f>
        <v>Middle Income</v>
      </c>
    </row>
    <row r="795" spans="1:20" x14ac:dyDescent="0.35">
      <c r="A795" s="1" t="s">
        <v>822</v>
      </c>
      <c r="B795" s="1" t="s">
        <v>23</v>
      </c>
      <c r="C795" s="1" t="s">
        <v>31</v>
      </c>
      <c r="D795">
        <v>4.7</v>
      </c>
      <c r="E795">
        <v>70</v>
      </c>
      <c r="F795">
        <v>33.78</v>
      </c>
      <c r="G795">
        <v>6742</v>
      </c>
      <c r="H795">
        <v>70234</v>
      </c>
      <c r="I795">
        <v>6</v>
      </c>
      <c r="J795">
        <v>587</v>
      </c>
      <c r="K795">
        <v>56.97</v>
      </c>
      <c r="L795">
        <v>9.1999999999999993</v>
      </c>
      <c r="M795">
        <v>9.6</v>
      </c>
      <c r="N795" s="1" t="s">
        <v>27</v>
      </c>
      <c r="O795">
        <v>55</v>
      </c>
      <c r="P795">
        <v>13</v>
      </c>
      <c r="Q795">
        <v>68</v>
      </c>
      <c r="R795" t="str" cm="1">
        <f t="array" ref="R795">_xlfn.IFS(Restaurant_Data[[#This Row],[Total Reservations]]&lt;=50, "Low", Restaurant_Data[[#This Row],[Total Reservations]]&lt;=100, "Medium", Restaurant_Data[[#This Row],[Total Reservations]]&lt;=200, "High")</f>
        <v>Medium</v>
      </c>
      <c r="S795" s="4">
        <v>550343.14</v>
      </c>
      <c r="T795" t="str" cm="1">
        <f t="array" ref="T795">_xlfn.IFS(Restaurant_Data[[#This Row],[Revenue]]&lt;= 500000, "Low Income", Restaurant_Data[[#This Row],[Revenue]]&lt;=1000000, "Middle Income", Restaurant_Data[[#This Row],[Revenue]] &lt;= 2000000, "High Income")</f>
        <v>Middle Income</v>
      </c>
    </row>
    <row r="796" spans="1:20" x14ac:dyDescent="0.35">
      <c r="A796" s="1" t="s">
        <v>823</v>
      </c>
      <c r="B796" s="1" t="s">
        <v>34</v>
      </c>
      <c r="C796" s="1" t="s">
        <v>42</v>
      </c>
      <c r="D796">
        <v>3.6</v>
      </c>
      <c r="E796">
        <v>68</v>
      </c>
      <c r="F796">
        <v>36.01</v>
      </c>
      <c r="G796">
        <v>1886</v>
      </c>
      <c r="H796">
        <v>23164</v>
      </c>
      <c r="I796">
        <v>4</v>
      </c>
      <c r="J796">
        <v>927</v>
      </c>
      <c r="K796">
        <v>203.45</v>
      </c>
      <c r="L796">
        <v>1.9</v>
      </c>
      <c r="M796">
        <v>4</v>
      </c>
      <c r="N796" s="1" t="s">
        <v>27</v>
      </c>
      <c r="O796">
        <v>45</v>
      </c>
      <c r="P796">
        <v>27</v>
      </c>
      <c r="Q796">
        <v>72</v>
      </c>
      <c r="R796" t="str" cm="1">
        <f t="array" ref="R796">_xlfn.IFS(Restaurant_Data[[#This Row],[Total Reservations]]&lt;=50, "Low", Restaurant_Data[[#This Row],[Total Reservations]]&lt;=100, "Medium", Restaurant_Data[[#This Row],[Total Reservations]]&lt;=200, "High")</f>
        <v>Medium</v>
      </c>
      <c r="S796" s="4">
        <v>551644.84</v>
      </c>
      <c r="T796" t="str" cm="1">
        <f t="array" ref="T796">_xlfn.IFS(Restaurant_Data[[#This Row],[Revenue]]&lt;= 500000, "Low Income", Restaurant_Data[[#This Row],[Revenue]]&lt;=1000000, "Middle Income", Restaurant_Data[[#This Row],[Revenue]] &lt;= 2000000, "High Income")</f>
        <v>Middle Income</v>
      </c>
    </row>
    <row r="797" spans="1:20" x14ac:dyDescent="0.35">
      <c r="A797" s="1" t="s">
        <v>824</v>
      </c>
      <c r="B797" s="1" t="s">
        <v>23</v>
      </c>
      <c r="C797" s="1" t="s">
        <v>37</v>
      </c>
      <c r="D797">
        <v>3.4</v>
      </c>
      <c r="E797">
        <v>71</v>
      </c>
      <c r="F797">
        <v>56.84</v>
      </c>
      <c r="G797">
        <v>1592</v>
      </c>
      <c r="H797">
        <v>15332</v>
      </c>
      <c r="I797">
        <v>17</v>
      </c>
      <c r="J797">
        <v>471</v>
      </c>
      <c r="K797">
        <v>261.36</v>
      </c>
      <c r="L797">
        <v>7.9</v>
      </c>
      <c r="M797">
        <v>6.8</v>
      </c>
      <c r="N797" s="1" t="s">
        <v>27</v>
      </c>
      <c r="O797">
        <v>1</v>
      </c>
      <c r="P797">
        <v>57</v>
      </c>
      <c r="Q797">
        <v>58</v>
      </c>
      <c r="R797" t="str" cm="1">
        <f t="array" ref="R797">_xlfn.IFS(Restaurant_Data[[#This Row],[Total Reservations]]&lt;=50, "Low", Restaurant_Data[[#This Row],[Total Reservations]]&lt;=100, "Medium", Restaurant_Data[[#This Row],[Total Reservations]]&lt;=200, "High")</f>
        <v>Medium</v>
      </c>
      <c r="S797" s="4">
        <v>915548.48</v>
      </c>
      <c r="T797" t="str" cm="1">
        <f t="array" ref="T797">_xlfn.IFS(Restaurant_Data[[#This Row],[Revenue]]&lt;= 500000, "Low Income", Restaurant_Data[[#This Row],[Revenue]]&lt;=1000000, "Middle Income", Restaurant_Data[[#This Row],[Revenue]] &lt;= 2000000, "High Income")</f>
        <v>Middle Income</v>
      </c>
    </row>
    <row r="798" spans="1:20" x14ac:dyDescent="0.35">
      <c r="A798" s="1" t="s">
        <v>825</v>
      </c>
      <c r="B798" s="1" t="s">
        <v>23</v>
      </c>
      <c r="C798" s="1" t="s">
        <v>42</v>
      </c>
      <c r="D798">
        <v>4.0999999999999996</v>
      </c>
      <c r="E798">
        <v>82</v>
      </c>
      <c r="F798">
        <v>39.04</v>
      </c>
      <c r="G798">
        <v>5765</v>
      </c>
      <c r="H798">
        <v>61035</v>
      </c>
      <c r="I798">
        <v>18</v>
      </c>
      <c r="J798">
        <v>98</v>
      </c>
      <c r="K798">
        <v>173.48</v>
      </c>
      <c r="L798">
        <v>1.9</v>
      </c>
      <c r="M798">
        <v>7</v>
      </c>
      <c r="N798" s="1" t="s">
        <v>21</v>
      </c>
      <c r="O798">
        <v>53</v>
      </c>
      <c r="P798">
        <v>32</v>
      </c>
      <c r="Q798">
        <v>85</v>
      </c>
      <c r="R798" t="str" cm="1">
        <f t="array" ref="R798">_xlfn.IFS(Restaurant_Data[[#This Row],[Total Reservations]]&lt;=50, "Low", Restaurant_Data[[#This Row],[Total Reservations]]&lt;=100, "Medium", Restaurant_Data[[#This Row],[Total Reservations]]&lt;=200, "High")</f>
        <v>Medium</v>
      </c>
      <c r="S798" s="4">
        <v>738743.97</v>
      </c>
      <c r="T798" t="str" cm="1">
        <f t="array" ref="T798">_xlfn.IFS(Restaurant_Data[[#This Row],[Revenue]]&lt;= 500000, "Low Income", Restaurant_Data[[#This Row],[Revenue]]&lt;=1000000, "Middle Income", Restaurant_Data[[#This Row],[Revenue]] &lt;= 2000000, "High Income")</f>
        <v>Middle Income</v>
      </c>
    </row>
    <row r="799" spans="1:20" x14ac:dyDescent="0.35">
      <c r="A799" s="1" t="s">
        <v>826</v>
      </c>
      <c r="B799" s="1" t="s">
        <v>34</v>
      </c>
      <c r="C799" s="1" t="s">
        <v>37</v>
      </c>
      <c r="D799">
        <v>3.9</v>
      </c>
      <c r="E799">
        <v>65</v>
      </c>
      <c r="F799">
        <v>61.21</v>
      </c>
      <c r="G799">
        <v>1238</v>
      </c>
      <c r="H799">
        <v>20346</v>
      </c>
      <c r="I799">
        <v>7</v>
      </c>
      <c r="J799">
        <v>860</v>
      </c>
      <c r="K799">
        <v>128.26</v>
      </c>
      <c r="L799">
        <v>7.2</v>
      </c>
      <c r="M799">
        <v>1.2</v>
      </c>
      <c r="N799" s="1" t="s">
        <v>27</v>
      </c>
      <c r="O799">
        <v>27</v>
      </c>
      <c r="P799">
        <v>50</v>
      </c>
      <c r="Q799">
        <v>77</v>
      </c>
      <c r="R799" t="str" cm="1">
        <f t="array" ref="R799">_xlfn.IFS(Restaurant_Data[[#This Row],[Total Reservations]]&lt;=50, "Low", Restaurant_Data[[#This Row],[Total Reservations]]&lt;=100, "Medium", Restaurant_Data[[#This Row],[Total Reservations]]&lt;=200, "High")</f>
        <v>Medium</v>
      </c>
      <c r="S799" s="4">
        <v>891831.82</v>
      </c>
      <c r="T799" t="str" cm="1">
        <f t="array" ref="T799">_xlfn.IFS(Restaurant_Data[[#This Row],[Revenue]]&lt;= 500000, "Low Income", Restaurant_Data[[#This Row],[Revenue]]&lt;=1000000, "Middle Income", Restaurant_Data[[#This Row],[Revenue]] &lt;= 2000000, "High Income")</f>
        <v>Middle Income</v>
      </c>
    </row>
    <row r="800" spans="1:20" x14ac:dyDescent="0.35">
      <c r="A800" s="1" t="s">
        <v>827</v>
      </c>
      <c r="B800" s="1" t="s">
        <v>19</v>
      </c>
      <c r="C800" s="1" t="s">
        <v>26</v>
      </c>
      <c r="D800">
        <v>4.8</v>
      </c>
      <c r="E800">
        <v>37</v>
      </c>
      <c r="F800">
        <v>52.22</v>
      </c>
      <c r="G800">
        <v>3673</v>
      </c>
      <c r="H800">
        <v>40887</v>
      </c>
      <c r="I800">
        <v>2</v>
      </c>
      <c r="J800">
        <v>492</v>
      </c>
      <c r="K800">
        <v>299.14999999999998</v>
      </c>
      <c r="L800">
        <v>2</v>
      </c>
      <c r="M800">
        <v>4.9000000000000004</v>
      </c>
      <c r="N800" s="1" t="s">
        <v>21</v>
      </c>
      <c r="O800">
        <v>25</v>
      </c>
      <c r="P800">
        <v>0</v>
      </c>
      <c r="Q800">
        <v>25</v>
      </c>
      <c r="R800" t="str" cm="1">
        <f t="array" ref="R800">_xlfn.IFS(Restaurant_Data[[#This Row],[Total Reservations]]&lt;=50, "Low", Restaurant_Data[[#This Row],[Total Reservations]]&lt;=100, "Medium", Restaurant_Data[[#This Row],[Total Reservations]]&lt;=200, "High")</f>
        <v>Low</v>
      </c>
      <c r="S800" s="4">
        <v>438432.01</v>
      </c>
      <c r="T800" t="str" cm="1">
        <f t="array" ref="T800">_xlfn.IFS(Restaurant_Data[[#This Row],[Revenue]]&lt;= 500000, "Low Income", Restaurant_Data[[#This Row],[Revenue]]&lt;=1000000, "Middle Income", Restaurant_Data[[#This Row],[Revenue]] &lt;= 2000000, "High Income")</f>
        <v>Low Income</v>
      </c>
    </row>
    <row r="801" spans="1:20" x14ac:dyDescent="0.35">
      <c r="A801" s="1" t="s">
        <v>828</v>
      </c>
      <c r="B801" s="1" t="s">
        <v>19</v>
      </c>
      <c r="C801" s="1" t="s">
        <v>31</v>
      </c>
      <c r="D801">
        <v>3.2</v>
      </c>
      <c r="E801">
        <v>32</v>
      </c>
      <c r="F801">
        <v>33.65</v>
      </c>
      <c r="G801">
        <v>3092</v>
      </c>
      <c r="H801">
        <v>32676</v>
      </c>
      <c r="I801">
        <v>15</v>
      </c>
      <c r="J801">
        <v>260</v>
      </c>
      <c r="K801">
        <v>66.209999999999994</v>
      </c>
      <c r="L801">
        <v>5.6</v>
      </c>
      <c r="M801">
        <v>8.6999999999999993</v>
      </c>
      <c r="N801" s="1" t="s">
        <v>27</v>
      </c>
      <c r="O801">
        <v>31</v>
      </c>
      <c r="P801">
        <v>3</v>
      </c>
      <c r="Q801">
        <v>34</v>
      </c>
      <c r="R801" t="str" cm="1">
        <f t="array" ref="R801">_xlfn.IFS(Restaurant_Data[[#This Row],[Total Reservations]]&lt;=50, "Low", Restaurant_Data[[#This Row],[Total Reservations]]&lt;=100, "Medium", Restaurant_Data[[#This Row],[Total Reservations]]&lt;=200, "High")</f>
        <v>Low</v>
      </c>
      <c r="S801" s="4">
        <v>265905.09999999998</v>
      </c>
      <c r="T801" t="str" cm="1">
        <f t="array" ref="T801">_xlfn.IFS(Restaurant_Data[[#This Row],[Revenue]]&lt;= 500000, "Low Income", Restaurant_Data[[#This Row],[Revenue]]&lt;=1000000, "Middle Income", Restaurant_Data[[#This Row],[Revenue]] &lt;= 2000000, "High Income")</f>
        <v>Low Income</v>
      </c>
    </row>
    <row r="802" spans="1:20" x14ac:dyDescent="0.35">
      <c r="A802" s="1" t="s">
        <v>829</v>
      </c>
      <c r="B802" s="1" t="s">
        <v>34</v>
      </c>
      <c r="C802" s="1" t="s">
        <v>37</v>
      </c>
      <c r="D802">
        <v>3.5</v>
      </c>
      <c r="E802">
        <v>70</v>
      </c>
      <c r="F802">
        <v>62.34</v>
      </c>
      <c r="G802">
        <v>2365</v>
      </c>
      <c r="H802">
        <v>24475</v>
      </c>
      <c r="I802">
        <v>17</v>
      </c>
      <c r="J802">
        <v>70</v>
      </c>
      <c r="K802">
        <v>102.61</v>
      </c>
      <c r="L802">
        <v>2.7</v>
      </c>
      <c r="M802">
        <v>9.5</v>
      </c>
      <c r="N802" s="1" t="s">
        <v>21</v>
      </c>
      <c r="O802">
        <v>60</v>
      </c>
      <c r="P802">
        <v>28</v>
      </c>
      <c r="Q802">
        <v>88</v>
      </c>
      <c r="R802" t="str" cm="1">
        <f t="array" ref="R802">_xlfn.IFS(Restaurant_Data[[#This Row],[Total Reservations]]&lt;=50, "Low", Restaurant_Data[[#This Row],[Total Reservations]]&lt;=100, "Medium", Restaurant_Data[[#This Row],[Total Reservations]]&lt;=200, "High")</f>
        <v>Medium</v>
      </c>
      <c r="S802" s="4">
        <v>989169.37</v>
      </c>
      <c r="T802" t="str" cm="1">
        <f t="array" ref="T802">_xlfn.IFS(Restaurant_Data[[#This Row],[Revenue]]&lt;= 500000, "Low Income", Restaurant_Data[[#This Row],[Revenue]]&lt;=1000000, "Middle Income", Restaurant_Data[[#This Row],[Revenue]] &lt;= 2000000, "High Income")</f>
        <v>Middle Income</v>
      </c>
    </row>
    <row r="803" spans="1:20" x14ac:dyDescent="0.35">
      <c r="A803" s="1" t="s">
        <v>830</v>
      </c>
      <c r="B803" s="1" t="s">
        <v>34</v>
      </c>
      <c r="C803" s="1" t="s">
        <v>31</v>
      </c>
      <c r="D803">
        <v>4.5</v>
      </c>
      <c r="E803">
        <v>68</v>
      </c>
      <c r="F803">
        <v>40.32</v>
      </c>
      <c r="G803">
        <v>2708</v>
      </c>
      <c r="H803">
        <v>33537</v>
      </c>
      <c r="I803">
        <v>6</v>
      </c>
      <c r="J803">
        <v>446</v>
      </c>
      <c r="K803">
        <v>271.31</v>
      </c>
      <c r="L803">
        <v>8.8000000000000007</v>
      </c>
      <c r="M803">
        <v>9.1</v>
      </c>
      <c r="N803" s="1" t="s">
        <v>27</v>
      </c>
      <c r="O803">
        <v>67</v>
      </c>
      <c r="P803">
        <v>34</v>
      </c>
      <c r="Q803">
        <v>101</v>
      </c>
      <c r="R803" t="str" cm="1">
        <f t="array" ref="R803">_xlfn.IFS(Restaurant_Data[[#This Row],[Total Reservations]]&lt;=50, "Low", Restaurant_Data[[#This Row],[Total Reservations]]&lt;=100, "Medium", Restaurant_Data[[#This Row],[Total Reservations]]&lt;=200, "High")</f>
        <v>High</v>
      </c>
      <c r="S803" s="4">
        <v>626098.61</v>
      </c>
      <c r="T803" t="str" cm="1">
        <f t="array" ref="T803">_xlfn.IFS(Restaurant_Data[[#This Row],[Revenue]]&lt;= 500000, "Low Income", Restaurant_Data[[#This Row],[Revenue]]&lt;=1000000, "Middle Income", Restaurant_Data[[#This Row],[Revenue]] &lt;= 2000000, "High Income")</f>
        <v>Middle Income</v>
      </c>
    </row>
    <row r="804" spans="1:20" x14ac:dyDescent="0.35">
      <c r="A804" s="1" t="s">
        <v>831</v>
      </c>
      <c r="B804" s="1" t="s">
        <v>34</v>
      </c>
      <c r="C804" s="1" t="s">
        <v>31</v>
      </c>
      <c r="D804">
        <v>3.2</v>
      </c>
      <c r="E804">
        <v>63</v>
      </c>
      <c r="F804">
        <v>37.17</v>
      </c>
      <c r="G804">
        <v>3116</v>
      </c>
      <c r="H804">
        <v>39277</v>
      </c>
      <c r="I804">
        <v>8</v>
      </c>
      <c r="J804">
        <v>404</v>
      </c>
      <c r="K804">
        <v>124.33</v>
      </c>
      <c r="L804">
        <v>4.5999999999999996</v>
      </c>
      <c r="M804">
        <v>9.8000000000000007</v>
      </c>
      <c r="N804" s="1" t="s">
        <v>27</v>
      </c>
      <c r="O804">
        <v>4</v>
      </c>
      <c r="P804">
        <v>17</v>
      </c>
      <c r="Q804">
        <v>21</v>
      </c>
      <c r="R804" t="str" cm="1">
        <f t="array" ref="R804">_xlfn.IFS(Restaurant_Data[[#This Row],[Total Reservations]]&lt;=50, "Low", Restaurant_Data[[#This Row],[Total Reservations]]&lt;=100, "Medium", Restaurant_Data[[#This Row],[Total Reservations]]&lt;=200, "High")</f>
        <v>Low</v>
      </c>
      <c r="S804" s="4">
        <v>536260.91</v>
      </c>
      <c r="T804" t="str" cm="1">
        <f t="array" ref="T804">_xlfn.IFS(Restaurant_Data[[#This Row],[Revenue]]&lt;= 500000, "Low Income", Restaurant_Data[[#This Row],[Revenue]]&lt;=1000000, "Middle Income", Restaurant_Data[[#This Row],[Revenue]] &lt;= 2000000, "High Income")</f>
        <v>Middle Income</v>
      </c>
    </row>
    <row r="805" spans="1:20" x14ac:dyDescent="0.35">
      <c r="A805" s="1" t="s">
        <v>832</v>
      </c>
      <c r="B805" s="1" t="s">
        <v>34</v>
      </c>
      <c r="C805" s="1" t="s">
        <v>37</v>
      </c>
      <c r="D805">
        <v>3.6</v>
      </c>
      <c r="E805">
        <v>60</v>
      </c>
      <c r="F805">
        <v>56.74</v>
      </c>
      <c r="G805">
        <v>1513</v>
      </c>
      <c r="H805">
        <v>17718</v>
      </c>
      <c r="I805">
        <v>8</v>
      </c>
      <c r="J805">
        <v>436</v>
      </c>
      <c r="K805">
        <v>254.96</v>
      </c>
      <c r="L805">
        <v>1.1000000000000001</v>
      </c>
      <c r="M805">
        <v>6.9</v>
      </c>
      <c r="N805" s="1" t="s">
        <v>21</v>
      </c>
      <c r="O805">
        <v>16</v>
      </c>
      <c r="P805">
        <v>37</v>
      </c>
      <c r="Q805">
        <v>53</v>
      </c>
      <c r="R805" t="str" cm="1">
        <f t="array" ref="R805">_xlfn.IFS(Restaurant_Data[[#This Row],[Total Reservations]]&lt;=50, "Low", Restaurant_Data[[#This Row],[Total Reservations]]&lt;=100, "Medium", Restaurant_Data[[#This Row],[Total Reservations]]&lt;=200, "High")</f>
        <v>Medium</v>
      </c>
      <c r="S805" s="4">
        <v>764598.22</v>
      </c>
      <c r="T805" t="str" cm="1">
        <f t="array" ref="T805">_xlfn.IFS(Restaurant_Data[[#This Row],[Revenue]]&lt;= 500000, "Low Income", Restaurant_Data[[#This Row],[Revenue]]&lt;=1000000, "Middle Income", Restaurant_Data[[#This Row],[Revenue]] &lt;= 2000000, "High Income")</f>
        <v>Middle Income</v>
      </c>
    </row>
    <row r="806" spans="1:20" x14ac:dyDescent="0.35">
      <c r="A806" s="1" t="s">
        <v>833</v>
      </c>
      <c r="B806" s="1" t="s">
        <v>34</v>
      </c>
      <c r="C806" s="1" t="s">
        <v>20</v>
      </c>
      <c r="D806">
        <v>3.8</v>
      </c>
      <c r="E806">
        <v>61</v>
      </c>
      <c r="F806">
        <v>71.38</v>
      </c>
      <c r="G806">
        <v>3051</v>
      </c>
      <c r="H806">
        <v>31664</v>
      </c>
      <c r="I806">
        <v>7</v>
      </c>
      <c r="J806">
        <v>138</v>
      </c>
      <c r="K806">
        <v>133.30000000000001</v>
      </c>
      <c r="L806">
        <v>6.7</v>
      </c>
      <c r="M806">
        <v>3.1</v>
      </c>
      <c r="N806" s="1" t="s">
        <v>27</v>
      </c>
      <c r="O806">
        <v>19</v>
      </c>
      <c r="P806">
        <v>50</v>
      </c>
      <c r="Q806">
        <v>69</v>
      </c>
      <c r="R806" t="str" cm="1">
        <f t="array" ref="R806">_xlfn.IFS(Restaurant_Data[[#This Row],[Total Reservations]]&lt;=50, "Low", Restaurant_Data[[#This Row],[Total Reservations]]&lt;=100, "Medium", Restaurant_Data[[#This Row],[Total Reservations]]&lt;=200, "High")</f>
        <v>Medium</v>
      </c>
      <c r="S806" s="4">
        <v>976826.34</v>
      </c>
      <c r="T806" t="str" cm="1">
        <f t="array" ref="T806">_xlfn.IFS(Restaurant_Data[[#This Row],[Revenue]]&lt;= 500000, "Low Income", Restaurant_Data[[#This Row],[Revenue]]&lt;=1000000, "Middle Income", Restaurant_Data[[#This Row],[Revenue]] &lt;= 2000000, "High Income")</f>
        <v>Middle Income</v>
      </c>
    </row>
    <row r="807" spans="1:20" x14ac:dyDescent="0.35">
      <c r="A807" s="1" t="s">
        <v>834</v>
      </c>
      <c r="B807" s="1" t="s">
        <v>19</v>
      </c>
      <c r="C807" s="1" t="s">
        <v>42</v>
      </c>
      <c r="D807">
        <v>4.2</v>
      </c>
      <c r="E807">
        <v>40</v>
      </c>
      <c r="F807">
        <v>40.96</v>
      </c>
      <c r="G807">
        <v>929</v>
      </c>
      <c r="H807">
        <v>15183</v>
      </c>
      <c r="I807">
        <v>4</v>
      </c>
      <c r="J807">
        <v>977</v>
      </c>
      <c r="K807">
        <v>253</v>
      </c>
      <c r="L807">
        <v>5</v>
      </c>
      <c r="M807">
        <v>6.2</v>
      </c>
      <c r="N807" s="1" t="s">
        <v>21</v>
      </c>
      <c r="O807">
        <v>39</v>
      </c>
      <c r="P807">
        <v>35</v>
      </c>
      <c r="Q807">
        <v>74</v>
      </c>
      <c r="R807" t="str" cm="1">
        <f t="array" ref="R807">_xlfn.IFS(Restaurant_Data[[#This Row],[Total Reservations]]&lt;=50, "Low", Restaurant_Data[[#This Row],[Total Reservations]]&lt;=100, "Medium", Restaurant_Data[[#This Row],[Total Reservations]]&lt;=200, "High")</f>
        <v>Medium</v>
      </c>
      <c r="S807" s="4">
        <v>375547.29</v>
      </c>
      <c r="T807" t="str" cm="1">
        <f t="array" ref="T807">_xlfn.IFS(Restaurant_Data[[#This Row],[Revenue]]&lt;= 500000, "Low Income", Restaurant_Data[[#This Row],[Revenue]]&lt;=1000000, "Middle Income", Restaurant_Data[[#This Row],[Revenue]] &lt;= 2000000, "High Income")</f>
        <v>Low Income</v>
      </c>
    </row>
    <row r="808" spans="1:20" x14ac:dyDescent="0.35">
      <c r="A808" s="1" t="s">
        <v>835</v>
      </c>
      <c r="B808" s="1" t="s">
        <v>19</v>
      </c>
      <c r="C808" s="1" t="s">
        <v>37</v>
      </c>
      <c r="D808">
        <v>3.3</v>
      </c>
      <c r="E808">
        <v>40</v>
      </c>
      <c r="F808">
        <v>64.58</v>
      </c>
      <c r="G808">
        <v>1962</v>
      </c>
      <c r="H808">
        <v>20314</v>
      </c>
      <c r="I808">
        <v>5</v>
      </c>
      <c r="J808">
        <v>838</v>
      </c>
      <c r="K808">
        <v>221.43</v>
      </c>
      <c r="L808">
        <v>8.6999999999999993</v>
      </c>
      <c r="M808">
        <v>4.8</v>
      </c>
      <c r="N808" s="1" t="s">
        <v>27</v>
      </c>
      <c r="O808">
        <v>28</v>
      </c>
      <c r="P808">
        <v>39</v>
      </c>
      <c r="Q808">
        <v>67</v>
      </c>
      <c r="R808" t="str" cm="1">
        <f t="array" ref="R808">_xlfn.IFS(Restaurant_Data[[#This Row],[Total Reservations]]&lt;=50, "Low", Restaurant_Data[[#This Row],[Total Reservations]]&lt;=100, "Medium", Restaurant_Data[[#This Row],[Total Reservations]]&lt;=200, "High")</f>
        <v>Medium</v>
      </c>
      <c r="S808" s="4">
        <v>587432.36</v>
      </c>
      <c r="T808" t="str" cm="1">
        <f t="array" ref="T808">_xlfn.IFS(Restaurant_Data[[#This Row],[Revenue]]&lt;= 500000, "Low Income", Restaurant_Data[[#This Row],[Revenue]]&lt;=1000000, "Middle Income", Restaurant_Data[[#This Row],[Revenue]] &lt;= 2000000, "High Income")</f>
        <v>Middle Income</v>
      </c>
    </row>
    <row r="809" spans="1:20" x14ac:dyDescent="0.35">
      <c r="A809" s="1" t="s">
        <v>836</v>
      </c>
      <c r="B809" s="1" t="s">
        <v>34</v>
      </c>
      <c r="C809" s="1" t="s">
        <v>26</v>
      </c>
      <c r="D809">
        <v>4.7</v>
      </c>
      <c r="E809">
        <v>70</v>
      </c>
      <c r="F809">
        <v>48.85</v>
      </c>
      <c r="G809">
        <v>2941</v>
      </c>
      <c r="H809">
        <v>34652</v>
      </c>
      <c r="I809">
        <v>8</v>
      </c>
      <c r="J809">
        <v>575</v>
      </c>
      <c r="K809">
        <v>167.13</v>
      </c>
      <c r="L809">
        <v>4.9000000000000004</v>
      </c>
      <c r="M809">
        <v>3.3</v>
      </c>
      <c r="N809" s="1" t="s">
        <v>27</v>
      </c>
      <c r="O809">
        <v>21</v>
      </c>
      <c r="P809">
        <v>18</v>
      </c>
      <c r="Q809">
        <v>39</v>
      </c>
      <c r="R809" t="str" cm="1">
        <f t="array" ref="R809">_xlfn.IFS(Restaurant_Data[[#This Row],[Total Reservations]]&lt;=50, "Low", Restaurant_Data[[#This Row],[Total Reservations]]&lt;=100, "Medium", Restaurant_Data[[#This Row],[Total Reservations]]&lt;=200, "High")</f>
        <v>Low</v>
      </c>
      <c r="S809" s="4">
        <v>770169.75</v>
      </c>
      <c r="T809" t="str" cm="1">
        <f t="array" ref="T809">_xlfn.IFS(Restaurant_Data[[#This Row],[Revenue]]&lt;= 500000, "Low Income", Restaurant_Data[[#This Row],[Revenue]]&lt;=1000000, "Middle Income", Restaurant_Data[[#This Row],[Revenue]] &lt;= 2000000, "High Income")</f>
        <v>Middle Income</v>
      </c>
    </row>
    <row r="810" spans="1:20" x14ac:dyDescent="0.35">
      <c r="A810" s="1" t="s">
        <v>837</v>
      </c>
      <c r="B810" s="1" t="s">
        <v>23</v>
      </c>
      <c r="C810" s="1" t="s">
        <v>31</v>
      </c>
      <c r="D810">
        <v>3.9</v>
      </c>
      <c r="E810">
        <v>87</v>
      </c>
      <c r="F810">
        <v>34.65</v>
      </c>
      <c r="G810">
        <v>4113</v>
      </c>
      <c r="H810">
        <v>44551</v>
      </c>
      <c r="I810">
        <v>14</v>
      </c>
      <c r="J810">
        <v>528</v>
      </c>
      <c r="K810">
        <v>180.74</v>
      </c>
      <c r="L810">
        <v>4.7</v>
      </c>
      <c r="M810">
        <v>8</v>
      </c>
      <c r="N810" s="1" t="s">
        <v>21</v>
      </c>
      <c r="O810">
        <v>52</v>
      </c>
      <c r="P810">
        <v>48</v>
      </c>
      <c r="Q810">
        <v>100</v>
      </c>
      <c r="R810" t="str" cm="1">
        <f t="array" ref="R810">_xlfn.IFS(Restaurant_Data[[#This Row],[Total Reservations]]&lt;=50, "Low", Restaurant_Data[[#This Row],[Total Reservations]]&lt;=100, "Medium", Restaurant_Data[[#This Row],[Total Reservations]]&lt;=200, "High")</f>
        <v>Medium</v>
      </c>
      <c r="S810" s="4">
        <v>693454.5</v>
      </c>
      <c r="T810" t="str" cm="1">
        <f t="array" ref="T810">_xlfn.IFS(Restaurant_Data[[#This Row],[Revenue]]&lt;= 500000, "Low Income", Restaurant_Data[[#This Row],[Revenue]]&lt;=1000000, "Middle Income", Restaurant_Data[[#This Row],[Revenue]] &lt;= 2000000, "High Income")</f>
        <v>Middle Income</v>
      </c>
    </row>
    <row r="811" spans="1:20" x14ac:dyDescent="0.35">
      <c r="A811" s="1" t="s">
        <v>838</v>
      </c>
      <c r="B811" s="1" t="s">
        <v>34</v>
      </c>
      <c r="C811" s="1" t="s">
        <v>24</v>
      </c>
      <c r="D811">
        <v>4.8</v>
      </c>
      <c r="E811">
        <v>59</v>
      </c>
      <c r="F811">
        <v>31.59</v>
      </c>
      <c r="G811">
        <v>3301</v>
      </c>
      <c r="H811">
        <v>32851</v>
      </c>
      <c r="I811">
        <v>3</v>
      </c>
      <c r="J811">
        <v>185</v>
      </c>
      <c r="K811">
        <v>94.41</v>
      </c>
      <c r="L811">
        <v>5.0999999999999996</v>
      </c>
      <c r="M811">
        <v>6.7</v>
      </c>
      <c r="N811" s="1" t="s">
        <v>21</v>
      </c>
      <c r="O811">
        <v>7</v>
      </c>
      <c r="P811">
        <v>20</v>
      </c>
      <c r="Q811">
        <v>27</v>
      </c>
      <c r="R811" t="str" cm="1">
        <f t="array" ref="R811">_xlfn.IFS(Restaurant_Data[[#This Row],[Total Reservations]]&lt;=50, "Low", Restaurant_Data[[#This Row],[Total Reservations]]&lt;=100, "Medium", Restaurant_Data[[#This Row],[Total Reservations]]&lt;=200, "High")</f>
        <v>Low</v>
      </c>
      <c r="S811" s="4">
        <v>424891.37</v>
      </c>
      <c r="T811" t="str" cm="1">
        <f t="array" ref="T811">_xlfn.IFS(Restaurant_Data[[#This Row],[Revenue]]&lt;= 500000, "Low Income", Restaurant_Data[[#This Row],[Revenue]]&lt;=1000000, "Middle Income", Restaurant_Data[[#This Row],[Revenue]] &lt;= 2000000, "High Income")</f>
        <v>Low Income</v>
      </c>
    </row>
    <row r="812" spans="1:20" x14ac:dyDescent="0.35">
      <c r="A812" s="1" t="s">
        <v>839</v>
      </c>
      <c r="B812" s="1" t="s">
        <v>23</v>
      </c>
      <c r="C812" s="1" t="s">
        <v>37</v>
      </c>
      <c r="D812">
        <v>3.9</v>
      </c>
      <c r="E812">
        <v>85</v>
      </c>
      <c r="F812">
        <v>60.77</v>
      </c>
      <c r="G812">
        <v>4934</v>
      </c>
      <c r="H812">
        <v>50088</v>
      </c>
      <c r="I812">
        <v>18</v>
      </c>
      <c r="J812">
        <v>56</v>
      </c>
      <c r="K812">
        <v>78.97</v>
      </c>
      <c r="L812">
        <v>8.6999999999999993</v>
      </c>
      <c r="M812">
        <v>8.1</v>
      </c>
      <c r="N812" s="1" t="s">
        <v>21</v>
      </c>
      <c r="O812">
        <v>39</v>
      </c>
      <c r="P812">
        <v>52</v>
      </c>
      <c r="Q812">
        <v>91</v>
      </c>
      <c r="R812" t="str" cm="1">
        <f t="array" ref="R812">_xlfn.IFS(Restaurant_Data[[#This Row],[Total Reservations]]&lt;=50, "Low", Restaurant_Data[[#This Row],[Total Reservations]]&lt;=100, "Medium", Restaurant_Data[[#This Row],[Total Reservations]]&lt;=200, "High")</f>
        <v>Medium</v>
      </c>
      <c r="S812" s="4">
        <v>1173181.02</v>
      </c>
      <c r="T812" t="str" cm="1">
        <f t="array" ref="T812">_xlfn.IFS(Restaurant_Data[[#This Row],[Revenue]]&lt;= 500000, "Low Income", Restaurant_Data[[#This Row],[Revenue]]&lt;=1000000, "Middle Income", Restaurant_Data[[#This Row],[Revenue]] &lt;= 2000000, "High Income")</f>
        <v>High Income</v>
      </c>
    </row>
    <row r="813" spans="1:20" x14ac:dyDescent="0.35">
      <c r="A813" s="1" t="s">
        <v>840</v>
      </c>
      <c r="B813" s="1" t="s">
        <v>34</v>
      </c>
      <c r="C813" s="1" t="s">
        <v>42</v>
      </c>
      <c r="D813">
        <v>3.6</v>
      </c>
      <c r="E813">
        <v>57</v>
      </c>
      <c r="F813">
        <v>42.91</v>
      </c>
      <c r="G813">
        <v>3463</v>
      </c>
      <c r="H813">
        <v>37421</v>
      </c>
      <c r="I813">
        <v>15</v>
      </c>
      <c r="J813">
        <v>789</v>
      </c>
      <c r="K813">
        <v>229.24</v>
      </c>
      <c r="L813">
        <v>6.3</v>
      </c>
      <c r="M813">
        <v>3.4</v>
      </c>
      <c r="N813" s="1" t="s">
        <v>27</v>
      </c>
      <c r="O813">
        <v>46</v>
      </c>
      <c r="P813">
        <v>15</v>
      </c>
      <c r="Q813">
        <v>61</v>
      </c>
      <c r="R813" t="str" cm="1">
        <f t="array" ref="R813">_xlfn.IFS(Restaurant_Data[[#This Row],[Total Reservations]]&lt;=50, "Low", Restaurant_Data[[#This Row],[Total Reservations]]&lt;=100, "Medium", Restaurant_Data[[#This Row],[Total Reservations]]&lt;=200, "High")</f>
        <v>Medium</v>
      </c>
      <c r="S813" s="4">
        <v>566756.59</v>
      </c>
      <c r="T813" t="str" cm="1">
        <f t="array" ref="T813">_xlfn.IFS(Restaurant_Data[[#This Row],[Revenue]]&lt;= 500000, "Low Income", Restaurant_Data[[#This Row],[Revenue]]&lt;=1000000, "Middle Income", Restaurant_Data[[#This Row],[Revenue]] &lt;= 2000000, "High Income")</f>
        <v>Middle Income</v>
      </c>
    </row>
    <row r="814" spans="1:20" x14ac:dyDescent="0.35">
      <c r="A814" s="1" t="s">
        <v>841</v>
      </c>
      <c r="B814" s="1" t="s">
        <v>34</v>
      </c>
      <c r="C814" s="1" t="s">
        <v>31</v>
      </c>
      <c r="D814">
        <v>3.3</v>
      </c>
      <c r="E814">
        <v>55</v>
      </c>
      <c r="F814">
        <v>30.44</v>
      </c>
      <c r="G814">
        <v>2024</v>
      </c>
      <c r="H814">
        <v>25970</v>
      </c>
      <c r="I814">
        <v>5</v>
      </c>
      <c r="J814">
        <v>148</v>
      </c>
      <c r="K814">
        <v>262.14</v>
      </c>
      <c r="L814">
        <v>7</v>
      </c>
      <c r="M814">
        <v>9.1</v>
      </c>
      <c r="N814" s="1" t="s">
        <v>21</v>
      </c>
      <c r="O814">
        <v>39</v>
      </c>
      <c r="P814">
        <v>5</v>
      </c>
      <c r="Q814">
        <v>44</v>
      </c>
      <c r="R814" t="str" cm="1">
        <f t="array" ref="R814">_xlfn.IFS(Restaurant_Data[[#This Row],[Total Reservations]]&lt;=50, "Low", Restaurant_Data[[#This Row],[Total Reservations]]&lt;=100, "Medium", Restaurant_Data[[#This Row],[Total Reservations]]&lt;=200, "High")</f>
        <v>Low</v>
      </c>
      <c r="S814" s="4">
        <v>385669.66</v>
      </c>
      <c r="T814" t="str" cm="1">
        <f t="array" ref="T814">_xlfn.IFS(Restaurant_Data[[#This Row],[Revenue]]&lt;= 500000, "Low Income", Restaurant_Data[[#This Row],[Revenue]]&lt;=1000000, "Middle Income", Restaurant_Data[[#This Row],[Revenue]] &lt;= 2000000, "High Income")</f>
        <v>Low Income</v>
      </c>
    </row>
    <row r="815" spans="1:20" x14ac:dyDescent="0.35">
      <c r="A815" s="1" t="s">
        <v>842</v>
      </c>
      <c r="B815" s="1" t="s">
        <v>19</v>
      </c>
      <c r="C815" s="1" t="s">
        <v>20</v>
      </c>
      <c r="D815">
        <v>3</v>
      </c>
      <c r="E815">
        <v>48</v>
      </c>
      <c r="F815">
        <v>71.2</v>
      </c>
      <c r="G815">
        <v>2296</v>
      </c>
      <c r="H815">
        <v>23826</v>
      </c>
      <c r="I815">
        <v>15</v>
      </c>
      <c r="J815">
        <v>516</v>
      </c>
      <c r="K815">
        <v>230.49</v>
      </c>
      <c r="L815">
        <v>7.5</v>
      </c>
      <c r="M815">
        <v>3.1</v>
      </c>
      <c r="N815" s="1" t="s">
        <v>21</v>
      </c>
      <c r="O815">
        <v>9</v>
      </c>
      <c r="P815">
        <v>25</v>
      </c>
      <c r="Q815">
        <v>34</v>
      </c>
      <c r="R815" t="str" cm="1">
        <f t="array" ref="R815">_xlfn.IFS(Restaurant_Data[[#This Row],[Total Reservations]]&lt;=50, "Low", Restaurant_Data[[#This Row],[Total Reservations]]&lt;=100, "Medium", Restaurant_Data[[#This Row],[Total Reservations]]&lt;=200, "High")</f>
        <v>Low</v>
      </c>
      <c r="S815" s="4">
        <v>776842.5</v>
      </c>
      <c r="T815" t="str" cm="1">
        <f t="array" ref="T815">_xlfn.IFS(Restaurant_Data[[#This Row],[Revenue]]&lt;= 500000, "Low Income", Restaurant_Data[[#This Row],[Revenue]]&lt;=1000000, "Middle Income", Restaurant_Data[[#This Row],[Revenue]] &lt;= 2000000, "High Income")</f>
        <v>Middle Income</v>
      </c>
    </row>
    <row r="816" spans="1:20" x14ac:dyDescent="0.35">
      <c r="A816" s="1" t="s">
        <v>843</v>
      </c>
      <c r="B816" s="1" t="s">
        <v>23</v>
      </c>
      <c r="C816" s="1" t="s">
        <v>26</v>
      </c>
      <c r="D816">
        <v>4.0999999999999996</v>
      </c>
      <c r="E816">
        <v>82</v>
      </c>
      <c r="F816">
        <v>46.34</v>
      </c>
      <c r="G816">
        <v>6102</v>
      </c>
      <c r="H816">
        <v>69958</v>
      </c>
      <c r="I816">
        <v>6</v>
      </c>
      <c r="J816">
        <v>748</v>
      </c>
      <c r="K816">
        <v>278.22000000000003</v>
      </c>
      <c r="L816">
        <v>9.4</v>
      </c>
      <c r="M816">
        <v>6.4</v>
      </c>
      <c r="N816" s="1" t="s">
        <v>27</v>
      </c>
      <c r="O816">
        <v>80</v>
      </c>
      <c r="P816">
        <v>0</v>
      </c>
      <c r="Q816">
        <v>80</v>
      </c>
      <c r="R816" t="str" cm="1">
        <f t="array" ref="R816">_xlfn.IFS(Restaurant_Data[[#This Row],[Total Reservations]]&lt;=50, "Low", Restaurant_Data[[#This Row],[Total Reservations]]&lt;=100, "Medium", Restaurant_Data[[#This Row],[Total Reservations]]&lt;=200, "High")</f>
        <v>Medium</v>
      </c>
      <c r="S816" s="4">
        <v>863927.82</v>
      </c>
      <c r="T816" t="str" cm="1">
        <f t="array" ref="T816">_xlfn.IFS(Restaurant_Data[[#This Row],[Revenue]]&lt;= 500000, "Low Income", Restaurant_Data[[#This Row],[Revenue]]&lt;=1000000, "Middle Income", Restaurant_Data[[#This Row],[Revenue]] &lt;= 2000000, "High Income")</f>
        <v>Middle Income</v>
      </c>
    </row>
    <row r="817" spans="1:20" x14ac:dyDescent="0.35">
      <c r="A817" s="1" t="s">
        <v>844</v>
      </c>
      <c r="B817" s="1" t="s">
        <v>23</v>
      </c>
      <c r="C817" s="1" t="s">
        <v>20</v>
      </c>
      <c r="D817">
        <v>3.2</v>
      </c>
      <c r="E817">
        <v>84</v>
      </c>
      <c r="F817">
        <v>68.47</v>
      </c>
      <c r="G817">
        <v>3545</v>
      </c>
      <c r="H817">
        <v>40543</v>
      </c>
      <c r="I817">
        <v>10</v>
      </c>
      <c r="J817">
        <v>179</v>
      </c>
      <c r="K817">
        <v>272.52</v>
      </c>
      <c r="L817">
        <v>8.5</v>
      </c>
      <c r="M817">
        <v>1.5</v>
      </c>
      <c r="N817" s="1" t="s">
        <v>27</v>
      </c>
      <c r="O817">
        <v>45</v>
      </c>
      <c r="P817">
        <v>81</v>
      </c>
      <c r="Q817">
        <v>126</v>
      </c>
      <c r="R817" t="str" cm="1">
        <f t="array" ref="R817">_xlfn.IFS(Restaurant_Data[[#This Row],[Total Reservations]]&lt;=50, "Low", Restaurant_Data[[#This Row],[Total Reservations]]&lt;=100, "Medium", Restaurant_Data[[#This Row],[Total Reservations]]&lt;=200, "High")</f>
        <v>High</v>
      </c>
      <c r="S817" s="4">
        <v>1290903.99</v>
      </c>
      <c r="T817" t="str" cm="1">
        <f t="array" ref="T817">_xlfn.IFS(Restaurant_Data[[#This Row],[Revenue]]&lt;= 500000, "Low Income", Restaurant_Data[[#This Row],[Revenue]]&lt;=1000000, "Middle Income", Restaurant_Data[[#This Row],[Revenue]] &lt;= 2000000, "High Income")</f>
        <v>High Income</v>
      </c>
    </row>
    <row r="818" spans="1:20" x14ac:dyDescent="0.35">
      <c r="A818" s="1" t="s">
        <v>845</v>
      </c>
      <c r="B818" s="1" t="s">
        <v>19</v>
      </c>
      <c r="C818" s="1" t="s">
        <v>24</v>
      </c>
      <c r="D818">
        <v>3.8</v>
      </c>
      <c r="E818">
        <v>42</v>
      </c>
      <c r="F818">
        <v>32.28</v>
      </c>
      <c r="G818">
        <v>3618</v>
      </c>
      <c r="H818">
        <v>43376</v>
      </c>
      <c r="I818">
        <v>15</v>
      </c>
      <c r="J818">
        <v>374</v>
      </c>
      <c r="K818">
        <v>244.55</v>
      </c>
      <c r="L818">
        <v>9.3000000000000007</v>
      </c>
      <c r="M818">
        <v>5.9</v>
      </c>
      <c r="N818" s="1" t="s">
        <v>21</v>
      </c>
      <c r="O818">
        <v>19</v>
      </c>
      <c r="P818">
        <v>0</v>
      </c>
      <c r="Q818">
        <v>19</v>
      </c>
      <c r="R818" t="str" cm="1">
        <f t="array" ref="R818">_xlfn.IFS(Restaurant_Data[[#This Row],[Total Reservations]]&lt;=50, "Low", Restaurant_Data[[#This Row],[Total Reservations]]&lt;=100, "Medium", Restaurant_Data[[#This Row],[Total Reservations]]&lt;=200, "High")</f>
        <v>Low</v>
      </c>
      <c r="S818" s="4">
        <v>328468.56</v>
      </c>
      <c r="T818" t="str" cm="1">
        <f t="array" ref="T818">_xlfn.IFS(Restaurant_Data[[#This Row],[Revenue]]&lt;= 500000, "Low Income", Restaurant_Data[[#This Row],[Revenue]]&lt;=1000000, "Middle Income", Restaurant_Data[[#This Row],[Revenue]] &lt;= 2000000, "High Income")</f>
        <v>Low Income</v>
      </c>
    </row>
    <row r="819" spans="1:20" x14ac:dyDescent="0.35">
      <c r="A819" s="1" t="s">
        <v>846</v>
      </c>
      <c r="B819" s="1" t="s">
        <v>19</v>
      </c>
      <c r="C819" s="1" t="s">
        <v>37</v>
      </c>
      <c r="D819">
        <v>4.2</v>
      </c>
      <c r="E819">
        <v>30</v>
      </c>
      <c r="F819">
        <v>56.73</v>
      </c>
      <c r="G819">
        <v>4171</v>
      </c>
      <c r="H819">
        <v>44244</v>
      </c>
      <c r="I819">
        <v>9</v>
      </c>
      <c r="J819">
        <v>733</v>
      </c>
      <c r="K819">
        <v>274.52999999999997</v>
      </c>
      <c r="L819">
        <v>4.0999999999999996</v>
      </c>
      <c r="M819">
        <v>1.9</v>
      </c>
      <c r="N819" s="1" t="s">
        <v>21</v>
      </c>
      <c r="O819">
        <v>26</v>
      </c>
      <c r="P819">
        <v>26</v>
      </c>
      <c r="Q819">
        <v>52</v>
      </c>
      <c r="R819" t="str" cm="1">
        <f t="array" ref="R819">_xlfn.IFS(Restaurant_Data[[#This Row],[Total Reservations]]&lt;=50, "Low", Restaurant_Data[[#This Row],[Total Reservations]]&lt;=100, "Medium", Restaurant_Data[[#This Row],[Total Reservations]]&lt;=200, "High")</f>
        <v>Medium</v>
      </c>
      <c r="S819" s="4">
        <v>397600.76</v>
      </c>
      <c r="T819" t="str" cm="1">
        <f t="array" ref="T819">_xlfn.IFS(Restaurant_Data[[#This Row],[Revenue]]&lt;= 500000, "Low Income", Restaurant_Data[[#This Row],[Revenue]]&lt;=1000000, "Middle Income", Restaurant_Data[[#This Row],[Revenue]] &lt;= 2000000, "High Income")</f>
        <v>Low Income</v>
      </c>
    </row>
    <row r="820" spans="1:20" x14ac:dyDescent="0.35">
      <c r="A820" s="1" t="s">
        <v>847</v>
      </c>
      <c r="B820" s="1" t="s">
        <v>19</v>
      </c>
      <c r="C820" s="1" t="s">
        <v>31</v>
      </c>
      <c r="D820">
        <v>3.6</v>
      </c>
      <c r="E820">
        <v>50</v>
      </c>
      <c r="F820">
        <v>33.4</v>
      </c>
      <c r="G820">
        <v>1189</v>
      </c>
      <c r="H820">
        <v>14149</v>
      </c>
      <c r="I820">
        <v>4</v>
      </c>
      <c r="J820">
        <v>115</v>
      </c>
      <c r="K820">
        <v>91.81</v>
      </c>
      <c r="L820">
        <v>2.9</v>
      </c>
      <c r="M820">
        <v>4</v>
      </c>
      <c r="N820" s="1" t="s">
        <v>21</v>
      </c>
      <c r="O820">
        <v>1</v>
      </c>
      <c r="P820">
        <v>18</v>
      </c>
      <c r="Q820">
        <v>19</v>
      </c>
      <c r="R820" t="str" cm="1">
        <f t="array" ref="R820">_xlfn.IFS(Restaurant_Data[[#This Row],[Total Reservations]]&lt;=50, "Low", Restaurant_Data[[#This Row],[Total Reservations]]&lt;=100, "Medium", Restaurant_Data[[#This Row],[Total Reservations]]&lt;=200, "High")</f>
        <v>Low</v>
      </c>
      <c r="S820" s="4">
        <v>376535.55</v>
      </c>
      <c r="T820" t="str" cm="1">
        <f t="array" ref="T820">_xlfn.IFS(Restaurant_Data[[#This Row],[Revenue]]&lt;= 500000, "Low Income", Restaurant_Data[[#This Row],[Revenue]]&lt;=1000000, "Middle Income", Restaurant_Data[[#This Row],[Revenue]] &lt;= 2000000, "High Income")</f>
        <v>Low Income</v>
      </c>
    </row>
    <row r="821" spans="1:20" x14ac:dyDescent="0.35">
      <c r="A821" s="1" t="s">
        <v>848</v>
      </c>
      <c r="B821" s="1" t="s">
        <v>19</v>
      </c>
      <c r="C821" s="1" t="s">
        <v>37</v>
      </c>
      <c r="D821">
        <v>3.4</v>
      </c>
      <c r="E821">
        <v>31</v>
      </c>
      <c r="F821">
        <v>62.73</v>
      </c>
      <c r="G821">
        <v>1586</v>
      </c>
      <c r="H821">
        <v>21339</v>
      </c>
      <c r="I821">
        <v>8</v>
      </c>
      <c r="J821">
        <v>67</v>
      </c>
      <c r="K821">
        <v>232.84</v>
      </c>
      <c r="L821">
        <v>2.8</v>
      </c>
      <c r="M821">
        <v>8.6999999999999993</v>
      </c>
      <c r="N821" s="1" t="s">
        <v>27</v>
      </c>
      <c r="O821">
        <v>19</v>
      </c>
      <c r="P821">
        <v>2</v>
      </c>
      <c r="Q821">
        <v>21</v>
      </c>
      <c r="R821" t="str" cm="1">
        <f t="array" ref="R821">_xlfn.IFS(Restaurant_Data[[#This Row],[Total Reservations]]&lt;=50, "Low", Restaurant_Data[[#This Row],[Total Reservations]]&lt;=100, "Medium", Restaurant_Data[[#This Row],[Total Reservations]]&lt;=200, "High")</f>
        <v>Low</v>
      </c>
      <c r="S821" s="4">
        <v>444521.25</v>
      </c>
      <c r="T821" t="str" cm="1">
        <f t="array" ref="T821">_xlfn.IFS(Restaurant_Data[[#This Row],[Revenue]]&lt;= 500000, "Low Income", Restaurant_Data[[#This Row],[Revenue]]&lt;=1000000, "Middle Income", Restaurant_Data[[#This Row],[Revenue]] &lt;= 2000000, "High Income")</f>
        <v>Low Income</v>
      </c>
    </row>
    <row r="822" spans="1:20" x14ac:dyDescent="0.35">
      <c r="A822" s="1" t="s">
        <v>849</v>
      </c>
      <c r="B822" s="1" t="s">
        <v>23</v>
      </c>
      <c r="C822" s="1" t="s">
        <v>42</v>
      </c>
      <c r="D822">
        <v>4.5</v>
      </c>
      <c r="E822">
        <v>82</v>
      </c>
      <c r="F822">
        <v>42.16</v>
      </c>
      <c r="G822">
        <v>2224</v>
      </c>
      <c r="H822">
        <v>22394</v>
      </c>
      <c r="I822">
        <v>13</v>
      </c>
      <c r="J822">
        <v>768</v>
      </c>
      <c r="K822">
        <v>238.42</v>
      </c>
      <c r="L822">
        <v>8.6999999999999993</v>
      </c>
      <c r="M822">
        <v>9</v>
      </c>
      <c r="N822" s="1" t="s">
        <v>27</v>
      </c>
      <c r="O822">
        <v>28</v>
      </c>
      <c r="P822">
        <v>51</v>
      </c>
      <c r="Q822">
        <v>79</v>
      </c>
      <c r="R822" t="str" cm="1">
        <f t="array" ref="R822">_xlfn.IFS(Restaurant_Data[[#This Row],[Total Reservations]]&lt;=50, "Low", Restaurant_Data[[#This Row],[Total Reservations]]&lt;=100, "Medium", Restaurant_Data[[#This Row],[Total Reservations]]&lt;=200, "High")</f>
        <v>Medium</v>
      </c>
      <c r="S822" s="4">
        <v>788281.62</v>
      </c>
      <c r="T822" t="str" cm="1">
        <f t="array" ref="T822">_xlfn.IFS(Restaurant_Data[[#This Row],[Revenue]]&lt;= 500000, "Low Income", Restaurant_Data[[#This Row],[Revenue]]&lt;=1000000, "Middle Income", Restaurant_Data[[#This Row],[Revenue]] &lt;= 2000000, "High Income")</f>
        <v>Middle Income</v>
      </c>
    </row>
    <row r="823" spans="1:20" x14ac:dyDescent="0.35">
      <c r="A823" s="1" t="s">
        <v>850</v>
      </c>
      <c r="B823" s="1" t="s">
        <v>23</v>
      </c>
      <c r="C823" s="1" t="s">
        <v>37</v>
      </c>
      <c r="D823">
        <v>4.9000000000000004</v>
      </c>
      <c r="E823">
        <v>71</v>
      </c>
      <c r="F823">
        <v>56</v>
      </c>
      <c r="G823">
        <v>8560</v>
      </c>
      <c r="H823">
        <v>87862</v>
      </c>
      <c r="I823">
        <v>17</v>
      </c>
      <c r="J823">
        <v>193</v>
      </c>
      <c r="K823">
        <v>88.49</v>
      </c>
      <c r="L823">
        <v>8.5</v>
      </c>
      <c r="M823">
        <v>7.9</v>
      </c>
      <c r="N823" s="1" t="s">
        <v>27</v>
      </c>
      <c r="O823">
        <v>5</v>
      </c>
      <c r="P823">
        <v>69</v>
      </c>
      <c r="Q823">
        <v>74</v>
      </c>
      <c r="R823" t="str" cm="1">
        <f t="array" ref="R823">_xlfn.IFS(Restaurant_Data[[#This Row],[Total Reservations]]&lt;=50, "Low", Restaurant_Data[[#This Row],[Total Reservations]]&lt;=100, "Medium", Restaurant_Data[[#This Row],[Total Reservations]]&lt;=200, "High")</f>
        <v>Medium</v>
      </c>
      <c r="S823" s="4">
        <v>917707.1</v>
      </c>
      <c r="T823" t="str" cm="1">
        <f t="array" ref="T823">_xlfn.IFS(Restaurant_Data[[#This Row],[Revenue]]&lt;= 500000, "Low Income", Restaurant_Data[[#This Row],[Revenue]]&lt;=1000000, "Middle Income", Restaurant_Data[[#This Row],[Revenue]] &lt;= 2000000, "High Income")</f>
        <v>Middle Income</v>
      </c>
    </row>
    <row r="824" spans="1:20" x14ac:dyDescent="0.35">
      <c r="A824" s="1" t="s">
        <v>851</v>
      </c>
      <c r="B824" s="1" t="s">
        <v>34</v>
      </c>
      <c r="C824" s="1" t="s">
        <v>26</v>
      </c>
      <c r="D824">
        <v>3.2</v>
      </c>
      <c r="E824">
        <v>60</v>
      </c>
      <c r="F824">
        <v>51.35</v>
      </c>
      <c r="G824">
        <v>3176</v>
      </c>
      <c r="H824">
        <v>39544</v>
      </c>
      <c r="I824">
        <v>4</v>
      </c>
      <c r="J824">
        <v>317</v>
      </c>
      <c r="K824">
        <v>277.39999999999998</v>
      </c>
      <c r="L824">
        <v>6.9</v>
      </c>
      <c r="M824">
        <v>4.3</v>
      </c>
      <c r="N824" s="1" t="s">
        <v>21</v>
      </c>
      <c r="O824">
        <v>19</v>
      </c>
      <c r="P824">
        <v>30</v>
      </c>
      <c r="Q824">
        <v>49</v>
      </c>
      <c r="R824" t="str" cm="1">
        <f t="array" ref="R824">_xlfn.IFS(Restaurant_Data[[#This Row],[Total Reservations]]&lt;=50, "Low", Restaurant_Data[[#This Row],[Total Reservations]]&lt;=100, "Medium", Restaurant_Data[[#This Row],[Total Reservations]]&lt;=200, "High")</f>
        <v>Low</v>
      </c>
      <c r="S824" s="4">
        <v>694230.35</v>
      </c>
      <c r="T824" t="str" cm="1">
        <f t="array" ref="T824">_xlfn.IFS(Restaurant_Data[[#This Row],[Revenue]]&lt;= 500000, "Low Income", Restaurant_Data[[#This Row],[Revenue]]&lt;=1000000, "Middle Income", Restaurant_Data[[#This Row],[Revenue]] &lt;= 2000000, "High Income")</f>
        <v>Middle Income</v>
      </c>
    </row>
    <row r="825" spans="1:20" x14ac:dyDescent="0.35">
      <c r="A825" s="1" t="s">
        <v>852</v>
      </c>
      <c r="B825" s="1" t="s">
        <v>34</v>
      </c>
      <c r="C825" s="1" t="s">
        <v>24</v>
      </c>
      <c r="D825">
        <v>3.3</v>
      </c>
      <c r="E825">
        <v>62</v>
      </c>
      <c r="F825">
        <v>26.62</v>
      </c>
      <c r="G825">
        <v>3145</v>
      </c>
      <c r="H825">
        <v>37825</v>
      </c>
      <c r="I825">
        <v>2</v>
      </c>
      <c r="J825">
        <v>413</v>
      </c>
      <c r="K825">
        <v>52.2</v>
      </c>
      <c r="L825">
        <v>1.6</v>
      </c>
      <c r="M825">
        <v>6.2</v>
      </c>
      <c r="N825" s="1" t="s">
        <v>27</v>
      </c>
      <c r="O825">
        <v>36</v>
      </c>
      <c r="P825">
        <v>33</v>
      </c>
      <c r="Q825">
        <v>69</v>
      </c>
      <c r="R825" t="str" cm="1">
        <f t="array" ref="R825">_xlfn.IFS(Restaurant_Data[[#This Row],[Total Reservations]]&lt;=50, "Low", Restaurant_Data[[#This Row],[Total Reservations]]&lt;=100, "Medium", Restaurant_Data[[#This Row],[Total Reservations]]&lt;=200, "High")</f>
        <v>Medium</v>
      </c>
      <c r="S825" s="4">
        <v>376617.89</v>
      </c>
      <c r="T825" t="str" cm="1">
        <f t="array" ref="T825">_xlfn.IFS(Restaurant_Data[[#This Row],[Revenue]]&lt;= 500000, "Low Income", Restaurant_Data[[#This Row],[Revenue]]&lt;=1000000, "Middle Income", Restaurant_Data[[#This Row],[Revenue]] &lt;= 2000000, "High Income")</f>
        <v>Low Income</v>
      </c>
    </row>
    <row r="826" spans="1:20" x14ac:dyDescent="0.35">
      <c r="A826" s="1" t="s">
        <v>853</v>
      </c>
      <c r="B826" s="1" t="s">
        <v>19</v>
      </c>
      <c r="C826" s="1" t="s">
        <v>20</v>
      </c>
      <c r="D826">
        <v>4.9000000000000004</v>
      </c>
      <c r="E826">
        <v>39</v>
      </c>
      <c r="F826">
        <v>67.77</v>
      </c>
      <c r="G826">
        <v>1052</v>
      </c>
      <c r="H826">
        <v>15791</v>
      </c>
      <c r="I826">
        <v>5</v>
      </c>
      <c r="J826">
        <v>365</v>
      </c>
      <c r="K826">
        <v>158.65</v>
      </c>
      <c r="L826">
        <v>3.9</v>
      </c>
      <c r="M826">
        <v>3</v>
      </c>
      <c r="N826" s="1" t="s">
        <v>21</v>
      </c>
      <c r="O826">
        <v>18</v>
      </c>
      <c r="P826">
        <v>16</v>
      </c>
      <c r="Q826">
        <v>34</v>
      </c>
      <c r="R826" t="str" cm="1">
        <f t="array" ref="R826">_xlfn.IFS(Restaurant_Data[[#This Row],[Total Reservations]]&lt;=50, "Low", Restaurant_Data[[#This Row],[Total Reservations]]&lt;=100, "Medium", Restaurant_Data[[#This Row],[Total Reservations]]&lt;=200, "High")</f>
        <v>Low</v>
      </c>
      <c r="S826" s="4">
        <v>592675.30000000005</v>
      </c>
      <c r="T826" t="str" cm="1">
        <f t="array" ref="T826">_xlfn.IFS(Restaurant_Data[[#This Row],[Revenue]]&lt;= 500000, "Low Income", Restaurant_Data[[#This Row],[Revenue]]&lt;=1000000, "Middle Income", Restaurant_Data[[#This Row],[Revenue]] &lt;= 2000000, "High Income")</f>
        <v>Middle Income</v>
      </c>
    </row>
    <row r="827" spans="1:20" x14ac:dyDescent="0.35">
      <c r="A827" s="1" t="s">
        <v>854</v>
      </c>
      <c r="B827" s="1" t="s">
        <v>19</v>
      </c>
      <c r="C827" s="1" t="s">
        <v>24</v>
      </c>
      <c r="D827">
        <v>3.1</v>
      </c>
      <c r="E827">
        <v>44</v>
      </c>
      <c r="F827">
        <v>30.05</v>
      </c>
      <c r="G827">
        <v>2933</v>
      </c>
      <c r="H827">
        <v>32882</v>
      </c>
      <c r="I827">
        <v>2</v>
      </c>
      <c r="J827">
        <v>533</v>
      </c>
      <c r="K827">
        <v>55.37</v>
      </c>
      <c r="L827">
        <v>7.6</v>
      </c>
      <c r="M827">
        <v>7.1</v>
      </c>
      <c r="N827" s="1" t="s">
        <v>21</v>
      </c>
      <c r="O827">
        <v>10</v>
      </c>
      <c r="P827">
        <v>2</v>
      </c>
      <c r="Q827">
        <v>12</v>
      </c>
      <c r="R827" t="str" cm="1">
        <f t="array" ref="R827">_xlfn.IFS(Restaurant_Data[[#This Row],[Total Reservations]]&lt;=50, "Low", Restaurant_Data[[#This Row],[Total Reservations]]&lt;=100, "Medium", Restaurant_Data[[#This Row],[Total Reservations]]&lt;=200, "High")</f>
        <v>Low</v>
      </c>
      <c r="S827" s="4">
        <v>306382</v>
      </c>
      <c r="T827" t="str" cm="1">
        <f t="array" ref="T827">_xlfn.IFS(Restaurant_Data[[#This Row],[Revenue]]&lt;= 500000, "Low Income", Restaurant_Data[[#This Row],[Revenue]]&lt;=1000000, "Middle Income", Restaurant_Data[[#This Row],[Revenue]] &lt;= 2000000, "High Income")</f>
        <v>Low Income</v>
      </c>
    </row>
    <row r="828" spans="1:20" x14ac:dyDescent="0.35">
      <c r="A828" s="1" t="s">
        <v>855</v>
      </c>
      <c r="B828" s="1" t="s">
        <v>19</v>
      </c>
      <c r="C828" s="1" t="s">
        <v>31</v>
      </c>
      <c r="D828">
        <v>5</v>
      </c>
      <c r="E828">
        <v>30</v>
      </c>
      <c r="F828">
        <v>31.2</v>
      </c>
      <c r="G828">
        <v>4816</v>
      </c>
      <c r="H828">
        <v>52999</v>
      </c>
      <c r="I828">
        <v>16</v>
      </c>
      <c r="J828">
        <v>519</v>
      </c>
      <c r="K828">
        <v>180.84</v>
      </c>
      <c r="L828">
        <v>3.2</v>
      </c>
      <c r="M828">
        <v>4.0999999999999996</v>
      </c>
      <c r="N828" s="1" t="s">
        <v>21</v>
      </c>
      <c r="O828">
        <v>15</v>
      </c>
      <c r="P828">
        <v>10</v>
      </c>
      <c r="Q828">
        <v>25</v>
      </c>
      <c r="R828" t="str" cm="1">
        <f t="array" ref="R828">_xlfn.IFS(Restaurant_Data[[#This Row],[Total Reservations]]&lt;=50, "Low", Restaurant_Data[[#This Row],[Total Reservations]]&lt;=100, "Medium", Restaurant_Data[[#This Row],[Total Reservations]]&lt;=200, "High")</f>
        <v>Low</v>
      </c>
      <c r="S828" s="4">
        <v>236325.95</v>
      </c>
      <c r="T828" t="str" cm="1">
        <f t="array" ref="T828">_xlfn.IFS(Restaurant_Data[[#This Row],[Revenue]]&lt;= 500000, "Low Income", Restaurant_Data[[#This Row],[Revenue]]&lt;=1000000, "Middle Income", Restaurant_Data[[#This Row],[Revenue]] &lt;= 2000000, "High Income")</f>
        <v>Low Income</v>
      </c>
    </row>
    <row r="829" spans="1:20" x14ac:dyDescent="0.35">
      <c r="A829" s="1" t="s">
        <v>856</v>
      </c>
      <c r="B829" s="1" t="s">
        <v>34</v>
      </c>
      <c r="C829" s="1" t="s">
        <v>37</v>
      </c>
      <c r="D829">
        <v>3</v>
      </c>
      <c r="E829">
        <v>63</v>
      </c>
      <c r="F829">
        <v>65.930000000000007</v>
      </c>
      <c r="G829">
        <v>992</v>
      </c>
      <c r="H829">
        <v>15513</v>
      </c>
      <c r="I829">
        <v>15</v>
      </c>
      <c r="J829">
        <v>359</v>
      </c>
      <c r="K829">
        <v>153.04</v>
      </c>
      <c r="L829">
        <v>6.6</v>
      </c>
      <c r="M829">
        <v>3</v>
      </c>
      <c r="N829" s="1" t="s">
        <v>21</v>
      </c>
      <c r="O829">
        <v>17</v>
      </c>
      <c r="P829">
        <v>19</v>
      </c>
      <c r="Q829">
        <v>36</v>
      </c>
      <c r="R829" t="str" cm="1">
        <f t="array" ref="R829">_xlfn.IFS(Restaurant_Data[[#This Row],[Total Reservations]]&lt;=50, "Low", Restaurant_Data[[#This Row],[Total Reservations]]&lt;=100, "Medium", Restaurant_Data[[#This Row],[Total Reservations]]&lt;=200, "High")</f>
        <v>Low</v>
      </c>
      <c r="S829" s="4">
        <v>934791.34</v>
      </c>
      <c r="T829" t="str" cm="1">
        <f t="array" ref="T829">_xlfn.IFS(Restaurant_Data[[#This Row],[Revenue]]&lt;= 500000, "Low Income", Restaurant_Data[[#This Row],[Revenue]]&lt;=1000000, "Middle Income", Restaurant_Data[[#This Row],[Revenue]] &lt;= 2000000, "High Income")</f>
        <v>Middle Income</v>
      </c>
    </row>
    <row r="830" spans="1:20" x14ac:dyDescent="0.35">
      <c r="A830" s="1" t="s">
        <v>857</v>
      </c>
      <c r="B830" s="1" t="s">
        <v>34</v>
      </c>
      <c r="C830" s="1" t="s">
        <v>31</v>
      </c>
      <c r="D830">
        <v>4.7</v>
      </c>
      <c r="E830">
        <v>59</v>
      </c>
      <c r="F830">
        <v>31.82</v>
      </c>
      <c r="G830">
        <v>2311</v>
      </c>
      <c r="H830">
        <v>23094</v>
      </c>
      <c r="I830">
        <v>4</v>
      </c>
      <c r="J830">
        <v>89</v>
      </c>
      <c r="K830">
        <v>205.77</v>
      </c>
      <c r="L830">
        <v>5.9</v>
      </c>
      <c r="M830">
        <v>6.3</v>
      </c>
      <c r="N830" s="1" t="s">
        <v>21</v>
      </c>
      <c r="O830">
        <v>38</v>
      </c>
      <c r="P830">
        <v>1</v>
      </c>
      <c r="Q830">
        <v>39</v>
      </c>
      <c r="R830" t="str" cm="1">
        <f t="array" ref="R830">_xlfn.IFS(Restaurant_Data[[#This Row],[Total Reservations]]&lt;=50, "Low", Restaurant_Data[[#This Row],[Total Reservations]]&lt;=100, "Medium", Restaurant_Data[[#This Row],[Total Reservations]]&lt;=200, "High")</f>
        <v>Low</v>
      </c>
      <c r="S830" s="4">
        <v>427286.4</v>
      </c>
      <c r="T830" t="str" cm="1">
        <f t="array" ref="T830">_xlfn.IFS(Restaurant_Data[[#This Row],[Revenue]]&lt;= 500000, "Low Income", Restaurant_Data[[#This Row],[Revenue]]&lt;=1000000, "Middle Income", Restaurant_Data[[#This Row],[Revenue]] &lt;= 2000000, "High Income")</f>
        <v>Low Income</v>
      </c>
    </row>
    <row r="831" spans="1:20" x14ac:dyDescent="0.35">
      <c r="A831" s="1" t="s">
        <v>858</v>
      </c>
      <c r="B831" s="1" t="s">
        <v>34</v>
      </c>
      <c r="C831" s="1" t="s">
        <v>20</v>
      </c>
      <c r="D831">
        <v>3.6</v>
      </c>
      <c r="E831">
        <v>67</v>
      </c>
      <c r="F831">
        <v>73.59</v>
      </c>
      <c r="G831">
        <v>1052</v>
      </c>
      <c r="H831">
        <v>18652</v>
      </c>
      <c r="I831">
        <v>15</v>
      </c>
      <c r="J831">
        <v>732</v>
      </c>
      <c r="K831">
        <v>241.61</v>
      </c>
      <c r="L831">
        <v>3.4</v>
      </c>
      <c r="M831">
        <v>2</v>
      </c>
      <c r="N831" s="1" t="s">
        <v>27</v>
      </c>
      <c r="O831">
        <v>21</v>
      </c>
      <c r="P831">
        <v>36</v>
      </c>
      <c r="Q831">
        <v>57</v>
      </c>
      <c r="R831" t="str" cm="1">
        <f t="array" ref="R831">_xlfn.IFS(Restaurant_Data[[#This Row],[Total Reservations]]&lt;=50, "Low", Restaurant_Data[[#This Row],[Total Reservations]]&lt;=100, "Medium", Restaurant_Data[[#This Row],[Total Reservations]]&lt;=200, "High")</f>
        <v>Medium</v>
      </c>
      <c r="S831" s="4">
        <v>1105655.3</v>
      </c>
      <c r="T831" t="str" cm="1">
        <f t="array" ref="T831">_xlfn.IFS(Restaurant_Data[[#This Row],[Revenue]]&lt;= 500000, "Low Income", Restaurant_Data[[#This Row],[Revenue]]&lt;=1000000, "Middle Income", Restaurant_Data[[#This Row],[Revenue]] &lt;= 2000000, "High Income")</f>
        <v>High Income</v>
      </c>
    </row>
    <row r="832" spans="1:20" x14ac:dyDescent="0.35">
      <c r="A832" s="1" t="s">
        <v>859</v>
      </c>
      <c r="B832" s="1" t="s">
        <v>34</v>
      </c>
      <c r="C832" s="1" t="s">
        <v>31</v>
      </c>
      <c r="D832">
        <v>4.9000000000000004</v>
      </c>
      <c r="E832">
        <v>60</v>
      </c>
      <c r="F832">
        <v>39.130000000000003</v>
      </c>
      <c r="G832">
        <v>2130</v>
      </c>
      <c r="H832">
        <v>21711</v>
      </c>
      <c r="I832">
        <v>5</v>
      </c>
      <c r="J832">
        <v>551</v>
      </c>
      <c r="K832">
        <v>242.14</v>
      </c>
      <c r="L832">
        <v>9.4</v>
      </c>
      <c r="M832">
        <v>7.2</v>
      </c>
      <c r="N832" s="1" t="s">
        <v>21</v>
      </c>
      <c r="O832">
        <v>50</v>
      </c>
      <c r="P832">
        <v>52</v>
      </c>
      <c r="Q832">
        <v>102</v>
      </c>
      <c r="R832" t="str" cm="1">
        <f t="array" ref="R832">_xlfn.IFS(Restaurant_Data[[#This Row],[Total Reservations]]&lt;=50, "Low", Restaurant_Data[[#This Row],[Total Reservations]]&lt;=100, "Medium", Restaurant_Data[[#This Row],[Total Reservations]]&lt;=200, "High")</f>
        <v>High</v>
      </c>
      <c r="S832" s="4">
        <v>536842.01</v>
      </c>
      <c r="T832" t="str" cm="1">
        <f t="array" ref="T832">_xlfn.IFS(Restaurant_Data[[#This Row],[Revenue]]&lt;= 500000, "Low Income", Restaurant_Data[[#This Row],[Revenue]]&lt;=1000000, "Middle Income", Restaurant_Data[[#This Row],[Revenue]] &lt;= 2000000, "High Income")</f>
        <v>Middle Income</v>
      </c>
    </row>
    <row r="833" spans="1:20" x14ac:dyDescent="0.35">
      <c r="A833" s="1" t="s">
        <v>860</v>
      </c>
      <c r="B833" s="1" t="s">
        <v>34</v>
      </c>
      <c r="C833" s="1" t="s">
        <v>42</v>
      </c>
      <c r="D833">
        <v>3.6</v>
      </c>
      <c r="E833">
        <v>56</v>
      </c>
      <c r="F833">
        <v>45.94</v>
      </c>
      <c r="G833">
        <v>1920</v>
      </c>
      <c r="H833">
        <v>21924</v>
      </c>
      <c r="I833">
        <v>3</v>
      </c>
      <c r="J833">
        <v>711</v>
      </c>
      <c r="K833">
        <v>230.56</v>
      </c>
      <c r="L833">
        <v>3.3</v>
      </c>
      <c r="M833">
        <v>2.7</v>
      </c>
      <c r="N833" s="1" t="s">
        <v>21</v>
      </c>
      <c r="O833">
        <v>13</v>
      </c>
      <c r="P833">
        <v>8</v>
      </c>
      <c r="Q833">
        <v>21</v>
      </c>
      <c r="R833" t="str" cm="1">
        <f t="array" ref="R833">_xlfn.IFS(Restaurant_Data[[#This Row],[Total Reservations]]&lt;=50, "Low", Restaurant_Data[[#This Row],[Total Reservations]]&lt;=100, "Medium", Restaurant_Data[[#This Row],[Total Reservations]]&lt;=200, "High")</f>
        <v>Low</v>
      </c>
      <c r="S833" s="4">
        <v>575771.1</v>
      </c>
      <c r="T833" t="str" cm="1">
        <f t="array" ref="T833">_xlfn.IFS(Restaurant_Data[[#This Row],[Revenue]]&lt;= 500000, "Low Income", Restaurant_Data[[#This Row],[Revenue]]&lt;=1000000, "Middle Income", Restaurant_Data[[#This Row],[Revenue]] &lt;= 2000000, "High Income")</f>
        <v>Middle Income</v>
      </c>
    </row>
    <row r="834" spans="1:20" x14ac:dyDescent="0.35">
      <c r="A834" s="1" t="s">
        <v>861</v>
      </c>
      <c r="B834" s="1" t="s">
        <v>34</v>
      </c>
      <c r="C834" s="1" t="s">
        <v>24</v>
      </c>
      <c r="D834">
        <v>4.3</v>
      </c>
      <c r="E834">
        <v>64</v>
      </c>
      <c r="F834">
        <v>29.72</v>
      </c>
      <c r="G834">
        <v>4147</v>
      </c>
      <c r="H834">
        <v>43848</v>
      </c>
      <c r="I834">
        <v>14</v>
      </c>
      <c r="J834">
        <v>53</v>
      </c>
      <c r="K834">
        <v>75.47</v>
      </c>
      <c r="L834">
        <v>9.1</v>
      </c>
      <c r="M834">
        <v>6</v>
      </c>
      <c r="N834" s="1" t="s">
        <v>21</v>
      </c>
      <c r="O834">
        <v>41</v>
      </c>
      <c r="P834">
        <v>22</v>
      </c>
      <c r="Q834">
        <v>63</v>
      </c>
      <c r="R834" t="str" cm="1">
        <f t="array" ref="R834">_xlfn.IFS(Restaurant_Data[[#This Row],[Total Reservations]]&lt;=50, "Low", Restaurant_Data[[#This Row],[Total Reservations]]&lt;=100, "Medium", Restaurant_Data[[#This Row],[Total Reservations]]&lt;=200, "High")</f>
        <v>Medium</v>
      </c>
      <c r="S834" s="4">
        <v>448496.78</v>
      </c>
      <c r="T834" t="str" cm="1">
        <f t="array" ref="T834">_xlfn.IFS(Restaurant_Data[[#This Row],[Revenue]]&lt;= 500000, "Low Income", Restaurant_Data[[#This Row],[Revenue]]&lt;=1000000, "Middle Income", Restaurant_Data[[#This Row],[Revenue]] &lt;= 2000000, "High Income")</f>
        <v>Low Income</v>
      </c>
    </row>
    <row r="835" spans="1:20" x14ac:dyDescent="0.35">
      <c r="A835" s="1" t="s">
        <v>862</v>
      </c>
      <c r="B835" s="1" t="s">
        <v>34</v>
      </c>
      <c r="C835" s="1" t="s">
        <v>20</v>
      </c>
      <c r="D835">
        <v>3.2</v>
      </c>
      <c r="E835">
        <v>52</v>
      </c>
      <c r="F835">
        <v>74.62</v>
      </c>
      <c r="G835">
        <v>1860</v>
      </c>
      <c r="H835">
        <v>21437</v>
      </c>
      <c r="I835">
        <v>7</v>
      </c>
      <c r="J835">
        <v>509</v>
      </c>
      <c r="K835">
        <v>154.36000000000001</v>
      </c>
      <c r="L835">
        <v>5.9</v>
      </c>
      <c r="M835">
        <v>4.5</v>
      </c>
      <c r="N835" s="1" t="s">
        <v>27</v>
      </c>
      <c r="O835">
        <v>5</v>
      </c>
      <c r="P835">
        <v>32</v>
      </c>
      <c r="Q835">
        <v>37</v>
      </c>
      <c r="R835" t="str" cm="1">
        <f t="array" ref="R835">_xlfn.IFS(Restaurant_Data[[#This Row],[Total Reservations]]&lt;=50, "Low", Restaurant_Data[[#This Row],[Total Reservations]]&lt;=100, "Medium", Restaurant_Data[[#This Row],[Total Reservations]]&lt;=200, "High")</f>
        <v>Low</v>
      </c>
      <c r="S835" s="4">
        <v>869613.35</v>
      </c>
      <c r="T835" t="str" cm="1">
        <f t="array" ref="T835">_xlfn.IFS(Restaurant_Data[[#This Row],[Revenue]]&lt;= 500000, "Low Income", Restaurant_Data[[#This Row],[Revenue]]&lt;=1000000, "Middle Income", Restaurant_Data[[#This Row],[Revenue]] &lt;= 2000000, "High Income")</f>
        <v>Middle Income</v>
      </c>
    </row>
    <row r="836" spans="1:20" x14ac:dyDescent="0.35">
      <c r="A836" s="1" t="s">
        <v>863</v>
      </c>
      <c r="B836" s="1" t="s">
        <v>19</v>
      </c>
      <c r="C836" s="1" t="s">
        <v>20</v>
      </c>
      <c r="D836">
        <v>3.5</v>
      </c>
      <c r="E836">
        <v>31</v>
      </c>
      <c r="F836">
        <v>75.53</v>
      </c>
      <c r="G836">
        <v>2353</v>
      </c>
      <c r="H836">
        <v>30436</v>
      </c>
      <c r="I836">
        <v>15</v>
      </c>
      <c r="J836">
        <v>838</v>
      </c>
      <c r="K836">
        <v>253.99</v>
      </c>
      <c r="L836">
        <v>1.8</v>
      </c>
      <c r="M836">
        <v>6.1</v>
      </c>
      <c r="N836" s="1" t="s">
        <v>27</v>
      </c>
      <c r="O836">
        <v>20</v>
      </c>
      <c r="P836">
        <v>14</v>
      </c>
      <c r="Q836">
        <v>34</v>
      </c>
      <c r="R836" t="str" cm="1">
        <f t="array" ref="R836">_xlfn.IFS(Restaurant_Data[[#This Row],[Total Reservations]]&lt;=50, "Low", Restaurant_Data[[#This Row],[Total Reservations]]&lt;=100, "Medium", Restaurant_Data[[#This Row],[Total Reservations]]&lt;=200, "High")</f>
        <v>Low</v>
      </c>
      <c r="S836" s="4">
        <v>541018.49</v>
      </c>
      <c r="T836" t="str" cm="1">
        <f t="array" ref="T836">_xlfn.IFS(Restaurant_Data[[#This Row],[Revenue]]&lt;= 500000, "Low Income", Restaurant_Data[[#This Row],[Revenue]]&lt;=1000000, "Middle Income", Restaurant_Data[[#This Row],[Revenue]] &lt;= 2000000, "High Income")</f>
        <v>Middle Income</v>
      </c>
    </row>
    <row r="837" spans="1:20" x14ac:dyDescent="0.35">
      <c r="A837" s="1" t="s">
        <v>864</v>
      </c>
      <c r="B837" s="1" t="s">
        <v>19</v>
      </c>
      <c r="C837" s="1" t="s">
        <v>20</v>
      </c>
      <c r="D837">
        <v>4.5</v>
      </c>
      <c r="E837">
        <v>37</v>
      </c>
      <c r="F837">
        <v>66.900000000000006</v>
      </c>
      <c r="G837">
        <v>4270</v>
      </c>
      <c r="H837">
        <v>47319</v>
      </c>
      <c r="I837">
        <v>5</v>
      </c>
      <c r="J837">
        <v>456</v>
      </c>
      <c r="K837">
        <v>213.58</v>
      </c>
      <c r="L837">
        <v>8.5</v>
      </c>
      <c r="M837">
        <v>3.2</v>
      </c>
      <c r="N837" s="1" t="s">
        <v>27</v>
      </c>
      <c r="O837">
        <v>7</v>
      </c>
      <c r="P837">
        <v>30</v>
      </c>
      <c r="Q837">
        <v>37</v>
      </c>
      <c r="R837" t="str" cm="1">
        <f t="array" ref="R837">_xlfn.IFS(Restaurant_Data[[#This Row],[Total Reservations]]&lt;=50, "Low", Restaurant_Data[[#This Row],[Total Reservations]]&lt;=100, "Medium", Restaurant_Data[[#This Row],[Total Reservations]]&lt;=200, "High")</f>
        <v>Low</v>
      </c>
      <c r="S837" s="4">
        <v>565098.94999999995</v>
      </c>
      <c r="T837" t="str" cm="1">
        <f t="array" ref="T837">_xlfn.IFS(Restaurant_Data[[#This Row],[Revenue]]&lt;= 500000, "Low Income", Restaurant_Data[[#This Row],[Revenue]]&lt;=1000000, "Middle Income", Restaurant_Data[[#This Row],[Revenue]] &lt;= 2000000, "High Income")</f>
        <v>Middle Income</v>
      </c>
    </row>
    <row r="838" spans="1:20" x14ac:dyDescent="0.35">
      <c r="A838" s="1" t="s">
        <v>865</v>
      </c>
      <c r="B838" s="1" t="s">
        <v>19</v>
      </c>
      <c r="C838" s="1" t="s">
        <v>26</v>
      </c>
      <c r="D838">
        <v>4.0999999999999996</v>
      </c>
      <c r="E838">
        <v>37</v>
      </c>
      <c r="F838">
        <v>50.27</v>
      </c>
      <c r="G838">
        <v>2341</v>
      </c>
      <c r="H838">
        <v>25841</v>
      </c>
      <c r="I838">
        <v>9</v>
      </c>
      <c r="J838">
        <v>219</v>
      </c>
      <c r="K838">
        <v>220.26</v>
      </c>
      <c r="L838">
        <v>8.1</v>
      </c>
      <c r="M838">
        <v>3.8</v>
      </c>
      <c r="N838" s="1" t="s">
        <v>21</v>
      </c>
      <c r="O838">
        <v>17</v>
      </c>
      <c r="P838">
        <v>18</v>
      </c>
      <c r="Q838">
        <v>35</v>
      </c>
      <c r="R838" t="str" cm="1">
        <f t="array" ref="R838">_xlfn.IFS(Restaurant_Data[[#This Row],[Total Reservations]]&lt;=50, "Low", Restaurant_Data[[#This Row],[Total Reservations]]&lt;=100, "Medium", Restaurant_Data[[#This Row],[Total Reservations]]&lt;=200, "High")</f>
        <v>Low</v>
      </c>
      <c r="S838" s="4">
        <v>429288.81</v>
      </c>
      <c r="T838" t="str" cm="1">
        <f t="array" ref="T838">_xlfn.IFS(Restaurant_Data[[#This Row],[Revenue]]&lt;= 500000, "Low Income", Restaurant_Data[[#This Row],[Revenue]]&lt;=1000000, "Middle Income", Restaurant_Data[[#This Row],[Revenue]] &lt;= 2000000, "High Income")</f>
        <v>Low Income</v>
      </c>
    </row>
    <row r="839" spans="1:20" x14ac:dyDescent="0.35">
      <c r="A839" s="1" t="s">
        <v>866</v>
      </c>
      <c r="B839" s="1" t="s">
        <v>19</v>
      </c>
      <c r="C839" s="1" t="s">
        <v>24</v>
      </c>
      <c r="D839">
        <v>4.9000000000000004</v>
      </c>
      <c r="E839">
        <v>40</v>
      </c>
      <c r="F839">
        <v>25.66</v>
      </c>
      <c r="G839">
        <v>4235</v>
      </c>
      <c r="H839">
        <v>44558</v>
      </c>
      <c r="I839">
        <v>13</v>
      </c>
      <c r="J839">
        <v>908</v>
      </c>
      <c r="K839">
        <v>106.73</v>
      </c>
      <c r="L839">
        <v>8.5</v>
      </c>
      <c r="M839">
        <v>2.2999999999999998</v>
      </c>
      <c r="N839" s="1" t="s">
        <v>21</v>
      </c>
      <c r="O839">
        <v>21</v>
      </c>
      <c r="P839">
        <v>3</v>
      </c>
      <c r="Q839">
        <v>24</v>
      </c>
      <c r="R839" t="str" cm="1">
        <f t="array" ref="R839">_xlfn.IFS(Restaurant_Data[[#This Row],[Total Reservations]]&lt;=50, "Low", Restaurant_Data[[#This Row],[Total Reservations]]&lt;=100, "Medium", Restaurant_Data[[#This Row],[Total Reservations]]&lt;=200, "High")</f>
        <v>Low</v>
      </c>
      <c r="S839" s="4">
        <v>254193.84</v>
      </c>
      <c r="T839" t="str" cm="1">
        <f t="array" ref="T839">_xlfn.IFS(Restaurant_Data[[#This Row],[Revenue]]&lt;= 500000, "Low Income", Restaurant_Data[[#This Row],[Revenue]]&lt;=1000000, "Middle Income", Restaurant_Data[[#This Row],[Revenue]] &lt;= 2000000, "High Income")</f>
        <v>Low Income</v>
      </c>
    </row>
    <row r="840" spans="1:20" x14ac:dyDescent="0.35">
      <c r="A840" s="1" t="s">
        <v>867</v>
      </c>
      <c r="B840" s="1" t="s">
        <v>34</v>
      </c>
      <c r="C840" s="1" t="s">
        <v>31</v>
      </c>
      <c r="D840">
        <v>3.9</v>
      </c>
      <c r="E840">
        <v>65</v>
      </c>
      <c r="F840">
        <v>36.83</v>
      </c>
      <c r="G840">
        <v>1278</v>
      </c>
      <c r="H840">
        <v>13517</v>
      </c>
      <c r="I840">
        <v>7</v>
      </c>
      <c r="J840">
        <v>858</v>
      </c>
      <c r="K840">
        <v>131.26</v>
      </c>
      <c r="L840">
        <v>6.7</v>
      </c>
      <c r="M840">
        <v>8</v>
      </c>
      <c r="N840" s="1" t="s">
        <v>27</v>
      </c>
      <c r="O840">
        <v>53</v>
      </c>
      <c r="P840">
        <v>33</v>
      </c>
      <c r="Q840">
        <v>86</v>
      </c>
      <c r="R840" t="str" cm="1">
        <f t="array" ref="R840">_xlfn.IFS(Restaurant_Data[[#This Row],[Total Reservations]]&lt;=50, "Low", Restaurant_Data[[#This Row],[Total Reservations]]&lt;=100, "Medium", Restaurant_Data[[#This Row],[Total Reservations]]&lt;=200, "High")</f>
        <v>Medium</v>
      </c>
      <c r="S840" s="4">
        <v>546101.28</v>
      </c>
      <c r="T840" t="str" cm="1">
        <f t="array" ref="T840">_xlfn.IFS(Restaurant_Data[[#This Row],[Revenue]]&lt;= 500000, "Low Income", Restaurant_Data[[#This Row],[Revenue]]&lt;=1000000, "Middle Income", Restaurant_Data[[#This Row],[Revenue]] &lt;= 2000000, "High Income")</f>
        <v>Middle Income</v>
      </c>
    </row>
    <row r="841" spans="1:20" x14ac:dyDescent="0.35">
      <c r="A841" s="1" t="s">
        <v>868</v>
      </c>
      <c r="B841" s="1" t="s">
        <v>23</v>
      </c>
      <c r="C841" s="1" t="s">
        <v>20</v>
      </c>
      <c r="D841">
        <v>4.7</v>
      </c>
      <c r="E841">
        <v>71</v>
      </c>
      <c r="F841">
        <v>71.400000000000006</v>
      </c>
      <c r="G841">
        <v>5987</v>
      </c>
      <c r="H841">
        <v>67580</v>
      </c>
      <c r="I841">
        <v>4</v>
      </c>
      <c r="J841">
        <v>449</v>
      </c>
      <c r="K841">
        <v>288.95</v>
      </c>
      <c r="L841">
        <v>7.4</v>
      </c>
      <c r="M841">
        <v>1.6</v>
      </c>
      <c r="N841" s="1" t="s">
        <v>21</v>
      </c>
      <c r="O841">
        <v>34</v>
      </c>
      <c r="P841">
        <v>53</v>
      </c>
      <c r="Q841">
        <v>87</v>
      </c>
      <c r="R841" t="str" cm="1">
        <f t="array" ref="R841">_xlfn.IFS(Restaurant_Data[[#This Row],[Total Reservations]]&lt;=50, "Low", Restaurant_Data[[#This Row],[Total Reservations]]&lt;=100, "Medium", Restaurant_Data[[#This Row],[Total Reservations]]&lt;=200, "High")</f>
        <v>Medium</v>
      </c>
      <c r="S841" s="4">
        <v>1138167.8999999999</v>
      </c>
      <c r="T841" t="str" cm="1">
        <f t="array" ref="T841">_xlfn.IFS(Restaurant_Data[[#This Row],[Revenue]]&lt;= 500000, "Low Income", Restaurant_Data[[#This Row],[Revenue]]&lt;=1000000, "Middle Income", Restaurant_Data[[#This Row],[Revenue]] &lt;= 2000000, "High Income")</f>
        <v>High Income</v>
      </c>
    </row>
    <row r="842" spans="1:20" x14ac:dyDescent="0.35">
      <c r="A842" s="1" t="s">
        <v>869</v>
      </c>
      <c r="B842" s="1" t="s">
        <v>34</v>
      </c>
      <c r="C842" s="1" t="s">
        <v>24</v>
      </c>
      <c r="D842">
        <v>3.9</v>
      </c>
      <c r="E842">
        <v>54</v>
      </c>
      <c r="F842">
        <v>27.25</v>
      </c>
      <c r="G842">
        <v>1155</v>
      </c>
      <c r="H842">
        <v>15569</v>
      </c>
      <c r="I842">
        <v>7</v>
      </c>
      <c r="J842">
        <v>657</v>
      </c>
      <c r="K842">
        <v>261.73</v>
      </c>
      <c r="L842">
        <v>9.1999999999999993</v>
      </c>
      <c r="M842">
        <v>4.4000000000000004</v>
      </c>
      <c r="N842" s="1" t="s">
        <v>27</v>
      </c>
      <c r="O842">
        <v>45</v>
      </c>
      <c r="P842">
        <v>14</v>
      </c>
      <c r="Q842">
        <v>59</v>
      </c>
      <c r="R842" t="str" cm="1">
        <f t="array" ref="R842">_xlfn.IFS(Restaurant_Data[[#This Row],[Total Reservations]]&lt;=50, "Low", Restaurant_Data[[#This Row],[Total Reservations]]&lt;=100, "Medium", Restaurant_Data[[#This Row],[Total Reservations]]&lt;=200, "High")</f>
        <v>Medium</v>
      </c>
      <c r="S842" s="4">
        <v>341491.20000000001</v>
      </c>
      <c r="T842" t="str" cm="1">
        <f t="array" ref="T842">_xlfn.IFS(Restaurant_Data[[#This Row],[Revenue]]&lt;= 500000, "Low Income", Restaurant_Data[[#This Row],[Revenue]]&lt;=1000000, "Middle Income", Restaurant_Data[[#This Row],[Revenue]] &lt;= 2000000, "High Income")</f>
        <v>Low Income</v>
      </c>
    </row>
    <row r="843" spans="1:20" x14ac:dyDescent="0.35">
      <c r="A843" s="1" t="s">
        <v>870</v>
      </c>
      <c r="B843" s="1" t="s">
        <v>23</v>
      </c>
      <c r="C843" s="1" t="s">
        <v>20</v>
      </c>
      <c r="D843">
        <v>5</v>
      </c>
      <c r="E843">
        <v>76</v>
      </c>
      <c r="F843">
        <v>73.78</v>
      </c>
      <c r="G843">
        <v>2081</v>
      </c>
      <c r="H843">
        <v>26546</v>
      </c>
      <c r="I843">
        <v>1</v>
      </c>
      <c r="J843">
        <v>597</v>
      </c>
      <c r="K843">
        <v>91.23</v>
      </c>
      <c r="L843">
        <v>2.1</v>
      </c>
      <c r="M843">
        <v>5</v>
      </c>
      <c r="N843" s="1" t="s">
        <v>21</v>
      </c>
      <c r="O843">
        <v>44</v>
      </c>
      <c r="P843">
        <v>28</v>
      </c>
      <c r="Q843">
        <v>72</v>
      </c>
      <c r="R843" t="str" cm="1">
        <f t="array" ref="R843">_xlfn.IFS(Restaurant_Data[[#This Row],[Total Reservations]]&lt;=50, "Low", Restaurant_Data[[#This Row],[Total Reservations]]&lt;=100, "Medium", Restaurant_Data[[#This Row],[Total Reservations]]&lt;=200, "High")</f>
        <v>Medium</v>
      </c>
      <c r="S843" s="4">
        <v>1243499.28</v>
      </c>
      <c r="T843" t="str" cm="1">
        <f t="array" ref="T843">_xlfn.IFS(Restaurant_Data[[#This Row],[Revenue]]&lt;= 500000, "Low Income", Restaurant_Data[[#This Row],[Revenue]]&lt;=1000000, "Middle Income", Restaurant_Data[[#This Row],[Revenue]] &lt;= 2000000, "High Income")</f>
        <v>High Income</v>
      </c>
    </row>
    <row r="844" spans="1:20" x14ac:dyDescent="0.35">
      <c r="A844" s="1" t="s">
        <v>871</v>
      </c>
      <c r="B844" s="1" t="s">
        <v>19</v>
      </c>
      <c r="C844" s="1" t="s">
        <v>42</v>
      </c>
      <c r="D844">
        <v>4.9000000000000004</v>
      </c>
      <c r="E844">
        <v>49</v>
      </c>
      <c r="F844">
        <v>35.409999999999997</v>
      </c>
      <c r="G844">
        <v>4217</v>
      </c>
      <c r="H844">
        <v>42635</v>
      </c>
      <c r="I844">
        <v>15</v>
      </c>
      <c r="J844">
        <v>683</v>
      </c>
      <c r="K844">
        <v>186.17</v>
      </c>
      <c r="L844">
        <v>1.7</v>
      </c>
      <c r="M844">
        <v>2.8</v>
      </c>
      <c r="N844" s="1" t="s">
        <v>21</v>
      </c>
      <c r="O844">
        <v>8</v>
      </c>
      <c r="P844">
        <v>42</v>
      </c>
      <c r="Q844">
        <v>50</v>
      </c>
      <c r="R844" t="str" cm="1">
        <f t="array" ref="R844">_xlfn.IFS(Restaurant_Data[[#This Row],[Total Reservations]]&lt;=50, "Low", Restaurant_Data[[#This Row],[Total Reservations]]&lt;=100, "Medium", Restaurant_Data[[#This Row],[Total Reservations]]&lt;=200, "High")</f>
        <v>Low</v>
      </c>
      <c r="S844" s="4">
        <v>408828.46</v>
      </c>
      <c r="T844" t="str" cm="1">
        <f t="array" ref="T844">_xlfn.IFS(Restaurant_Data[[#This Row],[Revenue]]&lt;= 500000, "Low Income", Restaurant_Data[[#This Row],[Revenue]]&lt;=1000000, "Middle Income", Restaurant_Data[[#This Row],[Revenue]] &lt;= 2000000, "High Income")</f>
        <v>Low Income</v>
      </c>
    </row>
    <row r="845" spans="1:20" x14ac:dyDescent="0.35">
      <c r="A845" s="1" t="s">
        <v>872</v>
      </c>
      <c r="B845" s="1" t="s">
        <v>34</v>
      </c>
      <c r="C845" s="1" t="s">
        <v>42</v>
      </c>
      <c r="D845">
        <v>3.7</v>
      </c>
      <c r="E845">
        <v>62</v>
      </c>
      <c r="F845">
        <v>43.87</v>
      </c>
      <c r="G845">
        <v>762</v>
      </c>
      <c r="H845">
        <v>13959</v>
      </c>
      <c r="I845">
        <v>15</v>
      </c>
      <c r="J845">
        <v>322</v>
      </c>
      <c r="K845">
        <v>172.63</v>
      </c>
      <c r="L845">
        <v>2.1</v>
      </c>
      <c r="M845">
        <v>4.5</v>
      </c>
      <c r="N845" s="1" t="s">
        <v>21</v>
      </c>
      <c r="O845">
        <v>15</v>
      </c>
      <c r="P845">
        <v>53</v>
      </c>
      <c r="Q845">
        <v>68</v>
      </c>
      <c r="R845" t="str" cm="1">
        <f t="array" ref="R845">_xlfn.IFS(Restaurant_Data[[#This Row],[Total Reservations]]&lt;=50, "Low", Restaurant_Data[[#This Row],[Total Reservations]]&lt;=100, "Medium", Restaurant_Data[[#This Row],[Total Reservations]]&lt;=200, "High")</f>
        <v>Medium</v>
      </c>
      <c r="S845" s="4">
        <v>619434.97</v>
      </c>
      <c r="T845" t="str" cm="1">
        <f t="array" ref="T845">_xlfn.IFS(Restaurant_Data[[#This Row],[Revenue]]&lt;= 500000, "Low Income", Restaurant_Data[[#This Row],[Revenue]]&lt;=1000000, "Middle Income", Restaurant_Data[[#This Row],[Revenue]] &lt;= 2000000, "High Income")</f>
        <v>Middle Income</v>
      </c>
    </row>
    <row r="846" spans="1:20" x14ac:dyDescent="0.35">
      <c r="A846" s="1" t="s">
        <v>873</v>
      </c>
      <c r="B846" s="1" t="s">
        <v>19</v>
      </c>
      <c r="C846" s="1" t="s">
        <v>42</v>
      </c>
      <c r="D846">
        <v>4.8</v>
      </c>
      <c r="E846">
        <v>31</v>
      </c>
      <c r="F846">
        <v>35.29</v>
      </c>
      <c r="G846">
        <v>3641</v>
      </c>
      <c r="H846">
        <v>45202</v>
      </c>
      <c r="I846">
        <v>18</v>
      </c>
      <c r="J846">
        <v>231</v>
      </c>
      <c r="K846">
        <v>160.91</v>
      </c>
      <c r="L846">
        <v>8.8000000000000007</v>
      </c>
      <c r="M846">
        <v>4.8</v>
      </c>
      <c r="N846" s="1" t="s">
        <v>27</v>
      </c>
      <c r="O846">
        <v>10</v>
      </c>
      <c r="P846">
        <v>24</v>
      </c>
      <c r="Q846">
        <v>34</v>
      </c>
      <c r="R846" t="str" cm="1">
        <f t="array" ref="R846">_xlfn.IFS(Restaurant_Data[[#This Row],[Total Reservations]]&lt;=50, "Low", Restaurant_Data[[#This Row],[Total Reservations]]&lt;=100, "Medium", Restaurant_Data[[#This Row],[Total Reservations]]&lt;=200, "High")</f>
        <v>Low</v>
      </c>
      <c r="S846" s="4">
        <v>273767.27</v>
      </c>
      <c r="T846" t="str" cm="1">
        <f t="array" ref="T846">_xlfn.IFS(Restaurant_Data[[#This Row],[Revenue]]&lt;= 500000, "Low Income", Restaurant_Data[[#This Row],[Revenue]]&lt;=1000000, "Middle Income", Restaurant_Data[[#This Row],[Revenue]] &lt;= 2000000, "High Income")</f>
        <v>Low Income</v>
      </c>
    </row>
    <row r="847" spans="1:20" x14ac:dyDescent="0.35">
      <c r="A847" s="1" t="s">
        <v>874</v>
      </c>
      <c r="B847" s="1" t="s">
        <v>34</v>
      </c>
      <c r="C847" s="1" t="s">
        <v>37</v>
      </c>
      <c r="D847">
        <v>4.7</v>
      </c>
      <c r="E847">
        <v>52</v>
      </c>
      <c r="F847">
        <v>62.23</v>
      </c>
      <c r="G847">
        <v>1981</v>
      </c>
      <c r="H847">
        <v>20788</v>
      </c>
      <c r="I847">
        <v>15</v>
      </c>
      <c r="J847">
        <v>515</v>
      </c>
      <c r="K847">
        <v>167.65</v>
      </c>
      <c r="L847">
        <v>6.1</v>
      </c>
      <c r="M847">
        <v>3</v>
      </c>
      <c r="N847" s="1" t="s">
        <v>27</v>
      </c>
      <c r="O847">
        <v>47</v>
      </c>
      <c r="P847">
        <v>49</v>
      </c>
      <c r="Q847">
        <v>96</v>
      </c>
      <c r="R847" t="str" cm="1">
        <f t="array" ref="R847">_xlfn.IFS(Restaurant_Data[[#This Row],[Total Reservations]]&lt;=50, "Low", Restaurant_Data[[#This Row],[Total Reservations]]&lt;=100, "Medium", Restaurant_Data[[#This Row],[Total Reservations]]&lt;=200, "High")</f>
        <v>Medium</v>
      </c>
      <c r="S847" s="4">
        <v>739240.22</v>
      </c>
      <c r="T847" t="str" cm="1">
        <f t="array" ref="T847">_xlfn.IFS(Restaurant_Data[[#This Row],[Revenue]]&lt;= 500000, "Low Income", Restaurant_Data[[#This Row],[Revenue]]&lt;=1000000, "Middle Income", Restaurant_Data[[#This Row],[Revenue]] &lt;= 2000000, "High Income")</f>
        <v>Middle Income</v>
      </c>
    </row>
    <row r="848" spans="1:20" x14ac:dyDescent="0.35">
      <c r="A848" s="1" t="s">
        <v>875</v>
      </c>
      <c r="B848" s="1" t="s">
        <v>19</v>
      </c>
      <c r="C848" s="1" t="s">
        <v>20</v>
      </c>
      <c r="D848">
        <v>3.4</v>
      </c>
      <c r="E848">
        <v>38</v>
      </c>
      <c r="F848">
        <v>65.87</v>
      </c>
      <c r="G848">
        <v>1357</v>
      </c>
      <c r="H848">
        <v>21463</v>
      </c>
      <c r="I848">
        <v>3</v>
      </c>
      <c r="J848">
        <v>396</v>
      </c>
      <c r="K848">
        <v>210.72</v>
      </c>
      <c r="L848">
        <v>2.6</v>
      </c>
      <c r="M848">
        <v>6.8</v>
      </c>
      <c r="N848" s="1" t="s">
        <v>21</v>
      </c>
      <c r="O848">
        <v>20</v>
      </c>
      <c r="P848">
        <v>5</v>
      </c>
      <c r="Q848">
        <v>25</v>
      </c>
      <c r="R848" t="str" cm="1">
        <f t="array" ref="R848">_xlfn.IFS(Restaurant_Data[[#This Row],[Total Reservations]]&lt;=50, "Low", Restaurant_Data[[#This Row],[Total Reservations]]&lt;=100, "Medium", Restaurant_Data[[#This Row],[Total Reservations]]&lt;=200, "High")</f>
        <v>Low</v>
      </c>
      <c r="S848" s="4">
        <v>561417.54</v>
      </c>
      <c r="T848" t="str" cm="1">
        <f t="array" ref="T848">_xlfn.IFS(Restaurant_Data[[#This Row],[Revenue]]&lt;= 500000, "Low Income", Restaurant_Data[[#This Row],[Revenue]]&lt;=1000000, "Middle Income", Restaurant_Data[[#This Row],[Revenue]] &lt;= 2000000, "High Income")</f>
        <v>Middle Income</v>
      </c>
    </row>
    <row r="849" spans="1:20" x14ac:dyDescent="0.35">
      <c r="A849" s="1" t="s">
        <v>876</v>
      </c>
      <c r="B849" s="1" t="s">
        <v>23</v>
      </c>
      <c r="C849" s="1" t="s">
        <v>37</v>
      </c>
      <c r="D849">
        <v>4.2</v>
      </c>
      <c r="E849">
        <v>79</v>
      </c>
      <c r="F849">
        <v>57.76</v>
      </c>
      <c r="G849">
        <v>6875</v>
      </c>
      <c r="H849">
        <v>75141</v>
      </c>
      <c r="I849">
        <v>5</v>
      </c>
      <c r="J849">
        <v>952</v>
      </c>
      <c r="K849">
        <v>291.79000000000002</v>
      </c>
      <c r="L849">
        <v>2.2999999999999998</v>
      </c>
      <c r="M849">
        <v>1.3</v>
      </c>
      <c r="N849" s="1" t="s">
        <v>21</v>
      </c>
      <c r="O849">
        <v>41</v>
      </c>
      <c r="P849">
        <v>45</v>
      </c>
      <c r="Q849">
        <v>86</v>
      </c>
      <c r="R849" t="str" cm="1">
        <f t="array" ref="R849">_xlfn.IFS(Restaurant_Data[[#This Row],[Total Reservations]]&lt;=50, "Low", Restaurant_Data[[#This Row],[Total Reservations]]&lt;=100, "Medium", Restaurant_Data[[#This Row],[Total Reservations]]&lt;=200, "High")</f>
        <v>Medium</v>
      </c>
      <c r="S849" s="4">
        <v>1027046.67</v>
      </c>
      <c r="T849" t="str" cm="1">
        <f t="array" ref="T849">_xlfn.IFS(Restaurant_Data[[#This Row],[Revenue]]&lt;= 500000, "Low Income", Restaurant_Data[[#This Row],[Revenue]]&lt;=1000000, "Middle Income", Restaurant_Data[[#This Row],[Revenue]] &lt;= 2000000, "High Income")</f>
        <v>High Income</v>
      </c>
    </row>
    <row r="850" spans="1:20" x14ac:dyDescent="0.35">
      <c r="A850" s="1" t="s">
        <v>877</v>
      </c>
      <c r="B850" s="1" t="s">
        <v>23</v>
      </c>
      <c r="C850" s="1" t="s">
        <v>24</v>
      </c>
      <c r="D850">
        <v>3.1</v>
      </c>
      <c r="E850">
        <v>82</v>
      </c>
      <c r="F850">
        <v>32.94</v>
      </c>
      <c r="G850">
        <v>3587</v>
      </c>
      <c r="H850">
        <v>39054</v>
      </c>
      <c r="I850">
        <v>5</v>
      </c>
      <c r="J850">
        <v>935</v>
      </c>
      <c r="K850">
        <v>268.83</v>
      </c>
      <c r="L850">
        <v>5</v>
      </c>
      <c r="M850">
        <v>2.8</v>
      </c>
      <c r="N850" s="1" t="s">
        <v>27</v>
      </c>
      <c r="O850">
        <v>22</v>
      </c>
      <c r="P850">
        <v>70</v>
      </c>
      <c r="Q850">
        <v>92</v>
      </c>
      <c r="R850" t="str" cm="1">
        <f t="array" ref="R850">_xlfn.IFS(Restaurant_Data[[#This Row],[Total Reservations]]&lt;=50, "Low", Restaurant_Data[[#This Row],[Total Reservations]]&lt;=100, "Medium", Restaurant_Data[[#This Row],[Total Reservations]]&lt;=200, "High")</f>
        <v>Medium</v>
      </c>
      <c r="S850" s="4">
        <v>612670.19999999995</v>
      </c>
      <c r="T850" t="str" cm="1">
        <f t="array" ref="T850">_xlfn.IFS(Restaurant_Data[[#This Row],[Revenue]]&lt;= 500000, "Low Income", Restaurant_Data[[#This Row],[Revenue]]&lt;=1000000, "Middle Income", Restaurant_Data[[#This Row],[Revenue]] &lt;= 2000000, "High Income")</f>
        <v>Middle Income</v>
      </c>
    </row>
    <row r="851" spans="1:20" x14ac:dyDescent="0.35">
      <c r="A851" s="1" t="s">
        <v>878</v>
      </c>
      <c r="B851" s="1" t="s">
        <v>23</v>
      </c>
      <c r="C851" s="1" t="s">
        <v>37</v>
      </c>
      <c r="D851">
        <v>4.7</v>
      </c>
      <c r="E851">
        <v>90</v>
      </c>
      <c r="F851">
        <v>58.08</v>
      </c>
      <c r="G851">
        <v>2115</v>
      </c>
      <c r="H851">
        <v>24354</v>
      </c>
      <c r="I851">
        <v>16</v>
      </c>
      <c r="J851">
        <v>474</v>
      </c>
      <c r="K851">
        <v>268.77999999999997</v>
      </c>
      <c r="L851">
        <v>8.3000000000000007</v>
      </c>
      <c r="M851">
        <v>6.6</v>
      </c>
      <c r="N851" s="1" t="s">
        <v>27</v>
      </c>
      <c r="O851">
        <v>53</v>
      </c>
      <c r="P851">
        <v>26</v>
      </c>
      <c r="Q851">
        <v>79</v>
      </c>
      <c r="R851" t="str" cm="1">
        <f t="array" ref="R851">_xlfn.IFS(Restaurant_Data[[#This Row],[Total Reservations]]&lt;=50, "Low", Restaurant_Data[[#This Row],[Total Reservations]]&lt;=100, "Medium", Restaurant_Data[[#This Row],[Total Reservations]]&lt;=200, "High")</f>
        <v>Medium</v>
      </c>
      <c r="S851" s="4">
        <v>1178133.32</v>
      </c>
      <c r="T851" t="str" cm="1">
        <f t="array" ref="T851">_xlfn.IFS(Restaurant_Data[[#This Row],[Revenue]]&lt;= 500000, "Low Income", Restaurant_Data[[#This Row],[Revenue]]&lt;=1000000, "Middle Income", Restaurant_Data[[#This Row],[Revenue]] &lt;= 2000000, "High Income")</f>
        <v>High Income</v>
      </c>
    </row>
    <row r="852" spans="1:20" x14ac:dyDescent="0.35">
      <c r="A852" s="1" t="s">
        <v>879</v>
      </c>
      <c r="B852" s="1" t="s">
        <v>34</v>
      </c>
      <c r="C852" s="1" t="s">
        <v>24</v>
      </c>
      <c r="D852">
        <v>3.3</v>
      </c>
      <c r="E852">
        <v>62</v>
      </c>
      <c r="F852">
        <v>30.62</v>
      </c>
      <c r="G852">
        <v>3023</v>
      </c>
      <c r="H852">
        <v>37713</v>
      </c>
      <c r="I852">
        <v>10</v>
      </c>
      <c r="J852">
        <v>919</v>
      </c>
      <c r="K852">
        <v>225.84</v>
      </c>
      <c r="L852">
        <v>8.1999999999999993</v>
      </c>
      <c r="M852">
        <v>6.6</v>
      </c>
      <c r="N852" s="1" t="s">
        <v>21</v>
      </c>
      <c r="O852">
        <v>61</v>
      </c>
      <c r="P852">
        <v>24</v>
      </c>
      <c r="Q852">
        <v>85</v>
      </c>
      <c r="R852" t="str" cm="1">
        <f t="array" ref="R852">_xlfn.IFS(Restaurant_Data[[#This Row],[Total Reservations]]&lt;=50, "Low", Restaurant_Data[[#This Row],[Total Reservations]]&lt;=100, "Medium", Restaurant_Data[[#This Row],[Total Reservations]]&lt;=200, "High")</f>
        <v>Medium</v>
      </c>
      <c r="S852" s="4">
        <v>444019.21</v>
      </c>
      <c r="T852" t="str" cm="1">
        <f t="array" ref="T852">_xlfn.IFS(Restaurant_Data[[#This Row],[Revenue]]&lt;= 500000, "Low Income", Restaurant_Data[[#This Row],[Revenue]]&lt;=1000000, "Middle Income", Restaurant_Data[[#This Row],[Revenue]] &lt;= 2000000, "High Income")</f>
        <v>Low Income</v>
      </c>
    </row>
    <row r="853" spans="1:20" x14ac:dyDescent="0.35">
      <c r="A853" s="1" t="s">
        <v>880</v>
      </c>
      <c r="B853" s="1" t="s">
        <v>23</v>
      </c>
      <c r="C853" s="1" t="s">
        <v>24</v>
      </c>
      <c r="D853">
        <v>3.1</v>
      </c>
      <c r="E853">
        <v>74</v>
      </c>
      <c r="F853">
        <v>35.07</v>
      </c>
      <c r="G853">
        <v>2749</v>
      </c>
      <c r="H853">
        <v>31203</v>
      </c>
      <c r="I853">
        <v>13</v>
      </c>
      <c r="J853">
        <v>623</v>
      </c>
      <c r="K853">
        <v>54.4</v>
      </c>
      <c r="L853">
        <v>8.6999999999999993</v>
      </c>
      <c r="M853">
        <v>3.4</v>
      </c>
      <c r="N853" s="1" t="s">
        <v>27</v>
      </c>
      <c r="O853">
        <v>57</v>
      </c>
      <c r="P853">
        <v>0</v>
      </c>
      <c r="Q853">
        <v>57</v>
      </c>
      <c r="R853" t="str" cm="1">
        <f t="array" ref="R853">_xlfn.IFS(Restaurant_Data[[#This Row],[Total Reservations]]&lt;=50, "Low", Restaurant_Data[[#This Row],[Total Reservations]]&lt;=100, "Medium", Restaurant_Data[[#This Row],[Total Reservations]]&lt;=200, "High")</f>
        <v>Medium</v>
      </c>
      <c r="S853" s="4">
        <v>596323.06000000006</v>
      </c>
      <c r="T853" t="str" cm="1">
        <f t="array" ref="T853">_xlfn.IFS(Restaurant_Data[[#This Row],[Revenue]]&lt;= 500000, "Low Income", Restaurant_Data[[#This Row],[Revenue]]&lt;=1000000, "Middle Income", Restaurant_Data[[#This Row],[Revenue]] &lt;= 2000000, "High Income")</f>
        <v>Middle Income</v>
      </c>
    </row>
    <row r="854" spans="1:20" x14ac:dyDescent="0.35">
      <c r="A854" s="1" t="s">
        <v>881</v>
      </c>
      <c r="B854" s="1" t="s">
        <v>34</v>
      </c>
      <c r="C854" s="1" t="s">
        <v>24</v>
      </c>
      <c r="D854">
        <v>3.8</v>
      </c>
      <c r="E854">
        <v>56</v>
      </c>
      <c r="F854">
        <v>25.55</v>
      </c>
      <c r="G854">
        <v>1991</v>
      </c>
      <c r="H854">
        <v>25227</v>
      </c>
      <c r="I854">
        <v>15</v>
      </c>
      <c r="J854">
        <v>679</v>
      </c>
      <c r="K854">
        <v>160.12</v>
      </c>
      <c r="L854">
        <v>7.9</v>
      </c>
      <c r="M854">
        <v>7.1</v>
      </c>
      <c r="N854" s="1" t="s">
        <v>27</v>
      </c>
      <c r="O854">
        <v>44</v>
      </c>
      <c r="P854">
        <v>8</v>
      </c>
      <c r="Q854">
        <v>52</v>
      </c>
      <c r="R854" t="str" cm="1">
        <f t="array" ref="R854">_xlfn.IFS(Restaurant_Data[[#This Row],[Total Reservations]]&lt;=50, "Low", Restaurant_Data[[#This Row],[Total Reservations]]&lt;=100, "Medium", Restaurant_Data[[#This Row],[Total Reservations]]&lt;=200, "High")</f>
        <v>Medium</v>
      </c>
      <c r="S854" s="4">
        <v>342779.65</v>
      </c>
      <c r="T854" t="str" cm="1">
        <f t="array" ref="T854">_xlfn.IFS(Restaurant_Data[[#This Row],[Revenue]]&lt;= 500000, "Low Income", Restaurant_Data[[#This Row],[Revenue]]&lt;=1000000, "Middle Income", Restaurant_Data[[#This Row],[Revenue]] &lt;= 2000000, "High Income")</f>
        <v>Low Income</v>
      </c>
    </row>
    <row r="855" spans="1:20" x14ac:dyDescent="0.35">
      <c r="A855" s="1" t="s">
        <v>882</v>
      </c>
      <c r="B855" s="1" t="s">
        <v>23</v>
      </c>
      <c r="C855" s="1" t="s">
        <v>31</v>
      </c>
      <c r="D855">
        <v>4.2</v>
      </c>
      <c r="E855">
        <v>86</v>
      </c>
      <c r="F855">
        <v>38.92</v>
      </c>
      <c r="G855">
        <v>5956</v>
      </c>
      <c r="H855">
        <v>65665</v>
      </c>
      <c r="I855">
        <v>8</v>
      </c>
      <c r="J855">
        <v>389</v>
      </c>
      <c r="K855">
        <v>177.78</v>
      </c>
      <c r="L855">
        <v>1.6</v>
      </c>
      <c r="M855">
        <v>5.2</v>
      </c>
      <c r="N855" s="1" t="s">
        <v>27</v>
      </c>
      <c r="O855">
        <v>83</v>
      </c>
      <c r="P855">
        <v>21</v>
      </c>
      <c r="Q855">
        <v>104</v>
      </c>
      <c r="R855" t="str" cm="1">
        <f t="array" ref="R855">_xlfn.IFS(Restaurant_Data[[#This Row],[Total Reservations]]&lt;=50, "Low", Restaurant_Data[[#This Row],[Total Reservations]]&lt;=100, "Medium", Restaurant_Data[[#This Row],[Total Reservations]]&lt;=200, "High")</f>
        <v>High</v>
      </c>
      <c r="S855" s="4">
        <v>761462.21</v>
      </c>
      <c r="T855" t="str" cm="1">
        <f t="array" ref="T855">_xlfn.IFS(Restaurant_Data[[#This Row],[Revenue]]&lt;= 500000, "Low Income", Restaurant_Data[[#This Row],[Revenue]]&lt;=1000000, "Middle Income", Restaurant_Data[[#This Row],[Revenue]] &lt;= 2000000, "High Income")</f>
        <v>Middle Income</v>
      </c>
    </row>
    <row r="856" spans="1:20" x14ac:dyDescent="0.35">
      <c r="A856" s="1" t="s">
        <v>883</v>
      </c>
      <c r="B856" s="1" t="s">
        <v>23</v>
      </c>
      <c r="C856" s="1" t="s">
        <v>37</v>
      </c>
      <c r="D856">
        <v>4.7</v>
      </c>
      <c r="E856">
        <v>84</v>
      </c>
      <c r="F856">
        <v>55.72</v>
      </c>
      <c r="G856">
        <v>3495</v>
      </c>
      <c r="H856">
        <v>35026</v>
      </c>
      <c r="I856">
        <v>7</v>
      </c>
      <c r="J856">
        <v>301</v>
      </c>
      <c r="K856">
        <v>260.62</v>
      </c>
      <c r="L856">
        <v>7.5</v>
      </c>
      <c r="M856">
        <v>5.7</v>
      </c>
      <c r="N856" s="1" t="s">
        <v>27</v>
      </c>
      <c r="O856">
        <v>80</v>
      </c>
      <c r="P856">
        <v>21</v>
      </c>
      <c r="Q856">
        <v>101</v>
      </c>
      <c r="R856" t="str" cm="1">
        <f t="array" ref="R856">_xlfn.IFS(Restaurant_Data[[#This Row],[Total Reservations]]&lt;=50, "Low", Restaurant_Data[[#This Row],[Total Reservations]]&lt;=100, "Medium", Restaurant_Data[[#This Row],[Total Reservations]]&lt;=200, "High")</f>
        <v>High</v>
      </c>
      <c r="S856" s="4">
        <v>1051848.6399999999</v>
      </c>
      <c r="T856" t="str" cm="1">
        <f t="array" ref="T856">_xlfn.IFS(Restaurant_Data[[#This Row],[Revenue]]&lt;= 500000, "Low Income", Restaurant_Data[[#This Row],[Revenue]]&lt;=1000000, "Middle Income", Restaurant_Data[[#This Row],[Revenue]] &lt;= 2000000, "High Income")</f>
        <v>High Income</v>
      </c>
    </row>
    <row r="857" spans="1:20" x14ac:dyDescent="0.35">
      <c r="A857" s="1" t="s">
        <v>884</v>
      </c>
      <c r="B857" s="1" t="s">
        <v>34</v>
      </c>
      <c r="C857" s="1" t="s">
        <v>31</v>
      </c>
      <c r="D857">
        <v>4.9000000000000004</v>
      </c>
      <c r="E857">
        <v>54</v>
      </c>
      <c r="F857">
        <v>31.39</v>
      </c>
      <c r="G857">
        <v>1240</v>
      </c>
      <c r="H857">
        <v>20442</v>
      </c>
      <c r="I857">
        <v>14</v>
      </c>
      <c r="J857">
        <v>874</v>
      </c>
      <c r="K857">
        <v>280.70999999999998</v>
      </c>
      <c r="L857">
        <v>5.7</v>
      </c>
      <c r="M857">
        <v>4</v>
      </c>
      <c r="N857" s="1" t="s">
        <v>27</v>
      </c>
      <c r="O857">
        <v>30</v>
      </c>
      <c r="P857">
        <v>52</v>
      </c>
      <c r="Q857">
        <v>82</v>
      </c>
      <c r="R857" t="str" cm="1">
        <f t="array" ref="R857">_xlfn.IFS(Restaurant_Data[[#This Row],[Total Reservations]]&lt;=50, "Low", Restaurant_Data[[#This Row],[Total Reservations]]&lt;=100, "Medium", Restaurant_Data[[#This Row],[Total Reservations]]&lt;=200, "High")</f>
        <v>Medium</v>
      </c>
      <c r="S857" s="4">
        <v>397272.22</v>
      </c>
      <c r="T857" t="str" cm="1">
        <f t="array" ref="T857">_xlfn.IFS(Restaurant_Data[[#This Row],[Revenue]]&lt;= 500000, "Low Income", Restaurant_Data[[#This Row],[Revenue]]&lt;=1000000, "Middle Income", Restaurant_Data[[#This Row],[Revenue]] &lt;= 2000000, "High Income")</f>
        <v>Low Income</v>
      </c>
    </row>
    <row r="858" spans="1:20" x14ac:dyDescent="0.35">
      <c r="A858" s="1" t="s">
        <v>885</v>
      </c>
      <c r="B858" s="1" t="s">
        <v>34</v>
      </c>
      <c r="C858" s="1" t="s">
        <v>20</v>
      </c>
      <c r="D858">
        <v>3.9</v>
      </c>
      <c r="E858">
        <v>56</v>
      </c>
      <c r="F858">
        <v>66.31</v>
      </c>
      <c r="G858">
        <v>3630</v>
      </c>
      <c r="H858">
        <v>36304</v>
      </c>
      <c r="I858">
        <v>6</v>
      </c>
      <c r="J858">
        <v>148</v>
      </c>
      <c r="K858">
        <v>162.88999999999999</v>
      </c>
      <c r="L858">
        <v>7.5</v>
      </c>
      <c r="M858">
        <v>9.9</v>
      </c>
      <c r="N858" s="1" t="s">
        <v>27</v>
      </c>
      <c r="O858">
        <v>51</v>
      </c>
      <c r="P858">
        <v>1</v>
      </c>
      <c r="Q858">
        <v>52</v>
      </c>
      <c r="R858" t="str" cm="1">
        <f t="array" ref="R858">_xlfn.IFS(Restaurant_Data[[#This Row],[Total Reservations]]&lt;=50, "Low", Restaurant_Data[[#This Row],[Total Reservations]]&lt;=100, "Medium", Restaurant_Data[[#This Row],[Total Reservations]]&lt;=200, "High")</f>
        <v>Medium</v>
      </c>
      <c r="S858" s="4">
        <v>838930.16</v>
      </c>
      <c r="T858" t="str" cm="1">
        <f t="array" ref="T858">_xlfn.IFS(Restaurant_Data[[#This Row],[Revenue]]&lt;= 500000, "Low Income", Restaurant_Data[[#This Row],[Revenue]]&lt;=1000000, "Middle Income", Restaurant_Data[[#This Row],[Revenue]] &lt;= 2000000, "High Income")</f>
        <v>Middle Income</v>
      </c>
    </row>
    <row r="859" spans="1:20" x14ac:dyDescent="0.35">
      <c r="A859" s="1" t="s">
        <v>886</v>
      </c>
      <c r="B859" s="1" t="s">
        <v>23</v>
      </c>
      <c r="C859" s="1" t="s">
        <v>37</v>
      </c>
      <c r="D859">
        <v>3.1</v>
      </c>
      <c r="E859">
        <v>71</v>
      </c>
      <c r="F859">
        <v>65.94</v>
      </c>
      <c r="G859">
        <v>1253</v>
      </c>
      <c r="H859">
        <v>17376</v>
      </c>
      <c r="I859">
        <v>8</v>
      </c>
      <c r="J859">
        <v>544</v>
      </c>
      <c r="K859">
        <v>125.11</v>
      </c>
      <c r="L859">
        <v>5.4</v>
      </c>
      <c r="M859">
        <v>7.6</v>
      </c>
      <c r="N859" s="1" t="s">
        <v>21</v>
      </c>
      <c r="O859">
        <v>28</v>
      </c>
      <c r="P859">
        <v>69</v>
      </c>
      <c r="Q859">
        <v>97</v>
      </c>
      <c r="R859" t="str" cm="1">
        <f t="array" ref="R859">_xlfn.IFS(Restaurant_Data[[#This Row],[Total Reservations]]&lt;=50, "Low", Restaurant_Data[[#This Row],[Total Reservations]]&lt;=100, "Medium", Restaurant_Data[[#This Row],[Total Reservations]]&lt;=200, "High")</f>
        <v>Medium</v>
      </c>
      <c r="S859" s="4">
        <v>1050033.54</v>
      </c>
      <c r="T859" t="str" cm="1">
        <f t="array" ref="T859">_xlfn.IFS(Restaurant_Data[[#This Row],[Revenue]]&lt;= 500000, "Low Income", Restaurant_Data[[#This Row],[Revenue]]&lt;=1000000, "Middle Income", Restaurant_Data[[#This Row],[Revenue]] &lt;= 2000000, "High Income")</f>
        <v>High Income</v>
      </c>
    </row>
    <row r="860" spans="1:20" x14ac:dyDescent="0.35">
      <c r="A860" s="1" t="s">
        <v>887</v>
      </c>
      <c r="B860" s="1" t="s">
        <v>34</v>
      </c>
      <c r="C860" s="1" t="s">
        <v>20</v>
      </c>
      <c r="D860">
        <v>4.5</v>
      </c>
      <c r="E860">
        <v>67</v>
      </c>
      <c r="F860">
        <v>66.98</v>
      </c>
      <c r="G860">
        <v>2187</v>
      </c>
      <c r="H860">
        <v>31175</v>
      </c>
      <c r="I860">
        <v>15</v>
      </c>
      <c r="J860">
        <v>338</v>
      </c>
      <c r="K860">
        <v>134.34</v>
      </c>
      <c r="L860">
        <v>5.4</v>
      </c>
      <c r="M860">
        <v>3.2</v>
      </c>
      <c r="N860" s="1" t="s">
        <v>21</v>
      </c>
      <c r="O860">
        <v>47</v>
      </c>
      <c r="P860">
        <v>64</v>
      </c>
      <c r="Q860">
        <v>111</v>
      </c>
      <c r="R860" t="str" cm="1">
        <f t="array" ref="R860">_xlfn.IFS(Restaurant_Data[[#This Row],[Total Reservations]]&lt;=50, "Low", Restaurant_Data[[#This Row],[Total Reservations]]&lt;=100, "Medium", Restaurant_Data[[#This Row],[Total Reservations]]&lt;=200, "High")</f>
        <v>High</v>
      </c>
      <c r="S860" s="4">
        <v>1015047.57</v>
      </c>
      <c r="T860" t="str" cm="1">
        <f t="array" ref="T860">_xlfn.IFS(Restaurant_Data[[#This Row],[Revenue]]&lt;= 500000, "Low Income", Restaurant_Data[[#This Row],[Revenue]]&lt;=1000000, "Middle Income", Restaurant_Data[[#This Row],[Revenue]] &lt;= 2000000, "High Income")</f>
        <v>High Income</v>
      </c>
    </row>
    <row r="861" spans="1:20" x14ac:dyDescent="0.35">
      <c r="A861" s="1" t="s">
        <v>888</v>
      </c>
      <c r="B861" s="1" t="s">
        <v>23</v>
      </c>
      <c r="C861" s="1" t="s">
        <v>20</v>
      </c>
      <c r="D861">
        <v>4.0999999999999996</v>
      </c>
      <c r="E861">
        <v>79</v>
      </c>
      <c r="F861">
        <v>74.86</v>
      </c>
      <c r="G861">
        <v>3381</v>
      </c>
      <c r="H861">
        <v>38584</v>
      </c>
      <c r="I861">
        <v>17</v>
      </c>
      <c r="J861">
        <v>812</v>
      </c>
      <c r="K861">
        <v>194.67</v>
      </c>
      <c r="L861">
        <v>2.1</v>
      </c>
      <c r="M861">
        <v>3.1</v>
      </c>
      <c r="N861" s="1" t="s">
        <v>27</v>
      </c>
      <c r="O861">
        <v>31</v>
      </c>
      <c r="P861">
        <v>54</v>
      </c>
      <c r="Q861">
        <v>85</v>
      </c>
      <c r="R861" t="str" cm="1">
        <f t="array" ref="R861">_xlfn.IFS(Restaurant_Data[[#This Row],[Total Reservations]]&lt;=50, "Low", Restaurant_Data[[#This Row],[Total Reservations]]&lt;=100, "Medium", Restaurant_Data[[#This Row],[Total Reservations]]&lt;=200, "High")</f>
        <v>Medium</v>
      </c>
      <c r="S861" s="4">
        <v>1329740.6599999999</v>
      </c>
      <c r="T861" t="str" cm="1">
        <f t="array" ref="T861">_xlfn.IFS(Restaurant_Data[[#This Row],[Revenue]]&lt;= 500000, "Low Income", Restaurant_Data[[#This Row],[Revenue]]&lt;=1000000, "Middle Income", Restaurant_Data[[#This Row],[Revenue]] &lt;= 2000000, "High Income")</f>
        <v>High Income</v>
      </c>
    </row>
    <row r="862" spans="1:20" x14ac:dyDescent="0.35">
      <c r="A862" s="1" t="s">
        <v>889</v>
      </c>
      <c r="B862" s="1" t="s">
        <v>34</v>
      </c>
      <c r="C862" s="1" t="s">
        <v>24</v>
      </c>
      <c r="D862">
        <v>3.9</v>
      </c>
      <c r="E862">
        <v>50</v>
      </c>
      <c r="F862">
        <v>35.9</v>
      </c>
      <c r="G862">
        <v>1958</v>
      </c>
      <c r="H862">
        <v>23722</v>
      </c>
      <c r="I862">
        <v>5</v>
      </c>
      <c r="J862">
        <v>587</v>
      </c>
      <c r="K862">
        <v>118.74</v>
      </c>
      <c r="L862">
        <v>9.1</v>
      </c>
      <c r="M862">
        <v>8</v>
      </c>
      <c r="N862" s="1" t="s">
        <v>27</v>
      </c>
      <c r="O862">
        <v>7</v>
      </c>
      <c r="P862">
        <v>16</v>
      </c>
      <c r="Q862">
        <v>23</v>
      </c>
      <c r="R862" t="str" cm="1">
        <f t="array" ref="R862">_xlfn.IFS(Restaurant_Data[[#This Row],[Total Reservations]]&lt;=50, "Low", Restaurant_Data[[#This Row],[Total Reservations]]&lt;=100, "Medium", Restaurant_Data[[#This Row],[Total Reservations]]&lt;=200, "High")</f>
        <v>Low</v>
      </c>
      <c r="S862" s="4">
        <v>412777.8</v>
      </c>
      <c r="T862" t="str" cm="1">
        <f t="array" ref="T862">_xlfn.IFS(Restaurant_Data[[#This Row],[Revenue]]&lt;= 500000, "Low Income", Restaurant_Data[[#This Row],[Revenue]]&lt;=1000000, "Middle Income", Restaurant_Data[[#This Row],[Revenue]] &lt;= 2000000, "High Income")</f>
        <v>Low Income</v>
      </c>
    </row>
    <row r="863" spans="1:20" x14ac:dyDescent="0.35">
      <c r="A863" s="1" t="s">
        <v>890</v>
      </c>
      <c r="B863" s="1" t="s">
        <v>19</v>
      </c>
      <c r="C863" s="1" t="s">
        <v>37</v>
      </c>
      <c r="D863">
        <v>3.6</v>
      </c>
      <c r="E863">
        <v>43</v>
      </c>
      <c r="F863">
        <v>59.22</v>
      </c>
      <c r="G863">
        <v>3493</v>
      </c>
      <c r="H863">
        <v>36377</v>
      </c>
      <c r="I863">
        <v>12</v>
      </c>
      <c r="J863">
        <v>649</v>
      </c>
      <c r="K863">
        <v>277.68</v>
      </c>
      <c r="L863">
        <v>4.4000000000000004</v>
      </c>
      <c r="M863">
        <v>4.5</v>
      </c>
      <c r="N863" s="1" t="s">
        <v>27</v>
      </c>
      <c r="O863">
        <v>8</v>
      </c>
      <c r="P863">
        <v>31</v>
      </c>
      <c r="Q863">
        <v>39</v>
      </c>
      <c r="R863" t="str" cm="1">
        <f t="array" ref="R863">_xlfn.IFS(Restaurant_Data[[#This Row],[Total Reservations]]&lt;=50, "Low", Restaurant_Data[[#This Row],[Total Reservations]]&lt;=100, "Medium", Restaurant_Data[[#This Row],[Total Reservations]]&lt;=200, "High")</f>
        <v>Low</v>
      </c>
      <c r="S863" s="4">
        <v>584790.67000000004</v>
      </c>
      <c r="T863" t="str" cm="1">
        <f t="array" ref="T863">_xlfn.IFS(Restaurant_Data[[#This Row],[Revenue]]&lt;= 500000, "Low Income", Restaurant_Data[[#This Row],[Revenue]]&lt;=1000000, "Middle Income", Restaurant_Data[[#This Row],[Revenue]] &lt;= 2000000, "High Income")</f>
        <v>Middle Income</v>
      </c>
    </row>
    <row r="864" spans="1:20" x14ac:dyDescent="0.35">
      <c r="A864" s="1" t="s">
        <v>891</v>
      </c>
      <c r="B864" s="1" t="s">
        <v>19</v>
      </c>
      <c r="C864" s="1" t="s">
        <v>20</v>
      </c>
      <c r="D864">
        <v>4</v>
      </c>
      <c r="E864">
        <v>48</v>
      </c>
      <c r="F864">
        <v>71.94</v>
      </c>
      <c r="G864">
        <v>1343</v>
      </c>
      <c r="H864">
        <v>20644</v>
      </c>
      <c r="I864">
        <v>13</v>
      </c>
      <c r="J864">
        <v>841</v>
      </c>
      <c r="K864">
        <v>154.66</v>
      </c>
      <c r="L864">
        <v>6.2</v>
      </c>
      <c r="M864">
        <v>1.8</v>
      </c>
      <c r="N864" s="1" t="s">
        <v>27</v>
      </c>
      <c r="O864">
        <v>45</v>
      </c>
      <c r="P864">
        <v>43</v>
      </c>
      <c r="Q864">
        <v>88</v>
      </c>
      <c r="R864" t="str" cm="1">
        <f t="array" ref="R864">_xlfn.IFS(Restaurant_Data[[#This Row],[Total Reservations]]&lt;=50, "Low", Restaurant_Data[[#This Row],[Total Reservations]]&lt;=100, "Medium", Restaurant_Data[[#This Row],[Total Reservations]]&lt;=200, "High")</f>
        <v>Medium</v>
      </c>
      <c r="S864" s="4">
        <v>784292.7</v>
      </c>
      <c r="T864" t="str" cm="1">
        <f t="array" ref="T864">_xlfn.IFS(Restaurant_Data[[#This Row],[Revenue]]&lt;= 500000, "Low Income", Restaurant_Data[[#This Row],[Revenue]]&lt;=1000000, "Middle Income", Restaurant_Data[[#This Row],[Revenue]] &lt;= 2000000, "High Income")</f>
        <v>Middle Income</v>
      </c>
    </row>
    <row r="865" spans="1:20" x14ac:dyDescent="0.35">
      <c r="A865" s="1" t="s">
        <v>892</v>
      </c>
      <c r="B865" s="1" t="s">
        <v>19</v>
      </c>
      <c r="C865" s="1" t="s">
        <v>42</v>
      </c>
      <c r="D865">
        <v>3.7</v>
      </c>
      <c r="E865">
        <v>45</v>
      </c>
      <c r="F865">
        <v>43.57</v>
      </c>
      <c r="G865">
        <v>2914</v>
      </c>
      <c r="H865">
        <v>30543</v>
      </c>
      <c r="I865">
        <v>3</v>
      </c>
      <c r="J865">
        <v>336</v>
      </c>
      <c r="K865">
        <v>297.52</v>
      </c>
      <c r="L865">
        <v>2.9</v>
      </c>
      <c r="M865">
        <v>1.3</v>
      </c>
      <c r="N865" s="1" t="s">
        <v>21</v>
      </c>
      <c r="O865">
        <v>5</v>
      </c>
      <c r="P865">
        <v>36</v>
      </c>
      <c r="Q865">
        <v>41</v>
      </c>
      <c r="R865" t="str" cm="1">
        <f t="array" ref="R865">_xlfn.IFS(Restaurant_Data[[#This Row],[Total Reservations]]&lt;=50, "Low", Restaurant_Data[[#This Row],[Total Reservations]]&lt;=100, "Medium", Restaurant_Data[[#This Row],[Total Reservations]]&lt;=200, "High")</f>
        <v>Low</v>
      </c>
      <c r="S865" s="4">
        <v>442838.87</v>
      </c>
      <c r="T865" t="str" cm="1">
        <f t="array" ref="T865">_xlfn.IFS(Restaurant_Data[[#This Row],[Revenue]]&lt;= 500000, "Low Income", Restaurant_Data[[#This Row],[Revenue]]&lt;=1000000, "Middle Income", Restaurant_Data[[#This Row],[Revenue]] &lt;= 2000000, "High Income")</f>
        <v>Low Income</v>
      </c>
    </row>
    <row r="866" spans="1:20" x14ac:dyDescent="0.35">
      <c r="A866" s="1" t="s">
        <v>893</v>
      </c>
      <c r="B866" s="1" t="s">
        <v>19</v>
      </c>
      <c r="C866" s="1" t="s">
        <v>20</v>
      </c>
      <c r="D866">
        <v>4.5</v>
      </c>
      <c r="E866">
        <v>48</v>
      </c>
      <c r="F866">
        <v>69.319999999999993</v>
      </c>
      <c r="G866">
        <v>2639</v>
      </c>
      <c r="H866">
        <v>30755</v>
      </c>
      <c r="I866">
        <v>19</v>
      </c>
      <c r="J866">
        <v>844</v>
      </c>
      <c r="K866">
        <v>77.38</v>
      </c>
      <c r="L866">
        <v>4.3</v>
      </c>
      <c r="M866">
        <v>4.7</v>
      </c>
      <c r="N866" s="1" t="s">
        <v>21</v>
      </c>
      <c r="O866">
        <v>4</v>
      </c>
      <c r="P866">
        <v>37</v>
      </c>
      <c r="Q866">
        <v>41</v>
      </c>
      <c r="R866" t="str" cm="1">
        <f t="array" ref="R866">_xlfn.IFS(Restaurant_Data[[#This Row],[Total Reservations]]&lt;=50, "Low", Restaurant_Data[[#This Row],[Total Reservations]]&lt;=100, "Medium", Restaurant_Data[[#This Row],[Total Reservations]]&lt;=200, "High")</f>
        <v>Low</v>
      </c>
      <c r="S866" s="4">
        <v>762218.21</v>
      </c>
      <c r="T866" t="str" cm="1">
        <f t="array" ref="T866">_xlfn.IFS(Restaurant_Data[[#This Row],[Revenue]]&lt;= 500000, "Low Income", Restaurant_Data[[#This Row],[Revenue]]&lt;=1000000, "Middle Income", Restaurant_Data[[#This Row],[Revenue]] &lt;= 2000000, "High Income")</f>
        <v>Middle Income</v>
      </c>
    </row>
    <row r="867" spans="1:20" x14ac:dyDescent="0.35">
      <c r="A867" s="1" t="s">
        <v>894</v>
      </c>
      <c r="B867" s="1" t="s">
        <v>19</v>
      </c>
      <c r="C867" s="1" t="s">
        <v>42</v>
      </c>
      <c r="D867">
        <v>4.0999999999999996</v>
      </c>
      <c r="E867">
        <v>35</v>
      </c>
      <c r="F867">
        <v>36.78</v>
      </c>
      <c r="G867">
        <v>3208</v>
      </c>
      <c r="H867">
        <v>37842</v>
      </c>
      <c r="I867">
        <v>15</v>
      </c>
      <c r="J867">
        <v>98</v>
      </c>
      <c r="K867">
        <v>96.97</v>
      </c>
      <c r="L867">
        <v>8.8000000000000007</v>
      </c>
      <c r="M867">
        <v>4.7</v>
      </c>
      <c r="N867" s="1" t="s">
        <v>21</v>
      </c>
      <c r="O867">
        <v>12</v>
      </c>
      <c r="P867">
        <v>3</v>
      </c>
      <c r="Q867">
        <v>15</v>
      </c>
      <c r="R867" t="str" cm="1">
        <f t="array" ref="R867">_xlfn.IFS(Restaurant_Data[[#This Row],[Total Reservations]]&lt;=50, "Low", Restaurant_Data[[#This Row],[Total Reservations]]&lt;=100, "Medium", Restaurant_Data[[#This Row],[Total Reservations]]&lt;=200, "High")</f>
        <v>Low</v>
      </c>
      <c r="S867" s="4">
        <v>311120.5</v>
      </c>
      <c r="T867" t="str" cm="1">
        <f t="array" ref="T867">_xlfn.IFS(Restaurant_Data[[#This Row],[Revenue]]&lt;= 500000, "Low Income", Restaurant_Data[[#This Row],[Revenue]]&lt;=1000000, "Middle Income", Restaurant_Data[[#This Row],[Revenue]] &lt;= 2000000, "High Income")</f>
        <v>Low Income</v>
      </c>
    </row>
    <row r="868" spans="1:20" x14ac:dyDescent="0.35">
      <c r="A868" s="1" t="s">
        <v>895</v>
      </c>
      <c r="B868" s="1" t="s">
        <v>23</v>
      </c>
      <c r="C868" s="1" t="s">
        <v>37</v>
      </c>
      <c r="D868">
        <v>4.8</v>
      </c>
      <c r="E868">
        <v>81</v>
      </c>
      <c r="F868">
        <v>59.77</v>
      </c>
      <c r="G868">
        <v>5205</v>
      </c>
      <c r="H868">
        <v>55198</v>
      </c>
      <c r="I868">
        <v>18</v>
      </c>
      <c r="J868">
        <v>634</v>
      </c>
      <c r="K868">
        <v>177.9</v>
      </c>
      <c r="L868">
        <v>2.9</v>
      </c>
      <c r="M868">
        <v>7.4</v>
      </c>
      <c r="N868" s="1" t="s">
        <v>27</v>
      </c>
      <c r="O868">
        <v>24</v>
      </c>
      <c r="P868">
        <v>4</v>
      </c>
      <c r="Q868">
        <v>28</v>
      </c>
      <c r="R868" t="str" cm="1">
        <f t="array" ref="R868">_xlfn.IFS(Restaurant_Data[[#This Row],[Total Reservations]]&lt;=50, "Low", Restaurant_Data[[#This Row],[Total Reservations]]&lt;=100, "Medium", Restaurant_Data[[#This Row],[Total Reservations]]&lt;=200, "High")</f>
        <v>Low</v>
      </c>
      <c r="S868" s="4">
        <v>1096918.99</v>
      </c>
      <c r="T868" t="str" cm="1">
        <f t="array" ref="T868">_xlfn.IFS(Restaurant_Data[[#This Row],[Revenue]]&lt;= 500000, "Low Income", Restaurant_Data[[#This Row],[Revenue]]&lt;=1000000, "Middle Income", Restaurant_Data[[#This Row],[Revenue]] &lt;= 2000000, "High Income")</f>
        <v>High Income</v>
      </c>
    </row>
    <row r="869" spans="1:20" x14ac:dyDescent="0.35">
      <c r="A869" s="1" t="s">
        <v>896</v>
      </c>
      <c r="B869" s="1" t="s">
        <v>19</v>
      </c>
      <c r="C869" s="1" t="s">
        <v>31</v>
      </c>
      <c r="D869">
        <v>4.0999999999999996</v>
      </c>
      <c r="E869">
        <v>32</v>
      </c>
      <c r="F869">
        <v>38.49</v>
      </c>
      <c r="G869">
        <v>1016</v>
      </c>
      <c r="H869">
        <v>18370</v>
      </c>
      <c r="I869">
        <v>7</v>
      </c>
      <c r="J869">
        <v>243</v>
      </c>
      <c r="K869">
        <v>267.08</v>
      </c>
      <c r="L869">
        <v>2.9</v>
      </c>
      <c r="M869">
        <v>6.2</v>
      </c>
      <c r="N869" s="1" t="s">
        <v>27</v>
      </c>
      <c r="O869">
        <v>30</v>
      </c>
      <c r="P869">
        <v>17</v>
      </c>
      <c r="Q869">
        <v>47</v>
      </c>
      <c r="R869" t="str" cm="1">
        <f t="array" ref="R869">_xlfn.IFS(Restaurant_Data[[#This Row],[Total Reservations]]&lt;=50, "Low", Restaurant_Data[[#This Row],[Total Reservations]]&lt;=100, "Medium", Restaurant_Data[[#This Row],[Total Reservations]]&lt;=200, "High")</f>
        <v>Low</v>
      </c>
      <c r="S869" s="4">
        <v>286025.45</v>
      </c>
      <c r="T869" t="str" cm="1">
        <f t="array" ref="T869">_xlfn.IFS(Restaurant_Data[[#This Row],[Revenue]]&lt;= 500000, "Low Income", Restaurant_Data[[#This Row],[Revenue]]&lt;=1000000, "Middle Income", Restaurant_Data[[#This Row],[Revenue]] &lt;= 2000000, "High Income")</f>
        <v>Low Income</v>
      </c>
    </row>
    <row r="870" spans="1:20" x14ac:dyDescent="0.35">
      <c r="A870" s="1" t="s">
        <v>897</v>
      </c>
      <c r="B870" s="1" t="s">
        <v>19</v>
      </c>
      <c r="C870" s="1" t="s">
        <v>37</v>
      </c>
      <c r="D870">
        <v>3.5</v>
      </c>
      <c r="E870">
        <v>36</v>
      </c>
      <c r="F870">
        <v>63.59</v>
      </c>
      <c r="G870">
        <v>735</v>
      </c>
      <c r="H870">
        <v>6226</v>
      </c>
      <c r="I870">
        <v>14</v>
      </c>
      <c r="J870">
        <v>759</v>
      </c>
      <c r="K870">
        <v>138.49</v>
      </c>
      <c r="L870">
        <v>3.3</v>
      </c>
      <c r="M870">
        <v>7.9</v>
      </c>
      <c r="N870" s="1" t="s">
        <v>21</v>
      </c>
      <c r="O870">
        <v>33</v>
      </c>
      <c r="P870">
        <v>22</v>
      </c>
      <c r="Q870">
        <v>55</v>
      </c>
      <c r="R870" t="str" cm="1">
        <f t="array" ref="R870">_xlfn.IFS(Restaurant_Data[[#This Row],[Total Reservations]]&lt;=50, "Low", Restaurant_Data[[#This Row],[Total Reservations]]&lt;=100, "Medium", Restaurant_Data[[#This Row],[Total Reservations]]&lt;=200, "High")</f>
        <v>Medium</v>
      </c>
      <c r="S870" s="4">
        <v>527372.81000000006</v>
      </c>
      <c r="T870" t="str" cm="1">
        <f t="array" ref="T870">_xlfn.IFS(Restaurant_Data[[#This Row],[Revenue]]&lt;= 500000, "Low Income", Restaurant_Data[[#This Row],[Revenue]]&lt;=1000000, "Middle Income", Restaurant_Data[[#This Row],[Revenue]] &lt;= 2000000, "High Income")</f>
        <v>Middle Income</v>
      </c>
    </row>
    <row r="871" spans="1:20" x14ac:dyDescent="0.35">
      <c r="A871" s="1" t="s">
        <v>898</v>
      </c>
      <c r="B871" s="1" t="s">
        <v>19</v>
      </c>
      <c r="C871" s="1" t="s">
        <v>31</v>
      </c>
      <c r="D871">
        <v>4.7</v>
      </c>
      <c r="E871">
        <v>32</v>
      </c>
      <c r="F871">
        <v>32.54</v>
      </c>
      <c r="G871">
        <v>3767</v>
      </c>
      <c r="H871">
        <v>43804</v>
      </c>
      <c r="I871">
        <v>19</v>
      </c>
      <c r="J871">
        <v>464</v>
      </c>
      <c r="K871">
        <v>259.37</v>
      </c>
      <c r="L871">
        <v>6.2</v>
      </c>
      <c r="M871">
        <v>3.9</v>
      </c>
      <c r="N871" s="1" t="s">
        <v>21</v>
      </c>
      <c r="O871">
        <v>16</v>
      </c>
      <c r="P871">
        <v>27</v>
      </c>
      <c r="Q871">
        <v>43</v>
      </c>
      <c r="R871" t="str" cm="1">
        <f t="array" ref="R871">_xlfn.IFS(Restaurant_Data[[#This Row],[Total Reservations]]&lt;=50, "Low", Restaurant_Data[[#This Row],[Total Reservations]]&lt;=100, "Medium", Restaurant_Data[[#This Row],[Total Reservations]]&lt;=200, "High")</f>
        <v>Low</v>
      </c>
      <c r="S871" s="4">
        <v>262258.24</v>
      </c>
      <c r="T871" t="str" cm="1">
        <f t="array" ref="T871">_xlfn.IFS(Restaurant_Data[[#This Row],[Revenue]]&lt;= 500000, "Low Income", Restaurant_Data[[#This Row],[Revenue]]&lt;=1000000, "Middle Income", Restaurant_Data[[#This Row],[Revenue]] &lt;= 2000000, "High Income")</f>
        <v>Low Income</v>
      </c>
    </row>
    <row r="872" spans="1:20" x14ac:dyDescent="0.35">
      <c r="A872" s="1" t="s">
        <v>899</v>
      </c>
      <c r="B872" s="1" t="s">
        <v>19</v>
      </c>
      <c r="C872" s="1" t="s">
        <v>31</v>
      </c>
      <c r="D872">
        <v>4.0999999999999996</v>
      </c>
      <c r="E872">
        <v>46</v>
      </c>
      <c r="F872">
        <v>31.92</v>
      </c>
      <c r="G872">
        <v>1210</v>
      </c>
      <c r="H872">
        <v>20642</v>
      </c>
      <c r="I872">
        <v>11</v>
      </c>
      <c r="J872">
        <v>714</v>
      </c>
      <c r="K872">
        <v>156.36000000000001</v>
      </c>
      <c r="L872">
        <v>5.7</v>
      </c>
      <c r="M872">
        <v>6.6</v>
      </c>
      <c r="N872" s="1" t="s">
        <v>27</v>
      </c>
      <c r="O872">
        <v>25</v>
      </c>
      <c r="P872">
        <v>41</v>
      </c>
      <c r="Q872">
        <v>66</v>
      </c>
      <c r="R872" t="str" cm="1">
        <f t="array" ref="R872">_xlfn.IFS(Restaurant_Data[[#This Row],[Total Reservations]]&lt;=50, "Low", Restaurant_Data[[#This Row],[Total Reservations]]&lt;=100, "Medium", Restaurant_Data[[#This Row],[Total Reservations]]&lt;=200, "High")</f>
        <v>Medium</v>
      </c>
      <c r="S872" s="4">
        <v>345093.9</v>
      </c>
      <c r="T872" t="str" cm="1">
        <f t="array" ref="T872">_xlfn.IFS(Restaurant_Data[[#This Row],[Revenue]]&lt;= 500000, "Low Income", Restaurant_Data[[#This Row],[Revenue]]&lt;=1000000, "Middle Income", Restaurant_Data[[#This Row],[Revenue]] &lt;= 2000000, "High Income")</f>
        <v>Low Income</v>
      </c>
    </row>
    <row r="873" spans="1:20" x14ac:dyDescent="0.35">
      <c r="A873" s="1" t="s">
        <v>900</v>
      </c>
      <c r="B873" s="1" t="s">
        <v>34</v>
      </c>
      <c r="C873" s="1" t="s">
        <v>37</v>
      </c>
      <c r="D873">
        <v>3.4</v>
      </c>
      <c r="E873">
        <v>64</v>
      </c>
      <c r="F873">
        <v>65.13</v>
      </c>
      <c r="G873">
        <v>3173</v>
      </c>
      <c r="H873">
        <v>39518</v>
      </c>
      <c r="I873">
        <v>7</v>
      </c>
      <c r="J873">
        <v>65</v>
      </c>
      <c r="K873">
        <v>263.25</v>
      </c>
      <c r="L873">
        <v>2.6</v>
      </c>
      <c r="M873">
        <v>9</v>
      </c>
      <c r="N873" s="1" t="s">
        <v>27</v>
      </c>
      <c r="O873">
        <v>19</v>
      </c>
      <c r="P873">
        <v>16</v>
      </c>
      <c r="Q873">
        <v>35</v>
      </c>
      <c r="R873" t="str" cm="1">
        <f t="array" ref="R873">_xlfn.IFS(Restaurant_Data[[#This Row],[Total Reservations]]&lt;=50, "Low", Restaurant_Data[[#This Row],[Total Reservations]]&lt;=100, "Medium", Restaurant_Data[[#This Row],[Total Reservations]]&lt;=200, "High")</f>
        <v>Low</v>
      </c>
      <c r="S873" s="4">
        <v>934807.03</v>
      </c>
      <c r="T873" t="str" cm="1">
        <f t="array" ref="T873">_xlfn.IFS(Restaurant_Data[[#This Row],[Revenue]]&lt;= 500000, "Low Income", Restaurant_Data[[#This Row],[Revenue]]&lt;=1000000, "Middle Income", Restaurant_Data[[#This Row],[Revenue]] &lt;= 2000000, "High Income")</f>
        <v>Middle Income</v>
      </c>
    </row>
    <row r="874" spans="1:20" x14ac:dyDescent="0.35">
      <c r="A874" s="1" t="s">
        <v>901</v>
      </c>
      <c r="B874" s="1" t="s">
        <v>23</v>
      </c>
      <c r="C874" s="1" t="s">
        <v>20</v>
      </c>
      <c r="D874">
        <v>4.2</v>
      </c>
      <c r="E874">
        <v>88</v>
      </c>
      <c r="F874">
        <v>65.48</v>
      </c>
      <c r="G874">
        <v>3363</v>
      </c>
      <c r="H874">
        <v>42692</v>
      </c>
      <c r="I874">
        <v>11</v>
      </c>
      <c r="J874">
        <v>158</v>
      </c>
      <c r="K874">
        <v>119.36</v>
      </c>
      <c r="L874">
        <v>7.2</v>
      </c>
      <c r="M874">
        <v>1.6</v>
      </c>
      <c r="N874" s="1" t="s">
        <v>21</v>
      </c>
      <c r="O874">
        <v>5</v>
      </c>
      <c r="P874">
        <v>23</v>
      </c>
      <c r="Q874">
        <v>28</v>
      </c>
      <c r="R874" t="str" cm="1">
        <f t="array" ref="R874">_xlfn.IFS(Restaurant_Data[[#This Row],[Total Reservations]]&lt;=50, "Low", Restaurant_Data[[#This Row],[Total Reservations]]&lt;=100, "Medium", Restaurant_Data[[#This Row],[Total Reservations]]&lt;=200, "High")</f>
        <v>Low</v>
      </c>
      <c r="S874" s="4">
        <v>1286659.1000000001</v>
      </c>
      <c r="T874" t="str" cm="1">
        <f t="array" ref="T874">_xlfn.IFS(Restaurant_Data[[#This Row],[Revenue]]&lt;= 500000, "Low Income", Restaurant_Data[[#This Row],[Revenue]]&lt;=1000000, "Middle Income", Restaurant_Data[[#This Row],[Revenue]] &lt;= 2000000, "High Income")</f>
        <v>High Income</v>
      </c>
    </row>
    <row r="875" spans="1:20" x14ac:dyDescent="0.35">
      <c r="A875" s="1" t="s">
        <v>902</v>
      </c>
      <c r="B875" s="1" t="s">
        <v>19</v>
      </c>
      <c r="C875" s="1" t="s">
        <v>26</v>
      </c>
      <c r="D875">
        <v>3.7</v>
      </c>
      <c r="E875">
        <v>48</v>
      </c>
      <c r="F875">
        <v>53.08</v>
      </c>
      <c r="G875">
        <v>2894</v>
      </c>
      <c r="H875">
        <v>35260</v>
      </c>
      <c r="I875">
        <v>8</v>
      </c>
      <c r="J875">
        <v>439</v>
      </c>
      <c r="K875">
        <v>167.97</v>
      </c>
      <c r="L875">
        <v>9.1999999999999993</v>
      </c>
      <c r="M875">
        <v>7.4</v>
      </c>
      <c r="N875" s="1" t="s">
        <v>21</v>
      </c>
      <c r="O875">
        <v>31</v>
      </c>
      <c r="P875">
        <v>41</v>
      </c>
      <c r="Q875">
        <v>72</v>
      </c>
      <c r="R875" t="str" cm="1">
        <f t="array" ref="R875">_xlfn.IFS(Restaurant_Data[[#This Row],[Total Reservations]]&lt;=50, "Low", Restaurant_Data[[#This Row],[Total Reservations]]&lt;=100, "Medium", Restaurant_Data[[#This Row],[Total Reservations]]&lt;=200, "High")</f>
        <v>Medium</v>
      </c>
      <c r="S875" s="4">
        <v>585080.72</v>
      </c>
      <c r="T875" t="str" cm="1">
        <f t="array" ref="T875">_xlfn.IFS(Restaurant_Data[[#This Row],[Revenue]]&lt;= 500000, "Low Income", Restaurant_Data[[#This Row],[Revenue]]&lt;=1000000, "Middle Income", Restaurant_Data[[#This Row],[Revenue]] &lt;= 2000000, "High Income")</f>
        <v>Middle Income</v>
      </c>
    </row>
    <row r="876" spans="1:20" x14ac:dyDescent="0.35">
      <c r="A876" s="1" t="s">
        <v>903</v>
      </c>
      <c r="B876" s="1" t="s">
        <v>19</v>
      </c>
      <c r="C876" s="1" t="s">
        <v>20</v>
      </c>
      <c r="D876">
        <v>4.7</v>
      </c>
      <c r="E876">
        <v>40</v>
      </c>
      <c r="F876">
        <v>65.510000000000005</v>
      </c>
      <c r="G876">
        <v>2468</v>
      </c>
      <c r="H876">
        <v>30865</v>
      </c>
      <c r="I876">
        <v>10</v>
      </c>
      <c r="J876">
        <v>136</v>
      </c>
      <c r="K876">
        <v>119.68</v>
      </c>
      <c r="L876">
        <v>2.8</v>
      </c>
      <c r="M876">
        <v>7.4</v>
      </c>
      <c r="N876" s="1" t="s">
        <v>27</v>
      </c>
      <c r="O876">
        <v>32</v>
      </c>
      <c r="P876">
        <v>33</v>
      </c>
      <c r="Q876">
        <v>65</v>
      </c>
      <c r="R876" t="str" cm="1">
        <f t="array" ref="R876">_xlfn.IFS(Restaurant_Data[[#This Row],[Total Reservations]]&lt;=50, "Low", Restaurant_Data[[#This Row],[Total Reservations]]&lt;=100, "Medium", Restaurant_Data[[#This Row],[Total Reservations]]&lt;=200, "High")</f>
        <v>Medium</v>
      </c>
      <c r="S876" s="4">
        <v>598743</v>
      </c>
      <c r="T876" t="str" cm="1">
        <f t="array" ref="T876">_xlfn.IFS(Restaurant_Data[[#This Row],[Revenue]]&lt;= 500000, "Low Income", Restaurant_Data[[#This Row],[Revenue]]&lt;=1000000, "Middle Income", Restaurant_Data[[#This Row],[Revenue]] &lt;= 2000000, "High Income")</f>
        <v>Middle Income</v>
      </c>
    </row>
    <row r="877" spans="1:20" x14ac:dyDescent="0.35">
      <c r="A877" s="1" t="s">
        <v>904</v>
      </c>
      <c r="B877" s="1" t="s">
        <v>19</v>
      </c>
      <c r="C877" s="1" t="s">
        <v>20</v>
      </c>
      <c r="D877">
        <v>3.9</v>
      </c>
      <c r="E877">
        <v>50</v>
      </c>
      <c r="F877">
        <v>74.22</v>
      </c>
      <c r="G877">
        <v>1477</v>
      </c>
      <c r="H877">
        <v>15026</v>
      </c>
      <c r="I877">
        <v>11</v>
      </c>
      <c r="J877">
        <v>416</v>
      </c>
      <c r="K877">
        <v>103.81</v>
      </c>
      <c r="L877">
        <v>7.1</v>
      </c>
      <c r="M877">
        <v>8.1</v>
      </c>
      <c r="N877" s="1" t="s">
        <v>21</v>
      </c>
      <c r="O877">
        <v>19</v>
      </c>
      <c r="P877">
        <v>34</v>
      </c>
      <c r="Q877">
        <v>53</v>
      </c>
      <c r="R877" t="str" cm="1">
        <f t="array" ref="R877">_xlfn.IFS(Restaurant_Data[[#This Row],[Total Reservations]]&lt;=50, "Low", Restaurant_Data[[#This Row],[Total Reservations]]&lt;=100, "Medium", Restaurant_Data[[#This Row],[Total Reservations]]&lt;=200, "High")</f>
        <v>Medium</v>
      </c>
      <c r="S877" s="4">
        <v>839041.46</v>
      </c>
      <c r="T877" t="str" cm="1">
        <f t="array" ref="T877">_xlfn.IFS(Restaurant_Data[[#This Row],[Revenue]]&lt;= 500000, "Low Income", Restaurant_Data[[#This Row],[Revenue]]&lt;=1000000, "Middle Income", Restaurant_Data[[#This Row],[Revenue]] &lt;= 2000000, "High Income")</f>
        <v>Middle Income</v>
      </c>
    </row>
    <row r="878" spans="1:20" x14ac:dyDescent="0.35">
      <c r="A878" s="1" t="s">
        <v>905</v>
      </c>
      <c r="B878" s="1" t="s">
        <v>23</v>
      </c>
      <c r="C878" s="1" t="s">
        <v>24</v>
      </c>
      <c r="D878">
        <v>4.5</v>
      </c>
      <c r="E878">
        <v>89</v>
      </c>
      <c r="F878">
        <v>34.96</v>
      </c>
      <c r="G878">
        <v>7801</v>
      </c>
      <c r="H878">
        <v>79276</v>
      </c>
      <c r="I878">
        <v>1</v>
      </c>
      <c r="J878">
        <v>682</v>
      </c>
      <c r="K878">
        <v>155.29</v>
      </c>
      <c r="L878">
        <v>6.3</v>
      </c>
      <c r="M878">
        <v>3.4</v>
      </c>
      <c r="N878" s="1" t="s">
        <v>27</v>
      </c>
      <c r="O878">
        <v>59</v>
      </c>
      <c r="P878">
        <v>5</v>
      </c>
      <c r="Q878">
        <v>64</v>
      </c>
      <c r="R878" t="str" cm="1">
        <f t="array" ref="R878">_xlfn.IFS(Restaurant_Data[[#This Row],[Total Reservations]]&lt;=50, "Low", Restaurant_Data[[#This Row],[Total Reservations]]&lt;=100, "Medium", Restaurant_Data[[#This Row],[Total Reservations]]&lt;=200, "High")</f>
        <v>Medium</v>
      </c>
      <c r="S878" s="4">
        <v>706522.1</v>
      </c>
      <c r="T878" t="str" cm="1">
        <f t="array" ref="T878">_xlfn.IFS(Restaurant_Data[[#This Row],[Revenue]]&lt;= 500000, "Low Income", Restaurant_Data[[#This Row],[Revenue]]&lt;=1000000, "Middle Income", Restaurant_Data[[#This Row],[Revenue]] &lt;= 2000000, "High Income")</f>
        <v>Middle Income</v>
      </c>
    </row>
    <row r="879" spans="1:20" x14ac:dyDescent="0.35">
      <c r="A879" s="1" t="s">
        <v>906</v>
      </c>
      <c r="B879" s="1" t="s">
        <v>34</v>
      </c>
      <c r="C879" s="1" t="s">
        <v>24</v>
      </c>
      <c r="D879">
        <v>3.2</v>
      </c>
      <c r="E879">
        <v>51</v>
      </c>
      <c r="F879">
        <v>28.27</v>
      </c>
      <c r="G879">
        <v>740</v>
      </c>
      <c r="H879">
        <v>11105</v>
      </c>
      <c r="I879">
        <v>10</v>
      </c>
      <c r="J879">
        <v>758</v>
      </c>
      <c r="K879">
        <v>133.68</v>
      </c>
      <c r="L879">
        <v>4</v>
      </c>
      <c r="M879">
        <v>4.7</v>
      </c>
      <c r="N879" s="1" t="s">
        <v>27</v>
      </c>
      <c r="O879">
        <v>10</v>
      </c>
      <c r="P879">
        <v>37</v>
      </c>
      <c r="Q879">
        <v>47</v>
      </c>
      <c r="R879" t="str" cm="1">
        <f t="array" ref="R879">_xlfn.IFS(Restaurant_Data[[#This Row],[Total Reservations]]&lt;=50, "Low", Restaurant_Data[[#This Row],[Total Reservations]]&lt;=100, "Medium", Restaurant_Data[[#This Row],[Total Reservations]]&lt;=200, "High")</f>
        <v>Low</v>
      </c>
      <c r="S879" s="4">
        <v>334607.57</v>
      </c>
      <c r="T879" t="str" cm="1">
        <f t="array" ref="T879">_xlfn.IFS(Restaurant_Data[[#This Row],[Revenue]]&lt;= 500000, "Low Income", Restaurant_Data[[#This Row],[Revenue]]&lt;=1000000, "Middle Income", Restaurant_Data[[#This Row],[Revenue]] &lt;= 2000000, "High Income")</f>
        <v>Low Income</v>
      </c>
    </row>
    <row r="880" spans="1:20" x14ac:dyDescent="0.35">
      <c r="A880" s="1" t="s">
        <v>907</v>
      </c>
      <c r="B880" s="1" t="s">
        <v>23</v>
      </c>
      <c r="C880" s="1" t="s">
        <v>20</v>
      </c>
      <c r="D880">
        <v>3.8</v>
      </c>
      <c r="E880">
        <v>76</v>
      </c>
      <c r="F880">
        <v>65.81</v>
      </c>
      <c r="G880">
        <v>6340</v>
      </c>
      <c r="H880">
        <v>71757</v>
      </c>
      <c r="I880">
        <v>7</v>
      </c>
      <c r="J880">
        <v>706</v>
      </c>
      <c r="K880">
        <v>246.79</v>
      </c>
      <c r="L880">
        <v>6.6</v>
      </c>
      <c r="M880">
        <v>3.2</v>
      </c>
      <c r="N880" s="1" t="s">
        <v>21</v>
      </c>
      <c r="O880">
        <v>46</v>
      </c>
      <c r="P880">
        <v>66</v>
      </c>
      <c r="Q880">
        <v>112</v>
      </c>
      <c r="R880" t="str" cm="1">
        <f t="array" ref="R880">_xlfn.IFS(Restaurant_Data[[#This Row],[Total Reservations]]&lt;=50, "Low", Restaurant_Data[[#This Row],[Total Reservations]]&lt;=100, "Medium", Restaurant_Data[[#This Row],[Total Reservations]]&lt;=200, "High")</f>
        <v>High</v>
      </c>
      <c r="S880" s="4">
        <v>1129122.21</v>
      </c>
      <c r="T880" t="str" cm="1">
        <f t="array" ref="T880">_xlfn.IFS(Restaurant_Data[[#This Row],[Revenue]]&lt;= 500000, "Low Income", Restaurant_Data[[#This Row],[Revenue]]&lt;=1000000, "Middle Income", Restaurant_Data[[#This Row],[Revenue]] &lt;= 2000000, "High Income")</f>
        <v>High Income</v>
      </c>
    </row>
    <row r="881" spans="1:20" x14ac:dyDescent="0.35">
      <c r="A881" s="1" t="s">
        <v>908</v>
      </c>
      <c r="B881" s="1" t="s">
        <v>34</v>
      </c>
      <c r="C881" s="1" t="s">
        <v>42</v>
      </c>
      <c r="D881">
        <v>5</v>
      </c>
      <c r="E881">
        <v>68</v>
      </c>
      <c r="F881">
        <v>40.29</v>
      </c>
      <c r="G881">
        <v>2023</v>
      </c>
      <c r="H881">
        <v>25656</v>
      </c>
      <c r="I881">
        <v>3</v>
      </c>
      <c r="J881">
        <v>58</v>
      </c>
      <c r="K881">
        <v>236.91</v>
      </c>
      <c r="L881">
        <v>2.9</v>
      </c>
      <c r="M881">
        <v>3.8</v>
      </c>
      <c r="N881" s="1" t="s">
        <v>21</v>
      </c>
      <c r="O881">
        <v>51</v>
      </c>
      <c r="P881">
        <v>15</v>
      </c>
      <c r="Q881">
        <v>66</v>
      </c>
      <c r="R881" t="str" cm="1">
        <f t="array" ref="R881">_xlfn.IFS(Restaurant_Data[[#This Row],[Total Reservations]]&lt;=50, "Low", Restaurant_Data[[#This Row],[Total Reservations]]&lt;=100, "Medium", Restaurant_Data[[#This Row],[Total Reservations]]&lt;=200, "High")</f>
        <v>Medium</v>
      </c>
      <c r="S881" s="4">
        <v>613441.12</v>
      </c>
      <c r="T881" t="str" cm="1">
        <f t="array" ref="T881">_xlfn.IFS(Restaurant_Data[[#This Row],[Revenue]]&lt;= 500000, "Low Income", Restaurant_Data[[#This Row],[Revenue]]&lt;=1000000, "Middle Income", Restaurant_Data[[#This Row],[Revenue]] &lt;= 2000000, "High Income")</f>
        <v>Middle Income</v>
      </c>
    </row>
    <row r="882" spans="1:20" x14ac:dyDescent="0.35">
      <c r="A882" s="1" t="s">
        <v>909</v>
      </c>
      <c r="B882" s="1" t="s">
        <v>19</v>
      </c>
      <c r="C882" s="1" t="s">
        <v>31</v>
      </c>
      <c r="D882">
        <v>4.5999999999999996</v>
      </c>
      <c r="E882">
        <v>36</v>
      </c>
      <c r="F882">
        <v>33.28</v>
      </c>
      <c r="G882">
        <v>4142</v>
      </c>
      <c r="H882">
        <v>44861</v>
      </c>
      <c r="I882">
        <v>19</v>
      </c>
      <c r="J882">
        <v>395</v>
      </c>
      <c r="K882">
        <v>139.63999999999999</v>
      </c>
      <c r="L882">
        <v>8.5</v>
      </c>
      <c r="M882">
        <v>9.6999999999999993</v>
      </c>
      <c r="N882" s="1" t="s">
        <v>21</v>
      </c>
      <c r="O882">
        <v>9</v>
      </c>
      <c r="P882">
        <v>28</v>
      </c>
      <c r="Q882">
        <v>37</v>
      </c>
      <c r="R882" t="str" cm="1">
        <f t="array" ref="R882">_xlfn.IFS(Restaurant_Data[[#This Row],[Total Reservations]]&lt;=50, "Low", Restaurant_Data[[#This Row],[Total Reservations]]&lt;=100, "Medium", Restaurant_Data[[#This Row],[Total Reservations]]&lt;=200, "High")</f>
        <v>Low</v>
      </c>
      <c r="S882" s="4">
        <v>300956.93</v>
      </c>
      <c r="T882" t="str" cm="1">
        <f t="array" ref="T882">_xlfn.IFS(Restaurant_Data[[#This Row],[Revenue]]&lt;= 500000, "Low Income", Restaurant_Data[[#This Row],[Revenue]]&lt;=1000000, "Middle Income", Restaurant_Data[[#This Row],[Revenue]] &lt;= 2000000, "High Income")</f>
        <v>Low Income</v>
      </c>
    </row>
    <row r="883" spans="1:20" x14ac:dyDescent="0.35">
      <c r="A883" s="1" t="s">
        <v>910</v>
      </c>
      <c r="B883" s="1" t="s">
        <v>19</v>
      </c>
      <c r="C883" s="1" t="s">
        <v>24</v>
      </c>
      <c r="D883">
        <v>3.3</v>
      </c>
      <c r="E883">
        <v>39</v>
      </c>
      <c r="F883">
        <v>29.59</v>
      </c>
      <c r="G883">
        <v>1099</v>
      </c>
      <c r="H883">
        <v>12534</v>
      </c>
      <c r="I883">
        <v>4</v>
      </c>
      <c r="J883">
        <v>495</v>
      </c>
      <c r="K883">
        <v>298.07</v>
      </c>
      <c r="L883">
        <v>1.2</v>
      </c>
      <c r="M883">
        <v>5</v>
      </c>
      <c r="N883" s="1" t="s">
        <v>21</v>
      </c>
      <c r="O883">
        <v>38</v>
      </c>
      <c r="P883">
        <v>9</v>
      </c>
      <c r="Q883">
        <v>47</v>
      </c>
      <c r="R883" t="str" cm="1">
        <f t="array" ref="R883">_xlfn.IFS(Restaurant_Data[[#This Row],[Total Reservations]]&lt;=50, "Low", Restaurant_Data[[#This Row],[Total Reservations]]&lt;=100, "Medium", Restaurant_Data[[#This Row],[Total Reservations]]&lt;=200, "High")</f>
        <v>Low</v>
      </c>
      <c r="S883" s="4">
        <v>264484.12</v>
      </c>
      <c r="T883" t="str" cm="1">
        <f t="array" ref="T883">_xlfn.IFS(Restaurant_Data[[#This Row],[Revenue]]&lt;= 500000, "Low Income", Restaurant_Data[[#This Row],[Revenue]]&lt;=1000000, "Middle Income", Restaurant_Data[[#This Row],[Revenue]] &lt;= 2000000, "High Income")</f>
        <v>Low Income</v>
      </c>
    </row>
    <row r="884" spans="1:20" x14ac:dyDescent="0.35">
      <c r="A884" s="1" t="s">
        <v>911</v>
      </c>
      <c r="B884" s="1" t="s">
        <v>23</v>
      </c>
      <c r="C884" s="1" t="s">
        <v>20</v>
      </c>
      <c r="D884">
        <v>3.6</v>
      </c>
      <c r="E884">
        <v>81</v>
      </c>
      <c r="F884">
        <v>72.31</v>
      </c>
      <c r="G884">
        <v>7111</v>
      </c>
      <c r="H884">
        <v>70253</v>
      </c>
      <c r="I884">
        <v>6</v>
      </c>
      <c r="J884">
        <v>318</v>
      </c>
      <c r="K884">
        <v>293.45999999999998</v>
      </c>
      <c r="L884">
        <v>6.1</v>
      </c>
      <c r="M884">
        <v>8.6</v>
      </c>
      <c r="N884" s="1" t="s">
        <v>21</v>
      </c>
      <c r="O884">
        <v>26</v>
      </c>
      <c r="P884">
        <v>57</v>
      </c>
      <c r="Q884">
        <v>83</v>
      </c>
      <c r="R884" t="str" cm="1">
        <f t="array" ref="R884">_xlfn.IFS(Restaurant_Data[[#This Row],[Total Reservations]]&lt;=50, "Low", Restaurant_Data[[#This Row],[Total Reservations]]&lt;=100, "Medium", Restaurant_Data[[#This Row],[Total Reservations]]&lt;=200, "High")</f>
        <v>Medium</v>
      </c>
      <c r="S884" s="4">
        <v>1316873.97</v>
      </c>
      <c r="T884" t="str" cm="1">
        <f t="array" ref="T884">_xlfn.IFS(Restaurant_Data[[#This Row],[Revenue]]&lt;= 500000, "Low Income", Restaurant_Data[[#This Row],[Revenue]]&lt;=1000000, "Middle Income", Restaurant_Data[[#This Row],[Revenue]] &lt;= 2000000, "High Income")</f>
        <v>High Income</v>
      </c>
    </row>
    <row r="885" spans="1:20" x14ac:dyDescent="0.35">
      <c r="A885" s="1" t="s">
        <v>912</v>
      </c>
      <c r="B885" s="1" t="s">
        <v>23</v>
      </c>
      <c r="C885" s="1" t="s">
        <v>26</v>
      </c>
      <c r="D885">
        <v>3.7</v>
      </c>
      <c r="E885">
        <v>87</v>
      </c>
      <c r="F885">
        <v>47.31</v>
      </c>
      <c r="G885">
        <v>3539</v>
      </c>
      <c r="H885">
        <v>40137</v>
      </c>
      <c r="I885">
        <v>1</v>
      </c>
      <c r="J885">
        <v>952</v>
      </c>
      <c r="K885">
        <v>279.45999999999998</v>
      </c>
      <c r="L885">
        <v>3.9</v>
      </c>
      <c r="M885">
        <v>8.1999999999999993</v>
      </c>
      <c r="N885" s="1" t="s">
        <v>27</v>
      </c>
      <c r="O885">
        <v>39</v>
      </c>
      <c r="P885">
        <v>2</v>
      </c>
      <c r="Q885">
        <v>41</v>
      </c>
      <c r="R885" t="str" cm="1">
        <f t="array" ref="R885">_xlfn.IFS(Restaurant_Data[[#This Row],[Total Reservations]]&lt;=50, "Low", Restaurant_Data[[#This Row],[Total Reservations]]&lt;=100, "Medium", Restaurant_Data[[#This Row],[Total Reservations]]&lt;=200, "High")</f>
        <v>Low</v>
      </c>
      <c r="S885" s="4">
        <v>919606.49</v>
      </c>
      <c r="T885" t="str" cm="1">
        <f t="array" ref="T885">_xlfn.IFS(Restaurant_Data[[#This Row],[Revenue]]&lt;= 500000, "Low Income", Restaurant_Data[[#This Row],[Revenue]]&lt;=1000000, "Middle Income", Restaurant_Data[[#This Row],[Revenue]] &lt;= 2000000, "High Income")</f>
        <v>Middle Income</v>
      </c>
    </row>
    <row r="886" spans="1:20" x14ac:dyDescent="0.35">
      <c r="A886" s="1" t="s">
        <v>913</v>
      </c>
      <c r="B886" s="1" t="s">
        <v>34</v>
      </c>
      <c r="C886" s="1" t="s">
        <v>42</v>
      </c>
      <c r="D886">
        <v>4.3</v>
      </c>
      <c r="E886">
        <v>55</v>
      </c>
      <c r="F886">
        <v>38.93</v>
      </c>
      <c r="G886">
        <v>2596</v>
      </c>
      <c r="H886">
        <v>34227</v>
      </c>
      <c r="I886">
        <v>4</v>
      </c>
      <c r="J886">
        <v>801</v>
      </c>
      <c r="K886">
        <v>196.63</v>
      </c>
      <c r="L886">
        <v>8.9</v>
      </c>
      <c r="M886">
        <v>5</v>
      </c>
      <c r="N886" s="1" t="s">
        <v>27</v>
      </c>
      <c r="O886">
        <v>33</v>
      </c>
      <c r="P886">
        <v>38</v>
      </c>
      <c r="Q886">
        <v>71</v>
      </c>
      <c r="R886" t="str" cm="1">
        <f t="array" ref="R886">_xlfn.IFS(Restaurant_Data[[#This Row],[Total Reservations]]&lt;=50, "Low", Restaurant_Data[[#This Row],[Total Reservations]]&lt;=100, "Medium", Restaurant_Data[[#This Row],[Total Reservations]]&lt;=200, "High")</f>
        <v>Medium</v>
      </c>
      <c r="S886" s="4">
        <v>489833.23</v>
      </c>
      <c r="T886" t="str" cm="1">
        <f t="array" ref="T886">_xlfn.IFS(Restaurant_Data[[#This Row],[Revenue]]&lt;= 500000, "Low Income", Restaurant_Data[[#This Row],[Revenue]]&lt;=1000000, "Middle Income", Restaurant_Data[[#This Row],[Revenue]] &lt;= 2000000, "High Income")</f>
        <v>Low Income</v>
      </c>
    </row>
    <row r="887" spans="1:20" x14ac:dyDescent="0.35">
      <c r="A887" s="1" t="s">
        <v>914</v>
      </c>
      <c r="B887" s="1" t="s">
        <v>34</v>
      </c>
      <c r="C887" s="1" t="s">
        <v>37</v>
      </c>
      <c r="D887">
        <v>4.5</v>
      </c>
      <c r="E887">
        <v>69</v>
      </c>
      <c r="F887">
        <v>63.61</v>
      </c>
      <c r="G887">
        <v>1927</v>
      </c>
      <c r="H887">
        <v>20390</v>
      </c>
      <c r="I887">
        <v>7</v>
      </c>
      <c r="J887">
        <v>537</v>
      </c>
      <c r="K887">
        <v>153.08000000000001</v>
      </c>
      <c r="L887">
        <v>5.5</v>
      </c>
      <c r="M887">
        <v>9.9</v>
      </c>
      <c r="N887" s="1" t="s">
        <v>27</v>
      </c>
      <c r="O887">
        <v>35</v>
      </c>
      <c r="P887">
        <v>21</v>
      </c>
      <c r="Q887">
        <v>56</v>
      </c>
      <c r="R887" t="str" cm="1">
        <f t="array" ref="R887">_xlfn.IFS(Restaurant_Data[[#This Row],[Total Reservations]]&lt;=50, "Low", Restaurant_Data[[#This Row],[Total Reservations]]&lt;=100, "Medium", Restaurant_Data[[#This Row],[Total Reservations]]&lt;=200, "High")</f>
        <v>Medium</v>
      </c>
      <c r="S887" s="4">
        <v>984456.87</v>
      </c>
      <c r="T887" t="str" cm="1">
        <f t="array" ref="T887">_xlfn.IFS(Restaurant_Data[[#This Row],[Revenue]]&lt;= 500000, "Low Income", Restaurant_Data[[#This Row],[Revenue]]&lt;=1000000, "Middle Income", Restaurant_Data[[#This Row],[Revenue]] &lt;= 2000000, "High Income")</f>
        <v>Middle Income</v>
      </c>
    </row>
    <row r="888" spans="1:20" x14ac:dyDescent="0.35">
      <c r="A888" s="1" t="s">
        <v>915</v>
      </c>
      <c r="B888" s="1" t="s">
        <v>23</v>
      </c>
      <c r="C888" s="1" t="s">
        <v>20</v>
      </c>
      <c r="D888">
        <v>4.5</v>
      </c>
      <c r="E888">
        <v>90</v>
      </c>
      <c r="F888">
        <v>72.08</v>
      </c>
      <c r="G888">
        <v>3317</v>
      </c>
      <c r="H888">
        <v>36982</v>
      </c>
      <c r="I888">
        <v>11</v>
      </c>
      <c r="J888">
        <v>579</v>
      </c>
      <c r="K888">
        <v>128.26</v>
      </c>
      <c r="L888">
        <v>8.1999999999999993</v>
      </c>
      <c r="M888">
        <v>8.6</v>
      </c>
      <c r="N888" s="1" t="s">
        <v>21</v>
      </c>
      <c r="O888">
        <v>19</v>
      </c>
      <c r="P888">
        <v>64</v>
      </c>
      <c r="Q888">
        <v>83</v>
      </c>
      <c r="R888" t="str" cm="1">
        <f t="array" ref="R888">_xlfn.IFS(Restaurant_Data[[#This Row],[Total Reservations]]&lt;=50, "Low", Restaurant_Data[[#This Row],[Total Reservations]]&lt;=100, "Medium", Restaurant_Data[[#This Row],[Total Reservations]]&lt;=200, "High")</f>
        <v>Medium</v>
      </c>
      <c r="S888" s="4">
        <v>1454062.04</v>
      </c>
      <c r="T888" t="str" cm="1">
        <f t="array" ref="T888">_xlfn.IFS(Restaurant_Data[[#This Row],[Revenue]]&lt;= 500000, "Low Income", Restaurant_Data[[#This Row],[Revenue]]&lt;=1000000, "Middle Income", Restaurant_Data[[#This Row],[Revenue]] &lt;= 2000000, "High Income")</f>
        <v>High Income</v>
      </c>
    </row>
    <row r="889" spans="1:20" x14ac:dyDescent="0.35">
      <c r="A889" s="1" t="s">
        <v>916</v>
      </c>
      <c r="B889" s="1" t="s">
        <v>34</v>
      </c>
      <c r="C889" s="1" t="s">
        <v>20</v>
      </c>
      <c r="D889">
        <v>4</v>
      </c>
      <c r="E889">
        <v>57</v>
      </c>
      <c r="F889">
        <v>68.59</v>
      </c>
      <c r="G889">
        <v>3862</v>
      </c>
      <c r="H889">
        <v>46343</v>
      </c>
      <c r="I889">
        <v>6</v>
      </c>
      <c r="J889">
        <v>150</v>
      </c>
      <c r="K889">
        <v>53.76</v>
      </c>
      <c r="L889">
        <v>9.3000000000000007</v>
      </c>
      <c r="M889">
        <v>5.3</v>
      </c>
      <c r="N889" s="1" t="s">
        <v>27</v>
      </c>
      <c r="O889">
        <v>45</v>
      </c>
      <c r="P889">
        <v>30</v>
      </c>
      <c r="Q889">
        <v>75</v>
      </c>
      <c r="R889" t="str" cm="1">
        <f t="array" ref="R889">_xlfn.IFS(Restaurant_Data[[#This Row],[Total Reservations]]&lt;=50, "Low", Restaurant_Data[[#This Row],[Total Reservations]]&lt;=100, "Medium", Restaurant_Data[[#This Row],[Total Reservations]]&lt;=200, "High")</f>
        <v>Medium</v>
      </c>
      <c r="S889" s="4">
        <v>883063.37</v>
      </c>
      <c r="T889" t="str" cm="1">
        <f t="array" ref="T889">_xlfn.IFS(Restaurant_Data[[#This Row],[Revenue]]&lt;= 500000, "Low Income", Restaurant_Data[[#This Row],[Revenue]]&lt;=1000000, "Middle Income", Restaurant_Data[[#This Row],[Revenue]] &lt;= 2000000, "High Income")</f>
        <v>Middle Income</v>
      </c>
    </row>
    <row r="890" spans="1:20" x14ac:dyDescent="0.35">
      <c r="A890" s="1" t="s">
        <v>917</v>
      </c>
      <c r="B890" s="1" t="s">
        <v>23</v>
      </c>
      <c r="C890" s="1" t="s">
        <v>31</v>
      </c>
      <c r="D890">
        <v>4.5999999999999996</v>
      </c>
      <c r="E890">
        <v>74</v>
      </c>
      <c r="F890">
        <v>37.31</v>
      </c>
      <c r="G890">
        <v>5676</v>
      </c>
      <c r="H890">
        <v>64188</v>
      </c>
      <c r="I890">
        <v>5</v>
      </c>
      <c r="J890">
        <v>94</v>
      </c>
      <c r="K890">
        <v>207.95</v>
      </c>
      <c r="L890">
        <v>4</v>
      </c>
      <c r="M890">
        <v>3.8</v>
      </c>
      <c r="N890" s="1" t="s">
        <v>21</v>
      </c>
      <c r="O890">
        <v>68</v>
      </c>
      <c r="P890">
        <v>4</v>
      </c>
      <c r="Q890">
        <v>72</v>
      </c>
      <c r="R890" t="str" cm="1">
        <f t="array" ref="R890">_xlfn.IFS(Restaurant_Data[[#This Row],[Total Reservations]]&lt;=50, "Low", Restaurant_Data[[#This Row],[Total Reservations]]&lt;=100, "Medium", Restaurant_Data[[#This Row],[Total Reservations]]&lt;=200, "High")</f>
        <v>Medium</v>
      </c>
      <c r="S890" s="4">
        <v>628143.57999999996</v>
      </c>
      <c r="T890" t="str" cm="1">
        <f t="array" ref="T890">_xlfn.IFS(Restaurant_Data[[#This Row],[Revenue]]&lt;= 500000, "Low Income", Restaurant_Data[[#This Row],[Revenue]]&lt;=1000000, "Middle Income", Restaurant_Data[[#This Row],[Revenue]] &lt;= 2000000, "High Income")</f>
        <v>Middle Income</v>
      </c>
    </row>
    <row r="891" spans="1:20" x14ac:dyDescent="0.35">
      <c r="A891" s="1" t="s">
        <v>918</v>
      </c>
      <c r="B891" s="1" t="s">
        <v>34</v>
      </c>
      <c r="C891" s="1" t="s">
        <v>42</v>
      </c>
      <c r="D891">
        <v>3.9</v>
      </c>
      <c r="E891">
        <v>52</v>
      </c>
      <c r="F891">
        <v>43.42</v>
      </c>
      <c r="G891">
        <v>1522</v>
      </c>
      <c r="H891">
        <v>15008</v>
      </c>
      <c r="I891">
        <v>12</v>
      </c>
      <c r="J891">
        <v>457</v>
      </c>
      <c r="K891">
        <v>188.29</v>
      </c>
      <c r="L891">
        <v>8.9</v>
      </c>
      <c r="M891">
        <v>1.7</v>
      </c>
      <c r="N891" s="1" t="s">
        <v>21</v>
      </c>
      <c r="O891">
        <v>9</v>
      </c>
      <c r="P891">
        <v>26</v>
      </c>
      <c r="Q891">
        <v>35</v>
      </c>
      <c r="R891" t="str" cm="1">
        <f t="array" ref="R891">_xlfn.IFS(Restaurant_Data[[#This Row],[Total Reservations]]&lt;=50, "Low", Restaurant_Data[[#This Row],[Total Reservations]]&lt;=100, "Medium", Restaurant_Data[[#This Row],[Total Reservations]]&lt;=200, "High")</f>
        <v>Low</v>
      </c>
      <c r="S891" s="4">
        <v>517234.06</v>
      </c>
      <c r="T891" t="str" cm="1">
        <f t="array" ref="T891">_xlfn.IFS(Restaurant_Data[[#This Row],[Revenue]]&lt;= 500000, "Low Income", Restaurant_Data[[#This Row],[Revenue]]&lt;=1000000, "Middle Income", Restaurant_Data[[#This Row],[Revenue]] &lt;= 2000000, "High Income")</f>
        <v>Middle Income</v>
      </c>
    </row>
    <row r="892" spans="1:20" x14ac:dyDescent="0.35">
      <c r="A892" s="1" t="s">
        <v>919</v>
      </c>
      <c r="B892" s="1" t="s">
        <v>23</v>
      </c>
      <c r="C892" s="1" t="s">
        <v>24</v>
      </c>
      <c r="D892">
        <v>3.2</v>
      </c>
      <c r="E892">
        <v>71</v>
      </c>
      <c r="F892">
        <v>31.52</v>
      </c>
      <c r="G892">
        <v>5676</v>
      </c>
      <c r="H892">
        <v>55352</v>
      </c>
      <c r="I892">
        <v>2</v>
      </c>
      <c r="J892">
        <v>337</v>
      </c>
      <c r="K892">
        <v>207.47</v>
      </c>
      <c r="L892">
        <v>7.5</v>
      </c>
      <c r="M892">
        <v>5.2</v>
      </c>
      <c r="N892" s="1" t="s">
        <v>21</v>
      </c>
      <c r="O892">
        <v>62</v>
      </c>
      <c r="P892">
        <v>37</v>
      </c>
      <c r="Q892">
        <v>99</v>
      </c>
      <c r="R892" t="str" cm="1">
        <f t="array" ref="R892">_xlfn.IFS(Restaurant_Data[[#This Row],[Total Reservations]]&lt;=50, "Low", Restaurant_Data[[#This Row],[Total Reservations]]&lt;=100, "Medium", Restaurant_Data[[#This Row],[Total Reservations]]&lt;=200, "High")</f>
        <v>Medium</v>
      </c>
      <c r="S892" s="4">
        <v>513530.56</v>
      </c>
      <c r="T892" t="str" cm="1">
        <f t="array" ref="T892">_xlfn.IFS(Restaurant_Data[[#This Row],[Revenue]]&lt;= 500000, "Low Income", Restaurant_Data[[#This Row],[Revenue]]&lt;=1000000, "Middle Income", Restaurant_Data[[#This Row],[Revenue]] &lt;= 2000000, "High Income")</f>
        <v>Middle Income</v>
      </c>
    </row>
    <row r="893" spans="1:20" x14ac:dyDescent="0.35">
      <c r="A893" s="1" t="s">
        <v>920</v>
      </c>
      <c r="B893" s="1" t="s">
        <v>23</v>
      </c>
      <c r="C893" s="1" t="s">
        <v>24</v>
      </c>
      <c r="D893">
        <v>4.0999999999999996</v>
      </c>
      <c r="E893">
        <v>75</v>
      </c>
      <c r="F893">
        <v>27.63</v>
      </c>
      <c r="G893">
        <v>4804</v>
      </c>
      <c r="H893">
        <v>56953</v>
      </c>
      <c r="I893">
        <v>18</v>
      </c>
      <c r="J893">
        <v>56</v>
      </c>
      <c r="K893">
        <v>193.99</v>
      </c>
      <c r="L893">
        <v>2</v>
      </c>
      <c r="M893">
        <v>4.2</v>
      </c>
      <c r="N893" s="1" t="s">
        <v>21</v>
      </c>
      <c r="O893">
        <v>31</v>
      </c>
      <c r="P893">
        <v>19</v>
      </c>
      <c r="Q893">
        <v>50</v>
      </c>
      <c r="R893" t="str" cm="1">
        <f t="array" ref="R893">_xlfn.IFS(Restaurant_Data[[#This Row],[Total Reservations]]&lt;=50, "Low", Restaurant_Data[[#This Row],[Total Reservations]]&lt;=100, "Medium", Restaurant_Data[[#This Row],[Total Reservations]]&lt;=200, "High")</f>
        <v>Low</v>
      </c>
      <c r="S893" s="4">
        <v>486469.9</v>
      </c>
      <c r="T893" t="str" cm="1">
        <f t="array" ref="T893">_xlfn.IFS(Restaurant_Data[[#This Row],[Revenue]]&lt;= 500000, "Low Income", Restaurant_Data[[#This Row],[Revenue]]&lt;=1000000, "Middle Income", Restaurant_Data[[#This Row],[Revenue]] &lt;= 2000000, "High Income")</f>
        <v>Low Income</v>
      </c>
    </row>
    <row r="894" spans="1:20" x14ac:dyDescent="0.35">
      <c r="A894" s="1" t="s">
        <v>921</v>
      </c>
      <c r="B894" s="1" t="s">
        <v>23</v>
      </c>
      <c r="C894" s="1" t="s">
        <v>24</v>
      </c>
      <c r="D894">
        <v>4.9000000000000004</v>
      </c>
      <c r="E894">
        <v>76</v>
      </c>
      <c r="F894">
        <v>25</v>
      </c>
      <c r="G894">
        <v>8969</v>
      </c>
      <c r="H894">
        <v>93047</v>
      </c>
      <c r="I894">
        <v>9</v>
      </c>
      <c r="J894">
        <v>325</v>
      </c>
      <c r="K894">
        <v>84.43</v>
      </c>
      <c r="L894">
        <v>1.9</v>
      </c>
      <c r="M894">
        <v>7.4</v>
      </c>
      <c r="N894" s="1" t="s">
        <v>27</v>
      </c>
      <c r="O894">
        <v>39</v>
      </c>
      <c r="P894">
        <v>64</v>
      </c>
      <c r="Q894">
        <v>103</v>
      </c>
      <c r="R894" t="str" cm="1">
        <f t="array" ref="R894">_xlfn.IFS(Restaurant_Data[[#This Row],[Total Reservations]]&lt;=50, "Low", Restaurant_Data[[#This Row],[Total Reservations]]&lt;=100, "Medium", Restaurant_Data[[#This Row],[Total Reservations]]&lt;=200, "High")</f>
        <v>High</v>
      </c>
      <c r="S894" s="4">
        <v>451080.85</v>
      </c>
      <c r="T894" t="str" cm="1">
        <f t="array" ref="T894">_xlfn.IFS(Restaurant_Data[[#This Row],[Revenue]]&lt;= 500000, "Low Income", Restaurant_Data[[#This Row],[Revenue]]&lt;=1000000, "Middle Income", Restaurant_Data[[#This Row],[Revenue]] &lt;= 2000000, "High Income")</f>
        <v>Low Income</v>
      </c>
    </row>
    <row r="895" spans="1:20" x14ac:dyDescent="0.35">
      <c r="A895" s="1" t="s">
        <v>922</v>
      </c>
      <c r="B895" s="1" t="s">
        <v>34</v>
      </c>
      <c r="C895" s="1" t="s">
        <v>37</v>
      </c>
      <c r="D895">
        <v>4.5999999999999996</v>
      </c>
      <c r="E895">
        <v>57</v>
      </c>
      <c r="F895">
        <v>63.83</v>
      </c>
      <c r="G895">
        <v>3141</v>
      </c>
      <c r="H895">
        <v>38678</v>
      </c>
      <c r="I895">
        <v>14</v>
      </c>
      <c r="J895">
        <v>798</v>
      </c>
      <c r="K895">
        <v>223.84</v>
      </c>
      <c r="L895">
        <v>8.4</v>
      </c>
      <c r="M895">
        <v>1.2</v>
      </c>
      <c r="N895" s="1" t="s">
        <v>21</v>
      </c>
      <c r="O895">
        <v>39</v>
      </c>
      <c r="P895">
        <v>42</v>
      </c>
      <c r="Q895">
        <v>81</v>
      </c>
      <c r="R895" t="str" cm="1">
        <f t="array" ref="R895">_xlfn.IFS(Restaurant_Data[[#This Row],[Total Reservations]]&lt;=50, "Low", Restaurant_Data[[#This Row],[Total Reservations]]&lt;=100, "Medium", Restaurant_Data[[#This Row],[Total Reservations]]&lt;=200, "High")</f>
        <v>Medium</v>
      </c>
      <c r="S895" s="4">
        <v>829001.52</v>
      </c>
      <c r="T895" t="str" cm="1">
        <f t="array" ref="T895">_xlfn.IFS(Restaurant_Data[[#This Row],[Revenue]]&lt;= 500000, "Low Income", Restaurant_Data[[#This Row],[Revenue]]&lt;=1000000, "Middle Income", Restaurant_Data[[#This Row],[Revenue]] &lt;= 2000000, "High Income")</f>
        <v>Middle Income</v>
      </c>
    </row>
    <row r="896" spans="1:20" x14ac:dyDescent="0.35">
      <c r="A896" s="1" t="s">
        <v>923</v>
      </c>
      <c r="B896" s="1" t="s">
        <v>34</v>
      </c>
      <c r="C896" s="1" t="s">
        <v>42</v>
      </c>
      <c r="D896">
        <v>4.2</v>
      </c>
      <c r="E896">
        <v>53</v>
      </c>
      <c r="F896">
        <v>44.05</v>
      </c>
      <c r="G896">
        <v>3195</v>
      </c>
      <c r="H896">
        <v>33513</v>
      </c>
      <c r="I896">
        <v>12</v>
      </c>
      <c r="J896">
        <v>939</v>
      </c>
      <c r="K896">
        <v>140.11000000000001</v>
      </c>
      <c r="L896">
        <v>5.2</v>
      </c>
      <c r="M896">
        <v>8.5</v>
      </c>
      <c r="N896" s="1" t="s">
        <v>21</v>
      </c>
      <c r="O896">
        <v>27</v>
      </c>
      <c r="P896">
        <v>22</v>
      </c>
      <c r="Q896">
        <v>49</v>
      </c>
      <c r="R896" t="str" cm="1">
        <f t="array" ref="R896">_xlfn.IFS(Restaurant_Data[[#This Row],[Total Reservations]]&lt;=50, "Low", Restaurant_Data[[#This Row],[Total Reservations]]&lt;=100, "Medium", Restaurant_Data[[#This Row],[Total Reservations]]&lt;=200, "High")</f>
        <v>Low</v>
      </c>
      <c r="S896" s="4">
        <v>540642.94999999995</v>
      </c>
      <c r="T896" t="str" cm="1">
        <f t="array" ref="T896">_xlfn.IFS(Restaurant_Data[[#This Row],[Revenue]]&lt;= 500000, "Low Income", Restaurant_Data[[#This Row],[Revenue]]&lt;=1000000, "Middle Income", Restaurant_Data[[#This Row],[Revenue]] &lt;= 2000000, "High Income")</f>
        <v>Middle Income</v>
      </c>
    </row>
    <row r="897" spans="1:20" x14ac:dyDescent="0.35">
      <c r="A897" s="1" t="s">
        <v>924</v>
      </c>
      <c r="B897" s="1" t="s">
        <v>34</v>
      </c>
      <c r="C897" s="1" t="s">
        <v>42</v>
      </c>
      <c r="D897">
        <v>4.3</v>
      </c>
      <c r="E897">
        <v>61</v>
      </c>
      <c r="F897">
        <v>42.67</v>
      </c>
      <c r="G897">
        <v>3654</v>
      </c>
      <c r="H897">
        <v>43194</v>
      </c>
      <c r="I897">
        <v>9</v>
      </c>
      <c r="J897">
        <v>452</v>
      </c>
      <c r="K897">
        <v>179.07</v>
      </c>
      <c r="L897">
        <v>5.5</v>
      </c>
      <c r="M897">
        <v>4.7</v>
      </c>
      <c r="N897" s="1" t="s">
        <v>27</v>
      </c>
      <c r="O897">
        <v>52</v>
      </c>
      <c r="P897">
        <v>60</v>
      </c>
      <c r="Q897">
        <v>112</v>
      </c>
      <c r="R897" t="str" cm="1">
        <f t="array" ref="R897">_xlfn.IFS(Restaurant_Data[[#This Row],[Total Reservations]]&lt;=50, "Low", Restaurant_Data[[#This Row],[Total Reservations]]&lt;=100, "Medium", Restaurant_Data[[#This Row],[Total Reservations]]&lt;=200, "High")</f>
        <v>High</v>
      </c>
      <c r="S897" s="4">
        <v>597452.27</v>
      </c>
      <c r="T897" t="str" cm="1">
        <f t="array" ref="T897">_xlfn.IFS(Restaurant_Data[[#This Row],[Revenue]]&lt;= 500000, "Low Income", Restaurant_Data[[#This Row],[Revenue]]&lt;=1000000, "Middle Income", Restaurant_Data[[#This Row],[Revenue]] &lt;= 2000000, "High Income")</f>
        <v>Middle Income</v>
      </c>
    </row>
    <row r="898" spans="1:20" x14ac:dyDescent="0.35">
      <c r="A898" s="1" t="s">
        <v>925</v>
      </c>
      <c r="B898" s="1" t="s">
        <v>23</v>
      </c>
      <c r="C898" s="1" t="s">
        <v>24</v>
      </c>
      <c r="D898">
        <v>4.9000000000000004</v>
      </c>
      <c r="E898">
        <v>81</v>
      </c>
      <c r="F898">
        <v>25.84</v>
      </c>
      <c r="G898">
        <v>4072</v>
      </c>
      <c r="H898">
        <v>50160</v>
      </c>
      <c r="I898">
        <v>1</v>
      </c>
      <c r="J898">
        <v>415</v>
      </c>
      <c r="K898">
        <v>141.41</v>
      </c>
      <c r="L898">
        <v>9</v>
      </c>
      <c r="M898">
        <v>5.2</v>
      </c>
      <c r="N898" s="1" t="s">
        <v>27</v>
      </c>
      <c r="O898">
        <v>28</v>
      </c>
      <c r="P898">
        <v>63</v>
      </c>
      <c r="Q898">
        <v>91</v>
      </c>
      <c r="R898" t="str" cm="1">
        <f t="array" ref="R898">_xlfn.IFS(Restaurant_Data[[#This Row],[Total Reservations]]&lt;=50, "Low", Restaurant_Data[[#This Row],[Total Reservations]]&lt;=100, "Medium", Restaurant_Data[[#This Row],[Total Reservations]]&lt;=200, "High")</f>
        <v>Medium</v>
      </c>
      <c r="S898" s="4">
        <v>478273.2</v>
      </c>
      <c r="T898" t="str" cm="1">
        <f t="array" ref="T898">_xlfn.IFS(Restaurant_Data[[#This Row],[Revenue]]&lt;= 500000, "Low Income", Restaurant_Data[[#This Row],[Revenue]]&lt;=1000000, "Middle Income", Restaurant_Data[[#This Row],[Revenue]] &lt;= 2000000, "High Income")</f>
        <v>Low Income</v>
      </c>
    </row>
    <row r="899" spans="1:20" x14ac:dyDescent="0.35">
      <c r="A899" s="1" t="s">
        <v>926</v>
      </c>
      <c r="B899" s="1" t="s">
        <v>34</v>
      </c>
      <c r="C899" s="1" t="s">
        <v>24</v>
      </c>
      <c r="D899">
        <v>3.9</v>
      </c>
      <c r="E899">
        <v>66</v>
      </c>
      <c r="F899">
        <v>31.44</v>
      </c>
      <c r="G899">
        <v>2204</v>
      </c>
      <c r="H899">
        <v>21257</v>
      </c>
      <c r="I899">
        <v>7</v>
      </c>
      <c r="J899">
        <v>751</v>
      </c>
      <c r="K899">
        <v>55.5</v>
      </c>
      <c r="L899">
        <v>9.1</v>
      </c>
      <c r="M899">
        <v>2.6</v>
      </c>
      <c r="N899" s="1" t="s">
        <v>27</v>
      </c>
      <c r="O899">
        <v>21</v>
      </c>
      <c r="P899">
        <v>29</v>
      </c>
      <c r="Q899">
        <v>50</v>
      </c>
      <c r="R899" t="str" cm="1">
        <f t="array" ref="R899">_xlfn.IFS(Restaurant_Data[[#This Row],[Total Reservations]]&lt;=50, "Low", Restaurant_Data[[#This Row],[Total Reservations]]&lt;=100, "Medium", Restaurant_Data[[#This Row],[Total Reservations]]&lt;=200, "High")</f>
        <v>Low</v>
      </c>
      <c r="S899" s="4">
        <v>474726.61</v>
      </c>
      <c r="T899" t="str" cm="1">
        <f t="array" ref="T899">_xlfn.IFS(Restaurant_Data[[#This Row],[Revenue]]&lt;= 500000, "Low Income", Restaurant_Data[[#This Row],[Revenue]]&lt;=1000000, "Middle Income", Restaurant_Data[[#This Row],[Revenue]] &lt;= 2000000, "High Income")</f>
        <v>Low Income</v>
      </c>
    </row>
    <row r="900" spans="1:20" x14ac:dyDescent="0.35">
      <c r="A900" s="1" t="s">
        <v>927</v>
      </c>
      <c r="B900" s="1" t="s">
        <v>34</v>
      </c>
      <c r="C900" s="1" t="s">
        <v>31</v>
      </c>
      <c r="D900">
        <v>3.7</v>
      </c>
      <c r="E900">
        <v>68</v>
      </c>
      <c r="F900">
        <v>39.03</v>
      </c>
      <c r="G900">
        <v>2765</v>
      </c>
      <c r="H900">
        <v>32887</v>
      </c>
      <c r="I900">
        <v>7</v>
      </c>
      <c r="J900">
        <v>63</v>
      </c>
      <c r="K900">
        <v>269.14</v>
      </c>
      <c r="L900">
        <v>2</v>
      </c>
      <c r="M900">
        <v>9.4</v>
      </c>
      <c r="N900" s="1" t="s">
        <v>27</v>
      </c>
      <c r="O900">
        <v>65</v>
      </c>
      <c r="P900">
        <v>67</v>
      </c>
      <c r="Q900">
        <v>132</v>
      </c>
      <c r="R900" t="str" cm="1">
        <f t="array" ref="R900">_xlfn.IFS(Restaurant_Data[[#This Row],[Total Reservations]]&lt;=50, "Low", Restaurant_Data[[#This Row],[Total Reservations]]&lt;=100, "Medium", Restaurant_Data[[#This Row],[Total Reservations]]&lt;=200, "High")</f>
        <v>High</v>
      </c>
      <c r="S900" s="4">
        <v>605004.56999999995</v>
      </c>
      <c r="T900" t="str" cm="1">
        <f t="array" ref="T900">_xlfn.IFS(Restaurant_Data[[#This Row],[Revenue]]&lt;= 500000, "Low Income", Restaurant_Data[[#This Row],[Revenue]]&lt;=1000000, "Middle Income", Restaurant_Data[[#This Row],[Revenue]] &lt;= 2000000, "High Income")</f>
        <v>Middle Income</v>
      </c>
    </row>
    <row r="901" spans="1:20" x14ac:dyDescent="0.35">
      <c r="A901" s="1" t="s">
        <v>928</v>
      </c>
      <c r="B901" s="1" t="s">
        <v>23</v>
      </c>
      <c r="C901" s="1" t="s">
        <v>26</v>
      </c>
      <c r="D901">
        <v>5</v>
      </c>
      <c r="E901">
        <v>78</v>
      </c>
      <c r="F901">
        <v>49.29</v>
      </c>
      <c r="G901">
        <v>7598</v>
      </c>
      <c r="H901">
        <v>84876</v>
      </c>
      <c r="I901">
        <v>10</v>
      </c>
      <c r="J901">
        <v>977</v>
      </c>
      <c r="K901">
        <v>87.18</v>
      </c>
      <c r="L901">
        <v>4.4000000000000004</v>
      </c>
      <c r="M901">
        <v>4.5999999999999996</v>
      </c>
      <c r="N901" s="1" t="s">
        <v>21</v>
      </c>
      <c r="O901">
        <v>76</v>
      </c>
      <c r="P901">
        <v>6</v>
      </c>
      <c r="Q901">
        <v>82</v>
      </c>
      <c r="R901" t="str" cm="1">
        <f t="array" ref="R901">_xlfn.IFS(Restaurant_Data[[#This Row],[Total Reservations]]&lt;=50, "Low", Restaurant_Data[[#This Row],[Total Reservations]]&lt;=100, "Medium", Restaurant_Data[[#This Row],[Total Reservations]]&lt;=200, "High")</f>
        <v>Medium</v>
      </c>
      <c r="S901" s="4">
        <v>878108.36</v>
      </c>
      <c r="T901" t="str" cm="1">
        <f t="array" ref="T901">_xlfn.IFS(Restaurant_Data[[#This Row],[Revenue]]&lt;= 500000, "Low Income", Restaurant_Data[[#This Row],[Revenue]]&lt;=1000000, "Middle Income", Restaurant_Data[[#This Row],[Revenue]] &lt;= 2000000, "High Income")</f>
        <v>Middle Income</v>
      </c>
    </row>
    <row r="902" spans="1:20" x14ac:dyDescent="0.35">
      <c r="A902" s="1" t="s">
        <v>929</v>
      </c>
      <c r="B902" s="1" t="s">
        <v>19</v>
      </c>
      <c r="C902" s="1" t="s">
        <v>26</v>
      </c>
      <c r="D902">
        <v>4.7</v>
      </c>
      <c r="E902">
        <v>41</v>
      </c>
      <c r="F902">
        <v>47.18</v>
      </c>
      <c r="G902">
        <v>4472</v>
      </c>
      <c r="H902">
        <v>48191</v>
      </c>
      <c r="I902">
        <v>2</v>
      </c>
      <c r="J902">
        <v>826</v>
      </c>
      <c r="K902">
        <v>195.54</v>
      </c>
      <c r="L902">
        <v>9.1</v>
      </c>
      <c r="M902">
        <v>8.6</v>
      </c>
      <c r="N902" s="1" t="s">
        <v>27</v>
      </c>
      <c r="O902">
        <v>34</v>
      </c>
      <c r="P902">
        <v>27</v>
      </c>
      <c r="Q902">
        <v>61</v>
      </c>
      <c r="R902" t="str" cm="1">
        <f t="array" ref="R902">_xlfn.IFS(Restaurant_Data[[#This Row],[Total Reservations]]&lt;=50, "Low", Restaurant_Data[[#This Row],[Total Reservations]]&lt;=100, "Medium", Restaurant_Data[[#This Row],[Total Reservations]]&lt;=200, "High")</f>
        <v>Medium</v>
      </c>
      <c r="S902" s="4">
        <v>448126.75</v>
      </c>
      <c r="T902" t="str" cm="1">
        <f t="array" ref="T902">_xlfn.IFS(Restaurant_Data[[#This Row],[Revenue]]&lt;= 500000, "Low Income", Restaurant_Data[[#This Row],[Revenue]]&lt;=1000000, "Middle Income", Restaurant_Data[[#This Row],[Revenue]] &lt;= 2000000, "High Income")</f>
        <v>Low Income</v>
      </c>
    </row>
    <row r="903" spans="1:20" x14ac:dyDescent="0.35">
      <c r="A903" s="1" t="s">
        <v>930</v>
      </c>
      <c r="B903" s="1" t="s">
        <v>23</v>
      </c>
      <c r="C903" s="1" t="s">
        <v>20</v>
      </c>
      <c r="D903">
        <v>3.6</v>
      </c>
      <c r="E903">
        <v>90</v>
      </c>
      <c r="F903">
        <v>71.459999999999994</v>
      </c>
      <c r="G903">
        <v>1506</v>
      </c>
      <c r="H903">
        <v>22893</v>
      </c>
      <c r="I903">
        <v>4</v>
      </c>
      <c r="J903">
        <v>917</v>
      </c>
      <c r="K903">
        <v>270.77999999999997</v>
      </c>
      <c r="L903">
        <v>8.4</v>
      </c>
      <c r="M903">
        <v>3.1</v>
      </c>
      <c r="N903" s="1" t="s">
        <v>27</v>
      </c>
      <c r="O903">
        <v>26</v>
      </c>
      <c r="P903">
        <v>51</v>
      </c>
      <c r="Q903">
        <v>77</v>
      </c>
      <c r="R903" t="str" cm="1">
        <f t="array" ref="R903">_xlfn.IFS(Restaurant_Data[[#This Row],[Total Reservations]]&lt;=50, "Low", Restaurant_Data[[#This Row],[Total Reservations]]&lt;=100, "Medium", Restaurant_Data[[#This Row],[Total Reservations]]&lt;=200, "High")</f>
        <v>Medium</v>
      </c>
      <c r="S903" s="4">
        <v>1428966.67</v>
      </c>
      <c r="T903" t="str" cm="1">
        <f t="array" ref="T903">_xlfn.IFS(Restaurant_Data[[#This Row],[Revenue]]&lt;= 500000, "Low Income", Restaurant_Data[[#This Row],[Revenue]]&lt;=1000000, "Middle Income", Restaurant_Data[[#This Row],[Revenue]] &lt;= 2000000, "High Income")</f>
        <v>High Income</v>
      </c>
    </row>
    <row r="904" spans="1:20" x14ac:dyDescent="0.35">
      <c r="A904" s="1" t="s">
        <v>931</v>
      </c>
      <c r="B904" s="1" t="s">
        <v>34</v>
      </c>
      <c r="C904" s="1" t="s">
        <v>20</v>
      </c>
      <c r="D904">
        <v>3.9</v>
      </c>
      <c r="E904">
        <v>66</v>
      </c>
      <c r="F904">
        <v>74.09</v>
      </c>
      <c r="G904">
        <v>3130</v>
      </c>
      <c r="H904">
        <v>34444</v>
      </c>
      <c r="I904">
        <v>8</v>
      </c>
      <c r="J904">
        <v>738</v>
      </c>
      <c r="K904">
        <v>105.33</v>
      </c>
      <c r="L904">
        <v>7.5</v>
      </c>
      <c r="M904">
        <v>1.9</v>
      </c>
      <c r="N904" s="1" t="s">
        <v>27</v>
      </c>
      <c r="O904">
        <v>62</v>
      </c>
      <c r="P904">
        <v>30</v>
      </c>
      <c r="Q904">
        <v>92</v>
      </c>
      <c r="R904" t="str" cm="1">
        <f t="array" ref="R904">_xlfn.IFS(Restaurant_Data[[#This Row],[Total Reservations]]&lt;=50, "Low", Restaurant_Data[[#This Row],[Total Reservations]]&lt;=100, "Medium", Restaurant_Data[[#This Row],[Total Reservations]]&lt;=200, "High")</f>
        <v>Medium</v>
      </c>
      <c r="S904" s="4">
        <v>1098306.3400000001</v>
      </c>
      <c r="T904" t="str" cm="1">
        <f t="array" ref="T904">_xlfn.IFS(Restaurant_Data[[#This Row],[Revenue]]&lt;= 500000, "Low Income", Restaurant_Data[[#This Row],[Revenue]]&lt;=1000000, "Middle Income", Restaurant_Data[[#This Row],[Revenue]] &lt;= 2000000, "High Income")</f>
        <v>High Income</v>
      </c>
    </row>
    <row r="905" spans="1:20" x14ac:dyDescent="0.35">
      <c r="A905" s="1" t="s">
        <v>932</v>
      </c>
      <c r="B905" s="1" t="s">
        <v>23</v>
      </c>
      <c r="C905" s="1" t="s">
        <v>42</v>
      </c>
      <c r="D905">
        <v>3.8</v>
      </c>
      <c r="E905">
        <v>79</v>
      </c>
      <c r="F905">
        <v>35.54</v>
      </c>
      <c r="G905">
        <v>6265</v>
      </c>
      <c r="H905">
        <v>66103</v>
      </c>
      <c r="I905">
        <v>14</v>
      </c>
      <c r="J905">
        <v>651</v>
      </c>
      <c r="K905">
        <v>153</v>
      </c>
      <c r="L905">
        <v>1.9</v>
      </c>
      <c r="M905">
        <v>6.7</v>
      </c>
      <c r="N905" s="1" t="s">
        <v>21</v>
      </c>
      <c r="O905">
        <v>29</v>
      </c>
      <c r="P905">
        <v>16</v>
      </c>
      <c r="Q905">
        <v>45</v>
      </c>
      <c r="R905" t="str" cm="1">
        <f t="array" ref="R905">_xlfn.IFS(Restaurant_Data[[#This Row],[Total Reservations]]&lt;=50, "Low", Restaurant_Data[[#This Row],[Total Reservations]]&lt;=100, "Medium", Restaurant_Data[[#This Row],[Total Reservations]]&lt;=200, "High")</f>
        <v>Low</v>
      </c>
      <c r="S905" s="4">
        <v>648781.49</v>
      </c>
      <c r="T905" t="str" cm="1">
        <f t="array" ref="T905">_xlfn.IFS(Restaurant_Data[[#This Row],[Revenue]]&lt;= 500000, "Low Income", Restaurant_Data[[#This Row],[Revenue]]&lt;=1000000, "Middle Income", Restaurant_Data[[#This Row],[Revenue]] &lt;= 2000000, "High Income")</f>
        <v>Middle Income</v>
      </c>
    </row>
    <row r="906" spans="1:20" x14ac:dyDescent="0.35">
      <c r="A906" s="1" t="s">
        <v>933</v>
      </c>
      <c r="B906" s="1" t="s">
        <v>19</v>
      </c>
      <c r="C906" s="1" t="s">
        <v>42</v>
      </c>
      <c r="D906">
        <v>3.3</v>
      </c>
      <c r="E906">
        <v>48</v>
      </c>
      <c r="F906">
        <v>41.57</v>
      </c>
      <c r="G906">
        <v>779</v>
      </c>
      <c r="H906">
        <v>12975</v>
      </c>
      <c r="I906">
        <v>13</v>
      </c>
      <c r="J906">
        <v>654</v>
      </c>
      <c r="K906">
        <v>144.43</v>
      </c>
      <c r="L906">
        <v>6.6</v>
      </c>
      <c r="M906">
        <v>9.9</v>
      </c>
      <c r="N906" s="1" t="s">
        <v>21</v>
      </c>
      <c r="O906">
        <v>28</v>
      </c>
      <c r="P906">
        <v>13</v>
      </c>
      <c r="Q906">
        <v>41</v>
      </c>
      <c r="R906" t="str" cm="1">
        <f t="array" ref="R906">_xlfn.IFS(Restaurant_Data[[#This Row],[Total Reservations]]&lt;=50, "Low", Restaurant_Data[[#This Row],[Total Reservations]]&lt;=100, "Medium", Restaurant_Data[[#This Row],[Total Reservations]]&lt;=200, "High")</f>
        <v>Low</v>
      </c>
      <c r="S906" s="4">
        <v>463063.46</v>
      </c>
      <c r="T906" t="str" cm="1">
        <f t="array" ref="T906">_xlfn.IFS(Restaurant_Data[[#This Row],[Revenue]]&lt;= 500000, "Low Income", Restaurant_Data[[#This Row],[Revenue]]&lt;=1000000, "Middle Income", Restaurant_Data[[#This Row],[Revenue]] &lt;= 2000000, "High Income")</f>
        <v>Low Income</v>
      </c>
    </row>
    <row r="907" spans="1:20" x14ac:dyDescent="0.35">
      <c r="A907" s="1" t="s">
        <v>934</v>
      </c>
      <c r="B907" s="1" t="s">
        <v>23</v>
      </c>
      <c r="C907" s="1" t="s">
        <v>37</v>
      </c>
      <c r="D907">
        <v>4.9000000000000004</v>
      </c>
      <c r="E907">
        <v>80</v>
      </c>
      <c r="F907">
        <v>62.07</v>
      </c>
      <c r="G907">
        <v>2617</v>
      </c>
      <c r="H907">
        <v>30076</v>
      </c>
      <c r="I907">
        <v>16</v>
      </c>
      <c r="J907">
        <v>577</v>
      </c>
      <c r="K907">
        <v>72.31</v>
      </c>
      <c r="L907">
        <v>6.2</v>
      </c>
      <c r="M907">
        <v>6.8</v>
      </c>
      <c r="N907" s="1" t="s">
        <v>21</v>
      </c>
      <c r="O907">
        <v>34</v>
      </c>
      <c r="P907">
        <v>18</v>
      </c>
      <c r="Q907">
        <v>52</v>
      </c>
      <c r="R907" t="str" cm="1">
        <f t="array" ref="R907">_xlfn.IFS(Restaurant_Data[[#This Row],[Total Reservations]]&lt;=50, "Low", Restaurant_Data[[#This Row],[Total Reservations]]&lt;=100, "Medium", Restaurant_Data[[#This Row],[Total Reservations]]&lt;=200, "High")</f>
        <v>Medium</v>
      </c>
      <c r="S907" s="4">
        <v>1119777.3400000001</v>
      </c>
      <c r="T907" t="str" cm="1">
        <f t="array" ref="T907">_xlfn.IFS(Restaurant_Data[[#This Row],[Revenue]]&lt;= 500000, "Low Income", Restaurant_Data[[#This Row],[Revenue]]&lt;=1000000, "Middle Income", Restaurant_Data[[#This Row],[Revenue]] &lt;= 2000000, "High Income")</f>
        <v>High Income</v>
      </c>
    </row>
    <row r="908" spans="1:20" x14ac:dyDescent="0.35">
      <c r="A908" s="1" t="s">
        <v>935</v>
      </c>
      <c r="B908" s="1" t="s">
        <v>34</v>
      </c>
      <c r="C908" s="1" t="s">
        <v>37</v>
      </c>
      <c r="D908">
        <v>3.8</v>
      </c>
      <c r="E908">
        <v>69</v>
      </c>
      <c r="F908">
        <v>61.63</v>
      </c>
      <c r="G908">
        <v>2389</v>
      </c>
      <c r="H908">
        <v>27332</v>
      </c>
      <c r="I908">
        <v>7</v>
      </c>
      <c r="J908">
        <v>784</v>
      </c>
      <c r="K908">
        <v>155.88</v>
      </c>
      <c r="L908">
        <v>2.5</v>
      </c>
      <c r="M908">
        <v>6.5</v>
      </c>
      <c r="N908" s="1" t="s">
        <v>27</v>
      </c>
      <c r="O908">
        <v>36</v>
      </c>
      <c r="P908">
        <v>6</v>
      </c>
      <c r="Q908">
        <v>42</v>
      </c>
      <c r="R908" t="str" cm="1">
        <f t="array" ref="R908">_xlfn.IFS(Restaurant_Data[[#This Row],[Total Reservations]]&lt;=50, "Low", Restaurant_Data[[#This Row],[Total Reservations]]&lt;=100, "Medium", Restaurant_Data[[#This Row],[Total Reservations]]&lt;=200, "High")</f>
        <v>Low</v>
      </c>
      <c r="S908" s="4">
        <v>951897.49</v>
      </c>
      <c r="T908" t="str" cm="1">
        <f t="array" ref="T908">_xlfn.IFS(Restaurant_Data[[#This Row],[Revenue]]&lt;= 500000, "Low Income", Restaurant_Data[[#This Row],[Revenue]]&lt;=1000000, "Middle Income", Restaurant_Data[[#This Row],[Revenue]] &lt;= 2000000, "High Income")</f>
        <v>Middle Income</v>
      </c>
    </row>
    <row r="909" spans="1:20" x14ac:dyDescent="0.35">
      <c r="A909" s="1" t="s">
        <v>936</v>
      </c>
      <c r="B909" s="1" t="s">
        <v>19</v>
      </c>
      <c r="C909" s="1" t="s">
        <v>26</v>
      </c>
      <c r="D909">
        <v>4.8</v>
      </c>
      <c r="E909">
        <v>42</v>
      </c>
      <c r="F909">
        <v>52.15</v>
      </c>
      <c r="G909">
        <v>1182</v>
      </c>
      <c r="H909">
        <v>13747</v>
      </c>
      <c r="I909">
        <v>10</v>
      </c>
      <c r="J909">
        <v>713</v>
      </c>
      <c r="K909">
        <v>169.87</v>
      </c>
      <c r="L909">
        <v>8</v>
      </c>
      <c r="M909">
        <v>5</v>
      </c>
      <c r="N909" s="1" t="s">
        <v>27</v>
      </c>
      <c r="O909">
        <v>25</v>
      </c>
      <c r="P909">
        <v>22</v>
      </c>
      <c r="Q909">
        <v>47</v>
      </c>
      <c r="R909" t="str" cm="1">
        <f t="array" ref="R909">_xlfn.IFS(Restaurant_Data[[#This Row],[Total Reservations]]&lt;=50, "Low", Restaurant_Data[[#This Row],[Total Reservations]]&lt;=100, "Medium", Restaurant_Data[[#This Row],[Total Reservations]]&lt;=200, "High")</f>
        <v>Low</v>
      </c>
      <c r="S909" s="4">
        <v>502513.1</v>
      </c>
      <c r="T909" t="str" cm="1">
        <f t="array" ref="T909">_xlfn.IFS(Restaurant_Data[[#This Row],[Revenue]]&lt;= 500000, "Low Income", Restaurant_Data[[#This Row],[Revenue]]&lt;=1000000, "Middle Income", Restaurant_Data[[#This Row],[Revenue]] &lt;= 2000000, "High Income")</f>
        <v>Middle Income</v>
      </c>
    </row>
    <row r="910" spans="1:20" x14ac:dyDescent="0.35">
      <c r="A910" s="1" t="s">
        <v>937</v>
      </c>
      <c r="B910" s="1" t="s">
        <v>34</v>
      </c>
      <c r="C910" s="1" t="s">
        <v>20</v>
      </c>
      <c r="D910">
        <v>3.4</v>
      </c>
      <c r="E910">
        <v>53</v>
      </c>
      <c r="F910">
        <v>71.95</v>
      </c>
      <c r="G910">
        <v>2243</v>
      </c>
      <c r="H910">
        <v>25443</v>
      </c>
      <c r="I910">
        <v>11</v>
      </c>
      <c r="J910">
        <v>463</v>
      </c>
      <c r="K910">
        <v>56.65</v>
      </c>
      <c r="L910">
        <v>3.8</v>
      </c>
      <c r="M910">
        <v>3.6</v>
      </c>
      <c r="N910" s="1" t="s">
        <v>21</v>
      </c>
      <c r="O910">
        <v>3</v>
      </c>
      <c r="P910">
        <v>1</v>
      </c>
      <c r="Q910">
        <v>4</v>
      </c>
      <c r="R910" t="str" cm="1">
        <f t="array" ref="R910">_xlfn.IFS(Restaurant_Data[[#This Row],[Total Reservations]]&lt;=50, "Low", Restaurant_Data[[#This Row],[Total Reservations]]&lt;=100, "Medium", Restaurant_Data[[#This Row],[Total Reservations]]&lt;=200, "High")</f>
        <v>Low</v>
      </c>
      <c r="S910" s="4">
        <v>855674.1</v>
      </c>
      <c r="T910" t="str" cm="1">
        <f t="array" ref="T910">_xlfn.IFS(Restaurant_Data[[#This Row],[Revenue]]&lt;= 500000, "Low Income", Restaurant_Data[[#This Row],[Revenue]]&lt;=1000000, "Middle Income", Restaurant_Data[[#This Row],[Revenue]] &lt;= 2000000, "High Income")</f>
        <v>Middle Income</v>
      </c>
    </row>
    <row r="911" spans="1:20" x14ac:dyDescent="0.35">
      <c r="A911" s="1" t="s">
        <v>938</v>
      </c>
      <c r="B911" s="1" t="s">
        <v>19</v>
      </c>
      <c r="C911" s="1" t="s">
        <v>26</v>
      </c>
      <c r="D911">
        <v>4.0999999999999996</v>
      </c>
      <c r="E911">
        <v>44</v>
      </c>
      <c r="F911">
        <v>46.43</v>
      </c>
      <c r="G911">
        <v>2358</v>
      </c>
      <c r="H911">
        <v>25429</v>
      </c>
      <c r="I911">
        <v>11</v>
      </c>
      <c r="J911">
        <v>185</v>
      </c>
      <c r="K911">
        <v>172.04</v>
      </c>
      <c r="L911">
        <v>6.6</v>
      </c>
      <c r="M911">
        <v>4.9000000000000004</v>
      </c>
      <c r="N911" s="1" t="s">
        <v>21</v>
      </c>
      <c r="O911">
        <v>34</v>
      </c>
      <c r="P911">
        <v>11</v>
      </c>
      <c r="Q911">
        <v>45</v>
      </c>
      <c r="R911" t="str" cm="1">
        <f t="array" ref="R911">_xlfn.IFS(Restaurant_Data[[#This Row],[Total Reservations]]&lt;=50, "Low", Restaurant_Data[[#This Row],[Total Reservations]]&lt;=100, "Medium", Restaurant_Data[[#This Row],[Total Reservations]]&lt;=200, "High")</f>
        <v>Low</v>
      </c>
      <c r="S911" s="4">
        <v>471417.28</v>
      </c>
      <c r="T911" t="str" cm="1">
        <f t="array" ref="T911">_xlfn.IFS(Restaurant_Data[[#This Row],[Revenue]]&lt;= 500000, "Low Income", Restaurant_Data[[#This Row],[Revenue]]&lt;=1000000, "Middle Income", Restaurant_Data[[#This Row],[Revenue]] &lt;= 2000000, "High Income")</f>
        <v>Low Income</v>
      </c>
    </row>
    <row r="912" spans="1:20" x14ac:dyDescent="0.35">
      <c r="A912" s="1" t="s">
        <v>939</v>
      </c>
      <c r="B912" s="1" t="s">
        <v>19</v>
      </c>
      <c r="C912" s="1" t="s">
        <v>26</v>
      </c>
      <c r="D912">
        <v>3</v>
      </c>
      <c r="E912">
        <v>41</v>
      </c>
      <c r="F912">
        <v>47.58</v>
      </c>
      <c r="G912">
        <v>2993</v>
      </c>
      <c r="H912">
        <v>36365</v>
      </c>
      <c r="I912">
        <v>6</v>
      </c>
      <c r="J912">
        <v>779</v>
      </c>
      <c r="K912">
        <v>73.459999999999994</v>
      </c>
      <c r="L912">
        <v>4.3</v>
      </c>
      <c r="M912">
        <v>2.2999999999999998</v>
      </c>
      <c r="N912" s="1" t="s">
        <v>27</v>
      </c>
      <c r="O912">
        <v>9</v>
      </c>
      <c r="P912">
        <v>10</v>
      </c>
      <c r="Q912">
        <v>19</v>
      </c>
      <c r="R912" t="str" cm="1">
        <f t="array" ref="R912">_xlfn.IFS(Restaurant_Data[[#This Row],[Total Reservations]]&lt;=50, "Low", Restaurant_Data[[#This Row],[Total Reservations]]&lt;=100, "Medium", Restaurant_Data[[#This Row],[Total Reservations]]&lt;=200, "High")</f>
        <v>Low</v>
      </c>
      <c r="S912" s="4">
        <v>445290.59</v>
      </c>
      <c r="T912" t="str" cm="1">
        <f t="array" ref="T912">_xlfn.IFS(Restaurant_Data[[#This Row],[Revenue]]&lt;= 500000, "Low Income", Restaurant_Data[[#This Row],[Revenue]]&lt;=1000000, "Middle Income", Restaurant_Data[[#This Row],[Revenue]] &lt;= 2000000, "High Income")</f>
        <v>Low Income</v>
      </c>
    </row>
    <row r="913" spans="1:20" x14ac:dyDescent="0.35">
      <c r="A913" s="1" t="s">
        <v>940</v>
      </c>
      <c r="B913" s="1" t="s">
        <v>23</v>
      </c>
      <c r="C913" s="1" t="s">
        <v>20</v>
      </c>
      <c r="D913">
        <v>4.5</v>
      </c>
      <c r="E913">
        <v>79</v>
      </c>
      <c r="F913">
        <v>71.81</v>
      </c>
      <c r="G913">
        <v>3242</v>
      </c>
      <c r="H913">
        <v>40120</v>
      </c>
      <c r="I913">
        <v>12</v>
      </c>
      <c r="J913">
        <v>384</v>
      </c>
      <c r="K913">
        <v>273.12</v>
      </c>
      <c r="L913">
        <v>1.8</v>
      </c>
      <c r="M913">
        <v>3.4</v>
      </c>
      <c r="N913" s="1" t="s">
        <v>21</v>
      </c>
      <c r="O913">
        <v>19</v>
      </c>
      <c r="P913">
        <v>28</v>
      </c>
      <c r="Q913">
        <v>47</v>
      </c>
      <c r="R913" t="str" cm="1">
        <f t="array" ref="R913">_xlfn.IFS(Restaurant_Data[[#This Row],[Total Reservations]]&lt;=50, "Low", Restaurant_Data[[#This Row],[Total Reservations]]&lt;=100, "Medium", Restaurant_Data[[#This Row],[Total Reservations]]&lt;=200, "High")</f>
        <v>Low</v>
      </c>
      <c r="S913" s="4">
        <v>1267996.8799999999</v>
      </c>
      <c r="T913" t="str" cm="1">
        <f t="array" ref="T913">_xlfn.IFS(Restaurant_Data[[#This Row],[Revenue]]&lt;= 500000, "Low Income", Restaurant_Data[[#This Row],[Revenue]]&lt;=1000000, "Middle Income", Restaurant_Data[[#This Row],[Revenue]] &lt;= 2000000, "High Income")</f>
        <v>High Income</v>
      </c>
    </row>
    <row r="914" spans="1:20" x14ac:dyDescent="0.35">
      <c r="A914" s="1" t="s">
        <v>941</v>
      </c>
      <c r="B914" s="1" t="s">
        <v>23</v>
      </c>
      <c r="C914" s="1" t="s">
        <v>37</v>
      </c>
      <c r="D914">
        <v>4.2</v>
      </c>
      <c r="E914">
        <v>76</v>
      </c>
      <c r="F914">
        <v>55.19</v>
      </c>
      <c r="G914">
        <v>4159</v>
      </c>
      <c r="H914">
        <v>44444</v>
      </c>
      <c r="I914">
        <v>10</v>
      </c>
      <c r="J914">
        <v>811</v>
      </c>
      <c r="K914">
        <v>212.54</v>
      </c>
      <c r="L914">
        <v>5.7</v>
      </c>
      <c r="M914">
        <v>5.4</v>
      </c>
      <c r="N914" s="1" t="s">
        <v>27</v>
      </c>
      <c r="O914">
        <v>59</v>
      </c>
      <c r="P914">
        <v>34</v>
      </c>
      <c r="Q914">
        <v>93</v>
      </c>
      <c r="R914" t="str" cm="1">
        <f t="array" ref="R914">_xlfn.IFS(Restaurant_Data[[#This Row],[Total Reservations]]&lt;=50, "Low", Restaurant_Data[[#This Row],[Total Reservations]]&lt;=100, "Medium", Restaurant_Data[[#This Row],[Total Reservations]]&lt;=200, "High")</f>
        <v>Medium</v>
      </c>
      <c r="S914" s="4">
        <v>949347.73</v>
      </c>
      <c r="T914" t="str" cm="1">
        <f t="array" ref="T914">_xlfn.IFS(Restaurant_Data[[#This Row],[Revenue]]&lt;= 500000, "Low Income", Restaurant_Data[[#This Row],[Revenue]]&lt;=1000000, "Middle Income", Restaurant_Data[[#This Row],[Revenue]] &lt;= 2000000, "High Income")</f>
        <v>Middle Income</v>
      </c>
    </row>
    <row r="915" spans="1:20" x14ac:dyDescent="0.35">
      <c r="A915" s="1" t="s">
        <v>942</v>
      </c>
      <c r="B915" s="1" t="s">
        <v>34</v>
      </c>
      <c r="C915" s="1" t="s">
        <v>31</v>
      </c>
      <c r="D915">
        <v>4.3</v>
      </c>
      <c r="E915">
        <v>51</v>
      </c>
      <c r="F915">
        <v>36.979999999999997</v>
      </c>
      <c r="G915">
        <v>2384</v>
      </c>
      <c r="H915">
        <v>32655</v>
      </c>
      <c r="I915">
        <v>9</v>
      </c>
      <c r="J915">
        <v>931</v>
      </c>
      <c r="K915">
        <v>64.11</v>
      </c>
      <c r="L915">
        <v>3.8</v>
      </c>
      <c r="M915">
        <v>2.2999999999999998</v>
      </c>
      <c r="N915" s="1" t="s">
        <v>27</v>
      </c>
      <c r="O915">
        <v>9</v>
      </c>
      <c r="P915">
        <v>27</v>
      </c>
      <c r="Q915">
        <v>36</v>
      </c>
      <c r="R915" t="str" cm="1">
        <f t="array" ref="R915">_xlfn.IFS(Restaurant_Data[[#This Row],[Total Reservations]]&lt;=50, "Low", Restaurant_Data[[#This Row],[Total Reservations]]&lt;=100, "Medium", Restaurant_Data[[#This Row],[Total Reservations]]&lt;=200, "High")</f>
        <v>Low</v>
      </c>
      <c r="S915" s="4">
        <v>433481.65</v>
      </c>
      <c r="T915" t="str" cm="1">
        <f t="array" ref="T915">_xlfn.IFS(Restaurant_Data[[#This Row],[Revenue]]&lt;= 500000, "Low Income", Restaurant_Data[[#This Row],[Revenue]]&lt;=1000000, "Middle Income", Restaurant_Data[[#This Row],[Revenue]] &lt;= 2000000, "High Income")</f>
        <v>Low Income</v>
      </c>
    </row>
    <row r="916" spans="1:20" x14ac:dyDescent="0.35">
      <c r="A916" s="1" t="s">
        <v>943</v>
      </c>
      <c r="B916" s="1" t="s">
        <v>23</v>
      </c>
      <c r="C916" s="1" t="s">
        <v>31</v>
      </c>
      <c r="D916">
        <v>3.1</v>
      </c>
      <c r="E916">
        <v>90</v>
      </c>
      <c r="F916">
        <v>37.32</v>
      </c>
      <c r="G916">
        <v>2521</v>
      </c>
      <c r="H916">
        <v>28749</v>
      </c>
      <c r="I916">
        <v>6</v>
      </c>
      <c r="J916">
        <v>187</v>
      </c>
      <c r="K916">
        <v>256.76</v>
      </c>
      <c r="L916">
        <v>1.6</v>
      </c>
      <c r="M916">
        <v>8.1</v>
      </c>
      <c r="N916" s="1" t="s">
        <v>27</v>
      </c>
      <c r="O916">
        <v>29</v>
      </c>
      <c r="P916">
        <v>57</v>
      </c>
      <c r="Q916">
        <v>86</v>
      </c>
      <c r="R916" t="str" cm="1">
        <f t="array" ref="R916">_xlfn.IFS(Restaurant_Data[[#This Row],[Total Reservations]]&lt;=50, "Low", Restaurant_Data[[#This Row],[Total Reservations]]&lt;=100, "Medium", Restaurant_Data[[#This Row],[Total Reservations]]&lt;=200, "High")</f>
        <v>Medium</v>
      </c>
      <c r="S916" s="4">
        <v>755229.67</v>
      </c>
      <c r="T916" t="str" cm="1">
        <f t="array" ref="T916">_xlfn.IFS(Restaurant_Data[[#This Row],[Revenue]]&lt;= 500000, "Low Income", Restaurant_Data[[#This Row],[Revenue]]&lt;=1000000, "Middle Income", Restaurant_Data[[#This Row],[Revenue]] &lt;= 2000000, "High Income")</f>
        <v>Middle Income</v>
      </c>
    </row>
    <row r="917" spans="1:20" x14ac:dyDescent="0.35">
      <c r="A917" s="1" t="s">
        <v>944</v>
      </c>
      <c r="B917" s="1" t="s">
        <v>23</v>
      </c>
      <c r="C917" s="1" t="s">
        <v>31</v>
      </c>
      <c r="D917">
        <v>3.4</v>
      </c>
      <c r="E917">
        <v>76</v>
      </c>
      <c r="F917">
        <v>32.630000000000003</v>
      </c>
      <c r="G917">
        <v>2251</v>
      </c>
      <c r="H917">
        <v>23280</v>
      </c>
      <c r="I917">
        <v>9</v>
      </c>
      <c r="J917">
        <v>469</v>
      </c>
      <c r="K917">
        <v>140.4</v>
      </c>
      <c r="L917">
        <v>2.8</v>
      </c>
      <c r="M917">
        <v>1.1000000000000001</v>
      </c>
      <c r="N917" s="1" t="s">
        <v>27</v>
      </c>
      <c r="O917">
        <v>74</v>
      </c>
      <c r="P917">
        <v>6</v>
      </c>
      <c r="Q917">
        <v>80</v>
      </c>
      <c r="R917" t="str" cm="1">
        <f t="array" ref="R917">_xlfn.IFS(Restaurant_Data[[#This Row],[Total Reservations]]&lt;=50, "Low", Restaurant_Data[[#This Row],[Total Reservations]]&lt;=100, "Medium", Restaurant_Data[[#This Row],[Total Reservations]]&lt;=200, "High")</f>
        <v>Medium</v>
      </c>
      <c r="S917" s="4">
        <v>562132.62</v>
      </c>
      <c r="T917" t="str" cm="1">
        <f t="array" ref="T917">_xlfn.IFS(Restaurant_Data[[#This Row],[Revenue]]&lt;= 500000, "Low Income", Restaurant_Data[[#This Row],[Revenue]]&lt;=1000000, "Middle Income", Restaurant_Data[[#This Row],[Revenue]] &lt;= 2000000, "High Income")</f>
        <v>Middle Income</v>
      </c>
    </row>
    <row r="918" spans="1:20" x14ac:dyDescent="0.35">
      <c r="A918" s="1" t="s">
        <v>945</v>
      </c>
      <c r="B918" s="1" t="s">
        <v>19</v>
      </c>
      <c r="C918" s="1" t="s">
        <v>20</v>
      </c>
      <c r="D918">
        <v>3.1</v>
      </c>
      <c r="E918">
        <v>37</v>
      </c>
      <c r="F918">
        <v>71.58</v>
      </c>
      <c r="G918">
        <v>3020</v>
      </c>
      <c r="H918">
        <v>30903</v>
      </c>
      <c r="I918">
        <v>3</v>
      </c>
      <c r="J918">
        <v>536</v>
      </c>
      <c r="K918">
        <v>106.4</v>
      </c>
      <c r="L918">
        <v>6.6</v>
      </c>
      <c r="M918">
        <v>3.9</v>
      </c>
      <c r="N918" s="1" t="s">
        <v>27</v>
      </c>
      <c r="O918">
        <v>15</v>
      </c>
      <c r="P918">
        <v>16</v>
      </c>
      <c r="Q918">
        <v>31</v>
      </c>
      <c r="R918" t="str" cm="1">
        <f t="array" ref="R918">_xlfn.IFS(Restaurant_Data[[#This Row],[Total Reservations]]&lt;=50, "Low", Restaurant_Data[[#This Row],[Total Reservations]]&lt;=100, "Medium", Restaurant_Data[[#This Row],[Total Reservations]]&lt;=200, "High")</f>
        <v>Low</v>
      </c>
      <c r="S918" s="4">
        <v>597628.87</v>
      </c>
      <c r="T918" t="str" cm="1">
        <f t="array" ref="T918">_xlfn.IFS(Restaurant_Data[[#This Row],[Revenue]]&lt;= 500000, "Low Income", Restaurant_Data[[#This Row],[Revenue]]&lt;=1000000, "Middle Income", Restaurant_Data[[#This Row],[Revenue]] &lt;= 2000000, "High Income")</f>
        <v>Middle Income</v>
      </c>
    </row>
    <row r="919" spans="1:20" x14ac:dyDescent="0.35">
      <c r="A919" s="1" t="s">
        <v>946</v>
      </c>
      <c r="B919" s="1" t="s">
        <v>23</v>
      </c>
      <c r="C919" s="1" t="s">
        <v>24</v>
      </c>
      <c r="D919">
        <v>3.6</v>
      </c>
      <c r="E919">
        <v>90</v>
      </c>
      <c r="F919">
        <v>30.87</v>
      </c>
      <c r="G919">
        <v>6012</v>
      </c>
      <c r="H919">
        <v>64467</v>
      </c>
      <c r="I919">
        <v>7</v>
      </c>
      <c r="J919">
        <v>73</v>
      </c>
      <c r="K919">
        <v>113.48</v>
      </c>
      <c r="L919">
        <v>1.9</v>
      </c>
      <c r="M919">
        <v>5.6</v>
      </c>
      <c r="N919" s="1" t="s">
        <v>21</v>
      </c>
      <c r="O919">
        <v>6</v>
      </c>
      <c r="P919">
        <v>65</v>
      </c>
      <c r="Q919">
        <v>71</v>
      </c>
      <c r="R919" t="str" cm="1">
        <f t="array" ref="R919">_xlfn.IFS(Restaurant_Data[[#This Row],[Total Reservations]]&lt;=50, "Low", Restaurant_Data[[#This Row],[Total Reservations]]&lt;=100, "Medium", Restaurant_Data[[#This Row],[Total Reservations]]&lt;=200, "High")</f>
        <v>Medium</v>
      </c>
      <c r="S919" s="4">
        <v>633776.81999999995</v>
      </c>
      <c r="T919" t="str" cm="1">
        <f t="array" ref="T919">_xlfn.IFS(Restaurant_Data[[#This Row],[Revenue]]&lt;= 500000, "Low Income", Restaurant_Data[[#This Row],[Revenue]]&lt;=1000000, "Middle Income", Restaurant_Data[[#This Row],[Revenue]] &lt;= 2000000, "High Income")</f>
        <v>Middle Income</v>
      </c>
    </row>
    <row r="920" spans="1:20" x14ac:dyDescent="0.35">
      <c r="A920" s="1" t="s">
        <v>947</v>
      </c>
      <c r="B920" s="1" t="s">
        <v>19</v>
      </c>
      <c r="C920" s="1" t="s">
        <v>24</v>
      </c>
      <c r="D920">
        <v>4.3</v>
      </c>
      <c r="E920">
        <v>48</v>
      </c>
      <c r="F920">
        <v>27.87</v>
      </c>
      <c r="G920">
        <v>2888</v>
      </c>
      <c r="H920">
        <v>31713</v>
      </c>
      <c r="I920">
        <v>3</v>
      </c>
      <c r="J920">
        <v>290</v>
      </c>
      <c r="K920">
        <v>199.43</v>
      </c>
      <c r="L920">
        <v>1.8</v>
      </c>
      <c r="M920">
        <v>9.4</v>
      </c>
      <c r="N920" s="1" t="s">
        <v>27</v>
      </c>
      <c r="O920">
        <v>22</v>
      </c>
      <c r="P920">
        <v>21</v>
      </c>
      <c r="Q920">
        <v>43</v>
      </c>
      <c r="R920" t="str" cm="1">
        <f t="array" ref="R920">_xlfn.IFS(Restaurant_Data[[#This Row],[Total Reservations]]&lt;=50, "Low", Restaurant_Data[[#This Row],[Total Reservations]]&lt;=100, "Medium", Restaurant_Data[[#This Row],[Total Reservations]]&lt;=200, "High")</f>
        <v>Low</v>
      </c>
      <c r="S920" s="4">
        <v>309265.5</v>
      </c>
      <c r="T920" t="str" cm="1">
        <f t="array" ref="T920">_xlfn.IFS(Restaurant_Data[[#This Row],[Revenue]]&lt;= 500000, "Low Income", Restaurant_Data[[#This Row],[Revenue]]&lt;=1000000, "Middle Income", Restaurant_Data[[#This Row],[Revenue]] &lt;= 2000000, "High Income")</f>
        <v>Low Income</v>
      </c>
    </row>
    <row r="921" spans="1:20" x14ac:dyDescent="0.35">
      <c r="A921" s="1" t="s">
        <v>948</v>
      </c>
      <c r="B921" s="1" t="s">
        <v>19</v>
      </c>
      <c r="C921" s="1" t="s">
        <v>24</v>
      </c>
      <c r="D921">
        <v>4.0999999999999996</v>
      </c>
      <c r="E921">
        <v>35</v>
      </c>
      <c r="F921">
        <v>30.09</v>
      </c>
      <c r="G921">
        <v>2583</v>
      </c>
      <c r="H921">
        <v>32495</v>
      </c>
      <c r="I921">
        <v>8</v>
      </c>
      <c r="J921">
        <v>697</v>
      </c>
      <c r="K921">
        <v>70.39</v>
      </c>
      <c r="L921">
        <v>9.5</v>
      </c>
      <c r="M921">
        <v>6.2</v>
      </c>
      <c r="N921" s="1" t="s">
        <v>27</v>
      </c>
      <c r="O921">
        <v>0</v>
      </c>
      <c r="P921">
        <v>27</v>
      </c>
      <c r="Q921">
        <v>27</v>
      </c>
      <c r="R921" t="str" cm="1">
        <f t="array" ref="R921">_xlfn.IFS(Restaurant_Data[[#This Row],[Total Reservations]]&lt;=50, "Low", Restaurant_Data[[#This Row],[Total Reservations]]&lt;=100, "Medium", Restaurant_Data[[#This Row],[Total Reservations]]&lt;=200, "High")</f>
        <v>Low</v>
      </c>
      <c r="S921" s="4">
        <v>254195.53</v>
      </c>
      <c r="T921" t="str" cm="1">
        <f t="array" ref="T921">_xlfn.IFS(Restaurant_Data[[#This Row],[Revenue]]&lt;= 500000, "Low Income", Restaurant_Data[[#This Row],[Revenue]]&lt;=1000000, "Middle Income", Restaurant_Data[[#This Row],[Revenue]] &lt;= 2000000, "High Income")</f>
        <v>Low Income</v>
      </c>
    </row>
    <row r="922" spans="1:20" x14ac:dyDescent="0.35">
      <c r="A922" s="1" t="s">
        <v>949</v>
      </c>
      <c r="B922" s="1" t="s">
        <v>19</v>
      </c>
      <c r="C922" s="1" t="s">
        <v>42</v>
      </c>
      <c r="D922">
        <v>4.2</v>
      </c>
      <c r="E922">
        <v>50</v>
      </c>
      <c r="F922">
        <v>45.01</v>
      </c>
      <c r="G922">
        <v>973</v>
      </c>
      <c r="H922">
        <v>17514</v>
      </c>
      <c r="I922">
        <v>8</v>
      </c>
      <c r="J922">
        <v>562</v>
      </c>
      <c r="K922">
        <v>64.69</v>
      </c>
      <c r="L922">
        <v>2</v>
      </c>
      <c r="M922">
        <v>3.7</v>
      </c>
      <c r="N922" s="1" t="s">
        <v>27</v>
      </c>
      <c r="O922">
        <v>44</v>
      </c>
      <c r="P922">
        <v>1</v>
      </c>
      <c r="Q922">
        <v>45</v>
      </c>
      <c r="R922" t="str" cm="1">
        <f t="array" ref="R922">_xlfn.IFS(Restaurant_Data[[#This Row],[Total Reservations]]&lt;=50, "Low", Restaurant_Data[[#This Row],[Total Reservations]]&lt;=100, "Medium", Restaurant_Data[[#This Row],[Total Reservations]]&lt;=200, "High")</f>
        <v>Low</v>
      </c>
      <c r="S922" s="4">
        <v>509194.15</v>
      </c>
      <c r="T922" t="str" cm="1">
        <f t="array" ref="T922">_xlfn.IFS(Restaurant_Data[[#This Row],[Revenue]]&lt;= 500000, "Low Income", Restaurant_Data[[#This Row],[Revenue]]&lt;=1000000, "Middle Income", Restaurant_Data[[#This Row],[Revenue]] &lt;= 2000000, "High Income")</f>
        <v>Middle Income</v>
      </c>
    </row>
    <row r="923" spans="1:20" x14ac:dyDescent="0.35">
      <c r="A923" s="1" t="s">
        <v>950</v>
      </c>
      <c r="B923" s="1" t="s">
        <v>34</v>
      </c>
      <c r="C923" s="1" t="s">
        <v>37</v>
      </c>
      <c r="D923">
        <v>4.0999999999999996</v>
      </c>
      <c r="E923">
        <v>57</v>
      </c>
      <c r="F923">
        <v>59.69</v>
      </c>
      <c r="G923">
        <v>3918</v>
      </c>
      <c r="H923">
        <v>39531</v>
      </c>
      <c r="I923">
        <v>13</v>
      </c>
      <c r="J923">
        <v>806</v>
      </c>
      <c r="K923">
        <v>206.88</v>
      </c>
      <c r="L923">
        <v>4.4000000000000004</v>
      </c>
      <c r="M923">
        <v>4.2</v>
      </c>
      <c r="N923" s="1" t="s">
        <v>21</v>
      </c>
      <c r="O923">
        <v>6</v>
      </c>
      <c r="P923">
        <v>27</v>
      </c>
      <c r="Q923">
        <v>33</v>
      </c>
      <c r="R923" t="str" cm="1">
        <f t="array" ref="R923">_xlfn.IFS(Restaurant_Data[[#This Row],[Total Reservations]]&lt;=50, "Low", Restaurant_Data[[#This Row],[Total Reservations]]&lt;=100, "Medium", Restaurant_Data[[#This Row],[Total Reservations]]&lt;=200, "High")</f>
        <v>Low</v>
      </c>
      <c r="S923" s="4">
        <v>773845.59</v>
      </c>
      <c r="T923" t="str" cm="1">
        <f t="array" ref="T923">_xlfn.IFS(Restaurant_Data[[#This Row],[Revenue]]&lt;= 500000, "Low Income", Restaurant_Data[[#This Row],[Revenue]]&lt;=1000000, "Middle Income", Restaurant_Data[[#This Row],[Revenue]] &lt;= 2000000, "High Income")</f>
        <v>Middle Income</v>
      </c>
    </row>
    <row r="924" spans="1:20" x14ac:dyDescent="0.35">
      <c r="A924" s="1" t="s">
        <v>951</v>
      </c>
      <c r="B924" s="1" t="s">
        <v>34</v>
      </c>
      <c r="C924" s="1" t="s">
        <v>37</v>
      </c>
      <c r="D924">
        <v>3.5</v>
      </c>
      <c r="E924">
        <v>69</v>
      </c>
      <c r="F924">
        <v>61.93</v>
      </c>
      <c r="G924">
        <v>1810</v>
      </c>
      <c r="H924">
        <v>19566</v>
      </c>
      <c r="I924">
        <v>2</v>
      </c>
      <c r="J924">
        <v>379</v>
      </c>
      <c r="K924">
        <v>295.48</v>
      </c>
      <c r="L924">
        <v>2.2000000000000002</v>
      </c>
      <c r="M924">
        <v>4.0999999999999996</v>
      </c>
      <c r="N924" s="1" t="s">
        <v>27</v>
      </c>
      <c r="O924">
        <v>40</v>
      </c>
      <c r="P924">
        <v>60</v>
      </c>
      <c r="Q924">
        <v>100</v>
      </c>
      <c r="R924" t="str" cm="1">
        <f t="array" ref="R924">_xlfn.IFS(Restaurant_Data[[#This Row],[Total Reservations]]&lt;=50, "Low", Restaurant_Data[[#This Row],[Total Reservations]]&lt;=100, "Medium", Restaurant_Data[[#This Row],[Total Reservations]]&lt;=200, "High")</f>
        <v>Medium</v>
      </c>
      <c r="S924" s="4">
        <v>951618.53</v>
      </c>
      <c r="T924" t="str" cm="1">
        <f t="array" ref="T924">_xlfn.IFS(Restaurant_Data[[#This Row],[Revenue]]&lt;= 500000, "Low Income", Restaurant_Data[[#This Row],[Revenue]]&lt;=1000000, "Middle Income", Restaurant_Data[[#This Row],[Revenue]] &lt;= 2000000, "High Income")</f>
        <v>Middle Income</v>
      </c>
    </row>
    <row r="925" spans="1:20" x14ac:dyDescent="0.35">
      <c r="A925" s="1" t="s">
        <v>952</v>
      </c>
      <c r="B925" s="1" t="s">
        <v>34</v>
      </c>
      <c r="C925" s="1" t="s">
        <v>42</v>
      </c>
      <c r="D925">
        <v>3.5</v>
      </c>
      <c r="E925">
        <v>53</v>
      </c>
      <c r="F925">
        <v>35.39</v>
      </c>
      <c r="G925">
        <v>964</v>
      </c>
      <c r="H925">
        <v>17498</v>
      </c>
      <c r="I925">
        <v>14</v>
      </c>
      <c r="J925">
        <v>672</v>
      </c>
      <c r="K925">
        <v>170.86</v>
      </c>
      <c r="L925">
        <v>9.5</v>
      </c>
      <c r="M925">
        <v>2.6</v>
      </c>
      <c r="N925" s="1" t="s">
        <v>27</v>
      </c>
      <c r="O925">
        <v>3</v>
      </c>
      <c r="P925">
        <v>10</v>
      </c>
      <c r="Q925">
        <v>13</v>
      </c>
      <c r="R925" t="str" cm="1">
        <f t="array" ref="R925">_xlfn.IFS(Restaurant_Data[[#This Row],[Total Reservations]]&lt;=50, "Low", Restaurant_Data[[#This Row],[Total Reservations]]&lt;=100, "Medium", Restaurant_Data[[#This Row],[Total Reservations]]&lt;=200, "High")</f>
        <v>Low</v>
      </c>
      <c r="S925" s="4">
        <v>434946.7</v>
      </c>
      <c r="T925" t="str" cm="1">
        <f t="array" ref="T925">_xlfn.IFS(Restaurant_Data[[#This Row],[Revenue]]&lt;= 500000, "Low Income", Restaurant_Data[[#This Row],[Revenue]]&lt;=1000000, "Middle Income", Restaurant_Data[[#This Row],[Revenue]] &lt;= 2000000, "High Income")</f>
        <v>Low Income</v>
      </c>
    </row>
    <row r="926" spans="1:20" x14ac:dyDescent="0.35">
      <c r="A926" s="1" t="s">
        <v>953</v>
      </c>
      <c r="B926" s="1" t="s">
        <v>19</v>
      </c>
      <c r="C926" s="1" t="s">
        <v>26</v>
      </c>
      <c r="D926">
        <v>3.3</v>
      </c>
      <c r="E926">
        <v>49</v>
      </c>
      <c r="F926">
        <v>45.86</v>
      </c>
      <c r="G926">
        <v>2835</v>
      </c>
      <c r="H926">
        <v>34221</v>
      </c>
      <c r="I926">
        <v>5</v>
      </c>
      <c r="J926">
        <v>520</v>
      </c>
      <c r="K926">
        <v>153.32</v>
      </c>
      <c r="L926">
        <v>5.3</v>
      </c>
      <c r="M926">
        <v>2.2999999999999998</v>
      </c>
      <c r="N926" s="1" t="s">
        <v>27</v>
      </c>
      <c r="O926">
        <v>1</v>
      </c>
      <c r="P926">
        <v>44</v>
      </c>
      <c r="Q926">
        <v>45</v>
      </c>
      <c r="R926" t="str" cm="1">
        <f t="array" ref="R926">_xlfn.IFS(Restaurant_Data[[#This Row],[Total Reservations]]&lt;=50, "Low", Restaurant_Data[[#This Row],[Total Reservations]]&lt;=100, "Medium", Restaurant_Data[[#This Row],[Total Reservations]]&lt;=200, "High")</f>
        <v>Low</v>
      </c>
      <c r="S926" s="4">
        <v>509990.91</v>
      </c>
      <c r="T926" t="str" cm="1">
        <f t="array" ref="T926">_xlfn.IFS(Restaurant_Data[[#This Row],[Revenue]]&lt;= 500000, "Low Income", Restaurant_Data[[#This Row],[Revenue]]&lt;=1000000, "Middle Income", Restaurant_Data[[#This Row],[Revenue]] &lt;= 2000000, "High Income")</f>
        <v>Middle Income</v>
      </c>
    </row>
    <row r="927" spans="1:20" x14ac:dyDescent="0.35">
      <c r="A927" s="1" t="s">
        <v>954</v>
      </c>
      <c r="B927" s="1" t="s">
        <v>34</v>
      </c>
      <c r="C927" s="1" t="s">
        <v>31</v>
      </c>
      <c r="D927">
        <v>4.7</v>
      </c>
      <c r="E927">
        <v>58</v>
      </c>
      <c r="F927">
        <v>30.89</v>
      </c>
      <c r="G927">
        <v>1610</v>
      </c>
      <c r="H927">
        <v>18807</v>
      </c>
      <c r="I927">
        <v>13</v>
      </c>
      <c r="J927">
        <v>407</v>
      </c>
      <c r="K927">
        <v>286.8</v>
      </c>
      <c r="L927">
        <v>2</v>
      </c>
      <c r="M927">
        <v>5.3</v>
      </c>
      <c r="N927" s="1" t="s">
        <v>27</v>
      </c>
      <c r="O927">
        <v>16</v>
      </c>
      <c r="P927">
        <v>20</v>
      </c>
      <c r="Q927">
        <v>36</v>
      </c>
      <c r="R927" t="str" cm="1">
        <f t="array" ref="R927">_xlfn.IFS(Restaurant_Data[[#This Row],[Total Reservations]]&lt;=50, "Low", Restaurant_Data[[#This Row],[Total Reservations]]&lt;=100, "Medium", Restaurant_Data[[#This Row],[Total Reservations]]&lt;=200, "High")</f>
        <v>Low</v>
      </c>
      <c r="S927" s="4">
        <v>414296.17</v>
      </c>
      <c r="T927" t="str" cm="1">
        <f t="array" ref="T927">_xlfn.IFS(Restaurant_Data[[#This Row],[Revenue]]&lt;= 500000, "Low Income", Restaurant_Data[[#This Row],[Revenue]]&lt;=1000000, "Middle Income", Restaurant_Data[[#This Row],[Revenue]] &lt;= 2000000, "High Income")</f>
        <v>Low Income</v>
      </c>
    </row>
    <row r="928" spans="1:20" x14ac:dyDescent="0.35">
      <c r="A928" s="1" t="s">
        <v>955</v>
      </c>
      <c r="B928" s="1" t="s">
        <v>34</v>
      </c>
      <c r="C928" s="1" t="s">
        <v>24</v>
      </c>
      <c r="D928">
        <v>4.2</v>
      </c>
      <c r="E928">
        <v>54</v>
      </c>
      <c r="F928">
        <v>33.56</v>
      </c>
      <c r="G928">
        <v>916</v>
      </c>
      <c r="H928">
        <v>16173</v>
      </c>
      <c r="I928">
        <v>13</v>
      </c>
      <c r="J928">
        <v>507</v>
      </c>
      <c r="K928">
        <v>110.25</v>
      </c>
      <c r="L928">
        <v>7.9</v>
      </c>
      <c r="M928">
        <v>3.4</v>
      </c>
      <c r="N928" s="1" t="s">
        <v>27</v>
      </c>
      <c r="O928">
        <v>39</v>
      </c>
      <c r="P928">
        <v>17</v>
      </c>
      <c r="Q928">
        <v>56</v>
      </c>
      <c r="R928" t="str" cm="1">
        <f t="array" ref="R928">_xlfn.IFS(Restaurant_Data[[#This Row],[Total Reservations]]&lt;=50, "Low", Restaurant_Data[[#This Row],[Total Reservations]]&lt;=100, "Medium", Restaurant_Data[[#This Row],[Total Reservations]]&lt;=200, "High")</f>
        <v>Medium</v>
      </c>
      <c r="S928" s="4">
        <v>420606.57</v>
      </c>
      <c r="T928" t="str" cm="1">
        <f t="array" ref="T928">_xlfn.IFS(Restaurant_Data[[#This Row],[Revenue]]&lt;= 500000, "Low Income", Restaurant_Data[[#This Row],[Revenue]]&lt;=1000000, "Middle Income", Restaurant_Data[[#This Row],[Revenue]] &lt;= 2000000, "High Income")</f>
        <v>Low Income</v>
      </c>
    </row>
    <row r="929" spans="1:20" x14ac:dyDescent="0.35">
      <c r="A929" s="1" t="s">
        <v>956</v>
      </c>
      <c r="B929" s="1" t="s">
        <v>23</v>
      </c>
      <c r="C929" s="1" t="s">
        <v>31</v>
      </c>
      <c r="D929">
        <v>3.4</v>
      </c>
      <c r="E929">
        <v>75</v>
      </c>
      <c r="F929">
        <v>33.85</v>
      </c>
      <c r="G929">
        <v>5991</v>
      </c>
      <c r="H929">
        <v>65516</v>
      </c>
      <c r="I929">
        <v>19</v>
      </c>
      <c r="J929">
        <v>466</v>
      </c>
      <c r="K929">
        <v>110.14</v>
      </c>
      <c r="L929">
        <v>8</v>
      </c>
      <c r="M929">
        <v>1.8</v>
      </c>
      <c r="N929" s="1" t="s">
        <v>27</v>
      </c>
      <c r="O929">
        <v>8</v>
      </c>
      <c r="P929">
        <v>55</v>
      </c>
      <c r="Q929">
        <v>63</v>
      </c>
      <c r="R929" t="str" cm="1">
        <f t="array" ref="R929">_xlfn.IFS(Restaurant_Data[[#This Row],[Total Reservations]]&lt;=50, "Low", Restaurant_Data[[#This Row],[Total Reservations]]&lt;=100, "Medium", Restaurant_Data[[#This Row],[Total Reservations]]&lt;=200, "High")</f>
        <v>Medium</v>
      </c>
      <c r="S929" s="4">
        <v>595213.1</v>
      </c>
      <c r="T929" t="str" cm="1">
        <f t="array" ref="T929">_xlfn.IFS(Restaurant_Data[[#This Row],[Revenue]]&lt;= 500000, "Low Income", Restaurant_Data[[#This Row],[Revenue]]&lt;=1000000, "Middle Income", Restaurant_Data[[#This Row],[Revenue]] &lt;= 2000000, "High Income")</f>
        <v>Middle Income</v>
      </c>
    </row>
    <row r="930" spans="1:20" x14ac:dyDescent="0.35">
      <c r="A930" s="1" t="s">
        <v>957</v>
      </c>
      <c r="B930" s="1" t="s">
        <v>34</v>
      </c>
      <c r="C930" s="1" t="s">
        <v>24</v>
      </c>
      <c r="D930">
        <v>3.4</v>
      </c>
      <c r="E930">
        <v>68</v>
      </c>
      <c r="F930">
        <v>27.5</v>
      </c>
      <c r="G930">
        <v>2192</v>
      </c>
      <c r="H930">
        <v>28704</v>
      </c>
      <c r="I930">
        <v>3</v>
      </c>
      <c r="J930">
        <v>592</v>
      </c>
      <c r="K930">
        <v>276.27999999999997</v>
      </c>
      <c r="L930">
        <v>9.1</v>
      </c>
      <c r="M930">
        <v>2.9</v>
      </c>
      <c r="N930" s="1" t="s">
        <v>27</v>
      </c>
      <c r="O930">
        <v>10</v>
      </c>
      <c r="P930">
        <v>59</v>
      </c>
      <c r="Q930">
        <v>69</v>
      </c>
      <c r="R930" t="str" cm="1">
        <f t="array" ref="R930">_xlfn.IFS(Restaurant_Data[[#This Row],[Total Reservations]]&lt;=50, "Low", Restaurant_Data[[#This Row],[Total Reservations]]&lt;=100, "Medium", Restaurant_Data[[#This Row],[Total Reservations]]&lt;=200, "High")</f>
        <v>Medium</v>
      </c>
      <c r="S930" s="4">
        <v>426334.7</v>
      </c>
      <c r="T930" t="str" cm="1">
        <f t="array" ref="T930">_xlfn.IFS(Restaurant_Data[[#This Row],[Revenue]]&lt;= 500000, "Low Income", Restaurant_Data[[#This Row],[Revenue]]&lt;=1000000, "Middle Income", Restaurant_Data[[#This Row],[Revenue]] &lt;= 2000000, "High Income")</f>
        <v>Low Income</v>
      </c>
    </row>
    <row r="931" spans="1:20" x14ac:dyDescent="0.35">
      <c r="A931" s="1" t="s">
        <v>958</v>
      </c>
      <c r="B931" s="1" t="s">
        <v>34</v>
      </c>
      <c r="C931" s="1" t="s">
        <v>31</v>
      </c>
      <c r="D931">
        <v>4.7</v>
      </c>
      <c r="E931">
        <v>61</v>
      </c>
      <c r="F931">
        <v>38.22</v>
      </c>
      <c r="G931">
        <v>2005</v>
      </c>
      <c r="H931">
        <v>28268</v>
      </c>
      <c r="I931">
        <v>14</v>
      </c>
      <c r="J931">
        <v>791</v>
      </c>
      <c r="K931">
        <v>211.73</v>
      </c>
      <c r="L931">
        <v>7.4</v>
      </c>
      <c r="M931">
        <v>5.7</v>
      </c>
      <c r="N931" s="1" t="s">
        <v>21</v>
      </c>
      <c r="O931">
        <v>43</v>
      </c>
      <c r="P931">
        <v>30</v>
      </c>
      <c r="Q931">
        <v>73</v>
      </c>
      <c r="R931" t="str" cm="1">
        <f t="array" ref="R931">_xlfn.IFS(Restaurant_Data[[#This Row],[Total Reservations]]&lt;=50, "Low", Restaurant_Data[[#This Row],[Total Reservations]]&lt;=100, "Medium", Restaurant_Data[[#This Row],[Total Reservations]]&lt;=200, "High")</f>
        <v>Medium</v>
      </c>
      <c r="S931" s="4">
        <v>539923.93999999994</v>
      </c>
      <c r="T931" t="str" cm="1">
        <f t="array" ref="T931">_xlfn.IFS(Restaurant_Data[[#This Row],[Revenue]]&lt;= 500000, "Low Income", Restaurant_Data[[#This Row],[Revenue]]&lt;=1000000, "Middle Income", Restaurant_Data[[#This Row],[Revenue]] &lt;= 2000000, "High Income")</f>
        <v>Middle Income</v>
      </c>
    </row>
    <row r="932" spans="1:20" x14ac:dyDescent="0.35">
      <c r="A932" s="1" t="s">
        <v>959</v>
      </c>
      <c r="B932" s="1" t="s">
        <v>19</v>
      </c>
      <c r="C932" s="1" t="s">
        <v>26</v>
      </c>
      <c r="D932">
        <v>4.5</v>
      </c>
      <c r="E932">
        <v>34</v>
      </c>
      <c r="F932">
        <v>46.87</v>
      </c>
      <c r="G932">
        <v>4394</v>
      </c>
      <c r="H932">
        <v>47560</v>
      </c>
      <c r="I932">
        <v>4</v>
      </c>
      <c r="J932">
        <v>126</v>
      </c>
      <c r="K932">
        <v>63.45</v>
      </c>
      <c r="L932">
        <v>1.5</v>
      </c>
      <c r="M932">
        <v>3.3</v>
      </c>
      <c r="N932" s="1" t="s">
        <v>27</v>
      </c>
      <c r="O932">
        <v>18</v>
      </c>
      <c r="P932">
        <v>2</v>
      </c>
      <c r="Q932">
        <v>20</v>
      </c>
      <c r="R932" t="str" cm="1">
        <f t="array" ref="R932">_xlfn.IFS(Restaurant_Data[[#This Row],[Total Reservations]]&lt;=50, "Low", Restaurant_Data[[#This Row],[Total Reservations]]&lt;=100, "Medium", Restaurant_Data[[#This Row],[Total Reservations]]&lt;=200, "High")</f>
        <v>Low</v>
      </c>
      <c r="S932" s="4">
        <v>365552.42</v>
      </c>
      <c r="T932" t="str" cm="1">
        <f t="array" ref="T932">_xlfn.IFS(Restaurant_Data[[#This Row],[Revenue]]&lt;= 500000, "Low Income", Restaurant_Data[[#This Row],[Revenue]]&lt;=1000000, "Middle Income", Restaurant_Data[[#This Row],[Revenue]] &lt;= 2000000, "High Income")</f>
        <v>Low Income</v>
      </c>
    </row>
    <row r="933" spans="1:20" x14ac:dyDescent="0.35">
      <c r="A933" s="1" t="s">
        <v>960</v>
      </c>
      <c r="B933" s="1" t="s">
        <v>19</v>
      </c>
      <c r="C933" s="1" t="s">
        <v>31</v>
      </c>
      <c r="D933">
        <v>4.3</v>
      </c>
      <c r="E933">
        <v>34</v>
      </c>
      <c r="F933">
        <v>32.71</v>
      </c>
      <c r="G933">
        <v>3253</v>
      </c>
      <c r="H933">
        <v>36027</v>
      </c>
      <c r="I933">
        <v>10</v>
      </c>
      <c r="J933">
        <v>111</v>
      </c>
      <c r="K933">
        <v>218.49</v>
      </c>
      <c r="L933">
        <v>6</v>
      </c>
      <c r="M933">
        <v>3.1</v>
      </c>
      <c r="N933" s="1" t="s">
        <v>27</v>
      </c>
      <c r="O933">
        <v>13</v>
      </c>
      <c r="P933">
        <v>18</v>
      </c>
      <c r="Q933">
        <v>31</v>
      </c>
      <c r="R933" t="str" cm="1">
        <f t="array" ref="R933">_xlfn.IFS(Restaurant_Data[[#This Row],[Total Reservations]]&lt;=50, "Low", Restaurant_Data[[#This Row],[Total Reservations]]&lt;=100, "Medium", Restaurant_Data[[#This Row],[Total Reservations]]&lt;=200, "High")</f>
        <v>Low</v>
      </c>
      <c r="S933" s="4">
        <v>266025.52</v>
      </c>
      <c r="T933" t="str" cm="1">
        <f t="array" ref="T933">_xlfn.IFS(Restaurant_Data[[#This Row],[Revenue]]&lt;= 500000, "Low Income", Restaurant_Data[[#This Row],[Revenue]]&lt;=1000000, "Middle Income", Restaurant_Data[[#This Row],[Revenue]] &lt;= 2000000, "High Income")</f>
        <v>Low Income</v>
      </c>
    </row>
    <row r="934" spans="1:20" x14ac:dyDescent="0.35">
      <c r="A934" s="1" t="s">
        <v>961</v>
      </c>
      <c r="B934" s="1" t="s">
        <v>19</v>
      </c>
      <c r="C934" s="1" t="s">
        <v>31</v>
      </c>
      <c r="D934">
        <v>3.8</v>
      </c>
      <c r="E934">
        <v>47</v>
      </c>
      <c r="F934">
        <v>34.74</v>
      </c>
      <c r="G934">
        <v>2452</v>
      </c>
      <c r="H934">
        <v>32174</v>
      </c>
      <c r="I934">
        <v>6</v>
      </c>
      <c r="J934">
        <v>596</v>
      </c>
      <c r="K934">
        <v>255.01</v>
      </c>
      <c r="L934">
        <v>4.5</v>
      </c>
      <c r="M934">
        <v>6.6</v>
      </c>
      <c r="N934" s="1" t="s">
        <v>27</v>
      </c>
      <c r="O934">
        <v>14</v>
      </c>
      <c r="P934">
        <v>6</v>
      </c>
      <c r="Q934">
        <v>20</v>
      </c>
      <c r="R934" t="str" cm="1">
        <f t="array" ref="R934">_xlfn.IFS(Restaurant_Data[[#This Row],[Total Reservations]]&lt;=50, "Low", Restaurant_Data[[#This Row],[Total Reservations]]&lt;=100, "Medium", Restaurant_Data[[#This Row],[Total Reservations]]&lt;=200, "High")</f>
        <v>Low</v>
      </c>
      <c r="S934" s="4">
        <v>376302.32</v>
      </c>
      <c r="T934" t="str" cm="1">
        <f t="array" ref="T934">_xlfn.IFS(Restaurant_Data[[#This Row],[Revenue]]&lt;= 500000, "Low Income", Restaurant_Data[[#This Row],[Revenue]]&lt;=1000000, "Middle Income", Restaurant_Data[[#This Row],[Revenue]] &lt;= 2000000, "High Income")</f>
        <v>Low Income</v>
      </c>
    </row>
    <row r="935" spans="1:20" x14ac:dyDescent="0.35">
      <c r="A935" s="1" t="s">
        <v>962</v>
      </c>
      <c r="B935" s="1" t="s">
        <v>19</v>
      </c>
      <c r="C935" s="1" t="s">
        <v>20</v>
      </c>
      <c r="D935">
        <v>3.5</v>
      </c>
      <c r="E935">
        <v>35</v>
      </c>
      <c r="F935">
        <v>68.650000000000006</v>
      </c>
      <c r="G935">
        <v>1216</v>
      </c>
      <c r="H935">
        <v>15497</v>
      </c>
      <c r="I935">
        <v>6</v>
      </c>
      <c r="J935">
        <v>733</v>
      </c>
      <c r="K935">
        <v>118.49</v>
      </c>
      <c r="L935">
        <v>7.7</v>
      </c>
      <c r="M935">
        <v>7.2</v>
      </c>
      <c r="N935" s="1" t="s">
        <v>27</v>
      </c>
      <c r="O935">
        <v>7</v>
      </c>
      <c r="P935">
        <v>29</v>
      </c>
      <c r="Q935">
        <v>36</v>
      </c>
      <c r="R935" t="str" cm="1">
        <f t="array" ref="R935">_xlfn.IFS(Restaurant_Data[[#This Row],[Total Reservations]]&lt;=50, "Low", Restaurant_Data[[#This Row],[Total Reservations]]&lt;=100, "Medium", Restaurant_Data[[#This Row],[Total Reservations]]&lt;=200, "High")</f>
        <v>Low</v>
      </c>
      <c r="S935" s="4">
        <v>546188.5</v>
      </c>
      <c r="T935" t="str" cm="1">
        <f t="array" ref="T935">_xlfn.IFS(Restaurant_Data[[#This Row],[Revenue]]&lt;= 500000, "Low Income", Restaurant_Data[[#This Row],[Revenue]]&lt;=1000000, "Middle Income", Restaurant_Data[[#This Row],[Revenue]] &lt;= 2000000, "High Income")</f>
        <v>Middle Income</v>
      </c>
    </row>
    <row r="936" spans="1:20" x14ac:dyDescent="0.35">
      <c r="A936" s="1" t="s">
        <v>963</v>
      </c>
      <c r="B936" s="1" t="s">
        <v>19</v>
      </c>
      <c r="C936" s="1" t="s">
        <v>31</v>
      </c>
      <c r="D936">
        <v>5</v>
      </c>
      <c r="E936">
        <v>38</v>
      </c>
      <c r="F936">
        <v>36.44</v>
      </c>
      <c r="G936">
        <v>3500</v>
      </c>
      <c r="H936">
        <v>39025</v>
      </c>
      <c r="I936">
        <v>2</v>
      </c>
      <c r="J936">
        <v>224</v>
      </c>
      <c r="K936">
        <v>145.72</v>
      </c>
      <c r="L936">
        <v>6.3</v>
      </c>
      <c r="M936">
        <v>3.2</v>
      </c>
      <c r="N936" s="1" t="s">
        <v>21</v>
      </c>
      <c r="O936">
        <v>32</v>
      </c>
      <c r="P936">
        <v>10</v>
      </c>
      <c r="Q936">
        <v>42</v>
      </c>
      <c r="R936" t="str" cm="1">
        <f t="array" ref="R936">_xlfn.IFS(Restaurant_Data[[#This Row],[Total Reservations]]&lt;=50, "Low", Restaurant_Data[[#This Row],[Total Reservations]]&lt;=100, "Medium", Restaurant_Data[[#This Row],[Total Reservations]]&lt;=200, "High")</f>
        <v>Low</v>
      </c>
      <c r="S936" s="4">
        <v>319183.40999999997</v>
      </c>
      <c r="T936" t="str" cm="1">
        <f t="array" ref="T936">_xlfn.IFS(Restaurant_Data[[#This Row],[Revenue]]&lt;= 500000, "Low Income", Restaurant_Data[[#This Row],[Revenue]]&lt;=1000000, "Middle Income", Restaurant_Data[[#This Row],[Revenue]] &lt;= 2000000, "High Income")</f>
        <v>Low Income</v>
      </c>
    </row>
    <row r="937" spans="1:20" x14ac:dyDescent="0.35">
      <c r="A937" s="1" t="s">
        <v>964</v>
      </c>
      <c r="B937" s="1" t="s">
        <v>19</v>
      </c>
      <c r="C937" s="1" t="s">
        <v>20</v>
      </c>
      <c r="D937">
        <v>4.5999999999999996</v>
      </c>
      <c r="E937">
        <v>40</v>
      </c>
      <c r="F937">
        <v>68.72</v>
      </c>
      <c r="G937">
        <v>3814</v>
      </c>
      <c r="H937">
        <v>41997</v>
      </c>
      <c r="I937">
        <v>2</v>
      </c>
      <c r="J937">
        <v>977</v>
      </c>
      <c r="K937">
        <v>99.42</v>
      </c>
      <c r="L937">
        <v>7.5</v>
      </c>
      <c r="M937">
        <v>5.2</v>
      </c>
      <c r="N937" s="1" t="s">
        <v>27</v>
      </c>
      <c r="O937">
        <v>1</v>
      </c>
      <c r="P937">
        <v>10</v>
      </c>
      <c r="Q937">
        <v>11</v>
      </c>
      <c r="R937" t="str" cm="1">
        <f t="array" ref="R937">_xlfn.IFS(Restaurant_Data[[#This Row],[Total Reservations]]&lt;=50, "Low", Restaurant_Data[[#This Row],[Total Reservations]]&lt;=100, "Medium", Restaurant_Data[[#This Row],[Total Reservations]]&lt;=200, "High")</f>
        <v>Low</v>
      </c>
      <c r="S937" s="4">
        <v>620867.97</v>
      </c>
      <c r="T937" t="str" cm="1">
        <f t="array" ref="T937">_xlfn.IFS(Restaurant_Data[[#This Row],[Revenue]]&lt;= 500000, "Low Income", Restaurant_Data[[#This Row],[Revenue]]&lt;=1000000, "Middle Income", Restaurant_Data[[#This Row],[Revenue]] &lt;= 2000000, "High Income")</f>
        <v>Middle Income</v>
      </c>
    </row>
    <row r="938" spans="1:20" x14ac:dyDescent="0.35">
      <c r="A938" s="1" t="s">
        <v>965</v>
      </c>
      <c r="B938" s="1" t="s">
        <v>34</v>
      </c>
      <c r="C938" s="1" t="s">
        <v>37</v>
      </c>
      <c r="D938">
        <v>3.6</v>
      </c>
      <c r="E938">
        <v>63</v>
      </c>
      <c r="F938">
        <v>59.32</v>
      </c>
      <c r="G938">
        <v>2614</v>
      </c>
      <c r="H938">
        <v>29513</v>
      </c>
      <c r="I938">
        <v>19</v>
      </c>
      <c r="J938">
        <v>496</v>
      </c>
      <c r="K938">
        <v>208.34</v>
      </c>
      <c r="L938">
        <v>2.6</v>
      </c>
      <c r="M938">
        <v>7.9</v>
      </c>
      <c r="N938" s="1" t="s">
        <v>21</v>
      </c>
      <c r="O938">
        <v>1</v>
      </c>
      <c r="P938">
        <v>16</v>
      </c>
      <c r="Q938">
        <v>17</v>
      </c>
      <c r="R938" t="str" cm="1">
        <f t="array" ref="R938">_xlfn.IFS(Restaurant_Data[[#This Row],[Total Reservations]]&lt;=50, "Low", Restaurant_Data[[#This Row],[Total Reservations]]&lt;=100, "Medium", Restaurant_Data[[#This Row],[Total Reservations]]&lt;=200, "High")</f>
        <v>Low</v>
      </c>
      <c r="S938" s="4">
        <v>850085.13</v>
      </c>
      <c r="T938" t="str" cm="1">
        <f t="array" ref="T938">_xlfn.IFS(Restaurant_Data[[#This Row],[Revenue]]&lt;= 500000, "Low Income", Restaurant_Data[[#This Row],[Revenue]]&lt;=1000000, "Middle Income", Restaurant_Data[[#This Row],[Revenue]] &lt;= 2000000, "High Income")</f>
        <v>Middle Income</v>
      </c>
    </row>
    <row r="939" spans="1:20" x14ac:dyDescent="0.35">
      <c r="A939" s="1" t="s">
        <v>966</v>
      </c>
      <c r="B939" s="1" t="s">
        <v>19</v>
      </c>
      <c r="C939" s="1" t="s">
        <v>42</v>
      </c>
      <c r="D939">
        <v>4.7</v>
      </c>
      <c r="E939">
        <v>31</v>
      </c>
      <c r="F939">
        <v>44.49</v>
      </c>
      <c r="G939">
        <v>2691</v>
      </c>
      <c r="H939">
        <v>35687</v>
      </c>
      <c r="I939">
        <v>3</v>
      </c>
      <c r="J939">
        <v>71</v>
      </c>
      <c r="K939">
        <v>216.05</v>
      </c>
      <c r="L939">
        <v>4.9000000000000004</v>
      </c>
      <c r="M939">
        <v>7.2</v>
      </c>
      <c r="N939" s="1" t="s">
        <v>27</v>
      </c>
      <c r="O939">
        <v>27</v>
      </c>
      <c r="P939">
        <v>28</v>
      </c>
      <c r="Q939">
        <v>55</v>
      </c>
      <c r="R939" t="str" cm="1">
        <f t="array" ref="R939">_xlfn.IFS(Restaurant_Data[[#This Row],[Total Reservations]]&lt;=50, "Low", Restaurant_Data[[#This Row],[Total Reservations]]&lt;=100, "Medium", Restaurant_Data[[#This Row],[Total Reservations]]&lt;=200, "High")</f>
        <v>Medium</v>
      </c>
      <c r="S939" s="4">
        <v>319502.40999999997</v>
      </c>
      <c r="T939" t="str" cm="1">
        <f t="array" ref="T939">_xlfn.IFS(Restaurant_Data[[#This Row],[Revenue]]&lt;= 500000, "Low Income", Restaurant_Data[[#This Row],[Revenue]]&lt;=1000000, "Middle Income", Restaurant_Data[[#This Row],[Revenue]] &lt;= 2000000, "High Income")</f>
        <v>Low Income</v>
      </c>
    </row>
    <row r="940" spans="1:20" x14ac:dyDescent="0.35">
      <c r="A940" s="1" t="s">
        <v>967</v>
      </c>
      <c r="B940" s="1" t="s">
        <v>19</v>
      </c>
      <c r="C940" s="1" t="s">
        <v>31</v>
      </c>
      <c r="D940">
        <v>4.5</v>
      </c>
      <c r="E940">
        <v>43</v>
      </c>
      <c r="F940">
        <v>39.729999999999997</v>
      </c>
      <c r="G940">
        <v>4313</v>
      </c>
      <c r="H940">
        <v>46583</v>
      </c>
      <c r="I940">
        <v>4</v>
      </c>
      <c r="J940">
        <v>696</v>
      </c>
      <c r="K940">
        <v>67.13</v>
      </c>
      <c r="L940">
        <v>4.9000000000000004</v>
      </c>
      <c r="M940">
        <v>1.6</v>
      </c>
      <c r="N940" s="1" t="s">
        <v>21</v>
      </c>
      <c r="O940">
        <v>19</v>
      </c>
      <c r="P940">
        <v>31</v>
      </c>
      <c r="Q940">
        <v>50</v>
      </c>
      <c r="R940" t="str" cm="1">
        <f t="array" ref="R940">_xlfn.IFS(Restaurant_Data[[#This Row],[Total Reservations]]&lt;=50, "Low", Restaurant_Data[[#This Row],[Total Reservations]]&lt;=100, "Medium", Restaurant_Data[[#This Row],[Total Reservations]]&lt;=200, "High")</f>
        <v>Low</v>
      </c>
      <c r="S940" s="4">
        <v>393564.56</v>
      </c>
      <c r="T940" t="str" cm="1">
        <f t="array" ref="T940">_xlfn.IFS(Restaurant_Data[[#This Row],[Revenue]]&lt;= 500000, "Low Income", Restaurant_Data[[#This Row],[Revenue]]&lt;=1000000, "Middle Income", Restaurant_Data[[#This Row],[Revenue]] &lt;= 2000000, "High Income")</f>
        <v>Low Income</v>
      </c>
    </row>
    <row r="941" spans="1:20" x14ac:dyDescent="0.35">
      <c r="A941" s="1" t="s">
        <v>968</v>
      </c>
      <c r="B941" s="1" t="s">
        <v>23</v>
      </c>
      <c r="C941" s="1" t="s">
        <v>37</v>
      </c>
      <c r="D941">
        <v>3.6</v>
      </c>
      <c r="E941">
        <v>88</v>
      </c>
      <c r="F941">
        <v>64.099999999999994</v>
      </c>
      <c r="G941">
        <v>1794</v>
      </c>
      <c r="H941">
        <v>18834</v>
      </c>
      <c r="I941">
        <v>4</v>
      </c>
      <c r="J941">
        <v>183</v>
      </c>
      <c r="K941">
        <v>219.43</v>
      </c>
      <c r="L941">
        <v>9.8000000000000007</v>
      </c>
      <c r="M941">
        <v>4.2</v>
      </c>
      <c r="N941" s="1" t="s">
        <v>27</v>
      </c>
      <c r="O941">
        <v>22</v>
      </c>
      <c r="P941">
        <v>3</v>
      </c>
      <c r="Q941">
        <v>25</v>
      </c>
      <c r="R941" t="str" cm="1">
        <f t="array" ref="R941">_xlfn.IFS(Restaurant_Data[[#This Row],[Total Reservations]]&lt;=50, "Low", Restaurant_Data[[#This Row],[Total Reservations]]&lt;=100, "Medium", Restaurant_Data[[#This Row],[Total Reservations]]&lt;=200, "High")</f>
        <v>Low</v>
      </c>
      <c r="S941" s="4">
        <v>1251936.3999999999</v>
      </c>
      <c r="T941" t="str" cm="1">
        <f t="array" ref="T941">_xlfn.IFS(Restaurant_Data[[#This Row],[Revenue]]&lt;= 500000, "Low Income", Restaurant_Data[[#This Row],[Revenue]]&lt;=1000000, "Middle Income", Restaurant_Data[[#This Row],[Revenue]] &lt;= 2000000, "High Income")</f>
        <v>High Income</v>
      </c>
    </row>
    <row r="942" spans="1:20" x14ac:dyDescent="0.35">
      <c r="A942" s="1" t="s">
        <v>969</v>
      </c>
      <c r="B942" s="1" t="s">
        <v>34</v>
      </c>
      <c r="C942" s="1" t="s">
        <v>20</v>
      </c>
      <c r="D942">
        <v>3.9</v>
      </c>
      <c r="E942">
        <v>59</v>
      </c>
      <c r="F942">
        <v>74.510000000000005</v>
      </c>
      <c r="G942">
        <v>3123</v>
      </c>
      <c r="H942">
        <v>36447</v>
      </c>
      <c r="I942">
        <v>11</v>
      </c>
      <c r="J942">
        <v>986</v>
      </c>
      <c r="K942">
        <v>214.61</v>
      </c>
      <c r="L942">
        <v>1.2</v>
      </c>
      <c r="M942">
        <v>7.5</v>
      </c>
      <c r="N942" s="1" t="s">
        <v>21</v>
      </c>
      <c r="O942">
        <v>17</v>
      </c>
      <c r="P942">
        <v>55</v>
      </c>
      <c r="Q942">
        <v>72</v>
      </c>
      <c r="R942" t="str" cm="1">
        <f t="array" ref="R942">_xlfn.IFS(Restaurant_Data[[#This Row],[Total Reservations]]&lt;=50, "Low", Restaurant_Data[[#This Row],[Total Reservations]]&lt;=100, "Medium", Restaurant_Data[[#This Row],[Total Reservations]]&lt;=200, "High")</f>
        <v>Medium</v>
      </c>
      <c r="S942" s="4">
        <v>991937.28</v>
      </c>
      <c r="T942" t="str" cm="1">
        <f t="array" ref="T942">_xlfn.IFS(Restaurant_Data[[#This Row],[Revenue]]&lt;= 500000, "Low Income", Restaurant_Data[[#This Row],[Revenue]]&lt;=1000000, "Middle Income", Restaurant_Data[[#This Row],[Revenue]] &lt;= 2000000, "High Income")</f>
        <v>Middle Income</v>
      </c>
    </row>
    <row r="943" spans="1:20" x14ac:dyDescent="0.35">
      <c r="A943" s="1" t="s">
        <v>970</v>
      </c>
      <c r="B943" s="1" t="s">
        <v>34</v>
      </c>
      <c r="C943" s="1" t="s">
        <v>31</v>
      </c>
      <c r="D943">
        <v>3.4</v>
      </c>
      <c r="E943">
        <v>54</v>
      </c>
      <c r="F943">
        <v>36.270000000000003</v>
      </c>
      <c r="G943">
        <v>2142</v>
      </c>
      <c r="H943">
        <v>23287</v>
      </c>
      <c r="I943">
        <v>3</v>
      </c>
      <c r="J943">
        <v>573</v>
      </c>
      <c r="K943">
        <v>58.78</v>
      </c>
      <c r="L943">
        <v>8.3000000000000007</v>
      </c>
      <c r="M943">
        <v>2.6</v>
      </c>
      <c r="N943" s="1" t="s">
        <v>27</v>
      </c>
      <c r="O943">
        <v>29</v>
      </c>
      <c r="P943">
        <v>5</v>
      </c>
      <c r="Q943">
        <v>34</v>
      </c>
      <c r="R943" t="str" cm="1">
        <f t="array" ref="R943">_xlfn.IFS(Restaurant_Data[[#This Row],[Total Reservations]]&lt;=50, "Low", Restaurant_Data[[#This Row],[Total Reservations]]&lt;=100, "Medium", Restaurant_Data[[#This Row],[Total Reservations]]&lt;=200, "High")</f>
        <v>Low</v>
      </c>
      <c r="S943" s="4">
        <v>444135.55</v>
      </c>
      <c r="T943" t="str" cm="1">
        <f t="array" ref="T943">_xlfn.IFS(Restaurant_Data[[#This Row],[Revenue]]&lt;= 500000, "Low Income", Restaurant_Data[[#This Row],[Revenue]]&lt;=1000000, "Middle Income", Restaurant_Data[[#This Row],[Revenue]] &lt;= 2000000, "High Income")</f>
        <v>Low Income</v>
      </c>
    </row>
    <row r="944" spans="1:20" x14ac:dyDescent="0.35">
      <c r="A944" s="1" t="s">
        <v>971</v>
      </c>
      <c r="B944" s="1" t="s">
        <v>34</v>
      </c>
      <c r="C944" s="1" t="s">
        <v>31</v>
      </c>
      <c r="D944">
        <v>3.2</v>
      </c>
      <c r="E944">
        <v>53</v>
      </c>
      <c r="F944">
        <v>37.11</v>
      </c>
      <c r="G944">
        <v>1976</v>
      </c>
      <c r="H944">
        <v>18992</v>
      </c>
      <c r="I944">
        <v>17</v>
      </c>
      <c r="J944">
        <v>985</v>
      </c>
      <c r="K944">
        <v>188.84</v>
      </c>
      <c r="L944">
        <v>1.9</v>
      </c>
      <c r="M944">
        <v>2.8</v>
      </c>
      <c r="N944" s="1" t="s">
        <v>21</v>
      </c>
      <c r="O944">
        <v>20</v>
      </c>
      <c r="P944">
        <v>50</v>
      </c>
      <c r="Q944">
        <v>70</v>
      </c>
      <c r="R944" t="str" cm="1">
        <f t="array" ref="R944">_xlfn.IFS(Restaurant_Data[[#This Row],[Total Reservations]]&lt;=50, "Low", Restaurant_Data[[#This Row],[Total Reservations]]&lt;=100, "Medium", Restaurant_Data[[#This Row],[Total Reservations]]&lt;=200, "High")</f>
        <v>Medium</v>
      </c>
      <c r="S944" s="4">
        <v>458567.07</v>
      </c>
      <c r="T944" t="str" cm="1">
        <f t="array" ref="T944">_xlfn.IFS(Restaurant_Data[[#This Row],[Revenue]]&lt;= 500000, "Low Income", Restaurant_Data[[#This Row],[Revenue]]&lt;=1000000, "Middle Income", Restaurant_Data[[#This Row],[Revenue]] &lt;= 2000000, "High Income")</f>
        <v>Low Income</v>
      </c>
    </row>
    <row r="945" spans="1:20" x14ac:dyDescent="0.35">
      <c r="A945" s="1" t="s">
        <v>972</v>
      </c>
      <c r="B945" s="1" t="s">
        <v>19</v>
      </c>
      <c r="C945" s="1" t="s">
        <v>26</v>
      </c>
      <c r="D945">
        <v>4.4000000000000004</v>
      </c>
      <c r="E945">
        <v>36</v>
      </c>
      <c r="F945">
        <v>51.13</v>
      </c>
      <c r="G945">
        <v>3064</v>
      </c>
      <c r="H945">
        <v>31511</v>
      </c>
      <c r="I945">
        <v>9</v>
      </c>
      <c r="J945">
        <v>502</v>
      </c>
      <c r="K945">
        <v>203.48</v>
      </c>
      <c r="L945">
        <v>1.7</v>
      </c>
      <c r="M945">
        <v>6.7</v>
      </c>
      <c r="N945" s="1" t="s">
        <v>21</v>
      </c>
      <c r="O945">
        <v>35</v>
      </c>
      <c r="P945">
        <v>29</v>
      </c>
      <c r="Q945">
        <v>64</v>
      </c>
      <c r="R945" t="str" cm="1">
        <f t="array" ref="R945">_xlfn.IFS(Restaurant_Data[[#This Row],[Total Reservations]]&lt;=50, "Low", Restaurant_Data[[#This Row],[Total Reservations]]&lt;=100, "Medium", Restaurant_Data[[#This Row],[Total Reservations]]&lt;=200, "High")</f>
        <v>Medium</v>
      </c>
      <c r="S945" s="4">
        <v>426756.79</v>
      </c>
      <c r="T945" t="str" cm="1">
        <f t="array" ref="T945">_xlfn.IFS(Restaurant_Data[[#This Row],[Revenue]]&lt;= 500000, "Low Income", Restaurant_Data[[#This Row],[Revenue]]&lt;=1000000, "Middle Income", Restaurant_Data[[#This Row],[Revenue]] &lt;= 2000000, "High Income")</f>
        <v>Low Income</v>
      </c>
    </row>
    <row r="946" spans="1:20" x14ac:dyDescent="0.35">
      <c r="A946" s="1" t="s">
        <v>973</v>
      </c>
      <c r="B946" s="1" t="s">
        <v>19</v>
      </c>
      <c r="C946" s="1" t="s">
        <v>37</v>
      </c>
      <c r="D946">
        <v>3.5</v>
      </c>
      <c r="E946">
        <v>42</v>
      </c>
      <c r="F946">
        <v>63.64</v>
      </c>
      <c r="G946">
        <v>3084</v>
      </c>
      <c r="H946">
        <v>34453</v>
      </c>
      <c r="I946">
        <v>14</v>
      </c>
      <c r="J946">
        <v>948</v>
      </c>
      <c r="K946">
        <v>157.54</v>
      </c>
      <c r="L946">
        <v>4</v>
      </c>
      <c r="M946">
        <v>3.6</v>
      </c>
      <c r="N946" s="1" t="s">
        <v>21</v>
      </c>
      <c r="O946">
        <v>2</v>
      </c>
      <c r="P946">
        <v>40</v>
      </c>
      <c r="Q946">
        <v>42</v>
      </c>
      <c r="R946" t="str" cm="1">
        <f t="array" ref="R946">_xlfn.IFS(Restaurant_Data[[#This Row],[Total Reservations]]&lt;=50, "Low", Restaurant_Data[[#This Row],[Total Reservations]]&lt;=100, "Medium", Restaurant_Data[[#This Row],[Total Reservations]]&lt;=200, "High")</f>
        <v>Low</v>
      </c>
      <c r="S946" s="4">
        <v>614078.25</v>
      </c>
      <c r="T946" t="str" cm="1">
        <f t="array" ref="T946">_xlfn.IFS(Restaurant_Data[[#This Row],[Revenue]]&lt;= 500000, "Low Income", Restaurant_Data[[#This Row],[Revenue]]&lt;=1000000, "Middle Income", Restaurant_Data[[#This Row],[Revenue]] &lt;= 2000000, "High Income")</f>
        <v>Middle Income</v>
      </c>
    </row>
    <row r="947" spans="1:20" x14ac:dyDescent="0.35">
      <c r="A947" s="1" t="s">
        <v>974</v>
      </c>
      <c r="B947" s="1" t="s">
        <v>19</v>
      </c>
      <c r="C947" s="1" t="s">
        <v>24</v>
      </c>
      <c r="D947">
        <v>4.5999999999999996</v>
      </c>
      <c r="E947">
        <v>39</v>
      </c>
      <c r="F947">
        <v>31.06</v>
      </c>
      <c r="G947">
        <v>4003</v>
      </c>
      <c r="H947">
        <v>45320</v>
      </c>
      <c r="I947">
        <v>2</v>
      </c>
      <c r="J947">
        <v>149</v>
      </c>
      <c r="K947">
        <v>275.33</v>
      </c>
      <c r="L947">
        <v>7.3</v>
      </c>
      <c r="M947">
        <v>3.9</v>
      </c>
      <c r="N947" s="1" t="s">
        <v>27</v>
      </c>
      <c r="O947">
        <v>16</v>
      </c>
      <c r="P947">
        <v>12</v>
      </c>
      <c r="Q947">
        <v>28</v>
      </c>
      <c r="R947" t="str" cm="1">
        <f t="array" ref="R947">_xlfn.IFS(Restaurant_Data[[#This Row],[Total Reservations]]&lt;=50, "Low", Restaurant_Data[[#This Row],[Total Reservations]]&lt;=100, "Medium", Restaurant_Data[[#This Row],[Total Reservations]]&lt;=200, "High")</f>
        <v>Low</v>
      </c>
      <c r="S947" s="4">
        <v>282321.64</v>
      </c>
      <c r="T947" t="str" cm="1">
        <f t="array" ref="T947">_xlfn.IFS(Restaurant_Data[[#This Row],[Revenue]]&lt;= 500000, "Low Income", Restaurant_Data[[#This Row],[Revenue]]&lt;=1000000, "Middle Income", Restaurant_Data[[#This Row],[Revenue]] &lt;= 2000000, "High Income")</f>
        <v>Low Income</v>
      </c>
    </row>
    <row r="948" spans="1:20" x14ac:dyDescent="0.35">
      <c r="A948" s="1" t="s">
        <v>975</v>
      </c>
      <c r="B948" s="1" t="s">
        <v>23</v>
      </c>
      <c r="C948" s="1" t="s">
        <v>24</v>
      </c>
      <c r="D948">
        <v>5</v>
      </c>
      <c r="E948">
        <v>79</v>
      </c>
      <c r="F948">
        <v>26.22</v>
      </c>
      <c r="G948">
        <v>5613</v>
      </c>
      <c r="H948">
        <v>62935</v>
      </c>
      <c r="I948">
        <v>14</v>
      </c>
      <c r="J948">
        <v>604</v>
      </c>
      <c r="K948">
        <v>132.09</v>
      </c>
      <c r="L948">
        <v>7.1</v>
      </c>
      <c r="M948">
        <v>5.7</v>
      </c>
      <c r="N948" s="1" t="s">
        <v>21</v>
      </c>
      <c r="O948">
        <v>23</v>
      </c>
      <c r="P948">
        <v>64</v>
      </c>
      <c r="Q948">
        <v>87</v>
      </c>
      <c r="R948" t="str" cm="1">
        <f t="array" ref="R948">_xlfn.IFS(Restaurant_Data[[#This Row],[Total Reservations]]&lt;=50, "Low", Restaurant_Data[[#This Row],[Total Reservations]]&lt;=100, "Medium", Restaurant_Data[[#This Row],[Total Reservations]]&lt;=200, "High")</f>
        <v>Medium</v>
      </c>
      <c r="S948" s="4">
        <v>489087.61</v>
      </c>
      <c r="T948" t="str" cm="1">
        <f t="array" ref="T948">_xlfn.IFS(Restaurant_Data[[#This Row],[Revenue]]&lt;= 500000, "Low Income", Restaurant_Data[[#This Row],[Revenue]]&lt;=1000000, "Middle Income", Restaurant_Data[[#This Row],[Revenue]] &lt;= 2000000, "High Income")</f>
        <v>Low Income</v>
      </c>
    </row>
    <row r="949" spans="1:20" x14ac:dyDescent="0.35">
      <c r="A949" s="1" t="s">
        <v>976</v>
      </c>
      <c r="B949" s="1" t="s">
        <v>19</v>
      </c>
      <c r="C949" s="1" t="s">
        <v>26</v>
      </c>
      <c r="D949">
        <v>3.2</v>
      </c>
      <c r="E949">
        <v>33</v>
      </c>
      <c r="F949">
        <v>53.91</v>
      </c>
      <c r="G949">
        <v>1619</v>
      </c>
      <c r="H949">
        <v>18461</v>
      </c>
      <c r="I949">
        <v>3</v>
      </c>
      <c r="J949">
        <v>891</v>
      </c>
      <c r="K949">
        <v>66.790000000000006</v>
      </c>
      <c r="L949">
        <v>6.7</v>
      </c>
      <c r="M949">
        <v>7.8</v>
      </c>
      <c r="N949" s="1" t="s">
        <v>21</v>
      </c>
      <c r="O949">
        <v>3</v>
      </c>
      <c r="P949">
        <v>10</v>
      </c>
      <c r="Q949">
        <v>13</v>
      </c>
      <c r="R949" t="str" cm="1">
        <f t="array" ref="R949">_xlfn.IFS(Restaurant_Data[[#This Row],[Total Reservations]]&lt;=50, "Low", Restaurant_Data[[#This Row],[Total Reservations]]&lt;=100, "Medium", Restaurant_Data[[#This Row],[Total Reservations]]&lt;=200, "High")</f>
        <v>Low</v>
      </c>
      <c r="S949" s="4">
        <v>405691.95</v>
      </c>
      <c r="T949" t="str" cm="1">
        <f t="array" ref="T949">_xlfn.IFS(Restaurant_Data[[#This Row],[Revenue]]&lt;= 500000, "Low Income", Restaurant_Data[[#This Row],[Revenue]]&lt;=1000000, "Middle Income", Restaurant_Data[[#This Row],[Revenue]] &lt;= 2000000, "High Income")</f>
        <v>Low Income</v>
      </c>
    </row>
    <row r="950" spans="1:20" x14ac:dyDescent="0.35">
      <c r="A950" s="1" t="s">
        <v>977</v>
      </c>
      <c r="B950" s="1" t="s">
        <v>23</v>
      </c>
      <c r="C950" s="1" t="s">
        <v>20</v>
      </c>
      <c r="D950">
        <v>3.9</v>
      </c>
      <c r="E950">
        <v>85</v>
      </c>
      <c r="F950">
        <v>73.37</v>
      </c>
      <c r="G950">
        <v>7340</v>
      </c>
      <c r="H950">
        <v>80039</v>
      </c>
      <c r="I950">
        <v>2</v>
      </c>
      <c r="J950">
        <v>825</v>
      </c>
      <c r="K950">
        <v>217.96</v>
      </c>
      <c r="L950">
        <v>8</v>
      </c>
      <c r="M950">
        <v>5.5</v>
      </c>
      <c r="N950" s="1" t="s">
        <v>27</v>
      </c>
      <c r="O950">
        <v>72</v>
      </c>
      <c r="P950">
        <v>79</v>
      </c>
      <c r="Q950">
        <v>151</v>
      </c>
      <c r="R950" t="str" cm="1">
        <f t="array" ref="R950">_xlfn.IFS(Restaurant_Data[[#This Row],[Total Reservations]]&lt;=50, "Low", Restaurant_Data[[#This Row],[Total Reservations]]&lt;=100, "Medium", Restaurant_Data[[#This Row],[Total Reservations]]&lt;=200, "High")</f>
        <v>High</v>
      </c>
      <c r="S950" s="4">
        <v>1402273.37</v>
      </c>
      <c r="T950" t="str" cm="1">
        <f t="array" ref="T950">_xlfn.IFS(Restaurant_Data[[#This Row],[Revenue]]&lt;= 500000, "Low Income", Restaurant_Data[[#This Row],[Revenue]]&lt;=1000000, "Middle Income", Restaurant_Data[[#This Row],[Revenue]] &lt;= 2000000, "High Income")</f>
        <v>High Income</v>
      </c>
    </row>
    <row r="951" spans="1:20" x14ac:dyDescent="0.35">
      <c r="A951" s="1" t="s">
        <v>978</v>
      </c>
      <c r="B951" s="1" t="s">
        <v>34</v>
      </c>
      <c r="C951" s="1" t="s">
        <v>24</v>
      </c>
      <c r="D951">
        <v>4.5999999999999996</v>
      </c>
      <c r="E951">
        <v>64</v>
      </c>
      <c r="F951">
        <v>34.020000000000003</v>
      </c>
      <c r="G951">
        <v>4264</v>
      </c>
      <c r="H951">
        <v>43388</v>
      </c>
      <c r="I951">
        <v>1</v>
      </c>
      <c r="J951">
        <v>250</v>
      </c>
      <c r="K951">
        <v>201.31</v>
      </c>
      <c r="L951">
        <v>3.1</v>
      </c>
      <c r="M951">
        <v>9</v>
      </c>
      <c r="N951" s="1" t="s">
        <v>21</v>
      </c>
      <c r="O951">
        <v>32</v>
      </c>
      <c r="P951">
        <v>44</v>
      </c>
      <c r="Q951">
        <v>76</v>
      </c>
      <c r="R951" t="str" cm="1">
        <f t="array" ref="R951">_xlfn.IFS(Restaurant_Data[[#This Row],[Total Reservations]]&lt;=50, "Low", Restaurant_Data[[#This Row],[Total Reservations]]&lt;=100, "Medium", Restaurant_Data[[#This Row],[Total Reservations]]&lt;=200, "High")</f>
        <v>Medium</v>
      </c>
      <c r="S951" s="4">
        <v>495525.24</v>
      </c>
      <c r="T951" t="str" cm="1">
        <f t="array" ref="T951">_xlfn.IFS(Restaurant_Data[[#This Row],[Revenue]]&lt;= 500000, "Low Income", Restaurant_Data[[#This Row],[Revenue]]&lt;=1000000, "Middle Income", Restaurant_Data[[#This Row],[Revenue]] &lt;= 2000000, "High Income")</f>
        <v>Low Income</v>
      </c>
    </row>
    <row r="952" spans="1:20" x14ac:dyDescent="0.35">
      <c r="A952" s="1" t="s">
        <v>979</v>
      </c>
      <c r="B952" s="1" t="s">
        <v>19</v>
      </c>
      <c r="C952" s="1" t="s">
        <v>24</v>
      </c>
      <c r="D952">
        <v>4.5999999999999996</v>
      </c>
      <c r="E952">
        <v>50</v>
      </c>
      <c r="F952">
        <v>27.09</v>
      </c>
      <c r="G952">
        <v>1789</v>
      </c>
      <c r="H952">
        <v>25722</v>
      </c>
      <c r="I952">
        <v>4</v>
      </c>
      <c r="J952">
        <v>702</v>
      </c>
      <c r="K952">
        <v>297.26</v>
      </c>
      <c r="L952">
        <v>6.7</v>
      </c>
      <c r="M952">
        <v>2</v>
      </c>
      <c r="N952" s="1" t="s">
        <v>27</v>
      </c>
      <c r="O952">
        <v>33</v>
      </c>
      <c r="P952">
        <v>48</v>
      </c>
      <c r="Q952">
        <v>81</v>
      </c>
      <c r="R952" t="str" cm="1">
        <f t="array" ref="R952">_xlfn.IFS(Restaurant_Data[[#This Row],[Total Reservations]]&lt;=50, "Low", Restaurant_Data[[#This Row],[Total Reservations]]&lt;=100, "Medium", Restaurant_Data[[#This Row],[Total Reservations]]&lt;=200, "High")</f>
        <v>Medium</v>
      </c>
      <c r="S952" s="4">
        <v>312553.39</v>
      </c>
      <c r="T952" t="str" cm="1">
        <f t="array" ref="T952">_xlfn.IFS(Restaurant_Data[[#This Row],[Revenue]]&lt;= 500000, "Low Income", Restaurant_Data[[#This Row],[Revenue]]&lt;=1000000, "Middle Income", Restaurant_Data[[#This Row],[Revenue]] &lt;= 2000000, "High Income")</f>
        <v>Low Income</v>
      </c>
    </row>
    <row r="953" spans="1:20" x14ac:dyDescent="0.35">
      <c r="A953" s="1" t="s">
        <v>980</v>
      </c>
      <c r="B953" s="1" t="s">
        <v>23</v>
      </c>
      <c r="C953" s="1" t="s">
        <v>42</v>
      </c>
      <c r="D953">
        <v>4.5</v>
      </c>
      <c r="E953">
        <v>80</v>
      </c>
      <c r="F953">
        <v>37.99</v>
      </c>
      <c r="G953">
        <v>5076</v>
      </c>
      <c r="H953">
        <v>56740</v>
      </c>
      <c r="I953">
        <v>10</v>
      </c>
      <c r="J953">
        <v>233</v>
      </c>
      <c r="K953">
        <v>107.83</v>
      </c>
      <c r="L953">
        <v>6.7</v>
      </c>
      <c r="M953">
        <v>7.8</v>
      </c>
      <c r="N953" s="1" t="s">
        <v>21</v>
      </c>
      <c r="O953">
        <v>44</v>
      </c>
      <c r="P953">
        <v>41</v>
      </c>
      <c r="Q953">
        <v>85</v>
      </c>
      <c r="R953" t="str" cm="1">
        <f t="array" ref="R953">_xlfn.IFS(Restaurant_Data[[#This Row],[Total Reservations]]&lt;=50, "Low", Restaurant_Data[[#This Row],[Total Reservations]]&lt;=100, "Medium", Restaurant_Data[[#This Row],[Total Reservations]]&lt;=200, "High")</f>
        <v>Medium</v>
      </c>
      <c r="S953" s="4">
        <v>696980.95</v>
      </c>
      <c r="T953" t="str" cm="1">
        <f t="array" ref="T953">_xlfn.IFS(Restaurant_Data[[#This Row],[Revenue]]&lt;= 500000, "Low Income", Restaurant_Data[[#This Row],[Revenue]]&lt;=1000000, "Middle Income", Restaurant_Data[[#This Row],[Revenue]] &lt;= 2000000, "High Income")</f>
        <v>Middle Income</v>
      </c>
    </row>
    <row r="954" spans="1:20" x14ac:dyDescent="0.35">
      <c r="A954" s="1" t="s">
        <v>981</v>
      </c>
      <c r="B954" s="1" t="s">
        <v>23</v>
      </c>
      <c r="C954" s="1" t="s">
        <v>37</v>
      </c>
      <c r="D954">
        <v>3.7</v>
      </c>
      <c r="E954">
        <v>88</v>
      </c>
      <c r="F954">
        <v>58.25</v>
      </c>
      <c r="G954">
        <v>1999</v>
      </c>
      <c r="H954">
        <v>22446</v>
      </c>
      <c r="I954">
        <v>15</v>
      </c>
      <c r="J954">
        <v>811</v>
      </c>
      <c r="K954">
        <v>148.87</v>
      </c>
      <c r="L954">
        <v>6.9</v>
      </c>
      <c r="M954">
        <v>5.9</v>
      </c>
      <c r="N954" s="1" t="s">
        <v>21</v>
      </c>
      <c r="O954">
        <v>53</v>
      </c>
      <c r="P954">
        <v>61</v>
      </c>
      <c r="Q954">
        <v>114</v>
      </c>
      <c r="R954" t="str" cm="1">
        <f t="array" ref="R954">_xlfn.IFS(Restaurant_Data[[#This Row],[Total Reservations]]&lt;=50, "Low", Restaurant_Data[[#This Row],[Total Reservations]]&lt;=100, "Medium", Restaurant_Data[[#This Row],[Total Reservations]]&lt;=200, "High")</f>
        <v>High</v>
      </c>
      <c r="S954" s="4">
        <v>1156377.3</v>
      </c>
      <c r="T954" t="str" cm="1">
        <f t="array" ref="T954">_xlfn.IFS(Restaurant_Data[[#This Row],[Revenue]]&lt;= 500000, "Low Income", Restaurant_Data[[#This Row],[Revenue]]&lt;=1000000, "Middle Income", Restaurant_Data[[#This Row],[Revenue]] &lt;= 2000000, "High Income")</f>
        <v>High Income</v>
      </c>
    </row>
    <row r="955" spans="1:20" x14ac:dyDescent="0.35">
      <c r="A955" s="1" t="s">
        <v>982</v>
      </c>
      <c r="B955" s="1" t="s">
        <v>19</v>
      </c>
      <c r="C955" s="1" t="s">
        <v>20</v>
      </c>
      <c r="D955">
        <v>3.9</v>
      </c>
      <c r="E955">
        <v>50</v>
      </c>
      <c r="F955">
        <v>70.59</v>
      </c>
      <c r="G955">
        <v>1640</v>
      </c>
      <c r="H955">
        <v>22708</v>
      </c>
      <c r="I955">
        <v>12</v>
      </c>
      <c r="J955">
        <v>196</v>
      </c>
      <c r="K955">
        <v>165.29</v>
      </c>
      <c r="L955">
        <v>6.4</v>
      </c>
      <c r="M955">
        <v>8.4</v>
      </c>
      <c r="N955" s="1" t="s">
        <v>27</v>
      </c>
      <c r="O955">
        <v>31</v>
      </c>
      <c r="P955">
        <v>1</v>
      </c>
      <c r="Q955">
        <v>32</v>
      </c>
      <c r="R955" t="str" cm="1">
        <f t="array" ref="R955">_xlfn.IFS(Restaurant_Data[[#This Row],[Total Reservations]]&lt;=50, "Low", Restaurant_Data[[#This Row],[Total Reservations]]&lt;=100, "Medium", Restaurant_Data[[#This Row],[Total Reservations]]&lt;=200, "High")</f>
        <v>Low</v>
      </c>
      <c r="S955" s="4">
        <v>798606.78</v>
      </c>
      <c r="T955" t="str" cm="1">
        <f t="array" ref="T955">_xlfn.IFS(Restaurant_Data[[#This Row],[Revenue]]&lt;= 500000, "Low Income", Restaurant_Data[[#This Row],[Revenue]]&lt;=1000000, "Middle Income", Restaurant_Data[[#This Row],[Revenue]] &lt;= 2000000, "High Income")</f>
        <v>Middle Income</v>
      </c>
    </row>
    <row r="956" spans="1:20" x14ac:dyDescent="0.35">
      <c r="A956" s="1" t="s">
        <v>983</v>
      </c>
      <c r="B956" s="1" t="s">
        <v>34</v>
      </c>
      <c r="C956" s="1" t="s">
        <v>31</v>
      </c>
      <c r="D956">
        <v>4.2</v>
      </c>
      <c r="E956">
        <v>52</v>
      </c>
      <c r="F956">
        <v>31.47</v>
      </c>
      <c r="G956">
        <v>4163</v>
      </c>
      <c r="H956">
        <v>48091</v>
      </c>
      <c r="I956">
        <v>6</v>
      </c>
      <c r="J956">
        <v>328</v>
      </c>
      <c r="K956">
        <v>265.38</v>
      </c>
      <c r="L956">
        <v>3</v>
      </c>
      <c r="M956">
        <v>3.8</v>
      </c>
      <c r="N956" s="1" t="s">
        <v>27</v>
      </c>
      <c r="O956">
        <v>7</v>
      </c>
      <c r="P956">
        <v>26</v>
      </c>
      <c r="Q956">
        <v>33</v>
      </c>
      <c r="R956" t="str" cm="1">
        <f t="array" ref="R956">_xlfn.IFS(Restaurant_Data[[#This Row],[Total Reservations]]&lt;=50, "Low", Restaurant_Data[[#This Row],[Total Reservations]]&lt;=100, "Medium", Restaurant_Data[[#This Row],[Total Reservations]]&lt;=200, "High")</f>
        <v>Low</v>
      </c>
      <c r="S956" s="4">
        <v>378123.92</v>
      </c>
      <c r="T956" t="str" cm="1">
        <f t="array" ref="T956">_xlfn.IFS(Restaurant_Data[[#This Row],[Revenue]]&lt;= 500000, "Low Income", Restaurant_Data[[#This Row],[Revenue]]&lt;=1000000, "Middle Income", Restaurant_Data[[#This Row],[Revenue]] &lt;= 2000000, "High Income")</f>
        <v>Low Income</v>
      </c>
    </row>
    <row r="957" spans="1:20" x14ac:dyDescent="0.35">
      <c r="A957" s="1" t="s">
        <v>984</v>
      </c>
      <c r="B957" s="1" t="s">
        <v>34</v>
      </c>
      <c r="C957" s="1" t="s">
        <v>37</v>
      </c>
      <c r="D957">
        <v>4.9000000000000004</v>
      </c>
      <c r="E957">
        <v>64</v>
      </c>
      <c r="F957">
        <v>59.24</v>
      </c>
      <c r="G957">
        <v>3414</v>
      </c>
      <c r="H957">
        <v>40703</v>
      </c>
      <c r="I957">
        <v>3</v>
      </c>
      <c r="J957">
        <v>348</v>
      </c>
      <c r="K957">
        <v>153.63999999999999</v>
      </c>
      <c r="L957">
        <v>9.1999999999999993</v>
      </c>
      <c r="M957">
        <v>5.3</v>
      </c>
      <c r="N957" s="1" t="s">
        <v>27</v>
      </c>
      <c r="O957">
        <v>47</v>
      </c>
      <c r="P957">
        <v>47</v>
      </c>
      <c r="Q957">
        <v>94</v>
      </c>
      <c r="R957" t="str" cm="1">
        <f t="array" ref="R957">_xlfn.IFS(Restaurant_Data[[#This Row],[Total Reservations]]&lt;=50, "Low", Restaurant_Data[[#This Row],[Total Reservations]]&lt;=100, "Medium", Restaurant_Data[[#This Row],[Total Reservations]]&lt;=200, "High")</f>
        <v>Medium</v>
      </c>
      <c r="S957" s="4">
        <v>853978.55</v>
      </c>
      <c r="T957" t="str" cm="1">
        <f t="array" ref="T957">_xlfn.IFS(Restaurant_Data[[#This Row],[Revenue]]&lt;= 500000, "Low Income", Restaurant_Data[[#This Row],[Revenue]]&lt;=1000000, "Middle Income", Restaurant_Data[[#This Row],[Revenue]] &lt;= 2000000, "High Income")</f>
        <v>Middle Income</v>
      </c>
    </row>
    <row r="958" spans="1:20" x14ac:dyDescent="0.35">
      <c r="A958" s="1" t="s">
        <v>985</v>
      </c>
      <c r="B958" s="1" t="s">
        <v>34</v>
      </c>
      <c r="C958" s="1" t="s">
        <v>20</v>
      </c>
      <c r="D958">
        <v>3.7</v>
      </c>
      <c r="E958">
        <v>65</v>
      </c>
      <c r="F958">
        <v>67</v>
      </c>
      <c r="G958">
        <v>2779</v>
      </c>
      <c r="H958">
        <v>30286</v>
      </c>
      <c r="I958">
        <v>3</v>
      </c>
      <c r="J958">
        <v>329</v>
      </c>
      <c r="K958">
        <v>243.04</v>
      </c>
      <c r="L958">
        <v>9.8000000000000007</v>
      </c>
      <c r="M958">
        <v>8.4</v>
      </c>
      <c r="N958" s="1" t="s">
        <v>27</v>
      </c>
      <c r="O958">
        <v>59</v>
      </c>
      <c r="P958">
        <v>19</v>
      </c>
      <c r="Q958">
        <v>78</v>
      </c>
      <c r="R958" t="str" cm="1">
        <f t="array" ref="R958">_xlfn.IFS(Restaurant_Data[[#This Row],[Total Reservations]]&lt;=50, "Low", Restaurant_Data[[#This Row],[Total Reservations]]&lt;=100, "Medium", Restaurant_Data[[#This Row],[Total Reservations]]&lt;=200, "High")</f>
        <v>Medium</v>
      </c>
      <c r="S958" s="4">
        <v>977411.8</v>
      </c>
      <c r="T958" t="str" cm="1">
        <f t="array" ref="T958">_xlfn.IFS(Restaurant_Data[[#This Row],[Revenue]]&lt;= 500000, "Low Income", Restaurant_Data[[#This Row],[Revenue]]&lt;=1000000, "Middle Income", Restaurant_Data[[#This Row],[Revenue]] &lt;= 2000000, "High Income")</f>
        <v>Middle Income</v>
      </c>
    </row>
    <row r="959" spans="1:20" x14ac:dyDescent="0.35">
      <c r="A959" s="1" t="s">
        <v>986</v>
      </c>
      <c r="B959" s="1" t="s">
        <v>23</v>
      </c>
      <c r="C959" s="1" t="s">
        <v>24</v>
      </c>
      <c r="D959">
        <v>4.8</v>
      </c>
      <c r="E959">
        <v>83</v>
      </c>
      <c r="F959">
        <v>27.91</v>
      </c>
      <c r="G959">
        <v>9243</v>
      </c>
      <c r="H959">
        <v>95677</v>
      </c>
      <c r="I959">
        <v>19</v>
      </c>
      <c r="J959">
        <v>436</v>
      </c>
      <c r="K959">
        <v>89.24</v>
      </c>
      <c r="L959">
        <v>7.2</v>
      </c>
      <c r="M959">
        <v>8.5</v>
      </c>
      <c r="N959" s="1" t="s">
        <v>27</v>
      </c>
      <c r="O959">
        <v>14</v>
      </c>
      <c r="P959">
        <v>16</v>
      </c>
      <c r="Q959">
        <v>30</v>
      </c>
      <c r="R959" t="str" cm="1">
        <f t="array" ref="R959">_xlfn.IFS(Restaurant_Data[[#This Row],[Total Reservations]]&lt;=50, "Low", Restaurant_Data[[#This Row],[Total Reservations]]&lt;=100, "Medium", Restaurant_Data[[#This Row],[Total Reservations]]&lt;=200, "High")</f>
        <v>Low</v>
      </c>
      <c r="S959" s="4">
        <v>554527.72</v>
      </c>
      <c r="T959" t="str" cm="1">
        <f t="array" ref="T959">_xlfn.IFS(Restaurant_Data[[#This Row],[Revenue]]&lt;= 500000, "Low Income", Restaurant_Data[[#This Row],[Revenue]]&lt;=1000000, "Middle Income", Restaurant_Data[[#This Row],[Revenue]] &lt;= 2000000, "High Income")</f>
        <v>Middle Income</v>
      </c>
    </row>
    <row r="960" spans="1:20" x14ac:dyDescent="0.35">
      <c r="A960" s="1" t="s">
        <v>987</v>
      </c>
      <c r="B960" s="1" t="s">
        <v>23</v>
      </c>
      <c r="C960" s="1" t="s">
        <v>42</v>
      </c>
      <c r="D960">
        <v>3.5</v>
      </c>
      <c r="E960">
        <v>74</v>
      </c>
      <c r="F960">
        <v>42.77</v>
      </c>
      <c r="G960">
        <v>3688</v>
      </c>
      <c r="H960">
        <v>43656</v>
      </c>
      <c r="I960">
        <v>4</v>
      </c>
      <c r="J960">
        <v>274</v>
      </c>
      <c r="K960">
        <v>152.44999999999999</v>
      </c>
      <c r="L960">
        <v>5</v>
      </c>
      <c r="M960">
        <v>4.4000000000000004</v>
      </c>
      <c r="N960" s="1" t="s">
        <v>21</v>
      </c>
      <c r="O960">
        <v>30</v>
      </c>
      <c r="P960">
        <v>43</v>
      </c>
      <c r="Q960">
        <v>73</v>
      </c>
      <c r="R960" t="str" cm="1">
        <f t="array" ref="R960">_xlfn.IFS(Restaurant_Data[[#This Row],[Total Reservations]]&lt;=50, "Low", Restaurant_Data[[#This Row],[Total Reservations]]&lt;=100, "Medium", Restaurant_Data[[#This Row],[Total Reservations]]&lt;=200, "High")</f>
        <v>Medium</v>
      </c>
      <c r="S960" s="4">
        <v>713215.63</v>
      </c>
      <c r="T960" t="str" cm="1">
        <f t="array" ref="T960">_xlfn.IFS(Restaurant_Data[[#This Row],[Revenue]]&lt;= 500000, "Low Income", Restaurant_Data[[#This Row],[Revenue]]&lt;=1000000, "Middle Income", Restaurant_Data[[#This Row],[Revenue]] &lt;= 2000000, "High Income")</f>
        <v>Middle Income</v>
      </c>
    </row>
    <row r="961" spans="1:20" x14ac:dyDescent="0.35">
      <c r="A961" s="1" t="s">
        <v>988</v>
      </c>
      <c r="B961" s="1" t="s">
        <v>23</v>
      </c>
      <c r="C961" s="1" t="s">
        <v>37</v>
      </c>
      <c r="D961">
        <v>5</v>
      </c>
      <c r="E961">
        <v>86</v>
      </c>
      <c r="F961">
        <v>64.400000000000006</v>
      </c>
      <c r="G961">
        <v>5102</v>
      </c>
      <c r="H961">
        <v>58852</v>
      </c>
      <c r="I961">
        <v>19</v>
      </c>
      <c r="J961">
        <v>776</v>
      </c>
      <c r="K961">
        <v>88.74</v>
      </c>
      <c r="L961">
        <v>5.8</v>
      </c>
      <c r="M961">
        <v>8.4</v>
      </c>
      <c r="N961" s="1" t="s">
        <v>21</v>
      </c>
      <c r="O961">
        <v>63</v>
      </c>
      <c r="P961">
        <v>15</v>
      </c>
      <c r="Q961">
        <v>78</v>
      </c>
      <c r="R961" t="str" cm="1">
        <f t="array" ref="R961">_xlfn.IFS(Restaurant_Data[[#This Row],[Total Reservations]]&lt;=50, "Low", Restaurant_Data[[#This Row],[Total Reservations]]&lt;=100, "Medium", Restaurant_Data[[#This Row],[Total Reservations]]&lt;=200, "High")</f>
        <v>Medium</v>
      </c>
      <c r="S961" s="4">
        <v>1256180.3999999999</v>
      </c>
      <c r="T961" t="str" cm="1">
        <f t="array" ref="T961">_xlfn.IFS(Restaurant_Data[[#This Row],[Revenue]]&lt;= 500000, "Low Income", Restaurant_Data[[#This Row],[Revenue]]&lt;=1000000, "Middle Income", Restaurant_Data[[#This Row],[Revenue]] &lt;= 2000000, "High Income")</f>
        <v>High Income</v>
      </c>
    </row>
    <row r="962" spans="1:20" x14ac:dyDescent="0.35">
      <c r="A962" s="1" t="s">
        <v>989</v>
      </c>
      <c r="B962" s="1" t="s">
        <v>23</v>
      </c>
      <c r="C962" s="1" t="s">
        <v>24</v>
      </c>
      <c r="D962">
        <v>4.3</v>
      </c>
      <c r="E962">
        <v>87</v>
      </c>
      <c r="F962">
        <v>25.25</v>
      </c>
      <c r="G962">
        <v>3326</v>
      </c>
      <c r="H962">
        <v>37017</v>
      </c>
      <c r="I962">
        <v>14</v>
      </c>
      <c r="J962">
        <v>447</v>
      </c>
      <c r="K962">
        <v>287.42</v>
      </c>
      <c r="L962">
        <v>2</v>
      </c>
      <c r="M962">
        <v>7.1</v>
      </c>
      <c r="N962" s="1" t="s">
        <v>27</v>
      </c>
      <c r="O962">
        <v>4</v>
      </c>
      <c r="P962">
        <v>57</v>
      </c>
      <c r="Q962">
        <v>61</v>
      </c>
      <c r="R962" t="str" cm="1">
        <f t="array" ref="R962">_xlfn.IFS(Restaurant_Data[[#This Row],[Total Reservations]]&lt;=50, "Low", Restaurant_Data[[#This Row],[Total Reservations]]&lt;=100, "Medium", Restaurant_Data[[#This Row],[Total Reservations]]&lt;=200, "High")</f>
        <v>Medium</v>
      </c>
      <c r="S962" s="4">
        <v>508912.35</v>
      </c>
      <c r="T962" t="str" cm="1">
        <f t="array" ref="T962">_xlfn.IFS(Restaurant_Data[[#This Row],[Revenue]]&lt;= 500000, "Low Income", Restaurant_Data[[#This Row],[Revenue]]&lt;=1000000, "Middle Income", Restaurant_Data[[#This Row],[Revenue]] &lt;= 2000000, "High Income")</f>
        <v>Middle Income</v>
      </c>
    </row>
    <row r="963" spans="1:20" x14ac:dyDescent="0.35">
      <c r="A963" s="1" t="s">
        <v>990</v>
      </c>
      <c r="B963" s="1" t="s">
        <v>34</v>
      </c>
      <c r="C963" s="1" t="s">
        <v>20</v>
      </c>
      <c r="D963">
        <v>3.9</v>
      </c>
      <c r="E963">
        <v>68</v>
      </c>
      <c r="F963">
        <v>71.22</v>
      </c>
      <c r="G963">
        <v>803</v>
      </c>
      <c r="H963">
        <v>12300</v>
      </c>
      <c r="I963">
        <v>4</v>
      </c>
      <c r="J963">
        <v>466</v>
      </c>
      <c r="K963">
        <v>94.44</v>
      </c>
      <c r="L963">
        <v>4.3</v>
      </c>
      <c r="M963">
        <v>4.7</v>
      </c>
      <c r="N963" s="1" t="s">
        <v>27</v>
      </c>
      <c r="O963">
        <v>41</v>
      </c>
      <c r="P963">
        <v>20</v>
      </c>
      <c r="Q963">
        <v>61</v>
      </c>
      <c r="R963" t="str" cm="1">
        <f t="array" ref="R963">_xlfn.IFS(Restaurant_Data[[#This Row],[Total Reservations]]&lt;=50, "Low", Restaurant_Data[[#This Row],[Total Reservations]]&lt;=100, "Medium", Restaurant_Data[[#This Row],[Total Reservations]]&lt;=200, "High")</f>
        <v>Medium</v>
      </c>
      <c r="S963" s="4">
        <v>1076204.1599999999</v>
      </c>
      <c r="T963" t="str" cm="1">
        <f t="array" ref="T963">_xlfn.IFS(Restaurant_Data[[#This Row],[Revenue]]&lt;= 500000, "Low Income", Restaurant_Data[[#This Row],[Revenue]]&lt;=1000000, "Middle Income", Restaurant_Data[[#This Row],[Revenue]] &lt;= 2000000, "High Income")</f>
        <v>High Income</v>
      </c>
    </row>
    <row r="964" spans="1:20" x14ac:dyDescent="0.35">
      <c r="A964" s="1" t="s">
        <v>991</v>
      </c>
      <c r="B964" s="1" t="s">
        <v>19</v>
      </c>
      <c r="C964" s="1" t="s">
        <v>37</v>
      </c>
      <c r="D964">
        <v>4.2</v>
      </c>
      <c r="E964">
        <v>30</v>
      </c>
      <c r="F964">
        <v>55.4</v>
      </c>
      <c r="G964">
        <v>3515</v>
      </c>
      <c r="H964">
        <v>36989</v>
      </c>
      <c r="I964">
        <v>8</v>
      </c>
      <c r="J964">
        <v>904</v>
      </c>
      <c r="K964">
        <v>154.77000000000001</v>
      </c>
      <c r="L964">
        <v>9.8000000000000007</v>
      </c>
      <c r="M964">
        <v>9.6999999999999993</v>
      </c>
      <c r="N964" s="1" t="s">
        <v>21</v>
      </c>
      <c r="O964">
        <v>9</v>
      </c>
      <c r="P964">
        <v>20</v>
      </c>
      <c r="Q964">
        <v>29</v>
      </c>
      <c r="R964" t="str" cm="1">
        <f t="array" ref="R964">_xlfn.IFS(Restaurant_Data[[#This Row],[Total Reservations]]&lt;=50, "Low", Restaurant_Data[[#This Row],[Total Reservations]]&lt;=100, "Medium", Restaurant_Data[[#This Row],[Total Reservations]]&lt;=200, "High")</f>
        <v>Low</v>
      </c>
      <c r="S964" s="4">
        <v>392264.55</v>
      </c>
      <c r="T964" t="str" cm="1">
        <f t="array" ref="T964">_xlfn.IFS(Restaurant_Data[[#This Row],[Revenue]]&lt;= 500000, "Low Income", Restaurant_Data[[#This Row],[Revenue]]&lt;=1000000, "Middle Income", Restaurant_Data[[#This Row],[Revenue]] &lt;= 2000000, "High Income")</f>
        <v>Low Income</v>
      </c>
    </row>
    <row r="965" spans="1:20" x14ac:dyDescent="0.35">
      <c r="A965" s="1" t="s">
        <v>992</v>
      </c>
      <c r="B965" s="1" t="s">
        <v>23</v>
      </c>
      <c r="C965" s="1" t="s">
        <v>31</v>
      </c>
      <c r="D965">
        <v>3.5</v>
      </c>
      <c r="E965">
        <v>78</v>
      </c>
      <c r="F965">
        <v>30.94</v>
      </c>
      <c r="G965">
        <v>6872</v>
      </c>
      <c r="H965">
        <v>76442</v>
      </c>
      <c r="I965">
        <v>19</v>
      </c>
      <c r="J965">
        <v>204</v>
      </c>
      <c r="K965">
        <v>70.569999999999993</v>
      </c>
      <c r="L965">
        <v>5.9</v>
      </c>
      <c r="M965">
        <v>1.3</v>
      </c>
      <c r="N965" s="1" t="s">
        <v>27</v>
      </c>
      <c r="O965">
        <v>28</v>
      </c>
      <c r="P965">
        <v>9</v>
      </c>
      <c r="Q965">
        <v>37</v>
      </c>
      <c r="R965" t="str" cm="1">
        <f t="array" ref="R965">_xlfn.IFS(Restaurant_Data[[#This Row],[Total Reservations]]&lt;=50, "Low", Restaurant_Data[[#This Row],[Total Reservations]]&lt;=100, "Medium", Restaurant_Data[[#This Row],[Total Reservations]]&lt;=200, "High")</f>
        <v>Low</v>
      </c>
      <c r="S965" s="4">
        <v>566799.96</v>
      </c>
      <c r="T965" t="str" cm="1">
        <f t="array" ref="T965">_xlfn.IFS(Restaurant_Data[[#This Row],[Revenue]]&lt;= 500000, "Low Income", Restaurant_Data[[#This Row],[Revenue]]&lt;=1000000, "Middle Income", Restaurant_Data[[#This Row],[Revenue]] &lt;= 2000000, "High Income")</f>
        <v>Middle Income</v>
      </c>
    </row>
    <row r="966" spans="1:20" x14ac:dyDescent="0.35">
      <c r="A966" s="1" t="s">
        <v>993</v>
      </c>
      <c r="B966" s="1" t="s">
        <v>23</v>
      </c>
      <c r="C966" s="1" t="s">
        <v>37</v>
      </c>
      <c r="D966">
        <v>3.5</v>
      </c>
      <c r="E966">
        <v>90</v>
      </c>
      <c r="F966">
        <v>62.76</v>
      </c>
      <c r="G966">
        <v>4063</v>
      </c>
      <c r="H966">
        <v>46817</v>
      </c>
      <c r="I966">
        <v>19</v>
      </c>
      <c r="J966">
        <v>701</v>
      </c>
      <c r="K966">
        <v>280.35000000000002</v>
      </c>
      <c r="L966">
        <v>6</v>
      </c>
      <c r="M966">
        <v>4.4000000000000004</v>
      </c>
      <c r="N966" s="1" t="s">
        <v>21</v>
      </c>
      <c r="O966">
        <v>13</v>
      </c>
      <c r="P966">
        <v>5</v>
      </c>
      <c r="Q966">
        <v>18</v>
      </c>
      <c r="R966" t="str" cm="1">
        <f t="array" ref="R966">_xlfn.IFS(Restaurant_Data[[#This Row],[Total Reservations]]&lt;=50, "Low", Restaurant_Data[[#This Row],[Total Reservations]]&lt;=100, "Medium", Restaurant_Data[[#This Row],[Total Reservations]]&lt;=200, "High")</f>
        <v>Low</v>
      </c>
      <c r="S966" s="4">
        <v>1272166.6299999999</v>
      </c>
      <c r="T966" t="str" cm="1">
        <f t="array" ref="T966">_xlfn.IFS(Restaurant_Data[[#This Row],[Revenue]]&lt;= 500000, "Low Income", Restaurant_Data[[#This Row],[Revenue]]&lt;=1000000, "Middle Income", Restaurant_Data[[#This Row],[Revenue]] &lt;= 2000000, "High Income")</f>
        <v>High Income</v>
      </c>
    </row>
    <row r="967" spans="1:20" x14ac:dyDescent="0.35">
      <c r="A967" s="1" t="s">
        <v>994</v>
      </c>
      <c r="B967" s="1" t="s">
        <v>34</v>
      </c>
      <c r="C967" s="1" t="s">
        <v>24</v>
      </c>
      <c r="D967">
        <v>3.2</v>
      </c>
      <c r="E967">
        <v>63</v>
      </c>
      <c r="F967">
        <v>33.090000000000003</v>
      </c>
      <c r="G967">
        <v>2581</v>
      </c>
      <c r="H967">
        <v>24940</v>
      </c>
      <c r="I967">
        <v>1</v>
      </c>
      <c r="J967">
        <v>95</v>
      </c>
      <c r="K967">
        <v>205.95</v>
      </c>
      <c r="L967">
        <v>9.6</v>
      </c>
      <c r="M967">
        <v>3.8</v>
      </c>
      <c r="N967" s="1" t="s">
        <v>21</v>
      </c>
      <c r="O967">
        <v>51</v>
      </c>
      <c r="P967">
        <v>16</v>
      </c>
      <c r="Q967">
        <v>67</v>
      </c>
      <c r="R967" t="str" cm="1">
        <f t="array" ref="R967">_xlfn.IFS(Restaurant_Data[[#This Row],[Total Reservations]]&lt;=50, "Low", Restaurant_Data[[#This Row],[Total Reservations]]&lt;=100, "Medium", Restaurant_Data[[#This Row],[Total Reservations]]&lt;=200, "High")</f>
        <v>Medium</v>
      </c>
      <c r="S967" s="4">
        <v>471768.26</v>
      </c>
      <c r="T967" t="str" cm="1">
        <f t="array" ref="T967">_xlfn.IFS(Restaurant_Data[[#This Row],[Revenue]]&lt;= 500000, "Low Income", Restaurant_Data[[#This Row],[Revenue]]&lt;=1000000, "Middle Income", Restaurant_Data[[#This Row],[Revenue]] &lt;= 2000000, "High Income")</f>
        <v>Low Income</v>
      </c>
    </row>
    <row r="968" spans="1:20" x14ac:dyDescent="0.35">
      <c r="A968" s="1" t="s">
        <v>995</v>
      </c>
      <c r="B968" s="1" t="s">
        <v>19</v>
      </c>
      <c r="C968" s="1" t="s">
        <v>37</v>
      </c>
      <c r="D968">
        <v>3.2</v>
      </c>
      <c r="E968">
        <v>49</v>
      </c>
      <c r="F968">
        <v>63.95</v>
      </c>
      <c r="G968">
        <v>1077</v>
      </c>
      <c r="H968">
        <v>10791</v>
      </c>
      <c r="I968">
        <v>15</v>
      </c>
      <c r="J968">
        <v>160</v>
      </c>
      <c r="K968">
        <v>290.61</v>
      </c>
      <c r="L968">
        <v>9</v>
      </c>
      <c r="M968">
        <v>9.4</v>
      </c>
      <c r="N968" s="1" t="s">
        <v>27</v>
      </c>
      <c r="O968">
        <v>12</v>
      </c>
      <c r="P968">
        <v>11</v>
      </c>
      <c r="Q968">
        <v>23</v>
      </c>
      <c r="R968" t="str" cm="1">
        <f t="array" ref="R968">_xlfn.IFS(Restaurant_Data[[#This Row],[Total Reservations]]&lt;=50, "Low", Restaurant_Data[[#This Row],[Total Reservations]]&lt;=100, "Medium", Restaurant_Data[[#This Row],[Total Reservations]]&lt;=200, "High")</f>
        <v>Low</v>
      </c>
      <c r="S968" s="4">
        <v>714393.35</v>
      </c>
      <c r="T968" t="str" cm="1">
        <f t="array" ref="T968">_xlfn.IFS(Restaurant_Data[[#This Row],[Revenue]]&lt;= 500000, "Low Income", Restaurant_Data[[#This Row],[Revenue]]&lt;=1000000, "Middle Income", Restaurant_Data[[#This Row],[Revenue]] &lt;= 2000000, "High Income")</f>
        <v>Middle Income</v>
      </c>
    </row>
    <row r="969" spans="1:20" x14ac:dyDescent="0.35">
      <c r="A969" s="1" t="s">
        <v>996</v>
      </c>
      <c r="B969" s="1" t="s">
        <v>19</v>
      </c>
      <c r="C969" s="1" t="s">
        <v>31</v>
      </c>
      <c r="D969">
        <v>3.7</v>
      </c>
      <c r="E969">
        <v>50</v>
      </c>
      <c r="F969">
        <v>35.22</v>
      </c>
      <c r="G969">
        <v>1028</v>
      </c>
      <c r="H969">
        <v>14882</v>
      </c>
      <c r="I969">
        <v>11</v>
      </c>
      <c r="J969">
        <v>760</v>
      </c>
      <c r="K969">
        <v>60.57</v>
      </c>
      <c r="L969">
        <v>6.1</v>
      </c>
      <c r="M969">
        <v>1.9</v>
      </c>
      <c r="N969" s="1" t="s">
        <v>27</v>
      </c>
      <c r="O969">
        <v>47</v>
      </c>
      <c r="P969">
        <v>41</v>
      </c>
      <c r="Q969">
        <v>88</v>
      </c>
      <c r="R969" t="str" cm="1">
        <f t="array" ref="R969">_xlfn.IFS(Restaurant_Data[[#This Row],[Total Reservations]]&lt;=50, "Low", Restaurant_Data[[#This Row],[Total Reservations]]&lt;=100, "Medium", Restaurant_Data[[#This Row],[Total Reservations]]&lt;=200, "High")</f>
        <v>Medium</v>
      </c>
      <c r="S969" s="4">
        <v>407564.46</v>
      </c>
      <c r="T969" t="str" cm="1">
        <f t="array" ref="T969">_xlfn.IFS(Restaurant_Data[[#This Row],[Revenue]]&lt;= 500000, "Low Income", Restaurant_Data[[#This Row],[Revenue]]&lt;=1000000, "Middle Income", Restaurant_Data[[#This Row],[Revenue]] &lt;= 2000000, "High Income")</f>
        <v>Low Income</v>
      </c>
    </row>
    <row r="970" spans="1:20" x14ac:dyDescent="0.35">
      <c r="A970" s="1" t="s">
        <v>997</v>
      </c>
      <c r="B970" s="1" t="s">
        <v>34</v>
      </c>
      <c r="C970" s="1" t="s">
        <v>42</v>
      </c>
      <c r="D970">
        <v>4.5</v>
      </c>
      <c r="E970">
        <v>69</v>
      </c>
      <c r="F970">
        <v>44.46</v>
      </c>
      <c r="G970">
        <v>4264</v>
      </c>
      <c r="H970">
        <v>47967</v>
      </c>
      <c r="I970">
        <v>9</v>
      </c>
      <c r="J970">
        <v>277</v>
      </c>
      <c r="K970">
        <v>93.74</v>
      </c>
      <c r="L970">
        <v>3.4</v>
      </c>
      <c r="M970">
        <v>6.7</v>
      </c>
      <c r="N970" s="1" t="s">
        <v>27</v>
      </c>
      <c r="O970">
        <v>25</v>
      </c>
      <c r="P970">
        <v>59</v>
      </c>
      <c r="Q970">
        <v>84</v>
      </c>
      <c r="R970" t="str" cm="1">
        <f t="array" ref="R970">_xlfn.IFS(Restaurant_Data[[#This Row],[Total Reservations]]&lt;=50, "Low", Restaurant_Data[[#This Row],[Total Reservations]]&lt;=100, "Medium", Restaurant_Data[[#This Row],[Total Reservations]]&lt;=200, "High")</f>
        <v>Medium</v>
      </c>
      <c r="S970" s="4">
        <v>698968.05</v>
      </c>
      <c r="T970" t="str" cm="1">
        <f t="array" ref="T970">_xlfn.IFS(Restaurant_Data[[#This Row],[Revenue]]&lt;= 500000, "Low Income", Restaurant_Data[[#This Row],[Revenue]]&lt;=1000000, "Middle Income", Restaurant_Data[[#This Row],[Revenue]] &lt;= 2000000, "High Income")</f>
        <v>Middle Income</v>
      </c>
    </row>
    <row r="971" spans="1:20" x14ac:dyDescent="0.35">
      <c r="A971" s="1" t="s">
        <v>998</v>
      </c>
      <c r="B971" s="1" t="s">
        <v>34</v>
      </c>
      <c r="C971" s="1" t="s">
        <v>42</v>
      </c>
      <c r="D971">
        <v>4.2</v>
      </c>
      <c r="E971">
        <v>70</v>
      </c>
      <c r="F971">
        <v>36.840000000000003</v>
      </c>
      <c r="G971">
        <v>2791</v>
      </c>
      <c r="H971">
        <v>30919</v>
      </c>
      <c r="I971">
        <v>3</v>
      </c>
      <c r="J971">
        <v>351</v>
      </c>
      <c r="K971">
        <v>145.01</v>
      </c>
      <c r="L971">
        <v>2.1</v>
      </c>
      <c r="M971">
        <v>7.4</v>
      </c>
      <c r="N971" s="1" t="s">
        <v>21</v>
      </c>
      <c r="O971">
        <v>30</v>
      </c>
      <c r="P971">
        <v>32</v>
      </c>
      <c r="Q971">
        <v>62</v>
      </c>
      <c r="R971" t="str" cm="1">
        <f t="array" ref="R971">_xlfn.IFS(Restaurant_Data[[#This Row],[Total Reservations]]&lt;=50, "Low", Restaurant_Data[[#This Row],[Total Reservations]]&lt;=100, "Medium", Restaurant_Data[[#This Row],[Total Reservations]]&lt;=200, "High")</f>
        <v>Medium</v>
      </c>
      <c r="S971" s="4">
        <v>581225.73</v>
      </c>
      <c r="T971" t="str" cm="1">
        <f t="array" ref="T971">_xlfn.IFS(Restaurant_Data[[#This Row],[Revenue]]&lt;= 500000, "Low Income", Restaurant_Data[[#This Row],[Revenue]]&lt;=1000000, "Middle Income", Restaurant_Data[[#This Row],[Revenue]] &lt;= 2000000, "High Income")</f>
        <v>Middle Income</v>
      </c>
    </row>
    <row r="972" spans="1:20" x14ac:dyDescent="0.35">
      <c r="A972" s="1" t="s">
        <v>999</v>
      </c>
      <c r="B972" s="1" t="s">
        <v>19</v>
      </c>
      <c r="C972" s="1" t="s">
        <v>24</v>
      </c>
      <c r="D972">
        <v>3.2</v>
      </c>
      <c r="E972">
        <v>40</v>
      </c>
      <c r="F972">
        <v>27.75</v>
      </c>
      <c r="G972">
        <v>1436</v>
      </c>
      <c r="H972">
        <v>22345</v>
      </c>
      <c r="I972">
        <v>18</v>
      </c>
      <c r="J972">
        <v>131</v>
      </c>
      <c r="K972">
        <v>205.34</v>
      </c>
      <c r="L972">
        <v>8.8000000000000007</v>
      </c>
      <c r="M972">
        <v>2.7</v>
      </c>
      <c r="N972" s="1" t="s">
        <v>21</v>
      </c>
      <c r="O972">
        <v>35</v>
      </c>
      <c r="P972">
        <v>35</v>
      </c>
      <c r="Q972">
        <v>70</v>
      </c>
      <c r="R972" t="str" cm="1">
        <f t="array" ref="R972">_xlfn.IFS(Restaurant_Data[[#This Row],[Total Reservations]]&lt;=50, "Low", Restaurant_Data[[#This Row],[Total Reservations]]&lt;=100, "Medium", Restaurant_Data[[#This Row],[Total Reservations]]&lt;=200, "High")</f>
        <v>Medium</v>
      </c>
      <c r="S972" s="4">
        <v>272315.75</v>
      </c>
      <c r="T972" t="str" cm="1">
        <f t="array" ref="T972">_xlfn.IFS(Restaurant_Data[[#This Row],[Revenue]]&lt;= 500000, "Low Income", Restaurant_Data[[#This Row],[Revenue]]&lt;=1000000, "Middle Income", Restaurant_Data[[#This Row],[Revenue]] &lt;= 2000000, "High Income")</f>
        <v>Low Income</v>
      </c>
    </row>
    <row r="973" spans="1:20" x14ac:dyDescent="0.35">
      <c r="A973" s="1" t="s">
        <v>1000</v>
      </c>
      <c r="B973" s="1" t="s">
        <v>23</v>
      </c>
      <c r="C973" s="1" t="s">
        <v>20</v>
      </c>
      <c r="D973">
        <v>4.7</v>
      </c>
      <c r="E973">
        <v>71</v>
      </c>
      <c r="F973">
        <v>66.48</v>
      </c>
      <c r="G973">
        <v>5026</v>
      </c>
      <c r="H973">
        <v>55491</v>
      </c>
      <c r="I973">
        <v>19</v>
      </c>
      <c r="J973">
        <v>193</v>
      </c>
      <c r="K973">
        <v>132.38</v>
      </c>
      <c r="L973">
        <v>9.3000000000000007</v>
      </c>
      <c r="M973">
        <v>2.2999999999999998</v>
      </c>
      <c r="N973" s="1" t="s">
        <v>21</v>
      </c>
      <c r="O973">
        <v>26</v>
      </c>
      <c r="P973">
        <v>22</v>
      </c>
      <c r="Q973">
        <v>48</v>
      </c>
      <c r="R973" t="str" cm="1">
        <f t="array" ref="R973">_xlfn.IFS(Restaurant_Data[[#This Row],[Total Reservations]]&lt;=50, "Low", Restaurant_Data[[#This Row],[Total Reservations]]&lt;=100, "Medium", Restaurant_Data[[#This Row],[Total Reservations]]&lt;=200, "High")</f>
        <v>Low</v>
      </c>
      <c r="S973" s="4">
        <v>1072388.1100000001</v>
      </c>
      <c r="T973" t="str" cm="1">
        <f t="array" ref="T973">_xlfn.IFS(Restaurant_Data[[#This Row],[Revenue]]&lt;= 500000, "Low Income", Restaurant_Data[[#This Row],[Revenue]]&lt;=1000000, "Middle Income", Restaurant_Data[[#This Row],[Revenue]] &lt;= 2000000, "High Income")</f>
        <v>High Income</v>
      </c>
    </row>
    <row r="974" spans="1:20" x14ac:dyDescent="0.35">
      <c r="A974" s="1" t="s">
        <v>1001</v>
      </c>
      <c r="B974" s="1" t="s">
        <v>19</v>
      </c>
      <c r="C974" s="1" t="s">
        <v>24</v>
      </c>
      <c r="D974">
        <v>4.2</v>
      </c>
      <c r="E974">
        <v>49</v>
      </c>
      <c r="F974">
        <v>33.770000000000003</v>
      </c>
      <c r="G974">
        <v>849</v>
      </c>
      <c r="H974">
        <v>17002</v>
      </c>
      <c r="I974">
        <v>16</v>
      </c>
      <c r="J974">
        <v>619</v>
      </c>
      <c r="K974">
        <v>227.97</v>
      </c>
      <c r="L974">
        <v>5.4</v>
      </c>
      <c r="M974">
        <v>1.4</v>
      </c>
      <c r="N974" s="1" t="s">
        <v>27</v>
      </c>
      <c r="O974">
        <v>36</v>
      </c>
      <c r="P974">
        <v>2</v>
      </c>
      <c r="Q974">
        <v>38</v>
      </c>
      <c r="R974" t="str" cm="1">
        <f t="array" ref="R974">_xlfn.IFS(Restaurant_Data[[#This Row],[Total Reservations]]&lt;=50, "Low", Restaurant_Data[[#This Row],[Total Reservations]]&lt;=100, "Medium", Restaurant_Data[[#This Row],[Total Reservations]]&lt;=200, "High")</f>
        <v>Low</v>
      </c>
      <c r="S974" s="4">
        <v>386430.73</v>
      </c>
      <c r="T974" t="str" cm="1">
        <f t="array" ref="T974">_xlfn.IFS(Restaurant_Data[[#This Row],[Revenue]]&lt;= 500000, "Low Income", Restaurant_Data[[#This Row],[Revenue]]&lt;=1000000, "Middle Income", Restaurant_Data[[#This Row],[Revenue]] &lt;= 2000000, "High Income")</f>
        <v>Low Income</v>
      </c>
    </row>
    <row r="975" spans="1:20" x14ac:dyDescent="0.35">
      <c r="A975" s="1" t="s">
        <v>1002</v>
      </c>
      <c r="B975" s="1" t="s">
        <v>34</v>
      </c>
      <c r="C975" s="1" t="s">
        <v>42</v>
      </c>
      <c r="D975">
        <v>4.9000000000000004</v>
      </c>
      <c r="E975">
        <v>54</v>
      </c>
      <c r="F975">
        <v>37.520000000000003</v>
      </c>
      <c r="G975">
        <v>2466</v>
      </c>
      <c r="H975">
        <v>34433</v>
      </c>
      <c r="I975">
        <v>16</v>
      </c>
      <c r="J975">
        <v>191</v>
      </c>
      <c r="K975">
        <v>91.28</v>
      </c>
      <c r="L975">
        <v>1.9</v>
      </c>
      <c r="M975">
        <v>2.4</v>
      </c>
      <c r="N975" s="1" t="s">
        <v>27</v>
      </c>
      <c r="O975">
        <v>32</v>
      </c>
      <c r="P975">
        <v>8</v>
      </c>
      <c r="Q975">
        <v>40</v>
      </c>
      <c r="R975" t="str" cm="1">
        <f t="array" ref="R975">_xlfn.IFS(Restaurant_Data[[#This Row],[Total Reservations]]&lt;=50, "Low", Restaurant_Data[[#This Row],[Total Reservations]]&lt;=100, "Medium", Restaurant_Data[[#This Row],[Total Reservations]]&lt;=200, "High")</f>
        <v>Low</v>
      </c>
      <c r="S975" s="4">
        <v>469164.97</v>
      </c>
      <c r="T975" t="str" cm="1">
        <f t="array" ref="T975">_xlfn.IFS(Restaurant_Data[[#This Row],[Revenue]]&lt;= 500000, "Low Income", Restaurant_Data[[#This Row],[Revenue]]&lt;=1000000, "Middle Income", Restaurant_Data[[#This Row],[Revenue]] &lt;= 2000000, "High Income")</f>
        <v>Low Income</v>
      </c>
    </row>
    <row r="976" spans="1:20" x14ac:dyDescent="0.35">
      <c r="A976" s="1" t="s">
        <v>1003</v>
      </c>
      <c r="B976" s="1" t="s">
        <v>23</v>
      </c>
      <c r="C976" s="1" t="s">
        <v>26</v>
      </c>
      <c r="D976">
        <v>4.3</v>
      </c>
      <c r="E976">
        <v>84</v>
      </c>
      <c r="F976">
        <v>46.71</v>
      </c>
      <c r="G976">
        <v>3113</v>
      </c>
      <c r="H976">
        <v>32354</v>
      </c>
      <c r="I976">
        <v>3</v>
      </c>
      <c r="J976">
        <v>390</v>
      </c>
      <c r="K976">
        <v>200.16</v>
      </c>
      <c r="L976">
        <v>6.5</v>
      </c>
      <c r="M976">
        <v>8.3000000000000007</v>
      </c>
      <c r="N976" s="1" t="s">
        <v>21</v>
      </c>
      <c r="O976">
        <v>3</v>
      </c>
      <c r="P976">
        <v>66</v>
      </c>
      <c r="Q976">
        <v>69</v>
      </c>
      <c r="R976" t="str" cm="1">
        <f t="array" ref="R976">_xlfn.IFS(Restaurant_Data[[#This Row],[Total Reservations]]&lt;=50, "Low", Restaurant_Data[[#This Row],[Total Reservations]]&lt;=100, "Medium", Restaurant_Data[[#This Row],[Total Reservations]]&lt;=200, "High")</f>
        <v>Medium</v>
      </c>
      <c r="S976" s="4">
        <v>879967.35</v>
      </c>
      <c r="T976" t="str" cm="1">
        <f t="array" ref="T976">_xlfn.IFS(Restaurant_Data[[#This Row],[Revenue]]&lt;= 500000, "Low Income", Restaurant_Data[[#This Row],[Revenue]]&lt;=1000000, "Middle Income", Restaurant_Data[[#This Row],[Revenue]] &lt;= 2000000, "High Income")</f>
        <v>Middle Income</v>
      </c>
    </row>
    <row r="977" spans="1:20" x14ac:dyDescent="0.35">
      <c r="A977" s="1" t="s">
        <v>1004</v>
      </c>
      <c r="B977" s="1" t="s">
        <v>23</v>
      </c>
      <c r="C977" s="1" t="s">
        <v>26</v>
      </c>
      <c r="D977">
        <v>3.4</v>
      </c>
      <c r="E977">
        <v>81</v>
      </c>
      <c r="F977">
        <v>51.85</v>
      </c>
      <c r="G977">
        <v>2555</v>
      </c>
      <c r="H977">
        <v>26390</v>
      </c>
      <c r="I977">
        <v>18</v>
      </c>
      <c r="J977">
        <v>476</v>
      </c>
      <c r="K977">
        <v>149.49</v>
      </c>
      <c r="L977">
        <v>4.3</v>
      </c>
      <c r="M977">
        <v>9.5</v>
      </c>
      <c r="N977" s="1" t="s">
        <v>27</v>
      </c>
      <c r="O977">
        <v>74</v>
      </c>
      <c r="P977">
        <v>61</v>
      </c>
      <c r="Q977">
        <v>135</v>
      </c>
      <c r="R977" t="str" cm="1">
        <f t="array" ref="R977">_xlfn.IFS(Restaurant_Data[[#This Row],[Total Reservations]]&lt;=50, "Low", Restaurant_Data[[#This Row],[Total Reservations]]&lt;=100, "Medium", Restaurant_Data[[#This Row],[Total Reservations]]&lt;=200, "High")</f>
        <v>High</v>
      </c>
      <c r="S977" s="4">
        <v>957770.9</v>
      </c>
      <c r="T977" t="str" cm="1">
        <f t="array" ref="T977">_xlfn.IFS(Restaurant_Data[[#This Row],[Revenue]]&lt;= 500000, "Low Income", Restaurant_Data[[#This Row],[Revenue]]&lt;=1000000, "Middle Income", Restaurant_Data[[#This Row],[Revenue]] &lt;= 2000000, "High Income")</f>
        <v>Middle Income</v>
      </c>
    </row>
    <row r="978" spans="1:20" x14ac:dyDescent="0.35">
      <c r="A978" s="1" t="s">
        <v>1005</v>
      </c>
      <c r="B978" s="1" t="s">
        <v>34</v>
      </c>
      <c r="C978" s="1" t="s">
        <v>37</v>
      </c>
      <c r="D978">
        <v>3.9</v>
      </c>
      <c r="E978">
        <v>63</v>
      </c>
      <c r="F978">
        <v>55.85</v>
      </c>
      <c r="G978">
        <v>817</v>
      </c>
      <c r="H978">
        <v>14083</v>
      </c>
      <c r="I978">
        <v>13</v>
      </c>
      <c r="J978">
        <v>524</v>
      </c>
      <c r="K978">
        <v>177.06</v>
      </c>
      <c r="L978">
        <v>2.4</v>
      </c>
      <c r="M978">
        <v>9.1</v>
      </c>
      <c r="N978" s="1" t="s">
        <v>21</v>
      </c>
      <c r="O978">
        <v>24</v>
      </c>
      <c r="P978">
        <v>45</v>
      </c>
      <c r="Q978">
        <v>69</v>
      </c>
      <c r="R978" t="str" cm="1">
        <f t="array" ref="R978">_xlfn.IFS(Restaurant_Data[[#This Row],[Total Reservations]]&lt;=50, "Low", Restaurant_Data[[#This Row],[Total Reservations]]&lt;=100, "Medium", Restaurant_Data[[#This Row],[Total Reservations]]&lt;=200, "High")</f>
        <v>Medium</v>
      </c>
      <c r="S978" s="4">
        <v>796143.75</v>
      </c>
      <c r="T978" t="str" cm="1">
        <f t="array" ref="T978">_xlfn.IFS(Restaurant_Data[[#This Row],[Revenue]]&lt;= 500000, "Low Income", Restaurant_Data[[#This Row],[Revenue]]&lt;=1000000, "Middle Income", Restaurant_Data[[#This Row],[Revenue]] &lt;= 2000000, "High Income")</f>
        <v>Middle Income</v>
      </c>
    </row>
    <row r="979" spans="1:20" x14ac:dyDescent="0.35">
      <c r="A979" s="1" t="s">
        <v>1006</v>
      </c>
      <c r="B979" s="1" t="s">
        <v>34</v>
      </c>
      <c r="C979" s="1" t="s">
        <v>31</v>
      </c>
      <c r="D979">
        <v>4.3</v>
      </c>
      <c r="E979">
        <v>60</v>
      </c>
      <c r="F979">
        <v>30.49</v>
      </c>
      <c r="G979">
        <v>2335</v>
      </c>
      <c r="H979">
        <v>26092</v>
      </c>
      <c r="I979">
        <v>8</v>
      </c>
      <c r="J979">
        <v>586</v>
      </c>
      <c r="K979">
        <v>192.41</v>
      </c>
      <c r="L979">
        <v>9.3000000000000007</v>
      </c>
      <c r="M979">
        <v>4.3</v>
      </c>
      <c r="N979" s="1" t="s">
        <v>27</v>
      </c>
      <c r="O979">
        <v>55</v>
      </c>
      <c r="P979">
        <v>8</v>
      </c>
      <c r="Q979">
        <v>63</v>
      </c>
      <c r="R979" t="str" cm="1">
        <f t="array" ref="R979">_xlfn.IFS(Restaurant_Data[[#This Row],[Total Reservations]]&lt;=50, "Low", Restaurant_Data[[#This Row],[Total Reservations]]&lt;=100, "Medium", Restaurant_Data[[#This Row],[Total Reservations]]&lt;=200, "High")</f>
        <v>Medium</v>
      </c>
      <c r="S979" s="4">
        <v>423338.57</v>
      </c>
      <c r="T979" t="str" cm="1">
        <f t="array" ref="T979">_xlfn.IFS(Restaurant_Data[[#This Row],[Revenue]]&lt;= 500000, "Low Income", Restaurant_Data[[#This Row],[Revenue]]&lt;=1000000, "Middle Income", Restaurant_Data[[#This Row],[Revenue]] &lt;= 2000000, "High Income")</f>
        <v>Low Income</v>
      </c>
    </row>
    <row r="980" spans="1:20" x14ac:dyDescent="0.35">
      <c r="A980" s="1" t="s">
        <v>1007</v>
      </c>
      <c r="B980" s="1" t="s">
        <v>34</v>
      </c>
      <c r="C980" s="1" t="s">
        <v>37</v>
      </c>
      <c r="D980">
        <v>3.1</v>
      </c>
      <c r="E980">
        <v>70</v>
      </c>
      <c r="F980">
        <v>56.17</v>
      </c>
      <c r="G980">
        <v>1895</v>
      </c>
      <c r="H980">
        <v>18257</v>
      </c>
      <c r="I980">
        <v>7</v>
      </c>
      <c r="J980">
        <v>663</v>
      </c>
      <c r="K980">
        <v>64.97</v>
      </c>
      <c r="L980">
        <v>3.2</v>
      </c>
      <c r="M980">
        <v>7.5</v>
      </c>
      <c r="N980" s="1" t="s">
        <v>21</v>
      </c>
      <c r="O980">
        <v>4</v>
      </c>
      <c r="P980">
        <v>21</v>
      </c>
      <c r="Q980">
        <v>25</v>
      </c>
      <c r="R980" t="str" cm="1">
        <f t="array" ref="R980">_xlfn.IFS(Restaurant_Data[[#This Row],[Total Reservations]]&lt;=50, "Low", Restaurant_Data[[#This Row],[Total Reservations]]&lt;=100, "Medium", Restaurant_Data[[#This Row],[Total Reservations]]&lt;=200, "High")</f>
        <v>Low</v>
      </c>
      <c r="S980" s="4">
        <v>879921.7</v>
      </c>
      <c r="T980" t="str" cm="1">
        <f t="array" ref="T980">_xlfn.IFS(Restaurant_Data[[#This Row],[Revenue]]&lt;= 500000, "Low Income", Restaurant_Data[[#This Row],[Revenue]]&lt;=1000000, "Middle Income", Restaurant_Data[[#This Row],[Revenue]] &lt;= 2000000, "High Income")</f>
        <v>Middle Income</v>
      </c>
    </row>
    <row r="981" spans="1:20" x14ac:dyDescent="0.35">
      <c r="A981" s="1" t="s">
        <v>1008</v>
      </c>
      <c r="B981" s="1" t="s">
        <v>19</v>
      </c>
      <c r="C981" s="1" t="s">
        <v>26</v>
      </c>
      <c r="D981">
        <v>3</v>
      </c>
      <c r="E981">
        <v>38</v>
      </c>
      <c r="F981">
        <v>45</v>
      </c>
      <c r="G981">
        <v>756</v>
      </c>
      <c r="H981">
        <v>14918</v>
      </c>
      <c r="I981">
        <v>19</v>
      </c>
      <c r="J981">
        <v>192</v>
      </c>
      <c r="K981">
        <v>281.01</v>
      </c>
      <c r="L981">
        <v>7.4</v>
      </c>
      <c r="M981">
        <v>8.4</v>
      </c>
      <c r="N981" s="1" t="s">
        <v>21</v>
      </c>
      <c r="O981">
        <v>1</v>
      </c>
      <c r="P981">
        <v>13</v>
      </c>
      <c r="Q981">
        <v>14</v>
      </c>
      <c r="R981" t="str" cm="1">
        <f t="array" ref="R981">_xlfn.IFS(Restaurant_Data[[#This Row],[Total Reservations]]&lt;=50, "Low", Restaurant_Data[[#This Row],[Total Reservations]]&lt;=100, "Medium", Restaurant_Data[[#This Row],[Total Reservations]]&lt;=200, "High")</f>
        <v>Low</v>
      </c>
      <c r="S981" s="4">
        <v>404283.9</v>
      </c>
      <c r="T981" t="str" cm="1">
        <f t="array" ref="T981">_xlfn.IFS(Restaurant_Data[[#This Row],[Revenue]]&lt;= 500000, "Low Income", Restaurant_Data[[#This Row],[Revenue]]&lt;=1000000, "Middle Income", Restaurant_Data[[#This Row],[Revenue]] &lt;= 2000000, "High Income")</f>
        <v>Low Income</v>
      </c>
    </row>
    <row r="982" spans="1:20" x14ac:dyDescent="0.35">
      <c r="A982" s="1" t="s">
        <v>1009</v>
      </c>
      <c r="B982" s="1" t="s">
        <v>19</v>
      </c>
      <c r="C982" s="1" t="s">
        <v>42</v>
      </c>
      <c r="D982">
        <v>3.3</v>
      </c>
      <c r="E982">
        <v>49</v>
      </c>
      <c r="F982">
        <v>42.67</v>
      </c>
      <c r="G982">
        <v>871</v>
      </c>
      <c r="H982">
        <v>12592</v>
      </c>
      <c r="I982">
        <v>12</v>
      </c>
      <c r="J982">
        <v>635</v>
      </c>
      <c r="K982">
        <v>246.52</v>
      </c>
      <c r="L982">
        <v>4.9000000000000004</v>
      </c>
      <c r="M982">
        <v>8.3000000000000007</v>
      </c>
      <c r="N982" s="1" t="s">
        <v>27</v>
      </c>
      <c r="O982">
        <v>39</v>
      </c>
      <c r="P982">
        <v>30</v>
      </c>
      <c r="Q982">
        <v>69</v>
      </c>
      <c r="R982" t="str" cm="1">
        <f t="array" ref="R982">_xlfn.IFS(Restaurant_Data[[#This Row],[Total Reservations]]&lt;=50, "Low", Restaurant_Data[[#This Row],[Total Reservations]]&lt;=100, "Medium", Restaurant_Data[[#This Row],[Total Reservations]]&lt;=200, "High")</f>
        <v>Medium</v>
      </c>
      <c r="S982" s="4">
        <v>482642.1</v>
      </c>
      <c r="T982" t="str" cm="1">
        <f t="array" ref="T982">_xlfn.IFS(Restaurant_Data[[#This Row],[Revenue]]&lt;= 500000, "Low Income", Restaurant_Data[[#This Row],[Revenue]]&lt;=1000000, "Middle Income", Restaurant_Data[[#This Row],[Revenue]] &lt;= 2000000, "High Income")</f>
        <v>Low Income</v>
      </c>
    </row>
    <row r="983" spans="1:20" x14ac:dyDescent="0.35">
      <c r="A983" s="1" t="s">
        <v>1010</v>
      </c>
      <c r="B983" s="1" t="s">
        <v>23</v>
      </c>
      <c r="C983" s="1" t="s">
        <v>37</v>
      </c>
      <c r="D983">
        <v>3.5</v>
      </c>
      <c r="E983">
        <v>77</v>
      </c>
      <c r="F983">
        <v>61.18</v>
      </c>
      <c r="G983">
        <v>4397</v>
      </c>
      <c r="H983">
        <v>50723</v>
      </c>
      <c r="I983">
        <v>18</v>
      </c>
      <c r="J983">
        <v>463</v>
      </c>
      <c r="K983">
        <v>160.61000000000001</v>
      </c>
      <c r="L983">
        <v>8.5</v>
      </c>
      <c r="M983">
        <v>1.6</v>
      </c>
      <c r="N983" s="1" t="s">
        <v>27</v>
      </c>
      <c r="O983">
        <v>76</v>
      </c>
      <c r="P983">
        <v>53</v>
      </c>
      <c r="Q983">
        <v>129</v>
      </c>
      <c r="R983" t="str" cm="1">
        <f t="array" ref="R983">_xlfn.IFS(Restaurant_Data[[#This Row],[Total Reservations]]&lt;=50, "Low", Restaurant_Data[[#This Row],[Total Reservations]]&lt;=100, "Medium", Restaurant_Data[[#This Row],[Total Reservations]]&lt;=200, "High")</f>
        <v>High</v>
      </c>
      <c r="S983" s="4">
        <v>1072678.21</v>
      </c>
      <c r="T983" t="str" cm="1">
        <f t="array" ref="T983">_xlfn.IFS(Restaurant_Data[[#This Row],[Revenue]]&lt;= 500000, "Low Income", Restaurant_Data[[#This Row],[Revenue]]&lt;=1000000, "Middle Income", Restaurant_Data[[#This Row],[Revenue]] &lt;= 2000000, "High Income")</f>
        <v>High Income</v>
      </c>
    </row>
    <row r="984" spans="1:20" x14ac:dyDescent="0.35">
      <c r="A984" s="1" t="s">
        <v>1011</v>
      </c>
      <c r="B984" s="1" t="s">
        <v>34</v>
      </c>
      <c r="C984" s="1" t="s">
        <v>24</v>
      </c>
      <c r="D984">
        <v>3.9</v>
      </c>
      <c r="E984">
        <v>61</v>
      </c>
      <c r="F984">
        <v>27.31</v>
      </c>
      <c r="G984">
        <v>2555</v>
      </c>
      <c r="H984">
        <v>32804</v>
      </c>
      <c r="I984">
        <v>15</v>
      </c>
      <c r="J984">
        <v>93</v>
      </c>
      <c r="K984">
        <v>186.87</v>
      </c>
      <c r="L984">
        <v>7.3</v>
      </c>
      <c r="M984">
        <v>2.9</v>
      </c>
      <c r="N984" s="1" t="s">
        <v>21</v>
      </c>
      <c r="O984">
        <v>55</v>
      </c>
      <c r="P984">
        <v>59</v>
      </c>
      <c r="Q984">
        <v>114</v>
      </c>
      <c r="R984" t="str" cm="1">
        <f t="array" ref="R984">_xlfn.IFS(Restaurant_Data[[#This Row],[Total Reservations]]&lt;=50, "Low", Restaurant_Data[[#This Row],[Total Reservations]]&lt;=100, "Medium", Restaurant_Data[[#This Row],[Total Reservations]]&lt;=200, "High")</f>
        <v>High</v>
      </c>
      <c r="S984" s="4">
        <v>393706.33</v>
      </c>
      <c r="T984" t="str" cm="1">
        <f t="array" ref="T984">_xlfn.IFS(Restaurant_Data[[#This Row],[Revenue]]&lt;= 500000, "Low Income", Restaurant_Data[[#This Row],[Revenue]]&lt;=1000000, "Middle Income", Restaurant_Data[[#This Row],[Revenue]] &lt;= 2000000, "High Income")</f>
        <v>Low Income</v>
      </c>
    </row>
    <row r="985" spans="1:20" x14ac:dyDescent="0.35">
      <c r="A985" s="1" t="s">
        <v>1012</v>
      </c>
      <c r="B985" s="1" t="s">
        <v>23</v>
      </c>
      <c r="C985" s="1" t="s">
        <v>31</v>
      </c>
      <c r="D985">
        <v>4</v>
      </c>
      <c r="E985">
        <v>72</v>
      </c>
      <c r="F985">
        <v>32.56</v>
      </c>
      <c r="G985">
        <v>3142</v>
      </c>
      <c r="H985">
        <v>35067</v>
      </c>
      <c r="I985">
        <v>12</v>
      </c>
      <c r="J985">
        <v>954</v>
      </c>
      <c r="K985">
        <v>58.13</v>
      </c>
      <c r="L985">
        <v>2.1</v>
      </c>
      <c r="M985">
        <v>9.5</v>
      </c>
      <c r="N985" s="1" t="s">
        <v>21</v>
      </c>
      <c r="O985">
        <v>26</v>
      </c>
      <c r="P985">
        <v>52</v>
      </c>
      <c r="Q985">
        <v>78</v>
      </c>
      <c r="R985" t="str" cm="1">
        <f t="array" ref="R985">_xlfn.IFS(Restaurant_Data[[#This Row],[Total Reservations]]&lt;=50, "Low", Restaurant_Data[[#This Row],[Total Reservations]]&lt;=100, "Medium", Restaurant_Data[[#This Row],[Total Reservations]]&lt;=200, "High")</f>
        <v>Medium</v>
      </c>
      <c r="S985" s="4">
        <v>542120.11</v>
      </c>
      <c r="T985" t="str" cm="1">
        <f t="array" ref="T985">_xlfn.IFS(Restaurant_Data[[#This Row],[Revenue]]&lt;= 500000, "Low Income", Restaurant_Data[[#This Row],[Revenue]]&lt;=1000000, "Middle Income", Restaurant_Data[[#This Row],[Revenue]] &lt;= 2000000, "High Income")</f>
        <v>Middle Income</v>
      </c>
    </row>
    <row r="986" spans="1:20" x14ac:dyDescent="0.35">
      <c r="A986" s="1" t="s">
        <v>1013</v>
      </c>
      <c r="B986" s="1" t="s">
        <v>23</v>
      </c>
      <c r="C986" s="1" t="s">
        <v>24</v>
      </c>
      <c r="D986">
        <v>3.3</v>
      </c>
      <c r="E986">
        <v>90</v>
      </c>
      <c r="F986">
        <v>33.92</v>
      </c>
      <c r="G986">
        <v>5817</v>
      </c>
      <c r="H986">
        <v>63872</v>
      </c>
      <c r="I986">
        <v>6</v>
      </c>
      <c r="J986">
        <v>909</v>
      </c>
      <c r="K986">
        <v>174.49</v>
      </c>
      <c r="L986">
        <v>5</v>
      </c>
      <c r="M986">
        <v>7.7</v>
      </c>
      <c r="N986" s="1" t="s">
        <v>27</v>
      </c>
      <c r="O986">
        <v>80</v>
      </c>
      <c r="P986">
        <v>86</v>
      </c>
      <c r="Q986">
        <v>166</v>
      </c>
      <c r="R986" t="str" cm="1">
        <f t="array" ref="R986">_xlfn.IFS(Restaurant_Data[[#This Row],[Total Reservations]]&lt;=50, "Low", Restaurant_Data[[#This Row],[Total Reservations]]&lt;=100, "Medium", Restaurant_Data[[#This Row],[Total Reservations]]&lt;=200, "High")</f>
        <v>High</v>
      </c>
      <c r="S986" s="4">
        <v>700281.02</v>
      </c>
      <c r="T986" t="str" cm="1">
        <f t="array" ref="T986">_xlfn.IFS(Restaurant_Data[[#This Row],[Revenue]]&lt;= 500000, "Low Income", Restaurant_Data[[#This Row],[Revenue]]&lt;=1000000, "Middle Income", Restaurant_Data[[#This Row],[Revenue]] &lt;= 2000000, "High Income")</f>
        <v>Middle Income</v>
      </c>
    </row>
    <row r="987" spans="1:20" x14ac:dyDescent="0.35">
      <c r="A987" s="1" t="s">
        <v>1014</v>
      </c>
      <c r="B987" s="1" t="s">
        <v>23</v>
      </c>
      <c r="C987" s="1" t="s">
        <v>31</v>
      </c>
      <c r="D987">
        <v>4.3</v>
      </c>
      <c r="E987">
        <v>84</v>
      </c>
      <c r="F987">
        <v>35.520000000000003</v>
      </c>
      <c r="G987">
        <v>4156</v>
      </c>
      <c r="H987">
        <v>50135</v>
      </c>
      <c r="I987">
        <v>17</v>
      </c>
      <c r="J987">
        <v>290</v>
      </c>
      <c r="K987">
        <v>156.58000000000001</v>
      </c>
      <c r="L987">
        <v>3.3</v>
      </c>
      <c r="M987">
        <v>8.5</v>
      </c>
      <c r="N987" s="1" t="s">
        <v>21</v>
      </c>
      <c r="O987">
        <v>53</v>
      </c>
      <c r="P987">
        <v>32</v>
      </c>
      <c r="Q987">
        <v>85</v>
      </c>
      <c r="R987" t="str" cm="1">
        <f t="array" ref="R987">_xlfn.IFS(Restaurant_Data[[#This Row],[Total Reservations]]&lt;=50, "Low", Restaurant_Data[[#This Row],[Total Reservations]]&lt;=100, "Medium", Restaurant_Data[[#This Row],[Total Reservations]]&lt;=200, "High")</f>
        <v>Medium</v>
      </c>
      <c r="S987" s="4">
        <v>688665.87</v>
      </c>
      <c r="T987" t="str" cm="1">
        <f t="array" ref="T987">_xlfn.IFS(Restaurant_Data[[#This Row],[Revenue]]&lt;= 500000, "Low Income", Restaurant_Data[[#This Row],[Revenue]]&lt;=1000000, "Middle Income", Restaurant_Data[[#This Row],[Revenue]] &lt;= 2000000, "High Income")</f>
        <v>Middle Income</v>
      </c>
    </row>
    <row r="988" spans="1:20" x14ac:dyDescent="0.35">
      <c r="A988" s="1" t="s">
        <v>1015</v>
      </c>
      <c r="B988" s="1" t="s">
        <v>23</v>
      </c>
      <c r="C988" s="1" t="s">
        <v>42</v>
      </c>
      <c r="D988">
        <v>4.2</v>
      </c>
      <c r="E988">
        <v>77</v>
      </c>
      <c r="F988">
        <v>42.68</v>
      </c>
      <c r="G988">
        <v>7542</v>
      </c>
      <c r="H988">
        <v>74858</v>
      </c>
      <c r="I988">
        <v>4</v>
      </c>
      <c r="J988">
        <v>131</v>
      </c>
      <c r="K988">
        <v>143.62</v>
      </c>
      <c r="L988">
        <v>7.4</v>
      </c>
      <c r="M988">
        <v>5.6</v>
      </c>
      <c r="N988" s="1" t="s">
        <v>21</v>
      </c>
      <c r="O988">
        <v>74</v>
      </c>
      <c r="P988">
        <v>40</v>
      </c>
      <c r="Q988">
        <v>114</v>
      </c>
      <c r="R988" t="str" cm="1">
        <f t="array" ref="R988">_xlfn.IFS(Restaurant_Data[[#This Row],[Total Reservations]]&lt;=50, "Low", Restaurant_Data[[#This Row],[Total Reservations]]&lt;=100, "Medium", Restaurant_Data[[#This Row],[Total Reservations]]&lt;=200, "High")</f>
        <v>High</v>
      </c>
      <c r="S988" s="4">
        <v>750396.26</v>
      </c>
      <c r="T988" t="str" cm="1">
        <f t="array" ref="T988">_xlfn.IFS(Restaurant_Data[[#This Row],[Revenue]]&lt;= 500000, "Low Income", Restaurant_Data[[#This Row],[Revenue]]&lt;=1000000, "Middle Income", Restaurant_Data[[#This Row],[Revenue]] &lt;= 2000000, "High Income")</f>
        <v>Middle Income</v>
      </c>
    </row>
    <row r="989" spans="1:20" x14ac:dyDescent="0.35">
      <c r="A989" s="1" t="s">
        <v>1016</v>
      </c>
      <c r="B989" s="1" t="s">
        <v>34</v>
      </c>
      <c r="C989" s="1" t="s">
        <v>37</v>
      </c>
      <c r="D989">
        <v>3.6</v>
      </c>
      <c r="E989">
        <v>56</v>
      </c>
      <c r="F989">
        <v>59.98</v>
      </c>
      <c r="G989">
        <v>734</v>
      </c>
      <c r="H989">
        <v>9726</v>
      </c>
      <c r="I989">
        <v>12</v>
      </c>
      <c r="J989">
        <v>444</v>
      </c>
      <c r="K989">
        <v>253.84</v>
      </c>
      <c r="L989">
        <v>5.9</v>
      </c>
      <c r="M989">
        <v>4.5</v>
      </c>
      <c r="N989" s="1" t="s">
        <v>21</v>
      </c>
      <c r="O989">
        <v>8</v>
      </c>
      <c r="P989">
        <v>27</v>
      </c>
      <c r="Q989">
        <v>35</v>
      </c>
      <c r="R989" t="str" cm="1">
        <f t="array" ref="R989">_xlfn.IFS(Restaurant_Data[[#This Row],[Total Reservations]]&lt;=50, "Low", Restaurant_Data[[#This Row],[Total Reservations]]&lt;=100, "Medium", Restaurant_Data[[#This Row],[Total Reservations]]&lt;=200, "High")</f>
        <v>Low</v>
      </c>
      <c r="S989" s="4">
        <v>757369.32</v>
      </c>
      <c r="T989" t="str" cm="1">
        <f t="array" ref="T989">_xlfn.IFS(Restaurant_Data[[#This Row],[Revenue]]&lt;= 500000, "Low Income", Restaurant_Data[[#This Row],[Revenue]]&lt;=1000000, "Middle Income", Restaurant_Data[[#This Row],[Revenue]] &lt;= 2000000, "High Income")</f>
        <v>Middle Income</v>
      </c>
    </row>
    <row r="990" spans="1:20" x14ac:dyDescent="0.35">
      <c r="A990" s="1" t="s">
        <v>1017</v>
      </c>
      <c r="B990" s="1" t="s">
        <v>23</v>
      </c>
      <c r="C990" s="1" t="s">
        <v>31</v>
      </c>
      <c r="D990">
        <v>3</v>
      </c>
      <c r="E990">
        <v>86</v>
      </c>
      <c r="F990">
        <v>32.61</v>
      </c>
      <c r="G990">
        <v>1209</v>
      </c>
      <c r="H990">
        <v>18719</v>
      </c>
      <c r="I990">
        <v>17</v>
      </c>
      <c r="J990">
        <v>919</v>
      </c>
      <c r="K990">
        <v>95.48</v>
      </c>
      <c r="L990">
        <v>4.0999999999999996</v>
      </c>
      <c r="M990">
        <v>6.9</v>
      </c>
      <c r="N990" s="1" t="s">
        <v>21</v>
      </c>
      <c r="O990">
        <v>10</v>
      </c>
      <c r="P990">
        <v>20</v>
      </c>
      <c r="Q990">
        <v>30</v>
      </c>
      <c r="R990" t="str" cm="1">
        <f t="array" ref="R990">_xlfn.IFS(Restaurant_Data[[#This Row],[Total Reservations]]&lt;=50, "Low", Restaurant_Data[[#This Row],[Total Reservations]]&lt;=100, "Medium", Restaurant_Data[[#This Row],[Total Reservations]]&lt;=200, "High")</f>
        <v>Low</v>
      </c>
      <c r="S990" s="4">
        <v>642242.49</v>
      </c>
      <c r="T990" t="str" cm="1">
        <f t="array" ref="T990">_xlfn.IFS(Restaurant_Data[[#This Row],[Revenue]]&lt;= 500000, "Low Income", Restaurant_Data[[#This Row],[Revenue]]&lt;=1000000, "Middle Income", Restaurant_Data[[#This Row],[Revenue]] &lt;= 2000000, "High Income")</f>
        <v>Middle Income</v>
      </c>
    </row>
    <row r="991" spans="1:20" x14ac:dyDescent="0.35">
      <c r="A991" s="1" t="s">
        <v>1018</v>
      </c>
      <c r="B991" s="1" t="s">
        <v>34</v>
      </c>
      <c r="C991" s="1" t="s">
        <v>24</v>
      </c>
      <c r="D991">
        <v>3.2</v>
      </c>
      <c r="E991">
        <v>61</v>
      </c>
      <c r="F991">
        <v>35.67</v>
      </c>
      <c r="G991">
        <v>2257</v>
      </c>
      <c r="H991">
        <v>29490</v>
      </c>
      <c r="I991">
        <v>5</v>
      </c>
      <c r="J991">
        <v>548</v>
      </c>
      <c r="K991">
        <v>94.08</v>
      </c>
      <c r="L991">
        <v>4</v>
      </c>
      <c r="M991">
        <v>5.3</v>
      </c>
      <c r="N991" s="1" t="s">
        <v>27</v>
      </c>
      <c r="O991">
        <v>6</v>
      </c>
      <c r="P991">
        <v>25</v>
      </c>
      <c r="Q991">
        <v>31</v>
      </c>
      <c r="R991" t="str" cm="1">
        <f t="array" ref="R991">_xlfn.IFS(Restaurant_Data[[#This Row],[Total Reservations]]&lt;=50, "Low", Restaurant_Data[[#This Row],[Total Reservations]]&lt;=100, "Medium", Restaurant_Data[[#This Row],[Total Reservations]]&lt;=200, "High")</f>
        <v>Low</v>
      </c>
      <c r="S991" s="4">
        <v>493227.3</v>
      </c>
      <c r="T991" t="str" cm="1">
        <f t="array" ref="T991">_xlfn.IFS(Restaurant_Data[[#This Row],[Revenue]]&lt;= 500000, "Low Income", Restaurant_Data[[#This Row],[Revenue]]&lt;=1000000, "Middle Income", Restaurant_Data[[#This Row],[Revenue]] &lt;= 2000000, "High Income")</f>
        <v>Low Income</v>
      </c>
    </row>
    <row r="992" spans="1:20" x14ac:dyDescent="0.35">
      <c r="A992" s="1" t="s">
        <v>1019</v>
      </c>
      <c r="B992" s="1" t="s">
        <v>34</v>
      </c>
      <c r="C992" s="1" t="s">
        <v>37</v>
      </c>
      <c r="D992">
        <v>3.8</v>
      </c>
      <c r="E992">
        <v>69</v>
      </c>
      <c r="F992">
        <v>61.22</v>
      </c>
      <c r="G992">
        <v>3698</v>
      </c>
      <c r="H992">
        <v>44076</v>
      </c>
      <c r="I992">
        <v>6</v>
      </c>
      <c r="J992">
        <v>115</v>
      </c>
      <c r="K992">
        <v>180.42</v>
      </c>
      <c r="L992">
        <v>2</v>
      </c>
      <c r="M992">
        <v>4.4000000000000004</v>
      </c>
      <c r="N992" s="1" t="s">
        <v>21</v>
      </c>
      <c r="O992">
        <v>29</v>
      </c>
      <c r="P992">
        <v>9</v>
      </c>
      <c r="Q992">
        <v>38</v>
      </c>
      <c r="R992" t="str" cm="1">
        <f t="array" ref="R992">_xlfn.IFS(Restaurant_Data[[#This Row],[Total Reservations]]&lt;=50, "Low", Restaurant_Data[[#This Row],[Total Reservations]]&lt;=100, "Medium", Restaurant_Data[[#This Row],[Total Reservations]]&lt;=200, "High")</f>
        <v>Low</v>
      </c>
      <c r="S992" s="4">
        <v>944602.58</v>
      </c>
      <c r="T992" t="str" cm="1">
        <f t="array" ref="T992">_xlfn.IFS(Restaurant_Data[[#This Row],[Revenue]]&lt;= 500000, "Low Income", Restaurant_Data[[#This Row],[Revenue]]&lt;=1000000, "Middle Income", Restaurant_Data[[#This Row],[Revenue]] &lt;= 2000000, "High Income")</f>
        <v>Middle Income</v>
      </c>
    </row>
    <row r="993" spans="1:20" x14ac:dyDescent="0.35">
      <c r="A993" s="1" t="s">
        <v>1020</v>
      </c>
      <c r="B993" s="1" t="s">
        <v>19</v>
      </c>
      <c r="C993" s="1" t="s">
        <v>37</v>
      </c>
      <c r="D993">
        <v>3.3</v>
      </c>
      <c r="E993">
        <v>47</v>
      </c>
      <c r="F993">
        <v>56.44</v>
      </c>
      <c r="G993">
        <v>3101</v>
      </c>
      <c r="H993">
        <v>36570</v>
      </c>
      <c r="I993">
        <v>15</v>
      </c>
      <c r="J993">
        <v>327</v>
      </c>
      <c r="K993">
        <v>221.79</v>
      </c>
      <c r="L993">
        <v>2.9</v>
      </c>
      <c r="M993">
        <v>4.0999999999999996</v>
      </c>
      <c r="N993" s="1" t="s">
        <v>27</v>
      </c>
      <c r="O993">
        <v>28</v>
      </c>
      <c r="P993">
        <v>22</v>
      </c>
      <c r="Q993">
        <v>50</v>
      </c>
      <c r="R993" t="str" cm="1">
        <f t="array" ref="R993">_xlfn.IFS(Restaurant_Data[[#This Row],[Total Reservations]]&lt;=50, "Low", Restaurant_Data[[#This Row],[Total Reservations]]&lt;=100, "Medium", Restaurant_Data[[#This Row],[Total Reservations]]&lt;=200, "High")</f>
        <v>Low</v>
      </c>
      <c r="S993" s="4">
        <v>609392.92000000004</v>
      </c>
      <c r="T993" t="str" cm="1">
        <f t="array" ref="T993">_xlfn.IFS(Restaurant_Data[[#This Row],[Revenue]]&lt;= 500000, "Low Income", Restaurant_Data[[#This Row],[Revenue]]&lt;=1000000, "Middle Income", Restaurant_Data[[#This Row],[Revenue]] &lt;= 2000000, "High Income")</f>
        <v>Middle Income</v>
      </c>
    </row>
    <row r="994" spans="1:20" x14ac:dyDescent="0.35">
      <c r="A994" s="1" t="s">
        <v>1021</v>
      </c>
      <c r="B994" s="1" t="s">
        <v>34</v>
      </c>
      <c r="C994" s="1" t="s">
        <v>24</v>
      </c>
      <c r="D994">
        <v>3.8</v>
      </c>
      <c r="E994">
        <v>67</v>
      </c>
      <c r="F994">
        <v>29.47</v>
      </c>
      <c r="G994">
        <v>764</v>
      </c>
      <c r="H994">
        <v>15870</v>
      </c>
      <c r="I994">
        <v>8</v>
      </c>
      <c r="J994">
        <v>648</v>
      </c>
      <c r="K994">
        <v>55.61</v>
      </c>
      <c r="L994">
        <v>7.4</v>
      </c>
      <c r="M994">
        <v>2.4</v>
      </c>
      <c r="N994" s="1" t="s">
        <v>27</v>
      </c>
      <c r="O994">
        <v>36</v>
      </c>
      <c r="P994">
        <v>66</v>
      </c>
      <c r="Q994">
        <v>102</v>
      </c>
      <c r="R994" t="str" cm="1">
        <f t="array" ref="R994">_xlfn.IFS(Restaurant_Data[[#This Row],[Total Reservations]]&lt;=50, "Low", Restaurant_Data[[#This Row],[Total Reservations]]&lt;=100, "Medium", Restaurant_Data[[#This Row],[Total Reservations]]&lt;=200, "High")</f>
        <v>High</v>
      </c>
      <c r="S994" s="4">
        <v>451554.75</v>
      </c>
      <c r="T994" t="str" cm="1">
        <f t="array" ref="T994">_xlfn.IFS(Restaurant_Data[[#This Row],[Revenue]]&lt;= 500000, "Low Income", Restaurant_Data[[#This Row],[Revenue]]&lt;=1000000, "Middle Income", Restaurant_Data[[#This Row],[Revenue]] &lt;= 2000000, "High Income")</f>
        <v>Low Income</v>
      </c>
    </row>
    <row r="995" spans="1:20" x14ac:dyDescent="0.35">
      <c r="A995" s="1" t="s">
        <v>1022</v>
      </c>
      <c r="B995" s="1" t="s">
        <v>19</v>
      </c>
      <c r="C995" s="1" t="s">
        <v>26</v>
      </c>
      <c r="D995">
        <v>4.3</v>
      </c>
      <c r="E995">
        <v>44</v>
      </c>
      <c r="F995">
        <v>48.62</v>
      </c>
      <c r="G995">
        <v>2877</v>
      </c>
      <c r="H995">
        <v>34702</v>
      </c>
      <c r="I995">
        <v>16</v>
      </c>
      <c r="J995">
        <v>965</v>
      </c>
      <c r="K995">
        <v>186.46</v>
      </c>
      <c r="L995">
        <v>6.5</v>
      </c>
      <c r="M995">
        <v>5.8</v>
      </c>
      <c r="N995" s="1" t="s">
        <v>21</v>
      </c>
      <c r="O995">
        <v>11</v>
      </c>
      <c r="P995">
        <v>9</v>
      </c>
      <c r="Q995">
        <v>20</v>
      </c>
      <c r="R995" t="str" cm="1">
        <f t="array" ref="R995">_xlfn.IFS(Restaurant_Data[[#This Row],[Total Reservations]]&lt;=50, "Low", Restaurant_Data[[#This Row],[Total Reservations]]&lt;=100, "Medium", Restaurant_Data[[#This Row],[Total Reservations]]&lt;=200, "High")</f>
        <v>Low</v>
      </c>
      <c r="S995" s="4">
        <v>499605.32</v>
      </c>
      <c r="T995" t="str" cm="1">
        <f t="array" ref="T995">_xlfn.IFS(Restaurant_Data[[#This Row],[Revenue]]&lt;= 500000, "Low Income", Restaurant_Data[[#This Row],[Revenue]]&lt;=1000000, "Middle Income", Restaurant_Data[[#This Row],[Revenue]] &lt;= 2000000, "High Income")</f>
        <v>Low Income</v>
      </c>
    </row>
    <row r="996" spans="1:20" x14ac:dyDescent="0.35">
      <c r="A996" s="1" t="s">
        <v>1023</v>
      </c>
      <c r="B996" s="1" t="s">
        <v>34</v>
      </c>
      <c r="C996" s="1" t="s">
        <v>31</v>
      </c>
      <c r="D996">
        <v>4.0999999999999996</v>
      </c>
      <c r="E996">
        <v>52</v>
      </c>
      <c r="F996">
        <v>32.35</v>
      </c>
      <c r="G996">
        <v>3246</v>
      </c>
      <c r="H996">
        <v>39902</v>
      </c>
      <c r="I996">
        <v>13</v>
      </c>
      <c r="J996">
        <v>926</v>
      </c>
      <c r="K996">
        <v>124.67</v>
      </c>
      <c r="L996">
        <v>4.2</v>
      </c>
      <c r="M996">
        <v>5.7</v>
      </c>
      <c r="N996" s="1" t="s">
        <v>21</v>
      </c>
      <c r="O996">
        <v>44</v>
      </c>
      <c r="P996">
        <v>44</v>
      </c>
      <c r="Q996">
        <v>88</v>
      </c>
      <c r="R996" t="str" cm="1">
        <f t="array" ref="R996">_xlfn.IFS(Restaurant_Data[[#This Row],[Total Reservations]]&lt;=50, "Low", Restaurant_Data[[#This Row],[Total Reservations]]&lt;=100, "Medium", Restaurant_Data[[#This Row],[Total Reservations]]&lt;=200, "High")</f>
        <v>Medium</v>
      </c>
      <c r="S996" s="4">
        <v>397914.7</v>
      </c>
      <c r="T996" t="str" cm="1">
        <f t="array" ref="T996">_xlfn.IFS(Restaurant_Data[[#This Row],[Revenue]]&lt;= 500000, "Low Income", Restaurant_Data[[#This Row],[Revenue]]&lt;=1000000, "Middle Income", Restaurant_Data[[#This Row],[Revenue]] &lt;= 2000000, "High Income")</f>
        <v>Low Income</v>
      </c>
    </row>
    <row r="997" spans="1:20" x14ac:dyDescent="0.35">
      <c r="A997" s="1" t="s">
        <v>1024</v>
      </c>
      <c r="B997" s="1" t="s">
        <v>34</v>
      </c>
      <c r="C997" s="1" t="s">
        <v>24</v>
      </c>
      <c r="D997">
        <v>3.5</v>
      </c>
      <c r="E997">
        <v>68</v>
      </c>
      <c r="F997">
        <v>35.270000000000003</v>
      </c>
      <c r="G997">
        <v>1358</v>
      </c>
      <c r="H997">
        <v>13873</v>
      </c>
      <c r="I997">
        <v>15</v>
      </c>
      <c r="J997">
        <v>974</v>
      </c>
      <c r="K997">
        <v>239.22</v>
      </c>
      <c r="L997">
        <v>8.5</v>
      </c>
      <c r="M997">
        <v>6.3</v>
      </c>
      <c r="N997" s="1" t="s">
        <v>27</v>
      </c>
      <c r="O997">
        <v>66</v>
      </c>
      <c r="P997">
        <v>0</v>
      </c>
      <c r="Q997">
        <v>66</v>
      </c>
      <c r="R997" t="str" cm="1">
        <f t="array" ref="R997">_xlfn.IFS(Restaurant_Data[[#This Row],[Total Reservations]]&lt;=50, "Low", Restaurant_Data[[#This Row],[Total Reservations]]&lt;=100, "Medium", Restaurant_Data[[#This Row],[Total Reservations]]&lt;=200, "High")</f>
        <v>Medium</v>
      </c>
      <c r="S997" s="4">
        <v>554647.31000000006</v>
      </c>
      <c r="T997" t="str" cm="1">
        <f t="array" ref="T997">_xlfn.IFS(Restaurant_Data[[#This Row],[Revenue]]&lt;= 500000, "Low Income", Restaurant_Data[[#This Row],[Revenue]]&lt;=1000000, "Middle Income", Restaurant_Data[[#This Row],[Revenue]] &lt;= 2000000, "High Income")</f>
        <v>Middle Income</v>
      </c>
    </row>
    <row r="998" spans="1:20" x14ac:dyDescent="0.35">
      <c r="A998" s="1" t="s">
        <v>1025</v>
      </c>
      <c r="B998" s="1" t="s">
        <v>34</v>
      </c>
      <c r="C998" s="1" t="s">
        <v>42</v>
      </c>
      <c r="D998">
        <v>3.7</v>
      </c>
      <c r="E998">
        <v>64</v>
      </c>
      <c r="F998">
        <v>44.69</v>
      </c>
      <c r="G998">
        <v>931</v>
      </c>
      <c r="H998">
        <v>14966</v>
      </c>
      <c r="I998">
        <v>13</v>
      </c>
      <c r="J998">
        <v>907</v>
      </c>
      <c r="K998">
        <v>167.22</v>
      </c>
      <c r="L998">
        <v>5.4</v>
      </c>
      <c r="M998">
        <v>2</v>
      </c>
      <c r="N998" s="1" t="s">
        <v>21</v>
      </c>
      <c r="O998">
        <v>47</v>
      </c>
      <c r="P998">
        <v>27</v>
      </c>
      <c r="Q998">
        <v>74</v>
      </c>
      <c r="R998" t="str" cm="1">
        <f t="array" ref="R998">_xlfn.IFS(Restaurant_Data[[#This Row],[Total Reservations]]&lt;=50, "Low", Restaurant_Data[[#This Row],[Total Reservations]]&lt;=100, "Medium", Restaurant_Data[[#This Row],[Total Reservations]]&lt;=200, "High")</f>
        <v>Medium</v>
      </c>
      <c r="S998" s="4">
        <v>650340.9</v>
      </c>
      <c r="T998" t="str" cm="1">
        <f t="array" ref="T998">_xlfn.IFS(Restaurant_Data[[#This Row],[Revenue]]&lt;= 500000, "Low Income", Restaurant_Data[[#This Row],[Revenue]]&lt;=1000000, "Middle Income", Restaurant_Data[[#This Row],[Revenue]] &lt;= 2000000, "High Income")</f>
        <v>Middle Income</v>
      </c>
    </row>
    <row r="999" spans="1:20" x14ac:dyDescent="0.35">
      <c r="A999" s="1" t="s">
        <v>1026</v>
      </c>
      <c r="B999" s="1" t="s">
        <v>19</v>
      </c>
      <c r="C999" s="1" t="s">
        <v>20</v>
      </c>
      <c r="D999">
        <v>4.2</v>
      </c>
      <c r="E999">
        <v>45</v>
      </c>
      <c r="F999">
        <v>67.19</v>
      </c>
      <c r="G999">
        <v>3411</v>
      </c>
      <c r="H999">
        <v>42132</v>
      </c>
      <c r="I999">
        <v>15</v>
      </c>
      <c r="J999">
        <v>602</v>
      </c>
      <c r="K999">
        <v>258.52</v>
      </c>
      <c r="L999">
        <v>8.1</v>
      </c>
      <c r="M999">
        <v>9.1999999999999993</v>
      </c>
      <c r="N999" s="1" t="s">
        <v>21</v>
      </c>
      <c r="O999">
        <v>35</v>
      </c>
      <c r="P999">
        <v>12</v>
      </c>
      <c r="Q999">
        <v>47</v>
      </c>
      <c r="R999" t="str" cm="1">
        <f t="array" ref="R999">_xlfn.IFS(Restaurant_Data[[#This Row],[Total Reservations]]&lt;=50, "Low", Restaurant_Data[[#This Row],[Total Reservations]]&lt;=100, "Medium", Restaurant_Data[[#This Row],[Total Reservations]]&lt;=200, "High")</f>
        <v>Low</v>
      </c>
      <c r="S999" s="4">
        <v>697392.48</v>
      </c>
      <c r="T999" t="str" cm="1">
        <f t="array" ref="T999">_xlfn.IFS(Restaurant_Data[[#This Row],[Revenue]]&lt;= 500000, "Low Income", Restaurant_Data[[#This Row],[Revenue]]&lt;=1000000, "Middle Income", Restaurant_Data[[#This Row],[Revenue]] &lt;= 2000000, "High Income")</f>
        <v>Middle Income</v>
      </c>
    </row>
    <row r="1000" spans="1:20" x14ac:dyDescent="0.35">
      <c r="A1000" s="1" t="s">
        <v>1027</v>
      </c>
      <c r="B1000" s="1" t="s">
        <v>19</v>
      </c>
      <c r="C1000" s="1" t="s">
        <v>24</v>
      </c>
      <c r="D1000">
        <v>4.7</v>
      </c>
      <c r="E1000">
        <v>46</v>
      </c>
      <c r="F1000">
        <v>28.87</v>
      </c>
      <c r="G1000">
        <v>1939</v>
      </c>
      <c r="H1000">
        <v>27197</v>
      </c>
      <c r="I1000">
        <v>2</v>
      </c>
      <c r="J1000">
        <v>940</v>
      </c>
      <c r="K1000">
        <v>149.24</v>
      </c>
      <c r="L1000">
        <v>8</v>
      </c>
      <c r="M1000">
        <v>7.7</v>
      </c>
      <c r="N1000" s="1" t="s">
        <v>21</v>
      </c>
      <c r="O1000">
        <v>16</v>
      </c>
      <c r="P1000">
        <v>38</v>
      </c>
      <c r="Q1000">
        <v>54</v>
      </c>
      <c r="R1000" t="str" cm="1">
        <f t="array" ref="R1000">_xlfn.IFS(Restaurant_Data[[#This Row],[Total Reservations]]&lt;=50, "Low", Restaurant_Data[[#This Row],[Total Reservations]]&lt;=100, "Medium", Restaurant_Data[[#This Row],[Total Reservations]]&lt;=200, "High")</f>
        <v>Medium</v>
      </c>
      <c r="S1000" s="4">
        <v>308393.71000000002</v>
      </c>
      <c r="T1000" t="str" cm="1">
        <f t="array" ref="T1000">_xlfn.IFS(Restaurant_Data[[#This Row],[Revenue]]&lt;= 500000, "Low Income", Restaurant_Data[[#This Row],[Revenue]]&lt;=1000000, "Middle Income", Restaurant_Data[[#This Row],[Revenue]] &lt;= 2000000, "High Income")</f>
        <v>Low Income</v>
      </c>
    </row>
    <row r="1001" spans="1:20" x14ac:dyDescent="0.35">
      <c r="A1001" s="1" t="s">
        <v>1028</v>
      </c>
      <c r="B1001" s="1" t="s">
        <v>23</v>
      </c>
      <c r="C1001" s="1" t="s">
        <v>37</v>
      </c>
      <c r="D1001">
        <v>4.5</v>
      </c>
      <c r="E1001">
        <v>70</v>
      </c>
      <c r="F1001">
        <v>63.39</v>
      </c>
      <c r="G1001">
        <v>2048</v>
      </c>
      <c r="H1001">
        <v>20186</v>
      </c>
      <c r="I1001">
        <v>18</v>
      </c>
      <c r="J1001">
        <v>765</v>
      </c>
      <c r="K1001">
        <v>256.77</v>
      </c>
      <c r="L1001">
        <v>8.6</v>
      </c>
      <c r="M1001">
        <v>2.2000000000000002</v>
      </c>
      <c r="N1001" s="1" t="s">
        <v>21</v>
      </c>
      <c r="O1001">
        <v>9</v>
      </c>
      <c r="P1001">
        <v>57</v>
      </c>
      <c r="Q1001">
        <v>66</v>
      </c>
      <c r="R1001" t="str" cm="1">
        <f t="array" ref="R1001">_xlfn.IFS(Restaurant_Data[[#This Row],[Total Reservations]]&lt;=50, "Low", Restaurant_Data[[#This Row],[Total Reservations]]&lt;=100, "Medium", Restaurant_Data[[#This Row],[Total Reservations]]&lt;=200, "High")</f>
        <v>Medium</v>
      </c>
      <c r="S1001" s="4">
        <v>1004963.74</v>
      </c>
      <c r="T1001" t="str" cm="1">
        <f t="array" ref="T1001">_xlfn.IFS(Restaurant_Data[[#This Row],[Revenue]]&lt;= 500000, "Low Income", Restaurant_Data[[#This Row],[Revenue]]&lt;=1000000, "Middle Income", Restaurant_Data[[#This Row],[Revenue]] &lt;= 2000000, "High Income")</f>
        <v>High Income</v>
      </c>
    </row>
    <row r="1002" spans="1:20" x14ac:dyDescent="0.35">
      <c r="A1002" s="1" t="s">
        <v>1029</v>
      </c>
      <c r="B1002" s="1" t="s">
        <v>19</v>
      </c>
      <c r="C1002" s="1" t="s">
        <v>37</v>
      </c>
      <c r="D1002">
        <v>4.0999999999999996</v>
      </c>
      <c r="E1002">
        <v>40</v>
      </c>
      <c r="F1002">
        <v>57.29</v>
      </c>
      <c r="G1002">
        <v>3109</v>
      </c>
      <c r="H1002">
        <v>33012</v>
      </c>
      <c r="I1002">
        <v>7</v>
      </c>
      <c r="J1002">
        <v>929</v>
      </c>
      <c r="K1002">
        <v>229.13</v>
      </c>
      <c r="L1002">
        <v>8.6</v>
      </c>
      <c r="M1002">
        <v>1.7</v>
      </c>
      <c r="N1002" s="1" t="s">
        <v>21</v>
      </c>
      <c r="O1002">
        <v>12</v>
      </c>
      <c r="P1002">
        <v>37</v>
      </c>
      <c r="Q1002">
        <v>49</v>
      </c>
      <c r="R1002" t="str" cm="1">
        <f t="array" ref="R1002">_xlfn.IFS(Restaurant_Data[[#This Row],[Total Reservations]]&lt;=50, "Low", Restaurant_Data[[#This Row],[Total Reservations]]&lt;=100, "Medium", Restaurant_Data[[#This Row],[Total Reservations]]&lt;=200, "High")</f>
        <v>Low</v>
      </c>
      <c r="S1002" s="4">
        <v>524989.71</v>
      </c>
      <c r="T1002" t="str" cm="1">
        <f t="array" ref="T1002">_xlfn.IFS(Restaurant_Data[[#This Row],[Revenue]]&lt;= 500000, "Low Income", Restaurant_Data[[#This Row],[Revenue]]&lt;=1000000, "Middle Income", Restaurant_Data[[#This Row],[Revenue]] &lt;= 2000000, "High Income")</f>
        <v>Middle Income</v>
      </c>
    </row>
    <row r="1003" spans="1:20" x14ac:dyDescent="0.35">
      <c r="A1003" s="1" t="s">
        <v>1030</v>
      </c>
      <c r="B1003" s="1" t="s">
        <v>19</v>
      </c>
      <c r="C1003" s="1" t="s">
        <v>24</v>
      </c>
      <c r="D1003">
        <v>3.7</v>
      </c>
      <c r="E1003">
        <v>35</v>
      </c>
      <c r="F1003">
        <v>31.51</v>
      </c>
      <c r="G1003">
        <v>2639</v>
      </c>
      <c r="H1003">
        <v>34115</v>
      </c>
      <c r="I1003">
        <v>9</v>
      </c>
      <c r="J1003">
        <v>398</v>
      </c>
      <c r="K1003">
        <v>257.06</v>
      </c>
      <c r="L1003">
        <v>7.1</v>
      </c>
      <c r="M1003">
        <v>6.8</v>
      </c>
      <c r="N1003" s="1" t="s">
        <v>21</v>
      </c>
      <c r="O1003">
        <v>22</v>
      </c>
      <c r="P1003">
        <v>0</v>
      </c>
      <c r="Q1003">
        <v>22</v>
      </c>
      <c r="R1003" t="str" cm="1">
        <f t="array" ref="R1003">_xlfn.IFS(Restaurant_Data[[#This Row],[Total Reservations]]&lt;=50, "Low", Restaurant_Data[[#This Row],[Total Reservations]]&lt;=100, "Medium", Restaurant_Data[[#This Row],[Total Reservations]]&lt;=200, "High")</f>
        <v>Low</v>
      </c>
      <c r="S1003" s="4">
        <v>264627.62</v>
      </c>
      <c r="T1003" t="str" cm="1">
        <f t="array" ref="T1003">_xlfn.IFS(Restaurant_Data[[#This Row],[Revenue]]&lt;= 500000, "Low Income", Restaurant_Data[[#This Row],[Revenue]]&lt;=1000000, "Middle Income", Restaurant_Data[[#This Row],[Revenue]] &lt;= 2000000, "High Income")</f>
        <v>Low Income</v>
      </c>
    </row>
    <row r="1004" spans="1:20" x14ac:dyDescent="0.35">
      <c r="A1004" s="1" t="s">
        <v>1031</v>
      </c>
      <c r="B1004" s="1" t="s">
        <v>19</v>
      </c>
      <c r="C1004" s="1" t="s">
        <v>20</v>
      </c>
      <c r="D1004">
        <v>3.7</v>
      </c>
      <c r="E1004">
        <v>38</v>
      </c>
      <c r="F1004">
        <v>72.7</v>
      </c>
      <c r="G1004">
        <v>1351</v>
      </c>
      <c r="H1004">
        <v>13710</v>
      </c>
      <c r="I1004">
        <v>7</v>
      </c>
      <c r="J1004">
        <v>900</v>
      </c>
      <c r="K1004">
        <v>253.11</v>
      </c>
      <c r="L1004">
        <v>7.7</v>
      </c>
      <c r="M1004">
        <v>4.0999999999999996</v>
      </c>
      <c r="N1004" s="1" t="s">
        <v>27</v>
      </c>
      <c r="O1004">
        <v>29</v>
      </c>
      <c r="P1004">
        <v>1</v>
      </c>
      <c r="Q1004">
        <v>30</v>
      </c>
      <c r="R1004" t="str" cm="1">
        <f t="array" ref="R1004">_xlfn.IFS(Restaurant_Data[[#This Row],[Total Reservations]]&lt;=50, "Low", Restaurant_Data[[#This Row],[Total Reservations]]&lt;=100, "Medium", Restaurant_Data[[#This Row],[Total Reservations]]&lt;=200, "High")</f>
        <v>Low</v>
      </c>
      <c r="S1004" s="4">
        <v>624602.4</v>
      </c>
      <c r="T1004" t="str" cm="1">
        <f t="array" ref="T1004">_xlfn.IFS(Restaurant_Data[[#This Row],[Revenue]]&lt;= 500000, "Low Income", Restaurant_Data[[#This Row],[Revenue]]&lt;=1000000, "Middle Income", Restaurant_Data[[#This Row],[Revenue]] &lt;= 2000000, "High Income")</f>
        <v>Middle Income</v>
      </c>
    </row>
    <row r="1005" spans="1:20" x14ac:dyDescent="0.35">
      <c r="A1005" s="1" t="s">
        <v>1032</v>
      </c>
      <c r="B1005" s="1" t="s">
        <v>19</v>
      </c>
      <c r="C1005" s="1" t="s">
        <v>24</v>
      </c>
      <c r="D1005">
        <v>4.8</v>
      </c>
      <c r="E1005">
        <v>49</v>
      </c>
      <c r="F1005">
        <v>32.19</v>
      </c>
      <c r="G1005">
        <v>2813</v>
      </c>
      <c r="H1005">
        <v>34637</v>
      </c>
      <c r="I1005">
        <v>9</v>
      </c>
      <c r="J1005">
        <v>787</v>
      </c>
      <c r="K1005">
        <v>171.59</v>
      </c>
      <c r="L1005">
        <v>8</v>
      </c>
      <c r="M1005">
        <v>3.9</v>
      </c>
      <c r="N1005" s="1" t="s">
        <v>27</v>
      </c>
      <c r="O1005">
        <v>27</v>
      </c>
      <c r="P1005">
        <v>5</v>
      </c>
      <c r="Q1005">
        <v>32</v>
      </c>
      <c r="R1005" t="str" cm="1">
        <f t="array" ref="R1005">_xlfn.IFS(Restaurant_Data[[#This Row],[Total Reservations]]&lt;=50, "Low", Restaurant_Data[[#This Row],[Total Reservations]]&lt;=100, "Medium", Restaurant_Data[[#This Row],[Total Reservations]]&lt;=200, "High")</f>
        <v>Low</v>
      </c>
      <c r="S1005" s="4">
        <v>368936.32</v>
      </c>
      <c r="T1005" t="str" cm="1">
        <f t="array" ref="T1005">_xlfn.IFS(Restaurant_Data[[#This Row],[Revenue]]&lt;= 500000, "Low Income", Restaurant_Data[[#This Row],[Revenue]]&lt;=1000000, "Middle Income", Restaurant_Data[[#This Row],[Revenue]] &lt;= 2000000, "High Income")</f>
        <v>Low Income</v>
      </c>
    </row>
    <row r="1006" spans="1:20" x14ac:dyDescent="0.35">
      <c r="A1006" s="1" t="s">
        <v>1033</v>
      </c>
      <c r="B1006" s="1" t="s">
        <v>23</v>
      </c>
      <c r="C1006" s="1" t="s">
        <v>20</v>
      </c>
      <c r="D1006">
        <v>3.1</v>
      </c>
      <c r="E1006">
        <v>85</v>
      </c>
      <c r="F1006">
        <v>72.77</v>
      </c>
      <c r="G1006">
        <v>5424</v>
      </c>
      <c r="H1006">
        <v>56661</v>
      </c>
      <c r="I1006">
        <v>12</v>
      </c>
      <c r="J1006">
        <v>97</v>
      </c>
      <c r="K1006">
        <v>142.02000000000001</v>
      </c>
      <c r="L1006">
        <v>2.5</v>
      </c>
      <c r="M1006">
        <v>8.6</v>
      </c>
      <c r="N1006" s="1" t="s">
        <v>27</v>
      </c>
      <c r="O1006">
        <v>22</v>
      </c>
      <c r="P1006">
        <v>17</v>
      </c>
      <c r="Q1006">
        <v>39</v>
      </c>
      <c r="R1006" t="str" cm="1">
        <f t="array" ref="R1006">_xlfn.IFS(Restaurant_Data[[#This Row],[Total Reservations]]&lt;=50, "Low", Restaurant_Data[[#This Row],[Total Reservations]]&lt;=100, "Medium", Restaurant_Data[[#This Row],[Total Reservations]]&lt;=200, "High")</f>
        <v>Low</v>
      </c>
      <c r="S1006" s="4">
        <v>1386164.63</v>
      </c>
      <c r="T1006" t="str" cm="1">
        <f t="array" ref="T1006">_xlfn.IFS(Restaurant_Data[[#This Row],[Revenue]]&lt;= 500000, "Low Income", Restaurant_Data[[#This Row],[Revenue]]&lt;=1000000, "Middle Income", Restaurant_Data[[#This Row],[Revenue]] &lt;= 2000000, "High Income")</f>
        <v>High Income</v>
      </c>
    </row>
    <row r="1007" spans="1:20" x14ac:dyDescent="0.35">
      <c r="A1007" s="1" t="s">
        <v>1034</v>
      </c>
      <c r="B1007" s="1" t="s">
        <v>19</v>
      </c>
      <c r="C1007" s="1" t="s">
        <v>20</v>
      </c>
      <c r="D1007">
        <v>5</v>
      </c>
      <c r="E1007">
        <v>35</v>
      </c>
      <c r="F1007">
        <v>72.77</v>
      </c>
      <c r="G1007">
        <v>4582</v>
      </c>
      <c r="H1007">
        <v>54815</v>
      </c>
      <c r="I1007">
        <v>10</v>
      </c>
      <c r="J1007">
        <v>332</v>
      </c>
      <c r="K1007">
        <v>241.29</v>
      </c>
      <c r="L1007">
        <v>3.7</v>
      </c>
      <c r="M1007">
        <v>4.0999999999999996</v>
      </c>
      <c r="N1007" s="1" t="s">
        <v>21</v>
      </c>
      <c r="O1007">
        <v>4</v>
      </c>
      <c r="P1007">
        <v>17</v>
      </c>
      <c r="Q1007">
        <v>21</v>
      </c>
      <c r="R1007" t="str" cm="1">
        <f t="array" ref="R1007">_xlfn.IFS(Restaurant_Data[[#This Row],[Total Reservations]]&lt;=50, "Low", Restaurant_Data[[#This Row],[Total Reservations]]&lt;=100, "Medium", Restaurant_Data[[#This Row],[Total Reservations]]&lt;=200, "High")</f>
        <v>Low</v>
      </c>
      <c r="S1007" s="4">
        <v>583487.97</v>
      </c>
      <c r="T1007" t="str" cm="1">
        <f t="array" ref="T1007">_xlfn.IFS(Restaurant_Data[[#This Row],[Revenue]]&lt;= 500000, "Low Income", Restaurant_Data[[#This Row],[Revenue]]&lt;=1000000, "Middle Income", Restaurant_Data[[#This Row],[Revenue]] &lt;= 2000000, "High Income")</f>
        <v>Middle Income</v>
      </c>
    </row>
    <row r="1008" spans="1:20" x14ac:dyDescent="0.35">
      <c r="A1008" s="1" t="s">
        <v>1035</v>
      </c>
      <c r="B1008" s="1" t="s">
        <v>34</v>
      </c>
      <c r="C1008" s="1" t="s">
        <v>42</v>
      </c>
      <c r="D1008">
        <v>4.3</v>
      </c>
      <c r="E1008">
        <v>61</v>
      </c>
      <c r="F1008">
        <v>45.61</v>
      </c>
      <c r="G1008">
        <v>2005</v>
      </c>
      <c r="H1008">
        <v>26183</v>
      </c>
      <c r="I1008">
        <v>10</v>
      </c>
      <c r="J1008">
        <v>399</v>
      </c>
      <c r="K1008">
        <v>140.38</v>
      </c>
      <c r="L1008">
        <v>1.9</v>
      </c>
      <c r="M1008">
        <v>6.7</v>
      </c>
      <c r="N1008" s="1" t="s">
        <v>21</v>
      </c>
      <c r="O1008">
        <v>48</v>
      </c>
      <c r="P1008">
        <v>21</v>
      </c>
      <c r="Q1008">
        <v>69</v>
      </c>
      <c r="R1008" t="str" cm="1">
        <f t="array" ref="R1008">_xlfn.IFS(Restaurant_Data[[#This Row],[Total Reservations]]&lt;=50, "Low", Restaurant_Data[[#This Row],[Total Reservations]]&lt;=100, "Medium", Restaurant_Data[[#This Row],[Total Reservations]]&lt;=200, "High")</f>
        <v>Medium</v>
      </c>
      <c r="S1008" s="4">
        <v>631865.73</v>
      </c>
      <c r="T1008" t="str" cm="1">
        <f t="array" ref="T1008">_xlfn.IFS(Restaurant_Data[[#This Row],[Revenue]]&lt;= 500000, "Low Income", Restaurant_Data[[#This Row],[Revenue]]&lt;=1000000, "Middle Income", Restaurant_Data[[#This Row],[Revenue]] &lt;= 2000000, "High Income")</f>
        <v>Middle Income</v>
      </c>
    </row>
    <row r="1009" spans="1:20" x14ac:dyDescent="0.35">
      <c r="A1009" s="1" t="s">
        <v>1036</v>
      </c>
      <c r="B1009" s="1" t="s">
        <v>34</v>
      </c>
      <c r="C1009" s="1" t="s">
        <v>31</v>
      </c>
      <c r="D1009">
        <v>4.4000000000000004</v>
      </c>
      <c r="E1009">
        <v>68</v>
      </c>
      <c r="F1009">
        <v>33.81</v>
      </c>
      <c r="G1009">
        <v>4374</v>
      </c>
      <c r="H1009">
        <v>49389</v>
      </c>
      <c r="I1009">
        <v>13</v>
      </c>
      <c r="J1009">
        <v>790</v>
      </c>
      <c r="K1009">
        <v>72.349999999999994</v>
      </c>
      <c r="L1009">
        <v>2.7</v>
      </c>
      <c r="M1009">
        <v>5.8</v>
      </c>
      <c r="N1009" s="1" t="s">
        <v>27</v>
      </c>
      <c r="O1009">
        <v>29</v>
      </c>
      <c r="P1009">
        <v>46</v>
      </c>
      <c r="Q1009">
        <v>75</v>
      </c>
      <c r="R1009" t="str" cm="1">
        <f t="array" ref="R1009">_xlfn.IFS(Restaurant_Data[[#This Row],[Total Reservations]]&lt;=50, "Low", Restaurant_Data[[#This Row],[Total Reservations]]&lt;=100, "Medium", Restaurant_Data[[#This Row],[Total Reservations]]&lt;=200, "High")</f>
        <v>Medium</v>
      </c>
      <c r="S1009" s="4">
        <v>533894.72</v>
      </c>
      <c r="T1009" t="str" cm="1">
        <f t="array" ref="T1009">_xlfn.IFS(Restaurant_Data[[#This Row],[Revenue]]&lt;= 500000, "Low Income", Restaurant_Data[[#This Row],[Revenue]]&lt;=1000000, "Middle Income", Restaurant_Data[[#This Row],[Revenue]] &lt;= 2000000, "High Income")</f>
        <v>Middle Income</v>
      </c>
    </row>
    <row r="1010" spans="1:20" x14ac:dyDescent="0.35">
      <c r="A1010" s="1" t="s">
        <v>1037</v>
      </c>
      <c r="B1010" s="1" t="s">
        <v>19</v>
      </c>
      <c r="C1010" s="1" t="s">
        <v>37</v>
      </c>
      <c r="D1010">
        <v>3.1</v>
      </c>
      <c r="E1010">
        <v>42</v>
      </c>
      <c r="F1010">
        <v>64.66</v>
      </c>
      <c r="G1010">
        <v>1585</v>
      </c>
      <c r="H1010">
        <v>17097</v>
      </c>
      <c r="I1010">
        <v>5</v>
      </c>
      <c r="J1010">
        <v>976</v>
      </c>
      <c r="K1010">
        <v>264.70999999999998</v>
      </c>
      <c r="L1010">
        <v>8</v>
      </c>
      <c r="M1010">
        <v>3.4</v>
      </c>
      <c r="N1010" s="1" t="s">
        <v>21</v>
      </c>
      <c r="O1010">
        <v>8</v>
      </c>
      <c r="P1010">
        <v>11</v>
      </c>
      <c r="Q1010">
        <v>19</v>
      </c>
      <c r="R1010" t="str" cm="1">
        <f t="array" ref="R1010">_xlfn.IFS(Restaurant_Data[[#This Row],[Total Reservations]]&lt;=50, "Low", Restaurant_Data[[#This Row],[Total Reservations]]&lt;=100, "Medium", Restaurant_Data[[#This Row],[Total Reservations]]&lt;=200, "High")</f>
        <v>Low</v>
      </c>
      <c r="S1010" s="4">
        <v>611855.56999999995</v>
      </c>
      <c r="T1010" t="str" cm="1">
        <f t="array" ref="T1010">_xlfn.IFS(Restaurant_Data[[#This Row],[Revenue]]&lt;= 500000, "Low Income", Restaurant_Data[[#This Row],[Revenue]]&lt;=1000000, "Middle Income", Restaurant_Data[[#This Row],[Revenue]] &lt;= 2000000, "High Income")</f>
        <v>Middle Income</v>
      </c>
    </row>
    <row r="1011" spans="1:20" x14ac:dyDescent="0.35">
      <c r="A1011" s="1" t="s">
        <v>1038</v>
      </c>
      <c r="B1011" s="1" t="s">
        <v>19</v>
      </c>
      <c r="C1011" s="1" t="s">
        <v>37</v>
      </c>
      <c r="D1011">
        <v>4.2</v>
      </c>
      <c r="E1011">
        <v>42</v>
      </c>
      <c r="F1011">
        <v>55.24</v>
      </c>
      <c r="G1011">
        <v>1636</v>
      </c>
      <c r="H1011">
        <v>20171</v>
      </c>
      <c r="I1011">
        <v>8</v>
      </c>
      <c r="J1011">
        <v>909</v>
      </c>
      <c r="K1011">
        <v>149.30000000000001</v>
      </c>
      <c r="L1011">
        <v>9.5</v>
      </c>
      <c r="M1011">
        <v>4</v>
      </c>
      <c r="N1011" s="1" t="s">
        <v>27</v>
      </c>
      <c r="O1011">
        <v>33</v>
      </c>
      <c r="P1011">
        <v>10</v>
      </c>
      <c r="Q1011">
        <v>43</v>
      </c>
      <c r="R1011" t="str" cm="1">
        <f t="array" ref="R1011">_xlfn.IFS(Restaurant_Data[[#This Row],[Total Reservations]]&lt;=50, "Low", Restaurant_Data[[#This Row],[Total Reservations]]&lt;=100, "Medium", Restaurant_Data[[#This Row],[Total Reservations]]&lt;=200, "High")</f>
        <v>Low</v>
      </c>
      <c r="S1011" s="4">
        <v>530503.39</v>
      </c>
      <c r="T1011" t="str" cm="1">
        <f t="array" ref="T1011">_xlfn.IFS(Restaurant_Data[[#This Row],[Revenue]]&lt;= 500000, "Low Income", Restaurant_Data[[#This Row],[Revenue]]&lt;=1000000, "Middle Income", Restaurant_Data[[#This Row],[Revenue]] &lt;= 2000000, "High Income")</f>
        <v>Middle Income</v>
      </c>
    </row>
    <row r="1012" spans="1:20" x14ac:dyDescent="0.35">
      <c r="A1012" s="1" t="s">
        <v>1039</v>
      </c>
      <c r="B1012" s="1" t="s">
        <v>34</v>
      </c>
      <c r="C1012" s="1" t="s">
        <v>20</v>
      </c>
      <c r="D1012">
        <v>4</v>
      </c>
      <c r="E1012">
        <v>53</v>
      </c>
      <c r="F1012">
        <v>68.17</v>
      </c>
      <c r="G1012">
        <v>1183</v>
      </c>
      <c r="H1012">
        <v>12676</v>
      </c>
      <c r="I1012">
        <v>10</v>
      </c>
      <c r="J1012">
        <v>458</v>
      </c>
      <c r="K1012">
        <v>83.15</v>
      </c>
      <c r="L1012">
        <v>7.1</v>
      </c>
      <c r="M1012">
        <v>9.5</v>
      </c>
      <c r="N1012" s="1" t="s">
        <v>21</v>
      </c>
      <c r="O1012">
        <v>47</v>
      </c>
      <c r="P1012">
        <v>8</v>
      </c>
      <c r="Q1012">
        <v>55</v>
      </c>
      <c r="R1012" t="str" cm="1">
        <f t="array" ref="R1012">_xlfn.IFS(Restaurant_Data[[#This Row],[Total Reservations]]&lt;=50, "Low", Restaurant_Data[[#This Row],[Total Reservations]]&lt;=100, "Medium", Restaurant_Data[[#This Row],[Total Reservations]]&lt;=200, "High")</f>
        <v>Medium</v>
      </c>
      <c r="S1012" s="4">
        <v>816622.84</v>
      </c>
      <c r="T1012" t="str" cm="1">
        <f t="array" ref="T1012">_xlfn.IFS(Restaurant_Data[[#This Row],[Revenue]]&lt;= 500000, "Low Income", Restaurant_Data[[#This Row],[Revenue]]&lt;=1000000, "Middle Income", Restaurant_Data[[#This Row],[Revenue]] &lt;= 2000000, "High Income")</f>
        <v>Middle Income</v>
      </c>
    </row>
    <row r="1013" spans="1:20" x14ac:dyDescent="0.35">
      <c r="A1013" s="1" t="s">
        <v>1040</v>
      </c>
      <c r="B1013" s="1" t="s">
        <v>34</v>
      </c>
      <c r="C1013" s="1" t="s">
        <v>37</v>
      </c>
      <c r="D1013">
        <v>3.2</v>
      </c>
      <c r="E1013">
        <v>58</v>
      </c>
      <c r="F1013">
        <v>55.54</v>
      </c>
      <c r="G1013">
        <v>904</v>
      </c>
      <c r="H1013">
        <v>15374</v>
      </c>
      <c r="I1013">
        <v>6</v>
      </c>
      <c r="J1013">
        <v>994</v>
      </c>
      <c r="K1013">
        <v>211.62</v>
      </c>
      <c r="L1013">
        <v>9</v>
      </c>
      <c r="M1013">
        <v>4</v>
      </c>
      <c r="N1013" s="1" t="s">
        <v>27</v>
      </c>
      <c r="O1013">
        <v>25</v>
      </c>
      <c r="P1013">
        <v>46</v>
      </c>
      <c r="Q1013">
        <v>71</v>
      </c>
      <c r="R1013" t="str" cm="1">
        <f t="array" ref="R1013">_xlfn.IFS(Restaurant_Data[[#This Row],[Total Reservations]]&lt;=50, "Low", Restaurant_Data[[#This Row],[Total Reservations]]&lt;=100, "Medium", Restaurant_Data[[#This Row],[Total Reservations]]&lt;=200, "High")</f>
        <v>Medium</v>
      </c>
      <c r="S1013" s="4">
        <v>726025.12</v>
      </c>
      <c r="T1013" t="str" cm="1">
        <f t="array" ref="T1013">_xlfn.IFS(Restaurant_Data[[#This Row],[Revenue]]&lt;= 500000, "Low Income", Restaurant_Data[[#This Row],[Revenue]]&lt;=1000000, "Middle Income", Restaurant_Data[[#This Row],[Revenue]] &lt;= 2000000, "High Income")</f>
        <v>Middle Income</v>
      </c>
    </row>
    <row r="1014" spans="1:20" x14ac:dyDescent="0.35">
      <c r="A1014" s="1" t="s">
        <v>1041</v>
      </c>
      <c r="B1014" s="1" t="s">
        <v>23</v>
      </c>
      <c r="C1014" s="1" t="s">
        <v>26</v>
      </c>
      <c r="D1014">
        <v>3.6</v>
      </c>
      <c r="E1014">
        <v>83</v>
      </c>
      <c r="F1014">
        <v>52.16</v>
      </c>
      <c r="G1014">
        <v>3633</v>
      </c>
      <c r="H1014">
        <v>41348</v>
      </c>
      <c r="I1014">
        <v>11</v>
      </c>
      <c r="J1014">
        <v>759</v>
      </c>
      <c r="K1014">
        <v>272.44</v>
      </c>
      <c r="L1014">
        <v>3.9</v>
      </c>
      <c r="M1014">
        <v>8.1</v>
      </c>
      <c r="N1014" s="1" t="s">
        <v>27</v>
      </c>
      <c r="O1014">
        <v>80</v>
      </c>
      <c r="P1014">
        <v>27</v>
      </c>
      <c r="Q1014">
        <v>107</v>
      </c>
      <c r="R1014" t="str" cm="1">
        <f t="array" ref="R1014">_xlfn.IFS(Restaurant_Data[[#This Row],[Total Reservations]]&lt;=50, "Low", Restaurant_Data[[#This Row],[Total Reservations]]&lt;=100, "Medium", Restaurant_Data[[#This Row],[Total Reservations]]&lt;=200, "High")</f>
        <v>High</v>
      </c>
      <c r="S1014" s="4">
        <v>979728.34</v>
      </c>
      <c r="T1014" t="str" cm="1">
        <f t="array" ref="T1014">_xlfn.IFS(Restaurant_Data[[#This Row],[Revenue]]&lt;= 500000, "Low Income", Restaurant_Data[[#This Row],[Revenue]]&lt;=1000000, "Middle Income", Restaurant_Data[[#This Row],[Revenue]] &lt;= 2000000, "High Income")</f>
        <v>Middle Income</v>
      </c>
    </row>
    <row r="1015" spans="1:20" x14ac:dyDescent="0.35">
      <c r="A1015" s="1" t="s">
        <v>1042</v>
      </c>
      <c r="B1015" s="1" t="s">
        <v>34</v>
      </c>
      <c r="C1015" s="1" t="s">
        <v>20</v>
      </c>
      <c r="D1015">
        <v>4.8</v>
      </c>
      <c r="E1015">
        <v>63</v>
      </c>
      <c r="F1015">
        <v>66.11</v>
      </c>
      <c r="G1015">
        <v>4410</v>
      </c>
      <c r="H1015">
        <v>47619</v>
      </c>
      <c r="I1015">
        <v>4</v>
      </c>
      <c r="J1015">
        <v>753</v>
      </c>
      <c r="K1015">
        <v>265.24</v>
      </c>
      <c r="L1015">
        <v>8.6</v>
      </c>
      <c r="M1015">
        <v>8.8000000000000007</v>
      </c>
      <c r="N1015" s="1" t="s">
        <v>21</v>
      </c>
      <c r="O1015">
        <v>33</v>
      </c>
      <c r="P1015">
        <v>41</v>
      </c>
      <c r="Q1015">
        <v>74</v>
      </c>
      <c r="R1015" t="str" cm="1">
        <f t="array" ref="R1015">_xlfn.IFS(Restaurant_Data[[#This Row],[Total Reservations]]&lt;=50, "Low", Restaurant_Data[[#This Row],[Total Reservations]]&lt;=100, "Medium", Restaurant_Data[[#This Row],[Total Reservations]]&lt;=200, "High")</f>
        <v>Medium</v>
      </c>
      <c r="S1015" s="4">
        <v>940213.76000000001</v>
      </c>
      <c r="T1015" t="str" cm="1">
        <f t="array" ref="T1015">_xlfn.IFS(Restaurant_Data[[#This Row],[Revenue]]&lt;= 500000, "Low Income", Restaurant_Data[[#This Row],[Revenue]]&lt;=1000000, "Middle Income", Restaurant_Data[[#This Row],[Revenue]] &lt;= 2000000, "High Income")</f>
        <v>Middle Income</v>
      </c>
    </row>
    <row r="1016" spans="1:20" x14ac:dyDescent="0.35">
      <c r="A1016" s="1" t="s">
        <v>1043</v>
      </c>
      <c r="B1016" s="1" t="s">
        <v>34</v>
      </c>
      <c r="C1016" s="1" t="s">
        <v>37</v>
      </c>
      <c r="D1016">
        <v>4.0999999999999996</v>
      </c>
      <c r="E1016">
        <v>66</v>
      </c>
      <c r="F1016">
        <v>64.3</v>
      </c>
      <c r="G1016">
        <v>2040</v>
      </c>
      <c r="H1016">
        <v>25594</v>
      </c>
      <c r="I1016">
        <v>2</v>
      </c>
      <c r="J1016">
        <v>361</v>
      </c>
      <c r="K1016">
        <v>188.61</v>
      </c>
      <c r="L1016">
        <v>4</v>
      </c>
      <c r="M1016">
        <v>1.6</v>
      </c>
      <c r="N1016" s="1" t="s">
        <v>21</v>
      </c>
      <c r="O1016">
        <v>1</v>
      </c>
      <c r="P1016">
        <v>38</v>
      </c>
      <c r="Q1016">
        <v>39</v>
      </c>
      <c r="R1016" t="str" cm="1">
        <f t="array" ref="R1016">_xlfn.IFS(Restaurant_Data[[#This Row],[Total Reservations]]&lt;=50, "Low", Restaurant_Data[[#This Row],[Total Reservations]]&lt;=100, "Medium", Restaurant_Data[[#This Row],[Total Reservations]]&lt;=200, "High")</f>
        <v>Low</v>
      </c>
      <c r="S1016" s="4">
        <v>941761.6</v>
      </c>
      <c r="T1016" t="str" cm="1">
        <f t="array" ref="T1016">_xlfn.IFS(Restaurant_Data[[#This Row],[Revenue]]&lt;= 500000, "Low Income", Restaurant_Data[[#This Row],[Revenue]]&lt;=1000000, "Middle Income", Restaurant_Data[[#This Row],[Revenue]] &lt;= 2000000, "High Income")</f>
        <v>Middle Income</v>
      </c>
    </row>
    <row r="1017" spans="1:20" x14ac:dyDescent="0.35">
      <c r="A1017" s="1" t="s">
        <v>1044</v>
      </c>
      <c r="B1017" s="1" t="s">
        <v>19</v>
      </c>
      <c r="C1017" s="1" t="s">
        <v>26</v>
      </c>
      <c r="D1017">
        <v>3.8</v>
      </c>
      <c r="E1017">
        <v>34</v>
      </c>
      <c r="F1017">
        <v>52.11</v>
      </c>
      <c r="G1017">
        <v>1848</v>
      </c>
      <c r="H1017">
        <v>19345</v>
      </c>
      <c r="I1017">
        <v>6</v>
      </c>
      <c r="J1017">
        <v>440</v>
      </c>
      <c r="K1017">
        <v>72.02</v>
      </c>
      <c r="L1017">
        <v>9</v>
      </c>
      <c r="M1017">
        <v>7</v>
      </c>
      <c r="N1017" s="1" t="s">
        <v>27</v>
      </c>
      <c r="O1017">
        <v>5</v>
      </c>
      <c r="P1017">
        <v>18</v>
      </c>
      <c r="Q1017">
        <v>23</v>
      </c>
      <c r="R1017" t="str" cm="1">
        <f t="array" ref="R1017">_xlfn.IFS(Restaurant_Data[[#This Row],[Total Reservations]]&lt;=50, "Low", Restaurant_Data[[#This Row],[Total Reservations]]&lt;=100, "Medium", Restaurant_Data[[#This Row],[Total Reservations]]&lt;=200, "High")</f>
        <v>Low</v>
      </c>
      <c r="S1017" s="4">
        <v>407828.84</v>
      </c>
      <c r="T1017" t="str" cm="1">
        <f t="array" ref="T1017">_xlfn.IFS(Restaurant_Data[[#This Row],[Revenue]]&lt;= 500000, "Low Income", Restaurant_Data[[#This Row],[Revenue]]&lt;=1000000, "Middle Income", Restaurant_Data[[#This Row],[Revenue]] &lt;= 2000000, "High Income")</f>
        <v>Low Income</v>
      </c>
    </row>
    <row r="1018" spans="1:20" x14ac:dyDescent="0.35">
      <c r="A1018" s="1" t="s">
        <v>1045</v>
      </c>
      <c r="B1018" s="1" t="s">
        <v>34</v>
      </c>
      <c r="C1018" s="1" t="s">
        <v>42</v>
      </c>
      <c r="D1018">
        <v>3.1</v>
      </c>
      <c r="E1018">
        <v>68</v>
      </c>
      <c r="F1018">
        <v>35.32</v>
      </c>
      <c r="G1018">
        <v>2555</v>
      </c>
      <c r="H1018">
        <v>28030</v>
      </c>
      <c r="I1018">
        <v>13</v>
      </c>
      <c r="J1018">
        <v>631</v>
      </c>
      <c r="K1018">
        <v>224.15</v>
      </c>
      <c r="L1018">
        <v>8.1999999999999993</v>
      </c>
      <c r="M1018">
        <v>7.7</v>
      </c>
      <c r="N1018" s="1" t="s">
        <v>21</v>
      </c>
      <c r="O1018">
        <v>23</v>
      </c>
      <c r="P1018">
        <v>19</v>
      </c>
      <c r="Q1018">
        <v>42</v>
      </c>
      <c r="R1018" t="str" cm="1">
        <f t="array" ref="R1018">_xlfn.IFS(Restaurant_Data[[#This Row],[Total Reservations]]&lt;=50, "Low", Restaurant_Data[[#This Row],[Total Reservations]]&lt;=100, "Medium", Restaurant_Data[[#This Row],[Total Reservations]]&lt;=200, "High")</f>
        <v>Low</v>
      </c>
      <c r="S1018" s="4">
        <v>554914.88</v>
      </c>
      <c r="T1018" t="str" cm="1">
        <f t="array" ref="T1018">_xlfn.IFS(Restaurant_Data[[#This Row],[Revenue]]&lt;= 500000, "Low Income", Restaurant_Data[[#This Row],[Revenue]]&lt;=1000000, "Middle Income", Restaurant_Data[[#This Row],[Revenue]] &lt;= 2000000, "High Income")</f>
        <v>Middle Income</v>
      </c>
    </row>
    <row r="1019" spans="1:20" x14ac:dyDescent="0.35">
      <c r="A1019" s="1" t="s">
        <v>1046</v>
      </c>
      <c r="B1019" s="1" t="s">
        <v>23</v>
      </c>
      <c r="C1019" s="1" t="s">
        <v>37</v>
      </c>
      <c r="D1019">
        <v>4.4000000000000004</v>
      </c>
      <c r="E1019">
        <v>71</v>
      </c>
      <c r="F1019">
        <v>62.86</v>
      </c>
      <c r="G1019">
        <v>4245</v>
      </c>
      <c r="H1019">
        <v>46595</v>
      </c>
      <c r="I1019">
        <v>12</v>
      </c>
      <c r="J1019">
        <v>980</v>
      </c>
      <c r="K1019">
        <v>202.21</v>
      </c>
      <c r="L1019">
        <v>9.9</v>
      </c>
      <c r="M1019">
        <v>4.9000000000000004</v>
      </c>
      <c r="N1019" s="1" t="s">
        <v>27</v>
      </c>
      <c r="O1019">
        <v>13</v>
      </c>
      <c r="P1019">
        <v>67</v>
      </c>
      <c r="Q1019">
        <v>80</v>
      </c>
      <c r="R1019" t="str" cm="1">
        <f t="array" ref="R1019">_xlfn.IFS(Restaurant_Data[[#This Row],[Total Reservations]]&lt;=50, "Low", Restaurant_Data[[#This Row],[Total Reservations]]&lt;=100, "Medium", Restaurant_Data[[#This Row],[Total Reservations]]&lt;=200, "High")</f>
        <v>Medium</v>
      </c>
      <c r="S1019" s="4">
        <v>1012496.19</v>
      </c>
      <c r="T1019" t="str" cm="1">
        <f t="array" ref="T1019">_xlfn.IFS(Restaurant_Data[[#This Row],[Revenue]]&lt;= 500000, "Low Income", Restaurant_Data[[#This Row],[Revenue]]&lt;=1000000, "Middle Income", Restaurant_Data[[#This Row],[Revenue]] &lt;= 2000000, "High Income")</f>
        <v>High Income</v>
      </c>
    </row>
    <row r="1020" spans="1:20" x14ac:dyDescent="0.35">
      <c r="A1020" s="1" t="s">
        <v>1047</v>
      </c>
      <c r="B1020" s="1" t="s">
        <v>34</v>
      </c>
      <c r="C1020" s="1" t="s">
        <v>26</v>
      </c>
      <c r="D1020">
        <v>4.4000000000000004</v>
      </c>
      <c r="E1020">
        <v>62</v>
      </c>
      <c r="F1020">
        <v>54.48</v>
      </c>
      <c r="G1020">
        <v>2721</v>
      </c>
      <c r="H1020">
        <v>34795</v>
      </c>
      <c r="I1020">
        <v>14</v>
      </c>
      <c r="J1020">
        <v>582</v>
      </c>
      <c r="K1020">
        <v>102.54</v>
      </c>
      <c r="L1020">
        <v>8.4</v>
      </c>
      <c r="M1020">
        <v>6.1</v>
      </c>
      <c r="N1020" s="1" t="s">
        <v>27</v>
      </c>
      <c r="O1020">
        <v>12</v>
      </c>
      <c r="P1020">
        <v>26</v>
      </c>
      <c r="Q1020">
        <v>38</v>
      </c>
      <c r="R1020" t="str" cm="1">
        <f t="array" ref="R1020">_xlfn.IFS(Restaurant_Data[[#This Row],[Total Reservations]]&lt;=50, "Low", Restaurant_Data[[#This Row],[Total Reservations]]&lt;=100, "Medium", Restaurant_Data[[#This Row],[Total Reservations]]&lt;=200, "High")</f>
        <v>Low</v>
      </c>
      <c r="S1020" s="4">
        <v>770034.93</v>
      </c>
      <c r="T1020" t="str" cm="1">
        <f t="array" ref="T1020">_xlfn.IFS(Restaurant_Data[[#This Row],[Revenue]]&lt;= 500000, "Low Income", Restaurant_Data[[#This Row],[Revenue]]&lt;=1000000, "Middle Income", Restaurant_Data[[#This Row],[Revenue]] &lt;= 2000000, "High Income")</f>
        <v>Middle Income</v>
      </c>
    </row>
    <row r="1021" spans="1:20" x14ac:dyDescent="0.35">
      <c r="A1021" s="1" t="s">
        <v>1048</v>
      </c>
      <c r="B1021" s="1" t="s">
        <v>19</v>
      </c>
      <c r="C1021" s="1" t="s">
        <v>24</v>
      </c>
      <c r="D1021">
        <v>4.2</v>
      </c>
      <c r="E1021">
        <v>40</v>
      </c>
      <c r="F1021">
        <v>32.270000000000003</v>
      </c>
      <c r="G1021">
        <v>2369</v>
      </c>
      <c r="H1021">
        <v>29290</v>
      </c>
      <c r="I1021">
        <v>8</v>
      </c>
      <c r="J1021">
        <v>608</v>
      </c>
      <c r="K1021">
        <v>275.14</v>
      </c>
      <c r="L1021">
        <v>4.5999999999999996</v>
      </c>
      <c r="M1021">
        <v>2.5</v>
      </c>
      <c r="N1021" s="1" t="s">
        <v>21</v>
      </c>
      <c r="O1021">
        <v>10</v>
      </c>
      <c r="P1021">
        <v>0</v>
      </c>
      <c r="Q1021">
        <v>10</v>
      </c>
      <c r="R1021" t="str" cm="1">
        <f t="array" ref="R1021">_xlfn.IFS(Restaurant_Data[[#This Row],[Total Reservations]]&lt;=50, "Low", Restaurant_Data[[#This Row],[Total Reservations]]&lt;=100, "Medium", Restaurant_Data[[#This Row],[Total Reservations]]&lt;=200, "High")</f>
        <v>Low</v>
      </c>
      <c r="S1021" s="4">
        <v>300791.90000000002</v>
      </c>
      <c r="T1021" t="str" cm="1">
        <f t="array" ref="T1021">_xlfn.IFS(Restaurant_Data[[#This Row],[Revenue]]&lt;= 500000, "Low Income", Restaurant_Data[[#This Row],[Revenue]]&lt;=1000000, "Middle Income", Restaurant_Data[[#This Row],[Revenue]] &lt;= 2000000, "High Income")</f>
        <v>Low Income</v>
      </c>
    </row>
    <row r="1022" spans="1:20" x14ac:dyDescent="0.35">
      <c r="A1022" s="1" t="s">
        <v>1049</v>
      </c>
      <c r="B1022" s="1" t="s">
        <v>19</v>
      </c>
      <c r="C1022" s="1" t="s">
        <v>31</v>
      </c>
      <c r="D1022">
        <v>4</v>
      </c>
      <c r="E1022">
        <v>31</v>
      </c>
      <c r="F1022">
        <v>30.34</v>
      </c>
      <c r="G1022">
        <v>1463</v>
      </c>
      <c r="H1022">
        <v>23064</v>
      </c>
      <c r="I1022">
        <v>3</v>
      </c>
      <c r="J1022">
        <v>877</v>
      </c>
      <c r="K1022">
        <v>71.67</v>
      </c>
      <c r="L1022">
        <v>2</v>
      </c>
      <c r="M1022">
        <v>3.9</v>
      </c>
      <c r="N1022" s="1" t="s">
        <v>27</v>
      </c>
      <c r="O1022">
        <v>7</v>
      </c>
      <c r="P1022">
        <v>26</v>
      </c>
      <c r="Q1022">
        <v>33</v>
      </c>
      <c r="R1022" t="str" cm="1">
        <f t="array" ref="R1022">_xlfn.IFS(Restaurant_Data[[#This Row],[Total Reservations]]&lt;=50, "Low", Restaurant_Data[[#This Row],[Total Reservations]]&lt;=100, "Medium", Restaurant_Data[[#This Row],[Total Reservations]]&lt;=200, "High")</f>
        <v>Low</v>
      </c>
      <c r="S1022" s="4">
        <v>218031.18</v>
      </c>
      <c r="T1022" t="str" cm="1">
        <f t="array" ref="T1022">_xlfn.IFS(Restaurant_Data[[#This Row],[Revenue]]&lt;= 500000, "Low Income", Restaurant_Data[[#This Row],[Revenue]]&lt;=1000000, "Middle Income", Restaurant_Data[[#This Row],[Revenue]] &lt;= 2000000, "High Income")</f>
        <v>Low Income</v>
      </c>
    </row>
    <row r="1023" spans="1:20" x14ac:dyDescent="0.35">
      <c r="A1023" s="1" t="s">
        <v>1050</v>
      </c>
      <c r="B1023" s="1" t="s">
        <v>34</v>
      </c>
      <c r="C1023" s="1" t="s">
        <v>24</v>
      </c>
      <c r="D1023">
        <v>3.9</v>
      </c>
      <c r="E1023">
        <v>50</v>
      </c>
      <c r="F1023">
        <v>34.44</v>
      </c>
      <c r="G1023">
        <v>1789</v>
      </c>
      <c r="H1023">
        <v>19194</v>
      </c>
      <c r="I1023">
        <v>5</v>
      </c>
      <c r="J1023">
        <v>929</v>
      </c>
      <c r="K1023">
        <v>143.26</v>
      </c>
      <c r="L1023">
        <v>8.9</v>
      </c>
      <c r="M1023">
        <v>7.4</v>
      </c>
      <c r="N1023" s="1" t="s">
        <v>27</v>
      </c>
      <c r="O1023">
        <v>24</v>
      </c>
      <c r="P1023">
        <v>45</v>
      </c>
      <c r="Q1023">
        <v>69</v>
      </c>
      <c r="R1023" t="str" cm="1">
        <f t="array" ref="R1023">_xlfn.IFS(Restaurant_Data[[#This Row],[Total Reservations]]&lt;=50, "Low", Restaurant_Data[[#This Row],[Total Reservations]]&lt;=100, "Medium", Restaurant_Data[[#This Row],[Total Reservations]]&lt;=200, "High")</f>
        <v>Medium</v>
      </c>
      <c r="S1023" s="4">
        <v>398145.56</v>
      </c>
      <c r="T1023" t="str" cm="1">
        <f t="array" ref="T1023">_xlfn.IFS(Restaurant_Data[[#This Row],[Revenue]]&lt;= 500000, "Low Income", Restaurant_Data[[#This Row],[Revenue]]&lt;=1000000, "Middle Income", Restaurant_Data[[#This Row],[Revenue]] &lt;= 2000000, "High Income")</f>
        <v>Low Income</v>
      </c>
    </row>
    <row r="1024" spans="1:20" x14ac:dyDescent="0.35">
      <c r="A1024" s="1" t="s">
        <v>1051</v>
      </c>
      <c r="B1024" s="1" t="s">
        <v>19</v>
      </c>
      <c r="C1024" s="1" t="s">
        <v>26</v>
      </c>
      <c r="D1024">
        <v>4.2</v>
      </c>
      <c r="E1024">
        <v>50</v>
      </c>
      <c r="F1024">
        <v>53.06</v>
      </c>
      <c r="G1024">
        <v>1070</v>
      </c>
      <c r="H1024">
        <v>10155</v>
      </c>
      <c r="I1024">
        <v>7</v>
      </c>
      <c r="J1024">
        <v>962</v>
      </c>
      <c r="K1024">
        <v>73.63</v>
      </c>
      <c r="L1024">
        <v>6.1</v>
      </c>
      <c r="M1024">
        <v>6.4</v>
      </c>
      <c r="N1024" s="1" t="s">
        <v>21</v>
      </c>
      <c r="O1024">
        <v>29</v>
      </c>
      <c r="P1024">
        <v>40</v>
      </c>
      <c r="Q1024">
        <v>69</v>
      </c>
      <c r="R1024" t="str" cm="1">
        <f t="array" ref="R1024">_xlfn.IFS(Restaurant_Data[[#This Row],[Total Reservations]]&lt;=50, "Low", Restaurant_Data[[#This Row],[Total Reservations]]&lt;=100, "Medium", Restaurant_Data[[#This Row],[Total Reservations]]&lt;=200, "High")</f>
        <v>Medium</v>
      </c>
      <c r="S1024" s="4">
        <v>601954.89</v>
      </c>
      <c r="T1024" t="str" cm="1">
        <f t="array" ref="T1024">_xlfn.IFS(Restaurant_Data[[#This Row],[Revenue]]&lt;= 500000, "Low Income", Restaurant_Data[[#This Row],[Revenue]]&lt;=1000000, "Middle Income", Restaurant_Data[[#This Row],[Revenue]] &lt;= 2000000, "High Income")</f>
        <v>Middle Income</v>
      </c>
    </row>
    <row r="1025" spans="1:20" x14ac:dyDescent="0.35">
      <c r="A1025" s="1" t="s">
        <v>1052</v>
      </c>
      <c r="B1025" s="1" t="s">
        <v>23</v>
      </c>
      <c r="C1025" s="1" t="s">
        <v>20</v>
      </c>
      <c r="D1025">
        <v>3.5</v>
      </c>
      <c r="E1025">
        <v>72</v>
      </c>
      <c r="F1025">
        <v>69.16</v>
      </c>
      <c r="G1025">
        <v>2754</v>
      </c>
      <c r="H1025">
        <v>32517</v>
      </c>
      <c r="I1025">
        <v>18</v>
      </c>
      <c r="J1025">
        <v>282</v>
      </c>
      <c r="K1025">
        <v>277.99</v>
      </c>
      <c r="L1025">
        <v>8.6999999999999993</v>
      </c>
      <c r="M1025">
        <v>2.2000000000000002</v>
      </c>
      <c r="N1025" s="1" t="s">
        <v>21</v>
      </c>
      <c r="O1025">
        <v>33</v>
      </c>
      <c r="P1025">
        <v>63</v>
      </c>
      <c r="Q1025">
        <v>96</v>
      </c>
      <c r="R1025" t="str" cm="1">
        <f t="array" ref="R1025">_xlfn.IFS(Restaurant_Data[[#This Row],[Total Reservations]]&lt;=50, "Low", Restaurant_Data[[#This Row],[Total Reservations]]&lt;=100, "Medium", Restaurant_Data[[#This Row],[Total Reservations]]&lt;=200, "High")</f>
        <v>Medium</v>
      </c>
      <c r="S1025" s="4">
        <v>1126925.0900000001</v>
      </c>
      <c r="T1025" t="str" cm="1">
        <f t="array" ref="T1025">_xlfn.IFS(Restaurant_Data[[#This Row],[Revenue]]&lt;= 500000, "Low Income", Restaurant_Data[[#This Row],[Revenue]]&lt;=1000000, "Middle Income", Restaurant_Data[[#This Row],[Revenue]] &lt;= 2000000, "High Income")</f>
        <v>High Income</v>
      </c>
    </row>
    <row r="1026" spans="1:20" x14ac:dyDescent="0.35">
      <c r="A1026" s="1" t="s">
        <v>1053</v>
      </c>
      <c r="B1026" s="1" t="s">
        <v>23</v>
      </c>
      <c r="C1026" s="1" t="s">
        <v>20</v>
      </c>
      <c r="D1026">
        <v>4.9000000000000004</v>
      </c>
      <c r="E1026">
        <v>81</v>
      </c>
      <c r="F1026">
        <v>68.61</v>
      </c>
      <c r="G1026">
        <v>7391</v>
      </c>
      <c r="H1026">
        <v>81345</v>
      </c>
      <c r="I1026">
        <v>6</v>
      </c>
      <c r="J1026">
        <v>139</v>
      </c>
      <c r="K1026">
        <v>58.85</v>
      </c>
      <c r="L1026">
        <v>4.5</v>
      </c>
      <c r="M1026">
        <v>9.9</v>
      </c>
      <c r="N1026" s="1" t="s">
        <v>21</v>
      </c>
      <c r="O1026">
        <v>22</v>
      </c>
      <c r="P1026">
        <v>63</v>
      </c>
      <c r="Q1026">
        <v>85</v>
      </c>
      <c r="R1026" t="str" cm="1">
        <f t="array" ref="R1026">_xlfn.IFS(Restaurant_Data[[#This Row],[Total Reservations]]&lt;=50, "Low", Restaurant_Data[[#This Row],[Total Reservations]]&lt;=100, "Medium", Restaurant_Data[[#This Row],[Total Reservations]]&lt;=200, "High")</f>
        <v>Medium</v>
      </c>
      <c r="S1026" s="4">
        <v>1251536.3899999999</v>
      </c>
      <c r="T1026" t="str" cm="1">
        <f t="array" ref="T1026">_xlfn.IFS(Restaurant_Data[[#This Row],[Revenue]]&lt;= 500000, "Low Income", Restaurant_Data[[#This Row],[Revenue]]&lt;=1000000, "Middle Income", Restaurant_Data[[#This Row],[Revenue]] &lt;= 2000000, "High Income")</f>
        <v>High Income</v>
      </c>
    </row>
    <row r="1027" spans="1:20" x14ac:dyDescent="0.35">
      <c r="A1027" s="1" t="s">
        <v>1054</v>
      </c>
      <c r="B1027" s="1" t="s">
        <v>34</v>
      </c>
      <c r="C1027" s="1" t="s">
        <v>37</v>
      </c>
      <c r="D1027">
        <v>4.2</v>
      </c>
      <c r="E1027">
        <v>56</v>
      </c>
      <c r="F1027">
        <v>60.28</v>
      </c>
      <c r="G1027">
        <v>3449</v>
      </c>
      <c r="H1027">
        <v>39830</v>
      </c>
      <c r="I1027">
        <v>18</v>
      </c>
      <c r="J1027">
        <v>794</v>
      </c>
      <c r="K1027">
        <v>156.44</v>
      </c>
      <c r="L1027">
        <v>1.3</v>
      </c>
      <c r="M1027">
        <v>9.4</v>
      </c>
      <c r="N1027" s="1" t="s">
        <v>27</v>
      </c>
      <c r="O1027">
        <v>18</v>
      </c>
      <c r="P1027">
        <v>54</v>
      </c>
      <c r="Q1027">
        <v>72</v>
      </c>
      <c r="R1027" t="str" cm="1">
        <f t="array" ref="R1027">_xlfn.IFS(Restaurant_Data[[#This Row],[Total Reservations]]&lt;=50, "Low", Restaurant_Data[[#This Row],[Total Reservations]]&lt;=100, "Medium", Restaurant_Data[[#This Row],[Total Reservations]]&lt;=200, "High")</f>
        <v>Medium</v>
      </c>
      <c r="S1027" s="4">
        <v>775717.08</v>
      </c>
      <c r="T1027" t="str" cm="1">
        <f t="array" ref="T1027">_xlfn.IFS(Restaurant_Data[[#This Row],[Revenue]]&lt;= 500000, "Low Income", Restaurant_Data[[#This Row],[Revenue]]&lt;=1000000, "Middle Income", Restaurant_Data[[#This Row],[Revenue]] &lt;= 2000000, "High Income")</f>
        <v>Middle Income</v>
      </c>
    </row>
    <row r="1028" spans="1:20" x14ac:dyDescent="0.35">
      <c r="A1028" s="1" t="s">
        <v>1055</v>
      </c>
      <c r="B1028" s="1" t="s">
        <v>34</v>
      </c>
      <c r="C1028" s="1" t="s">
        <v>24</v>
      </c>
      <c r="D1028">
        <v>3.6</v>
      </c>
      <c r="E1028">
        <v>50</v>
      </c>
      <c r="F1028">
        <v>34.54</v>
      </c>
      <c r="G1028">
        <v>1819</v>
      </c>
      <c r="H1028">
        <v>22948</v>
      </c>
      <c r="I1028">
        <v>8</v>
      </c>
      <c r="J1028">
        <v>834</v>
      </c>
      <c r="K1028">
        <v>265.44</v>
      </c>
      <c r="L1028">
        <v>1.5</v>
      </c>
      <c r="M1028">
        <v>3</v>
      </c>
      <c r="N1028" s="1" t="s">
        <v>21</v>
      </c>
      <c r="O1028">
        <v>0</v>
      </c>
      <c r="P1028">
        <v>49</v>
      </c>
      <c r="Q1028">
        <v>49</v>
      </c>
      <c r="R1028" t="str" cm="1">
        <f t="array" ref="R1028">_xlfn.IFS(Restaurant_Data[[#This Row],[Total Reservations]]&lt;=50, "Low", Restaurant_Data[[#This Row],[Total Reservations]]&lt;=100, "Medium", Restaurant_Data[[#This Row],[Total Reservations]]&lt;=200, "High")</f>
        <v>Low</v>
      </c>
      <c r="S1028" s="4">
        <v>395699.36</v>
      </c>
      <c r="T1028" t="str" cm="1">
        <f t="array" ref="T1028">_xlfn.IFS(Restaurant_Data[[#This Row],[Revenue]]&lt;= 500000, "Low Income", Restaurant_Data[[#This Row],[Revenue]]&lt;=1000000, "Middle Income", Restaurant_Data[[#This Row],[Revenue]] &lt;= 2000000, "High Income")</f>
        <v>Low Income</v>
      </c>
    </row>
    <row r="1029" spans="1:20" x14ac:dyDescent="0.35">
      <c r="A1029" s="1" t="s">
        <v>1056</v>
      </c>
      <c r="B1029" s="1" t="s">
        <v>34</v>
      </c>
      <c r="C1029" s="1" t="s">
        <v>20</v>
      </c>
      <c r="D1029">
        <v>3.9</v>
      </c>
      <c r="E1029">
        <v>58</v>
      </c>
      <c r="F1029">
        <v>67.77</v>
      </c>
      <c r="G1029">
        <v>3556</v>
      </c>
      <c r="H1029">
        <v>34638</v>
      </c>
      <c r="I1029">
        <v>7</v>
      </c>
      <c r="J1029">
        <v>814</v>
      </c>
      <c r="K1029">
        <v>112.85</v>
      </c>
      <c r="L1029">
        <v>7</v>
      </c>
      <c r="M1029">
        <v>8.9</v>
      </c>
      <c r="N1029" s="1" t="s">
        <v>27</v>
      </c>
      <c r="O1029">
        <v>14</v>
      </c>
      <c r="P1029">
        <v>27</v>
      </c>
      <c r="Q1029">
        <v>41</v>
      </c>
      <c r="R1029" t="str" cm="1">
        <f t="array" ref="R1029">_xlfn.IFS(Restaurant_Data[[#This Row],[Total Reservations]]&lt;=50, "Low", Restaurant_Data[[#This Row],[Total Reservations]]&lt;=100, "Medium", Restaurant_Data[[#This Row],[Total Reservations]]&lt;=200, "High")</f>
        <v>Low</v>
      </c>
      <c r="S1029" s="4">
        <v>887237.01</v>
      </c>
      <c r="T1029" t="str" cm="1">
        <f t="array" ref="T1029">_xlfn.IFS(Restaurant_Data[[#This Row],[Revenue]]&lt;= 500000, "Low Income", Restaurant_Data[[#This Row],[Revenue]]&lt;=1000000, "Middle Income", Restaurant_Data[[#This Row],[Revenue]] &lt;= 2000000, "High Income")</f>
        <v>Middle Income</v>
      </c>
    </row>
    <row r="1030" spans="1:20" x14ac:dyDescent="0.35">
      <c r="A1030" s="1" t="s">
        <v>1057</v>
      </c>
      <c r="B1030" s="1" t="s">
        <v>19</v>
      </c>
      <c r="C1030" s="1" t="s">
        <v>20</v>
      </c>
      <c r="D1030">
        <v>4.5999999999999996</v>
      </c>
      <c r="E1030">
        <v>47</v>
      </c>
      <c r="F1030">
        <v>66.11</v>
      </c>
      <c r="G1030">
        <v>3404</v>
      </c>
      <c r="H1030">
        <v>41252</v>
      </c>
      <c r="I1030">
        <v>2</v>
      </c>
      <c r="J1030">
        <v>760</v>
      </c>
      <c r="K1030">
        <v>76.25</v>
      </c>
      <c r="L1030">
        <v>2</v>
      </c>
      <c r="M1030">
        <v>3.4</v>
      </c>
      <c r="N1030" s="1" t="s">
        <v>27</v>
      </c>
      <c r="O1030">
        <v>40</v>
      </c>
      <c r="P1030">
        <v>34</v>
      </c>
      <c r="Q1030">
        <v>74</v>
      </c>
      <c r="R1030" t="str" cm="1">
        <f t="array" ref="R1030">_xlfn.IFS(Restaurant_Data[[#This Row],[Total Reservations]]&lt;=50, "Low", Restaurant_Data[[#This Row],[Total Reservations]]&lt;=100, "Medium", Restaurant_Data[[#This Row],[Total Reservations]]&lt;=200, "High")</f>
        <v>Medium</v>
      </c>
      <c r="S1030" s="4">
        <v>698750.97</v>
      </c>
      <c r="T1030" t="str" cm="1">
        <f t="array" ref="T1030">_xlfn.IFS(Restaurant_Data[[#This Row],[Revenue]]&lt;= 500000, "Low Income", Restaurant_Data[[#This Row],[Revenue]]&lt;=1000000, "Middle Income", Restaurant_Data[[#This Row],[Revenue]] &lt;= 2000000, "High Income")</f>
        <v>Middle Income</v>
      </c>
    </row>
    <row r="1031" spans="1:20" x14ac:dyDescent="0.35">
      <c r="A1031" s="1" t="s">
        <v>1058</v>
      </c>
      <c r="B1031" s="1" t="s">
        <v>23</v>
      </c>
      <c r="C1031" s="1" t="s">
        <v>24</v>
      </c>
      <c r="D1031">
        <v>3.3</v>
      </c>
      <c r="E1031">
        <v>89</v>
      </c>
      <c r="F1031">
        <v>34.51</v>
      </c>
      <c r="G1031">
        <v>1414</v>
      </c>
      <c r="H1031">
        <v>20379</v>
      </c>
      <c r="I1031">
        <v>4</v>
      </c>
      <c r="J1031">
        <v>714</v>
      </c>
      <c r="K1031">
        <v>81.75</v>
      </c>
      <c r="L1031">
        <v>7.7</v>
      </c>
      <c r="M1031">
        <v>6.1</v>
      </c>
      <c r="N1031" s="1" t="s">
        <v>27</v>
      </c>
      <c r="O1031">
        <v>45</v>
      </c>
      <c r="P1031">
        <v>0</v>
      </c>
      <c r="Q1031">
        <v>45</v>
      </c>
      <c r="R1031" t="str" cm="1">
        <f t="array" ref="R1031">_xlfn.IFS(Restaurant_Data[[#This Row],[Total Reservations]]&lt;=50, "Low", Restaurant_Data[[#This Row],[Total Reservations]]&lt;=100, "Medium", Restaurant_Data[[#This Row],[Total Reservations]]&lt;=200, "High")</f>
        <v>Low</v>
      </c>
      <c r="S1031" s="4">
        <v>689655.31</v>
      </c>
      <c r="T1031" t="str" cm="1">
        <f t="array" ref="T1031">_xlfn.IFS(Restaurant_Data[[#This Row],[Revenue]]&lt;= 500000, "Low Income", Restaurant_Data[[#This Row],[Revenue]]&lt;=1000000, "Middle Income", Restaurant_Data[[#This Row],[Revenue]] &lt;= 2000000, "High Income")</f>
        <v>Middle Income</v>
      </c>
    </row>
    <row r="1032" spans="1:20" x14ac:dyDescent="0.35">
      <c r="A1032" s="1" t="s">
        <v>1059</v>
      </c>
      <c r="B1032" s="1" t="s">
        <v>23</v>
      </c>
      <c r="C1032" s="1" t="s">
        <v>42</v>
      </c>
      <c r="D1032">
        <v>3.6</v>
      </c>
      <c r="E1032">
        <v>75</v>
      </c>
      <c r="F1032">
        <v>35.29</v>
      </c>
      <c r="G1032">
        <v>4990</v>
      </c>
      <c r="H1032">
        <v>54022</v>
      </c>
      <c r="I1032">
        <v>9</v>
      </c>
      <c r="J1032">
        <v>723</v>
      </c>
      <c r="K1032">
        <v>151.22999999999999</v>
      </c>
      <c r="L1032">
        <v>4.8</v>
      </c>
      <c r="M1032">
        <v>8</v>
      </c>
      <c r="N1032" s="1" t="s">
        <v>27</v>
      </c>
      <c r="O1032">
        <v>61</v>
      </c>
      <c r="P1032">
        <v>2</v>
      </c>
      <c r="Q1032">
        <v>63</v>
      </c>
      <c r="R1032" t="str" cm="1">
        <f t="array" ref="R1032">_xlfn.IFS(Restaurant_Data[[#This Row],[Total Reservations]]&lt;=50, "Low", Restaurant_Data[[#This Row],[Total Reservations]]&lt;=100, "Medium", Restaurant_Data[[#This Row],[Total Reservations]]&lt;=200, "High")</f>
        <v>Medium</v>
      </c>
      <c r="S1032" s="4">
        <v>608893.62</v>
      </c>
      <c r="T1032" t="str" cm="1">
        <f t="array" ref="T1032">_xlfn.IFS(Restaurant_Data[[#This Row],[Revenue]]&lt;= 500000, "Low Income", Restaurant_Data[[#This Row],[Revenue]]&lt;=1000000, "Middle Income", Restaurant_Data[[#This Row],[Revenue]] &lt;= 2000000, "High Income")</f>
        <v>Middle Income</v>
      </c>
    </row>
    <row r="1033" spans="1:20" x14ac:dyDescent="0.35">
      <c r="A1033" s="1" t="s">
        <v>1060</v>
      </c>
      <c r="B1033" s="1" t="s">
        <v>19</v>
      </c>
      <c r="C1033" s="1" t="s">
        <v>20</v>
      </c>
      <c r="D1033">
        <v>4.4000000000000004</v>
      </c>
      <c r="E1033">
        <v>38</v>
      </c>
      <c r="F1033">
        <v>75.02</v>
      </c>
      <c r="G1033">
        <v>3348</v>
      </c>
      <c r="H1033">
        <v>37063</v>
      </c>
      <c r="I1033">
        <v>16</v>
      </c>
      <c r="J1033">
        <v>843</v>
      </c>
      <c r="K1033">
        <v>157.15</v>
      </c>
      <c r="L1033">
        <v>6.1</v>
      </c>
      <c r="M1033">
        <v>4.0999999999999996</v>
      </c>
      <c r="N1033" s="1" t="s">
        <v>27</v>
      </c>
      <c r="O1033">
        <v>15</v>
      </c>
      <c r="P1033">
        <v>3</v>
      </c>
      <c r="Q1033">
        <v>18</v>
      </c>
      <c r="R1033" t="str" cm="1">
        <f t="array" ref="R1033">_xlfn.IFS(Restaurant_Data[[#This Row],[Total Reservations]]&lt;=50, "Low", Restaurant_Data[[#This Row],[Total Reservations]]&lt;=100, "Medium", Restaurant_Data[[#This Row],[Total Reservations]]&lt;=200, "High")</f>
        <v>Low</v>
      </c>
      <c r="S1033" s="4">
        <v>655327.94999999995</v>
      </c>
      <c r="T1033" t="str" cm="1">
        <f t="array" ref="T1033">_xlfn.IFS(Restaurant_Data[[#This Row],[Revenue]]&lt;= 500000, "Low Income", Restaurant_Data[[#This Row],[Revenue]]&lt;=1000000, "Middle Income", Restaurant_Data[[#This Row],[Revenue]] &lt;= 2000000, "High Income")</f>
        <v>Middle Income</v>
      </c>
    </row>
    <row r="1034" spans="1:20" x14ac:dyDescent="0.35">
      <c r="A1034" s="1" t="s">
        <v>1061</v>
      </c>
      <c r="B1034" s="1" t="s">
        <v>23</v>
      </c>
      <c r="C1034" s="1" t="s">
        <v>31</v>
      </c>
      <c r="D1034">
        <v>3.6</v>
      </c>
      <c r="E1034">
        <v>77</v>
      </c>
      <c r="F1034">
        <v>33.36</v>
      </c>
      <c r="G1034">
        <v>2798</v>
      </c>
      <c r="H1034">
        <v>32817</v>
      </c>
      <c r="I1034">
        <v>19</v>
      </c>
      <c r="J1034">
        <v>55</v>
      </c>
      <c r="K1034">
        <v>229.52</v>
      </c>
      <c r="L1034">
        <v>8.1999999999999993</v>
      </c>
      <c r="M1034">
        <v>6</v>
      </c>
      <c r="N1034" s="1" t="s">
        <v>21</v>
      </c>
      <c r="O1034">
        <v>59</v>
      </c>
      <c r="P1034">
        <v>26</v>
      </c>
      <c r="Q1034">
        <v>85</v>
      </c>
      <c r="R1034" t="str" cm="1">
        <f t="array" ref="R1034">_xlfn.IFS(Restaurant_Data[[#This Row],[Total Reservations]]&lt;=50, "Low", Restaurant_Data[[#This Row],[Total Reservations]]&lt;=100, "Medium", Restaurant_Data[[#This Row],[Total Reservations]]&lt;=200, "High")</f>
        <v>Medium</v>
      </c>
      <c r="S1034" s="4">
        <v>597433.13</v>
      </c>
      <c r="T1034" t="str" cm="1">
        <f t="array" ref="T1034">_xlfn.IFS(Restaurant_Data[[#This Row],[Revenue]]&lt;= 500000, "Low Income", Restaurant_Data[[#This Row],[Revenue]]&lt;=1000000, "Middle Income", Restaurant_Data[[#This Row],[Revenue]] &lt;= 2000000, "High Income")</f>
        <v>Middle Income</v>
      </c>
    </row>
    <row r="1035" spans="1:20" x14ac:dyDescent="0.35">
      <c r="A1035" s="1" t="s">
        <v>1062</v>
      </c>
      <c r="B1035" s="1" t="s">
        <v>34</v>
      </c>
      <c r="C1035" s="1" t="s">
        <v>26</v>
      </c>
      <c r="D1035">
        <v>4.5999999999999996</v>
      </c>
      <c r="E1035">
        <v>67</v>
      </c>
      <c r="F1035">
        <v>50.59</v>
      </c>
      <c r="G1035">
        <v>4502</v>
      </c>
      <c r="H1035">
        <v>49560</v>
      </c>
      <c r="I1035">
        <v>10</v>
      </c>
      <c r="J1035">
        <v>59</v>
      </c>
      <c r="K1035">
        <v>109.48</v>
      </c>
      <c r="L1035">
        <v>3.3</v>
      </c>
      <c r="M1035">
        <v>5.0999999999999996</v>
      </c>
      <c r="N1035" s="1" t="s">
        <v>27</v>
      </c>
      <c r="O1035">
        <v>64</v>
      </c>
      <c r="P1035">
        <v>36</v>
      </c>
      <c r="Q1035">
        <v>100</v>
      </c>
      <c r="R1035" t="str" cm="1">
        <f t="array" ref="R1035">_xlfn.IFS(Restaurant_Data[[#This Row],[Total Reservations]]&lt;=50, "Low", Restaurant_Data[[#This Row],[Total Reservations]]&lt;=100, "Medium", Restaurant_Data[[#This Row],[Total Reservations]]&lt;=200, "High")</f>
        <v>Medium</v>
      </c>
      <c r="S1035" s="4">
        <v>770915.07</v>
      </c>
      <c r="T1035" t="str" cm="1">
        <f t="array" ref="T1035">_xlfn.IFS(Restaurant_Data[[#This Row],[Revenue]]&lt;= 500000, "Low Income", Restaurant_Data[[#This Row],[Revenue]]&lt;=1000000, "Middle Income", Restaurant_Data[[#This Row],[Revenue]] &lt;= 2000000, "High Income")</f>
        <v>Middle Income</v>
      </c>
    </row>
    <row r="1036" spans="1:20" x14ac:dyDescent="0.35">
      <c r="A1036" s="1" t="s">
        <v>1063</v>
      </c>
      <c r="B1036" s="1" t="s">
        <v>34</v>
      </c>
      <c r="C1036" s="1" t="s">
        <v>37</v>
      </c>
      <c r="D1036">
        <v>3.3</v>
      </c>
      <c r="E1036">
        <v>64</v>
      </c>
      <c r="F1036">
        <v>56.46</v>
      </c>
      <c r="G1036">
        <v>2138</v>
      </c>
      <c r="H1036">
        <v>19707</v>
      </c>
      <c r="I1036">
        <v>8</v>
      </c>
      <c r="J1036">
        <v>386</v>
      </c>
      <c r="K1036">
        <v>225.46</v>
      </c>
      <c r="L1036">
        <v>4.7</v>
      </c>
      <c r="M1036">
        <v>7.8</v>
      </c>
      <c r="N1036" s="1" t="s">
        <v>21</v>
      </c>
      <c r="O1036">
        <v>57</v>
      </c>
      <c r="P1036">
        <v>22</v>
      </c>
      <c r="Q1036">
        <v>79</v>
      </c>
      <c r="R1036" t="str" cm="1">
        <f t="array" ref="R1036">_xlfn.IFS(Restaurant_Data[[#This Row],[Total Reservations]]&lt;=50, "Low", Restaurant_Data[[#This Row],[Total Reservations]]&lt;=100, "Medium", Restaurant_Data[[#This Row],[Total Reservations]]&lt;=200, "High")</f>
        <v>Medium</v>
      </c>
      <c r="S1036" s="4">
        <v>815018.05</v>
      </c>
      <c r="T1036" t="str" cm="1">
        <f t="array" ref="T1036">_xlfn.IFS(Restaurant_Data[[#This Row],[Revenue]]&lt;= 500000, "Low Income", Restaurant_Data[[#This Row],[Revenue]]&lt;=1000000, "Middle Income", Restaurant_Data[[#This Row],[Revenue]] &lt;= 2000000, "High Income")</f>
        <v>Middle Income</v>
      </c>
    </row>
    <row r="1037" spans="1:20" x14ac:dyDescent="0.35">
      <c r="A1037" s="1" t="s">
        <v>1064</v>
      </c>
      <c r="B1037" s="1" t="s">
        <v>34</v>
      </c>
      <c r="C1037" s="1" t="s">
        <v>20</v>
      </c>
      <c r="D1037">
        <v>4.5</v>
      </c>
      <c r="E1037">
        <v>50</v>
      </c>
      <c r="F1037">
        <v>74.92</v>
      </c>
      <c r="G1037">
        <v>3235</v>
      </c>
      <c r="H1037">
        <v>40095</v>
      </c>
      <c r="I1037">
        <v>16</v>
      </c>
      <c r="J1037">
        <v>692</v>
      </c>
      <c r="K1037">
        <v>299.74</v>
      </c>
      <c r="L1037">
        <v>7.6</v>
      </c>
      <c r="M1037">
        <v>5.3</v>
      </c>
      <c r="N1037" s="1" t="s">
        <v>21</v>
      </c>
      <c r="O1037">
        <v>21</v>
      </c>
      <c r="P1037">
        <v>26</v>
      </c>
      <c r="Q1037">
        <v>47</v>
      </c>
      <c r="R1037" t="str" cm="1">
        <f t="array" ref="R1037">_xlfn.IFS(Restaurant_Data[[#This Row],[Total Reservations]]&lt;=50, "Low", Restaurant_Data[[#This Row],[Total Reservations]]&lt;=100, "Medium", Restaurant_Data[[#This Row],[Total Reservations]]&lt;=200, "High")</f>
        <v>Low</v>
      </c>
      <c r="S1037" s="4">
        <v>854586.49</v>
      </c>
      <c r="T1037" t="str" cm="1">
        <f t="array" ref="T1037">_xlfn.IFS(Restaurant_Data[[#This Row],[Revenue]]&lt;= 500000, "Low Income", Restaurant_Data[[#This Row],[Revenue]]&lt;=1000000, "Middle Income", Restaurant_Data[[#This Row],[Revenue]] &lt;= 2000000, "High Income")</f>
        <v>Middle Income</v>
      </c>
    </row>
    <row r="1038" spans="1:20" x14ac:dyDescent="0.35">
      <c r="A1038" s="1" t="s">
        <v>1065</v>
      </c>
      <c r="B1038" s="1" t="s">
        <v>23</v>
      </c>
      <c r="C1038" s="1" t="s">
        <v>31</v>
      </c>
      <c r="D1038">
        <v>3.1</v>
      </c>
      <c r="E1038">
        <v>83</v>
      </c>
      <c r="F1038">
        <v>38.25</v>
      </c>
      <c r="G1038">
        <v>1725</v>
      </c>
      <c r="H1038">
        <v>23862</v>
      </c>
      <c r="I1038">
        <v>8</v>
      </c>
      <c r="J1038">
        <v>364</v>
      </c>
      <c r="K1038">
        <v>266.06</v>
      </c>
      <c r="L1038">
        <v>9.3000000000000007</v>
      </c>
      <c r="M1038">
        <v>6.1</v>
      </c>
      <c r="N1038" s="1" t="s">
        <v>27</v>
      </c>
      <c r="O1038">
        <v>52</v>
      </c>
      <c r="P1038">
        <v>81</v>
      </c>
      <c r="Q1038">
        <v>133</v>
      </c>
      <c r="R1038" t="str" cm="1">
        <f t="array" ref="R1038">_xlfn.IFS(Restaurant_Data[[#This Row],[Total Reservations]]&lt;=50, "Low", Restaurant_Data[[#This Row],[Total Reservations]]&lt;=100, "Medium", Restaurant_Data[[#This Row],[Total Reservations]]&lt;=200, "High")</f>
        <v>High</v>
      </c>
      <c r="S1038" s="4">
        <v>720566.1</v>
      </c>
      <c r="T1038" t="str" cm="1">
        <f t="array" ref="T1038">_xlfn.IFS(Restaurant_Data[[#This Row],[Revenue]]&lt;= 500000, "Low Income", Restaurant_Data[[#This Row],[Revenue]]&lt;=1000000, "Middle Income", Restaurant_Data[[#This Row],[Revenue]] &lt;= 2000000, "High Income")</f>
        <v>Middle Income</v>
      </c>
    </row>
    <row r="1039" spans="1:20" x14ac:dyDescent="0.35">
      <c r="A1039" s="1" t="s">
        <v>1066</v>
      </c>
      <c r="B1039" s="1" t="s">
        <v>34</v>
      </c>
      <c r="C1039" s="1" t="s">
        <v>31</v>
      </c>
      <c r="D1039">
        <v>3</v>
      </c>
      <c r="E1039">
        <v>67</v>
      </c>
      <c r="F1039">
        <v>40.17</v>
      </c>
      <c r="G1039">
        <v>1752</v>
      </c>
      <c r="H1039">
        <v>19150</v>
      </c>
      <c r="I1039">
        <v>4</v>
      </c>
      <c r="J1039">
        <v>161</v>
      </c>
      <c r="K1039">
        <v>208.89</v>
      </c>
      <c r="L1039">
        <v>3.6</v>
      </c>
      <c r="M1039">
        <v>8.6</v>
      </c>
      <c r="N1039" s="1" t="s">
        <v>27</v>
      </c>
      <c r="O1039">
        <v>1</v>
      </c>
      <c r="P1039">
        <v>1</v>
      </c>
      <c r="Q1039">
        <v>2</v>
      </c>
      <c r="R1039" t="str" cm="1">
        <f t="array" ref="R1039">_xlfn.IFS(Restaurant_Data[[#This Row],[Total Reservations]]&lt;=50, "Low", Restaurant_Data[[#This Row],[Total Reservations]]&lt;=100, "Medium", Restaurant_Data[[#This Row],[Total Reservations]]&lt;=200, "High")</f>
        <v>Low</v>
      </c>
      <c r="S1039" s="4">
        <v>603502.25</v>
      </c>
      <c r="T1039" t="str" cm="1">
        <f t="array" ref="T1039">_xlfn.IFS(Restaurant_Data[[#This Row],[Revenue]]&lt;= 500000, "Low Income", Restaurant_Data[[#This Row],[Revenue]]&lt;=1000000, "Middle Income", Restaurant_Data[[#This Row],[Revenue]] &lt;= 2000000, "High Income")</f>
        <v>Middle Income</v>
      </c>
    </row>
    <row r="1040" spans="1:20" x14ac:dyDescent="0.35">
      <c r="A1040" s="1" t="s">
        <v>1067</v>
      </c>
      <c r="B1040" s="1" t="s">
        <v>19</v>
      </c>
      <c r="C1040" s="1" t="s">
        <v>20</v>
      </c>
      <c r="D1040">
        <v>4.8</v>
      </c>
      <c r="E1040">
        <v>48</v>
      </c>
      <c r="F1040">
        <v>72.52</v>
      </c>
      <c r="G1040">
        <v>1130</v>
      </c>
      <c r="H1040">
        <v>18003</v>
      </c>
      <c r="I1040">
        <v>13</v>
      </c>
      <c r="J1040">
        <v>129</v>
      </c>
      <c r="K1040">
        <v>284.98</v>
      </c>
      <c r="L1040">
        <v>6.6</v>
      </c>
      <c r="M1040">
        <v>7.3</v>
      </c>
      <c r="N1040" s="1" t="s">
        <v>27</v>
      </c>
      <c r="O1040">
        <v>12</v>
      </c>
      <c r="P1040">
        <v>9</v>
      </c>
      <c r="Q1040">
        <v>21</v>
      </c>
      <c r="R1040" t="str" cm="1">
        <f t="array" ref="R1040">_xlfn.IFS(Restaurant_Data[[#This Row],[Total Reservations]]&lt;=50, "Low", Restaurant_Data[[#This Row],[Total Reservations]]&lt;=100, "Medium", Restaurant_Data[[#This Row],[Total Reservations]]&lt;=200, "High")</f>
        <v>Low</v>
      </c>
      <c r="S1040" s="4">
        <v>786656.31</v>
      </c>
      <c r="T1040" t="str" cm="1">
        <f t="array" ref="T1040">_xlfn.IFS(Restaurant_Data[[#This Row],[Revenue]]&lt;= 500000, "Low Income", Restaurant_Data[[#This Row],[Revenue]]&lt;=1000000, "Middle Income", Restaurant_Data[[#This Row],[Revenue]] &lt;= 2000000, "High Income")</f>
        <v>Middle Income</v>
      </c>
    </row>
    <row r="1041" spans="1:20" x14ac:dyDescent="0.35">
      <c r="A1041" s="1" t="s">
        <v>1068</v>
      </c>
      <c r="B1041" s="1" t="s">
        <v>19</v>
      </c>
      <c r="C1041" s="1" t="s">
        <v>42</v>
      </c>
      <c r="D1041">
        <v>4.2</v>
      </c>
      <c r="E1041">
        <v>48</v>
      </c>
      <c r="F1041">
        <v>37.03</v>
      </c>
      <c r="G1041">
        <v>3216</v>
      </c>
      <c r="H1041">
        <v>38133</v>
      </c>
      <c r="I1041">
        <v>10</v>
      </c>
      <c r="J1041">
        <v>502</v>
      </c>
      <c r="K1041">
        <v>297.77999999999997</v>
      </c>
      <c r="L1041">
        <v>9.6</v>
      </c>
      <c r="M1041">
        <v>5.7</v>
      </c>
      <c r="N1041" s="1" t="s">
        <v>21</v>
      </c>
      <c r="O1041">
        <v>34</v>
      </c>
      <c r="P1041">
        <v>43</v>
      </c>
      <c r="Q1041">
        <v>77</v>
      </c>
      <c r="R1041" t="str" cm="1">
        <f t="array" ref="R1041">_xlfn.IFS(Restaurant_Data[[#This Row],[Total Reservations]]&lt;=50, "Low", Restaurant_Data[[#This Row],[Total Reservations]]&lt;=100, "Medium", Restaurant_Data[[#This Row],[Total Reservations]]&lt;=200, "High")</f>
        <v>Medium</v>
      </c>
      <c r="S1041" s="4">
        <v>417495.32</v>
      </c>
      <c r="T1041" t="str" cm="1">
        <f t="array" ref="T1041">_xlfn.IFS(Restaurant_Data[[#This Row],[Revenue]]&lt;= 500000, "Low Income", Restaurant_Data[[#This Row],[Revenue]]&lt;=1000000, "Middle Income", Restaurant_Data[[#This Row],[Revenue]] &lt;= 2000000, "High Income")</f>
        <v>Low Income</v>
      </c>
    </row>
    <row r="1042" spans="1:20" x14ac:dyDescent="0.35">
      <c r="A1042" s="1" t="s">
        <v>1069</v>
      </c>
      <c r="B1042" s="1" t="s">
        <v>23</v>
      </c>
      <c r="C1042" s="1" t="s">
        <v>26</v>
      </c>
      <c r="D1042">
        <v>3.7</v>
      </c>
      <c r="E1042">
        <v>79</v>
      </c>
      <c r="F1042">
        <v>48.39</v>
      </c>
      <c r="G1042">
        <v>6261</v>
      </c>
      <c r="H1042">
        <v>67231</v>
      </c>
      <c r="I1042">
        <v>9</v>
      </c>
      <c r="J1042">
        <v>97</v>
      </c>
      <c r="K1042">
        <v>192.57</v>
      </c>
      <c r="L1042">
        <v>6.8</v>
      </c>
      <c r="M1042">
        <v>5.2</v>
      </c>
      <c r="N1042" s="1" t="s">
        <v>27</v>
      </c>
      <c r="O1042">
        <v>20</v>
      </c>
      <c r="P1042">
        <v>26</v>
      </c>
      <c r="Q1042">
        <v>46</v>
      </c>
      <c r="R1042" t="str" cm="1">
        <f t="array" ref="R1042">_xlfn.IFS(Restaurant_Data[[#This Row],[Total Reservations]]&lt;=50, "Low", Restaurant_Data[[#This Row],[Total Reservations]]&lt;=100, "Medium", Restaurant_Data[[#This Row],[Total Reservations]]&lt;=200, "High")</f>
        <v>Low</v>
      </c>
      <c r="S1042" s="4">
        <v>867368.38</v>
      </c>
      <c r="T1042" t="str" cm="1">
        <f t="array" ref="T1042">_xlfn.IFS(Restaurant_Data[[#This Row],[Revenue]]&lt;= 500000, "Low Income", Restaurant_Data[[#This Row],[Revenue]]&lt;=1000000, "Middle Income", Restaurant_Data[[#This Row],[Revenue]] &lt;= 2000000, "High Income")</f>
        <v>Middle Income</v>
      </c>
    </row>
    <row r="1043" spans="1:20" x14ac:dyDescent="0.35">
      <c r="A1043" s="1" t="s">
        <v>1070</v>
      </c>
      <c r="B1043" s="1" t="s">
        <v>19</v>
      </c>
      <c r="C1043" s="1" t="s">
        <v>37</v>
      </c>
      <c r="D1043">
        <v>3.5</v>
      </c>
      <c r="E1043">
        <v>49</v>
      </c>
      <c r="F1043">
        <v>60.36</v>
      </c>
      <c r="G1043">
        <v>3123</v>
      </c>
      <c r="H1043">
        <v>30061</v>
      </c>
      <c r="I1043">
        <v>12</v>
      </c>
      <c r="J1043">
        <v>712</v>
      </c>
      <c r="K1043">
        <v>118.41</v>
      </c>
      <c r="L1043">
        <v>9</v>
      </c>
      <c r="M1043">
        <v>2.1</v>
      </c>
      <c r="N1043" s="1" t="s">
        <v>21</v>
      </c>
      <c r="O1043">
        <v>40</v>
      </c>
      <c r="P1043">
        <v>31</v>
      </c>
      <c r="Q1043">
        <v>71</v>
      </c>
      <c r="R1043" t="str" cm="1">
        <f t="array" ref="R1043">_xlfn.IFS(Restaurant_Data[[#This Row],[Total Reservations]]&lt;=50, "Low", Restaurant_Data[[#This Row],[Total Reservations]]&lt;=100, "Medium", Restaurant_Data[[#This Row],[Total Reservations]]&lt;=200, "High")</f>
        <v>Medium</v>
      </c>
      <c r="S1043" s="4">
        <v>677170.27</v>
      </c>
      <c r="T1043" t="str" cm="1">
        <f t="array" ref="T1043">_xlfn.IFS(Restaurant_Data[[#This Row],[Revenue]]&lt;= 500000, "Low Income", Restaurant_Data[[#This Row],[Revenue]]&lt;=1000000, "Middle Income", Restaurant_Data[[#This Row],[Revenue]] &lt;= 2000000, "High Income")</f>
        <v>Middle Income</v>
      </c>
    </row>
    <row r="1044" spans="1:20" x14ac:dyDescent="0.35">
      <c r="A1044" s="1" t="s">
        <v>1071</v>
      </c>
      <c r="B1044" s="1" t="s">
        <v>19</v>
      </c>
      <c r="C1044" s="1" t="s">
        <v>20</v>
      </c>
      <c r="D1044">
        <v>4.2</v>
      </c>
      <c r="E1044">
        <v>50</v>
      </c>
      <c r="F1044">
        <v>71.680000000000007</v>
      </c>
      <c r="G1044">
        <v>2686</v>
      </c>
      <c r="H1044">
        <v>27777</v>
      </c>
      <c r="I1044">
        <v>15</v>
      </c>
      <c r="J1044">
        <v>140</v>
      </c>
      <c r="K1044">
        <v>278.75</v>
      </c>
      <c r="L1044">
        <v>9.5</v>
      </c>
      <c r="M1044">
        <v>1.5</v>
      </c>
      <c r="N1044" s="1" t="s">
        <v>27</v>
      </c>
      <c r="O1044">
        <v>7</v>
      </c>
      <c r="P1044">
        <v>36</v>
      </c>
      <c r="Q1044">
        <v>43</v>
      </c>
      <c r="R1044" t="str" cm="1">
        <f t="array" ref="R1044">_xlfn.IFS(Restaurant_Data[[#This Row],[Total Reservations]]&lt;=50, "Low", Restaurant_Data[[#This Row],[Total Reservations]]&lt;=100, "Medium", Restaurant_Data[[#This Row],[Total Reservations]]&lt;=200, "High")</f>
        <v>Low</v>
      </c>
      <c r="S1044" s="4">
        <v>814176.09</v>
      </c>
      <c r="T1044" t="str" cm="1">
        <f t="array" ref="T1044">_xlfn.IFS(Restaurant_Data[[#This Row],[Revenue]]&lt;= 500000, "Low Income", Restaurant_Data[[#This Row],[Revenue]]&lt;=1000000, "Middle Income", Restaurant_Data[[#This Row],[Revenue]] &lt;= 2000000, "High Income")</f>
        <v>Middle Income</v>
      </c>
    </row>
    <row r="1045" spans="1:20" x14ac:dyDescent="0.35">
      <c r="A1045" s="1" t="s">
        <v>1072</v>
      </c>
      <c r="B1045" s="1" t="s">
        <v>23</v>
      </c>
      <c r="C1045" s="1" t="s">
        <v>37</v>
      </c>
      <c r="D1045">
        <v>4</v>
      </c>
      <c r="E1045">
        <v>75</v>
      </c>
      <c r="F1045">
        <v>65.19</v>
      </c>
      <c r="G1045">
        <v>2088</v>
      </c>
      <c r="H1045">
        <v>20196</v>
      </c>
      <c r="I1045">
        <v>1</v>
      </c>
      <c r="J1045">
        <v>694</v>
      </c>
      <c r="K1045">
        <v>261.05</v>
      </c>
      <c r="L1045">
        <v>9.4</v>
      </c>
      <c r="M1045">
        <v>9.6</v>
      </c>
      <c r="N1045" s="1" t="s">
        <v>21</v>
      </c>
      <c r="O1045">
        <v>28</v>
      </c>
      <c r="P1045">
        <v>74</v>
      </c>
      <c r="Q1045">
        <v>102</v>
      </c>
      <c r="R1045" t="str" cm="1">
        <f t="array" ref="R1045">_xlfn.IFS(Restaurant_Data[[#This Row],[Total Reservations]]&lt;=50, "Low", Restaurant_Data[[#This Row],[Total Reservations]]&lt;=100, "Medium", Restaurant_Data[[#This Row],[Total Reservations]]&lt;=200, "High")</f>
        <v>High</v>
      </c>
      <c r="S1045" s="4">
        <v>1093424.93</v>
      </c>
      <c r="T1045" t="str" cm="1">
        <f t="array" ref="T1045">_xlfn.IFS(Restaurant_Data[[#This Row],[Revenue]]&lt;= 500000, "Low Income", Restaurant_Data[[#This Row],[Revenue]]&lt;=1000000, "Middle Income", Restaurant_Data[[#This Row],[Revenue]] &lt;= 2000000, "High Income")</f>
        <v>High Income</v>
      </c>
    </row>
    <row r="1046" spans="1:20" x14ac:dyDescent="0.35">
      <c r="A1046" s="1" t="s">
        <v>1073</v>
      </c>
      <c r="B1046" s="1" t="s">
        <v>34</v>
      </c>
      <c r="C1046" s="1" t="s">
        <v>24</v>
      </c>
      <c r="D1046">
        <v>5</v>
      </c>
      <c r="E1046">
        <v>66</v>
      </c>
      <c r="F1046">
        <v>29.22</v>
      </c>
      <c r="G1046">
        <v>4518</v>
      </c>
      <c r="H1046">
        <v>51424</v>
      </c>
      <c r="I1046">
        <v>12</v>
      </c>
      <c r="J1046">
        <v>745</v>
      </c>
      <c r="K1046">
        <v>71.150000000000006</v>
      </c>
      <c r="L1046">
        <v>7.8</v>
      </c>
      <c r="M1046">
        <v>2.7</v>
      </c>
      <c r="N1046" s="1" t="s">
        <v>21</v>
      </c>
      <c r="O1046">
        <v>52</v>
      </c>
      <c r="P1046">
        <v>48</v>
      </c>
      <c r="Q1046">
        <v>100</v>
      </c>
      <c r="R1046" t="str" cm="1">
        <f t="array" ref="R1046">_xlfn.IFS(Restaurant_Data[[#This Row],[Total Reservations]]&lt;=50, "Low", Restaurant_Data[[#This Row],[Total Reservations]]&lt;=100, "Medium", Restaurant_Data[[#This Row],[Total Reservations]]&lt;=200, "High")</f>
        <v>Medium</v>
      </c>
      <c r="S1046" s="4">
        <v>453356.08</v>
      </c>
      <c r="T1046" t="str" cm="1">
        <f t="array" ref="T1046">_xlfn.IFS(Restaurant_Data[[#This Row],[Revenue]]&lt;= 500000, "Low Income", Restaurant_Data[[#This Row],[Revenue]]&lt;=1000000, "Middle Income", Restaurant_Data[[#This Row],[Revenue]] &lt;= 2000000, "High Income")</f>
        <v>Low Income</v>
      </c>
    </row>
    <row r="1047" spans="1:20" x14ac:dyDescent="0.35">
      <c r="A1047" s="1" t="s">
        <v>1074</v>
      </c>
      <c r="B1047" s="1" t="s">
        <v>34</v>
      </c>
      <c r="C1047" s="1" t="s">
        <v>31</v>
      </c>
      <c r="D1047">
        <v>5</v>
      </c>
      <c r="E1047">
        <v>63</v>
      </c>
      <c r="F1047">
        <v>37.729999999999997</v>
      </c>
      <c r="G1047">
        <v>1540</v>
      </c>
      <c r="H1047">
        <v>18951</v>
      </c>
      <c r="I1047">
        <v>14</v>
      </c>
      <c r="J1047">
        <v>790</v>
      </c>
      <c r="K1047">
        <v>284.08999999999997</v>
      </c>
      <c r="L1047">
        <v>6</v>
      </c>
      <c r="M1047">
        <v>3.5</v>
      </c>
      <c r="N1047" s="1" t="s">
        <v>27</v>
      </c>
      <c r="O1047">
        <v>3</v>
      </c>
      <c r="P1047">
        <v>28</v>
      </c>
      <c r="Q1047">
        <v>31</v>
      </c>
      <c r="R1047" t="str" cm="1">
        <f t="array" ref="R1047">_xlfn.IFS(Restaurant_Data[[#This Row],[Total Reservations]]&lt;=50, "Low", Restaurant_Data[[#This Row],[Total Reservations]]&lt;=100, "Medium", Restaurant_Data[[#This Row],[Total Reservations]]&lt;=200, "High")</f>
        <v>Low</v>
      </c>
      <c r="S1047" s="4">
        <v>545317.99</v>
      </c>
      <c r="T1047" t="str" cm="1">
        <f t="array" ref="T1047">_xlfn.IFS(Restaurant_Data[[#This Row],[Revenue]]&lt;= 500000, "Low Income", Restaurant_Data[[#This Row],[Revenue]]&lt;=1000000, "Middle Income", Restaurant_Data[[#This Row],[Revenue]] &lt;= 2000000, "High Income")</f>
        <v>Middle Income</v>
      </c>
    </row>
    <row r="1048" spans="1:20" x14ac:dyDescent="0.35">
      <c r="A1048" s="1" t="s">
        <v>1075</v>
      </c>
      <c r="B1048" s="1" t="s">
        <v>34</v>
      </c>
      <c r="C1048" s="1" t="s">
        <v>31</v>
      </c>
      <c r="D1048">
        <v>4.3</v>
      </c>
      <c r="E1048">
        <v>62</v>
      </c>
      <c r="F1048">
        <v>40.57</v>
      </c>
      <c r="G1048">
        <v>2749</v>
      </c>
      <c r="H1048">
        <v>32888</v>
      </c>
      <c r="I1048">
        <v>2</v>
      </c>
      <c r="J1048">
        <v>983</v>
      </c>
      <c r="K1048">
        <v>141.55000000000001</v>
      </c>
      <c r="L1048">
        <v>1.9</v>
      </c>
      <c r="M1048">
        <v>6.5</v>
      </c>
      <c r="N1048" s="1" t="s">
        <v>27</v>
      </c>
      <c r="O1048">
        <v>2</v>
      </c>
      <c r="P1048">
        <v>12</v>
      </c>
      <c r="Q1048">
        <v>14</v>
      </c>
      <c r="R1048" t="str" cm="1">
        <f t="array" ref="R1048">_xlfn.IFS(Restaurant_Data[[#This Row],[Total Reservations]]&lt;=50, "Low", Restaurant_Data[[#This Row],[Total Reservations]]&lt;=100, "Medium", Restaurant_Data[[#This Row],[Total Reservations]]&lt;=200, "High")</f>
        <v>Low</v>
      </c>
      <c r="S1048" s="4">
        <v>565361.34</v>
      </c>
      <c r="T1048" t="str" cm="1">
        <f t="array" ref="T1048">_xlfn.IFS(Restaurant_Data[[#This Row],[Revenue]]&lt;= 500000, "Low Income", Restaurant_Data[[#This Row],[Revenue]]&lt;=1000000, "Middle Income", Restaurant_Data[[#This Row],[Revenue]] &lt;= 2000000, "High Income")</f>
        <v>Middle Income</v>
      </c>
    </row>
    <row r="1049" spans="1:20" x14ac:dyDescent="0.35">
      <c r="A1049" s="1" t="s">
        <v>1076</v>
      </c>
      <c r="B1049" s="1" t="s">
        <v>23</v>
      </c>
      <c r="C1049" s="1" t="s">
        <v>20</v>
      </c>
      <c r="D1049">
        <v>3.9</v>
      </c>
      <c r="E1049">
        <v>77</v>
      </c>
      <c r="F1049">
        <v>66.680000000000007</v>
      </c>
      <c r="G1049">
        <v>7312</v>
      </c>
      <c r="H1049">
        <v>74937</v>
      </c>
      <c r="I1049">
        <v>3</v>
      </c>
      <c r="J1049">
        <v>125</v>
      </c>
      <c r="K1049">
        <v>130.52000000000001</v>
      </c>
      <c r="L1049">
        <v>3</v>
      </c>
      <c r="M1049">
        <v>8.5</v>
      </c>
      <c r="N1049" s="1" t="s">
        <v>27</v>
      </c>
      <c r="O1049">
        <v>3</v>
      </c>
      <c r="P1049">
        <v>7</v>
      </c>
      <c r="Q1049">
        <v>10</v>
      </c>
      <c r="R1049" t="str" cm="1">
        <f t="array" ref="R1049">_xlfn.IFS(Restaurant_Data[[#This Row],[Total Reservations]]&lt;=50, "Low", Restaurant_Data[[#This Row],[Total Reservations]]&lt;=100, "Medium", Restaurant_Data[[#This Row],[Total Reservations]]&lt;=200, "High")</f>
        <v>Low</v>
      </c>
      <c r="S1049" s="4">
        <v>1148806.49</v>
      </c>
      <c r="T1049" t="str" cm="1">
        <f t="array" ref="T1049">_xlfn.IFS(Restaurant_Data[[#This Row],[Revenue]]&lt;= 500000, "Low Income", Restaurant_Data[[#This Row],[Revenue]]&lt;=1000000, "Middle Income", Restaurant_Data[[#This Row],[Revenue]] &lt;= 2000000, "High Income")</f>
        <v>High Income</v>
      </c>
    </row>
    <row r="1050" spans="1:20" x14ac:dyDescent="0.35">
      <c r="A1050" s="1" t="s">
        <v>1077</v>
      </c>
      <c r="B1050" s="1" t="s">
        <v>19</v>
      </c>
      <c r="C1050" s="1" t="s">
        <v>20</v>
      </c>
      <c r="D1050">
        <v>4</v>
      </c>
      <c r="E1050">
        <v>39</v>
      </c>
      <c r="F1050">
        <v>74.489999999999995</v>
      </c>
      <c r="G1050">
        <v>1898</v>
      </c>
      <c r="H1050">
        <v>25772</v>
      </c>
      <c r="I1050">
        <v>6</v>
      </c>
      <c r="J1050">
        <v>134</v>
      </c>
      <c r="K1050">
        <v>135.82</v>
      </c>
      <c r="L1050">
        <v>3.3</v>
      </c>
      <c r="M1050">
        <v>8.5</v>
      </c>
      <c r="N1050" s="1" t="s">
        <v>21</v>
      </c>
      <c r="O1050">
        <v>26</v>
      </c>
      <c r="P1050">
        <v>23</v>
      </c>
      <c r="Q1050">
        <v>49</v>
      </c>
      <c r="R1050" t="str" cm="1">
        <f t="array" ref="R1050">_xlfn.IFS(Restaurant_Data[[#This Row],[Total Reservations]]&lt;=50, "Low", Restaurant_Data[[#This Row],[Total Reservations]]&lt;=100, "Medium", Restaurant_Data[[#This Row],[Total Reservations]]&lt;=200, "High")</f>
        <v>Low</v>
      </c>
      <c r="S1050" s="4">
        <v>656172.69999999995</v>
      </c>
      <c r="T1050" t="str" cm="1">
        <f t="array" ref="T1050">_xlfn.IFS(Restaurant_Data[[#This Row],[Revenue]]&lt;= 500000, "Low Income", Restaurant_Data[[#This Row],[Revenue]]&lt;=1000000, "Middle Income", Restaurant_Data[[#This Row],[Revenue]] &lt;= 2000000, "High Income")</f>
        <v>Middle Income</v>
      </c>
    </row>
    <row r="1051" spans="1:20" x14ac:dyDescent="0.35">
      <c r="A1051" s="1" t="s">
        <v>1078</v>
      </c>
      <c r="B1051" s="1" t="s">
        <v>34</v>
      </c>
      <c r="C1051" s="1" t="s">
        <v>24</v>
      </c>
      <c r="D1051">
        <v>4.4000000000000004</v>
      </c>
      <c r="E1051">
        <v>58</v>
      </c>
      <c r="F1051">
        <v>29.63</v>
      </c>
      <c r="G1051">
        <v>2912</v>
      </c>
      <c r="H1051">
        <v>38074</v>
      </c>
      <c r="I1051">
        <v>19</v>
      </c>
      <c r="J1051">
        <v>312</v>
      </c>
      <c r="K1051">
        <v>130</v>
      </c>
      <c r="L1051">
        <v>1.3</v>
      </c>
      <c r="M1051">
        <v>8.5</v>
      </c>
      <c r="N1051" s="1" t="s">
        <v>27</v>
      </c>
      <c r="O1051">
        <v>36</v>
      </c>
      <c r="P1051">
        <v>28</v>
      </c>
      <c r="Q1051">
        <v>64</v>
      </c>
      <c r="R1051" t="str" cm="1">
        <f t="array" ref="R1051">_xlfn.IFS(Restaurant_Data[[#This Row],[Total Reservations]]&lt;=50, "Low", Restaurant_Data[[#This Row],[Total Reservations]]&lt;=100, "Medium", Restaurant_Data[[#This Row],[Total Reservations]]&lt;=200, "High")</f>
        <v>Medium</v>
      </c>
      <c r="S1051" s="4">
        <v>409052.28</v>
      </c>
      <c r="T1051" t="str" cm="1">
        <f t="array" ref="T1051">_xlfn.IFS(Restaurant_Data[[#This Row],[Revenue]]&lt;= 500000, "Low Income", Restaurant_Data[[#This Row],[Revenue]]&lt;=1000000, "Middle Income", Restaurant_Data[[#This Row],[Revenue]] &lt;= 2000000, "High Income")</f>
        <v>Low Income</v>
      </c>
    </row>
    <row r="1052" spans="1:20" x14ac:dyDescent="0.35">
      <c r="A1052" s="1" t="s">
        <v>1079</v>
      </c>
      <c r="B1052" s="1" t="s">
        <v>34</v>
      </c>
      <c r="C1052" s="1" t="s">
        <v>42</v>
      </c>
      <c r="D1052">
        <v>3.2</v>
      </c>
      <c r="E1052">
        <v>54</v>
      </c>
      <c r="F1052">
        <v>43.06</v>
      </c>
      <c r="G1052">
        <v>3068</v>
      </c>
      <c r="H1052">
        <v>37219</v>
      </c>
      <c r="I1052">
        <v>13</v>
      </c>
      <c r="J1052">
        <v>450</v>
      </c>
      <c r="K1052">
        <v>179.01</v>
      </c>
      <c r="L1052">
        <v>1.9</v>
      </c>
      <c r="M1052">
        <v>9.8000000000000007</v>
      </c>
      <c r="N1052" s="1" t="s">
        <v>27</v>
      </c>
      <c r="O1052">
        <v>45</v>
      </c>
      <c r="P1052">
        <v>0</v>
      </c>
      <c r="Q1052">
        <v>45</v>
      </c>
      <c r="R1052" t="str" cm="1">
        <f t="array" ref="R1052">_xlfn.IFS(Restaurant_Data[[#This Row],[Total Reservations]]&lt;=50, "Low", Restaurant_Data[[#This Row],[Total Reservations]]&lt;=100, "Medium", Restaurant_Data[[#This Row],[Total Reservations]]&lt;=200, "High")</f>
        <v>Low</v>
      </c>
      <c r="S1052" s="4">
        <v>537378.21</v>
      </c>
      <c r="T1052" t="str" cm="1">
        <f t="array" ref="T1052">_xlfn.IFS(Restaurant_Data[[#This Row],[Revenue]]&lt;= 500000, "Low Income", Restaurant_Data[[#This Row],[Revenue]]&lt;=1000000, "Middle Income", Restaurant_Data[[#This Row],[Revenue]] &lt;= 2000000, "High Income")</f>
        <v>Middle Income</v>
      </c>
    </row>
    <row r="1053" spans="1:20" x14ac:dyDescent="0.35">
      <c r="A1053" s="1" t="s">
        <v>1080</v>
      </c>
      <c r="B1053" s="1" t="s">
        <v>23</v>
      </c>
      <c r="C1053" s="1" t="s">
        <v>20</v>
      </c>
      <c r="D1053">
        <v>3.7</v>
      </c>
      <c r="E1053">
        <v>73</v>
      </c>
      <c r="F1053">
        <v>68.23</v>
      </c>
      <c r="G1053">
        <v>1785</v>
      </c>
      <c r="H1053">
        <v>24013</v>
      </c>
      <c r="I1053">
        <v>8</v>
      </c>
      <c r="J1053">
        <v>283</v>
      </c>
      <c r="K1053">
        <v>194.94</v>
      </c>
      <c r="L1053">
        <v>3.7</v>
      </c>
      <c r="M1053">
        <v>1.5</v>
      </c>
      <c r="N1053" s="1" t="s">
        <v>27</v>
      </c>
      <c r="O1053">
        <v>15</v>
      </c>
      <c r="P1053">
        <v>53</v>
      </c>
      <c r="Q1053">
        <v>68</v>
      </c>
      <c r="R1053" t="str" cm="1">
        <f t="array" ref="R1053">_xlfn.IFS(Restaurant_Data[[#This Row],[Total Reservations]]&lt;=50, "Low", Restaurant_Data[[#This Row],[Total Reservations]]&lt;=100, "Medium", Restaurant_Data[[#This Row],[Total Reservations]]&lt;=200, "High")</f>
        <v>Medium</v>
      </c>
      <c r="S1053" s="4">
        <v>1110476.8</v>
      </c>
      <c r="T1053" t="str" cm="1">
        <f t="array" ref="T1053">_xlfn.IFS(Restaurant_Data[[#This Row],[Revenue]]&lt;= 500000, "Low Income", Restaurant_Data[[#This Row],[Revenue]]&lt;=1000000, "Middle Income", Restaurant_Data[[#This Row],[Revenue]] &lt;= 2000000, "High Income")</f>
        <v>High Income</v>
      </c>
    </row>
    <row r="1054" spans="1:20" x14ac:dyDescent="0.35">
      <c r="A1054" s="1" t="s">
        <v>1081</v>
      </c>
      <c r="B1054" s="1" t="s">
        <v>34</v>
      </c>
      <c r="C1054" s="1" t="s">
        <v>31</v>
      </c>
      <c r="D1054">
        <v>3.2</v>
      </c>
      <c r="E1054">
        <v>55</v>
      </c>
      <c r="F1054">
        <v>33.67</v>
      </c>
      <c r="G1054">
        <v>2662</v>
      </c>
      <c r="H1054">
        <v>34744</v>
      </c>
      <c r="I1054">
        <v>4</v>
      </c>
      <c r="J1054">
        <v>826</v>
      </c>
      <c r="K1054">
        <v>156.41</v>
      </c>
      <c r="L1054">
        <v>1.8</v>
      </c>
      <c r="M1054">
        <v>4.5999999999999996</v>
      </c>
      <c r="N1054" s="1" t="s">
        <v>21</v>
      </c>
      <c r="O1054">
        <v>27</v>
      </c>
      <c r="P1054">
        <v>24</v>
      </c>
      <c r="Q1054">
        <v>51</v>
      </c>
      <c r="R1054" t="str" cm="1">
        <f t="array" ref="R1054">_xlfn.IFS(Restaurant_Data[[#This Row],[Total Reservations]]&lt;=50, "Low", Restaurant_Data[[#This Row],[Total Reservations]]&lt;=100, "Medium", Restaurant_Data[[#This Row],[Total Reservations]]&lt;=200, "High")</f>
        <v>Medium</v>
      </c>
      <c r="S1054" s="4">
        <v>421854.52</v>
      </c>
      <c r="T1054" t="str" cm="1">
        <f t="array" ref="T1054">_xlfn.IFS(Restaurant_Data[[#This Row],[Revenue]]&lt;= 500000, "Low Income", Restaurant_Data[[#This Row],[Revenue]]&lt;=1000000, "Middle Income", Restaurant_Data[[#This Row],[Revenue]] &lt;= 2000000, "High Income")</f>
        <v>Low Income</v>
      </c>
    </row>
    <row r="1055" spans="1:20" x14ac:dyDescent="0.35">
      <c r="A1055" s="1" t="s">
        <v>1082</v>
      </c>
      <c r="B1055" s="1" t="s">
        <v>23</v>
      </c>
      <c r="C1055" s="1" t="s">
        <v>37</v>
      </c>
      <c r="D1055">
        <v>3.1</v>
      </c>
      <c r="E1055">
        <v>75</v>
      </c>
      <c r="F1055">
        <v>55.3</v>
      </c>
      <c r="G1055">
        <v>4878</v>
      </c>
      <c r="H1055">
        <v>54454</v>
      </c>
      <c r="I1055">
        <v>19</v>
      </c>
      <c r="J1055">
        <v>265</v>
      </c>
      <c r="K1055">
        <v>153.13999999999999</v>
      </c>
      <c r="L1055">
        <v>2.5</v>
      </c>
      <c r="M1055">
        <v>9.1999999999999993</v>
      </c>
      <c r="N1055" s="1" t="s">
        <v>21</v>
      </c>
      <c r="O1055">
        <v>54</v>
      </c>
      <c r="P1055">
        <v>6</v>
      </c>
      <c r="Q1055">
        <v>60</v>
      </c>
      <c r="R1055" t="str" cm="1">
        <f t="array" ref="R1055">_xlfn.IFS(Restaurant_Data[[#This Row],[Total Reservations]]&lt;=50, "Low", Restaurant_Data[[#This Row],[Total Reservations]]&lt;=100, "Medium", Restaurant_Data[[#This Row],[Total Reservations]]&lt;=200, "High")</f>
        <v>Medium</v>
      </c>
      <c r="S1055" s="4">
        <v>947040.2</v>
      </c>
      <c r="T1055" t="str" cm="1">
        <f t="array" ref="T1055">_xlfn.IFS(Restaurant_Data[[#This Row],[Revenue]]&lt;= 500000, "Low Income", Restaurant_Data[[#This Row],[Revenue]]&lt;=1000000, "Middle Income", Restaurant_Data[[#This Row],[Revenue]] &lt;= 2000000, "High Income")</f>
        <v>Middle Income</v>
      </c>
    </row>
    <row r="1056" spans="1:20" x14ac:dyDescent="0.35">
      <c r="A1056" s="1" t="s">
        <v>1083</v>
      </c>
      <c r="B1056" s="1" t="s">
        <v>19</v>
      </c>
      <c r="C1056" s="1" t="s">
        <v>26</v>
      </c>
      <c r="D1056">
        <v>3.4</v>
      </c>
      <c r="E1056">
        <v>42</v>
      </c>
      <c r="F1056">
        <v>55.69</v>
      </c>
      <c r="G1056">
        <v>1892</v>
      </c>
      <c r="H1056">
        <v>19948</v>
      </c>
      <c r="I1056">
        <v>7</v>
      </c>
      <c r="J1056">
        <v>394</v>
      </c>
      <c r="K1056">
        <v>234.33</v>
      </c>
      <c r="L1056">
        <v>1.5</v>
      </c>
      <c r="M1056">
        <v>5.2</v>
      </c>
      <c r="N1056" s="1" t="s">
        <v>21</v>
      </c>
      <c r="O1056">
        <v>11</v>
      </c>
      <c r="P1056">
        <v>21</v>
      </c>
      <c r="Q1056">
        <v>32</v>
      </c>
      <c r="R1056" t="str" cm="1">
        <f t="array" ref="R1056">_xlfn.IFS(Restaurant_Data[[#This Row],[Total Reservations]]&lt;=50, "Low", Restaurant_Data[[#This Row],[Total Reservations]]&lt;=100, "Medium", Restaurant_Data[[#This Row],[Total Reservations]]&lt;=200, "High")</f>
        <v>Low</v>
      </c>
      <c r="S1056" s="4">
        <v>528992.1</v>
      </c>
      <c r="T1056" t="str" cm="1">
        <f t="array" ref="T1056">_xlfn.IFS(Restaurant_Data[[#This Row],[Revenue]]&lt;= 500000, "Low Income", Restaurant_Data[[#This Row],[Revenue]]&lt;=1000000, "Middle Income", Restaurant_Data[[#This Row],[Revenue]] &lt;= 2000000, "High Income")</f>
        <v>Middle Income</v>
      </c>
    </row>
    <row r="1057" spans="1:20" x14ac:dyDescent="0.35">
      <c r="A1057" s="1" t="s">
        <v>1084</v>
      </c>
      <c r="B1057" s="1" t="s">
        <v>23</v>
      </c>
      <c r="C1057" s="1" t="s">
        <v>37</v>
      </c>
      <c r="D1057">
        <v>4</v>
      </c>
      <c r="E1057">
        <v>73</v>
      </c>
      <c r="F1057">
        <v>63.95</v>
      </c>
      <c r="G1057">
        <v>5902</v>
      </c>
      <c r="H1057">
        <v>62593</v>
      </c>
      <c r="I1057">
        <v>7</v>
      </c>
      <c r="J1057">
        <v>223</v>
      </c>
      <c r="K1057">
        <v>50.76</v>
      </c>
      <c r="L1057">
        <v>4.7</v>
      </c>
      <c r="M1057">
        <v>8.8000000000000007</v>
      </c>
      <c r="N1057" s="1" t="s">
        <v>27</v>
      </c>
      <c r="O1057">
        <v>27</v>
      </c>
      <c r="P1057">
        <v>14</v>
      </c>
      <c r="Q1057">
        <v>41</v>
      </c>
      <c r="R1057" t="str" cm="1">
        <f t="array" ref="R1057">_xlfn.IFS(Restaurant_Data[[#This Row],[Total Reservations]]&lt;=50, "Low", Restaurant_Data[[#This Row],[Total Reservations]]&lt;=100, "Medium", Restaurant_Data[[#This Row],[Total Reservations]]&lt;=200, "High")</f>
        <v>Low</v>
      </c>
      <c r="S1057" s="4">
        <v>1051169.25</v>
      </c>
      <c r="T1057" t="str" cm="1">
        <f t="array" ref="T1057">_xlfn.IFS(Restaurant_Data[[#This Row],[Revenue]]&lt;= 500000, "Low Income", Restaurant_Data[[#This Row],[Revenue]]&lt;=1000000, "Middle Income", Restaurant_Data[[#This Row],[Revenue]] &lt;= 2000000, "High Income")</f>
        <v>High Income</v>
      </c>
    </row>
    <row r="1058" spans="1:20" x14ac:dyDescent="0.35">
      <c r="A1058" s="1" t="s">
        <v>1085</v>
      </c>
      <c r="B1058" s="1" t="s">
        <v>23</v>
      </c>
      <c r="C1058" s="1" t="s">
        <v>42</v>
      </c>
      <c r="D1058">
        <v>4.5999999999999996</v>
      </c>
      <c r="E1058">
        <v>77</v>
      </c>
      <c r="F1058">
        <v>36.03</v>
      </c>
      <c r="G1058">
        <v>6060</v>
      </c>
      <c r="H1058">
        <v>68248</v>
      </c>
      <c r="I1058">
        <v>1</v>
      </c>
      <c r="J1058">
        <v>86</v>
      </c>
      <c r="K1058">
        <v>286.72000000000003</v>
      </c>
      <c r="L1058">
        <v>8.4</v>
      </c>
      <c r="M1058">
        <v>1.2</v>
      </c>
      <c r="N1058" s="1" t="s">
        <v>27</v>
      </c>
      <c r="O1058">
        <v>59</v>
      </c>
      <c r="P1058">
        <v>2</v>
      </c>
      <c r="Q1058">
        <v>61</v>
      </c>
      <c r="R1058" t="str" cm="1">
        <f t="array" ref="R1058">_xlfn.IFS(Restaurant_Data[[#This Row],[Total Reservations]]&lt;=50, "Low", Restaurant_Data[[#This Row],[Total Reservations]]&lt;=100, "Medium", Restaurant_Data[[#This Row],[Total Reservations]]&lt;=200, "High")</f>
        <v>Medium</v>
      </c>
      <c r="S1058" s="4">
        <v>628246.12</v>
      </c>
      <c r="T1058" t="str" cm="1">
        <f t="array" ref="T1058">_xlfn.IFS(Restaurant_Data[[#This Row],[Revenue]]&lt;= 500000, "Low Income", Restaurant_Data[[#This Row],[Revenue]]&lt;=1000000, "Middle Income", Restaurant_Data[[#This Row],[Revenue]] &lt;= 2000000, "High Income")</f>
        <v>Middle Income</v>
      </c>
    </row>
    <row r="1059" spans="1:20" x14ac:dyDescent="0.35">
      <c r="A1059" s="1" t="s">
        <v>1086</v>
      </c>
      <c r="B1059" s="1" t="s">
        <v>23</v>
      </c>
      <c r="C1059" s="1" t="s">
        <v>26</v>
      </c>
      <c r="D1059">
        <v>4</v>
      </c>
      <c r="E1059">
        <v>74</v>
      </c>
      <c r="F1059">
        <v>55.99</v>
      </c>
      <c r="G1059">
        <v>2982</v>
      </c>
      <c r="H1059">
        <v>30029</v>
      </c>
      <c r="I1059">
        <v>19</v>
      </c>
      <c r="J1059">
        <v>952</v>
      </c>
      <c r="K1059">
        <v>228.61</v>
      </c>
      <c r="L1059">
        <v>8.3000000000000007</v>
      </c>
      <c r="M1059">
        <v>5.5</v>
      </c>
      <c r="N1059" s="1" t="s">
        <v>27</v>
      </c>
      <c r="O1059">
        <v>3</v>
      </c>
      <c r="P1059">
        <v>54</v>
      </c>
      <c r="Q1059">
        <v>57</v>
      </c>
      <c r="R1059" t="str" cm="1">
        <f t="array" ref="R1059">_xlfn.IFS(Restaurant_Data[[#This Row],[Total Reservations]]&lt;=50, "Low", Restaurant_Data[[#This Row],[Total Reservations]]&lt;=100, "Medium", Restaurant_Data[[#This Row],[Total Reservations]]&lt;=200, "High")</f>
        <v>Medium</v>
      </c>
      <c r="S1059" s="4">
        <v>944343.82</v>
      </c>
      <c r="T1059" t="str" cm="1">
        <f t="array" ref="T1059">_xlfn.IFS(Restaurant_Data[[#This Row],[Revenue]]&lt;= 500000, "Low Income", Restaurant_Data[[#This Row],[Revenue]]&lt;=1000000, "Middle Income", Restaurant_Data[[#This Row],[Revenue]] &lt;= 2000000, "High Income")</f>
        <v>Middle Income</v>
      </c>
    </row>
    <row r="1060" spans="1:20" x14ac:dyDescent="0.35">
      <c r="A1060" s="1" t="s">
        <v>1087</v>
      </c>
      <c r="B1060" s="1" t="s">
        <v>23</v>
      </c>
      <c r="C1060" s="1" t="s">
        <v>37</v>
      </c>
      <c r="D1060">
        <v>3.7</v>
      </c>
      <c r="E1060">
        <v>71</v>
      </c>
      <c r="F1060">
        <v>61.66</v>
      </c>
      <c r="G1060">
        <v>5718</v>
      </c>
      <c r="H1060">
        <v>56049</v>
      </c>
      <c r="I1060">
        <v>17</v>
      </c>
      <c r="J1060">
        <v>578</v>
      </c>
      <c r="K1060">
        <v>226.81</v>
      </c>
      <c r="L1060">
        <v>9.1</v>
      </c>
      <c r="M1060">
        <v>9.3000000000000007</v>
      </c>
      <c r="N1060" s="1" t="s">
        <v>21</v>
      </c>
      <c r="O1060">
        <v>38</v>
      </c>
      <c r="P1060">
        <v>7</v>
      </c>
      <c r="Q1060">
        <v>45</v>
      </c>
      <c r="R1060" t="str" cm="1">
        <f t="array" ref="R1060">_xlfn.IFS(Restaurant_Data[[#This Row],[Total Reservations]]&lt;=50, "Low", Restaurant_Data[[#This Row],[Total Reservations]]&lt;=100, "Medium", Restaurant_Data[[#This Row],[Total Reservations]]&lt;=200, "High")</f>
        <v>Low</v>
      </c>
      <c r="S1060" s="4">
        <v>1000261.49</v>
      </c>
      <c r="T1060" t="str" cm="1">
        <f t="array" ref="T1060">_xlfn.IFS(Restaurant_Data[[#This Row],[Revenue]]&lt;= 500000, "Low Income", Restaurant_Data[[#This Row],[Revenue]]&lt;=1000000, "Middle Income", Restaurant_Data[[#This Row],[Revenue]] &lt;= 2000000, "High Income")</f>
        <v>High Income</v>
      </c>
    </row>
    <row r="1061" spans="1:20" x14ac:dyDescent="0.35">
      <c r="A1061" s="1" t="s">
        <v>1088</v>
      </c>
      <c r="B1061" s="1" t="s">
        <v>19</v>
      </c>
      <c r="C1061" s="1" t="s">
        <v>37</v>
      </c>
      <c r="D1061">
        <v>3.2</v>
      </c>
      <c r="E1061">
        <v>38</v>
      </c>
      <c r="F1061">
        <v>64.39</v>
      </c>
      <c r="G1061">
        <v>2956</v>
      </c>
      <c r="H1061">
        <v>37519</v>
      </c>
      <c r="I1061">
        <v>8</v>
      </c>
      <c r="J1061">
        <v>936</v>
      </c>
      <c r="K1061">
        <v>155.49</v>
      </c>
      <c r="L1061">
        <v>7.7</v>
      </c>
      <c r="M1061">
        <v>3.4</v>
      </c>
      <c r="N1061" s="1" t="s">
        <v>21</v>
      </c>
      <c r="O1061">
        <v>4</v>
      </c>
      <c r="P1061">
        <v>0</v>
      </c>
      <c r="Q1061">
        <v>4</v>
      </c>
      <c r="R1061" t="str" cm="1">
        <f t="array" ref="R1061">_xlfn.IFS(Restaurant_Data[[#This Row],[Total Reservations]]&lt;=50, "Low", Restaurant_Data[[#This Row],[Total Reservations]]&lt;=100, "Medium", Restaurant_Data[[#This Row],[Total Reservations]]&lt;=200, "High")</f>
        <v>Low</v>
      </c>
      <c r="S1061" s="4">
        <v>557843.09</v>
      </c>
      <c r="T1061" t="str" cm="1">
        <f t="array" ref="T1061">_xlfn.IFS(Restaurant_Data[[#This Row],[Revenue]]&lt;= 500000, "Low Income", Restaurant_Data[[#This Row],[Revenue]]&lt;=1000000, "Middle Income", Restaurant_Data[[#This Row],[Revenue]] &lt;= 2000000, "High Income")</f>
        <v>Middle Income</v>
      </c>
    </row>
    <row r="1062" spans="1:20" x14ac:dyDescent="0.35">
      <c r="A1062" s="1" t="s">
        <v>1089</v>
      </c>
      <c r="B1062" s="1" t="s">
        <v>19</v>
      </c>
      <c r="C1062" s="1" t="s">
        <v>24</v>
      </c>
      <c r="D1062">
        <v>4.0999999999999996</v>
      </c>
      <c r="E1062">
        <v>40</v>
      </c>
      <c r="F1062">
        <v>25.73</v>
      </c>
      <c r="G1062">
        <v>1738</v>
      </c>
      <c r="H1062">
        <v>20876</v>
      </c>
      <c r="I1062">
        <v>15</v>
      </c>
      <c r="J1062">
        <v>858</v>
      </c>
      <c r="K1062">
        <v>291.45</v>
      </c>
      <c r="L1062">
        <v>3.2</v>
      </c>
      <c r="M1062">
        <v>9.4</v>
      </c>
      <c r="N1062" s="1" t="s">
        <v>21</v>
      </c>
      <c r="O1062">
        <v>28</v>
      </c>
      <c r="P1062">
        <v>11</v>
      </c>
      <c r="Q1062">
        <v>39</v>
      </c>
      <c r="R1062" t="str" cm="1">
        <f t="array" ref="R1062">_xlfn.IFS(Restaurant_Data[[#This Row],[Total Reservations]]&lt;=50, "Low", Restaurant_Data[[#This Row],[Total Reservations]]&lt;=100, "Medium", Restaurant_Data[[#This Row],[Total Reservations]]&lt;=200, "High")</f>
        <v>Low</v>
      </c>
      <c r="S1062" s="4">
        <v>253065.07</v>
      </c>
      <c r="T1062" t="str" cm="1">
        <f t="array" ref="T1062">_xlfn.IFS(Restaurant_Data[[#This Row],[Revenue]]&lt;= 500000, "Low Income", Restaurant_Data[[#This Row],[Revenue]]&lt;=1000000, "Middle Income", Restaurant_Data[[#This Row],[Revenue]] &lt;= 2000000, "High Income")</f>
        <v>Low Income</v>
      </c>
    </row>
    <row r="1063" spans="1:20" x14ac:dyDescent="0.35">
      <c r="A1063" s="1" t="s">
        <v>1090</v>
      </c>
      <c r="B1063" s="1" t="s">
        <v>34</v>
      </c>
      <c r="C1063" s="1" t="s">
        <v>42</v>
      </c>
      <c r="D1063">
        <v>3.5</v>
      </c>
      <c r="E1063">
        <v>69</v>
      </c>
      <c r="F1063">
        <v>39.28</v>
      </c>
      <c r="G1063">
        <v>1400</v>
      </c>
      <c r="H1063">
        <v>15935</v>
      </c>
      <c r="I1063">
        <v>19</v>
      </c>
      <c r="J1063">
        <v>369</v>
      </c>
      <c r="K1063">
        <v>50.08</v>
      </c>
      <c r="L1063">
        <v>7.3</v>
      </c>
      <c r="M1063">
        <v>1.1000000000000001</v>
      </c>
      <c r="N1063" s="1" t="s">
        <v>21</v>
      </c>
      <c r="O1063">
        <v>16</v>
      </c>
      <c r="P1063">
        <v>51</v>
      </c>
      <c r="Q1063">
        <v>67</v>
      </c>
      <c r="R1063" t="str" cm="1">
        <f t="array" ref="R1063">_xlfn.IFS(Restaurant_Data[[#This Row],[Total Reservations]]&lt;=50, "Low", Restaurant_Data[[#This Row],[Total Reservations]]&lt;=100, "Medium", Restaurant_Data[[#This Row],[Total Reservations]]&lt;=200, "High")</f>
        <v>Medium</v>
      </c>
      <c r="S1063" s="4">
        <v>623026.59</v>
      </c>
      <c r="T1063" t="str" cm="1">
        <f t="array" ref="T1063">_xlfn.IFS(Restaurant_Data[[#This Row],[Revenue]]&lt;= 500000, "Low Income", Restaurant_Data[[#This Row],[Revenue]]&lt;=1000000, "Middle Income", Restaurant_Data[[#This Row],[Revenue]] &lt;= 2000000, "High Income")</f>
        <v>Middle Income</v>
      </c>
    </row>
    <row r="1064" spans="1:20" x14ac:dyDescent="0.35">
      <c r="A1064" s="1" t="s">
        <v>1091</v>
      </c>
      <c r="B1064" s="1" t="s">
        <v>19</v>
      </c>
      <c r="C1064" s="1" t="s">
        <v>31</v>
      </c>
      <c r="D1064">
        <v>4.2</v>
      </c>
      <c r="E1064">
        <v>49</v>
      </c>
      <c r="F1064">
        <v>37.369999999999997</v>
      </c>
      <c r="G1064">
        <v>2039</v>
      </c>
      <c r="H1064">
        <v>21467</v>
      </c>
      <c r="I1064">
        <v>7</v>
      </c>
      <c r="J1064">
        <v>900</v>
      </c>
      <c r="K1064">
        <v>69.12</v>
      </c>
      <c r="L1064">
        <v>7.8</v>
      </c>
      <c r="M1064">
        <v>1.7</v>
      </c>
      <c r="N1064" s="1" t="s">
        <v>27</v>
      </c>
      <c r="O1064">
        <v>30</v>
      </c>
      <c r="P1064">
        <v>12</v>
      </c>
      <c r="Q1064">
        <v>42</v>
      </c>
      <c r="R1064" t="str" cm="1">
        <f t="array" ref="R1064">_xlfn.IFS(Restaurant_Data[[#This Row],[Total Reservations]]&lt;=50, "Low", Restaurant_Data[[#This Row],[Total Reservations]]&lt;=100, "Medium", Restaurant_Data[[#This Row],[Total Reservations]]&lt;=200, "High")</f>
        <v>Low</v>
      </c>
      <c r="S1064" s="4">
        <v>420268.86</v>
      </c>
      <c r="T1064" t="str" cm="1">
        <f t="array" ref="T1064">_xlfn.IFS(Restaurant_Data[[#This Row],[Revenue]]&lt;= 500000, "Low Income", Restaurant_Data[[#This Row],[Revenue]]&lt;=1000000, "Middle Income", Restaurant_Data[[#This Row],[Revenue]] &lt;= 2000000, "High Income")</f>
        <v>Low Income</v>
      </c>
    </row>
    <row r="1065" spans="1:20" x14ac:dyDescent="0.35">
      <c r="A1065" s="1" t="s">
        <v>1092</v>
      </c>
      <c r="B1065" s="1" t="s">
        <v>19</v>
      </c>
      <c r="C1065" s="1" t="s">
        <v>24</v>
      </c>
      <c r="D1065">
        <v>5</v>
      </c>
      <c r="E1065">
        <v>40</v>
      </c>
      <c r="F1065">
        <v>26.17</v>
      </c>
      <c r="G1065">
        <v>4510</v>
      </c>
      <c r="H1065">
        <v>49152</v>
      </c>
      <c r="I1065">
        <v>13</v>
      </c>
      <c r="J1065">
        <v>362</v>
      </c>
      <c r="K1065">
        <v>251.02</v>
      </c>
      <c r="L1065">
        <v>5.9</v>
      </c>
      <c r="M1065">
        <v>5.3</v>
      </c>
      <c r="N1065" s="1" t="s">
        <v>21</v>
      </c>
      <c r="O1065">
        <v>11</v>
      </c>
      <c r="P1065">
        <v>34</v>
      </c>
      <c r="Q1065">
        <v>45</v>
      </c>
      <c r="R1065" t="str" cm="1">
        <f t="array" ref="R1065">_xlfn.IFS(Restaurant_Data[[#This Row],[Total Reservations]]&lt;=50, "Low", Restaurant_Data[[#This Row],[Total Reservations]]&lt;=100, "Medium", Restaurant_Data[[#This Row],[Total Reservations]]&lt;=200, "High")</f>
        <v>Low</v>
      </c>
      <c r="S1065" s="4">
        <v>258973.45</v>
      </c>
      <c r="T1065" t="str" cm="1">
        <f t="array" ref="T1065">_xlfn.IFS(Restaurant_Data[[#This Row],[Revenue]]&lt;= 500000, "Low Income", Restaurant_Data[[#This Row],[Revenue]]&lt;=1000000, "Middle Income", Restaurant_Data[[#This Row],[Revenue]] &lt;= 2000000, "High Income")</f>
        <v>Low Income</v>
      </c>
    </row>
    <row r="1066" spans="1:20" x14ac:dyDescent="0.35">
      <c r="A1066" s="1" t="s">
        <v>1093</v>
      </c>
      <c r="B1066" s="1" t="s">
        <v>34</v>
      </c>
      <c r="C1066" s="1" t="s">
        <v>26</v>
      </c>
      <c r="D1066">
        <v>3.2</v>
      </c>
      <c r="E1066">
        <v>56</v>
      </c>
      <c r="F1066">
        <v>50.38</v>
      </c>
      <c r="G1066">
        <v>1974</v>
      </c>
      <c r="H1066">
        <v>20975</v>
      </c>
      <c r="I1066">
        <v>1</v>
      </c>
      <c r="J1066">
        <v>518</v>
      </c>
      <c r="K1066">
        <v>234.68</v>
      </c>
      <c r="L1066">
        <v>8.3000000000000007</v>
      </c>
      <c r="M1066">
        <v>2</v>
      </c>
      <c r="N1066" s="1" t="s">
        <v>27</v>
      </c>
      <c r="O1066">
        <v>35</v>
      </c>
      <c r="P1066">
        <v>53</v>
      </c>
      <c r="Q1066">
        <v>88</v>
      </c>
      <c r="R1066" t="str" cm="1">
        <f t="array" ref="R1066">_xlfn.IFS(Restaurant_Data[[#This Row],[Total Reservations]]&lt;=50, "Low", Restaurant_Data[[#This Row],[Total Reservations]]&lt;=100, "Medium", Restaurant_Data[[#This Row],[Total Reservations]]&lt;=200, "High")</f>
        <v>Medium</v>
      </c>
      <c r="S1066" s="4">
        <v>633489.51</v>
      </c>
      <c r="T1066" t="str" cm="1">
        <f t="array" ref="T1066">_xlfn.IFS(Restaurant_Data[[#This Row],[Revenue]]&lt;= 500000, "Low Income", Restaurant_Data[[#This Row],[Revenue]]&lt;=1000000, "Middle Income", Restaurant_Data[[#This Row],[Revenue]] &lt;= 2000000, "High Income")</f>
        <v>Middle Income</v>
      </c>
    </row>
    <row r="1067" spans="1:20" x14ac:dyDescent="0.35">
      <c r="A1067" s="1" t="s">
        <v>1094</v>
      </c>
      <c r="B1067" s="1" t="s">
        <v>19</v>
      </c>
      <c r="C1067" s="1" t="s">
        <v>31</v>
      </c>
      <c r="D1067">
        <v>3.4</v>
      </c>
      <c r="E1067">
        <v>43</v>
      </c>
      <c r="F1067">
        <v>34.869999999999997</v>
      </c>
      <c r="G1067">
        <v>3276</v>
      </c>
      <c r="H1067">
        <v>34408</v>
      </c>
      <c r="I1067">
        <v>7</v>
      </c>
      <c r="J1067">
        <v>94</v>
      </c>
      <c r="K1067">
        <v>117.84</v>
      </c>
      <c r="L1067">
        <v>1.6</v>
      </c>
      <c r="M1067">
        <v>3</v>
      </c>
      <c r="N1067" s="1" t="s">
        <v>27</v>
      </c>
      <c r="O1067">
        <v>30</v>
      </c>
      <c r="P1067">
        <v>37</v>
      </c>
      <c r="Q1067">
        <v>67</v>
      </c>
      <c r="R1067" t="str" cm="1">
        <f t="array" ref="R1067">_xlfn.IFS(Restaurant_Data[[#This Row],[Total Reservations]]&lt;=50, "Low", Restaurant_Data[[#This Row],[Total Reservations]]&lt;=100, "Medium", Restaurant_Data[[#This Row],[Total Reservations]]&lt;=200, "High")</f>
        <v>Medium</v>
      </c>
      <c r="S1067" s="4">
        <v>346829.48</v>
      </c>
      <c r="T1067" t="str" cm="1">
        <f t="array" ref="T1067">_xlfn.IFS(Restaurant_Data[[#This Row],[Revenue]]&lt;= 500000, "Low Income", Restaurant_Data[[#This Row],[Revenue]]&lt;=1000000, "Middle Income", Restaurant_Data[[#This Row],[Revenue]] &lt;= 2000000, "High Income")</f>
        <v>Low Income</v>
      </c>
    </row>
    <row r="1068" spans="1:20" x14ac:dyDescent="0.35">
      <c r="A1068" s="1" t="s">
        <v>1095</v>
      </c>
      <c r="B1068" s="1" t="s">
        <v>23</v>
      </c>
      <c r="C1068" s="1" t="s">
        <v>24</v>
      </c>
      <c r="D1068">
        <v>3.9</v>
      </c>
      <c r="E1068">
        <v>75</v>
      </c>
      <c r="F1068">
        <v>27.38</v>
      </c>
      <c r="G1068">
        <v>2837</v>
      </c>
      <c r="H1068">
        <v>31143</v>
      </c>
      <c r="I1068">
        <v>5</v>
      </c>
      <c r="J1068">
        <v>122</v>
      </c>
      <c r="K1068">
        <v>198.69</v>
      </c>
      <c r="L1068">
        <v>6.4</v>
      </c>
      <c r="M1068">
        <v>3.7</v>
      </c>
      <c r="N1068" s="1" t="s">
        <v>21</v>
      </c>
      <c r="O1068">
        <v>10</v>
      </c>
      <c r="P1068">
        <v>21</v>
      </c>
      <c r="Q1068">
        <v>31</v>
      </c>
      <c r="R1068" t="str" cm="1">
        <f t="array" ref="R1068">_xlfn.IFS(Restaurant_Data[[#This Row],[Total Reservations]]&lt;=50, "Low", Restaurant_Data[[#This Row],[Total Reservations]]&lt;=100, "Medium", Restaurant_Data[[#This Row],[Total Reservations]]&lt;=200, "High")</f>
        <v>Low</v>
      </c>
      <c r="S1068" s="4">
        <v>466671.93</v>
      </c>
      <c r="T1068" t="str" cm="1">
        <f t="array" ref="T1068">_xlfn.IFS(Restaurant_Data[[#This Row],[Revenue]]&lt;= 500000, "Low Income", Restaurant_Data[[#This Row],[Revenue]]&lt;=1000000, "Middle Income", Restaurant_Data[[#This Row],[Revenue]] &lt;= 2000000, "High Income")</f>
        <v>Low Income</v>
      </c>
    </row>
    <row r="1069" spans="1:20" x14ac:dyDescent="0.35">
      <c r="A1069" s="1" t="s">
        <v>1096</v>
      </c>
      <c r="B1069" s="1" t="s">
        <v>23</v>
      </c>
      <c r="C1069" s="1" t="s">
        <v>42</v>
      </c>
      <c r="D1069">
        <v>4.9000000000000004</v>
      </c>
      <c r="E1069">
        <v>73</v>
      </c>
      <c r="F1069">
        <v>38.299999999999997</v>
      </c>
      <c r="G1069">
        <v>6444</v>
      </c>
      <c r="H1069">
        <v>73054</v>
      </c>
      <c r="I1069">
        <v>18</v>
      </c>
      <c r="J1069">
        <v>414</v>
      </c>
      <c r="K1069">
        <v>183.01</v>
      </c>
      <c r="L1069">
        <v>5.3</v>
      </c>
      <c r="M1069">
        <v>5.3</v>
      </c>
      <c r="N1069" s="1" t="s">
        <v>27</v>
      </c>
      <c r="O1069">
        <v>45</v>
      </c>
      <c r="P1069">
        <v>56</v>
      </c>
      <c r="Q1069">
        <v>101</v>
      </c>
      <c r="R1069" t="str" cm="1">
        <f t="array" ref="R1069">_xlfn.IFS(Restaurant_Data[[#This Row],[Total Reservations]]&lt;=50, "Low", Restaurant_Data[[#This Row],[Total Reservations]]&lt;=100, "Medium", Restaurant_Data[[#This Row],[Total Reservations]]&lt;=200, "High")</f>
        <v>High</v>
      </c>
      <c r="S1069" s="4">
        <v>653617.1</v>
      </c>
      <c r="T1069" t="str" cm="1">
        <f t="array" ref="T1069">_xlfn.IFS(Restaurant_Data[[#This Row],[Revenue]]&lt;= 500000, "Low Income", Restaurant_Data[[#This Row],[Revenue]]&lt;=1000000, "Middle Income", Restaurant_Data[[#This Row],[Revenue]] &lt;= 2000000, "High Income")</f>
        <v>Middle Income</v>
      </c>
    </row>
    <row r="1070" spans="1:20" x14ac:dyDescent="0.35">
      <c r="A1070" s="1" t="s">
        <v>1097</v>
      </c>
      <c r="B1070" s="1" t="s">
        <v>34</v>
      </c>
      <c r="C1070" s="1" t="s">
        <v>20</v>
      </c>
      <c r="D1070">
        <v>4.5</v>
      </c>
      <c r="E1070">
        <v>55</v>
      </c>
      <c r="F1070">
        <v>75.64</v>
      </c>
      <c r="G1070">
        <v>1061</v>
      </c>
      <c r="H1070">
        <v>13662</v>
      </c>
      <c r="I1070">
        <v>8</v>
      </c>
      <c r="J1070">
        <v>927</v>
      </c>
      <c r="K1070">
        <v>181.78</v>
      </c>
      <c r="L1070">
        <v>8.1999999999999993</v>
      </c>
      <c r="M1070">
        <v>4.5</v>
      </c>
      <c r="N1070" s="1" t="s">
        <v>21</v>
      </c>
      <c r="O1070">
        <v>38</v>
      </c>
      <c r="P1070">
        <v>40</v>
      </c>
      <c r="Q1070">
        <v>78</v>
      </c>
      <c r="R1070" t="str" cm="1">
        <f t="array" ref="R1070">_xlfn.IFS(Restaurant_Data[[#This Row],[Total Reservations]]&lt;=50, "Low", Restaurant_Data[[#This Row],[Total Reservations]]&lt;=100, "Medium", Restaurant_Data[[#This Row],[Total Reservations]]&lt;=200, "High")</f>
        <v>Medium</v>
      </c>
      <c r="S1070" s="4">
        <v>935462.32</v>
      </c>
      <c r="T1070" t="str" cm="1">
        <f t="array" ref="T1070">_xlfn.IFS(Restaurant_Data[[#This Row],[Revenue]]&lt;= 500000, "Low Income", Restaurant_Data[[#This Row],[Revenue]]&lt;=1000000, "Middle Income", Restaurant_Data[[#This Row],[Revenue]] &lt;= 2000000, "High Income")</f>
        <v>Middle Income</v>
      </c>
    </row>
    <row r="1071" spans="1:20" x14ac:dyDescent="0.35">
      <c r="A1071" s="1" t="s">
        <v>1098</v>
      </c>
      <c r="B1071" s="1" t="s">
        <v>34</v>
      </c>
      <c r="C1071" s="1" t="s">
        <v>20</v>
      </c>
      <c r="D1071">
        <v>4.8</v>
      </c>
      <c r="E1071">
        <v>52</v>
      </c>
      <c r="F1071">
        <v>68.180000000000007</v>
      </c>
      <c r="G1071">
        <v>4220</v>
      </c>
      <c r="H1071">
        <v>47605</v>
      </c>
      <c r="I1071">
        <v>15</v>
      </c>
      <c r="J1071">
        <v>953</v>
      </c>
      <c r="K1071">
        <v>198.89</v>
      </c>
      <c r="L1071">
        <v>2.2000000000000002</v>
      </c>
      <c r="M1071">
        <v>9.3000000000000007</v>
      </c>
      <c r="N1071" s="1" t="s">
        <v>27</v>
      </c>
      <c r="O1071">
        <v>29</v>
      </c>
      <c r="P1071">
        <v>40</v>
      </c>
      <c r="Q1071">
        <v>69</v>
      </c>
      <c r="R1071" t="str" cm="1">
        <f t="array" ref="R1071">_xlfn.IFS(Restaurant_Data[[#This Row],[Total Reservations]]&lt;=50, "Low", Restaurant_Data[[#This Row],[Total Reservations]]&lt;=100, "Medium", Restaurant_Data[[#This Row],[Total Reservations]]&lt;=200, "High")</f>
        <v>Medium</v>
      </c>
      <c r="S1071" s="4">
        <v>812504.51</v>
      </c>
      <c r="T1071" t="str" cm="1">
        <f t="array" ref="T1071">_xlfn.IFS(Restaurant_Data[[#This Row],[Revenue]]&lt;= 500000, "Low Income", Restaurant_Data[[#This Row],[Revenue]]&lt;=1000000, "Middle Income", Restaurant_Data[[#This Row],[Revenue]] &lt;= 2000000, "High Income")</f>
        <v>Middle Income</v>
      </c>
    </row>
    <row r="1072" spans="1:20" x14ac:dyDescent="0.35">
      <c r="A1072" s="1" t="s">
        <v>1099</v>
      </c>
      <c r="B1072" s="1" t="s">
        <v>34</v>
      </c>
      <c r="C1072" s="1" t="s">
        <v>26</v>
      </c>
      <c r="D1072">
        <v>3.7</v>
      </c>
      <c r="E1072">
        <v>55</v>
      </c>
      <c r="F1072">
        <v>47.35</v>
      </c>
      <c r="G1072">
        <v>1170</v>
      </c>
      <c r="H1072">
        <v>13106</v>
      </c>
      <c r="I1072">
        <v>18</v>
      </c>
      <c r="J1072">
        <v>927</v>
      </c>
      <c r="K1072">
        <v>298.43</v>
      </c>
      <c r="L1072">
        <v>2.9</v>
      </c>
      <c r="M1072">
        <v>9</v>
      </c>
      <c r="N1072" s="1" t="s">
        <v>21</v>
      </c>
      <c r="O1072">
        <v>31</v>
      </c>
      <c r="P1072">
        <v>12</v>
      </c>
      <c r="Q1072">
        <v>43</v>
      </c>
      <c r="R1072" t="str" cm="1">
        <f t="array" ref="R1072">_xlfn.IFS(Restaurant_Data[[#This Row],[Total Reservations]]&lt;=50, "Low", Restaurant_Data[[#This Row],[Total Reservations]]&lt;=100, "Medium", Restaurant_Data[[#This Row],[Total Reservations]]&lt;=200, "High")</f>
        <v>Low</v>
      </c>
      <c r="S1072" s="4">
        <v>600581.1</v>
      </c>
      <c r="T1072" t="str" cm="1">
        <f t="array" ref="T1072">_xlfn.IFS(Restaurant_Data[[#This Row],[Revenue]]&lt;= 500000, "Low Income", Restaurant_Data[[#This Row],[Revenue]]&lt;=1000000, "Middle Income", Restaurant_Data[[#This Row],[Revenue]] &lt;= 2000000, "High Income")</f>
        <v>Middle Income</v>
      </c>
    </row>
    <row r="1073" spans="1:20" x14ac:dyDescent="0.35">
      <c r="A1073" s="1" t="s">
        <v>1100</v>
      </c>
      <c r="B1073" s="1" t="s">
        <v>23</v>
      </c>
      <c r="C1073" s="1" t="s">
        <v>20</v>
      </c>
      <c r="D1073">
        <v>5</v>
      </c>
      <c r="E1073">
        <v>72</v>
      </c>
      <c r="F1073">
        <v>70.900000000000006</v>
      </c>
      <c r="G1073">
        <v>7525</v>
      </c>
      <c r="H1073">
        <v>77782</v>
      </c>
      <c r="I1073">
        <v>6</v>
      </c>
      <c r="J1073">
        <v>158</v>
      </c>
      <c r="K1073">
        <v>296.83999999999997</v>
      </c>
      <c r="L1073">
        <v>6</v>
      </c>
      <c r="M1073">
        <v>7.7</v>
      </c>
      <c r="N1073" s="1" t="s">
        <v>21</v>
      </c>
      <c r="O1073">
        <v>71</v>
      </c>
      <c r="P1073">
        <v>35</v>
      </c>
      <c r="Q1073">
        <v>106</v>
      </c>
      <c r="R1073" t="str" cm="1">
        <f t="array" ref="R1073">_xlfn.IFS(Restaurant_Data[[#This Row],[Total Reservations]]&lt;=50, "Low", Restaurant_Data[[#This Row],[Total Reservations]]&lt;=100, "Medium", Restaurant_Data[[#This Row],[Total Reservations]]&lt;=200, "High")</f>
        <v>High</v>
      </c>
      <c r="S1073" s="4">
        <v>1153809.2</v>
      </c>
      <c r="T1073" t="str" cm="1">
        <f t="array" ref="T1073">_xlfn.IFS(Restaurant_Data[[#This Row],[Revenue]]&lt;= 500000, "Low Income", Restaurant_Data[[#This Row],[Revenue]]&lt;=1000000, "Middle Income", Restaurant_Data[[#This Row],[Revenue]] &lt;= 2000000, "High Income")</f>
        <v>High Income</v>
      </c>
    </row>
    <row r="1074" spans="1:20" x14ac:dyDescent="0.35">
      <c r="A1074" s="1" t="s">
        <v>1101</v>
      </c>
      <c r="B1074" s="1" t="s">
        <v>19</v>
      </c>
      <c r="C1074" s="1" t="s">
        <v>24</v>
      </c>
      <c r="D1074">
        <v>3.2</v>
      </c>
      <c r="E1074">
        <v>30</v>
      </c>
      <c r="F1074">
        <v>32.380000000000003</v>
      </c>
      <c r="G1074">
        <v>1595</v>
      </c>
      <c r="H1074">
        <v>14971</v>
      </c>
      <c r="I1074">
        <v>5</v>
      </c>
      <c r="J1074">
        <v>396</v>
      </c>
      <c r="K1074">
        <v>295.42</v>
      </c>
      <c r="L1074">
        <v>9.5</v>
      </c>
      <c r="M1074">
        <v>6.9</v>
      </c>
      <c r="N1074" s="1" t="s">
        <v>21</v>
      </c>
      <c r="O1074">
        <v>9</v>
      </c>
      <c r="P1074">
        <v>21</v>
      </c>
      <c r="Q1074">
        <v>30</v>
      </c>
      <c r="R1074" t="str" cm="1">
        <f t="array" ref="R1074">_xlfn.IFS(Restaurant_Data[[#This Row],[Total Reservations]]&lt;=50, "Low", Restaurant_Data[[#This Row],[Total Reservations]]&lt;=100, "Medium", Restaurant_Data[[#This Row],[Total Reservations]]&lt;=200, "High")</f>
        <v>Low</v>
      </c>
      <c r="S1074" s="4">
        <v>230841.05</v>
      </c>
      <c r="T1074" t="str" cm="1">
        <f t="array" ref="T1074">_xlfn.IFS(Restaurant_Data[[#This Row],[Revenue]]&lt;= 500000, "Low Income", Restaurant_Data[[#This Row],[Revenue]]&lt;=1000000, "Middle Income", Restaurant_Data[[#This Row],[Revenue]] &lt;= 2000000, "High Income")</f>
        <v>Low Income</v>
      </c>
    </row>
    <row r="1075" spans="1:20" x14ac:dyDescent="0.35">
      <c r="A1075" s="1" t="s">
        <v>1102</v>
      </c>
      <c r="B1075" s="1" t="s">
        <v>23</v>
      </c>
      <c r="C1075" s="1" t="s">
        <v>26</v>
      </c>
      <c r="D1075">
        <v>3.1</v>
      </c>
      <c r="E1075">
        <v>90</v>
      </c>
      <c r="F1075">
        <v>52.98</v>
      </c>
      <c r="G1075">
        <v>5656</v>
      </c>
      <c r="H1075">
        <v>58168</v>
      </c>
      <c r="I1075">
        <v>11</v>
      </c>
      <c r="J1075">
        <v>904</v>
      </c>
      <c r="K1075">
        <v>187.17</v>
      </c>
      <c r="L1075">
        <v>1.7</v>
      </c>
      <c r="M1075">
        <v>2.8</v>
      </c>
      <c r="N1075" s="1" t="s">
        <v>27</v>
      </c>
      <c r="O1075">
        <v>10</v>
      </c>
      <c r="P1075">
        <v>46</v>
      </c>
      <c r="Q1075">
        <v>56</v>
      </c>
      <c r="R1075" t="str" cm="1">
        <f t="array" ref="R1075">_xlfn.IFS(Restaurant_Data[[#This Row],[Total Reservations]]&lt;=50, "Low", Restaurant_Data[[#This Row],[Total Reservations]]&lt;=100, "Medium", Restaurant_Data[[#This Row],[Total Reservations]]&lt;=200, "High")</f>
        <v>Medium</v>
      </c>
      <c r="S1075" s="4">
        <v>1073653.08</v>
      </c>
      <c r="T1075" t="str" cm="1">
        <f t="array" ref="T1075">_xlfn.IFS(Restaurant_Data[[#This Row],[Revenue]]&lt;= 500000, "Low Income", Restaurant_Data[[#This Row],[Revenue]]&lt;=1000000, "Middle Income", Restaurant_Data[[#This Row],[Revenue]] &lt;= 2000000, "High Income")</f>
        <v>High Income</v>
      </c>
    </row>
    <row r="1076" spans="1:20" x14ac:dyDescent="0.35">
      <c r="A1076" s="1" t="s">
        <v>1103</v>
      </c>
      <c r="B1076" s="1" t="s">
        <v>34</v>
      </c>
      <c r="C1076" s="1" t="s">
        <v>31</v>
      </c>
      <c r="D1076">
        <v>4.7</v>
      </c>
      <c r="E1076">
        <v>67</v>
      </c>
      <c r="F1076">
        <v>38.299999999999997</v>
      </c>
      <c r="G1076">
        <v>2483</v>
      </c>
      <c r="H1076">
        <v>24724</v>
      </c>
      <c r="I1076">
        <v>8</v>
      </c>
      <c r="J1076">
        <v>187</v>
      </c>
      <c r="K1076">
        <v>129.52000000000001</v>
      </c>
      <c r="L1076">
        <v>7.7</v>
      </c>
      <c r="M1076">
        <v>6.4</v>
      </c>
      <c r="N1076" s="1" t="s">
        <v>21</v>
      </c>
      <c r="O1076">
        <v>26</v>
      </c>
      <c r="P1076">
        <v>46</v>
      </c>
      <c r="Q1076">
        <v>72</v>
      </c>
      <c r="R1076" t="str" cm="1">
        <f t="array" ref="R1076">_xlfn.IFS(Restaurant_Data[[#This Row],[Total Reservations]]&lt;=50, "Low", Restaurant_Data[[#This Row],[Total Reservations]]&lt;=100, "Medium", Restaurant_Data[[#This Row],[Total Reservations]]&lt;=200, "High")</f>
        <v>Medium</v>
      </c>
      <c r="S1076" s="4">
        <v>585118.19999999995</v>
      </c>
      <c r="T1076" t="str" cm="1">
        <f t="array" ref="T1076">_xlfn.IFS(Restaurant_Data[[#This Row],[Revenue]]&lt;= 500000, "Low Income", Restaurant_Data[[#This Row],[Revenue]]&lt;=1000000, "Middle Income", Restaurant_Data[[#This Row],[Revenue]] &lt;= 2000000, "High Income")</f>
        <v>Middle Income</v>
      </c>
    </row>
    <row r="1077" spans="1:20" x14ac:dyDescent="0.35">
      <c r="A1077" s="1" t="s">
        <v>1104</v>
      </c>
      <c r="B1077" s="1" t="s">
        <v>19</v>
      </c>
      <c r="C1077" s="1" t="s">
        <v>42</v>
      </c>
      <c r="D1077">
        <v>4.9000000000000004</v>
      </c>
      <c r="E1077">
        <v>33</v>
      </c>
      <c r="F1077">
        <v>35.409999999999997</v>
      </c>
      <c r="G1077">
        <v>2248</v>
      </c>
      <c r="H1077">
        <v>22845</v>
      </c>
      <c r="I1077">
        <v>9</v>
      </c>
      <c r="J1077">
        <v>231</v>
      </c>
      <c r="K1077">
        <v>190.03</v>
      </c>
      <c r="L1077">
        <v>2.8</v>
      </c>
      <c r="M1077">
        <v>2.2999999999999998</v>
      </c>
      <c r="N1077" s="1" t="s">
        <v>21</v>
      </c>
      <c r="O1077">
        <v>5</v>
      </c>
      <c r="P1077">
        <v>5</v>
      </c>
      <c r="Q1077">
        <v>10</v>
      </c>
      <c r="R1077" t="str" cm="1">
        <f t="array" ref="R1077">_xlfn.IFS(Restaurant_Data[[#This Row],[Total Reservations]]&lt;=50, "Low", Restaurant_Data[[#This Row],[Total Reservations]]&lt;=100, "Medium", Restaurant_Data[[#This Row],[Total Reservations]]&lt;=200, "High")</f>
        <v>Low</v>
      </c>
      <c r="S1077" s="4">
        <v>272788.42</v>
      </c>
      <c r="T1077" t="str" cm="1">
        <f t="array" ref="T1077">_xlfn.IFS(Restaurant_Data[[#This Row],[Revenue]]&lt;= 500000, "Low Income", Restaurant_Data[[#This Row],[Revenue]]&lt;=1000000, "Middle Income", Restaurant_Data[[#This Row],[Revenue]] &lt;= 2000000, "High Income")</f>
        <v>Low Income</v>
      </c>
    </row>
    <row r="1078" spans="1:20" x14ac:dyDescent="0.35">
      <c r="A1078" s="1" t="s">
        <v>1105</v>
      </c>
      <c r="B1078" s="1" t="s">
        <v>19</v>
      </c>
      <c r="C1078" s="1" t="s">
        <v>26</v>
      </c>
      <c r="D1078">
        <v>3.2</v>
      </c>
      <c r="E1078">
        <v>35</v>
      </c>
      <c r="F1078">
        <v>49.33</v>
      </c>
      <c r="G1078">
        <v>2177</v>
      </c>
      <c r="H1078">
        <v>22995</v>
      </c>
      <c r="I1078">
        <v>13</v>
      </c>
      <c r="J1078">
        <v>861</v>
      </c>
      <c r="K1078">
        <v>205.67</v>
      </c>
      <c r="L1078">
        <v>1.9</v>
      </c>
      <c r="M1078">
        <v>5.0999999999999996</v>
      </c>
      <c r="N1078" s="1" t="s">
        <v>21</v>
      </c>
      <c r="O1078">
        <v>5</v>
      </c>
      <c r="P1078">
        <v>7</v>
      </c>
      <c r="Q1078">
        <v>12</v>
      </c>
      <c r="R1078" t="str" cm="1">
        <f t="array" ref="R1078">_xlfn.IFS(Restaurant_Data[[#This Row],[Total Reservations]]&lt;=50, "Low", Restaurant_Data[[#This Row],[Total Reservations]]&lt;=100, "Medium", Restaurant_Data[[#This Row],[Total Reservations]]&lt;=200, "High")</f>
        <v>Low</v>
      </c>
      <c r="S1078" s="4">
        <v>401343.66</v>
      </c>
      <c r="T1078" t="str" cm="1">
        <f t="array" ref="T1078">_xlfn.IFS(Restaurant_Data[[#This Row],[Revenue]]&lt;= 500000, "Low Income", Restaurant_Data[[#This Row],[Revenue]]&lt;=1000000, "Middle Income", Restaurant_Data[[#This Row],[Revenue]] &lt;= 2000000, "High Income")</f>
        <v>Low Income</v>
      </c>
    </row>
    <row r="1079" spans="1:20" x14ac:dyDescent="0.35">
      <c r="A1079" s="1" t="s">
        <v>1106</v>
      </c>
      <c r="B1079" s="1" t="s">
        <v>23</v>
      </c>
      <c r="C1079" s="1" t="s">
        <v>31</v>
      </c>
      <c r="D1079">
        <v>3.2</v>
      </c>
      <c r="E1079">
        <v>86</v>
      </c>
      <c r="F1079">
        <v>38.51</v>
      </c>
      <c r="G1079">
        <v>2292</v>
      </c>
      <c r="H1079">
        <v>29265</v>
      </c>
      <c r="I1079">
        <v>3</v>
      </c>
      <c r="J1079">
        <v>353</v>
      </c>
      <c r="K1079">
        <v>127.86</v>
      </c>
      <c r="L1079">
        <v>4.5999999999999996</v>
      </c>
      <c r="M1079">
        <v>5.2</v>
      </c>
      <c r="N1079" s="1" t="s">
        <v>27</v>
      </c>
      <c r="O1079">
        <v>29</v>
      </c>
      <c r="P1079">
        <v>79</v>
      </c>
      <c r="Q1079">
        <v>108</v>
      </c>
      <c r="R1079" t="str" cm="1">
        <f t="array" ref="R1079">_xlfn.IFS(Restaurant_Data[[#This Row],[Total Reservations]]&lt;=50, "Low", Restaurant_Data[[#This Row],[Total Reservations]]&lt;=100, "Medium", Restaurant_Data[[#This Row],[Total Reservations]]&lt;=200, "High")</f>
        <v>High</v>
      </c>
      <c r="S1079" s="4">
        <v>742963.67</v>
      </c>
      <c r="T1079" t="str" cm="1">
        <f t="array" ref="T1079">_xlfn.IFS(Restaurant_Data[[#This Row],[Revenue]]&lt;= 500000, "Low Income", Restaurant_Data[[#This Row],[Revenue]]&lt;=1000000, "Middle Income", Restaurant_Data[[#This Row],[Revenue]] &lt;= 2000000, "High Income")</f>
        <v>Middle Income</v>
      </c>
    </row>
    <row r="1080" spans="1:20" x14ac:dyDescent="0.35">
      <c r="A1080" s="1" t="s">
        <v>1107</v>
      </c>
      <c r="B1080" s="1" t="s">
        <v>34</v>
      </c>
      <c r="C1080" s="1" t="s">
        <v>26</v>
      </c>
      <c r="D1080">
        <v>3.1</v>
      </c>
      <c r="E1080">
        <v>67</v>
      </c>
      <c r="F1080">
        <v>54.95</v>
      </c>
      <c r="G1080">
        <v>2489</v>
      </c>
      <c r="H1080">
        <v>25527</v>
      </c>
      <c r="I1080">
        <v>3</v>
      </c>
      <c r="J1080">
        <v>376</v>
      </c>
      <c r="K1080">
        <v>208.19</v>
      </c>
      <c r="L1080">
        <v>6.2</v>
      </c>
      <c r="M1080">
        <v>7.2</v>
      </c>
      <c r="N1080" s="1" t="s">
        <v>21</v>
      </c>
      <c r="O1080">
        <v>17</v>
      </c>
      <c r="P1080">
        <v>37</v>
      </c>
      <c r="Q1080">
        <v>54</v>
      </c>
      <c r="R1080" t="str" cm="1">
        <f t="array" ref="R1080">_xlfn.IFS(Restaurant_Data[[#This Row],[Total Reservations]]&lt;=50, "Low", Restaurant_Data[[#This Row],[Total Reservations]]&lt;=100, "Medium", Restaurant_Data[[#This Row],[Total Reservations]]&lt;=200, "High")</f>
        <v>Medium</v>
      </c>
      <c r="S1080" s="4">
        <v>824710.5</v>
      </c>
      <c r="T1080" t="str" cm="1">
        <f t="array" ref="T1080">_xlfn.IFS(Restaurant_Data[[#This Row],[Revenue]]&lt;= 500000, "Low Income", Restaurant_Data[[#This Row],[Revenue]]&lt;=1000000, "Middle Income", Restaurant_Data[[#This Row],[Revenue]] &lt;= 2000000, "High Income")</f>
        <v>Middle Income</v>
      </c>
    </row>
    <row r="1081" spans="1:20" x14ac:dyDescent="0.35">
      <c r="A1081" s="1" t="s">
        <v>1108</v>
      </c>
      <c r="B1081" s="1" t="s">
        <v>23</v>
      </c>
      <c r="C1081" s="1" t="s">
        <v>37</v>
      </c>
      <c r="D1081">
        <v>3.2</v>
      </c>
      <c r="E1081">
        <v>75</v>
      </c>
      <c r="F1081">
        <v>61.62</v>
      </c>
      <c r="G1081">
        <v>3543</v>
      </c>
      <c r="H1081">
        <v>33729</v>
      </c>
      <c r="I1081">
        <v>7</v>
      </c>
      <c r="J1081">
        <v>563</v>
      </c>
      <c r="K1081">
        <v>205.5</v>
      </c>
      <c r="L1081">
        <v>8.4</v>
      </c>
      <c r="M1081">
        <v>8.5</v>
      </c>
      <c r="N1081" s="1" t="s">
        <v>27</v>
      </c>
      <c r="O1081">
        <v>38</v>
      </c>
      <c r="P1081">
        <v>47</v>
      </c>
      <c r="Q1081">
        <v>85</v>
      </c>
      <c r="R1081" t="str" cm="1">
        <f t="array" ref="R1081">_xlfn.IFS(Restaurant_Data[[#This Row],[Total Reservations]]&lt;=50, "Low", Restaurant_Data[[#This Row],[Total Reservations]]&lt;=100, "Medium", Restaurant_Data[[#This Row],[Total Reservations]]&lt;=200, "High")</f>
        <v>Medium</v>
      </c>
      <c r="S1081" s="4">
        <v>1040923.15</v>
      </c>
      <c r="T1081" t="str" cm="1">
        <f t="array" ref="T1081">_xlfn.IFS(Restaurant_Data[[#This Row],[Revenue]]&lt;= 500000, "Low Income", Restaurant_Data[[#This Row],[Revenue]]&lt;=1000000, "Middle Income", Restaurant_Data[[#This Row],[Revenue]] &lt;= 2000000, "High Income")</f>
        <v>High Income</v>
      </c>
    </row>
    <row r="1082" spans="1:20" x14ac:dyDescent="0.35">
      <c r="A1082" s="1" t="s">
        <v>1109</v>
      </c>
      <c r="B1082" s="1" t="s">
        <v>19</v>
      </c>
      <c r="C1082" s="1" t="s">
        <v>37</v>
      </c>
      <c r="D1082">
        <v>3.4</v>
      </c>
      <c r="E1082">
        <v>31</v>
      </c>
      <c r="F1082">
        <v>55.58</v>
      </c>
      <c r="G1082">
        <v>3190</v>
      </c>
      <c r="H1082">
        <v>38607</v>
      </c>
      <c r="I1082">
        <v>3</v>
      </c>
      <c r="J1082">
        <v>129</v>
      </c>
      <c r="K1082">
        <v>275.87</v>
      </c>
      <c r="L1082">
        <v>6.7</v>
      </c>
      <c r="M1082">
        <v>3.9</v>
      </c>
      <c r="N1082" s="1" t="s">
        <v>27</v>
      </c>
      <c r="O1082">
        <v>13</v>
      </c>
      <c r="P1082">
        <v>2</v>
      </c>
      <c r="Q1082">
        <v>15</v>
      </c>
      <c r="R1082" t="str" cm="1">
        <f t="array" ref="R1082">_xlfn.IFS(Restaurant_Data[[#This Row],[Total Reservations]]&lt;=50, "Low", Restaurant_Data[[#This Row],[Total Reservations]]&lt;=100, "Medium", Restaurant_Data[[#This Row],[Total Reservations]]&lt;=200, "High")</f>
        <v>Low</v>
      </c>
      <c r="S1082" s="4">
        <v>393439.67</v>
      </c>
      <c r="T1082" t="str" cm="1">
        <f t="array" ref="T1082">_xlfn.IFS(Restaurant_Data[[#This Row],[Revenue]]&lt;= 500000, "Low Income", Restaurant_Data[[#This Row],[Revenue]]&lt;=1000000, "Middle Income", Restaurant_Data[[#This Row],[Revenue]] &lt;= 2000000, "High Income")</f>
        <v>Low Income</v>
      </c>
    </row>
    <row r="1083" spans="1:20" x14ac:dyDescent="0.35">
      <c r="A1083" s="1" t="s">
        <v>1110</v>
      </c>
      <c r="B1083" s="1" t="s">
        <v>23</v>
      </c>
      <c r="C1083" s="1" t="s">
        <v>26</v>
      </c>
      <c r="D1083">
        <v>4.9000000000000004</v>
      </c>
      <c r="E1083">
        <v>81</v>
      </c>
      <c r="F1083">
        <v>49.36</v>
      </c>
      <c r="G1083">
        <v>2316</v>
      </c>
      <c r="H1083">
        <v>28774</v>
      </c>
      <c r="I1083">
        <v>11</v>
      </c>
      <c r="J1083">
        <v>167</v>
      </c>
      <c r="K1083">
        <v>109.4</v>
      </c>
      <c r="L1083">
        <v>5.4</v>
      </c>
      <c r="M1083">
        <v>1.4</v>
      </c>
      <c r="N1083" s="1" t="s">
        <v>21</v>
      </c>
      <c r="O1083">
        <v>62</v>
      </c>
      <c r="P1083">
        <v>21</v>
      </c>
      <c r="Q1083">
        <v>83</v>
      </c>
      <c r="R1083" t="str" cm="1">
        <f t="array" ref="R1083">_xlfn.IFS(Restaurant_Data[[#This Row],[Total Reservations]]&lt;=50, "Low", Restaurant_Data[[#This Row],[Total Reservations]]&lt;=100, "Medium", Restaurant_Data[[#This Row],[Total Reservations]]&lt;=200, "High")</f>
        <v>Medium</v>
      </c>
      <c r="S1083" s="4">
        <v>899340.62</v>
      </c>
      <c r="T1083" t="str" cm="1">
        <f t="array" ref="T1083">_xlfn.IFS(Restaurant_Data[[#This Row],[Revenue]]&lt;= 500000, "Low Income", Restaurant_Data[[#This Row],[Revenue]]&lt;=1000000, "Middle Income", Restaurant_Data[[#This Row],[Revenue]] &lt;= 2000000, "High Income")</f>
        <v>Middle Income</v>
      </c>
    </row>
    <row r="1084" spans="1:20" x14ac:dyDescent="0.35">
      <c r="A1084" s="1" t="s">
        <v>1111</v>
      </c>
      <c r="B1084" s="1" t="s">
        <v>23</v>
      </c>
      <c r="C1084" s="1" t="s">
        <v>20</v>
      </c>
      <c r="D1084">
        <v>4.3</v>
      </c>
      <c r="E1084">
        <v>81</v>
      </c>
      <c r="F1084">
        <v>65.819999999999993</v>
      </c>
      <c r="G1084">
        <v>3540</v>
      </c>
      <c r="H1084">
        <v>40975</v>
      </c>
      <c r="I1084">
        <v>14</v>
      </c>
      <c r="J1084">
        <v>311</v>
      </c>
      <c r="K1084">
        <v>224.4</v>
      </c>
      <c r="L1084">
        <v>3.6</v>
      </c>
      <c r="M1084">
        <v>1.4</v>
      </c>
      <c r="N1084" s="1" t="s">
        <v>21</v>
      </c>
      <c r="O1084">
        <v>14</v>
      </c>
      <c r="P1084">
        <v>21</v>
      </c>
      <c r="Q1084">
        <v>35</v>
      </c>
      <c r="R1084" t="str" cm="1">
        <f t="array" ref="R1084">_xlfn.IFS(Restaurant_Data[[#This Row],[Total Reservations]]&lt;=50, "Low", Restaurant_Data[[#This Row],[Total Reservations]]&lt;=100, "Medium", Restaurant_Data[[#This Row],[Total Reservations]]&lt;=200, "High")</f>
        <v>Low</v>
      </c>
      <c r="S1084" s="4">
        <v>1194365.43</v>
      </c>
      <c r="T1084" t="str" cm="1">
        <f t="array" ref="T1084">_xlfn.IFS(Restaurant_Data[[#This Row],[Revenue]]&lt;= 500000, "Low Income", Restaurant_Data[[#This Row],[Revenue]]&lt;=1000000, "Middle Income", Restaurant_Data[[#This Row],[Revenue]] &lt;= 2000000, "High Income")</f>
        <v>High Income</v>
      </c>
    </row>
    <row r="1085" spans="1:20" x14ac:dyDescent="0.35">
      <c r="A1085" s="1" t="s">
        <v>1112</v>
      </c>
      <c r="B1085" s="1" t="s">
        <v>34</v>
      </c>
      <c r="C1085" s="1" t="s">
        <v>37</v>
      </c>
      <c r="D1085">
        <v>4.5999999999999996</v>
      </c>
      <c r="E1085">
        <v>53</v>
      </c>
      <c r="F1085">
        <v>63.23</v>
      </c>
      <c r="G1085">
        <v>3087</v>
      </c>
      <c r="H1085">
        <v>39933</v>
      </c>
      <c r="I1085">
        <v>10</v>
      </c>
      <c r="J1085">
        <v>129</v>
      </c>
      <c r="K1085">
        <v>162.69</v>
      </c>
      <c r="L1085">
        <v>3.6</v>
      </c>
      <c r="M1085">
        <v>8.9</v>
      </c>
      <c r="N1085" s="1" t="s">
        <v>21</v>
      </c>
      <c r="O1085">
        <v>49</v>
      </c>
      <c r="P1085">
        <v>22</v>
      </c>
      <c r="Q1085">
        <v>71</v>
      </c>
      <c r="R1085" t="str" cm="1">
        <f t="array" ref="R1085">_xlfn.IFS(Restaurant_Data[[#This Row],[Total Reservations]]&lt;=50, "Low", Restaurant_Data[[#This Row],[Total Reservations]]&lt;=100, "Medium", Restaurant_Data[[#This Row],[Total Reservations]]&lt;=200, "High")</f>
        <v>Medium</v>
      </c>
      <c r="S1085" s="4">
        <v>761535.09</v>
      </c>
      <c r="T1085" t="str" cm="1">
        <f t="array" ref="T1085">_xlfn.IFS(Restaurant_Data[[#This Row],[Revenue]]&lt;= 500000, "Low Income", Restaurant_Data[[#This Row],[Revenue]]&lt;=1000000, "Middle Income", Restaurant_Data[[#This Row],[Revenue]] &lt;= 2000000, "High Income")</f>
        <v>Middle Income</v>
      </c>
    </row>
    <row r="1086" spans="1:20" x14ac:dyDescent="0.35">
      <c r="A1086" s="1" t="s">
        <v>1113</v>
      </c>
      <c r="B1086" s="1" t="s">
        <v>34</v>
      </c>
      <c r="C1086" s="1" t="s">
        <v>42</v>
      </c>
      <c r="D1086">
        <v>4.5999999999999996</v>
      </c>
      <c r="E1086">
        <v>65</v>
      </c>
      <c r="F1086">
        <v>35.700000000000003</v>
      </c>
      <c r="G1086">
        <v>1308</v>
      </c>
      <c r="H1086">
        <v>15370</v>
      </c>
      <c r="I1086">
        <v>9</v>
      </c>
      <c r="J1086">
        <v>650</v>
      </c>
      <c r="K1086">
        <v>82.48</v>
      </c>
      <c r="L1086">
        <v>7.9</v>
      </c>
      <c r="M1086">
        <v>5.4</v>
      </c>
      <c r="N1086" s="1" t="s">
        <v>21</v>
      </c>
      <c r="O1086">
        <v>52</v>
      </c>
      <c r="P1086">
        <v>0</v>
      </c>
      <c r="Q1086">
        <v>52</v>
      </c>
      <c r="R1086" t="str" cm="1">
        <f t="array" ref="R1086">_xlfn.IFS(Restaurant_Data[[#This Row],[Total Reservations]]&lt;=50, "Low", Restaurant_Data[[#This Row],[Total Reservations]]&lt;=100, "Medium", Restaurant_Data[[#This Row],[Total Reservations]]&lt;=200, "High")</f>
        <v>Medium</v>
      </c>
      <c r="S1086" s="4">
        <v>529726.4</v>
      </c>
      <c r="T1086" t="str" cm="1">
        <f t="array" ref="T1086">_xlfn.IFS(Restaurant_Data[[#This Row],[Revenue]]&lt;= 500000, "Low Income", Restaurant_Data[[#This Row],[Revenue]]&lt;=1000000, "Middle Income", Restaurant_Data[[#This Row],[Revenue]] &lt;= 2000000, "High Income")</f>
        <v>Middle Income</v>
      </c>
    </row>
    <row r="1087" spans="1:20" x14ac:dyDescent="0.35">
      <c r="A1087" s="1" t="s">
        <v>1114</v>
      </c>
      <c r="B1087" s="1" t="s">
        <v>19</v>
      </c>
      <c r="C1087" s="1" t="s">
        <v>31</v>
      </c>
      <c r="D1087">
        <v>4.0999999999999996</v>
      </c>
      <c r="E1087">
        <v>49</v>
      </c>
      <c r="F1087">
        <v>32.04</v>
      </c>
      <c r="G1087">
        <v>2920</v>
      </c>
      <c r="H1087">
        <v>29734</v>
      </c>
      <c r="I1087">
        <v>12</v>
      </c>
      <c r="J1087">
        <v>606</v>
      </c>
      <c r="K1087">
        <v>129.05000000000001</v>
      </c>
      <c r="L1087">
        <v>2</v>
      </c>
      <c r="M1087">
        <v>3.2</v>
      </c>
      <c r="N1087" s="1" t="s">
        <v>27</v>
      </c>
      <c r="O1087">
        <v>35</v>
      </c>
      <c r="P1087">
        <v>21</v>
      </c>
      <c r="Q1087">
        <v>56</v>
      </c>
      <c r="R1087" t="str" cm="1">
        <f t="array" ref="R1087">_xlfn.IFS(Restaurant_Data[[#This Row],[Total Reservations]]&lt;=50, "Low", Restaurant_Data[[#This Row],[Total Reservations]]&lt;=100, "Medium", Restaurant_Data[[#This Row],[Total Reservations]]&lt;=200, "High")</f>
        <v>Medium</v>
      </c>
      <c r="S1087" s="4">
        <v>367294.18</v>
      </c>
      <c r="T1087" t="str" cm="1">
        <f t="array" ref="T1087">_xlfn.IFS(Restaurant_Data[[#This Row],[Revenue]]&lt;= 500000, "Low Income", Restaurant_Data[[#This Row],[Revenue]]&lt;=1000000, "Middle Income", Restaurant_Data[[#This Row],[Revenue]] &lt;= 2000000, "High Income")</f>
        <v>Low Income</v>
      </c>
    </row>
    <row r="1088" spans="1:20" x14ac:dyDescent="0.35">
      <c r="A1088" s="1" t="s">
        <v>1115</v>
      </c>
      <c r="B1088" s="1" t="s">
        <v>23</v>
      </c>
      <c r="C1088" s="1" t="s">
        <v>24</v>
      </c>
      <c r="D1088">
        <v>4.5999999999999996</v>
      </c>
      <c r="E1088">
        <v>79</v>
      </c>
      <c r="F1088">
        <v>29.59</v>
      </c>
      <c r="G1088">
        <v>7693</v>
      </c>
      <c r="H1088">
        <v>78432</v>
      </c>
      <c r="I1088">
        <v>8</v>
      </c>
      <c r="J1088">
        <v>315</v>
      </c>
      <c r="K1088">
        <v>64.319999999999993</v>
      </c>
      <c r="L1088">
        <v>2.2999999999999998</v>
      </c>
      <c r="M1088">
        <v>1.3</v>
      </c>
      <c r="N1088" s="1" t="s">
        <v>27</v>
      </c>
      <c r="O1088">
        <v>35</v>
      </c>
      <c r="P1088">
        <v>62</v>
      </c>
      <c r="Q1088">
        <v>97</v>
      </c>
      <c r="R1088" t="str" cm="1">
        <f t="array" ref="R1088">_xlfn.IFS(Restaurant_Data[[#This Row],[Total Reservations]]&lt;=50, "Low", Restaurant_Data[[#This Row],[Total Reservations]]&lt;=100, "Medium", Restaurant_Data[[#This Row],[Total Reservations]]&lt;=200, "High")</f>
        <v>Medium</v>
      </c>
      <c r="S1088" s="4">
        <v>540697.92000000004</v>
      </c>
      <c r="T1088" t="str" cm="1">
        <f t="array" ref="T1088">_xlfn.IFS(Restaurant_Data[[#This Row],[Revenue]]&lt;= 500000, "Low Income", Restaurant_Data[[#This Row],[Revenue]]&lt;=1000000, "Middle Income", Restaurant_Data[[#This Row],[Revenue]] &lt;= 2000000, "High Income")</f>
        <v>Middle Income</v>
      </c>
    </row>
    <row r="1089" spans="1:20" x14ac:dyDescent="0.35">
      <c r="A1089" s="1" t="s">
        <v>1116</v>
      </c>
      <c r="B1089" s="1" t="s">
        <v>23</v>
      </c>
      <c r="C1089" s="1" t="s">
        <v>37</v>
      </c>
      <c r="D1089">
        <v>4.2</v>
      </c>
      <c r="E1089">
        <v>79</v>
      </c>
      <c r="F1089">
        <v>60.09</v>
      </c>
      <c r="G1089">
        <v>4297</v>
      </c>
      <c r="H1089">
        <v>45193</v>
      </c>
      <c r="I1089">
        <v>12</v>
      </c>
      <c r="J1089">
        <v>805</v>
      </c>
      <c r="K1089">
        <v>129.83000000000001</v>
      </c>
      <c r="L1089">
        <v>7.5</v>
      </c>
      <c r="M1089">
        <v>5.8</v>
      </c>
      <c r="N1089" s="1" t="s">
        <v>21</v>
      </c>
      <c r="O1089">
        <v>8</v>
      </c>
      <c r="P1089">
        <v>41</v>
      </c>
      <c r="Q1089">
        <v>49</v>
      </c>
      <c r="R1089" t="str" cm="1">
        <f t="array" ref="R1089">_xlfn.IFS(Restaurant_Data[[#This Row],[Total Reservations]]&lt;=50, "Low", Restaurant_Data[[#This Row],[Total Reservations]]&lt;=100, "Medium", Restaurant_Data[[#This Row],[Total Reservations]]&lt;=200, "High")</f>
        <v>Low</v>
      </c>
      <c r="S1089" s="4">
        <v>1071526.6499999999</v>
      </c>
      <c r="T1089" t="str" cm="1">
        <f t="array" ref="T1089">_xlfn.IFS(Restaurant_Data[[#This Row],[Revenue]]&lt;= 500000, "Low Income", Restaurant_Data[[#This Row],[Revenue]]&lt;=1000000, "Middle Income", Restaurant_Data[[#This Row],[Revenue]] &lt;= 2000000, "High Income")</f>
        <v>High Income</v>
      </c>
    </row>
    <row r="1090" spans="1:20" x14ac:dyDescent="0.35">
      <c r="A1090" s="1" t="s">
        <v>1117</v>
      </c>
      <c r="B1090" s="1" t="s">
        <v>23</v>
      </c>
      <c r="C1090" s="1" t="s">
        <v>26</v>
      </c>
      <c r="D1090">
        <v>3.6</v>
      </c>
      <c r="E1090">
        <v>76</v>
      </c>
      <c r="F1090">
        <v>49.47</v>
      </c>
      <c r="G1090">
        <v>5788</v>
      </c>
      <c r="H1090">
        <v>63537</v>
      </c>
      <c r="I1090">
        <v>9</v>
      </c>
      <c r="J1090">
        <v>442</v>
      </c>
      <c r="K1090">
        <v>67.25</v>
      </c>
      <c r="L1090">
        <v>9.6</v>
      </c>
      <c r="M1090">
        <v>2.2000000000000002</v>
      </c>
      <c r="N1090" s="1" t="s">
        <v>27</v>
      </c>
      <c r="O1090">
        <v>60</v>
      </c>
      <c r="P1090">
        <v>66</v>
      </c>
      <c r="Q1090">
        <v>126</v>
      </c>
      <c r="R1090" t="str" cm="1">
        <f t="array" ref="R1090">_xlfn.IFS(Restaurant_Data[[#This Row],[Total Reservations]]&lt;=50, "Low", Restaurant_Data[[#This Row],[Total Reservations]]&lt;=100, "Medium", Restaurant_Data[[#This Row],[Total Reservations]]&lt;=200, "High")</f>
        <v>High</v>
      </c>
      <c r="S1090" s="4">
        <v>857254.75</v>
      </c>
      <c r="T1090" t="str" cm="1">
        <f t="array" ref="T1090">_xlfn.IFS(Restaurant_Data[[#This Row],[Revenue]]&lt;= 500000, "Low Income", Restaurant_Data[[#This Row],[Revenue]]&lt;=1000000, "Middle Income", Restaurant_Data[[#This Row],[Revenue]] &lt;= 2000000, "High Income")</f>
        <v>Middle Income</v>
      </c>
    </row>
    <row r="1091" spans="1:20" x14ac:dyDescent="0.35">
      <c r="A1091" s="1" t="s">
        <v>1118</v>
      </c>
      <c r="B1091" s="1" t="s">
        <v>19</v>
      </c>
      <c r="C1091" s="1" t="s">
        <v>20</v>
      </c>
      <c r="D1091">
        <v>4.0999999999999996</v>
      </c>
      <c r="E1091">
        <v>43</v>
      </c>
      <c r="F1091">
        <v>70.099999999999994</v>
      </c>
      <c r="G1091">
        <v>3529</v>
      </c>
      <c r="H1091">
        <v>41203</v>
      </c>
      <c r="I1091">
        <v>18</v>
      </c>
      <c r="J1091">
        <v>337</v>
      </c>
      <c r="K1091">
        <v>281.36</v>
      </c>
      <c r="L1091">
        <v>2.1</v>
      </c>
      <c r="M1091">
        <v>4.8</v>
      </c>
      <c r="N1091" s="1" t="s">
        <v>21</v>
      </c>
      <c r="O1091">
        <v>36</v>
      </c>
      <c r="P1091">
        <v>1</v>
      </c>
      <c r="Q1091">
        <v>37</v>
      </c>
      <c r="R1091" t="str" cm="1">
        <f t="array" ref="R1091">_xlfn.IFS(Restaurant_Data[[#This Row],[Total Reservations]]&lt;=50, "Low", Restaurant_Data[[#This Row],[Total Reservations]]&lt;=100, "Medium", Restaurant_Data[[#This Row],[Total Reservations]]&lt;=200, "High")</f>
        <v>Low</v>
      </c>
      <c r="S1091" s="4">
        <v>692203.05</v>
      </c>
      <c r="T1091" t="str" cm="1">
        <f t="array" ref="T1091">_xlfn.IFS(Restaurant_Data[[#This Row],[Revenue]]&lt;= 500000, "Low Income", Restaurant_Data[[#This Row],[Revenue]]&lt;=1000000, "Middle Income", Restaurant_Data[[#This Row],[Revenue]] &lt;= 2000000, "High Income")</f>
        <v>Middle Income</v>
      </c>
    </row>
    <row r="1092" spans="1:20" x14ac:dyDescent="0.35">
      <c r="A1092" s="1" t="s">
        <v>1119</v>
      </c>
      <c r="B1092" s="1" t="s">
        <v>19</v>
      </c>
      <c r="C1092" s="1" t="s">
        <v>24</v>
      </c>
      <c r="D1092">
        <v>4.0999999999999996</v>
      </c>
      <c r="E1092">
        <v>36</v>
      </c>
      <c r="F1092">
        <v>32.85</v>
      </c>
      <c r="G1092">
        <v>3913</v>
      </c>
      <c r="H1092">
        <v>44292</v>
      </c>
      <c r="I1092">
        <v>17</v>
      </c>
      <c r="J1092">
        <v>51</v>
      </c>
      <c r="K1092">
        <v>75.44</v>
      </c>
      <c r="L1092">
        <v>6.5</v>
      </c>
      <c r="M1092">
        <v>5.6</v>
      </c>
      <c r="N1092" s="1" t="s">
        <v>27</v>
      </c>
      <c r="O1092">
        <v>23</v>
      </c>
      <c r="P1092">
        <v>9</v>
      </c>
      <c r="Q1092">
        <v>32</v>
      </c>
      <c r="R1092" t="str" cm="1">
        <f t="array" ref="R1092">_xlfn.IFS(Restaurant_Data[[#This Row],[Total Reservations]]&lt;=50, "Low", Restaurant_Data[[#This Row],[Total Reservations]]&lt;=100, "Medium", Restaurant_Data[[#This Row],[Total Reservations]]&lt;=200, "High")</f>
        <v>Low</v>
      </c>
      <c r="S1092" s="4">
        <v>291276.7</v>
      </c>
      <c r="T1092" t="str" cm="1">
        <f t="array" ref="T1092">_xlfn.IFS(Restaurant_Data[[#This Row],[Revenue]]&lt;= 500000, "Low Income", Restaurant_Data[[#This Row],[Revenue]]&lt;=1000000, "Middle Income", Restaurant_Data[[#This Row],[Revenue]] &lt;= 2000000, "High Income")</f>
        <v>Low Income</v>
      </c>
    </row>
    <row r="1093" spans="1:20" x14ac:dyDescent="0.35">
      <c r="A1093" s="1" t="s">
        <v>1120</v>
      </c>
      <c r="B1093" s="1" t="s">
        <v>34</v>
      </c>
      <c r="C1093" s="1" t="s">
        <v>31</v>
      </c>
      <c r="D1093">
        <v>4.5999999999999996</v>
      </c>
      <c r="E1093">
        <v>61</v>
      </c>
      <c r="F1093">
        <v>34.06</v>
      </c>
      <c r="G1093">
        <v>3141</v>
      </c>
      <c r="H1093">
        <v>33603</v>
      </c>
      <c r="I1093">
        <v>11</v>
      </c>
      <c r="J1093">
        <v>838</v>
      </c>
      <c r="K1093">
        <v>254.34</v>
      </c>
      <c r="L1093">
        <v>3.2</v>
      </c>
      <c r="M1093">
        <v>3.1</v>
      </c>
      <c r="N1093" s="1" t="s">
        <v>21</v>
      </c>
      <c r="O1093">
        <v>18</v>
      </c>
      <c r="P1093">
        <v>35</v>
      </c>
      <c r="Q1093">
        <v>53</v>
      </c>
      <c r="R1093" t="str" cm="1">
        <f t="array" ref="R1093">_xlfn.IFS(Restaurant_Data[[#This Row],[Total Reservations]]&lt;=50, "Low", Restaurant_Data[[#This Row],[Total Reservations]]&lt;=100, "Medium", Restaurant_Data[[#This Row],[Total Reservations]]&lt;=200, "High")</f>
        <v>Medium</v>
      </c>
      <c r="S1093" s="4">
        <v>479030.37</v>
      </c>
      <c r="T1093" t="str" cm="1">
        <f t="array" ref="T1093">_xlfn.IFS(Restaurant_Data[[#This Row],[Revenue]]&lt;= 500000, "Low Income", Restaurant_Data[[#This Row],[Revenue]]&lt;=1000000, "Middle Income", Restaurant_Data[[#This Row],[Revenue]] &lt;= 2000000, "High Income")</f>
        <v>Low Income</v>
      </c>
    </row>
    <row r="1094" spans="1:20" x14ac:dyDescent="0.35">
      <c r="A1094" s="1" t="s">
        <v>1121</v>
      </c>
      <c r="B1094" s="1" t="s">
        <v>34</v>
      </c>
      <c r="C1094" s="1" t="s">
        <v>31</v>
      </c>
      <c r="D1094">
        <v>5</v>
      </c>
      <c r="E1094">
        <v>60</v>
      </c>
      <c r="F1094">
        <v>36.03</v>
      </c>
      <c r="G1094">
        <v>2883</v>
      </c>
      <c r="H1094">
        <v>35348</v>
      </c>
      <c r="I1094">
        <v>2</v>
      </c>
      <c r="J1094">
        <v>545</v>
      </c>
      <c r="K1094">
        <v>276.52999999999997</v>
      </c>
      <c r="L1094">
        <v>1.2</v>
      </c>
      <c r="M1094">
        <v>2.8</v>
      </c>
      <c r="N1094" s="1" t="s">
        <v>21</v>
      </c>
      <c r="O1094">
        <v>35</v>
      </c>
      <c r="P1094">
        <v>38</v>
      </c>
      <c r="Q1094">
        <v>73</v>
      </c>
      <c r="R1094" t="str" cm="1">
        <f t="array" ref="R1094">_xlfn.IFS(Restaurant_Data[[#This Row],[Total Reservations]]&lt;=50, "Low", Restaurant_Data[[#This Row],[Total Reservations]]&lt;=100, "Medium", Restaurant_Data[[#This Row],[Total Reservations]]&lt;=200, "High")</f>
        <v>Medium</v>
      </c>
      <c r="S1094" s="4">
        <v>487246.29</v>
      </c>
      <c r="T1094" t="str" cm="1">
        <f t="array" ref="T1094">_xlfn.IFS(Restaurant_Data[[#This Row],[Revenue]]&lt;= 500000, "Low Income", Restaurant_Data[[#This Row],[Revenue]]&lt;=1000000, "Middle Income", Restaurant_Data[[#This Row],[Revenue]] &lt;= 2000000, "High Income")</f>
        <v>Low Income</v>
      </c>
    </row>
    <row r="1095" spans="1:20" x14ac:dyDescent="0.35">
      <c r="A1095" s="1" t="s">
        <v>1122</v>
      </c>
      <c r="B1095" s="1" t="s">
        <v>34</v>
      </c>
      <c r="C1095" s="1" t="s">
        <v>37</v>
      </c>
      <c r="D1095">
        <v>3.8</v>
      </c>
      <c r="E1095">
        <v>66</v>
      </c>
      <c r="F1095">
        <v>58.34</v>
      </c>
      <c r="G1095">
        <v>2408</v>
      </c>
      <c r="H1095">
        <v>27819</v>
      </c>
      <c r="I1095">
        <v>19</v>
      </c>
      <c r="J1095">
        <v>948</v>
      </c>
      <c r="K1095">
        <v>166.92</v>
      </c>
      <c r="L1095">
        <v>8.5</v>
      </c>
      <c r="M1095">
        <v>1.2</v>
      </c>
      <c r="N1095" s="1" t="s">
        <v>21</v>
      </c>
      <c r="O1095">
        <v>60</v>
      </c>
      <c r="P1095">
        <v>56</v>
      </c>
      <c r="Q1095">
        <v>116</v>
      </c>
      <c r="R1095" t="str" cm="1">
        <f t="array" ref="R1095">_xlfn.IFS(Restaurant_Data[[#This Row],[Total Reservations]]&lt;=50, "Low", Restaurant_Data[[#This Row],[Total Reservations]]&lt;=100, "Medium", Restaurant_Data[[#This Row],[Total Reservations]]&lt;=200, "High")</f>
        <v>High</v>
      </c>
      <c r="S1095" s="4">
        <v>880762.75</v>
      </c>
      <c r="T1095" t="str" cm="1">
        <f t="array" ref="T1095">_xlfn.IFS(Restaurant_Data[[#This Row],[Revenue]]&lt;= 500000, "Low Income", Restaurant_Data[[#This Row],[Revenue]]&lt;=1000000, "Middle Income", Restaurant_Data[[#This Row],[Revenue]] &lt;= 2000000, "High Income")</f>
        <v>Middle Income</v>
      </c>
    </row>
    <row r="1096" spans="1:20" x14ac:dyDescent="0.35">
      <c r="A1096" s="1" t="s">
        <v>1123</v>
      </c>
      <c r="B1096" s="1" t="s">
        <v>23</v>
      </c>
      <c r="C1096" s="1" t="s">
        <v>31</v>
      </c>
      <c r="D1096">
        <v>4.5</v>
      </c>
      <c r="E1096">
        <v>80</v>
      </c>
      <c r="F1096">
        <v>33.89</v>
      </c>
      <c r="G1096">
        <v>4088</v>
      </c>
      <c r="H1096">
        <v>44773</v>
      </c>
      <c r="I1096">
        <v>14</v>
      </c>
      <c r="J1096">
        <v>807</v>
      </c>
      <c r="K1096">
        <v>63.48</v>
      </c>
      <c r="L1096">
        <v>5.6</v>
      </c>
      <c r="M1096">
        <v>6.3</v>
      </c>
      <c r="N1096" s="1" t="s">
        <v>27</v>
      </c>
      <c r="O1096">
        <v>74</v>
      </c>
      <c r="P1096">
        <v>15</v>
      </c>
      <c r="Q1096">
        <v>89</v>
      </c>
      <c r="R1096" t="str" cm="1">
        <f t="array" ref="R1096">_xlfn.IFS(Restaurant_Data[[#This Row],[Total Reservations]]&lt;=50, "Low", Restaurant_Data[[#This Row],[Total Reservations]]&lt;=100, "Medium", Restaurant_Data[[#This Row],[Total Reservations]]&lt;=200, "High")</f>
        <v>Medium</v>
      </c>
      <c r="S1096" s="4">
        <v>626703.66</v>
      </c>
      <c r="T1096" t="str" cm="1">
        <f t="array" ref="T1096">_xlfn.IFS(Restaurant_Data[[#This Row],[Revenue]]&lt;= 500000, "Low Income", Restaurant_Data[[#This Row],[Revenue]]&lt;=1000000, "Middle Income", Restaurant_Data[[#This Row],[Revenue]] &lt;= 2000000, "High Income")</f>
        <v>Middle Income</v>
      </c>
    </row>
    <row r="1097" spans="1:20" x14ac:dyDescent="0.35">
      <c r="A1097" s="1" t="s">
        <v>1124</v>
      </c>
      <c r="B1097" s="1" t="s">
        <v>23</v>
      </c>
      <c r="C1097" s="1" t="s">
        <v>31</v>
      </c>
      <c r="D1097">
        <v>3.2</v>
      </c>
      <c r="E1097">
        <v>90</v>
      </c>
      <c r="F1097">
        <v>36.75</v>
      </c>
      <c r="G1097">
        <v>5581</v>
      </c>
      <c r="H1097">
        <v>61149</v>
      </c>
      <c r="I1097">
        <v>3</v>
      </c>
      <c r="J1097">
        <v>787</v>
      </c>
      <c r="K1097">
        <v>198.95</v>
      </c>
      <c r="L1097">
        <v>1.2</v>
      </c>
      <c r="M1097">
        <v>2.8</v>
      </c>
      <c r="N1097" s="1" t="s">
        <v>21</v>
      </c>
      <c r="O1097">
        <v>47</v>
      </c>
      <c r="P1097">
        <v>12</v>
      </c>
      <c r="Q1097">
        <v>59</v>
      </c>
      <c r="R1097" t="str" cm="1">
        <f t="array" ref="R1097">_xlfn.IFS(Restaurant_Data[[#This Row],[Total Reservations]]&lt;=50, "Low", Restaurant_Data[[#This Row],[Total Reservations]]&lt;=100, "Medium", Restaurant_Data[[#This Row],[Total Reservations]]&lt;=200, "High")</f>
        <v>Medium</v>
      </c>
      <c r="S1097" s="4">
        <v>744513.7</v>
      </c>
      <c r="T1097" t="str" cm="1">
        <f t="array" ref="T1097">_xlfn.IFS(Restaurant_Data[[#This Row],[Revenue]]&lt;= 500000, "Low Income", Restaurant_Data[[#This Row],[Revenue]]&lt;=1000000, "Middle Income", Restaurant_Data[[#This Row],[Revenue]] &lt;= 2000000, "High Income")</f>
        <v>Middle Income</v>
      </c>
    </row>
    <row r="1098" spans="1:20" x14ac:dyDescent="0.35">
      <c r="A1098" s="1" t="s">
        <v>1125</v>
      </c>
      <c r="B1098" s="1" t="s">
        <v>34</v>
      </c>
      <c r="C1098" s="1" t="s">
        <v>20</v>
      </c>
      <c r="D1098">
        <v>4.5999999999999996</v>
      </c>
      <c r="E1098">
        <v>52</v>
      </c>
      <c r="F1098">
        <v>70.400000000000006</v>
      </c>
      <c r="G1098">
        <v>1732</v>
      </c>
      <c r="H1098">
        <v>24144</v>
      </c>
      <c r="I1098">
        <v>6</v>
      </c>
      <c r="J1098">
        <v>398</v>
      </c>
      <c r="K1098">
        <v>108.69</v>
      </c>
      <c r="L1098">
        <v>9.1</v>
      </c>
      <c r="M1098">
        <v>8.9</v>
      </c>
      <c r="N1098" s="1" t="s">
        <v>27</v>
      </c>
      <c r="O1098">
        <v>34</v>
      </c>
      <c r="P1098">
        <v>33</v>
      </c>
      <c r="Q1098">
        <v>67</v>
      </c>
      <c r="R1098" t="str" cm="1">
        <f t="array" ref="R1098">_xlfn.IFS(Restaurant_Data[[#This Row],[Total Reservations]]&lt;=50, "Low", Restaurant_Data[[#This Row],[Total Reservations]]&lt;=100, "Medium", Restaurant_Data[[#This Row],[Total Reservations]]&lt;=200, "High")</f>
        <v>Medium</v>
      </c>
      <c r="S1098" s="4">
        <v>826033.2</v>
      </c>
      <c r="T1098" t="str" cm="1">
        <f t="array" ref="T1098">_xlfn.IFS(Restaurant_Data[[#This Row],[Revenue]]&lt;= 500000, "Low Income", Restaurant_Data[[#This Row],[Revenue]]&lt;=1000000, "Middle Income", Restaurant_Data[[#This Row],[Revenue]] &lt;= 2000000, "High Income")</f>
        <v>Middle Income</v>
      </c>
    </row>
    <row r="1099" spans="1:20" x14ac:dyDescent="0.35">
      <c r="A1099" s="1" t="s">
        <v>1126</v>
      </c>
      <c r="B1099" s="1" t="s">
        <v>23</v>
      </c>
      <c r="C1099" s="1" t="s">
        <v>20</v>
      </c>
      <c r="D1099">
        <v>3.7</v>
      </c>
      <c r="E1099">
        <v>88</v>
      </c>
      <c r="F1099">
        <v>72.95</v>
      </c>
      <c r="G1099">
        <v>2347</v>
      </c>
      <c r="H1099">
        <v>25096</v>
      </c>
      <c r="I1099">
        <v>4</v>
      </c>
      <c r="J1099">
        <v>795</v>
      </c>
      <c r="K1099">
        <v>94.16</v>
      </c>
      <c r="L1099">
        <v>5.8</v>
      </c>
      <c r="M1099">
        <v>6.4</v>
      </c>
      <c r="N1099" s="1" t="s">
        <v>21</v>
      </c>
      <c r="O1099">
        <v>30</v>
      </c>
      <c r="P1099">
        <v>21</v>
      </c>
      <c r="Q1099">
        <v>51</v>
      </c>
      <c r="R1099" t="str" cm="1">
        <f t="array" ref="R1099">_xlfn.IFS(Restaurant_Data[[#This Row],[Total Reservations]]&lt;=50, "Low", Restaurant_Data[[#This Row],[Total Reservations]]&lt;=100, "Medium", Restaurant_Data[[#This Row],[Total Reservations]]&lt;=200, "High")</f>
        <v>Medium</v>
      </c>
      <c r="S1099" s="4">
        <v>1426078.15</v>
      </c>
      <c r="T1099" t="str" cm="1">
        <f t="array" ref="T1099">_xlfn.IFS(Restaurant_Data[[#This Row],[Revenue]]&lt;= 500000, "Low Income", Restaurant_Data[[#This Row],[Revenue]]&lt;=1000000, "Middle Income", Restaurant_Data[[#This Row],[Revenue]] &lt;= 2000000, "High Income")</f>
        <v>High Income</v>
      </c>
    </row>
    <row r="1100" spans="1:20" x14ac:dyDescent="0.35">
      <c r="A1100" s="1" t="s">
        <v>1127</v>
      </c>
      <c r="B1100" s="1" t="s">
        <v>34</v>
      </c>
      <c r="C1100" s="1" t="s">
        <v>20</v>
      </c>
      <c r="D1100">
        <v>3.1</v>
      </c>
      <c r="E1100">
        <v>53</v>
      </c>
      <c r="F1100">
        <v>71.17</v>
      </c>
      <c r="G1100">
        <v>1726</v>
      </c>
      <c r="H1100">
        <v>22222</v>
      </c>
      <c r="I1100">
        <v>12</v>
      </c>
      <c r="J1100">
        <v>682</v>
      </c>
      <c r="K1100">
        <v>191.69</v>
      </c>
      <c r="L1100">
        <v>7.6</v>
      </c>
      <c r="M1100">
        <v>6</v>
      </c>
      <c r="N1100" s="1" t="s">
        <v>27</v>
      </c>
      <c r="O1100">
        <v>35</v>
      </c>
      <c r="P1100">
        <v>18</v>
      </c>
      <c r="Q1100">
        <v>53</v>
      </c>
      <c r="R1100" t="str" cm="1">
        <f t="array" ref="R1100">_xlfn.IFS(Restaurant_Data[[#This Row],[Total Reservations]]&lt;=50, "Low", Restaurant_Data[[#This Row],[Total Reservations]]&lt;=100, "Medium", Restaurant_Data[[#This Row],[Total Reservations]]&lt;=200, "High")</f>
        <v>Medium</v>
      </c>
      <c r="S1100" s="4">
        <v>853706.3</v>
      </c>
      <c r="T1100" t="str" cm="1">
        <f t="array" ref="T1100">_xlfn.IFS(Restaurant_Data[[#This Row],[Revenue]]&lt;= 500000, "Low Income", Restaurant_Data[[#This Row],[Revenue]]&lt;=1000000, "Middle Income", Restaurant_Data[[#This Row],[Revenue]] &lt;= 2000000, "High Income")</f>
        <v>Middle Income</v>
      </c>
    </row>
    <row r="1101" spans="1:20" x14ac:dyDescent="0.35">
      <c r="A1101" s="1" t="s">
        <v>1128</v>
      </c>
      <c r="B1101" s="1" t="s">
        <v>19</v>
      </c>
      <c r="C1101" s="1" t="s">
        <v>26</v>
      </c>
      <c r="D1101">
        <v>3.7</v>
      </c>
      <c r="E1101">
        <v>37</v>
      </c>
      <c r="F1101">
        <v>53.84</v>
      </c>
      <c r="G1101">
        <v>2917</v>
      </c>
      <c r="H1101">
        <v>33874</v>
      </c>
      <c r="I1101">
        <v>2</v>
      </c>
      <c r="J1101">
        <v>584</v>
      </c>
      <c r="K1101">
        <v>139.1</v>
      </c>
      <c r="L1101">
        <v>4.8</v>
      </c>
      <c r="M1101">
        <v>5.5</v>
      </c>
      <c r="N1101" s="1" t="s">
        <v>27</v>
      </c>
      <c r="O1101">
        <v>32</v>
      </c>
      <c r="P1101">
        <v>17</v>
      </c>
      <c r="Q1101">
        <v>49</v>
      </c>
      <c r="R1101" t="str" cm="1">
        <f t="array" ref="R1101">_xlfn.IFS(Restaurant_Data[[#This Row],[Total Reservations]]&lt;=50, "Low", Restaurant_Data[[#This Row],[Total Reservations]]&lt;=100, "Medium", Restaurant_Data[[#This Row],[Total Reservations]]&lt;=200, "High")</f>
        <v>Low</v>
      </c>
      <c r="S1101" s="4">
        <v>453290.88</v>
      </c>
      <c r="T1101" t="str" cm="1">
        <f t="array" ref="T1101">_xlfn.IFS(Restaurant_Data[[#This Row],[Revenue]]&lt;= 500000, "Low Income", Restaurant_Data[[#This Row],[Revenue]]&lt;=1000000, "Middle Income", Restaurant_Data[[#This Row],[Revenue]] &lt;= 2000000, "High Income")</f>
        <v>Low Income</v>
      </c>
    </row>
    <row r="1102" spans="1:20" x14ac:dyDescent="0.35">
      <c r="A1102" s="1" t="s">
        <v>1129</v>
      </c>
      <c r="B1102" s="1" t="s">
        <v>34</v>
      </c>
      <c r="C1102" s="1" t="s">
        <v>31</v>
      </c>
      <c r="D1102">
        <v>4.2</v>
      </c>
      <c r="E1102">
        <v>63</v>
      </c>
      <c r="F1102">
        <v>34.880000000000003</v>
      </c>
      <c r="G1102">
        <v>2099</v>
      </c>
      <c r="H1102">
        <v>22016</v>
      </c>
      <c r="I1102">
        <v>6</v>
      </c>
      <c r="J1102">
        <v>470</v>
      </c>
      <c r="K1102">
        <v>232.59</v>
      </c>
      <c r="L1102">
        <v>2.7</v>
      </c>
      <c r="M1102">
        <v>2.9</v>
      </c>
      <c r="N1102" s="1" t="s">
        <v>21</v>
      </c>
      <c r="O1102">
        <v>60</v>
      </c>
      <c r="P1102">
        <v>47</v>
      </c>
      <c r="Q1102">
        <v>107</v>
      </c>
      <c r="R1102" t="str" cm="1">
        <f t="array" ref="R1102">_xlfn.IFS(Restaurant_Data[[#This Row],[Total Reservations]]&lt;=50, "Low", Restaurant_Data[[#This Row],[Total Reservations]]&lt;=100, "Medium", Restaurant_Data[[#This Row],[Total Reservations]]&lt;=200, "High")</f>
        <v>High</v>
      </c>
      <c r="S1102" s="4">
        <v>498960.82</v>
      </c>
      <c r="T1102" t="str" cm="1">
        <f t="array" ref="T1102">_xlfn.IFS(Restaurant_Data[[#This Row],[Revenue]]&lt;= 500000, "Low Income", Restaurant_Data[[#This Row],[Revenue]]&lt;=1000000, "Middle Income", Restaurant_Data[[#This Row],[Revenue]] &lt;= 2000000, "High Income")</f>
        <v>Low Income</v>
      </c>
    </row>
    <row r="1103" spans="1:20" x14ac:dyDescent="0.35">
      <c r="A1103" s="1" t="s">
        <v>1130</v>
      </c>
      <c r="B1103" s="1" t="s">
        <v>19</v>
      </c>
      <c r="C1103" s="1" t="s">
        <v>31</v>
      </c>
      <c r="D1103">
        <v>3.2</v>
      </c>
      <c r="E1103">
        <v>49</v>
      </c>
      <c r="F1103">
        <v>35.4</v>
      </c>
      <c r="G1103">
        <v>1010</v>
      </c>
      <c r="H1103">
        <v>14852</v>
      </c>
      <c r="I1103">
        <v>5</v>
      </c>
      <c r="J1103">
        <v>761</v>
      </c>
      <c r="K1103">
        <v>197.81</v>
      </c>
      <c r="L1103">
        <v>5.2</v>
      </c>
      <c r="M1103">
        <v>9.6999999999999993</v>
      </c>
      <c r="N1103" s="1" t="s">
        <v>27</v>
      </c>
      <c r="O1103">
        <v>14</v>
      </c>
      <c r="P1103">
        <v>9</v>
      </c>
      <c r="Q1103">
        <v>23</v>
      </c>
      <c r="R1103" t="str" cm="1">
        <f t="array" ref="R1103">_xlfn.IFS(Restaurant_Data[[#This Row],[Total Reservations]]&lt;=50, "Low", Restaurant_Data[[#This Row],[Total Reservations]]&lt;=100, "Medium", Restaurant_Data[[#This Row],[Total Reservations]]&lt;=200, "High")</f>
        <v>Low</v>
      </c>
      <c r="S1103" s="4">
        <v>396921.2</v>
      </c>
      <c r="T1103" t="str" cm="1">
        <f t="array" ref="T1103">_xlfn.IFS(Restaurant_Data[[#This Row],[Revenue]]&lt;= 500000, "Low Income", Restaurant_Data[[#This Row],[Revenue]]&lt;=1000000, "Middle Income", Restaurant_Data[[#This Row],[Revenue]] &lt;= 2000000, "High Income")</f>
        <v>Low Income</v>
      </c>
    </row>
    <row r="1104" spans="1:20" x14ac:dyDescent="0.35">
      <c r="A1104" s="1" t="s">
        <v>1131</v>
      </c>
      <c r="B1104" s="1" t="s">
        <v>23</v>
      </c>
      <c r="C1104" s="1" t="s">
        <v>31</v>
      </c>
      <c r="D1104">
        <v>4.8</v>
      </c>
      <c r="E1104">
        <v>83</v>
      </c>
      <c r="F1104">
        <v>37.369999999999997</v>
      </c>
      <c r="G1104">
        <v>8153</v>
      </c>
      <c r="H1104">
        <v>82355</v>
      </c>
      <c r="I1104">
        <v>5</v>
      </c>
      <c r="J1104">
        <v>797</v>
      </c>
      <c r="K1104">
        <v>257.33999999999997</v>
      </c>
      <c r="L1104">
        <v>3.6</v>
      </c>
      <c r="M1104">
        <v>9.6999999999999993</v>
      </c>
      <c r="N1104" s="1" t="s">
        <v>21</v>
      </c>
      <c r="O1104">
        <v>65</v>
      </c>
      <c r="P1104">
        <v>82</v>
      </c>
      <c r="Q1104">
        <v>147</v>
      </c>
      <c r="R1104" t="str" cm="1">
        <f t="array" ref="R1104">_xlfn.IFS(Restaurant_Data[[#This Row],[Total Reservations]]&lt;=50, "Low", Restaurant_Data[[#This Row],[Total Reservations]]&lt;=100, "Medium", Restaurant_Data[[#This Row],[Total Reservations]]&lt;=200, "High")</f>
        <v>High</v>
      </c>
      <c r="S1104" s="4">
        <v>714359.13</v>
      </c>
      <c r="T1104" t="str" cm="1">
        <f t="array" ref="T1104">_xlfn.IFS(Restaurant_Data[[#This Row],[Revenue]]&lt;= 500000, "Low Income", Restaurant_Data[[#This Row],[Revenue]]&lt;=1000000, "Middle Income", Restaurant_Data[[#This Row],[Revenue]] &lt;= 2000000, "High Income")</f>
        <v>Middle Income</v>
      </c>
    </row>
    <row r="1105" spans="1:20" x14ac:dyDescent="0.35">
      <c r="A1105" s="1" t="s">
        <v>1132</v>
      </c>
      <c r="B1105" s="1" t="s">
        <v>34</v>
      </c>
      <c r="C1105" s="1" t="s">
        <v>42</v>
      </c>
      <c r="D1105">
        <v>3.2</v>
      </c>
      <c r="E1105">
        <v>65</v>
      </c>
      <c r="F1105">
        <v>37.43</v>
      </c>
      <c r="G1105">
        <v>3180</v>
      </c>
      <c r="H1105">
        <v>30785</v>
      </c>
      <c r="I1105">
        <v>8</v>
      </c>
      <c r="J1105">
        <v>597</v>
      </c>
      <c r="K1105">
        <v>64.599999999999994</v>
      </c>
      <c r="L1105">
        <v>3.7</v>
      </c>
      <c r="M1105">
        <v>3.9</v>
      </c>
      <c r="N1105" s="1" t="s">
        <v>21</v>
      </c>
      <c r="O1105">
        <v>26</v>
      </c>
      <c r="P1105">
        <v>26</v>
      </c>
      <c r="Q1105">
        <v>52</v>
      </c>
      <c r="R1105" t="str" cm="1">
        <f t="array" ref="R1105">_xlfn.IFS(Restaurant_Data[[#This Row],[Total Reservations]]&lt;=50, "Low", Restaurant_Data[[#This Row],[Total Reservations]]&lt;=100, "Medium", Restaurant_Data[[#This Row],[Total Reservations]]&lt;=200, "High")</f>
        <v>Medium</v>
      </c>
      <c r="S1105" s="4">
        <v>554065.66</v>
      </c>
      <c r="T1105" t="str" cm="1">
        <f t="array" ref="T1105">_xlfn.IFS(Restaurant_Data[[#This Row],[Revenue]]&lt;= 500000, "Low Income", Restaurant_Data[[#This Row],[Revenue]]&lt;=1000000, "Middle Income", Restaurant_Data[[#This Row],[Revenue]] &lt;= 2000000, "High Income")</f>
        <v>Middle Income</v>
      </c>
    </row>
    <row r="1106" spans="1:20" x14ac:dyDescent="0.35">
      <c r="A1106" s="1" t="s">
        <v>1133</v>
      </c>
      <c r="B1106" s="1" t="s">
        <v>23</v>
      </c>
      <c r="C1106" s="1" t="s">
        <v>20</v>
      </c>
      <c r="D1106">
        <v>4.9000000000000004</v>
      </c>
      <c r="E1106">
        <v>84</v>
      </c>
      <c r="F1106">
        <v>69.25</v>
      </c>
      <c r="G1106">
        <v>9543</v>
      </c>
      <c r="H1106">
        <v>97130</v>
      </c>
      <c r="I1106">
        <v>5</v>
      </c>
      <c r="J1106">
        <v>575</v>
      </c>
      <c r="K1106">
        <v>108.73</v>
      </c>
      <c r="L1106">
        <v>6.8</v>
      </c>
      <c r="M1106">
        <v>8</v>
      </c>
      <c r="N1106" s="1" t="s">
        <v>21</v>
      </c>
      <c r="O1106">
        <v>15</v>
      </c>
      <c r="P1106">
        <v>13</v>
      </c>
      <c r="Q1106">
        <v>28</v>
      </c>
      <c r="R1106" t="str" cm="1">
        <f t="array" ref="R1106">_xlfn.IFS(Restaurant_Data[[#This Row],[Total Reservations]]&lt;=50, "Low", Restaurant_Data[[#This Row],[Total Reservations]]&lt;=100, "Medium", Restaurant_Data[[#This Row],[Total Reservations]]&lt;=200, "High")</f>
        <v>Low</v>
      </c>
      <c r="S1106" s="4">
        <v>1308583</v>
      </c>
      <c r="T1106" t="str" cm="1">
        <f t="array" ref="T1106">_xlfn.IFS(Restaurant_Data[[#This Row],[Revenue]]&lt;= 500000, "Low Income", Restaurant_Data[[#This Row],[Revenue]]&lt;=1000000, "Middle Income", Restaurant_Data[[#This Row],[Revenue]] &lt;= 2000000, "High Income")</f>
        <v>High Income</v>
      </c>
    </row>
    <row r="1107" spans="1:20" x14ac:dyDescent="0.35">
      <c r="A1107" s="1" t="s">
        <v>1134</v>
      </c>
      <c r="B1107" s="1" t="s">
        <v>19</v>
      </c>
      <c r="C1107" s="1" t="s">
        <v>24</v>
      </c>
      <c r="D1107">
        <v>4.4000000000000004</v>
      </c>
      <c r="E1107">
        <v>41</v>
      </c>
      <c r="F1107">
        <v>31.87</v>
      </c>
      <c r="G1107">
        <v>2783</v>
      </c>
      <c r="H1107">
        <v>32416</v>
      </c>
      <c r="I1107">
        <v>8</v>
      </c>
      <c r="J1107">
        <v>520</v>
      </c>
      <c r="K1107">
        <v>191.75</v>
      </c>
      <c r="L1107">
        <v>1.8</v>
      </c>
      <c r="M1107">
        <v>2.1</v>
      </c>
      <c r="N1107" s="1" t="s">
        <v>27</v>
      </c>
      <c r="O1107">
        <v>2</v>
      </c>
      <c r="P1107">
        <v>11</v>
      </c>
      <c r="Q1107">
        <v>13</v>
      </c>
      <c r="R1107" t="str" cm="1">
        <f t="array" ref="R1107">_xlfn.IFS(Restaurant_Data[[#This Row],[Total Reservations]]&lt;=50, "Low", Restaurant_Data[[#This Row],[Total Reservations]]&lt;=100, "Medium", Restaurant_Data[[#This Row],[Total Reservations]]&lt;=200, "High")</f>
        <v>Low</v>
      </c>
      <c r="S1107" s="4">
        <v>303360.34000000003</v>
      </c>
      <c r="T1107" t="str" cm="1">
        <f t="array" ref="T1107">_xlfn.IFS(Restaurant_Data[[#This Row],[Revenue]]&lt;= 500000, "Low Income", Restaurant_Data[[#This Row],[Revenue]]&lt;=1000000, "Middle Income", Restaurant_Data[[#This Row],[Revenue]] &lt;= 2000000, "High Income")</f>
        <v>Low Income</v>
      </c>
    </row>
    <row r="1108" spans="1:20" x14ac:dyDescent="0.35">
      <c r="A1108" s="1" t="s">
        <v>1135</v>
      </c>
      <c r="B1108" s="1" t="s">
        <v>19</v>
      </c>
      <c r="C1108" s="1" t="s">
        <v>37</v>
      </c>
      <c r="D1108">
        <v>3.7</v>
      </c>
      <c r="E1108">
        <v>45</v>
      </c>
      <c r="F1108">
        <v>55.32</v>
      </c>
      <c r="G1108">
        <v>2720</v>
      </c>
      <c r="H1108">
        <v>33136</v>
      </c>
      <c r="I1108">
        <v>1</v>
      </c>
      <c r="J1108">
        <v>576</v>
      </c>
      <c r="K1108">
        <v>270.11</v>
      </c>
      <c r="L1108">
        <v>4.5999999999999996</v>
      </c>
      <c r="M1108">
        <v>8</v>
      </c>
      <c r="N1108" s="1" t="s">
        <v>27</v>
      </c>
      <c r="O1108">
        <v>26</v>
      </c>
      <c r="P1108">
        <v>44</v>
      </c>
      <c r="Q1108">
        <v>70</v>
      </c>
      <c r="R1108" t="str" cm="1">
        <f t="array" ref="R1108">_xlfn.IFS(Restaurant_Data[[#This Row],[Total Reservations]]&lt;=50, "Low", Restaurant_Data[[#This Row],[Total Reservations]]&lt;=100, "Medium", Restaurant_Data[[#This Row],[Total Reservations]]&lt;=200, "High")</f>
        <v>Medium</v>
      </c>
      <c r="S1108" s="4">
        <v>563239.80000000005</v>
      </c>
      <c r="T1108" t="str" cm="1">
        <f t="array" ref="T1108">_xlfn.IFS(Restaurant_Data[[#This Row],[Revenue]]&lt;= 500000, "Low Income", Restaurant_Data[[#This Row],[Revenue]]&lt;=1000000, "Middle Income", Restaurant_Data[[#This Row],[Revenue]] &lt;= 2000000, "High Income")</f>
        <v>Middle Income</v>
      </c>
    </row>
    <row r="1109" spans="1:20" x14ac:dyDescent="0.35">
      <c r="A1109" s="1" t="s">
        <v>1136</v>
      </c>
      <c r="B1109" s="1" t="s">
        <v>19</v>
      </c>
      <c r="C1109" s="1" t="s">
        <v>24</v>
      </c>
      <c r="D1109">
        <v>3.8</v>
      </c>
      <c r="E1109">
        <v>49</v>
      </c>
      <c r="F1109">
        <v>29.81</v>
      </c>
      <c r="G1109">
        <v>939</v>
      </c>
      <c r="H1109">
        <v>16742</v>
      </c>
      <c r="I1109">
        <v>9</v>
      </c>
      <c r="J1109">
        <v>806</v>
      </c>
      <c r="K1109">
        <v>253.36</v>
      </c>
      <c r="L1109">
        <v>5.9</v>
      </c>
      <c r="M1109">
        <v>3.6</v>
      </c>
      <c r="N1109" s="1" t="s">
        <v>21</v>
      </c>
      <c r="O1109">
        <v>31</v>
      </c>
      <c r="P1109">
        <v>11</v>
      </c>
      <c r="Q1109">
        <v>42</v>
      </c>
      <c r="R1109" t="str" cm="1">
        <f t="array" ref="R1109">_xlfn.IFS(Restaurant_Data[[#This Row],[Total Reservations]]&lt;=50, "Low", Restaurant_Data[[#This Row],[Total Reservations]]&lt;=100, "Medium", Restaurant_Data[[#This Row],[Total Reservations]]&lt;=200, "High")</f>
        <v>Low</v>
      </c>
      <c r="S1109" s="4">
        <v>338750.73</v>
      </c>
      <c r="T1109" t="str" cm="1">
        <f t="array" ref="T1109">_xlfn.IFS(Restaurant_Data[[#This Row],[Revenue]]&lt;= 500000, "Low Income", Restaurant_Data[[#This Row],[Revenue]]&lt;=1000000, "Middle Income", Restaurant_Data[[#This Row],[Revenue]] &lt;= 2000000, "High Income")</f>
        <v>Low Income</v>
      </c>
    </row>
    <row r="1110" spans="1:20" x14ac:dyDescent="0.35">
      <c r="A1110" s="1" t="s">
        <v>1137</v>
      </c>
      <c r="B1110" s="1" t="s">
        <v>23</v>
      </c>
      <c r="C1110" s="1" t="s">
        <v>26</v>
      </c>
      <c r="D1110">
        <v>4.5</v>
      </c>
      <c r="E1110">
        <v>88</v>
      </c>
      <c r="F1110">
        <v>51.59</v>
      </c>
      <c r="G1110">
        <v>3685</v>
      </c>
      <c r="H1110">
        <v>42951</v>
      </c>
      <c r="I1110">
        <v>14</v>
      </c>
      <c r="J1110">
        <v>340</v>
      </c>
      <c r="K1110">
        <v>219.88</v>
      </c>
      <c r="L1110">
        <v>7.4</v>
      </c>
      <c r="M1110">
        <v>3.6</v>
      </c>
      <c r="N1110" s="1" t="s">
        <v>21</v>
      </c>
      <c r="O1110">
        <v>57</v>
      </c>
      <c r="P1110">
        <v>85</v>
      </c>
      <c r="Q1110">
        <v>142</v>
      </c>
      <c r="R1110" t="str" cm="1">
        <f t="array" ref="R1110">_xlfn.IFS(Restaurant_Data[[#This Row],[Total Reservations]]&lt;=50, "Low", Restaurant_Data[[#This Row],[Total Reservations]]&lt;=100, "Medium", Restaurant_Data[[#This Row],[Total Reservations]]&lt;=200, "High")</f>
        <v>High</v>
      </c>
      <c r="S1110" s="4">
        <v>1029423.31</v>
      </c>
      <c r="T1110" t="str" cm="1">
        <f t="array" ref="T1110">_xlfn.IFS(Restaurant_Data[[#This Row],[Revenue]]&lt;= 500000, "Low Income", Restaurant_Data[[#This Row],[Revenue]]&lt;=1000000, "Middle Income", Restaurant_Data[[#This Row],[Revenue]] &lt;= 2000000, "High Income")</f>
        <v>High Income</v>
      </c>
    </row>
    <row r="1111" spans="1:20" x14ac:dyDescent="0.35">
      <c r="A1111" s="1" t="s">
        <v>1138</v>
      </c>
      <c r="B1111" s="1" t="s">
        <v>23</v>
      </c>
      <c r="C1111" s="1" t="s">
        <v>26</v>
      </c>
      <c r="D1111">
        <v>4.2</v>
      </c>
      <c r="E1111">
        <v>74</v>
      </c>
      <c r="F1111">
        <v>55.64</v>
      </c>
      <c r="G1111">
        <v>8222</v>
      </c>
      <c r="H1111">
        <v>84817</v>
      </c>
      <c r="I1111">
        <v>2</v>
      </c>
      <c r="J1111">
        <v>681</v>
      </c>
      <c r="K1111">
        <v>193.52</v>
      </c>
      <c r="L1111">
        <v>6.7</v>
      </c>
      <c r="M1111">
        <v>5.6</v>
      </c>
      <c r="N1111" s="1" t="s">
        <v>21</v>
      </c>
      <c r="O1111">
        <v>34</v>
      </c>
      <c r="P1111">
        <v>8</v>
      </c>
      <c r="Q1111">
        <v>42</v>
      </c>
      <c r="R1111" t="str" cm="1">
        <f t="array" ref="R1111">_xlfn.IFS(Restaurant_Data[[#This Row],[Total Reservations]]&lt;=50, "Low", Restaurant_Data[[#This Row],[Total Reservations]]&lt;=100, "Medium", Restaurant_Data[[#This Row],[Total Reservations]]&lt;=200, "High")</f>
        <v>Low</v>
      </c>
      <c r="S1111" s="4">
        <v>930124.57</v>
      </c>
      <c r="T1111" t="str" cm="1">
        <f t="array" ref="T1111">_xlfn.IFS(Restaurant_Data[[#This Row],[Revenue]]&lt;= 500000, "Low Income", Restaurant_Data[[#This Row],[Revenue]]&lt;=1000000, "Middle Income", Restaurant_Data[[#This Row],[Revenue]] &lt;= 2000000, "High Income")</f>
        <v>Middle Income</v>
      </c>
    </row>
    <row r="1112" spans="1:20" x14ac:dyDescent="0.35">
      <c r="A1112" s="1" t="s">
        <v>1139</v>
      </c>
      <c r="B1112" s="1" t="s">
        <v>23</v>
      </c>
      <c r="C1112" s="1" t="s">
        <v>31</v>
      </c>
      <c r="D1112">
        <v>4.3</v>
      </c>
      <c r="E1112">
        <v>81</v>
      </c>
      <c r="F1112">
        <v>39.65</v>
      </c>
      <c r="G1112">
        <v>3716</v>
      </c>
      <c r="H1112">
        <v>37686</v>
      </c>
      <c r="I1112">
        <v>11</v>
      </c>
      <c r="J1112">
        <v>583</v>
      </c>
      <c r="K1112">
        <v>207.86</v>
      </c>
      <c r="L1112">
        <v>9</v>
      </c>
      <c r="M1112">
        <v>4.5</v>
      </c>
      <c r="N1112" s="1" t="s">
        <v>27</v>
      </c>
      <c r="O1112">
        <v>23</v>
      </c>
      <c r="P1112">
        <v>34</v>
      </c>
      <c r="Q1112">
        <v>57</v>
      </c>
      <c r="R1112" t="str" cm="1">
        <f t="array" ref="R1112">_xlfn.IFS(Restaurant_Data[[#This Row],[Total Reservations]]&lt;=50, "Low", Restaurant_Data[[#This Row],[Total Reservations]]&lt;=100, "Medium", Restaurant_Data[[#This Row],[Total Reservations]]&lt;=200, "High")</f>
        <v>Medium</v>
      </c>
      <c r="S1112" s="4">
        <v>731985.7</v>
      </c>
      <c r="T1112" t="str" cm="1">
        <f t="array" ref="T1112">_xlfn.IFS(Restaurant_Data[[#This Row],[Revenue]]&lt;= 500000, "Low Income", Restaurant_Data[[#This Row],[Revenue]]&lt;=1000000, "Middle Income", Restaurant_Data[[#This Row],[Revenue]] &lt;= 2000000, "High Income")</f>
        <v>Middle Income</v>
      </c>
    </row>
    <row r="1113" spans="1:20" x14ac:dyDescent="0.35">
      <c r="A1113" s="1" t="s">
        <v>1140</v>
      </c>
      <c r="B1113" s="1" t="s">
        <v>23</v>
      </c>
      <c r="C1113" s="1" t="s">
        <v>24</v>
      </c>
      <c r="D1113">
        <v>3.8</v>
      </c>
      <c r="E1113">
        <v>74</v>
      </c>
      <c r="F1113">
        <v>28.09</v>
      </c>
      <c r="G1113">
        <v>1605</v>
      </c>
      <c r="H1113">
        <v>17490</v>
      </c>
      <c r="I1113">
        <v>4</v>
      </c>
      <c r="J1113">
        <v>736</v>
      </c>
      <c r="K1113">
        <v>103.4</v>
      </c>
      <c r="L1113">
        <v>9.9</v>
      </c>
      <c r="M1113">
        <v>2.1</v>
      </c>
      <c r="N1113" s="1" t="s">
        <v>21</v>
      </c>
      <c r="O1113">
        <v>70</v>
      </c>
      <c r="P1113">
        <v>13</v>
      </c>
      <c r="Q1113">
        <v>83</v>
      </c>
      <c r="R1113" t="str" cm="1">
        <f t="array" ref="R1113">_xlfn.IFS(Restaurant_Data[[#This Row],[Total Reservations]]&lt;=50, "Low", Restaurant_Data[[#This Row],[Total Reservations]]&lt;=100, "Medium", Restaurant_Data[[#This Row],[Total Reservations]]&lt;=200, "High")</f>
        <v>Medium</v>
      </c>
      <c r="S1113" s="4">
        <v>472312.01</v>
      </c>
      <c r="T1113" t="str" cm="1">
        <f t="array" ref="T1113">_xlfn.IFS(Restaurant_Data[[#This Row],[Revenue]]&lt;= 500000, "Low Income", Restaurant_Data[[#This Row],[Revenue]]&lt;=1000000, "Middle Income", Restaurant_Data[[#This Row],[Revenue]] &lt;= 2000000, "High Income")</f>
        <v>Low Income</v>
      </c>
    </row>
    <row r="1114" spans="1:20" x14ac:dyDescent="0.35">
      <c r="A1114" s="1" t="s">
        <v>1141</v>
      </c>
      <c r="B1114" s="1" t="s">
        <v>19</v>
      </c>
      <c r="C1114" s="1" t="s">
        <v>31</v>
      </c>
      <c r="D1114">
        <v>4</v>
      </c>
      <c r="E1114">
        <v>39</v>
      </c>
      <c r="F1114">
        <v>35.58</v>
      </c>
      <c r="G1114">
        <v>2874</v>
      </c>
      <c r="H1114">
        <v>32790</v>
      </c>
      <c r="I1114">
        <v>4</v>
      </c>
      <c r="J1114">
        <v>341</v>
      </c>
      <c r="K1114">
        <v>198.8</v>
      </c>
      <c r="L1114">
        <v>9.4</v>
      </c>
      <c r="M1114">
        <v>6.3</v>
      </c>
      <c r="N1114" s="1" t="s">
        <v>21</v>
      </c>
      <c r="O1114">
        <v>18</v>
      </c>
      <c r="P1114">
        <v>23</v>
      </c>
      <c r="Q1114">
        <v>41</v>
      </c>
      <c r="R1114" t="str" cm="1">
        <f t="array" ref="R1114">_xlfn.IFS(Restaurant_Data[[#This Row],[Total Reservations]]&lt;=50, "Low", Restaurant_Data[[#This Row],[Total Reservations]]&lt;=100, "Medium", Restaurant_Data[[#This Row],[Total Reservations]]&lt;=200, "High")</f>
        <v>Low</v>
      </c>
      <c r="S1114" s="4">
        <v>323830.06</v>
      </c>
      <c r="T1114" t="str" cm="1">
        <f t="array" ref="T1114">_xlfn.IFS(Restaurant_Data[[#This Row],[Revenue]]&lt;= 500000, "Low Income", Restaurant_Data[[#This Row],[Revenue]]&lt;=1000000, "Middle Income", Restaurant_Data[[#This Row],[Revenue]] &lt;= 2000000, "High Income")</f>
        <v>Low Income</v>
      </c>
    </row>
    <row r="1115" spans="1:20" x14ac:dyDescent="0.35">
      <c r="A1115" s="1" t="s">
        <v>1142</v>
      </c>
      <c r="B1115" s="1" t="s">
        <v>19</v>
      </c>
      <c r="C1115" s="1" t="s">
        <v>42</v>
      </c>
      <c r="D1115">
        <v>5</v>
      </c>
      <c r="E1115">
        <v>46</v>
      </c>
      <c r="F1115">
        <v>35.619999999999997</v>
      </c>
      <c r="G1115">
        <v>3446</v>
      </c>
      <c r="H1115">
        <v>38109</v>
      </c>
      <c r="I1115">
        <v>17</v>
      </c>
      <c r="J1115">
        <v>832</v>
      </c>
      <c r="K1115">
        <v>173.44</v>
      </c>
      <c r="L1115">
        <v>7.9</v>
      </c>
      <c r="M1115">
        <v>2.9</v>
      </c>
      <c r="N1115" s="1" t="s">
        <v>21</v>
      </c>
      <c r="O1115">
        <v>4</v>
      </c>
      <c r="P1115">
        <v>2</v>
      </c>
      <c r="Q1115">
        <v>6</v>
      </c>
      <c r="R1115" t="str" cm="1">
        <f t="array" ref="R1115">_xlfn.IFS(Restaurant_Data[[#This Row],[Total Reservations]]&lt;=50, "Low", Restaurant_Data[[#This Row],[Total Reservations]]&lt;=100, "Medium", Restaurant_Data[[#This Row],[Total Reservations]]&lt;=200, "High")</f>
        <v>Low</v>
      </c>
      <c r="S1115" s="4">
        <v>390188.05</v>
      </c>
      <c r="T1115" t="str" cm="1">
        <f t="array" ref="T1115">_xlfn.IFS(Restaurant_Data[[#This Row],[Revenue]]&lt;= 500000, "Low Income", Restaurant_Data[[#This Row],[Revenue]]&lt;=1000000, "Middle Income", Restaurant_Data[[#This Row],[Revenue]] &lt;= 2000000, "High Income")</f>
        <v>Low Income</v>
      </c>
    </row>
    <row r="1116" spans="1:20" x14ac:dyDescent="0.35">
      <c r="A1116" s="1" t="s">
        <v>1143</v>
      </c>
      <c r="B1116" s="1" t="s">
        <v>34</v>
      </c>
      <c r="C1116" s="1" t="s">
        <v>26</v>
      </c>
      <c r="D1116">
        <v>3.4</v>
      </c>
      <c r="E1116">
        <v>64</v>
      </c>
      <c r="F1116">
        <v>47.65</v>
      </c>
      <c r="G1116">
        <v>1218</v>
      </c>
      <c r="H1116">
        <v>16491</v>
      </c>
      <c r="I1116">
        <v>16</v>
      </c>
      <c r="J1116">
        <v>682</v>
      </c>
      <c r="K1116">
        <v>146.11000000000001</v>
      </c>
      <c r="L1116">
        <v>7.2</v>
      </c>
      <c r="M1116">
        <v>5</v>
      </c>
      <c r="N1116" s="1" t="s">
        <v>21</v>
      </c>
      <c r="O1116">
        <v>38</v>
      </c>
      <c r="P1116">
        <v>35</v>
      </c>
      <c r="Q1116">
        <v>73</v>
      </c>
      <c r="R1116" t="str" cm="1">
        <f t="array" ref="R1116">_xlfn.IFS(Restaurant_Data[[#This Row],[Total Reservations]]&lt;=50, "Low", Restaurant_Data[[#This Row],[Total Reservations]]&lt;=100, "Medium", Restaurant_Data[[#This Row],[Total Reservations]]&lt;=200, "High")</f>
        <v>Medium</v>
      </c>
      <c r="S1116" s="4">
        <v>697456.4</v>
      </c>
      <c r="T1116" t="str" cm="1">
        <f t="array" ref="T1116">_xlfn.IFS(Restaurant_Data[[#This Row],[Revenue]]&lt;= 500000, "Low Income", Restaurant_Data[[#This Row],[Revenue]]&lt;=1000000, "Middle Income", Restaurant_Data[[#This Row],[Revenue]] &lt;= 2000000, "High Income")</f>
        <v>Middle Income</v>
      </c>
    </row>
    <row r="1117" spans="1:20" x14ac:dyDescent="0.35">
      <c r="A1117" s="1" t="s">
        <v>1144</v>
      </c>
      <c r="B1117" s="1" t="s">
        <v>34</v>
      </c>
      <c r="C1117" s="1" t="s">
        <v>26</v>
      </c>
      <c r="D1117">
        <v>3.8</v>
      </c>
      <c r="E1117">
        <v>57</v>
      </c>
      <c r="F1117">
        <v>53.52</v>
      </c>
      <c r="G1117">
        <v>1759</v>
      </c>
      <c r="H1117">
        <v>22027</v>
      </c>
      <c r="I1117">
        <v>7</v>
      </c>
      <c r="J1117">
        <v>145</v>
      </c>
      <c r="K1117">
        <v>271.93</v>
      </c>
      <c r="L1117">
        <v>1.3</v>
      </c>
      <c r="M1117">
        <v>3.1</v>
      </c>
      <c r="N1117" s="1" t="s">
        <v>21</v>
      </c>
      <c r="O1117">
        <v>50</v>
      </c>
      <c r="P1117">
        <v>47</v>
      </c>
      <c r="Q1117">
        <v>97</v>
      </c>
      <c r="R1117" t="str" cm="1">
        <f t="array" ref="R1117">_xlfn.IFS(Restaurant_Data[[#This Row],[Total Reservations]]&lt;=50, "Low", Restaurant_Data[[#This Row],[Total Reservations]]&lt;=100, "Medium", Restaurant_Data[[#This Row],[Total Reservations]]&lt;=200, "High")</f>
        <v>Medium</v>
      </c>
      <c r="S1117" s="4">
        <v>686511.45</v>
      </c>
      <c r="T1117" t="str" cm="1">
        <f t="array" ref="T1117">_xlfn.IFS(Restaurant_Data[[#This Row],[Revenue]]&lt;= 500000, "Low Income", Restaurant_Data[[#This Row],[Revenue]]&lt;=1000000, "Middle Income", Restaurant_Data[[#This Row],[Revenue]] &lt;= 2000000, "High Income")</f>
        <v>Middle Income</v>
      </c>
    </row>
    <row r="1118" spans="1:20" x14ac:dyDescent="0.35">
      <c r="A1118" s="1" t="s">
        <v>1145</v>
      </c>
      <c r="B1118" s="1" t="s">
        <v>23</v>
      </c>
      <c r="C1118" s="1" t="s">
        <v>24</v>
      </c>
      <c r="D1118">
        <v>3.6</v>
      </c>
      <c r="E1118">
        <v>77</v>
      </c>
      <c r="F1118">
        <v>26.36</v>
      </c>
      <c r="G1118">
        <v>3141</v>
      </c>
      <c r="H1118">
        <v>33213</v>
      </c>
      <c r="I1118">
        <v>12</v>
      </c>
      <c r="J1118">
        <v>747</v>
      </c>
      <c r="K1118">
        <v>257.35000000000002</v>
      </c>
      <c r="L1118">
        <v>5.8</v>
      </c>
      <c r="M1118">
        <v>8.6999999999999993</v>
      </c>
      <c r="N1118" s="1" t="s">
        <v>27</v>
      </c>
      <c r="O1118">
        <v>62</v>
      </c>
      <c r="P1118">
        <v>45</v>
      </c>
      <c r="Q1118">
        <v>107</v>
      </c>
      <c r="R1118" t="str" cm="1">
        <f t="array" ref="R1118">_xlfn.IFS(Restaurant_Data[[#This Row],[Total Reservations]]&lt;=50, "Low", Restaurant_Data[[#This Row],[Total Reservations]]&lt;=100, "Medium", Restaurant_Data[[#This Row],[Total Reservations]]&lt;=200, "High")</f>
        <v>High</v>
      </c>
      <c r="S1118" s="4">
        <v>474445.35</v>
      </c>
      <c r="T1118" t="str" cm="1">
        <f t="array" ref="T1118">_xlfn.IFS(Restaurant_Data[[#This Row],[Revenue]]&lt;= 500000, "Low Income", Restaurant_Data[[#This Row],[Revenue]]&lt;=1000000, "Middle Income", Restaurant_Data[[#This Row],[Revenue]] &lt;= 2000000, "High Income")</f>
        <v>Low Income</v>
      </c>
    </row>
    <row r="1119" spans="1:20" x14ac:dyDescent="0.35">
      <c r="A1119" s="1" t="s">
        <v>1146</v>
      </c>
      <c r="B1119" s="1" t="s">
        <v>19</v>
      </c>
      <c r="C1119" s="1" t="s">
        <v>26</v>
      </c>
      <c r="D1119">
        <v>4.5</v>
      </c>
      <c r="E1119">
        <v>37</v>
      </c>
      <c r="F1119">
        <v>47.83</v>
      </c>
      <c r="G1119">
        <v>3810</v>
      </c>
      <c r="H1119">
        <v>47592</v>
      </c>
      <c r="I1119">
        <v>17</v>
      </c>
      <c r="J1119">
        <v>542</v>
      </c>
      <c r="K1119">
        <v>69.180000000000007</v>
      </c>
      <c r="L1119">
        <v>7</v>
      </c>
      <c r="M1119">
        <v>4</v>
      </c>
      <c r="N1119" s="1" t="s">
        <v>27</v>
      </c>
      <c r="O1119">
        <v>7</v>
      </c>
      <c r="P1119">
        <v>25</v>
      </c>
      <c r="Q1119">
        <v>32</v>
      </c>
      <c r="R1119" t="str" cm="1">
        <f t="array" ref="R1119">_xlfn.IFS(Restaurant_Data[[#This Row],[Total Reservations]]&lt;=50, "Low", Restaurant_Data[[#This Row],[Total Reservations]]&lt;=100, "Medium", Restaurant_Data[[#This Row],[Total Reservations]]&lt;=200, "High")</f>
        <v>Low</v>
      </c>
      <c r="S1119" s="4">
        <v>420775.65</v>
      </c>
      <c r="T1119" t="str" cm="1">
        <f t="array" ref="T1119">_xlfn.IFS(Restaurant_Data[[#This Row],[Revenue]]&lt;= 500000, "Low Income", Restaurant_Data[[#This Row],[Revenue]]&lt;=1000000, "Middle Income", Restaurant_Data[[#This Row],[Revenue]] &lt;= 2000000, "High Income")</f>
        <v>Low Income</v>
      </c>
    </row>
    <row r="1120" spans="1:20" x14ac:dyDescent="0.35">
      <c r="A1120" s="1" t="s">
        <v>1147</v>
      </c>
      <c r="B1120" s="1" t="s">
        <v>19</v>
      </c>
      <c r="C1120" s="1" t="s">
        <v>42</v>
      </c>
      <c r="D1120">
        <v>4.5</v>
      </c>
      <c r="E1120">
        <v>39</v>
      </c>
      <c r="F1120">
        <v>45.38</v>
      </c>
      <c r="G1120">
        <v>3745</v>
      </c>
      <c r="H1120">
        <v>44185</v>
      </c>
      <c r="I1120">
        <v>5</v>
      </c>
      <c r="J1120">
        <v>464</v>
      </c>
      <c r="K1120">
        <v>296.43</v>
      </c>
      <c r="L1120">
        <v>4.7</v>
      </c>
      <c r="M1120">
        <v>9</v>
      </c>
      <c r="N1120" s="1" t="s">
        <v>21</v>
      </c>
      <c r="O1120">
        <v>24</v>
      </c>
      <c r="P1120">
        <v>34</v>
      </c>
      <c r="Q1120">
        <v>58</v>
      </c>
      <c r="R1120" t="str" cm="1">
        <f t="array" ref="R1120">_xlfn.IFS(Restaurant_Data[[#This Row],[Total Reservations]]&lt;=50, "Low", Restaurant_Data[[#This Row],[Total Reservations]]&lt;=100, "Medium", Restaurant_Data[[#This Row],[Total Reservations]]&lt;=200, "High")</f>
        <v>Medium</v>
      </c>
      <c r="S1120" s="4">
        <v>410827.37</v>
      </c>
      <c r="T1120" t="str" cm="1">
        <f t="array" ref="T1120">_xlfn.IFS(Restaurant_Data[[#This Row],[Revenue]]&lt;= 500000, "Low Income", Restaurant_Data[[#This Row],[Revenue]]&lt;=1000000, "Middle Income", Restaurant_Data[[#This Row],[Revenue]] &lt;= 2000000, "High Income")</f>
        <v>Low Income</v>
      </c>
    </row>
    <row r="1121" spans="1:20" x14ac:dyDescent="0.35">
      <c r="A1121" s="1" t="s">
        <v>1148</v>
      </c>
      <c r="B1121" s="1" t="s">
        <v>19</v>
      </c>
      <c r="C1121" s="1" t="s">
        <v>42</v>
      </c>
      <c r="D1121">
        <v>3.6</v>
      </c>
      <c r="E1121">
        <v>49</v>
      </c>
      <c r="F1121">
        <v>44.06</v>
      </c>
      <c r="G1121">
        <v>756</v>
      </c>
      <c r="H1121">
        <v>13453</v>
      </c>
      <c r="I1121">
        <v>8</v>
      </c>
      <c r="J1121">
        <v>730</v>
      </c>
      <c r="K1121">
        <v>107.5</v>
      </c>
      <c r="L1121">
        <v>4.5</v>
      </c>
      <c r="M1121">
        <v>3.9</v>
      </c>
      <c r="N1121" s="1" t="s">
        <v>27</v>
      </c>
      <c r="O1121">
        <v>21</v>
      </c>
      <c r="P1121">
        <v>6</v>
      </c>
      <c r="Q1121">
        <v>27</v>
      </c>
      <c r="R1121" t="str" cm="1">
        <f t="array" ref="R1121">_xlfn.IFS(Restaurant_Data[[#This Row],[Total Reservations]]&lt;=50, "Low", Restaurant_Data[[#This Row],[Total Reservations]]&lt;=100, "Medium", Restaurant_Data[[#This Row],[Total Reservations]]&lt;=200, "High")</f>
        <v>Low</v>
      </c>
      <c r="S1121" s="4">
        <v>489464.13</v>
      </c>
      <c r="T1121" t="str" cm="1">
        <f t="array" ref="T1121">_xlfn.IFS(Restaurant_Data[[#This Row],[Revenue]]&lt;= 500000, "Low Income", Restaurant_Data[[#This Row],[Revenue]]&lt;=1000000, "Middle Income", Restaurant_Data[[#This Row],[Revenue]] &lt;= 2000000, "High Income")</f>
        <v>Low Income</v>
      </c>
    </row>
    <row r="1122" spans="1:20" x14ac:dyDescent="0.35">
      <c r="A1122" s="1" t="s">
        <v>1149</v>
      </c>
      <c r="B1122" s="1" t="s">
        <v>34</v>
      </c>
      <c r="C1122" s="1" t="s">
        <v>42</v>
      </c>
      <c r="D1122">
        <v>3.2</v>
      </c>
      <c r="E1122">
        <v>62</v>
      </c>
      <c r="F1122">
        <v>43.6</v>
      </c>
      <c r="G1122">
        <v>2877</v>
      </c>
      <c r="H1122">
        <v>36578</v>
      </c>
      <c r="I1122">
        <v>5</v>
      </c>
      <c r="J1122">
        <v>917</v>
      </c>
      <c r="K1122">
        <v>103.83</v>
      </c>
      <c r="L1122">
        <v>5.9</v>
      </c>
      <c r="M1122">
        <v>2.6</v>
      </c>
      <c r="N1122" s="1" t="s">
        <v>21</v>
      </c>
      <c r="O1122">
        <v>1</v>
      </c>
      <c r="P1122">
        <v>28</v>
      </c>
      <c r="Q1122">
        <v>29</v>
      </c>
      <c r="R1122" t="str" cm="1">
        <f t="array" ref="R1122">_xlfn.IFS(Restaurant_Data[[#This Row],[Total Reservations]]&lt;=50, "Low", Restaurant_Data[[#This Row],[Total Reservations]]&lt;=100, "Medium", Restaurant_Data[[#This Row],[Total Reservations]]&lt;=200, "High")</f>
        <v>Low</v>
      </c>
      <c r="S1122" s="4">
        <v>610493.6</v>
      </c>
      <c r="T1122" t="str" cm="1">
        <f t="array" ref="T1122">_xlfn.IFS(Restaurant_Data[[#This Row],[Revenue]]&lt;= 500000, "Low Income", Restaurant_Data[[#This Row],[Revenue]]&lt;=1000000, "Middle Income", Restaurant_Data[[#This Row],[Revenue]] &lt;= 2000000, "High Income")</f>
        <v>Middle Income</v>
      </c>
    </row>
    <row r="1123" spans="1:20" x14ac:dyDescent="0.35">
      <c r="A1123" s="1" t="s">
        <v>1150</v>
      </c>
      <c r="B1123" s="1" t="s">
        <v>34</v>
      </c>
      <c r="C1123" s="1" t="s">
        <v>37</v>
      </c>
      <c r="D1123">
        <v>3</v>
      </c>
      <c r="E1123">
        <v>65</v>
      </c>
      <c r="F1123">
        <v>64.510000000000005</v>
      </c>
      <c r="G1123">
        <v>2686</v>
      </c>
      <c r="H1123">
        <v>32710</v>
      </c>
      <c r="I1123">
        <v>11</v>
      </c>
      <c r="J1123">
        <v>906</v>
      </c>
      <c r="K1123">
        <v>285.95</v>
      </c>
      <c r="L1123">
        <v>9.1999999999999993</v>
      </c>
      <c r="M1123">
        <v>6.2</v>
      </c>
      <c r="N1123" s="1" t="s">
        <v>27</v>
      </c>
      <c r="O1123">
        <v>39</v>
      </c>
      <c r="P1123">
        <v>4</v>
      </c>
      <c r="Q1123">
        <v>43</v>
      </c>
      <c r="R1123" t="str" cm="1">
        <f t="array" ref="R1123">_xlfn.IFS(Restaurant_Data[[#This Row],[Total Reservations]]&lt;=50, "Low", Restaurant_Data[[#This Row],[Total Reservations]]&lt;=100, "Medium", Restaurant_Data[[#This Row],[Total Reservations]]&lt;=200, "High")</f>
        <v>Low</v>
      </c>
      <c r="S1123" s="4">
        <v>947250.28</v>
      </c>
      <c r="T1123" t="str" cm="1">
        <f t="array" ref="T1123">_xlfn.IFS(Restaurant_Data[[#This Row],[Revenue]]&lt;= 500000, "Low Income", Restaurant_Data[[#This Row],[Revenue]]&lt;=1000000, "Middle Income", Restaurant_Data[[#This Row],[Revenue]] &lt;= 2000000, "High Income")</f>
        <v>Middle Income</v>
      </c>
    </row>
    <row r="1124" spans="1:20" x14ac:dyDescent="0.35">
      <c r="A1124" s="1" t="s">
        <v>1151</v>
      </c>
      <c r="B1124" s="1" t="s">
        <v>19</v>
      </c>
      <c r="C1124" s="1" t="s">
        <v>42</v>
      </c>
      <c r="D1124">
        <v>3.9</v>
      </c>
      <c r="E1124">
        <v>38</v>
      </c>
      <c r="F1124">
        <v>43.25</v>
      </c>
      <c r="G1124">
        <v>892</v>
      </c>
      <c r="H1124">
        <v>16347</v>
      </c>
      <c r="I1124">
        <v>19</v>
      </c>
      <c r="J1124">
        <v>798</v>
      </c>
      <c r="K1124">
        <v>161.19999999999999</v>
      </c>
      <c r="L1124">
        <v>3.3</v>
      </c>
      <c r="M1124">
        <v>6</v>
      </c>
      <c r="N1124" s="1" t="s">
        <v>27</v>
      </c>
      <c r="O1124">
        <v>9</v>
      </c>
      <c r="P1124">
        <v>29</v>
      </c>
      <c r="Q1124">
        <v>38</v>
      </c>
      <c r="R1124" t="str" cm="1">
        <f t="array" ref="R1124">_xlfn.IFS(Restaurant_Data[[#This Row],[Total Reservations]]&lt;=50, "Low", Restaurant_Data[[#This Row],[Total Reservations]]&lt;=100, "Medium", Restaurant_Data[[#This Row],[Total Reservations]]&lt;=200, "High")</f>
        <v>Low</v>
      </c>
      <c r="S1124" s="4">
        <v>388971.35</v>
      </c>
      <c r="T1124" t="str" cm="1">
        <f t="array" ref="T1124">_xlfn.IFS(Restaurant_Data[[#This Row],[Revenue]]&lt;= 500000, "Low Income", Restaurant_Data[[#This Row],[Revenue]]&lt;=1000000, "Middle Income", Restaurant_Data[[#This Row],[Revenue]] &lt;= 2000000, "High Income")</f>
        <v>Low Income</v>
      </c>
    </row>
    <row r="1125" spans="1:20" x14ac:dyDescent="0.35">
      <c r="A1125" s="1" t="s">
        <v>1152</v>
      </c>
      <c r="B1125" s="1" t="s">
        <v>19</v>
      </c>
      <c r="C1125" s="1" t="s">
        <v>42</v>
      </c>
      <c r="D1125">
        <v>3.8</v>
      </c>
      <c r="E1125">
        <v>45</v>
      </c>
      <c r="F1125">
        <v>36.33</v>
      </c>
      <c r="G1125">
        <v>3562</v>
      </c>
      <c r="H1125">
        <v>42275</v>
      </c>
      <c r="I1125">
        <v>19</v>
      </c>
      <c r="J1125">
        <v>891</v>
      </c>
      <c r="K1125">
        <v>251.34</v>
      </c>
      <c r="L1125">
        <v>4.5999999999999996</v>
      </c>
      <c r="M1125">
        <v>6.6</v>
      </c>
      <c r="N1125" s="1" t="s">
        <v>21</v>
      </c>
      <c r="O1125">
        <v>17</v>
      </c>
      <c r="P1125">
        <v>11</v>
      </c>
      <c r="Q1125">
        <v>28</v>
      </c>
      <c r="R1125" t="str" cm="1">
        <f t="array" ref="R1125">_xlfn.IFS(Restaurant_Data[[#This Row],[Total Reservations]]&lt;=50, "Low", Restaurant_Data[[#This Row],[Total Reservations]]&lt;=100, "Medium", Restaurant_Data[[#This Row],[Total Reservations]]&lt;=200, "High")</f>
        <v>Low</v>
      </c>
      <c r="S1125" s="4">
        <v>392888.14</v>
      </c>
      <c r="T1125" t="str" cm="1">
        <f t="array" ref="T1125">_xlfn.IFS(Restaurant_Data[[#This Row],[Revenue]]&lt;= 500000, "Low Income", Restaurant_Data[[#This Row],[Revenue]]&lt;=1000000, "Middle Income", Restaurant_Data[[#This Row],[Revenue]] &lt;= 2000000, "High Income")</f>
        <v>Low Income</v>
      </c>
    </row>
    <row r="1126" spans="1:20" x14ac:dyDescent="0.35">
      <c r="A1126" s="1" t="s">
        <v>1153</v>
      </c>
      <c r="B1126" s="1" t="s">
        <v>19</v>
      </c>
      <c r="C1126" s="1" t="s">
        <v>37</v>
      </c>
      <c r="D1126">
        <v>5</v>
      </c>
      <c r="E1126">
        <v>39</v>
      </c>
      <c r="F1126">
        <v>60.68</v>
      </c>
      <c r="G1126">
        <v>2705</v>
      </c>
      <c r="H1126">
        <v>32988</v>
      </c>
      <c r="I1126">
        <v>4</v>
      </c>
      <c r="J1126">
        <v>793</v>
      </c>
      <c r="K1126">
        <v>122.05</v>
      </c>
      <c r="L1126">
        <v>6.9</v>
      </c>
      <c r="M1126">
        <v>3.7</v>
      </c>
      <c r="N1126" s="1" t="s">
        <v>21</v>
      </c>
      <c r="O1126">
        <v>24</v>
      </c>
      <c r="P1126">
        <v>24</v>
      </c>
      <c r="Q1126">
        <v>48</v>
      </c>
      <c r="R1126" t="str" cm="1">
        <f t="array" ref="R1126">_xlfn.IFS(Restaurant_Data[[#This Row],[Total Reservations]]&lt;=50, "Low", Restaurant_Data[[#This Row],[Total Reservations]]&lt;=100, "Medium", Restaurant_Data[[#This Row],[Total Reservations]]&lt;=200, "High")</f>
        <v>Low</v>
      </c>
      <c r="S1126" s="4">
        <v>537773.42000000004</v>
      </c>
      <c r="T1126" t="str" cm="1">
        <f t="array" ref="T1126">_xlfn.IFS(Restaurant_Data[[#This Row],[Revenue]]&lt;= 500000, "Low Income", Restaurant_Data[[#This Row],[Revenue]]&lt;=1000000, "Middle Income", Restaurant_Data[[#This Row],[Revenue]] &lt;= 2000000, "High Income")</f>
        <v>Middle Income</v>
      </c>
    </row>
    <row r="1127" spans="1:20" x14ac:dyDescent="0.35">
      <c r="A1127" s="1" t="s">
        <v>1154</v>
      </c>
      <c r="B1127" s="1" t="s">
        <v>34</v>
      </c>
      <c r="C1127" s="1" t="s">
        <v>31</v>
      </c>
      <c r="D1127">
        <v>3.9</v>
      </c>
      <c r="E1127">
        <v>52</v>
      </c>
      <c r="F1127">
        <v>34.89</v>
      </c>
      <c r="G1127">
        <v>2788</v>
      </c>
      <c r="H1127">
        <v>28741</v>
      </c>
      <c r="I1127">
        <v>11</v>
      </c>
      <c r="J1127">
        <v>511</v>
      </c>
      <c r="K1127">
        <v>268.29000000000002</v>
      </c>
      <c r="L1127">
        <v>2.7</v>
      </c>
      <c r="M1127">
        <v>3.9</v>
      </c>
      <c r="N1127" s="1" t="s">
        <v>27</v>
      </c>
      <c r="O1127">
        <v>49</v>
      </c>
      <c r="P1127">
        <v>13</v>
      </c>
      <c r="Q1127">
        <v>62</v>
      </c>
      <c r="R1127" t="str" cm="1">
        <f t="array" ref="R1127">_xlfn.IFS(Restaurant_Data[[#This Row],[Total Reservations]]&lt;=50, "Low", Restaurant_Data[[#This Row],[Total Reservations]]&lt;=100, "Medium", Restaurant_Data[[#This Row],[Total Reservations]]&lt;=200, "High")</f>
        <v>Medium</v>
      </c>
      <c r="S1127" s="4">
        <v>420431.55</v>
      </c>
      <c r="T1127" t="str" cm="1">
        <f t="array" ref="T1127">_xlfn.IFS(Restaurant_Data[[#This Row],[Revenue]]&lt;= 500000, "Low Income", Restaurant_Data[[#This Row],[Revenue]]&lt;=1000000, "Middle Income", Restaurant_Data[[#This Row],[Revenue]] &lt;= 2000000, "High Income")</f>
        <v>Low Income</v>
      </c>
    </row>
    <row r="1128" spans="1:20" x14ac:dyDescent="0.35">
      <c r="A1128" s="1" t="s">
        <v>1155</v>
      </c>
      <c r="B1128" s="1" t="s">
        <v>19</v>
      </c>
      <c r="C1128" s="1" t="s">
        <v>20</v>
      </c>
      <c r="D1128">
        <v>3.5</v>
      </c>
      <c r="E1128">
        <v>43</v>
      </c>
      <c r="F1128">
        <v>68.42</v>
      </c>
      <c r="G1128">
        <v>1509</v>
      </c>
      <c r="H1128">
        <v>20537</v>
      </c>
      <c r="I1128">
        <v>19</v>
      </c>
      <c r="J1128">
        <v>545</v>
      </c>
      <c r="K1128">
        <v>258.08</v>
      </c>
      <c r="L1128">
        <v>8.5</v>
      </c>
      <c r="M1128">
        <v>3.1</v>
      </c>
      <c r="N1128" s="1" t="s">
        <v>21</v>
      </c>
      <c r="O1128">
        <v>15</v>
      </c>
      <c r="P1128">
        <v>30</v>
      </c>
      <c r="Q1128">
        <v>45</v>
      </c>
      <c r="R1128" t="str" cm="1">
        <f t="array" ref="R1128">_xlfn.IFS(Restaurant_Data[[#This Row],[Total Reservations]]&lt;=50, "Low", Restaurant_Data[[#This Row],[Total Reservations]]&lt;=100, "Medium", Restaurant_Data[[#This Row],[Total Reservations]]&lt;=200, "High")</f>
        <v>Low</v>
      </c>
      <c r="S1128" s="4">
        <v>676570.39</v>
      </c>
      <c r="T1128" t="str" cm="1">
        <f t="array" ref="T1128">_xlfn.IFS(Restaurant_Data[[#This Row],[Revenue]]&lt;= 500000, "Low Income", Restaurant_Data[[#This Row],[Revenue]]&lt;=1000000, "Middle Income", Restaurant_Data[[#This Row],[Revenue]] &lt;= 2000000, "High Income")</f>
        <v>Middle Income</v>
      </c>
    </row>
    <row r="1129" spans="1:20" x14ac:dyDescent="0.35">
      <c r="A1129" s="1" t="s">
        <v>1156</v>
      </c>
      <c r="B1129" s="1" t="s">
        <v>19</v>
      </c>
      <c r="C1129" s="1" t="s">
        <v>26</v>
      </c>
      <c r="D1129">
        <v>4.8</v>
      </c>
      <c r="E1129">
        <v>42</v>
      </c>
      <c r="F1129">
        <v>54.17</v>
      </c>
      <c r="G1129">
        <v>2421</v>
      </c>
      <c r="H1129">
        <v>24853</v>
      </c>
      <c r="I1129">
        <v>5</v>
      </c>
      <c r="J1129">
        <v>75</v>
      </c>
      <c r="K1129">
        <v>179.87</v>
      </c>
      <c r="L1129">
        <v>7</v>
      </c>
      <c r="M1129">
        <v>9.4</v>
      </c>
      <c r="N1129" s="1" t="s">
        <v>27</v>
      </c>
      <c r="O1129">
        <v>14</v>
      </c>
      <c r="P1129">
        <v>11</v>
      </c>
      <c r="Q1129">
        <v>25</v>
      </c>
      <c r="R1129" t="str" cm="1">
        <f t="array" ref="R1129">_xlfn.IFS(Restaurant_Data[[#This Row],[Total Reservations]]&lt;=50, "Low", Restaurant_Data[[#This Row],[Total Reservations]]&lt;=100, "Medium", Restaurant_Data[[#This Row],[Total Reservations]]&lt;=200, "High")</f>
        <v>Low</v>
      </c>
      <c r="S1129" s="4">
        <v>517834.06</v>
      </c>
      <c r="T1129" t="str" cm="1">
        <f t="array" ref="T1129">_xlfn.IFS(Restaurant_Data[[#This Row],[Revenue]]&lt;= 500000, "Low Income", Restaurant_Data[[#This Row],[Revenue]]&lt;=1000000, "Middle Income", Restaurant_Data[[#This Row],[Revenue]] &lt;= 2000000, "High Income")</f>
        <v>Middle Income</v>
      </c>
    </row>
    <row r="1130" spans="1:20" x14ac:dyDescent="0.35">
      <c r="A1130" s="1" t="s">
        <v>1157</v>
      </c>
      <c r="B1130" s="1" t="s">
        <v>23</v>
      </c>
      <c r="C1130" s="1" t="s">
        <v>42</v>
      </c>
      <c r="D1130">
        <v>4</v>
      </c>
      <c r="E1130">
        <v>73</v>
      </c>
      <c r="F1130">
        <v>40.11</v>
      </c>
      <c r="G1130">
        <v>5188</v>
      </c>
      <c r="H1130">
        <v>60712</v>
      </c>
      <c r="I1130">
        <v>2</v>
      </c>
      <c r="J1130">
        <v>815</v>
      </c>
      <c r="K1130">
        <v>226.26</v>
      </c>
      <c r="L1130">
        <v>4.2</v>
      </c>
      <c r="M1130">
        <v>7.1</v>
      </c>
      <c r="N1130" s="1" t="s">
        <v>21</v>
      </c>
      <c r="O1130">
        <v>70</v>
      </c>
      <c r="P1130">
        <v>61</v>
      </c>
      <c r="Q1130">
        <v>131</v>
      </c>
      <c r="R1130" t="str" cm="1">
        <f t="array" ref="R1130">_xlfn.IFS(Restaurant_Data[[#This Row],[Total Reservations]]&lt;=50, "Low", Restaurant_Data[[#This Row],[Total Reservations]]&lt;=100, "Medium", Restaurant_Data[[#This Row],[Total Reservations]]&lt;=200, "High")</f>
        <v>High</v>
      </c>
      <c r="S1130" s="4">
        <v>666590.57999999996</v>
      </c>
      <c r="T1130" t="str" cm="1">
        <f t="array" ref="T1130">_xlfn.IFS(Restaurant_Data[[#This Row],[Revenue]]&lt;= 500000, "Low Income", Restaurant_Data[[#This Row],[Revenue]]&lt;=1000000, "Middle Income", Restaurant_Data[[#This Row],[Revenue]] &lt;= 2000000, "High Income")</f>
        <v>Middle Income</v>
      </c>
    </row>
    <row r="1131" spans="1:20" x14ac:dyDescent="0.35">
      <c r="A1131" s="1" t="s">
        <v>1158</v>
      </c>
      <c r="B1131" s="1" t="s">
        <v>23</v>
      </c>
      <c r="C1131" s="1" t="s">
        <v>26</v>
      </c>
      <c r="D1131">
        <v>4.2</v>
      </c>
      <c r="E1131">
        <v>73</v>
      </c>
      <c r="F1131">
        <v>45.66</v>
      </c>
      <c r="G1131">
        <v>7843</v>
      </c>
      <c r="H1131">
        <v>81770</v>
      </c>
      <c r="I1131">
        <v>19</v>
      </c>
      <c r="J1131">
        <v>79</v>
      </c>
      <c r="K1131">
        <v>291.01</v>
      </c>
      <c r="L1131">
        <v>7.5</v>
      </c>
      <c r="M1131">
        <v>7.8</v>
      </c>
      <c r="N1131" s="1" t="s">
        <v>21</v>
      </c>
      <c r="O1131">
        <v>66</v>
      </c>
      <c r="P1131">
        <v>51</v>
      </c>
      <c r="Q1131">
        <v>117</v>
      </c>
      <c r="R1131" t="str" cm="1">
        <f t="array" ref="R1131">_xlfn.IFS(Restaurant_Data[[#This Row],[Total Reservations]]&lt;=50, "Low", Restaurant_Data[[#This Row],[Total Reservations]]&lt;=100, "Medium", Restaurant_Data[[#This Row],[Total Reservations]]&lt;=200, "High")</f>
        <v>High</v>
      </c>
      <c r="S1131" s="4">
        <v>777969.64</v>
      </c>
      <c r="T1131" t="str" cm="1">
        <f t="array" ref="T1131">_xlfn.IFS(Restaurant_Data[[#This Row],[Revenue]]&lt;= 500000, "Low Income", Restaurant_Data[[#This Row],[Revenue]]&lt;=1000000, "Middle Income", Restaurant_Data[[#This Row],[Revenue]] &lt;= 2000000, "High Income")</f>
        <v>Middle Income</v>
      </c>
    </row>
    <row r="1132" spans="1:20" x14ac:dyDescent="0.35">
      <c r="A1132" s="1" t="s">
        <v>1159</v>
      </c>
      <c r="B1132" s="1" t="s">
        <v>34</v>
      </c>
      <c r="C1132" s="1" t="s">
        <v>24</v>
      </c>
      <c r="D1132">
        <v>3.2</v>
      </c>
      <c r="E1132">
        <v>55</v>
      </c>
      <c r="F1132">
        <v>28.02</v>
      </c>
      <c r="G1132">
        <v>2952</v>
      </c>
      <c r="H1132">
        <v>28844</v>
      </c>
      <c r="I1132">
        <v>17</v>
      </c>
      <c r="J1132">
        <v>427</v>
      </c>
      <c r="K1132">
        <v>163.01</v>
      </c>
      <c r="L1132">
        <v>3.5</v>
      </c>
      <c r="M1132">
        <v>2.7</v>
      </c>
      <c r="N1132" s="1" t="s">
        <v>27</v>
      </c>
      <c r="O1132">
        <v>0</v>
      </c>
      <c r="P1132">
        <v>2</v>
      </c>
      <c r="Q1132">
        <v>2</v>
      </c>
      <c r="R1132" t="str" cm="1">
        <f t="array" ref="R1132">_xlfn.IFS(Restaurant_Data[[#This Row],[Total Reservations]]&lt;=50, "Low", Restaurant_Data[[#This Row],[Total Reservations]]&lt;=100, "Medium", Restaurant_Data[[#This Row],[Total Reservations]]&lt;=200, "High")</f>
        <v>Low</v>
      </c>
      <c r="S1132" s="4">
        <v>364381.14</v>
      </c>
      <c r="T1132" t="str" cm="1">
        <f t="array" ref="T1132">_xlfn.IFS(Restaurant_Data[[#This Row],[Revenue]]&lt;= 500000, "Low Income", Restaurant_Data[[#This Row],[Revenue]]&lt;=1000000, "Middle Income", Restaurant_Data[[#This Row],[Revenue]] &lt;= 2000000, "High Income")</f>
        <v>Low Income</v>
      </c>
    </row>
    <row r="1133" spans="1:20" x14ac:dyDescent="0.35">
      <c r="A1133" s="1" t="s">
        <v>1160</v>
      </c>
      <c r="B1133" s="1" t="s">
        <v>19</v>
      </c>
      <c r="C1133" s="1" t="s">
        <v>26</v>
      </c>
      <c r="D1133">
        <v>3.8</v>
      </c>
      <c r="E1133">
        <v>48</v>
      </c>
      <c r="F1133">
        <v>47.51</v>
      </c>
      <c r="G1133">
        <v>2295</v>
      </c>
      <c r="H1133">
        <v>28312</v>
      </c>
      <c r="I1133">
        <v>18</v>
      </c>
      <c r="J1133">
        <v>408</v>
      </c>
      <c r="K1133">
        <v>173.55</v>
      </c>
      <c r="L1133">
        <v>8</v>
      </c>
      <c r="M1133">
        <v>7</v>
      </c>
      <c r="N1133" s="1" t="s">
        <v>27</v>
      </c>
      <c r="O1133">
        <v>42</v>
      </c>
      <c r="P1133">
        <v>24</v>
      </c>
      <c r="Q1133">
        <v>66</v>
      </c>
      <c r="R1133" t="str" cm="1">
        <f t="array" ref="R1133">_xlfn.IFS(Restaurant_Data[[#This Row],[Total Reservations]]&lt;=50, "Low", Restaurant_Data[[#This Row],[Total Reservations]]&lt;=100, "Medium", Restaurant_Data[[#This Row],[Total Reservations]]&lt;=200, "High")</f>
        <v>Medium</v>
      </c>
      <c r="S1133" s="4">
        <v>533734.88</v>
      </c>
      <c r="T1133" t="str" cm="1">
        <f t="array" ref="T1133">_xlfn.IFS(Restaurant_Data[[#This Row],[Revenue]]&lt;= 500000, "Low Income", Restaurant_Data[[#This Row],[Revenue]]&lt;=1000000, "Middle Income", Restaurant_Data[[#This Row],[Revenue]] &lt;= 2000000, "High Income")</f>
        <v>Middle Income</v>
      </c>
    </row>
    <row r="1134" spans="1:20" x14ac:dyDescent="0.35">
      <c r="A1134" s="1" t="s">
        <v>1161</v>
      </c>
      <c r="B1134" s="1" t="s">
        <v>19</v>
      </c>
      <c r="C1134" s="1" t="s">
        <v>31</v>
      </c>
      <c r="D1134">
        <v>4.9000000000000004</v>
      </c>
      <c r="E1134">
        <v>40</v>
      </c>
      <c r="F1134">
        <v>39.76</v>
      </c>
      <c r="G1134">
        <v>2139</v>
      </c>
      <c r="H1134">
        <v>26001</v>
      </c>
      <c r="I1134">
        <v>15</v>
      </c>
      <c r="J1134">
        <v>445</v>
      </c>
      <c r="K1134">
        <v>230.7</v>
      </c>
      <c r="L1134">
        <v>1.6</v>
      </c>
      <c r="M1134">
        <v>7.9</v>
      </c>
      <c r="N1134" s="1" t="s">
        <v>27</v>
      </c>
      <c r="O1134">
        <v>22</v>
      </c>
      <c r="P1134">
        <v>22</v>
      </c>
      <c r="Q1134">
        <v>44</v>
      </c>
      <c r="R1134" t="str" cm="1">
        <f t="array" ref="R1134">_xlfn.IFS(Restaurant_Data[[#This Row],[Total Reservations]]&lt;=50, "Low", Restaurant_Data[[#This Row],[Total Reservations]]&lt;=100, "Medium", Restaurant_Data[[#This Row],[Total Reservations]]&lt;=200, "High")</f>
        <v>Low</v>
      </c>
      <c r="S1134" s="4">
        <v>375195.59</v>
      </c>
      <c r="T1134" t="str" cm="1">
        <f t="array" ref="T1134">_xlfn.IFS(Restaurant_Data[[#This Row],[Revenue]]&lt;= 500000, "Low Income", Restaurant_Data[[#This Row],[Revenue]]&lt;=1000000, "Middle Income", Restaurant_Data[[#This Row],[Revenue]] &lt;= 2000000, "High Income")</f>
        <v>Low Income</v>
      </c>
    </row>
    <row r="1135" spans="1:20" x14ac:dyDescent="0.35">
      <c r="A1135" s="1" t="s">
        <v>1162</v>
      </c>
      <c r="B1135" s="1" t="s">
        <v>23</v>
      </c>
      <c r="C1135" s="1" t="s">
        <v>37</v>
      </c>
      <c r="D1135">
        <v>4.2</v>
      </c>
      <c r="E1135">
        <v>77</v>
      </c>
      <c r="F1135">
        <v>62.12</v>
      </c>
      <c r="G1135">
        <v>4813</v>
      </c>
      <c r="H1135">
        <v>48094</v>
      </c>
      <c r="I1135">
        <v>16</v>
      </c>
      <c r="J1135">
        <v>848</v>
      </c>
      <c r="K1135">
        <v>146.61000000000001</v>
      </c>
      <c r="L1135">
        <v>4.8</v>
      </c>
      <c r="M1135">
        <v>4.0999999999999996</v>
      </c>
      <c r="N1135" s="1" t="s">
        <v>27</v>
      </c>
      <c r="O1135">
        <v>34</v>
      </c>
      <c r="P1135">
        <v>4</v>
      </c>
      <c r="Q1135">
        <v>38</v>
      </c>
      <c r="R1135" t="str" cm="1">
        <f t="array" ref="R1135">_xlfn.IFS(Restaurant_Data[[#This Row],[Total Reservations]]&lt;=50, "Low", Restaurant_Data[[#This Row],[Total Reservations]]&lt;=100, "Medium", Restaurant_Data[[#This Row],[Total Reservations]]&lt;=200, "High")</f>
        <v>Low</v>
      </c>
      <c r="S1135" s="4">
        <v>1081660.32</v>
      </c>
      <c r="T1135" t="str" cm="1">
        <f t="array" ref="T1135">_xlfn.IFS(Restaurant_Data[[#This Row],[Revenue]]&lt;= 500000, "Low Income", Restaurant_Data[[#This Row],[Revenue]]&lt;=1000000, "Middle Income", Restaurant_Data[[#This Row],[Revenue]] &lt;= 2000000, "High Income")</f>
        <v>High Income</v>
      </c>
    </row>
    <row r="1136" spans="1:20" x14ac:dyDescent="0.35">
      <c r="A1136" s="1" t="s">
        <v>1163</v>
      </c>
      <c r="B1136" s="1" t="s">
        <v>34</v>
      </c>
      <c r="C1136" s="1" t="s">
        <v>26</v>
      </c>
      <c r="D1136">
        <v>3.7</v>
      </c>
      <c r="E1136">
        <v>63</v>
      </c>
      <c r="F1136">
        <v>51.16</v>
      </c>
      <c r="G1136">
        <v>2861</v>
      </c>
      <c r="H1136">
        <v>37202</v>
      </c>
      <c r="I1136">
        <v>12</v>
      </c>
      <c r="J1136">
        <v>158</v>
      </c>
      <c r="K1136">
        <v>290.31</v>
      </c>
      <c r="L1136">
        <v>3.4</v>
      </c>
      <c r="M1136">
        <v>2.4</v>
      </c>
      <c r="N1136" s="1" t="s">
        <v>21</v>
      </c>
      <c r="O1136">
        <v>0</v>
      </c>
      <c r="P1136">
        <v>57</v>
      </c>
      <c r="Q1136">
        <v>57</v>
      </c>
      <c r="R1136" t="str" cm="1">
        <f t="array" ref="R1136">_xlfn.IFS(Restaurant_Data[[#This Row],[Total Reservations]]&lt;=50, "Low", Restaurant_Data[[#This Row],[Total Reservations]]&lt;=100, "Medium", Restaurant_Data[[#This Row],[Total Reservations]]&lt;=200, "High")</f>
        <v>Medium</v>
      </c>
      <c r="S1136" s="4">
        <v>730138.24</v>
      </c>
      <c r="T1136" t="str" cm="1">
        <f t="array" ref="T1136">_xlfn.IFS(Restaurant_Data[[#This Row],[Revenue]]&lt;= 500000, "Low Income", Restaurant_Data[[#This Row],[Revenue]]&lt;=1000000, "Middle Income", Restaurant_Data[[#This Row],[Revenue]] &lt;= 2000000, "High Income")</f>
        <v>Middle Income</v>
      </c>
    </row>
    <row r="1137" spans="1:20" x14ac:dyDescent="0.35">
      <c r="A1137" s="1" t="s">
        <v>1164</v>
      </c>
      <c r="B1137" s="1" t="s">
        <v>23</v>
      </c>
      <c r="C1137" s="1" t="s">
        <v>26</v>
      </c>
      <c r="D1137">
        <v>4.3</v>
      </c>
      <c r="E1137">
        <v>77</v>
      </c>
      <c r="F1137">
        <v>50.57</v>
      </c>
      <c r="G1137">
        <v>2363</v>
      </c>
      <c r="H1137">
        <v>28505</v>
      </c>
      <c r="I1137">
        <v>8</v>
      </c>
      <c r="J1137">
        <v>928</v>
      </c>
      <c r="K1137">
        <v>60.11</v>
      </c>
      <c r="L1137">
        <v>8.4</v>
      </c>
      <c r="M1137">
        <v>7.3</v>
      </c>
      <c r="N1137" s="1" t="s">
        <v>27</v>
      </c>
      <c r="O1137">
        <v>43</v>
      </c>
      <c r="P1137">
        <v>39</v>
      </c>
      <c r="Q1137">
        <v>82</v>
      </c>
      <c r="R1137" t="str" cm="1">
        <f t="array" ref="R1137">_xlfn.IFS(Restaurant_Data[[#This Row],[Total Reservations]]&lt;=50, "Low", Restaurant_Data[[#This Row],[Total Reservations]]&lt;=100, "Medium", Restaurant_Data[[#This Row],[Total Reservations]]&lt;=200, "High")</f>
        <v>Medium</v>
      </c>
      <c r="S1137" s="4">
        <v>879584.4</v>
      </c>
      <c r="T1137" t="str" cm="1">
        <f t="array" ref="T1137">_xlfn.IFS(Restaurant_Data[[#This Row],[Revenue]]&lt;= 500000, "Low Income", Restaurant_Data[[#This Row],[Revenue]]&lt;=1000000, "Middle Income", Restaurant_Data[[#This Row],[Revenue]] &lt;= 2000000, "High Income")</f>
        <v>Middle Income</v>
      </c>
    </row>
    <row r="1138" spans="1:20" x14ac:dyDescent="0.35">
      <c r="A1138" s="1" t="s">
        <v>1165</v>
      </c>
      <c r="B1138" s="1" t="s">
        <v>23</v>
      </c>
      <c r="C1138" s="1" t="s">
        <v>26</v>
      </c>
      <c r="D1138">
        <v>4.8</v>
      </c>
      <c r="E1138">
        <v>83</v>
      </c>
      <c r="F1138">
        <v>52.15</v>
      </c>
      <c r="G1138">
        <v>8213</v>
      </c>
      <c r="H1138">
        <v>89333</v>
      </c>
      <c r="I1138">
        <v>6</v>
      </c>
      <c r="J1138">
        <v>928</v>
      </c>
      <c r="K1138">
        <v>150.84</v>
      </c>
      <c r="L1138">
        <v>7.8</v>
      </c>
      <c r="M1138">
        <v>6.5</v>
      </c>
      <c r="N1138" s="1" t="s">
        <v>27</v>
      </c>
      <c r="O1138">
        <v>79</v>
      </c>
      <c r="P1138">
        <v>11</v>
      </c>
      <c r="Q1138">
        <v>90</v>
      </c>
      <c r="R1138" t="str" cm="1">
        <f t="array" ref="R1138">_xlfn.IFS(Restaurant_Data[[#This Row],[Total Reservations]]&lt;=50, "Low", Restaurant_Data[[#This Row],[Total Reservations]]&lt;=100, "Medium", Restaurant_Data[[#This Row],[Total Reservations]]&lt;=200, "High")</f>
        <v>Medium</v>
      </c>
      <c r="S1138" s="4">
        <v>984416.2</v>
      </c>
      <c r="T1138" t="str" cm="1">
        <f t="array" ref="T1138">_xlfn.IFS(Restaurant_Data[[#This Row],[Revenue]]&lt;= 500000, "Low Income", Restaurant_Data[[#This Row],[Revenue]]&lt;=1000000, "Middle Income", Restaurant_Data[[#This Row],[Revenue]] &lt;= 2000000, "High Income")</f>
        <v>Middle Income</v>
      </c>
    </row>
    <row r="1139" spans="1:20" x14ac:dyDescent="0.35">
      <c r="A1139" s="1" t="s">
        <v>1166</v>
      </c>
      <c r="B1139" s="1" t="s">
        <v>23</v>
      </c>
      <c r="C1139" s="1" t="s">
        <v>20</v>
      </c>
      <c r="D1139">
        <v>3.5</v>
      </c>
      <c r="E1139">
        <v>76</v>
      </c>
      <c r="F1139">
        <v>73.3</v>
      </c>
      <c r="G1139">
        <v>5464</v>
      </c>
      <c r="H1139">
        <v>57769</v>
      </c>
      <c r="I1139">
        <v>18</v>
      </c>
      <c r="J1139">
        <v>899</v>
      </c>
      <c r="K1139">
        <v>228.46</v>
      </c>
      <c r="L1139">
        <v>8.6</v>
      </c>
      <c r="M1139">
        <v>6.2</v>
      </c>
      <c r="N1139" s="1" t="s">
        <v>21</v>
      </c>
      <c r="O1139">
        <v>44</v>
      </c>
      <c r="P1139">
        <v>16</v>
      </c>
      <c r="Q1139">
        <v>60</v>
      </c>
      <c r="R1139" t="str" cm="1">
        <f t="array" ref="R1139">_xlfn.IFS(Restaurant_Data[[#This Row],[Total Reservations]]&lt;=50, "Low", Restaurant_Data[[#This Row],[Total Reservations]]&lt;=100, "Medium", Restaurant_Data[[#This Row],[Total Reservations]]&lt;=200, "High")</f>
        <v>Medium</v>
      </c>
      <c r="S1139" s="4">
        <v>1262685.6499999999</v>
      </c>
      <c r="T1139" t="str" cm="1">
        <f t="array" ref="T1139">_xlfn.IFS(Restaurant_Data[[#This Row],[Revenue]]&lt;= 500000, "Low Income", Restaurant_Data[[#This Row],[Revenue]]&lt;=1000000, "Middle Income", Restaurant_Data[[#This Row],[Revenue]] &lt;= 2000000, "High Income")</f>
        <v>High Income</v>
      </c>
    </row>
    <row r="1140" spans="1:20" x14ac:dyDescent="0.35">
      <c r="A1140" s="1" t="s">
        <v>1167</v>
      </c>
      <c r="B1140" s="1" t="s">
        <v>23</v>
      </c>
      <c r="C1140" s="1" t="s">
        <v>20</v>
      </c>
      <c r="D1140">
        <v>4</v>
      </c>
      <c r="E1140">
        <v>90</v>
      </c>
      <c r="F1140">
        <v>71.099999999999994</v>
      </c>
      <c r="G1140">
        <v>6162</v>
      </c>
      <c r="H1140">
        <v>69904</v>
      </c>
      <c r="I1140">
        <v>11</v>
      </c>
      <c r="J1140">
        <v>307</v>
      </c>
      <c r="K1140">
        <v>157.35</v>
      </c>
      <c r="L1140">
        <v>6.9</v>
      </c>
      <c r="M1140">
        <v>2.6</v>
      </c>
      <c r="N1140" s="1" t="s">
        <v>27</v>
      </c>
      <c r="O1140">
        <v>34</v>
      </c>
      <c r="P1140">
        <v>14</v>
      </c>
      <c r="Q1140">
        <v>48</v>
      </c>
      <c r="R1140" t="str" cm="1">
        <f t="array" ref="R1140">_xlfn.IFS(Restaurant_Data[[#This Row],[Total Reservations]]&lt;=50, "Low", Restaurant_Data[[#This Row],[Total Reservations]]&lt;=100, "Medium", Restaurant_Data[[#This Row],[Total Reservations]]&lt;=200, "High")</f>
        <v>Low</v>
      </c>
      <c r="S1140" s="4">
        <v>1433896</v>
      </c>
      <c r="T1140" t="str" cm="1">
        <f t="array" ref="T1140">_xlfn.IFS(Restaurant_Data[[#This Row],[Revenue]]&lt;= 500000, "Low Income", Restaurant_Data[[#This Row],[Revenue]]&lt;=1000000, "Middle Income", Restaurant_Data[[#This Row],[Revenue]] &lt;= 2000000, "High Income")</f>
        <v>High Income</v>
      </c>
    </row>
    <row r="1141" spans="1:20" x14ac:dyDescent="0.35">
      <c r="A1141" s="1" t="s">
        <v>1168</v>
      </c>
      <c r="B1141" s="1" t="s">
        <v>19</v>
      </c>
      <c r="C1141" s="1" t="s">
        <v>24</v>
      </c>
      <c r="D1141">
        <v>4.9000000000000004</v>
      </c>
      <c r="E1141">
        <v>47</v>
      </c>
      <c r="F1141">
        <v>35.32</v>
      </c>
      <c r="G1141">
        <v>3362</v>
      </c>
      <c r="H1141">
        <v>35124</v>
      </c>
      <c r="I1141">
        <v>6</v>
      </c>
      <c r="J1141">
        <v>383</v>
      </c>
      <c r="K1141">
        <v>114.81</v>
      </c>
      <c r="L1141">
        <v>8.1999999999999993</v>
      </c>
      <c r="M1141">
        <v>3.4</v>
      </c>
      <c r="N1141" s="1" t="s">
        <v>27</v>
      </c>
      <c r="O1141">
        <v>36</v>
      </c>
      <c r="P1141">
        <v>42</v>
      </c>
      <c r="Q1141">
        <v>78</v>
      </c>
      <c r="R1141" t="str" cm="1">
        <f t="array" ref="R1141">_xlfn.IFS(Restaurant_Data[[#This Row],[Total Reservations]]&lt;=50, "Low", Restaurant_Data[[#This Row],[Total Reservations]]&lt;=100, "Medium", Restaurant_Data[[#This Row],[Total Reservations]]&lt;=200, "High")</f>
        <v>Medium</v>
      </c>
      <c r="S1141" s="4">
        <v>385668.92</v>
      </c>
      <c r="T1141" t="str" cm="1">
        <f t="array" ref="T1141">_xlfn.IFS(Restaurant_Data[[#This Row],[Revenue]]&lt;= 500000, "Low Income", Restaurant_Data[[#This Row],[Revenue]]&lt;=1000000, "Middle Income", Restaurant_Data[[#This Row],[Revenue]] &lt;= 2000000, "High Income")</f>
        <v>Low Income</v>
      </c>
    </row>
    <row r="1142" spans="1:20" x14ac:dyDescent="0.35">
      <c r="A1142" s="1" t="s">
        <v>1169</v>
      </c>
      <c r="B1142" s="1" t="s">
        <v>19</v>
      </c>
      <c r="C1142" s="1" t="s">
        <v>37</v>
      </c>
      <c r="D1142">
        <v>3.3</v>
      </c>
      <c r="E1142">
        <v>41</v>
      </c>
      <c r="F1142">
        <v>65.75</v>
      </c>
      <c r="G1142">
        <v>1237</v>
      </c>
      <c r="H1142">
        <v>20131</v>
      </c>
      <c r="I1142">
        <v>17</v>
      </c>
      <c r="J1142">
        <v>453</v>
      </c>
      <c r="K1142">
        <v>153.36000000000001</v>
      </c>
      <c r="L1142">
        <v>4.9000000000000004</v>
      </c>
      <c r="M1142">
        <v>6.6</v>
      </c>
      <c r="N1142" s="1" t="s">
        <v>21</v>
      </c>
      <c r="O1142">
        <v>0</v>
      </c>
      <c r="P1142">
        <v>2</v>
      </c>
      <c r="Q1142">
        <v>2</v>
      </c>
      <c r="R1142" t="str" cm="1">
        <f t="array" ref="R1142">_xlfn.IFS(Restaurant_Data[[#This Row],[Total Reservations]]&lt;=50, "Low", Restaurant_Data[[#This Row],[Total Reservations]]&lt;=100, "Medium", Restaurant_Data[[#This Row],[Total Reservations]]&lt;=200, "High")</f>
        <v>Low</v>
      </c>
      <c r="S1142" s="4">
        <v>617018.80000000005</v>
      </c>
      <c r="T1142" t="str" cm="1">
        <f t="array" ref="T1142">_xlfn.IFS(Restaurant_Data[[#This Row],[Revenue]]&lt;= 500000, "Low Income", Restaurant_Data[[#This Row],[Revenue]]&lt;=1000000, "Middle Income", Restaurant_Data[[#This Row],[Revenue]] &lt;= 2000000, "High Income")</f>
        <v>Middle Income</v>
      </c>
    </row>
    <row r="1143" spans="1:20" x14ac:dyDescent="0.35">
      <c r="A1143" s="1" t="s">
        <v>1170</v>
      </c>
      <c r="B1143" s="1" t="s">
        <v>23</v>
      </c>
      <c r="C1143" s="1" t="s">
        <v>26</v>
      </c>
      <c r="D1143">
        <v>4.4000000000000004</v>
      </c>
      <c r="E1143">
        <v>83</v>
      </c>
      <c r="F1143">
        <v>55.95</v>
      </c>
      <c r="G1143">
        <v>8629</v>
      </c>
      <c r="H1143">
        <v>92196</v>
      </c>
      <c r="I1143">
        <v>10</v>
      </c>
      <c r="J1143">
        <v>491</v>
      </c>
      <c r="K1143">
        <v>270.38</v>
      </c>
      <c r="L1143">
        <v>7.1</v>
      </c>
      <c r="M1143">
        <v>6.5</v>
      </c>
      <c r="N1143" s="1" t="s">
        <v>27</v>
      </c>
      <c r="O1143">
        <v>46</v>
      </c>
      <c r="P1143">
        <v>74</v>
      </c>
      <c r="Q1143">
        <v>120</v>
      </c>
      <c r="R1143" t="str" cm="1">
        <f t="array" ref="R1143">_xlfn.IFS(Restaurant_Data[[#This Row],[Total Reservations]]&lt;=50, "Low", Restaurant_Data[[#This Row],[Total Reservations]]&lt;=100, "Medium", Restaurant_Data[[#This Row],[Total Reservations]]&lt;=200, "High")</f>
        <v>High</v>
      </c>
      <c r="S1143" s="4">
        <v>1059052.45</v>
      </c>
      <c r="T1143" t="str" cm="1">
        <f t="array" ref="T1143">_xlfn.IFS(Restaurant_Data[[#This Row],[Revenue]]&lt;= 500000, "Low Income", Restaurant_Data[[#This Row],[Revenue]]&lt;=1000000, "Middle Income", Restaurant_Data[[#This Row],[Revenue]] &lt;= 2000000, "High Income")</f>
        <v>High Income</v>
      </c>
    </row>
    <row r="1144" spans="1:20" x14ac:dyDescent="0.35">
      <c r="A1144" s="1" t="s">
        <v>1171</v>
      </c>
      <c r="B1144" s="1" t="s">
        <v>34</v>
      </c>
      <c r="C1144" s="1" t="s">
        <v>26</v>
      </c>
      <c r="D1144">
        <v>4.2</v>
      </c>
      <c r="E1144">
        <v>64</v>
      </c>
      <c r="F1144">
        <v>52.36</v>
      </c>
      <c r="G1144">
        <v>3313</v>
      </c>
      <c r="H1144">
        <v>32860</v>
      </c>
      <c r="I1144">
        <v>19</v>
      </c>
      <c r="J1144">
        <v>280</v>
      </c>
      <c r="K1144">
        <v>186.75</v>
      </c>
      <c r="L1144">
        <v>1.3</v>
      </c>
      <c r="M1144">
        <v>6</v>
      </c>
      <c r="N1144" s="1" t="s">
        <v>27</v>
      </c>
      <c r="O1144">
        <v>54</v>
      </c>
      <c r="P1144">
        <v>13</v>
      </c>
      <c r="Q1144">
        <v>67</v>
      </c>
      <c r="R1144" t="str" cm="1">
        <f t="array" ref="R1144">_xlfn.IFS(Restaurant_Data[[#This Row],[Total Reservations]]&lt;=50, "Low", Restaurant_Data[[#This Row],[Total Reservations]]&lt;=100, "Medium", Restaurant_Data[[#This Row],[Total Reservations]]&lt;=200, "High")</f>
        <v>Medium</v>
      </c>
      <c r="S1144" s="4">
        <v>767208.38</v>
      </c>
      <c r="T1144" t="str" cm="1">
        <f t="array" ref="T1144">_xlfn.IFS(Restaurant_Data[[#This Row],[Revenue]]&lt;= 500000, "Low Income", Restaurant_Data[[#This Row],[Revenue]]&lt;=1000000, "Middle Income", Restaurant_Data[[#This Row],[Revenue]] &lt;= 2000000, "High Income")</f>
        <v>Middle Income</v>
      </c>
    </row>
    <row r="1145" spans="1:20" x14ac:dyDescent="0.35">
      <c r="A1145" s="1" t="s">
        <v>1172</v>
      </c>
      <c r="B1145" s="1" t="s">
        <v>34</v>
      </c>
      <c r="C1145" s="1" t="s">
        <v>26</v>
      </c>
      <c r="D1145">
        <v>4.4000000000000004</v>
      </c>
      <c r="E1145">
        <v>67</v>
      </c>
      <c r="F1145">
        <v>55.26</v>
      </c>
      <c r="G1145">
        <v>1502</v>
      </c>
      <c r="H1145">
        <v>17210</v>
      </c>
      <c r="I1145">
        <v>15</v>
      </c>
      <c r="J1145">
        <v>197</v>
      </c>
      <c r="K1145">
        <v>133.78</v>
      </c>
      <c r="L1145">
        <v>8.9</v>
      </c>
      <c r="M1145">
        <v>7.9</v>
      </c>
      <c r="N1145" s="1" t="s">
        <v>27</v>
      </c>
      <c r="O1145">
        <v>33</v>
      </c>
      <c r="P1145">
        <v>58</v>
      </c>
      <c r="Q1145">
        <v>91</v>
      </c>
      <c r="R1145" t="str" cm="1">
        <f t="array" ref="R1145">_xlfn.IFS(Restaurant_Data[[#This Row],[Total Reservations]]&lt;=50, "Low", Restaurant_Data[[#This Row],[Total Reservations]]&lt;=100, "Medium", Restaurant_Data[[#This Row],[Total Reservations]]&lt;=200, "High")</f>
        <v>Medium</v>
      </c>
      <c r="S1145" s="4">
        <v>842766.14</v>
      </c>
      <c r="T1145" t="str" cm="1">
        <f t="array" ref="T1145">_xlfn.IFS(Restaurant_Data[[#This Row],[Revenue]]&lt;= 500000, "Low Income", Restaurant_Data[[#This Row],[Revenue]]&lt;=1000000, "Middle Income", Restaurant_Data[[#This Row],[Revenue]] &lt;= 2000000, "High Income")</f>
        <v>Middle Income</v>
      </c>
    </row>
    <row r="1146" spans="1:20" x14ac:dyDescent="0.35">
      <c r="A1146" s="1" t="s">
        <v>1173</v>
      </c>
      <c r="B1146" s="1" t="s">
        <v>34</v>
      </c>
      <c r="C1146" s="1" t="s">
        <v>26</v>
      </c>
      <c r="D1146">
        <v>3.7</v>
      </c>
      <c r="E1146">
        <v>61</v>
      </c>
      <c r="F1146">
        <v>49.45</v>
      </c>
      <c r="G1146">
        <v>1634</v>
      </c>
      <c r="H1146">
        <v>16292</v>
      </c>
      <c r="I1146">
        <v>16</v>
      </c>
      <c r="J1146">
        <v>595</v>
      </c>
      <c r="K1146">
        <v>217.88</v>
      </c>
      <c r="L1146">
        <v>7.2</v>
      </c>
      <c r="M1146">
        <v>8.3000000000000007</v>
      </c>
      <c r="N1146" s="1" t="s">
        <v>21</v>
      </c>
      <c r="O1146">
        <v>20</v>
      </c>
      <c r="P1146">
        <v>16</v>
      </c>
      <c r="Q1146">
        <v>36</v>
      </c>
      <c r="R1146" t="str" cm="1">
        <f t="array" ref="R1146">_xlfn.IFS(Restaurant_Data[[#This Row],[Total Reservations]]&lt;=50, "Low", Restaurant_Data[[#This Row],[Total Reservations]]&lt;=100, "Medium", Restaurant_Data[[#This Row],[Total Reservations]]&lt;=200, "High")</f>
        <v>Low</v>
      </c>
      <c r="S1146" s="4">
        <v>690588.35</v>
      </c>
      <c r="T1146" t="str" cm="1">
        <f t="array" ref="T1146">_xlfn.IFS(Restaurant_Data[[#This Row],[Revenue]]&lt;= 500000, "Low Income", Restaurant_Data[[#This Row],[Revenue]]&lt;=1000000, "Middle Income", Restaurant_Data[[#This Row],[Revenue]] &lt;= 2000000, "High Income")</f>
        <v>Middle Income</v>
      </c>
    </row>
    <row r="1147" spans="1:20" x14ac:dyDescent="0.35">
      <c r="A1147" s="1" t="s">
        <v>1174</v>
      </c>
      <c r="B1147" s="1" t="s">
        <v>34</v>
      </c>
      <c r="C1147" s="1" t="s">
        <v>20</v>
      </c>
      <c r="D1147">
        <v>3.6</v>
      </c>
      <c r="E1147">
        <v>59</v>
      </c>
      <c r="F1147">
        <v>74.459999999999994</v>
      </c>
      <c r="G1147">
        <v>3408</v>
      </c>
      <c r="H1147">
        <v>36621</v>
      </c>
      <c r="I1147">
        <v>17</v>
      </c>
      <c r="J1147">
        <v>621</v>
      </c>
      <c r="K1147">
        <v>202.96</v>
      </c>
      <c r="L1147">
        <v>8.8000000000000007</v>
      </c>
      <c r="M1147">
        <v>3.5</v>
      </c>
      <c r="N1147" s="1" t="s">
        <v>21</v>
      </c>
      <c r="O1147">
        <v>25</v>
      </c>
      <c r="P1147">
        <v>31</v>
      </c>
      <c r="Q1147">
        <v>56</v>
      </c>
      <c r="R1147" t="str" cm="1">
        <f t="array" ref="R1147">_xlfn.IFS(Restaurant_Data[[#This Row],[Total Reservations]]&lt;=50, "Low", Restaurant_Data[[#This Row],[Total Reservations]]&lt;=100, "Medium", Restaurant_Data[[#This Row],[Total Reservations]]&lt;=200, "High")</f>
        <v>Medium</v>
      </c>
      <c r="S1147" s="4">
        <v>997602.47</v>
      </c>
      <c r="T1147" t="str" cm="1">
        <f t="array" ref="T1147">_xlfn.IFS(Restaurant_Data[[#This Row],[Revenue]]&lt;= 500000, "Low Income", Restaurant_Data[[#This Row],[Revenue]]&lt;=1000000, "Middle Income", Restaurant_Data[[#This Row],[Revenue]] &lt;= 2000000, "High Income")</f>
        <v>Middle Income</v>
      </c>
    </row>
    <row r="1148" spans="1:20" x14ac:dyDescent="0.35">
      <c r="A1148" s="1" t="s">
        <v>1175</v>
      </c>
      <c r="B1148" s="1" t="s">
        <v>23</v>
      </c>
      <c r="C1148" s="1" t="s">
        <v>31</v>
      </c>
      <c r="D1148">
        <v>4.4000000000000004</v>
      </c>
      <c r="E1148">
        <v>81</v>
      </c>
      <c r="F1148">
        <v>40</v>
      </c>
      <c r="G1148">
        <v>1947</v>
      </c>
      <c r="H1148">
        <v>24498</v>
      </c>
      <c r="I1148">
        <v>7</v>
      </c>
      <c r="J1148">
        <v>851</v>
      </c>
      <c r="K1148">
        <v>190.11</v>
      </c>
      <c r="L1148">
        <v>7.9</v>
      </c>
      <c r="M1148">
        <v>2.4</v>
      </c>
      <c r="N1148" s="1" t="s">
        <v>27</v>
      </c>
      <c r="O1148">
        <v>13</v>
      </c>
      <c r="P1148">
        <v>34</v>
      </c>
      <c r="Q1148">
        <v>47</v>
      </c>
      <c r="R1148" t="str" cm="1">
        <f t="array" ref="R1148">_xlfn.IFS(Restaurant_Data[[#This Row],[Total Reservations]]&lt;=50, "Low", Restaurant_Data[[#This Row],[Total Reservations]]&lt;=100, "Medium", Restaurant_Data[[#This Row],[Total Reservations]]&lt;=200, "High")</f>
        <v>Low</v>
      </c>
      <c r="S1148" s="4">
        <v>729437.4</v>
      </c>
      <c r="T1148" t="str" cm="1">
        <f t="array" ref="T1148">_xlfn.IFS(Restaurant_Data[[#This Row],[Revenue]]&lt;= 500000, "Low Income", Restaurant_Data[[#This Row],[Revenue]]&lt;=1000000, "Middle Income", Restaurant_Data[[#This Row],[Revenue]] &lt;= 2000000, "High Income")</f>
        <v>Middle Income</v>
      </c>
    </row>
    <row r="1149" spans="1:20" x14ac:dyDescent="0.35">
      <c r="A1149" s="1" t="s">
        <v>1176</v>
      </c>
      <c r="B1149" s="1" t="s">
        <v>19</v>
      </c>
      <c r="C1149" s="1" t="s">
        <v>31</v>
      </c>
      <c r="D1149">
        <v>3.4</v>
      </c>
      <c r="E1149">
        <v>37</v>
      </c>
      <c r="F1149">
        <v>39.950000000000003</v>
      </c>
      <c r="G1149">
        <v>1440</v>
      </c>
      <c r="H1149">
        <v>21649</v>
      </c>
      <c r="I1149">
        <v>19</v>
      </c>
      <c r="J1149">
        <v>214</v>
      </c>
      <c r="K1149">
        <v>147.79</v>
      </c>
      <c r="L1149">
        <v>3.6</v>
      </c>
      <c r="M1149">
        <v>2.8</v>
      </c>
      <c r="N1149" s="1" t="s">
        <v>21</v>
      </c>
      <c r="O1149">
        <v>17</v>
      </c>
      <c r="P1149">
        <v>29</v>
      </c>
      <c r="Q1149">
        <v>46</v>
      </c>
      <c r="R1149" t="str" cm="1">
        <f t="array" ref="R1149">_xlfn.IFS(Restaurant_Data[[#This Row],[Total Reservations]]&lt;=50, "Low", Restaurant_Data[[#This Row],[Total Reservations]]&lt;=100, "Medium", Restaurant_Data[[#This Row],[Total Reservations]]&lt;=200, "High")</f>
        <v>Low</v>
      </c>
      <c r="S1149" s="4">
        <v>351423</v>
      </c>
      <c r="T1149" t="str" cm="1">
        <f t="array" ref="T1149">_xlfn.IFS(Restaurant_Data[[#This Row],[Revenue]]&lt;= 500000, "Low Income", Restaurant_Data[[#This Row],[Revenue]]&lt;=1000000, "Middle Income", Restaurant_Data[[#This Row],[Revenue]] &lt;= 2000000, "High Income")</f>
        <v>Low Income</v>
      </c>
    </row>
    <row r="1150" spans="1:20" x14ac:dyDescent="0.35">
      <c r="A1150" s="1" t="s">
        <v>1177</v>
      </c>
      <c r="B1150" s="1" t="s">
        <v>34</v>
      </c>
      <c r="C1150" s="1" t="s">
        <v>24</v>
      </c>
      <c r="D1150">
        <v>3.8</v>
      </c>
      <c r="E1150">
        <v>55</v>
      </c>
      <c r="F1150">
        <v>34.14</v>
      </c>
      <c r="G1150">
        <v>2749</v>
      </c>
      <c r="H1150">
        <v>31523</v>
      </c>
      <c r="I1150">
        <v>8</v>
      </c>
      <c r="J1150">
        <v>244</v>
      </c>
      <c r="K1150">
        <v>68.05</v>
      </c>
      <c r="L1150">
        <v>3.5</v>
      </c>
      <c r="M1150">
        <v>3.5</v>
      </c>
      <c r="N1150" s="1" t="s">
        <v>21</v>
      </c>
      <c r="O1150">
        <v>23</v>
      </c>
      <c r="P1150">
        <v>4</v>
      </c>
      <c r="Q1150">
        <v>27</v>
      </c>
      <c r="R1150" t="str" cm="1">
        <f t="array" ref="R1150">_xlfn.IFS(Restaurant_Data[[#This Row],[Total Reservations]]&lt;=50, "Low", Restaurant_Data[[#This Row],[Total Reservations]]&lt;=100, "Medium", Restaurant_Data[[#This Row],[Total Reservations]]&lt;=200, "High")</f>
        <v>Low</v>
      </c>
      <c r="S1150" s="4">
        <v>429825.73</v>
      </c>
      <c r="T1150" t="str" cm="1">
        <f t="array" ref="T1150">_xlfn.IFS(Restaurant_Data[[#This Row],[Revenue]]&lt;= 500000, "Low Income", Restaurant_Data[[#This Row],[Revenue]]&lt;=1000000, "Middle Income", Restaurant_Data[[#This Row],[Revenue]] &lt;= 2000000, "High Income")</f>
        <v>Low Income</v>
      </c>
    </row>
    <row r="1151" spans="1:20" x14ac:dyDescent="0.35">
      <c r="A1151" s="1" t="s">
        <v>1178</v>
      </c>
      <c r="B1151" s="1" t="s">
        <v>23</v>
      </c>
      <c r="C1151" s="1" t="s">
        <v>42</v>
      </c>
      <c r="D1151">
        <v>3.4</v>
      </c>
      <c r="E1151">
        <v>88</v>
      </c>
      <c r="F1151">
        <v>39.47</v>
      </c>
      <c r="G1151">
        <v>5686</v>
      </c>
      <c r="H1151">
        <v>61646</v>
      </c>
      <c r="I1151">
        <v>8</v>
      </c>
      <c r="J1151">
        <v>532</v>
      </c>
      <c r="K1151">
        <v>205.18</v>
      </c>
      <c r="L1151">
        <v>8.1999999999999993</v>
      </c>
      <c r="M1151">
        <v>9.5</v>
      </c>
      <c r="N1151" s="1" t="s">
        <v>27</v>
      </c>
      <c r="O1151">
        <v>34</v>
      </c>
      <c r="P1151">
        <v>12</v>
      </c>
      <c r="Q1151">
        <v>46</v>
      </c>
      <c r="R1151" t="str" cm="1">
        <f t="array" ref="R1151">_xlfn.IFS(Restaurant_Data[[#This Row],[Total Reservations]]&lt;=50, "Low", Restaurant_Data[[#This Row],[Total Reservations]]&lt;=100, "Medium", Restaurant_Data[[#This Row],[Total Reservations]]&lt;=200, "High")</f>
        <v>Low</v>
      </c>
      <c r="S1151" s="4">
        <v>792006.76</v>
      </c>
      <c r="T1151" t="str" cm="1">
        <f t="array" ref="T1151">_xlfn.IFS(Restaurant_Data[[#This Row],[Revenue]]&lt;= 500000, "Low Income", Restaurant_Data[[#This Row],[Revenue]]&lt;=1000000, "Middle Income", Restaurant_Data[[#This Row],[Revenue]] &lt;= 2000000, "High Income")</f>
        <v>Middle Income</v>
      </c>
    </row>
    <row r="1152" spans="1:20" x14ac:dyDescent="0.35">
      <c r="A1152" s="1" t="s">
        <v>1179</v>
      </c>
      <c r="B1152" s="1" t="s">
        <v>34</v>
      </c>
      <c r="C1152" s="1" t="s">
        <v>37</v>
      </c>
      <c r="D1152">
        <v>3</v>
      </c>
      <c r="E1152">
        <v>50</v>
      </c>
      <c r="F1152">
        <v>56.75</v>
      </c>
      <c r="G1152">
        <v>1960</v>
      </c>
      <c r="H1152">
        <v>26960</v>
      </c>
      <c r="I1152">
        <v>5</v>
      </c>
      <c r="J1152">
        <v>176</v>
      </c>
      <c r="K1152">
        <v>154.94999999999999</v>
      </c>
      <c r="L1152">
        <v>2.7</v>
      </c>
      <c r="M1152">
        <v>2.2000000000000002</v>
      </c>
      <c r="N1152" s="1" t="s">
        <v>27</v>
      </c>
      <c r="O1152">
        <v>0</v>
      </c>
      <c r="P1152">
        <v>33</v>
      </c>
      <c r="Q1152">
        <v>33</v>
      </c>
      <c r="R1152" t="str" cm="1">
        <f t="array" ref="R1152">_xlfn.IFS(Restaurant_Data[[#This Row],[Total Reservations]]&lt;=50, "Low", Restaurant_Data[[#This Row],[Total Reservations]]&lt;=100, "Medium", Restaurant_Data[[#This Row],[Total Reservations]]&lt;=200, "High")</f>
        <v>Low</v>
      </c>
      <c r="S1152" s="4">
        <v>635375.25</v>
      </c>
      <c r="T1152" t="str" cm="1">
        <f t="array" ref="T1152">_xlfn.IFS(Restaurant_Data[[#This Row],[Revenue]]&lt;= 500000, "Low Income", Restaurant_Data[[#This Row],[Revenue]]&lt;=1000000, "Middle Income", Restaurant_Data[[#This Row],[Revenue]] &lt;= 2000000, "High Income")</f>
        <v>Middle Income</v>
      </c>
    </row>
    <row r="1153" spans="1:20" x14ac:dyDescent="0.35">
      <c r="A1153" s="1" t="s">
        <v>1180</v>
      </c>
      <c r="B1153" s="1" t="s">
        <v>34</v>
      </c>
      <c r="C1153" s="1" t="s">
        <v>31</v>
      </c>
      <c r="D1153">
        <v>4.9000000000000004</v>
      </c>
      <c r="E1153">
        <v>62</v>
      </c>
      <c r="F1153">
        <v>33.67</v>
      </c>
      <c r="G1153">
        <v>992</v>
      </c>
      <c r="H1153">
        <v>15612</v>
      </c>
      <c r="I1153">
        <v>11</v>
      </c>
      <c r="J1153">
        <v>274</v>
      </c>
      <c r="K1153">
        <v>157.19</v>
      </c>
      <c r="L1153">
        <v>2</v>
      </c>
      <c r="M1153">
        <v>8.9</v>
      </c>
      <c r="N1153" s="1" t="s">
        <v>21</v>
      </c>
      <c r="O1153">
        <v>53</v>
      </c>
      <c r="P1153">
        <v>20</v>
      </c>
      <c r="Q1153">
        <v>73</v>
      </c>
      <c r="R1153" t="str" cm="1">
        <f t="array" ref="R1153">_xlfn.IFS(Restaurant_Data[[#This Row],[Total Reservations]]&lt;=50, "Low", Restaurant_Data[[#This Row],[Total Reservations]]&lt;=100, "Medium", Restaurant_Data[[#This Row],[Total Reservations]]&lt;=200, "High")</f>
        <v>Medium</v>
      </c>
      <c r="S1153" s="4">
        <v>478895.77</v>
      </c>
      <c r="T1153" t="str" cm="1">
        <f t="array" ref="T1153">_xlfn.IFS(Restaurant_Data[[#This Row],[Revenue]]&lt;= 500000, "Low Income", Restaurant_Data[[#This Row],[Revenue]]&lt;=1000000, "Middle Income", Restaurant_Data[[#This Row],[Revenue]] &lt;= 2000000, "High Income")</f>
        <v>Low Income</v>
      </c>
    </row>
    <row r="1154" spans="1:20" x14ac:dyDescent="0.35">
      <c r="A1154" s="1" t="s">
        <v>1181</v>
      </c>
      <c r="B1154" s="1" t="s">
        <v>23</v>
      </c>
      <c r="C1154" s="1" t="s">
        <v>26</v>
      </c>
      <c r="D1154">
        <v>3.9</v>
      </c>
      <c r="E1154">
        <v>85</v>
      </c>
      <c r="F1154">
        <v>53.44</v>
      </c>
      <c r="G1154">
        <v>6681</v>
      </c>
      <c r="H1154">
        <v>68196</v>
      </c>
      <c r="I1154">
        <v>2</v>
      </c>
      <c r="J1154">
        <v>836</v>
      </c>
      <c r="K1154">
        <v>108.52</v>
      </c>
      <c r="L1154">
        <v>1.1000000000000001</v>
      </c>
      <c r="M1154">
        <v>2.8</v>
      </c>
      <c r="N1154" s="1" t="s">
        <v>27</v>
      </c>
      <c r="O1154">
        <v>15</v>
      </c>
      <c r="P1154">
        <v>37</v>
      </c>
      <c r="Q1154">
        <v>52</v>
      </c>
      <c r="R1154" t="str" cm="1">
        <f t="array" ref="R1154">_xlfn.IFS(Restaurant_Data[[#This Row],[Total Reservations]]&lt;=50, "Low", Restaurant_Data[[#This Row],[Total Reservations]]&lt;=100, "Medium", Restaurant_Data[[#This Row],[Total Reservations]]&lt;=200, "High")</f>
        <v>Medium</v>
      </c>
      <c r="S1154" s="4">
        <v>1016617.78</v>
      </c>
      <c r="T1154" t="str" cm="1">
        <f t="array" ref="T1154">_xlfn.IFS(Restaurant_Data[[#This Row],[Revenue]]&lt;= 500000, "Low Income", Restaurant_Data[[#This Row],[Revenue]]&lt;=1000000, "Middle Income", Restaurant_Data[[#This Row],[Revenue]] &lt;= 2000000, "High Income")</f>
        <v>High Income</v>
      </c>
    </row>
    <row r="1155" spans="1:20" x14ac:dyDescent="0.35">
      <c r="A1155" s="1" t="s">
        <v>1182</v>
      </c>
      <c r="B1155" s="1" t="s">
        <v>19</v>
      </c>
      <c r="C1155" s="1" t="s">
        <v>31</v>
      </c>
      <c r="D1155">
        <v>4.9000000000000004</v>
      </c>
      <c r="E1155">
        <v>47</v>
      </c>
      <c r="F1155">
        <v>32.56</v>
      </c>
      <c r="G1155">
        <v>2762</v>
      </c>
      <c r="H1155">
        <v>30363</v>
      </c>
      <c r="I1155">
        <v>18</v>
      </c>
      <c r="J1155">
        <v>272</v>
      </c>
      <c r="K1155">
        <v>112.36</v>
      </c>
      <c r="L1155">
        <v>3.7</v>
      </c>
      <c r="M1155">
        <v>4.0999999999999996</v>
      </c>
      <c r="N1155" s="1" t="s">
        <v>27</v>
      </c>
      <c r="O1155">
        <v>45</v>
      </c>
      <c r="P1155">
        <v>5</v>
      </c>
      <c r="Q1155">
        <v>50</v>
      </c>
      <c r="R1155" t="str" cm="1">
        <f t="array" ref="R1155">_xlfn.IFS(Restaurant_Data[[#This Row],[Total Reservations]]&lt;=50, "Low", Restaurant_Data[[#This Row],[Total Reservations]]&lt;=100, "Medium", Restaurant_Data[[#This Row],[Total Reservations]]&lt;=200, "High")</f>
        <v>Low</v>
      </c>
      <c r="S1155" s="4">
        <v>364873.23</v>
      </c>
      <c r="T1155" t="str" cm="1">
        <f t="array" ref="T1155">_xlfn.IFS(Restaurant_Data[[#This Row],[Revenue]]&lt;= 500000, "Low Income", Restaurant_Data[[#This Row],[Revenue]]&lt;=1000000, "Middle Income", Restaurant_Data[[#This Row],[Revenue]] &lt;= 2000000, "High Income")</f>
        <v>Low Income</v>
      </c>
    </row>
    <row r="1156" spans="1:20" x14ac:dyDescent="0.35">
      <c r="A1156" s="1" t="s">
        <v>1183</v>
      </c>
      <c r="B1156" s="1" t="s">
        <v>19</v>
      </c>
      <c r="C1156" s="1" t="s">
        <v>24</v>
      </c>
      <c r="D1156">
        <v>3.3</v>
      </c>
      <c r="E1156">
        <v>41</v>
      </c>
      <c r="F1156">
        <v>30.26</v>
      </c>
      <c r="G1156">
        <v>2966</v>
      </c>
      <c r="H1156">
        <v>35749</v>
      </c>
      <c r="I1156">
        <v>4</v>
      </c>
      <c r="J1156">
        <v>613</v>
      </c>
      <c r="K1156">
        <v>246.87</v>
      </c>
      <c r="L1156">
        <v>1.9</v>
      </c>
      <c r="M1156">
        <v>2.1</v>
      </c>
      <c r="N1156" s="1" t="s">
        <v>27</v>
      </c>
      <c r="O1156">
        <v>38</v>
      </c>
      <c r="P1156">
        <v>3</v>
      </c>
      <c r="Q1156">
        <v>41</v>
      </c>
      <c r="R1156" t="str" cm="1">
        <f t="array" ref="R1156">_xlfn.IFS(Restaurant_Data[[#This Row],[Total Reservations]]&lt;=50, "Low", Restaurant_Data[[#This Row],[Total Reservations]]&lt;=100, "Medium", Restaurant_Data[[#This Row],[Total Reservations]]&lt;=200, "High")</f>
        <v>Low</v>
      </c>
      <c r="S1156" s="4">
        <v>286407.65000000002</v>
      </c>
      <c r="T1156" t="str" cm="1">
        <f t="array" ref="T1156">_xlfn.IFS(Restaurant_Data[[#This Row],[Revenue]]&lt;= 500000, "Low Income", Restaurant_Data[[#This Row],[Revenue]]&lt;=1000000, "Middle Income", Restaurant_Data[[#This Row],[Revenue]] &lt;= 2000000, "High Income")</f>
        <v>Low Income</v>
      </c>
    </row>
    <row r="1157" spans="1:20" x14ac:dyDescent="0.35">
      <c r="A1157" s="1" t="s">
        <v>1184</v>
      </c>
      <c r="B1157" s="1" t="s">
        <v>23</v>
      </c>
      <c r="C1157" s="1" t="s">
        <v>42</v>
      </c>
      <c r="D1157">
        <v>4.2</v>
      </c>
      <c r="E1157">
        <v>74</v>
      </c>
      <c r="F1157">
        <v>41.22</v>
      </c>
      <c r="G1157">
        <v>2087</v>
      </c>
      <c r="H1157">
        <v>29992</v>
      </c>
      <c r="I1157">
        <v>12</v>
      </c>
      <c r="J1157">
        <v>605</v>
      </c>
      <c r="K1157">
        <v>169.84</v>
      </c>
      <c r="L1157">
        <v>8.1999999999999993</v>
      </c>
      <c r="M1157">
        <v>1.9</v>
      </c>
      <c r="N1157" s="1" t="s">
        <v>21</v>
      </c>
      <c r="O1157">
        <v>20</v>
      </c>
      <c r="P1157">
        <v>23</v>
      </c>
      <c r="Q1157">
        <v>43</v>
      </c>
      <c r="R1157" t="str" cm="1">
        <f t="array" ref="R1157">_xlfn.IFS(Restaurant_Data[[#This Row],[Total Reservations]]&lt;=50, "Low", Restaurant_Data[[#This Row],[Total Reservations]]&lt;=100, "Medium", Restaurant_Data[[#This Row],[Total Reservations]]&lt;=200, "High")</f>
        <v>Low</v>
      </c>
      <c r="S1157" s="4">
        <v>692673.88</v>
      </c>
      <c r="T1157" t="str" cm="1">
        <f t="array" ref="T1157">_xlfn.IFS(Restaurant_Data[[#This Row],[Revenue]]&lt;= 500000, "Low Income", Restaurant_Data[[#This Row],[Revenue]]&lt;=1000000, "Middle Income", Restaurant_Data[[#This Row],[Revenue]] &lt;= 2000000, "High Income")</f>
        <v>Middle Income</v>
      </c>
    </row>
    <row r="1158" spans="1:20" x14ac:dyDescent="0.35">
      <c r="A1158" s="1" t="s">
        <v>1185</v>
      </c>
      <c r="B1158" s="1" t="s">
        <v>19</v>
      </c>
      <c r="C1158" s="1" t="s">
        <v>31</v>
      </c>
      <c r="D1158">
        <v>3.4</v>
      </c>
      <c r="E1158">
        <v>50</v>
      </c>
      <c r="F1158">
        <v>36.64</v>
      </c>
      <c r="G1158">
        <v>3025</v>
      </c>
      <c r="H1158">
        <v>31888</v>
      </c>
      <c r="I1158">
        <v>4</v>
      </c>
      <c r="J1158">
        <v>647</v>
      </c>
      <c r="K1158">
        <v>77.319999999999993</v>
      </c>
      <c r="L1158">
        <v>5.4</v>
      </c>
      <c r="M1158">
        <v>1.9</v>
      </c>
      <c r="N1158" s="1" t="s">
        <v>27</v>
      </c>
      <c r="O1158">
        <v>23</v>
      </c>
      <c r="P1158">
        <v>8</v>
      </c>
      <c r="Q1158">
        <v>31</v>
      </c>
      <c r="R1158" t="str" cm="1">
        <f t="array" ref="R1158">_xlfn.IFS(Restaurant_Data[[#This Row],[Total Reservations]]&lt;=50, "Low", Restaurant_Data[[#This Row],[Total Reservations]]&lt;=100, "Medium", Restaurant_Data[[#This Row],[Total Reservations]]&lt;=200, "High")</f>
        <v>Low</v>
      </c>
      <c r="S1158" s="4">
        <v>417419.74</v>
      </c>
      <c r="T1158" t="str" cm="1">
        <f t="array" ref="T1158">_xlfn.IFS(Restaurant_Data[[#This Row],[Revenue]]&lt;= 500000, "Low Income", Restaurant_Data[[#This Row],[Revenue]]&lt;=1000000, "Middle Income", Restaurant_Data[[#This Row],[Revenue]] &lt;= 2000000, "High Income")</f>
        <v>Low Income</v>
      </c>
    </row>
    <row r="1159" spans="1:20" x14ac:dyDescent="0.35">
      <c r="A1159" s="1" t="s">
        <v>1186</v>
      </c>
      <c r="B1159" s="1" t="s">
        <v>23</v>
      </c>
      <c r="C1159" s="1" t="s">
        <v>24</v>
      </c>
      <c r="D1159">
        <v>4.5999999999999996</v>
      </c>
      <c r="E1159">
        <v>82</v>
      </c>
      <c r="F1159">
        <v>35.29</v>
      </c>
      <c r="G1159">
        <v>4614</v>
      </c>
      <c r="H1159">
        <v>53440</v>
      </c>
      <c r="I1159">
        <v>5</v>
      </c>
      <c r="J1159">
        <v>204</v>
      </c>
      <c r="K1159">
        <v>61.46</v>
      </c>
      <c r="L1159">
        <v>3.3</v>
      </c>
      <c r="M1159">
        <v>4.0999999999999996</v>
      </c>
      <c r="N1159" s="1" t="s">
        <v>21</v>
      </c>
      <c r="O1159">
        <v>25</v>
      </c>
      <c r="P1159">
        <v>26</v>
      </c>
      <c r="Q1159">
        <v>51</v>
      </c>
      <c r="R1159" t="str" cm="1">
        <f t="array" ref="R1159">_xlfn.IFS(Restaurant_Data[[#This Row],[Total Reservations]]&lt;=50, "Low", Restaurant_Data[[#This Row],[Total Reservations]]&lt;=100, "Medium", Restaurant_Data[[#This Row],[Total Reservations]]&lt;=200, "High")</f>
        <v>Medium</v>
      </c>
      <c r="S1159" s="4">
        <v>654238.61</v>
      </c>
      <c r="T1159" t="str" cm="1">
        <f t="array" ref="T1159">_xlfn.IFS(Restaurant_Data[[#This Row],[Revenue]]&lt;= 500000, "Low Income", Restaurant_Data[[#This Row],[Revenue]]&lt;=1000000, "Middle Income", Restaurant_Data[[#This Row],[Revenue]] &lt;= 2000000, "High Income")</f>
        <v>Middle Income</v>
      </c>
    </row>
    <row r="1160" spans="1:20" x14ac:dyDescent="0.35">
      <c r="A1160" s="1" t="s">
        <v>1187</v>
      </c>
      <c r="B1160" s="1" t="s">
        <v>23</v>
      </c>
      <c r="C1160" s="1" t="s">
        <v>20</v>
      </c>
      <c r="D1160">
        <v>4.5999999999999996</v>
      </c>
      <c r="E1160">
        <v>77</v>
      </c>
      <c r="F1160">
        <v>72.28</v>
      </c>
      <c r="G1160">
        <v>5265</v>
      </c>
      <c r="H1160">
        <v>57534</v>
      </c>
      <c r="I1160">
        <v>17</v>
      </c>
      <c r="J1160">
        <v>87</v>
      </c>
      <c r="K1160">
        <v>106.18</v>
      </c>
      <c r="L1160">
        <v>6.4</v>
      </c>
      <c r="M1160">
        <v>5.7</v>
      </c>
      <c r="N1160" s="1" t="s">
        <v>27</v>
      </c>
      <c r="O1160">
        <v>46</v>
      </c>
      <c r="P1160">
        <v>7</v>
      </c>
      <c r="Q1160">
        <v>53</v>
      </c>
      <c r="R1160" t="str" cm="1">
        <f t="array" ref="R1160">_xlfn.IFS(Restaurant_Data[[#This Row],[Total Reservations]]&lt;=50, "Low", Restaurant_Data[[#This Row],[Total Reservations]]&lt;=100, "Medium", Restaurant_Data[[#This Row],[Total Reservations]]&lt;=200, "High")</f>
        <v>Medium</v>
      </c>
      <c r="S1160" s="4">
        <v>1256686.68</v>
      </c>
      <c r="T1160" t="str" cm="1">
        <f t="array" ref="T1160">_xlfn.IFS(Restaurant_Data[[#This Row],[Revenue]]&lt;= 500000, "Low Income", Restaurant_Data[[#This Row],[Revenue]]&lt;=1000000, "Middle Income", Restaurant_Data[[#This Row],[Revenue]] &lt;= 2000000, "High Income")</f>
        <v>High Income</v>
      </c>
    </row>
    <row r="1161" spans="1:20" x14ac:dyDescent="0.35">
      <c r="A1161" s="1" t="s">
        <v>1188</v>
      </c>
      <c r="B1161" s="1" t="s">
        <v>23</v>
      </c>
      <c r="C1161" s="1" t="s">
        <v>42</v>
      </c>
      <c r="D1161">
        <v>3.2</v>
      </c>
      <c r="E1161">
        <v>75</v>
      </c>
      <c r="F1161">
        <v>43.65</v>
      </c>
      <c r="G1161">
        <v>3507</v>
      </c>
      <c r="H1161">
        <v>35959</v>
      </c>
      <c r="I1161">
        <v>19</v>
      </c>
      <c r="J1161">
        <v>653</v>
      </c>
      <c r="K1161">
        <v>171.86</v>
      </c>
      <c r="L1161">
        <v>1.6</v>
      </c>
      <c r="M1161">
        <v>2.8</v>
      </c>
      <c r="N1161" s="1" t="s">
        <v>21</v>
      </c>
      <c r="O1161">
        <v>45</v>
      </c>
      <c r="P1161">
        <v>63</v>
      </c>
      <c r="Q1161">
        <v>108</v>
      </c>
      <c r="R1161" t="str" cm="1">
        <f t="array" ref="R1161">_xlfn.IFS(Restaurant_Data[[#This Row],[Total Reservations]]&lt;=50, "Low", Restaurant_Data[[#This Row],[Total Reservations]]&lt;=100, "Medium", Restaurant_Data[[#This Row],[Total Reservations]]&lt;=200, "High")</f>
        <v>High</v>
      </c>
      <c r="S1161" s="4">
        <v>751229.9</v>
      </c>
      <c r="T1161" t="str" cm="1">
        <f t="array" ref="T1161">_xlfn.IFS(Restaurant_Data[[#This Row],[Revenue]]&lt;= 500000, "Low Income", Restaurant_Data[[#This Row],[Revenue]]&lt;=1000000, "Middle Income", Restaurant_Data[[#This Row],[Revenue]] &lt;= 2000000, "High Income")</f>
        <v>Middle Income</v>
      </c>
    </row>
    <row r="1162" spans="1:20" x14ac:dyDescent="0.35">
      <c r="A1162" s="1" t="s">
        <v>1189</v>
      </c>
      <c r="B1162" s="1" t="s">
        <v>19</v>
      </c>
      <c r="C1162" s="1" t="s">
        <v>24</v>
      </c>
      <c r="D1162">
        <v>4.8</v>
      </c>
      <c r="E1162">
        <v>32</v>
      </c>
      <c r="F1162">
        <v>31.4</v>
      </c>
      <c r="G1162">
        <v>3680</v>
      </c>
      <c r="H1162">
        <v>39932</v>
      </c>
      <c r="I1162">
        <v>10</v>
      </c>
      <c r="J1162">
        <v>710</v>
      </c>
      <c r="K1162">
        <v>204.31</v>
      </c>
      <c r="L1162">
        <v>7.5</v>
      </c>
      <c r="M1162">
        <v>9.4</v>
      </c>
      <c r="N1162" s="1" t="s">
        <v>21</v>
      </c>
      <c r="O1162">
        <v>19</v>
      </c>
      <c r="P1162">
        <v>24</v>
      </c>
      <c r="Q1162">
        <v>43</v>
      </c>
      <c r="R1162" t="str" cm="1">
        <f t="array" ref="R1162">_xlfn.IFS(Restaurant_Data[[#This Row],[Total Reservations]]&lt;=50, "Low", Restaurant_Data[[#This Row],[Total Reservations]]&lt;=100, "Medium", Restaurant_Data[[#This Row],[Total Reservations]]&lt;=200, "High")</f>
        <v>Low</v>
      </c>
      <c r="S1162" s="4">
        <v>248788</v>
      </c>
      <c r="T1162" t="str" cm="1">
        <f t="array" ref="T1162">_xlfn.IFS(Restaurant_Data[[#This Row],[Revenue]]&lt;= 500000, "Low Income", Restaurant_Data[[#This Row],[Revenue]]&lt;=1000000, "Middle Income", Restaurant_Data[[#This Row],[Revenue]] &lt;= 2000000, "High Income")</f>
        <v>Low Income</v>
      </c>
    </row>
    <row r="1163" spans="1:20" x14ac:dyDescent="0.35">
      <c r="A1163" s="1" t="s">
        <v>1190</v>
      </c>
      <c r="B1163" s="1" t="s">
        <v>23</v>
      </c>
      <c r="C1163" s="1" t="s">
        <v>31</v>
      </c>
      <c r="D1163">
        <v>3.4</v>
      </c>
      <c r="E1163">
        <v>89</v>
      </c>
      <c r="F1163">
        <v>39.17</v>
      </c>
      <c r="G1163">
        <v>4226</v>
      </c>
      <c r="H1163">
        <v>41858</v>
      </c>
      <c r="I1163">
        <v>14</v>
      </c>
      <c r="J1163">
        <v>471</v>
      </c>
      <c r="K1163">
        <v>85.92</v>
      </c>
      <c r="L1163">
        <v>5.5</v>
      </c>
      <c r="M1163">
        <v>6.3</v>
      </c>
      <c r="N1163" s="1" t="s">
        <v>21</v>
      </c>
      <c r="O1163">
        <v>17</v>
      </c>
      <c r="P1163">
        <v>4</v>
      </c>
      <c r="Q1163">
        <v>21</v>
      </c>
      <c r="R1163" t="str" cm="1">
        <f t="array" ref="R1163">_xlfn.IFS(Restaurant_Data[[#This Row],[Total Reservations]]&lt;=50, "Low", Restaurant_Data[[#This Row],[Total Reservations]]&lt;=100, "Medium", Restaurant_Data[[#This Row],[Total Reservations]]&lt;=200, "High")</f>
        <v>Low</v>
      </c>
      <c r="S1163" s="4">
        <v>793558.94</v>
      </c>
      <c r="T1163" t="str" cm="1">
        <f t="array" ref="T1163">_xlfn.IFS(Restaurant_Data[[#This Row],[Revenue]]&lt;= 500000, "Low Income", Restaurant_Data[[#This Row],[Revenue]]&lt;=1000000, "Middle Income", Restaurant_Data[[#This Row],[Revenue]] &lt;= 2000000, "High Income")</f>
        <v>Middle Income</v>
      </c>
    </row>
    <row r="1164" spans="1:20" x14ac:dyDescent="0.35">
      <c r="A1164" s="1" t="s">
        <v>1191</v>
      </c>
      <c r="B1164" s="1" t="s">
        <v>34</v>
      </c>
      <c r="C1164" s="1" t="s">
        <v>20</v>
      </c>
      <c r="D1164">
        <v>4.2</v>
      </c>
      <c r="E1164">
        <v>53</v>
      </c>
      <c r="F1164">
        <v>67.900000000000006</v>
      </c>
      <c r="G1164">
        <v>2787</v>
      </c>
      <c r="H1164">
        <v>34024</v>
      </c>
      <c r="I1164">
        <v>15</v>
      </c>
      <c r="J1164">
        <v>62</v>
      </c>
      <c r="K1164">
        <v>158.46</v>
      </c>
      <c r="L1164">
        <v>1.1000000000000001</v>
      </c>
      <c r="M1164">
        <v>9</v>
      </c>
      <c r="N1164" s="1" t="s">
        <v>27</v>
      </c>
      <c r="O1164">
        <v>40</v>
      </c>
      <c r="P1164">
        <v>18</v>
      </c>
      <c r="Q1164">
        <v>58</v>
      </c>
      <c r="R1164" t="str" cm="1">
        <f t="array" ref="R1164">_xlfn.IFS(Restaurant_Data[[#This Row],[Total Reservations]]&lt;=50, "Low", Restaurant_Data[[#This Row],[Total Reservations]]&lt;=100, "Medium", Restaurant_Data[[#This Row],[Total Reservations]]&lt;=200, "High")</f>
        <v>Medium</v>
      </c>
      <c r="S1164" s="4">
        <v>818109.2</v>
      </c>
      <c r="T1164" t="str" cm="1">
        <f t="array" ref="T1164">_xlfn.IFS(Restaurant_Data[[#This Row],[Revenue]]&lt;= 500000, "Low Income", Restaurant_Data[[#This Row],[Revenue]]&lt;=1000000, "Middle Income", Restaurant_Data[[#This Row],[Revenue]] &lt;= 2000000, "High Income")</f>
        <v>Middle Income</v>
      </c>
    </row>
    <row r="1165" spans="1:20" x14ac:dyDescent="0.35">
      <c r="A1165" s="1" t="s">
        <v>1192</v>
      </c>
      <c r="B1165" s="1" t="s">
        <v>19</v>
      </c>
      <c r="C1165" s="1" t="s">
        <v>24</v>
      </c>
      <c r="D1165">
        <v>5</v>
      </c>
      <c r="E1165">
        <v>41</v>
      </c>
      <c r="F1165">
        <v>27.31</v>
      </c>
      <c r="G1165">
        <v>1911</v>
      </c>
      <c r="H1165">
        <v>26373</v>
      </c>
      <c r="I1165">
        <v>14</v>
      </c>
      <c r="J1165">
        <v>398</v>
      </c>
      <c r="K1165">
        <v>68.14</v>
      </c>
      <c r="L1165">
        <v>3.9</v>
      </c>
      <c r="M1165">
        <v>2.2999999999999998</v>
      </c>
      <c r="N1165" s="1" t="s">
        <v>21</v>
      </c>
      <c r="O1165">
        <v>23</v>
      </c>
      <c r="P1165">
        <v>13</v>
      </c>
      <c r="Q1165">
        <v>36</v>
      </c>
      <c r="R1165" t="str" cm="1">
        <f t="array" ref="R1165">_xlfn.IFS(Restaurant_Data[[#This Row],[Total Reservations]]&lt;=50, "Low", Restaurant_Data[[#This Row],[Total Reservations]]&lt;=100, "Medium", Restaurant_Data[[#This Row],[Total Reservations]]&lt;=200, "High")</f>
        <v>Low</v>
      </c>
      <c r="S1165" s="4">
        <v>268280.8</v>
      </c>
      <c r="T1165" t="str" cm="1">
        <f t="array" ref="T1165">_xlfn.IFS(Restaurant_Data[[#This Row],[Revenue]]&lt;= 500000, "Low Income", Restaurant_Data[[#This Row],[Revenue]]&lt;=1000000, "Middle Income", Restaurant_Data[[#This Row],[Revenue]] &lt;= 2000000, "High Income")</f>
        <v>Low Income</v>
      </c>
    </row>
    <row r="1166" spans="1:20" x14ac:dyDescent="0.35">
      <c r="A1166" s="1" t="s">
        <v>1193</v>
      </c>
      <c r="B1166" s="1" t="s">
        <v>19</v>
      </c>
      <c r="C1166" s="1" t="s">
        <v>24</v>
      </c>
      <c r="D1166">
        <v>4.8</v>
      </c>
      <c r="E1166">
        <v>42</v>
      </c>
      <c r="F1166">
        <v>35.19</v>
      </c>
      <c r="G1166">
        <v>2035</v>
      </c>
      <c r="H1166">
        <v>29722</v>
      </c>
      <c r="I1166">
        <v>16</v>
      </c>
      <c r="J1166">
        <v>454</v>
      </c>
      <c r="K1166">
        <v>59.43</v>
      </c>
      <c r="L1166">
        <v>7.8</v>
      </c>
      <c r="M1166">
        <v>2.2999999999999998</v>
      </c>
      <c r="N1166" s="1" t="s">
        <v>27</v>
      </c>
      <c r="O1166">
        <v>27</v>
      </c>
      <c r="P1166">
        <v>36</v>
      </c>
      <c r="Q1166">
        <v>63</v>
      </c>
      <c r="R1166" t="str" cm="1">
        <f t="array" ref="R1166">_xlfn.IFS(Restaurant_Data[[#This Row],[Total Reservations]]&lt;=50, "Low", Restaurant_Data[[#This Row],[Total Reservations]]&lt;=100, "Medium", Restaurant_Data[[#This Row],[Total Reservations]]&lt;=200, "High")</f>
        <v>Medium</v>
      </c>
      <c r="S1166" s="4">
        <v>352391.19</v>
      </c>
      <c r="T1166" t="str" cm="1">
        <f t="array" ref="T1166">_xlfn.IFS(Restaurant_Data[[#This Row],[Revenue]]&lt;= 500000, "Low Income", Restaurant_Data[[#This Row],[Revenue]]&lt;=1000000, "Middle Income", Restaurant_Data[[#This Row],[Revenue]] &lt;= 2000000, "High Income")</f>
        <v>Low Income</v>
      </c>
    </row>
    <row r="1167" spans="1:20" x14ac:dyDescent="0.35">
      <c r="A1167" s="1" t="s">
        <v>1194</v>
      </c>
      <c r="B1167" s="1" t="s">
        <v>19</v>
      </c>
      <c r="C1167" s="1" t="s">
        <v>31</v>
      </c>
      <c r="D1167">
        <v>4.9000000000000004</v>
      </c>
      <c r="E1167">
        <v>31</v>
      </c>
      <c r="F1167">
        <v>37.630000000000003</v>
      </c>
      <c r="G1167">
        <v>1804</v>
      </c>
      <c r="H1167">
        <v>24990</v>
      </c>
      <c r="I1167">
        <v>8</v>
      </c>
      <c r="J1167">
        <v>859</v>
      </c>
      <c r="K1167">
        <v>265.83999999999997</v>
      </c>
      <c r="L1167">
        <v>2.7</v>
      </c>
      <c r="M1167">
        <v>8.6</v>
      </c>
      <c r="N1167" s="1" t="s">
        <v>21</v>
      </c>
      <c r="O1167">
        <v>19</v>
      </c>
      <c r="P1167">
        <v>14</v>
      </c>
      <c r="Q1167">
        <v>33</v>
      </c>
      <c r="R1167" t="str" cm="1">
        <f t="array" ref="R1167">_xlfn.IFS(Restaurant_Data[[#This Row],[Total Reservations]]&lt;=50, "Low", Restaurant_Data[[#This Row],[Total Reservations]]&lt;=100, "Medium", Restaurant_Data[[#This Row],[Total Reservations]]&lt;=200, "High")</f>
        <v>Low</v>
      </c>
      <c r="S1167" s="4">
        <v>276035.36</v>
      </c>
      <c r="T1167" t="str" cm="1">
        <f t="array" ref="T1167">_xlfn.IFS(Restaurant_Data[[#This Row],[Revenue]]&lt;= 500000, "Low Income", Restaurant_Data[[#This Row],[Revenue]]&lt;=1000000, "Middle Income", Restaurant_Data[[#This Row],[Revenue]] &lt;= 2000000, "High Income")</f>
        <v>Low Income</v>
      </c>
    </row>
    <row r="1168" spans="1:20" x14ac:dyDescent="0.35">
      <c r="A1168" s="1" t="s">
        <v>1195</v>
      </c>
      <c r="B1168" s="1" t="s">
        <v>19</v>
      </c>
      <c r="C1168" s="1" t="s">
        <v>42</v>
      </c>
      <c r="D1168">
        <v>3.7</v>
      </c>
      <c r="E1168">
        <v>48</v>
      </c>
      <c r="F1168">
        <v>42.39</v>
      </c>
      <c r="G1168">
        <v>3047</v>
      </c>
      <c r="H1168">
        <v>34431</v>
      </c>
      <c r="I1168">
        <v>9</v>
      </c>
      <c r="J1168">
        <v>274</v>
      </c>
      <c r="K1168">
        <v>214.58</v>
      </c>
      <c r="L1168">
        <v>9.6999999999999993</v>
      </c>
      <c r="M1168">
        <v>6.1</v>
      </c>
      <c r="N1168" s="1" t="s">
        <v>21</v>
      </c>
      <c r="O1168">
        <v>38</v>
      </c>
      <c r="P1168">
        <v>26</v>
      </c>
      <c r="Q1168">
        <v>64</v>
      </c>
      <c r="R1168" t="str" cm="1">
        <f t="array" ref="R1168">_xlfn.IFS(Restaurant_Data[[#This Row],[Total Reservations]]&lt;=50, "Low", Restaurant_Data[[#This Row],[Total Reservations]]&lt;=100, "Medium", Restaurant_Data[[#This Row],[Total Reservations]]&lt;=200, "High")</f>
        <v>Medium</v>
      </c>
      <c r="S1168" s="4">
        <v>472056.69</v>
      </c>
      <c r="T1168" t="str" cm="1">
        <f t="array" ref="T1168">_xlfn.IFS(Restaurant_Data[[#This Row],[Revenue]]&lt;= 500000, "Low Income", Restaurant_Data[[#This Row],[Revenue]]&lt;=1000000, "Middle Income", Restaurant_Data[[#This Row],[Revenue]] &lt;= 2000000, "High Income")</f>
        <v>Low Income</v>
      </c>
    </row>
    <row r="1169" spans="1:20" x14ac:dyDescent="0.35">
      <c r="A1169" s="1" t="s">
        <v>1196</v>
      </c>
      <c r="B1169" s="1" t="s">
        <v>34</v>
      </c>
      <c r="C1169" s="1" t="s">
        <v>20</v>
      </c>
      <c r="D1169">
        <v>3.2</v>
      </c>
      <c r="E1169">
        <v>53</v>
      </c>
      <c r="F1169">
        <v>70.14</v>
      </c>
      <c r="G1169">
        <v>1064</v>
      </c>
      <c r="H1169">
        <v>18222</v>
      </c>
      <c r="I1169">
        <v>8</v>
      </c>
      <c r="J1169">
        <v>913</v>
      </c>
      <c r="K1169">
        <v>245.27</v>
      </c>
      <c r="L1169">
        <v>9.1</v>
      </c>
      <c r="M1169">
        <v>9.4</v>
      </c>
      <c r="N1169" s="1" t="s">
        <v>27</v>
      </c>
      <c r="O1169">
        <v>16</v>
      </c>
      <c r="P1169">
        <v>16</v>
      </c>
      <c r="Q1169">
        <v>32</v>
      </c>
      <c r="R1169" t="str" cm="1">
        <f t="array" ref="R1169">_xlfn.IFS(Restaurant_Data[[#This Row],[Total Reservations]]&lt;=50, "Low", Restaurant_Data[[#This Row],[Total Reservations]]&lt;=100, "Medium", Restaurant_Data[[#This Row],[Total Reservations]]&lt;=200, "High")</f>
        <v>Low</v>
      </c>
      <c r="S1169" s="4">
        <v>837942.56</v>
      </c>
      <c r="T1169" t="str" cm="1">
        <f t="array" ref="T1169">_xlfn.IFS(Restaurant_Data[[#This Row],[Revenue]]&lt;= 500000, "Low Income", Restaurant_Data[[#This Row],[Revenue]]&lt;=1000000, "Middle Income", Restaurant_Data[[#This Row],[Revenue]] &lt;= 2000000, "High Income")</f>
        <v>Middle Income</v>
      </c>
    </row>
    <row r="1170" spans="1:20" x14ac:dyDescent="0.35">
      <c r="A1170" s="1" t="s">
        <v>1197</v>
      </c>
      <c r="B1170" s="1" t="s">
        <v>19</v>
      </c>
      <c r="C1170" s="1" t="s">
        <v>26</v>
      </c>
      <c r="D1170">
        <v>3.4</v>
      </c>
      <c r="E1170">
        <v>42</v>
      </c>
      <c r="F1170">
        <v>49.14</v>
      </c>
      <c r="G1170">
        <v>1376</v>
      </c>
      <c r="H1170">
        <v>20030</v>
      </c>
      <c r="I1170">
        <v>11</v>
      </c>
      <c r="J1170">
        <v>353</v>
      </c>
      <c r="K1170">
        <v>95.47</v>
      </c>
      <c r="L1170">
        <v>8</v>
      </c>
      <c r="M1170">
        <v>2.2999999999999998</v>
      </c>
      <c r="N1170" s="1" t="s">
        <v>21</v>
      </c>
      <c r="O1170">
        <v>20</v>
      </c>
      <c r="P1170">
        <v>33</v>
      </c>
      <c r="Q1170">
        <v>53</v>
      </c>
      <c r="R1170" t="str" cm="1">
        <f t="array" ref="R1170">_xlfn.IFS(Restaurant_Data[[#This Row],[Total Reservations]]&lt;=50, "Low", Restaurant_Data[[#This Row],[Total Reservations]]&lt;=100, "Medium", Restaurant_Data[[#This Row],[Total Reservations]]&lt;=200, "High")</f>
        <v>Medium</v>
      </c>
      <c r="S1170" s="4">
        <v>474515.64</v>
      </c>
      <c r="T1170" t="str" cm="1">
        <f t="array" ref="T1170">_xlfn.IFS(Restaurant_Data[[#This Row],[Revenue]]&lt;= 500000, "Low Income", Restaurant_Data[[#This Row],[Revenue]]&lt;=1000000, "Middle Income", Restaurant_Data[[#This Row],[Revenue]] &lt;= 2000000, "High Income")</f>
        <v>Low Income</v>
      </c>
    </row>
    <row r="1171" spans="1:20" x14ac:dyDescent="0.35">
      <c r="A1171" s="1" t="s">
        <v>1198</v>
      </c>
      <c r="B1171" s="1" t="s">
        <v>19</v>
      </c>
      <c r="C1171" s="1" t="s">
        <v>37</v>
      </c>
      <c r="D1171">
        <v>4</v>
      </c>
      <c r="E1171">
        <v>48</v>
      </c>
      <c r="F1171">
        <v>61.11</v>
      </c>
      <c r="G1171">
        <v>2576</v>
      </c>
      <c r="H1171">
        <v>26102</v>
      </c>
      <c r="I1171">
        <v>12</v>
      </c>
      <c r="J1171">
        <v>95</v>
      </c>
      <c r="K1171">
        <v>130.54</v>
      </c>
      <c r="L1171">
        <v>1.7</v>
      </c>
      <c r="M1171">
        <v>1.2</v>
      </c>
      <c r="N1171" s="1" t="s">
        <v>27</v>
      </c>
      <c r="O1171">
        <v>17</v>
      </c>
      <c r="P1171">
        <v>26</v>
      </c>
      <c r="Q1171">
        <v>43</v>
      </c>
      <c r="R1171" t="str" cm="1">
        <f t="array" ref="R1171">_xlfn.IFS(Restaurant_Data[[#This Row],[Total Reservations]]&lt;=50, "Low", Restaurant_Data[[#This Row],[Total Reservations]]&lt;=100, "Medium", Restaurant_Data[[#This Row],[Total Reservations]]&lt;=200, "High")</f>
        <v>Low</v>
      </c>
      <c r="S1171" s="4">
        <v>663825.15</v>
      </c>
      <c r="T1171" t="str" cm="1">
        <f t="array" ref="T1171">_xlfn.IFS(Restaurant_Data[[#This Row],[Revenue]]&lt;= 500000, "Low Income", Restaurant_Data[[#This Row],[Revenue]]&lt;=1000000, "Middle Income", Restaurant_Data[[#This Row],[Revenue]] &lt;= 2000000, "High Income")</f>
        <v>Middle Income</v>
      </c>
    </row>
    <row r="1172" spans="1:20" x14ac:dyDescent="0.35">
      <c r="A1172" s="1" t="s">
        <v>1199</v>
      </c>
      <c r="B1172" s="1" t="s">
        <v>23</v>
      </c>
      <c r="C1172" s="1" t="s">
        <v>42</v>
      </c>
      <c r="D1172">
        <v>4.5999999999999996</v>
      </c>
      <c r="E1172">
        <v>77</v>
      </c>
      <c r="F1172">
        <v>36.33</v>
      </c>
      <c r="G1172">
        <v>6331</v>
      </c>
      <c r="H1172">
        <v>64564</v>
      </c>
      <c r="I1172">
        <v>14</v>
      </c>
      <c r="J1172">
        <v>269</v>
      </c>
      <c r="K1172">
        <v>160.94999999999999</v>
      </c>
      <c r="L1172">
        <v>4.2</v>
      </c>
      <c r="M1172">
        <v>9.1999999999999993</v>
      </c>
      <c r="N1172" s="1" t="s">
        <v>21</v>
      </c>
      <c r="O1172">
        <v>65</v>
      </c>
      <c r="P1172">
        <v>7</v>
      </c>
      <c r="Q1172">
        <v>72</v>
      </c>
      <c r="R1172" t="str" cm="1">
        <f t="array" ref="R1172">_xlfn.IFS(Restaurant_Data[[#This Row],[Total Reservations]]&lt;=50, "Low", Restaurant_Data[[#This Row],[Total Reservations]]&lt;=100, "Medium", Restaurant_Data[[#This Row],[Total Reservations]]&lt;=200, "High")</f>
        <v>Medium</v>
      </c>
      <c r="S1172" s="4">
        <v>649211.25</v>
      </c>
      <c r="T1172" t="str" cm="1">
        <f t="array" ref="T1172">_xlfn.IFS(Restaurant_Data[[#This Row],[Revenue]]&lt;= 500000, "Low Income", Restaurant_Data[[#This Row],[Revenue]]&lt;=1000000, "Middle Income", Restaurant_Data[[#This Row],[Revenue]] &lt;= 2000000, "High Income")</f>
        <v>Middle Income</v>
      </c>
    </row>
    <row r="1173" spans="1:20" x14ac:dyDescent="0.35">
      <c r="A1173" s="1" t="s">
        <v>1200</v>
      </c>
      <c r="B1173" s="1" t="s">
        <v>19</v>
      </c>
      <c r="C1173" s="1" t="s">
        <v>20</v>
      </c>
      <c r="D1173">
        <v>3.3</v>
      </c>
      <c r="E1173">
        <v>37</v>
      </c>
      <c r="F1173">
        <v>70</v>
      </c>
      <c r="G1173">
        <v>888</v>
      </c>
      <c r="H1173">
        <v>11933</v>
      </c>
      <c r="I1173">
        <v>18</v>
      </c>
      <c r="J1173">
        <v>675</v>
      </c>
      <c r="K1173">
        <v>214.51</v>
      </c>
      <c r="L1173">
        <v>3.7</v>
      </c>
      <c r="M1173">
        <v>7.3</v>
      </c>
      <c r="N1173" s="1" t="s">
        <v>21</v>
      </c>
      <c r="O1173">
        <v>36</v>
      </c>
      <c r="P1173">
        <v>25</v>
      </c>
      <c r="Q1173">
        <v>61</v>
      </c>
      <c r="R1173" t="str" cm="1">
        <f t="array" ref="R1173">_xlfn.IFS(Restaurant_Data[[#This Row],[Total Reservations]]&lt;=50, "Low", Restaurant_Data[[#This Row],[Total Reservations]]&lt;=100, "Medium", Restaurant_Data[[#This Row],[Total Reservations]]&lt;=200, "High")</f>
        <v>Medium</v>
      </c>
      <c r="S1173" s="4">
        <v>598258.65</v>
      </c>
      <c r="T1173" t="str" cm="1">
        <f t="array" ref="T1173">_xlfn.IFS(Restaurant_Data[[#This Row],[Revenue]]&lt;= 500000, "Low Income", Restaurant_Data[[#This Row],[Revenue]]&lt;=1000000, "Middle Income", Restaurant_Data[[#This Row],[Revenue]] &lt;= 2000000, "High Income")</f>
        <v>Middle Income</v>
      </c>
    </row>
    <row r="1174" spans="1:20" x14ac:dyDescent="0.35">
      <c r="A1174" s="1" t="s">
        <v>1201</v>
      </c>
      <c r="B1174" s="1" t="s">
        <v>34</v>
      </c>
      <c r="C1174" s="1" t="s">
        <v>24</v>
      </c>
      <c r="D1174">
        <v>4.3</v>
      </c>
      <c r="E1174">
        <v>65</v>
      </c>
      <c r="F1174">
        <v>30.01</v>
      </c>
      <c r="G1174">
        <v>1063</v>
      </c>
      <c r="H1174">
        <v>17066</v>
      </c>
      <c r="I1174">
        <v>12</v>
      </c>
      <c r="J1174">
        <v>127</v>
      </c>
      <c r="K1174">
        <v>183.71</v>
      </c>
      <c r="L1174">
        <v>2.2000000000000002</v>
      </c>
      <c r="M1174">
        <v>8.3000000000000007</v>
      </c>
      <c r="N1174" s="1" t="s">
        <v>27</v>
      </c>
      <c r="O1174">
        <v>35</v>
      </c>
      <c r="P1174">
        <v>8</v>
      </c>
      <c r="Q1174">
        <v>43</v>
      </c>
      <c r="R1174" t="str" cm="1">
        <f t="array" ref="R1174">_xlfn.IFS(Restaurant_Data[[#This Row],[Total Reservations]]&lt;=50, "Low", Restaurant_Data[[#This Row],[Total Reservations]]&lt;=100, "Medium", Restaurant_Data[[#This Row],[Total Reservations]]&lt;=200, "High")</f>
        <v>Low</v>
      </c>
      <c r="S1174" s="4">
        <v>448434.58</v>
      </c>
      <c r="T1174" t="str" cm="1">
        <f t="array" ref="T1174">_xlfn.IFS(Restaurant_Data[[#This Row],[Revenue]]&lt;= 500000, "Low Income", Restaurant_Data[[#This Row],[Revenue]]&lt;=1000000, "Middle Income", Restaurant_Data[[#This Row],[Revenue]] &lt;= 2000000, "High Income")</f>
        <v>Low Income</v>
      </c>
    </row>
    <row r="1175" spans="1:20" x14ac:dyDescent="0.35">
      <c r="A1175" s="1" t="s">
        <v>1202</v>
      </c>
      <c r="B1175" s="1" t="s">
        <v>34</v>
      </c>
      <c r="C1175" s="1" t="s">
        <v>20</v>
      </c>
      <c r="D1175">
        <v>3.6</v>
      </c>
      <c r="E1175">
        <v>60</v>
      </c>
      <c r="F1175">
        <v>70.92</v>
      </c>
      <c r="G1175">
        <v>2868</v>
      </c>
      <c r="H1175">
        <v>33261</v>
      </c>
      <c r="I1175">
        <v>4</v>
      </c>
      <c r="J1175">
        <v>874</v>
      </c>
      <c r="K1175">
        <v>187.86</v>
      </c>
      <c r="L1175">
        <v>10</v>
      </c>
      <c r="M1175">
        <v>3.7</v>
      </c>
      <c r="N1175" s="1" t="s">
        <v>27</v>
      </c>
      <c r="O1175">
        <v>16</v>
      </c>
      <c r="P1175">
        <v>11</v>
      </c>
      <c r="Q1175">
        <v>27</v>
      </c>
      <c r="R1175" t="str" cm="1">
        <f t="array" ref="R1175">_xlfn.IFS(Restaurant_Data[[#This Row],[Total Reservations]]&lt;=50, "Low", Restaurant_Data[[#This Row],[Total Reservations]]&lt;=100, "Medium", Restaurant_Data[[#This Row],[Total Reservations]]&lt;=200, "High")</f>
        <v>Low</v>
      </c>
      <c r="S1175" s="4">
        <v>952366.69</v>
      </c>
      <c r="T1175" t="str" cm="1">
        <f t="array" ref="T1175">_xlfn.IFS(Restaurant_Data[[#This Row],[Revenue]]&lt;= 500000, "Low Income", Restaurant_Data[[#This Row],[Revenue]]&lt;=1000000, "Middle Income", Restaurant_Data[[#This Row],[Revenue]] &lt;= 2000000, "High Income")</f>
        <v>Middle Income</v>
      </c>
    </row>
    <row r="1176" spans="1:20" x14ac:dyDescent="0.35">
      <c r="A1176" s="1" t="s">
        <v>1203</v>
      </c>
      <c r="B1176" s="1" t="s">
        <v>34</v>
      </c>
      <c r="C1176" s="1" t="s">
        <v>37</v>
      </c>
      <c r="D1176">
        <v>3.7</v>
      </c>
      <c r="E1176">
        <v>67</v>
      </c>
      <c r="F1176">
        <v>61.98</v>
      </c>
      <c r="G1176">
        <v>2657</v>
      </c>
      <c r="H1176">
        <v>34450</v>
      </c>
      <c r="I1176">
        <v>13</v>
      </c>
      <c r="J1176">
        <v>869</v>
      </c>
      <c r="K1176">
        <v>89.24</v>
      </c>
      <c r="L1176">
        <v>2.2999999999999998</v>
      </c>
      <c r="M1176">
        <v>1</v>
      </c>
      <c r="N1176" s="1" t="s">
        <v>21</v>
      </c>
      <c r="O1176">
        <v>42</v>
      </c>
      <c r="P1176">
        <v>14</v>
      </c>
      <c r="Q1176">
        <v>56</v>
      </c>
      <c r="R1176" t="str" cm="1">
        <f t="array" ref="R1176">_xlfn.IFS(Restaurant_Data[[#This Row],[Total Reservations]]&lt;=50, "Low", Restaurant_Data[[#This Row],[Total Reservations]]&lt;=100, "Medium", Restaurant_Data[[#This Row],[Total Reservations]]&lt;=200, "High")</f>
        <v>Medium</v>
      </c>
      <c r="S1176" s="4">
        <v>934999.42</v>
      </c>
      <c r="T1176" t="str" cm="1">
        <f t="array" ref="T1176">_xlfn.IFS(Restaurant_Data[[#This Row],[Revenue]]&lt;= 500000, "Low Income", Restaurant_Data[[#This Row],[Revenue]]&lt;=1000000, "Middle Income", Restaurant_Data[[#This Row],[Revenue]] &lt;= 2000000, "High Income")</f>
        <v>Middle Income</v>
      </c>
    </row>
    <row r="1177" spans="1:20" x14ac:dyDescent="0.35">
      <c r="A1177" s="1" t="s">
        <v>1204</v>
      </c>
      <c r="B1177" s="1" t="s">
        <v>34</v>
      </c>
      <c r="C1177" s="1" t="s">
        <v>31</v>
      </c>
      <c r="D1177">
        <v>4.3</v>
      </c>
      <c r="E1177">
        <v>53</v>
      </c>
      <c r="F1177">
        <v>40.53</v>
      </c>
      <c r="G1177">
        <v>3684</v>
      </c>
      <c r="H1177">
        <v>37217</v>
      </c>
      <c r="I1177">
        <v>16</v>
      </c>
      <c r="J1177">
        <v>327</v>
      </c>
      <c r="K1177">
        <v>168.7</v>
      </c>
      <c r="L1177">
        <v>3.8</v>
      </c>
      <c r="M1177">
        <v>5.3</v>
      </c>
      <c r="N1177" s="1" t="s">
        <v>27</v>
      </c>
      <c r="O1177">
        <v>5</v>
      </c>
      <c r="P1177">
        <v>33</v>
      </c>
      <c r="Q1177">
        <v>38</v>
      </c>
      <c r="R1177" t="str" cm="1">
        <f t="array" ref="R1177">_xlfn.IFS(Restaurant_Data[[#This Row],[Total Reservations]]&lt;=50, "Low", Restaurant_Data[[#This Row],[Total Reservations]]&lt;=100, "Medium", Restaurant_Data[[#This Row],[Total Reservations]]&lt;=200, "High")</f>
        <v>Low</v>
      </c>
      <c r="S1177" s="4">
        <v>500562.7</v>
      </c>
      <c r="T1177" t="str" cm="1">
        <f t="array" ref="T1177">_xlfn.IFS(Restaurant_Data[[#This Row],[Revenue]]&lt;= 500000, "Low Income", Restaurant_Data[[#This Row],[Revenue]]&lt;=1000000, "Middle Income", Restaurant_Data[[#This Row],[Revenue]] &lt;= 2000000, "High Income")</f>
        <v>Middle Income</v>
      </c>
    </row>
    <row r="1178" spans="1:20" x14ac:dyDescent="0.35">
      <c r="A1178" s="1" t="s">
        <v>1205</v>
      </c>
      <c r="B1178" s="1" t="s">
        <v>19</v>
      </c>
      <c r="C1178" s="1" t="s">
        <v>37</v>
      </c>
      <c r="D1178">
        <v>3.9</v>
      </c>
      <c r="E1178">
        <v>30</v>
      </c>
      <c r="F1178">
        <v>62.17</v>
      </c>
      <c r="G1178">
        <v>3388</v>
      </c>
      <c r="H1178">
        <v>32901</v>
      </c>
      <c r="I1178">
        <v>10</v>
      </c>
      <c r="J1178">
        <v>578</v>
      </c>
      <c r="K1178">
        <v>255.95</v>
      </c>
      <c r="L1178">
        <v>8.9</v>
      </c>
      <c r="M1178">
        <v>9.9</v>
      </c>
      <c r="N1178" s="1" t="s">
        <v>27</v>
      </c>
      <c r="O1178">
        <v>2</v>
      </c>
      <c r="P1178">
        <v>12</v>
      </c>
      <c r="Q1178">
        <v>14</v>
      </c>
      <c r="R1178" t="str" cm="1">
        <f t="array" ref="R1178">_xlfn.IFS(Restaurant_Data[[#This Row],[Total Reservations]]&lt;=50, "Low", Restaurant_Data[[#This Row],[Total Reservations]]&lt;=100, "Medium", Restaurant_Data[[#This Row],[Total Reservations]]&lt;=200, "High")</f>
        <v>Low</v>
      </c>
      <c r="S1178" s="4">
        <v>436610.33</v>
      </c>
      <c r="T1178" t="str" cm="1">
        <f t="array" ref="T1178">_xlfn.IFS(Restaurant_Data[[#This Row],[Revenue]]&lt;= 500000, "Low Income", Restaurant_Data[[#This Row],[Revenue]]&lt;=1000000, "Middle Income", Restaurant_Data[[#This Row],[Revenue]] &lt;= 2000000, "High Income")</f>
        <v>Low Income</v>
      </c>
    </row>
    <row r="1179" spans="1:20" x14ac:dyDescent="0.35">
      <c r="A1179" s="1" t="s">
        <v>1206</v>
      </c>
      <c r="B1179" s="1" t="s">
        <v>19</v>
      </c>
      <c r="C1179" s="1" t="s">
        <v>26</v>
      </c>
      <c r="D1179">
        <v>4.5999999999999996</v>
      </c>
      <c r="E1179">
        <v>30</v>
      </c>
      <c r="F1179">
        <v>54.72</v>
      </c>
      <c r="G1179">
        <v>3178</v>
      </c>
      <c r="H1179">
        <v>34575</v>
      </c>
      <c r="I1179">
        <v>11</v>
      </c>
      <c r="J1179">
        <v>146</v>
      </c>
      <c r="K1179">
        <v>177.37</v>
      </c>
      <c r="L1179">
        <v>2.2999999999999998</v>
      </c>
      <c r="M1179">
        <v>9.1999999999999993</v>
      </c>
      <c r="N1179" s="1" t="s">
        <v>21</v>
      </c>
      <c r="O1179">
        <v>7</v>
      </c>
      <c r="P1179">
        <v>21</v>
      </c>
      <c r="Q1179">
        <v>28</v>
      </c>
      <c r="R1179" t="str" cm="1">
        <f t="array" ref="R1179">_xlfn.IFS(Restaurant_Data[[#This Row],[Total Reservations]]&lt;=50, "Low", Restaurant_Data[[#This Row],[Total Reservations]]&lt;=100, "Medium", Restaurant_Data[[#This Row],[Total Reservations]]&lt;=200, "High")</f>
        <v>Low</v>
      </c>
      <c r="S1179" s="4">
        <v>384580.31</v>
      </c>
      <c r="T1179" t="str" cm="1">
        <f t="array" ref="T1179">_xlfn.IFS(Restaurant_Data[[#This Row],[Revenue]]&lt;= 500000, "Low Income", Restaurant_Data[[#This Row],[Revenue]]&lt;=1000000, "Middle Income", Restaurant_Data[[#This Row],[Revenue]] &lt;= 2000000, "High Income")</f>
        <v>Low Income</v>
      </c>
    </row>
    <row r="1180" spans="1:20" x14ac:dyDescent="0.35">
      <c r="A1180" s="1" t="s">
        <v>1207</v>
      </c>
      <c r="B1180" s="1" t="s">
        <v>34</v>
      </c>
      <c r="C1180" s="1" t="s">
        <v>26</v>
      </c>
      <c r="D1180">
        <v>3.3</v>
      </c>
      <c r="E1180">
        <v>63</v>
      </c>
      <c r="F1180">
        <v>51.12</v>
      </c>
      <c r="G1180">
        <v>2062</v>
      </c>
      <c r="H1180">
        <v>21134</v>
      </c>
      <c r="I1180">
        <v>12</v>
      </c>
      <c r="J1180">
        <v>530</v>
      </c>
      <c r="K1180">
        <v>99.94</v>
      </c>
      <c r="L1180">
        <v>5.2</v>
      </c>
      <c r="M1180">
        <v>1.6</v>
      </c>
      <c r="N1180" s="1" t="s">
        <v>27</v>
      </c>
      <c r="O1180">
        <v>33</v>
      </c>
      <c r="P1180">
        <v>11</v>
      </c>
      <c r="Q1180">
        <v>44</v>
      </c>
      <c r="R1180" t="str" cm="1">
        <f t="array" ref="R1180">_xlfn.IFS(Restaurant_Data[[#This Row],[Total Reservations]]&lt;=50, "Low", Restaurant_Data[[#This Row],[Total Reservations]]&lt;=100, "Medium", Restaurant_Data[[#This Row],[Total Reservations]]&lt;=200, "High")</f>
        <v>Low</v>
      </c>
      <c r="S1180" s="4">
        <v>728161.62</v>
      </c>
      <c r="T1180" t="str" cm="1">
        <f t="array" ref="T1180">_xlfn.IFS(Restaurant_Data[[#This Row],[Revenue]]&lt;= 500000, "Low Income", Restaurant_Data[[#This Row],[Revenue]]&lt;=1000000, "Middle Income", Restaurant_Data[[#This Row],[Revenue]] &lt;= 2000000, "High Income")</f>
        <v>Middle Income</v>
      </c>
    </row>
    <row r="1181" spans="1:20" x14ac:dyDescent="0.35">
      <c r="A1181" s="1" t="s">
        <v>1208</v>
      </c>
      <c r="B1181" s="1" t="s">
        <v>34</v>
      </c>
      <c r="C1181" s="1" t="s">
        <v>37</v>
      </c>
      <c r="D1181">
        <v>4.5999999999999996</v>
      </c>
      <c r="E1181">
        <v>53</v>
      </c>
      <c r="F1181">
        <v>61.9</v>
      </c>
      <c r="G1181">
        <v>4473</v>
      </c>
      <c r="H1181">
        <v>47321</v>
      </c>
      <c r="I1181">
        <v>18</v>
      </c>
      <c r="J1181">
        <v>151</v>
      </c>
      <c r="K1181">
        <v>153.35</v>
      </c>
      <c r="L1181">
        <v>9.8000000000000007</v>
      </c>
      <c r="M1181">
        <v>2.7</v>
      </c>
      <c r="N1181" s="1" t="s">
        <v>21</v>
      </c>
      <c r="O1181">
        <v>21</v>
      </c>
      <c r="P1181">
        <v>24</v>
      </c>
      <c r="Q1181">
        <v>45</v>
      </c>
      <c r="R1181" t="str" cm="1">
        <f t="array" ref="R1181">_xlfn.IFS(Restaurant_Data[[#This Row],[Total Reservations]]&lt;=50, "Low", Restaurant_Data[[#This Row],[Total Reservations]]&lt;=100, "Medium", Restaurant_Data[[#This Row],[Total Reservations]]&lt;=200, "High")</f>
        <v>Low</v>
      </c>
      <c r="S1181" s="4">
        <v>754886.35</v>
      </c>
      <c r="T1181" t="str" cm="1">
        <f t="array" ref="T1181">_xlfn.IFS(Restaurant_Data[[#This Row],[Revenue]]&lt;= 500000, "Low Income", Restaurant_Data[[#This Row],[Revenue]]&lt;=1000000, "Middle Income", Restaurant_Data[[#This Row],[Revenue]] &lt;= 2000000, "High Income")</f>
        <v>Middle Income</v>
      </c>
    </row>
    <row r="1182" spans="1:20" x14ac:dyDescent="0.35">
      <c r="A1182" s="1" t="s">
        <v>1209</v>
      </c>
      <c r="B1182" s="1" t="s">
        <v>19</v>
      </c>
      <c r="C1182" s="1" t="s">
        <v>42</v>
      </c>
      <c r="D1182">
        <v>3.1</v>
      </c>
      <c r="E1182">
        <v>40</v>
      </c>
      <c r="F1182">
        <v>35.770000000000003</v>
      </c>
      <c r="G1182">
        <v>1597</v>
      </c>
      <c r="H1182">
        <v>23095</v>
      </c>
      <c r="I1182">
        <v>2</v>
      </c>
      <c r="J1182">
        <v>843</v>
      </c>
      <c r="K1182">
        <v>238.7</v>
      </c>
      <c r="L1182">
        <v>3.2</v>
      </c>
      <c r="M1182">
        <v>3.8</v>
      </c>
      <c r="N1182" s="1" t="s">
        <v>27</v>
      </c>
      <c r="O1182">
        <v>36</v>
      </c>
      <c r="P1182">
        <v>32</v>
      </c>
      <c r="Q1182">
        <v>68</v>
      </c>
      <c r="R1182" t="str" cm="1">
        <f t="array" ref="R1182">_xlfn.IFS(Restaurant_Data[[#This Row],[Total Reservations]]&lt;=50, "Low", Restaurant_Data[[#This Row],[Total Reservations]]&lt;=100, "Medium", Restaurant_Data[[#This Row],[Total Reservations]]&lt;=200, "High")</f>
        <v>Medium</v>
      </c>
      <c r="S1182" s="4">
        <v>326513.81</v>
      </c>
      <c r="T1182" t="str" cm="1">
        <f t="array" ref="T1182">_xlfn.IFS(Restaurant_Data[[#This Row],[Revenue]]&lt;= 500000, "Low Income", Restaurant_Data[[#This Row],[Revenue]]&lt;=1000000, "Middle Income", Restaurant_Data[[#This Row],[Revenue]] &lt;= 2000000, "High Income")</f>
        <v>Low Income</v>
      </c>
    </row>
    <row r="1183" spans="1:20" x14ac:dyDescent="0.35">
      <c r="A1183" s="1" t="s">
        <v>1210</v>
      </c>
      <c r="B1183" s="1" t="s">
        <v>34</v>
      </c>
      <c r="C1183" s="1" t="s">
        <v>42</v>
      </c>
      <c r="D1183">
        <v>3.4</v>
      </c>
      <c r="E1183">
        <v>67</v>
      </c>
      <c r="F1183">
        <v>36.47</v>
      </c>
      <c r="G1183">
        <v>2868</v>
      </c>
      <c r="H1183">
        <v>36950</v>
      </c>
      <c r="I1183">
        <v>19</v>
      </c>
      <c r="J1183">
        <v>728</v>
      </c>
      <c r="K1183">
        <v>83.75</v>
      </c>
      <c r="L1183">
        <v>7.3</v>
      </c>
      <c r="M1183">
        <v>8.5</v>
      </c>
      <c r="N1183" s="1" t="s">
        <v>21</v>
      </c>
      <c r="O1183">
        <v>9</v>
      </c>
      <c r="P1183">
        <v>3</v>
      </c>
      <c r="Q1183">
        <v>12</v>
      </c>
      <c r="R1183" t="str" cm="1">
        <f t="array" ref="R1183">_xlfn.IFS(Restaurant_Data[[#This Row],[Total Reservations]]&lt;=50, "Low", Restaurant_Data[[#This Row],[Total Reservations]]&lt;=100, "Medium", Restaurant_Data[[#This Row],[Total Reservations]]&lt;=200, "High")</f>
        <v>Low</v>
      </c>
      <c r="S1183" s="4">
        <v>570067.44999999995</v>
      </c>
      <c r="T1183" t="str" cm="1">
        <f t="array" ref="T1183">_xlfn.IFS(Restaurant_Data[[#This Row],[Revenue]]&lt;= 500000, "Low Income", Restaurant_Data[[#This Row],[Revenue]]&lt;=1000000, "Middle Income", Restaurant_Data[[#This Row],[Revenue]] &lt;= 2000000, "High Income")</f>
        <v>Middle Income</v>
      </c>
    </row>
    <row r="1184" spans="1:20" x14ac:dyDescent="0.35">
      <c r="A1184" s="1" t="s">
        <v>1211</v>
      </c>
      <c r="B1184" s="1" t="s">
        <v>23</v>
      </c>
      <c r="C1184" s="1" t="s">
        <v>24</v>
      </c>
      <c r="D1184">
        <v>4.3</v>
      </c>
      <c r="E1184">
        <v>85</v>
      </c>
      <c r="F1184">
        <v>31.38</v>
      </c>
      <c r="G1184">
        <v>3401</v>
      </c>
      <c r="H1184">
        <v>35379</v>
      </c>
      <c r="I1184">
        <v>5</v>
      </c>
      <c r="J1184">
        <v>120</v>
      </c>
      <c r="K1184">
        <v>195.12</v>
      </c>
      <c r="L1184">
        <v>1.7</v>
      </c>
      <c r="M1184">
        <v>8.4</v>
      </c>
      <c r="N1184" s="1" t="s">
        <v>27</v>
      </c>
      <c r="O1184">
        <v>69</v>
      </c>
      <c r="P1184">
        <v>4</v>
      </c>
      <c r="Q1184">
        <v>73</v>
      </c>
      <c r="R1184" t="str" cm="1">
        <f t="array" ref="R1184">_xlfn.IFS(Restaurant_Data[[#This Row],[Total Reservations]]&lt;=50, "Low", Restaurant_Data[[#This Row],[Total Reservations]]&lt;=100, "Medium", Restaurant_Data[[#This Row],[Total Reservations]]&lt;=200, "High")</f>
        <v>Medium</v>
      </c>
      <c r="S1184" s="4">
        <v>603589.89</v>
      </c>
      <c r="T1184" t="str" cm="1">
        <f t="array" ref="T1184">_xlfn.IFS(Restaurant_Data[[#This Row],[Revenue]]&lt;= 500000, "Low Income", Restaurant_Data[[#This Row],[Revenue]]&lt;=1000000, "Middle Income", Restaurant_Data[[#This Row],[Revenue]] &lt;= 2000000, "High Income")</f>
        <v>Middle Income</v>
      </c>
    </row>
    <row r="1185" spans="1:20" x14ac:dyDescent="0.35">
      <c r="A1185" s="1" t="s">
        <v>1212</v>
      </c>
      <c r="B1185" s="1" t="s">
        <v>34</v>
      </c>
      <c r="C1185" s="1" t="s">
        <v>26</v>
      </c>
      <c r="D1185">
        <v>4.7</v>
      </c>
      <c r="E1185">
        <v>66</v>
      </c>
      <c r="F1185">
        <v>49.35</v>
      </c>
      <c r="G1185">
        <v>2875</v>
      </c>
      <c r="H1185">
        <v>33845</v>
      </c>
      <c r="I1185">
        <v>10</v>
      </c>
      <c r="J1185">
        <v>778</v>
      </c>
      <c r="K1185">
        <v>291.33</v>
      </c>
      <c r="L1185">
        <v>6.4</v>
      </c>
      <c r="M1185">
        <v>2.7</v>
      </c>
      <c r="N1185" s="1" t="s">
        <v>21</v>
      </c>
      <c r="O1185">
        <v>32</v>
      </c>
      <c r="P1185">
        <v>15</v>
      </c>
      <c r="Q1185">
        <v>47</v>
      </c>
      <c r="R1185" t="str" cm="1">
        <f t="array" ref="R1185">_xlfn.IFS(Restaurant_Data[[#This Row],[Total Reservations]]&lt;=50, "Low", Restaurant_Data[[#This Row],[Total Reservations]]&lt;=100, "Medium", Restaurant_Data[[#This Row],[Total Reservations]]&lt;=200, "High")</f>
        <v>Low</v>
      </c>
      <c r="S1185" s="4">
        <v>737735.1</v>
      </c>
      <c r="T1185" t="str" cm="1">
        <f t="array" ref="T1185">_xlfn.IFS(Restaurant_Data[[#This Row],[Revenue]]&lt;= 500000, "Low Income", Restaurant_Data[[#This Row],[Revenue]]&lt;=1000000, "Middle Income", Restaurant_Data[[#This Row],[Revenue]] &lt;= 2000000, "High Income")</f>
        <v>Middle Income</v>
      </c>
    </row>
    <row r="1186" spans="1:20" x14ac:dyDescent="0.35">
      <c r="A1186" s="1" t="s">
        <v>1213</v>
      </c>
      <c r="B1186" s="1" t="s">
        <v>34</v>
      </c>
      <c r="C1186" s="1" t="s">
        <v>24</v>
      </c>
      <c r="D1186">
        <v>3.5</v>
      </c>
      <c r="E1186">
        <v>51</v>
      </c>
      <c r="F1186">
        <v>33.79</v>
      </c>
      <c r="G1186">
        <v>3382</v>
      </c>
      <c r="H1186">
        <v>34282</v>
      </c>
      <c r="I1186">
        <v>16</v>
      </c>
      <c r="J1186">
        <v>801</v>
      </c>
      <c r="K1186">
        <v>145.08000000000001</v>
      </c>
      <c r="L1186">
        <v>4.0999999999999996</v>
      </c>
      <c r="M1186">
        <v>5.8</v>
      </c>
      <c r="N1186" s="1" t="s">
        <v>27</v>
      </c>
      <c r="O1186">
        <v>1</v>
      </c>
      <c r="P1186">
        <v>45</v>
      </c>
      <c r="Q1186">
        <v>46</v>
      </c>
      <c r="R1186" t="str" cm="1">
        <f t="array" ref="R1186">_xlfn.IFS(Restaurant_Data[[#This Row],[Total Reservations]]&lt;=50, "Low", Restaurant_Data[[#This Row],[Total Reservations]]&lt;=100, "Medium", Restaurant_Data[[#This Row],[Total Reservations]]&lt;=200, "High")</f>
        <v>Low</v>
      </c>
      <c r="S1186" s="4">
        <v>408293.95</v>
      </c>
      <c r="T1186" t="str" cm="1">
        <f t="array" ref="T1186">_xlfn.IFS(Restaurant_Data[[#This Row],[Revenue]]&lt;= 500000, "Low Income", Restaurant_Data[[#This Row],[Revenue]]&lt;=1000000, "Middle Income", Restaurant_Data[[#This Row],[Revenue]] &lt;= 2000000, "High Income")</f>
        <v>Low Income</v>
      </c>
    </row>
    <row r="1187" spans="1:20" x14ac:dyDescent="0.35">
      <c r="A1187" s="1" t="s">
        <v>1214</v>
      </c>
      <c r="B1187" s="1" t="s">
        <v>23</v>
      </c>
      <c r="C1187" s="1" t="s">
        <v>26</v>
      </c>
      <c r="D1187">
        <v>3.7</v>
      </c>
      <c r="E1187">
        <v>73</v>
      </c>
      <c r="F1187">
        <v>50.97</v>
      </c>
      <c r="G1187">
        <v>1649</v>
      </c>
      <c r="H1187">
        <v>19213</v>
      </c>
      <c r="I1187">
        <v>12</v>
      </c>
      <c r="J1187">
        <v>740</v>
      </c>
      <c r="K1187">
        <v>60.91</v>
      </c>
      <c r="L1187">
        <v>7.3</v>
      </c>
      <c r="M1187">
        <v>5.5</v>
      </c>
      <c r="N1187" s="1" t="s">
        <v>27</v>
      </c>
      <c r="O1187">
        <v>39</v>
      </c>
      <c r="P1187">
        <v>44</v>
      </c>
      <c r="Q1187">
        <v>83</v>
      </c>
      <c r="R1187" t="str" cm="1">
        <f t="array" ref="R1187">_xlfn.IFS(Restaurant_Data[[#This Row],[Total Reservations]]&lt;=50, "Low", Restaurant_Data[[#This Row],[Total Reservations]]&lt;=100, "Medium", Restaurant_Data[[#This Row],[Total Reservations]]&lt;=200, "High")</f>
        <v>Medium</v>
      </c>
      <c r="S1187" s="4">
        <v>842402.05</v>
      </c>
      <c r="T1187" t="str" cm="1">
        <f t="array" ref="T1187">_xlfn.IFS(Restaurant_Data[[#This Row],[Revenue]]&lt;= 500000, "Low Income", Restaurant_Data[[#This Row],[Revenue]]&lt;=1000000, "Middle Income", Restaurant_Data[[#This Row],[Revenue]] &lt;= 2000000, "High Income")</f>
        <v>Middle Income</v>
      </c>
    </row>
    <row r="1188" spans="1:20" x14ac:dyDescent="0.35">
      <c r="A1188" s="1" t="s">
        <v>1215</v>
      </c>
      <c r="B1188" s="1" t="s">
        <v>23</v>
      </c>
      <c r="C1188" s="1" t="s">
        <v>37</v>
      </c>
      <c r="D1188">
        <v>4.0999999999999996</v>
      </c>
      <c r="E1188">
        <v>72</v>
      </c>
      <c r="F1188">
        <v>64.709999999999994</v>
      </c>
      <c r="G1188">
        <v>5689</v>
      </c>
      <c r="H1188">
        <v>64589</v>
      </c>
      <c r="I1188">
        <v>9</v>
      </c>
      <c r="J1188">
        <v>207</v>
      </c>
      <c r="K1188">
        <v>208.28</v>
      </c>
      <c r="L1188">
        <v>4.9000000000000004</v>
      </c>
      <c r="M1188">
        <v>4.7</v>
      </c>
      <c r="N1188" s="1" t="s">
        <v>21</v>
      </c>
      <c r="O1188">
        <v>24</v>
      </c>
      <c r="P1188">
        <v>67</v>
      </c>
      <c r="Q1188">
        <v>91</v>
      </c>
      <c r="R1188" t="str" cm="1">
        <f t="array" ref="R1188">_xlfn.IFS(Restaurant_Data[[#This Row],[Total Reservations]]&lt;=50, "Low", Restaurant_Data[[#This Row],[Total Reservations]]&lt;=100, "Medium", Restaurant_Data[[#This Row],[Total Reservations]]&lt;=200, "High")</f>
        <v>Medium</v>
      </c>
      <c r="S1188" s="4">
        <v>1052212.8400000001</v>
      </c>
      <c r="T1188" t="str" cm="1">
        <f t="array" ref="T1188">_xlfn.IFS(Restaurant_Data[[#This Row],[Revenue]]&lt;= 500000, "Low Income", Restaurant_Data[[#This Row],[Revenue]]&lt;=1000000, "Middle Income", Restaurant_Data[[#This Row],[Revenue]] &lt;= 2000000, "High Income")</f>
        <v>High Income</v>
      </c>
    </row>
    <row r="1189" spans="1:20" x14ac:dyDescent="0.35">
      <c r="A1189" s="1" t="s">
        <v>1216</v>
      </c>
      <c r="B1189" s="1" t="s">
        <v>19</v>
      </c>
      <c r="C1189" s="1" t="s">
        <v>42</v>
      </c>
      <c r="D1189">
        <v>3.4</v>
      </c>
      <c r="E1189">
        <v>44</v>
      </c>
      <c r="F1189">
        <v>45.7</v>
      </c>
      <c r="G1189">
        <v>1336</v>
      </c>
      <c r="H1189">
        <v>18202</v>
      </c>
      <c r="I1189">
        <v>3</v>
      </c>
      <c r="J1189">
        <v>602</v>
      </c>
      <c r="K1189">
        <v>61.78</v>
      </c>
      <c r="L1189">
        <v>3.7</v>
      </c>
      <c r="M1189">
        <v>5.8</v>
      </c>
      <c r="N1189" s="1" t="s">
        <v>27</v>
      </c>
      <c r="O1189">
        <v>19</v>
      </c>
      <c r="P1189">
        <v>18</v>
      </c>
      <c r="Q1189">
        <v>37</v>
      </c>
      <c r="R1189" t="str" cm="1">
        <f t="array" ref="R1189">_xlfn.IFS(Restaurant_Data[[#This Row],[Total Reservations]]&lt;=50, "Low", Restaurant_Data[[#This Row],[Total Reservations]]&lt;=100, "Medium", Restaurant_Data[[#This Row],[Total Reservations]]&lt;=200, "High")</f>
        <v>Low</v>
      </c>
      <c r="S1189" s="4">
        <v>453924.2</v>
      </c>
      <c r="T1189" t="str" cm="1">
        <f t="array" ref="T1189">_xlfn.IFS(Restaurant_Data[[#This Row],[Revenue]]&lt;= 500000, "Low Income", Restaurant_Data[[#This Row],[Revenue]]&lt;=1000000, "Middle Income", Restaurant_Data[[#This Row],[Revenue]] &lt;= 2000000, "High Income")</f>
        <v>Low Income</v>
      </c>
    </row>
    <row r="1190" spans="1:20" x14ac:dyDescent="0.35">
      <c r="A1190" s="1" t="s">
        <v>1217</v>
      </c>
      <c r="B1190" s="1" t="s">
        <v>19</v>
      </c>
      <c r="C1190" s="1" t="s">
        <v>42</v>
      </c>
      <c r="D1190">
        <v>4.5999999999999996</v>
      </c>
      <c r="E1190">
        <v>31</v>
      </c>
      <c r="F1190">
        <v>36.619999999999997</v>
      </c>
      <c r="G1190">
        <v>4381</v>
      </c>
      <c r="H1190">
        <v>49830</v>
      </c>
      <c r="I1190">
        <v>1</v>
      </c>
      <c r="J1190">
        <v>978</v>
      </c>
      <c r="K1190">
        <v>97.9</v>
      </c>
      <c r="L1190">
        <v>5.9</v>
      </c>
      <c r="M1190">
        <v>3.6</v>
      </c>
      <c r="N1190" s="1" t="s">
        <v>21</v>
      </c>
      <c r="O1190">
        <v>26</v>
      </c>
      <c r="P1190">
        <v>11</v>
      </c>
      <c r="Q1190">
        <v>37</v>
      </c>
      <c r="R1190" t="str" cm="1">
        <f t="array" ref="R1190">_xlfn.IFS(Restaurant_Data[[#This Row],[Total Reservations]]&lt;=50, "Low", Restaurant_Data[[#This Row],[Total Reservations]]&lt;=100, "Medium", Restaurant_Data[[#This Row],[Total Reservations]]&lt;=200, "High")</f>
        <v>Low</v>
      </c>
      <c r="S1190" s="4">
        <v>266737.12</v>
      </c>
      <c r="T1190" t="str" cm="1">
        <f t="array" ref="T1190">_xlfn.IFS(Restaurant_Data[[#This Row],[Revenue]]&lt;= 500000, "Low Income", Restaurant_Data[[#This Row],[Revenue]]&lt;=1000000, "Middle Income", Restaurant_Data[[#This Row],[Revenue]] &lt;= 2000000, "High Income")</f>
        <v>Low Income</v>
      </c>
    </row>
    <row r="1191" spans="1:20" x14ac:dyDescent="0.35">
      <c r="A1191" s="1" t="s">
        <v>1218</v>
      </c>
      <c r="B1191" s="1" t="s">
        <v>23</v>
      </c>
      <c r="C1191" s="1" t="s">
        <v>37</v>
      </c>
      <c r="D1191">
        <v>4.5</v>
      </c>
      <c r="E1191">
        <v>88</v>
      </c>
      <c r="F1191">
        <v>59.34</v>
      </c>
      <c r="G1191">
        <v>4871</v>
      </c>
      <c r="H1191">
        <v>50579</v>
      </c>
      <c r="I1191">
        <v>5</v>
      </c>
      <c r="J1191">
        <v>99</v>
      </c>
      <c r="K1191">
        <v>62.1</v>
      </c>
      <c r="L1191">
        <v>2.2999999999999998</v>
      </c>
      <c r="M1191">
        <v>5.8</v>
      </c>
      <c r="N1191" s="1" t="s">
        <v>27</v>
      </c>
      <c r="O1191">
        <v>45</v>
      </c>
      <c r="P1191">
        <v>12</v>
      </c>
      <c r="Q1191">
        <v>57</v>
      </c>
      <c r="R1191" t="str" cm="1">
        <f t="array" ref="R1191">_xlfn.IFS(Restaurant_Data[[#This Row],[Total Reservations]]&lt;=50, "Low", Restaurant_Data[[#This Row],[Total Reservations]]&lt;=100, "Medium", Restaurant_Data[[#This Row],[Total Reservations]]&lt;=200, "High")</f>
        <v>Medium</v>
      </c>
      <c r="S1191" s="4">
        <v>1166066.31</v>
      </c>
      <c r="T1191" t="str" cm="1">
        <f t="array" ref="T1191">_xlfn.IFS(Restaurant_Data[[#This Row],[Revenue]]&lt;= 500000, "Low Income", Restaurant_Data[[#This Row],[Revenue]]&lt;=1000000, "Middle Income", Restaurant_Data[[#This Row],[Revenue]] &lt;= 2000000, "High Income")</f>
        <v>High Income</v>
      </c>
    </row>
    <row r="1192" spans="1:20" x14ac:dyDescent="0.35">
      <c r="A1192" s="1" t="s">
        <v>1219</v>
      </c>
      <c r="B1192" s="1" t="s">
        <v>23</v>
      </c>
      <c r="C1192" s="1" t="s">
        <v>24</v>
      </c>
      <c r="D1192">
        <v>3.3</v>
      </c>
      <c r="E1192">
        <v>78</v>
      </c>
      <c r="F1192">
        <v>32.31</v>
      </c>
      <c r="G1192">
        <v>5818</v>
      </c>
      <c r="H1192">
        <v>58799</v>
      </c>
      <c r="I1192">
        <v>8</v>
      </c>
      <c r="J1192">
        <v>984</v>
      </c>
      <c r="K1192">
        <v>92.66</v>
      </c>
      <c r="L1192">
        <v>8.3000000000000007</v>
      </c>
      <c r="M1192">
        <v>7.2</v>
      </c>
      <c r="N1192" s="1" t="s">
        <v>27</v>
      </c>
      <c r="O1192">
        <v>14</v>
      </c>
      <c r="P1192">
        <v>2</v>
      </c>
      <c r="Q1192">
        <v>16</v>
      </c>
      <c r="R1192" t="str" cm="1">
        <f t="array" ref="R1192">_xlfn.IFS(Restaurant_Data[[#This Row],[Total Reservations]]&lt;=50, "Low", Restaurant_Data[[#This Row],[Total Reservations]]&lt;=100, "Medium", Restaurant_Data[[#This Row],[Total Reservations]]&lt;=200, "High")</f>
        <v>Low</v>
      </c>
      <c r="S1192" s="4">
        <v>581821.32999999996</v>
      </c>
      <c r="T1192" t="str" cm="1">
        <f t="array" ref="T1192">_xlfn.IFS(Restaurant_Data[[#This Row],[Revenue]]&lt;= 500000, "Low Income", Restaurant_Data[[#This Row],[Revenue]]&lt;=1000000, "Middle Income", Restaurant_Data[[#This Row],[Revenue]] &lt;= 2000000, "High Income")</f>
        <v>Middle Income</v>
      </c>
    </row>
    <row r="1193" spans="1:20" x14ac:dyDescent="0.35">
      <c r="A1193" s="1" t="s">
        <v>1220</v>
      </c>
      <c r="B1193" s="1" t="s">
        <v>19</v>
      </c>
      <c r="C1193" s="1" t="s">
        <v>24</v>
      </c>
      <c r="D1193">
        <v>3.9</v>
      </c>
      <c r="E1193">
        <v>39</v>
      </c>
      <c r="F1193">
        <v>28.36</v>
      </c>
      <c r="G1193">
        <v>3747</v>
      </c>
      <c r="H1193">
        <v>39609</v>
      </c>
      <c r="I1193">
        <v>17</v>
      </c>
      <c r="J1193">
        <v>845</v>
      </c>
      <c r="K1193">
        <v>263.73</v>
      </c>
      <c r="L1193">
        <v>7.8</v>
      </c>
      <c r="M1193">
        <v>1.6</v>
      </c>
      <c r="N1193" s="1" t="s">
        <v>21</v>
      </c>
      <c r="O1193">
        <v>9</v>
      </c>
      <c r="P1193">
        <v>4</v>
      </c>
      <c r="Q1193">
        <v>13</v>
      </c>
      <c r="R1193" t="str" cm="1">
        <f t="array" ref="R1193">_xlfn.IFS(Restaurant_Data[[#This Row],[Total Reservations]]&lt;=50, "Low", Restaurant_Data[[#This Row],[Total Reservations]]&lt;=100, "Medium", Restaurant_Data[[#This Row],[Total Reservations]]&lt;=200, "High")</f>
        <v>Low</v>
      </c>
      <c r="S1193" s="4">
        <v>273582.39</v>
      </c>
      <c r="T1193" t="str" cm="1">
        <f t="array" ref="T1193">_xlfn.IFS(Restaurant_Data[[#This Row],[Revenue]]&lt;= 500000, "Low Income", Restaurant_Data[[#This Row],[Revenue]]&lt;=1000000, "Middle Income", Restaurant_Data[[#This Row],[Revenue]] &lt;= 2000000, "High Income")</f>
        <v>Low Income</v>
      </c>
    </row>
    <row r="1194" spans="1:20" x14ac:dyDescent="0.35">
      <c r="A1194" s="1" t="s">
        <v>1221</v>
      </c>
      <c r="B1194" s="1" t="s">
        <v>34</v>
      </c>
      <c r="C1194" s="1" t="s">
        <v>20</v>
      </c>
      <c r="D1194">
        <v>4.5</v>
      </c>
      <c r="E1194">
        <v>70</v>
      </c>
      <c r="F1194">
        <v>67.94</v>
      </c>
      <c r="G1194">
        <v>3497</v>
      </c>
      <c r="H1194">
        <v>42426</v>
      </c>
      <c r="I1194">
        <v>1</v>
      </c>
      <c r="J1194">
        <v>451</v>
      </c>
      <c r="K1194">
        <v>233.71</v>
      </c>
      <c r="L1194">
        <v>5.9</v>
      </c>
      <c r="M1194">
        <v>9.6999999999999993</v>
      </c>
      <c r="N1194" s="1" t="s">
        <v>27</v>
      </c>
      <c r="O1194">
        <v>16</v>
      </c>
      <c r="P1194">
        <v>14</v>
      </c>
      <c r="Q1194">
        <v>30</v>
      </c>
      <c r="R1194" t="str" cm="1">
        <f t="array" ref="R1194">_xlfn.IFS(Restaurant_Data[[#This Row],[Total Reservations]]&lt;=50, "Low", Restaurant_Data[[#This Row],[Total Reservations]]&lt;=100, "Medium", Restaurant_Data[[#This Row],[Total Reservations]]&lt;=200, "High")</f>
        <v>Low</v>
      </c>
      <c r="S1194" s="4">
        <v>1060627.2</v>
      </c>
      <c r="T1194" t="str" cm="1">
        <f t="array" ref="T1194">_xlfn.IFS(Restaurant_Data[[#This Row],[Revenue]]&lt;= 500000, "Low Income", Restaurant_Data[[#This Row],[Revenue]]&lt;=1000000, "Middle Income", Restaurant_Data[[#This Row],[Revenue]] &lt;= 2000000, "High Income")</f>
        <v>High Income</v>
      </c>
    </row>
    <row r="1195" spans="1:20" x14ac:dyDescent="0.35">
      <c r="A1195" s="1" t="s">
        <v>1222</v>
      </c>
      <c r="B1195" s="1" t="s">
        <v>23</v>
      </c>
      <c r="C1195" s="1" t="s">
        <v>26</v>
      </c>
      <c r="D1195">
        <v>3.7</v>
      </c>
      <c r="E1195">
        <v>88</v>
      </c>
      <c r="F1195">
        <v>53.95</v>
      </c>
      <c r="G1195">
        <v>4632</v>
      </c>
      <c r="H1195">
        <v>50575</v>
      </c>
      <c r="I1195">
        <v>13</v>
      </c>
      <c r="J1195">
        <v>635</v>
      </c>
      <c r="K1195">
        <v>135.46</v>
      </c>
      <c r="L1195">
        <v>4.3</v>
      </c>
      <c r="M1195">
        <v>2.5</v>
      </c>
      <c r="N1195" s="1" t="s">
        <v>21</v>
      </c>
      <c r="O1195">
        <v>85</v>
      </c>
      <c r="P1195">
        <v>32</v>
      </c>
      <c r="Q1195">
        <v>117</v>
      </c>
      <c r="R1195" t="str" cm="1">
        <f t="array" ref="R1195">_xlfn.IFS(Restaurant_Data[[#This Row],[Total Reservations]]&lt;=50, "Low", Restaurant_Data[[#This Row],[Total Reservations]]&lt;=100, "Medium", Restaurant_Data[[#This Row],[Total Reservations]]&lt;=200, "High")</f>
        <v>High</v>
      </c>
      <c r="S1195" s="4">
        <v>1073183.3</v>
      </c>
      <c r="T1195" t="str" cm="1">
        <f t="array" ref="T1195">_xlfn.IFS(Restaurant_Data[[#This Row],[Revenue]]&lt;= 500000, "Low Income", Restaurant_Data[[#This Row],[Revenue]]&lt;=1000000, "Middle Income", Restaurant_Data[[#This Row],[Revenue]] &lt;= 2000000, "High Income")</f>
        <v>High Income</v>
      </c>
    </row>
    <row r="1196" spans="1:20" x14ac:dyDescent="0.35">
      <c r="A1196" s="1" t="s">
        <v>1223</v>
      </c>
      <c r="B1196" s="1" t="s">
        <v>19</v>
      </c>
      <c r="C1196" s="1" t="s">
        <v>24</v>
      </c>
      <c r="D1196">
        <v>4.3</v>
      </c>
      <c r="E1196">
        <v>34</v>
      </c>
      <c r="F1196">
        <v>35.78</v>
      </c>
      <c r="G1196">
        <v>2325</v>
      </c>
      <c r="H1196">
        <v>24442</v>
      </c>
      <c r="I1196">
        <v>6</v>
      </c>
      <c r="J1196">
        <v>748</v>
      </c>
      <c r="K1196">
        <v>274.27999999999997</v>
      </c>
      <c r="L1196">
        <v>9.1999999999999993</v>
      </c>
      <c r="M1196">
        <v>4.2</v>
      </c>
      <c r="N1196" s="1" t="s">
        <v>27</v>
      </c>
      <c r="O1196">
        <v>13</v>
      </c>
      <c r="P1196">
        <v>19</v>
      </c>
      <c r="Q1196">
        <v>32</v>
      </c>
      <c r="R1196" t="str" cm="1">
        <f t="array" ref="R1196">_xlfn.IFS(Restaurant_Data[[#This Row],[Total Reservations]]&lt;=50, "Low", Restaurant_Data[[#This Row],[Total Reservations]]&lt;=100, "Medium", Restaurant_Data[[#This Row],[Total Reservations]]&lt;=200, "High")</f>
        <v>Low</v>
      </c>
      <c r="S1196" s="4">
        <v>286468.44</v>
      </c>
      <c r="T1196" t="str" cm="1">
        <f t="array" ref="T1196">_xlfn.IFS(Restaurant_Data[[#This Row],[Revenue]]&lt;= 500000, "Low Income", Restaurant_Data[[#This Row],[Revenue]]&lt;=1000000, "Middle Income", Restaurant_Data[[#This Row],[Revenue]] &lt;= 2000000, "High Income")</f>
        <v>Low Income</v>
      </c>
    </row>
    <row r="1197" spans="1:20" x14ac:dyDescent="0.35">
      <c r="A1197" s="1" t="s">
        <v>1224</v>
      </c>
      <c r="B1197" s="1" t="s">
        <v>34</v>
      </c>
      <c r="C1197" s="1" t="s">
        <v>37</v>
      </c>
      <c r="D1197">
        <v>3.1</v>
      </c>
      <c r="E1197">
        <v>63</v>
      </c>
      <c r="F1197">
        <v>63.51</v>
      </c>
      <c r="G1197">
        <v>856</v>
      </c>
      <c r="H1197">
        <v>13067</v>
      </c>
      <c r="I1197">
        <v>15</v>
      </c>
      <c r="J1197">
        <v>805</v>
      </c>
      <c r="K1197">
        <v>216.3</v>
      </c>
      <c r="L1197">
        <v>6.7</v>
      </c>
      <c r="M1197">
        <v>5.2</v>
      </c>
      <c r="N1197" s="1" t="s">
        <v>27</v>
      </c>
      <c r="O1197">
        <v>48</v>
      </c>
      <c r="P1197">
        <v>62</v>
      </c>
      <c r="Q1197">
        <v>110</v>
      </c>
      <c r="R1197" t="str" cm="1">
        <f t="array" ref="R1197">_xlfn.IFS(Restaurant_Data[[#This Row],[Total Reservations]]&lt;=50, "Low", Restaurant_Data[[#This Row],[Total Reservations]]&lt;=100, "Medium", Restaurant_Data[[#This Row],[Total Reservations]]&lt;=200, "High")</f>
        <v>High</v>
      </c>
      <c r="S1197" s="4">
        <v>907730.92</v>
      </c>
      <c r="T1197" t="str" cm="1">
        <f t="array" ref="T1197">_xlfn.IFS(Restaurant_Data[[#This Row],[Revenue]]&lt;= 500000, "Low Income", Restaurant_Data[[#This Row],[Revenue]]&lt;=1000000, "Middle Income", Restaurant_Data[[#This Row],[Revenue]] &lt;= 2000000, "High Income")</f>
        <v>Middle Income</v>
      </c>
    </row>
    <row r="1198" spans="1:20" x14ac:dyDescent="0.35">
      <c r="A1198" s="1" t="s">
        <v>1225</v>
      </c>
      <c r="B1198" s="1" t="s">
        <v>23</v>
      </c>
      <c r="C1198" s="1" t="s">
        <v>24</v>
      </c>
      <c r="D1198">
        <v>4.2</v>
      </c>
      <c r="E1198">
        <v>79</v>
      </c>
      <c r="F1198">
        <v>30.76</v>
      </c>
      <c r="G1198">
        <v>7454</v>
      </c>
      <c r="H1198">
        <v>77578</v>
      </c>
      <c r="I1198">
        <v>7</v>
      </c>
      <c r="J1198">
        <v>945</v>
      </c>
      <c r="K1198">
        <v>161.94</v>
      </c>
      <c r="L1198">
        <v>3.6</v>
      </c>
      <c r="M1198">
        <v>1.4</v>
      </c>
      <c r="N1198" s="1" t="s">
        <v>21</v>
      </c>
      <c r="O1198">
        <v>27</v>
      </c>
      <c r="P1198">
        <v>40</v>
      </c>
      <c r="Q1198">
        <v>67</v>
      </c>
      <c r="R1198" t="str" cm="1">
        <f t="array" ref="R1198">_xlfn.IFS(Restaurant_Data[[#This Row],[Total Reservations]]&lt;=50, "Low", Restaurant_Data[[#This Row],[Total Reservations]]&lt;=100, "Medium", Restaurant_Data[[#This Row],[Total Reservations]]&lt;=200, "High")</f>
        <v>Medium</v>
      </c>
      <c r="S1198" s="4">
        <v>560689.57999999996</v>
      </c>
      <c r="T1198" t="str" cm="1">
        <f t="array" ref="T1198">_xlfn.IFS(Restaurant_Data[[#This Row],[Revenue]]&lt;= 500000, "Low Income", Restaurant_Data[[#This Row],[Revenue]]&lt;=1000000, "Middle Income", Restaurant_Data[[#This Row],[Revenue]] &lt;= 2000000, "High Income")</f>
        <v>Middle Income</v>
      </c>
    </row>
    <row r="1199" spans="1:20" x14ac:dyDescent="0.35">
      <c r="A1199" s="1" t="s">
        <v>1226</v>
      </c>
      <c r="B1199" s="1" t="s">
        <v>34</v>
      </c>
      <c r="C1199" s="1" t="s">
        <v>42</v>
      </c>
      <c r="D1199">
        <v>3.3</v>
      </c>
      <c r="E1199">
        <v>65</v>
      </c>
      <c r="F1199">
        <v>39.869999999999997</v>
      </c>
      <c r="G1199">
        <v>1043</v>
      </c>
      <c r="H1199">
        <v>16239</v>
      </c>
      <c r="I1199">
        <v>8</v>
      </c>
      <c r="J1199">
        <v>115</v>
      </c>
      <c r="K1199">
        <v>67.08</v>
      </c>
      <c r="L1199">
        <v>8.3000000000000007</v>
      </c>
      <c r="M1199">
        <v>5.9</v>
      </c>
      <c r="N1199" s="1" t="s">
        <v>27</v>
      </c>
      <c r="O1199">
        <v>7</v>
      </c>
      <c r="P1199">
        <v>33</v>
      </c>
      <c r="Q1199">
        <v>40</v>
      </c>
      <c r="R1199" t="str" cm="1">
        <f t="array" ref="R1199">_xlfn.IFS(Restaurant_Data[[#This Row],[Total Reservations]]&lt;=50, "Low", Restaurant_Data[[#This Row],[Total Reservations]]&lt;=100, "Medium", Restaurant_Data[[#This Row],[Total Reservations]]&lt;=200, "High")</f>
        <v>Low</v>
      </c>
      <c r="S1199" s="4">
        <v>586850.69999999995</v>
      </c>
      <c r="T1199" t="str" cm="1">
        <f t="array" ref="T1199">_xlfn.IFS(Restaurant_Data[[#This Row],[Revenue]]&lt;= 500000, "Low Income", Restaurant_Data[[#This Row],[Revenue]]&lt;=1000000, "Middle Income", Restaurant_Data[[#This Row],[Revenue]] &lt;= 2000000, "High Income")</f>
        <v>Middle Income</v>
      </c>
    </row>
    <row r="1200" spans="1:20" x14ac:dyDescent="0.35">
      <c r="A1200" s="1" t="s">
        <v>1227</v>
      </c>
      <c r="B1200" s="1" t="s">
        <v>19</v>
      </c>
      <c r="C1200" s="1" t="s">
        <v>26</v>
      </c>
      <c r="D1200">
        <v>4.7</v>
      </c>
      <c r="E1200">
        <v>35</v>
      </c>
      <c r="F1200">
        <v>50.94</v>
      </c>
      <c r="G1200">
        <v>2298</v>
      </c>
      <c r="H1200">
        <v>24169</v>
      </c>
      <c r="I1200">
        <v>3</v>
      </c>
      <c r="J1200">
        <v>284</v>
      </c>
      <c r="K1200">
        <v>232.68</v>
      </c>
      <c r="L1200">
        <v>6.7</v>
      </c>
      <c r="M1200">
        <v>8.8000000000000007</v>
      </c>
      <c r="N1200" s="1" t="s">
        <v>27</v>
      </c>
      <c r="O1200">
        <v>28</v>
      </c>
      <c r="P1200">
        <v>16</v>
      </c>
      <c r="Q1200">
        <v>44</v>
      </c>
      <c r="R1200" t="str" cm="1">
        <f t="array" ref="R1200">_xlfn.IFS(Restaurant_Data[[#This Row],[Total Reservations]]&lt;=50, "Low", Restaurant_Data[[#This Row],[Total Reservations]]&lt;=100, "Medium", Restaurant_Data[[#This Row],[Total Reservations]]&lt;=200, "High")</f>
        <v>Low</v>
      </c>
      <c r="S1200" s="4">
        <v>408669.91</v>
      </c>
      <c r="T1200" t="str" cm="1">
        <f t="array" ref="T1200">_xlfn.IFS(Restaurant_Data[[#This Row],[Revenue]]&lt;= 500000, "Low Income", Restaurant_Data[[#This Row],[Revenue]]&lt;=1000000, "Middle Income", Restaurant_Data[[#This Row],[Revenue]] &lt;= 2000000, "High Income")</f>
        <v>Low Income</v>
      </c>
    </row>
    <row r="1201" spans="1:20" x14ac:dyDescent="0.35">
      <c r="A1201" s="1" t="s">
        <v>1228</v>
      </c>
      <c r="B1201" s="1" t="s">
        <v>23</v>
      </c>
      <c r="C1201" s="1" t="s">
        <v>31</v>
      </c>
      <c r="D1201">
        <v>3.7</v>
      </c>
      <c r="E1201">
        <v>77</v>
      </c>
      <c r="F1201">
        <v>35.090000000000003</v>
      </c>
      <c r="G1201">
        <v>7108</v>
      </c>
      <c r="H1201">
        <v>73789</v>
      </c>
      <c r="I1201">
        <v>15</v>
      </c>
      <c r="J1201">
        <v>675</v>
      </c>
      <c r="K1201">
        <v>143.88</v>
      </c>
      <c r="L1201">
        <v>2.1</v>
      </c>
      <c r="M1201">
        <v>9.1</v>
      </c>
      <c r="N1201" s="1" t="s">
        <v>21</v>
      </c>
      <c r="O1201">
        <v>40</v>
      </c>
      <c r="P1201">
        <v>40</v>
      </c>
      <c r="Q1201">
        <v>80</v>
      </c>
      <c r="R1201" t="str" cm="1">
        <f t="array" ref="R1201">_xlfn.IFS(Restaurant_Data[[#This Row],[Total Reservations]]&lt;=50, "Low", Restaurant_Data[[#This Row],[Total Reservations]]&lt;=100, "Medium", Restaurant_Data[[#This Row],[Total Reservations]]&lt;=200, "High")</f>
        <v>Medium</v>
      </c>
      <c r="S1201" s="4">
        <v>630831.31999999995</v>
      </c>
      <c r="T1201" t="str" cm="1">
        <f t="array" ref="T1201">_xlfn.IFS(Restaurant_Data[[#This Row],[Revenue]]&lt;= 500000, "Low Income", Restaurant_Data[[#This Row],[Revenue]]&lt;=1000000, "Middle Income", Restaurant_Data[[#This Row],[Revenue]] &lt;= 2000000, "High Income")</f>
        <v>Middle Income</v>
      </c>
    </row>
    <row r="1202" spans="1:20" x14ac:dyDescent="0.35">
      <c r="A1202" s="1" t="s">
        <v>1229</v>
      </c>
      <c r="B1202" s="1" t="s">
        <v>34</v>
      </c>
      <c r="C1202" s="1" t="s">
        <v>20</v>
      </c>
      <c r="D1202">
        <v>3.6</v>
      </c>
      <c r="E1202">
        <v>51</v>
      </c>
      <c r="F1202">
        <v>70.53</v>
      </c>
      <c r="G1202">
        <v>2750</v>
      </c>
      <c r="H1202">
        <v>27921</v>
      </c>
      <c r="I1202">
        <v>4</v>
      </c>
      <c r="J1202">
        <v>988</v>
      </c>
      <c r="K1202">
        <v>125.71</v>
      </c>
      <c r="L1202">
        <v>2</v>
      </c>
      <c r="M1202">
        <v>3.9</v>
      </c>
      <c r="N1202" s="1" t="s">
        <v>27</v>
      </c>
      <c r="O1202">
        <v>0</v>
      </c>
      <c r="P1202">
        <v>6</v>
      </c>
      <c r="Q1202">
        <v>6</v>
      </c>
      <c r="R1202" t="str" cm="1">
        <f t="array" ref="R1202">_xlfn.IFS(Restaurant_Data[[#This Row],[Total Reservations]]&lt;=50, "Low", Restaurant_Data[[#This Row],[Total Reservations]]&lt;=100, "Medium", Restaurant_Data[[#This Row],[Total Reservations]]&lt;=200, "High")</f>
        <v>Low</v>
      </c>
      <c r="S1202" s="4">
        <v>802619.8</v>
      </c>
      <c r="T1202" t="str" cm="1">
        <f t="array" ref="T1202">_xlfn.IFS(Restaurant_Data[[#This Row],[Revenue]]&lt;= 500000, "Low Income", Restaurant_Data[[#This Row],[Revenue]]&lt;=1000000, "Middle Income", Restaurant_Data[[#This Row],[Revenue]] &lt;= 2000000, "High Income")</f>
        <v>Middle Income</v>
      </c>
    </row>
    <row r="1203" spans="1:20" x14ac:dyDescent="0.35">
      <c r="A1203" s="1" t="s">
        <v>1230</v>
      </c>
      <c r="B1203" s="1" t="s">
        <v>23</v>
      </c>
      <c r="C1203" s="1" t="s">
        <v>26</v>
      </c>
      <c r="D1203">
        <v>4.7</v>
      </c>
      <c r="E1203">
        <v>87</v>
      </c>
      <c r="F1203">
        <v>47.24</v>
      </c>
      <c r="G1203">
        <v>4690</v>
      </c>
      <c r="H1203">
        <v>47872</v>
      </c>
      <c r="I1203">
        <v>9</v>
      </c>
      <c r="J1203">
        <v>767</v>
      </c>
      <c r="K1203">
        <v>122.07</v>
      </c>
      <c r="L1203">
        <v>9.4</v>
      </c>
      <c r="M1203">
        <v>6</v>
      </c>
      <c r="N1203" s="1" t="s">
        <v>27</v>
      </c>
      <c r="O1203">
        <v>53</v>
      </c>
      <c r="P1203">
        <v>43</v>
      </c>
      <c r="Q1203">
        <v>96</v>
      </c>
      <c r="R1203" t="str" cm="1">
        <f t="array" ref="R1203">_xlfn.IFS(Restaurant_Data[[#This Row],[Total Reservations]]&lt;=50, "Low", Restaurant_Data[[#This Row],[Total Reservations]]&lt;=100, "Medium", Restaurant_Data[[#This Row],[Total Reservations]]&lt;=200, "High")</f>
        <v>Medium</v>
      </c>
      <c r="S1203" s="4">
        <v>932261.36</v>
      </c>
      <c r="T1203" t="str" cm="1">
        <f t="array" ref="T1203">_xlfn.IFS(Restaurant_Data[[#This Row],[Revenue]]&lt;= 500000, "Low Income", Restaurant_Data[[#This Row],[Revenue]]&lt;=1000000, "Middle Income", Restaurant_Data[[#This Row],[Revenue]] &lt;= 2000000, "High Income")</f>
        <v>Middle Income</v>
      </c>
    </row>
    <row r="1204" spans="1:20" x14ac:dyDescent="0.35">
      <c r="A1204" s="1" t="s">
        <v>1231</v>
      </c>
      <c r="B1204" s="1" t="s">
        <v>34</v>
      </c>
      <c r="C1204" s="1" t="s">
        <v>42</v>
      </c>
      <c r="D1204">
        <v>3.1</v>
      </c>
      <c r="E1204">
        <v>70</v>
      </c>
      <c r="F1204">
        <v>44.94</v>
      </c>
      <c r="G1204">
        <v>1293</v>
      </c>
      <c r="H1204">
        <v>19918</v>
      </c>
      <c r="I1204">
        <v>11</v>
      </c>
      <c r="J1204">
        <v>318</v>
      </c>
      <c r="K1204">
        <v>51.93</v>
      </c>
      <c r="L1204">
        <v>3.6</v>
      </c>
      <c r="M1204">
        <v>8</v>
      </c>
      <c r="N1204" s="1" t="s">
        <v>21</v>
      </c>
      <c r="O1204">
        <v>7</v>
      </c>
      <c r="P1204">
        <v>36</v>
      </c>
      <c r="Q1204">
        <v>43</v>
      </c>
      <c r="R1204" t="str" cm="1">
        <f t="array" ref="R1204">_xlfn.IFS(Restaurant_Data[[#This Row],[Total Reservations]]&lt;=50, "Low", Restaurant_Data[[#This Row],[Total Reservations]]&lt;=100, "Medium", Restaurant_Data[[#This Row],[Total Reservations]]&lt;=200, "High")</f>
        <v>Low</v>
      </c>
      <c r="S1204" s="4">
        <v>711234.02</v>
      </c>
      <c r="T1204" t="str" cm="1">
        <f t="array" ref="T1204">_xlfn.IFS(Restaurant_Data[[#This Row],[Revenue]]&lt;= 500000, "Low Income", Restaurant_Data[[#This Row],[Revenue]]&lt;=1000000, "Middle Income", Restaurant_Data[[#This Row],[Revenue]] &lt;= 2000000, "High Income")</f>
        <v>Middle Income</v>
      </c>
    </row>
    <row r="1205" spans="1:20" x14ac:dyDescent="0.35">
      <c r="A1205" s="1" t="s">
        <v>1232</v>
      </c>
      <c r="B1205" s="1" t="s">
        <v>19</v>
      </c>
      <c r="C1205" s="1" t="s">
        <v>42</v>
      </c>
      <c r="D1205">
        <v>3.8</v>
      </c>
      <c r="E1205">
        <v>50</v>
      </c>
      <c r="F1205">
        <v>43.3</v>
      </c>
      <c r="G1205">
        <v>3072</v>
      </c>
      <c r="H1205">
        <v>34356</v>
      </c>
      <c r="I1205">
        <v>14</v>
      </c>
      <c r="J1205">
        <v>306</v>
      </c>
      <c r="K1205">
        <v>235.66</v>
      </c>
      <c r="L1205">
        <v>7</v>
      </c>
      <c r="M1205">
        <v>3.3</v>
      </c>
      <c r="N1205" s="1" t="s">
        <v>21</v>
      </c>
      <c r="O1205">
        <v>3</v>
      </c>
      <c r="P1205">
        <v>43</v>
      </c>
      <c r="Q1205">
        <v>46</v>
      </c>
      <c r="R1205" t="str" cm="1">
        <f t="array" ref="R1205">_xlfn.IFS(Restaurant_Data[[#This Row],[Total Reservations]]&lt;=50, "Low", Restaurant_Data[[#This Row],[Total Reservations]]&lt;=100, "Medium", Restaurant_Data[[#This Row],[Total Reservations]]&lt;=200, "High")</f>
        <v>Low</v>
      </c>
      <c r="S1205" s="4">
        <v>502214.6</v>
      </c>
      <c r="T1205" t="str" cm="1">
        <f t="array" ref="T1205">_xlfn.IFS(Restaurant_Data[[#This Row],[Revenue]]&lt;= 500000, "Low Income", Restaurant_Data[[#This Row],[Revenue]]&lt;=1000000, "Middle Income", Restaurant_Data[[#This Row],[Revenue]] &lt;= 2000000, "High Income")</f>
        <v>Middle Income</v>
      </c>
    </row>
    <row r="1206" spans="1:20" x14ac:dyDescent="0.35">
      <c r="A1206" s="1" t="s">
        <v>1233</v>
      </c>
      <c r="B1206" s="1" t="s">
        <v>19</v>
      </c>
      <c r="C1206" s="1" t="s">
        <v>42</v>
      </c>
      <c r="D1206">
        <v>3.7</v>
      </c>
      <c r="E1206">
        <v>50</v>
      </c>
      <c r="F1206">
        <v>42.49</v>
      </c>
      <c r="G1206">
        <v>2215</v>
      </c>
      <c r="H1206">
        <v>25064</v>
      </c>
      <c r="I1206">
        <v>9</v>
      </c>
      <c r="J1206">
        <v>465</v>
      </c>
      <c r="K1206">
        <v>86.33</v>
      </c>
      <c r="L1206">
        <v>1.3</v>
      </c>
      <c r="M1206">
        <v>5.8</v>
      </c>
      <c r="N1206" s="1" t="s">
        <v>27</v>
      </c>
      <c r="O1206">
        <v>20</v>
      </c>
      <c r="P1206">
        <v>39</v>
      </c>
      <c r="Q1206">
        <v>59</v>
      </c>
      <c r="R1206" t="str" cm="1">
        <f t="array" ref="R1206">_xlfn.IFS(Restaurant_Data[[#This Row],[Total Reservations]]&lt;=50, "Low", Restaurant_Data[[#This Row],[Total Reservations]]&lt;=100, "Medium", Restaurant_Data[[#This Row],[Total Reservations]]&lt;=200, "High")</f>
        <v>Medium</v>
      </c>
      <c r="S1206" s="4">
        <v>485828.11</v>
      </c>
      <c r="T1206" t="str" cm="1">
        <f t="array" ref="T1206">_xlfn.IFS(Restaurant_Data[[#This Row],[Revenue]]&lt;= 500000, "Low Income", Restaurant_Data[[#This Row],[Revenue]]&lt;=1000000, "Middle Income", Restaurant_Data[[#This Row],[Revenue]] &lt;= 2000000, "High Income")</f>
        <v>Low Income</v>
      </c>
    </row>
    <row r="1207" spans="1:20" x14ac:dyDescent="0.35">
      <c r="A1207" s="1" t="s">
        <v>1234</v>
      </c>
      <c r="B1207" s="1" t="s">
        <v>23</v>
      </c>
      <c r="C1207" s="1" t="s">
        <v>42</v>
      </c>
      <c r="D1207">
        <v>3.6</v>
      </c>
      <c r="E1207">
        <v>89</v>
      </c>
      <c r="F1207">
        <v>45.45</v>
      </c>
      <c r="G1207">
        <v>4566</v>
      </c>
      <c r="H1207">
        <v>46029</v>
      </c>
      <c r="I1207">
        <v>12</v>
      </c>
      <c r="J1207">
        <v>138</v>
      </c>
      <c r="K1207">
        <v>180.16</v>
      </c>
      <c r="L1207">
        <v>6</v>
      </c>
      <c r="M1207">
        <v>4.3</v>
      </c>
      <c r="N1207" s="1" t="s">
        <v>21</v>
      </c>
      <c r="O1207">
        <v>68</v>
      </c>
      <c r="P1207">
        <v>36</v>
      </c>
      <c r="Q1207">
        <v>104</v>
      </c>
      <c r="R1207" t="str" cm="1">
        <f t="array" ref="R1207">_xlfn.IFS(Restaurant_Data[[#This Row],[Total Reservations]]&lt;=50, "Low", Restaurant_Data[[#This Row],[Total Reservations]]&lt;=100, "Medium", Restaurant_Data[[#This Row],[Total Reservations]]&lt;=200, "High")</f>
        <v>High</v>
      </c>
      <c r="S1207" s="4">
        <v>917169.2</v>
      </c>
      <c r="T1207" t="str" cm="1">
        <f t="array" ref="T1207">_xlfn.IFS(Restaurant_Data[[#This Row],[Revenue]]&lt;= 500000, "Low Income", Restaurant_Data[[#This Row],[Revenue]]&lt;=1000000, "Middle Income", Restaurant_Data[[#This Row],[Revenue]] &lt;= 2000000, "High Income")</f>
        <v>Middle Income</v>
      </c>
    </row>
    <row r="1208" spans="1:20" x14ac:dyDescent="0.35">
      <c r="A1208" s="1" t="s">
        <v>1235</v>
      </c>
      <c r="B1208" s="1" t="s">
        <v>34</v>
      </c>
      <c r="C1208" s="1" t="s">
        <v>37</v>
      </c>
      <c r="D1208">
        <v>4.8</v>
      </c>
      <c r="E1208">
        <v>57</v>
      </c>
      <c r="F1208">
        <v>58.13</v>
      </c>
      <c r="G1208">
        <v>3883</v>
      </c>
      <c r="H1208">
        <v>41471</v>
      </c>
      <c r="I1208">
        <v>5</v>
      </c>
      <c r="J1208">
        <v>571</v>
      </c>
      <c r="K1208">
        <v>54.02</v>
      </c>
      <c r="L1208">
        <v>3.1</v>
      </c>
      <c r="M1208">
        <v>4.4000000000000004</v>
      </c>
      <c r="N1208" s="1" t="s">
        <v>21</v>
      </c>
      <c r="O1208">
        <v>40</v>
      </c>
      <c r="P1208">
        <v>14</v>
      </c>
      <c r="Q1208">
        <v>54</v>
      </c>
      <c r="R1208" t="str" cm="1">
        <f t="array" ref="R1208">_xlfn.IFS(Restaurant_Data[[#This Row],[Total Reservations]]&lt;=50, "Low", Restaurant_Data[[#This Row],[Total Reservations]]&lt;=100, "Medium", Restaurant_Data[[#This Row],[Total Reservations]]&lt;=200, "High")</f>
        <v>Medium</v>
      </c>
      <c r="S1208" s="4">
        <v>746565.86</v>
      </c>
      <c r="T1208" t="str" cm="1">
        <f t="array" ref="T1208">_xlfn.IFS(Restaurant_Data[[#This Row],[Revenue]]&lt;= 500000, "Low Income", Restaurant_Data[[#This Row],[Revenue]]&lt;=1000000, "Middle Income", Restaurant_Data[[#This Row],[Revenue]] &lt;= 2000000, "High Income")</f>
        <v>Middle Income</v>
      </c>
    </row>
    <row r="1209" spans="1:20" x14ac:dyDescent="0.35">
      <c r="A1209" s="1" t="s">
        <v>1236</v>
      </c>
      <c r="B1209" s="1" t="s">
        <v>23</v>
      </c>
      <c r="C1209" s="1" t="s">
        <v>20</v>
      </c>
      <c r="D1209">
        <v>4.5</v>
      </c>
      <c r="E1209">
        <v>74</v>
      </c>
      <c r="F1209">
        <v>65.89</v>
      </c>
      <c r="G1209">
        <v>7374</v>
      </c>
      <c r="H1209">
        <v>81181</v>
      </c>
      <c r="I1209">
        <v>6</v>
      </c>
      <c r="J1209">
        <v>960</v>
      </c>
      <c r="K1209">
        <v>206.97</v>
      </c>
      <c r="L1209">
        <v>2.2999999999999998</v>
      </c>
      <c r="M1209">
        <v>1.8</v>
      </c>
      <c r="N1209" s="1" t="s">
        <v>21</v>
      </c>
      <c r="O1209">
        <v>63</v>
      </c>
      <c r="P1209">
        <v>2</v>
      </c>
      <c r="Q1209">
        <v>65</v>
      </c>
      <c r="R1209" t="str" cm="1">
        <f t="array" ref="R1209">_xlfn.IFS(Restaurant_Data[[#This Row],[Total Reservations]]&lt;=50, "Low", Restaurant_Data[[#This Row],[Total Reservations]]&lt;=100, "Medium", Restaurant_Data[[#This Row],[Total Reservations]]&lt;=200, "High")</f>
        <v>Medium</v>
      </c>
      <c r="S1209" s="4">
        <v>1097186.24</v>
      </c>
      <c r="T1209" t="str" cm="1">
        <f t="array" ref="T1209">_xlfn.IFS(Restaurant_Data[[#This Row],[Revenue]]&lt;= 500000, "Low Income", Restaurant_Data[[#This Row],[Revenue]]&lt;=1000000, "Middle Income", Restaurant_Data[[#This Row],[Revenue]] &lt;= 2000000, "High Income")</f>
        <v>High Income</v>
      </c>
    </row>
    <row r="1210" spans="1:20" x14ac:dyDescent="0.35">
      <c r="A1210" s="1" t="s">
        <v>1237</v>
      </c>
      <c r="B1210" s="1" t="s">
        <v>23</v>
      </c>
      <c r="C1210" s="1" t="s">
        <v>31</v>
      </c>
      <c r="D1210">
        <v>3.1</v>
      </c>
      <c r="E1210">
        <v>86</v>
      </c>
      <c r="F1210">
        <v>39.090000000000003</v>
      </c>
      <c r="G1210">
        <v>6178</v>
      </c>
      <c r="H1210">
        <v>62244</v>
      </c>
      <c r="I1210">
        <v>19</v>
      </c>
      <c r="J1210">
        <v>548</v>
      </c>
      <c r="K1210">
        <v>142.37</v>
      </c>
      <c r="L1210">
        <v>8</v>
      </c>
      <c r="M1210">
        <v>4.7</v>
      </c>
      <c r="N1210" s="1" t="s">
        <v>21</v>
      </c>
      <c r="O1210">
        <v>57</v>
      </c>
      <c r="P1210">
        <v>65</v>
      </c>
      <c r="Q1210">
        <v>122</v>
      </c>
      <c r="R1210" t="str" cm="1">
        <f t="array" ref="R1210">_xlfn.IFS(Restaurant_Data[[#This Row],[Total Reservations]]&lt;=50, "Low", Restaurant_Data[[#This Row],[Total Reservations]]&lt;=100, "Medium", Restaurant_Data[[#This Row],[Total Reservations]]&lt;=200, "High")</f>
        <v>High</v>
      </c>
      <c r="S1210" s="4">
        <v>779815.24</v>
      </c>
      <c r="T1210" t="str" cm="1">
        <f t="array" ref="T1210">_xlfn.IFS(Restaurant_Data[[#This Row],[Revenue]]&lt;= 500000, "Low Income", Restaurant_Data[[#This Row],[Revenue]]&lt;=1000000, "Middle Income", Restaurant_Data[[#This Row],[Revenue]] &lt;= 2000000, "High Income")</f>
        <v>Middle Income</v>
      </c>
    </row>
    <row r="1211" spans="1:20" x14ac:dyDescent="0.35">
      <c r="A1211" s="1" t="s">
        <v>1238</v>
      </c>
      <c r="B1211" s="1" t="s">
        <v>34</v>
      </c>
      <c r="C1211" s="1" t="s">
        <v>42</v>
      </c>
      <c r="D1211">
        <v>4.4000000000000004</v>
      </c>
      <c r="E1211">
        <v>65</v>
      </c>
      <c r="F1211">
        <v>45.98</v>
      </c>
      <c r="G1211">
        <v>3788</v>
      </c>
      <c r="H1211">
        <v>42643</v>
      </c>
      <c r="I1211">
        <v>5</v>
      </c>
      <c r="J1211">
        <v>432</v>
      </c>
      <c r="K1211">
        <v>207.69</v>
      </c>
      <c r="L1211">
        <v>8.3000000000000007</v>
      </c>
      <c r="M1211">
        <v>2.4</v>
      </c>
      <c r="N1211" s="1" t="s">
        <v>21</v>
      </c>
      <c r="O1211">
        <v>40</v>
      </c>
      <c r="P1211">
        <v>59</v>
      </c>
      <c r="Q1211">
        <v>99</v>
      </c>
      <c r="R1211" t="str" cm="1">
        <f t="array" ref="R1211">_xlfn.IFS(Restaurant_Data[[#This Row],[Total Reservations]]&lt;=50, "Low", Restaurant_Data[[#This Row],[Total Reservations]]&lt;=100, "Medium", Restaurant_Data[[#This Row],[Total Reservations]]&lt;=200, "High")</f>
        <v>Medium</v>
      </c>
      <c r="S1211" s="4">
        <v>678105.47</v>
      </c>
      <c r="T1211" t="str" cm="1">
        <f t="array" ref="T1211">_xlfn.IFS(Restaurant_Data[[#This Row],[Revenue]]&lt;= 500000, "Low Income", Restaurant_Data[[#This Row],[Revenue]]&lt;=1000000, "Middle Income", Restaurant_Data[[#This Row],[Revenue]] &lt;= 2000000, "High Income")</f>
        <v>Middle Income</v>
      </c>
    </row>
    <row r="1212" spans="1:20" x14ac:dyDescent="0.35">
      <c r="A1212" s="1" t="s">
        <v>1239</v>
      </c>
      <c r="B1212" s="1" t="s">
        <v>34</v>
      </c>
      <c r="C1212" s="1" t="s">
        <v>42</v>
      </c>
      <c r="D1212">
        <v>4.0999999999999996</v>
      </c>
      <c r="E1212">
        <v>54</v>
      </c>
      <c r="F1212">
        <v>41.36</v>
      </c>
      <c r="G1212">
        <v>2453</v>
      </c>
      <c r="H1212">
        <v>24747</v>
      </c>
      <c r="I1212">
        <v>1</v>
      </c>
      <c r="J1212">
        <v>526</v>
      </c>
      <c r="K1212">
        <v>72.47</v>
      </c>
      <c r="L1212">
        <v>7.4</v>
      </c>
      <c r="M1212">
        <v>3.7</v>
      </c>
      <c r="N1212" s="1" t="s">
        <v>27</v>
      </c>
      <c r="O1212">
        <v>40</v>
      </c>
      <c r="P1212">
        <v>34</v>
      </c>
      <c r="Q1212">
        <v>74</v>
      </c>
      <c r="R1212" t="str" cm="1">
        <f t="array" ref="R1212">_xlfn.IFS(Restaurant_Data[[#This Row],[Total Reservations]]&lt;=50, "Low", Restaurant_Data[[#This Row],[Total Reservations]]&lt;=100, "Medium", Restaurant_Data[[#This Row],[Total Reservations]]&lt;=200, "High")</f>
        <v>Medium</v>
      </c>
      <c r="S1212" s="4">
        <v>504702.85</v>
      </c>
      <c r="T1212" t="str" cm="1">
        <f t="array" ref="T1212">_xlfn.IFS(Restaurant_Data[[#This Row],[Revenue]]&lt;= 500000, "Low Income", Restaurant_Data[[#This Row],[Revenue]]&lt;=1000000, "Middle Income", Restaurant_Data[[#This Row],[Revenue]] &lt;= 2000000, "High Income")</f>
        <v>Middle Income</v>
      </c>
    </row>
    <row r="1213" spans="1:20" x14ac:dyDescent="0.35">
      <c r="A1213" s="1" t="s">
        <v>1240</v>
      </c>
      <c r="B1213" s="1" t="s">
        <v>34</v>
      </c>
      <c r="C1213" s="1" t="s">
        <v>24</v>
      </c>
      <c r="D1213">
        <v>4.8</v>
      </c>
      <c r="E1213">
        <v>66</v>
      </c>
      <c r="F1213">
        <v>25.65</v>
      </c>
      <c r="G1213">
        <v>4415</v>
      </c>
      <c r="H1213">
        <v>51397</v>
      </c>
      <c r="I1213">
        <v>10</v>
      </c>
      <c r="J1213">
        <v>450</v>
      </c>
      <c r="K1213">
        <v>116.58</v>
      </c>
      <c r="L1213">
        <v>1.1000000000000001</v>
      </c>
      <c r="M1213">
        <v>4</v>
      </c>
      <c r="N1213" s="1" t="s">
        <v>27</v>
      </c>
      <c r="O1213">
        <v>58</v>
      </c>
      <c r="P1213">
        <v>62</v>
      </c>
      <c r="Q1213">
        <v>120</v>
      </c>
      <c r="R1213" t="str" cm="1">
        <f t="array" ref="R1213">_xlfn.IFS(Restaurant_Data[[#This Row],[Total Reservations]]&lt;=50, "Low", Restaurant_Data[[#This Row],[Total Reservations]]&lt;=100, "Medium", Restaurant_Data[[#This Row],[Total Reservations]]&lt;=200, "High")</f>
        <v>High</v>
      </c>
      <c r="S1213" s="4">
        <v>396465.45</v>
      </c>
      <c r="T1213" t="str" cm="1">
        <f t="array" ref="T1213">_xlfn.IFS(Restaurant_Data[[#This Row],[Revenue]]&lt;= 500000, "Low Income", Restaurant_Data[[#This Row],[Revenue]]&lt;=1000000, "Middle Income", Restaurant_Data[[#This Row],[Revenue]] &lt;= 2000000, "High Income")</f>
        <v>Low Income</v>
      </c>
    </row>
    <row r="1214" spans="1:20" x14ac:dyDescent="0.35">
      <c r="A1214" s="1" t="s">
        <v>1241</v>
      </c>
      <c r="B1214" s="1" t="s">
        <v>19</v>
      </c>
      <c r="C1214" s="1" t="s">
        <v>20</v>
      </c>
      <c r="D1214">
        <v>3.6</v>
      </c>
      <c r="E1214">
        <v>33</v>
      </c>
      <c r="F1214">
        <v>73.59</v>
      </c>
      <c r="G1214">
        <v>2139</v>
      </c>
      <c r="H1214">
        <v>20802</v>
      </c>
      <c r="I1214">
        <v>14</v>
      </c>
      <c r="J1214">
        <v>752</v>
      </c>
      <c r="K1214">
        <v>77.58</v>
      </c>
      <c r="L1214">
        <v>3.6</v>
      </c>
      <c r="M1214">
        <v>4.9000000000000004</v>
      </c>
      <c r="N1214" s="1" t="s">
        <v>27</v>
      </c>
      <c r="O1214">
        <v>1</v>
      </c>
      <c r="P1214">
        <v>19</v>
      </c>
      <c r="Q1214">
        <v>20</v>
      </c>
      <c r="R1214" t="str" cm="1">
        <f t="array" ref="R1214">_xlfn.IFS(Restaurant_Data[[#This Row],[Total Reservations]]&lt;=50, "Low", Restaurant_Data[[#This Row],[Total Reservations]]&lt;=100, "Medium", Restaurant_Data[[#This Row],[Total Reservations]]&lt;=200, "High")</f>
        <v>Low</v>
      </c>
      <c r="S1214" s="4">
        <v>557309.32999999996</v>
      </c>
      <c r="T1214" t="str" cm="1">
        <f t="array" ref="T1214">_xlfn.IFS(Restaurant_Data[[#This Row],[Revenue]]&lt;= 500000, "Low Income", Restaurant_Data[[#This Row],[Revenue]]&lt;=1000000, "Middle Income", Restaurant_Data[[#This Row],[Revenue]] &lt;= 2000000, "High Income")</f>
        <v>Middle Income</v>
      </c>
    </row>
    <row r="1215" spans="1:20" x14ac:dyDescent="0.35">
      <c r="A1215" s="1" t="s">
        <v>1242</v>
      </c>
      <c r="B1215" s="1" t="s">
        <v>23</v>
      </c>
      <c r="C1215" s="1" t="s">
        <v>26</v>
      </c>
      <c r="D1215">
        <v>4.0999999999999996</v>
      </c>
      <c r="E1215">
        <v>70</v>
      </c>
      <c r="F1215">
        <v>45.81</v>
      </c>
      <c r="G1215">
        <v>4581</v>
      </c>
      <c r="H1215">
        <v>44947</v>
      </c>
      <c r="I1215">
        <v>17</v>
      </c>
      <c r="J1215">
        <v>283</v>
      </c>
      <c r="K1215">
        <v>211.52</v>
      </c>
      <c r="L1215">
        <v>4.2</v>
      </c>
      <c r="M1215">
        <v>9.3000000000000007</v>
      </c>
      <c r="N1215" s="1" t="s">
        <v>27</v>
      </c>
      <c r="O1215">
        <v>66</v>
      </c>
      <c r="P1215">
        <v>16</v>
      </c>
      <c r="Q1215">
        <v>82</v>
      </c>
      <c r="R1215" t="str" cm="1">
        <f t="array" ref="R1215">_xlfn.IFS(Restaurant_Data[[#This Row],[Total Reservations]]&lt;=50, "Low", Restaurant_Data[[#This Row],[Total Reservations]]&lt;=100, "Medium", Restaurant_Data[[#This Row],[Total Reservations]]&lt;=200, "High")</f>
        <v>Medium</v>
      </c>
      <c r="S1215" s="4">
        <v>739458.57</v>
      </c>
      <c r="T1215" t="str" cm="1">
        <f t="array" ref="T1215">_xlfn.IFS(Restaurant_Data[[#This Row],[Revenue]]&lt;= 500000, "Low Income", Restaurant_Data[[#This Row],[Revenue]]&lt;=1000000, "Middle Income", Restaurant_Data[[#This Row],[Revenue]] &lt;= 2000000, "High Income")</f>
        <v>Middle Income</v>
      </c>
    </row>
    <row r="1216" spans="1:20" x14ac:dyDescent="0.35">
      <c r="A1216" s="1" t="s">
        <v>1243</v>
      </c>
      <c r="B1216" s="1" t="s">
        <v>23</v>
      </c>
      <c r="C1216" s="1" t="s">
        <v>20</v>
      </c>
      <c r="D1216">
        <v>4</v>
      </c>
      <c r="E1216">
        <v>75</v>
      </c>
      <c r="F1216">
        <v>70.94</v>
      </c>
      <c r="G1216">
        <v>2644</v>
      </c>
      <c r="H1216">
        <v>27900</v>
      </c>
      <c r="I1216">
        <v>11</v>
      </c>
      <c r="J1216">
        <v>615</v>
      </c>
      <c r="K1216">
        <v>77.14</v>
      </c>
      <c r="L1216">
        <v>7.2</v>
      </c>
      <c r="M1216">
        <v>6.7</v>
      </c>
      <c r="N1216" s="1" t="s">
        <v>21</v>
      </c>
      <c r="O1216">
        <v>10</v>
      </c>
      <c r="P1216">
        <v>73</v>
      </c>
      <c r="Q1216">
        <v>83</v>
      </c>
      <c r="R1216" t="str" cm="1">
        <f t="array" ref="R1216">_xlfn.IFS(Restaurant_Data[[#This Row],[Total Reservations]]&lt;=50, "Low", Restaurant_Data[[#This Row],[Total Reservations]]&lt;=100, "Medium", Restaurant_Data[[#This Row],[Total Reservations]]&lt;=200, "High")</f>
        <v>Medium</v>
      </c>
      <c r="S1216" s="4">
        <v>1195618.52</v>
      </c>
      <c r="T1216" t="str" cm="1">
        <f t="array" ref="T1216">_xlfn.IFS(Restaurant_Data[[#This Row],[Revenue]]&lt;= 500000, "Low Income", Restaurant_Data[[#This Row],[Revenue]]&lt;=1000000, "Middle Income", Restaurant_Data[[#This Row],[Revenue]] &lt;= 2000000, "High Income")</f>
        <v>High Income</v>
      </c>
    </row>
    <row r="1217" spans="1:20" x14ac:dyDescent="0.35">
      <c r="A1217" s="1" t="s">
        <v>1244</v>
      </c>
      <c r="B1217" s="1" t="s">
        <v>19</v>
      </c>
      <c r="C1217" s="1" t="s">
        <v>20</v>
      </c>
      <c r="D1217">
        <v>4</v>
      </c>
      <c r="E1217">
        <v>30</v>
      </c>
      <c r="F1217">
        <v>68.05</v>
      </c>
      <c r="G1217">
        <v>2973</v>
      </c>
      <c r="H1217">
        <v>33068</v>
      </c>
      <c r="I1217">
        <v>4</v>
      </c>
      <c r="J1217">
        <v>712</v>
      </c>
      <c r="K1217">
        <v>204.28</v>
      </c>
      <c r="L1217">
        <v>7.8</v>
      </c>
      <c r="M1217">
        <v>9.8000000000000007</v>
      </c>
      <c r="N1217" s="1" t="s">
        <v>27</v>
      </c>
      <c r="O1217">
        <v>27</v>
      </c>
      <c r="P1217">
        <v>22</v>
      </c>
      <c r="Q1217">
        <v>49</v>
      </c>
      <c r="R1217" t="str" cm="1">
        <f t="array" ref="R1217">_xlfn.IFS(Restaurant_Data[[#This Row],[Total Reservations]]&lt;=50, "Low", Restaurant_Data[[#This Row],[Total Reservations]]&lt;=100, "Medium", Restaurant_Data[[#This Row],[Total Reservations]]&lt;=200, "High")</f>
        <v>Low</v>
      </c>
      <c r="S1217" s="4">
        <v>470759.85</v>
      </c>
      <c r="T1217" t="str" cm="1">
        <f t="array" ref="T1217">_xlfn.IFS(Restaurant_Data[[#This Row],[Revenue]]&lt;= 500000, "Low Income", Restaurant_Data[[#This Row],[Revenue]]&lt;=1000000, "Middle Income", Restaurant_Data[[#This Row],[Revenue]] &lt;= 2000000, "High Income")</f>
        <v>Low Income</v>
      </c>
    </row>
    <row r="1218" spans="1:20" x14ac:dyDescent="0.35">
      <c r="A1218" s="1" t="s">
        <v>1245</v>
      </c>
      <c r="B1218" s="1" t="s">
        <v>34</v>
      </c>
      <c r="C1218" s="1" t="s">
        <v>31</v>
      </c>
      <c r="D1218">
        <v>3.9</v>
      </c>
      <c r="E1218">
        <v>53</v>
      </c>
      <c r="F1218">
        <v>40.07</v>
      </c>
      <c r="G1218">
        <v>2548</v>
      </c>
      <c r="H1218">
        <v>29863</v>
      </c>
      <c r="I1218">
        <v>18</v>
      </c>
      <c r="J1218">
        <v>888</v>
      </c>
      <c r="K1218">
        <v>83.67</v>
      </c>
      <c r="L1218">
        <v>6.7</v>
      </c>
      <c r="M1218">
        <v>6.3</v>
      </c>
      <c r="N1218" s="1" t="s">
        <v>21</v>
      </c>
      <c r="O1218">
        <v>51</v>
      </c>
      <c r="P1218">
        <v>29</v>
      </c>
      <c r="Q1218">
        <v>80</v>
      </c>
      <c r="R1218" t="str" cm="1">
        <f t="array" ref="R1218">_xlfn.IFS(Restaurant_Data[[#This Row],[Total Reservations]]&lt;=50, "Low", Restaurant_Data[[#This Row],[Total Reservations]]&lt;=100, "Medium", Restaurant_Data[[#This Row],[Total Reservations]]&lt;=200, "High")</f>
        <v>Medium</v>
      </c>
      <c r="S1218" s="4">
        <v>499889.24</v>
      </c>
      <c r="T1218" t="str" cm="1">
        <f t="array" ref="T1218">_xlfn.IFS(Restaurant_Data[[#This Row],[Revenue]]&lt;= 500000, "Low Income", Restaurant_Data[[#This Row],[Revenue]]&lt;=1000000, "Middle Income", Restaurant_Data[[#This Row],[Revenue]] &lt;= 2000000, "High Income")</f>
        <v>Low Income</v>
      </c>
    </row>
    <row r="1219" spans="1:20" x14ac:dyDescent="0.35">
      <c r="A1219" s="1" t="s">
        <v>1246</v>
      </c>
      <c r="B1219" s="1" t="s">
        <v>19</v>
      </c>
      <c r="C1219" s="1" t="s">
        <v>20</v>
      </c>
      <c r="D1219">
        <v>3.4</v>
      </c>
      <c r="E1219">
        <v>31</v>
      </c>
      <c r="F1219">
        <v>69.959999999999994</v>
      </c>
      <c r="G1219">
        <v>2689</v>
      </c>
      <c r="H1219">
        <v>29009</v>
      </c>
      <c r="I1219">
        <v>19</v>
      </c>
      <c r="J1219">
        <v>355</v>
      </c>
      <c r="K1219">
        <v>285.83999999999997</v>
      </c>
      <c r="L1219">
        <v>8.1</v>
      </c>
      <c r="M1219">
        <v>8.1999999999999993</v>
      </c>
      <c r="N1219" s="1" t="s">
        <v>27</v>
      </c>
      <c r="O1219">
        <v>2</v>
      </c>
      <c r="P1219">
        <v>4</v>
      </c>
      <c r="Q1219">
        <v>6</v>
      </c>
      <c r="R1219" t="str" cm="1">
        <f t="array" ref="R1219">_xlfn.IFS(Restaurant_Data[[#This Row],[Total Reservations]]&lt;=50, "Low", Restaurant_Data[[#This Row],[Total Reservations]]&lt;=100, "Medium", Restaurant_Data[[#This Row],[Total Reservations]]&lt;=200, "High")</f>
        <v>Low</v>
      </c>
      <c r="S1219" s="4">
        <v>508722.15</v>
      </c>
      <c r="T1219" t="str" cm="1">
        <f t="array" ref="T1219">_xlfn.IFS(Restaurant_Data[[#This Row],[Revenue]]&lt;= 500000, "Low Income", Restaurant_Data[[#This Row],[Revenue]]&lt;=1000000, "Middle Income", Restaurant_Data[[#This Row],[Revenue]] &lt;= 2000000, "High Income")</f>
        <v>Middle Income</v>
      </c>
    </row>
    <row r="1220" spans="1:20" x14ac:dyDescent="0.35">
      <c r="A1220" s="1" t="s">
        <v>1247</v>
      </c>
      <c r="B1220" s="1" t="s">
        <v>19</v>
      </c>
      <c r="C1220" s="1" t="s">
        <v>31</v>
      </c>
      <c r="D1220">
        <v>4.5</v>
      </c>
      <c r="E1220">
        <v>42</v>
      </c>
      <c r="F1220">
        <v>39.880000000000003</v>
      </c>
      <c r="G1220">
        <v>2134</v>
      </c>
      <c r="H1220">
        <v>28071</v>
      </c>
      <c r="I1220">
        <v>4</v>
      </c>
      <c r="J1220">
        <v>108</v>
      </c>
      <c r="K1220">
        <v>154.1</v>
      </c>
      <c r="L1220">
        <v>4.8</v>
      </c>
      <c r="M1220">
        <v>8.5</v>
      </c>
      <c r="N1220" s="1" t="s">
        <v>27</v>
      </c>
      <c r="O1220">
        <v>8</v>
      </c>
      <c r="P1220">
        <v>1</v>
      </c>
      <c r="Q1220">
        <v>9</v>
      </c>
      <c r="R1220" t="str" cm="1">
        <f t="array" ref="R1220">_xlfn.IFS(Restaurant_Data[[#This Row],[Total Reservations]]&lt;=50, "Low", Restaurant_Data[[#This Row],[Total Reservations]]&lt;=100, "Medium", Restaurant_Data[[#This Row],[Total Reservations]]&lt;=200, "High")</f>
        <v>Low</v>
      </c>
      <c r="S1220" s="4">
        <v>382645.71</v>
      </c>
      <c r="T1220" t="str" cm="1">
        <f t="array" ref="T1220">_xlfn.IFS(Restaurant_Data[[#This Row],[Revenue]]&lt;= 500000, "Low Income", Restaurant_Data[[#This Row],[Revenue]]&lt;=1000000, "Middle Income", Restaurant_Data[[#This Row],[Revenue]] &lt;= 2000000, "High Income")</f>
        <v>Low Income</v>
      </c>
    </row>
    <row r="1221" spans="1:20" x14ac:dyDescent="0.35">
      <c r="A1221" s="1" t="s">
        <v>1248</v>
      </c>
      <c r="B1221" s="1" t="s">
        <v>19</v>
      </c>
      <c r="C1221" s="1" t="s">
        <v>42</v>
      </c>
      <c r="D1221">
        <v>3.9</v>
      </c>
      <c r="E1221">
        <v>43</v>
      </c>
      <c r="F1221">
        <v>38.29</v>
      </c>
      <c r="G1221">
        <v>1063</v>
      </c>
      <c r="H1221">
        <v>18576</v>
      </c>
      <c r="I1221">
        <v>12</v>
      </c>
      <c r="J1221">
        <v>981</v>
      </c>
      <c r="K1221">
        <v>81.650000000000006</v>
      </c>
      <c r="L1221">
        <v>5.9</v>
      </c>
      <c r="M1221">
        <v>7.7</v>
      </c>
      <c r="N1221" s="1" t="s">
        <v>27</v>
      </c>
      <c r="O1221">
        <v>31</v>
      </c>
      <c r="P1221">
        <v>40</v>
      </c>
      <c r="Q1221">
        <v>71</v>
      </c>
      <c r="R1221" t="str" cm="1">
        <f t="array" ref="R1221">_xlfn.IFS(Restaurant_Data[[#This Row],[Total Reservations]]&lt;=50, "Low", Restaurant_Data[[#This Row],[Total Reservations]]&lt;=100, "Medium", Restaurant_Data[[#This Row],[Total Reservations]]&lt;=200, "High")</f>
        <v>Medium</v>
      </c>
      <c r="S1221" s="4">
        <v>386580.82</v>
      </c>
      <c r="T1221" t="str" cm="1">
        <f t="array" ref="T1221">_xlfn.IFS(Restaurant_Data[[#This Row],[Revenue]]&lt;= 500000, "Low Income", Restaurant_Data[[#This Row],[Revenue]]&lt;=1000000, "Middle Income", Restaurant_Data[[#This Row],[Revenue]] &lt;= 2000000, "High Income")</f>
        <v>Low Income</v>
      </c>
    </row>
    <row r="1222" spans="1:20" x14ac:dyDescent="0.35">
      <c r="A1222" s="1" t="s">
        <v>1249</v>
      </c>
      <c r="B1222" s="1" t="s">
        <v>23</v>
      </c>
      <c r="C1222" s="1" t="s">
        <v>42</v>
      </c>
      <c r="D1222">
        <v>4.9000000000000004</v>
      </c>
      <c r="E1222">
        <v>86</v>
      </c>
      <c r="F1222">
        <v>39.26</v>
      </c>
      <c r="G1222">
        <v>6945</v>
      </c>
      <c r="H1222">
        <v>71704</v>
      </c>
      <c r="I1222">
        <v>14</v>
      </c>
      <c r="J1222">
        <v>311</v>
      </c>
      <c r="K1222">
        <v>60.45</v>
      </c>
      <c r="L1222">
        <v>1.6</v>
      </c>
      <c r="M1222">
        <v>7</v>
      </c>
      <c r="N1222" s="1" t="s">
        <v>21</v>
      </c>
      <c r="O1222">
        <v>51</v>
      </c>
      <c r="P1222">
        <v>59</v>
      </c>
      <c r="Q1222">
        <v>110</v>
      </c>
      <c r="R1222" t="str" cm="1">
        <f t="array" ref="R1222">_xlfn.IFS(Restaurant_Data[[#This Row],[Total Reservations]]&lt;=50, "Low", Restaurant_Data[[#This Row],[Total Reservations]]&lt;=100, "Medium", Restaurant_Data[[#This Row],[Total Reservations]]&lt;=200, "High")</f>
        <v>High</v>
      </c>
      <c r="S1222" s="4">
        <v>776666.14</v>
      </c>
      <c r="T1222" t="str" cm="1">
        <f t="array" ref="T1222">_xlfn.IFS(Restaurant_Data[[#This Row],[Revenue]]&lt;= 500000, "Low Income", Restaurant_Data[[#This Row],[Revenue]]&lt;=1000000, "Middle Income", Restaurant_Data[[#This Row],[Revenue]] &lt;= 2000000, "High Income")</f>
        <v>Middle Income</v>
      </c>
    </row>
    <row r="1223" spans="1:20" x14ac:dyDescent="0.35">
      <c r="A1223" s="1" t="s">
        <v>1250</v>
      </c>
      <c r="B1223" s="1" t="s">
        <v>19</v>
      </c>
      <c r="C1223" s="1" t="s">
        <v>37</v>
      </c>
      <c r="D1223">
        <v>3.5</v>
      </c>
      <c r="E1223">
        <v>40</v>
      </c>
      <c r="F1223">
        <v>65.42</v>
      </c>
      <c r="G1223">
        <v>1343</v>
      </c>
      <c r="H1223">
        <v>15972</v>
      </c>
      <c r="I1223">
        <v>18</v>
      </c>
      <c r="J1223">
        <v>499</v>
      </c>
      <c r="K1223">
        <v>132.36000000000001</v>
      </c>
      <c r="L1223">
        <v>4.8</v>
      </c>
      <c r="M1223">
        <v>4.8</v>
      </c>
      <c r="N1223" s="1" t="s">
        <v>21</v>
      </c>
      <c r="O1223">
        <v>9</v>
      </c>
      <c r="P1223">
        <v>5</v>
      </c>
      <c r="Q1223">
        <v>14</v>
      </c>
      <c r="R1223" t="str" cm="1">
        <f t="array" ref="R1223">_xlfn.IFS(Restaurant_Data[[#This Row],[Total Reservations]]&lt;=50, "Low", Restaurant_Data[[#This Row],[Total Reservations]]&lt;=100, "Medium", Restaurant_Data[[#This Row],[Total Reservations]]&lt;=200, "High")</f>
        <v>Low</v>
      </c>
      <c r="S1223" s="4">
        <v>600606.18000000005</v>
      </c>
      <c r="T1223" t="str" cm="1">
        <f t="array" ref="T1223">_xlfn.IFS(Restaurant_Data[[#This Row],[Revenue]]&lt;= 500000, "Low Income", Restaurant_Data[[#This Row],[Revenue]]&lt;=1000000, "Middle Income", Restaurant_Data[[#This Row],[Revenue]] &lt;= 2000000, "High Income")</f>
        <v>Middle Income</v>
      </c>
    </row>
    <row r="1224" spans="1:20" x14ac:dyDescent="0.35">
      <c r="A1224" s="1" t="s">
        <v>1251</v>
      </c>
      <c r="B1224" s="1" t="s">
        <v>23</v>
      </c>
      <c r="C1224" s="1" t="s">
        <v>31</v>
      </c>
      <c r="D1224">
        <v>4.4000000000000004</v>
      </c>
      <c r="E1224">
        <v>72</v>
      </c>
      <c r="F1224">
        <v>32.21</v>
      </c>
      <c r="G1224">
        <v>7661</v>
      </c>
      <c r="H1224">
        <v>85999</v>
      </c>
      <c r="I1224">
        <v>1</v>
      </c>
      <c r="J1224">
        <v>926</v>
      </c>
      <c r="K1224">
        <v>272.85000000000002</v>
      </c>
      <c r="L1224">
        <v>4.9000000000000004</v>
      </c>
      <c r="M1224">
        <v>6.1</v>
      </c>
      <c r="N1224" s="1" t="s">
        <v>21</v>
      </c>
      <c r="O1224">
        <v>11</v>
      </c>
      <c r="P1224">
        <v>12</v>
      </c>
      <c r="Q1224">
        <v>23</v>
      </c>
      <c r="R1224" t="str" cm="1">
        <f t="array" ref="R1224">_xlfn.IFS(Restaurant_Data[[#This Row],[Total Reservations]]&lt;=50, "Low", Restaurant_Data[[#This Row],[Total Reservations]]&lt;=100, "Medium", Restaurant_Data[[#This Row],[Total Reservations]]&lt;=200, "High")</f>
        <v>Low</v>
      </c>
      <c r="S1224" s="4">
        <v>532771.56000000006</v>
      </c>
      <c r="T1224" t="str" cm="1">
        <f t="array" ref="T1224">_xlfn.IFS(Restaurant_Data[[#This Row],[Revenue]]&lt;= 500000, "Low Income", Restaurant_Data[[#This Row],[Revenue]]&lt;=1000000, "Middle Income", Restaurant_Data[[#This Row],[Revenue]] &lt;= 2000000, "High Income")</f>
        <v>Middle Income</v>
      </c>
    </row>
    <row r="1225" spans="1:20" x14ac:dyDescent="0.35">
      <c r="A1225" s="1" t="s">
        <v>1252</v>
      </c>
      <c r="B1225" s="1" t="s">
        <v>23</v>
      </c>
      <c r="C1225" s="1" t="s">
        <v>31</v>
      </c>
      <c r="D1225">
        <v>4.9000000000000004</v>
      </c>
      <c r="E1225">
        <v>76</v>
      </c>
      <c r="F1225">
        <v>36.36</v>
      </c>
      <c r="G1225">
        <v>2000</v>
      </c>
      <c r="H1225">
        <v>20074</v>
      </c>
      <c r="I1225">
        <v>11</v>
      </c>
      <c r="J1225">
        <v>81</v>
      </c>
      <c r="K1225">
        <v>85.95</v>
      </c>
      <c r="L1225">
        <v>6.5</v>
      </c>
      <c r="M1225">
        <v>2.7</v>
      </c>
      <c r="N1225" s="1" t="s">
        <v>27</v>
      </c>
      <c r="O1225">
        <v>43</v>
      </c>
      <c r="P1225">
        <v>55</v>
      </c>
      <c r="Q1225">
        <v>98</v>
      </c>
      <c r="R1225" t="str" cm="1">
        <f t="array" ref="R1225">_xlfn.IFS(Restaurant_Data[[#This Row],[Total Reservations]]&lt;=50, "Low", Restaurant_Data[[#This Row],[Total Reservations]]&lt;=100, "Medium", Restaurant_Data[[#This Row],[Total Reservations]]&lt;=200, "High")</f>
        <v>Medium</v>
      </c>
      <c r="S1225" s="4">
        <v>628504.81999999995</v>
      </c>
      <c r="T1225" t="str" cm="1">
        <f t="array" ref="T1225">_xlfn.IFS(Restaurant_Data[[#This Row],[Revenue]]&lt;= 500000, "Low Income", Restaurant_Data[[#This Row],[Revenue]]&lt;=1000000, "Middle Income", Restaurant_Data[[#This Row],[Revenue]] &lt;= 2000000, "High Income")</f>
        <v>Middle Income</v>
      </c>
    </row>
    <row r="1226" spans="1:20" x14ac:dyDescent="0.35">
      <c r="A1226" s="1" t="s">
        <v>1253</v>
      </c>
      <c r="B1226" s="1" t="s">
        <v>23</v>
      </c>
      <c r="C1226" s="1" t="s">
        <v>26</v>
      </c>
      <c r="D1226">
        <v>4.3</v>
      </c>
      <c r="E1226">
        <v>79</v>
      </c>
      <c r="F1226">
        <v>49.27</v>
      </c>
      <c r="G1226">
        <v>7367</v>
      </c>
      <c r="H1226">
        <v>82874</v>
      </c>
      <c r="I1226">
        <v>19</v>
      </c>
      <c r="J1226">
        <v>870</v>
      </c>
      <c r="K1226">
        <v>247.71</v>
      </c>
      <c r="L1226">
        <v>4.4000000000000004</v>
      </c>
      <c r="M1226">
        <v>6.6</v>
      </c>
      <c r="N1226" s="1" t="s">
        <v>27</v>
      </c>
      <c r="O1226">
        <v>55</v>
      </c>
      <c r="P1226">
        <v>23</v>
      </c>
      <c r="Q1226">
        <v>78</v>
      </c>
      <c r="R1226" t="str" cm="1">
        <f t="array" ref="R1226">_xlfn.IFS(Restaurant_Data[[#This Row],[Total Reservations]]&lt;=50, "Low", Restaurant_Data[[#This Row],[Total Reservations]]&lt;=100, "Medium", Restaurant_Data[[#This Row],[Total Reservations]]&lt;=200, "High")</f>
        <v>Medium</v>
      </c>
      <c r="S1226" s="4">
        <v>897697.53</v>
      </c>
      <c r="T1226" t="str" cm="1">
        <f t="array" ref="T1226">_xlfn.IFS(Restaurant_Data[[#This Row],[Revenue]]&lt;= 500000, "Low Income", Restaurant_Data[[#This Row],[Revenue]]&lt;=1000000, "Middle Income", Restaurant_Data[[#This Row],[Revenue]] &lt;= 2000000, "High Income")</f>
        <v>Middle Income</v>
      </c>
    </row>
    <row r="1227" spans="1:20" x14ac:dyDescent="0.35">
      <c r="A1227" s="1" t="s">
        <v>1254</v>
      </c>
      <c r="B1227" s="1" t="s">
        <v>34</v>
      </c>
      <c r="C1227" s="1" t="s">
        <v>24</v>
      </c>
      <c r="D1227">
        <v>4.7</v>
      </c>
      <c r="E1227">
        <v>60</v>
      </c>
      <c r="F1227">
        <v>33.520000000000003</v>
      </c>
      <c r="G1227">
        <v>2991</v>
      </c>
      <c r="H1227">
        <v>36350</v>
      </c>
      <c r="I1227">
        <v>1</v>
      </c>
      <c r="J1227">
        <v>925</v>
      </c>
      <c r="K1227">
        <v>154.34</v>
      </c>
      <c r="L1227">
        <v>3.1</v>
      </c>
      <c r="M1227">
        <v>5.6</v>
      </c>
      <c r="N1227" s="1" t="s">
        <v>21</v>
      </c>
      <c r="O1227">
        <v>19</v>
      </c>
      <c r="P1227">
        <v>2</v>
      </c>
      <c r="Q1227">
        <v>21</v>
      </c>
      <c r="R1227" t="str" cm="1">
        <f t="array" ref="R1227">_xlfn.IFS(Restaurant_Data[[#This Row],[Total Reservations]]&lt;=50, "Low", Restaurant_Data[[#This Row],[Total Reservations]]&lt;=100, "Medium", Restaurant_Data[[#This Row],[Total Reservations]]&lt;=200, "High")</f>
        <v>Low</v>
      </c>
      <c r="S1227" s="4">
        <v>454660.72</v>
      </c>
      <c r="T1227" t="str" cm="1">
        <f t="array" ref="T1227">_xlfn.IFS(Restaurant_Data[[#This Row],[Revenue]]&lt;= 500000, "Low Income", Restaurant_Data[[#This Row],[Revenue]]&lt;=1000000, "Middle Income", Restaurant_Data[[#This Row],[Revenue]] &lt;= 2000000, "High Income")</f>
        <v>Low Income</v>
      </c>
    </row>
    <row r="1228" spans="1:20" x14ac:dyDescent="0.35">
      <c r="A1228" s="1" t="s">
        <v>1255</v>
      </c>
      <c r="B1228" s="1" t="s">
        <v>23</v>
      </c>
      <c r="C1228" s="1" t="s">
        <v>20</v>
      </c>
      <c r="D1228">
        <v>4.7</v>
      </c>
      <c r="E1228">
        <v>79</v>
      </c>
      <c r="F1228">
        <v>66.42</v>
      </c>
      <c r="G1228">
        <v>8393</v>
      </c>
      <c r="H1228">
        <v>84301</v>
      </c>
      <c r="I1228">
        <v>1</v>
      </c>
      <c r="J1228">
        <v>118</v>
      </c>
      <c r="K1228">
        <v>250.73</v>
      </c>
      <c r="L1228">
        <v>3.1</v>
      </c>
      <c r="M1228">
        <v>8.1999999999999993</v>
      </c>
      <c r="N1228" s="1" t="s">
        <v>21</v>
      </c>
      <c r="O1228">
        <v>60</v>
      </c>
      <c r="P1228">
        <v>63</v>
      </c>
      <c r="Q1228">
        <v>123</v>
      </c>
      <c r="R1228" t="str" cm="1">
        <f t="array" ref="R1228">_xlfn.IFS(Restaurant_Data[[#This Row],[Total Reservations]]&lt;=50, "Low", Restaurant_Data[[#This Row],[Total Reservations]]&lt;=100, "Medium", Restaurant_Data[[#This Row],[Total Reservations]]&lt;=200, "High")</f>
        <v>High</v>
      </c>
      <c r="S1228" s="4">
        <v>1180992.6299999999</v>
      </c>
      <c r="T1228" t="str" cm="1">
        <f t="array" ref="T1228">_xlfn.IFS(Restaurant_Data[[#This Row],[Revenue]]&lt;= 500000, "Low Income", Restaurant_Data[[#This Row],[Revenue]]&lt;=1000000, "Middle Income", Restaurant_Data[[#This Row],[Revenue]] &lt;= 2000000, "High Income")</f>
        <v>High Income</v>
      </c>
    </row>
    <row r="1229" spans="1:20" x14ac:dyDescent="0.35">
      <c r="A1229" s="1" t="s">
        <v>1256</v>
      </c>
      <c r="B1229" s="1" t="s">
        <v>23</v>
      </c>
      <c r="C1229" s="1" t="s">
        <v>26</v>
      </c>
      <c r="D1229">
        <v>3.7</v>
      </c>
      <c r="E1229">
        <v>77</v>
      </c>
      <c r="F1229">
        <v>49.81</v>
      </c>
      <c r="G1229">
        <v>2429</v>
      </c>
      <c r="H1229">
        <v>23683</v>
      </c>
      <c r="I1229">
        <v>3</v>
      </c>
      <c r="J1229">
        <v>132</v>
      </c>
      <c r="K1229">
        <v>268.57</v>
      </c>
      <c r="L1229">
        <v>2.2000000000000002</v>
      </c>
      <c r="M1229">
        <v>9.1</v>
      </c>
      <c r="N1229" s="1" t="s">
        <v>27</v>
      </c>
      <c r="O1229">
        <v>40</v>
      </c>
      <c r="P1229">
        <v>28</v>
      </c>
      <c r="Q1229">
        <v>68</v>
      </c>
      <c r="R1229" t="str" cm="1">
        <f t="array" ref="R1229">_xlfn.IFS(Restaurant_Data[[#This Row],[Total Reservations]]&lt;=50, "Low", Restaurant_Data[[#This Row],[Total Reservations]]&lt;=100, "Medium", Restaurant_Data[[#This Row],[Total Reservations]]&lt;=200, "High")</f>
        <v>Medium</v>
      </c>
      <c r="S1229" s="4">
        <v>857074.76</v>
      </c>
      <c r="T1229" t="str" cm="1">
        <f t="array" ref="T1229">_xlfn.IFS(Restaurant_Data[[#This Row],[Revenue]]&lt;= 500000, "Low Income", Restaurant_Data[[#This Row],[Revenue]]&lt;=1000000, "Middle Income", Restaurant_Data[[#This Row],[Revenue]] &lt;= 2000000, "High Income")</f>
        <v>Middle Income</v>
      </c>
    </row>
    <row r="1230" spans="1:20" x14ac:dyDescent="0.35">
      <c r="A1230" s="1" t="s">
        <v>1257</v>
      </c>
      <c r="B1230" s="1" t="s">
        <v>34</v>
      </c>
      <c r="C1230" s="1" t="s">
        <v>31</v>
      </c>
      <c r="D1230">
        <v>4.2</v>
      </c>
      <c r="E1230">
        <v>54</v>
      </c>
      <c r="F1230">
        <v>37.69</v>
      </c>
      <c r="G1230">
        <v>1860</v>
      </c>
      <c r="H1230">
        <v>26539</v>
      </c>
      <c r="I1230">
        <v>14</v>
      </c>
      <c r="J1230">
        <v>819</v>
      </c>
      <c r="K1230">
        <v>299.45</v>
      </c>
      <c r="L1230">
        <v>7.3</v>
      </c>
      <c r="M1230">
        <v>2.2000000000000002</v>
      </c>
      <c r="N1230" s="1" t="s">
        <v>21</v>
      </c>
      <c r="O1230">
        <v>11</v>
      </c>
      <c r="P1230">
        <v>15</v>
      </c>
      <c r="Q1230">
        <v>26</v>
      </c>
      <c r="R1230" t="str" cm="1">
        <f t="array" ref="R1230">_xlfn.IFS(Restaurant_Data[[#This Row],[Total Reservations]]&lt;=50, "Low", Restaurant_Data[[#This Row],[Total Reservations]]&lt;=100, "Medium", Restaurant_Data[[#This Row],[Total Reservations]]&lt;=200, "High")</f>
        <v>Low</v>
      </c>
      <c r="S1230" s="4">
        <v>471206.83</v>
      </c>
      <c r="T1230" t="str" cm="1">
        <f t="array" ref="T1230">_xlfn.IFS(Restaurant_Data[[#This Row],[Revenue]]&lt;= 500000, "Low Income", Restaurant_Data[[#This Row],[Revenue]]&lt;=1000000, "Middle Income", Restaurant_Data[[#This Row],[Revenue]] &lt;= 2000000, "High Income")</f>
        <v>Low Income</v>
      </c>
    </row>
    <row r="1231" spans="1:20" x14ac:dyDescent="0.35">
      <c r="A1231" s="1" t="s">
        <v>1258</v>
      </c>
      <c r="B1231" s="1" t="s">
        <v>23</v>
      </c>
      <c r="C1231" s="1" t="s">
        <v>26</v>
      </c>
      <c r="D1231">
        <v>3.3</v>
      </c>
      <c r="E1231">
        <v>71</v>
      </c>
      <c r="F1231">
        <v>49.48</v>
      </c>
      <c r="G1231">
        <v>6219</v>
      </c>
      <c r="H1231">
        <v>66466</v>
      </c>
      <c r="I1231">
        <v>8</v>
      </c>
      <c r="J1231">
        <v>860</v>
      </c>
      <c r="K1231">
        <v>67.05</v>
      </c>
      <c r="L1231">
        <v>6.6</v>
      </c>
      <c r="M1231">
        <v>7.2</v>
      </c>
      <c r="N1231" s="1" t="s">
        <v>21</v>
      </c>
      <c r="O1231">
        <v>8</v>
      </c>
      <c r="P1231">
        <v>3</v>
      </c>
      <c r="Q1231">
        <v>11</v>
      </c>
      <c r="R1231" t="str" cm="1">
        <f t="array" ref="R1231">_xlfn.IFS(Restaurant_Data[[#This Row],[Total Reservations]]&lt;=50, "Low", Restaurant_Data[[#This Row],[Total Reservations]]&lt;=100, "Medium", Restaurant_Data[[#This Row],[Total Reservations]]&lt;=200, "High")</f>
        <v>Low</v>
      </c>
      <c r="S1231" s="4">
        <v>799180.6</v>
      </c>
      <c r="T1231" t="str" cm="1">
        <f t="array" ref="T1231">_xlfn.IFS(Restaurant_Data[[#This Row],[Revenue]]&lt;= 500000, "Low Income", Restaurant_Data[[#This Row],[Revenue]]&lt;=1000000, "Middle Income", Restaurant_Data[[#This Row],[Revenue]] &lt;= 2000000, "High Income")</f>
        <v>Middle Income</v>
      </c>
    </row>
    <row r="1232" spans="1:20" x14ac:dyDescent="0.35">
      <c r="A1232" s="1" t="s">
        <v>1259</v>
      </c>
      <c r="B1232" s="1" t="s">
        <v>19</v>
      </c>
      <c r="C1232" s="1" t="s">
        <v>37</v>
      </c>
      <c r="D1232">
        <v>4.0999999999999996</v>
      </c>
      <c r="E1232">
        <v>44</v>
      </c>
      <c r="F1232">
        <v>55.64</v>
      </c>
      <c r="G1232">
        <v>3112</v>
      </c>
      <c r="H1232">
        <v>31342</v>
      </c>
      <c r="I1232">
        <v>15</v>
      </c>
      <c r="J1232">
        <v>520</v>
      </c>
      <c r="K1232">
        <v>249.08</v>
      </c>
      <c r="L1232">
        <v>6.2</v>
      </c>
      <c r="M1232">
        <v>9.6</v>
      </c>
      <c r="N1232" s="1" t="s">
        <v>27</v>
      </c>
      <c r="O1232">
        <v>24</v>
      </c>
      <c r="P1232">
        <v>6</v>
      </c>
      <c r="Q1232">
        <v>30</v>
      </c>
      <c r="R1232" t="str" cm="1">
        <f t="array" ref="R1232">_xlfn.IFS(Restaurant_Data[[#This Row],[Total Reservations]]&lt;=50, "Low", Restaurant_Data[[#This Row],[Total Reservations]]&lt;=100, "Medium", Restaurant_Data[[#This Row],[Total Reservations]]&lt;=200, "High")</f>
        <v>Low</v>
      </c>
      <c r="S1232" s="4">
        <v>567991.34</v>
      </c>
      <c r="T1232" t="str" cm="1">
        <f t="array" ref="T1232">_xlfn.IFS(Restaurant_Data[[#This Row],[Revenue]]&lt;= 500000, "Low Income", Restaurant_Data[[#This Row],[Revenue]]&lt;=1000000, "Middle Income", Restaurant_Data[[#This Row],[Revenue]] &lt;= 2000000, "High Income")</f>
        <v>Middle Income</v>
      </c>
    </row>
    <row r="1233" spans="1:20" x14ac:dyDescent="0.35">
      <c r="A1233" s="1" t="s">
        <v>1260</v>
      </c>
      <c r="B1233" s="1" t="s">
        <v>19</v>
      </c>
      <c r="C1233" s="1" t="s">
        <v>24</v>
      </c>
      <c r="D1233">
        <v>3.5</v>
      </c>
      <c r="E1233">
        <v>45</v>
      </c>
      <c r="F1233">
        <v>32.76</v>
      </c>
      <c r="G1233">
        <v>3196</v>
      </c>
      <c r="H1233">
        <v>33757</v>
      </c>
      <c r="I1233">
        <v>4</v>
      </c>
      <c r="J1233">
        <v>601</v>
      </c>
      <c r="K1233">
        <v>67.42</v>
      </c>
      <c r="L1233">
        <v>5.8</v>
      </c>
      <c r="M1233">
        <v>9.3000000000000007</v>
      </c>
      <c r="N1233" s="1" t="s">
        <v>27</v>
      </c>
      <c r="O1233">
        <v>10</v>
      </c>
      <c r="P1233">
        <v>19</v>
      </c>
      <c r="Q1233">
        <v>29</v>
      </c>
      <c r="R1233" t="str" cm="1">
        <f t="array" ref="R1233">_xlfn.IFS(Restaurant_Data[[#This Row],[Total Reservations]]&lt;=50, "Low", Restaurant_Data[[#This Row],[Total Reservations]]&lt;=100, "Medium", Restaurant_Data[[#This Row],[Total Reservations]]&lt;=200, "High")</f>
        <v>Low</v>
      </c>
      <c r="S1233" s="4">
        <v>343033.69</v>
      </c>
      <c r="T1233" t="str" cm="1">
        <f t="array" ref="T1233">_xlfn.IFS(Restaurant_Data[[#This Row],[Revenue]]&lt;= 500000, "Low Income", Restaurant_Data[[#This Row],[Revenue]]&lt;=1000000, "Middle Income", Restaurant_Data[[#This Row],[Revenue]] &lt;= 2000000, "High Income")</f>
        <v>Low Income</v>
      </c>
    </row>
    <row r="1234" spans="1:20" x14ac:dyDescent="0.35">
      <c r="A1234" s="1" t="s">
        <v>1261</v>
      </c>
      <c r="B1234" s="1" t="s">
        <v>23</v>
      </c>
      <c r="C1234" s="1" t="s">
        <v>31</v>
      </c>
      <c r="D1234">
        <v>4.5</v>
      </c>
      <c r="E1234">
        <v>73</v>
      </c>
      <c r="F1234">
        <v>35.54</v>
      </c>
      <c r="G1234">
        <v>8960</v>
      </c>
      <c r="H1234">
        <v>93086</v>
      </c>
      <c r="I1234">
        <v>11</v>
      </c>
      <c r="J1234">
        <v>53</v>
      </c>
      <c r="K1234">
        <v>128.69999999999999</v>
      </c>
      <c r="L1234">
        <v>4.3</v>
      </c>
      <c r="M1234">
        <v>8.5</v>
      </c>
      <c r="N1234" s="1" t="s">
        <v>21</v>
      </c>
      <c r="O1234">
        <v>8</v>
      </c>
      <c r="P1234">
        <v>72</v>
      </c>
      <c r="Q1234">
        <v>80</v>
      </c>
      <c r="R1234" t="str" cm="1">
        <f t="array" ref="R1234">_xlfn.IFS(Restaurant_Data[[#This Row],[Total Reservations]]&lt;=50, "Low", Restaurant_Data[[#This Row],[Total Reservations]]&lt;=100, "Medium", Restaurant_Data[[#This Row],[Total Reservations]]&lt;=200, "High")</f>
        <v>Medium</v>
      </c>
      <c r="S1234" s="4">
        <v>606621.48</v>
      </c>
      <c r="T1234" t="str" cm="1">
        <f t="array" ref="T1234">_xlfn.IFS(Restaurant_Data[[#This Row],[Revenue]]&lt;= 500000, "Low Income", Restaurant_Data[[#This Row],[Revenue]]&lt;=1000000, "Middle Income", Restaurant_Data[[#This Row],[Revenue]] &lt;= 2000000, "High Income")</f>
        <v>Middle Income</v>
      </c>
    </row>
    <row r="1235" spans="1:20" x14ac:dyDescent="0.35">
      <c r="A1235" s="1" t="s">
        <v>1262</v>
      </c>
      <c r="B1235" s="1" t="s">
        <v>34</v>
      </c>
      <c r="C1235" s="1" t="s">
        <v>31</v>
      </c>
      <c r="D1235">
        <v>4.0999999999999996</v>
      </c>
      <c r="E1235">
        <v>65</v>
      </c>
      <c r="F1235">
        <v>30.12</v>
      </c>
      <c r="G1235">
        <v>4048</v>
      </c>
      <c r="H1235">
        <v>42176</v>
      </c>
      <c r="I1235">
        <v>8</v>
      </c>
      <c r="J1235">
        <v>636</v>
      </c>
      <c r="K1235">
        <v>211.56</v>
      </c>
      <c r="L1235">
        <v>7.9</v>
      </c>
      <c r="M1235">
        <v>1.4</v>
      </c>
      <c r="N1235" s="1" t="s">
        <v>21</v>
      </c>
      <c r="O1235">
        <v>12</v>
      </c>
      <c r="P1235">
        <v>56</v>
      </c>
      <c r="Q1235">
        <v>68</v>
      </c>
      <c r="R1235" t="str" cm="1">
        <f t="array" ref="R1235">_xlfn.IFS(Restaurant_Data[[#This Row],[Total Reservations]]&lt;=50, "Low", Restaurant_Data[[#This Row],[Total Reservations]]&lt;=100, "Medium", Restaurant_Data[[#This Row],[Total Reservations]]&lt;=200, "High")</f>
        <v>Medium</v>
      </c>
      <c r="S1235" s="4">
        <v>452909.16</v>
      </c>
      <c r="T1235" t="str" cm="1">
        <f t="array" ref="T1235">_xlfn.IFS(Restaurant_Data[[#This Row],[Revenue]]&lt;= 500000, "Low Income", Restaurant_Data[[#This Row],[Revenue]]&lt;=1000000, "Middle Income", Restaurant_Data[[#This Row],[Revenue]] &lt;= 2000000, "High Income")</f>
        <v>Low Income</v>
      </c>
    </row>
    <row r="1236" spans="1:20" x14ac:dyDescent="0.35">
      <c r="A1236" s="1" t="s">
        <v>1263</v>
      </c>
      <c r="B1236" s="1" t="s">
        <v>19</v>
      </c>
      <c r="C1236" s="1" t="s">
        <v>20</v>
      </c>
      <c r="D1236">
        <v>3.8</v>
      </c>
      <c r="E1236">
        <v>41</v>
      </c>
      <c r="F1236">
        <v>71.739999999999995</v>
      </c>
      <c r="G1236">
        <v>2290</v>
      </c>
      <c r="H1236">
        <v>26068</v>
      </c>
      <c r="I1236">
        <v>7</v>
      </c>
      <c r="J1236">
        <v>223</v>
      </c>
      <c r="K1236">
        <v>161.82</v>
      </c>
      <c r="L1236">
        <v>9.3000000000000007</v>
      </c>
      <c r="M1236">
        <v>3.3</v>
      </c>
      <c r="N1236" s="1" t="s">
        <v>21</v>
      </c>
      <c r="O1236">
        <v>12</v>
      </c>
      <c r="P1236">
        <v>38</v>
      </c>
      <c r="Q1236">
        <v>50</v>
      </c>
      <c r="R1236" t="str" cm="1">
        <f t="array" ref="R1236">_xlfn.IFS(Restaurant_Data[[#This Row],[Total Reservations]]&lt;=50, "Low", Restaurant_Data[[#This Row],[Total Reservations]]&lt;=100, "Medium", Restaurant_Data[[#This Row],[Total Reservations]]&lt;=200, "High")</f>
        <v>Low</v>
      </c>
      <c r="S1236" s="4">
        <v>666224.86</v>
      </c>
      <c r="T1236" t="str" cm="1">
        <f t="array" ref="T1236">_xlfn.IFS(Restaurant_Data[[#This Row],[Revenue]]&lt;= 500000, "Low Income", Restaurant_Data[[#This Row],[Revenue]]&lt;=1000000, "Middle Income", Restaurant_Data[[#This Row],[Revenue]] &lt;= 2000000, "High Income")</f>
        <v>Middle Income</v>
      </c>
    </row>
    <row r="1237" spans="1:20" x14ac:dyDescent="0.35">
      <c r="A1237" s="1" t="s">
        <v>1264</v>
      </c>
      <c r="B1237" s="1" t="s">
        <v>34</v>
      </c>
      <c r="C1237" s="1" t="s">
        <v>24</v>
      </c>
      <c r="D1237">
        <v>3.5</v>
      </c>
      <c r="E1237">
        <v>63</v>
      </c>
      <c r="F1237">
        <v>35.119999999999997</v>
      </c>
      <c r="G1237">
        <v>2184</v>
      </c>
      <c r="H1237">
        <v>23363</v>
      </c>
      <c r="I1237">
        <v>2</v>
      </c>
      <c r="J1237">
        <v>154</v>
      </c>
      <c r="K1237">
        <v>191.31</v>
      </c>
      <c r="L1237">
        <v>5</v>
      </c>
      <c r="M1237">
        <v>2.2999999999999998</v>
      </c>
      <c r="N1237" s="1" t="s">
        <v>27</v>
      </c>
      <c r="O1237">
        <v>6</v>
      </c>
      <c r="P1237">
        <v>34</v>
      </c>
      <c r="Q1237">
        <v>40</v>
      </c>
      <c r="R1237" t="str" cm="1">
        <f t="array" ref="R1237">_xlfn.IFS(Restaurant_Data[[#This Row],[Total Reservations]]&lt;=50, "Low", Restaurant_Data[[#This Row],[Total Reservations]]&lt;=100, "Medium", Restaurant_Data[[#This Row],[Total Reservations]]&lt;=200, "High")</f>
        <v>Low</v>
      </c>
      <c r="S1237" s="4">
        <v>496357.59</v>
      </c>
      <c r="T1237" t="str" cm="1">
        <f t="array" ref="T1237">_xlfn.IFS(Restaurant_Data[[#This Row],[Revenue]]&lt;= 500000, "Low Income", Restaurant_Data[[#This Row],[Revenue]]&lt;=1000000, "Middle Income", Restaurant_Data[[#This Row],[Revenue]] &lt;= 2000000, "High Income")</f>
        <v>Low Income</v>
      </c>
    </row>
    <row r="1238" spans="1:20" x14ac:dyDescent="0.35">
      <c r="A1238" s="1" t="s">
        <v>1265</v>
      </c>
      <c r="B1238" s="1" t="s">
        <v>34</v>
      </c>
      <c r="C1238" s="1" t="s">
        <v>37</v>
      </c>
      <c r="D1238">
        <v>5</v>
      </c>
      <c r="E1238">
        <v>61</v>
      </c>
      <c r="F1238">
        <v>56.22</v>
      </c>
      <c r="G1238">
        <v>4145</v>
      </c>
      <c r="H1238">
        <v>50425</v>
      </c>
      <c r="I1238">
        <v>8</v>
      </c>
      <c r="J1238">
        <v>197</v>
      </c>
      <c r="K1238">
        <v>291.55</v>
      </c>
      <c r="L1238">
        <v>4.7</v>
      </c>
      <c r="M1238">
        <v>9.3000000000000007</v>
      </c>
      <c r="N1238" s="1" t="s">
        <v>21</v>
      </c>
      <c r="O1238">
        <v>11</v>
      </c>
      <c r="P1238">
        <v>2</v>
      </c>
      <c r="Q1238">
        <v>13</v>
      </c>
      <c r="R1238" t="str" cm="1">
        <f t="array" ref="R1238">_xlfn.IFS(Restaurant_Data[[#This Row],[Total Reservations]]&lt;=50, "Low", Restaurant_Data[[#This Row],[Total Reservations]]&lt;=100, "Medium", Restaurant_Data[[#This Row],[Total Reservations]]&lt;=200, "High")</f>
        <v>Low</v>
      </c>
      <c r="S1238" s="4">
        <v>775906.59</v>
      </c>
      <c r="T1238" t="str" cm="1">
        <f t="array" ref="T1238">_xlfn.IFS(Restaurant_Data[[#This Row],[Revenue]]&lt;= 500000, "Low Income", Restaurant_Data[[#This Row],[Revenue]]&lt;=1000000, "Middle Income", Restaurant_Data[[#This Row],[Revenue]] &lt;= 2000000, "High Income")</f>
        <v>Middle Income</v>
      </c>
    </row>
    <row r="1239" spans="1:20" x14ac:dyDescent="0.35">
      <c r="A1239" s="1" t="s">
        <v>1266</v>
      </c>
      <c r="B1239" s="1" t="s">
        <v>19</v>
      </c>
      <c r="C1239" s="1" t="s">
        <v>42</v>
      </c>
      <c r="D1239">
        <v>3.1</v>
      </c>
      <c r="E1239">
        <v>50</v>
      </c>
      <c r="F1239">
        <v>41.5</v>
      </c>
      <c r="G1239">
        <v>2283</v>
      </c>
      <c r="H1239">
        <v>30331</v>
      </c>
      <c r="I1239">
        <v>19</v>
      </c>
      <c r="J1239">
        <v>171</v>
      </c>
      <c r="K1239">
        <v>254.66</v>
      </c>
      <c r="L1239">
        <v>2.5</v>
      </c>
      <c r="M1239">
        <v>7.7</v>
      </c>
      <c r="N1239" s="1" t="s">
        <v>27</v>
      </c>
      <c r="O1239">
        <v>40</v>
      </c>
      <c r="P1239">
        <v>24</v>
      </c>
      <c r="Q1239">
        <v>64</v>
      </c>
      <c r="R1239" t="str" cm="1">
        <f t="array" ref="R1239">_xlfn.IFS(Restaurant_Data[[#This Row],[Total Reservations]]&lt;=50, "Low", Restaurant_Data[[#This Row],[Total Reservations]]&lt;=100, "Medium", Restaurant_Data[[#This Row],[Total Reservations]]&lt;=200, "High")</f>
        <v>Medium</v>
      </c>
      <c r="S1239" s="4">
        <v>486464.05</v>
      </c>
      <c r="T1239" t="str" cm="1">
        <f t="array" ref="T1239">_xlfn.IFS(Restaurant_Data[[#This Row],[Revenue]]&lt;= 500000, "Low Income", Restaurant_Data[[#This Row],[Revenue]]&lt;=1000000, "Middle Income", Restaurant_Data[[#This Row],[Revenue]] &lt;= 2000000, "High Income")</f>
        <v>Low Income</v>
      </c>
    </row>
    <row r="1240" spans="1:20" x14ac:dyDescent="0.35">
      <c r="A1240" s="1" t="s">
        <v>1267</v>
      </c>
      <c r="B1240" s="1" t="s">
        <v>34</v>
      </c>
      <c r="C1240" s="1" t="s">
        <v>26</v>
      </c>
      <c r="D1240">
        <v>3.1</v>
      </c>
      <c r="E1240">
        <v>65</v>
      </c>
      <c r="F1240">
        <v>53.02</v>
      </c>
      <c r="G1240">
        <v>1615</v>
      </c>
      <c r="H1240">
        <v>23381</v>
      </c>
      <c r="I1240">
        <v>9</v>
      </c>
      <c r="J1240">
        <v>63</v>
      </c>
      <c r="K1240">
        <v>140.91999999999999</v>
      </c>
      <c r="L1240">
        <v>7</v>
      </c>
      <c r="M1240">
        <v>5.8</v>
      </c>
      <c r="N1240" s="1" t="s">
        <v>21</v>
      </c>
      <c r="O1240">
        <v>26</v>
      </c>
      <c r="P1240">
        <v>63</v>
      </c>
      <c r="Q1240">
        <v>89</v>
      </c>
      <c r="R1240" t="str" cm="1">
        <f t="array" ref="R1240">_xlfn.IFS(Restaurant_Data[[#This Row],[Total Reservations]]&lt;=50, "Low", Restaurant_Data[[#This Row],[Total Reservations]]&lt;=100, "Medium", Restaurant_Data[[#This Row],[Total Reservations]]&lt;=200, "High")</f>
        <v>Medium</v>
      </c>
      <c r="S1240" s="4">
        <v>778576.03</v>
      </c>
      <c r="T1240" t="str" cm="1">
        <f t="array" ref="T1240">_xlfn.IFS(Restaurant_Data[[#This Row],[Revenue]]&lt;= 500000, "Low Income", Restaurant_Data[[#This Row],[Revenue]]&lt;=1000000, "Middle Income", Restaurant_Data[[#This Row],[Revenue]] &lt;= 2000000, "High Income")</f>
        <v>Middle Income</v>
      </c>
    </row>
    <row r="1241" spans="1:20" x14ac:dyDescent="0.35">
      <c r="A1241" s="1" t="s">
        <v>1268</v>
      </c>
      <c r="B1241" s="1" t="s">
        <v>19</v>
      </c>
      <c r="C1241" s="1" t="s">
        <v>20</v>
      </c>
      <c r="D1241">
        <v>3.4</v>
      </c>
      <c r="E1241">
        <v>45</v>
      </c>
      <c r="F1241">
        <v>65.78</v>
      </c>
      <c r="G1241">
        <v>952</v>
      </c>
      <c r="H1241">
        <v>9448</v>
      </c>
      <c r="I1241">
        <v>16</v>
      </c>
      <c r="J1241">
        <v>557</v>
      </c>
      <c r="K1241">
        <v>199.99</v>
      </c>
      <c r="L1241">
        <v>6</v>
      </c>
      <c r="M1241">
        <v>9.8000000000000007</v>
      </c>
      <c r="N1241" s="1" t="s">
        <v>21</v>
      </c>
      <c r="O1241">
        <v>27</v>
      </c>
      <c r="P1241">
        <v>2</v>
      </c>
      <c r="Q1241">
        <v>29</v>
      </c>
      <c r="R1241" t="str" cm="1">
        <f t="array" ref="R1241">_xlfn.IFS(Restaurant_Data[[#This Row],[Total Reservations]]&lt;=50, "Low", Restaurant_Data[[#This Row],[Total Reservations]]&lt;=100, "Medium", Restaurant_Data[[#This Row],[Total Reservations]]&lt;=200, "High")</f>
        <v>Low</v>
      </c>
      <c r="S1241" s="4">
        <v>677083.92</v>
      </c>
      <c r="T1241" t="str" cm="1">
        <f t="array" ref="T1241">_xlfn.IFS(Restaurant_Data[[#This Row],[Revenue]]&lt;= 500000, "Low Income", Restaurant_Data[[#This Row],[Revenue]]&lt;=1000000, "Middle Income", Restaurant_Data[[#This Row],[Revenue]] &lt;= 2000000, "High Income")</f>
        <v>Middle Income</v>
      </c>
    </row>
    <row r="1242" spans="1:20" x14ac:dyDescent="0.35">
      <c r="A1242" s="1" t="s">
        <v>1269</v>
      </c>
      <c r="B1242" s="1" t="s">
        <v>34</v>
      </c>
      <c r="C1242" s="1" t="s">
        <v>31</v>
      </c>
      <c r="D1242">
        <v>4.9000000000000004</v>
      </c>
      <c r="E1242">
        <v>61</v>
      </c>
      <c r="F1242">
        <v>30.25</v>
      </c>
      <c r="G1242">
        <v>4067</v>
      </c>
      <c r="H1242">
        <v>40663</v>
      </c>
      <c r="I1242">
        <v>8</v>
      </c>
      <c r="J1242">
        <v>916</v>
      </c>
      <c r="K1242">
        <v>62.12</v>
      </c>
      <c r="L1242">
        <v>9.9</v>
      </c>
      <c r="M1242">
        <v>2.8</v>
      </c>
      <c r="N1242" s="1" t="s">
        <v>27</v>
      </c>
      <c r="O1242">
        <v>30</v>
      </c>
      <c r="P1242">
        <v>14</v>
      </c>
      <c r="Q1242">
        <v>44</v>
      </c>
      <c r="R1242" t="str" cm="1">
        <f t="array" ref="R1242">_xlfn.IFS(Restaurant_Data[[#This Row],[Total Reservations]]&lt;=50, "Low", Restaurant_Data[[#This Row],[Total Reservations]]&lt;=100, "Medium", Restaurant_Data[[#This Row],[Total Reservations]]&lt;=200, "High")</f>
        <v>Low</v>
      </c>
      <c r="S1242" s="4">
        <v>429756.4</v>
      </c>
      <c r="T1242" t="str" cm="1">
        <f t="array" ref="T1242">_xlfn.IFS(Restaurant_Data[[#This Row],[Revenue]]&lt;= 500000, "Low Income", Restaurant_Data[[#This Row],[Revenue]]&lt;=1000000, "Middle Income", Restaurant_Data[[#This Row],[Revenue]] &lt;= 2000000, "High Income")</f>
        <v>Low Income</v>
      </c>
    </row>
    <row r="1243" spans="1:20" x14ac:dyDescent="0.35">
      <c r="A1243" s="1" t="s">
        <v>1270</v>
      </c>
      <c r="B1243" s="1" t="s">
        <v>19</v>
      </c>
      <c r="C1243" s="1" t="s">
        <v>42</v>
      </c>
      <c r="D1243">
        <v>5</v>
      </c>
      <c r="E1243">
        <v>31</v>
      </c>
      <c r="F1243">
        <v>40.11</v>
      </c>
      <c r="G1243">
        <v>4040</v>
      </c>
      <c r="H1243">
        <v>49922</v>
      </c>
      <c r="I1243">
        <v>8</v>
      </c>
      <c r="J1243">
        <v>556</v>
      </c>
      <c r="K1243">
        <v>163.22</v>
      </c>
      <c r="L1243">
        <v>6.3</v>
      </c>
      <c r="M1243">
        <v>6.8</v>
      </c>
      <c r="N1243" s="1" t="s">
        <v>27</v>
      </c>
      <c r="O1243">
        <v>23</v>
      </c>
      <c r="P1243">
        <v>10</v>
      </c>
      <c r="Q1243">
        <v>33</v>
      </c>
      <c r="R1243" t="str" cm="1">
        <f t="array" ref="R1243">_xlfn.IFS(Restaurant_Data[[#This Row],[Total Reservations]]&lt;=50, "Low", Restaurant_Data[[#This Row],[Total Reservations]]&lt;=100, "Medium", Restaurant_Data[[#This Row],[Total Reservations]]&lt;=200, "High")</f>
        <v>Low</v>
      </c>
      <c r="S1243" s="4">
        <v>297848.52</v>
      </c>
      <c r="T1243" t="str" cm="1">
        <f t="array" ref="T1243">_xlfn.IFS(Restaurant_Data[[#This Row],[Revenue]]&lt;= 500000, "Low Income", Restaurant_Data[[#This Row],[Revenue]]&lt;=1000000, "Middle Income", Restaurant_Data[[#This Row],[Revenue]] &lt;= 2000000, "High Income")</f>
        <v>Low Income</v>
      </c>
    </row>
    <row r="1244" spans="1:20" x14ac:dyDescent="0.35">
      <c r="A1244" s="1" t="s">
        <v>1271</v>
      </c>
      <c r="B1244" s="1" t="s">
        <v>23</v>
      </c>
      <c r="C1244" s="1" t="s">
        <v>37</v>
      </c>
      <c r="D1244">
        <v>4.3</v>
      </c>
      <c r="E1244">
        <v>83</v>
      </c>
      <c r="F1244">
        <v>63.7</v>
      </c>
      <c r="G1244">
        <v>6336</v>
      </c>
      <c r="H1244">
        <v>72613</v>
      </c>
      <c r="I1244">
        <v>11</v>
      </c>
      <c r="J1244">
        <v>926</v>
      </c>
      <c r="K1244">
        <v>202.1</v>
      </c>
      <c r="L1244">
        <v>3.6</v>
      </c>
      <c r="M1244">
        <v>6.5</v>
      </c>
      <c r="N1244" s="1" t="s">
        <v>27</v>
      </c>
      <c r="O1244">
        <v>33</v>
      </c>
      <c r="P1244">
        <v>69</v>
      </c>
      <c r="Q1244">
        <v>102</v>
      </c>
      <c r="R1244" t="str" cm="1">
        <f t="array" ref="R1244">_xlfn.IFS(Restaurant_Data[[#This Row],[Total Reservations]]&lt;=50, "Low", Restaurant_Data[[#This Row],[Total Reservations]]&lt;=100, "Medium", Restaurant_Data[[#This Row],[Total Reservations]]&lt;=200, "High")</f>
        <v>High</v>
      </c>
      <c r="S1244" s="4">
        <v>1195408.95</v>
      </c>
      <c r="T1244" t="str" cm="1">
        <f t="array" ref="T1244">_xlfn.IFS(Restaurant_Data[[#This Row],[Revenue]]&lt;= 500000, "Low Income", Restaurant_Data[[#This Row],[Revenue]]&lt;=1000000, "Middle Income", Restaurant_Data[[#This Row],[Revenue]] &lt;= 2000000, "High Income")</f>
        <v>High Income</v>
      </c>
    </row>
    <row r="1245" spans="1:20" x14ac:dyDescent="0.35">
      <c r="A1245" s="1" t="s">
        <v>1272</v>
      </c>
      <c r="B1245" s="1" t="s">
        <v>19</v>
      </c>
      <c r="C1245" s="1" t="s">
        <v>24</v>
      </c>
      <c r="D1245">
        <v>4.8</v>
      </c>
      <c r="E1245">
        <v>40</v>
      </c>
      <c r="F1245">
        <v>26.77</v>
      </c>
      <c r="G1245">
        <v>2122</v>
      </c>
      <c r="H1245">
        <v>27680</v>
      </c>
      <c r="I1245">
        <v>7</v>
      </c>
      <c r="J1245">
        <v>959</v>
      </c>
      <c r="K1245">
        <v>228.68</v>
      </c>
      <c r="L1245">
        <v>6.1</v>
      </c>
      <c r="M1245">
        <v>4.0999999999999996</v>
      </c>
      <c r="N1245" s="1" t="s">
        <v>27</v>
      </c>
      <c r="O1245">
        <v>11</v>
      </c>
      <c r="P1245">
        <v>20</v>
      </c>
      <c r="Q1245">
        <v>31</v>
      </c>
      <c r="R1245" t="str" cm="1">
        <f t="array" ref="R1245">_xlfn.IFS(Restaurant_Data[[#This Row],[Total Reservations]]&lt;=50, "Low", Restaurant_Data[[#This Row],[Total Reservations]]&lt;=100, "Medium", Restaurant_Data[[#This Row],[Total Reservations]]&lt;=200, "High")</f>
        <v>Low</v>
      </c>
      <c r="S1245" s="4">
        <v>253920.07</v>
      </c>
      <c r="T1245" t="str" cm="1">
        <f t="array" ref="T1245">_xlfn.IFS(Restaurant_Data[[#This Row],[Revenue]]&lt;= 500000, "Low Income", Restaurant_Data[[#This Row],[Revenue]]&lt;=1000000, "Middle Income", Restaurant_Data[[#This Row],[Revenue]] &lt;= 2000000, "High Income")</f>
        <v>Low Income</v>
      </c>
    </row>
    <row r="1246" spans="1:20" x14ac:dyDescent="0.35">
      <c r="A1246" s="1" t="s">
        <v>1273</v>
      </c>
      <c r="B1246" s="1" t="s">
        <v>19</v>
      </c>
      <c r="C1246" s="1" t="s">
        <v>26</v>
      </c>
      <c r="D1246">
        <v>3.4</v>
      </c>
      <c r="E1246">
        <v>38</v>
      </c>
      <c r="F1246">
        <v>54.2</v>
      </c>
      <c r="G1246">
        <v>3212</v>
      </c>
      <c r="H1246">
        <v>35569</v>
      </c>
      <c r="I1246">
        <v>2</v>
      </c>
      <c r="J1246">
        <v>738</v>
      </c>
      <c r="K1246">
        <v>275.38</v>
      </c>
      <c r="L1246">
        <v>9.9</v>
      </c>
      <c r="M1246">
        <v>5.4</v>
      </c>
      <c r="N1246" s="1" t="s">
        <v>21</v>
      </c>
      <c r="O1246">
        <v>3</v>
      </c>
      <c r="P1246">
        <v>13</v>
      </c>
      <c r="Q1246">
        <v>16</v>
      </c>
      <c r="R1246" t="str" cm="1">
        <f t="array" ref="R1246">_xlfn.IFS(Restaurant_Data[[#This Row],[Total Reservations]]&lt;=50, "Low", Restaurant_Data[[#This Row],[Total Reservations]]&lt;=100, "Medium", Restaurant_Data[[#This Row],[Total Reservations]]&lt;=200, "High")</f>
        <v>Low</v>
      </c>
      <c r="S1246" s="4">
        <v>469642.05</v>
      </c>
      <c r="T1246" t="str" cm="1">
        <f t="array" ref="T1246">_xlfn.IFS(Restaurant_Data[[#This Row],[Revenue]]&lt;= 500000, "Low Income", Restaurant_Data[[#This Row],[Revenue]]&lt;=1000000, "Middle Income", Restaurant_Data[[#This Row],[Revenue]] &lt;= 2000000, "High Income")</f>
        <v>Low Income</v>
      </c>
    </row>
    <row r="1247" spans="1:20" x14ac:dyDescent="0.35">
      <c r="A1247" s="1" t="s">
        <v>1274</v>
      </c>
      <c r="B1247" s="1" t="s">
        <v>19</v>
      </c>
      <c r="C1247" s="1" t="s">
        <v>20</v>
      </c>
      <c r="D1247">
        <v>4.9000000000000004</v>
      </c>
      <c r="E1247">
        <v>36</v>
      </c>
      <c r="F1247">
        <v>72.22</v>
      </c>
      <c r="G1247">
        <v>2776</v>
      </c>
      <c r="H1247">
        <v>29881</v>
      </c>
      <c r="I1247">
        <v>5</v>
      </c>
      <c r="J1247">
        <v>436</v>
      </c>
      <c r="K1247">
        <v>120.76</v>
      </c>
      <c r="L1247">
        <v>7.5</v>
      </c>
      <c r="M1247">
        <v>3.1</v>
      </c>
      <c r="N1247" s="1" t="s">
        <v>21</v>
      </c>
      <c r="O1247">
        <v>19</v>
      </c>
      <c r="P1247">
        <v>26</v>
      </c>
      <c r="Q1247">
        <v>45</v>
      </c>
      <c r="R1247" t="str" cm="1">
        <f t="array" ref="R1247">_xlfn.IFS(Restaurant_Data[[#This Row],[Total Reservations]]&lt;=50, "Low", Restaurant_Data[[#This Row],[Total Reservations]]&lt;=100, "Medium", Restaurant_Data[[#This Row],[Total Reservations]]&lt;=200, "High")</f>
        <v>Low</v>
      </c>
      <c r="S1247" s="4">
        <v>589462.43000000005</v>
      </c>
      <c r="T1247" t="str" cm="1">
        <f t="array" ref="T1247">_xlfn.IFS(Restaurant_Data[[#This Row],[Revenue]]&lt;= 500000, "Low Income", Restaurant_Data[[#This Row],[Revenue]]&lt;=1000000, "Middle Income", Restaurant_Data[[#This Row],[Revenue]] &lt;= 2000000, "High Income")</f>
        <v>Middle Income</v>
      </c>
    </row>
    <row r="1248" spans="1:20" x14ac:dyDescent="0.35">
      <c r="A1248" s="1" t="s">
        <v>1275</v>
      </c>
      <c r="B1248" s="1" t="s">
        <v>19</v>
      </c>
      <c r="C1248" s="1" t="s">
        <v>31</v>
      </c>
      <c r="D1248">
        <v>3.3</v>
      </c>
      <c r="E1248">
        <v>41</v>
      </c>
      <c r="F1248">
        <v>33.65</v>
      </c>
      <c r="G1248">
        <v>3054</v>
      </c>
      <c r="H1248">
        <v>31582</v>
      </c>
      <c r="I1248">
        <v>18</v>
      </c>
      <c r="J1248">
        <v>582</v>
      </c>
      <c r="K1248">
        <v>275.54000000000002</v>
      </c>
      <c r="L1248">
        <v>2.2000000000000002</v>
      </c>
      <c r="M1248">
        <v>7.1</v>
      </c>
      <c r="N1248" s="1" t="s">
        <v>27</v>
      </c>
      <c r="O1248">
        <v>35</v>
      </c>
      <c r="P1248">
        <v>12</v>
      </c>
      <c r="Q1248">
        <v>47</v>
      </c>
      <c r="R1248" t="str" cm="1">
        <f t="array" ref="R1248">_xlfn.IFS(Restaurant_Data[[#This Row],[Total Reservations]]&lt;=50, "Low", Restaurant_Data[[#This Row],[Total Reservations]]&lt;=100, "Medium", Restaurant_Data[[#This Row],[Total Reservations]]&lt;=200, "High")</f>
        <v>Low</v>
      </c>
      <c r="S1248" s="4">
        <v>333699</v>
      </c>
      <c r="T1248" t="str" cm="1">
        <f t="array" ref="T1248">_xlfn.IFS(Restaurant_Data[[#This Row],[Revenue]]&lt;= 500000, "Low Income", Restaurant_Data[[#This Row],[Revenue]]&lt;=1000000, "Middle Income", Restaurant_Data[[#This Row],[Revenue]] &lt;= 2000000, "High Income")</f>
        <v>Low Income</v>
      </c>
    </row>
    <row r="1249" spans="1:20" x14ac:dyDescent="0.35">
      <c r="A1249" s="1" t="s">
        <v>1276</v>
      </c>
      <c r="B1249" s="1" t="s">
        <v>34</v>
      </c>
      <c r="C1249" s="1" t="s">
        <v>31</v>
      </c>
      <c r="D1249">
        <v>3.2</v>
      </c>
      <c r="E1249">
        <v>66</v>
      </c>
      <c r="F1249">
        <v>35.67</v>
      </c>
      <c r="G1249">
        <v>1780</v>
      </c>
      <c r="H1249">
        <v>17096</v>
      </c>
      <c r="I1249">
        <v>11</v>
      </c>
      <c r="J1249">
        <v>366</v>
      </c>
      <c r="K1249">
        <v>215.38</v>
      </c>
      <c r="L1249">
        <v>4.0999999999999996</v>
      </c>
      <c r="M1249">
        <v>4.8</v>
      </c>
      <c r="N1249" s="1" t="s">
        <v>27</v>
      </c>
      <c r="O1249">
        <v>62</v>
      </c>
      <c r="P1249">
        <v>65</v>
      </c>
      <c r="Q1249">
        <v>127</v>
      </c>
      <c r="R1249" t="str" cm="1">
        <f t="array" ref="R1249">_xlfn.IFS(Restaurant_Data[[#This Row],[Total Reservations]]&lt;=50, "Low", Restaurant_Data[[#This Row],[Total Reservations]]&lt;=100, "Medium", Restaurant_Data[[#This Row],[Total Reservations]]&lt;=200, "High")</f>
        <v>High</v>
      </c>
      <c r="S1249" s="4">
        <v>539811.06999999995</v>
      </c>
      <c r="T1249" t="str" cm="1">
        <f t="array" ref="T1249">_xlfn.IFS(Restaurant_Data[[#This Row],[Revenue]]&lt;= 500000, "Low Income", Restaurant_Data[[#This Row],[Revenue]]&lt;=1000000, "Middle Income", Restaurant_Data[[#This Row],[Revenue]] &lt;= 2000000, "High Income")</f>
        <v>Middle Income</v>
      </c>
    </row>
    <row r="1250" spans="1:20" x14ac:dyDescent="0.35">
      <c r="A1250" s="1" t="s">
        <v>1277</v>
      </c>
      <c r="B1250" s="1" t="s">
        <v>23</v>
      </c>
      <c r="C1250" s="1" t="s">
        <v>42</v>
      </c>
      <c r="D1250">
        <v>3.2</v>
      </c>
      <c r="E1250">
        <v>78</v>
      </c>
      <c r="F1250">
        <v>45.62</v>
      </c>
      <c r="G1250">
        <v>2891</v>
      </c>
      <c r="H1250">
        <v>35301</v>
      </c>
      <c r="I1250">
        <v>17</v>
      </c>
      <c r="J1250">
        <v>819</v>
      </c>
      <c r="K1250">
        <v>69.41</v>
      </c>
      <c r="L1250">
        <v>3.7</v>
      </c>
      <c r="M1250">
        <v>1.2</v>
      </c>
      <c r="N1250" s="1" t="s">
        <v>21</v>
      </c>
      <c r="O1250">
        <v>42</v>
      </c>
      <c r="P1250">
        <v>76</v>
      </c>
      <c r="Q1250">
        <v>118</v>
      </c>
      <c r="R1250" t="str" cm="1">
        <f t="array" ref="R1250">_xlfn.IFS(Restaurant_Data[[#This Row],[Total Reservations]]&lt;=50, "Low", Restaurant_Data[[#This Row],[Total Reservations]]&lt;=100, "Medium", Restaurant_Data[[#This Row],[Total Reservations]]&lt;=200, "High")</f>
        <v>High</v>
      </c>
      <c r="S1250" s="4">
        <v>811853.55</v>
      </c>
      <c r="T1250" t="str" cm="1">
        <f t="array" ref="T1250">_xlfn.IFS(Restaurant_Data[[#This Row],[Revenue]]&lt;= 500000, "Low Income", Restaurant_Data[[#This Row],[Revenue]]&lt;=1000000, "Middle Income", Restaurant_Data[[#This Row],[Revenue]] &lt;= 2000000, "High Income")</f>
        <v>Middle Income</v>
      </c>
    </row>
    <row r="1251" spans="1:20" x14ac:dyDescent="0.35">
      <c r="A1251" s="1" t="s">
        <v>1278</v>
      </c>
      <c r="B1251" s="1" t="s">
        <v>19</v>
      </c>
      <c r="C1251" s="1" t="s">
        <v>42</v>
      </c>
      <c r="D1251">
        <v>4.0999999999999996</v>
      </c>
      <c r="E1251">
        <v>35</v>
      </c>
      <c r="F1251">
        <v>37.380000000000003</v>
      </c>
      <c r="G1251">
        <v>4034</v>
      </c>
      <c r="H1251">
        <v>44443</v>
      </c>
      <c r="I1251">
        <v>6</v>
      </c>
      <c r="J1251">
        <v>198</v>
      </c>
      <c r="K1251">
        <v>145.08000000000001</v>
      </c>
      <c r="L1251">
        <v>8.6999999999999993</v>
      </c>
      <c r="M1251">
        <v>9.6</v>
      </c>
      <c r="N1251" s="1" t="s">
        <v>21</v>
      </c>
      <c r="O1251">
        <v>34</v>
      </c>
      <c r="P1251">
        <v>15</v>
      </c>
      <c r="Q1251">
        <v>49</v>
      </c>
      <c r="R1251" t="str" cm="1">
        <f t="array" ref="R1251">_xlfn.IFS(Restaurant_Data[[#This Row],[Total Reservations]]&lt;=50, "Low", Restaurant_Data[[#This Row],[Total Reservations]]&lt;=100, "Medium", Restaurant_Data[[#This Row],[Total Reservations]]&lt;=200, "High")</f>
        <v>Low</v>
      </c>
      <c r="S1251" s="4">
        <v>312168.46999999997</v>
      </c>
      <c r="T1251" t="str" cm="1">
        <f t="array" ref="T1251">_xlfn.IFS(Restaurant_Data[[#This Row],[Revenue]]&lt;= 500000, "Low Income", Restaurant_Data[[#This Row],[Revenue]]&lt;=1000000, "Middle Income", Restaurant_Data[[#This Row],[Revenue]] &lt;= 2000000, "High Income")</f>
        <v>Low Income</v>
      </c>
    </row>
    <row r="1252" spans="1:20" x14ac:dyDescent="0.35">
      <c r="A1252" s="1" t="s">
        <v>1279</v>
      </c>
      <c r="B1252" s="1" t="s">
        <v>34</v>
      </c>
      <c r="C1252" s="1" t="s">
        <v>26</v>
      </c>
      <c r="D1252">
        <v>4.5999999999999996</v>
      </c>
      <c r="E1252">
        <v>61</v>
      </c>
      <c r="F1252">
        <v>50.49</v>
      </c>
      <c r="G1252">
        <v>4424</v>
      </c>
      <c r="H1252">
        <v>45943</v>
      </c>
      <c r="I1252">
        <v>13</v>
      </c>
      <c r="J1252">
        <v>554</v>
      </c>
      <c r="K1252">
        <v>169.15</v>
      </c>
      <c r="L1252">
        <v>6.5</v>
      </c>
      <c r="M1252">
        <v>5.5</v>
      </c>
      <c r="N1252" s="1" t="s">
        <v>27</v>
      </c>
      <c r="O1252">
        <v>11</v>
      </c>
      <c r="P1252">
        <v>0</v>
      </c>
      <c r="Q1252">
        <v>11</v>
      </c>
      <c r="R1252" t="str" cm="1">
        <f t="array" ref="R1252">_xlfn.IFS(Restaurant_Data[[#This Row],[Total Reservations]]&lt;=50, "Low", Restaurant_Data[[#This Row],[Total Reservations]]&lt;=100, "Medium", Restaurant_Data[[#This Row],[Total Reservations]]&lt;=200, "High")</f>
        <v>Low</v>
      </c>
      <c r="S1252" s="4">
        <v>704092.45</v>
      </c>
      <c r="T1252" t="str" cm="1">
        <f t="array" ref="T1252">_xlfn.IFS(Restaurant_Data[[#This Row],[Revenue]]&lt;= 500000, "Low Income", Restaurant_Data[[#This Row],[Revenue]]&lt;=1000000, "Middle Income", Restaurant_Data[[#This Row],[Revenue]] &lt;= 2000000, "High Income")</f>
        <v>Middle Income</v>
      </c>
    </row>
    <row r="1253" spans="1:20" x14ac:dyDescent="0.35">
      <c r="A1253" s="1" t="s">
        <v>1280</v>
      </c>
      <c r="B1253" s="1" t="s">
        <v>23</v>
      </c>
      <c r="C1253" s="1" t="s">
        <v>24</v>
      </c>
      <c r="D1253">
        <v>3.7</v>
      </c>
      <c r="E1253">
        <v>89</v>
      </c>
      <c r="F1253">
        <v>31.87</v>
      </c>
      <c r="G1253">
        <v>6454</v>
      </c>
      <c r="H1253">
        <v>65982</v>
      </c>
      <c r="I1253">
        <v>7</v>
      </c>
      <c r="J1253">
        <v>827</v>
      </c>
      <c r="K1253">
        <v>138.12</v>
      </c>
      <c r="L1253">
        <v>8.3000000000000007</v>
      </c>
      <c r="M1253">
        <v>7.4</v>
      </c>
      <c r="N1253" s="1" t="s">
        <v>27</v>
      </c>
      <c r="O1253">
        <v>54</v>
      </c>
      <c r="P1253">
        <v>65</v>
      </c>
      <c r="Q1253">
        <v>119</v>
      </c>
      <c r="R1253" t="str" cm="1">
        <f t="array" ref="R1253">_xlfn.IFS(Restaurant_Data[[#This Row],[Total Reservations]]&lt;=50, "Low", Restaurant_Data[[#This Row],[Total Reservations]]&lt;=100, "Medium", Restaurant_Data[[#This Row],[Total Reservations]]&lt;=200, "High")</f>
        <v>High</v>
      </c>
      <c r="S1253" s="4">
        <v>654454.80000000005</v>
      </c>
      <c r="T1253" t="str" cm="1">
        <f t="array" ref="T1253">_xlfn.IFS(Restaurant_Data[[#This Row],[Revenue]]&lt;= 500000, "Low Income", Restaurant_Data[[#This Row],[Revenue]]&lt;=1000000, "Middle Income", Restaurant_Data[[#This Row],[Revenue]] &lt;= 2000000, "High Income")</f>
        <v>Middle Income</v>
      </c>
    </row>
    <row r="1254" spans="1:20" x14ac:dyDescent="0.35">
      <c r="A1254" s="1" t="s">
        <v>1281</v>
      </c>
      <c r="B1254" s="1" t="s">
        <v>23</v>
      </c>
      <c r="C1254" s="1" t="s">
        <v>37</v>
      </c>
      <c r="D1254">
        <v>5</v>
      </c>
      <c r="E1254">
        <v>79</v>
      </c>
      <c r="F1254">
        <v>56.52</v>
      </c>
      <c r="G1254">
        <v>8599</v>
      </c>
      <c r="H1254">
        <v>90719</v>
      </c>
      <c r="I1254">
        <v>11</v>
      </c>
      <c r="J1254">
        <v>908</v>
      </c>
      <c r="K1254">
        <v>78.98</v>
      </c>
      <c r="L1254">
        <v>2.6</v>
      </c>
      <c r="M1254">
        <v>2.8</v>
      </c>
      <c r="N1254" s="1" t="s">
        <v>21</v>
      </c>
      <c r="O1254">
        <v>46</v>
      </c>
      <c r="P1254">
        <v>65</v>
      </c>
      <c r="Q1254">
        <v>111</v>
      </c>
      <c r="R1254" t="str" cm="1">
        <f t="array" ref="R1254">_xlfn.IFS(Restaurant_Data[[#This Row],[Total Reservations]]&lt;=50, "Low", Restaurant_Data[[#This Row],[Total Reservations]]&lt;=100, "Medium", Restaurant_Data[[#This Row],[Total Reservations]]&lt;=200, "High")</f>
        <v>High</v>
      </c>
      <c r="S1254" s="4">
        <v>1017076.69</v>
      </c>
      <c r="T1254" t="str" cm="1">
        <f t="array" ref="T1254">_xlfn.IFS(Restaurant_Data[[#This Row],[Revenue]]&lt;= 500000, "Low Income", Restaurant_Data[[#This Row],[Revenue]]&lt;=1000000, "Middle Income", Restaurant_Data[[#This Row],[Revenue]] &lt;= 2000000, "High Income")</f>
        <v>High Income</v>
      </c>
    </row>
    <row r="1255" spans="1:20" x14ac:dyDescent="0.35">
      <c r="A1255" s="1" t="s">
        <v>1282</v>
      </c>
      <c r="B1255" s="1" t="s">
        <v>23</v>
      </c>
      <c r="C1255" s="1" t="s">
        <v>24</v>
      </c>
      <c r="D1255">
        <v>3.9</v>
      </c>
      <c r="E1255">
        <v>78</v>
      </c>
      <c r="F1255">
        <v>25.48</v>
      </c>
      <c r="G1255">
        <v>7366</v>
      </c>
      <c r="H1255">
        <v>76859</v>
      </c>
      <c r="I1255">
        <v>18</v>
      </c>
      <c r="J1255">
        <v>679</v>
      </c>
      <c r="K1255">
        <v>187.9</v>
      </c>
      <c r="L1255">
        <v>9.1999999999999993</v>
      </c>
      <c r="M1255">
        <v>2.1</v>
      </c>
      <c r="N1255" s="1" t="s">
        <v>21</v>
      </c>
      <c r="O1255">
        <v>66</v>
      </c>
      <c r="P1255">
        <v>3</v>
      </c>
      <c r="Q1255">
        <v>69</v>
      </c>
      <c r="R1255" t="str" cm="1">
        <f t="array" ref="R1255">_xlfn.IFS(Restaurant_Data[[#This Row],[Total Reservations]]&lt;=50, "Low", Restaurant_Data[[#This Row],[Total Reservations]]&lt;=100, "Medium", Restaurant_Data[[#This Row],[Total Reservations]]&lt;=200, "High")</f>
        <v>Medium</v>
      </c>
      <c r="S1255" s="4">
        <v>476907.43</v>
      </c>
      <c r="T1255" t="str" cm="1">
        <f t="array" ref="T1255">_xlfn.IFS(Restaurant_Data[[#This Row],[Revenue]]&lt;= 500000, "Low Income", Restaurant_Data[[#This Row],[Revenue]]&lt;=1000000, "Middle Income", Restaurant_Data[[#This Row],[Revenue]] &lt;= 2000000, "High Income")</f>
        <v>Low Income</v>
      </c>
    </row>
    <row r="1256" spans="1:20" x14ac:dyDescent="0.35">
      <c r="A1256" s="1" t="s">
        <v>1283</v>
      </c>
      <c r="B1256" s="1" t="s">
        <v>23</v>
      </c>
      <c r="C1256" s="1" t="s">
        <v>24</v>
      </c>
      <c r="D1256">
        <v>3.3</v>
      </c>
      <c r="E1256">
        <v>81</v>
      </c>
      <c r="F1256">
        <v>25.15</v>
      </c>
      <c r="G1256">
        <v>3852</v>
      </c>
      <c r="H1256">
        <v>40482</v>
      </c>
      <c r="I1256">
        <v>6</v>
      </c>
      <c r="J1256">
        <v>544</v>
      </c>
      <c r="K1256">
        <v>82.94</v>
      </c>
      <c r="L1256">
        <v>1.5</v>
      </c>
      <c r="M1256">
        <v>9.1</v>
      </c>
      <c r="N1256" s="1" t="s">
        <v>21</v>
      </c>
      <c r="O1256">
        <v>61</v>
      </c>
      <c r="P1256">
        <v>65</v>
      </c>
      <c r="Q1256">
        <v>126</v>
      </c>
      <c r="R1256" t="str" cm="1">
        <f t="array" ref="R1256">_xlfn.IFS(Restaurant_Data[[#This Row],[Total Reservations]]&lt;=50, "Low", Restaurant_Data[[#This Row],[Total Reservations]]&lt;=100, "Medium", Restaurant_Data[[#This Row],[Total Reservations]]&lt;=200, "High")</f>
        <v>High</v>
      </c>
      <c r="S1256" s="4">
        <v>469494.85</v>
      </c>
      <c r="T1256" t="str" cm="1">
        <f t="array" ref="T1256">_xlfn.IFS(Restaurant_Data[[#This Row],[Revenue]]&lt;= 500000, "Low Income", Restaurant_Data[[#This Row],[Revenue]]&lt;=1000000, "Middle Income", Restaurant_Data[[#This Row],[Revenue]] &lt;= 2000000, "High Income")</f>
        <v>Low Income</v>
      </c>
    </row>
    <row r="1257" spans="1:20" x14ac:dyDescent="0.35">
      <c r="A1257" s="1" t="s">
        <v>1284</v>
      </c>
      <c r="B1257" s="1" t="s">
        <v>19</v>
      </c>
      <c r="C1257" s="1" t="s">
        <v>24</v>
      </c>
      <c r="D1257">
        <v>3.9</v>
      </c>
      <c r="E1257">
        <v>30</v>
      </c>
      <c r="F1257">
        <v>28.57</v>
      </c>
      <c r="G1257">
        <v>3811</v>
      </c>
      <c r="H1257">
        <v>45217</v>
      </c>
      <c r="I1257">
        <v>12</v>
      </c>
      <c r="J1257">
        <v>964</v>
      </c>
      <c r="K1257">
        <v>278.76</v>
      </c>
      <c r="L1257">
        <v>4.4000000000000004</v>
      </c>
      <c r="M1257">
        <v>6.3</v>
      </c>
      <c r="N1257" s="1" t="s">
        <v>27</v>
      </c>
      <c r="O1257">
        <v>22</v>
      </c>
      <c r="P1257">
        <v>19</v>
      </c>
      <c r="Q1257">
        <v>41</v>
      </c>
      <c r="R1257" t="str" cm="1">
        <f t="array" ref="R1257">_xlfn.IFS(Restaurant_Data[[#This Row],[Total Reservations]]&lt;=50, "Low", Restaurant_Data[[#This Row],[Total Reservations]]&lt;=100, "Medium", Restaurant_Data[[#This Row],[Total Reservations]]&lt;=200, "High")</f>
        <v>Low</v>
      </c>
      <c r="S1257" s="4">
        <v>216131.62</v>
      </c>
      <c r="T1257" t="str" cm="1">
        <f t="array" ref="T1257">_xlfn.IFS(Restaurant_Data[[#This Row],[Revenue]]&lt;= 500000, "Low Income", Restaurant_Data[[#This Row],[Revenue]]&lt;=1000000, "Middle Income", Restaurant_Data[[#This Row],[Revenue]] &lt;= 2000000, "High Income")</f>
        <v>Low Income</v>
      </c>
    </row>
    <row r="1258" spans="1:20" x14ac:dyDescent="0.35">
      <c r="A1258" s="1" t="s">
        <v>1285</v>
      </c>
      <c r="B1258" s="1" t="s">
        <v>19</v>
      </c>
      <c r="C1258" s="1" t="s">
        <v>26</v>
      </c>
      <c r="D1258">
        <v>4.4000000000000004</v>
      </c>
      <c r="E1258">
        <v>31</v>
      </c>
      <c r="F1258">
        <v>45.81</v>
      </c>
      <c r="G1258">
        <v>4279</v>
      </c>
      <c r="H1258">
        <v>42315</v>
      </c>
      <c r="I1258">
        <v>3</v>
      </c>
      <c r="J1258">
        <v>486</v>
      </c>
      <c r="K1258">
        <v>266.31</v>
      </c>
      <c r="L1258">
        <v>1.1000000000000001</v>
      </c>
      <c r="M1258">
        <v>5.4</v>
      </c>
      <c r="N1258" s="1" t="s">
        <v>27</v>
      </c>
      <c r="O1258">
        <v>22</v>
      </c>
      <c r="P1258">
        <v>3</v>
      </c>
      <c r="Q1258">
        <v>25</v>
      </c>
      <c r="R1258" t="str" cm="1">
        <f t="array" ref="R1258">_xlfn.IFS(Restaurant_Data[[#This Row],[Total Reservations]]&lt;=50, "Low", Restaurant_Data[[#This Row],[Total Reservations]]&lt;=100, "Medium", Restaurant_Data[[#This Row],[Total Reservations]]&lt;=200, "High")</f>
        <v>Low</v>
      </c>
      <c r="S1258" s="4">
        <v>327905.59000000003</v>
      </c>
      <c r="T1258" t="str" cm="1">
        <f t="array" ref="T1258">_xlfn.IFS(Restaurant_Data[[#This Row],[Revenue]]&lt;= 500000, "Low Income", Restaurant_Data[[#This Row],[Revenue]]&lt;=1000000, "Middle Income", Restaurant_Data[[#This Row],[Revenue]] &lt;= 2000000, "High Income")</f>
        <v>Low Income</v>
      </c>
    </row>
    <row r="1259" spans="1:20" x14ac:dyDescent="0.35">
      <c r="A1259" s="1" t="s">
        <v>1286</v>
      </c>
      <c r="B1259" s="1" t="s">
        <v>34</v>
      </c>
      <c r="C1259" s="1" t="s">
        <v>26</v>
      </c>
      <c r="D1259">
        <v>4.7</v>
      </c>
      <c r="E1259">
        <v>68</v>
      </c>
      <c r="F1259">
        <v>53.84</v>
      </c>
      <c r="G1259">
        <v>3995</v>
      </c>
      <c r="H1259">
        <v>45647</v>
      </c>
      <c r="I1259">
        <v>19</v>
      </c>
      <c r="J1259">
        <v>893</v>
      </c>
      <c r="K1259">
        <v>168.8</v>
      </c>
      <c r="L1259">
        <v>2.7</v>
      </c>
      <c r="M1259">
        <v>5.7</v>
      </c>
      <c r="N1259" s="1" t="s">
        <v>27</v>
      </c>
      <c r="O1259">
        <v>62</v>
      </c>
      <c r="P1259">
        <v>44</v>
      </c>
      <c r="Q1259">
        <v>106</v>
      </c>
      <c r="R1259" t="str" cm="1">
        <f t="array" ref="R1259">_xlfn.IFS(Restaurant_Data[[#This Row],[Total Reservations]]&lt;=50, "Low", Restaurant_Data[[#This Row],[Total Reservations]]&lt;=100, "Medium", Restaurant_Data[[#This Row],[Total Reservations]]&lt;=200, "High")</f>
        <v>High</v>
      </c>
      <c r="S1259" s="4">
        <v>840753.17</v>
      </c>
      <c r="T1259" t="str" cm="1">
        <f t="array" ref="T1259">_xlfn.IFS(Restaurant_Data[[#This Row],[Revenue]]&lt;= 500000, "Low Income", Restaurant_Data[[#This Row],[Revenue]]&lt;=1000000, "Middle Income", Restaurant_Data[[#This Row],[Revenue]] &lt;= 2000000, "High Income")</f>
        <v>Middle Income</v>
      </c>
    </row>
    <row r="1260" spans="1:20" x14ac:dyDescent="0.35">
      <c r="A1260" s="1" t="s">
        <v>1287</v>
      </c>
      <c r="B1260" s="1" t="s">
        <v>34</v>
      </c>
      <c r="C1260" s="1" t="s">
        <v>37</v>
      </c>
      <c r="D1260">
        <v>3.9</v>
      </c>
      <c r="E1260">
        <v>50</v>
      </c>
      <c r="F1260">
        <v>65.97</v>
      </c>
      <c r="G1260">
        <v>1492</v>
      </c>
      <c r="H1260">
        <v>19494</v>
      </c>
      <c r="I1260">
        <v>11</v>
      </c>
      <c r="J1260">
        <v>482</v>
      </c>
      <c r="K1260">
        <v>66.94</v>
      </c>
      <c r="L1260">
        <v>9.6999999999999993</v>
      </c>
      <c r="M1260">
        <v>3.1</v>
      </c>
      <c r="N1260" s="1" t="s">
        <v>21</v>
      </c>
      <c r="O1260">
        <v>0</v>
      </c>
      <c r="P1260">
        <v>0</v>
      </c>
      <c r="Q1260">
        <v>0</v>
      </c>
      <c r="R1260" t="str" cm="1">
        <f t="array" ref="R1260">_xlfn.IFS(Restaurant_Data[[#This Row],[Total Reservations]]&lt;=50, "Low", Restaurant_Data[[#This Row],[Total Reservations]]&lt;=100, "Medium", Restaurant_Data[[#This Row],[Total Reservations]]&lt;=200, "High")</f>
        <v>Low</v>
      </c>
      <c r="S1260" s="4">
        <v>743948.2</v>
      </c>
      <c r="T1260" t="str" cm="1">
        <f t="array" ref="T1260">_xlfn.IFS(Restaurant_Data[[#This Row],[Revenue]]&lt;= 500000, "Low Income", Restaurant_Data[[#This Row],[Revenue]]&lt;=1000000, "Middle Income", Restaurant_Data[[#This Row],[Revenue]] &lt;= 2000000, "High Income")</f>
        <v>Middle Income</v>
      </c>
    </row>
    <row r="1261" spans="1:20" x14ac:dyDescent="0.35">
      <c r="A1261" s="1" t="s">
        <v>1288</v>
      </c>
      <c r="B1261" s="1" t="s">
        <v>34</v>
      </c>
      <c r="C1261" s="1" t="s">
        <v>24</v>
      </c>
      <c r="D1261">
        <v>4.2</v>
      </c>
      <c r="E1261">
        <v>65</v>
      </c>
      <c r="F1261">
        <v>25.67</v>
      </c>
      <c r="G1261">
        <v>4084</v>
      </c>
      <c r="H1261">
        <v>44214</v>
      </c>
      <c r="I1261">
        <v>2</v>
      </c>
      <c r="J1261">
        <v>641</v>
      </c>
      <c r="K1261">
        <v>188.05</v>
      </c>
      <c r="L1261">
        <v>1.7</v>
      </c>
      <c r="M1261">
        <v>9.1999999999999993</v>
      </c>
      <c r="N1261" s="1" t="s">
        <v>21</v>
      </c>
      <c r="O1261">
        <v>0</v>
      </c>
      <c r="P1261">
        <v>56</v>
      </c>
      <c r="Q1261">
        <v>56</v>
      </c>
      <c r="R1261" t="str" cm="1">
        <f t="array" ref="R1261">_xlfn.IFS(Restaurant_Data[[#This Row],[Total Reservations]]&lt;=50, "Low", Restaurant_Data[[#This Row],[Total Reservations]]&lt;=100, "Medium", Restaurant_Data[[#This Row],[Total Reservations]]&lt;=200, "High")</f>
        <v>Medium</v>
      </c>
      <c r="S1261" s="4">
        <v>383918.67</v>
      </c>
      <c r="T1261" t="str" cm="1">
        <f t="array" ref="T1261">_xlfn.IFS(Restaurant_Data[[#This Row],[Revenue]]&lt;= 500000, "Low Income", Restaurant_Data[[#This Row],[Revenue]]&lt;=1000000, "Middle Income", Restaurant_Data[[#This Row],[Revenue]] &lt;= 2000000, "High Income")</f>
        <v>Low Income</v>
      </c>
    </row>
    <row r="1262" spans="1:20" x14ac:dyDescent="0.35">
      <c r="A1262" s="1" t="s">
        <v>1289</v>
      </c>
      <c r="B1262" s="1" t="s">
        <v>23</v>
      </c>
      <c r="C1262" s="1" t="s">
        <v>26</v>
      </c>
      <c r="D1262">
        <v>3.5</v>
      </c>
      <c r="E1262">
        <v>85</v>
      </c>
      <c r="F1262">
        <v>49.76</v>
      </c>
      <c r="G1262">
        <v>1490</v>
      </c>
      <c r="H1262">
        <v>22380</v>
      </c>
      <c r="I1262">
        <v>3</v>
      </c>
      <c r="J1262">
        <v>313</v>
      </c>
      <c r="K1262">
        <v>198.06</v>
      </c>
      <c r="L1262">
        <v>2.2999999999999998</v>
      </c>
      <c r="M1262">
        <v>2.9</v>
      </c>
      <c r="N1262" s="1" t="s">
        <v>27</v>
      </c>
      <c r="O1262">
        <v>65</v>
      </c>
      <c r="P1262">
        <v>66</v>
      </c>
      <c r="Q1262">
        <v>131</v>
      </c>
      <c r="R1262" t="str" cm="1">
        <f t="array" ref="R1262">_xlfn.IFS(Restaurant_Data[[#This Row],[Total Reservations]]&lt;=50, "Low", Restaurant_Data[[#This Row],[Total Reservations]]&lt;=100, "Medium", Restaurant_Data[[#This Row],[Total Reservations]]&lt;=200, "High")</f>
        <v>High</v>
      </c>
      <c r="S1262" s="4">
        <v>942380.96</v>
      </c>
      <c r="T1262" t="str" cm="1">
        <f t="array" ref="T1262">_xlfn.IFS(Restaurant_Data[[#This Row],[Revenue]]&lt;= 500000, "Low Income", Restaurant_Data[[#This Row],[Revenue]]&lt;=1000000, "Middle Income", Restaurant_Data[[#This Row],[Revenue]] &lt;= 2000000, "High Income")</f>
        <v>Middle Income</v>
      </c>
    </row>
    <row r="1263" spans="1:20" x14ac:dyDescent="0.35">
      <c r="A1263" s="1" t="s">
        <v>1290</v>
      </c>
      <c r="B1263" s="1" t="s">
        <v>23</v>
      </c>
      <c r="C1263" s="1" t="s">
        <v>37</v>
      </c>
      <c r="D1263">
        <v>4.3</v>
      </c>
      <c r="E1263">
        <v>87</v>
      </c>
      <c r="F1263">
        <v>55.28</v>
      </c>
      <c r="G1263">
        <v>5568</v>
      </c>
      <c r="H1263">
        <v>60478</v>
      </c>
      <c r="I1263">
        <v>17</v>
      </c>
      <c r="J1263">
        <v>746</v>
      </c>
      <c r="K1263">
        <v>272.11</v>
      </c>
      <c r="L1263">
        <v>9.3000000000000007</v>
      </c>
      <c r="M1263">
        <v>2.4</v>
      </c>
      <c r="N1263" s="1" t="s">
        <v>27</v>
      </c>
      <c r="O1263">
        <v>12</v>
      </c>
      <c r="P1263">
        <v>14</v>
      </c>
      <c r="Q1263">
        <v>26</v>
      </c>
      <c r="R1263" t="str" cm="1">
        <f t="array" ref="R1263">_xlfn.IFS(Restaurant_Data[[#This Row],[Total Reservations]]&lt;=50, "Low", Restaurant_Data[[#This Row],[Total Reservations]]&lt;=100, "Medium", Restaurant_Data[[#This Row],[Total Reservations]]&lt;=200, "High")</f>
        <v>Low</v>
      </c>
      <c r="S1263" s="4">
        <v>1090405.02</v>
      </c>
      <c r="T1263" t="str" cm="1">
        <f t="array" ref="T1263">_xlfn.IFS(Restaurant_Data[[#This Row],[Revenue]]&lt;= 500000, "Low Income", Restaurant_Data[[#This Row],[Revenue]]&lt;=1000000, "Middle Income", Restaurant_Data[[#This Row],[Revenue]] &lt;= 2000000, "High Income")</f>
        <v>High Income</v>
      </c>
    </row>
    <row r="1264" spans="1:20" x14ac:dyDescent="0.35">
      <c r="A1264" s="1" t="s">
        <v>1291</v>
      </c>
      <c r="B1264" s="1" t="s">
        <v>19</v>
      </c>
      <c r="C1264" s="1" t="s">
        <v>31</v>
      </c>
      <c r="D1264">
        <v>5</v>
      </c>
      <c r="E1264">
        <v>47</v>
      </c>
      <c r="F1264">
        <v>31.47</v>
      </c>
      <c r="G1264">
        <v>4186</v>
      </c>
      <c r="H1264">
        <v>48267</v>
      </c>
      <c r="I1264">
        <v>5</v>
      </c>
      <c r="J1264">
        <v>150</v>
      </c>
      <c r="K1264">
        <v>66.88</v>
      </c>
      <c r="L1264">
        <v>7.4</v>
      </c>
      <c r="M1264">
        <v>9.4</v>
      </c>
      <c r="N1264" s="1" t="s">
        <v>27</v>
      </c>
      <c r="O1264">
        <v>17</v>
      </c>
      <c r="P1264">
        <v>2</v>
      </c>
      <c r="Q1264">
        <v>19</v>
      </c>
      <c r="R1264" t="str" cm="1">
        <f t="array" ref="R1264">_xlfn.IFS(Restaurant_Data[[#This Row],[Total Reservations]]&lt;=50, "Low", Restaurant_Data[[#This Row],[Total Reservations]]&lt;=100, "Medium", Restaurant_Data[[#This Row],[Total Reservations]]&lt;=200, "High")</f>
        <v>Low</v>
      </c>
      <c r="S1264" s="4">
        <v>346910.99</v>
      </c>
      <c r="T1264" t="str" cm="1">
        <f t="array" ref="T1264">_xlfn.IFS(Restaurant_Data[[#This Row],[Revenue]]&lt;= 500000, "Low Income", Restaurant_Data[[#This Row],[Revenue]]&lt;=1000000, "Middle Income", Restaurant_Data[[#This Row],[Revenue]] &lt;= 2000000, "High Income")</f>
        <v>Low Income</v>
      </c>
    </row>
    <row r="1265" spans="1:20" x14ac:dyDescent="0.35">
      <c r="A1265" s="1" t="s">
        <v>1292</v>
      </c>
      <c r="B1265" s="1" t="s">
        <v>23</v>
      </c>
      <c r="C1265" s="1" t="s">
        <v>37</v>
      </c>
      <c r="D1265">
        <v>3.1</v>
      </c>
      <c r="E1265">
        <v>82</v>
      </c>
      <c r="F1265">
        <v>58.55</v>
      </c>
      <c r="G1265">
        <v>2074</v>
      </c>
      <c r="H1265">
        <v>21192</v>
      </c>
      <c r="I1265">
        <v>2</v>
      </c>
      <c r="J1265">
        <v>650</v>
      </c>
      <c r="K1265">
        <v>223.03</v>
      </c>
      <c r="L1265">
        <v>4.7</v>
      </c>
      <c r="M1265">
        <v>3.3</v>
      </c>
      <c r="N1265" s="1" t="s">
        <v>27</v>
      </c>
      <c r="O1265">
        <v>65</v>
      </c>
      <c r="P1265">
        <v>13</v>
      </c>
      <c r="Q1265">
        <v>78</v>
      </c>
      <c r="R1265" t="str" cm="1">
        <f t="array" ref="R1265">_xlfn.IFS(Restaurant_Data[[#This Row],[Total Reservations]]&lt;=50, "Low", Restaurant_Data[[#This Row],[Total Reservations]]&lt;=100, "Medium", Restaurant_Data[[#This Row],[Total Reservations]]&lt;=200, "High")</f>
        <v>Medium</v>
      </c>
      <c r="S1265" s="4">
        <v>1067478.3999999999</v>
      </c>
      <c r="T1265" t="str" cm="1">
        <f t="array" ref="T1265">_xlfn.IFS(Restaurant_Data[[#This Row],[Revenue]]&lt;= 500000, "Low Income", Restaurant_Data[[#This Row],[Revenue]]&lt;=1000000, "Middle Income", Restaurant_Data[[#This Row],[Revenue]] &lt;= 2000000, "High Income")</f>
        <v>High Income</v>
      </c>
    </row>
    <row r="1266" spans="1:20" x14ac:dyDescent="0.35">
      <c r="A1266" s="1" t="s">
        <v>1293</v>
      </c>
      <c r="B1266" s="1" t="s">
        <v>23</v>
      </c>
      <c r="C1266" s="1" t="s">
        <v>24</v>
      </c>
      <c r="D1266">
        <v>4.8</v>
      </c>
      <c r="E1266">
        <v>81</v>
      </c>
      <c r="F1266">
        <v>29.33</v>
      </c>
      <c r="G1266">
        <v>4259</v>
      </c>
      <c r="H1266">
        <v>52093</v>
      </c>
      <c r="I1266">
        <v>12</v>
      </c>
      <c r="J1266">
        <v>457</v>
      </c>
      <c r="K1266">
        <v>190.7</v>
      </c>
      <c r="L1266">
        <v>1.6</v>
      </c>
      <c r="M1266">
        <v>8.8000000000000007</v>
      </c>
      <c r="N1266" s="1" t="s">
        <v>27</v>
      </c>
      <c r="O1266">
        <v>69</v>
      </c>
      <c r="P1266">
        <v>9</v>
      </c>
      <c r="Q1266">
        <v>78</v>
      </c>
      <c r="R1266" t="str" cm="1">
        <f t="array" ref="R1266">_xlfn.IFS(Restaurant_Data[[#This Row],[Total Reservations]]&lt;=50, "Low", Restaurant_Data[[#This Row],[Total Reservations]]&lt;=100, "Medium", Restaurant_Data[[#This Row],[Total Reservations]]&lt;=200, "High")</f>
        <v>Medium</v>
      </c>
      <c r="S1266" s="4">
        <v>549679.76</v>
      </c>
      <c r="T1266" t="str" cm="1">
        <f t="array" ref="T1266">_xlfn.IFS(Restaurant_Data[[#This Row],[Revenue]]&lt;= 500000, "Low Income", Restaurant_Data[[#This Row],[Revenue]]&lt;=1000000, "Middle Income", Restaurant_Data[[#This Row],[Revenue]] &lt;= 2000000, "High Income")</f>
        <v>Middle Income</v>
      </c>
    </row>
    <row r="1267" spans="1:20" x14ac:dyDescent="0.35">
      <c r="A1267" s="1" t="s">
        <v>1294</v>
      </c>
      <c r="B1267" s="1" t="s">
        <v>23</v>
      </c>
      <c r="C1267" s="1" t="s">
        <v>20</v>
      </c>
      <c r="D1267">
        <v>4.0999999999999996</v>
      </c>
      <c r="E1267">
        <v>78</v>
      </c>
      <c r="F1267">
        <v>75.34</v>
      </c>
      <c r="G1267">
        <v>3963</v>
      </c>
      <c r="H1267">
        <v>45613</v>
      </c>
      <c r="I1267">
        <v>5</v>
      </c>
      <c r="J1267">
        <v>608</v>
      </c>
      <c r="K1267">
        <v>93.69</v>
      </c>
      <c r="L1267">
        <v>8.1</v>
      </c>
      <c r="M1267">
        <v>8</v>
      </c>
      <c r="N1267" s="1" t="s">
        <v>21</v>
      </c>
      <c r="O1267">
        <v>63</v>
      </c>
      <c r="P1267">
        <v>42</v>
      </c>
      <c r="Q1267">
        <v>105</v>
      </c>
      <c r="R1267" t="str" cm="1">
        <f t="array" ref="R1267">_xlfn.IFS(Restaurant_Data[[#This Row],[Total Reservations]]&lt;=50, "Low", Restaurant_Data[[#This Row],[Total Reservations]]&lt;=100, "Medium", Restaurant_Data[[#This Row],[Total Reservations]]&lt;=200, "High")</f>
        <v>High</v>
      </c>
      <c r="S1267" s="4">
        <v>1317359.73</v>
      </c>
      <c r="T1267" t="str" cm="1">
        <f t="array" ref="T1267">_xlfn.IFS(Restaurant_Data[[#This Row],[Revenue]]&lt;= 500000, "Low Income", Restaurant_Data[[#This Row],[Revenue]]&lt;=1000000, "Middle Income", Restaurant_Data[[#This Row],[Revenue]] &lt;= 2000000, "High Income")</f>
        <v>High Income</v>
      </c>
    </row>
    <row r="1268" spans="1:20" x14ac:dyDescent="0.35">
      <c r="A1268" s="1" t="s">
        <v>1295</v>
      </c>
      <c r="B1268" s="1" t="s">
        <v>34</v>
      </c>
      <c r="C1268" s="1" t="s">
        <v>24</v>
      </c>
      <c r="D1268">
        <v>3.5</v>
      </c>
      <c r="E1268">
        <v>54</v>
      </c>
      <c r="F1268">
        <v>29.35</v>
      </c>
      <c r="G1268">
        <v>1024</v>
      </c>
      <c r="H1268">
        <v>12960</v>
      </c>
      <c r="I1268">
        <v>13</v>
      </c>
      <c r="J1268">
        <v>131</v>
      </c>
      <c r="K1268">
        <v>80.430000000000007</v>
      </c>
      <c r="L1268">
        <v>5.4</v>
      </c>
      <c r="M1268">
        <v>4.4000000000000004</v>
      </c>
      <c r="N1268" s="1" t="s">
        <v>21</v>
      </c>
      <c r="O1268">
        <v>2</v>
      </c>
      <c r="P1268">
        <v>7</v>
      </c>
      <c r="Q1268">
        <v>9</v>
      </c>
      <c r="R1268" t="str" cm="1">
        <f t="array" ref="R1268">_xlfn.IFS(Restaurant_Data[[#This Row],[Total Reservations]]&lt;=50, "Low", Restaurant_Data[[#This Row],[Total Reservations]]&lt;=100, "Medium", Restaurant_Data[[#This Row],[Total Reservations]]&lt;=200, "High")</f>
        <v>Low</v>
      </c>
      <c r="S1268" s="4">
        <v>367703.25</v>
      </c>
      <c r="T1268" t="str" cm="1">
        <f t="array" ref="T1268">_xlfn.IFS(Restaurant_Data[[#This Row],[Revenue]]&lt;= 500000, "Low Income", Restaurant_Data[[#This Row],[Revenue]]&lt;=1000000, "Middle Income", Restaurant_Data[[#This Row],[Revenue]] &lt;= 2000000, "High Income")</f>
        <v>Low Income</v>
      </c>
    </row>
    <row r="1269" spans="1:20" x14ac:dyDescent="0.35">
      <c r="A1269" s="1" t="s">
        <v>1296</v>
      </c>
      <c r="B1269" s="1" t="s">
        <v>34</v>
      </c>
      <c r="C1269" s="1" t="s">
        <v>20</v>
      </c>
      <c r="D1269">
        <v>4.9000000000000004</v>
      </c>
      <c r="E1269">
        <v>58</v>
      </c>
      <c r="F1269">
        <v>70.459999999999994</v>
      </c>
      <c r="G1269">
        <v>4188</v>
      </c>
      <c r="H1269">
        <v>46617</v>
      </c>
      <c r="I1269">
        <v>7</v>
      </c>
      <c r="J1269">
        <v>454</v>
      </c>
      <c r="K1269">
        <v>223.49</v>
      </c>
      <c r="L1269">
        <v>3.9</v>
      </c>
      <c r="M1269">
        <v>3.3</v>
      </c>
      <c r="N1269" s="1" t="s">
        <v>21</v>
      </c>
      <c r="O1269">
        <v>49</v>
      </c>
      <c r="P1269">
        <v>0</v>
      </c>
      <c r="Q1269">
        <v>49</v>
      </c>
      <c r="R1269" t="str" cm="1">
        <f t="array" ref="R1269">_xlfn.IFS(Restaurant_Data[[#This Row],[Total Reservations]]&lt;=50, "Low", Restaurant_Data[[#This Row],[Total Reservations]]&lt;=100, "Medium", Restaurant_Data[[#This Row],[Total Reservations]]&lt;=200, "High")</f>
        <v>Low</v>
      </c>
      <c r="S1269" s="4">
        <v>918556.31</v>
      </c>
      <c r="T1269" t="str" cm="1">
        <f t="array" ref="T1269">_xlfn.IFS(Restaurant_Data[[#This Row],[Revenue]]&lt;= 500000, "Low Income", Restaurant_Data[[#This Row],[Revenue]]&lt;=1000000, "Middle Income", Restaurant_Data[[#This Row],[Revenue]] &lt;= 2000000, "High Income")</f>
        <v>Middle Income</v>
      </c>
    </row>
    <row r="1270" spans="1:20" x14ac:dyDescent="0.35">
      <c r="A1270" s="1" t="s">
        <v>1297</v>
      </c>
      <c r="B1270" s="1" t="s">
        <v>19</v>
      </c>
      <c r="C1270" s="1" t="s">
        <v>37</v>
      </c>
      <c r="D1270">
        <v>4</v>
      </c>
      <c r="E1270">
        <v>42</v>
      </c>
      <c r="F1270">
        <v>57.7</v>
      </c>
      <c r="G1270">
        <v>2122</v>
      </c>
      <c r="H1270">
        <v>28492</v>
      </c>
      <c r="I1270">
        <v>11</v>
      </c>
      <c r="J1270">
        <v>173</v>
      </c>
      <c r="K1270">
        <v>134.96</v>
      </c>
      <c r="L1270">
        <v>4.2</v>
      </c>
      <c r="M1270">
        <v>7.8</v>
      </c>
      <c r="N1270" s="1" t="s">
        <v>27</v>
      </c>
      <c r="O1270">
        <v>13</v>
      </c>
      <c r="P1270">
        <v>27</v>
      </c>
      <c r="Q1270">
        <v>40</v>
      </c>
      <c r="R1270" t="str" cm="1">
        <f t="array" ref="R1270">_xlfn.IFS(Restaurant_Data[[#This Row],[Total Reservations]]&lt;=50, "Low", Restaurant_Data[[#This Row],[Total Reservations]]&lt;=100, "Medium", Restaurant_Data[[#This Row],[Total Reservations]]&lt;=200, "High")</f>
        <v>Low</v>
      </c>
      <c r="S1270" s="4">
        <v>554986.19999999995</v>
      </c>
      <c r="T1270" t="str" cm="1">
        <f t="array" ref="T1270">_xlfn.IFS(Restaurant_Data[[#This Row],[Revenue]]&lt;= 500000, "Low Income", Restaurant_Data[[#This Row],[Revenue]]&lt;=1000000, "Middle Income", Restaurant_Data[[#This Row],[Revenue]] &lt;= 2000000, "High Income")</f>
        <v>Middle Income</v>
      </c>
    </row>
    <row r="1271" spans="1:20" x14ac:dyDescent="0.35">
      <c r="A1271" s="1" t="s">
        <v>1298</v>
      </c>
      <c r="B1271" s="1" t="s">
        <v>23</v>
      </c>
      <c r="C1271" s="1" t="s">
        <v>31</v>
      </c>
      <c r="D1271">
        <v>3.7</v>
      </c>
      <c r="E1271">
        <v>85</v>
      </c>
      <c r="F1271">
        <v>30</v>
      </c>
      <c r="G1271">
        <v>6758</v>
      </c>
      <c r="H1271">
        <v>73295</v>
      </c>
      <c r="I1271">
        <v>5</v>
      </c>
      <c r="J1271">
        <v>313</v>
      </c>
      <c r="K1271">
        <v>299.98</v>
      </c>
      <c r="L1271">
        <v>5.5</v>
      </c>
      <c r="M1271">
        <v>6.4</v>
      </c>
      <c r="N1271" s="1" t="s">
        <v>27</v>
      </c>
      <c r="O1271">
        <v>30</v>
      </c>
      <c r="P1271">
        <v>74</v>
      </c>
      <c r="Q1271">
        <v>104</v>
      </c>
      <c r="R1271" t="str" cm="1">
        <f t="array" ref="R1271">_xlfn.IFS(Restaurant_Data[[#This Row],[Total Reservations]]&lt;=50, "Low", Restaurant_Data[[#This Row],[Total Reservations]]&lt;=100, "Medium", Restaurant_Data[[#This Row],[Total Reservations]]&lt;=200, "High")</f>
        <v>High</v>
      </c>
      <c r="S1271" s="4">
        <v>586947.75</v>
      </c>
      <c r="T1271" t="str" cm="1">
        <f t="array" ref="T1271">_xlfn.IFS(Restaurant_Data[[#This Row],[Revenue]]&lt;= 500000, "Low Income", Restaurant_Data[[#This Row],[Revenue]]&lt;=1000000, "Middle Income", Restaurant_Data[[#This Row],[Revenue]] &lt;= 2000000, "High Income")</f>
        <v>Middle Income</v>
      </c>
    </row>
    <row r="1272" spans="1:20" x14ac:dyDescent="0.35">
      <c r="A1272" s="1" t="s">
        <v>1299</v>
      </c>
      <c r="B1272" s="1" t="s">
        <v>23</v>
      </c>
      <c r="C1272" s="1" t="s">
        <v>31</v>
      </c>
      <c r="D1272">
        <v>3.4</v>
      </c>
      <c r="E1272">
        <v>79</v>
      </c>
      <c r="F1272">
        <v>39.89</v>
      </c>
      <c r="G1272">
        <v>4517</v>
      </c>
      <c r="H1272">
        <v>53406</v>
      </c>
      <c r="I1272">
        <v>18</v>
      </c>
      <c r="J1272">
        <v>708</v>
      </c>
      <c r="K1272">
        <v>273.5</v>
      </c>
      <c r="L1272">
        <v>6</v>
      </c>
      <c r="M1272">
        <v>3.3</v>
      </c>
      <c r="N1272" s="1" t="s">
        <v>21</v>
      </c>
      <c r="O1272">
        <v>8</v>
      </c>
      <c r="P1272">
        <v>72</v>
      </c>
      <c r="Q1272">
        <v>80</v>
      </c>
      <c r="R1272" t="str" cm="1">
        <f t="array" ref="R1272">_xlfn.IFS(Restaurant_Data[[#This Row],[Total Reservations]]&lt;=50, "Low", Restaurant_Data[[#This Row],[Total Reservations]]&lt;=100, "Medium", Restaurant_Data[[#This Row],[Total Reservations]]&lt;=200, "High")</f>
        <v>Medium</v>
      </c>
      <c r="S1272" s="4">
        <v>726839.89</v>
      </c>
      <c r="T1272" t="str" cm="1">
        <f t="array" ref="T1272">_xlfn.IFS(Restaurant_Data[[#This Row],[Revenue]]&lt;= 500000, "Low Income", Restaurant_Data[[#This Row],[Revenue]]&lt;=1000000, "Middle Income", Restaurant_Data[[#This Row],[Revenue]] &lt;= 2000000, "High Income")</f>
        <v>Middle Income</v>
      </c>
    </row>
    <row r="1273" spans="1:20" x14ac:dyDescent="0.35">
      <c r="A1273" s="1" t="s">
        <v>1300</v>
      </c>
      <c r="B1273" s="1" t="s">
        <v>19</v>
      </c>
      <c r="C1273" s="1" t="s">
        <v>26</v>
      </c>
      <c r="D1273">
        <v>3.5</v>
      </c>
      <c r="E1273">
        <v>45</v>
      </c>
      <c r="F1273">
        <v>45.9</v>
      </c>
      <c r="G1273">
        <v>986</v>
      </c>
      <c r="H1273">
        <v>8534</v>
      </c>
      <c r="I1273">
        <v>6</v>
      </c>
      <c r="J1273">
        <v>290</v>
      </c>
      <c r="K1273">
        <v>191.43</v>
      </c>
      <c r="L1273">
        <v>8.4</v>
      </c>
      <c r="M1273">
        <v>9</v>
      </c>
      <c r="N1273" s="1" t="s">
        <v>27</v>
      </c>
      <c r="O1273">
        <v>0</v>
      </c>
      <c r="P1273">
        <v>42</v>
      </c>
      <c r="Q1273">
        <v>42</v>
      </c>
      <c r="R1273" t="str" cm="1">
        <f t="array" ref="R1273">_xlfn.IFS(Restaurant_Data[[#This Row],[Total Reservations]]&lt;=50, "Low", Restaurant_Data[[#This Row],[Total Reservations]]&lt;=100, "Medium", Restaurant_Data[[#This Row],[Total Reservations]]&lt;=200, "High")</f>
        <v>Low</v>
      </c>
      <c r="S1273" s="4">
        <v>471458</v>
      </c>
      <c r="T1273" t="str" cm="1">
        <f t="array" ref="T1273">_xlfn.IFS(Restaurant_Data[[#This Row],[Revenue]]&lt;= 500000, "Low Income", Restaurant_Data[[#This Row],[Revenue]]&lt;=1000000, "Middle Income", Restaurant_Data[[#This Row],[Revenue]] &lt;= 2000000, "High Income")</f>
        <v>Low Income</v>
      </c>
    </row>
    <row r="1274" spans="1:20" x14ac:dyDescent="0.35">
      <c r="A1274" s="1" t="s">
        <v>1301</v>
      </c>
      <c r="B1274" s="1" t="s">
        <v>23</v>
      </c>
      <c r="C1274" s="1" t="s">
        <v>31</v>
      </c>
      <c r="D1274">
        <v>4.7</v>
      </c>
      <c r="E1274">
        <v>83</v>
      </c>
      <c r="F1274">
        <v>40.61</v>
      </c>
      <c r="G1274">
        <v>6310</v>
      </c>
      <c r="H1274">
        <v>71667</v>
      </c>
      <c r="I1274">
        <v>3</v>
      </c>
      <c r="J1274">
        <v>847</v>
      </c>
      <c r="K1274">
        <v>210.43</v>
      </c>
      <c r="L1274">
        <v>7.9</v>
      </c>
      <c r="M1274">
        <v>7.5</v>
      </c>
      <c r="N1274" s="1" t="s">
        <v>27</v>
      </c>
      <c r="O1274">
        <v>54</v>
      </c>
      <c r="P1274">
        <v>10</v>
      </c>
      <c r="Q1274">
        <v>64</v>
      </c>
      <c r="R1274" t="str" cm="1">
        <f t="array" ref="R1274">_xlfn.IFS(Restaurant_Data[[#This Row],[Total Reservations]]&lt;=50, "Low", Restaurant_Data[[#This Row],[Total Reservations]]&lt;=100, "Medium", Restaurant_Data[[#This Row],[Total Reservations]]&lt;=200, "High")</f>
        <v>Medium</v>
      </c>
      <c r="S1274" s="4">
        <v>766209.36</v>
      </c>
      <c r="T1274" t="str" cm="1">
        <f t="array" ref="T1274">_xlfn.IFS(Restaurant_Data[[#This Row],[Revenue]]&lt;= 500000, "Low Income", Restaurant_Data[[#This Row],[Revenue]]&lt;=1000000, "Middle Income", Restaurant_Data[[#This Row],[Revenue]] &lt;= 2000000, "High Income")</f>
        <v>Middle Income</v>
      </c>
    </row>
    <row r="1275" spans="1:20" x14ac:dyDescent="0.35">
      <c r="A1275" s="1" t="s">
        <v>1302</v>
      </c>
      <c r="B1275" s="1" t="s">
        <v>23</v>
      </c>
      <c r="C1275" s="1" t="s">
        <v>42</v>
      </c>
      <c r="D1275">
        <v>4.2</v>
      </c>
      <c r="E1275">
        <v>71</v>
      </c>
      <c r="F1275">
        <v>36.44</v>
      </c>
      <c r="G1275">
        <v>5759</v>
      </c>
      <c r="H1275">
        <v>65329</v>
      </c>
      <c r="I1275">
        <v>6</v>
      </c>
      <c r="J1275">
        <v>140</v>
      </c>
      <c r="K1275">
        <v>89.72</v>
      </c>
      <c r="L1275">
        <v>7.9</v>
      </c>
      <c r="M1275">
        <v>9.1999999999999993</v>
      </c>
      <c r="N1275" s="1" t="s">
        <v>21</v>
      </c>
      <c r="O1275">
        <v>28</v>
      </c>
      <c r="P1275">
        <v>40</v>
      </c>
      <c r="Q1275">
        <v>68</v>
      </c>
      <c r="R1275" t="str" cm="1">
        <f t="array" ref="R1275">_xlfn.IFS(Restaurant_Data[[#This Row],[Total Reservations]]&lt;=50, "Low", Restaurant_Data[[#This Row],[Total Reservations]]&lt;=100, "Medium", Restaurant_Data[[#This Row],[Total Reservations]]&lt;=200, "High")</f>
        <v>Medium</v>
      </c>
      <c r="S1275" s="4">
        <v>595818.43000000005</v>
      </c>
      <c r="T1275" t="str" cm="1">
        <f t="array" ref="T1275">_xlfn.IFS(Restaurant_Data[[#This Row],[Revenue]]&lt;= 500000, "Low Income", Restaurant_Data[[#This Row],[Revenue]]&lt;=1000000, "Middle Income", Restaurant_Data[[#This Row],[Revenue]] &lt;= 2000000, "High Income")</f>
        <v>Middle Income</v>
      </c>
    </row>
    <row r="1276" spans="1:20" x14ac:dyDescent="0.35">
      <c r="A1276" s="1" t="s">
        <v>1303</v>
      </c>
      <c r="B1276" s="1" t="s">
        <v>34</v>
      </c>
      <c r="C1276" s="1" t="s">
        <v>37</v>
      </c>
      <c r="D1276">
        <v>4.8</v>
      </c>
      <c r="E1276">
        <v>68</v>
      </c>
      <c r="F1276">
        <v>61.65</v>
      </c>
      <c r="G1276">
        <v>4054</v>
      </c>
      <c r="H1276">
        <v>49922</v>
      </c>
      <c r="I1276">
        <v>16</v>
      </c>
      <c r="J1276">
        <v>277</v>
      </c>
      <c r="K1276">
        <v>273.5</v>
      </c>
      <c r="L1276">
        <v>7.6</v>
      </c>
      <c r="M1276">
        <v>4.9000000000000004</v>
      </c>
      <c r="N1276" s="1" t="s">
        <v>27</v>
      </c>
      <c r="O1276">
        <v>38</v>
      </c>
      <c r="P1276">
        <v>64</v>
      </c>
      <c r="Q1276">
        <v>102</v>
      </c>
      <c r="R1276" t="str" cm="1">
        <f t="array" ref="R1276">_xlfn.IFS(Restaurant_Data[[#This Row],[Total Reservations]]&lt;=50, "Low", Restaurant_Data[[#This Row],[Total Reservations]]&lt;=100, "Medium", Restaurant_Data[[#This Row],[Total Reservations]]&lt;=200, "High")</f>
        <v>High</v>
      </c>
      <c r="S1276" s="4">
        <v>955761.2</v>
      </c>
      <c r="T1276" t="str" cm="1">
        <f t="array" ref="T1276">_xlfn.IFS(Restaurant_Data[[#This Row],[Revenue]]&lt;= 500000, "Low Income", Restaurant_Data[[#This Row],[Revenue]]&lt;=1000000, "Middle Income", Restaurant_Data[[#This Row],[Revenue]] &lt;= 2000000, "High Income")</f>
        <v>Middle Income</v>
      </c>
    </row>
    <row r="1277" spans="1:20" x14ac:dyDescent="0.35">
      <c r="A1277" s="1" t="s">
        <v>1304</v>
      </c>
      <c r="B1277" s="1" t="s">
        <v>19</v>
      </c>
      <c r="C1277" s="1" t="s">
        <v>26</v>
      </c>
      <c r="D1277">
        <v>3.5</v>
      </c>
      <c r="E1277">
        <v>40</v>
      </c>
      <c r="F1277">
        <v>55.99</v>
      </c>
      <c r="G1277">
        <v>2590</v>
      </c>
      <c r="H1277">
        <v>25958</v>
      </c>
      <c r="I1277">
        <v>3</v>
      </c>
      <c r="J1277">
        <v>203</v>
      </c>
      <c r="K1277">
        <v>164.73</v>
      </c>
      <c r="L1277">
        <v>7.8</v>
      </c>
      <c r="M1277">
        <v>2.2000000000000002</v>
      </c>
      <c r="N1277" s="1" t="s">
        <v>27</v>
      </c>
      <c r="O1277">
        <v>19</v>
      </c>
      <c r="P1277">
        <v>39</v>
      </c>
      <c r="Q1277">
        <v>58</v>
      </c>
      <c r="R1277" t="str" cm="1">
        <f t="array" ref="R1277">_xlfn.IFS(Restaurant_Data[[#This Row],[Total Reservations]]&lt;=50, "Low", Restaurant_Data[[#This Row],[Total Reservations]]&lt;=100, "Medium", Restaurant_Data[[#This Row],[Total Reservations]]&lt;=200, "High")</f>
        <v>Medium</v>
      </c>
      <c r="S1277" s="4">
        <v>507308.72</v>
      </c>
      <c r="T1277" t="str" cm="1">
        <f t="array" ref="T1277">_xlfn.IFS(Restaurant_Data[[#This Row],[Revenue]]&lt;= 500000, "Low Income", Restaurant_Data[[#This Row],[Revenue]]&lt;=1000000, "Middle Income", Restaurant_Data[[#This Row],[Revenue]] &lt;= 2000000, "High Income")</f>
        <v>Middle Income</v>
      </c>
    </row>
    <row r="1278" spans="1:20" x14ac:dyDescent="0.35">
      <c r="A1278" s="1" t="s">
        <v>1305</v>
      </c>
      <c r="B1278" s="1" t="s">
        <v>19</v>
      </c>
      <c r="C1278" s="1" t="s">
        <v>31</v>
      </c>
      <c r="D1278">
        <v>3.2</v>
      </c>
      <c r="E1278">
        <v>48</v>
      </c>
      <c r="F1278">
        <v>31.52</v>
      </c>
      <c r="G1278">
        <v>2865</v>
      </c>
      <c r="H1278">
        <v>28288</v>
      </c>
      <c r="I1278">
        <v>18</v>
      </c>
      <c r="J1278">
        <v>965</v>
      </c>
      <c r="K1278">
        <v>180.34</v>
      </c>
      <c r="L1278">
        <v>7.1</v>
      </c>
      <c r="M1278">
        <v>9.3000000000000007</v>
      </c>
      <c r="N1278" s="1" t="s">
        <v>27</v>
      </c>
      <c r="O1278">
        <v>11</v>
      </c>
      <c r="P1278">
        <v>2</v>
      </c>
      <c r="Q1278">
        <v>13</v>
      </c>
      <c r="R1278" t="str" cm="1">
        <f t="array" ref="R1278">_xlfn.IFS(Restaurant_Data[[#This Row],[Total Reservations]]&lt;=50, "Low", Restaurant_Data[[#This Row],[Total Reservations]]&lt;=100, "Medium", Restaurant_Data[[#This Row],[Total Reservations]]&lt;=200, "High")</f>
        <v>Low</v>
      </c>
      <c r="S1278" s="4">
        <v>365589.9</v>
      </c>
      <c r="T1278" t="str" cm="1">
        <f t="array" ref="T1278">_xlfn.IFS(Restaurant_Data[[#This Row],[Revenue]]&lt;= 500000, "Low Income", Restaurant_Data[[#This Row],[Revenue]]&lt;=1000000, "Middle Income", Restaurant_Data[[#This Row],[Revenue]] &lt;= 2000000, "High Income")</f>
        <v>Low Income</v>
      </c>
    </row>
    <row r="1279" spans="1:20" x14ac:dyDescent="0.35">
      <c r="A1279" s="1" t="s">
        <v>1306</v>
      </c>
      <c r="B1279" s="1" t="s">
        <v>19</v>
      </c>
      <c r="C1279" s="1" t="s">
        <v>37</v>
      </c>
      <c r="D1279">
        <v>3</v>
      </c>
      <c r="E1279">
        <v>40</v>
      </c>
      <c r="F1279">
        <v>59.66</v>
      </c>
      <c r="G1279">
        <v>1201</v>
      </c>
      <c r="H1279">
        <v>12935</v>
      </c>
      <c r="I1279">
        <v>4</v>
      </c>
      <c r="J1279">
        <v>421</v>
      </c>
      <c r="K1279">
        <v>268.27999999999997</v>
      </c>
      <c r="L1279">
        <v>8.8000000000000007</v>
      </c>
      <c r="M1279">
        <v>6.4</v>
      </c>
      <c r="N1279" s="1" t="s">
        <v>21</v>
      </c>
      <c r="O1279">
        <v>33</v>
      </c>
      <c r="P1279">
        <v>22</v>
      </c>
      <c r="Q1279">
        <v>55</v>
      </c>
      <c r="R1279" t="str" cm="1">
        <f t="array" ref="R1279">_xlfn.IFS(Restaurant_Data[[#This Row],[Total Reservations]]&lt;=50, "Low", Restaurant_Data[[#This Row],[Total Reservations]]&lt;=100, "Medium", Restaurant_Data[[#This Row],[Total Reservations]]&lt;=200, "High")</f>
        <v>Medium</v>
      </c>
      <c r="S1279" s="4">
        <v>540793.15</v>
      </c>
      <c r="T1279" t="str" cm="1">
        <f t="array" ref="T1279">_xlfn.IFS(Restaurant_Data[[#This Row],[Revenue]]&lt;= 500000, "Low Income", Restaurant_Data[[#This Row],[Revenue]]&lt;=1000000, "Middle Income", Restaurant_Data[[#This Row],[Revenue]] &lt;= 2000000, "High Income")</f>
        <v>Middle Income</v>
      </c>
    </row>
    <row r="1280" spans="1:20" x14ac:dyDescent="0.35">
      <c r="A1280" s="1" t="s">
        <v>1307</v>
      </c>
      <c r="B1280" s="1" t="s">
        <v>19</v>
      </c>
      <c r="C1280" s="1" t="s">
        <v>24</v>
      </c>
      <c r="D1280">
        <v>4</v>
      </c>
      <c r="E1280">
        <v>43</v>
      </c>
      <c r="F1280">
        <v>33.58</v>
      </c>
      <c r="G1280">
        <v>2830</v>
      </c>
      <c r="H1280">
        <v>34286</v>
      </c>
      <c r="I1280">
        <v>5</v>
      </c>
      <c r="J1280">
        <v>410</v>
      </c>
      <c r="K1280">
        <v>51.56</v>
      </c>
      <c r="L1280">
        <v>6</v>
      </c>
      <c r="M1280">
        <v>6.5</v>
      </c>
      <c r="N1280" s="1" t="s">
        <v>21</v>
      </c>
      <c r="O1280">
        <v>21</v>
      </c>
      <c r="P1280">
        <v>18</v>
      </c>
      <c r="Q1280">
        <v>39</v>
      </c>
      <c r="R1280" t="str" cm="1">
        <f t="array" ref="R1280">_xlfn.IFS(Restaurant_Data[[#This Row],[Total Reservations]]&lt;=50, "Low", Restaurant_Data[[#This Row],[Total Reservations]]&lt;=100, "Medium", Restaurant_Data[[#This Row],[Total Reservations]]&lt;=200, "High")</f>
        <v>Low</v>
      </c>
      <c r="S1280" s="4">
        <v>335561.78</v>
      </c>
      <c r="T1280" t="str" cm="1">
        <f t="array" ref="T1280">_xlfn.IFS(Restaurant_Data[[#This Row],[Revenue]]&lt;= 500000, "Low Income", Restaurant_Data[[#This Row],[Revenue]]&lt;=1000000, "Middle Income", Restaurant_Data[[#This Row],[Revenue]] &lt;= 2000000, "High Income")</f>
        <v>Low Income</v>
      </c>
    </row>
    <row r="1281" spans="1:20" x14ac:dyDescent="0.35">
      <c r="A1281" s="1" t="s">
        <v>1308</v>
      </c>
      <c r="B1281" s="1" t="s">
        <v>34</v>
      </c>
      <c r="C1281" s="1" t="s">
        <v>31</v>
      </c>
      <c r="D1281">
        <v>5</v>
      </c>
      <c r="E1281">
        <v>64</v>
      </c>
      <c r="F1281">
        <v>30.35</v>
      </c>
      <c r="G1281">
        <v>3854</v>
      </c>
      <c r="H1281">
        <v>43359</v>
      </c>
      <c r="I1281">
        <v>9</v>
      </c>
      <c r="J1281">
        <v>812</v>
      </c>
      <c r="K1281">
        <v>173.59</v>
      </c>
      <c r="L1281">
        <v>5.7</v>
      </c>
      <c r="M1281">
        <v>6.3</v>
      </c>
      <c r="N1281" s="1" t="s">
        <v>27</v>
      </c>
      <c r="O1281">
        <v>43</v>
      </c>
      <c r="P1281">
        <v>44</v>
      </c>
      <c r="Q1281">
        <v>87</v>
      </c>
      <c r="R1281" t="str" cm="1">
        <f t="array" ref="R1281">_xlfn.IFS(Restaurant_Data[[#This Row],[Total Reservations]]&lt;=50, "Low", Restaurant_Data[[#This Row],[Total Reservations]]&lt;=100, "Medium", Restaurant_Data[[#This Row],[Total Reservations]]&lt;=200, "High")</f>
        <v>Medium</v>
      </c>
      <c r="S1281" s="4">
        <v>452599</v>
      </c>
      <c r="T1281" t="str" cm="1">
        <f t="array" ref="T1281">_xlfn.IFS(Restaurant_Data[[#This Row],[Revenue]]&lt;= 500000, "Low Income", Restaurant_Data[[#This Row],[Revenue]]&lt;=1000000, "Middle Income", Restaurant_Data[[#This Row],[Revenue]] &lt;= 2000000, "High Income")</f>
        <v>Low Income</v>
      </c>
    </row>
    <row r="1282" spans="1:20" x14ac:dyDescent="0.35">
      <c r="A1282" s="1" t="s">
        <v>1309</v>
      </c>
      <c r="B1282" s="1" t="s">
        <v>34</v>
      </c>
      <c r="C1282" s="1" t="s">
        <v>20</v>
      </c>
      <c r="D1282">
        <v>4.4000000000000004</v>
      </c>
      <c r="E1282">
        <v>56</v>
      </c>
      <c r="F1282">
        <v>72.59</v>
      </c>
      <c r="G1282">
        <v>1923</v>
      </c>
      <c r="H1282">
        <v>24001</v>
      </c>
      <c r="I1282">
        <v>4</v>
      </c>
      <c r="J1282">
        <v>383</v>
      </c>
      <c r="K1282">
        <v>206.69</v>
      </c>
      <c r="L1282">
        <v>7.3</v>
      </c>
      <c r="M1282">
        <v>5.3</v>
      </c>
      <c r="N1282" s="1" t="s">
        <v>21</v>
      </c>
      <c r="O1282">
        <v>13</v>
      </c>
      <c r="P1282">
        <v>8</v>
      </c>
      <c r="Q1282">
        <v>21</v>
      </c>
      <c r="R1282" t="str" cm="1">
        <f t="array" ref="R1282">_xlfn.IFS(Restaurant_Data[[#This Row],[Total Reservations]]&lt;=50, "Low", Restaurant_Data[[#This Row],[Total Reservations]]&lt;=100, "Medium", Restaurant_Data[[#This Row],[Total Reservations]]&lt;=200, "High")</f>
        <v>Low</v>
      </c>
      <c r="S1282" s="4">
        <v>906918.7</v>
      </c>
      <c r="T1282" t="str" cm="1">
        <f t="array" ref="T1282">_xlfn.IFS(Restaurant_Data[[#This Row],[Revenue]]&lt;= 500000, "Low Income", Restaurant_Data[[#This Row],[Revenue]]&lt;=1000000, "Middle Income", Restaurant_Data[[#This Row],[Revenue]] &lt;= 2000000, "High Income")</f>
        <v>Middle Income</v>
      </c>
    </row>
    <row r="1283" spans="1:20" x14ac:dyDescent="0.35">
      <c r="A1283" s="1" t="s">
        <v>1310</v>
      </c>
      <c r="B1283" s="1" t="s">
        <v>23</v>
      </c>
      <c r="C1283" s="1" t="s">
        <v>37</v>
      </c>
      <c r="D1283">
        <v>3.6</v>
      </c>
      <c r="E1283">
        <v>84</v>
      </c>
      <c r="F1283">
        <v>55.88</v>
      </c>
      <c r="G1283">
        <v>5969</v>
      </c>
      <c r="H1283">
        <v>62993</v>
      </c>
      <c r="I1283">
        <v>1</v>
      </c>
      <c r="J1283">
        <v>530</v>
      </c>
      <c r="K1283">
        <v>89.83</v>
      </c>
      <c r="L1283">
        <v>2.5</v>
      </c>
      <c r="M1283">
        <v>3.3</v>
      </c>
      <c r="N1283" s="1" t="s">
        <v>21</v>
      </c>
      <c r="O1283">
        <v>57</v>
      </c>
      <c r="P1283">
        <v>69</v>
      </c>
      <c r="Q1283">
        <v>126</v>
      </c>
      <c r="R1283" t="str" cm="1">
        <f t="array" ref="R1283">_xlfn.IFS(Restaurant_Data[[#This Row],[Total Reservations]]&lt;=50, "Low", Restaurant_Data[[#This Row],[Total Reservations]]&lt;=100, "Medium", Restaurant_Data[[#This Row],[Total Reservations]]&lt;=200, "High")</f>
        <v>High</v>
      </c>
      <c r="S1283" s="4">
        <v>1052072.51</v>
      </c>
      <c r="T1283" t="str" cm="1">
        <f t="array" ref="T1283">_xlfn.IFS(Restaurant_Data[[#This Row],[Revenue]]&lt;= 500000, "Low Income", Restaurant_Data[[#This Row],[Revenue]]&lt;=1000000, "Middle Income", Restaurant_Data[[#This Row],[Revenue]] &lt;= 2000000, "High Income")</f>
        <v>High Income</v>
      </c>
    </row>
    <row r="1284" spans="1:20" x14ac:dyDescent="0.35">
      <c r="A1284" s="1" t="s">
        <v>1311</v>
      </c>
      <c r="B1284" s="1" t="s">
        <v>23</v>
      </c>
      <c r="C1284" s="1" t="s">
        <v>26</v>
      </c>
      <c r="D1284">
        <v>4.8</v>
      </c>
      <c r="E1284">
        <v>77</v>
      </c>
      <c r="F1284">
        <v>47.6</v>
      </c>
      <c r="G1284">
        <v>3298</v>
      </c>
      <c r="H1284">
        <v>39492</v>
      </c>
      <c r="I1284">
        <v>11</v>
      </c>
      <c r="J1284">
        <v>762</v>
      </c>
      <c r="K1284">
        <v>67.08</v>
      </c>
      <c r="L1284">
        <v>8</v>
      </c>
      <c r="M1284">
        <v>6.5</v>
      </c>
      <c r="N1284" s="1" t="s">
        <v>27</v>
      </c>
      <c r="O1284">
        <v>62</v>
      </c>
      <c r="P1284">
        <v>44</v>
      </c>
      <c r="Q1284">
        <v>106</v>
      </c>
      <c r="R1284" t="str" cm="1">
        <f t="array" ref="R1284">_xlfn.IFS(Restaurant_Data[[#This Row],[Total Reservations]]&lt;=50, "Low", Restaurant_Data[[#This Row],[Total Reservations]]&lt;=100, "Medium", Restaurant_Data[[#This Row],[Total Reservations]]&lt;=200, "High")</f>
        <v>High</v>
      </c>
      <c r="S1284" s="4">
        <v>834420</v>
      </c>
      <c r="T1284" t="str" cm="1">
        <f t="array" ref="T1284">_xlfn.IFS(Restaurant_Data[[#This Row],[Revenue]]&lt;= 500000, "Low Income", Restaurant_Data[[#This Row],[Revenue]]&lt;=1000000, "Middle Income", Restaurant_Data[[#This Row],[Revenue]] &lt;= 2000000, "High Income")</f>
        <v>Middle Income</v>
      </c>
    </row>
    <row r="1285" spans="1:20" x14ac:dyDescent="0.35">
      <c r="A1285" s="1" t="s">
        <v>1312</v>
      </c>
      <c r="B1285" s="1" t="s">
        <v>23</v>
      </c>
      <c r="C1285" s="1" t="s">
        <v>24</v>
      </c>
      <c r="D1285">
        <v>4.5999999999999996</v>
      </c>
      <c r="E1285">
        <v>73</v>
      </c>
      <c r="F1285">
        <v>26.76</v>
      </c>
      <c r="G1285">
        <v>2075</v>
      </c>
      <c r="H1285">
        <v>26727</v>
      </c>
      <c r="I1285">
        <v>5</v>
      </c>
      <c r="J1285">
        <v>264</v>
      </c>
      <c r="K1285">
        <v>183.73</v>
      </c>
      <c r="L1285">
        <v>9.4</v>
      </c>
      <c r="M1285">
        <v>7.5</v>
      </c>
      <c r="N1285" s="1" t="s">
        <v>21</v>
      </c>
      <c r="O1285">
        <v>58</v>
      </c>
      <c r="P1285">
        <v>18</v>
      </c>
      <c r="Q1285">
        <v>76</v>
      </c>
      <c r="R1285" t="str" cm="1">
        <f t="array" ref="R1285">_xlfn.IFS(Restaurant_Data[[#This Row],[Total Reservations]]&lt;=50, "Low", Restaurant_Data[[#This Row],[Total Reservations]]&lt;=100, "Medium", Restaurant_Data[[#This Row],[Total Reservations]]&lt;=200, "High")</f>
        <v>Medium</v>
      </c>
      <c r="S1285" s="4">
        <v>448272.73</v>
      </c>
      <c r="T1285" t="str" cm="1">
        <f t="array" ref="T1285">_xlfn.IFS(Restaurant_Data[[#This Row],[Revenue]]&lt;= 500000, "Low Income", Restaurant_Data[[#This Row],[Revenue]]&lt;=1000000, "Middle Income", Restaurant_Data[[#This Row],[Revenue]] &lt;= 2000000, "High Income")</f>
        <v>Low Income</v>
      </c>
    </row>
    <row r="1286" spans="1:20" x14ac:dyDescent="0.35">
      <c r="A1286" s="1" t="s">
        <v>1313</v>
      </c>
      <c r="B1286" s="1" t="s">
        <v>23</v>
      </c>
      <c r="C1286" s="1" t="s">
        <v>42</v>
      </c>
      <c r="D1286">
        <v>3</v>
      </c>
      <c r="E1286">
        <v>87</v>
      </c>
      <c r="F1286">
        <v>44.98</v>
      </c>
      <c r="G1286">
        <v>4633</v>
      </c>
      <c r="H1286">
        <v>44687</v>
      </c>
      <c r="I1286">
        <v>10</v>
      </c>
      <c r="J1286">
        <v>734</v>
      </c>
      <c r="K1286">
        <v>186.88</v>
      </c>
      <c r="L1286">
        <v>3.7</v>
      </c>
      <c r="M1286">
        <v>9.1999999999999993</v>
      </c>
      <c r="N1286" s="1" t="s">
        <v>21</v>
      </c>
      <c r="O1286">
        <v>70</v>
      </c>
      <c r="P1286">
        <v>2</v>
      </c>
      <c r="Q1286">
        <v>72</v>
      </c>
      <c r="R1286" t="str" cm="1">
        <f t="array" ref="R1286">_xlfn.IFS(Restaurant_Data[[#This Row],[Total Reservations]]&lt;=50, "Low", Restaurant_Data[[#This Row],[Total Reservations]]&lt;=100, "Medium", Restaurant_Data[[#This Row],[Total Reservations]]&lt;=200, "High")</f>
        <v>Medium</v>
      </c>
      <c r="S1286" s="4">
        <v>887344.35</v>
      </c>
      <c r="T1286" t="str" cm="1">
        <f t="array" ref="T1286">_xlfn.IFS(Restaurant_Data[[#This Row],[Revenue]]&lt;= 500000, "Low Income", Restaurant_Data[[#This Row],[Revenue]]&lt;=1000000, "Middle Income", Restaurant_Data[[#This Row],[Revenue]] &lt;= 2000000, "High Income")</f>
        <v>Middle Income</v>
      </c>
    </row>
    <row r="1287" spans="1:20" x14ac:dyDescent="0.35">
      <c r="A1287" s="1" t="s">
        <v>1314</v>
      </c>
      <c r="B1287" s="1" t="s">
        <v>34</v>
      </c>
      <c r="C1287" s="1" t="s">
        <v>24</v>
      </c>
      <c r="D1287">
        <v>4.5999999999999996</v>
      </c>
      <c r="E1287">
        <v>63</v>
      </c>
      <c r="F1287">
        <v>26.99</v>
      </c>
      <c r="G1287">
        <v>3144</v>
      </c>
      <c r="H1287">
        <v>34437</v>
      </c>
      <c r="I1287">
        <v>3</v>
      </c>
      <c r="J1287">
        <v>625</v>
      </c>
      <c r="K1287">
        <v>132.56</v>
      </c>
      <c r="L1287">
        <v>6.5</v>
      </c>
      <c r="M1287">
        <v>1.6</v>
      </c>
      <c r="N1287" s="1" t="s">
        <v>27</v>
      </c>
      <c r="O1287">
        <v>61</v>
      </c>
      <c r="P1287">
        <v>43</v>
      </c>
      <c r="Q1287">
        <v>104</v>
      </c>
      <c r="R1287" t="str" cm="1">
        <f t="array" ref="R1287">_xlfn.IFS(Restaurant_Data[[#This Row],[Total Reservations]]&lt;=50, "Low", Restaurant_Data[[#This Row],[Total Reservations]]&lt;=100, "Medium", Restaurant_Data[[#This Row],[Total Reservations]]&lt;=200, "High")</f>
        <v>High</v>
      </c>
      <c r="S1287" s="4">
        <v>389925.84</v>
      </c>
      <c r="T1287" t="str" cm="1">
        <f t="array" ref="T1287">_xlfn.IFS(Restaurant_Data[[#This Row],[Revenue]]&lt;= 500000, "Low Income", Restaurant_Data[[#This Row],[Revenue]]&lt;=1000000, "Middle Income", Restaurant_Data[[#This Row],[Revenue]] &lt;= 2000000, "High Income")</f>
        <v>Low Income</v>
      </c>
    </row>
    <row r="1288" spans="1:20" x14ac:dyDescent="0.35">
      <c r="A1288" s="1" t="s">
        <v>1315</v>
      </c>
      <c r="B1288" s="1" t="s">
        <v>19</v>
      </c>
      <c r="C1288" s="1" t="s">
        <v>31</v>
      </c>
      <c r="D1288">
        <v>3.6</v>
      </c>
      <c r="E1288">
        <v>50</v>
      </c>
      <c r="F1288">
        <v>30.44</v>
      </c>
      <c r="G1288">
        <v>1982</v>
      </c>
      <c r="H1288">
        <v>27700</v>
      </c>
      <c r="I1288">
        <v>15</v>
      </c>
      <c r="J1288">
        <v>591</v>
      </c>
      <c r="K1288">
        <v>270.56</v>
      </c>
      <c r="L1288">
        <v>1.3</v>
      </c>
      <c r="M1288">
        <v>3.3</v>
      </c>
      <c r="N1288" s="1" t="s">
        <v>21</v>
      </c>
      <c r="O1288">
        <v>5</v>
      </c>
      <c r="P1288">
        <v>12</v>
      </c>
      <c r="Q1288">
        <v>17</v>
      </c>
      <c r="R1288" t="str" cm="1">
        <f t="array" ref="R1288">_xlfn.IFS(Restaurant_Data[[#This Row],[Total Reservations]]&lt;=50, "Low", Restaurant_Data[[#This Row],[Total Reservations]]&lt;=100, "Medium", Restaurant_Data[[#This Row],[Total Reservations]]&lt;=200, "High")</f>
        <v>Low</v>
      </c>
      <c r="S1288" s="4">
        <v>356675.48</v>
      </c>
      <c r="T1288" t="str" cm="1">
        <f t="array" ref="T1288">_xlfn.IFS(Restaurant_Data[[#This Row],[Revenue]]&lt;= 500000, "Low Income", Restaurant_Data[[#This Row],[Revenue]]&lt;=1000000, "Middle Income", Restaurant_Data[[#This Row],[Revenue]] &lt;= 2000000, "High Income")</f>
        <v>Low Income</v>
      </c>
    </row>
    <row r="1289" spans="1:20" x14ac:dyDescent="0.35">
      <c r="A1289" s="1" t="s">
        <v>1316</v>
      </c>
      <c r="B1289" s="1" t="s">
        <v>34</v>
      </c>
      <c r="C1289" s="1" t="s">
        <v>20</v>
      </c>
      <c r="D1289">
        <v>3.3</v>
      </c>
      <c r="E1289">
        <v>67</v>
      </c>
      <c r="F1289">
        <v>71.459999999999994</v>
      </c>
      <c r="G1289">
        <v>1089</v>
      </c>
      <c r="H1289">
        <v>9482</v>
      </c>
      <c r="I1289">
        <v>14</v>
      </c>
      <c r="J1289">
        <v>998</v>
      </c>
      <c r="K1289">
        <v>125.27</v>
      </c>
      <c r="L1289">
        <v>7.9</v>
      </c>
      <c r="M1289">
        <v>8</v>
      </c>
      <c r="N1289" s="1" t="s">
        <v>21</v>
      </c>
      <c r="O1289">
        <v>35</v>
      </c>
      <c r="P1289">
        <v>25</v>
      </c>
      <c r="Q1289">
        <v>60</v>
      </c>
      <c r="R1289" t="str" cm="1">
        <f t="array" ref="R1289">_xlfn.IFS(Restaurant_Data[[#This Row],[Total Reservations]]&lt;=50, "Low", Restaurant_Data[[#This Row],[Total Reservations]]&lt;=100, "Medium", Restaurant_Data[[#This Row],[Total Reservations]]&lt;=200, "High")</f>
        <v>Medium</v>
      </c>
      <c r="S1289" s="4">
        <v>1078873.78</v>
      </c>
      <c r="T1289" t="str" cm="1">
        <f t="array" ref="T1289">_xlfn.IFS(Restaurant_Data[[#This Row],[Revenue]]&lt;= 500000, "Low Income", Restaurant_Data[[#This Row],[Revenue]]&lt;=1000000, "Middle Income", Restaurant_Data[[#This Row],[Revenue]] &lt;= 2000000, "High Income")</f>
        <v>High Income</v>
      </c>
    </row>
    <row r="1290" spans="1:20" x14ac:dyDescent="0.35">
      <c r="A1290" s="1" t="s">
        <v>1317</v>
      </c>
      <c r="B1290" s="1" t="s">
        <v>23</v>
      </c>
      <c r="C1290" s="1" t="s">
        <v>24</v>
      </c>
      <c r="D1290">
        <v>3.5</v>
      </c>
      <c r="E1290">
        <v>73</v>
      </c>
      <c r="F1290">
        <v>28.81</v>
      </c>
      <c r="G1290">
        <v>5466</v>
      </c>
      <c r="H1290">
        <v>58603</v>
      </c>
      <c r="I1290">
        <v>5</v>
      </c>
      <c r="J1290">
        <v>227</v>
      </c>
      <c r="K1290">
        <v>179.12</v>
      </c>
      <c r="L1290">
        <v>6</v>
      </c>
      <c r="M1290">
        <v>8</v>
      </c>
      <c r="N1290" s="1" t="s">
        <v>27</v>
      </c>
      <c r="O1290">
        <v>31</v>
      </c>
      <c r="P1290">
        <v>19</v>
      </c>
      <c r="Q1290">
        <v>50</v>
      </c>
      <c r="R1290" t="str" cm="1">
        <f t="array" ref="R1290">_xlfn.IFS(Restaurant_Data[[#This Row],[Total Reservations]]&lt;=50, "Low", Restaurant_Data[[#This Row],[Total Reservations]]&lt;=100, "Medium", Restaurant_Data[[#This Row],[Total Reservations]]&lt;=200, "High")</f>
        <v>Low</v>
      </c>
      <c r="S1290" s="4">
        <v>485609.12</v>
      </c>
      <c r="T1290" t="str" cm="1">
        <f t="array" ref="T1290">_xlfn.IFS(Restaurant_Data[[#This Row],[Revenue]]&lt;= 500000, "Low Income", Restaurant_Data[[#This Row],[Revenue]]&lt;=1000000, "Middle Income", Restaurant_Data[[#This Row],[Revenue]] &lt;= 2000000, "High Income")</f>
        <v>Low Income</v>
      </c>
    </row>
    <row r="1291" spans="1:20" x14ac:dyDescent="0.35">
      <c r="A1291" s="1" t="s">
        <v>1318</v>
      </c>
      <c r="B1291" s="1" t="s">
        <v>34</v>
      </c>
      <c r="C1291" s="1" t="s">
        <v>42</v>
      </c>
      <c r="D1291">
        <v>3.9</v>
      </c>
      <c r="E1291">
        <v>51</v>
      </c>
      <c r="F1291">
        <v>39.46</v>
      </c>
      <c r="G1291">
        <v>1805</v>
      </c>
      <c r="H1291">
        <v>26132</v>
      </c>
      <c r="I1291">
        <v>8</v>
      </c>
      <c r="J1291">
        <v>495</v>
      </c>
      <c r="K1291">
        <v>96.68</v>
      </c>
      <c r="L1291">
        <v>7.1</v>
      </c>
      <c r="M1291">
        <v>2.9</v>
      </c>
      <c r="N1291" s="1" t="s">
        <v>27</v>
      </c>
      <c r="O1291">
        <v>44</v>
      </c>
      <c r="P1291">
        <v>22</v>
      </c>
      <c r="Q1291">
        <v>66</v>
      </c>
      <c r="R1291" t="str" cm="1">
        <f t="array" ref="R1291">_xlfn.IFS(Restaurant_Data[[#This Row],[Total Reservations]]&lt;=50, "Low", Restaurant_Data[[#This Row],[Total Reservations]]&lt;=100, "Medium", Restaurant_Data[[#This Row],[Total Reservations]]&lt;=200, "High")</f>
        <v>Medium</v>
      </c>
      <c r="S1291" s="4">
        <v>461337.2</v>
      </c>
      <c r="T1291" t="str" cm="1">
        <f t="array" ref="T1291">_xlfn.IFS(Restaurant_Data[[#This Row],[Revenue]]&lt;= 500000, "Low Income", Restaurant_Data[[#This Row],[Revenue]]&lt;=1000000, "Middle Income", Restaurant_Data[[#This Row],[Revenue]] &lt;= 2000000, "High Income")</f>
        <v>Low Income</v>
      </c>
    </row>
    <row r="1292" spans="1:20" x14ac:dyDescent="0.35">
      <c r="A1292" s="1" t="s">
        <v>1319</v>
      </c>
      <c r="B1292" s="1" t="s">
        <v>19</v>
      </c>
      <c r="C1292" s="1" t="s">
        <v>26</v>
      </c>
      <c r="D1292">
        <v>3.8</v>
      </c>
      <c r="E1292">
        <v>50</v>
      </c>
      <c r="F1292">
        <v>46.31</v>
      </c>
      <c r="G1292">
        <v>3352</v>
      </c>
      <c r="H1292">
        <v>34896</v>
      </c>
      <c r="I1292">
        <v>17</v>
      </c>
      <c r="J1292">
        <v>219</v>
      </c>
      <c r="K1292">
        <v>52.79</v>
      </c>
      <c r="L1292">
        <v>2.2999999999999998</v>
      </c>
      <c r="M1292">
        <v>2.7</v>
      </c>
      <c r="N1292" s="1" t="s">
        <v>27</v>
      </c>
      <c r="O1292">
        <v>25</v>
      </c>
      <c r="P1292">
        <v>40</v>
      </c>
      <c r="Q1292">
        <v>65</v>
      </c>
      <c r="R1292" t="str" cm="1">
        <f t="array" ref="R1292">_xlfn.IFS(Restaurant_Data[[#This Row],[Total Reservations]]&lt;=50, "Low", Restaurant_Data[[#This Row],[Total Reservations]]&lt;=100, "Medium", Restaurant_Data[[#This Row],[Total Reservations]]&lt;=200, "High")</f>
        <v>Medium</v>
      </c>
      <c r="S1292" s="4">
        <v>536815.44999999995</v>
      </c>
      <c r="T1292" t="str" cm="1">
        <f t="array" ref="T1292">_xlfn.IFS(Restaurant_Data[[#This Row],[Revenue]]&lt;= 500000, "Low Income", Restaurant_Data[[#This Row],[Revenue]]&lt;=1000000, "Middle Income", Restaurant_Data[[#This Row],[Revenue]] &lt;= 2000000, "High Income")</f>
        <v>Middle Income</v>
      </c>
    </row>
    <row r="1293" spans="1:20" x14ac:dyDescent="0.35">
      <c r="A1293" s="1" t="s">
        <v>1320</v>
      </c>
      <c r="B1293" s="1" t="s">
        <v>19</v>
      </c>
      <c r="C1293" s="1" t="s">
        <v>37</v>
      </c>
      <c r="D1293">
        <v>3.6</v>
      </c>
      <c r="E1293">
        <v>35</v>
      </c>
      <c r="F1293">
        <v>63.23</v>
      </c>
      <c r="G1293">
        <v>774</v>
      </c>
      <c r="H1293">
        <v>12618</v>
      </c>
      <c r="I1293">
        <v>19</v>
      </c>
      <c r="J1293">
        <v>205</v>
      </c>
      <c r="K1293">
        <v>156.51</v>
      </c>
      <c r="L1293">
        <v>8.3000000000000007</v>
      </c>
      <c r="M1293">
        <v>4.3</v>
      </c>
      <c r="N1293" s="1" t="s">
        <v>21</v>
      </c>
      <c r="O1293">
        <v>5</v>
      </c>
      <c r="P1293">
        <v>18</v>
      </c>
      <c r="Q1293">
        <v>23</v>
      </c>
      <c r="R1293" t="str" cm="1">
        <f t="array" ref="R1293">_xlfn.IFS(Restaurant_Data[[#This Row],[Total Reservations]]&lt;=50, "Low", Restaurant_Data[[#This Row],[Total Reservations]]&lt;=100, "Medium", Restaurant_Data[[#This Row],[Total Reservations]]&lt;=200, "High")</f>
        <v>Low</v>
      </c>
      <c r="S1293" s="4">
        <v>513614.14</v>
      </c>
      <c r="T1293" t="str" cm="1">
        <f t="array" ref="T1293">_xlfn.IFS(Restaurant_Data[[#This Row],[Revenue]]&lt;= 500000, "Low Income", Restaurant_Data[[#This Row],[Revenue]]&lt;=1000000, "Middle Income", Restaurant_Data[[#This Row],[Revenue]] &lt;= 2000000, "High Income")</f>
        <v>Middle Income</v>
      </c>
    </row>
    <row r="1294" spans="1:20" x14ac:dyDescent="0.35">
      <c r="A1294" s="1" t="s">
        <v>1321</v>
      </c>
      <c r="B1294" s="1" t="s">
        <v>34</v>
      </c>
      <c r="C1294" s="1" t="s">
        <v>20</v>
      </c>
      <c r="D1294">
        <v>3.3</v>
      </c>
      <c r="E1294">
        <v>60</v>
      </c>
      <c r="F1294">
        <v>71.62</v>
      </c>
      <c r="G1294">
        <v>2387</v>
      </c>
      <c r="H1294">
        <v>22989</v>
      </c>
      <c r="I1294">
        <v>4</v>
      </c>
      <c r="J1294">
        <v>619</v>
      </c>
      <c r="K1294">
        <v>181.74</v>
      </c>
      <c r="L1294">
        <v>3.3</v>
      </c>
      <c r="M1294">
        <v>1.6</v>
      </c>
      <c r="N1294" s="1" t="s">
        <v>27</v>
      </c>
      <c r="O1294">
        <v>33</v>
      </c>
      <c r="P1294">
        <v>30</v>
      </c>
      <c r="Q1294">
        <v>63</v>
      </c>
      <c r="R1294" t="str" cm="1">
        <f t="array" ref="R1294">_xlfn.IFS(Restaurant_Data[[#This Row],[Total Reservations]]&lt;=50, "Low", Restaurant_Data[[#This Row],[Total Reservations]]&lt;=100, "Medium", Restaurant_Data[[#This Row],[Total Reservations]]&lt;=200, "High")</f>
        <v>Medium</v>
      </c>
      <c r="S1294" s="4">
        <v>958016.81</v>
      </c>
      <c r="T1294" t="str" cm="1">
        <f t="array" ref="T1294">_xlfn.IFS(Restaurant_Data[[#This Row],[Revenue]]&lt;= 500000, "Low Income", Restaurant_Data[[#This Row],[Revenue]]&lt;=1000000, "Middle Income", Restaurant_Data[[#This Row],[Revenue]] &lt;= 2000000, "High Income")</f>
        <v>Middle Income</v>
      </c>
    </row>
    <row r="1295" spans="1:20" x14ac:dyDescent="0.35">
      <c r="A1295" s="1" t="s">
        <v>1322</v>
      </c>
      <c r="B1295" s="1" t="s">
        <v>34</v>
      </c>
      <c r="C1295" s="1" t="s">
        <v>42</v>
      </c>
      <c r="D1295">
        <v>4.5</v>
      </c>
      <c r="E1295">
        <v>50</v>
      </c>
      <c r="F1295">
        <v>39.01</v>
      </c>
      <c r="G1295">
        <v>4150</v>
      </c>
      <c r="H1295">
        <v>45225</v>
      </c>
      <c r="I1295">
        <v>2</v>
      </c>
      <c r="J1295">
        <v>80</v>
      </c>
      <c r="K1295">
        <v>241.17</v>
      </c>
      <c r="L1295">
        <v>7.2</v>
      </c>
      <c r="M1295">
        <v>7.6</v>
      </c>
      <c r="N1295" s="1" t="s">
        <v>27</v>
      </c>
      <c r="O1295">
        <v>42</v>
      </c>
      <c r="P1295">
        <v>5</v>
      </c>
      <c r="Q1295">
        <v>47</v>
      </c>
      <c r="R1295" t="str" cm="1">
        <f t="array" ref="R1295">_xlfn.IFS(Restaurant_Data[[#This Row],[Total Reservations]]&lt;=50, "Low", Restaurant_Data[[#This Row],[Total Reservations]]&lt;=100, "Medium", Restaurant_Data[[#This Row],[Total Reservations]]&lt;=200, "High")</f>
        <v>Low</v>
      </c>
      <c r="S1295" s="4">
        <v>447039.22</v>
      </c>
      <c r="T1295" t="str" cm="1">
        <f t="array" ref="T1295">_xlfn.IFS(Restaurant_Data[[#This Row],[Revenue]]&lt;= 500000, "Low Income", Restaurant_Data[[#This Row],[Revenue]]&lt;=1000000, "Middle Income", Restaurant_Data[[#This Row],[Revenue]] &lt;= 2000000, "High Income")</f>
        <v>Low Income</v>
      </c>
    </row>
    <row r="1296" spans="1:20" x14ac:dyDescent="0.35">
      <c r="A1296" s="1" t="s">
        <v>1323</v>
      </c>
      <c r="B1296" s="1" t="s">
        <v>34</v>
      </c>
      <c r="C1296" s="1" t="s">
        <v>31</v>
      </c>
      <c r="D1296">
        <v>5</v>
      </c>
      <c r="E1296">
        <v>64</v>
      </c>
      <c r="F1296">
        <v>31.89</v>
      </c>
      <c r="G1296">
        <v>4905</v>
      </c>
      <c r="H1296">
        <v>52670</v>
      </c>
      <c r="I1296">
        <v>2</v>
      </c>
      <c r="J1296">
        <v>907</v>
      </c>
      <c r="K1296">
        <v>162.19</v>
      </c>
      <c r="L1296">
        <v>6.3</v>
      </c>
      <c r="M1296">
        <v>7</v>
      </c>
      <c r="N1296" s="1" t="s">
        <v>27</v>
      </c>
      <c r="O1296">
        <v>47</v>
      </c>
      <c r="P1296">
        <v>34</v>
      </c>
      <c r="Q1296">
        <v>81</v>
      </c>
      <c r="R1296" t="str" cm="1">
        <f t="array" ref="R1296">_xlfn.IFS(Restaurant_Data[[#This Row],[Total Reservations]]&lt;=50, "Low", Restaurant_Data[[#This Row],[Total Reservations]]&lt;=100, "Medium", Restaurant_Data[[#This Row],[Total Reservations]]&lt;=200, "High")</f>
        <v>Medium</v>
      </c>
      <c r="S1296" s="4">
        <v>470008.33</v>
      </c>
      <c r="T1296" t="str" cm="1">
        <f t="array" ref="T1296">_xlfn.IFS(Restaurant_Data[[#This Row],[Revenue]]&lt;= 500000, "Low Income", Restaurant_Data[[#This Row],[Revenue]]&lt;=1000000, "Middle Income", Restaurant_Data[[#This Row],[Revenue]] &lt;= 2000000, "High Income")</f>
        <v>Low Income</v>
      </c>
    </row>
    <row r="1297" spans="1:20" x14ac:dyDescent="0.35">
      <c r="A1297" s="1" t="s">
        <v>1324</v>
      </c>
      <c r="B1297" s="1" t="s">
        <v>23</v>
      </c>
      <c r="C1297" s="1" t="s">
        <v>31</v>
      </c>
      <c r="D1297">
        <v>4.5999999999999996</v>
      </c>
      <c r="E1297">
        <v>81</v>
      </c>
      <c r="F1297">
        <v>36.53</v>
      </c>
      <c r="G1297">
        <v>2304</v>
      </c>
      <c r="H1297">
        <v>30569</v>
      </c>
      <c r="I1297">
        <v>2</v>
      </c>
      <c r="J1297">
        <v>661</v>
      </c>
      <c r="K1297">
        <v>119.68</v>
      </c>
      <c r="L1297">
        <v>6.9</v>
      </c>
      <c r="M1297">
        <v>8.6999999999999993</v>
      </c>
      <c r="N1297" s="1" t="s">
        <v>21</v>
      </c>
      <c r="O1297">
        <v>49</v>
      </c>
      <c r="P1297">
        <v>50</v>
      </c>
      <c r="Q1297">
        <v>99</v>
      </c>
      <c r="R1297" t="str" cm="1">
        <f t="array" ref="R1297">_xlfn.IFS(Restaurant_Data[[#This Row],[Total Reservations]]&lt;=50, "Low", Restaurant_Data[[#This Row],[Total Reservations]]&lt;=100, "Medium", Restaurant_Data[[#This Row],[Total Reservations]]&lt;=200, "High")</f>
        <v>Medium</v>
      </c>
      <c r="S1297" s="4">
        <v>667728.59</v>
      </c>
      <c r="T1297" t="str" cm="1">
        <f t="array" ref="T1297">_xlfn.IFS(Restaurant_Data[[#This Row],[Revenue]]&lt;= 500000, "Low Income", Restaurant_Data[[#This Row],[Revenue]]&lt;=1000000, "Middle Income", Restaurant_Data[[#This Row],[Revenue]] &lt;= 2000000, "High Income")</f>
        <v>Middle Income</v>
      </c>
    </row>
    <row r="1298" spans="1:20" x14ac:dyDescent="0.35">
      <c r="A1298" s="1" t="s">
        <v>1325</v>
      </c>
      <c r="B1298" s="1" t="s">
        <v>34</v>
      </c>
      <c r="C1298" s="1" t="s">
        <v>31</v>
      </c>
      <c r="D1298">
        <v>3.6</v>
      </c>
      <c r="E1298">
        <v>67</v>
      </c>
      <c r="F1298">
        <v>38.56</v>
      </c>
      <c r="G1298">
        <v>3162</v>
      </c>
      <c r="H1298">
        <v>36932</v>
      </c>
      <c r="I1298">
        <v>3</v>
      </c>
      <c r="J1298">
        <v>689</v>
      </c>
      <c r="K1298">
        <v>201.06</v>
      </c>
      <c r="L1298">
        <v>1.5</v>
      </c>
      <c r="M1298">
        <v>4.9000000000000004</v>
      </c>
      <c r="N1298" s="1" t="s">
        <v>21</v>
      </c>
      <c r="O1298">
        <v>28</v>
      </c>
      <c r="P1298">
        <v>5</v>
      </c>
      <c r="Q1298">
        <v>33</v>
      </c>
      <c r="R1298" t="str" cm="1">
        <f t="array" ref="R1298">_xlfn.IFS(Restaurant_Data[[#This Row],[Total Reservations]]&lt;=50, "Low", Restaurant_Data[[#This Row],[Total Reservations]]&lt;=100, "Medium", Restaurant_Data[[#This Row],[Total Reservations]]&lt;=200, "High")</f>
        <v>Low</v>
      </c>
      <c r="S1298" s="4">
        <v>581230.96</v>
      </c>
      <c r="T1298" t="str" cm="1">
        <f t="array" ref="T1298">_xlfn.IFS(Restaurant_Data[[#This Row],[Revenue]]&lt;= 500000, "Low Income", Restaurant_Data[[#This Row],[Revenue]]&lt;=1000000, "Middle Income", Restaurant_Data[[#This Row],[Revenue]] &lt;= 2000000, "High Income")</f>
        <v>Middle Income</v>
      </c>
    </row>
    <row r="1299" spans="1:20" x14ac:dyDescent="0.35">
      <c r="A1299" s="1" t="s">
        <v>1326</v>
      </c>
      <c r="B1299" s="1" t="s">
        <v>34</v>
      </c>
      <c r="C1299" s="1" t="s">
        <v>20</v>
      </c>
      <c r="D1299">
        <v>3.5</v>
      </c>
      <c r="E1299">
        <v>54</v>
      </c>
      <c r="F1299">
        <v>68.44</v>
      </c>
      <c r="G1299">
        <v>2094</v>
      </c>
      <c r="H1299">
        <v>24128</v>
      </c>
      <c r="I1299">
        <v>9</v>
      </c>
      <c r="J1299">
        <v>876</v>
      </c>
      <c r="K1299">
        <v>145.29</v>
      </c>
      <c r="L1299">
        <v>7.7</v>
      </c>
      <c r="M1299">
        <v>6.7</v>
      </c>
      <c r="N1299" s="1" t="s">
        <v>27</v>
      </c>
      <c r="O1299">
        <v>5</v>
      </c>
      <c r="P1299">
        <v>16</v>
      </c>
      <c r="Q1299">
        <v>21</v>
      </c>
      <c r="R1299" t="str" cm="1">
        <f t="array" ref="R1299">_xlfn.IFS(Restaurant_Data[[#This Row],[Total Reservations]]&lt;=50, "Low", Restaurant_Data[[#This Row],[Total Reservations]]&lt;=100, "Medium", Restaurant_Data[[#This Row],[Total Reservations]]&lt;=200, "High")</f>
        <v>Low</v>
      </c>
      <c r="S1299" s="4">
        <v>833108.08</v>
      </c>
      <c r="T1299" t="str" cm="1">
        <f t="array" ref="T1299">_xlfn.IFS(Restaurant_Data[[#This Row],[Revenue]]&lt;= 500000, "Low Income", Restaurant_Data[[#This Row],[Revenue]]&lt;=1000000, "Middle Income", Restaurant_Data[[#This Row],[Revenue]] &lt;= 2000000, "High Income")</f>
        <v>Middle Income</v>
      </c>
    </row>
    <row r="1300" spans="1:20" x14ac:dyDescent="0.35">
      <c r="A1300" s="1" t="s">
        <v>1327</v>
      </c>
      <c r="B1300" s="1" t="s">
        <v>34</v>
      </c>
      <c r="C1300" s="1" t="s">
        <v>24</v>
      </c>
      <c r="D1300">
        <v>3.4</v>
      </c>
      <c r="E1300">
        <v>60</v>
      </c>
      <c r="F1300">
        <v>25.28</v>
      </c>
      <c r="G1300">
        <v>1129</v>
      </c>
      <c r="H1300">
        <v>11614</v>
      </c>
      <c r="I1300">
        <v>5</v>
      </c>
      <c r="J1300">
        <v>416</v>
      </c>
      <c r="K1300">
        <v>108.36</v>
      </c>
      <c r="L1300">
        <v>8.1999999999999993</v>
      </c>
      <c r="M1300">
        <v>9.6</v>
      </c>
      <c r="N1300" s="1" t="s">
        <v>21</v>
      </c>
      <c r="O1300">
        <v>0</v>
      </c>
      <c r="P1300">
        <v>0</v>
      </c>
      <c r="Q1300">
        <v>0</v>
      </c>
      <c r="R1300" t="str" cm="1">
        <f t="array" ref="R1300">_xlfn.IFS(Restaurant_Data[[#This Row],[Total Reservations]]&lt;=50, "Low", Restaurant_Data[[#This Row],[Total Reservations]]&lt;=100, "Medium", Restaurant_Data[[#This Row],[Total Reservations]]&lt;=200, "High")</f>
        <v>Low</v>
      </c>
      <c r="S1300" s="4">
        <v>349185.4</v>
      </c>
      <c r="T1300" t="str" cm="1">
        <f t="array" ref="T1300">_xlfn.IFS(Restaurant_Data[[#This Row],[Revenue]]&lt;= 500000, "Low Income", Restaurant_Data[[#This Row],[Revenue]]&lt;=1000000, "Middle Income", Restaurant_Data[[#This Row],[Revenue]] &lt;= 2000000, "High Income")</f>
        <v>Low Income</v>
      </c>
    </row>
    <row r="1301" spans="1:20" x14ac:dyDescent="0.35">
      <c r="A1301" s="1" t="s">
        <v>1328</v>
      </c>
      <c r="B1301" s="1" t="s">
        <v>19</v>
      </c>
      <c r="C1301" s="1" t="s">
        <v>20</v>
      </c>
      <c r="D1301">
        <v>3.3</v>
      </c>
      <c r="E1301">
        <v>50</v>
      </c>
      <c r="F1301">
        <v>67.36</v>
      </c>
      <c r="G1301">
        <v>1330</v>
      </c>
      <c r="H1301">
        <v>17351</v>
      </c>
      <c r="I1301">
        <v>15</v>
      </c>
      <c r="J1301">
        <v>277</v>
      </c>
      <c r="K1301">
        <v>277.58999999999997</v>
      </c>
      <c r="L1301">
        <v>5.3</v>
      </c>
      <c r="M1301">
        <v>9.6</v>
      </c>
      <c r="N1301" s="1" t="s">
        <v>21</v>
      </c>
      <c r="O1301">
        <v>7</v>
      </c>
      <c r="P1301">
        <v>27</v>
      </c>
      <c r="Q1301">
        <v>34</v>
      </c>
      <c r="R1301" t="str" cm="1">
        <f t="array" ref="R1301">_xlfn.IFS(Restaurant_Data[[#This Row],[Total Reservations]]&lt;=50, "Low", Restaurant_Data[[#This Row],[Total Reservations]]&lt;=100, "Medium", Restaurant_Data[[#This Row],[Total Reservations]]&lt;=200, "High")</f>
        <v>Low</v>
      </c>
      <c r="S1301" s="4">
        <v>765748.79</v>
      </c>
      <c r="T1301" t="str" cm="1">
        <f t="array" ref="T1301">_xlfn.IFS(Restaurant_Data[[#This Row],[Revenue]]&lt;= 500000, "Low Income", Restaurant_Data[[#This Row],[Revenue]]&lt;=1000000, "Middle Income", Restaurant_Data[[#This Row],[Revenue]] &lt;= 2000000, "High Income")</f>
        <v>Middle Income</v>
      </c>
    </row>
    <row r="1302" spans="1:20" x14ac:dyDescent="0.35">
      <c r="A1302" s="1" t="s">
        <v>1329</v>
      </c>
      <c r="B1302" s="1" t="s">
        <v>19</v>
      </c>
      <c r="C1302" s="1" t="s">
        <v>31</v>
      </c>
      <c r="D1302">
        <v>4.0999999999999996</v>
      </c>
      <c r="E1302">
        <v>48</v>
      </c>
      <c r="F1302">
        <v>37.51</v>
      </c>
      <c r="G1302">
        <v>3590</v>
      </c>
      <c r="H1302">
        <v>40614</v>
      </c>
      <c r="I1302">
        <v>4</v>
      </c>
      <c r="J1302">
        <v>165</v>
      </c>
      <c r="K1302">
        <v>184.17</v>
      </c>
      <c r="L1302">
        <v>4.7</v>
      </c>
      <c r="M1302">
        <v>1.6</v>
      </c>
      <c r="N1302" s="1" t="s">
        <v>27</v>
      </c>
      <c r="O1302">
        <v>7</v>
      </c>
      <c r="P1302">
        <v>43</v>
      </c>
      <c r="Q1302">
        <v>50</v>
      </c>
      <c r="R1302" t="str" cm="1">
        <f t="array" ref="R1302">_xlfn.IFS(Restaurant_Data[[#This Row],[Total Reservations]]&lt;=50, "Low", Restaurant_Data[[#This Row],[Total Reservations]]&lt;=100, "Medium", Restaurant_Data[[#This Row],[Total Reservations]]&lt;=200, "High")</f>
        <v>Low</v>
      </c>
      <c r="S1302" s="4">
        <v>411076.32</v>
      </c>
      <c r="T1302" t="str" cm="1">
        <f t="array" ref="T1302">_xlfn.IFS(Restaurant_Data[[#This Row],[Revenue]]&lt;= 500000, "Low Income", Restaurant_Data[[#This Row],[Revenue]]&lt;=1000000, "Middle Income", Restaurant_Data[[#This Row],[Revenue]] &lt;= 2000000, "High Income")</f>
        <v>Low Income</v>
      </c>
    </row>
    <row r="1303" spans="1:20" x14ac:dyDescent="0.35">
      <c r="A1303" s="1" t="s">
        <v>1330</v>
      </c>
      <c r="B1303" s="1" t="s">
        <v>23</v>
      </c>
      <c r="C1303" s="1" t="s">
        <v>42</v>
      </c>
      <c r="D1303">
        <v>4.2</v>
      </c>
      <c r="E1303">
        <v>70</v>
      </c>
      <c r="F1303">
        <v>45.88</v>
      </c>
      <c r="G1303">
        <v>6820</v>
      </c>
      <c r="H1303">
        <v>72034</v>
      </c>
      <c r="I1303">
        <v>3</v>
      </c>
      <c r="J1303">
        <v>508</v>
      </c>
      <c r="K1303">
        <v>100.12</v>
      </c>
      <c r="L1303">
        <v>4.0999999999999996</v>
      </c>
      <c r="M1303">
        <v>1</v>
      </c>
      <c r="N1303" s="1" t="s">
        <v>27</v>
      </c>
      <c r="O1303">
        <v>25</v>
      </c>
      <c r="P1303">
        <v>60</v>
      </c>
      <c r="Q1303">
        <v>85</v>
      </c>
      <c r="R1303" t="str" cm="1">
        <f t="array" ref="R1303">_xlfn.IFS(Restaurant_Data[[#This Row],[Total Reservations]]&lt;=50, "Low", Restaurant_Data[[#This Row],[Total Reservations]]&lt;=100, "Medium", Restaurant_Data[[#This Row],[Total Reservations]]&lt;=200, "High")</f>
        <v>Medium</v>
      </c>
      <c r="S1303" s="4">
        <v>727637.9</v>
      </c>
      <c r="T1303" t="str" cm="1">
        <f t="array" ref="T1303">_xlfn.IFS(Restaurant_Data[[#This Row],[Revenue]]&lt;= 500000, "Low Income", Restaurant_Data[[#This Row],[Revenue]]&lt;=1000000, "Middle Income", Restaurant_Data[[#This Row],[Revenue]] &lt;= 2000000, "High Income")</f>
        <v>Middle Income</v>
      </c>
    </row>
    <row r="1304" spans="1:20" x14ac:dyDescent="0.35">
      <c r="A1304" s="1" t="s">
        <v>1331</v>
      </c>
      <c r="B1304" s="1" t="s">
        <v>23</v>
      </c>
      <c r="C1304" s="1" t="s">
        <v>37</v>
      </c>
      <c r="D1304">
        <v>4.4000000000000004</v>
      </c>
      <c r="E1304">
        <v>86</v>
      </c>
      <c r="F1304">
        <v>55.15</v>
      </c>
      <c r="G1304">
        <v>3867</v>
      </c>
      <c r="H1304">
        <v>42426</v>
      </c>
      <c r="I1304">
        <v>9</v>
      </c>
      <c r="J1304">
        <v>573</v>
      </c>
      <c r="K1304">
        <v>217.73</v>
      </c>
      <c r="L1304">
        <v>9.4</v>
      </c>
      <c r="M1304">
        <v>9.6</v>
      </c>
      <c r="N1304" s="1" t="s">
        <v>27</v>
      </c>
      <c r="O1304">
        <v>21</v>
      </c>
      <c r="P1304">
        <v>15</v>
      </c>
      <c r="Q1304">
        <v>36</v>
      </c>
      <c r="R1304" t="str" cm="1">
        <f t="array" ref="R1304">_xlfn.IFS(Restaurant_Data[[#This Row],[Total Reservations]]&lt;=50, "Low", Restaurant_Data[[#This Row],[Total Reservations]]&lt;=100, "Medium", Restaurant_Data[[#This Row],[Total Reservations]]&lt;=200, "High")</f>
        <v>Low</v>
      </c>
      <c r="S1304" s="4">
        <v>1068248.3</v>
      </c>
      <c r="T1304" t="str" cm="1">
        <f t="array" ref="T1304">_xlfn.IFS(Restaurant_Data[[#This Row],[Revenue]]&lt;= 500000, "Low Income", Restaurant_Data[[#This Row],[Revenue]]&lt;=1000000, "Middle Income", Restaurant_Data[[#This Row],[Revenue]] &lt;= 2000000, "High Income")</f>
        <v>High Income</v>
      </c>
    </row>
    <row r="1305" spans="1:20" x14ac:dyDescent="0.35">
      <c r="A1305" s="1" t="s">
        <v>1332</v>
      </c>
      <c r="B1305" s="1" t="s">
        <v>19</v>
      </c>
      <c r="C1305" s="1" t="s">
        <v>37</v>
      </c>
      <c r="D1305">
        <v>4.4000000000000004</v>
      </c>
      <c r="E1305">
        <v>37</v>
      </c>
      <c r="F1305">
        <v>58.37</v>
      </c>
      <c r="G1305">
        <v>2126</v>
      </c>
      <c r="H1305">
        <v>24304</v>
      </c>
      <c r="I1305">
        <v>10</v>
      </c>
      <c r="J1305">
        <v>350</v>
      </c>
      <c r="K1305">
        <v>250.77</v>
      </c>
      <c r="L1305">
        <v>7.8</v>
      </c>
      <c r="M1305">
        <v>5.8</v>
      </c>
      <c r="N1305" s="1" t="s">
        <v>27</v>
      </c>
      <c r="O1305">
        <v>15</v>
      </c>
      <c r="P1305">
        <v>3</v>
      </c>
      <c r="Q1305">
        <v>18</v>
      </c>
      <c r="R1305" t="str" cm="1">
        <f t="array" ref="R1305">_xlfn.IFS(Restaurant_Data[[#This Row],[Total Reservations]]&lt;=50, "Low", Restaurant_Data[[#This Row],[Total Reservations]]&lt;=100, "Medium", Restaurant_Data[[#This Row],[Total Reservations]]&lt;=200, "High")</f>
        <v>Low</v>
      </c>
      <c r="S1305" s="4">
        <v>495926.97</v>
      </c>
      <c r="T1305" t="str" cm="1">
        <f t="array" ref="T1305">_xlfn.IFS(Restaurant_Data[[#This Row],[Revenue]]&lt;= 500000, "Low Income", Restaurant_Data[[#This Row],[Revenue]]&lt;=1000000, "Middle Income", Restaurant_Data[[#This Row],[Revenue]] &lt;= 2000000, "High Income")</f>
        <v>Low Income</v>
      </c>
    </row>
    <row r="1306" spans="1:20" x14ac:dyDescent="0.35">
      <c r="A1306" s="1" t="s">
        <v>1333</v>
      </c>
      <c r="B1306" s="1" t="s">
        <v>19</v>
      </c>
      <c r="C1306" s="1" t="s">
        <v>20</v>
      </c>
      <c r="D1306">
        <v>3.6</v>
      </c>
      <c r="E1306">
        <v>45</v>
      </c>
      <c r="F1306">
        <v>65.680000000000007</v>
      </c>
      <c r="G1306">
        <v>1600</v>
      </c>
      <c r="H1306">
        <v>17807</v>
      </c>
      <c r="I1306">
        <v>17</v>
      </c>
      <c r="J1306">
        <v>371</v>
      </c>
      <c r="K1306">
        <v>239.63</v>
      </c>
      <c r="L1306">
        <v>7.3</v>
      </c>
      <c r="M1306">
        <v>7.3</v>
      </c>
      <c r="N1306" s="1" t="s">
        <v>21</v>
      </c>
      <c r="O1306">
        <v>9</v>
      </c>
      <c r="P1306">
        <v>2</v>
      </c>
      <c r="Q1306">
        <v>11</v>
      </c>
      <c r="R1306" t="str" cm="1">
        <f t="array" ref="R1306">_xlfn.IFS(Restaurant_Data[[#This Row],[Total Reservations]]&lt;=50, "Low", Restaurant_Data[[#This Row],[Total Reservations]]&lt;=100, "Medium", Restaurant_Data[[#This Row],[Total Reservations]]&lt;=200, "High")</f>
        <v>Low</v>
      </c>
      <c r="S1306" s="4">
        <v>676331.23</v>
      </c>
      <c r="T1306" t="str" cm="1">
        <f t="array" ref="T1306">_xlfn.IFS(Restaurant_Data[[#This Row],[Revenue]]&lt;= 500000, "Low Income", Restaurant_Data[[#This Row],[Revenue]]&lt;=1000000, "Middle Income", Restaurant_Data[[#This Row],[Revenue]] &lt;= 2000000, "High Income")</f>
        <v>Middle Income</v>
      </c>
    </row>
    <row r="1307" spans="1:20" x14ac:dyDescent="0.35">
      <c r="A1307" s="1" t="s">
        <v>1334</v>
      </c>
      <c r="B1307" s="1" t="s">
        <v>19</v>
      </c>
      <c r="C1307" s="1" t="s">
        <v>31</v>
      </c>
      <c r="D1307">
        <v>3.7</v>
      </c>
      <c r="E1307">
        <v>40</v>
      </c>
      <c r="F1307">
        <v>33.479999999999997</v>
      </c>
      <c r="G1307">
        <v>3513</v>
      </c>
      <c r="H1307">
        <v>36486</v>
      </c>
      <c r="I1307">
        <v>8</v>
      </c>
      <c r="J1307">
        <v>921</v>
      </c>
      <c r="K1307">
        <v>199.88</v>
      </c>
      <c r="L1307">
        <v>9.3000000000000007</v>
      </c>
      <c r="M1307">
        <v>9.1999999999999993</v>
      </c>
      <c r="N1307" s="1" t="s">
        <v>27</v>
      </c>
      <c r="O1307">
        <v>16</v>
      </c>
      <c r="P1307">
        <v>6</v>
      </c>
      <c r="Q1307">
        <v>22</v>
      </c>
      <c r="R1307" t="str" cm="1">
        <f t="array" ref="R1307">_xlfn.IFS(Restaurant_Data[[#This Row],[Total Reservations]]&lt;=50, "Low", Restaurant_Data[[#This Row],[Total Reservations]]&lt;=100, "Medium", Restaurant_Data[[#This Row],[Total Reservations]]&lt;=200, "High")</f>
        <v>Low</v>
      </c>
      <c r="S1307" s="4">
        <v>320207.15999999997</v>
      </c>
      <c r="T1307" t="str" cm="1">
        <f t="array" ref="T1307">_xlfn.IFS(Restaurant_Data[[#This Row],[Revenue]]&lt;= 500000, "Low Income", Restaurant_Data[[#This Row],[Revenue]]&lt;=1000000, "Middle Income", Restaurant_Data[[#This Row],[Revenue]] &lt;= 2000000, "High Income")</f>
        <v>Low Income</v>
      </c>
    </row>
    <row r="1308" spans="1:20" x14ac:dyDescent="0.35">
      <c r="A1308" s="1" t="s">
        <v>1335</v>
      </c>
      <c r="B1308" s="1" t="s">
        <v>34</v>
      </c>
      <c r="C1308" s="1" t="s">
        <v>26</v>
      </c>
      <c r="D1308">
        <v>4.4000000000000004</v>
      </c>
      <c r="E1308">
        <v>68</v>
      </c>
      <c r="F1308">
        <v>49.47</v>
      </c>
      <c r="G1308">
        <v>2842</v>
      </c>
      <c r="H1308">
        <v>37696</v>
      </c>
      <c r="I1308">
        <v>19</v>
      </c>
      <c r="J1308">
        <v>245</v>
      </c>
      <c r="K1308">
        <v>179.91</v>
      </c>
      <c r="L1308">
        <v>4.0999999999999996</v>
      </c>
      <c r="M1308">
        <v>4.9000000000000004</v>
      </c>
      <c r="N1308" s="1" t="s">
        <v>21</v>
      </c>
      <c r="O1308">
        <v>64</v>
      </c>
      <c r="P1308">
        <v>59</v>
      </c>
      <c r="Q1308">
        <v>123</v>
      </c>
      <c r="R1308" t="str" cm="1">
        <f t="array" ref="R1308">_xlfn.IFS(Restaurant_Data[[#This Row],[Total Reservations]]&lt;=50, "Low", Restaurant_Data[[#This Row],[Total Reservations]]&lt;=100, "Medium", Restaurant_Data[[#This Row],[Total Reservations]]&lt;=200, "High")</f>
        <v>High</v>
      </c>
      <c r="S1308" s="4">
        <v>772929.85</v>
      </c>
      <c r="T1308" t="str" cm="1">
        <f t="array" ref="T1308">_xlfn.IFS(Restaurant_Data[[#This Row],[Revenue]]&lt;= 500000, "Low Income", Restaurant_Data[[#This Row],[Revenue]]&lt;=1000000, "Middle Income", Restaurant_Data[[#This Row],[Revenue]] &lt;= 2000000, "High Income")</f>
        <v>Middle Income</v>
      </c>
    </row>
    <row r="1309" spans="1:20" x14ac:dyDescent="0.35">
      <c r="A1309" s="1" t="s">
        <v>1336</v>
      </c>
      <c r="B1309" s="1" t="s">
        <v>34</v>
      </c>
      <c r="C1309" s="1" t="s">
        <v>20</v>
      </c>
      <c r="D1309">
        <v>3.7</v>
      </c>
      <c r="E1309">
        <v>60</v>
      </c>
      <c r="F1309">
        <v>75.13</v>
      </c>
      <c r="G1309">
        <v>917</v>
      </c>
      <c r="H1309">
        <v>9120</v>
      </c>
      <c r="I1309">
        <v>5</v>
      </c>
      <c r="J1309">
        <v>465</v>
      </c>
      <c r="K1309">
        <v>244.33</v>
      </c>
      <c r="L1309">
        <v>6.7</v>
      </c>
      <c r="M1309">
        <v>5</v>
      </c>
      <c r="N1309" s="1" t="s">
        <v>21</v>
      </c>
      <c r="O1309">
        <v>52</v>
      </c>
      <c r="P1309">
        <v>22</v>
      </c>
      <c r="Q1309">
        <v>74</v>
      </c>
      <c r="R1309" t="str" cm="1">
        <f t="array" ref="R1309">_xlfn.IFS(Restaurant_Data[[#This Row],[Total Reservations]]&lt;=50, "Low", Restaurant_Data[[#This Row],[Total Reservations]]&lt;=100, "Medium", Restaurant_Data[[#This Row],[Total Reservations]]&lt;=200, "High")</f>
        <v>Medium</v>
      </c>
      <c r="S1309" s="4">
        <v>1006379.32</v>
      </c>
      <c r="T1309" t="str" cm="1">
        <f t="array" ref="T1309">_xlfn.IFS(Restaurant_Data[[#This Row],[Revenue]]&lt;= 500000, "Low Income", Restaurant_Data[[#This Row],[Revenue]]&lt;=1000000, "Middle Income", Restaurant_Data[[#This Row],[Revenue]] &lt;= 2000000, "High Income")</f>
        <v>High Income</v>
      </c>
    </row>
    <row r="1310" spans="1:20" x14ac:dyDescent="0.35">
      <c r="A1310" s="1" t="s">
        <v>1337</v>
      </c>
      <c r="B1310" s="1" t="s">
        <v>19</v>
      </c>
      <c r="C1310" s="1" t="s">
        <v>31</v>
      </c>
      <c r="D1310">
        <v>3.4</v>
      </c>
      <c r="E1310">
        <v>44</v>
      </c>
      <c r="F1310">
        <v>30.89</v>
      </c>
      <c r="G1310">
        <v>2011</v>
      </c>
      <c r="H1310">
        <v>18737</v>
      </c>
      <c r="I1310">
        <v>11</v>
      </c>
      <c r="J1310">
        <v>474</v>
      </c>
      <c r="K1310">
        <v>227.03</v>
      </c>
      <c r="L1310">
        <v>7.2</v>
      </c>
      <c r="M1310">
        <v>2.5</v>
      </c>
      <c r="N1310" s="1" t="s">
        <v>21</v>
      </c>
      <c r="O1310">
        <v>43</v>
      </c>
      <c r="P1310">
        <v>3</v>
      </c>
      <c r="Q1310">
        <v>46</v>
      </c>
      <c r="R1310" t="str" cm="1">
        <f t="array" ref="R1310">_xlfn.IFS(Restaurant_Data[[#This Row],[Total Reservations]]&lt;=50, "Low", Restaurant_Data[[#This Row],[Total Reservations]]&lt;=100, "Medium", Restaurant_Data[[#This Row],[Total Reservations]]&lt;=200, "High")</f>
        <v>Low</v>
      </c>
      <c r="S1310" s="4">
        <v>319828.33</v>
      </c>
      <c r="T1310" t="str" cm="1">
        <f t="array" ref="T1310">_xlfn.IFS(Restaurant_Data[[#This Row],[Revenue]]&lt;= 500000, "Low Income", Restaurant_Data[[#This Row],[Revenue]]&lt;=1000000, "Middle Income", Restaurant_Data[[#This Row],[Revenue]] &lt;= 2000000, "High Income")</f>
        <v>Low Income</v>
      </c>
    </row>
    <row r="1311" spans="1:20" x14ac:dyDescent="0.35">
      <c r="A1311" s="1" t="s">
        <v>1338</v>
      </c>
      <c r="B1311" s="1" t="s">
        <v>34</v>
      </c>
      <c r="C1311" s="1" t="s">
        <v>24</v>
      </c>
      <c r="D1311">
        <v>3.7</v>
      </c>
      <c r="E1311">
        <v>57</v>
      </c>
      <c r="F1311">
        <v>33.549999999999997</v>
      </c>
      <c r="G1311">
        <v>2055</v>
      </c>
      <c r="H1311">
        <v>23148</v>
      </c>
      <c r="I1311">
        <v>4</v>
      </c>
      <c r="J1311">
        <v>915</v>
      </c>
      <c r="K1311">
        <v>192.87</v>
      </c>
      <c r="L1311">
        <v>10</v>
      </c>
      <c r="M1311">
        <v>9.1999999999999993</v>
      </c>
      <c r="N1311" s="1" t="s">
        <v>21</v>
      </c>
      <c r="O1311">
        <v>30</v>
      </c>
      <c r="P1311">
        <v>54</v>
      </c>
      <c r="Q1311">
        <v>84</v>
      </c>
      <c r="R1311" t="str" cm="1">
        <f t="array" ref="R1311">_xlfn.IFS(Restaurant_Data[[#This Row],[Total Reservations]]&lt;=50, "Low", Restaurant_Data[[#This Row],[Total Reservations]]&lt;=100, "Medium", Restaurant_Data[[#This Row],[Total Reservations]]&lt;=200, "High")</f>
        <v>Medium</v>
      </c>
      <c r="S1311" s="4">
        <v>441292.75</v>
      </c>
      <c r="T1311" t="str" cm="1">
        <f t="array" ref="T1311">_xlfn.IFS(Restaurant_Data[[#This Row],[Revenue]]&lt;= 500000, "Low Income", Restaurant_Data[[#This Row],[Revenue]]&lt;=1000000, "Middle Income", Restaurant_Data[[#This Row],[Revenue]] &lt;= 2000000, "High Income")</f>
        <v>Low Income</v>
      </c>
    </row>
    <row r="1312" spans="1:20" x14ac:dyDescent="0.35">
      <c r="A1312" s="1" t="s">
        <v>1339</v>
      </c>
      <c r="B1312" s="1" t="s">
        <v>34</v>
      </c>
      <c r="C1312" s="1" t="s">
        <v>37</v>
      </c>
      <c r="D1312">
        <v>3.5</v>
      </c>
      <c r="E1312">
        <v>63</v>
      </c>
      <c r="F1312">
        <v>59.35</v>
      </c>
      <c r="G1312">
        <v>2179</v>
      </c>
      <c r="H1312">
        <v>23163</v>
      </c>
      <c r="I1312">
        <v>4</v>
      </c>
      <c r="J1312">
        <v>232</v>
      </c>
      <c r="K1312">
        <v>214.43</v>
      </c>
      <c r="L1312">
        <v>4.8</v>
      </c>
      <c r="M1312">
        <v>6.8</v>
      </c>
      <c r="N1312" s="1" t="s">
        <v>21</v>
      </c>
      <c r="O1312">
        <v>61</v>
      </c>
      <c r="P1312">
        <v>19</v>
      </c>
      <c r="Q1312">
        <v>80</v>
      </c>
      <c r="R1312" t="str" cm="1">
        <f t="array" ref="R1312">_xlfn.IFS(Restaurant_Data[[#This Row],[Total Reservations]]&lt;=50, "Low", Restaurant_Data[[#This Row],[Total Reservations]]&lt;=100, "Medium", Restaurant_Data[[#This Row],[Total Reservations]]&lt;=200, "High")</f>
        <v>Medium</v>
      </c>
      <c r="S1312" s="4">
        <v>838290.6</v>
      </c>
      <c r="T1312" t="str" cm="1">
        <f t="array" ref="T1312">_xlfn.IFS(Restaurant_Data[[#This Row],[Revenue]]&lt;= 500000, "Low Income", Restaurant_Data[[#This Row],[Revenue]]&lt;=1000000, "Middle Income", Restaurant_Data[[#This Row],[Revenue]] &lt;= 2000000, "High Income")</f>
        <v>Middle Income</v>
      </c>
    </row>
    <row r="1313" spans="1:20" x14ac:dyDescent="0.35">
      <c r="A1313" s="1" t="s">
        <v>1340</v>
      </c>
      <c r="B1313" s="1" t="s">
        <v>23</v>
      </c>
      <c r="C1313" s="1" t="s">
        <v>37</v>
      </c>
      <c r="D1313">
        <v>3.2</v>
      </c>
      <c r="E1313">
        <v>70</v>
      </c>
      <c r="F1313">
        <v>63.92</v>
      </c>
      <c r="G1313">
        <v>5321</v>
      </c>
      <c r="H1313">
        <v>60861</v>
      </c>
      <c r="I1313">
        <v>15</v>
      </c>
      <c r="J1313">
        <v>886</v>
      </c>
      <c r="K1313">
        <v>92.16</v>
      </c>
      <c r="L1313">
        <v>4.5999999999999996</v>
      </c>
      <c r="M1313">
        <v>2.6</v>
      </c>
      <c r="N1313" s="1" t="s">
        <v>27</v>
      </c>
      <c r="O1313">
        <v>21</v>
      </c>
      <c r="P1313">
        <v>35</v>
      </c>
      <c r="Q1313">
        <v>56</v>
      </c>
      <c r="R1313" t="str" cm="1">
        <f t="array" ref="R1313">_xlfn.IFS(Restaurant_Data[[#This Row],[Total Reservations]]&lt;=50, "Low", Restaurant_Data[[#This Row],[Total Reservations]]&lt;=100, "Medium", Restaurant_Data[[#This Row],[Total Reservations]]&lt;=200, "High")</f>
        <v>Medium</v>
      </c>
      <c r="S1313" s="4">
        <v>1014869.67</v>
      </c>
      <c r="T1313" t="str" cm="1">
        <f t="array" ref="T1313">_xlfn.IFS(Restaurant_Data[[#This Row],[Revenue]]&lt;= 500000, "Low Income", Restaurant_Data[[#This Row],[Revenue]]&lt;=1000000, "Middle Income", Restaurant_Data[[#This Row],[Revenue]] &lt;= 2000000, "High Income")</f>
        <v>High Income</v>
      </c>
    </row>
    <row r="1314" spans="1:20" x14ac:dyDescent="0.35">
      <c r="A1314" s="1" t="s">
        <v>1341</v>
      </c>
      <c r="B1314" s="1" t="s">
        <v>19</v>
      </c>
      <c r="C1314" s="1" t="s">
        <v>37</v>
      </c>
      <c r="D1314">
        <v>4.7</v>
      </c>
      <c r="E1314">
        <v>39</v>
      </c>
      <c r="F1314">
        <v>60.65</v>
      </c>
      <c r="G1314">
        <v>2508</v>
      </c>
      <c r="H1314">
        <v>29919</v>
      </c>
      <c r="I1314">
        <v>8</v>
      </c>
      <c r="J1314">
        <v>566</v>
      </c>
      <c r="K1314">
        <v>54.98</v>
      </c>
      <c r="L1314">
        <v>1.8</v>
      </c>
      <c r="M1314">
        <v>6</v>
      </c>
      <c r="N1314" s="1" t="s">
        <v>21</v>
      </c>
      <c r="O1314">
        <v>24</v>
      </c>
      <c r="P1314">
        <v>33</v>
      </c>
      <c r="Q1314">
        <v>57</v>
      </c>
      <c r="R1314" t="str" cm="1">
        <f t="array" ref="R1314">_xlfn.IFS(Restaurant_Data[[#This Row],[Total Reservations]]&lt;=50, "Low", Restaurant_Data[[#This Row],[Total Reservations]]&lt;=100, "Medium", Restaurant_Data[[#This Row],[Total Reservations]]&lt;=200, "High")</f>
        <v>Medium</v>
      </c>
      <c r="S1314" s="4">
        <v>539758.65</v>
      </c>
      <c r="T1314" t="str" cm="1">
        <f t="array" ref="T1314">_xlfn.IFS(Restaurant_Data[[#This Row],[Revenue]]&lt;= 500000, "Low Income", Restaurant_Data[[#This Row],[Revenue]]&lt;=1000000, "Middle Income", Restaurant_Data[[#This Row],[Revenue]] &lt;= 2000000, "High Income")</f>
        <v>Middle Income</v>
      </c>
    </row>
    <row r="1315" spans="1:20" x14ac:dyDescent="0.35">
      <c r="A1315" s="1" t="s">
        <v>1342</v>
      </c>
      <c r="B1315" s="1" t="s">
        <v>19</v>
      </c>
      <c r="C1315" s="1" t="s">
        <v>26</v>
      </c>
      <c r="D1315">
        <v>4.7</v>
      </c>
      <c r="E1315">
        <v>36</v>
      </c>
      <c r="F1315">
        <v>45.43</v>
      </c>
      <c r="G1315">
        <v>4384</v>
      </c>
      <c r="H1315">
        <v>50107</v>
      </c>
      <c r="I1315">
        <v>13</v>
      </c>
      <c r="J1315">
        <v>368</v>
      </c>
      <c r="K1315">
        <v>282.77999999999997</v>
      </c>
      <c r="L1315">
        <v>1.9</v>
      </c>
      <c r="M1315">
        <v>4</v>
      </c>
      <c r="N1315" s="1" t="s">
        <v>27</v>
      </c>
      <c r="O1315">
        <v>11</v>
      </c>
      <c r="P1315">
        <v>3</v>
      </c>
      <c r="Q1315">
        <v>14</v>
      </c>
      <c r="R1315" t="str" cm="1">
        <f t="array" ref="R1315">_xlfn.IFS(Restaurant_Data[[#This Row],[Total Reservations]]&lt;=50, "Low", Restaurant_Data[[#This Row],[Total Reservations]]&lt;=100, "Medium", Restaurant_Data[[#This Row],[Total Reservations]]&lt;=200, "High")</f>
        <v>Low</v>
      </c>
      <c r="S1315" s="4">
        <v>384573.49</v>
      </c>
      <c r="T1315" t="str" cm="1">
        <f t="array" ref="T1315">_xlfn.IFS(Restaurant_Data[[#This Row],[Revenue]]&lt;= 500000, "Low Income", Restaurant_Data[[#This Row],[Revenue]]&lt;=1000000, "Middle Income", Restaurant_Data[[#This Row],[Revenue]] &lt;= 2000000, "High Income")</f>
        <v>Low Income</v>
      </c>
    </row>
    <row r="1316" spans="1:20" x14ac:dyDescent="0.35">
      <c r="A1316" s="1" t="s">
        <v>1343</v>
      </c>
      <c r="B1316" s="1" t="s">
        <v>34</v>
      </c>
      <c r="C1316" s="1" t="s">
        <v>31</v>
      </c>
      <c r="D1316">
        <v>3.4</v>
      </c>
      <c r="E1316">
        <v>67</v>
      </c>
      <c r="F1316">
        <v>40.409999999999997</v>
      </c>
      <c r="G1316">
        <v>792</v>
      </c>
      <c r="H1316">
        <v>12876</v>
      </c>
      <c r="I1316">
        <v>12</v>
      </c>
      <c r="J1316">
        <v>309</v>
      </c>
      <c r="K1316">
        <v>283.82</v>
      </c>
      <c r="L1316">
        <v>5.6</v>
      </c>
      <c r="M1316">
        <v>2.2999999999999998</v>
      </c>
      <c r="N1316" s="1" t="s">
        <v>21</v>
      </c>
      <c r="O1316">
        <v>28</v>
      </c>
      <c r="P1316">
        <v>25</v>
      </c>
      <c r="Q1316">
        <v>53</v>
      </c>
      <c r="R1316" t="str" cm="1">
        <f t="array" ref="R1316">_xlfn.IFS(Restaurant_Data[[#This Row],[Total Reservations]]&lt;=50, "Low", Restaurant_Data[[#This Row],[Total Reservations]]&lt;=100, "Medium", Restaurant_Data[[#This Row],[Total Reservations]]&lt;=200, "High")</f>
        <v>Medium</v>
      </c>
      <c r="S1316" s="4">
        <v>613477.46</v>
      </c>
      <c r="T1316" t="str" cm="1">
        <f t="array" ref="T1316">_xlfn.IFS(Restaurant_Data[[#This Row],[Revenue]]&lt;= 500000, "Low Income", Restaurant_Data[[#This Row],[Revenue]]&lt;=1000000, "Middle Income", Restaurant_Data[[#This Row],[Revenue]] &lt;= 2000000, "High Income")</f>
        <v>Middle Income</v>
      </c>
    </row>
    <row r="1317" spans="1:20" x14ac:dyDescent="0.35">
      <c r="A1317" s="1" t="s">
        <v>1344</v>
      </c>
      <c r="B1317" s="1" t="s">
        <v>19</v>
      </c>
      <c r="C1317" s="1" t="s">
        <v>31</v>
      </c>
      <c r="D1317">
        <v>3.1</v>
      </c>
      <c r="E1317">
        <v>41</v>
      </c>
      <c r="F1317">
        <v>30.91</v>
      </c>
      <c r="G1317">
        <v>1211</v>
      </c>
      <c r="H1317">
        <v>13670</v>
      </c>
      <c r="I1317">
        <v>2</v>
      </c>
      <c r="J1317">
        <v>420</v>
      </c>
      <c r="K1317">
        <v>246.99</v>
      </c>
      <c r="L1317">
        <v>2.5</v>
      </c>
      <c r="M1317">
        <v>2.6</v>
      </c>
      <c r="N1317" s="1" t="s">
        <v>27</v>
      </c>
      <c r="O1317">
        <v>1</v>
      </c>
      <c r="P1317">
        <v>34</v>
      </c>
      <c r="Q1317">
        <v>35</v>
      </c>
      <c r="R1317" t="str" cm="1">
        <f t="array" ref="R1317">_xlfn.IFS(Restaurant_Data[[#This Row],[Total Reservations]]&lt;=50, "Low", Restaurant_Data[[#This Row],[Total Reservations]]&lt;=100, "Medium", Restaurant_Data[[#This Row],[Total Reservations]]&lt;=200, "High")</f>
        <v>Low</v>
      </c>
      <c r="S1317" s="4">
        <v>286512.74</v>
      </c>
      <c r="T1317" t="str" cm="1">
        <f t="array" ref="T1317">_xlfn.IFS(Restaurant_Data[[#This Row],[Revenue]]&lt;= 500000, "Low Income", Restaurant_Data[[#This Row],[Revenue]]&lt;=1000000, "Middle Income", Restaurant_Data[[#This Row],[Revenue]] &lt;= 2000000, "High Income")</f>
        <v>Low Income</v>
      </c>
    </row>
    <row r="1318" spans="1:20" x14ac:dyDescent="0.35">
      <c r="A1318" s="1" t="s">
        <v>1345</v>
      </c>
      <c r="B1318" s="1" t="s">
        <v>23</v>
      </c>
      <c r="C1318" s="1" t="s">
        <v>31</v>
      </c>
      <c r="D1318">
        <v>4.5</v>
      </c>
      <c r="E1318">
        <v>71</v>
      </c>
      <c r="F1318">
        <v>36.57</v>
      </c>
      <c r="G1318">
        <v>5542</v>
      </c>
      <c r="H1318">
        <v>57434</v>
      </c>
      <c r="I1318">
        <v>1</v>
      </c>
      <c r="J1318">
        <v>346</v>
      </c>
      <c r="K1318">
        <v>143.08000000000001</v>
      </c>
      <c r="L1318">
        <v>1.7</v>
      </c>
      <c r="M1318">
        <v>6</v>
      </c>
      <c r="N1318" s="1" t="s">
        <v>27</v>
      </c>
      <c r="O1318">
        <v>13</v>
      </c>
      <c r="P1318">
        <v>52</v>
      </c>
      <c r="Q1318">
        <v>65</v>
      </c>
      <c r="R1318" t="str" cm="1">
        <f t="array" ref="R1318">_xlfn.IFS(Restaurant_Data[[#This Row],[Total Reservations]]&lt;=50, "Low", Restaurant_Data[[#This Row],[Total Reservations]]&lt;=100, "Medium", Restaurant_Data[[#This Row],[Total Reservations]]&lt;=200, "High")</f>
        <v>Medium</v>
      </c>
      <c r="S1318" s="4">
        <v>587730.68000000005</v>
      </c>
      <c r="T1318" t="str" cm="1">
        <f t="array" ref="T1318">_xlfn.IFS(Restaurant_Data[[#This Row],[Revenue]]&lt;= 500000, "Low Income", Restaurant_Data[[#This Row],[Revenue]]&lt;=1000000, "Middle Income", Restaurant_Data[[#This Row],[Revenue]] &lt;= 2000000, "High Income")</f>
        <v>Middle Income</v>
      </c>
    </row>
    <row r="1319" spans="1:20" x14ac:dyDescent="0.35">
      <c r="A1319" s="1" t="s">
        <v>1346</v>
      </c>
      <c r="B1319" s="1" t="s">
        <v>23</v>
      </c>
      <c r="C1319" s="1" t="s">
        <v>31</v>
      </c>
      <c r="D1319">
        <v>3.4</v>
      </c>
      <c r="E1319">
        <v>87</v>
      </c>
      <c r="F1319">
        <v>39.65</v>
      </c>
      <c r="G1319">
        <v>2993</v>
      </c>
      <c r="H1319">
        <v>32614</v>
      </c>
      <c r="I1319">
        <v>14</v>
      </c>
      <c r="J1319">
        <v>701</v>
      </c>
      <c r="K1319">
        <v>87.69</v>
      </c>
      <c r="L1319">
        <v>9.6999999999999993</v>
      </c>
      <c r="M1319">
        <v>6.1</v>
      </c>
      <c r="N1319" s="1" t="s">
        <v>27</v>
      </c>
      <c r="O1319">
        <v>49</v>
      </c>
      <c r="P1319">
        <v>19</v>
      </c>
      <c r="Q1319">
        <v>68</v>
      </c>
      <c r="R1319" t="str" cm="1">
        <f t="array" ref="R1319">_xlfn.IFS(Restaurant_Data[[#This Row],[Total Reservations]]&lt;=50, "Low", Restaurant_Data[[#This Row],[Total Reservations]]&lt;=100, "Medium", Restaurant_Data[[#This Row],[Total Reservations]]&lt;=200, "High")</f>
        <v>Medium</v>
      </c>
      <c r="S1319" s="4">
        <v>787569.85</v>
      </c>
      <c r="T1319" t="str" cm="1">
        <f t="array" ref="T1319">_xlfn.IFS(Restaurant_Data[[#This Row],[Revenue]]&lt;= 500000, "Low Income", Restaurant_Data[[#This Row],[Revenue]]&lt;=1000000, "Middle Income", Restaurant_Data[[#This Row],[Revenue]] &lt;= 2000000, "High Income")</f>
        <v>Middle Income</v>
      </c>
    </row>
    <row r="1320" spans="1:20" x14ac:dyDescent="0.35">
      <c r="A1320" s="1" t="s">
        <v>1347</v>
      </c>
      <c r="B1320" s="1" t="s">
        <v>23</v>
      </c>
      <c r="C1320" s="1" t="s">
        <v>26</v>
      </c>
      <c r="D1320">
        <v>3.8</v>
      </c>
      <c r="E1320">
        <v>90</v>
      </c>
      <c r="F1320">
        <v>45.88</v>
      </c>
      <c r="G1320">
        <v>4671</v>
      </c>
      <c r="H1320">
        <v>51014</v>
      </c>
      <c r="I1320">
        <v>8</v>
      </c>
      <c r="J1320">
        <v>982</v>
      </c>
      <c r="K1320">
        <v>139.33000000000001</v>
      </c>
      <c r="L1320">
        <v>9.6</v>
      </c>
      <c r="M1320">
        <v>8.1</v>
      </c>
      <c r="N1320" s="1" t="s">
        <v>27</v>
      </c>
      <c r="O1320">
        <v>87</v>
      </c>
      <c r="P1320">
        <v>9</v>
      </c>
      <c r="Q1320">
        <v>96</v>
      </c>
      <c r="R1320" t="str" cm="1">
        <f t="array" ref="R1320">_xlfn.IFS(Restaurant_Data[[#This Row],[Total Reservations]]&lt;=50, "Low", Restaurant_Data[[#This Row],[Total Reservations]]&lt;=100, "Medium", Restaurant_Data[[#This Row],[Total Reservations]]&lt;=200, "High")</f>
        <v>Medium</v>
      </c>
      <c r="S1320" s="4">
        <v>937070.48</v>
      </c>
      <c r="T1320" t="str" cm="1">
        <f t="array" ref="T1320">_xlfn.IFS(Restaurant_Data[[#This Row],[Revenue]]&lt;= 500000, "Low Income", Restaurant_Data[[#This Row],[Revenue]]&lt;=1000000, "Middle Income", Restaurant_Data[[#This Row],[Revenue]] &lt;= 2000000, "High Income")</f>
        <v>Middle Income</v>
      </c>
    </row>
    <row r="1321" spans="1:20" x14ac:dyDescent="0.35">
      <c r="A1321" s="1" t="s">
        <v>1348</v>
      </c>
      <c r="B1321" s="1" t="s">
        <v>19</v>
      </c>
      <c r="C1321" s="1" t="s">
        <v>42</v>
      </c>
      <c r="D1321">
        <v>3.1</v>
      </c>
      <c r="E1321">
        <v>36</v>
      </c>
      <c r="F1321">
        <v>41.09</v>
      </c>
      <c r="G1321">
        <v>2251</v>
      </c>
      <c r="H1321">
        <v>26672</v>
      </c>
      <c r="I1321">
        <v>16</v>
      </c>
      <c r="J1321">
        <v>403</v>
      </c>
      <c r="K1321">
        <v>231.56</v>
      </c>
      <c r="L1321">
        <v>3.9</v>
      </c>
      <c r="M1321">
        <v>3.2</v>
      </c>
      <c r="N1321" s="1" t="s">
        <v>21</v>
      </c>
      <c r="O1321">
        <v>24</v>
      </c>
      <c r="P1321">
        <v>5</v>
      </c>
      <c r="Q1321">
        <v>29</v>
      </c>
      <c r="R1321" t="str" cm="1">
        <f t="array" ref="R1321">_xlfn.IFS(Restaurant_Data[[#This Row],[Total Reservations]]&lt;=50, "Low", Restaurant_Data[[#This Row],[Total Reservations]]&lt;=100, "Medium", Restaurant_Data[[#This Row],[Total Reservations]]&lt;=200, "High")</f>
        <v>Low</v>
      </c>
      <c r="S1321" s="4">
        <v>350211.27</v>
      </c>
      <c r="T1321" t="str" cm="1">
        <f t="array" ref="T1321">_xlfn.IFS(Restaurant_Data[[#This Row],[Revenue]]&lt;= 500000, "Low Income", Restaurant_Data[[#This Row],[Revenue]]&lt;=1000000, "Middle Income", Restaurant_Data[[#This Row],[Revenue]] &lt;= 2000000, "High Income")</f>
        <v>Low Income</v>
      </c>
    </row>
    <row r="1322" spans="1:20" x14ac:dyDescent="0.35">
      <c r="A1322" s="1" t="s">
        <v>1349</v>
      </c>
      <c r="B1322" s="1" t="s">
        <v>19</v>
      </c>
      <c r="C1322" s="1" t="s">
        <v>20</v>
      </c>
      <c r="D1322">
        <v>3.5</v>
      </c>
      <c r="E1322">
        <v>49</v>
      </c>
      <c r="F1322">
        <v>74.069999999999993</v>
      </c>
      <c r="G1322">
        <v>2163</v>
      </c>
      <c r="H1322">
        <v>23299</v>
      </c>
      <c r="I1322">
        <v>5</v>
      </c>
      <c r="J1322">
        <v>104</v>
      </c>
      <c r="K1322">
        <v>133.80000000000001</v>
      </c>
      <c r="L1322">
        <v>8.1</v>
      </c>
      <c r="M1322">
        <v>9.1999999999999993</v>
      </c>
      <c r="N1322" s="1" t="s">
        <v>27</v>
      </c>
      <c r="O1322">
        <v>46</v>
      </c>
      <c r="P1322">
        <v>29</v>
      </c>
      <c r="Q1322">
        <v>75</v>
      </c>
      <c r="R1322" t="str" cm="1">
        <f t="array" ref="R1322">_xlfn.IFS(Restaurant_Data[[#This Row],[Total Reservations]]&lt;=50, "Low", Restaurant_Data[[#This Row],[Total Reservations]]&lt;=100, "Medium", Restaurant_Data[[#This Row],[Total Reservations]]&lt;=200, "High")</f>
        <v>Medium</v>
      </c>
      <c r="S1322" s="4">
        <v>818667.87</v>
      </c>
      <c r="T1322" t="str" cm="1">
        <f t="array" ref="T1322">_xlfn.IFS(Restaurant_Data[[#This Row],[Revenue]]&lt;= 500000, "Low Income", Restaurant_Data[[#This Row],[Revenue]]&lt;=1000000, "Middle Income", Restaurant_Data[[#This Row],[Revenue]] &lt;= 2000000, "High Income")</f>
        <v>Middle Income</v>
      </c>
    </row>
    <row r="1323" spans="1:20" x14ac:dyDescent="0.35">
      <c r="A1323" s="1" t="s">
        <v>1350</v>
      </c>
      <c r="B1323" s="1" t="s">
        <v>19</v>
      </c>
      <c r="C1323" s="1" t="s">
        <v>20</v>
      </c>
      <c r="D1323">
        <v>4.5999999999999996</v>
      </c>
      <c r="E1323">
        <v>41</v>
      </c>
      <c r="F1323">
        <v>75.849999999999994</v>
      </c>
      <c r="G1323">
        <v>4514</v>
      </c>
      <c r="H1323">
        <v>51153</v>
      </c>
      <c r="I1323">
        <v>2</v>
      </c>
      <c r="J1323">
        <v>350</v>
      </c>
      <c r="K1323">
        <v>248.98</v>
      </c>
      <c r="L1323">
        <v>8.9</v>
      </c>
      <c r="M1323">
        <v>5.7</v>
      </c>
      <c r="N1323" s="1" t="s">
        <v>27</v>
      </c>
      <c r="O1323">
        <v>23</v>
      </c>
      <c r="P1323">
        <v>2</v>
      </c>
      <c r="Q1323">
        <v>25</v>
      </c>
      <c r="R1323" t="str" cm="1">
        <f t="array" ref="R1323">_xlfn.IFS(Restaurant_Data[[#This Row],[Total Reservations]]&lt;=50, "Low", Restaurant_Data[[#This Row],[Total Reservations]]&lt;=100, "Medium", Restaurant_Data[[#This Row],[Total Reservations]]&lt;=200, "High")</f>
        <v>Low</v>
      </c>
      <c r="S1323" s="4">
        <v>702282.05</v>
      </c>
      <c r="T1323" t="str" cm="1">
        <f t="array" ref="T1323">_xlfn.IFS(Restaurant_Data[[#This Row],[Revenue]]&lt;= 500000, "Low Income", Restaurant_Data[[#This Row],[Revenue]]&lt;=1000000, "Middle Income", Restaurant_Data[[#This Row],[Revenue]] &lt;= 2000000, "High Income")</f>
        <v>Middle Income</v>
      </c>
    </row>
    <row r="1324" spans="1:20" x14ac:dyDescent="0.35">
      <c r="A1324" s="1" t="s">
        <v>1351</v>
      </c>
      <c r="B1324" s="1" t="s">
        <v>19</v>
      </c>
      <c r="C1324" s="1" t="s">
        <v>31</v>
      </c>
      <c r="D1324">
        <v>4.5999999999999996</v>
      </c>
      <c r="E1324">
        <v>49</v>
      </c>
      <c r="F1324">
        <v>37.97</v>
      </c>
      <c r="G1324">
        <v>3689</v>
      </c>
      <c r="H1324">
        <v>37154</v>
      </c>
      <c r="I1324">
        <v>15</v>
      </c>
      <c r="J1324">
        <v>717</v>
      </c>
      <c r="K1324">
        <v>218.25</v>
      </c>
      <c r="L1324">
        <v>5.2</v>
      </c>
      <c r="M1324">
        <v>2.8</v>
      </c>
      <c r="N1324" s="1" t="s">
        <v>27</v>
      </c>
      <c r="O1324">
        <v>11</v>
      </c>
      <c r="P1324">
        <v>19</v>
      </c>
      <c r="Q1324">
        <v>30</v>
      </c>
      <c r="R1324" t="str" cm="1">
        <f t="array" ref="R1324">_xlfn.IFS(Restaurant_Data[[#This Row],[Total Reservations]]&lt;=50, "Low", Restaurant_Data[[#This Row],[Total Reservations]]&lt;=100, "Medium", Restaurant_Data[[#This Row],[Total Reservations]]&lt;=200, "High")</f>
        <v>Low</v>
      </c>
      <c r="S1324" s="4">
        <v>436420.37</v>
      </c>
      <c r="T1324" t="str" cm="1">
        <f t="array" ref="T1324">_xlfn.IFS(Restaurant_Data[[#This Row],[Revenue]]&lt;= 500000, "Low Income", Restaurant_Data[[#This Row],[Revenue]]&lt;=1000000, "Middle Income", Restaurant_Data[[#This Row],[Revenue]] &lt;= 2000000, "High Income")</f>
        <v>Low Income</v>
      </c>
    </row>
    <row r="1325" spans="1:20" x14ac:dyDescent="0.35">
      <c r="A1325" s="1" t="s">
        <v>1352</v>
      </c>
      <c r="B1325" s="1" t="s">
        <v>19</v>
      </c>
      <c r="C1325" s="1" t="s">
        <v>24</v>
      </c>
      <c r="D1325">
        <v>3.4</v>
      </c>
      <c r="E1325">
        <v>43</v>
      </c>
      <c r="F1325">
        <v>28.06</v>
      </c>
      <c r="G1325">
        <v>1594</v>
      </c>
      <c r="H1325">
        <v>19677</v>
      </c>
      <c r="I1325">
        <v>4</v>
      </c>
      <c r="J1325">
        <v>364</v>
      </c>
      <c r="K1325">
        <v>207.49</v>
      </c>
      <c r="L1325">
        <v>3</v>
      </c>
      <c r="M1325">
        <v>4.7</v>
      </c>
      <c r="N1325" s="1" t="s">
        <v>21</v>
      </c>
      <c r="O1325">
        <v>2</v>
      </c>
      <c r="P1325">
        <v>2</v>
      </c>
      <c r="Q1325">
        <v>4</v>
      </c>
      <c r="R1325" t="str" cm="1">
        <f t="array" ref="R1325">_xlfn.IFS(Restaurant_Data[[#This Row],[Total Reservations]]&lt;=50, "Low", Restaurant_Data[[#This Row],[Total Reservations]]&lt;=100, "Medium", Restaurant_Data[[#This Row],[Total Reservations]]&lt;=200, "High")</f>
        <v>Low</v>
      </c>
      <c r="S1325" s="4">
        <v>276306.11</v>
      </c>
      <c r="T1325" t="str" cm="1">
        <f t="array" ref="T1325">_xlfn.IFS(Restaurant_Data[[#This Row],[Revenue]]&lt;= 500000, "Low Income", Restaurant_Data[[#This Row],[Revenue]]&lt;=1000000, "Middle Income", Restaurant_Data[[#This Row],[Revenue]] &lt;= 2000000, "High Income")</f>
        <v>Low Income</v>
      </c>
    </row>
    <row r="1326" spans="1:20" x14ac:dyDescent="0.35">
      <c r="A1326" s="1" t="s">
        <v>1353</v>
      </c>
      <c r="B1326" s="1" t="s">
        <v>23</v>
      </c>
      <c r="C1326" s="1" t="s">
        <v>37</v>
      </c>
      <c r="D1326">
        <v>3.7</v>
      </c>
      <c r="E1326">
        <v>79</v>
      </c>
      <c r="F1326">
        <v>62.7</v>
      </c>
      <c r="G1326">
        <v>3988</v>
      </c>
      <c r="H1326">
        <v>39763</v>
      </c>
      <c r="I1326">
        <v>4</v>
      </c>
      <c r="J1326">
        <v>952</v>
      </c>
      <c r="K1326">
        <v>282.56</v>
      </c>
      <c r="L1326">
        <v>2.2000000000000002</v>
      </c>
      <c r="M1326">
        <v>9.3000000000000007</v>
      </c>
      <c r="N1326" s="1" t="s">
        <v>21</v>
      </c>
      <c r="O1326">
        <v>78</v>
      </c>
      <c r="P1326">
        <v>3</v>
      </c>
      <c r="Q1326">
        <v>81</v>
      </c>
      <c r="R1326" t="str" cm="1">
        <f t="array" ref="R1326">_xlfn.IFS(Restaurant_Data[[#This Row],[Total Reservations]]&lt;=50, "Low", Restaurant_Data[[#This Row],[Total Reservations]]&lt;=100, "Medium", Restaurant_Data[[#This Row],[Total Reservations]]&lt;=200, "High")</f>
        <v>Medium</v>
      </c>
      <c r="S1326" s="4">
        <v>1109475.55</v>
      </c>
      <c r="T1326" t="str" cm="1">
        <f t="array" ref="T1326">_xlfn.IFS(Restaurant_Data[[#This Row],[Revenue]]&lt;= 500000, "Low Income", Restaurant_Data[[#This Row],[Revenue]]&lt;=1000000, "Middle Income", Restaurant_Data[[#This Row],[Revenue]] &lt;= 2000000, "High Income")</f>
        <v>High Income</v>
      </c>
    </row>
    <row r="1327" spans="1:20" x14ac:dyDescent="0.35">
      <c r="A1327" s="1" t="s">
        <v>1354</v>
      </c>
      <c r="B1327" s="1" t="s">
        <v>34</v>
      </c>
      <c r="C1327" s="1" t="s">
        <v>26</v>
      </c>
      <c r="D1327">
        <v>3.3</v>
      </c>
      <c r="E1327">
        <v>58</v>
      </c>
      <c r="F1327">
        <v>52.76</v>
      </c>
      <c r="G1327">
        <v>2829</v>
      </c>
      <c r="H1327">
        <v>33329</v>
      </c>
      <c r="I1327">
        <v>10</v>
      </c>
      <c r="J1327">
        <v>749</v>
      </c>
      <c r="K1327">
        <v>273.35000000000002</v>
      </c>
      <c r="L1327">
        <v>2.2999999999999998</v>
      </c>
      <c r="M1327">
        <v>5.3</v>
      </c>
      <c r="N1327" s="1" t="s">
        <v>27</v>
      </c>
      <c r="O1327">
        <v>44</v>
      </c>
      <c r="P1327">
        <v>41</v>
      </c>
      <c r="Q1327">
        <v>85</v>
      </c>
      <c r="R1327" t="str" cm="1">
        <f t="array" ref="R1327">_xlfn.IFS(Restaurant_Data[[#This Row],[Total Reservations]]&lt;=50, "Low", Restaurant_Data[[#This Row],[Total Reservations]]&lt;=100, "Medium", Restaurant_Data[[#This Row],[Total Reservations]]&lt;=200, "High")</f>
        <v>Medium</v>
      </c>
      <c r="S1327" s="4">
        <v>695850.07</v>
      </c>
      <c r="T1327" t="str" cm="1">
        <f t="array" ref="T1327">_xlfn.IFS(Restaurant_Data[[#This Row],[Revenue]]&lt;= 500000, "Low Income", Restaurant_Data[[#This Row],[Revenue]]&lt;=1000000, "Middle Income", Restaurant_Data[[#This Row],[Revenue]] &lt;= 2000000, "High Income")</f>
        <v>Middle Income</v>
      </c>
    </row>
    <row r="1328" spans="1:20" x14ac:dyDescent="0.35">
      <c r="A1328" s="1" t="s">
        <v>1355</v>
      </c>
      <c r="B1328" s="1" t="s">
        <v>23</v>
      </c>
      <c r="C1328" s="1" t="s">
        <v>24</v>
      </c>
      <c r="D1328">
        <v>3.1</v>
      </c>
      <c r="E1328">
        <v>84</v>
      </c>
      <c r="F1328">
        <v>32.700000000000003</v>
      </c>
      <c r="G1328">
        <v>3767</v>
      </c>
      <c r="H1328">
        <v>38402</v>
      </c>
      <c r="I1328">
        <v>18</v>
      </c>
      <c r="J1328">
        <v>305</v>
      </c>
      <c r="K1328">
        <v>227.92</v>
      </c>
      <c r="L1328">
        <v>8.1999999999999993</v>
      </c>
      <c r="M1328">
        <v>8.9</v>
      </c>
      <c r="N1328" s="1" t="s">
        <v>21</v>
      </c>
      <c r="O1328">
        <v>73</v>
      </c>
      <c r="P1328">
        <v>39</v>
      </c>
      <c r="Q1328">
        <v>112</v>
      </c>
      <c r="R1328" t="str" cm="1">
        <f t="array" ref="R1328">_xlfn.IFS(Restaurant_Data[[#This Row],[Total Reservations]]&lt;=50, "Low", Restaurant_Data[[#This Row],[Total Reservations]]&lt;=100, "Medium", Restaurant_Data[[#This Row],[Total Reservations]]&lt;=200, "High")</f>
        <v>High</v>
      </c>
      <c r="S1328" s="4">
        <v>639942.19999999995</v>
      </c>
      <c r="T1328" t="str" cm="1">
        <f t="array" ref="T1328">_xlfn.IFS(Restaurant_Data[[#This Row],[Revenue]]&lt;= 500000, "Low Income", Restaurant_Data[[#This Row],[Revenue]]&lt;=1000000, "Middle Income", Restaurant_Data[[#This Row],[Revenue]] &lt;= 2000000, "High Income")</f>
        <v>Middle Income</v>
      </c>
    </row>
    <row r="1329" spans="1:20" x14ac:dyDescent="0.35">
      <c r="A1329" s="1" t="s">
        <v>1356</v>
      </c>
      <c r="B1329" s="1" t="s">
        <v>19</v>
      </c>
      <c r="C1329" s="1" t="s">
        <v>24</v>
      </c>
      <c r="D1329">
        <v>5</v>
      </c>
      <c r="E1329">
        <v>49</v>
      </c>
      <c r="F1329">
        <v>34.4</v>
      </c>
      <c r="G1329">
        <v>2214</v>
      </c>
      <c r="H1329">
        <v>25205</v>
      </c>
      <c r="I1329">
        <v>7</v>
      </c>
      <c r="J1329">
        <v>230</v>
      </c>
      <c r="K1329">
        <v>99.81</v>
      </c>
      <c r="L1329">
        <v>4.5</v>
      </c>
      <c r="M1329">
        <v>2.4</v>
      </c>
      <c r="N1329" s="1" t="s">
        <v>27</v>
      </c>
      <c r="O1329">
        <v>9</v>
      </c>
      <c r="P1329">
        <v>38</v>
      </c>
      <c r="Q1329">
        <v>47</v>
      </c>
      <c r="R1329" t="str" cm="1">
        <f t="array" ref="R1329">_xlfn.IFS(Restaurant_Data[[#This Row],[Total Reservations]]&lt;=50, "Low", Restaurant_Data[[#This Row],[Total Reservations]]&lt;=100, "Medium", Restaurant_Data[[#This Row],[Total Reservations]]&lt;=200, "High")</f>
        <v>Low</v>
      </c>
      <c r="S1329" s="4">
        <v>386254.45</v>
      </c>
      <c r="T1329" t="str" cm="1">
        <f t="array" ref="T1329">_xlfn.IFS(Restaurant_Data[[#This Row],[Revenue]]&lt;= 500000, "Low Income", Restaurant_Data[[#This Row],[Revenue]]&lt;=1000000, "Middle Income", Restaurant_Data[[#This Row],[Revenue]] &lt;= 2000000, "High Income")</f>
        <v>Low Income</v>
      </c>
    </row>
    <row r="1330" spans="1:20" x14ac:dyDescent="0.35">
      <c r="A1330" s="1" t="s">
        <v>1357</v>
      </c>
      <c r="B1330" s="1" t="s">
        <v>23</v>
      </c>
      <c r="C1330" s="1" t="s">
        <v>31</v>
      </c>
      <c r="D1330">
        <v>4.3</v>
      </c>
      <c r="E1330">
        <v>79</v>
      </c>
      <c r="F1330">
        <v>30.96</v>
      </c>
      <c r="G1330">
        <v>2295</v>
      </c>
      <c r="H1330">
        <v>24139</v>
      </c>
      <c r="I1330">
        <v>5</v>
      </c>
      <c r="J1330">
        <v>729</v>
      </c>
      <c r="K1330">
        <v>284.73</v>
      </c>
      <c r="L1330">
        <v>7.2</v>
      </c>
      <c r="M1330">
        <v>9.1999999999999993</v>
      </c>
      <c r="N1330" s="1" t="s">
        <v>21</v>
      </c>
      <c r="O1330">
        <v>39</v>
      </c>
      <c r="P1330">
        <v>16</v>
      </c>
      <c r="Q1330">
        <v>55</v>
      </c>
      <c r="R1330" t="str" cm="1">
        <f t="array" ref="R1330">_xlfn.IFS(Restaurant_Data[[#This Row],[Total Reservations]]&lt;=50, "Low", Restaurant_Data[[#This Row],[Total Reservations]]&lt;=100, "Medium", Restaurant_Data[[#This Row],[Total Reservations]]&lt;=200, "High")</f>
        <v>Medium</v>
      </c>
      <c r="S1330" s="4">
        <v>556649.21</v>
      </c>
      <c r="T1330" t="str" cm="1">
        <f t="array" ref="T1330">_xlfn.IFS(Restaurant_Data[[#This Row],[Revenue]]&lt;= 500000, "Low Income", Restaurant_Data[[#This Row],[Revenue]]&lt;=1000000, "Middle Income", Restaurant_Data[[#This Row],[Revenue]] &lt;= 2000000, "High Income")</f>
        <v>Middle Income</v>
      </c>
    </row>
    <row r="1331" spans="1:20" x14ac:dyDescent="0.35">
      <c r="A1331" s="1" t="s">
        <v>1358</v>
      </c>
      <c r="B1331" s="1" t="s">
        <v>19</v>
      </c>
      <c r="C1331" s="1" t="s">
        <v>26</v>
      </c>
      <c r="D1331">
        <v>4.0999999999999996</v>
      </c>
      <c r="E1331">
        <v>48</v>
      </c>
      <c r="F1331">
        <v>46.19</v>
      </c>
      <c r="G1331">
        <v>3740</v>
      </c>
      <c r="H1331">
        <v>37459</v>
      </c>
      <c r="I1331">
        <v>4</v>
      </c>
      <c r="J1331">
        <v>682</v>
      </c>
      <c r="K1331">
        <v>106.78</v>
      </c>
      <c r="L1331">
        <v>5.8</v>
      </c>
      <c r="M1331">
        <v>4.9000000000000004</v>
      </c>
      <c r="N1331" s="1" t="s">
        <v>27</v>
      </c>
      <c r="O1331">
        <v>41</v>
      </c>
      <c r="P1331">
        <v>47</v>
      </c>
      <c r="Q1331">
        <v>88</v>
      </c>
      <c r="R1331" t="str" cm="1">
        <f t="array" ref="R1331">_xlfn.IFS(Restaurant_Data[[#This Row],[Total Reservations]]&lt;=50, "Low", Restaurant_Data[[#This Row],[Total Reservations]]&lt;=100, "Medium", Restaurant_Data[[#This Row],[Total Reservations]]&lt;=200, "High")</f>
        <v>Medium</v>
      </c>
      <c r="S1331" s="4">
        <v>507810.95</v>
      </c>
      <c r="T1331" t="str" cm="1">
        <f t="array" ref="T1331">_xlfn.IFS(Restaurant_Data[[#This Row],[Revenue]]&lt;= 500000, "Low Income", Restaurant_Data[[#This Row],[Revenue]]&lt;=1000000, "Middle Income", Restaurant_Data[[#This Row],[Revenue]] &lt;= 2000000, "High Income")</f>
        <v>Middle Income</v>
      </c>
    </row>
    <row r="1332" spans="1:20" x14ac:dyDescent="0.35">
      <c r="A1332" s="1" t="s">
        <v>1359</v>
      </c>
      <c r="B1332" s="1" t="s">
        <v>19</v>
      </c>
      <c r="C1332" s="1" t="s">
        <v>20</v>
      </c>
      <c r="D1332">
        <v>4.5</v>
      </c>
      <c r="E1332">
        <v>48</v>
      </c>
      <c r="F1332">
        <v>72.05</v>
      </c>
      <c r="G1332">
        <v>2823</v>
      </c>
      <c r="H1332">
        <v>36079</v>
      </c>
      <c r="I1332">
        <v>15</v>
      </c>
      <c r="J1332">
        <v>430</v>
      </c>
      <c r="K1332">
        <v>143.15</v>
      </c>
      <c r="L1332">
        <v>4.5999999999999996</v>
      </c>
      <c r="M1332">
        <v>9.4</v>
      </c>
      <c r="N1332" s="1" t="s">
        <v>21</v>
      </c>
      <c r="O1332">
        <v>26</v>
      </c>
      <c r="P1332">
        <v>28</v>
      </c>
      <c r="Q1332">
        <v>54</v>
      </c>
      <c r="R1332" t="str" cm="1">
        <f t="array" ref="R1332">_xlfn.IFS(Restaurant_Data[[#This Row],[Total Reservations]]&lt;=50, "Low", Restaurant_Data[[#This Row],[Total Reservations]]&lt;=100, "Medium", Restaurant_Data[[#This Row],[Total Reservations]]&lt;=200, "High")</f>
        <v>Medium</v>
      </c>
      <c r="S1332" s="4">
        <v>790178.75</v>
      </c>
      <c r="T1332" t="str" cm="1">
        <f t="array" ref="T1332">_xlfn.IFS(Restaurant_Data[[#This Row],[Revenue]]&lt;= 500000, "Low Income", Restaurant_Data[[#This Row],[Revenue]]&lt;=1000000, "Middle Income", Restaurant_Data[[#This Row],[Revenue]] &lt;= 2000000, "High Income")</f>
        <v>Middle Income</v>
      </c>
    </row>
    <row r="1333" spans="1:20" x14ac:dyDescent="0.35">
      <c r="A1333" s="1" t="s">
        <v>1360</v>
      </c>
      <c r="B1333" s="1" t="s">
        <v>23</v>
      </c>
      <c r="C1333" s="1" t="s">
        <v>37</v>
      </c>
      <c r="D1333">
        <v>4.7</v>
      </c>
      <c r="E1333">
        <v>81</v>
      </c>
      <c r="F1333">
        <v>65.489999999999995</v>
      </c>
      <c r="G1333">
        <v>7089</v>
      </c>
      <c r="H1333">
        <v>72597</v>
      </c>
      <c r="I1333">
        <v>18</v>
      </c>
      <c r="J1333">
        <v>357</v>
      </c>
      <c r="K1333">
        <v>256.7</v>
      </c>
      <c r="L1333">
        <v>2.1</v>
      </c>
      <c r="M1333">
        <v>8.8000000000000007</v>
      </c>
      <c r="N1333" s="1" t="s">
        <v>21</v>
      </c>
      <c r="O1333">
        <v>61</v>
      </c>
      <c r="P1333">
        <v>3</v>
      </c>
      <c r="Q1333">
        <v>64</v>
      </c>
      <c r="R1333" t="str" cm="1">
        <f t="array" ref="R1333">_xlfn.IFS(Restaurant_Data[[#This Row],[Total Reservations]]&lt;=50, "Low", Restaurant_Data[[#This Row],[Total Reservations]]&lt;=100, "Medium", Restaurant_Data[[#This Row],[Total Reservations]]&lt;=200, "High")</f>
        <v>Medium</v>
      </c>
      <c r="S1333" s="4">
        <v>1204345.82</v>
      </c>
      <c r="T1333" t="str" cm="1">
        <f t="array" ref="T1333">_xlfn.IFS(Restaurant_Data[[#This Row],[Revenue]]&lt;= 500000, "Low Income", Restaurant_Data[[#This Row],[Revenue]]&lt;=1000000, "Middle Income", Restaurant_Data[[#This Row],[Revenue]] &lt;= 2000000, "High Income")</f>
        <v>High Income</v>
      </c>
    </row>
    <row r="1334" spans="1:20" x14ac:dyDescent="0.35">
      <c r="A1334" s="1" t="s">
        <v>1361</v>
      </c>
      <c r="B1334" s="1" t="s">
        <v>19</v>
      </c>
      <c r="C1334" s="1" t="s">
        <v>20</v>
      </c>
      <c r="D1334">
        <v>4.5999999999999996</v>
      </c>
      <c r="E1334">
        <v>41</v>
      </c>
      <c r="F1334">
        <v>70.12</v>
      </c>
      <c r="G1334">
        <v>4197</v>
      </c>
      <c r="H1334">
        <v>42291</v>
      </c>
      <c r="I1334">
        <v>17</v>
      </c>
      <c r="J1334">
        <v>572</v>
      </c>
      <c r="K1334">
        <v>102.16</v>
      </c>
      <c r="L1334">
        <v>4</v>
      </c>
      <c r="M1334">
        <v>6.9</v>
      </c>
      <c r="N1334" s="1" t="s">
        <v>27</v>
      </c>
      <c r="O1334">
        <v>5</v>
      </c>
      <c r="P1334">
        <v>9</v>
      </c>
      <c r="Q1334">
        <v>14</v>
      </c>
      <c r="R1334" t="str" cm="1">
        <f t="array" ref="R1334">_xlfn.IFS(Restaurant_Data[[#This Row],[Total Reservations]]&lt;=50, "Low", Restaurant_Data[[#This Row],[Total Reservations]]&lt;=100, "Medium", Restaurant_Data[[#This Row],[Total Reservations]]&lt;=200, "High")</f>
        <v>Low</v>
      </c>
      <c r="S1334" s="4">
        <v>662593.21</v>
      </c>
      <c r="T1334" t="str" cm="1">
        <f t="array" ref="T1334">_xlfn.IFS(Restaurant_Data[[#This Row],[Revenue]]&lt;= 500000, "Low Income", Restaurant_Data[[#This Row],[Revenue]]&lt;=1000000, "Middle Income", Restaurant_Data[[#This Row],[Revenue]] &lt;= 2000000, "High Income")</f>
        <v>Middle Income</v>
      </c>
    </row>
    <row r="1335" spans="1:20" x14ac:dyDescent="0.35">
      <c r="A1335" s="1" t="s">
        <v>1362</v>
      </c>
      <c r="B1335" s="1" t="s">
        <v>34</v>
      </c>
      <c r="C1335" s="1" t="s">
        <v>24</v>
      </c>
      <c r="D1335">
        <v>3</v>
      </c>
      <c r="E1335">
        <v>58</v>
      </c>
      <c r="F1335">
        <v>35.57</v>
      </c>
      <c r="G1335">
        <v>969</v>
      </c>
      <c r="H1335">
        <v>15390</v>
      </c>
      <c r="I1335">
        <v>6</v>
      </c>
      <c r="J1335">
        <v>401</v>
      </c>
      <c r="K1335">
        <v>209.65</v>
      </c>
      <c r="L1335">
        <v>8.6</v>
      </c>
      <c r="M1335">
        <v>7.1</v>
      </c>
      <c r="N1335" s="1" t="s">
        <v>27</v>
      </c>
      <c r="O1335">
        <v>37</v>
      </c>
      <c r="P1335">
        <v>42</v>
      </c>
      <c r="Q1335">
        <v>79</v>
      </c>
      <c r="R1335" t="str" cm="1">
        <f t="array" ref="R1335">_xlfn.IFS(Restaurant_Data[[#This Row],[Total Reservations]]&lt;=50, "Low", Restaurant_Data[[#This Row],[Total Reservations]]&lt;=100, "Medium", Restaurant_Data[[#This Row],[Total Reservations]]&lt;=200, "High")</f>
        <v>Medium</v>
      </c>
      <c r="S1335" s="4">
        <v>471495.17</v>
      </c>
      <c r="T1335" t="str" cm="1">
        <f t="array" ref="T1335">_xlfn.IFS(Restaurant_Data[[#This Row],[Revenue]]&lt;= 500000, "Low Income", Restaurant_Data[[#This Row],[Revenue]]&lt;=1000000, "Middle Income", Restaurant_Data[[#This Row],[Revenue]] &lt;= 2000000, "High Income")</f>
        <v>Low Income</v>
      </c>
    </row>
    <row r="1336" spans="1:20" x14ac:dyDescent="0.35">
      <c r="A1336" s="1" t="s">
        <v>1363</v>
      </c>
      <c r="B1336" s="1" t="s">
        <v>19</v>
      </c>
      <c r="C1336" s="1" t="s">
        <v>37</v>
      </c>
      <c r="D1336">
        <v>3.4</v>
      </c>
      <c r="E1336">
        <v>49</v>
      </c>
      <c r="F1336">
        <v>65.319999999999993</v>
      </c>
      <c r="G1336">
        <v>1062</v>
      </c>
      <c r="H1336">
        <v>16538</v>
      </c>
      <c r="I1336">
        <v>1</v>
      </c>
      <c r="J1336">
        <v>739</v>
      </c>
      <c r="K1336">
        <v>164.46</v>
      </c>
      <c r="L1336">
        <v>8.3000000000000007</v>
      </c>
      <c r="M1336">
        <v>2.9</v>
      </c>
      <c r="N1336" s="1" t="s">
        <v>21</v>
      </c>
      <c r="O1336">
        <v>29</v>
      </c>
      <c r="P1336">
        <v>8</v>
      </c>
      <c r="Q1336">
        <v>37</v>
      </c>
      <c r="R1336" t="str" cm="1">
        <f t="array" ref="R1336">_xlfn.IFS(Restaurant_Data[[#This Row],[Total Reservations]]&lt;=50, "Low", Restaurant_Data[[#This Row],[Total Reservations]]&lt;=100, "Medium", Restaurant_Data[[#This Row],[Total Reservations]]&lt;=200, "High")</f>
        <v>Low</v>
      </c>
      <c r="S1336" s="4">
        <v>713863.66</v>
      </c>
      <c r="T1336" t="str" cm="1">
        <f t="array" ref="T1336">_xlfn.IFS(Restaurant_Data[[#This Row],[Revenue]]&lt;= 500000, "Low Income", Restaurant_Data[[#This Row],[Revenue]]&lt;=1000000, "Middle Income", Restaurant_Data[[#This Row],[Revenue]] &lt;= 2000000, "High Income")</f>
        <v>Middle Income</v>
      </c>
    </row>
    <row r="1337" spans="1:20" x14ac:dyDescent="0.35">
      <c r="A1337" s="1" t="s">
        <v>1364</v>
      </c>
      <c r="B1337" s="1" t="s">
        <v>34</v>
      </c>
      <c r="C1337" s="1" t="s">
        <v>42</v>
      </c>
      <c r="D1337">
        <v>4.3</v>
      </c>
      <c r="E1337">
        <v>53</v>
      </c>
      <c r="F1337">
        <v>44.93</v>
      </c>
      <c r="G1337">
        <v>3720</v>
      </c>
      <c r="H1337">
        <v>37754</v>
      </c>
      <c r="I1337">
        <v>3</v>
      </c>
      <c r="J1337">
        <v>867</v>
      </c>
      <c r="K1337">
        <v>206.01</v>
      </c>
      <c r="L1337">
        <v>1.3</v>
      </c>
      <c r="M1337">
        <v>6.4</v>
      </c>
      <c r="N1337" s="1" t="s">
        <v>27</v>
      </c>
      <c r="O1337">
        <v>8</v>
      </c>
      <c r="P1337">
        <v>10</v>
      </c>
      <c r="Q1337">
        <v>18</v>
      </c>
      <c r="R1337" t="str" cm="1">
        <f t="array" ref="R1337">_xlfn.IFS(Restaurant_Data[[#This Row],[Total Reservations]]&lt;=50, "Low", Restaurant_Data[[#This Row],[Total Reservations]]&lt;=100, "Medium", Restaurant_Data[[#This Row],[Total Reservations]]&lt;=200, "High")</f>
        <v>Low</v>
      </c>
      <c r="S1337" s="4">
        <v>538362.94999999995</v>
      </c>
      <c r="T1337" t="str" cm="1">
        <f t="array" ref="T1337">_xlfn.IFS(Restaurant_Data[[#This Row],[Revenue]]&lt;= 500000, "Low Income", Restaurant_Data[[#This Row],[Revenue]]&lt;=1000000, "Middle Income", Restaurant_Data[[#This Row],[Revenue]] &lt;= 2000000, "High Income")</f>
        <v>Middle Income</v>
      </c>
    </row>
    <row r="1338" spans="1:20" x14ac:dyDescent="0.35">
      <c r="A1338" s="1" t="s">
        <v>1365</v>
      </c>
      <c r="B1338" s="1" t="s">
        <v>34</v>
      </c>
      <c r="C1338" s="1" t="s">
        <v>24</v>
      </c>
      <c r="D1338">
        <v>3.8</v>
      </c>
      <c r="E1338">
        <v>50</v>
      </c>
      <c r="F1338">
        <v>35.01</v>
      </c>
      <c r="G1338">
        <v>1619</v>
      </c>
      <c r="H1338">
        <v>17335</v>
      </c>
      <c r="I1338">
        <v>9</v>
      </c>
      <c r="J1338">
        <v>913</v>
      </c>
      <c r="K1338">
        <v>289.51</v>
      </c>
      <c r="L1338">
        <v>2.2999999999999998</v>
      </c>
      <c r="M1338">
        <v>5.9</v>
      </c>
      <c r="N1338" s="1" t="s">
        <v>21</v>
      </c>
      <c r="O1338">
        <v>39</v>
      </c>
      <c r="P1338">
        <v>0</v>
      </c>
      <c r="Q1338">
        <v>39</v>
      </c>
      <c r="R1338" t="str" cm="1">
        <f t="array" ref="R1338">_xlfn.IFS(Restaurant_Data[[#This Row],[Total Reservations]]&lt;=50, "Low", Restaurant_Data[[#This Row],[Total Reservations]]&lt;=100, "Medium", Restaurant_Data[[#This Row],[Total Reservations]]&lt;=200, "High")</f>
        <v>Low</v>
      </c>
      <c r="S1338" s="4">
        <v>402946.14</v>
      </c>
      <c r="T1338" t="str" cm="1">
        <f t="array" ref="T1338">_xlfn.IFS(Restaurant_Data[[#This Row],[Revenue]]&lt;= 500000, "Low Income", Restaurant_Data[[#This Row],[Revenue]]&lt;=1000000, "Middle Income", Restaurant_Data[[#This Row],[Revenue]] &lt;= 2000000, "High Income")</f>
        <v>Low Income</v>
      </c>
    </row>
    <row r="1339" spans="1:20" x14ac:dyDescent="0.35">
      <c r="A1339" s="1" t="s">
        <v>1366</v>
      </c>
      <c r="B1339" s="1" t="s">
        <v>19</v>
      </c>
      <c r="C1339" s="1" t="s">
        <v>20</v>
      </c>
      <c r="D1339">
        <v>5</v>
      </c>
      <c r="E1339">
        <v>45</v>
      </c>
      <c r="F1339">
        <v>74.88</v>
      </c>
      <c r="G1339">
        <v>4365</v>
      </c>
      <c r="H1339">
        <v>48190</v>
      </c>
      <c r="I1339">
        <v>5</v>
      </c>
      <c r="J1339">
        <v>172</v>
      </c>
      <c r="K1339">
        <v>252.09</v>
      </c>
      <c r="L1339">
        <v>7.8</v>
      </c>
      <c r="M1339">
        <v>4</v>
      </c>
      <c r="N1339" s="1" t="s">
        <v>21</v>
      </c>
      <c r="O1339">
        <v>32</v>
      </c>
      <c r="P1339">
        <v>30</v>
      </c>
      <c r="Q1339">
        <v>62</v>
      </c>
      <c r="R1339" t="str" cm="1">
        <f t="array" ref="R1339">_xlfn.IFS(Restaurant_Data[[#This Row],[Total Reservations]]&lt;=50, "Low", Restaurant_Data[[#This Row],[Total Reservations]]&lt;=100, "Medium", Restaurant_Data[[#This Row],[Total Reservations]]&lt;=200, "High")</f>
        <v>Medium</v>
      </c>
      <c r="S1339" s="4">
        <v>762785.96</v>
      </c>
      <c r="T1339" t="str" cm="1">
        <f t="array" ref="T1339">_xlfn.IFS(Restaurant_Data[[#This Row],[Revenue]]&lt;= 500000, "Low Income", Restaurant_Data[[#This Row],[Revenue]]&lt;=1000000, "Middle Income", Restaurant_Data[[#This Row],[Revenue]] &lt;= 2000000, "High Income")</f>
        <v>Middle Income</v>
      </c>
    </row>
    <row r="1340" spans="1:20" x14ac:dyDescent="0.35">
      <c r="A1340" s="1" t="s">
        <v>1367</v>
      </c>
      <c r="B1340" s="1" t="s">
        <v>23</v>
      </c>
      <c r="C1340" s="1" t="s">
        <v>20</v>
      </c>
      <c r="D1340">
        <v>4.3</v>
      </c>
      <c r="E1340">
        <v>70</v>
      </c>
      <c r="F1340">
        <v>74.02</v>
      </c>
      <c r="G1340">
        <v>6562</v>
      </c>
      <c r="H1340">
        <v>65024</v>
      </c>
      <c r="I1340">
        <v>6</v>
      </c>
      <c r="J1340">
        <v>528</v>
      </c>
      <c r="K1340">
        <v>123.96</v>
      </c>
      <c r="L1340">
        <v>4</v>
      </c>
      <c r="M1340">
        <v>5.6</v>
      </c>
      <c r="N1340" s="1" t="s">
        <v>21</v>
      </c>
      <c r="O1340">
        <v>22</v>
      </c>
      <c r="P1340">
        <v>16</v>
      </c>
      <c r="Q1340">
        <v>38</v>
      </c>
      <c r="R1340" t="str" cm="1">
        <f t="array" ref="R1340">_xlfn.IFS(Restaurant_Data[[#This Row],[Total Reservations]]&lt;=50, "Low", Restaurant_Data[[#This Row],[Total Reservations]]&lt;=100, "Medium", Restaurant_Data[[#This Row],[Total Reservations]]&lt;=200, "High")</f>
        <v>Low</v>
      </c>
      <c r="S1340" s="4">
        <v>1162489.56</v>
      </c>
      <c r="T1340" t="str" cm="1">
        <f t="array" ref="T1340">_xlfn.IFS(Restaurant_Data[[#This Row],[Revenue]]&lt;= 500000, "Low Income", Restaurant_Data[[#This Row],[Revenue]]&lt;=1000000, "Middle Income", Restaurant_Data[[#This Row],[Revenue]] &lt;= 2000000, "High Income")</f>
        <v>High Income</v>
      </c>
    </row>
    <row r="1341" spans="1:20" x14ac:dyDescent="0.35">
      <c r="A1341" s="1" t="s">
        <v>1368</v>
      </c>
      <c r="B1341" s="1" t="s">
        <v>34</v>
      </c>
      <c r="C1341" s="1" t="s">
        <v>31</v>
      </c>
      <c r="D1341">
        <v>4.9000000000000004</v>
      </c>
      <c r="E1341">
        <v>62</v>
      </c>
      <c r="F1341">
        <v>37.64</v>
      </c>
      <c r="G1341">
        <v>2214</v>
      </c>
      <c r="H1341">
        <v>23701</v>
      </c>
      <c r="I1341">
        <v>13</v>
      </c>
      <c r="J1341">
        <v>609</v>
      </c>
      <c r="K1341">
        <v>64.319999999999993</v>
      </c>
      <c r="L1341">
        <v>6.8</v>
      </c>
      <c r="M1341">
        <v>9.4</v>
      </c>
      <c r="N1341" s="1" t="s">
        <v>27</v>
      </c>
      <c r="O1341">
        <v>53</v>
      </c>
      <c r="P1341">
        <v>49</v>
      </c>
      <c r="Q1341">
        <v>102</v>
      </c>
      <c r="R1341" t="str" cm="1">
        <f t="array" ref="R1341">_xlfn.IFS(Restaurant_Data[[#This Row],[Total Reservations]]&lt;=50, "Low", Restaurant_Data[[#This Row],[Total Reservations]]&lt;=100, "Medium", Restaurant_Data[[#This Row],[Total Reservations]]&lt;=200, "High")</f>
        <v>High</v>
      </c>
      <c r="S1341" s="4">
        <v>541739.25</v>
      </c>
      <c r="T1341" t="str" cm="1">
        <f t="array" ref="T1341">_xlfn.IFS(Restaurant_Data[[#This Row],[Revenue]]&lt;= 500000, "Low Income", Restaurant_Data[[#This Row],[Revenue]]&lt;=1000000, "Middle Income", Restaurant_Data[[#This Row],[Revenue]] &lt;= 2000000, "High Income")</f>
        <v>Middle Income</v>
      </c>
    </row>
    <row r="1342" spans="1:20" x14ac:dyDescent="0.35">
      <c r="A1342" s="1" t="s">
        <v>1369</v>
      </c>
      <c r="B1342" s="1" t="s">
        <v>23</v>
      </c>
      <c r="C1342" s="1" t="s">
        <v>20</v>
      </c>
      <c r="D1342">
        <v>3.4</v>
      </c>
      <c r="E1342">
        <v>72</v>
      </c>
      <c r="F1342">
        <v>65.27</v>
      </c>
      <c r="G1342">
        <v>2394</v>
      </c>
      <c r="H1342">
        <v>27758</v>
      </c>
      <c r="I1342">
        <v>3</v>
      </c>
      <c r="J1342">
        <v>517</v>
      </c>
      <c r="K1342">
        <v>291.76</v>
      </c>
      <c r="L1342">
        <v>6.1</v>
      </c>
      <c r="M1342">
        <v>1</v>
      </c>
      <c r="N1342" s="1" t="s">
        <v>27</v>
      </c>
      <c r="O1342">
        <v>20</v>
      </c>
      <c r="P1342">
        <v>63</v>
      </c>
      <c r="Q1342">
        <v>83</v>
      </c>
      <c r="R1342" t="str" cm="1">
        <f t="array" ref="R1342">_xlfn.IFS(Restaurant_Data[[#This Row],[Total Reservations]]&lt;=50, "Low", Restaurant_Data[[#This Row],[Total Reservations]]&lt;=100, "Medium", Restaurant_Data[[#This Row],[Total Reservations]]&lt;=200, "High")</f>
        <v>Medium</v>
      </c>
      <c r="S1342" s="4">
        <v>1047157.67</v>
      </c>
      <c r="T1342" t="str" cm="1">
        <f t="array" ref="T1342">_xlfn.IFS(Restaurant_Data[[#This Row],[Revenue]]&lt;= 500000, "Low Income", Restaurant_Data[[#This Row],[Revenue]]&lt;=1000000, "Middle Income", Restaurant_Data[[#This Row],[Revenue]] &lt;= 2000000, "High Income")</f>
        <v>High Income</v>
      </c>
    </row>
    <row r="1343" spans="1:20" x14ac:dyDescent="0.35">
      <c r="A1343" s="1" t="s">
        <v>1370</v>
      </c>
      <c r="B1343" s="1" t="s">
        <v>34</v>
      </c>
      <c r="C1343" s="1" t="s">
        <v>26</v>
      </c>
      <c r="D1343">
        <v>4.7</v>
      </c>
      <c r="E1343">
        <v>61</v>
      </c>
      <c r="F1343">
        <v>46.45</v>
      </c>
      <c r="G1343">
        <v>3649</v>
      </c>
      <c r="H1343">
        <v>37281</v>
      </c>
      <c r="I1343">
        <v>3</v>
      </c>
      <c r="J1343">
        <v>231</v>
      </c>
      <c r="K1343">
        <v>196.29</v>
      </c>
      <c r="L1343">
        <v>6.9</v>
      </c>
      <c r="M1343">
        <v>4.8</v>
      </c>
      <c r="N1343" s="1" t="s">
        <v>27</v>
      </c>
      <c r="O1343">
        <v>50</v>
      </c>
      <c r="P1343">
        <v>35</v>
      </c>
      <c r="Q1343">
        <v>85</v>
      </c>
      <c r="R1343" t="str" cm="1">
        <f t="array" ref="R1343">_xlfn.IFS(Restaurant_Data[[#This Row],[Total Reservations]]&lt;=50, "Low", Restaurant_Data[[#This Row],[Total Reservations]]&lt;=100, "Medium", Restaurant_Data[[#This Row],[Total Reservations]]&lt;=200, "High")</f>
        <v>Medium</v>
      </c>
      <c r="S1343" s="4">
        <v>641123.35</v>
      </c>
      <c r="T1343" t="str" cm="1">
        <f t="array" ref="T1343">_xlfn.IFS(Restaurant_Data[[#This Row],[Revenue]]&lt;= 500000, "Low Income", Restaurant_Data[[#This Row],[Revenue]]&lt;=1000000, "Middle Income", Restaurant_Data[[#This Row],[Revenue]] &lt;= 2000000, "High Income")</f>
        <v>Middle Income</v>
      </c>
    </row>
    <row r="1344" spans="1:20" x14ac:dyDescent="0.35">
      <c r="A1344" s="1" t="s">
        <v>1371</v>
      </c>
      <c r="B1344" s="1" t="s">
        <v>19</v>
      </c>
      <c r="C1344" s="1" t="s">
        <v>24</v>
      </c>
      <c r="D1344">
        <v>3.6</v>
      </c>
      <c r="E1344">
        <v>38</v>
      </c>
      <c r="F1344">
        <v>26.48</v>
      </c>
      <c r="G1344">
        <v>3540</v>
      </c>
      <c r="H1344">
        <v>42729</v>
      </c>
      <c r="I1344">
        <v>5</v>
      </c>
      <c r="J1344">
        <v>439</v>
      </c>
      <c r="K1344">
        <v>93.28</v>
      </c>
      <c r="L1344">
        <v>1.5</v>
      </c>
      <c r="M1344">
        <v>4</v>
      </c>
      <c r="N1344" s="1" t="s">
        <v>21</v>
      </c>
      <c r="O1344">
        <v>0</v>
      </c>
      <c r="P1344">
        <v>17</v>
      </c>
      <c r="Q1344">
        <v>17</v>
      </c>
      <c r="R1344" t="str" cm="1">
        <f t="array" ref="R1344">_xlfn.IFS(Restaurant_Data[[#This Row],[Total Reservations]]&lt;=50, "Low", Restaurant_Data[[#This Row],[Total Reservations]]&lt;=100, "Medium", Restaurant_Data[[#This Row],[Total Reservations]]&lt;=200, "High")</f>
        <v>Low</v>
      </c>
      <c r="S1344" s="4">
        <v>236891.17</v>
      </c>
      <c r="T1344" t="str" cm="1">
        <f t="array" ref="T1344">_xlfn.IFS(Restaurant_Data[[#This Row],[Revenue]]&lt;= 500000, "Low Income", Restaurant_Data[[#This Row],[Revenue]]&lt;=1000000, "Middle Income", Restaurant_Data[[#This Row],[Revenue]] &lt;= 2000000, "High Income")</f>
        <v>Low Income</v>
      </c>
    </row>
    <row r="1345" spans="1:20" x14ac:dyDescent="0.35">
      <c r="A1345" s="1" t="s">
        <v>1372</v>
      </c>
      <c r="B1345" s="1" t="s">
        <v>19</v>
      </c>
      <c r="C1345" s="1" t="s">
        <v>37</v>
      </c>
      <c r="D1345">
        <v>5</v>
      </c>
      <c r="E1345">
        <v>33</v>
      </c>
      <c r="F1345">
        <v>55.26</v>
      </c>
      <c r="G1345">
        <v>1355</v>
      </c>
      <c r="H1345">
        <v>19289</v>
      </c>
      <c r="I1345">
        <v>12</v>
      </c>
      <c r="J1345">
        <v>355</v>
      </c>
      <c r="K1345">
        <v>206.78</v>
      </c>
      <c r="L1345">
        <v>9.4</v>
      </c>
      <c r="M1345">
        <v>9.6999999999999993</v>
      </c>
      <c r="N1345" s="1" t="s">
        <v>21</v>
      </c>
      <c r="O1345">
        <v>11</v>
      </c>
      <c r="P1345">
        <v>6</v>
      </c>
      <c r="Q1345">
        <v>17</v>
      </c>
      <c r="R1345" t="str" cm="1">
        <f t="array" ref="R1345">_xlfn.IFS(Restaurant_Data[[#This Row],[Total Reservations]]&lt;=50, "Low", Restaurant_Data[[#This Row],[Total Reservations]]&lt;=100, "Medium", Restaurant_Data[[#This Row],[Total Reservations]]&lt;=200, "High")</f>
        <v>Low</v>
      </c>
      <c r="S1345" s="4">
        <v>425560.39</v>
      </c>
      <c r="T1345" t="str" cm="1">
        <f t="array" ref="T1345">_xlfn.IFS(Restaurant_Data[[#This Row],[Revenue]]&lt;= 500000, "Low Income", Restaurant_Data[[#This Row],[Revenue]]&lt;=1000000, "Middle Income", Restaurant_Data[[#This Row],[Revenue]] &lt;= 2000000, "High Income")</f>
        <v>Low Income</v>
      </c>
    </row>
    <row r="1346" spans="1:20" x14ac:dyDescent="0.35">
      <c r="A1346" s="1" t="s">
        <v>1373</v>
      </c>
      <c r="B1346" s="1" t="s">
        <v>34</v>
      </c>
      <c r="C1346" s="1" t="s">
        <v>20</v>
      </c>
      <c r="D1346">
        <v>3.3</v>
      </c>
      <c r="E1346">
        <v>51</v>
      </c>
      <c r="F1346">
        <v>66.28</v>
      </c>
      <c r="G1346">
        <v>2418</v>
      </c>
      <c r="H1346">
        <v>29440</v>
      </c>
      <c r="I1346">
        <v>18</v>
      </c>
      <c r="J1346">
        <v>802</v>
      </c>
      <c r="K1346">
        <v>60.55</v>
      </c>
      <c r="L1346">
        <v>1.2</v>
      </c>
      <c r="M1346">
        <v>9.8000000000000007</v>
      </c>
      <c r="N1346" s="1" t="s">
        <v>27</v>
      </c>
      <c r="O1346">
        <v>34</v>
      </c>
      <c r="P1346">
        <v>25</v>
      </c>
      <c r="Q1346">
        <v>59</v>
      </c>
      <c r="R1346" t="str" cm="1">
        <f t="array" ref="R1346">_xlfn.IFS(Restaurant_Data[[#This Row],[Total Reservations]]&lt;=50, "Low", Restaurant_Data[[#This Row],[Total Reservations]]&lt;=100, "Medium", Restaurant_Data[[#This Row],[Total Reservations]]&lt;=200, "High")</f>
        <v>Medium</v>
      </c>
      <c r="S1346" s="4">
        <v>774394.84</v>
      </c>
      <c r="T1346" t="str" cm="1">
        <f t="array" ref="T1346">_xlfn.IFS(Restaurant_Data[[#This Row],[Revenue]]&lt;= 500000, "Low Income", Restaurant_Data[[#This Row],[Revenue]]&lt;=1000000, "Middle Income", Restaurant_Data[[#This Row],[Revenue]] &lt;= 2000000, "High Income")</f>
        <v>Middle Income</v>
      </c>
    </row>
    <row r="1347" spans="1:20" x14ac:dyDescent="0.35">
      <c r="A1347" s="1" t="s">
        <v>1374</v>
      </c>
      <c r="B1347" s="1" t="s">
        <v>19</v>
      </c>
      <c r="C1347" s="1" t="s">
        <v>31</v>
      </c>
      <c r="D1347">
        <v>4</v>
      </c>
      <c r="E1347">
        <v>38</v>
      </c>
      <c r="F1347">
        <v>40.119999999999997</v>
      </c>
      <c r="G1347">
        <v>1413</v>
      </c>
      <c r="H1347">
        <v>22386</v>
      </c>
      <c r="I1347">
        <v>7</v>
      </c>
      <c r="J1347">
        <v>305</v>
      </c>
      <c r="K1347">
        <v>96.88</v>
      </c>
      <c r="L1347">
        <v>1.1000000000000001</v>
      </c>
      <c r="M1347">
        <v>6.3</v>
      </c>
      <c r="N1347" s="1" t="s">
        <v>21</v>
      </c>
      <c r="O1347">
        <v>22</v>
      </c>
      <c r="P1347">
        <v>23</v>
      </c>
      <c r="Q1347">
        <v>45</v>
      </c>
      <c r="R1347" t="str" cm="1">
        <f t="array" ref="R1347">_xlfn.IFS(Restaurant_Data[[#This Row],[Total Reservations]]&lt;=50, "Low", Restaurant_Data[[#This Row],[Total Reservations]]&lt;=100, "Medium", Restaurant_Data[[#This Row],[Total Reservations]]&lt;=200, "High")</f>
        <v>Low</v>
      </c>
      <c r="S1347" s="4">
        <v>350232.84</v>
      </c>
      <c r="T1347" t="str" cm="1">
        <f t="array" ref="T1347">_xlfn.IFS(Restaurant_Data[[#This Row],[Revenue]]&lt;= 500000, "Low Income", Restaurant_Data[[#This Row],[Revenue]]&lt;=1000000, "Middle Income", Restaurant_Data[[#This Row],[Revenue]] &lt;= 2000000, "High Income")</f>
        <v>Low Income</v>
      </c>
    </row>
    <row r="1348" spans="1:20" x14ac:dyDescent="0.35">
      <c r="A1348" s="1" t="s">
        <v>1375</v>
      </c>
      <c r="B1348" s="1" t="s">
        <v>34</v>
      </c>
      <c r="C1348" s="1" t="s">
        <v>31</v>
      </c>
      <c r="D1348">
        <v>4.5999999999999996</v>
      </c>
      <c r="E1348">
        <v>69</v>
      </c>
      <c r="F1348">
        <v>37.299999999999997</v>
      </c>
      <c r="G1348">
        <v>1199</v>
      </c>
      <c r="H1348">
        <v>13161</v>
      </c>
      <c r="I1348">
        <v>12</v>
      </c>
      <c r="J1348">
        <v>387</v>
      </c>
      <c r="K1348">
        <v>208.16</v>
      </c>
      <c r="L1348">
        <v>3</v>
      </c>
      <c r="M1348">
        <v>6</v>
      </c>
      <c r="N1348" s="1" t="s">
        <v>27</v>
      </c>
      <c r="O1348">
        <v>50</v>
      </c>
      <c r="P1348">
        <v>32</v>
      </c>
      <c r="Q1348">
        <v>82</v>
      </c>
      <c r="R1348" t="str" cm="1">
        <f t="array" ref="R1348">_xlfn.IFS(Restaurant_Data[[#This Row],[Total Reservations]]&lt;=50, "Low", Restaurant_Data[[#This Row],[Total Reservations]]&lt;=100, "Medium", Restaurant_Data[[#This Row],[Total Reservations]]&lt;=200, "High")</f>
        <v>Medium</v>
      </c>
      <c r="S1348" s="4">
        <v>586429.44999999995</v>
      </c>
      <c r="T1348" t="str" cm="1">
        <f t="array" ref="T1348">_xlfn.IFS(Restaurant_Data[[#This Row],[Revenue]]&lt;= 500000, "Low Income", Restaurant_Data[[#This Row],[Revenue]]&lt;=1000000, "Middle Income", Restaurant_Data[[#This Row],[Revenue]] &lt;= 2000000, "High Income")</f>
        <v>Middle Income</v>
      </c>
    </row>
    <row r="1349" spans="1:20" x14ac:dyDescent="0.35">
      <c r="A1349" s="1" t="s">
        <v>1376</v>
      </c>
      <c r="B1349" s="1" t="s">
        <v>19</v>
      </c>
      <c r="C1349" s="1" t="s">
        <v>20</v>
      </c>
      <c r="D1349">
        <v>3.9</v>
      </c>
      <c r="E1349">
        <v>42</v>
      </c>
      <c r="F1349">
        <v>68.430000000000007</v>
      </c>
      <c r="G1349">
        <v>3884</v>
      </c>
      <c r="H1349">
        <v>40755</v>
      </c>
      <c r="I1349">
        <v>2</v>
      </c>
      <c r="J1349">
        <v>553</v>
      </c>
      <c r="K1349">
        <v>150.62</v>
      </c>
      <c r="L1349">
        <v>9.9</v>
      </c>
      <c r="M1349">
        <v>9.1</v>
      </c>
      <c r="N1349" s="1" t="s">
        <v>21</v>
      </c>
      <c r="O1349">
        <v>18</v>
      </c>
      <c r="P1349">
        <v>25</v>
      </c>
      <c r="Q1349">
        <v>43</v>
      </c>
      <c r="R1349" t="str" cm="1">
        <f t="array" ref="R1349">_xlfn.IFS(Restaurant_Data[[#This Row],[Total Reservations]]&lt;=50, "Low", Restaurant_Data[[#This Row],[Total Reservations]]&lt;=100, "Medium", Restaurant_Data[[#This Row],[Total Reservations]]&lt;=200, "High")</f>
        <v>Low</v>
      </c>
      <c r="S1349" s="4">
        <v>652831.38</v>
      </c>
      <c r="T1349" t="str" cm="1">
        <f t="array" ref="T1349">_xlfn.IFS(Restaurant_Data[[#This Row],[Revenue]]&lt;= 500000, "Low Income", Restaurant_Data[[#This Row],[Revenue]]&lt;=1000000, "Middle Income", Restaurant_Data[[#This Row],[Revenue]] &lt;= 2000000, "High Income")</f>
        <v>Middle Income</v>
      </c>
    </row>
    <row r="1350" spans="1:20" x14ac:dyDescent="0.35">
      <c r="A1350" s="1" t="s">
        <v>1377</v>
      </c>
      <c r="B1350" s="1" t="s">
        <v>23</v>
      </c>
      <c r="C1350" s="1" t="s">
        <v>26</v>
      </c>
      <c r="D1350">
        <v>3.9</v>
      </c>
      <c r="E1350">
        <v>83</v>
      </c>
      <c r="F1350">
        <v>53.73</v>
      </c>
      <c r="G1350">
        <v>7565</v>
      </c>
      <c r="H1350">
        <v>81556</v>
      </c>
      <c r="I1350">
        <v>16</v>
      </c>
      <c r="J1350">
        <v>262</v>
      </c>
      <c r="K1350">
        <v>131.27000000000001</v>
      </c>
      <c r="L1350">
        <v>1.7</v>
      </c>
      <c r="M1350">
        <v>1.1000000000000001</v>
      </c>
      <c r="N1350" s="1" t="s">
        <v>21</v>
      </c>
      <c r="O1350">
        <v>81</v>
      </c>
      <c r="P1350">
        <v>28</v>
      </c>
      <c r="Q1350">
        <v>109</v>
      </c>
      <c r="R1350" t="str" cm="1">
        <f t="array" ref="R1350">_xlfn.IFS(Restaurant_Data[[#This Row],[Total Reservations]]&lt;=50, "Low", Restaurant_Data[[#This Row],[Total Reservations]]&lt;=100, "Medium", Restaurant_Data[[#This Row],[Total Reservations]]&lt;=200, "High")</f>
        <v>High</v>
      </c>
      <c r="S1350" s="4">
        <v>1015856.08</v>
      </c>
      <c r="T1350" t="str" cm="1">
        <f t="array" ref="T1350">_xlfn.IFS(Restaurant_Data[[#This Row],[Revenue]]&lt;= 500000, "Low Income", Restaurant_Data[[#This Row],[Revenue]]&lt;=1000000, "Middle Income", Restaurant_Data[[#This Row],[Revenue]] &lt;= 2000000, "High Income")</f>
        <v>High Income</v>
      </c>
    </row>
    <row r="1351" spans="1:20" x14ac:dyDescent="0.35">
      <c r="A1351" s="1" t="s">
        <v>1378</v>
      </c>
      <c r="B1351" s="1" t="s">
        <v>19</v>
      </c>
      <c r="C1351" s="1" t="s">
        <v>31</v>
      </c>
      <c r="D1351">
        <v>5</v>
      </c>
      <c r="E1351">
        <v>32</v>
      </c>
      <c r="F1351">
        <v>35.369999999999997</v>
      </c>
      <c r="G1351">
        <v>2894</v>
      </c>
      <c r="H1351">
        <v>32386</v>
      </c>
      <c r="I1351">
        <v>2</v>
      </c>
      <c r="J1351">
        <v>948</v>
      </c>
      <c r="K1351">
        <v>213.87</v>
      </c>
      <c r="L1351">
        <v>8.9</v>
      </c>
      <c r="M1351">
        <v>6.1</v>
      </c>
      <c r="N1351" s="1" t="s">
        <v>21</v>
      </c>
      <c r="O1351">
        <v>30</v>
      </c>
      <c r="P1351">
        <v>23</v>
      </c>
      <c r="Q1351">
        <v>53</v>
      </c>
      <c r="R1351" t="str" cm="1">
        <f t="array" ref="R1351">_xlfn.IFS(Restaurant_Data[[#This Row],[Total Reservations]]&lt;=50, "Low", Restaurant_Data[[#This Row],[Total Reservations]]&lt;=100, "Medium", Restaurant_Data[[#This Row],[Total Reservations]]&lt;=200, "High")</f>
        <v>Medium</v>
      </c>
      <c r="S1351" s="4">
        <v>267103.87</v>
      </c>
      <c r="T1351" t="str" cm="1">
        <f t="array" ref="T1351">_xlfn.IFS(Restaurant_Data[[#This Row],[Revenue]]&lt;= 500000, "Low Income", Restaurant_Data[[#This Row],[Revenue]]&lt;=1000000, "Middle Income", Restaurant_Data[[#This Row],[Revenue]] &lt;= 2000000, "High Income")</f>
        <v>Low Income</v>
      </c>
    </row>
    <row r="1352" spans="1:20" x14ac:dyDescent="0.35">
      <c r="A1352" s="1" t="s">
        <v>1379</v>
      </c>
      <c r="B1352" s="1" t="s">
        <v>23</v>
      </c>
      <c r="C1352" s="1" t="s">
        <v>37</v>
      </c>
      <c r="D1352">
        <v>3.9</v>
      </c>
      <c r="E1352">
        <v>87</v>
      </c>
      <c r="F1352">
        <v>56.56</v>
      </c>
      <c r="G1352">
        <v>2742</v>
      </c>
      <c r="H1352">
        <v>27749</v>
      </c>
      <c r="I1352">
        <v>8</v>
      </c>
      <c r="J1352">
        <v>346</v>
      </c>
      <c r="K1352">
        <v>266.60000000000002</v>
      </c>
      <c r="L1352">
        <v>2.4</v>
      </c>
      <c r="M1352">
        <v>1.2</v>
      </c>
      <c r="N1352" s="1" t="s">
        <v>21</v>
      </c>
      <c r="O1352">
        <v>71</v>
      </c>
      <c r="P1352">
        <v>45</v>
      </c>
      <c r="Q1352">
        <v>116</v>
      </c>
      <c r="R1352" t="str" cm="1">
        <f t="array" ref="R1352">_xlfn.IFS(Restaurant_Data[[#This Row],[Total Reservations]]&lt;=50, "Low", Restaurant_Data[[#This Row],[Total Reservations]]&lt;=100, "Medium", Restaurant_Data[[#This Row],[Total Reservations]]&lt;=200, "High")</f>
        <v>High</v>
      </c>
      <c r="S1352" s="4">
        <v>1100191.0900000001</v>
      </c>
      <c r="T1352" t="str" cm="1">
        <f t="array" ref="T1352">_xlfn.IFS(Restaurant_Data[[#This Row],[Revenue]]&lt;= 500000, "Low Income", Restaurant_Data[[#This Row],[Revenue]]&lt;=1000000, "Middle Income", Restaurant_Data[[#This Row],[Revenue]] &lt;= 2000000, "High Income")</f>
        <v>High Income</v>
      </c>
    </row>
    <row r="1353" spans="1:20" x14ac:dyDescent="0.35">
      <c r="A1353" s="1" t="s">
        <v>1380</v>
      </c>
      <c r="B1353" s="1" t="s">
        <v>19</v>
      </c>
      <c r="C1353" s="1" t="s">
        <v>24</v>
      </c>
      <c r="D1353">
        <v>4.2</v>
      </c>
      <c r="E1353">
        <v>38</v>
      </c>
      <c r="F1353">
        <v>34.729999999999997</v>
      </c>
      <c r="G1353">
        <v>1330</v>
      </c>
      <c r="H1353">
        <v>12741</v>
      </c>
      <c r="I1353">
        <v>1</v>
      </c>
      <c r="J1353">
        <v>269</v>
      </c>
      <c r="K1353">
        <v>219.65</v>
      </c>
      <c r="L1353">
        <v>2</v>
      </c>
      <c r="M1353">
        <v>9.6999999999999993</v>
      </c>
      <c r="N1353" s="1" t="s">
        <v>21</v>
      </c>
      <c r="O1353">
        <v>34</v>
      </c>
      <c r="P1353">
        <v>11</v>
      </c>
      <c r="Q1353">
        <v>45</v>
      </c>
      <c r="R1353" t="str" cm="1">
        <f t="array" ref="R1353">_xlfn.IFS(Restaurant_Data[[#This Row],[Total Reservations]]&lt;=50, "Low", Restaurant_Data[[#This Row],[Total Reservations]]&lt;=100, "Medium", Restaurant_Data[[#This Row],[Total Reservations]]&lt;=200, "High")</f>
        <v>Low</v>
      </c>
      <c r="S1353" s="4">
        <v>300605.96000000002</v>
      </c>
      <c r="T1353" t="str" cm="1">
        <f t="array" ref="T1353">_xlfn.IFS(Restaurant_Data[[#This Row],[Revenue]]&lt;= 500000, "Low Income", Restaurant_Data[[#This Row],[Revenue]]&lt;=1000000, "Middle Income", Restaurant_Data[[#This Row],[Revenue]] &lt;= 2000000, "High Income")</f>
        <v>Low Income</v>
      </c>
    </row>
    <row r="1354" spans="1:20" x14ac:dyDescent="0.35">
      <c r="A1354" s="1" t="s">
        <v>1381</v>
      </c>
      <c r="B1354" s="1" t="s">
        <v>23</v>
      </c>
      <c r="C1354" s="1" t="s">
        <v>42</v>
      </c>
      <c r="D1354">
        <v>3.1</v>
      </c>
      <c r="E1354">
        <v>84</v>
      </c>
      <c r="F1354">
        <v>38.729999999999997</v>
      </c>
      <c r="G1354">
        <v>5756</v>
      </c>
      <c r="H1354">
        <v>62746</v>
      </c>
      <c r="I1354">
        <v>14</v>
      </c>
      <c r="J1354">
        <v>589</v>
      </c>
      <c r="K1354">
        <v>165.86</v>
      </c>
      <c r="L1354">
        <v>8</v>
      </c>
      <c r="M1354">
        <v>3.9</v>
      </c>
      <c r="N1354" s="1" t="s">
        <v>21</v>
      </c>
      <c r="O1354">
        <v>47</v>
      </c>
      <c r="P1354">
        <v>25</v>
      </c>
      <c r="Q1354">
        <v>72</v>
      </c>
      <c r="R1354" t="str" cm="1">
        <f t="array" ref="R1354">_xlfn.IFS(Restaurant_Data[[#This Row],[Total Reservations]]&lt;=50, "Low", Restaurant_Data[[#This Row],[Total Reservations]]&lt;=100, "Medium", Restaurant_Data[[#This Row],[Total Reservations]]&lt;=200, "High")</f>
        <v>Medium</v>
      </c>
      <c r="S1354" s="4">
        <v>748164.94</v>
      </c>
      <c r="T1354" t="str" cm="1">
        <f t="array" ref="T1354">_xlfn.IFS(Restaurant_Data[[#This Row],[Revenue]]&lt;= 500000, "Low Income", Restaurant_Data[[#This Row],[Revenue]]&lt;=1000000, "Middle Income", Restaurant_Data[[#This Row],[Revenue]] &lt;= 2000000, "High Income")</f>
        <v>Middle Income</v>
      </c>
    </row>
    <row r="1355" spans="1:20" x14ac:dyDescent="0.35">
      <c r="A1355" s="1" t="s">
        <v>1382</v>
      </c>
      <c r="B1355" s="1" t="s">
        <v>19</v>
      </c>
      <c r="C1355" s="1" t="s">
        <v>26</v>
      </c>
      <c r="D1355">
        <v>4.7</v>
      </c>
      <c r="E1355">
        <v>39</v>
      </c>
      <c r="F1355">
        <v>52.69</v>
      </c>
      <c r="G1355">
        <v>1284</v>
      </c>
      <c r="H1355">
        <v>22094</v>
      </c>
      <c r="I1355">
        <v>10</v>
      </c>
      <c r="J1355">
        <v>977</v>
      </c>
      <c r="K1355">
        <v>214.72</v>
      </c>
      <c r="L1355">
        <v>8.6</v>
      </c>
      <c r="M1355">
        <v>5.7</v>
      </c>
      <c r="N1355" s="1" t="s">
        <v>21</v>
      </c>
      <c r="O1355">
        <v>35</v>
      </c>
      <c r="P1355">
        <v>24</v>
      </c>
      <c r="Q1355">
        <v>59</v>
      </c>
      <c r="R1355" t="str" cm="1">
        <f t="array" ref="R1355">_xlfn.IFS(Restaurant_Data[[#This Row],[Total Reservations]]&lt;=50, "Low", Restaurant_Data[[#This Row],[Total Reservations]]&lt;=100, "Medium", Restaurant_Data[[#This Row],[Total Reservations]]&lt;=200, "High")</f>
        <v>Medium</v>
      </c>
      <c r="S1355" s="4">
        <v>475268.7</v>
      </c>
      <c r="T1355" t="str" cm="1">
        <f t="array" ref="T1355">_xlfn.IFS(Restaurant_Data[[#This Row],[Revenue]]&lt;= 500000, "Low Income", Restaurant_Data[[#This Row],[Revenue]]&lt;=1000000, "Middle Income", Restaurant_Data[[#This Row],[Revenue]] &lt;= 2000000, "High Income")</f>
        <v>Low Income</v>
      </c>
    </row>
    <row r="1356" spans="1:20" x14ac:dyDescent="0.35">
      <c r="A1356" s="1" t="s">
        <v>1383</v>
      </c>
      <c r="B1356" s="1" t="s">
        <v>23</v>
      </c>
      <c r="C1356" s="1" t="s">
        <v>31</v>
      </c>
      <c r="D1356">
        <v>4.3</v>
      </c>
      <c r="E1356">
        <v>86</v>
      </c>
      <c r="F1356">
        <v>33.200000000000003</v>
      </c>
      <c r="G1356">
        <v>6674</v>
      </c>
      <c r="H1356">
        <v>68107</v>
      </c>
      <c r="I1356">
        <v>13</v>
      </c>
      <c r="J1356">
        <v>472</v>
      </c>
      <c r="K1356">
        <v>223.91</v>
      </c>
      <c r="L1356">
        <v>8.1</v>
      </c>
      <c r="M1356">
        <v>4.8</v>
      </c>
      <c r="N1356" s="1" t="s">
        <v>21</v>
      </c>
      <c r="O1356">
        <v>48</v>
      </c>
      <c r="P1356">
        <v>14</v>
      </c>
      <c r="Q1356">
        <v>62</v>
      </c>
      <c r="R1356" t="str" cm="1">
        <f t="array" ref="R1356">_xlfn.IFS(Restaurant_Data[[#This Row],[Total Reservations]]&lt;=50, "Low", Restaurant_Data[[#This Row],[Total Reservations]]&lt;=100, "Medium", Restaurant_Data[[#This Row],[Total Reservations]]&lt;=200, "High")</f>
        <v>Medium</v>
      </c>
      <c r="S1356" s="4">
        <v>661157.55000000005</v>
      </c>
      <c r="T1356" t="str" cm="1">
        <f t="array" ref="T1356">_xlfn.IFS(Restaurant_Data[[#This Row],[Revenue]]&lt;= 500000, "Low Income", Restaurant_Data[[#This Row],[Revenue]]&lt;=1000000, "Middle Income", Restaurant_Data[[#This Row],[Revenue]] &lt;= 2000000, "High Income")</f>
        <v>Middle Income</v>
      </c>
    </row>
    <row r="1357" spans="1:20" x14ac:dyDescent="0.35">
      <c r="A1357" s="1" t="s">
        <v>1384</v>
      </c>
      <c r="B1357" s="1" t="s">
        <v>34</v>
      </c>
      <c r="C1357" s="1" t="s">
        <v>24</v>
      </c>
      <c r="D1357">
        <v>3.8</v>
      </c>
      <c r="E1357">
        <v>62</v>
      </c>
      <c r="F1357">
        <v>30.5</v>
      </c>
      <c r="G1357">
        <v>2315</v>
      </c>
      <c r="H1357">
        <v>29781</v>
      </c>
      <c r="I1357">
        <v>10</v>
      </c>
      <c r="J1357">
        <v>777</v>
      </c>
      <c r="K1357">
        <v>243.76</v>
      </c>
      <c r="L1357">
        <v>3.2</v>
      </c>
      <c r="M1357">
        <v>9</v>
      </c>
      <c r="N1357" s="1" t="s">
        <v>27</v>
      </c>
      <c r="O1357">
        <v>27</v>
      </c>
      <c r="P1357">
        <v>42</v>
      </c>
      <c r="Q1357">
        <v>69</v>
      </c>
      <c r="R1357" t="str" cm="1">
        <f t="array" ref="R1357">_xlfn.IFS(Restaurant_Data[[#This Row],[Total Reservations]]&lt;=50, "Low", Restaurant_Data[[#This Row],[Total Reservations]]&lt;=100, "Medium", Restaurant_Data[[#This Row],[Total Reservations]]&lt;=200, "High")</f>
        <v>Medium</v>
      </c>
      <c r="S1357" s="4">
        <v>438849.05</v>
      </c>
      <c r="T1357" t="str" cm="1">
        <f t="array" ref="T1357">_xlfn.IFS(Restaurant_Data[[#This Row],[Revenue]]&lt;= 500000, "Low Income", Restaurant_Data[[#This Row],[Revenue]]&lt;=1000000, "Middle Income", Restaurant_Data[[#This Row],[Revenue]] &lt;= 2000000, "High Income")</f>
        <v>Low Income</v>
      </c>
    </row>
    <row r="1358" spans="1:20" x14ac:dyDescent="0.35">
      <c r="A1358" s="1" t="s">
        <v>1385</v>
      </c>
      <c r="B1358" s="1" t="s">
        <v>34</v>
      </c>
      <c r="C1358" s="1" t="s">
        <v>42</v>
      </c>
      <c r="D1358">
        <v>3</v>
      </c>
      <c r="E1358">
        <v>50</v>
      </c>
      <c r="F1358">
        <v>43.98</v>
      </c>
      <c r="G1358">
        <v>875</v>
      </c>
      <c r="H1358">
        <v>14088</v>
      </c>
      <c r="I1358">
        <v>13</v>
      </c>
      <c r="J1358">
        <v>807</v>
      </c>
      <c r="K1358">
        <v>126.76</v>
      </c>
      <c r="L1358">
        <v>8.9</v>
      </c>
      <c r="M1358">
        <v>10</v>
      </c>
      <c r="N1358" s="1" t="s">
        <v>21</v>
      </c>
      <c r="O1358">
        <v>35</v>
      </c>
      <c r="P1358">
        <v>30</v>
      </c>
      <c r="Q1358">
        <v>65</v>
      </c>
      <c r="R1358" t="str" cm="1">
        <f t="array" ref="R1358">_xlfn.IFS(Restaurant_Data[[#This Row],[Total Reservations]]&lt;=50, "Low", Restaurant_Data[[#This Row],[Total Reservations]]&lt;=100, "Medium", Restaurant_Data[[#This Row],[Total Reservations]]&lt;=200, "High")</f>
        <v>Medium</v>
      </c>
      <c r="S1358" s="4">
        <v>510520.6</v>
      </c>
      <c r="T1358" t="str" cm="1">
        <f t="array" ref="T1358">_xlfn.IFS(Restaurant_Data[[#This Row],[Revenue]]&lt;= 500000, "Low Income", Restaurant_Data[[#This Row],[Revenue]]&lt;=1000000, "Middle Income", Restaurant_Data[[#This Row],[Revenue]] &lt;= 2000000, "High Income")</f>
        <v>Middle Income</v>
      </c>
    </row>
    <row r="1359" spans="1:20" x14ac:dyDescent="0.35">
      <c r="A1359" s="1" t="s">
        <v>1386</v>
      </c>
      <c r="B1359" s="1" t="s">
        <v>23</v>
      </c>
      <c r="C1359" s="1" t="s">
        <v>20</v>
      </c>
      <c r="D1359">
        <v>4.2</v>
      </c>
      <c r="E1359">
        <v>80</v>
      </c>
      <c r="F1359">
        <v>66.72</v>
      </c>
      <c r="G1359">
        <v>1780</v>
      </c>
      <c r="H1359">
        <v>23887</v>
      </c>
      <c r="I1359">
        <v>13</v>
      </c>
      <c r="J1359">
        <v>248</v>
      </c>
      <c r="K1359">
        <v>78.61</v>
      </c>
      <c r="L1359">
        <v>1.6</v>
      </c>
      <c r="M1359">
        <v>1.6</v>
      </c>
      <c r="N1359" s="1" t="s">
        <v>27</v>
      </c>
      <c r="O1359">
        <v>53</v>
      </c>
      <c r="P1359">
        <v>33</v>
      </c>
      <c r="Q1359">
        <v>86</v>
      </c>
      <c r="R1359" t="str" cm="1">
        <f t="array" ref="R1359">_xlfn.IFS(Restaurant_Data[[#This Row],[Total Reservations]]&lt;=50, "Low", Restaurant_Data[[#This Row],[Total Reservations]]&lt;=100, "Medium", Restaurant_Data[[#This Row],[Total Reservations]]&lt;=200, "High")</f>
        <v>Medium</v>
      </c>
      <c r="S1359" s="4">
        <v>1193632.67</v>
      </c>
      <c r="T1359" t="str" cm="1">
        <f t="array" ref="T1359">_xlfn.IFS(Restaurant_Data[[#This Row],[Revenue]]&lt;= 500000, "Low Income", Restaurant_Data[[#This Row],[Revenue]]&lt;=1000000, "Middle Income", Restaurant_Data[[#This Row],[Revenue]] &lt;= 2000000, "High Income")</f>
        <v>High Income</v>
      </c>
    </row>
    <row r="1360" spans="1:20" x14ac:dyDescent="0.35">
      <c r="A1360" s="1" t="s">
        <v>1387</v>
      </c>
      <c r="B1360" s="1" t="s">
        <v>19</v>
      </c>
      <c r="C1360" s="1" t="s">
        <v>20</v>
      </c>
      <c r="D1360">
        <v>3</v>
      </c>
      <c r="E1360">
        <v>34</v>
      </c>
      <c r="F1360">
        <v>75.75</v>
      </c>
      <c r="G1360">
        <v>2570</v>
      </c>
      <c r="H1360">
        <v>28835</v>
      </c>
      <c r="I1360">
        <v>1</v>
      </c>
      <c r="J1360">
        <v>240</v>
      </c>
      <c r="K1360">
        <v>220.47</v>
      </c>
      <c r="L1360">
        <v>4.0999999999999996</v>
      </c>
      <c r="M1360">
        <v>7.6</v>
      </c>
      <c r="N1360" s="1" t="s">
        <v>27</v>
      </c>
      <c r="O1360">
        <v>4</v>
      </c>
      <c r="P1360">
        <v>7</v>
      </c>
      <c r="Q1360">
        <v>11</v>
      </c>
      <c r="R1360" t="str" cm="1">
        <f t="array" ref="R1360">_xlfn.IFS(Restaurant_Data[[#This Row],[Total Reservations]]&lt;=50, "Low", Restaurant_Data[[#This Row],[Total Reservations]]&lt;=100, "Medium", Restaurant_Data[[#This Row],[Total Reservations]]&lt;=200, "High")</f>
        <v>Low</v>
      </c>
      <c r="S1360" s="4">
        <v>577494.5</v>
      </c>
      <c r="T1360" t="str" cm="1">
        <f t="array" ref="T1360">_xlfn.IFS(Restaurant_Data[[#This Row],[Revenue]]&lt;= 500000, "Low Income", Restaurant_Data[[#This Row],[Revenue]]&lt;=1000000, "Middle Income", Restaurant_Data[[#This Row],[Revenue]] &lt;= 2000000, "High Income")</f>
        <v>Middle Income</v>
      </c>
    </row>
    <row r="1361" spans="1:20" x14ac:dyDescent="0.35">
      <c r="A1361" s="1" t="s">
        <v>1388</v>
      </c>
      <c r="B1361" s="1" t="s">
        <v>23</v>
      </c>
      <c r="C1361" s="1" t="s">
        <v>37</v>
      </c>
      <c r="D1361">
        <v>3</v>
      </c>
      <c r="E1361">
        <v>78</v>
      </c>
      <c r="F1361">
        <v>55.77</v>
      </c>
      <c r="G1361">
        <v>5945</v>
      </c>
      <c r="H1361">
        <v>64900</v>
      </c>
      <c r="I1361">
        <v>5</v>
      </c>
      <c r="J1361">
        <v>964</v>
      </c>
      <c r="K1361">
        <v>80.27</v>
      </c>
      <c r="L1361">
        <v>5.2</v>
      </c>
      <c r="M1361">
        <v>4.3</v>
      </c>
      <c r="N1361" s="1" t="s">
        <v>27</v>
      </c>
      <c r="O1361">
        <v>37</v>
      </c>
      <c r="P1361">
        <v>26</v>
      </c>
      <c r="Q1361">
        <v>63</v>
      </c>
      <c r="R1361" t="str" cm="1">
        <f t="array" ref="R1361">_xlfn.IFS(Restaurant_Data[[#This Row],[Total Reservations]]&lt;=50, "Low", Restaurant_Data[[#This Row],[Total Reservations]]&lt;=100, "Medium", Restaurant_Data[[#This Row],[Total Reservations]]&lt;=200, "High")</f>
        <v>Medium</v>
      </c>
      <c r="S1361" s="4">
        <v>980017.15</v>
      </c>
      <c r="T1361" t="str" cm="1">
        <f t="array" ref="T1361">_xlfn.IFS(Restaurant_Data[[#This Row],[Revenue]]&lt;= 500000, "Low Income", Restaurant_Data[[#This Row],[Revenue]]&lt;=1000000, "Middle Income", Restaurant_Data[[#This Row],[Revenue]] &lt;= 2000000, "High Income")</f>
        <v>Middle Income</v>
      </c>
    </row>
    <row r="1362" spans="1:20" x14ac:dyDescent="0.35">
      <c r="A1362" s="1" t="s">
        <v>1389</v>
      </c>
      <c r="B1362" s="1" t="s">
        <v>19</v>
      </c>
      <c r="C1362" s="1" t="s">
        <v>42</v>
      </c>
      <c r="D1362">
        <v>4.2</v>
      </c>
      <c r="E1362">
        <v>36</v>
      </c>
      <c r="F1362">
        <v>40.869999999999997</v>
      </c>
      <c r="G1362">
        <v>3573</v>
      </c>
      <c r="H1362">
        <v>35230</v>
      </c>
      <c r="I1362">
        <v>16</v>
      </c>
      <c r="J1362">
        <v>178</v>
      </c>
      <c r="K1362">
        <v>165.5</v>
      </c>
      <c r="L1362">
        <v>1.6</v>
      </c>
      <c r="M1362">
        <v>2.2999999999999998</v>
      </c>
      <c r="N1362" s="1" t="s">
        <v>27</v>
      </c>
      <c r="O1362">
        <v>12</v>
      </c>
      <c r="P1362">
        <v>3</v>
      </c>
      <c r="Q1362">
        <v>15</v>
      </c>
      <c r="R1362" t="str" cm="1">
        <f t="array" ref="R1362">_xlfn.IFS(Restaurant_Data[[#This Row],[Total Reservations]]&lt;=50, "Low", Restaurant_Data[[#This Row],[Total Reservations]]&lt;=100, "Medium", Restaurant_Data[[#This Row],[Total Reservations]]&lt;=200, "High")</f>
        <v>Low</v>
      </c>
      <c r="S1362" s="4">
        <v>348259.13</v>
      </c>
      <c r="T1362" t="str" cm="1">
        <f t="array" ref="T1362">_xlfn.IFS(Restaurant_Data[[#This Row],[Revenue]]&lt;= 500000, "Low Income", Restaurant_Data[[#This Row],[Revenue]]&lt;=1000000, "Middle Income", Restaurant_Data[[#This Row],[Revenue]] &lt;= 2000000, "High Income")</f>
        <v>Low Income</v>
      </c>
    </row>
    <row r="1363" spans="1:20" x14ac:dyDescent="0.35">
      <c r="A1363" s="1" t="s">
        <v>1390</v>
      </c>
      <c r="B1363" s="1" t="s">
        <v>34</v>
      </c>
      <c r="C1363" s="1" t="s">
        <v>20</v>
      </c>
      <c r="D1363">
        <v>3.4</v>
      </c>
      <c r="E1363">
        <v>56</v>
      </c>
      <c r="F1363">
        <v>75.08</v>
      </c>
      <c r="G1363">
        <v>1815</v>
      </c>
      <c r="H1363">
        <v>19378</v>
      </c>
      <c r="I1363">
        <v>6</v>
      </c>
      <c r="J1363">
        <v>210</v>
      </c>
      <c r="K1363">
        <v>107.68</v>
      </c>
      <c r="L1363">
        <v>6.2</v>
      </c>
      <c r="M1363">
        <v>4.5999999999999996</v>
      </c>
      <c r="N1363" s="1" t="s">
        <v>27</v>
      </c>
      <c r="O1363">
        <v>14</v>
      </c>
      <c r="P1363">
        <v>11</v>
      </c>
      <c r="Q1363">
        <v>25</v>
      </c>
      <c r="R1363" t="str" cm="1">
        <f t="array" ref="R1363">_xlfn.IFS(Restaurant_Data[[#This Row],[Total Reservations]]&lt;=50, "Low", Restaurant_Data[[#This Row],[Total Reservations]]&lt;=100, "Medium", Restaurant_Data[[#This Row],[Total Reservations]]&lt;=200, "High")</f>
        <v>Low</v>
      </c>
      <c r="S1363" s="4">
        <v>938169.52</v>
      </c>
      <c r="T1363" t="str" cm="1">
        <f t="array" ref="T1363">_xlfn.IFS(Restaurant_Data[[#This Row],[Revenue]]&lt;= 500000, "Low Income", Restaurant_Data[[#This Row],[Revenue]]&lt;=1000000, "Middle Income", Restaurant_Data[[#This Row],[Revenue]] &lt;= 2000000, "High Income")</f>
        <v>Middle Income</v>
      </c>
    </row>
    <row r="1364" spans="1:20" x14ac:dyDescent="0.35">
      <c r="A1364" s="1" t="s">
        <v>1391</v>
      </c>
      <c r="B1364" s="1" t="s">
        <v>19</v>
      </c>
      <c r="C1364" s="1" t="s">
        <v>20</v>
      </c>
      <c r="D1364">
        <v>3.4</v>
      </c>
      <c r="E1364">
        <v>31</v>
      </c>
      <c r="F1364">
        <v>75.400000000000006</v>
      </c>
      <c r="G1364">
        <v>2999</v>
      </c>
      <c r="H1364">
        <v>33767</v>
      </c>
      <c r="I1364">
        <v>4</v>
      </c>
      <c r="J1364">
        <v>82</v>
      </c>
      <c r="K1364">
        <v>133.02000000000001</v>
      </c>
      <c r="L1364">
        <v>6</v>
      </c>
      <c r="M1364">
        <v>10</v>
      </c>
      <c r="N1364" s="1" t="s">
        <v>27</v>
      </c>
      <c r="O1364">
        <v>3</v>
      </c>
      <c r="P1364">
        <v>30</v>
      </c>
      <c r="Q1364">
        <v>33</v>
      </c>
      <c r="R1364" t="str" cm="1">
        <f t="array" ref="R1364">_xlfn.IFS(Restaurant_Data[[#This Row],[Total Reservations]]&lt;=50, "Low", Restaurant_Data[[#This Row],[Total Reservations]]&lt;=100, "Medium", Restaurant_Data[[#This Row],[Total Reservations]]&lt;=200, "High")</f>
        <v>Low</v>
      </c>
      <c r="S1364" s="4">
        <v>532729.65</v>
      </c>
      <c r="T1364" t="str" cm="1">
        <f t="array" ref="T1364">_xlfn.IFS(Restaurant_Data[[#This Row],[Revenue]]&lt;= 500000, "Low Income", Restaurant_Data[[#This Row],[Revenue]]&lt;=1000000, "Middle Income", Restaurant_Data[[#This Row],[Revenue]] &lt;= 2000000, "High Income")</f>
        <v>Middle Income</v>
      </c>
    </row>
    <row r="1365" spans="1:20" x14ac:dyDescent="0.35">
      <c r="A1365" s="1" t="s">
        <v>1392</v>
      </c>
      <c r="B1365" s="1" t="s">
        <v>34</v>
      </c>
      <c r="C1365" s="1" t="s">
        <v>31</v>
      </c>
      <c r="D1365">
        <v>4.3</v>
      </c>
      <c r="E1365">
        <v>68</v>
      </c>
      <c r="F1365">
        <v>32.549999999999997</v>
      </c>
      <c r="G1365">
        <v>2151</v>
      </c>
      <c r="H1365">
        <v>26517</v>
      </c>
      <c r="I1365">
        <v>10</v>
      </c>
      <c r="J1365">
        <v>60</v>
      </c>
      <c r="K1365">
        <v>167.66</v>
      </c>
      <c r="L1365">
        <v>9.9</v>
      </c>
      <c r="M1365">
        <v>4.2</v>
      </c>
      <c r="N1365" s="1" t="s">
        <v>27</v>
      </c>
      <c r="O1365">
        <v>54</v>
      </c>
      <c r="P1365">
        <v>19</v>
      </c>
      <c r="Q1365">
        <v>73</v>
      </c>
      <c r="R1365" t="str" cm="1">
        <f t="array" ref="R1365">_xlfn.IFS(Restaurant_Data[[#This Row],[Total Reservations]]&lt;=50, "Low", Restaurant_Data[[#This Row],[Total Reservations]]&lt;=100, "Medium", Restaurant_Data[[#This Row],[Total Reservations]]&lt;=200, "High")</f>
        <v>Medium</v>
      </c>
      <c r="S1365" s="4">
        <v>508833.1</v>
      </c>
      <c r="T1365" t="str" cm="1">
        <f t="array" ref="T1365">_xlfn.IFS(Restaurant_Data[[#This Row],[Revenue]]&lt;= 500000, "Low Income", Restaurant_Data[[#This Row],[Revenue]]&lt;=1000000, "Middle Income", Restaurant_Data[[#This Row],[Revenue]] &lt;= 2000000, "High Income")</f>
        <v>Middle Income</v>
      </c>
    </row>
    <row r="1366" spans="1:20" x14ac:dyDescent="0.35">
      <c r="A1366" s="1" t="s">
        <v>1393</v>
      </c>
      <c r="B1366" s="1" t="s">
        <v>19</v>
      </c>
      <c r="C1366" s="1" t="s">
        <v>37</v>
      </c>
      <c r="D1366">
        <v>3.1</v>
      </c>
      <c r="E1366">
        <v>49</v>
      </c>
      <c r="F1366">
        <v>56.58</v>
      </c>
      <c r="G1366">
        <v>2830</v>
      </c>
      <c r="H1366">
        <v>28800</v>
      </c>
      <c r="I1366">
        <v>11</v>
      </c>
      <c r="J1366">
        <v>556</v>
      </c>
      <c r="K1366">
        <v>274.04000000000002</v>
      </c>
      <c r="L1366">
        <v>6.6</v>
      </c>
      <c r="M1366">
        <v>3.5</v>
      </c>
      <c r="N1366" s="1" t="s">
        <v>21</v>
      </c>
      <c r="O1366">
        <v>37</v>
      </c>
      <c r="P1366">
        <v>47</v>
      </c>
      <c r="Q1366">
        <v>84</v>
      </c>
      <c r="R1366" t="str" cm="1">
        <f t="array" ref="R1366">_xlfn.IFS(Restaurant_Data[[#This Row],[Total Reservations]]&lt;=50, "Low", Restaurant_Data[[#This Row],[Total Reservations]]&lt;=100, "Medium", Restaurant_Data[[#This Row],[Total Reservations]]&lt;=200, "High")</f>
        <v>Medium</v>
      </c>
      <c r="S1366" s="4">
        <v>634759.69999999995</v>
      </c>
      <c r="T1366" t="str" cm="1">
        <f t="array" ref="T1366">_xlfn.IFS(Restaurant_Data[[#This Row],[Revenue]]&lt;= 500000, "Low Income", Restaurant_Data[[#This Row],[Revenue]]&lt;=1000000, "Middle Income", Restaurant_Data[[#This Row],[Revenue]] &lt;= 2000000, "High Income")</f>
        <v>Middle Income</v>
      </c>
    </row>
    <row r="1367" spans="1:20" x14ac:dyDescent="0.35">
      <c r="A1367" s="1" t="s">
        <v>1394</v>
      </c>
      <c r="B1367" s="1" t="s">
        <v>19</v>
      </c>
      <c r="C1367" s="1" t="s">
        <v>24</v>
      </c>
      <c r="D1367">
        <v>3.6</v>
      </c>
      <c r="E1367">
        <v>47</v>
      </c>
      <c r="F1367">
        <v>32.97</v>
      </c>
      <c r="G1367">
        <v>3097</v>
      </c>
      <c r="H1367">
        <v>32728</v>
      </c>
      <c r="I1367">
        <v>2</v>
      </c>
      <c r="J1367">
        <v>493</v>
      </c>
      <c r="K1367">
        <v>220.11</v>
      </c>
      <c r="L1367">
        <v>4.5999999999999996</v>
      </c>
      <c r="M1367">
        <v>8.6</v>
      </c>
      <c r="N1367" s="1" t="s">
        <v>27</v>
      </c>
      <c r="O1367">
        <v>30</v>
      </c>
      <c r="P1367">
        <v>16</v>
      </c>
      <c r="Q1367">
        <v>46</v>
      </c>
      <c r="R1367" t="str" cm="1">
        <f t="array" ref="R1367">_xlfn.IFS(Restaurant_Data[[#This Row],[Total Reservations]]&lt;=50, "Low", Restaurant_Data[[#This Row],[Total Reservations]]&lt;=100, "Medium", Restaurant_Data[[#This Row],[Total Reservations]]&lt;=200, "High")</f>
        <v>Low</v>
      </c>
      <c r="S1367" s="4">
        <v>356744.73</v>
      </c>
      <c r="T1367" t="str" cm="1">
        <f t="array" ref="T1367">_xlfn.IFS(Restaurant_Data[[#This Row],[Revenue]]&lt;= 500000, "Low Income", Restaurant_Data[[#This Row],[Revenue]]&lt;=1000000, "Middle Income", Restaurant_Data[[#This Row],[Revenue]] &lt;= 2000000, "High Income")</f>
        <v>Low Income</v>
      </c>
    </row>
    <row r="1368" spans="1:20" x14ac:dyDescent="0.35">
      <c r="A1368" s="1" t="s">
        <v>1395</v>
      </c>
      <c r="B1368" s="1" t="s">
        <v>19</v>
      </c>
      <c r="C1368" s="1" t="s">
        <v>20</v>
      </c>
      <c r="D1368">
        <v>3.3</v>
      </c>
      <c r="E1368">
        <v>39</v>
      </c>
      <c r="F1368">
        <v>65.459999999999994</v>
      </c>
      <c r="G1368">
        <v>3278</v>
      </c>
      <c r="H1368">
        <v>39074</v>
      </c>
      <c r="I1368">
        <v>9</v>
      </c>
      <c r="J1368">
        <v>264</v>
      </c>
      <c r="K1368">
        <v>92.91</v>
      </c>
      <c r="L1368">
        <v>8.1</v>
      </c>
      <c r="M1368">
        <v>8.8000000000000007</v>
      </c>
      <c r="N1368" s="1" t="s">
        <v>27</v>
      </c>
      <c r="O1368">
        <v>29</v>
      </c>
      <c r="P1368">
        <v>30</v>
      </c>
      <c r="Q1368">
        <v>59</v>
      </c>
      <c r="R1368" t="str" cm="1">
        <f t="array" ref="R1368">_xlfn.IFS(Restaurant_Data[[#This Row],[Total Reservations]]&lt;=50, "Low", Restaurant_Data[[#This Row],[Total Reservations]]&lt;=100, "Medium", Restaurant_Data[[#This Row],[Total Reservations]]&lt;=200, "High")</f>
        <v>Medium</v>
      </c>
      <c r="S1368" s="4">
        <v>587804.69999999995</v>
      </c>
      <c r="T1368" t="str" cm="1">
        <f t="array" ref="T1368">_xlfn.IFS(Restaurant_Data[[#This Row],[Revenue]]&lt;= 500000, "Low Income", Restaurant_Data[[#This Row],[Revenue]]&lt;=1000000, "Middle Income", Restaurant_Data[[#This Row],[Revenue]] &lt;= 2000000, "High Income")</f>
        <v>Middle Income</v>
      </c>
    </row>
    <row r="1369" spans="1:20" x14ac:dyDescent="0.35">
      <c r="A1369" s="1" t="s">
        <v>1396</v>
      </c>
      <c r="B1369" s="1" t="s">
        <v>23</v>
      </c>
      <c r="C1369" s="1" t="s">
        <v>26</v>
      </c>
      <c r="D1369">
        <v>4.2</v>
      </c>
      <c r="E1369">
        <v>74</v>
      </c>
      <c r="F1369">
        <v>50.34</v>
      </c>
      <c r="G1369">
        <v>5426</v>
      </c>
      <c r="H1369">
        <v>54480</v>
      </c>
      <c r="I1369">
        <v>14</v>
      </c>
      <c r="J1369">
        <v>803</v>
      </c>
      <c r="K1369">
        <v>269.86</v>
      </c>
      <c r="L1369">
        <v>4</v>
      </c>
      <c r="M1369">
        <v>4</v>
      </c>
      <c r="N1369" s="1" t="s">
        <v>27</v>
      </c>
      <c r="O1369">
        <v>65</v>
      </c>
      <c r="P1369">
        <v>31</v>
      </c>
      <c r="Q1369">
        <v>96</v>
      </c>
      <c r="R1369" t="str" cm="1">
        <f t="array" ref="R1369">_xlfn.IFS(Restaurant_Data[[#This Row],[Total Reservations]]&lt;=50, "Low", Restaurant_Data[[#This Row],[Total Reservations]]&lt;=100, "Medium", Restaurant_Data[[#This Row],[Total Reservations]]&lt;=200, "High")</f>
        <v>Medium</v>
      </c>
      <c r="S1369" s="4">
        <v>851111.68</v>
      </c>
      <c r="T1369" t="str" cm="1">
        <f t="array" ref="T1369">_xlfn.IFS(Restaurant_Data[[#This Row],[Revenue]]&lt;= 500000, "Low Income", Restaurant_Data[[#This Row],[Revenue]]&lt;=1000000, "Middle Income", Restaurant_Data[[#This Row],[Revenue]] &lt;= 2000000, "High Income")</f>
        <v>Middle Income</v>
      </c>
    </row>
    <row r="1370" spans="1:20" x14ac:dyDescent="0.35">
      <c r="A1370" s="1" t="s">
        <v>1397</v>
      </c>
      <c r="B1370" s="1" t="s">
        <v>23</v>
      </c>
      <c r="C1370" s="1" t="s">
        <v>26</v>
      </c>
      <c r="D1370">
        <v>4.3</v>
      </c>
      <c r="E1370">
        <v>85</v>
      </c>
      <c r="F1370">
        <v>53.76</v>
      </c>
      <c r="G1370">
        <v>6506</v>
      </c>
      <c r="H1370">
        <v>65909</v>
      </c>
      <c r="I1370">
        <v>2</v>
      </c>
      <c r="J1370">
        <v>542</v>
      </c>
      <c r="K1370">
        <v>175.14</v>
      </c>
      <c r="L1370">
        <v>5.8</v>
      </c>
      <c r="M1370">
        <v>3.7</v>
      </c>
      <c r="N1370" s="1" t="s">
        <v>27</v>
      </c>
      <c r="O1370">
        <v>70</v>
      </c>
      <c r="P1370">
        <v>65</v>
      </c>
      <c r="Q1370">
        <v>135</v>
      </c>
      <c r="R1370" t="str" cm="1">
        <f t="array" ref="R1370">_xlfn.IFS(Restaurant_Data[[#This Row],[Total Reservations]]&lt;=50, "Low", Restaurant_Data[[#This Row],[Total Reservations]]&lt;=100, "Medium", Restaurant_Data[[#This Row],[Total Reservations]]&lt;=200, "High")</f>
        <v>High</v>
      </c>
      <c r="S1370" s="4">
        <v>1028888.45</v>
      </c>
      <c r="T1370" t="str" cm="1">
        <f t="array" ref="T1370">_xlfn.IFS(Restaurant_Data[[#This Row],[Revenue]]&lt;= 500000, "Low Income", Restaurant_Data[[#This Row],[Revenue]]&lt;=1000000, "Middle Income", Restaurant_Data[[#This Row],[Revenue]] &lt;= 2000000, "High Income")</f>
        <v>High Income</v>
      </c>
    </row>
    <row r="1371" spans="1:20" x14ac:dyDescent="0.35">
      <c r="A1371" s="1" t="s">
        <v>1398</v>
      </c>
      <c r="B1371" s="1" t="s">
        <v>34</v>
      </c>
      <c r="C1371" s="1" t="s">
        <v>24</v>
      </c>
      <c r="D1371">
        <v>4.4000000000000004</v>
      </c>
      <c r="E1371">
        <v>54</v>
      </c>
      <c r="F1371">
        <v>31.16</v>
      </c>
      <c r="G1371">
        <v>2612</v>
      </c>
      <c r="H1371">
        <v>33485</v>
      </c>
      <c r="I1371">
        <v>5</v>
      </c>
      <c r="J1371">
        <v>845</v>
      </c>
      <c r="K1371">
        <v>101.06</v>
      </c>
      <c r="L1371">
        <v>1.5</v>
      </c>
      <c r="M1371">
        <v>6.8</v>
      </c>
      <c r="N1371" s="1" t="s">
        <v>21</v>
      </c>
      <c r="O1371">
        <v>8</v>
      </c>
      <c r="P1371">
        <v>27</v>
      </c>
      <c r="Q1371">
        <v>35</v>
      </c>
      <c r="R1371" t="str" cm="1">
        <f t="array" ref="R1371">_xlfn.IFS(Restaurant_Data[[#This Row],[Total Reservations]]&lt;=50, "Low", Restaurant_Data[[#This Row],[Total Reservations]]&lt;=100, "Medium", Restaurant_Data[[#This Row],[Total Reservations]]&lt;=200, "High")</f>
        <v>Low</v>
      </c>
      <c r="S1371" s="4">
        <v>386021.01</v>
      </c>
      <c r="T1371" t="str" cm="1">
        <f t="array" ref="T1371">_xlfn.IFS(Restaurant_Data[[#This Row],[Revenue]]&lt;= 500000, "Low Income", Restaurant_Data[[#This Row],[Revenue]]&lt;=1000000, "Middle Income", Restaurant_Data[[#This Row],[Revenue]] &lt;= 2000000, "High Income")</f>
        <v>Low Income</v>
      </c>
    </row>
    <row r="1372" spans="1:20" x14ac:dyDescent="0.35">
      <c r="A1372" s="1" t="s">
        <v>1399</v>
      </c>
      <c r="B1372" s="1" t="s">
        <v>34</v>
      </c>
      <c r="C1372" s="1" t="s">
        <v>42</v>
      </c>
      <c r="D1372">
        <v>3.5</v>
      </c>
      <c r="E1372">
        <v>64</v>
      </c>
      <c r="F1372">
        <v>37.07</v>
      </c>
      <c r="G1372">
        <v>2472</v>
      </c>
      <c r="H1372">
        <v>30122</v>
      </c>
      <c r="I1372">
        <v>12</v>
      </c>
      <c r="J1372">
        <v>807</v>
      </c>
      <c r="K1372">
        <v>181.86</v>
      </c>
      <c r="L1372">
        <v>3.9</v>
      </c>
      <c r="M1372">
        <v>2.8</v>
      </c>
      <c r="N1372" s="1" t="s">
        <v>27</v>
      </c>
      <c r="O1372">
        <v>28</v>
      </c>
      <c r="P1372">
        <v>20</v>
      </c>
      <c r="Q1372">
        <v>48</v>
      </c>
      <c r="R1372" t="str" cm="1">
        <f t="array" ref="R1372">_xlfn.IFS(Restaurant_Data[[#This Row],[Total Reservations]]&lt;=50, "Low", Restaurant_Data[[#This Row],[Total Reservations]]&lt;=100, "Medium", Restaurant_Data[[#This Row],[Total Reservations]]&lt;=200, "High")</f>
        <v>Low</v>
      </c>
      <c r="S1372" s="4">
        <v>543530.57999999996</v>
      </c>
      <c r="T1372" t="str" cm="1">
        <f t="array" ref="T1372">_xlfn.IFS(Restaurant_Data[[#This Row],[Revenue]]&lt;= 500000, "Low Income", Restaurant_Data[[#This Row],[Revenue]]&lt;=1000000, "Middle Income", Restaurant_Data[[#This Row],[Revenue]] &lt;= 2000000, "High Income")</f>
        <v>Middle Income</v>
      </c>
    </row>
    <row r="1373" spans="1:20" x14ac:dyDescent="0.35">
      <c r="A1373" s="1" t="s">
        <v>1400</v>
      </c>
      <c r="B1373" s="1" t="s">
        <v>23</v>
      </c>
      <c r="C1373" s="1" t="s">
        <v>37</v>
      </c>
      <c r="D1373">
        <v>3.2</v>
      </c>
      <c r="E1373">
        <v>85</v>
      </c>
      <c r="F1373">
        <v>60.36</v>
      </c>
      <c r="G1373">
        <v>1825</v>
      </c>
      <c r="H1373">
        <v>17327</v>
      </c>
      <c r="I1373">
        <v>1</v>
      </c>
      <c r="J1373">
        <v>239</v>
      </c>
      <c r="K1373">
        <v>97.73</v>
      </c>
      <c r="L1373">
        <v>5.8</v>
      </c>
      <c r="M1373">
        <v>5.4</v>
      </c>
      <c r="N1373" s="1" t="s">
        <v>27</v>
      </c>
      <c r="O1373">
        <v>29</v>
      </c>
      <c r="P1373">
        <v>49</v>
      </c>
      <c r="Q1373">
        <v>78</v>
      </c>
      <c r="R1373" t="str" cm="1">
        <f t="array" ref="R1373">_xlfn.IFS(Restaurant_Data[[#This Row],[Total Reservations]]&lt;=50, "Low", Restaurant_Data[[#This Row],[Total Reservations]]&lt;=100, "Medium", Restaurant_Data[[#This Row],[Total Reservations]]&lt;=200, "High")</f>
        <v>Medium</v>
      </c>
      <c r="S1373" s="4">
        <v>1138991.33</v>
      </c>
      <c r="T1373" t="str" cm="1">
        <f t="array" ref="T1373">_xlfn.IFS(Restaurant_Data[[#This Row],[Revenue]]&lt;= 500000, "Low Income", Restaurant_Data[[#This Row],[Revenue]]&lt;=1000000, "Middle Income", Restaurant_Data[[#This Row],[Revenue]] &lt;= 2000000, "High Income")</f>
        <v>High Income</v>
      </c>
    </row>
    <row r="1374" spans="1:20" x14ac:dyDescent="0.35">
      <c r="A1374" s="1" t="s">
        <v>1401</v>
      </c>
      <c r="B1374" s="1" t="s">
        <v>34</v>
      </c>
      <c r="C1374" s="1" t="s">
        <v>31</v>
      </c>
      <c r="D1374">
        <v>3.2</v>
      </c>
      <c r="E1374">
        <v>53</v>
      </c>
      <c r="F1374">
        <v>40.130000000000003</v>
      </c>
      <c r="G1374">
        <v>1247</v>
      </c>
      <c r="H1374">
        <v>17679</v>
      </c>
      <c r="I1374">
        <v>19</v>
      </c>
      <c r="J1374">
        <v>864</v>
      </c>
      <c r="K1374">
        <v>141.83000000000001</v>
      </c>
      <c r="L1374">
        <v>7.3</v>
      </c>
      <c r="M1374">
        <v>2.2999999999999998</v>
      </c>
      <c r="N1374" s="1" t="s">
        <v>27</v>
      </c>
      <c r="O1374">
        <v>18</v>
      </c>
      <c r="P1374">
        <v>12</v>
      </c>
      <c r="Q1374">
        <v>30</v>
      </c>
      <c r="R1374" t="str" cm="1">
        <f t="array" ref="R1374">_xlfn.IFS(Restaurant_Data[[#This Row],[Total Reservations]]&lt;=50, "Low", Restaurant_Data[[#This Row],[Total Reservations]]&lt;=100, "Medium", Restaurant_Data[[#This Row],[Total Reservations]]&lt;=200, "High")</f>
        <v>Low</v>
      </c>
      <c r="S1374" s="4">
        <v>495275.26</v>
      </c>
      <c r="T1374" t="str" cm="1">
        <f t="array" ref="T1374">_xlfn.IFS(Restaurant_Data[[#This Row],[Revenue]]&lt;= 500000, "Low Income", Restaurant_Data[[#This Row],[Revenue]]&lt;=1000000, "Middle Income", Restaurant_Data[[#This Row],[Revenue]] &lt;= 2000000, "High Income")</f>
        <v>Low Income</v>
      </c>
    </row>
    <row r="1375" spans="1:20" x14ac:dyDescent="0.35">
      <c r="A1375" s="1" t="s">
        <v>1402</v>
      </c>
      <c r="B1375" s="1" t="s">
        <v>23</v>
      </c>
      <c r="C1375" s="1" t="s">
        <v>26</v>
      </c>
      <c r="D1375">
        <v>3.9</v>
      </c>
      <c r="E1375">
        <v>83</v>
      </c>
      <c r="F1375">
        <v>51.79</v>
      </c>
      <c r="G1375">
        <v>6543</v>
      </c>
      <c r="H1375">
        <v>67410</v>
      </c>
      <c r="I1375">
        <v>12</v>
      </c>
      <c r="J1375">
        <v>450</v>
      </c>
      <c r="K1375">
        <v>251.38</v>
      </c>
      <c r="L1375">
        <v>1.9</v>
      </c>
      <c r="M1375">
        <v>3.7</v>
      </c>
      <c r="N1375" s="1" t="s">
        <v>21</v>
      </c>
      <c r="O1375">
        <v>21</v>
      </c>
      <c r="P1375">
        <v>26</v>
      </c>
      <c r="Q1375">
        <v>47</v>
      </c>
      <c r="R1375" t="str" cm="1">
        <f t="array" ref="R1375">_xlfn.IFS(Restaurant_Data[[#This Row],[Total Reservations]]&lt;=50, "Low", Restaurant_Data[[#This Row],[Total Reservations]]&lt;=100, "Medium", Restaurant_Data[[#This Row],[Total Reservations]]&lt;=200, "High")</f>
        <v>Low</v>
      </c>
      <c r="S1375" s="4">
        <v>972705.96</v>
      </c>
      <c r="T1375" t="str" cm="1">
        <f t="array" ref="T1375">_xlfn.IFS(Restaurant_Data[[#This Row],[Revenue]]&lt;= 500000, "Low Income", Restaurant_Data[[#This Row],[Revenue]]&lt;=1000000, "Middle Income", Restaurant_Data[[#This Row],[Revenue]] &lt;= 2000000, "High Income")</f>
        <v>Middle Income</v>
      </c>
    </row>
    <row r="1376" spans="1:20" x14ac:dyDescent="0.35">
      <c r="A1376" s="1" t="s">
        <v>1403</v>
      </c>
      <c r="B1376" s="1" t="s">
        <v>19</v>
      </c>
      <c r="C1376" s="1" t="s">
        <v>26</v>
      </c>
      <c r="D1376">
        <v>4.9000000000000004</v>
      </c>
      <c r="E1376">
        <v>46</v>
      </c>
      <c r="F1376">
        <v>52.94</v>
      </c>
      <c r="G1376">
        <v>2870</v>
      </c>
      <c r="H1376">
        <v>32134</v>
      </c>
      <c r="I1376">
        <v>12</v>
      </c>
      <c r="J1376">
        <v>891</v>
      </c>
      <c r="K1376">
        <v>214.65</v>
      </c>
      <c r="L1376">
        <v>8.1999999999999993</v>
      </c>
      <c r="M1376">
        <v>3.7</v>
      </c>
      <c r="N1376" s="1" t="s">
        <v>21</v>
      </c>
      <c r="O1376">
        <v>35</v>
      </c>
      <c r="P1376">
        <v>25</v>
      </c>
      <c r="Q1376">
        <v>60</v>
      </c>
      <c r="R1376" t="str" cm="1">
        <f t="array" ref="R1376">_xlfn.IFS(Restaurant_Data[[#This Row],[Total Reservations]]&lt;=50, "Low", Restaurant_Data[[#This Row],[Total Reservations]]&lt;=100, "Medium", Restaurant_Data[[#This Row],[Total Reservations]]&lt;=200, "High")</f>
        <v>Medium</v>
      </c>
      <c r="S1376" s="4">
        <v>562137.66</v>
      </c>
      <c r="T1376" t="str" cm="1">
        <f t="array" ref="T1376">_xlfn.IFS(Restaurant_Data[[#This Row],[Revenue]]&lt;= 500000, "Low Income", Restaurant_Data[[#This Row],[Revenue]]&lt;=1000000, "Middle Income", Restaurant_Data[[#This Row],[Revenue]] &lt;= 2000000, "High Income")</f>
        <v>Middle Income</v>
      </c>
    </row>
    <row r="1377" spans="1:20" x14ac:dyDescent="0.35">
      <c r="A1377" s="1" t="s">
        <v>1404</v>
      </c>
      <c r="B1377" s="1" t="s">
        <v>34</v>
      </c>
      <c r="C1377" s="1" t="s">
        <v>24</v>
      </c>
      <c r="D1377">
        <v>3.4</v>
      </c>
      <c r="E1377">
        <v>66</v>
      </c>
      <c r="F1377">
        <v>28.7</v>
      </c>
      <c r="G1377">
        <v>2001</v>
      </c>
      <c r="H1377">
        <v>26201</v>
      </c>
      <c r="I1377">
        <v>5</v>
      </c>
      <c r="J1377">
        <v>633</v>
      </c>
      <c r="K1377">
        <v>169.49</v>
      </c>
      <c r="L1377">
        <v>9.1</v>
      </c>
      <c r="M1377">
        <v>7.3</v>
      </c>
      <c r="N1377" s="1" t="s">
        <v>27</v>
      </c>
      <c r="O1377">
        <v>52</v>
      </c>
      <c r="P1377">
        <v>52</v>
      </c>
      <c r="Q1377">
        <v>104</v>
      </c>
      <c r="R1377" t="str" cm="1">
        <f t="array" ref="R1377">_xlfn.IFS(Restaurant_Data[[#This Row],[Total Reservations]]&lt;=50, "Low", Restaurant_Data[[#This Row],[Total Reservations]]&lt;=100, "Medium", Restaurant_Data[[#This Row],[Total Reservations]]&lt;=200, "High")</f>
        <v>High</v>
      </c>
      <c r="S1377" s="4">
        <v>436592.15</v>
      </c>
      <c r="T1377" t="str" cm="1">
        <f t="array" ref="T1377">_xlfn.IFS(Restaurant_Data[[#This Row],[Revenue]]&lt;= 500000, "Low Income", Restaurant_Data[[#This Row],[Revenue]]&lt;=1000000, "Middle Income", Restaurant_Data[[#This Row],[Revenue]] &lt;= 2000000, "High Income")</f>
        <v>Low Income</v>
      </c>
    </row>
    <row r="1378" spans="1:20" x14ac:dyDescent="0.35">
      <c r="A1378" s="1" t="s">
        <v>1405</v>
      </c>
      <c r="B1378" s="1" t="s">
        <v>34</v>
      </c>
      <c r="C1378" s="1" t="s">
        <v>42</v>
      </c>
      <c r="D1378">
        <v>3.5</v>
      </c>
      <c r="E1378">
        <v>70</v>
      </c>
      <c r="F1378">
        <v>37.07</v>
      </c>
      <c r="G1378">
        <v>1234</v>
      </c>
      <c r="H1378">
        <v>20352</v>
      </c>
      <c r="I1378">
        <v>2</v>
      </c>
      <c r="J1378">
        <v>294</v>
      </c>
      <c r="K1378">
        <v>106.61</v>
      </c>
      <c r="L1378">
        <v>3.5</v>
      </c>
      <c r="M1378">
        <v>3.5</v>
      </c>
      <c r="N1378" s="1" t="s">
        <v>27</v>
      </c>
      <c r="O1378">
        <v>56</v>
      </c>
      <c r="P1378">
        <v>33</v>
      </c>
      <c r="Q1378">
        <v>89</v>
      </c>
      <c r="R1378" t="str" cm="1">
        <f t="array" ref="R1378">_xlfn.IFS(Restaurant_Data[[#This Row],[Total Reservations]]&lt;=50, "Low", Restaurant_Data[[#This Row],[Total Reservations]]&lt;=100, "Medium", Restaurant_Data[[#This Row],[Total Reservations]]&lt;=200, "High")</f>
        <v>Medium</v>
      </c>
      <c r="S1378" s="4">
        <v>580538.93000000005</v>
      </c>
      <c r="T1378" t="str" cm="1">
        <f t="array" ref="T1378">_xlfn.IFS(Restaurant_Data[[#This Row],[Revenue]]&lt;= 500000, "Low Income", Restaurant_Data[[#This Row],[Revenue]]&lt;=1000000, "Middle Income", Restaurant_Data[[#This Row],[Revenue]] &lt;= 2000000, "High Income")</f>
        <v>Middle Income</v>
      </c>
    </row>
    <row r="1379" spans="1:20" x14ac:dyDescent="0.35">
      <c r="A1379" s="1" t="s">
        <v>1406</v>
      </c>
      <c r="B1379" s="1" t="s">
        <v>23</v>
      </c>
      <c r="C1379" s="1" t="s">
        <v>42</v>
      </c>
      <c r="D1379">
        <v>3.2</v>
      </c>
      <c r="E1379">
        <v>85</v>
      </c>
      <c r="F1379">
        <v>37.81</v>
      </c>
      <c r="G1379">
        <v>3389</v>
      </c>
      <c r="H1379">
        <v>37426</v>
      </c>
      <c r="I1379">
        <v>14</v>
      </c>
      <c r="J1379">
        <v>442</v>
      </c>
      <c r="K1379">
        <v>120.54</v>
      </c>
      <c r="L1379">
        <v>7.9</v>
      </c>
      <c r="M1379">
        <v>9.1</v>
      </c>
      <c r="N1379" s="1" t="s">
        <v>27</v>
      </c>
      <c r="O1379">
        <v>2</v>
      </c>
      <c r="P1379">
        <v>81</v>
      </c>
      <c r="Q1379">
        <v>83</v>
      </c>
      <c r="R1379" t="str" cm="1">
        <f t="array" ref="R1379">_xlfn.IFS(Restaurant_Data[[#This Row],[Total Reservations]]&lt;=50, "Low", Restaurant_Data[[#This Row],[Total Reservations]]&lt;=100, "Medium", Restaurant_Data[[#This Row],[Total Reservations]]&lt;=200, "High")</f>
        <v>Medium</v>
      </c>
      <c r="S1379" s="4">
        <v>737310.18</v>
      </c>
      <c r="T1379" t="str" cm="1">
        <f t="array" ref="T1379">_xlfn.IFS(Restaurant_Data[[#This Row],[Revenue]]&lt;= 500000, "Low Income", Restaurant_Data[[#This Row],[Revenue]]&lt;=1000000, "Middle Income", Restaurant_Data[[#This Row],[Revenue]] &lt;= 2000000, "High Income")</f>
        <v>Middle Income</v>
      </c>
    </row>
    <row r="1380" spans="1:20" x14ac:dyDescent="0.35">
      <c r="A1380" s="1" t="s">
        <v>1407</v>
      </c>
      <c r="B1380" s="1" t="s">
        <v>34</v>
      </c>
      <c r="C1380" s="1" t="s">
        <v>24</v>
      </c>
      <c r="D1380">
        <v>4.2</v>
      </c>
      <c r="E1380">
        <v>58</v>
      </c>
      <c r="F1380">
        <v>30.86</v>
      </c>
      <c r="G1380">
        <v>1831</v>
      </c>
      <c r="H1380">
        <v>20613</v>
      </c>
      <c r="I1380">
        <v>17</v>
      </c>
      <c r="J1380">
        <v>132</v>
      </c>
      <c r="K1380">
        <v>294.56</v>
      </c>
      <c r="L1380">
        <v>2.6</v>
      </c>
      <c r="M1380">
        <v>9.8000000000000007</v>
      </c>
      <c r="N1380" s="1" t="s">
        <v>21</v>
      </c>
      <c r="O1380">
        <v>56</v>
      </c>
      <c r="P1380">
        <v>48</v>
      </c>
      <c r="Q1380">
        <v>104</v>
      </c>
      <c r="R1380" t="str" cm="1">
        <f t="array" ref="R1380">_xlfn.IFS(Restaurant_Data[[#This Row],[Total Reservations]]&lt;=50, "Low", Restaurant_Data[[#This Row],[Total Reservations]]&lt;=100, "Medium", Restaurant_Data[[#This Row],[Total Reservations]]&lt;=200, "High")</f>
        <v>High</v>
      </c>
      <c r="S1380" s="4">
        <v>422434.31</v>
      </c>
      <c r="T1380" t="str" cm="1">
        <f t="array" ref="T1380">_xlfn.IFS(Restaurant_Data[[#This Row],[Revenue]]&lt;= 500000, "Low Income", Restaurant_Data[[#This Row],[Revenue]]&lt;=1000000, "Middle Income", Restaurant_Data[[#This Row],[Revenue]] &lt;= 2000000, "High Income")</f>
        <v>Low Income</v>
      </c>
    </row>
    <row r="1381" spans="1:20" x14ac:dyDescent="0.35">
      <c r="A1381" s="1" t="s">
        <v>1408</v>
      </c>
      <c r="B1381" s="1" t="s">
        <v>34</v>
      </c>
      <c r="C1381" s="1" t="s">
        <v>26</v>
      </c>
      <c r="D1381">
        <v>4.4000000000000004</v>
      </c>
      <c r="E1381">
        <v>51</v>
      </c>
      <c r="F1381">
        <v>48.08</v>
      </c>
      <c r="G1381">
        <v>3237</v>
      </c>
      <c r="H1381">
        <v>34606</v>
      </c>
      <c r="I1381">
        <v>15</v>
      </c>
      <c r="J1381">
        <v>163</v>
      </c>
      <c r="K1381">
        <v>135.72999999999999</v>
      </c>
      <c r="L1381">
        <v>5.7</v>
      </c>
      <c r="M1381">
        <v>1.7</v>
      </c>
      <c r="N1381" s="1" t="s">
        <v>21</v>
      </c>
      <c r="O1381">
        <v>29</v>
      </c>
      <c r="P1381">
        <v>9</v>
      </c>
      <c r="Q1381">
        <v>38</v>
      </c>
      <c r="R1381" t="str" cm="1">
        <f t="array" ref="R1381">_xlfn.IFS(Restaurant_Data[[#This Row],[Total Reservations]]&lt;=50, "Low", Restaurant_Data[[#This Row],[Total Reservations]]&lt;=100, "Medium", Restaurant_Data[[#This Row],[Total Reservations]]&lt;=200, "High")</f>
        <v>Low</v>
      </c>
      <c r="S1381" s="4">
        <v>564444.36</v>
      </c>
      <c r="T1381" t="str" cm="1">
        <f t="array" ref="T1381">_xlfn.IFS(Restaurant_Data[[#This Row],[Revenue]]&lt;= 500000, "Low Income", Restaurant_Data[[#This Row],[Revenue]]&lt;=1000000, "Middle Income", Restaurant_Data[[#This Row],[Revenue]] &lt;= 2000000, "High Income")</f>
        <v>Middle Income</v>
      </c>
    </row>
    <row r="1382" spans="1:20" x14ac:dyDescent="0.35">
      <c r="A1382" s="1" t="s">
        <v>1409</v>
      </c>
      <c r="B1382" s="1" t="s">
        <v>19</v>
      </c>
      <c r="C1382" s="1" t="s">
        <v>37</v>
      </c>
      <c r="D1382">
        <v>4.3</v>
      </c>
      <c r="E1382">
        <v>40</v>
      </c>
      <c r="F1382">
        <v>60.96</v>
      </c>
      <c r="G1382">
        <v>2261</v>
      </c>
      <c r="H1382">
        <v>28223</v>
      </c>
      <c r="I1382">
        <v>17</v>
      </c>
      <c r="J1382">
        <v>825</v>
      </c>
      <c r="K1382">
        <v>204.03</v>
      </c>
      <c r="L1382">
        <v>8.1999999999999993</v>
      </c>
      <c r="M1382">
        <v>4.5999999999999996</v>
      </c>
      <c r="N1382" s="1" t="s">
        <v>27</v>
      </c>
      <c r="O1382">
        <v>36</v>
      </c>
      <c r="P1382">
        <v>18</v>
      </c>
      <c r="Q1382">
        <v>54</v>
      </c>
      <c r="R1382" t="str" cm="1">
        <f t="array" ref="R1382">_xlfn.IFS(Restaurant_Data[[#This Row],[Total Reservations]]&lt;=50, "Low", Restaurant_Data[[#This Row],[Total Reservations]]&lt;=100, "Medium", Restaurant_Data[[#This Row],[Total Reservations]]&lt;=200, "High")</f>
        <v>Medium</v>
      </c>
      <c r="S1382" s="4">
        <v>567154.09</v>
      </c>
      <c r="T1382" t="str" cm="1">
        <f t="array" ref="T1382">_xlfn.IFS(Restaurant_Data[[#This Row],[Revenue]]&lt;= 500000, "Low Income", Restaurant_Data[[#This Row],[Revenue]]&lt;=1000000, "Middle Income", Restaurant_Data[[#This Row],[Revenue]] &lt;= 2000000, "High Income")</f>
        <v>Middle Income</v>
      </c>
    </row>
    <row r="1383" spans="1:20" x14ac:dyDescent="0.35">
      <c r="A1383" s="1" t="s">
        <v>1410</v>
      </c>
      <c r="B1383" s="1" t="s">
        <v>34</v>
      </c>
      <c r="C1383" s="1" t="s">
        <v>26</v>
      </c>
      <c r="D1383">
        <v>4.7</v>
      </c>
      <c r="E1383">
        <v>64</v>
      </c>
      <c r="F1383">
        <v>52.79</v>
      </c>
      <c r="G1383">
        <v>4522</v>
      </c>
      <c r="H1383">
        <v>47037</v>
      </c>
      <c r="I1383">
        <v>2</v>
      </c>
      <c r="J1383">
        <v>118</v>
      </c>
      <c r="K1383">
        <v>174.94</v>
      </c>
      <c r="L1383">
        <v>4.5</v>
      </c>
      <c r="M1383">
        <v>3.7</v>
      </c>
      <c r="N1383" s="1" t="s">
        <v>27</v>
      </c>
      <c r="O1383">
        <v>15</v>
      </c>
      <c r="P1383">
        <v>49</v>
      </c>
      <c r="Q1383">
        <v>64</v>
      </c>
      <c r="R1383" t="str" cm="1">
        <f t="array" ref="R1383">_xlfn.IFS(Restaurant_Data[[#This Row],[Total Reservations]]&lt;=50, "Low", Restaurant_Data[[#This Row],[Total Reservations]]&lt;=100, "Medium", Restaurant_Data[[#This Row],[Total Reservations]]&lt;=200, "High")</f>
        <v>Medium</v>
      </c>
      <c r="S1383" s="4">
        <v>758754.05</v>
      </c>
      <c r="T1383" t="str" cm="1">
        <f t="array" ref="T1383">_xlfn.IFS(Restaurant_Data[[#This Row],[Revenue]]&lt;= 500000, "Low Income", Restaurant_Data[[#This Row],[Revenue]]&lt;=1000000, "Middle Income", Restaurant_Data[[#This Row],[Revenue]] &lt;= 2000000, "High Income")</f>
        <v>Middle Income</v>
      </c>
    </row>
    <row r="1384" spans="1:20" x14ac:dyDescent="0.35">
      <c r="A1384" s="1" t="s">
        <v>1411</v>
      </c>
      <c r="B1384" s="1" t="s">
        <v>19</v>
      </c>
      <c r="C1384" s="1" t="s">
        <v>42</v>
      </c>
      <c r="D1384">
        <v>4</v>
      </c>
      <c r="E1384">
        <v>32</v>
      </c>
      <c r="F1384">
        <v>43.08</v>
      </c>
      <c r="G1384">
        <v>2730</v>
      </c>
      <c r="H1384">
        <v>35626</v>
      </c>
      <c r="I1384">
        <v>8</v>
      </c>
      <c r="J1384">
        <v>383</v>
      </c>
      <c r="K1384">
        <v>55.78</v>
      </c>
      <c r="L1384">
        <v>1.2</v>
      </c>
      <c r="M1384">
        <v>4.2</v>
      </c>
      <c r="N1384" s="1" t="s">
        <v>21</v>
      </c>
      <c r="O1384">
        <v>18</v>
      </c>
      <c r="P1384">
        <v>22</v>
      </c>
      <c r="Q1384">
        <v>40</v>
      </c>
      <c r="R1384" t="str" cm="1">
        <f t="array" ref="R1384">_xlfn.IFS(Restaurant_Data[[#This Row],[Total Reservations]]&lt;=50, "Low", Restaurant_Data[[#This Row],[Total Reservations]]&lt;=100, "Medium", Restaurant_Data[[#This Row],[Total Reservations]]&lt;=200, "High")</f>
        <v>Low</v>
      </c>
      <c r="S1384" s="4">
        <v>320970.14</v>
      </c>
      <c r="T1384" t="str" cm="1">
        <f t="array" ref="T1384">_xlfn.IFS(Restaurant_Data[[#This Row],[Revenue]]&lt;= 500000, "Low Income", Restaurant_Data[[#This Row],[Revenue]]&lt;=1000000, "Middle Income", Restaurant_Data[[#This Row],[Revenue]] &lt;= 2000000, "High Income")</f>
        <v>Low Income</v>
      </c>
    </row>
    <row r="1385" spans="1:20" x14ac:dyDescent="0.35">
      <c r="A1385" s="1" t="s">
        <v>1412</v>
      </c>
      <c r="B1385" s="1" t="s">
        <v>23</v>
      </c>
      <c r="C1385" s="1" t="s">
        <v>31</v>
      </c>
      <c r="D1385">
        <v>3.3</v>
      </c>
      <c r="E1385">
        <v>85</v>
      </c>
      <c r="F1385">
        <v>31.81</v>
      </c>
      <c r="G1385">
        <v>1915</v>
      </c>
      <c r="H1385">
        <v>20167</v>
      </c>
      <c r="I1385">
        <v>10</v>
      </c>
      <c r="J1385">
        <v>862</v>
      </c>
      <c r="K1385">
        <v>286.17</v>
      </c>
      <c r="L1385">
        <v>5.9</v>
      </c>
      <c r="M1385">
        <v>3.4</v>
      </c>
      <c r="N1385" s="1" t="s">
        <v>21</v>
      </c>
      <c r="O1385">
        <v>65</v>
      </c>
      <c r="P1385">
        <v>56</v>
      </c>
      <c r="Q1385">
        <v>121</v>
      </c>
      <c r="R1385" t="str" cm="1">
        <f t="array" ref="R1385">_xlfn.IFS(Restaurant_Data[[#This Row],[Total Reservations]]&lt;=50, "Low", Restaurant_Data[[#This Row],[Total Reservations]]&lt;=100, "Medium", Restaurant_Data[[#This Row],[Total Reservations]]&lt;=200, "High")</f>
        <v>High</v>
      </c>
      <c r="S1385" s="4">
        <v>616247.01</v>
      </c>
      <c r="T1385" t="str" cm="1">
        <f t="array" ref="T1385">_xlfn.IFS(Restaurant_Data[[#This Row],[Revenue]]&lt;= 500000, "Low Income", Restaurant_Data[[#This Row],[Revenue]]&lt;=1000000, "Middle Income", Restaurant_Data[[#This Row],[Revenue]] &lt;= 2000000, "High Income")</f>
        <v>Middle Income</v>
      </c>
    </row>
    <row r="1386" spans="1:20" x14ac:dyDescent="0.35">
      <c r="A1386" s="1" t="s">
        <v>1413</v>
      </c>
      <c r="B1386" s="1" t="s">
        <v>34</v>
      </c>
      <c r="C1386" s="1" t="s">
        <v>26</v>
      </c>
      <c r="D1386">
        <v>3.6</v>
      </c>
      <c r="E1386">
        <v>70</v>
      </c>
      <c r="F1386">
        <v>53.25</v>
      </c>
      <c r="G1386">
        <v>2328</v>
      </c>
      <c r="H1386">
        <v>30006</v>
      </c>
      <c r="I1386">
        <v>3</v>
      </c>
      <c r="J1386">
        <v>210</v>
      </c>
      <c r="K1386">
        <v>71.98</v>
      </c>
      <c r="L1386">
        <v>8.6</v>
      </c>
      <c r="M1386">
        <v>4.4000000000000004</v>
      </c>
      <c r="N1386" s="1" t="s">
        <v>21</v>
      </c>
      <c r="O1386">
        <v>46</v>
      </c>
      <c r="P1386">
        <v>11</v>
      </c>
      <c r="Q1386">
        <v>57</v>
      </c>
      <c r="R1386" t="str" cm="1">
        <f t="array" ref="R1386">_xlfn.IFS(Restaurant_Data[[#This Row],[Total Reservations]]&lt;=50, "Low", Restaurant_Data[[#This Row],[Total Reservations]]&lt;=100, "Medium", Restaurant_Data[[#This Row],[Total Reservations]]&lt;=200, "High")</f>
        <v>Medium</v>
      </c>
      <c r="S1386" s="4">
        <v>834270.05</v>
      </c>
      <c r="T1386" t="str" cm="1">
        <f t="array" ref="T1386">_xlfn.IFS(Restaurant_Data[[#This Row],[Revenue]]&lt;= 500000, "Low Income", Restaurant_Data[[#This Row],[Revenue]]&lt;=1000000, "Middle Income", Restaurant_Data[[#This Row],[Revenue]] &lt;= 2000000, "High Income")</f>
        <v>Middle Income</v>
      </c>
    </row>
    <row r="1387" spans="1:20" x14ac:dyDescent="0.35">
      <c r="A1387" s="1" t="s">
        <v>1414</v>
      </c>
      <c r="B1387" s="1" t="s">
        <v>19</v>
      </c>
      <c r="C1387" s="1" t="s">
        <v>37</v>
      </c>
      <c r="D1387">
        <v>4.3</v>
      </c>
      <c r="E1387">
        <v>48</v>
      </c>
      <c r="F1387">
        <v>62.4</v>
      </c>
      <c r="G1387">
        <v>2165</v>
      </c>
      <c r="H1387">
        <v>27364</v>
      </c>
      <c r="I1387">
        <v>11</v>
      </c>
      <c r="J1387">
        <v>156</v>
      </c>
      <c r="K1387">
        <v>214.68</v>
      </c>
      <c r="L1387">
        <v>2</v>
      </c>
      <c r="M1387">
        <v>2.2999999999999998</v>
      </c>
      <c r="N1387" s="1" t="s">
        <v>27</v>
      </c>
      <c r="O1387">
        <v>27</v>
      </c>
      <c r="P1387">
        <v>23</v>
      </c>
      <c r="Q1387">
        <v>50</v>
      </c>
      <c r="R1387" t="str" cm="1">
        <f t="array" ref="R1387">_xlfn.IFS(Restaurant_Data[[#This Row],[Total Reservations]]&lt;=50, "Low", Restaurant_Data[[#This Row],[Total Reservations]]&lt;=100, "Medium", Restaurant_Data[[#This Row],[Total Reservations]]&lt;=200, "High")</f>
        <v>Low</v>
      </c>
      <c r="S1387" s="4">
        <v>677146.5</v>
      </c>
      <c r="T1387" t="str" cm="1">
        <f t="array" ref="T1387">_xlfn.IFS(Restaurant_Data[[#This Row],[Revenue]]&lt;= 500000, "Low Income", Restaurant_Data[[#This Row],[Revenue]]&lt;=1000000, "Middle Income", Restaurant_Data[[#This Row],[Revenue]] &lt;= 2000000, "High Income")</f>
        <v>Middle Income</v>
      </c>
    </row>
    <row r="1388" spans="1:20" x14ac:dyDescent="0.35">
      <c r="A1388" s="1" t="s">
        <v>1415</v>
      </c>
      <c r="B1388" s="1" t="s">
        <v>23</v>
      </c>
      <c r="C1388" s="1" t="s">
        <v>20</v>
      </c>
      <c r="D1388">
        <v>4.2</v>
      </c>
      <c r="E1388">
        <v>75</v>
      </c>
      <c r="F1388">
        <v>65.13</v>
      </c>
      <c r="G1388">
        <v>6691</v>
      </c>
      <c r="H1388">
        <v>73551</v>
      </c>
      <c r="I1388">
        <v>9</v>
      </c>
      <c r="J1388">
        <v>855</v>
      </c>
      <c r="K1388">
        <v>252.76</v>
      </c>
      <c r="L1388">
        <v>1.3</v>
      </c>
      <c r="M1388">
        <v>3.5</v>
      </c>
      <c r="N1388" s="1" t="s">
        <v>27</v>
      </c>
      <c r="O1388">
        <v>28</v>
      </c>
      <c r="P1388">
        <v>64</v>
      </c>
      <c r="Q1388">
        <v>92</v>
      </c>
      <c r="R1388" t="str" cm="1">
        <f t="array" ref="R1388">_xlfn.IFS(Restaurant_Data[[#This Row],[Total Reservations]]&lt;=50, "Low", Restaurant_Data[[#This Row],[Total Reservations]]&lt;=100, "Medium", Restaurant_Data[[#This Row],[Total Reservations]]&lt;=200, "High")</f>
        <v>Medium</v>
      </c>
      <c r="S1388" s="4">
        <v>1102576.26</v>
      </c>
      <c r="T1388" t="str" cm="1">
        <f t="array" ref="T1388">_xlfn.IFS(Restaurant_Data[[#This Row],[Revenue]]&lt;= 500000, "Low Income", Restaurant_Data[[#This Row],[Revenue]]&lt;=1000000, "Middle Income", Restaurant_Data[[#This Row],[Revenue]] &lt;= 2000000, "High Income")</f>
        <v>High Income</v>
      </c>
    </row>
    <row r="1389" spans="1:20" x14ac:dyDescent="0.35">
      <c r="A1389" s="1" t="s">
        <v>1416</v>
      </c>
      <c r="B1389" s="1" t="s">
        <v>34</v>
      </c>
      <c r="C1389" s="1" t="s">
        <v>26</v>
      </c>
      <c r="D1389">
        <v>4.0999999999999996</v>
      </c>
      <c r="E1389">
        <v>63</v>
      </c>
      <c r="F1389">
        <v>45.65</v>
      </c>
      <c r="G1389">
        <v>3490</v>
      </c>
      <c r="H1389">
        <v>42381</v>
      </c>
      <c r="I1389">
        <v>15</v>
      </c>
      <c r="J1389">
        <v>496</v>
      </c>
      <c r="K1389">
        <v>237.18</v>
      </c>
      <c r="L1389">
        <v>8.3000000000000007</v>
      </c>
      <c r="M1389">
        <v>7.7</v>
      </c>
      <c r="N1389" s="1" t="s">
        <v>27</v>
      </c>
      <c r="O1389">
        <v>26</v>
      </c>
      <c r="P1389">
        <v>8</v>
      </c>
      <c r="Q1389">
        <v>34</v>
      </c>
      <c r="R1389" t="str" cm="1">
        <f t="array" ref="R1389">_xlfn.IFS(Restaurant_Data[[#This Row],[Total Reservations]]&lt;=50, "Low", Restaurant_Data[[#This Row],[Total Reservations]]&lt;=100, "Medium", Restaurant_Data[[#This Row],[Total Reservations]]&lt;=200, "High")</f>
        <v>Low</v>
      </c>
      <c r="S1389" s="4">
        <v>662731.19999999995</v>
      </c>
      <c r="T1389" t="str" cm="1">
        <f t="array" ref="T1389">_xlfn.IFS(Restaurant_Data[[#This Row],[Revenue]]&lt;= 500000, "Low Income", Restaurant_Data[[#This Row],[Revenue]]&lt;=1000000, "Middle Income", Restaurant_Data[[#This Row],[Revenue]] &lt;= 2000000, "High Income")</f>
        <v>Middle Income</v>
      </c>
    </row>
    <row r="1390" spans="1:20" x14ac:dyDescent="0.35">
      <c r="A1390" s="1" t="s">
        <v>1417</v>
      </c>
      <c r="B1390" s="1" t="s">
        <v>23</v>
      </c>
      <c r="C1390" s="1" t="s">
        <v>24</v>
      </c>
      <c r="D1390">
        <v>4.4000000000000004</v>
      </c>
      <c r="E1390">
        <v>74</v>
      </c>
      <c r="F1390">
        <v>32.11</v>
      </c>
      <c r="G1390">
        <v>6605</v>
      </c>
      <c r="H1390">
        <v>68829</v>
      </c>
      <c r="I1390">
        <v>11</v>
      </c>
      <c r="J1390">
        <v>189</v>
      </c>
      <c r="K1390">
        <v>252.31</v>
      </c>
      <c r="L1390">
        <v>3.4</v>
      </c>
      <c r="M1390">
        <v>4.0999999999999996</v>
      </c>
      <c r="N1390" s="1" t="s">
        <v>27</v>
      </c>
      <c r="O1390">
        <v>44</v>
      </c>
      <c r="P1390">
        <v>44</v>
      </c>
      <c r="Q1390">
        <v>88</v>
      </c>
      <c r="R1390" t="str" cm="1">
        <f t="array" ref="R1390">_xlfn.IFS(Restaurant_Data[[#This Row],[Total Reservations]]&lt;=50, "Low", Restaurant_Data[[#This Row],[Total Reservations]]&lt;=100, "Medium", Restaurant_Data[[#This Row],[Total Reservations]]&lt;=200, "High")</f>
        <v>Medium</v>
      </c>
      <c r="S1390" s="4">
        <v>551677.29</v>
      </c>
      <c r="T1390" t="str" cm="1">
        <f t="array" ref="T1390">_xlfn.IFS(Restaurant_Data[[#This Row],[Revenue]]&lt;= 500000, "Low Income", Restaurant_Data[[#This Row],[Revenue]]&lt;=1000000, "Middle Income", Restaurant_Data[[#This Row],[Revenue]] &lt;= 2000000, "High Income")</f>
        <v>Middle Income</v>
      </c>
    </row>
    <row r="1391" spans="1:20" x14ac:dyDescent="0.35">
      <c r="A1391" s="1" t="s">
        <v>1418</v>
      </c>
      <c r="B1391" s="1" t="s">
        <v>34</v>
      </c>
      <c r="C1391" s="1" t="s">
        <v>20</v>
      </c>
      <c r="D1391">
        <v>4.3</v>
      </c>
      <c r="E1391">
        <v>54</v>
      </c>
      <c r="F1391">
        <v>69.22</v>
      </c>
      <c r="G1391">
        <v>2861</v>
      </c>
      <c r="H1391">
        <v>29479</v>
      </c>
      <c r="I1391">
        <v>3</v>
      </c>
      <c r="J1391">
        <v>884</v>
      </c>
      <c r="K1391">
        <v>234.93</v>
      </c>
      <c r="L1391">
        <v>4.3</v>
      </c>
      <c r="M1391">
        <v>2.9</v>
      </c>
      <c r="N1391" s="1" t="s">
        <v>27</v>
      </c>
      <c r="O1391">
        <v>5</v>
      </c>
      <c r="P1391">
        <v>27</v>
      </c>
      <c r="Q1391">
        <v>32</v>
      </c>
      <c r="R1391" t="str" cm="1">
        <f t="array" ref="R1391">_xlfn.IFS(Restaurant_Data[[#This Row],[Total Reservations]]&lt;=50, "Low", Restaurant_Data[[#This Row],[Total Reservations]]&lt;=100, "Medium", Restaurant_Data[[#This Row],[Total Reservations]]&lt;=200, "High")</f>
        <v>Low</v>
      </c>
      <c r="S1391" s="4">
        <v>834944.21</v>
      </c>
      <c r="T1391" t="str" cm="1">
        <f t="array" ref="T1391">_xlfn.IFS(Restaurant_Data[[#This Row],[Revenue]]&lt;= 500000, "Low Income", Restaurant_Data[[#This Row],[Revenue]]&lt;=1000000, "Middle Income", Restaurant_Data[[#This Row],[Revenue]] &lt;= 2000000, "High Income")</f>
        <v>Middle Income</v>
      </c>
    </row>
    <row r="1392" spans="1:20" x14ac:dyDescent="0.35">
      <c r="A1392" s="1" t="s">
        <v>1419</v>
      </c>
      <c r="B1392" s="1" t="s">
        <v>23</v>
      </c>
      <c r="C1392" s="1" t="s">
        <v>24</v>
      </c>
      <c r="D1392">
        <v>4.8</v>
      </c>
      <c r="E1392">
        <v>75</v>
      </c>
      <c r="F1392">
        <v>26.61</v>
      </c>
      <c r="G1392">
        <v>5747</v>
      </c>
      <c r="H1392">
        <v>61195</v>
      </c>
      <c r="I1392">
        <v>7</v>
      </c>
      <c r="J1392">
        <v>409</v>
      </c>
      <c r="K1392">
        <v>161.38999999999999</v>
      </c>
      <c r="L1392">
        <v>1.8</v>
      </c>
      <c r="M1392">
        <v>2</v>
      </c>
      <c r="N1392" s="1" t="s">
        <v>27</v>
      </c>
      <c r="O1392">
        <v>62</v>
      </c>
      <c r="P1392">
        <v>43</v>
      </c>
      <c r="Q1392">
        <v>105</v>
      </c>
      <c r="R1392" t="str" cm="1">
        <f t="array" ref="R1392">_xlfn.IFS(Restaurant_Data[[#This Row],[Total Reservations]]&lt;=50, "Low", Restaurant_Data[[#This Row],[Total Reservations]]&lt;=100, "Medium", Restaurant_Data[[#This Row],[Total Reservations]]&lt;=200, "High")</f>
        <v>High</v>
      </c>
      <c r="S1392" s="4">
        <v>461261.55</v>
      </c>
      <c r="T1392" t="str" cm="1">
        <f t="array" ref="T1392">_xlfn.IFS(Restaurant_Data[[#This Row],[Revenue]]&lt;= 500000, "Low Income", Restaurant_Data[[#This Row],[Revenue]]&lt;=1000000, "Middle Income", Restaurant_Data[[#This Row],[Revenue]] &lt;= 2000000, "High Income")</f>
        <v>Low Income</v>
      </c>
    </row>
    <row r="1393" spans="1:20" x14ac:dyDescent="0.35">
      <c r="A1393" s="1" t="s">
        <v>1420</v>
      </c>
      <c r="B1393" s="1" t="s">
        <v>23</v>
      </c>
      <c r="C1393" s="1" t="s">
        <v>24</v>
      </c>
      <c r="D1393">
        <v>4.2</v>
      </c>
      <c r="E1393">
        <v>87</v>
      </c>
      <c r="F1393">
        <v>25.49</v>
      </c>
      <c r="G1393">
        <v>2302</v>
      </c>
      <c r="H1393">
        <v>23707</v>
      </c>
      <c r="I1393">
        <v>7</v>
      </c>
      <c r="J1393">
        <v>974</v>
      </c>
      <c r="K1393">
        <v>274.07</v>
      </c>
      <c r="L1393">
        <v>1.9</v>
      </c>
      <c r="M1393">
        <v>4.0999999999999996</v>
      </c>
      <c r="N1393" s="1" t="s">
        <v>27</v>
      </c>
      <c r="O1393">
        <v>17</v>
      </c>
      <c r="P1393">
        <v>47</v>
      </c>
      <c r="Q1393">
        <v>64</v>
      </c>
      <c r="R1393" t="str" cm="1">
        <f t="array" ref="R1393">_xlfn.IFS(Restaurant_Data[[#This Row],[Total Reservations]]&lt;=50, "Low", Restaurant_Data[[#This Row],[Total Reservations]]&lt;=100, "Medium", Restaurant_Data[[#This Row],[Total Reservations]]&lt;=200, "High")</f>
        <v>Medium</v>
      </c>
      <c r="S1393" s="4">
        <v>503878.68</v>
      </c>
      <c r="T1393" t="str" cm="1">
        <f t="array" ref="T1393">_xlfn.IFS(Restaurant_Data[[#This Row],[Revenue]]&lt;= 500000, "Low Income", Restaurant_Data[[#This Row],[Revenue]]&lt;=1000000, "Middle Income", Restaurant_Data[[#This Row],[Revenue]] &lt;= 2000000, "High Income")</f>
        <v>Middle Income</v>
      </c>
    </row>
    <row r="1394" spans="1:20" x14ac:dyDescent="0.35">
      <c r="A1394" s="1" t="s">
        <v>1421</v>
      </c>
      <c r="B1394" s="1" t="s">
        <v>19</v>
      </c>
      <c r="C1394" s="1" t="s">
        <v>24</v>
      </c>
      <c r="D1394">
        <v>4.5999999999999996</v>
      </c>
      <c r="E1394">
        <v>47</v>
      </c>
      <c r="F1394">
        <v>26.75</v>
      </c>
      <c r="G1394">
        <v>4189</v>
      </c>
      <c r="H1394">
        <v>50249</v>
      </c>
      <c r="I1394">
        <v>4</v>
      </c>
      <c r="J1394">
        <v>199</v>
      </c>
      <c r="K1394">
        <v>278.11</v>
      </c>
      <c r="L1394">
        <v>6.5</v>
      </c>
      <c r="M1394">
        <v>6.8</v>
      </c>
      <c r="N1394" s="1" t="s">
        <v>21</v>
      </c>
      <c r="O1394">
        <v>39</v>
      </c>
      <c r="P1394">
        <v>18</v>
      </c>
      <c r="Q1394">
        <v>57</v>
      </c>
      <c r="R1394" t="str" cm="1">
        <f t="array" ref="R1394">_xlfn.IFS(Restaurant_Data[[#This Row],[Total Reservations]]&lt;=50, "Low", Restaurant_Data[[#This Row],[Total Reservations]]&lt;=100, "Medium", Restaurant_Data[[#This Row],[Total Reservations]]&lt;=200, "High")</f>
        <v>Medium</v>
      </c>
      <c r="S1394" s="4">
        <v>296706.45</v>
      </c>
      <c r="T1394" t="str" cm="1">
        <f t="array" ref="T1394">_xlfn.IFS(Restaurant_Data[[#This Row],[Revenue]]&lt;= 500000, "Low Income", Restaurant_Data[[#This Row],[Revenue]]&lt;=1000000, "Middle Income", Restaurant_Data[[#This Row],[Revenue]] &lt;= 2000000, "High Income")</f>
        <v>Low Income</v>
      </c>
    </row>
    <row r="1395" spans="1:20" x14ac:dyDescent="0.35">
      <c r="A1395" s="1" t="s">
        <v>1422</v>
      </c>
      <c r="B1395" s="1" t="s">
        <v>23</v>
      </c>
      <c r="C1395" s="1" t="s">
        <v>26</v>
      </c>
      <c r="D1395">
        <v>3.5</v>
      </c>
      <c r="E1395">
        <v>88</v>
      </c>
      <c r="F1395">
        <v>55.53</v>
      </c>
      <c r="G1395">
        <v>6602</v>
      </c>
      <c r="H1395">
        <v>68343</v>
      </c>
      <c r="I1395">
        <v>6</v>
      </c>
      <c r="J1395">
        <v>979</v>
      </c>
      <c r="K1395">
        <v>159.24</v>
      </c>
      <c r="L1395">
        <v>6</v>
      </c>
      <c r="M1395">
        <v>3.3</v>
      </c>
      <c r="N1395" s="1" t="s">
        <v>21</v>
      </c>
      <c r="O1395">
        <v>68</v>
      </c>
      <c r="P1395">
        <v>85</v>
      </c>
      <c r="Q1395">
        <v>153</v>
      </c>
      <c r="R1395" t="str" cm="1">
        <f t="array" ref="R1395">_xlfn.IFS(Restaurant_Data[[#This Row],[Total Reservations]]&lt;=50, "Low", Restaurant_Data[[#This Row],[Total Reservations]]&lt;=100, "Medium", Restaurant_Data[[#This Row],[Total Reservations]]&lt;=200, "High")</f>
        <v>High</v>
      </c>
      <c r="S1395" s="4">
        <v>1104598.3999999999</v>
      </c>
      <c r="T1395" t="str" cm="1">
        <f t="array" ref="T1395">_xlfn.IFS(Restaurant_Data[[#This Row],[Revenue]]&lt;= 500000, "Low Income", Restaurant_Data[[#This Row],[Revenue]]&lt;=1000000, "Middle Income", Restaurant_Data[[#This Row],[Revenue]] &lt;= 2000000, "High Income")</f>
        <v>High Income</v>
      </c>
    </row>
    <row r="1396" spans="1:20" x14ac:dyDescent="0.35">
      <c r="A1396" s="1" t="s">
        <v>1423</v>
      </c>
      <c r="B1396" s="1" t="s">
        <v>34</v>
      </c>
      <c r="C1396" s="1" t="s">
        <v>42</v>
      </c>
      <c r="D1396">
        <v>4.4000000000000004</v>
      </c>
      <c r="E1396">
        <v>51</v>
      </c>
      <c r="F1396">
        <v>43</v>
      </c>
      <c r="G1396">
        <v>2370</v>
      </c>
      <c r="H1396">
        <v>26604</v>
      </c>
      <c r="I1396">
        <v>19</v>
      </c>
      <c r="J1396">
        <v>887</v>
      </c>
      <c r="K1396">
        <v>171.19</v>
      </c>
      <c r="L1396">
        <v>3.6</v>
      </c>
      <c r="M1396">
        <v>4.8</v>
      </c>
      <c r="N1396" s="1" t="s">
        <v>21</v>
      </c>
      <c r="O1396">
        <v>9</v>
      </c>
      <c r="P1396">
        <v>17</v>
      </c>
      <c r="Q1396">
        <v>26</v>
      </c>
      <c r="R1396" t="str" cm="1">
        <f t="array" ref="R1396">_xlfn.IFS(Restaurant_Data[[#This Row],[Total Reservations]]&lt;=50, "Low", Restaurant_Data[[#This Row],[Total Reservations]]&lt;=100, "Medium", Restaurant_Data[[#This Row],[Total Reservations]]&lt;=200, "High")</f>
        <v>Low</v>
      </c>
      <c r="S1396" s="4">
        <v>511244.2</v>
      </c>
      <c r="T1396" t="str" cm="1">
        <f t="array" ref="T1396">_xlfn.IFS(Restaurant_Data[[#This Row],[Revenue]]&lt;= 500000, "Low Income", Restaurant_Data[[#This Row],[Revenue]]&lt;=1000000, "Middle Income", Restaurant_Data[[#This Row],[Revenue]] &lt;= 2000000, "High Income")</f>
        <v>Middle Income</v>
      </c>
    </row>
    <row r="1397" spans="1:20" x14ac:dyDescent="0.35">
      <c r="A1397" s="1" t="s">
        <v>1424</v>
      </c>
      <c r="B1397" s="1" t="s">
        <v>34</v>
      </c>
      <c r="C1397" s="1" t="s">
        <v>20</v>
      </c>
      <c r="D1397">
        <v>4.8</v>
      </c>
      <c r="E1397">
        <v>66</v>
      </c>
      <c r="F1397">
        <v>70.8</v>
      </c>
      <c r="G1397">
        <v>3263</v>
      </c>
      <c r="H1397">
        <v>35052</v>
      </c>
      <c r="I1397">
        <v>14</v>
      </c>
      <c r="J1397">
        <v>148</v>
      </c>
      <c r="K1397">
        <v>171.41</v>
      </c>
      <c r="L1397">
        <v>5.0999999999999996</v>
      </c>
      <c r="M1397">
        <v>9.6</v>
      </c>
      <c r="N1397" s="1" t="s">
        <v>27</v>
      </c>
      <c r="O1397">
        <v>23</v>
      </c>
      <c r="P1397">
        <v>53</v>
      </c>
      <c r="Q1397">
        <v>76</v>
      </c>
      <c r="R1397" t="str" cm="1">
        <f t="array" ref="R1397">_xlfn.IFS(Restaurant_Data[[#This Row],[Total Reservations]]&lt;=50, "Low", Restaurant_Data[[#This Row],[Total Reservations]]&lt;=100, "Medium", Restaurant_Data[[#This Row],[Total Reservations]]&lt;=200, "High")</f>
        <v>Medium</v>
      </c>
      <c r="S1397" s="4">
        <v>1057017.1000000001</v>
      </c>
      <c r="T1397" t="str" cm="1">
        <f t="array" ref="T1397">_xlfn.IFS(Restaurant_Data[[#This Row],[Revenue]]&lt;= 500000, "Low Income", Restaurant_Data[[#This Row],[Revenue]]&lt;=1000000, "Middle Income", Restaurant_Data[[#This Row],[Revenue]] &lt;= 2000000, "High Income")</f>
        <v>High Income</v>
      </c>
    </row>
    <row r="1398" spans="1:20" x14ac:dyDescent="0.35">
      <c r="A1398" s="1" t="s">
        <v>1425</v>
      </c>
      <c r="B1398" s="1" t="s">
        <v>19</v>
      </c>
      <c r="C1398" s="1" t="s">
        <v>37</v>
      </c>
      <c r="D1398">
        <v>3.8</v>
      </c>
      <c r="E1398">
        <v>30</v>
      </c>
      <c r="F1398">
        <v>65.36</v>
      </c>
      <c r="G1398">
        <v>2763</v>
      </c>
      <c r="H1398">
        <v>31949</v>
      </c>
      <c r="I1398">
        <v>4</v>
      </c>
      <c r="J1398">
        <v>216</v>
      </c>
      <c r="K1398">
        <v>119.73</v>
      </c>
      <c r="L1398">
        <v>4.5</v>
      </c>
      <c r="M1398">
        <v>6</v>
      </c>
      <c r="N1398" s="1" t="s">
        <v>21</v>
      </c>
      <c r="O1398">
        <v>24</v>
      </c>
      <c r="P1398">
        <v>11</v>
      </c>
      <c r="Q1398">
        <v>35</v>
      </c>
      <c r="R1398" t="str" cm="1">
        <f t="array" ref="R1398">_xlfn.IFS(Restaurant_Data[[#This Row],[Total Reservations]]&lt;=50, "Low", Restaurant_Data[[#This Row],[Total Reservations]]&lt;=100, "Medium", Restaurant_Data[[#This Row],[Total Reservations]]&lt;=200, "High")</f>
        <v>Low</v>
      </c>
      <c r="S1398" s="4">
        <v>447126.75</v>
      </c>
      <c r="T1398" t="str" cm="1">
        <f t="array" ref="T1398">_xlfn.IFS(Restaurant_Data[[#This Row],[Revenue]]&lt;= 500000, "Low Income", Restaurant_Data[[#This Row],[Revenue]]&lt;=1000000, "Middle Income", Restaurant_Data[[#This Row],[Revenue]] &lt;= 2000000, "High Income")</f>
        <v>Low Income</v>
      </c>
    </row>
    <row r="1399" spans="1:20" x14ac:dyDescent="0.35">
      <c r="A1399" s="1" t="s">
        <v>1426</v>
      </c>
      <c r="B1399" s="1" t="s">
        <v>34</v>
      </c>
      <c r="C1399" s="1" t="s">
        <v>42</v>
      </c>
      <c r="D1399">
        <v>4.5999999999999996</v>
      </c>
      <c r="E1399">
        <v>58</v>
      </c>
      <c r="F1399">
        <v>41.81</v>
      </c>
      <c r="G1399">
        <v>2879</v>
      </c>
      <c r="H1399">
        <v>35125</v>
      </c>
      <c r="I1399">
        <v>19</v>
      </c>
      <c r="J1399">
        <v>705</v>
      </c>
      <c r="K1399">
        <v>78.73</v>
      </c>
      <c r="L1399">
        <v>7.3</v>
      </c>
      <c r="M1399">
        <v>5.8</v>
      </c>
      <c r="N1399" s="1" t="s">
        <v>21</v>
      </c>
      <c r="O1399">
        <v>6</v>
      </c>
      <c r="P1399">
        <v>8</v>
      </c>
      <c r="Q1399">
        <v>14</v>
      </c>
      <c r="R1399" t="str" cm="1">
        <f t="array" ref="R1399">_xlfn.IFS(Restaurant_Data[[#This Row],[Total Reservations]]&lt;=50, "Low", Restaurant_Data[[#This Row],[Total Reservations]]&lt;=100, "Medium", Restaurant_Data[[#This Row],[Total Reservations]]&lt;=200, "High")</f>
        <v>Low</v>
      </c>
      <c r="S1399" s="4">
        <v>564690.71</v>
      </c>
      <c r="T1399" t="str" cm="1">
        <f t="array" ref="T1399">_xlfn.IFS(Restaurant_Data[[#This Row],[Revenue]]&lt;= 500000, "Low Income", Restaurant_Data[[#This Row],[Revenue]]&lt;=1000000, "Middle Income", Restaurant_Data[[#This Row],[Revenue]] &lt;= 2000000, "High Income")</f>
        <v>Middle Income</v>
      </c>
    </row>
    <row r="1400" spans="1:20" x14ac:dyDescent="0.35">
      <c r="A1400" s="1" t="s">
        <v>1427</v>
      </c>
      <c r="B1400" s="1" t="s">
        <v>34</v>
      </c>
      <c r="C1400" s="1" t="s">
        <v>26</v>
      </c>
      <c r="D1400">
        <v>4.4000000000000004</v>
      </c>
      <c r="E1400">
        <v>62</v>
      </c>
      <c r="F1400">
        <v>52.98</v>
      </c>
      <c r="G1400">
        <v>3742</v>
      </c>
      <c r="H1400">
        <v>37733</v>
      </c>
      <c r="I1400">
        <v>19</v>
      </c>
      <c r="J1400">
        <v>720</v>
      </c>
      <c r="K1400">
        <v>115.49</v>
      </c>
      <c r="L1400">
        <v>8.8000000000000007</v>
      </c>
      <c r="M1400">
        <v>4.7</v>
      </c>
      <c r="N1400" s="1" t="s">
        <v>27</v>
      </c>
      <c r="O1400">
        <v>32</v>
      </c>
      <c r="P1400">
        <v>35</v>
      </c>
      <c r="Q1400">
        <v>67</v>
      </c>
      <c r="R1400" t="str" cm="1">
        <f t="array" ref="R1400">_xlfn.IFS(Restaurant_Data[[#This Row],[Total Reservations]]&lt;=50, "Low", Restaurant_Data[[#This Row],[Total Reservations]]&lt;=100, "Medium", Restaurant_Data[[#This Row],[Total Reservations]]&lt;=200, "High")</f>
        <v>Medium</v>
      </c>
      <c r="S1400" s="4">
        <v>757601.75</v>
      </c>
      <c r="T1400" t="str" cm="1">
        <f t="array" ref="T1400">_xlfn.IFS(Restaurant_Data[[#This Row],[Revenue]]&lt;= 500000, "Low Income", Restaurant_Data[[#This Row],[Revenue]]&lt;=1000000, "Middle Income", Restaurant_Data[[#This Row],[Revenue]] &lt;= 2000000, "High Income")</f>
        <v>Middle Income</v>
      </c>
    </row>
    <row r="1401" spans="1:20" x14ac:dyDescent="0.35">
      <c r="A1401" s="1" t="s">
        <v>1428</v>
      </c>
      <c r="B1401" s="1" t="s">
        <v>34</v>
      </c>
      <c r="C1401" s="1" t="s">
        <v>24</v>
      </c>
      <c r="D1401">
        <v>3.1</v>
      </c>
      <c r="E1401">
        <v>53</v>
      </c>
      <c r="F1401">
        <v>28.11</v>
      </c>
      <c r="G1401">
        <v>1466</v>
      </c>
      <c r="H1401">
        <v>17989</v>
      </c>
      <c r="I1401">
        <v>17</v>
      </c>
      <c r="J1401">
        <v>994</v>
      </c>
      <c r="K1401">
        <v>261.02999999999997</v>
      </c>
      <c r="L1401">
        <v>7.9</v>
      </c>
      <c r="M1401">
        <v>6</v>
      </c>
      <c r="N1401" s="1" t="s">
        <v>27</v>
      </c>
      <c r="O1401">
        <v>11</v>
      </c>
      <c r="P1401">
        <v>14</v>
      </c>
      <c r="Q1401">
        <v>25</v>
      </c>
      <c r="R1401" t="str" cm="1">
        <f t="array" ref="R1401">_xlfn.IFS(Restaurant_Data[[#This Row],[Total Reservations]]&lt;=50, "Low", Restaurant_Data[[#This Row],[Total Reservations]]&lt;=100, "Medium", Restaurant_Data[[#This Row],[Total Reservations]]&lt;=200, "High")</f>
        <v>Low</v>
      </c>
      <c r="S1401" s="4">
        <v>356011.97</v>
      </c>
      <c r="T1401" t="str" cm="1">
        <f t="array" ref="T1401">_xlfn.IFS(Restaurant_Data[[#This Row],[Revenue]]&lt;= 500000, "Low Income", Restaurant_Data[[#This Row],[Revenue]]&lt;=1000000, "Middle Income", Restaurant_Data[[#This Row],[Revenue]] &lt;= 2000000, "High Income")</f>
        <v>Low Income</v>
      </c>
    </row>
    <row r="1402" spans="1:20" x14ac:dyDescent="0.35">
      <c r="A1402" s="1" t="s">
        <v>1429</v>
      </c>
      <c r="B1402" s="1" t="s">
        <v>23</v>
      </c>
      <c r="C1402" s="1" t="s">
        <v>37</v>
      </c>
      <c r="D1402">
        <v>4.2</v>
      </c>
      <c r="E1402">
        <v>74</v>
      </c>
      <c r="F1402">
        <v>61.48</v>
      </c>
      <c r="G1402">
        <v>1844</v>
      </c>
      <c r="H1402">
        <v>25879</v>
      </c>
      <c r="I1402">
        <v>19</v>
      </c>
      <c r="J1402">
        <v>861</v>
      </c>
      <c r="K1402">
        <v>185.76</v>
      </c>
      <c r="L1402">
        <v>1</v>
      </c>
      <c r="M1402">
        <v>9.9</v>
      </c>
      <c r="N1402" s="1" t="s">
        <v>21</v>
      </c>
      <c r="O1402">
        <v>59</v>
      </c>
      <c r="P1402">
        <v>8</v>
      </c>
      <c r="Q1402">
        <v>67</v>
      </c>
      <c r="R1402" t="str" cm="1">
        <f t="array" ref="R1402">_xlfn.IFS(Restaurant_Data[[#This Row],[Total Reservations]]&lt;=50, "Low", Restaurant_Data[[#This Row],[Total Reservations]]&lt;=100, "Medium", Restaurant_Data[[#This Row],[Total Reservations]]&lt;=200, "High")</f>
        <v>Medium</v>
      </c>
      <c r="S1402" s="4">
        <v>1030695.99</v>
      </c>
      <c r="T1402" t="str" cm="1">
        <f t="array" ref="T1402">_xlfn.IFS(Restaurant_Data[[#This Row],[Revenue]]&lt;= 500000, "Low Income", Restaurant_Data[[#This Row],[Revenue]]&lt;=1000000, "Middle Income", Restaurant_Data[[#This Row],[Revenue]] &lt;= 2000000, "High Income")</f>
        <v>High Income</v>
      </c>
    </row>
    <row r="1403" spans="1:20" x14ac:dyDescent="0.35">
      <c r="A1403" s="1" t="s">
        <v>1430</v>
      </c>
      <c r="B1403" s="1" t="s">
        <v>23</v>
      </c>
      <c r="C1403" s="1" t="s">
        <v>20</v>
      </c>
      <c r="D1403">
        <v>3.3</v>
      </c>
      <c r="E1403">
        <v>87</v>
      </c>
      <c r="F1403">
        <v>66.58</v>
      </c>
      <c r="G1403">
        <v>5414</v>
      </c>
      <c r="H1403">
        <v>61375</v>
      </c>
      <c r="I1403">
        <v>12</v>
      </c>
      <c r="J1403">
        <v>512</v>
      </c>
      <c r="K1403">
        <v>262.55</v>
      </c>
      <c r="L1403">
        <v>1.9</v>
      </c>
      <c r="M1403">
        <v>3.3</v>
      </c>
      <c r="N1403" s="1" t="s">
        <v>27</v>
      </c>
      <c r="O1403">
        <v>56</v>
      </c>
      <c r="P1403">
        <v>8</v>
      </c>
      <c r="Q1403">
        <v>64</v>
      </c>
      <c r="R1403" t="str" cm="1">
        <f t="array" ref="R1403">_xlfn.IFS(Restaurant_Data[[#This Row],[Total Reservations]]&lt;=50, "Low", Restaurant_Data[[#This Row],[Total Reservations]]&lt;=100, "Medium", Restaurant_Data[[#This Row],[Total Reservations]]&lt;=200, "High")</f>
        <v>Medium</v>
      </c>
      <c r="S1403" s="4">
        <v>1299623.6100000001</v>
      </c>
      <c r="T1403" t="str" cm="1">
        <f t="array" ref="T1403">_xlfn.IFS(Restaurant_Data[[#This Row],[Revenue]]&lt;= 500000, "Low Income", Restaurant_Data[[#This Row],[Revenue]]&lt;=1000000, "Middle Income", Restaurant_Data[[#This Row],[Revenue]] &lt;= 2000000, "High Income")</f>
        <v>High Income</v>
      </c>
    </row>
    <row r="1404" spans="1:20" x14ac:dyDescent="0.35">
      <c r="A1404" s="1" t="s">
        <v>1431</v>
      </c>
      <c r="B1404" s="1" t="s">
        <v>34</v>
      </c>
      <c r="C1404" s="1" t="s">
        <v>42</v>
      </c>
      <c r="D1404">
        <v>4.9000000000000004</v>
      </c>
      <c r="E1404">
        <v>59</v>
      </c>
      <c r="F1404">
        <v>39.450000000000003</v>
      </c>
      <c r="G1404">
        <v>1127</v>
      </c>
      <c r="H1404">
        <v>16371</v>
      </c>
      <c r="I1404">
        <v>17</v>
      </c>
      <c r="J1404">
        <v>863</v>
      </c>
      <c r="K1404">
        <v>236.29</v>
      </c>
      <c r="L1404">
        <v>4.9000000000000004</v>
      </c>
      <c r="M1404">
        <v>9.5</v>
      </c>
      <c r="N1404" s="1" t="s">
        <v>27</v>
      </c>
      <c r="O1404">
        <v>19</v>
      </c>
      <c r="P1404">
        <v>45</v>
      </c>
      <c r="Q1404">
        <v>64</v>
      </c>
      <c r="R1404" t="str" cm="1">
        <f t="array" ref="R1404">_xlfn.IFS(Restaurant_Data[[#This Row],[Total Reservations]]&lt;=50, "Low", Restaurant_Data[[#This Row],[Total Reservations]]&lt;=100, "Medium", Restaurant_Data[[#This Row],[Total Reservations]]&lt;=200, "High")</f>
        <v>Medium</v>
      </c>
      <c r="S1404" s="4">
        <v>540693.30000000005</v>
      </c>
      <c r="T1404" t="str" cm="1">
        <f t="array" ref="T1404">_xlfn.IFS(Restaurant_Data[[#This Row],[Revenue]]&lt;= 500000, "Low Income", Restaurant_Data[[#This Row],[Revenue]]&lt;=1000000, "Middle Income", Restaurant_Data[[#This Row],[Revenue]] &lt;= 2000000, "High Income")</f>
        <v>Middle Income</v>
      </c>
    </row>
    <row r="1405" spans="1:20" x14ac:dyDescent="0.35">
      <c r="A1405" s="1" t="s">
        <v>1432</v>
      </c>
      <c r="B1405" s="1" t="s">
        <v>19</v>
      </c>
      <c r="C1405" s="1" t="s">
        <v>31</v>
      </c>
      <c r="D1405">
        <v>4.5999999999999996</v>
      </c>
      <c r="E1405">
        <v>33</v>
      </c>
      <c r="F1405">
        <v>30.37</v>
      </c>
      <c r="G1405">
        <v>1917</v>
      </c>
      <c r="H1405">
        <v>24167</v>
      </c>
      <c r="I1405">
        <v>15</v>
      </c>
      <c r="J1405">
        <v>946</v>
      </c>
      <c r="K1405">
        <v>137.15</v>
      </c>
      <c r="L1405">
        <v>8.6999999999999993</v>
      </c>
      <c r="M1405">
        <v>2.2999999999999998</v>
      </c>
      <c r="N1405" s="1" t="s">
        <v>27</v>
      </c>
      <c r="O1405">
        <v>14</v>
      </c>
      <c r="P1405">
        <v>30</v>
      </c>
      <c r="Q1405">
        <v>44</v>
      </c>
      <c r="R1405" t="str" cm="1">
        <f t="array" ref="R1405">_xlfn.IFS(Restaurant_Data[[#This Row],[Total Reservations]]&lt;=50, "Low", Restaurant_Data[[#This Row],[Total Reservations]]&lt;=100, "Medium", Restaurant_Data[[#This Row],[Total Reservations]]&lt;=200, "High")</f>
        <v>Low</v>
      </c>
      <c r="S1405" s="4">
        <v>247296.12</v>
      </c>
      <c r="T1405" t="str" cm="1">
        <f t="array" ref="T1405">_xlfn.IFS(Restaurant_Data[[#This Row],[Revenue]]&lt;= 500000, "Low Income", Restaurant_Data[[#This Row],[Revenue]]&lt;=1000000, "Middle Income", Restaurant_Data[[#This Row],[Revenue]] &lt;= 2000000, "High Income")</f>
        <v>Low Income</v>
      </c>
    </row>
    <row r="1406" spans="1:20" x14ac:dyDescent="0.35">
      <c r="A1406" s="1" t="s">
        <v>1433</v>
      </c>
      <c r="B1406" s="1" t="s">
        <v>23</v>
      </c>
      <c r="C1406" s="1" t="s">
        <v>42</v>
      </c>
      <c r="D1406">
        <v>3.2</v>
      </c>
      <c r="E1406">
        <v>82</v>
      </c>
      <c r="F1406">
        <v>37.380000000000003</v>
      </c>
      <c r="G1406">
        <v>4970</v>
      </c>
      <c r="H1406">
        <v>54595</v>
      </c>
      <c r="I1406">
        <v>9</v>
      </c>
      <c r="J1406">
        <v>939</v>
      </c>
      <c r="K1406">
        <v>96.33</v>
      </c>
      <c r="L1406">
        <v>3.1</v>
      </c>
      <c r="M1406">
        <v>2</v>
      </c>
      <c r="N1406" s="1" t="s">
        <v>21</v>
      </c>
      <c r="O1406">
        <v>72</v>
      </c>
      <c r="P1406">
        <v>54</v>
      </c>
      <c r="Q1406">
        <v>126</v>
      </c>
      <c r="R1406" t="str" cm="1">
        <f t="array" ref="R1406">_xlfn.IFS(Restaurant_Data[[#This Row],[Total Reservations]]&lt;=50, "Low", Restaurant_Data[[#This Row],[Total Reservations]]&lt;=100, "Medium", Restaurant_Data[[#This Row],[Total Reservations]]&lt;=200, "High")</f>
        <v>High</v>
      </c>
      <c r="S1406" s="4">
        <v>699592.67</v>
      </c>
      <c r="T1406" t="str" cm="1">
        <f t="array" ref="T1406">_xlfn.IFS(Restaurant_Data[[#This Row],[Revenue]]&lt;= 500000, "Low Income", Restaurant_Data[[#This Row],[Revenue]]&lt;=1000000, "Middle Income", Restaurant_Data[[#This Row],[Revenue]] &lt;= 2000000, "High Income")</f>
        <v>Middle Income</v>
      </c>
    </row>
    <row r="1407" spans="1:20" x14ac:dyDescent="0.35">
      <c r="A1407" s="1" t="s">
        <v>1434</v>
      </c>
      <c r="B1407" s="1" t="s">
        <v>19</v>
      </c>
      <c r="C1407" s="1" t="s">
        <v>37</v>
      </c>
      <c r="D1407">
        <v>3.2</v>
      </c>
      <c r="E1407">
        <v>42</v>
      </c>
      <c r="F1407">
        <v>55.82</v>
      </c>
      <c r="G1407">
        <v>913</v>
      </c>
      <c r="H1407">
        <v>7871</v>
      </c>
      <c r="I1407">
        <v>16</v>
      </c>
      <c r="J1407">
        <v>605</v>
      </c>
      <c r="K1407">
        <v>191.8</v>
      </c>
      <c r="L1407">
        <v>8.9</v>
      </c>
      <c r="M1407">
        <v>6.9</v>
      </c>
      <c r="N1407" s="1" t="s">
        <v>21</v>
      </c>
      <c r="O1407">
        <v>15</v>
      </c>
      <c r="P1407">
        <v>5</v>
      </c>
      <c r="Q1407">
        <v>20</v>
      </c>
      <c r="R1407" t="str" cm="1">
        <f t="array" ref="R1407">_xlfn.IFS(Restaurant_Data[[#This Row],[Total Reservations]]&lt;=50, "Low", Restaurant_Data[[#This Row],[Total Reservations]]&lt;=100, "Medium", Restaurant_Data[[#This Row],[Total Reservations]]&lt;=200, "High")</f>
        <v>Low</v>
      </c>
      <c r="S1407" s="4">
        <v>541421.81000000006</v>
      </c>
      <c r="T1407" t="str" cm="1">
        <f t="array" ref="T1407">_xlfn.IFS(Restaurant_Data[[#This Row],[Revenue]]&lt;= 500000, "Low Income", Restaurant_Data[[#This Row],[Revenue]]&lt;=1000000, "Middle Income", Restaurant_Data[[#This Row],[Revenue]] &lt;= 2000000, "High Income")</f>
        <v>Middle Income</v>
      </c>
    </row>
    <row r="1408" spans="1:20" x14ac:dyDescent="0.35">
      <c r="A1408" s="1" t="s">
        <v>1435</v>
      </c>
      <c r="B1408" s="1" t="s">
        <v>34</v>
      </c>
      <c r="C1408" s="1" t="s">
        <v>26</v>
      </c>
      <c r="D1408">
        <v>4.2</v>
      </c>
      <c r="E1408">
        <v>66</v>
      </c>
      <c r="F1408">
        <v>49.27</v>
      </c>
      <c r="G1408">
        <v>3358</v>
      </c>
      <c r="H1408">
        <v>37642</v>
      </c>
      <c r="I1408">
        <v>18</v>
      </c>
      <c r="J1408">
        <v>901</v>
      </c>
      <c r="K1408">
        <v>283.95999999999998</v>
      </c>
      <c r="L1408">
        <v>2</v>
      </c>
      <c r="M1408">
        <v>3.3</v>
      </c>
      <c r="N1408" s="1" t="s">
        <v>27</v>
      </c>
      <c r="O1408">
        <v>61</v>
      </c>
      <c r="P1408">
        <v>57</v>
      </c>
      <c r="Q1408">
        <v>118</v>
      </c>
      <c r="R1408" t="str" cm="1">
        <f t="array" ref="R1408">_xlfn.IFS(Restaurant_Data[[#This Row],[Total Reservations]]&lt;=50, "Low", Restaurant_Data[[#This Row],[Total Reservations]]&lt;=100, "Medium", Restaurant_Data[[#This Row],[Total Reservations]]&lt;=200, "High")</f>
        <v>High</v>
      </c>
      <c r="S1408" s="4">
        <v>747333.54</v>
      </c>
      <c r="T1408" t="str" cm="1">
        <f t="array" ref="T1408">_xlfn.IFS(Restaurant_Data[[#This Row],[Revenue]]&lt;= 500000, "Low Income", Restaurant_Data[[#This Row],[Revenue]]&lt;=1000000, "Middle Income", Restaurant_Data[[#This Row],[Revenue]] &lt;= 2000000, "High Income")</f>
        <v>Middle Income</v>
      </c>
    </row>
    <row r="1409" spans="1:20" x14ac:dyDescent="0.35">
      <c r="A1409" s="1" t="s">
        <v>1436</v>
      </c>
      <c r="B1409" s="1" t="s">
        <v>34</v>
      </c>
      <c r="C1409" s="1" t="s">
        <v>20</v>
      </c>
      <c r="D1409">
        <v>3.7</v>
      </c>
      <c r="E1409">
        <v>57</v>
      </c>
      <c r="F1409">
        <v>74.27</v>
      </c>
      <c r="G1409">
        <v>984</v>
      </c>
      <c r="H1409">
        <v>17938</v>
      </c>
      <c r="I1409">
        <v>18</v>
      </c>
      <c r="J1409">
        <v>648</v>
      </c>
      <c r="K1409">
        <v>259.85000000000002</v>
      </c>
      <c r="L1409">
        <v>1.7</v>
      </c>
      <c r="M1409">
        <v>5</v>
      </c>
      <c r="N1409" s="1" t="s">
        <v>21</v>
      </c>
      <c r="O1409">
        <v>22</v>
      </c>
      <c r="P1409">
        <v>49</v>
      </c>
      <c r="Q1409">
        <v>71</v>
      </c>
      <c r="R1409" t="str" cm="1">
        <f t="array" ref="R1409">_xlfn.IFS(Restaurant_Data[[#This Row],[Total Reservations]]&lt;=50, "Low", Restaurant_Data[[#This Row],[Total Reservations]]&lt;=100, "Medium", Restaurant_Data[[#This Row],[Total Reservations]]&lt;=200, "High")</f>
        <v>Medium</v>
      </c>
      <c r="S1409" s="4">
        <v>957404.48</v>
      </c>
      <c r="T1409" t="str" cm="1">
        <f t="array" ref="T1409">_xlfn.IFS(Restaurant_Data[[#This Row],[Revenue]]&lt;= 500000, "Low Income", Restaurant_Data[[#This Row],[Revenue]]&lt;=1000000, "Middle Income", Restaurant_Data[[#This Row],[Revenue]] &lt;= 2000000, "High Income")</f>
        <v>Middle Income</v>
      </c>
    </row>
    <row r="1410" spans="1:20" x14ac:dyDescent="0.35">
      <c r="A1410" s="1" t="s">
        <v>1437</v>
      </c>
      <c r="B1410" s="1" t="s">
        <v>23</v>
      </c>
      <c r="C1410" s="1" t="s">
        <v>37</v>
      </c>
      <c r="D1410">
        <v>3.1</v>
      </c>
      <c r="E1410">
        <v>73</v>
      </c>
      <c r="F1410">
        <v>59.16</v>
      </c>
      <c r="G1410">
        <v>3168</v>
      </c>
      <c r="H1410">
        <v>38155</v>
      </c>
      <c r="I1410">
        <v>4</v>
      </c>
      <c r="J1410">
        <v>133</v>
      </c>
      <c r="K1410">
        <v>240.96</v>
      </c>
      <c r="L1410">
        <v>9.1999999999999993</v>
      </c>
      <c r="M1410">
        <v>7.6</v>
      </c>
      <c r="N1410" s="1" t="s">
        <v>21</v>
      </c>
      <c r="O1410">
        <v>6</v>
      </c>
      <c r="P1410">
        <v>14</v>
      </c>
      <c r="Q1410">
        <v>20</v>
      </c>
      <c r="R1410" t="str" cm="1">
        <f t="array" ref="R1410">_xlfn.IFS(Restaurant_Data[[#This Row],[Total Reservations]]&lt;=50, "Low", Restaurant_Data[[#This Row],[Total Reservations]]&lt;=100, "Medium", Restaurant_Data[[#This Row],[Total Reservations]]&lt;=200, "High")</f>
        <v>Low</v>
      </c>
      <c r="S1410" s="4">
        <v>966299.87</v>
      </c>
      <c r="T1410" t="str" cm="1">
        <f t="array" ref="T1410">_xlfn.IFS(Restaurant_Data[[#This Row],[Revenue]]&lt;= 500000, "Low Income", Restaurant_Data[[#This Row],[Revenue]]&lt;=1000000, "Middle Income", Restaurant_Data[[#This Row],[Revenue]] &lt;= 2000000, "High Income")</f>
        <v>Middle Income</v>
      </c>
    </row>
    <row r="1411" spans="1:20" x14ac:dyDescent="0.35">
      <c r="A1411" s="1" t="s">
        <v>1438</v>
      </c>
      <c r="B1411" s="1" t="s">
        <v>34</v>
      </c>
      <c r="C1411" s="1" t="s">
        <v>24</v>
      </c>
      <c r="D1411">
        <v>4.0999999999999996</v>
      </c>
      <c r="E1411">
        <v>52</v>
      </c>
      <c r="F1411">
        <v>34.15</v>
      </c>
      <c r="G1411">
        <v>3546</v>
      </c>
      <c r="H1411">
        <v>42281</v>
      </c>
      <c r="I1411">
        <v>4</v>
      </c>
      <c r="J1411">
        <v>657</v>
      </c>
      <c r="K1411">
        <v>241.04</v>
      </c>
      <c r="L1411">
        <v>2.5</v>
      </c>
      <c r="M1411">
        <v>5.8</v>
      </c>
      <c r="N1411" s="1" t="s">
        <v>21</v>
      </c>
      <c r="O1411">
        <v>27</v>
      </c>
      <c r="P1411">
        <v>39</v>
      </c>
      <c r="Q1411">
        <v>66</v>
      </c>
      <c r="R1411" t="str" cm="1">
        <f t="array" ref="R1411">_xlfn.IFS(Restaurant_Data[[#This Row],[Total Reservations]]&lt;=50, "Low", Restaurant_Data[[#This Row],[Total Reservations]]&lt;=100, "Medium", Restaurant_Data[[#This Row],[Total Reservations]]&lt;=200, "High")</f>
        <v>Medium</v>
      </c>
      <c r="S1411" s="4">
        <v>408051.15</v>
      </c>
      <c r="T1411" t="str" cm="1">
        <f t="array" ref="T1411">_xlfn.IFS(Restaurant_Data[[#This Row],[Revenue]]&lt;= 500000, "Low Income", Restaurant_Data[[#This Row],[Revenue]]&lt;=1000000, "Middle Income", Restaurant_Data[[#This Row],[Revenue]] &lt;= 2000000, "High Income")</f>
        <v>Low Income</v>
      </c>
    </row>
    <row r="1412" spans="1:20" x14ac:dyDescent="0.35">
      <c r="A1412" s="1" t="s">
        <v>1439</v>
      </c>
      <c r="B1412" s="1" t="s">
        <v>23</v>
      </c>
      <c r="C1412" s="1" t="s">
        <v>20</v>
      </c>
      <c r="D1412">
        <v>3.8</v>
      </c>
      <c r="E1412">
        <v>80</v>
      </c>
      <c r="F1412">
        <v>72.22</v>
      </c>
      <c r="G1412">
        <v>2196</v>
      </c>
      <c r="H1412">
        <v>28940</v>
      </c>
      <c r="I1412">
        <v>1</v>
      </c>
      <c r="J1412">
        <v>351</v>
      </c>
      <c r="K1412">
        <v>181.94</v>
      </c>
      <c r="L1412">
        <v>5.2</v>
      </c>
      <c r="M1412">
        <v>1.1000000000000001</v>
      </c>
      <c r="N1412" s="1" t="s">
        <v>27</v>
      </c>
      <c r="O1412">
        <v>62</v>
      </c>
      <c r="P1412">
        <v>9</v>
      </c>
      <c r="Q1412">
        <v>71</v>
      </c>
      <c r="R1412" t="str" cm="1">
        <f t="array" ref="R1412">_xlfn.IFS(Restaurant_Data[[#This Row],[Total Reservations]]&lt;=50, "Low", Restaurant_Data[[#This Row],[Total Reservations]]&lt;=100, "Medium", Restaurant_Data[[#This Row],[Total Reservations]]&lt;=200, "High")</f>
        <v>Medium</v>
      </c>
      <c r="S1412" s="4">
        <v>1280015.02</v>
      </c>
      <c r="T1412" t="str" cm="1">
        <f t="array" ref="T1412">_xlfn.IFS(Restaurant_Data[[#This Row],[Revenue]]&lt;= 500000, "Low Income", Restaurant_Data[[#This Row],[Revenue]]&lt;=1000000, "Middle Income", Restaurant_Data[[#This Row],[Revenue]] &lt;= 2000000, "High Income")</f>
        <v>High Income</v>
      </c>
    </row>
    <row r="1413" spans="1:20" x14ac:dyDescent="0.35">
      <c r="A1413" s="1" t="s">
        <v>1440</v>
      </c>
      <c r="B1413" s="1" t="s">
        <v>34</v>
      </c>
      <c r="C1413" s="1" t="s">
        <v>42</v>
      </c>
      <c r="D1413">
        <v>3.2</v>
      </c>
      <c r="E1413">
        <v>61</v>
      </c>
      <c r="F1413">
        <v>40.6</v>
      </c>
      <c r="G1413">
        <v>1251</v>
      </c>
      <c r="H1413">
        <v>17319</v>
      </c>
      <c r="I1413">
        <v>5</v>
      </c>
      <c r="J1413">
        <v>289</v>
      </c>
      <c r="K1413">
        <v>92.38</v>
      </c>
      <c r="L1413">
        <v>3.9</v>
      </c>
      <c r="M1413">
        <v>3.8</v>
      </c>
      <c r="N1413" s="1" t="s">
        <v>21</v>
      </c>
      <c r="O1413">
        <v>9</v>
      </c>
      <c r="P1413">
        <v>0</v>
      </c>
      <c r="Q1413">
        <v>9</v>
      </c>
      <c r="R1413" t="str" cm="1">
        <f t="array" ref="R1413">_xlfn.IFS(Restaurant_Data[[#This Row],[Total Reservations]]&lt;=50, "Low", Restaurant_Data[[#This Row],[Total Reservations]]&lt;=100, "Medium", Restaurant_Data[[#This Row],[Total Reservations]]&lt;=200, "High")</f>
        <v>Low</v>
      </c>
      <c r="S1413" s="4">
        <v>554911.25</v>
      </c>
      <c r="T1413" t="str" cm="1">
        <f t="array" ref="T1413">_xlfn.IFS(Restaurant_Data[[#This Row],[Revenue]]&lt;= 500000, "Low Income", Restaurant_Data[[#This Row],[Revenue]]&lt;=1000000, "Middle Income", Restaurant_Data[[#This Row],[Revenue]] &lt;= 2000000, "High Income")</f>
        <v>Middle Income</v>
      </c>
    </row>
    <row r="1414" spans="1:20" x14ac:dyDescent="0.35">
      <c r="A1414" s="1" t="s">
        <v>1441</v>
      </c>
      <c r="B1414" s="1" t="s">
        <v>34</v>
      </c>
      <c r="C1414" s="1" t="s">
        <v>37</v>
      </c>
      <c r="D1414">
        <v>4.5999999999999996</v>
      </c>
      <c r="E1414">
        <v>58</v>
      </c>
      <c r="F1414">
        <v>57.61</v>
      </c>
      <c r="G1414">
        <v>4314</v>
      </c>
      <c r="H1414">
        <v>47474</v>
      </c>
      <c r="I1414">
        <v>12</v>
      </c>
      <c r="J1414">
        <v>266</v>
      </c>
      <c r="K1414">
        <v>121.39</v>
      </c>
      <c r="L1414">
        <v>2.2999999999999998</v>
      </c>
      <c r="M1414">
        <v>1.6</v>
      </c>
      <c r="N1414" s="1" t="s">
        <v>21</v>
      </c>
      <c r="O1414">
        <v>14</v>
      </c>
      <c r="P1414">
        <v>7</v>
      </c>
      <c r="Q1414">
        <v>21</v>
      </c>
      <c r="R1414" t="str" cm="1">
        <f t="array" ref="R1414">_xlfn.IFS(Restaurant_Data[[#This Row],[Total Reservations]]&lt;=50, "Low", Restaurant_Data[[#This Row],[Total Reservations]]&lt;=100, "Medium", Restaurant_Data[[#This Row],[Total Reservations]]&lt;=200, "High")</f>
        <v>Low</v>
      </c>
      <c r="S1414" s="4">
        <v>756298.73</v>
      </c>
      <c r="T1414" t="str" cm="1">
        <f t="array" ref="T1414">_xlfn.IFS(Restaurant_Data[[#This Row],[Revenue]]&lt;= 500000, "Low Income", Restaurant_Data[[#This Row],[Revenue]]&lt;=1000000, "Middle Income", Restaurant_Data[[#This Row],[Revenue]] &lt;= 2000000, "High Income")</f>
        <v>Middle Income</v>
      </c>
    </row>
    <row r="1415" spans="1:20" x14ac:dyDescent="0.35">
      <c r="A1415" s="1" t="s">
        <v>1442</v>
      </c>
      <c r="B1415" s="1" t="s">
        <v>23</v>
      </c>
      <c r="C1415" s="1" t="s">
        <v>42</v>
      </c>
      <c r="D1415">
        <v>4.8</v>
      </c>
      <c r="E1415">
        <v>84</v>
      </c>
      <c r="F1415">
        <v>45.14</v>
      </c>
      <c r="G1415">
        <v>9024</v>
      </c>
      <c r="H1415">
        <v>94729</v>
      </c>
      <c r="I1415">
        <v>14</v>
      </c>
      <c r="J1415">
        <v>800</v>
      </c>
      <c r="K1415">
        <v>194.47</v>
      </c>
      <c r="L1415">
        <v>6.7</v>
      </c>
      <c r="M1415">
        <v>9.3000000000000007</v>
      </c>
      <c r="N1415" s="1" t="s">
        <v>21</v>
      </c>
      <c r="O1415">
        <v>57</v>
      </c>
      <c r="P1415">
        <v>23</v>
      </c>
      <c r="Q1415">
        <v>80</v>
      </c>
      <c r="R1415" t="str" cm="1">
        <f t="array" ref="R1415">_xlfn.IFS(Restaurant_Data[[#This Row],[Total Reservations]]&lt;=50, "Low", Restaurant_Data[[#This Row],[Total Reservations]]&lt;=100, "Medium", Restaurant_Data[[#This Row],[Total Reservations]]&lt;=200, "High")</f>
        <v>Medium</v>
      </c>
      <c r="S1415" s="4">
        <v>875879.09</v>
      </c>
      <c r="T1415" t="str" cm="1">
        <f t="array" ref="T1415">_xlfn.IFS(Restaurant_Data[[#This Row],[Revenue]]&lt;= 500000, "Low Income", Restaurant_Data[[#This Row],[Revenue]]&lt;=1000000, "Middle Income", Restaurant_Data[[#This Row],[Revenue]] &lt;= 2000000, "High Income")</f>
        <v>Middle Income</v>
      </c>
    </row>
    <row r="1416" spans="1:20" x14ac:dyDescent="0.35">
      <c r="A1416" s="1" t="s">
        <v>1443</v>
      </c>
      <c r="B1416" s="1" t="s">
        <v>23</v>
      </c>
      <c r="C1416" s="1" t="s">
        <v>42</v>
      </c>
      <c r="D1416">
        <v>4.5</v>
      </c>
      <c r="E1416">
        <v>82</v>
      </c>
      <c r="F1416">
        <v>35.6</v>
      </c>
      <c r="G1416">
        <v>5804</v>
      </c>
      <c r="H1416">
        <v>66988</v>
      </c>
      <c r="I1416">
        <v>10</v>
      </c>
      <c r="J1416">
        <v>633</v>
      </c>
      <c r="K1416">
        <v>129.09</v>
      </c>
      <c r="L1416">
        <v>9.6999999999999993</v>
      </c>
      <c r="M1416">
        <v>8.1999999999999993</v>
      </c>
      <c r="N1416" s="1" t="s">
        <v>21</v>
      </c>
      <c r="O1416">
        <v>6</v>
      </c>
      <c r="P1416">
        <v>63</v>
      </c>
      <c r="Q1416">
        <v>69</v>
      </c>
      <c r="R1416" t="str" cm="1">
        <f t="array" ref="R1416">_xlfn.IFS(Restaurant_Data[[#This Row],[Total Reservations]]&lt;=50, "Low", Restaurant_Data[[#This Row],[Total Reservations]]&lt;=100, "Medium", Restaurant_Data[[#This Row],[Total Reservations]]&lt;=200, "High")</f>
        <v>Medium</v>
      </c>
      <c r="S1416" s="4">
        <v>674032.6</v>
      </c>
      <c r="T1416" t="str" cm="1">
        <f t="array" ref="T1416">_xlfn.IFS(Restaurant_Data[[#This Row],[Revenue]]&lt;= 500000, "Low Income", Restaurant_Data[[#This Row],[Revenue]]&lt;=1000000, "Middle Income", Restaurant_Data[[#This Row],[Revenue]] &lt;= 2000000, "High Income")</f>
        <v>Middle Income</v>
      </c>
    </row>
    <row r="1417" spans="1:20" x14ac:dyDescent="0.35">
      <c r="A1417" s="1" t="s">
        <v>1444</v>
      </c>
      <c r="B1417" s="1" t="s">
        <v>23</v>
      </c>
      <c r="C1417" s="1" t="s">
        <v>42</v>
      </c>
      <c r="D1417">
        <v>4.5999999999999996</v>
      </c>
      <c r="E1417">
        <v>74</v>
      </c>
      <c r="F1417">
        <v>42.58</v>
      </c>
      <c r="G1417">
        <v>4552</v>
      </c>
      <c r="H1417">
        <v>49216</v>
      </c>
      <c r="I1417">
        <v>18</v>
      </c>
      <c r="J1417">
        <v>230</v>
      </c>
      <c r="K1417">
        <v>245.39</v>
      </c>
      <c r="L1417">
        <v>6.9</v>
      </c>
      <c r="M1417">
        <v>9.9</v>
      </c>
      <c r="N1417" s="1" t="s">
        <v>27</v>
      </c>
      <c r="O1417">
        <v>54</v>
      </c>
      <c r="P1417">
        <v>47</v>
      </c>
      <c r="Q1417">
        <v>101</v>
      </c>
      <c r="R1417" t="str" cm="1">
        <f t="array" ref="R1417">_xlfn.IFS(Restaurant_Data[[#This Row],[Total Reservations]]&lt;=50, "Low", Restaurant_Data[[#This Row],[Total Reservations]]&lt;=100, "Medium", Restaurant_Data[[#This Row],[Total Reservations]]&lt;=200, "High")</f>
        <v>High</v>
      </c>
      <c r="S1417" s="4">
        <v>730500.86</v>
      </c>
      <c r="T1417" t="str" cm="1">
        <f t="array" ref="T1417">_xlfn.IFS(Restaurant_Data[[#This Row],[Revenue]]&lt;= 500000, "Low Income", Restaurant_Data[[#This Row],[Revenue]]&lt;=1000000, "Middle Income", Restaurant_Data[[#This Row],[Revenue]] &lt;= 2000000, "High Income")</f>
        <v>Middle Income</v>
      </c>
    </row>
    <row r="1418" spans="1:20" x14ac:dyDescent="0.35">
      <c r="A1418" s="1" t="s">
        <v>1445</v>
      </c>
      <c r="B1418" s="1" t="s">
        <v>34</v>
      </c>
      <c r="C1418" s="1" t="s">
        <v>26</v>
      </c>
      <c r="D1418">
        <v>3.4</v>
      </c>
      <c r="E1418">
        <v>54</v>
      </c>
      <c r="F1418">
        <v>51.83</v>
      </c>
      <c r="G1418">
        <v>2884</v>
      </c>
      <c r="H1418">
        <v>34391</v>
      </c>
      <c r="I1418">
        <v>10</v>
      </c>
      <c r="J1418">
        <v>466</v>
      </c>
      <c r="K1418">
        <v>143.30000000000001</v>
      </c>
      <c r="L1418">
        <v>4.2</v>
      </c>
      <c r="M1418">
        <v>9</v>
      </c>
      <c r="N1418" s="1" t="s">
        <v>27</v>
      </c>
      <c r="O1418">
        <v>21</v>
      </c>
      <c r="P1418">
        <v>35</v>
      </c>
      <c r="Q1418">
        <v>56</v>
      </c>
      <c r="R1418" t="str" cm="1">
        <f t="array" ref="R1418">_xlfn.IFS(Restaurant_Data[[#This Row],[Total Reservations]]&lt;=50, "Low", Restaurant_Data[[#This Row],[Total Reservations]]&lt;=100, "Medium", Restaurant_Data[[#This Row],[Total Reservations]]&lt;=200, "High")</f>
        <v>Medium</v>
      </c>
      <c r="S1418" s="4">
        <v>639421.61</v>
      </c>
      <c r="T1418" t="str" cm="1">
        <f t="array" ref="T1418">_xlfn.IFS(Restaurant_Data[[#This Row],[Revenue]]&lt;= 500000, "Low Income", Restaurant_Data[[#This Row],[Revenue]]&lt;=1000000, "Middle Income", Restaurant_Data[[#This Row],[Revenue]] &lt;= 2000000, "High Income")</f>
        <v>Middle Income</v>
      </c>
    </row>
    <row r="1419" spans="1:20" x14ac:dyDescent="0.35">
      <c r="A1419" s="1" t="s">
        <v>1446</v>
      </c>
      <c r="B1419" s="1" t="s">
        <v>34</v>
      </c>
      <c r="C1419" s="1" t="s">
        <v>42</v>
      </c>
      <c r="D1419">
        <v>3.5</v>
      </c>
      <c r="E1419">
        <v>68</v>
      </c>
      <c r="F1419">
        <v>39.85</v>
      </c>
      <c r="G1419">
        <v>2285</v>
      </c>
      <c r="H1419">
        <v>26164</v>
      </c>
      <c r="I1419">
        <v>16</v>
      </c>
      <c r="J1419">
        <v>734</v>
      </c>
      <c r="K1419">
        <v>78.47</v>
      </c>
      <c r="L1419">
        <v>7.4</v>
      </c>
      <c r="M1419">
        <v>5.3</v>
      </c>
      <c r="N1419" s="1" t="s">
        <v>27</v>
      </c>
      <c r="O1419">
        <v>52</v>
      </c>
      <c r="P1419">
        <v>49</v>
      </c>
      <c r="Q1419">
        <v>101</v>
      </c>
      <c r="R1419" t="str" cm="1">
        <f t="array" ref="R1419">_xlfn.IFS(Restaurant_Data[[#This Row],[Total Reservations]]&lt;=50, "Low", Restaurant_Data[[#This Row],[Total Reservations]]&lt;=100, "Medium", Restaurant_Data[[#This Row],[Total Reservations]]&lt;=200, "High")</f>
        <v>High</v>
      </c>
      <c r="S1419" s="4">
        <v>626024.75</v>
      </c>
      <c r="T1419" t="str" cm="1">
        <f t="array" ref="T1419">_xlfn.IFS(Restaurant_Data[[#This Row],[Revenue]]&lt;= 500000, "Low Income", Restaurant_Data[[#This Row],[Revenue]]&lt;=1000000, "Middle Income", Restaurant_Data[[#This Row],[Revenue]] &lt;= 2000000, "High Income")</f>
        <v>Middle Income</v>
      </c>
    </row>
    <row r="1420" spans="1:20" x14ac:dyDescent="0.35">
      <c r="A1420" s="1" t="s">
        <v>1447</v>
      </c>
      <c r="B1420" s="1" t="s">
        <v>19</v>
      </c>
      <c r="C1420" s="1" t="s">
        <v>24</v>
      </c>
      <c r="D1420">
        <v>3.4</v>
      </c>
      <c r="E1420">
        <v>40</v>
      </c>
      <c r="F1420">
        <v>27.64</v>
      </c>
      <c r="G1420">
        <v>2309</v>
      </c>
      <c r="H1420">
        <v>25270</v>
      </c>
      <c r="I1420">
        <v>6</v>
      </c>
      <c r="J1420">
        <v>241</v>
      </c>
      <c r="K1420">
        <v>245.64</v>
      </c>
      <c r="L1420">
        <v>2.2999999999999998</v>
      </c>
      <c r="M1420">
        <v>8.9</v>
      </c>
      <c r="N1420" s="1" t="s">
        <v>21</v>
      </c>
      <c r="O1420">
        <v>21</v>
      </c>
      <c r="P1420">
        <v>2</v>
      </c>
      <c r="Q1420">
        <v>23</v>
      </c>
      <c r="R1420" t="str" cm="1">
        <f t="array" ref="R1420">_xlfn.IFS(Restaurant_Data[[#This Row],[Total Reservations]]&lt;=50, "Low", Restaurant_Data[[#This Row],[Total Reservations]]&lt;=100, "Medium", Restaurant_Data[[#This Row],[Total Reservations]]&lt;=200, "High")</f>
        <v>Low</v>
      </c>
      <c r="S1420" s="4">
        <v>259571.12</v>
      </c>
      <c r="T1420" t="str" cm="1">
        <f t="array" ref="T1420">_xlfn.IFS(Restaurant_Data[[#This Row],[Revenue]]&lt;= 500000, "Low Income", Restaurant_Data[[#This Row],[Revenue]]&lt;=1000000, "Middle Income", Restaurant_Data[[#This Row],[Revenue]] &lt;= 2000000, "High Income")</f>
        <v>Low Income</v>
      </c>
    </row>
    <row r="1421" spans="1:20" x14ac:dyDescent="0.35">
      <c r="A1421" s="1" t="s">
        <v>1448</v>
      </c>
      <c r="B1421" s="1" t="s">
        <v>23</v>
      </c>
      <c r="C1421" s="1" t="s">
        <v>24</v>
      </c>
      <c r="D1421">
        <v>4.5</v>
      </c>
      <c r="E1421">
        <v>78</v>
      </c>
      <c r="F1421">
        <v>29.74</v>
      </c>
      <c r="G1421">
        <v>3640</v>
      </c>
      <c r="H1421">
        <v>44374</v>
      </c>
      <c r="I1421">
        <v>3</v>
      </c>
      <c r="J1421">
        <v>143</v>
      </c>
      <c r="K1421">
        <v>224.53</v>
      </c>
      <c r="L1421">
        <v>6.2</v>
      </c>
      <c r="M1421">
        <v>7.1</v>
      </c>
      <c r="N1421" s="1" t="s">
        <v>21</v>
      </c>
      <c r="O1421">
        <v>20</v>
      </c>
      <c r="P1421">
        <v>69</v>
      </c>
      <c r="Q1421">
        <v>89</v>
      </c>
      <c r="R1421" t="str" cm="1">
        <f t="array" ref="R1421">_xlfn.IFS(Restaurant_Data[[#This Row],[Total Reservations]]&lt;=50, "Low", Restaurant_Data[[#This Row],[Total Reservations]]&lt;=100, "Medium", Restaurant_Data[[#This Row],[Total Reservations]]&lt;=200, "High")</f>
        <v>Medium</v>
      </c>
      <c r="S1421" s="4">
        <v>528280.24</v>
      </c>
      <c r="T1421" t="str" cm="1">
        <f t="array" ref="T1421">_xlfn.IFS(Restaurant_Data[[#This Row],[Revenue]]&lt;= 500000, "Low Income", Restaurant_Data[[#This Row],[Revenue]]&lt;=1000000, "Middle Income", Restaurant_Data[[#This Row],[Revenue]] &lt;= 2000000, "High Income")</f>
        <v>Middle Income</v>
      </c>
    </row>
    <row r="1422" spans="1:20" x14ac:dyDescent="0.35">
      <c r="A1422" s="1" t="s">
        <v>1449</v>
      </c>
      <c r="B1422" s="1" t="s">
        <v>34</v>
      </c>
      <c r="C1422" s="1" t="s">
        <v>20</v>
      </c>
      <c r="D1422">
        <v>4.9000000000000004</v>
      </c>
      <c r="E1422">
        <v>52</v>
      </c>
      <c r="F1422">
        <v>74.599999999999994</v>
      </c>
      <c r="G1422">
        <v>2498</v>
      </c>
      <c r="H1422">
        <v>28480</v>
      </c>
      <c r="I1422">
        <v>15</v>
      </c>
      <c r="J1422">
        <v>948</v>
      </c>
      <c r="K1422">
        <v>113.29</v>
      </c>
      <c r="L1422">
        <v>5.2</v>
      </c>
      <c r="M1422">
        <v>5.7</v>
      </c>
      <c r="N1422" s="1" t="s">
        <v>21</v>
      </c>
      <c r="O1422">
        <v>25</v>
      </c>
      <c r="P1422">
        <v>37</v>
      </c>
      <c r="Q1422">
        <v>62</v>
      </c>
      <c r="R1422" t="str" cm="1">
        <f t="array" ref="R1422">_xlfn.IFS(Restaurant_Data[[#This Row],[Total Reservations]]&lt;=50, "Low", Restaurant_Data[[#This Row],[Total Reservations]]&lt;=100, "Medium", Restaurant_Data[[#This Row],[Total Reservations]]&lt;=200, "High")</f>
        <v>Medium</v>
      </c>
      <c r="S1422" s="4">
        <v>881687</v>
      </c>
      <c r="T1422" t="str" cm="1">
        <f t="array" ref="T1422">_xlfn.IFS(Restaurant_Data[[#This Row],[Revenue]]&lt;= 500000, "Low Income", Restaurant_Data[[#This Row],[Revenue]]&lt;=1000000, "Middle Income", Restaurant_Data[[#This Row],[Revenue]] &lt;= 2000000, "High Income")</f>
        <v>Middle Income</v>
      </c>
    </row>
    <row r="1423" spans="1:20" x14ac:dyDescent="0.35">
      <c r="A1423" s="1" t="s">
        <v>1450</v>
      </c>
      <c r="B1423" s="1" t="s">
        <v>34</v>
      </c>
      <c r="C1423" s="1" t="s">
        <v>31</v>
      </c>
      <c r="D1423">
        <v>4.4000000000000004</v>
      </c>
      <c r="E1423">
        <v>67</v>
      </c>
      <c r="F1423">
        <v>39.200000000000003</v>
      </c>
      <c r="G1423">
        <v>3043</v>
      </c>
      <c r="H1423">
        <v>36804</v>
      </c>
      <c r="I1423">
        <v>5</v>
      </c>
      <c r="J1423">
        <v>713</v>
      </c>
      <c r="K1423">
        <v>295.27999999999997</v>
      </c>
      <c r="L1423">
        <v>4.2</v>
      </c>
      <c r="M1423">
        <v>4.3</v>
      </c>
      <c r="N1423" s="1" t="s">
        <v>21</v>
      </c>
      <c r="O1423">
        <v>14</v>
      </c>
      <c r="P1423">
        <v>63</v>
      </c>
      <c r="Q1423">
        <v>77</v>
      </c>
      <c r="R1423" t="str" cm="1">
        <f t="array" ref="R1423">_xlfn.IFS(Restaurant_Data[[#This Row],[Total Reservations]]&lt;=50, "Low", Restaurant_Data[[#This Row],[Total Reservations]]&lt;=100, "Medium", Restaurant_Data[[#This Row],[Total Reservations]]&lt;=200, "High")</f>
        <v>Medium</v>
      </c>
      <c r="S1423" s="4">
        <v>595280.69999999995</v>
      </c>
      <c r="T1423" t="str" cm="1">
        <f t="array" ref="T1423">_xlfn.IFS(Restaurant_Data[[#This Row],[Revenue]]&lt;= 500000, "Low Income", Restaurant_Data[[#This Row],[Revenue]]&lt;=1000000, "Middle Income", Restaurant_Data[[#This Row],[Revenue]] &lt;= 2000000, "High Income")</f>
        <v>Middle Income</v>
      </c>
    </row>
    <row r="1424" spans="1:20" x14ac:dyDescent="0.35">
      <c r="A1424" s="1" t="s">
        <v>1451</v>
      </c>
      <c r="B1424" s="1" t="s">
        <v>23</v>
      </c>
      <c r="C1424" s="1" t="s">
        <v>42</v>
      </c>
      <c r="D1424">
        <v>4.8</v>
      </c>
      <c r="E1424">
        <v>82</v>
      </c>
      <c r="F1424">
        <v>45.36</v>
      </c>
      <c r="G1424">
        <v>5375</v>
      </c>
      <c r="H1424">
        <v>62951</v>
      </c>
      <c r="I1424">
        <v>6</v>
      </c>
      <c r="J1424">
        <v>720</v>
      </c>
      <c r="K1424">
        <v>150.80000000000001</v>
      </c>
      <c r="L1424">
        <v>7.7</v>
      </c>
      <c r="M1424">
        <v>7.1</v>
      </c>
      <c r="N1424" s="1" t="s">
        <v>21</v>
      </c>
      <c r="O1424">
        <v>61</v>
      </c>
      <c r="P1424">
        <v>24</v>
      </c>
      <c r="Q1424">
        <v>85</v>
      </c>
      <c r="R1424" t="str" cm="1">
        <f t="array" ref="R1424">_xlfn.IFS(Restaurant_Data[[#This Row],[Total Reservations]]&lt;=50, "Low", Restaurant_Data[[#This Row],[Total Reservations]]&lt;=100, "Medium", Restaurant_Data[[#This Row],[Total Reservations]]&lt;=200, "High")</f>
        <v>Medium</v>
      </c>
      <c r="S1424" s="4">
        <v>844480.53</v>
      </c>
      <c r="T1424" t="str" cm="1">
        <f t="array" ref="T1424">_xlfn.IFS(Restaurant_Data[[#This Row],[Revenue]]&lt;= 500000, "Low Income", Restaurant_Data[[#This Row],[Revenue]]&lt;=1000000, "Middle Income", Restaurant_Data[[#This Row],[Revenue]] &lt;= 2000000, "High Income")</f>
        <v>Middle Income</v>
      </c>
    </row>
    <row r="1425" spans="1:20" x14ac:dyDescent="0.35">
      <c r="A1425" s="1" t="s">
        <v>1452</v>
      </c>
      <c r="B1425" s="1" t="s">
        <v>19</v>
      </c>
      <c r="C1425" s="1" t="s">
        <v>42</v>
      </c>
      <c r="D1425">
        <v>4.3</v>
      </c>
      <c r="E1425">
        <v>41</v>
      </c>
      <c r="F1425">
        <v>38.39</v>
      </c>
      <c r="G1425">
        <v>3249</v>
      </c>
      <c r="H1425">
        <v>38055</v>
      </c>
      <c r="I1425">
        <v>12</v>
      </c>
      <c r="J1425">
        <v>376</v>
      </c>
      <c r="K1425">
        <v>220.12</v>
      </c>
      <c r="L1425">
        <v>2.1</v>
      </c>
      <c r="M1425">
        <v>6.3</v>
      </c>
      <c r="N1425" s="1" t="s">
        <v>21</v>
      </c>
      <c r="O1425">
        <v>23</v>
      </c>
      <c r="P1425">
        <v>40</v>
      </c>
      <c r="Q1425">
        <v>63</v>
      </c>
      <c r="R1425" t="str" cm="1">
        <f t="array" ref="R1425">_xlfn.IFS(Restaurant_Data[[#This Row],[Total Reservations]]&lt;=50, "Low", Restaurant_Data[[#This Row],[Total Reservations]]&lt;=100, "Medium", Restaurant_Data[[#This Row],[Total Reservations]]&lt;=200, "High")</f>
        <v>Medium</v>
      </c>
      <c r="S1425" s="4">
        <v>370850.63</v>
      </c>
      <c r="T1425" t="str" cm="1">
        <f t="array" ref="T1425">_xlfn.IFS(Restaurant_Data[[#This Row],[Revenue]]&lt;= 500000, "Low Income", Restaurant_Data[[#This Row],[Revenue]]&lt;=1000000, "Middle Income", Restaurant_Data[[#This Row],[Revenue]] &lt;= 2000000, "High Income")</f>
        <v>Low Income</v>
      </c>
    </row>
    <row r="1426" spans="1:20" x14ac:dyDescent="0.35">
      <c r="A1426" s="1" t="s">
        <v>1453</v>
      </c>
      <c r="B1426" s="1" t="s">
        <v>23</v>
      </c>
      <c r="C1426" s="1" t="s">
        <v>37</v>
      </c>
      <c r="D1426">
        <v>3.8</v>
      </c>
      <c r="E1426">
        <v>78</v>
      </c>
      <c r="F1426">
        <v>59.26</v>
      </c>
      <c r="G1426">
        <v>6871</v>
      </c>
      <c r="H1426">
        <v>67950</v>
      </c>
      <c r="I1426">
        <v>1</v>
      </c>
      <c r="J1426">
        <v>857</v>
      </c>
      <c r="K1426">
        <v>277.61</v>
      </c>
      <c r="L1426">
        <v>5.8</v>
      </c>
      <c r="M1426">
        <v>6.5</v>
      </c>
      <c r="N1426" s="1" t="s">
        <v>27</v>
      </c>
      <c r="O1426">
        <v>51</v>
      </c>
      <c r="P1426">
        <v>58</v>
      </c>
      <c r="Q1426">
        <v>109</v>
      </c>
      <c r="R1426" t="str" cm="1">
        <f t="array" ref="R1426">_xlfn.IFS(Restaurant_Data[[#This Row],[Total Reservations]]&lt;=50, "Low", Restaurant_Data[[#This Row],[Total Reservations]]&lt;=100, "Medium", Restaurant_Data[[#This Row],[Total Reservations]]&lt;=200, "High")</f>
        <v>High</v>
      </c>
      <c r="S1426" s="4">
        <v>1041306.66</v>
      </c>
      <c r="T1426" t="str" cm="1">
        <f t="array" ref="T1426">_xlfn.IFS(Restaurant_Data[[#This Row],[Revenue]]&lt;= 500000, "Low Income", Restaurant_Data[[#This Row],[Revenue]]&lt;=1000000, "Middle Income", Restaurant_Data[[#This Row],[Revenue]] &lt;= 2000000, "High Income")</f>
        <v>High Income</v>
      </c>
    </row>
    <row r="1427" spans="1:20" x14ac:dyDescent="0.35">
      <c r="A1427" s="1" t="s">
        <v>1454</v>
      </c>
      <c r="B1427" s="1" t="s">
        <v>19</v>
      </c>
      <c r="C1427" s="1" t="s">
        <v>26</v>
      </c>
      <c r="D1427">
        <v>3.9</v>
      </c>
      <c r="E1427">
        <v>39</v>
      </c>
      <c r="F1427">
        <v>45.21</v>
      </c>
      <c r="G1427">
        <v>1493</v>
      </c>
      <c r="H1427">
        <v>17637</v>
      </c>
      <c r="I1427">
        <v>10</v>
      </c>
      <c r="J1427">
        <v>514</v>
      </c>
      <c r="K1427">
        <v>89</v>
      </c>
      <c r="L1427">
        <v>8.6999999999999993</v>
      </c>
      <c r="M1427">
        <v>4.5999999999999996</v>
      </c>
      <c r="N1427" s="1" t="s">
        <v>27</v>
      </c>
      <c r="O1427">
        <v>15</v>
      </c>
      <c r="P1427">
        <v>32</v>
      </c>
      <c r="Q1427">
        <v>47</v>
      </c>
      <c r="R1427" t="str" cm="1">
        <f t="array" ref="R1427">_xlfn.IFS(Restaurant_Data[[#This Row],[Total Reservations]]&lt;=50, "Low", Restaurant_Data[[#This Row],[Total Reservations]]&lt;=100, "Medium", Restaurant_Data[[#This Row],[Total Reservations]]&lt;=200, "High")</f>
        <v>Low</v>
      </c>
      <c r="S1427" s="4">
        <v>409062.83</v>
      </c>
      <c r="T1427" t="str" cm="1">
        <f t="array" ref="T1427">_xlfn.IFS(Restaurant_Data[[#This Row],[Revenue]]&lt;= 500000, "Low Income", Restaurant_Data[[#This Row],[Revenue]]&lt;=1000000, "Middle Income", Restaurant_Data[[#This Row],[Revenue]] &lt;= 2000000, "High Income")</f>
        <v>Low Income</v>
      </c>
    </row>
    <row r="1428" spans="1:20" x14ac:dyDescent="0.35">
      <c r="A1428" s="1" t="s">
        <v>1455</v>
      </c>
      <c r="B1428" s="1" t="s">
        <v>34</v>
      </c>
      <c r="C1428" s="1" t="s">
        <v>31</v>
      </c>
      <c r="D1428">
        <v>3.2</v>
      </c>
      <c r="E1428">
        <v>62</v>
      </c>
      <c r="F1428">
        <v>40.369999999999997</v>
      </c>
      <c r="G1428">
        <v>3194</v>
      </c>
      <c r="H1428">
        <v>30613</v>
      </c>
      <c r="I1428">
        <v>3</v>
      </c>
      <c r="J1428">
        <v>483</v>
      </c>
      <c r="K1428">
        <v>269.76</v>
      </c>
      <c r="L1428">
        <v>2.8</v>
      </c>
      <c r="M1428">
        <v>7.7</v>
      </c>
      <c r="N1428" s="1" t="s">
        <v>21</v>
      </c>
      <c r="O1428">
        <v>54</v>
      </c>
      <c r="P1428">
        <v>10</v>
      </c>
      <c r="Q1428">
        <v>64</v>
      </c>
      <c r="R1428" t="str" cm="1">
        <f t="array" ref="R1428">_xlfn.IFS(Restaurant_Data[[#This Row],[Total Reservations]]&lt;=50, "Low", Restaurant_Data[[#This Row],[Total Reservations]]&lt;=100, "Medium", Restaurant_Data[[#This Row],[Total Reservations]]&lt;=200, "High")</f>
        <v>Medium</v>
      </c>
      <c r="S1428" s="4">
        <v>566265.18999999994</v>
      </c>
      <c r="T1428" t="str" cm="1">
        <f t="array" ref="T1428">_xlfn.IFS(Restaurant_Data[[#This Row],[Revenue]]&lt;= 500000, "Low Income", Restaurant_Data[[#This Row],[Revenue]]&lt;=1000000, "Middle Income", Restaurant_Data[[#This Row],[Revenue]] &lt;= 2000000, "High Income")</f>
        <v>Middle Income</v>
      </c>
    </row>
    <row r="1429" spans="1:20" x14ac:dyDescent="0.35">
      <c r="A1429" s="1" t="s">
        <v>1456</v>
      </c>
      <c r="B1429" s="1" t="s">
        <v>19</v>
      </c>
      <c r="C1429" s="1" t="s">
        <v>20</v>
      </c>
      <c r="D1429">
        <v>3.1</v>
      </c>
      <c r="E1429">
        <v>49</v>
      </c>
      <c r="F1429">
        <v>68.62</v>
      </c>
      <c r="G1429">
        <v>2946</v>
      </c>
      <c r="H1429">
        <v>34849</v>
      </c>
      <c r="I1429">
        <v>5</v>
      </c>
      <c r="J1429">
        <v>379</v>
      </c>
      <c r="K1429">
        <v>225.98</v>
      </c>
      <c r="L1429">
        <v>3.4</v>
      </c>
      <c r="M1429">
        <v>1.7</v>
      </c>
      <c r="N1429" s="1" t="s">
        <v>27</v>
      </c>
      <c r="O1429">
        <v>36</v>
      </c>
      <c r="P1429">
        <v>11</v>
      </c>
      <c r="Q1429">
        <v>47</v>
      </c>
      <c r="R1429" t="str" cm="1">
        <f t="array" ref="R1429">_xlfn.IFS(Restaurant_Data[[#This Row],[Total Reservations]]&lt;=50, "Low", Restaurant_Data[[#This Row],[Total Reservations]]&lt;=100, "Medium", Restaurant_Data[[#This Row],[Total Reservations]]&lt;=200, "High")</f>
        <v>Low</v>
      </c>
      <c r="S1429" s="4">
        <v>754055.81</v>
      </c>
      <c r="T1429" t="str" cm="1">
        <f t="array" ref="T1429">_xlfn.IFS(Restaurant_Data[[#This Row],[Revenue]]&lt;= 500000, "Low Income", Restaurant_Data[[#This Row],[Revenue]]&lt;=1000000, "Middle Income", Restaurant_Data[[#This Row],[Revenue]] &lt;= 2000000, "High Income")</f>
        <v>Middle Income</v>
      </c>
    </row>
    <row r="1430" spans="1:20" x14ac:dyDescent="0.35">
      <c r="A1430" s="1" t="s">
        <v>1457</v>
      </c>
      <c r="B1430" s="1" t="s">
        <v>34</v>
      </c>
      <c r="C1430" s="1" t="s">
        <v>31</v>
      </c>
      <c r="D1430">
        <v>4.4000000000000004</v>
      </c>
      <c r="E1430">
        <v>69</v>
      </c>
      <c r="F1430">
        <v>34.450000000000003</v>
      </c>
      <c r="G1430">
        <v>2243</v>
      </c>
      <c r="H1430">
        <v>23687</v>
      </c>
      <c r="I1430">
        <v>15</v>
      </c>
      <c r="J1430">
        <v>576</v>
      </c>
      <c r="K1430">
        <v>91.89</v>
      </c>
      <c r="L1430">
        <v>6.9</v>
      </c>
      <c r="M1430">
        <v>7.5</v>
      </c>
      <c r="N1430" s="1" t="s">
        <v>21</v>
      </c>
      <c r="O1430">
        <v>67</v>
      </c>
      <c r="P1430">
        <v>0</v>
      </c>
      <c r="Q1430">
        <v>67</v>
      </c>
      <c r="R1430" t="str" cm="1">
        <f t="array" ref="R1430">_xlfn.IFS(Restaurant_Data[[#This Row],[Total Reservations]]&lt;=50, "Low", Restaurant_Data[[#This Row],[Total Reservations]]&lt;=100, "Medium", Restaurant_Data[[#This Row],[Total Reservations]]&lt;=200, "High")</f>
        <v>Medium</v>
      </c>
      <c r="S1430" s="4">
        <v>550782.94999999995</v>
      </c>
      <c r="T1430" t="str" cm="1">
        <f t="array" ref="T1430">_xlfn.IFS(Restaurant_Data[[#This Row],[Revenue]]&lt;= 500000, "Low Income", Restaurant_Data[[#This Row],[Revenue]]&lt;=1000000, "Middle Income", Restaurant_Data[[#This Row],[Revenue]] &lt;= 2000000, "High Income")</f>
        <v>Middle Income</v>
      </c>
    </row>
    <row r="1431" spans="1:20" x14ac:dyDescent="0.35">
      <c r="A1431" s="1" t="s">
        <v>1458</v>
      </c>
      <c r="B1431" s="1" t="s">
        <v>23</v>
      </c>
      <c r="C1431" s="1" t="s">
        <v>42</v>
      </c>
      <c r="D1431">
        <v>3.9</v>
      </c>
      <c r="E1431">
        <v>82</v>
      </c>
      <c r="F1431">
        <v>44.99</v>
      </c>
      <c r="G1431">
        <v>4691</v>
      </c>
      <c r="H1431">
        <v>48589</v>
      </c>
      <c r="I1431">
        <v>4</v>
      </c>
      <c r="J1431">
        <v>168</v>
      </c>
      <c r="K1431">
        <v>216.13</v>
      </c>
      <c r="L1431">
        <v>8</v>
      </c>
      <c r="M1431">
        <v>7.6</v>
      </c>
      <c r="N1431" s="1" t="s">
        <v>21</v>
      </c>
      <c r="O1431">
        <v>17</v>
      </c>
      <c r="P1431">
        <v>67</v>
      </c>
      <c r="Q1431">
        <v>84</v>
      </c>
      <c r="R1431" t="str" cm="1">
        <f t="array" ref="R1431">_xlfn.IFS(Restaurant_Data[[#This Row],[Total Reservations]]&lt;=50, "Low", Restaurant_Data[[#This Row],[Total Reservations]]&lt;=100, "Medium", Restaurant_Data[[#This Row],[Total Reservations]]&lt;=200, "High")</f>
        <v>Medium</v>
      </c>
      <c r="S1431" s="4">
        <v>833311.53</v>
      </c>
      <c r="T1431" t="str" cm="1">
        <f t="array" ref="T1431">_xlfn.IFS(Restaurant_Data[[#This Row],[Revenue]]&lt;= 500000, "Low Income", Restaurant_Data[[#This Row],[Revenue]]&lt;=1000000, "Middle Income", Restaurant_Data[[#This Row],[Revenue]] &lt;= 2000000, "High Income")</f>
        <v>Middle Income</v>
      </c>
    </row>
    <row r="1432" spans="1:20" x14ac:dyDescent="0.35">
      <c r="A1432" s="1" t="s">
        <v>1459</v>
      </c>
      <c r="B1432" s="1" t="s">
        <v>23</v>
      </c>
      <c r="C1432" s="1" t="s">
        <v>37</v>
      </c>
      <c r="D1432">
        <v>4.0999999999999996</v>
      </c>
      <c r="E1432">
        <v>78</v>
      </c>
      <c r="F1432">
        <v>60.79</v>
      </c>
      <c r="G1432">
        <v>6877</v>
      </c>
      <c r="H1432">
        <v>72906</v>
      </c>
      <c r="I1432">
        <v>19</v>
      </c>
      <c r="J1432">
        <v>70</v>
      </c>
      <c r="K1432">
        <v>268.64</v>
      </c>
      <c r="L1432">
        <v>3.6</v>
      </c>
      <c r="M1432">
        <v>5.6</v>
      </c>
      <c r="N1432" s="1" t="s">
        <v>21</v>
      </c>
      <c r="O1432">
        <v>36</v>
      </c>
      <c r="P1432">
        <v>68</v>
      </c>
      <c r="Q1432">
        <v>104</v>
      </c>
      <c r="R1432" t="str" cm="1">
        <f t="array" ref="R1432">_xlfn.IFS(Restaurant_Data[[#This Row],[Total Reservations]]&lt;=50, "Low", Restaurant_Data[[#This Row],[Total Reservations]]&lt;=100, "Medium", Restaurant_Data[[#This Row],[Total Reservations]]&lt;=200, "High")</f>
        <v>High</v>
      </c>
      <c r="S1432" s="4">
        <v>1082437.74</v>
      </c>
      <c r="T1432" t="str" cm="1">
        <f t="array" ref="T1432">_xlfn.IFS(Restaurant_Data[[#This Row],[Revenue]]&lt;= 500000, "Low Income", Restaurant_Data[[#This Row],[Revenue]]&lt;=1000000, "Middle Income", Restaurant_Data[[#This Row],[Revenue]] &lt;= 2000000, "High Income")</f>
        <v>High Income</v>
      </c>
    </row>
    <row r="1433" spans="1:20" x14ac:dyDescent="0.35">
      <c r="A1433" s="1" t="s">
        <v>1460</v>
      </c>
      <c r="B1433" s="1" t="s">
        <v>23</v>
      </c>
      <c r="C1433" s="1" t="s">
        <v>26</v>
      </c>
      <c r="D1433">
        <v>4.0999999999999996</v>
      </c>
      <c r="E1433">
        <v>79</v>
      </c>
      <c r="F1433">
        <v>51.23</v>
      </c>
      <c r="G1433">
        <v>8198</v>
      </c>
      <c r="H1433">
        <v>85422</v>
      </c>
      <c r="I1433">
        <v>17</v>
      </c>
      <c r="J1433">
        <v>70</v>
      </c>
      <c r="K1433">
        <v>249.75</v>
      </c>
      <c r="L1433">
        <v>4.2</v>
      </c>
      <c r="M1433">
        <v>3.4</v>
      </c>
      <c r="N1433" s="1" t="s">
        <v>27</v>
      </c>
      <c r="O1433">
        <v>74</v>
      </c>
      <c r="P1433">
        <v>58</v>
      </c>
      <c r="Q1433">
        <v>132</v>
      </c>
      <c r="R1433" t="str" cm="1">
        <f t="array" ref="R1433">_xlfn.IFS(Restaurant_Data[[#This Row],[Total Reservations]]&lt;=50, "Low", Restaurant_Data[[#This Row],[Total Reservations]]&lt;=100, "Medium", Restaurant_Data[[#This Row],[Total Reservations]]&lt;=200, "High")</f>
        <v>High</v>
      </c>
      <c r="S1433" s="4">
        <v>930600.69</v>
      </c>
      <c r="T1433" t="str" cm="1">
        <f t="array" ref="T1433">_xlfn.IFS(Restaurant_Data[[#This Row],[Revenue]]&lt;= 500000, "Low Income", Restaurant_Data[[#This Row],[Revenue]]&lt;=1000000, "Middle Income", Restaurant_Data[[#This Row],[Revenue]] &lt;= 2000000, "High Income")</f>
        <v>Middle Income</v>
      </c>
    </row>
    <row r="1434" spans="1:20" x14ac:dyDescent="0.35">
      <c r="A1434" s="1" t="s">
        <v>1461</v>
      </c>
      <c r="B1434" s="1" t="s">
        <v>19</v>
      </c>
      <c r="C1434" s="1" t="s">
        <v>20</v>
      </c>
      <c r="D1434">
        <v>3.6</v>
      </c>
      <c r="E1434">
        <v>48</v>
      </c>
      <c r="F1434">
        <v>66.94</v>
      </c>
      <c r="G1434">
        <v>2200</v>
      </c>
      <c r="H1434">
        <v>30338</v>
      </c>
      <c r="I1434">
        <v>8</v>
      </c>
      <c r="J1434">
        <v>365</v>
      </c>
      <c r="K1434">
        <v>240.15</v>
      </c>
      <c r="L1434">
        <v>7.7</v>
      </c>
      <c r="M1434">
        <v>5.7</v>
      </c>
      <c r="N1434" s="1" t="s">
        <v>21</v>
      </c>
      <c r="O1434">
        <v>12</v>
      </c>
      <c r="P1434">
        <v>10</v>
      </c>
      <c r="Q1434">
        <v>22</v>
      </c>
      <c r="R1434" t="str" cm="1">
        <f t="array" ref="R1434">_xlfn.IFS(Restaurant_Data[[#This Row],[Total Reservations]]&lt;=50, "Low", Restaurant_Data[[#This Row],[Total Reservations]]&lt;=100, "Medium", Restaurant_Data[[#This Row],[Total Reservations]]&lt;=200, "High")</f>
        <v>Low</v>
      </c>
      <c r="S1434" s="4">
        <v>725392.86</v>
      </c>
      <c r="T1434" t="str" cm="1">
        <f t="array" ref="T1434">_xlfn.IFS(Restaurant_Data[[#This Row],[Revenue]]&lt;= 500000, "Low Income", Restaurant_Data[[#This Row],[Revenue]]&lt;=1000000, "Middle Income", Restaurant_Data[[#This Row],[Revenue]] &lt;= 2000000, "High Income")</f>
        <v>Middle Income</v>
      </c>
    </row>
    <row r="1435" spans="1:20" x14ac:dyDescent="0.35">
      <c r="A1435" s="1" t="s">
        <v>1462</v>
      </c>
      <c r="B1435" s="1" t="s">
        <v>34</v>
      </c>
      <c r="C1435" s="1" t="s">
        <v>31</v>
      </c>
      <c r="D1435">
        <v>4</v>
      </c>
      <c r="E1435">
        <v>55</v>
      </c>
      <c r="F1435">
        <v>35.49</v>
      </c>
      <c r="G1435">
        <v>3483</v>
      </c>
      <c r="H1435">
        <v>42578</v>
      </c>
      <c r="I1435">
        <v>5</v>
      </c>
      <c r="J1435">
        <v>270</v>
      </c>
      <c r="K1435">
        <v>90.33</v>
      </c>
      <c r="L1435">
        <v>3.6</v>
      </c>
      <c r="M1435">
        <v>2.1</v>
      </c>
      <c r="N1435" s="1" t="s">
        <v>21</v>
      </c>
      <c r="O1435">
        <v>5</v>
      </c>
      <c r="P1435">
        <v>29</v>
      </c>
      <c r="Q1435">
        <v>34</v>
      </c>
      <c r="R1435" t="str" cm="1">
        <f t="array" ref="R1435">_xlfn.IFS(Restaurant_Data[[#This Row],[Total Reservations]]&lt;=50, "Low", Restaurant_Data[[#This Row],[Total Reservations]]&lt;=100, "Medium", Restaurant_Data[[#This Row],[Total Reservations]]&lt;=200, "High")</f>
        <v>Low</v>
      </c>
      <c r="S1435" s="4">
        <v>444427.11</v>
      </c>
      <c r="T1435" t="str" cm="1">
        <f t="array" ref="T1435">_xlfn.IFS(Restaurant_Data[[#This Row],[Revenue]]&lt;= 500000, "Low Income", Restaurant_Data[[#This Row],[Revenue]]&lt;=1000000, "Middle Income", Restaurant_Data[[#This Row],[Revenue]] &lt;= 2000000, "High Income")</f>
        <v>Low Income</v>
      </c>
    </row>
    <row r="1436" spans="1:20" x14ac:dyDescent="0.35">
      <c r="A1436" s="1" t="s">
        <v>1463</v>
      </c>
      <c r="B1436" s="1" t="s">
        <v>23</v>
      </c>
      <c r="C1436" s="1" t="s">
        <v>20</v>
      </c>
      <c r="D1436">
        <v>3.9</v>
      </c>
      <c r="E1436">
        <v>76</v>
      </c>
      <c r="F1436">
        <v>75.099999999999994</v>
      </c>
      <c r="G1436">
        <v>3643</v>
      </c>
      <c r="H1436">
        <v>40573</v>
      </c>
      <c r="I1436">
        <v>4</v>
      </c>
      <c r="J1436">
        <v>667</v>
      </c>
      <c r="K1436">
        <v>97.66</v>
      </c>
      <c r="L1436">
        <v>7</v>
      </c>
      <c r="M1436">
        <v>3.6</v>
      </c>
      <c r="N1436" s="1" t="s">
        <v>27</v>
      </c>
      <c r="O1436">
        <v>32</v>
      </c>
      <c r="P1436">
        <v>32</v>
      </c>
      <c r="Q1436">
        <v>64</v>
      </c>
      <c r="R1436" t="str" cm="1">
        <f t="array" ref="R1436">_xlfn.IFS(Restaurant_Data[[#This Row],[Total Reservations]]&lt;=50, "Low", Restaurant_Data[[#This Row],[Total Reservations]]&lt;=100, "Medium", Restaurant_Data[[#This Row],[Total Reservations]]&lt;=200, "High")</f>
        <v>Medium</v>
      </c>
      <c r="S1436" s="4">
        <v>1272897.95</v>
      </c>
      <c r="T1436" t="str" cm="1">
        <f t="array" ref="T1436">_xlfn.IFS(Restaurant_Data[[#This Row],[Revenue]]&lt;= 500000, "Low Income", Restaurant_Data[[#This Row],[Revenue]]&lt;=1000000, "Middle Income", Restaurant_Data[[#This Row],[Revenue]] &lt;= 2000000, "High Income")</f>
        <v>High Income</v>
      </c>
    </row>
    <row r="1437" spans="1:20" x14ac:dyDescent="0.35">
      <c r="A1437" s="1" t="s">
        <v>1464</v>
      </c>
      <c r="B1437" s="1" t="s">
        <v>23</v>
      </c>
      <c r="C1437" s="1" t="s">
        <v>42</v>
      </c>
      <c r="D1437">
        <v>3.8</v>
      </c>
      <c r="E1437">
        <v>84</v>
      </c>
      <c r="F1437">
        <v>41.15</v>
      </c>
      <c r="G1437">
        <v>2717</v>
      </c>
      <c r="H1437">
        <v>33003</v>
      </c>
      <c r="I1437">
        <v>19</v>
      </c>
      <c r="J1437">
        <v>794</v>
      </c>
      <c r="K1437">
        <v>186.93</v>
      </c>
      <c r="L1437">
        <v>2.4</v>
      </c>
      <c r="M1437">
        <v>4.8</v>
      </c>
      <c r="N1437" s="1" t="s">
        <v>21</v>
      </c>
      <c r="O1437">
        <v>35</v>
      </c>
      <c r="P1437">
        <v>39</v>
      </c>
      <c r="Q1437">
        <v>74</v>
      </c>
      <c r="R1437" t="str" cm="1">
        <f t="array" ref="R1437">_xlfn.IFS(Restaurant_Data[[#This Row],[Total Reservations]]&lt;=50, "Low", Restaurant_Data[[#This Row],[Total Reservations]]&lt;=100, "Medium", Restaurant_Data[[#This Row],[Total Reservations]]&lt;=200, "High")</f>
        <v>Medium</v>
      </c>
      <c r="S1437" s="4">
        <v>789954.15</v>
      </c>
      <c r="T1437" t="str" cm="1">
        <f t="array" ref="T1437">_xlfn.IFS(Restaurant_Data[[#This Row],[Revenue]]&lt;= 500000, "Low Income", Restaurant_Data[[#This Row],[Revenue]]&lt;=1000000, "Middle Income", Restaurant_Data[[#This Row],[Revenue]] &lt;= 2000000, "High Income")</f>
        <v>Middle Income</v>
      </c>
    </row>
    <row r="1438" spans="1:20" x14ac:dyDescent="0.35">
      <c r="A1438" s="1" t="s">
        <v>1465</v>
      </c>
      <c r="B1438" s="1" t="s">
        <v>34</v>
      </c>
      <c r="C1438" s="1" t="s">
        <v>20</v>
      </c>
      <c r="D1438">
        <v>4.5999999999999996</v>
      </c>
      <c r="E1438">
        <v>68</v>
      </c>
      <c r="F1438">
        <v>67.81</v>
      </c>
      <c r="G1438">
        <v>1769</v>
      </c>
      <c r="H1438">
        <v>21632</v>
      </c>
      <c r="I1438">
        <v>9</v>
      </c>
      <c r="J1438">
        <v>114</v>
      </c>
      <c r="K1438">
        <v>195.04</v>
      </c>
      <c r="L1438">
        <v>4.7</v>
      </c>
      <c r="M1438">
        <v>7.1</v>
      </c>
      <c r="N1438" s="1" t="s">
        <v>27</v>
      </c>
      <c r="O1438">
        <v>20</v>
      </c>
      <c r="P1438">
        <v>21</v>
      </c>
      <c r="Q1438">
        <v>41</v>
      </c>
      <c r="R1438" t="str" cm="1">
        <f t="array" ref="R1438">_xlfn.IFS(Restaurant_Data[[#This Row],[Total Reservations]]&lt;=50, "Low", Restaurant_Data[[#This Row],[Total Reservations]]&lt;=100, "Medium", Restaurant_Data[[#This Row],[Total Reservations]]&lt;=200, "High")</f>
        <v>Low</v>
      </c>
      <c r="S1438" s="4">
        <v>1031469.83</v>
      </c>
      <c r="T1438" t="str" cm="1">
        <f t="array" ref="T1438">_xlfn.IFS(Restaurant_Data[[#This Row],[Revenue]]&lt;= 500000, "Low Income", Restaurant_Data[[#This Row],[Revenue]]&lt;=1000000, "Middle Income", Restaurant_Data[[#This Row],[Revenue]] &lt;= 2000000, "High Income")</f>
        <v>High Income</v>
      </c>
    </row>
    <row r="1439" spans="1:20" x14ac:dyDescent="0.35">
      <c r="A1439" s="1" t="s">
        <v>1466</v>
      </c>
      <c r="B1439" s="1" t="s">
        <v>23</v>
      </c>
      <c r="C1439" s="1" t="s">
        <v>37</v>
      </c>
      <c r="D1439">
        <v>3.9</v>
      </c>
      <c r="E1439">
        <v>83</v>
      </c>
      <c r="F1439">
        <v>55.34</v>
      </c>
      <c r="G1439">
        <v>6804</v>
      </c>
      <c r="H1439">
        <v>71994</v>
      </c>
      <c r="I1439">
        <v>13</v>
      </c>
      <c r="J1439">
        <v>198</v>
      </c>
      <c r="K1439">
        <v>285.91000000000003</v>
      </c>
      <c r="L1439">
        <v>7.2</v>
      </c>
      <c r="M1439">
        <v>2.7</v>
      </c>
      <c r="N1439" s="1" t="s">
        <v>27</v>
      </c>
      <c r="O1439">
        <v>51</v>
      </c>
      <c r="P1439">
        <v>24</v>
      </c>
      <c r="Q1439">
        <v>75</v>
      </c>
      <c r="R1439" t="str" cm="1">
        <f t="array" ref="R1439">_xlfn.IFS(Restaurant_Data[[#This Row],[Total Reservations]]&lt;=50, "Low", Restaurant_Data[[#This Row],[Total Reservations]]&lt;=100, "Medium", Restaurant_Data[[#This Row],[Total Reservations]]&lt;=200, "High")</f>
        <v>Medium</v>
      </c>
      <c r="S1439" s="4">
        <v>1042217.38</v>
      </c>
      <c r="T1439" t="str" cm="1">
        <f t="array" ref="T1439">_xlfn.IFS(Restaurant_Data[[#This Row],[Revenue]]&lt;= 500000, "Low Income", Restaurant_Data[[#This Row],[Revenue]]&lt;=1000000, "Middle Income", Restaurant_Data[[#This Row],[Revenue]] &lt;= 2000000, "High Income")</f>
        <v>High Income</v>
      </c>
    </row>
    <row r="1440" spans="1:20" x14ac:dyDescent="0.35">
      <c r="A1440" s="1" t="s">
        <v>1467</v>
      </c>
      <c r="B1440" s="1" t="s">
        <v>34</v>
      </c>
      <c r="C1440" s="1" t="s">
        <v>20</v>
      </c>
      <c r="D1440">
        <v>4.2</v>
      </c>
      <c r="E1440">
        <v>65</v>
      </c>
      <c r="F1440">
        <v>68.7</v>
      </c>
      <c r="G1440">
        <v>2233</v>
      </c>
      <c r="H1440">
        <v>24868</v>
      </c>
      <c r="I1440">
        <v>17</v>
      </c>
      <c r="J1440">
        <v>232</v>
      </c>
      <c r="K1440">
        <v>167.17</v>
      </c>
      <c r="L1440">
        <v>5.0999999999999996</v>
      </c>
      <c r="M1440">
        <v>2.4</v>
      </c>
      <c r="N1440" s="1" t="s">
        <v>27</v>
      </c>
      <c r="O1440">
        <v>17</v>
      </c>
      <c r="P1440">
        <v>3</v>
      </c>
      <c r="Q1440">
        <v>20</v>
      </c>
      <c r="R1440" t="str" cm="1">
        <f t="array" ref="R1440">_xlfn.IFS(Restaurant_Data[[#This Row],[Total Reservations]]&lt;=50, "Low", Restaurant_Data[[#This Row],[Total Reservations]]&lt;=100, "Medium", Restaurant_Data[[#This Row],[Total Reservations]]&lt;=200, "High")</f>
        <v>Low</v>
      </c>
      <c r="S1440" s="4">
        <v>1005125.4</v>
      </c>
      <c r="T1440" t="str" cm="1">
        <f t="array" ref="T1440">_xlfn.IFS(Restaurant_Data[[#This Row],[Revenue]]&lt;= 500000, "Low Income", Restaurant_Data[[#This Row],[Revenue]]&lt;=1000000, "Middle Income", Restaurant_Data[[#This Row],[Revenue]] &lt;= 2000000, "High Income")</f>
        <v>High Income</v>
      </c>
    </row>
    <row r="1441" spans="1:20" x14ac:dyDescent="0.35">
      <c r="A1441" s="1" t="s">
        <v>1468</v>
      </c>
      <c r="B1441" s="1" t="s">
        <v>34</v>
      </c>
      <c r="C1441" s="1" t="s">
        <v>24</v>
      </c>
      <c r="D1441">
        <v>4.8</v>
      </c>
      <c r="E1441">
        <v>63</v>
      </c>
      <c r="F1441">
        <v>31.3</v>
      </c>
      <c r="G1441">
        <v>2738</v>
      </c>
      <c r="H1441">
        <v>34937</v>
      </c>
      <c r="I1441">
        <v>8</v>
      </c>
      <c r="J1441">
        <v>630</v>
      </c>
      <c r="K1441">
        <v>125.63</v>
      </c>
      <c r="L1441">
        <v>1.2</v>
      </c>
      <c r="M1441">
        <v>6.5</v>
      </c>
      <c r="N1441" s="1" t="s">
        <v>21</v>
      </c>
      <c r="O1441">
        <v>16</v>
      </c>
      <c r="P1441">
        <v>11</v>
      </c>
      <c r="Q1441">
        <v>27</v>
      </c>
      <c r="R1441" t="str" cm="1">
        <f t="array" ref="R1441">_xlfn.IFS(Restaurant_Data[[#This Row],[Total Reservations]]&lt;=50, "Low", Restaurant_Data[[#This Row],[Total Reservations]]&lt;=100, "Medium", Restaurant_Data[[#This Row],[Total Reservations]]&lt;=200, "High")</f>
        <v>Low</v>
      </c>
      <c r="S1441" s="4">
        <v>451655.05</v>
      </c>
      <c r="T1441" t="str" cm="1">
        <f t="array" ref="T1441">_xlfn.IFS(Restaurant_Data[[#This Row],[Revenue]]&lt;= 500000, "Low Income", Restaurant_Data[[#This Row],[Revenue]]&lt;=1000000, "Middle Income", Restaurant_Data[[#This Row],[Revenue]] &lt;= 2000000, "High Income")</f>
        <v>Low Income</v>
      </c>
    </row>
    <row r="1442" spans="1:20" x14ac:dyDescent="0.35">
      <c r="A1442" s="1" t="s">
        <v>1469</v>
      </c>
      <c r="B1442" s="1" t="s">
        <v>34</v>
      </c>
      <c r="C1442" s="1" t="s">
        <v>37</v>
      </c>
      <c r="D1442">
        <v>4.7</v>
      </c>
      <c r="E1442">
        <v>69</v>
      </c>
      <c r="F1442">
        <v>55.47</v>
      </c>
      <c r="G1442">
        <v>3020</v>
      </c>
      <c r="H1442">
        <v>36194</v>
      </c>
      <c r="I1442">
        <v>19</v>
      </c>
      <c r="J1442">
        <v>768</v>
      </c>
      <c r="K1442">
        <v>97.69</v>
      </c>
      <c r="L1442">
        <v>4.7</v>
      </c>
      <c r="M1442">
        <v>7.1</v>
      </c>
      <c r="N1442" s="1" t="s">
        <v>27</v>
      </c>
      <c r="O1442">
        <v>8</v>
      </c>
      <c r="P1442">
        <v>3</v>
      </c>
      <c r="Q1442">
        <v>11</v>
      </c>
      <c r="R1442" t="str" cm="1">
        <f t="array" ref="R1442">_xlfn.IFS(Restaurant_Data[[#This Row],[Total Reservations]]&lt;=50, "Low", Restaurant_Data[[#This Row],[Total Reservations]]&lt;=100, "Medium", Restaurant_Data[[#This Row],[Total Reservations]]&lt;=200, "High")</f>
        <v>Low</v>
      </c>
      <c r="S1442" s="4">
        <v>871593.04</v>
      </c>
      <c r="T1442" t="str" cm="1">
        <f t="array" ref="T1442">_xlfn.IFS(Restaurant_Data[[#This Row],[Revenue]]&lt;= 500000, "Low Income", Restaurant_Data[[#This Row],[Revenue]]&lt;=1000000, "Middle Income", Restaurant_Data[[#This Row],[Revenue]] &lt;= 2000000, "High Income")</f>
        <v>Middle Income</v>
      </c>
    </row>
    <row r="1443" spans="1:20" x14ac:dyDescent="0.35">
      <c r="A1443" s="1" t="s">
        <v>1470</v>
      </c>
      <c r="B1443" s="1" t="s">
        <v>34</v>
      </c>
      <c r="C1443" s="1" t="s">
        <v>31</v>
      </c>
      <c r="D1443">
        <v>4.8</v>
      </c>
      <c r="E1443">
        <v>51</v>
      </c>
      <c r="F1443">
        <v>36.71</v>
      </c>
      <c r="G1443">
        <v>2137</v>
      </c>
      <c r="H1443">
        <v>25389</v>
      </c>
      <c r="I1443">
        <v>11</v>
      </c>
      <c r="J1443">
        <v>671</v>
      </c>
      <c r="K1443">
        <v>63.54</v>
      </c>
      <c r="L1443">
        <v>3.6</v>
      </c>
      <c r="M1443">
        <v>1.8</v>
      </c>
      <c r="N1443" s="1" t="s">
        <v>21</v>
      </c>
      <c r="O1443">
        <v>14</v>
      </c>
      <c r="P1443">
        <v>22</v>
      </c>
      <c r="Q1443">
        <v>36</v>
      </c>
      <c r="R1443" t="str" cm="1">
        <f t="array" ref="R1443">_xlfn.IFS(Restaurant_Data[[#This Row],[Total Reservations]]&lt;=50, "Low", Restaurant_Data[[#This Row],[Total Reservations]]&lt;=100, "Medium", Restaurant_Data[[#This Row],[Total Reservations]]&lt;=200, "High")</f>
        <v>Low</v>
      </c>
      <c r="S1443" s="4">
        <v>430852.5</v>
      </c>
      <c r="T1443" t="str" cm="1">
        <f t="array" ref="T1443">_xlfn.IFS(Restaurant_Data[[#This Row],[Revenue]]&lt;= 500000, "Low Income", Restaurant_Data[[#This Row],[Revenue]]&lt;=1000000, "Middle Income", Restaurant_Data[[#This Row],[Revenue]] &lt;= 2000000, "High Income")</f>
        <v>Low Income</v>
      </c>
    </row>
    <row r="1444" spans="1:20" x14ac:dyDescent="0.35">
      <c r="A1444" s="1" t="s">
        <v>1471</v>
      </c>
      <c r="B1444" s="1" t="s">
        <v>34</v>
      </c>
      <c r="C1444" s="1" t="s">
        <v>26</v>
      </c>
      <c r="D1444">
        <v>3.5</v>
      </c>
      <c r="E1444">
        <v>58</v>
      </c>
      <c r="F1444">
        <v>50.76</v>
      </c>
      <c r="G1444">
        <v>1864</v>
      </c>
      <c r="H1444">
        <v>25326</v>
      </c>
      <c r="I1444">
        <v>14</v>
      </c>
      <c r="J1444">
        <v>331</v>
      </c>
      <c r="K1444">
        <v>67.16</v>
      </c>
      <c r="L1444">
        <v>1.9</v>
      </c>
      <c r="M1444">
        <v>1.3</v>
      </c>
      <c r="N1444" s="1" t="s">
        <v>27</v>
      </c>
      <c r="O1444">
        <v>28</v>
      </c>
      <c r="P1444">
        <v>37</v>
      </c>
      <c r="Q1444">
        <v>65</v>
      </c>
      <c r="R1444" t="str" cm="1">
        <f t="array" ref="R1444">_xlfn.IFS(Restaurant_Data[[#This Row],[Total Reservations]]&lt;=50, "Low", Restaurant_Data[[#This Row],[Total Reservations]]&lt;=100, "Medium", Restaurant_Data[[#This Row],[Total Reservations]]&lt;=200, "High")</f>
        <v>Medium</v>
      </c>
      <c r="S1444" s="4">
        <v>668377.22</v>
      </c>
      <c r="T1444" t="str" cm="1">
        <f t="array" ref="T1444">_xlfn.IFS(Restaurant_Data[[#This Row],[Revenue]]&lt;= 500000, "Low Income", Restaurant_Data[[#This Row],[Revenue]]&lt;=1000000, "Middle Income", Restaurant_Data[[#This Row],[Revenue]] &lt;= 2000000, "High Income")</f>
        <v>Middle Income</v>
      </c>
    </row>
    <row r="1445" spans="1:20" x14ac:dyDescent="0.35">
      <c r="A1445" s="1" t="s">
        <v>1472</v>
      </c>
      <c r="B1445" s="1" t="s">
        <v>19</v>
      </c>
      <c r="C1445" s="1" t="s">
        <v>26</v>
      </c>
      <c r="D1445">
        <v>3.1</v>
      </c>
      <c r="E1445">
        <v>32</v>
      </c>
      <c r="F1445">
        <v>53.62</v>
      </c>
      <c r="G1445">
        <v>845</v>
      </c>
      <c r="H1445">
        <v>12965</v>
      </c>
      <c r="I1445">
        <v>18</v>
      </c>
      <c r="J1445">
        <v>380</v>
      </c>
      <c r="K1445">
        <v>193.54</v>
      </c>
      <c r="L1445">
        <v>1.1000000000000001</v>
      </c>
      <c r="M1445">
        <v>2.2999999999999998</v>
      </c>
      <c r="N1445" s="1" t="s">
        <v>27</v>
      </c>
      <c r="O1445">
        <v>3</v>
      </c>
      <c r="P1445">
        <v>5</v>
      </c>
      <c r="Q1445">
        <v>8</v>
      </c>
      <c r="R1445" t="str" cm="1">
        <f t="array" ref="R1445">_xlfn.IFS(Restaurant_Data[[#This Row],[Total Reservations]]&lt;=50, "Low", Restaurant_Data[[#This Row],[Total Reservations]]&lt;=100, "Medium", Restaurant_Data[[#This Row],[Total Reservations]]&lt;=200, "High")</f>
        <v>Low</v>
      </c>
      <c r="S1445" s="4">
        <v>398573.67</v>
      </c>
      <c r="T1445" t="str" cm="1">
        <f t="array" ref="T1445">_xlfn.IFS(Restaurant_Data[[#This Row],[Revenue]]&lt;= 500000, "Low Income", Restaurant_Data[[#This Row],[Revenue]]&lt;=1000000, "Middle Income", Restaurant_Data[[#This Row],[Revenue]] &lt;= 2000000, "High Income")</f>
        <v>Low Income</v>
      </c>
    </row>
    <row r="1446" spans="1:20" x14ac:dyDescent="0.35">
      <c r="A1446" s="1" t="s">
        <v>1473</v>
      </c>
      <c r="B1446" s="1" t="s">
        <v>23</v>
      </c>
      <c r="C1446" s="1" t="s">
        <v>42</v>
      </c>
      <c r="D1446">
        <v>3.5</v>
      </c>
      <c r="E1446">
        <v>75</v>
      </c>
      <c r="F1446">
        <v>35.32</v>
      </c>
      <c r="G1446">
        <v>6523</v>
      </c>
      <c r="H1446">
        <v>65624</v>
      </c>
      <c r="I1446">
        <v>5</v>
      </c>
      <c r="J1446">
        <v>104</v>
      </c>
      <c r="K1446">
        <v>94.07</v>
      </c>
      <c r="L1446">
        <v>1.4</v>
      </c>
      <c r="M1446">
        <v>9.1</v>
      </c>
      <c r="N1446" s="1" t="s">
        <v>21</v>
      </c>
      <c r="O1446">
        <v>74</v>
      </c>
      <c r="P1446">
        <v>57</v>
      </c>
      <c r="Q1446">
        <v>131</v>
      </c>
      <c r="R1446" t="str" cm="1">
        <f t="array" ref="R1446">_xlfn.IFS(Restaurant_Data[[#This Row],[Total Reservations]]&lt;=50, "Low", Restaurant_Data[[#This Row],[Total Reservations]]&lt;=100, "Medium", Restaurant_Data[[#This Row],[Total Reservations]]&lt;=200, "High")</f>
        <v>High</v>
      </c>
      <c r="S1446" s="4">
        <v>608281.62</v>
      </c>
      <c r="T1446" t="str" cm="1">
        <f t="array" ref="T1446">_xlfn.IFS(Restaurant_Data[[#This Row],[Revenue]]&lt;= 500000, "Low Income", Restaurant_Data[[#This Row],[Revenue]]&lt;=1000000, "Middle Income", Restaurant_Data[[#This Row],[Revenue]] &lt;= 2000000, "High Income")</f>
        <v>Middle Income</v>
      </c>
    </row>
    <row r="1447" spans="1:20" x14ac:dyDescent="0.35">
      <c r="A1447" s="1" t="s">
        <v>1474</v>
      </c>
      <c r="B1447" s="1" t="s">
        <v>19</v>
      </c>
      <c r="C1447" s="1" t="s">
        <v>42</v>
      </c>
      <c r="D1447">
        <v>3.6</v>
      </c>
      <c r="E1447">
        <v>34</v>
      </c>
      <c r="F1447">
        <v>43.59</v>
      </c>
      <c r="G1447">
        <v>2122</v>
      </c>
      <c r="H1447">
        <v>25279</v>
      </c>
      <c r="I1447">
        <v>12</v>
      </c>
      <c r="J1447">
        <v>162</v>
      </c>
      <c r="K1447">
        <v>262.89999999999998</v>
      </c>
      <c r="L1447">
        <v>9.5</v>
      </c>
      <c r="M1447">
        <v>7.1</v>
      </c>
      <c r="N1447" s="1" t="s">
        <v>21</v>
      </c>
      <c r="O1447">
        <v>23</v>
      </c>
      <c r="P1447">
        <v>32</v>
      </c>
      <c r="Q1447">
        <v>55</v>
      </c>
      <c r="R1447" t="str" cm="1">
        <f t="array" ref="R1447">_xlfn.IFS(Restaurant_Data[[#This Row],[Total Reservations]]&lt;=50, "Low", Restaurant_Data[[#This Row],[Total Reservations]]&lt;=100, "Medium", Restaurant_Data[[#This Row],[Total Reservations]]&lt;=200, "High")</f>
        <v>Medium</v>
      </c>
      <c r="S1447" s="4">
        <v>352039.54</v>
      </c>
      <c r="T1447" t="str" cm="1">
        <f t="array" ref="T1447">_xlfn.IFS(Restaurant_Data[[#This Row],[Revenue]]&lt;= 500000, "Low Income", Restaurant_Data[[#This Row],[Revenue]]&lt;=1000000, "Middle Income", Restaurant_Data[[#This Row],[Revenue]] &lt;= 2000000, "High Income")</f>
        <v>Low Income</v>
      </c>
    </row>
    <row r="1448" spans="1:20" x14ac:dyDescent="0.35">
      <c r="A1448" s="1" t="s">
        <v>1475</v>
      </c>
      <c r="B1448" s="1" t="s">
        <v>23</v>
      </c>
      <c r="C1448" s="1" t="s">
        <v>24</v>
      </c>
      <c r="D1448">
        <v>4.8</v>
      </c>
      <c r="E1448">
        <v>83</v>
      </c>
      <c r="F1448">
        <v>30.73</v>
      </c>
      <c r="G1448">
        <v>7242</v>
      </c>
      <c r="H1448">
        <v>82164</v>
      </c>
      <c r="I1448">
        <v>16</v>
      </c>
      <c r="J1448">
        <v>262</v>
      </c>
      <c r="K1448">
        <v>199.12</v>
      </c>
      <c r="L1448">
        <v>7.7</v>
      </c>
      <c r="M1448">
        <v>9.3000000000000007</v>
      </c>
      <c r="N1448" s="1" t="s">
        <v>27</v>
      </c>
      <c r="O1448">
        <v>11</v>
      </c>
      <c r="P1448">
        <v>34</v>
      </c>
      <c r="Q1448">
        <v>45</v>
      </c>
      <c r="R1448" t="str" cm="1">
        <f t="array" ref="R1448">_xlfn.IFS(Restaurant_Data[[#This Row],[Total Reservations]]&lt;=50, "Low", Restaurant_Data[[#This Row],[Total Reservations]]&lt;=100, "Medium", Restaurant_Data[[#This Row],[Total Reservations]]&lt;=200, "High")</f>
        <v>Low</v>
      </c>
      <c r="S1448" s="4">
        <v>599957.26</v>
      </c>
      <c r="T1448" t="str" cm="1">
        <f t="array" ref="T1448">_xlfn.IFS(Restaurant_Data[[#This Row],[Revenue]]&lt;= 500000, "Low Income", Restaurant_Data[[#This Row],[Revenue]]&lt;=1000000, "Middle Income", Restaurant_Data[[#This Row],[Revenue]] &lt;= 2000000, "High Income")</f>
        <v>Middle Income</v>
      </c>
    </row>
    <row r="1449" spans="1:20" x14ac:dyDescent="0.35">
      <c r="A1449" s="1" t="s">
        <v>1476</v>
      </c>
      <c r="B1449" s="1" t="s">
        <v>19</v>
      </c>
      <c r="C1449" s="1" t="s">
        <v>31</v>
      </c>
      <c r="D1449">
        <v>4.3</v>
      </c>
      <c r="E1449">
        <v>44</v>
      </c>
      <c r="F1449">
        <v>34.08</v>
      </c>
      <c r="G1449">
        <v>1425</v>
      </c>
      <c r="H1449">
        <v>17351</v>
      </c>
      <c r="I1449">
        <v>16</v>
      </c>
      <c r="J1449">
        <v>95</v>
      </c>
      <c r="K1449">
        <v>266.22000000000003</v>
      </c>
      <c r="L1449">
        <v>9.5</v>
      </c>
      <c r="M1449">
        <v>7</v>
      </c>
      <c r="N1449" s="1" t="s">
        <v>21</v>
      </c>
      <c r="O1449">
        <v>30</v>
      </c>
      <c r="P1449">
        <v>32</v>
      </c>
      <c r="Q1449">
        <v>62</v>
      </c>
      <c r="R1449" t="str" cm="1">
        <f t="array" ref="R1449">_xlfn.IFS(Restaurant_Data[[#This Row],[Total Reservations]]&lt;=50, "Low", Restaurant_Data[[#This Row],[Total Reservations]]&lt;=100, "Medium", Restaurant_Data[[#This Row],[Total Reservations]]&lt;=200, "High")</f>
        <v>Medium</v>
      </c>
      <c r="S1449" s="4">
        <v>357952.89</v>
      </c>
      <c r="T1449" t="str" cm="1">
        <f t="array" ref="T1449">_xlfn.IFS(Restaurant_Data[[#This Row],[Revenue]]&lt;= 500000, "Low Income", Restaurant_Data[[#This Row],[Revenue]]&lt;=1000000, "Middle Income", Restaurant_Data[[#This Row],[Revenue]] &lt;= 2000000, "High Income")</f>
        <v>Low Income</v>
      </c>
    </row>
    <row r="1450" spans="1:20" x14ac:dyDescent="0.35">
      <c r="A1450" s="1" t="s">
        <v>1477</v>
      </c>
      <c r="B1450" s="1" t="s">
        <v>34</v>
      </c>
      <c r="C1450" s="1" t="s">
        <v>26</v>
      </c>
      <c r="D1450">
        <v>3.2</v>
      </c>
      <c r="E1450">
        <v>67</v>
      </c>
      <c r="F1450">
        <v>55.62</v>
      </c>
      <c r="G1450">
        <v>2964</v>
      </c>
      <c r="H1450">
        <v>30495</v>
      </c>
      <c r="I1450">
        <v>14</v>
      </c>
      <c r="J1450">
        <v>495</v>
      </c>
      <c r="K1450">
        <v>156.87</v>
      </c>
      <c r="L1450">
        <v>2</v>
      </c>
      <c r="M1450">
        <v>9.6999999999999993</v>
      </c>
      <c r="N1450" s="1" t="s">
        <v>27</v>
      </c>
      <c r="O1450">
        <v>43</v>
      </c>
      <c r="P1450">
        <v>5</v>
      </c>
      <c r="Q1450">
        <v>48</v>
      </c>
      <c r="R1450" t="str" cm="1">
        <f t="array" ref="R1450">_xlfn.IFS(Restaurant_Data[[#This Row],[Total Reservations]]&lt;=50, "Low", Restaurant_Data[[#This Row],[Total Reservations]]&lt;=100, "Medium", Restaurant_Data[[#This Row],[Total Reservations]]&lt;=200, "High")</f>
        <v>Low</v>
      </c>
      <c r="S1450" s="4">
        <v>845592.77</v>
      </c>
      <c r="T1450" t="str" cm="1">
        <f t="array" ref="T1450">_xlfn.IFS(Restaurant_Data[[#This Row],[Revenue]]&lt;= 500000, "Low Income", Restaurant_Data[[#This Row],[Revenue]]&lt;=1000000, "Middle Income", Restaurant_Data[[#This Row],[Revenue]] &lt;= 2000000, "High Income")</f>
        <v>Middle Income</v>
      </c>
    </row>
    <row r="1451" spans="1:20" x14ac:dyDescent="0.35">
      <c r="A1451" s="1" t="s">
        <v>1478</v>
      </c>
      <c r="B1451" s="1" t="s">
        <v>23</v>
      </c>
      <c r="C1451" s="1" t="s">
        <v>26</v>
      </c>
      <c r="D1451">
        <v>3.3</v>
      </c>
      <c r="E1451">
        <v>86</v>
      </c>
      <c r="F1451">
        <v>46.76</v>
      </c>
      <c r="G1451">
        <v>5008</v>
      </c>
      <c r="H1451">
        <v>51898</v>
      </c>
      <c r="I1451">
        <v>7</v>
      </c>
      <c r="J1451">
        <v>119</v>
      </c>
      <c r="K1451">
        <v>198.94</v>
      </c>
      <c r="L1451">
        <v>6.1</v>
      </c>
      <c r="M1451">
        <v>5</v>
      </c>
      <c r="N1451" s="1" t="s">
        <v>21</v>
      </c>
      <c r="O1451">
        <v>19</v>
      </c>
      <c r="P1451">
        <v>6</v>
      </c>
      <c r="Q1451">
        <v>25</v>
      </c>
      <c r="R1451" t="str" cm="1">
        <f t="array" ref="R1451">_xlfn.IFS(Restaurant_Data[[#This Row],[Total Reservations]]&lt;=50, "Low", Restaurant_Data[[#This Row],[Total Reservations]]&lt;=100, "Medium", Restaurant_Data[[#This Row],[Total Reservations]]&lt;=200, "High")</f>
        <v>Low</v>
      </c>
      <c r="S1451" s="4">
        <v>904741.74</v>
      </c>
      <c r="T1451" t="str" cm="1">
        <f t="array" ref="T1451">_xlfn.IFS(Restaurant_Data[[#This Row],[Revenue]]&lt;= 500000, "Low Income", Restaurant_Data[[#This Row],[Revenue]]&lt;=1000000, "Middle Income", Restaurant_Data[[#This Row],[Revenue]] &lt;= 2000000, "High Income")</f>
        <v>Middle Income</v>
      </c>
    </row>
    <row r="1452" spans="1:20" x14ac:dyDescent="0.35">
      <c r="A1452" s="1" t="s">
        <v>1479</v>
      </c>
      <c r="B1452" s="1" t="s">
        <v>23</v>
      </c>
      <c r="C1452" s="1" t="s">
        <v>26</v>
      </c>
      <c r="D1452">
        <v>3.3</v>
      </c>
      <c r="E1452">
        <v>78</v>
      </c>
      <c r="F1452">
        <v>50.95</v>
      </c>
      <c r="G1452">
        <v>3617</v>
      </c>
      <c r="H1452">
        <v>40151</v>
      </c>
      <c r="I1452">
        <v>9</v>
      </c>
      <c r="J1452">
        <v>231</v>
      </c>
      <c r="K1452">
        <v>181.36</v>
      </c>
      <c r="L1452">
        <v>1.7</v>
      </c>
      <c r="M1452">
        <v>6.4</v>
      </c>
      <c r="N1452" s="1" t="s">
        <v>21</v>
      </c>
      <c r="O1452">
        <v>5</v>
      </c>
      <c r="P1452">
        <v>20</v>
      </c>
      <c r="Q1452">
        <v>25</v>
      </c>
      <c r="R1452" t="str" cm="1">
        <f t="array" ref="R1452">_xlfn.IFS(Restaurant_Data[[#This Row],[Total Reservations]]&lt;=50, "Low", Restaurant_Data[[#This Row],[Total Reservations]]&lt;=100, "Medium", Restaurant_Data[[#This Row],[Total Reservations]]&lt;=200, "High")</f>
        <v>Low</v>
      </c>
      <c r="S1452" s="4">
        <v>892546.7</v>
      </c>
      <c r="T1452" t="str" cm="1">
        <f t="array" ref="T1452">_xlfn.IFS(Restaurant_Data[[#This Row],[Revenue]]&lt;= 500000, "Low Income", Restaurant_Data[[#This Row],[Revenue]]&lt;=1000000, "Middle Income", Restaurant_Data[[#This Row],[Revenue]] &lt;= 2000000, "High Income")</f>
        <v>Middle Income</v>
      </c>
    </row>
    <row r="1453" spans="1:20" x14ac:dyDescent="0.35">
      <c r="A1453" s="1" t="s">
        <v>1480</v>
      </c>
      <c r="B1453" s="1" t="s">
        <v>19</v>
      </c>
      <c r="C1453" s="1" t="s">
        <v>26</v>
      </c>
      <c r="D1453">
        <v>4.3</v>
      </c>
      <c r="E1453">
        <v>48</v>
      </c>
      <c r="F1453">
        <v>48.53</v>
      </c>
      <c r="G1453">
        <v>3063</v>
      </c>
      <c r="H1453">
        <v>35006</v>
      </c>
      <c r="I1453">
        <v>3</v>
      </c>
      <c r="J1453">
        <v>949</v>
      </c>
      <c r="K1453">
        <v>296.67</v>
      </c>
      <c r="L1453">
        <v>1.2</v>
      </c>
      <c r="M1453">
        <v>6.4</v>
      </c>
      <c r="N1453" s="1" t="s">
        <v>21</v>
      </c>
      <c r="O1453">
        <v>44</v>
      </c>
      <c r="P1453">
        <v>14</v>
      </c>
      <c r="Q1453">
        <v>58</v>
      </c>
      <c r="R1453" t="str" cm="1">
        <f t="array" ref="R1453">_xlfn.IFS(Restaurant_Data[[#This Row],[Total Reservations]]&lt;=50, "Low", Restaurant_Data[[#This Row],[Total Reservations]]&lt;=100, "Medium", Restaurant_Data[[#This Row],[Total Reservations]]&lt;=200, "High")</f>
        <v>Medium</v>
      </c>
      <c r="S1453" s="4">
        <v>528004.9</v>
      </c>
      <c r="T1453" t="str" cm="1">
        <f t="array" ref="T1453">_xlfn.IFS(Restaurant_Data[[#This Row],[Revenue]]&lt;= 500000, "Low Income", Restaurant_Data[[#This Row],[Revenue]]&lt;=1000000, "Middle Income", Restaurant_Data[[#This Row],[Revenue]] &lt;= 2000000, "High Income")</f>
        <v>Middle Income</v>
      </c>
    </row>
    <row r="1454" spans="1:20" x14ac:dyDescent="0.35">
      <c r="A1454" s="1" t="s">
        <v>1481</v>
      </c>
      <c r="B1454" s="1" t="s">
        <v>19</v>
      </c>
      <c r="C1454" s="1" t="s">
        <v>20</v>
      </c>
      <c r="D1454">
        <v>4.5</v>
      </c>
      <c r="E1454">
        <v>38</v>
      </c>
      <c r="F1454">
        <v>70.8</v>
      </c>
      <c r="G1454">
        <v>2047</v>
      </c>
      <c r="H1454">
        <v>29642</v>
      </c>
      <c r="I1454">
        <v>14</v>
      </c>
      <c r="J1454">
        <v>222</v>
      </c>
      <c r="K1454">
        <v>249.2</v>
      </c>
      <c r="L1454">
        <v>5.2</v>
      </c>
      <c r="M1454">
        <v>1</v>
      </c>
      <c r="N1454" s="1" t="s">
        <v>27</v>
      </c>
      <c r="O1454">
        <v>4</v>
      </c>
      <c r="P1454">
        <v>1</v>
      </c>
      <c r="Q1454">
        <v>5</v>
      </c>
      <c r="R1454" t="str" cm="1">
        <f t="array" ref="R1454">_xlfn.IFS(Restaurant_Data[[#This Row],[Total Reservations]]&lt;=50, "Low", Restaurant_Data[[#This Row],[Total Reservations]]&lt;=100, "Medium", Restaurant_Data[[#This Row],[Total Reservations]]&lt;=200, "High")</f>
        <v>Low</v>
      </c>
      <c r="S1454" s="4">
        <v>611648.19999999995</v>
      </c>
      <c r="T1454" t="str" cm="1">
        <f t="array" ref="T1454">_xlfn.IFS(Restaurant_Data[[#This Row],[Revenue]]&lt;= 500000, "Low Income", Restaurant_Data[[#This Row],[Revenue]]&lt;=1000000, "Middle Income", Restaurant_Data[[#This Row],[Revenue]] &lt;= 2000000, "High Income")</f>
        <v>Middle Income</v>
      </c>
    </row>
    <row r="1455" spans="1:20" x14ac:dyDescent="0.35">
      <c r="A1455" s="1" t="s">
        <v>1482</v>
      </c>
      <c r="B1455" s="1" t="s">
        <v>23</v>
      </c>
      <c r="C1455" s="1" t="s">
        <v>31</v>
      </c>
      <c r="D1455">
        <v>4.7</v>
      </c>
      <c r="E1455">
        <v>85</v>
      </c>
      <c r="F1455">
        <v>36.08</v>
      </c>
      <c r="G1455">
        <v>8689</v>
      </c>
      <c r="H1455">
        <v>96335</v>
      </c>
      <c r="I1455">
        <v>1</v>
      </c>
      <c r="J1455">
        <v>553</v>
      </c>
      <c r="K1455">
        <v>198.85</v>
      </c>
      <c r="L1455">
        <v>6.8</v>
      </c>
      <c r="M1455">
        <v>1.2</v>
      </c>
      <c r="N1455" s="1" t="s">
        <v>21</v>
      </c>
      <c r="O1455">
        <v>58</v>
      </c>
      <c r="P1455">
        <v>66</v>
      </c>
      <c r="Q1455">
        <v>124</v>
      </c>
      <c r="R1455" t="str" cm="1">
        <f t="array" ref="R1455">_xlfn.IFS(Restaurant_Data[[#This Row],[Total Reservations]]&lt;=50, "Low", Restaurant_Data[[#This Row],[Total Reservations]]&lt;=100, "Medium", Restaurant_Data[[#This Row],[Total Reservations]]&lt;=200, "High")</f>
        <v>High</v>
      </c>
      <c r="S1455" s="4">
        <v>700059.37</v>
      </c>
      <c r="T1455" t="str" cm="1">
        <f t="array" ref="T1455">_xlfn.IFS(Restaurant_Data[[#This Row],[Revenue]]&lt;= 500000, "Low Income", Restaurant_Data[[#This Row],[Revenue]]&lt;=1000000, "Middle Income", Restaurant_Data[[#This Row],[Revenue]] &lt;= 2000000, "High Income")</f>
        <v>Middle Income</v>
      </c>
    </row>
    <row r="1456" spans="1:20" x14ac:dyDescent="0.35">
      <c r="A1456" s="1" t="s">
        <v>1483</v>
      </c>
      <c r="B1456" s="1" t="s">
        <v>19</v>
      </c>
      <c r="C1456" s="1" t="s">
        <v>37</v>
      </c>
      <c r="D1456">
        <v>4.9000000000000004</v>
      </c>
      <c r="E1456">
        <v>35</v>
      </c>
      <c r="F1456">
        <v>55.98</v>
      </c>
      <c r="G1456">
        <v>2396</v>
      </c>
      <c r="H1456">
        <v>24505</v>
      </c>
      <c r="I1456">
        <v>14</v>
      </c>
      <c r="J1456">
        <v>359</v>
      </c>
      <c r="K1456">
        <v>201.65</v>
      </c>
      <c r="L1456">
        <v>1.6</v>
      </c>
      <c r="M1456">
        <v>2.2999999999999998</v>
      </c>
      <c r="N1456" s="1" t="s">
        <v>21</v>
      </c>
      <c r="O1456">
        <v>13</v>
      </c>
      <c r="P1456">
        <v>11</v>
      </c>
      <c r="Q1456">
        <v>24</v>
      </c>
      <c r="R1456" t="str" cm="1">
        <f t="array" ref="R1456">_xlfn.IFS(Restaurant_Data[[#This Row],[Total Reservations]]&lt;=50, "Low", Restaurant_Data[[#This Row],[Total Reservations]]&lt;=100, "Medium", Restaurant_Data[[#This Row],[Total Reservations]]&lt;=200, "High")</f>
        <v>Low</v>
      </c>
      <c r="S1456" s="4">
        <v>451917.47</v>
      </c>
      <c r="T1456" t="str" cm="1">
        <f t="array" ref="T1456">_xlfn.IFS(Restaurant_Data[[#This Row],[Revenue]]&lt;= 500000, "Low Income", Restaurant_Data[[#This Row],[Revenue]]&lt;=1000000, "Middle Income", Restaurant_Data[[#This Row],[Revenue]] &lt;= 2000000, "High Income")</f>
        <v>Low Income</v>
      </c>
    </row>
    <row r="1457" spans="1:20" x14ac:dyDescent="0.35">
      <c r="A1457" s="1" t="s">
        <v>1484</v>
      </c>
      <c r="B1457" s="1" t="s">
        <v>19</v>
      </c>
      <c r="C1457" s="1" t="s">
        <v>37</v>
      </c>
      <c r="D1457">
        <v>3.4</v>
      </c>
      <c r="E1457">
        <v>37</v>
      </c>
      <c r="F1457">
        <v>62.27</v>
      </c>
      <c r="G1457">
        <v>1177</v>
      </c>
      <c r="H1457">
        <v>19911</v>
      </c>
      <c r="I1457">
        <v>18</v>
      </c>
      <c r="J1457">
        <v>258</v>
      </c>
      <c r="K1457">
        <v>112.2</v>
      </c>
      <c r="L1457">
        <v>4.3</v>
      </c>
      <c r="M1457">
        <v>5.6</v>
      </c>
      <c r="N1457" s="1" t="s">
        <v>27</v>
      </c>
      <c r="O1457">
        <v>14</v>
      </c>
      <c r="P1457">
        <v>14</v>
      </c>
      <c r="Q1457">
        <v>28</v>
      </c>
      <c r="R1457" t="str" cm="1">
        <f t="array" ref="R1457">_xlfn.IFS(Restaurant_Data[[#This Row],[Total Reservations]]&lt;=50, "Low", Restaurant_Data[[#This Row],[Total Reservations]]&lt;=100, "Medium", Restaurant_Data[[#This Row],[Total Reservations]]&lt;=200, "High")</f>
        <v>Low</v>
      </c>
      <c r="S1457" s="4">
        <v>532544.42000000004</v>
      </c>
      <c r="T1457" t="str" cm="1">
        <f t="array" ref="T1457">_xlfn.IFS(Restaurant_Data[[#This Row],[Revenue]]&lt;= 500000, "Low Income", Restaurant_Data[[#This Row],[Revenue]]&lt;=1000000, "Middle Income", Restaurant_Data[[#This Row],[Revenue]] &lt;= 2000000, "High Income")</f>
        <v>Middle Income</v>
      </c>
    </row>
    <row r="1458" spans="1:20" x14ac:dyDescent="0.35">
      <c r="A1458" s="1" t="s">
        <v>1485</v>
      </c>
      <c r="B1458" s="1" t="s">
        <v>19</v>
      </c>
      <c r="C1458" s="1" t="s">
        <v>24</v>
      </c>
      <c r="D1458">
        <v>3.6</v>
      </c>
      <c r="E1458">
        <v>32</v>
      </c>
      <c r="F1458">
        <v>31.98</v>
      </c>
      <c r="G1458">
        <v>2849</v>
      </c>
      <c r="H1458">
        <v>28788</v>
      </c>
      <c r="I1458">
        <v>3</v>
      </c>
      <c r="J1458">
        <v>998</v>
      </c>
      <c r="K1458">
        <v>233.69</v>
      </c>
      <c r="L1458">
        <v>1.8</v>
      </c>
      <c r="M1458">
        <v>4.9000000000000004</v>
      </c>
      <c r="N1458" s="1" t="s">
        <v>27</v>
      </c>
      <c r="O1458">
        <v>16</v>
      </c>
      <c r="P1458">
        <v>29</v>
      </c>
      <c r="Q1458">
        <v>45</v>
      </c>
      <c r="R1458" t="str" cm="1">
        <f t="array" ref="R1458">_xlfn.IFS(Restaurant_Data[[#This Row],[Total Reservations]]&lt;=50, "Low", Restaurant_Data[[#This Row],[Total Reservations]]&lt;=100, "Medium", Restaurant_Data[[#This Row],[Total Reservations]]&lt;=200, "High")</f>
        <v>Low</v>
      </c>
      <c r="S1458" s="4">
        <v>239613.84</v>
      </c>
      <c r="T1458" t="str" cm="1">
        <f t="array" ref="T1458">_xlfn.IFS(Restaurant_Data[[#This Row],[Revenue]]&lt;= 500000, "Low Income", Restaurant_Data[[#This Row],[Revenue]]&lt;=1000000, "Middle Income", Restaurant_Data[[#This Row],[Revenue]] &lt;= 2000000, "High Income")</f>
        <v>Low Income</v>
      </c>
    </row>
    <row r="1459" spans="1:20" x14ac:dyDescent="0.35">
      <c r="A1459" s="1" t="s">
        <v>1486</v>
      </c>
      <c r="B1459" s="1" t="s">
        <v>34</v>
      </c>
      <c r="C1459" s="1" t="s">
        <v>20</v>
      </c>
      <c r="D1459">
        <v>3.5</v>
      </c>
      <c r="E1459">
        <v>54</v>
      </c>
      <c r="F1459">
        <v>73.459999999999994</v>
      </c>
      <c r="G1459">
        <v>2129</v>
      </c>
      <c r="H1459">
        <v>27727</v>
      </c>
      <c r="I1459">
        <v>6</v>
      </c>
      <c r="J1459">
        <v>272</v>
      </c>
      <c r="K1459">
        <v>295.70999999999998</v>
      </c>
      <c r="L1459">
        <v>4.3</v>
      </c>
      <c r="M1459">
        <v>5.9</v>
      </c>
      <c r="N1459" s="1" t="s">
        <v>21</v>
      </c>
      <c r="O1459">
        <v>14</v>
      </c>
      <c r="P1459">
        <v>32</v>
      </c>
      <c r="Q1459">
        <v>46</v>
      </c>
      <c r="R1459" t="str" cm="1">
        <f t="array" ref="R1459">_xlfn.IFS(Restaurant_Data[[#This Row],[Total Reservations]]&lt;=50, "Low", Restaurant_Data[[#This Row],[Total Reservations]]&lt;=100, "Medium", Restaurant_Data[[#This Row],[Total Reservations]]&lt;=200, "High")</f>
        <v>Low</v>
      </c>
      <c r="S1459" s="4">
        <v>888340.97</v>
      </c>
      <c r="T1459" t="str" cm="1">
        <f t="array" ref="T1459">_xlfn.IFS(Restaurant_Data[[#This Row],[Revenue]]&lt;= 500000, "Low Income", Restaurant_Data[[#This Row],[Revenue]]&lt;=1000000, "Middle Income", Restaurant_Data[[#This Row],[Revenue]] &lt;= 2000000, "High Income")</f>
        <v>Middle Income</v>
      </c>
    </row>
    <row r="1460" spans="1:20" x14ac:dyDescent="0.35">
      <c r="A1460" s="1" t="s">
        <v>1487</v>
      </c>
      <c r="B1460" s="1" t="s">
        <v>34</v>
      </c>
      <c r="C1460" s="1" t="s">
        <v>26</v>
      </c>
      <c r="D1460">
        <v>3.7</v>
      </c>
      <c r="E1460">
        <v>56</v>
      </c>
      <c r="F1460">
        <v>46</v>
      </c>
      <c r="G1460">
        <v>3297</v>
      </c>
      <c r="H1460">
        <v>35240</v>
      </c>
      <c r="I1460">
        <v>4</v>
      </c>
      <c r="J1460">
        <v>989</v>
      </c>
      <c r="K1460">
        <v>82.36</v>
      </c>
      <c r="L1460">
        <v>5.2</v>
      </c>
      <c r="M1460">
        <v>8.1999999999999993</v>
      </c>
      <c r="N1460" s="1" t="s">
        <v>27</v>
      </c>
      <c r="O1460">
        <v>24</v>
      </c>
      <c r="P1460">
        <v>45</v>
      </c>
      <c r="Q1460">
        <v>69</v>
      </c>
      <c r="R1460" t="str" cm="1">
        <f t="array" ref="R1460">_xlfn.IFS(Restaurant_Data[[#This Row],[Total Reservations]]&lt;=50, "Low", Restaurant_Data[[#This Row],[Total Reservations]]&lt;=100, "Medium", Restaurant_Data[[#This Row],[Total Reservations]]&lt;=200, "High")</f>
        <v>Medium</v>
      </c>
      <c r="S1460" s="4">
        <v>586703.5</v>
      </c>
      <c r="T1460" t="str" cm="1">
        <f t="array" ref="T1460">_xlfn.IFS(Restaurant_Data[[#This Row],[Revenue]]&lt;= 500000, "Low Income", Restaurant_Data[[#This Row],[Revenue]]&lt;=1000000, "Middle Income", Restaurant_Data[[#This Row],[Revenue]] &lt;= 2000000, "High Income")</f>
        <v>Middle Income</v>
      </c>
    </row>
    <row r="1461" spans="1:20" x14ac:dyDescent="0.35">
      <c r="A1461" s="1" t="s">
        <v>1488</v>
      </c>
      <c r="B1461" s="1" t="s">
        <v>19</v>
      </c>
      <c r="C1461" s="1" t="s">
        <v>26</v>
      </c>
      <c r="D1461">
        <v>4.8</v>
      </c>
      <c r="E1461">
        <v>30</v>
      </c>
      <c r="F1461">
        <v>48.27</v>
      </c>
      <c r="G1461">
        <v>2768</v>
      </c>
      <c r="H1461">
        <v>30906</v>
      </c>
      <c r="I1461">
        <v>1</v>
      </c>
      <c r="J1461">
        <v>392</v>
      </c>
      <c r="K1461">
        <v>209.32</v>
      </c>
      <c r="L1461">
        <v>4</v>
      </c>
      <c r="M1461">
        <v>8.4</v>
      </c>
      <c r="N1461" s="1" t="s">
        <v>21</v>
      </c>
      <c r="O1461">
        <v>10</v>
      </c>
      <c r="P1461">
        <v>28</v>
      </c>
      <c r="Q1461">
        <v>38</v>
      </c>
      <c r="R1461" t="str" cm="1">
        <f t="array" ref="R1461">_xlfn.IFS(Restaurant_Data[[#This Row],[Total Reservations]]&lt;=50, "Low", Restaurant_Data[[#This Row],[Total Reservations]]&lt;=100, "Medium", Restaurant_Data[[#This Row],[Total Reservations]]&lt;=200, "High")</f>
        <v>Low</v>
      </c>
      <c r="S1461" s="4">
        <v>332649.46000000002</v>
      </c>
      <c r="T1461" t="str" cm="1">
        <f t="array" ref="T1461">_xlfn.IFS(Restaurant_Data[[#This Row],[Revenue]]&lt;= 500000, "Low Income", Restaurant_Data[[#This Row],[Revenue]]&lt;=1000000, "Middle Income", Restaurant_Data[[#This Row],[Revenue]] &lt;= 2000000, "High Income")</f>
        <v>Low Income</v>
      </c>
    </row>
    <row r="1462" spans="1:20" x14ac:dyDescent="0.35">
      <c r="A1462" s="1" t="s">
        <v>1489</v>
      </c>
      <c r="B1462" s="1" t="s">
        <v>19</v>
      </c>
      <c r="C1462" s="1" t="s">
        <v>42</v>
      </c>
      <c r="D1462">
        <v>4.2</v>
      </c>
      <c r="E1462">
        <v>50</v>
      </c>
      <c r="F1462">
        <v>42.15</v>
      </c>
      <c r="G1462">
        <v>3738</v>
      </c>
      <c r="H1462">
        <v>41365</v>
      </c>
      <c r="I1462">
        <v>3</v>
      </c>
      <c r="J1462">
        <v>657</v>
      </c>
      <c r="K1462">
        <v>179.47</v>
      </c>
      <c r="L1462">
        <v>6.2</v>
      </c>
      <c r="M1462">
        <v>9.8000000000000007</v>
      </c>
      <c r="N1462" s="1" t="s">
        <v>27</v>
      </c>
      <c r="O1462">
        <v>13</v>
      </c>
      <c r="P1462">
        <v>12</v>
      </c>
      <c r="Q1462">
        <v>25</v>
      </c>
      <c r="R1462" t="str" cm="1">
        <f t="array" ref="R1462">_xlfn.IFS(Restaurant_Data[[#This Row],[Total Reservations]]&lt;=50, "Low", Restaurant_Data[[#This Row],[Total Reservations]]&lt;=100, "Medium", Restaurant_Data[[#This Row],[Total Reservations]]&lt;=200, "High")</f>
        <v>Low</v>
      </c>
      <c r="S1462" s="4">
        <v>482585.5</v>
      </c>
      <c r="T1462" t="str" cm="1">
        <f t="array" ref="T1462">_xlfn.IFS(Restaurant_Data[[#This Row],[Revenue]]&lt;= 500000, "Low Income", Restaurant_Data[[#This Row],[Revenue]]&lt;=1000000, "Middle Income", Restaurant_Data[[#This Row],[Revenue]] &lt;= 2000000, "High Income")</f>
        <v>Low Income</v>
      </c>
    </row>
    <row r="1463" spans="1:20" x14ac:dyDescent="0.35">
      <c r="A1463" s="1" t="s">
        <v>1490</v>
      </c>
      <c r="B1463" s="1" t="s">
        <v>34</v>
      </c>
      <c r="C1463" s="1" t="s">
        <v>42</v>
      </c>
      <c r="D1463">
        <v>4.5</v>
      </c>
      <c r="E1463">
        <v>53</v>
      </c>
      <c r="F1463">
        <v>36.5</v>
      </c>
      <c r="G1463">
        <v>2026</v>
      </c>
      <c r="H1463">
        <v>24334</v>
      </c>
      <c r="I1463">
        <v>18</v>
      </c>
      <c r="J1463">
        <v>169</v>
      </c>
      <c r="K1463">
        <v>262.60000000000002</v>
      </c>
      <c r="L1463">
        <v>6.3</v>
      </c>
      <c r="M1463">
        <v>6</v>
      </c>
      <c r="N1463" s="1" t="s">
        <v>27</v>
      </c>
      <c r="O1463">
        <v>27</v>
      </c>
      <c r="P1463">
        <v>12</v>
      </c>
      <c r="Q1463">
        <v>39</v>
      </c>
      <c r="R1463" t="str" cm="1">
        <f t="array" ref="R1463">_xlfn.IFS(Restaurant_Data[[#This Row],[Total Reservations]]&lt;=50, "Low", Restaurant_Data[[#This Row],[Total Reservations]]&lt;=100, "Medium", Restaurant_Data[[#This Row],[Total Reservations]]&lt;=200, "High")</f>
        <v>Low</v>
      </c>
      <c r="S1463" s="4">
        <v>453822.7</v>
      </c>
      <c r="T1463" t="str" cm="1">
        <f t="array" ref="T1463">_xlfn.IFS(Restaurant_Data[[#This Row],[Revenue]]&lt;= 500000, "Low Income", Restaurant_Data[[#This Row],[Revenue]]&lt;=1000000, "Middle Income", Restaurant_Data[[#This Row],[Revenue]] &lt;= 2000000, "High Income")</f>
        <v>Low Income</v>
      </c>
    </row>
    <row r="1464" spans="1:20" x14ac:dyDescent="0.35">
      <c r="A1464" s="1" t="s">
        <v>1491</v>
      </c>
      <c r="B1464" s="1" t="s">
        <v>34</v>
      </c>
      <c r="C1464" s="1" t="s">
        <v>24</v>
      </c>
      <c r="D1464">
        <v>4</v>
      </c>
      <c r="E1464">
        <v>65</v>
      </c>
      <c r="F1464">
        <v>32.450000000000003</v>
      </c>
      <c r="G1464">
        <v>2532</v>
      </c>
      <c r="H1464">
        <v>24710</v>
      </c>
      <c r="I1464">
        <v>3</v>
      </c>
      <c r="J1464">
        <v>597</v>
      </c>
      <c r="K1464">
        <v>50.01</v>
      </c>
      <c r="L1464">
        <v>4</v>
      </c>
      <c r="M1464">
        <v>4.0999999999999996</v>
      </c>
      <c r="N1464" s="1" t="s">
        <v>21</v>
      </c>
      <c r="O1464">
        <v>57</v>
      </c>
      <c r="P1464">
        <v>58</v>
      </c>
      <c r="Q1464">
        <v>115</v>
      </c>
      <c r="R1464" t="str" cm="1">
        <f t="array" ref="R1464">_xlfn.IFS(Restaurant_Data[[#This Row],[Total Reservations]]&lt;=50, "Low", Restaurant_Data[[#This Row],[Total Reservations]]&lt;=100, "Medium", Restaurant_Data[[#This Row],[Total Reservations]]&lt;=200, "High")</f>
        <v>High</v>
      </c>
      <c r="S1464" s="4">
        <v>478935</v>
      </c>
      <c r="T1464" t="str" cm="1">
        <f t="array" ref="T1464">_xlfn.IFS(Restaurant_Data[[#This Row],[Revenue]]&lt;= 500000, "Low Income", Restaurant_Data[[#This Row],[Revenue]]&lt;=1000000, "Middle Income", Restaurant_Data[[#This Row],[Revenue]] &lt;= 2000000, "High Income")</f>
        <v>Low Income</v>
      </c>
    </row>
    <row r="1465" spans="1:20" x14ac:dyDescent="0.35">
      <c r="A1465" s="1" t="s">
        <v>1492</v>
      </c>
      <c r="B1465" s="1" t="s">
        <v>23</v>
      </c>
      <c r="C1465" s="1" t="s">
        <v>26</v>
      </c>
      <c r="D1465">
        <v>3.1</v>
      </c>
      <c r="E1465">
        <v>83</v>
      </c>
      <c r="F1465">
        <v>45.65</v>
      </c>
      <c r="G1465">
        <v>1866</v>
      </c>
      <c r="H1465">
        <v>18041</v>
      </c>
      <c r="I1465">
        <v>16</v>
      </c>
      <c r="J1465">
        <v>83</v>
      </c>
      <c r="K1465">
        <v>84.15</v>
      </c>
      <c r="L1465">
        <v>4.5</v>
      </c>
      <c r="M1465">
        <v>3.8</v>
      </c>
      <c r="N1465" s="1" t="s">
        <v>27</v>
      </c>
      <c r="O1465">
        <v>30</v>
      </c>
      <c r="P1465">
        <v>27</v>
      </c>
      <c r="Q1465">
        <v>57</v>
      </c>
      <c r="R1465" t="str" cm="1">
        <f t="array" ref="R1465">_xlfn.IFS(Restaurant_Data[[#This Row],[Total Reservations]]&lt;=50, "Low", Restaurant_Data[[#This Row],[Total Reservations]]&lt;=100, "Medium", Restaurant_Data[[#This Row],[Total Reservations]]&lt;=200, "High")</f>
        <v>Medium</v>
      </c>
      <c r="S1465" s="4">
        <v>856399.15</v>
      </c>
      <c r="T1465" t="str" cm="1">
        <f t="array" ref="T1465">_xlfn.IFS(Restaurant_Data[[#This Row],[Revenue]]&lt;= 500000, "Low Income", Restaurant_Data[[#This Row],[Revenue]]&lt;=1000000, "Middle Income", Restaurant_Data[[#This Row],[Revenue]] &lt;= 2000000, "High Income")</f>
        <v>Middle Income</v>
      </c>
    </row>
    <row r="1466" spans="1:20" x14ac:dyDescent="0.35">
      <c r="A1466" s="1" t="s">
        <v>1493</v>
      </c>
      <c r="B1466" s="1" t="s">
        <v>23</v>
      </c>
      <c r="C1466" s="1" t="s">
        <v>24</v>
      </c>
      <c r="D1466">
        <v>3.1</v>
      </c>
      <c r="E1466">
        <v>70</v>
      </c>
      <c r="F1466">
        <v>28.68</v>
      </c>
      <c r="G1466">
        <v>4579</v>
      </c>
      <c r="H1466">
        <v>44396</v>
      </c>
      <c r="I1466">
        <v>7</v>
      </c>
      <c r="J1466">
        <v>997</v>
      </c>
      <c r="K1466">
        <v>59.27</v>
      </c>
      <c r="L1466">
        <v>5</v>
      </c>
      <c r="M1466">
        <v>4.0999999999999996</v>
      </c>
      <c r="N1466" s="1" t="s">
        <v>27</v>
      </c>
      <c r="O1466">
        <v>26</v>
      </c>
      <c r="P1466">
        <v>23</v>
      </c>
      <c r="Q1466">
        <v>49</v>
      </c>
      <c r="R1466" t="str" cm="1">
        <f t="array" ref="R1466">_xlfn.IFS(Restaurant_Data[[#This Row],[Total Reservations]]&lt;=50, "Low", Restaurant_Data[[#This Row],[Total Reservations]]&lt;=100, "Medium", Restaurant_Data[[#This Row],[Total Reservations]]&lt;=200, "High")</f>
        <v>Low</v>
      </c>
      <c r="S1466" s="4">
        <v>463702.02</v>
      </c>
      <c r="T1466" t="str" cm="1">
        <f t="array" ref="T1466">_xlfn.IFS(Restaurant_Data[[#This Row],[Revenue]]&lt;= 500000, "Low Income", Restaurant_Data[[#This Row],[Revenue]]&lt;=1000000, "Middle Income", Restaurant_Data[[#This Row],[Revenue]] &lt;= 2000000, "High Income")</f>
        <v>Low Income</v>
      </c>
    </row>
    <row r="1467" spans="1:20" x14ac:dyDescent="0.35">
      <c r="A1467" s="1" t="s">
        <v>1494</v>
      </c>
      <c r="B1467" s="1" t="s">
        <v>34</v>
      </c>
      <c r="C1467" s="1" t="s">
        <v>20</v>
      </c>
      <c r="D1467">
        <v>4.0999999999999996</v>
      </c>
      <c r="E1467">
        <v>53</v>
      </c>
      <c r="F1467">
        <v>74.31</v>
      </c>
      <c r="G1467">
        <v>3531</v>
      </c>
      <c r="H1467">
        <v>36132</v>
      </c>
      <c r="I1467">
        <v>9</v>
      </c>
      <c r="J1467">
        <v>439</v>
      </c>
      <c r="K1467">
        <v>90.73</v>
      </c>
      <c r="L1467">
        <v>4.4000000000000004</v>
      </c>
      <c r="M1467">
        <v>3.9</v>
      </c>
      <c r="N1467" s="1" t="s">
        <v>21</v>
      </c>
      <c r="O1467">
        <v>40</v>
      </c>
      <c r="P1467">
        <v>38</v>
      </c>
      <c r="Q1467">
        <v>78</v>
      </c>
      <c r="R1467" t="str" cm="1">
        <f t="array" ref="R1467">_xlfn.IFS(Restaurant_Data[[#This Row],[Total Reservations]]&lt;=50, "Low", Restaurant_Data[[#This Row],[Total Reservations]]&lt;=100, "Medium", Restaurant_Data[[#This Row],[Total Reservations]]&lt;=200, "High")</f>
        <v>Medium</v>
      </c>
      <c r="S1467" s="4">
        <v>889443.45</v>
      </c>
      <c r="T1467" t="str" cm="1">
        <f t="array" ref="T1467">_xlfn.IFS(Restaurant_Data[[#This Row],[Revenue]]&lt;= 500000, "Low Income", Restaurant_Data[[#This Row],[Revenue]]&lt;=1000000, "Middle Income", Restaurant_Data[[#This Row],[Revenue]] &lt;= 2000000, "High Income")</f>
        <v>Middle Income</v>
      </c>
    </row>
    <row r="1468" spans="1:20" x14ac:dyDescent="0.35">
      <c r="A1468" s="1" t="s">
        <v>1495</v>
      </c>
      <c r="B1468" s="1" t="s">
        <v>19</v>
      </c>
      <c r="C1468" s="1" t="s">
        <v>37</v>
      </c>
      <c r="D1468">
        <v>4.4000000000000004</v>
      </c>
      <c r="E1468">
        <v>39</v>
      </c>
      <c r="F1468">
        <v>63.52</v>
      </c>
      <c r="G1468">
        <v>1928</v>
      </c>
      <c r="H1468">
        <v>19637</v>
      </c>
      <c r="I1468">
        <v>2</v>
      </c>
      <c r="J1468">
        <v>983</v>
      </c>
      <c r="K1468">
        <v>226.98</v>
      </c>
      <c r="L1468">
        <v>7.8</v>
      </c>
      <c r="M1468">
        <v>4.5</v>
      </c>
      <c r="N1468" s="1" t="s">
        <v>21</v>
      </c>
      <c r="O1468">
        <v>35</v>
      </c>
      <c r="P1468">
        <v>29</v>
      </c>
      <c r="Q1468">
        <v>64</v>
      </c>
      <c r="R1468" t="str" cm="1">
        <f t="array" ref="R1468">_xlfn.IFS(Restaurant_Data[[#This Row],[Total Reservations]]&lt;=50, "Low", Restaurant_Data[[#This Row],[Total Reservations]]&lt;=100, "Medium", Restaurant_Data[[#This Row],[Total Reservations]]&lt;=200, "High")</f>
        <v>Medium</v>
      </c>
      <c r="S1468" s="4">
        <v>560579.44999999995</v>
      </c>
      <c r="T1468" t="str" cm="1">
        <f t="array" ref="T1468">_xlfn.IFS(Restaurant_Data[[#This Row],[Revenue]]&lt;= 500000, "Low Income", Restaurant_Data[[#This Row],[Revenue]]&lt;=1000000, "Middle Income", Restaurant_Data[[#This Row],[Revenue]] &lt;= 2000000, "High Income")</f>
        <v>Middle Income</v>
      </c>
    </row>
    <row r="1469" spans="1:20" x14ac:dyDescent="0.35">
      <c r="A1469" s="1" t="s">
        <v>1496</v>
      </c>
      <c r="B1469" s="1" t="s">
        <v>19</v>
      </c>
      <c r="C1469" s="1" t="s">
        <v>26</v>
      </c>
      <c r="D1469">
        <v>3.4</v>
      </c>
      <c r="E1469">
        <v>40</v>
      </c>
      <c r="F1469">
        <v>52.09</v>
      </c>
      <c r="G1469">
        <v>2597</v>
      </c>
      <c r="H1469">
        <v>30228</v>
      </c>
      <c r="I1469">
        <v>3</v>
      </c>
      <c r="J1469">
        <v>903</v>
      </c>
      <c r="K1469">
        <v>84.92</v>
      </c>
      <c r="L1469">
        <v>2.2999999999999998</v>
      </c>
      <c r="M1469">
        <v>1.7</v>
      </c>
      <c r="N1469" s="1" t="s">
        <v>21</v>
      </c>
      <c r="O1469">
        <v>15</v>
      </c>
      <c r="P1469">
        <v>35</v>
      </c>
      <c r="Q1469">
        <v>50</v>
      </c>
      <c r="R1469" t="str" cm="1">
        <f t="array" ref="R1469">_xlfn.IFS(Restaurant_Data[[#This Row],[Total Reservations]]&lt;=50, "Low", Restaurant_Data[[#This Row],[Total Reservations]]&lt;=100, "Medium", Restaurant_Data[[#This Row],[Total Reservations]]&lt;=200, "High")</f>
        <v>Low</v>
      </c>
      <c r="S1469" s="4">
        <v>471125.8</v>
      </c>
      <c r="T1469" t="str" cm="1">
        <f t="array" ref="T1469">_xlfn.IFS(Restaurant_Data[[#This Row],[Revenue]]&lt;= 500000, "Low Income", Restaurant_Data[[#This Row],[Revenue]]&lt;=1000000, "Middle Income", Restaurant_Data[[#This Row],[Revenue]] &lt;= 2000000, "High Income")</f>
        <v>Low Income</v>
      </c>
    </row>
    <row r="1470" spans="1:20" x14ac:dyDescent="0.35">
      <c r="A1470" s="1" t="s">
        <v>1497</v>
      </c>
      <c r="B1470" s="1" t="s">
        <v>19</v>
      </c>
      <c r="C1470" s="1" t="s">
        <v>31</v>
      </c>
      <c r="D1470">
        <v>4.4000000000000004</v>
      </c>
      <c r="E1470">
        <v>36</v>
      </c>
      <c r="F1470">
        <v>39.58</v>
      </c>
      <c r="G1470">
        <v>3500</v>
      </c>
      <c r="H1470">
        <v>44326</v>
      </c>
      <c r="I1470">
        <v>1</v>
      </c>
      <c r="J1470">
        <v>338</v>
      </c>
      <c r="K1470">
        <v>205.58</v>
      </c>
      <c r="L1470">
        <v>8.6999999999999993</v>
      </c>
      <c r="M1470">
        <v>6.7</v>
      </c>
      <c r="N1470" s="1" t="s">
        <v>27</v>
      </c>
      <c r="O1470">
        <v>34</v>
      </c>
      <c r="P1470">
        <v>3</v>
      </c>
      <c r="Q1470">
        <v>37</v>
      </c>
      <c r="R1470" t="str" cm="1">
        <f t="array" ref="R1470">_xlfn.IFS(Restaurant_Data[[#This Row],[Total Reservations]]&lt;=50, "Low", Restaurant_Data[[#This Row],[Total Reservations]]&lt;=100, "Medium", Restaurant_Data[[#This Row],[Total Reservations]]&lt;=200, "High")</f>
        <v>Low</v>
      </c>
      <c r="S1470" s="4">
        <v>330355.48</v>
      </c>
      <c r="T1470" t="str" cm="1">
        <f t="array" ref="T1470">_xlfn.IFS(Restaurant_Data[[#This Row],[Revenue]]&lt;= 500000, "Low Income", Restaurant_Data[[#This Row],[Revenue]]&lt;=1000000, "Middle Income", Restaurant_Data[[#This Row],[Revenue]] &lt;= 2000000, "High Income")</f>
        <v>Low Income</v>
      </c>
    </row>
    <row r="1471" spans="1:20" x14ac:dyDescent="0.35">
      <c r="A1471" s="1" t="s">
        <v>1498</v>
      </c>
      <c r="B1471" s="1" t="s">
        <v>19</v>
      </c>
      <c r="C1471" s="1" t="s">
        <v>20</v>
      </c>
      <c r="D1471">
        <v>4.5999999999999996</v>
      </c>
      <c r="E1471">
        <v>33</v>
      </c>
      <c r="F1471">
        <v>72.8</v>
      </c>
      <c r="G1471">
        <v>2510</v>
      </c>
      <c r="H1471">
        <v>31137</v>
      </c>
      <c r="I1471">
        <v>6</v>
      </c>
      <c r="J1471">
        <v>616</v>
      </c>
      <c r="K1471">
        <v>267.05</v>
      </c>
      <c r="L1471">
        <v>4</v>
      </c>
      <c r="M1471">
        <v>6.1</v>
      </c>
      <c r="N1471" s="1" t="s">
        <v>21</v>
      </c>
      <c r="O1471">
        <v>12</v>
      </c>
      <c r="P1471">
        <v>12</v>
      </c>
      <c r="Q1471">
        <v>24</v>
      </c>
      <c r="R1471" t="str" cm="1">
        <f t="array" ref="R1471">_xlfn.IFS(Restaurant_Data[[#This Row],[Total Reservations]]&lt;=50, "Low", Restaurant_Data[[#This Row],[Total Reservations]]&lt;=100, "Medium", Restaurant_Data[[#This Row],[Total Reservations]]&lt;=200, "High")</f>
        <v>Low</v>
      </c>
      <c r="S1471" s="4">
        <v>545476.65</v>
      </c>
      <c r="T1471" t="str" cm="1">
        <f t="array" ref="T1471">_xlfn.IFS(Restaurant_Data[[#This Row],[Revenue]]&lt;= 500000, "Low Income", Restaurant_Data[[#This Row],[Revenue]]&lt;=1000000, "Middle Income", Restaurant_Data[[#This Row],[Revenue]] &lt;= 2000000, "High Income")</f>
        <v>Middle Income</v>
      </c>
    </row>
    <row r="1472" spans="1:20" x14ac:dyDescent="0.35">
      <c r="A1472" s="1" t="s">
        <v>1499</v>
      </c>
      <c r="B1472" s="1" t="s">
        <v>23</v>
      </c>
      <c r="C1472" s="1" t="s">
        <v>26</v>
      </c>
      <c r="D1472">
        <v>3.8</v>
      </c>
      <c r="E1472">
        <v>70</v>
      </c>
      <c r="F1472">
        <v>50.71</v>
      </c>
      <c r="G1472">
        <v>2048</v>
      </c>
      <c r="H1472">
        <v>20042</v>
      </c>
      <c r="I1472">
        <v>15</v>
      </c>
      <c r="J1472">
        <v>584</v>
      </c>
      <c r="K1472">
        <v>58.66</v>
      </c>
      <c r="L1472">
        <v>7.5</v>
      </c>
      <c r="M1472">
        <v>5.2</v>
      </c>
      <c r="N1472" s="1" t="s">
        <v>27</v>
      </c>
      <c r="O1472">
        <v>20</v>
      </c>
      <c r="P1472">
        <v>0</v>
      </c>
      <c r="Q1472">
        <v>20</v>
      </c>
      <c r="R1472" t="str" cm="1">
        <f t="array" ref="R1472">_xlfn.IFS(Restaurant_Data[[#This Row],[Total Reservations]]&lt;=50, "Low", Restaurant_Data[[#This Row],[Total Reservations]]&lt;=100, "Medium", Restaurant_Data[[#This Row],[Total Reservations]]&lt;=200, "High")</f>
        <v>Low</v>
      </c>
      <c r="S1472" s="4">
        <v>804990.6</v>
      </c>
      <c r="T1472" t="str" cm="1">
        <f t="array" ref="T1472">_xlfn.IFS(Restaurant_Data[[#This Row],[Revenue]]&lt;= 500000, "Low Income", Restaurant_Data[[#This Row],[Revenue]]&lt;=1000000, "Middle Income", Restaurant_Data[[#This Row],[Revenue]] &lt;= 2000000, "High Income")</f>
        <v>Middle Income</v>
      </c>
    </row>
    <row r="1473" spans="1:20" x14ac:dyDescent="0.35">
      <c r="A1473" s="1" t="s">
        <v>1500</v>
      </c>
      <c r="B1473" s="1" t="s">
        <v>34</v>
      </c>
      <c r="C1473" s="1" t="s">
        <v>31</v>
      </c>
      <c r="D1473">
        <v>4.5</v>
      </c>
      <c r="E1473">
        <v>50</v>
      </c>
      <c r="F1473">
        <v>40.78</v>
      </c>
      <c r="G1473">
        <v>1369</v>
      </c>
      <c r="H1473">
        <v>18786</v>
      </c>
      <c r="I1473">
        <v>5</v>
      </c>
      <c r="J1473">
        <v>942</v>
      </c>
      <c r="K1473">
        <v>56.7</v>
      </c>
      <c r="L1473">
        <v>9</v>
      </c>
      <c r="M1473">
        <v>1.7</v>
      </c>
      <c r="N1473" s="1" t="s">
        <v>21</v>
      </c>
      <c r="O1473">
        <v>46</v>
      </c>
      <c r="P1473">
        <v>43</v>
      </c>
      <c r="Q1473">
        <v>89</v>
      </c>
      <c r="R1473" t="str" cm="1">
        <f t="array" ref="R1473">_xlfn.IFS(Restaurant_Data[[#This Row],[Total Reservations]]&lt;=50, "Low", Restaurant_Data[[#This Row],[Total Reservations]]&lt;=100, "Medium", Restaurant_Data[[#This Row],[Total Reservations]]&lt;=200, "High")</f>
        <v>Medium</v>
      </c>
      <c r="S1473" s="4">
        <v>465397.22</v>
      </c>
      <c r="T1473" t="str" cm="1">
        <f t="array" ref="T1473">_xlfn.IFS(Restaurant_Data[[#This Row],[Revenue]]&lt;= 500000, "Low Income", Restaurant_Data[[#This Row],[Revenue]]&lt;=1000000, "Middle Income", Restaurant_Data[[#This Row],[Revenue]] &lt;= 2000000, "High Income")</f>
        <v>Low Income</v>
      </c>
    </row>
    <row r="1474" spans="1:20" x14ac:dyDescent="0.35">
      <c r="A1474" s="1" t="s">
        <v>1501</v>
      </c>
      <c r="B1474" s="1" t="s">
        <v>19</v>
      </c>
      <c r="C1474" s="1" t="s">
        <v>42</v>
      </c>
      <c r="D1474">
        <v>3.8</v>
      </c>
      <c r="E1474">
        <v>46</v>
      </c>
      <c r="F1474">
        <v>42.64</v>
      </c>
      <c r="G1474">
        <v>2572</v>
      </c>
      <c r="H1474">
        <v>30469</v>
      </c>
      <c r="I1474">
        <v>13</v>
      </c>
      <c r="J1474">
        <v>814</v>
      </c>
      <c r="K1474">
        <v>297.45999999999998</v>
      </c>
      <c r="L1474">
        <v>9</v>
      </c>
      <c r="M1474">
        <v>1.8</v>
      </c>
      <c r="N1474" s="1" t="s">
        <v>27</v>
      </c>
      <c r="O1474">
        <v>19</v>
      </c>
      <c r="P1474">
        <v>16</v>
      </c>
      <c r="Q1474">
        <v>35</v>
      </c>
      <c r="R1474" t="str" cm="1">
        <f t="array" ref="R1474">_xlfn.IFS(Restaurant_Data[[#This Row],[Total Reservations]]&lt;=50, "Low", Restaurant_Data[[#This Row],[Total Reservations]]&lt;=100, "Medium", Restaurant_Data[[#This Row],[Total Reservations]]&lt;=200, "High")</f>
        <v>Low</v>
      </c>
      <c r="S1474" s="4">
        <v>456457.21</v>
      </c>
      <c r="T1474" t="str" cm="1">
        <f t="array" ref="T1474">_xlfn.IFS(Restaurant_Data[[#This Row],[Revenue]]&lt;= 500000, "Low Income", Restaurant_Data[[#This Row],[Revenue]]&lt;=1000000, "Middle Income", Restaurant_Data[[#This Row],[Revenue]] &lt;= 2000000, "High Income")</f>
        <v>Low Income</v>
      </c>
    </row>
    <row r="1475" spans="1:20" x14ac:dyDescent="0.35">
      <c r="A1475" s="1" t="s">
        <v>1502</v>
      </c>
      <c r="B1475" s="1" t="s">
        <v>23</v>
      </c>
      <c r="C1475" s="1" t="s">
        <v>24</v>
      </c>
      <c r="D1475">
        <v>4.4000000000000004</v>
      </c>
      <c r="E1475">
        <v>79</v>
      </c>
      <c r="F1475">
        <v>31.62</v>
      </c>
      <c r="G1475">
        <v>6552</v>
      </c>
      <c r="H1475">
        <v>71182</v>
      </c>
      <c r="I1475">
        <v>8</v>
      </c>
      <c r="J1475">
        <v>605</v>
      </c>
      <c r="K1475">
        <v>218.32</v>
      </c>
      <c r="L1475">
        <v>5.0999999999999996</v>
      </c>
      <c r="M1475">
        <v>5.9</v>
      </c>
      <c r="N1475" s="1" t="s">
        <v>21</v>
      </c>
      <c r="O1475">
        <v>71</v>
      </c>
      <c r="P1475">
        <v>23</v>
      </c>
      <c r="Q1475">
        <v>94</v>
      </c>
      <c r="R1475" t="str" cm="1">
        <f t="array" ref="R1475">_xlfn.IFS(Restaurant_Data[[#This Row],[Total Reservations]]&lt;=50, "Low", Restaurant_Data[[#This Row],[Total Reservations]]&lt;=100, "Medium", Restaurant_Data[[#This Row],[Total Reservations]]&lt;=200, "High")</f>
        <v>Medium</v>
      </c>
      <c r="S1475" s="4">
        <v>578127</v>
      </c>
      <c r="T1475" t="str" cm="1">
        <f t="array" ref="T1475">_xlfn.IFS(Restaurant_Data[[#This Row],[Revenue]]&lt;= 500000, "Low Income", Restaurant_Data[[#This Row],[Revenue]]&lt;=1000000, "Middle Income", Restaurant_Data[[#This Row],[Revenue]] &lt;= 2000000, "High Income")</f>
        <v>Middle Income</v>
      </c>
    </row>
    <row r="1476" spans="1:20" x14ac:dyDescent="0.35">
      <c r="A1476" s="1" t="s">
        <v>1503</v>
      </c>
      <c r="B1476" s="1" t="s">
        <v>19</v>
      </c>
      <c r="C1476" s="1" t="s">
        <v>42</v>
      </c>
      <c r="D1476">
        <v>4.5</v>
      </c>
      <c r="E1476">
        <v>34</v>
      </c>
      <c r="F1476">
        <v>39.5</v>
      </c>
      <c r="G1476">
        <v>2144</v>
      </c>
      <c r="H1476">
        <v>27561</v>
      </c>
      <c r="I1476">
        <v>13</v>
      </c>
      <c r="J1476">
        <v>149</v>
      </c>
      <c r="K1476">
        <v>85.17</v>
      </c>
      <c r="L1476">
        <v>3.3</v>
      </c>
      <c r="M1476">
        <v>1.3</v>
      </c>
      <c r="N1476" s="1" t="s">
        <v>21</v>
      </c>
      <c r="O1476">
        <v>19</v>
      </c>
      <c r="P1476">
        <v>33</v>
      </c>
      <c r="Q1476">
        <v>52</v>
      </c>
      <c r="R1476" t="str" cm="1">
        <f t="array" ref="R1476">_xlfn.IFS(Restaurant_Data[[#This Row],[Total Reservations]]&lt;=50, "Low", Restaurant_Data[[#This Row],[Total Reservations]]&lt;=100, "Medium", Restaurant_Data[[#This Row],[Total Reservations]]&lt;=200, "High")</f>
        <v>Medium</v>
      </c>
      <c r="S1476" s="4">
        <v>316363.05</v>
      </c>
      <c r="T1476" t="str" cm="1">
        <f t="array" ref="T1476">_xlfn.IFS(Restaurant_Data[[#This Row],[Revenue]]&lt;= 500000, "Low Income", Restaurant_Data[[#This Row],[Revenue]]&lt;=1000000, "Middle Income", Restaurant_Data[[#This Row],[Revenue]] &lt;= 2000000, "High Income")</f>
        <v>Low Income</v>
      </c>
    </row>
    <row r="1477" spans="1:20" x14ac:dyDescent="0.35">
      <c r="A1477" s="1" t="s">
        <v>1504</v>
      </c>
      <c r="B1477" s="1" t="s">
        <v>34</v>
      </c>
      <c r="C1477" s="1" t="s">
        <v>37</v>
      </c>
      <c r="D1477">
        <v>5</v>
      </c>
      <c r="E1477">
        <v>56</v>
      </c>
      <c r="F1477">
        <v>64.930000000000007</v>
      </c>
      <c r="G1477">
        <v>3495</v>
      </c>
      <c r="H1477">
        <v>44901</v>
      </c>
      <c r="I1477">
        <v>19</v>
      </c>
      <c r="J1477">
        <v>77</v>
      </c>
      <c r="K1477">
        <v>126.67</v>
      </c>
      <c r="L1477">
        <v>6.5</v>
      </c>
      <c r="M1477">
        <v>7.5</v>
      </c>
      <c r="N1477" s="1" t="s">
        <v>21</v>
      </c>
      <c r="O1477">
        <v>31</v>
      </c>
      <c r="P1477">
        <v>38</v>
      </c>
      <c r="Q1477">
        <v>69</v>
      </c>
      <c r="R1477" t="str" cm="1">
        <f t="array" ref="R1477">_xlfn.IFS(Restaurant_Data[[#This Row],[Total Reservations]]&lt;=50, "Low", Restaurant_Data[[#This Row],[Total Reservations]]&lt;=100, "Medium", Restaurant_Data[[#This Row],[Total Reservations]]&lt;=200, "High")</f>
        <v>Medium</v>
      </c>
      <c r="S1477" s="4">
        <v>834423.24</v>
      </c>
      <c r="T1477" t="str" cm="1">
        <f t="array" ref="T1477">_xlfn.IFS(Restaurant_Data[[#This Row],[Revenue]]&lt;= 500000, "Low Income", Restaurant_Data[[#This Row],[Revenue]]&lt;=1000000, "Middle Income", Restaurant_Data[[#This Row],[Revenue]] &lt;= 2000000, "High Income")</f>
        <v>Middle Income</v>
      </c>
    </row>
    <row r="1478" spans="1:20" x14ac:dyDescent="0.35">
      <c r="A1478" s="1" t="s">
        <v>1505</v>
      </c>
      <c r="B1478" s="1" t="s">
        <v>23</v>
      </c>
      <c r="C1478" s="1" t="s">
        <v>42</v>
      </c>
      <c r="D1478">
        <v>3.7</v>
      </c>
      <c r="E1478">
        <v>77</v>
      </c>
      <c r="F1478">
        <v>38.25</v>
      </c>
      <c r="G1478">
        <v>6509</v>
      </c>
      <c r="H1478">
        <v>66679</v>
      </c>
      <c r="I1478">
        <v>9</v>
      </c>
      <c r="J1478">
        <v>625</v>
      </c>
      <c r="K1478">
        <v>296.25</v>
      </c>
      <c r="L1478">
        <v>2.7</v>
      </c>
      <c r="M1478">
        <v>9.9</v>
      </c>
      <c r="N1478" s="1" t="s">
        <v>21</v>
      </c>
      <c r="O1478">
        <v>5</v>
      </c>
      <c r="P1478">
        <v>41</v>
      </c>
      <c r="Q1478">
        <v>46</v>
      </c>
      <c r="R1478" t="str" cm="1">
        <f t="array" ref="R1478">_xlfn.IFS(Restaurant_Data[[#This Row],[Total Reservations]]&lt;=50, "Low", Restaurant_Data[[#This Row],[Total Reservations]]&lt;=100, "Medium", Restaurant_Data[[#This Row],[Total Reservations]]&lt;=200, "High")</f>
        <v>Low</v>
      </c>
      <c r="S1478" s="4">
        <v>676416.7</v>
      </c>
      <c r="T1478" t="str" cm="1">
        <f t="array" ref="T1478">_xlfn.IFS(Restaurant_Data[[#This Row],[Revenue]]&lt;= 500000, "Low Income", Restaurant_Data[[#This Row],[Revenue]]&lt;=1000000, "Middle Income", Restaurant_Data[[#This Row],[Revenue]] &lt;= 2000000, "High Income")</f>
        <v>Middle Income</v>
      </c>
    </row>
    <row r="1479" spans="1:20" x14ac:dyDescent="0.35">
      <c r="A1479" s="1" t="s">
        <v>1506</v>
      </c>
      <c r="B1479" s="1" t="s">
        <v>34</v>
      </c>
      <c r="C1479" s="1" t="s">
        <v>26</v>
      </c>
      <c r="D1479">
        <v>3.8</v>
      </c>
      <c r="E1479">
        <v>51</v>
      </c>
      <c r="F1479">
        <v>45.1</v>
      </c>
      <c r="G1479">
        <v>3500</v>
      </c>
      <c r="H1479">
        <v>41577</v>
      </c>
      <c r="I1479">
        <v>3</v>
      </c>
      <c r="J1479">
        <v>865</v>
      </c>
      <c r="K1479">
        <v>106.8</v>
      </c>
      <c r="L1479">
        <v>8.1</v>
      </c>
      <c r="M1479">
        <v>6.4</v>
      </c>
      <c r="N1479" s="1" t="s">
        <v>21</v>
      </c>
      <c r="O1479">
        <v>13</v>
      </c>
      <c r="P1479">
        <v>6</v>
      </c>
      <c r="Q1479">
        <v>19</v>
      </c>
      <c r="R1479" t="str" cm="1">
        <f t="array" ref="R1479">_xlfn.IFS(Restaurant_Data[[#This Row],[Total Reservations]]&lt;=50, "Low", Restaurant_Data[[#This Row],[Total Reservations]]&lt;=100, "Medium", Restaurant_Data[[#This Row],[Total Reservations]]&lt;=200, "High")</f>
        <v>Low</v>
      </c>
      <c r="S1479" s="4">
        <v>523887.65</v>
      </c>
      <c r="T1479" t="str" cm="1">
        <f t="array" ref="T1479">_xlfn.IFS(Restaurant_Data[[#This Row],[Revenue]]&lt;= 500000, "Low Income", Restaurant_Data[[#This Row],[Revenue]]&lt;=1000000, "Middle Income", Restaurant_Data[[#This Row],[Revenue]] &lt;= 2000000, "High Income")</f>
        <v>Middle Income</v>
      </c>
    </row>
    <row r="1480" spans="1:20" x14ac:dyDescent="0.35">
      <c r="A1480" s="1" t="s">
        <v>1507</v>
      </c>
      <c r="B1480" s="1" t="s">
        <v>34</v>
      </c>
      <c r="C1480" s="1" t="s">
        <v>31</v>
      </c>
      <c r="D1480">
        <v>3.3</v>
      </c>
      <c r="E1480">
        <v>58</v>
      </c>
      <c r="F1480">
        <v>32.159999999999997</v>
      </c>
      <c r="G1480">
        <v>1879</v>
      </c>
      <c r="H1480">
        <v>18432</v>
      </c>
      <c r="I1480">
        <v>14</v>
      </c>
      <c r="J1480">
        <v>364</v>
      </c>
      <c r="K1480">
        <v>238.21</v>
      </c>
      <c r="L1480">
        <v>7.4</v>
      </c>
      <c r="M1480">
        <v>7.5</v>
      </c>
      <c r="N1480" s="1" t="s">
        <v>21</v>
      </c>
      <c r="O1480">
        <v>33</v>
      </c>
      <c r="P1480">
        <v>22</v>
      </c>
      <c r="Q1480">
        <v>55</v>
      </c>
      <c r="R1480" t="str" cm="1">
        <f t="array" ref="R1480">_xlfn.IFS(Restaurant_Data[[#This Row],[Total Reservations]]&lt;=50, "Low", Restaurant_Data[[#This Row],[Total Reservations]]&lt;=100, "Medium", Restaurant_Data[[#This Row],[Total Reservations]]&lt;=200, "High")</f>
        <v>Medium</v>
      </c>
      <c r="S1480" s="4">
        <v>436183.22</v>
      </c>
      <c r="T1480" t="str" cm="1">
        <f t="array" ref="T1480">_xlfn.IFS(Restaurant_Data[[#This Row],[Revenue]]&lt;= 500000, "Low Income", Restaurant_Data[[#This Row],[Revenue]]&lt;=1000000, "Middle Income", Restaurant_Data[[#This Row],[Revenue]] &lt;= 2000000, "High Income")</f>
        <v>Low Income</v>
      </c>
    </row>
    <row r="1481" spans="1:20" x14ac:dyDescent="0.35">
      <c r="A1481" s="1" t="s">
        <v>1508</v>
      </c>
      <c r="B1481" s="1" t="s">
        <v>23</v>
      </c>
      <c r="C1481" s="1" t="s">
        <v>42</v>
      </c>
      <c r="D1481">
        <v>3.4</v>
      </c>
      <c r="E1481">
        <v>73</v>
      </c>
      <c r="F1481">
        <v>36.200000000000003</v>
      </c>
      <c r="G1481">
        <v>6142</v>
      </c>
      <c r="H1481">
        <v>65334</v>
      </c>
      <c r="I1481">
        <v>7</v>
      </c>
      <c r="J1481">
        <v>876</v>
      </c>
      <c r="K1481">
        <v>110.3</v>
      </c>
      <c r="L1481">
        <v>8.1999999999999993</v>
      </c>
      <c r="M1481">
        <v>5</v>
      </c>
      <c r="N1481" s="1" t="s">
        <v>21</v>
      </c>
      <c r="O1481">
        <v>35</v>
      </c>
      <c r="P1481">
        <v>20</v>
      </c>
      <c r="Q1481">
        <v>55</v>
      </c>
      <c r="R1481" t="str" cm="1">
        <f t="array" ref="R1481">_xlfn.IFS(Restaurant_Data[[#This Row],[Total Reservations]]&lt;=50, "Low", Restaurant_Data[[#This Row],[Total Reservations]]&lt;=100, "Medium", Restaurant_Data[[#This Row],[Total Reservations]]&lt;=200, "High")</f>
        <v>Medium</v>
      </c>
      <c r="S1481" s="4">
        <v>608552.1</v>
      </c>
      <c r="T1481" t="str" cm="1">
        <f t="array" ref="T1481">_xlfn.IFS(Restaurant_Data[[#This Row],[Revenue]]&lt;= 500000, "Low Income", Restaurant_Data[[#This Row],[Revenue]]&lt;=1000000, "Middle Income", Restaurant_Data[[#This Row],[Revenue]] &lt;= 2000000, "High Income")</f>
        <v>Middle Income</v>
      </c>
    </row>
    <row r="1482" spans="1:20" x14ac:dyDescent="0.35">
      <c r="A1482" s="1" t="s">
        <v>1509</v>
      </c>
      <c r="B1482" s="1" t="s">
        <v>23</v>
      </c>
      <c r="C1482" s="1" t="s">
        <v>26</v>
      </c>
      <c r="D1482">
        <v>4.4000000000000004</v>
      </c>
      <c r="E1482">
        <v>81</v>
      </c>
      <c r="F1482">
        <v>48.51</v>
      </c>
      <c r="G1482">
        <v>3281</v>
      </c>
      <c r="H1482">
        <v>39425</v>
      </c>
      <c r="I1482">
        <v>13</v>
      </c>
      <c r="J1482">
        <v>860</v>
      </c>
      <c r="K1482">
        <v>149.62</v>
      </c>
      <c r="L1482">
        <v>4.9000000000000004</v>
      </c>
      <c r="M1482">
        <v>7</v>
      </c>
      <c r="N1482" s="1" t="s">
        <v>27</v>
      </c>
      <c r="O1482">
        <v>75</v>
      </c>
      <c r="P1482">
        <v>42</v>
      </c>
      <c r="Q1482">
        <v>117</v>
      </c>
      <c r="R1482" t="str" cm="1">
        <f t="array" ref="R1482">_xlfn.IFS(Restaurant_Data[[#This Row],[Total Reservations]]&lt;=50, "Low", Restaurant_Data[[#This Row],[Total Reservations]]&lt;=100, "Medium", Restaurant_Data[[#This Row],[Total Reservations]]&lt;=200, "High")</f>
        <v>High</v>
      </c>
      <c r="S1482" s="4">
        <v>893757.31</v>
      </c>
      <c r="T1482" t="str" cm="1">
        <f t="array" ref="T1482">_xlfn.IFS(Restaurant_Data[[#This Row],[Revenue]]&lt;= 500000, "Low Income", Restaurant_Data[[#This Row],[Revenue]]&lt;=1000000, "Middle Income", Restaurant_Data[[#This Row],[Revenue]] &lt;= 2000000, "High Income")</f>
        <v>Middle Income</v>
      </c>
    </row>
    <row r="1483" spans="1:20" x14ac:dyDescent="0.35">
      <c r="A1483" s="1" t="s">
        <v>1510</v>
      </c>
      <c r="B1483" s="1" t="s">
        <v>23</v>
      </c>
      <c r="C1483" s="1" t="s">
        <v>37</v>
      </c>
      <c r="D1483">
        <v>4.8</v>
      </c>
      <c r="E1483">
        <v>80</v>
      </c>
      <c r="F1483">
        <v>64.08</v>
      </c>
      <c r="G1483">
        <v>8397</v>
      </c>
      <c r="H1483">
        <v>93598</v>
      </c>
      <c r="I1483">
        <v>9</v>
      </c>
      <c r="J1483">
        <v>732</v>
      </c>
      <c r="K1483">
        <v>270.18</v>
      </c>
      <c r="L1483">
        <v>6</v>
      </c>
      <c r="M1483">
        <v>6.9</v>
      </c>
      <c r="N1483" s="1" t="s">
        <v>21</v>
      </c>
      <c r="O1483">
        <v>33</v>
      </c>
      <c r="P1483">
        <v>59</v>
      </c>
      <c r="Q1483">
        <v>92</v>
      </c>
      <c r="R1483" t="str" cm="1">
        <f t="array" ref="R1483">_xlfn.IFS(Restaurant_Data[[#This Row],[Total Reservations]]&lt;=50, "Low", Restaurant_Data[[#This Row],[Total Reservations]]&lt;=100, "Medium", Restaurant_Data[[#This Row],[Total Reservations]]&lt;=200, "High")</f>
        <v>Medium</v>
      </c>
      <c r="S1483" s="4">
        <v>1162766.3600000001</v>
      </c>
      <c r="T1483" t="str" cm="1">
        <f t="array" ref="T1483">_xlfn.IFS(Restaurant_Data[[#This Row],[Revenue]]&lt;= 500000, "Low Income", Restaurant_Data[[#This Row],[Revenue]]&lt;=1000000, "Middle Income", Restaurant_Data[[#This Row],[Revenue]] &lt;= 2000000, "High Income")</f>
        <v>High Income</v>
      </c>
    </row>
    <row r="1484" spans="1:20" x14ac:dyDescent="0.35">
      <c r="A1484" s="1" t="s">
        <v>1511</v>
      </c>
      <c r="B1484" s="1" t="s">
        <v>23</v>
      </c>
      <c r="C1484" s="1" t="s">
        <v>31</v>
      </c>
      <c r="D1484">
        <v>3.8</v>
      </c>
      <c r="E1484">
        <v>74</v>
      </c>
      <c r="F1484">
        <v>37.17</v>
      </c>
      <c r="G1484">
        <v>5484</v>
      </c>
      <c r="H1484">
        <v>60258</v>
      </c>
      <c r="I1484">
        <v>11</v>
      </c>
      <c r="J1484">
        <v>702</v>
      </c>
      <c r="K1484">
        <v>57.11</v>
      </c>
      <c r="L1484">
        <v>1.9</v>
      </c>
      <c r="M1484">
        <v>8.4</v>
      </c>
      <c r="N1484" s="1" t="s">
        <v>27</v>
      </c>
      <c r="O1484">
        <v>15</v>
      </c>
      <c r="P1484">
        <v>23</v>
      </c>
      <c r="Q1484">
        <v>38</v>
      </c>
      <c r="R1484" t="str" cm="1">
        <f t="array" ref="R1484">_xlfn.IFS(Restaurant_Data[[#This Row],[Total Reservations]]&lt;=50, "Low", Restaurant_Data[[#This Row],[Total Reservations]]&lt;=100, "Medium", Restaurant_Data[[#This Row],[Total Reservations]]&lt;=200, "High")</f>
        <v>Low</v>
      </c>
      <c r="S1484" s="4">
        <v>632582.38</v>
      </c>
      <c r="T1484" t="str" cm="1">
        <f t="array" ref="T1484">_xlfn.IFS(Restaurant_Data[[#This Row],[Revenue]]&lt;= 500000, "Low Income", Restaurant_Data[[#This Row],[Revenue]]&lt;=1000000, "Middle Income", Restaurant_Data[[#This Row],[Revenue]] &lt;= 2000000, "High Income")</f>
        <v>Middle Income</v>
      </c>
    </row>
    <row r="1485" spans="1:20" x14ac:dyDescent="0.35">
      <c r="A1485" s="1" t="s">
        <v>1512</v>
      </c>
      <c r="B1485" s="1" t="s">
        <v>23</v>
      </c>
      <c r="C1485" s="1" t="s">
        <v>42</v>
      </c>
      <c r="D1485">
        <v>3.4</v>
      </c>
      <c r="E1485">
        <v>81</v>
      </c>
      <c r="F1485">
        <v>36.86</v>
      </c>
      <c r="G1485">
        <v>1803</v>
      </c>
      <c r="H1485">
        <v>24183</v>
      </c>
      <c r="I1485">
        <v>9</v>
      </c>
      <c r="J1485">
        <v>633</v>
      </c>
      <c r="K1485">
        <v>126.81</v>
      </c>
      <c r="L1485">
        <v>7.2</v>
      </c>
      <c r="M1485">
        <v>7.4</v>
      </c>
      <c r="N1485" s="1" t="s">
        <v>21</v>
      </c>
      <c r="O1485">
        <v>43</v>
      </c>
      <c r="P1485">
        <v>66</v>
      </c>
      <c r="Q1485">
        <v>109</v>
      </c>
      <c r="R1485" t="str" cm="1">
        <f t="array" ref="R1485">_xlfn.IFS(Restaurant_Data[[#This Row],[Total Reservations]]&lt;=50, "Low", Restaurant_Data[[#This Row],[Total Reservations]]&lt;=100, "Medium", Restaurant_Data[[#This Row],[Total Reservations]]&lt;=200, "High")</f>
        <v>High</v>
      </c>
      <c r="S1485" s="4">
        <v>679356.93</v>
      </c>
      <c r="T1485" t="str" cm="1">
        <f t="array" ref="T1485">_xlfn.IFS(Restaurant_Data[[#This Row],[Revenue]]&lt;= 500000, "Low Income", Restaurant_Data[[#This Row],[Revenue]]&lt;=1000000, "Middle Income", Restaurant_Data[[#This Row],[Revenue]] &lt;= 2000000, "High Income")</f>
        <v>Middle Income</v>
      </c>
    </row>
    <row r="1486" spans="1:20" x14ac:dyDescent="0.35">
      <c r="A1486" s="1" t="s">
        <v>1513</v>
      </c>
      <c r="B1486" s="1" t="s">
        <v>23</v>
      </c>
      <c r="C1486" s="1" t="s">
        <v>24</v>
      </c>
      <c r="D1486">
        <v>3.6</v>
      </c>
      <c r="E1486">
        <v>90</v>
      </c>
      <c r="F1486">
        <v>33.68</v>
      </c>
      <c r="G1486">
        <v>7154</v>
      </c>
      <c r="H1486">
        <v>78881</v>
      </c>
      <c r="I1486">
        <v>11</v>
      </c>
      <c r="J1486">
        <v>604</v>
      </c>
      <c r="K1486">
        <v>171.8</v>
      </c>
      <c r="L1486">
        <v>5.4</v>
      </c>
      <c r="M1486">
        <v>7.7</v>
      </c>
      <c r="N1486" s="1" t="s">
        <v>27</v>
      </c>
      <c r="O1486">
        <v>34</v>
      </c>
      <c r="P1486">
        <v>27</v>
      </c>
      <c r="Q1486">
        <v>61</v>
      </c>
      <c r="R1486" t="str" cm="1">
        <f t="array" ref="R1486">_xlfn.IFS(Restaurant_Data[[#This Row],[Total Reservations]]&lt;=50, "Low", Restaurant_Data[[#This Row],[Total Reservations]]&lt;=100, "Medium", Restaurant_Data[[#This Row],[Total Reservations]]&lt;=200, "High")</f>
        <v>Medium</v>
      </c>
      <c r="S1486" s="4">
        <v>699320.33</v>
      </c>
      <c r="T1486" t="str" cm="1">
        <f t="array" ref="T1486">_xlfn.IFS(Restaurant_Data[[#This Row],[Revenue]]&lt;= 500000, "Low Income", Restaurant_Data[[#This Row],[Revenue]]&lt;=1000000, "Middle Income", Restaurant_Data[[#This Row],[Revenue]] &lt;= 2000000, "High Income")</f>
        <v>Middle Income</v>
      </c>
    </row>
    <row r="1487" spans="1:20" x14ac:dyDescent="0.35">
      <c r="A1487" s="1" t="s">
        <v>1514</v>
      </c>
      <c r="B1487" s="1" t="s">
        <v>23</v>
      </c>
      <c r="C1487" s="1" t="s">
        <v>24</v>
      </c>
      <c r="D1487">
        <v>3.9</v>
      </c>
      <c r="E1487">
        <v>73</v>
      </c>
      <c r="F1487">
        <v>30.55</v>
      </c>
      <c r="G1487">
        <v>7579</v>
      </c>
      <c r="H1487">
        <v>76695</v>
      </c>
      <c r="I1487">
        <v>14</v>
      </c>
      <c r="J1487">
        <v>289</v>
      </c>
      <c r="K1487">
        <v>206.37</v>
      </c>
      <c r="L1487">
        <v>5.6</v>
      </c>
      <c r="M1487">
        <v>6</v>
      </c>
      <c r="N1487" s="1" t="s">
        <v>27</v>
      </c>
      <c r="O1487">
        <v>58</v>
      </c>
      <c r="P1487">
        <v>65</v>
      </c>
      <c r="Q1487">
        <v>123</v>
      </c>
      <c r="R1487" t="str" cm="1">
        <f t="array" ref="R1487">_xlfn.IFS(Restaurant_Data[[#This Row],[Total Reservations]]&lt;=50, "Low", Restaurant_Data[[#This Row],[Total Reservations]]&lt;=100, "Medium", Restaurant_Data[[#This Row],[Total Reservations]]&lt;=200, "High")</f>
        <v>High</v>
      </c>
      <c r="S1487" s="4">
        <v>527741.75</v>
      </c>
      <c r="T1487" t="str" cm="1">
        <f t="array" ref="T1487">_xlfn.IFS(Restaurant_Data[[#This Row],[Revenue]]&lt;= 500000, "Low Income", Restaurant_Data[[#This Row],[Revenue]]&lt;=1000000, "Middle Income", Restaurant_Data[[#This Row],[Revenue]] &lt;= 2000000, "High Income")</f>
        <v>Middle Income</v>
      </c>
    </row>
    <row r="1488" spans="1:20" x14ac:dyDescent="0.35">
      <c r="A1488" s="1" t="s">
        <v>1515</v>
      </c>
      <c r="B1488" s="1" t="s">
        <v>19</v>
      </c>
      <c r="C1488" s="1" t="s">
        <v>31</v>
      </c>
      <c r="D1488">
        <v>3.6</v>
      </c>
      <c r="E1488">
        <v>42</v>
      </c>
      <c r="F1488">
        <v>35.64</v>
      </c>
      <c r="G1488">
        <v>1266</v>
      </c>
      <c r="H1488">
        <v>18131</v>
      </c>
      <c r="I1488">
        <v>15</v>
      </c>
      <c r="J1488">
        <v>830</v>
      </c>
      <c r="K1488">
        <v>57.06</v>
      </c>
      <c r="L1488">
        <v>8.6</v>
      </c>
      <c r="M1488">
        <v>5.4</v>
      </c>
      <c r="N1488" s="1" t="s">
        <v>21</v>
      </c>
      <c r="O1488">
        <v>12</v>
      </c>
      <c r="P1488">
        <v>3</v>
      </c>
      <c r="Q1488">
        <v>15</v>
      </c>
      <c r="R1488" t="str" cm="1">
        <f t="array" ref="R1488">_xlfn.IFS(Restaurant_Data[[#This Row],[Total Reservations]]&lt;=50, "Low", Restaurant_Data[[#This Row],[Total Reservations]]&lt;=100, "Medium", Restaurant_Data[[#This Row],[Total Reservations]]&lt;=200, "High")</f>
        <v>Low</v>
      </c>
      <c r="S1488" s="4">
        <v>354816.87</v>
      </c>
      <c r="T1488" t="str" cm="1">
        <f t="array" ref="T1488">_xlfn.IFS(Restaurant_Data[[#This Row],[Revenue]]&lt;= 500000, "Low Income", Restaurant_Data[[#This Row],[Revenue]]&lt;=1000000, "Middle Income", Restaurant_Data[[#This Row],[Revenue]] &lt;= 2000000, "High Income")</f>
        <v>Low Income</v>
      </c>
    </row>
    <row r="1489" spans="1:20" x14ac:dyDescent="0.35">
      <c r="A1489" s="1" t="s">
        <v>1516</v>
      </c>
      <c r="B1489" s="1" t="s">
        <v>34</v>
      </c>
      <c r="C1489" s="1" t="s">
        <v>24</v>
      </c>
      <c r="D1489">
        <v>3.5</v>
      </c>
      <c r="E1489">
        <v>50</v>
      </c>
      <c r="F1489">
        <v>28.98</v>
      </c>
      <c r="G1489">
        <v>1595</v>
      </c>
      <c r="H1489">
        <v>16633</v>
      </c>
      <c r="I1489">
        <v>17</v>
      </c>
      <c r="J1489">
        <v>553</v>
      </c>
      <c r="K1489">
        <v>152.66999999999999</v>
      </c>
      <c r="L1489">
        <v>8</v>
      </c>
      <c r="M1489">
        <v>5.0999999999999996</v>
      </c>
      <c r="N1489" s="1" t="s">
        <v>27</v>
      </c>
      <c r="O1489">
        <v>26</v>
      </c>
      <c r="P1489">
        <v>16</v>
      </c>
      <c r="Q1489">
        <v>42</v>
      </c>
      <c r="R1489" t="str" cm="1">
        <f t="array" ref="R1489">_xlfn.IFS(Restaurant_Data[[#This Row],[Total Reservations]]&lt;=50, "Low", Restaurant_Data[[#This Row],[Total Reservations]]&lt;=100, "Medium", Restaurant_Data[[#This Row],[Total Reservations]]&lt;=200, "High")</f>
        <v>Low</v>
      </c>
      <c r="S1489" s="4">
        <v>346428.31</v>
      </c>
      <c r="T1489" t="str" cm="1">
        <f t="array" ref="T1489">_xlfn.IFS(Restaurant_Data[[#This Row],[Revenue]]&lt;= 500000, "Low Income", Restaurant_Data[[#This Row],[Revenue]]&lt;=1000000, "Middle Income", Restaurant_Data[[#This Row],[Revenue]] &lt;= 2000000, "High Income")</f>
        <v>Low Income</v>
      </c>
    </row>
    <row r="1490" spans="1:20" x14ac:dyDescent="0.35">
      <c r="A1490" s="1" t="s">
        <v>1517</v>
      </c>
      <c r="B1490" s="1" t="s">
        <v>23</v>
      </c>
      <c r="C1490" s="1" t="s">
        <v>42</v>
      </c>
      <c r="D1490">
        <v>4.5</v>
      </c>
      <c r="E1490">
        <v>87</v>
      </c>
      <c r="F1490">
        <v>44.51</v>
      </c>
      <c r="G1490">
        <v>2197</v>
      </c>
      <c r="H1490">
        <v>30420</v>
      </c>
      <c r="I1490">
        <v>1</v>
      </c>
      <c r="J1490">
        <v>468</v>
      </c>
      <c r="K1490">
        <v>136.07</v>
      </c>
      <c r="L1490">
        <v>5.8</v>
      </c>
      <c r="M1490">
        <v>4.5</v>
      </c>
      <c r="N1490" s="1" t="s">
        <v>21</v>
      </c>
      <c r="O1490">
        <v>40</v>
      </c>
      <c r="P1490">
        <v>83</v>
      </c>
      <c r="Q1490">
        <v>123</v>
      </c>
      <c r="R1490" t="str" cm="1">
        <f t="array" ref="R1490">_xlfn.IFS(Restaurant_Data[[#This Row],[Total Reservations]]&lt;=50, "Low", Restaurant_Data[[#This Row],[Total Reservations]]&lt;=100, "Medium", Restaurant_Data[[#This Row],[Total Reservations]]&lt;=200, "High")</f>
        <v>High</v>
      </c>
      <c r="S1490" s="4">
        <v>865426.26</v>
      </c>
      <c r="T1490" t="str" cm="1">
        <f t="array" ref="T1490">_xlfn.IFS(Restaurant_Data[[#This Row],[Revenue]]&lt;= 500000, "Low Income", Restaurant_Data[[#This Row],[Revenue]]&lt;=1000000, "Middle Income", Restaurant_Data[[#This Row],[Revenue]] &lt;= 2000000, "High Income")</f>
        <v>Middle Income</v>
      </c>
    </row>
    <row r="1491" spans="1:20" x14ac:dyDescent="0.35">
      <c r="A1491" s="1" t="s">
        <v>1518</v>
      </c>
      <c r="B1491" s="1" t="s">
        <v>19</v>
      </c>
      <c r="C1491" s="1" t="s">
        <v>42</v>
      </c>
      <c r="D1491">
        <v>3</v>
      </c>
      <c r="E1491">
        <v>33</v>
      </c>
      <c r="F1491">
        <v>38.5</v>
      </c>
      <c r="G1491">
        <v>845</v>
      </c>
      <c r="H1491">
        <v>6773</v>
      </c>
      <c r="I1491">
        <v>3</v>
      </c>
      <c r="J1491">
        <v>780</v>
      </c>
      <c r="K1491">
        <v>56.72</v>
      </c>
      <c r="L1491">
        <v>4.2</v>
      </c>
      <c r="M1491">
        <v>3.4</v>
      </c>
      <c r="N1491" s="1" t="s">
        <v>21</v>
      </c>
      <c r="O1491">
        <v>29</v>
      </c>
      <c r="P1491">
        <v>25</v>
      </c>
      <c r="Q1491">
        <v>54</v>
      </c>
      <c r="R1491" t="str" cm="1">
        <f t="array" ref="R1491">_xlfn.IFS(Restaurant_Data[[#This Row],[Total Reservations]]&lt;=50, "Low", Restaurant_Data[[#This Row],[Total Reservations]]&lt;=100, "Medium", Restaurant_Data[[#This Row],[Total Reservations]]&lt;=200, "High")</f>
        <v>Medium</v>
      </c>
      <c r="S1491" s="4">
        <v>290284.65000000002</v>
      </c>
      <c r="T1491" t="str" cm="1">
        <f t="array" ref="T1491">_xlfn.IFS(Restaurant_Data[[#This Row],[Revenue]]&lt;= 500000, "Low Income", Restaurant_Data[[#This Row],[Revenue]]&lt;=1000000, "Middle Income", Restaurant_Data[[#This Row],[Revenue]] &lt;= 2000000, "High Income")</f>
        <v>Low Income</v>
      </c>
    </row>
    <row r="1492" spans="1:20" x14ac:dyDescent="0.35">
      <c r="A1492" s="1" t="s">
        <v>1519</v>
      </c>
      <c r="B1492" s="1" t="s">
        <v>19</v>
      </c>
      <c r="C1492" s="1" t="s">
        <v>31</v>
      </c>
      <c r="D1492">
        <v>4.0999999999999996</v>
      </c>
      <c r="E1492">
        <v>33</v>
      </c>
      <c r="F1492">
        <v>31.04</v>
      </c>
      <c r="G1492">
        <v>1483</v>
      </c>
      <c r="H1492">
        <v>21294</v>
      </c>
      <c r="I1492">
        <v>3</v>
      </c>
      <c r="J1492">
        <v>700</v>
      </c>
      <c r="K1492">
        <v>138.84</v>
      </c>
      <c r="L1492">
        <v>5</v>
      </c>
      <c r="M1492">
        <v>1.3</v>
      </c>
      <c r="N1492" s="1" t="s">
        <v>21</v>
      </c>
      <c r="O1492">
        <v>32</v>
      </c>
      <c r="P1492">
        <v>21</v>
      </c>
      <c r="Q1492">
        <v>53</v>
      </c>
      <c r="R1492" t="str" cm="1">
        <f t="array" ref="R1492">_xlfn.IFS(Restaurant_Data[[#This Row],[Total Reservations]]&lt;=50, "Low", Restaurant_Data[[#This Row],[Total Reservations]]&lt;=100, "Medium", Restaurant_Data[[#This Row],[Total Reservations]]&lt;=200, "High")</f>
        <v>Medium</v>
      </c>
      <c r="S1492" s="4">
        <v>236810.4</v>
      </c>
      <c r="T1492" t="str" cm="1">
        <f t="array" ref="T1492">_xlfn.IFS(Restaurant_Data[[#This Row],[Revenue]]&lt;= 500000, "Low Income", Restaurant_Data[[#This Row],[Revenue]]&lt;=1000000, "Middle Income", Restaurant_Data[[#This Row],[Revenue]] &lt;= 2000000, "High Income")</f>
        <v>Low Income</v>
      </c>
    </row>
    <row r="1493" spans="1:20" x14ac:dyDescent="0.35">
      <c r="A1493" s="1" t="s">
        <v>1520</v>
      </c>
      <c r="B1493" s="1" t="s">
        <v>19</v>
      </c>
      <c r="C1493" s="1" t="s">
        <v>42</v>
      </c>
      <c r="D1493">
        <v>4.5999999999999996</v>
      </c>
      <c r="E1493">
        <v>37</v>
      </c>
      <c r="F1493">
        <v>38.33</v>
      </c>
      <c r="G1493">
        <v>2881</v>
      </c>
      <c r="H1493">
        <v>36712</v>
      </c>
      <c r="I1493">
        <v>3</v>
      </c>
      <c r="J1493">
        <v>454</v>
      </c>
      <c r="K1493">
        <v>282.92</v>
      </c>
      <c r="L1493">
        <v>4.2</v>
      </c>
      <c r="M1493">
        <v>7</v>
      </c>
      <c r="N1493" s="1" t="s">
        <v>27</v>
      </c>
      <c r="O1493">
        <v>35</v>
      </c>
      <c r="P1493">
        <v>18</v>
      </c>
      <c r="Q1493">
        <v>53</v>
      </c>
      <c r="R1493" t="str" cm="1">
        <f t="array" ref="R1493">_xlfn.IFS(Restaurant_Data[[#This Row],[Total Reservations]]&lt;=50, "Low", Restaurant_Data[[#This Row],[Total Reservations]]&lt;=100, "Medium", Restaurant_Data[[#This Row],[Total Reservations]]&lt;=200, "High")</f>
        <v>Medium</v>
      </c>
      <c r="S1493" s="4">
        <v>328284.58</v>
      </c>
      <c r="T1493" t="str" cm="1">
        <f t="array" ref="T1493">_xlfn.IFS(Restaurant_Data[[#This Row],[Revenue]]&lt;= 500000, "Low Income", Restaurant_Data[[#This Row],[Revenue]]&lt;=1000000, "Middle Income", Restaurant_Data[[#This Row],[Revenue]] &lt;= 2000000, "High Income")</f>
        <v>Low Income</v>
      </c>
    </row>
    <row r="1494" spans="1:20" x14ac:dyDescent="0.35">
      <c r="A1494" s="1" t="s">
        <v>1521</v>
      </c>
      <c r="B1494" s="1" t="s">
        <v>34</v>
      </c>
      <c r="C1494" s="1" t="s">
        <v>26</v>
      </c>
      <c r="D1494">
        <v>3.5</v>
      </c>
      <c r="E1494">
        <v>69</v>
      </c>
      <c r="F1494">
        <v>52.87</v>
      </c>
      <c r="G1494">
        <v>3142</v>
      </c>
      <c r="H1494">
        <v>31743</v>
      </c>
      <c r="I1494">
        <v>4</v>
      </c>
      <c r="J1494">
        <v>761</v>
      </c>
      <c r="K1494">
        <v>118.66</v>
      </c>
      <c r="L1494">
        <v>2.4</v>
      </c>
      <c r="M1494">
        <v>9.1</v>
      </c>
      <c r="N1494" s="1" t="s">
        <v>27</v>
      </c>
      <c r="O1494">
        <v>47</v>
      </c>
      <c r="P1494">
        <v>30</v>
      </c>
      <c r="Q1494">
        <v>77</v>
      </c>
      <c r="R1494" t="str" cm="1">
        <f t="array" ref="R1494">_xlfn.IFS(Restaurant_Data[[#This Row],[Total Reservations]]&lt;=50, "Low", Restaurant_Data[[#This Row],[Total Reservations]]&lt;=100, "Medium", Restaurant_Data[[#This Row],[Total Reservations]]&lt;=200, "High")</f>
        <v>Medium</v>
      </c>
      <c r="S1494" s="4">
        <v>820561.71</v>
      </c>
      <c r="T1494" t="str" cm="1">
        <f t="array" ref="T1494">_xlfn.IFS(Restaurant_Data[[#This Row],[Revenue]]&lt;= 500000, "Low Income", Restaurant_Data[[#This Row],[Revenue]]&lt;=1000000, "Middle Income", Restaurant_Data[[#This Row],[Revenue]] &lt;= 2000000, "High Income")</f>
        <v>Middle Income</v>
      </c>
    </row>
    <row r="1495" spans="1:20" x14ac:dyDescent="0.35">
      <c r="A1495" s="1" t="s">
        <v>1522</v>
      </c>
      <c r="B1495" s="1" t="s">
        <v>23</v>
      </c>
      <c r="C1495" s="1" t="s">
        <v>37</v>
      </c>
      <c r="D1495">
        <v>4.2</v>
      </c>
      <c r="E1495">
        <v>75</v>
      </c>
      <c r="F1495">
        <v>62.23</v>
      </c>
      <c r="G1495">
        <v>7641</v>
      </c>
      <c r="H1495">
        <v>79231</v>
      </c>
      <c r="I1495">
        <v>17</v>
      </c>
      <c r="J1495">
        <v>923</v>
      </c>
      <c r="K1495">
        <v>196.4</v>
      </c>
      <c r="L1495">
        <v>6.8</v>
      </c>
      <c r="M1495">
        <v>9.4</v>
      </c>
      <c r="N1495" s="1" t="s">
        <v>27</v>
      </c>
      <c r="O1495">
        <v>44</v>
      </c>
      <c r="P1495">
        <v>41</v>
      </c>
      <c r="Q1495">
        <v>85</v>
      </c>
      <c r="R1495" t="str" cm="1">
        <f t="array" ref="R1495">_xlfn.IFS(Restaurant_Data[[#This Row],[Total Reservations]]&lt;=50, "Low", Restaurant_Data[[#This Row],[Total Reservations]]&lt;=100, "Medium", Restaurant_Data[[#This Row],[Total Reservations]]&lt;=200, "High")</f>
        <v>Medium</v>
      </c>
      <c r="S1495" s="4">
        <v>1069786.3500000001</v>
      </c>
      <c r="T1495" t="str" cm="1">
        <f t="array" ref="T1495">_xlfn.IFS(Restaurant_Data[[#This Row],[Revenue]]&lt;= 500000, "Low Income", Restaurant_Data[[#This Row],[Revenue]]&lt;=1000000, "Middle Income", Restaurant_Data[[#This Row],[Revenue]] &lt;= 2000000, "High Income")</f>
        <v>High Income</v>
      </c>
    </row>
    <row r="1496" spans="1:20" x14ac:dyDescent="0.35">
      <c r="A1496" s="1" t="s">
        <v>1523</v>
      </c>
      <c r="B1496" s="1" t="s">
        <v>19</v>
      </c>
      <c r="C1496" s="1" t="s">
        <v>24</v>
      </c>
      <c r="D1496">
        <v>4.3</v>
      </c>
      <c r="E1496">
        <v>33</v>
      </c>
      <c r="F1496">
        <v>27.07</v>
      </c>
      <c r="G1496">
        <v>3973</v>
      </c>
      <c r="H1496">
        <v>40168</v>
      </c>
      <c r="I1496">
        <v>4</v>
      </c>
      <c r="J1496">
        <v>203</v>
      </c>
      <c r="K1496">
        <v>124.52</v>
      </c>
      <c r="L1496">
        <v>7.2</v>
      </c>
      <c r="M1496">
        <v>6.2</v>
      </c>
      <c r="N1496" s="1" t="s">
        <v>21</v>
      </c>
      <c r="O1496">
        <v>19</v>
      </c>
      <c r="P1496">
        <v>24</v>
      </c>
      <c r="Q1496">
        <v>43</v>
      </c>
      <c r="R1496" t="str" cm="1">
        <f t="array" ref="R1496">_xlfn.IFS(Restaurant_Data[[#This Row],[Total Reservations]]&lt;=50, "Low", Restaurant_Data[[#This Row],[Total Reservations]]&lt;=100, "Medium", Restaurant_Data[[#This Row],[Total Reservations]]&lt;=200, "High")</f>
        <v>Low</v>
      </c>
      <c r="S1496" s="4">
        <v>215872.8</v>
      </c>
      <c r="T1496" t="str" cm="1">
        <f t="array" ref="T1496">_xlfn.IFS(Restaurant_Data[[#This Row],[Revenue]]&lt;= 500000, "Low Income", Restaurant_Data[[#This Row],[Revenue]]&lt;=1000000, "Middle Income", Restaurant_Data[[#This Row],[Revenue]] &lt;= 2000000, "High Income")</f>
        <v>Low Income</v>
      </c>
    </row>
    <row r="1497" spans="1:20" x14ac:dyDescent="0.35">
      <c r="A1497" s="1" t="s">
        <v>1524</v>
      </c>
      <c r="B1497" s="1" t="s">
        <v>34</v>
      </c>
      <c r="C1497" s="1" t="s">
        <v>26</v>
      </c>
      <c r="D1497">
        <v>4.3</v>
      </c>
      <c r="E1497">
        <v>53</v>
      </c>
      <c r="F1497">
        <v>46.23</v>
      </c>
      <c r="G1497">
        <v>3933</v>
      </c>
      <c r="H1497">
        <v>40350</v>
      </c>
      <c r="I1497">
        <v>13</v>
      </c>
      <c r="J1497">
        <v>399</v>
      </c>
      <c r="K1497">
        <v>76.67</v>
      </c>
      <c r="L1497">
        <v>9.6999999999999993</v>
      </c>
      <c r="M1497">
        <v>1.8</v>
      </c>
      <c r="N1497" s="1" t="s">
        <v>27</v>
      </c>
      <c r="O1497">
        <v>26</v>
      </c>
      <c r="P1497">
        <v>29</v>
      </c>
      <c r="Q1497">
        <v>55</v>
      </c>
      <c r="R1497" t="str" cm="1">
        <f t="array" ref="R1497">_xlfn.IFS(Restaurant_Data[[#This Row],[Total Reservations]]&lt;=50, "Low", Restaurant_Data[[#This Row],[Total Reservations]]&lt;=100, "Medium", Restaurant_Data[[#This Row],[Total Reservations]]&lt;=200, "High")</f>
        <v>Medium</v>
      </c>
      <c r="S1497" s="4">
        <v>566599.26</v>
      </c>
      <c r="T1497" t="str" cm="1">
        <f t="array" ref="T1497">_xlfn.IFS(Restaurant_Data[[#This Row],[Revenue]]&lt;= 500000, "Low Income", Restaurant_Data[[#This Row],[Revenue]]&lt;=1000000, "Middle Income", Restaurant_Data[[#This Row],[Revenue]] &lt;= 2000000, "High Income")</f>
        <v>Middle Income</v>
      </c>
    </row>
    <row r="1498" spans="1:20" x14ac:dyDescent="0.35">
      <c r="A1498" s="1" t="s">
        <v>1525</v>
      </c>
      <c r="B1498" s="1" t="s">
        <v>34</v>
      </c>
      <c r="C1498" s="1" t="s">
        <v>31</v>
      </c>
      <c r="D1498">
        <v>3.9</v>
      </c>
      <c r="E1498">
        <v>60</v>
      </c>
      <c r="F1498">
        <v>37.270000000000003</v>
      </c>
      <c r="G1498">
        <v>1323</v>
      </c>
      <c r="H1498">
        <v>12853</v>
      </c>
      <c r="I1498">
        <v>7</v>
      </c>
      <c r="J1498">
        <v>263</v>
      </c>
      <c r="K1498">
        <v>122.43</v>
      </c>
      <c r="L1498">
        <v>5.0999999999999996</v>
      </c>
      <c r="M1498">
        <v>8.9</v>
      </c>
      <c r="N1498" s="1" t="s">
        <v>21</v>
      </c>
      <c r="O1498">
        <v>32</v>
      </c>
      <c r="P1498">
        <v>47</v>
      </c>
      <c r="Q1498">
        <v>79</v>
      </c>
      <c r="R1498" t="str" cm="1">
        <f t="array" ref="R1498">_xlfn.IFS(Restaurant_Data[[#This Row],[Total Reservations]]&lt;=50, "Low", Restaurant_Data[[#This Row],[Total Reservations]]&lt;=100, "Medium", Restaurant_Data[[#This Row],[Total Reservations]]&lt;=200, "High")</f>
        <v>Medium</v>
      </c>
      <c r="S1498" s="4">
        <v>509825.28000000003</v>
      </c>
      <c r="T1498" t="str" cm="1">
        <f t="array" ref="T1498">_xlfn.IFS(Restaurant_Data[[#This Row],[Revenue]]&lt;= 500000, "Low Income", Restaurant_Data[[#This Row],[Revenue]]&lt;=1000000, "Middle Income", Restaurant_Data[[#This Row],[Revenue]] &lt;= 2000000, "High Income")</f>
        <v>Middle Income</v>
      </c>
    </row>
    <row r="1499" spans="1:20" x14ac:dyDescent="0.35">
      <c r="A1499" s="1" t="s">
        <v>1526</v>
      </c>
      <c r="B1499" s="1" t="s">
        <v>34</v>
      </c>
      <c r="C1499" s="1" t="s">
        <v>24</v>
      </c>
      <c r="D1499">
        <v>3.7</v>
      </c>
      <c r="E1499">
        <v>58</v>
      </c>
      <c r="F1499">
        <v>32.44</v>
      </c>
      <c r="G1499">
        <v>812</v>
      </c>
      <c r="H1499">
        <v>13451</v>
      </c>
      <c r="I1499">
        <v>4</v>
      </c>
      <c r="J1499">
        <v>611</v>
      </c>
      <c r="K1499">
        <v>167.69</v>
      </c>
      <c r="L1499">
        <v>10</v>
      </c>
      <c r="M1499">
        <v>7.7</v>
      </c>
      <c r="N1499" s="1" t="s">
        <v>27</v>
      </c>
      <c r="O1499">
        <v>31</v>
      </c>
      <c r="P1499">
        <v>53</v>
      </c>
      <c r="Q1499">
        <v>84</v>
      </c>
      <c r="R1499" t="str" cm="1">
        <f t="array" ref="R1499">_xlfn.IFS(Restaurant_Data[[#This Row],[Total Reservations]]&lt;=50, "Low", Restaurant_Data[[#This Row],[Total Reservations]]&lt;=100, "Medium", Restaurant_Data[[#This Row],[Total Reservations]]&lt;=200, "High")</f>
        <v>Medium</v>
      </c>
      <c r="S1499" s="4">
        <v>430740.39</v>
      </c>
      <c r="T1499" t="str" cm="1">
        <f t="array" ref="T1499">_xlfn.IFS(Restaurant_Data[[#This Row],[Revenue]]&lt;= 500000, "Low Income", Restaurant_Data[[#This Row],[Revenue]]&lt;=1000000, "Middle Income", Restaurant_Data[[#This Row],[Revenue]] &lt;= 2000000, "High Income")</f>
        <v>Low Income</v>
      </c>
    </row>
    <row r="1500" spans="1:20" x14ac:dyDescent="0.35">
      <c r="A1500" s="1" t="s">
        <v>1527</v>
      </c>
      <c r="B1500" s="1" t="s">
        <v>19</v>
      </c>
      <c r="C1500" s="1" t="s">
        <v>26</v>
      </c>
      <c r="D1500">
        <v>4.7</v>
      </c>
      <c r="E1500">
        <v>43</v>
      </c>
      <c r="F1500">
        <v>49.03</v>
      </c>
      <c r="G1500">
        <v>2682</v>
      </c>
      <c r="H1500">
        <v>28932</v>
      </c>
      <c r="I1500">
        <v>8</v>
      </c>
      <c r="J1500">
        <v>98</v>
      </c>
      <c r="K1500">
        <v>124.05</v>
      </c>
      <c r="L1500">
        <v>2.7</v>
      </c>
      <c r="M1500">
        <v>3.3</v>
      </c>
      <c r="N1500" s="1" t="s">
        <v>21</v>
      </c>
      <c r="O1500">
        <v>41</v>
      </c>
      <c r="P1500">
        <v>8</v>
      </c>
      <c r="Q1500">
        <v>49</v>
      </c>
      <c r="R1500" t="str" cm="1">
        <f t="array" ref="R1500">_xlfn.IFS(Restaurant_Data[[#This Row],[Total Reservations]]&lt;=50, "Low", Restaurant_Data[[#This Row],[Total Reservations]]&lt;=100, "Medium", Restaurant_Data[[#This Row],[Total Reservations]]&lt;=200, "High")</f>
        <v>Low</v>
      </c>
      <c r="S1500" s="4">
        <v>480783.58</v>
      </c>
      <c r="T1500" t="str" cm="1">
        <f t="array" ref="T1500">_xlfn.IFS(Restaurant_Data[[#This Row],[Revenue]]&lt;= 500000, "Low Income", Restaurant_Data[[#This Row],[Revenue]]&lt;=1000000, "Middle Income", Restaurant_Data[[#This Row],[Revenue]] &lt;= 2000000, "High Income")</f>
        <v>Low Income</v>
      </c>
    </row>
    <row r="1501" spans="1:20" x14ac:dyDescent="0.35">
      <c r="A1501" s="1" t="s">
        <v>1528</v>
      </c>
      <c r="B1501" s="1" t="s">
        <v>23</v>
      </c>
      <c r="C1501" s="1" t="s">
        <v>42</v>
      </c>
      <c r="D1501">
        <v>4.5</v>
      </c>
      <c r="E1501">
        <v>73</v>
      </c>
      <c r="F1501">
        <v>44.27</v>
      </c>
      <c r="G1501">
        <v>5373</v>
      </c>
      <c r="H1501">
        <v>53996</v>
      </c>
      <c r="I1501">
        <v>11</v>
      </c>
      <c r="J1501">
        <v>408</v>
      </c>
      <c r="K1501">
        <v>206.04</v>
      </c>
      <c r="L1501">
        <v>6.9</v>
      </c>
      <c r="M1501">
        <v>8.1999999999999993</v>
      </c>
      <c r="N1501" s="1" t="s">
        <v>21</v>
      </c>
      <c r="O1501">
        <v>35</v>
      </c>
      <c r="P1501">
        <v>29</v>
      </c>
      <c r="Q1501">
        <v>64</v>
      </c>
      <c r="R1501" t="str" cm="1">
        <f t="array" ref="R1501">_xlfn.IFS(Restaurant_Data[[#This Row],[Total Reservations]]&lt;=50, "Low", Restaurant_Data[[#This Row],[Total Reservations]]&lt;=100, "Medium", Restaurant_Data[[#This Row],[Total Reservations]]&lt;=200, "High")</f>
        <v>Medium</v>
      </c>
      <c r="S1501" s="4">
        <v>740703.07</v>
      </c>
      <c r="T1501" t="str" cm="1">
        <f t="array" ref="T1501">_xlfn.IFS(Restaurant_Data[[#This Row],[Revenue]]&lt;= 500000, "Low Income", Restaurant_Data[[#This Row],[Revenue]]&lt;=1000000, "Middle Income", Restaurant_Data[[#This Row],[Revenue]] &lt;= 2000000, "High Income")</f>
        <v>Middle Income</v>
      </c>
    </row>
    <row r="1502" spans="1:20" x14ac:dyDescent="0.35">
      <c r="A1502" s="1" t="s">
        <v>1529</v>
      </c>
      <c r="B1502" s="1" t="s">
        <v>19</v>
      </c>
      <c r="C1502" s="1" t="s">
        <v>31</v>
      </c>
      <c r="D1502">
        <v>3.6</v>
      </c>
      <c r="E1502">
        <v>42</v>
      </c>
      <c r="F1502">
        <v>40.76</v>
      </c>
      <c r="G1502">
        <v>1110</v>
      </c>
      <c r="H1502">
        <v>19185</v>
      </c>
      <c r="I1502">
        <v>19</v>
      </c>
      <c r="J1502">
        <v>547</v>
      </c>
      <c r="K1502">
        <v>287.27</v>
      </c>
      <c r="L1502">
        <v>10</v>
      </c>
      <c r="M1502">
        <v>5.2</v>
      </c>
      <c r="N1502" s="1" t="s">
        <v>27</v>
      </c>
      <c r="O1502">
        <v>6</v>
      </c>
      <c r="P1502">
        <v>40</v>
      </c>
      <c r="Q1502">
        <v>46</v>
      </c>
      <c r="R1502" t="str" cm="1">
        <f t="array" ref="R1502">_xlfn.IFS(Restaurant_Data[[#This Row],[Total Reservations]]&lt;=50, "Low", Restaurant_Data[[#This Row],[Total Reservations]]&lt;=100, "Medium", Restaurant_Data[[#This Row],[Total Reservations]]&lt;=200, "High")</f>
        <v>Low</v>
      </c>
      <c r="S1502" s="4">
        <v>407103.69</v>
      </c>
      <c r="T1502" t="str" cm="1">
        <f t="array" ref="T1502">_xlfn.IFS(Restaurant_Data[[#This Row],[Revenue]]&lt;= 500000, "Low Income", Restaurant_Data[[#This Row],[Revenue]]&lt;=1000000, "Middle Income", Restaurant_Data[[#This Row],[Revenue]] &lt;= 2000000, "High Income")</f>
        <v>Low Income</v>
      </c>
    </row>
    <row r="1503" spans="1:20" x14ac:dyDescent="0.35">
      <c r="A1503" s="1" t="s">
        <v>1530</v>
      </c>
      <c r="B1503" s="1" t="s">
        <v>19</v>
      </c>
      <c r="C1503" s="1" t="s">
        <v>31</v>
      </c>
      <c r="D1503">
        <v>3.2</v>
      </c>
      <c r="E1503">
        <v>35</v>
      </c>
      <c r="F1503">
        <v>32.26</v>
      </c>
      <c r="G1503">
        <v>1617</v>
      </c>
      <c r="H1503">
        <v>18387</v>
      </c>
      <c r="I1503">
        <v>7</v>
      </c>
      <c r="J1503">
        <v>907</v>
      </c>
      <c r="K1503">
        <v>67.319999999999993</v>
      </c>
      <c r="L1503">
        <v>6.8</v>
      </c>
      <c r="M1503">
        <v>9</v>
      </c>
      <c r="N1503" s="1" t="s">
        <v>21</v>
      </c>
      <c r="O1503">
        <v>21</v>
      </c>
      <c r="P1503">
        <v>31</v>
      </c>
      <c r="Q1503">
        <v>52</v>
      </c>
      <c r="R1503" t="str" cm="1">
        <f t="array" ref="R1503">_xlfn.IFS(Restaurant_Data[[#This Row],[Total Reservations]]&lt;=50, "Low", Restaurant_Data[[#This Row],[Total Reservations]]&lt;=100, "Medium", Restaurant_Data[[#This Row],[Total Reservations]]&lt;=200, "High")</f>
        <v>Medium</v>
      </c>
      <c r="S1503" s="4">
        <v>269009.27</v>
      </c>
      <c r="T1503" t="str" cm="1">
        <f t="array" ref="T1503">_xlfn.IFS(Restaurant_Data[[#This Row],[Revenue]]&lt;= 500000, "Low Income", Restaurant_Data[[#This Row],[Revenue]]&lt;=1000000, "Middle Income", Restaurant_Data[[#This Row],[Revenue]] &lt;= 2000000, "High Income")</f>
        <v>Low Income</v>
      </c>
    </row>
    <row r="1504" spans="1:20" x14ac:dyDescent="0.35">
      <c r="A1504" s="1" t="s">
        <v>1531</v>
      </c>
      <c r="B1504" s="1" t="s">
        <v>23</v>
      </c>
      <c r="C1504" s="1" t="s">
        <v>24</v>
      </c>
      <c r="D1504">
        <v>3.1</v>
      </c>
      <c r="E1504">
        <v>82</v>
      </c>
      <c r="F1504">
        <v>31.35</v>
      </c>
      <c r="G1504">
        <v>5963</v>
      </c>
      <c r="H1504">
        <v>62000</v>
      </c>
      <c r="I1504">
        <v>9</v>
      </c>
      <c r="J1504">
        <v>805</v>
      </c>
      <c r="K1504">
        <v>229.25</v>
      </c>
      <c r="L1504">
        <v>5.0999999999999996</v>
      </c>
      <c r="M1504">
        <v>3.2</v>
      </c>
      <c r="N1504" s="1" t="s">
        <v>27</v>
      </c>
      <c r="O1504">
        <v>24</v>
      </c>
      <c r="P1504">
        <v>58</v>
      </c>
      <c r="Q1504">
        <v>82</v>
      </c>
      <c r="R1504" t="str" cm="1">
        <f t="array" ref="R1504">_xlfn.IFS(Restaurant_Data[[#This Row],[Total Reservations]]&lt;=50, "Low", Restaurant_Data[[#This Row],[Total Reservations]]&lt;=100, "Medium", Restaurant_Data[[#This Row],[Total Reservations]]&lt;=200, "High")</f>
        <v>Medium</v>
      </c>
      <c r="S1504" s="4">
        <v>592358.5</v>
      </c>
      <c r="T1504" t="str" cm="1">
        <f t="array" ref="T1504">_xlfn.IFS(Restaurant_Data[[#This Row],[Revenue]]&lt;= 500000, "Low Income", Restaurant_Data[[#This Row],[Revenue]]&lt;=1000000, "Middle Income", Restaurant_Data[[#This Row],[Revenue]] &lt;= 2000000, "High Income")</f>
        <v>Middle Income</v>
      </c>
    </row>
    <row r="1505" spans="1:20" x14ac:dyDescent="0.35">
      <c r="A1505" s="1" t="s">
        <v>1532</v>
      </c>
      <c r="B1505" s="1" t="s">
        <v>23</v>
      </c>
      <c r="C1505" s="1" t="s">
        <v>42</v>
      </c>
      <c r="D1505">
        <v>3.2</v>
      </c>
      <c r="E1505">
        <v>72</v>
      </c>
      <c r="F1505">
        <v>35.06</v>
      </c>
      <c r="G1505">
        <v>1402</v>
      </c>
      <c r="H1505">
        <v>19406</v>
      </c>
      <c r="I1505">
        <v>4</v>
      </c>
      <c r="J1505">
        <v>396</v>
      </c>
      <c r="K1505">
        <v>50.31</v>
      </c>
      <c r="L1505">
        <v>5.6</v>
      </c>
      <c r="M1505">
        <v>8.1999999999999993</v>
      </c>
      <c r="N1505" s="1" t="s">
        <v>27</v>
      </c>
      <c r="O1505">
        <v>10</v>
      </c>
      <c r="P1505">
        <v>47</v>
      </c>
      <c r="Q1505">
        <v>57</v>
      </c>
      <c r="R1505" t="str" cm="1">
        <f t="array" ref="R1505">_xlfn.IFS(Restaurant_Data[[#This Row],[Total Reservations]]&lt;=50, "Low", Restaurant_Data[[#This Row],[Total Reservations]]&lt;=100, "Medium", Restaurant_Data[[#This Row],[Total Reservations]]&lt;=200, "High")</f>
        <v>Medium</v>
      </c>
      <c r="S1505" s="4">
        <v>569589.80000000005</v>
      </c>
      <c r="T1505" t="str" cm="1">
        <f t="array" ref="T1505">_xlfn.IFS(Restaurant_Data[[#This Row],[Revenue]]&lt;= 500000, "Low Income", Restaurant_Data[[#This Row],[Revenue]]&lt;=1000000, "Middle Income", Restaurant_Data[[#This Row],[Revenue]] &lt;= 2000000, "High Income")</f>
        <v>Middle Income</v>
      </c>
    </row>
    <row r="1506" spans="1:20" x14ac:dyDescent="0.35">
      <c r="A1506" s="1" t="s">
        <v>1533</v>
      </c>
      <c r="B1506" s="1" t="s">
        <v>23</v>
      </c>
      <c r="C1506" s="1" t="s">
        <v>24</v>
      </c>
      <c r="D1506">
        <v>4.2</v>
      </c>
      <c r="E1506">
        <v>76</v>
      </c>
      <c r="F1506">
        <v>32.840000000000003</v>
      </c>
      <c r="G1506">
        <v>3253</v>
      </c>
      <c r="H1506">
        <v>33688</v>
      </c>
      <c r="I1506">
        <v>4</v>
      </c>
      <c r="J1506">
        <v>391</v>
      </c>
      <c r="K1506">
        <v>50.26</v>
      </c>
      <c r="L1506">
        <v>8.6</v>
      </c>
      <c r="M1506">
        <v>7.4</v>
      </c>
      <c r="N1506" s="1" t="s">
        <v>21</v>
      </c>
      <c r="O1506">
        <v>2</v>
      </c>
      <c r="P1506">
        <v>64</v>
      </c>
      <c r="Q1506">
        <v>66</v>
      </c>
      <c r="R1506" t="str" cm="1">
        <f t="array" ref="R1506">_xlfn.IFS(Restaurant_Data[[#This Row],[Total Reservations]]&lt;=50, "Low", Restaurant_Data[[#This Row],[Total Reservations]]&lt;=100, "Medium", Restaurant_Data[[#This Row],[Total Reservations]]&lt;=200, "High")</f>
        <v>Medium</v>
      </c>
      <c r="S1506" s="4">
        <v>568102.30000000005</v>
      </c>
      <c r="T1506" t="str" cm="1">
        <f t="array" ref="T1506">_xlfn.IFS(Restaurant_Data[[#This Row],[Revenue]]&lt;= 500000, "Low Income", Restaurant_Data[[#This Row],[Revenue]]&lt;=1000000, "Middle Income", Restaurant_Data[[#This Row],[Revenue]] &lt;= 2000000, "High Income")</f>
        <v>Middle Income</v>
      </c>
    </row>
    <row r="1507" spans="1:20" x14ac:dyDescent="0.35">
      <c r="A1507" s="1" t="s">
        <v>1534</v>
      </c>
      <c r="B1507" s="1" t="s">
        <v>34</v>
      </c>
      <c r="C1507" s="1" t="s">
        <v>20</v>
      </c>
      <c r="D1507">
        <v>3.1</v>
      </c>
      <c r="E1507">
        <v>50</v>
      </c>
      <c r="F1507">
        <v>69.56</v>
      </c>
      <c r="G1507">
        <v>3014</v>
      </c>
      <c r="H1507">
        <v>36368</v>
      </c>
      <c r="I1507">
        <v>1</v>
      </c>
      <c r="J1507">
        <v>830</v>
      </c>
      <c r="K1507">
        <v>83.23</v>
      </c>
      <c r="L1507">
        <v>9.5</v>
      </c>
      <c r="M1507">
        <v>1.1000000000000001</v>
      </c>
      <c r="N1507" s="1" t="s">
        <v>27</v>
      </c>
      <c r="O1507">
        <v>4</v>
      </c>
      <c r="P1507">
        <v>20</v>
      </c>
      <c r="Q1507">
        <v>24</v>
      </c>
      <c r="R1507" t="str" cm="1">
        <f t="array" ref="R1507">_xlfn.IFS(Restaurant_Data[[#This Row],[Total Reservations]]&lt;=50, "Low", Restaurant_Data[[#This Row],[Total Reservations]]&lt;=100, "Medium", Restaurant_Data[[#This Row],[Total Reservations]]&lt;=200, "High")</f>
        <v>Low</v>
      </c>
      <c r="S1507" s="4">
        <v>777650.84</v>
      </c>
      <c r="T1507" t="str" cm="1">
        <f t="array" ref="T1507">_xlfn.IFS(Restaurant_Data[[#This Row],[Revenue]]&lt;= 500000, "Low Income", Restaurant_Data[[#This Row],[Revenue]]&lt;=1000000, "Middle Income", Restaurant_Data[[#This Row],[Revenue]] &lt;= 2000000, "High Income")</f>
        <v>Middle Income</v>
      </c>
    </row>
    <row r="1508" spans="1:20" x14ac:dyDescent="0.35">
      <c r="A1508" s="1" t="s">
        <v>1535</v>
      </c>
      <c r="B1508" s="1" t="s">
        <v>23</v>
      </c>
      <c r="C1508" s="1" t="s">
        <v>26</v>
      </c>
      <c r="D1508">
        <v>3.7</v>
      </c>
      <c r="E1508">
        <v>80</v>
      </c>
      <c r="F1508">
        <v>47.13</v>
      </c>
      <c r="G1508">
        <v>3711</v>
      </c>
      <c r="H1508">
        <v>44996</v>
      </c>
      <c r="I1508">
        <v>6</v>
      </c>
      <c r="J1508">
        <v>472</v>
      </c>
      <c r="K1508">
        <v>169.98</v>
      </c>
      <c r="L1508">
        <v>5.0999999999999996</v>
      </c>
      <c r="M1508">
        <v>6.1</v>
      </c>
      <c r="N1508" s="1" t="s">
        <v>21</v>
      </c>
      <c r="O1508">
        <v>54</v>
      </c>
      <c r="P1508">
        <v>35</v>
      </c>
      <c r="Q1508">
        <v>89</v>
      </c>
      <c r="R1508" t="str" cm="1">
        <f t="array" ref="R1508">_xlfn.IFS(Restaurant_Data[[#This Row],[Total Reservations]]&lt;=50, "Low", Restaurant_Data[[#This Row],[Total Reservations]]&lt;=100, "Medium", Restaurant_Data[[#This Row],[Total Reservations]]&lt;=200, "High")</f>
        <v>Medium</v>
      </c>
      <c r="S1508" s="4">
        <v>850272.47</v>
      </c>
      <c r="T1508" t="str" cm="1">
        <f t="array" ref="T1508">_xlfn.IFS(Restaurant_Data[[#This Row],[Revenue]]&lt;= 500000, "Low Income", Restaurant_Data[[#This Row],[Revenue]]&lt;=1000000, "Middle Income", Restaurant_Data[[#This Row],[Revenue]] &lt;= 2000000, "High Income")</f>
        <v>Middle Income</v>
      </c>
    </row>
    <row r="1509" spans="1:20" x14ac:dyDescent="0.35">
      <c r="A1509" s="1" t="s">
        <v>1536</v>
      </c>
      <c r="B1509" s="1" t="s">
        <v>19</v>
      </c>
      <c r="C1509" s="1" t="s">
        <v>20</v>
      </c>
      <c r="D1509">
        <v>4.5</v>
      </c>
      <c r="E1509">
        <v>31</v>
      </c>
      <c r="F1509">
        <v>73.27</v>
      </c>
      <c r="G1509">
        <v>3845</v>
      </c>
      <c r="H1509">
        <v>44347</v>
      </c>
      <c r="I1509">
        <v>3</v>
      </c>
      <c r="J1509">
        <v>488</v>
      </c>
      <c r="K1509">
        <v>62</v>
      </c>
      <c r="L1509">
        <v>8</v>
      </c>
      <c r="M1509">
        <v>7.4</v>
      </c>
      <c r="N1509" s="1" t="s">
        <v>27</v>
      </c>
      <c r="O1509">
        <v>11</v>
      </c>
      <c r="P1509">
        <v>2</v>
      </c>
      <c r="Q1509">
        <v>13</v>
      </c>
      <c r="R1509" t="str" cm="1">
        <f t="array" ref="R1509">_xlfn.IFS(Restaurant_Data[[#This Row],[Total Reservations]]&lt;=50, "Low", Restaurant_Data[[#This Row],[Total Reservations]]&lt;=100, "Medium", Restaurant_Data[[#This Row],[Total Reservations]]&lt;=200, "High")</f>
        <v>Low</v>
      </c>
      <c r="S1509" s="4">
        <v>518043.39</v>
      </c>
      <c r="T1509" t="str" cm="1">
        <f t="array" ref="T1509">_xlfn.IFS(Restaurant_Data[[#This Row],[Revenue]]&lt;= 500000, "Low Income", Restaurant_Data[[#This Row],[Revenue]]&lt;=1000000, "Middle Income", Restaurant_Data[[#This Row],[Revenue]] &lt;= 2000000, "High Income")</f>
        <v>Middle Income</v>
      </c>
    </row>
    <row r="1510" spans="1:20" x14ac:dyDescent="0.35">
      <c r="A1510" s="1" t="s">
        <v>1537</v>
      </c>
      <c r="B1510" s="1" t="s">
        <v>23</v>
      </c>
      <c r="C1510" s="1" t="s">
        <v>26</v>
      </c>
      <c r="D1510">
        <v>3.6</v>
      </c>
      <c r="E1510">
        <v>74</v>
      </c>
      <c r="F1510">
        <v>53.92</v>
      </c>
      <c r="G1510">
        <v>6832</v>
      </c>
      <c r="H1510">
        <v>68771</v>
      </c>
      <c r="I1510">
        <v>3</v>
      </c>
      <c r="J1510">
        <v>824</v>
      </c>
      <c r="K1510">
        <v>230.54</v>
      </c>
      <c r="L1510">
        <v>9.4</v>
      </c>
      <c r="M1510">
        <v>2.4</v>
      </c>
      <c r="N1510" s="1" t="s">
        <v>21</v>
      </c>
      <c r="O1510">
        <v>43</v>
      </c>
      <c r="P1510">
        <v>15</v>
      </c>
      <c r="Q1510">
        <v>58</v>
      </c>
      <c r="R1510" t="str" cm="1">
        <f t="array" ref="R1510">_xlfn.IFS(Restaurant_Data[[#This Row],[Total Reservations]]&lt;=50, "Low", Restaurant_Data[[#This Row],[Total Reservations]]&lt;=100, "Medium", Restaurant_Data[[#This Row],[Total Reservations]]&lt;=200, "High")</f>
        <v>Medium</v>
      </c>
      <c r="S1510" s="4">
        <v>901189.43</v>
      </c>
      <c r="T1510" t="str" cm="1">
        <f t="array" ref="T1510">_xlfn.IFS(Restaurant_Data[[#This Row],[Revenue]]&lt;= 500000, "Low Income", Restaurant_Data[[#This Row],[Revenue]]&lt;=1000000, "Middle Income", Restaurant_Data[[#This Row],[Revenue]] &lt;= 2000000, "High Income")</f>
        <v>Middle Income</v>
      </c>
    </row>
    <row r="1511" spans="1:20" x14ac:dyDescent="0.35">
      <c r="A1511" s="1" t="s">
        <v>1538</v>
      </c>
      <c r="B1511" s="1" t="s">
        <v>19</v>
      </c>
      <c r="C1511" s="1" t="s">
        <v>37</v>
      </c>
      <c r="D1511">
        <v>4.5</v>
      </c>
      <c r="E1511">
        <v>43</v>
      </c>
      <c r="F1511">
        <v>56.22</v>
      </c>
      <c r="G1511">
        <v>4295</v>
      </c>
      <c r="H1511">
        <v>49360</v>
      </c>
      <c r="I1511">
        <v>1</v>
      </c>
      <c r="J1511">
        <v>293</v>
      </c>
      <c r="K1511">
        <v>57.32</v>
      </c>
      <c r="L1511">
        <v>3.5</v>
      </c>
      <c r="M1511">
        <v>5.8</v>
      </c>
      <c r="N1511" s="1" t="s">
        <v>27</v>
      </c>
      <c r="O1511">
        <v>8</v>
      </c>
      <c r="P1511">
        <v>6</v>
      </c>
      <c r="Q1511">
        <v>14</v>
      </c>
      <c r="R1511" t="str" cm="1">
        <f t="array" ref="R1511">_xlfn.IFS(Restaurant_Data[[#This Row],[Total Reservations]]&lt;=50, "Low", Restaurant_Data[[#This Row],[Total Reservations]]&lt;=100, "Medium", Restaurant_Data[[#This Row],[Total Reservations]]&lt;=200, "High")</f>
        <v>Low</v>
      </c>
      <c r="S1511" s="4">
        <v>545357.31999999995</v>
      </c>
      <c r="T1511" t="str" cm="1">
        <f t="array" ref="T1511">_xlfn.IFS(Restaurant_Data[[#This Row],[Revenue]]&lt;= 500000, "Low Income", Restaurant_Data[[#This Row],[Revenue]]&lt;=1000000, "Middle Income", Restaurant_Data[[#This Row],[Revenue]] &lt;= 2000000, "High Income")</f>
        <v>Middle Income</v>
      </c>
    </row>
    <row r="1512" spans="1:20" x14ac:dyDescent="0.35">
      <c r="A1512" s="1" t="s">
        <v>1539</v>
      </c>
      <c r="B1512" s="1" t="s">
        <v>34</v>
      </c>
      <c r="C1512" s="1" t="s">
        <v>31</v>
      </c>
      <c r="D1512">
        <v>4.5</v>
      </c>
      <c r="E1512">
        <v>62</v>
      </c>
      <c r="F1512">
        <v>30.45</v>
      </c>
      <c r="G1512">
        <v>1131</v>
      </c>
      <c r="H1512">
        <v>14681</v>
      </c>
      <c r="I1512">
        <v>7</v>
      </c>
      <c r="J1512">
        <v>732</v>
      </c>
      <c r="K1512">
        <v>173.86</v>
      </c>
      <c r="L1512">
        <v>5.4</v>
      </c>
      <c r="M1512">
        <v>3.7</v>
      </c>
      <c r="N1512" s="1" t="s">
        <v>27</v>
      </c>
      <c r="O1512">
        <v>47</v>
      </c>
      <c r="P1512">
        <v>15</v>
      </c>
      <c r="Q1512">
        <v>62</v>
      </c>
      <c r="R1512" t="str" cm="1">
        <f t="array" ref="R1512">_xlfn.IFS(Restaurant_Data[[#This Row],[Total Reservations]]&lt;=50, "Low", Restaurant_Data[[#This Row],[Total Reservations]]&lt;=100, "Medium", Restaurant_Data[[#This Row],[Total Reservations]]&lt;=200, "High")</f>
        <v>Medium</v>
      </c>
      <c r="S1512" s="4">
        <v>430782.55</v>
      </c>
      <c r="T1512" t="str" cm="1">
        <f t="array" ref="T1512">_xlfn.IFS(Restaurant_Data[[#This Row],[Revenue]]&lt;= 500000, "Low Income", Restaurant_Data[[#This Row],[Revenue]]&lt;=1000000, "Middle Income", Restaurant_Data[[#This Row],[Revenue]] &lt;= 2000000, "High Income")</f>
        <v>Low Income</v>
      </c>
    </row>
    <row r="1513" spans="1:20" x14ac:dyDescent="0.35">
      <c r="A1513" s="1" t="s">
        <v>1540</v>
      </c>
      <c r="B1513" s="1" t="s">
        <v>19</v>
      </c>
      <c r="C1513" s="1" t="s">
        <v>24</v>
      </c>
      <c r="D1513">
        <v>3.5</v>
      </c>
      <c r="E1513">
        <v>45</v>
      </c>
      <c r="F1513">
        <v>28.67</v>
      </c>
      <c r="G1513">
        <v>808</v>
      </c>
      <c r="H1513">
        <v>9803</v>
      </c>
      <c r="I1513">
        <v>9</v>
      </c>
      <c r="J1513">
        <v>603</v>
      </c>
      <c r="K1513">
        <v>219.02</v>
      </c>
      <c r="L1513">
        <v>10</v>
      </c>
      <c r="M1513">
        <v>7.3</v>
      </c>
      <c r="N1513" s="1" t="s">
        <v>27</v>
      </c>
      <c r="O1513">
        <v>10</v>
      </c>
      <c r="P1513">
        <v>27</v>
      </c>
      <c r="Q1513">
        <v>37</v>
      </c>
      <c r="R1513" t="str" cm="1">
        <f t="array" ref="R1513">_xlfn.IFS(Restaurant_Data[[#This Row],[Total Reservations]]&lt;=50, "Low", Restaurant_Data[[#This Row],[Total Reservations]]&lt;=100, "Medium", Restaurant_Data[[#This Row],[Total Reservations]]&lt;=200, "High")</f>
        <v>Low</v>
      </c>
      <c r="S1513" s="4">
        <v>304161.78999999998</v>
      </c>
      <c r="T1513" t="str" cm="1">
        <f t="array" ref="T1513">_xlfn.IFS(Restaurant_Data[[#This Row],[Revenue]]&lt;= 500000, "Low Income", Restaurant_Data[[#This Row],[Revenue]]&lt;=1000000, "Middle Income", Restaurant_Data[[#This Row],[Revenue]] &lt;= 2000000, "High Income")</f>
        <v>Low Income</v>
      </c>
    </row>
    <row r="1514" spans="1:20" x14ac:dyDescent="0.35">
      <c r="A1514" s="1" t="s">
        <v>1541</v>
      </c>
      <c r="B1514" s="1" t="s">
        <v>19</v>
      </c>
      <c r="C1514" s="1" t="s">
        <v>37</v>
      </c>
      <c r="D1514">
        <v>4.5</v>
      </c>
      <c r="E1514">
        <v>44</v>
      </c>
      <c r="F1514">
        <v>61.89</v>
      </c>
      <c r="G1514">
        <v>3592</v>
      </c>
      <c r="H1514">
        <v>44834</v>
      </c>
      <c r="I1514">
        <v>3</v>
      </c>
      <c r="J1514">
        <v>957</v>
      </c>
      <c r="K1514">
        <v>109.39</v>
      </c>
      <c r="L1514">
        <v>4.2</v>
      </c>
      <c r="M1514">
        <v>5.9</v>
      </c>
      <c r="N1514" s="1" t="s">
        <v>27</v>
      </c>
      <c r="O1514">
        <v>2</v>
      </c>
      <c r="P1514">
        <v>11</v>
      </c>
      <c r="Q1514">
        <v>13</v>
      </c>
      <c r="R1514" t="str" cm="1">
        <f t="array" ref="R1514">_xlfn.IFS(Restaurant_Data[[#This Row],[Total Reservations]]&lt;=50, "Low", Restaurant_Data[[#This Row],[Total Reservations]]&lt;=100, "Medium", Restaurant_Data[[#This Row],[Total Reservations]]&lt;=200, "High")</f>
        <v>Low</v>
      </c>
      <c r="S1514" s="4">
        <v>614770.31000000006</v>
      </c>
      <c r="T1514" t="str" cm="1">
        <f t="array" ref="T1514">_xlfn.IFS(Restaurant_Data[[#This Row],[Revenue]]&lt;= 500000, "Low Income", Restaurant_Data[[#This Row],[Revenue]]&lt;=1000000, "Middle Income", Restaurant_Data[[#This Row],[Revenue]] &lt;= 2000000, "High Income")</f>
        <v>Middle Income</v>
      </c>
    </row>
    <row r="1515" spans="1:20" x14ac:dyDescent="0.35">
      <c r="A1515" s="1" t="s">
        <v>1542</v>
      </c>
      <c r="B1515" s="1" t="s">
        <v>23</v>
      </c>
      <c r="C1515" s="1" t="s">
        <v>37</v>
      </c>
      <c r="D1515">
        <v>4.5</v>
      </c>
      <c r="E1515">
        <v>72</v>
      </c>
      <c r="F1515">
        <v>63.73</v>
      </c>
      <c r="G1515">
        <v>6845</v>
      </c>
      <c r="H1515">
        <v>75931</v>
      </c>
      <c r="I1515">
        <v>15</v>
      </c>
      <c r="J1515">
        <v>574</v>
      </c>
      <c r="K1515">
        <v>194.82</v>
      </c>
      <c r="L1515">
        <v>6.6</v>
      </c>
      <c r="M1515">
        <v>6.6</v>
      </c>
      <c r="N1515" s="1" t="s">
        <v>27</v>
      </c>
      <c r="O1515">
        <v>71</v>
      </c>
      <c r="P1515">
        <v>24</v>
      </c>
      <c r="Q1515">
        <v>95</v>
      </c>
      <c r="R1515" t="str" cm="1">
        <f t="array" ref="R1515">_xlfn.IFS(Restaurant_Data[[#This Row],[Total Reservations]]&lt;=50, "Low", Restaurant_Data[[#This Row],[Total Reservations]]&lt;=100, "Medium", Restaurant_Data[[#This Row],[Total Reservations]]&lt;=200, "High")</f>
        <v>Medium</v>
      </c>
      <c r="S1515" s="4">
        <v>1047761.04</v>
      </c>
      <c r="T1515" t="str" cm="1">
        <f t="array" ref="T1515">_xlfn.IFS(Restaurant_Data[[#This Row],[Revenue]]&lt;= 500000, "Low Income", Restaurant_Data[[#This Row],[Revenue]]&lt;=1000000, "Middle Income", Restaurant_Data[[#This Row],[Revenue]] &lt;= 2000000, "High Income")</f>
        <v>High Income</v>
      </c>
    </row>
    <row r="1516" spans="1:20" x14ac:dyDescent="0.35">
      <c r="A1516" s="1" t="s">
        <v>1543</v>
      </c>
      <c r="B1516" s="1" t="s">
        <v>23</v>
      </c>
      <c r="C1516" s="1" t="s">
        <v>31</v>
      </c>
      <c r="D1516">
        <v>3.8</v>
      </c>
      <c r="E1516">
        <v>75</v>
      </c>
      <c r="F1516">
        <v>36.01</v>
      </c>
      <c r="G1516">
        <v>4631</v>
      </c>
      <c r="H1516">
        <v>54778</v>
      </c>
      <c r="I1516">
        <v>3</v>
      </c>
      <c r="J1516">
        <v>829</v>
      </c>
      <c r="K1516">
        <v>115.45</v>
      </c>
      <c r="L1516">
        <v>6.9</v>
      </c>
      <c r="M1516">
        <v>1.7</v>
      </c>
      <c r="N1516" s="1" t="s">
        <v>27</v>
      </c>
      <c r="O1516">
        <v>54</v>
      </c>
      <c r="P1516">
        <v>29</v>
      </c>
      <c r="Q1516">
        <v>83</v>
      </c>
      <c r="R1516" t="str" cm="1">
        <f t="array" ref="R1516">_xlfn.IFS(Restaurant_Data[[#This Row],[Total Reservations]]&lt;=50, "Low", Restaurant_Data[[#This Row],[Total Reservations]]&lt;=100, "Medium", Restaurant_Data[[#This Row],[Total Reservations]]&lt;=200, "High")</f>
        <v>Medium</v>
      </c>
      <c r="S1516" s="4">
        <v>613096.48</v>
      </c>
      <c r="T1516" t="str" cm="1">
        <f t="array" ref="T1516">_xlfn.IFS(Restaurant_Data[[#This Row],[Revenue]]&lt;= 500000, "Low Income", Restaurant_Data[[#This Row],[Revenue]]&lt;=1000000, "Middle Income", Restaurant_Data[[#This Row],[Revenue]] &lt;= 2000000, "High Income")</f>
        <v>Middle Income</v>
      </c>
    </row>
    <row r="1517" spans="1:20" x14ac:dyDescent="0.35">
      <c r="A1517" s="1" t="s">
        <v>1544</v>
      </c>
      <c r="B1517" s="1" t="s">
        <v>19</v>
      </c>
      <c r="C1517" s="1" t="s">
        <v>31</v>
      </c>
      <c r="D1517">
        <v>3.4</v>
      </c>
      <c r="E1517">
        <v>38</v>
      </c>
      <c r="F1517">
        <v>36.39</v>
      </c>
      <c r="G1517">
        <v>3333</v>
      </c>
      <c r="H1517">
        <v>36607</v>
      </c>
      <c r="I1517">
        <v>11</v>
      </c>
      <c r="J1517">
        <v>765</v>
      </c>
      <c r="K1517">
        <v>103.52</v>
      </c>
      <c r="L1517">
        <v>2.4</v>
      </c>
      <c r="M1517">
        <v>2.2000000000000002</v>
      </c>
      <c r="N1517" s="1" t="s">
        <v>27</v>
      </c>
      <c r="O1517">
        <v>8</v>
      </c>
      <c r="P1517">
        <v>7</v>
      </c>
      <c r="Q1517">
        <v>15</v>
      </c>
      <c r="R1517" t="str" cm="1">
        <f t="array" ref="R1517">_xlfn.IFS(Restaurant_Data[[#This Row],[Total Reservations]]&lt;=50, "Low", Restaurant_Data[[#This Row],[Total Reservations]]&lt;=100, "Medium", Restaurant_Data[[#This Row],[Total Reservations]]&lt;=200, "High")</f>
        <v>Low</v>
      </c>
      <c r="S1517" s="4">
        <v>325043.28000000003</v>
      </c>
      <c r="T1517" t="str" cm="1">
        <f t="array" ref="T1517">_xlfn.IFS(Restaurant_Data[[#This Row],[Revenue]]&lt;= 500000, "Low Income", Restaurant_Data[[#This Row],[Revenue]]&lt;=1000000, "Middle Income", Restaurant_Data[[#This Row],[Revenue]] &lt;= 2000000, "High Income")</f>
        <v>Low Income</v>
      </c>
    </row>
    <row r="1518" spans="1:20" x14ac:dyDescent="0.35">
      <c r="A1518" s="1" t="s">
        <v>1545</v>
      </c>
      <c r="B1518" s="1" t="s">
        <v>23</v>
      </c>
      <c r="C1518" s="1" t="s">
        <v>26</v>
      </c>
      <c r="D1518">
        <v>4</v>
      </c>
      <c r="E1518">
        <v>72</v>
      </c>
      <c r="F1518">
        <v>53.8</v>
      </c>
      <c r="G1518">
        <v>3420</v>
      </c>
      <c r="H1518">
        <v>42332</v>
      </c>
      <c r="I1518">
        <v>18</v>
      </c>
      <c r="J1518">
        <v>343</v>
      </c>
      <c r="K1518">
        <v>254.6</v>
      </c>
      <c r="L1518">
        <v>8.3000000000000007</v>
      </c>
      <c r="M1518">
        <v>6</v>
      </c>
      <c r="N1518" s="1" t="s">
        <v>27</v>
      </c>
      <c r="O1518">
        <v>66</v>
      </c>
      <c r="P1518">
        <v>10</v>
      </c>
      <c r="Q1518">
        <v>76</v>
      </c>
      <c r="R1518" t="str" cm="1">
        <f t="array" ref="R1518">_xlfn.IFS(Restaurant_Data[[#This Row],[Total Reservations]]&lt;=50, "Low", Restaurant_Data[[#This Row],[Total Reservations]]&lt;=100, "Medium", Restaurant_Data[[#This Row],[Total Reservations]]&lt;=200, "High")</f>
        <v>Medium</v>
      </c>
      <c r="S1518" s="4">
        <v>885489.8</v>
      </c>
      <c r="T1518" t="str" cm="1">
        <f t="array" ref="T1518">_xlfn.IFS(Restaurant_Data[[#This Row],[Revenue]]&lt;= 500000, "Low Income", Restaurant_Data[[#This Row],[Revenue]]&lt;=1000000, "Middle Income", Restaurant_Data[[#This Row],[Revenue]] &lt;= 2000000, "High Income")</f>
        <v>Middle Income</v>
      </c>
    </row>
    <row r="1519" spans="1:20" x14ac:dyDescent="0.35">
      <c r="A1519" s="1" t="s">
        <v>1546</v>
      </c>
      <c r="B1519" s="1" t="s">
        <v>34</v>
      </c>
      <c r="C1519" s="1" t="s">
        <v>20</v>
      </c>
      <c r="D1519">
        <v>4.8</v>
      </c>
      <c r="E1519">
        <v>62</v>
      </c>
      <c r="F1519">
        <v>70.819999999999993</v>
      </c>
      <c r="G1519">
        <v>3421</v>
      </c>
      <c r="H1519">
        <v>40371</v>
      </c>
      <c r="I1519">
        <v>3</v>
      </c>
      <c r="J1519">
        <v>820</v>
      </c>
      <c r="K1519">
        <v>133.22999999999999</v>
      </c>
      <c r="L1519">
        <v>4.7</v>
      </c>
      <c r="M1519">
        <v>2.6</v>
      </c>
      <c r="N1519" s="1" t="s">
        <v>21</v>
      </c>
      <c r="O1519">
        <v>42</v>
      </c>
      <c r="P1519">
        <v>59</v>
      </c>
      <c r="Q1519">
        <v>101</v>
      </c>
      <c r="R1519" t="str" cm="1">
        <f t="array" ref="R1519">_xlfn.IFS(Restaurant_Data[[#This Row],[Total Reservations]]&lt;=50, "Low", Restaurant_Data[[#This Row],[Total Reservations]]&lt;=100, "Medium", Restaurant_Data[[#This Row],[Total Reservations]]&lt;=200, "High")</f>
        <v>High</v>
      </c>
      <c r="S1519" s="4">
        <v>984186.83</v>
      </c>
      <c r="T1519" t="str" cm="1">
        <f t="array" ref="T1519">_xlfn.IFS(Restaurant_Data[[#This Row],[Revenue]]&lt;= 500000, "Low Income", Restaurant_Data[[#This Row],[Revenue]]&lt;=1000000, "Middle Income", Restaurant_Data[[#This Row],[Revenue]] &lt;= 2000000, "High Income")</f>
        <v>Middle Income</v>
      </c>
    </row>
    <row r="1520" spans="1:20" x14ac:dyDescent="0.35">
      <c r="A1520" s="1" t="s">
        <v>1547</v>
      </c>
      <c r="B1520" s="1" t="s">
        <v>34</v>
      </c>
      <c r="C1520" s="1" t="s">
        <v>42</v>
      </c>
      <c r="D1520">
        <v>4.3</v>
      </c>
      <c r="E1520">
        <v>62</v>
      </c>
      <c r="F1520">
        <v>41.72</v>
      </c>
      <c r="G1520">
        <v>3172</v>
      </c>
      <c r="H1520">
        <v>31837</v>
      </c>
      <c r="I1520">
        <v>7</v>
      </c>
      <c r="J1520">
        <v>249</v>
      </c>
      <c r="K1520">
        <v>253.49</v>
      </c>
      <c r="L1520">
        <v>5.5</v>
      </c>
      <c r="M1520">
        <v>5.5</v>
      </c>
      <c r="N1520" s="1" t="s">
        <v>27</v>
      </c>
      <c r="O1520">
        <v>57</v>
      </c>
      <c r="P1520">
        <v>41</v>
      </c>
      <c r="Q1520">
        <v>98</v>
      </c>
      <c r="R1520" t="str" cm="1">
        <f t="array" ref="R1520">_xlfn.IFS(Restaurant_Data[[#This Row],[Total Reservations]]&lt;=50, "Low", Restaurant_Data[[#This Row],[Total Reservations]]&lt;=100, "Medium", Restaurant_Data[[#This Row],[Total Reservations]]&lt;=200, "High")</f>
        <v>Medium</v>
      </c>
      <c r="S1520" s="4">
        <v>589910.56999999995</v>
      </c>
      <c r="T1520" t="str" cm="1">
        <f t="array" ref="T1520">_xlfn.IFS(Restaurant_Data[[#This Row],[Revenue]]&lt;= 500000, "Low Income", Restaurant_Data[[#This Row],[Revenue]]&lt;=1000000, "Middle Income", Restaurant_Data[[#This Row],[Revenue]] &lt;= 2000000, "High Income")</f>
        <v>Middle Income</v>
      </c>
    </row>
    <row r="1521" spans="1:20" x14ac:dyDescent="0.35">
      <c r="A1521" s="1" t="s">
        <v>1548</v>
      </c>
      <c r="B1521" s="1" t="s">
        <v>23</v>
      </c>
      <c r="C1521" s="1" t="s">
        <v>26</v>
      </c>
      <c r="D1521">
        <v>3.3</v>
      </c>
      <c r="E1521">
        <v>76</v>
      </c>
      <c r="F1521">
        <v>50.68</v>
      </c>
      <c r="G1521">
        <v>3684</v>
      </c>
      <c r="H1521">
        <v>39056</v>
      </c>
      <c r="I1521">
        <v>9</v>
      </c>
      <c r="J1521">
        <v>367</v>
      </c>
      <c r="K1521">
        <v>104.23</v>
      </c>
      <c r="L1521">
        <v>6.8</v>
      </c>
      <c r="M1521">
        <v>7.2</v>
      </c>
      <c r="N1521" s="1" t="s">
        <v>27</v>
      </c>
      <c r="O1521">
        <v>56</v>
      </c>
      <c r="P1521">
        <v>54</v>
      </c>
      <c r="Q1521">
        <v>110</v>
      </c>
      <c r="R1521" t="str" cm="1">
        <f t="array" ref="R1521">_xlfn.IFS(Restaurant_Data[[#This Row],[Total Reservations]]&lt;=50, "Low", Restaurant_Data[[#This Row],[Total Reservations]]&lt;=100, "Medium", Restaurant_Data[[#This Row],[Total Reservations]]&lt;=200, "High")</f>
        <v>High</v>
      </c>
      <c r="S1521" s="4">
        <v>873305.52</v>
      </c>
      <c r="T1521" t="str" cm="1">
        <f t="array" ref="T1521">_xlfn.IFS(Restaurant_Data[[#This Row],[Revenue]]&lt;= 500000, "Low Income", Restaurant_Data[[#This Row],[Revenue]]&lt;=1000000, "Middle Income", Restaurant_Data[[#This Row],[Revenue]] &lt;= 2000000, "High Income")</f>
        <v>Middle Income</v>
      </c>
    </row>
    <row r="1522" spans="1:20" x14ac:dyDescent="0.35">
      <c r="A1522" s="1" t="s">
        <v>1549</v>
      </c>
      <c r="B1522" s="1" t="s">
        <v>34</v>
      </c>
      <c r="C1522" s="1" t="s">
        <v>42</v>
      </c>
      <c r="D1522">
        <v>4.4000000000000004</v>
      </c>
      <c r="E1522">
        <v>54</v>
      </c>
      <c r="F1522">
        <v>44.69</v>
      </c>
      <c r="G1522">
        <v>4390</v>
      </c>
      <c r="H1522">
        <v>50787</v>
      </c>
      <c r="I1522">
        <v>17</v>
      </c>
      <c r="J1522">
        <v>720</v>
      </c>
      <c r="K1522">
        <v>138.97</v>
      </c>
      <c r="L1522">
        <v>4.7</v>
      </c>
      <c r="M1522">
        <v>8.3000000000000007</v>
      </c>
      <c r="N1522" s="1" t="s">
        <v>27</v>
      </c>
      <c r="O1522">
        <v>41</v>
      </c>
      <c r="P1522">
        <v>35</v>
      </c>
      <c r="Q1522">
        <v>76</v>
      </c>
      <c r="R1522" t="str" cm="1">
        <f t="array" ref="R1522">_xlfn.IFS(Restaurant_Data[[#This Row],[Total Reservations]]&lt;=50, "Low", Restaurant_Data[[#This Row],[Total Reservations]]&lt;=100, "Medium", Restaurant_Data[[#This Row],[Total Reservations]]&lt;=200, "High")</f>
        <v>Medium</v>
      </c>
      <c r="S1522" s="4">
        <v>565964.73</v>
      </c>
      <c r="T1522" t="str" cm="1">
        <f t="array" ref="T1522">_xlfn.IFS(Restaurant_Data[[#This Row],[Revenue]]&lt;= 500000, "Low Income", Restaurant_Data[[#This Row],[Revenue]]&lt;=1000000, "Middle Income", Restaurant_Data[[#This Row],[Revenue]] &lt;= 2000000, "High Income")</f>
        <v>Middle Income</v>
      </c>
    </row>
    <row r="1523" spans="1:20" x14ac:dyDescent="0.35">
      <c r="A1523" s="1" t="s">
        <v>1550</v>
      </c>
      <c r="B1523" s="1" t="s">
        <v>23</v>
      </c>
      <c r="C1523" s="1" t="s">
        <v>37</v>
      </c>
      <c r="D1523">
        <v>3.9</v>
      </c>
      <c r="E1523">
        <v>77</v>
      </c>
      <c r="F1523">
        <v>57.59</v>
      </c>
      <c r="G1523">
        <v>4812</v>
      </c>
      <c r="H1523">
        <v>49090</v>
      </c>
      <c r="I1523">
        <v>9</v>
      </c>
      <c r="J1523">
        <v>249</v>
      </c>
      <c r="K1523">
        <v>75.66</v>
      </c>
      <c r="L1523">
        <v>3.9</v>
      </c>
      <c r="M1523">
        <v>2.2999999999999998</v>
      </c>
      <c r="N1523" s="1" t="s">
        <v>27</v>
      </c>
      <c r="O1523">
        <v>15</v>
      </c>
      <c r="P1523">
        <v>48</v>
      </c>
      <c r="Q1523">
        <v>63</v>
      </c>
      <c r="R1523" t="str" cm="1">
        <f t="array" ref="R1523">_xlfn.IFS(Restaurant_Data[[#This Row],[Total Reservations]]&lt;=50, "Low", Restaurant_Data[[#This Row],[Total Reservations]]&lt;=100, "Medium", Restaurant_Data[[#This Row],[Total Reservations]]&lt;=200, "High")</f>
        <v>Medium</v>
      </c>
      <c r="S1523" s="4">
        <v>997038.84</v>
      </c>
      <c r="T1523" t="str" cm="1">
        <f t="array" ref="T1523">_xlfn.IFS(Restaurant_Data[[#This Row],[Revenue]]&lt;= 500000, "Low Income", Restaurant_Data[[#This Row],[Revenue]]&lt;=1000000, "Middle Income", Restaurant_Data[[#This Row],[Revenue]] &lt;= 2000000, "High Income")</f>
        <v>Middle Income</v>
      </c>
    </row>
    <row r="1524" spans="1:20" x14ac:dyDescent="0.35">
      <c r="A1524" s="1" t="s">
        <v>1551</v>
      </c>
      <c r="B1524" s="1" t="s">
        <v>19</v>
      </c>
      <c r="C1524" s="1" t="s">
        <v>42</v>
      </c>
      <c r="D1524">
        <v>4.2</v>
      </c>
      <c r="E1524">
        <v>37</v>
      </c>
      <c r="F1524">
        <v>37.9</v>
      </c>
      <c r="G1524">
        <v>2866</v>
      </c>
      <c r="H1524">
        <v>36688</v>
      </c>
      <c r="I1524">
        <v>10</v>
      </c>
      <c r="J1524">
        <v>342</v>
      </c>
      <c r="K1524">
        <v>174.13</v>
      </c>
      <c r="L1524">
        <v>5.9</v>
      </c>
      <c r="M1524">
        <v>7.7</v>
      </c>
      <c r="N1524" s="1" t="s">
        <v>21</v>
      </c>
      <c r="O1524">
        <v>7</v>
      </c>
      <c r="P1524">
        <v>29</v>
      </c>
      <c r="Q1524">
        <v>36</v>
      </c>
      <c r="R1524" t="str" cm="1">
        <f t="array" ref="R1524">_xlfn.IFS(Restaurant_Data[[#This Row],[Total Reservations]]&lt;=50, "Low", Restaurant_Data[[#This Row],[Total Reservations]]&lt;=100, "Medium", Restaurant_Data[[#This Row],[Total Reservations]]&lt;=200, "High")</f>
        <v>Low</v>
      </c>
      <c r="S1524" s="4">
        <v>332085.5</v>
      </c>
      <c r="T1524" t="str" cm="1">
        <f t="array" ref="T1524">_xlfn.IFS(Restaurant_Data[[#This Row],[Revenue]]&lt;= 500000, "Low Income", Restaurant_Data[[#This Row],[Revenue]]&lt;=1000000, "Middle Income", Restaurant_Data[[#This Row],[Revenue]] &lt;= 2000000, "High Income")</f>
        <v>Low Income</v>
      </c>
    </row>
    <row r="1525" spans="1:20" x14ac:dyDescent="0.35">
      <c r="A1525" s="1" t="s">
        <v>1552</v>
      </c>
      <c r="B1525" s="1" t="s">
        <v>19</v>
      </c>
      <c r="C1525" s="1" t="s">
        <v>20</v>
      </c>
      <c r="D1525">
        <v>4.5</v>
      </c>
      <c r="E1525">
        <v>36</v>
      </c>
      <c r="F1525">
        <v>66.41</v>
      </c>
      <c r="G1525">
        <v>921</v>
      </c>
      <c r="H1525">
        <v>13516</v>
      </c>
      <c r="I1525">
        <v>13</v>
      </c>
      <c r="J1525">
        <v>329</v>
      </c>
      <c r="K1525">
        <v>145.4</v>
      </c>
      <c r="L1525">
        <v>4.0999999999999996</v>
      </c>
      <c r="M1525">
        <v>4.3</v>
      </c>
      <c r="N1525" s="1" t="s">
        <v>27</v>
      </c>
      <c r="O1525">
        <v>0</v>
      </c>
      <c r="P1525">
        <v>5</v>
      </c>
      <c r="Q1525">
        <v>5</v>
      </c>
      <c r="R1525" t="str" cm="1">
        <f t="array" ref="R1525">_xlfn.IFS(Restaurant_Data[[#This Row],[Total Reservations]]&lt;=50, "Low", Restaurant_Data[[#This Row],[Total Reservations]]&lt;=100, "Medium", Restaurant_Data[[#This Row],[Total Reservations]]&lt;=200, "High")</f>
        <v>Low</v>
      </c>
      <c r="S1525" s="4">
        <v>543823.79</v>
      </c>
      <c r="T1525" t="str" cm="1">
        <f t="array" ref="T1525">_xlfn.IFS(Restaurant_Data[[#This Row],[Revenue]]&lt;= 500000, "Low Income", Restaurant_Data[[#This Row],[Revenue]]&lt;=1000000, "Middle Income", Restaurant_Data[[#This Row],[Revenue]] &lt;= 2000000, "High Income")</f>
        <v>Middle Income</v>
      </c>
    </row>
    <row r="1526" spans="1:20" x14ac:dyDescent="0.35">
      <c r="A1526" s="1" t="s">
        <v>1553</v>
      </c>
      <c r="B1526" s="1" t="s">
        <v>34</v>
      </c>
      <c r="C1526" s="1" t="s">
        <v>26</v>
      </c>
      <c r="D1526">
        <v>4</v>
      </c>
      <c r="E1526">
        <v>68</v>
      </c>
      <c r="F1526">
        <v>54.01</v>
      </c>
      <c r="G1526">
        <v>3918</v>
      </c>
      <c r="H1526">
        <v>45022</v>
      </c>
      <c r="I1526">
        <v>5</v>
      </c>
      <c r="J1526">
        <v>141</v>
      </c>
      <c r="K1526">
        <v>51.49</v>
      </c>
      <c r="L1526">
        <v>4.9000000000000004</v>
      </c>
      <c r="M1526">
        <v>7.1</v>
      </c>
      <c r="N1526" s="1" t="s">
        <v>21</v>
      </c>
      <c r="O1526">
        <v>62</v>
      </c>
      <c r="P1526">
        <v>34</v>
      </c>
      <c r="Q1526">
        <v>96</v>
      </c>
      <c r="R1526" t="str" cm="1">
        <f t="array" ref="R1526">_xlfn.IFS(Restaurant_Data[[#This Row],[Total Reservations]]&lt;=50, "Low", Restaurant_Data[[#This Row],[Total Reservations]]&lt;=100, "Medium", Restaurant_Data[[#This Row],[Total Reservations]]&lt;=200, "High")</f>
        <v>Medium</v>
      </c>
      <c r="S1526" s="4">
        <v>828911.98</v>
      </c>
      <c r="T1526" t="str" cm="1">
        <f t="array" ref="T1526">_xlfn.IFS(Restaurant_Data[[#This Row],[Revenue]]&lt;= 500000, "Low Income", Restaurant_Data[[#This Row],[Revenue]]&lt;=1000000, "Middle Income", Restaurant_Data[[#This Row],[Revenue]] &lt;= 2000000, "High Income")</f>
        <v>Middle Income</v>
      </c>
    </row>
    <row r="1527" spans="1:20" x14ac:dyDescent="0.35">
      <c r="A1527" s="1" t="s">
        <v>1554</v>
      </c>
      <c r="B1527" s="1" t="s">
        <v>23</v>
      </c>
      <c r="C1527" s="1" t="s">
        <v>31</v>
      </c>
      <c r="D1527">
        <v>4.5999999999999996</v>
      </c>
      <c r="E1527">
        <v>76</v>
      </c>
      <c r="F1527">
        <v>34.53</v>
      </c>
      <c r="G1527">
        <v>7918</v>
      </c>
      <c r="H1527">
        <v>82455</v>
      </c>
      <c r="I1527">
        <v>14</v>
      </c>
      <c r="J1527">
        <v>629</v>
      </c>
      <c r="K1527">
        <v>166.21</v>
      </c>
      <c r="L1527">
        <v>2</v>
      </c>
      <c r="M1527">
        <v>2.2999999999999998</v>
      </c>
      <c r="N1527" s="1" t="s">
        <v>21</v>
      </c>
      <c r="O1527">
        <v>42</v>
      </c>
      <c r="P1527">
        <v>13</v>
      </c>
      <c r="Q1527">
        <v>55</v>
      </c>
      <c r="R1527" t="str" cm="1">
        <f t="array" ref="R1527">_xlfn.IFS(Restaurant_Data[[#This Row],[Total Reservations]]&lt;=50, "Low", Restaurant_Data[[#This Row],[Total Reservations]]&lt;=100, "Medium", Restaurant_Data[[#This Row],[Total Reservations]]&lt;=200, "High")</f>
        <v>Medium</v>
      </c>
      <c r="S1527" s="4">
        <v>610024.22</v>
      </c>
      <c r="T1527" t="str" cm="1">
        <f t="array" ref="T1527">_xlfn.IFS(Restaurant_Data[[#This Row],[Revenue]]&lt;= 500000, "Low Income", Restaurant_Data[[#This Row],[Revenue]]&lt;=1000000, "Middle Income", Restaurant_Data[[#This Row],[Revenue]] &lt;= 2000000, "High Income")</f>
        <v>Middle Income</v>
      </c>
    </row>
    <row r="1528" spans="1:20" x14ac:dyDescent="0.35">
      <c r="A1528" s="1" t="s">
        <v>1555</v>
      </c>
      <c r="B1528" s="1" t="s">
        <v>23</v>
      </c>
      <c r="C1528" s="1" t="s">
        <v>20</v>
      </c>
      <c r="D1528">
        <v>4.4000000000000004</v>
      </c>
      <c r="E1528">
        <v>73</v>
      </c>
      <c r="F1528">
        <v>68.83</v>
      </c>
      <c r="G1528">
        <v>7589</v>
      </c>
      <c r="H1528">
        <v>83151</v>
      </c>
      <c r="I1528">
        <v>4</v>
      </c>
      <c r="J1528">
        <v>113</v>
      </c>
      <c r="K1528">
        <v>68.599999999999994</v>
      </c>
      <c r="L1528">
        <v>8.6</v>
      </c>
      <c r="M1528">
        <v>5.6</v>
      </c>
      <c r="N1528" s="1" t="s">
        <v>21</v>
      </c>
      <c r="O1528">
        <v>12</v>
      </c>
      <c r="P1528">
        <v>36</v>
      </c>
      <c r="Q1528">
        <v>48</v>
      </c>
      <c r="R1528" t="str" cm="1">
        <f t="array" ref="R1528">_xlfn.IFS(Restaurant_Data[[#This Row],[Total Reservations]]&lt;=50, "Low", Restaurant_Data[[#This Row],[Total Reservations]]&lt;=100, "Medium", Restaurant_Data[[#This Row],[Total Reservations]]&lt;=200, "High")</f>
        <v>Low</v>
      </c>
      <c r="S1528" s="4">
        <v>1130556.1000000001</v>
      </c>
      <c r="T1528" t="str" cm="1">
        <f t="array" ref="T1528">_xlfn.IFS(Restaurant_Data[[#This Row],[Revenue]]&lt;= 500000, "Low Income", Restaurant_Data[[#This Row],[Revenue]]&lt;=1000000, "Middle Income", Restaurant_Data[[#This Row],[Revenue]] &lt;= 2000000, "High Income")</f>
        <v>High Income</v>
      </c>
    </row>
    <row r="1529" spans="1:20" x14ac:dyDescent="0.35">
      <c r="A1529" s="1" t="s">
        <v>1556</v>
      </c>
      <c r="B1529" s="1" t="s">
        <v>34</v>
      </c>
      <c r="C1529" s="1" t="s">
        <v>20</v>
      </c>
      <c r="D1529">
        <v>4.2</v>
      </c>
      <c r="E1529">
        <v>59</v>
      </c>
      <c r="F1529">
        <v>75.790000000000006</v>
      </c>
      <c r="G1529">
        <v>4084</v>
      </c>
      <c r="H1529">
        <v>42560</v>
      </c>
      <c r="I1529">
        <v>14</v>
      </c>
      <c r="J1529">
        <v>193</v>
      </c>
      <c r="K1529">
        <v>259.24</v>
      </c>
      <c r="L1529">
        <v>4.7</v>
      </c>
      <c r="M1529">
        <v>8.5</v>
      </c>
      <c r="N1529" s="1" t="s">
        <v>21</v>
      </c>
      <c r="O1529">
        <v>44</v>
      </c>
      <c r="P1529">
        <v>27</v>
      </c>
      <c r="Q1529">
        <v>71</v>
      </c>
      <c r="R1529" t="str" cm="1">
        <f t="array" ref="R1529">_xlfn.IFS(Restaurant_Data[[#This Row],[Total Reservations]]&lt;=50, "Low", Restaurant_Data[[#This Row],[Total Reservations]]&lt;=100, "Medium", Restaurant_Data[[#This Row],[Total Reservations]]&lt;=200, "High")</f>
        <v>Medium</v>
      </c>
      <c r="S1529" s="4">
        <v>1013903.68</v>
      </c>
      <c r="T1529" t="str" cm="1">
        <f t="array" ref="T1529">_xlfn.IFS(Restaurant_Data[[#This Row],[Revenue]]&lt;= 500000, "Low Income", Restaurant_Data[[#This Row],[Revenue]]&lt;=1000000, "Middle Income", Restaurant_Data[[#This Row],[Revenue]] &lt;= 2000000, "High Income")</f>
        <v>High Income</v>
      </c>
    </row>
    <row r="1530" spans="1:20" x14ac:dyDescent="0.35">
      <c r="A1530" s="1" t="s">
        <v>1557</v>
      </c>
      <c r="B1530" s="1" t="s">
        <v>19</v>
      </c>
      <c r="C1530" s="1" t="s">
        <v>26</v>
      </c>
      <c r="D1530">
        <v>3.3</v>
      </c>
      <c r="E1530">
        <v>42</v>
      </c>
      <c r="F1530">
        <v>55.19</v>
      </c>
      <c r="G1530">
        <v>1809</v>
      </c>
      <c r="H1530">
        <v>18915</v>
      </c>
      <c r="I1530">
        <v>11</v>
      </c>
      <c r="J1530">
        <v>835</v>
      </c>
      <c r="K1530">
        <v>173.42</v>
      </c>
      <c r="L1530">
        <v>1.7</v>
      </c>
      <c r="M1530">
        <v>2</v>
      </c>
      <c r="N1530" s="1" t="s">
        <v>21</v>
      </c>
      <c r="O1530">
        <v>1</v>
      </c>
      <c r="P1530">
        <v>39</v>
      </c>
      <c r="Q1530">
        <v>40</v>
      </c>
      <c r="R1530" t="str" cm="1">
        <f t="array" ref="R1530">_xlfn.IFS(Restaurant_Data[[#This Row],[Total Reservations]]&lt;=50, "Low", Restaurant_Data[[#This Row],[Total Reservations]]&lt;=100, "Medium", Restaurant_Data[[#This Row],[Total Reservations]]&lt;=200, "High")</f>
        <v>Low</v>
      </c>
      <c r="S1530" s="4">
        <v>528024.47</v>
      </c>
      <c r="T1530" t="str" cm="1">
        <f t="array" ref="T1530">_xlfn.IFS(Restaurant_Data[[#This Row],[Revenue]]&lt;= 500000, "Low Income", Restaurant_Data[[#This Row],[Revenue]]&lt;=1000000, "Middle Income", Restaurant_Data[[#This Row],[Revenue]] &lt;= 2000000, "High Income")</f>
        <v>Middle Income</v>
      </c>
    </row>
    <row r="1531" spans="1:20" x14ac:dyDescent="0.35">
      <c r="A1531" s="1" t="s">
        <v>1558</v>
      </c>
      <c r="B1531" s="1" t="s">
        <v>34</v>
      </c>
      <c r="C1531" s="1" t="s">
        <v>31</v>
      </c>
      <c r="D1531">
        <v>4.7</v>
      </c>
      <c r="E1531">
        <v>53</v>
      </c>
      <c r="F1531">
        <v>40.69</v>
      </c>
      <c r="G1531">
        <v>2520</v>
      </c>
      <c r="H1531">
        <v>29917</v>
      </c>
      <c r="I1531">
        <v>10</v>
      </c>
      <c r="J1531">
        <v>629</v>
      </c>
      <c r="K1531">
        <v>222.51</v>
      </c>
      <c r="L1531">
        <v>8.1</v>
      </c>
      <c r="M1531">
        <v>8.4</v>
      </c>
      <c r="N1531" s="1" t="s">
        <v>21</v>
      </c>
      <c r="O1531">
        <v>32</v>
      </c>
      <c r="P1531">
        <v>51</v>
      </c>
      <c r="Q1531">
        <v>83</v>
      </c>
      <c r="R1531" t="str" cm="1">
        <f t="array" ref="R1531">_xlfn.IFS(Restaurant_Data[[#This Row],[Total Reservations]]&lt;=50, "Low", Restaurant_Data[[#This Row],[Total Reservations]]&lt;=100, "Medium", Restaurant_Data[[#This Row],[Total Reservations]]&lt;=200, "High")</f>
        <v>Medium</v>
      </c>
      <c r="S1531" s="4">
        <v>500449.95</v>
      </c>
      <c r="T1531" t="str" cm="1">
        <f t="array" ref="T1531">_xlfn.IFS(Restaurant_Data[[#This Row],[Revenue]]&lt;= 500000, "Low Income", Restaurant_Data[[#This Row],[Revenue]]&lt;=1000000, "Middle Income", Restaurant_Data[[#This Row],[Revenue]] &lt;= 2000000, "High Income")</f>
        <v>Middle Income</v>
      </c>
    </row>
    <row r="1532" spans="1:20" x14ac:dyDescent="0.35">
      <c r="A1532" s="1" t="s">
        <v>1559</v>
      </c>
      <c r="B1532" s="1" t="s">
        <v>19</v>
      </c>
      <c r="C1532" s="1" t="s">
        <v>20</v>
      </c>
      <c r="D1532">
        <v>4.9000000000000004</v>
      </c>
      <c r="E1532">
        <v>48</v>
      </c>
      <c r="F1532">
        <v>66.569999999999993</v>
      </c>
      <c r="G1532">
        <v>4077</v>
      </c>
      <c r="H1532">
        <v>47369</v>
      </c>
      <c r="I1532">
        <v>5</v>
      </c>
      <c r="J1532">
        <v>284</v>
      </c>
      <c r="K1532">
        <v>255.28</v>
      </c>
      <c r="L1532">
        <v>1.2</v>
      </c>
      <c r="M1532">
        <v>5.0999999999999996</v>
      </c>
      <c r="N1532" s="1" t="s">
        <v>21</v>
      </c>
      <c r="O1532">
        <v>13</v>
      </c>
      <c r="P1532">
        <v>40</v>
      </c>
      <c r="Q1532">
        <v>53</v>
      </c>
      <c r="R1532" t="str" cm="1">
        <f t="array" ref="R1532">_xlfn.IFS(Restaurant_Data[[#This Row],[Total Reservations]]&lt;=50, "Low", Restaurant_Data[[#This Row],[Total Reservations]]&lt;=100, "Medium", Restaurant_Data[[#This Row],[Total Reservations]]&lt;=200, "High")</f>
        <v>Medium</v>
      </c>
      <c r="S1532" s="4">
        <v>720514</v>
      </c>
      <c r="T1532" t="str" cm="1">
        <f t="array" ref="T1532">_xlfn.IFS(Restaurant_Data[[#This Row],[Revenue]]&lt;= 500000, "Low Income", Restaurant_Data[[#This Row],[Revenue]]&lt;=1000000, "Middle Income", Restaurant_Data[[#This Row],[Revenue]] &lt;= 2000000, "High Income")</f>
        <v>Middle Income</v>
      </c>
    </row>
    <row r="1533" spans="1:20" x14ac:dyDescent="0.35">
      <c r="A1533" s="1" t="s">
        <v>1560</v>
      </c>
      <c r="B1533" s="1" t="s">
        <v>23</v>
      </c>
      <c r="C1533" s="1" t="s">
        <v>31</v>
      </c>
      <c r="D1533">
        <v>3.3</v>
      </c>
      <c r="E1533">
        <v>79</v>
      </c>
      <c r="F1533">
        <v>39.799999999999997</v>
      </c>
      <c r="G1533">
        <v>3699</v>
      </c>
      <c r="H1533">
        <v>37925</v>
      </c>
      <c r="I1533">
        <v>12</v>
      </c>
      <c r="J1533">
        <v>473</v>
      </c>
      <c r="K1533">
        <v>62.79</v>
      </c>
      <c r="L1533">
        <v>6.4</v>
      </c>
      <c r="M1533">
        <v>8.4</v>
      </c>
      <c r="N1533" s="1" t="s">
        <v>27</v>
      </c>
      <c r="O1533">
        <v>73</v>
      </c>
      <c r="P1533">
        <v>4</v>
      </c>
      <c r="Q1533">
        <v>77</v>
      </c>
      <c r="R1533" t="str" cm="1">
        <f t="array" ref="R1533">_xlfn.IFS(Restaurant_Data[[#This Row],[Total Reservations]]&lt;=50, "Low", Restaurant_Data[[#This Row],[Total Reservations]]&lt;=100, "Medium", Restaurant_Data[[#This Row],[Total Reservations]]&lt;=200, "High")</f>
        <v>Medium</v>
      </c>
      <c r="S1533" s="4">
        <v>719435.15</v>
      </c>
      <c r="T1533" t="str" cm="1">
        <f t="array" ref="T1533">_xlfn.IFS(Restaurant_Data[[#This Row],[Revenue]]&lt;= 500000, "Low Income", Restaurant_Data[[#This Row],[Revenue]]&lt;=1000000, "Middle Income", Restaurant_Data[[#This Row],[Revenue]] &lt;= 2000000, "High Income")</f>
        <v>Middle Income</v>
      </c>
    </row>
    <row r="1534" spans="1:20" x14ac:dyDescent="0.35">
      <c r="A1534" s="1" t="s">
        <v>1561</v>
      </c>
      <c r="B1534" s="1" t="s">
        <v>19</v>
      </c>
      <c r="C1534" s="1" t="s">
        <v>24</v>
      </c>
      <c r="D1534">
        <v>4</v>
      </c>
      <c r="E1534">
        <v>36</v>
      </c>
      <c r="F1534">
        <v>28.62</v>
      </c>
      <c r="G1534">
        <v>3497</v>
      </c>
      <c r="H1534">
        <v>39742</v>
      </c>
      <c r="I1534">
        <v>15</v>
      </c>
      <c r="J1534">
        <v>363</v>
      </c>
      <c r="K1534">
        <v>134.30000000000001</v>
      </c>
      <c r="L1534">
        <v>7.3</v>
      </c>
      <c r="M1534">
        <v>9.6</v>
      </c>
      <c r="N1534" s="1" t="s">
        <v>27</v>
      </c>
      <c r="O1534">
        <v>3</v>
      </c>
      <c r="P1534">
        <v>20</v>
      </c>
      <c r="Q1534">
        <v>23</v>
      </c>
      <c r="R1534" t="str" cm="1">
        <f t="array" ref="R1534">_xlfn.IFS(Restaurant_Data[[#This Row],[Total Reservations]]&lt;=50, "Low", Restaurant_Data[[#This Row],[Total Reservations]]&lt;=100, "Medium", Restaurant_Data[[#This Row],[Total Reservations]]&lt;=200, "High")</f>
        <v>Low</v>
      </c>
      <c r="S1534" s="4">
        <v>257706.94</v>
      </c>
      <c r="T1534" t="str" cm="1">
        <f t="array" ref="T1534">_xlfn.IFS(Restaurant_Data[[#This Row],[Revenue]]&lt;= 500000, "Low Income", Restaurant_Data[[#This Row],[Revenue]]&lt;=1000000, "Middle Income", Restaurant_Data[[#This Row],[Revenue]] &lt;= 2000000, "High Income")</f>
        <v>Low Income</v>
      </c>
    </row>
    <row r="1535" spans="1:20" x14ac:dyDescent="0.35">
      <c r="A1535" s="1" t="s">
        <v>1562</v>
      </c>
      <c r="B1535" s="1" t="s">
        <v>34</v>
      </c>
      <c r="C1535" s="1" t="s">
        <v>24</v>
      </c>
      <c r="D1535">
        <v>3.5</v>
      </c>
      <c r="E1535">
        <v>54</v>
      </c>
      <c r="F1535">
        <v>25.14</v>
      </c>
      <c r="G1535">
        <v>2164</v>
      </c>
      <c r="H1535">
        <v>26977</v>
      </c>
      <c r="I1535">
        <v>13</v>
      </c>
      <c r="J1535">
        <v>172</v>
      </c>
      <c r="K1535">
        <v>56.28</v>
      </c>
      <c r="L1535">
        <v>2.7</v>
      </c>
      <c r="M1535">
        <v>2.4</v>
      </c>
      <c r="N1535" s="1" t="s">
        <v>27</v>
      </c>
      <c r="O1535">
        <v>46</v>
      </c>
      <c r="P1535">
        <v>48</v>
      </c>
      <c r="Q1535">
        <v>94</v>
      </c>
      <c r="R1535" t="str" cm="1">
        <f t="array" ref="R1535">_xlfn.IFS(Restaurant_Data[[#This Row],[Total Reservations]]&lt;=50, "Low", Restaurant_Data[[#This Row],[Total Reservations]]&lt;=100, "Medium", Restaurant_Data[[#This Row],[Total Reservations]]&lt;=200, "High")</f>
        <v>Medium</v>
      </c>
      <c r="S1535" s="4">
        <v>320157.65000000002</v>
      </c>
      <c r="T1535" t="str" cm="1">
        <f t="array" ref="T1535">_xlfn.IFS(Restaurant_Data[[#This Row],[Revenue]]&lt;= 500000, "Low Income", Restaurant_Data[[#This Row],[Revenue]]&lt;=1000000, "Middle Income", Restaurant_Data[[#This Row],[Revenue]] &lt;= 2000000, "High Income")</f>
        <v>Low Income</v>
      </c>
    </row>
    <row r="1536" spans="1:20" x14ac:dyDescent="0.35">
      <c r="A1536" s="1" t="s">
        <v>1563</v>
      </c>
      <c r="B1536" s="1" t="s">
        <v>23</v>
      </c>
      <c r="C1536" s="1" t="s">
        <v>24</v>
      </c>
      <c r="D1536">
        <v>4.5</v>
      </c>
      <c r="E1536">
        <v>72</v>
      </c>
      <c r="F1536">
        <v>29.3</v>
      </c>
      <c r="G1536">
        <v>2754</v>
      </c>
      <c r="H1536">
        <v>32199</v>
      </c>
      <c r="I1536">
        <v>8</v>
      </c>
      <c r="J1536">
        <v>862</v>
      </c>
      <c r="K1536">
        <v>62.41</v>
      </c>
      <c r="L1536">
        <v>2.2000000000000002</v>
      </c>
      <c r="M1536">
        <v>7.1</v>
      </c>
      <c r="N1536" s="1" t="s">
        <v>21</v>
      </c>
      <c r="O1536">
        <v>32</v>
      </c>
      <c r="P1536">
        <v>60</v>
      </c>
      <c r="Q1536">
        <v>92</v>
      </c>
      <c r="R1536" t="str" cm="1">
        <f t="array" ref="R1536">_xlfn.IFS(Restaurant_Data[[#This Row],[Total Reservations]]&lt;=50, "Low", Restaurant_Data[[#This Row],[Total Reservations]]&lt;=100, "Medium", Restaurant_Data[[#This Row],[Total Reservations]]&lt;=200, "High")</f>
        <v>Medium</v>
      </c>
      <c r="S1536" s="4">
        <v>484812.95</v>
      </c>
      <c r="T1536" t="str" cm="1">
        <f t="array" ref="T1536">_xlfn.IFS(Restaurant_Data[[#This Row],[Revenue]]&lt;= 500000, "Low Income", Restaurant_Data[[#This Row],[Revenue]]&lt;=1000000, "Middle Income", Restaurant_Data[[#This Row],[Revenue]] &lt;= 2000000, "High Income")</f>
        <v>Low Income</v>
      </c>
    </row>
    <row r="1537" spans="1:20" x14ac:dyDescent="0.35">
      <c r="A1537" s="1" t="s">
        <v>1564</v>
      </c>
      <c r="B1537" s="1" t="s">
        <v>34</v>
      </c>
      <c r="C1537" s="1" t="s">
        <v>42</v>
      </c>
      <c r="D1537">
        <v>4.4000000000000004</v>
      </c>
      <c r="E1537">
        <v>51</v>
      </c>
      <c r="F1537">
        <v>40.6</v>
      </c>
      <c r="G1537">
        <v>4039</v>
      </c>
      <c r="H1537">
        <v>40049</v>
      </c>
      <c r="I1537">
        <v>4</v>
      </c>
      <c r="J1537">
        <v>102</v>
      </c>
      <c r="K1537">
        <v>59.46</v>
      </c>
      <c r="L1537">
        <v>2</v>
      </c>
      <c r="M1537">
        <v>3.1</v>
      </c>
      <c r="N1537" s="1" t="s">
        <v>27</v>
      </c>
      <c r="O1537">
        <v>46</v>
      </c>
      <c r="P1537">
        <v>5</v>
      </c>
      <c r="Q1537">
        <v>51</v>
      </c>
      <c r="R1537" t="str" cm="1">
        <f t="array" ref="R1537">_xlfn.IFS(Restaurant_Data[[#This Row],[Total Reservations]]&lt;=50, "Low", Restaurant_Data[[#This Row],[Total Reservations]]&lt;=100, "Medium", Restaurant_Data[[#This Row],[Total Reservations]]&lt;=200, "High")</f>
        <v>Medium</v>
      </c>
      <c r="S1537" s="4">
        <v>470346.95</v>
      </c>
      <c r="T1537" t="str" cm="1">
        <f t="array" ref="T1537">_xlfn.IFS(Restaurant_Data[[#This Row],[Revenue]]&lt;= 500000, "Low Income", Restaurant_Data[[#This Row],[Revenue]]&lt;=1000000, "Middle Income", Restaurant_Data[[#This Row],[Revenue]] &lt;= 2000000, "High Income")</f>
        <v>Low Income</v>
      </c>
    </row>
    <row r="1538" spans="1:20" x14ac:dyDescent="0.35">
      <c r="A1538" s="1" t="s">
        <v>1565</v>
      </c>
      <c r="B1538" s="1" t="s">
        <v>34</v>
      </c>
      <c r="C1538" s="1" t="s">
        <v>20</v>
      </c>
      <c r="D1538">
        <v>3.3</v>
      </c>
      <c r="E1538">
        <v>60</v>
      </c>
      <c r="F1538">
        <v>66.19</v>
      </c>
      <c r="G1538">
        <v>1648</v>
      </c>
      <c r="H1538">
        <v>17776</v>
      </c>
      <c r="I1538">
        <v>13</v>
      </c>
      <c r="J1538">
        <v>76</v>
      </c>
      <c r="K1538">
        <v>169.48</v>
      </c>
      <c r="L1538">
        <v>9.9</v>
      </c>
      <c r="M1538">
        <v>2.2000000000000002</v>
      </c>
      <c r="N1538" s="1" t="s">
        <v>27</v>
      </c>
      <c r="O1538">
        <v>12</v>
      </c>
      <c r="P1538">
        <v>49</v>
      </c>
      <c r="Q1538">
        <v>61</v>
      </c>
      <c r="R1538" t="str" cm="1">
        <f t="array" ref="R1538">_xlfn.IFS(Restaurant_Data[[#This Row],[Total Reservations]]&lt;=50, "Low", Restaurant_Data[[#This Row],[Total Reservations]]&lt;=100, "Medium", Restaurant_Data[[#This Row],[Total Reservations]]&lt;=200, "High")</f>
        <v>Medium</v>
      </c>
      <c r="S1538" s="4">
        <v>896336.99</v>
      </c>
      <c r="T1538" t="str" cm="1">
        <f t="array" ref="T1538">_xlfn.IFS(Restaurant_Data[[#This Row],[Revenue]]&lt;= 500000, "Low Income", Restaurant_Data[[#This Row],[Revenue]]&lt;=1000000, "Middle Income", Restaurant_Data[[#This Row],[Revenue]] &lt;= 2000000, "High Income")</f>
        <v>Middle Income</v>
      </c>
    </row>
    <row r="1539" spans="1:20" x14ac:dyDescent="0.35">
      <c r="A1539" s="1" t="s">
        <v>1566</v>
      </c>
      <c r="B1539" s="1" t="s">
        <v>19</v>
      </c>
      <c r="C1539" s="1" t="s">
        <v>26</v>
      </c>
      <c r="D1539">
        <v>4.8</v>
      </c>
      <c r="E1539">
        <v>39</v>
      </c>
      <c r="F1539">
        <v>50.91</v>
      </c>
      <c r="G1539">
        <v>4177</v>
      </c>
      <c r="H1539">
        <v>50517</v>
      </c>
      <c r="I1539">
        <v>15</v>
      </c>
      <c r="J1539">
        <v>423</v>
      </c>
      <c r="K1539">
        <v>162.66999999999999</v>
      </c>
      <c r="L1539">
        <v>7.8</v>
      </c>
      <c r="M1539">
        <v>6.7</v>
      </c>
      <c r="N1539" s="1" t="s">
        <v>27</v>
      </c>
      <c r="O1539">
        <v>4</v>
      </c>
      <c r="P1539">
        <v>23</v>
      </c>
      <c r="Q1539">
        <v>27</v>
      </c>
      <c r="R1539" t="str" cm="1">
        <f t="array" ref="R1539">_xlfn.IFS(Restaurant_Data[[#This Row],[Total Reservations]]&lt;=50, "Low", Restaurant_Data[[#This Row],[Total Reservations]]&lt;=100, "Medium", Restaurant_Data[[#This Row],[Total Reservations]]&lt;=200, "High")</f>
        <v>Low</v>
      </c>
      <c r="S1539" s="4">
        <v>468084.23</v>
      </c>
      <c r="T1539" t="str" cm="1">
        <f t="array" ref="T1539">_xlfn.IFS(Restaurant_Data[[#This Row],[Revenue]]&lt;= 500000, "Low Income", Restaurant_Data[[#This Row],[Revenue]]&lt;=1000000, "Middle Income", Restaurant_Data[[#This Row],[Revenue]] &lt;= 2000000, "High Income")</f>
        <v>Low Income</v>
      </c>
    </row>
    <row r="1540" spans="1:20" x14ac:dyDescent="0.35">
      <c r="A1540" s="1" t="s">
        <v>1567</v>
      </c>
      <c r="B1540" s="1" t="s">
        <v>34</v>
      </c>
      <c r="C1540" s="1" t="s">
        <v>26</v>
      </c>
      <c r="D1540">
        <v>3.4</v>
      </c>
      <c r="E1540">
        <v>62</v>
      </c>
      <c r="F1540">
        <v>54.01</v>
      </c>
      <c r="G1540">
        <v>993</v>
      </c>
      <c r="H1540">
        <v>16138</v>
      </c>
      <c r="I1540">
        <v>9</v>
      </c>
      <c r="J1540">
        <v>85</v>
      </c>
      <c r="K1540">
        <v>65.31</v>
      </c>
      <c r="L1540">
        <v>3.8</v>
      </c>
      <c r="M1540">
        <v>2</v>
      </c>
      <c r="N1540" s="1" t="s">
        <v>21</v>
      </c>
      <c r="O1540">
        <v>7</v>
      </c>
      <c r="P1540">
        <v>51</v>
      </c>
      <c r="Q1540">
        <v>58</v>
      </c>
      <c r="R1540" t="str" cm="1">
        <f t="array" ref="R1540">_xlfn.IFS(Restaurant_Data[[#This Row],[Total Reservations]]&lt;=50, "Low", Restaurant_Data[[#This Row],[Total Reservations]]&lt;=100, "Medium", Restaurant_Data[[#This Row],[Total Reservations]]&lt;=200, "High")</f>
        <v>Medium</v>
      </c>
      <c r="S1540" s="4">
        <v>750846.76</v>
      </c>
      <c r="T1540" t="str" cm="1">
        <f t="array" ref="T1540">_xlfn.IFS(Restaurant_Data[[#This Row],[Revenue]]&lt;= 500000, "Low Income", Restaurant_Data[[#This Row],[Revenue]]&lt;=1000000, "Middle Income", Restaurant_Data[[#This Row],[Revenue]] &lt;= 2000000, "High Income")</f>
        <v>Middle Income</v>
      </c>
    </row>
    <row r="1541" spans="1:20" x14ac:dyDescent="0.35">
      <c r="A1541" s="1" t="s">
        <v>1568</v>
      </c>
      <c r="B1541" s="1" t="s">
        <v>19</v>
      </c>
      <c r="C1541" s="1" t="s">
        <v>42</v>
      </c>
      <c r="D1541">
        <v>4.5999999999999996</v>
      </c>
      <c r="E1541">
        <v>36</v>
      </c>
      <c r="F1541">
        <v>39.15</v>
      </c>
      <c r="G1541">
        <v>2017</v>
      </c>
      <c r="H1541">
        <v>23871</v>
      </c>
      <c r="I1541">
        <v>6</v>
      </c>
      <c r="J1541">
        <v>661</v>
      </c>
      <c r="K1541">
        <v>115.59</v>
      </c>
      <c r="L1541">
        <v>4</v>
      </c>
      <c r="M1541">
        <v>5.2</v>
      </c>
      <c r="N1541" s="1" t="s">
        <v>27</v>
      </c>
      <c r="O1541">
        <v>7</v>
      </c>
      <c r="P1541">
        <v>15</v>
      </c>
      <c r="Q1541">
        <v>22</v>
      </c>
      <c r="R1541" t="str" cm="1">
        <f t="array" ref="R1541">_xlfn.IFS(Restaurant_Data[[#This Row],[Total Reservations]]&lt;=50, "Low", Restaurant_Data[[#This Row],[Total Reservations]]&lt;=100, "Medium", Restaurant_Data[[#This Row],[Total Reservations]]&lt;=200, "High")</f>
        <v>Low</v>
      </c>
      <c r="S1541" s="4">
        <v>325660.95</v>
      </c>
      <c r="T1541" t="str" cm="1">
        <f t="array" ref="T1541">_xlfn.IFS(Restaurant_Data[[#This Row],[Revenue]]&lt;= 500000, "Low Income", Restaurant_Data[[#This Row],[Revenue]]&lt;=1000000, "Middle Income", Restaurant_Data[[#This Row],[Revenue]] &lt;= 2000000, "High Income")</f>
        <v>Low Income</v>
      </c>
    </row>
    <row r="1542" spans="1:20" x14ac:dyDescent="0.35">
      <c r="A1542" s="1" t="s">
        <v>1569</v>
      </c>
      <c r="B1542" s="1" t="s">
        <v>23</v>
      </c>
      <c r="C1542" s="1" t="s">
        <v>26</v>
      </c>
      <c r="D1542">
        <v>3.9</v>
      </c>
      <c r="E1542">
        <v>79</v>
      </c>
      <c r="F1542">
        <v>48.88</v>
      </c>
      <c r="G1542">
        <v>3211</v>
      </c>
      <c r="H1542">
        <v>37464</v>
      </c>
      <c r="I1542">
        <v>18</v>
      </c>
      <c r="J1542">
        <v>190</v>
      </c>
      <c r="K1542">
        <v>111.12</v>
      </c>
      <c r="L1542">
        <v>6.8</v>
      </c>
      <c r="M1542">
        <v>6.7</v>
      </c>
      <c r="N1542" s="1" t="s">
        <v>27</v>
      </c>
      <c r="O1542">
        <v>73</v>
      </c>
      <c r="P1542">
        <v>6</v>
      </c>
      <c r="Q1542">
        <v>79</v>
      </c>
      <c r="R1542" t="str" cm="1">
        <f t="array" ref="R1542">_xlfn.IFS(Restaurant_Data[[#This Row],[Total Reservations]]&lt;=50, "Low", Restaurant_Data[[#This Row],[Total Reservations]]&lt;=100, "Medium", Restaurant_Data[[#This Row],[Total Reservations]]&lt;=200, "High")</f>
        <v>Medium</v>
      </c>
      <c r="S1542" s="4">
        <v>881354.1</v>
      </c>
      <c r="T1542" t="str" cm="1">
        <f t="array" ref="T1542">_xlfn.IFS(Restaurant_Data[[#This Row],[Revenue]]&lt;= 500000, "Low Income", Restaurant_Data[[#This Row],[Revenue]]&lt;=1000000, "Middle Income", Restaurant_Data[[#This Row],[Revenue]] &lt;= 2000000, "High Income")</f>
        <v>Middle Income</v>
      </c>
    </row>
    <row r="1543" spans="1:20" x14ac:dyDescent="0.35">
      <c r="A1543" s="1" t="s">
        <v>1570</v>
      </c>
      <c r="B1543" s="1" t="s">
        <v>19</v>
      </c>
      <c r="C1543" s="1" t="s">
        <v>24</v>
      </c>
      <c r="D1543">
        <v>3.7</v>
      </c>
      <c r="E1543">
        <v>33</v>
      </c>
      <c r="F1543">
        <v>28.73</v>
      </c>
      <c r="G1543">
        <v>2412</v>
      </c>
      <c r="H1543">
        <v>31077</v>
      </c>
      <c r="I1543">
        <v>9</v>
      </c>
      <c r="J1543">
        <v>996</v>
      </c>
      <c r="K1543">
        <v>124.15</v>
      </c>
      <c r="L1543">
        <v>5.0999999999999996</v>
      </c>
      <c r="M1543">
        <v>5.5</v>
      </c>
      <c r="N1543" s="1" t="s">
        <v>21</v>
      </c>
      <c r="O1543">
        <v>20</v>
      </c>
      <c r="P1543">
        <v>25</v>
      </c>
      <c r="Q1543">
        <v>45</v>
      </c>
      <c r="R1543" t="str" cm="1">
        <f t="array" ref="R1543">_xlfn.IFS(Restaurant_Data[[#This Row],[Total Reservations]]&lt;=50, "Low", Restaurant_Data[[#This Row],[Total Reservations]]&lt;=100, "Medium", Restaurant_Data[[#This Row],[Total Reservations]]&lt;=200, "High")</f>
        <v>Low</v>
      </c>
      <c r="S1543" s="4">
        <v>230388.41</v>
      </c>
      <c r="T1543" t="str" cm="1">
        <f t="array" ref="T1543">_xlfn.IFS(Restaurant_Data[[#This Row],[Revenue]]&lt;= 500000, "Low Income", Restaurant_Data[[#This Row],[Revenue]]&lt;=1000000, "Middle Income", Restaurant_Data[[#This Row],[Revenue]] &lt;= 2000000, "High Income")</f>
        <v>Low Income</v>
      </c>
    </row>
    <row r="1544" spans="1:20" x14ac:dyDescent="0.35">
      <c r="A1544" s="1" t="s">
        <v>1571</v>
      </c>
      <c r="B1544" s="1" t="s">
        <v>23</v>
      </c>
      <c r="C1544" s="1" t="s">
        <v>20</v>
      </c>
      <c r="D1544">
        <v>3.3</v>
      </c>
      <c r="E1544">
        <v>89</v>
      </c>
      <c r="F1544">
        <v>75.150000000000006</v>
      </c>
      <c r="G1544">
        <v>2380</v>
      </c>
      <c r="H1544">
        <v>24878</v>
      </c>
      <c r="I1544">
        <v>6</v>
      </c>
      <c r="J1544">
        <v>737</v>
      </c>
      <c r="K1544">
        <v>210.19</v>
      </c>
      <c r="L1544">
        <v>3.4</v>
      </c>
      <c r="M1544">
        <v>7.3</v>
      </c>
      <c r="N1544" s="1" t="s">
        <v>27</v>
      </c>
      <c r="O1544">
        <v>54</v>
      </c>
      <c r="P1544">
        <v>20</v>
      </c>
      <c r="Q1544">
        <v>74</v>
      </c>
      <c r="R1544" t="str" cm="1">
        <f t="array" ref="R1544">_xlfn.IFS(Restaurant_Data[[#This Row],[Total Reservations]]&lt;=50, "Low", Restaurant_Data[[#This Row],[Total Reservations]]&lt;=100, "Medium", Restaurant_Data[[#This Row],[Total Reservations]]&lt;=200, "High")</f>
        <v>Medium</v>
      </c>
      <c r="S1544" s="4">
        <v>1487947.65</v>
      </c>
      <c r="T1544" t="str" cm="1">
        <f t="array" ref="T1544">_xlfn.IFS(Restaurant_Data[[#This Row],[Revenue]]&lt;= 500000, "Low Income", Restaurant_Data[[#This Row],[Revenue]]&lt;=1000000, "Middle Income", Restaurant_Data[[#This Row],[Revenue]] &lt;= 2000000, "High Income")</f>
        <v>High Income</v>
      </c>
    </row>
    <row r="1545" spans="1:20" x14ac:dyDescent="0.35">
      <c r="A1545" s="1" t="s">
        <v>1572</v>
      </c>
      <c r="B1545" s="1" t="s">
        <v>19</v>
      </c>
      <c r="C1545" s="1" t="s">
        <v>26</v>
      </c>
      <c r="D1545">
        <v>3.3</v>
      </c>
      <c r="E1545">
        <v>45</v>
      </c>
      <c r="F1545">
        <v>45.54</v>
      </c>
      <c r="G1545">
        <v>1263</v>
      </c>
      <c r="H1545">
        <v>12099</v>
      </c>
      <c r="I1545">
        <v>7</v>
      </c>
      <c r="J1545">
        <v>237</v>
      </c>
      <c r="K1545">
        <v>224.27</v>
      </c>
      <c r="L1545">
        <v>1.5</v>
      </c>
      <c r="M1545">
        <v>8.1999999999999993</v>
      </c>
      <c r="N1545" s="1" t="s">
        <v>21</v>
      </c>
      <c r="O1545">
        <v>44</v>
      </c>
      <c r="P1545">
        <v>17</v>
      </c>
      <c r="Q1545">
        <v>61</v>
      </c>
      <c r="R1545" t="str" cm="1">
        <f t="array" ref="R1545">_xlfn.IFS(Restaurant_Data[[#This Row],[Total Reservations]]&lt;=50, "Low", Restaurant_Data[[#This Row],[Total Reservations]]&lt;=100, "Medium", Restaurant_Data[[#This Row],[Total Reservations]]&lt;=200, "High")</f>
        <v>Medium</v>
      </c>
      <c r="S1545" s="4">
        <v>466398.09</v>
      </c>
      <c r="T1545" t="str" cm="1">
        <f t="array" ref="T1545">_xlfn.IFS(Restaurant_Data[[#This Row],[Revenue]]&lt;= 500000, "Low Income", Restaurant_Data[[#This Row],[Revenue]]&lt;=1000000, "Middle Income", Restaurant_Data[[#This Row],[Revenue]] &lt;= 2000000, "High Income")</f>
        <v>Low Income</v>
      </c>
    </row>
    <row r="1546" spans="1:20" x14ac:dyDescent="0.35">
      <c r="A1546" s="1" t="s">
        <v>1573</v>
      </c>
      <c r="B1546" s="1" t="s">
        <v>34</v>
      </c>
      <c r="C1546" s="1" t="s">
        <v>26</v>
      </c>
      <c r="D1546">
        <v>4.3</v>
      </c>
      <c r="E1546">
        <v>69</v>
      </c>
      <c r="F1546">
        <v>49.9</v>
      </c>
      <c r="G1546">
        <v>2358</v>
      </c>
      <c r="H1546">
        <v>24546</v>
      </c>
      <c r="I1546">
        <v>12</v>
      </c>
      <c r="J1546">
        <v>767</v>
      </c>
      <c r="K1546">
        <v>134.77000000000001</v>
      </c>
      <c r="L1546">
        <v>8.1</v>
      </c>
      <c r="M1546">
        <v>8.9</v>
      </c>
      <c r="N1546" s="1" t="s">
        <v>21</v>
      </c>
      <c r="O1546">
        <v>62</v>
      </c>
      <c r="P1546">
        <v>16</v>
      </c>
      <c r="Q1546">
        <v>78</v>
      </c>
      <c r="R1546" t="str" cm="1">
        <f t="array" ref="R1546">_xlfn.IFS(Restaurant_Data[[#This Row],[Total Reservations]]&lt;=50, "Low", Restaurant_Data[[#This Row],[Total Reservations]]&lt;=100, "Medium", Restaurant_Data[[#This Row],[Total Reservations]]&lt;=200, "High")</f>
        <v>Medium</v>
      </c>
      <c r="S1546" s="4">
        <v>784729.4</v>
      </c>
      <c r="T1546" t="str" cm="1">
        <f t="array" ref="T1546">_xlfn.IFS(Restaurant_Data[[#This Row],[Revenue]]&lt;= 500000, "Low Income", Restaurant_Data[[#This Row],[Revenue]]&lt;=1000000, "Middle Income", Restaurant_Data[[#This Row],[Revenue]] &lt;= 2000000, "High Income")</f>
        <v>Middle Income</v>
      </c>
    </row>
    <row r="1547" spans="1:20" x14ac:dyDescent="0.35">
      <c r="A1547" s="1" t="s">
        <v>1574</v>
      </c>
      <c r="B1547" s="1" t="s">
        <v>19</v>
      </c>
      <c r="C1547" s="1" t="s">
        <v>37</v>
      </c>
      <c r="D1547">
        <v>4.0999999999999996</v>
      </c>
      <c r="E1547">
        <v>35</v>
      </c>
      <c r="F1547">
        <v>57.91</v>
      </c>
      <c r="G1547">
        <v>878</v>
      </c>
      <c r="H1547">
        <v>16731</v>
      </c>
      <c r="I1547">
        <v>4</v>
      </c>
      <c r="J1547">
        <v>667</v>
      </c>
      <c r="K1547">
        <v>247.06</v>
      </c>
      <c r="L1547">
        <v>9</v>
      </c>
      <c r="M1547">
        <v>6</v>
      </c>
      <c r="N1547" s="1" t="s">
        <v>21</v>
      </c>
      <c r="O1547">
        <v>23</v>
      </c>
      <c r="P1547">
        <v>20</v>
      </c>
      <c r="Q1547">
        <v>43</v>
      </c>
      <c r="R1547" t="str" cm="1">
        <f t="array" ref="R1547">_xlfn.IFS(Restaurant_Data[[#This Row],[Total Reservations]]&lt;=50, "Low", Restaurant_Data[[#This Row],[Total Reservations]]&lt;=100, "Medium", Restaurant_Data[[#This Row],[Total Reservations]]&lt;=200, "High")</f>
        <v>Low</v>
      </c>
      <c r="S1547" s="4">
        <v>461357.83</v>
      </c>
      <c r="T1547" t="str" cm="1">
        <f t="array" ref="T1547">_xlfn.IFS(Restaurant_Data[[#This Row],[Revenue]]&lt;= 500000, "Low Income", Restaurant_Data[[#This Row],[Revenue]]&lt;=1000000, "Middle Income", Restaurant_Data[[#This Row],[Revenue]] &lt;= 2000000, "High Income")</f>
        <v>Low Income</v>
      </c>
    </row>
    <row r="1548" spans="1:20" x14ac:dyDescent="0.35">
      <c r="A1548" s="1" t="s">
        <v>1575</v>
      </c>
      <c r="B1548" s="1" t="s">
        <v>19</v>
      </c>
      <c r="C1548" s="1" t="s">
        <v>37</v>
      </c>
      <c r="D1548">
        <v>3.2</v>
      </c>
      <c r="E1548">
        <v>38</v>
      </c>
      <c r="F1548">
        <v>64.83</v>
      </c>
      <c r="G1548">
        <v>1169</v>
      </c>
      <c r="H1548">
        <v>14889</v>
      </c>
      <c r="I1548">
        <v>11</v>
      </c>
      <c r="J1548">
        <v>662</v>
      </c>
      <c r="K1548">
        <v>154.47</v>
      </c>
      <c r="L1548">
        <v>2.9</v>
      </c>
      <c r="M1548">
        <v>3.5</v>
      </c>
      <c r="N1548" s="1" t="s">
        <v>27</v>
      </c>
      <c r="O1548">
        <v>27</v>
      </c>
      <c r="P1548">
        <v>5</v>
      </c>
      <c r="Q1548">
        <v>32</v>
      </c>
      <c r="R1548" t="str" cm="1">
        <f t="array" ref="R1548">_xlfn.IFS(Restaurant_Data[[#This Row],[Total Reservations]]&lt;=50, "Low", Restaurant_Data[[#This Row],[Total Reservations]]&lt;=100, "Medium", Restaurant_Data[[#This Row],[Total Reservations]]&lt;=200, "High")</f>
        <v>Low</v>
      </c>
      <c r="S1548" s="4">
        <v>559611.77</v>
      </c>
      <c r="T1548" t="str" cm="1">
        <f t="array" ref="T1548">_xlfn.IFS(Restaurant_Data[[#This Row],[Revenue]]&lt;= 500000, "Low Income", Restaurant_Data[[#This Row],[Revenue]]&lt;=1000000, "Middle Income", Restaurant_Data[[#This Row],[Revenue]] &lt;= 2000000, "High Income")</f>
        <v>Middle Income</v>
      </c>
    </row>
    <row r="1549" spans="1:20" x14ac:dyDescent="0.35">
      <c r="A1549" s="1" t="s">
        <v>1576</v>
      </c>
      <c r="B1549" s="1" t="s">
        <v>23</v>
      </c>
      <c r="C1549" s="1" t="s">
        <v>37</v>
      </c>
      <c r="D1549">
        <v>3.2</v>
      </c>
      <c r="E1549">
        <v>82</v>
      </c>
      <c r="F1549">
        <v>56.06</v>
      </c>
      <c r="G1549">
        <v>5327</v>
      </c>
      <c r="H1549">
        <v>51830</v>
      </c>
      <c r="I1549">
        <v>3</v>
      </c>
      <c r="J1549">
        <v>672</v>
      </c>
      <c r="K1549">
        <v>180.6</v>
      </c>
      <c r="L1549">
        <v>1.6</v>
      </c>
      <c r="M1549">
        <v>5.6</v>
      </c>
      <c r="N1549" s="1" t="s">
        <v>27</v>
      </c>
      <c r="O1549">
        <v>30</v>
      </c>
      <c r="P1549">
        <v>18</v>
      </c>
      <c r="Q1549">
        <v>48</v>
      </c>
      <c r="R1549" t="str" cm="1">
        <f t="array" ref="R1549">_xlfn.IFS(Restaurant_Data[[#This Row],[Total Reservations]]&lt;=50, "Low", Restaurant_Data[[#This Row],[Total Reservations]]&lt;=100, "Medium", Restaurant_Data[[#This Row],[Total Reservations]]&lt;=200, "High")</f>
        <v>Low</v>
      </c>
      <c r="S1549" s="4">
        <v>1027942.36</v>
      </c>
      <c r="T1549" t="str" cm="1">
        <f t="array" ref="T1549">_xlfn.IFS(Restaurant_Data[[#This Row],[Revenue]]&lt;= 500000, "Low Income", Restaurant_Data[[#This Row],[Revenue]]&lt;=1000000, "Middle Income", Restaurant_Data[[#This Row],[Revenue]] &lt;= 2000000, "High Income")</f>
        <v>High Income</v>
      </c>
    </row>
    <row r="1550" spans="1:20" x14ac:dyDescent="0.35">
      <c r="A1550" s="1" t="s">
        <v>1577</v>
      </c>
      <c r="B1550" s="1" t="s">
        <v>34</v>
      </c>
      <c r="C1550" s="1" t="s">
        <v>20</v>
      </c>
      <c r="D1550">
        <v>3.1</v>
      </c>
      <c r="E1550">
        <v>56</v>
      </c>
      <c r="F1550">
        <v>69.53</v>
      </c>
      <c r="G1550">
        <v>2018</v>
      </c>
      <c r="H1550">
        <v>26301</v>
      </c>
      <c r="I1550">
        <v>7</v>
      </c>
      <c r="J1550">
        <v>503</v>
      </c>
      <c r="K1550">
        <v>86.39</v>
      </c>
      <c r="L1550">
        <v>2.1</v>
      </c>
      <c r="M1550">
        <v>4.5</v>
      </c>
      <c r="N1550" s="1" t="s">
        <v>27</v>
      </c>
      <c r="O1550">
        <v>11</v>
      </c>
      <c r="P1550">
        <v>1</v>
      </c>
      <c r="Q1550">
        <v>12</v>
      </c>
      <c r="R1550" t="str" cm="1">
        <f t="array" ref="R1550">_xlfn.IFS(Restaurant_Data[[#This Row],[Total Reservations]]&lt;=50, "Low", Restaurant_Data[[#This Row],[Total Reservations]]&lt;=100, "Medium", Restaurant_Data[[#This Row],[Total Reservations]]&lt;=200, "High")</f>
        <v>Low</v>
      </c>
      <c r="S1550" s="4">
        <v>869198.33</v>
      </c>
      <c r="T1550" t="str" cm="1">
        <f t="array" ref="T1550">_xlfn.IFS(Restaurant_Data[[#This Row],[Revenue]]&lt;= 500000, "Low Income", Restaurant_Data[[#This Row],[Revenue]]&lt;=1000000, "Middle Income", Restaurant_Data[[#This Row],[Revenue]] &lt;= 2000000, "High Income")</f>
        <v>Middle Income</v>
      </c>
    </row>
    <row r="1551" spans="1:20" x14ac:dyDescent="0.35">
      <c r="A1551" s="1" t="s">
        <v>1578</v>
      </c>
      <c r="B1551" s="1" t="s">
        <v>19</v>
      </c>
      <c r="C1551" s="1" t="s">
        <v>24</v>
      </c>
      <c r="D1551">
        <v>4.5</v>
      </c>
      <c r="E1551">
        <v>47</v>
      </c>
      <c r="F1551">
        <v>29.47</v>
      </c>
      <c r="G1551">
        <v>1058</v>
      </c>
      <c r="H1551">
        <v>15794</v>
      </c>
      <c r="I1551">
        <v>2</v>
      </c>
      <c r="J1551">
        <v>228</v>
      </c>
      <c r="K1551">
        <v>108.22</v>
      </c>
      <c r="L1551">
        <v>4.7</v>
      </c>
      <c r="M1551">
        <v>3</v>
      </c>
      <c r="N1551" s="1" t="s">
        <v>21</v>
      </c>
      <c r="O1551">
        <v>44</v>
      </c>
      <c r="P1551">
        <v>18</v>
      </c>
      <c r="Q1551">
        <v>62</v>
      </c>
      <c r="R1551" t="str" cm="1">
        <f t="array" ref="R1551">_xlfn.IFS(Restaurant_Data[[#This Row],[Total Reservations]]&lt;=50, "Low", Restaurant_Data[[#This Row],[Total Reservations]]&lt;=100, "Medium", Restaurant_Data[[#This Row],[Total Reservations]]&lt;=200, "High")</f>
        <v>Medium</v>
      </c>
      <c r="S1551" s="4">
        <v>313844.55</v>
      </c>
      <c r="T1551" t="str" cm="1">
        <f t="array" ref="T1551">_xlfn.IFS(Restaurant_Data[[#This Row],[Revenue]]&lt;= 500000, "Low Income", Restaurant_Data[[#This Row],[Revenue]]&lt;=1000000, "Middle Income", Restaurant_Data[[#This Row],[Revenue]] &lt;= 2000000, "High Income")</f>
        <v>Low Income</v>
      </c>
    </row>
    <row r="1552" spans="1:20" x14ac:dyDescent="0.35">
      <c r="A1552" s="1" t="s">
        <v>1579</v>
      </c>
      <c r="B1552" s="1" t="s">
        <v>34</v>
      </c>
      <c r="C1552" s="1" t="s">
        <v>31</v>
      </c>
      <c r="D1552">
        <v>4.4000000000000004</v>
      </c>
      <c r="E1552">
        <v>63</v>
      </c>
      <c r="F1552">
        <v>39.770000000000003</v>
      </c>
      <c r="G1552">
        <v>1501</v>
      </c>
      <c r="H1552">
        <v>20453</v>
      </c>
      <c r="I1552">
        <v>10</v>
      </c>
      <c r="J1552">
        <v>63</v>
      </c>
      <c r="K1552">
        <v>231.89</v>
      </c>
      <c r="L1552">
        <v>3.7</v>
      </c>
      <c r="M1552">
        <v>5.8</v>
      </c>
      <c r="N1552" s="1" t="s">
        <v>21</v>
      </c>
      <c r="O1552">
        <v>23</v>
      </c>
      <c r="P1552">
        <v>51</v>
      </c>
      <c r="Q1552">
        <v>74</v>
      </c>
      <c r="R1552" t="str" cm="1">
        <f t="array" ref="R1552">_xlfn.IFS(Restaurant_Data[[#This Row],[Total Reservations]]&lt;=50, "Low", Restaurant_Data[[#This Row],[Total Reservations]]&lt;=100, "Medium", Restaurant_Data[[#This Row],[Total Reservations]]&lt;=200, "High")</f>
        <v>Medium</v>
      </c>
      <c r="S1552" s="4">
        <v>569799.81999999995</v>
      </c>
      <c r="T1552" t="str" cm="1">
        <f t="array" ref="T1552">_xlfn.IFS(Restaurant_Data[[#This Row],[Revenue]]&lt;= 500000, "Low Income", Restaurant_Data[[#This Row],[Revenue]]&lt;=1000000, "Middle Income", Restaurant_Data[[#This Row],[Revenue]] &lt;= 2000000, "High Income")</f>
        <v>Middle Income</v>
      </c>
    </row>
    <row r="1553" spans="1:20" x14ac:dyDescent="0.35">
      <c r="A1553" s="1" t="s">
        <v>1580</v>
      </c>
      <c r="B1553" s="1" t="s">
        <v>19</v>
      </c>
      <c r="C1553" s="1" t="s">
        <v>24</v>
      </c>
      <c r="D1553">
        <v>3.1</v>
      </c>
      <c r="E1553">
        <v>34</v>
      </c>
      <c r="F1553">
        <v>27.37</v>
      </c>
      <c r="G1553">
        <v>2711</v>
      </c>
      <c r="H1553">
        <v>32315</v>
      </c>
      <c r="I1553">
        <v>3</v>
      </c>
      <c r="J1553">
        <v>812</v>
      </c>
      <c r="K1553">
        <v>294.26</v>
      </c>
      <c r="L1553">
        <v>1.7</v>
      </c>
      <c r="M1553">
        <v>1.2</v>
      </c>
      <c r="N1553" s="1" t="s">
        <v>27</v>
      </c>
      <c r="O1553">
        <v>27</v>
      </c>
      <c r="P1553">
        <v>21</v>
      </c>
      <c r="Q1553">
        <v>48</v>
      </c>
      <c r="R1553" t="str" cm="1">
        <f t="array" ref="R1553">_xlfn.IFS(Restaurant_Data[[#This Row],[Total Reservations]]&lt;=50, "Low", Restaurant_Data[[#This Row],[Total Reservations]]&lt;=100, "Medium", Restaurant_Data[[#This Row],[Total Reservations]]&lt;=200, "High")</f>
        <v>Low</v>
      </c>
      <c r="S1553" s="4">
        <v>216867.03</v>
      </c>
      <c r="T1553" t="str" cm="1">
        <f t="array" ref="T1553">_xlfn.IFS(Restaurant_Data[[#This Row],[Revenue]]&lt;= 500000, "Low Income", Restaurant_Data[[#This Row],[Revenue]]&lt;=1000000, "Middle Income", Restaurant_Data[[#This Row],[Revenue]] &lt;= 2000000, "High Income")</f>
        <v>Low Income</v>
      </c>
    </row>
    <row r="1554" spans="1:20" x14ac:dyDescent="0.35">
      <c r="A1554" s="1" t="s">
        <v>1581</v>
      </c>
      <c r="B1554" s="1" t="s">
        <v>19</v>
      </c>
      <c r="C1554" s="1" t="s">
        <v>24</v>
      </c>
      <c r="D1554">
        <v>4.0999999999999996</v>
      </c>
      <c r="E1554">
        <v>42</v>
      </c>
      <c r="F1554">
        <v>32.090000000000003</v>
      </c>
      <c r="G1554">
        <v>2401</v>
      </c>
      <c r="H1554">
        <v>30862</v>
      </c>
      <c r="I1554">
        <v>17</v>
      </c>
      <c r="J1554">
        <v>732</v>
      </c>
      <c r="K1554">
        <v>226.16</v>
      </c>
      <c r="L1554">
        <v>5.0999999999999996</v>
      </c>
      <c r="M1554">
        <v>6.5</v>
      </c>
      <c r="N1554" s="1" t="s">
        <v>27</v>
      </c>
      <c r="O1554">
        <v>17</v>
      </c>
      <c r="P1554">
        <v>15</v>
      </c>
      <c r="Q1554">
        <v>32</v>
      </c>
      <c r="R1554" t="str" cm="1">
        <f t="array" ref="R1554">_xlfn.IFS(Restaurant_Data[[#This Row],[Total Reservations]]&lt;=50, "Low", Restaurant_Data[[#This Row],[Total Reservations]]&lt;=100, "Medium", Restaurant_Data[[#This Row],[Total Reservations]]&lt;=200, "High")</f>
        <v>Low</v>
      </c>
      <c r="S1554" s="4">
        <v>325599.3</v>
      </c>
      <c r="T1554" t="str" cm="1">
        <f t="array" ref="T1554">_xlfn.IFS(Restaurant_Data[[#This Row],[Revenue]]&lt;= 500000, "Low Income", Restaurant_Data[[#This Row],[Revenue]]&lt;=1000000, "Middle Income", Restaurant_Data[[#This Row],[Revenue]] &lt;= 2000000, "High Income")</f>
        <v>Low Income</v>
      </c>
    </row>
    <row r="1555" spans="1:20" x14ac:dyDescent="0.35">
      <c r="A1555" s="1" t="s">
        <v>1582</v>
      </c>
      <c r="B1555" s="1" t="s">
        <v>34</v>
      </c>
      <c r="C1555" s="1" t="s">
        <v>20</v>
      </c>
      <c r="D1555">
        <v>3.2</v>
      </c>
      <c r="E1555">
        <v>57</v>
      </c>
      <c r="F1555">
        <v>66.48</v>
      </c>
      <c r="G1555">
        <v>1205</v>
      </c>
      <c r="H1555">
        <v>17772</v>
      </c>
      <c r="I1555">
        <v>11</v>
      </c>
      <c r="J1555">
        <v>308</v>
      </c>
      <c r="K1555">
        <v>63.55</v>
      </c>
      <c r="L1555">
        <v>2.8</v>
      </c>
      <c r="M1555">
        <v>8.4</v>
      </c>
      <c r="N1555" s="1" t="s">
        <v>27</v>
      </c>
      <c r="O1555">
        <v>32</v>
      </c>
      <c r="P1555">
        <v>24</v>
      </c>
      <c r="Q1555">
        <v>56</v>
      </c>
      <c r="R1555" t="str" cm="1">
        <f t="array" ref="R1555">_xlfn.IFS(Restaurant_Data[[#This Row],[Total Reservations]]&lt;=50, "Low", Restaurant_Data[[#This Row],[Total Reservations]]&lt;=100, "Medium", Restaurant_Data[[#This Row],[Total Reservations]]&lt;=200, "High")</f>
        <v>Medium</v>
      </c>
      <c r="S1555" s="4">
        <v>853504.82</v>
      </c>
      <c r="T1555" t="str" cm="1">
        <f t="array" ref="T1555">_xlfn.IFS(Restaurant_Data[[#This Row],[Revenue]]&lt;= 500000, "Low Income", Restaurant_Data[[#This Row],[Revenue]]&lt;=1000000, "Middle Income", Restaurant_Data[[#This Row],[Revenue]] &lt;= 2000000, "High Income")</f>
        <v>Middle Income</v>
      </c>
    </row>
    <row r="1556" spans="1:20" x14ac:dyDescent="0.35">
      <c r="A1556" s="1" t="s">
        <v>1583</v>
      </c>
      <c r="B1556" s="1" t="s">
        <v>19</v>
      </c>
      <c r="C1556" s="1" t="s">
        <v>20</v>
      </c>
      <c r="D1556">
        <v>4.8</v>
      </c>
      <c r="E1556">
        <v>44</v>
      </c>
      <c r="F1556">
        <v>75.489999999999995</v>
      </c>
      <c r="G1556">
        <v>3646</v>
      </c>
      <c r="H1556">
        <v>40057</v>
      </c>
      <c r="I1556">
        <v>1</v>
      </c>
      <c r="J1556">
        <v>714</v>
      </c>
      <c r="K1556">
        <v>85.72</v>
      </c>
      <c r="L1556">
        <v>1.6</v>
      </c>
      <c r="M1556">
        <v>10</v>
      </c>
      <c r="N1556" s="1" t="s">
        <v>21</v>
      </c>
      <c r="O1556">
        <v>14</v>
      </c>
      <c r="P1556">
        <v>43</v>
      </c>
      <c r="Q1556">
        <v>57</v>
      </c>
      <c r="R1556" t="str" cm="1">
        <f t="array" ref="R1556">_xlfn.IFS(Restaurant_Data[[#This Row],[Total Reservations]]&lt;=50, "Low", Restaurant_Data[[#This Row],[Total Reservations]]&lt;=100, "Medium", Restaurant_Data[[#This Row],[Total Reservations]]&lt;=200, "High")</f>
        <v>Medium</v>
      </c>
      <c r="S1556" s="4">
        <v>747424.42</v>
      </c>
      <c r="T1556" t="str" cm="1">
        <f t="array" ref="T1556">_xlfn.IFS(Restaurant_Data[[#This Row],[Revenue]]&lt;= 500000, "Low Income", Restaurant_Data[[#This Row],[Revenue]]&lt;=1000000, "Middle Income", Restaurant_Data[[#This Row],[Revenue]] &lt;= 2000000, "High Income")</f>
        <v>Middle Income</v>
      </c>
    </row>
    <row r="1557" spans="1:20" x14ac:dyDescent="0.35">
      <c r="A1557" s="1" t="s">
        <v>1584</v>
      </c>
      <c r="B1557" s="1" t="s">
        <v>34</v>
      </c>
      <c r="C1557" s="1" t="s">
        <v>37</v>
      </c>
      <c r="D1557">
        <v>4.8</v>
      </c>
      <c r="E1557">
        <v>68</v>
      </c>
      <c r="F1557">
        <v>61.52</v>
      </c>
      <c r="G1557">
        <v>2090</v>
      </c>
      <c r="H1557">
        <v>24460</v>
      </c>
      <c r="I1557">
        <v>2</v>
      </c>
      <c r="J1557">
        <v>83</v>
      </c>
      <c r="K1557">
        <v>161.44</v>
      </c>
      <c r="L1557">
        <v>6.9</v>
      </c>
      <c r="M1557">
        <v>9.3000000000000007</v>
      </c>
      <c r="N1557" s="1" t="s">
        <v>21</v>
      </c>
      <c r="O1557">
        <v>27</v>
      </c>
      <c r="P1557">
        <v>10</v>
      </c>
      <c r="Q1557">
        <v>37</v>
      </c>
      <c r="R1557" t="str" cm="1">
        <f t="array" ref="R1557">_xlfn.IFS(Restaurant_Data[[#This Row],[Total Reservations]]&lt;=50, "Low", Restaurant_Data[[#This Row],[Total Reservations]]&lt;=100, "Medium", Restaurant_Data[[#This Row],[Total Reservations]]&lt;=200, "High")</f>
        <v>Low</v>
      </c>
      <c r="S1557" s="4">
        <v>933056.08</v>
      </c>
      <c r="T1557" t="str" cm="1">
        <f t="array" ref="T1557">_xlfn.IFS(Restaurant_Data[[#This Row],[Revenue]]&lt;= 500000, "Low Income", Restaurant_Data[[#This Row],[Revenue]]&lt;=1000000, "Middle Income", Restaurant_Data[[#This Row],[Revenue]] &lt;= 2000000, "High Income")</f>
        <v>Middle Income</v>
      </c>
    </row>
    <row r="1558" spans="1:20" x14ac:dyDescent="0.35">
      <c r="A1558" s="1" t="s">
        <v>1585</v>
      </c>
      <c r="B1558" s="1" t="s">
        <v>19</v>
      </c>
      <c r="C1558" s="1" t="s">
        <v>26</v>
      </c>
      <c r="D1558">
        <v>4.4000000000000004</v>
      </c>
      <c r="E1558">
        <v>38</v>
      </c>
      <c r="F1558">
        <v>51.89</v>
      </c>
      <c r="G1558">
        <v>1015</v>
      </c>
      <c r="H1558">
        <v>17918</v>
      </c>
      <c r="I1558">
        <v>13</v>
      </c>
      <c r="J1558">
        <v>759</v>
      </c>
      <c r="K1558">
        <v>233.14</v>
      </c>
      <c r="L1558">
        <v>6.2</v>
      </c>
      <c r="M1558">
        <v>1.8</v>
      </c>
      <c r="N1558" s="1" t="s">
        <v>21</v>
      </c>
      <c r="O1558">
        <v>27</v>
      </c>
      <c r="P1558">
        <v>11</v>
      </c>
      <c r="Q1558">
        <v>38</v>
      </c>
      <c r="R1558" t="str" cm="1">
        <f t="array" ref="R1558">_xlfn.IFS(Restaurant_Data[[#This Row],[Total Reservations]]&lt;=50, "Low", Restaurant_Data[[#This Row],[Total Reservations]]&lt;=100, "Medium", Restaurant_Data[[#This Row],[Total Reservations]]&lt;=200, "High")</f>
        <v>Low</v>
      </c>
      <c r="S1558" s="4">
        <v>454736.8</v>
      </c>
      <c r="T1558" t="str" cm="1">
        <f t="array" ref="T1558">_xlfn.IFS(Restaurant_Data[[#This Row],[Revenue]]&lt;= 500000, "Low Income", Restaurant_Data[[#This Row],[Revenue]]&lt;=1000000, "Middle Income", Restaurant_Data[[#This Row],[Revenue]] &lt;= 2000000, "High Income")</f>
        <v>Low Income</v>
      </c>
    </row>
    <row r="1559" spans="1:20" x14ac:dyDescent="0.35">
      <c r="A1559" s="1" t="s">
        <v>1586</v>
      </c>
      <c r="B1559" s="1" t="s">
        <v>23</v>
      </c>
      <c r="C1559" s="1" t="s">
        <v>42</v>
      </c>
      <c r="D1559">
        <v>4.9000000000000004</v>
      </c>
      <c r="E1559">
        <v>75</v>
      </c>
      <c r="F1559">
        <v>39.770000000000003</v>
      </c>
      <c r="G1559">
        <v>1988</v>
      </c>
      <c r="H1559">
        <v>23820</v>
      </c>
      <c r="I1559">
        <v>14</v>
      </c>
      <c r="J1559">
        <v>281</v>
      </c>
      <c r="K1559">
        <v>91.48</v>
      </c>
      <c r="L1559">
        <v>8.4</v>
      </c>
      <c r="M1559">
        <v>2.5</v>
      </c>
      <c r="N1559" s="1" t="s">
        <v>27</v>
      </c>
      <c r="O1559">
        <v>39</v>
      </c>
      <c r="P1559">
        <v>27</v>
      </c>
      <c r="Q1559">
        <v>66</v>
      </c>
      <c r="R1559" t="str" cm="1">
        <f t="array" ref="R1559">_xlfn.IFS(Restaurant_Data[[#This Row],[Total Reservations]]&lt;=50, "Low", Restaurant_Data[[#This Row],[Total Reservations]]&lt;=100, "Medium", Restaurant_Data[[#This Row],[Total Reservations]]&lt;=200, "High")</f>
        <v>Medium</v>
      </c>
      <c r="S1559" s="4">
        <v>680032.07</v>
      </c>
      <c r="T1559" t="str" cm="1">
        <f t="array" ref="T1559">_xlfn.IFS(Restaurant_Data[[#This Row],[Revenue]]&lt;= 500000, "Low Income", Restaurant_Data[[#This Row],[Revenue]]&lt;=1000000, "Middle Income", Restaurant_Data[[#This Row],[Revenue]] &lt;= 2000000, "High Income")</f>
        <v>Middle Income</v>
      </c>
    </row>
    <row r="1560" spans="1:20" x14ac:dyDescent="0.35">
      <c r="A1560" s="1" t="s">
        <v>1587</v>
      </c>
      <c r="B1560" s="1" t="s">
        <v>34</v>
      </c>
      <c r="C1560" s="1" t="s">
        <v>42</v>
      </c>
      <c r="D1560">
        <v>4.5999999999999996</v>
      </c>
      <c r="E1560">
        <v>63</v>
      </c>
      <c r="F1560">
        <v>38.770000000000003</v>
      </c>
      <c r="G1560">
        <v>1886</v>
      </c>
      <c r="H1560">
        <v>24630</v>
      </c>
      <c r="I1560">
        <v>17</v>
      </c>
      <c r="J1560">
        <v>242</v>
      </c>
      <c r="K1560">
        <v>237.71</v>
      </c>
      <c r="L1560">
        <v>3.7</v>
      </c>
      <c r="M1560">
        <v>2.2000000000000002</v>
      </c>
      <c r="N1560" s="1" t="s">
        <v>21</v>
      </c>
      <c r="O1560">
        <v>40</v>
      </c>
      <c r="P1560">
        <v>1</v>
      </c>
      <c r="Q1560">
        <v>41</v>
      </c>
      <c r="R1560" t="str" cm="1">
        <f t="array" ref="R1560">_xlfn.IFS(Restaurant_Data[[#This Row],[Total Reservations]]&lt;=50, "Low", Restaurant_Data[[#This Row],[Total Reservations]]&lt;=100, "Medium", Restaurant_Data[[#This Row],[Total Reservations]]&lt;=200, "High")</f>
        <v>Low</v>
      </c>
      <c r="S1560" s="4">
        <v>560993.76</v>
      </c>
      <c r="T1560" t="str" cm="1">
        <f t="array" ref="T1560">_xlfn.IFS(Restaurant_Data[[#This Row],[Revenue]]&lt;= 500000, "Low Income", Restaurant_Data[[#This Row],[Revenue]]&lt;=1000000, "Middle Income", Restaurant_Data[[#This Row],[Revenue]] &lt;= 2000000, "High Income")</f>
        <v>Middle Income</v>
      </c>
    </row>
    <row r="1561" spans="1:20" x14ac:dyDescent="0.35">
      <c r="A1561" s="1" t="s">
        <v>1588</v>
      </c>
      <c r="B1561" s="1" t="s">
        <v>19</v>
      </c>
      <c r="C1561" s="1" t="s">
        <v>31</v>
      </c>
      <c r="D1561">
        <v>4.7</v>
      </c>
      <c r="E1561">
        <v>39</v>
      </c>
      <c r="F1561">
        <v>32.340000000000003</v>
      </c>
      <c r="G1561">
        <v>1857</v>
      </c>
      <c r="H1561">
        <v>26398</v>
      </c>
      <c r="I1561">
        <v>2</v>
      </c>
      <c r="J1561">
        <v>559</v>
      </c>
      <c r="K1561">
        <v>188.96</v>
      </c>
      <c r="L1561">
        <v>2.2000000000000002</v>
      </c>
      <c r="M1561">
        <v>6</v>
      </c>
      <c r="N1561" s="1" t="s">
        <v>21</v>
      </c>
      <c r="O1561">
        <v>11</v>
      </c>
      <c r="P1561">
        <v>37</v>
      </c>
      <c r="Q1561">
        <v>48</v>
      </c>
      <c r="R1561" t="str" cm="1">
        <f t="array" ref="R1561">_xlfn.IFS(Restaurant_Data[[#This Row],[Total Reservations]]&lt;=50, "Low", Restaurant_Data[[#This Row],[Total Reservations]]&lt;=100, "Medium", Restaurant_Data[[#This Row],[Total Reservations]]&lt;=200, "High")</f>
        <v>Low</v>
      </c>
      <c r="S1561" s="4">
        <v>289091.65999999997</v>
      </c>
      <c r="T1561" t="str" cm="1">
        <f t="array" ref="T1561">_xlfn.IFS(Restaurant_Data[[#This Row],[Revenue]]&lt;= 500000, "Low Income", Restaurant_Data[[#This Row],[Revenue]]&lt;=1000000, "Middle Income", Restaurant_Data[[#This Row],[Revenue]] &lt;= 2000000, "High Income")</f>
        <v>Low Income</v>
      </c>
    </row>
    <row r="1562" spans="1:20" x14ac:dyDescent="0.35">
      <c r="A1562" s="1" t="s">
        <v>1589</v>
      </c>
      <c r="B1562" s="1" t="s">
        <v>19</v>
      </c>
      <c r="C1562" s="1" t="s">
        <v>26</v>
      </c>
      <c r="D1562">
        <v>4.0999999999999996</v>
      </c>
      <c r="E1562">
        <v>38</v>
      </c>
      <c r="F1562">
        <v>51.64</v>
      </c>
      <c r="G1562">
        <v>3535</v>
      </c>
      <c r="H1562">
        <v>43954</v>
      </c>
      <c r="I1562">
        <v>17</v>
      </c>
      <c r="J1562">
        <v>237</v>
      </c>
      <c r="K1562">
        <v>243.64</v>
      </c>
      <c r="L1562">
        <v>4.2</v>
      </c>
      <c r="M1562">
        <v>1.4</v>
      </c>
      <c r="N1562" s="1" t="s">
        <v>27</v>
      </c>
      <c r="O1562">
        <v>22</v>
      </c>
      <c r="P1562">
        <v>11</v>
      </c>
      <c r="Q1562">
        <v>33</v>
      </c>
      <c r="R1562" t="str" cm="1">
        <f t="array" ref="R1562">_xlfn.IFS(Restaurant_Data[[#This Row],[Total Reservations]]&lt;=50, "Low", Restaurant_Data[[#This Row],[Total Reservations]]&lt;=100, "Medium", Restaurant_Data[[#This Row],[Total Reservations]]&lt;=200, "High")</f>
        <v>Low</v>
      </c>
      <c r="S1562" s="4">
        <v>459226.4</v>
      </c>
      <c r="T1562" t="str" cm="1">
        <f t="array" ref="T1562">_xlfn.IFS(Restaurant_Data[[#This Row],[Revenue]]&lt;= 500000, "Low Income", Restaurant_Data[[#This Row],[Revenue]]&lt;=1000000, "Middle Income", Restaurant_Data[[#This Row],[Revenue]] &lt;= 2000000, "High Income")</f>
        <v>Low Income</v>
      </c>
    </row>
    <row r="1563" spans="1:20" x14ac:dyDescent="0.35">
      <c r="A1563" s="1" t="s">
        <v>1590</v>
      </c>
      <c r="B1563" s="1" t="s">
        <v>23</v>
      </c>
      <c r="C1563" s="1" t="s">
        <v>31</v>
      </c>
      <c r="D1563">
        <v>3.6</v>
      </c>
      <c r="E1563">
        <v>86</v>
      </c>
      <c r="F1563">
        <v>40.5</v>
      </c>
      <c r="G1563">
        <v>4195</v>
      </c>
      <c r="H1563">
        <v>47533</v>
      </c>
      <c r="I1563">
        <v>19</v>
      </c>
      <c r="J1563">
        <v>799</v>
      </c>
      <c r="K1563">
        <v>189.41</v>
      </c>
      <c r="L1563">
        <v>8</v>
      </c>
      <c r="M1563">
        <v>9.4</v>
      </c>
      <c r="N1563" s="1" t="s">
        <v>27</v>
      </c>
      <c r="O1563">
        <v>29</v>
      </c>
      <c r="P1563">
        <v>24</v>
      </c>
      <c r="Q1563">
        <v>53</v>
      </c>
      <c r="R1563" t="str" cm="1">
        <f t="array" ref="R1563">_xlfn.IFS(Restaurant_Data[[#This Row],[Total Reservations]]&lt;=50, "Low", Restaurant_Data[[#This Row],[Total Reservations]]&lt;=100, "Medium", Restaurant_Data[[#This Row],[Total Reservations]]&lt;=200, "High")</f>
        <v>Medium</v>
      </c>
      <c r="S1563" s="4">
        <v>802890.65</v>
      </c>
      <c r="T1563" t="str" cm="1">
        <f t="array" ref="T1563">_xlfn.IFS(Restaurant_Data[[#This Row],[Revenue]]&lt;= 500000, "Low Income", Restaurant_Data[[#This Row],[Revenue]]&lt;=1000000, "Middle Income", Restaurant_Data[[#This Row],[Revenue]] &lt;= 2000000, "High Income")</f>
        <v>Middle Income</v>
      </c>
    </row>
    <row r="1564" spans="1:20" x14ac:dyDescent="0.35">
      <c r="A1564" s="1" t="s">
        <v>1591</v>
      </c>
      <c r="B1564" s="1" t="s">
        <v>34</v>
      </c>
      <c r="C1564" s="1" t="s">
        <v>37</v>
      </c>
      <c r="D1564">
        <v>3.4</v>
      </c>
      <c r="E1564">
        <v>62</v>
      </c>
      <c r="F1564">
        <v>58.96</v>
      </c>
      <c r="G1564">
        <v>2510</v>
      </c>
      <c r="H1564">
        <v>27499</v>
      </c>
      <c r="I1564">
        <v>9</v>
      </c>
      <c r="J1564">
        <v>865</v>
      </c>
      <c r="K1564">
        <v>200.63</v>
      </c>
      <c r="L1564">
        <v>3.2</v>
      </c>
      <c r="M1564">
        <v>1.6</v>
      </c>
      <c r="N1564" s="1" t="s">
        <v>27</v>
      </c>
      <c r="O1564">
        <v>23</v>
      </c>
      <c r="P1564">
        <v>1</v>
      </c>
      <c r="Q1564">
        <v>24</v>
      </c>
      <c r="R1564" t="str" cm="1">
        <f t="array" ref="R1564">_xlfn.IFS(Restaurant_Data[[#This Row],[Total Reservations]]&lt;=50, "Low", Restaurant_Data[[#This Row],[Total Reservations]]&lt;=100, "Medium", Restaurant_Data[[#This Row],[Total Reservations]]&lt;=200, "High")</f>
        <v>Low</v>
      </c>
      <c r="S1564" s="4">
        <v>820243.87</v>
      </c>
      <c r="T1564" t="str" cm="1">
        <f t="array" ref="T1564">_xlfn.IFS(Restaurant_Data[[#This Row],[Revenue]]&lt;= 500000, "Low Income", Restaurant_Data[[#This Row],[Revenue]]&lt;=1000000, "Middle Income", Restaurant_Data[[#This Row],[Revenue]] &lt;= 2000000, "High Income")</f>
        <v>Middle Income</v>
      </c>
    </row>
    <row r="1565" spans="1:20" x14ac:dyDescent="0.35">
      <c r="A1565" s="1" t="s">
        <v>1592</v>
      </c>
      <c r="B1565" s="1" t="s">
        <v>19</v>
      </c>
      <c r="C1565" s="1" t="s">
        <v>31</v>
      </c>
      <c r="D1565">
        <v>3.7</v>
      </c>
      <c r="E1565">
        <v>46</v>
      </c>
      <c r="F1565">
        <v>39.71</v>
      </c>
      <c r="G1565">
        <v>1251</v>
      </c>
      <c r="H1565">
        <v>19932</v>
      </c>
      <c r="I1565">
        <v>12</v>
      </c>
      <c r="J1565">
        <v>546</v>
      </c>
      <c r="K1565">
        <v>112.19</v>
      </c>
      <c r="L1565">
        <v>3.3</v>
      </c>
      <c r="M1565">
        <v>4.5</v>
      </c>
      <c r="N1565" s="1" t="s">
        <v>21</v>
      </c>
      <c r="O1565">
        <v>8</v>
      </c>
      <c r="P1565">
        <v>32</v>
      </c>
      <c r="Q1565">
        <v>40</v>
      </c>
      <c r="R1565" t="str" cm="1">
        <f t="array" ref="R1565">_xlfn.IFS(Restaurant_Data[[#This Row],[Total Reservations]]&lt;=50, "Low", Restaurant_Data[[#This Row],[Total Reservations]]&lt;=100, "Medium", Restaurant_Data[[#This Row],[Total Reservations]]&lt;=200, "High")</f>
        <v>Low</v>
      </c>
      <c r="S1565" s="4">
        <v>421492.04</v>
      </c>
      <c r="T1565" t="str" cm="1">
        <f t="array" ref="T1565">_xlfn.IFS(Restaurant_Data[[#This Row],[Revenue]]&lt;= 500000, "Low Income", Restaurant_Data[[#This Row],[Revenue]]&lt;=1000000, "Middle Income", Restaurant_Data[[#This Row],[Revenue]] &lt;= 2000000, "High Income")</f>
        <v>Low Income</v>
      </c>
    </row>
    <row r="1566" spans="1:20" x14ac:dyDescent="0.35">
      <c r="A1566" s="1" t="s">
        <v>1593</v>
      </c>
      <c r="B1566" s="1" t="s">
        <v>23</v>
      </c>
      <c r="C1566" s="1" t="s">
        <v>26</v>
      </c>
      <c r="D1566">
        <v>4.3</v>
      </c>
      <c r="E1566">
        <v>88</v>
      </c>
      <c r="F1566">
        <v>46.64</v>
      </c>
      <c r="G1566">
        <v>3332</v>
      </c>
      <c r="H1566">
        <v>33881</v>
      </c>
      <c r="I1566">
        <v>16</v>
      </c>
      <c r="J1566">
        <v>377</v>
      </c>
      <c r="K1566">
        <v>230.05</v>
      </c>
      <c r="L1566">
        <v>2.2999999999999998</v>
      </c>
      <c r="M1566">
        <v>9</v>
      </c>
      <c r="N1566" s="1" t="s">
        <v>27</v>
      </c>
      <c r="O1566">
        <v>57</v>
      </c>
      <c r="P1566">
        <v>12</v>
      </c>
      <c r="Q1566">
        <v>69</v>
      </c>
      <c r="R1566" t="str" cm="1">
        <f t="array" ref="R1566">_xlfn.IFS(Restaurant_Data[[#This Row],[Total Reservations]]&lt;=50, "Low", Restaurant_Data[[#This Row],[Total Reservations]]&lt;=100, "Medium", Restaurant_Data[[#This Row],[Total Reservations]]&lt;=200, "High")</f>
        <v>Medium</v>
      </c>
      <c r="S1566" s="4">
        <v>931160.29</v>
      </c>
      <c r="T1566" t="str" cm="1">
        <f t="array" ref="T1566">_xlfn.IFS(Restaurant_Data[[#This Row],[Revenue]]&lt;= 500000, "Low Income", Restaurant_Data[[#This Row],[Revenue]]&lt;=1000000, "Middle Income", Restaurant_Data[[#This Row],[Revenue]] &lt;= 2000000, "High Income")</f>
        <v>Middle Income</v>
      </c>
    </row>
    <row r="1567" spans="1:20" x14ac:dyDescent="0.35">
      <c r="A1567" s="1" t="s">
        <v>1594</v>
      </c>
      <c r="B1567" s="1" t="s">
        <v>19</v>
      </c>
      <c r="C1567" s="1" t="s">
        <v>26</v>
      </c>
      <c r="D1567">
        <v>3.3</v>
      </c>
      <c r="E1567">
        <v>42</v>
      </c>
      <c r="F1567">
        <v>55.3</v>
      </c>
      <c r="G1567">
        <v>2076</v>
      </c>
      <c r="H1567">
        <v>24316</v>
      </c>
      <c r="I1567">
        <v>4</v>
      </c>
      <c r="J1567">
        <v>770</v>
      </c>
      <c r="K1567">
        <v>261</v>
      </c>
      <c r="L1567">
        <v>9.9</v>
      </c>
      <c r="M1567">
        <v>9.5</v>
      </c>
      <c r="N1567" s="1" t="s">
        <v>27</v>
      </c>
      <c r="O1567">
        <v>41</v>
      </c>
      <c r="P1567">
        <v>23</v>
      </c>
      <c r="Q1567">
        <v>64</v>
      </c>
      <c r="R1567" t="str" cm="1">
        <f t="array" ref="R1567">_xlfn.IFS(Restaurant_Data[[#This Row],[Total Reservations]]&lt;=50, "Low", Restaurant_Data[[#This Row],[Total Reservations]]&lt;=100, "Medium", Restaurant_Data[[#This Row],[Total Reservations]]&lt;=200, "High")</f>
        <v>Medium</v>
      </c>
      <c r="S1567" s="4">
        <v>531758.4</v>
      </c>
      <c r="T1567" t="str" cm="1">
        <f t="array" ref="T1567">_xlfn.IFS(Restaurant_Data[[#This Row],[Revenue]]&lt;= 500000, "Low Income", Restaurant_Data[[#This Row],[Revenue]]&lt;=1000000, "Middle Income", Restaurant_Data[[#This Row],[Revenue]] &lt;= 2000000, "High Income")</f>
        <v>Middle Income</v>
      </c>
    </row>
    <row r="1568" spans="1:20" x14ac:dyDescent="0.35">
      <c r="A1568" s="1" t="s">
        <v>1595</v>
      </c>
      <c r="B1568" s="1" t="s">
        <v>34</v>
      </c>
      <c r="C1568" s="1" t="s">
        <v>42</v>
      </c>
      <c r="D1568">
        <v>3.5</v>
      </c>
      <c r="E1568">
        <v>58</v>
      </c>
      <c r="F1568">
        <v>38.86</v>
      </c>
      <c r="G1568">
        <v>2361</v>
      </c>
      <c r="H1568">
        <v>27392</v>
      </c>
      <c r="I1568">
        <v>11</v>
      </c>
      <c r="J1568">
        <v>766</v>
      </c>
      <c r="K1568">
        <v>267.82</v>
      </c>
      <c r="L1568">
        <v>9.6999999999999993</v>
      </c>
      <c r="M1568">
        <v>5.2</v>
      </c>
      <c r="N1568" s="1" t="s">
        <v>21</v>
      </c>
      <c r="O1568">
        <v>12</v>
      </c>
      <c r="P1568">
        <v>19</v>
      </c>
      <c r="Q1568">
        <v>31</v>
      </c>
      <c r="R1568" t="str" cm="1">
        <f t="array" ref="R1568">_xlfn.IFS(Restaurant_Data[[#This Row],[Total Reservations]]&lt;=50, "Low", Restaurant_Data[[#This Row],[Total Reservations]]&lt;=100, "Medium", Restaurant_Data[[#This Row],[Total Reservations]]&lt;=200, "High")</f>
        <v>Low</v>
      </c>
      <c r="S1568" s="4">
        <v>519697.48</v>
      </c>
      <c r="T1568" t="str" cm="1">
        <f t="array" ref="T1568">_xlfn.IFS(Restaurant_Data[[#This Row],[Revenue]]&lt;= 500000, "Low Income", Restaurant_Data[[#This Row],[Revenue]]&lt;=1000000, "Middle Income", Restaurant_Data[[#This Row],[Revenue]] &lt;= 2000000, "High Income")</f>
        <v>Middle Income</v>
      </c>
    </row>
    <row r="1569" spans="1:20" x14ac:dyDescent="0.35">
      <c r="A1569" s="1" t="s">
        <v>1596</v>
      </c>
      <c r="B1569" s="1" t="s">
        <v>19</v>
      </c>
      <c r="C1569" s="1" t="s">
        <v>37</v>
      </c>
      <c r="D1569">
        <v>3.9</v>
      </c>
      <c r="E1569">
        <v>30</v>
      </c>
      <c r="F1569">
        <v>59.18</v>
      </c>
      <c r="G1569">
        <v>964</v>
      </c>
      <c r="H1569">
        <v>11426</v>
      </c>
      <c r="I1569">
        <v>4</v>
      </c>
      <c r="J1569">
        <v>964</v>
      </c>
      <c r="K1569">
        <v>57.36</v>
      </c>
      <c r="L1569">
        <v>6.9</v>
      </c>
      <c r="M1569">
        <v>5.4</v>
      </c>
      <c r="N1569" s="1" t="s">
        <v>21</v>
      </c>
      <c r="O1569">
        <v>9</v>
      </c>
      <c r="P1569">
        <v>19</v>
      </c>
      <c r="Q1569">
        <v>28</v>
      </c>
      <c r="R1569" t="str" cm="1">
        <f t="array" ref="R1569">_xlfn.IFS(Restaurant_Data[[#This Row],[Total Reservations]]&lt;=50, "Low", Restaurant_Data[[#This Row],[Total Reservations]]&lt;=100, "Medium", Restaurant_Data[[#This Row],[Total Reservations]]&lt;=200, "High")</f>
        <v>Low</v>
      </c>
      <c r="S1569" s="4">
        <v>404564.94</v>
      </c>
      <c r="T1569" t="str" cm="1">
        <f t="array" ref="T1569">_xlfn.IFS(Restaurant_Data[[#This Row],[Revenue]]&lt;= 500000, "Low Income", Restaurant_Data[[#This Row],[Revenue]]&lt;=1000000, "Middle Income", Restaurant_Data[[#This Row],[Revenue]] &lt;= 2000000, "High Income")</f>
        <v>Low Income</v>
      </c>
    </row>
    <row r="1570" spans="1:20" x14ac:dyDescent="0.35">
      <c r="A1570" s="1" t="s">
        <v>1597</v>
      </c>
      <c r="B1570" s="1" t="s">
        <v>19</v>
      </c>
      <c r="C1570" s="1" t="s">
        <v>20</v>
      </c>
      <c r="D1570">
        <v>3.5</v>
      </c>
      <c r="E1570">
        <v>30</v>
      </c>
      <c r="F1570">
        <v>70.09</v>
      </c>
      <c r="G1570">
        <v>3443</v>
      </c>
      <c r="H1570">
        <v>37872</v>
      </c>
      <c r="I1570">
        <v>2</v>
      </c>
      <c r="J1570">
        <v>154</v>
      </c>
      <c r="K1570">
        <v>206.15</v>
      </c>
      <c r="L1570">
        <v>2.9</v>
      </c>
      <c r="M1570">
        <v>6.7</v>
      </c>
      <c r="N1570" s="1" t="s">
        <v>27</v>
      </c>
      <c r="O1570">
        <v>19</v>
      </c>
      <c r="P1570">
        <v>14</v>
      </c>
      <c r="Q1570">
        <v>33</v>
      </c>
      <c r="R1570" t="str" cm="1">
        <f t="array" ref="R1570">_xlfn.IFS(Restaurant_Data[[#This Row],[Total Reservations]]&lt;=50, "Low", Restaurant_Data[[#This Row],[Total Reservations]]&lt;=100, "Medium", Restaurant_Data[[#This Row],[Total Reservations]]&lt;=200, "High")</f>
        <v>Low</v>
      </c>
      <c r="S1570" s="4">
        <v>476970.37</v>
      </c>
      <c r="T1570" t="str" cm="1">
        <f t="array" ref="T1570">_xlfn.IFS(Restaurant_Data[[#This Row],[Revenue]]&lt;= 500000, "Low Income", Restaurant_Data[[#This Row],[Revenue]]&lt;=1000000, "Middle Income", Restaurant_Data[[#This Row],[Revenue]] &lt;= 2000000, "High Income")</f>
        <v>Low Income</v>
      </c>
    </row>
    <row r="1571" spans="1:20" x14ac:dyDescent="0.35">
      <c r="A1571" s="1" t="s">
        <v>1598</v>
      </c>
      <c r="B1571" s="1" t="s">
        <v>19</v>
      </c>
      <c r="C1571" s="1" t="s">
        <v>31</v>
      </c>
      <c r="D1571">
        <v>4.2</v>
      </c>
      <c r="E1571">
        <v>34</v>
      </c>
      <c r="F1571">
        <v>37.9</v>
      </c>
      <c r="G1571">
        <v>2675</v>
      </c>
      <c r="H1571">
        <v>32993</v>
      </c>
      <c r="I1571">
        <v>10</v>
      </c>
      <c r="J1571">
        <v>340</v>
      </c>
      <c r="K1571">
        <v>297.38</v>
      </c>
      <c r="L1571">
        <v>7.9</v>
      </c>
      <c r="M1571">
        <v>4.7</v>
      </c>
      <c r="N1571" s="1" t="s">
        <v>27</v>
      </c>
      <c r="O1571">
        <v>18</v>
      </c>
      <c r="P1571">
        <v>11</v>
      </c>
      <c r="Q1571">
        <v>29</v>
      </c>
      <c r="R1571" t="str" cm="1">
        <f t="array" ref="R1571">_xlfn.IFS(Restaurant_Data[[#This Row],[Total Reservations]]&lt;=50, "Low", Restaurant_Data[[#This Row],[Total Reservations]]&lt;=100, "Medium", Restaurant_Data[[#This Row],[Total Reservations]]&lt;=200, "High")</f>
        <v>Low</v>
      </c>
      <c r="S1571" s="4">
        <v>305944.65000000002</v>
      </c>
      <c r="T1571" t="str" cm="1">
        <f t="array" ref="T1571">_xlfn.IFS(Restaurant_Data[[#This Row],[Revenue]]&lt;= 500000, "Low Income", Restaurant_Data[[#This Row],[Revenue]]&lt;=1000000, "Middle Income", Restaurant_Data[[#This Row],[Revenue]] &lt;= 2000000, "High Income")</f>
        <v>Low Income</v>
      </c>
    </row>
    <row r="1572" spans="1:20" x14ac:dyDescent="0.35">
      <c r="A1572" s="1" t="s">
        <v>1599</v>
      </c>
      <c r="B1572" s="1" t="s">
        <v>19</v>
      </c>
      <c r="C1572" s="1" t="s">
        <v>42</v>
      </c>
      <c r="D1572">
        <v>4.8</v>
      </c>
      <c r="E1572">
        <v>37</v>
      </c>
      <c r="F1572">
        <v>42.92</v>
      </c>
      <c r="G1572">
        <v>1564</v>
      </c>
      <c r="H1572">
        <v>20587</v>
      </c>
      <c r="I1572">
        <v>9</v>
      </c>
      <c r="J1572">
        <v>291</v>
      </c>
      <c r="K1572">
        <v>196.73</v>
      </c>
      <c r="L1572">
        <v>6.3</v>
      </c>
      <c r="M1572">
        <v>3.9</v>
      </c>
      <c r="N1572" s="1" t="s">
        <v>21</v>
      </c>
      <c r="O1572">
        <v>3</v>
      </c>
      <c r="P1572">
        <v>36</v>
      </c>
      <c r="Q1572">
        <v>39</v>
      </c>
      <c r="R1572" t="str" cm="1">
        <f t="array" ref="R1572">_xlfn.IFS(Restaurant_Data[[#This Row],[Total Reservations]]&lt;=50, "Low", Restaurant_Data[[#This Row],[Total Reservations]]&lt;=100, "Medium", Restaurant_Data[[#This Row],[Total Reservations]]&lt;=200, "High")</f>
        <v>Low</v>
      </c>
      <c r="S1572" s="4">
        <v>367511.99</v>
      </c>
      <c r="T1572" t="str" cm="1">
        <f t="array" ref="T1572">_xlfn.IFS(Restaurant_Data[[#This Row],[Revenue]]&lt;= 500000, "Low Income", Restaurant_Data[[#This Row],[Revenue]]&lt;=1000000, "Middle Income", Restaurant_Data[[#This Row],[Revenue]] &lt;= 2000000, "High Income")</f>
        <v>Low Income</v>
      </c>
    </row>
    <row r="1573" spans="1:20" x14ac:dyDescent="0.35">
      <c r="A1573" s="1" t="s">
        <v>1600</v>
      </c>
      <c r="B1573" s="1" t="s">
        <v>23</v>
      </c>
      <c r="C1573" s="1" t="s">
        <v>31</v>
      </c>
      <c r="D1573">
        <v>4.5</v>
      </c>
      <c r="E1573">
        <v>87</v>
      </c>
      <c r="F1573">
        <v>35.28</v>
      </c>
      <c r="G1573">
        <v>2355</v>
      </c>
      <c r="H1573">
        <v>31497</v>
      </c>
      <c r="I1573">
        <v>17</v>
      </c>
      <c r="J1573">
        <v>146</v>
      </c>
      <c r="K1573">
        <v>92.82</v>
      </c>
      <c r="L1573">
        <v>7.7</v>
      </c>
      <c r="M1573">
        <v>7.7</v>
      </c>
      <c r="N1573" s="1" t="s">
        <v>27</v>
      </c>
      <c r="O1573">
        <v>25</v>
      </c>
      <c r="P1573">
        <v>7</v>
      </c>
      <c r="Q1573">
        <v>32</v>
      </c>
      <c r="R1573" t="str" cm="1">
        <f t="array" ref="R1573">_xlfn.IFS(Restaurant_Data[[#This Row],[Total Reservations]]&lt;=50, "Low", Restaurant_Data[[#This Row],[Total Reservations]]&lt;=100, "Medium", Restaurant_Data[[#This Row],[Total Reservations]]&lt;=200, "High")</f>
        <v>Low</v>
      </c>
      <c r="S1573" s="4">
        <v>703418.15</v>
      </c>
      <c r="T1573" t="str" cm="1">
        <f t="array" ref="T1573">_xlfn.IFS(Restaurant_Data[[#This Row],[Revenue]]&lt;= 500000, "Low Income", Restaurant_Data[[#This Row],[Revenue]]&lt;=1000000, "Middle Income", Restaurant_Data[[#This Row],[Revenue]] &lt;= 2000000, "High Income")</f>
        <v>Middle Income</v>
      </c>
    </row>
    <row r="1574" spans="1:20" x14ac:dyDescent="0.35">
      <c r="A1574" s="1" t="s">
        <v>1601</v>
      </c>
      <c r="B1574" s="1" t="s">
        <v>23</v>
      </c>
      <c r="C1574" s="1" t="s">
        <v>31</v>
      </c>
      <c r="D1574">
        <v>4.3</v>
      </c>
      <c r="E1574">
        <v>73</v>
      </c>
      <c r="F1574">
        <v>35.75</v>
      </c>
      <c r="G1574">
        <v>3071</v>
      </c>
      <c r="H1574">
        <v>37980</v>
      </c>
      <c r="I1574">
        <v>12</v>
      </c>
      <c r="J1574">
        <v>926</v>
      </c>
      <c r="K1574">
        <v>269.39999999999998</v>
      </c>
      <c r="L1574">
        <v>8.6999999999999993</v>
      </c>
      <c r="M1574">
        <v>6.4</v>
      </c>
      <c r="N1574" s="1" t="s">
        <v>21</v>
      </c>
      <c r="O1574">
        <v>50</v>
      </c>
      <c r="P1574">
        <v>30</v>
      </c>
      <c r="Q1574">
        <v>80</v>
      </c>
      <c r="R1574" t="str" cm="1">
        <f t="array" ref="R1574">_xlfn.IFS(Restaurant_Data[[#This Row],[Total Reservations]]&lt;=50, "Low", Restaurant_Data[[#This Row],[Total Reservations]]&lt;=100, "Medium", Restaurant_Data[[#This Row],[Total Reservations]]&lt;=200, "High")</f>
        <v>Medium</v>
      </c>
      <c r="S1574" s="4">
        <v>602302.75</v>
      </c>
      <c r="T1574" t="str" cm="1">
        <f t="array" ref="T1574">_xlfn.IFS(Restaurant_Data[[#This Row],[Revenue]]&lt;= 500000, "Low Income", Restaurant_Data[[#This Row],[Revenue]]&lt;=1000000, "Middle Income", Restaurant_Data[[#This Row],[Revenue]] &lt;= 2000000, "High Income")</f>
        <v>Middle Income</v>
      </c>
    </row>
    <row r="1575" spans="1:20" x14ac:dyDescent="0.35">
      <c r="A1575" s="1" t="s">
        <v>1602</v>
      </c>
      <c r="B1575" s="1" t="s">
        <v>34</v>
      </c>
      <c r="C1575" s="1" t="s">
        <v>20</v>
      </c>
      <c r="D1575">
        <v>4.2</v>
      </c>
      <c r="E1575">
        <v>50</v>
      </c>
      <c r="F1575">
        <v>65.33</v>
      </c>
      <c r="G1575">
        <v>3458</v>
      </c>
      <c r="H1575">
        <v>39651</v>
      </c>
      <c r="I1575">
        <v>4</v>
      </c>
      <c r="J1575">
        <v>926</v>
      </c>
      <c r="K1575">
        <v>116.08</v>
      </c>
      <c r="L1575">
        <v>3.9</v>
      </c>
      <c r="M1575">
        <v>5.3</v>
      </c>
      <c r="N1575" s="1" t="s">
        <v>27</v>
      </c>
      <c r="O1575">
        <v>17</v>
      </c>
      <c r="P1575">
        <v>37</v>
      </c>
      <c r="Q1575">
        <v>54</v>
      </c>
      <c r="R1575" t="str" cm="1">
        <f t="array" ref="R1575">_xlfn.IFS(Restaurant_Data[[#This Row],[Total Reservations]]&lt;=50, "Low", Restaurant_Data[[#This Row],[Total Reservations]]&lt;=100, "Medium", Restaurant_Data[[#This Row],[Total Reservations]]&lt;=200, "High")</f>
        <v>Medium</v>
      </c>
      <c r="S1575" s="4">
        <v>736512.87</v>
      </c>
      <c r="T1575" t="str" cm="1">
        <f t="array" ref="T1575">_xlfn.IFS(Restaurant_Data[[#This Row],[Revenue]]&lt;= 500000, "Low Income", Restaurant_Data[[#This Row],[Revenue]]&lt;=1000000, "Middle Income", Restaurant_Data[[#This Row],[Revenue]] &lt;= 2000000, "High Income")</f>
        <v>Middle Income</v>
      </c>
    </row>
    <row r="1576" spans="1:20" x14ac:dyDescent="0.35">
      <c r="A1576" s="1" t="s">
        <v>1603</v>
      </c>
      <c r="B1576" s="1" t="s">
        <v>23</v>
      </c>
      <c r="C1576" s="1" t="s">
        <v>37</v>
      </c>
      <c r="D1576">
        <v>4</v>
      </c>
      <c r="E1576">
        <v>84</v>
      </c>
      <c r="F1576">
        <v>58.35</v>
      </c>
      <c r="G1576">
        <v>6188</v>
      </c>
      <c r="H1576">
        <v>62658</v>
      </c>
      <c r="I1576">
        <v>9</v>
      </c>
      <c r="J1576">
        <v>541</v>
      </c>
      <c r="K1576">
        <v>61.25</v>
      </c>
      <c r="L1576">
        <v>9.1999999999999993</v>
      </c>
      <c r="M1576">
        <v>1.9</v>
      </c>
      <c r="N1576" s="1" t="s">
        <v>21</v>
      </c>
      <c r="O1576">
        <v>83</v>
      </c>
      <c r="P1576">
        <v>28</v>
      </c>
      <c r="Q1576">
        <v>111</v>
      </c>
      <c r="R1576" t="str" cm="1">
        <f t="array" ref="R1576">_xlfn.IFS(Restaurant_Data[[#This Row],[Total Reservations]]&lt;=50, "Low", Restaurant_Data[[#This Row],[Total Reservations]]&lt;=100, "Medium", Restaurant_Data[[#This Row],[Total Reservations]]&lt;=200, "High")</f>
        <v>High</v>
      </c>
      <c r="S1576" s="4">
        <v>1107930.3500000001</v>
      </c>
      <c r="T1576" t="str" cm="1">
        <f t="array" ref="T1576">_xlfn.IFS(Restaurant_Data[[#This Row],[Revenue]]&lt;= 500000, "Low Income", Restaurant_Data[[#This Row],[Revenue]]&lt;=1000000, "Middle Income", Restaurant_Data[[#This Row],[Revenue]] &lt;= 2000000, "High Income")</f>
        <v>High Income</v>
      </c>
    </row>
    <row r="1577" spans="1:20" x14ac:dyDescent="0.35">
      <c r="A1577" s="1" t="s">
        <v>1604</v>
      </c>
      <c r="B1577" s="1" t="s">
        <v>23</v>
      </c>
      <c r="C1577" s="1" t="s">
        <v>26</v>
      </c>
      <c r="D1577">
        <v>3.4</v>
      </c>
      <c r="E1577">
        <v>89</v>
      </c>
      <c r="F1577">
        <v>48.81</v>
      </c>
      <c r="G1577">
        <v>3017</v>
      </c>
      <c r="H1577">
        <v>33330</v>
      </c>
      <c r="I1577">
        <v>14</v>
      </c>
      <c r="J1577">
        <v>850</v>
      </c>
      <c r="K1577">
        <v>157.63</v>
      </c>
      <c r="L1577">
        <v>9.1</v>
      </c>
      <c r="M1577">
        <v>1.6</v>
      </c>
      <c r="N1577" s="1" t="s">
        <v>21</v>
      </c>
      <c r="O1577">
        <v>42</v>
      </c>
      <c r="P1577">
        <v>17</v>
      </c>
      <c r="Q1577">
        <v>59</v>
      </c>
      <c r="R1577" t="str" cm="1">
        <f t="array" ref="R1577">_xlfn.IFS(Restaurant_Data[[#This Row],[Total Reservations]]&lt;=50, "Low", Restaurant_Data[[#This Row],[Total Reservations]]&lt;=100, "Medium", Restaurant_Data[[#This Row],[Total Reservations]]&lt;=200, "High")</f>
        <v>Medium</v>
      </c>
      <c r="S1577" s="4">
        <v>981477.5</v>
      </c>
      <c r="T1577" t="str" cm="1">
        <f t="array" ref="T1577">_xlfn.IFS(Restaurant_Data[[#This Row],[Revenue]]&lt;= 500000, "Low Income", Restaurant_Data[[#This Row],[Revenue]]&lt;=1000000, "Middle Income", Restaurant_Data[[#This Row],[Revenue]] &lt;= 2000000, "High Income")</f>
        <v>Middle Income</v>
      </c>
    </row>
    <row r="1578" spans="1:20" x14ac:dyDescent="0.35">
      <c r="A1578" s="1" t="s">
        <v>1605</v>
      </c>
      <c r="B1578" s="1" t="s">
        <v>34</v>
      </c>
      <c r="C1578" s="1" t="s">
        <v>24</v>
      </c>
      <c r="D1578">
        <v>4.8</v>
      </c>
      <c r="E1578">
        <v>53</v>
      </c>
      <c r="F1578">
        <v>31.15</v>
      </c>
      <c r="G1578">
        <v>4258</v>
      </c>
      <c r="H1578">
        <v>46740</v>
      </c>
      <c r="I1578">
        <v>4</v>
      </c>
      <c r="J1578">
        <v>987</v>
      </c>
      <c r="K1578">
        <v>75.069999999999993</v>
      </c>
      <c r="L1578">
        <v>5.9</v>
      </c>
      <c r="M1578">
        <v>5.6</v>
      </c>
      <c r="N1578" s="1" t="s">
        <v>27</v>
      </c>
      <c r="O1578">
        <v>20</v>
      </c>
      <c r="P1578">
        <v>19</v>
      </c>
      <c r="Q1578">
        <v>39</v>
      </c>
      <c r="R1578" t="str" cm="1">
        <f t="array" ref="R1578">_xlfn.IFS(Restaurant_Data[[#This Row],[Total Reservations]]&lt;=50, "Low", Restaurant_Data[[#This Row],[Total Reservations]]&lt;=100, "Medium", Restaurant_Data[[#This Row],[Total Reservations]]&lt;=200, "High")</f>
        <v>Low</v>
      </c>
      <c r="S1578" s="4">
        <v>383220.9</v>
      </c>
      <c r="T1578" t="str" cm="1">
        <f t="array" ref="T1578">_xlfn.IFS(Restaurant_Data[[#This Row],[Revenue]]&lt;= 500000, "Low Income", Restaurant_Data[[#This Row],[Revenue]]&lt;=1000000, "Middle Income", Restaurant_Data[[#This Row],[Revenue]] &lt;= 2000000, "High Income")</f>
        <v>Low Income</v>
      </c>
    </row>
    <row r="1579" spans="1:20" x14ac:dyDescent="0.35">
      <c r="A1579" s="1" t="s">
        <v>1606</v>
      </c>
      <c r="B1579" s="1" t="s">
        <v>23</v>
      </c>
      <c r="C1579" s="1" t="s">
        <v>31</v>
      </c>
      <c r="D1579">
        <v>3.5</v>
      </c>
      <c r="E1579">
        <v>78</v>
      </c>
      <c r="F1579">
        <v>36.14</v>
      </c>
      <c r="G1579">
        <v>4518</v>
      </c>
      <c r="H1579">
        <v>45660</v>
      </c>
      <c r="I1579">
        <v>2</v>
      </c>
      <c r="J1579">
        <v>164</v>
      </c>
      <c r="K1579">
        <v>78.81</v>
      </c>
      <c r="L1579">
        <v>7.2</v>
      </c>
      <c r="M1579">
        <v>6.6</v>
      </c>
      <c r="N1579" s="1" t="s">
        <v>21</v>
      </c>
      <c r="O1579">
        <v>39</v>
      </c>
      <c r="P1579">
        <v>71</v>
      </c>
      <c r="Q1579">
        <v>110</v>
      </c>
      <c r="R1579" t="str" cm="1">
        <f t="array" ref="R1579">_xlfn.IFS(Restaurant_Data[[#This Row],[Total Reservations]]&lt;=50, "Low", Restaurant_Data[[#This Row],[Total Reservations]]&lt;=100, "Medium", Restaurant_Data[[#This Row],[Total Reservations]]&lt;=200, "High")</f>
        <v>High</v>
      </c>
      <c r="S1579" s="4">
        <v>639606.88</v>
      </c>
      <c r="T1579" t="str" cm="1">
        <f t="array" ref="T1579">_xlfn.IFS(Restaurant_Data[[#This Row],[Revenue]]&lt;= 500000, "Low Income", Restaurant_Data[[#This Row],[Revenue]]&lt;=1000000, "Middle Income", Restaurant_Data[[#This Row],[Revenue]] &lt;= 2000000, "High Income")</f>
        <v>Middle Income</v>
      </c>
    </row>
    <row r="1580" spans="1:20" x14ac:dyDescent="0.35">
      <c r="A1580" s="1" t="s">
        <v>1607</v>
      </c>
      <c r="B1580" s="1" t="s">
        <v>23</v>
      </c>
      <c r="C1580" s="1" t="s">
        <v>24</v>
      </c>
      <c r="D1580">
        <v>3.2</v>
      </c>
      <c r="E1580">
        <v>89</v>
      </c>
      <c r="F1580">
        <v>32.81</v>
      </c>
      <c r="G1580">
        <v>1652</v>
      </c>
      <c r="H1580">
        <v>16307</v>
      </c>
      <c r="I1580">
        <v>18</v>
      </c>
      <c r="J1580">
        <v>359</v>
      </c>
      <c r="K1580">
        <v>165.82</v>
      </c>
      <c r="L1580">
        <v>4.7</v>
      </c>
      <c r="M1580">
        <v>6.9</v>
      </c>
      <c r="N1580" s="1" t="s">
        <v>27</v>
      </c>
      <c r="O1580">
        <v>22</v>
      </c>
      <c r="P1580">
        <v>45</v>
      </c>
      <c r="Q1580">
        <v>67</v>
      </c>
      <c r="R1580" t="str" cm="1">
        <f t="array" ref="R1580">_xlfn.IFS(Restaurant_Data[[#This Row],[Total Reservations]]&lt;=50, "Low", Restaurant_Data[[#This Row],[Total Reservations]]&lt;=100, "Medium", Restaurant_Data[[#This Row],[Total Reservations]]&lt;=200, "High")</f>
        <v>Medium</v>
      </c>
      <c r="S1580" s="4">
        <v>669509.32999999996</v>
      </c>
      <c r="T1580" t="str" cm="1">
        <f t="array" ref="T1580">_xlfn.IFS(Restaurant_Data[[#This Row],[Revenue]]&lt;= 500000, "Low Income", Restaurant_Data[[#This Row],[Revenue]]&lt;=1000000, "Middle Income", Restaurant_Data[[#This Row],[Revenue]] &lt;= 2000000, "High Income")</f>
        <v>Middle Income</v>
      </c>
    </row>
    <row r="1581" spans="1:20" x14ac:dyDescent="0.35">
      <c r="A1581" s="1" t="s">
        <v>1608</v>
      </c>
      <c r="B1581" s="1" t="s">
        <v>34</v>
      </c>
      <c r="C1581" s="1" t="s">
        <v>37</v>
      </c>
      <c r="D1581">
        <v>4.5</v>
      </c>
      <c r="E1581">
        <v>59</v>
      </c>
      <c r="F1581">
        <v>62.89</v>
      </c>
      <c r="G1581">
        <v>2929</v>
      </c>
      <c r="H1581">
        <v>37382</v>
      </c>
      <c r="I1581">
        <v>13</v>
      </c>
      <c r="J1581">
        <v>600</v>
      </c>
      <c r="K1581">
        <v>203.17</v>
      </c>
      <c r="L1581">
        <v>6.9</v>
      </c>
      <c r="M1581">
        <v>9.1</v>
      </c>
      <c r="N1581" s="1" t="s">
        <v>21</v>
      </c>
      <c r="O1581">
        <v>10</v>
      </c>
      <c r="P1581">
        <v>36</v>
      </c>
      <c r="Q1581">
        <v>46</v>
      </c>
      <c r="R1581" t="str" cm="1">
        <f t="array" ref="R1581">_xlfn.IFS(Restaurant_Data[[#This Row],[Total Reservations]]&lt;=50, "Low", Restaurant_Data[[#This Row],[Total Reservations]]&lt;=100, "Medium", Restaurant_Data[[#This Row],[Total Reservations]]&lt;=200, "High")</f>
        <v>Low</v>
      </c>
      <c r="S1581" s="4">
        <v>843957.23</v>
      </c>
      <c r="T1581" t="str" cm="1">
        <f t="array" ref="T1581">_xlfn.IFS(Restaurant_Data[[#This Row],[Revenue]]&lt;= 500000, "Low Income", Restaurant_Data[[#This Row],[Revenue]]&lt;=1000000, "Middle Income", Restaurant_Data[[#This Row],[Revenue]] &lt;= 2000000, "High Income")</f>
        <v>Middle Income</v>
      </c>
    </row>
    <row r="1582" spans="1:20" x14ac:dyDescent="0.35">
      <c r="A1582" s="1" t="s">
        <v>1609</v>
      </c>
      <c r="B1582" s="1" t="s">
        <v>34</v>
      </c>
      <c r="C1582" s="1" t="s">
        <v>24</v>
      </c>
      <c r="D1582">
        <v>3.4</v>
      </c>
      <c r="E1582">
        <v>64</v>
      </c>
      <c r="F1582">
        <v>27.59</v>
      </c>
      <c r="G1582">
        <v>1874</v>
      </c>
      <c r="H1582">
        <v>23743</v>
      </c>
      <c r="I1582">
        <v>10</v>
      </c>
      <c r="J1582">
        <v>159</v>
      </c>
      <c r="K1582">
        <v>276.35000000000002</v>
      </c>
      <c r="L1582">
        <v>5.9</v>
      </c>
      <c r="M1582">
        <v>8.3000000000000007</v>
      </c>
      <c r="N1582" s="1" t="s">
        <v>27</v>
      </c>
      <c r="O1582">
        <v>58</v>
      </c>
      <c r="P1582">
        <v>23</v>
      </c>
      <c r="Q1582">
        <v>81</v>
      </c>
      <c r="R1582" t="str" cm="1">
        <f t="array" ref="R1582">_xlfn.IFS(Restaurant_Data[[#This Row],[Total Reservations]]&lt;=50, "Low", Restaurant_Data[[#This Row],[Total Reservations]]&lt;=100, "Medium", Restaurant_Data[[#This Row],[Total Reservations]]&lt;=200, "High")</f>
        <v>Medium</v>
      </c>
      <c r="S1582" s="4">
        <v>410352.38</v>
      </c>
      <c r="T1582" t="str" cm="1">
        <f t="array" ref="T1582">_xlfn.IFS(Restaurant_Data[[#This Row],[Revenue]]&lt;= 500000, "Low Income", Restaurant_Data[[#This Row],[Revenue]]&lt;=1000000, "Middle Income", Restaurant_Data[[#This Row],[Revenue]] &lt;= 2000000, "High Income")</f>
        <v>Low Income</v>
      </c>
    </row>
    <row r="1583" spans="1:20" x14ac:dyDescent="0.35">
      <c r="A1583" s="1" t="s">
        <v>1610</v>
      </c>
      <c r="B1583" s="1" t="s">
        <v>34</v>
      </c>
      <c r="C1583" s="1" t="s">
        <v>31</v>
      </c>
      <c r="D1583">
        <v>3.7</v>
      </c>
      <c r="E1583">
        <v>52</v>
      </c>
      <c r="F1583">
        <v>38.47</v>
      </c>
      <c r="G1583">
        <v>1184</v>
      </c>
      <c r="H1583">
        <v>14177</v>
      </c>
      <c r="I1583">
        <v>14</v>
      </c>
      <c r="J1583">
        <v>241</v>
      </c>
      <c r="K1583">
        <v>226.31</v>
      </c>
      <c r="L1583">
        <v>3.9</v>
      </c>
      <c r="M1583">
        <v>2.2999999999999998</v>
      </c>
      <c r="N1583" s="1" t="s">
        <v>27</v>
      </c>
      <c r="O1583">
        <v>5</v>
      </c>
      <c r="P1583">
        <v>0</v>
      </c>
      <c r="Q1583">
        <v>5</v>
      </c>
      <c r="R1583" t="str" cm="1">
        <f t="array" ref="R1583">_xlfn.IFS(Restaurant_Data[[#This Row],[Total Reservations]]&lt;=50, "Low", Restaurant_Data[[#This Row],[Total Reservations]]&lt;=100, "Medium", Restaurant_Data[[#This Row],[Total Reservations]]&lt;=200, "High")</f>
        <v>Low</v>
      </c>
      <c r="S1583" s="4">
        <v>458355.56</v>
      </c>
      <c r="T1583" t="str" cm="1">
        <f t="array" ref="T1583">_xlfn.IFS(Restaurant_Data[[#This Row],[Revenue]]&lt;= 500000, "Low Income", Restaurant_Data[[#This Row],[Revenue]]&lt;=1000000, "Middle Income", Restaurant_Data[[#This Row],[Revenue]] &lt;= 2000000, "High Income")</f>
        <v>Low Income</v>
      </c>
    </row>
    <row r="1584" spans="1:20" x14ac:dyDescent="0.35">
      <c r="A1584" s="1" t="s">
        <v>1611</v>
      </c>
      <c r="B1584" s="1" t="s">
        <v>19</v>
      </c>
      <c r="C1584" s="1" t="s">
        <v>20</v>
      </c>
      <c r="D1584">
        <v>3.1</v>
      </c>
      <c r="E1584">
        <v>31</v>
      </c>
      <c r="F1584">
        <v>65.22</v>
      </c>
      <c r="G1584">
        <v>1226</v>
      </c>
      <c r="H1584">
        <v>17660</v>
      </c>
      <c r="I1584">
        <v>9</v>
      </c>
      <c r="J1584">
        <v>727</v>
      </c>
      <c r="K1584">
        <v>260.64999999999998</v>
      </c>
      <c r="L1584">
        <v>3.9</v>
      </c>
      <c r="M1584">
        <v>8.1</v>
      </c>
      <c r="N1584" s="1" t="s">
        <v>27</v>
      </c>
      <c r="O1584">
        <v>5</v>
      </c>
      <c r="P1584">
        <v>25</v>
      </c>
      <c r="Q1584">
        <v>30</v>
      </c>
      <c r="R1584" t="str" cm="1">
        <f t="array" ref="R1584">_xlfn.IFS(Restaurant_Data[[#This Row],[Total Reservations]]&lt;=50, "Low", Restaurant_Data[[#This Row],[Total Reservations]]&lt;=100, "Medium", Restaurant_Data[[#This Row],[Total Reservations]]&lt;=200, "High")</f>
        <v>Low</v>
      </c>
      <c r="S1584" s="4">
        <v>463911.18</v>
      </c>
      <c r="T1584" t="str" cm="1">
        <f t="array" ref="T1584">_xlfn.IFS(Restaurant_Data[[#This Row],[Revenue]]&lt;= 500000, "Low Income", Restaurant_Data[[#This Row],[Revenue]]&lt;=1000000, "Middle Income", Restaurant_Data[[#This Row],[Revenue]] &lt;= 2000000, "High Income")</f>
        <v>Low Income</v>
      </c>
    </row>
    <row r="1585" spans="1:20" x14ac:dyDescent="0.35">
      <c r="A1585" s="1" t="s">
        <v>1612</v>
      </c>
      <c r="B1585" s="1" t="s">
        <v>19</v>
      </c>
      <c r="C1585" s="1" t="s">
        <v>24</v>
      </c>
      <c r="D1585">
        <v>3.3</v>
      </c>
      <c r="E1585">
        <v>34</v>
      </c>
      <c r="F1585">
        <v>32.880000000000003</v>
      </c>
      <c r="G1585">
        <v>1978</v>
      </c>
      <c r="H1585">
        <v>25244</v>
      </c>
      <c r="I1585">
        <v>11</v>
      </c>
      <c r="J1585">
        <v>855</v>
      </c>
      <c r="K1585">
        <v>152.94999999999999</v>
      </c>
      <c r="L1585">
        <v>6.9</v>
      </c>
      <c r="M1585">
        <v>7.1</v>
      </c>
      <c r="N1585" s="1" t="s">
        <v>21</v>
      </c>
      <c r="O1585">
        <v>10</v>
      </c>
      <c r="P1585">
        <v>2</v>
      </c>
      <c r="Q1585">
        <v>12</v>
      </c>
      <c r="R1585" t="str" cm="1">
        <f t="array" ref="R1585">_xlfn.IFS(Restaurant_Data[[#This Row],[Total Reservations]]&lt;=50, "Low", Restaurant_Data[[#This Row],[Total Reservations]]&lt;=100, "Medium", Restaurant_Data[[#This Row],[Total Reservations]]&lt;=200, "High")</f>
        <v>Low</v>
      </c>
      <c r="S1585" s="4">
        <v>269158.24</v>
      </c>
      <c r="T1585" t="str" cm="1">
        <f t="array" ref="T1585">_xlfn.IFS(Restaurant_Data[[#This Row],[Revenue]]&lt;= 500000, "Low Income", Restaurant_Data[[#This Row],[Revenue]]&lt;=1000000, "Middle Income", Restaurant_Data[[#This Row],[Revenue]] &lt;= 2000000, "High Income")</f>
        <v>Low Income</v>
      </c>
    </row>
    <row r="1586" spans="1:20" x14ac:dyDescent="0.35">
      <c r="A1586" s="1" t="s">
        <v>1613</v>
      </c>
      <c r="B1586" s="1" t="s">
        <v>34</v>
      </c>
      <c r="C1586" s="1" t="s">
        <v>37</v>
      </c>
      <c r="D1586">
        <v>3.3</v>
      </c>
      <c r="E1586">
        <v>50</v>
      </c>
      <c r="F1586">
        <v>56.12</v>
      </c>
      <c r="G1586">
        <v>999</v>
      </c>
      <c r="H1586">
        <v>17696</v>
      </c>
      <c r="I1586">
        <v>1</v>
      </c>
      <c r="J1586">
        <v>634</v>
      </c>
      <c r="K1586">
        <v>129.65</v>
      </c>
      <c r="L1586">
        <v>9.6</v>
      </c>
      <c r="M1586">
        <v>8.5</v>
      </c>
      <c r="N1586" s="1" t="s">
        <v>21</v>
      </c>
      <c r="O1586">
        <v>35</v>
      </c>
      <c r="P1586">
        <v>37</v>
      </c>
      <c r="Q1586">
        <v>72</v>
      </c>
      <c r="R1586" t="str" cm="1">
        <f t="array" ref="R1586">_xlfn.IFS(Restaurant_Data[[#This Row],[Total Reservations]]&lt;=50, "Low", Restaurant_Data[[#This Row],[Total Reservations]]&lt;=100, "Medium", Restaurant_Data[[#This Row],[Total Reservations]]&lt;=200, "High")</f>
        <v>Medium</v>
      </c>
      <c r="S1586" s="4">
        <v>632255.93999999994</v>
      </c>
      <c r="T1586" t="str" cm="1">
        <f t="array" ref="T1586">_xlfn.IFS(Restaurant_Data[[#This Row],[Revenue]]&lt;= 500000, "Low Income", Restaurant_Data[[#This Row],[Revenue]]&lt;=1000000, "Middle Income", Restaurant_Data[[#This Row],[Revenue]] &lt;= 2000000, "High Income")</f>
        <v>Middle Income</v>
      </c>
    </row>
    <row r="1587" spans="1:20" x14ac:dyDescent="0.35">
      <c r="A1587" s="1" t="s">
        <v>1614</v>
      </c>
      <c r="B1587" s="1" t="s">
        <v>34</v>
      </c>
      <c r="C1587" s="1" t="s">
        <v>37</v>
      </c>
      <c r="D1587">
        <v>3.1</v>
      </c>
      <c r="E1587">
        <v>60</v>
      </c>
      <c r="F1587">
        <v>63.03</v>
      </c>
      <c r="G1587">
        <v>1841</v>
      </c>
      <c r="H1587">
        <v>17657</v>
      </c>
      <c r="I1587">
        <v>12</v>
      </c>
      <c r="J1587">
        <v>997</v>
      </c>
      <c r="K1587">
        <v>198.21</v>
      </c>
      <c r="L1587">
        <v>2.8</v>
      </c>
      <c r="M1587">
        <v>8.6</v>
      </c>
      <c r="N1587" s="1" t="s">
        <v>27</v>
      </c>
      <c r="O1587">
        <v>7</v>
      </c>
      <c r="P1587">
        <v>10</v>
      </c>
      <c r="Q1587">
        <v>17</v>
      </c>
      <c r="R1587" t="str" cm="1">
        <f t="array" ref="R1587">_xlfn.IFS(Restaurant_Data[[#This Row],[Total Reservations]]&lt;=50, "Low", Restaurant_Data[[#This Row],[Total Reservations]]&lt;=100, "Medium", Restaurant_Data[[#This Row],[Total Reservations]]&lt;=200, "High")</f>
        <v>Low</v>
      </c>
      <c r="S1587" s="4">
        <v>852624.06</v>
      </c>
      <c r="T1587" t="str" cm="1">
        <f t="array" ref="T1587">_xlfn.IFS(Restaurant_Data[[#This Row],[Revenue]]&lt;= 500000, "Low Income", Restaurant_Data[[#This Row],[Revenue]]&lt;=1000000, "Middle Income", Restaurant_Data[[#This Row],[Revenue]] &lt;= 2000000, "High Income")</f>
        <v>Middle Income</v>
      </c>
    </row>
    <row r="1588" spans="1:20" x14ac:dyDescent="0.35">
      <c r="A1588" s="1" t="s">
        <v>1615</v>
      </c>
      <c r="B1588" s="1" t="s">
        <v>34</v>
      </c>
      <c r="C1588" s="1" t="s">
        <v>20</v>
      </c>
      <c r="D1588">
        <v>4.3</v>
      </c>
      <c r="E1588">
        <v>61</v>
      </c>
      <c r="F1588">
        <v>70.8</v>
      </c>
      <c r="G1588">
        <v>1556</v>
      </c>
      <c r="H1588">
        <v>20410</v>
      </c>
      <c r="I1588">
        <v>17</v>
      </c>
      <c r="J1588">
        <v>161</v>
      </c>
      <c r="K1588">
        <v>223.87</v>
      </c>
      <c r="L1588">
        <v>4.5</v>
      </c>
      <c r="M1588">
        <v>4.0999999999999996</v>
      </c>
      <c r="N1588" s="1" t="s">
        <v>27</v>
      </c>
      <c r="O1588">
        <v>23</v>
      </c>
      <c r="P1588">
        <v>41</v>
      </c>
      <c r="Q1588">
        <v>64</v>
      </c>
      <c r="R1588" t="str" cm="1">
        <f t="array" ref="R1588">_xlfn.IFS(Restaurant_Data[[#This Row],[Total Reservations]]&lt;=50, "Low", Restaurant_Data[[#This Row],[Total Reservations]]&lt;=100, "Medium", Restaurant_Data[[#This Row],[Total Reservations]]&lt;=200, "High")</f>
        <v>Medium</v>
      </c>
      <c r="S1588" s="4">
        <v>975324.9</v>
      </c>
      <c r="T1588" t="str" cm="1">
        <f t="array" ref="T1588">_xlfn.IFS(Restaurant_Data[[#This Row],[Revenue]]&lt;= 500000, "Low Income", Restaurant_Data[[#This Row],[Revenue]]&lt;=1000000, "Middle Income", Restaurant_Data[[#This Row],[Revenue]] &lt;= 2000000, "High Income")</f>
        <v>Middle Income</v>
      </c>
    </row>
    <row r="1589" spans="1:20" x14ac:dyDescent="0.35">
      <c r="A1589" s="1" t="s">
        <v>1616</v>
      </c>
      <c r="B1589" s="1" t="s">
        <v>19</v>
      </c>
      <c r="C1589" s="1" t="s">
        <v>24</v>
      </c>
      <c r="D1589">
        <v>4.7</v>
      </c>
      <c r="E1589">
        <v>32</v>
      </c>
      <c r="F1589">
        <v>29.81</v>
      </c>
      <c r="G1589">
        <v>4171</v>
      </c>
      <c r="H1589">
        <v>48795</v>
      </c>
      <c r="I1589">
        <v>17</v>
      </c>
      <c r="J1589">
        <v>918</v>
      </c>
      <c r="K1589">
        <v>192.06</v>
      </c>
      <c r="L1589">
        <v>8.3000000000000007</v>
      </c>
      <c r="M1589">
        <v>3.4</v>
      </c>
      <c r="N1589" s="1" t="s">
        <v>27</v>
      </c>
      <c r="O1589">
        <v>10</v>
      </c>
      <c r="P1589">
        <v>7</v>
      </c>
      <c r="Q1589">
        <v>17</v>
      </c>
      <c r="R1589" t="str" cm="1">
        <f t="array" ref="R1589">_xlfn.IFS(Restaurant_Data[[#This Row],[Total Reservations]]&lt;=50, "Low", Restaurant_Data[[#This Row],[Total Reservations]]&lt;=100, "Medium", Restaurant_Data[[#This Row],[Total Reservations]]&lt;=200, "High")</f>
        <v>Low</v>
      </c>
      <c r="S1589" s="4">
        <v>242797.5</v>
      </c>
      <c r="T1589" t="str" cm="1">
        <f t="array" ref="T1589">_xlfn.IFS(Restaurant_Data[[#This Row],[Revenue]]&lt;= 500000, "Low Income", Restaurant_Data[[#This Row],[Revenue]]&lt;=1000000, "Middle Income", Restaurant_Data[[#This Row],[Revenue]] &lt;= 2000000, "High Income")</f>
        <v>Low Income</v>
      </c>
    </row>
    <row r="1590" spans="1:20" x14ac:dyDescent="0.35">
      <c r="A1590" s="1" t="s">
        <v>1617</v>
      </c>
      <c r="B1590" s="1" t="s">
        <v>19</v>
      </c>
      <c r="C1590" s="1" t="s">
        <v>24</v>
      </c>
      <c r="D1590">
        <v>3.7</v>
      </c>
      <c r="E1590">
        <v>45</v>
      </c>
      <c r="F1590">
        <v>32.6</v>
      </c>
      <c r="G1590">
        <v>2218</v>
      </c>
      <c r="H1590">
        <v>23330</v>
      </c>
      <c r="I1590">
        <v>8</v>
      </c>
      <c r="J1590">
        <v>352</v>
      </c>
      <c r="K1590">
        <v>116.13</v>
      </c>
      <c r="L1590">
        <v>2.1</v>
      </c>
      <c r="M1590">
        <v>6</v>
      </c>
      <c r="N1590" s="1" t="s">
        <v>21</v>
      </c>
      <c r="O1590">
        <v>9</v>
      </c>
      <c r="P1590">
        <v>40</v>
      </c>
      <c r="Q1590">
        <v>49</v>
      </c>
      <c r="R1590" t="str" cm="1">
        <f t="array" ref="R1590">_xlfn.IFS(Restaurant_Data[[#This Row],[Total Reservations]]&lt;=50, "Low", Restaurant_Data[[#This Row],[Total Reservations]]&lt;=100, "Medium", Restaurant_Data[[#This Row],[Total Reservations]]&lt;=200, "High")</f>
        <v>Low</v>
      </c>
      <c r="S1590" s="4">
        <v>340117.9</v>
      </c>
      <c r="T1590" t="str" cm="1">
        <f t="array" ref="T1590">_xlfn.IFS(Restaurant_Data[[#This Row],[Revenue]]&lt;= 500000, "Low Income", Restaurant_Data[[#This Row],[Revenue]]&lt;=1000000, "Middle Income", Restaurant_Data[[#This Row],[Revenue]] &lt;= 2000000, "High Income")</f>
        <v>Low Income</v>
      </c>
    </row>
    <row r="1591" spans="1:20" x14ac:dyDescent="0.35">
      <c r="A1591" s="1" t="s">
        <v>1618</v>
      </c>
      <c r="B1591" s="1" t="s">
        <v>23</v>
      </c>
      <c r="C1591" s="1" t="s">
        <v>26</v>
      </c>
      <c r="D1591">
        <v>4.7</v>
      </c>
      <c r="E1591">
        <v>83</v>
      </c>
      <c r="F1591">
        <v>45.4</v>
      </c>
      <c r="G1591">
        <v>4216</v>
      </c>
      <c r="H1591">
        <v>48998</v>
      </c>
      <c r="I1591">
        <v>17</v>
      </c>
      <c r="J1591">
        <v>943</v>
      </c>
      <c r="K1591">
        <v>142.43</v>
      </c>
      <c r="L1591">
        <v>9.9</v>
      </c>
      <c r="M1591">
        <v>3.7</v>
      </c>
      <c r="N1591" s="1" t="s">
        <v>27</v>
      </c>
      <c r="O1591">
        <v>18</v>
      </c>
      <c r="P1591">
        <v>42</v>
      </c>
      <c r="Q1591">
        <v>60</v>
      </c>
      <c r="R1591" t="str" cm="1">
        <f t="array" ref="R1591">_xlfn.IFS(Restaurant_Data[[#This Row],[Total Reservations]]&lt;=50, "Low", Restaurant_Data[[#This Row],[Total Reservations]]&lt;=100, "Medium", Restaurant_Data[[#This Row],[Total Reservations]]&lt;=200, "High")</f>
        <v>Medium</v>
      </c>
      <c r="S1591" s="4">
        <v>862419.7</v>
      </c>
      <c r="T1591" t="str" cm="1">
        <f t="array" ref="T1591">_xlfn.IFS(Restaurant_Data[[#This Row],[Revenue]]&lt;= 500000, "Low Income", Restaurant_Data[[#This Row],[Revenue]]&lt;=1000000, "Middle Income", Restaurant_Data[[#This Row],[Revenue]] &lt;= 2000000, "High Income")</f>
        <v>Middle Income</v>
      </c>
    </row>
    <row r="1592" spans="1:20" x14ac:dyDescent="0.35">
      <c r="A1592" s="1" t="s">
        <v>1619</v>
      </c>
      <c r="B1592" s="1" t="s">
        <v>23</v>
      </c>
      <c r="C1592" s="1" t="s">
        <v>42</v>
      </c>
      <c r="D1592">
        <v>3.4</v>
      </c>
      <c r="E1592">
        <v>81</v>
      </c>
      <c r="F1592">
        <v>37.46</v>
      </c>
      <c r="G1592">
        <v>6391</v>
      </c>
      <c r="H1592">
        <v>65703</v>
      </c>
      <c r="I1592">
        <v>13</v>
      </c>
      <c r="J1592">
        <v>626</v>
      </c>
      <c r="K1592">
        <v>162.08000000000001</v>
      </c>
      <c r="L1592">
        <v>7.1</v>
      </c>
      <c r="M1592">
        <v>4.0999999999999996</v>
      </c>
      <c r="N1592" s="1" t="s">
        <v>21</v>
      </c>
      <c r="O1592">
        <v>23</v>
      </c>
      <c r="P1592">
        <v>2</v>
      </c>
      <c r="Q1592">
        <v>25</v>
      </c>
      <c r="R1592" t="str" cm="1">
        <f t="array" ref="R1592">_xlfn.IFS(Restaurant_Data[[#This Row],[Total Reservations]]&lt;=50, "Low", Restaurant_Data[[#This Row],[Total Reservations]]&lt;=100, "Medium", Restaurant_Data[[#This Row],[Total Reservations]]&lt;=200, "High")</f>
        <v>Low</v>
      </c>
      <c r="S1592" s="4">
        <v>698163.09</v>
      </c>
      <c r="T1592" t="str" cm="1">
        <f t="array" ref="T1592">_xlfn.IFS(Restaurant_Data[[#This Row],[Revenue]]&lt;= 500000, "Low Income", Restaurant_Data[[#This Row],[Revenue]]&lt;=1000000, "Middle Income", Restaurant_Data[[#This Row],[Revenue]] &lt;= 2000000, "High Income")</f>
        <v>Middle Income</v>
      </c>
    </row>
    <row r="1593" spans="1:20" x14ac:dyDescent="0.35">
      <c r="A1593" s="1" t="s">
        <v>1620</v>
      </c>
      <c r="B1593" s="1" t="s">
        <v>34</v>
      </c>
      <c r="C1593" s="1" t="s">
        <v>37</v>
      </c>
      <c r="D1593">
        <v>3.7</v>
      </c>
      <c r="E1593">
        <v>69</v>
      </c>
      <c r="F1593">
        <v>61.78</v>
      </c>
      <c r="G1593">
        <v>1810</v>
      </c>
      <c r="H1593">
        <v>23157</v>
      </c>
      <c r="I1593">
        <v>13</v>
      </c>
      <c r="J1593">
        <v>405</v>
      </c>
      <c r="K1593">
        <v>53.54</v>
      </c>
      <c r="L1593">
        <v>9.1999999999999993</v>
      </c>
      <c r="M1593">
        <v>1.6</v>
      </c>
      <c r="N1593" s="1" t="s">
        <v>27</v>
      </c>
      <c r="O1593">
        <v>32</v>
      </c>
      <c r="P1593">
        <v>20</v>
      </c>
      <c r="Q1593">
        <v>52</v>
      </c>
      <c r="R1593" t="str" cm="1">
        <f t="array" ref="R1593">_xlfn.IFS(Restaurant_Data[[#This Row],[Total Reservations]]&lt;=50, "Low", Restaurant_Data[[#This Row],[Total Reservations]]&lt;=100, "Medium", Restaurant_Data[[#This Row],[Total Reservations]]&lt;=200, "High")</f>
        <v>Medium</v>
      </c>
      <c r="S1593" s="4">
        <v>959852.99</v>
      </c>
      <c r="T1593" t="str" cm="1">
        <f t="array" ref="T1593">_xlfn.IFS(Restaurant_Data[[#This Row],[Revenue]]&lt;= 500000, "Low Income", Restaurant_Data[[#This Row],[Revenue]]&lt;=1000000, "Middle Income", Restaurant_Data[[#This Row],[Revenue]] &lt;= 2000000, "High Income")</f>
        <v>Middle Income</v>
      </c>
    </row>
    <row r="1594" spans="1:20" x14ac:dyDescent="0.35">
      <c r="A1594" s="1" t="s">
        <v>1621</v>
      </c>
      <c r="B1594" s="1" t="s">
        <v>19</v>
      </c>
      <c r="C1594" s="1" t="s">
        <v>26</v>
      </c>
      <c r="D1594">
        <v>3.3</v>
      </c>
      <c r="E1594">
        <v>45</v>
      </c>
      <c r="F1594">
        <v>54.32</v>
      </c>
      <c r="G1594">
        <v>969</v>
      </c>
      <c r="H1594">
        <v>17055</v>
      </c>
      <c r="I1594">
        <v>15</v>
      </c>
      <c r="J1594">
        <v>859</v>
      </c>
      <c r="K1594">
        <v>269.95999999999998</v>
      </c>
      <c r="L1594">
        <v>8.5</v>
      </c>
      <c r="M1594">
        <v>9.9</v>
      </c>
      <c r="N1594" s="1" t="s">
        <v>21</v>
      </c>
      <c r="O1594">
        <v>39</v>
      </c>
      <c r="P1594">
        <v>4</v>
      </c>
      <c r="Q1594">
        <v>43</v>
      </c>
      <c r="R1594" t="str" cm="1">
        <f t="array" ref="R1594">_xlfn.IFS(Restaurant_Data[[#This Row],[Total Reservations]]&lt;=50, "Low", Restaurant_Data[[#This Row],[Total Reservations]]&lt;=100, "Medium", Restaurant_Data[[#This Row],[Total Reservations]]&lt;=200, "High")</f>
        <v>Low</v>
      </c>
      <c r="S1594" s="4">
        <v>565883.61</v>
      </c>
      <c r="T1594" t="str" cm="1">
        <f t="array" ref="T1594">_xlfn.IFS(Restaurant_Data[[#This Row],[Revenue]]&lt;= 500000, "Low Income", Restaurant_Data[[#This Row],[Revenue]]&lt;=1000000, "Middle Income", Restaurant_Data[[#This Row],[Revenue]] &lt;= 2000000, "High Income")</f>
        <v>Middle Income</v>
      </c>
    </row>
    <row r="1595" spans="1:20" x14ac:dyDescent="0.35">
      <c r="A1595" s="1" t="s">
        <v>1622</v>
      </c>
      <c r="B1595" s="1" t="s">
        <v>19</v>
      </c>
      <c r="C1595" s="1" t="s">
        <v>37</v>
      </c>
      <c r="D1595">
        <v>4.2</v>
      </c>
      <c r="E1595">
        <v>50</v>
      </c>
      <c r="F1595">
        <v>59.19</v>
      </c>
      <c r="G1595">
        <v>1368</v>
      </c>
      <c r="H1595">
        <v>18544</v>
      </c>
      <c r="I1595">
        <v>18</v>
      </c>
      <c r="J1595">
        <v>151</v>
      </c>
      <c r="K1595">
        <v>177.85</v>
      </c>
      <c r="L1595">
        <v>8</v>
      </c>
      <c r="M1595">
        <v>3.8</v>
      </c>
      <c r="N1595" s="1" t="s">
        <v>27</v>
      </c>
      <c r="O1595">
        <v>22</v>
      </c>
      <c r="P1595">
        <v>0</v>
      </c>
      <c r="Q1595">
        <v>22</v>
      </c>
      <c r="R1595" t="str" cm="1">
        <f t="array" ref="R1595">_xlfn.IFS(Restaurant_Data[[#This Row],[Total Reservations]]&lt;=50, "Low", Restaurant_Data[[#This Row],[Total Reservations]]&lt;=100, "Medium", Restaurant_Data[[#This Row],[Total Reservations]]&lt;=200, "High")</f>
        <v>Low</v>
      </c>
      <c r="S1595" s="4">
        <v>676613.88</v>
      </c>
      <c r="T1595" t="str" cm="1">
        <f t="array" ref="T1595">_xlfn.IFS(Restaurant_Data[[#This Row],[Revenue]]&lt;= 500000, "Low Income", Restaurant_Data[[#This Row],[Revenue]]&lt;=1000000, "Middle Income", Restaurant_Data[[#This Row],[Revenue]] &lt;= 2000000, "High Income")</f>
        <v>Middle Income</v>
      </c>
    </row>
    <row r="1596" spans="1:20" x14ac:dyDescent="0.35">
      <c r="A1596" s="1" t="s">
        <v>1623</v>
      </c>
      <c r="B1596" s="1" t="s">
        <v>19</v>
      </c>
      <c r="C1596" s="1" t="s">
        <v>26</v>
      </c>
      <c r="D1596">
        <v>3.8</v>
      </c>
      <c r="E1596">
        <v>37</v>
      </c>
      <c r="F1596">
        <v>47.85</v>
      </c>
      <c r="G1596">
        <v>3330</v>
      </c>
      <c r="H1596">
        <v>40665</v>
      </c>
      <c r="I1596">
        <v>13</v>
      </c>
      <c r="J1596">
        <v>616</v>
      </c>
      <c r="K1596">
        <v>237.76</v>
      </c>
      <c r="L1596">
        <v>1.3</v>
      </c>
      <c r="M1596">
        <v>8</v>
      </c>
      <c r="N1596" s="1" t="s">
        <v>27</v>
      </c>
      <c r="O1596">
        <v>6</v>
      </c>
      <c r="P1596">
        <v>13</v>
      </c>
      <c r="Q1596">
        <v>19</v>
      </c>
      <c r="R1596" t="str" cm="1">
        <f t="array" ref="R1596">_xlfn.IFS(Restaurant_Data[[#This Row],[Total Reservations]]&lt;=50, "Low", Restaurant_Data[[#This Row],[Total Reservations]]&lt;=100, "Medium", Restaurant_Data[[#This Row],[Total Reservations]]&lt;=200, "High")</f>
        <v>Low</v>
      </c>
      <c r="S1596" s="4">
        <v>414547.95</v>
      </c>
      <c r="T1596" t="str" cm="1">
        <f t="array" ref="T1596">_xlfn.IFS(Restaurant_Data[[#This Row],[Revenue]]&lt;= 500000, "Low Income", Restaurant_Data[[#This Row],[Revenue]]&lt;=1000000, "Middle Income", Restaurant_Data[[#This Row],[Revenue]] &lt;= 2000000, "High Income")</f>
        <v>Low Income</v>
      </c>
    </row>
    <row r="1597" spans="1:20" x14ac:dyDescent="0.35">
      <c r="A1597" s="1" t="s">
        <v>1624</v>
      </c>
      <c r="B1597" s="1" t="s">
        <v>34</v>
      </c>
      <c r="C1597" s="1" t="s">
        <v>42</v>
      </c>
      <c r="D1597">
        <v>4.2</v>
      </c>
      <c r="E1597">
        <v>66</v>
      </c>
      <c r="F1597">
        <v>40.71</v>
      </c>
      <c r="G1597">
        <v>2891</v>
      </c>
      <c r="H1597">
        <v>29304</v>
      </c>
      <c r="I1597">
        <v>8</v>
      </c>
      <c r="J1597">
        <v>364</v>
      </c>
      <c r="K1597">
        <v>92.98</v>
      </c>
      <c r="L1597">
        <v>4.7</v>
      </c>
      <c r="M1597">
        <v>9.9</v>
      </c>
      <c r="N1597" s="1" t="s">
        <v>27</v>
      </c>
      <c r="O1597">
        <v>47</v>
      </c>
      <c r="P1597">
        <v>18</v>
      </c>
      <c r="Q1597">
        <v>65</v>
      </c>
      <c r="R1597" t="str" cm="1">
        <f t="array" ref="R1597">_xlfn.IFS(Restaurant_Data[[#This Row],[Total Reservations]]&lt;=50, "Low", Restaurant_Data[[#This Row],[Total Reservations]]&lt;=100, "Medium", Restaurant_Data[[#This Row],[Total Reservations]]&lt;=200, "High")</f>
        <v>Medium</v>
      </c>
      <c r="S1597" s="4">
        <v>612898.18999999994</v>
      </c>
      <c r="T1597" t="str" cm="1">
        <f t="array" ref="T1597">_xlfn.IFS(Restaurant_Data[[#This Row],[Revenue]]&lt;= 500000, "Low Income", Restaurant_Data[[#This Row],[Revenue]]&lt;=1000000, "Middle Income", Restaurant_Data[[#This Row],[Revenue]] &lt;= 2000000, "High Income")</f>
        <v>Middle Income</v>
      </c>
    </row>
    <row r="1598" spans="1:20" x14ac:dyDescent="0.35">
      <c r="A1598" s="1" t="s">
        <v>1625</v>
      </c>
      <c r="B1598" s="1" t="s">
        <v>23</v>
      </c>
      <c r="C1598" s="1" t="s">
        <v>26</v>
      </c>
      <c r="D1598">
        <v>4.5</v>
      </c>
      <c r="E1598">
        <v>86</v>
      </c>
      <c r="F1598">
        <v>51.85</v>
      </c>
      <c r="G1598">
        <v>1902</v>
      </c>
      <c r="H1598">
        <v>25007</v>
      </c>
      <c r="I1598">
        <v>7</v>
      </c>
      <c r="J1598">
        <v>243</v>
      </c>
      <c r="K1598">
        <v>189.16</v>
      </c>
      <c r="L1598">
        <v>2.8</v>
      </c>
      <c r="M1598">
        <v>9.6999999999999993</v>
      </c>
      <c r="N1598" s="1" t="s">
        <v>27</v>
      </c>
      <c r="O1598">
        <v>4</v>
      </c>
      <c r="P1598">
        <v>46</v>
      </c>
      <c r="Q1598">
        <v>50</v>
      </c>
      <c r="R1598" t="str" cm="1">
        <f t="array" ref="R1598">_xlfn.IFS(Restaurant_Data[[#This Row],[Total Reservations]]&lt;=50, "Low", Restaurant_Data[[#This Row],[Total Reservations]]&lt;=100, "Medium", Restaurant_Data[[#This Row],[Total Reservations]]&lt;=200, "High")</f>
        <v>Low</v>
      </c>
      <c r="S1598" s="4">
        <v>996974.75</v>
      </c>
      <c r="T1598" t="str" cm="1">
        <f t="array" ref="T1598">_xlfn.IFS(Restaurant_Data[[#This Row],[Revenue]]&lt;= 500000, "Low Income", Restaurant_Data[[#This Row],[Revenue]]&lt;=1000000, "Middle Income", Restaurant_Data[[#This Row],[Revenue]] &lt;= 2000000, "High Income")</f>
        <v>Middle Income</v>
      </c>
    </row>
    <row r="1599" spans="1:20" x14ac:dyDescent="0.35">
      <c r="A1599" s="1" t="s">
        <v>1626</v>
      </c>
      <c r="B1599" s="1" t="s">
        <v>34</v>
      </c>
      <c r="C1599" s="1" t="s">
        <v>37</v>
      </c>
      <c r="D1599">
        <v>4.0999999999999996</v>
      </c>
      <c r="E1599">
        <v>56</v>
      </c>
      <c r="F1599">
        <v>59.62</v>
      </c>
      <c r="G1599">
        <v>1824</v>
      </c>
      <c r="H1599">
        <v>20867</v>
      </c>
      <c r="I1599">
        <v>19</v>
      </c>
      <c r="J1599">
        <v>123</v>
      </c>
      <c r="K1599">
        <v>281.52999999999997</v>
      </c>
      <c r="L1599">
        <v>8.8000000000000007</v>
      </c>
      <c r="M1599">
        <v>6.7</v>
      </c>
      <c r="N1599" s="1" t="s">
        <v>27</v>
      </c>
      <c r="O1599">
        <v>36</v>
      </c>
      <c r="P1599">
        <v>19</v>
      </c>
      <c r="Q1599">
        <v>55</v>
      </c>
      <c r="R1599" t="str" cm="1">
        <f t="array" ref="R1599">_xlfn.IFS(Restaurant_Data[[#This Row],[Total Reservations]]&lt;=50, "Low", Restaurant_Data[[#This Row],[Total Reservations]]&lt;=100, "Medium", Restaurant_Data[[#This Row],[Total Reservations]]&lt;=200, "High")</f>
        <v>Medium</v>
      </c>
      <c r="S1599" s="4">
        <v>765234.13</v>
      </c>
      <c r="T1599" t="str" cm="1">
        <f t="array" ref="T1599">_xlfn.IFS(Restaurant_Data[[#This Row],[Revenue]]&lt;= 500000, "Low Income", Restaurant_Data[[#This Row],[Revenue]]&lt;=1000000, "Middle Income", Restaurant_Data[[#This Row],[Revenue]] &lt;= 2000000, "High Income")</f>
        <v>Middle Income</v>
      </c>
    </row>
    <row r="1600" spans="1:20" x14ac:dyDescent="0.35">
      <c r="A1600" s="1" t="s">
        <v>1627</v>
      </c>
      <c r="B1600" s="1" t="s">
        <v>23</v>
      </c>
      <c r="C1600" s="1" t="s">
        <v>24</v>
      </c>
      <c r="D1600">
        <v>4.3</v>
      </c>
      <c r="E1600">
        <v>84</v>
      </c>
      <c r="F1600">
        <v>34.64</v>
      </c>
      <c r="G1600">
        <v>7401</v>
      </c>
      <c r="H1600">
        <v>76791</v>
      </c>
      <c r="I1600">
        <v>10</v>
      </c>
      <c r="J1600">
        <v>999</v>
      </c>
      <c r="K1600">
        <v>103.57</v>
      </c>
      <c r="L1600">
        <v>7.1</v>
      </c>
      <c r="M1600">
        <v>5.8</v>
      </c>
      <c r="N1600" s="1" t="s">
        <v>21</v>
      </c>
      <c r="O1600">
        <v>46</v>
      </c>
      <c r="P1600">
        <v>6</v>
      </c>
      <c r="Q1600">
        <v>52</v>
      </c>
      <c r="R1600" t="str" cm="1">
        <f t="array" ref="R1600">_xlfn.IFS(Restaurant_Data[[#This Row],[Total Reservations]]&lt;=50, "Low", Restaurant_Data[[#This Row],[Total Reservations]]&lt;=100, "Medium", Restaurant_Data[[#This Row],[Total Reservations]]&lt;=200, "High")</f>
        <v>Medium</v>
      </c>
      <c r="S1600" s="4">
        <v>672427.77</v>
      </c>
      <c r="T1600" t="str" cm="1">
        <f t="array" ref="T1600">_xlfn.IFS(Restaurant_Data[[#This Row],[Revenue]]&lt;= 500000, "Low Income", Restaurant_Data[[#This Row],[Revenue]]&lt;=1000000, "Middle Income", Restaurant_Data[[#This Row],[Revenue]] &lt;= 2000000, "High Income")</f>
        <v>Middle Income</v>
      </c>
    </row>
    <row r="1601" spans="1:20" x14ac:dyDescent="0.35">
      <c r="A1601" s="1" t="s">
        <v>1628</v>
      </c>
      <c r="B1601" s="1" t="s">
        <v>23</v>
      </c>
      <c r="C1601" s="1" t="s">
        <v>37</v>
      </c>
      <c r="D1601">
        <v>4.9000000000000004</v>
      </c>
      <c r="E1601">
        <v>78</v>
      </c>
      <c r="F1601">
        <v>60.76</v>
      </c>
      <c r="G1601">
        <v>8511</v>
      </c>
      <c r="H1601">
        <v>90625</v>
      </c>
      <c r="I1601">
        <v>12</v>
      </c>
      <c r="J1601">
        <v>868</v>
      </c>
      <c r="K1601">
        <v>136.46</v>
      </c>
      <c r="L1601">
        <v>2</v>
      </c>
      <c r="M1601">
        <v>3.8</v>
      </c>
      <c r="N1601" s="1" t="s">
        <v>21</v>
      </c>
      <c r="O1601">
        <v>61</v>
      </c>
      <c r="P1601">
        <v>59</v>
      </c>
      <c r="Q1601">
        <v>120</v>
      </c>
      <c r="R1601" t="str" cm="1">
        <f t="array" ref="R1601">_xlfn.IFS(Restaurant_Data[[#This Row],[Total Reservations]]&lt;=50, "Low", Restaurant_Data[[#This Row],[Total Reservations]]&lt;=100, "Medium", Restaurant_Data[[#This Row],[Total Reservations]]&lt;=200, "High")</f>
        <v>High</v>
      </c>
      <c r="S1601" s="4">
        <v>1079127.27</v>
      </c>
      <c r="T1601" t="str" cm="1">
        <f t="array" ref="T1601">_xlfn.IFS(Restaurant_Data[[#This Row],[Revenue]]&lt;= 500000, "Low Income", Restaurant_Data[[#This Row],[Revenue]]&lt;=1000000, "Middle Income", Restaurant_Data[[#This Row],[Revenue]] &lt;= 2000000, "High Income")</f>
        <v>High Income</v>
      </c>
    </row>
    <row r="1602" spans="1:20" x14ac:dyDescent="0.35">
      <c r="A1602" s="1" t="s">
        <v>1629</v>
      </c>
      <c r="B1602" s="1" t="s">
        <v>34</v>
      </c>
      <c r="C1602" s="1" t="s">
        <v>31</v>
      </c>
      <c r="D1602">
        <v>3.6</v>
      </c>
      <c r="E1602">
        <v>53</v>
      </c>
      <c r="F1602">
        <v>30.39</v>
      </c>
      <c r="G1602">
        <v>1719</v>
      </c>
      <c r="H1602">
        <v>23248</v>
      </c>
      <c r="I1602">
        <v>2</v>
      </c>
      <c r="J1602">
        <v>456</v>
      </c>
      <c r="K1602">
        <v>147.08000000000001</v>
      </c>
      <c r="L1602">
        <v>4.2</v>
      </c>
      <c r="M1602">
        <v>8.8000000000000007</v>
      </c>
      <c r="N1602" s="1" t="s">
        <v>27</v>
      </c>
      <c r="O1602">
        <v>24</v>
      </c>
      <c r="P1602">
        <v>47</v>
      </c>
      <c r="Q1602">
        <v>71</v>
      </c>
      <c r="R1602" t="str" cm="1">
        <f t="array" ref="R1602">_xlfn.IFS(Restaurant_Data[[#This Row],[Total Reservations]]&lt;=50, "Low", Restaurant_Data[[#This Row],[Total Reservations]]&lt;=100, "Medium", Restaurant_Data[[#This Row],[Total Reservations]]&lt;=200, "High")</f>
        <v>Medium</v>
      </c>
      <c r="S1602" s="4">
        <v>368047.32</v>
      </c>
      <c r="T1602" t="str" cm="1">
        <f t="array" ref="T1602">_xlfn.IFS(Restaurant_Data[[#This Row],[Revenue]]&lt;= 500000, "Low Income", Restaurant_Data[[#This Row],[Revenue]]&lt;=1000000, "Middle Income", Restaurant_Data[[#This Row],[Revenue]] &lt;= 2000000, "High Income")</f>
        <v>Low Income</v>
      </c>
    </row>
    <row r="1603" spans="1:20" x14ac:dyDescent="0.35">
      <c r="A1603" s="1" t="s">
        <v>1630</v>
      </c>
      <c r="B1603" s="1" t="s">
        <v>23</v>
      </c>
      <c r="C1603" s="1" t="s">
        <v>20</v>
      </c>
      <c r="D1603">
        <v>3.7</v>
      </c>
      <c r="E1603">
        <v>77</v>
      </c>
      <c r="F1603">
        <v>67.45</v>
      </c>
      <c r="G1603">
        <v>4693</v>
      </c>
      <c r="H1603">
        <v>53646</v>
      </c>
      <c r="I1603">
        <v>14</v>
      </c>
      <c r="J1603">
        <v>956</v>
      </c>
      <c r="K1603">
        <v>145.83000000000001</v>
      </c>
      <c r="L1603">
        <v>1.6</v>
      </c>
      <c r="M1603">
        <v>4</v>
      </c>
      <c r="N1603" s="1" t="s">
        <v>21</v>
      </c>
      <c r="O1603">
        <v>76</v>
      </c>
      <c r="P1603">
        <v>8</v>
      </c>
      <c r="Q1603">
        <v>84</v>
      </c>
      <c r="R1603" t="str" cm="1">
        <f t="array" ref="R1603">_xlfn.IFS(Restaurant_Data[[#This Row],[Total Reservations]]&lt;=50, "Low", Restaurant_Data[[#This Row],[Total Reservations]]&lt;=100, "Medium", Restaurant_Data[[#This Row],[Total Reservations]]&lt;=200, "High")</f>
        <v>Medium</v>
      </c>
      <c r="S1603" s="4">
        <v>1171508.95</v>
      </c>
      <c r="T1603" t="str" cm="1">
        <f t="array" ref="T1603">_xlfn.IFS(Restaurant_Data[[#This Row],[Revenue]]&lt;= 500000, "Low Income", Restaurant_Data[[#This Row],[Revenue]]&lt;=1000000, "Middle Income", Restaurant_Data[[#This Row],[Revenue]] &lt;= 2000000, "High Income")</f>
        <v>High Income</v>
      </c>
    </row>
    <row r="1604" spans="1:20" x14ac:dyDescent="0.35">
      <c r="A1604" s="1" t="s">
        <v>1631</v>
      </c>
      <c r="B1604" s="1" t="s">
        <v>23</v>
      </c>
      <c r="C1604" s="1" t="s">
        <v>20</v>
      </c>
      <c r="D1604">
        <v>4.4000000000000004</v>
      </c>
      <c r="E1604">
        <v>79</v>
      </c>
      <c r="F1604">
        <v>69.959999999999994</v>
      </c>
      <c r="G1604">
        <v>3182</v>
      </c>
      <c r="H1604">
        <v>33277</v>
      </c>
      <c r="I1604">
        <v>10</v>
      </c>
      <c r="J1604">
        <v>341</v>
      </c>
      <c r="K1604">
        <v>200.16</v>
      </c>
      <c r="L1604">
        <v>7.7</v>
      </c>
      <c r="M1604">
        <v>2</v>
      </c>
      <c r="N1604" s="1" t="s">
        <v>27</v>
      </c>
      <c r="O1604">
        <v>9</v>
      </c>
      <c r="P1604">
        <v>33</v>
      </c>
      <c r="Q1604">
        <v>42</v>
      </c>
      <c r="R1604" t="str" cm="1">
        <f t="array" ref="R1604">_xlfn.IFS(Restaurant_Data[[#This Row],[Total Reservations]]&lt;=50, "Low", Restaurant_Data[[#This Row],[Total Reservations]]&lt;=100, "Medium", Restaurant_Data[[#This Row],[Total Reservations]]&lt;=200, "High")</f>
        <v>Low</v>
      </c>
      <c r="S1604" s="4">
        <v>1235285.1299999999</v>
      </c>
      <c r="T1604" t="str" cm="1">
        <f t="array" ref="T1604">_xlfn.IFS(Restaurant_Data[[#This Row],[Revenue]]&lt;= 500000, "Low Income", Restaurant_Data[[#This Row],[Revenue]]&lt;=1000000, "Middle Income", Restaurant_Data[[#This Row],[Revenue]] &lt;= 2000000, "High Income")</f>
        <v>High Income</v>
      </c>
    </row>
    <row r="1605" spans="1:20" x14ac:dyDescent="0.35">
      <c r="A1605" s="1" t="s">
        <v>1632</v>
      </c>
      <c r="B1605" s="1" t="s">
        <v>19</v>
      </c>
      <c r="C1605" s="1" t="s">
        <v>31</v>
      </c>
      <c r="D1605">
        <v>4.2</v>
      </c>
      <c r="E1605">
        <v>44</v>
      </c>
      <c r="F1605">
        <v>37.67</v>
      </c>
      <c r="G1605">
        <v>3626</v>
      </c>
      <c r="H1605">
        <v>37877</v>
      </c>
      <c r="I1605">
        <v>17</v>
      </c>
      <c r="J1605">
        <v>233</v>
      </c>
      <c r="K1605">
        <v>148.44</v>
      </c>
      <c r="L1605">
        <v>4.8</v>
      </c>
      <c r="M1605">
        <v>3.6</v>
      </c>
      <c r="N1605" s="1" t="s">
        <v>21</v>
      </c>
      <c r="O1605">
        <v>16</v>
      </c>
      <c r="P1605">
        <v>41</v>
      </c>
      <c r="Q1605">
        <v>57</v>
      </c>
      <c r="R1605" t="str" cm="1">
        <f t="array" ref="R1605">_xlfn.IFS(Restaurant_Data[[#This Row],[Total Reservations]]&lt;=50, "Low", Restaurant_Data[[#This Row],[Total Reservations]]&lt;=100, "Medium", Restaurant_Data[[#This Row],[Total Reservations]]&lt;=200, "High")</f>
        <v>Medium</v>
      </c>
      <c r="S1605" s="4">
        <v>394134.16</v>
      </c>
      <c r="T1605" t="str" cm="1">
        <f t="array" ref="T1605">_xlfn.IFS(Restaurant_Data[[#This Row],[Revenue]]&lt;= 500000, "Low Income", Restaurant_Data[[#This Row],[Revenue]]&lt;=1000000, "Middle Income", Restaurant_Data[[#This Row],[Revenue]] &lt;= 2000000, "High Income")</f>
        <v>Low Income</v>
      </c>
    </row>
    <row r="1606" spans="1:20" x14ac:dyDescent="0.35">
      <c r="A1606" s="1" t="s">
        <v>1633</v>
      </c>
      <c r="B1606" s="1" t="s">
        <v>23</v>
      </c>
      <c r="C1606" s="1" t="s">
        <v>20</v>
      </c>
      <c r="D1606">
        <v>3.4</v>
      </c>
      <c r="E1606">
        <v>87</v>
      </c>
      <c r="F1606">
        <v>67.42</v>
      </c>
      <c r="G1606">
        <v>6359</v>
      </c>
      <c r="H1606">
        <v>62115</v>
      </c>
      <c r="I1606">
        <v>13</v>
      </c>
      <c r="J1606">
        <v>603</v>
      </c>
      <c r="K1606">
        <v>218.51</v>
      </c>
      <c r="L1606">
        <v>3.1</v>
      </c>
      <c r="M1606">
        <v>3.8</v>
      </c>
      <c r="N1606" s="1" t="s">
        <v>21</v>
      </c>
      <c r="O1606">
        <v>39</v>
      </c>
      <c r="P1606">
        <v>12</v>
      </c>
      <c r="Q1606">
        <v>51</v>
      </c>
      <c r="R1606" t="str" cm="1">
        <f t="array" ref="R1606">_xlfn.IFS(Restaurant_Data[[#This Row],[Total Reservations]]&lt;=50, "Low", Restaurant_Data[[#This Row],[Total Reservations]]&lt;=100, "Medium", Restaurant_Data[[#This Row],[Total Reservations]]&lt;=200, "High")</f>
        <v>Medium</v>
      </c>
      <c r="S1606" s="4">
        <v>1318291.93</v>
      </c>
      <c r="T1606" t="str" cm="1">
        <f t="array" ref="T1606">_xlfn.IFS(Restaurant_Data[[#This Row],[Revenue]]&lt;= 500000, "Low Income", Restaurant_Data[[#This Row],[Revenue]]&lt;=1000000, "Middle Income", Restaurant_Data[[#This Row],[Revenue]] &lt;= 2000000, "High Income")</f>
        <v>High Income</v>
      </c>
    </row>
    <row r="1607" spans="1:20" x14ac:dyDescent="0.35">
      <c r="A1607" s="1" t="s">
        <v>1634</v>
      </c>
      <c r="B1607" s="1" t="s">
        <v>34</v>
      </c>
      <c r="C1607" s="1" t="s">
        <v>20</v>
      </c>
      <c r="D1607">
        <v>3.8</v>
      </c>
      <c r="E1607">
        <v>63</v>
      </c>
      <c r="F1607">
        <v>75.739999999999995</v>
      </c>
      <c r="G1607">
        <v>3408</v>
      </c>
      <c r="H1607">
        <v>35712</v>
      </c>
      <c r="I1607">
        <v>1</v>
      </c>
      <c r="J1607">
        <v>407</v>
      </c>
      <c r="K1607">
        <v>171.14</v>
      </c>
      <c r="L1607">
        <v>5.7</v>
      </c>
      <c r="M1607">
        <v>7.5</v>
      </c>
      <c r="N1607" s="1" t="s">
        <v>21</v>
      </c>
      <c r="O1607">
        <v>13</v>
      </c>
      <c r="P1607">
        <v>3</v>
      </c>
      <c r="Q1607">
        <v>16</v>
      </c>
      <c r="R1607" t="str" cm="1">
        <f t="array" ref="R1607">_xlfn.IFS(Restaurant_Data[[#This Row],[Total Reservations]]&lt;=50, "Low", Restaurant_Data[[#This Row],[Total Reservations]]&lt;=100, "Medium", Restaurant_Data[[#This Row],[Total Reservations]]&lt;=200, "High")</f>
        <v>Low</v>
      </c>
      <c r="S1607" s="4">
        <v>1061508.22</v>
      </c>
      <c r="T1607" t="str" cm="1">
        <f t="array" ref="T1607">_xlfn.IFS(Restaurant_Data[[#This Row],[Revenue]]&lt;= 500000, "Low Income", Restaurant_Data[[#This Row],[Revenue]]&lt;=1000000, "Middle Income", Restaurant_Data[[#This Row],[Revenue]] &lt;= 2000000, "High Income")</f>
        <v>High Income</v>
      </c>
    </row>
    <row r="1608" spans="1:20" x14ac:dyDescent="0.35">
      <c r="A1608" s="1" t="s">
        <v>1635</v>
      </c>
      <c r="B1608" s="1" t="s">
        <v>34</v>
      </c>
      <c r="C1608" s="1" t="s">
        <v>42</v>
      </c>
      <c r="D1608">
        <v>3.9</v>
      </c>
      <c r="E1608">
        <v>54</v>
      </c>
      <c r="F1608">
        <v>38.5</v>
      </c>
      <c r="G1608">
        <v>2590</v>
      </c>
      <c r="H1608">
        <v>29278</v>
      </c>
      <c r="I1608">
        <v>15</v>
      </c>
      <c r="J1608">
        <v>148</v>
      </c>
      <c r="K1608">
        <v>89.41</v>
      </c>
      <c r="L1608">
        <v>1.4</v>
      </c>
      <c r="M1608">
        <v>2.5</v>
      </c>
      <c r="N1608" s="1" t="s">
        <v>27</v>
      </c>
      <c r="O1608">
        <v>10</v>
      </c>
      <c r="P1608">
        <v>35</v>
      </c>
      <c r="Q1608">
        <v>45</v>
      </c>
      <c r="R1608" t="str" cm="1">
        <f t="array" ref="R1608">_xlfn.IFS(Restaurant_Data[[#This Row],[Total Reservations]]&lt;=50, "Low", Restaurant_Data[[#This Row],[Total Reservations]]&lt;=100, "Medium", Restaurant_Data[[#This Row],[Total Reservations]]&lt;=200, "High")</f>
        <v>Low</v>
      </c>
      <c r="S1608" s="4">
        <v>479628.4</v>
      </c>
      <c r="T1608" t="str" cm="1">
        <f t="array" ref="T1608">_xlfn.IFS(Restaurant_Data[[#This Row],[Revenue]]&lt;= 500000, "Low Income", Restaurant_Data[[#This Row],[Revenue]]&lt;=1000000, "Middle Income", Restaurant_Data[[#This Row],[Revenue]] &lt;= 2000000, "High Income")</f>
        <v>Low Income</v>
      </c>
    </row>
    <row r="1609" spans="1:20" x14ac:dyDescent="0.35">
      <c r="A1609" s="1" t="s">
        <v>1636</v>
      </c>
      <c r="B1609" s="1" t="s">
        <v>23</v>
      </c>
      <c r="C1609" s="1" t="s">
        <v>24</v>
      </c>
      <c r="D1609">
        <v>3.8</v>
      </c>
      <c r="E1609">
        <v>78</v>
      </c>
      <c r="F1609">
        <v>30.86</v>
      </c>
      <c r="G1609">
        <v>5046</v>
      </c>
      <c r="H1609">
        <v>55730</v>
      </c>
      <c r="I1609">
        <v>1</v>
      </c>
      <c r="J1609">
        <v>689</v>
      </c>
      <c r="K1609">
        <v>287.14</v>
      </c>
      <c r="L1609">
        <v>3.3</v>
      </c>
      <c r="M1609">
        <v>3.9</v>
      </c>
      <c r="N1609" s="1" t="s">
        <v>21</v>
      </c>
      <c r="O1609">
        <v>45</v>
      </c>
      <c r="P1609">
        <v>18</v>
      </c>
      <c r="Q1609">
        <v>63</v>
      </c>
      <c r="R1609" t="str" cm="1">
        <f t="array" ref="R1609">_xlfn.IFS(Restaurant_Data[[#This Row],[Total Reservations]]&lt;=50, "Low", Restaurant_Data[[#This Row],[Total Reservations]]&lt;=100, "Medium", Restaurant_Data[[#This Row],[Total Reservations]]&lt;=200, "High")</f>
        <v>Medium</v>
      </c>
      <c r="S1609" s="4">
        <v>545428.19999999995</v>
      </c>
      <c r="T1609" t="str" cm="1">
        <f t="array" ref="T1609">_xlfn.IFS(Restaurant_Data[[#This Row],[Revenue]]&lt;= 500000, "Low Income", Restaurant_Data[[#This Row],[Revenue]]&lt;=1000000, "Middle Income", Restaurant_Data[[#This Row],[Revenue]] &lt;= 2000000, "High Income")</f>
        <v>Middle Income</v>
      </c>
    </row>
    <row r="1610" spans="1:20" x14ac:dyDescent="0.35">
      <c r="A1610" s="1" t="s">
        <v>1637</v>
      </c>
      <c r="B1610" s="1" t="s">
        <v>19</v>
      </c>
      <c r="C1610" s="1" t="s">
        <v>24</v>
      </c>
      <c r="D1610">
        <v>3.4</v>
      </c>
      <c r="E1610">
        <v>42</v>
      </c>
      <c r="F1610">
        <v>25.21</v>
      </c>
      <c r="G1610">
        <v>1793</v>
      </c>
      <c r="H1610">
        <v>24971</v>
      </c>
      <c r="I1610">
        <v>15</v>
      </c>
      <c r="J1610">
        <v>574</v>
      </c>
      <c r="K1610">
        <v>109.88</v>
      </c>
      <c r="L1610">
        <v>2.6</v>
      </c>
      <c r="M1610">
        <v>1.7</v>
      </c>
      <c r="N1610" s="1" t="s">
        <v>27</v>
      </c>
      <c r="O1610">
        <v>9</v>
      </c>
      <c r="P1610">
        <v>16</v>
      </c>
      <c r="Q1610">
        <v>25</v>
      </c>
      <c r="R1610" t="str" cm="1">
        <f t="array" ref="R1610">_xlfn.IFS(Restaurant_Data[[#This Row],[Total Reservations]]&lt;=50, "Low", Restaurant_Data[[#This Row],[Total Reservations]]&lt;=100, "Medium", Restaurant_Data[[#This Row],[Total Reservations]]&lt;=200, "High")</f>
        <v>Low</v>
      </c>
      <c r="S1610" s="4">
        <v>254747.88</v>
      </c>
      <c r="T1610" t="str" cm="1">
        <f t="array" ref="T1610">_xlfn.IFS(Restaurant_Data[[#This Row],[Revenue]]&lt;= 500000, "Low Income", Restaurant_Data[[#This Row],[Revenue]]&lt;=1000000, "Middle Income", Restaurant_Data[[#This Row],[Revenue]] &lt;= 2000000, "High Income")</f>
        <v>Low Income</v>
      </c>
    </row>
    <row r="1611" spans="1:20" x14ac:dyDescent="0.35">
      <c r="A1611" s="1" t="s">
        <v>1638</v>
      </c>
      <c r="B1611" s="1" t="s">
        <v>19</v>
      </c>
      <c r="C1611" s="1" t="s">
        <v>37</v>
      </c>
      <c r="D1611">
        <v>4.8</v>
      </c>
      <c r="E1611">
        <v>48</v>
      </c>
      <c r="F1611">
        <v>64.73</v>
      </c>
      <c r="G1611">
        <v>2208</v>
      </c>
      <c r="H1611">
        <v>26498</v>
      </c>
      <c r="I1611">
        <v>15</v>
      </c>
      <c r="J1611">
        <v>660</v>
      </c>
      <c r="K1611">
        <v>190.62</v>
      </c>
      <c r="L1611">
        <v>9.4</v>
      </c>
      <c r="M1611">
        <v>8.6</v>
      </c>
      <c r="N1611" s="1" t="s">
        <v>27</v>
      </c>
      <c r="O1611">
        <v>46</v>
      </c>
      <c r="P1611">
        <v>24</v>
      </c>
      <c r="Q1611">
        <v>70</v>
      </c>
      <c r="R1611" t="str" cm="1">
        <f t="array" ref="R1611">_xlfn.IFS(Restaurant_Data[[#This Row],[Total Reservations]]&lt;=50, "Low", Restaurant_Data[[#This Row],[Total Reservations]]&lt;=100, "Medium", Restaurant_Data[[#This Row],[Total Reservations]]&lt;=200, "High")</f>
        <v>Medium</v>
      </c>
      <c r="S1611" s="4">
        <v>714929.76</v>
      </c>
      <c r="T1611" t="str" cm="1">
        <f t="array" ref="T1611">_xlfn.IFS(Restaurant_Data[[#This Row],[Revenue]]&lt;= 500000, "Low Income", Restaurant_Data[[#This Row],[Revenue]]&lt;=1000000, "Middle Income", Restaurant_Data[[#This Row],[Revenue]] &lt;= 2000000, "High Income")</f>
        <v>Middle Income</v>
      </c>
    </row>
    <row r="1612" spans="1:20" x14ac:dyDescent="0.35">
      <c r="A1612" s="1" t="s">
        <v>1639</v>
      </c>
      <c r="B1612" s="1" t="s">
        <v>23</v>
      </c>
      <c r="C1612" s="1" t="s">
        <v>31</v>
      </c>
      <c r="D1612">
        <v>4.5</v>
      </c>
      <c r="E1612">
        <v>80</v>
      </c>
      <c r="F1612">
        <v>38.68</v>
      </c>
      <c r="G1612">
        <v>4203</v>
      </c>
      <c r="H1612">
        <v>42539</v>
      </c>
      <c r="I1612">
        <v>14</v>
      </c>
      <c r="J1612">
        <v>869</v>
      </c>
      <c r="K1612">
        <v>65.17</v>
      </c>
      <c r="L1612">
        <v>4.4000000000000004</v>
      </c>
      <c r="M1612">
        <v>7.5</v>
      </c>
      <c r="N1612" s="1" t="s">
        <v>21</v>
      </c>
      <c r="O1612">
        <v>45</v>
      </c>
      <c r="P1612">
        <v>13</v>
      </c>
      <c r="Q1612">
        <v>58</v>
      </c>
      <c r="R1612" t="str" cm="1">
        <f t="array" ref="R1612">_xlfn.IFS(Restaurant_Data[[#This Row],[Total Reservations]]&lt;=50, "Low", Restaurant_Data[[#This Row],[Total Reservations]]&lt;=100, "Medium", Restaurant_Data[[#This Row],[Total Reservations]]&lt;=200, "High")</f>
        <v>Medium</v>
      </c>
      <c r="S1612" s="4">
        <v>710036.49</v>
      </c>
      <c r="T1612" t="str" cm="1">
        <f t="array" ref="T1612">_xlfn.IFS(Restaurant_Data[[#This Row],[Revenue]]&lt;= 500000, "Low Income", Restaurant_Data[[#This Row],[Revenue]]&lt;=1000000, "Middle Income", Restaurant_Data[[#This Row],[Revenue]] &lt;= 2000000, "High Income")</f>
        <v>Middle Income</v>
      </c>
    </row>
    <row r="1613" spans="1:20" x14ac:dyDescent="0.35">
      <c r="A1613" s="1" t="s">
        <v>1640</v>
      </c>
      <c r="B1613" s="1" t="s">
        <v>23</v>
      </c>
      <c r="C1613" s="1" t="s">
        <v>26</v>
      </c>
      <c r="D1613">
        <v>4</v>
      </c>
      <c r="E1613">
        <v>81</v>
      </c>
      <c r="F1613">
        <v>47.15</v>
      </c>
      <c r="G1613">
        <v>6094</v>
      </c>
      <c r="H1613">
        <v>63718</v>
      </c>
      <c r="I1613">
        <v>13</v>
      </c>
      <c r="J1613">
        <v>975</v>
      </c>
      <c r="K1613">
        <v>279.66000000000003</v>
      </c>
      <c r="L1613">
        <v>6.3</v>
      </c>
      <c r="M1613">
        <v>4.9000000000000004</v>
      </c>
      <c r="N1613" s="1" t="s">
        <v>21</v>
      </c>
      <c r="O1613">
        <v>54</v>
      </c>
      <c r="P1613">
        <v>4</v>
      </c>
      <c r="Q1613">
        <v>58</v>
      </c>
      <c r="R1613" t="str" cm="1">
        <f t="array" ref="R1613">_xlfn.IFS(Restaurant_Data[[#This Row],[Total Reservations]]&lt;=50, "Low", Restaurant_Data[[#This Row],[Total Reservations]]&lt;=100, "Medium", Restaurant_Data[[#This Row],[Total Reservations]]&lt;=200, "High")</f>
        <v>Medium</v>
      </c>
      <c r="S1613" s="4">
        <v>872005.45</v>
      </c>
      <c r="T1613" t="str" cm="1">
        <f t="array" ref="T1613">_xlfn.IFS(Restaurant_Data[[#This Row],[Revenue]]&lt;= 500000, "Low Income", Restaurant_Data[[#This Row],[Revenue]]&lt;=1000000, "Middle Income", Restaurant_Data[[#This Row],[Revenue]] &lt;= 2000000, "High Income")</f>
        <v>Middle Income</v>
      </c>
    </row>
    <row r="1614" spans="1:20" x14ac:dyDescent="0.35">
      <c r="A1614" s="1" t="s">
        <v>1641</v>
      </c>
      <c r="B1614" s="1" t="s">
        <v>34</v>
      </c>
      <c r="C1614" s="1" t="s">
        <v>37</v>
      </c>
      <c r="D1614">
        <v>4.4000000000000004</v>
      </c>
      <c r="E1614">
        <v>52</v>
      </c>
      <c r="F1614">
        <v>65.27</v>
      </c>
      <c r="G1614">
        <v>1511</v>
      </c>
      <c r="H1614">
        <v>15451</v>
      </c>
      <c r="I1614">
        <v>2</v>
      </c>
      <c r="J1614">
        <v>515</v>
      </c>
      <c r="K1614">
        <v>282</v>
      </c>
      <c r="L1614">
        <v>5.5</v>
      </c>
      <c r="M1614">
        <v>4.9000000000000004</v>
      </c>
      <c r="N1614" s="1" t="s">
        <v>27</v>
      </c>
      <c r="O1614">
        <v>49</v>
      </c>
      <c r="P1614">
        <v>40</v>
      </c>
      <c r="Q1614">
        <v>89</v>
      </c>
      <c r="R1614" t="str" cm="1">
        <f t="array" ref="R1614">_xlfn.IFS(Restaurant_Data[[#This Row],[Total Reservations]]&lt;=50, "Low", Restaurant_Data[[#This Row],[Total Reservations]]&lt;=100, "Medium", Restaurant_Data[[#This Row],[Total Reservations]]&lt;=200, "High")</f>
        <v>Medium</v>
      </c>
      <c r="S1614" s="4">
        <v>760372.84</v>
      </c>
      <c r="T1614" t="str" cm="1">
        <f t="array" ref="T1614">_xlfn.IFS(Restaurant_Data[[#This Row],[Revenue]]&lt;= 500000, "Low Income", Restaurant_Data[[#This Row],[Revenue]]&lt;=1000000, "Middle Income", Restaurant_Data[[#This Row],[Revenue]] &lt;= 2000000, "High Income")</f>
        <v>Middle Income</v>
      </c>
    </row>
    <row r="1615" spans="1:20" x14ac:dyDescent="0.35">
      <c r="A1615" s="1" t="s">
        <v>1642</v>
      </c>
      <c r="B1615" s="1" t="s">
        <v>23</v>
      </c>
      <c r="C1615" s="1" t="s">
        <v>37</v>
      </c>
      <c r="D1615">
        <v>4.8</v>
      </c>
      <c r="E1615">
        <v>71</v>
      </c>
      <c r="F1615">
        <v>58.47</v>
      </c>
      <c r="G1615">
        <v>6598</v>
      </c>
      <c r="H1615">
        <v>69383</v>
      </c>
      <c r="I1615">
        <v>8</v>
      </c>
      <c r="J1615">
        <v>701</v>
      </c>
      <c r="K1615">
        <v>141.13999999999999</v>
      </c>
      <c r="L1615">
        <v>6.9</v>
      </c>
      <c r="M1615">
        <v>2.5</v>
      </c>
      <c r="N1615" s="1" t="s">
        <v>21</v>
      </c>
      <c r="O1615">
        <v>13</v>
      </c>
      <c r="P1615">
        <v>6</v>
      </c>
      <c r="Q1615">
        <v>19</v>
      </c>
      <c r="R1615" t="str" cm="1">
        <f t="array" ref="R1615">_xlfn.IFS(Restaurant_Data[[#This Row],[Total Reservations]]&lt;=50, "Low", Restaurant_Data[[#This Row],[Total Reservations]]&lt;=100, "Medium", Restaurant_Data[[#This Row],[Total Reservations]]&lt;=200, "High")</f>
        <v>Low</v>
      </c>
      <c r="S1615" s="4">
        <v>937729.11</v>
      </c>
      <c r="T1615" t="str" cm="1">
        <f t="array" ref="T1615">_xlfn.IFS(Restaurant_Data[[#This Row],[Revenue]]&lt;= 500000, "Low Income", Restaurant_Data[[#This Row],[Revenue]]&lt;=1000000, "Middle Income", Restaurant_Data[[#This Row],[Revenue]] &lt;= 2000000, "High Income")</f>
        <v>Middle Income</v>
      </c>
    </row>
    <row r="1616" spans="1:20" x14ac:dyDescent="0.35">
      <c r="A1616" s="1" t="s">
        <v>1643</v>
      </c>
      <c r="B1616" s="1" t="s">
        <v>19</v>
      </c>
      <c r="C1616" s="1" t="s">
        <v>37</v>
      </c>
      <c r="D1616">
        <v>3.3</v>
      </c>
      <c r="E1616">
        <v>44</v>
      </c>
      <c r="F1616">
        <v>62.61</v>
      </c>
      <c r="G1616">
        <v>2685</v>
      </c>
      <c r="H1616">
        <v>29130</v>
      </c>
      <c r="I1616">
        <v>9</v>
      </c>
      <c r="J1616">
        <v>253</v>
      </c>
      <c r="K1616">
        <v>80.25</v>
      </c>
      <c r="L1616">
        <v>3.5</v>
      </c>
      <c r="M1616">
        <v>4.5</v>
      </c>
      <c r="N1616" s="1" t="s">
        <v>27</v>
      </c>
      <c r="O1616">
        <v>29</v>
      </c>
      <c r="P1616">
        <v>13</v>
      </c>
      <c r="Q1616">
        <v>42</v>
      </c>
      <c r="R1616" t="str" cm="1">
        <f t="array" ref="R1616">_xlfn.IFS(Restaurant_Data[[#This Row],[Total Reservations]]&lt;=50, "Low", Restaurant_Data[[#This Row],[Total Reservations]]&lt;=100, "Medium", Restaurant_Data[[#This Row],[Total Reservations]]&lt;=200, "High")</f>
        <v>Low</v>
      </c>
      <c r="S1616" s="4">
        <v>624929.57999999996</v>
      </c>
      <c r="T1616" t="str" cm="1">
        <f t="array" ref="T1616">_xlfn.IFS(Restaurant_Data[[#This Row],[Revenue]]&lt;= 500000, "Low Income", Restaurant_Data[[#This Row],[Revenue]]&lt;=1000000, "Middle Income", Restaurant_Data[[#This Row],[Revenue]] &lt;= 2000000, "High Income")</f>
        <v>Middle Income</v>
      </c>
    </row>
    <row r="1617" spans="1:20" x14ac:dyDescent="0.35">
      <c r="A1617" s="1" t="s">
        <v>1644</v>
      </c>
      <c r="B1617" s="1" t="s">
        <v>23</v>
      </c>
      <c r="C1617" s="1" t="s">
        <v>37</v>
      </c>
      <c r="D1617">
        <v>3.5</v>
      </c>
      <c r="E1617">
        <v>74</v>
      </c>
      <c r="F1617">
        <v>64.010000000000005</v>
      </c>
      <c r="G1617">
        <v>3176</v>
      </c>
      <c r="H1617">
        <v>34628</v>
      </c>
      <c r="I1617">
        <v>19</v>
      </c>
      <c r="J1617">
        <v>454</v>
      </c>
      <c r="K1617">
        <v>242.5</v>
      </c>
      <c r="L1617">
        <v>2.1</v>
      </c>
      <c r="M1617">
        <v>9.1999999999999993</v>
      </c>
      <c r="N1617" s="1" t="s">
        <v>21</v>
      </c>
      <c r="O1617">
        <v>3</v>
      </c>
      <c r="P1617">
        <v>51</v>
      </c>
      <c r="Q1617">
        <v>54</v>
      </c>
      <c r="R1617" t="str" cm="1">
        <f t="array" ref="R1617">_xlfn.IFS(Restaurant_Data[[#This Row],[Total Reservations]]&lt;=50, "Low", Restaurant_Data[[#This Row],[Total Reservations]]&lt;=100, "Medium", Restaurant_Data[[#This Row],[Total Reservations]]&lt;=200, "High")</f>
        <v>Medium</v>
      </c>
      <c r="S1617" s="4">
        <v>1072856</v>
      </c>
      <c r="T1617" t="str" cm="1">
        <f t="array" ref="T1617">_xlfn.IFS(Restaurant_Data[[#This Row],[Revenue]]&lt;= 500000, "Low Income", Restaurant_Data[[#This Row],[Revenue]]&lt;=1000000, "Middle Income", Restaurant_Data[[#This Row],[Revenue]] &lt;= 2000000, "High Income")</f>
        <v>High Income</v>
      </c>
    </row>
    <row r="1618" spans="1:20" x14ac:dyDescent="0.35">
      <c r="A1618" s="1" t="s">
        <v>1645</v>
      </c>
      <c r="B1618" s="1" t="s">
        <v>34</v>
      </c>
      <c r="C1618" s="1" t="s">
        <v>24</v>
      </c>
      <c r="D1618">
        <v>4.0999999999999996</v>
      </c>
      <c r="E1618">
        <v>56</v>
      </c>
      <c r="F1618">
        <v>33.15</v>
      </c>
      <c r="G1618">
        <v>2675</v>
      </c>
      <c r="H1618">
        <v>34543</v>
      </c>
      <c r="I1618">
        <v>19</v>
      </c>
      <c r="J1618">
        <v>189</v>
      </c>
      <c r="K1618">
        <v>115.56</v>
      </c>
      <c r="L1618">
        <v>1.7</v>
      </c>
      <c r="M1618">
        <v>2.2000000000000002</v>
      </c>
      <c r="N1618" s="1" t="s">
        <v>21</v>
      </c>
      <c r="O1618">
        <v>38</v>
      </c>
      <c r="P1618">
        <v>3</v>
      </c>
      <c r="Q1618">
        <v>41</v>
      </c>
      <c r="R1618" t="str" cm="1">
        <f t="array" ref="R1618">_xlfn.IFS(Restaurant_Data[[#This Row],[Total Reservations]]&lt;=50, "Low", Restaurant_Data[[#This Row],[Total Reservations]]&lt;=100, "Medium", Restaurant_Data[[#This Row],[Total Reservations]]&lt;=200, "High")</f>
        <v>Low</v>
      </c>
      <c r="S1618" s="4">
        <v>434978.4</v>
      </c>
      <c r="T1618" t="str" cm="1">
        <f t="array" ref="T1618">_xlfn.IFS(Restaurant_Data[[#This Row],[Revenue]]&lt;= 500000, "Low Income", Restaurant_Data[[#This Row],[Revenue]]&lt;=1000000, "Middle Income", Restaurant_Data[[#This Row],[Revenue]] &lt;= 2000000, "High Income")</f>
        <v>Low Income</v>
      </c>
    </row>
    <row r="1619" spans="1:20" x14ac:dyDescent="0.35">
      <c r="A1619" s="1" t="s">
        <v>1646</v>
      </c>
      <c r="B1619" s="1" t="s">
        <v>34</v>
      </c>
      <c r="C1619" s="1" t="s">
        <v>26</v>
      </c>
      <c r="D1619">
        <v>4.5999999999999996</v>
      </c>
      <c r="E1619">
        <v>53</v>
      </c>
      <c r="F1619">
        <v>55.09</v>
      </c>
      <c r="G1619">
        <v>3840</v>
      </c>
      <c r="H1619">
        <v>39250</v>
      </c>
      <c r="I1619">
        <v>9</v>
      </c>
      <c r="J1619">
        <v>367</v>
      </c>
      <c r="K1619">
        <v>225.15</v>
      </c>
      <c r="L1619">
        <v>2.7</v>
      </c>
      <c r="M1619">
        <v>7.9</v>
      </c>
      <c r="N1619" s="1" t="s">
        <v>27</v>
      </c>
      <c r="O1619">
        <v>2</v>
      </c>
      <c r="P1619">
        <v>51</v>
      </c>
      <c r="Q1619">
        <v>53</v>
      </c>
      <c r="R1619" t="str" cm="1">
        <f t="array" ref="R1619">_xlfn.IFS(Restaurant_Data[[#This Row],[Total Reservations]]&lt;=50, "Low", Restaurant_Data[[#This Row],[Total Reservations]]&lt;=100, "Medium", Restaurant_Data[[#This Row],[Total Reservations]]&lt;=200, "High")</f>
        <v>Medium</v>
      </c>
      <c r="S1619" s="4">
        <v>665105.9</v>
      </c>
      <c r="T1619" t="str" cm="1">
        <f t="array" ref="T1619">_xlfn.IFS(Restaurant_Data[[#This Row],[Revenue]]&lt;= 500000, "Low Income", Restaurant_Data[[#This Row],[Revenue]]&lt;=1000000, "Middle Income", Restaurant_Data[[#This Row],[Revenue]] &lt;= 2000000, "High Income")</f>
        <v>Middle Income</v>
      </c>
    </row>
    <row r="1620" spans="1:20" x14ac:dyDescent="0.35">
      <c r="A1620" s="1" t="s">
        <v>1647</v>
      </c>
      <c r="B1620" s="1" t="s">
        <v>34</v>
      </c>
      <c r="C1620" s="1" t="s">
        <v>37</v>
      </c>
      <c r="D1620">
        <v>3.1</v>
      </c>
      <c r="E1620">
        <v>54</v>
      </c>
      <c r="F1620">
        <v>64.510000000000005</v>
      </c>
      <c r="G1620">
        <v>3024</v>
      </c>
      <c r="H1620">
        <v>35349</v>
      </c>
      <c r="I1620">
        <v>7</v>
      </c>
      <c r="J1620">
        <v>425</v>
      </c>
      <c r="K1620">
        <v>278.79000000000002</v>
      </c>
      <c r="L1620">
        <v>5.3</v>
      </c>
      <c r="M1620">
        <v>1.4</v>
      </c>
      <c r="N1620" s="1" t="s">
        <v>27</v>
      </c>
      <c r="O1620">
        <v>20</v>
      </c>
      <c r="P1620">
        <v>5</v>
      </c>
      <c r="Q1620">
        <v>25</v>
      </c>
      <c r="R1620" t="str" cm="1">
        <f t="array" ref="R1620">_xlfn.IFS(Restaurant_Data[[#This Row],[Total Reservations]]&lt;=50, "Low", Restaurant_Data[[#This Row],[Total Reservations]]&lt;=100, "Medium", Restaurant_Data[[#This Row],[Total Reservations]]&lt;=200, "High")</f>
        <v>Low</v>
      </c>
      <c r="S1620" s="4">
        <v>782011.46</v>
      </c>
      <c r="T1620" t="str" cm="1">
        <f t="array" ref="T1620">_xlfn.IFS(Restaurant_Data[[#This Row],[Revenue]]&lt;= 500000, "Low Income", Restaurant_Data[[#This Row],[Revenue]]&lt;=1000000, "Middle Income", Restaurant_Data[[#This Row],[Revenue]] &lt;= 2000000, "High Income")</f>
        <v>Middle Income</v>
      </c>
    </row>
    <row r="1621" spans="1:20" x14ac:dyDescent="0.35">
      <c r="A1621" s="1" t="s">
        <v>1648</v>
      </c>
      <c r="B1621" s="1" t="s">
        <v>34</v>
      </c>
      <c r="C1621" s="1" t="s">
        <v>24</v>
      </c>
      <c r="D1621">
        <v>5</v>
      </c>
      <c r="E1621">
        <v>65</v>
      </c>
      <c r="F1621">
        <v>35.94</v>
      </c>
      <c r="G1621">
        <v>3637</v>
      </c>
      <c r="H1621">
        <v>38689</v>
      </c>
      <c r="I1621">
        <v>14</v>
      </c>
      <c r="J1621">
        <v>269</v>
      </c>
      <c r="K1621">
        <v>197.56</v>
      </c>
      <c r="L1621">
        <v>3.1</v>
      </c>
      <c r="M1621">
        <v>3.8</v>
      </c>
      <c r="N1621" s="1" t="s">
        <v>21</v>
      </c>
      <c r="O1621">
        <v>21</v>
      </c>
      <c r="P1621">
        <v>64</v>
      </c>
      <c r="Q1621">
        <v>85</v>
      </c>
      <c r="R1621" t="str" cm="1">
        <f t="array" ref="R1621">_xlfn.IFS(Restaurant_Data[[#This Row],[Total Reservations]]&lt;=50, "Low", Restaurant_Data[[#This Row],[Total Reservations]]&lt;=100, "Medium", Restaurant_Data[[#This Row],[Total Reservations]]&lt;=200, "High")</f>
        <v>Medium</v>
      </c>
      <c r="S1621" s="4">
        <v>540038.75</v>
      </c>
      <c r="T1621" t="str" cm="1">
        <f t="array" ref="T1621">_xlfn.IFS(Restaurant_Data[[#This Row],[Revenue]]&lt;= 500000, "Low Income", Restaurant_Data[[#This Row],[Revenue]]&lt;=1000000, "Middle Income", Restaurant_Data[[#This Row],[Revenue]] &lt;= 2000000, "High Income")</f>
        <v>Middle Income</v>
      </c>
    </row>
    <row r="1622" spans="1:20" x14ac:dyDescent="0.35">
      <c r="A1622" s="1" t="s">
        <v>1649</v>
      </c>
      <c r="B1622" s="1" t="s">
        <v>34</v>
      </c>
      <c r="C1622" s="1" t="s">
        <v>37</v>
      </c>
      <c r="D1622">
        <v>3.9</v>
      </c>
      <c r="E1622">
        <v>64</v>
      </c>
      <c r="F1622">
        <v>57.01</v>
      </c>
      <c r="G1622">
        <v>2513</v>
      </c>
      <c r="H1622">
        <v>29940</v>
      </c>
      <c r="I1622">
        <v>2</v>
      </c>
      <c r="J1622">
        <v>398</v>
      </c>
      <c r="K1622">
        <v>265.31</v>
      </c>
      <c r="L1622">
        <v>4.9000000000000004</v>
      </c>
      <c r="M1622">
        <v>8.6</v>
      </c>
      <c r="N1622" s="1" t="s">
        <v>27</v>
      </c>
      <c r="O1622">
        <v>3</v>
      </c>
      <c r="P1622">
        <v>19</v>
      </c>
      <c r="Q1622">
        <v>22</v>
      </c>
      <c r="R1622" t="str" cm="1">
        <f t="array" ref="R1622">_xlfn.IFS(Restaurant_Data[[#This Row],[Total Reservations]]&lt;=50, "Low", Restaurant_Data[[#This Row],[Total Reservations]]&lt;=100, "Medium", Restaurant_Data[[#This Row],[Total Reservations]]&lt;=200, "High")</f>
        <v>Low</v>
      </c>
      <c r="S1622" s="4">
        <v>815118.88</v>
      </c>
      <c r="T1622" t="str" cm="1">
        <f t="array" ref="T1622">_xlfn.IFS(Restaurant_Data[[#This Row],[Revenue]]&lt;= 500000, "Low Income", Restaurant_Data[[#This Row],[Revenue]]&lt;=1000000, "Middle Income", Restaurant_Data[[#This Row],[Revenue]] &lt;= 2000000, "High Income")</f>
        <v>Middle Income</v>
      </c>
    </row>
    <row r="1623" spans="1:20" x14ac:dyDescent="0.35">
      <c r="A1623" s="1" t="s">
        <v>1650</v>
      </c>
      <c r="B1623" s="1" t="s">
        <v>23</v>
      </c>
      <c r="C1623" s="1" t="s">
        <v>20</v>
      </c>
      <c r="D1623">
        <v>3.7</v>
      </c>
      <c r="E1623">
        <v>85</v>
      </c>
      <c r="F1623">
        <v>68.349999999999994</v>
      </c>
      <c r="G1623">
        <v>1518</v>
      </c>
      <c r="H1623">
        <v>20418</v>
      </c>
      <c r="I1623">
        <v>12</v>
      </c>
      <c r="J1623">
        <v>472</v>
      </c>
      <c r="K1623">
        <v>106.16</v>
      </c>
      <c r="L1623">
        <v>1.3</v>
      </c>
      <c r="M1623">
        <v>5</v>
      </c>
      <c r="N1623" s="1" t="s">
        <v>21</v>
      </c>
      <c r="O1623">
        <v>22</v>
      </c>
      <c r="P1623">
        <v>75</v>
      </c>
      <c r="Q1623">
        <v>97</v>
      </c>
      <c r="R1623" t="str" cm="1">
        <f t="array" ref="R1623">_xlfn.IFS(Restaurant_Data[[#This Row],[Total Reservations]]&lt;=50, "Low", Restaurant_Data[[#This Row],[Total Reservations]]&lt;=100, "Medium", Restaurant_Data[[#This Row],[Total Reservations]]&lt;=200, "High")</f>
        <v>Medium</v>
      </c>
      <c r="S1623" s="4">
        <v>1298357.1000000001</v>
      </c>
      <c r="T1623" t="str" cm="1">
        <f t="array" ref="T1623">_xlfn.IFS(Restaurant_Data[[#This Row],[Revenue]]&lt;= 500000, "Low Income", Restaurant_Data[[#This Row],[Revenue]]&lt;=1000000, "Middle Income", Restaurant_Data[[#This Row],[Revenue]] &lt;= 2000000, "High Income")</f>
        <v>High Income</v>
      </c>
    </row>
    <row r="1624" spans="1:20" x14ac:dyDescent="0.35">
      <c r="A1624" s="1" t="s">
        <v>1651</v>
      </c>
      <c r="B1624" s="1" t="s">
        <v>23</v>
      </c>
      <c r="C1624" s="1" t="s">
        <v>37</v>
      </c>
      <c r="D1624">
        <v>3.6</v>
      </c>
      <c r="E1624">
        <v>73</v>
      </c>
      <c r="F1624">
        <v>62</v>
      </c>
      <c r="G1624">
        <v>3128</v>
      </c>
      <c r="H1624">
        <v>33075</v>
      </c>
      <c r="I1624">
        <v>11</v>
      </c>
      <c r="J1624">
        <v>282</v>
      </c>
      <c r="K1624">
        <v>277.61</v>
      </c>
      <c r="L1624">
        <v>6.6</v>
      </c>
      <c r="M1624">
        <v>7.3</v>
      </c>
      <c r="N1624" s="1" t="s">
        <v>27</v>
      </c>
      <c r="O1624">
        <v>3</v>
      </c>
      <c r="P1624">
        <v>12</v>
      </c>
      <c r="Q1624">
        <v>15</v>
      </c>
      <c r="R1624" t="str" cm="1">
        <f t="array" ref="R1624">_xlfn.IFS(Restaurant_Data[[#This Row],[Total Reservations]]&lt;=50, "Low", Restaurant_Data[[#This Row],[Total Reservations]]&lt;=100, "Medium", Restaurant_Data[[#This Row],[Total Reservations]]&lt;=200, "High")</f>
        <v>Low</v>
      </c>
      <c r="S1624" s="4">
        <v>1016983.75</v>
      </c>
      <c r="T1624" t="str" cm="1">
        <f t="array" ref="T1624">_xlfn.IFS(Restaurant_Data[[#This Row],[Revenue]]&lt;= 500000, "Low Income", Restaurant_Data[[#This Row],[Revenue]]&lt;=1000000, "Middle Income", Restaurant_Data[[#This Row],[Revenue]] &lt;= 2000000, "High Income")</f>
        <v>High Income</v>
      </c>
    </row>
    <row r="1625" spans="1:20" x14ac:dyDescent="0.35">
      <c r="A1625" s="1" t="s">
        <v>1652</v>
      </c>
      <c r="B1625" s="1" t="s">
        <v>23</v>
      </c>
      <c r="C1625" s="1" t="s">
        <v>31</v>
      </c>
      <c r="D1625">
        <v>3.3</v>
      </c>
      <c r="E1625">
        <v>75</v>
      </c>
      <c r="F1625">
        <v>38.06</v>
      </c>
      <c r="G1625">
        <v>5351</v>
      </c>
      <c r="H1625">
        <v>54767</v>
      </c>
      <c r="I1625">
        <v>17</v>
      </c>
      <c r="J1625">
        <v>349</v>
      </c>
      <c r="K1625">
        <v>106.66</v>
      </c>
      <c r="L1625">
        <v>8.9</v>
      </c>
      <c r="M1625">
        <v>1.9</v>
      </c>
      <c r="N1625" s="1" t="s">
        <v>21</v>
      </c>
      <c r="O1625">
        <v>69</v>
      </c>
      <c r="P1625">
        <v>58</v>
      </c>
      <c r="Q1625">
        <v>127</v>
      </c>
      <c r="R1625" t="str" cm="1">
        <f t="array" ref="R1625">_xlfn.IFS(Restaurant_Data[[#This Row],[Total Reservations]]&lt;=50, "Low", Restaurant_Data[[#This Row],[Total Reservations]]&lt;=100, "Medium", Restaurant_Data[[#This Row],[Total Reservations]]&lt;=200, "High")</f>
        <v>High</v>
      </c>
      <c r="S1625" s="4">
        <v>663831.97</v>
      </c>
      <c r="T1625" t="str" cm="1">
        <f t="array" ref="T1625">_xlfn.IFS(Restaurant_Data[[#This Row],[Revenue]]&lt;= 500000, "Low Income", Restaurant_Data[[#This Row],[Revenue]]&lt;=1000000, "Middle Income", Restaurant_Data[[#This Row],[Revenue]] &lt;= 2000000, "High Income")</f>
        <v>Middle Income</v>
      </c>
    </row>
    <row r="1626" spans="1:20" x14ac:dyDescent="0.35">
      <c r="A1626" s="1" t="s">
        <v>1653</v>
      </c>
      <c r="B1626" s="1" t="s">
        <v>23</v>
      </c>
      <c r="C1626" s="1" t="s">
        <v>31</v>
      </c>
      <c r="D1626">
        <v>4.5999999999999996</v>
      </c>
      <c r="E1626">
        <v>87</v>
      </c>
      <c r="F1626">
        <v>35.880000000000003</v>
      </c>
      <c r="G1626">
        <v>3884</v>
      </c>
      <c r="H1626">
        <v>44778</v>
      </c>
      <c r="I1626">
        <v>2</v>
      </c>
      <c r="J1626">
        <v>181</v>
      </c>
      <c r="K1626">
        <v>106.45</v>
      </c>
      <c r="L1626">
        <v>1.4</v>
      </c>
      <c r="M1626">
        <v>7.2</v>
      </c>
      <c r="N1626" s="1" t="s">
        <v>27</v>
      </c>
      <c r="O1626">
        <v>37</v>
      </c>
      <c r="P1626">
        <v>56</v>
      </c>
      <c r="Q1626">
        <v>93</v>
      </c>
      <c r="R1626" t="str" cm="1">
        <f t="array" ref="R1626">_xlfn.IFS(Restaurant_Data[[#This Row],[Total Reservations]]&lt;=50, "Low", Restaurant_Data[[#This Row],[Total Reservations]]&lt;=100, "Medium", Restaurant_Data[[#This Row],[Total Reservations]]&lt;=200, "High")</f>
        <v>Medium</v>
      </c>
      <c r="S1626" s="4">
        <v>701685.38</v>
      </c>
      <c r="T1626" t="str" cm="1">
        <f t="array" ref="T1626">_xlfn.IFS(Restaurant_Data[[#This Row],[Revenue]]&lt;= 500000, "Low Income", Restaurant_Data[[#This Row],[Revenue]]&lt;=1000000, "Middle Income", Restaurant_Data[[#This Row],[Revenue]] &lt;= 2000000, "High Income")</f>
        <v>Middle Income</v>
      </c>
    </row>
    <row r="1627" spans="1:20" x14ac:dyDescent="0.35">
      <c r="A1627" s="1" t="s">
        <v>1654</v>
      </c>
      <c r="B1627" s="1" t="s">
        <v>34</v>
      </c>
      <c r="C1627" s="1" t="s">
        <v>37</v>
      </c>
      <c r="D1627">
        <v>4.9000000000000004</v>
      </c>
      <c r="E1627">
        <v>52</v>
      </c>
      <c r="F1627">
        <v>55.81</v>
      </c>
      <c r="G1627">
        <v>1929</v>
      </c>
      <c r="H1627">
        <v>27101</v>
      </c>
      <c r="I1627">
        <v>12</v>
      </c>
      <c r="J1627">
        <v>720</v>
      </c>
      <c r="K1627">
        <v>269.97000000000003</v>
      </c>
      <c r="L1627">
        <v>3</v>
      </c>
      <c r="M1627">
        <v>8.4</v>
      </c>
      <c r="N1627" s="1" t="s">
        <v>27</v>
      </c>
      <c r="O1627">
        <v>48</v>
      </c>
      <c r="P1627">
        <v>17</v>
      </c>
      <c r="Q1627">
        <v>65</v>
      </c>
      <c r="R1627" t="str" cm="1">
        <f t="array" ref="R1627">_xlfn.IFS(Restaurant_Data[[#This Row],[Total Reservations]]&lt;=50, "Low", Restaurant_Data[[#This Row],[Total Reservations]]&lt;=100, "Medium", Restaurant_Data[[#This Row],[Total Reservations]]&lt;=200, "High")</f>
        <v>Medium</v>
      </c>
      <c r="S1627" s="4">
        <v>662580.47999999998</v>
      </c>
      <c r="T1627" t="str" cm="1">
        <f t="array" ref="T1627">_xlfn.IFS(Restaurant_Data[[#This Row],[Revenue]]&lt;= 500000, "Low Income", Restaurant_Data[[#This Row],[Revenue]]&lt;=1000000, "Middle Income", Restaurant_Data[[#This Row],[Revenue]] &lt;= 2000000, "High Income")</f>
        <v>Middle Income</v>
      </c>
    </row>
    <row r="1628" spans="1:20" x14ac:dyDescent="0.35">
      <c r="A1628" s="1" t="s">
        <v>1655</v>
      </c>
      <c r="B1628" s="1" t="s">
        <v>19</v>
      </c>
      <c r="C1628" s="1" t="s">
        <v>42</v>
      </c>
      <c r="D1628">
        <v>3.8</v>
      </c>
      <c r="E1628">
        <v>34</v>
      </c>
      <c r="F1628">
        <v>44.26</v>
      </c>
      <c r="G1628">
        <v>2576</v>
      </c>
      <c r="H1628">
        <v>33948</v>
      </c>
      <c r="I1628">
        <v>15</v>
      </c>
      <c r="J1628">
        <v>969</v>
      </c>
      <c r="K1628">
        <v>188.73</v>
      </c>
      <c r="L1628">
        <v>3.9</v>
      </c>
      <c r="M1628">
        <v>8.1999999999999993</v>
      </c>
      <c r="N1628" s="1" t="s">
        <v>27</v>
      </c>
      <c r="O1628">
        <v>24</v>
      </c>
      <c r="P1628">
        <v>30</v>
      </c>
      <c r="Q1628">
        <v>54</v>
      </c>
      <c r="R1628" t="str" cm="1">
        <f t="array" ref="R1628">_xlfn.IFS(Restaurant_Data[[#This Row],[Total Reservations]]&lt;=50, "Low", Restaurant_Data[[#This Row],[Total Reservations]]&lt;=100, "Medium", Restaurant_Data[[#This Row],[Total Reservations]]&lt;=200, "High")</f>
        <v>Medium</v>
      </c>
      <c r="S1628" s="4">
        <v>360499.4</v>
      </c>
      <c r="T1628" t="str" cm="1">
        <f t="array" ref="T1628">_xlfn.IFS(Restaurant_Data[[#This Row],[Revenue]]&lt;= 500000, "Low Income", Restaurant_Data[[#This Row],[Revenue]]&lt;=1000000, "Middle Income", Restaurant_Data[[#This Row],[Revenue]] &lt;= 2000000, "High Income")</f>
        <v>Low Income</v>
      </c>
    </row>
    <row r="1629" spans="1:20" x14ac:dyDescent="0.35">
      <c r="A1629" s="1" t="s">
        <v>1656</v>
      </c>
      <c r="B1629" s="1" t="s">
        <v>23</v>
      </c>
      <c r="C1629" s="1" t="s">
        <v>20</v>
      </c>
      <c r="D1629">
        <v>4.9000000000000004</v>
      </c>
      <c r="E1629">
        <v>71</v>
      </c>
      <c r="F1629">
        <v>75.569999999999993</v>
      </c>
      <c r="G1629">
        <v>7673</v>
      </c>
      <c r="H1629">
        <v>79904</v>
      </c>
      <c r="I1629">
        <v>8</v>
      </c>
      <c r="J1629">
        <v>475</v>
      </c>
      <c r="K1629">
        <v>249.86</v>
      </c>
      <c r="L1629">
        <v>3.6</v>
      </c>
      <c r="M1629">
        <v>4.9000000000000004</v>
      </c>
      <c r="N1629" s="1" t="s">
        <v>21</v>
      </c>
      <c r="O1629">
        <v>58</v>
      </c>
      <c r="P1629">
        <v>45</v>
      </c>
      <c r="Q1629">
        <v>103</v>
      </c>
      <c r="R1629" t="str" cm="1">
        <f t="array" ref="R1629">_xlfn.IFS(Restaurant_Data[[#This Row],[Total Reservations]]&lt;=50, "Low", Restaurant_Data[[#This Row],[Total Reservations]]&lt;=100, "Medium", Restaurant_Data[[#This Row],[Total Reservations]]&lt;=200, "High")</f>
        <v>High</v>
      </c>
      <c r="S1629" s="4">
        <v>1211526.3400000001</v>
      </c>
      <c r="T1629" t="str" cm="1">
        <f t="array" ref="T1629">_xlfn.IFS(Restaurant_Data[[#This Row],[Revenue]]&lt;= 500000, "Low Income", Restaurant_Data[[#This Row],[Revenue]]&lt;=1000000, "Middle Income", Restaurant_Data[[#This Row],[Revenue]] &lt;= 2000000, "High Income")</f>
        <v>High Income</v>
      </c>
    </row>
    <row r="1630" spans="1:20" x14ac:dyDescent="0.35">
      <c r="A1630" s="1" t="s">
        <v>1657</v>
      </c>
      <c r="B1630" s="1" t="s">
        <v>19</v>
      </c>
      <c r="C1630" s="1" t="s">
        <v>26</v>
      </c>
      <c r="D1630">
        <v>4.5999999999999996</v>
      </c>
      <c r="E1630">
        <v>45</v>
      </c>
      <c r="F1630">
        <v>49.46</v>
      </c>
      <c r="G1630">
        <v>1471</v>
      </c>
      <c r="H1630">
        <v>23558</v>
      </c>
      <c r="I1630">
        <v>8</v>
      </c>
      <c r="J1630">
        <v>684</v>
      </c>
      <c r="K1630">
        <v>250.62</v>
      </c>
      <c r="L1630">
        <v>1.4</v>
      </c>
      <c r="M1630">
        <v>9.1</v>
      </c>
      <c r="N1630" s="1" t="s">
        <v>27</v>
      </c>
      <c r="O1630">
        <v>1</v>
      </c>
      <c r="P1630">
        <v>27</v>
      </c>
      <c r="Q1630">
        <v>28</v>
      </c>
      <c r="R1630" t="str" cm="1">
        <f t="array" ref="R1630">_xlfn.IFS(Restaurant_Data[[#This Row],[Total Reservations]]&lt;=50, "Low", Restaurant_Data[[#This Row],[Total Reservations]]&lt;=100, "Medium", Restaurant_Data[[#This Row],[Total Reservations]]&lt;=200, "High")</f>
        <v>Low</v>
      </c>
      <c r="S1630" s="4">
        <v>506815.58</v>
      </c>
      <c r="T1630" t="str" cm="1">
        <f t="array" ref="T1630">_xlfn.IFS(Restaurant_Data[[#This Row],[Revenue]]&lt;= 500000, "Low Income", Restaurant_Data[[#This Row],[Revenue]]&lt;=1000000, "Middle Income", Restaurant_Data[[#This Row],[Revenue]] &lt;= 2000000, "High Income")</f>
        <v>Middle Income</v>
      </c>
    </row>
    <row r="1631" spans="1:20" x14ac:dyDescent="0.35">
      <c r="A1631" s="1" t="s">
        <v>1658</v>
      </c>
      <c r="B1631" s="1" t="s">
        <v>23</v>
      </c>
      <c r="C1631" s="1" t="s">
        <v>37</v>
      </c>
      <c r="D1631">
        <v>4</v>
      </c>
      <c r="E1631">
        <v>75</v>
      </c>
      <c r="F1631">
        <v>57.47</v>
      </c>
      <c r="G1631">
        <v>5013</v>
      </c>
      <c r="H1631">
        <v>52178</v>
      </c>
      <c r="I1631">
        <v>18</v>
      </c>
      <c r="J1631">
        <v>804</v>
      </c>
      <c r="K1631">
        <v>211.74</v>
      </c>
      <c r="L1631">
        <v>2</v>
      </c>
      <c r="M1631">
        <v>6.2</v>
      </c>
      <c r="N1631" s="1" t="s">
        <v>27</v>
      </c>
      <c r="O1631">
        <v>57</v>
      </c>
      <c r="P1631">
        <v>68</v>
      </c>
      <c r="Q1631">
        <v>125</v>
      </c>
      <c r="R1631" t="str" cm="1">
        <f t="array" ref="R1631">_xlfn.IFS(Restaurant_Data[[#This Row],[Total Reservations]]&lt;=50, "Low", Restaurant_Data[[#This Row],[Total Reservations]]&lt;=100, "Medium", Restaurant_Data[[#This Row],[Total Reservations]]&lt;=200, "High")</f>
        <v>High</v>
      </c>
      <c r="S1631" s="4">
        <v>984964.9</v>
      </c>
      <c r="T1631" t="str" cm="1">
        <f t="array" ref="T1631">_xlfn.IFS(Restaurant_Data[[#This Row],[Revenue]]&lt;= 500000, "Low Income", Restaurant_Data[[#This Row],[Revenue]]&lt;=1000000, "Middle Income", Restaurant_Data[[#This Row],[Revenue]] &lt;= 2000000, "High Income")</f>
        <v>Middle Income</v>
      </c>
    </row>
    <row r="1632" spans="1:20" x14ac:dyDescent="0.35">
      <c r="A1632" s="1" t="s">
        <v>1659</v>
      </c>
      <c r="B1632" s="1" t="s">
        <v>23</v>
      </c>
      <c r="C1632" s="1" t="s">
        <v>26</v>
      </c>
      <c r="D1632">
        <v>4.3</v>
      </c>
      <c r="E1632">
        <v>84</v>
      </c>
      <c r="F1632">
        <v>45.21</v>
      </c>
      <c r="G1632">
        <v>4393</v>
      </c>
      <c r="H1632">
        <v>45136</v>
      </c>
      <c r="I1632">
        <v>14</v>
      </c>
      <c r="J1632">
        <v>994</v>
      </c>
      <c r="K1632">
        <v>97.27</v>
      </c>
      <c r="L1632">
        <v>9.1999999999999993</v>
      </c>
      <c r="M1632">
        <v>8.4</v>
      </c>
      <c r="N1632" s="1" t="s">
        <v>21</v>
      </c>
      <c r="O1632">
        <v>61</v>
      </c>
      <c r="P1632">
        <v>38</v>
      </c>
      <c r="Q1632">
        <v>99</v>
      </c>
      <c r="R1632" t="str" cm="1">
        <f t="array" ref="R1632">_xlfn.IFS(Restaurant_Data[[#This Row],[Total Reservations]]&lt;=50, "Low", Restaurant_Data[[#This Row],[Total Reservations]]&lt;=100, "Medium", Restaurant_Data[[#This Row],[Total Reservations]]&lt;=200, "High")</f>
        <v>Medium</v>
      </c>
      <c r="S1632" s="4">
        <v>869793.25</v>
      </c>
      <c r="T1632" t="str" cm="1">
        <f t="array" ref="T1632">_xlfn.IFS(Restaurant_Data[[#This Row],[Revenue]]&lt;= 500000, "Low Income", Restaurant_Data[[#This Row],[Revenue]]&lt;=1000000, "Middle Income", Restaurant_Data[[#This Row],[Revenue]] &lt;= 2000000, "High Income")</f>
        <v>Middle Income</v>
      </c>
    </row>
    <row r="1633" spans="1:20" x14ac:dyDescent="0.35">
      <c r="A1633" s="1" t="s">
        <v>1660</v>
      </c>
      <c r="B1633" s="1" t="s">
        <v>19</v>
      </c>
      <c r="C1633" s="1" t="s">
        <v>20</v>
      </c>
      <c r="D1633">
        <v>3.9</v>
      </c>
      <c r="E1633">
        <v>47</v>
      </c>
      <c r="F1633">
        <v>67.61</v>
      </c>
      <c r="G1633">
        <v>2073</v>
      </c>
      <c r="H1633">
        <v>22569</v>
      </c>
      <c r="I1633">
        <v>10</v>
      </c>
      <c r="J1633">
        <v>283</v>
      </c>
      <c r="K1633">
        <v>223.02</v>
      </c>
      <c r="L1633">
        <v>7.4</v>
      </c>
      <c r="M1633">
        <v>2.9</v>
      </c>
      <c r="N1633" s="1" t="s">
        <v>21</v>
      </c>
      <c r="O1633">
        <v>32</v>
      </c>
      <c r="P1633">
        <v>19</v>
      </c>
      <c r="Q1633">
        <v>51</v>
      </c>
      <c r="R1633" t="str" cm="1">
        <f t="array" ref="R1633">_xlfn.IFS(Restaurant_Data[[#This Row],[Total Reservations]]&lt;=50, "Low", Restaurant_Data[[#This Row],[Total Reservations]]&lt;=100, "Medium", Restaurant_Data[[#This Row],[Total Reservations]]&lt;=200, "High")</f>
        <v>Medium</v>
      </c>
      <c r="S1633" s="4">
        <v>719311.79</v>
      </c>
      <c r="T1633" t="str" cm="1">
        <f t="array" ref="T1633">_xlfn.IFS(Restaurant_Data[[#This Row],[Revenue]]&lt;= 500000, "Low Income", Restaurant_Data[[#This Row],[Revenue]]&lt;=1000000, "Middle Income", Restaurant_Data[[#This Row],[Revenue]] &lt;= 2000000, "High Income")</f>
        <v>Middle Income</v>
      </c>
    </row>
    <row r="1634" spans="1:20" x14ac:dyDescent="0.35">
      <c r="A1634" s="1" t="s">
        <v>1661</v>
      </c>
      <c r="B1634" s="1" t="s">
        <v>34</v>
      </c>
      <c r="C1634" s="1" t="s">
        <v>37</v>
      </c>
      <c r="D1634">
        <v>4.0999999999999996</v>
      </c>
      <c r="E1634">
        <v>55</v>
      </c>
      <c r="F1634">
        <v>62.7</v>
      </c>
      <c r="G1634">
        <v>3503</v>
      </c>
      <c r="H1634">
        <v>42862</v>
      </c>
      <c r="I1634">
        <v>4</v>
      </c>
      <c r="J1634">
        <v>139</v>
      </c>
      <c r="K1634">
        <v>65.91</v>
      </c>
      <c r="L1634">
        <v>9.6</v>
      </c>
      <c r="M1634">
        <v>2.9</v>
      </c>
      <c r="N1634" s="1" t="s">
        <v>27</v>
      </c>
      <c r="O1634">
        <v>36</v>
      </c>
      <c r="P1634">
        <v>19</v>
      </c>
      <c r="Q1634">
        <v>55</v>
      </c>
      <c r="R1634" t="str" cm="1">
        <f t="array" ref="R1634">_xlfn.IFS(Restaurant_Data[[#This Row],[Total Reservations]]&lt;=50, "Low", Restaurant_Data[[#This Row],[Total Reservations]]&lt;=100, "Medium", Restaurant_Data[[#This Row],[Total Reservations]]&lt;=200, "High")</f>
        <v>Medium</v>
      </c>
      <c r="S1634" s="4">
        <v>776595.6</v>
      </c>
      <c r="T1634" t="str" cm="1">
        <f t="array" ref="T1634">_xlfn.IFS(Restaurant_Data[[#This Row],[Revenue]]&lt;= 500000, "Low Income", Restaurant_Data[[#This Row],[Revenue]]&lt;=1000000, "Middle Income", Restaurant_Data[[#This Row],[Revenue]] &lt;= 2000000, "High Income")</f>
        <v>Middle Income</v>
      </c>
    </row>
    <row r="1635" spans="1:20" x14ac:dyDescent="0.35">
      <c r="A1635" s="1" t="s">
        <v>1662</v>
      </c>
      <c r="B1635" s="1" t="s">
        <v>23</v>
      </c>
      <c r="C1635" s="1" t="s">
        <v>42</v>
      </c>
      <c r="D1635">
        <v>3.1</v>
      </c>
      <c r="E1635">
        <v>82</v>
      </c>
      <c r="F1635">
        <v>45.03</v>
      </c>
      <c r="G1635">
        <v>4453</v>
      </c>
      <c r="H1635">
        <v>51339</v>
      </c>
      <c r="I1635">
        <v>16</v>
      </c>
      <c r="J1635">
        <v>553</v>
      </c>
      <c r="K1635">
        <v>100.17</v>
      </c>
      <c r="L1635">
        <v>5</v>
      </c>
      <c r="M1635">
        <v>7.8</v>
      </c>
      <c r="N1635" s="1" t="s">
        <v>21</v>
      </c>
      <c r="O1635">
        <v>78</v>
      </c>
      <c r="P1635">
        <v>49</v>
      </c>
      <c r="Q1635">
        <v>127</v>
      </c>
      <c r="R1635" t="str" cm="1">
        <f t="array" ref="R1635">_xlfn.IFS(Restaurant_Data[[#This Row],[Total Reservations]]&lt;=50, "Low", Restaurant_Data[[#This Row],[Total Reservations]]&lt;=100, "Medium", Restaurant_Data[[#This Row],[Total Reservations]]&lt;=200, "High")</f>
        <v>High</v>
      </c>
      <c r="S1635" s="4">
        <v>847120</v>
      </c>
      <c r="T1635" t="str" cm="1">
        <f t="array" ref="T1635">_xlfn.IFS(Restaurant_Data[[#This Row],[Revenue]]&lt;= 500000, "Low Income", Restaurant_Data[[#This Row],[Revenue]]&lt;=1000000, "Middle Income", Restaurant_Data[[#This Row],[Revenue]] &lt;= 2000000, "High Income")</f>
        <v>Middle Income</v>
      </c>
    </row>
    <row r="1636" spans="1:20" x14ac:dyDescent="0.35">
      <c r="A1636" s="1" t="s">
        <v>1663</v>
      </c>
      <c r="B1636" s="1" t="s">
        <v>23</v>
      </c>
      <c r="C1636" s="1" t="s">
        <v>24</v>
      </c>
      <c r="D1636">
        <v>4.4000000000000004</v>
      </c>
      <c r="E1636">
        <v>82</v>
      </c>
      <c r="F1636">
        <v>26.03</v>
      </c>
      <c r="G1636">
        <v>4890</v>
      </c>
      <c r="H1636">
        <v>56915</v>
      </c>
      <c r="I1636">
        <v>16</v>
      </c>
      <c r="J1636">
        <v>808</v>
      </c>
      <c r="K1636">
        <v>210.73</v>
      </c>
      <c r="L1636">
        <v>8.9</v>
      </c>
      <c r="M1636">
        <v>6.8</v>
      </c>
      <c r="N1636" s="1" t="s">
        <v>21</v>
      </c>
      <c r="O1636">
        <v>20</v>
      </c>
      <c r="P1636">
        <v>13</v>
      </c>
      <c r="Q1636">
        <v>33</v>
      </c>
      <c r="R1636" t="str" cm="1">
        <f t="array" ref="R1636">_xlfn.IFS(Restaurant_Data[[#This Row],[Total Reservations]]&lt;=50, "Low", Restaurant_Data[[#This Row],[Total Reservations]]&lt;=100, "Medium", Restaurant_Data[[#This Row],[Total Reservations]]&lt;=200, "High")</f>
        <v>Low</v>
      </c>
      <c r="S1636" s="4">
        <v>503952.48</v>
      </c>
      <c r="T1636" t="str" cm="1">
        <f t="array" ref="T1636">_xlfn.IFS(Restaurant_Data[[#This Row],[Revenue]]&lt;= 500000, "Low Income", Restaurant_Data[[#This Row],[Revenue]]&lt;=1000000, "Middle Income", Restaurant_Data[[#This Row],[Revenue]] &lt;= 2000000, "High Income")</f>
        <v>Middle Income</v>
      </c>
    </row>
    <row r="1637" spans="1:20" x14ac:dyDescent="0.35">
      <c r="A1637" s="1" t="s">
        <v>1664</v>
      </c>
      <c r="B1637" s="1" t="s">
        <v>23</v>
      </c>
      <c r="C1637" s="1" t="s">
        <v>42</v>
      </c>
      <c r="D1637">
        <v>3.1</v>
      </c>
      <c r="E1637">
        <v>70</v>
      </c>
      <c r="F1637">
        <v>41.09</v>
      </c>
      <c r="G1637">
        <v>4061</v>
      </c>
      <c r="H1637">
        <v>47759</v>
      </c>
      <c r="I1637">
        <v>17</v>
      </c>
      <c r="J1637">
        <v>709</v>
      </c>
      <c r="K1637">
        <v>276.95</v>
      </c>
      <c r="L1637">
        <v>8.3000000000000007</v>
      </c>
      <c r="M1637">
        <v>7.1</v>
      </c>
      <c r="N1637" s="1" t="s">
        <v>27</v>
      </c>
      <c r="O1637">
        <v>58</v>
      </c>
      <c r="P1637">
        <v>14</v>
      </c>
      <c r="Q1637">
        <v>72</v>
      </c>
      <c r="R1637" t="str" cm="1">
        <f t="array" ref="R1637">_xlfn.IFS(Restaurant_Data[[#This Row],[Total Reservations]]&lt;=50, "Low", Restaurant_Data[[#This Row],[Total Reservations]]&lt;=100, "Medium", Restaurant_Data[[#This Row],[Total Reservations]]&lt;=200, "High")</f>
        <v>Medium</v>
      </c>
      <c r="S1637" s="4">
        <v>667465.63</v>
      </c>
      <c r="T1637" t="str" cm="1">
        <f t="array" ref="T1637">_xlfn.IFS(Restaurant_Data[[#This Row],[Revenue]]&lt;= 500000, "Low Income", Restaurant_Data[[#This Row],[Revenue]]&lt;=1000000, "Middle Income", Restaurant_Data[[#This Row],[Revenue]] &lt;= 2000000, "High Income")</f>
        <v>Middle Income</v>
      </c>
    </row>
    <row r="1638" spans="1:20" x14ac:dyDescent="0.35">
      <c r="A1638" s="1" t="s">
        <v>1665</v>
      </c>
      <c r="B1638" s="1" t="s">
        <v>19</v>
      </c>
      <c r="C1638" s="1" t="s">
        <v>42</v>
      </c>
      <c r="D1638">
        <v>4.5999999999999996</v>
      </c>
      <c r="E1638">
        <v>45</v>
      </c>
      <c r="F1638">
        <v>42.65</v>
      </c>
      <c r="G1638">
        <v>4389</v>
      </c>
      <c r="H1638">
        <v>47667</v>
      </c>
      <c r="I1638">
        <v>9</v>
      </c>
      <c r="J1638">
        <v>953</v>
      </c>
      <c r="K1638">
        <v>242.92</v>
      </c>
      <c r="L1638">
        <v>8.9</v>
      </c>
      <c r="M1638">
        <v>3.1</v>
      </c>
      <c r="N1638" s="1" t="s">
        <v>21</v>
      </c>
      <c r="O1638">
        <v>16</v>
      </c>
      <c r="P1638">
        <v>35</v>
      </c>
      <c r="Q1638">
        <v>51</v>
      </c>
      <c r="R1638" t="str" cm="1">
        <f t="array" ref="R1638">_xlfn.IFS(Restaurant_Data[[#This Row],[Total Reservations]]&lt;=50, "Low", Restaurant_Data[[#This Row],[Total Reservations]]&lt;=100, "Medium", Restaurant_Data[[#This Row],[Total Reservations]]&lt;=200, "High")</f>
        <v>Medium</v>
      </c>
      <c r="S1638" s="4">
        <v>448363.75</v>
      </c>
      <c r="T1638" t="str" cm="1">
        <f t="array" ref="T1638">_xlfn.IFS(Restaurant_Data[[#This Row],[Revenue]]&lt;= 500000, "Low Income", Restaurant_Data[[#This Row],[Revenue]]&lt;=1000000, "Middle Income", Restaurant_Data[[#This Row],[Revenue]] &lt;= 2000000, "High Income")</f>
        <v>Low Income</v>
      </c>
    </row>
    <row r="1639" spans="1:20" x14ac:dyDescent="0.35">
      <c r="A1639" s="1" t="s">
        <v>1666</v>
      </c>
      <c r="B1639" s="1" t="s">
        <v>34</v>
      </c>
      <c r="C1639" s="1" t="s">
        <v>24</v>
      </c>
      <c r="D1639">
        <v>4.5999999999999996</v>
      </c>
      <c r="E1639">
        <v>53</v>
      </c>
      <c r="F1639">
        <v>28.04</v>
      </c>
      <c r="G1639">
        <v>1588</v>
      </c>
      <c r="H1639">
        <v>21938</v>
      </c>
      <c r="I1639">
        <v>11</v>
      </c>
      <c r="J1639">
        <v>804</v>
      </c>
      <c r="K1639">
        <v>133.11000000000001</v>
      </c>
      <c r="L1639">
        <v>1.4</v>
      </c>
      <c r="M1639">
        <v>4.5999999999999996</v>
      </c>
      <c r="N1639" s="1" t="s">
        <v>21</v>
      </c>
      <c r="O1639">
        <v>46</v>
      </c>
      <c r="P1639">
        <v>29</v>
      </c>
      <c r="Q1639">
        <v>75</v>
      </c>
      <c r="R1639" t="str" cm="1">
        <f t="array" ref="R1639">_xlfn.IFS(Restaurant_Data[[#This Row],[Total Reservations]]&lt;=50, "Low", Restaurant_Data[[#This Row],[Total Reservations]]&lt;=100, "Medium", Restaurant_Data[[#This Row],[Total Reservations]]&lt;=200, "High")</f>
        <v>Medium</v>
      </c>
      <c r="S1639" s="4">
        <v>346650.18</v>
      </c>
      <c r="T1639" t="str" cm="1">
        <f t="array" ref="T1639">_xlfn.IFS(Restaurant_Data[[#This Row],[Revenue]]&lt;= 500000, "Low Income", Restaurant_Data[[#This Row],[Revenue]]&lt;=1000000, "Middle Income", Restaurant_Data[[#This Row],[Revenue]] &lt;= 2000000, "High Income")</f>
        <v>Low Income</v>
      </c>
    </row>
    <row r="1640" spans="1:20" x14ac:dyDescent="0.35">
      <c r="A1640" s="1" t="s">
        <v>1667</v>
      </c>
      <c r="B1640" s="1" t="s">
        <v>19</v>
      </c>
      <c r="C1640" s="1" t="s">
        <v>24</v>
      </c>
      <c r="D1640">
        <v>3.5</v>
      </c>
      <c r="E1640">
        <v>46</v>
      </c>
      <c r="F1640">
        <v>31.27</v>
      </c>
      <c r="G1640">
        <v>1702</v>
      </c>
      <c r="H1640">
        <v>17272</v>
      </c>
      <c r="I1640">
        <v>13</v>
      </c>
      <c r="J1640">
        <v>466</v>
      </c>
      <c r="K1640">
        <v>255.93</v>
      </c>
      <c r="L1640">
        <v>6.9</v>
      </c>
      <c r="M1640">
        <v>3.3</v>
      </c>
      <c r="N1640" s="1" t="s">
        <v>21</v>
      </c>
      <c r="O1640">
        <v>19</v>
      </c>
      <c r="P1640">
        <v>17</v>
      </c>
      <c r="Q1640">
        <v>36</v>
      </c>
      <c r="R1640" t="str" cm="1">
        <f t="array" ref="R1640">_xlfn.IFS(Restaurant_Data[[#This Row],[Total Reservations]]&lt;=50, "Low", Restaurant_Data[[#This Row],[Total Reservations]]&lt;=100, "Medium", Restaurant_Data[[#This Row],[Total Reservations]]&lt;=200, "High")</f>
        <v>Low</v>
      </c>
      <c r="S1640" s="4">
        <v>338588.3</v>
      </c>
      <c r="T1640" t="str" cm="1">
        <f t="array" ref="T1640">_xlfn.IFS(Restaurant_Data[[#This Row],[Revenue]]&lt;= 500000, "Low Income", Restaurant_Data[[#This Row],[Revenue]]&lt;=1000000, "Middle Income", Restaurant_Data[[#This Row],[Revenue]] &lt;= 2000000, "High Income")</f>
        <v>Low Income</v>
      </c>
    </row>
    <row r="1641" spans="1:20" x14ac:dyDescent="0.35">
      <c r="A1641" s="1" t="s">
        <v>1668</v>
      </c>
      <c r="B1641" s="1" t="s">
        <v>19</v>
      </c>
      <c r="C1641" s="1" t="s">
        <v>31</v>
      </c>
      <c r="D1641">
        <v>3.6</v>
      </c>
      <c r="E1641">
        <v>47</v>
      </c>
      <c r="F1641">
        <v>37.869999999999997</v>
      </c>
      <c r="G1641">
        <v>1358</v>
      </c>
      <c r="H1641">
        <v>19627</v>
      </c>
      <c r="I1641">
        <v>1</v>
      </c>
      <c r="J1641">
        <v>501</v>
      </c>
      <c r="K1641">
        <v>291.64999999999998</v>
      </c>
      <c r="L1641">
        <v>6.1</v>
      </c>
      <c r="M1641">
        <v>1.6</v>
      </c>
      <c r="N1641" s="1" t="s">
        <v>27</v>
      </c>
      <c r="O1641">
        <v>7</v>
      </c>
      <c r="P1641">
        <v>33</v>
      </c>
      <c r="Q1641">
        <v>40</v>
      </c>
      <c r="R1641" t="str" cm="1">
        <f t="array" ref="R1641">_xlfn.IFS(Restaurant_Data[[#This Row],[Total Reservations]]&lt;=50, "Low", Restaurant_Data[[#This Row],[Total Reservations]]&lt;=100, "Medium", Restaurant_Data[[#This Row],[Total Reservations]]&lt;=200, "High")</f>
        <v>Low</v>
      </c>
      <c r="S1641" s="4">
        <v>400181.06</v>
      </c>
      <c r="T1641" t="str" cm="1">
        <f t="array" ref="T1641">_xlfn.IFS(Restaurant_Data[[#This Row],[Revenue]]&lt;= 500000, "Low Income", Restaurant_Data[[#This Row],[Revenue]]&lt;=1000000, "Middle Income", Restaurant_Data[[#This Row],[Revenue]] &lt;= 2000000, "High Income")</f>
        <v>Low Income</v>
      </c>
    </row>
    <row r="1642" spans="1:20" x14ac:dyDescent="0.35">
      <c r="A1642" s="1" t="s">
        <v>1669</v>
      </c>
      <c r="B1642" s="1" t="s">
        <v>34</v>
      </c>
      <c r="C1642" s="1" t="s">
        <v>24</v>
      </c>
      <c r="D1642">
        <v>4</v>
      </c>
      <c r="E1642">
        <v>65</v>
      </c>
      <c r="F1642">
        <v>34.21</v>
      </c>
      <c r="G1642">
        <v>3242</v>
      </c>
      <c r="H1642">
        <v>33086</v>
      </c>
      <c r="I1642">
        <v>7</v>
      </c>
      <c r="J1642">
        <v>983</v>
      </c>
      <c r="K1642">
        <v>132.99</v>
      </c>
      <c r="L1642">
        <v>5.9</v>
      </c>
      <c r="M1642">
        <v>2.8</v>
      </c>
      <c r="N1642" s="1" t="s">
        <v>21</v>
      </c>
      <c r="O1642">
        <v>64</v>
      </c>
      <c r="P1642">
        <v>25</v>
      </c>
      <c r="Q1642">
        <v>89</v>
      </c>
      <c r="R1642" t="str" cm="1">
        <f t="array" ref="R1642">_xlfn.IFS(Restaurant_Data[[#This Row],[Total Reservations]]&lt;=50, "Low", Restaurant_Data[[#This Row],[Total Reservations]]&lt;=100, "Medium", Restaurant_Data[[#This Row],[Total Reservations]]&lt;=200, "High")</f>
        <v>Medium</v>
      </c>
      <c r="S1642" s="4">
        <v>509857.34</v>
      </c>
      <c r="T1642" t="str" cm="1">
        <f t="array" ref="T1642">_xlfn.IFS(Restaurant_Data[[#This Row],[Revenue]]&lt;= 500000, "Low Income", Restaurant_Data[[#This Row],[Revenue]]&lt;=1000000, "Middle Income", Restaurant_Data[[#This Row],[Revenue]] &lt;= 2000000, "High Income")</f>
        <v>Middle Income</v>
      </c>
    </row>
    <row r="1643" spans="1:20" x14ac:dyDescent="0.35">
      <c r="A1643" s="1" t="s">
        <v>1670</v>
      </c>
      <c r="B1643" s="1" t="s">
        <v>19</v>
      </c>
      <c r="C1643" s="1" t="s">
        <v>37</v>
      </c>
      <c r="D1643">
        <v>4.2</v>
      </c>
      <c r="E1643">
        <v>30</v>
      </c>
      <c r="F1643">
        <v>59.98</v>
      </c>
      <c r="G1643">
        <v>3194</v>
      </c>
      <c r="H1643">
        <v>33003</v>
      </c>
      <c r="I1643">
        <v>11</v>
      </c>
      <c r="J1643">
        <v>519</v>
      </c>
      <c r="K1643">
        <v>96.71</v>
      </c>
      <c r="L1643">
        <v>5.5</v>
      </c>
      <c r="M1643">
        <v>10</v>
      </c>
      <c r="N1643" s="1" t="s">
        <v>21</v>
      </c>
      <c r="O1643">
        <v>2</v>
      </c>
      <c r="P1643">
        <v>3</v>
      </c>
      <c r="Q1643">
        <v>5</v>
      </c>
      <c r="R1643" t="str" cm="1">
        <f t="array" ref="R1643">_xlfn.IFS(Restaurant_Data[[#This Row],[Total Reservations]]&lt;=50, "Low", Restaurant_Data[[#This Row],[Total Reservations]]&lt;=100, "Medium", Restaurant_Data[[#This Row],[Total Reservations]]&lt;=200, "High")</f>
        <v>Low</v>
      </c>
      <c r="S1643" s="4">
        <v>420597.65</v>
      </c>
      <c r="T1643" t="str" cm="1">
        <f t="array" ref="T1643">_xlfn.IFS(Restaurant_Data[[#This Row],[Revenue]]&lt;= 500000, "Low Income", Restaurant_Data[[#This Row],[Revenue]]&lt;=1000000, "Middle Income", Restaurant_Data[[#This Row],[Revenue]] &lt;= 2000000, "High Income")</f>
        <v>Low Income</v>
      </c>
    </row>
    <row r="1644" spans="1:20" x14ac:dyDescent="0.35">
      <c r="A1644" s="1" t="s">
        <v>1671</v>
      </c>
      <c r="B1644" s="1" t="s">
        <v>34</v>
      </c>
      <c r="C1644" s="1" t="s">
        <v>26</v>
      </c>
      <c r="D1644">
        <v>3.6</v>
      </c>
      <c r="E1644">
        <v>55</v>
      </c>
      <c r="F1644">
        <v>53.23</v>
      </c>
      <c r="G1644">
        <v>2302</v>
      </c>
      <c r="H1644">
        <v>26081</v>
      </c>
      <c r="I1644">
        <v>3</v>
      </c>
      <c r="J1644">
        <v>981</v>
      </c>
      <c r="K1644">
        <v>99.38</v>
      </c>
      <c r="L1644">
        <v>8.1999999999999993</v>
      </c>
      <c r="M1644">
        <v>3.1</v>
      </c>
      <c r="N1644" s="1" t="s">
        <v>27</v>
      </c>
      <c r="O1644">
        <v>53</v>
      </c>
      <c r="P1644">
        <v>46</v>
      </c>
      <c r="Q1644">
        <v>99</v>
      </c>
      <c r="R1644" t="str" cm="1">
        <f t="array" ref="R1644">_xlfn.IFS(Restaurant_Data[[#This Row],[Total Reservations]]&lt;=50, "Low", Restaurant_Data[[#This Row],[Total Reservations]]&lt;=100, "Medium", Restaurant_Data[[#This Row],[Total Reservations]]&lt;=200, "High")</f>
        <v>Medium</v>
      </c>
      <c r="S1644" s="4">
        <v>661794.17000000004</v>
      </c>
      <c r="T1644" t="str" cm="1">
        <f t="array" ref="T1644">_xlfn.IFS(Restaurant_Data[[#This Row],[Revenue]]&lt;= 500000, "Low Income", Restaurant_Data[[#This Row],[Revenue]]&lt;=1000000, "Middle Income", Restaurant_Data[[#This Row],[Revenue]] &lt;= 2000000, "High Income")</f>
        <v>Middle Income</v>
      </c>
    </row>
    <row r="1645" spans="1:20" x14ac:dyDescent="0.35">
      <c r="A1645" s="1" t="s">
        <v>1672</v>
      </c>
      <c r="B1645" s="1" t="s">
        <v>23</v>
      </c>
      <c r="C1645" s="1" t="s">
        <v>31</v>
      </c>
      <c r="D1645">
        <v>4.2</v>
      </c>
      <c r="E1645">
        <v>80</v>
      </c>
      <c r="F1645">
        <v>33.32</v>
      </c>
      <c r="G1645">
        <v>6402</v>
      </c>
      <c r="H1645">
        <v>68432</v>
      </c>
      <c r="I1645">
        <v>2</v>
      </c>
      <c r="J1645">
        <v>97</v>
      </c>
      <c r="K1645">
        <v>150.08000000000001</v>
      </c>
      <c r="L1645">
        <v>9.6999999999999993</v>
      </c>
      <c r="M1645">
        <v>2.4</v>
      </c>
      <c r="N1645" s="1" t="s">
        <v>27</v>
      </c>
      <c r="O1645">
        <v>59</v>
      </c>
      <c r="P1645">
        <v>63</v>
      </c>
      <c r="Q1645">
        <v>122</v>
      </c>
      <c r="R1645" t="str" cm="1">
        <f t="array" ref="R1645">_xlfn.IFS(Restaurant_Data[[#This Row],[Total Reservations]]&lt;=50, "Low", Restaurant_Data[[#This Row],[Total Reservations]]&lt;=100, "Medium", Restaurant_Data[[#This Row],[Total Reservations]]&lt;=200, "High")</f>
        <v>High</v>
      </c>
      <c r="S1645" s="4">
        <v>609100.04</v>
      </c>
      <c r="T1645" t="str" cm="1">
        <f t="array" ref="T1645">_xlfn.IFS(Restaurant_Data[[#This Row],[Revenue]]&lt;= 500000, "Low Income", Restaurant_Data[[#This Row],[Revenue]]&lt;=1000000, "Middle Income", Restaurant_Data[[#This Row],[Revenue]] &lt;= 2000000, "High Income")</f>
        <v>Middle Income</v>
      </c>
    </row>
    <row r="1646" spans="1:20" x14ac:dyDescent="0.35">
      <c r="A1646" s="1" t="s">
        <v>1673</v>
      </c>
      <c r="B1646" s="1" t="s">
        <v>34</v>
      </c>
      <c r="C1646" s="1" t="s">
        <v>31</v>
      </c>
      <c r="D1646">
        <v>3.6</v>
      </c>
      <c r="E1646">
        <v>55</v>
      </c>
      <c r="F1646">
        <v>32.340000000000003</v>
      </c>
      <c r="G1646">
        <v>1177</v>
      </c>
      <c r="H1646">
        <v>12488</v>
      </c>
      <c r="I1646">
        <v>14</v>
      </c>
      <c r="J1646">
        <v>272</v>
      </c>
      <c r="K1646">
        <v>63.08</v>
      </c>
      <c r="L1646">
        <v>8.5</v>
      </c>
      <c r="M1646">
        <v>7.3</v>
      </c>
      <c r="N1646" s="1" t="s">
        <v>21</v>
      </c>
      <c r="O1646">
        <v>37</v>
      </c>
      <c r="P1646">
        <v>41</v>
      </c>
      <c r="Q1646">
        <v>78</v>
      </c>
      <c r="R1646" t="str" cm="1">
        <f t="array" ref="R1646">_xlfn.IFS(Restaurant_Data[[#This Row],[Total Reservations]]&lt;=50, "Low", Restaurant_Data[[#This Row],[Total Reservations]]&lt;=100, "Medium", Restaurant_Data[[#This Row],[Total Reservations]]&lt;=200, "High")</f>
        <v>Medium</v>
      </c>
      <c r="S1646" s="4">
        <v>416891.72</v>
      </c>
      <c r="T1646" t="str" cm="1">
        <f t="array" ref="T1646">_xlfn.IFS(Restaurant_Data[[#This Row],[Revenue]]&lt;= 500000, "Low Income", Restaurant_Data[[#This Row],[Revenue]]&lt;=1000000, "Middle Income", Restaurant_Data[[#This Row],[Revenue]] &lt;= 2000000, "High Income")</f>
        <v>Low Income</v>
      </c>
    </row>
    <row r="1647" spans="1:20" x14ac:dyDescent="0.35">
      <c r="A1647" s="1" t="s">
        <v>1674</v>
      </c>
      <c r="B1647" s="1" t="s">
        <v>23</v>
      </c>
      <c r="C1647" s="1" t="s">
        <v>26</v>
      </c>
      <c r="D1647">
        <v>3.1</v>
      </c>
      <c r="E1647">
        <v>86</v>
      </c>
      <c r="F1647">
        <v>47.06</v>
      </c>
      <c r="G1647">
        <v>3109</v>
      </c>
      <c r="H1647">
        <v>34816</v>
      </c>
      <c r="I1647">
        <v>10</v>
      </c>
      <c r="J1647">
        <v>697</v>
      </c>
      <c r="K1647">
        <v>171.94</v>
      </c>
      <c r="L1647">
        <v>8.8000000000000007</v>
      </c>
      <c r="M1647">
        <v>6.4</v>
      </c>
      <c r="N1647" s="1" t="s">
        <v>27</v>
      </c>
      <c r="O1647">
        <v>30</v>
      </c>
      <c r="P1647">
        <v>67</v>
      </c>
      <c r="Q1647">
        <v>97</v>
      </c>
      <c r="R1647" t="str" cm="1">
        <f t="array" ref="R1647">_xlfn.IFS(Restaurant_Data[[#This Row],[Total Reservations]]&lt;=50, "Low", Restaurant_Data[[#This Row],[Total Reservations]]&lt;=100, "Medium", Restaurant_Data[[#This Row],[Total Reservations]]&lt;=200, "High")</f>
        <v>Medium</v>
      </c>
      <c r="S1647" s="4">
        <v>916291.16</v>
      </c>
      <c r="T1647" t="str" cm="1">
        <f t="array" ref="T1647">_xlfn.IFS(Restaurant_Data[[#This Row],[Revenue]]&lt;= 500000, "Low Income", Restaurant_Data[[#This Row],[Revenue]]&lt;=1000000, "Middle Income", Restaurant_Data[[#This Row],[Revenue]] &lt;= 2000000, "High Income")</f>
        <v>Middle Income</v>
      </c>
    </row>
    <row r="1648" spans="1:20" x14ac:dyDescent="0.35">
      <c r="A1648" s="1" t="s">
        <v>1675</v>
      </c>
      <c r="B1648" s="1" t="s">
        <v>19</v>
      </c>
      <c r="C1648" s="1" t="s">
        <v>31</v>
      </c>
      <c r="D1648">
        <v>3</v>
      </c>
      <c r="E1648">
        <v>33</v>
      </c>
      <c r="F1648">
        <v>33.950000000000003</v>
      </c>
      <c r="G1648">
        <v>2254</v>
      </c>
      <c r="H1648">
        <v>30081</v>
      </c>
      <c r="I1648">
        <v>17</v>
      </c>
      <c r="J1648">
        <v>762</v>
      </c>
      <c r="K1648">
        <v>233.07</v>
      </c>
      <c r="L1648">
        <v>5.4</v>
      </c>
      <c r="M1648">
        <v>7.7</v>
      </c>
      <c r="N1648" s="1" t="s">
        <v>21</v>
      </c>
      <c r="O1648">
        <v>7</v>
      </c>
      <c r="P1648">
        <v>26</v>
      </c>
      <c r="Q1648">
        <v>33</v>
      </c>
      <c r="R1648" t="str" cm="1">
        <f t="array" ref="R1648">_xlfn.IFS(Restaurant_Data[[#This Row],[Total Reservations]]&lt;=50, "Low", Restaurant_Data[[#This Row],[Total Reservations]]&lt;=100, "Medium", Restaurant_Data[[#This Row],[Total Reservations]]&lt;=200, "High")</f>
        <v>Low</v>
      </c>
      <c r="S1648" s="4">
        <v>276436.05</v>
      </c>
      <c r="T1648" t="str" cm="1">
        <f t="array" ref="T1648">_xlfn.IFS(Restaurant_Data[[#This Row],[Revenue]]&lt;= 500000, "Low Income", Restaurant_Data[[#This Row],[Revenue]]&lt;=1000000, "Middle Income", Restaurant_Data[[#This Row],[Revenue]] &lt;= 2000000, "High Income")</f>
        <v>Low Income</v>
      </c>
    </row>
    <row r="1649" spans="1:20" x14ac:dyDescent="0.35">
      <c r="A1649" s="1" t="s">
        <v>1676</v>
      </c>
      <c r="B1649" s="1" t="s">
        <v>19</v>
      </c>
      <c r="C1649" s="1" t="s">
        <v>24</v>
      </c>
      <c r="D1649">
        <v>3.2</v>
      </c>
      <c r="E1649">
        <v>43</v>
      </c>
      <c r="F1649">
        <v>25.39</v>
      </c>
      <c r="G1649">
        <v>1645</v>
      </c>
      <c r="H1649">
        <v>22008</v>
      </c>
      <c r="I1649">
        <v>8</v>
      </c>
      <c r="J1649">
        <v>800</v>
      </c>
      <c r="K1649">
        <v>182.61</v>
      </c>
      <c r="L1649">
        <v>7.2</v>
      </c>
      <c r="M1649">
        <v>6.9</v>
      </c>
      <c r="N1649" s="1" t="s">
        <v>27</v>
      </c>
      <c r="O1649">
        <v>24</v>
      </c>
      <c r="P1649">
        <v>2</v>
      </c>
      <c r="Q1649">
        <v>26</v>
      </c>
      <c r="R1649" t="str" cm="1">
        <f t="array" ref="R1649">_xlfn.IFS(Restaurant_Data[[#This Row],[Total Reservations]]&lt;=50, "Low", Restaurant_Data[[#This Row],[Total Reservations]]&lt;=100, "Medium", Restaurant_Data[[#This Row],[Total Reservations]]&lt;=200, "High")</f>
        <v>Low</v>
      </c>
      <c r="S1649" s="4">
        <v>259975.67</v>
      </c>
      <c r="T1649" t="str" cm="1">
        <f t="array" ref="T1649">_xlfn.IFS(Restaurant_Data[[#This Row],[Revenue]]&lt;= 500000, "Low Income", Restaurant_Data[[#This Row],[Revenue]]&lt;=1000000, "Middle Income", Restaurant_Data[[#This Row],[Revenue]] &lt;= 2000000, "High Income")</f>
        <v>Low Income</v>
      </c>
    </row>
    <row r="1650" spans="1:20" x14ac:dyDescent="0.35">
      <c r="A1650" s="1" t="s">
        <v>1677</v>
      </c>
      <c r="B1650" s="1" t="s">
        <v>23</v>
      </c>
      <c r="C1650" s="1" t="s">
        <v>42</v>
      </c>
      <c r="D1650">
        <v>4.5999999999999996</v>
      </c>
      <c r="E1650">
        <v>83</v>
      </c>
      <c r="F1650">
        <v>38.11</v>
      </c>
      <c r="G1650">
        <v>5414</v>
      </c>
      <c r="H1650">
        <v>63002</v>
      </c>
      <c r="I1650">
        <v>15</v>
      </c>
      <c r="J1650">
        <v>515</v>
      </c>
      <c r="K1650">
        <v>292.51</v>
      </c>
      <c r="L1650">
        <v>4.7</v>
      </c>
      <c r="M1650">
        <v>3</v>
      </c>
      <c r="N1650" s="1" t="s">
        <v>21</v>
      </c>
      <c r="O1650">
        <v>27</v>
      </c>
      <c r="P1650">
        <v>43</v>
      </c>
      <c r="Q1650">
        <v>70</v>
      </c>
      <c r="R1650" t="str" cm="1">
        <f t="array" ref="R1650">_xlfn.IFS(Restaurant_Data[[#This Row],[Total Reservations]]&lt;=50, "Low", Restaurant_Data[[#This Row],[Total Reservations]]&lt;=100, "Medium", Restaurant_Data[[#This Row],[Total Reservations]]&lt;=200, "High")</f>
        <v>Medium</v>
      </c>
      <c r="S1650" s="4">
        <v>726544.27</v>
      </c>
      <c r="T1650" t="str" cm="1">
        <f t="array" ref="T1650">_xlfn.IFS(Restaurant_Data[[#This Row],[Revenue]]&lt;= 500000, "Low Income", Restaurant_Data[[#This Row],[Revenue]]&lt;=1000000, "Middle Income", Restaurant_Data[[#This Row],[Revenue]] &lt;= 2000000, "High Income")</f>
        <v>Middle Income</v>
      </c>
    </row>
    <row r="1651" spans="1:20" x14ac:dyDescent="0.35">
      <c r="A1651" s="1" t="s">
        <v>1678</v>
      </c>
      <c r="B1651" s="1" t="s">
        <v>19</v>
      </c>
      <c r="C1651" s="1" t="s">
        <v>20</v>
      </c>
      <c r="D1651">
        <v>4.9000000000000004</v>
      </c>
      <c r="E1651">
        <v>49</v>
      </c>
      <c r="F1651">
        <v>72.17</v>
      </c>
      <c r="G1651">
        <v>3259</v>
      </c>
      <c r="H1651">
        <v>34243</v>
      </c>
      <c r="I1651">
        <v>6</v>
      </c>
      <c r="J1651">
        <v>109</v>
      </c>
      <c r="K1651">
        <v>165.43</v>
      </c>
      <c r="L1651">
        <v>4.2</v>
      </c>
      <c r="M1651">
        <v>5.5</v>
      </c>
      <c r="N1651" s="1" t="s">
        <v>21</v>
      </c>
      <c r="O1651">
        <v>24</v>
      </c>
      <c r="P1651">
        <v>11</v>
      </c>
      <c r="Q1651">
        <v>35</v>
      </c>
      <c r="R1651" t="str" cm="1">
        <f t="array" ref="R1651">_xlfn.IFS(Restaurant_Data[[#This Row],[Total Reservations]]&lt;=50, "Low", Restaurant_Data[[#This Row],[Total Reservations]]&lt;=100, "Medium", Restaurant_Data[[#This Row],[Total Reservations]]&lt;=200, "High")</f>
        <v>Low</v>
      </c>
      <c r="S1651" s="4">
        <v>794650.87</v>
      </c>
      <c r="T1651" t="str" cm="1">
        <f t="array" ref="T1651">_xlfn.IFS(Restaurant_Data[[#This Row],[Revenue]]&lt;= 500000, "Low Income", Restaurant_Data[[#This Row],[Revenue]]&lt;=1000000, "Middle Income", Restaurant_Data[[#This Row],[Revenue]] &lt;= 2000000, "High Income")</f>
        <v>Middle Income</v>
      </c>
    </row>
    <row r="1652" spans="1:20" x14ac:dyDescent="0.35">
      <c r="A1652" s="1" t="s">
        <v>1679</v>
      </c>
      <c r="B1652" s="1" t="s">
        <v>34</v>
      </c>
      <c r="C1652" s="1" t="s">
        <v>24</v>
      </c>
      <c r="D1652">
        <v>3.9</v>
      </c>
      <c r="E1652">
        <v>57</v>
      </c>
      <c r="F1652">
        <v>32.130000000000003</v>
      </c>
      <c r="G1652">
        <v>2404</v>
      </c>
      <c r="H1652">
        <v>30079</v>
      </c>
      <c r="I1652">
        <v>2</v>
      </c>
      <c r="J1652">
        <v>329</v>
      </c>
      <c r="K1652">
        <v>53.31</v>
      </c>
      <c r="L1652">
        <v>9.1</v>
      </c>
      <c r="M1652">
        <v>2.6</v>
      </c>
      <c r="N1652" s="1" t="s">
        <v>27</v>
      </c>
      <c r="O1652">
        <v>51</v>
      </c>
      <c r="P1652">
        <v>35</v>
      </c>
      <c r="Q1652">
        <v>86</v>
      </c>
      <c r="R1652" t="str" cm="1">
        <f t="array" ref="R1652">_xlfn.IFS(Restaurant_Data[[#This Row],[Total Reservations]]&lt;=50, "Low", Restaurant_Data[[#This Row],[Total Reservations]]&lt;=100, "Medium", Restaurant_Data[[#This Row],[Total Reservations]]&lt;=200, "High")</f>
        <v>Medium</v>
      </c>
      <c r="S1652" s="4">
        <v>417459.92</v>
      </c>
      <c r="T1652" t="str" cm="1">
        <f t="array" ref="T1652">_xlfn.IFS(Restaurant_Data[[#This Row],[Revenue]]&lt;= 500000, "Low Income", Restaurant_Data[[#This Row],[Revenue]]&lt;=1000000, "Middle Income", Restaurant_Data[[#This Row],[Revenue]] &lt;= 2000000, "High Income")</f>
        <v>Low Income</v>
      </c>
    </row>
    <row r="1653" spans="1:20" x14ac:dyDescent="0.35">
      <c r="A1653" s="1" t="s">
        <v>1680</v>
      </c>
      <c r="B1653" s="1" t="s">
        <v>23</v>
      </c>
      <c r="C1653" s="1" t="s">
        <v>42</v>
      </c>
      <c r="D1653">
        <v>4</v>
      </c>
      <c r="E1653">
        <v>71</v>
      </c>
      <c r="F1653">
        <v>35.81</v>
      </c>
      <c r="G1653">
        <v>7834</v>
      </c>
      <c r="H1653">
        <v>86952</v>
      </c>
      <c r="I1653">
        <v>15</v>
      </c>
      <c r="J1653">
        <v>66</v>
      </c>
      <c r="K1653">
        <v>167.53</v>
      </c>
      <c r="L1653">
        <v>9.1</v>
      </c>
      <c r="M1653">
        <v>3.3</v>
      </c>
      <c r="N1653" s="1" t="s">
        <v>27</v>
      </c>
      <c r="O1653">
        <v>0</v>
      </c>
      <c r="P1653">
        <v>1</v>
      </c>
      <c r="Q1653">
        <v>1</v>
      </c>
      <c r="R1653" t="str" cm="1">
        <f t="array" ref="R1653">_xlfn.IFS(Restaurant_Data[[#This Row],[Total Reservations]]&lt;=50, "Low", Restaurant_Data[[#This Row],[Total Reservations]]&lt;=100, "Medium", Restaurant_Data[[#This Row],[Total Reservations]]&lt;=200, "High")</f>
        <v>Low</v>
      </c>
      <c r="S1653" s="4">
        <v>594276.1</v>
      </c>
      <c r="T1653" t="str" cm="1">
        <f t="array" ref="T1653">_xlfn.IFS(Restaurant_Data[[#This Row],[Revenue]]&lt;= 500000, "Low Income", Restaurant_Data[[#This Row],[Revenue]]&lt;=1000000, "Middle Income", Restaurant_Data[[#This Row],[Revenue]] &lt;= 2000000, "High Income")</f>
        <v>Middle Income</v>
      </c>
    </row>
    <row r="1654" spans="1:20" x14ac:dyDescent="0.35">
      <c r="A1654" s="1" t="s">
        <v>1681</v>
      </c>
      <c r="B1654" s="1" t="s">
        <v>19</v>
      </c>
      <c r="C1654" s="1" t="s">
        <v>42</v>
      </c>
      <c r="D1654">
        <v>3.3</v>
      </c>
      <c r="E1654">
        <v>34</v>
      </c>
      <c r="F1654">
        <v>38.159999999999997</v>
      </c>
      <c r="G1654">
        <v>775</v>
      </c>
      <c r="H1654">
        <v>12410</v>
      </c>
      <c r="I1654">
        <v>16</v>
      </c>
      <c r="J1654">
        <v>370</v>
      </c>
      <c r="K1654">
        <v>282.47000000000003</v>
      </c>
      <c r="L1654">
        <v>7.1</v>
      </c>
      <c r="M1654">
        <v>9.9</v>
      </c>
      <c r="N1654" s="1" t="s">
        <v>27</v>
      </c>
      <c r="O1654">
        <v>15</v>
      </c>
      <c r="P1654">
        <v>33</v>
      </c>
      <c r="Q1654">
        <v>48</v>
      </c>
      <c r="R1654" t="str" cm="1">
        <f t="array" ref="R1654">_xlfn.IFS(Restaurant_Data[[#This Row],[Total Reservations]]&lt;=50, "Low", Restaurant_Data[[#This Row],[Total Reservations]]&lt;=100, "Medium", Restaurant_Data[[#This Row],[Total Reservations]]&lt;=200, "High")</f>
        <v>Low</v>
      </c>
      <c r="S1654" s="4">
        <v>312994.03999999998</v>
      </c>
      <c r="T1654" t="str" cm="1">
        <f t="array" ref="T1654">_xlfn.IFS(Restaurant_Data[[#This Row],[Revenue]]&lt;= 500000, "Low Income", Restaurant_Data[[#This Row],[Revenue]]&lt;=1000000, "Middle Income", Restaurant_Data[[#This Row],[Revenue]] &lt;= 2000000, "High Income")</f>
        <v>Low Income</v>
      </c>
    </row>
    <row r="1655" spans="1:20" x14ac:dyDescent="0.35">
      <c r="A1655" s="1" t="s">
        <v>1682</v>
      </c>
      <c r="B1655" s="1" t="s">
        <v>23</v>
      </c>
      <c r="C1655" s="1" t="s">
        <v>31</v>
      </c>
      <c r="D1655">
        <v>4.0999999999999996</v>
      </c>
      <c r="E1655">
        <v>73</v>
      </c>
      <c r="F1655">
        <v>36.270000000000003</v>
      </c>
      <c r="G1655">
        <v>2506</v>
      </c>
      <c r="H1655">
        <v>28425</v>
      </c>
      <c r="I1655">
        <v>2</v>
      </c>
      <c r="J1655">
        <v>728</v>
      </c>
      <c r="K1655">
        <v>73.97</v>
      </c>
      <c r="L1655">
        <v>8.5</v>
      </c>
      <c r="M1655">
        <v>7.6</v>
      </c>
      <c r="N1655" s="1" t="s">
        <v>21</v>
      </c>
      <c r="O1655">
        <v>60</v>
      </c>
      <c r="P1655">
        <v>30</v>
      </c>
      <c r="Q1655">
        <v>90</v>
      </c>
      <c r="R1655" t="str" cm="1">
        <f t="array" ref="R1655">_xlfn.IFS(Restaurant_Data[[#This Row],[Total Reservations]]&lt;=50, "Low", Restaurant_Data[[#This Row],[Total Reservations]]&lt;=100, "Medium", Restaurant_Data[[#This Row],[Total Reservations]]&lt;=200, "High")</f>
        <v>Medium</v>
      </c>
      <c r="S1655" s="4">
        <v>599799.04000000004</v>
      </c>
      <c r="T1655" t="str" cm="1">
        <f t="array" ref="T1655">_xlfn.IFS(Restaurant_Data[[#This Row],[Revenue]]&lt;= 500000, "Low Income", Restaurant_Data[[#This Row],[Revenue]]&lt;=1000000, "Middle Income", Restaurant_Data[[#This Row],[Revenue]] &lt;= 2000000, "High Income")</f>
        <v>Middle Income</v>
      </c>
    </row>
    <row r="1656" spans="1:20" x14ac:dyDescent="0.35">
      <c r="A1656" s="1" t="s">
        <v>1683</v>
      </c>
      <c r="B1656" s="1" t="s">
        <v>34</v>
      </c>
      <c r="C1656" s="1" t="s">
        <v>37</v>
      </c>
      <c r="D1656">
        <v>3.3</v>
      </c>
      <c r="E1656">
        <v>59</v>
      </c>
      <c r="F1656">
        <v>58.5</v>
      </c>
      <c r="G1656">
        <v>1814</v>
      </c>
      <c r="H1656">
        <v>17828</v>
      </c>
      <c r="I1656">
        <v>14</v>
      </c>
      <c r="J1656">
        <v>923</v>
      </c>
      <c r="K1656">
        <v>105.74</v>
      </c>
      <c r="L1656">
        <v>4.2</v>
      </c>
      <c r="M1656">
        <v>8</v>
      </c>
      <c r="N1656" s="1" t="s">
        <v>21</v>
      </c>
      <c r="O1656">
        <v>2</v>
      </c>
      <c r="P1656">
        <v>4</v>
      </c>
      <c r="Q1656">
        <v>6</v>
      </c>
      <c r="R1656" t="str" cm="1">
        <f t="array" ref="R1656">_xlfn.IFS(Restaurant_Data[[#This Row],[Total Reservations]]&lt;=50, "Low", Restaurant_Data[[#This Row],[Total Reservations]]&lt;=100, "Medium", Restaurant_Data[[#This Row],[Total Reservations]]&lt;=200, "High")</f>
        <v>Low</v>
      </c>
      <c r="S1656" s="4">
        <v>781787.9</v>
      </c>
      <c r="T1656" t="str" cm="1">
        <f t="array" ref="T1656">_xlfn.IFS(Restaurant_Data[[#This Row],[Revenue]]&lt;= 500000, "Low Income", Restaurant_Data[[#This Row],[Revenue]]&lt;=1000000, "Middle Income", Restaurant_Data[[#This Row],[Revenue]] &lt;= 2000000, "High Income")</f>
        <v>Middle Income</v>
      </c>
    </row>
    <row r="1657" spans="1:20" x14ac:dyDescent="0.35">
      <c r="A1657" s="1" t="s">
        <v>1684</v>
      </c>
      <c r="B1657" s="1" t="s">
        <v>34</v>
      </c>
      <c r="C1657" s="1" t="s">
        <v>37</v>
      </c>
      <c r="D1657">
        <v>4.2</v>
      </c>
      <c r="E1657">
        <v>69</v>
      </c>
      <c r="F1657">
        <v>59.6</v>
      </c>
      <c r="G1657">
        <v>3160</v>
      </c>
      <c r="H1657">
        <v>39611</v>
      </c>
      <c r="I1657">
        <v>1</v>
      </c>
      <c r="J1657">
        <v>616</v>
      </c>
      <c r="K1657">
        <v>228.89</v>
      </c>
      <c r="L1657">
        <v>4.9000000000000004</v>
      </c>
      <c r="M1657">
        <v>1.3</v>
      </c>
      <c r="N1657" s="1" t="s">
        <v>27</v>
      </c>
      <c r="O1657">
        <v>47</v>
      </c>
      <c r="P1657">
        <v>19</v>
      </c>
      <c r="Q1657">
        <v>66</v>
      </c>
      <c r="R1657" t="str" cm="1">
        <f t="array" ref="R1657">_xlfn.IFS(Restaurant_Data[[#This Row],[Total Reservations]]&lt;=50, "Low", Restaurant_Data[[#This Row],[Total Reservations]]&lt;=100, "Medium", Restaurant_Data[[#This Row],[Total Reservations]]&lt;=200, "High")</f>
        <v>Medium</v>
      </c>
      <c r="S1657" s="4">
        <v>916601.75</v>
      </c>
      <c r="T1657" t="str" cm="1">
        <f t="array" ref="T1657">_xlfn.IFS(Restaurant_Data[[#This Row],[Revenue]]&lt;= 500000, "Low Income", Restaurant_Data[[#This Row],[Revenue]]&lt;=1000000, "Middle Income", Restaurant_Data[[#This Row],[Revenue]] &lt;= 2000000, "High Income")</f>
        <v>Middle Income</v>
      </c>
    </row>
    <row r="1658" spans="1:20" x14ac:dyDescent="0.35">
      <c r="A1658" s="1" t="s">
        <v>1685</v>
      </c>
      <c r="B1658" s="1" t="s">
        <v>19</v>
      </c>
      <c r="C1658" s="1" t="s">
        <v>31</v>
      </c>
      <c r="D1658">
        <v>4.9000000000000004</v>
      </c>
      <c r="E1658">
        <v>50</v>
      </c>
      <c r="F1658">
        <v>37.840000000000003</v>
      </c>
      <c r="G1658">
        <v>4379</v>
      </c>
      <c r="H1658">
        <v>53138</v>
      </c>
      <c r="I1658">
        <v>9</v>
      </c>
      <c r="J1658">
        <v>126</v>
      </c>
      <c r="K1658">
        <v>123.53</v>
      </c>
      <c r="L1658">
        <v>8.4</v>
      </c>
      <c r="M1658">
        <v>4.4000000000000004</v>
      </c>
      <c r="N1658" s="1" t="s">
        <v>27</v>
      </c>
      <c r="O1658">
        <v>36</v>
      </c>
      <c r="P1658">
        <v>37</v>
      </c>
      <c r="Q1658">
        <v>73</v>
      </c>
      <c r="R1658" t="str" cm="1">
        <f t="array" ref="R1658">_xlfn.IFS(Restaurant_Data[[#This Row],[Total Reservations]]&lt;=50, "Low", Restaurant_Data[[#This Row],[Total Reservations]]&lt;=100, "Medium", Restaurant_Data[[#This Row],[Total Reservations]]&lt;=200, "High")</f>
        <v>Medium</v>
      </c>
      <c r="S1658" s="4">
        <v>441987.72</v>
      </c>
      <c r="T1658" t="str" cm="1">
        <f t="array" ref="T1658">_xlfn.IFS(Restaurant_Data[[#This Row],[Revenue]]&lt;= 500000, "Low Income", Restaurant_Data[[#This Row],[Revenue]]&lt;=1000000, "Middle Income", Restaurant_Data[[#This Row],[Revenue]] &lt;= 2000000, "High Income")</f>
        <v>Low Income</v>
      </c>
    </row>
    <row r="1659" spans="1:20" x14ac:dyDescent="0.35">
      <c r="A1659" s="1" t="s">
        <v>1686</v>
      </c>
      <c r="B1659" s="1" t="s">
        <v>34</v>
      </c>
      <c r="C1659" s="1" t="s">
        <v>31</v>
      </c>
      <c r="D1659">
        <v>3.4</v>
      </c>
      <c r="E1659">
        <v>52</v>
      </c>
      <c r="F1659">
        <v>30.1</v>
      </c>
      <c r="G1659">
        <v>2245</v>
      </c>
      <c r="H1659">
        <v>24568</v>
      </c>
      <c r="I1659">
        <v>17</v>
      </c>
      <c r="J1659">
        <v>520</v>
      </c>
      <c r="K1659">
        <v>241.31</v>
      </c>
      <c r="L1659">
        <v>4.5999999999999996</v>
      </c>
      <c r="M1659">
        <v>6</v>
      </c>
      <c r="N1659" s="1" t="s">
        <v>27</v>
      </c>
      <c r="O1659">
        <v>47</v>
      </c>
      <c r="P1659">
        <v>10</v>
      </c>
      <c r="Q1659">
        <v>57</v>
      </c>
      <c r="R1659" t="str" cm="1">
        <f t="array" ref="R1659">_xlfn.IFS(Restaurant_Data[[#This Row],[Total Reservations]]&lt;=50, "Low", Restaurant_Data[[#This Row],[Total Reservations]]&lt;=100, "Medium", Restaurant_Data[[#This Row],[Total Reservations]]&lt;=200, "High")</f>
        <v>Medium</v>
      </c>
      <c r="S1659" s="4">
        <v>372430.4</v>
      </c>
      <c r="T1659" t="str" cm="1">
        <f t="array" ref="T1659">_xlfn.IFS(Restaurant_Data[[#This Row],[Revenue]]&lt;= 500000, "Low Income", Restaurant_Data[[#This Row],[Revenue]]&lt;=1000000, "Middle Income", Restaurant_Data[[#This Row],[Revenue]] &lt;= 2000000, "High Income")</f>
        <v>Low Income</v>
      </c>
    </row>
    <row r="1660" spans="1:20" x14ac:dyDescent="0.35">
      <c r="A1660" s="1" t="s">
        <v>1687</v>
      </c>
      <c r="B1660" s="1" t="s">
        <v>23</v>
      </c>
      <c r="C1660" s="1" t="s">
        <v>26</v>
      </c>
      <c r="D1660">
        <v>4.5</v>
      </c>
      <c r="E1660">
        <v>85</v>
      </c>
      <c r="F1660">
        <v>48.04</v>
      </c>
      <c r="G1660">
        <v>2310</v>
      </c>
      <c r="H1660">
        <v>29514</v>
      </c>
      <c r="I1660">
        <v>14</v>
      </c>
      <c r="J1660">
        <v>878</v>
      </c>
      <c r="K1660">
        <v>154.83000000000001</v>
      </c>
      <c r="L1660">
        <v>1.4</v>
      </c>
      <c r="M1660">
        <v>2.2999999999999998</v>
      </c>
      <c r="N1660" s="1" t="s">
        <v>21</v>
      </c>
      <c r="O1660">
        <v>13</v>
      </c>
      <c r="P1660">
        <v>3</v>
      </c>
      <c r="Q1660">
        <v>16</v>
      </c>
      <c r="R1660" t="str" cm="1">
        <f t="array" ref="R1660">_xlfn.IFS(Restaurant_Data[[#This Row],[Total Reservations]]&lt;=50, "Low", Restaurant_Data[[#This Row],[Total Reservations]]&lt;=100, "Medium", Restaurant_Data[[#This Row],[Total Reservations]]&lt;=200, "High")</f>
        <v>Low</v>
      </c>
      <c r="S1660" s="4">
        <v>917579.94</v>
      </c>
      <c r="T1660" t="str" cm="1">
        <f t="array" ref="T1660">_xlfn.IFS(Restaurant_Data[[#This Row],[Revenue]]&lt;= 500000, "Low Income", Restaurant_Data[[#This Row],[Revenue]]&lt;=1000000, "Middle Income", Restaurant_Data[[#This Row],[Revenue]] &lt;= 2000000, "High Income")</f>
        <v>Middle Income</v>
      </c>
    </row>
    <row r="1661" spans="1:20" x14ac:dyDescent="0.35">
      <c r="A1661" s="1" t="s">
        <v>1688</v>
      </c>
      <c r="B1661" s="1" t="s">
        <v>34</v>
      </c>
      <c r="C1661" s="1" t="s">
        <v>26</v>
      </c>
      <c r="D1661">
        <v>3</v>
      </c>
      <c r="E1661">
        <v>59</v>
      </c>
      <c r="F1661">
        <v>46.57</v>
      </c>
      <c r="G1661">
        <v>793</v>
      </c>
      <c r="H1661">
        <v>11451</v>
      </c>
      <c r="I1661">
        <v>10</v>
      </c>
      <c r="J1661">
        <v>592</v>
      </c>
      <c r="K1661">
        <v>249.02</v>
      </c>
      <c r="L1661">
        <v>4.2</v>
      </c>
      <c r="M1661">
        <v>8.6</v>
      </c>
      <c r="N1661" s="1" t="s">
        <v>21</v>
      </c>
      <c r="O1661">
        <v>13</v>
      </c>
      <c r="P1661">
        <v>20</v>
      </c>
      <c r="Q1661">
        <v>33</v>
      </c>
      <c r="R1661" t="str" cm="1">
        <f t="array" ref="R1661">_xlfn.IFS(Restaurant_Data[[#This Row],[Total Reservations]]&lt;=50, "Low", Restaurant_Data[[#This Row],[Total Reservations]]&lt;=100, "Medium", Restaurant_Data[[#This Row],[Total Reservations]]&lt;=200, "High")</f>
        <v>Low</v>
      </c>
      <c r="S1661" s="4">
        <v>622613.82999999996</v>
      </c>
      <c r="T1661" t="str" cm="1">
        <f t="array" ref="T1661">_xlfn.IFS(Restaurant_Data[[#This Row],[Revenue]]&lt;= 500000, "Low Income", Restaurant_Data[[#This Row],[Revenue]]&lt;=1000000, "Middle Income", Restaurant_Data[[#This Row],[Revenue]] &lt;= 2000000, "High Income")</f>
        <v>Middle Income</v>
      </c>
    </row>
    <row r="1662" spans="1:20" x14ac:dyDescent="0.35">
      <c r="A1662" s="1" t="s">
        <v>1689</v>
      </c>
      <c r="B1662" s="1" t="s">
        <v>23</v>
      </c>
      <c r="C1662" s="1" t="s">
        <v>20</v>
      </c>
      <c r="D1662">
        <v>3.8</v>
      </c>
      <c r="E1662">
        <v>84</v>
      </c>
      <c r="F1662">
        <v>66.400000000000006</v>
      </c>
      <c r="G1662">
        <v>6199</v>
      </c>
      <c r="H1662">
        <v>61800</v>
      </c>
      <c r="I1662">
        <v>13</v>
      </c>
      <c r="J1662">
        <v>150</v>
      </c>
      <c r="K1662">
        <v>187.88</v>
      </c>
      <c r="L1662">
        <v>4.5999999999999996</v>
      </c>
      <c r="M1662">
        <v>2.2999999999999998</v>
      </c>
      <c r="N1662" s="1" t="s">
        <v>21</v>
      </c>
      <c r="O1662">
        <v>41</v>
      </c>
      <c r="P1662">
        <v>61</v>
      </c>
      <c r="Q1662">
        <v>102</v>
      </c>
      <c r="R1662" t="str" cm="1">
        <f t="array" ref="R1662">_xlfn.IFS(Restaurant_Data[[#This Row],[Total Reservations]]&lt;=50, "Low", Restaurant_Data[[#This Row],[Total Reservations]]&lt;=100, "Medium", Restaurant_Data[[#This Row],[Total Reservations]]&lt;=200, "High")</f>
        <v>High</v>
      </c>
      <c r="S1662" s="4">
        <v>1257405.7</v>
      </c>
      <c r="T1662" t="str" cm="1">
        <f t="array" ref="T1662">_xlfn.IFS(Restaurant_Data[[#This Row],[Revenue]]&lt;= 500000, "Low Income", Restaurant_Data[[#This Row],[Revenue]]&lt;=1000000, "Middle Income", Restaurant_Data[[#This Row],[Revenue]] &lt;= 2000000, "High Income")</f>
        <v>High Income</v>
      </c>
    </row>
    <row r="1663" spans="1:20" x14ac:dyDescent="0.35">
      <c r="A1663" s="1" t="s">
        <v>1690</v>
      </c>
      <c r="B1663" s="1" t="s">
        <v>23</v>
      </c>
      <c r="C1663" s="1" t="s">
        <v>20</v>
      </c>
      <c r="D1663">
        <v>3.2</v>
      </c>
      <c r="E1663">
        <v>73</v>
      </c>
      <c r="F1663">
        <v>75.55</v>
      </c>
      <c r="G1663">
        <v>5244</v>
      </c>
      <c r="H1663">
        <v>51065</v>
      </c>
      <c r="I1663">
        <v>13</v>
      </c>
      <c r="J1663">
        <v>589</v>
      </c>
      <c r="K1663">
        <v>70.62</v>
      </c>
      <c r="L1663">
        <v>2.4</v>
      </c>
      <c r="M1663">
        <v>6.7</v>
      </c>
      <c r="N1663" s="1" t="s">
        <v>21</v>
      </c>
      <c r="O1663">
        <v>48</v>
      </c>
      <c r="P1663">
        <v>0</v>
      </c>
      <c r="Q1663">
        <v>48</v>
      </c>
      <c r="R1663" t="str" cm="1">
        <f t="array" ref="R1663">_xlfn.IFS(Restaurant_Data[[#This Row],[Total Reservations]]&lt;=50, "Low", Restaurant_Data[[#This Row],[Total Reservations]]&lt;=100, "Medium", Restaurant_Data[[#This Row],[Total Reservations]]&lt;=200, "High")</f>
        <v>Low</v>
      </c>
      <c r="S1663" s="4">
        <v>1240591.5</v>
      </c>
      <c r="T1663" t="str" cm="1">
        <f t="array" ref="T1663">_xlfn.IFS(Restaurant_Data[[#This Row],[Revenue]]&lt;= 500000, "Low Income", Restaurant_Data[[#This Row],[Revenue]]&lt;=1000000, "Middle Income", Restaurant_Data[[#This Row],[Revenue]] &lt;= 2000000, "High Income")</f>
        <v>High Income</v>
      </c>
    </row>
    <row r="1664" spans="1:20" x14ac:dyDescent="0.35">
      <c r="A1664" s="1" t="s">
        <v>1691</v>
      </c>
      <c r="B1664" s="1" t="s">
        <v>34</v>
      </c>
      <c r="C1664" s="1" t="s">
        <v>20</v>
      </c>
      <c r="D1664">
        <v>3.7</v>
      </c>
      <c r="E1664">
        <v>50</v>
      </c>
      <c r="F1664">
        <v>69.14</v>
      </c>
      <c r="G1664">
        <v>2059</v>
      </c>
      <c r="H1664">
        <v>26208</v>
      </c>
      <c r="I1664">
        <v>19</v>
      </c>
      <c r="J1664">
        <v>593</v>
      </c>
      <c r="K1664">
        <v>146.53</v>
      </c>
      <c r="L1664">
        <v>4.0999999999999996</v>
      </c>
      <c r="M1664">
        <v>6</v>
      </c>
      <c r="N1664" s="1" t="s">
        <v>21</v>
      </c>
      <c r="O1664">
        <v>39</v>
      </c>
      <c r="P1664">
        <v>41</v>
      </c>
      <c r="Q1664">
        <v>80</v>
      </c>
      <c r="R1664" t="str" cm="1">
        <f t="array" ref="R1664">_xlfn.IFS(Restaurant_Data[[#This Row],[Total Reservations]]&lt;=50, "Low", Restaurant_Data[[#This Row],[Total Reservations]]&lt;=100, "Medium", Restaurant_Data[[#This Row],[Total Reservations]]&lt;=200, "High")</f>
        <v>Medium</v>
      </c>
      <c r="S1664" s="4">
        <v>792249.1</v>
      </c>
      <c r="T1664" t="str" cm="1">
        <f t="array" ref="T1664">_xlfn.IFS(Restaurant_Data[[#This Row],[Revenue]]&lt;= 500000, "Low Income", Restaurant_Data[[#This Row],[Revenue]]&lt;=1000000, "Middle Income", Restaurant_Data[[#This Row],[Revenue]] &lt;= 2000000, "High Income")</f>
        <v>Middle Income</v>
      </c>
    </row>
    <row r="1665" spans="1:20" x14ac:dyDescent="0.35">
      <c r="A1665" s="1" t="s">
        <v>1692</v>
      </c>
      <c r="B1665" s="1" t="s">
        <v>19</v>
      </c>
      <c r="C1665" s="1" t="s">
        <v>20</v>
      </c>
      <c r="D1665">
        <v>3.3</v>
      </c>
      <c r="E1665">
        <v>44</v>
      </c>
      <c r="F1665">
        <v>70.8</v>
      </c>
      <c r="G1665">
        <v>2841</v>
      </c>
      <c r="H1665">
        <v>33718</v>
      </c>
      <c r="I1665">
        <v>8</v>
      </c>
      <c r="J1665">
        <v>312</v>
      </c>
      <c r="K1665">
        <v>133.31</v>
      </c>
      <c r="L1665">
        <v>9.4</v>
      </c>
      <c r="M1665">
        <v>8.6</v>
      </c>
      <c r="N1665" s="1" t="s">
        <v>27</v>
      </c>
      <c r="O1665">
        <v>14</v>
      </c>
      <c r="P1665">
        <v>36</v>
      </c>
      <c r="Q1665">
        <v>50</v>
      </c>
      <c r="R1665" t="str" cm="1">
        <f t="array" ref="R1665">_xlfn.IFS(Restaurant_Data[[#This Row],[Total Reservations]]&lt;=50, "Low", Restaurant_Data[[#This Row],[Total Reservations]]&lt;=100, "Medium", Restaurant_Data[[#This Row],[Total Reservations]]&lt;=200, "High")</f>
        <v>Low</v>
      </c>
      <c r="S1665" s="4">
        <v>709340.2</v>
      </c>
      <c r="T1665" t="str" cm="1">
        <f t="array" ref="T1665">_xlfn.IFS(Restaurant_Data[[#This Row],[Revenue]]&lt;= 500000, "Low Income", Restaurant_Data[[#This Row],[Revenue]]&lt;=1000000, "Middle Income", Restaurant_Data[[#This Row],[Revenue]] &lt;= 2000000, "High Income")</f>
        <v>Middle Income</v>
      </c>
    </row>
    <row r="1666" spans="1:20" x14ac:dyDescent="0.35">
      <c r="A1666" s="1" t="s">
        <v>1693</v>
      </c>
      <c r="B1666" s="1" t="s">
        <v>34</v>
      </c>
      <c r="C1666" s="1" t="s">
        <v>42</v>
      </c>
      <c r="D1666">
        <v>3.7</v>
      </c>
      <c r="E1666">
        <v>59</v>
      </c>
      <c r="F1666">
        <v>43.07</v>
      </c>
      <c r="G1666">
        <v>2960</v>
      </c>
      <c r="H1666">
        <v>36708</v>
      </c>
      <c r="I1666">
        <v>7</v>
      </c>
      <c r="J1666">
        <v>255</v>
      </c>
      <c r="K1666">
        <v>252.52</v>
      </c>
      <c r="L1666">
        <v>8.6999999999999993</v>
      </c>
      <c r="M1666">
        <v>3.8</v>
      </c>
      <c r="N1666" s="1" t="s">
        <v>27</v>
      </c>
      <c r="O1666">
        <v>22</v>
      </c>
      <c r="P1666">
        <v>42</v>
      </c>
      <c r="Q1666">
        <v>64</v>
      </c>
      <c r="R1666" t="str" cm="1">
        <f t="array" ref="R1666">_xlfn.IFS(Restaurant_Data[[#This Row],[Total Reservations]]&lt;=50, "Low", Restaurant_Data[[#This Row],[Total Reservations]]&lt;=100, "Medium", Restaurant_Data[[#This Row],[Total Reservations]]&lt;=200, "High")</f>
        <v>Medium</v>
      </c>
      <c r="S1666" s="4">
        <v>579299.35</v>
      </c>
      <c r="T1666" t="str" cm="1">
        <f t="array" ref="T1666">_xlfn.IFS(Restaurant_Data[[#This Row],[Revenue]]&lt;= 500000, "Low Income", Restaurant_Data[[#This Row],[Revenue]]&lt;=1000000, "Middle Income", Restaurant_Data[[#This Row],[Revenue]] &lt;= 2000000, "High Income")</f>
        <v>Middle Income</v>
      </c>
    </row>
    <row r="1667" spans="1:20" x14ac:dyDescent="0.35">
      <c r="A1667" s="1" t="s">
        <v>1694</v>
      </c>
      <c r="B1667" s="1" t="s">
        <v>23</v>
      </c>
      <c r="C1667" s="1" t="s">
        <v>42</v>
      </c>
      <c r="D1667">
        <v>3.8</v>
      </c>
      <c r="E1667">
        <v>89</v>
      </c>
      <c r="F1667">
        <v>35.520000000000003</v>
      </c>
      <c r="G1667">
        <v>6944</v>
      </c>
      <c r="H1667">
        <v>74553</v>
      </c>
      <c r="I1667">
        <v>17</v>
      </c>
      <c r="J1667">
        <v>831</v>
      </c>
      <c r="K1667">
        <v>206.22</v>
      </c>
      <c r="L1667">
        <v>5</v>
      </c>
      <c r="M1667">
        <v>3.6</v>
      </c>
      <c r="N1667" s="1" t="s">
        <v>21</v>
      </c>
      <c r="O1667">
        <v>65</v>
      </c>
      <c r="P1667">
        <v>61</v>
      </c>
      <c r="Q1667">
        <v>126</v>
      </c>
      <c r="R1667" t="str" cm="1">
        <f t="array" ref="R1667">_xlfn.IFS(Restaurant_Data[[#This Row],[Total Reservations]]&lt;=50, "Low", Restaurant_Data[[#This Row],[Total Reservations]]&lt;=100, "Medium", Restaurant_Data[[#This Row],[Total Reservations]]&lt;=200, "High")</f>
        <v>High</v>
      </c>
      <c r="S1667" s="4">
        <v>733901.49</v>
      </c>
      <c r="T1667" t="str" cm="1">
        <f t="array" ref="T1667">_xlfn.IFS(Restaurant_Data[[#This Row],[Revenue]]&lt;= 500000, "Low Income", Restaurant_Data[[#This Row],[Revenue]]&lt;=1000000, "Middle Income", Restaurant_Data[[#This Row],[Revenue]] &lt;= 2000000, "High Income")</f>
        <v>Middle Income</v>
      </c>
    </row>
    <row r="1668" spans="1:20" x14ac:dyDescent="0.35">
      <c r="A1668" s="1" t="s">
        <v>1695</v>
      </c>
      <c r="B1668" s="1" t="s">
        <v>23</v>
      </c>
      <c r="C1668" s="1" t="s">
        <v>26</v>
      </c>
      <c r="D1668">
        <v>3.6</v>
      </c>
      <c r="E1668">
        <v>87</v>
      </c>
      <c r="F1668">
        <v>47.65</v>
      </c>
      <c r="G1668">
        <v>6989</v>
      </c>
      <c r="H1668">
        <v>77291</v>
      </c>
      <c r="I1668">
        <v>8</v>
      </c>
      <c r="J1668">
        <v>529</v>
      </c>
      <c r="K1668">
        <v>244.35</v>
      </c>
      <c r="L1668">
        <v>7.4</v>
      </c>
      <c r="M1668">
        <v>8.6</v>
      </c>
      <c r="N1668" s="1" t="s">
        <v>27</v>
      </c>
      <c r="O1668">
        <v>42</v>
      </c>
      <c r="P1668">
        <v>50</v>
      </c>
      <c r="Q1668">
        <v>92</v>
      </c>
      <c r="R1668" t="str" cm="1">
        <f t="array" ref="R1668">_xlfn.IFS(Restaurant_Data[[#This Row],[Total Reservations]]&lt;=50, "Low", Restaurant_Data[[#This Row],[Total Reservations]]&lt;=100, "Medium", Restaurant_Data[[#This Row],[Total Reservations]]&lt;=200, "High")</f>
        <v>Medium</v>
      </c>
      <c r="S1668" s="4">
        <v>943665.3</v>
      </c>
      <c r="T1668" t="str" cm="1">
        <f t="array" ref="T1668">_xlfn.IFS(Restaurant_Data[[#This Row],[Revenue]]&lt;= 500000, "Low Income", Restaurant_Data[[#This Row],[Revenue]]&lt;=1000000, "Middle Income", Restaurant_Data[[#This Row],[Revenue]] &lt;= 2000000, "High Income")</f>
        <v>Middle Income</v>
      </c>
    </row>
    <row r="1669" spans="1:20" x14ac:dyDescent="0.35">
      <c r="A1669" s="1" t="s">
        <v>1696</v>
      </c>
      <c r="B1669" s="1" t="s">
        <v>34</v>
      </c>
      <c r="C1669" s="1" t="s">
        <v>37</v>
      </c>
      <c r="D1669">
        <v>4.3</v>
      </c>
      <c r="E1669">
        <v>65</v>
      </c>
      <c r="F1669">
        <v>64.150000000000006</v>
      </c>
      <c r="G1669">
        <v>3150</v>
      </c>
      <c r="H1669">
        <v>30985</v>
      </c>
      <c r="I1669">
        <v>4</v>
      </c>
      <c r="J1669">
        <v>122</v>
      </c>
      <c r="K1669">
        <v>143.04</v>
      </c>
      <c r="L1669">
        <v>2.4</v>
      </c>
      <c r="M1669">
        <v>3</v>
      </c>
      <c r="N1669" s="1" t="s">
        <v>27</v>
      </c>
      <c r="O1669">
        <v>62</v>
      </c>
      <c r="P1669">
        <v>52</v>
      </c>
      <c r="Q1669">
        <v>114</v>
      </c>
      <c r="R1669" t="str" cm="1">
        <f t="array" ref="R1669">_xlfn.IFS(Restaurant_Data[[#This Row],[Total Reservations]]&lt;=50, "Low", Restaurant_Data[[#This Row],[Total Reservations]]&lt;=100, "Medium", Restaurant_Data[[#This Row],[Total Reservations]]&lt;=200, "High")</f>
        <v>High</v>
      </c>
      <c r="S1669" s="4">
        <v>933706.6</v>
      </c>
      <c r="T1669" t="str" cm="1">
        <f t="array" ref="T1669">_xlfn.IFS(Restaurant_Data[[#This Row],[Revenue]]&lt;= 500000, "Low Income", Restaurant_Data[[#This Row],[Revenue]]&lt;=1000000, "Middle Income", Restaurant_Data[[#This Row],[Revenue]] &lt;= 2000000, "High Income")</f>
        <v>Middle Income</v>
      </c>
    </row>
    <row r="1670" spans="1:20" x14ac:dyDescent="0.35">
      <c r="A1670" s="1" t="s">
        <v>1697</v>
      </c>
      <c r="B1670" s="1" t="s">
        <v>19</v>
      </c>
      <c r="C1670" s="1" t="s">
        <v>31</v>
      </c>
      <c r="D1670">
        <v>4.8</v>
      </c>
      <c r="E1670">
        <v>50</v>
      </c>
      <c r="F1670">
        <v>39.479999999999997</v>
      </c>
      <c r="G1670">
        <v>3756</v>
      </c>
      <c r="H1670">
        <v>46276</v>
      </c>
      <c r="I1670">
        <v>7</v>
      </c>
      <c r="J1670">
        <v>487</v>
      </c>
      <c r="K1670">
        <v>222.94</v>
      </c>
      <c r="L1670">
        <v>7.8</v>
      </c>
      <c r="M1670">
        <v>7.7</v>
      </c>
      <c r="N1670" s="1" t="s">
        <v>27</v>
      </c>
      <c r="O1670">
        <v>38</v>
      </c>
      <c r="P1670">
        <v>0</v>
      </c>
      <c r="Q1670">
        <v>38</v>
      </c>
      <c r="R1670" t="str" cm="1">
        <f t="array" ref="R1670">_xlfn.IFS(Restaurant_Data[[#This Row],[Total Reservations]]&lt;=50, "Low", Restaurant_Data[[#This Row],[Total Reservations]]&lt;=100, "Medium", Restaurant_Data[[#This Row],[Total Reservations]]&lt;=200, "High")</f>
        <v>Low</v>
      </c>
      <c r="S1670" s="4">
        <v>457478.04</v>
      </c>
      <c r="T1670" t="str" cm="1">
        <f t="array" ref="T1670">_xlfn.IFS(Restaurant_Data[[#This Row],[Revenue]]&lt;= 500000, "Low Income", Restaurant_Data[[#This Row],[Revenue]]&lt;=1000000, "Middle Income", Restaurant_Data[[#This Row],[Revenue]] &lt;= 2000000, "High Income")</f>
        <v>Low Income</v>
      </c>
    </row>
    <row r="1671" spans="1:20" x14ac:dyDescent="0.35">
      <c r="A1671" s="1" t="s">
        <v>1698</v>
      </c>
      <c r="B1671" s="1" t="s">
        <v>19</v>
      </c>
      <c r="C1671" s="1" t="s">
        <v>37</v>
      </c>
      <c r="D1671">
        <v>3.8</v>
      </c>
      <c r="E1671">
        <v>38</v>
      </c>
      <c r="F1671">
        <v>59.1</v>
      </c>
      <c r="G1671">
        <v>2389</v>
      </c>
      <c r="H1671">
        <v>31705</v>
      </c>
      <c r="I1671">
        <v>17</v>
      </c>
      <c r="J1671">
        <v>631</v>
      </c>
      <c r="K1671">
        <v>66.31</v>
      </c>
      <c r="L1671">
        <v>5.3</v>
      </c>
      <c r="M1671">
        <v>2.7</v>
      </c>
      <c r="N1671" s="1" t="s">
        <v>27</v>
      </c>
      <c r="O1671">
        <v>10</v>
      </c>
      <c r="P1671">
        <v>15</v>
      </c>
      <c r="Q1671">
        <v>25</v>
      </c>
      <c r="R1671" t="str" cm="1">
        <f t="array" ref="R1671">_xlfn.IFS(Restaurant_Data[[#This Row],[Total Reservations]]&lt;=50, "Low", Restaurant_Data[[#This Row],[Total Reservations]]&lt;=100, "Medium", Restaurant_Data[[#This Row],[Total Reservations]]&lt;=200, "High")</f>
        <v>Low</v>
      </c>
      <c r="S1671" s="4">
        <v>520738.45</v>
      </c>
      <c r="T1671" t="str" cm="1">
        <f t="array" ref="T1671">_xlfn.IFS(Restaurant_Data[[#This Row],[Revenue]]&lt;= 500000, "Low Income", Restaurant_Data[[#This Row],[Revenue]]&lt;=1000000, "Middle Income", Restaurant_Data[[#This Row],[Revenue]] &lt;= 2000000, "High Income")</f>
        <v>Middle Income</v>
      </c>
    </row>
    <row r="1672" spans="1:20" x14ac:dyDescent="0.35">
      <c r="A1672" s="1" t="s">
        <v>1699</v>
      </c>
      <c r="B1672" s="1" t="s">
        <v>23</v>
      </c>
      <c r="C1672" s="1" t="s">
        <v>24</v>
      </c>
      <c r="D1672">
        <v>3.4</v>
      </c>
      <c r="E1672">
        <v>88</v>
      </c>
      <c r="F1672">
        <v>29.12</v>
      </c>
      <c r="G1672">
        <v>4378</v>
      </c>
      <c r="H1672">
        <v>52139</v>
      </c>
      <c r="I1672">
        <v>5</v>
      </c>
      <c r="J1672">
        <v>740</v>
      </c>
      <c r="K1672">
        <v>59.18</v>
      </c>
      <c r="L1672">
        <v>7.5</v>
      </c>
      <c r="M1672">
        <v>8.9</v>
      </c>
      <c r="N1672" s="1" t="s">
        <v>21</v>
      </c>
      <c r="O1672">
        <v>21</v>
      </c>
      <c r="P1672">
        <v>1</v>
      </c>
      <c r="Q1672">
        <v>22</v>
      </c>
      <c r="R1672" t="str" cm="1">
        <f t="array" ref="R1672">_xlfn.IFS(Restaurant_Data[[#This Row],[Total Reservations]]&lt;=50, "Low", Restaurant_Data[[#This Row],[Total Reservations]]&lt;=100, "Medium", Restaurant_Data[[#This Row],[Total Reservations]]&lt;=200, "High")</f>
        <v>Low</v>
      </c>
      <c r="S1672" s="4">
        <v>585695.23</v>
      </c>
      <c r="T1672" t="str" cm="1">
        <f t="array" ref="T1672">_xlfn.IFS(Restaurant_Data[[#This Row],[Revenue]]&lt;= 500000, "Low Income", Restaurant_Data[[#This Row],[Revenue]]&lt;=1000000, "Middle Income", Restaurant_Data[[#This Row],[Revenue]] &lt;= 2000000, "High Income")</f>
        <v>Middle Income</v>
      </c>
    </row>
    <row r="1673" spans="1:20" x14ac:dyDescent="0.35">
      <c r="A1673" s="1" t="s">
        <v>1700</v>
      </c>
      <c r="B1673" s="1" t="s">
        <v>23</v>
      </c>
      <c r="C1673" s="1" t="s">
        <v>42</v>
      </c>
      <c r="D1673">
        <v>3.5</v>
      </c>
      <c r="E1673">
        <v>86</v>
      </c>
      <c r="F1673">
        <v>43.33</v>
      </c>
      <c r="G1673">
        <v>6299</v>
      </c>
      <c r="H1673">
        <v>62674</v>
      </c>
      <c r="I1673">
        <v>4</v>
      </c>
      <c r="J1673">
        <v>768</v>
      </c>
      <c r="K1673">
        <v>121.87</v>
      </c>
      <c r="L1673">
        <v>6.8</v>
      </c>
      <c r="M1673">
        <v>8.6</v>
      </c>
      <c r="N1673" s="1" t="s">
        <v>27</v>
      </c>
      <c r="O1673">
        <v>77</v>
      </c>
      <c r="P1673">
        <v>1</v>
      </c>
      <c r="Q1673">
        <v>78</v>
      </c>
      <c r="R1673" t="str" cm="1">
        <f t="array" ref="R1673">_xlfn.IFS(Restaurant_Data[[#This Row],[Total Reservations]]&lt;=50, "Low", Restaurant_Data[[#This Row],[Total Reservations]]&lt;=100, "Medium", Restaurant_Data[[#This Row],[Total Reservations]]&lt;=200, "High")</f>
        <v>Medium</v>
      </c>
      <c r="S1673" s="4">
        <v>845275.16</v>
      </c>
      <c r="T1673" t="str" cm="1">
        <f t="array" ref="T1673">_xlfn.IFS(Restaurant_Data[[#This Row],[Revenue]]&lt;= 500000, "Low Income", Restaurant_Data[[#This Row],[Revenue]]&lt;=1000000, "Middle Income", Restaurant_Data[[#This Row],[Revenue]] &lt;= 2000000, "High Income")</f>
        <v>Middle Income</v>
      </c>
    </row>
    <row r="1674" spans="1:20" x14ac:dyDescent="0.35">
      <c r="A1674" s="1" t="s">
        <v>1701</v>
      </c>
      <c r="B1674" s="1" t="s">
        <v>19</v>
      </c>
      <c r="C1674" s="1" t="s">
        <v>20</v>
      </c>
      <c r="D1674">
        <v>4.7</v>
      </c>
      <c r="E1674">
        <v>39</v>
      </c>
      <c r="F1674">
        <v>68.25</v>
      </c>
      <c r="G1674">
        <v>3046</v>
      </c>
      <c r="H1674">
        <v>38535</v>
      </c>
      <c r="I1674">
        <v>19</v>
      </c>
      <c r="J1674">
        <v>591</v>
      </c>
      <c r="K1674">
        <v>243.42</v>
      </c>
      <c r="L1674">
        <v>3.1</v>
      </c>
      <c r="M1674">
        <v>8.1</v>
      </c>
      <c r="N1674" s="1" t="s">
        <v>21</v>
      </c>
      <c r="O1674">
        <v>16</v>
      </c>
      <c r="P1674">
        <v>16</v>
      </c>
      <c r="Q1674">
        <v>32</v>
      </c>
      <c r="R1674" t="str" cm="1">
        <f t="array" ref="R1674">_xlfn.IFS(Restaurant_Data[[#This Row],[Total Reservations]]&lt;=50, "Low", Restaurant_Data[[#This Row],[Total Reservations]]&lt;=100, "Medium", Restaurant_Data[[#This Row],[Total Reservations]]&lt;=200, "High")</f>
        <v>Low</v>
      </c>
      <c r="S1674" s="4">
        <v>617385</v>
      </c>
      <c r="T1674" t="str" cm="1">
        <f t="array" ref="T1674">_xlfn.IFS(Restaurant_Data[[#This Row],[Revenue]]&lt;= 500000, "Low Income", Restaurant_Data[[#This Row],[Revenue]]&lt;=1000000, "Middle Income", Restaurant_Data[[#This Row],[Revenue]] &lt;= 2000000, "High Income")</f>
        <v>Middle Income</v>
      </c>
    </row>
    <row r="1675" spans="1:20" x14ac:dyDescent="0.35">
      <c r="A1675" s="1" t="s">
        <v>1702</v>
      </c>
      <c r="B1675" s="1" t="s">
        <v>34</v>
      </c>
      <c r="C1675" s="1" t="s">
        <v>20</v>
      </c>
      <c r="D1675">
        <v>4.0999999999999996</v>
      </c>
      <c r="E1675">
        <v>68</v>
      </c>
      <c r="F1675">
        <v>66.290000000000006</v>
      </c>
      <c r="G1675">
        <v>4093</v>
      </c>
      <c r="H1675">
        <v>43638</v>
      </c>
      <c r="I1675">
        <v>1</v>
      </c>
      <c r="J1675">
        <v>463</v>
      </c>
      <c r="K1675">
        <v>183.52</v>
      </c>
      <c r="L1675">
        <v>8.5</v>
      </c>
      <c r="M1675">
        <v>5.4</v>
      </c>
      <c r="N1675" s="1" t="s">
        <v>27</v>
      </c>
      <c r="O1675">
        <v>54</v>
      </c>
      <c r="P1675">
        <v>6</v>
      </c>
      <c r="Q1675">
        <v>60</v>
      </c>
      <c r="R1675" t="str" cm="1">
        <f t="array" ref="R1675">_xlfn.IFS(Restaurant_Data[[#This Row],[Total Reservations]]&lt;=50, "Low", Restaurant_Data[[#This Row],[Total Reservations]]&lt;=100, "Medium", Restaurant_Data[[#This Row],[Total Reservations]]&lt;=200, "High")</f>
        <v>Medium</v>
      </c>
      <c r="S1675" s="4">
        <v>1008365.48</v>
      </c>
      <c r="T1675" t="str" cm="1">
        <f t="array" ref="T1675">_xlfn.IFS(Restaurant_Data[[#This Row],[Revenue]]&lt;= 500000, "Low Income", Restaurant_Data[[#This Row],[Revenue]]&lt;=1000000, "Middle Income", Restaurant_Data[[#This Row],[Revenue]] &lt;= 2000000, "High Income")</f>
        <v>High Income</v>
      </c>
    </row>
    <row r="1676" spans="1:20" x14ac:dyDescent="0.35">
      <c r="A1676" s="1" t="s">
        <v>1703</v>
      </c>
      <c r="B1676" s="1" t="s">
        <v>23</v>
      </c>
      <c r="C1676" s="1" t="s">
        <v>24</v>
      </c>
      <c r="D1676">
        <v>3.9</v>
      </c>
      <c r="E1676">
        <v>77</v>
      </c>
      <c r="F1676">
        <v>27.83</v>
      </c>
      <c r="G1676">
        <v>3555</v>
      </c>
      <c r="H1676">
        <v>38216</v>
      </c>
      <c r="I1676">
        <v>10</v>
      </c>
      <c r="J1676">
        <v>705</v>
      </c>
      <c r="K1676">
        <v>152.21</v>
      </c>
      <c r="L1676">
        <v>6.1</v>
      </c>
      <c r="M1676">
        <v>1.3</v>
      </c>
      <c r="N1676" s="1" t="s">
        <v>27</v>
      </c>
      <c r="O1676">
        <v>56</v>
      </c>
      <c r="P1676">
        <v>61</v>
      </c>
      <c r="Q1676">
        <v>117</v>
      </c>
      <c r="R1676" t="str" cm="1">
        <f t="array" ref="R1676">_xlfn.IFS(Restaurant_Data[[#This Row],[Total Reservations]]&lt;=50, "Low", Restaurant_Data[[#This Row],[Total Reservations]]&lt;=100, "Medium", Restaurant_Data[[#This Row],[Total Reservations]]&lt;=200, "High")</f>
        <v>High</v>
      </c>
      <c r="S1676" s="4">
        <v>494906.7</v>
      </c>
      <c r="T1676" t="str" cm="1">
        <f t="array" ref="T1676">_xlfn.IFS(Restaurant_Data[[#This Row],[Revenue]]&lt;= 500000, "Low Income", Restaurant_Data[[#This Row],[Revenue]]&lt;=1000000, "Middle Income", Restaurant_Data[[#This Row],[Revenue]] &lt;= 2000000, "High Income")</f>
        <v>Low Income</v>
      </c>
    </row>
    <row r="1677" spans="1:20" x14ac:dyDescent="0.35">
      <c r="A1677" s="1" t="s">
        <v>1704</v>
      </c>
      <c r="B1677" s="1" t="s">
        <v>23</v>
      </c>
      <c r="C1677" s="1" t="s">
        <v>37</v>
      </c>
      <c r="D1677">
        <v>3.3</v>
      </c>
      <c r="E1677">
        <v>88</v>
      </c>
      <c r="F1677">
        <v>59.26</v>
      </c>
      <c r="G1677">
        <v>2293</v>
      </c>
      <c r="H1677">
        <v>31041</v>
      </c>
      <c r="I1677">
        <v>6</v>
      </c>
      <c r="J1677">
        <v>968</v>
      </c>
      <c r="K1677">
        <v>274.16000000000003</v>
      </c>
      <c r="L1677">
        <v>8.1</v>
      </c>
      <c r="M1677">
        <v>2.2000000000000002</v>
      </c>
      <c r="N1677" s="1" t="s">
        <v>27</v>
      </c>
      <c r="O1677">
        <v>55</v>
      </c>
      <c r="P1677">
        <v>16</v>
      </c>
      <c r="Q1677">
        <v>71</v>
      </c>
      <c r="R1677" t="str" cm="1">
        <f t="array" ref="R1677">_xlfn.IFS(Restaurant_Data[[#This Row],[Total Reservations]]&lt;=50, "Low", Restaurant_Data[[#This Row],[Total Reservations]]&lt;=100, "Medium", Restaurant_Data[[#This Row],[Total Reservations]]&lt;=200, "High")</f>
        <v>Medium</v>
      </c>
      <c r="S1677" s="4">
        <v>1164343.73</v>
      </c>
      <c r="T1677" t="str" cm="1">
        <f t="array" ref="T1677">_xlfn.IFS(Restaurant_Data[[#This Row],[Revenue]]&lt;= 500000, "Low Income", Restaurant_Data[[#This Row],[Revenue]]&lt;=1000000, "Middle Income", Restaurant_Data[[#This Row],[Revenue]] &lt;= 2000000, "High Income")</f>
        <v>High Income</v>
      </c>
    </row>
    <row r="1678" spans="1:20" x14ac:dyDescent="0.35">
      <c r="A1678" s="1" t="s">
        <v>1705</v>
      </c>
      <c r="B1678" s="1" t="s">
        <v>19</v>
      </c>
      <c r="C1678" s="1" t="s">
        <v>20</v>
      </c>
      <c r="D1678">
        <v>3.9</v>
      </c>
      <c r="E1678">
        <v>34</v>
      </c>
      <c r="F1678">
        <v>65.569999999999993</v>
      </c>
      <c r="G1678">
        <v>1675</v>
      </c>
      <c r="H1678">
        <v>19976</v>
      </c>
      <c r="I1678">
        <v>12</v>
      </c>
      <c r="J1678">
        <v>720</v>
      </c>
      <c r="K1678">
        <v>174.34</v>
      </c>
      <c r="L1678">
        <v>1.8</v>
      </c>
      <c r="M1678">
        <v>5.0999999999999996</v>
      </c>
      <c r="N1678" s="1" t="s">
        <v>27</v>
      </c>
      <c r="O1678">
        <v>1</v>
      </c>
      <c r="P1678">
        <v>20</v>
      </c>
      <c r="Q1678">
        <v>21</v>
      </c>
      <c r="R1678" t="str" cm="1">
        <f t="array" ref="R1678">_xlfn.IFS(Restaurant_Data[[#This Row],[Total Reservations]]&lt;=50, "Low", Restaurant_Data[[#This Row],[Total Reservations]]&lt;=100, "Medium", Restaurant_Data[[#This Row],[Total Reservations]]&lt;=200, "High")</f>
        <v>Low</v>
      </c>
      <c r="S1678" s="4">
        <v>510012.49</v>
      </c>
      <c r="T1678" t="str" cm="1">
        <f t="array" ref="T1678">_xlfn.IFS(Restaurant_Data[[#This Row],[Revenue]]&lt;= 500000, "Low Income", Restaurant_Data[[#This Row],[Revenue]]&lt;=1000000, "Middle Income", Restaurant_Data[[#This Row],[Revenue]] &lt;= 2000000, "High Income")</f>
        <v>Middle Income</v>
      </c>
    </row>
    <row r="1679" spans="1:20" x14ac:dyDescent="0.35">
      <c r="A1679" s="1" t="s">
        <v>1706</v>
      </c>
      <c r="B1679" s="1" t="s">
        <v>34</v>
      </c>
      <c r="C1679" s="1" t="s">
        <v>37</v>
      </c>
      <c r="D1679">
        <v>3.6</v>
      </c>
      <c r="E1679">
        <v>51</v>
      </c>
      <c r="F1679">
        <v>60.27</v>
      </c>
      <c r="G1679">
        <v>2989</v>
      </c>
      <c r="H1679">
        <v>36125</v>
      </c>
      <c r="I1679">
        <v>17</v>
      </c>
      <c r="J1679">
        <v>807</v>
      </c>
      <c r="K1679">
        <v>203.35</v>
      </c>
      <c r="L1679">
        <v>6.5</v>
      </c>
      <c r="M1679">
        <v>1.4</v>
      </c>
      <c r="N1679" s="1" t="s">
        <v>21</v>
      </c>
      <c r="O1679">
        <v>29</v>
      </c>
      <c r="P1679">
        <v>30</v>
      </c>
      <c r="Q1679">
        <v>59</v>
      </c>
      <c r="R1679" t="str" cm="1">
        <f t="array" ref="R1679">_xlfn.IFS(Restaurant_Data[[#This Row],[Total Reservations]]&lt;=50, "Low", Restaurant_Data[[#This Row],[Total Reservations]]&lt;=100, "Medium", Restaurant_Data[[#This Row],[Total Reservations]]&lt;=200, "High")</f>
        <v>Medium</v>
      </c>
      <c r="S1679" s="4">
        <v>705565.31</v>
      </c>
      <c r="T1679" t="str" cm="1">
        <f t="array" ref="T1679">_xlfn.IFS(Restaurant_Data[[#This Row],[Revenue]]&lt;= 500000, "Low Income", Restaurant_Data[[#This Row],[Revenue]]&lt;=1000000, "Middle Income", Restaurant_Data[[#This Row],[Revenue]] &lt;= 2000000, "High Income")</f>
        <v>Middle Income</v>
      </c>
    </row>
    <row r="1680" spans="1:20" x14ac:dyDescent="0.35">
      <c r="A1680" s="1" t="s">
        <v>1707</v>
      </c>
      <c r="B1680" s="1" t="s">
        <v>19</v>
      </c>
      <c r="C1680" s="1" t="s">
        <v>31</v>
      </c>
      <c r="D1680">
        <v>4.9000000000000004</v>
      </c>
      <c r="E1680">
        <v>44</v>
      </c>
      <c r="F1680">
        <v>38.14</v>
      </c>
      <c r="G1680">
        <v>986</v>
      </c>
      <c r="H1680">
        <v>12195</v>
      </c>
      <c r="I1680">
        <v>5</v>
      </c>
      <c r="J1680">
        <v>829</v>
      </c>
      <c r="K1680">
        <v>296.45999999999998</v>
      </c>
      <c r="L1680">
        <v>3.6</v>
      </c>
      <c r="M1680">
        <v>1.6</v>
      </c>
      <c r="N1680" s="1" t="s">
        <v>27</v>
      </c>
      <c r="O1680">
        <v>28</v>
      </c>
      <c r="P1680">
        <v>14</v>
      </c>
      <c r="Q1680">
        <v>42</v>
      </c>
      <c r="R1680" t="str" cm="1">
        <f t="array" ref="R1680">_xlfn.IFS(Restaurant_Data[[#This Row],[Total Reservations]]&lt;=50, "Low", Restaurant_Data[[#This Row],[Total Reservations]]&lt;=100, "Medium", Restaurant_Data[[#This Row],[Total Reservations]]&lt;=200, "High")</f>
        <v>Low</v>
      </c>
      <c r="S1680" s="4">
        <v>380465.67</v>
      </c>
      <c r="T1680" t="str" cm="1">
        <f t="array" ref="T1680">_xlfn.IFS(Restaurant_Data[[#This Row],[Revenue]]&lt;= 500000, "Low Income", Restaurant_Data[[#This Row],[Revenue]]&lt;=1000000, "Middle Income", Restaurant_Data[[#This Row],[Revenue]] &lt;= 2000000, "High Income")</f>
        <v>Low Income</v>
      </c>
    </row>
    <row r="1681" spans="1:20" x14ac:dyDescent="0.35">
      <c r="A1681" s="1" t="s">
        <v>1708</v>
      </c>
      <c r="B1681" s="1" t="s">
        <v>34</v>
      </c>
      <c r="C1681" s="1" t="s">
        <v>24</v>
      </c>
      <c r="D1681">
        <v>4.8</v>
      </c>
      <c r="E1681">
        <v>66</v>
      </c>
      <c r="F1681">
        <v>30.65</v>
      </c>
      <c r="G1681">
        <v>1276</v>
      </c>
      <c r="H1681">
        <v>13294</v>
      </c>
      <c r="I1681">
        <v>9</v>
      </c>
      <c r="J1681">
        <v>262</v>
      </c>
      <c r="K1681">
        <v>180.6</v>
      </c>
      <c r="L1681">
        <v>8.6999999999999993</v>
      </c>
      <c r="M1681">
        <v>2.1</v>
      </c>
      <c r="N1681" s="1" t="s">
        <v>27</v>
      </c>
      <c r="O1681">
        <v>0</v>
      </c>
      <c r="P1681">
        <v>63</v>
      </c>
      <c r="Q1681">
        <v>63</v>
      </c>
      <c r="R1681" t="str" cm="1">
        <f t="array" ref="R1681">_xlfn.IFS(Restaurant_Data[[#This Row],[Total Reservations]]&lt;=50, "Low", Restaurant_Data[[#This Row],[Total Reservations]]&lt;=100, "Medium", Restaurant_Data[[#This Row],[Total Reservations]]&lt;=200, "High")</f>
        <v>Medium</v>
      </c>
      <c r="S1681" s="4">
        <v>462448.75</v>
      </c>
      <c r="T1681" t="str" cm="1">
        <f t="array" ref="T1681">_xlfn.IFS(Restaurant_Data[[#This Row],[Revenue]]&lt;= 500000, "Low Income", Restaurant_Data[[#This Row],[Revenue]]&lt;=1000000, "Middle Income", Restaurant_Data[[#This Row],[Revenue]] &lt;= 2000000, "High Income")</f>
        <v>Low Income</v>
      </c>
    </row>
    <row r="1682" spans="1:20" x14ac:dyDescent="0.35">
      <c r="A1682" s="1" t="s">
        <v>1709</v>
      </c>
      <c r="B1682" s="1" t="s">
        <v>34</v>
      </c>
      <c r="C1682" s="1" t="s">
        <v>37</v>
      </c>
      <c r="D1682">
        <v>3.2</v>
      </c>
      <c r="E1682">
        <v>59</v>
      </c>
      <c r="F1682">
        <v>55.79</v>
      </c>
      <c r="G1682">
        <v>692</v>
      </c>
      <c r="H1682">
        <v>5277</v>
      </c>
      <c r="I1682">
        <v>9</v>
      </c>
      <c r="J1682">
        <v>820</v>
      </c>
      <c r="K1682">
        <v>245.88</v>
      </c>
      <c r="L1682">
        <v>9.5</v>
      </c>
      <c r="M1682">
        <v>3.3</v>
      </c>
      <c r="N1682" s="1" t="s">
        <v>27</v>
      </c>
      <c r="O1682">
        <v>34</v>
      </c>
      <c r="P1682">
        <v>42</v>
      </c>
      <c r="Q1682">
        <v>76</v>
      </c>
      <c r="R1682" t="str" cm="1">
        <f t="array" ref="R1682">_xlfn.IFS(Restaurant_Data[[#This Row],[Total Reservations]]&lt;=50, "Low", Restaurant_Data[[#This Row],[Total Reservations]]&lt;=100, "Medium", Restaurant_Data[[#This Row],[Total Reservations]]&lt;=200, "High")</f>
        <v>Medium</v>
      </c>
      <c r="S1682" s="4">
        <v>743444.47999999998</v>
      </c>
      <c r="T1682" t="str" cm="1">
        <f t="array" ref="T1682">_xlfn.IFS(Restaurant_Data[[#This Row],[Revenue]]&lt;= 500000, "Low Income", Restaurant_Data[[#This Row],[Revenue]]&lt;=1000000, "Middle Income", Restaurant_Data[[#This Row],[Revenue]] &lt;= 2000000, "High Income")</f>
        <v>Middle Income</v>
      </c>
    </row>
    <row r="1683" spans="1:20" x14ac:dyDescent="0.35">
      <c r="A1683" s="1" t="s">
        <v>1710</v>
      </c>
      <c r="B1683" s="1" t="s">
        <v>34</v>
      </c>
      <c r="C1683" s="1" t="s">
        <v>31</v>
      </c>
      <c r="D1683">
        <v>4</v>
      </c>
      <c r="E1683">
        <v>70</v>
      </c>
      <c r="F1683">
        <v>34.840000000000003</v>
      </c>
      <c r="G1683">
        <v>2047</v>
      </c>
      <c r="H1683">
        <v>29003</v>
      </c>
      <c r="I1683">
        <v>5</v>
      </c>
      <c r="J1683">
        <v>116</v>
      </c>
      <c r="K1683">
        <v>153.46</v>
      </c>
      <c r="L1683">
        <v>1.5</v>
      </c>
      <c r="M1683">
        <v>7.7</v>
      </c>
      <c r="N1683" s="1" t="s">
        <v>21</v>
      </c>
      <c r="O1683">
        <v>20</v>
      </c>
      <c r="P1683">
        <v>52</v>
      </c>
      <c r="Q1683">
        <v>72</v>
      </c>
      <c r="R1683" t="str" cm="1">
        <f t="array" ref="R1683">_xlfn.IFS(Restaurant_Data[[#This Row],[Total Reservations]]&lt;=50, "Low", Restaurant_Data[[#This Row],[Total Reservations]]&lt;=100, "Medium", Restaurant_Data[[#This Row],[Total Reservations]]&lt;=200, "High")</f>
        <v>Medium</v>
      </c>
      <c r="S1683" s="4">
        <v>550958.32999999996</v>
      </c>
      <c r="T1683" t="str" cm="1">
        <f t="array" ref="T1683">_xlfn.IFS(Restaurant_Data[[#This Row],[Revenue]]&lt;= 500000, "Low Income", Restaurant_Data[[#This Row],[Revenue]]&lt;=1000000, "Middle Income", Restaurant_Data[[#This Row],[Revenue]] &lt;= 2000000, "High Income")</f>
        <v>Middle Income</v>
      </c>
    </row>
    <row r="1684" spans="1:20" x14ac:dyDescent="0.35">
      <c r="A1684" s="1" t="s">
        <v>1711</v>
      </c>
      <c r="B1684" s="1" t="s">
        <v>23</v>
      </c>
      <c r="C1684" s="1" t="s">
        <v>37</v>
      </c>
      <c r="D1684">
        <v>3.5</v>
      </c>
      <c r="E1684">
        <v>90</v>
      </c>
      <c r="F1684">
        <v>62.8</v>
      </c>
      <c r="G1684">
        <v>6334</v>
      </c>
      <c r="H1684">
        <v>67144</v>
      </c>
      <c r="I1684">
        <v>19</v>
      </c>
      <c r="J1684">
        <v>471</v>
      </c>
      <c r="K1684">
        <v>59.09</v>
      </c>
      <c r="L1684">
        <v>7.5</v>
      </c>
      <c r="M1684">
        <v>1.4</v>
      </c>
      <c r="N1684" s="1" t="s">
        <v>21</v>
      </c>
      <c r="O1684">
        <v>69</v>
      </c>
      <c r="P1684">
        <v>40</v>
      </c>
      <c r="Q1684">
        <v>109</v>
      </c>
      <c r="R1684" t="str" cm="1">
        <f t="array" ref="R1684">_xlfn.IFS(Restaurant_Data[[#This Row],[Total Reservations]]&lt;=50, "Low", Restaurant_Data[[#This Row],[Total Reservations]]&lt;=100, "Medium", Restaurant_Data[[#This Row],[Total Reservations]]&lt;=200, "High")</f>
        <v>High</v>
      </c>
      <c r="S1684" s="4">
        <v>1281883.3999999999</v>
      </c>
      <c r="T1684" t="str" cm="1">
        <f t="array" ref="T1684">_xlfn.IFS(Restaurant_Data[[#This Row],[Revenue]]&lt;= 500000, "Low Income", Restaurant_Data[[#This Row],[Revenue]]&lt;=1000000, "Middle Income", Restaurant_Data[[#This Row],[Revenue]] &lt;= 2000000, "High Income")</f>
        <v>High Income</v>
      </c>
    </row>
    <row r="1685" spans="1:20" x14ac:dyDescent="0.35">
      <c r="A1685" s="1" t="s">
        <v>1712</v>
      </c>
      <c r="B1685" s="1" t="s">
        <v>19</v>
      </c>
      <c r="C1685" s="1" t="s">
        <v>37</v>
      </c>
      <c r="D1685">
        <v>3.8</v>
      </c>
      <c r="E1685">
        <v>31</v>
      </c>
      <c r="F1685">
        <v>55.64</v>
      </c>
      <c r="G1685">
        <v>2791</v>
      </c>
      <c r="H1685">
        <v>30202</v>
      </c>
      <c r="I1685">
        <v>11</v>
      </c>
      <c r="J1685">
        <v>903</v>
      </c>
      <c r="K1685">
        <v>258.62</v>
      </c>
      <c r="L1685">
        <v>1.9</v>
      </c>
      <c r="M1685">
        <v>9.9</v>
      </c>
      <c r="N1685" s="1" t="s">
        <v>21</v>
      </c>
      <c r="O1685">
        <v>18</v>
      </c>
      <c r="P1685">
        <v>13</v>
      </c>
      <c r="Q1685">
        <v>31</v>
      </c>
      <c r="R1685" t="str" cm="1">
        <f t="array" ref="R1685">_xlfn.IFS(Restaurant_Data[[#This Row],[Total Reservations]]&lt;=50, "Low", Restaurant_Data[[#This Row],[Total Reservations]]&lt;=100, "Medium", Restaurant_Data[[#This Row],[Total Reservations]]&lt;=200, "High")</f>
        <v>Low</v>
      </c>
      <c r="S1685" s="4">
        <v>403867.4</v>
      </c>
      <c r="T1685" t="str" cm="1">
        <f t="array" ref="T1685">_xlfn.IFS(Restaurant_Data[[#This Row],[Revenue]]&lt;= 500000, "Low Income", Restaurant_Data[[#This Row],[Revenue]]&lt;=1000000, "Middle Income", Restaurant_Data[[#This Row],[Revenue]] &lt;= 2000000, "High Income")</f>
        <v>Low Income</v>
      </c>
    </row>
    <row r="1686" spans="1:20" x14ac:dyDescent="0.35">
      <c r="A1686" s="1" t="s">
        <v>1713</v>
      </c>
      <c r="B1686" s="1" t="s">
        <v>19</v>
      </c>
      <c r="C1686" s="1" t="s">
        <v>20</v>
      </c>
      <c r="D1686">
        <v>4.8</v>
      </c>
      <c r="E1686">
        <v>38</v>
      </c>
      <c r="F1686">
        <v>65.66</v>
      </c>
      <c r="G1686">
        <v>1465</v>
      </c>
      <c r="H1686">
        <v>17704</v>
      </c>
      <c r="I1686">
        <v>12</v>
      </c>
      <c r="J1686">
        <v>518</v>
      </c>
      <c r="K1686">
        <v>286.10000000000002</v>
      </c>
      <c r="L1686">
        <v>8.6999999999999993</v>
      </c>
      <c r="M1686">
        <v>3.5</v>
      </c>
      <c r="N1686" s="1" t="s">
        <v>27</v>
      </c>
      <c r="O1686">
        <v>34</v>
      </c>
      <c r="P1686">
        <v>25</v>
      </c>
      <c r="Q1686">
        <v>59</v>
      </c>
      <c r="R1686" t="str" cm="1">
        <f t="array" ref="R1686">_xlfn.IFS(Restaurant_Data[[#This Row],[Total Reservations]]&lt;=50, "Low", Restaurant_Data[[#This Row],[Total Reservations]]&lt;=100, "Medium", Restaurant_Data[[#This Row],[Total Reservations]]&lt;=200, "High")</f>
        <v>Medium</v>
      </c>
      <c r="S1686" s="4">
        <v>572515.16</v>
      </c>
      <c r="T1686" t="str" cm="1">
        <f t="array" ref="T1686">_xlfn.IFS(Restaurant_Data[[#This Row],[Revenue]]&lt;= 500000, "Low Income", Restaurant_Data[[#This Row],[Revenue]]&lt;=1000000, "Middle Income", Restaurant_Data[[#This Row],[Revenue]] &lt;= 2000000, "High Income")</f>
        <v>Middle Income</v>
      </c>
    </row>
    <row r="1687" spans="1:20" x14ac:dyDescent="0.35">
      <c r="A1687" s="1" t="s">
        <v>1714</v>
      </c>
      <c r="B1687" s="1" t="s">
        <v>34</v>
      </c>
      <c r="C1687" s="1" t="s">
        <v>26</v>
      </c>
      <c r="D1687">
        <v>4.0999999999999996</v>
      </c>
      <c r="E1687">
        <v>51</v>
      </c>
      <c r="F1687">
        <v>49.08</v>
      </c>
      <c r="G1687">
        <v>1752</v>
      </c>
      <c r="H1687">
        <v>24384</v>
      </c>
      <c r="I1687">
        <v>5</v>
      </c>
      <c r="J1687">
        <v>420</v>
      </c>
      <c r="K1687">
        <v>158.6</v>
      </c>
      <c r="L1687">
        <v>2.1</v>
      </c>
      <c r="M1687">
        <v>3.9</v>
      </c>
      <c r="N1687" s="1" t="s">
        <v>21</v>
      </c>
      <c r="O1687">
        <v>15</v>
      </c>
      <c r="P1687">
        <v>29</v>
      </c>
      <c r="Q1687">
        <v>44</v>
      </c>
      <c r="R1687" t="str" cm="1">
        <f t="array" ref="R1687">_xlfn.IFS(Restaurant_Data[[#This Row],[Total Reservations]]&lt;=50, "Low", Restaurant_Data[[#This Row],[Total Reservations]]&lt;=100, "Medium", Restaurant_Data[[#This Row],[Total Reservations]]&lt;=200, "High")</f>
        <v>Low</v>
      </c>
      <c r="S1687" s="4">
        <v>563021.24</v>
      </c>
      <c r="T1687" t="str" cm="1">
        <f t="array" ref="T1687">_xlfn.IFS(Restaurant_Data[[#This Row],[Revenue]]&lt;= 500000, "Low Income", Restaurant_Data[[#This Row],[Revenue]]&lt;=1000000, "Middle Income", Restaurant_Data[[#This Row],[Revenue]] &lt;= 2000000, "High Income")</f>
        <v>Middle Income</v>
      </c>
    </row>
    <row r="1688" spans="1:20" x14ac:dyDescent="0.35">
      <c r="A1688" s="1" t="s">
        <v>1715</v>
      </c>
      <c r="B1688" s="1" t="s">
        <v>23</v>
      </c>
      <c r="C1688" s="1" t="s">
        <v>42</v>
      </c>
      <c r="D1688">
        <v>3.7</v>
      </c>
      <c r="E1688">
        <v>87</v>
      </c>
      <c r="F1688">
        <v>37.14</v>
      </c>
      <c r="G1688">
        <v>6351</v>
      </c>
      <c r="H1688">
        <v>63285</v>
      </c>
      <c r="I1688">
        <v>8</v>
      </c>
      <c r="J1688">
        <v>413</v>
      </c>
      <c r="K1688">
        <v>175.91</v>
      </c>
      <c r="L1688">
        <v>2.8</v>
      </c>
      <c r="M1688">
        <v>3.2</v>
      </c>
      <c r="N1688" s="1" t="s">
        <v>27</v>
      </c>
      <c r="O1688">
        <v>12</v>
      </c>
      <c r="P1688">
        <v>74</v>
      </c>
      <c r="Q1688">
        <v>86</v>
      </c>
      <c r="R1688" t="str" cm="1">
        <f t="array" ref="R1688">_xlfn.IFS(Restaurant_Data[[#This Row],[Total Reservations]]&lt;=50, "Low", Restaurant_Data[[#This Row],[Total Reservations]]&lt;=100, "Medium", Restaurant_Data[[#This Row],[Total Reservations]]&lt;=200, "High")</f>
        <v>Medium</v>
      </c>
      <c r="S1688" s="4">
        <v>735339.21</v>
      </c>
      <c r="T1688" t="str" cm="1">
        <f t="array" ref="T1688">_xlfn.IFS(Restaurant_Data[[#This Row],[Revenue]]&lt;= 500000, "Low Income", Restaurant_Data[[#This Row],[Revenue]]&lt;=1000000, "Middle Income", Restaurant_Data[[#This Row],[Revenue]] &lt;= 2000000, "High Income")</f>
        <v>Middle Income</v>
      </c>
    </row>
    <row r="1689" spans="1:20" x14ac:dyDescent="0.35">
      <c r="A1689" s="1" t="s">
        <v>1716</v>
      </c>
      <c r="B1689" s="1" t="s">
        <v>23</v>
      </c>
      <c r="C1689" s="1" t="s">
        <v>37</v>
      </c>
      <c r="D1689">
        <v>3.4</v>
      </c>
      <c r="E1689">
        <v>81</v>
      </c>
      <c r="F1689">
        <v>65.28</v>
      </c>
      <c r="G1689">
        <v>1965</v>
      </c>
      <c r="H1689">
        <v>23172</v>
      </c>
      <c r="I1689">
        <v>17</v>
      </c>
      <c r="J1689">
        <v>449</v>
      </c>
      <c r="K1689">
        <v>156.03</v>
      </c>
      <c r="L1689">
        <v>3.3</v>
      </c>
      <c r="M1689">
        <v>6.4</v>
      </c>
      <c r="N1689" s="1" t="s">
        <v>21</v>
      </c>
      <c r="O1689">
        <v>77</v>
      </c>
      <c r="P1689">
        <v>25</v>
      </c>
      <c r="Q1689">
        <v>102</v>
      </c>
      <c r="R1689" t="str" cm="1">
        <f t="array" ref="R1689">_xlfn.IFS(Restaurant_Data[[#This Row],[Total Reservations]]&lt;=50, "Low", Restaurant_Data[[#This Row],[Total Reservations]]&lt;=100, "Medium", Restaurant_Data[[#This Row],[Total Reservations]]&lt;=200, "High")</f>
        <v>High</v>
      </c>
      <c r="S1689" s="4">
        <v>1191514.58</v>
      </c>
      <c r="T1689" t="str" cm="1">
        <f t="array" ref="T1689">_xlfn.IFS(Restaurant_Data[[#This Row],[Revenue]]&lt;= 500000, "Low Income", Restaurant_Data[[#This Row],[Revenue]]&lt;=1000000, "Middle Income", Restaurant_Data[[#This Row],[Revenue]] &lt;= 2000000, "High Income")</f>
        <v>High Income</v>
      </c>
    </row>
    <row r="1690" spans="1:20" x14ac:dyDescent="0.35">
      <c r="A1690" s="1" t="s">
        <v>1717</v>
      </c>
      <c r="B1690" s="1" t="s">
        <v>19</v>
      </c>
      <c r="C1690" s="1" t="s">
        <v>37</v>
      </c>
      <c r="D1690">
        <v>4.5999999999999996</v>
      </c>
      <c r="E1690">
        <v>44</v>
      </c>
      <c r="F1690">
        <v>61.39</v>
      </c>
      <c r="G1690">
        <v>4531</v>
      </c>
      <c r="H1690">
        <v>53100</v>
      </c>
      <c r="I1690">
        <v>8</v>
      </c>
      <c r="J1690">
        <v>899</v>
      </c>
      <c r="K1690">
        <v>299.23</v>
      </c>
      <c r="L1690">
        <v>7.6</v>
      </c>
      <c r="M1690">
        <v>1.2</v>
      </c>
      <c r="N1690" s="1" t="s">
        <v>27</v>
      </c>
      <c r="O1690">
        <v>9</v>
      </c>
      <c r="P1690">
        <v>5</v>
      </c>
      <c r="Q1690">
        <v>14</v>
      </c>
      <c r="R1690" t="str" cm="1">
        <f t="array" ref="R1690">_xlfn.IFS(Restaurant_Data[[#This Row],[Total Reservations]]&lt;=50, "Low", Restaurant_Data[[#This Row],[Total Reservations]]&lt;=100, "Medium", Restaurant_Data[[#This Row],[Total Reservations]]&lt;=200, "High")</f>
        <v>Low</v>
      </c>
      <c r="S1690" s="4">
        <v>616063</v>
      </c>
      <c r="T1690" t="str" cm="1">
        <f t="array" ref="T1690">_xlfn.IFS(Restaurant_Data[[#This Row],[Revenue]]&lt;= 500000, "Low Income", Restaurant_Data[[#This Row],[Revenue]]&lt;=1000000, "Middle Income", Restaurant_Data[[#This Row],[Revenue]] &lt;= 2000000, "High Income")</f>
        <v>Middle Income</v>
      </c>
    </row>
    <row r="1691" spans="1:20" x14ac:dyDescent="0.35">
      <c r="A1691" s="1" t="s">
        <v>1718</v>
      </c>
      <c r="B1691" s="1" t="s">
        <v>23</v>
      </c>
      <c r="C1691" s="1" t="s">
        <v>37</v>
      </c>
      <c r="D1691">
        <v>4.2</v>
      </c>
      <c r="E1691">
        <v>90</v>
      </c>
      <c r="F1691">
        <v>58.16</v>
      </c>
      <c r="G1691">
        <v>2319</v>
      </c>
      <c r="H1691">
        <v>30231</v>
      </c>
      <c r="I1691">
        <v>2</v>
      </c>
      <c r="J1691">
        <v>309</v>
      </c>
      <c r="K1691">
        <v>275.83999999999997</v>
      </c>
      <c r="L1691">
        <v>3.6</v>
      </c>
      <c r="M1691">
        <v>1.8</v>
      </c>
      <c r="N1691" s="1" t="s">
        <v>27</v>
      </c>
      <c r="O1691">
        <v>12</v>
      </c>
      <c r="P1691">
        <v>66</v>
      </c>
      <c r="Q1691">
        <v>78</v>
      </c>
      <c r="R1691" t="str" cm="1">
        <f t="array" ref="R1691">_xlfn.IFS(Restaurant_Data[[#This Row],[Total Reservations]]&lt;=50, "Low", Restaurant_Data[[#This Row],[Total Reservations]]&lt;=100, "Medium", Restaurant_Data[[#This Row],[Total Reservations]]&lt;=200, "High")</f>
        <v>Medium</v>
      </c>
      <c r="S1691" s="4">
        <v>1161178.1299999999</v>
      </c>
      <c r="T1691" t="str" cm="1">
        <f t="array" ref="T1691">_xlfn.IFS(Restaurant_Data[[#This Row],[Revenue]]&lt;= 500000, "Low Income", Restaurant_Data[[#This Row],[Revenue]]&lt;=1000000, "Middle Income", Restaurant_Data[[#This Row],[Revenue]] &lt;= 2000000, "High Income")</f>
        <v>High Income</v>
      </c>
    </row>
    <row r="1692" spans="1:20" x14ac:dyDescent="0.35">
      <c r="A1692" s="1" t="s">
        <v>1719</v>
      </c>
      <c r="B1692" s="1" t="s">
        <v>23</v>
      </c>
      <c r="C1692" s="1" t="s">
        <v>26</v>
      </c>
      <c r="D1692">
        <v>3.9</v>
      </c>
      <c r="E1692">
        <v>89</v>
      </c>
      <c r="F1692">
        <v>52.75</v>
      </c>
      <c r="G1692">
        <v>2358</v>
      </c>
      <c r="H1692">
        <v>29231</v>
      </c>
      <c r="I1692">
        <v>18</v>
      </c>
      <c r="J1692">
        <v>837</v>
      </c>
      <c r="K1692">
        <v>60.28</v>
      </c>
      <c r="L1692">
        <v>6.4</v>
      </c>
      <c r="M1692">
        <v>1.9</v>
      </c>
      <c r="N1692" s="1" t="s">
        <v>21</v>
      </c>
      <c r="O1692">
        <v>69</v>
      </c>
      <c r="P1692">
        <v>88</v>
      </c>
      <c r="Q1692">
        <v>157</v>
      </c>
      <c r="R1692" t="str" cm="1">
        <f t="array" ref="R1692">_xlfn.IFS(Restaurant_Data[[#This Row],[Total Reservations]]&lt;=50, "Low", Restaurant_Data[[#This Row],[Total Reservations]]&lt;=100, "Medium", Restaurant_Data[[#This Row],[Total Reservations]]&lt;=200, "High")</f>
        <v>High</v>
      </c>
      <c r="S1692" s="4">
        <v>1065254.55</v>
      </c>
      <c r="T1692" t="str" cm="1">
        <f t="array" ref="T1692">_xlfn.IFS(Restaurant_Data[[#This Row],[Revenue]]&lt;= 500000, "Low Income", Restaurant_Data[[#This Row],[Revenue]]&lt;=1000000, "Middle Income", Restaurant_Data[[#This Row],[Revenue]] &lt;= 2000000, "High Income")</f>
        <v>High Income</v>
      </c>
    </row>
    <row r="1693" spans="1:20" x14ac:dyDescent="0.35">
      <c r="A1693" s="1" t="s">
        <v>1720</v>
      </c>
      <c r="B1693" s="1" t="s">
        <v>34</v>
      </c>
      <c r="C1693" s="1" t="s">
        <v>31</v>
      </c>
      <c r="D1693">
        <v>3.4</v>
      </c>
      <c r="E1693">
        <v>55</v>
      </c>
      <c r="F1693">
        <v>34.119999999999997</v>
      </c>
      <c r="G1693">
        <v>1822</v>
      </c>
      <c r="H1693">
        <v>21755</v>
      </c>
      <c r="I1693">
        <v>19</v>
      </c>
      <c r="J1693">
        <v>811</v>
      </c>
      <c r="K1693">
        <v>244.75</v>
      </c>
      <c r="L1693">
        <v>6.1</v>
      </c>
      <c r="M1693">
        <v>7</v>
      </c>
      <c r="N1693" s="1" t="s">
        <v>21</v>
      </c>
      <c r="O1693">
        <v>12</v>
      </c>
      <c r="P1693">
        <v>40</v>
      </c>
      <c r="Q1693">
        <v>52</v>
      </c>
      <c r="R1693" t="str" cm="1">
        <f t="array" ref="R1693">_xlfn.IFS(Restaurant_Data[[#This Row],[Total Reservations]]&lt;=50, "Low", Restaurant_Data[[#This Row],[Total Reservations]]&lt;=100, "Medium", Restaurant_Data[[#This Row],[Total Reservations]]&lt;=200, "High")</f>
        <v>Medium</v>
      </c>
      <c r="S1693" s="4">
        <v>443742.39</v>
      </c>
      <c r="T1693" t="str" cm="1">
        <f t="array" ref="T1693">_xlfn.IFS(Restaurant_Data[[#This Row],[Revenue]]&lt;= 500000, "Low Income", Restaurant_Data[[#This Row],[Revenue]]&lt;=1000000, "Middle Income", Restaurant_Data[[#This Row],[Revenue]] &lt;= 2000000, "High Income")</f>
        <v>Low Income</v>
      </c>
    </row>
    <row r="1694" spans="1:20" x14ac:dyDescent="0.35">
      <c r="A1694" s="1" t="s">
        <v>1721</v>
      </c>
      <c r="B1694" s="1" t="s">
        <v>23</v>
      </c>
      <c r="C1694" s="1" t="s">
        <v>24</v>
      </c>
      <c r="D1694">
        <v>3.7</v>
      </c>
      <c r="E1694">
        <v>87</v>
      </c>
      <c r="F1694">
        <v>26.45</v>
      </c>
      <c r="G1694">
        <v>6040</v>
      </c>
      <c r="H1694">
        <v>65473</v>
      </c>
      <c r="I1694">
        <v>10</v>
      </c>
      <c r="J1694">
        <v>94</v>
      </c>
      <c r="K1694">
        <v>200.21</v>
      </c>
      <c r="L1694">
        <v>4.5999999999999996</v>
      </c>
      <c r="M1694">
        <v>4</v>
      </c>
      <c r="N1694" s="1" t="s">
        <v>21</v>
      </c>
      <c r="O1694">
        <v>62</v>
      </c>
      <c r="P1694">
        <v>78</v>
      </c>
      <c r="Q1694">
        <v>140</v>
      </c>
      <c r="R1694" t="str" cm="1">
        <f t="array" ref="R1694">_xlfn.IFS(Restaurant_Data[[#This Row],[Total Reservations]]&lt;=50, "Low", Restaurant_Data[[#This Row],[Total Reservations]]&lt;=100, "Medium", Restaurant_Data[[#This Row],[Total Reservations]]&lt;=200, "High")</f>
        <v>High</v>
      </c>
      <c r="S1694" s="4">
        <v>534476.5</v>
      </c>
      <c r="T1694" t="str" cm="1">
        <f t="array" ref="T1694">_xlfn.IFS(Restaurant_Data[[#This Row],[Revenue]]&lt;= 500000, "Low Income", Restaurant_Data[[#This Row],[Revenue]]&lt;=1000000, "Middle Income", Restaurant_Data[[#This Row],[Revenue]] &lt;= 2000000, "High Income")</f>
        <v>Middle Income</v>
      </c>
    </row>
    <row r="1695" spans="1:20" x14ac:dyDescent="0.35">
      <c r="A1695" s="1" t="s">
        <v>1722</v>
      </c>
      <c r="B1695" s="1" t="s">
        <v>34</v>
      </c>
      <c r="C1695" s="1" t="s">
        <v>20</v>
      </c>
      <c r="D1695">
        <v>4.9000000000000004</v>
      </c>
      <c r="E1695">
        <v>62</v>
      </c>
      <c r="F1695">
        <v>67.61</v>
      </c>
      <c r="G1695">
        <v>2995</v>
      </c>
      <c r="H1695">
        <v>34849</v>
      </c>
      <c r="I1695">
        <v>7</v>
      </c>
      <c r="J1695">
        <v>958</v>
      </c>
      <c r="K1695">
        <v>56.29</v>
      </c>
      <c r="L1695">
        <v>5.9</v>
      </c>
      <c r="M1695">
        <v>4.9000000000000004</v>
      </c>
      <c r="N1695" s="1" t="s">
        <v>27</v>
      </c>
      <c r="O1695">
        <v>17</v>
      </c>
      <c r="P1695">
        <v>58</v>
      </c>
      <c r="Q1695">
        <v>75</v>
      </c>
      <c r="R1695" t="str" cm="1">
        <f t="array" ref="R1695">_xlfn.IFS(Restaurant_Data[[#This Row],[Total Reservations]]&lt;=50, "Low", Restaurant_Data[[#This Row],[Total Reservations]]&lt;=100, "Medium", Restaurant_Data[[#This Row],[Total Reservations]]&lt;=200, "High")</f>
        <v>Medium</v>
      </c>
      <c r="S1695" s="4">
        <v>943630.28</v>
      </c>
      <c r="T1695" t="str" cm="1">
        <f t="array" ref="T1695">_xlfn.IFS(Restaurant_Data[[#This Row],[Revenue]]&lt;= 500000, "Low Income", Restaurant_Data[[#This Row],[Revenue]]&lt;=1000000, "Middle Income", Restaurant_Data[[#This Row],[Revenue]] &lt;= 2000000, "High Income")</f>
        <v>Middle Income</v>
      </c>
    </row>
    <row r="1696" spans="1:20" x14ac:dyDescent="0.35">
      <c r="A1696" s="1" t="s">
        <v>1723</v>
      </c>
      <c r="B1696" s="1" t="s">
        <v>19</v>
      </c>
      <c r="C1696" s="1" t="s">
        <v>26</v>
      </c>
      <c r="D1696">
        <v>4</v>
      </c>
      <c r="E1696">
        <v>33</v>
      </c>
      <c r="F1696">
        <v>52.07</v>
      </c>
      <c r="G1696">
        <v>2284</v>
      </c>
      <c r="H1696">
        <v>24804</v>
      </c>
      <c r="I1696">
        <v>9</v>
      </c>
      <c r="J1696">
        <v>912</v>
      </c>
      <c r="K1696">
        <v>161.18</v>
      </c>
      <c r="L1696">
        <v>2.1</v>
      </c>
      <c r="M1696">
        <v>9.5</v>
      </c>
      <c r="N1696" s="1" t="s">
        <v>21</v>
      </c>
      <c r="O1696">
        <v>17</v>
      </c>
      <c r="P1696">
        <v>20</v>
      </c>
      <c r="Q1696">
        <v>37</v>
      </c>
      <c r="R1696" t="str" cm="1">
        <f t="array" ref="R1696">_xlfn.IFS(Restaurant_Data[[#This Row],[Total Reservations]]&lt;=50, "Low", Restaurant_Data[[#This Row],[Total Reservations]]&lt;=100, "Medium", Restaurant_Data[[#This Row],[Total Reservations]]&lt;=200, "High")</f>
        <v>Low</v>
      </c>
      <c r="S1696" s="4">
        <v>399526.68</v>
      </c>
      <c r="T1696" t="str" cm="1">
        <f t="array" ref="T1696">_xlfn.IFS(Restaurant_Data[[#This Row],[Revenue]]&lt;= 500000, "Low Income", Restaurant_Data[[#This Row],[Revenue]]&lt;=1000000, "Middle Income", Restaurant_Data[[#This Row],[Revenue]] &lt;= 2000000, "High Income")</f>
        <v>Low Income</v>
      </c>
    </row>
    <row r="1697" spans="1:20" x14ac:dyDescent="0.35">
      <c r="A1697" s="1" t="s">
        <v>1724</v>
      </c>
      <c r="B1697" s="1" t="s">
        <v>23</v>
      </c>
      <c r="C1697" s="1" t="s">
        <v>31</v>
      </c>
      <c r="D1697">
        <v>3.8</v>
      </c>
      <c r="E1697">
        <v>81</v>
      </c>
      <c r="F1697">
        <v>30.57</v>
      </c>
      <c r="G1697">
        <v>3995</v>
      </c>
      <c r="H1697">
        <v>47830</v>
      </c>
      <c r="I1697">
        <v>12</v>
      </c>
      <c r="J1697">
        <v>947</v>
      </c>
      <c r="K1697">
        <v>87.43</v>
      </c>
      <c r="L1697">
        <v>8.9</v>
      </c>
      <c r="M1697">
        <v>2.8</v>
      </c>
      <c r="N1697" s="1" t="s">
        <v>27</v>
      </c>
      <c r="O1697">
        <v>27</v>
      </c>
      <c r="P1697">
        <v>41</v>
      </c>
      <c r="Q1697">
        <v>68</v>
      </c>
      <c r="R1697" t="str" cm="1">
        <f t="array" ref="R1697">_xlfn.IFS(Restaurant_Data[[#This Row],[Total Reservations]]&lt;=50, "Low", Restaurant_Data[[#This Row],[Total Reservations]]&lt;=100, "Medium", Restaurant_Data[[#This Row],[Total Reservations]]&lt;=200, "High")</f>
        <v>Medium</v>
      </c>
      <c r="S1697" s="4">
        <v>572487.99</v>
      </c>
      <c r="T1697" t="str" cm="1">
        <f t="array" ref="T1697">_xlfn.IFS(Restaurant_Data[[#This Row],[Revenue]]&lt;= 500000, "Low Income", Restaurant_Data[[#This Row],[Revenue]]&lt;=1000000, "Middle Income", Restaurant_Data[[#This Row],[Revenue]] &lt;= 2000000, "High Income")</f>
        <v>Middle Income</v>
      </c>
    </row>
    <row r="1698" spans="1:20" x14ac:dyDescent="0.35">
      <c r="A1698" s="1" t="s">
        <v>1725</v>
      </c>
      <c r="B1698" s="1" t="s">
        <v>19</v>
      </c>
      <c r="C1698" s="1" t="s">
        <v>37</v>
      </c>
      <c r="D1698">
        <v>4</v>
      </c>
      <c r="E1698">
        <v>38</v>
      </c>
      <c r="F1698">
        <v>58</v>
      </c>
      <c r="G1698">
        <v>1649</v>
      </c>
      <c r="H1698">
        <v>23512</v>
      </c>
      <c r="I1698">
        <v>12</v>
      </c>
      <c r="J1698">
        <v>911</v>
      </c>
      <c r="K1698">
        <v>268.26</v>
      </c>
      <c r="L1698">
        <v>2.9</v>
      </c>
      <c r="M1698">
        <v>1.6</v>
      </c>
      <c r="N1698" s="1" t="s">
        <v>27</v>
      </c>
      <c r="O1698">
        <v>5</v>
      </c>
      <c r="P1698">
        <v>5</v>
      </c>
      <c r="Q1698">
        <v>10</v>
      </c>
      <c r="R1698" t="str" cm="1">
        <f t="array" ref="R1698">_xlfn.IFS(Restaurant_Data[[#This Row],[Total Reservations]]&lt;=50, "Low", Restaurant_Data[[#This Row],[Total Reservations]]&lt;=100, "Medium", Restaurant_Data[[#This Row],[Total Reservations]]&lt;=200, "High")</f>
        <v>Low</v>
      </c>
      <c r="S1698" s="4">
        <v>502977.1</v>
      </c>
      <c r="T1698" t="str" cm="1">
        <f t="array" ref="T1698">_xlfn.IFS(Restaurant_Data[[#This Row],[Revenue]]&lt;= 500000, "Low Income", Restaurant_Data[[#This Row],[Revenue]]&lt;=1000000, "Middle Income", Restaurant_Data[[#This Row],[Revenue]] &lt;= 2000000, "High Income")</f>
        <v>Middle Income</v>
      </c>
    </row>
    <row r="1699" spans="1:20" x14ac:dyDescent="0.35">
      <c r="A1699" s="1" t="s">
        <v>1726</v>
      </c>
      <c r="B1699" s="1" t="s">
        <v>19</v>
      </c>
      <c r="C1699" s="1" t="s">
        <v>31</v>
      </c>
      <c r="D1699">
        <v>4.5999999999999996</v>
      </c>
      <c r="E1699">
        <v>31</v>
      </c>
      <c r="F1699">
        <v>32.29</v>
      </c>
      <c r="G1699">
        <v>3468</v>
      </c>
      <c r="H1699">
        <v>39405</v>
      </c>
      <c r="I1699">
        <v>5</v>
      </c>
      <c r="J1699">
        <v>336</v>
      </c>
      <c r="K1699">
        <v>53.17</v>
      </c>
      <c r="L1699">
        <v>8.9</v>
      </c>
      <c r="M1699">
        <v>5</v>
      </c>
      <c r="N1699" s="1" t="s">
        <v>21</v>
      </c>
      <c r="O1699">
        <v>15</v>
      </c>
      <c r="P1699">
        <v>22</v>
      </c>
      <c r="Q1699">
        <v>37</v>
      </c>
      <c r="R1699" t="str" cm="1">
        <f t="array" ref="R1699">_xlfn.IFS(Restaurant_Data[[#This Row],[Total Reservations]]&lt;=50, "Low", Restaurant_Data[[#This Row],[Total Reservations]]&lt;=100, "Medium", Restaurant_Data[[#This Row],[Total Reservations]]&lt;=200, "High")</f>
        <v>Low</v>
      </c>
      <c r="S1699" s="4">
        <v>240205.79</v>
      </c>
      <c r="T1699" t="str" cm="1">
        <f t="array" ref="T1699">_xlfn.IFS(Restaurant_Data[[#This Row],[Revenue]]&lt;= 500000, "Low Income", Restaurant_Data[[#This Row],[Revenue]]&lt;=1000000, "Middle Income", Restaurant_Data[[#This Row],[Revenue]] &lt;= 2000000, "High Income")</f>
        <v>Low Income</v>
      </c>
    </row>
    <row r="1700" spans="1:20" x14ac:dyDescent="0.35">
      <c r="A1700" s="1" t="s">
        <v>1727</v>
      </c>
      <c r="B1700" s="1" t="s">
        <v>23</v>
      </c>
      <c r="C1700" s="1" t="s">
        <v>26</v>
      </c>
      <c r="D1700">
        <v>3.7</v>
      </c>
      <c r="E1700">
        <v>85</v>
      </c>
      <c r="F1700">
        <v>47.21</v>
      </c>
      <c r="G1700">
        <v>2148</v>
      </c>
      <c r="H1700">
        <v>21313</v>
      </c>
      <c r="I1700">
        <v>11</v>
      </c>
      <c r="J1700">
        <v>589</v>
      </c>
      <c r="K1700">
        <v>268.27999999999997</v>
      </c>
      <c r="L1700">
        <v>5.7</v>
      </c>
      <c r="M1700">
        <v>2.5</v>
      </c>
      <c r="N1700" s="1" t="s">
        <v>27</v>
      </c>
      <c r="O1700">
        <v>24</v>
      </c>
      <c r="P1700">
        <v>56</v>
      </c>
      <c r="Q1700">
        <v>80</v>
      </c>
      <c r="R1700" t="str" cm="1">
        <f t="array" ref="R1700">_xlfn.IFS(Restaurant_Data[[#This Row],[Total Reservations]]&lt;=50, "Low", Restaurant_Data[[#This Row],[Total Reservations]]&lt;=100, "Medium", Restaurant_Data[[#This Row],[Total Reservations]]&lt;=200, "High")</f>
        <v>Medium</v>
      </c>
      <c r="S1700" s="4">
        <v>903156.6</v>
      </c>
      <c r="T1700" t="str" cm="1">
        <f t="array" ref="T1700">_xlfn.IFS(Restaurant_Data[[#This Row],[Revenue]]&lt;= 500000, "Low Income", Restaurant_Data[[#This Row],[Revenue]]&lt;=1000000, "Middle Income", Restaurant_Data[[#This Row],[Revenue]] &lt;= 2000000, "High Income")</f>
        <v>Middle Income</v>
      </c>
    </row>
    <row r="1701" spans="1:20" x14ac:dyDescent="0.35">
      <c r="A1701" s="1" t="s">
        <v>1728</v>
      </c>
      <c r="B1701" s="1" t="s">
        <v>23</v>
      </c>
      <c r="C1701" s="1" t="s">
        <v>26</v>
      </c>
      <c r="D1701">
        <v>3.4</v>
      </c>
      <c r="E1701">
        <v>70</v>
      </c>
      <c r="F1701">
        <v>52.51</v>
      </c>
      <c r="G1701">
        <v>1450</v>
      </c>
      <c r="H1701">
        <v>17138</v>
      </c>
      <c r="I1701">
        <v>17</v>
      </c>
      <c r="J1701">
        <v>378</v>
      </c>
      <c r="K1701">
        <v>285.20999999999998</v>
      </c>
      <c r="L1701">
        <v>6.5</v>
      </c>
      <c r="M1701">
        <v>2.2999999999999998</v>
      </c>
      <c r="N1701" s="1" t="s">
        <v>21</v>
      </c>
      <c r="O1701">
        <v>11</v>
      </c>
      <c r="P1701">
        <v>52</v>
      </c>
      <c r="Q1701">
        <v>63</v>
      </c>
      <c r="R1701" t="str" cm="1">
        <f t="array" ref="R1701">_xlfn.IFS(Restaurant_Data[[#This Row],[Total Reservations]]&lt;=50, "Low", Restaurant_Data[[#This Row],[Total Reservations]]&lt;=100, "Medium", Restaurant_Data[[#This Row],[Total Reservations]]&lt;=200, "High")</f>
        <v>Medium</v>
      </c>
      <c r="S1701" s="4">
        <v>833474.33</v>
      </c>
      <c r="T1701" t="str" cm="1">
        <f t="array" ref="T1701">_xlfn.IFS(Restaurant_Data[[#This Row],[Revenue]]&lt;= 500000, "Low Income", Restaurant_Data[[#This Row],[Revenue]]&lt;=1000000, "Middle Income", Restaurant_Data[[#This Row],[Revenue]] &lt;= 2000000, "High Income")</f>
        <v>Middle Income</v>
      </c>
    </row>
    <row r="1702" spans="1:20" x14ac:dyDescent="0.35">
      <c r="A1702" s="1" t="s">
        <v>1729</v>
      </c>
      <c r="B1702" s="1" t="s">
        <v>19</v>
      </c>
      <c r="C1702" s="1" t="s">
        <v>26</v>
      </c>
      <c r="D1702">
        <v>4.2</v>
      </c>
      <c r="E1702">
        <v>33</v>
      </c>
      <c r="F1702">
        <v>54.08</v>
      </c>
      <c r="G1702">
        <v>2493</v>
      </c>
      <c r="H1702">
        <v>30156</v>
      </c>
      <c r="I1702">
        <v>15</v>
      </c>
      <c r="J1702">
        <v>364</v>
      </c>
      <c r="K1702">
        <v>68.25</v>
      </c>
      <c r="L1702">
        <v>3.3</v>
      </c>
      <c r="M1702">
        <v>4.7</v>
      </c>
      <c r="N1702" s="1" t="s">
        <v>21</v>
      </c>
      <c r="O1702">
        <v>27</v>
      </c>
      <c r="P1702">
        <v>11</v>
      </c>
      <c r="Q1702">
        <v>38</v>
      </c>
      <c r="R1702" t="str" cm="1">
        <f t="array" ref="R1702">_xlfn.IFS(Restaurant_Data[[#This Row],[Total Reservations]]&lt;=50, "Low", Restaurant_Data[[#This Row],[Total Reservations]]&lt;=100, "Medium", Restaurant_Data[[#This Row],[Total Reservations]]&lt;=200, "High")</f>
        <v>Low</v>
      </c>
      <c r="S1702" s="4">
        <v>417866.5</v>
      </c>
      <c r="T1702" t="str" cm="1">
        <f t="array" ref="T1702">_xlfn.IFS(Restaurant_Data[[#This Row],[Revenue]]&lt;= 500000, "Low Income", Restaurant_Data[[#This Row],[Revenue]]&lt;=1000000, "Middle Income", Restaurant_Data[[#This Row],[Revenue]] &lt;= 2000000, "High Income")</f>
        <v>Low Income</v>
      </c>
    </row>
    <row r="1703" spans="1:20" x14ac:dyDescent="0.35">
      <c r="A1703" s="1" t="s">
        <v>1730</v>
      </c>
      <c r="B1703" s="1" t="s">
        <v>23</v>
      </c>
      <c r="C1703" s="1" t="s">
        <v>24</v>
      </c>
      <c r="D1703">
        <v>4.3</v>
      </c>
      <c r="E1703">
        <v>84</v>
      </c>
      <c r="F1703">
        <v>32.869999999999997</v>
      </c>
      <c r="G1703">
        <v>2688</v>
      </c>
      <c r="H1703">
        <v>31966</v>
      </c>
      <c r="I1703">
        <v>11</v>
      </c>
      <c r="J1703">
        <v>956</v>
      </c>
      <c r="K1703">
        <v>229.96</v>
      </c>
      <c r="L1703">
        <v>3</v>
      </c>
      <c r="M1703">
        <v>7</v>
      </c>
      <c r="N1703" s="1" t="s">
        <v>21</v>
      </c>
      <c r="O1703">
        <v>28</v>
      </c>
      <c r="P1703">
        <v>26</v>
      </c>
      <c r="Q1703">
        <v>54</v>
      </c>
      <c r="R1703" t="str" cm="1">
        <f t="array" ref="R1703">_xlfn.IFS(Restaurant_Data[[#This Row],[Total Reservations]]&lt;=50, "Low", Restaurant_Data[[#This Row],[Total Reservations]]&lt;=100, "Medium", Restaurant_Data[[#This Row],[Total Reservations]]&lt;=200, "High")</f>
        <v>Medium</v>
      </c>
      <c r="S1703" s="4">
        <v>629993.80000000005</v>
      </c>
      <c r="T1703" t="str" cm="1">
        <f t="array" ref="T1703">_xlfn.IFS(Restaurant_Data[[#This Row],[Revenue]]&lt;= 500000, "Low Income", Restaurant_Data[[#This Row],[Revenue]]&lt;=1000000, "Middle Income", Restaurant_Data[[#This Row],[Revenue]] &lt;= 2000000, "High Income")</f>
        <v>Middle Income</v>
      </c>
    </row>
    <row r="1704" spans="1:20" x14ac:dyDescent="0.35">
      <c r="A1704" s="1" t="s">
        <v>1731</v>
      </c>
      <c r="B1704" s="1" t="s">
        <v>34</v>
      </c>
      <c r="C1704" s="1" t="s">
        <v>42</v>
      </c>
      <c r="D1704">
        <v>4.4000000000000004</v>
      </c>
      <c r="E1704">
        <v>69</v>
      </c>
      <c r="F1704">
        <v>42.1</v>
      </c>
      <c r="G1704">
        <v>2608</v>
      </c>
      <c r="H1704">
        <v>32052</v>
      </c>
      <c r="I1704">
        <v>15</v>
      </c>
      <c r="J1704">
        <v>468</v>
      </c>
      <c r="K1704">
        <v>187.22</v>
      </c>
      <c r="L1704">
        <v>5.4</v>
      </c>
      <c r="M1704">
        <v>3.2</v>
      </c>
      <c r="N1704" s="1" t="s">
        <v>27</v>
      </c>
      <c r="O1704">
        <v>53</v>
      </c>
      <c r="P1704">
        <v>61</v>
      </c>
      <c r="Q1704">
        <v>114</v>
      </c>
      <c r="R1704" t="str" cm="1">
        <f t="array" ref="R1704">_xlfn.IFS(Restaurant_Data[[#This Row],[Total Reservations]]&lt;=50, "Low", Restaurant_Data[[#This Row],[Total Reservations]]&lt;=100, "Medium", Restaurant_Data[[#This Row],[Total Reservations]]&lt;=200, "High")</f>
        <v>High</v>
      </c>
      <c r="S1704" s="4">
        <v>666723.1</v>
      </c>
      <c r="T1704" t="str" cm="1">
        <f t="array" ref="T1704">_xlfn.IFS(Restaurant_Data[[#This Row],[Revenue]]&lt;= 500000, "Low Income", Restaurant_Data[[#This Row],[Revenue]]&lt;=1000000, "Middle Income", Restaurant_Data[[#This Row],[Revenue]] &lt;= 2000000, "High Income")</f>
        <v>Middle Income</v>
      </c>
    </row>
    <row r="1705" spans="1:20" x14ac:dyDescent="0.35">
      <c r="A1705" s="1" t="s">
        <v>1732</v>
      </c>
      <c r="B1705" s="1" t="s">
        <v>34</v>
      </c>
      <c r="C1705" s="1" t="s">
        <v>20</v>
      </c>
      <c r="D1705">
        <v>4.8</v>
      </c>
      <c r="E1705">
        <v>50</v>
      </c>
      <c r="F1705">
        <v>75.08</v>
      </c>
      <c r="G1705">
        <v>2085</v>
      </c>
      <c r="H1705">
        <v>29007</v>
      </c>
      <c r="I1705">
        <v>16</v>
      </c>
      <c r="J1705">
        <v>354</v>
      </c>
      <c r="K1705">
        <v>288.57</v>
      </c>
      <c r="L1705">
        <v>3.4</v>
      </c>
      <c r="M1705">
        <v>8.9</v>
      </c>
      <c r="N1705" s="1" t="s">
        <v>21</v>
      </c>
      <c r="O1705">
        <v>26</v>
      </c>
      <c r="P1705">
        <v>14</v>
      </c>
      <c r="Q1705">
        <v>40</v>
      </c>
      <c r="R1705" t="str" cm="1">
        <f t="array" ref="R1705">_xlfn.IFS(Restaurant_Data[[#This Row],[Total Reservations]]&lt;=50, "Low", Restaurant_Data[[#This Row],[Total Reservations]]&lt;=100, "Medium", Restaurant_Data[[#This Row],[Total Reservations]]&lt;=200, "High")</f>
        <v>Low</v>
      </c>
      <c r="S1705" s="4">
        <v>852565.05</v>
      </c>
      <c r="T1705" t="str" cm="1">
        <f t="array" ref="T1705">_xlfn.IFS(Restaurant_Data[[#This Row],[Revenue]]&lt;= 500000, "Low Income", Restaurant_Data[[#This Row],[Revenue]]&lt;=1000000, "Middle Income", Restaurant_Data[[#This Row],[Revenue]] &lt;= 2000000, "High Income")</f>
        <v>Middle Income</v>
      </c>
    </row>
    <row r="1706" spans="1:20" x14ac:dyDescent="0.35">
      <c r="A1706" s="1" t="s">
        <v>1733</v>
      </c>
      <c r="B1706" s="1" t="s">
        <v>23</v>
      </c>
      <c r="C1706" s="1" t="s">
        <v>24</v>
      </c>
      <c r="D1706">
        <v>3.7</v>
      </c>
      <c r="E1706">
        <v>89</v>
      </c>
      <c r="F1706">
        <v>25.64</v>
      </c>
      <c r="G1706">
        <v>2989</v>
      </c>
      <c r="H1706">
        <v>34683</v>
      </c>
      <c r="I1706">
        <v>19</v>
      </c>
      <c r="J1706">
        <v>989</v>
      </c>
      <c r="K1706">
        <v>249.54</v>
      </c>
      <c r="L1706">
        <v>4.8</v>
      </c>
      <c r="M1706">
        <v>4.3</v>
      </c>
      <c r="N1706" s="1" t="s">
        <v>27</v>
      </c>
      <c r="O1706">
        <v>76</v>
      </c>
      <c r="P1706">
        <v>71</v>
      </c>
      <c r="Q1706">
        <v>147</v>
      </c>
      <c r="R1706" t="str" cm="1">
        <f t="array" ref="R1706">_xlfn.IFS(Restaurant_Data[[#This Row],[Total Reservations]]&lt;=50, "Low", Restaurant_Data[[#This Row],[Total Reservations]]&lt;=100, "Medium", Restaurant_Data[[#This Row],[Total Reservations]]&lt;=200, "High")</f>
        <v>High</v>
      </c>
      <c r="S1706" s="4">
        <v>535263.97</v>
      </c>
      <c r="T1706" t="str" cm="1">
        <f t="array" ref="T1706">_xlfn.IFS(Restaurant_Data[[#This Row],[Revenue]]&lt;= 500000, "Low Income", Restaurant_Data[[#This Row],[Revenue]]&lt;=1000000, "Middle Income", Restaurant_Data[[#This Row],[Revenue]] &lt;= 2000000, "High Income")</f>
        <v>Middle Income</v>
      </c>
    </row>
    <row r="1707" spans="1:20" x14ac:dyDescent="0.35">
      <c r="A1707" s="1" t="s">
        <v>1734</v>
      </c>
      <c r="B1707" s="1" t="s">
        <v>19</v>
      </c>
      <c r="C1707" s="1" t="s">
        <v>24</v>
      </c>
      <c r="D1707">
        <v>3.2</v>
      </c>
      <c r="E1707">
        <v>44</v>
      </c>
      <c r="F1707">
        <v>26.84</v>
      </c>
      <c r="G1707">
        <v>699</v>
      </c>
      <c r="H1707">
        <v>13502</v>
      </c>
      <c r="I1707">
        <v>12</v>
      </c>
      <c r="J1707">
        <v>278</v>
      </c>
      <c r="K1707">
        <v>223.6</v>
      </c>
      <c r="L1707">
        <v>5</v>
      </c>
      <c r="M1707">
        <v>9.4</v>
      </c>
      <c r="N1707" s="1" t="s">
        <v>21</v>
      </c>
      <c r="O1707">
        <v>15</v>
      </c>
      <c r="P1707">
        <v>24</v>
      </c>
      <c r="Q1707">
        <v>39</v>
      </c>
      <c r="R1707" t="str" cm="1">
        <f t="array" ref="R1707">_xlfn.IFS(Restaurant_Data[[#This Row],[Total Reservations]]&lt;=50, "Low", Restaurant_Data[[#This Row],[Total Reservations]]&lt;=100, "Medium", Restaurant_Data[[#This Row],[Total Reservations]]&lt;=200, "High")</f>
        <v>Low</v>
      </c>
      <c r="S1707" s="4">
        <v>281156.59999999998</v>
      </c>
      <c r="T1707" t="str" cm="1">
        <f t="array" ref="T1707">_xlfn.IFS(Restaurant_Data[[#This Row],[Revenue]]&lt;= 500000, "Low Income", Restaurant_Data[[#This Row],[Revenue]]&lt;=1000000, "Middle Income", Restaurant_Data[[#This Row],[Revenue]] &lt;= 2000000, "High Income")</f>
        <v>Low Income</v>
      </c>
    </row>
    <row r="1708" spans="1:20" x14ac:dyDescent="0.35">
      <c r="A1708" s="1" t="s">
        <v>1735</v>
      </c>
      <c r="B1708" s="1" t="s">
        <v>23</v>
      </c>
      <c r="C1708" s="1" t="s">
        <v>42</v>
      </c>
      <c r="D1708">
        <v>4.9000000000000004</v>
      </c>
      <c r="E1708">
        <v>72</v>
      </c>
      <c r="F1708">
        <v>39.56</v>
      </c>
      <c r="G1708">
        <v>4752</v>
      </c>
      <c r="H1708">
        <v>50417</v>
      </c>
      <c r="I1708">
        <v>3</v>
      </c>
      <c r="J1708">
        <v>799</v>
      </c>
      <c r="K1708">
        <v>281.38</v>
      </c>
      <c r="L1708">
        <v>3.4</v>
      </c>
      <c r="M1708">
        <v>5.4</v>
      </c>
      <c r="N1708" s="1" t="s">
        <v>21</v>
      </c>
      <c r="O1708">
        <v>19</v>
      </c>
      <c r="P1708">
        <v>42</v>
      </c>
      <c r="Q1708">
        <v>61</v>
      </c>
      <c r="R1708" t="str" cm="1">
        <f t="array" ref="R1708">_xlfn.IFS(Restaurant_Data[[#This Row],[Total Reservations]]&lt;=50, "Low", Restaurant_Data[[#This Row],[Total Reservations]]&lt;=100, "Medium", Restaurant_Data[[#This Row],[Total Reservations]]&lt;=200, "High")</f>
        <v>Medium</v>
      </c>
      <c r="S1708" s="4">
        <v>644842.09</v>
      </c>
      <c r="T1708" t="str" cm="1">
        <f t="array" ref="T1708">_xlfn.IFS(Restaurant_Data[[#This Row],[Revenue]]&lt;= 500000, "Low Income", Restaurant_Data[[#This Row],[Revenue]]&lt;=1000000, "Middle Income", Restaurant_Data[[#This Row],[Revenue]] &lt;= 2000000, "High Income")</f>
        <v>Middle Income</v>
      </c>
    </row>
    <row r="1709" spans="1:20" x14ac:dyDescent="0.35">
      <c r="A1709" s="1" t="s">
        <v>1736</v>
      </c>
      <c r="B1709" s="1" t="s">
        <v>23</v>
      </c>
      <c r="C1709" s="1" t="s">
        <v>24</v>
      </c>
      <c r="D1709">
        <v>3.9</v>
      </c>
      <c r="E1709">
        <v>82</v>
      </c>
      <c r="F1709">
        <v>29.1</v>
      </c>
      <c r="G1709">
        <v>4065</v>
      </c>
      <c r="H1709">
        <v>45861</v>
      </c>
      <c r="I1709">
        <v>8</v>
      </c>
      <c r="J1709">
        <v>235</v>
      </c>
      <c r="K1709">
        <v>90.09</v>
      </c>
      <c r="L1709">
        <v>3.6</v>
      </c>
      <c r="M1709">
        <v>7.5</v>
      </c>
      <c r="N1709" s="1" t="s">
        <v>21</v>
      </c>
      <c r="O1709">
        <v>32</v>
      </c>
      <c r="P1709">
        <v>47</v>
      </c>
      <c r="Q1709">
        <v>79</v>
      </c>
      <c r="R1709" t="str" cm="1">
        <f t="array" ref="R1709">_xlfn.IFS(Restaurant_Data[[#This Row],[Total Reservations]]&lt;=50, "Low", Restaurant_Data[[#This Row],[Total Reservations]]&lt;=100, "Medium", Restaurant_Data[[#This Row],[Total Reservations]]&lt;=200, "High")</f>
        <v>Medium</v>
      </c>
      <c r="S1709" s="4">
        <v>547287.25</v>
      </c>
      <c r="T1709" t="str" cm="1">
        <f t="array" ref="T1709">_xlfn.IFS(Restaurant_Data[[#This Row],[Revenue]]&lt;= 500000, "Low Income", Restaurant_Data[[#This Row],[Revenue]]&lt;=1000000, "Middle Income", Restaurant_Data[[#This Row],[Revenue]] &lt;= 2000000, "High Income")</f>
        <v>Middle Income</v>
      </c>
    </row>
    <row r="1710" spans="1:20" x14ac:dyDescent="0.35">
      <c r="A1710" s="1" t="s">
        <v>1737</v>
      </c>
      <c r="B1710" s="1" t="s">
        <v>19</v>
      </c>
      <c r="C1710" s="1" t="s">
        <v>26</v>
      </c>
      <c r="D1710">
        <v>4.2</v>
      </c>
      <c r="E1710">
        <v>47</v>
      </c>
      <c r="F1710">
        <v>49.6</v>
      </c>
      <c r="G1710">
        <v>3667</v>
      </c>
      <c r="H1710">
        <v>39025</v>
      </c>
      <c r="I1710">
        <v>11</v>
      </c>
      <c r="J1710">
        <v>996</v>
      </c>
      <c r="K1710">
        <v>143.99</v>
      </c>
      <c r="L1710">
        <v>9.8000000000000007</v>
      </c>
      <c r="M1710">
        <v>8.6</v>
      </c>
      <c r="N1710" s="1" t="s">
        <v>27</v>
      </c>
      <c r="O1710">
        <v>6</v>
      </c>
      <c r="P1710">
        <v>18</v>
      </c>
      <c r="Q1710">
        <v>24</v>
      </c>
      <c r="R1710" t="str" cm="1">
        <f t="array" ref="R1710">_xlfn.IFS(Restaurant_Data[[#This Row],[Total Reservations]]&lt;=50, "Low", Restaurant_Data[[#This Row],[Total Reservations]]&lt;=100, "Medium", Restaurant_Data[[#This Row],[Total Reservations]]&lt;=200, "High")</f>
        <v>Low</v>
      </c>
      <c r="S1710" s="4">
        <v>541366.94999999995</v>
      </c>
      <c r="T1710" t="str" cm="1">
        <f t="array" ref="T1710">_xlfn.IFS(Restaurant_Data[[#This Row],[Revenue]]&lt;= 500000, "Low Income", Restaurant_Data[[#This Row],[Revenue]]&lt;=1000000, "Middle Income", Restaurant_Data[[#This Row],[Revenue]] &lt;= 2000000, "High Income")</f>
        <v>Middle Income</v>
      </c>
    </row>
    <row r="1711" spans="1:20" x14ac:dyDescent="0.35">
      <c r="A1711" s="1" t="s">
        <v>1738</v>
      </c>
      <c r="B1711" s="1" t="s">
        <v>19</v>
      </c>
      <c r="C1711" s="1" t="s">
        <v>26</v>
      </c>
      <c r="D1711">
        <v>4.3</v>
      </c>
      <c r="E1711">
        <v>42</v>
      </c>
      <c r="F1711">
        <v>47.27</v>
      </c>
      <c r="G1711">
        <v>3363</v>
      </c>
      <c r="H1711">
        <v>33350</v>
      </c>
      <c r="I1711">
        <v>1</v>
      </c>
      <c r="J1711">
        <v>167</v>
      </c>
      <c r="K1711">
        <v>260.74</v>
      </c>
      <c r="L1711">
        <v>6.3</v>
      </c>
      <c r="M1711">
        <v>5.8</v>
      </c>
      <c r="N1711" s="1" t="s">
        <v>21</v>
      </c>
      <c r="O1711">
        <v>35</v>
      </c>
      <c r="P1711">
        <v>34</v>
      </c>
      <c r="Q1711">
        <v>69</v>
      </c>
      <c r="R1711" t="str" cm="1">
        <f t="array" ref="R1711">_xlfn.IFS(Restaurant_Data[[#This Row],[Total Reservations]]&lt;=50, "Low", Restaurant_Data[[#This Row],[Total Reservations]]&lt;=100, "Medium", Restaurant_Data[[#This Row],[Total Reservations]]&lt;=200, "High")</f>
        <v>Medium</v>
      </c>
      <c r="S1711" s="4">
        <v>452147.09</v>
      </c>
      <c r="T1711" t="str" cm="1">
        <f t="array" ref="T1711">_xlfn.IFS(Restaurant_Data[[#This Row],[Revenue]]&lt;= 500000, "Low Income", Restaurant_Data[[#This Row],[Revenue]]&lt;=1000000, "Middle Income", Restaurant_Data[[#This Row],[Revenue]] &lt;= 2000000, "High Income")</f>
        <v>Low Income</v>
      </c>
    </row>
    <row r="1712" spans="1:20" x14ac:dyDescent="0.35">
      <c r="A1712" s="1" t="s">
        <v>1739</v>
      </c>
      <c r="B1712" s="1" t="s">
        <v>34</v>
      </c>
      <c r="C1712" s="1" t="s">
        <v>31</v>
      </c>
      <c r="D1712">
        <v>4.0999999999999996</v>
      </c>
      <c r="E1712">
        <v>59</v>
      </c>
      <c r="F1712">
        <v>31.64</v>
      </c>
      <c r="G1712">
        <v>1454</v>
      </c>
      <c r="H1712">
        <v>23561</v>
      </c>
      <c r="I1712">
        <v>4</v>
      </c>
      <c r="J1712">
        <v>834</v>
      </c>
      <c r="K1712">
        <v>75.400000000000006</v>
      </c>
      <c r="L1712">
        <v>8.5</v>
      </c>
      <c r="M1712">
        <v>8.6999999999999993</v>
      </c>
      <c r="N1712" s="1" t="s">
        <v>21</v>
      </c>
      <c r="O1712">
        <v>43</v>
      </c>
      <c r="P1712">
        <v>20</v>
      </c>
      <c r="Q1712">
        <v>63</v>
      </c>
      <c r="R1712" t="str" cm="1">
        <f t="array" ref="R1712">_xlfn.IFS(Restaurant_Data[[#This Row],[Total Reservations]]&lt;=50, "Low", Restaurant_Data[[#This Row],[Total Reservations]]&lt;=100, "Medium", Restaurant_Data[[#This Row],[Total Reservations]]&lt;=200, "High")</f>
        <v>Medium</v>
      </c>
      <c r="S1712" s="4">
        <v>428440.81</v>
      </c>
      <c r="T1712" t="str" cm="1">
        <f t="array" ref="T1712">_xlfn.IFS(Restaurant_Data[[#This Row],[Revenue]]&lt;= 500000, "Low Income", Restaurant_Data[[#This Row],[Revenue]]&lt;=1000000, "Middle Income", Restaurant_Data[[#This Row],[Revenue]] &lt;= 2000000, "High Income")</f>
        <v>Low Income</v>
      </c>
    </row>
    <row r="1713" spans="1:20" x14ac:dyDescent="0.35">
      <c r="A1713" s="1" t="s">
        <v>1740</v>
      </c>
      <c r="B1713" s="1" t="s">
        <v>19</v>
      </c>
      <c r="C1713" s="1" t="s">
        <v>37</v>
      </c>
      <c r="D1713">
        <v>3.4</v>
      </c>
      <c r="E1713">
        <v>49</v>
      </c>
      <c r="F1713">
        <v>60.6</v>
      </c>
      <c r="G1713">
        <v>3172</v>
      </c>
      <c r="H1713">
        <v>32955</v>
      </c>
      <c r="I1713">
        <v>6</v>
      </c>
      <c r="J1713">
        <v>175</v>
      </c>
      <c r="K1713">
        <v>283.86</v>
      </c>
      <c r="L1713">
        <v>1.4</v>
      </c>
      <c r="M1713">
        <v>4.4000000000000004</v>
      </c>
      <c r="N1713" s="1" t="s">
        <v>27</v>
      </c>
      <c r="O1713">
        <v>8</v>
      </c>
      <c r="P1713">
        <v>17</v>
      </c>
      <c r="Q1713">
        <v>25</v>
      </c>
      <c r="R1713" t="str" cm="1">
        <f t="array" ref="R1713">_xlfn.IFS(Restaurant_Data[[#This Row],[Total Reservations]]&lt;=50, "Low", Restaurant_Data[[#This Row],[Total Reservations]]&lt;=100, "Medium", Restaurant_Data[[#This Row],[Total Reservations]]&lt;=200, "High")</f>
        <v>Low</v>
      </c>
      <c r="S1713" s="4">
        <v>667469.35</v>
      </c>
      <c r="T1713" t="str" cm="1">
        <f t="array" ref="T1713">_xlfn.IFS(Restaurant_Data[[#This Row],[Revenue]]&lt;= 500000, "Low Income", Restaurant_Data[[#This Row],[Revenue]]&lt;=1000000, "Middle Income", Restaurant_Data[[#This Row],[Revenue]] &lt;= 2000000, "High Income")</f>
        <v>Middle Income</v>
      </c>
    </row>
    <row r="1714" spans="1:20" x14ac:dyDescent="0.35">
      <c r="A1714" s="1" t="s">
        <v>1741</v>
      </c>
      <c r="B1714" s="1" t="s">
        <v>34</v>
      </c>
      <c r="C1714" s="1" t="s">
        <v>24</v>
      </c>
      <c r="D1714">
        <v>4.5</v>
      </c>
      <c r="E1714">
        <v>56</v>
      </c>
      <c r="F1714">
        <v>35.21</v>
      </c>
      <c r="G1714">
        <v>3232</v>
      </c>
      <c r="H1714">
        <v>36183</v>
      </c>
      <c r="I1714">
        <v>10</v>
      </c>
      <c r="J1714">
        <v>181</v>
      </c>
      <c r="K1714">
        <v>236.29</v>
      </c>
      <c r="L1714">
        <v>1</v>
      </c>
      <c r="M1714">
        <v>4.3</v>
      </c>
      <c r="N1714" s="1" t="s">
        <v>21</v>
      </c>
      <c r="O1714">
        <v>51</v>
      </c>
      <c r="P1714">
        <v>28</v>
      </c>
      <c r="Q1714">
        <v>79</v>
      </c>
      <c r="R1714" t="str" cm="1">
        <f t="array" ref="R1714">_xlfn.IFS(Restaurant_Data[[#This Row],[Total Reservations]]&lt;=50, "Low", Restaurant_Data[[#This Row],[Total Reservations]]&lt;=100, "Medium", Restaurant_Data[[#This Row],[Total Reservations]]&lt;=200, "High")</f>
        <v>Medium</v>
      </c>
      <c r="S1714" s="4">
        <v>454266.18</v>
      </c>
      <c r="T1714" t="str" cm="1">
        <f t="array" ref="T1714">_xlfn.IFS(Restaurant_Data[[#This Row],[Revenue]]&lt;= 500000, "Low Income", Restaurant_Data[[#This Row],[Revenue]]&lt;=1000000, "Middle Income", Restaurant_Data[[#This Row],[Revenue]] &lt;= 2000000, "High Income")</f>
        <v>Low Income</v>
      </c>
    </row>
    <row r="1715" spans="1:20" x14ac:dyDescent="0.35">
      <c r="A1715" s="1" t="s">
        <v>1742</v>
      </c>
      <c r="B1715" s="1" t="s">
        <v>19</v>
      </c>
      <c r="C1715" s="1" t="s">
        <v>37</v>
      </c>
      <c r="D1715">
        <v>4.5999999999999996</v>
      </c>
      <c r="E1715">
        <v>37</v>
      </c>
      <c r="F1715">
        <v>59.31</v>
      </c>
      <c r="G1715">
        <v>1092</v>
      </c>
      <c r="H1715">
        <v>12605</v>
      </c>
      <c r="I1715">
        <v>15</v>
      </c>
      <c r="J1715">
        <v>210</v>
      </c>
      <c r="K1715">
        <v>159.83000000000001</v>
      </c>
      <c r="L1715">
        <v>5.7</v>
      </c>
      <c r="M1715">
        <v>8.1</v>
      </c>
      <c r="N1715" s="1" t="s">
        <v>21</v>
      </c>
      <c r="O1715">
        <v>10</v>
      </c>
      <c r="P1715">
        <v>26</v>
      </c>
      <c r="Q1715">
        <v>36</v>
      </c>
      <c r="R1715" t="str" cm="1">
        <f t="array" ref="R1715">_xlfn.IFS(Restaurant_Data[[#This Row],[Total Reservations]]&lt;=50, "Low", Restaurant_Data[[#This Row],[Total Reservations]]&lt;=100, "Medium", Restaurant_Data[[#This Row],[Total Reservations]]&lt;=200, "High")</f>
        <v>Low</v>
      </c>
      <c r="S1715" s="4">
        <v>507312.34</v>
      </c>
      <c r="T1715" t="str" cm="1">
        <f t="array" ref="T1715">_xlfn.IFS(Restaurant_Data[[#This Row],[Revenue]]&lt;= 500000, "Low Income", Restaurant_Data[[#This Row],[Revenue]]&lt;=1000000, "Middle Income", Restaurant_Data[[#This Row],[Revenue]] &lt;= 2000000, "High Income")</f>
        <v>Middle Income</v>
      </c>
    </row>
    <row r="1716" spans="1:20" x14ac:dyDescent="0.35">
      <c r="A1716" s="1" t="s">
        <v>1743</v>
      </c>
      <c r="B1716" s="1" t="s">
        <v>23</v>
      </c>
      <c r="C1716" s="1" t="s">
        <v>20</v>
      </c>
      <c r="D1716">
        <v>4.0999999999999996</v>
      </c>
      <c r="E1716">
        <v>70</v>
      </c>
      <c r="F1716">
        <v>65.48</v>
      </c>
      <c r="G1716">
        <v>3430</v>
      </c>
      <c r="H1716">
        <v>40469</v>
      </c>
      <c r="I1716">
        <v>8</v>
      </c>
      <c r="J1716">
        <v>751</v>
      </c>
      <c r="K1716">
        <v>134.68</v>
      </c>
      <c r="L1716">
        <v>8.4</v>
      </c>
      <c r="M1716">
        <v>3.2</v>
      </c>
      <c r="N1716" s="1" t="s">
        <v>27</v>
      </c>
      <c r="O1716">
        <v>32</v>
      </c>
      <c r="P1716">
        <v>39</v>
      </c>
      <c r="Q1716">
        <v>71</v>
      </c>
      <c r="R1716" t="str" cm="1">
        <f t="array" ref="R1716">_xlfn.IFS(Restaurant_Data[[#This Row],[Total Reservations]]&lt;=50, "Low", Restaurant_Data[[#This Row],[Total Reservations]]&lt;=100, "Medium", Restaurant_Data[[#This Row],[Total Reservations]]&lt;=200, "High")</f>
        <v>Medium</v>
      </c>
      <c r="S1716" s="4">
        <v>1030927.93</v>
      </c>
      <c r="T1716" t="str" cm="1">
        <f t="array" ref="T1716">_xlfn.IFS(Restaurant_Data[[#This Row],[Revenue]]&lt;= 500000, "Low Income", Restaurant_Data[[#This Row],[Revenue]]&lt;=1000000, "Middle Income", Restaurant_Data[[#This Row],[Revenue]] &lt;= 2000000, "High Income")</f>
        <v>High Income</v>
      </c>
    </row>
    <row r="1717" spans="1:20" x14ac:dyDescent="0.35">
      <c r="A1717" s="1" t="s">
        <v>1744</v>
      </c>
      <c r="B1717" s="1" t="s">
        <v>34</v>
      </c>
      <c r="C1717" s="1" t="s">
        <v>26</v>
      </c>
      <c r="D1717">
        <v>4</v>
      </c>
      <c r="E1717">
        <v>67</v>
      </c>
      <c r="F1717">
        <v>52.77</v>
      </c>
      <c r="G1717">
        <v>932</v>
      </c>
      <c r="H1717">
        <v>15790</v>
      </c>
      <c r="I1717">
        <v>14</v>
      </c>
      <c r="J1717">
        <v>642</v>
      </c>
      <c r="K1717">
        <v>86.9</v>
      </c>
      <c r="L1717">
        <v>6.5</v>
      </c>
      <c r="M1717">
        <v>7.5</v>
      </c>
      <c r="N1717" s="1" t="s">
        <v>27</v>
      </c>
      <c r="O1717">
        <v>41</v>
      </c>
      <c r="P1717">
        <v>52</v>
      </c>
      <c r="Q1717">
        <v>93</v>
      </c>
      <c r="R1717" t="str" cm="1">
        <f t="array" ref="R1717">_xlfn.IFS(Restaurant_Data[[#This Row],[Total Reservations]]&lt;=50, "Low", Restaurant_Data[[#This Row],[Total Reservations]]&lt;=100, "Medium", Restaurant_Data[[#This Row],[Total Reservations]]&lt;=200, "High")</f>
        <v>Medium</v>
      </c>
      <c r="S1717" s="4">
        <v>803673.32</v>
      </c>
      <c r="T1717" t="str" cm="1">
        <f t="array" ref="T1717">_xlfn.IFS(Restaurant_Data[[#This Row],[Revenue]]&lt;= 500000, "Low Income", Restaurant_Data[[#This Row],[Revenue]]&lt;=1000000, "Middle Income", Restaurant_Data[[#This Row],[Revenue]] &lt;= 2000000, "High Income")</f>
        <v>Middle Income</v>
      </c>
    </row>
    <row r="1718" spans="1:20" x14ac:dyDescent="0.35">
      <c r="A1718" s="1" t="s">
        <v>1745</v>
      </c>
      <c r="B1718" s="1" t="s">
        <v>34</v>
      </c>
      <c r="C1718" s="1" t="s">
        <v>31</v>
      </c>
      <c r="D1718">
        <v>3.2</v>
      </c>
      <c r="E1718">
        <v>61</v>
      </c>
      <c r="F1718">
        <v>33.200000000000003</v>
      </c>
      <c r="G1718">
        <v>2911</v>
      </c>
      <c r="H1718">
        <v>29695</v>
      </c>
      <c r="I1718">
        <v>2</v>
      </c>
      <c r="J1718">
        <v>923</v>
      </c>
      <c r="K1718">
        <v>73.42</v>
      </c>
      <c r="L1718">
        <v>6.6</v>
      </c>
      <c r="M1718">
        <v>1.7</v>
      </c>
      <c r="N1718" s="1" t="s">
        <v>21</v>
      </c>
      <c r="O1718">
        <v>46</v>
      </c>
      <c r="P1718">
        <v>4</v>
      </c>
      <c r="Q1718">
        <v>50</v>
      </c>
      <c r="R1718" t="str" cm="1">
        <f t="array" ref="R1718">_xlfn.IFS(Restaurant_Data[[#This Row],[Total Reservations]]&lt;=50, "Low", Restaurant_Data[[#This Row],[Total Reservations]]&lt;=100, "Medium", Restaurant_Data[[#This Row],[Total Reservations]]&lt;=200, "High")</f>
        <v>Low</v>
      </c>
      <c r="S1718" s="4">
        <v>459026.05</v>
      </c>
      <c r="T1718" t="str" cm="1">
        <f t="array" ref="T1718">_xlfn.IFS(Restaurant_Data[[#This Row],[Revenue]]&lt;= 500000, "Low Income", Restaurant_Data[[#This Row],[Revenue]]&lt;=1000000, "Middle Income", Restaurant_Data[[#This Row],[Revenue]] &lt;= 2000000, "High Income")</f>
        <v>Low Income</v>
      </c>
    </row>
    <row r="1719" spans="1:20" x14ac:dyDescent="0.35">
      <c r="A1719" s="1" t="s">
        <v>1746</v>
      </c>
      <c r="B1719" s="1" t="s">
        <v>34</v>
      </c>
      <c r="C1719" s="1" t="s">
        <v>20</v>
      </c>
      <c r="D1719">
        <v>3.2</v>
      </c>
      <c r="E1719">
        <v>67</v>
      </c>
      <c r="F1719">
        <v>67.7</v>
      </c>
      <c r="G1719">
        <v>2584</v>
      </c>
      <c r="H1719">
        <v>34009</v>
      </c>
      <c r="I1719">
        <v>6</v>
      </c>
      <c r="J1719">
        <v>761</v>
      </c>
      <c r="K1719">
        <v>155.9</v>
      </c>
      <c r="L1719">
        <v>2.2999999999999998</v>
      </c>
      <c r="M1719">
        <v>6.7</v>
      </c>
      <c r="N1719" s="1" t="s">
        <v>21</v>
      </c>
      <c r="O1719">
        <v>58</v>
      </c>
      <c r="P1719">
        <v>21</v>
      </c>
      <c r="Q1719">
        <v>79</v>
      </c>
      <c r="R1719" t="str" cm="1">
        <f t="array" ref="R1719">_xlfn.IFS(Restaurant_Data[[#This Row],[Total Reservations]]&lt;=50, "Low", Restaurant_Data[[#This Row],[Total Reservations]]&lt;=100, "Medium", Restaurant_Data[[#This Row],[Total Reservations]]&lt;=200, "High")</f>
        <v>Medium</v>
      </c>
      <c r="S1719" s="4">
        <v>1016308.85</v>
      </c>
      <c r="T1719" t="str" cm="1">
        <f t="array" ref="T1719">_xlfn.IFS(Restaurant_Data[[#This Row],[Revenue]]&lt;= 500000, "Low Income", Restaurant_Data[[#This Row],[Revenue]]&lt;=1000000, "Middle Income", Restaurant_Data[[#This Row],[Revenue]] &lt;= 2000000, "High Income")</f>
        <v>High Income</v>
      </c>
    </row>
    <row r="1720" spans="1:20" x14ac:dyDescent="0.35">
      <c r="A1720" s="1" t="s">
        <v>1747</v>
      </c>
      <c r="B1720" s="1" t="s">
        <v>23</v>
      </c>
      <c r="C1720" s="1" t="s">
        <v>31</v>
      </c>
      <c r="D1720">
        <v>3.7</v>
      </c>
      <c r="E1720">
        <v>81</v>
      </c>
      <c r="F1720">
        <v>33.57</v>
      </c>
      <c r="G1720">
        <v>6892</v>
      </c>
      <c r="H1720">
        <v>69997</v>
      </c>
      <c r="I1720">
        <v>3</v>
      </c>
      <c r="J1720">
        <v>395</v>
      </c>
      <c r="K1720">
        <v>260.77</v>
      </c>
      <c r="L1720">
        <v>9.8000000000000007</v>
      </c>
      <c r="M1720">
        <v>9.5</v>
      </c>
      <c r="N1720" s="1" t="s">
        <v>27</v>
      </c>
      <c r="O1720">
        <v>58</v>
      </c>
      <c r="P1720">
        <v>55</v>
      </c>
      <c r="Q1720">
        <v>113</v>
      </c>
      <c r="R1720" t="str" cm="1">
        <f t="array" ref="R1720">_xlfn.IFS(Restaurant_Data[[#This Row],[Total Reservations]]&lt;=50, "Low", Restaurant_Data[[#This Row],[Total Reservations]]&lt;=100, "Medium", Restaurant_Data[[#This Row],[Total Reservations]]&lt;=200, "High")</f>
        <v>High</v>
      </c>
      <c r="S1720" s="4">
        <v>626569.49</v>
      </c>
      <c r="T1720" t="str" cm="1">
        <f t="array" ref="T1720">_xlfn.IFS(Restaurant_Data[[#This Row],[Revenue]]&lt;= 500000, "Low Income", Restaurant_Data[[#This Row],[Revenue]]&lt;=1000000, "Middle Income", Restaurant_Data[[#This Row],[Revenue]] &lt;= 2000000, "High Income")</f>
        <v>Middle Income</v>
      </c>
    </row>
    <row r="1721" spans="1:20" x14ac:dyDescent="0.35">
      <c r="A1721" s="1" t="s">
        <v>1748</v>
      </c>
      <c r="B1721" s="1" t="s">
        <v>23</v>
      </c>
      <c r="C1721" s="1" t="s">
        <v>42</v>
      </c>
      <c r="D1721">
        <v>3.6</v>
      </c>
      <c r="E1721">
        <v>89</v>
      </c>
      <c r="F1721">
        <v>42.96</v>
      </c>
      <c r="G1721">
        <v>1616</v>
      </c>
      <c r="H1721">
        <v>17617</v>
      </c>
      <c r="I1721">
        <v>2</v>
      </c>
      <c r="J1721">
        <v>988</v>
      </c>
      <c r="K1721">
        <v>182.96</v>
      </c>
      <c r="L1721">
        <v>5.8</v>
      </c>
      <c r="M1721">
        <v>5.0999999999999996</v>
      </c>
      <c r="N1721" s="1" t="s">
        <v>21</v>
      </c>
      <c r="O1721">
        <v>24</v>
      </c>
      <c r="P1721">
        <v>13</v>
      </c>
      <c r="Q1721">
        <v>37</v>
      </c>
      <c r="R1721" t="str" cm="1">
        <f t="array" ref="R1721">_xlfn.IFS(Restaurant_Data[[#This Row],[Total Reservations]]&lt;=50, "Low", Restaurant_Data[[#This Row],[Total Reservations]]&lt;=100, "Medium", Restaurant_Data[[#This Row],[Total Reservations]]&lt;=200, "High")</f>
        <v>Low</v>
      </c>
      <c r="S1721" s="4">
        <v>851653.73</v>
      </c>
      <c r="T1721" t="str" cm="1">
        <f t="array" ref="T1721">_xlfn.IFS(Restaurant_Data[[#This Row],[Revenue]]&lt;= 500000, "Low Income", Restaurant_Data[[#This Row],[Revenue]]&lt;=1000000, "Middle Income", Restaurant_Data[[#This Row],[Revenue]] &lt;= 2000000, "High Income")</f>
        <v>Middle Income</v>
      </c>
    </row>
    <row r="1722" spans="1:20" x14ac:dyDescent="0.35">
      <c r="A1722" s="1" t="s">
        <v>1749</v>
      </c>
      <c r="B1722" s="1" t="s">
        <v>23</v>
      </c>
      <c r="C1722" s="1" t="s">
        <v>26</v>
      </c>
      <c r="D1722">
        <v>4.9000000000000004</v>
      </c>
      <c r="E1722">
        <v>78</v>
      </c>
      <c r="F1722">
        <v>54.01</v>
      </c>
      <c r="G1722">
        <v>7156</v>
      </c>
      <c r="H1722">
        <v>72915</v>
      </c>
      <c r="I1722">
        <v>14</v>
      </c>
      <c r="J1722">
        <v>133</v>
      </c>
      <c r="K1722">
        <v>162.79</v>
      </c>
      <c r="L1722">
        <v>1.9</v>
      </c>
      <c r="M1722">
        <v>4.7</v>
      </c>
      <c r="N1722" s="1" t="s">
        <v>21</v>
      </c>
      <c r="O1722">
        <v>26</v>
      </c>
      <c r="P1722">
        <v>39</v>
      </c>
      <c r="Q1722">
        <v>65</v>
      </c>
      <c r="R1722" t="str" cm="1">
        <f t="array" ref="R1722">_xlfn.IFS(Restaurant_Data[[#This Row],[Total Reservations]]&lt;=50, "Low", Restaurant_Data[[#This Row],[Total Reservations]]&lt;=100, "Medium", Restaurant_Data[[#This Row],[Total Reservations]]&lt;=200, "High")</f>
        <v>Medium</v>
      </c>
      <c r="S1722" s="4">
        <v>958055.22</v>
      </c>
      <c r="T1722" t="str" cm="1">
        <f t="array" ref="T1722">_xlfn.IFS(Restaurant_Data[[#This Row],[Revenue]]&lt;= 500000, "Low Income", Restaurant_Data[[#This Row],[Revenue]]&lt;=1000000, "Middle Income", Restaurant_Data[[#This Row],[Revenue]] &lt;= 2000000, "High Income")</f>
        <v>Middle Income</v>
      </c>
    </row>
    <row r="1723" spans="1:20" x14ac:dyDescent="0.35">
      <c r="A1723" s="1" t="s">
        <v>1750</v>
      </c>
      <c r="B1723" s="1" t="s">
        <v>23</v>
      </c>
      <c r="C1723" s="1" t="s">
        <v>20</v>
      </c>
      <c r="D1723">
        <v>4.5999999999999996</v>
      </c>
      <c r="E1723">
        <v>71</v>
      </c>
      <c r="F1723">
        <v>71.47</v>
      </c>
      <c r="G1723">
        <v>6558</v>
      </c>
      <c r="H1723">
        <v>74360</v>
      </c>
      <c r="I1723">
        <v>18</v>
      </c>
      <c r="J1723">
        <v>91</v>
      </c>
      <c r="K1723">
        <v>129.76</v>
      </c>
      <c r="L1723">
        <v>4.7</v>
      </c>
      <c r="M1723">
        <v>5.9</v>
      </c>
      <c r="N1723" s="1" t="s">
        <v>27</v>
      </c>
      <c r="O1723">
        <v>14</v>
      </c>
      <c r="P1723">
        <v>0</v>
      </c>
      <c r="Q1723">
        <v>14</v>
      </c>
      <c r="R1723" t="str" cm="1">
        <f t="array" ref="R1723">_xlfn.IFS(Restaurant_Data[[#This Row],[Total Reservations]]&lt;=50, "Low", Restaurant_Data[[#This Row],[Total Reservations]]&lt;=100, "Medium", Restaurant_Data[[#This Row],[Total Reservations]]&lt;=200, "High")</f>
        <v>Low</v>
      </c>
      <c r="S1723" s="4">
        <v>1149324.6100000001</v>
      </c>
      <c r="T1723" t="str" cm="1">
        <f t="array" ref="T1723">_xlfn.IFS(Restaurant_Data[[#This Row],[Revenue]]&lt;= 500000, "Low Income", Restaurant_Data[[#This Row],[Revenue]]&lt;=1000000, "Middle Income", Restaurant_Data[[#This Row],[Revenue]] &lt;= 2000000, "High Income")</f>
        <v>High Income</v>
      </c>
    </row>
    <row r="1724" spans="1:20" x14ac:dyDescent="0.35">
      <c r="A1724" s="1" t="s">
        <v>1751</v>
      </c>
      <c r="B1724" s="1" t="s">
        <v>23</v>
      </c>
      <c r="C1724" s="1" t="s">
        <v>42</v>
      </c>
      <c r="D1724">
        <v>4.3</v>
      </c>
      <c r="E1724">
        <v>83</v>
      </c>
      <c r="F1724">
        <v>38.549999999999997</v>
      </c>
      <c r="G1724">
        <v>6497</v>
      </c>
      <c r="H1724">
        <v>66160</v>
      </c>
      <c r="I1724">
        <v>15</v>
      </c>
      <c r="J1724">
        <v>484</v>
      </c>
      <c r="K1724">
        <v>89.24</v>
      </c>
      <c r="L1724">
        <v>1.6</v>
      </c>
      <c r="M1724">
        <v>7.5</v>
      </c>
      <c r="N1724" s="1" t="s">
        <v>27</v>
      </c>
      <c r="O1724">
        <v>76</v>
      </c>
      <c r="P1724">
        <v>76</v>
      </c>
      <c r="Q1724">
        <v>152</v>
      </c>
      <c r="R1724" t="str" cm="1">
        <f t="array" ref="R1724">_xlfn.IFS(Restaurant_Data[[#This Row],[Total Reservations]]&lt;=50, "Low", Restaurant_Data[[#This Row],[Total Reservations]]&lt;=100, "Medium", Restaurant_Data[[#This Row],[Total Reservations]]&lt;=200, "High")</f>
        <v>High</v>
      </c>
      <c r="S1724" s="4">
        <v>740154.45</v>
      </c>
      <c r="T1724" t="str" cm="1">
        <f t="array" ref="T1724">_xlfn.IFS(Restaurant_Data[[#This Row],[Revenue]]&lt;= 500000, "Low Income", Restaurant_Data[[#This Row],[Revenue]]&lt;=1000000, "Middle Income", Restaurant_Data[[#This Row],[Revenue]] &lt;= 2000000, "High Income")</f>
        <v>Middle Income</v>
      </c>
    </row>
    <row r="1725" spans="1:20" x14ac:dyDescent="0.35">
      <c r="A1725" s="1" t="s">
        <v>1752</v>
      </c>
      <c r="B1725" s="1" t="s">
        <v>34</v>
      </c>
      <c r="C1725" s="1" t="s">
        <v>20</v>
      </c>
      <c r="D1725">
        <v>4</v>
      </c>
      <c r="E1725">
        <v>53</v>
      </c>
      <c r="F1725">
        <v>68.42</v>
      </c>
      <c r="G1725">
        <v>1743</v>
      </c>
      <c r="H1725">
        <v>25271</v>
      </c>
      <c r="I1725">
        <v>4</v>
      </c>
      <c r="J1725">
        <v>215</v>
      </c>
      <c r="K1725">
        <v>297.52</v>
      </c>
      <c r="L1725">
        <v>4.8</v>
      </c>
      <c r="M1725">
        <v>4.2</v>
      </c>
      <c r="N1725" s="1" t="s">
        <v>21</v>
      </c>
      <c r="O1725">
        <v>40</v>
      </c>
      <c r="P1725">
        <v>26</v>
      </c>
      <c r="Q1725">
        <v>66</v>
      </c>
      <c r="R1725" t="str" cm="1">
        <f t="array" ref="R1725">_xlfn.IFS(Restaurant_Data[[#This Row],[Total Reservations]]&lt;=50, "Low", Restaurant_Data[[#This Row],[Total Reservations]]&lt;=100, "Medium", Restaurant_Data[[#This Row],[Total Reservations]]&lt;=200, "High")</f>
        <v>Medium</v>
      </c>
      <c r="S1725" s="4">
        <v>811474.71</v>
      </c>
      <c r="T1725" t="str" cm="1">
        <f t="array" ref="T1725">_xlfn.IFS(Restaurant_Data[[#This Row],[Revenue]]&lt;= 500000, "Low Income", Restaurant_Data[[#This Row],[Revenue]]&lt;=1000000, "Middle Income", Restaurant_Data[[#This Row],[Revenue]] &lt;= 2000000, "High Income")</f>
        <v>Middle Income</v>
      </c>
    </row>
    <row r="1726" spans="1:20" x14ac:dyDescent="0.35">
      <c r="A1726" s="1" t="s">
        <v>1753</v>
      </c>
      <c r="B1726" s="1" t="s">
        <v>23</v>
      </c>
      <c r="C1726" s="1" t="s">
        <v>31</v>
      </c>
      <c r="D1726">
        <v>3.3</v>
      </c>
      <c r="E1726">
        <v>84</v>
      </c>
      <c r="F1726">
        <v>31.37</v>
      </c>
      <c r="G1726">
        <v>4570</v>
      </c>
      <c r="H1726">
        <v>46428</v>
      </c>
      <c r="I1726">
        <v>16</v>
      </c>
      <c r="J1726">
        <v>476</v>
      </c>
      <c r="K1726">
        <v>56.43</v>
      </c>
      <c r="L1726">
        <v>7.4</v>
      </c>
      <c r="M1726">
        <v>1</v>
      </c>
      <c r="N1726" s="1" t="s">
        <v>27</v>
      </c>
      <c r="O1726">
        <v>79</v>
      </c>
      <c r="P1726">
        <v>48</v>
      </c>
      <c r="Q1726">
        <v>127</v>
      </c>
      <c r="R1726" t="str" cm="1">
        <f t="array" ref="R1726">_xlfn.IFS(Restaurant_Data[[#This Row],[Total Reservations]]&lt;=50, "Low", Restaurant_Data[[#This Row],[Total Reservations]]&lt;=100, "Medium", Restaurant_Data[[#This Row],[Total Reservations]]&lt;=200, "High")</f>
        <v>High</v>
      </c>
      <c r="S1726" s="4">
        <v>611394.91</v>
      </c>
      <c r="T1726" t="str" cm="1">
        <f t="array" ref="T1726">_xlfn.IFS(Restaurant_Data[[#This Row],[Revenue]]&lt;= 500000, "Low Income", Restaurant_Data[[#This Row],[Revenue]]&lt;=1000000, "Middle Income", Restaurant_Data[[#This Row],[Revenue]] &lt;= 2000000, "High Income")</f>
        <v>Middle Income</v>
      </c>
    </row>
    <row r="1727" spans="1:20" x14ac:dyDescent="0.35">
      <c r="A1727" s="1" t="s">
        <v>1754</v>
      </c>
      <c r="B1727" s="1" t="s">
        <v>34</v>
      </c>
      <c r="C1727" s="1" t="s">
        <v>42</v>
      </c>
      <c r="D1727">
        <v>5</v>
      </c>
      <c r="E1727">
        <v>66</v>
      </c>
      <c r="F1727">
        <v>45.27</v>
      </c>
      <c r="G1727">
        <v>3735</v>
      </c>
      <c r="H1727">
        <v>43559</v>
      </c>
      <c r="I1727">
        <v>12</v>
      </c>
      <c r="J1727">
        <v>97</v>
      </c>
      <c r="K1727">
        <v>127.95</v>
      </c>
      <c r="L1727">
        <v>3.9</v>
      </c>
      <c r="M1727">
        <v>5.5</v>
      </c>
      <c r="N1727" s="1" t="s">
        <v>27</v>
      </c>
      <c r="O1727">
        <v>20</v>
      </c>
      <c r="P1727">
        <v>57</v>
      </c>
      <c r="Q1727">
        <v>77</v>
      </c>
      <c r="R1727" t="str" cm="1">
        <f t="array" ref="R1727">_xlfn.IFS(Restaurant_Data[[#This Row],[Total Reservations]]&lt;=50, "Low", Restaurant_Data[[#This Row],[Total Reservations]]&lt;=100, "Medium", Restaurant_Data[[#This Row],[Total Reservations]]&lt;=200, "High")</f>
        <v>Medium</v>
      </c>
      <c r="S1727" s="4">
        <v>682492.82</v>
      </c>
      <c r="T1727" t="str" cm="1">
        <f t="array" ref="T1727">_xlfn.IFS(Restaurant_Data[[#This Row],[Revenue]]&lt;= 500000, "Low Income", Restaurant_Data[[#This Row],[Revenue]]&lt;=1000000, "Middle Income", Restaurant_Data[[#This Row],[Revenue]] &lt;= 2000000, "High Income")</f>
        <v>Middle Income</v>
      </c>
    </row>
    <row r="1728" spans="1:20" x14ac:dyDescent="0.35">
      <c r="A1728" s="1" t="s">
        <v>1755</v>
      </c>
      <c r="B1728" s="1" t="s">
        <v>23</v>
      </c>
      <c r="C1728" s="1" t="s">
        <v>42</v>
      </c>
      <c r="D1728">
        <v>3.8</v>
      </c>
      <c r="E1728">
        <v>88</v>
      </c>
      <c r="F1728">
        <v>42.02</v>
      </c>
      <c r="G1728">
        <v>6275</v>
      </c>
      <c r="H1728">
        <v>63867</v>
      </c>
      <c r="I1728">
        <v>17</v>
      </c>
      <c r="J1728">
        <v>91</v>
      </c>
      <c r="K1728">
        <v>242.34</v>
      </c>
      <c r="L1728">
        <v>3.8</v>
      </c>
      <c r="M1728">
        <v>4.8</v>
      </c>
      <c r="N1728" s="1" t="s">
        <v>27</v>
      </c>
      <c r="O1728">
        <v>75</v>
      </c>
      <c r="P1728">
        <v>80</v>
      </c>
      <c r="Q1728">
        <v>155</v>
      </c>
      <c r="R1728" t="str" cm="1">
        <f t="array" ref="R1728">_xlfn.IFS(Restaurant_Data[[#This Row],[Total Reservations]]&lt;=50, "Low", Restaurant_Data[[#This Row],[Total Reservations]]&lt;=100, "Medium", Restaurant_Data[[#This Row],[Total Reservations]]&lt;=200, "High")</f>
        <v>High</v>
      </c>
      <c r="S1728" s="4">
        <v>850410.39</v>
      </c>
      <c r="T1728" t="str" cm="1">
        <f t="array" ref="T1728">_xlfn.IFS(Restaurant_Data[[#This Row],[Revenue]]&lt;= 500000, "Low Income", Restaurant_Data[[#This Row],[Revenue]]&lt;=1000000, "Middle Income", Restaurant_Data[[#This Row],[Revenue]] &lt;= 2000000, "High Income")</f>
        <v>Middle Income</v>
      </c>
    </row>
    <row r="1729" spans="1:20" x14ac:dyDescent="0.35">
      <c r="A1729" s="1" t="s">
        <v>1756</v>
      </c>
      <c r="B1729" s="1" t="s">
        <v>19</v>
      </c>
      <c r="C1729" s="1" t="s">
        <v>26</v>
      </c>
      <c r="D1729">
        <v>3.2</v>
      </c>
      <c r="E1729">
        <v>35</v>
      </c>
      <c r="F1729">
        <v>45.3</v>
      </c>
      <c r="G1729">
        <v>1778</v>
      </c>
      <c r="H1729">
        <v>24218</v>
      </c>
      <c r="I1729">
        <v>1</v>
      </c>
      <c r="J1729">
        <v>234</v>
      </c>
      <c r="K1729">
        <v>180.14</v>
      </c>
      <c r="L1729">
        <v>5.6</v>
      </c>
      <c r="M1729">
        <v>5.8</v>
      </c>
      <c r="N1729" s="1" t="s">
        <v>27</v>
      </c>
      <c r="O1729">
        <v>0</v>
      </c>
      <c r="P1729">
        <v>7</v>
      </c>
      <c r="Q1729">
        <v>7</v>
      </c>
      <c r="R1729" t="str" cm="1">
        <f t="array" ref="R1729">_xlfn.IFS(Restaurant_Data[[#This Row],[Total Reservations]]&lt;=50, "Low", Restaurant_Data[[#This Row],[Total Reservations]]&lt;=100, "Medium", Restaurant_Data[[#This Row],[Total Reservations]]&lt;=200, "High")</f>
        <v>Low</v>
      </c>
      <c r="S1729" s="4">
        <v>358587.5</v>
      </c>
      <c r="T1729" t="str" cm="1">
        <f t="array" ref="T1729">_xlfn.IFS(Restaurant_Data[[#This Row],[Revenue]]&lt;= 500000, "Low Income", Restaurant_Data[[#This Row],[Revenue]]&lt;=1000000, "Middle Income", Restaurant_Data[[#This Row],[Revenue]] &lt;= 2000000, "High Income")</f>
        <v>Low Income</v>
      </c>
    </row>
    <row r="1730" spans="1:20" x14ac:dyDescent="0.35">
      <c r="A1730" s="1" t="s">
        <v>1757</v>
      </c>
      <c r="B1730" s="1" t="s">
        <v>34</v>
      </c>
      <c r="C1730" s="1" t="s">
        <v>37</v>
      </c>
      <c r="D1730">
        <v>4</v>
      </c>
      <c r="E1730">
        <v>58</v>
      </c>
      <c r="F1730">
        <v>62.29</v>
      </c>
      <c r="G1730">
        <v>2571</v>
      </c>
      <c r="H1730">
        <v>32758</v>
      </c>
      <c r="I1730">
        <v>9</v>
      </c>
      <c r="J1730">
        <v>871</v>
      </c>
      <c r="K1730">
        <v>128.46</v>
      </c>
      <c r="L1730">
        <v>5.5</v>
      </c>
      <c r="M1730">
        <v>7.4</v>
      </c>
      <c r="N1730" s="1" t="s">
        <v>21</v>
      </c>
      <c r="O1730">
        <v>12</v>
      </c>
      <c r="P1730">
        <v>27</v>
      </c>
      <c r="Q1730">
        <v>39</v>
      </c>
      <c r="R1730" t="str" cm="1">
        <f t="array" ref="R1730">_xlfn.IFS(Restaurant_Data[[#This Row],[Total Reservations]]&lt;=50, "Low", Restaurant_Data[[#This Row],[Total Reservations]]&lt;=100, "Medium", Restaurant_Data[[#This Row],[Total Reservations]]&lt;=200, "High")</f>
        <v>Low</v>
      </c>
      <c r="S1730" s="4">
        <v>816323.29</v>
      </c>
      <c r="T1730" t="str" cm="1">
        <f t="array" ref="T1730">_xlfn.IFS(Restaurant_Data[[#This Row],[Revenue]]&lt;= 500000, "Low Income", Restaurant_Data[[#This Row],[Revenue]]&lt;=1000000, "Middle Income", Restaurant_Data[[#This Row],[Revenue]] &lt;= 2000000, "High Income")</f>
        <v>Middle Income</v>
      </c>
    </row>
    <row r="1731" spans="1:20" x14ac:dyDescent="0.35">
      <c r="A1731" s="1" t="s">
        <v>1758</v>
      </c>
      <c r="B1731" s="1" t="s">
        <v>19</v>
      </c>
      <c r="C1731" s="1" t="s">
        <v>31</v>
      </c>
      <c r="D1731">
        <v>4.7</v>
      </c>
      <c r="E1731">
        <v>46</v>
      </c>
      <c r="F1731">
        <v>34.92</v>
      </c>
      <c r="G1731">
        <v>3323</v>
      </c>
      <c r="H1731">
        <v>40277</v>
      </c>
      <c r="I1731">
        <v>12</v>
      </c>
      <c r="J1731">
        <v>914</v>
      </c>
      <c r="K1731">
        <v>298.18</v>
      </c>
      <c r="L1731">
        <v>5.2</v>
      </c>
      <c r="M1731">
        <v>3.6</v>
      </c>
      <c r="N1731" s="1" t="s">
        <v>21</v>
      </c>
      <c r="O1731">
        <v>7</v>
      </c>
      <c r="P1731">
        <v>25</v>
      </c>
      <c r="Q1731">
        <v>32</v>
      </c>
      <c r="R1731" t="str" cm="1">
        <f t="array" ref="R1731">_xlfn.IFS(Restaurant_Data[[#This Row],[Total Reservations]]&lt;=50, "Low", Restaurant_Data[[#This Row],[Total Reservations]]&lt;=100, "Medium", Restaurant_Data[[#This Row],[Total Reservations]]&lt;=200, "High")</f>
        <v>Low</v>
      </c>
      <c r="S1731" s="4">
        <v>378127.87</v>
      </c>
      <c r="T1731" t="str" cm="1">
        <f t="array" ref="T1731">_xlfn.IFS(Restaurant_Data[[#This Row],[Revenue]]&lt;= 500000, "Low Income", Restaurant_Data[[#This Row],[Revenue]]&lt;=1000000, "Middle Income", Restaurant_Data[[#This Row],[Revenue]] &lt;= 2000000, "High Income")</f>
        <v>Low Income</v>
      </c>
    </row>
    <row r="1732" spans="1:20" x14ac:dyDescent="0.35">
      <c r="A1732" s="1" t="s">
        <v>1759</v>
      </c>
      <c r="B1732" s="1" t="s">
        <v>34</v>
      </c>
      <c r="C1732" s="1" t="s">
        <v>31</v>
      </c>
      <c r="D1732">
        <v>4.8</v>
      </c>
      <c r="E1732">
        <v>64</v>
      </c>
      <c r="F1732">
        <v>40.700000000000003</v>
      </c>
      <c r="G1732">
        <v>1379</v>
      </c>
      <c r="H1732">
        <v>15705</v>
      </c>
      <c r="I1732">
        <v>5</v>
      </c>
      <c r="J1732">
        <v>281</v>
      </c>
      <c r="K1732">
        <v>204.79</v>
      </c>
      <c r="L1732">
        <v>5.7</v>
      </c>
      <c r="M1732">
        <v>5.5</v>
      </c>
      <c r="N1732" s="1" t="s">
        <v>21</v>
      </c>
      <c r="O1732">
        <v>43</v>
      </c>
      <c r="P1732">
        <v>19</v>
      </c>
      <c r="Q1732">
        <v>62</v>
      </c>
      <c r="R1732" t="str" cm="1">
        <f t="array" ref="R1732">_xlfn.IFS(Restaurant_Data[[#This Row],[Total Reservations]]&lt;=50, "Low", Restaurant_Data[[#This Row],[Total Reservations]]&lt;=100, "Medium", Restaurant_Data[[#This Row],[Total Reservations]]&lt;=200, "High")</f>
        <v>Medium</v>
      </c>
      <c r="S1732" s="4">
        <v>586990.35</v>
      </c>
      <c r="T1732" t="str" cm="1">
        <f t="array" ref="T1732">_xlfn.IFS(Restaurant_Data[[#This Row],[Revenue]]&lt;= 500000, "Low Income", Restaurant_Data[[#This Row],[Revenue]]&lt;=1000000, "Middle Income", Restaurant_Data[[#This Row],[Revenue]] &lt;= 2000000, "High Income")</f>
        <v>Middle Income</v>
      </c>
    </row>
    <row r="1733" spans="1:20" x14ac:dyDescent="0.35">
      <c r="A1733" s="1" t="s">
        <v>1760</v>
      </c>
      <c r="B1733" s="1" t="s">
        <v>19</v>
      </c>
      <c r="C1733" s="1" t="s">
        <v>42</v>
      </c>
      <c r="D1733">
        <v>3</v>
      </c>
      <c r="E1733">
        <v>34</v>
      </c>
      <c r="F1733">
        <v>44.01</v>
      </c>
      <c r="G1733">
        <v>1962</v>
      </c>
      <c r="H1733">
        <v>24902</v>
      </c>
      <c r="I1733">
        <v>17</v>
      </c>
      <c r="J1733">
        <v>450</v>
      </c>
      <c r="K1733">
        <v>123.79</v>
      </c>
      <c r="L1733">
        <v>1.4</v>
      </c>
      <c r="M1733">
        <v>3.3</v>
      </c>
      <c r="N1733" s="1" t="s">
        <v>27</v>
      </c>
      <c r="O1733">
        <v>13</v>
      </c>
      <c r="P1733">
        <v>18</v>
      </c>
      <c r="Q1733">
        <v>31</v>
      </c>
      <c r="R1733" t="str" cm="1">
        <f t="array" ref="R1733">_xlfn.IFS(Restaurant_Data[[#This Row],[Total Reservations]]&lt;=50, "Low", Restaurant_Data[[#This Row],[Total Reservations]]&lt;=100, "Medium", Restaurant_Data[[#This Row],[Total Reservations]]&lt;=200, "High")</f>
        <v>Low</v>
      </c>
      <c r="S1733" s="4">
        <v>353500.87</v>
      </c>
      <c r="T1733" t="str" cm="1">
        <f t="array" ref="T1733">_xlfn.IFS(Restaurant_Data[[#This Row],[Revenue]]&lt;= 500000, "Low Income", Restaurant_Data[[#This Row],[Revenue]]&lt;=1000000, "Middle Income", Restaurant_Data[[#This Row],[Revenue]] &lt;= 2000000, "High Income")</f>
        <v>Low Income</v>
      </c>
    </row>
    <row r="1734" spans="1:20" x14ac:dyDescent="0.35">
      <c r="A1734" s="1" t="s">
        <v>1761</v>
      </c>
      <c r="B1734" s="1" t="s">
        <v>23</v>
      </c>
      <c r="C1734" s="1" t="s">
        <v>42</v>
      </c>
      <c r="D1734">
        <v>4.8</v>
      </c>
      <c r="E1734">
        <v>87</v>
      </c>
      <c r="F1734">
        <v>36.880000000000003</v>
      </c>
      <c r="G1734">
        <v>8001</v>
      </c>
      <c r="H1734">
        <v>87003</v>
      </c>
      <c r="I1734">
        <v>3</v>
      </c>
      <c r="J1734">
        <v>740</v>
      </c>
      <c r="K1734">
        <v>261.99</v>
      </c>
      <c r="L1734">
        <v>5.3</v>
      </c>
      <c r="M1734">
        <v>5.0999999999999996</v>
      </c>
      <c r="N1734" s="1" t="s">
        <v>21</v>
      </c>
      <c r="O1734">
        <v>79</v>
      </c>
      <c r="P1734">
        <v>13</v>
      </c>
      <c r="Q1734">
        <v>92</v>
      </c>
      <c r="R1734" t="str" cm="1">
        <f t="array" ref="R1734">_xlfn.IFS(Restaurant_Data[[#This Row],[Total Reservations]]&lt;=50, "Low", Restaurant_Data[[#This Row],[Total Reservations]]&lt;=100, "Medium", Restaurant_Data[[#This Row],[Total Reservations]]&lt;=200, "High")</f>
        <v>Medium</v>
      </c>
      <c r="S1734" s="4">
        <v>732099.25</v>
      </c>
      <c r="T1734" t="str" cm="1">
        <f t="array" ref="T1734">_xlfn.IFS(Restaurant_Data[[#This Row],[Revenue]]&lt;= 500000, "Low Income", Restaurant_Data[[#This Row],[Revenue]]&lt;=1000000, "Middle Income", Restaurant_Data[[#This Row],[Revenue]] &lt;= 2000000, "High Income")</f>
        <v>Middle Income</v>
      </c>
    </row>
    <row r="1735" spans="1:20" x14ac:dyDescent="0.35">
      <c r="A1735" s="1" t="s">
        <v>1762</v>
      </c>
      <c r="B1735" s="1" t="s">
        <v>23</v>
      </c>
      <c r="C1735" s="1" t="s">
        <v>26</v>
      </c>
      <c r="D1735">
        <v>3.5</v>
      </c>
      <c r="E1735">
        <v>73</v>
      </c>
      <c r="F1735">
        <v>52.92</v>
      </c>
      <c r="G1735">
        <v>5534</v>
      </c>
      <c r="H1735">
        <v>53912</v>
      </c>
      <c r="I1735">
        <v>6</v>
      </c>
      <c r="J1735">
        <v>186</v>
      </c>
      <c r="K1735">
        <v>87.54</v>
      </c>
      <c r="L1735">
        <v>9.9</v>
      </c>
      <c r="M1735">
        <v>4.0999999999999996</v>
      </c>
      <c r="N1735" s="1" t="s">
        <v>27</v>
      </c>
      <c r="O1735">
        <v>49</v>
      </c>
      <c r="P1735">
        <v>24</v>
      </c>
      <c r="Q1735">
        <v>73</v>
      </c>
      <c r="R1735" t="str" cm="1">
        <f t="array" ref="R1735">_xlfn.IFS(Restaurant_Data[[#This Row],[Total Reservations]]&lt;=50, "Low", Restaurant_Data[[#This Row],[Total Reservations]]&lt;=100, "Medium", Restaurant_Data[[#This Row],[Total Reservations]]&lt;=200, "High")</f>
        <v>Medium</v>
      </c>
      <c r="S1735" s="4">
        <v>874263.8</v>
      </c>
      <c r="T1735" t="str" cm="1">
        <f t="array" ref="T1735">_xlfn.IFS(Restaurant_Data[[#This Row],[Revenue]]&lt;= 500000, "Low Income", Restaurant_Data[[#This Row],[Revenue]]&lt;=1000000, "Middle Income", Restaurant_Data[[#This Row],[Revenue]] &lt;= 2000000, "High Income")</f>
        <v>Middle Income</v>
      </c>
    </row>
    <row r="1736" spans="1:20" x14ac:dyDescent="0.35">
      <c r="A1736" s="1" t="s">
        <v>1763</v>
      </c>
      <c r="B1736" s="1" t="s">
        <v>23</v>
      </c>
      <c r="C1736" s="1" t="s">
        <v>37</v>
      </c>
      <c r="D1736">
        <v>3.1</v>
      </c>
      <c r="E1736">
        <v>90</v>
      </c>
      <c r="F1736">
        <v>60.34</v>
      </c>
      <c r="G1736">
        <v>2371</v>
      </c>
      <c r="H1736">
        <v>25267</v>
      </c>
      <c r="I1736">
        <v>3</v>
      </c>
      <c r="J1736">
        <v>773</v>
      </c>
      <c r="K1736">
        <v>165.89</v>
      </c>
      <c r="L1736">
        <v>7.9</v>
      </c>
      <c r="M1736">
        <v>4.3</v>
      </c>
      <c r="N1736" s="1" t="s">
        <v>27</v>
      </c>
      <c r="O1736">
        <v>18</v>
      </c>
      <c r="P1736">
        <v>35</v>
      </c>
      <c r="Q1736">
        <v>53</v>
      </c>
      <c r="R1736" t="str" cm="1">
        <f t="array" ref="R1736">_xlfn.IFS(Restaurant_Data[[#This Row],[Total Reservations]]&lt;=50, "Low", Restaurant_Data[[#This Row],[Total Reservations]]&lt;=100, "Medium", Restaurant_Data[[#This Row],[Total Reservations]]&lt;=200, "High")</f>
        <v>Medium</v>
      </c>
      <c r="S1736" s="4">
        <v>1207965.27</v>
      </c>
      <c r="T1736" t="str" cm="1">
        <f t="array" ref="T1736">_xlfn.IFS(Restaurant_Data[[#This Row],[Revenue]]&lt;= 500000, "Low Income", Restaurant_Data[[#This Row],[Revenue]]&lt;=1000000, "Middle Income", Restaurant_Data[[#This Row],[Revenue]] &lt;= 2000000, "High Income")</f>
        <v>High Income</v>
      </c>
    </row>
    <row r="1737" spans="1:20" x14ac:dyDescent="0.35">
      <c r="A1737" s="1" t="s">
        <v>1764</v>
      </c>
      <c r="B1737" s="1" t="s">
        <v>34</v>
      </c>
      <c r="C1737" s="1" t="s">
        <v>31</v>
      </c>
      <c r="D1737">
        <v>4.7</v>
      </c>
      <c r="E1737">
        <v>51</v>
      </c>
      <c r="F1737">
        <v>32.06</v>
      </c>
      <c r="G1737">
        <v>3406</v>
      </c>
      <c r="H1737">
        <v>35782</v>
      </c>
      <c r="I1737">
        <v>6</v>
      </c>
      <c r="J1737">
        <v>569</v>
      </c>
      <c r="K1737">
        <v>259.89999999999998</v>
      </c>
      <c r="L1737">
        <v>3.6</v>
      </c>
      <c r="M1737">
        <v>6.2</v>
      </c>
      <c r="N1737" s="1" t="s">
        <v>27</v>
      </c>
      <c r="O1737">
        <v>9</v>
      </c>
      <c r="P1737">
        <v>27</v>
      </c>
      <c r="Q1737">
        <v>36</v>
      </c>
      <c r="R1737" t="str" cm="1">
        <f t="array" ref="R1737">_xlfn.IFS(Restaurant_Data[[#This Row],[Total Reservations]]&lt;=50, "Low", Restaurant_Data[[#This Row],[Total Reservations]]&lt;=100, "Medium", Restaurant_Data[[#This Row],[Total Reservations]]&lt;=200, "High")</f>
        <v>Low</v>
      </c>
      <c r="S1737" s="4">
        <v>378168.4</v>
      </c>
      <c r="T1737" t="str" cm="1">
        <f t="array" ref="T1737">_xlfn.IFS(Restaurant_Data[[#This Row],[Revenue]]&lt;= 500000, "Low Income", Restaurant_Data[[#This Row],[Revenue]]&lt;=1000000, "Middle Income", Restaurant_Data[[#This Row],[Revenue]] &lt;= 2000000, "High Income")</f>
        <v>Low Income</v>
      </c>
    </row>
    <row r="1738" spans="1:20" x14ac:dyDescent="0.35">
      <c r="A1738" s="1" t="s">
        <v>1765</v>
      </c>
      <c r="B1738" s="1" t="s">
        <v>19</v>
      </c>
      <c r="C1738" s="1" t="s">
        <v>24</v>
      </c>
      <c r="D1738">
        <v>4.7</v>
      </c>
      <c r="E1738">
        <v>48</v>
      </c>
      <c r="F1738">
        <v>32.69</v>
      </c>
      <c r="G1738">
        <v>1685</v>
      </c>
      <c r="H1738">
        <v>20635</v>
      </c>
      <c r="I1738">
        <v>13</v>
      </c>
      <c r="J1738">
        <v>282</v>
      </c>
      <c r="K1738">
        <v>295.91000000000003</v>
      </c>
      <c r="L1738">
        <v>7.1</v>
      </c>
      <c r="M1738">
        <v>7.2</v>
      </c>
      <c r="N1738" s="1" t="s">
        <v>27</v>
      </c>
      <c r="O1738">
        <v>30</v>
      </c>
      <c r="P1738">
        <v>7</v>
      </c>
      <c r="Q1738">
        <v>37</v>
      </c>
      <c r="R1738" t="str" cm="1">
        <f t="array" ref="R1738">_xlfn.IFS(Restaurant_Data[[#This Row],[Total Reservations]]&lt;=50, "Low", Restaurant_Data[[#This Row],[Total Reservations]]&lt;=100, "Medium", Restaurant_Data[[#This Row],[Total Reservations]]&lt;=200, "High")</f>
        <v>Low</v>
      </c>
      <c r="S1738" s="4">
        <v>369120.06</v>
      </c>
      <c r="T1738" t="str" cm="1">
        <f t="array" ref="T1738">_xlfn.IFS(Restaurant_Data[[#This Row],[Revenue]]&lt;= 500000, "Low Income", Restaurant_Data[[#This Row],[Revenue]]&lt;=1000000, "Middle Income", Restaurant_Data[[#This Row],[Revenue]] &lt;= 2000000, "High Income")</f>
        <v>Low Income</v>
      </c>
    </row>
    <row r="1739" spans="1:20" x14ac:dyDescent="0.35">
      <c r="A1739" s="1" t="s">
        <v>1766</v>
      </c>
      <c r="B1739" s="1" t="s">
        <v>23</v>
      </c>
      <c r="C1739" s="1" t="s">
        <v>24</v>
      </c>
      <c r="D1739">
        <v>4.2</v>
      </c>
      <c r="E1739">
        <v>74</v>
      </c>
      <c r="F1739">
        <v>31.02</v>
      </c>
      <c r="G1739">
        <v>5265</v>
      </c>
      <c r="H1739">
        <v>59438</v>
      </c>
      <c r="I1739">
        <v>19</v>
      </c>
      <c r="J1739">
        <v>417</v>
      </c>
      <c r="K1739">
        <v>145.76</v>
      </c>
      <c r="L1739">
        <v>4</v>
      </c>
      <c r="M1739">
        <v>1.1000000000000001</v>
      </c>
      <c r="N1739" s="1" t="s">
        <v>27</v>
      </c>
      <c r="O1739">
        <v>66</v>
      </c>
      <c r="P1739">
        <v>48</v>
      </c>
      <c r="Q1739">
        <v>114</v>
      </c>
      <c r="R1739" t="str" cm="1">
        <f t="array" ref="R1739">_xlfn.IFS(Restaurant_Data[[#This Row],[Total Reservations]]&lt;=50, "Low", Restaurant_Data[[#This Row],[Total Reservations]]&lt;=100, "Medium", Restaurant_Data[[#This Row],[Total Reservations]]&lt;=200, "High")</f>
        <v>High</v>
      </c>
      <c r="S1739" s="4">
        <v>539499.80000000005</v>
      </c>
      <c r="T1739" t="str" cm="1">
        <f t="array" ref="T1739">_xlfn.IFS(Restaurant_Data[[#This Row],[Revenue]]&lt;= 500000, "Low Income", Restaurant_Data[[#This Row],[Revenue]]&lt;=1000000, "Middle Income", Restaurant_Data[[#This Row],[Revenue]] &lt;= 2000000, "High Income")</f>
        <v>Middle Income</v>
      </c>
    </row>
    <row r="1740" spans="1:20" x14ac:dyDescent="0.35">
      <c r="A1740" s="1" t="s">
        <v>1767</v>
      </c>
      <c r="B1740" s="1" t="s">
        <v>19</v>
      </c>
      <c r="C1740" s="1" t="s">
        <v>37</v>
      </c>
      <c r="D1740">
        <v>4.0999999999999996</v>
      </c>
      <c r="E1740">
        <v>33</v>
      </c>
      <c r="F1740">
        <v>55.33</v>
      </c>
      <c r="G1740">
        <v>1870</v>
      </c>
      <c r="H1740">
        <v>27018</v>
      </c>
      <c r="I1740">
        <v>15</v>
      </c>
      <c r="J1740">
        <v>671</v>
      </c>
      <c r="K1740">
        <v>84.53</v>
      </c>
      <c r="L1740">
        <v>2.7</v>
      </c>
      <c r="M1740">
        <v>8.9</v>
      </c>
      <c r="N1740" s="1" t="s">
        <v>27</v>
      </c>
      <c r="O1740">
        <v>1</v>
      </c>
      <c r="P1740">
        <v>32</v>
      </c>
      <c r="Q1740">
        <v>33</v>
      </c>
      <c r="R1740" t="str" cm="1">
        <f t="array" ref="R1740">_xlfn.IFS(Restaurant_Data[[#This Row],[Total Reservations]]&lt;=50, "Low", Restaurant_Data[[#This Row],[Total Reservations]]&lt;=100, "Medium", Restaurant_Data[[#This Row],[Total Reservations]]&lt;=200, "High")</f>
        <v>Low</v>
      </c>
      <c r="S1740" s="4">
        <v>427993.7</v>
      </c>
      <c r="T1740" t="str" cm="1">
        <f t="array" ref="T1740">_xlfn.IFS(Restaurant_Data[[#This Row],[Revenue]]&lt;= 500000, "Low Income", Restaurant_Data[[#This Row],[Revenue]]&lt;=1000000, "Middle Income", Restaurant_Data[[#This Row],[Revenue]] &lt;= 2000000, "High Income")</f>
        <v>Low Income</v>
      </c>
    </row>
    <row r="1741" spans="1:20" x14ac:dyDescent="0.35">
      <c r="A1741" s="1" t="s">
        <v>1768</v>
      </c>
      <c r="B1741" s="1" t="s">
        <v>19</v>
      </c>
      <c r="C1741" s="1" t="s">
        <v>20</v>
      </c>
      <c r="D1741">
        <v>4.5999999999999996</v>
      </c>
      <c r="E1741">
        <v>34</v>
      </c>
      <c r="F1741">
        <v>72.11</v>
      </c>
      <c r="G1741">
        <v>2519</v>
      </c>
      <c r="H1741">
        <v>26333</v>
      </c>
      <c r="I1741">
        <v>7</v>
      </c>
      <c r="J1741">
        <v>631</v>
      </c>
      <c r="K1741">
        <v>191.73</v>
      </c>
      <c r="L1741">
        <v>8</v>
      </c>
      <c r="M1741">
        <v>4.3</v>
      </c>
      <c r="N1741" s="1" t="s">
        <v>21</v>
      </c>
      <c r="O1741">
        <v>17</v>
      </c>
      <c r="P1741">
        <v>5</v>
      </c>
      <c r="Q1741">
        <v>22</v>
      </c>
      <c r="R1741" t="str" cm="1">
        <f t="array" ref="R1741">_xlfn.IFS(Restaurant_Data[[#This Row],[Total Reservations]]&lt;=50, "Low", Restaurant_Data[[#This Row],[Total Reservations]]&lt;=100, "Medium", Restaurant_Data[[#This Row],[Total Reservations]]&lt;=200, "High")</f>
        <v>Low</v>
      </c>
      <c r="S1741" s="4">
        <v>558024.63</v>
      </c>
      <c r="T1741" t="str" cm="1">
        <f t="array" ref="T1741">_xlfn.IFS(Restaurant_Data[[#This Row],[Revenue]]&lt;= 500000, "Low Income", Restaurant_Data[[#This Row],[Revenue]]&lt;=1000000, "Middle Income", Restaurant_Data[[#This Row],[Revenue]] &lt;= 2000000, "High Income")</f>
        <v>Middle Income</v>
      </c>
    </row>
    <row r="1742" spans="1:20" x14ac:dyDescent="0.35">
      <c r="A1742" s="1" t="s">
        <v>1769</v>
      </c>
      <c r="B1742" s="1" t="s">
        <v>23</v>
      </c>
      <c r="C1742" s="1" t="s">
        <v>26</v>
      </c>
      <c r="D1742">
        <v>4.5999999999999996</v>
      </c>
      <c r="E1742">
        <v>88</v>
      </c>
      <c r="F1742">
        <v>51.98</v>
      </c>
      <c r="G1742">
        <v>2253</v>
      </c>
      <c r="H1742">
        <v>26626</v>
      </c>
      <c r="I1742">
        <v>13</v>
      </c>
      <c r="J1742">
        <v>442</v>
      </c>
      <c r="K1742">
        <v>286</v>
      </c>
      <c r="L1742">
        <v>2.9</v>
      </c>
      <c r="M1742">
        <v>6.8</v>
      </c>
      <c r="N1742" s="1" t="s">
        <v>27</v>
      </c>
      <c r="O1742">
        <v>13</v>
      </c>
      <c r="P1742">
        <v>0</v>
      </c>
      <c r="Q1742">
        <v>13</v>
      </c>
      <c r="R1742" t="str" cm="1">
        <f t="array" ref="R1742">_xlfn.IFS(Restaurant_Data[[#This Row],[Total Reservations]]&lt;=50, "Low", Restaurant_Data[[#This Row],[Total Reservations]]&lt;=100, "Medium", Restaurant_Data[[#This Row],[Total Reservations]]&lt;=200, "High")</f>
        <v>Low</v>
      </c>
      <c r="S1742" s="4">
        <v>1025879.1</v>
      </c>
      <c r="T1742" t="str" cm="1">
        <f t="array" ref="T1742">_xlfn.IFS(Restaurant_Data[[#This Row],[Revenue]]&lt;= 500000, "Low Income", Restaurant_Data[[#This Row],[Revenue]]&lt;=1000000, "Middle Income", Restaurant_Data[[#This Row],[Revenue]] &lt;= 2000000, "High Income")</f>
        <v>High Income</v>
      </c>
    </row>
    <row r="1743" spans="1:20" x14ac:dyDescent="0.35">
      <c r="A1743" s="1" t="s">
        <v>1770</v>
      </c>
      <c r="B1743" s="1" t="s">
        <v>23</v>
      </c>
      <c r="C1743" s="1" t="s">
        <v>37</v>
      </c>
      <c r="D1743">
        <v>4.8</v>
      </c>
      <c r="E1743">
        <v>82</v>
      </c>
      <c r="F1743">
        <v>56.58</v>
      </c>
      <c r="G1743">
        <v>9281</v>
      </c>
      <c r="H1743">
        <v>98393</v>
      </c>
      <c r="I1743">
        <v>2</v>
      </c>
      <c r="J1743">
        <v>551</v>
      </c>
      <c r="K1743">
        <v>216.4</v>
      </c>
      <c r="L1743">
        <v>8.6999999999999993</v>
      </c>
      <c r="M1743">
        <v>2.1</v>
      </c>
      <c r="N1743" s="1" t="s">
        <v>21</v>
      </c>
      <c r="O1743">
        <v>65</v>
      </c>
      <c r="P1743">
        <v>4</v>
      </c>
      <c r="Q1743">
        <v>69</v>
      </c>
      <c r="R1743" t="str" cm="1">
        <f t="array" ref="R1743">_xlfn.IFS(Restaurant_Data[[#This Row],[Total Reservations]]&lt;=50, "Low", Restaurant_Data[[#This Row],[Total Reservations]]&lt;=100, "Medium", Restaurant_Data[[#This Row],[Total Reservations]]&lt;=200, "High")</f>
        <v>Medium</v>
      </c>
      <c r="S1743" s="4">
        <v>1047310.81</v>
      </c>
      <c r="T1743" t="str" cm="1">
        <f t="array" ref="T1743">_xlfn.IFS(Restaurant_Data[[#This Row],[Revenue]]&lt;= 500000, "Low Income", Restaurant_Data[[#This Row],[Revenue]]&lt;=1000000, "Middle Income", Restaurant_Data[[#This Row],[Revenue]] &lt;= 2000000, "High Income")</f>
        <v>High Income</v>
      </c>
    </row>
    <row r="1744" spans="1:20" x14ac:dyDescent="0.35">
      <c r="A1744" s="1" t="s">
        <v>1771</v>
      </c>
      <c r="B1744" s="1" t="s">
        <v>19</v>
      </c>
      <c r="C1744" s="1" t="s">
        <v>24</v>
      </c>
      <c r="D1744">
        <v>4.0999999999999996</v>
      </c>
      <c r="E1744">
        <v>45</v>
      </c>
      <c r="F1744">
        <v>28.84</v>
      </c>
      <c r="G1744">
        <v>2422</v>
      </c>
      <c r="H1744">
        <v>28069</v>
      </c>
      <c r="I1744">
        <v>19</v>
      </c>
      <c r="J1744">
        <v>416</v>
      </c>
      <c r="K1744">
        <v>200.54</v>
      </c>
      <c r="L1744">
        <v>4.4000000000000004</v>
      </c>
      <c r="M1744">
        <v>6.1</v>
      </c>
      <c r="N1744" s="1" t="s">
        <v>21</v>
      </c>
      <c r="O1744">
        <v>23</v>
      </c>
      <c r="P1744">
        <v>8</v>
      </c>
      <c r="Q1744">
        <v>31</v>
      </c>
      <c r="R1744" t="str" cm="1">
        <f t="array" ref="R1744">_xlfn.IFS(Restaurant_Data[[#This Row],[Total Reservations]]&lt;=50, "Low", Restaurant_Data[[#This Row],[Total Reservations]]&lt;=100, "Medium", Restaurant_Data[[#This Row],[Total Reservations]]&lt;=200, "High")</f>
        <v>Low</v>
      </c>
      <c r="S1744" s="4">
        <v>315230.69</v>
      </c>
      <c r="T1744" t="str" cm="1">
        <f t="array" ref="T1744">_xlfn.IFS(Restaurant_Data[[#This Row],[Revenue]]&lt;= 500000, "Low Income", Restaurant_Data[[#This Row],[Revenue]]&lt;=1000000, "Middle Income", Restaurant_Data[[#This Row],[Revenue]] &lt;= 2000000, "High Income")</f>
        <v>Low Income</v>
      </c>
    </row>
    <row r="1745" spans="1:20" x14ac:dyDescent="0.35">
      <c r="A1745" s="1" t="s">
        <v>1772</v>
      </c>
      <c r="B1745" s="1" t="s">
        <v>23</v>
      </c>
      <c r="C1745" s="1" t="s">
        <v>42</v>
      </c>
      <c r="D1745">
        <v>4.9000000000000004</v>
      </c>
      <c r="E1745">
        <v>81</v>
      </c>
      <c r="F1745">
        <v>41.44</v>
      </c>
      <c r="G1745">
        <v>8056</v>
      </c>
      <c r="H1745">
        <v>85505</v>
      </c>
      <c r="I1745">
        <v>19</v>
      </c>
      <c r="J1745">
        <v>160</v>
      </c>
      <c r="K1745">
        <v>127.32</v>
      </c>
      <c r="L1745">
        <v>7.8</v>
      </c>
      <c r="M1745">
        <v>7.1</v>
      </c>
      <c r="N1745" s="1" t="s">
        <v>27</v>
      </c>
      <c r="O1745">
        <v>61</v>
      </c>
      <c r="P1745">
        <v>7</v>
      </c>
      <c r="Q1745">
        <v>68</v>
      </c>
      <c r="R1745" t="str" cm="1">
        <f t="array" ref="R1745">_xlfn.IFS(Restaurant_Data[[#This Row],[Total Reservations]]&lt;=50, "Low", Restaurant_Data[[#This Row],[Total Reservations]]&lt;=100, "Medium", Restaurant_Data[[#This Row],[Total Reservations]]&lt;=200, "High")</f>
        <v>Medium</v>
      </c>
      <c r="S1745" s="4">
        <v>781051.33</v>
      </c>
      <c r="T1745" t="str" cm="1">
        <f t="array" ref="T1745">_xlfn.IFS(Restaurant_Data[[#This Row],[Revenue]]&lt;= 500000, "Low Income", Restaurant_Data[[#This Row],[Revenue]]&lt;=1000000, "Middle Income", Restaurant_Data[[#This Row],[Revenue]] &lt;= 2000000, "High Income")</f>
        <v>Middle Income</v>
      </c>
    </row>
    <row r="1746" spans="1:20" x14ac:dyDescent="0.35">
      <c r="A1746" s="1" t="s">
        <v>1773</v>
      </c>
      <c r="B1746" s="1" t="s">
        <v>23</v>
      </c>
      <c r="C1746" s="1" t="s">
        <v>24</v>
      </c>
      <c r="D1746">
        <v>5</v>
      </c>
      <c r="E1746">
        <v>78</v>
      </c>
      <c r="F1746">
        <v>26.53</v>
      </c>
      <c r="G1746">
        <v>2614</v>
      </c>
      <c r="H1746">
        <v>26987</v>
      </c>
      <c r="I1746">
        <v>3</v>
      </c>
      <c r="J1746">
        <v>310</v>
      </c>
      <c r="K1746">
        <v>201.58</v>
      </c>
      <c r="L1746">
        <v>3.3</v>
      </c>
      <c r="M1746">
        <v>2.4</v>
      </c>
      <c r="N1746" s="1" t="s">
        <v>27</v>
      </c>
      <c r="O1746">
        <v>65</v>
      </c>
      <c r="P1746">
        <v>40</v>
      </c>
      <c r="Q1746">
        <v>105</v>
      </c>
      <c r="R1746" t="str" cm="1">
        <f t="array" ref="R1746">_xlfn.IFS(Restaurant_Data[[#This Row],[Total Reservations]]&lt;=50, "Low", Restaurant_Data[[#This Row],[Total Reservations]]&lt;=100, "Medium", Restaurant_Data[[#This Row],[Total Reservations]]&lt;=200, "High")</f>
        <v>High</v>
      </c>
      <c r="S1746" s="4">
        <v>467711.46</v>
      </c>
      <c r="T1746" t="str" cm="1">
        <f t="array" ref="T1746">_xlfn.IFS(Restaurant_Data[[#This Row],[Revenue]]&lt;= 500000, "Low Income", Restaurant_Data[[#This Row],[Revenue]]&lt;=1000000, "Middle Income", Restaurant_Data[[#This Row],[Revenue]] &lt;= 2000000, "High Income")</f>
        <v>Low Income</v>
      </c>
    </row>
    <row r="1747" spans="1:20" x14ac:dyDescent="0.35">
      <c r="A1747" s="1" t="s">
        <v>1774</v>
      </c>
      <c r="B1747" s="1" t="s">
        <v>23</v>
      </c>
      <c r="C1747" s="1" t="s">
        <v>42</v>
      </c>
      <c r="D1747">
        <v>3.2</v>
      </c>
      <c r="E1747">
        <v>85</v>
      </c>
      <c r="F1747">
        <v>44.38</v>
      </c>
      <c r="G1747">
        <v>4045</v>
      </c>
      <c r="H1747">
        <v>48337</v>
      </c>
      <c r="I1747">
        <v>3</v>
      </c>
      <c r="J1747">
        <v>633</v>
      </c>
      <c r="K1747">
        <v>271.17</v>
      </c>
      <c r="L1747">
        <v>6.9</v>
      </c>
      <c r="M1747">
        <v>9.1999999999999993</v>
      </c>
      <c r="N1747" s="1" t="s">
        <v>21</v>
      </c>
      <c r="O1747">
        <v>23</v>
      </c>
      <c r="P1747">
        <v>71</v>
      </c>
      <c r="Q1747">
        <v>94</v>
      </c>
      <c r="R1747" t="str" cm="1">
        <f t="array" ref="R1747">_xlfn.IFS(Restaurant_Data[[#This Row],[Total Reservations]]&lt;=50, "Low", Restaurant_Data[[#This Row],[Total Reservations]]&lt;=100, "Medium", Restaurant_Data[[#This Row],[Total Reservations]]&lt;=200, "High")</f>
        <v>Medium</v>
      </c>
      <c r="S1747" s="4">
        <v>851105.77</v>
      </c>
      <c r="T1747" t="str" cm="1">
        <f t="array" ref="T1747">_xlfn.IFS(Restaurant_Data[[#This Row],[Revenue]]&lt;= 500000, "Low Income", Restaurant_Data[[#This Row],[Revenue]]&lt;=1000000, "Middle Income", Restaurant_Data[[#This Row],[Revenue]] &lt;= 2000000, "High Income")</f>
        <v>Middle Income</v>
      </c>
    </row>
    <row r="1748" spans="1:20" x14ac:dyDescent="0.35">
      <c r="A1748" s="1" t="s">
        <v>1775</v>
      </c>
      <c r="B1748" s="1" t="s">
        <v>34</v>
      </c>
      <c r="C1748" s="1" t="s">
        <v>26</v>
      </c>
      <c r="D1748">
        <v>4.7</v>
      </c>
      <c r="E1748">
        <v>63</v>
      </c>
      <c r="F1748">
        <v>45.3</v>
      </c>
      <c r="G1748">
        <v>4039</v>
      </c>
      <c r="H1748">
        <v>41024</v>
      </c>
      <c r="I1748">
        <v>6</v>
      </c>
      <c r="J1748">
        <v>113</v>
      </c>
      <c r="K1748">
        <v>143.88</v>
      </c>
      <c r="L1748">
        <v>2.9</v>
      </c>
      <c r="M1748">
        <v>7.8</v>
      </c>
      <c r="N1748" s="1" t="s">
        <v>27</v>
      </c>
      <c r="O1748">
        <v>13</v>
      </c>
      <c r="P1748">
        <v>37</v>
      </c>
      <c r="Q1748">
        <v>50</v>
      </c>
      <c r="R1748" t="str" cm="1">
        <f t="array" ref="R1748">_xlfn.IFS(Restaurant_Data[[#This Row],[Total Reservations]]&lt;=50, "Low", Restaurant_Data[[#This Row],[Total Reservations]]&lt;=100, "Medium", Restaurant_Data[[#This Row],[Total Reservations]]&lt;=200, "High")</f>
        <v>Low</v>
      </c>
      <c r="S1748" s="4">
        <v>646954.80000000005</v>
      </c>
      <c r="T1748" t="str" cm="1">
        <f t="array" ref="T1748">_xlfn.IFS(Restaurant_Data[[#This Row],[Revenue]]&lt;= 500000, "Low Income", Restaurant_Data[[#This Row],[Revenue]]&lt;=1000000, "Middle Income", Restaurant_Data[[#This Row],[Revenue]] &lt;= 2000000, "High Income")</f>
        <v>Middle Income</v>
      </c>
    </row>
    <row r="1749" spans="1:20" x14ac:dyDescent="0.35">
      <c r="A1749" s="1" t="s">
        <v>1776</v>
      </c>
      <c r="B1749" s="1" t="s">
        <v>19</v>
      </c>
      <c r="C1749" s="1" t="s">
        <v>42</v>
      </c>
      <c r="D1749">
        <v>4</v>
      </c>
      <c r="E1749">
        <v>30</v>
      </c>
      <c r="F1749">
        <v>36.130000000000003</v>
      </c>
      <c r="G1749">
        <v>1390</v>
      </c>
      <c r="H1749">
        <v>14295</v>
      </c>
      <c r="I1749">
        <v>13</v>
      </c>
      <c r="J1749">
        <v>741</v>
      </c>
      <c r="K1749">
        <v>110.51</v>
      </c>
      <c r="L1749">
        <v>1.2</v>
      </c>
      <c r="M1749">
        <v>5.8</v>
      </c>
      <c r="N1749" s="1" t="s">
        <v>27</v>
      </c>
      <c r="O1749">
        <v>23</v>
      </c>
      <c r="P1749">
        <v>20</v>
      </c>
      <c r="Q1749">
        <v>43</v>
      </c>
      <c r="R1749" t="str" cm="1">
        <f t="array" ref="R1749">_xlfn.IFS(Restaurant_Data[[#This Row],[Total Reservations]]&lt;=50, "Low", Restaurant_Data[[#This Row],[Total Reservations]]&lt;=100, "Medium", Restaurant_Data[[#This Row],[Total Reservations]]&lt;=200, "High")</f>
        <v>Low</v>
      </c>
      <c r="S1749" s="4">
        <v>259709.44</v>
      </c>
      <c r="T1749" t="str" cm="1">
        <f t="array" ref="T1749">_xlfn.IFS(Restaurant_Data[[#This Row],[Revenue]]&lt;= 500000, "Low Income", Restaurant_Data[[#This Row],[Revenue]]&lt;=1000000, "Middle Income", Restaurant_Data[[#This Row],[Revenue]] &lt;= 2000000, "High Income")</f>
        <v>Low Income</v>
      </c>
    </row>
    <row r="1750" spans="1:20" x14ac:dyDescent="0.35">
      <c r="A1750" s="1" t="s">
        <v>1777</v>
      </c>
      <c r="B1750" s="1" t="s">
        <v>19</v>
      </c>
      <c r="C1750" s="1" t="s">
        <v>37</v>
      </c>
      <c r="D1750">
        <v>3.8</v>
      </c>
      <c r="E1750">
        <v>49</v>
      </c>
      <c r="F1750">
        <v>56.28</v>
      </c>
      <c r="G1750">
        <v>2000</v>
      </c>
      <c r="H1750">
        <v>25374</v>
      </c>
      <c r="I1750">
        <v>14</v>
      </c>
      <c r="J1750">
        <v>852</v>
      </c>
      <c r="K1750">
        <v>170.24</v>
      </c>
      <c r="L1750">
        <v>8.3000000000000007</v>
      </c>
      <c r="M1750">
        <v>2.5</v>
      </c>
      <c r="N1750" s="1" t="s">
        <v>27</v>
      </c>
      <c r="O1750">
        <v>0</v>
      </c>
      <c r="P1750">
        <v>18</v>
      </c>
      <c r="Q1750">
        <v>18</v>
      </c>
      <c r="R1750" t="str" cm="1">
        <f t="array" ref="R1750">_xlfn.IFS(Restaurant_Data[[#This Row],[Total Reservations]]&lt;=50, "Low", Restaurant_Data[[#This Row],[Total Reservations]]&lt;=100, "Medium", Restaurant_Data[[#This Row],[Total Reservations]]&lt;=200, "High")</f>
        <v>Low</v>
      </c>
      <c r="S1750" s="4">
        <v>630326.42000000004</v>
      </c>
      <c r="T1750" t="str" cm="1">
        <f t="array" ref="T1750">_xlfn.IFS(Restaurant_Data[[#This Row],[Revenue]]&lt;= 500000, "Low Income", Restaurant_Data[[#This Row],[Revenue]]&lt;=1000000, "Middle Income", Restaurant_Data[[#This Row],[Revenue]] &lt;= 2000000, "High Income")</f>
        <v>Middle Income</v>
      </c>
    </row>
    <row r="1751" spans="1:20" x14ac:dyDescent="0.35">
      <c r="A1751" s="1" t="s">
        <v>1778</v>
      </c>
      <c r="B1751" s="1" t="s">
        <v>34</v>
      </c>
      <c r="C1751" s="1" t="s">
        <v>42</v>
      </c>
      <c r="D1751">
        <v>4.2</v>
      </c>
      <c r="E1751">
        <v>70</v>
      </c>
      <c r="F1751">
        <v>40.81</v>
      </c>
      <c r="G1751">
        <v>1630</v>
      </c>
      <c r="H1751">
        <v>16038</v>
      </c>
      <c r="I1751">
        <v>6</v>
      </c>
      <c r="J1751">
        <v>549</v>
      </c>
      <c r="K1751">
        <v>144.05000000000001</v>
      </c>
      <c r="L1751">
        <v>8.6999999999999993</v>
      </c>
      <c r="M1751">
        <v>8.8000000000000007</v>
      </c>
      <c r="N1751" s="1" t="s">
        <v>27</v>
      </c>
      <c r="O1751">
        <v>45</v>
      </c>
      <c r="P1751">
        <v>2</v>
      </c>
      <c r="Q1751">
        <v>47</v>
      </c>
      <c r="R1751" t="str" cm="1">
        <f t="array" ref="R1751">_xlfn.IFS(Restaurant_Data[[#This Row],[Total Reservations]]&lt;=50, "Low", Restaurant_Data[[#This Row],[Total Reservations]]&lt;=100, "Medium", Restaurant_Data[[#This Row],[Total Reservations]]&lt;=200, "High")</f>
        <v>Low</v>
      </c>
      <c r="S1751" s="4">
        <v>646630.27</v>
      </c>
      <c r="T1751" t="str" cm="1">
        <f t="array" ref="T1751">_xlfn.IFS(Restaurant_Data[[#This Row],[Revenue]]&lt;= 500000, "Low Income", Restaurant_Data[[#This Row],[Revenue]]&lt;=1000000, "Middle Income", Restaurant_Data[[#This Row],[Revenue]] &lt;= 2000000, "High Income")</f>
        <v>Middle Income</v>
      </c>
    </row>
    <row r="1752" spans="1:20" x14ac:dyDescent="0.35">
      <c r="A1752" s="1" t="s">
        <v>1779</v>
      </c>
      <c r="B1752" s="1" t="s">
        <v>19</v>
      </c>
      <c r="C1752" s="1" t="s">
        <v>20</v>
      </c>
      <c r="D1752">
        <v>3.1</v>
      </c>
      <c r="E1752">
        <v>33</v>
      </c>
      <c r="F1752">
        <v>71.819999999999993</v>
      </c>
      <c r="G1752">
        <v>666</v>
      </c>
      <c r="H1752">
        <v>13022</v>
      </c>
      <c r="I1752">
        <v>9</v>
      </c>
      <c r="J1752">
        <v>109</v>
      </c>
      <c r="K1752">
        <v>167.48</v>
      </c>
      <c r="L1752">
        <v>8.9</v>
      </c>
      <c r="M1752">
        <v>1.6</v>
      </c>
      <c r="N1752" s="1" t="s">
        <v>27</v>
      </c>
      <c r="O1752">
        <v>10</v>
      </c>
      <c r="P1752">
        <v>15</v>
      </c>
      <c r="Q1752">
        <v>25</v>
      </c>
      <c r="R1752" t="str" cm="1">
        <f t="array" ref="R1752">_xlfn.IFS(Restaurant_Data[[#This Row],[Total Reservations]]&lt;=50, "Low", Restaurant_Data[[#This Row],[Total Reservations]]&lt;=100, "Medium", Restaurant_Data[[#This Row],[Total Reservations]]&lt;=200, "High")</f>
        <v>Low</v>
      </c>
      <c r="S1752" s="4">
        <v>536956.74</v>
      </c>
      <c r="T1752" t="str" cm="1">
        <f t="array" ref="T1752">_xlfn.IFS(Restaurant_Data[[#This Row],[Revenue]]&lt;= 500000, "Low Income", Restaurant_Data[[#This Row],[Revenue]]&lt;=1000000, "Middle Income", Restaurant_Data[[#This Row],[Revenue]] &lt;= 2000000, "High Income")</f>
        <v>Middle Income</v>
      </c>
    </row>
    <row r="1753" spans="1:20" x14ac:dyDescent="0.35">
      <c r="A1753" s="1" t="s">
        <v>1780</v>
      </c>
      <c r="B1753" s="1" t="s">
        <v>23</v>
      </c>
      <c r="C1753" s="1" t="s">
        <v>37</v>
      </c>
      <c r="D1753">
        <v>4</v>
      </c>
      <c r="E1753">
        <v>78</v>
      </c>
      <c r="F1753">
        <v>59.44</v>
      </c>
      <c r="G1753">
        <v>7360</v>
      </c>
      <c r="H1753">
        <v>81047</v>
      </c>
      <c r="I1753">
        <v>10</v>
      </c>
      <c r="J1753">
        <v>138</v>
      </c>
      <c r="K1753">
        <v>73.930000000000007</v>
      </c>
      <c r="L1753">
        <v>1.3</v>
      </c>
      <c r="M1753">
        <v>2</v>
      </c>
      <c r="N1753" s="1" t="s">
        <v>27</v>
      </c>
      <c r="O1753">
        <v>14</v>
      </c>
      <c r="P1753">
        <v>64</v>
      </c>
      <c r="Q1753">
        <v>78</v>
      </c>
      <c r="R1753" t="str" cm="1">
        <f t="array" ref="R1753">_xlfn.IFS(Restaurant_Data[[#This Row],[Total Reservations]]&lt;=50, "Low", Restaurant_Data[[#This Row],[Total Reservations]]&lt;=100, "Medium", Restaurant_Data[[#This Row],[Total Reservations]]&lt;=200, "High")</f>
        <v>Medium</v>
      </c>
      <c r="S1753" s="4">
        <v>1047008.75</v>
      </c>
      <c r="T1753" t="str" cm="1">
        <f t="array" ref="T1753">_xlfn.IFS(Restaurant_Data[[#This Row],[Revenue]]&lt;= 500000, "Low Income", Restaurant_Data[[#This Row],[Revenue]]&lt;=1000000, "Middle Income", Restaurant_Data[[#This Row],[Revenue]] &lt;= 2000000, "High Income")</f>
        <v>High Income</v>
      </c>
    </row>
    <row r="1754" spans="1:20" x14ac:dyDescent="0.35">
      <c r="A1754" s="1" t="s">
        <v>1781</v>
      </c>
      <c r="B1754" s="1" t="s">
        <v>19</v>
      </c>
      <c r="C1754" s="1" t="s">
        <v>26</v>
      </c>
      <c r="D1754">
        <v>4.7</v>
      </c>
      <c r="E1754">
        <v>48</v>
      </c>
      <c r="F1754">
        <v>48.18</v>
      </c>
      <c r="G1754">
        <v>4385</v>
      </c>
      <c r="H1754">
        <v>44451</v>
      </c>
      <c r="I1754">
        <v>16</v>
      </c>
      <c r="J1754">
        <v>405</v>
      </c>
      <c r="K1754">
        <v>134.05000000000001</v>
      </c>
      <c r="L1754">
        <v>7.8</v>
      </c>
      <c r="M1754">
        <v>7.3</v>
      </c>
      <c r="N1754" s="1" t="s">
        <v>27</v>
      </c>
      <c r="O1754">
        <v>7</v>
      </c>
      <c r="P1754">
        <v>9</v>
      </c>
      <c r="Q1754">
        <v>16</v>
      </c>
      <c r="R1754" t="str" cm="1">
        <f t="array" ref="R1754">_xlfn.IFS(Restaurant_Data[[#This Row],[Total Reservations]]&lt;=50, "Low", Restaurant_Data[[#This Row],[Total Reservations]]&lt;=100, "Medium", Restaurant_Data[[#This Row],[Total Reservations]]&lt;=200, "High")</f>
        <v>Low</v>
      </c>
      <c r="S1754" s="4">
        <v>540399.09</v>
      </c>
      <c r="T1754" t="str" cm="1">
        <f t="array" ref="T1754">_xlfn.IFS(Restaurant_Data[[#This Row],[Revenue]]&lt;= 500000, "Low Income", Restaurant_Data[[#This Row],[Revenue]]&lt;=1000000, "Middle Income", Restaurant_Data[[#This Row],[Revenue]] &lt;= 2000000, "High Income")</f>
        <v>Middle Income</v>
      </c>
    </row>
    <row r="1755" spans="1:20" x14ac:dyDescent="0.35">
      <c r="A1755" s="1" t="s">
        <v>1782</v>
      </c>
      <c r="B1755" s="1" t="s">
        <v>23</v>
      </c>
      <c r="C1755" s="1" t="s">
        <v>37</v>
      </c>
      <c r="D1755">
        <v>3.4</v>
      </c>
      <c r="E1755">
        <v>83</v>
      </c>
      <c r="F1755">
        <v>63.9</v>
      </c>
      <c r="G1755">
        <v>1406</v>
      </c>
      <c r="H1755">
        <v>21321</v>
      </c>
      <c r="I1755">
        <v>15</v>
      </c>
      <c r="J1755">
        <v>600</v>
      </c>
      <c r="K1755">
        <v>256.64</v>
      </c>
      <c r="L1755">
        <v>8.5</v>
      </c>
      <c r="M1755">
        <v>3.3</v>
      </c>
      <c r="N1755" s="1" t="s">
        <v>27</v>
      </c>
      <c r="O1755">
        <v>28</v>
      </c>
      <c r="P1755">
        <v>69</v>
      </c>
      <c r="Q1755">
        <v>97</v>
      </c>
      <c r="R1755" t="str" cm="1">
        <f t="array" ref="R1755">_xlfn.IFS(Restaurant_Data[[#This Row],[Total Reservations]]&lt;=50, "Low", Restaurant_Data[[#This Row],[Total Reservations]]&lt;=100, "Medium", Restaurant_Data[[#This Row],[Total Reservations]]&lt;=200, "High")</f>
        <v>Medium</v>
      </c>
      <c r="S1755" s="4">
        <v>1192983.6499999999</v>
      </c>
      <c r="T1755" t="str" cm="1">
        <f t="array" ref="T1755">_xlfn.IFS(Restaurant_Data[[#This Row],[Revenue]]&lt;= 500000, "Low Income", Restaurant_Data[[#This Row],[Revenue]]&lt;=1000000, "Middle Income", Restaurant_Data[[#This Row],[Revenue]] &lt;= 2000000, "High Income")</f>
        <v>High Income</v>
      </c>
    </row>
    <row r="1756" spans="1:20" x14ac:dyDescent="0.35">
      <c r="A1756" s="1" t="s">
        <v>1783</v>
      </c>
      <c r="B1756" s="1" t="s">
        <v>34</v>
      </c>
      <c r="C1756" s="1" t="s">
        <v>20</v>
      </c>
      <c r="D1756">
        <v>3.9</v>
      </c>
      <c r="E1756">
        <v>61</v>
      </c>
      <c r="F1756">
        <v>65.75</v>
      </c>
      <c r="G1756">
        <v>2242</v>
      </c>
      <c r="H1756">
        <v>23203</v>
      </c>
      <c r="I1756">
        <v>12</v>
      </c>
      <c r="J1756">
        <v>418</v>
      </c>
      <c r="K1756">
        <v>150.08000000000001</v>
      </c>
      <c r="L1756">
        <v>3.8</v>
      </c>
      <c r="M1756">
        <v>5.0999999999999996</v>
      </c>
      <c r="N1756" s="1" t="s">
        <v>21</v>
      </c>
      <c r="O1756">
        <v>58</v>
      </c>
      <c r="P1756">
        <v>4</v>
      </c>
      <c r="Q1756">
        <v>62</v>
      </c>
      <c r="R1756" t="str" cm="1">
        <f t="array" ref="R1756">_xlfn.IFS(Restaurant_Data[[#This Row],[Total Reservations]]&lt;=50, "Low", Restaurant_Data[[#This Row],[Total Reservations]]&lt;=100, "Medium", Restaurant_Data[[#This Row],[Total Reservations]]&lt;=200, "High")</f>
        <v>Medium</v>
      </c>
      <c r="S1756" s="4">
        <v>904239.9</v>
      </c>
      <c r="T1756" t="str" cm="1">
        <f t="array" ref="T1756">_xlfn.IFS(Restaurant_Data[[#This Row],[Revenue]]&lt;= 500000, "Low Income", Restaurant_Data[[#This Row],[Revenue]]&lt;=1000000, "Middle Income", Restaurant_Data[[#This Row],[Revenue]] &lt;= 2000000, "High Income")</f>
        <v>Middle Income</v>
      </c>
    </row>
    <row r="1757" spans="1:20" x14ac:dyDescent="0.35">
      <c r="A1757" s="1" t="s">
        <v>1784</v>
      </c>
      <c r="B1757" s="1" t="s">
        <v>23</v>
      </c>
      <c r="C1757" s="1" t="s">
        <v>26</v>
      </c>
      <c r="D1757">
        <v>4.9000000000000004</v>
      </c>
      <c r="E1757">
        <v>73</v>
      </c>
      <c r="F1757">
        <v>48.08</v>
      </c>
      <c r="G1757">
        <v>8387</v>
      </c>
      <c r="H1757">
        <v>92101</v>
      </c>
      <c r="I1757">
        <v>13</v>
      </c>
      <c r="J1757">
        <v>541</v>
      </c>
      <c r="K1757">
        <v>291.97000000000003</v>
      </c>
      <c r="L1757">
        <v>5.2</v>
      </c>
      <c r="M1757">
        <v>5.9</v>
      </c>
      <c r="N1757" s="1" t="s">
        <v>21</v>
      </c>
      <c r="O1757">
        <v>29</v>
      </c>
      <c r="P1757">
        <v>16</v>
      </c>
      <c r="Q1757">
        <v>45</v>
      </c>
      <c r="R1757" t="str" cm="1">
        <f t="array" ref="R1757">_xlfn.IFS(Restaurant_Data[[#This Row],[Total Reservations]]&lt;=50, "Low", Restaurant_Data[[#This Row],[Total Reservations]]&lt;=100, "Medium", Restaurant_Data[[#This Row],[Total Reservations]]&lt;=200, "High")</f>
        <v>Low</v>
      </c>
      <c r="S1757" s="4">
        <v>807636.11</v>
      </c>
      <c r="T1757" t="str" cm="1">
        <f t="array" ref="T1757">_xlfn.IFS(Restaurant_Data[[#This Row],[Revenue]]&lt;= 500000, "Low Income", Restaurant_Data[[#This Row],[Revenue]]&lt;=1000000, "Middle Income", Restaurant_Data[[#This Row],[Revenue]] &lt;= 2000000, "High Income")</f>
        <v>Middle Income</v>
      </c>
    </row>
    <row r="1758" spans="1:20" x14ac:dyDescent="0.35">
      <c r="A1758" s="1" t="s">
        <v>1785</v>
      </c>
      <c r="B1758" s="1" t="s">
        <v>19</v>
      </c>
      <c r="C1758" s="1" t="s">
        <v>24</v>
      </c>
      <c r="D1758">
        <v>3.9</v>
      </c>
      <c r="E1758">
        <v>36</v>
      </c>
      <c r="F1758">
        <v>25.43</v>
      </c>
      <c r="G1758">
        <v>2947</v>
      </c>
      <c r="H1758">
        <v>31072</v>
      </c>
      <c r="I1758">
        <v>18</v>
      </c>
      <c r="J1758">
        <v>695</v>
      </c>
      <c r="K1758">
        <v>227.21</v>
      </c>
      <c r="L1758">
        <v>4.7</v>
      </c>
      <c r="M1758">
        <v>5.0999999999999996</v>
      </c>
      <c r="N1758" s="1" t="s">
        <v>21</v>
      </c>
      <c r="O1758">
        <v>24</v>
      </c>
      <c r="P1758">
        <v>20</v>
      </c>
      <c r="Q1758">
        <v>44</v>
      </c>
      <c r="R1758" t="str" cm="1">
        <f t="array" ref="R1758">_xlfn.IFS(Restaurant_Data[[#This Row],[Total Reservations]]&lt;=50, "Low", Restaurant_Data[[#This Row],[Total Reservations]]&lt;=100, "Medium", Restaurant_Data[[#This Row],[Total Reservations]]&lt;=200, "High")</f>
        <v>Low</v>
      </c>
      <c r="S1758" s="4">
        <v>231873.14</v>
      </c>
      <c r="T1758" t="str" cm="1">
        <f t="array" ref="T1758">_xlfn.IFS(Restaurant_Data[[#This Row],[Revenue]]&lt;= 500000, "Low Income", Restaurant_Data[[#This Row],[Revenue]]&lt;=1000000, "Middle Income", Restaurant_Data[[#This Row],[Revenue]] &lt;= 2000000, "High Income")</f>
        <v>Low Income</v>
      </c>
    </row>
    <row r="1759" spans="1:20" x14ac:dyDescent="0.35">
      <c r="A1759" s="1" t="s">
        <v>1786</v>
      </c>
      <c r="B1759" s="1" t="s">
        <v>19</v>
      </c>
      <c r="C1759" s="1" t="s">
        <v>20</v>
      </c>
      <c r="D1759">
        <v>3.7</v>
      </c>
      <c r="E1759">
        <v>46</v>
      </c>
      <c r="F1759">
        <v>65.150000000000006</v>
      </c>
      <c r="G1759">
        <v>3344</v>
      </c>
      <c r="H1759">
        <v>41778</v>
      </c>
      <c r="I1759">
        <v>2</v>
      </c>
      <c r="J1759">
        <v>905</v>
      </c>
      <c r="K1759">
        <v>141.51</v>
      </c>
      <c r="L1759">
        <v>5</v>
      </c>
      <c r="M1759">
        <v>1.8</v>
      </c>
      <c r="N1759" s="1" t="s">
        <v>21</v>
      </c>
      <c r="O1759">
        <v>2</v>
      </c>
      <c r="P1759">
        <v>28</v>
      </c>
      <c r="Q1759">
        <v>30</v>
      </c>
      <c r="R1759" t="str" cm="1">
        <f t="array" ref="R1759">_xlfn.IFS(Restaurant_Data[[#This Row],[Total Reservations]]&lt;=50, "Low", Restaurant_Data[[#This Row],[Total Reservations]]&lt;=100, "Medium", Restaurant_Data[[#This Row],[Total Reservations]]&lt;=200, "High")</f>
        <v>Low</v>
      </c>
      <c r="S1759" s="4">
        <v>672590.5</v>
      </c>
      <c r="T1759" t="str" cm="1">
        <f t="array" ref="T1759">_xlfn.IFS(Restaurant_Data[[#This Row],[Revenue]]&lt;= 500000, "Low Income", Restaurant_Data[[#This Row],[Revenue]]&lt;=1000000, "Middle Income", Restaurant_Data[[#This Row],[Revenue]] &lt;= 2000000, "High Income")</f>
        <v>Middle Income</v>
      </c>
    </row>
    <row r="1760" spans="1:20" x14ac:dyDescent="0.35">
      <c r="A1760" s="1" t="s">
        <v>1787</v>
      </c>
      <c r="B1760" s="1" t="s">
        <v>19</v>
      </c>
      <c r="C1760" s="1" t="s">
        <v>26</v>
      </c>
      <c r="D1760">
        <v>3.9</v>
      </c>
      <c r="E1760">
        <v>30</v>
      </c>
      <c r="F1760">
        <v>48.89</v>
      </c>
      <c r="G1760">
        <v>2659</v>
      </c>
      <c r="H1760">
        <v>29649</v>
      </c>
      <c r="I1760">
        <v>14</v>
      </c>
      <c r="J1760">
        <v>936</v>
      </c>
      <c r="K1760">
        <v>112.92</v>
      </c>
      <c r="L1760">
        <v>8.6</v>
      </c>
      <c r="M1760">
        <v>7.6</v>
      </c>
      <c r="N1760" s="1" t="s">
        <v>21</v>
      </c>
      <c r="O1760">
        <v>17</v>
      </c>
      <c r="P1760">
        <v>29</v>
      </c>
      <c r="Q1760">
        <v>46</v>
      </c>
      <c r="R1760" t="str" cm="1">
        <f t="array" ref="R1760">_xlfn.IFS(Restaurant_Data[[#This Row],[Total Reservations]]&lt;=50, "Low", Restaurant_Data[[#This Row],[Total Reservations]]&lt;=100, "Medium", Restaurant_Data[[#This Row],[Total Reservations]]&lt;=200, "High")</f>
        <v>Low</v>
      </c>
      <c r="S1760" s="4">
        <v>352899.19</v>
      </c>
      <c r="T1760" t="str" cm="1">
        <f t="array" ref="T1760">_xlfn.IFS(Restaurant_Data[[#This Row],[Revenue]]&lt;= 500000, "Low Income", Restaurant_Data[[#This Row],[Revenue]]&lt;=1000000, "Middle Income", Restaurant_Data[[#This Row],[Revenue]] &lt;= 2000000, "High Income")</f>
        <v>Low Income</v>
      </c>
    </row>
    <row r="1761" spans="1:20" x14ac:dyDescent="0.35">
      <c r="A1761" s="1" t="s">
        <v>1788</v>
      </c>
      <c r="B1761" s="1" t="s">
        <v>34</v>
      </c>
      <c r="C1761" s="1" t="s">
        <v>42</v>
      </c>
      <c r="D1761">
        <v>4</v>
      </c>
      <c r="E1761">
        <v>63</v>
      </c>
      <c r="F1761">
        <v>37.14</v>
      </c>
      <c r="G1761">
        <v>1495</v>
      </c>
      <c r="H1761">
        <v>23436</v>
      </c>
      <c r="I1761">
        <v>17</v>
      </c>
      <c r="J1761">
        <v>454</v>
      </c>
      <c r="K1761">
        <v>221.34</v>
      </c>
      <c r="L1761">
        <v>4.8</v>
      </c>
      <c r="M1761">
        <v>3.2</v>
      </c>
      <c r="N1761" s="1" t="s">
        <v>21</v>
      </c>
      <c r="O1761">
        <v>0</v>
      </c>
      <c r="P1761">
        <v>30</v>
      </c>
      <c r="Q1761">
        <v>30</v>
      </c>
      <c r="R1761" t="str" cm="1">
        <f t="array" ref="R1761">_xlfn.IFS(Restaurant_Data[[#This Row],[Total Reservations]]&lt;=50, "Low", Restaurant_Data[[#This Row],[Total Reservations]]&lt;=100, "Medium", Restaurant_Data[[#This Row],[Total Reservations]]&lt;=200, "High")</f>
        <v>Low</v>
      </c>
      <c r="S1761" s="4">
        <v>538857.07999999996</v>
      </c>
      <c r="T1761" t="str" cm="1">
        <f t="array" ref="T1761">_xlfn.IFS(Restaurant_Data[[#This Row],[Revenue]]&lt;= 500000, "Low Income", Restaurant_Data[[#This Row],[Revenue]]&lt;=1000000, "Middle Income", Restaurant_Data[[#This Row],[Revenue]] &lt;= 2000000, "High Income")</f>
        <v>Middle Income</v>
      </c>
    </row>
    <row r="1762" spans="1:20" x14ac:dyDescent="0.35">
      <c r="A1762" s="1" t="s">
        <v>1789</v>
      </c>
      <c r="B1762" s="1" t="s">
        <v>34</v>
      </c>
      <c r="C1762" s="1" t="s">
        <v>37</v>
      </c>
      <c r="D1762">
        <v>4.3</v>
      </c>
      <c r="E1762">
        <v>64</v>
      </c>
      <c r="F1762">
        <v>57.95</v>
      </c>
      <c r="G1762">
        <v>2058</v>
      </c>
      <c r="H1762">
        <v>28939</v>
      </c>
      <c r="I1762">
        <v>1</v>
      </c>
      <c r="J1762">
        <v>981</v>
      </c>
      <c r="K1762">
        <v>125.61</v>
      </c>
      <c r="L1762">
        <v>3.7</v>
      </c>
      <c r="M1762">
        <v>7.6</v>
      </c>
      <c r="N1762" s="1" t="s">
        <v>27</v>
      </c>
      <c r="O1762">
        <v>26</v>
      </c>
      <c r="P1762">
        <v>2</v>
      </c>
      <c r="Q1762">
        <v>28</v>
      </c>
      <c r="R1762" t="str" cm="1">
        <f t="array" ref="R1762">_xlfn.IFS(Restaurant_Data[[#This Row],[Total Reservations]]&lt;=50, "Low", Restaurant_Data[[#This Row],[Total Reservations]]&lt;=100, "Medium", Restaurant_Data[[#This Row],[Total Reservations]]&lt;=200, "High")</f>
        <v>Low</v>
      </c>
      <c r="S1762" s="4">
        <v>826995.75</v>
      </c>
      <c r="T1762" t="str" cm="1">
        <f t="array" ref="T1762">_xlfn.IFS(Restaurant_Data[[#This Row],[Revenue]]&lt;= 500000, "Low Income", Restaurant_Data[[#This Row],[Revenue]]&lt;=1000000, "Middle Income", Restaurant_Data[[#This Row],[Revenue]] &lt;= 2000000, "High Income")</f>
        <v>Middle Income</v>
      </c>
    </row>
    <row r="1763" spans="1:20" x14ac:dyDescent="0.35">
      <c r="A1763" s="1" t="s">
        <v>1790</v>
      </c>
      <c r="B1763" s="1" t="s">
        <v>19</v>
      </c>
      <c r="C1763" s="1" t="s">
        <v>26</v>
      </c>
      <c r="D1763">
        <v>4.5999999999999996</v>
      </c>
      <c r="E1763">
        <v>41</v>
      </c>
      <c r="F1763">
        <v>54.03</v>
      </c>
      <c r="G1763">
        <v>4112</v>
      </c>
      <c r="H1763">
        <v>42136</v>
      </c>
      <c r="I1763">
        <v>11</v>
      </c>
      <c r="J1763">
        <v>67</v>
      </c>
      <c r="K1763">
        <v>281.72000000000003</v>
      </c>
      <c r="L1763">
        <v>2.2000000000000002</v>
      </c>
      <c r="M1763">
        <v>8.8000000000000007</v>
      </c>
      <c r="N1763" s="1" t="s">
        <v>21</v>
      </c>
      <c r="O1763">
        <v>23</v>
      </c>
      <c r="P1763">
        <v>37</v>
      </c>
      <c r="Q1763">
        <v>60</v>
      </c>
      <c r="R1763" t="str" cm="1">
        <f t="array" ref="R1763">_xlfn.IFS(Restaurant_Data[[#This Row],[Total Reservations]]&lt;=50, "Low", Restaurant_Data[[#This Row],[Total Reservations]]&lt;=100, "Medium", Restaurant_Data[[#This Row],[Total Reservations]]&lt;=200, "High")</f>
        <v>Medium</v>
      </c>
      <c r="S1763" s="4">
        <v>513285.97</v>
      </c>
      <c r="T1763" t="str" cm="1">
        <f t="array" ref="T1763">_xlfn.IFS(Restaurant_Data[[#This Row],[Revenue]]&lt;= 500000, "Low Income", Restaurant_Data[[#This Row],[Revenue]]&lt;=1000000, "Middle Income", Restaurant_Data[[#This Row],[Revenue]] &lt;= 2000000, "High Income")</f>
        <v>Middle Income</v>
      </c>
    </row>
    <row r="1764" spans="1:20" x14ac:dyDescent="0.35">
      <c r="A1764" s="1" t="s">
        <v>1791</v>
      </c>
      <c r="B1764" s="1" t="s">
        <v>23</v>
      </c>
      <c r="C1764" s="1" t="s">
        <v>37</v>
      </c>
      <c r="D1764">
        <v>3.9</v>
      </c>
      <c r="E1764">
        <v>81</v>
      </c>
      <c r="F1764">
        <v>56.79</v>
      </c>
      <c r="G1764">
        <v>6188</v>
      </c>
      <c r="H1764">
        <v>65743</v>
      </c>
      <c r="I1764">
        <v>14</v>
      </c>
      <c r="J1764">
        <v>417</v>
      </c>
      <c r="K1764">
        <v>79.08</v>
      </c>
      <c r="L1764">
        <v>7.1</v>
      </c>
      <c r="M1764">
        <v>5.8</v>
      </c>
      <c r="N1764" s="1" t="s">
        <v>27</v>
      </c>
      <c r="O1764">
        <v>23</v>
      </c>
      <c r="P1764">
        <v>59</v>
      </c>
      <c r="Q1764">
        <v>82</v>
      </c>
      <c r="R1764" t="str" cm="1">
        <f t="array" ref="R1764">_xlfn.IFS(Restaurant_Data[[#This Row],[Total Reservations]]&lt;=50, "Low", Restaurant_Data[[#This Row],[Total Reservations]]&lt;=100, "Medium", Restaurant_Data[[#This Row],[Total Reservations]]&lt;=200, "High")</f>
        <v>Medium</v>
      </c>
      <c r="S1764" s="4">
        <v>1045907.74</v>
      </c>
      <c r="T1764" t="str" cm="1">
        <f t="array" ref="T1764">_xlfn.IFS(Restaurant_Data[[#This Row],[Revenue]]&lt;= 500000, "Low Income", Restaurant_Data[[#This Row],[Revenue]]&lt;=1000000, "Middle Income", Restaurant_Data[[#This Row],[Revenue]] &lt;= 2000000, "High Income")</f>
        <v>High Income</v>
      </c>
    </row>
    <row r="1765" spans="1:20" x14ac:dyDescent="0.35">
      <c r="A1765" s="1" t="s">
        <v>1792</v>
      </c>
      <c r="B1765" s="1" t="s">
        <v>34</v>
      </c>
      <c r="C1765" s="1" t="s">
        <v>42</v>
      </c>
      <c r="D1765">
        <v>4.5999999999999996</v>
      </c>
      <c r="E1765">
        <v>55</v>
      </c>
      <c r="F1765">
        <v>43.58</v>
      </c>
      <c r="G1765">
        <v>3856</v>
      </c>
      <c r="H1765">
        <v>43033</v>
      </c>
      <c r="I1765">
        <v>12</v>
      </c>
      <c r="J1765">
        <v>306</v>
      </c>
      <c r="K1765">
        <v>57.19</v>
      </c>
      <c r="L1765">
        <v>1.8</v>
      </c>
      <c r="M1765">
        <v>7.4</v>
      </c>
      <c r="N1765" s="1" t="s">
        <v>21</v>
      </c>
      <c r="O1765">
        <v>39</v>
      </c>
      <c r="P1765">
        <v>27</v>
      </c>
      <c r="Q1765">
        <v>66</v>
      </c>
      <c r="R1765" t="str" cm="1">
        <f t="array" ref="R1765">_xlfn.IFS(Restaurant_Data[[#This Row],[Total Reservations]]&lt;=50, "Low", Restaurant_Data[[#This Row],[Total Reservations]]&lt;=100, "Medium", Restaurant_Data[[#This Row],[Total Reservations]]&lt;=200, "High")</f>
        <v>Medium</v>
      </c>
      <c r="S1765" s="4">
        <v>552945.03</v>
      </c>
      <c r="T1765" t="str" cm="1">
        <f t="array" ref="T1765">_xlfn.IFS(Restaurant_Data[[#This Row],[Revenue]]&lt;= 500000, "Low Income", Restaurant_Data[[#This Row],[Revenue]]&lt;=1000000, "Middle Income", Restaurant_Data[[#This Row],[Revenue]] &lt;= 2000000, "High Income")</f>
        <v>Middle Income</v>
      </c>
    </row>
    <row r="1766" spans="1:20" x14ac:dyDescent="0.35">
      <c r="A1766" s="1" t="s">
        <v>1793</v>
      </c>
      <c r="B1766" s="1" t="s">
        <v>19</v>
      </c>
      <c r="C1766" s="1" t="s">
        <v>26</v>
      </c>
      <c r="D1766">
        <v>4.0999999999999996</v>
      </c>
      <c r="E1766">
        <v>42</v>
      </c>
      <c r="F1766">
        <v>52.43</v>
      </c>
      <c r="G1766">
        <v>3378</v>
      </c>
      <c r="H1766">
        <v>38001</v>
      </c>
      <c r="I1766">
        <v>14</v>
      </c>
      <c r="J1766">
        <v>270</v>
      </c>
      <c r="K1766">
        <v>105.26</v>
      </c>
      <c r="L1766">
        <v>1.6</v>
      </c>
      <c r="M1766">
        <v>1.3</v>
      </c>
      <c r="N1766" s="1" t="s">
        <v>21</v>
      </c>
      <c r="O1766">
        <v>2</v>
      </c>
      <c r="P1766">
        <v>27</v>
      </c>
      <c r="Q1766">
        <v>29</v>
      </c>
      <c r="R1766" t="str" cm="1">
        <f t="array" ref="R1766">_xlfn.IFS(Restaurant_Data[[#This Row],[Total Reservations]]&lt;=50, "Low", Restaurant_Data[[#This Row],[Total Reservations]]&lt;=100, "Medium", Restaurant_Data[[#This Row],[Total Reservations]]&lt;=200, "High")</f>
        <v>Low</v>
      </c>
      <c r="S1766" s="4">
        <v>506728.66</v>
      </c>
      <c r="T1766" t="str" cm="1">
        <f t="array" ref="T1766">_xlfn.IFS(Restaurant_Data[[#This Row],[Revenue]]&lt;= 500000, "Low Income", Restaurant_Data[[#This Row],[Revenue]]&lt;=1000000, "Middle Income", Restaurant_Data[[#This Row],[Revenue]] &lt;= 2000000, "High Income")</f>
        <v>Middle Income</v>
      </c>
    </row>
    <row r="1767" spans="1:20" x14ac:dyDescent="0.35">
      <c r="A1767" s="1" t="s">
        <v>1794</v>
      </c>
      <c r="B1767" s="1" t="s">
        <v>19</v>
      </c>
      <c r="C1767" s="1" t="s">
        <v>24</v>
      </c>
      <c r="D1767">
        <v>3.7</v>
      </c>
      <c r="E1767">
        <v>45</v>
      </c>
      <c r="F1767">
        <v>28.59</v>
      </c>
      <c r="G1767">
        <v>2305</v>
      </c>
      <c r="H1767">
        <v>24332</v>
      </c>
      <c r="I1767">
        <v>17</v>
      </c>
      <c r="J1767">
        <v>322</v>
      </c>
      <c r="K1767">
        <v>201.65</v>
      </c>
      <c r="L1767">
        <v>7.1</v>
      </c>
      <c r="M1767">
        <v>1.3</v>
      </c>
      <c r="N1767" s="1" t="s">
        <v>21</v>
      </c>
      <c r="O1767">
        <v>0</v>
      </c>
      <c r="P1767">
        <v>0</v>
      </c>
      <c r="Q1767">
        <v>0</v>
      </c>
      <c r="R1767" t="str" cm="1">
        <f t="array" ref="R1767">_xlfn.IFS(Restaurant_Data[[#This Row],[Total Reservations]]&lt;=50, "Low", Restaurant_Data[[#This Row],[Total Reservations]]&lt;=100, "Medium", Restaurant_Data[[#This Row],[Total Reservations]]&lt;=200, "High")</f>
        <v>Low</v>
      </c>
      <c r="S1767" s="4">
        <v>308272.55</v>
      </c>
      <c r="T1767" t="str" cm="1">
        <f t="array" ref="T1767">_xlfn.IFS(Restaurant_Data[[#This Row],[Revenue]]&lt;= 500000, "Low Income", Restaurant_Data[[#This Row],[Revenue]]&lt;=1000000, "Middle Income", Restaurant_Data[[#This Row],[Revenue]] &lt;= 2000000, "High Income")</f>
        <v>Low Income</v>
      </c>
    </row>
    <row r="1768" spans="1:20" x14ac:dyDescent="0.35">
      <c r="A1768" s="1" t="s">
        <v>1795</v>
      </c>
      <c r="B1768" s="1" t="s">
        <v>34</v>
      </c>
      <c r="C1768" s="1" t="s">
        <v>20</v>
      </c>
      <c r="D1768">
        <v>4.3</v>
      </c>
      <c r="E1768">
        <v>63</v>
      </c>
      <c r="F1768">
        <v>71.010000000000005</v>
      </c>
      <c r="G1768">
        <v>3793</v>
      </c>
      <c r="H1768">
        <v>37588</v>
      </c>
      <c r="I1768">
        <v>12</v>
      </c>
      <c r="J1768">
        <v>426</v>
      </c>
      <c r="K1768">
        <v>258.74</v>
      </c>
      <c r="L1768">
        <v>7.2</v>
      </c>
      <c r="M1768">
        <v>2.8</v>
      </c>
      <c r="N1768" s="1" t="s">
        <v>21</v>
      </c>
      <c r="O1768">
        <v>56</v>
      </c>
      <c r="P1768">
        <v>11</v>
      </c>
      <c r="Q1768">
        <v>67</v>
      </c>
      <c r="R1768" t="str" cm="1">
        <f t="array" ref="R1768">_xlfn.IFS(Restaurant_Data[[#This Row],[Total Reservations]]&lt;=50, "Low", Restaurant_Data[[#This Row],[Total Reservations]]&lt;=100, "Medium", Restaurant_Data[[#This Row],[Total Reservations]]&lt;=200, "High")</f>
        <v>Medium</v>
      </c>
      <c r="S1768" s="4">
        <v>1009903.54</v>
      </c>
      <c r="T1768" t="str" cm="1">
        <f t="array" ref="T1768">_xlfn.IFS(Restaurant_Data[[#This Row],[Revenue]]&lt;= 500000, "Low Income", Restaurant_Data[[#This Row],[Revenue]]&lt;=1000000, "Middle Income", Restaurant_Data[[#This Row],[Revenue]] &lt;= 2000000, "High Income")</f>
        <v>High Income</v>
      </c>
    </row>
    <row r="1769" spans="1:20" x14ac:dyDescent="0.35">
      <c r="A1769" s="1" t="s">
        <v>1796</v>
      </c>
      <c r="B1769" s="1" t="s">
        <v>34</v>
      </c>
      <c r="C1769" s="1" t="s">
        <v>26</v>
      </c>
      <c r="D1769">
        <v>4.4000000000000004</v>
      </c>
      <c r="E1769">
        <v>56</v>
      </c>
      <c r="F1769">
        <v>49.89</v>
      </c>
      <c r="G1769">
        <v>3657</v>
      </c>
      <c r="H1769">
        <v>37470</v>
      </c>
      <c r="I1769">
        <v>6</v>
      </c>
      <c r="J1769">
        <v>296</v>
      </c>
      <c r="K1769">
        <v>92.53</v>
      </c>
      <c r="L1769">
        <v>2.8</v>
      </c>
      <c r="M1769">
        <v>4.2</v>
      </c>
      <c r="N1769" s="1" t="s">
        <v>21</v>
      </c>
      <c r="O1769">
        <v>6</v>
      </c>
      <c r="P1769">
        <v>15</v>
      </c>
      <c r="Q1769">
        <v>21</v>
      </c>
      <c r="R1769" t="str" cm="1">
        <f t="array" ref="R1769">_xlfn.IFS(Restaurant_Data[[#This Row],[Total Reservations]]&lt;=50, "Low", Restaurant_Data[[#This Row],[Total Reservations]]&lt;=100, "Medium", Restaurant_Data[[#This Row],[Total Reservations]]&lt;=200, "High")</f>
        <v>Low</v>
      </c>
      <c r="S1769" s="4">
        <v>630349.65</v>
      </c>
      <c r="T1769" t="str" cm="1">
        <f t="array" ref="T1769">_xlfn.IFS(Restaurant_Data[[#This Row],[Revenue]]&lt;= 500000, "Low Income", Restaurant_Data[[#This Row],[Revenue]]&lt;=1000000, "Middle Income", Restaurant_Data[[#This Row],[Revenue]] &lt;= 2000000, "High Income")</f>
        <v>Middle Income</v>
      </c>
    </row>
    <row r="1770" spans="1:20" x14ac:dyDescent="0.35">
      <c r="A1770" s="1" t="s">
        <v>1797</v>
      </c>
      <c r="B1770" s="1" t="s">
        <v>34</v>
      </c>
      <c r="C1770" s="1" t="s">
        <v>42</v>
      </c>
      <c r="D1770">
        <v>4.0999999999999996</v>
      </c>
      <c r="E1770">
        <v>65</v>
      </c>
      <c r="F1770">
        <v>36.409999999999997</v>
      </c>
      <c r="G1770">
        <v>4071</v>
      </c>
      <c r="H1770">
        <v>47929</v>
      </c>
      <c r="I1770">
        <v>9</v>
      </c>
      <c r="J1770">
        <v>931</v>
      </c>
      <c r="K1770">
        <v>196.18</v>
      </c>
      <c r="L1770">
        <v>9.6</v>
      </c>
      <c r="M1770">
        <v>2.6</v>
      </c>
      <c r="N1770" s="1" t="s">
        <v>21</v>
      </c>
      <c r="O1770">
        <v>21</v>
      </c>
      <c r="P1770">
        <v>7</v>
      </c>
      <c r="Q1770">
        <v>28</v>
      </c>
      <c r="R1770" t="str" cm="1">
        <f t="array" ref="R1770">_xlfn.IFS(Restaurant_Data[[#This Row],[Total Reservations]]&lt;=50, "Low", Restaurant_Data[[#This Row],[Total Reservations]]&lt;=100, "Medium", Restaurant_Data[[#This Row],[Total Reservations]]&lt;=200, "High")</f>
        <v>Low</v>
      </c>
      <c r="S1770" s="4">
        <v>544780.78</v>
      </c>
      <c r="T1770" t="str" cm="1">
        <f t="array" ref="T1770">_xlfn.IFS(Restaurant_Data[[#This Row],[Revenue]]&lt;= 500000, "Low Income", Restaurant_Data[[#This Row],[Revenue]]&lt;=1000000, "Middle Income", Restaurant_Data[[#This Row],[Revenue]] &lt;= 2000000, "High Income")</f>
        <v>Middle Income</v>
      </c>
    </row>
    <row r="1771" spans="1:20" x14ac:dyDescent="0.35">
      <c r="A1771" s="1" t="s">
        <v>1798</v>
      </c>
      <c r="B1771" s="1" t="s">
        <v>23</v>
      </c>
      <c r="C1771" s="1" t="s">
        <v>26</v>
      </c>
      <c r="D1771">
        <v>3.1</v>
      </c>
      <c r="E1771">
        <v>78</v>
      </c>
      <c r="F1771">
        <v>54.98</v>
      </c>
      <c r="G1771">
        <v>5629</v>
      </c>
      <c r="H1771">
        <v>56328</v>
      </c>
      <c r="I1771">
        <v>12</v>
      </c>
      <c r="J1771">
        <v>439</v>
      </c>
      <c r="K1771">
        <v>86.04</v>
      </c>
      <c r="L1771">
        <v>8.1</v>
      </c>
      <c r="M1771">
        <v>6.7</v>
      </c>
      <c r="N1771" s="1" t="s">
        <v>27</v>
      </c>
      <c r="O1771">
        <v>10</v>
      </c>
      <c r="P1771">
        <v>69</v>
      </c>
      <c r="Q1771">
        <v>79</v>
      </c>
      <c r="R1771" t="str" cm="1">
        <f t="array" ref="R1771">_xlfn.IFS(Restaurant_Data[[#This Row],[Total Reservations]]&lt;=50, "Low", Restaurant_Data[[#This Row],[Total Reservations]]&lt;=100, "Medium", Restaurant_Data[[#This Row],[Total Reservations]]&lt;=200, "High")</f>
        <v>Medium</v>
      </c>
      <c r="S1771" s="4">
        <v>975049.68</v>
      </c>
      <c r="T1771" t="str" cm="1">
        <f t="array" ref="T1771">_xlfn.IFS(Restaurant_Data[[#This Row],[Revenue]]&lt;= 500000, "Low Income", Restaurant_Data[[#This Row],[Revenue]]&lt;=1000000, "Middle Income", Restaurant_Data[[#This Row],[Revenue]] &lt;= 2000000, "High Income")</f>
        <v>Middle Income</v>
      </c>
    </row>
    <row r="1772" spans="1:20" x14ac:dyDescent="0.35">
      <c r="A1772" s="1" t="s">
        <v>1799</v>
      </c>
      <c r="B1772" s="1" t="s">
        <v>23</v>
      </c>
      <c r="C1772" s="1" t="s">
        <v>37</v>
      </c>
      <c r="D1772">
        <v>3.3</v>
      </c>
      <c r="E1772">
        <v>83</v>
      </c>
      <c r="F1772">
        <v>61.27</v>
      </c>
      <c r="G1772">
        <v>1568</v>
      </c>
      <c r="H1772">
        <v>14794</v>
      </c>
      <c r="I1772">
        <v>17</v>
      </c>
      <c r="J1772">
        <v>619</v>
      </c>
      <c r="K1772">
        <v>190.79</v>
      </c>
      <c r="L1772">
        <v>7.2</v>
      </c>
      <c r="M1772">
        <v>3.5</v>
      </c>
      <c r="N1772" s="1" t="s">
        <v>21</v>
      </c>
      <c r="O1772">
        <v>67</v>
      </c>
      <c r="P1772">
        <v>50</v>
      </c>
      <c r="Q1772">
        <v>117</v>
      </c>
      <c r="R1772" t="str" cm="1">
        <f t="array" ref="R1772">_xlfn.IFS(Restaurant_Data[[#This Row],[Total Reservations]]&lt;=50, "Low", Restaurant_Data[[#This Row],[Total Reservations]]&lt;=100, "Medium", Restaurant_Data[[#This Row],[Total Reservations]]&lt;=200, "High")</f>
        <v>High</v>
      </c>
      <c r="S1772" s="4">
        <v>1147553.08</v>
      </c>
      <c r="T1772" t="str" cm="1">
        <f t="array" ref="T1772">_xlfn.IFS(Restaurant_Data[[#This Row],[Revenue]]&lt;= 500000, "Low Income", Restaurant_Data[[#This Row],[Revenue]]&lt;=1000000, "Middle Income", Restaurant_Data[[#This Row],[Revenue]] &lt;= 2000000, "High Income")</f>
        <v>High Income</v>
      </c>
    </row>
    <row r="1773" spans="1:20" x14ac:dyDescent="0.35">
      <c r="A1773" s="1" t="s">
        <v>1800</v>
      </c>
      <c r="B1773" s="1" t="s">
        <v>19</v>
      </c>
      <c r="C1773" s="1" t="s">
        <v>31</v>
      </c>
      <c r="D1773">
        <v>3.6</v>
      </c>
      <c r="E1773">
        <v>36</v>
      </c>
      <c r="F1773">
        <v>39.68</v>
      </c>
      <c r="G1773">
        <v>1734</v>
      </c>
      <c r="H1773">
        <v>24727</v>
      </c>
      <c r="I1773">
        <v>16</v>
      </c>
      <c r="J1773">
        <v>296</v>
      </c>
      <c r="K1773">
        <v>54.55</v>
      </c>
      <c r="L1773">
        <v>7.8</v>
      </c>
      <c r="M1773">
        <v>8.6</v>
      </c>
      <c r="N1773" s="1" t="s">
        <v>27</v>
      </c>
      <c r="O1773">
        <v>17</v>
      </c>
      <c r="P1773">
        <v>8</v>
      </c>
      <c r="Q1773">
        <v>25</v>
      </c>
      <c r="R1773" t="str" cm="1">
        <f t="array" ref="R1773">_xlfn.IFS(Restaurant_Data[[#This Row],[Total Reservations]]&lt;=50, "Low", Restaurant_Data[[#This Row],[Total Reservations]]&lt;=100, "Medium", Restaurant_Data[[#This Row],[Total Reservations]]&lt;=200, "High")</f>
        <v>Low</v>
      </c>
      <c r="S1773" s="4">
        <v>342458.47</v>
      </c>
      <c r="T1773" t="str" cm="1">
        <f t="array" ref="T1773">_xlfn.IFS(Restaurant_Data[[#This Row],[Revenue]]&lt;= 500000, "Low Income", Restaurant_Data[[#This Row],[Revenue]]&lt;=1000000, "Middle Income", Restaurant_Data[[#This Row],[Revenue]] &lt;= 2000000, "High Income")</f>
        <v>Low Income</v>
      </c>
    </row>
    <row r="1774" spans="1:20" x14ac:dyDescent="0.35">
      <c r="A1774" s="1" t="s">
        <v>1801</v>
      </c>
      <c r="B1774" s="1" t="s">
        <v>34</v>
      </c>
      <c r="C1774" s="1" t="s">
        <v>26</v>
      </c>
      <c r="D1774">
        <v>3.6</v>
      </c>
      <c r="E1774">
        <v>61</v>
      </c>
      <c r="F1774">
        <v>54.06</v>
      </c>
      <c r="G1774">
        <v>2393</v>
      </c>
      <c r="H1774">
        <v>27596</v>
      </c>
      <c r="I1774">
        <v>2</v>
      </c>
      <c r="J1774">
        <v>222</v>
      </c>
      <c r="K1774">
        <v>189.45</v>
      </c>
      <c r="L1774">
        <v>4.7</v>
      </c>
      <c r="M1774">
        <v>6</v>
      </c>
      <c r="N1774" s="1" t="s">
        <v>27</v>
      </c>
      <c r="O1774">
        <v>10</v>
      </c>
      <c r="P1774">
        <v>17</v>
      </c>
      <c r="Q1774">
        <v>27</v>
      </c>
      <c r="R1774" t="str" cm="1">
        <f t="array" ref="R1774">_xlfn.IFS(Restaurant_Data[[#This Row],[Total Reservations]]&lt;=50, "Low", Restaurant_Data[[#This Row],[Total Reservations]]&lt;=100, "Medium", Restaurant_Data[[#This Row],[Total Reservations]]&lt;=200, "High")</f>
        <v>Low</v>
      </c>
      <c r="S1774" s="4">
        <v>736410.46</v>
      </c>
      <c r="T1774" t="str" cm="1">
        <f t="array" ref="T1774">_xlfn.IFS(Restaurant_Data[[#This Row],[Revenue]]&lt;= 500000, "Low Income", Restaurant_Data[[#This Row],[Revenue]]&lt;=1000000, "Middle Income", Restaurant_Data[[#This Row],[Revenue]] &lt;= 2000000, "High Income")</f>
        <v>Middle Income</v>
      </c>
    </row>
    <row r="1775" spans="1:20" x14ac:dyDescent="0.35">
      <c r="A1775" s="1" t="s">
        <v>1802</v>
      </c>
      <c r="B1775" s="1" t="s">
        <v>23</v>
      </c>
      <c r="C1775" s="1" t="s">
        <v>24</v>
      </c>
      <c r="D1775">
        <v>4.3</v>
      </c>
      <c r="E1775">
        <v>72</v>
      </c>
      <c r="F1775">
        <v>25.88</v>
      </c>
      <c r="G1775">
        <v>4141</v>
      </c>
      <c r="H1775">
        <v>49128</v>
      </c>
      <c r="I1775">
        <v>18</v>
      </c>
      <c r="J1775">
        <v>377</v>
      </c>
      <c r="K1775">
        <v>180.44</v>
      </c>
      <c r="L1775">
        <v>5.0999999999999996</v>
      </c>
      <c r="M1775">
        <v>4.4000000000000004</v>
      </c>
      <c r="N1775" s="1" t="s">
        <v>21</v>
      </c>
      <c r="O1775">
        <v>65</v>
      </c>
      <c r="P1775">
        <v>28</v>
      </c>
      <c r="Q1775">
        <v>93</v>
      </c>
      <c r="R1775" t="str" cm="1">
        <f t="array" ref="R1775">_xlfn.IFS(Restaurant_Data[[#This Row],[Total Reservations]]&lt;=50, "Low", Restaurant_Data[[#This Row],[Total Reservations]]&lt;=100, "Medium", Restaurant_Data[[#This Row],[Total Reservations]]&lt;=200, "High")</f>
        <v>Medium</v>
      </c>
      <c r="S1775" s="4">
        <v>442654.58</v>
      </c>
      <c r="T1775" t="str" cm="1">
        <f t="array" ref="T1775">_xlfn.IFS(Restaurant_Data[[#This Row],[Revenue]]&lt;= 500000, "Low Income", Restaurant_Data[[#This Row],[Revenue]]&lt;=1000000, "Middle Income", Restaurant_Data[[#This Row],[Revenue]] &lt;= 2000000, "High Income")</f>
        <v>Low Income</v>
      </c>
    </row>
    <row r="1776" spans="1:20" x14ac:dyDescent="0.35">
      <c r="A1776" s="1" t="s">
        <v>1803</v>
      </c>
      <c r="B1776" s="1" t="s">
        <v>34</v>
      </c>
      <c r="C1776" s="1" t="s">
        <v>26</v>
      </c>
      <c r="D1776">
        <v>3</v>
      </c>
      <c r="E1776">
        <v>63</v>
      </c>
      <c r="F1776">
        <v>47.28</v>
      </c>
      <c r="G1776">
        <v>1765</v>
      </c>
      <c r="H1776">
        <v>19485</v>
      </c>
      <c r="I1776">
        <v>16</v>
      </c>
      <c r="J1776">
        <v>172</v>
      </c>
      <c r="K1776">
        <v>60.71</v>
      </c>
      <c r="L1776">
        <v>8.8000000000000007</v>
      </c>
      <c r="M1776">
        <v>9</v>
      </c>
      <c r="N1776" s="1" t="s">
        <v>27</v>
      </c>
      <c r="O1776">
        <v>53</v>
      </c>
      <c r="P1776">
        <v>10</v>
      </c>
      <c r="Q1776">
        <v>63</v>
      </c>
      <c r="R1776" t="str" cm="1">
        <f t="array" ref="R1776">_xlfn.IFS(Restaurant_Data[[#This Row],[Total Reservations]]&lt;=50, "Low", Restaurant_Data[[#This Row],[Total Reservations]]&lt;=100, "Medium", Restaurant_Data[[#This Row],[Total Reservations]]&lt;=200, "High")</f>
        <v>Medium</v>
      </c>
      <c r="S1776" s="4">
        <v>684166.55</v>
      </c>
      <c r="T1776" t="str" cm="1">
        <f t="array" ref="T1776">_xlfn.IFS(Restaurant_Data[[#This Row],[Revenue]]&lt;= 500000, "Low Income", Restaurant_Data[[#This Row],[Revenue]]&lt;=1000000, "Middle Income", Restaurant_Data[[#This Row],[Revenue]] &lt;= 2000000, "High Income")</f>
        <v>Middle Income</v>
      </c>
    </row>
    <row r="1777" spans="1:20" x14ac:dyDescent="0.35">
      <c r="A1777" s="1" t="s">
        <v>1804</v>
      </c>
      <c r="B1777" s="1" t="s">
        <v>19</v>
      </c>
      <c r="C1777" s="1" t="s">
        <v>20</v>
      </c>
      <c r="D1777">
        <v>4.5</v>
      </c>
      <c r="E1777">
        <v>48</v>
      </c>
      <c r="F1777">
        <v>66.599999999999994</v>
      </c>
      <c r="G1777">
        <v>3597</v>
      </c>
      <c r="H1777">
        <v>40382</v>
      </c>
      <c r="I1777">
        <v>10</v>
      </c>
      <c r="J1777">
        <v>778</v>
      </c>
      <c r="K1777">
        <v>222.35</v>
      </c>
      <c r="L1777">
        <v>1.2</v>
      </c>
      <c r="M1777">
        <v>8.5</v>
      </c>
      <c r="N1777" s="1" t="s">
        <v>27</v>
      </c>
      <c r="O1777">
        <v>22</v>
      </c>
      <c r="P1777">
        <v>17</v>
      </c>
      <c r="Q1777">
        <v>39</v>
      </c>
      <c r="R1777" t="str" cm="1">
        <f t="array" ref="R1777">_xlfn.IFS(Restaurant_Data[[#This Row],[Total Reservations]]&lt;=50, "Low", Restaurant_Data[[#This Row],[Total Reservations]]&lt;=100, "Medium", Restaurant_Data[[#This Row],[Total Reservations]]&lt;=200, "High")</f>
        <v>Low</v>
      </c>
      <c r="S1777" s="4">
        <v>726517.2</v>
      </c>
      <c r="T1777" t="str" cm="1">
        <f t="array" ref="T1777">_xlfn.IFS(Restaurant_Data[[#This Row],[Revenue]]&lt;= 500000, "Low Income", Restaurant_Data[[#This Row],[Revenue]]&lt;=1000000, "Middle Income", Restaurant_Data[[#This Row],[Revenue]] &lt;= 2000000, "High Income")</f>
        <v>Middle Income</v>
      </c>
    </row>
    <row r="1778" spans="1:20" x14ac:dyDescent="0.35">
      <c r="A1778" s="1" t="s">
        <v>1805</v>
      </c>
      <c r="B1778" s="1" t="s">
        <v>23</v>
      </c>
      <c r="C1778" s="1" t="s">
        <v>26</v>
      </c>
      <c r="D1778">
        <v>3.5</v>
      </c>
      <c r="E1778">
        <v>80</v>
      </c>
      <c r="F1778">
        <v>54.14</v>
      </c>
      <c r="G1778">
        <v>1543</v>
      </c>
      <c r="H1778">
        <v>20016</v>
      </c>
      <c r="I1778">
        <v>19</v>
      </c>
      <c r="J1778">
        <v>516</v>
      </c>
      <c r="K1778">
        <v>193.06</v>
      </c>
      <c r="L1778">
        <v>8.1999999999999993</v>
      </c>
      <c r="M1778">
        <v>8.4</v>
      </c>
      <c r="N1778" s="1" t="s">
        <v>27</v>
      </c>
      <c r="O1778">
        <v>8</v>
      </c>
      <c r="P1778">
        <v>32</v>
      </c>
      <c r="Q1778">
        <v>40</v>
      </c>
      <c r="R1778" t="str" cm="1">
        <f t="array" ref="R1778">_xlfn.IFS(Restaurant_Data[[#This Row],[Total Reservations]]&lt;=50, "Low", Restaurant_Data[[#This Row],[Total Reservations]]&lt;=100, "Medium", Restaurant_Data[[#This Row],[Total Reservations]]&lt;=200, "High")</f>
        <v>Low</v>
      </c>
      <c r="S1778" s="4">
        <v>982345.7</v>
      </c>
      <c r="T1778" t="str" cm="1">
        <f t="array" ref="T1778">_xlfn.IFS(Restaurant_Data[[#This Row],[Revenue]]&lt;= 500000, "Low Income", Restaurant_Data[[#This Row],[Revenue]]&lt;=1000000, "Middle Income", Restaurant_Data[[#This Row],[Revenue]] &lt;= 2000000, "High Income")</f>
        <v>Middle Income</v>
      </c>
    </row>
    <row r="1779" spans="1:20" x14ac:dyDescent="0.35">
      <c r="A1779" s="1" t="s">
        <v>1806</v>
      </c>
      <c r="B1779" s="1" t="s">
        <v>23</v>
      </c>
      <c r="C1779" s="1" t="s">
        <v>31</v>
      </c>
      <c r="D1779">
        <v>3.6</v>
      </c>
      <c r="E1779">
        <v>74</v>
      </c>
      <c r="F1779">
        <v>39.49</v>
      </c>
      <c r="G1779">
        <v>1976</v>
      </c>
      <c r="H1779">
        <v>24654</v>
      </c>
      <c r="I1779">
        <v>4</v>
      </c>
      <c r="J1779">
        <v>685</v>
      </c>
      <c r="K1779">
        <v>205.77</v>
      </c>
      <c r="L1779">
        <v>5</v>
      </c>
      <c r="M1779">
        <v>7.6</v>
      </c>
      <c r="N1779" s="1" t="s">
        <v>21</v>
      </c>
      <c r="O1779">
        <v>19</v>
      </c>
      <c r="P1779">
        <v>2</v>
      </c>
      <c r="Q1779">
        <v>21</v>
      </c>
      <c r="R1779" t="str" cm="1">
        <f t="array" ref="R1779">_xlfn.IFS(Restaurant_Data[[#This Row],[Total Reservations]]&lt;=50, "Low", Restaurant_Data[[#This Row],[Total Reservations]]&lt;=100, "Medium", Restaurant_Data[[#This Row],[Total Reservations]]&lt;=200, "High")</f>
        <v>Low</v>
      </c>
      <c r="S1779" s="4">
        <v>656670.93000000005</v>
      </c>
      <c r="T1779" t="str" cm="1">
        <f t="array" ref="T1779">_xlfn.IFS(Restaurant_Data[[#This Row],[Revenue]]&lt;= 500000, "Low Income", Restaurant_Data[[#This Row],[Revenue]]&lt;=1000000, "Middle Income", Restaurant_Data[[#This Row],[Revenue]] &lt;= 2000000, "High Income")</f>
        <v>Middle Income</v>
      </c>
    </row>
    <row r="1780" spans="1:20" x14ac:dyDescent="0.35">
      <c r="A1780" s="1" t="s">
        <v>1807</v>
      </c>
      <c r="B1780" s="1" t="s">
        <v>23</v>
      </c>
      <c r="C1780" s="1" t="s">
        <v>37</v>
      </c>
      <c r="D1780">
        <v>4.0999999999999996</v>
      </c>
      <c r="E1780">
        <v>82</v>
      </c>
      <c r="F1780">
        <v>60.81</v>
      </c>
      <c r="G1780">
        <v>4212</v>
      </c>
      <c r="H1780">
        <v>43284</v>
      </c>
      <c r="I1780">
        <v>7</v>
      </c>
      <c r="J1780">
        <v>865</v>
      </c>
      <c r="K1780">
        <v>182.44</v>
      </c>
      <c r="L1780">
        <v>5.2</v>
      </c>
      <c r="M1780">
        <v>6.5</v>
      </c>
      <c r="N1780" s="1" t="s">
        <v>27</v>
      </c>
      <c r="O1780">
        <v>8</v>
      </c>
      <c r="P1780">
        <v>4</v>
      </c>
      <c r="Q1780">
        <v>12</v>
      </c>
      <c r="R1780" t="str" cm="1">
        <f t="array" ref="R1780">_xlfn.IFS(Restaurant_Data[[#This Row],[Total Reservations]]&lt;=50, "Low", Restaurant_Data[[#This Row],[Total Reservations]]&lt;=100, "Medium", Restaurant_Data[[#This Row],[Total Reservations]]&lt;=200, "High")</f>
        <v>Low</v>
      </c>
      <c r="S1780" s="4">
        <v>1115817.8999999999</v>
      </c>
      <c r="T1780" t="str" cm="1">
        <f t="array" ref="T1780">_xlfn.IFS(Restaurant_Data[[#This Row],[Revenue]]&lt;= 500000, "Low Income", Restaurant_Data[[#This Row],[Revenue]]&lt;=1000000, "Middle Income", Restaurant_Data[[#This Row],[Revenue]] &lt;= 2000000, "High Income")</f>
        <v>High Income</v>
      </c>
    </row>
    <row r="1781" spans="1:20" x14ac:dyDescent="0.35">
      <c r="A1781" s="1" t="s">
        <v>1808</v>
      </c>
      <c r="B1781" s="1" t="s">
        <v>19</v>
      </c>
      <c r="C1781" s="1" t="s">
        <v>26</v>
      </c>
      <c r="D1781">
        <v>3.4</v>
      </c>
      <c r="E1781">
        <v>39</v>
      </c>
      <c r="F1781">
        <v>46.15</v>
      </c>
      <c r="G1781">
        <v>2691</v>
      </c>
      <c r="H1781">
        <v>27661</v>
      </c>
      <c r="I1781">
        <v>16</v>
      </c>
      <c r="J1781">
        <v>739</v>
      </c>
      <c r="K1781">
        <v>230.5</v>
      </c>
      <c r="L1781">
        <v>3.9</v>
      </c>
      <c r="M1781">
        <v>4.3</v>
      </c>
      <c r="N1781" s="1" t="s">
        <v>21</v>
      </c>
      <c r="O1781">
        <v>14</v>
      </c>
      <c r="P1781">
        <v>15</v>
      </c>
      <c r="Q1781">
        <v>29</v>
      </c>
      <c r="R1781" t="str" cm="1">
        <f t="array" ref="R1781">_xlfn.IFS(Restaurant_Data[[#This Row],[Total Reservations]]&lt;=50, "Low", Restaurant_Data[[#This Row],[Total Reservations]]&lt;=100, "Medium", Restaurant_Data[[#This Row],[Total Reservations]]&lt;=200, "High")</f>
        <v>Low</v>
      </c>
      <c r="S1781" s="4">
        <v>422503.05</v>
      </c>
      <c r="T1781" t="str" cm="1">
        <f t="array" ref="T1781">_xlfn.IFS(Restaurant_Data[[#This Row],[Revenue]]&lt;= 500000, "Low Income", Restaurant_Data[[#This Row],[Revenue]]&lt;=1000000, "Middle Income", Restaurant_Data[[#This Row],[Revenue]] &lt;= 2000000, "High Income")</f>
        <v>Low Income</v>
      </c>
    </row>
    <row r="1782" spans="1:20" x14ac:dyDescent="0.35">
      <c r="A1782" s="1" t="s">
        <v>1809</v>
      </c>
      <c r="B1782" s="1" t="s">
        <v>34</v>
      </c>
      <c r="C1782" s="1" t="s">
        <v>24</v>
      </c>
      <c r="D1782">
        <v>4.8</v>
      </c>
      <c r="E1782">
        <v>56</v>
      </c>
      <c r="F1782">
        <v>26.49</v>
      </c>
      <c r="G1782">
        <v>2738</v>
      </c>
      <c r="H1782">
        <v>36909</v>
      </c>
      <c r="I1782">
        <v>19</v>
      </c>
      <c r="J1782">
        <v>280</v>
      </c>
      <c r="K1782">
        <v>181.25</v>
      </c>
      <c r="L1782">
        <v>6.5</v>
      </c>
      <c r="M1782">
        <v>4.8</v>
      </c>
      <c r="N1782" s="1" t="s">
        <v>21</v>
      </c>
      <c r="O1782">
        <v>41</v>
      </c>
      <c r="P1782">
        <v>3</v>
      </c>
      <c r="Q1782">
        <v>44</v>
      </c>
      <c r="R1782" t="str" cm="1">
        <f t="array" ref="R1782">_xlfn.IFS(Restaurant_Data[[#This Row],[Total Reservations]]&lt;=50, "Low", Restaurant_Data[[#This Row],[Total Reservations]]&lt;=100, "Medium", Restaurant_Data[[#This Row],[Total Reservations]]&lt;=200, "High")</f>
        <v>Low</v>
      </c>
      <c r="S1782" s="4">
        <v>357201.37</v>
      </c>
      <c r="T1782" t="str" cm="1">
        <f t="array" ref="T1782">_xlfn.IFS(Restaurant_Data[[#This Row],[Revenue]]&lt;= 500000, "Low Income", Restaurant_Data[[#This Row],[Revenue]]&lt;=1000000, "Middle Income", Restaurant_Data[[#This Row],[Revenue]] &lt;= 2000000, "High Income")</f>
        <v>Low Income</v>
      </c>
    </row>
    <row r="1783" spans="1:20" x14ac:dyDescent="0.35">
      <c r="A1783" s="1" t="s">
        <v>1810</v>
      </c>
      <c r="B1783" s="1" t="s">
        <v>23</v>
      </c>
      <c r="C1783" s="1" t="s">
        <v>42</v>
      </c>
      <c r="D1783">
        <v>3.2</v>
      </c>
      <c r="E1783">
        <v>86</v>
      </c>
      <c r="F1783">
        <v>43.95</v>
      </c>
      <c r="G1783">
        <v>5917</v>
      </c>
      <c r="H1783">
        <v>64734</v>
      </c>
      <c r="I1783">
        <v>5</v>
      </c>
      <c r="J1783">
        <v>361</v>
      </c>
      <c r="K1783">
        <v>280.57</v>
      </c>
      <c r="L1783">
        <v>7.1</v>
      </c>
      <c r="M1783">
        <v>6.8</v>
      </c>
      <c r="N1783" s="1" t="s">
        <v>21</v>
      </c>
      <c r="O1783">
        <v>33</v>
      </c>
      <c r="P1783">
        <v>17</v>
      </c>
      <c r="Q1783">
        <v>50</v>
      </c>
      <c r="R1783" t="str" cm="1">
        <f t="array" ref="R1783">_xlfn.IFS(Restaurant_Data[[#This Row],[Total Reservations]]&lt;=50, "Low", Restaurant_Data[[#This Row],[Total Reservations]]&lt;=100, "Medium", Restaurant_Data[[#This Row],[Total Reservations]]&lt;=200, "High")</f>
        <v>Low</v>
      </c>
      <c r="S1783" s="4">
        <v>854736</v>
      </c>
      <c r="T1783" t="str" cm="1">
        <f t="array" ref="T1783">_xlfn.IFS(Restaurant_Data[[#This Row],[Revenue]]&lt;= 500000, "Low Income", Restaurant_Data[[#This Row],[Revenue]]&lt;=1000000, "Middle Income", Restaurant_Data[[#This Row],[Revenue]] &lt;= 2000000, "High Income")</f>
        <v>Middle Income</v>
      </c>
    </row>
    <row r="1784" spans="1:20" x14ac:dyDescent="0.35">
      <c r="A1784" s="1" t="s">
        <v>1811</v>
      </c>
      <c r="B1784" s="1" t="s">
        <v>19</v>
      </c>
      <c r="C1784" s="1" t="s">
        <v>26</v>
      </c>
      <c r="D1784">
        <v>3.9</v>
      </c>
      <c r="E1784">
        <v>45</v>
      </c>
      <c r="F1784">
        <v>55.22</v>
      </c>
      <c r="G1784">
        <v>1988</v>
      </c>
      <c r="H1784">
        <v>20144</v>
      </c>
      <c r="I1784">
        <v>5</v>
      </c>
      <c r="J1784">
        <v>698</v>
      </c>
      <c r="K1784">
        <v>285.88</v>
      </c>
      <c r="L1784">
        <v>2.4</v>
      </c>
      <c r="M1784">
        <v>2.6</v>
      </c>
      <c r="N1784" s="1" t="s">
        <v>21</v>
      </c>
      <c r="O1784">
        <v>14</v>
      </c>
      <c r="P1784">
        <v>26</v>
      </c>
      <c r="Q1784">
        <v>40</v>
      </c>
      <c r="R1784" t="str" cm="1">
        <f t="array" ref="R1784">_xlfn.IFS(Restaurant_Data[[#This Row],[Total Reservations]]&lt;=50, "Low", Restaurant_Data[[#This Row],[Total Reservations]]&lt;=100, "Medium", Restaurant_Data[[#This Row],[Total Reservations]]&lt;=200, "High")</f>
        <v>Low</v>
      </c>
      <c r="S1784" s="4">
        <v>559287.1</v>
      </c>
      <c r="T1784" t="str" cm="1">
        <f t="array" ref="T1784">_xlfn.IFS(Restaurant_Data[[#This Row],[Revenue]]&lt;= 500000, "Low Income", Restaurant_Data[[#This Row],[Revenue]]&lt;=1000000, "Middle Income", Restaurant_Data[[#This Row],[Revenue]] &lt;= 2000000, "High Income")</f>
        <v>Middle Income</v>
      </c>
    </row>
    <row r="1785" spans="1:20" x14ac:dyDescent="0.35">
      <c r="A1785" s="1" t="s">
        <v>1812</v>
      </c>
      <c r="B1785" s="1" t="s">
        <v>34</v>
      </c>
      <c r="C1785" s="1" t="s">
        <v>26</v>
      </c>
      <c r="D1785">
        <v>4.7</v>
      </c>
      <c r="E1785">
        <v>57</v>
      </c>
      <c r="F1785">
        <v>47.19</v>
      </c>
      <c r="G1785">
        <v>1245</v>
      </c>
      <c r="H1785">
        <v>13234</v>
      </c>
      <c r="I1785">
        <v>7</v>
      </c>
      <c r="J1785">
        <v>525</v>
      </c>
      <c r="K1785">
        <v>231.67</v>
      </c>
      <c r="L1785">
        <v>6.1</v>
      </c>
      <c r="M1785">
        <v>8.5</v>
      </c>
      <c r="N1785" s="1" t="s">
        <v>27</v>
      </c>
      <c r="O1785">
        <v>32</v>
      </c>
      <c r="P1785">
        <v>17</v>
      </c>
      <c r="Q1785">
        <v>49</v>
      </c>
      <c r="R1785" t="str" cm="1">
        <f t="array" ref="R1785">_xlfn.IFS(Restaurant_Data[[#This Row],[Total Reservations]]&lt;=50, "Low", Restaurant_Data[[#This Row],[Total Reservations]]&lt;=100, "Medium", Restaurant_Data[[#This Row],[Total Reservations]]&lt;=200, "High")</f>
        <v>Low</v>
      </c>
      <c r="S1785" s="4">
        <v>609264.28</v>
      </c>
      <c r="T1785" t="str" cm="1">
        <f t="array" ref="T1785">_xlfn.IFS(Restaurant_Data[[#This Row],[Revenue]]&lt;= 500000, "Low Income", Restaurant_Data[[#This Row],[Revenue]]&lt;=1000000, "Middle Income", Restaurant_Data[[#This Row],[Revenue]] &lt;= 2000000, "High Income")</f>
        <v>Middle Income</v>
      </c>
    </row>
    <row r="1786" spans="1:20" x14ac:dyDescent="0.35">
      <c r="A1786" s="1" t="s">
        <v>1813</v>
      </c>
      <c r="B1786" s="1" t="s">
        <v>19</v>
      </c>
      <c r="C1786" s="1" t="s">
        <v>20</v>
      </c>
      <c r="D1786">
        <v>4.2</v>
      </c>
      <c r="E1786">
        <v>46</v>
      </c>
      <c r="F1786">
        <v>65.12</v>
      </c>
      <c r="G1786">
        <v>2877</v>
      </c>
      <c r="H1786">
        <v>28236</v>
      </c>
      <c r="I1786">
        <v>17</v>
      </c>
      <c r="J1786">
        <v>239</v>
      </c>
      <c r="K1786">
        <v>277.94</v>
      </c>
      <c r="L1786">
        <v>5.2</v>
      </c>
      <c r="M1786">
        <v>9.4</v>
      </c>
      <c r="N1786" s="1" t="s">
        <v>21</v>
      </c>
      <c r="O1786">
        <v>43</v>
      </c>
      <c r="P1786">
        <v>1</v>
      </c>
      <c r="Q1786">
        <v>44</v>
      </c>
      <c r="R1786" t="str" cm="1">
        <f t="array" ref="R1786">_xlfn.IFS(Restaurant_Data[[#This Row],[Total Reservations]]&lt;=50, "Low", Restaurant_Data[[#This Row],[Total Reservations]]&lt;=100, "Medium", Restaurant_Data[[#This Row],[Total Reservations]]&lt;=200, "High")</f>
        <v>Low</v>
      </c>
      <c r="S1786" s="4">
        <v>689389.46</v>
      </c>
      <c r="T1786" t="str" cm="1">
        <f t="array" ref="T1786">_xlfn.IFS(Restaurant_Data[[#This Row],[Revenue]]&lt;= 500000, "Low Income", Restaurant_Data[[#This Row],[Revenue]]&lt;=1000000, "Middle Income", Restaurant_Data[[#This Row],[Revenue]] &lt;= 2000000, "High Income")</f>
        <v>Middle Income</v>
      </c>
    </row>
    <row r="1787" spans="1:20" x14ac:dyDescent="0.35">
      <c r="A1787" s="1" t="s">
        <v>1814</v>
      </c>
      <c r="B1787" s="1" t="s">
        <v>34</v>
      </c>
      <c r="C1787" s="1" t="s">
        <v>24</v>
      </c>
      <c r="D1787">
        <v>3.6</v>
      </c>
      <c r="E1787">
        <v>62</v>
      </c>
      <c r="F1787">
        <v>28.64</v>
      </c>
      <c r="G1787">
        <v>2782</v>
      </c>
      <c r="H1787">
        <v>34571</v>
      </c>
      <c r="I1787">
        <v>1</v>
      </c>
      <c r="J1787">
        <v>550</v>
      </c>
      <c r="K1787">
        <v>280.79000000000002</v>
      </c>
      <c r="L1787">
        <v>8</v>
      </c>
      <c r="M1787">
        <v>1.9</v>
      </c>
      <c r="N1787" s="1" t="s">
        <v>21</v>
      </c>
      <c r="O1787">
        <v>21</v>
      </c>
      <c r="P1787">
        <v>5</v>
      </c>
      <c r="Q1787">
        <v>26</v>
      </c>
      <c r="R1787" t="str" cm="1">
        <f t="array" ref="R1787">_xlfn.IFS(Restaurant_Data[[#This Row],[Total Reservations]]&lt;=50, "Low", Restaurant_Data[[#This Row],[Total Reservations]]&lt;=100, "Medium", Restaurant_Data[[#This Row],[Total Reservations]]&lt;=200, "High")</f>
        <v>Low</v>
      </c>
      <c r="S1787" s="4">
        <v>402570.11</v>
      </c>
      <c r="T1787" t="str" cm="1">
        <f t="array" ref="T1787">_xlfn.IFS(Restaurant_Data[[#This Row],[Revenue]]&lt;= 500000, "Low Income", Restaurant_Data[[#This Row],[Revenue]]&lt;=1000000, "Middle Income", Restaurant_Data[[#This Row],[Revenue]] &lt;= 2000000, "High Income")</f>
        <v>Low Income</v>
      </c>
    </row>
    <row r="1788" spans="1:20" x14ac:dyDescent="0.35">
      <c r="A1788" s="1" t="s">
        <v>1815</v>
      </c>
      <c r="B1788" s="1" t="s">
        <v>19</v>
      </c>
      <c r="C1788" s="1" t="s">
        <v>31</v>
      </c>
      <c r="D1788">
        <v>3.8</v>
      </c>
      <c r="E1788">
        <v>40</v>
      </c>
      <c r="F1788">
        <v>30.34</v>
      </c>
      <c r="G1788">
        <v>3779</v>
      </c>
      <c r="H1788">
        <v>46052</v>
      </c>
      <c r="I1788">
        <v>3</v>
      </c>
      <c r="J1788">
        <v>682</v>
      </c>
      <c r="K1788">
        <v>115.5</v>
      </c>
      <c r="L1788">
        <v>5.9</v>
      </c>
      <c r="M1788">
        <v>1.2</v>
      </c>
      <c r="N1788" s="1" t="s">
        <v>21</v>
      </c>
      <c r="O1788">
        <v>35</v>
      </c>
      <c r="P1788">
        <v>34</v>
      </c>
      <c r="Q1788">
        <v>69</v>
      </c>
      <c r="R1788" t="str" cm="1">
        <f t="array" ref="R1788">_xlfn.IFS(Restaurant_Data[[#This Row],[Total Reservations]]&lt;=50, "Low", Restaurant_Data[[#This Row],[Total Reservations]]&lt;=100, "Medium", Restaurant_Data[[#This Row],[Total Reservations]]&lt;=200, "High")</f>
        <v>Medium</v>
      </c>
      <c r="S1788" s="4">
        <v>283756.96000000002</v>
      </c>
      <c r="T1788" t="str" cm="1">
        <f t="array" ref="T1788">_xlfn.IFS(Restaurant_Data[[#This Row],[Revenue]]&lt;= 500000, "Low Income", Restaurant_Data[[#This Row],[Revenue]]&lt;=1000000, "Middle Income", Restaurant_Data[[#This Row],[Revenue]] &lt;= 2000000, "High Income")</f>
        <v>Low Income</v>
      </c>
    </row>
    <row r="1789" spans="1:20" x14ac:dyDescent="0.35">
      <c r="A1789" s="1" t="s">
        <v>1816</v>
      </c>
      <c r="B1789" s="1" t="s">
        <v>34</v>
      </c>
      <c r="C1789" s="1" t="s">
        <v>42</v>
      </c>
      <c r="D1789">
        <v>4.4000000000000004</v>
      </c>
      <c r="E1789">
        <v>69</v>
      </c>
      <c r="F1789">
        <v>44.11</v>
      </c>
      <c r="G1789">
        <v>1478</v>
      </c>
      <c r="H1789">
        <v>22406</v>
      </c>
      <c r="I1789">
        <v>16</v>
      </c>
      <c r="J1789">
        <v>336</v>
      </c>
      <c r="K1789">
        <v>298.48</v>
      </c>
      <c r="L1789">
        <v>4.9000000000000004</v>
      </c>
      <c r="M1789">
        <v>2.2999999999999998</v>
      </c>
      <c r="N1789" s="1" t="s">
        <v>21</v>
      </c>
      <c r="O1789">
        <v>41</v>
      </c>
      <c r="P1789">
        <v>10</v>
      </c>
      <c r="Q1789">
        <v>51</v>
      </c>
      <c r="R1789" t="str" cm="1">
        <f t="array" ref="R1789">_xlfn.IFS(Restaurant_Data[[#This Row],[Total Reservations]]&lt;=50, "Low", Restaurant_Data[[#This Row],[Total Reservations]]&lt;=100, "Medium", Restaurant_Data[[#This Row],[Total Reservations]]&lt;=200, "High")</f>
        <v>Medium</v>
      </c>
      <c r="S1789" s="4">
        <v>692405.12</v>
      </c>
      <c r="T1789" t="str" cm="1">
        <f t="array" ref="T1789">_xlfn.IFS(Restaurant_Data[[#This Row],[Revenue]]&lt;= 500000, "Low Income", Restaurant_Data[[#This Row],[Revenue]]&lt;=1000000, "Middle Income", Restaurant_Data[[#This Row],[Revenue]] &lt;= 2000000, "High Income")</f>
        <v>Middle Income</v>
      </c>
    </row>
    <row r="1790" spans="1:20" x14ac:dyDescent="0.35">
      <c r="A1790" s="1" t="s">
        <v>1817</v>
      </c>
      <c r="B1790" s="1" t="s">
        <v>23</v>
      </c>
      <c r="C1790" s="1" t="s">
        <v>37</v>
      </c>
      <c r="D1790">
        <v>4.9000000000000004</v>
      </c>
      <c r="E1790">
        <v>87</v>
      </c>
      <c r="F1790">
        <v>60.41</v>
      </c>
      <c r="G1790">
        <v>2617</v>
      </c>
      <c r="H1790">
        <v>30951</v>
      </c>
      <c r="I1790">
        <v>2</v>
      </c>
      <c r="J1790">
        <v>370</v>
      </c>
      <c r="K1790">
        <v>116.86</v>
      </c>
      <c r="L1790">
        <v>5.8</v>
      </c>
      <c r="M1790">
        <v>7.8</v>
      </c>
      <c r="N1790" s="1" t="s">
        <v>27</v>
      </c>
      <c r="O1790">
        <v>13</v>
      </c>
      <c r="P1790">
        <v>37</v>
      </c>
      <c r="Q1790">
        <v>50</v>
      </c>
      <c r="R1790" t="str" cm="1">
        <f t="array" ref="R1790">_xlfn.IFS(Restaurant_Data[[#This Row],[Total Reservations]]&lt;=50, "Low", Restaurant_Data[[#This Row],[Total Reservations]]&lt;=100, "Medium", Restaurant_Data[[#This Row],[Total Reservations]]&lt;=200, "High")</f>
        <v>Low</v>
      </c>
      <c r="S1790" s="4">
        <v>1169025.28</v>
      </c>
      <c r="T1790" t="str" cm="1">
        <f t="array" ref="T1790">_xlfn.IFS(Restaurant_Data[[#This Row],[Revenue]]&lt;= 500000, "Low Income", Restaurant_Data[[#This Row],[Revenue]]&lt;=1000000, "Middle Income", Restaurant_Data[[#This Row],[Revenue]] &lt;= 2000000, "High Income")</f>
        <v>High Income</v>
      </c>
    </row>
    <row r="1791" spans="1:20" x14ac:dyDescent="0.35">
      <c r="A1791" s="1" t="s">
        <v>1818</v>
      </c>
      <c r="B1791" s="1" t="s">
        <v>34</v>
      </c>
      <c r="C1791" s="1" t="s">
        <v>26</v>
      </c>
      <c r="D1791">
        <v>4.8</v>
      </c>
      <c r="E1791">
        <v>54</v>
      </c>
      <c r="F1791">
        <v>52.06</v>
      </c>
      <c r="G1791">
        <v>3528</v>
      </c>
      <c r="H1791">
        <v>35147</v>
      </c>
      <c r="I1791">
        <v>1</v>
      </c>
      <c r="J1791">
        <v>922</v>
      </c>
      <c r="K1791">
        <v>54.63</v>
      </c>
      <c r="L1791">
        <v>5.4</v>
      </c>
      <c r="M1791">
        <v>2</v>
      </c>
      <c r="N1791" s="1" t="s">
        <v>21</v>
      </c>
      <c r="O1791">
        <v>41</v>
      </c>
      <c r="P1791">
        <v>0</v>
      </c>
      <c r="Q1791">
        <v>41</v>
      </c>
      <c r="R1791" t="str" cm="1">
        <f t="array" ref="R1791">_xlfn.IFS(Restaurant_Data[[#This Row],[Total Reservations]]&lt;=50, "Low", Restaurant_Data[[#This Row],[Total Reservations]]&lt;=100, "Medium", Restaurant_Data[[#This Row],[Total Reservations]]&lt;=200, "High")</f>
        <v>Low</v>
      </c>
      <c r="S1791" s="4">
        <v>631389.37</v>
      </c>
      <c r="T1791" t="str" cm="1">
        <f t="array" ref="T1791">_xlfn.IFS(Restaurant_Data[[#This Row],[Revenue]]&lt;= 500000, "Low Income", Restaurant_Data[[#This Row],[Revenue]]&lt;=1000000, "Middle Income", Restaurant_Data[[#This Row],[Revenue]] &lt;= 2000000, "High Income")</f>
        <v>Middle Income</v>
      </c>
    </row>
    <row r="1792" spans="1:20" x14ac:dyDescent="0.35">
      <c r="A1792" s="1" t="s">
        <v>1819</v>
      </c>
      <c r="B1792" s="1" t="s">
        <v>19</v>
      </c>
      <c r="C1792" s="1" t="s">
        <v>31</v>
      </c>
      <c r="D1792">
        <v>3.7</v>
      </c>
      <c r="E1792">
        <v>35</v>
      </c>
      <c r="F1792">
        <v>34.53</v>
      </c>
      <c r="G1792">
        <v>3269</v>
      </c>
      <c r="H1792">
        <v>31578</v>
      </c>
      <c r="I1792">
        <v>7</v>
      </c>
      <c r="J1792">
        <v>110</v>
      </c>
      <c r="K1792">
        <v>290.56</v>
      </c>
      <c r="L1792">
        <v>9.4</v>
      </c>
      <c r="M1792">
        <v>4.4000000000000004</v>
      </c>
      <c r="N1792" s="1" t="s">
        <v>21</v>
      </c>
      <c r="O1792">
        <v>14</v>
      </c>
      <c r="P1792">
        <v>20</v>
      </c>
      <c r="Q1792">
        <v>34</v>
      </c>
      <c r="R1792" t="str" cm="1">
        <f t="array" ref="R1792">_xlfn.IFS(Restaurant_Data[[#This Row],[Total Reservations]]&lt;=50, "Low", Restaurant_Data[[#This Row],[Total Reservations]]&lt;=100, "Medium", Restaurant_Data[[#This Row],[Total Reservations]]&lt;=200, "High")</f>
        <v>Low</v>
      </c>
      <c r="S1792" s="4">
        <v>286448.87</v>
      </c>
      <c r="T1792" t="str" cm="1">
        <f t="array" ref="T1792">_xlfn.IFS(Restaurant_Data[[#This Row],[Revenue]]&lt;= 500000, "Low Income", Restaurant_Data[[#This Row],[Revenue]]&lt;=1000000, "Middle Income", Restaurant_Data[[#This Row],[Revenue]] &lt;= 2000000, "High Income")</f>
        <v>Low Income</v>
      </c>
    </row>
    <row r="1793" spans="1:20" x14ac:dyDescent="0.35">
      <c r="A1793" s="1" t="s">
        <v>1820</v>
      </c>
      <c r="B1793" s="1" t="s">
        <v>19</v>
      </c>
      <c r="C1793" s="1" t="s">
        <v>42</v>
      </c>
      <c r="D1793">
        <v>5</v>
      </c>
      <c r="E1793">
        <v>49</v>
      </c>
      <c r="F1793">
        <v>38.799999999999997</v>
      </c>
      <c r="G1793">
        <v>4065</v>
      </c>
      <c r="H1793">
        <v>44786</v>
      </c>
      <c r="I1793">
        <v>10</v>
      </c>
      <c r="J1793">
        <v>187</v>
      </c>
      <c r="K1793">
        <v>105.93</v>
      </c>
      <c r="L1793">
        <v>3.8</v>
      </c>
      <c r="M1793">
        <v>1.6</v>
      </c>
      <c r="N1793" s="1" t="s">
        <v>27</v>
      </c>
      <c r="O1793">
        <v>32</v>
      </c>
      <c r="P1793">
        <v>34</v>
      </c>
      <c r="Q1793">
        <v>66</v>
      </c>
      <c r="R1793" t="str" cm="1">
        <f t="array" ref="R1793">_xlfn.IFS(Restaurant_Data[[#This Row],[Total Reservations]]&lt;=50, "Low", Restaurant_Data[[#This Row],[Total Reservations]]&lt;=100, "Medium", Restaurant_Data[[#This Row],[Total Reservations]]&lt;=200, "High")</f>
        <v>Medium</v>
      </c>
      <c r="S1793" s="4">
        <v>440334.4</v>
      </c>
      <c r="T1793" t="str" cm="1">
        <f t="array" ref="T1793">_xlfn.IFS(Restaurant_Data[[#This Row],[Revenue]]&lt;= 500000, "Low Income", Restaurant_Data[[#This Row],[Revenue]]&lt;=1000000, "Middle Income", Restaurant_Data[[#This Row],[Revenue]] &lt;= 2000000, "High Income")</f>
        <v>Low Income</v>
      </c>
    </row>
    <row r="1794" spans="1:20" x14ac:dyDescent="0.35">
      <c r="A1794" s="1" t="s">
        <v>1821</v>
      </c>
      <c r="B1794" s="1" t="s">
        <v>34</v>
      </c>
      <c r="C1794" s="1" t="s">
        <v>37</v>
      </c>
      <c r="D1794">
        <v>3</v>
      </c>
      <c r="E1794">
        <v>63</v>
      </c>
      <c r="F1794">
        <v>57.44</v>
      </c>
      <c r="G1794">
        <v>1636</v>
      </c>
      <c r="H1794">
        <v>15042</v>
      </c>
      <c r="I1794">
        <v>3</v>
      </c>
      <c r="J1794">
        <v>998</v>
      </c>
      <c r="K1794">
        <v>196.03</v>
      </c>
      <c r="L1794">
        <v>1.3</v>
      </c>
      <c r="M1794">
        <v>4.9000000000000004</v>
      </c>
      <c r="N1794" s="1" t="s">
        <v>27</v>
      </c>
      <c r="O1794">
        <v>53</v>
      </c>
      <c r="P1794">
        <v>56</v>
      </c>
      <c r="Q1794">
        <v>109</v>
      </c>
      <c r="R1794" t="str" cm="1">
        <f t="array" ref="R1794">_xlfn.IFS(Restaurant_Data[[#This Row],[Total Reservations]]&lt;=50, "Low", Restaurant_Data[[#This Row],[Total Reservations]]&lt;=100, "Medium", Restaurant_Data[[#This Row],[Total Reservations]]&lt;=200, "High")</f>
        <v>High</v>
      </c>
      <c r="S1794" s="4">
        <v>810062.74</v>
      </c>
      <c r="T1794" t="str" cm="1">
        <f t="array" ref="T1794">_xlfn.IFS(Restaurant_Data[[#This Row],[Revenue]]&lt;= 500000, "Low Income", Restaurant_Data[[#This Row],[Revenue]]&lt;=1000000, "Middle Income", Restaurant_Data[[#This Row],[Revenue]] &lt;= 2000000, "High Income")</f>
        <v>Middle Income</v>
      </c>
    </row>
    <row r="1795" spans="1:20" x14ac:dyDescent="0.35">
      <c r="A1795" s="1" t="s">
        <v>1822</v>
      </c>
      <c r="B1795" s="1" t="s">
        <v>23</v>
      </c>
      <c r="C1795" s="1" t="s">
        <v>31</v>
      </c>
      <c r="D1795">
        <v>3.1</v>
      </c>
      <c r="E1795">
        <v>81</v>
      </c>
      <c r="F1795">
        <v>38.479999999999997</v>
      </c>
      <c r="G1795">
        <v>4945</v>
      </c>
      <c r="H1795">
        <v>50688</v>
      </c>
      <c r="I1795">
        <v>18</v>
      </c>
      <c r="J1795">
        <v>175</v>
      </c>
      <c r="K1795">
        <v>292.67</v>
      </c>
      <c r="L1795">
        <v>7</v>
      </c>
      <c r="M1795">
        <v>6.4</v>
      </c>
      <c r="N1795" s="1" t="s">
        <v>27</v>
      </c>
      <c r="O1795">
        <v>2</v>
      </c>
      <c r="P1795">
        <v>7</v>
      </c>
      <c r="Q1795">
        <v>9</v>
      </c>
      <c r="R1795" t="str" cm="1">
        <f t="array" ref="R1795">_xlfn.IFS(Restaurant_Data[[#This Row],[Total Reservations]]&lt;=50, "Low", Restaurant_Data[[#This Row],[Total Reservations]]&lt;=100, "Medium", Restaurant_Data[[#This Row],[Total Reservations]]&lt;=200, "High")</f>
        <v>Low</v>
      </c>
      <c r="S1795" s="4">
        <v>717944.94</v>
      </c>
      <c r="T1795" t="str" cm="1">
        <f t="array" ref="T1795">_xlfn.IFS(Restaurant_Data[[#This Row],[Revenue]]&lt;= 500000, "Low Income", Restaurant_Data[[#This Row],[Revenue]]&lt;=1000000, "Middle Income", Restaurant_Data[[#This Row],[Revenue]] &lt;= 2000000, "High Income")</f>
        <v>Middle Income</v>
      </c>
    </row>
    <row r="1796" spans="1:20" x14ac:dyDescent="0.35">
      <c r="A1796" s="1" t="s">
        <v>1823</v>
      </c>
      <c r="B1796" s="1" t="s">
        <v>23</v>
      </c>
      <c r="C1796" s="1" t="s">
        <v>24</v>
      </c>
      <c r="D1796">
        <v>4.5999999999999996</v>
      </c>
      <c r="E1796">
        <v>73</v>
      </c>
      <c r="F1796">
        <v>32.65</v>
      </c>
      <c r="G1796">
        <v>7892</v>
      </c>
      <c r="H1796">
        <v>88043</v>
      </c>
      <c r="I1796">
        <v>3</v>
      </c>
      <c r="J1796">
        <v>753</v>
      </c>
      <c r="K1796">
        <v>62.36</v>
      </c>
      <c r="L1796">
        <v>6.4</v>
      </c>
      <c r="M1796">
        <v>6.7</v>
      </c>
      <c r="N1796" s="1" t="s">
        <v>21</v>
      </c>
      <c r="O1796">
        <v>6</v>
      </c>
      <c r="P1796">
        <v>66</v>
      </c>
      <c r="Q1796">
        <v>72</v>
      </c>
      <c r="R1796" t="str" cm="1">
        <f t="array" ref="R1796">_xlfn.IFS(Restaurant_Data[[#This Row],[Total Reservations]]&lt;=50, "Low", Restaurant_Data[[#This Row],[Total Reservations]]&lt;=100, "Medium", Restaurant_Data[[#This Row],[Total Reservations]]&lt;=200, "High")</f>
        <v>Medium</v>
      </c>
      <c r="S1796" s="4">
        <v>551622.5</v>
      </c>
      <c r="T1796" t="str" cm="1">
        <f t="array" ref="T1796">_xlfn.IFS(Restaurant_Data[[#This Row],[Revenue]]&lt;= 500000, "Low Income", Restaurant_Data[[#This Row],[Revenue]]&lt;=1000000, "Middle Income", Restaurant_Data[[#This Row],[Revenue]] &lt;= 2000000, "High Income")</f>
        <v>Middle Income</v>
      </c>
    </row>
    <row r="1797" spans="1:20" x14ac:dyDescent="0.35">
      <c r="A1797" s="1" t="s">
        <v>1824</v>
      </c>
      <c r="B1797" s="1" t="s">
        <v>34</v>
      </c>
      <c r="C1797" s="1" t="s">
        <v>24</v>
      </c>
      <c r="D1797">
        <v>3.4</v>
      </c>
      <c r="E1797">
        <v>56</v>
      </c>
      <c r="F1797">
        <v>28.97</v>
      </c>
      <c r="G1797">
        <v>3241</v>
      </c>
      <c r="H1797">
        <v>34000</v>
      </c>
      <c r="I1797">
        <v>7</v>
      </c>
      <c r="J1797">
        <v>241</v>
      </c>
      <c r="K1797">
        <v>117.33</v>
      </c>
      <c r="L1797">
        <v>9.1999999999999993</v>
      </c>
      <c r="M1797">
        <v>5.7</v>
      </c>
      <c r="N1797" s="1" t="s">
        <v>27</v>
      </c>
      <c r="O1797">
        <v>45</v>
      </c>
      <c r="P1797">
        <v>14</v>
      </c>
      <c r="Q1797">
        <v>59</v>
      </c>
      <c r="R1797" t="str" cm="1">
        <f t="array" ref="R1797">_xlfn.IFS(Restaurant_Data[[#This Row],[Total Reservations]]&lt;=50, "Low", Restaurant_Data[[#This Row],[Total Reservations]]&lt;=100, "Medium", Restaurant_Data[[#This Row],[Total Reservations]]&lt;=200, "High")</f>
        <v>Medium</v>
      </c>
      <c r="S1797" s="4">
        <v>378490.81</v>
      </c>
      <c r="T1797" t="str" cm="1">
        <f t="array" ref="T1797">_xlfn.IFS(Restaurant_Data[[#This Row],[Revenue]]&lt;= 500000, "Low Income", Restaurant_Data[[#This Row],[Revenue]]&lt;=1000000, "Middle Income", Restaurant_Data[[#This Row],[Revenue]] &lt;= 2000000, "High Income")</f>
        <v>Low Income</v>
      </c>
    </row>
    <row r="1798" spans="1:20" x14ac:dyDescent="0.35">
      <c r="A1798" s="1" t="s">
        <v>1825</v>
      </c>
      <c r="B1798" s="1" t="s">
        <v>34</v>
      </c>
      <c r="C1798" s="1" t="s">
        <v>42</v>
      </c>
      <c r="D1798">
        <v>3.1</v>
      </c>
      <c r="E1798">
        <v>60</v>
      </c>
      <c r="F1798">
        <v>38.53</v>
      </c>
      <c r="G1798">
        <v>2438</v>
      </c>
      <c r="H1798">
        <v>23332</v>
      </c>
      <c r="I1798">
        <v>15</v>
      </c>
      <c r="J1798">
        <v>995</v>
      </c>
      <c r="K1798">
        <v>202.21</v>
      </c>
      <c r="L1798">
        <v>2.1</v>
      </c>
      <c r="M1798">
        <v>9.4</v>
      </c>
      <c r="N1798" s="1" t="s">
        <v>27</v>
      </c>
      <c r="O1798">
        <v>48</v>
      </c>
      <c r="P1798">
        <v>52</v>
      </c>
      <c r="Q1798">
        <v>100</v>
      </c>
      <c r="R1798" t="str" cm="1">
        <f t="array" ref="R1798">_xlfn.IFS(Restaurant_Data[[#This Row],[Total Reservations]]&lt;=50, "Low", Restaurant_Data[[#This Row],[Total Reservations]]&lt;=100, "Medium", Restaurant_Data[[#This Row],[Total Reservations]]&lt;=200, "High")</f>
        <v>Medium</v>
      </c>
      <c r="S1798" s="4">
        <v>537700.80000000005</v>
      </c>
      <c r="T1798" t="str" cm="1">
        <f t="array" ref="T1798">_xlfn.IFS(Restaurant_Data[[#This Row],[Revenue]]&lt;= 500000, "Low Income", Restaurant_Data[[#This Row],[Revenue]]&lt;=1000000, "Middle Income", Restaurant_Data[[#This Row],[Revenue]] &lt;= 2000000, "High Income")</f>
        <v>Middle Income</v>
      </c>
    </row>
    <row r="1799" spans="1:20" x14ac:dyDescent="0.35">
      <c r="A1799" s="1" t="s">
        <v>1826</v>
      </c>
      <c r="B1799" s="1" t="s">
        <v>19</v>
      </c>
      <c r="C1799" s="1" t="s">
        <v>37</v>
      </c>
      <c r="D1799">
        <v>3.5</v>
      </c>
      <c r="E1799">
        <v>49</v>
      </c>
      <c r="F1799">
        <v>55.01</v>
      </c>
      <c r="G1799">
        <v>3114</v>
      </c>
      <c r="H1799">
        <v>36993</v>
      </c>
      <c r="I1799">
        <v>1</v>
      </c>
      <c r="J1799">
        <v>263</v>
      </c>
      <c r="K1799">
        <v>240.64</v>
      </c>
      <c r="L1799">
        <v>5.7</v>
      </c>
      <c r="M1799">
        <v>5.8</v>
      </c>
      <c r="N1799" s="1" t="s">
        <v>27</v>
      </c>
      <c r="O1799">
        <v>39</v>
      </c>
      <c r="P1799">
        <v>16</v>
      </c>
      <c r="Q1799">
        <v>55</v>
      </c>
      <c r="R1799" t="str" cm="1">
        <f t="array" ref="R1799">_xlfn.IFS(Restaurant_Data[[#This Row],[Total Reservations]]&lt;=50, "Low", Restaurant_Data[[#This Row],[Total Reservations]]&lt;=100, "Medium", Restaurant_Data[[#This Row],[Total Reservations]]&lt;=200, "High")</f>
        <v>Medium</v>
      </c>
      <c r="S1799" s="4">
        <v>607134.51</v>
      </c>
      <c r="T1799" t="str" cm="1">
        <f t="array" ref="T1799">_xlfn.IFS(Restaurant_Data[[#This Row],[Revenue]]&lt;= 500000, "Low Income", Restaurant_Data[[#This Row],[Revenue]]&lt;=1000000, "Middle Income", Restaurant_Data[[#This Row],[Revenue]] &lt;= 2000000, "High Income")</f>
        <v>Middle Income</v>
      </c>
    </row>
    <row r="1800" spans="1:20" x14ac:dyDescent="0.35">
      <c r="A1800" s="1" t="s">
        <v>1827</v>
      </c>
      <c r="B1800" s="1" t="s">
        <v>23</v>
      </c>
      <c r="C1800" s="1" t="s">
        <v>24</v>
      </c>
      <c r="D1800">
        <v>3.9</v>
      </c>
      <c r="E1800">
        <v>71</v>
      </c>
      <c r="F1800">
        <v>25.7</v>
      </c>
      <c r="G1800">
        <v>6290</v>
      </c>
      <c r="H1800">
        <v>69037</v>
      </c>
      <c r="I1800">
        <v>19</v>
      </c>
      <c r="J1800">
        <v>242</v>
      </c>
      <c r="K1800">
        <v>251.84</v>
      </c>
      <c r="L1800">
        <v>2.4</v>
      </c>
      <c r="M1800">
        <v>8.6999999999999993</v>
      </c>
      <c r="N1800" s="1" t="s">
        <v>21</v>
      </c>
      <c r="O1800">
        <v>40</v>
      </c>
      <c r="P1800">
        <v>60</v>
      </c>
      <c r="Q1800">
        <v>100</v>
      </c>
      <c r="R1800" t="str" cm="1">
        <f t="array" ref="R1800">_xlfn.IFS(Restaurant_Data[[#This Row],[Total Reservations]]&lt;=50, "Low", Restaurant_Data[[#This Row],[Total Reservations]]&lt;=100, "Medium", Restaurant_Data[[#This Row],[Total Reservations]]&lt;=200, "High")</f>
        <v>Medium</v>
      </c>
      <c r="S1800" s="4">
        <v>440100.15</v>
      </c>
      <c r="T1800" t="str" cm="1">
        <f t="array" ref="T1800">_xlfn.IFS(Restaurant_Data[[#This Row],[Revenue]]&lt;= 500000, "Low Income", Restaurant_Data[[#This Row],[Revenue]]&lt;=1000000, "Middle Income", Restaurant_Data[[#This Row],[Revenue]] &lt;= 2000000, "High Income")</f>
        <v>Low Income</v>
      </c>
    </row>
    <row r="1801" spans="1:20" x14ac:dyDescent="0.35">
      <c r="A1801" s="1" t="s">
        <v>1828</v>
      </c>
      <c r="B1801" s="1" t="s">
        <v>34</v>
      </c>
      <c r="C1801" s="1" t="s">
        <v>42</v>
      </c>
      <c r="D1801">
        <v>4.5</v>
      </c>
      <c r="E1801">
        <v>53</v>
      </c>
      <c r="F1801">
        <v>41.86</v>
      </c>
      <c r="G1801">
        <v>4333</v>
      </c>
      <c r="H1801">
        <v>51778</v>
      </c>
      <c r="I1801">
        <v>5</v>
      </c>
      <c r="J1801">
        <v>638</v>
      </c>
      <c r="K1801">
        <v>270.95999999999998</v>
      </c>
      <c r="L1801">
        <v>5.0999999999999996</v>
      </c>
      <c r="M1801">
        <v>9.9</v>
      </c>
      <c r="N1801" s="1" t="s">
        <v>27</v>
      </c>
      <c r="O1801">
        <v>51</v>
      </c>
      <c r="P1801">
        <v>35</v>
      </c>
      <c r="Q1801">
        <v>86</v>
      </c>
      <c r="R1801" t="str" cm="1">
        <f t="array" ref="R1801">_xlfn.IFS(Restaurant_Data[[#This Row],[Total Reservations]]&lt;=50, "Low", Restaurant_Data[[#This Row],[Total Reservations]]&lt;=100, "Medium", Restaurant_Data[[#This Row],[Total Reservations]]&lt;=200, "High")</f>
        <v>Medium</v>
      </c>
      <c r="S1801" s="4">
        <v>512333.38</v>
      </c>
      <c r="T1801" t="str" cm="1">
        <f t="array" ref="T1801">_xlfn.IFS(Restaurant_Data[[#This Row],[Revenue]]&lt;= 500000, "Low Income", Restaurant_Data[[#This Row],[Revenue]]&lt;=1000000, "Middle Income", Restaurant_Data[[#This Row],[Revenue]] &lt;= 2000000, "High Income")</f>
        <v>Middle Income</v>
      </c>
    </row>
    <row r="1802" spans="1:20" x14ac:dyDescent="0.35">
      <c r="A1802" s="1" t="s">
        <v>1829</v>
      </c>
      <c r="B1802" s="1" t="s">
        <v>23</v>
      </c>
      <c r="C1802" s="1" t="s">
        <v>24</v>
      </c>
      <c r="D1802">
        <v>4.2</v>
      </c>
      <c r="E1802">
        <v>76</v>
      </c>
      <c r="F1802">
        <v>30.66</v>
      </c>
      <c r="G1802">
        <v>3111</v>
      </c>
      <c r="H1802">
        <v>32004</v>
      </c>
      <c r="I1802">
        <v>7</v>
      </c>
      <c r="J1802">
        <v>703</v>
      </c>
      <c r="K1802">
        <v>92.11</v>
      </c>
      <c r="L1802">
        <v>8.1999999999999993</v>
      </c>
      <c r="M1802">
        <v>3.1</v>
      </c>
      <c r="N1802" s="1" t="s">
        <v>21</v>
      </c>
      <c r="O1802">
        <v>52</v>
      </c>
      <c r="P1802">
        <v>50</v>
      </c>
      <c r="Q1802">
        <v>102</v>
      </c>
      <c r="R1802" t="str" cm="1">
        <f t="array" ref="R1802">_xlfn.IFS(Restaurant_Data[[#This Row],[Total Reservations]]&lt;=50, "Low", Restaurant_Data[[#This Row],[Total Reservations]]&lt;=100, "Medium", Restaurant_Data[[#This Row],[Total Reservations]]&lt;=200, "High")</f>
        <v>High</v>
      </c>
      <c r="S1802" s="4">
        <v>533755.06000000006</v>
      </c>
      <c r="T1802" t="str" cm="1">
        <f t="array" ref="T1802">_xlfn.IFS(Restaurant_Data[[#This Row],[Revenue]]&lt;= 500000, "Low Income", Restaurant_Data[[#This Row],[Revenue]]&lt;=1000000, "Middle Income", Restaurant_Data[[#This Row],[Revenue]] &lt;= 2000000, "High Income")</f>
        <v>Middle Income</v>
      </c>
    </row>
    <row r="1803" spans="1:20" x14ac:dyDescent="0.35">
      <c r="A1803" s="1" t="s">
        <v>1830</v>
      </c>
      <c r="B1803" s="1" t="s">
        <v>34</v>
      </c>
      <c r="C1803" s="1" t="s">
        <v>24</v>
      </c>
      <c r="D1803">
        <v>3.5</v>
      </c>
      <c r="E1803">
        <v>50</v>
      </c>
      <c r="F1803">
        <v>29.78</v>
      </c>
      <c r="G1803">
        <v>2860</v>
      </c>
      <c r="H1803">
        <v>36599</v>
      </c>
      <c r="I1803">
        <v>11</v>
      </c>
      <c r="J1803">
        <v>72</v>
      </c>
      <c r="K1803">
        <v>142.51</v>
      </c>
      <c r="L1803">
        <v>8.6999999999999993</v>
      </c>
      <c r="M1803">
        <v>3.4</v>
      </c>
      <c r="N1803" s="1" t="s">
        <v>27</v>
      </c>
      <c r="O1803">
        <v>4</v>
      </c>
      <c r="P1803">
        <v>40</v>
      </c>
      <c r="Q1803">
        <v>44</v>
      </c>
      <c r="R1803" t="str" cm="1">
        <f t="array" ref="R1803">_xlfn.IFS(Restaurant_Data[[#This Row],[Total Reservations]]&lt;=50, "Low", Restaurant_Data[[#This Row],[Total Reservations]]&lt;=100, "Medium", Restaurant_Data[[#This Row],[Total Reservations]]&lt;=200, "High")</f>
        <v>Low</v>
      </c>
      <c r="S1803" s="4">
        <v>350715.27</v>
      </c>
      <c r="T1803" t="str" cm="1">
        <f t="array" ref="T1803">_xlfn.IFS(Restaurant_Data[[#This Row],[Revenue]]&lt;= 500000, "Low Income", Restaurant_Data[[#This Row],[Revenue]]&lt;=1000000, "Middle Income", Restaurant_Data[[#This Row],[Revenue]] &lt;= 2000000, "High Income")</f>
        <v>Low Income</v>
      </c>
    </row>
    <row r="1804" spans="1:20" x14ac:dyDescent="0.35">
      <c r="A1804" s="1" t="s">
        <v>1831</v>
      </c>
      <c r="B1804" s="1" t="s">
        <v>34</v>
      </c>
      <c r="C1804" s="1" t="s">
        <v>31</v>
      </c>
      <c r="D1804">
        <v>4</v>
      </c>
      <c r="E1804">
        <v>64</v>
      </c>
      <c r="F1804">
        <v>39.1</v>
      </c>
      <c r="G1804">
        <v>3620</v>
      </c>
      <c r="H1804">
        <v>37795</v>
      </c>
      <c r="I1804">
        <v>1</v>
      </c>
      <c r="J1804">
        <v>792</v>
      </c>
      <c r="K1804">
        <v>228.56</v>
      </c>
      <c r="L1804">
        <v>8.5</v>
      </c>
      <c r="M1804">
        <v>5.7</v>
      </c>
      <c r="N1804" s="1" t="s">
        <v>21</v>
      </c>
      <c r="O1804">
        <v>25</v>
      </c>
      <c r="P1804">
        <v>13</v>
      </c>
      <c r="Q1804">
        <v>38</v>
      </c>
      <c r="R1804" t="str" cm="1">
        <f t="array" ref="R1804">_xlfn.IFS(Restaurant_Data[[#This Row],[Total Reservations]]&lt;=50, "Low", Restaurant_Data[[#This Row],[Total Reservations]]&lt;=100, "Medium", Restaurant_Data[[#This Row],[Total Reservations]]&lt;=200, "High")</f>
        <v>Low</v>
      </c>
      <c r="S1804" s="4">
        <v>566515.15</v>
      </c>
      <c r="T1804" t="str" cm="1">
        <f t="array" ref="T1804">_xlfn.IFS(Restaurant_Data[[#This Row],[Revenue]]&lt;= 500000, "Low Income", Restaurant_Data[[#This Row],[Revenue]]&lt;=1000000, "Middle Income", Restaurant_Data[[#This Row],[Revenue]] &lt;= 2000000, "High Income")</f>
        <v>Middle Income</v>
      </c>
    </row>
    <row r="1805" spans="1:20" x14ac:dyDescent="0.35">
      <c r="A1805" s="1" t="s">
        <v>1832</v>
      </c>
      <c r="B1805" s="1" t="s">
        <v>23</v>
      </c>
      <c r="C1805" s="1" t="s">
        <v>31</v>
      </c>
      <c r="D1805">
        <v>4.9000000000000004</v>
      </c>
      <c r="E1805">
        <v>89</v>
      </c>
      <c r="F1805">
        <v>35.54</v>
      </c>
      <c r="G1805">
        <v>5159</v>
      </c>
      <c r="H1805">
        <v>56957</v>
      </c>
      <c r="I1805">
        <v>2</v>
      </c>
      <c r="J1805">
        <v>432</v>
      </c>
      <c r="K1805">
        <v>228.83</v>
      </c>
      <c r="L1805">
        <v>5.9</v>
      </c>
      <c r="M1805">
        <v>2.6</v>
      </c>
      <c r="N1805" s="1" t="s">
        <v>21</v>
      </c>
      <c r="O1805">
        <v>1</v>
      </c>
      <c r="P1805">
        <v>16</v>
      </c>
      <c r="Q1805">
        <v>17</v>
      </c>
      <c r="R1805" t="str" cm="1">
        <f t="array" ref="R1805">_xlfn.IFS(Restaurant_Data[[#This Row],[Total Reservations]]&lt;=50, "Low", Restaurant_Data[[#This Row],[Total Reservations]]&lt;=100, "Medium", Restaurant_Data[[#This Row],[Total Reservations]]&lt;=200, "High")</f>
        <v>Low</v>
      </c>
      <c r="S1805" s="4">
        <v>711014.67</v>
      </c>
      <c r="T1805" t="str" cm="1">
        <f t="array" ref="T1805">_xlfn.IFS(Restaurant_Data[[#This Row],[Revenue]]&lt;= 500000, "Low Income", Restaurant_Data[[#This Row],[Revenue]]&lt;=1000000, "Middle Income", Restaurant_Data[[#This Row],[Revenue]] &lt;= 2000000, "High Income")</f>
        <v>Middle Income</v>
      </c>
    </row>
    <row r="1806" spans="1:20" x14ac:dyDescent="0.35">
      <c r="A1806" s="1" t="s">
        <v>1833</v>
      </c>
      <c r="B1806" s="1" t="s">
        <v>34</v>
      </c>
      <c r="C1806" s="1" t="s">
        <v>24</v>
      </c>
      <c r="D1806">
        <v>4.5999999999999996</v>
      </c>
      <c r="E1806">
        <v>57</v>
      </c>
      <c r="F1806">
        <v>29.23</v>
      </c>
      <c r="G1806">
        <v>2076</v>
      </c>
      <c r="H1806">
        <v>21578</v>
      </c>
      <c r="I1806">
        <v>14</v>
      </c>
      <c r="J1806">
        <v>205</v>
      </c>
      <c r="K1806">
        <v>127.01</v>
      </c>
      <c r="L1806">
        <v>6.7</v>
      </c>
      <c r="M1806">
        <v>6.1</v>
      </c>
      <c r="N1806" s="1" t="s">
        <v>27</v>
      </c>
      <c r="O1806">
        <v>49</v>
      </c>
      <c r="P1806">
        <v>53</v>
      </c>
      <c r="Q1806">
        <v>102</v>
      </c>
      <c r="R1806" t="str" cm="1">
        <f t="array" ref="R1806">_xlfn.IFS(Restaurant_Data[[#This Row],[Total Reservations]]&lt;=50, "Low", Restaurant_Data[[#This Row],[Total Reservations]]&lt;=100, "Medium", Restaurant_Data[[#This Row],[Total Reservations]]&lt;=200, "High")</f>
        <v>High</v>
      </c>
      <c r="S1806" s="4">
        <v>392862.45</v>
      </c>
      <c r="T1806" t="str" cm="1">
        <f t="array" ref="T1806">_xlfn.IFS(Restaurant_Data[[#This Row],[Revenue]]&lt;= 500000, "Low Income", Restaurant_Data[[#This Row],[Revenue]]&lt;=1000000, "Middle Income", Restaurant_Data[[#This Row],[Revenue]] &lt;= 2000000, "High Income")</f>
        <v>Low Income</v>
      </c>
    </row>
    <row r="1807" spans="1:20" x14ac:dyDescent="0.35">
      <c r="A1807" s="1" t="s">
        <v>1834</v>
      </c>
      <c r="B1807" s="1" t="s">
        <v>34</v>
      </c>
      <c r="C1807" s="1" t="s">
        <v>20</v>
      </c>
      <c r="D1807">
        <v>3.6</v>
      </c>
      <c r="E1807">
        <v>54</v>
      </c>
      <c r="F1807">
        <v>66.77</v>
      </c>
      <c r="G1807">
        <v>3120</v>
      </c>
      <c r="H1807">
        <v>35699</v>
      </c>
      <c r="I1807">
        <v>10</v>
      </c>
      <c r="J1807">
        <v>142</v>
      </c>
      <c r="K1807">
        <v>126.06</v>
      </c>
      <c r="L1807">
        <v>6</v>
      </c>
      <c r="M1807">
        <v>7.2</v>
      </c>
      <c r="N1807" s="1" t="s">
        <v>21</v>
      </c>
      <c r="O1807">
        <v>0</v>
      </c>
      <c r="P1807">
        <v>38</v>
      </c>
      <c r="Q1807">
        <v>38</v>
      </c>
      <c r="R1807" t="str" cm="1">
        <f t="array" ref="R1807">_xlfn.IFS(Restaurant_Data[[#This Row],[Total Reservations]]&lt;=50, "Low", Restaurant_Data[[#This Row],[Total Reservations]]&lt;=100, "Medium", Restaurant_Data[[#This Row],[Total Reservations]]&lt;=200, "High")</f>
        <v>Low</v>
      </c>
      <c r="S1807" s="4">
        <v>815508.23</v>
      </c>
      <c r="T1807" t="str" cm="1">
        <f t="array" ref="T1807">_xlfn.IFS(Restaurant_Data[[#This Row],[Revenue]]&lt;= 500000, "Low Income", Restaurant_Data[[#This Row],[Revenue]]&lt;=1000000, "Middle Income", Restaurant_Data[[#This Row],[Revenue]] &lt;= 2000000, "High Income")</f>
        <v>Middle Income</v>
      </c>
    </row>
    <row r="1808" spans="1:20" x14ac:dyDescent="0.35">
      <c r="A1808" s="1" t="s">
        <v>1835</v>
      </c>
      <c r="B1808" s="1" t="s">
        <v>19</v>
      </c>
      <c r="C1808" s="1" t="s">
        <v>31</v>
      </c>
      <c r="D1808">
        <v>5</v>
      </c>
      <c r="E1808">
        <v>43</v>
      </c>
      <c r="F1808">
        <v>39.03</v>
      </c>
      <c r="G1808">
        <v>1445</v>
      </c>
      <c r="H1808">
        <v>23125</v>
      </c>
      <c r="I1808">
        <v>3</v>
      </c>
      <c r="J1808">
        <v>875</v>
      </c>
      <c r="K1808">
        <v>130.16</v>
      </c>
      <c r="L1808">
        <v>6.1</v>
      </c>
      <c r="M1808">
        <v>1.5</v>
      </c>
      <c r="N1808" s="1" t="s">
        <v>27</v>
      </c>
      <c r="O1808">
        <v>3</v>
      </c>
      <c r="P1808">
        <v>19</v>
      </c>
      <c r="Q1808">
        <v>22</v>
      </c>
      <c r="R1808" t="str" cm="1">
        <f t="array" ref="R1808">_xlfn.IFS(Restaurant_Data[[#This Row],[Total Reservations]]&lt;=50, "Low", Restaurant_Data[[#This Row],[Total Reservations]]&lt;=100, "Medium", Restaurant_Data[[#This Row],[Total Reservations]]&lt;=200, "High")</f>
        <v>Low</v>
      </c>
      <c r="S1808" s="4">
        <v>380277.92</v>
      </c>
      <c r="T1808" t="str" cm="1">
        <f t="array" ref="T1808">_xlfn.IFS(Restaurant_Data[[#This Row],[Revenue]]&lt;= 500000, "Low Income", Restaurant_Data[[#This Row],[Revenue]]&lt;=1000000, "Middle Income", Restaurant_Data[[#This Row],[Revenue]] &lt;= 2000000, "High Income")</f>
        <v>Low Income</v>
      </c>
    </row>
    <row r="1809" spans="1:20" x14ac:dyDescent="0.35">
      <c r="A1809" s="1" t="s">
        <v>1836</v>
      </c>
      <c r="B1809" s="1" t="s">
        <v>34</v>
      </c>
      <c r="C1809" s="1" t="s">
        <v>37</v>
      </c>
      <c r="D1809">
        <v>4.4000000000000004</v>
      </c>
      <c r="E1809">
        <v>67</v>
      </c>
      <c r="F1809">
        <v>61.34</v>
      </c>
      <c r="G1809">
        <v>927</v>
      </c>
      <c r="H1809">
        <v>13353</v>
      </c>
      <c r="I1809">
        <v>14</v>
      </c>
      <c r="J1809">
        <v>729</v>
      </c>
      <c r="K1809">
        <v>273.02</v>
      </c>
      <c r="L1809">
        <v>9</v>
      </c>
      <c r="M1809">
        <v>7.1</v>
      </c>
      <c r="N1809" s="1" t="s">
        <v>21</v>
      </c>
      <c r="O1809">
        <v>27</v>
      </c>
      <c r="P1809">
        <v>38</v>
      </c>
      <c r="Q1809">
        <v>65</v>
      </c>
      <c r="R1809" t="str" cm="1">
        <f t="array" ref="R1809">_xlfn.IFS(Restaurant_Data[[#This Row],[Total Reservations]]&lt;=50, "Low", Restaurant_Data[[#This Row],[Total Reservations]]&lt;=100, "Medium", Restaurant_Data[[#This Row],[Total Reservations]]&lt;=200, "High")</f>
        <v>Medium</v>
      </c>
      <c r="S1809" s="4">
        <v>929595.07</v>
      </c>
      <c r="T1809" t="str" cm="1">
        <f t="array" ref="T1809">_xlfn.IFS(Restaurant_Data[[#This Row],[Revenue]]&lt;= 500000, "Low Income", Restaurant_Data[[#This Row],[Revenue]]&lt;=1000000, "Middle Income", Restaurant_Data[[#This Row],[Revenue]] &lt;= 2000000, "High Income")</f>
        <v>Middle Income</v>
      </c>
    </row>
    <row r="1810" spans="1:20" x14ac:dyDescent="0.35">
      <c r="A1810" s="1" t="s">
        <v>1837</v>
      </c>
      <c r="B1810" s="1" t="s">
        <v>34</v>
      </c>
      <c r="C1810" s="1" t="s">
        <v>42</v>
      </c>
      <c r="D1810">
        <v>3.1</v>
      </c>
      <c r="E1810">
        <v>52</v>
      </c>
      <c r="F1810">
        <v>36.020000000000003</v>
      </c>
      <c r="G1810">
        <v>1048</v>
      </c>
      <c r="H1810">
        <v>16027</v>
      </c>
      <c r="I1810">
        <v>5</v>
      </c>
      <c r="J1810">
        <v>753</v>
      </c>
      <c r="K1810">
        <v>277.38</v>
      </c>
      <c r="L1810">
        <v>2.9</v>
      </c>
      <c r="M1810">
        <v>2.4</v>
      </c>
      <c r="N1810" s="1" t="s">
        <v>21</v>
      </c>
      <c r="O1810">
        <v>41</v>
      </c>
      <c r="P1810">
        <v>5</v>
      </c>
      <c r="Q1810">
        <v>46</v>
      </c>
      <c r="R1810" t="str" cm="1">
        <f t="array" ref="R1810">_xlfn.IFS(Restaurant_Data[[#This Row],[Total Reservations]]&lt;=50, "Low", Restaurant_Data[[#This Row],[Total Reservations]]&lt;=100, "Medium", Restaurant_Data[[#This Row],[Total Reservations]]&lt;=200, "High")</f>
        <v>Low</v>
      </c>
      <c r="S1810" s="4">
        <v>423382.03</v>
      </c>
      <c r="T1810" t="str" cm="1">
        <f t="array" ref="T1810">_xlfn.IFS(Restaurant_Data[[#This Row],[Revenue]]&lt;= 500000, "Low Income", Restaurant_Data[[#This Row],[Revenue]]&lt;=1000000, "Middle Income", Restaurant_Data[[#This Row],[Revenue]] &lt;= 2000000, "High Income")</f>
        <v>Low Income</v>
      </c>
    </row>
    <row r="1811" spans="1:20" x14ac:dyDescent="0.35">
      <c r="A1811" s="1" t="s">
        <v>1838</v>
      </c>
      <c r="B1811" s="1" t="s">
        <v>34</v>
      </c>
      <c r="C1811" s="1" t="s">
        <v>42</v>
      </c>
      <c r="D1811">
        <v>3.1</v>
      </c>
      <c r="E1811">
        <v>51</v>
      </c>
      <c r="F1811">
        <v>42.14</v>
      </c>
      <c r="G1811">
        <v>1841</v>
      </c>
      <c r="H1811">
        <v>24510</v>
      </c>
      <c r="I1811">
        <v>17</v>
      </c>
      <c r="J1811">
        <v>658</v>
      </c>
      <c r="K1811">
        <v>53.71</v>
      </c>
      <c r="L1811">
        <v>4.9000000000000004</v>
      </c>
      <c r="M1811">
        <v>3.7</v>
      </c>
      <c r="N1811" s="1" t="s">
        <v>27</v>
      </c>
      <c r="O1811">
        <v>9</v>
      </c>
      <c r="P1811">
        <v>5</v>
      </c>
      <c r="Q1811">
        <v>14</v>
      </c>
      <c r="R1811" t="str" cm="1">
        <f t="array" ref="R1811">_xlfn.IFS(Restaurant_Data[[#This Row],[Total Reservations]]&lt;=50, "Low", Restaurant_Data[[#This Row],[Total Reservations]]&lt;=100, "Medium", Restaurant_Data[[#This Row],[Total Reservations]]&lt;=200, "High")</f>
        <v>Low</v>
      </c>
      <c r="S1811" s="4">
        <v>497854.62</v>
      </c>
      <c r="T1811" t="str" cm="1">
        <f t="array" ref="T1811">_xlfn.IFS(Restaurant_Data[[#This Row],[Revenue]]&lt;= 500000, "Low Income", Restaurant_Data[[#This Row],[Revenue]]&lt;=1000000, "Middle Income", Restaurant_Data[[#This Row],[Revenue]] &lt;= 2000000, "High Income")</f>
        <v>Low Income</v>
      </c>
    </row>
    <row r="1812" spans="1:20" x14ac:dyDescent="0.35">
      <c r="A1812" s="1" t="s">
        <v>1839</v>
      </c>
      <c r="B1812" s="1" t="s">
        <v>19</v>
      </c>
      <c r="C1812" s="1" t="s">
        <v>37</v>
      </c>
      <c r="D1812">
        <v>3.3</v>
      </c>
      <c r="E1812">
        <v>45</v>
      </c>
      <c r="F1812">
        <v>59.68</v>
      </c>
      <c r="G1812">
        <v>662</v>
      </c>
      <c r="H1812">
        <v>12679</v>
      </c>
      <c r="I1812">
        <v>7</v>
      </c>
      <c r="J1812">
        <v>179</v>
      </c>
      <c r="K1812">
        <v>131.25</v>
      </c>
      <c r="L1812">
        <v>6.5</v>
      </c>
      <c r="M1812">
        <v>7.6</v>
      </c>
      <c r="N1812" s="1" t="s">
        <v>21</v>
      </c>
      <c r="O1812">
        <v>14</v>
      </c>
      <c r="P1812">
        <v>12</v>
      </c>
      <c r="Q1812">
        <v>26</v>
      </c>
      <c r="R1812" t="str" cm="1">
        <f t="array" ref="R1812">_xlfn.IFS(Restaurant_Data[[#This Row],[Total Reservations]]&lt;=50, "Low", Restaurant_Data[[#This Row],[Total Reservations]]&lt;=100, "Medium", Restaurant_Data[[#This Row],[Total Reservations]]&lt;=200, "High")</f>
        <v>Low</v>
      </c>
      <c r="S1812" s="4">
        <v>605733.03</v>
      </c>
      <c r="T1812" t="str" cm="1">
        <f t="array" ref="T1812">_xlfn.IFS(Restaurant_Data[[#This Row],[Revenue]]&lt;= 500000, "Low Income", Restaurant_Data[[#This Row],[Revenue]]&lt;=1000000, "Middle Income", Restaurant_Data[[#This Row],[Revenue]] &lt;= 2000000, "High Income")</f>
        <v>Middle Income</v>
      </c>
    </row>
    <row r="1813" spans="1:20" x14ac:dyDescent="0.35">
      <c r="A1813" s="1" t="s">
        <v>1840</v>
      </c>
      <c r="B1813" s="1" t="s">
        <v>23</v>
      </c>
      <c r="C1813" s="1" t="s">
        <v>37</v>
      </c>
      <c r="D1813">
        <v>4.5</v>
      </c>
      <c r="E1813">
        <v>83</v>
      </c>
      <c r="F1813">
        <v>63.93</v>
      </c>
      <c r="G1813">
        <v>2030</v>
      </c>
      <c r="H1813">
        <v>29113</v>
      </c>
      <c r="I1813">
        <v>1</v>
      </c>
      <c r="J1813">
        <v>476</v>
      </c>
      <c r="K1813">
        <v>148.01</v>
      </c>
      <c r="L1813">
        <v>7.9</v>
      </c>
      <c r="M1813">
        <v>2.5</v>
      </c>
      <c r="N1813" s="1" t="s">
        <v>21</v>
      </c>
      <c r="O1813">
        <v>17</v>
      </c>
      <c r="P1813">
        <v>34</v>
      </c>
      <c r="Q1813">
        <v>51</v>
      </c>
      <c r="R1813" t="str" cm="1">
        <f t="array" ref="R1813">_xlfn.IFS(Restaurant_Data[[#This Row],[Total Reservations]]&lt;=50, "Low", Restaurant_Data[[#This Row],[Total Reservations]]&lt;=100, "Medium", Restaurant_Data[[#This Row],[Total Reservations]]&lt;=200, "High")</f>
        <v>Medium</v>
      </c>
      <c r="S1813" s="4">
        <v>1176968.69</v>
      </c>
      <c r="T1813" t="str" cm="1">
        <f t="array" ref="T1813">_xlfn.IFS(Restaurant_Data[[#This Row],[Revenue]]&lt;= 500000, "Low Income", Restaurant_Data[[#This Row],[Revenue]]&lt;=1000000, "Middle Income", Restaurant_Data[[#This Row],[Revenue]] &lt;= 2000000, "High Income")</f>
        <v>High Income</v>
      </c>
    </row>
    <row r="1814" spans="1:20" x14ac:dyDescent="0.35">
      <c r="A1814" s="1" t="s">
        <v>1841</v>
      </c>
      <c r="B1814" s="1" t="s">
        <v>19</v>
      </c>
      <c r="C1814" s="1" t="s">
        <v>37</v>
      </c>
      <c r="D1814">
        <v>3.4</v>
      </c>
      <c r="E1814">
        <v>45</v>
      </c>
      <c r="F1814">
        <v>65.11</v>
      </c>
      <c r="G1814">
        <v>3014</v>
      </c>
      <c r="H1814">
        <v>28821</v>
      </c>
      <c r="I1814">
        <v>11</v>
      </c>
      <c r="J1814">
        <v>274</v>
      </c>
      <c r="K1814">
        <v>295.60000000000002</v>
      </c>
      <c r="L1814">
        <v>7.9</v>
      </c>
      <c r="M1814">
        <v>5.8</v>
      </c>
      <c r="N1814" s="1" t="s">
        <v>21</v>
      </c>
      <c r="O1814">
        <v>38</v>
      </c>
      <c r="P1814">
        <v>34</v>
      </c>
      <c r="Q1814">
        <v>72</v>
      </c>
      <c r="R1814" t="str" cm="1">
        <f t="array" ref="R1814">_xlfn.IFS(Restaurant_Data[[#This Row],[Total Reservations]]&lt;=50, "Low", Restaurant_Data[[#This Row],[Total Reservations]]&lt;=100, "Medium", Restaurant_Data[[#This Row],[Total Reservations]]&lt;=200, "High")</f>
        <v>Medium</v>
      </c>
      <c r="S1814" s="4">
        <v>670707.02</v>
      </c>
      <c r="T1814" t="str" cm="1">
        <f t="array" ref="T1814">_xlfn.IFS(Restaurant_Data[[#This Row],[Revenue]]&lt;= 500000, "Low Income", Restaurant_Data[[#This Row],[Revenue]]&lt;=1000000, "Middle Income", Restaurant_Data[[#This Row],[Revenue]] &lt;= 2000000, "High Income")</f>
        <v>Middle Income</v>
      </c>
    </row>
    <row r="1815" spans="1:20" x14ac:dyDescent="0.35">
      <c r="A1815" s="1" t="s">
        <v>1842</v>
      </c>
      <c r="B1815" s="1" t="s">
        <v>19</v>
      </c>
      <c r="C1815" s="1" t="s">
        <v>37</v>
      </c>
      <c r="D1815">
        <v>4</v>
      </c>
      <c r="E1815">
        <v>40</v>
      </c>
      <c r="F1815">
        <v>61.61</v>
      </c>
      <c r="G1815">
        <v>1466</v>
      </c>
      <c r="H1815">
        <v>22481</v>
      </c>
      <c r="I1815">
        <v>6</v>
      </c>
      <c r="J1815">
        <v>777</v>
      </c>
      <c r="K1815">
        <v>286.04000000000002</v>
      </c>
      <c r="L1815">
        <v>2.1</v>
      </c>
      <c r="M1815">
        <v>6.3</v>
      </c>
      <c r="N1815" s="1" t="s">
        <v>21</v>
      </c>
      <c r="O1815">
        <v>11</v>
      </c>
      <c r="P1815">
        <v>26</v>
      </c>
      <c r="Q1815">
        <v>37</v>
      </c>
      <c r="R1815" t="str" cm="1">
        <f t="array" ref="R1815">_xlfn.IFS(Restaurant_Data[[#This Row],[Total Reservations]]&lt;=50, "Low", Restaurant_Data[[#This Row],[Total Reservations]]&lt;=100, "Medium", Restaurant_Data[[#This Row],[Total Reservations]]&lt;=200, "High")</f>
        <v>Low</v>
      </c>
      <c r="S1815" s="4">
        <v>557060.22</v>
      </c>
      <c r="T1815" t="str" cm="1">
        <f t="array" ref="T1815">_xlfn.IFS(Restaurant_Data[[#This Row],[Revenue]]&lt;= 500000, "Low Income", Restaurant_Data[[#This Row],[Revenue]]&lt;=1000000, "Middle Income", Restaurant_Data[[#This Row],[Revenue]] &lt;= 2000000, "High Income")</f>
        <v>Middle Income</v>
      </c>
    </row>
    <row r="1816" spans="1:20" x14ac:dyDescent="0.35">
      <c r="A1816" s="1" t="s">
        <v>1843</v>
      </c>
      <c r="B1816" s="1" t="s">
        <v>23</v>
      </c>
      <c r="C1816" s="1" t="s">
        <v>26</v>
      </c>
      <c r="D1816">
        <v>3.2</v>
      </c>
      <c r="E1816">
        <v>86</v>
      </c>
      <c r="F1816">
        <v>53.05</v>
      </c>
      <c r="G1816">
        <v>6020</v>
      </c>
      <c r="H1816">
        <v>60866</v>
      </c>
      <c r="I1816">
        <v>16</v>
      </c>
      <c r="J1816">
        <v>61</v>
      </c>
      <c r="K1816">
        <v>207.08</v>
      </c>
      <c r="L1816">
        <v>3</v>
      </c>
      <c r="M1816">
        <v>2.5</v>
      </c>
      <c r="N1816" s="1" t="s">
        <v>21</v>
      </c>
      <c r="O1816">
        <v>71</v>
      </c>
      <c r="P1816">
        <v>31</v>
      </c>
      <c r="Q1816">
        <v>102</v>
      </c>
      <c r="R1816" t="str" cm="1">
        <f t="array" ref="R1816">_xlfn.IFS(Restaurant_Data[[#This Row],[Total Reservations]]&lt;=50, "Low", Restaurant_Data[[#This Row],[Total Reservations]]&lt;=100, "Medium", Restaurant_Data[[#This Row],[Total Reservations]]&lt;=200, "High")</f>
        <v>High</v>
      </c>
      <c r="S1816" s="4">
        <v>1035500.1</v>
      </c>
      <c r="T1816" t="str" cm="1">
        <f t="array" ref="T1816">_xlfn.IFS(Restaurant_Data[[#This Row],[Revenue]]&lt;= 500000, "Low Income", Restaurant_Data[[#This Row],[Revenue]]&lt;=1000000, "Middle Income", Restaurant_Data[[#This Row],[Revenue]] &lt;= 2000000, "High Income")</f>
        <v>High Income</v>
      </c>
    </row>
    <row r="1817" spans="1:20" x14ac:dyDescent="0.35">
      <c r="A1817" s="1" t="s">
        <v>1844</v>
      </c>
      <c r="B1817" s="1" t="s">
        <v>19</v>
      </c>
      <c r="C1817" s="1" t="s">
        <v>42</v>
      </c>
      <c r="D1817">
        <v>4.8</v>
      </c>
      <c r="E1817">
        <v>32</v>
      </c>
      <c r="F1817">
        <v>35.619999999999997</v>
      </c>
      <c r="G1817">
        <v>3388</v>
      </c>
      <c r="H1817">
        <v>37855</v>
      </c>
      <c r="I1817">
        <v>14</v>
      </c>
      <c r="J1817">
        <v>921</v>
      </c>
      <c r="K1817">
        <v>61.45</v>
      </c>
      <c r="L1817">
        <v>9.1999999999999993</v>
      </c>
      <c r="M1817">
        <v>3.5</v>
      </c>
      <c r="N1817" s="1" t="s">
        <v>27</v>
      </c>
      <c r="O1817">
        <v>29</v>
      </c>
      <c r="P1817">
        <v>1</v>
      </c>
      <c r="Q1817">
        <v>30</v>
      </c>
      <c r="R1817" t="str" cm="1">
        <f t="array" ref="R1817">_xlfn.IFS(Restaurant_Data[[#This Row],[Total Reservations]]&lt;=50, "Low", Restaurant_Data[[#This Row],[Total Reservations]]&lt;=100, "Medium", Restaurant_Data[[#This Row],[Total Reservations]]&lt;=200, "High")</f>
        <v>Low</v>
      </c>
      <c r="S1817" s="4">
        <v>279860.31</v>
      </c>
      <c r="T1817" t="str" cm="1">
        <f t="array" ref="T1817">_xlfn.IFS(Restaurant_Data[[#This Row],[Revenue]]&lt;= 500000, "Low Income", Restaurant_Data[[#This Row],[Revenue]]&lt;=1000000, "Middle Income", Restaurant_Data[[#This Row],[Revenue]] &lt;= 2000000, "High Income")</f>
        <v>Low Income</v>
      </c>
    </row>
    <row r="1818" spans="1:20" x14ac:dyDescent="0.35">
      <c r="A1818" s="1" t="s">
        <v>1845</v>
      </c>
      <c r="B1818" s="1" t="s">
        <v>23</v>
      </c>
      <c r="C1818" s="1" t="s">
        <v>26</v>
      </c>
      <c r="D1818">
        <v>3.7</v>
      </c>
      <c r="E1818">
        <v>74</v>
      </c>
      <c r="F1818">
        <v>51.16</v>
      </c>
      <c r="G1818">
        <v>5768</v>
      </c>
      <c r="H1818">
        <v>61301</v>
      </c>
      <c r="I1818">
        <v>17</v>
      </c>
      <c r="J1818">
        <v>397</v>
      </c>
      <c r="K1818">
        <v>97.8</v>
      </c>
      <c r="L1818">
        <v>4.2</v>
      </c>
      <c r="M1818">
        <v>6.5</v>
      </c>
      <c r="N1818" s="1" t="s">
        <v>27</v>
      </c>
      <c r="O1818">
        <v>41</v>
      </c>
      <c r="P1818">
        <v>2</v>
      </c>
      <c r="Q1818">
        <v>43</v>
      </c>
      <c r="R1818" t="str" cm="1">
        <f t="array" ref="R1818">_xlfn.IFS(Restaurant_Data[[#This Row],[Total Reservations]]&lt;=50, "Low", Restaurant_Data[[#This Row],[Total Reservations]]&lt;=100, "Medium", Restaurant_Data[[#This Row],[Total Reservations]]&lt;=200, "High")</f>
        <v>Low</v>
      </c>
      <c r="S1818" s="4">
        <v>866159.89</v>
      </c>
      <c r="T1818" t="str" cm="1">
        <f t="array" ref="T1818">_xlfn.IFS(Restaurant_Data[[#This Row],[Revenue]]&lt;= 500000, "Low Income", Restaurant_Data[[#This Row],[Revenue]]&lt;=1000000, "Middle Income", Restaurant_Data[[#This Row],[Revenue]] &lt;= 2000000, "High Income")</f>
        <v>Middle Income</v>
      </c>
    </row>
    <row r="1819" spans="1:20" x14ac:dyDescent="0.35">
      <c r="A1819" s="1" t="s">
        <v>1846</v>
      </c>
      <c r="B1819" s="1" t="s">
        <v>19</v>
      </c>
      <c r="C1819" s="1" t="s">
        <v>24</v>
      </c>
      <c r="D1819">
        <v>4.8</v>
      </c>
      <c r="E1819">
        <v>32</v>
      </c>
      <c r="F1819">
        <v>33.31</v>
      </c>
      <c r="G1819">
        <v>3368</v>
      </c>
      <c r="H1819">
        <v>40036</v>
      </c>
      <c r="I1819">
        <v>15</v>
      </c>
      <c r="J1819">
        <v>852</v>
      </c>
      <c r="K1819">
        <v>158.55000000000001</v>
      </c>
      <c r="L1819">
        <v>1</v>
      </c>
      <c r="M1819">
        <v>5.2</v>
      </c>
      <c r="N1819" s="1" t="s">
        <v>21</v>
      </c>
      <c r="O1819">
        <v>0</v>
      </c>
      <c r="P1819">
        <v>31</v>
      </c>
      <c r="Q1819">
        <v>31</v>
      </c>
      <c r="R1819" t="str" cm="1">
        <f t="array" ref="R1819">_xlfn.IFS(Restaurant_Data[[#This Row],[Total Reservations]]&lt;=50, "Low", Restaurant_Data[[#This Row],[Total Reservations]]&lt;=100, "Medium", Restaurant_Data[[#This Row],[Total Reservations]]&lt;=200, "High")</f>
        <v>Low</v>
      </c>
      <c r="S1819" s="4">
        <v>261326.89</v>
      </c>
      <c r="T1819" t="str" cm="1">
        <f t="array" ref="T1819">_xlfn.IFS(Restaurant_Data[[#This Row],[Revenue]]&lt;= 500000, "Low Income", Restaurant_Data[[#This Row],[Revenue]]&lt;=1000000, "Middle Income", Restaurant_Data[[#This Row],[Revenue]] &lt;= 2000000, "High Income")</f>
        <v>Low Income</v>
      </c>
    </row>
    <row r="1820" spans="1:20" x14ac:dyDescent="0.35">
      <c r="A1820" s="1" t="s">
        <v>1847</v>
      </c>
      <c r="B1820" s="1" t="s">
        <v>23</v>
      </c>
      <c r="C1820" s="1" t="s">
        <v>24</v>
      </c>
      <c r="D1820">
        <v>4.9000000000000004</v>
      </c>
      <c r="E1820">
        <v>84</v>
      </c>
      <c r="F1820">
        <v>30.46</v>
      </c>
      <c r="G1820">
        <v>4798</v>
      </c>
      <c r="H1820">
        <v>50261</v>
      </c>
      <c r="I1820">
        <v>14</v>
      </c>
      <c r="J1820">
        <v>123</v>
      </c>
      <c r="K1820">
        <v>289.76</v>
      </c>
      <c r="L1820">
        <v>2.8</v>
      </c>
      <c r="M1820">
        <v>6.9</v>
      </c>
      <c r="N1820" s="1" t="s">
        <v>27</v>
      </c>
      <c r="O1820">
        <v>34</v>
      </c>
      <c r="P1820">
        <v>70</v>
      </c>
      <c r="Q1820">
        <v>104</v>
      </c>
      <c r="R1820" t="str" cm="1">
        <f t="array" ref="R1820">_xlfn.IFS(Restaurant_Data[[#This Row],[Total Reservations]]&lt;=50, "Low", Restaurant_Data[[#This Row],[Total Reservations]]&lt;=100, "Medium", Restaurant_Data[[#This Row],[Total Reservations]]&lt;=200, "High")</f>
        <v>High</v>
      </c>
      <c r="S1820" s="4">
        <v>592316.05000000005</v>
      </c>
      <c r="T1820" t="str" cm="1">
        <f t="array" ref="T1820">_xlfn.IFS(Restaurant_Data[[#This Row],[Revenue]]&lt;= 500000, "Low Income", Restaurant_Data[[#This Row],[Revenue]]&lt;=1000000, "Middle Income", Restaurant_Data[[#This Row],[Revenue]] &lt;= 2000000, "High Income")</f>
        <v>Middle Income</v>
      </c>
    </row>
    <row r="1821" spans="1:20" x14ac:dyDescent="0.35">
      <c r="A1821" s="1" t="s">
        <v>1848</v>
      </c>
      <c r="B1821" s="1" t="s">
        <v>34</v>
      </c>
      <c r="C1821" s="1" t="s">
        <v>42</v>
      </c>
      <c r="D1821">
        <v>3</v>
      </c>
      <c r="E1821">
        <v>54</v>
      </c>
      <c r="F1821">
        <v>41.53</v>
      </c>
      <c r="G1821">
        <v>1297</v>
      </c>
      <c r="H1821">
        <v>13906</v>
      </c>
      <c r="I1821">
        <v>7</v>
      </c>
      <c r="J1821">
        <v>160</v>
      </c>
      <c r="K1821">
        <v>73.680000000000007</v>
      </c>
      <c r="L1821">
        <v>9.6999999999999993</v>
      </c>
      <c r="M1821">
        <v>8.6999999999999993</v>
      </c>
      <c r="N1821" s="1" t="s">
        <v>27</v>
      </c>
      <c r="O1821">
        <v>5</v>
      </c>
      <c r="P1821">
        <v>33</v>
      </c>
      <c r="Q1821">
        <v>38</v>
      </c>
      <c r="R1821" t="str" cm="1">
        <f t="array" ref="R1821">_xlfn.IFS(Restaurant_Data[[#This Row],[Total Reservations]]&lt;=50, "Low", Restaurant_Data[[#This Row],[Total Reservations]]&lt;=100, "Medium", Restaurant_Data[[#This Row],[Total Reservations]]&lt;=200, "High")</f>
        <v>Low</v>
      </c>
      <c r="S1821" s="4">
        <v>511872.72</v>
      </c>
      <c r="T1821" t="str" cm="1">
        <f t="array" ref="T1821">_xlfn.IFS(Restaurant_Data[[#This Row],[Revenue]]&lt;= 500000, "Low Income", Restaurant_Data[[#This Row],[Revenue]]&lt;=1000000, "Middle Income", Restaurant_Data[[#This Row],[Revenue]] &lt;= 2000000, "High Income")</f>
        <v>Middle Income</v>
      </c>
    </row>
    <row r="1822" spans="1:20" x14ac:dyDescent="0.35">
      <c r="A1822" s="1" t="s">
        <v>1849</v>
      </c>
      <c r="B1822" s="1" t="s">
        <v>19</v>
      </c>
      <c r="C1822" s="1" t="s">
        <v>24</v>
      </c>
      <c r="D1822">
        <v>3.9</v>
      </c>
      <c r="E1822">
        <v>32</v>
      </c>
      <c r="F1822">
        <v>34.89</v>
      </c>
      <c r="G1822">
        <v>3527</v>
      </c>
      <c r="H1822">
        <v>43713</v>
      </c>
      <c r="I1822">
        <v>10</v>
      </c>
      <c r="J1822">
        <v>925</v>
      </c>
      <c r="K1822">
        <v>247.84</v>
      </c>
      <c r="L1822">
        <v>3.8</v>
      </c>
      <c r="M1822">
        <v>2.2000000000000002</v>
      </c>
      <c r="N1822" s="1" t="s">
        <v>27</v>
      </c>
      <c r="O1822">
        <v>22</v>
      </c>
      <c r="P1822">
        <v>20</v>
      </c>
      <c r="Q1822">
        <v>42</v>
      </c>
      <c r="R1822" t="str" cm="1">
        <f t="array" ref="R1822">_xlfn.IFS(Restaurant_Data[[#This Row],[Total Reservations]]&lt;=50, "Low", Restaurant_Data[[#This Row],[Total Reservations]]&lt;=100, "Medium", Restaurant_Data[[#This Row],[Total Reservations]]&lt;=200, "High")</f>
        <v>Low</v>
      </c>
      <c r="S1822" s="4">
        <v>268300.65000000002</v>
      </c>
      <c r="T1822" t="str" cm="1">
        <f t="array" ref="T1822">_xlfn.IFS(Restaurant_Data[[#This Row],[Revenue]]&lt;= 500000, "Low Income", Restaurant_Data[[#This Row],[Revenue]]&lt;=1000000, "Middle Income", Restaurant_Data[[#This Row],[Revenue]] &lt;= 2000000, "High Income")</f>
        <v>Low Income</v>
      </c>
    </row>
    <row r="1823" spans="1:20" x14ac:dyDescent="0.35">
      <c r="A1823" s="1" t="s">
        <v>1850</v>
      </c>
      <c r="B1823" s="1" t="s">
        <v>19</v>
      </c>
      <c r="C1823" s="1" t="s">
        <v>37</v>
      </c>
      <c r="D1823">
        <v>3</v>
      </c>
      <c r="E1823">
        <v>35</v>
      </c>
      <c r="F1823">
        <v>57.18</v>
      </c>
      <c r="G1823">
        <v>1408</v>
      </c>
      <c r="H1823">
        <v>18986</v>
      </c>
      <c r="I1823">
        <v>19</v>
      </c>
      <c r="J1823">
        <v>531</v>
      </c>
      <c r="K1823">
        <v>97.8</v>
      </c>
      <c r="L1823">
        <v>6.5</v>
      </c>
      <c r="M1823">
        <v>1.6</v>
      </c>
      <c r="N1823" s="1" t="s">
        <v>21</v>
      </c>
      <c r="O1823">
        <v>15</v>
      </c>
      <c r="P1823">
        <v>28</v>
      </c>
      <c r="Q1823">
        <v>43</v>
      </c>
      <c r="R1823" t="str" cm="1">
        <f t="array" ref="R1823">_xlfn.IFS(Restaurant_Data[[#This Row],[Total Reservations]]&lt;=50, "Low", Restaurant_Data[[#This Row],[Total Reservations]]&lt;=100, "Medium", Restaurant_Data[[#This Row],[Total Reservations]]&lt;=200, "High")</f>
        <v>Low</v>
      </c>
      <c r="S1823" s="4">
        <v>467916.74</v>
      </c>
      <c r="T1823" t="str" cm="1">
        <f t="array" ref="T1823">_xlfn.IFS(Restaurant_Data[[#This Row],[Revenue]]&lt;= 500000, "Low Income", Restaurant_Data[[#This Row],[Revenue]]&lt;=1000000, "Middle Income", Restaurant_Data[[#This Row],[Revenue]] &lt;= 2000000, "High Income")</f>
        <v>Low Income</v>
      </c>
    </row>
    <row r="1824" spans="1:20" x14ac:dyDescent="0.35">
      <c r="A1824" s="1" t="s">
        <v>1851</v>
      </c>
      <c r="B1824" s="1" t="s">
        <v>19</v>
      </c>
      <c r="C1824" s="1" t="s">
        <v>26</v>
      </c>
      <c r="D1824">
        <v>4.8</v>
      </c>
      <c r="E1824">
        <v>43</v>
      </c>
      <c r="F1824">
        <v>46.08</v>
      </c>
      <c r="G1824">
        <v>1413</v>
      </c>
      <c r="H1824">
        <v>21243</v>
      </c>
      <c r="I1824">
        <v>7</v>
      </c>
      <c r="J1824">
        <v>938</v>
      </c>
      <c r="K1824">
        <v>176.96</v>
      </c>
      <c r="L1824">
        <v>7.5</v>
      </c>
      <c r="M1824">
        <v>7</v>
      </c>
      <c r="N1824" s="1" t="s">
        <v>21</v>
      </c>
      <c r="O1824">
        <v>20</v>
      </c>
      <c r="P1824">
        <v>3</v>
      </c>
      <c r="Q1824">
        <v>23</v>
      </c>
      <c r="R1824" t="str" cm="1">
        <f t="array" ref="R1824">_xlfn.IFS(Restaurant_Data[[#This Row],[Total Reservations]]&lt;=50, "Low", Restaurant_Data[[#This Row],[Total Reservations]]&lt;=100, "Medium", Restaurant_Data[[#This Row],[Total Reservations]]&lt;=200, "High")</f>
        <v>Low</v>
      </c>
      <c r="S1824" s="4">
        <v>454302.85</v>
      </c>
      <c r="T1824" t="str" cm="1">
        <f t="array" ref="T1824">_xlfn.IFS(Restaurant_Data[[#This Row],[Revenue]]&lt;= 500000, "Low Income", Restaurant_Data[[#This Row],[Revenue]]&lt;=1000000, "Middle Income", Restaurant_Data[[#This Row],[Revenue]] &lt;= 2000000, "High Income")</f>
        <v>Low Income</v>
      </c>
    </row>
    <row r="1825" spans="1:20" x14ac:dyDescent="0.35">
      <c r="A1825" s="1" t="s">
        <v>1852</v>
      </c>
      <c r="B1825" s="1" t="s">
        <v>19</v>
      </c>
      <c r="C1825" s="1" t="s">
        <v>37</v>
      </c>
      <c r="D1825">
        <v>4</v>
      </c>
      <c r="E1825">
        <v>31</v>
      </c>
      <c r="F1825">
        <v>62.6</v>
      </c>
      <c r="G1825">
        <v>2211</v>
      </c>
      <c r="H1825">
        <v>30138</v>
      </c>
      <c r="I1825">
        <v>15</v>
      </c>
      <c r="J1825">
        <v>246</v>
      </c>
      <c r="K1825">
        <v>241.74</v>
      </c>
      <c r="L1825">
        <v>6.8</v>
      </c>
      <c r="M1825">
        <v>7.9</v>
      </c>
      <c r="N1825" s="1" t="s">
        <v>27</v>
      </c>
      <c r="O1825">
        <v>22</v>
      </c>
      <c r="P1825">
        <v>3</v>
      </c>
      <c r="Q1825">
        <v>25</v>
      </c>
      <c r="R1825" t="str" cm="1">
        <f t="array" ref="R1825">_xlfn.IFS(Restaurant_Data[[#This Row],[Total Reservations]]&lt;=50, "Low", Restaurant_Data[[#This Row],[Total Reservations]]&lt;=100, "Medium", Restaurant_Data[[#This Row],[Total Reservations]]&lt;=200, "High")</f>
        <v>Low</v>
      </c>
      <c r="S1825" s="4">
        <v>454221.8</v>
      </c>
      <c r="T1825" t="str" cm="1">
        <f t="array" ref="T1825">_xlfn.IFS(Restaurant_Data[[#This Row],[Revenue]]&lt;= 500000, "Low Income", Restaurant_Data[[#This Row],[Revenue]]&lt;=1000000, "Middle Income", Restaurant_Data[[#This Row],[Revenue]] &lt;= 2000000, "High Income")</f>
        <v>Low Income</v>
      </c>
    </row>
    <row r="1826" spans="1:20" x14ac:dyDescent="0.35">
      <c r="A1826" s="1" t="s">
        <v>1853</v>
      </c>
      <c r="B1826" s="1" t="s">
        <v>34</v>
      </c>
      <c r="C1826" s="1" t="s">
        <v>24</v>
      </c>
      <c r="D1826">
        <v>3.1</v>
      </c>
      <c r="E1826">
        <v>67</v>
      </c>
      <c r="F1826">
        <v>34.049999999999997</v>
      </c>
      <c r="G1826">
        <v>1876</v>
      </c>
      <c r="H1826">
        <v>22999</v>
      </c>
      <c r="I1826">
        <v>14</v>
      </c>
      <c r="J1826">
        <v>240</v>
      </c>
      <c r="K1826">
        <v>223.12</v>
      </c>
      <c r="L1826">
        <v>4.4000000000000004</v>
      </c>
      <c r="M1826">
        <v>5</v>
      </c>
      <c r="N1826" s="1" t="s">
        <v>21</v>
      </c>
      <c r="O1826">
        <v>12</v>
      </c>
      <c r="P1826">
        <v>0</v>
      </c>
      <c r="Q1826">
        <v>12</v>
      </c>
      <c r="R1826" t="str" cm="1">
        <f t="array" ref="R1826">_xlfn.IFS(Restaurant_Data[[#This Row],[Total Reservations]]&lt;=50, "Low", Restaurant_Data[[#This Row],[Total Reservations]]&lt;=100, "Medium", Restaurant_Data[[#This Row],[Total Reservations]]&lt;=200, "High")</f>
        <v>Low</v>
      </c>
      <c r="S1826" s="4">
        <v>523168.2</v>
      </c>
      <c r="T1826" t="str" cm="1">
        <f t="array" ref="T1826">_xlfn.IFS(Restaurant_Data[[#This Row],[Revenue]]&lt;= 500000, "Low Income", Restaurant_Data[[#This Row],[Revenue]]&lt;=1000000, "Middle Income", Restaurant_Data[[#This Row],[Revenue]] &lt;= 2000000, "High Income")</f>
        <v>Middle Income</v>
      </c>
    </row>
    <row r="1827" spans="1:20" x14ac:dyDescent="0.35">
      <c r="A1827" s="1" t="s">
        <v>1854</v>
      </c>
      <c r="B1827" s="1" t="s">
        <v>19</v>
      </c>
      <c r="C1827" s="1" t="s">
        <v>31</v>
      </c>
      <c r="D1827">
        <v>3.2</v>
      </c>
      <c r="E1827">
        <v>35</v>
      </c>
      <c r="F1827">
        <v>39.36</v>
      </c>
      <c r="G1827">
        <v>1688</v>
      </c>
      <c r="H1827">
        <v>18529</v>
      </c>
      <c r="I1827">
        <v>15</v>
      </c>
      <c r="J1827">
        <v>986</v>
      </c>
      <c r="K1827">
        <v>243.94</v>
      </c>
      <c r="L1827">
        <v>4.9000000000000004</v>
      </c>
      <c r="M1827">
        <v>4.5</v>
      </c>
      <c r="N1827" s="1" t="s">
        <v>21</v>
      </c>
      <c r="O1827">
        <v>5</v>
      </c>
      <c r="P1827">
        <v>30</v>
      </c>
      <c r="Q1827">
        <v>35</v>
      </c>
      <c r="R1827" t="str" cm="1">
        <f t="array" ref="R1827">_xlfn.IFS(Restaurant_Data[[#This Row],[Total Reservations]]&lt;=50, "Low", Restaurant_Data[[#This Row],[Total Reservations]]&lt;=100, "Medium", Restaurant_Data[[#This Row],[Total Reservations]]&lt;=200, "High")</f>
        <v>Low</v>
      </c>
      <c r="S1827" s="4">
        <v>328202.45</v>
      </c>
      <c r="T1827" t="str" cm="1">
        <f t="array" ref="T1827">_xlfn.IFS(Restaurant_Data[[#This Row],[Revenue]]&lt;= 500000, "Low Income", Restaurant_Data[[#This Row],[Revenue]]&lt;=1000000, "Middle Income", Restaurant_Data[[#This Row],[Revenue]] &lt;= 2000000, "High Income")</f>
        <v>Low Income</v>
      </c>
    </row>
    <row r="1828" spans="1:20" x14ac:dyDescent="0.35">
      <c r="A1828" s="1" t="s">
        <v>1855</v>
      </c>
      <c r="B1828" s="1" t="s">
        <v>34</v>
      </c>
      <c r="C1828" s="1" t="s">
        <v>26</v>
      </c>
      <c r="D1828">
        <v>3.8</v>
      </c>
      <c r="E1828">
        <v>54</v>
      </c>
      <c r="F1828">
        <v>52.06</v>
      </c>
      <c r="G1828">
        <v>3456</v>
      </c>
      <c r="H1828">
        <v>40934</v>
      </c>
      <c r="I1828">
        <v>19</v>
      </c>
      <c r="J1828">
        <v>113</v>
      </c>
      <c r="K1828">
        <v>253.4</v>
      </c>
      <c r="L1828">
        <v>8.5</v>
      </c>
      <c r="M1828">
        <v>6.4</v>
      </c>
      <c r="N1828" s="1" t="s">
        <v>27</v>
      </c>
      <c r="O1828">
        <v>38</v>
      </c>
      <c r="P1828">
        <v>44</v>
      </c>
      <c r="Q1828">
        <v>82</v>
      </c>
      <c r="R1828" t="str" cm="1">
        <f t="array" ref="R1828">_xlfn.IFS(Restaurant_Data[[#This Row],[Total Reservations]]&lt;=50, "Low", Restaurant_Data[[#This Row],[Total Reservations]]&lt;=100, "Medium", Restaurant_Data[[#This Row],[Total Reservations]]&lt;=200, "High")</f>
        <v>Medium</v>
      </c>
      <c r="S1828" s="4">
        <v>653837.18000000005</v>
      </c>
      <c r="T1828" t="str" cm="1">
        <f t="array" ref="T1828">_xlfn.IFS(Restaurant_Data[[#This Row],[Revenue]]&lt;= 500000, "Low Income", Restaurant_Data[[#This Row],[Revenue]]&lt;=1000000, "Middle Income", Restaurant_Data[[#This Row],[Revenue]] &lt;= 2000000, "High Income")</f>
        <v>Middle Income</v>
      </c>
    </row>
    <row r="1829" spans="1:20" x14ac:dyDescent="0.35">
      <c r="A1829" s="1" t="s">
        <v>1856</v>
      </c>
      <c r="B1829" s="1" t="s">
        <v>34</v>
      </c>
      <c r="C1829" s="1" t="s">
        <v>37</v>
      </c>
      <c r="D1829">
        <v>4.9000000000000004</v>
      </c>
      <c r="E1829">
        <v>63</v>
      </c>
      <c r="F1829">
        <v>64.17</v>
      </c>
      <c r="G1829">
        <v>3175</v>
      </c>
      <c r="H1829">
        <v>34651</v>
      </c>
      <c r="I1829">
        <v>16</v>
      </c>
      <c r="J1829">
        <v>835</v>
      </c>
      <c r="K1829">
        <v>126.44</v>
      </c>
      <c r="L1829">
        <v>7</v>
      </c>
      <c r="M1829">
        <v>6</v>
      </c>
      <c r="N1829" s="1" t="s">
        <v>21</v>
      </c>
      <c r="O1829">
        <v>51</v>
      </c>
      <c r="P1829">
        <v>16</v>
      </c>
      <c r="Q1829">
        <v>67</v>
      </c>
      <c r="R1829" t="str" cm="1">
        <f t="array" ref="R1829">_xlfn.IFS(Restaurant_Data[[#This Row],[Total Reservations]]&lt;=50, "Low", Restaurant_Data[[#This Row],[Total Reservations]]&lt;=100, "Medium", Restaurant_Data[[#This Row],[Total Reservations]]&lt;=200, "High")</f>
        <v>Medium</v>
      </c>
      <c r="S1829" s="4">
        <v>920317.93</v>
      </c>
      <c r="T1829" t="str" cm="1">
        <f t="array" ref="T1829">_xlfn.IFS(Restaurant_Data[[#This Row],[Revenue]]&lt;= 500000, "Low Income", Restaurant_Data[[#This Row],[Revenue]]&lt;=1000000, "Middle Income", Restaurant_Data[[#This Row],[Revenue]] &lt;= 2000000, "High Income")</f>
        <v>Middle Income</v>
      </c>
    </row>
    <row r="1830" spans="1:20" x14ac:dyDescent="0.35">
      <c r="A1830" s="1" t="s">
        <v>1857</v>
      </c>
      <c r="B1830" s="1" t="s">
        <v>34</v>
      </c>
      <c r="C1830" s="1" t="s">
        <v>42</v>
      </c>
      <c r="D1830">
        <v>4.4000000000000004</v>
      </c>
      <c r="E1830">
        <v>66</v>
      </c>
      <c r="F1830">
        <v>42.71</v>
      </c>
      <c r="G1830">
        <v>2952</v>
      </c>
      <c r="H1830">
        <v>34919</v>
      </c>
      <c r="I1830">
        <v>2</v>
      </c>
      <c r="J1830">
        <v>700</v>
      </c>
      <c r="K1830">
        <v>141.01</v>
      </c>
      <c r="L1830">
        <v>1.2</v>
      </c>
      <c r="M1830">
        <v>5.4</v>
      </c>
      <c r="N1830" s="1" t="s">
        <v>27</v>
      </c>
      <c r="O1830">
        <v>28</v>
      </c>
      <c r="P1830">
        <v>51</v>
      </c>
      <c r="Q1830">
        <v>79</v>
      </c>
      <c r="R1830" t="str" cm="1">
        <f t="array" ref="R1830">_xlfn.IFS(Restaurant_Data[[#This Row],[Total Reservations]]&lt;=50, "Low", Restaurant_Data[[#This Row],[Total Reservations]]&lt;=100, "Medium", Restaurant_Data[[#This Row],[Total Reservations]]&lt;=200, "High")</f>
        <v>Medium</v>
      </c>
      <c r="S1830" s="4">
        <v>633578.38</v>
      </c>
      <c r="T1830" t="str" cm="1">
        <f t="array" ref="T1830">_xlfn.IFS(Restaurant_Data[[#This Row],[Revenue]]&lt;= 500000, "Low Income", Restaurant_Data[[#This Row],[Revenue]]&lt;=1000000, "Middle Income", Restaurant_Data[[#This Row],[Revenue]] &lt;= 2000000, "High Income")</f>
        <v>Middle Income</v>
      </c>
    </row>
    <row r="1831" spans="1:20" x14ac:dyDescent="0.35">
      <c r="A1831" s="1" t="s">
        <v>1858</v>
      </c>
      <c r="B1831" s="1" t="s">
        <v>34</v>
      </c>
      <c r="C1831" s="1" t="s">
        <v>37</v>
      </c>
      <c r="D1831">
        <v>4.7</v>
      </c>
      <c r="E1831">
        <v>60</v>
      </c>
      <c r="F1831">
        <v>55.96</v>
      </c>
      <c r="G1831">
        <v>4336</v>
      </c>
      <c r="H1831">
        <v>48134</v>
      </c>
      <c r="I1831">
        <v>2</v>
      </c>
      <c r="J1831">
        <v>543</v>
      </c>
      <c r="K1831">
        <v>253.94</v>
      </c>
      <c r="L1831">
        <v>2.8</v>
      </c>
      <c r="M1831">
        <v>8.4</v>
      </c>
      <c r="N1831" s="1" t="s">
        <v>27</v>
      </c>
      <c r="O1831">
        <v>1</v>
      </c>
      <c r="P1831">
        <v>48</v>
      </c>
      <c r="Q1831">
        <v>49</v>
      </c>
      <c r="R1831" t="str" cm="1">
        <f t="array" ref="R1831">_xlfn.IFS(Restaurant_Data[[#This Row],[Total Reservations]]&lt;=50, "Low", Restaurant_Data[[#This Row],[Total Reservations]]&lt;=100, "Medium", Restaurant_Data[[#This Row],[Total Reservations]]&lt;=200, "High")</f>
        <v>Low</v>
      </c>
      <c r="S1831" s="4">
        <v>755653.14</v>
      </c>
      <c r="T1831" t="str" cm="1">
        <f t="array" ref="T1831">_xlfn.IFS(Restaurant_Data[[#This Row],[Revenue]]&lt;= 500000, "Low Income", Restaurant_Data[[#This Row],[Revenue]]&lt;=1000000, "Middle Income", Restaurant_Data[[#This Row],[Revenue]] &lt;= 2000000, "High Income")</f>
        <v>Middle Income</v>
      </c>
    </row>
    <row r="1832" spans="1:20" x14ac:dyDescent="0.35">
      <c r="A1832" s="1" t="s">
        <v>1859</v>
      </c>
      <c r="B1832" s="1" t="s">
        <v>23</v>
      </c>
      <c r="C1832" s="1" t="s">
        <v>31</v>
      </c>
      <c r="D1832">
        <v>3.7</v>
      </c>
      <c r="E1832">
        <v>70</v>
      </c>
      <c r="F1832">
        <v>38.380000000000003</v>
      </c>
      <c r="G1832">
        <v>7381</v>
      </c>
      <c r="H1832">
        <v>81134</v>
      </c>
      <c r="I1832">
        <v>1</v>
      </c>
      <c r="J1832">
        <v>114</v>
      </c>
      <c r="K1832">
        <v>59.66</v>
      </c>
      <c r="L1832">
        <v>3.6</v>
      </c>
      <c r="M1832">
        <v>2.6</v>
      </c>
      <c r="N1832" s="1" t="s">
        <v>21</v>
      </c>
      <c r="O1832">
        <v>48</v>
      </c>
      <c r="P1832">
        <v>43</v>
      </c>
      <c r="Q1832">
        <v>91</v>
      </c>
      <c r="R1832" t="str" cm="1">
        <f t="array" ref="R1832">_xlfn.IFS(Restaurant_Data[[#This Row],[Total Reservations]]&lt;=50, "Low", Restaurant_Data[[#This Row],[Total Reservations]]&lt;=100, "Medium", Restaurant_Data[[#This Row],[Total Reservations]]&lt;=200, "High")</f>
        <v>Medium</v>
      </c>
      <c r="S1832" s="4">
        <v>611314.18000000005</v>
      </c>
      <c r="T1832" t="str" cm="1">
        <f t="array" ref="T1832">_xlfn.IFS(Restaurant_Data[[#This Row],[Revenue]]&lt;= 500000, "Low Income", Restaurant_Data[[#This Row],[Revenue]]&lt;=1000000, "Middle Income", Restaurant_Data[[#This Row],[Revenue]] &lt;= 2000000, "High Income")</f>
        <v>Middle Income</v>
      </c>
    </row>
    <row r="1833" spans="1:20" x14ac:dyDescent="0.35">
      <c r="A1833" s="1" t="s">
        <v>1860</v>
      </c>
      <c r="B1833" s="1" t="s">
        <v>23</v>
      </c>
      <c r="C1833" s="1" t="s">
        <v>24</v>
      </c>
      <c r="D1833">
        <v>3.1</v>
      </c>
      <c r="E1833">
        <v>79</v>
      </c>
      <c r="F1833">
        <v>26.97</v>
      </c>
      <c r="G1833">
        <v>4249</v>
      </c>
      <c r="H1833">
        <v>46138</v>
      </c>
      <c r="I1833">
        <v>16</v>
      </c>
      <c r="J1833">
        <v>712</v>
      </c>
      <c r="K1833">
        <v>178.61</v>
      </c>
      <c r="L1833">
        <v>4.3</v>
      </c>
      <c r="M1833">
        <v>7.1</v>
      </c>
      <c r="N1833" s="1" t="s">
        <v>27</v>
      </c>
      <c r="O1833">
        <v>67</v>
      </c>
      <c r="P1833">
        <v>49</v>
      </c>
      <c r="Q1833">
        <v>116</v>
      </c>
      <c r="R1833" t="str" cm="1">
        <f t="array" ref="R1833">_xlfn.IFS(Restaurant_Data[[#This Row],[Total Reservations]]&lt;=50, "Low", Restaurant_Data[[#This Row],[Total Reservations]]&lt;=100, "Medium", Restaurant_Data[[#This Row],[Total Reservations]]&lt;=200, "High")</f>
        <v>High</v>
      </c>
      <c r="S1833" s="4">
        <v>501540.89</v>
      </c>
      <c r="T1833" t="str" cm="1">
        <f t="array" ref="T1833">_xlfn.IFS(Restaurant_Data[[#This Row],[Revenue]]&lt;= 500000, "Low Income", Restaurant_Data[[#This Row],[Revenue]]&lt;=1000000, "Middle Income", Restaurant_Data[[#This Row],[Revenue]] &lt;= 2000000, "High Income")</f>
        <v>Middle Income</v>
      </c>
    </row>
    <row r="1834" spans="1:20" x14ac:dyDescent="0.35">
      <c r="A1834" s="1" t="s">
        <v>1861</v>
      </c>
      <c r="B1834" s="1" t="s">
        <v>19</v>
      </c>
      <c r="C1834" s="1" t="s">
        <v>26</v>
      </c>
      <c r="D1834">
        <v>4.9000000000000004</v>
      </c>
      <c r="E1834">
        <v>38</v>
      </c>
      <c r="F1834">
        <v>47.6</v>
      </c>
      <c r="G1834">
        <v>1867</v>
      </c>
      <c r="H1834">
        <v>22917</v>
      </c>
      <c r="I1834">
        <v>19</v>
      </c>
      <c r="J1834">
        <v>309</v>
      </c>
      <c r="K1834">
        <v>280.10000000000002</v>
      </c>
      <c r="L1834">
        <v>6.2</v>
      </c>
      <c r="M1834">
        <v>7.7</v>
      </c>
      <c r="N1834" s="1" t="s">
        <v>27</v>
      </c>
      <c r="O1834">
        <v>19</v>
      </c>
      <c r="P1834">
        <v>35</v>
      </c>
      <c r="Q1834">
        <v>54</v>
      </c>
      <c r="R1834" t="str" cm="1">
        <f t="array" ref="R1834">_xlfn.IFS(Restaurant_Data[[#This Row],[Total Reservations]]&lt;=50, "Low", Restaurant_Data[[#This Row],[Total Reservations]]&lt;=100, "Medium", Restaurant_Data[[#This Row],[Total Reservations]]&lt;=200, "High")</f>
        <v>Medium</v>
      </c>
      <c r="S1834" s="4">
        <v>429211.95</v>
      </c>
      <c r="T1834" t="str" cm="1">
        <f t="array" ref="T1834">_xlfn.IFS(Restaurant_Data[[#This Row],[Revenue]]&lt;= 500000, "Low Income", Restaurant_Data[[#This Row],[Revenue]]&lt;=1000000, "Middle Income", Restaurant_Data[[#This Row],[Revenue]] &lt;= 2000000, "High Income")</f>
        <v>Low Income</v>
      </c>
    </row>
    <row r="1835" spans="1:20" x14ac:dyDescent="0.35">
      <c r="A1835" s="1" t="s">
        <v>1862</v>
      </c>
      <c r="B1835" s="1" t="s">
        <v>23</v>
      </c>
      <c r="C1835" s="1" t="s">
        <v>42</v>
      </c>
      <c r="D1835">
        <v>3</v>
      </c>
      <c r="E1835">
        <v>89</v>
      </c>
      <c r="F1835">
        <v>39.340000000000003</v>
      </c>
      <c r="G1835">
        <v>5018</v>
      </c>
      <c r="H1835">
        <v>54299</v>
      </c>
      <c r="I1835">
        <v>4</v>
      </c>
      <c r="J1835">
        <v>824</v>
      </c>
      <c r="K1835">
        <v>271.25</v>
      </c>
      <c r="L1835">
        <v>4.3</v>
      </c>
      <c r="M1835">
        <v>9.1</v>
      </c>
      <c r="N1835" s="1" t="s">
        <v>27</v>
      </c>
      <c r="O1835">
        <v>48</v>
      </c>
      <c r="P1835">
        <v>20</v>
      </c>
      <c r="Q1835">
        <v>68</v>
      </c>
      <c r="R1835" t="str" cm="1">
        <f t="array" ref="R1835">_xlfn.IFS(Restaurant_Data[[#This Row],[Total Reservations]]&lt;=50, "Low", Restaurant_Data[[#This Row],[Total Reservations]]&lt;=100, "Medium", Restaurant_Data[[#This Row],[Total Reservations]]&lt;=200, "High")</f>
        <v>Medium</v>
      </c>
      <c r="S1835" s="4">
        <v>792041.01</v>
      </c>
      <c r="T1835" t="str" cm="1">
        <f t="array" ref="T1835">_xlfn.IFS(Restaurant_Data[[#This Row],[Revenue]]&lt;= 500000, "Low Income", Restaurant_Data[[#This Row],[Revenue]]&lt;=1000000, "Middle Income", Restaurant_Data[[#This Row],[Revenue]] &lt;= 2000000, "High Income")</f>
        <v>Middle Income</v>
      </c>
    </row>
    <row r="1836" spans="1:20" x14ac:dyDescent="0.35">
      <c r="A1836" s="1" t="s">
        <v>1863</v>
      </c>
      <c r="B1836" s="1" t="s">
        <v>23</v>
      </c>
      <c r="C1836" s="1" t="s">
        <v>26</v>
      </c>
      <c r="D1836">
        <v>4.9000000000000004</v>
      </c>
      <c r="E1836">
        <v>81</v>
      </c>
      <c r="F1836">
        <v>48.46</v>
      </c>
      <c r="G1836">
        <v>8149</v>
      </c>
      <c r="H1836">
        <v>88440</v>
      </c>
      <c r="I1836">
        <v>3</v>
      </c>
      <c r="J1836">
        <v>218</v>
      </c>
      <c r="K1836">
        <v>251.08</v>
      </c>
      <c r="L1836">
        <v>8.4</v>
      </c>
      <c r="M1836">
        <v>9.5</v>
      </c>
      <c r="N1836" s="1" t="s">
        <v>21</v>
      </c>
      <c r="O1836">
        <v>7</v>
      </c>
      <c r="P1836">
        <v>22</v>
      </c>
      <c r="Q1836">
        <v>29</v>
      </c>
      <c r="R1836" t="str" cm="1">
        <f t="array" ref="R1836">_xlfn.IFS(Restaurant_Data[[#This Row],[Total Reservations]]&lt;=50, "Low", Restaurant_Data[[#This Row],[Total Reservations]]&lt;=100, "Medium", Restaurant_Data[[#This Row],[Total Reservations]]&lt;=200, "High")</f>
        <v>Low</v>
      </c>
      <c r="S1836" s="4">
        <v>890068.78</v>
      </c>
      <c r="T1836" t="str" cm="1">
        <f t="array" ref="T1836">_xlfn.IFS(Restaurant_Data[[#This Row],[Revenue]]&lt;= 500000, "Low Income", Restaurant_Data[[#This Row],[Revenue]]&lt;=1000000, "Middle Income", Restaurant_Data[[#This Row],[Revenue]] &lt;= 2000000, "High Income")</f>
        <v>Middle Income</v>
      </c>
    </row>
    <row r="1837" spans="1:20" x14ac:dyDescent="0.35">
      <c r="A1837" s="1" t="s">
        <v>1864</v>
      </c>
      <c r="B1837" s="1" t="s">
        <v>19</v>
      </c>
      <c r="C1837" s="1" t="s">
        <v>42</v>
      </c>
      <c r="D1837">
        <v>3.7</v>
      </c>
      <c r="E1837">
        <v>30</v>
      </c>
      <c r="F1837">
        <v>38.54</v>
      </c>
      <c r="G1837">
        <v>1615</v>
      </c>
      <c r="H1837">
        <v>20792</v>
      </c>
      <c r="I1837">
        <v>11</v>
      </c>
      <c r="J1837">
        <v>226</v>
      </c>
      <c r="K1837">
        <v>55.39</v>
      </c>
      <c r="L1837">
        <v>5.3</v>
      </c>
      <c r="M1837">
        <v>5.6</v>
      </c>
      <c r="N1837" s="1" t="s">
        <v>21</v>
      </c>
      <c r="O1837">
        <v>21</v>
      </c>
      <c r="P1837">
        <v>12</v>
      </c>
      <c r="Q1837">
        <v>33</v>
      </c>
      <c r="R1837" t="str" cm="1">
        <f t="array" ref="R1837">_xlfn.IFS(Restaurant_Data[[#This Row],[Total Reservations]]&lt;=50, "Low", Restaurant_Data[[#This Row],[Total Reservations]]&lt;=100, "Medium", Restaurant_Data[[#This Row],[Total Reservations]]&lt;=200, "High")</f>
        <v>Low</v>
      </c>
      <c r="S1837" s="4">
        <v>274843.71999999997</v>
      </c>
      <c r="T1837" t="str" cm="1">
        <f t="array" ref="T1837">_xlfn.IFS(Restaurant_Data[[#This Row],[Revenue]]&lt;= 500000, "Low Income", Restaurant_Data[[#This Row],[Revenue]]&lt;=1000000, "Middle Income", Restaurant_Data[[#This Row],[Revenue]] &lt;= 2000000, "High Income")</f>
        <v>Low Income</v>
      </c>
    </row>
    <row r="1838" spans="1:20" x14ac:dyDescent="0.35">
      <c r="A1838" s="1" t="s">
        <v>1865</v>
      </c>
      <c r="B1838" s="1" t="s">
        <v>19</v>
      </c>
      <c r="C1838" s="1" t="s">
        <v>26</v>
      </c>
      <c r="D1838">
        <v>3</v>
      </c>
      <c r="E1838">
        <v>47</v>
      </c>
      <c r="F1838">
        <v>46.86</v>
      </c>
      <c r="G1838">
        <v>1931</v>
      </c>
      <c r="H1838">
        <v>25722</v>
      </c>
      <c r="I1838">
        <v>17</v>
      </c>
      <c r="J1838">
        <v>194</v>
      </c>
      <c r="K1838">
        <v>271.92</v>
      </c>
      <c r="L1838">
        <v>5.5</v>
      </c>
      <c r="M1838">
        <v>4.9000000000000004</v>
      </c>
      <c r="N1838" s="1" t="s">
        <v>21</v>
      </c>
      <c r="O1838">
        <v>1</v>
      </c>
      <c r="P1838">
        <v>41</v>
      </c>
      <c r="Q1838">
        <v>42</v>
      </c>
      <c r="R1838" t="str" cm="1">
        <f t="array" ref="R1838">_xlfn.IFS(Restaurant_Data[[#This Row],[Total Reservations]]&lt;=50, "Low", Restaurant_Data[[#This Row],[Total Reservations]]&lt;=100, "Medium", Restaurant_Data[[#This Row],[Total Reservations]]&lt;=200, "High")</f>
        <v>Low</v>
      </c>
      <c r="S1838" s="4">
        <v>511068.7</v>
      </c>
      <c r="T1838" t="str" cm="1">
        <f t="array" ref="T1838">_xlfn.IFS(Restaurant_Data[[#This Row],[Revenue]]&lt;= 500000, "Low Income", Restaurant_Data[[#This Row],[Revenue]]&lt;=1000000, "Middle Income", Restaurant_Data[[#This Row],[Revenue]] &lt;= 2000000, "High Income")</f>
        <v>Middle Income</v>
      </c>
    </row>
    <row r="1839" spans="1:20" x14ac:dyDescent="0.35">
      <c r="A1839" s="1" t="s">
        <v>1866</v>
      </c>
      <c r="B1839" s="1" t="s">
        <v>19</v>
      </c>
      <c r="C1839" s="1" t="s">
        <v>24</v>
      </c>
      <c r="D1839">
        <v>4.4000000000000004</v>
      </c>
      <c r="E1839">
        <v>41</v>
      </c>
      <c r="F1839">
        <v>28.23</v>
      </c>
      <c r="G1839">
        <v>1836</v>
      </c>
      <c r="H1839">
        <v>22415</v>
      </c>
      <c r="I1839">
        <v>5</v>
      </c>
      <c r="J1839">
        <v>636</v>
      </c>
      <c r="K1839">
        <v>277.92</v>
      </c>
      <c r="L1839">
        <v>4.8</v>
      </c>
      <c r="M1839">
        <v>5.5</v>
      </c>
      <c r="N1839" s="1" t="s">
        <v>27</v>
      </c>
      <c r="O1839">
        <v>3</v>
      </c>
      <c r="P1839">
        <v>33</v>
      </c>
      <c r="Q1839">
        <v>36</v>
      </c>
      <c r="R1839" t="str" cm="1">
        <f t="array" ref="R1839">_xlfn.IFS(Restaurant_Data[[#This Row],[Total Reservations]]&lt;=50, "Low", Restaurant_Data[[#This Row],[Total Reservations]]&lt;=100, "Medium", Restaurant_Data[[#This Row],[Total Reservations]]&lt;=200, "High")</f>
        <v>Low</v>
      </c>
      <c r="S1839" s="4">
        <v>269790.2</v>
      </c>
      <c r="T1839" t="str" cm="1">
        <f t="array" ref="T1839">_xlfn.IFS(Restaurant_Data[[#This Row],[Revenue]]&lt;= 500000, "Low Income", Restaurant_Data[[#This Row],[Revenue]]&lt;=1000000, "Middle Income", Restaurant_Data[[#This Row],[Revenue]] &lt;= 2000000, "High Income")</f>
        <v>Low Income</v>
      </c>
    </row>
    <row r="1840" spans="1:20" x14ac:dyDescent="0.35">
      <c r="A1840" s="1" t="s">
        <v>1867</v>
      </c>
      <c r="B1840" s="1" t="s">
        <v>23</v>
      </c>
      <c r="C1840" s="1" t="s">
        <v>42</v>
      </c>
      <c r="D1840">
        <v>5</v>
      </c>
      <c r="E1840">
        <v>71</v>
      </c>
      <c r="F1840">
        <v>35.22</v>
      </c>
      <c r="G1840">
        <v>5644</v>
      </c>
      <c r="H1840">
        <v>61617</v>
      </c>
      <c r="I1840">
        <v>9</v>
      </c>
      <c r="J1840">
        <v>104</v>
      </c>
      <c r="K1840">
        <v>215.92</v>
      </c>
      <c r="L1840">
        <v>3.8</v>
      </c>
      <c r="M1840">
        <v>7.6</v>
      </c>
      <c r="N1840" s="1" t="s">
        <v>21</v>
      </c>
      <c r="O1840">
        <v>45</v>
      </c>
      <c r="P1840">
        <v>68</v>
      </c>
      <c r="Q1840">
        <v>113</v>
      </c>
      <c r="R1840" t="str" cm="1">
        <f t="array" ref="R1840">_xlfn.IFS(Restaurant_Data[[#This Row],[Total Reservations]]&lt;=50, "Low", Restaurant_Data[[#This Row],[Total Reservations]]&lt;=100, "Medium", Restaurant_Data[[#This Row],[Total Reservations]]&lt;=200, "High")</f>
        <v>High</v>
      </c>
      <c r="S1840" s="4">
        <v>578070.49</v>
      </c>
      <c r="T1840" t="str" cm="1">
        <f t="array" ref="T1840">_xlfn.IFS(Restaurant_Data[[#This Row],[Revenue]]&lt;= 500000, "Low Income", Restaurant_Data[[#This Row],[Revenue]]&lt;=1000000, "Middle Income", Restaurant_Data[[#This Row],[Revenue]] &lt;= 2000000, "High Income")</f>
        <v>Middle Income</v>
      </c>
    </row>
    <row r="1841" spans="1:20" x14ac:dyDescent="0.35">
      <c r="A1841" s="1" t="s">
        <v>1868</v>
      </c>
      <c r="B1841" s="1" t="s">
        <v>23</v>
      </c>
      <c r="C1841" s="1" t="s">
        <v>20</v>
      </c>
      <c r="D1841">
        <v>4.9000000000000004</v>
      </c>
      <c r="E1841">
        <v>70</v>
      </c>
      <c r="F1841">
        <v>70.2</v>
      </c>
      <c r="G1841">
        <v>3026</v>
      </c>
      <c r="H1841">
        <v>33968</v>
      </c>
      <c r="I1841">
        <v>1</v>
      </c>
      <c r="J1841">
        <v>683</v>
      </c>
      <c r="K1841">
        <v>124.73</v>
      </c>
      <c r="L1841">
        <v>7.5</v>
      </c>
      <c r="M1841">
        <v>1.2</v>
      </c>
      <c r="N1841" s="1" t="s">
        <v>21</v>
      </c>
      <c r="O1841">
        <v>32</v>
      </c>
      <c r="P1841">
        <v>30</v>
      </c>
      <c r="Q1841">
        <v>62</v>
      </c>
      <c r="R1841" t="str" cm="1">
        <f t="array" ref="R1841">_xlfn.IFS(Restaurant_Data[[#This Row],[Total Reservations]]&lt;=50, "Low", Restaurant_Data[[#This Row],[Total Reservations]]&lt;=100, "Medium", Restaurant_Data[[#This Row],[Total Reservations]]&lt;=200, "High")</f>
        <v>Medium</v>
      </c>
      <c r="S1841" s="4">
        <v>1093471.8</v>
      </c>
      <c r="T1841" t="str" cm="1">
        <f t="array" ref="T1841">_xlfn.IFS(Restaurant_Data[[#This Row],[Revenue]]&lt;= 500000, "Low Income", Restaurant_Data[[#This Row],[Revenue]]&lt;=1000000, "Middle Income", Restaurant_Data[[#This Row],[Revenue]] &lt;= 2000000, "High Income")</f>
        <v>High Income</v>
      </c>
    </row>
    <row r="1842" spans="1:20" x14ac:dyDescent="0.35">
      <c r="A1842" s="1" t="s">
        <v>1869</v>
      </c>
      <c r="B1842" s="1" t="s">
        <v>19</v>
      </c>
      <c r="C1842" s="1" t="s">
        <v>26</v>
      </c>
      <c r="D1842">
        <v>3.3</v>
      </c>
      <c r="E1842">
        <v>30</v>
      </c>
      <c r="F1842">
        <v>53.45</v>
      </c>
      <c r="G1842">
        <v>1447</v>
      </c>
      <c r="H1842">
        <v>20586</v>
      </c>
      <c r="I1842">
        <v>9</v>
      </c>
      <c r="J1842">
        <v>588</v>
      </c>
      <c r="K1842">
        <v>172.48</v>
      </c>
      <c r="L1842">
        <v>3.1</v>
      </c>
      <c r="M1842">
        <v>2.6</v>
      </c>
      <c r="N1842" s="1" t="s">
        <v>21</v>
      </c>
      <c r="O1842">
        <v>9</v>
      </c>
      <c r="P1842">
        <v>11</v>
      </c>
      <c r="Q1842">
        <v>20</v>
      </c>
      <c r="R1842" t="str" cm="1">
        <f t="array" ref="R1842">_xlfn.IFS(Restaurant_Data[[#This Row],[Total Reservations]]&lt;=50, "Low", Restaurant_Data[[#This Row],[Total Reservations]]&lt;=100, "Medium", Restaurant_Data[[#This Row],[Total Reservations]]&lt;=200, "High")</f>
        <v>Low</v>
      </c>
      <c r="S1842" s="4">
        <v>368461.3</v>
      </c>
      <c r="T1842" t="str" cm="1">
        <f t="array" ref="T1842">_xlfn.IFS(Restaurant_Data[[#This Row],[Revenue]]&lt;= 500000, "Low Income", Restaurant_Data[[#This Row],[Revenue]]&lt;=1000000, "Middle Income", Restaurant_Data[[#This Row],[Revenue]] &lt;= 2000000, "High Income")</f>
        <v>Low Income</v>
      </c>
    </row>
    <row r="1843" spans="1:20" x14ac:dyDescent="0.35">
      <c r="A1843" s="1" t="s">
        <v>1870</v>
      </c>
      <c r="B1843" s="1" t="s">
        <v>34</v>
      </c>
      <c r="C1843" s="1" t="s">
        <v>26</v>
      </c>
      <c r="D1843">
        <v>3.4</v>
      </c>
      <c r="E1843">
        <v>50</v>
      </c>
      <c r="F1843">
        <v>54.48</v>
      </c>
      <c r="G1843">
        <v>2127</v>
      </c>
      <c r="H1843">
        <v>27544</v>
      </c>
      <c r="I1843">
        <v>4</v>
      </c>
      <c r="J1843">
        <v>957</v>
      </c>
      <c r="K1843">
        <v>240.65</v>
      </c>
      <c r="L1843">
        <v>7.2</v>
      </c>
      <c r="M1843">
        <v>9.1999999999999993</v>
      </c>
      <c r="N1843" s="1" t="s">
        <v>21</v>
      </c>
      <c r="O1843">
        <v>38</v>
      </c>
      <c r="P1843">
        <v>45</v>
      </c>
      <c r="Q1843">
        <v>83</v>
      </c>
      <c r="R1843" t="str" cm="1">
        <f t="array" ref="R1843">_xlfn.IFS(Restaurant_Data[[#This Row],[Total Reservations]]&lt;=50, "Low", Restaurant_Data[[#This Row],[Total Reservations]]&lt;=100, "Medium", Restaurant_Data[[#This Row],[Total Reservations]]&lt;=200, "High")</f>
        <v>Medium</v>
      </c>
      <c r="S1843" s="4">
        <v>619759.54</v>
      </c>
      <c r="T1843" t="str" cm="1">
        <f t="array" ref="T1843">_xlfn.IFS(Restaurant_Data[[#This Row],[Revenue]]&lt;= 500000, "Low Income", Restaurant_Data[[#This Row],[Revenue]]&lt;=1000000, "Middle Income", Restaurant_Data[[#This Row],[Revenue]] &lt;= 2000000, "High Income")</f>
        <v>Middle Income</v>
      </c>
    </row>
    <row r="1844" spans="1:20" x14ac:dyDescent="0.35">
      <c r="A1844" s="1" t="s">
        <v>1871</v>
      </c>
      <c r="B1844" s="1" t="s">
        <v>19</v>
      </c>
      <c r="C1844" s="1" t="s">
        <v>37</v>
      </c>
      <c r="D1844">
        <v>4.0999999999999996</v>
      </c>
      <c r="E1844">
        <v>41</v>
      </c>
      <c r="F1844">
        <v>64.02</v>
      </c>
      <c r="G1844">
        <v>3121</v>
      </c>
      <c r="H1844">
        <v>36147</v>
      </c>
      <c r="I1844">
        <v>16</v>
      </c>
      <c r="J1844">
        <v>736</v>
      </c>
      <c r="K1844">
        <v>253.26</v>
      </c>
      <c r="L1844">
        <v>5.8</v>
      </c>
      <c r="M1844">
        <v>2.8</v>
      </c>
      <c r="N1844" s="1" t="s">
        <v>27</v>
      </c>
      <c r="O1844">
        <v>17</v>
      </c>
      <c r="P1844">
        <v>27</v>
      </c>
      <c r="Q1844">
        <v>44</v>
      </c>
      <c r="R1844" t="str" cm="1">
        <f t="array" ref="R1844">_xlfn.IFS(Restaurant_Data[[#This Row],[Total Reservations]]&lt;=50, "Low", Restaurant_Data[[#This Row],[Total Reservations]]&lt;=100, "Medium", Restaurant_Data[[#This Row],[Total Reservations]]&lt;=200, "High")</f>
        <v>Low</v>
      </c>
      <c r="S1844" s="4">
        <v>605913.31000000006</v>
      </c>
      <c r="T1844" t="str" cm="1">
        <f t="array" ref="T1844">_xlfn.IFS(Restaurant_Data[[#This Row],[Revenue]]&lt;= 500000, "Low Income", Restaurant_Data[[#This Row],[Revenue]]&lt;=1000000, "Middle Income", Restaurant_Data[[#This Row],[Revenue]] &lt;= 2000000, "High Income")</f>
        <v>Middle Income</v>
      </c>
    </row>
    <row r="1845" spans="1:20" x14ac:dyDescent="0.35">
      <c r="A1845" s="1" t="s">
        <v>1872</v>
      </c>
      <c r="B1845" s="1" t="s">
        <v>34</v>
      </c>
      <c r="C1845" s="1" t="s">
        <v>42</v>
      </c>
      <c r="D1845">
        <v>4.3</v>
      </c>
      <c r="E1845">
        <v>56</v>
      </c>
      <c r="F1845">
        <v>39.58</v>
      </c>
      <c r="G1845">
        <v>1970</v>
      </c>
      <c r="H1845">
        <v>19779</v>
      </c>
      <c r="I1845">
        <v>15</v>
      </c>
      <c r="J1845">
        <v>723</v>
      </c>
      <c r="K1845">
        <v>135.84</v>
      </c>
      <c r="L1845">
        <v>1.9</v>
      </c>
      <c r="M1845">
        <v>3.1</v>
      </c>
      <c r="N1845" s="1" t="s">
        <v>27</v>
      </c>
      <c r="O1845">
        <v>18</v>
      </c>
      <c r="P1845">
        <v>47</v>
      </c>
      <c r="Q1845">
        <v>65</v>
      </c>
      <c r="R1845" t="str" cm="1">
        <f t="array" ref="R1845">_xlfn.IFS(Restaurant_Data[[#This Row],[Total Reservations]]&lt;=50, "Low", Restaurant_Data[[#This Row],[Total Reservations]]&lt;=100, "Medium", Restaurant_Data[[#This Row],[Total Reservations]]&lt;=200, "High")</f>
        <v>Medium</v>
      </c>
      <c r="S1845" s="4">
        <v>510871.77</v>
      </c>
      <c r="T1845" t="str" cm="1">
        <f t="array" ref="T1845">_xlfn.IFS(Restaurant_Data[[#This Row],[Revenue]]&lt;= 500000, "Low Income", Restaurant_Data[[#This Row],[Revenue]]&lt;=1000000, "Middle Income", Restaurant_Data[[#This Row],[Revenue]] &lt;= 2000000, "High Income")</f>
        <v>Middle Income</v>
      </c>
    </row>
    <row r="1846" spans="1:20" x14ac:dyDescent="0.35">
      <c r="A1846" s="1" t="s">
        <v>1873</v>
      </c>
      <c r="B1846" s="1" t="s">
        <v>34</v>
      </c>
      <c r="C1846" s="1" t="s">
        <v>31</v>
      </c>
      <c r="D1846">
        <v>4.5</v>
      </c>
      <c r="E1846">
        <v>53</v>
      </c>
      <c r="F1846">
        <v>38.03</v>
      </c>
      <c r="G1846">
        <v>4006</v>
      </c>
      <c r="H1846">
        <v>41822</v>
      </c>
      <c r="I1846">
        <v>10</v>
      </c>
      <c r="J1846">
        <v>185</v>
      </c>
      <c r="K1846">
        <v>131.52000000000001</v>
      </c>
      <c r="L1846">
        <v>1.2</v>
      </c>
      <c r="M1846">
        <v>9.5</v>
      </c>
      <c r="N1846" s="1" t="s">
        <v>21</v>
      </c>
      <c r="O1846">
        <v>30</v>
      </c>
      <c r="P1846">
        <v>27</v>
      </c>
      <c r="Q1846">
        <v>57</v>
      </c>
      <c r="R1846" t="str" cm="1">
        <f t="array" ref="R1846">_xlfn.IFS(Restaurant_Data[[#This Row],[Total Reservations]]&lt;=50, "Low", Restaurant_Data[[#This Row],[Total Reservations]]&lt;=100, "Medium", Restaurant_Data[[#This Row],[Total Reservations]]&lt;=200, "High")</f>
        <v>Medium</v>
      </c>
      <c r="S1846" s="4">
        <v>467402.02</v>
      </c>
      <c r="T1846" t="str" cm="1">
        <f t="array" ref="T1846">_xlfn.IFS(Restaurant_Data[[#This Row],[Revenue]]&lt;= 500000, "Low Income", Restaurant_Data[[#This Row],[Revenue]]&lt;=1000000, "Middle Income", Restaurant_Data[[#This Row],[Revenue]] &lt;= 2000000, "High Income")</f>
        <v>Low Income</v>
      </c>
    </row>
    <row r="1847" spans="1:20" x14ac:dyDescent="0.35">
      <c r="A1847" s="1" t="s">
        <v>1874</v>
      </c>
      <c r="B1847" s="1" t="s">
        <v>19</v>
      </c>
      <c r="C1847" s="1" t="s">
        <v>20</v>
      </c>
      <c r="D1847">
        <v>3.4</v>
      </c>
      <c r="E1847">
        <v>50</v>
      </c>
      <c r="F1847">
        <v>68.17</v>
      </c>
      <c r="G1847">
        <v>3292</v>
      </c>
      <c r="H1847">
        <v>39205</v>
      </c>
      <c r="I1847">
        <v>5</v>
      </c>
      <c r="J1847">
        <v>421</v>
      </c>
      <c r="K1847">
        <v>234.05</v>
      </c>
      <c r="L1847">
        <v>2.5</v>
      </c>
      <c r="M1847">
        <v>3.6</v>
      </c>
      <c r="N1847" s="1" t="s">
        <v>21</v>
      </c>
      <c r="O1847">
        <v>44</v>
      </c>
      <c r="P1847">
        <v>6</v>
      </c>
      <c r="Q1847">
        <v>50</v>
      </c>
      <c r="R1847" t="str" cm="1">
        <f t="array" ref="R1847">_xlfn.IFS(Restaurant_Data[[#This Row],[Total Reservations]]&lt;=50, "Low", Restaurant_Data[[#This Row],[Total Reservations]]&lt;=100, "Medium", Restaurant_Data[[#This Row],[Total Reservations]]&lt;=200, "High")</f>
        <v>Low</v>
      </c>
      <c r="S1847" s="4">
        <v>765660.25</v>
      </c>
      <c r="T1847" t="str" cm="1">
        <f t="array" ref="T1847">_xlfn.IFS(Restaurant_Data[[#This Row],[Revenue]]&lt;= 500000, "Low Income", Restaurant_Data[[#This Row],[Revenue]]&lt;=1000000, "Middle Income", Restaurant_Data[[#This Row],[Revenue]] &lt;= 2000000, "High Income")</f>
        <v>Middle Income</v>
      </c>
    </row>
    <row r="1848" spans="1:20" x14ac:dyDescent="0.35">
      <c r="A1848" s="1" t="s">
        <v>1875</v>
      </c>
      <c r="B1848" s="1" t="s">
        <v>19</v>
      </c>
      <c r="C1848" s="1" t="s">
        <v>24</v>
      </c>
      <c r="D1848">
        <v>4.9000000000000004</v>
      </c>
      <c r="E1848">
        <v>49</v>
      </c>
      <c r="F1848">
        <v>25.61</v>
      </c>
      <c r="G1848">
        <v>3058</v>
      </c>
      <c r="H1848">
        <v>35211</v>
      </c>
      <c r="I1848">
        <v>16</v>
      </c>
      <c r="J1848">
        <v>72</v>
      </c>
      <c r="K1848">
        <v>221.59</v>
      </c>
      <c r="L1848">
        <v>7.8</v>
      </c>
      <c r="M1848">
        <v>3.6</v>
      </c>
      <c r="N1848" s="1" t="s">
        <v>21</v>
      </c>
      <c r="O1848">
        <v>14</v>
      </c>
      <c r="P1848">
        <v>33</v>
      </c>
      <c r="Q1848">
        <v>47</v>
      </c>
      <c r="R1848" t="str" cm="1">
        <f t="array" ref="R1848">_xlfn.IFS(Restaurant_Data[[#This Row],[Total Reservations]]&lt;=50, "Low", Restaurant_Data[[#This Row],[Total Reservations]]&lt;=100, "Medium", Restaurant_Data[[#This Row],[Total Reservations]]&lt;=200, "High")</f>
        <v>Low</v>
      </c>
      <c r="S1848" s="4">
        <v>304216.13</v>
      </c>
      <c r="T1848" t="str" cm="1">
        <f t="array" ref="T1848">_xlfn.IFS(Restaurant_Data[[#This Row],[Revenue]]&lt;= 500000, "Low Income", Restaurant_Data[[#This Row],[Revenue]]&lt;=1000000, "Middle Income", Restaurant_Data[[#This Row],[Revenue]] &lt;= 2000000, "High Income")</f>
        <v>Low Income</v>
      </c>
    </row>
    <row r="1849" spans="1:20" x14ac:dyDescent="0.35">
      <c r="A1849" s="1" t="s">
        <v>1876</v>
      </c>
      <c r="B1849" s="1" t="s">
        <v>19</v>
      </c>
      <c r="C1849" s="1" t="s">
        <v>37</v>
      </c>
      <c r="D1849">
        <v>4.3</v>
      </c>
      <c r="E1849">
        <v>33</v>
      </c>
      <c r="F1849">
        <v>62.44</v>
      </c>
      <c r="G1849">
        <v>1145</v>
      </c>
      <c r="H1849">
        <v>11789</v>
      </c>
      <c r="I1849">
        <v>6</v>
      </c>
      <c r="J1849">
        <v>587</v>
      </c>
      <c r="K1849">
        <v>178.3</v>
      </c>
      <c r="L1849">
        <v>4.5</v>
      </c>
      <c r="M1849">
        <v>9.3000000000000007</v>
      </c>
      <c r="N1849" s="1" t="s">
        <v>27</v>
      </c>
      <c r="O1849">
        <v>19</v>
      </c>
      <c r="P1849">
        <v>21</v>
      </c>
      <c r="Q1849">
        <v>40</v>
      </c>
      <c r="R1849" t="str" cm="1">
        <f t="array" ref="R1849">_xlfn.IFS(Restaurant_Data[[#This Row],[Total Reservations]]&lt;=50, "Low", Restaurant_Data[[#This Row],[Total Reservations]]&lt;=100, "Medium", Restaurant_Data[[#This Row],[Total Reservations]]&lt;=200, "High")</f>
        <v>Low</v>
      </c>
      <c r="S1849" s="4">
        <v>470132.43</v>
      </c>
      <c r="T1849" t="str" cm="1">
        <f t="array" ref="T1849">_xlfn.IFS(Restaurant_Data[[#This Row],[Revenue]]&lt;= 500000, "Low Income", Restaurant_Data[[#This Row],[Revenue]]&lt;=1000000, "Middle Income", Restaurant_Data[[#This Row],[Revenue]] &lt;= 2000000, "High Income")</f>
        <v>Low Income</v>
      </c>
    </row>
    <row r="1850" spans="1:20" x14ac:dyDescent="0.35">
      <c r="A1850" s="1" t="s">
        <v>1877</v>
      </c>
      <c r="B1850" s="1" t="s">
        <v>23</v>
      </c>
      <c r="C1850" s="1" t="s">
        <v>20</v>
      </c>
      <c r="D1850">
        <v>4.7</v>
      </c>
      <c r="E1850">
        <v>84</v>
      </c>
      <c r="F1850">
        <v>72.14</v>
      </c>
      <c r="G1850">
        <v>3018</v>
      </c>
      <c r="H1850">
        <v>37835</v>
      </c>
      <c r="I1850">
        <v>16</v>
      </c>
      <c r="J1850">
        <v>211</v>
      </c>
      <c r="K1850">
        <v>155.07</v>
      </c>
      <c r="L1850">
        <v>8.1999999999999993</v>
      </c>
      <c r="M1850">
        <v>4.4000000000000004</v>
      </c>
      <c r="N1850" s="1" t="s">
        <v>27</v>
      </c>
      <c r="O1850">
        <v>31</v>
      </c>
      <c r="P1850">
        <v>50</v>
      </c>
      <c r="Q1850">
        <v>81</v>
      </c>
      <c r="R1850" t="str" cm="1">
        <f t="array" ref="R1850">_xlfn.IFS(Restaurant_Data[[#This Row],[Total Reservations]]&lt;=50, "Low", Restaurant_Data[[#This Row],[Total Reservations]]&lt;=100, "Medium", Restaurant_Data[[#This Row],[Total Reservations]]&lt;=200, "High")</f>
        <v>Medium</v>
      </c>
      <c r="S1850" s="4">
        <v>1362071.53</v>
      </c>
      <c r="T1850" t="str" cm="1">
        <f t="array" ref="T1850">_xlfn.IFS(Restaurant_Data[[#This Row],[Revenue]]&lt;= 500000, "Low Income", Restaurant_Data[[#This Row],[Revenue]]&lt;=1000000, "Middle Income", Restaurant_Data[[#This Row],[Revenue]] &lt;= 2000000, "High Income")</f>
        <v>High Income</v>
      </c>
    </row>
    <row r="1851" spans="1:20" x14ac:dyDescent="0.35">
      <c r="A1851" s="1" t="s">
        <v>1878</v>
      </c>
      <c r="B1851" s="1" t="s">
        <v>34</v>
      </c>
      <c r="C1851" s="1" t="s">
        <v>42</v>
      </c>
      <c r="D1851">
        <v>4.0999999999999996</v>
      </c>
      <c r="E1851">
        <v>50</v>
      </c>
      <c r="F1851">
        <v>43.82</v>
      </c>
      <c r="G1851">
        <v>1679</v>
      </c>
      <c r="H1851">
        <v>23456</v>
      </c>
      <c r="I1851">
        <v>4</v>
      </c>
      <c r="J1851">
        <v>809</v>
      </c>
      <c r="K1851">
        <v>214.29</v>
      </c>
      <c r="L1851">
        <v>5.5</v>
      </c>
      <c r="M1851">
        <v>5.4</v>
      </c>
      <c r="N1851" s="1" t="s">
        <v>21</v>
      </c>
      <c r="O1851">
        <v>27</v>
      </c>
      <c r="P1851">
        <v>23</v>
      </c>
      <c r="Q1851">
        <v>50</v>
      </c>
      <c r="R1851" t="str" cm="1">
        <f t="array" ref="R1851">_xlfn.IFS(Restaurant_Data[[#This Row],[Total Reservations]]&lt;=50, "Low", Restaurant_Data[[#This Row],[Total Reservations]]&lt;=100, "Medium", Restaurant_Data[[#This Row],[Total Reservations]]&lt;=200, "High")</f>
        <v>Low</v>
      </c>
      <c r="S1851" s="4">
        <v>496779.3</v>
      </c>
      <c r="T1851" t="str" cm="1">
        <f t="array" ref="T1851">_xlfn.IFS(Restaurant_Data[[#This Row],[Revenue]]&lt;= 500000, "Low Income", Restaurant_Data[[#This Row],[Revenue]]&lt;=1000000, "Middle Income", Restaurant_Data[[#This Row],[Revenue]] &lt;= 2000000, "High Income")</f>
        <v>Low Income</v>
      </c>
    </row>
    <row r="1852" spans="1:20" x14ac:dyDescent="0.35">
      <c r="A1852" s="1" t="s">
        <v>1879</v>
      </c>
      <c r="B1852" s="1" t="s">
        <v>23</v>
      </c>
      <c r="C1852" s="1" t="s">
        <v>20</v>
      </c>
      <c r="D1852">
        <v>3.8</v>
      </c>
      <c r="E1852">
        <v>75</v>
      </c>
      <c r="F1852">
        <v>71.78</v>
      </c>
      <c r="G1852">
        <v>4627</v>
      </c>
      <c r="H1852">
        <v>47350</v>
      </c>
      <c r="I1852">
        <v>15</v>
      </c>
      <c r="J1852">
        <v>209</v>
      </c>
      <c r="K1852">
        <v>58.11</v>
      </c>
      <c r="L1852">
        <v>1.3</v>
      </c>
      <c r="M1852">
        <v>6</v>
      </c>
      <c r="N1852" s="1" t="s">
        <v>21</v>
      </c>
      <c r="O1852">
        <v>25</v>
      </c>
      <c r="P1852">
        <v>10</v>
      </c>
      <c r="Q1852">
        <v>35</v>
      </c>
      <c r="R1852" t="str" cm="1">
        <f t="array" ref="R1852">_xlfn.IFS(Restaurant_Data[[#This Row],[Total Reservations]]&lt;=50, "Low", Restaurant_Data[[#This Row],[Total Reservations]]&lt;=100, "Medium", Restaurant_Data[[#This Row],[Total Reservations]]&lt;=200, "High")</f>
        <v>Low</v>
      </c>
      <c r="S1852" s="4">
        <v>1209874.8</v>
      </c>
      <c r="T1852" t="str" cm="1">
        <f t="array" ref="T1852">_xlfn.IFS(Restaurant_Data[[#This Row],[Revenue]]&lt;= 500000, "Low Income", Restaurant_Data[[#This Row],[Revenue]]&lt;=1000000, "Middle Income", Restaurant_Data[[#This Row],[Revenue]] &lt;= 2000000, "High Income")</f>
        <v>High Income</v>
      </c>
    </row>
    <row r="1853" spans="1:20" x14ac:dyDescent="0.35">
      <c r="A1853" s="1" t="s">
        <v>1880</v>
      </c>
      <c r="B1853" s="1" t="s">
        <v>23</v>
      </c>
      <c r="C1853" s="1" t="s">
        <v>26</v>
      </c>
      <c r="D1853">
        <v>5</v>
      </c>
      <c r="E1853">
        <v>83</v>
      </c>
      <c r="F1853">
        <v>46.73</v>
      </c>
      <c r="G1853">
        <v>4275</v>
      </c>
      <c r="H1853">
        <v>52745</v>
      </c>
      <c r="I1853">
        <v>3</v>
      </c>
      <c r="J1853">
        <v>567</v>
      </c>
      <c r="K1853">
        <v>68.92</v>
      </c>
      <c r="L1853">
        <v>8.6</v>
      </c>
      <c r="M1853">
        <v>8.8000000000000007</v>
      </c>
      <c r="N1853" s="1" t="s">
        <v>27</v>
      </c>
      <c r="O1853">
        <v>38</v>
      </c>
      <c r="P1853">
        <v>37</v>
      </c>
      <c r="Q1853">
        <v>75</v>
      </c>
      <c r="R1853" t="str" cm="1">
        <f t="array" ref="R1853">_xlfn.IFS(Restaurant_Data[[#This Row],[Total Reservations]]&lt;=50, "Low", Restaurant_Data[[#This Row],[Total Reservations]]&lt;=100, "Medium", Restaurant_Data[[#This Row],[Total Reservations]]&lt;=200, "High")</f>
        <v>Medium</v>
      </c>
      <c r="S1853" s="4">
        <v>874799.71</v>
      </c>
      <c r="T1853" t="str" cm="1">
        <f t="array" ref="T1853">_xlfn.IFS(Restaurant_Data[[#This Row],[Revenue]]&lt;= 500000, "Low Income", Restaurant_Data[[#This Row],[Revenue]]&lt;=1000000, "Middle Income", Restaurant_Data[[#This Row],[Revenue]] &lt;= 2000000, "High Income")</f>
        <v>Middle Income</v>
      </c>
    </row>
    <row r="1854" spans="1:20" x14ac:dyDescent="0.35">
      <c r="A1854" s="1" t="s">
        <v>1881</v>
      </c>
      <c r="B1854" s="1" t="s">
        <v>19</v>
      </c>
      <c r="C1854" s="1" t="s">
        <v>26</v>
      </c>
      <c r="D1854">
        <v>4.2</v>
      </c>
      <c r="E1854">
        <v>43</v>
      </c>
      <c r="F1854">
        <v>54.38</v>
      </c>
      <c r="G1854">
        <v>1798</v>
      </c>
      <c r="H1854">
        <v>18568</v>
      </c>
      <c r="I1854">
        <v>19</v>
      </c>
      <c r="J1854">
        <v>754</v>
      </c>
      <c r="K1854">
        <v>193.27</v>
      </c>
      <c r="L1854">
        <v>9.4</v>
      </c>
      <c r="M1854">
        <v>1.7</v>
      </c>
      <c r="N1854" s="1" t="s">
        <v>27</v>
      </c>
      <c r="O1854">
        <v>37</v>
      </c>
      <c r="P1854">
        <v>41</v>
      </c>
      <c r="Q1854">
        <v>78</v>
      </c>
      <c r="R1854" t="str" cm="1">
        <f t="array" ref="R1854">_xlfn.IFS(Restaurant_Data[[#This Row],[Total Reservations]]&lt;=50, "Low", Restaurant_Data[[#This Row],[Total Reservations]]&lt;=100, "Medium", Restaurant_Data[[#This Row],[Total Reservations]]&lt;=200, "High")</f>
        <v>Medium</v>
      </c>
      <c r="S1854" s="4">
        <v>546021.5</v>
      </c>
      <c r="T1854" t="str" cm="1">
        <f t="array" ref="T1854">_xlfn.IFS(Restaurant_Data[[#This Row],[Revenue]]&lt;= 500000, "Low Income", Restaurant_Data[[#This Row],[Revenue]]&lt;=1000000, "Middle Income", Restaurant_Data[[#This Row],[Revenue]] &lt;= 2000000, "High Income")</f>
        <v>Middle Income</v>
      </c>
    </row>
    <row r="1855" spans="1:20" x14ac:dyDescent="0.35">
      <c r="A1855" s="1" t="s">
        <v>1882</v>
      </c>
      <c r="B1855" s="1" t="s">
        <v>23</v>
      </c>
      <c r="C1855" s="1" t="s">
        <v>37</v>
      </c>
      <c r="D1855">
        <v>4.7</v>
      </c>
      <c r="E1855">
        <v>79</v>
      </c>
      <c r="F1855">
        <v>61.9</v>
      </c>
      <c r="G1855">
        <v>9035</v>
      </c>
      <c r="H1855">
        <v>97131</v>
      </c>
      <c r="I1855">
        <v>9</v>
      </c>
      <c r="J1855">
        <v>426</v>
      </c>
      <c r="K1855">
        <v>102.57</v>
      </c>
      <c r="L1855">
        <v>1.7</v>
      </c>
      <c r="M1855">
        <v>3.3</v>
      </c>
      <c r="N1855" s="1" t="s">
        <v>27</v>
      </c>
      <c r="O1855">
        <v>17</v>
      </c>
      <c r="P1855">
        <v>6</v>
      </c>
      <c r="Q1855">
        <v>23</v>
      </c>
      <c r="R1855" t="str" cm="1">
        <f t="array" ref="R1855">_xlfn.IFS(Restaurant_Data[[#This Row],[Total Reservations]]&lt;=50, "Low", Restaurant_Data[[#This Row],[Total Reservations]]&lt;=100, "Medium", Restaurant_Data[[#This Row],[Total Reservations]]&lt;=200, "High")</f>
        <v>Low</v>
      </c>
      <c r="S1855" s="4">
        <v>1103116.6499999999</v>
      </c>
      <c r="T1855" t="str" cm="1">
        <f t="array" ref="T1855">_xlfn.IFS(Restaurant_Data[[#This Row],[Revenue]]&lt;= 500000, "Low Income", Restaurant_Data[[#This Row],[Revenue]]&lt;=1000000, "Middle Income", Restaurant_Data[[#This Row],[Revenue]] &lt;= 2000000, "High Income")</f>
        <v>High Income</v>
      </c>
    </row>
    <row r="1856" spans="1:20" x14ac:dyDescent="0.35">
      <c r="A1856" s="1" t="s">
        <v>1883</v>
      </c>
      <c r="B1856" s="1" t="s">
        <v>19</v>
      </c>
      <c r="C1856" s="1" t="s">
        <v>42</v>
      </c>
      <c r="D1856">
        <v>4.9000000000000004</v>
      </c>
      <c r="E1856">
        <v>36</v>
      </c>
      <c r="F1856">
        <v>43.88</v>
      </c>
      <c r="G1856">
        <v>2088</v>
      </c>
      <c r="H1856">
        <v>27942</v>
      </c>
      <c r="I1856">
        <v>5</v>
      </c>
      <c r="J1856">
        <v>364</v>
      </c>
      <c r="K1856">
        <v>243.7</v>
      </c>
      <c r="L1856">
        <v>2.9</v>
      </c>
      <c r="M1856">
        <v>6.3</v>
      </c>
      <c r="N1856" s="1" t="s">
        <v>21</v>
      </c>
      <c r="O1856">
        <v>10</v>
      </c>
      <c r="P1856">
        <v>2</v>
      </c>
      <c r="Q1856">
        <v>12</v>
      </c>
      <c r="R1856" t="str" cm="1">
        <f t="array" ref="R1856">_xlfn.IFS(Restaurant_Data[[#This Row],[Total Reservations]]&lt;=50, "Low", Restaurant_Data[[#This Row],[Total Reservations]]&lt;=100, "Medium", Restaurant_Data[[#This Row],[Total Reservations]]&lt;=200, "High")</f>
        <v>Low</v>
      </c>
      <c r="S1856" s="4">
        <v>361333.58</v>
      </c>
      <c r="T1856" t="str" cm="1">
        <f t="array" ref="T1856">_xlfn.IFS(Restaurant_Data[[#This Row],[Revenue]]&lt;= 500000, "Low Income", Restaurant_Data[[#This Row],[Revenue]]&lt;=1000000, "Middle Income", Restaurant_Data[[#This Row],[Revenue]] &lt;= 2000000, "High Income")</f>
        <v>Low Income</v>
      </c>
    </row>
    <row r="1857" spans="1:20" x14ac:dyDescent="0.35">
      <c r="A1857" s="1" t="s">
        <v>1884</v>
      </c>
      <c r="B1857" s="1" t="s">
        <v>34</v>
      </c>
      <c r="C1857" s="1" t="s">
        <v>42</v>
      </c>
      <c r="D1857">
        <v>4.4000000000000004</v>
      </c>
      <c r="E1857">
        <v>61</v>
      </c>
      <c r="F1857">
        <v>43.52</v>
      </c>
      <c r="G1857">
        <v>2894</v>
      </c>
      <c r="H1857">
        <v>36459</v>
      </c>
      <c r="I1857">
        <v>16</v>
      </c>
      <c r="J1857">
        <v>739</v>
      </c>
      <c r="K1857">
        <v>243.09</v>
      </c>
      <c r="L1857">
        <v>7.4</v>
      </c>
      <c r="M1857">
        <v>4.9000000000000004</v>
      </c>
      <c r="N1857" s="1" t="s">
        <v>21</v>
      </c>
      <c r="O1857">
        <v>42</v>
      </c>
      <c r="P1857">
        <v>14</v>
      </c>
      <c r="Q1857">
        <v>56</v>
      </c>
      <c r="R1857" t="str" cm="1">
        <f t="array" ref="R1857">_xlfn.IFS(Restaurant_Data[[#This Row],[Total Reservations]]&lt;=50, "Low", Restaurant_Data[[#This Row],[Total Reservations]]&lt;=100, "Medium", Restaurant_Data[[#This Row],[Total Reservations]]&lt;=200, "High")</f>
        <v>Medium</v>
      </c>
      <c r="S1857" s="4">
        <v>613612.75</v>
      </c>
      <c r="T1857" t="str" cm="1">
        <f t="array" ref="T1857">_xlfn.IFS(Restaurant_Data[[#This Row],[Revenue]]&lt;= 500000, "Low Income", Restaurant_Data[[#This Row],[Revenue]]&lt;=1000000, "Middle Income", Restaurant_Data[[#This Row],[Revenue]] &lt;= 2000000, "High Income")</f>
        <v>Middle Income</v>
      </c>
    </row>
    <row r="1858" spans="1:20" x14ac:dyDescent="0.35">
      <c r="A1858" s="1" t="s">
        <v>1885</v>
      </c>
      <c r="B1858" s="1" t="s">
        <v>19</v>
      </c>
      <c r="C1858" s="1" t="s">
        <v>20</v>
      </c>
      <c r="D1858">
        <v>4.0999999999999996</v>
      </c>
      <c r="E1858">
        <v>48</v>
      </c>
      <c r="F1858">
        <v>68.28</v>
      </c>
      <c r="G1858">
        <v>2160</v>
      </c>
      <c r="H1858">
        <v>24208</v>
      </c>
      <c r="I1858">
        <v>3</v>
      </c>
      <c r="J1858">
        <v>757</v>
      </c>
      <c r="K1858">
        <v>227.49</v>
      </c>
      <c r="L1858">
        <v>10</v>
      </c>
      <c r="M1858">
        <v>3.5</v>
      </c>
      <c r="N1858" s="1" t="s">
        <v>21</v>
      </c>
      <c r="O1858">
        <v>9</v>
      </c>
      <c r="P1858">
        <v>29</v>
      </c>
      <c r="Q1858">
        <v>38</v>
      </c>
      <c r="R1858" t="str" cm="1">
        <f t="array" ref="R1858">_xlfn.IFS(Restaurant_Data[[#This Row],[Total Reservations]]&lt;=50, "Low", Restaurant_Data[[#This Row],[Total Reservations]]&lt;=100, "Medium", Restaurant_Data[[#This Row],[Total Reservations]]&lt;=200, "High")</f>
        <v>Low</v>
      </c>
      <c r="S1858" s="4">
        <v>736068.4</v>
      </c>
      <c r="T1858" t="str" cm="1">
        <f t="array" ref="T1858">_xlfn.IFS(Restaurant_Data[[#This Row],[Revenue]]&lt;= 500000, "Low Income", Restaurant_Data[[#This Row],[Revenue]]&lt;=1000000, "Middle Income", Restaurant_Data[[#This Row],[Revenue]] &lt;= 2000000, "High Income")</f>
        <v>Middle Income</v>
      </c>
    </row>
    <row r="1859" spans="1:20" x14ac:dyDescent="0.35">
      <c r="A1859" s="1" t="s">
        <v>1886</v>
      </c>
      <c r="B1859" s="1" t="s">
        <v>23</v>
      </c>
      <c r="C1859" s="1" t="s">
        <v>37</v>
      </c>
      <c r="D1859">
        <v>3</v>
      </c>
      <c r="E1859">
        <v>78</v>
      </c>
      <c r="F1859">
        <v>55.82</v>
      </c>
      <c r="G1859">
        <v>3363</v>
      </c>
      <c r="H1859">
        <v>33748</v>
      </c>
      <c r="I1859">
        <v>8</v>
      </c>
      <c r="J1859">
        <v>266</v>
      </c>
      <c r="K1859">
        <v>275.89999999999998</v>
      </c>
      <c r="L1859">
        <v>8.9</v>
      </c>
      <c r="M1859">
        <v>4.7</v>
      </c>
      <c r="N1859" s="1" t="s">
        <v>27</v>
      </c>
      <c r="O1859">
        <v>61</v>
      </c>
      <c r="P1859">
        <v>51</v>
      </c>
      <c r="Q1859">
        <v>112</v>
      </c>
      <c r="R1859" t="str" cm="1">
        <f t="array" ref="R1859">_xlfn.IFS(Restaurant_Data[[#This Row],[Total Reservations]]&lt;=50, "Low", Restaurant_Data[[#This Row],[Total Reservations]]&lt;=100, "Medium", Restaurant_Data[[#This Row],[Total Reservations]]&lt;=200, "High")</f>
        <v>High</v>
      </c>
      <c r="S1859" s="4">
        <v>981832.98</v>
      </c>
      <c r="T1859" t="str" cm="1">
        <f t="array" ref="T1859">_xlfn.IFS(Restaurant_Data[[#This Row],[Revenue]]&lt;= 500000, "Low Income", Restaurant_Data[[#This Row],[Revenue]]&lt;=1000000, "Middle Income", Restaurant_Data[[#This Row],[Revenue]] &lt;= 2000000, "High Income")</f>
        <v>Middle Income</v>
      </c>
    </row>
    <row r="1860" spans="1:20" x14ac:dyDescent="0.35">
      <c r="A1860" s="1" t="s">
        <v>1887</v>
      </c>
      <c r="B1860" s="1" t="s">
        <v>23</v>
      </c>
      <c r="C1860" s="1" t="s">
        <v>42</v>
      </c>
      <c r="D1860">
        <v>3.1</v>
      </c>
      <c r="E1860">
        <v>72</v>
      </c>
      <c r="F1860">
        <v>36.94</v>
      </c>
      <c r="G1860">
        <v>5982</v>
      </c>
      <c r="H1860">
        <v>59502</v>
      </c>
      <c r="I1860">
        <v>14</v>
      </c>
      <c r="J1860">
        <v>313</v>
      </c>
      <c r="K1860">
        <v>85.21</v>
      </c>
      <c r="L1860">
        <v>1.9</v>
      </c>
      <c r="M1860">
        <v>9.6999999999999993</v>
      </c>
      <c r="N1860" s="1" t="s">
        <v>21</v>
      </c>
      <c r="O1860">
        <v>1</v>
      </c>
      <c r="P1860">
        <v>53</v>
      </c>
      <c r="Q1860">
        <v>54</v>
      </c>
      <c r="R1860" t="str" cm="1">
        <f t="array" ref="R1860">_xlfn.IFS(Restaurant_Data[[#This Row],[Total Reservations]]&lt;=50, "Low", Restaurant_Data[[#This Row],[Total Reservations]]&lt;=100, "Medium", Restaurant_Data[[#This Row],[Total Reservations]]&lt;=200, "High")</f>
        <v>Medium</v>
      </c>
      <c r="S1860" s="4">
        <v>616838.78</v>
      </c>
      <c r="T1860" t="str" cm="1">
        <f t="array" ref="T1860">_xlfn.IFS(Restaurant_Data[[#This Row],[Revenue]]&lt;= 500000, "Low Income", Restaurant_Data[[#This Row],[Revenue]]&lt;=1000000, "Middle Income", Restaurant_Data[[#This Row],[Revenue]] &lt;= 2000000, "High Income")</f>
        <v>Middle Income</v>
      </c>
    </row>
    <row r="1861" spans="1:20" x14ac:dyDescent="0.35">
      <c r="A1861" s="1" t="s">
        <v>1888</v>
      </c>
      <c r="B1861" s="1" t="s">
        <v>19</v>
      </c>
      <c r="C1861" s="1" t="s">
        <v>31</v>
      </c>
      <c r="D1861">
        <v>3.4</v>
      </c>
      <c r="E1861">
        <v>33</v>
      </c>
      <c r="F1861">
        <v>31.02</v>
      </c>
      <c r="G1861">
        <v>1021</v>
      </c>
      <c r="H1861">
        <v>16502</v>
      </c>
      <c r="I1861">
        <v>3</v>
      </c>
      <c r="J1861">
        <v>601</v>
      </c>
      <c r="K1861">
        <v>114.81</v>
      </c>
      <c r="L1861">
        <v>6.5</v>
      </c>
      <c r="M1861">
        <v>1.2</v>
      </c>
      <c r="N1861" s="1" t="s">
        <v>27</v>
      </c>
      <c r="O1861">
        <v>32</v>
      </c>
      <c r="P1861">
        <v>19</v>
      </c>
      <c r="Q1861">
        <v>51</v>
      </c>
      <c r="R1861" t="str" cm="1">
        <f t="array" ref="R1861">_xlfn.IFS(Restaurant_Data[[#This Row],[Total Reservations]]&lt;=50, "Low", Restaurant_Data[[#This Row],[Total Reservations]]&lt;=100, "Medium", Restaurant_Data[[#This Row],[Total Reservations]]&lt;=200, "High")</f>
        <v>Medium</v>
      </c>
      <c r="S1861" s="4">
        <v>236172.16</v>
      </c>
      <c r="T1861" t="str" cm="1">
        <f t="array" ref="T1861">_xlfn.IFS(Restaurant_Data[[#This Row],[Revenue]]&lt;= 500000, "Low Income", Restaurant_Data[[#This Row],[Revenue]]&lt;=1000000, "Middle Income", Restaurant_Data[[#This Row],[Revenue]] &lt;= 2000000, "High Income")</f>
        <v>Low Income</v>
      </c>
    </row>
    <row r="1862" spans="1:20" x14ac:dyDescent="0.35">
      <c r="A1862" s="1" t="s">
        <v>1889</v>
      </c>
      <c r="B1862" s="1" t="s">
        <v>19</v>
      </c>
      <c r="C1862" s="1" t="s">
        <v>31</v>
      </c>
      <c r="D1862">
        <v>3.4</v>
      </c>
      <c r="E1862">
        <v>42</v>
      </c>
      <c r="F1862">
        <v>32.68</v>
      </c>
      <c r="G1862">
        <v>3107</v>
      </c>
      <c r="H1862">
        <v>32915</v>
      </c>
      <c r="I1862">
        <v>16</v>
      </c>
      <c r="J1862">
        <v>991</v>
      </c>
      <c r="K1862">
        <v>113.07</v>
      </c>
      <c r="L1862">
        <v>7</v>
      </c>
      <c r="M1862">
        <v>2.2999999999999998</v>
      </c>
      <c r="N1862" s="1" t="s">
        <v>21</v>
      </c>
      <c r="O1862">
        <v>13</v>
      </c>
      <c r="P1862">
        <v>32</v>
      </c>
      <c r="Q1862">
        <v>45</v>
      </c>
      <c r="R1862" t="str" cm="1">
        <f t="array" ref="R1862">_xlfn.IFS(Restaurant_Data[[#This Row],[Total Reservations]]&lt;=50, "Low", Restaurant_Data[[#This Row],[Total Reservations]]&lt;=100, "Medium", Restaurant_Data[[#This Row],[Total Reservations]]&lt;=200, "High")</f>
        <v>Low</v>
      </c>
      <c r="S1862" s="4">
        <v>330999.49</v>
      </c>
      <c r="T1862" t="str" cm="1">
        <f t="array" ref="T1862">_xlfn.IFS(Restaurant_Data[[#This Row],[Revenue]]&lt;= 500000, "Low Income", Restaurant_Data[[#This Row],[Revenue]]&lt;=1000000, "Middle Income", Restaurant_Data[[#This Row],[Revenue]] &lt;= 2000000, "High Income")</f>
        <v>Low Income</v>
      </c>
    </row>
    <row r="1863" spans="1:20" x14ac:dyDescent="0.35">
      <c r="A1863" s="1" t="s">
        <v>1890</v>
      </c>
      <c r="B1863" s="1" t="s">
        <v>23</v>
      </c>
      <c r="C1863" s="1" t="s">
        <v>26</v>
      </c>
      <c r="D1863">
        <v>3.5</v>
      </c>
      <c r="E1863">
        <v>79</v>
      </c>
      <c r="F1863">
        <v>50.05</v>
      </c>
      <c r="G1863">
        <v>2155</v>
      </c>
      <c r="H1863">
        <v>28699</v>
      </c>
      <c r="I1863">
        <v>7</v>
      </c>
      <c r="J1863">
        <v>389</v>
      </c>
      <c r="K1863">
        <v>245.6</v>
      </c>
      <c r="L1863">
        <v>6.7</v>
      </c>
      <c r="M1863">
        <v>1.2</v>
      </c>
      <c r="N1863" s="1" t="s">
        <v>27</v>
      </c>
      <c r="O1863">
        <v>8</v>
      </c>
      <c r="P1863">
        <v>19</v>
      </c>
      <c r="Q1863">
        <v>27</v>
      </c>
      <c r="R1863" t="str" cm="1">
        <f t="array" ref="R1863">_xlfn.IFS(Restaurant_Data[[#This Row],[Total Reservations]]&lt;=50, "Low", Restaurant_Data[[#This Row],[Total Reservations]]&lt;=100, "Medium", Restaurant_Data[[#This Row],[Total Reservations]]&lt;=200, "High")</f>
        <v>Low</v>
      </c>
      <c r="S1863" s="4">
        <v>883661.85</v>
      </c>
      <c r="T1863" t="str" cm="1">
        <f t="array" ref="T1863">_xlfn.IFS(Restaurant_Data[[#This Row],[Revenue]]&lt;= 500000, "Low Income", Restaurant_Data[[#This Row],[Revenue]]&lt;=1000000, "Middle Income", Restaurant_Data[[#This Row],[Revenue]] &lt;= 2000000, "High Income")</f>
        <v>Middle Income</v>
      </c>
    </row>
    <row r="1864" spans="1:20" x14ac:dyDescent="0.35">
      <c r="A1864" s="1" t="s">
        <v>1891</v>
      </c>
      <c r="B1864" s="1" t="s">
        <v>34</v>
      </c>
      <c r="C1864" s="1" t="s">
        <v>20</v>
      </c>
      <c r="D1864">
        <v>3.6</v>
      </c>
      <c r="E1864">
        <v>63</v>
      </c>
      <c r="F1864">
        <v>74.97</v>
      </c>
      <c r="G1864">
        <v>3038</v>
      </c>
      <c r="H1864">
        <v>31798</v>
      </c>
      <c r="I1864">
        <v>9</v>
      </c>
      <c r="J1864">
        <v>511</v>
      </c>
      <c r="K1864">
        <v>180.34</v>
      </c>
      <c r="L1864">
        <v>6.1</v>
      </c>
      <c r="M1864">
        <v>6.3</v>
      </c>
      <c r="N1864" s="1" t="s">
        <v>21</v>
      </c>
      <c r="O1864">
        <v>6</v>
      </c>
      <c r="P1864">
        <v>33</v>
      </c>
      <c r="Q1864">
        <v>39</v>
      </c>
      <c r="R1864" t="str" cm="1">
        <f t="array" ref="R1864">_xlfn.IFS(Restaurant_Data[[#This Row],[Total Reservations]]&lt;=50, "Low", Restaurant_Data[[#This Row],[Total Reservations]]&lt;=100, "Medium", Restaurant_Data[[#This Row],[Total Reservations]]&lt;=200, "High")</f>
        <v>Low</v>
      </c>
      <c r="S1864" s="4">
        <v>1059653.82</v>
      </c>
      <c r="T1864" t="str" cm="1">
        <f t="array" ref="T1864">_xlfn.IFS(Restaurant_Data[[#This Row],[Revenue]]&lt;= 500000, "Low Income", Restaurant_Data[[#This Row],[Revenue]]&lt;=1000000, "Middle Income", Restaurant_Data[[#This Row],[Revenue]] &lt;= 2000000, "High Income")</f>
        <v>High Income</v>
      </c>
    </row>
    <row r="1865" spans="1:20" x14ac:dyDescent="0.35">
      <c r="A1865" s="1" t="s">
        <v>1892</v>
      </c>
      <c r="B1865" s="1" t="s">
        <v>34</v>
      </c>
      <c r="C1865" s="1" t="s">
        <v>24</v>
      </c>
      <c r="D1865">
        <v>3.7</v>
      </c>
      <c r="E1865">
        <v>55</v>
      </c>
      <c r="F1865">
        <v>34.590000000000003</v>
      </c>
      <c r="G1865">
        <v>1727</v>
      </c>
      <c r="H1865">
        <v>16646</v>
      </c>
      <c r="I1865">
        <v>3</v>
      </c>
      <c r="J1865">
        <v>210</v>
      </c>
      <c r="K1865">
        <v>113.17</v>
      </c>
      <c r="L1865">
        <v>3.6</v>
      </c>
      <c r="M1865">
        <v>1.1000000000000001</v>
      </c>
      <c r="N1865" s="1" t="s">
        <v>27</v>
      </c>
      <c r="O1865">
        <v>22</v>
      </c>
      <c r="P1865">
        <v>30</v>
      </c>
      <c r="Q1865">
        <v>52</v>
      </c>
      <c r="R1865" t="str" cm="1">
        <f t="array" ref="R1865">_xlfn.IFS(Restaurant_Data[[#This Row],[Total Reservations]]&lt;=50, "Low", Restaurant_Data[[#This Row],[Total Reservations]]&lt;=100, "Medium", Restaurant_Data[[#This Row],[Total Reservations]]&lt;=200, "High")</f>
        <v>Medium</v>
      </c>
      <c r="S1865" s="4">
        <v>427628.03</v>
      </c>
      <c r="T1865" t="str" cm="1">
        <f t="array" ref="T1865">_xlfn.IFS(Restaurant_Data[[#This Row],[Revenue]]&lt;= 500000, "Low Income", Restaurant_Data[[#This Row],[Revenue]]&lt;=1000000, "Middle Income", Restaurant_Data[[#This Row],[Revenue]] &lt;= 2000000, "High Income")</f>
        <v>Low Income</v>
      </c>
    </row>
    <row r="1866" spans="1:20" x14ac:dyDescent="0.35">
      <c r="A1866" s="1" t="s">
        <v>1893</v>
      </c>
      <c r="B1866" s="1" t="s">
        <v>19</v>
      </c>
      <c r="C1866" s="1" t="s">
        <v>26</v>
      </c>
      <c r="D1866">
        <v>3.8</v>
      </c>
      <c r="E1866">
        <v>37</v>
      </c>
      <c r="F1866">
        <v>52.9</v>
      </c>
      <c r="G1866">
        <v>1179</v>
      </c>
      <c r="H1866">
        <v>20195</v>
      </c>
      <c r="I1866">
        <v>8</v>
      </c>
      <c r="J1866">
        <v>363</v>
      </c>
      <c r="K1866">
        <v>84.11</v>
      </c>
      <c r="L1866">
        <v>7</v>
      </c>
      <c r="M1866">
        <v>5.0999999999999996</v>
      </c>
      <c r="N1866" s="1" t="s">
        <v>27</v>
      </c>
      <c r="O1866">
        <v>6</v>
      </c>
      <c r="P1866">
        <v>4</v>
      </c>
      <c r="Q1866">
        <v>10</v>
      </c>
      <c r="R1866" t="str" cm="1">
        <f t="array" ref="R1866">_xlfn.IFS(Restaurant_Data[[#This Row],[Total Reservations]]&lt;=50, "Low", Restaurant_Data[[#This Row],[Total Reservations]]&lt;=100, "Medium", Restaurant_Data[[#This Row],[Total Reservations]]&lt;=200, "High")</f>
        <v>Low</v>
      </c>
      <c r="S1866" s="4">
        <v>446731.95</v>
      </c>
      <c r="T1866" t="str" cm="1">
        <f t="array" ref="T1866">_xlfn.IFS(Restaurant_Data[[#This Row],[Revenue]]&lt;= 500000, "Low Income", Restaurant_Data[[#This Row],[Revenue]]&lt;=1000000, "Middle Income", Restaurant_Data[[#This Row],[Revenue]] &lt;= 2000000, "High Income")</f>
        <v>Low Income</v>
      </c>
    </row>
    <row r="1867" spans="1:20" x14ac:dyDescent="0.35">
      <c r="A1867" s="1" t="s">
        <v>1894</v>
      </c>
      <c r="B1867" s="1" t="s">
        <v>34</v>
      </c>
      <c r="C1867" s="1" t="s">
        <v>37</v>
      </c>
      <c r="D1867">
        <v>3.2</v>
      </c>
      <c r="E1867">
        <v>68</v>
      </c>
      <c r="F1867">
        <v>55.27</v>
      </c>
      <c r="G1867">
        <v>3029</v>
      </c>
      <c r="H1867">
        <v>34853</v>
      </c>
      <c r="I1867">
        <v>12</v>
      </c>
      <c r="J1867">
        <v>933</v>
      </c>
      <c r="K1867">
        <v>273.25</v>
      </c>
      <c r="L1867">
        <v>7.6</v>
      </c>
      <c r="M1867">
        <v>8.6999999999999993</v>
      </c>
      <c r="N1867" s="1" t="s">
        <v>21</v>
      </c>
      <c r="O1867">
        <v>64</v>
      </c>
      <c r="P1867">
        <v>16</v>
      </c>
      <c r="Q1867">
        <v>80</v>
      </c>
      <c r="R1867" t="str" cm="1">
        <f t="array" ref="R1867">_xlfn.IFS(Restaurant_Data[[#This Row],[Total Reservations]]&lt;=50, "Low", Restaurant_Data[[#This Row],[Total Reservations]]&lt;=100, "Medium", Restaurant_Data[[#This Row],[Total Reservations]]&lt;=200, "High")</f>
        <v>Medium</v>
      </c>
      <c r="S1867" s="4">
        <v>855804.59</v>
      </c>
      <c r="T1867" t="str" cm="1">
        <f t="array" ref="T1867">_xlfn.IFS(Restaurant_Data[[#This Row],[Revenue]]&lt;= 500000, "Low Income", Restaurant_Data[[#This Row],[Revenue]]&lt;=1000000, "Middle Income", Restaurant_Data[[#This Row],[Revenue]] &lt;= 2000000, "High Income")</f>
        <v>Middle Income</v>
      </c>
    </row>
    <row r="1868" spans="1:20" x14ac:dyDescent="0.35">
      <c r="A1868" s="1" t="s">
        <v>1895</v>
      </c>
      <c r="B1868" s="1" t="s">
        <v>23</v>
      </c>
      <c r="C1868" s="1" t="s">
        <v>42</v>
      </c>
      <c r="D1868">
        <v>3.1</v>
      </c>
      <c r="E1868">
        <v>79</v>
      </c>
      <c r="F1868">
        <v>38.76</v>
      </c>
      <c r="G1868">
        <v>4352</v>
      </c>
      <c r="H1868">
        <v>50717</v>
      </c>
      <c r="I1868">
        <v>17</v>
      </c>
      <c r="J1868">
        <v>180</v>
      </c>
      <c r="K1868">
        <v>223.03</v>
      </c>
      <c r="L1868">
        <v>6.2</v>
      </c>
      <c r="M1868">
        <v>1.9</v>
      </c>
      <c r="N1868" s="1" t="s">
        <v>21</v>
      </c>
      <c r="O1868">
        <v>19</v>
      </c>
      <c r="P1868">
        <v>1</v>
      </c>
      <c r="Q1868">
        <v>20</v>
      </c>
      <c r="R1868" t="str" cm="1">
        <f t="array" ref="R1868">_xlfn.IFS(Restaurant_Data[[#This Row],[Total Reservations]]&lt;=50, "Low", Restaurant_Data[[#This Row],[Total Reservations]]&lt;=100, "Medium", Restaurant_Data[[#This Row],[Total Reservations]]&lt;=200, "High")</f>
        <v>Low</v>
      </c>
      <c r="S1868" s="4">
        <v>701835.81</v>
      </c>
      <c r="T1868" t="str" cm="1">
        <f t="array" ref="T1868">_xlfn.IFS(Restaurant_Data[[#This Row],[Revenue]]&lt;= 500000, "Low Income", Restaurant_Data[[#This Row],[Revenue]]&lt;=1000000, "Middle Income", Restaurant_Data[[#This Row],[Revenue]] &lt;= 2000000, "High Income")</f>
        <v>Middle Income</v>
      </c>
    </row>
    <row r="1869" spans="1:20" x14ac:dyDescent="0.35">
      <c r="A1869" s="1" t="s">
        <v>1896</v>
      </c>
      <c r="B1869" s="1" t="s">
        <v>19</v>
      </c>
      <c r="C1869" s="1" t="s">
        <v>26</v>
      </c>
      <c r="D1869">
        <v>4.3</v>
      </c>
      <c r="E1869">
        <v>34</v>
      </c>
      <c r="F1869">
        <v>52.51</v>
      </c>
      <c r="G1869">
        <v>963</v>
      </c>
      <c r="H1869">
        <v>14317</v>
      </c>
      <c r="I1869">
        <v>14</v>
      </c>
      <c r="J1869">
        <v>128</v>
      </c>
      <c r="K1869">
        <v>182.13</v>
      </c>
      <c r="L1869">
        <v>5.5</v>
      </c>
      <c r="M1869">
        <v>4.3</v>
      </c>
      <c r="N1869" s="1" t="s">
        <v>21</v>
      </c>
      <c r="O1869">
        <v>7</v>
      </c>
      <c r="P1869">
        <v>23</v>
      </c>
      <c r="Q1869">
        <v>30</v>
      </c>
      <c r="R1869" t="str" cm="1">
        <f t="array" ref="R1869">_xlfn.IFS(Restaurant_Data[[#This Row],[Total Reservations]]&lt;=50, "Low", Restaurant_Data[[#This Row],[Total Reservations]]&lt;=100, "Medium", Restaurant_Data[[#This Row],[Total Reservations]]&lt;=200, "High")</f>
        <v>Low</v>
      </c>
      <c r="S1869" s="4">
        <v>413881.11</v>
      </c>
      <c r="T1869" t="str" cm="1">
        <f t="array" ref="T1869">_xlfn.IFS(Restaurant_Data[[#This Row],[Revenue]]&lt;= 500000, "Low Income", Restaurant_Data[[#This Row],[Revenue]]&lt;=1000000, "Middle Income", Restaurant_Data[[#This Row],[Revenue]] &lt;= 2000000, "High Income")</f>
        <v>Low Income</v>
      </c>
    </row>
    <row r="1870" spans="1:20" x14ac:dyDescent="0.35">
      <c r="A1870" s="1" t="s">
        <v>1897</v>
      </c>
      <c r="B1870" s="1" t="s">
        <v>23</v>
      </c>
      <c r="C1870" s="1" t="s">
        <v>24</v>
      </c>
      <c r="D1870">
        <v>4.0999999999999996</v>
      </c>
      <c r="E1870">
        <v>74</v>
      </c>
      <c r="F1870">
        <v>26.42</v>
      </c>
      <c r="G1870">
        <v>6471</v>
      </c>
      <c r="H1870">
        <v>69559</v>
      </c>
      <c r="I1870">
        <v>16</v>
      </c>
      <c r="J1870">
        <v>716</v>
      </c>
      <c r="K1870">
        <v>291.37</v>
      </c>
      <c r="L1870">
        <v>3</v>
      </c>
      <c r="M1870">
        <v>4.4000000000000004</v>
      </c>
      <c r="N1870" s="1" t="s">
        <v>21</v>
      </c>
      <c r="O1870">
        <v>18</v>
      </c>
      <c r="P1870">
        <v>50</v>
      </c>
      <c r="Q1870">
        <v>68</v>
      </c>
      <c r="R1870" t="str" cm="1">
        <f t="array" ref="R1870">_xlfn.IFS(Restaurant_Data[[#This Row],[Total Reservations]]&lt;=50, "Low", Restaurant_Data[[#This Row],[Total Reservations]]&lt;=100, "Medium", Restaurant_Data[[#This Row],[Total Reservations]]&lt;=200, "High")</f>
        <v>Medium</v>
      </c>
      <c r="S1870" s="4">
        <v>464275.53</v>
      </c>
      <c r="T1870" t="str" cm="1">
        <f t="array" ref="T1870">_xlfn.IFS(Restaurant_Data[[#This Row],[Revenue]]&lt;= 500000, "Low Income", Restaurant_Data[[#This Row],[Revenue]]&lt;=1000000, "Middle Income", Restaurant_Data[[#This Row],[Revenue]] &lt;= 2000000, "High Income")</f>
        <v>Low Income</v>
      </c>
    </row>
    <row r="1871" spans="1:20" x14ac:dyDescent="0.35">
      <c r="A1871" s="1" t="s">
        <v>1898</v>
      </c>
      <c r="B1871" s="1" t="s">
        <v>23</v>
      </c>
      <c r="C1871" s="1" t="s">
        <v>24</v>
      </c>
      <c r="D1871">
        <v>3.9</v>
      </c>
      <c r="E1871">
        <v>74</v>
      </c>
      <c r="F1871">
        <v>33.81</v>
      </c>
      <c r="G1871">
        <v>3177</v>
      </c>
      <c r="H1871">
        <v>37006</v>
      </c>
      <c r="I1871">
        <v>19</v>
      </c>
      <c r="J1871">
        <v>516</v>
      </c>
      <c r="K1871">
        <v>262.39999999999998</v>
      </c>
      <c r="L1871">
        <v>5.9</v>
      </c>
      <c r="M1871">
        <v>4.3</v>
      </c>
      <c r="N1871" s="1" t="s">
        <v>27</v>
      </c>
      <c r="O1871">
        <v>68</v>
      </c>
      <c r="P1871">
        <v>47</v>
      </c>
      <c r="Q1871">
        <v>115</v>
      </c>
      <c r="R1871" t="str" cm="1">
        <f t="array" ref="R1871">_xlfn.IFS(Restaurant_Data[[#This Row],[Total Reservations]]&lt;=50, "Low", Restaurant_Data[[#This Row],[Total Reservations]]&lt;=100, "Medium", Restaurant_Data[[#This Row],[Total Reservations]]&lt;=200, "High")</f>
        <v>High</v>
      </c>
      <c r="S1871" s="4">
        <v>583560.81000000006</v>
      </c>
      <c r="T1871" t="str" cm="1">
        <f t="array" ref="T1871">_xlfn.IFS(Restaurant_Data[[#This Row],[Revenue]]&lt;= 500000, "Low Income", Restaurant_Data[[#This Row],[Revenue]]&lt;=1000000, "Middle Income", Restaurant_Data[[#This Row],[Revenue]] &lt;= 2000000, "High Income")</f>
        <v>Middle Income</v>
      </c>
    </row>
    <row r="1872" spans="1:20" x14ac:dyDescent="0.35">
      <c r="A1872" s="1" t="s">
        <v>1899</v>
      </c>
      <c r="B1872" s="1" t="s">
        <v>34</v>
      </c>
      <c r="C1872" s="1" t="s">
        <v>31</v>
      </c>
      <c r="D1872">
        <v>4.3</v>
      </c>
      <c r="E1872">
        <v>58</v>
      </c>
      <c r="F1872">
        <v>40.06</v>
      </c>
      <c r="G1872">
        <v>1836</v>
      </c>
      <c r="H1872">
        <v>17771</v>
      </c>
      <c r="I1872">
        <v>4</v>
      </c>
      <c r="J1872">
        <v>114</v>
      </c>
      <c r="K1872">
        <v>94.53</v>
      </c>
      <c r="L1872">
        <v>2.2000000000000002</v>
      </c>
      <c r="M1872">
        <v>7.5</v>
      </c>
      <c r="N1872" s="1" t="s">
        <v>27</v>
      </c>
      <c r="O1872">
        <v>44</v>
      </c>
      <c r="P1872">
        <v>43</v>
      </c>
      <c r="Q1872">
        <v>87</v>
      </c>
      <c r="R1872" t="str" cm="1">
        <f t="array" ref="R1872">_xlfn.IFS(Restaurant_Data[[#This Row],[Total Reservations]]&lt;=50, "Low", Restaurant_Data[[#This Row],[Total Reservations]]&lt;=100, "Medium", Restaurant_Data[[#This Row],[Total Reservations]]&lt;=200, "High")</f>
        <v>Medium</v>
      </c>
      <c r="S1872" s="4">
        <v>525047.89</v>
      </c>
      <c r="T1872" t="str" cm="1">
        <f t="array" ref="T1872">_xlfn.IFS(Restaurant_Data[[#This Row],[Revenue]]&lt;= 500000, "Low Income", Restaurant_Data[[#This Row],[Revenue]]&lt;=1000000, "Middle Income", Restaurant_Data[[#This Row],[Revenue]] &lt;= 2000000, "High Income")</f>
        <v>Middle Income</v>
      </c>
    </row>
    <row r="1873" spans="1:20" x14ac:dyDescent="0.35">
      <c r="A1873" s="1" t="s">
        <v>1900</v>
      </c>
      <c r="B1873" s="1" t="s">
        <v>19</v>
      </c>
      <c r="C1873" s="1" t="s">
        <v>37</v>
      </c>
      <c r="D1873">
        <v>4.7</v>
      </c>
      <c r="E1873">
        <v>38</v>
      </c>
      <c r="F1873">
        <v>58.9</v>
      </c>
      <c r="G1873">
        <v>3345</v>
      </c>
      <c r="H1873">
        <v>36529</v>
      </c>
      <c r="I1873">
        <v>3</v>
      </c>
      <c r="J1873">
        <v>618</v>
      </c>
      <c r="K1873">
        <v>177.03</v>
      </c>
      <c r="L1873">
        <v>1.7</v>
      </c>
      <c r="M1873">
        <v>1</v>
      </c>
      <c r="N1873" s="1" t="s">
        <v>27</v>
      </c>
      <c r="O1873">
        <v>33</v>
      </c>
      <c r="P1873">
        <v>0</v>
      </c>
      <c r="Q1873">
        <v>33</v>
      </c>
      <c r="R1873" t="str" cm="1">
        <f t="array" ref="R1873">_xlfn.IFS(Restaurant_Data[[#This Row],[Total Reservations]]&lt;=50, "Low", Restaurant_Data[[#This Row],[Total Reservations]]&lt;=100, "Medium", Restaurant_Data[[#This Row],[Total Reservations]]&lt;=200, "High")</f>
        <v>Low</v>
      </c>
      <c r="S1873" s="4">
        <v>504539.45</v>
      </c>
      <c r="T1873" t="str" cm="1">
        <f t="array" ref="T1873">_xlfn.IFS(Restaurant_Data[[#This Row],[Revenue]]&lt;= 500000, "Low Income", Restaurant_Data[[#This Row],[Revenue]]&lt;=1000000, "Middle Income", Restaurant_Data[[#This Row],[Revenue]] &lt;= 2000000, "High Income")</f>
        <v>Middle Income</v>
      </c>
    </row>
    <row r="1874" spans="1:20" x14ac:dyDescent="0.35">
      <c r="A1874" s="1" t="s">
        <v>1901</v>
      </c>
      <c r="B1874" s="1" t="s">
        <v>19</v>
      </c>
      <c r="C1874" s="1" t="s">
        <v>26</v>
      </c>
      <c r="D1874">
        <v>3.9</v>
      </c>
      <c r="E1874">
        <v>44</v>
      </c>
      <c r="F1874">
        <v>52.76</v>
      </c>
      <c r="G1874">
        <v>3064</v>
      </c>
      <c r="H1874">
        <v>33413</v>
      </c>
      <c r="I1874">
        <v>13</v>
      </c>
      <c r="J1874">
        <v>468</v>
      </c>
      <c r="K1874">
        <v>171.52</v>
      </c>
      <c r="L1874">
        <v>8</v>
      </c>
      <c r="M1874">
        <v>8</v>
      </c>
      <c r="N1874" s="1" t="s">
        <v>27</v>
      </c>
      <c r="O1874">
        <v>43</v>
      </c>
      <c r="P1874">
        <v>21</v>
      </c>
      <c r="Q1874">
        <v>64</v>
      </c>
      <c r="R1874" t="str" cm="1">
        <f t="array" ref="R1874">_xlfn.IFS(Restaurant_Data[[#This Row],[Total Reservations]]&lt;=50, "Low", Restaurant_Data[[#This Row],[Total Reservations]]&lt;=100, "Medium", Restaurant_Data[[#This Row],[Total Reservations]]&lt;=200, "High")</f>
        <v>Medium</v>
      </c>
      <c r="S1874" s="4">
        <v>539974.65</v>
      </c>
      <c r="T1874" t="str" cm="1">
        <f t="array" ref="T1874">_xlfn.IFS(Restaurant_Data[[#This Row],[Revenue]]&lt;= 500000, "Low Income", Restaurant_Data[[#This Row],[Revenue]]&lt;=1000000, "Middle Income", Restaurant_Data[[#This Row],[Revenue]] &lt;= 2000000, "High Income")</f>
        <v>Middle Income</v>
      </c>
    </row>
    <row r="1875" spans="1:20" x14ac:dyDescent="0.35">
      <c r="A1875" s="1" t="s">
        <v>1902</v>
      </c>
      <c r="B1875" s="1" t="s">
        <v>34</v>
      </c>
      <c r="C1875" s="1" t="s">
        <v>20</v>
      </c>
      <c r="D1875">
        <v>4.3</v>
      </c>
      <c r="E1875">
        <v>58</v>
      </c>
      <c r="F1875">
        <v>66.63</v>
      </c>
      <c r="G1875">
        <v>879</v>
      </c>
      <c r="H1875">
        <v>15597</v>
      </c>
      <c r="I1875">
        <v>9</v>
      </c>
      <c r="J1875">
        <v>997</v>
      </c>
      <c r="K1875">
        <v>261.07</v>
      </c>
      <c r="L1875">
        <v>7.1</v>
      </c>
      <c r="M1875">
        <v>8.6</v>
      </c>
      <c r="N1875" s="1" t="s">
        <v>27</v>
      </c>
      <c r="O1875">
        <v>15</v>
      </c>
      <c r="P1875">
        <v>13</v>
      </c>
      <c r="Q1875">
        <v>28</v>
      </c>
      <c r="R1875" t="str" cm="1">
        <f t="array" ref="R1875">_xlfn.IFS(Restaurant_Data[[#This Row],[Total Reservations]]&lt;=50, "Low", Restaurant_Data[[#This Row],[Total Reservations]]&lt;=100, "Medium", Restaurant_Data[[#This Row],[Total Reservations]]&lt;=200, "High")</f>
        <v>Low</v>
      </c>
      <c r="S1875" s="4">
        <v>869142.25</v>
      </c>
      <c r="T1875" t="str" cm="1">
        <f t="array" ref="T1875">_xlfn.IFS(Restaurant_Data[[#This Row],[Revenue]]&lt;= 500000, "Low Income", Restaurant_Data[[#This Row],[Revenue]]&lt;=1000000, "Middle Income", Restaurant_Data[[#This Row],[Revenue]] &lt;= 2000000, "High Income")</f>
        <v>Middle Income</v>
      </c>
    </row>
    <row r="1876" spans="1:20" x14ac:dyDescent="0.35">
      <c r="A1876" s="1" t="s">
        <v>1903</v>
      </c>
      <c r="B1876" s="1" t="s">
        <v>23</v>
      </c>
      <c r="C1876" s="1" t="s">
        <v>26</v>
      </c>
      <c r="D1876">
        <v>4.9000000000000004</v>
      </c>
      <c r="E1876">
        <v>83</v>
      </c>
      <c r="F1876">
        <v>52.6</v>
      </c>
      <c r="G1876">
        <v>9651</v>
      </c>
      <c r="H1876">
        <v>99561</v>
      </c>
      <c r="I1876">
        <v>13</v>
      </c>
      <c r="J1876">
        <v>996</v>
      </c>
      <c r="K1876">
        <v>87.27</v>
      </c>
      <c r="L1876">
        <v>6.8</v>
      </c>
      <c r="M1876">
        <v>4.9000000000000004</v>
      </c>
      <c r="N1876" s="1" t="s">
        <v>21</v>
      </c>
      <c r="O1876">
        <v>6</v>
      </c>
      <c r="P1876">
        <v>76</v>
      </c>
      <c r="Q1876">
        <v>82</v>
      </c>
      <c r="R1876" t="str" cm="1">
        <f t="array" ref="R1876">_xlfn.IFS(Restaurant_Data[[#This Row],[Total Reservations]]&lt;=50, "Low", Restaurant_Data[[#This Row],[Total Reservations]]&lt;=100, "Medium", Restaurant_Data[[#This Row],[Total Reservations]]&lt;=200, "High")</f>
        <v>Medium</v>
      </c>
      <c r="S1876" s="4">
        <v>1000719.95</v>
      </c>
      <c r="T1876" t="str" cm="1">
        <f t="array" ref="T1876">_xlfn.IFS(Restaurant_Data[[#This Row],[Revenue]]&lt;= 500000, "Low Income", Restaurant_Data[[#This Row],[Revenue]]&lt;=1000000, "Middle Income", Restaurant_Data[[#This Row],[Revenue]] &lt;= 2000000, "High Income")</f>
        <v>High Income</v>
      </c>
    </row>
    <row r="1877" spans="1:20" x14ac:dyDescent="0.35">
      <c r="A1877" s="1" t="s">
        <v>1904</v>
      </c>
      <c r="B1877" s="1" t="s">
        <v>23</v>
      </c>
      <c r="C1877" s="1" t="s">
        <v>31</v>
      </c>
      <c r="D1877">
        <v>4.7</v>
      </c>
      <c r="E1877">
        <v>75</v>
      </c>
      <c r="F1877">
        <v>30.24</v>
      </c>
      <c r="G1877">
        <v>3618</v>
      </c>
      <c r="H1877">
        <v>43525</v>
      </c>
      <c r="I1877">
        <v>12</v>
      </c>
      <c r="J1877">
        <v>834</v>
      </c>
      <c r="K1877">
        <v>162.94999999999999</v>
      </c>
      <c r="L1877">
        <v>9.4</v>
      </c>
      <c r="M1877">
        <v>9</v>
      </c>
      <c r="N1877" s="1" t="s">
        <v>21</v>
      </c>
      <c r="O1877">
        <v>20</v>
      </c>
      <c r="P1877">
        <v>70</v>
      </c>
      <c r="Q1877">
        <v>90</v>
      </c>
      <c r="R1877" t="str" cm="1">
        <f t="array" ref="R1877">_xlfn.IFS(Restaurant_Data[[#This Row],[Total Reservations]]&lt;=50, "Low", Restaurant_Data[[#This Row],[Total Reservations]]&lt;=100, "Medium", Restaurant_Data[[#This Row],[Total Reservations]]&lt;=200, "High")</f>
        <v>Medium</v>
      </c>
      <c r="S1877" s="4">
        <v>529884.85</v>
      </c>
      <c r="T1877" t="str" cm="1">
        <f t="array" ref="T1877">_xlfn.IFS(Restaurant_Data[[#This Row],[Revenue]]&lt;= 500000, "Low Income", Restaurant_Data[[#This Row],[Revenue]]&lt;=1000000, "Middle Income", Restaurant_Data[[#This Row],[Revenue]] &lt;= 2000000, "High Income")</f>
        <v>Middle Income</v>
      </c>
    </row>
    <row r="1878" spans="1:20" x14ac:dyDescent="0.35">
      <c r="A1878" s="1" t="s">
        <v>1905</v>
      </c>
      <c r="B1878" s="1" t="s">
        <v>23</v>
      </c>
      <c r="C1878" s="1" t="s">
        <v>24</v>
      </c>
      <c r="D1878">
        <v>3.9</v>
      </c>
      <c r="E1878">
        <v>89</v>
      </c>
      <c r="F1878">
        <v>26.66</v>
      </c>
      <c r="G1878">
        <v>7356</v>
      </c>
      <c r="H1878">
        <v>78066</v>
      </c>
      <c r="I1878">
        <v>15</v>
      </c>
      <c r="J1878">
        <v>101</v>
      </c>
      <c r="K1878">
        <v>209.14</v>
      </c>
      <c r="L1878">
        <v>4.4000000000000004</v>
      </c>
      <c r="M1878">
        <v>4.4000000000000004</v>
      </c>
      <c r="N1878" s="1" t="s">
        <v>27</v>
      </c>
      <c r="O1878">
        <v>43</v>
      </c>
      <c r="P1878">
        <v>65</v>
      </c>
      <c r="Q1878">
        <v>108</v>
      </c>
      <c r="R1878" t="str" cm="1">
        <f t="array" ref="R1878">_xlfn.IFS(Restaurant_Data[[#This Row],[Total Reservations]]&lt;=50, "Low", Restaurant_Data[[#This Row],[Total Reservations]]&lt;=100, "Medium", Restaurant_Data[[#This Row],[Total Reservations]]&lt;=200, "High")</f>
        <v>High</v>
      </c>
      <c r="S1878" s="4">
        <v>557048.64</v>
      </c>
      <c r="T1878" t="str" cm="1">
        <f t="array" ref="T1878">_xlfn.IFS(Restaurant_Data[[#This Row],[Revenue]]&lt;= 500000, "Low Income", Restaurant_Data[[#This Row],[Revenue]]&lt;=1000000, "Middle Income", Restaurant_Data[[#This Row],[Revenue]] &lt;= 2000000, "High Income")</f>
        <v>Middle Income</v>
      </c>
    </row>
    <row r="1879" spans="1:20" x14ac:dyDescent="0.35">
      <c r="A1879" s="1" t="s">
        <v>1906</v>
      </c>
      <c r="B1879" s="1" t="s">
        <v>23</v>
      </c>
      <c r="C1879" s="1" t="s">
        <v>37</v>
      </c>
      <c r="D1879">
        <v>4.3</v>
      </c>
      <c r="E1879">
        <v>77</v>
      </c>
      <c r="F1879">
        <v>62.81</v>
      </c>
      <c r="G1879">
        <v>3580</v>
      </c>
      <c r="H1879">
        <v>37044</v>
      </c>
      <c r="I1879">
        <v>3</v>
      </c>
      <c r="J1879">
        <v>993</v>
      </c>
      <c r="K1879">
        <v>286.31</v>
      </c>
      <c r="L1879">
        <v>4.5999999999999996</v>
      </c>
      <c r="M1879">
        <v>7.3</v>
      </c>
      <c r="N1879" s="1" t="s">
        <v>21</v>
      </c>
      <c r="O1879">
        <v>24</v>
      </c>
      <c r="P1879">
        <v>66</v>
      </c>
      <c r="Q1879">
        <v>90</v>
      </c>
      <c r="R1879" t="str" cm="1">
        <f t="array" ref="R1879">_xlfn.IFS(Restaurant_Data[[#This Row],[Total Reservations]]&lt;=50, "Low", Restaurant_Data[[#This Row],[Total Reservations]]&lt;=100, "Medium", Restaurant_Data[[#This Row],[Total Reservations]]&lt;=200, "High")</f>
        <v>Medium</v>
      </c>
      <c r="S1879" s="4">
        <v>1082976.1299999999</v>
      </c>
      <c r="T1879" t="str" cm="1">
        <f t="array" ref="T1879">_xlfn.IFS(Restaurant_Data[[#This Row],[Revenue]]&lt;= 500000, "Low Income", Restaurant_Data[[#This Row],[Revenue]]&lt;=1000000, "Middle Income", Restaurant_Data[[#This Row],[Revenue]] &lt;= 2000000, "High Income")</f>
        <v>High Income</v>
      </c>
    </row>
    <row r="1880" spans="1:20" x14ac:dyDescent="0.35">
      <c r="A1880" s="1" t="s">
        <v>1907</v>
      </c>
      <c r="B1880" s="1" t="s">
        <v>19</v>
      </c>
      <c r="C1880" s="1" t="s">
        <v>37</v>
      </c>
      <c r="D1880">
        <v>3.4</v>
      </c>
      <c r="E1880">
        <v>31</v>
      </c>
      <c r="F1880">
        <v>62.83</v>
      </c>
      <c r="G1880">
        <v>1006</v>
      </c>
      <c r="H1880">
        <v>10960</v>
      </c>
      <c r="I1880">
        <v>3</v>
      </c>
      <c r="J1880">
        <v>875</v>
      </c>
      <c r="K1880">
        <v>274.82</v>
      </c>
      <c r="L1880">
        <v>4.7</v>
      </c>
      <c r="M1880">
        <v>4.5</v>
      </c>
      <c r="N1880" s="1" t="s">
        <v>27</v>
      </c>
      <c r="O1880">
        <v>14</v>
      </c>
      <c r="P1880">
        <v>7</v>
      </c>
      <c r="Q1880">
        <v>21</v>
      </c>
      <c r="R1880" t="str" cm="1">
        <f t="array" ref="R1880">_xlfn.IFS(Restaurant_Data[[#This Row],[Total Reservations]]&lt;=50, "Low", Restaurant_Data[[#This Row],[Total Reservations]]&lt;=100, "Medium", Restaurant_Data[[#This Row],[Total Reservations]]&lt;=200, "High")</f>
        <v>Low</v>
      </c>
      <c r="S1880" s="4">
        <v>439279.3</v>
      </c>
      <c r="T1880" t="str" cm="1">
        <f t="array" ref="T1880">_xlfn.IFS(Restaurant_Data[[#This Row],[Revenue]]&lt;= 500000, "Low Income", Restaurant_Data[[#This Row],[Revenue]]&lt;=1000000, "Middle Income", Restaurant_Data[[#This Row],[Revenue]] &lt;= 2000000, "High Income")</f>
        <v>Low Income</v>
      </c>
    </row>
    <row r="1881" spans="1:20" x14ac:dyDescent="0.35">
      <c r="A1881" s="1" t="s">
        <v>1908</v>
      </c>
      <c r="B1881" s="1" t="s">
        <v>19</v>
      </c>
      <c r="C1881" s="1" t="s">
        <v>20</v>
      </c>
      <c r="D1881">
        <v>4.0999999999999996</v>
      </c>
      <c r="E1881">
        <v>34</v>
      </c>
      <c r="F1881">
        <v>72.05</v>
      </c>
      <c r="G1881">
        <v>2750</v>
      </c>
      <c r="H1881">
        <v>35204</v>
      </c>
      <c r="I1881">
        <v>2</v>
      </c>
      <c r="J1881">
        <v>637</v>
      </c>
      <c r="K1881">
        <v>183.46</v>
      </c>
      <c r="L1881">
        <v>5.2</v>
      </c>
      <c r="M1881">
        <v>1.3</v>
      </c>
      <c r="N1881" s="1" t="s">
        <v>21</v>
      </c>
      <c r="O1881">
        <v>1</v>
      </c>
      <c r="P1881">
        <v>12</v>
      </c>
      <c r="Q1881">
        <v>13</v>
      </c>
      <c r="R1881" t="str" cm="1">
        <f t="array" ref="R1881">_xlfn.IFS(Restaurant_Data[[#This Row],[Total Reservations]]&lt;=50, "Low", Restaurant_Data[[#This Row],[Total Reservations]]&lt;=100, "Medium", Restaurant_Data[[#This Row],[Total Reservations]]&lt;=200, "High")</f>
        <v>Low</v>
      </c>
      <c r="S1881" s="4">
        <v>549830.15</v>
      </c>
      <c r="T1881" t="str" cm="1">
        <f t="array" ref="T1881">_xlfn.IFS(Restaurant_Data[[#This Row],[Revenue]]&lt;= 500000, "Low Income", Restaurant_Data[[#This Row],[Revenue]]&lt;=1000000, "Middle Income", Restaurant_Data[[#This Row],[Revenue]] &lt;= 2000000, "High Income")</f>
        <v>Middle Income</v>
      </c>
    </row>
    <row r="1882" spans="1:20" x14ac:dyDescent="0.35">
      <c r="A1882" s="1" t="s">
        <v>1909</v>
      </c>
      <c r="B1882" s="1" t="s">
        <v>34</v>
      </c>
      <c r="C1882" s="1" t="s">
        <v>37</v>
      </c>
      <c r="D1882">
        <v>5</v>
      </c>
      <c r="E1882">
        <v>66</v>
      </c>
      <c r="F1882">
        <v>60.25</v>
      </c>
      <c r="G1882">
        <v>3278</v>
      </c>
      <c r="H1882">
        <v>35431</v>
      </c>
      <c r="I1882">
        <v>6</v>
      </c>
      <c r="J1882">
        <v>664</v>
      </c>
      <c r="K1882">
        <v>201.68</v>
      </c>
      <c r="L1882">
        <v>5.6</v>
      </c>
      <c r="M1882">
        <v>1.8</v>
      </c>
      <c r="N1882" s="1" t="s">
        <v>27</v>
      </c>
      <c r="O1882">
        <v>63</v>
      </c>
      <c r="P1882">
        <v>57</v>
      </c>
      <c r="Q1882">
        <v>120</v>
      </c>
      <c r="R1882" t="str" cm="1">
        <f t="array" ref="R1882">_xlfn.IFS(Restaurant_Data[[#This Row],[Total Reservations]]&lt;=50, "Low", Restaurant_Data[[#This Row],[Total Reservations]]&lt;=100, "Medium", Restaurant_Data[[#This Row],[Total Reservations]]&lt;=200, "High")</f>
        <v>High</v>
      </c>
      <c r="S1882" s="4">
        <v>895800.05</v>
      </c>
      <c r="T1882" t="str" cm="1">
        <f t="array" ref="T1882">_xlfn.IFS(Restaurant_Data[[#This Row],[Revenue]]&lt;= 500000, "Low Income", Restaurant_Data[[#This Row],[Revenue]]&lt;=1000000, "Middle Income", Restaurant_Data[[#This Row],[Revenue]] &lt;= 2000000, "High Income")</f>
        <v>Middle Income</v>
      </c>
    </row>
    <row r="1883" spans="1:20" x14ac:dyDescent="0.35">
      <c r="A1883" s="1" t="s">
        <v>1910</v>
      </c>
      <c r="B1883" s="1" t="s">
        <v>34</v>
      </c>
      <c r="C1883" s="1" t="s">
        <v>31</v>
      </c>
      <c r="D1883">
        <v>4</v>
      </c>
      <c r="E1883">
        <v>59</v>
      </c>
      <c r="F1883">
        <v>37.42</v>
      </c>
      <c r="G1883">
        <v>2998</v>
      </c>
      <c r="H1883">
        <v>37357</v>
      </c>
      <c r="I1883">
        <v>16</v>
      </c>
      <c r="J1883">
        <v>75</v>
      </c>
      <c r="K1883">
        <v>263.10000000000002</v>
      </c>
      <c r="L1883">
        <v>8</v>
      </c>
      <c r="M1883">
        <v>5</v>
      </c>
      <c r="N1883" s="1" t="s">
        <v>21</v>
      </c>
      <c r="O1883">
        <v>7</v>
      </c>
      <c r="P1883">
        <v>38</v>
      </c>
      <c r="Q1883">
        <v>45</v>
      </c>
      <c r="R1883" t="str" cm="1">
        <f t="array" ref="R1883">_xlfn.IFS(Restaurant_Data[[#This Row],[Total Reservations]]&lt;=50, "Low", Restaurant_Data[[#This Row],[Total Reservations]]&lt;=100, "Medium", Restaurant_Data[[#This Row],[Total Reservations]]&lt;=200, "High")</f>
        <v>Low</v>
      </c>
      <c r="S1883" s="4">
        <v>514202.57</v>
      </c>
      <c r="T1883" t="str" cm="1">
        <f t="array" ref="T1883">_xlfn.IFS(Restaurant_Data[[#This Row],[Revenue]]&lt;= 500000, "Low Income", Restaurant_Data[[#This Row],[Revenue]]&lt;=1000000, "Middle Income", Restaurant_Data[[#This Row],[Revenue]] &lt;= 2000000, "High Income")</f>
        <v>Middle Income</v>
      </c>
    </row>
    <row r="1884" spans="1:20" x14ac:dyDescent="0.35">
      <c r="A1884" s="1" t="s">
        <v>1911</v>
      </c>
      <c r="B1884" s="1" t="s">
        <v>19</v>
      </c>
      <c r="C1884" s="1" t="s">
        <v>31</v>
      </c>
      <c r="D1884">
        <v>4.9000000000000004</v>
      </c>
      <c r="E1884">
        <v>43</v>
      </c>
      <c r="F1884">
        <v>38.51</v>
      </c>
      <c r="G1884">
        <v>3468</v>
      </c>
      <c r="H1884">
        <v>44348</v>
      </c>
      <c r="I1884">
        <v>18</v>
      </c>
      <c r="J1884">
        <v>76</v>
      </c>
      <c r="K1884">
        <v>236.1</v>
      </c>
      <c r="L1884">
        <v>3</v>
      </c>
      <c r="M1884">
        <v>9.9</v>
      </c>
      <c r="N1884" s="1" t="s">
        <v>27</v>
      </c>
      <c r="O1884">
        <v>18</v>
      </c>
      <c r="P1884">
        <v>29</v>
      </c>
      <c r="Q1884">
        <v>47</v>
      </c>
      <c r="R1884" t="str" cm="1">
        <f t="array" ref="R1884">_xlfn.IFS(Restaurant_Data[[#This Row],[Total Reservations]]&lt;=50, "Low", Restaurant_Data[[#This Row],[Total Reservations]]&lt;=100, "Medium", Restaurant_Data[[#This Row],[Total Reservations]]&lt;=200, "High")</f>
        <v>Low</v>
      </c>
      <c r="S1884" s="4">
        <v>396480.04</v>
      </c>
      <c r="T1884" t="str" cm="1">
        <f t="array" ref="T1884">_xlfn.IFS(Restaurant_Data[[#This Row],[Revenue]]&lt;= 500000, "Low Income", Restaurant_Data[[#This Row],[Revenue]]&lt;=1000000, "Middle Income", Restaurant_Data[[#This Row],[Revenue]] &lt;= 2000000, "High Income")</f>
        <v>Low Income</v>
      </c>
    </row>
    <row r="1885" spans="1:20" x14ac:dyDescent="0.35">
      <c r="A1885" s="1" t="s">
        <v>1912</v>
      </c>
      <c r="B1885" s="1" t="s">
        <v>19</v>
      </c>
      <c r="C1885" s="1" t="s">
        <v>31</v>
      </c>
      <c r="D1885">
        <v>3.8</v>
      </c>
      <c r="E1885">
        <v>47</v>
      </c>
      <c r="F1885">
        <v>40.630000000000003</v>
      </c>
      <c r="G1885">
        <v>1344</v>
      </c>
      <c r="H1885">
        <v>15398</v>
      </c>
      <c r="I1885">
        <v>9</v>
      </c>
      <c r="J1885">
        <v>329</v>
      </c>
      <c r="K1885">
        <v>269.83</v>
      </c>
      <c r="L1885">
        <v>4.9000000000000004</v>
      </c>
      <c r="M1885">
        <v>2.6</v>
      </c>
      <c r="N1885" s="1" t="s">
        <v>21</v>
      </c>
      <c r="O1885">
        <v>41</v>
      </c>
      <c r="P1885">
        <v>43</v>
      </c>
      <c r="Q1885">
        <v>84</v>
      </c>
      <c r="R1885" t="str" cm="1">
        <f t="array" ref="R1885">_xlfn.IFS(Restaurant_Data[[#This Row],[Total Reservations]]&lt;=50, "Low", Restaurant_Data[[#This Row],[Total Reservations]]&lt;=100, "Medium", Restaurant_Data[[#This Row],[Total Reservations]]&lt;=200, "High")</f>
        <v>Medium</v>
      </c>
      <c r="S1885" s="4">
        <v>437811.41</v>
      </c>
      <c r="T1885" t="str" cm="1">
        <f t="array" ref="T1885">_xlfn.IFS(Restaurant_Data[[#This Row],[Revenue]]&lt;= 500000, "Low Income", Restaurant_Data[[#This Row],[Revenue]]&lt;=1000000, "Middle Income", Restaurant_Data[[#This Row],[Revenue]] &lt;= 2000000, "High Income")</f>
        <v>Low Income</v>
      </c>
    </row>
    <row r="1886" spans="1:20" x14ac:dyDescent="0.35">
      <c r="A1886" s="1" t="s">
        <v>1913</v>
      </c>
      <c r="B1886" s="1" t="s">
        <v>23</v>
      </c>
      <c r="C1886" s="1" t="s">
        <v>37</v>
      </c>
      <c r="D1886">
        <v>5</v>
      </c>
      <c r="E1886">
        <v>70</v>
      </c>
      <c r="F1886">
        <v>64.78</v>
      </c>
      <c r="G1886">
        <v>3143</v>
      </c>
      <c r="H1886">
        <v>38821</v>
      </c>
      <c r="I1886">
        <v>3</v>
      </c>
      <c r="J1886">
        <v>553</v>
      </c>
      <c r="K1886">
        <v>273.98</v>
      </c>
      <c r="L1886">
        <v>5.5</v>
      </c>
      <c r="M1886">
        <v>9.1</v>
      </c>
      <c r="N1886" s="1" t="s">
        <v>27</v>
      </c>
      <c r="O1886">
        <v>52</v>
      </c>
      <c r="P1886">
        <v>36</v>
      </c>
      <c r="Q1886">
        <v>88</v>
      </c>
      <c r="R1886" t="str" cm="1">
        <f t="array" ref="R1886">_xlfn.IFS(Restaurant_Data[[#This Row],[Total Reservations]]&lt;=50, "Low", Restaurant_Data[[#This Row],[Total Reservations]]&lt;=100, "Medium", Restaurant_Data[[#This Row],[Total Reservations]]&lt;=200, "High")</f>
        <v>Medium</v>
      </c>
      <c r="S1886" s="4">
        <v>1016839.59</v>
      </c>
      <c r="T1886" t="str" cm="1">
        <f t="array" ref="T1886">_xlfn.IFS(Restaurant_Data[[#This Row],[Revenue]]&lt;= 500000, "Low Income", Restaurant_Data[[#This Row],[Revenue]]&lt;=1000000, "Middle Income", Restaurant_Data[[#This Row],[Revenue]] &lt;= 2000000, "High Income")</f>
        <v>High Income</v>
      </c>
    </row>
    <row r="1887" spans="1:20" x14ac:dyDescent="0.35">
      <c r="A1887" s="1" t="s">
        <v>1914</v>
      </c>
      <c r="B1887" s="1" t="s">
        <v>23</v>
      </c>
      <c r="C1887" s="1" t="s">
        <v>37</v>
      </c>
      <c r="D1887">
        <v>4.2</v>
      </c>
      <c r="E1887">
        <v>71</v>
      </c>
      <c r="F1887">
        <v>63.74</v>
      </c>
      <c r="G1887">
        <v>3640</v>
      </c>
      <c r="H1887">
        <v>39677</v>
      </c>
      <c r="I1887">
        <v>16</v>
      </c>
      <c r="J1887">
        <v>386</v>
      </c>
      <c r="K1887">
        <v>258.14999999999998</v>
      </c>
      <c r="L1887">
        <v>2.5</v>
      </c>
      <c r="M1887">
        <v>9.3000000000000007</v>
      </c>
      <c r="N1887" s="1" t="s">
        <v>27</v>
      </c>
      <c r="O1887">
        <v>52</v>
      </c>
      <c r="P1887">
        <v>13</v>
      </c>
      <c r="Q1887">
        <v>65</v>
      </c>
      <c r="R1887" t="str" cm="1">
        <f t="array" ref="R1887">_xlfn.IFS(Restaurant_Data[[#This Row],[Total Reservations]]&lt;=50, "Low", Restaurant_Data[[#This Row],[Total Reservations]]&lt;=100, "Medium", Restaurant_Data[[#This Row],[Total Reservations]]&lt;=200, "High")</f>
        <v>Medium</v>
      </c>
      <c r="S1887" s="4">
        <v>1025352.21</v>
      </c>
      <c r="T1887" t="str" cm="1">
        <f t="array" ref="T1887">_xlfn.IFS(Restaurant_Data[[#This Row],[Revenue]]&lt;= 500000, "Low Income", Restaurant_Data[[#This Row],[Revenue]]&lt;=1000000, "Middle Income", Restaurant_Data[[#This Row],[Revenue]] &lt;= 2000000, "High Income")</f>
        <v>High Income</v>
      </c>
    </row>
    <row r="1888" spans="1:20" x14ac:dyDescent="0.35">
      <c r="A1888" s="1" t="s">
        <v>1915</v>
      </c>
      <c r="B1888" s="1" t="s">
        <v>34</v>
      </c>
      <c r="C1888" s="1" t="s">
        <v>31</v>
      </c>
      <c r="D1888">
        <v>3.1</v>
      </c>
      <c r="E1888">
        <v>53</v>
      </c>
      <c r="F1888">
        <v>37.64</v>
      </c>
      <c r="G1888">
        <v>1232</v>
      </c>
      <c r="H1888">
        <v>10470</v>
      </c>
      <c r="I1888">
        <v>4</v>
      </c>
      <c r="J1888">
        <v>188</v>
      </c>
      <c r="K1888">
        <v>52.34</v>
      </c>
      <c r="L1888">
        <v>7.3</v>
      </c>
      <c r="M1888">
        <v>4.7</v>
      </c>
      <c r="N1888" s="1" t="s">
        <v>21</v>
      </c>
      <c r="O1888">
        <v>0</v>
      </c>
      <c r="P1888">
        <v>25</v>
      </c>
      <c r="Q1888">
        <v>25</v>
      </c>
      <c r="R1888" t="str" cm="1">
        <f t="array" ref="R1888">_xlfn.IFS(Restaurant_Data[[#This Row],[Total Reservations]]&lt;=50, "Low", Restaurant_Data[[#This Row],[Total Reservations]]&lt;=100, "Medium", Restaurant_Data[[#This Row],[Total Reservations]]&lt;=200, "High")</f>
        <v>Low</v>
      </c>
      <c r="S1888" s="4">
        <v>450575.98</v>
      </c>
      <c r="T1888" t="str" cm="1">
        <f t="array" ref="T1888">_xlfn.IFS(Restaurant_Data[[#This Row],[Revenue]]&lt;= 500000, "Low Income", Restaurant_Data[[#This Row],[Revenue]]&lt;=1000000, "Middle Income", Restaurant_Data[[#This Row],[Revenue]] &lt;= 2000000, "High Income")</f>
        <v>Low Income</v>
      </c>
    </row>
    <row r="1889" spans="1:20" x14ac:dyDescent="0.35">
      <c r="A1889" s="1" t="s">
        <v>1916</v>
      </c>
      <c r="B1889" s="1" t="s">
        <v>19</v>
      </c>
      <c r="C1889" s="1" t="s">
        <v>37</v>
      </c>
      <c r="D1889">
        <v>4.2</v>
      </c>
      <c r="E1889">
        <v>42</v>
      </c>
      <c r="F1889">
        <v>61.32</v>
      </c>
      <c r="G1889">
        <v>4079</v>
      </c>
      <c r="H1889">
        <v>41159</v>
      </c>
      <c r="I1889">
        <v>14</v>
      </c>
      <c r="J1889">
        <v>647</v>
      </c>
      <c r="K1889">
        <v>127.73</v>
      </c>
      <c r="L1889">
        <v>1.5</v>
      </c>
      <c r="M1889">
        <v>5.2</v>
      </c>
      <c r="N1889" s="1" t="s">
        <v>21</v>
      </c>
      <c r="O1889">
        <v>27</v>
      </c>
      <c r="P1889">
        <v>39</v>
      </c>
      <c r="Q1889">
        <v>66</v>
      </c>
      <c r="R1889" t="str" cm="1">
        <f t="array" ref="R1889">_xlfn.IFS(Restaurant_Data[[#This Row],[Total Reservations]]&lt;=50, "Low", Restaurant_Data[[#This Row],[Total Reservations]]&lt;=100, "Medium", Restaurant_Data[[#This Row],[Total Reservations]]&lt;=200, "High")</f>
        <v>Medium</v>
      </c>
      <c r="S1889" s="4">
        <v>594888.93000000005</v>
      </c>
      <c r="T1889" t="str" cm="1">
        <f t="array" ref="T1889">_xlfn.IFS(Restaurant_Data[[#This Row],[Revenue]]&lt;= 500000, "Low Income", Restaurant_Data[[#This Row],[Revenue]]&lt;=1000000, "Middle Income", Restaurant_Data[[#This Row],[Revenue]] &lt;= 2000000, "High Income")</f>
        <v>Middle Income</v>
      </c>
    </row>
    <row r="1890" spans="1:20" x14ac:dyDescent="0.35">
      <c r="A1890" s="1" t="s">
        <v>1917</v>
      </c>
      <c r="B1890" s="1" t="s">
        <v>34</v>
      </c>
      <c r="C1890" s="1" t="s">
        <v>37</v>
      </c>
      <c r="D1890">
        <v>3.5</v>
      </c>
      <c r="E1890">
        <v>65</v>
      </c>
      <c r="F1890">
        <v>56.33</v>
      </c>
      <c r="G1890">
        <v>3135</v>
      </c>
      <c r="H1890">
        <v>37462</v>
      </c>
      <c r="I1890">
        <v>4</v>
      </c>
      <c r="J1890">
        <v>441</v>
      </c>
      <c r="K1890">
        <v>150.88</v>
      </c>
      <c r="L1890">
        <v>6.3</v>
      </c>
      <c r="M1890">
        <v>5.5</v>
      </c>
      <c r="N1890" s="1" t="s">
        <v>21</v>
      </c>
      <c r="O1890">
        <v>22</v>
      </c>
      <c r="P1890">
        <v>6</v>
      </c>
      <c r="Q1890">
        <v>28</v>
      </c>
      <c r="R1890" t="str" cm="1">
        <f t="array" ref="R1890">_xlfn.IFS(Restaurant_Data[[#This Row],[Total Reservations]]&lt;=50, "Low", Restaurant_Data[[#This Row],[Total Reservations]]&lt;=100, "Medium", Restaurant_Data[[#This Row],[Total Reservations]]&lt;=200, "High")</f>
        <v>Low</v>
      </c>
      <c r="S1890" s="4">
        <v>820792.39</v>
      </c>
      <c r="T1890" t="str" cm="1">
        <f t="array" ref="T1890">_xlfn.IFS(Restaurant_Data[[#This Row],[Revenue]]&lt;= 500000, "Low Income", Restaurant_Data[[#This Row],[Revenue]]&lt;=1000000, "Middle Income", Restaurant_Data[[#This Row],[Revenue]] &lt;= 2000000, "High Income")</f>
        <v>Middle Income</v>
      </c>
    </row>
    <row r="1891" spans="1:20" x14ac:dyDescent="0.35">
      <c r="A1891" s="1" t="s">
        <v>1918</v>
      </c>
      <c r="B1891" s="1" t="s">
        <v>19</v>
      </c>
      <c r="C1891" s="1" t="s">
        <v>24</v>
      </c>
      <c r="D1891">
        <v>3.1</v>
      </c>
      <c r="E1891">
        <v>34</v>
      </c>
      <c r="F1891">
        <v>26.82</v>
      </c>
      <c r="G1891">
        <v>1476</v>
      </c>
      <c r="H1891">
        <v>18263</v>
      </c>
      <c r="I1891">
        <v>18</v>
      </c>
      <c r="J1891">
        <v>283</v>
      </c>
      <c r="K1891">
        <v>219.48</v>
      </c>
      <c r="L1891">
        <v>2.8</v>
      </c>
      <c r="M1891">
        <v>7.9</v>
      </c>
      <c r="N1891" s="1" t="s">
        <v>27</v>
      </c>
      <c r="O1891">
        <v>7</v>
      </c>
      <c r="P1891">
        <v>27</v>
      </c>
      <c r="Q1891">
        <v>34</v>
      </c>
      <c r="R1891" t="str" cm="1">
        <f t="array" ref="R1891">_xlfn.IFS(Restaurant_Data[[#This Row],[Total Reservations]]&lt;=50, "Low", Restaurant_Data[[#This Row],[Total Reservations]]&lt;=100, "Medium", Restaurant_Data[[#This Row],[Total Reservations]]&lt;=200, "High")</f>
        <v>Low</v>
      </c>
      <c r="S1891" s="4">
        <v>227656.75</v>
      </c>
      <c r="T1891" t="str" cm="1">
        <f t="array" ref="T1891">_xlfn.IFS(Restaurant_Data[[#This Row],[Revenue]]&lt;= 500000, "Low Income", Restaurant_Data[[#This Row],[Revenue]]&lt;=1000000, "Middle Income", Restaurant_Data[[#This Row],[Revenue]] &lt;= 2000000, "High Income")</f>
        <v>Low Income</v>
      </c>
    </row>
    <row r="1892" spans="1:20" x14ac:dyDescent="0.35">
      <c r="A1892" s="1" t="s">
        <v>1919</v>
      </c>
      <c r="B1892" s="1" t="s">
        <v>23</v>
      </c>
      <c r="C1892" s="1" t="s">
        <v>26</v>
      </c>
      <c r="D1892">
        <v>4.5999999999999996</v>
      </c>
      <c r="E1892">
        <v>79</v>
      </c>
      <c r="F1892">
        <v>54.02</v>
      </c>
      <c r="G1892">
        <v>8310</v>
      </c>
      <c r="H1892">
        <v>90927</v>
      </c>
      <c r="I1892">
        <v>18</v>
      </c>
      <c r="J1892">
        <v>481</v>
      </c>
      <c r="K1892">
        <v>126.72</v>
      </c>
      <c r="L1892">
        <v>1.1000000000000001</v>
      </c>
      <c r="M1892">
        <v>2.1</v>
      </c>
      <c r="N1892" s="1" t="s">
        <v>27</v>
      </c>
      <c r="O1892">
        <v>34</v>
      </c>
      <c r="P1892">
        <v>7</v>
      </c>
      <c r="Q1892">
        <v>41</v>
      </c>
      <c r="R1892" t="str" cm="1">
        <f t="array" ref="R1892">_xlfn.IFS(Restaurant_Data[[#This Row],[Total Reservations]]&lt;=50, "Low", Restaurant_Data[[#This Row],[Total Reservations]]&lt;=100, "Medium", Restaurant_Data[[#This Row],[Total Reservations]]&lt;=200, "High")</f>
        <v>Low</v>
      </c>
      <c r="S1892" s="4">
        <v>974388.19</v>
      </c>
      <c r="T1892" t="str" cm="1">
        <f t="array" ref="T1892">_xlfn.IFS(Restaurant_Data[[#This Row],[Revenue]]&lt;= 500000, "Low Income", Restaurant_Data[[#This Row],[Revenue]]&lt;=1000000, "Middle Income", Restaurant_Data[[#This Row],[Revenue]] &lt;= 2000000, "High Income")</f>
        <v>Middle Income</v>
      </c>
    </row>
    <row r="1893" spans="1:20" x14ac:dyDescent="0.35">
      <c r="A1893" s="1" t="s">
        <v>1920</v>
      </c>
      <c r="B1893" s="1" t="s">
        <v>34</v>
      </c>
      <c r="C1893" s="1" t="s">
        <v>42</v>
      </c>
      <c r="D1893">
        <v>3.6</v>
      </c>
      <c r="E1893">
        <v>66</v>
      </c>
      <c r="F1893">
        <v>43.84</v>
      </c>
      <c r="G1893">
        <v>1566</v>
      </c>
      <c r="H1893">
        <v>22728</v>
      </c>
      <c r="I1893">
        <v>18</v>
      </c>
      <c r="J1893">
        <v>337</v>
      </c>
      <c r="K1893">
        <v>130.88999999999999</v>
      </c>
      <c r="L1893">
        <v>3.8</v>
      </c>
      <c r="M1893">
        <v>4</v>
      </c>
      <c r="N1893" s="1" t="s">
        <v>21</v>
      </c>
      <c r="O1893">
        <v>22</v>
      </c>
      <c r="P1893">
        <v>4</v>
      </c>
      <c r="Q1893">
        <v>26</v>
      </c>
      <c r="R1893" t="str" cm="1">
        <f t="array" ref="R1893">_xlfn.IFS(Restaurant_Data[[#This Row],[Total Reservations]]&lt;=50, "Low", Restaurant_Data[[#This Row],[Total Reservations]]&lt;=100, "Medium", Restaurant_Data[[#This Row],[Total Reservations]]&lt;=200, "High")</f>
        <v>Low</v>
      </c>
      <c r="S1893" s="4">
        <v>660862.6</v>
      </c>
      <c r="T1893" t="str" cm="1">
        <f t="array" ref="T1893">_xlfn.IFS(Restaurant_Data[[#This Row],[Revenue]]&lt;= 500000, "Low Income", Restaurant_Data[[#This Row],[Revenue]]&lt;=1000000, "Middle Income", Restaurant_Data[[#This Row],[Revenue]] &lt;= 2000000, "High Income")</f>
        <v>Middle Income</v>
      </c>
    </row>
    <row r="1894" spans="1:20" x14ac:dyDescent="0.35">
      <c r="A1894" s="1" t="s">
        <v>1921</v>
      </c>
      <c r="B1894" s="1" t="s">
        <v>34</v>
      </c>
      <c r="C1894" s="1" t="s">
        <v>37</v>
      </c>
      <c r="D1894">
        <v>4.5999999999999996</v>
      </c>
      <c r="E1894">
        <v>60</v>
      </c>
      <c r="F1894">
        <v>61.76</v>
      </c>
      <c r="G1894">
        <v>3353</v>
      </c>
      <c r="H1894">
        <v>38945</v>
      </c>
      <c r="I1894">
        <v>3</v>
      </c>
      <c r="J1894">
        <v>78</v>
      </c>
      <c r="K1894">
        <v>150.05000000000001</v>
      </c>
      <c r="L1894">
        <v>4.9000000000000004</v>
      </c>
      <c r="M1894">
        <v>2.5</v>
      </c>
      <c r="N1894" s="1" t="s">
        <v>21</v>
      </c>
      <c r="O1894">
        <v>45</v>
      </c>
      <c r="P1894">
        <v>32</v>
      </c>
      <c r="Q1894">
        <v>77</v>
      </c>
      <c r="R1894" t="str" cm="1">
        <f t="array" ref="R1894">_xlfn.IFS(Restaurant_Data[[#This Row],[Total Reservations]]&lt;=50, "Low", Restaurant_Data[[#This Row],[Total Reservations]]&lt;=100, "Medium", Restaurant_Data[[#This Row],[Total Reservations]]&lt;=200, "High")</f>
        <v>Medium</v>
      </c>
      <c r="S1894" s="4">
        <v>830114.67</v>
      </c>
      <c r="T1894" t="str" cm="1">
        <f t="array" ref="T1894">_xlfn.IFS(Restaurant_Data[[#This Row],[Revenue]]&lt;= 500000, "Low Income", Restaurant_Data[[#This Row],[Revenue]]&lt;=1000000, "Middle Income", Restaurant_Data[[#This Row],[Revenue]] &lt;= 2000000, "High Income")</f>
        <v>Middle Income</v>
      </c>
    </row>
    <row r="1895" spans="1:20" x14ac:dyDescent="0.35">
      <c r="A1895" s="1" t="s">
        <v>1922</v>
      </c>
      <c r="B1895" s="1" t="s">
        <v>19</v>
      </c>
      <c r="C1895" s="1" t="s">
        <v>42</v>
      </c>
      <c r="D1895">
        <v>3.6</v>
      </c>
      <c r="E1895">
        <v>34</v>
      </c>
      <c r="F1895">
        <v>39.83</v>
      </c>
      <c r="G1895">
        <v>1691</v>
      </c>
      <c r="H1895">
        <v>22663</v>
      </c>
      <c r="I1895">
        <v>7</v>
      </c>
      <c r="J1895">
        <v>155</v>
      </c>
      <c r="K1895">
        <v>288.83</v>
      </c>
      <c r="L1895">
        <v>8.4</v>
      </c>
      <c r="M1895">
        <v>8.9</v>
      </c>
      <c r="N1895" s="1" t="s">
        <v>27</v>
      </c>
      <c r="O1895">
        <v>6</v>
      </c>
      <c r="P1895">
        <v>2</v>
      </c>
      <c r="Q1895">
        <v>8</v>
      </c>
      <c r="R1895" t="str" cm="1">
        <f t="array" ref="R1895">_xlfn.IFS(Restaurant_Data[[#This Row],[Total Reservations]]&lt;=50, "Low", Restaurant_Data[[#This Row],[Total Reservations]]&lt;=100, "Medium", Restaurant_Data[[#This Row],[Total Reservations]]&lt;=200, "High")</f>
        <v>Low</v>
      </c>
      <c r="S1895" s="4">
        <v>316522.46999999997</v>
      </c>
      <c r="T1895" t="str" cm="1">
        <f t="array" ref="T1895">_xlfn.IFS(Restaurant_Data[[#This Row],[Revenue]]&lt;= 500000, "Low Income", Restaurant_Data[[#This Row],[Revenue]]&lt;=1000000, "Middle Income", Restaurant_Data[[#This Row],[Revenue]] &lt;= 2000000, "High Income")</f>
        <v>Low Income</v>
      </c>
    </row>
    <row r="1896" spans="1:20" x14ac:dyDescent="0.35">
      <c r="A1896" s="1" t="s">
        <v>1923</v>
      </c>
      <c r="B1896" s="1" t="s">
        <v>23</v>
      </c>
      <c r="C1896" s="1" t="s">
        <v>42</v>
      </c>
      <c r="D1896">
        <v>3.4</v>
      </c>
      <c r="E1896">
        <v>84</v>
      </c>
      <c r="F1896">
        <v>35.29</v>
      </c>
      <c r="G1896">
        <v>6120</v>
      </c>
      <c r="H1896">
        <v>65925</v>
      </c>
      <c r="I1896">
        <v>13</v>
      </c>
      <c r="J1896">
        <v>657</v>
      </c>
      <c r="K1896">
        <v>159.29</v>
      </c>
      <c r="L1896">
        <v>4.7</v>
      </c>
      <c r="M1896">
        <v>1.6</v>
      </c>
      <c r="N1896" s="1" t="s">
        <v>21</v>
      </c>
      <c r="O1896">
        <v>1</v>
      </c>
      <c r="P1896">
        <v>61</v>
      </c>
      <c r="Q1896">
        <v>62</v>
      </c>
      <c r="R1896" t="str" cm="1">
        <f t="array" ref="R1896">_xlfn.IFS(Restaurant_Data[[#This Row],[Total Reservations]]&lt;=50, "Low", Restaurant_Data[[#This Row],[Total Reservations]]&lt;=100, "Medium", Restaurant_Data[[#This Row],[Total Reservations]]&lt;=200, "High")</f>
        <v>Medium</v>
      </c>
      <c r="S1896" s="4">
        <v>681323.07</v>
      </c>
      <c r="T1896" t="str" cm="1">
        <f t="array" ref="T1896">_xlfn.IFS(Restaurant_Data[[#This Row],[Revenue]]&lt;= 500000, "Low Income", Restaurant_Data[[#This Row],[Revenue]]&lt;=1000000, "Middle Income", Restaurant_Data[[#This Row],[Revenue]] &lt;= 2000000, "High Income")</f>
        <v>Middle Income</v>
      </c>
    </row>
    <row r="1897" spans="1:20" x14ac:dyDescent="0.35">
      <c r="A1897" s="1" t="s">
        <v>1924</v>
      </c>
      <c r="B1897" s="1" t="s">
        <v>34</v>
      </c>
      <c r="C1897" s="1" t="s">
        <v>24</v>
      </c>
      <c r="D1897">
        <v>4.9000000000000004</v>
      </c>
      <c r="E1897">
        <v>53</v>
      </c>
      <c r="F1897">
        <v>28.6</v>
      </c>
      <c r="G1897">
        <v>2912</v>
      </c>
      <c r="H1897">
        <v>35634</v>
      </c>
      <c r="I1897">
        <v>7</v>
      </c>
      <c r="J1897">
        <v>553</v>
      </c>
      <c r="K1897">
        <v>85.17</v>
      </c>
      <c r="L1897">
        <v>9.1999999999999993</v>
      </c>
      <c r="M1897">
        <v>7.7</v>
      </c>
      <c r="N1897" s="1" t="s">
        <v>21</v>
      </c>
      <c r="O1897">
        <v>18</v>
      </c>
      <c r="P1897">
        <v>21</v>
      </c>
      <c r="Q1897">
        <v>39</v>
      </c>
      <c r="R1897" t="str" cm="1">
        <f t="array" ref="R1897">_xlfn.IFS(Restaurant_Data[[#This Row],[Total Reservations]]&lt;=50, "Low", Restaurant_Data[[#This Row],[Total Reservations]]&lt;=100, "Medium", Restaurant_Data[[#This Row],[Total Reservations]]&lt;=200, "High")</f>
        <v>Low</v>
      </c>
      <c r="S1897" s="4">
        <v>355781.3</v>
      </c>
      <c r="T1897" t="str" cm="1">
        <f t="array" ref="T1897">_xlfn.IFS(Restaurant_Data[[#This Row],[Revenue]]&lt;= 500000, "Low Income", Restaurant_Data[[#This Row],[Revenue]]&lt;=1000000, "Middle Income", Restaurant_Data[[#This Row],[Revenue]] &lt;= 2000000, "High Income")</f>
        <v>Low Income</v>
      </c>
    </row>
    <row r="1898" spans="1:20" x14ac:dyDescent="0.35">
      <c r="A1898" s="1" t="s">
        <v>1925</v>
      </c>
      <c r="B1898" s="1" t="s">
        <v>23</v>
      </c>
      <c r="C1898" s="1" t="s">
        <v>37</v>
      </c>
      <c r="D1898">
        <v>3.7</v>
      </c>
      <c r="E1898">
        <v>76</v>
      </c>
      <c r="F1898">
        <v>59.63</v>
      </c>
      <c r="G1898">
        <v>2100</v>
      </c>
      <c r="H1898">
        <v>25631</v>
      </c>
      <c r="I1898">
        <v>13</v>
      </c>
      <c r="J1898">
        <v>682</v>
      </c>
      <c r="K1898">
        <v>51.59</v>
      </c>
      <c r="L1898">
        <v>8.6</v>
      </c>
      <c r="M1898">
        <v>5</v>
      </c>
      <c r="N1898" s="1" t="s">
        <v>21</v>
      </c>
      <c r="O1898">
        <v>37</v>
      </c>
      <c r="P1898">
        <v>21</v>
      </c>
      <c r="Q1898">
        <v>58</v>
      </c>
      <c r="R1898" t="str" cm="1">
        <f t="array" ref="R1898">_xlfn.IFS(Restaurant_Data[[#This Row],[Total Reservations]]&lt;=50, "Low", Restaurant_Data[[#This Row],[Total Reservations]]&lt;=100, "Medium", Restaurant_Data[[#This Row],[Total Reservations]]&lt;=200, "High")</f>
        <v>Medium</v>
      </c>
      <c r="S1898" s="4">
        <v>1021535.81</v>
      </c>
      <c r="T1898" t="str" cm="1">
        <f t="array" ref="T1898">_xlfn.IFS(Restaurant_Data[[#This Row],[Revenue]]&lt;= 500000, "Low Income", Restaurant_Data[[#This Row],[Revenue]]&lt;=1000000, "Middle Income", Restaurant_Data[[#This Row],[Revenue]] &lt;= 2000000, "High Income")</f>
        <v>High Income</v>
      </c>
    </row>
    <row r="1899" spans="1:20" x14ac:dyDescent="0.35">
      <c r="A1899" s="1" t="s">
        <v>1926</v>
      </c>
      <c r="B1899" s="1" t="s">
        <v>34</v>
      </c>
      <c r="C1899" s="1" t="s">
        <v>31</v>
      </c>
      <c r="D1899">
        <v>4.2</v>
      </c>
      <c r="E1899">
        <v>59</v>
      </c>
      <c r="F1899">
        <v>35.340000000000003</v>
      </c>
      <c r="G1899">
        <v>3626</v>
      </c>
      <c r="H1899">
        <v>36348</v>
      </c>
      <c r="I1899">
        <v>4</v>
      </c>
      <c r="J1899">
        <v>665</v>
      </c>
      <c r="K1899">
        <v>109.15</v>
      </c>
      <c r="L1899">
        <v>2.7</v>
      </c>
      <c r="M1899">
        <v>7.4</v>
      </c>
      <c r="N1899" s="1" t="s">
        <v>27</v>
      </c>
      <c r="O1899">
        <v>35</v>
      </c>
      <c r="P1899">
        <v>31</v>
      </c>
      <c r="Q1899">
        <v>66</v>
      </c>
      <c r="R1899" t="str" cm="1">
        <f t="array" ref="R1899">_xlfn.IFS(Restaurant_Data[[#This Row],[Total Reservations]]&lt;=50, "Low", Restaurant_Data[[#This Row],[Total Reservations]]&lt;=100, "Medium", Restaurant_Data[[#This Row],[Total Reservations]]&lt;=200, "High")</f>
        <v>Medium</v>
      </c>
      <c r="S1899" s="4">
        <v>476596.98</v>
      </c>
      <c r="T1899" t="str" cm="1">
        <f t="array" ref="T1899">_xlfn.IFS(Restaurant_Data[[#This Row],[Revenue]]&lt;= 500000, "Low Income", Restaurant_Data[[#This Row],[Revenue]]&lt;=1000000, "Middle Income", Restaurant_Data[[#This Row],[Revenue]] &lt;= 2000000, "High Income")</f>
        <v>Low Income</v>
      </c>
    </row>
    <row r="1900" spans="1:20" x14ac:dyDescent="0.35">
      <c r="A1900" s="1" t="s">
        <v>1927</v>
      </c>
      <c r="B1900" s="1" t="s">
        <v>23</v>
      </c>
      <c r="C1900" s="1" t="s">
        <v>42</v>
      </c>
      <c r="D1900">
        <v>4.2</v>
      </c>
      <c r="E1900">
        <v>73</v>
      </c>
      <c r="F1900">
        <v>45.22</v>
      </c>
      <c r="G1900">
        <v>3233</v>
      </c>
      <c r="H1900">
        <v>31933</v>
      </c>
      <c r="I1900">
        <v>16</v>
      </c>
      <c r="J1900">
        <v>950</v>
      </c>
      <c r="K1900">
        <v>284.7</v>
      </c>
      <c r="L1900">
        <v>2.4</v>
      </c>
      <c r="M1900">
        <v>9</v>
      </c>
      <c r="N1900" s="1" t="s">
        <v>21</v>
      </c>
      <c r="O1900">
        <v>51</v>
      </c>
      <c r="P1900">
        <v>37</v>
      </c>
      <c r="Q1900">
        <v>88</v>
      </c>
      <c r="R1900" t="str" cm="1">
        <f t="array" ref="R1900">_xlfn.IFS(Restaurant_Data[[#This Row],[Total Reservations]]&lt;=50, "Low", Restaurant_Data[[#This Row],[Total Reservations]]&lt;=100, "Medium", Restaurant_Data[[#This Row],[Total Reservations]]&lt;=200, "High")</f>
        <v>Medium</v>
      </c>
      <c r="S1900" s="4">
        <v>756957.65</v>
      </c>
      <c r="T1900" t="str" cm="1">
        <f t="array" ref="T1900">_xlfn.IFS(Restaurant_Data[[#This Row],[Revenue]]&lt;= 500000, "Low Income", Restaurant_Data[[#This Row],[Revenue]]&lt;=1000000, "Middle Income", Restaurant_Data[[#This Row],[Revenue]] &lt;= 2000000, "High Income")</f>
        <v>Middle Income</v>
      </c>
    </row>
    <row r="1901" spans="1:20" x14ac:dyDescent="0.35">
      <c r="A1901" s="1" t="s">
        <v>1928</v>
      </c>
      <c r="B1901" s="1" t="s">
        <v>19</v>
      </c>
      <c r="C1901" s="1" t="s">
        <v>37</v>
      </c>
      <c r="D1901">
        <v>4.0999999999999996</v>
      </c>
      <c r="E1901">
        <v>49</v>
      </c>
      <c r="F1901">
        <v>56.2</v>
      </c>
      <c r="G1901">
        <v>1572</v>
      </c>
      <c r="H1901">
        <v>22796</v>
      </c>
      <c r="I1901">
        <v>15</v>
      </c>
      <c r="J1901">
        <v>226</v>
      </c>
      <c r="K1901">
        <v>288.75</v>
      </c>
      <c r="L1901">
        <v>3.2</v>
      </c>
      <c r="M1901">
        <v>4.0999999999999996</v>
      </c>
      <c r="N1901" s="1" t="s">
        <v>27</v>
      </c>
      <c r="O1901">
        <v>32</v>
      </c>
      <c r="P1901">
        <v>22</v>
      </c>
      <c r="Q1901">
        <v>54</v>
      </c>
      <c r="R1901" t="str" cm="1">
        <f t="array" ref="R1901">_xlfn.IFS(Restaurant_Data[[#This Row],[Total Reservations]]&lt;=50, "Low", Restaurant_Data[[#This Row],[Total Reservations]]&lt;=100, "Medium", Restaurant_Data[[#This Row],[Total Reservations]]&lt;=200, "High")</f>
        <v>Medium</v>
      </c>
      <c r="S1901" s="4">
        <v>628716.80000000005</v>
      </c>
      <c r="T1901" t="str" cm="1">
        <f t="array" ref="T1901">_xlfn.IFS(Restaurant_Data[[#This Row],[Revenue]]&lt;= 500000, "Low Income", Restaurant_Data[[#This Row],[Revenue]]&lt;=1000000, "Middle Income", Restaurant_Data[[#This Row],[Revenue]] &lt;= 2000000, "High Income")</f>
        <v>Middle Income</v>
      </c>
    </row>
    <row r="1902" spans="1:20" x14ac:dyDescent="0.35">
      <c r="A1902" s="1" t="s">
        <v>1929</v>
      </c>
      <c r="B1902" s="1" t="s">
        <v>34</v>
      </c>
      <c r="C1902" s="1" t="s">
        <v>20</v>
      </c>
      <c r="D1902">
        <v>4.8</v>
      </c>
      <c r="E1902">
        <v>54</v>
      </c>
      <c r="F1902">
        <v>70.709999999999994</v>
      </c>
      <c r="G1902">
        <v>4211</v>
      </c>
      <c r="H1902">
        <v>45895</v>
      </c>
      <c r="I1902">
        <v>13</v>
      </c>
      <c r="J1902">
        <v>702</v>
      </c>
      <c r="K1902">
        <v>182.25</v>
      </c>
      <c r="L1902">
        <v>4.2</v>
      </c>
      <c r="M1902">
        <v>3</v>
      </c>
      <c r="N1902" s="1" t="s">
        <v>27</v>
      </c>
      <c r="O1902">
        <v>17</v>
      </c>
      <c r="P1902">
        <v>52</v>
      </c>
      <c r="Q1902">
        <v>69</v>
      </c>
      <c r="R1902" t="str" cm="1">
        <f t="array" ref="R1902">_xlfn.IFS(Restaurant_Data[[#This Row],[Total Reservations]]&lt;=50, "Low", Restaurant_Data[[#This Row],[Total Reservations]]&lt;=100, "Medium", Restaurant_Data[[#This Row],[Total Reservations]]&lt;=200, "High")</f>
        <v>Medium</v>
      </c>
      <c r="S1902" s="4">
        <v>867710.7</v>
      </c>
      <c r="T1902" t="str" cm="1">
        <f t="array" ref="T1902">_xlfn.IFS(Restaurant_Data[[#This Row],[Revenue]]&lt;= 500000, "Low Income", Restaurant_Data[[#This Row],[Revenue]]&lt;=1000000, "Middle Income", Restaurant_Data[[#This Row],[Revenue]] &lt;= 2000000, "High Income")</f>
        <v>Middle Income</v>
      </c>
    </row>
    <row r="1903" spans="1:20" x14ac:dyDescent="0.35">
      <c r="A1903" s="1" t="s">
        <v>1930</v>
      </c>
      <c r="B1903" s="1" t="s">
        <v>34</v>
      </c>
      <c r="C1903" s="1" t="s">
        <v>31</v>
      </c>
      <c r="D1903">
        <v>4.3</v>
      </c>
      <c r="E1903">
        <v>54</v>
      </c>
      <c r="F1903">
        <v>34.049999999999997</v>
      </c>
      <c r="G1903">
        <v>1668</v>
      </c>
      <c r="H1903">
        <v>25344</v>
      </c>
      <c r="I1903">
        <v>10</v>
      </c>
      <c r="J1903">
        <v>433</v>
      </c>
      <c r="K1903">
        <v>211.59</v>
      </c>
      <c r="L1903">
        <v>6.3</v>
      </c>
      <c r="M1903">
        <v>6.9</v>
      </c>
      <c r="N1903" s="1" t="s">
        <v>21</v>
      </c>
      <c r="O1903">
        <v>37</v>
      </c>
      <c r="P1903">
        <v>20</v>
      </c>
      <c r="Q1903">
        <v>57</v>
      </c>
      <c r="R1903" t="str" cm="1">
        <f t="array" ref="R1903">_xlfn.IFS(Restaurant_Data[[#This Row],[Total Reservations]]&lt;=50, "Low", Restaurant_Data[[#This Row],[Total Reservations]]&lt;=100, "Medium", Restaurant_Data[[#This Row],[Total Reservations]]&lt;=200, "High")</f>
        <v>Medium</v>
      </c>
      <c r="S1903" s="4">
        <v>425851.35</v>
      </c>
      <c r="T1903" t="str" cm="1">
        <f t="array" ref="T1903">_xlfn.IFS(Restaurant_Data[[#This Row],[Revenue]]&lt;= 500000, "Low Income", Restaurant_Data[[#This Row],[Revenue]]&lt;=1000000, "Middle Income", Restaurant_Data[[#This Row],[Revenue]] &lt;= 2000000, "High Income")</f>
        <v>Low Income</v>
      </c>
    </row>
    <row r="1904" spans="1:20" x14ac:dyDescent="0.35">
      <c r="A1904" s="1" t="s">
        <v>1931</v>
      </c>
      <c r="B1904" s="1" t="s">
        <v>23</v>
      </c>
      <c r="C1904" s="1" t="s">
        <v>20</v>
      </c>
      <c r="D1904">
        <v>3.8</v>
      </c>
      <c r="E1904">
        <v>80</v>
      </c>
      <c r="F1904">
        <v>75.89</v>
      </c>
      <c r="G1904">
        <v>3688</v>
      </c>
      <c r="H1904">
        <v>42229</v>
      </c>
      <c r="I1904">
        <v>10</v>
      </c>
      <c r="J1904">
        <v>906</v>
      </c>
      <c r="K1904">
        <v>248.98</v>
      </c>
      <c r="L1904">
        <v>2.1</v>
      </c>
      <c r="M1904">
        <v>10</v>
      </c>
      <c r="N1904" s="1" t="s">
        <v>27</v>
      </c>
      <c r="O1904">
        <v>9</v>
      </c>
      <c r="P1904">
        <v>3</v>
      </c>
      <c r="Q1904">
        <v>12</v>
      </c>
      <c r="R1904" t="str" cm="1">
        <f t="array" ref="R1904">_xlfn.IFS(Restaurant_Data[[#This Row],[Total Reservations]]&lt;=50, "Low", Restaurant_Data[[#This Row],[Total Reservations]]&lt;=100, "Medium", Restaurant_Data[[#This Row],[Total Reservations]]&lt;=200, "High")</f>
        <v>Low</v>
      </c>
      <c r="S1904" s="4">
        <v>1356008.93</v>
      </c>
      <c r="T1904" t="str" cm="1">
        <f t="array" ref="T1904">_xlfn.IFS(Restaurant_Data[[#This Row],[Revenue]]&lt;= 500000, "Low Income", Restaurant_Data[[#This Row],[Revenue]]&lt;=1000000, "Middle Income", Restaurant_Data[[#This Row],[Revenue]] &lt;= 2000000, "High Income")</f>
        <v>High Income</v>
      </c>
    </row>
    <row r="1905" spans="1:20" x14ac:dyDescent="0.35">
      <c r="A1905" s="1" t="s">
        <v>1932</v>
      </c>
      <c r="B1905" s="1" t="s">
        <v>23</v>
      </c>
      <c r="C1905" s="1" t="s">
        <v>20</v>
      </c>
      <c r="D1905">
        <v>4.7</v>
      </c>
      <c r="E1905">
        <v>88</v>
      </c>
      <c r="F1905">
        <v>74.48</v>
      </c>
      <c r="G1905">
        <v>3956</v>
      </c>
      <c r="H1905">
        <v>45406</v>
      </c>
      <c r="I1905">
        <v>5</v>
      </c>
      <c r="J1905">
        <v>347</v>
      </c>
      <c r="K1905">
        <v>63.97</v>
      </c>
      <c r="L1905">
        <v>5.8</v>
      </c>
      <c r="M1905">
        <v>7.6</v>
      </c>
      <c r="N1905" s="1" t="s">
        <v>27</v>
      </c>
      <c r="O1905">
        <v>25</v>
      </c>
      <c r="P1905">
        <v>78</v>
      </c>
      <c r="Q1905">
        <v>103</v>
      </c>
      <c r="R1905" t="str" cm="1">
        <f t="array" ref="R1905">_xlfn.IFS(Restaurant_Data[[#This Row],[Total Reservations]]&lt;=50, "Low", Restaurant_Data[[#This Row],[Total Reservations]]&lt;=100, "Medium", Restaurant_Data[[#This Row],[Total Reservations]]&lt;=200, "High")</f>
        <v>High</v>
      </c>
      <c r="S1905" s="4">
        <v>1463648.3</v>
      </c>
      <c r="T1905" t="str" cm="1">
        <f t="array" ref="T1905">_xlfn.IFS(Restaurant_Data[[#This Row],[Revenue]]&lt;= 500000, "Low Income", Restaurant_Data[[#This Row],[Revenue]]&lt;=1000000, "Middle Income", Restaurant_Data[[#This Row],[Revenue]] &lt;= 2000000, "High Income")</f>
        <v>High Income</v>
      </c>
    </row>
    <row r="1906" spans="1:20" x14ac:dyDescent="0.35">
      <c r="A1906" s="1" t="s">
        <v>1933</v>
      </c>
      <c r="B1906" s="1" t="s">
        <v>34</v>
      </c>
      <c r="C1906" s="1" t="s">
        <v>42</v>
      </c>
      <c r="D1906">
        <v>3.4</v>
      </c>
      <c r="E1906">
        <v>54</v>
      </c>
      <c r="F1906">
        <v>39.83</v>
      </c>
      <c r="G1906">
        <v>2488</v>
      </c>
      <c r="H1906">
        <v>28408</v>
      </c>
      <c r="I1906">
        <v>4</v>
      </c>
      <c r="J1906">
        <v>315</v>
      </c>
      <c r="K1906">
        <v>143.58000000000001</v>
      </c>
      <c r="L1906">
        <v>6.2</v>
      </c>
      <c r="M1906">
        <v>8.1999999999999993</v>
      </c>
      <c r="N1906" s="1" t="s">
        <v>21</v>
      </c>
      <c r="O1906">
        <v>14</v>
      </c>
      <c r="P1906">
        <v>44</v>
      </c>
      <c r="Q1906">
        <v>58</v>
      </c>
      <c r="R1906" t="str" cm="1">
        <f t="array" ref="R1906">_xlfn.IFS(Restaurant_Data[[#This Row],[Total Reservations]]&lt;=50, "Low", Restaurant_Data[[#This Row],[Total Reservations]]&lt;=100, "Medium", Restaurant_Data[[#This Row],[Total Reservations]]&lt;=200, "High")</f>
        <v>Medium</v>
      </c>
      <c r="S1906" s="4">
        <v>490322.12</v>
      </c>
      <c r="T1906" t="str" cm="1">
        <f t="array" ref="T1906">_xlfn.IFS(Restaurant_Data[[#This Row],[Revenue]]&lt;= 500000, "Low Income", Restaurant_Data[[#This Row],[Revenue]]&lt;=1000000, "Middle Income", Restaurant_Data[[#This Row],[Revenue]] &lt;= 2000000, "High Income")</f>
        <v>Low Income</v>
      </c>
    </row>
    <row r="1907" spans="1:20" x14ac:dyDescent="0.35">
      <c r="A1907" s="1" t="s">
        <v>1934</v>
      </c>
      <c r="B1907" s="1" t="s">
        <v>19</v>
      </c>
      <c r="C1907" s="1" t="s">
        <v>20</v>
      </c>
      <c r="D1907">
        <v>4.0999999999999996</v>
      </c>
      <c r="E1907">
        <v>50</v>
      </c>
      <c r="F1907">
        <v>76</v>
      </c>
      <c r="G1907">
        <v>1961</v>
      </c>
      <c r="H1907">
        <v>21297</v>
      </c>
      <c r="I1907">
        <v>19</v>
      </c>
      <c r="J1907">
        <v>203</v>
      </c>
      <c r="K1907">
        <v>210.56</v>
      </c>
      <c r="L1907">
        <v>6.9</v>
      </c>
      <c r="M1907">
        <v>6.7</v>
      </c>
      <c r="N1907" s="1" t="s">
        <v>27</v>
      </c>
      <c r="O1907">
        <v>31</v>
      </c>
      <c r="P1907">
        <v>20</v>
      </c>
      <c r="Q1907">
        <v>51</v>
      </c>
      <c r="R1907" t="str" cm="1">
        <f t="array" ref="R1907">_xlfn.IFS(Restaurant_Data[[#This Row],[Total Reservations]]&lt;=50, "Low", Restaurant_Data[[#This Row],[Total Reservations]]&lt;=100, "Medium", Restaurant_Data[[#This Row],[Total Reservations]]&lt;=200, "High")</f>
        <v>Medium</v>
      </c>
      <c r="S1907" s="4">
        <v>866288.35</v>
      </c>
      <c r="T1907" t="str" cm="1">
        <f t="array" ref="T1907">_xlfn.IFS(Restaurant_Data[[#This Row],[Revenue]]&lt;= 500000, "Low Income", Restaurant_Data[[#This Row],[Revenue]]&lt;=1000000, "Middle Income", Restaurant_Data[[#This Row],[Revenue]] &lt;= 2000000, "High Income")</f>
        <v>Middle Income</v>
      </c>
    </row>
    <row r="1908" spans="1:20" x14ac:dyDescent="0.35">
      <c r="A1908" s="1" t="s">
        <v>1935</v>
      </c>
      <c r="B1908" s="1" t="s">
        <v>23</v>
      </c>
      <c r="C1908" s="1" t="s">
        <v>24</v>
      </c>
      <c r="D1908">
        <v>4.9000000000000004</v>
      </c>
      <c r="E1908">
        <v>77</v>
      </c>
      <c r="F1908">
        <v>30.65</v>
      </c>
      <c r="G1908">
        <v>5151</v>
      </c>
      <c r="H1908">
        <v>51699</v>
      </c>
      <c r="I1908">
        <v>15</v>
      </c>
      <c r="J1908">
        <v>843</v>
      </c>
      <c r="K1908">
        <v>274.56</v>
      </c>
      <c r="L1908">
        <v>6</v>
      </c>
      <c r="M1908">
        <v>4.3</v>
      </c>
      <c r="N1908" s="1" t="s">
        <v>27</v>
      </c>
      <c r="O1908">
        <v>0</v>
      </c>
      <c r="P1908">
        <v>19</v>
      </c>
      <c r="Q1908">
        <v>19</v>
      </c>
      <c r="R1908" t="str" cm="1">
        <f t="array" ref="R1908">_xlfn.IFS(Restaurant_Data[[#This Row],[Total Reservations]]&lt;=50, "Low", Restaurant_Data[[#This Row],[Total Reservations]]&lt;=100, "Medium", Restaurant_Data[[#This Row],[Total Reservations]]&lt;=200, "High")</f>
        <v>Low</v>
      </c>
      <c r="S1908" s="4">
        <v>549580.75</v>
      </c>
      <c r="T1908" t="str" cm="1">
        <f t="array" ref="T1908">_xlfn.IFS(Restaurant_Data[[#This Row],[Revenue]]&lt;= 500000, "Low Income", Restaurant_Data[[#This Row],[Revenue]]&lt;=1000000, "Middle Income", Restaurant_Data[[#This Row],[Revenue]] &lt;= 2000000, "High Income")</f>
        <v>Middle Income</v>
      </c>
    </row>
    <row r="1909" spans="1:20" x14ac:dyDescent="0.35">
      <c r="A1909" s="1" t="s">
        <v>1936</v>
      </c>
      <c r="B1909" s="1" t="s">
        <v>23</v>
      </c>
      <c r="C1909" s="1" t="s">
        <v>24</v>
      </c>
      <c r="D1909">
        <v>4.3</v>
      </c>
      <c r="E1909">
        <v>76</v>
      </c>
      <c r="F1909">
        <v>26.84</v>
      </c>
      <c r="G1909">
        <v>6061</v>
      </c>
      <c r="H1909">
        <v>62138</v>
      </c>
      <c r="I1909">
        <v>9</v>
      </c>
      <c r="J1909">
        <v>774</v>
      </c>
      <c r="K1909">
        <v>231.71</v>
      </c>
      <c r="L1909">
        <v>8.4</v>
      </c>
      <c r="M1909">
        <v>6.9</v>
      </c>
      <c r="N1909" s="1" t="s">
        <v>27</v>
      </c>
      <c r="O1909">
        <v>14</v>
      </c>
      <c r="P1909">
        <v>24</v>
      </c>
      <c r="Q1909">
        <v>38</v>
      </c>
      <c r="R1909" t="str" cm="1">
        <f t="array" ref="R1909">_xlfn.IFS(Restaurant_Data[[#This Row],[Total Reservations]]&lt;=50, "Low", Restaurant_Data[[#This Row],[Total Reservations]]&lt;=100, "Medium", Restaurant_Data[[#This Row],[Total Reservations]]&lt;=200, "High")</f>
        <v>Low</v>
      </c>
      <c r="S1909" s="4">
        <v>478141.28</v>
      </c>
      <c r="T1909" t="str" cm="1">
        <f t="array" ref="T1909">_xlfn.IFS(Restaurant_Data[[#This Row],[Revenue]]&lt;= 500000, "Low Income", Restaurant_Data[[#This Row],[Revenue]]&lt;=1000000, "Middle Income", Restaurant_Data[[#This Row],[Revenue]] &lt;= 2000000, "High Income")</f>
        <v>Low Income</v>
      </c>
    </row>
    <row r="1910" spans="1:20" x14ac:dyDescent="0.35">
      <c r="A1910" s="1" t="s">
        <v>1937</v>
      </c>
      <c r="B1910" s="1" t="s">
        <v>23</v>
      </c>
      <c r="C1910" s="1" t="s">
        <v>42</v>
      </c>
      <c r="D1910">
        <v>4.5999999999999996</v>
      </c>
      <c r="E1910">
        <v>77</v>
      </c>
      <c r="F1910">
        <v>41.11</v>
      </c>
      <c r="G1910">
        <v>3642</v>
      </c>
      <c r="H1910">
        <v>45795</v>
      </c>
      <c r="I1910">
        <v>16</v>
      </c>
      <c r="J1910">
        <v>968</v>
      </c>
      <c r="K1910">
        <v>137.52000000000001</v>
      </c>
      <c r="L1910">
        <v>6.8</v>
      </c>
      <c r="M1910">
        <v>2.2000000000000002</v>
      </c>
      <c r="N1910" s="1" t="s">
        <v>27</v>
      </c>
      <c r="O1910">
        <v>67</v>
      </c>
      <c r="P1910">
        <v>44</v>
      </c>
      <c r="Q1910">
        <v>111</v>
      </c>
      <c r="R1910" t="str" cm="1">
        <f t="array" ref="R1910">_xlfn.IFS(Restaurant_Data[[#This Row],[Total Reservations]]&lt;=50, "Low", Restaurant_Data[[#This Row],[Total Reservations]]&lt;=100, "Medium", Restaurant_Data[[#This Row],[Total Reservations]]&lt;=200, "High")</f>
        <v>High</v>
      </c>
      <c r="S1910" s="4">
        <v>727989.89</v>
      </c>
      <c r="T1910" t="str" cm="1">
        <f t="array" ref="T1910">_xlfn.IFS(Restaurant_Data[[#This Row],[Revenue]]&lt;= 500000, "Low Income", Restaurant_Data[[#This Row],[Revenue]]&lt;=1000000, "Middle Income", Restaurant_Data[[#This Row],[Revenue]] &lt;= 2000000, "High Income")</f>
        <v>Middle Income</v>
      </c>
    </row>
    <row r="1911" spans="1:20" x14ac:dyDescent="0.35">
      <c r="A1911" s="1" t="s">
        <v>1938</v>
      </c>
      <c r="B1911" s="1" t="s">
        <v>34</v>
      </c>
      <c r="C1911" s="1" t="s">
        <v>37</v>
      </c>
      <c r="D1911">
        <v>4.3</v>
      </c>
      <c r="E1911">
        <v>62</v>
      </c>
      <c r="F1911">
        <v>57.49</v>
      </c>
      <c r="G1911">
        <v>1096</v>
      </c>
      <c r="H1911">
        <v>20121</v>
      </c>
      <c r="I1911">
        <v>4</v>
      </c>
      <c r="J1911">
        <v>989</v>
      </c>
      <c r="K1911">
        <v>277.5</v>
      </c>
      <c r="L1911">
        <v>9.3000000000000007</v>
      </c>
      <c r="M1911">
        <v>5.4</v>
      </c>
      <c r="N1911" s="1" t="s">
        <v>21</v>
      </c>
      <c r="O1911">
        <v>26</v>
      </c>
      <c r="P1911">
        <v>60</v>
      </c>
      <c r="Q1911">
        <v>86</v>
      </c>
      <c r="R1911" t="str" cm="1">
        <f t="array" ref="R1911">_xlfn.IFS(Restaurant_Data[[#This Row],[Total Reservations]]&lt;=50, "Low", Restaurant_Data[[#This Row],[Total Reservations]]&lt;=100, "Medium", Restaurant_Data[[#This Row],[Total Reservations]]&lt;=200, "High")</f>
        <v>Medium</v>
      </c>
      <c r="S1911" s="4">
        <v>801521.41</v>
      </c>
      <c r="T1911" t="str" cm="1">
        <f t="array" ref="T1911">_xlfn.IFS(Restaurant_Data[[#This Row],[Revenue]]&lt;= 500000, "Low Income", Restaurant_Data[[#This Row],[Revenue]]&lt;=1000000, "Middle Income", Restaurant_Data[[#This Row],[Revenue]] &lt;= 2000000, "High Income")</f>
        <v>Middle Income</v>
      </c>
    </row>
    <row r="1912" spans="1:20" x14ac:dyDescent="0.35">
      <c r="A1912" s="1" t="s">
        <v>1939</v>
      </c>
      <c r="B1912" s="1" t="s">
        <v>34</v>
      </c>
      <c r="C1912" s="1" t="s">
        <v>26</v>
      </c>
      <c r="D1912">
        <v>4.7</v>
      </c>
      <c r="E1912">
        <v>54</v>
      </c>
      <c r="F1912">
        <v>52</v>
      </c>
      <c r="G1912">
        <v>3801</v>
      </c>
      <c r="H1912">
        <v>43121</v>
      </c>
      <c r="I1912">
        <v>11</v>
      </c>
      <c r="J1912">
        <v>125</v>
      </c>
      <c r="K1912">
        <v>216.15</v>
      </c>
      <c r="L1912">
        <v>7.3</v>
      </c>
      <c r="M1912">
        <v>6.2</v>
      </c>
      <c r="N1912" s="1" t="s">
        <v>27</v>
      </c>
      <c r="O1912">
        <v>39</v>
      </c>
      <c r="P1912">
        <v>52</v>
      </c>
      <c r="Q1912">
        <v>91</v>
      </c>
      <c r="R1912" t="str" cm="1">
        <f t="array" ref="R1912">_xlfn.IFS(Restaurant_Data[[#This Row],[Total Reservations]]&lt;=50, "Low", Restaurant_Data[[#This Row],[Total Reservations]]&lt;=100, "Medium", Restaurant_Data[[#This Row],[Total Reservations]]&lt;=200, "High")</f>
        <v>Medium</v>
      </c>
      <c r="S1912" s="4">
        <v>645541.55000000005</v>
      </c>
      <c r="T1912" t="str" cm="1">
        <f t="array" ref="T1912">_xlfn.IFS(Restaurant_Data[[#This Row],[Revenue]]&lt;= 500000, "Low Income", Restaurant_Data[[#This Row],[Revenue]]&lt;=1000000, "Middle Income", Restaurant_Data[[#This Row],[Revenue]] &lt;= 2000000, "High Income")</f>
        <v>Middle Income</v>
      </c>
    </row>
    <row r="1913" spans="1:20" x14ac:dyDescent="0.35">
      <c r="A1913" s="1" t="s">
        <v>1940</v>
      </c>
      <c r="B1913" s="1" t="s">
        <v>34</v>
      </c>
      <c r="C1913" s="1" t="s">
        <v>37</v>
      </c>
      <c r="D1913">
        <v>4.9000000000000004</v>
      </c>
      <c r="E1913">
        <v>67</v>
      </c>
      <c r="F1913">
        <v>65.31</v>
      </c>
      <c r="G1913">
        <v>1497</v>
      </c>
      <c r="H1913">
        <v>15517</v>
      </c>
      <c r="I1913">
        <v>17</v>
      </c>
      <c r="J1913">
        <v>600</v>
      </c>
      <c r="K1913">
        <v>257.56</v>
      </c>
      <c r="L1913">
        <v>4.9000000000000004</v>
      </c>
      <c r="M1913">
        <v>9.1999999999999993</v>
      </c>
      <c r="N1913" s="1" t="s">
        <v>27</v>
      </c>
      <c r="O1913">
        <v>6</v>
      </c>
      <c r="P1913">
        <v>55</v>
      </c>
      <c r="Q1913">
        <v>61</v>
      </c>
      <c r="R1913" t="str" cm="1">
        <f t="array" ref="R1913">_xlfn.IFS(Restaurant_Data[[#This Row],[Total Reservations]]&lt;=50, "Low", Restaurant_Data[[#This Row],[Total Reservations]]&lt;=100, "Medium", Restaurant_Data[[#This Row],[Total Reservations]]&lt;=200, "High")</f>
        <v>Medium</v>
      </c>
      <c r="S1913" s="4">
        <v>990548.89</v>
      </c>
      <c r="T1913" t="str" cm="1">
        <f t="array" ref="T1913">_xlfn.IFS(Restaurant_Data[[#This Row],[Revenue]]&lt;= 500000, "Low Income", Restaurant_Data[[#This Row],[Revenue]]&lt;=1000000, "Middle Income", Restaurant_Data[[#This Row],[Revenue]] &lt;= 2000000, "High Income")</f>
        <v>Middle Income</v>
      </c>
    </row>
    <row r="1914" spans="1:20" x14ac:dyDescent="0.35">
      <c r="A1914" s="1" t="s">
        <v>1941</v>
      </c>
      <c r="B1914" s="1" t="s">
        <v>34</v>
      </c>
      <c r="C1914" s="1" t="s">
        <v>37</v>
      </c>
      <c r="D1914">
        <v>3.5</v>
      </c>
      <c r="E1914">
        <v>58</v>
      </c>
      <c r="F1914">
        <v>63.65</v>
      </c>
      <c r="G1914">
        <v>1721</v>
      </c>
      <c r="H1914">
        <v>18864</v>
      </c>
      <c r="I1914">
        <v>1</v>
      </c>
      <c r="J1914">
        <v>220</v>
      </c>
      <c r="K1914">
        <v>146.38</v>
      </c>
      <c r="L1914">
        <v>2.9</v>
      </c>
      <c r="M1914">
        <v>9.3000000000000007</v>
      </c>
      <c r="N1914" s="1" t="s">
        <v>27</v>
      </c>
      <c r="O1914">
        <v>35</v>
      </c>
      <c r="P1914">
        <v>28</v>
      </c>
      <c r="Q1914">
        <v>63</v>
      </c>
      <c r="R1914" t="str" cm="1">
        <f t="array" ref="R1914">_xlfn.IFS(Restaurant_Data[[#This Row],[Total Reservations]]&lt;=50, "Low", Restaurant_Data[[#This Row],[Total Reservations]]&lt;=100, "Medium", Restaurant_Data[[#This Row],[Total Reservations]]&lt;=200, "High")</f>
        <v>Medium</v>
      </c>
      <c r="S1914" s="4">
        <v>823556.95</v>
      </c>
      <c r="T1914" t="str" cm="1">
        <f t="array" ref="T1914">_xlfn.IFS(Restaurant_Data[[#This Row],[Revenue]]&lt;= 500000, "Low Income", Restaurant_Data[[#This Row],[Revenue]]&lt;=1000000, "Middle Income", Restaurant_Data[[#This Row],[Revenue]] &lt;= 2000000, "High Income")</f>
        <v>Middle Income</v>
      </c>
    </row>
    <row r="1915" spans="1:20" x14ac:dyDescent="0.35">
      <c r="A1915" s="1" t="s">
        <v>1942</v>
      </c>
      <c r="B1915" s="1" t="s">
        <v>19</v>
      </c>
      <c r="C1915" s="1" t="s">
        <v>37</v>
      </c>
      <c r="D1915">
        <v>3.3</v>
      </c>
      <c r="E1915">
        <v>31</v>
      </c>
      <c r="F1915">
        <v>58</v>
      </c>
      <c r="G1915">
        <v>2858</v>
      </c>
      <c r="H1915">
        <v>27145</v>
      </c>
      <c r="I1915">
        <v>9</v>
      </c>
      <c r="J1915">
        <v>613</v>
      </c>
      <c r="K1915">
        <v>50.54</v>
      </c>
      <c r="L1915">
        <v>1.1000000000000001</v>
      </c>
      <c r="M1915">
        <v>1.5</v>
      </c>
      <c r="N1915" s="1" t="s">
        <v>21</v>
      </c>
      <c r="O1915">
        <v>12</v>
      </c>
      <c r="P1915">
        <v>2</v>
      </c>
      <c r="Q1915">
        <v>14</v>
      </c>
      <c r="R1915" t="str" cm="1">
        <f t="array" ref="R1915">_xlfn.IFS(Restaurant_Data[[#This Row],[Total Reservations]]&lt;=50, "Low", Restaurant_Data[[#This Row],[Total Reservations]]&lt;=100, "Medium", Restaurant_Data[[#This Row],[Total Reservations]]&lt;=200, "High")</f>
        <v>Low</v>
      </c>
      <c r="S1915" s="4">
        <v>411744.25</v>
      </c>
      <c r="T1915" t="str" cm="1">
        <f t="array" ref="T1915">_xlfn.IFS(Restaurant_Data[[#This Row],[Revenue]]&lt;= 500000, "Low Income", Restaurant_Data[[#This Row],[Revenue]]&lt;=1000000, "Middle Income", Restaurant_Data[[#This Row],[Revenue]] &lt;= 2000000, "High Income")</f>
        <v>Low Income</v>
      </c>
    </row>
    <row r="1916" spans="1:20" x14ac:dyDescent="0.35">
      <c r="A1916" s="1" t="s">
        <v>1943</v>
      </c>
      <c r="B1916" s="1" t="s">
        <v>19</v>
      </c>
      <c r="C1916" s="1" t="s">
        <v>37</v>
      </c>
      <c r="D1916">
        <v>4</v>
      </c>
      <c r="E1916">
        <v>45</v>
      </c>
      <c r="F1916">
        <v>58.27</v>
      </c>
      <c r="G1916">
        <v>1566</v>
      </c>
      <c r="H1916">
        <v>18148</v>
      </c>
      <c r="I1916">
        <v>12</v>
      </c>
      <c r="J1916">
        <v>809</v>
      </c>
      <c r="K1916">
        <v>91.54</v>
      </c>
      <c r="L1916">
        <v>1.8</v>
      </c>
      <c r="M1916">
        <v>6.7</v>
      </c>
      <c r="N1916" s="1" t="s">
        <v>27</v>
      </c>
      <c r="O1916">
        <v>28</v>
      </c>
      <c r="P1916">
        <v>29</v>
      </c>
      <c r="Q1916">
        <v>57</v>
      </c>
      <c r="R1916" t="str" cm="1">
        <f t="array" ref="R1916">_xlfn.IFS(Restaurant_Data[[#This Row],[Total Reservations]]&lt;=50, "Low", Restaurant_Data[[#This Row],[Total Reservations]]&lt;=100, "Medium", Restaurant_Data[[#This Row],[Total Reservations]]&lt;=200, "High")</f>
        <v>Medium</v>
      </c>
      <c r="S1916" s="4">
        <v>598696.64</v>
      </c>
      <c r="T1916" t="str" cm="1">
        <f t="array" ref="T1916">_xlfn.IFS(Restaurant_Data[[#This Row],[Revenue]]&lt;= 500000, "Low Income", Restaurant_Data[[#This Row],[Revenue]]&lt;=1000000, "Middle Income", Restaurant_Data[[#This Row],[Revenue]] &lt;= 2000000, "High Income")</f>
        <v>Middle Income</v>
      </c>
    </row>
    <row r="1917" spans="1:20" x14ac:dyDescent="0.35">
      <c r="A1917" s="1" t="s">
        <v>1944</v>
      </c>
      <c r="B1917" s="1" t="s">
        <v>34</v>
      </c>
      <c r="C1917" s="1" t="s">
        <v>31</v>
      </c>
      <c r="D1917">
        <v>4.4000000000000004</v>
      </c>
      <c r="E1917">
        <v>63</v>
      </c>
      <c r="F1917">
        <v>30.76</v>
      </c>
      <c r="G1917">
        <v>3798</v>
      </c>
      <c r="H1917">
        <v>40158</v>
      </c>
      <c r="I1917">
        <v>12</v>
      </c>
      <c r="J1917">
        <v>684</v>
      </c>
      <c r="K1917">
        <v>281.79000000000002</v>
      </c>
      <c r="L1917">
        <v>2.7</v>
      </c>
      <c r="M1917">
        <v>8.1999999999999993</v>
      </c>
      <c r="N1917" s="1" t="s">
        <v>27</v>
      </c>
      <c r="O1917">
        <v>47</v>
      </c>
      <c r="P1917">
        <v>57</v>
      </c>
      <c r="Q1917">
        <v>104</v>
      </c>
      <c r="R1917" t="str" cm="1">
        <f t="array" ref="R1917">_xlfn.IFS(Restaurant_Data[[#This Row],[Total Reservations]]&lt;=50, "Low", Restaurant_Data[[#This Row],[Total Reservations]]&lt;=100, "Medium", Restaurant_Data[[#This Row],[Total Reservations]]&lt;=200, "High")</f>
        <v>High</v>
      </c>
      <c r="S1917" s="4">
        <v>454117.66</v>
      </c>
      <c r="T1917" t="str" cm="1">
        <f t="array" ref="T1917">_xlfn.IFS(Restaurant_Data[[#This Row],[Revenue]]&lt;= 500000, "Low Income", Restaurant_Data[[#This Row],[Revenue]]&lt;=1000000, "Middle Income", Restaurant_Data[[#This Row],[Revenue]] &lt;= 2000000, "High Income")</f>
        <v>Low Income</v>
      </c>
    </row>
    <row r="1918" spans="1:20" x14ac:dyDescent="0.35">
      <c r="A1918" s="1" t="s">
        <v>1945</v>
      </c>
      <c r="B1918" s="1" t="s">
        <v>19</v>
      </c>
      <c r="C1918" s="1" t="s">
        <v>26</v>
      </c>
      <c r="D1918">
        <v>3.5</v>
      </c>
      <c r="E1918">
        <v>46</v>
      </c>
      <c r="F1918">
        <v>48.14</v>
      </c>
      <c r="G1918">
        <v>1989</v>
      </c>
      <c r="H1918">
        <v>23346</v>
      </c>
      <c r="I1918">
        <v>10</v>
      </c>
      <c r="J1918">
        <v>875</v>
      </c>
      <c r="K1918">
        <v>58.28</v>
      </c>
      <c r="L1918">
        <v>2.9</v>
      </c>
      <c r="M1918">
        <v>5.8</v>
      </c>
      <c r="N1918" s="1" t="s">
        <v>27</v>
      </c>
      <c r="O1918">
        <v>20</v>
      </c>
      <c r="P1918">
        <v>8</v>
      </c>
      <c r="Q1918">
        <v>28</v>
      </c>
      <c r="R1918" t="str" cm="1">
        <f t="array" ref="R1918">_xlfn.IFS(Restaurant_Data[[#This Row],[Total Reservations]]&lt;=50, "Low", Restaurant_Data[[#This Row],[Total Reservations]]&lt;=100, "Medium", Restaurant_Data[[#This Row],[Total Reservations]]&lt;=200, "High")</f>
        <v>Low</v>
      </c>
      <c r="S1918" s="4">
        <v>506561.08</v>
      </c>
      <c r="T1918" t="str" cm="1">
        <f t="array" ref="T1918">_xlfn.IFS(Restaurant_Data[[#This Row],[Revenue]]&lt;= 500000, "Low Income", Restaurant_Data[[#This Row],[Revenue]]&lt;=1000000, "Middle Income", Restaurant_Data[[#This Row],[Revenue]] &lt;= 2000000, "High Income")</f>
        <v>Middle Income</v>
      </c>
    </row>
    <row r="1919" spans="1:20" x14ac:dyDescent="0.35">
      <c r="A1919" s="1" t="s">
        <v>1946</v>
      </c>
      <c r="B1919" s="1" t="s">
        <v>23</v>
      </c>
      <c r="C1919" s="1" t="s">
        <v>31</v>
      </c>
      <c r="D1919">
        <v>3</v>
      </c>
      <c r="E1919">
        <v>75</v>
      </c>
      <c r="F1919">
        <v>31.02</v>
      </c>
      <c r="G1919">
        <v>5703</v>
      </c>
      <c r="H1919">
        <v>63240</v>
      </c>
      <c r="I1919">
        <v>9</v>
      </c>
      <c r="J1919">
        <v>778</v>
      </c>
      <c r="K1919">
        <v>199.01</v>
      </c>
      <c r="L1919">
        <v>7.7</v>
      </c>
      <c r="M1919">
        <v>1.9</v>
      </c>
      <c r="N1919" s="1" t="s">
        <v>27</v>
      </c>
      <c r="O1919">
        <v>59</v>
      </c>
      <c r="P1919">
        <v>36</v>
      </c>
      <c r="Q1919">
        <v>95</v>
      </c>
      <c r="R1919" t="str" cm="1">
        <f t="array" ref="R1919">_xlfn.IFS(Restaurant_Data[[#This Row],[Total Reservations]]&lt;=50, "Low", Restaurant_Data[[#This Row],[Total Reservations]]&lt;=100, "Medium", Restaurant_Data[[#This Row],[Total Reservations]]&lt;=200, "High")</f>
        <v>Medium</v>
      </c>
      <c r="S1919" s="4">
        <v>539522.9</v>
      </c>
      <c r="T1919" t="str" cm="1">
        <f t="array" ref="T1919">_xlfn.IFS(Restaurant_Data[[#This Row],[Revenue]]&lt;= 500000, "Low Income", Restaurant_Data[[#This Row],[Revenue]]&lt;=1000000, "Middle Income", Restaurant_Data[[#This Row],[Revenue]] &lt;= 2000000, "High Income")</f>
        <v>Middle Income</v>
      </c>
    </row>
    <row r="1920" spans="1:20" x14ac:dyDescent="0.35">
      <c r="A1920" s="1" t="s">
        <v>1947</v>
      </c>
      <c r="B1920" s="1" t="s">
        <v>23</v>
      </c>
      <c r="C1920" s="1" t="s">
        <v>20</v>
      </c>
      <c r="D1920">
        <v>3.7</v>
      </c>
      <c r="E1920">
        <v>72</v>
      </c>
      <c r="F1920">
        <v>70.489999999999995</v>
      </c>
      <c r="G1920">
        <v>4484</v>
      </c>
      <c r="H1920">
        <v>48006</v>
      </c>
      <c r="I1920">
        <v>16</v>
      </c>
      <c r="J1920">
        <v>893</v>
      </c>
      <c r="K1920">
        <v>152.28</v>
      </c>
      <c r="L1920">
        <v>4.5</v>
      </c>
      <c r="M1920">
        <v>3.1</v>
      </c>
      <c r="N1920" s="1" t="s">
        <v>21</v>
      </c>
      <c r="O1920">
        <v>14</v>
      </c>
      <c r="P1920">
        <v>4</v>
      </c>
      <c r="Q1920">
        <v>18</v>
      </c>
      <c r="R1920" t="str" cm="1">
        <f t="array" ref="R1920">_xlfn.IFS(Restaurant_Data[[#This Row],[Total Reservations]]&lt;=50, "Low", Restaurant_Data[[#This Row],[Total Reservations]]&lt;=100, "Medium", Restaurant_Data[[#This Row],[Total Reservations]]&lt;=200, "High")</f>
        <v>Low</v>
      </c>
      <c r="S1920" s="4">
        <v>1143467.44</v>
      </c>
      <c r="T1920" t="str" cm="1">
        <f t="array" ref="T1920">_xlfn.IFS(Restaurant_Data[[#This Row],[Revenue]]&lt;= 500000, "Low Income", Restaurant_Data[[#This Row],[Revenue]]&lt;=1000000, "Middle Income", Restaurant_Data[[#This Row],[Revenue]] &lt;= 2000000, "High Income")</f>
        <v>High Income</v>
      </c>
    </row>
    <row r="1921" spans="1:20" x14ac:dyDescent="0.35">
      <c r="A1921" s="1" t="s">
        <v>1948</v>
      </c>
      <c r="B1921" s="1" t="s">
        <v>23</v>
      </c>
      <c r="C1921" s="1" t="s">
        <v>37</v>
      </c>
      <c r="D1921">
        <v>4.9000000000000004</v>
      </c>
      <c r="E1921">
        <v>86</v>
      </c>
      <c r="F1921">
        <v>62.79</v>
      </c>
      <c r="G1921">
        <v>6022</v>
      </c>
      <c r="H1921">
        <v>67672</v>
      </c>
      <c r="I1921">
        <v>13</v>
      </c>
      <c r="J1921">
        <v>149</v>
      </c>
      <c r="K1921">
        <v>157.38999999999999</v>
      </c>
      <c r="L1921">
        <v>3.9</v>
      </c>
      <c r="M1921">
        <v>3.8</v>
      </c>
      <c r="N1921" s="1" t="s">
        <v>21</v>
      </c>
      <c r="O1921">
        <v>6</v>
      </c>
      <c r="P1921">
        <v>17</v>
      </c>
      <c r="Q1921">
        <v>23</v>
      </c>
      <c r="R1921" t="str" cm="1">
        <f t="array" ref="R1921">_xlfn.IFS(Restaurant_Data[[#This Row],[Total Reservations]]&lt;=50, "Low", Restaurant_Data[[#This Row],[Total Reservations]]&lt;=100, "Medium", Restaurant_Data[[#This Row],[Total Reservations]]&lt;=200, "High")</f>
        <v>Low</v>
      </c>
      <c r="S1921" s="4">
        <v>1213595.6299999999</v>
      </c>
      <c r="T1921" t="str" cm="1">
        <f t="array" ref="T1921">_xlfn.IFS(Restaurant_Data[[#This Row],[Revenue]]&lt;= 500000, "Low Income", Restaurant_Data[[#This Row],[Revenue]]&lt;=1000000, "Middle Income", Restaurant_Data[[#This Row],[Revenue]] &lt;= 2000000, "High Income")</f>
        <v>High Income</v>
      </c>
    </row>
    <row r="1922" spans="1:20" x14ac:dyDescent="0.35">
      <c r="A1922" s="1" t="s">
        <v>1949</v>
      </c>
      <c r="B1922" s="1" t="s">
        <v>34</v>
      </c>
      <c r="C1922" s="1" t="s">
        <v>24</v>
      </c>
      <c r="D1922">
        <v>4.4000000000000004</v>
      </c>
      <c r="E1922">
        <v>62</v>
      </c>
      <c r="F1922">
        <v>33.26</v>
      </c>
      <c r="G1922">
        <v>3822</v>
      </c>
      <c r="H1922">
        <v>41447</v>
      </c>
      <c r="I1922">
        <v>3</v>
      </c>
      <c r="J1922">
        <v>977</v>
      </c>
      <c r="K1922">
        <v>150.19999999999999</v>
      </c>
      <c r="L1922">
        <v>1.5</v>
      </c>
      <c r="M1922">
        <v>7</v>
      </c>
      <c r="N1922" s="1" t="s">
        <v>21</v>
      </c>
      <c r="O1922">
        <v>46</v>
      </c>
      <c r="P1922">
        <v>32</v>
      </c>
      <c r="Q1922">
        <v>78</v>
      </c>
      <c r="R1922" t="str" cm="1">
        <f t="array" ref="R1922">_xlfn.IFS(Restaurant_Data[[#This Row],[Total Reservations]]&lt;=50, "Low", Restaurant_Data[[#This Row],[Total Reservations]]&lt;=100, "Medium", Restaurant_Data[[#This Row],[Total Reservations]]&lt;=200, "High")</f>
        <v>Medium</v>
      </c>
      <c r="S1922" s="4">
        <v>471207.91</v>
      </c>
      <c r="T1922" t="str" cm="1">
        <f t="array" ref="T1922">_xlfn.IFS(Restaurant_Data[[#This Row],[Revenue]]&lt;= 500000, "Low Income", Restaurant_Data[[#This Row],[Revenue]]&lt;=1000000, "Middle Income", Restaurant_Data[[#This Row],[Revenue]] &lt;= 2000000, "High Income")</f>
        <v>Low Income</v>
      </c>
    </row>
    <row r="1923" spans="1:20" x14ac:dyDescent="0.35">
      <c r="A1923" s="1" t="s">
        <v>1950</v>
      </c>
      <c r="B1923" s="1" t="s">
        <v>23</v>
      </c>
      <c r="C1923" s="1" t="s">
        <v>42</v>
      </c>
      <c r="D1923">
        <v>3.8</v>
      </c>
      <c r="E1923">
        <v>75</v>
      </c>
      <c r="F1923">
        <v>35.65</v>
      </c>
      <c r="G1923">
        <v>5589</v>
      </c>
      <c r="H1923">
        <v>55332</v>
      </c>
      <c r="I1923">
        <v>18</v>
      </c>
      <c r="J1923">
        <v>323</v>
      </c>
      <c r="K1923">
        <v>66.86</v>
      </c>
      <c r="L1923">
        <v>5.8</v>
      </c>
      <c r="M1923">
        <v>1.6</v>
      </c>
      <c r="N1923" s="1" t="s">
        <v>27</v>
      </c>
      <c r="O1923">
        <v>60</v>
      </c>
      <c r="P1923">
        <v>12</v>
      </c>
      <c r="Q1923">
        <v>72</v>
      </c>
      <c r="R1923" t="str" cm="1">
        <f t="array" ref="R1923">_xlfn.IFS(Restaurant_Data[[#This Row],[Total Reservations]]&lt;=50, "Low", Restaurant_Data[[#This Row],[Total Reservations]]&lt;=100, "Medium", Restaurant_Data[[#This Row],[Total Reservations]]&lt;=200, "High")</f>
        <v>Medium</v>
      </c>
      <c r="S1923" s="4">
        <v>621614.15</v>
      </c>
      <c r="T1923" t="str" cm="1">
        <f t="array" ref="T1923">_xlfn.IFS(Restaurant_Data[[#This Row],[Revenue]]&lt;= 500000, "Low Income", Restaurant_Data[[#This Row],[Revenue]]&lt;=1000000, "Middle Income", Restaurant_Data[[#This Row],[Revenue]] &lt;= 2000000, "High Income")</f>
        <v>Middle Income</v>
      </c>
    </row>
    <row r="1924" spans="1:20" x14ac:dyDescent="0.35">
      <c r="A1924" s="1" t="s">
        <v>1951</v>
      </c>
      <c r="B1924" s="1" t="s">
        <v>19</v>
      </c>
      <c r="C1924" s="1" t="s">
        <v>42</v>
      </c>
      <c r="D1924">
        <v>3.4</v>
      </c>
      <c r="E1924">
        <v>37</v>
      </c>
      <c r="F1924">
        <v>38.74</v>
      </c>
      <c r="G1924">
        <v>2469</v>
      </c>
      <c r="H1924">
        <v>32827</v>
      </c>
      <c r="I1924">
        <v>4</v>
      </c>
      <c r="J1924">
        <v>347</v>
      </c>
      <c r="K1924">
        <v>80.58</v>
      </c>
      <c r="L1924">
        <v>6.5</v>
      </c>
      <c r="M1924">
        <v>5.9</v>
      </c>
      <c r="N1924" s="1" t="s">
        <v>27</v>
      </c>
      <c r="O1924">
        <v>8</v>
      </c>
      <c r="P1924">
        <v>32</v>
      </c>
      <c r="Q1924">
        <v>40</v>
      </c>
      <c r="R1924" t="str" cm="1">
        <f t="array" ref="R1924">_xlfn.IFS(Restaurant_Data[[#This Row],[Total Reservations]]&lt;=50, "Low", Restaurant_Data[[#This Row],[Total Reservations]]&lt;=100, "Medium", Restaurant_Data[[#This Row],[Total Reservations]]&lt;=200, "High")</f>
        <v>Low</v>
      </c>
      <c r="S1924" s="4">
        <v>331698.67</v>
      </c>
      <c r="T1924" t="str" cm="1">
        <f t="array" ref="T1924">_xlfn.IFS(Restaurant_Data[[#This Row],[Revenue]]&lt;= 500000, "Low Income", Restaurant_Data[[#This Row],[Revenue]]&lt;=1000000, "Middle Income", Restaurant_Data[[#This Row],[Revenue]] &lt;= 2000000, "High Income")</f>
        <v>Low Income</v>
      </c>
    </row>
    <row r="1925" spans="1:20" x14ac:dyDescent="0.35">
      <c r="A1925" s="1" t="s">
        <v>1952</v>
      </c>
      <c r="B1925" s="1" t="s">
        <v>34</v>
      </c>
      <c r="C1925" s="1" t="s">
        <v>31</v>
      </c>
      <c r="D1925">
        <v>3.7</v>
      </c>
      <c r="E1925">
        <v>55</v>
      </c>
      <c r="F1925">
        <v>33.17</v>
      </c>
      <c r="G1925">
        <v>2110</v>
      </c>
      <c r="H1925">
        <v>20616</v>
      </c>
      <c r="I1925">
        <v>19</v>
      </c>
      <c r="J1925">
        <v>261</v>
      </c>
      <c r="K1925">
        <v>65.73</v>
      </c>
      <c r="L1925">
        <v>8.9</v>
      </c>
      <c r="M1925">
        <v>2</v>
      </c>
      <c r="N1925" s="1" t="s">
        <v>21</v>
      </c>
      <c r="O1925">
        <v>52</v>
      </c>
      <c r="P1925">
        <v>48</v>
      </c>
      <c r="Q1925">
        <v>100</v>
      </c>
      <c r="R1925" t="str" cm="1">
        <f t="array" ref="R1925">_xlfn.IFS(Restaurant_Data[[#This Row],[Total Reservations]]&lt;=50, "Low", Restaurant_Data[[#This Row],[Total Reservations]]&lt;=100, "Medium", Restaurant_Data[[#This Row],[Total Reservations]]&lt;=200, "High")</f>
        <v>Medium</v>
      </c>
      <c r="S1925" s="4">
        <v>432017.45</v>
      </c>
      <c r="T1925" t="str" cm="1">
        <f t="array" ref="T1925">_xlfn.IFS(Restaurant_Data[[#This Row],[Revenue]]&lt;= 500000, "Low Income", Restaurant_Data[[#This Row],[Revenue]]&lt;=1000000, "Middle Income", Restaurant_Data[[#This Row],[Revenue]] &lt;= 2000000, "High Income")</f>
        <v>Low Income</v>
      </c>
    </row>
    <row r="1926" spans="1:20" x14ac:dyDescent="0.35">
      <c r="A1926" s="1" t="s">
        <v>1953</v>
      </c>
      <c r="B1926" s="1" t="s">
        <v>19</v>
      </c>
      <c r="C1926" s="1" t="s">
        <v>31</v>
      </c>
      <c r="D1926">
        <v>3.3</v>
      </c>
      <c r="E1926">
        <v>45</v>
      </c>
      <c r="F1926">
        <v>31.15</v>
      </c>
      <c r="G1926">
        <v>1702</v>
      </c>
      <c r="H1926">
        <v>17511</v>
      </c>
      <c r="I1926">
        <v>13</v>
      </c>
      <c r="J1926">
        <v>51</v>
      </c>
      <c r="K1926">
        <v>63.48</v>
      </c>
      <c r="L1926">
        <v>5.5</v>
      </c>
      <c r="M1926">
        <v>4.5999999999999996</v>
      </c>
      <c r="N1926" s="1" t="s">
        <v>27</v>
      </c>
      <c r="O1926">
        <v>29</v>
      </c>
      <c r="P1926">
        <v>39</v>
      </c>
      <c r="Q1926">
        <v>68</v>
      </c>
      <c r="R1926" t="str" cm="1">
        <f t="array" ref="R1926">_xlfn.IFS(Restaurant_Data[[#This Row],[Total Reservations]]&lt;=50, "Low", Restaurant_Data[[#This Row],[Total Reservations]]&lt;=100, "Medium", Restaurant_Data[[#This Row],[Total Reservations]]&lt;=200, "High")</f>
        <v>Medium</v>
      </c>
      <c r="S1926" s="4">
        <v>330682</v>
      </c>
      <c r="T1926" t="str" cm="1">
        <f t="array" ref="T1926">_xlfn.IFS(Restaurant_Data[[#This Row],[Revenue]]&lt;= 500000, "Low Income", Restaurant_Data[[#This Row],[Revenue]]&lt;=1000000, "Middle Income", Restaurant_Data[[#This Row],[Revenue]] &lt;= 2000000, "High Income")</f>
        <v>Low Income</v>
      </c>
    </row>
    <row r="1927" spans="1:20" x14ac:dyDescent="0.35">
      <c r="A1927" s="1" t="s">
        <v>1954</v>
      </c>
      <c r="B1927" s="1" t="s">
        <v>23</v>
      </c>
      <c r="C1927" s="1" t="s">
        <v>24</v>
      </c>
      <c r="D1927">
        <v>3.2</v>
      </c>
      <c r="E1927">
        <v>75</v>
      </c>
      <c r="F1927">
        <v>28.99</v>
      </c>
      <c r="G1927">
        <v>5796</v>
      </c>
      <c r="H1927">
        <v>62086</v>
      </c>
      <c r="I1927">
        <v>13</v>
      </c>
      <c r="J1927">
        <v>338</v>
      </c>
      <c r="K1927">
        <v>71.400000000000006</v>
      </c>
      <c r="L1927">
        <v>1.1000000000000001</v>
      </c>
      <c r="M1927">
        <v>4.8</v>
      </c>
      <c r="N1927" s="1" t="s">
        <v>21</v>
      </c>
      <c r="O1927">
        <v>45</v>
      </c>
      <c r="P1927">
        <v>65</v>
      </c>
      <c r="Q1927">
        <v>110</v>
      </c>
      <c r="R1927" t="str" cm="1">
        <f t="array" ref="R1927">_xlfn.IFS(Restaurant_Data[[#This Row],[Total Reservations]]&lt;=50, "Low", Restaurant_Data[[#This Row],[Total Reservations]]&lt;=100, "Medium", Restaurant_Data[[#This Row],[Total Reservations]]&lt;=200, "High")</f>
        <v>High</v>
      </c>
      <c r="S1927" s="4">
        <v>507773.95</v>
      </c>
      <c r="T1927" t="str" cm="1">
        <f t="array" ref="T1927">_xlfn.IFS(Restaurant_Data[[#This Row],[Revenue]]&lt;= 500000, "Low Income", Restaurant_Data[[#This Row],[Revenue]]&lt;=1000000, "Middle Income", Restaurant_Data[[#This Row],[Revenue]] &lt;= 2000000, "High Income")</f>
        <v>Middle Income</v>
      </c>
    </row>
    <row r="1928" spans="1:20" x14ac:dyDescent="0.35">
      <c r="A1928" s="1" t="s">
        <v>1955</v>
      </c>
      <c r="B1928" s="1" t="s">
        <v>23</v>
      </c>
      <c r="C1928" s="1" t="s">
        <v>37</v>
      </c>
      <c r="D1928">
        <v>4.8</v>
      </c>
      <c r="E1928">
        <v>86</v>
      </c>
      <c r="F1928">
        <v>58.29</v>
      </c>
      <c r="G1928">
        <v>5162</v>
      </c>
      <c r="H1928">
        <v>54088</v>
      </c>
      <c r="I1928">
        <v>12</v>
      </c>
      <c r="J1928">
        <v>735</v>
      </c>
      <c r="K1928">
        <v>224.15</v>
      </c>
      <c r="L1928">
        <v>1.6</v>
      </c>
      <c r="M1928">
        <v>5.0999999999999996</v>
      </c>
      <c r="N1928" s="1" t="s">
        <v>27</v>
      </c>
      <c r="O1928">
        <v>65</v>
      </c>
      <c r="P1928">
        <v>11</v>
      </c>
      <c r="Q1928">
        <v>76</v>
      </c>
      <c r="R1928" t="str" cm="1">
        <f t="array" ref="R1928">_xlfn.IFS(Restaurant_Data[[#This Row],[Total Reservations]]&lt;=50, "Low", Restaurant_Data[[#This Row],[Total Reservations]]&lt;=100, "Medium", Restaurant_Data[[#This Row],[Total Reservations]]&lt;=200, "High")</f>
        <v>Medium</v>
      </c>
      <c r="S1928" s="4">
        <v>1129531.3</v>
      </c>
      <c r="T1928" t="str" cm="1">
        <f t="array" ref="T1928">_xlfn.IFS(Restaurant_Data[[#This Row],[Revenue]]&lt;= 500000, "Low Income", Restaurant_Data[[#This Row],[Revenue]]&lt;=1000000, "Middle Income", Restaurant_Data[[#This Row],[Revenue]] &lt;= 2000000, "High Income")</f>
        <v>High Income</v>
      </c>
    </row>
    <row r="1929" spans="1:20" x14ac:dyDescent="0.35">
      <c r="A1929" s="1" t="s">
        <v>1956</v>
      </c>
      <c r="B1929" s="1" t="s">
        <v>23</v>
      </c>
      <c r="C1929" s="1" t="s">
        <v>26</v>
      </c>
      <c r="D1929">
        <v>5</v>
      </c>
      <c r="E1929">
        <v>90</v>
      </c>
      <c r="F1929">
        <v>51.98</v>
      </c>
      <c r="G1929">
        <v>4524</v>
      </c>
      <c r="H1929">
        <v>54295</v>
      </c>
      <c r="I1929">
        <v>1</v>
      </c>
      <c r="J1929">
        <v>258</v>
      </c>
      <c r="K1929">
        <v>78.55</v>
      </c>
      <c r="L1929">
        <v>3.4</v>
      </c>
      <c r="M1929">
        <v>7.4</v>
      </c>
      <c r="N1929" s="1" t="s">
        <v>27</v>
      </c>
      <c r="O1929">
        <v>83</v>
      </c>
      <c r="P1929">
        <v>46</v>
      </c>
      <c r="Q1929">
        <v>129</v>
      </c>
      <c r="R1929" t="str" cm="1">
        <f t="array" ref="R1929">_xlfn.IFS(Restaurant_Data[[#This Row],[Total Reservations]]&lt;=50, "Low", Restaurant_Data[[#This Row],[Total Reservations]]&lt;=100, "Medium", Restaurant_Data[[#This Row],[Total Reservations]]&lt;=200, "High")</f>
        <v>High</v>
      </c>
      <c r="S1929" s="4">
        <v>1047647.97</v>
      </c>
      <c r="T1929" t="str" cm="1">
        <f t="array" ref="T1929">_xlfn.IFS(Restaurant_Data[[#This Row],[Revenue]]&lt;= 500000, "Low Income", Restaurant_Data[[#This Row],[Revenue]]&lt;=1000000, "Middle Income", Restaurant_Data[[#This Row],[Revenue]] &lt;= 2000000, "High Income")</f>
        <v>High Income</v>
      </c>
    </row>
    <row r="1930" spans="1:20" x14ac:dyDescent="0.35">
      <c r="A1930" s="1" t="s">
        <v>1957</v>
      </c>
      <c r="B1930" s="1" t="s">
        <v>34</v>
      </c>
      <c r="C1930" s="1" t="s">
        <v>20</v>
      </c>
      <c r="D1930">
        <v>3.3</v>
      </c>
      <c r="E1930">
        <v>52</v>
      </c>
      <c r="F1930">
        <v>74.72</v>
      </c>
      <c r="G1930">
        <v>981</v>
      </c>
      <c r="H1930">
        <v>15669</v>
      </c>
      <c r="I1930">
        <v>2</v>
      </c>
      <c r="J1930">
        <v>620</v>
      </c>
      <c r="K1930">
        <v>115.37</v>
      </c>
      <c r="L1930">
        <v>2.2999999999999998</v>
      </c>
      <c r="M1930">
        <v>1.7</v>
      </c>
      <c r="N1930" s="1" t="s">
        <v>27</v>
      </c>
      <c r="O1930">
        <v>44</v>
      </c>
      <c r="P1930">
        <v>47</v>
      </c>
      <c r="Q1930">
        <v>91</v>
      </c>
      <c r="R1930" t="str" cm="1">
        <f t="array" ref="R1930">_xlfn.IFS(Restaurant_Data[[#This Row],[Total Reservations]]&lt;=50, "Low", Restaurant_Data[[#This Row],[Total Reservations]]&lt;=100, "Medium", Restaurant_Data[[#This Row],[Total Reservations]]&lt;=200, "High")</f>
        <v>Medium</v>
      </c>
      <c r="S1930" s="4">
        <v>865205.83</v>
      </c>
      <c r="T1930" t="str" cm="1">
        <f t="array" ref="T1930">_xlfn.IFS(Restaurant_Data[[#This Row],[Revenue]]&lt;= 500000, "Low Income", Restaurant_Data[[#This Row],[Revenue]]&lt;=1000000, "Middle Income", Restaurant_Data[[#This Row],[Revenue]] &lt;= 2000000, "High Income")</f>
        <v>Middle Income</v>
      </c>
    </row>
    <row r="1931" spans="1:20" x14ac:dyDescent="0.35">
      <c r="A1931" s="1" t="s">
        <v>1958</v>
      </c>
      <c r="B1931" s="1" t="s">
        <v>19</v>
      </c>
      <c r="C1931" s="1" t="s">
        <v>42</v>
      </c>
      <c r="D1931">
        <v>3.1</v>
      </c>
      <c r="E1931">
        <v>41</v>
      </c>
      <c r="F1931">
        <v>40</v>
      </c>
      <c r="G1931">
        <v>1939</v>
      </c>
      <c r="H1931">
        <v>20862</v>
      </c>
      <c r="I1931">
        <v>3</v>
      </c>
      <c r="J1931">
        <v>661</v>
      </c>
      <c r="K1931">
        <v>214.24</v>
      </c>
      <c r="L1931">
        <v>7.9</v>
      </c>
      <c r="M1931">
        <v>3.4</v>
      </c>
      <c r="N1931" s="1" t="s">
        <v>21</v>
      </c>
      <c r="O1931">
        <v>21</v>
      </c>
      <c r="P1931">
        <v>22</v>
      </c>
      <c r="Q1931">
        <v>43</v>
      </c>
      <c r="R1931" t="str" cm="1">
        <f t="array" ref="R1931">_xlfn.IFS(Restaurant_Data[[#This Row],[Total Reservations]]&lt;=50, "Low", Restaurant_Data[[#This Row],[Total Reservations]]&lt;=100, "Medium", Restaurant_Data[[#This Row],[Total Reservations]]&lt;=200, "High")</f>
        <v>Low</v>
      </c>
      <c r="S1931" s="4">
        <v>374803.6</v>
      </c>
      <c r="T1931" t="str" cm="1">
        <f t="array" ref="T1931">_xlfn.IFS(Restaurant_Data[[#This Row],[Revenue]]&lt;= 500000, "Low Income", Restaurant_Data[[#This Row],[Revenue]]&lt;=1000000, "Middle Income", Restaurant_Data[[#This Row],[Revenue]] &lt;= 2000000, "High Income")</f>
        <v>Low Income</v>
      </c>
    </row>
    <row r="1932" spans="1:20" x14ac:dyDescent="0.35">
      <c r="A1932" s="1" t="s">
        <v>1959</v>
      </c>
      <c r="B1932" s="1" t="s">
        <v>34</v>
      </c>
      <c r="C1932" s="1" t="s">
        <v>20</v>
      </c>
      <c r="D1932">
        <v>3.7</v>
      </c>
      <c r="E1932">
        <v>55</v>
      </c>
      <c r="F1932">
        <v>73.209999999999994</v>
      </c>
      <c r="G1932">
        <v>1709</v>
      </c>
      <c r="H1932">
        <v>22798</v>
      </c>
      <c r="I1932">
        <v>13</v>
      </c>
      <c r="J1932">
        <v>746</v>
      </c>
      <c r="K1932">
        <v>78.069999999999993</v>
      </c>
      <c r="L1932">
        <v>2</v>
      </c>
      <c r="M1932">
        <v>6.8</v>
      </c>
      <c r="N1932" s="1" t="s">
        <v>21</v>
      </c>
      <c r="O1932">
        <v>34</v>
      </c>
      <c r="P1932">
        <v>39</v>
      </c>
      <c r="Q1932">
        <v>73</v>
      </c>
      <c r="R1932" t="str" cm="1">
        <f t="array" ref="R1932">_xlfn.IFS(Restaurant_Data[[#This Row],[Total Reservations]]&lt;=50, "Low", Restaurant_Data[[#This Row],[Total Reservations]]&lt;=100, "Medium", Restaurant_Data[[#This Row],[Total Reservations]]&lt;=200, "High")</f>
        <v>Medium</v>
      </c>
      <c r="S1932" s="4">
        <v>909754.18</v>
      </c>
      <c r="T1932" t="str" cm="1">
        <f t="array" ref="T1932">_xlfn.IFS(Restaurant_Data[[#This Row],[Revenue]]&lt;= 500000, "Low Income", Restaurant_Data[[#This Row],[Revenue]]&lt;=1000000, "Middle Income", Restaurant_Data[[#This Row],[Revenue]] &lt;= 2000000, "High Income")</f>
        <v>Middle Income</v>
      </c>
    </row>
    <row r="1933" spans="1:20" x14ac:dyDescent="0.35">
      <c r="A1933" s="1" t="s">
        <v>1960</v>
      </c>
      <c r="B1933" s="1" t="s">
        <v>34</v>
      </c>
      <c r="C1933" s="1" t="s">
        <v>26</v>
      </c>
      <c r="D1933">
        <v>3.9</v>
      </c>
      <c r="E1933">
        <v>70</v>
      </c>
      <c r="F1933">
        <v>46.61</v>
      </c>
      <c r="G1933">
        <v>2814</v>
      </c>
      <c r="H1933">
        <v>35760</v>
      </c>
      <c r="I1933">
        <v>12</v>
      </c>
      <c r="J1933">
        <v>495</v>
      </c>
      <c r="K1933">
        <v>277.56</v>
      </c>
      <c r="L1933">
        <v>2.4</v>
      </c>
      <c r="M1933">
        <v>9.5</v>
      </c>
      <c r="N1933" s="1" t="s">
        <v>27</v>
      </c>
      <c r="O1933">
        <v>2</v>
      </c>
      <c r="P1933">
        <v>4</v>
      </c>
      <c r="Q1933">
        <v>6</v>
      </c>
      <c r="R1933" t="str" cm="1">
        <f t="array" ref="R1933">_xlfn.IFS(Restaurant_Data[[#This Row],[Total Reservations]]&lt;=50, "Low", Restaurant_Data[[#This Row],[Total Reservations]]&lt;=100, "Medium", Restaurant_Data[[#This Row],[Total Reservations]]&lt;=200, "High")</f>
        <v>Low</v>
      </c>
      <c r="S1933" s="4">
        <v>739759.96</v>
      </c>
      <c r="T1933" t="str" cm="1">
        <f t="array" ref="T1933">_xlfn.IFS(Restaurant_Data[[#This Row],[Revenue]]&lt;= 500000, "Low Income", Restaurant_Data[[#This Row],[Revenue]]&lt;=1000000, "Middle Income", Restaurant_Data[[#This Row],[Revenue]] &lt;= 2000000, "High Income")</f>
        <v>Middle Income</v>
      </c>
    </row>
    <row r="1934" spans="1:20" x14ac:dyDescent="0.35">
      <c r="A1934" s="1" t="s">
        <v>1961</v>
      </c>
      <c r="B1934" s="1" t="s">
        <v>23</v>
      </c>
      <c r="C1934" s="1" t="s">
        <v>31</v>
      </c>
      <c r="D1934">
        <v>3.4</v>
      </c>
      <c r="E1934">
        <v>76</v>
      </c>
      <c r="F1934">
        <v>39.840000000000003</v>
      </c>
      <c r="G1934">
        <v>6300</v>
      </c>
      <c r="H1934">
        <v>65462</v>
      </c>
      <c r="I1934">
        <v>16</v>
      </c>
      <c r="J1934">
        <v>240</v>
      </c>
      <c r="K1934">
        <v>169.37</v>
      </c>
      <c r="L1934">
        <v>7</v>
      </c>
      <c r="M1934">
        <v>6.6</v>
      </c>
      <c r="N1934" s="1" t="s">
        <v>27</v>
      </c>
      <c r="O1934">
        <v>40</v>
      </c>
      <c r="P1934">
        <v>35</v>
      </c>
      <c r="Q1934">
        <v>75</v>
      </c>
      <c r="R1934" t="str" cm="1">
        <f t="array" ref="R1934">_xlfn.IFS(Restaurant_Data[[#This Row],[Total Reservations]]&lt;=50, "Low", Restaurant_Data[[#This Row],[Total Reservations]]&lt;=100, "Medium", Restaurant_Data[[#This Row],[Total Reservations]]&lt;=200, "High")</f>
        <v>Medium</v>
      </c>
      <c r="S1934" s="4">
        <v>702088.06</v>
      </c>
      <c r="T1934" t="str" cm="1">
        <f t="array" ref="T1934">_xlfn.IFS(Restaurant_Data[[#This Row],[Revenue]]&lt;= 500000, "Low Income", Restaurant_Data[[#This Row],[Revenue]]&lt;=1000000, "Middle Income", Restaurant_Data[[#This Row],[Revenue]] &lt;= 2000000, "High Income")</f>
        <v>Middle Income</v>
      </c>
    </row>
    <row r="1935" spans="1:20" x14ac:dyDescent="0.35">
      <c r="A1935" s="1" t="s">
        <v>1962</v>
      </c>
      <c r="B1935" s="1" t="s">
        <v>34</v>
      </c>
      <c r="C1935" s="1" t="s">
        <v>42</v>
      </c>
      <c r="D1935">
        <v>3.6</v>
      </c>
      <c r="E1935">
        <v>60</v>
      </c>
      <c r="F1935">
        <v>36.68</v>
      </c>
      <c r="G1935">
        <v>1801</v>
      </c>
      <c r="H1935">
        <v>23502</v>
      </c>
      <c r="I1935">
        <v>14</v>
      </c>
      <c r="J1935">
        <v>890</v>
      </c>
      <c r="K1935">
        <v>290.76</v>
      </c>
      <c r="L1935">
        <v>3.2</v>
      </c>
      <c r="M1935">
        <v>9</v>
      </c>
      <c r="N1935" s="1" t="s">
        <v>27</v>
      </c>
      <c r="O1935">
        <v>50</v>
      </c>
      <c r="P1935">
        <v>30</v>
      </c>
      <c r="Q1935">
        <v>80</v>
      </c>
      <c r="R1935" t="str" cm="1">
        <f t="array" ref="R1935">_xlfn.IFS(Restaurant_Data[[#This Row],[Total Reservations]]&lt;=50, "Low", Restaurant_Data[[#This Row],[Total Reservations]]&lt;=100, "Medium", Restaurant_Data[[#This Row],[Total Reservations]]&lt;=200, "High")</f>
        <v>Medium</v>
      </c>
      <c r="S1935" s="4">
        <v>510666.2</v>
      </c>
      <c r="T1935" t="str" cm="1">
        <f t="array" ref="T1935">_xlfn.IFS(Restaurant_Data[[#This Row],[Revenue]]&lt;= 500000, "Low Income", Restaurant_Data[[#This Row],[Revenue]]&lt;=1000000, "Middle Income", Restaurant_Data[[#This Row],[Revenue]] &lt;= 2000000, "High Income")</f>
        <v>Middle Income</v>
      </c>
    </row>
    <row r="1936" spans="1:20" x14ac:dyDescent="0.35">
      <c r="A1936" s="1" t="s">
        <v>1963</v>
      </c>
      <c r="B1936" s="1" t="s">
        <v>34</v>
      </c>
      <c r="C1936" s="1" t="s">
        <v>20</v>
      </c>
      <c r="D1936">
        <v>3.4</v>
      </c>
      <c r="E1936">
        <v>58</v>
      </c>
      <c r="F1936">
        <v>67.11</v>
      </c>
      <c r="G1936">
        <v>1999</v>
      </c>
      <c r="H1936">
        <v>24460</v>
      </c>
      <c r="I1936">
        <v>14</v>
      </c>
      <c r="J1936">
        <v>720</v>
      </c>
      <c r="K1936">
        <v>98.13</v>
      </c>
      <c r="L1936">
        <v>9.6999999999999993</v>
      </c>
      <c r="M1936">
        <v>9.6999999999999993</v>
      </c>
      <c r="N1936" s="1" t="s">
        <v>21</v>
      </c>
      <c r="O1936">
        <v>20</v>
      </c>
      <c r="P1936">
        <v>22</v>
      </c>
      <c r="Q1936">
        <v>42</v>
      </c>
      <c r="R1936" t="str" cm="1">
        <f t="array" ref="R1936">_xlfn.IFS(Restaurant_Data[[#This Row],[Total Reservations]]&lt;=50, "Low", Restaurant_Data[[#This Row],[Total Reservations]]&lt;=100, "Medium", Restaurant_Data[[#This Row],[Total Reservations]]&lt;=200, "High")</f>
        <v>Low</v>
      </c>
      <c r="S1936" s="4">
        <v>884611.34</v>
      </c>
      <c r="T1936" t="str" cm="1">
        <f t="array" ref="T1936">_xlfn.IFS(Restaurant_Data[[#This Row],[Revenue]]&lt;= 500000, "Low Income", Restaurant_Data[[#This Row],[Revenue]]&lt;=1000000, "Middle Income", Restaurant_Data[[#This Row],[Revenue]] &lt;= 2000000, "High Income")</f>
        <v>Middle Income</v>
      </c>
    </row>
    <row r="1937" spans="1:20" x14ac:dyDescent="0.35">
      <c r="A1937" s="1" t="s">
        <v>1964</v>
      </c>
      <c r="B1937" s="1" t="s">
        <v>23</v>
      </c>
      <c r="C1937" s="1" t="s">
        <v>31</v>
      </c>
      <c r="D1937">
        <v>4.5</v>
      </c>
      <c r="E1937">
        <v>85</v>
      </c>
      <c r="F1937">
        <v>31.17</v>
      </c>
      <c r="G1937">
        <v>4008</v>
      </c>
      <c r="H1937">
        <v>47082</v>
      </c>
      <c r="I1937">
        <v>17</v>
      </c>
      <c r="J1937">
        <v>728</v>
      </c>
      <c r="K1937">
        <v>57.66</v>
      </c>
      <c r="L1937">
        <v>8.8000000000000007</v>
      </c>
      <c r="M1937">
        <v>9</v>
      </c>
      <c r="N1937" s="1" t="s">
        <v>27</v>
      </c>
      <c r="O1937">
        <v>28</v>
      </c>
      <c r="P1937">
        <v>15</v>
      </c>
      <c r="Q1937">
        <v>43</v>
      </c>
      <c r="R1937" t="str" cm="1">
        <f t="array" ref="R1937">_xlfn.IFS(Restaurant_Data[[#This Row],[Total Reservations]]&lt;=50, "Low", Restaurant_Data[[#This Row],[Total Reservations]]&lt;=100, "Medium", Restaurant_Data[[#This Row],[Total Reservations]]&lt;=200, "High")</f>
        <v>Low</v>
      </c>
      <c r="S1937" s="4">
        <v>617291.96</v>
      </c>
      <c r="T1937" t="str" cm="1">
        <f t="array" ref="T1937">_xlfn.IFS(Restaurant_Data[[#This Row],[Revenue]]&lt;= 500000, "Low Income", Restaurant_Data[[#This Row],[Revenue]]&lt;=1000000, "Middle Income", Restaurant_Data[[#This Row],[Revenue]] &lt;= 2000000, "High Income")</f>
        <v>Middle Income</v>
      </c>
    </row>
    <row r="1938" spans="1:20" x14ac:dyDescent="0.35">
      <c r="A1938" s="1" t="s">
        <v>1965</v>
      </c>
      <c r="B1938" s="1" t="s">
        <v>34</v>
      </c>
      <c r="C1938" s="1" t="s">
        <v>26</v>
      </c>
      <c r="D1938">
        <v>4.4000000000000004</v>
      </c>
      <c r="E1938">
        <v>54</v>
      </c>
      <c r="F1938">
        <v>48.41</v>
      </c>
      <c r="G1938">
        <v>3154</v>
      </c>
      <c r="H1938">
        <v>40664</v>
      </c>
      <c r="I1938">
        <v>5</v>
      </c>
      <c r="J1938">
        <v>646</v>
      </c>
      <c r="K1938">
        <v>197.57</v>
      </c>
      <c r="L1938">
        <v>7.7</v>
      </c>
      <c r="M1938">
        <v>9.6999999999999993</v>
      </c>
      <c r="N1938" s="1" t="s">
        <v>27</v>
      </c>
      <c r="O1938">
        <v>50</v>
      </c>
      <c r="P1938">
        <v>7</v>
      </c>
      <c r="Q1938">
        <v>57</v>
      </c>
      <c r="R1938" t="str" cm="1">
        <f t="array" ref="R1938">_xlfn.IFS(Restaurant_Data[[#This Row],[Total Reservations]]&lt;=50, "Low", Restaurant_Data[[#This Row],[Total Reservations]]&lt;=100, "Medium", Restaurant_Data[[#This Row],[Total Reservations]]&lt;=200, "High")</f>
        <v>Medium</v>
      </c>
      <c r="S1938" s="4">
        <v>597012.23</v>
      </c>
      <c r="T1938" t="str" cm="1">
        <f t="array" ref="T1938">_xlfn.IFS(Restaurant_Data[[#This Row],[Revenue]]&lt;= 500000, "Low Income", Restaurant_Data[[#This Row],[Revenue]]&lt;=1000000, "Middle Income", Restaurant_Data[[#This Row],[Revenue]] &lt;= 2000000, "High Income")</f>
        <v>Middle Income</v>
      </c>
    </row>
    <row r="1939" spans="1:20" x14ac:dyDescent="0.35">
      <c r="A1939" s="1" t="s">
        <v>1966</v>
      </c>
      <c r="B1939" s="1" t="s">
        <v>23</v>
      </c>
      <c r="C1939" s="1" t="s">
        <v>20</v>
      </c>
      <c r="D1939">
        <v>4.3</v>
      </c>
      <c r="E1939">
        <v>84</v>
      </c>
      <c r="F1939">
        <v>71.08</v>
      </c>
      <c r="G1939">
        <v>4985</v>
      </c>
      <c r="H1939">
        <v>57897</v>
      </c>
      <c r="I1939">
        <v>6</v>
      </c>
      <c r="J1939">
        <v>71</v>
      </c>
      <c r="K1939">
        <v>132.18</v>
      </c>
      <c r="L1939">
        <v>4.0999999999999996</v>
      </c>
      <c r="M1939">
        <v>8</v>
      </c>
      <c r="N1939" s="1" t="s">
        <v>27</v>
      </c>
      <c r="O1939">
        <v>0</v>
      </c>
      <c r="P1939">
        <v>8</v>
      </c>
      <c r="Q1939">
        <v>8</v>
      </c>
      <c r="R1939" t="str" cm="1">
        <f t="array" ref="R1939">_xlfn.IFS(Restaurant_Data[[#This Row],[Total Reservations]]&lt;=50, "Low", Restaurant_Data[[#This Row],[Total Reservations]]&lt;=100, "Medium", Restaurant_Data[[#This Row],[Total Reservations]]&lt;=200, "High")</f>
        <v>Low</v>
      </c>
      <c r="S1939" s="4">
        <v>1330720.67</v>
      </c>
      <c r="T1939" t="str" cm="1">
        <f t="array" ref="T1939">_xlfn.IFS(Restaurant_Data[[#This Row],[Revenue]]&lt;= 500000, "Low Income", Restaurant_Data[[#This Row],[Revenue]]&lt;=1000000, "Middle Income", Restaurant_Data[[#This Row],[Revenue]] &lt;= 2000000, "High Income")</f>
        <v>High Income</v>
      </c>
    </row>
    <row r="1940" spans="1:20" x14ac:dyDescent="0.35">
      <c r="A1940" s="1" t="s">
        <v>1967</v>
      </c>
      <c r="B1940" s="1" t="s">
        <v>23</v>
      </c>
      <c r="C1940" s="1" t="s">
        <v>37</v>
      </c>
      <c r="D1940">
        <v>3.8</v>
      </c>
      <c r="E1940">
        <v>90</v>
      </c>
      <c r="F1940">
        <v>65.87</v>
      </c>
      <c r="G1940">
        <v>7399</v>
      </c>
      <c r="H1940">
        <v>76682</v>
      </c>
      <c r="I1940">
        <v>10</v>
      </c>
      <c r="J1940">
        <v>322</v>
      </c>
      <c r="K1940">
        <v>193.1</v>
      </c>
      <c r="L1940">
        <v>1.5</v>
      </c>
      <c r="M1940">
        <v>9</v>
      </c>
      <c r="N1940" s="1" t="s">
        <v>27</v>
      </c>
      <c r="O1940">
        <v>20</v>
      </c>
      <c r="P1940">
        <v>53</v>
      </c>
      <c r="Q1940">
        <v>73</v>
      </c>
      <c r="R1940" t="str" cm="1">
        <f t="array" ref="R1940">_xlfn.IFS(Restaurant_Data[[#This Row],[Total Reservations]]&lt;=50, "Low", Restaurant_Data[[#This Row],[Total Reservations]]&lt;=100, "Medium", Restaurant_Data[[#This Row],[Total Reservations]]&lt;=200, "High")</f>
        <v>Medium</v>
      </c>
      <c r="S1940" s="4">
        <v>1333932.81</v>
      </c>
      <c r="T1940" t="str" cm="1">
        <f t="array" ref="T1940">_xlfn.IFS(Restaurant_Data[[#This Row],[Revenue]]&lt;= 500000, "Low Income", Restaurant_Data[[#This Row],[Revenue]]&lt;=1000000, "Middle Income", Restaurant_Data[[#This Row],[Revenue]] &lt;= 2000000, "High Income")</f>
        <v>High Income</v>
      </c>
    </row>
    <row r="1941" spans="1:20" x14ac:dyDescent="0.35">
      <c r="A1941" s="1" t="s">
        <v>1968</v>
      </c>
      <c r="B1941" s="1" t="s">
        <v>23</v>
      </c>
      <c r="C1941" s="1" t="s">
        <v>31</v>
      </c>
      <c r="D1941">
        <v>4.8</v>
      </c>
      <c r="E1941">
        <v>73</v>
      </c>
      <c r="F1941">
        <v>38.729999999999997</v>
      </c>
      <c r="G1941">
        <v>6096</v>
      </c>
      <c r="H1941">
        <v>63560</v>
      </c>
      <c r="I1941">
        <v>9</v>
      </c>
      <c r="J1941">
        <v>180</v>
      </c>
      <c r="K1941">
        <v>168.41</v>
      </c>
      <c r="L1941">
        <v>4</v>
      </c>
      <c r="M1941">
        <v>5.4</v>
      </c>
      <c r="N1941" s="1" t="s">
        <v>27</v>
      </c>
      <c r="O1941">
        <v>68</v>
      </c>
      <c r="P1941">
        <v>65</v>
      </c>
      <c r="Q1941">
        <v>133</v>
      </c>
      <c r="R1941" t="str" cm="1">
        <f t="array" ref="R1941">_xlfn.IFS(Restaurant_Data[[#This Row],[Total Reservations]]&lt;=50, "Low", Restaurant_Data[[#This Row],[Total Reservations]]&lt;=100, "Medium", Restaurant_Data[[#This Row],[Total Reservations]]&lt;=200, "High")</f>
        <v>High</v>
      </c>
      <c r="S1941" s="4">
        <v>650709.6</v>
      </c>
      <c r="T1941" t="str" cm="1">
        <f t="array" ref="T1941">_xlfn.IFS(Restaurant_Data[[#This Row],[Revenue]]&lt;= 500000, "Low Income", Restaurant_Data[[#This Row],[Revenue]]&lt;=1000000, "Middle Income", Restaurant_Data[[#This Row],[Revenue]] &lt;= 2000000, "High Income")</f>
        <v>Middle Income</v>
      </c>
    </row>
    <row r="1942" spans="1:20" x14ac:dyDescent="0.35">
      <c r="A1942" s="1" t="s">
        <v>1969</v>
      </c>
      <c r="B1942" s="1" t="s">
        <v>23</v>
      </c>
      <c r="C1942" s="1" t="s">
        <v>26</v>
      </c>
      <c r="D1942">
        <v>4.9000000000000004</v>
      </c>
      <c r="E1942">
        <v>74</v>
      </c>
      <c r="F1942">
        <v>49.18</v>
      </c>
      <c r="G1942">
        <v>2900</v>
      </c>
      <c r="H1942">
        <v>29830</v>
      </c>
      <c r="I1942">
        <v>7</v>
      </c>
      <c r="J1942">
        <v>849</v>
      </c>
      <c r="K1942">
        <v>164.29</v>
      </c>
      <c r="L1942">
        <v>4.4000000000000004</v>
      </c>
      <c r="M1942">
        <v>4.0999999999999996</v>
      </c>
      <c r="N1942" s="1" t="s">
        <v>27</v>
      </c>
      <c r="O1942">
        <v>66</v>
      </c>
      <c r="P1942">
        <v>17</v>
      </c>
      <c r="Q1942">
        <v>83</v>
      </c>
      <c r="R1942" t="str" cm="1">
        <f t="array" ref="R1942">_xlfn.IFS(Restaurant_Data[[#This Row],[Total Reservations]]&lt;=50, "Low", Restaurant_Data[[#This Row],[Total Reservations]]&lt;=100, "Medium", Restaurant_Data[[#This Row],[Total Reservations]]&lt;=200, "High")</f>
        <v>Medium</v>
      </c>
      <c r="S1942" s="4">
        <v>819882.52</v>
      </c>
      <c r="T1942" t="str" cm="1">
        <f t="array" ref="T1942">_xlfn.IFS(Restaurant_Data[[#This Row],[Revenue]]&lt;= 500000, "Low Income", Restaurant_Data[[#This Row],[Revenue]]&lt;=1000000, "Middle Income", Restaurant_Data[[#This Row],[Revenue]] &lt;= 2000000, "High Income")</f>
        <v>Middle Income</v>
      </c>
    </row>
    <row r="1943" spans="1:20" x14ac:dyDescent="0.35">
      <c r="A1943" s="1" t="s">
        <v>1970</v>
      </c>
      <c r="B1943" s="1" t="s">
        <v>34</v>
      </c>
      <c r="C1943" s="1" t="s">
        <v>20</v>
      </c>
      <c r="D1943">
        <v>3.3</v>
      </c>
      <c r="E1943">
        <v>56</v>
      </c>
      <c r="F1943">
        <v>71.33</v>
      </c>
      <c r="G1943">
        <v>3128</v>
      </c>
      <c r="H1943">
        <v>34829</v>
      </c>
      <c r="I1943">
        <v>4</v>
      </c>
      <c r="J1943">
        <v>338</v>
      </c>
      <c r="K1943">
        <v>262.79000000000002</v>
      </c>
      <c r="L1943">
        <v>2.1</v>
      </c>
      <c r="M1943">
        <v>10</v>
      </c>
      <c r="N1943" s="1" t="s">
        <v>21</v>
      </c>
      <c r="O1943">
        <v>25</v>
      </c>
      <c r="P1943">
        <v>46</v>
      </c>
      <c r="Q1943">
        <v>71</v>
      </c>
      <c r="R1943" t="str" cm="1">
        <f t="array" ref="R1943">_xlfn.IFS(Restaurant_Data[[#This Row],[Total Reservations]]&lt;=50, "Low", Restaurant_Data[[#This Row],[Total Reservations]]&lt;=100, "Medium", Restaurant_Data[[#This Row],[Total Reservations]]&lt;=200, "High")</f>
        <v>Medium</v>
      </c>
      <c r="S1943" s="4">
        <v>897015</v>
      </c>
      <c r="T1943" t="str" cm="1">
        <f t="array" ref="T1943">_xlfn.IFS(Restaurant_Data[[#This Row],[Revenue]]&lt;= 500000, "Low Income", Restaurant_Data[[#This Row],[Revenue]]&lt;=1000000, "Middle Income", Restaurant_Data[[#This Row],[Revenue]] &lt;= 2000000, "High Income")</f>
        <v>Middle Income</v>
      </c>
    </row>
    <row r="1944" spans="1:20" x14ac:dyDescent="0.35">
      <c r="A1944" s="1" t="s">
        <v>1971</v>
      </c>
      <c r="B1944" s="1" t="s">
        <v>23</v>
      </c>
      <c r="C1944" s="1" t="s">
        <v>37</v>
      </c>
      <c r="D1944">
        <v>3.4</v>
      </c>
      <c r="E1944">
        <v>72</v>
      </c>
      <c r="F1944">
        <v>61.86</v>
      </c>
      <c r="G1944">
        <v>5868</v>
      </c>
      <c r="H1944">
        <v>61273</v>
      </c>
      <c r="I1944">
        <v>7</v>
      </c>
      <c r="J1944">
        <v>241</v>
      </c>
      <c r="K1944">
        <v>97.96</v>
      </c>
      <c r="L1944">
        <v>2.1</v>
      </c>
      <c r="M1944">
        <v>1.9</v>
      </c>
      <c r="N1944" s="1" t="s">
        <v>21</v>
      </c>
      <c r="O1944">
        <v>43</v>
      </c>
      <c r="P1944">
        <v>36</v>
      </c>
      <c r="Q1944">
        <v>79</v>
      </c>
      <c r="R1944" t="str" cm="1">
        <f t="array" ref="R1944">_xlfn.IFS(Restaurant_Data[[#This Row],[Total Reservations]]&lt;=50, "Low", Restaurant_Data[[#This Row],[Total Reservations]]&lt;=100, "Medium", Restaurant_Data[[#This Row],[Total Reservations]]&lt;=200, "High")</f>
        <v>Medium</v>
      </c>
      <c r="S1944" s="4">
        <v>1001643.07</v>
      </c>
      <c r="T1944" t="str" cm="1">
        <f t="array" ref="T1944">_xlfn.IFS(Restaurant_Data[[#This Row],[Revenue]]&lt;= 500000, "Low Income", Restaurant_Data[[#This Row],[Revenue]]&lt;=1000000, "Middle Income", Restaurant_Data[[#This Row],[Revenue]] &lt;= 2000000, "High Income")</f>
        <v>High Income</v>
      </c>
    </row>
    <row r="1945" spans="1:20" x14ac:dyDescent="0.35">
      <c r="A1945" s="1" t="s">
        <v>1972</v>
      </c>
      <c r="B1945" s="1" t="s">
        <v>23</v>
      </c>
      <c r="C1945" s="1" t="s">
        <v>37</v>
      </c>
      <c r="D1945">
        <v>4.0999999999999996</v>
      </c>
      <c r="E1945">
        <v>73</v>
      </c>
      <c r="F1945">
        <v>64.05</v>
      </c>
      <c r="G1945">
        <v>6389</v>
      </c>
      <c r="H1945">
        <v>71974</v>
      </c>
      <c r="I1945">
        <v>11</v>
      </c>
      <c r="J1945">
        <v>315</v>
      </c>
      <c r="K1945">
        <v>174.91</v>
      </c>
      <c r="L1945">
        <v>7</v>
      </c>
      <c r="M1945">
        <v>9.6</v>
      </c>
      <c r="N1945" s="1" t="s">
        <v>27</v>
      </c>
      <c r="O1945">
        <v>27</v>
      </c>
      <c r="P1945">
        <v>39</v>
      </c>
      <c r="Q1945">
        <v>66</v>
      </c>
      <c r="R1945" t="str" cm="1">
        <f t="array" ref="R1945">_xlfn.IFS(Restaurant_Data[[#This Row],[Total Reservations]]&lt;=50, "Low", Restaurant_Data[[#This Row],[Total Reservations]]&lt;=100, "Medium", Restaurant_Data[[#This Row],[Total Reservations]]&lt;=200, "High")</f>
        <v>Medium</v>
      </c>
      <c r="S1945" s="4">
        <v>1061306.8500000001</v>
      </c>
      <c r="T1945" t="str" cm="1">
        <f t="array" ref="T1945">_xlfn.IFS(Restaurant_Data[[#This Row],[Revenue]]&lt;= 500000, "Low Income", Restaurant_Data[[#This Row],[Revenue]]&lt;=1000000, "Middle Income", Restaurant_Data[[#This Row],[Revenue]] &lt;= 2000000, "High Income")</f>
        <v>High Income</v>
      </c>
    </row>
    <row r="1946" spans="1:20" x14ac:dyDescent="0.35">
      <c r="A1946" s="1" t="s">
        <v>1973</v>
      </c>
      <c r="B1946" s="1" t="s">
        <v>34</v>
      </c>
      <c r="C1946" s="1" t="s">
        <v>26</v>
      </c>
      <c r="D1946">
        <v>3.2</v>
      </c>
      <c r="E1946">
        <v>64</v>
      </c>
      <c r="F1946">
        <v>53.1</v>
      </c>
      <c r="G1946">
        <v>2730</v>
      </c>
      <c r="H1946">
        <v>29535</v>
      </c>
      <c r="I1946">
        <v>6</v>
      </c>
      <c r="J1946">
        <v>822</v>
      </c>
      <c r="K1946">
        <v>154</v>
      </c>
      <c r="L1946">
        <v>3.1</v>
      </c>
      <c r="M1946">
        <v>4.9000000000000004</v>
      </c>
      <c r="N1946" s="1" t="s">
        <v>21</v>
      </c>
      <c r="O1946">
        <v>35</v>
      </c>
      <c r="P1946">
        <v>7</v>
      </c>
      <c r="Q1946">
        <v>42</v>
      </c>
      <c r="R1946" t="str" cm="1">
        <f t="array" ref="R1946">_xlfn.IFS(Restaurant_Data[[#This Row],[Total Reservations]]&lt;=50, "Low", Restaurant_Data[[#This Row],[Total Reservations]]&lt;=100, "Medium", Restaurant_Data[[#This Row],[Total Reservations]]&lt;=200, "High")</f>
        <v>Low</v>
      </c>
      <c r="S1946" s="4">
        <v>763695.55</v>
      </c>
      <c r="T1946" t="str" cm="1">
        <f t="array" ref="T1946">_xlfn.IFS(Restaurant_Data[[#This Row],[Revenue]]&lt;= 500000, "Low Income", Restaurant_Data[[#This Row],[Revenue]]&lt;=1000000, "Middle Income", Restaurant_Data[[#This Row],[Revenue]] &lt;= 2000000, "High Income")</f>
        <v>Middle Income</v>
      </c>
    </row>
    <row r="1947" spans="1:20" x14ac:dyDescent="0.35">
      <c r="A1947" s="1" t="s">
        <v>1974</v>
      </c>
      <c r="B1947" s="1" t="s">
        <v>34</v>
      </c>
      <c r="C1947" s="1" t="s">
        <v>24</v>
      </c>
      <c r="D1947">
        <v>3.9</v>
      </c>
      <c r="E1947">
        <v>51</v>
      </c>
      <c r="F1947">
        <v>31.26</v>
      </c>
      <c r="G1947">
        <v>2779</v>
      </c>
      <c r="H1947">
        <v>31073</v>
      </c>
      <c r="I1947">
        <v>16</v>
      </c>
      <c r="J1947">
        <v>885</v>
      </c>
      <c r="K1947">
        <v>218.44</v>
      </c>
      <c r="L1947">
        <v>7.1</v>
      </c>
      <c r="M1947">
        <v>1.2</v>
      </c>
      <c r="N1947" s="1" t="s">
        <v>27</v>
      </c>
      <c r="O1947">
        <v>34</v>
      </c>
      <c r="P1947">
        <v>16</v>
      </c>
      <c r="Q1947">
        <v>50</v>
      </c>
      <c r="R1947" t="str" cm="1">
        <f t="array" ref="R1947">_xlfn.IFS(Restaurant_Data[[#This Row],[Total Reservations]]&lt;=50, "Low", Restaurant_Data[[#This Row],[Total Reservations]]&lt;=100, "Medium", Restaurant_Data[[#This Row],[Total Reservations]]&lt;=200, "High")</f>
        <v>Low</v>
      </c>
      <c r="S1947" s="4">
        <v>378348.09</v>
      </c>
      <c r="T1947" t="str" cm="1">
        <f t="array" ref="T1947">_xlfn.IFS(Restaurant_Data[[#This Row],[Revenue]]&lt;= 500000, "Low Income", Restaurant_Data[[#This Row],[Revenue]]&lt;=1000000, "Middle Income", Restaurant_Data[[#This Row],[Revenue]] &lt;= 2000000, "High Income")</f>
        <v>Low Income</v>
      </c>
    </row>
    <row r="1948" spans="1:20" x14ac:dyDescent="0.35">
      <c r="A1948" s="1" t="s">
        <v>1975</v>
      </c>
      <c r="B1948" s="1" t="s">
        <v>19</v>
      </c>
      <c r="C1948" s="1" t="s">
        <v>42</v>
      </c>
      <c r="D1948">
        <v>4.2</v>
      </c>
      <c r="E1948">
        <v>34</v>
      </c>
      <c r="F1948">
        <v>42.36</v>
      </c>
      <c r="G1948">
        <v>1229</v>
      </c>
      <c r="H1948">
        <v>21451</v>
      </c>
      <c r="I1948">
        <v>16</v>
      </c>
      <c r="J1948">
        <v>292</v>
      </c>
      <c r="K1948">
        <v>62.53</v>
      </c>
      <c r="L1948">
        <v>5.9</v>
      </c>
      <c r="M1948">
        <v>8.1999999999999993</v>
      </c>
      <c r="N1948" s="1" t="s">
        <v>27</v>
      </c>
      <c r="O1948">
        <v>20</v>
      </c>
      <c r="P1948">
        <v>4</v>
      </c>
      <c r="Q1948">
        <v>24</v>
      </c>
      <c r="R1948" t="str" cm="1">
        <f t="array" ref="R1948">_xlfn.IFS(Restaurant_Data[[#This Row],[Total Reservations]]&lt;=50, "Low", Restaurant_Data[[#This Row],[Total Reservations]]&lt;=100, "Medium", Restaurant_Data[[#This Row],[Total Reservations]]&lt;=200, "High")</f>
        <v>Low</v>
      </c>
      <c r="S1948" s="4">
        <v>342979.25</v>
      </c>
      <c r="T1948" t="str" cm="1">
        <f t="array" ref="T1948">_xlfn.IFS(Restaurant_Data[[#This Row],[Revenue]]&lt;= 500000, "Low Income", Restaurant_Data[[#This Row],[Revenue]]&lt;=1000000, "Middle Income", Restaurant_Data[[#This Row],[Revenue]] &lt;= 2000000, "High Income")</f>
        <v>Low Income</v>
      </c>
    </row>
    <row r="1949" spans="1:20" x14ac:dyDescent="0.35">
      <c r="A1949" s="1" t="s">
        <v>1976</v>
      </c>
      <c r="B1949" s="1" t="s">
        <v>34</v>
      </c>
      <c r="C1949" s="1" t="s">
        <v>26</v>
      </c>
      <c r="D1949">
        <v>4</v>
      </c>
      <c r="E1949">
        <v>56</v>
      </c>
      <c r="F1949">
        <v>53.21</v>
      </c>
      <c r="G1949">
        <v>3062</v>
      </c>
      <c r="H1949">
        <v>35932</v>
      </c>
      <c r="I1949">
        <v>13</v>
      </c>
      <c r="J1949">
        <v>727</v>
      </c>
      <c r="K1949">
        <v>182.36</v>
      </c>
      <c r="L1949">
        <v>9.1</v>
      </c>
      <c r="M1949">
        <v>5</v>
      </c>
      <c r="N1949" s="1" t="s">
        <v>21</v>
      </c>
      <c r="O1949">
        <v>22</v>
      </c>
      <c r="P1949">
        <v>7</v>
      </c>
      <c r="Q1949">
        <v>29</v>
      </c>
      <c r="R1949" t="str" cm="1">
        <f t="array" ref="R1949">_xlfn.IFS(Restaurant_Data[[#This Row],[Total Reservations]]&lt;=50, "Low", Restaurant_Data[[#This Row],[Total Reservations]]&lt;=100, "Medium", Restaurant_Data[[#This Row],[Total Reservations]]&lt;=200, "High")</f>
        <v>Low</v>
      </c>
      <c r="S1949" s="4">
        <v>682004.13</v>
      </c>
      <c r="T1949" t="str" cm="1">
        <f t="array" ref="T1949">_xlfn.IFS(Restaurant_Data[[#This Row],[Revenue]]&lt;= 500000, "Low Income", Restaurant_Data[[#This Row],[Revenue]]&lt;=1000000, "Middle Income", Restaurant_Data[[#This Row],[Revenue]] &lt;= 2000000, "High Income")</f>
        <v>Middle Income</v>
      </c>
    </row>
    <row r="1950" spans="1:20" x14ac:dyDescent="0.35">
      <c r="A1950" s="1" t="s">
        <v>1977</v>
      </c>
      <c r="B1950" s="1" t="s">
        <v>34</v>
      </c>
      <c r="C1950" s="1" t="s">
        <v>37</v>
      </c>
      <c r="D1950">
        <v>3.7</v>
      </c>
      <c r="E1950">
        <v>66</v>
      </c>
      <c r="F1950">
        <v>56.46</v>
      </c>
      <c r="G1950">
        <v>2173</v>
      </c>
      <c r="H1950">
        <v>23580</v>
      </c>
      <c r="I1950">
        <v>12</v>
      </c>
      <c r="J1950">
        <v>663</v>
      </c>
      <c r="K1950">
        <v>169.64</v>
      </c>
      <c r="L1950">
        <v>8.1999999999999993</v>
      </c>
      <c r="M1950">
        <v>8.1999999999999993</v>
      </c>
      <c r="N1950" s="1" t="s">
        <v>27</v>
      </c>
      <c r="O1950">
        <v>1</v>
      </c>
      <c r="P1950">
        <v>2</v>
      </c>
      <c r="Q1950">
        <v>3</v>
      </c>
      <c r="R1950" t="str" cm="1">
        <f t="array" ref="R1950">_xlfn.IFS(Restaurant_Data[[#This Row],[Total Reservations]]&lt;=50, "Low", Restaurant_Data[[#This Row],[Total Reservations]]&lt;=100, "Medium", Restaurant_Data[[#This Row],[Total Reservations]]&lt;=200, "High")</f>
        <v>Low</v>
      </c>
      <c r="S1950" s="4">
        <v>842206.71999999997</v>
      </c>
      <c r="T1950" t="str" cm="1">
        <f t="array" ref="T1950">_xlfn.IFS(Restaurant_Data[[#This Row],[Revenue]]&lt;= 500000, "Low Income", Restaurant_Data[[#This Row],[Revenue]]&lt;=1000000, "Middle Income", Restaurant_Data[[#This Row],[Revenue]] &lt;= 2000000, "High Income")</f>
        <v>Middle Income</v>
      </c>
    </row>
    <row r="1951" spans="1:20" x14ac:dyDescent="0.35">
      <c r="A1951" s="1" t="s">
        <v>1978</v>
      </c>
      <c r="B1951" s="1" t="s">
        <v>19</v>
      </c>
      <c r="C1951" s="1" t="s">
        <v>37</v>
      </c>
      <c r="D1951">
        <v>4.0999999999999996</v>
      </c>
      <c r="E1951">
        <v>37</v>
      </c>
      <c r="F1951">
        <v>57.21</v>
      </c>
      <c r="G1951">
        <v>3752</v>
      </c>
      <c r="H1951">
        <v>40978</v>
      </c>
      <c r="I1951">
        <v>2</v>
      </c>
      <c r="J1951">
        <v>730</v>
      </c>
      <c r="K1951">
        <v>293.39999999999998</v>
      </c>
      <c r="L1951">
        <v>2.4</v>
      </c>
      <c r="M1951">
        <v>1.4</v>
      </c>
      <c r="N1951" s="1" t="s">
        <v>21</v>
      </c>
      <c r="O1951">
        <v>4</v>
      </c>
      <c r="P1951">
        <v>2</v>
      </c>
      <c r="Q1951">
        <v>6</v>
      </c>
      <c r="R1951" t="str" cm="1">
        <f t="array" ref="R1951">_xlfn.IFS(Restaurant_Data[[#This Row],[Total Reservations]]&lt;=50, "Low", Restaurant_Data[[#This Row],[Total Reservations]]&lt;=100, "Medium", Restaurant_Data[[#This Row],[Total Reservations]]&lt;=200, "High")</f>
        <v>Low</v>
      </c>
      <c r="S1951" s="4">
        <v>476952.79</v>
      </c>
      <c r="T1951" t="str" cm="1">
        <f t="array" ref="T1951">_xlfn.IFS(Restaurant_Data[[#This Row],[Revenue]]&lt;= 500000, "Low Income", Restaurant_Data[[#This Row],[Revenue]]&lt;=1000000, "Middle Income", Restaurant_Data[[#This Row],[Revenue]] &lt;= 2000000, "High Income")</f>
        <v>Low Income</v>
      </c>
    </row>
    <row r="1952" spans="1:20" x14ac:dyDescent="0.35">
      <c r="A1952" s="1" t="s">
        <v>1979</v>
      </c>
      <c r="B1952" s="1" t="s">
        <v>34</v>
      </c>
      <c r="C1952" s="1" t="s">
        <v>26</v>
      </c>
      <c r="D1952">
        <v>4.9000000000000004</v>
      </c>
      <c r="E1952">
        <v>58</v>
      </c>
      <c r="F1952">
        <v>52.57</v>
      </c>
      <c r="G1952">
        <v>1014</v>
      </c>
      <c r="H1952">
        <v>18943</v>
      </c>
      <c r="I1952">
        <v>13</v>
      </c>
      <c r="J1952">
        <v>261</v>
      </c>
      <c r="K1952">
        <v>238.96</v>
      </c>
      <c r="L1952">
        <v>6.5</v>
      </c>
      <c r="M1952">
        <v>9.8000000000000007</v>
      </c>
      <c r="N1952" s="1" t="s">
        <v>27</v>
      </c>
      <c r="O1952">
        <v>2</v>
      </c>
      <c r="P1952">
        <v>30</v>
      </c>
      <c r="Q1952">
        <v>32</v>
      </c>
      <c r="R1952" t="str" cm="1">
        <f t="array" ref="R1952">_xlfn.IFS(Restaurant_Data[[#This Row],[Total Reservations]]&lt;=50, "Low", Restaurant_Data[[#This Row],[Total Reservations]]&lt;=100, "Medium", Restaurant_Data[[#This Row],[Total Reservations]]&lt;=200, "High")</f>
        <v>Low</v>
      </c>
      <c r="S1952" s="4">
        <v>693566.53</v>
      </c>
      <c r="T1952" t="str" cm="1">
        <f t="array" ref="T1952">_xlfn.IFS(Restaurant_Data[[#This Row],[Revenue]]&lt;= 500000, "Low Income", Restaurant_Data[[#This Row],[Revenue]]&lt;=1000000, "Middle Income", Restaurant_Data[[#This Row],[Revenue]] &lt;= 2000000, "High Income")</f>
        <v>Middle Income</v>
      </c>
    </row>
    <row r="1953" spans="1:20" x14ac:dyDescent="0.35">
      <c r="A1953" s="1" t="s">
        <v>1980</v>
      </c>
      <c r="B1953" s="1" t="s">
        <v>34</v>
      </c>
      <c r="C1953" s="1" t="s">
        <v>24</v>
      </c>
      <c r="D1953">
        <v>3.4</v>
      </c>
      <c r="E1953">
        <v>59</v>
      </c>
      <c r="F1953">
        <v>34.35</v>
      </c>
      <c r="G1953">
        <v>690</v>
      </c>
      <c r="H1953">
        <v>12166</v>
      </c>
      <c r="I1953">
        <v>1</v>
      </c>
      <c r="J1953">
        <v>634</v>
      </c>
      <c r="K1953">
        <v>88.74</v>
      </c>
      <c r="L1953">
        <v>6.9</v>
      </c>
      <c r="M1953">
        <v>7</v>
      </c>
      <c r="N1953" s="1" t="s">
        <v>21</v>
      </c>
      <c r="O1953">
        <v>8</v>
      </c>
      <c r="P1953">
        <v>26</v>
      </c>
      <c r="Q1953">
        <v>34</v>
      </c>
      <c r="R1953" t="str" cm="1">
        <f t="array" ref="R1953">_xlfn.IFS(Restaurant_Data[[#This Row],[Total Reservations]]&lt;=50, "Low", Restaurant_Data[[#This Row],[Total Reservations]]&lt;=100, "Medium", Restaurant_Data[[#This Row],[Total Reservations]]&lt;=200, "High")</f>
        <v>Low</v>
      </c>
      <c r="S1953" s="4">
        <v>455865.55</v>
      </c>
      <c r="T1953" t="str" cm="1">
        <f t="array" ref="T1953">_xlfn.IFS(Restaurant_Data[[#This Row],[Revenue]]&lt;= 500000, "Low Income", Restaurant_Data[[#This Row],[Revenue]]&lt;=1000000, "Middle Income", Restaurant_Data[[#This Row],[Revenue]] &lt;= 2000000, "High Income")</f>
        <v>Low Income</v>
      </c>
    </row>
    <row r="1954" spans="1:20" x14ac:dyDescent="0.35">
      <c r="A1954" s="1" t="s">
        <v>1981</v>
      </c>
      <c r="B1954" s="1" t="s">
        <v>34</v>
      </c>
      <c r="C1954" s="1" t="s">
        <v>42</v>
      </c>
      <c r="D1954">
        <v>4.3</v>
      </c>
      <c r="E1954">
        <v>60</v>
      </c>
      <c r="F1954">
        <v>39.5</v>
      </c>
      <c r="G1954">
        <v>1649</v>
      </c>
      <c r="H1954">
        <v>18367</v>
      </c>
      <c r="I1954">
        <v>10</v>
      </c>
      <c r="J1954">
        <v>750</v>
      </c>
      <c r="K1954">
        <v>177.3</v>
      </c>
      <c r="L1954">
        <v>8.8000000000000007</v>
      </c>
      <c r="M1954">
        <v>1.4</v>
      </c>
      <c r="N1954" s="1" t="s">
        <v>21</v>
      </c>
      <c r="O1954">
        <v>55</v>
      </c>
      <c r="P1954">
        <v>27</v>
      </c>
      <c r="Q1954">
        <v>82</v>
      </c>
      <c r="R1954" t="str" cm="1">
        <f t="array" ref="R1954">_xlfn.IFS(Restaurant_Data[[#This Row],[Total Reservations]]&lt;=50, "Low", Restaurant_Data[[#This Row],[Total Reservations]]&lt;=100, "Medium", Restaurant_Data[[#This Row],[Total Reservations]]&lt;=200, "High")</f>
        <v>Medium</v>
      </c>
      <c r="S1954" s="4">
        <v>542260.85</v>
      </c>
      <c r="T1954" t="str" cm="1">
        <f t="array" ref="T1954">_xlfn.IFS(Restaurant_Data[[#This Row],[Revenue]]&lt;= 500000, "Low Income", Restaurant_Data[[#This Row],[Revenue]]&lt;=1000000, "Middle Income", Restaurant_Data[[#This Row],[Revenue]] &lt;= 2000000, "High Income")</f>
        <v>Middle Income</v>
      </c>
    </row>
    <row r="1955" spans="1:20" x14ac:dyDescent="0.35">
      <c r="A1955" s="1" t="s">
        <v>1982</v>
      </c>
      <c r="B1955" s="1" t="s">
        <v>34</v>
      </c>
      <c r="C1955" s="1" t="s">
        <v>20</v>
      </c>
      <c r="D1955">
        <v>3.1</v>
      </c>
      <c r="E1955">
        <v>50</v>
      </c>
      <c r="F1955">
        <v>75.78</v>
      </c>
      <c r="G1955">
        <v>1854</v>
      </c>
      <c r="H1955">
        <v>21520</v>
      </c>
      <c r="I1955">
        <v>10</v>
      </c>
      <c r="J1955">
        <v>960</v>
      </c>
      <c r="K1955">
        <v>245.93</v>
      </c>
      <c r="L1955">
        <v>6.8</v>
      </c>
      <c r="M1955">
        <v>1</v>
      </c>
      <c r="N1955" s="1" t="s">
        <v>27</v>
      </c>
      <c r="O1955">
        <v>40</v>
      </c>
      <c r="P1955">
        <v>37</v>
      </c>
      <c r="Q1955">
        <v>77</v>
      </c>
      <c r="R1955" t="str" cm="1">
        <f t="array" ref="R1955">_xlfn.IFS(Restaurant_Data[[#This Row],[Total Reservations]]&lt;=50, "Low", Restaurant_Data[[#This Row],[Total Reservations]]&lt;=100, "Medium", Restaurant_Data[[#This Row],[Total Reservations]]&lt;=200, "High")</f>
        <v>Medium</v>
      </c>
      <c r="S1955" s="4">
        <v>855303.06</v>
      </c>
      <c r="T1955" t="str" cm="1">
        <f t="array" ref="T1955">_xlfn.IFS(Restaurant_Data[[#This Row],[Revenue]]&lt;= 500000, "Low Income", Restaurant_Data[[#This Row],[Revenue]]&lt;=1000000, "Middle Income", Restaurant_Data[[#This Row],[Revenue]] &lt;= 2000000, "High Income")</f>
        <v>Middle Income</v>
      </c>
    </row>
    <row r="1956" spans="1:20" x14ac:dyDescent="0.35">
      <c r="A1956" s="1" t="s">
        <v>1983</v>
      </c>
      <c r="B1956" s="1" t="s">
        <v>19</v>
      </c>
      <c r="C1956" s="1" t="s">
        <v>26</v>
      </c>
      <c r="D1956">
        <v>3.1</v>
      </c>
      <c r="E1956">
        <v>44</v>
      </c>
      <c r="F1956">
        <v>47.38</v>
      </c>
      <c r="G1956">
        <v>1805</v>
      </c>
      <c r="H1956">
        <v>20455</v>
      </c>
      <c r="I1956">
        <v>11</v>
      </c>
      <c r="J1956">
        <v>869</v>
      </c>
      <c r="K1956">
        <v>181.14</v>
      </c>
      <c r="L1956">
        <v>2.2999999999999998</v>
      </c>
      <c r="M1956">
        <v>6.3</v>
      </c>
      <c r="N1956" s="1" t="s">
        <v>21</v>
      </c>
      <c r="O1956">
        <v>21</v>
      </c>
      <c r="P1956">
        <v>35</v>
      </c>
      <c r="Q1956">
        <v>56</v>
      </c>
      <c r="R1956" t="str" cm="1">
        <f t="array" ref="R1956">_xlfn.IFS(Restaurant_Data[[#This Row],[Total Reservations]]&lt;=50, "Low", Restaurant_Data[[#This Row],[Total Reservations]]&lt;=100, "Medium", Restaurant_Data[[#This Row],[Total Reservations]]&lt;=200, "High")</f>
        <v>Medium</v>
      </c>
      <c r="S1956" s="4">
        <v>479975.21</v>
      </c>
      <c r="T1956" t="str" cm="1">
        <f t="array" ref="T1956">_xlfn.IFS(Restaurant_Data[[#This Row],[Revenue]]&lt;= 500000, "Low Income", Restaurant_Data[[#This Row],[Revenue]]&lt;=1000000, "Middle Income", Restaurant_Data[[#This Row],[Revenue]] &lt;= 2000000, "High Income")</f>
        <v>Low Income</v>
      </c>
    </row>
    <row r="1957" spans="1:20" x14ac:dyDescent="0.35">
      <c r="A1957" s="1" t="s">
        <v>1984</v>
      </c>
      <c r="B1957" s="1" t="s">
        <v>34</v>
      </c>
      <c r="C1957" s="1" t="s">
        <v>42</v>
      </c>
      <c r="D1957">
        <v>4.0999999999999996</v>
      </c>
      <c r="E1957">
        <v>57</v>
      </c>
      <c r="F1957">
        <v>39.58</v>
      </c>
      <c r="G1957">
        <v>3031</v>
      </c>
      <c r="H1957">
        <v>33460</v>
      </c>
      <c r="I1957">
        <v>9</v>
      </c>
      <c r="J1957">
        <v>57</v>
      </c>
      <c r="K1957">
        <v>139.18</v>
      </c>
      <c r="L1957">
        <v>3.3</v>
      </c>
      <c r="M1957">
        <v>9.8000000000000007</v>
      </c>
      <c r="N1957" s="1" t="s">
        <v>27</v>
      </c>
      <c r="O1957">
        <v>19</v>
      </c>
      <c r="P1957">
        <v>26</v>
      </c>
      <c r="Q1957">
        <v>45</v>
      </c>
      <c r="R1957" t="str" cm="1">
        <f t="array" ref="R1957">_xlfn.IFS(Restaurant_Data[[#This Row],[Total Reservations]]&lt;=50, "Low", Restaurant_Data[[#This Row],[Total Reservations]]&lt;=100, "Medium", Restaurant_Data[[#This Row],[Total Reservations]]&lt;=200, "High")</f>
        <v>Low</v>
      </c>
      <c r="S1957" s="4">
        <v>517741.74</v>
      </c>
      <c r="T1957" t="str" cm="1">
        <f t="array" ref="T1957">_xlfn.IFS(Restaurant_Data[[#This Row],[Revenue]]&lt;= 500000, "Low Income", Restaurant_Data[[#This Row],[Revenue]]&lt;=1000000, "Middle Income", Restaurant_Data[[#This Row],[Revenue]] &lt;= 2000000, "High Income")</f>
        <v>Middle Income</v>
      </c>
    </row>
    <row r="1958" spans="1:20" x14ac:dyDescent="0.35">
      <c r="A1958" s="1" t="s">
        <v>1985</v>
      </c>
      <c r="B1958" s="1" t="s">
        <v>34</v>
      </c>
      <c r="C1958" s="1" t="s">
        <v>42</v>
      </c>
      <c r="D1958">
        <v>3.2</v>
      </c>
      <c r="E1958">
        <v>68</v>
      </c>
      <c r="F1958">
        <v>39.159999999999997</v>
      </c>
      <c r="G1958">
        <v>1672</v>
      </c>
      <c r="H1958">
        <v>18068</v>
      </c>
      <c r="I1958">
        <v>4</v>
      </c>
      <c r="J1958">
        <v>489</v>
      </c>
      <c r="K1958">
        <v>144.16</v>
      </c>
      <c r="L1958">
        <v>6.7</v>
      </c>
      <c r="M1958">
        <v>5.7</v>
      </c>
      <c r="N1958" s="1" t="s">
        <v>27</v>
      </c>
      <c r="O1958">
        <v>59</v>
      </c>
      <c r="P1958">
        <v>15</v>
      </c>
      <c r="Q1958">
        <v>74</v>
      </c>
      <c r="R1958" t="str" cm="1">
        <f t="array" ref="R1958">_xlfn.IFS(Restaurant_Data[[#This Row],[Total Reservations]]&lt;=50, "Low", Restaurant_Data[[#This Row],[Total Reservations]]&lt;=100, "Medium", Restaurant_Data[[#This Row],[Total Reservations]]&lt;=200, "High")</f>
        <v>Medium</v>
      </c>
      <c r="S1958" s="4">
        <v>600657.96</v>
      </c>
      <c r="T1958" t="str" cm="1">
        <f t="array" ref="T1958">_xlfn.IFS(Restaurant_Data[[#This Row],[Revenue]]&lt;= 500000, "Low Income", Restaurant_Data[[#This Row],[Revenue]]&lt;=1000000, "Middle Income", Restaurant_Data[[#This Row],[Revenue]] &lt;= 2000000, "High Income")</f>
        <v>Middle Income</v>
      </c>
    </row>
    <row r="1959" spans="1:20" x14ac:dyDescent="0.35">
      <c r="A1959" s="1" t="s">
        <v>1986</v>
      </c>
      <c r="B1959" s="1" t="s">
        <v>19</v>
      </c>
      <c r="C1959" s="1" t="s">
        <v>31</v>
      </c>
      <c r="D1959">
        <v>3</v>
      </c>
      <c r="E1959">
        <v>41</v>
      </c>
      <c r="F1959">
        <v>40.229999999999997</v>
      </c>
      <c r="G1959">
        <v>1093</v>
      </c>
      <c r="H1959">
        <v>15084</v>
      </c>
      <c r="I1959">
        <v>17</v>
      </c>
      <c r="J1959">
        <v>659</v>
      </c>
      <c r="K1959">
        <v>141.75</v>
      </c>
      <c r="L1959">
        <v>9.1999999999999993</v>
      </c>
      <c r="M1959">
        <v>4.2</v>
      </c>
      <c r="N1959" s="1" t="s">
        <v>27</v>
      </c>
      <c r="O1959">
        <v>40</v>
      </c>
      <c r="P1959">
        <v>14</v>
      </c>
      <c r="Q1959">
        <v>54</v>
      </c>
      <c r="R1959" t="str" cm="1">
        <f t="array" ref="R1959">_xlfn.IFS(Restaurant_Data[[#This Row],[Total Reservations]]&lt;=50, "Low", Restaurant_Data[[#This Row],[Total Reservations]]&lt;=100, "Medium", Restaurant_Data[[#This Row],[Total Reservations]]&lt;=200, "High")</f>
        <v>Medium</v>
      </c>
      <c r="S1959" s="4">
        <v>390809.29</v>
      </c>
      <c r="T1959" t="str" cm="1">
        <f t="array" ref="T1959">_xlfn.IFS(Restaurant_Data[[#This Row],[Revenue]]&lt;= 500000, "Low Income", Restaurant_Data[[#This Row],[Revenue]]&lt;=1000000, "Middle Income", Restaurant_Data[[#This Row],[Revenue]] &lt;= 2000000, "High Income")</f>
        <v>Low Income</v>
      </c>
    </row>
    <row r="1960" spans="1:20" x14ac:dyDescent="0.35">
      <c r="A1960" s="1" t="s">
        <v>1987</v>
      </c>
      <c r="B1960" s="1" t="s">
        <v>23</v>
      </c>
      <c r="C1960" s="1" t="s">
        <v>37</v>
      </c>
      <c r="D1960">
        <v>3.3</v>
      </c>
      <c r="E1960">
        <v>75</v>
      </c>
      <c r="F1960">
        <v>58.14</v>
      </c>
      <c r="G1960">
        <v>2719</v>
      </c>
      <c r="H1960">
        <v>33550</v>
      </c>
      <c r="I1960">
        <v>19</v>
      </c>
      <c r="J1960">
        <v>847</v>
      </c>
      <c r="K1960">
        <v>54.99</v>
      </c>
      <c r="L1960">
        <v>9</v>
      </c>
      <c r="M1960">
        <v>9.5</v>
      </c>
      <c r="N1960" s="1" t="s">
        <v>21</v>
      </c>
      <c r="O1960">
        <v>35</v>
      </c>
      <c r="P1960">
        <v>71</v>
      </c>
      <c r="Q1960">
        <v>106</v>
      </c>
      <c r="R1960" t="str" cm="1">
        <f t="array" ref="R1960">_xlfn.IFS(Restaurant_Data[[#This Row],[Total Reservations]]&lt;=50, "Low", Restaurant_Data[[#This Row],[Total Reservations]]&lt;=100, "Medium", Restaurant_Data[[#This Row],[Total Reservations]]&lt;=200, "High")</f>
        <v>High</v>
      </c>
      <c r="S1960" s="4">
        <v>996812.34</v>
      </c>
      <c r="T1960" t="str" cm="1">
        <f t="array" ref="T1960">_xlfn.IFS(Restaurant_Data[[#This Row],[Revenue]]&lt;= 500000, "Low Income", Restaurant_Data[[#This Row],[Revenue]]&lt;=1000000, "Middle Income", Restaurant_Data[[#This Row],[Revenue]] &lt;= 2000000, "High Income")</f>
        <v>Middle Income</v>
      </c>
    </row>
    <row r="1961" spans="1:20" x14ac:dyDescent="0.35">
      <c r="A1961" s="1" t="s">
        <v>1988</v>
      </c>
      <c r="B1961" s="1" t="s">
        <v>19</v>
      </c>
      <c r="C1961" s="1" t="s">
        <v>20</v>
      </c>
      <c r="D1961">
        <v>4.0999999999999996</v>
      </c>
      <c r="E1961">
        <v>39</v>
      </c>
      <c r="F1961">
        <v>70.180000000000007</v>
      </c>
      <c r="G1961">
        <v>3601</v>
      </c>
      <c r="H1961">
        <v>40236</v>
      </c>
      <c r="I1961">
        <v>10</v>
      </c>
      <c r="J1961">
        <v>635</v>
      </c>
      <c r="K1961">
        <v>232.65</v>
      </c>
      <c r="L1961">
        <v>4.2</v>
      </c>
      <c r="M1961">
        <v>9.9</v>
      </c>
      <c r="N1961" s="1" t="s">
        <v>21</v>
      </c>
      <c r="O1961">
        <v>3</v>
      </c>
      <c r="P1961">
        <v>38</v>
      </c>
      <c r="Q1961">
        <v>41</v>
      </c>
      <c r="R1961" t="str" cm="1">
        <f t="array" ref="R1961">_xlfn.IFS(Restaurant_Data[[#This Row],[Total Reservations]]&lt;=50, "Low", Restaurant_Data[[#This Row],[Total Reservations]]&lt;=100, "Medium", Restaurant_Data[[#This Row],[Total Reservations]]&lt;=200, "High")</f>
        <v>Low</v>
      </c>
      <c r="S1961" s="4">
        <v>628018.06000000006</v>
      </c>
      <c r="T1961" t="str" cm="1">
        <f t="array" ref="T1961">_xlfn.IFS(Restaurant_Data[[#This Row],[Revenue]]&lt;= 500000, "Low Income", Restaurant_Data[[#This Row],[Revenue]]&lt;=1000000, "Middle Income", Restaurant_Data[[#This Row],[Revenue]] &lt;= 2000000, "High Income")</f>
        <v>Middle Income</v>
      </c>
    </row>
    <row r="1962" spans="1:20" x14ac:dyDescent="0.35">
      <c r="A1962" s="1" t="s">
        <v>1989</v>
      </c>
      <c r="B1962" s="1" t="s">
        <v>23</v>
      </c>
      <c r="C1962" s="1" t="s">
        <v>26</v>
      </c>
      <c r="D1962">
        <v>4.4000000000000004</v>
      </c>
      <c r="E1962">
        <v>74</v>
      </c>
      <c r="F1962">
        <v>47.06</v>
      </c>
      <c r="G1962">
        <v>3490</v>
      </c>
      <c r="H1962">
        <v>36246</v>
      </c>
      <c r="I1962">
        <v>13</v>
      </c>
      <c r="J1962">
        <v>127</v>
      </c>
      <c r="K1962">
        <v>202.72</v>
      </c>
      <c r="L1962">
        <v>8.5</v>
      </c>
      <c r="M1962">
        <v>8.1</v>
      </c>
      <c r="N1962" s="1" t="s">
        <v>21</v>
      </c>
      <c r="O1962">
        <v>33</v>
      </c>
      <c r="P1962">
        <v>48</v>
      </c>
      <c r="Q1962">
        <v>81</v>
      </c>
      <c r="R1962" t="str" cm="1">
        <f t="array" ref="R1962">_xlfn.IFS(Restaurant_Data[[#This Row],[Total Reservations]]&lt;=50, "Low", Restaurant_Data[[#This Row],[Total Reservations]]&lt;=100, "Medium", Restaurant_Data[[#This Row],[Total Reservations]]&lt;=200, "High")</f>
        <v>Medium</v>
      </c>
      <c r="S1962" s="4">
        <v>795067.52</v>
      </c>
      <c r="T1962" t="str" cm="1">
        <f t="array" ref="T1962">_xlfn.IFS(Restaurant_Data[[#This Row],[Revenue]]&lt;= 500000, "Low Income", Restaurant_Data[[#This Row],[Revenue]]&lt;=1000000, "Middle Income", Restaurant_Data[[#This Row],[Revenue]] &lt;= 2000000, "High Income")</f>
        <v>Middle Income</v>
      </c>
    </row>
    <row r="1963" spans="1:20" x14ac:dyDescent="0.35">
      <c r="A1963" s="1" t="s">
        <v>1990</v>
      </c>
      <c r="B1963" s="1" t="s">
        <v>19</v>
      </c>
      <c r="C1963" s="1" t="s">
        <v>37</v>
      </c>
      <c r="D1963">
        <v>3.4</v>
      </c>
      <c r="E1963">
        <v>36</v>
      </c>
      <c r="F1963">
        <v>60.73</v>
      </c>
      <c r="G1963">
        <v>2935</v>
      </c>
      <c r="H1963">
        <v>29322</v>
      </c>
      <c r="I1963">
        <v>2</v>
      </c>
      <c r="J1963">
        <v>941</v>
      </c>
      <c r="K1963">
        <v>117.17</v>
      </c>
      <c r="L1963">
        <v>5.6</v>
      </c>
      <c r="M1963">
        <v>7.5</v>
      </c>
      <c r="N1963" s="1" t="s">
        <v>21</v>
      </c>
      <c r="O1963">
        <v>31</v>
      </c>
      <c r="P1963">
        <v>27</v>
      </c>
      <c r="Q1963">
        <v>58</v>
      </c>
      <c r="R1963" t="str" cm="1">
        <f t="array" ref="R1963">_xlfn.IFS(Restaurant_Data[[#This Row],[Total Reservations]]&lt;=50, "Low", Restaurant_Data[[#This Row],[Total Reservations]]&lt;=100, "Medium", Restaurant_Data[[#This Row],[Total Reservations]]&lt;=200, "High")</f>
        <v>Medium</v>
      </c>
      <c r="S1963" s="4">
        <v>498618.26</v>
      </c>
      <c r="T1963" t="str" cm="1">
        <f t="array" ref="T1963">_xlfn.IFS(Restaurant_Data[[#This Row],[Revenue]]&lt;= 500000, "Low Income", Restaurant_Data[[#This Row],[Revenue]]&lt;=1000000, "Middle Income", Restaurant_Data[[#This Row],[Revenue]] &lt;= 2000000, "High Income")</f>
        <v>Low Income</v>
      </c>
    </row>
    <row r="1964" spans="1:20" x14ac:dyDescent="0.35">
      <c r="A1964" s="1" t="s">
        <v>1991</v>
      </c>
      <c r="B1964" s="1" t="s">
        <v>19</v>
      </c>
      <c r="C1964" s="1" t="s">
        <v>31</v>
      </c>
      <c r="D1964">
        <v>4.3</v>
      </c>
      <c r="E1964">
        <v>36</v>
      </c>
      <c r="F1964">
        <v>39.43</v>
      </c>
      <c r="G1964">
        <v>2478</v>
      </c>
      <c r="H1964">
        <v>24279</v>
      </c>
      <c r="I1964">
        <v>9</v>
      </c>
      <c r="J1964">
        <v>553</v>
      </c>
      <c r="K1964">
        <v>207.51</v>
      </c>
      <c r="L1964">
        <v>5.2</v>
      </c>
      <c r="M1964">
        <v>1</v>
      </c>
      <c r="N1964" s="1" t="s">
        <v>27</v>
      </c>
      <c r="O1964">
        <v>14</v>
      </c>
      <c r="P1964">
        <v>14</v>
      </c>
      <c r="Q1964">
        <v>28</v>
      </c>
      <c r="R1964" t="str" cm="1">
        <f t="array" ref="R1964">_xlfn.IFS(Restaurant_Data[[#This Row],[Total Reservations]]&lt;=50, "Low", Restaurant_Data[[#This Row],[Total Reservations]]&lt;=100, "Medium", Restaurant_Data[[#This Row],[Total Reservations]]&lt;=200, "High")</f>
        <v>Low</v>
      </c>
      <c r="S1964" s="4">
        <v>330107.11</v>
      </c>
      <c r="T1964" t="str" cm="1">
        <f t="array" ref="T1964">_xlfn.IFS(Restaurant_Data[[#This Row],[Revenue]]&lt;= 500000, "Low Income", Restaurant_Data[[#This Row],[Revenue]]&lt;=1000000, "Middle Income", Restaurant_Data[[#This Row],[Revenue]] &lt;= 2000000, "High Income")</f>
        <v>Low Income</v>
      </c>
    </row>
    <row r="1965" spans="1:20" x14ac:dyDescent="0.35">
      <c r="A1965" s="1" t="s">
        <v>1992</v>
      </c>
      <c r="B1965" s="1" t="s">
        <v>34</v>
      </c>
      <c r="C1965" s="1" t="s">
        <v>31</v>
      </c>
      <c r="D1965">
        <v>3.4</v>
      </c>
      <c r="E1965">
        <v>58</v>
      </c>
      <c r="F1965">
        <v>33.340000000000003</v>
      </c>
      <c r="G1965">
        <v>1183</v>
      </c>
      <c r="H1965">
        <v>12607</v>
      </c>
      <c r="I1965">
        <v>7</v>
      </c>
      <c r="J1965">
        <v>723</v>
      </c>
      <c r="K1965">
        <v>127.18</v>
      </c>
      <c r="L1965">
        <v>4.2</v>
      </c>
      <c r="M1965">
        <v>3.8</v>
      </c>
      <c r="N1965" s="1" t="s">
        <v>27</v>
      </c>
      <c r="O1965">
        <v>14</v>
      </c>
      <c r="P1965">
        <v>23</v>
      </c>
      <c r="Q1965">
        <v>37</v>
      </c>
      <c r="R1965" t="str" cm="1">
        <f t="array" ref="R1965">_xlfn.IFS(Restaurant_Data[[#This Row],[Total Reservations]]&lt;=50, "Low", Restaurant_Data[[#This Row],[Total Reservations]]&lt;=100, "Medium", Restaurant_Data[[#This Row],[Total Reservations]]&lt;=200, "High")</f>
        <v>Low</v>
      </c>
      <c r="S1965" s="4">
        <v>439569.11</v>
      </c>
      <c r="T1965" t="str" cm="1">
        <f t="array" ref="T1965">_xlfn.IFS(Restaurant_Data[[#This Row],[Revenue]]&lt;= 500000, "Low Income", Restaurant_Data[[#This Row],[Revenue]]&lt;=1000000, "Middle Income", Restaurant_Data[[#This Row],[Revenue]] &lt;= 2000000, "High Income")</f>
        <v>Low Income</v>
      </c>
    </row>
    <row r="1966" spans="1:20" x14ac:dyDescent="0.35">
      <c r="A1966" s="1" t="s">
        <v>1993</v>
      </c>
      <c r="B1966" s="1" t="s">
        <v>23</v>
      </c>
      <c r="C1966" s="1" t="s">
        <v>37</v>
      </c>
      <c r="D1966">
        <v>4.2</v>
      </c>
      <c r="E1966">
        <v>84</v>
      </c>
      <c r="F1966">
        <v>63.92</v>
      </c>
      <c r="G1966">
        <v>7864</v>
      </c>
      <c r="H1966">
        <v>81908</v>
      </c>
      <c r="I1966">
        <v>10</v>
      </c>
      <c r="J1966">
        <v>748</v>
      </c>
      <c r="K1966">
        <v>110.85</v>
      </c>
      <c r="L1966">
        <v>7.1</v>
      </c>
      <c r="M1966">
        <v>9.3000000000000007</v>
      </c>
      <c r="N1966" s="1" t="s">
        <v>27</v>
      </c>
      <c r="O1966">
        <v>63</v>
      </c>
      <c r="P1966">
        <v>68</v>
      </c>
      <c r="Q1966">
        <v>131</v>
      </c>
      <c r="R1966" t="str" cm="1">
        <f t="array" ref="R1966">_xlfn.IFS(Restaurant_Data[[#This Row],[Total Reservations]]&lt;=50, "Low", Restaurant_Data[[#This Row],[Total Reservations]]&lt;=100, "Medium", Restaurant_Data[[#This Row],[Total Reservations]]&lt;=200, "High")</f>
        <v>High</v>
      </c>
      <c r="S1966" s="4">
        <v>1219833.24</v>
      </c>
      <c r="T1966" t="str" cm="1">
        <f t="array" ref="T1966">_xlfn.IFS(Restaurant_Data[[#This Row],[Revenue]]&lt;= 500000, "Low Income", Restaurant_Data[[#This Row],[Revenue]]&lt;=1000000, "Middle Income", Restaurant_Data[[#This Row],[Revenue]] &lt;= 2000000, "High Income")</f>
        <v>High Income</v>
      </c>
    </row>
    <row r="1967" spans="1:20" x14ac:dyDescent="0.35">
      <c r="A1967" s="1" t="s">
        <v>1994</v>
      </c>
      <c r="B1967" s="1" t="s">
        <v>34</v>
      </c>
      <c r="C1967" s="1" t="s">
        <v>24</v>
      </c>
      <c r="D1967">
        <v>3.8</v>
      </c>
      <c r="E1967">
        <v>55</v>
      </c>
      <c r="F1967">
        <v>35.020000000000003</v>
      </c>
      <c r="G1967">
        <v>1335</v>
      </c>
      <c r="H1967">
        <v>20431</v>
      </c>
      <c r="I1967">
        <v>12</v>
      </c>
      <c r="J1967">
        <v>745</v>
      </c>
      <c r="K1967">
        <v>235.29</v>
      </c>
      <c r="L1967">
        <v>6.4</v>
      </c>
      <c r="M1967">
        <v>4.3</v>
      </c>
      <c r="N1967" s="1" t="s">
        <v>27</v>
      </c>
      <c r="O1967">
        <v>16</v>
      </c>
      <c r="P1967">
        <v>5</v>
      </c>
      <c r="Q1967">
        <v>21</v>
      </c>
      <c r="R1967" t="str" cm="1">
        <f t="array" ref="R1967">_xlfn.IFS(Restaurant_Data[[#This Row],[Total Reservations]]&lt;=50, "Low", Restaurant_Data[[#This Row],[Total Reservations]]&lt;=100, "Medium", Restaurant_Data[[#This Row],[Total Reservations]]&lt;=200, "High")</f>
        <v>Low</v>
      </c>
      <c r="S1967" s="4">
        <v>444415.37</v>
      </c>
      <c r="T1967" t="str" cm="1">
        <f t="array" ref="T1967">_xlfn.IFS(Restaurant_Data[[#This Row],[Revenue]]&lt;= 500000, "Low Income", Restaurant_Data[[#This Row],[Revenue]]&lt;=1000000, "Middle Income", Restaurant_Data[[#This Row],[Revenue]] &lt;= 2000000, "High Income")</f>
        <v>Low Income</v>
      </c>
    </row>
    <row r="1968" spans="1:20" x14ac:dyDescent="0.35">
      <c r="A1968" s="1" t="s">
        <v>1995</v>
      </c>
      <c r="B1968" s="1" t="s">
        <v>23</v>
      </c>
      <c r="C1968" s="1" t="s">
        <v>42</v>
      </c>
      <c r="D1968">
        <v>4.3</v>
      </c>
      <c r="E1968">
        <v>85</v>
      </c>
      <c r="F1968">
        <v>35.799999999999997</v>
      </c>
      <c r="G1968">
        <v>6021</v>
      </c>
      <c r="H1968">
        <v>60100</v>
      </c>
      <c r="I1968">
        <v>11</v>
      </c>
      <c r="J1968">
        <v>263</v>
      </c>
      <c r="K1968">
        <v>252.28</v>
      </c>
      <c r="L1968">
        <v>4.4000000000000004</v>
      </c>
      <c r="M1968">
        <v>4</v>
      </c>
      <c r="N1968" s="1" t="s">
        <v>21</v>
      </c>
      <c r="O1968">
        <v>41</v>
      </c>
      <c r="P1968">
        <v>59</v>
      </c>
      <c r="Q1968">
        <v>100</v>
      </c>
      <c r="R1968" t="str" cm="1">
        <f t="array" ref="R1968">_xlfn.IFS(Restaurant_Data[[#This Row],[Total Reservations]]&lt;=50, "Low", Restaurant_Data[[#This Row],[Total Reservations]]&lt;=100, "Medium", Restaurant_Data[[#This Row],[Total Reservations]]&lt;=200, "High")</f>
        <v>Medium</v>
      </c>
      <c r="S1968" s="4">
        <v>697759.5</v>
      </c>
      <c r="T1968" t="str" cm="1">
        <f t="array" ref="T1968">_xlfn.IFS(Restaurant_Data[[#This Row],[Revenue]]&lt;= 500000, "Low Income", Restaurant_Data[[#This Row],[Revenue]]&lt;=1000000, "Middle Income", Restaurant_Data[[#This Row],[Revenue]] &lt;= 2000000, "High Income")</f>
        <v>Middle Income</v>
      </c>
    </row>
    <row r="1969" spans="1:20" x14ac:dyDescent="0.35">
      <c r="A1969" s="1" t="s">
        <v>1996</v>
      </c>
      <c r="B1969" s="1" t="s">
        <v>19</v>
      </c>
      <c r="C1969" s="1" t="s">
        <v>26</v>
      </c>
      <c r="D1969">
        <v>5</v>
      </c>
      <c r="E1969">
        <v>36</v>
      </c>
      <c r="F1969">
        <v>53.32</v>
      </c>
      <c r="G1969">
        <v>4066</v>
      </c>
      <c r="H1969">
        <v>46858</v>
      </c>
      <c r="I1969">
        <v>4</v>
      </c>
      <c r="J1969">
        <v>958</v>
      </c>
      <c r="K1969">
        <v>206.43</v>
      </c>
      <c r="L1969">
        <v>7.9</v>
      </c>
      <c r="M1969">
        <v>5.8</v>
      </c>
      <c r="N1969" s="1" t="s">
        <v>27</v>
      </c>
      <c r="O1969">
        <v>29</v>
      </c>
      <c r="P1969">
        <v>4</v>
      </c>
      <c r="Q1969">
        <v>33</v>
      </c>
      <c r="R1969" t="str" cm="1">
        <f t="array" ref="R1969">_xlfn.IFS(Restaurant_Data[[#This Row],[Total Reservations]]&lt;=50, "Low", Restaurant_Data[[#This Row],[Total Reservations]]&lt;=100, "Medium", Restaurant_Data[[#This Row],[Total Reservations]]&lt;=200, "High")</f>
        <v>Low</v>
      </c>
      <c r="S1969" s="4">
        <v>443342.34</v>
      </c>
      <c r="T1969" t="str" cm="1">
        <f t="array" ref="T1969">_xlfn.IFS(Restaurant_Data[[#This Row],[Revenue]]&lt;= 500000, "Low Income", Restaurant_Data[[#This Row],[Revenue]]&lt;=1000000, "Middle Income", Restaurant_Data[[#This Row],[Revenue]] &lt;= 2000000, "High Income")</f>
        <v>Low Income</v>
      </c>
    </row>
    <row r="1970" spans="1:20" x14ac:dyDescent="0.35">
      <c r="A1970" s="1" t="s">
        <v>1997</v>
      </c>
      <c r="B1970" s="1" t="s">
        <v>19</v>
      </c>
      <c r="C1970" s="1" t="s">
        <v>26</v>
      </c>
      <c r="D1970">
        <v>4.9000000000000004</v>
      </c>
      <c r="E1970">
        <v>44</v>
      </c>
      <c r="F1970">
        <v>47.81</v>
      </c>
      <c r="G1970">
        <v>4077</v>
      </c>
      <c r="H1970">
        <v>46701</v>
      </c>
      <c r="I1970">
        <v>12</v>
      </c>
      <c r="J1970">
        <v>228</v>
      </c>
      <c r="K1970">
        <v>246.04</v>
      </c>
      <c r="L1970">
        <v>4.4000000000000004</v>
      </c>
      <c r="M1970">
        <v>5</v>
      </c>
      <c r="N1970" s="1" t="s">
        <v>27</v>
      </c>
      <c r="O1970">
        <v>35</v>
      </c>
      <c r="P1970">
        <v>24</v>
      </c>
      <c r="Q1970">
        <v>59</v>
      </c>
      <c r="R1970" t="str" cm="1">
        <f t="array" ref="R1970">_xlfn.IFS(Restaurant_Data[[#This Row],[Total Reservations]]&lt;=50, "Low", Restaurant_Data[[#This Row],[Total Reservations]]&lt;=100, "Medium", Restaurant_Data[[#This Row],[Total Reservations]]&lt;=200, "High")</f>
        <v>Medium</v>
      </c>
      <c r="S1970" s="4">
        <v>489124.5</v>
      </c>
      <c r="T1970" t="str" cm="1">
        <f t="array" ref="T1970">_xlfn.IFS(Restaurant_Data[[#This Row],[Revenue]]&lt;= 500000, "Low Income", Restaurant_Data[[#This Row],[Revenue]]&lt;=1000000, "Middle Income", Restaurant_Data[[#This Row],[Revenue]] &lt;= 2000000, "High Income")</f>
        <v>Low Income</v>
      </c>
    </row>
    <row r="1971" spans="1:20" x14ac:dyDescent="0.35">
      <c r="A1971" s="1" t="s">
        <v>1998</v>
      </c>
      <c r="B1971" s="1" t="s">
        <v>23</v>
      </c>
      <c r="C1971" s="1" t="s">
        <v>26</v>
      </c>
      <c r="D1971">
        <v>3</v>
      </c>
      <c r="E1971">
        <v>71</v>
      </c>
      <c r="F1971">
        <v>46.93</v>
      </c>
      <c r="G1971">
        <v>3506</v>
      </c>
      <c r="H1971">
        <v>38400</v>
      </c>
      <c r="I1971">
        <v>12</v>
      </c>
      <c r="J1971">
        <v>620</v>
      </c>
      <c r="K1971">
        <v>141.43</v>
      </c>
      <c r="L1971">
        <v>6.3</v>
      </c>
      <c r="M1971">
        <v>8.6999999999999993</v>
      </c>
      <c r="N1971" s="1" t="s">
        <v>21</v>
      </c>
      <c r="O1971">
        <v>12</v>
      </c>
      <c r="P1971">
        <v>39</v>
      </c>
      <c r="Q1971">
        <v>51</v>
      </c>
      <c r="R1971" t="str" cm="1">
        <f t="array" ref="R1971">_xlfn.IFS(Restaurant_Data[[#This Row],[Total Reservations]]&lt;=50, "Low", Restaurant_Data[[#This Row],[Total Reservations]]&lt;=100, "Medium", Restaurant_Data[[#This Row],[Total Reservations]]&lt;=200, "High")</f>
        <v>Medium</v>
      </c>
      <c r="S1971" s="4">
        <v>760027</v>
      </c>
      <c r="T1971" t="str" cm="1">
        <f t="array" ref="T1971">_xlfn.IFS(Restaurant_Data[[#This Row],[Revenue]]&lt;= 500000, "Low Income", Restaurant_Data[[#This Row],[Revenue]]&lt;=1000000, "Middle Income", Restaurant_Data[[#This Row],[Revenue]] &lt;= 2000000, "High Income")</f>
        <v>Middle Income</v>
      </c>
    </row>
    <row r="1972" spans="1:20" x14ac:dyDescent="0.35">
      <c r="A1972" s="1" t="s">
        <v>1999</v>
      </c>
      <c r="B1972" s="1" t="s">
        <v>34</v>
      </c>
      <c r="C1972" s="1" t="s">
        <v>37</v>
      </c>
      <c r="D1972">
        <v>4.8</v>
      </c>
      <c r="E1972">
        <v>57</v>
      </c>
      <c r="F1972">
        <v>61.61</v>
      </c>
      <c r="G1972">
        <v>1725</v>
      </c>
      <c r="H1972">
        <v>25333</v>
      </c>
      <c r="I1972">
        <v>8</v>
      </c>
      <c r="J1972">
        <v>879</v>
      </c>
      <c r="K1972">
        <v>67.95</v>
      </c>
      <c r="L1972">
        <v>4.5</v>
      </c>
      <c r="M1972">
        <v>1.7</v>
      </c>
      <c r="N1972" s="1" t="s">
        <v>21</v>
      </c>
      <c r="O1972">
        <v>5</v>
      </c>
      <c r="P1972">
        <v>6</v>
      </c>
      <c r="Q1972">
        <v>11</v>
      </c>
      <c r="R1972" t="str" cm="1">
        <f t="array" ref="R1972">_xlfn.IFS(Restaurant_Data[[#This Row],[Total Reservations]]&lt;=50, "Low", Restaurant_Data[[#This Row],[Total Reservations]]&lt;=100, "Medium", Restaurant_Data[[#This Row],[Total Reservations]]&lt;=200, "High")</f>
        <v>Low</v>
      </c>
      <c r="S1972" s="4">
        <v>786467.49</v>
      </c>
      <c r="T1972" t="str" cm="1">
        <f t="array" ref="T1972">_xlfn.IFS(Restaurant_Data[[#This Row],[Revenue]]&lt;= 500000, "Low Income", Restaurant_Data[[#This Row],[Revenue]]&lt;=1000000, "Middle Income", Restaurant_Data[[#This Row],[Revenue]] &lt;= 2000000, "High Income")</f>
        <v>Middle Income</v>
      </c>
    </row>
    <row r="1973" spans="1:20" x14ac:dyDescent="0.35">
      <c r="A1973" s="1" t="s">
        <v>2000</v>
      </c>
      <c r="B1973" s="1" t="s">
        <v>34</v>
      </c>
      <c r="C1973" s="1" t="s">
        <v>24</v>
      </c>
      <c r="D1973">
        <v>3.1</v>
      </c>
      <c r="E1973">
        <v>61</v>
      </c>
      <c r="F1973">
        <v>32.76</v>
      </c>
      <c r="G1973">
        <v>1880</v>
      </c>
      <c r="H1973">
        <v>25031</v>
      </c>
      <c r="I1973">
        <v>14</v>
      </c>
      <c r="J1973">
        <v>78</v>
      </c>
      <c r="K1973">
        <v>201.22</v>
      </c>
      <c r="L1973">
        <v>2.1</v>
      </c>
      <c r="M1973">
        <v>6.9</v>
      </c>
      <c r="N1973" s="1" t="s">
        <v>27</v>
      </c>
      <c r="O1973">
        <v>30</v>
      </c>
      <c r="P1973">
        <v>55</v>
      </c>
      <c r="Q1973">
        <v>85</v>
      </c>
      <c r="R1973" t="str" cm="1">
        <f t="array" ref="R1973">_xlfn.IFS(Restaurant_Data[[#This Row],[Total Reservations]]&lt;=50, "Low", Restaurant_Data[[#This Row],[Total Reservations]]&lt;=100, "Medium", Restaurant_Data[[#This Row],[Total Reservations]]&lt;=200, "High")</f>
        <v>Medium</v>
      </c>
      <c r="S1973" s="4">
        <v>463152.99</v>
      </c>
      <c r="T1973" t="str" cm="1">
        <f t="array" ref="T1973">_xlfn.IFS(Restaurant_Data[[#This Row],[Revenue]]&lt;= 500000, "Low Income", Restaurant_Data[[#This Row],[Revenue]]&lt;=1000000, "Middle Income", Restaurant_Data[[#This Row],[Revenue]] &lt;= 2000000, "High Income")</f>
        <v>Low Income</v>
      </c>
    </row>
    <row r="1974" spans="1:20" x14ac:dyDescent="0.35">
      <c r="A1974" s="1" t="s">
        <v>2001</v>
      </c>
      <c r="B1974" s="1" t="s">
        <v>34</v>
      </c>
      <c r="C1974" s="1" t="s">
        <v>20</v>
      </c>
      <c r="D1974">
        <v>4.9000000000000004</v>
      </c>
      <c r="E1974">
        <v>60</v>
      </c>
      <c r="F1974">
        <v>69.34</v>
      </c>
      <c r="G1974">
        <v>4126</v>
      </c>
      <c r="H1974">
        <v>41749</v>
      </c>
      <c r="I1974">
        <v>7</v>
      </c>
      <c r="J1974">
        <v>654</v>
      </c>
      <c r="K1974">
        <v>113.99</v>
      </c>
      <c r="L1974">
        <v>2.5</v>
      </c>
      <c r="M1974">
        <v>7.3</v>
      </c>
      <c r="N1974" s="1" t="s">
        <v>27</v>
      </c>
      <c r="O1974">
        <v>19</v>
      </c>
      <c r="P1974">
        <v>30</v>
      </c>
      <c r="Q1974">
        <v>49</v>
      </c>
      <c r="R1974" t="str" cm="1">
        <f t="array" ref="R1974">_xlfn.IFS(Restaurant_Data[[#This Row],[Total Reservations]]&lt;=50, "Low", Restaurant_Data[[#This Row],[Total Reservations]]&lt;=100, "Medium", Restaurant_Data[[#This Row],[Total Reservations]]&lt;=200, "High")</f>
        <v>Low</v>
      </c>
      <c r="S1974" s="4">
        <v>936009.71</v>
      </c>
      <c r="T1974" t="str" cm="1">
        <f t="array" ref="T1974">_xlfn.IFS(Restaurant_Data[[#This Row],[Revenue]]&lt;= 500000, "Low Income", Restaurant_Data[[#This Row],[Revenue]]&lt;=1000000, "Middle Income", Restaurant_Data[[#This Row],[Revenue]] &lt;= 2000000, "High Income")</f>
        <v>Middle Income</v>
      </c>
    </row>
    <row r="1975" spans="1:20" x14ac:dyDescent="0.35">
      <c r="A1975" s="1" t="s">
        <v>2002</v>
      </c>
      <c r="B1975" s="1" t="s">
        <v>34</v>
      </c>
      <c r="C1975" s="1" t="s">
        <v>31</v>
      </c>
      <c r="D1975">
        <v>3.6</v>
      </c>
      <c r="E1975">
        <v>55</v>
      </c>
      <c r="F1975">
        <v>30.43</v>
      </c>
      <c r="G1975">
        <v>1862</v>
      </c>
      <c r="H1975">
        <v>20858</v>
      </c>
      <c r="I1975">
        <v>3</v>
      </c>
      <c r="J1975">
        <v>111</v>
      </c>
      <c r="K1975">
        <v>244.37</v>
      </c>
      <c r="L1975">
        <v>6.9</v>
      </c>
      <c r="M1975">
        <v>8.9</v>
      </c>
      <c r="N1975" s="1" t="s">
        <v>21</v>
      </c>
      <c r="O1975">
        <v>15</v>
      </c>
      <c r="P1975">
        <v>2</v>
      </c>
      <c r="Q1975">
        <v>17</v>
      </c>
      <c r="R1975" t="str" cm="1">
        <f t="array" ref="R1975">_xlfn.IFS(Restaurant_Data[[#This Row],[Total Reservations]]&lt;=50, "Low", Restaurant_Data[[#This Row],[Total Reservations]]&lt;=100, "Medium", Restaurant_Data[[#This Row],[Total Reservations]]&lt;=200, "High")</f>
        <v>Low</v>
      </c>
      <c r="S1975" s="4">
        <v>382004.56</v>
      </c>
      <c r="T1975" t="str" cm="1">
        <f t="array" ref="T1975">_xlfn.IFS(Restaurant_Data[[#This Row],[Revenue]]&lt;= 500000, "Low Income", Restaurant_Data[[#This Row],[Revenue]]&lt;=1000000, "Middle Income", Restaurant_Data[[#This Row],[Revenue]] &lt;= 2000000, "High Income")</f>
        <v>Low Income</v>
      </c>
    </row>
    <row r="1976" spans="1:20" x14ac:dyDescent="0.35">
      <c r="A1976" s="1" t="s">
        <v>2003</v>
      </c>
      <c r="B1976" s="1" t="s">
        <v>19</v>
      </c>
      <c r="C1976" s="1" t="s">
        <v>37</v>
      </c>
      <c r="D1976">
        <v>3.8</v>
      </c>
      <c r="E1976">
        <v>49</v>
      </c>
      <c r="F1976">
        <v>65</v>
      </c>
      <c r="G1976">
        <v>3595</v>
      </c>
      <c r="H1976">
        <v>38064</v>
      </c>
      <c r="I1976">
        <v>19</v>
      </c>
      <c r="J1976">
        <v>184</v>
      </c>
      <c r="K1976">
        <v>139.53</v>
      </c>
      <c r="L1976">
        <v>8.3000000000000007</v>
      </c>
      <c r="M1976">
        <v>4.7</v>
      </c>
      <c r="N1976" s="1" t="s">
        <v>21</v>
      </c>
      <c r="O1976">
        <v>19</v>
      </c>
      <c r="P1976">
        <v>17</v>
      </c>
      <c r="Q1976">
        <v>36</v>
      </c>
      <c r="R1976" t="str" cm="1">
        <f t="array" ref="R1976">_xlfn.IFS(Restaurant_Data[[#This Row],[Total Reservations]]&lt;=50, "Low", Restaurant_Data[[#This Row],[Total Reservations]]&lt;=100, "Medium", Restaurant_Data[[#This Row],[Total Reservations]]&lt;=200, "High")</f>
        <v>Low</v>
      </c>
      <c r="S1976" s="4">
        <v>733018.7</v>
      </c>
      <c r="T1976" t="str" cm="1">
        <f t="array" ref="T1976">_xlfn.IFS(Restaurant_Data[[#This Row],[Revenue]]&lt;= 500000, "Low Income", Restaurant_Data[[#This Row],[Revenue]]&lt;=1000000, "Middle Income", Restaurant_Data[[#This Row],[Revenue]] &lt;= 2000000, "High Income")</f>
        <v>Middle Income</v>
      </c>
    </row>
    <row r="1977" spans="1:20" x14ac:dyDescent="0.35">
      <c r="A1977" s="1" t="s">
        <v>2004</v>
      </c>
      <c r="B1977" s="1" t="s">
        <v>19</v>
      </c>
      <c r="C1977" s="1" t="s">
        <v>20</v>
      </c>
      <c r="D1977">
        <v>3.2</v>
      </c>
      <c r="E1977">
        <v>42</v>
      </c>
      <c r="F1977">
        <v>73.040000000000006</v>
      </c>
      <c r="G1977">
        <v>1777</v>
      </c>
      <c r="H1977">
        <v>16755</v>
      </c>
      <c r="I1977">
        <v>14</v>
      </c>
      <c r="J1977">
        <v>477</v>
      </c>
      <c r="K1977">
        <v>217.67</v>
      </c>
      <c r="L1977">
        <v>5.2</v>
      </c>
      <c r="M1977">
        <v>3.7</v>
      </c>
      <c r="N1977" s="1" t="s">
        <v>27</v>
      </c>
      <c r="O1977">
        <v>1</v>
      </c>
      <c r="P1977">
        <v>28</v>
      </c>
      <c r="Q1977">
        <v>29</v>
      </c>
      <c r="R1977" t="str" cm="1">
        <f t="array" ref="R1977">_xlfn.IFS(Restaurant_Data[[#This Row],[Total Reservations]]&lt;=50, "Low", Restaurant_Data[[#This Row],[Total Reservations]]&lt;=100, "Medium", Restaurant_Data[[#This Row],[Total Reservations]]&lt;=200, "High")</f>
        <v>Low</v>
      </c>
      <c r="S1977" s="4">
        <v>696847.33</v>
      </c>
      <c r="T1977" t="str" cm="1">
        <f t="array" ref="T1977">_xlfn.IFS(Restaurant_Data[[#This Row],[Revenue]]&lt;= 500000, "Low Income", Restaurant_Data[[#This Row],[Revenue]]&lt;=1000000, "Middle Income", Restaurant_Data[[#This Row],[Revenue]] &lt;= 2000000, "High Income")</f>
        <v>Middle Income</v>
      </c>
    </row>
    <row r="1978" spans="1:20" x14ac:dyDescent="0.35">
      <c r="A1978" s="1" t="s">
        <v>2005</v>
      </c>
      <c r="B1978" s="1" t="s">
        <v>19</v>
      </c>
      <c r="C1978" s="1" t="s">
        <v>31</v>
      </c>
      <c r="D1978">
        <v>3.2</v>
      </c>
      <c r="E1978">
        <v>45</v>
      </c>
      <c r="F1978">
        <v>32.99</v>
      </c>
      <c r="G1978">
        <v>1549</v>
      </c>
      <c r="H1978">
        <v>21765</v>
      </c>
      <c r="I1978">
        <v>19</v>
      </c>
      <c r="J1978">
        <v>183</v>
      </c>
      <c r="K1978">
        <v>188.22</v>
      </c>
      <c r="L1978">
        <v>3.9</v>
      </c>
      <c r="M1978">
        <v>6.6</v>
      </c>
      <c r="N1978" s="1" t="s">
        <v>27</v>
      </c>
      <c r="O1978">
        <v>15</v>
      </c>
      <c r="P1978">
        <v>0</v>
      </c>
      <c r="Q1978">
        <v>15</v>
      </c>
      <c r="R1978" t="str" cm="1">
        <f t="array" ref="R1978">_xlfn.IFS(Restaurant_Data[[#This Row],[Total Reservations]]&lt;=50, "Low", Restaurant_Data[[#This Row],[Total Reservations]]&lt;=100, "Medium", Restaurant_Data[[#This Row],[Total Reservations]]&lt;=200, "High")</f>
        <v>Low</v>
      </c>
      <c r="S1978" s="4">
        <v>353639.05</v>
      </c>
      <c r="T1978" t="str" cm="1">
        <f t="array" ref="T1978">_xlfn.IFS(Restaurant_Data[[#This Row],[Revenue]]&lt;= 500000, "Low Income", Restaurant_Data[[#This Row],[Revenue]]&lt;=1000000, "Middle Income", Restaurant_Data[[#This Row],[Revenue]] &lt;= 2000000, "High Income")</f>
        <v>Low Income</v>
      </c>
    </row>
    <row r="1979" spans="1:20" x14ac:dyDescent="0.35">
      <c r="A1979" s="1" t="s">
        <v>2006</v>
      </c>
      <c r="B1979" s="1" t="s">
        <v>19</v>
      </c>
      <c r="C1979" s="1" t="s">
        <v>31</v>
      </c>
      <c r="D1979">
        <v>4.5</v>
      </c>
      <c r="E1979">
        <v>37</v>
      </c>
      <c r="F1979">
        <v>35.47</v>
      </c>
      <c r="G1979">
        <v>3600</v>
      </c>
      <c r="H1979">
        <v>39545</v>
      </c>
      <c r="I1979">
        <v>10</v>
      </c>
      <c r="J1979">
        <v>532</v>
      </c>
      <c r="K1979">
        <v>254.37</v>
      </c>
      <c r="L1979">
        <v>4</v>
      </c>
      <c r="M1979">
        <v>7.5</v>
      </c>
      <c r="N1979" s="1" t="s">
        <v>21</v>
      </c>
      <c r="O1979">
        <v>34</v>
      </c>
      <c r="P1979">
        <v>28</v>
      </c>
      <c r="Q1979">
        <v>62</v>
      </c>
      <c r="R1979" t="str" cm="1">
        <f t="array" ref="R1979">_xlfn.IFS(Restaurant_Data[[#This Row],[Total Reservations]]&lt;=50, "Low", Restaurant_Data[[#This Row],[Total Reservations]]&lt;=100, "Medium", Restaurant_Data[[#This Row],[Total Reservations]]&lt;=200, "High")</f>
        <v>Medium</v>
      </c>
      <c r="S1979" s="4">
        <v>313803.8</v>
      </c>
      <c r="T1979" t="str" cm="1">
        <f t="array" ref="T1979">_xlfn.IFS(Restaurant_Data[[#This Row],[Revenue]]&lt;= 500000, "Low Income", Restaurant_Data[[#This Row],[Revenue]]&lt;=1000000, "Middle Income", Restaurant_Data[[#This Row],[Revenue]] &lt;= 2000000, "High Income")</f>
        <v>Low Income</v>
      </c>
    </row>
    <row r="1980" spans="1:20" x14ac:dyDescent="0.35">
      <c r="A1980" s="1" t="s">
        <v>2007</v>
      </c>
      <c r="B1980" s="1" t="s">
        <v>19</v>
      </c>
      <c r="C1980" s="1" t="s">
        <v>24</v>
      </c>
      <c r="D1980">
        <v>4.9000000000000004</v>
      </c>
      <c r="E1980">
        <v>46</v>
      </c>
      <c r="F1980">
        <v>25.31</v>
      </c>
      <c r="G1980">
        <v>3460</v>
      </c>
      <c r="H1980">
        <v>38284</v>
      </c>
      <c r="I1980">
        <v>12</v>
      </c>
      <c r="J1980">
        <v>879</v>
      </c>
      <c r="K1980">
        <v>258.08</v>
      </c>
      <c r="L1980">
        <v>6.4</v>
      </c>
      <c r="M1980">
        <v>2.5</v>
      </c>
      <c r="N1980" s="1" t="s">
        <v>21</v>
      </c>
      <c r="O1980">
        <v>18</v>
      </c>
      <c r="P1980">
        <v>39</v>
      </c>
      <c r="Q1980">
        <v>57</v>
      </c>
      <c r="R1980" t="str" cm="1">
        <f t="array" ref="R1980">_xlfn.IFS(Restaurant_Data[[#This Row],[Total Reservations]]&lt;=50, "Low", Restaurant_Data[[#This Row],[Total Reservations]]&lt;=100, "Medium", Restaurant_Data[[#This Row],[Total Reservations]]&lt;=200, "High")</f>
        <v>Medium</v>
      </c>
      <c r="S1980" s="4">
        <v>281727.81</v>
      </c>
      <c r="T1980" t="str" cm="1">
        <f t="array" ref="T1980">_xlfn.IFS(Restaurant_Data[[#This Row],[Revenue]]&lt;= 500000, "Low Income", Restaurant_Data[[#This Row],[Revenue]]&lt;=1000000, "Middle Income", Restaurant_Data[[#This Row],[Revenue]] &lt;= 2000000, "High Income")</f>
        <v>Low Income</v>
      </c>
    </row>
    <row r="1981" spans="1:20" x14ac:dyDescent="0.35">
      <c r="A1981" s="1" t="s">
        <v>2008</v>
      </c>
      <c r="B1981" s="1" t="s">
        <v>34</v>
      </c>
      <c r="C1981" s="1" t="s">
        <v>42</v>
      </c>
      <c r="D1981">
        <v>4.2</v>
      </c>
      <c r="E1981">
        <v>62</v>
      </c>
      <c r="F1981">
        <v>38.729999999999997</v>
      </c>
      <c r="G1981">
        <v>2885</v>
      </c>
      <c r="H1981">
        <v>29227</v>
      </c>
      <c r="I1981">
        <v>18</v>
      </c>
      <c r="J1981">
        <v>790</v>
      </c>
      <c r="K1981">
        <v>67.069999999999993</v>
      </c>
      <c r="L1981">
        <v>5.2</v>
      </c>
      <c r="M1981">
        <v>2.4</v>
      </c>
      <c r="N1981" s="1" t="s">
        <v>21</v>
      </c>
      <c r="O1981">
        <v>60</v>
      </c>
      <c r="P1981">
        <v>32</v>
      </c>
      <c r="Q1981">
        <v>92</v>
      </c>
      <c r="R1981" t="str" cm="1">
        <f t="array" ref="R1981">_xlfn.IFS(Restaurant_Data[[#This Row],[Total Reservations]]&lt;=50, "Low", Restaurant_Data[[#This Row],[Total Reservations]]&lt;=100, "Medium", Restaurant_Data[[#This Row],[Total Reservations]]&lt;=200, "High")</f>
        <v>Medium</v>
      </c>
      <c r="S1981" s="4">
        <v>558607.94999999995</v>
      </c>
      <c r="T1981" t="str" cm="1">
        <f t="array" ref="T1981">_xlfn.IFS(Restaurant_Data[[#This Row],[Revenue]]&lt;= 500000, "Low Income", Restaurant_Data[[#This Row],[Revenue]]&lt;=1000000, "Middle Income", Restaurant_Data[[#This Row],[Revenue]] &lt;= 2000000, "High Income")</f>
        <v>Middle Income</v>
      </c>
    </row>
    <row r="1982" spans="1:20" x14ac:dyDescent="0.35">
      <c r="A1982" s="1" t="s">
        <v>2009</v>
      </c>
      <c r="B1982" s="1" t="s">
        <v>34</v>
      </c>
      <c r="C1982" s="1" t="s">
        <v>26</v>
      </c>
      <c r="D1982">
        <v>4.4000000000000004</v>
      </c>
      <c r="E1982">
        <v>53</v>
      </c>
      <c r="F1982">
        <v>50.75</v>
      </c>
      <c r="G1982">
        <v>2104</v>
      </c>
      <c r="H1982">
        <v>21717</v>
      </c>
      <c r="I1982">
        <v>19</v>
      </c>
      <c r="J1982">
        <v>117</v>
      </c>
      <c r="K1982">
        <v>123.78</v>
      </c>
      <c r="L1982">
        <v>1</v>
      </c>
      <c r="M1982">
        <v>3.4</v>
      </c>
      <c r="N1982" s="1" t="s">
        <v>21</v>
      </c>
      <c r="O1982">
        <v>38</v>
      </c>
      <c r="P1982">
        <v>46</v>
      </c>
      <c r="Q1982">
        <v>84</v>
      </c>
      <c r="R1982" t="str" cm="1">
        <f t="array" ref="R1982">_xlfn.IFS(Restaurant_Data[[#This Row],[Total Reservations]]&lt;=50, "Low", Restaurant_Data[[#This Row],[Total Reservations]]&lt;=100, "Medium", Restaurant_Data[[#This Row],[Total Reservations]]&lt;=200, "High")</f>
        <v>Medium</v>
      </c>
      <c r="S1982" s="4">
        <v>618994.1</v>
      </c>
      <c r="T1982" t="str" cm="1">
        <f t="array" ref="T1982">_xlfn.IFS(Restaurant_Data[[#This Row],[Revenue]]&lt;= 500000, "Low Income", Restaurant_Data[[#This Row],[Revenue]]&lt;=1000000, "Middle Income", Restaurant_Data[[#This Row],[Revenue]] &lt;= 2000000, "High Income")</f>
        <v>Middle Income</v>
      </c>
    </row>
    <row r="1983" spans="1:20" x14ac:dyDescent="0.35">
      <c r="A1983" s="1" t="s">
        <v>2010</v>
      </c>
      <c r="B1983" s="1" t="s">
        <v>34</v>
      </c>
      <c r="C1983" s="1" t="s">
        <v>20</v>
      </c>
      <c r="D1983">
        <v>4.5</v>
      </c>
      <c r="E1983">
        <v>69</v>
      </c>
      <c r="F1983">
        <v>70.69</v>
      </c>
      <c r="G1983">
        <v>4425</v>
      </c>
      <c r="H1983">
        <v>46715</v>
      </c>
      <c r="I1983">
        <v>18</v>
      </c>
      <c r="J1983">
        <v>511</v>
      </c>
      <c r="K1983">
        <v>267.72000000000003</v>
      </c>
      <c r="L1983">
        <v>7.9</v>
      </c>
      <c r="M1983">
        <v>3.2</v>
      </c>
      <c r="N1983" s="1" t="s">
        <v>21</v>
      </c>
      <c r="O1983">
        <v>46</v>
      </c>
      <c r="P1983">
        <v>34</v>
      </c>
      <c r="Q1983">
        <v>80</v>
      </c>
      <c r="R1983" t="str" cm="1">
        <f t="array" ref="R1983">_xlfn.IFS(Restaurant_Data[[#This Row],[Total Reservations]]&lt;=50, "Low", Restaurant_Data[[#This Row],[Total Reservations]]&lt;=100, "Medium", Restaurant_Data[[#This Row],[Total Reservations]]&lt;=200, "High")</f>
        <v>Medium</v>
      </c>
      <c r="S1983" s="4">
        <v>1107397.04</v>
      </c>
      <c r="T1983" t="str" cm="1">
        <f t="array" ref="T1983">_xlfn.IFS(Restaurant_Data[[#This Row],[Revenue]]&lt;= 500000, "Low Income", Restaurant_Data[[#This Row],[Revenue]]&lt;=1000000, "Middle Income", Restaurant_Data[[#This Row],[Revenue]] &lt;= 2000000, "High Income")</f>
        <v>High Income</v>
      </c>
    </row>
    <row r="1984" spans="1:20" x14ac:dyDescent="0.35">
      <c r="A1984" s="1" t="s">
        <v>2011</v>
      </c>
      <c r="B1984" s="1" t="s">
        <v>34</v>
      </c>
      <c r="C1984" s="1" t="s">
        <v>37</v>
      </c>
      <c r="D1984">
        <v>3.5</v>
      </c>
      <c r="E1984">
        <v>59</v>
      </c>
      <c r="F1984">
        <v>57.29</v>
      </c>
      <c r="G1984">
        <v>1020</v>
      </c>
      <c r="H1984">
        <v>17193</v>
      </c>
      <c r="I1984">
        <v>13</v>
      </c>
      <c r="J1984">
        <v>814</v>
      </c>
      <c r="K1984">
        <v>151</v>
      </c>
      <c r="L1984">
        <v>2.2999999999999998</v>
      </c>
      <c r="M1984">
        <v>7.8</v>
      </c>
      <c r="N1984" s="1" t="s">
        <v>21</v>
      </c>
      <c r="O1984">
        <v>34</v>
      </c>
      <c r="P1984">
        <v>46</v>
      </c>
      <c r="Q1984">
        <v>80</v>
      </c>
      <c r="R1984" t="str" cm="1">
        <f t="array" ref="R1984">_xlfn.IFS(Restaurant_Data[[#This Row],[Total Reservations]]&lt;=50, "Low", Restaurant_Data[[#This Row],[Total Reservations]]&lt;=100, "Medium", Restaurant_Data[[#This Row],[Total Reservations]]&lt;=200, "High")</f>
        <v>Medium</v>
      </c>
      <c r="S1984" s="4">
        <v>766894.94</v>
      </c>
      <c r="T1984" t="str" cm="1">
        <f t="array" ref="T1984">_xlfn.IFS(Restaurant_Data[[#This Row],[Revenue]]&lt;= 500000, "Low Income", Restaurant_Data[[#This Row],[Revenue]]&lt;=1000000, "Middle Income", Restaurant_Data[[#This Row],[Revenue]] &lt;= 2000000, "High Income")</f>
        <v>Middle Income</v>
      </c>
    </row>
    <row r="1985" spans="1:20" x14ac:dyDescent="0.35">
      <c r="A1985" s="1" t="s">
        <v>2012</v>
      </c>
      <c r="B1985" s="1" t="s">
        <v>19</v>
      </c>
      <c r="C1985" s="1" t="s">
        <v>20</v>
      </c>
      <c r="D1985">
        <v>3.1</v>
      </c>
      <c r="E1985">
        <v>49</v>
      </c>
      <c r="F1985">
        <v>73.540000000000006</v>
      </c>
      <c r="G1985">
        <v>2151</v>
      </c>
      <c r="H1985">
        <v>21954</v>
      </c>
      <c r="I1985">
        <v>17</v>
      </c>
      <c r="J1985">
        <v>503</v>
      </c>
      <c r="K1985">
        <v>178.72</v>
      </c>
      <c r="L1985">
        <v>7.1</v>
      </c>
      <c r="M1985">
        <v>5.8</v>
      </c>
      <c r="N1985" s="1" t="s">
        <v>21</v>
      </c>
      <c r="O1985">
        <v>3</v>
      </c>
      <c r="P1985">
        <v>6</v>
      </c>
      <c r="Q1985">
        <v>9</v>
      </c>
      <c r="R1985" t="str" cm="1">
        <f t="array" ref="R1985">_xlfn.IFS(Restaurant_Data[[#This Row],[Total Reservations]]&lt;=50, "Low", Restaurant_Data[[#This Row],[Total Reservations]]&lt;=100, "Medium", Restaurant_Data[[#This Row],[Total Reservations]]&lt;=200, "High")</f>
        <v>Low</v>
      </c>
      <c r="S1985" s="4">
        <v>818599.8</v>
      </c>
      <c r="T1985" t="str" cm="1">
        <f t="array" ref="T1985">_xlfn.IFS(Restaurant_Data[[#This Row],[Revenue]]&lt;= 500000, "Low Income", Restaurant_Data[[#This Row],[Revenue]]&lt;=1000000, "Middle Income", Restaurant_Data[[#This Row],[Revenue]] &lt;= 2000000, "High Income")</f>
        <v>Middle Income</v>
      </c>
    </row>
    <row r="1986" spans="1:20" x14ac:dyDescent="0.35">
      <c r="A1986" s="1" t="s">
        <v>2013</v>
      </c>
      <c r="B1986" s="1" t="s">
        <v>19</v>
      </c>
      <c r="C1986" s="1" t="s">
        <v>42</v>
      </c>
      <c r="D1986">
        <v>3</v>
      </c>
      <c r="E1986">
        <v>45</v>
      </c>
      <c r="F1986">
        <v>38.29</v>
      </c>
      <c r="G1986">
        <v>1967</v>
      </c>
      <c r="H1986">
        <v>25328</v>
      </c>
      <c r="I1986">
        <v>6</v>
      </c>
      <c r="J1986">
        <v>66</v>
      </c>
      <c r="K1986">
        <v>95.84</v>
      </c>
      <c r="L1986">
        <v>4.0999999999999996</v>
      </c>
      <c r="M1986">
        <v>5.9</v>
      </c>
      <c r="N1986" s="1" t="s">
        <v>21</v>
      </c>
      <c r="O1986">
        <v>32</v>
      </c>
      <c r="P1986">
        <v>32</v>
      </c>
      <c r="Q1986">
        <v>64</v>
      </c>
      <c r="R1986" t="str" cm="1">
        <f t="array" ref="R1986">_xlfn.IFS(Restaurant_Data[[#This Row],[Total Reservations]]&lt;=50, "Low", Restaurant_Data[[#This Row],[Total Reservations]]&lt;=100, "Medium", Restaurant_Data[[#This Row],[Total Reservations]]&lt;=200, "High")</f>
        <v>Medium</v>
      </c>
      <c r="S1986" s="4">
        <v>395147.41</v>
      </c>
      <c r="T1986" t="str" cm="1">
        <f t="array" ref="T1986">_xlfn.IFS(Restaurant_Data[[#This Row],[Revenue]]&lt;= 500000, "Low Income", Restaurant_Data[[#This Row],[Revenue]]&lt;=1000000, "Middle Income", Restaurant_Data[[#This Row],[Revenue]] &lt;= 2000000, "High Income")</f>
        <v>Low Income</v>
      </c>
    </row>
    <row r="1987" spans="1:20" x14ac:dyDescent="0.35">
      <c r="A1987" s="1" t="s">
        <v>2014</v>
      </c>
      <c r="B1987" s="1" t="s">
        <v>19</v>
      </c>
      <c r="C1987" s="1" t="s">
        <v>26</v>
      </c>
      <c r="D1987">
        <v>3.7</v>
      </c>
      <c r="E1987">
        <v>46</v>
      </c>
      <c r="F1987">
        <v>51.38</v>
      </c>
      <c r="G1987">
        <v>2654</v>
      </c>
      <c r="H1987">
        <v>30403</v>
      </c>
      <c r="I1987">
        <v>16</v>
      </c>
      <c r="J1987">
        <v>994</v>
      </c>
      <c r="K1987">
        <v>188.17</v>
      </c>
      <c r="L1987">
        <v>6.2</v>
      </c>
      <c r="M1987">
        <v>1.1000000000000001</v>
      </c>
      <c r="N1987" s="1" t="s">
        <v>21</v>
      </c>
      <c r="O1987">
        <v>5</v>
      </c>
      <c r="P1987">
        <v>3</v>
      </c>
      <c r="Q1987">
        <v>8</v>
      </c>
      <c r="R1987" t="str" cm="1">
        <f t="array" ref="R1987">_xlfn.IFS(Restaurant_Data[[#This Row],[Total Reservations]]&lt;=50, "Low", Restaurant_Data[[#This Row],[Total Reservations]]&lt;=100, "Medium", Restaurant_Data[[#This Row],[Total Reservations]]&lt;=200, "High")</f>
        <v>Low</v>
      </c>
      <c r="S1987" s="4">
        <v>545152.31000000006</v>
      </c>
      <c r="T1987" t="str" cm="1">
        <f t="array" ref="T1987">_xlfn.IFS(Restaurant_Data[[#This Row],[Revenue]]&lt;= 500000, "Low Income", Restaurant_Data[[#This Row],[Revenue]]&lt;=1000000, "Middle Income", Restaurant_Data[[#This Row],[Revenue]] &lt;= 2000000, "High Income")</f>
        <v>Middle Income</v>
      </c>
    </row>
    <row r="1988" spans="1:20" x14ac:dyDescent="0.35">
      <c r="A1988" s="1" t="s">
        <v>2015</v>
      </c>
      <c r="B1988" s="1" t="s">
        <v>23</v>
      </c>
      <c r="C1988" s="1" t="s">
        <v>20</v>
      </c>
      <c r="D1988">
        <v>3.5</v>
      </c>
      <c r="E1988">
        <v>77</v>
      </c>
      <c r="F1988">
        <v>67.989999999999995</v>
      </c>
      <c r="G1988">
        <v>2357</v>
      </c>
      <c r="H1988">
        <v>25285</v>
      </c>
      <c r="I1988">
        <v>18</v>
      </c>
      <c r="J1988">
        <v>201</v>
      </c>
      <c r="K1988">
        <v>116.15</v>
      </c>
      <c r="L1988">
        <v>8.6999999999999993</v>
      </c>
      <c r="M1988">
        <v>9.9</v>
      </c>
      <c r="N1988" s="1" t="s">
        <v>27</v>
      </c>
      <c r="O1988">
        <v>31</v>
      </c>
      <c r="P1988">
        <v>34</v>
      </c>
      <c r="Q1988">
        <v>65</v>
      </c>
      <c r="R1988" t="str" cm="1">
        <f t="array" ref="R1988">_xlfn.IFS(Restaurant_Data[[#This Row],[Total Reservations]]&lt;=50, "Low", Restaurant_Data[[#This Row],[Total Reservations]]&lt;=100, "Medium", Restaurant_Data[[#This Row],[Total Reservations]]&lt;=200, "High")</f>
        <v>Medium</v>
      </c>
      <c r="S1988" s="4">
        <v>1183436.47</v>
      </c>
      <c r="T1988" t="str" cm="1">
        <f t="array" ref="T1988">_xlfn.IFS(Restaurant_Data[[#This Row],[Revenue]]&lt;= 500000, "Low Income", Restaurant_Data[[#This Row],[Revenue]]&lt;=1000000, "Middle Income", Restaurant_Data[[#This Row],[Revenue]] &lt;= 2000000, "High Income")</f>
        <v>High Income</v>
      </c>
    </row>
    <row r="1989" spans="1:20" x14ac:dyDescent="0.35">
      <c r="A1989" s="1" t="s">
        <v>2016</v>
      </c>
      <c r="B1989" s="1" t="s">
        <v>34</v>
      </c>
      <c r="C1989" s="1" t="s">
        <v>42</v>
      </c>
      <c r="D1989">
        <v>3.1</v>
      </c>
      <c r="E1989">
        <v>60</v>
      </c>
      <c r="F1989">
        <v>39.68</v>
      </c>
      <c r="G1989">
        <v>2336</v>
      </c>
      <c r="H1989">
        <v>29647</v>
      </c>
      <c r="I1989">
        <v>9</v>
      </c>
      <c r="J1989">
        <v>510</v>
      </c>
      <c r="K1989">
        <v>257.31</v>
      </c>
      <c r="L1989">
        <v>2.4</v>
      </c>
      <c r="M1989">
        <v>8.5</v>
      </c>
      <c r="N1989" s="1" t="s">
        <v>21</v>
      </c>
      <c r="O1989">
        <v>2</v>
      </c>
      <c r="P1989">
        <v>33</v>
      </c>
      <c r="Q1989">
        <v>35</v>
      </c>
      <c r="R1989" t="str" cm="1">
        <f t="array" ref="R1989">_xlfn.IFS(Restaurant_Data[[#This Row],[Total Reservations]]&lt;=50, "Low", Restaurant_Data[[#This Row],[Total Reservations]]&lt;=100, "Medium", Restaurant_Data[[#This Row],[Total Reservations]]&lt;=200, "High")</f>
        <v>Low</v>
      </c>
      <c r="S1989" s="4">
        <v>543240.35</v>
      </c>
      <c r="T1989" t="str" cm="1">
        <f t="array" ref="T1989">_xlfn.IFS(Restaurant_Data[[#This Row],[Revenue]]&lt;= 500000, "Low Income", Restaurant_Data[[#This Row],[Revenue]]&lt;=1000000, "Middle Income", Restaurant_Data[[#This Row],[Revenue]] &lt;= 2000000, "High Income")</f>
        <v>Middle Income</v>
      </c>
    </row>
    <row r="1990" spans="1:20" x14ac:dyDescent="0.35">
      <c r="A1990" s="1" t="s">
        <v>2017</v>
      </c>
      <c r="B1990" s="1" t="s">
        <v>34</v>
      </c>
      <c r="C1990" s="1" t="s">
        <v>37</v>
      </c>
      <c r="D1990">
        <v>3.4</v>
      </c>
      <c r="E1990">
        <v>54</v>
      </c>
      <c r="F1990">
        <v>57.28</v>
      </c>
      <c r="G1990">
        <v>2862</v>
      </c>
      <c r="H1990">
        <v>27081</v>
      </c>
      <c r="I1990">
        <v>13</v>
      </c>
      <c r="J1990">
        <v>297</v>
      </c>
      <c r="K1990">
        <v>100.06</v>
      </c>
      <c r="L1990">
        <v>8</v>
      </c>
      <c r="M1990">
        <v>5</v>
      </c>
      <c r="N1990" s="1" t="s">
        <v>27</v>
      </c>
      <c r="O1990">
        <v>51</v>
      </c>
      <c r="P1990">
        <v>9</v>
      </c>
      <c r="Q1990">
        <v>60</v>
      </c>
      <c r="R1990" t="str" cm="1">
        <f t="array" ref="R1990">_xlfn.IFS(Restaurant_Data[[#This Row],[Total Reservations]]&lt;=50, "Low", Restaurant_Data[[#This Row],[Total Reservations]]&lt;=100, "Medium", Restaurant_Data[[#This Row],[Total Reservations]]&lt;=200, "High")</f>
        <v>Medium</v>
      </c>
      <c r="S1990" s="4">
        <v>706571.13</v>
      </c>
      <c r="T1990" t="str" cm="1">
        <f t="array" ref="T1990">_xlfn.IFS(Restaurant_Data[[#This Row],[Revenue]]&lt;= 500000, "Low Income", Restaurant_Data[[#This Row],[Revenue]]&lt;=1000000, "Middle Income", Restaurant_Data[[#This Row],[Revenue]] &lt;= 2000000, "High Income")</f>
        <v>Middle Income</v>
      </c>
    </row>
    <row r="1991" spans="1:20" x14ac:dyDescent="0.35">
      <c r="A1991" s="1" t="s">
        <v>2018</v>
      </c>
      <c r="B1991" s="1" t="s">
        <v>19</v>
      </c>
      <c r="C1991" s="1" t="s">
        <v>24</v>
      </c>
      <c r="D1991">
        <v>3.2</v>
      </c>
      <c r="E1991">
        <v>50</v>
      </c>
      <c r="F1991">
        <v>31.96</v>
      </c>
      <c r="G1991">
        <v>1534</v>
      </c>
      <c r="H1991">
        <v>14397</v>
      </c>
      <c r="I1991">
        <v>4</v>
      </c>
      <c r="J1991">
        <v>445</v>
      </c>
      <c r="K1991">
        <v>139.96</v>
      </c>
      <c r="L1991">
        <v>1.3</v>
      </c>
      <c r="M1991">
        <v>1.6</v>
      </c>
      <c r="N1991" s="1" t="s">
        <v>21</v>
      </c>
      <c r="O1991">
        <v>20</v>
      </c>
      <c r="P1991">
        <v>9</v>
      </c>
      <c r="Q1991">
        <v>29</v>
      </c>
      <c r="R1991" t="str" cm="1">
        <f t="array" ref="R1991">_xlfn.IFS(Restaurant_Data[[#This Row],[Total Reservations]]&lt;=50, "Low", Restaurant_Data[[#This Row],[Total Reservations]]&lt;=100, "Medium", Restaurant_Data[[#This Row],[Total Reservations]]&lt;=200, "High")</f>
        <v>Low</v>
      </c>
      <c r="S1991" s="4">
        <v>360249.69</v>
      </c>
      <c r="T1991" t="str" cm="1">
        <f t="array" ref="T1991">_xlfn.IFS(Restaurant_Data[[#This Row],[Revenue]]&lt;= 500000, "Low Income", Restaurant_Data[[#This Row],[Revenue]]&lt;=1000000, "Middle Income", Restaurant_Data[[#This Row],[Revenue]] &lt;= 2000000, "High Income")</f>
        <v>Low Income</v>
      </c>
    </row>
    <row r="1992" spans="1:20" x14ac:dyDescent="0.35">
      <c r="A1992" s="1" t="s">
        <v>2019</v>
      </c>
      <c r="B1992" s="1" t="s">
        <v>34</v>
      </c>
      <c r="C1992" s="1" t="s">
        <v>31</v>
      </c>
      <c r="D1992">
        <v>4.8</v>
      </c>
      <c r="E1992">
        <v>65</v>
      </c>
      <c r="F1992">
        <v>34.68</v>
      </c>
      <c r="G1992">
        <v>2362</v>
      </c>
      <c r="H1992">
        <v>32149</v>
      </c>
      <c r="I1992">
        <v>13</v>
      </c>
      <c r="J1992">
        <v>874</v>
      </c>
      <c r="K1992">
        <v>73.77</v>
      </c>
      <c r="L1992">
        <v>9.3000000000000007</v>
      </c>
      <c r="M1992">
        <v>7.2</v>
      </c>
      <c r="N1992" s="1" t="s">
        <v>21</v>
      </c>
      <c r="O1992">
        <v>25</v>
      </c>
      <c r="P1992">
        <v>19</v>
      </c>
      <c r="Q1992">
        <v>44</v>
      </c>
      <c r="R1992" t="str" cm="1">
        <f t="array" ref="R1992">_xlfn.IFS(Restaurant_Data[[#This Row],[Total Reservations]]&lt;=50, "Low", Restaurant_Data[[#This Row],[Total Reservations]]&lt;=100, "Medium", Restaurant_Data[[#This Row],[Total Reservations]]&lt;=200, "High")</f>
        <v>Low</v>
      </c>
      <c r="S1992" s="4">
        <v>523344.17</v>
      </c>
      <c r="T1992" t="str" cm="1">
        <f t="array" ref="T1992">_xlfn.IFS(Restaurant_Data[[#This Row],[Revenue]]&lt;= 500000, "Low Income", Restaurant_Data[[#This Row],[Revenue]]&lt;=1000000, "Middle Income", Restaurant_Data[[#This Row],[Revenue]] &lt;= 2000000, "High Income")</f>
        <v>Middle Income</v>
      </c>
    </row>
    <row r="1993" spans="1:20" x14ac:dyDescent="0.35">
      <c r="A1993" s="1" t="s">
        <v>2020</v>
      </c>
      <c r="B1993" s="1" t="s">
        <v>34</v>
      </c>
      <c r="C1993" s="1" t="s">
        <v>37</v>
      </c>
      <c r="D1993">
        <v>3.3</v>
      </c>
      <c r="E1993">
        <v>57</v>
      </c>
      <c r="F1993">
        <v>55.18</v>
      </c>
      <c r="G1993">
        <v>762</v>
      </c>
      <c r="H1993">
        <v>7260</v>
      </c>
      <c r="I1993">
        <v>3</v>
      </c>
      <c r="J1993">
        <v>206</v>
      </c>
      <c r="K1993">
        <v>197</v>
      </c>
      <c r="L1993">
        <v>2.8</v>
      </c>
      <c r="M1993">
        <v>5.8</v>
      </c>
      <c r="N1993" s="1" t="s">
        <v>21</v>
      </c>
      <c r="O1993">
        <v>46</v>
      </c>
      <c r="P1993">
        <v>43</v>
      </c>
      <c r="Q1993">
        <v>89</v>
      </c>
      <c r="R1993" t="str" cm="1">
        <f t="array" ref="R1993">_xlfn.IFS(Restaurant_Data[[#This Row],[Total Reservations]]&lt;=50, "Low", Restaurant_Data[[#This Row],[Total Reservations]]&lt;=100, "Medium", Restaurant_Data[[#This Row],[Total Reservations]]&lt;=200, "High")</f>
        <v>Medium</v>
      </c>
      <c r="S1993" s="4">
        <v>702940.96</v>
      </c>
      <c r="T1993" t="str" cm="1">
        <f t="array" ref="T1993">_xlfn.IFS(Restaurant_Data[[#This Row],[Revenue]]&lt;= 500000, "Low Income", Restaurant_Data[[#This Row],[Revenue]]&lt;=1000000, "Middle Income", Restaurant_Data[[#This Row],[Revenue]] &lt;= 2000000, "High Income")</f>
        <v>Middle Income</v>
      </c>
    </row>
    <row r="1994" spans="1:20" x14ac:dyDescent="0.35">
      <c r="A1994" s="1" t="s">
        <v>2021</v>
      </c>
      <c r="B1994" s="1" t="s">
        <v>19</v>
      </c>
      <c r="C1994" s="1" t="s">
        <v>26</v>
      </c>
      <c r="D1994">
        <v>4.0999999999999996</v>
      </c>
      <c r="E1994">
        <v>50</v>
      </c>
      <c r="F1994">
        <v>45.31</v>
      </c>
      <c r="G1994">
        <v>2924</v>
      </c>
      <c r="H1994">
        <v>33894</v>
      </c>
      <c r="I1994">
        <v>4</v>
      </c>
      <c r="J1994">
        <v>649</v>
      </c>
      <c r="K1994">
        <v>285.49</v>
      </c>
      <c r="L1994">
        <v>8.1</v>
      </c>
      <c r="M1994">
        <v>7.1</v>
      </c>
      <c r="N1994" s="1" t="s">
        <v>21</v>
      </c>
      <c r="O1994">
        <v>6</v>
      </c>
      <c r="P1994">
        <v>16</v>
      </c>
      <c r="Q1994">
        <v>22</v>
      </c>
      <c r="R1994" t="str" cm="1">
        <f t="array" ref="R1994">_xlfn.IFS(Restaurant_Data[[#This Row],[Total Reservations]]&lt;=50, "Low", Restaurant_Data[[#This Row],[Total Reservations]]&lt;=100, "Medium", Restaurant_Data[[#This Row],[Total Reservations]]&lt;=200, "High")</f>
        <v>Low</v>
      </c>
      <c r="S1994" s="4">
        <v>516120.02</v>
      </c>
      <c r="T1994" t="str" cm="1">
        <f t="array" ref="T1994">_xlfn.IFS(Restaurant_Data[[#This Row],[Revenue]]&lt;= 500000, "Low Income", Restaurant_Data[[#This Row],[Revenue]]&lt;=1000000, "Middle Income", Restaurant_Data[[#This Row],[Revenue]] &lt;= 2000000, "High Income")</f>
        <v>Middle Income</v>
      </c>
    </row>
    <row r="1995" spans="1:20" x14ac:dyDescent="0.35">
      <c r="A1995" s="1" t="s">
        <v>2022</v>
      </c>
      <c r="B1995" s="1" t="s">
        <v>23</v>
      </c>
      <c r="C1995" s="1" t="s">
        <v>31</v>
      </c>
      <c r="D1995">
        <v>4.2</v>
      </c>
      <c r="E1995">
        <v>85</v>
      </c>
      <c r="F1995">
        <v>35.18</v>
      </c>
      <c r="G1995">
        <v>4356</v>
      </c>
      <c r="H1995">
        <v>51769</v>
      </c>
      <c r="I1995">
        <v>19</v>
      </c>
      <c r="J1995">
        <v>367</v>
      </c>
      <c r="K1995">
        <v>93.29</v>
      </c>
      <c r="L1995">
        <v>1.6</v>
      </c>
      <c r="M1995">
        <v>7.1</v>
      </c>
      <c r="N1995" s="1" t="s">
        <v>21</v>
      </c>
      <c r="O1995">
        <v>31</v>
      </c>
      <c r="P1995">
        <v>40</v>
      </c>
      <c r="Q1995">
        <v>71</v>
      </c>
      <c r="R1995" t="str" cm="1">
        <f t="array" ref="R1995">_xlfn.IFS(Restaurant_Data[[#This Row],[Total Reservations]]&lt;=50, "Low", Restaurant_Data[[#This Row],[Total Reservations]]&lt;=100, "Medium", Restaurant_Data[[#This Row],[Total Reservations]]&lt;=200, "High")</f>
        <v>Medium</v>
      </c>
      <c r="S1995" s="4">
        <v>690579.93</v>
      </c>
      <c r="T1995" t="str" cm="1">
        <f t="array" ref="T1995">_xlfn.IFS(Restaurant_Data[[#This Row],[Revenue]]&lt;= 500000, "Low Income", Restaurant_Data[[#This Row],[Revenue]]&lt;=1000000, "Middle Income", Restaurant_Data[[#This Row],[Revenue]] &lt;= 2000000, "High Income")</f>
        <v>Middle Income</v>
      </c>
    </row>
    <row r="1996" spans="1:20" x14ac:dyDescent="0.35">
      <c r="A1996" s="1" t="s">
        <v>2023</v>
      </c>
      <c r="B1996" s="1" t="s">
        <v>23</v>
      </c>
      <c r="C1996" s="1" t="s">
        <v>37</v>
      </c>
      <c r="D1996">
        <v>4.0999999999999996</v>
      </c>
      <c r="E1996">
        <v>73</v>
      </c>
      <c r="F1996">
        <v>57.02</v>
      </c>
      <c r="G1996">
        <v>2554</v>
      </c>
      <c r="H1996">
        <v>29655</v>
      </c>
      <c r="I1996">
        <v>1</v>
      </c>
      <c r="J1996">
        <v>147</v>
      </c>
      <c r="K1996">
        <v>54.93</v>
      </c>
      <c r="L1996">
        <v>3.9</v>
      </c>
      <c r="M1996">
        <v>2.4</v>
      </c>
      <c r="N1996" s="1" t="s">
        <v>21</v>
      </c>
      <c r="O1996">
        <v>3</v>
      </c>
      <c r="P1996">
        <v>6</v>
      </c>
      <c r="Q1996">
        <v>9</v>
      </c>
      <c r="R1996" t="str" cm="1">
        <f t="array" ref="R1996">_xlfn.IFS(Restaurant_Data[[#This Row],[Total Reservations]]&lt;=50, "Low", Restaurant_Data[[#This Row],[Total Reservations]]&lt;=100, "Medium", Restaurant_Data[[#This Row],[Total Reservations]]&lt;=200, "High")</f>
        <v>Low</v>
      </c>
      <c r="S1996" s="4">
        <v>921849.67</v>
      </c>
      <c r="T1996" t="str" cm="1">
        <f t="array" ref="T1996">_xlfn.IFS(Restaurant_Data[[#This Row],[Revenue]]&lt;= 500000, "Low Income", Restaurant_Data[[#This Row],[Revenue]]&lt;=1000000, "Middle Income", Restaurant_Data[[#This Row],[Revenue]] &lt;= 2000000, "High Income")</f>
        <v>Middle Income</v>
      </c>
    </row>
    <row r="1997" spans="1:20" x14ac:dyDescent="0.35">
      <c r="A1997" s="1" t="s">
        <v>2024</v>
      </c>
      <c r="B1997" s="1" t="s">
        <v>23</v>
      </c>
      <c r="C1997" s="1" t="s">
        <v>37</v>
      </c>
      <c r="D1997">
        <v>3.2</v>
      </c>
      <c r="E1997">
        <v>75</v>
      </c>
      <c r="F1997">
        <v>61.44</v>
      </c>
      <c r="G1997">
        <v>4778</v>
      </c>
      <c r="H1997">
        <v>46954</v>
      </c>
      <c r="I1997">
        <v>1</v>
      </c>
      <c r="J1997">
        <v>127</v>
      </c>
      <c r="K1997">
        <v>155.62</v>
      </c>
      <c r="L1997">
        <v>6.7</v>
      </c>
      <c r="M1997">
        <v>4</v>
      </c>
      <c r="N1997" s="1" t="s">
        <v>27</v>
      </c>
      <c r="O1997">
        <v>37</v>
      </c>
      <c r="P1997">
        <v>21</v>
      </c>
      <c r="Q1997">
        <v>58</v>
      </c>
      <c r="R1997" t="str" cm="1">
        <f t="array" ref="R1997">_xlfn.IFS(Restaurant_Data[[#This Row],[Total Reservations]]&lt;=50, "Low", Restaurant_Data[[#This Row],[Total Reservations]]&lt;=100, "Medium", Restaurant_Data[[#This Row],[Total Reservations]]&lt;=200, "High")</f>
        <v>Medium</v>
      </c>
      <c r="S1997" s="4">
        <v>1028834.22</v>
      </c>
      <c r="T1997" t="str" cm="1">
        <f t="array" ref="T1997">_xlfn.IFS(Restaurant_Data[[#This Row],[Revenue]]&lt;= 500000, "Low Income", Restaurant_Data[[#This Row],[Revenue]]&lt;=1000000, "Middle Income", Restaurant_Data[[#This Row],[Revenue]] &lt;= 2000000, "High Income")</f>
        <v>High Income</v>
      </c>
    </row>
    <row r="1998" spans="1:20" x14ac:dyDescent="0.35">
      <c r="A1998" s="1" t="s">
        <v>2025</v>
      </c>
      <c r="B1998" s="1" t="s">
        <v>19</v>
      </c>
      <c r="C1998" s="1" t="s">
        <v>37</v>
      </c>
      <c r="D1998">
        <v>3.6</v>
      </c>
      <c r="E1998">
        <v>50</v>
      </c>
      <c r="F1998">
        <v>59.49</v>
      </c>
      <c r="G1998">
        <v>3359</v>
      </c>
      <c r="H1998">
        <v>36827</v>
      </c>
      <c r="I1998">
        <v>9</v>
      </c>
      <c r="J1998">
        <v>588</v>
      </c>
      <c r="K1998">
        <v>237.1</v>
      </c>
      <c r="L1998">
        <v>6.9</v>
      </c>
      <c r="M1998">
        <v>1.2</v>
      </c>
      <c r="N1998" s="1" t="s">
        <v>21</v>
      </c>
      <c r="O1998">
        <v>44</v>
      </c>
      <c r="P1998">
        <v>10</v>
      </c>
      <c r="Q1998">
        <v>54</v>
      </c>
      <c r="R1998" t="str" cm="1">
        <f t="array" ref="R1998">_xlfn.IFS(Restaurant_Data[[#This Row],[Total Reservations]]&lt;=50, "Low", Restaurant_Data[[#This Row],[Total Reservations]]&lt;=100, "Medium", Restaurant_Data[[#This Row],[Total Reservations]]&lt;=200, "High")</f>
        <v>Medium</v>
      </c>
      <c r="S1998" s="4">
        <v>675733.81</v>
      </c>
      <c r="T1998" t="str" cm="1">
        <f t="array" ref="T1998">_xlfn.IFS(Restaurant_Data[[#This Row],[Revenue]]&lt;= 500000, "Low Income", Restaurant_Data[[#This Row],[Revenue]]&lt;=1000000, "Middle Income", Restaurant_Data[[#This Row],[Revenue]] &lt;= 2000000, "High Income")</f>
        <v>Middle Income</v>
      </c>
    </row>
    <row r="1999" spans="1:20" x14ac:dyDescent="0.35">
      <c r="A1999" s="1" t="s">
        <v>2026</v>
      </c>
      <c r="B1999" s="1" t="s">
        <v>34</v>
      </c>
      <c r="C1999" s="1" t="s">
        <v>37</v>
      </c>
      <c r="D1999">
        <v>3.1</v>
      </c>
      <c r="E1999">
        <v>57</v>
      </c>
      <c r="F1999">
        <v>62.2</v>
      </c>
      <c r="G1999">
        <v>2850</v>
      </c>
      <c r="H1999">
        <v>30252</v>
      </c>
      <c r="I1999">
        <v>3</v>
      </c>
      <c r="J1999">
        <v>950</v>
      </c>
      <c r="K1999">
        <v>293.77999999999997</v>
      </c>
      <c r="L1999">
        <v>7.3</v>
      </c>
      <c r="M1999">
        <v>9.8000000000000007</v>
      </c>
      <c r="N1999" s="1" t="s">
        <v>27</v>
      </c>
      <c r="O1999">
        <v>17</v>
      </c>
      <c r="P1999">
        <v>12</v>
      </c>
      <c r="Q1999">
        <v>29</v>
      </c>
      <c r="R1999" t="str" cm="1">
        <f t="array" ref="R1999">_xlfn.IFS(Restaurant_Data[[#This Row],[Total Reservations]]&lt;=50, "Low", Restaurant_Data[[#This Row],[Total Reservations]]&lt;=100, "Medium", Restaurant_Data[[#This Row],[Total Reservations]]&lt;=200, "High")</f>
        <v>Low</v>
      </c>
      <c r="S1999" s="4">
        <v>797484</v>
      </c>
      <c r="T1999" t="str" cm="1">
        <f t="array" ref="T1999">_xlfn.IFS(Restaurant_Data[[#This Row],[Revenue]]&lt;= 500000, "Low Income", Restaurant_Data[[#This Row],[Revenue]]&lt;=1000000, "Middle Income", Restaurant_Data[[#This Row],[Revenue]] &lt;= 2000000, "High Income")</f>
        <v>Middle Income</v>
      </c>
    </row>
    <row r="2000" spans="1:20" x14ac:dyDescent="0.35">
      <c r="A2000" s="1" t="s">
        <v>2027</v>
      </c>
      <c r="B2000" s="1" t="s">
        <v>19</v>
      </c>
      <c r="C2000" s="1" t="s">
        <v>31</v>
      </c>
      <c r="D2000">
        <v>3.8</v>
      </c>
      <c r="E2000">
        <v>38</v>
      </c>
      <c r="F2000">
        <v>40.479999999999997</v>
      </c>
      <c r="G2000">
        <v>2760</v>
      </c>
      <c r="H2000">
        <v>29703</v>
      </c>
      <c r="I2000">
        <v>3</v>
      </c>
      <c r="J2000">
        <v>345</v>
      </c>
      <c r="K2000">
        <v>62.82</v>
      </c>
      <c r="L2000">
        <v>4.2</v>
      </c>
      <c r="M2000">
        <v>8.3000000000000007</v>
      </c>
      <c r="N2000" s="1" t="s">
        <v>27</v>
      </c>
      <c r="O2000">
        <v>16</v>
      </c>
      <c r="P2000">
        <v>22</v>
      </c>
      <c r="Q2000">
        <v>38</v>
      </c>
      <c r="R2000" t="str" cm="1">
        <f t="array" ref="R2000">_xlfn.IFS(Restaurant_Data[[#This Row],[Total Reservations]]&lt;=50, "Low", Restaurant_Data[[#This Row],[Total Reservations]]&lt;=100, "Medium", Restaurant_Data[[#This Row],[Total Reservations]]&lt;=200, "High")</f>
        <v>Low</v>
      </c>
      <c r="S2000" s="4">
        <v>353977.95</v>
      </c>
      <c r="T2000" t="str" cm="1">
        <f t="array" ref="T2000">_xlfn.IFS(Restaurant_Data[[#This Row],[Revenue]]&lt;= 500000, "Low Income", Restaurant_Data[[#This Row],[Revenue]]&lt;=1000000, "Middle Income", Restaurant_Data[[#This Row],[Revenue]] &lt;= 2000000, "High Income")</f>
        <v>Low Income</v>
      </c>
    </row>
    <row r="2001" spans="1:20" x14ac:dyDescent="0.35">
      <c r="A2001" s="1" t="s">
        <v>2028</v>
      </c>
      <c r="B2001" s="1" t="s">
        <v>19</v>
      </c>
      <c r="C2001" s="1" t="s">
        <v>26</v>
      </c>
      <c r="D2001">
        <v>3.4</v>
      </c>
      <c r="E2001">
        <v>42</v>
      </c>
      <c r="F2001">
        <v>50.82</v>
      </c>
      <c r="G2001">
        <v>1438</v>
      </c>
      <c r="H2001">
        <v>14491</v>
      </c>
      <c r="I2001">
        <v>18</v>
      </c>
      <c r="J2001">
        <v>480</v>
      </c>
      <c r="K2001">
        <v>246.49</v>
      </c>
      <c r="L2001">
        <v>7</v>
      </c>
      <c r="M2001">
        <v>9.4</v>
      </c>
      <c r="N2001" s="1" t="s">
        <v>27</v>
      </c>
      <c r="O2001">
        <v>41</v>
      </c>
      <c r="P2001">
        <v>9</v>
      </c>
      <c r="Q2001">
        <v>50</v>
      </c>
      <c r="R2001" t="str" cm="1">
        <f t="array" ref="R2001">_xlfn.IFS(Restaurant_Data[[#This Row],[Total Reservations]]&lt;=50, "Low", Restaurant_Data[[#This Row],[Total Reservations]]&lt;=100, "Medium", Restaurant_Data[[#This Row],[Total Reservations]]&lt;=200, "High")</f>
        <v>Low</v>
      </c>
      <c r="S2001" s="4">
        <v>500024.91</v>
      </c>
      <c r="T2001" t="str" cm="1">
        <f t="array" ref="T2001">_xlfn.IFS(Restaurant_Data[[#This Row],[Revenue]]&lt;= 500000, "Low Income", Restaurant_Data[[#This Row],[Revenue]]&lt;=1000000, "Middle Income", Restaurant_Data[[#This Row],[Revenue]] &lt;= 2000000, "High Income")</f>
        <v>Middle Income</v>
      </c>
    </row>
    <row r="2002" spans="1:20" x14ac:dyDescent="0.35">
      <c r="A2002" s="1" t="s">
        <v>2029</v>
      </c>
      <c r="B2002" s="1" t="s">
        <v>34</v>
      </c>
      <c r="C2002" s="1" t="s">
        <v>42</v>
      </c>
      <c r="D2002">
        <v>4.0999999999999996</v>
      </c>
      <c r="E2002">
        <v>66</v>
      </c>
      <c r="F2002">
        <v>43.66</v>
      </c>
      <c r="G2002">
        <v>1393</v>
      </c>
      <c r="H2002">
        <v>13819</v>
      </c>
      <c r="I2002">
        <v>2</v>
      </c>
      <c r="J2002">
        <v>954</v>
      </c>
      <c r="K2002">
        <v>142.16999999999999</v>
      </c>
      <c r="L2002">
        <v>4.9000000000000004</v>
      </c>
      <c r="M2002">
        <v>1.4</v>
      </c>
      <c r="N2002" s="1" t="s">
        <v>27</v>
      </c>
      <c r="O2002">
        <v>13</v>
      </c>
      <c r="P2002">
        <v>27</v>
      </c>
      <c r="Q2002">
        <v>40</v>
      </c>
      <c r="R2002" t="str" cm="1">
        <f t="array" ref="R2002">_xlfn.IFS(Restaurant_Data[[#This Row],[Total Reservations]]&lt;=50, "Low", Restaurant_Data[[#This Row],[Total Reservations]]&lt;=100, "Medium", Restaurant_Data[[#This Row],[Total Reservations]]&lt;=200, "High")</f>
        <v>Low</v>
      </c>
      <c r="S2002" s="4">
        <v>642646.49</v>
      </c>
      <c r="T2002" t="str" cm="1">
        <f t="array" ref="T2002">_xlfn.IFS(Restaurant_Data[[#This Row],[Revenue]]&lt;= 500000, "Low Income", Restaurant_Data[[#This Row],[Revenue]]&lt;=1000000, "Middle Income", Restaurant_Data[[#This Row],[Revenue]] &lt;= 2000000, "High Income")</f>
        <v>Middle Income</v>
      </c>
    </row>
    <row r="2003" spans="1:20" x14ac:dyDescent="0.35">
      <c r="A2003" s="1" t="s">
        <v>2030</v>
      </c>
      <c r="B2003" s="1" t="s">
        <v>23</v>
      </c>
      <c r="C2003" s="1" t="s">
        <v>20</v>
      </c>
      <c r="D2003">
        <v>4.4000000000000004</v>
      </c>
      <c r="E2003">
        <v>78</v>
      </c>
      <c r="F2003">
        <v>73.28</v>
      </c>
      <c r="G2003">
        <v>8417</v>
      </c>
      <c r="H2003">
        <v>84150</v>
      </c>
      <c r="I2003">
        <v>11</v>
      </c>
      <c r="J2003">
        <v>449</v>
      </c>
      <c r="K2003">
        <v>88.43</v>
      </c>
      <c r="L2003">
        <v>6.1</v>
      </c>
      <c r="M2003">
        <v>5.5</v>
      </c>
      <c r="N2003" s="1" t="s">
        <v>27</v>
      </c>
      <c r="O2003">
        <v>51</v>
      </c>
      <c r="P2003">
        <v>16</v>
      </c>
      <c r="Q2003">
        <v>67</v>
      </c>
      <c r="R2003" t="str" cm="1">
        <f t="array" ref="R2003">_xlfn.IFS(Restaurant_Data[[#This Row],[Total Reservations]]&lt;=50, "Low", Restaurant_Data[[#This Row],[Total Reservations]]&lt;=100, "Medium", Restaurant_Data[[#This Row],[Total Reservations]]&lt;=200, "High")</f>
        <v>Medium</v>
      </c>
      <c r="S2003" s="4">
        <v>1291209.72</v>
      </c>
      <c r="T2003" t="str" cm="1">
        <f t="array" ref="T2003">_xlfn.IFS(Restaurant_Data[[#This Row],[Revenue]]&lt;= 500000, "Low Income", Restaurant_Data[[#This Row],[Revenue]]&lt;=1000000, "Middle Income", Restaurant_Data[[#This Row],[Revenue]] &lt;= 2000000, "High Income")</f>
        <v>High Income</v>
      </c>
    </row>
    <row r="2004" spans="1:20" x14ac:dyDescent="0.35">
      <c r="A2004" s="1" t="s">
        <v>2031</v>
      </c>
      <c r="B2004" s="1" t="s">
        <v>23</v>
      </c>
      <c r="C2004" s="1" t="s">
        <v>24</v>
      </c>
      <c r="D2004">
        <v>4.0999999999999996</v>
      </c>
      <c r="E2004">
        <v>82</v>
      </c>
      <c r="F2004">
        <v>35.14</v>
      </c>
      <c r="G2004">
        <v>5084</v>
      </c>
      <c r="H2004">
        <v>58483</v>
      </c>
      <c r="I2004">
        <v>9</v>
      </c>
      <c r="J2004">
        <v>62</v>
      </c>
      <c r="K2004">
        <v>98.08</v>
      </c>
      <c r="L2004">
        <v>5.9</v>
      </c>
      <c r="M2004">
        <v>7.7</v>
      </c>
      <c r="N2004" s="1" t="s">
        <v>27</v>
      </c>
      <c r="O2004">
        <v>0</v>
      </c>
      <c r="P2004">
        <v>46</v>
      </c>
      <c r="Q2004">
        <v>46</v>
      </c>
      <c r="R2004" t="str" cm="1">
        <f t="array" ref="R2004">_xlfn.IFS(Restaurant_Data[[#This Row],[Total Reservations]]&lt;=50, "Low", Restaurant_Data[[#This Row],[Total Reservations]]&lt;=100, "Medium", Restaurant_Data[[#This Row],[Total Reservations]]&lt;=200, "High")</f>
        <v>Low</v>
      </c>
      <c r="S2004" s="4">
        <v>659134.71</v>
      </c>
      <c r="T2004" t="str" cm="1">
        <f t="array" ref="T2004">_xlfn.IFS(Restaurant_Data[[#This Row],[Revenue]]&lt;= 500000, "Low Income", Restaurant_Data[[#This Row],[Revenue]]&lt;=1000000, "Middle Income", Restaurant_Data[[#This Row],[Revenue]] &lt;= 2000000, "High Income")</f>
        <v>Middle Income</v>
      </c>
    </row>
    <row r="2005" spans="1:20" x14ac:dyDescent="0.35">
      <c r="A2005" s="1" t="s">
        <v>2032</v>
      </c>
      <c r="B2005" s="1" t="s">
        <v>19</v>
      </c>
      <c r="C2005" s="1" t="s">
        <v>20</v>
      </c>
      <c r="D2005">
        <v>3.9</v>
      </c>
      <c r="E2005">
        <v>38</v>
      </c>
      <c r="F2005">
        <v>67.349999999999994</v>
      </c>
      <c r="G2005">
        <v>3010</v>
      </c>
      <c r="H2005">
        <v>31302</v>
      </c>
      <c r="I2005">
        <v>2</v>
      </c>
      <c r="J2005">
        <v>487</v>
      </c>
      <c r="K2005">
        <v>280.97000000000003</v>
      </c>
      <c r="L2005">
        <v>2.5</v>
      </c>
      <c r="M2005">
        <v>1.9</v>
      </c>
      <c r="N2005" s="1" t="s">
        <v>27</v>
      </c>
      <c r="O2005">
        <v>32</v>
      </c>
      <c r="P2005">
        <v>29</v>
      </c>
      <c r="Q2005">
        <v>61</v>
      </c>
      <c r="R2005" t="str" cm="1">
        <f t="array" ref="R2005">_xlfn.IFS(Restaurant_Data[[#This Row],[Total Reservations]]&lt;=50, "Low", Restaurant_Data[[#This Row],[Total Reservations]]&lt;=100, "Medium", Restaurant_Data[[#This Row],[Total Reservations]]&lt;=200, "High")</f>
        <v>Medium</v>
      </c>
      <c r="S2005" s="4">
        <v>575849.15</v>
      </c>
      <c r="T2005" t="str" cm="1">
        <f t="array" ref="T2005">_xlfn.IFS(Restaurant_Data[[#This Row],[Revenue]]&lt;= 500000, "Low Income", Restaurant_Data[[#This Row],[Revenue]]&lt;=1000000, "Middle Income", Restaurant_Data[[#This Row],[Revenue]] &lt;= 2000000, "High Income")</f>
        <v>Middle Income</v>
      </c>
    </row>
    <row r="2006" spans="1:20" x14ac:dyDescent="0.35">
      <c r="A2006" s="1" t="s">
        <v>2033</v>
      </c>
      <c r="B2006" s="1" t="s">
        <v>23</v>
      </c>
      <c r="C2006" s="1" t="s">
        <v>20</v>
      </c>
      <c r="D2006">
        <v>3.8</v>
      </c>
      <c r="E2006">
        <v>75</v>
      </c>
      <c r="F2006">
        <v>74.099999999999994</v>
      </c>
      <c r="G2006">
        <v>6923</v>
      </c>
      <c r="H2006">
        <v>69103</v>
      </c>
      <c r="I2006">
        <v>4</v>
      </c>
      <c r="J2006">
        <v>448</v>
      </c>
      <c r="K2006">
        <v>252.34</v>
      </c>
      <c r="L2006">
        <v>8.6</v>
      </c>
      <c r="M2006">
        <v>8</v>
      </c>
      <c r="N2006" s="1" t="s">
        <v>27</v>
      </c>
      <c r="O2006">
        <v>16</v>
      </c>
      <c r="P2006">
        <v>21</v>
      </c>
      <c r="Q2006">
        <v>37</v>
      </c>
      <c r="R2006" t="str" cm="1">
        <f t="array" ref="R2006">_xlfn.IFS(Restaurant_Data[[#This Row],[Total Reservations]]&lt;=50, "Low", Restaurant_Data[[#This Row],[Total Reservations]]&lt;=100, "Medium", Restaurant_Data[[#This Row],[Total Reservations]]&lt;=200, "High")</f>
        <v>Low</v>
      </c>
      <c r="S2006" s="4">
        <v>1246869.8500000001</v>
      </c>
      <c r="T2006" t="str" cm="1">
        <f t="array" ref="T2006">_xlfn.IFS(Restaurant_Data[[#This Row],[Revenue]]&lt;= 500000, "Low Income", Restaurant_Data[[#This Row],[Revenue]]&lt;=1000000, "Middle Income", Restaurant_Data[[#This Row],[Revenue]] &lt;= 2000000, "High Income")</f>
        <v>High Income</v>
      </c>
    </row>
    <row r="2007" spans="1:20" x14ac:dyDescent="0.35">
      <c r="A2007" s="1" t="s">
        <v>2034</v>
      </c>
      <c r="B2007" s="1" t="s">
        <v>19</v>
      </c>
      <c r="C2007" s="1" t="s">
        <v>24</v>
      </c>
      <c r="D2007">
        <v>4.7</v>
      </c>
      <c r="E2007">
        <v>39</v>
      </c>
      <c r="F2007">
        <v>34.96</v>
      </c>
      <c r="G2007">
        <v>1499</v>
      </c>
      <c r="H2007">
        <v>20063</v>
      </c>
      <c r="I2007">
        <v>9</v>
      </c>
      <c r="J2007">
        <v>714</v>
      </c>
      <c r="K2007">
        <v>127.93</v>
      </c>
      <c r="L2007">
        <v>8.8000000000000007</v>
      </c>
      <c r="M2007">
        <v>6.8</v>
      </c>
      <c r="N2007" s="1" t="s">
        <v>21</v>
      </c>
      <c r="O2007">
        <v>31</v>
      </c>
      <c r="P2007">
        <v>19</v>
      </c>
      <c r="Q2007">
        <v>50</v>
      </c>
      <c r="R2007" t="str" cm="1">
        <f t="array" ref="R2007">_xlfn.IFS(Restaurant_Data[[#This Row],[Total Reservations]]&lt;=50, "Low", Restaurant_Data[[#This Row],[Total Reservations]]&lt;=100, "Medium", Restaurant_Data[[#This Row],[Total Reservations]]&lt;=200, "High")</f>
        <v>Low</v>
      </c>
      <c r="S2007" s="4">
        <v>321821.01</v>
      </c>
      <c r="T2007" t="str" cm="1">
        <f t="array" ref="T2007">_xlfn.IFS(Restaurant_Data[[#This Row],[Revenue]]&lt;= 500000, "Low Income", Restaurant_Data[[#This Row],[Revenue]]&lt;=1000000, "Middle Income", Restaurant_Data[[#This Row],[Revenue]] &lt;= 2000000, "High Income")</f>
        <v>Low Income</v>
      </c>
    </row>
    <row r="2008" spans="1:20" x14ac:dyDescent="0.35">
      <c r="A2008" s="1" t="s">
        <v>2035</v>
      </c>
      <c r="B2008" s="1" t="s">
        <v>19</v>
      </c>
      <c r="C2008" s="1" t="s">
        <v>31</v>
      </c>
      <c r="D2008">
        <v>3.4</v>
      </c>
      <c r="E2008">
        <v>34</v>
      </c>
      <c r="F2008">
        <v>34.32</v>
      </c>
      <c r="G2008">
        <v>1369</v>
      </c>
      <c r="H2008">
        <v>19651</v>
      </c>
      <c r="I2008">
        <v>14</v>
      </c>
      <c r="J2008">
        <v>449</v>
      </c>
      <c r="K2008">
        <v>285.05</v>
      </c>
      <c r="L2008">
        <v>2.8</v>
      </c>
      <c r="M2008">
        <v>9.9</v>
      </c>
      <c r="N2008" s="1" t="s">
        <v>21</v>
      </c>
      <c r="O2008">
        <v>30</v>
      </c>
      <c r="P2008">
        <v>5</v>
      </c>
      <c r="Q2008">
        <v>35</v>
      </c>
      <c r="R2008" t="str" cm="1">
        <f t="array" ref="R2008">_xlfn.IFS(Restaurant_Data[[#This Row],[Total Reservations]]&lt;=50, "Low", Restaurant_Data[[#This Row],[Total Reservations]]&lt;=100, "Medium", Restaurant_Data[[#This Row],[Total Reservations]]&lt;=200, "High")</f>
        <v>Low</v>
      </c>
      <c r="S2008" s="4">
        <v>281031.96999999997</v>
      </c>
      <c r="T2008" t="str" cm="1">
        <f t="array" ref="T2008">_xlfn.IFS(Restaurant_Data[[#This Row],[Revenue]]&lt;= 500000, "Low Income", Restaurant_Data[[#This Row],[Revenue]]&lt;=1000000, "Middle Income", Restaurant_Data[[#This Row],[Revenue]] &lt;= 2000000, "High Income")</f>
        <v>Low Income</v>
      </c>
    </row>
    <row r="2009" spans="1:20" x14ac:dyDescent="0.35">
      <c r="A2009" s="1" t="s">
        <v>2036</v>
      </c>
      <c r="B2009" s="1" t="s">
        <v>34</v>
      </c>
      <c r="C2009" s="1" t="s">
        <v>26</v>
      </c>
      <c r="D2009">
        <v>4.5</v>
      </c>
      <c r="E2009">
        <v>56</v>
      </c>
      <c r="F2009">
        <v>48.45</v>
      </c>
      <c r="G2009">
        <v>1385</v>
      </c>
      <c r="H2009">
        <v>15232</v>
      </c>
      <c r="I2009">
        <v>19</v>
      </c>
      <c r="J2009">
        <v>93</v>
      </c>
      <c r="K2009">
        <v>76.31</v>
      </c>
      <c r="L2009">
        <v>4.7</v>
      </c>
      <c r="M2009">
        <v>2.2999999999999998</v>
      </c>
      <c r="N2009" s="1" t="s">
        <v>27</v>
      </c>
      <c r="O2009">
        <v>37</v>
      </c>
      <c r="P2009">
        <v>17</v>
      </c>
      <c r="Q2009">
        <v>54</v>
      </c>
      <c r="R2009" t="str" cm="1">
        <f t="array" ref="R2009">_xlfn.IFS(Restaurant_Data[[#This Row],[Total Reservations]]&lt;=50, "Low", Restaurant_Data[[#This Row],[Total Reservations]]&lt;=100, "Medium", Restaurant_Data[[#This Row],[Total Reservations]]&lt;=200, "High")</f>
        <v>Medium</v>
      </c>
      <c r="S2009" s="4">
        <v>622332.19999999995</v>
      </c>
      <c r="T2009" t="str" cm="1">
        <f t="array" ref="T2009">_xlfn.IFS(Restaurant_Data[[#This Row],[Revenue]]&lt;= 500000, "Low Income", Restaurant_Data[[#This Row],[Revenue]]&lt;=1000000, "Middle Income", Restaurant_Data[[#This Row],[Revenue]] &lt;= 2000000, "High Income")</f>
        <v>Middle Income</v>
      </c>
    </row>
    <row r="2010" spans="1:20" x14ac:dyDescent="0.35">
      <c r="A2010" s="1" t="s">
        <v>2037</v>
      </c>
      <c r="B2010" s="1" t="s">
        <v>34</v>
      </c>
      <c r="C2010" s="1" t="s">
        <v>24</v>
      </c>
      <c r="D2010">
        <v>4.5</v>
      </c>
      <c r="E2010">
        <v>60</v>
      </c>
      <c r="F2010">
        <v>35.47</v>
      </c>
      <c r="G2010">
        <v>3915</v>
      </c>
      <c r="H2010">
        <v>42995</v>
      </c>
      <c r="I2010">
        <v>16</v>
      </c>
      <c r="J2010">
        <v>421</v>
      </c>
      <c r="K2010">
        <v>130.63</v>
      </c>
      <c r="L2010">
        <v>5.2</v>
      </c>
      <c r="M2010">
        <v>6.7</v>
      </c>
      <c r="N2010" s="1" t="s">
        <v>21</v>
      </c>
      <c r="O2010">
        <v>38</v>
      </c>
      <c r="P2010">
        <v>30</v>
      </c>
      <c r="Q2010">
        <v>68</v>
      </c>
      <c r="R2010" t="str" cm="1">
        <f t="array" ref="R2010">_xlfn.IFS(Restaurant_Data[[#This Row],[Total Reservations]]&lt;=50, "Low", Restaurant_Data[[#This Row],[Total Reservations]]&lt;=100, "Medium", Restaurant_Data[[#This Row],[Total Reservations]]&lt;=200, "High")</f>
        <v>Medium</v>
      </c>
      <c r="S2010" s="4">
        <v>499302.01</v>
      </c>
      <c r="T2010" t="str" cm="1">
        <f t="array" ref="T2010">_xlfn.IFS(Restaurant_Data[[#This Row],[Revenue]]&lt;= 500000, "Low Income", Restaurant_Data[[#This Row],[Revenue]]&lt;=1000000, "Middle Income", Restaurant_Data[[#This Row],[Revenue]] &lt;= 2000000, "High Income")</f>
        <v>Low Income</v>
      </c>
    </row>
    <row r="2011" spans="1:20" x14ac:dyDescent="0.35">
      <c r="A2011" s="1" t="s">
        <v>2038</v>
      </c>
      <c r="B2011" s="1" t="s">
        <v>34</v>
      </c>
      <c r="C2011" s="1" t="s">
        <v>26</v>
      </c>
      <c r="D2011">
        <v>3.8</v>
      </c>
      <c r="E2011">
        <v>58</v>
      </c>
      <c r="F2011">
        <v>51.9</v>
      </c>
      <c r="G2011">
        <v>768</v>
      </c>
      <c r="H2011">
        <v>7740</v>
      </c>
      <c r="I2011">
        <v>14</v>
      </c>
      <c r="J2011">
        <v>423</v>
      </c>
      <c r="K2011">
        <v>213.23</v>
      </c>
      <c r="L2011">
        <v>5.9</v>
      </c>
      <c r="M2011">
        <v>9.5</v>
      </c>
      <c r="N2011" s="1" t="s">
        <v>21</v>
      </c>
      <c r="O2011">
        <v>26</v>
      </c>
      <c r="P2011">
        <v>25</v>
      </c>
      <c r="Q2011">
        <v>51</v>
      </c>
      <c r="R2011" t="str" cm="1">
        <f t="array" ref="R2011">_xlfn.IFS(Restaurant_Data[[#This Row],[Total Reservations]]&lt;=50, "Low", Restaurant_Data[[#This Row],[Total Reservations]]&lt;=100, "Medium", Restaurant_Data[[#This Row],[Total Reservations]]&lt;=200, "High")</f>
        <v>Medium</v>
      </c>
      <c r="S2011" s="4">
        <v>685965.7</v>
      </c>
      <c r="T2011" t="str" cm="1">
        <f t="array" ref="T2011">_xlfn.IFS(Restaurant_Data[[#This Row],[Revenue]]&lt;= 500000, "Low Income", Restaurant_Data[[#This Row],[Revenue]]&lt;=1000000, "Middle Income", Restaurant_Data[[#This Row],[Revenue]] &lt;= 2000000, "High Income")</f>
        <v>Middle Income</v>
      </c>
    </row>
    <row r="2012" spans="1:20" x14ac:dyDescent="0.35">
      <c r="A2012" s="1" t="s">
        <v>2039</v>
      </c>
      <c r="B2012" s="1" t="s">
        <v>19</v>
      </c>
      <c r="C2012" s="1" t="s">
        <v>31</v>
      </c>
      <c r="D2012">
        <v>3.6</v>
      </c>
      <c r="E2012">
        <v>39</v>
      </c>
      <c r="F2012">
        <v>34.19</v>
      </c>
      <c r="G2012">
        <v>2119</v>
      </c>
      <c r="H2012">
        <v>26837</v>
      </c>
      <c r="I2012">
        <v>15</v>
      </c>
      <c r="J2012">
        <v>656</v>
      </c>
      <c r="K2012">
        <v>299.85000000000002</v>
      </c>
      <c r="L2012">
        <v>1.2</v>
      </c>
      <c r="M2012">
        <v>7.7</v>
      </c>
      <c r="N2012" s="1" t="s">
        <v>27</v>
      </c>
      <c r="O2012">
        <v>16</v>
      </c>
      <c r="P2012">
        <v>1</v>
      </c>
      <c r="Q2012">
        <v>17</v>
      </c>
      <c r="R2012" t="str" cm="1">
        <f t="array" ref="R2012">_xlfn.IFS(Restaurant_Data[[#This Row],[Total Reservations]]&lt;=50, "Low", Restaurant_Data[[#This Row],[Total Reservations]]&lt;=100, "Medium", Restaurant_Data[[#This Row],[Total Reservations]]&lt;=200, "High")</f>
        <v>Low</v>
      </c>
      <c r="S2012" s="4">
        <v>317880.37</v>
      </c>
      <c r="T2012" t="str" cm="1">
        <f t="array" ref="T2012">_xlfn.IFS(Restaurant_Data[[#This Row],[Revenue]]&lt;= 500000, "Low Income", Restaurant_Data[[#This Row],[Revenue]]&lt;=1000000, "Middle Income", Restaurant_Data[[#This Row],[Revenue]] &lt;= 2000000, "High Income")</f>
        <v>Low Income</v>
      </c>
    </row>
    <row r="2013" spans="1:20" x14ac:dyDescent="0.35">
      <c r="A2013" s="1" t="s">
        <v>2040</v>
      </c>
      <c r="B2013" s="1" t="s">
        <v>34</v>
      </c>
      <c r="C2013" s="1" t="s">
        <v>20</v>
      </c>
      <c r="D2013">
        <v>3.9</v>
      </c>
      <c r="E2013">
        <v>60</v>
      </c>
      <c r="F2013">
        <v>73.709999999999994</v>
      </c>
      <c r="G2013">
        <v>3415</v>
      </c>
      <c r="H2013">
        <v>33281</v>
      </c>
      <c r="I2013">
        <v>18</v>
      </c>
      <c r="J2013">
        <v>608</v>
      </c>
      <c r="K2013">
        <v>166.41</v>
      </c>
      <c r="L2013">
        <v>7.8</v>
      </c>
      <c r="M2013">
        <v>4</v>
      </c>
      <c r="N2013" s="1" t="s">
        <v>21</v>
      </c>
      <c r="O2013">
        <v>29</v>
      </c>
      <c r="P2013">
        <v>59</v>
      </c>
      <c r="Q2013">
        <v>88</v>
      </c>
      <c r="R2013" t="str" cm="1">
        <f t="array" ref="R2013">_xlfn.IFS(Restaurant_Data[[#This Row],[Total Reservations]]&lt;=50, "Low", Restaurant_Data[[#This Row],[Total Reservations]]&lt;=100, "Medium", Restaurant_Data[[#This Row],[Total Reservations]]&lt;=200, "High")</f>
        <v>Medium</v>
      </c>
      <c r="S2013" s="4">
        <v>1006938.43</v>
      </c>
      <c r="T2013" t="str" cm="1">
        <f t="array" ref="T2013">_xlfn.IFS(Restaurant_Data[[#This Row],[Revenue]]&lt;= 500000, "Low Income", Restaurant_Data[[#This Row],[Revenue]]&lt;=1000000, "Middle Income", Restaurant_Data[[#This Row],[Revenue]] &lt;= 2000000, "High Income")</f>
        <v>High Income</v>
      </c>
    </row>
    <row r="2014" spans="1:20" x14ac:dyDescent="0.35">
      <c r="A2014" s="1" t="s">
        <v>2041</v>
      </c>
      <c r="B2014" s="1" t="s">
        <v>23</v>
      </c>
      <c r="C2014" s="1" t="s">
        <v>26</v>
      </c>
      <c r="D2014">
        <v>3.2</v>
      </c>
      <c r="E2014">
        <v>72</v>
      </c>
      <c r="F2014">
        <v>48.35</v>
      </c>
      <c r="G2014">
        <v>4134</v>
      </c>
      <c r="H2014">
        <v>48688</v>
      </c>
      <c r="I2014">
        <v>15</v>
      </c>
      <c r="J2014">
        <v>534</v>
      </c>
      <c r="K2014">
        <v>252.68</v>
      </c>
      <c r="L2014">
        <v>8.8000000000000007</v>
      </c>
      <c r="M2014">
        <v>2.1</v>
      </c>
      <c r="N2014" s="1" t="s">
        <v>27</v>
      </c>
      <c r="O2014">
        <v>5</v>
      </c>
      <c r="P2014">
        <v>44</v>
      </c>
      <c r="Q2014">
        <v>49</v>
      </c>
      <c r="R2014" t="str" cm="1">
        <f t="array" ref="R2014">_xlfn.IFS(Restaurant_Data[[#This Row],[Total Reservations]]&lt;=50, "Low", Restaurant_Data[[#This Row],[Total Reservations]]&lt;=100, "Medium", Restaurant_Data[[#This Row],[Total Reservations]]&lt;=200, "High")</f>
        <v>Low</v>
      </c>
      <c r="S2014" s="4">
        <v>794905.35</v>
      </c>
      <c r="T2014" t="str" cm="1">
        <f t="array" ref="T2014">_xlfn.IFS(Restaurant_Data[[#This Row],[Revenue]]&lt;= 500000, "Low Income", Restaurant_Data[[#This Row],[Revenue]]&lt;=1000000, "Middle Income", Restaurant_Data[[#This Row],[Revenue]] &lt;= 2000000, "High Income")</f>
        <v>Middle Income</v>
      </c>
    </row>
    <row r="2015" spans="1:20" x14ac:dyDescent="0.35">
      <c r="A2015" s="1" t="s">
        <v>2042</v>
      </c>
      <c r="B2015" s="1" t="s">
        <v>23</v>
      </c>
      <c r="C2015" s="1" t="s">
        <v>31</v>
      </c>
      <c r="D2015">
        <v>3.1</v>
      </c>
      <c r="E2015">
        <v>77</v>
      </c>
      <c r="F2015">
        <v>31.94</v>
      </c>
      <c r="G2015">
        <v>1650</v>
      </c>
      <c r="H2015">
        <v>19329</v>
      </c>
      <c r="I2015">
        <v>19</v>
      </c>
      <c r="J2015">
        <v>466</v>
      </c>
      <c r="K2015">
        <v>278.97000000000003</v>
      </c>
      <c r="L2015">
        <v>2.2999999999999998</v>
      </c>
      <c r="M2015">
        <v>9.6999999999999993</v>
      </c>
      <c r="N2015" s="1" t="s">
        <v>21</v>
      </c>
      <c r="O2015">
        <v>56</v>
      </c>
      <c r="P2015">
        <v>30</v>
      </c>
      <c r="Q2015">
        <v>86</v>
      </c>
      <c r="R2015" t="str" cm="1">
        <f t="array" ref="R2015">_xlfn.IFS(Restaurant_Data[[#This Row],[Total Reservations]]&lt;=50, "Low", Restaurant_Data[[#This Row],[Total Reservations]]&lt;=100, "Medium", Restaurant_Data[[#This Row],[Total Reservations]]&lt;=200, "High")</f>
        <v>Medium</v>
      </c>
      <c r="S2015" s="4">
        <v>570724.51</v>
      </c>
      <c r="T2015" t="str" cm="1">
        <f t="array" ref="T2015">_xlfn.IFS(Restaurant_Data[[#This Row],[Revenue]]&lt;= 500000, "Low Income", Restaurant_Data[[#This Row],[Revenue]]&lt;=1000000, "Middle Income", Restaurant_Data[[#This Row],[Revenue]] &lt;= 2000000, "High Income")</f>
        <v>Middle Income</v>
      </c>
    </row>
    <row r="2016" spans="1:20" x14ac:dyDescent="0.35">
      <c r="A2016" s="1" t="s">
        <v>2043</v>
      </c>
      <c r="B2016" s="1" t="s">
        <v>19</v>
      </c>
      <c r="C2016" s="1" t="s">
        <v>31</v>
      </c>
      <c r="D2016">
        <v>3.2</v>
      </c>
      <c r="E2016">
        <v>46</v>
      </c>
      <c r="F2016">
        <v>35.979999999999997</v>
      </c>
      <c r="G2016">
        <v>1498</v>
      </c>
      <c r="H2016">
        <v>22466</v>
      </c>
      <c r="I2016">
        <v>9</v>
      </c>
      <c r="J2016">
        <v>133</v>
      </c>
      <c r="K2016">
        <v>52.41</v>
      </c>
      <c r="L2016">
        <v>9.1</v>
      </c>
      <c r="M2016">
        <v>1.6</v>
      </c>
      <c r="N2016" s="1" t="s">
        <v>21</v>
      </c>
      <c r="O2016">
        <v>10</v>
      </c>
      <c r="P2016">
        <v>12</v>
      </c>
      <c r="Q2016">
        <v>22</v>
      </c>
      <c r="R2016" t="str" cm="1">
        <f t="array" ref="R2016">_xlfn.IFS(Restaurant_Data[[#This Row],[Total Reservations]]&lt;=50, "Low", Restaurant_Data[[#This Row],[Total Reservations]]&lt;=100, "Medium", Restaurant_Data[[#This Row],[Total Reservations]]&lt;=200, "High")</f>
        <v>Low</v>
      </c>
      <c r="S2016" s="4">
        <v>381240.38</v>
      </c>
      <c r="T2016" t="str" cm="1">
        <f t="array" ref="T2016">_xlfn.IFS(Restaurant_Data[[#This Row],[Revenue]]&lt;= 500000, "Low Income", Restaurant_Data[[#This Row],[Revenue]]&lt;=1000000, "Middle Income", Restaurant_Data[[#This Row],[Revenue]] &lt;= 2000000, "High Income")</f>
        <v>Low Income</v>
      </c>
    </row>
    <row r="2017" spans="1:20" x14ac:dyDescent="0.35">
      <c r="A2017" s="1" t="s">
        <v>2044</v>
      </c>
      <c r="B2017" s="1" t="s">
        <v>19</v>
      </c>
      <c r="C2017" s="1" t="s">
        <v>42</v>
      </c>
      <c r="D2017">
        <v>3.4</v>
      </c>
      <c r="E2017">
        <v>36</v>
      </c>
      <c r="F2017">
        <v>41.23</v>
      </c>
      <c r="G2017">
        <v>1045</v>
      </c>
      <c r="H2017">
        <v>12386</v>
      </c>
      <c r="I2017">
        <v>16</v>
      </c>
      <c r="J2017">
        <v>715</v>
      </c>
      <c r="K2017">
        <v>122.24</v>
      </c>
      <c r="L2017">
        <v>8.6999999999999993</v>
      </c>
      <c r="M2017">
        <v>9.8000000000000007</v>
      </c>
      <c r="N2017" s="1" t="s">
        <v>27</v>
      </c>
      <c r="O2017">
        <v>5</v>
      </c>
      <c r="P2017">
        <v>34</v>
      </c>
      <c r="Q2017">
        <v>39</v>
      </c>
      <c r="R2017" t="str" cm="1">
        <f t="array" ref="R2017">_xlfn.IFS(Restaurant_Data[[#This Row],[Total Reservations]]&lt;=50, "Low", Restaurant_Data[[#This Row],[Total Reservations]]&lt;=100, "Medium", Restaurant_Data[[#This Row],[Total Reservations]]&lt;=200, "High")</f>
        <v>Low</v>
      </c>
      <c r="S2017" s="4">
        <v>355532.09</v>
      </c>
      <c r="T2017" t="str" cm="1">
        <f t="array" ref="T2017">_xlfn.IFS(Restaurant_Data[[#This Row],[Revenue]]&lt;= 500000, "Low Income", Restaurant_Data[[#This Row],[Revenue]]&lt;=1000000, "Middle Income", Restaurant_Data[[#This Row],[Revenue]] &lt;= 2000000, "High Income")</f>
        <v>Low Income</v>
      </c>
    </row>
    <row r="2018" spans="1:20" x14ac:dyDescent="0.35">
      <c r="A2018" s="1" t="s">
        <v>2045</v>
      </c>
      <c r="B2018" s="1" t="s">
        <v>34</v>
      </c>
      <c r="C2018" s="1" t="s">
        <v>24</v>
      </c>
      <c r="D2018">
        <v>4</v>
      </c>
      <c r="E2018">
        <v>61</v>
      </c>
      <c r="F2018">
        <v>34.08</v>
      </c>
      <c r="G2018">
        <v>3428</v>
      </c>
      <c r="H2018">
        <v>36772</v>
      </c>
      <c r="I2018">
        <v>17</v>
      </c>
      <c r="J2018">
        <v>532</v>
      </c>
      <c r="K2018">
        <v>75.09</v>
      </c>
      <c r="L2018">
        <v>5.9</v>
      </c>
      <c r="M2018">
        <v>3.7</v>
      </c>
      <c r="N2018" s="1" t="s">
        <v>27</v>
      </c>
      <c r="O2018">
        <v>29</v>
      </c>
      <c r="P2018">
        <v>24</v>
      </c>
      <c r="Q2018">
        <v>53</v>
      </c>
      <c r="R2018" t="str" cm="1">
        <f t="array" ref="R2018">_xlfn.IFS(Restaurant_Data[[#This Row],[Total Reservations]]&lt;=50, "Low", Restaurant_Data[[#This Row],[Total Reservations]]&lt;=100, "Medium", Restaurant_Data[[#This Row],[Total Reservations]]&lt;=200, "High")</f>
        <v>Medium</v>
      </c>
      <c r="S2018" s="4">
        <v>486925.56</v>
      </c>
      <c r="T2018" t="str" cm="1">
        <f t="array" ref="T2018">_xlfn.IFS(Restaurant_Data[[#This Row],[Revenue]]&lt;= 500000, "Low Income", Restaurant_Data[[#This Row],[Revenue]]&lt;=1000000, "Middle Income", Restaurant_Data[[#This Row],[Revenue]] &lt;= 2000000, "High Income")</f>
        <v>Low Income</v>
      </c>
    </row>
    <row r="2019" spans="1:20" x14ac:dyDescent="0.35">
      <c r="A2019" s="1" t="s">
        <v>2046</v>
      </c>
      <c r="B2019" s="1" t="s">
        <v>19</v>
      </c>
      <c r="C2019" s="1" t="s">
        <v>42</v>
      </c>
      <c r="D2019">
        <v>4.7</v>
      </c>
      <c r="E2019">
        <v>45</v>
      </c>
      <c r="F2019">
        <v>40.03</v>
      </c>
      <c r="G2019">
        <v>1234</v>
      </c>
      <c r="H2019">
        <v>17159</v>
      </c>
      <c r="I2019">
        <v>10</v>
      </c>
      <c r="J2019">
        <v>345</v>
      </c>
      <c r="K2019">
        <v>244.02</v>
      </c>
      <c r="L2019">
        <v>3.5</v>
      </c>
      <c r="M2019">
        <v>8.6999999999999993</v>
      </c>
      <c r="N2019" s="1" t="s">
        <v>21</v>
      </c>
      <c r="O2019">
        <v>17</v>
      </c>
      <c r="P2019">
        <v>31</v>
      </c>
      <c r="Q2019">
        <v>48</v>
      </c>
      <c r="R2019" t="str" cm="1">
        <f t="array" ref="R2019">_xlfn.IFS(Restaurant_Data[[#This Row],[Total Reservations]]&lt;=50, "Low", Restaurant_Data[[#This Row],[Total Reservations]]&lt;=100, "Medium", Restaurant_Data[[#This Row],[Total Reservations]]&lt;=200, "High")</f>
        <v>Low</v>
      </c>
      <c r="S2019" s="4">
        <v>415916.04</v>
      </c>
      <c r="T2019" t="str" cm="1">
        <f t="array" ref="T2019">_xlfn.IFS(Restaurant_Data[[#This Row],[Revenue]]&lt;= 500000, "Low Income", Restaurant_Data[[#This Row],[Revenue]]&lt;=1000000, "Middle Income", Restaurant_Data[[#This Row],[Revenue]] &lt;= 2000000, "High Income")</f>
        <v>Low Income</v>
      </c>
    </row>
    <row r="2020" spans="1:20" x14ac:dyDescent="0.35">
      <c r="A2020" s="1" t="s">
        <v>2047</v>
      </c>
      <c r="B2020" s="1" t="s">
        <v>19</v>
      </c>
      <c r="C2020" s="1" t="s">
        <v>20</v>
      </c>
      <c r="D2020">
        <v>3.5</v>
      </c>
      <c r="E2020">
        <v>44</v>
      </c>
      <c r="F2020">
        <v>73.959999999999994</v>
      </c>
      <c r="G2020">
        <v>1735</v>
      </c>
      <c r="H2020">
        <v>17152</v>
      </c>
      <c r="I2020">
        <v>5</v>
      </c>
      <c r="J2020">
        <v>888</v>
      </c>
      <c r="K2020">
        <v>191.76</v>
      </c>
      <c r="L2020">
        <v>2.9</v>
      </c>
      <c r="M2020">
        <v>6</v>
      </c>
      <c r="N2020" s="1" t="s">
        <v>21</v>
      </c>
      <c r="O2020">
        <v>40</v>
      </c>
      <c r="P2020">
        <v>28</v>
      </c>
      <c r="Q2020">
        <v>68</v>
      </c>
      <c r="R2020" t="str" cm="1">
        <f t="array" ref="R2020">_xlfn.IFS(Restaurant_Data[[#This Row],[Total Reservations]]&lt;=50, "Low", Restaurant_Data[[#This Row],[Total Reservations]]&lt;=100, "Medium", Restaurant_Data[[#This Row],[Total Reservations]]&lt;=200, "High")</f>
        <v>Medium</v>
      </c>
      <c r="S2020" s="4">
        <v>732393.94</v>
      </c>
      <c r="T2020" t="str" cm="1">
        <f t="array" ref="T2020">_xlfn.IFS(Restaurant_Data[[#This Row],[Revenue]]&lt;= 500000, "Low Income", Restaurant_Data[[#This Row],[Revenue]]&lt;=1000000, "Middle Income", Restaurant_Data[[#This Row],[Revenue]] &lt;= 2000000, "High Income")</f>
        <v>Middle Income</v>
      </c>
    </row>
    <row r="2021" spans="1:20" x14ac:dyDescent="0.35">
      <c r="A2021" s="1" t="s">
        <v>2048</v>
      </c>
      <c r="B2021" s="1" t="s">
        <v>23</v>
      </c>
      <c r="C2021" s="1" t="s">
        <v>24</v>
      </c>
      <c r="D2021">
        <v>4.9000000000000004</v>
      </c>
      <c r="E2021">
        <v>90</v>
      </c>
      <c r="F2021">
        <v>28.42</v>
      </c>
      <c r="G2021">
        <v>3354</v>
      </c>
      <c r="H2021">
        <v>37754</v>
      </c>
      <c r="I2021">
        <v>9</v>
      </c>
      <c r="J2021">
        <v>990</v>
      </c>
      <c r="K2021">
        <v>73.89</v>
      </c>
      <c r="L2021">
        <v>5.4</v>
      </c>
      <c r="M2021">
        <v>9.1999999999999993</v>
      </c>
      <c r="N2021" s="1" t="s">
        <v>21</v>
      </c>
      <c r="O2021">
        <v>3</v>
      </c>
      <c r="P2021">
        <v>34</v>
      </c>
      <c r="Q2021">
        <v>37</v>
      </c>
      <c r="R2021" t="str" cm="1">
        <f t="array" ref="R2021">_xlfn.IFS(Restaurant_Data[[#This Row],[Total Reservations]]&lt;=50, "Low", Restaurant_Data[[#This Row],[Total Reservations]]&lt;=100, "Medium", Restaurant_Data[[#This Row],[Total Reservations]]&lt;=200, "High")</f>
        <v>Low</v>
      </c>
      <c r="S2021" s="4">
        <v>586408.43999999994</v>
      </c>
      <c r="T2021" t="str" cm="1">
        <f t="array" ref="T2021">_xlfn.IFS(Restaurant_Data[[#This Row],[Revenue]]&lt;= 500000, "Low Income", Restaurant_Data[[#This Row],[Revenue]]&lt;=1000000, "Middle Income", Restaurant_Data[[#This Row],[Revenue]] &lt;= 2000000, "High Income")</f>
        <v>Middle Income</v>
      </c>
    </row>
    <row r="2022" spans="1:20" x14ac:dyDescent="0.35">
      <c r="A2022" s="1" t="s">
        <v>2049</v>
      </c>
      <c r="B2022" s="1" t="s">
        <v>23</v>
      </c>
      <c r="C2022" s="1" t="s">
        <v>20</v>
      </c>
      <c r="D2022">
        <v>4.9000000000000004</v>
      </c>
      <c r="E2022">
        <v>82</v>
      </c>
      <c r="F2022">
        <v>71.33</v>
      </c>
      <c r="G2022">
        <v>7714</v>
      </c>
      <c r="H2022">
        <v>85928</v>
      </c>
      <c r="I2022">
        <v>14</v>
      </c>
      <c r="J2022">
        <v>155</v>
      </c>
      <c r="K2022">
        <v>155.18</v>
      </c>
      <c r="L2022">
        <v>5.6</v>
      </c>
      <c r="M2022">
        <v>4.8</v>
      </c>
      <c r="N2022" s="1" t="s">
        <v>21</v>
      </c>
      <c r="O2022">
        <v>8</v>
      </c>
      <c r="P2022">
        <v>27</v>
      </c>
      <c r="Q2022">
        <v>35</v>
      </c>
      <c r="R2022" t="str" cm="1">
        <f t="array" ref="R2022">_xlfn.IFS(Restaurant_Data[[#This Row],[Total Reservations]]&lt;=50, "Low", Restaurant_Data[[#This Row],[Total Reservations]]&lt;=100, "Medium", Restaurant_Data[[#This Row],[Total Reservations]]&lt;=200, "High")</f>
        <v>Low</v>
      </c>
      <c r="S2022" s="4">
        <v>1318818.0900000001</v>
      </c>
      <c r="T2022" t="str" cm="1">
        <f t="array" ref="T2022">_xlfn.IFS(Restaurant_Data[[#This Row],[Revenue]]&lt;= 500000, "Low Income", Restaurant_Data[[#This Row],[Revenue]]&lt;=1000000, "Middle Income", Restaurant_Data[[#This Row],[Revenue]] &lt;= 2000000, "High Income")</f>
        <v>High Income</v>
      </c>
    </row>
    <row r="2023" spans="1:20" x14ac:dyDescent="0.35">
      <c r="A2023" s="1" t="s">
        <v>2050</v>
      </c>
      <c r="B2023" s="1" t="s">
        <v>34</v>
      </c>
      <c r="C2023" s="1" t="s">
        <v>42</v>
      </c>
      <c r="D2023">
        <v>4.9000000000000004</v>
      </c>
      <c r="E2023">
        <v>67</v>
      </c>
      <c r="F2023">
        <v>37.29</v>
      </c>
      <c r="G2023">
        <v>2200</v>
      </c>
      <c r="H2023">
        <v>22206</v>
      </c>
      <c r="I2023">
        <v>10</v>
      </c>
      <c r="J2023">
        <v>656</v>
      </c>
      <c r="K2023">
        <v>178.49</v>
      </c>
      <c r="L2023">
        <v>6.9</v>
      </c>
      <c r="M2023">
        <v>8.6</v>
      </c>
      <c r="N2023" s="1" t="s">
        <v>27</v>
      </c>
      <c r="O2023">
        <v>66</v>
      </c>
      <c r="P2023">
        <v>18</v>
      </c>
      <c r="Q2023">
        <v>84</v>
      </c>
      <c r="R2023" t="str" cm="1">
        <f t="array" ref="R2023">_xlfn.IFS(Restaurant_Data[[#This Row],[Total Reservations]]&lt;=50, "Low", Restaurant_Data[[#This Row],[Total Reservations]]&lt;=100, "Medium", Restaurant_Data[[#This Row],[Total Reservations]]&lt;=200, "High")</f>
        <v>Medium</v>
      </c>
      <c r="S2023" s="4">
        <v>573760.82999999996</v>
      </c>
      <c r="T2023" t="str" cm="1">
        <f t="array" ref="T2023">_xlfn.IFS(Restaurant_Data[[#This Row],[Revenue]]&lt;= 500000, "Low Income", Restaurant_Data[[#This Row],[Revenue]]&lt;=1000000, "Middle Income", Restaurant_Data[[#This Row],[Revenue]] &lt;= 2000000, "High Income")</f>
        <v>Middle Income</v>
      </c>
    </row>
    <row r="2024" spans="1:20" x14ac:dyDescent="0.35">
      <c r="A2024" s="1" t="s">
        <v>2051</v>
      </c>
      <c r="B2024" s="1" t="s">
        <v>19</v>
      </c>
      <c r="C2024" s="1" t="s">
        <v>31</v>
      </c>
      <c r="D2024">
        <v>4.7</v>
      </c>
      <c r="E2024">
        <v>47</v>
      </c>
      <c r="F2024">
        <v>34.24</v>
      </c>
      <c r="G2024">
        <v>1484</v>
      </c>
      <c r="H2024">
        <v>23045</v>
      </c>
      <c r="I2024">
        <v>1</v>
      </c>
      <c r="J2024">
        <v>258</v>
      </c>
      <c r="K2024">
        <v>224.44</v>
      </c>
      <c r="L2024">
        <v>8.1999999999999993</v>
      </c>
      <c r="M2024">
        <v>3.1</v>
      </c>
      <c r="N2024" s="1" t="s">
        <v>27</v>
      </c>
      <c r="O2024">
        <v>26</v>
      </c>
      <c r="P2024">
        <v>6</v>
      </c>
      <c r="Q2024">
        <v>32</v>
      </c>
      <c r="R2024" t="str" cm="1">
        <f t="array" ref="R2024">_xlfn.IFS(Restaurant_Data[[#This Row],[Total Reservations]]&lt;=50, "Low", Restaurant_Data[[#This Row],[Total Reservations]]&lt;=100, "Medium", Restaurant_Data[[#This Row],[Total Reservations]]&lt;=200, "High")</f>
        <v>Low</v>
      </c>
      <c r="S2024" s="4">
        <v>364072.25</v>
      </c>
      <c r="T2024" t="str" cm="1">
        <f t="array" ref="T2024">_xlfn.IFS(Restaurant_Data[[#This Row],[Revenue]]&lt;= 500000, "Low Income", Restaurant_Data[[#This Row],[Revenue]]&lt;=1000000, "Middle Income", Restaurant_Data[[#This Row],[Revenue]] &lt;= 2000000, "High Income")</f>
        <v>Low Income</v>
      </c>
    </row>
    <row r="2025" spans="1:20" x14ac:dyDescent="0.35">
      <c r="A2025" s="1" t="s">
        <v>2052</v>
      </c>
      <c r="B2025" s="1" t="s">
        <v>19</v>
      </c>
      <c r="C2025" s="1" t="s">
        <v>20</v>
      </c>
      <c r="D2025">
        <v>3.7</v>
      </c>
      <c r="E2025">
        <v>34</v>
      </c>
      <c r="F2025">
        <v>74.430000000000007</v>
      </c>
      <c r="G2025">
        <v>933</v>
      </c>
      <c r="H2025">
        <v>11504</v>
      </c>
      <c r="I2025">
        <v>3</v>
      </c>
      <c r="J2025">
        <v>732</v>
      </c>
      <c r="K2025">
        <v>244.87</v>
      </c>
      <c r="L2025">
        <v>9.4</v>
      </c>
      <c r="M2025">
        <v>5.2</v>
      </c>
      <c r="N2025" s="1" t="s">
        <v>27</v>
      </c>
      <c r="O2025">
        <v>2</v>
      </c>
      <c r="P2025">
        <v>18</v>
      </c>
      <c r="Q2025">
        <v>20</v>
      </c>
      <c r="R2025" t="str" cm="1">
        <f t="array" ref="R2025">_xlfn.IFS(Restaurant_Data[[#This Row],[Total Reservations]]&lt;=50, "Low", Restaurant_Data[[#This Row],[Total Reservations]]&lt;=100, "Medium", Restaurant_Data[[#This Row],[Total Reservations]]&lt;=200, "High")</f>
        <v>Low</v>
      </c>
      <c r="S2025" s="4">
        <v>569433.07999999996</v>
      </c>
      <c r="T2025" t="str" cm="1">
        <f t="array" ref="T2025">_xlfn.IFS(Restaurant_Data[[#This Row],[Revenue]]&lt;= 500000, "Low Income", Restaurant_Data[[#This Row],[Revenue]]&lt;=1000000, "Middle Income", Restaurant_Data[[#This Row],[Revenue]] &lt;= 2000000, "High Income")</f>
        <v>Middle Income</v>
      </c>
    </row>
    <row r="2026" spans="1:20" x14ac:dyDescent="0.35">
      <c r="A2026" s="1" t="s">
        <v>2053</v>
      </c>
      <c r="B2026" s="1" t="s">
        <v>23</v>
      </c>
      <c r="C2026" s="1" t="s">
        <v>24</v>
      </c>
      <c r="D2026">
        <v>3.1</v>
      </c>
      <c r="E2026">
        <v>83</v>
      </c>
      <c r="F2026">
        <v>27.38</v>
      </c>
      <c r="G2026">
        <v>1547</v>
      </c>
      <c r="H2026">
        <v>19418</v>
      </c>
      <c r="I2026">
        <v>16</v>
      </c>
      <c r="J2026">
        <v>840</v>
      </c>
      <c r="K2026">
        <v>71.97</v>
      </c>
      <c r="L2026">
        <v>8.1999999999999993</v>
      </c>
      <c r="M2026">
        <v>8.6</v>
      </c>
      <c r="N2026" s="1" t="s">
        <v>21</v>
      </c>
      <c r="O2026">
        <v>45</v>
      </c>
      <c r="P2026">
        <v>71</v>
      </c>
      <c r="Q2026">
        <v>116</v>
      </c>
      <c r="R2026" t="str" cm="1">
        <f t="array" ref="R2026">_xlfn.IFS(Restaurant_Data[[#This Row],[Total Reservations]]&lt;=50, "Low", Restaurant_Data[[#This Row],[Total Reservations]]&lt;=100, "Medium", Restaurant_Data[[#This Row],[Total Reservations]]&lt;=200, "High")</f>
        <v>High</v>
      </c>
      <c r="S2026" s="4">
        <v>530233.74</v>
      </c>
      <c r="T2026" t="str" cm="1">
        <f t="array" ref="T2026">_xlfn.IFS(Restaurant_Data[[#This Row],[Revenue]]&lt;= 500000, "Low Income", Restaurant_Data[[#This Row],[Revenue]]&lt;=1000000, "Middle Income", Restaurant_Data[[#This Row],[Revenue]] &lt;= 2000000, "High Income")</f>
        <v>Middle Income</v>
      </c>
    </row>
    <row r="2027" spans="1:20" x14ac:dyDescent="0.35">
      <c r="A2027" s="1" t="s">
        <v>2054</v>
      </c>
      <c r="B2027" s="1" t="s">
        <v>19</v>
      </c>
      <c r="C2027" s="1" t="s">
        <v>24</v>
      </c>
      <c r="D2027">
        <v>4.0999999999999996</v>
      </c>
      <c r="E2027">
        <v>40</v>
      </c>
      <c r="F2027">
        <v>33.909999999999997</v>
      </c>
      <c r="G2027">
        <v>3009</v>
      </c>
      <c r="H2027">
        <v>36845</v>
      </c>
      <c r="I2027">
        <v>5</v>
      </c>
      <c r="J2027">
        <v>864</v>
      </c>
      <c r="K2027">
        <v>171.91</v>
      </c>
      <c r="L2027">
        <v>9.1999999999999993</v>
      </c>
      <c r="M2027">
        <v>2.1</v>
      </c>
      <c r="N2027" s="1" t="s">
        <v>27</v>
      </c>
      <c r="O2027">
        <v>26</v>
      </c>
      <c r="P2027">
        <v>13</v>
      </c>
      <c r="Q2027">
        <v>39</v>
      </c>
      <c r="R2027" t="str" cm="1">
        <f t="array" ref="R2027">_xlfn.IFS(Restaurant_Data[[#This Row],[Total Reservations]]&lt;=50, "Low", Restaurant_Data[[#This Row],[Total Reservations]]&lt;=100, "Medium", Restaurant_Data[[#This Row],[Total Reservations]]&lt;=200, "High")</f>
        <v>Low</v>
      </c>
      <c r="S2027" s="4">
        <v>317107.84000000003</v>
      </c>
      <c r="T2027" t="str" cm="1">
        <f t="array" ref="T2027">_xlfn.IFS(Restaurant_Data[[#This Row],[Revenue]]&lt;= 500000, "Low Income", Restaurant_Data[[#This Row],[Revenue]]&lt;=1000000, "Middle Income", Restaurant_Data[[#This Row],[Revenue]] &lt;= 2000000, "High Income")</f>
        <v>Low Income</v>
      </c>
    </row>
    <row r="2028" spans="1:20" x14ac:dyDescent="0.35">
      <c r="A2028" s="1" t="s">
        <v>2055</v>
      </c>
      <c r="B2028" s="1" t="s">
        <v>23</v>
      </c>
      <c r="C2028" s="1" t="s">
        <v>20</v>
      </c>
      <c r="D2028">
        <v>4.0999999999999996</v>
      </c>
      <c r="E2028">
        <v>72</v>
      </c>
      <c r="F2028">
        <v>68.11</v>
      </c>
      <c r="G2028">
        <v>5104</v>
      </c>
      <c r="H2028">
        <v>51542</v>
      </c>
      <c r="I2028">
        <v>13</v>
      </c>
      <c r="J2028">
        <v>861</v>
      </c>
      <c r="K2028">
        <v>90.28</v>
      </c>
      <c r="L2028">
        <v>5.5</v>
      </c>
      <c r="M2028">
        <v>7.6</v>
      </c>
      <c r="N2028" s="1" t="s">
        <v>21</v>
      </c>
      <c r="O2028">
        <v>52</v>
      </c>
      <c r="P2028">
        <v>7</v>
      </c>
      <c r="Q2028">
        <v>59</v>
      </c>
      <c r="R2028" t="str" cm="1">
        <f t="array" ref="R2028">_xlfn.IFS(Restaurant_Data[[#This Row],[Total Reservations]]&lt;=50, "Low", Restaurant_Data[[#This Row],[Total Reservations]]&lt;=100, "Medium", Restaurant_Data[[#This Row],[Total Reservations]]&lt;=200, "High")</f>
        <v>Medium</v>
      </c>
      <c r="S2028" s="4">
        <v>1109482.07</v>
      </c>
      <c r="T2028" t="str" cm="1">
        <f t="array" ref="T2028">_xlfn.IFS(Restaurant_Data[[#This Row],[Revenue]]&lt;= 500000, "Low Income", Restaurant_Data[[#This Row],[Revenue]]&lt;=1000000, "Middle Income", Restaurant_Data[[#This Row],[Revenue]] &lt;= 2000000, "High Income")</f>
        <v>High Income</v>
      </c>
    </row>
    <row r="2029" spans="1:20" x14ac:dyDescent="0.35">
      <c r="A2029" s="1" t="s">
        <v>2056</v>
      </c>
      <c r="B2029" s="1" t="s">
        <v>34</v>
      </c>
      <c r="C2029" s="1" t="s">
        <v>24</v>
      </c>
      <c r="D2029">
        <v>4.7</v>
      </c>
      <c r="E2029">
        <v>66</v>
      </c>
      <c r="F2029">
        <v>25.38</v>
      </c>
      <c r="G2029">
        <v>2051</v>
      </c>
      <c r="H2029">
        <v>24586</v>
      </c>
      <c r="I2029">
        <v>5</v>
      </c>
      <c r="J2029">
        <v>899</v>
      </c>
      <c r="K2029">
        <v>238.31</v>
      </c>
      <c r="L2029">
        <v>1.3</v>
      </c>
      <c r="M2029">
        <v>4.9000000000000004</v>
      </c>
      <c r="N2029" s="1" t="s">
        <v>27</v>
      </c>
      <c r="O2029">
        <v>55</v>
      </c>
      <c r="P2029">
        <v>65</v>
      </c>
      <c r="Q2029">
        <v>120</v>
      </c>
      <c r="R2029" t="str" cm="1">
        <f t="array" ref="R2029">_xlfn.IFS(Restaurant_Data[[#This Row],[Total Reservations]]&lt;=50, "Low", Restaurant_Data[[#This Row],[Total Reservations]]&lt;=100, "Medium", Restaurant_Data[[#This Row],[Total Reservations]]&lt;=200, "High")</f>
        <v>High</v>
      </c>
      <c r="S2029" s="4">
        <v>384091.92</v>
      </c>
      <c r="T2029" t="str" cm="1">
        <f t="array" ref="T2029">_xlfn.IFS(Restaurant_Data[[#This Row],[Revenue]]&lt;= 500000, "Low Income", Restaurant_Data[[#This Row],[Revenue]]&lt;=1000000, "Middle Income", Restaurant_Data[[#This Row],[Revenue]] &lt;= 2000000, "High Income")</f>
        <v>Low Income</v>
      </c>
    </row>
    <row r="2030" spans="1:20" x14ac:dyDescent="0.35">
      <c r="A2030" s="1" t="s">
        <v>2057</v>
      </c>
      <c r="B2030" s="1" t="s">
        <v>23</v>
      </c>
      <c r="C2030" s="1" t="s">
        <v>31</v>
      </c>
      <c r="D2030">
        <v>5</v>
      </c>
      <c r="E2030">
        <v>81</v>
      </c>
      <c r="F2030">
        <v>31.21</v>
      </c>
      <c r="G2030">
        <v>6887</v>
      </c>
      <c r="H2030">
        <v>77096</v>
      </c>
      <c r="I2030">
        <v>11</v>
      </c>
      <c r="J2030">
        <v>219</v>
      </c>
      <c r="K2030">
        <v>214.42</v>
      </c>
      <c r="L2030">
        <v>1.5</v>
      </c>
      <c r="M2030">
        <v>5.6</v>
      </c>
      <c r="N2030" s="1" t="s">
        <v>27</v>
      </c>
      <c r="O2030">
        <v>56</v>
      </c>
      <c r="P2030">
        <v>63</v>
      </c>
      <c r="Q2030">
        <v>119</v>
      </c>
      <c r="R2030" t="str" cm="1">
        <f t="array" ref="R2030">_xlfn.IFS(Restaurant_Data[[#This Row],[Total Reservations]]&lt;=50, "Low", Restaurant_Data[[#This Row],[Total Reservations]]&lt;=100, "Medium", Restaurant_Data[[#This Row],[Total Reservations]]&lt;=200, "High")</f>
        <v>High</v>
      </c>
      <c r="S2030" s="4">
        <v>586521.48</v>
      </c>
      <c r="T2030" t="str" cm="1">
        <f t="array" ref="T2030">_xlfn.IFS(Restaurant_Data[[#This Row],[Revenue]]&lt;= 500000, "Low Income", Restaurant_Data[[#This Row],[Revenue]]&lt;=1000000, "Middle Income", Restaurant_Data[[#This Row],[Revenue]] &lt;= 2000000, "High Income")</f>
        <v>Middle Income</v>
      </c>
    </row>
    <row r="2031" spans="1:20" x14ac:dyDescent="0.35">
      <c r="A2031" s="1" t="s">
        <v>2058</v>
      </c>
      <c r="B2031" s="1" t="s">
        <v>19</v>
      </c>
      <c r="C2031" s="1" t="s">
        <v>31</v>
      </c>
      <c r="D2031">
        <v>4</v>
      </c>
      <c r="E2031">
        <v>32</v>
      </c>
      <c r="F2031">
        <v>38.200000000000003</v>
      </c>
      <c r="G2031">
        <v>3490</v>
      </c>
      <c r="H2031">
        <v>36017</v>
      </c>
      <c r="I2031">
        <v>17</v>
      </c>
      <c r="J2031">
        <v>829</v>
      </c>
      <c r="K2031">
        <v>230.75</v>
      </c>
      <c r="L2031">
        <v>3.4</v>
      </c>
      <c r="M2031">
        <v>6.2</v>
      </c>
      <c r="N2031" s="1" t="s">
        <v>27</v>
      </c>
      <c r="O2031">
        <v>3</v>
      </c>
      <c r="P2031">
        <v>28</v>
      </c>
      <c r="Q2031">
        <v>31</v>
      </c>
      <c r="R2031" t="str" cm="1">
        <f t="array" ref="R2031">_xlfn.IFS(Restaurant_Data[[#This Row],[Total Reservations]]&lt;=50, "Low", Restaurant_Data[[#This Row],[Total Reservations]]&lt;=100, "Medium", Restaurant_Data[[#This Row],[Total Reservations]]&lt;=200, "High")</f>
        <v>Low</v>
      </c>
      <c r="S2031" s="4">
        <v>299383.65000000002</v>
      </c>
      <c r="T2031" t="str" cm="1">
        <f t="array" ref="T2031">_xlfn.IFS(Restaurant_Data[[#This Row],[Revenue]]&lt;= 500000, "Low Income", Restaurant_Data[[#This Row],[Revenue]]&lt;=1000000, "Middle Income", Restaurant_Data[[#This Row],[Revenue]] &lt;= 2000000, "High Income")</f>
        <v>Low Income</v>
      </c>
    </row>
    <row r="2032" spans="1:20" x14ac:dyDescent="0.35">
      <c r="A2032" s="1" t="s">
        <v>2059</v>
      </c>
      <c r="B2032" s="1" t="s">
        <v>34</v>
      </c>
      <c r="C2032" s="1" t="s">
        <v>24</v>
      </c>
      <c r="D2032">
        <v>3.7</v>
      </c>
      <c r="E2032">
        <v>51</v>
      </c>
      <c r="F2032">
        <v>27.88</v>
      </c>
      <c r="G2032">
        <v>2100</v>
      </c>
      <c r="H2032">
        <v>28251</v>
      </c>
      <c r="I2032">
        <v>3</v>
      </c>
      <c r="J2032">
        <v>559</v>
      </c>
      <c r="K2032">
        <v>68.75</v>
      </c>
      <c r="L2032">
        <v>6.5</v>
      </c>
      <c r="M2032">
        <v>3.5</v>
      </c>
      <c r="N2032" s="1" t="s">
        <v>27</v>
      </c>
      <c r="O2032">
        <v>12</v>
      </c>
      <c r="P2032">
        <v>23</v>
      </c>
      <c r="Q2032">
        <v>35</v>
      </c>
      <c r="R2032" t="str" cm="1">
        <f t="array" ref="R2032">_xlfn.IFS(Restaurant_Data[[#This Row],[Total Reservations]]&lt;=50, "Low", Restaurant_Data[[#This Row],[Total Reservations]]&lt;=100, "Medium", Restaurant_Data[[#This Row],[Total Reservations]]&lt;=200, "High")</f>
        <v>Low</v>
      </c>
      <c r="S2032" s="4">
        <v>326048.07</v>
      </c>
      <c r="T2032" t="str" cm="1">
        <f t="array" ref="T2032">_xlfn.IFS(Restaurant_Data[[#This Row],[Revenue]]&lt;= 500000, "Low Income", Restaurant_Data[[#This Row],[Revenue]]&lt;=1000000, "Middle Income", Restaurant_Data[[#This Row],[Revenue]] &lt;= 2000000, "High Income")</f>
        <v>Low Income</v>
      </c>
    </row>
    <row r="2033" spans="1:20" x14ac:dyDescent="0.35">
      <c r="A2033" s="1" t="s">
        <v>2060</v>
      </c>
      <c r="B2033" s="1" t="s">
        <v>23</v>
      </c>
      <c r="C2033" s="1" t="s">
        <v>20</v>
      </c>
      <c r="D2033">
        <v>3.4</v>
      </c>
      <c r="E2033">
        <v>73</v>
      </c>
      <c r="F2033">
        <v>72.2</v>
      </c>
      <c r="G2033">
        <v>5210</v>
      </c>
      <c r="H2033">
        <v>56309</v>
      </c>
      <c r="I2033">
        <v>6</v>
      </c>
      <c r="J2033">
        <v>399</v>
      </c>
      <c r="K2033">
        <v>177.58</v>
      </c>
      <c r="L2033">
        <v>4</v>
      </c>
      <c r="M2033">
        <v>1.9</v>
      </c>
      <c r="N2033" s="1" t="s">
        <v>21</v>
      </c>
      <c r="O2033">
        <v>7</v>
      </c>
      <c r="P2033">
        <v>14</v>
      </c>
      <c r="Q2033">
        <v>21</v>
      </c>
      <c r="R2033" t="str" cm="1">
        <f t="array" ref="R2033">_xlfn.IFS(Restaurant_Data[[#This Row],[Total Reservations]]&lt;=50, "Low", Restaurant_Data[[#This Row],[Total Reservations]]&lt;=100, "Medium", Restaurant_Data[[#This Row],[Total Reservations]]&lt;=200, "High")</f>
        <v>Low</v>
      </c>
      <c r="S2033" s="4">
        <v>1176156.05</v>
      </c>
      <c r="T2033" t="str" cm="1">
        <f t="array" ref="T2033">_xlfn.IFS(Restaurant_Data[[#This Row],[Revenue]]&lt;= 500000, "Low Income", Restaurant_Data[[#This Row],[Revenue]]&lt;=1000000, "Middle Income", Restaurant_Data[[#This Row],[Revenue]] &lt;= 2000000, "High Income")</f>
        <v>High Income</v>
      </c>
    </row>
    <row r="2034" spans="1:20" x14ac:dyDescent="0.35">
      <c r="A2034" s="1" t="s">
        <v>2061</v>
      </c>
      <c r="B2034" s="1" t="s">
        <v>23</v>
      </c>
      <c r="C2034" s="1" t="s">
        <v>42</v>
      </c>
      <c r="D2034">
        <v>3</v>
      </c>
      <c r="E2034">
        <v>87</v>
      </c>
      <c r="F2034">
        <v>42.69</v>
      </c>
      <c r="G2034">
        <v>2482</v>
      </c>
      <c r="H2034">
        <v>28850</v>
      </c>
      <c r="I2034">
        <v>16</v>
      </c>
      <c r="J2034">
        <v>725</v>
      </c>
      <c r="K2034">
        <v>260.14999999999998</v>
      </c>
      <c r="L2034">
        <v>2.5</v>
      </c>
      <c r="M2034">
        <v>1.2</v>
      </c>
      <c r="N2034" s="1" t="s">
        <v>21</v>
      </c>
      <c r="O2034">
        <v>13</v>
      </c>
      <c r="P2034">
        <v>71</v>
      </c>
      <c r="Q2034">
        <v>84</v>
      </c>
      <c r="R2034" t="str" cm="1">
        <f t="array" ref="R2034">_xlfn.IFS(Restaurant_Data[[#This Row],[Total Reservations]]&lt;=50, "Low", Restaurant_Data[[#This Row],[Total Reservations]]&lt;=100, "Medium", Restaurant_Data[[#This Row],[Total Reservations]]&lt;=200, "High")</f>
        <v>Medium</v>
      </c>
      <c r="S2034" s="4">
        <v>841424.03</v>
      </c>
      <c r="T2034" t="str" cm="1">
        <f t="array" ref="T2034">_xlfn.IFS(Restaurant_Data[[#This Row],[Revenue]]&lt;= 500000, "Low Income", Restaurant_Data[[#This Row],[Revenue]]&lt;=1000000, "Middle Income", Restaurant_Data[[#This Row],[Revenue]] &lt;= 2000000, "High Income")</f>
        <v>Middle Income</v>
      </c>
    </row>
    <row r="2035" spans="1:20" x14ac:dyDescent="0.35">
      <c r="A2035" s="1" t="s">
        <v>2062</v>
      </c>
      <c r="B2035" s="1" t="s">
        <v>34</v>
      </c>
      <c r="C2035" s="1" t="s">
        <v>24</v>
      </c>
      <c r="D2035">
        <v>4</v>
      </c>
      <c r="E2035">
        <v>69</v>
      </c>
      <c r="F2035">
        <v>28.8</v>
      </c>
      <c r="G2035">
        <v>1574</v>
      </c>
      <c r="H2035">
        <v>15147</v>
      </c>
      <c r="I2035">
        <v>2</v>
      </c>
      <c r="J2035">
        <v>640</v>
      </c>
      <c r="K2035">
        <v>228.34</v>
      </c>
      <c r="L2035">
        <v>8.6999999999999993</v>
      </c>
      <c r="M2035">
        <v>4.9000000000000004</v>
      </c>
      <c r="N2035" s="1" t="s">
        <v>21</v>
      </c>
      <c r="O2035">
        <v>56</v>
      </c>
      <c r="P2035">
        <v>2</v>
      </c>
      <c r="Q2035">
        <v>58</v>
      </c>
      <c r="R2035" t="str" cm="1">
        <f t="array" ref="R2035">_xlfn.IFS(Restaurant_Data[[#This Row],[Total Reservations]]&lt;=50, "Low", Restaurant_Data[[#This Row],[Total Reservations]]&lt;=100, "Medium", Restaurant_Data[[#This Row],[Total Reservations]]&lt;=200, "High")</f>
        <v>Medium</v>
      </c>
      <c r="S2035" s="4">
        <v>450065.55</v>
      </c>
      <c r="T2035" t="str" cm="1">
        <f t="array" ref="T2035">_xlfn.IFS(Restaurant_Data[[#This Row],[Revenue]]&lt;= 500000, "Low Income", Restaurant_Data[[#This Row],[Revenue]]&lt;=1000000, "Middle Income", Restaurant_Data[[#This Row],[Revenue]] &lt;= 2000000, "High Income")</f>
        <v>Low Income</v>
      </c>
    </row>
    <row r="2036" spans="1:20" x14ac:dyDescent="0.35">
      <c r="A2036" s="1" t="s">
        <v>2063</v>
      </c>
      <c r="B2036" s="1" t="s">
        <v>34</v>
      </c>
      <c r="C2036" s="1" t="s">
        <v>24</v>
      </c>
      <c r="D2036">
        <v>4.0999999999999996</v>
      </c>
      <c r="E2036">
        <v>70</v>
      </c>
      <c r="F2036">
        <v>30.22</v>
      </c>
      <c r="G2036">
        <v>1931</v>
      </c>
      <c r="H2036">
        <v>24090</v>
      </c>
      <c r="I2036">
        <v>5</v>
      </c>
      <c r="J2036">
        <v>515</v>
      </c>
      <c r="K2036">
        <v>265.44</v>
      </c>
      <c r="L2036">
        <v>9.9</v>
      </c>
      <c r="M2036">
        <v>3.4</v>
      </c>
      <c r="N2036" s="1" t="s">
        <v>27</v>
      </c>
      <c r="O2036">
        <v>28</v>
      </c>
      <c r="P2036">
        <v>10</v>
      </c>
      <c r="Q2036">
        <v>38</v>
      </c>
      <c r="R2036" t="str" cm="1">
        <f t="array" ref="R2036">_xlfn.IFS(Restaurant_Data[[#This Row],[Total Reservations]]&lt;=50, "Low", Restaurant_Data[[#This Row],[Total Reservations]]&lt;=100, "Medium", Restaurant_Data[[#This Row],[Total Reservations]]&lt;=200, "High")</f>
        <v>Low</v>
      </c>
      <c r="S2036" s="4">
        <v>481201.96</v>
      </c>
      <c r="T2036" t="str" cm="1">
        <f t="array" ref="T2036">_xlfn.IFS(Restaurant_Data[[#This Row],[Revenue]]&lt;= 500000, "Low Income", Restaurant_Data[[#This Row],[Revenue]]&lt;=1000000, "Middle Income", Restaurant_Data[[#This Row],[Revenue]] &lt;= 2000000, "High Income")</f>
        <v>Low Income</v>
      </c>
    </row>
    <row r="2037" spans="1:20" x14ac:dyDescent="0.35">
      <c r="A2037" s="1" t="s">
        <v>2064</v>
      </c>
      <c r="B2037" s="1" t="s">
        <v>23</v>
      </c>
      <c r="C2037" s="1" t="s">
        <v>24</v>
      </c>
      <c r="D2037">
        <v>4.5999999999999996</v>
      </c>
      <c r="E2037">
        <v>83</v>
      </c>
      <c r="F2037">
        <v>29.44</v>
      </c>
      <c r="G2037">
        <v>2419</v>
      </c>
      <c r="H2037">
        <v>28465</v>
      </c>
      <c r="I2037">
        <v>19</v>
      </c>
      <c r="J2037">
        <v>958</v>
      </c>
      <c r="K2037">
        <v>101.53</v>
      </c>
      <c r="L2037">
        <v>1.1000000000000001</v>
      </c>
      <c r="M2037">
        <v>6.7</v>
      </c>
      <c r="N2037" s="1" t="s">
        <v>27</v>
      </c>
      <c r="O2037">
        <v>2</v>
      </c>
      <c r="P2037">
        <v>70</v>
      </c>
      <c r="Q2037">
        <v>72</v>
      </c>
      <c r="R2037" t="str" cm="1">
        <f t="array" ref="R2037">_xlfn.IFS(Restaurant_Data[[#This Row],[Total Reservations]]&lt;=50, "Low", Restaurant_Data[[#This Row],[Total Reservations]]&lt;=100, "Medium", Restaurant_Data[[#This Row],[Total Reservations]]&lt;=200, "High")</f>
        <v>Medium</v>
      </c>
      <c r="S2037" s="4">
        <v>567118.31000000006</v>
      </c>
      <c r="T2037" t="str" cm="1">
        <f t="array" ref="T2037">_xlfn.IFS(Restaurant_Data[[#This Row],[Revenue]]&lt;= 500000, "Low Income", Restaurant_Data[[#This Row],[Revenue]]&lt;=1000000, "Middle Income", Restaurant_Data[[#This Row],[Revenue]] &lt;= 2000000, "High Income")</f>
        <v>Middle Income</v>
      </c>
    </row>
    <row r="2038" spans="1:20" x14ac:dyDescent="0.35">
      <c r="A2038" s="1" t="s">
        <v>2065</v>
      </c>
      <c r="B2038" s="1" t="s">
        <v>19</v>
      </c>
      <c r="C2038" s="1" t="s">
        <v>24</v>
      </c>
      <c r="D2038">
        <v>4</v>
      </c>
      <c r="E2038">
        <v>37</v>
      </c>
      <c r="F2038">
        <v>35.42</v>
      </c>
      <c r="G2038">
        <v>1204</v>
      </c>
      <c r="H2038">
        <v>16543</v>
      </c>
      <c r="I2038">
        <v>11</v>
      </c>
      <c r="J2038">
        <v>777</v>
      </c>
      <c r="K2038">
        <v>121.73</v>
      </c>
      <c r="L2038">
        <v>1.8</v>
      </c>
      <c r="M2038">
        <v>7.4</v>
      </c>
      <c r="N2038" s="1" t="s">
        <v>21</v>
      </c>
      <c r="O2038">
        <v>23</v>
      </c>
      <c r="P2038">
        <v>4</v>
      </c>
      <c r="Q2038">
        <v>27</v>
      </c>
      <c r="R2038" t="str" cm="1">
        <f t="array" ref="R2038">_xlfn.IFS(Restaurant_Data[[#This Row],[Total Reservations]]&lt;=50, "Low", Restaurant_Data[[#This Row],[Total Reservations]]&lt;=100, "Medium", Restaurant_Data[[#This Row],[Total Reservations]]&lt;=200, "High")</f>
        <v>Low</v>
      </c>
      <c r="S2038" s="4">
        <v>307751.75</v>
      </c>
      <c r="T2038" t="str" cm="1">
        <f t="array" ref="T2038">_xlfn.IFS(Restaurant_Data[[#This Row],[Revenue]]&lt;= 500000, "Low Income", Restaurant_Data[[#This Row],[Revenue]]&lt;=1000000, "Middle Income", Restaurant_Data[[#This Row],[Revenue]] &lt;= 2000000, "High Income")</f>
        <v>Low Income</v>
      </c>
    </row>
    <row r="2039" spans="1:20" x14ac:dyDescent="0.35">
      <c r="A2039" s="1" t="s">
        <v>2066</v>
      </c>
      <c r="B2039" s="1" t="s">
        <v>23</v>
      </c>
      <c r="C2039" s="1" t="s">
        <v>20</v>
      </c>
      <c r="D2039">
        <v>4.8</v>
      </c>
      <c r="E2039">
        <v>71</v>
      </c>
      <c r="F2039">
        <v>68.52</v>
      </c>
      <c r="G2039">
        <v>8925</v>
      </c>
      <c r="H2039">
        <v>95274</v>
      </c>
      <c r="I2039">
        <v>18</v>
      </c>
      <c r="J2039">
        <v>130</v>
      </c>
      <c r="K2039">
        <v>160.32</v>
      </c>
      <c r="L2039">
        <v>5.5</v>
      </c>
      <c r="M2039">
        <v>5.5</v>
      </c>
      <c r="N2039" s="1" t="s">
        <v>21</v>
      </c>
      <c r="O2039">
        <v>14</v>
      </c>
      <c r="P2039">
        <v>20</v>
      </c>
      <c r="Q2039">
        <v>34</v>
      </c>
      <c r="R2039" t="str" cm="1">
        <f t="array" ref="R2039">_xlfn.IFS(Restaurant_Data[[#This Row],[Total Reservations]]&lt;=50, "Low", Restaurant_Data[[#This Row],[Total Reservations]]&lt;=100, "Medium", Restaurant_Data[[#This Row],[Total Reservations]]&lt;=200, "High")</f>
        <v>Low</v>
      </c>
      <c r="S2039" s="4">
        <v>1109658.3600000001</v>
      </c>
      <c r="T2039" t="str" cm="1">
        <f t="array" ref="T2039">_xlfn.IFS(Restaurant_Data[[#This Row],[Revenue]]&lt;= 500000, "Low Income", Restaurant_Data[[#This Row],[Revenue]]&lt;=1000000, "Middle Income", Restaurant_Data[[#This Row],[Revenue]] &lt;= 2000000, "High Income")</f>
        <v>High Income</v>
      </c>
    </row>
    <row r="2040" spans="1:20" x14ac:dyDescent="0.35">
      <c r="A2040" s="1" t="s">
        <v>2067</v>
      </c>
      <c r="B2040" s="1" t="s">
        <v>34</v>
      </c>
      <c r="C2040" s="1" t="s">
        <v>42</v>
      </c>
      <c r="D2040">
        <v>4.3</v>
      </c>
      <c r="E2040">
        <v>68</v>
      </c>
      <c r="F2040">
        <v>37.020000000000003</v>
      </c>
      <c r="G2040">
        <v>1037</v>
      </c>
      <c r="H2040">
        <v>17275</v>
      </c>
      <c r="I2040">
        <v>3</v>
      </c>
      <c r="J2040">
        <v>498</v>
      </c>
      <c r="K2040">
        <v>180.81</v>
      </c>
      <c r="L2040">
        <v>4</v>
      </c>
      <c r="M2040">
        <v>6.6</v>
      </c>
      <c r="N2040" s="1" t="s">
        <v>27</v>
      </c>
      <c r="O2040">
        <v>13</v>
      </c>
      <c r="P2040">
        <v>21</v>
      </c>
      <c r="Q2040">
        <v>34</v>
      </c>
      <c r="R2040" t="str" cm="1">
        <f t="array" ref="R2040">_xlfn.IFS(Restaurant_Data[[#This Row],[Total Reservations]]&lt;=50, "Low", Restaurant_Data[[#This Row],[Total Reservations]]&lt;=100, "Medium", Restaurant_Data[[#This Row],[Total Reservations]]&lt;=200, "High")</f>
        <v>Low</v>
      </c>
      <c r="S2040" s="4">
        <v>564275.77</v>
      </c>
      <c r="T2040" t="str" cm="1">
        <f t="array" ref="T2040">_xlfn.IFS(Restaurant_Data[[#This Row],[Revenue]]&lt;= 500000, "Low Income", Restaurant_Data[[#This Row],[Revenue]]&lt;=1000000, "Middle Income", Restaurant_Data[[#This Row],[Revenue]] &lt;= 2000000, "High Income")</f>
        <v>Middle Income</v>
      </c>
    </row>
    <row r="2041" spans="1:20" x14ac:dyDescent="0.35">
      <c r="A2041" s="1" t="s">
        <v>2068</v>
      </c>
      <c r="B2041" s="1" t="s">
        <v>23</v>
      </c>
      <c r="C2041" s="1" t="s">
        <v>42</v>
      </c>
      <c r="D2041">
        <v>4.7</v>
      </c>
      <c r="E2041">
        <v>79</v>
      </c>
      <c r="F2041">
        <v>39.020000000000003</v>
      </c>
      <c r="G2041">
        <v>5105</v>
      </c>
      <c r="H2041">
        <v>52842</v>
      </c>
      <c r="I2041">
        <v>12</v>
      </c>
      <c r="J2041">
        <v>681</v>
      </c>
      <c r="K2041">
        <v>113.04</v>
      </c>
      <c r="L2041">
        <v>8</v>
      </c>
      <c r="M2041">
        <v>6</v>
      </c>
      <c r="N2041" s="1" t="s">
        <v>21</v>
      </c>
      <c r="O2041">
        <v>10</v>
      </c>
      <c r="P2041">
        <v>37</v>
      </c>
      <c r="Q2041">
        <v>47</v>
      </c>
      <c r="R2041" t="str" cm="1">
        <f t="array" ref="R2041">_xlfn.IFS(Restaurant_Data[[#This Row],[Total Reservations]]&lt;=50, "Low", Restaurant_Data[[#This Row],[Total Reservations]]&lt;=100, "Medium", Restaurant_Data[[#This Row],[Total Reservations]]&lt;=200, "High")</f>
        <v>Low</v>
      </c>
      <c r="S2041" s="4">
        <v>707580.56</v>
      </c>
      <c r="T2041" t="str" cm="1">
        <f t="array" ref="T2041">_xlfn.IFS(Restaurant_Data[[#This Row],[Revenue]]&lt;= 500000, "Low Income", Restaurant_Data[[#This Row],[Revenue]]&lt;=1000000, "Middle Income", Restaurant_Data[[#This Row],[Revenue]] &lt;= 2000000, "High Income")</f>
        <v>Middle Income</v>
      </c>
    </row>
    <row r="2042" spans="1:20" x14ac:dyDescent="0.35">
      <c r="A2042" s="1" t="s">
        <v>2069</v>
      </c>
      <c r="B2042" s="1" t="s">
        <v>34</v>
      </c>
      <c r="C2042" s="1" t="s">
        <v>26</v>
      </c>
      <c r="D2042">
        <v>3.3</v>
      </c>
      <c r="E2042">
        <v>54</v>
      </c>
      <c r="F2042">
        <v>52.36</v>
      </c>
      <c r="G2042">
        <v>2726</v>
      </c>
      <c r="H2042">
        <v>33086</v>
      </c>
      <c r="I2042">
        <v>13</v>
      </c>
      <c r="J2042">
        <v>150</v>
      </c>
      <c r="K2042">
        <v>145.31</v>
      </c>
      <c r="L2042">
        <v>6.9</v>
      </c>
      <c r="M2042">
        <v>1</v>
      </c>
      <c r="N2042" s="1" t="s">
        <v>27</v>
      </c>
      <c r="O2042">
        <v>25</v>
      </c>
      <c r="P2042">
        <v>6</v>
      </c>
      <c r="Q2042">
        <v>31</v>
      </c>
      <c r="R2042" t="str" cm="1">
        <f t="array" ref="R2042">_xlfn.IFS(Restaurant_Data[[#This Row],[Total Reservations]]&lt;=50, "Low", Restaurant_Data[[#This Row],[Total Reservations]]&lt;=100, "Medium", Restaurant_Data[[#This Row],[Total Reservations]]&lt;=200, "High")</f>
        <v>Low</v>
      </c>
      <c r="S2042" s="4">
        <v>643825.81999999995</v>
      </c>
      <c r="T2042" t="str" cm="1">
        <f t="array" ref="T2042">_xlfn.IFS(Restaurant_Data[[#This Row],[Revenue]]&lt;= 500000, "Low Income", Restaurant_Data[[#This Row],[Revenue]]&lt;=1000000, "Middle Income", Restaurant_Data[[#This Row],[Revenue]] &lt;= 2000000, "High Income")</f>
        <v>Middle Income</v>
      </c>
    </row>
    <row r="2043" spans="1:20" x14ac:dyDescent="0.35">
      <c r="A2043" s="1" t="s">
        <v>2070</v>
      </c>
      <c r="B2043" s="1" t="s">
        <v>34</v>
      </c>
      <c r="C2043" s="1" t="s">
        <v>24</v>
      </c>
      <c r="D2043">
        <v>4.7</v>
      </c>
      <c r="E2043">
        <v>60</v>
      </c>
      <c r="F2043">
        <v>32.67</v>
      </c>
      <c r="G2043">
        <v>3917</v>
      </c>
      <c r="H2043">
        <v>39006</v>
      </c>
      <c r="I2043">
        <v>9</v>
      </c>
      <c r="J2043">
        <v>418</v>
      </c>
      <c r="K2043">
        <v>221.76</v>
      </c>
      <c r="L2043">
        <v>1.6</v>
      </c>
      <c r="M2043">
        <v>8.6</v>
      </c>
      <c r="N2043" s="1" t="s">
        <v>21</v>
      </c>
      <c r="O2043">
        <v>0</v>
      </c>
      <c r="P2043">
        <v>57</v>
      </c>
      <c r="Q2043">
        <v>57</v>
      </c>
      <c r="R2043" t="str" cm="1">
        <f t="array" ref="R2043">_xlfn.IFS(Restaurant_Data[[#This Row],[Total Reservations]]&lt;=50, "Low", Restaurant_Data[[#This Row],[Total Reservations]]&lt;=100, "Medium", Restaurant_Data[[#This Row],[Total Reservations]]&lt;=200, "High")</f>
        <v>Medium</v>
      </c>
      <c r="S2043" s="4">
        <v>453907.79</v>
      </c>
      <c r="T2043" t="str" cm="1">
        <f t="array" ref="T2043">_xlfn.IFS(Restaurant_Data[[#This Row],[Revenue]]&lt;= 500000, "Low Income", Restaurant_Data[[#This Row],[Revenue]]&lt;=1000000, "Middle Income", Restaurant_Data[[#This Row],[Revenue]] &lt;= 2000000, "High Income")</f>
        <v>Low Income</v>
      </c>
    </row>
    <row r="2044" spans="1:20" x14ac:dyDescent="0.35">
      <c r="A2044" s="1" t="s">
        <v>2071</v>
      </c>
      <c r="B2044" s="1" t="s">
        <v>19</v>
      </c>
      <c r="C2044" s="1" t="s">
        <v>24</v>
      </c>
      <c r="D2044">
        <v>4.4000000000000004</v>
      </c>
      <c r="E2044">
        <v>38</v>
      </c>
      <c r="F2044">
        <v>35.159999999999997</v>
      </c>
      <c r="G2044">
        <v>2512</v>
      </c>
      <c r="H2044">
        <v>33690</v>
      </c>
      <c r="I2044">
        <v>9</v>
      </c>
      <c r="J2044">
        <v>844</v>
      </c>
      <c r="K2044">
        <v>211.35</v>
      </c>
      <c r="L2044">
        <v>5.9</v>
      </c>
      <c r="M2044">
        <v>1.5</v>
      </c>
      <c r="N2044" s="1" t="s">
        <v>27</v>
      </c>
      <c r="O2044">
        <v>24</v>
      </c>
      <c r="P2044">
        <v>25</v>
      </c>
      <c r="Q2044">
        <v>49</v>
      </c>
      <c r="R2044" t="str" cm="1">
        <f t="array" ref="R2044">_xlfn.IFS(Restaurant_Data[[#This Row],[Total Reservations]]&lt;=50, "Low", Restaurant_Data[[#This Row],[Total Reservations]]&lt;=100, "Medium", Restaurant_Data[[#This Row],[Total Reservations]]&lt;=200, "High")</f>
        <v>Low</v>
      </c>
      <c r="S2044" s="4">
        <v>314164.86</v>
      </c>
      <c r="T2044" t="str" cm="1">
        <f t="array" ref="T2044">_xlfn.IFS(Restaurant_Data[[#This Row],[Revenue]]&lt;= 500000, "Low Income", Restaurant_Data[[#This Row],[Revenue]]&lt;=1000000, "Middle Income", Restaurant_Data[[#This Row],[Revenue]] &lt;= 2000000, "High Income")</f>
        <v>Low Income</v>
      </c>
    </row>
    <row r="2045" spans="1:20" x14ac:dyDescent="0.35">
      <c r="A2045" s="1" t="s">
        <v>2072</v>
      </c>
      <c r="B2045" s="1" t="s">
        <v>34</v>
      </c>
      <c r="C2045" s="1" t="s">
        <v>26</v>
      </c>
      <c r="D2045">
        <v>3.3</v>
      </c>
      <c r="E2045">
        <v>65</v>
      </c>
      <c r="F2045">
        <v>54.7</v>
      </c>
      <c r="G2045">
        <v>1498</v>
      </c>
      <c r="H2045">
        <v>14764</v>
      </c>
      <c r="I2045">
        <v>7</v>
      </c>
      <c r="J2045">
        <v>709</v>
      </c>
      <c r="K2045">
        <v>77.62</v>
      </c>
      <c r="L2045">
        <v>4</v>
      </c>
      <c r="M2045">
        <v>4.7</v>
      </c>
      <c r="N2045" s="1" t="s">
        <v>27</v>
      </c>
      <c r="O2045">
        <v>61</v>
      </c>
      <c r="P2045">
        <v>52</v>
      </c>
      <c r="Q2045">
        <v>113</v>
      </c>
      <c r="R2045" t="str" cm="1">
        <f t="array" ref="R2045">_xlfn.IFS(Restaurant_Data[[#This Row],[Total Reservations]]&lt;=50, "Low", Restaurant_Data[[#This Row],[Total Reservations]]&lt;=100, "Medium", Restaurant_Data[[#This Row],[Total Reservations]]&lt;=200, "High")</f>
        <v>High</v>
      </c>
      <c r="S2045" s="4">
        <v>800588.80000000005</v>
      </c>
      <c r="T2045" t="str" cm="1">
        <f t="array" ref="T2045">_xlfn.IFS(Restaurant_Data[[#This Row],[Revenue]]&lt;= 500000, "Low Income", Restaurant_Data[[#This Row],[Revenue]]&lt;=1000000, "Middle Income", Restaurant_Data[[#This Row],[Revenue]] &lt;= 2000000, "High Income")</f>
        <v>Middle Income</v>
      </c>
    </row>
    <row r="2046" spans="1:20" x14ac:dyDescent="0.35">
      <c r="A2046" s="1" t="s">
        <v>2073</v>
      </c>
      <c r="B2046" s="1" t="s">
        <v>34</v>
      </c>
      <c r="C2046" s="1" t="s">
        <v>42</v>
      </c>
      <c r="D2046">
        <v>3.4</v>
      </c>
      <c r="E2046">
        <v>54</v>
      </c>
      <c r="F2046">
        <v>38.17</v>
      </c>
      <c r="G2046">
        <v>1688</v>
      </c>
      <c r="H2046">
        <v>18656</v>
      </c>
      <c r="I2046">
        <v>1</v>
      </c>
      <c r="J2046">
        <v>579</v>
      </c>
      <c r="K2046">
        <v>296.43</v>
      </c>
      <c r="L2046">
        <v>9.6999999999999993</v>
      </c>
      <c r="M2046">
        <v>2</v>
      </c>
      <c r="N2046" s="1" t="s">
        <v>21</v>
      </c>
      <c r="O2046">
        <v>20</v>
      </c>
      <c r="P2046">
        <v>52</v>
      </c>
      <c r="Q2046">
        <v>72</v>
      </c>
      <c r="R2046" t="str" cm="1">
        <f t="array" ref="R2046">_xlfn.IFS(Restaurant_Data[[#This Row],[Total Reservations]]&lt;=50, "Low", Restaurant_Data[[#This Row],[Total Reservations]]&lt;=100, "Medium", Restaurant_Data[[#This Row],[Total Reservations]]&lt;=200, "High")</f>
        <v>Medium</v>
      </c>
      <c r="S2046" s="4">
        <v>465619.46</v>
      </c>
      <c r="T2046" t="str" cm="1">
        <f t="array" ref="T2046">_xlfn.IFS(Restaurant_Data[[#This Row],[Revenue]]&lt;= 500000, "Low Income", Restaurant_Data[[#This Row],[Revenue]]&lt;=1000000, "Middle Income", Restaurant_Data[[#This Row],[Revenue]] &lt;= 2000000, "High Income")</f>
        <v>Low Income</v>
      </c>
    </row>
    <row r="2047" spans="1:20" x14ac:dyDescent="0.35">
      <c r="A2047" s="1" t="s">
        <v>2074</v>
      </c>
      <c r="B2047" s="1" t="s">
        <v>19</v>
      </c>
      <c r="C2047" s="1" t="s">
        <v>37</v>
      </c>
      <c r="D2047">
        <v>4.9000000000000004</v>
      </c>
      <c r="E2047">
        <v>44</v>
      </c>
      <c r="F2047">
        <v>60.01</v>
      </c>
      <c r="G2047">
        <v>2125</v>
      </c>
      <c r="H2047">
        <v>27522</v>
      </c>
      <c r="I2047">
        <v>1</v>
      </c>
      <c r="J2047">
        <v>881</v>
      </c>
      <c r="K2047">
        <v>190.69</v>
      </c>
      <c r="L2047">
        <v>5.3</v>
      </c>
      <c r="M2047">
        <v>7</v>
      </c>
      <c r="N2047" s="1" t="s">
        <v>21</v>
      </c>
      <c r="O2047">
        <v>33</v>
      </c>
      <c r="P2047">
        <v>42</v>
      </c>
      <c r="Q2047">
        <v>75</v>
      </c>
      <c r="R2047" t="str" cm="1">
        <f t="array" ref="R2047">_xlfn.IFS(Restaurant_Data[[#This Row],[Total Reservations]]&lt;=50, "Low", Restaurant_Data[[#This Row],[Total Reservations]]&lt;=100, "Medium", Restaurant_Data[[#This Row],[Total Reservations]]&lt;=200, "High")</f>
        <v>Medium</v>
      </c>
      <c r="S2047" s="4">
        <v>596232.71</v>
      </c>
      <c r="T2047" t="str" cm="1">
        <f t="array" ref="T2047">_xlfn.IFS(Restaurant_Data[[#This Row],[Revenue]]&lt;= 500000, "Low Income", Restaurant_Data[[#This Row],[Revenue]]&lt;=1000000, "Middle Income", Restaurant_Data[[#This Row],[Revenue]] &lt;= 2000000, "High Income")</f>
        <v>Middle Income</v>
      </c>
    </row>
    <row r="2048" spans="1:20" x14ac:dyDescent="0.35">
      <c r="A2048" s="1" t="s">
        <v>2075</v>
      </c>
      <c r="B2048" s="1" t="s">
        <v>34</v>
      </c>
      <c r="C2048" s="1" t="s">
        <v>31</v>
      </c>
      <c r="D2048">
        <v>3.1</v>
      </c>
      <c r="E2048">
        <v>63</v>
      </c>
      <c r="F2048">
        <v>38.22</v>
      </c>
      <c r="G2048">
        <v>2716</v>
      </c>
      <c r="H2048">
        <v>31586</v>
      </c>
      <c r="I2048">
        <v>19</v>
      </c>
      <c r="J2048">
        <v>814</v>
      </c>
      <c r="K2048">
        <v>170.89</v>
      </c>
      <c r="L2048">
        <v>9.3000000000000007</v>
      </c>
      <c r="M2048">
        <v>3.9</v>
      </c>
      <c r="N2048" s="1" t="s">
        <v>21</v>
      </c>
      <c r="O2048">
        <v>2</v>
      </c>
      <c r="P2048">
        <v>50</v>
      </c>
      <c r="Q2048">
        <v>52</v>
      </c>
      <c r="R2048" t="str" cm="1">
        <f t="array" ref="R2048">_xlfn.IFS(Restaurant_Data[[#This Row],[Total Reservations]]&lt;=50, "Low", Restaurant_Data[[#This Row],[Total Reservations]]&lt;=100, "Medium", Restaurant_Data[[#This Row],[Total Reservations]]&lt;=200, "High")</f>
        <v>Medium</v>
      </c>
      <c r="S2048" s="4">
        <v>562190.07999999996</v>
      </c>
      <c r="T2048" t="str" cm="1">
        <f t="array" ref="T2048">_xlfn.IFS(Restaurant_Data[[#This Row],[Revenue]]&lt;= 500000, "Low Income", Restaurant_Data[[#This Row],[Revenue]]&lt;=1000000, "Middle Income", Restaurant_Data[[#This Row],[Revenue]] &lt;= 2000000, "High Income")</f>
        <v>Middle Income</v>
      </c>
    </row>
    <row r="2049" spans="1:20" x14ac:dyDescent="0.35">
      <c r="A2049" s="1" t="s">
        <v>2076</v>
      </c>
      <c r="B2049" s="1" t="s">
        <v>19</v>
      </c>
      <c r="C2049" s="1" t="s">
        <v>37</v>
      </c>
      <c r="D2049">
        <v>3.9</v>
      </c>
      <c r="E2049">
        <v>38</v>
      </c>
      <c r="F2049">
        <v>65.08</v>
      </c>
      <c r="G2049">
        <v>2075</v>
      </c>
      <c r="H2049">
        <v>20116</v>
      </c>
      <c r="I2049">
        <v>3</v>
      </c>
      <c r="J2049">
        <v>314</v>
      </c>
      <c r="K2049">
        <v>291.81</v>
      </c>
      <c r="L2049">
        <v>1.3</v>
      </c>
      <c r="M2049">
        <v>1.6</v>
      </c>
      <c r="N2049" s="1" t="s">
        <v>21</v>
      </c>
      <c r="O2049">
        <v>6</v>
      </c>
      <c r="P2049">
        <v>3</v>
      </c>
      <c r="Q2049">
        <v>9</v>
      </c>
      <c r="R2049" t="str" cm="1">
        <f t="array" ref="R2049">_xlfn.IFS(Restaurant_Data[[#This Row],[Total Reservations]]&lt;=50, "Low", Restaurant_Data[[#This Row],[Total Reservations]]&lt;=100, "Medium", Restaurant_Data[[#This Row],[Total Reservations]]&lt;=200, "High")</f>
        <v>Low</v>
      </c>
      <c r="S2049" s="4">
        <v>551377.78</v>
      </c>
      <c r="T2049" t="str" cm="1">
        <f t="array" ref="T2049">_xlfn.IFS(Restaurant_Data[[#This Row],[Revenue]]&lt;= 500000, "Low Income", Restaurant_Data[[#This Row],[Revenue]]&lt;=1000000, "Middle Income", Restaurant_Data[[#This Row],[Revenue]] &lt;= 2000000, "High Income")</f>
        <v>Middle Income</v>
      </c>
    </row>
    <row r="2050" spans="1:20" x14ac:dyDescent="0.35">
      <c r="A2050" s="1" t="s">
        <v>2077</v>
      </c>
      <c r="B2050" s="1" t="s">
        <v>19</v>
      </c>
      <c r="C2050" s="1" t="s">
        <v>42</v>
      </c>
      <c r="D2050">
        <v>3.6</v>
      </c>
      <c r="E2050">
        <v>49</v>
      </c>
      <c r="F2050">
        <v>38.71</v>
      </c>
      <c r="G2050">
        <v>3591</v>
      </c>
      <c r="H2050">
        <v>39443</v>
      </c>
      <c r="I2050">
        <v>7</v>
      </c>
      <c r="J2050">
        <v>251</v>
      </c>
      <c r="K2050">
        <v>85.08</v>
      </c>
      <c r="L2050">
        <v>1.9</v>
      </c>
      <c r="M2050">
        <v>1.4</v>
      </c>
      <c r="N2050" s="1" t="s">
        <v>27</v>
      </c>
      <c r="O2050">
        <v>10</v>
      </c>
      <c r="P2050">
        <v>17</v>
      </c>
      <c r="Q2050">
        <v>27</v>
      </c>
      <c r="R2050" t="str" cm="1">
        <f t="array" ref="R2050">_xlfn.IFS(Restaurant_Data[[#This Row],[Total Reservations]]&lt;=50, "Low", Restaurant_Data[[#This Row],[Total Reservations]]&lt;=100, "Medium", Restaurant_Data[[#This Row],[Total Reservations]]&lt;=200, "High")</f>
        <v>Low</v>
      </c>
      <c r="S2050" s="4">
        <v>432952.83</v>
      </c>
      <c r="T2050" t="str" cm="1">
        <f t="array" ref="T2050">_xlfn.IFS(Restaurant_Data[[#This Row],[Revenue]]&lt;= 500000, "Low Income", Restaurant_Data[[#This Row],[Revenue]]&lt;=1000000, "Middle Income", Restaurant_Data[[#This Row],[Revenue]] &lt;= 2000000, "High Income")</f>
        <v>Low Income</v>
      </c>
    </row>
    <row r="2051" spans="1:20" x14ac:dyDescent="0.35">
      <c r="A2051" s="1" t="s">
        <v>2078</v>
      </c>
      <c r="B2051" s="1" t="s">
        <v>34</v>
      </c>
      <c r="C2051" s="1" t="s">
        <v>24</v>
      </c>
      <c r="D2051">
        <v>4.3</v>
      </c>
      <c r="E2051">
        <v>54</v>
      </c>
      <c r="F2051">
        <v>29.89</v>
      </c>
      <c r="G2051">
        <v>3080</v>
      </c>
      <c r="H2051">
        <v>31074</v>
      </c>
      <c r="I2051">
        <v>12</v>
      </c>
      <c r="J2051">
        <v>167</v>
      </c>
      <c r="K2051">
        <v>185.92</v>
      </c>
      <c r="L2051">
        <v>4.5</v>
      </c>
      <c r="M2051">
        <v>3.1</v>
      </c>
      <c r="N2051" s="1" t="s">
        <v>21</v>
      </c>
      <c r="O2051">
        <v>30</v>
      </c>
      <c r="P2051">
        <v>1</v>
      </c>
      <c r="Q2051">
        <v>31</v>
      </c>
      <c r="R2051" t="str" cm="1">
        <f t="array" ref="R2051">_xlfn.IFS(Restaurant_Data[[#This Row],[Total Reservations]]&lt;=50, "Low", Restaurant_Data[[#This Row],[Total Reservations]]&lt;=100, "Medium", Restaurant_Data[[#This Row],[Total Reservations]]&lt;=200, "High")</f>
        <v>Low</v>
      </c>
      <c r="S2051" s="4">
        <v>376713.43</v>
      </c>
      <c r="T2051" t="str" cm="1">
        <f t="array" ref="T2051">_xlfn.IFS(Restaurant_Data[[#This Row],[Revenue]]&lt;= 500000, "Low Income", Restaurant_Data[[#This Row],[Revenue]]&lt;=1000000, "Middle Income", Restaurant_Data[[#This Row],[Revenue]] &lt;= 2000000, "High Income")</f>
        <v>Low Income</v>
      </c>
    </row>
    <row r="2052" spans="1:20" x14ac:dyDescent="0.35">
      <c r="A2052" s="1" t="s">
        <v>2079</v>
      </c>
      <c r="B2052" s="1" t="s">
        <v>34</v>
      </c>
      <c r="C2052" s="1" t="s">
        <v>37</v>
      </c>
      <c r="D2052">
        <v>4.7</v>
      </c>
      <c r="E2052">
        <v>64</v>
      </c>
      <c r="F2052">
        <v>64.89</v>
      </c>
      <c r="G2052">
        <v>4185</v>
      </c>
      <c r="H2052">
        <v>46737</v>
      </c>
      <c r="I2052">
        <v>16</v>
      </c>
      <c r="J2052">
        <v>172</v>
      </c>
      <c r="K2052">
        <v>251.27</v>
      </c>
      <c r="L2052">
        <v>9</v>
      </c>
      <c r="M2052">
        <v>7</v>
      </c>
      <c r="N2052" s="1" t="s">
        <v>27</v>
      </c>
      <c r="O2052">
        <v>25</v>
      </c>
      <c r="P2052">
        <v>57</v>
      </c>
      <c r="Q2052">
        <v>82</v>
      </c>
      <c r="R2052" t="str" cm="1">
        <f t="array" ref="R2052">_xlfn.IFS(Restaurant_Data[[#This Row],[Total Reservations]]&lt;=50, "Low", Restaurant_Data[[#This Row],[Total Reservations]]&lt;=100, "Medium", Restaurant_Data[[#This Row],[Total Reservations]]&lt;=200, "High")</f>
        <v>Medium</v>
      </c>
      <c r="S2052" s="4">
        <v>947777.57</v>
      </c>
      <c r="T2052" t="str" cm="1">
        <f t="array" ref="T2052">_xlfn.IFS(Restaurant_Data[[#This Row],[Revenue]]&lt;= 500000, "Low Income", Restaurant_Data[[#This Row],[Revenue]]&lt;=1000000, "Middle Income", Restaurant_Data[[#This Row],[Revenue]] &lt;= 2000000, "High Income")</f>
        <v>Middle Income</v>
      </c>
    </row>
    <row r="2053" spans="1:20" x14ac:dyDescent="0.35">
      <c r="A2053" s="1" t="s">
        <v>2080</v>
      </c>
      <c r="B2053" s="1" t="s">
        <v>23</v>
      </c>
      <c r="C2053" s="1" t="s">
        <v>20</v>
      </c>
      <c r="D2053">
        <v>3.7</v>
      </c>
      <c r="E2053">
        <v>78</v>
      </c>
      <c r="F2053">
        <v>68.94</v>
      </c>
      <c r="G2053">
        <v>7045</v>
      </c>
      <c r="H2053">
        <v>76162</v>
      </c>
      <c r="I2053">
        <v>13</v>
      </c>
      <c r="J2053">
        <v>74</v>
      </c>
      <c r="K2053">
        <v>149.72999999999999</v>
      </c>
      <c r="L2053">
        <v>5.9</v>
      </c>
      <c r="M2053">
        <v>7.5</v>
      </c>
      <c r="N2053" s="1" t="s">
        <v>27</v>
      </c>
      <c r="O2053">
        <v>22</v>
      </c>
      <c r="P2053">
        <v>32</v>
      </c>
      <c r="Q2053">
        <v>54</v>
      </c>
      <c r="R2053" t="str" cm="1">
        <f t="array" ref="R2053">_xlfn.IFS(Restaurant_Data[[#This Row],[Total Reservations]]&lt;=50, "Low", Restaurant_Data[[#This Row],[Total Reservations]]&lt;=100, "Medium", Restaurant_Data[[#This Row],[Total Reservations]]&lt;=200, "High")</f>
        <v>Medium</v>
      </c>
      <c r="S2053" s="4">
        <v>1215579.44</v>
      </c>
      <c r="T2053" t="str" cm="1">
        <f t="array" ref="T2053">_xlfn.IFS(Restaurant_Data[[#This Row],[Revenue]]&lt;= 500000, "Low Income", Restaurant_Data[[#This Row],[Revenue]]&lt;=1000000, "Middle Income", Restaurant_Data[[#This Row],[Revenue]] &lt;= 2000000, "High Income")</f>
        <v>High Income</v>
      </c>
    </row>
    <row r="2054" spans="1:20" x14ac:dyDescent="0.35">
      <c r="A2054" s="1" t="s">
        <v>2081</v>
      </c>
      <c r="B2054" s="1" t="s">
        <v>19</v>
      </c>
      <c r="C2054" s="1" t="s">
        <v>20</v>
      </c>
      <c r="D2054">
        <v>3.9</v>
      </c>
      <c r="E2054">
        <v>33</v>
      </c>
      <c r="F2054">
        <v>70.290000000000006</v>
      </c>
      <c r="G2054">
        <v>1469</v>
      </c>
      <c r="H2054">
        <v>21062</v>
      </c>
      <c r="I2054">
        <v>18</v>
      </c>
      <c r="J2054">
        <v>418</v>
      </c>
      <c r="K2054">
        <v>234.08</v>
      </c>
      <c r="L2054">
        <v>8.4</v>
      </c>
      <c r="M2054">
        <v>2.2000000000000002</v>
      </c>
      <c r="N2054" s="1" t="s">
        <v>21</v>
      </c>
      <c r="O2054">
        <v>15</v>
      </c>
      <c r="P2054">
        <v>0</v>
      </c>
      <c r="Q2054">
        <v>15</v>
      </c>
      <c r="R2054" t="str" cm="1">
        <f t="array" ref="R2054">_xlfn.IFS(Restaurant_Data[[#This Row],[Total Reservations]]&lt;=50, "Low", Restaurant_Data[[#This Row],[Total Reservations]]&lt;=100, "Medium", Restaurant_Data[[#This Row],[Total Reservations]]&lt;=200, "High")</f>
        <v>Low</v>
      </c>
      <c r="S2054" s="4">
        <v>536432.78</v>
      </c>
      <c r="T2054" t="str" cm="1">
        <f t="array" ref="T2054">_xlfn.IFS(Restaurant_Data[[#This Row],[Revenue]]&lt;= 500000, "Low Income", Restaurant_Data[[#This Row],[Revenue]]&lt;=1000000, "Middle Income", Restaurant_Data[[#This Row],[Revenue]] &lt;= 2000000, "High Income")</f>
        <v>Middle Income</v>
      </c>
    </row>
    <row r="2055" spans="1:20" x14ac:dyDescent="0.35">
      <c r="A2055" s="1" t="s">
        <v>2082</v>
      </c>
      <c r="B2055" s="1" t="s">
        <v>23</v>
      </c>
      <c r="C2055" s="1" t="s">
        <v>26</v>
      </c>
      <c r="D2055">
        <v>5</v>
      </c>
      <c r="E2055">
        <v>90</v>
      </c>
      <c r="F2055">
        <v>54.95</v>
      </c>
      <c r="G2055">
        <v>7046</v>
      </c>
      <c r="H2055">
        <v>73111</v>
      </c>
      <c r="I2055">
        <v>17</v>
      </c>
      <c r="J2055">
        <v>434</v>
      </c>
      <c r="K2055">
        <v>274.79000000000002</v>
      </c>
      <c r="L2055">
        <v>3.6</v>
      </c>
      <c r="M2055">
        <v>2.2999999999999998</v>
      </c>
      <c r="N2055" s="1" t="s">
        <v>27</v>
      </c>
      <c r="O2055">
        <v>82</v>
      </c>
      <c r="P2055">
        <v>62</v>
      </c>
      <c r="Q2055">
        <v>144</v>
      </c>
      <c r="R2055" t="str" cm="1">
        <f t="array" ref="R2055">_xlfn.IFS(Restaurant_Data[[#This Row],[Total Reservations]]&lt;=50, "Low", Restaurant_Data[[#This Row],[Total Reservations]]&lt;=100, "Medium", Restaurant_Data[[#This Row],[Total Reservations]]&lt;=200, "High")</f>
        <v>High</v>
      </c>
      <c r="S2055" s="4">
        <v>1126019.8500000001</v>
      </c>
      <c r="T2055" t="str" cm="1">
        <f t="array" ref="T2055">_xlfn.IFS(Restaurant_Data[[#This Row],[Revenue]]&lt;= 500000, "Low Income", Restaurant_Data[[#This Row],[Revenue]]&lt;=1000000, "Middle Income", Restaurant_Data[[#This Row],[Revenue]] &lt;= 2000000, "High Income")</f>
        <v>High Income</v>
      </c>
    </row>
    <row r="2056" spans="1:20" x14ac:dyDescent="0.35">
      <c r="A2056" s="1" t="s">
        <v>2083</v>
      </c>
      <c r="B2056" s="1" t="s">
        <v>34</v>
      </c>
      <c r="C2056" s="1" t="s">
        <v>42</v>
      </c>
      <c r="D2056">
        <v>4.5999999999999996</v>
      </c>
      <c r="E2056">
        <v>70</v>
      </c>
      <c r="F2056">
        <v>43.82</v>
      </c>
      <c r="G2056">
        <v>1181</v>
      </c>
      <c r="H2056">
        <v>13209</v>
      </c>
      <c r="I2056">
        <v>9</v>
      </c>
      <c r="J2056">
        <v>620</v>
      </c>
      <c r="K2056">
        <v>115.41</v>
      </c>
      <c r="L2056">
        <v>2</v>
      </c>
      <c r="M2056">
        <v>6.3</v>
      </c>
      <c r="N2056" s="1" t="s">
        <v>27</v>
      </c>
      <c r="O2056">
        <v>19</v>
      </c>
      <c r="P2056">
        <v>30</v>
      </c>
      <c r="Q2056">
        <v>49</v>
      </c>
      <c r="R2056" t="str" cm="1">
        <f t="array" ref="R2056">_xlfn.IFS(Restaurant_Data[[#This Row],[Total Reservations]]&lt;=50, "Low", Restaurant_Data[[#This Row],[Total Reservations]]&lt;=100, "Medium", Restaurant_Data[[#This Row],[Total Reservations]]&lt;=200, "High")</f>
        <v>Low</v>
      </c>
      <c r="S2056" s="4">
        <v>690729.73</v>
      </c>
      <c r="T2056" t="str" cm="1">
        <f t="array" ref="T2056">_xlfn.IFS(Restaurant_Data[[#This Row],[Revenue]]&lt;= 500000, "Low Income", Restaurant_Data[[#This Row],[Revenue]]&lt;=1000000, "Middle Income", Restaurant_Data[[#This Row],[Revenue]] &lt;= 2000000, "High Income")</f>
        <v>Middle Income</v>
      </c>
    </row>
    <row r="2057" spans="1:20" x14ac:dyDescent="0.35">
      <c r="A2057" s="1" t="s">
        <v>2084</v>
      </c>
      <c r="B2057" s="1" t="s">
        <v>23</v>
      </c>
      <c r="C2057" s="1" t="s">
        <v>42</v>
      </c>
      <c r="D2057">
        <v>4.8</v>
      </c>
      <c r="E2057">
        <v>73</v>
      </c>
      <c r="F2057">
        <v>37.68</v>
      </c>
      <c r="G2057">
        <v>2609</v>
      </c>
      <c r="H2057">
        <v>26905</v>
      </c>
      <c r="I2057">
        <v>14</v>
      </c>
      <c r="J2057">
        <v>981</v>
      </c>
      <c r="K2057">
        <v>110.37</v>
      </c>
      <c r="L2057">
        <v>3.2</v>
      </c>
      <c r="M2057">
        <v>9.6</v>
      </c>
      <c r="N2057" s="1" t="s">
        <v>27</v>
      </c>
      <c r="O2057">
        <v>57</v>
      </c>
      <c r="P2057">
        <v>67</v>
      </c>
      <c r="Q2057">
        <v>124</v>
      </c>
      <c r="R2057" t="str" cm="1">
        <f t="array" ref="R2057">_xlfn.IFS(Restaurant_Data[[#This Row],[Total Reservations]]&lt;=50, "Low", Restaurant_Data[[#This Row],[Total Reservations]]&lt;=100, "Medium", Restaurant_Data[[#This Row],[Total Reservations]]&lt;=200, "High")</f>
        <v>High</v>
      </c>
      <c r="S2057" s="4">
        <v>634683.23</v>
      </c>
      <c r="T2057" t="str" cm="1">
        <f t="array" ref="T2057">_xlfn.IFS(Restaurant_Data[[#This Row],[Revenue]]&lt;= 500000, "Low Income", Restaurant_Data[[#This Row],[Revenue]]&lt;=1000000, "Middle Income", Restaurant_Data[[#This Row],[Revenue]] &lt;= 2000000, "High Income")</f>
        <v>Middle Income</v>
      </c>
    </row>
    <row r="2058" spans="1:20" x14ac:dyDescent="0.35">
      <c r="A2058" s="1" t="s">
        <v>2085</v>
      </c>
      <c r="B2058" s="1" t="s">
        <v>19</v>
      </c>
      <c r="C2058" s="1" t="s">
        <v>37</v>
      </c>
      <c r="D2058">
        <v>3.9</v>
      </c>
      <c r="E2058">
        <v>49</v>
      </c>
      <c r="F2058">
        <v>58.57</v>
      </c>
      <c r="G2058">
        <v>3891</v>
      </c>
      <c r="H2058">
        <v>44048</v>
      </c>
      <c r="I2058">
        <v>5</v>
      </c>
      <c r="J2058">
        <v>323</v>
      </c>
      <c r="K2058">
        <v>140.16999999999999</v>
      </c>
      <c r="L2058">
        <v>6.8</v>
      </c>
      <c r="M2058">
        <v>6</v>
      </c>
      <c r="N2058" s="1" t="s">
        <v>21</v>
      </c>
      <c r="O2058">
        <v>9</v>
      </c>
      <c r="P2058">
        <v>12</v>
      </c>
      <c r="Q2058">
        <v>21</v>
      </c>
      <c r="R2058" t="str" cm="1">
        <f t="array" ref="R2058">_xlfn.IFS(Restaurant_Data[[#This Row],[Total Reservations]]&lt;=50, "Low", Restaurant_Data[[#This Row],[Total Reservations]]&lt;=100, "Medium", Restaurant_Data[[#This Row],[Total Reservations]]&lt;=200, "High")</f>
        <v>Low</v>
      </c>
      <c r="S2058" s="4">
        <v>649829.54</v>
      </c>
      <c r="T2058" t="str" cm="1">
        <f t="array" ref="T2058">_xlfn.IFS(Restaurant_Data[[#This Row],[Revenue]]&lt;= 500000, "Low Income", Restaurant_Data[[#This Row],[Revenue]]&lt;=1000000, "Middle Income", Restaurant_Data[[#This Row],[Revenue]] &lt;= 2000000, "High Income")</f>
        <v>Middle Income</v>
      </c>
    </row>
    <row r="2059" spans="1:20" x14ac:dyDescent="0.35">
      <c r="A2059" s="1" t="s">
        <v>2086</v>
      </c>
      <c r="B2059" s="1" t="s">
        <v>23</v>
      </c>
      <c r="C2059" s="1" t="s">
        <v>24</v>
      </c>
      <c r="D2059">
        <v>3.5</v>
      </c>
      <c r="E2059">
        <v>90</v>
      </c>
      <c r="F2059">
        <v>28.88</v>
      </c>
      <c r="G2059">
        <v>1751</v>
      </c>
      <c r="H2059">
        <v>25950</v>
      </c>
      <c r="I2059">
        <v>11</v>
      </c>
      <c r="J2059">
        <v>96</v>
      </c>
      <c r="K2059">
        <v>154.61000000000001</v>
      </c>
      <c r="L2059">
        <v>8.8000000000000007</v>
      </c>
      <c r="M2059">
        <v>7.4</v>
      </c>
      <c r="N2059" s="1" t="s">
        <v>21</v>
      </c>
      <c r="O2059">
        <v>43</v>
      </c>
      <c r="P2059">
        <v>26</v>
      </c>
      <c r="Q2059">
        <v>69</v>
      </c>
      <c r="R2059" t="str" cm="1">
        <f t="array" ref="R2059">_xlfn.IFS(Restaurant_Data[[#This Row],[Total Reservations]]&lt;=50, "Low", Restaurant_Data[[#This Row],[Total Reservations]]&lt;=100, "Medium", Restaurant_Data[[#This Row],[Total Reservations]]&lt;=200, "High")</f>
        <v>Medium</v>
      </c>
      <c r="S2059" s="4">
        <v>594433.52</v>
      </c>
      <c r="T2059" t="str" cm="1">
        <f t="array" ref="T2059">_xlfn.IFS(Restaurant_Data[[#This Row],[Revenue]]&lt;= 500000, "Low Income", Restaurant_Data[[#This Row],[Revenue]]&lt;=1000000, "Middle Income", Restaurant_Data[[#This Row],[Revenue]] &lt;= 2000000, "High Income")</f>
        <v>Middle Income</v>
      </c>
    </row>
    <row r="2060" spans="1:20" x14ac:dyDescent="0.35">
      <c r="A2060" s="1" t="s">
        <v>2087</v>
      </c>
      <c r="B2060" s="1" t="s">
        <v>19</v>
      </c>
      <c r="C2060" s="1" t="s">
        <v>42</v>
      </c>
      <c r="D2060">
        <v>3.8</v>
      </c>
      <c r="E2060">
        <v>36</v>
      </c>
      <c r="F2060">
        <v>45.04</v>
      </c>
      <c r="G2060">
        <v>955</v>
      </c>
      <c r="H2060">
        <v>17226</v>
      </c>
      <c r="I2060">
        <v>6</v>
      </c>
      <c r="J2060">
        <v>384</v>
      </c>
      <c r="K2060">
        <v>77.760000000000005</v>
      </c>
      <c r="L2060">
        <v>5.0999999999999996</v>
      </c>
      <c r="M2060">
        <v>6.2</v>
      </c>
      <c r="N2060" s="1" t="s">
        <v>27</v>
      </c>
      <c r="O2060">
        <v>21</v>
      </c>
      <c r="P2060">
        <v>13</v>
      </c>
      <c r="Q2060">
        <v>34</v>
      </c>
      <c r="R2060" t="str" cm="1">
        <f t="array" ref="R2060">_xlfn.IFS(Restaurant_Data[[#This Row],[Total Reservations]]&lt;=50, "Low", Restaurant_Data[[#This Row],[Total Reservations]]&lt;=100, "Medium", Restaurant_Data[[#This Row],[Total Reservations]]&lt;=200, "High")</f>
        <v>Low</v>
      </c>
      <c r="S2060" s="4">
        <v>371338.52</v>
      </c>
      <c r="T2060" t="str" cm="1">
        <f t="array" ref="T2060">_xlfn.IFS(Restaurant_Data[[#This Row],[Revenue]]&lt;= 500000, "Low Income", Restaurant_Data[[#This Row],[Revenue]]&lt;=1000000, "Middle Income", Restaurant_Data[[#This Row],[Revenue]] &lt;= 2000000, "High Income")</f>
        <v>Low Income</v>
      </c>
    </row>
    <row r="2061" spans="1:20" x14ac:dyDescent="0.35">
      <c r="A2061" s="1" t="s">
        <v>2088</v>
      </c>
      <c r="B2061" s="1" t="s">
        <v>34</v>
      </c>
      <c r="C2061" s="1" t="s">
        <v>37</v>
      </c>
      <c r="D2061">
        <v>4.4000000000000004</v>
      </c>
      <c r="E2061">
        <v>64</v>
      </c>
      <c r="F2061">
        <v>65.989999999999995</v>
      </c>
      <c r="G2061">
        <v>2674</v>
      </c>
      <c r="H2061">
        <v>35788</v>
      </c>
      <c r="I2061">
        <v>6</v>
      </c>
      <c r="J2061">
        <v>466</v>
      </c>
      <c r="K2061">
        <v>107.82</v>
      </c>
      <c r="L2061">
        <v>2.7</v>
      </c>
      <c r="M2061">
        <v>1.9</v>
      </c>
      <c r="N2061" s="1" t="s">
        <v>21</v>
      </c>
      <c r="O2061">
        <v>22</v>
      </c>
      <c r="P2061">
        <v>51</v>
      </c>
      <c r="Q2061">
        <v>73</v>
      </c>
      <c r="R2061" t="str" cm="1">
        <f t="array" ref="R2061">_xlfn.IFS(Restaurant_Data[[#This Row],[Total Reservations]]&lt;=50, "Low", Restaurant_Data[[#This Row],[Total Reservations]]&lt;=100, "Medium", Restaurant_Data[[#This Row],[Total Reservations]]&lt;=200, "High")</f>
        <v>Medium</v>
      </c>
      <c r="S2061" s="4">
        <v>944765.51</v>
      </c>
      <c r="T2061" t="str" cm="1">
        <f t="array" ref="T2061">_xlfn.IFS(Restaurant_Data[[#This Row],[Revenue]]&lt;= 500000, "Low Income", Restaurant_Data[[#This Row],[Revenue]]&lt;=1000000, "Middle Income", Restaurant_Data[[#This Row],[Revenue]] &lt;= 2000000, "High Income")</f>
        <v>Middle Income</v>
      </c>
    </row>
    <row r="2062" spans="1:20" x14ac:dyDescent="0.35">
      <c r="A2062" s="1" t="s">
        <v>2089</v>
      </c>
      <c r="B2062" s="1" t="s">
        <v>34</v>
      </c>
      <c r="C2062" s="1" t="s">
        <v>37</v>
      </c>
      <c r="D2062">
        <v>3.2</v>
      </c>
      <c r="E2062">
        <v>66</v>
      </c>
      <c r="F2062">
        <v>63.51</v>
      </c>
      <c r="G2062">
        <v>1158</v>
      </c>
      <c r="H2062">
        <v>18340</v>
      </c>
      <c r="I2062">
        <v>8</v>
      </c>
      <c r="J2062">
        <v>583</v>
      </c>
      <c r="K2062">
        <v>268.31</v>
      </c>
      <c r="L2062">
        <v>6.7</v>
      </c>
      <c r="M2062">
        <v>9.5</v>
      </c>
      <c r="N2062" s="1" t="s">
        <v>21</v>
      </c>
      <c r="O2062">
        <v>7</v>
      </c>
      <c r="P2062">
        <v>62</v>
      </c>
      <c r="Q2062">
        <v>69</v>
      </c>
      <c r="R2062" t="str" cm="1">
        <f t="array" ref="R2062">_xlfn.IFS(Restaurant_Data[[#This Row],[Total Reservations]]&lt;=50, "Low", Restaurant_Data[[#This Row],[Total Reservations]]&lt;=100, "Medium", Restaurant_Data[[#This Row],[Total Reservations]]&lt;=200, "High")</f>
        <v>Medium</v>
      </c>
      <c r="S2062" s="4">
        <v>942275.73</v>
      </c>
      <c r="T2062" t="str" cm="1">
        <f t="array" ref="T2062">_xlfn.IFS(Restaurant_Data[[#This Row],[Revenue]]&lt;= 500000, "Low Income", Restaurant_Data[[#This Row],[Revenue]]&lt;=1000000, "Middle Income", Restaurant_Data[[#This Row],[Revenue]] &lt;= 2000000, "High Income")</f>
        <v>Middle Income</v>
      </c>
    </row>
    <row r="2063" spans="1:20" x14ac:dyDescent="0.35">
      <c r="A2063" s="1" t="s">
        <v>2090</v>
      </c>
      <c r="B2063" s="1" t="s">
        <v>19</v>
      </c>
      <c r="C2063" s="1" t="s">
        <v>31</v>
      </c>
      <c r="D2063">
        <v>3.5</v>
      </c>
      <c r="E2063">
        <v>47</v>
      </c>
      <c r="F2063">
        <v>35.33</v>
      </c>
      <c r="G2063">
        <v>2169</v>
      </c>
      <c r="H2063">
        <v>26612</v>
      </c>
      <c r="I2063">
        <v>1</v>
      </c>
      <c r="J2063">
        <v>393</v>
      </c>
      <c r="K2063">
        <v>191.65</v>
      </c>
      <c r="L2063">
        <v>2.8</v>
      </c>
      <c r="M2063">
        <v>1.6</v>
      </c>
      <c r="N2063" s="1" t="s">
        <v>27</v>
      </c>
      <c r="O2063">
        <v>38</v>
      </c>
      <c r="P2063">
        <v>15</v>
      </c>
      <c r="Q2063">
        <v>53</v>
      </c>
      <c r="R2063" t="str" cm="1">
        <f t="array" ref="R2063">_xlfn.IFS(Restaurant_Data[[#This Row],[Total Reservations]]&lt;=50, "Low", Restaurant_Data[[#This Row],[Total Reservations]]&lt;=100, "Medium", Restaurant_Data[[#This Row],[Total Reservations]]&lt;=200, "High")</f>
        <v>Medium</v>
      </c>
      <c r="S2063" s="4">
        <v>374094.28</v>
      </c>
      <c r="T2063" t="str" cm="1">
        <f t="array" ref="T2063">_xlfn.IFS(Restaurant_Data[[#This Row],[Revenue]]&lt;= 500000, "Low Income", Restaurant_Data[[#This Row],[Revenue]]&lt;=1000000, "Middle Income", Restaurant_Data[[#This Row],[Revenue]] &lt;= 2000000, "High Income")</f>
        <v>Low Income</v>
      </c>
    </row>
    <row r="2064" spans="1:20" x14ac:dyDescent="0.35">
      <c r="A2064" s="1" t="s">
        <v>2091</v>
      </c>
      <c r="B2064" s="1" t="s">
        <v>34</v>
      </c>
      <c r="C2064" s="1" t="s">
        <v>31</v>
      </c>
      <c r="D2064">
        <v>3.1</v>
      </c>
      <c r="E2064">
        <v>56</v>
      </c>
      <c r="F2064">
        <v>30.11</v>
      </c>
      <c r="G2064">
        <v>2230</v>
      </c>
      <c r="H2064">
        <v>26447</v>
      </c>
      <c r="I2064">
        <v>9</v>
      </c>
      <c r="J2064">
        <v>370</v>
      </c>
      <c r="K2064">
        <v>116.96</v>
      </c>
      <c r="L2064">
        <v>6.1</v>
      </c>
      <c r="M2064">
        <v>7.8</v>
      </c>
      <c r="N2064" s="1" t="s">
        <v>27</v>
      </c>
      <c r="O2064">
        <v>12</v>
      </c>
      <c r="P2064">
        <v>8</v>
      </c>
      <c r="Q2064">
        <v>20</v>
      </c>
      <c r="R2064" t="str" cm="1">
        <f t="array" ref="R2064">_xlfn.IFS(Restaurant_Data[[#This Row],[Total Reservations]]&lt;=50, "Low", Restaurant_Data[[#This Row],[Total Reservations]]&lt;=100, "Medium", Restaurant_Data[[#This Row],[Total Reservations]]&lt;=200, "High")</f>
        <v>Low</v>
      </c>
      <c r="S2064" s="4">
        <v>391228.59</v>
      </c>
      <c r="T2064" t="str" cm="1">
        <f t="array" ref="T2064">_xlfn.IFS(Restaurant_Data[[#This Row],[Revenue]]&lt;= 500000, "Low Income", Restaurant_Data[[#This Row],[Revenue]]&lt;=1000000, "Middle Income", Restaurant_Data[[#This Row],[Revenue]] &lt;= 2000000, "High Income")</f>
        <v>Low Income</v>
      </c>
    </row>
    <row r="2065" spans="1:20" x14ac:dyDescent="0.35">
      <c r="A2065" s="1" t="s">
        <v>2092</v>
      </c>
      <c r="B2065" s="1" t="s">
        <v>34</v>
      </c>
      <c r="C2065" s="1" t="s">
        <v>42</v>
      </c>
      <c r="D2065">
        <v>3.9</v>
      </c>
      <c r="E2065">
        <v>68</v>
      </c>
      <c r="F2065">
        <v>42.67</v>
      </c>
      <c r="G2065">
        <v>2279</v>
      </c>
      <c r="H2065">
        <v>28239</v>
      </c>
      <c r="I2065">
        <v>10</v>
      </c>
      <c r="J2065">
        <v>188</v>
      </c>
      <c r="K2065">
        <v>285.89999999999998</v>
      </c>
      <c r="L2065">
        <v>1.9</v>
      </c>
      <c r="M2065">
        <v>9.8000000000000007</v>
      </c>
      <c r="N2065" s="1" t="s">
        <v>21</v>
      </c>
      <c r="O2065">
        <v>6</v>
      </c>
      <c r="P2065">
        <v>8</v>
      </c>
      <c r="Q2065">
        <v>14</v>
      </c>
      <c r="R2065" t="str" cm="1">
        <f t="array" ref="R2065">_xlfn.IFS(Restaurant_Data[[#This Row],[Total Reservations]]&lt;=50, "Low", Restaurant_Data[[#This Row],[Total Reservations]]&lt;=100, "Medium", Restaurant_Data[[#This Row],[Total Reservations]]&lt;=200, "High")</f>
        <v>Low</v>
      </c>
      <c r="S2065" s="4">
        <v>657095.47</v>
      </c>
      <c r="T2065" t="str" cm="1">
        <f t="array" ref="T2065">_xlfn.IFS(Restaurant_Data[[#This Row],[Revenue]]&lt;= 500000, "Low Income", Restaurant_Data[[#This Row],[Revenue]]&lt;=1000000, "Middle Income", Restaurant_Data[[#This Row],[Revenue]] &lt;= 2000000, "High Income")</f>
        <v>Middle Income</v>
      </c>
    </row>
    <row r="2066" spans="1:20" x14ac:dyDescent="0.35">
      <c r="A2066" s="1" t="s">
        <v>2093</v>
      </c>
      <c r="B2066" s="1" t="s">
        <v>34</v>
      </c>
      <c r="C2066" s="1" t="s">
        <v>37</v>
      </c>
      <c r="D2066">
        <v>4.7</v>
      </c>
      <c r="E2066">
        <v>59</v>
      </c>
      <c r="F2066">
        <v>59.28</v>
      </c>
      <c r="G2066">
        <v>3489</v>
      </c>
      <c r="H2066">
        <v>41179</v>
      </c>
      <c r="I2066">
        <v>17</v>
      </c>
      <c r="J2066">
        <v>156</v>
      </c>
      <c r="K2066">
        <v>243.58</v>
      </c>
      <c r="L2066">
        <v>8.3000000000000007</v>
      </c>
      <c r="M2066">
        <v>3.9</v>
      </c>
      <c r="N2066" s="1" t="s">
        <v>21</v>
      </c>
      <c r="O2066">
        <v>28</v>
      </c>
      <c r="P2066">
        <v>38</v>
      </c>
      <c r="Q2066">
        <v>66</v>
      </c>
      <c r="R2066" t="str" cm="1">
        <f t="array" ref="R2066">_xlfn.IFS(Restaurant_Data[[#This Row],[Total Reservations]]&lt;=50, "Low", Restaurant_Data[[#This Row],[Total Reservations]]&lt;=100, "Medium", Restaurant_Data[[#This Row],[Total Reservations]]&lt;=200, "High")</f>
        <v>Medium</v>
      </c>
      <c r="S2066" s="4">
        <v>800573.81</v>
      </c>
      <c r="T2066" t="str" cm="1">
        <f t="array" ref="T2066">_xlfn.IFS(Restaurant_Data[[#This Row],[Revenue]]&lt;= 500000, "Low Income", Restaurant_Data[[#This Row],[Revenue]]&lt;=1000000, "Middle Income", Restaurant_Data[[#This Row],[Revenue]] &lt;= 2000000, "High Income")</f>
        <v>Middle Income</v>
      </c>
    </row>
    <row r="2067" spans="1:20" x14ac:dyDescent="0.35">
      <c r="A2067" s="1" t="s">
        <v>2094</v>
      </c>
      <c r="B2067" s="1" t="s">
        <v>34</v>
      </c>
      <c r="C2067" s="1" t="s">
        <v>26</v>
      </c>
      <c r="D2067">
        <v>3</v>
      </c>
      <c r="E2067">
        <v>62</v>
      </c>
      <c r="F2067">
        <v>51.96</v>
      </c>
      <c r="G2067">
        <v>2950</v>
      </c>
      <c r="H2067">
        <v>33716</v>
      </c>
      <c r="I2067">
        <v>3</v>
      </c>
      <c r="J2067">
        <v>971</v>
      </c>
      <c r="K2067">
        <v>140.61000000000001</v>
      </c>
      <c r="L2067">
        <v>8.1999999999999993</v>
      </c>
      <c r="M2067">
        <v>2.5</v>
      </c>
      <c r="N2067" s="1" t="s">
        <v>27</v>
      </c>
      <c r="O2067">
        <v>44</v>
      </c>
      <c r="P2067">
        <v>26</v>
      </c>
      <c r="Q2067">
        <v>70</v>
      </c>
      <c r="R2067" t="str" cm="1">
        <f t="array" ref="R2067">_xlfn.IFS(Restaurant_Data[[#This Row],[Total Reservations]]&lt;=50, "Low", Restaurant_Data[[#This Row],[Total Reservations]]&lt;=100, "Medium", Restaurant_Data[[#This Row],[Total Reservations]]&lt;=200, "High")</f>
        <v>Medium</v>
      </c>
      <c r="S2067" s="4">
        <v>725552.88</v>
      </c>
      <c r="T2067" t="str" cm="1">
        <f t="array" ref="T2067">_xlfn.IFS(Restaurant_Data[[#This Row],[Revenue]]&lt;= 500000, "Low Income", Restaurant_Data[[#This Row],[Revenue]]&lt;=1000000, "Middle Income", Restaurant_Data[[#This Row],[Revenue]] &lt;= 2000000, "High Income")</f>
        <v>Middle Income</v>
      </c>
    </row>
    <row r="2068" spans="1:20" x14ac:dyDescent="0.35">
      <c r="A2068" s="1" t="s">
        <v>2095</v>
      </c>
      <c r="B2068" s="1" t="s">
        <v>19</v>
      </c>
      <c r="C2068" s="1" t="s">
        <v>26</v>
      </c>
      <c r="D2068">
        <v>4.4000000000000004</v>
      </c>
      <c r="E2068">
        <v>31</v>
      </c>
      <c r="F2068">
        <v>51.67</v>
      </c>
      <c r="G2068">
        <v>1970</v>
      </c>
      <c r="H2068">
        <v>20444</v>
      </c>
      <c r="I2068">
        <v>13</v>
      </c>
      <c r="J2068">
        <v>395</v>
      </c>
      <c r="K2068">
        <v>241.36</v>
      </c>
      <c r="L2068">
        <v>5.9</v>
      </c>
      <c r="M2068">
        <v>6.1</v>
      </c>
      <c r="N2068" s="1" t="s">
        <v>27</v>
      </c>
      <c r="O2068">
        <v>8</v>
      </c>
      <c r="P2068">
        <v>6</v>
      </c>
      <c r="Q2068">
        <v>14</v>
      </c>
      <c r="R2068" t="str" cm="1">
        <f t="array" ref="R2068">_xlfn.IFS(Restaurant_Data[[#This Row],[Total Reservations]]&lt;=50, "Low", Restaurant_Data[[#This Row],[Total Reservations]]&lt;=100, "Medium", Restaurant_Data[[#This Row],[Total Reservations]]&lt;=200, "High")</f>
        <v>Low</v>
      </c>
      <c r="S2068" s="4">
        <v>375278.21</v>
      </c>
      <c r="T2068" t="str" cm="1">
        <f t="array" ref="T2068">_xlfn.IFS(Restaurant_Data[[#This Row],[Revenue]]&lt;= 500000, "Low Income", Restaurant_Data[[#This Row],[Revenue]]&lt;=1000000, "Middle Income", Restaurant_Data[[#This Row],[Revenue]] &lt;= 2000000, "High Income")</f>
        <v>Low Income</v>
      </c>
    </row>
    <row r="2069" spans="1:20" x14ac:dyDescent="0.35">
      <c r="A2069" s="1" t="s">
        <v>2096</v>
      </c>
      <c r="B2069" s="1" t="s">
        <v>23</v>
      </c>
      <c r="C2069" s="1" t="s">
        <v>31</v>
      </c>
      <c r="D2069">
        <v>4.9000000000000004</v>
      </c>
      <c r="E2069">
        <v>89</v>
      </c>
      <c r="F2069">
        <v>35.29</v>
      </c>
      <c r="G2069">
        <v>9421</v>
      </c>
      <c r="H2069">
        <v>98227</v>
      </c>
      <c r="I2069">
        <v>8</v>
      </c>
      <c r="J2069">
        <v>759</v>
      </c>
      <c r="K2069">
        <v>199.01</v>
      </c>
      <c r="L2069">
        <v>1.3</v>
      </c>
      <c r="M2069">
        <v>8.1999999999999993</v>
      </c>
      <c r="N2069" s="1" t="s">
        <v>27</v>
      </c>
      <c r="O2069">
        <v>5</v>
      </c>
      <c r="P2069">
        <v>56</v>
      </c>
      <c r="Q2069">
        <v>61</v>
      </c>
      <c r="R2069" t="str" cm="1">
        <f t="array" ref="R2069">_xlfn.IFS(Restaurant_Data[[#This Row],[Total Reservations]]&lt;=50, "Low", Restaurant_Data[[#This Row],[Total Reservations]]&lt;=100, "Medium", Restaurant_Data[[#This Row],[Total Reservations]]&lt;=200, "High")</f>
        <v>Medium</v>
      </c>
      <c r="S2069" s="4">
        <v>723300.93</v>
      </c>
      <c r="T2069" t="str" cm="1">
        <f t="array" ref="T2069">_xlfn.IFS(Restaurant_Data[[#This Row],[Revenue]]&lt;= 500000, "Low Income", Restaurant_Data[[#This Row],[Revenue]]&lt;=1000000, "Middle Income", Restaurant_Data[[#This Row],[Revenue]] &lt;= 2000000, "High Income")</f>
        <v>Middle Income</v>
      </c>
    </row>
    <row r="2070" spans="1:20" x14ac:dyDescent="0.35">
      <c r="A2070" s="1" t="s">
        <v>2097</v>
      </c>
      <c r="B2070" s="1" t="s">
        <v>23</v>
      </c>
      <c r="C2070" s="1" t="s">
        <v>42</v>
      </c>
      <c r="D2070">
        <v>3.5</v>
      </c>
      <c r="E2070">
        <v>80</v>
      </c>
      <c r="F2070">
        <v>45.39</v>
      </c>
      <c r="G2070">
        <v>3706</v>
      </c>
      <c r="H2070">
        <v>43930</v>
      </c>
      <c r="I2070">
        <v>14</v>
      </c>
      <c r="J2070">
        <v>496</v>
      </c>
      <c r="K2070">
        <v>220.95</v>
      </c>
      <c r="L2070">
        <v>3.5</v>
      </c>
      <c r="M2070">
        <v>9.5</v>
      </c>
      <c r="N2070" s="1" t="s">
        <v>21</v>
      </c>
      <c r="O2070">
        <v>32</v>
      </c>
      <c r="P2070">
        <v>54</v>
      </c>
      <c r="Q2070">
        <v>86</v>
      </c>
      <c r="R2070" t="str" cm="1">
        <f t="array" ref="R2070">_xlfn.IFS(Restaurant_Data[[#This Row],[Total Reservations]]&lt;=50, "Low", Restaurant_Data[[#This Row],[Total Reservations]]&lt;=100, "Medium", Restaurant_Data[[#This Row],[Total Reservations]]&lt;=200, "High")</f>
        <v>Medium</v>
      </c>
      <c r="S2070" s="4">
        <v>828383.84</v>
      </c>
      <c r="T2070" t="str" cm="1">
        <f t="array" ref="T2070">_xlfn.IFS(Restaurant_Data[[#This Row],[Revenue]]&lt;= 500000, "Low Income", Restaurant_Data[[#This Row],[Revenue]]&lt;=1000000, "Middle Income", Restaurant_Data[[#This Row],[Revenue]] &lt;= 2000000, "High Income")</f>
        <v>Middle Income</v>
      </c>
    </row>
    <row r="2071" spans="1:20" x14ac:dyDescent="0.35">
      <c r="A2071" s="1" t="s">
        <v>2098</v>
      </c>
      <c r="B2071" s="1" t="s">
        <v>34</v>
      </c>
      <c r="C2071" s="1" t="s">
        <v>24</v>
      </c>
      <c r="D2071">
        <v>4.4000000000000004</v>
      </c>
      <c r="E2071">
        <v>54</v>
      </c>
      <c r="F2071">
        <v>25.25</v>
      </c>
      <c r="G2071">
        <v>3258</v>
      </c>
      <c r="H2071">
        <v>41304</v>
      </c>
      <c r="I2071">
        <v>8</v>
      </c>
      <c r="J2071">
        <v>511</v>
      </c>
      <c r="K2071">
        <v>130.36000000000001</v>
      </c>
      <c r="L2071">
        <v>2.2000000000000002</v>
      </c>
      <c r="M2071">
        <v>7.2</v>
      </c>
      <c r="N2071" s="1" t="s">
        <v>21</v>
      </c>
      <c r="O2071">
        <v>28</v>
      </c>
      <c r="P2071">
        <v>6</v>
      </c>
      <c r="Q2071">
        <v>34</v>
      </c>
      <c r="R2071" t="str" cm="1">
        <f t="array" ref="R2071">_xlfn.IFS(Restaurant_Data[[#This Row],[Total Reservations]]&lt;=50, "Low", Restaurant_Data[[#This Row],[Total Reservations]]&lt;=100, "Medium", Restaurant_Data[[#This Row],[Total Reservations]]&lt;=200, "High")</f>
        <v>Low</v>
      </c>
      <c r="S2071" s="4">
        <v>320139.2</v>
      </c>
      <c r="T2071" t="str" cm="1">
        <f t="array" ref="T2071">_xlfn.IFS(Restaurant_Data[[#This Row],[Revenue]]&lt;= 500000, "Low Income", Restaurant_Data[[#This Row],[Revenue]]&lt;=1000000, "Middle Income", Restaurant_Data[[#This Row],[Revenue]] &lt;= 2000000, "High Income")</f>
        <v>Low Income</v>
      </c>
    </row>
    <row r="2072" spans="1:20" x14ac:dyDescent="0.35">
      <c r="A2072" s="1" t="s">
        <v>2099</v>
      </c>
      <c r="B2072" s="1" t="s">
        <v>23</v>
      </c>
      <c r="C2072" s="1" t="s">
        <v>26</v>
      </c>
      <c r="D2072">
        <v>5</v>
      </c>
      <c r="E2072">
        <v>75</v>
      </c>
      <c r="F2072">
        <v>52.83</v>
      </c>
      <c r="G2072">
        <v>5013</v>
      </c>
      <c r="H2072">
        <v>57669</v>
      </c>
      <c r="I2072">
        <v>19</v>
      </c>
      <c r="J2072">
        <v>265</v>
      </c>
      <c r="K2072">
        <v>102.37</v>
      </c>
      <c r="L2072">
        <v>5.7</v>
      </c>
      <c r="M2072">
        <v>4</v>
      </c>
      <c r="N2072" s="1" t="s">
        <v>21</v>
      </c>
      <c r="O2072">
        <v>31</v>
      </c>
      <c r="P2072">
        <v>15</v>
      </c>
      <c r="Q2072">
        <v>46</v>
      </c>
      <c r="R2072" t="str" cm="1">
        <f t="array" ref="R2072">_xlfn.IFS(Restaurant_Data[[#This Row],[Total Reservations]]&lt;=50, "Low", Restaurant_Data[[#This Row],[Total Reservations]]&lt;=100, "Medium", Restaurant_Data[[#This Row],[Total Reservations]]&lt;=200, "High")</f>
        <v>Low</v>
      </c>
      <c r="S2072" s="4">
        <v>904945.88</v>
      </c>
      <c r="T2072" t="str" cm="1">
        <f t="array" ref="T2072">_xlfn.IFS(Restaurant_Data[[#This Row],[Revenue]]&lt;= 500000, "Low Income", Restaurant_Data[[#This Row],[Revenue]]&lt;=1000000, "Middle Income", Restaurant_Data[[#This Row],[Revenue]] &lt;= 2000000, "High Income")</f>
        <v>Middle Income</v>
      </c>
    </row>
    <row r="2073" spans="1:20" x14ac:dyDescent="0.35">
      <c r="A2073" s="1" t="s">
        <v>2100</v>
      </c>
      <c r="B2073" s="1" t="s">
        <v>23</v>
      </c>
      <c r="C2073" s="1" t="s">
        <v>26</v>
      </c>
      <c r="D2073">
        <v>4.9000000000000004</v>
      </c>
      <c r="E2073">
        <v>72</v>
      </c>
      <c r="F2073">
        <v>49.51</v>
      </c>
      <c r="G2073">
        <v>7080</v>
      </c>
      <c r="H2073">
        <v>78564</v>
      </c>
      <c r="I2073">
        <v>13</v>
      </c>
      <c r="J2073">
        <v>855</v>
      </c>
      <c r="K2073">
        <v>113.4</v>
      </c>
      <c r="L2073">
        <v>1.9</v>
      </c>
      <c r="M2073">
        <v>5.4</v>
      </c>
      <c r="N2073" s="1" t="s">
        <v>21</v>
      </c>
      <c r="O2073">
        <v>20</v>
      </c>
      <c r="P2073">
        <v>46</v>
      </c>
      <c r="Q2073">
        <v>66</v>
      </c>
      <c r="R2073" t="str" cm="1">
        <f t="array" ref="R2073">_xlfn.IFS(Restaurant_Data[[#This Row],[Total Reservations]]&lt;=50, "Low", Restaurant_Data[[#This Row],[Total Reservations]]&lt;=100, "Medium", Restaurant_Data[[#This Row],[Total Reservations]]&lt;=200, "High")</f>
        <v>Medium</v>
      </c>
      <c r="S2073" s="4">
        <v>816849.54</v>
      </c>
      <c r="T2073" t="str" cm="1">
        <f t="array" ref="T2073">_xlfn.IFS(Restaurant_Data[[#This Row],[Revenue]]&lt;= 500000, "Low Income", Restaurant_Data[[#This Row],[Revenue]]&lt;=1000000, "Middle Income", Restaurant_Data[[#This Row],[Revenue]] &lt;= 2000000, "High Income")</f>
        <v>Middle Income</v>
      </c>
    </row>
    <row r="2074" spans="1:20" x14ac:dyDescent="0.35">
      <c r="A2074" s="1" t="s">
        <v>2101</v>
      </c>
      <c r="B2074" s="1" t="s">
        <v>34</v>
      </c>
      <c r="C2074" s="1" t="s">
        <v>31</v>
      </c>
      <c r="D2074">
        <v>3.5</v>
      </c>
      <c r="E2074">
        <v>50</v>
      </c>
      <c r="F2074">
        <v>37.85</v>
      </c>
      <c r="G2074">
        <v>1065</v>
      </c>
      <c r="H2074">
        <v>10629</v>
      </c>
      <c r="I2074">
        <v>6</v>
      </c>
      <c r="J2074">
        <v>431</v>
      </c>
      <c r="K2074">
        <v>70.930000000000007</v>
      </c>
      <c r="L2074">
        <v>8.8000000000000007</v>
      </c>
      <c r="M2074">
        <v>7.9</v>
      </c>
      <c r="N2074" s="1" t="s">
        <v>27</v>
      </c>
      <c r="O2074">
        <v>16</v>
      </c>
      <c r="P2074">
        <v>33</v>
      </c>
      <c r="Q2074">
        <v>49</v>
      </c>
      <c r="R2074" t="str" cm="1">
        <f t="array" ref="R2074">_xlfn.IFS(Restaurant_Data[[#This Row],[Total Reservations]]&lt;=50, "Low", Restaurant_Data[[#This Row],[Total Reservations]]&lt;=100, "Medium", Restaurant_Data[[#This Row],[Total Reservations]]&lt;=200, "High")</f>
        <v>Low</v>
      </c>
      <c r="S2074" s="4">
        <v>433653.1</v>
      </c>
      <c r="T2074" t="str" cm="1">
        <f t="array" ref="T2074">_xlfn.IFS(Restaurant_Data[[#This Row],[Revenue]]&lt;= 500000, "Low Income", Restaurant_Data[[#This Row],[Revenue]]&lt;=1000000, "Middle Income", Restaurant_Data[[#This Row],[Revenue]] &lt;= 2000000, "High Income")</f>
        <v>Low Income</v>
      </c>
    </row>
    <row r="2075" spans="1:20" x14ac:dyDescent="0.35">
      <c r="A2075" s="1" t="s">
        <v>2102</v>
      </c>
      <c r="B2075" s="1" t="s">
        <v>34</v>
      </c>
      <c r="C2075" s="1" t="s">
        <v>31</v>
      </c>
      <c r="D2075">
        <v>3.2</v>
      </c>
      <c r="E2075">
        <v>52</v>
      </c>
      <c r="F2075">
        <v>37.43</v>
      </c>
      <c r="G2075">
        <v>1260</v>
      </c>
      <c r="H2075">
        <v>16148</v>
      </c>
      <c r="I2075">
        <v>4</v>
      </c>
      <c r="J2075">
        <v>98</v>
      </c>
      <c r="K2075">
        <v>167.76</v>
      </c>
      <c r="L2075">
        <v>8.6999999999999993</v>
      </c>
      <c r="M2075">
        <v>8.1</v>
      </c>
      <c r="N2075" s="1" t="s">
        <v>27</v>
      </c>
      <c r="O2075">
        <v>33</v>
      </c>
      <c r="P2075">
        <v>28</v>
      </c>
      <c r="Q2075">
        <v>61</v>
      </c>
      <c r="R2075" t="str" cm="1">
        <f t="array" ref="R2075">_xlfn.IFS(Restaurant_Data[[#This Row],[Total Reservations]]&lt;=50, "Low", Restaurant_Data[[#This Row],[Total Reservations]]&lt;=100, "Medium", Restaurant_Data[[#This Row],[Total Reservations]]&lt;=200, "High")</f>
        <v>Medium</v>
      </c>
      <c r="S2075" s="4">
        <v>443829.47</v>
      </c>
      <c r="T2075" t="str" cm="1">
        <f t="array" ref="T2075">_xlfn.IFS(Restaurant_Data[[#This Row],[Revenue]]&lt;= 500000, "Low Income", Restaurant_Data[[#This Row],[Revenue]]&lt;=1000000, "Middle Income", Restaurant_Data[[#This Row],[Revenue]] &lt;= 2000000, "High Income")</f>
        <v>Low Income</v>
      </c>
    </row>
    <row r="2076" spans="1:20" x14ac:dyDescent="0.35">
      <c r="A2076" s="1" t="s">
        <v>2103</v>
      </c>
      <c r="B2076" s="1" t="s">
        <v>23</v>
      </c>
      <c r="C2076" s="1" t="s">
        <v>42</v>
      </c>
      <c r="D2076">
        <v>3.3</v>
      </c>
      <c r="E2076">
        <v>72</v>
      </c>
      <c r="F2076">
        <v>35.11</v>
      </c>
      <c r="G2076">
        <v>5196</v>
      </c>
      <c r="H2076">
        <v>53326</v>
      </c>
      <c r="I2076">
        <v>6</v>
      </c>
      <c r="J2076">
        <v>666</v>
      </c>
      <c r="K2076">
        <v>151.56</v>
      </c>
      <c r="L2076">
        <v>2.4</v>
      </c>
      <c r="M2076">
        <v>1.7</v>
      </c>
      <c r="N2076" s="1" t="s">
        <v>27</v>
      </c>
      <c r="O2076">
        <v>60</v>
      </c>
      <c r="P2076">
        <v>32</v>
      </c>
      <c r="Q2076">
        <v>92</v>
      </c>
      <c r="R2076" t="str" cm="1">
        <f t="array" ref="R2076">_xlfn.IFS(Restaurant_Data[[#This Row],[Total Reservations]]&lt;=50, "Low", Restaurant_Data[[#This Row],[Total Reservations]]&lt;=100, "Medium", Restaurant_Data[[#This Row],[Total Reservations]]&lt;=200, "High")</f>
        <v>Medium</v>
      </c>
      <c r="S2076" s="4">
        <v>576686.9</v>
      </c>
      <c r="T2076" t="str" cm="1">
        <f t="array" ref="T2076">_xlfn.IFS(Restaurant_Data[[#This Row],[Revenue]]&lt;= 500000, "Low Income", Restaurant_Data[[#This Row],[Revenue]]&lt;=1000000, "Middle Income", Restaurant_Data[[#This Row],[Revenue]] &lt;= 2000000, "High Income")</f>
        <v>Middle Income</v>
      </c>
    </row>
    <row r="2077" spans="1:20" x14ac:dyDescent="0.35">
      <c r="A2077" s="1" t="s">
        <v>2104</v>
      </c>
      <c r="B2077" s="1" t="s">
        <v>19</v>
      </c>
      <c r="C2077" s="1" t="s">
        <v>31</v>
      </c>
      <c r="D2077">
        <v>4.4000000000000004</v>
      </c>
      <c r="E2077">
        <v>33</v>
      </c>
      <c r="F2077">
        <v>33.14</v>
      </c>
      <c r="G2077">
        <v>1760</v>
      </c>
      <c r="H2077">
        <v>24091</v>
      </c>
      <c r="I2077">
        <v>2</v>
      </c>
      <c r="J2077">
        <v>706</v>
      </c>
      <c r="K2077">
        <v>50.63</v>
      </c>
      <c r="L2077">
        <v>7.3</v>
      </c>
      <c r="M2077">
        <v>6.5</v>
      </c>
      <c r="N2077" s="1" t="s">
        <v>21</v>
      </c>
      <c r="O2077">
        <v>10</v>
      </c>
      <c r="P2077">
        <v>20</v>
      </c>
      <c r="Q2077">
        <v>30</v>
      </c>
      <c r="R2077" t="str" cm="1">
        <f t="array" ref="R2077">_xlfn.IFS(Restaurant_Data[[#This Row],[Total Reservations]]&lt;=50, "Low", Restaurant_Data[[#This Row],[Total Reservations]]&lt;=100, "Medium", Restaurant_Data[[#This Row],[Total Reservations]]&lt;=200, "High")</f>
        <v>Low</v>
      </c>
      <c r="S2077" s="4">
        <v>254653.53</v>
      </c>
      <c r="T2077" t="str" cm="1">
        <f t="array" ref="T2077">_xlfn.IFS(Restaurant_Data[[#This Row],[Revenue]]&lt;= 500000, "Low Income", Restaurant_Data[[#This Row],[Revenue]]&lt;=1000000, "Middle Income", Restaurant_Data[[#This Row],[Revenue]] &lt;= 2000000, "High Income")</f>
        <v>Low Income</v>
      </c>
    </row>
    <row r="2078" spans="1:20" x14ac:dyDescent="0.35">
      <c r="A2078" s="1" t="s">
        <v>2105</v>
      </c>
      <c r="B2078" s="1" t="s">
        <v>34</v>
      </c>
      <c r="C2078" s="1" t="s">
        <v>20</v>
      </c>
      <c r="D2078">
        <v>4.5</v>
      </c>
      <c r="E2078">
        <v>56</v>
      </c>
      <c r="F2078">
        <v>67.08</v>
      </c>
      <c r="G2078">
        <v>1698</v>
      </c>
      <c r="H2078">
        <v>21106</v>
      </c>
      <c r="I2078">
        <v>10</v>
      </c>
      <c r="J2078">
        <v>106</v>
      </c>
      <c r="K2078">
        <v>264.08999999999997</v>
      </c>
      <c r="L2078">
        <v>7.3</v>
      </c>
      <c r="M2078">
        <v>9.6999999999999993</v>
      </c>
      <c r="N2078" s="1" t="s">
        <v>27</v>
      </c>
      <c r="O2078">
        <v>35</v>
      </c>
      <c r="P2078">
        <v>30</v>
      </c>
      <c r="Q2078">
        <v>65</v>
      </c>
      <c r="R2078" t="str" cm="1">
        <f t="array" ref="R2078">_xlfn.IFS(Restaurant_Data[[#This Row],[Total Reservations]]&lt;=50, "Low", Restaurant_Data[[#This Row],[Total Reservations]]&lt;=100, "Medium", Restaurant_Data[[#This Row],[Total Reservations]]&lt;=200, "High")</f>
        <v>Medium</v>
      </c>
      <c r="S2078" s="4">
        <v>849343.62</v>
      </c>
      <c r="T2078" t="str" cm="1">
        <f t="array" ref="T2078">_xlfn.IFS(Restaurant_Data[[#This Row],[Revenue]]&lt;= 500000, "Low Income", Restaurant_Data[[#This Row],[Revenue]]&lt;=1000000, "Middle Income", Restaurant_Data[[#This Row],[Revenue]] &lt;= 2000000, "High Income")</f>
        <v>Middle Income</v>
      </c>
    </row>
    <row r="2079" spans="1:20" x14ac:dyDescent="0.35">
      <c r="A2079" s="1" t="s">
        <v>2106</v>
      </c>
      <c r="B2079" s="1" t="s">
        <v>19</v>
      </c>
      <c r="C2079" s="1" t="s">
        <v>37</v>
      </c>
      <c r="D2079">
        <v>4.3</v>
      </c>
      <c r="E2079">
        <v>44</v>
      </c>
      <c r="F2079">
        <v>56.84</v>
      </c>
      <c r="G2079">
        <v>3830</v>
      </c>
      <c r="H2079">
        <v>40072</v>
      </c>
      <c r="I2079">
        <v>11</v>
      </c>
      <c r="J2079">
        <v>575</v>
      </c>
      <c r="K2079">
        <v>220.47</v>
      </c>
      <c r="L2079">
        <v>4.5999999999999996</v>
      </c>
      <c r="M2079">
        <v>8.1</v>
      </c>
      <c r="N2079" s="1" t="s">
        <v>21</v>
      </c>
      <c r="O2079">
        <v>22</v>
      </c>
      <c r="P2079">
        <v>38</v>
      </c>
      <c r="Q2079">
        <v>60</v>
      </c>
      <c r="R2079" t="str" cm="1">
        <f t="array" ref="R2079">_xlfn.IFS(Restaurant_Data[[#This Row],[Total Reservations]]&lt;=50, "Low", Restaurant_Data[[#This Row],[Total Reservations]]&lt;=100, "Medium", Restaurant_Data[[#This Row],[Total Reservations]]&lt;=200, "High")</f>
        <v>Medium</v>
      </c>
      <c r="S2079" s="4">
        <v>577369.24</v>
      </c>
      <c r="T2079" t="str" cm="1">
        <f t="array" ref="T2079">_xlfn.IFS(Restaurant_Data[[#This Row],[Revenue]]&lt;= 500000, "Low Income", Restaurant_Data[[#This Row],[Revenue]]&lt;=1000000, "Middle Income", Restaurant_Data[[#This Row],[Revenue]] &lt;= 2000000, "High Income")</f>
        <v>Middle Income</v>
      </c>
    </row>
    <row r="2080" spans="1:20" x14ac:dyDescent="0.35">
      <c r="A2080" s="1" t="s">
        <v>2107</v>
      </c>
      <c r="B2080" s="1" t="s">
        <v>23</v>
      </c>
      <c r="C2080" s="1" t="s">
        <v>26</v>
      </c>
      <c r="D2080">
        <v>3.7</v>
      </c>
      <c r="E2080">
        <v>80</v>
      </c>
      <c r="F2080">
        <v>53.01</v>
      </c>
      <c r="G2080">
        <v>6868</v>
      </c>
      <c r="H2080">
        <v>68338</v>
      </c>
      <c r="I2080">
        <v>11</v>
      </c>
      <c r="J2080">
        <v>388</v>
      </c>
      <c r="K2080">
        <v>161.69</v>
      </c>
      <c r="L2080">
        <v>2.4</v>
      </c>
      <c r="M2080">
        <v>1.1000000000000001</v>
      </c>
      <c r="N2080" s="1" t="s">
        <v>21</v>
      </c>
      <c r="O2080">
        <v>16</v>
      </c>
      <c r="P2080">
        <v>28</v>
      </c>
      <c r="Q2080">
        <v>44</v>
      </c>
      <c r="R2080" t="str" cm="1">
        <f t="array" ref="R2080">_xlfn.IFS(Restaurant_Data[[#This Row],[Total Reservations]]&lt;=50, "Low", Restaurant_Data[[#This Row],[Total Reservations]]&lt;=100, "Medium", Restaurant_Data[[#This Row],[Total Reservations]]&lt;=200, "High")</f>
        <v>Low</v>
      </c>
      <c r="S2080" s="4">
        <v>958312.54</v>
      </c>
      <c r="T2080" t="str" cm="1">
        <f t="array" ref="T2080">_xlfn.IFS(Restaurant_Data[[#This Row],[Revenue]]&lt;= 500000, "Low Income", Restaurant_Data[[#This Row],[Revenue]]&lt;=1000000, "Middle Income", Restaurant_Data[[#This Row],[Revenue]] &lt;= 2000000, "High Income")</f>
        <v>Middle Income</v>
      </c>
    </row>
    <row r="2081" spans="1:20" x14ac:dyDescent="0.35">
      <c r="A2081" s="1" t="s">
        <v>2108</v>
      </c>
      <c r="B2081" s="1" t="s">
        <v>34</v>
      </c>
      <c r="C2081" s="1" t="s">
        <v>20</v>
      </c>
      <c r="D2081">
        <v>3.3</v>
      </c>
      <c r="E2081">
        <v>67</v>
      </c>
      <c r="F2081">
        <v>67.64</v>
      </c>
      <c r="G2081">
        <v>1151</v>
      </c>
      <c r="H2081">
        <v>19073</v>
      </c>
      <c r="I2081">
        <v>3</v>
      </c>
      <c r="J2081">
        <v>57</v>
      </c>
      <c r="K2081">
        <v>291.76</v>
      </c>
      <c r="L2081">
        <v>2.2000000000000002</v>
      </c>
      <c r="M2081">
        <v>3</v>
      </c>
      <c r="N2081" s="1" t="s">
        <v>27</v>
      </c>
      <c r="O2081">
        <v>12</v>
      </c>
      <c r="P2081">
        <v>15</v>
      </c>
      <c r="Q2081">
        <v>27</v>
      </c>
      <c r="R2081" t="str" cm="1">
        <f t="array" ref="R2081">_xlfn.IFS(Restaurant_Data[[#This Row],[Total Reservations]]&lt;=50, "Low", Restaurant_Data[[#This Row],[Total Reservations]]&lt;=100, "Medium", Restaurant_Data[[#This Row],[Total Reservations]]&lt;=200, "High")</f>
        <v>Low</v>
      </c>
      <c r="S2081" s="4">
        <v>1002702.15</v>
      </c>
      <c r="T2081" t="str" cm="1">
        <f t="array" ref="T2081">_xlfn.IFS(Restaurant_Data[[#This Row],[Revenue]]&lt;= 500000, "Low Income", Restaurant_Data[[#This Row],[Revenue]]&lt;=1000000, "Middle Income", Restaurant_Data[[#This Row],[Revenue]] &lt;= 2000000, "High Income")</f>
        <v>High Income</v>
      </c>
    </row>
    <row r="2082" spans="1:20" x14ac:dyDescent="0.35">
      <c r="A2082" s="1" t="s">
        <v>2109</v>
      </c>
      <c r="B2082" s="1" t="s">
        <v>19</v>
      </c>
      <c r="C2082" s="1" t="s">
        <v>24</v>
      </c>
      <c r="D2082">
        <v>4.2</v>
      </c>
      <c r="E2082">
        <v>41</v>
      </c>
      <c r="F2082">
        <v>30.22</v>
      </c>
      <c r="G2082">
        <v>3478</v>
      </c>
      <c r="H2082">
        <v>35468</v>
      </c>
      <c r="I2082">
        <v>11</v>
      </c>
      <c r="J2082">
        <v>745</v>
      </c>
      <c r="K2082">
        <v>285.14</v>
      </c>
      <c r="L2082">
        <v>7.7</v>
      </c>
      <c r="M2082">
        <v>5</v>
      </c>
      <c r="N2082" s="1" t="s">
        <v>21</v>
      </c>
      <c r="O2082">
        <v>31</v>
      </c>
      <c r="P2082">
        <v>22</v>
      </c>
      <c r="Q2082">
        <v>53</v>
      </c>
      <c r="R2082" t="str" cm="1">
        <f t="array" ref="R2082">_xlfn.IFS(Restaurant_Data[[#This Row],[Total Reservations]]&lt;=50, "Low", Restaurant_Data[[#This Row],[Total Reservations]]&lt;=100, "Medium", Restaurant_Data[[#This Row],[Total Reservations]]&lt;=200, "High")</f>
        <v>Medium</v>
      </c>
      <c r="S2082" s="4">
        <v>298777.44</v>
      </c>
      <c r="T2082" t="str" cm="1">
        <f t="array" ref="T2082">_xlfn.IFS(Restaurant_Data[[#This Row],[Revenue]]&lt;= 500000, "Low Income", Restaurant_Data[[#This Row],[Revenue]]&lt;=1000000, "Middle Income", Restaurant_Data[[#This Row],[Revenue]] &lt;= 2000000, "High Income")</f>
        <v>Low Income</v>
      </c>
    </row>
    <row r="2083" spans="1:20" x14ac:dyDescent="0.35">
      <c r="A2083" s="1" t="s">
        <v>2110</v>
      </c>
      <c r="B2083" s="1" t="s">
        <v>34</v>
      </c>
      <c r="C2083" s="1" t="s">
        <v>20</v>
      </c>
      <c r="D2083">
        <v>4</v>
      </c>
      <c r="E2083">
        <v>53</v>
      </c>
      <c r="F2083">
        <v>67.72</v>
      </c>
      <c r="G2083">
        <v>3549</v>
      </c>
      <c r="H2083">
        <v>39257</v>
      </c>
      <c r="I2083">
        <v>8</v>
      </c>
      <c r="J2083">
        <v>72</v>
      </c>
      <c r="K2083">
        <v>73.77</v>
      </c>
      <c r="L2083">
        <v>3</v>
      </c>
      <c r="M2083">
        <v>7.4</v>
      </c>
      <c r="N2083" s="1" t="s">
        <v>21</v>
      </c>
      <c r="O2083">
        <v>16</v>
      </c>
      <c r="P2083">
        <v>36</v>
      </c>
      <c r="Q2083">
        <v>52</v>
      </c>
      <c r="R2083" t="str" cm="1">
        <f t="array" ref="R2083">_xlfn.IFS(Restaurant_Data[[#This Row],[Total Reservations]]&lt;=50, "Low", Restaurant_Data[[#This Row],[Total Reservations]]&lt;=100, "Medium", Restaurant_Data[[#This Row],[Total Reservations]]&lt;=200, "High")</f>
        <v>Medium</v>
      </c>
      <c r="S2083" s="4">
        <v>810177.83</v>
      </c>
      <c r="T2083" t="str" cm="1">
        <f t="array" ref="T2083">_xlfn.IFS(Restaurant_Data[[#This Row],[Revenue]]&lt;= 500000, "Low Income", Restaurant_Data[[#This Row],[Revenue]]&lt;=1000000, "Middle Income", Restaurant_Data[[#This Row],[Revenue]] &lt;= 2000000, "High Income")</f>
        <v>Middle Income</v>
      </c>
    </row>
    <row r="2084" spans="1:20" x14ac:dyDescent="0.35">
      <c r="A2084" s="1" t="s">
        <v>2111</v>
      </c>
      <c r="B2084" s="1" t="s">
        <v>23</v>
      </c>
      <c r="C2084" s="1" t="s">
        <v>42</v>
      </c>
      <c r="D2084">
        <v>4.5</v>
      </c>
      <c r="E2084">
        <v>80</v>
      </c>
      <c r="F2084">
        <v>41.38</v>
      </c>
      <c r="G2084">
        <v>6447</v>
      </c>
      <c r="H2084">
        <v>65903</v>
      </c>
      <c r="I2084">
        <v>17</v>
      </c>
      <c r="J2084">
        <v>93</v>
      </c>
      <c r="K2084">
        <v>203.78</v>
      </c>
      <c r="L2084">
        <v>6.4</v>
      </c>
      <c r="M2084">
        <v>6</v>
      </c>
      <c r="N2084" s="1" t="s">
        <v>21</v>
      </c>
      <c r="O2084">
        <v>5</v>
      </c>
      <c r="P2084">
        <v>70</v>
      </c>
      <c r="Q2084">
        <v>75</v>
      </c>
      <c r="R2084" t="str" cm="1">
        <f t="array" ref="R2084">_xlfn.IFS(Restaurant_Data[[#This Row],[Total Reservations]]&lt;=50, "Low", Restaurant_Data[[#This Row],[Total Reservations]]&lt;=100, "Medium", Restaurant_Data[[#This Row],[Total Reservations]]&lt;=200, "High")</f>
        <v>Medium</v>
      </c>
      <c r="S2084" s="4">
        <v>764432.75</v>
      </c>
      <c r="T2084" t="str" cm="1">
        <f t="array" ref="T2084">_xlfn.IFS(Restaurant_Data[[#This Row],[Revenue]]&lt;= 500000, "Low Income", Restaurant_Data[[#This Row],[Revenue]]&lt;=1000000, "Middle Income", Restaurant_Data[[#This Row],[Revenue]] &lt;= 2000000, "High Income")</f>
        <v>Middle Income</v>
      </c>
    </row>
    <row r="2085" spans="1:20" x14ac:dyDescent="0.35">
      <c r="A2085" s="1" t="s">
        <v>2112</v>
      </c>
      <c r="B2085" s="1" t="s">
        <v>19</v>
      </c>
      <c r="C2085" s="1" t="s">
        <v>24</v>
      </c>
      <c r="D2085">
        <v>3.9</v>
      </c>
      <c r="E2085">
        <v>35</v>
      </c>
      <c r="F2085">
        <v>32.93</v>
      </c>
      <c r="G2085">
        <v>2109</v>
      </c>
      <c r="H2085">
        <v>25717</v>
      </c>
      <c r="I2085">
        <v>1</v>
      </c>
      <c r="J2085">
        <v>627</v>
      </c>
      <c r="K2085">
        <v>254.26</v>
      </c>
      <c r="L2085">
        <v>8.8000000000000007</v>
      </c>
      <c r="M2085">
        <v>1.7</v>
      </c>
      <c r="N2085" s="1" t="s">
        <v>21</v>
      </c>
      <c r="O2085">
        <v>24</v>
      </c>
      <c r="P2085">
        <v>31</v>
      </c>
      <c r="Q2085">
        <v>55</v>
      </c>
      <c r="R2085" t="str" cm="1">
        <f t="array" ref="R2085">_xlfn.IFS(Restaurant_Data[[#This Row],[Total Reservations]]&lt;=50, "Low", Restaurant_Data[[#This Row],[Total Reservations]]&lt;=100, "Medium", Restaurant_Data[[#This Row],[Total Reservations]]&lt;=200, "High")</f>
        <v>Medium</v>
      </c>
      <c r="S2085" s="4">
        <v>266172.95</v>
      </c>
      <c r="T2085" t="str" cm="1">
        <f t="array" ref="T2085">_xlfn.IFS(Restaurant_Data[[#This Row],[Revenue]]&lt;= 500000, "Low Income", Restaurant_Data[[#This Row],[Revenue]]&lt;=1000000, "Middle Income", Restaurant_Data[[#This Row],[Revenue]] &lt;= 2000000, "High Income")</f>
        <v>Low Income</v>
      </c>
    </row>
    <row r="2086" spans="1:20" x14ac:dyDescent="0.35">
      <c r="A2086" s="1" t="s">
        <v>2113</v>
      </c>
      <c r="B2086" s="1" t="s">
        <v>23</v>
      </c>
      <c r="C2086" s="1" t="s">
        <v>24</v>
      </c>
      <c r="D2086">
        <v>3.7</v>
      </c>
      <c r="E2086">
        <v>88</v>
      </c>
      <c r="F2086">
        <v>28.64</v>
      </c>
      <c r="G2086">
        <v>1635</v>
      </c>
      <c r="H2086">
        <v>20199</v>
      </c>
      <c r="I2086">
        <v>16</v>
      </c>
      <c r="J2086">
        <v>820</v>
      </c>
      <c r="K2086">
        <v>93.24</v>
      </c>
      <c r="L2086">
        <v>6.3</v>
      </c>
      <c r="M2086">
        <v>7.6</v>
      </c>
      <c r="N2086" s="1" t="s">
        <v>27</v>
      </c>
      <c r="O2086">
        <v>55</v>
      </c>
      <c r="P2086">
        <v>42</v>
      </c>
      <c r="Q2086">
        <v>97</v>
      </c>
      <c r="R2086" t="str" cm="1">
        <f t="array" ref="R2086">_xlfn.IFS(Restaurant_Data[[#This Row],[Total Reservations]]&lt;=50, "Low", Restaurant_Data[[#This Row],[Total Reservations]]&lt;=100, "Medium", Restaurant_Data[[#This Row],[Total Reservations]]&lt;=200, "High")</f>
        <v>Medium</v>
      </c>
      <c r="S2086" s="4">
        <v>582780.61</v>
      </c>
      <c r="T2086" t="str" cm="1">
        <f t="array" ref="T2086">_xlfn.IFS(Restaurant_Data[[#This Row],[Revenue]]&lt;= 500000, "Low Income", Restaurant_Data[[#This Row],[Revenue]]&lt;=1000000, "Middle Income", Restaurant_Data[[#This Row],[Revenue]] &lt;= 2000000, "High Income")</f>
        <v>Middle Income</v>
      </c>
    </row>
    <row r="2087" spans="1:20" x14ac:dyDescent="0.35">
      <c r="A2087" s="1" t="s">
        <v>2114</v>
      </c>
      <c r="B2087" s="1" t="s">
        <v>23</v>
      </c>
      <c r="C2087" s="1" t="s">
        <v>31</v>
      </c>
      <c r="D2087">
        <v>3.6</v>
      </c>
      <c r="E2087">
        <v>87</v>
      </c>
      <c r="F2087">
        <v>36.630000000000003</v>
      </c>
      <c r="G2087">
        <v>6062</v>
      </c>
      <c r="H2087">
        <v>64972</v>
      </c>
      <c r="I2087">
        <v>7</v>
      </c>
      <c r="J2087">
        <v>486</v>
      </c>
      <c r="K2087">
        <v>81.99</v>
      </c>
      <c r="L2087">
        <v>9.8000000000000007</v>
      </c>
      <c r="M2087">
        <v>8.5</v>
      </c>
      <c r="N2087" s="1" t="s">
        <v>21</v>
      </c>
      <c r="O2087">
        <v>50</v>
      </c>
      <c r="P2087">
        <v>29</v>
      </c>
      <c r="Q2087">
        <v>79</v>
      </c>
      <c r="R2087" t="str" cm="1">
        <f t="array" ref="R2087">_xlfn.IFS(Restaurant_Data[[#This Row],[Total Reservations]]&lt;=50, "Low", Restaurant_Data[[#This Row],[Total Reservations]]&lt;=100, "Medium", Restaurant_Data[[#This Row],[Total Reservations]]&lt;=200, "High")</f>
        <v>Medium</v>
      </c>
      <c r="S2087" s="4">
        <v>730268.76</v>
      </c>
      <c r="T2087" t="str" cm="1">
        <f t="array" ref="T2087">_xlfn.IFS(Restaurant_Data[[#This Row],[Revenue]]&lt;= 500000, "Low Income", Restaurant_Data[[#This Row],[Revenue]]&lt;=1000000, "Middle Income", Restaurant_Data[[#This Row],[Revenue]] &lt;= 2000000, "High Income")</f>
        <v>Middle Income</v>
      </c>
    </row>
    <row r="2088" spans="1:20" x14ac:dyDescent="0.35">
      <c r="A2088" s="1" t="s">
        <v>2115</v>
      </c>
      <c r="B2088" s="1" t="s">
        <v>34</v>
      </c>
      <c r="C2088" s="1" t="s">
        <v>20</v>
      </c>
      <c r="D2088">
        <v>3.4</v>
      </c>
      <c r="E2088">
        <v>64</v>
      </c>
      <c r="F2088">
        <v>74.069999999999993</v>
      </c>
      <c r="G2088">
        <v>1448</v>
      </c>
      <c r="H2088">
        <v>20036</v>
      </c>
      <c r="I2088">
        <v>8</v>
      </c>
      <c r="J2088">
        <v>958</v>
      </c>
      <c r="K2088">
        <v>114.94</v>
      </c>
      <c r="L2088">
        <v>6.8</v>
      </c>
      <c r="M2088">
        <v>2.9</v>
      </c>
      <c r="N2088" s="1" t="s">
        <v>21</v>
      </c>
      <c r="O2088">
        <v>2</v>
      </c>
      <c r="P2088">
        <v>9</v>
      </c>
      <c r="Q2088">
        <v>11</v>
      </c>
      <c r="R2088" t="str" cm="1">
        <f t="array" ref="R2088">_xlfn.IFS(Restaurant_Data[[#This Row],[Total Reservations]]&lt;=50, "Low", Restaurant_Data[[#This Row],[Total Reservations]]&lt;=100, "Medium", Restaurant_Data[[#This Row],[Total Reservations]]&lt;=200, "High")</f>
        <v>Low</v>
      </c>
      <c r="S2088" s="4">
        <v>1056919.69</v>
      </c>
      <c r="T2088" t="str" cm="1">
        <f t="array" ref="T2088">_xlfn.IFS(Restaurant_Data[[#This Row],[Revenue]]&lt;= 500000, "Low Income", Restaurant_Data[[#This Row],[Revenue]]&lt;=1000000, "Middle Income", Restaurant_Data[[#This Row],[Revenue]] &lt;= 2000000, "High Income")</f>
        <v>High Income</v>
      </c>
    </row>
    <row r="2089" spans="1:20" x14ac:dyDescent="0.35">
      <c r="A2089" s="1" t="s">
        <v>2116</v>
      </c>
      <c r="B2089" s="1" t="s">
        <v>19</v>
      </c>
      <c r="C2089" s="1" t="s">
        <v>42</v>
      </c>
      <c r="D2089">
        <v>3.5</v>
      </c>
      <c r="E2089">
        <v>32</v>
      </c>
      <c r="F2089">
        <v>36.04</v>
      </c>
      <c r="G2089">
        <v>2069</v>
      </c>
      <c r="H2089">
        <v>24164</v>
      </c>
      <c r="I2089">
        <v>13</v>
      </c>
      <c r="J2089">
        <v>118</v>
      </c>
      <c r="K2089">
        <v>119.92</v>
      </c>
      <c r="L2089">
        <v>3.8</v>
      </c>
      <c r="M2089">
        <v>1.6</v>
      </c>
      <c r="N2089" s="1" t="s">
        <v>27</v>
      </c>
      <c r="O2089">
        <v>23</v>
      </c>
      <c r="P2089">
        <v>14</v>
      </c>
      <c r="Q2089">
        <v>37</v>
      </c>
      <c r="R2089" t="str" cm="1">
        <f t="array" ref="R2089">_xlfn.IFS(Restaurant_Data[[#This Row],[Total Reservations]]&lt;=50, "Low", Restaurant_Data[[#This Row],[Total Reservations]]&lt;=100, "Medium", Restaurant_Data[[#This Row],[Total Reservations]]&lt;=200, "High")</f>
        <v>Low</v>
      </c>
      <c r="S2089" s="4">
        <v>274149.5</v>
      </c>
      <c r="T2089" t="str" cm="1">
        <f t="array" ref="T2089">_xlfn.IFS(Restaurant_Data[[#This Row],[Revenue]]&lt;= 500000, "Low Income", Restaurant_Data[[#This Row],[Revenue]]&lt;=1000000, "Middle Income", Restaurant_Data[[#This Row],[Revenue]] &lt;= 2000000, "High Income")</f>
        <v>Low Income</v>
      </c>
    </row>
    <row r="2090" spans="1:20" x14ac:dyDescent="0.35">
      <c r="A2090" s="1" t="s">
        <v>2117</v>
      </c>
      <c r="B2090" s="1" t="s">
        <v>23</v>
      </c>
      <c r="C2090" s="1" t="s">
        <v>26</v>
      </c>
      <c r="D2090">
        <v>3.2</v>
      </c>
      <c r="E2090">
        <v>86</v>
      </c>
      <c r="F2090">
        <v>52.82</v>
      </c>
      <c r="G2090">
        <v>2897</v>
      </c>
      <c r="H2090">
        <v>34260</v>
      </c>
      <c r="I2090">
        <v>5</v>
      </c>
      <c r="J2090">
        <v>643</v>
      </c>
      <c r="K2090">
        <v>291.25</v>
      </c>
      <c r="L2090">
        <v>8.6999999999999993</v>
      </c>
      <c r="M2090">
        <v>8.1</v>
      </c>
      <c r="N2090" s="1" t="s">
        <v>21</v>
      </c>
      <c r="O2090">
        <v>62</v>
      </c>
      <c r="P2090">
        <v>12</v>
      </c>
      <c r="Q2090">
        <v>74</v>
      </c>
      <c r="R2090" t="str" cm="1">
        <f t="array" ref="R2090">_xlfn.IFS(Restaurant_Data[[#This Row],[Total Reservations]]&lt;=50, "Low", Restaurant_Data[[#This Row],[Total Reservations]]&lt;=100, "Medium", Restaurant_Data[[#This Row],[Total Reservations]]&lt;=200, "High")</f>
        <v>Medium</v>
      </c>
      <c r="S2090" s="4">
        <v>1019465.06</v>
      </c>
      <c r="T2090" t="str" cm="1">
        <f t="array" ref="T2090">_xlfn.IFS(Restaurant_Data[[#This Row],[Revenue]]&lt;= 500000, "Low Income", Restaurant_Data[[#This Row],[Revenue]]&lt;=1000000, "Middle Income", Restaurant_Data[[#This Row],[Revenue]] &lt;= 2000000, "High Income")</f>
        <v>High Income</v>
      </c>
    </row>
    <row r="2091" spans="1:20" x14ac:dyDescent="0.35">
      <c r="A2091" s="1" t="s">
        <v>2118</v>
      </c>
      <c r="B2091" s="1" t="s">
        <v>23</v>
      </c>
      <c r="C2091" s="1" t="s">
        <v>31</v>
      </c>
      <c r="D2091">
        <v>3.7</v>
      </c>
      <c r="E2091">
        <v>70</v>
      </c>
      <c r="F2091">
        <v>33.549999999999997</v>
      </c>
      <c r="G2091">
        <v>2739</v>
      </c>
      <c r="H2091">
        <v>30027</v>
      </c>
      <c r="I2091">
        <v>18</v>
      </c>
      <c r="J2091">
        <v>562</v>
      </c>
      <c r="K2091">
        <v>245.12</v>
      </c>
      <c r="L2091">
        <v>3.8</v>
      </c>
      <c r="M2091">
        <v>6.8</v>
      </c>
      <c r="N2091" s="1" t="s">
        <v>27</v>
      </c>
      <c r="O2091">
        <v>14</v>
      </c>
      <c r="P2091">
        <v>57</v>
      </c>
      <c r="Q2091">
        <v>71</v>
      </c>
      <c r="R2091" t="str" cm="1">
        <f t="array" ref="R2091">_xlfn.IFS(Restaurant_Data[[#This Row],[Total Reservations]]&lt;=50, "Low", Restaurant_Data[[#This Row],[Total Reservations]]&lt;=100, "Medium", Restaurant_Data[[#This Row],[Total Reservations]]&lt;=200, "High")</f>
        <v>Medium</v>
      </c>
      <c r="S2091" s="4">
        <v>546737.4</v>
      </c>
      <c r="T2091" t="str" cm="1">
        <f t="array" ref="T2091">_xlfn.IFS(Restaurant_Data[[#This Row],[Revenue]]&lt;= 500000, "Low Income", Restaurant_Data[[#This Row],[Revenue]]&lt;=1000000, "Middle Income", Restaurant_Data[[#This Row],[Revenue]] &lt;= 2000000, "High Income")</f>
        <v>Middle Income</v>
      </c>
    </row>
    <row r="2092" spans="1:20" x14ac:dyDescent="0.35">
      <c r="A2092" s="1" t="s">
        <v>2119</v>
      </c>
      <c r="B2092" s="1" t="s">
        <v>19</v>
      </c>
      <c r="C2092" s="1" t="s">
        <v>20</v>
      </c>
      <c r="D2092">
        <v>3.1</v>
      </c>
      <c r="E2092">
        <v>31</v>
      </c>
      <c r="F2092">
        <v>66.349999999999994</v>
      </c>
      <c r="G2092">
        <v>2016</v>
      </c>
      <c r="H2092">
        <v>21521</v>
      </c>
      <c r="I2092">
        <v>12</v>
      </c>
      <c r="J2092">
        <v>326</v>
      </c>
      <c r="K2092">
        <v>64.930000000000007</v>
      </c>
      <c r="L2092">
        <v>9.6999999999999993</v>
      </c>
      <c r="M2092">
        <v>8.1999999999999993</v>
      </c>
      <c r="N2092" s="1" t="s">
        <v>27</v>
      </c>
      <c r="O2092">
        <v>30</v>
      </c>
      <c r="P2092">
        <v>21</v>
      </c>
      <c r="Q2092">
        <v>51</v>
      </c>
      <c r="R2092" t="str" cm="1">
        <f t="array" ref="R2092">_xlfn.IFS(Restaurant_Data[[#This Row],[Total Reservations]]&lt;=50, "Low", Restaurant_Data[[#This Row],[Total Reservations]]&lt;=100, "Medium", Restaurant_Data[[#This Row],[Total Reservations]]&lt;=200, "High")</f>
        <v>Medium</v>
      </c>
      <c r="S2092" s="4">
        <v>479536.05</v>
      </c>
      <c r="T2092" t="str" cm="1">
        <f t="array" ref="T2092">_xlfn.IFS(Restaurant_Data[[#This Row],[Revenue]]&lt;= 500000, "Low Income", Restaurant_Data[[#This Row],[Revenue]]&lt;=1000000, "Middle Income", Restaurant_Data[[#This Row],[Revenue]] &lt;= 2000000, "High Income")</f>
        <v>Low Income</v>
      </c>
    </row>
    <row r="2093" spans="1:20" x14ac:dyDescent="0.35">
      <c r="A2093" s="1" t="s">
        <v>2120</v>
      </c>
      <c r="B2093" s="1" t="s">
        <v>23</v>
      </c>
      <c r="C2093" s="1" t="s">
        <v>26</v>
      </c>
      <c r="D2093">
        <v>3.4</v>
      </c>
      <c r="E2093">
        <v>88</v>
      </c>
      <c r="F2093">
        <v>51</v>
      </c>
      <c r="G2093">
        <v>4226</v>
      </c>
      <c r="H2093">
        <v>50251</v>
      </c>
      <c r="I2093">
        <v>16</v>
      </c>
      <c r="J2093">
        <v>541</v>
      </c>
      <c r="K2093">
        <v>246.62</v>
      </c>
      <c r="L2093">
        <v>5.3</v>
      </c>
      <c r="M2093">
        <v>6.1</v>
      </c>
      <c r="N2093" s="1" t="s">
        <v>21</v>
      </c>
      <c r="O2093">
        <v>45</v>
      </c>
      <c r="P2093">
        <v>22</v>
      </c>
      <c r="Q2093">
        <v>67</v>
      </c>
      <c r="R2093" t="str" cm="1">
        <f t="array" ref="R2093">_xlfn.IFS(Restaurant_Data[[#This Row],[Total Reservations]]&lt;=50, "Low", Restaurant_Data[[#This Row],[Total Reservations]]&lt;=100, "Medium", Restaurant_Data[[#This Row],[Total Reservations]]&lt;=200, "High")</f>
        <v>Medium</v>
      </c>
      <c r="S2093" s="4">
        <v>1017922.55</v>
      </c>
      <c r="T2093" t="str" cm="1">
        <f t="array" ref="T2093">_xlfn.IFS(Restaurant_Data[[#This Row],[Revenue]]&lt;= 500000, "Low Income", Restaurant_Data[[#This Row],[Revenue]]&lt;=1000000, "Middle Income", Restaurant_Data[[#This Row],[Revenue]] &lt;= 2000000, "High Income")</f>
        <v>High Income</v>
      </c>
    </row>
    <row r="2094" spans="1:20" x14ac:dyDescent="0.35">
      <c r="A2094" s="1" t="s">
        <v>2121</v>
      </c>
      <c r="B2094" s="1" t="s">
        <v>23</v>
      </c>
      <c r="C2094" s="1" t="s">
        <v>20</v>
      </c>
      <c r="D2094">
        <v>4.5</v>
      </c>
      <c r="E2094">
        <v>78</v>
      </c>
      <c r="F2094">
        <v>67.489999999999995</v>
      </c>
      <c r="G2094">
        <v>2236</v>
      </c>
      <c r="H2094">
        <v>28706</v>
      </c>
      <c r="I2094">
        <v>3</v>
      </c>
      <c r="J2094">
        <v>132</v>
      </c>
      <c r="K2094">
        <v>92.41</v>
      </c>
      <c r="L2094">
        <v>9.6</v>
      </c>
      <c r="M2094">
        <v>4.9000000000000004</v>
      </c>
      <c r="N2094" s="1" t="s">
        <v>21</v>
      </c>
      <c r="O2094">
        <v>17</v>
      </c>
      <c r="P2094">
        <v>52</v>
      </c>
      <c r="Q2094">
        <v>69</v>
      </c>
      <c r="R2094" t="str" cm="1">
        <f t="array" ref="R2094">_xlfn.IFS(Restaurant_Data[[#This Row],[Total Reservations]]&lt;=50, "Low", Restaurant_Data[[#This Row],[Total Reservations]]&lt;=100, "Medium", Restaurant_Data[[#This Row],[Total Reservations]]&lt;=200, "High")</f>
        <v>Medium</v>
      </c>
      <c r="S2094" s="4">
        <v>1172824.29</v>
      </c>
      <c r="T2094" t="str" cm="1">
        <f t="array" ref="T2094">_xlfn.IFS(Restaurant_Data[[#This Row],[Revenue]]&lt;= 500000, "Low Income", Restaurant_Data[[#This Row],[Revenue]]&lt;=1000000, "Middle Income", Restaurant_Data[[#This Row],[Revenue]] &lt;= 2000000, "High Income")</f>
        <v>High Income</v>
      </c>
    </row>
    <row r="2095" spans="1:20" x14ac:dyDescent="0.35">
      <c r="A2095" s="1" t="s">
        <v>2122</v>
      </c>
      <c r="B2095" s="1" t="s">
        <v>19</v>
      </c>
      <c r="C2095" s="1" t="s">
        <v>31</v>
      </c>
      <c r="D2095">
        <v>3.7</v>
      </c>
      <c r="E2095">
        <v>37</v>
      </c>
      <c r="F2095">
        <v>39.03</v>
      </c>
      <c r="G2095">
        <v>2335</v>
      </c>
      <c r="H2095">
        <v>28847</v>
      </c>
      <c r="I2095">
        <v>12</v>
      </c>
      <c r="J2095">
        <v>361</v>
      </c>
      <c r="K2095">
        <v>139.31</v>
      </c>
      <c r="L2095">
        <v>2.7</v>
      </c>
      <c r="M2095">
        <v>9.6999999999999993</v>
      </c>
      <c r="N2095" s="1" t="s">
        <v>21</v>
      </c>
      <c r="O2095">
        <v>9</v>
      </c>
      <c r="P2095">
        <v>33</v>
      </c>
      <c r="Q2095">
        <v>42</v>
      </c>
      <c r="R2095" t="str" cm="1">
        <f t="array" ref="R2095">_xlfn.IFS(Restaurant_Data[[#This Row],[Total Reservations]]&lt;=50, "Low", Restaurant_Data[[#This Row],[Total Reservations]]&lt;=100, "Medium", Restaurant_Data[[#This Row],[Total Reservations]]&lt;=200, "High")</f>
        <v>Low</v>
      </c>
      <c r="S2095" s="4">
        <v>341766.2</v>
      </c>
      <c r="T2095" t="str" cm="1">
        <f t="array" ref="T2095">_xlfn.IFS(Restaurant_Data[[#This Row],[Revenue]]&lt;= 500000, "Low Income", Restaurant_Data[[#This Row],[Revenue]]&lt;=1000000, "Middle Income", Restaurant_Data[[#This Row],[Revenue]] &lt;= 2000000, "High Income")</f>
        <v>Low Income</v>
      </c>
    </row>
    <row r="2096" spans="1:20" x14ac:dyDescent="0.35">
      <c r="A2096" s="1" t="s">
        <v>2123</v>
      </c>
      <c r="B2096" s="1" t="s">
        <v>19</v>
      </c>
      <c r="C2096" s="1" t="s">
        <v>26</v>
      </c>
      <c r="D2096">
        <v>4.3</v>
      </c>
      <c r="E2096">
        <v>41</v>
      </c>
      <c r="F2096">
        <v>45.47</v>
      </c>
      <c r="G2096">
        <v>3011</v>
      </c>
      <c r="H2096">
        <v>38480</v>
      </c>
      <c r="I2096">
        <v>19</v>
      </c>
      <c r="J2096">
        <v>151</v>
      </c>
      <c r="K2096">
        <v>129.63</v>
      </c>
      <c r="L2096">
        <v>1.1000000000000001</v>
      </c>
      <c r="M2096">
        <v>8</v>
      </c>
      <c r="N2096" s="1" t="s">
        <v>21</v>
      </c>
      <c r="O2096">
        <v>4</v>
      </c>
      <c r="P2096">
        <v>5</v>
      </c>
      <c r="Q2096">
        <v>9</v>
      </c>
      <c r="R2096" t="str" cm="1">
        <f t="array" ref="R2096">_xlfn.IFS(Restaurant_Data[[#This Row],[Total Reservations]]&lt;=50, "Low", Restaurant_Data[[#This Row],[Total Reservations]]&lt;=100, "Medium", Restaurant_Data[[#This Row],[Total Reservations]]&lt;=200, "High")</f>
        <v>Low</v>
      </c>
      <c r="S2096" s="4">
        <v>438976.86</v>
      </c>
      <c r="T2096" t="str" cm="1">
        <f t="array" ref="T2096">_xlfn.IFS(Restaurant_Data[[#This Row],[Revenue]]&lt;= 500000, "Low Income", Restaurant_Data[[#This Row],[Revenue]]&lt;=1000000, "Middle Income", Restaurant_Data[[#This Row],[Revenue]] &lt;= 2000000, "High Income")</f>
        <v>Low Income</v>
      </c>
    </row>
    <row r="2097" spans="1:20" x14ac:dyDescent="0.35">
      <c r="A2097" s="1" t="s">
        <v>2124</v>
      </c>
      <c r="B2097" s="1" t="s">
        <v>19</v>
      </c>
      <c r="C2097" s="1" t="s">
        <v>31</v>
      </c>
      <c r="D2097">
        <v>4.4000000000000004</v>
      </c>
      <c r="E2097">
        <v>44</v>
      </c>
      <c r="F2097">
        <v>31.09</v>
      </c>
      <c r="G2097">
        <v>3793</v>
      </c>
      <c r="H2097">
        <v>42898</v>
      </c>
      <c r="I2097">
        <v>18</v>
      </c>
      <c r="J2097">
        <v>275</v>
      </c>
      <c r="K2097">
        <v>118.1</v>
      </c>
      <c r="L2097">
        <v>2.8</v>
      </c>
      <c r="M2097">
        <v>4.7</v>
      </c>
      <c r="N2097" s="1" t="s">
        <v>21</v>
      </c>
      <c r="O2097">
        <v>37</v>
      </c>
      <c r="P2097">
        <v>31</v>
      </c>
      <c r="Q2097">
        <v>68</v>
      </c>
      <c r="R2097" t="str" cm="1">
        <f t="array" ref="R2097">_xlfn.IFS(Restaurant_Data[[#This Row],[Total Reservations]]&lt;=50, "Low", Restaurant_Data[[#This Row],[Total Reservations]]&lt;=100, "Medium", Restaurant_Data[[#This Row],[Total Reservations]]&lt;=200, "High")</f>
        <v>Medium</v>
      </c>
      <c r="S2097" s="4">
        <v>331831.76</v>
      </c>
      <c r="T2097" t="str" cm="1">
        <f t="array" ref="T2097">_xlfn.IFS(Restaurant_Data[[#This Row],[Revenue]]&lt;= 500000, "Low Income", Restaurant_Data[[#This Row],[Revenue]]&lt;=1000000, "Middle Income", Restaurant_Data[[#This Row],[Revenue]] &lt;= 2000000, "High Income")</f>
        <v>Low Income</v>
      </c>
    </row>
    <row r="2098" spans="1:20" x14ac:dyDescent="0.35">
      <c r="A2098" s="1" t="s">
        <v>2125</v>
      </c>
      <c r="B2098" s="1" t="s">
        <v>19</v>
      </c>
      <c r="C2098" s="1" t="s">
        <v>20</v>
      </c>
      <c r="D2098">
        <v>4.2</v>
      </c>
      <c r="E2098">
        <v>36</v>
      </c>
      <c r="F2098">
        <v>70.73</v>
      </c>
      <c r="G2098">
        <v>1706</v>
      </c>
      <c r="H2098">
        <v>21028</v>
      </c>
      <c r="I2098">
        <v>8</v>
      </c>
      <c r="J2098">
        <v>435</v>
      </c>
      <c r="K2098">
        <v>127.19</v>
      </c>
      <c r="L2098">
        <v>1.9</v>
      </c>
      <c r="M2098">
        <v>9.1999999999999993</v>
      </c>
      <c r="N2098" s="1" t="s">
        <v>21</v>
      </c>
      <c r="O2098">
        <v>20</v>
      </c>
      <c r="P2098">
        <v>11</v>
      </c>
      <c r="Q2098">
        <v>31</v>
      </c>
      <c r="R2098" t="str" cm="1">
        <f t="array" ref="R2098">_xlfn.IFS(Restaurant_Data[[#This Row],[Total Reservations]]&lt;=50, "Low", Restaurant_Data[[#This Row],[Total Reservations]]&lt;=100, "Medium", Restaurant_Data[[#This Row],[Total Reservations]]&lt;=200, "High")</f>
        <v>Low</v>
      </c>
      <c r="S2098" s="4">
        <v>577858.35</v>
      </c>
      <c r="T2098" t="str" cm="1">
        <f t="array" ref="T2098">_xlfn.IFS(Restaurant_Data[[#This Row],[Revenue]]&lt;= 500000, "Low Income", Restaurant_Data[[#This Row],[Revenue]]&lt;=1000000, "Middle Income", Restaurant_Data[[#This Row],[Revenue]] &lt;= 2000000, "High Income")</f>
        <v>Middle Income</v>
      </c>
    </row>
    <row r="2099" spans="1:20" x14ac:dyDescent="0.35">
      <c r="A2099" s="1" t="s">
        <v>2126</v>
      </c>
      <c r="B2099" s="1" t="s">
        <v>34</v>
      </c>
      <c r="C2099" s="1" t="s">
        <v>24</v>
      </c>
      <c r="D2099">
        <v>4.9000000000000004</v>
      </c>
      <c r="E2099">
        <v>70</v>
      </c>
      <c r="F2099">
        <v>31.48</v>
      </c>
      <c r="G2099">
        <v>1481</v>
      </c>
      <c r="H2099">
        <v>18923</v>
      </c>
      <c r="I2099">
        <v>13</v>
      </c>
      <c r="J2099">
        <v>517</v>
      </c>
      <c r="K2099">
        <v>238.55</v>
      </c>
      <c r="L2099">
        <v>7.6</v>
      </c>
      <c r="M2099">
        <v>9.9</v>
      </c>
      <c r="N2099" s="1" t="s">
        <v>27</v>
      </c>
      <c r="O2099">
        <v>43</v>
      </c>
      <c r="P2099">
        <v>30</v>
      </c>
      <c r="Q2099">
        <v>73</v>
      </c>
      <c r="R2099" t="str" cm="1">
        <f t="array" ref="R2099">_xlfn.IFS(Restaurant_Data[[#This Row],[Total Reservations]]&lt;=50, "Low", Restaurant_Data[[#This Row],[Total Reservations]]&lt;=100, "Medium", Restaurant_Data[[#This Row],[Total Reservations]]&lt;=200, "High")</f>
        <v>Medium</v>
      </c>
      <c r="S2099" s="4">
        <v>510838.09</v>
      </c>
      <c r="T2099" t="str" cm="1">
        <f t="array" ref="T2099">_xlfn.IFS(Restaurant_Data[[#This Row],[Revenue]]&lt;= 500000, "Low Income", Restaurant_Data[[#This Row],[Revenue]]&lt;=1000000, "Middle Income", Restaurant_Data[[#This Row],[Revenue]] &lt;= 2000000, "High Income")</f>
        <v>Middle Income</v>
      </c>
    </row>
    <row r="2100" spans="1:20" x14ac:dyDescent="0.35">
      <c r="A2100" s="1" t="s">
        <v>2127</v>
      </c>
      <c r="B2100" s="1" t="s">
        <v>19</v>
      </c>
      <c r="C2100" s="1" t="s">
        <v>37</v>
      </c>
      <c r="D2100">
        <v>3</v>
      </c>
      <c r="E2100">
        <v>45</v>
      </c>
      <c r="F2100">
        <v>63.03</v>
      </c>
      <c r="G2100">
        <v>1240</v>
      </c>
      <c r="H2100">
        <v>15577</v>
      </c>
      <c r="I2100">
        <v>8</v>
      </c>
      <c r="J2100">
        <v>848</v>
      </c>
      <c r="K2100">
        <v>116.64</v>
      </c>
      <c r="L2100">
        <v>3.4</v>
      </c>
      <c r="M2100">
        <v>3.8</v>
      </c>
      <c r="N2100" s="1" t="s">
        <v>27</v>
      </c>
      <c r="O2100">
        <v>0</v>
      </c>
      <c r="P2100">
        <v>43</v>
      </c>
      <c r="Q2100">
        <v>43</v>
      </c>
      <c r="R2100" t="str" cm="1">
        <f t="array" ref="R2100">_xlfn.IFS(Restaurant_Data[[#This Row],[Total Reservations]]&lt;=50, "Low", Restaurant_Data[[#This Row],[Total Reservations]]&lt;=100, "Medium", Restaurant_Data[[#This Row],[Total Reservations]]&lt;=200, "High")</f>
        <v>Low</v>
      </c>
      <c r="S2100" s="4">
        <v>639805.79</v>
      </c>
      <c r="T2100" t="str" cm="1">
        <f t="array" ref="T2100">_xlfn.IFS(Restaurant_Data[[#This Row],[Revenue]]&lt;= 500000, "Low Income", Restaurant_Data[[#This Row],[Revenue]]&lt;=1000000, "Middle Income", Restaurant_Data[[#This Row],[Revenue]] &lt;= 2000000, "High Income")</f>
        <v>Middle Income</v>
      </c>
    </row>
    <row r="2101" spans="1:20" x14ac:dyDescent="0.35">
      <c r="A2101" s="1" t="s">
        <v>2128</v>
      </c>
      <c r="B2101" s="1" t="s">
        <v>34</v>
      </c>
      <c r="C2101" s="1" t="s">
        <v>24</v>
      </c>
      <c r="D2101">
        <v>4.5</v>
      </c>
      <c r="E2101">
        <v>56</v>
      </c>
      <c r="F2101">
        <v>27.85</v>
      </c>
      <c r="G2101">
        <v>4018</v>
      </c>
      <c r="H2101">
        <v>47726</v>
      </c>
      <c r="I2101">
        <v>10</v>
      </c>
      <c r="J2101">
        <v>190</v>
      </c>
      <c r="K2101">
        <v>250.18</v>
      </c>
      <c r="L2101">
        <v>6.8</v>
      </c>
      <c r="M2101">
        <v>9</v>
      </c>
      <c r="N2101" s="1" t="s">
        <v>21</v>
      </c>
      <c r="O2101">
        <v>52</v>
      </c>
      <c r="P2101">
        <v>14</v>
      </c>
      <c r="Q2101">
        <v>66</v>
      </c>
      <c r="R2101" t="str" cm="1">
        <f t="array" ref="R2101">_xlfn.IFS(Restaurant_Data[[#This Row],[Total Reservations]]&lt;=50, "Low", Restaurant_Data[[#This Row],[Total Reservations]]&lt;=100, "Medium", Restaurant_Data[[#This Row],[Total Reservations]]&lt;=200, "High")</f>
        <v>Medium</v>
      </c>
      <c r="S2101" s="4">
        <v>370083.8</v>
      </c>
      <c r="T2101" t="str" cm="1">
        <f t="array" ref="T2101">_xlfn.IFS(Restaurant_Data[[#This Row],[Revenue]]&lt;= 500000, "Low Income", Restaurant_Data[[#This Row],[Revenue]]&lt;=1000000, "Middle Income", Restaurant_Data[[#This Row],[Revenue]] &lt;= 2000000, "High Income")</f>
        <v>Low Income</v>
      </c>
    </row>
    <row r="2102" spans="1:20" x14ac:dyDescent="0.35">
      <c r="A2102" s="1" t="s">
        <v>2129</v>
      </c>
      <c r="B2102" s="1" t="s">
        <v>34</v>
      </c>
      <c r="C2102" s="1" t="s">
        <v>31</v>
      </c>
      <c r="D2102">
        <v>4.9000000000000004</v>
      </c>
      <c r="E2102">
        <v>69</v>
      </c>
      <c r="F2102">
        <v>39.26</v>
      </c>
      <c r="G2102">
        <v>2775</v>
      </c>
      <c r="H2102">
        <v>28520</v>
      </c>
      <c r="I2102">
        <v>14</v>
      </c>
      <c r="J2102">
        <v>575</v>
      </c>
      <c r="K2102">
        <v>72.75</v>
      </c>
      <c r="L2102">
        <v>7</v>
      </c>
      <c r="M2102">
        <v>1.4</v>
      </c>
      <c r="N2102" s="1" t="s">
        <v>27</v>
      </c>
      <c r="O2102">
        <v>43</v>
      </c>
      <c r="P2102">
        <v>64</v>
      </c>
      <c r="Q2102">
        <v>107</v>
      </c>
      <c r="R2102" t="str" cm="1">
        <f t="array" ref="R2102">_xlfn.IFS(Restaurant_Data[[#This Row],[Total Reservations]]&lt;=50, "Low", Restaurant_Data[[#This Row],[Total Reservations]]&lt;=100, "Medium", Restaurant_Data[[#This Row],[Total Reservations]]&lt;=200, "High")</f>
        <v>High</v>
      </c>
      <c r="S2102" s="4">
        <v>622397.18000000005</v>
      </c>
      <c r="T2102" t="str" cm="1">
        <f t="array" ref="T2102">_xlfn.IFS(Restaurant_Data[[#This Row],[Revenue]]&lt;= 500000, "Low Income", Restaurant_Data[[#This Row],[Revenue]]&lt;=1000000, "Middle Income", Restaurant_Data[[#This Row],[Revenue]] &lt;= 2000000, "High Income")</f>
        <v>Middle Income</v>
      </c>
    </row>
    <row r="2103" spans="1:20" x14ac:dyDescent="0.35">
      <c r="A2103" s="1" t="s">
        <v>2130</v>
      </c>
      <c r="B2103" s="1" t="s">
        <v>34</v>
      </c>
      <c r="C2103" s="1" t="s">
        <v>31</v>
      </c>
      <c r="D2103">
        <v>4.7</v>
      </c>
      <c r="E2103">
        <v>70</v>
      </c>
      <c r="F2103">
        <v>40.479999999999997</v>
      </c>
      <c r="G2103">
        <v>1063</v>
      </c>
      <c r="H2103">
        <v>16931</v>
      </c>
      <c r="I2103">
        <v>15</v>
      </c>
      <c r="J2103">
        <v>381</v>
      </c>
      <c r="K2103">
        <v>198.79</v>
      </c>
      <c r="L2103">
        <v>7.2</v>
      </c>
      <c r="M2103">
        <v>2.9</v>
      </c>
      <c r="N2103" s="1" t="s">
        <v>27</v>
      </c>
      <c r="O2103">
        <v>24</v>
      </c>
      <c r="P2103">
        <v>24</v>
      </c>
      <c r="Q2103">
        <v>48</v>
      </c>
      <c r="R2103" t="str" cm="1">
        <f t="array" ref="R2103">_xlfn.IFS(Restaurant_Data[[#This Row],[Total Reservations]]&lt;=50, "Low", Restaurant_Data[[#This Row],[Total Reservations]]&lt;=100, "Medium", Restaurant_Data[[#This Row],[Total Reservations]]&lt;=200, "High")</f>
        <v>Low</v>
      </c>
      <c r="S2103" s="4">
        <v>645754.49</v>
      </c>
      <c r="T2103" t="str" cm="1">
        <f t="array" ref="T2103">_xlfn.IFS(Restaurant_Data[[#This Row],[Revenue]]&lt;= 500000, "Low Income", Restaurant_Data[[#This Row],[Revenue]]&lt;=1000000, "Middle Income", Restaurant_Data[[#This Row],[Revenue]] &lt;= 2000000, "High Income")</f>
        <v>Middle Income</v>
      </c>
    </row>
    <row r="2104" spans="1:20" x14ac:dyDescent="0.35">
      <c r="A2104" s="1" t="s">
        <v>2131</v>
      </c>
      <c r="B2104" s="1" t="s">
        <v>23</v>
      </c>
      <c r="C2104" s="1" t="s">
        <v>31</v>
      </c>
      <c r="D2104">
        <v>3.3</v>
      </c>
      <c r="E2104">
        <v>81</v>
      </c>
      <c r="F2104">
        <v>35.49</v>
      </c>
      <c r="G2104">
        <v>6524</v>
      </c>
      <c r="H2104">
        <v>72437</v>
      </c>
      <c r="I2104">
        <v>15</v>
      </c>
      <c r="J2104">
        <v>318</v>
      </c>
      <c r="K2104">
        <v>265.75</v>
      </c>
      <c r="L2104">
        <v>8.5</v>
      </c>
      <c r="M2104">
        <v>2.4</v>
      </c>
      <c r="N2104" s="1" t="s">
        <v>27</v>
      </c>
      <c r="O2104">
        <v>42</v>
      </c>
      <c r="P2104">
        <v>9</v>
      </c>
      <c r="Q2104">
        <v>51</v>
      </c>
      <c r="R2104" t="str" cm="1">
        <f t="array" ref="R2104">_xlfn.IFS(Restaurant_Data[[#This Row],[Total Reservations]]&lt;=50, "Low", Restaurant_Data[[#This Row],[Total Reservations]]&lt;=100, "Medium", Restaurant_Data[[#This Row],[Total Reservations]]&lt;=200, "High")</f>
        <v>Medium</v>
      </c>
      <c r="S2104" s="4">
        <v>665860.94999999995</v>
      </c>
      <c r="T2104" t="str" cm="1">
        <f t="array" ref="T2104">_xlfn.IFS(Restaurant_Data[[#This Row],[Revenue]]&lt;= 500000, "Low Income", Restaurant_Data[[#This Row],[Revenue]]&lt;=1000000, "Middle Income", Restaurant_Data[[#This Row],[Revenue]] &lt;= 2000000, "High Income")</f>
        <v>Middle Income</v>
      </c>
    </row>
    <row r="2105" spans="1:20" x14ac:dyDescent="0.35">
      <c r="A2105" s="1" t="s">
        <v>2132</v>
      </c>
      <c r="B2105" s="1" t="s">
        <v>34</v>
      </c>
      <c r="C2105" s="1" t="s">
        <v>26</v>
      </c>
      <c r="D2105">
        <v>3.7</v>
      </c>
      <c r="E2105">
        <v>66</v>
      </c>
      <c r="F2105">
        <v>53.37</v>
      </c>
      <c r="G2105">
        <v>2163</v>
      </c>
      <c r="H2105">
        <v>23019</v>
      </c>
      <c r="I2105">
        <v>6</v>
      </c>
      <c r="J2105">
        <v>393</v>
      </c>
      <c r="K2105">
        <v>69.819999999999993</v>
      </c>
      <c r="L2105">
        <v>2.2999999999999998</v>
      </c>
      <c r="M2105">
        <v>4.2</v>
      </c>
      <c r="N2105" s="1" t="s">
        <v>27</v>
      </c>
      <c r="O2105">
        <v>28</v>
      </c>
      <c r="P2105">
        <v>32</v>
      </c>
      <c r="Q2105">
        <v>60</v>
      </c>
      <c r="R2105" t="str" cm="1">
        <f t="array" ref="R2105">_xlfn.IFS(Restaurant_Data[[#This Row],[Total Reservations]]&lt;=50, "Low", Restaurant_Data[[#This Row],[Total Reservations]]&lt;=100, "Medium", Restaurant_Data[[#This Row],[Total Reservations]]&lt;=200, "High")</f>
        <v>Medium</v>
      </c>
      <c r="S2105" s="4">
        <v>789043.63</v>
      </c>
      <c r="T2105" t="str" cm="1">
        <f t="array" ref="T2105">_xlfn.IFS(Restaurant_Data[[#This Row],[Revenue]]&lt;= 500000, "Low Income", Restaurant_Data[[#This Row],[Revenue]]&lt;=1000000, "Middle Income", Restaurant_Data[[#This Row],[Revenue]] &lt;= 2000000, "High Income")</f>
        <v>Middle Income</v>
      </c>
    </row>
    <row r="2106" spans="1:20" x14ac:dyDescent="0.35">
      <c r="A2106" s="1" t="s">
        <v>2133</v>
      </c>
      <c r="B2106" s="1" t="s">
        <v>34</v>
      </c>
      <c r="C2106" s="1" t="s">
        <v>42</v>
      </c>
      <c r="D2106">
        <v>3.3</v>
      </c>
      <c r="E2106">
        <v>60</v>
      </c>
      <c r="F2106">
        <v>40.770000000000003</v>
      </c>
      <c r="G2106">
        <v>1858</v>
      </c>
      <c r="H2106">
        <v>23989</v>
      </c>
      <c r="I2106">
        <v>14</v>
      </c>
      <c r="J2106">
        <v>912</v>
      </c>
      <c r="K2106">
        <v>208.72</v>
      </c>
      <c r="L2106">
        <v>1.5</v>
      </c>
      <c r="M2106">
        <v>6.1</v>
      </c>
      <c r="N2106" s="1" t="s">
        <v>27</v>
      </c>
      <c r="O2106">
        <v>41</v>
      </c>
      <c r="P2106">
        <v>57</v>
      </c>
      <c r="Q2106">
        <v>98</v>
      </c>
      <c r="R2106" t="str" cm="1">
        <f t="array" ref="R2106">_xlfn.IFS(Restaurant_Data[[#This Row],[Total Reservations]]&lt;=50, "Low", Restaurant_Data[[#This Row],[Total Reservations]]&lt;=100, "Medium", Restaurant_Data[[#This Row],[Total Reservations]]&lt;=200, "High")</f>
        <v>Medium</v>
      </c>
      <c r="S2106" s="4">
        <v>563323.71</v>
      </c>
      <c r="T2106" t="str" cm="1">
        <f t="array" ref="T2106">_xlfn.IFS(Restaurant_Data[[#This Row],[Revenue]]&lt;= 500000, "Low Income", Restaurant_Data[[#This Row],[Revenue]]&lt;=1000000, "Middle Income", Restaurant_Data[[#This Row],[Revenue]] &lt;= 2000000, "High Income")</f>
        <v>Middle Income</v>
      </c>
    </row>
    <row r="2107" spans="1:20" x14ac:dyDescent="0.35">
      <c r="A2107" s="1" t="s">
        <v>2134</v>
      </c>
      <c r="B2107" s="1" t="s">
        <v>23</v>
      </c>
      <c r="C2107" s="1" t="s">
        <v>31</v>
      </c>
      <c r="D2107">
        <v>4.2</v>
      </c>
      <c r="E2107">
        <v>73</v>
      </c>
      <c r="F2107">
        <v>30.76</v>
      </c>
      <c r="G2107">
        <v>4030</v>
      </c>
      <c r="H2107">
        <v>44081</v>
      </c>
      <c r="I2107">
        <v>6</v>
      </c>
      <c r="J2107">
        <v>703</v>
      </c>
      <c r="K2107">
        <v>177.9</v>
      </c>
      <c r="L2107">
        <v>1.3</v>
      </c>
      <c r="M2107">
        <v>7.5</v>
      </c>
      <c r="N2107" s="1" t="s">
        <v>21</v>
      </c>
      <c r="O2107">
        <v>58</v>
      </c>
      <c r="P2107">
        <v>56</v>
      </c>
      <c r="Q2107">
        <v>114</v>
      </c>
      <c r="R2107" t="str" cm="1">
        <f t="array" ref="R2107">_xlfn.IFS(Restaurant_Data[[#This Row],[Total Reservations]]&lt;=50, "Low", Restaurant_Data[[#This Row],[Total Reservations]]&lt;=100, "Medium", Restaurant_Data[[#This Row],[Total Reservations]]&lt;=200, "High")</f>
        <v>High</v>
      </c>
      <c r="S2107" s="4">
        <v>515321.81</v>
      </c>
      <c r="T2107" t="str" cm="1">
        <f t="array" ref="T2107">_xlfn.IFS(Restaurant_Data[[#This Row],[Revenue]]&lt;= 500000, "Low Income", Restaurant_Data[[#This Row],[Revenue]]&lt;=1000000, "Middle Income", Restaurant_Data[[#This Row],[Revenue]] &lt;= 2000000, "High Income")</f>
        <v>Middle Income</v>
      </c>
    </row>
    <row r="2108" spans="1:20" x14ac:dyDescent="0.35">
      <c r="A2108" s="1" t="s">
        <v>2135</v>
      </c>
      <c r="B2108" s="1" t="s">
        <v>23</v>
      </c>
      <c r="C2108" s="1" t="s">
        <v>24</v>
      </c>
      <c r="D2108">
        <v>4.4000000000000004</v>
      </c>
      <c r="E2108">
        <v>88</v>
      </c>
      <c r="F2108">
        <v>28.59</v>
      </c>
      <c r="G2108">
        <v>8761</v>
      </c>
      <c r="H2108">
        <v>94297</v>
      </c>
      <c r="I2108">
        <v>1</v>
      </c>
      <c r="J2108">
        <v>931</v>
      </c>
      <c r="K2108">
        <v>132.99</v>
      </c>
      <c r="L2108">
        <v>1.9</v>
      </c>
      <c r="M2108">
        <v>9.1</v>
      </c>
      <c r="N2108" s="1" t="s">
        <v>27</v>
      </c>
      <c r="O2108">
        <v>82</v>
      </c>
      <c r="P2108">
        <v>41</v>
      </c>
      <c r="Q2108">
        <v>123</v>
      </c>
      <c r="R2108" t="str" cm="1">
        <f t="array" ref="R2108">_xlfn.IFS(Restaurant_Data[[#This Row],[Total Reservations]]&lt;=50, "Low", Restaurant_Data[[#This Row],[Total Reservations]]&lt;=100, "Medium", Restaurant_Data[[#This Row],[Total Reservations]]&lt;=200, "High")</f>
        <v>High</v>
      </c>
      <c r="S2108" s="4">
        <v>580721.4</v>
      </c>
      <c r="T2108" t="str" cm="1">
        <f t="array" ref="T2108">_xlfn.IFS(Restaurant_Data[[#This Row],[Revenue]]&lt;= 500000, "Low Income", Restaurant_Data[[#This Row],[Revenue]]&lt;=1000000, "Middle Income", Restaurant_Data[[#This Row],[Revenue]] &lt;= 2000000, "High Income")</f>
        <v>Middle Income</v>
      </c>
    </row>
    <row r="2109" spans="1:20" x14ac:dyDescent="0.35">
      <c r="A2109" s="1" t="s">
        <v>2136</v>
      </c>
      <c r="B2109" s="1" t="s">
        <v>23</v>
      </c>
      <c r="C2109" s="1" t="s">
        <v>37</v>
      </c>
      <c r="D2109">
        <v>3.6</v>
      </c>
      <c r="E2109">
        <v>71</v>
      </c>
      <c r="F2109">
        <v>55.96</v>
      </c>
      <c r="G2109">
        <v>6147</v>
      </c>
      <c r="H2109">
        <v>67104</v>
      </c>
      <c r="I2109">
        <v>10</v>
      </c>
      <c r="J2109">
        <v>143</v>
      </c>
      <c r="K2109">
        <v>75.17</v>
      </c>
      <c r="L2109">
        <v>4.4000000000000004</v>
      </c>
      <c r="M2109">
        <v>2.4</v>
      </c>
      <c r="N2109" s="1" t="s">
        <v>21</v>
      </c>
      <c r="O2109">
        <v>53</v>
      </c>
      <c r="P2109">
        <v>51</v>
      </c>
      <c r="Q2109">
        <v>104</v>
      </c>
      <c r="R2109" t="str" cm="1">
        <f t="array" ref="R2109">_xlfn.IFS(Restaurant_Data[[#This Row],[Total Reservations]]&lt;=50, "Low", Restaurant_Data[[#This Row],[Total Reservations]]&lt;=100, "Medium", Restaurant_Data[[#This Row],[Total Reservations]]&lt;=200, "High")</f>
        <v>High</v>
      </c>
      <c r="S2109" s="4">
        <v>902203.58</v>
      </c>
      <c r="T2109" t="str" cm="1">
        <f t="array" ref="T2109">_xlfn.IFS(Restaurant_Data[[#This Row],[Revenue]]&lt;= 500000, "Low Income", Restaurant_Data[[#This Row],[Revenue]]&lt;=1000000, "Middle Income", Restaurant_Data[[#This Row],[Revenue]] &lt;= 2000000, "High Income")</f>
        <v>Middle Income</v>
      </c>
    </row>
    <row r="2110" spans="1:20" x14ac:dyDescent="0.35">
      <c r="A2110" s="1" t="s">
        <v>2137</v>
      </c>
      <c r="B2110" s="1" t="s">
        <v>19</v>
      </c>
      <c r="C2110" s="1" t="s">
        <v>31</v>
      </c>
      <c r="D2110">
        <v>4.0999999999999996</v>
      </c>
      <c r="E2110">
        <v>31</v>
      </c>
      <c r="F2110">
        <v>40.880000000000003</v>
      </c>
      <c r="G2110">
        <v>3796</v>
      </c>
      <c r="H2110">
        <v>46829</v>
      </c>
      <c r="I2110">
        <v>19</v>
      </c>
      <c r="J2110">
        <v>972</v>
      </c>
      <c r="K2110">
        <v>219.12</v>
      </c>
      <c r="L2110">
        <v>9.6999999999999993</v>
      </c>
      <c r="M2110">
        <v>6.2</v>
      </c>
      <c r="N2110" s="1" t="s">
        <v>21</v>
      </c>
      <c r="O2110">
        <v>18</v>
      </c>
      <c r="P2110">
        <v>30</v>
      </c>
      <c r="Q2110">
        <v>48</v>
      </c>
      <c r="R2110" t="str" cm="1">
        <f t="array" ref="R2110">_xlfn.IFS(Restaurant_Data[[#This Row],[Total Reservations]]&lt;=50, "Low", Restaurant_Data[[#This Row],[Total Reservations]]&lt;=100, "Medium", Restaurant_Data[[#This Row],[Total Reservations]]&lt;=200, "High")</f>
        <v>Low</v>
      </c>
      <c r="S2110" s="4">
        <v>316426.01</v>
      </c>
      <c r="T2110" t="str" cm="1">
        <f t="array" ref="T2110">_xlfn.IFS(Restaurant_Data[[#This Row],[Revenue]]&lt;= 500000, "Low Income", Restaurant_Data[[#This Row],[Revenue]]&lt;=1000000, "Middle Income", Restaurant_Data[[#This Row],[Revenue]] &lt;= 2000000, "High Income")</f>
        <v>Low Income</v>
      </c>
    </row>
    <row r="2111" spans="1:20" x14ac:dyDescent="0.35">
      <c r="A2111" s="1" t="s">
        <v>2138</v>
      </c>
      <c r="B2111" s="1" t="s">
        <v>23</v>
      </c>
      <c r="C2111" s="1" t="s">
        <v>31</v>
      </c>
      <c r="D2111">
        <v>4.4000000000000004</v>
      </c>
      <c r="E2111">
        <v>86</v>
      </c>
      <c r="F2111">
        <v>32.520000000000003</v>
      </c>
      <c r="G2111">
        <v>5329</v>
      </c>
      <c r="H2111">
        <v>54657</v>
      </c>
      <c r="I2111">
        <v>11</v>
      </c>
      <c r="J2111">
        <v>661</v>
      </c>
      <c r="K2111">
        <v>127.34</v>
      </c>
      <c r="L2111">
        <v>4.2</v>
      </c>
      <c r="M2111">
        <v>6</v>
      </c>
      <c r="N2111" s="1" t="s">
        <v>27</v>
      </c>
      <c r="O2111">
        <v>43</v>
      </c>
      <c r="P2111">
        <v>62</v>
      </c>
      <c r="Q2111">
        <v>105</v>
      </c>
      <c r="R2111" t="str" cm="1">
        <f t="array" ref="R2111">_xlfn.IFS(Restaurant_Data[[#This Row],[Total Reservations]]&lt;=50, "Low", Restaurant_Data[[#This Row],[Total Reservations]]&lt;=100, "Medium", Restaurant_Data[[#This Row],[Total Reservations]]&lt;=200, "High")</f>
        <v>High</v>
      </c>
      <c r="S2111" s="4">
        <v>644044.63</v>
      </c>
      <c r="T2111" t="str" cm="1">
        <f t="array" ref="T2111">_xlfn.IFS(Restaurant_Data[[#This Row],[Revenue]]&lt;= 500000, "Low Income", Restaurant_Data[[#This Row],[Revenue]]&lt;=1000000, "Middle Income", Restaurant_Data[[#This Row],[Revenue]] &lt;= 2000000, "High Income")</f>
        <v>Middle Income</v>
      </c>
    </row>
    <row r="2112" spans="1:20" x14ac:dyDescent="0.35">
      <c r="A2112" s="1" t="s">
        <v>2139</v>
      </c>
      <c r="B2112" s="1" t="s">
        <v>23</v>
      </c>
      <c r="C2112" s="1" t="s">
        <v>31</v>
      </c>
      <c r="D2112">
        <v>3.8</v>
      </c>
      <c r="E2112">
        <v>78</v>
      </c>
      <c r="F2112">
        <v>36.99</v>
      </c>
      <c r="G2112">
        <v>1670</v>
      </c>
      <c r="H2112">
        <v>24944</v>
      </c>
      <c r="I2112">
        <v>3</v>
      </c>
      <c r="J2112">
        <v>119</v>
      </c>
      <c r="K2112">
        <v>134.72999999999999</v>
      </c>
      <c r="L2112">
        <v>5.0999999999999996</v>
      </c>
      <c r="M2112">
        <v>5.0999999999999996</v>
      </c>
      <c r="N2112" s="1" t="s">
        <v>21</v>
      </c>
      <c r="O2112">
        <v>53</v>
      </c>
      <c r="P2112">
        <v>14</v>
      </c>
      <c r="Q2112">
        <v>67</v>
      </c>
      <c r="R2112" t="str" cm="1">
        <f t="array" ref="R2112">_xlfn.IFS(Restaurant_Data[[#This Row],[Total Reservations]]&lt;=50, "Low", Restaurant_Data[[#This Row],[Total Reservations]]&lt;=100, "Medium", Restaurant_Data[[#This Row],[Total Reservations]]&lt;=200, "High")</f>
        <v>Medium</v>
      </c>
      <c r="S2112" s="4">
        <v>646431.71</v>
      </c>
      <c r="T2112" t="str" cm="1">
        <f t="array" ref="T2112">_xlfn.IFS(Restaurant_Data[[#This Row],[Revenue]]&lt;= 500000, "Low Income", Restaurant_Data[[#This Row],[Revenue]]&lt;=1000000, "Middle Income", Restaurant_Data[[#This Row],[Revenue]] &lt;= 2000000, "High Income")</f>
        <v>Middle Income</v>
      </c>
    </row>
    <row r="2113" spans="1:20" x14ac:dyDescent="0.35">
      <c r="A2113" s="1" t="s">
        <v>2140</v>
      </c>
      <c r="B2113" s="1" t="s">
        <v>34</v>
      </c>
      <c r="C2113" s="1" t="s">
        <v>26</v>
      </c>
      <c r="D2113">
        <v>4.7</v>
      </c>
      <c r="E2113">
        <v>50</v>
      </c>
      <c r="F2113">
        <v>48.13</v>
      </c>
      <c r="G2113">
        <v>4263</v>
      </c>
      <c r="H2113">
        <v>51774</v>
      </c>
      <c r="I2113">
        <v>6</v>
      </c>
      <c r="J2113">
        <v>175</v>
      </c>
      <c r="K2113">
        <v>229.4</v>
      </c>
      <c r="L2113">
        <v>8.3000000000000007</v>
      </c>
      <c r="M2113">
        <v>7.3</v>
      </c>
      <c r="N2113" s="1" t="s">
        <v>21</v>
      </c>
      <c r="O2113">
        <v>18</v>
      </c>
      <c r="P2113">
        <v>7</v>
      </c>
      <c r="Q2113">
        <v>25</v>
      </c>
      <c r="R2113" t="str" cm="1">
        <f t="array" ref="R2113">_xlfn.IFS(Restaurant_Data[[#This Row],[Total Reservations]]&lt;=50, "Low", Restaurant_Data[[#This Row],[Total Reservations]]&lt;=100, "Medium", Restaurant_Data[[#This Row],[Total Reservations]]&lt;=200, "High")</f>
        <v>Low</v>
      </c>
      <c r="S2113" s="4">
        <v>551359.94999999995</v>
      </c>
      <c r="T2113" t="str" cm="1">
        <f t="array" ref="T2113">_xlfn.IFS(Restaurant_Data[[#This Row],[Revenue]]&lt;= 500000, "Low Income", Restaurant_Data[[#This Row],[Revenue]]&lt;=1000000, "Middle Income", Restaurant_Data[[#This Row],[Revenue]] &lt;= 2000000, "High Income")</f>
        <v>Middle Income</v>
      </c>
    </row>
    <row r="2114" spans="1:20" x14ac:dyDescent="0.35">
      <c r="A2114" s="1" t="s">
        <v>2141</v>
      </c>
      <c r="B2114" s="1" t="s">
        <v>23</v>
      </c>
      <c r="C2114" s="1" t="s">
        <v>31</v>
      </c>
      <c r="D2114">
        <v>4.5</v>
      </c>
      <c r="E2114">
        <v>79</v>
      </c>
      <c r="F2114">
        <v>37.19</v>
      </c>
      <c r="G2114">
        <v>8359</v>
      </c>
      <c r="H2114">
        <v>88170</v>
      </c>
      <c r="I2114">
        <v>9</v>
      </c>
      <c r="J2114">
        <v>935</v>
      </c>
      <c r="K2114">
        <v>286.33999999999997</v>
      </c>
      <c r="L2114">
        <v>9.3000000000000007</v>
      </c>
      <c r="M2114">
        <v>5.6</v>
      </c>
      <c r="N2114" s="1" t="s">
        <v>27</v>
      </c>
      <c r="O2114">
        <v>60</v>
      </c>
      <c r="P2114">
        <v>37</v>
      </c>
      <c r="Q2114">
        <v>97</v>
      </c>
      <c r="R2114" t="str" cm="1">
        <f t="array" ref="R2114">_xlfn.IFS(Restaurant_Data[[#This Row],[Total Reservations]]&lt;=50, "Low", Restaurant_Data[[#This Row],[Total Reservations]]&lt;=100, "Medium", Restaurant_Data[[#This Row],[Total Reservations]]&lt;=200, "High")</f>
        <v>Medium</v>
      </c>
      <c r="S2114" s="4">
        <v>682298.62</v>
      </c>
      <c r="T2114" t="str" cm="1">
        <f t="array" ref="T2114">_xlfn.IFS(Restaurant_Data[[#This Row],[Revenue]]&lt;= 500000, "Low Income", Restaurant_Data[[#This Row],[Revenue]]&lt;=1000000, "Middle Income", Restaurant_Data[[#This Row],[Revenue]] &lt;= 2000000, "High Income")</f>
        <v>Middle Income</v>
      </c>
    </row>
    <row r="2115" spans="1:20" x14ac:dyDescent="0.35">
      <c r="A2115" s="1" t="s">
        <v>2142</v>
      </c>
      <c r="B2115" s="1" t="s">
        <v>19</v>
      </c>
      <c r="C2115" s="1" t="s">
        <v>24</v>
      </c>
      <c r="D2115">
        <v>3.1</v>
      </c>
      <c r="E2115">
        <v>44</v>
      </c>
      <c r="F2115">
        <v>27.31</v>
      </c>
      <c r="G2115">
        <v>2710</v>
      </c>
      <c r="H2115">
        <v>29638</v>
      </c>
      <c r="I2115">
        <v>9</v>
      </c>
      <c r="J2115">
        <v>432</v>
      </c>
      <c r="K2115">
        <v>133.41</v>
      </c>
      <c r="L2115">
        <v>9.6999999999999993</v>
      </c>
      <c r="M2115">
        <v>6</v>
      </c>
      <c r="N2115" s="1" t="s">
        <v>27</v>
      </c>
      <c r="O2115">
        <v>11</v>
      </c>
      <c r="P2115">
        <v>27</v>
      </c>
      <c r="Q2115">
        <v>38</v>
      </c>
      <c r="R2115" t="str" cm="1">
        <f t="array" ref="R2115">_xlfn.IFS(Restaurant_Data[[#This Row],[Total Reservations]]&lt;=50, "Low", Restaurant_Data[[#This Row],[Total Reservations]]&lt;=100, "Medium", Restaurant_Data[[#This Row],[Total Reservations]]&lt;=200, "High")</f>
        <v>Low</v>
      </c>
      <c r="S2115" s="4">
        <v>287457.84000000003</v>
      </c>
      <c r="T2115" t="str" cm="1">
        <f t="array" ref="T2115">_xlfn.IFS(Restaurant_Data[[#This Row],[Revenue]]&lt;= 500000, "Low Income", Restaurant_Data[[#This Row],[Revenue]]&lt;=1000000, "Middle Income", Restaurant_Data[[#This Row],[Revenue]] &lt;= 2000000, "High Income")</f>
        <v>Low Income</v>
      </c>
    </row>
    <row r="2116" spans="1:20" x14ac:dyDescent="0.35">
      <c r="A2116" s="1" t="s">
        <v>2143</v>
      </c>
      <c r="B2116" s="1" t="s">
        <v>23</v>
      </c>
      <c r="C2116" s="1" t="s">
        <v>20</v>
      </c>
      <c r="D2116">
        <v>4.2</v>
      </c>
      <c r="E2116">
        <v>90</v>
      </c>
      <c r="F2116">
        <v>73.64</v>
      </c>
      <c r="G2116">
        <v>5305</v>
      </c>
      <c r="H2116">
        <v>55378</v>
      </c>
      <c r="I2116">
        <v>4</v>
      </c>
      <c r="J2116">
        <v>237</v>
      </c>
      <c r="K2116">
        <v>236.68</v>
      </c>
      <c r="L2116">
        <v>8.4</v>
      </c>
      <c r="M2116">
        <v>9.1</v>
      </c>
      <c r="N2116" s="1" t="s">
        <v>27</v>
      </c>
      <c r="O2116">
        <v>31</v>
      </c>
      <c r="P2116">
        <v>71</v>
      </c>
      <c r="Q2116">
        <v>102</v>
      </c>
      <c r="R2116" t="str" cm="1">
        <f t="array" ref="R2116">_xlfn.IFS(Restaurant_Data[[#This Row],[Total Reservations]]&lt;=50, "Low", Restaurant_Data[[#This Row],[Total Reservations]]&lt;=100, "Medium", Restaurant_Data[[#This Row],[Total Reservations]]&lt;=200, "High")</f>
        <v>High</v>
      </c>
      <c r="S2116" s="4">
        <v>1482906.08</v>
      </c>
      <c r="T2116" t="str" cm="1">
        <f t="array" ref="T2116">_xlfn.IFS(Restaurant_Data[[#This Row],[Revenue]]&lt;= 500000, "Low Income", Restaurant_Data[[#This Row],[Revenue]]&lt;=1000000, "Middle Income", Restaurant_Data[[#This Row],[Revenue]] &lt;= 2000000, "High Income")</f>
        <v>High Income</v>
      </c>
    </row>
    <row r="2117" spans="1:20" x14ac:dyDescent="0.35">
      <c r="A2117" s="1" t="s">
        <v>2144</v>
      </c>
      <c r="B2117" s="1" t="s">
        <v>19</v>
      </c>
      <c r="C2117" s="1" t="s">
        <v>42</v>
      </c>
      <c r="D2117">
        <v>3.5</v>
      </c>
      <c r="E2117">
        <v>44</v>
      </c>
      <c r="F2117">
        <v>36.22</v>
      </c>
      <c r="G2117">
        <v>1307</v>
      </c>
      <c r="H2117">
        <v>16905</v>
      </c>
      <c r="I2117">
        <v>3</v>
      </c>
      <c r="J2117">
        <v>555</v>
      </c>
      <c r="K2117">
        <v>289.14999999999998</v>
      </c>
      <c r="L2117">
        <v>5.5</v>
      </c>
      <c r="M2117">
        <v>8.6999999999999993</v>
      </c>
      <c r="N2117" s="1" t="s">
        <v>27</v>
      </c>
      <c r="O2117">
        <v>21</v>
      </c>
      <c r="P2117">
        <v>23</v>
      </c>
      <c r="Q2117">
        <v>44</v>
      </c>
      <c r="R2117" t="str" cm="1">
        <f t="array" ref="R2117">_xlfn.IFS(Restaurant_Data[[#This Row],[Total Reservations]]&lt;=50, "Low", Restaurant_Data[[#This Row],[Total Reservations]]&lt;=100, "Medium", Restaurant_Data[[#This Row],[Total Reservations]]&lt;=200, "High")</f>
        <v>Low</v>
      </c>
      <c r="S2117" s="4">
        <v>364625.35</v>
      </c>
      <c r="T2117" t="str" cm="1">
        <f t="array" ref="T2117">_xlfn.IFS(Restaurant_Data[[#This Row],[Revenue]]&lt;= 500000, "Low Income", Restaurant_Data[[#This Row],[Revenue]]&lt;=1000000, "Middle Income", Restaurant_Data[[#This Row],[Revenue]] &lt;= 2000000, "High Income")</f>
        <v>Low Income</v>
      </c>
    </row>
    <row r="2118" spans="1:20" x14ac:dyDescent="0.35">
      <c r="A2118" s="1" t="s">
        <v>2145</v>
      </c>
      <c r="B2118" s="1" t="s">
        <v>23</v>
      </c>
      <c r="C2118" s="1" t="s">
        <v>31</v>
      </c>
      <c r="D2118">
        <v>4.0999999999999996</v>
      </c>
      <c r="E2118">
        <v>90</v>
      </c>
      <c r="F2118">
        <v>39.85</v>
      </c>
      <c r="G2118">
        <v>8174</v>
      </c>
      <c r="H2118">
        <v>90698</v>
      </c>
      <c r="I2118">
        <v>19</v>
      </c>
      <c r="J2118">
        <v>631</v>
      </c>
      <c r="K2118">
        <v>74.459999999999994</v>
      </c>
      <c r="L2118">
        <v>3.1</v>
      </c>
      <c r="M2118">
        <v>6.2</v>
      </c>
      <c r="N2118" s="1" t="s">
        <v>21</v>
      </c>
      <c r="O2118">
        <v>0</v>
      </c>
      <c r="P2118">
        <v>1</v>
      </c>
      <c r="Q2118">
        <v>1</v>
      </c>
      <c r="R2118" t="str" cm="1">
        <f t="array" ref="R2118">_xlfn.IFS(Restaurant_Data[[#This Row],[Total Reservations]]&lt;=50, "Low", Restaurant_Data[[#This Row],[Total Reservations]]&lt;=100, "Medium", Restaurant_Data[[#This Row],[Total Reservations]]&lt;=200, "High")</f>
        <v>Low</v>
      </c>
      <c r="S2118" s="4">
        <v>827191.25</v>
      </c>
      <c r="T2118" t="str" cm="1">
        <f t="array" ref="T2118">_xlfn.IFS(Restaurant_Data[[#This Row],[Revenue]]&lt;= 500000, "Low Income", Restaurant_Data[[#This Row],[Revenue]]&lt;=1000000, "Middle Income", Restaurant_Data[[#This Row],[Revenue]] &lt;= 2000000, "High Income")</f>
        <v>Middle Income</v>
      </c>
    </row>
    <row r="2119" spans="1:20" x14ac:dyDescent="0.35">
      <c r="A2119" s="1" t="s">
        <v>2146</v>
      </c>
      <c r="B2119" s="1" t="s">
        <v>23</v>
      </c>
      <c r="C2119" s="1" t="s">
        <v>26</v>
      </c>
      <c r="D2119">
        <v>4.9000000000000004</v>
      </c>
      <c r="E2119">
        <v>71</v>
      </c>
      <c r="F2119">
        <v>54.24</v>
      </c>
      <c r="G2119">
        <v>8072</v>
      </c>
      <c r="H2119">
        <v>86442</v>
      </c>
      <c r="I2119">
        <v>11</v>
      </c>
      <c r="J2119">
        <v>960</v>
      </c>
      <c r="K2119">
        <v>182.3</v>
      </c>
      <c r="L2119">
        <v>6.4</v>
      </c>
      <c r="M2119">
        <v>2.4</v>
      </c>
      <c r="N2119" s="1" t="s">
        <v>21</v>
      </c>
      <c r="O2119">
        <v>0</v>
      </c>
      <c r="P2119">
        <v>2</v>
      </c>
      <c r="Q2119">
        <v>2</v>
      </c>
      <c r="R2119" t="str" cm="1">
        <f t="array" ref="R2119">_xlfn.IFS(Restaurant_Data[[#This Row],[Total Reservations]]&lt;=50, "Low", Restaurant_Data[[#This Row],[Total Reservations]]&lt;=100, "Medium", Restaurant_Data[[#This Row],[Total Reservations]]&lt;=200, "High")</f>
        <v>Low</v>
      </c>
      <c r="S2119" s="4">
        <v>877236.34</v>
      </c>
      <c r="T2119" t="str" cm="1">
        <f t="array" ref="T2119">_xlfn.IFS(Restaurant_Data[[#This Row],[Revenue]]&lt;= 500000, "Low Income", Restaurant_Data[[#This Row],[Revenue]]&lt;=1000000, "Middle Income", Restaurant_Data[[#This Row],[Revenue]] &lt;= 2000000, "High Income")</f>
        <v>Middle Income</v>
      </c>
    </row>
    <row r="2120" spans="1:20" x14ac:dyDescent="0.35">
      <c r="A2120" s="1" t="s">
        <v>2147</v>
      </c>
      <c r="B2120" s="1" t="s">
        <v>23</v>
      </c>
      <c r="C2120" s="1" t="s">
        <v>24</v>
      </c>
      <c r="D2120">
        <v>4.8</v>
      </c>
      <c r="E2120">
        <v>83</v>
      </c>
      <c r="F2120">
        <v>32.47</v>
      </c>
      <c r="G2120">
        <v>3182</v>
      </c>
      <c r="H2120">
        <v>39839</v>
      </c>
      <c r="I2120">
        <v>19</v>
      </c>
      <c r="J2120">
        <v>361</v>
      </c>
      <c r="K2120">
        <v>52.79</v>
      </c>
      <c r="L2120">
        <v>2.8</v>
      </c>
      <c r="M2120">
        <v>9.6</v>
      </c>
      <c r="N2120" s="1" t="s">
        <v>21</v>
      </c>
      <c r="O2120">
        <v>23</v>
      </c>
      <c r="P2120">
        <v>24</v>
      </c>
      <c r="Q2120">
        <v>47</v>
      </c>
      <c r="R2120" t="str" cm="1">
        <f t="array" ref="R2120">_xlfn.IFS(Restaurant_Data[[#This Row],[Total Reservations]]&lt;=50, "Low", Restaurant_Data[[#This Row],[Total Reservations]]&lt;=100, "Medium", Restaurant_Data[[#This Row],[Total Reservations]]&lt;=200, "High")</f>
        <v>Low</v>
      </c>
      <c r="S2120" s="4">
        <v>624420.23</v>
      </c>
      <c r="T2120" t="str" cm="1">
        <f t="array" ref="T2120">_xlfn.IFS(Restaurant_Data[[#This Row],[Revenue]]&lt;= 500000, "Low Income", Restaurant_Data[[#This Row],[Revenue]]&lt;=1000000, "Middle Income", Restaurant_Data[[#This Row],[Revenue]] &lt;= 2000000, "High Income")</f>
        <v>Middle Income</v>
      </c>
    </row>
    <row r="2121" spans="1:20" x14ac:dyDescent="0.35">
      <c r="A2121" s="1" t="s">
        <v>2148</v>
      </c>
      <c r="B2121" s="1" t="s">
        <v>23</v>
      </c>
      <c r="C2121" s="1" t="s">
        <v>31</v>
      </c>
      <c r="D2121">
        <v>3.8</v>
      </c>
      <c r="E2121">
        <v>73</v>
      </c>
      <c r="F2121">
        <v>30.74</v>
      </c>
      <c r="G2121">
        <v>6305</v>
      </c>
      <c r="H2121">
        <v>71661</v>
      </c>
      <c r="I2121">
        <v>17</v>
      </c>
      <c r="J2121">
        <v>905</v>
      </c>
      <c r="K2121">
        <v>256.29000000000002</v>
      </c>
      <c r="L2121">
        <v>1.5</v>
      </c>
      <c r="M2121">
        <v>6.6</v>
      </c>
      <c r="N2121" s="1" t="s">
        <v>27</v>
      </c>
      <c r="O2121">
        <v>48</v>
      </c>
      <c r="P2121">
        <v>33</v>
      </c>
      <c r="Q2121">
        <v>81</v>
      </c>
      <c r="R2121" t="str" cm="1">
        <f t="array" ref="R2121">_xlfn.IFS(Restaurant_Data[[#This Row],[Total Reservations]]&lt;=50, "Low", Restaurant_Data[[#This Row],[Total Reservations]]&lt;=100, "Medium", Restaurant_Data[[#This Row],[Total Reservations]]&lt;=200, "High")</f>
        <v>Medium</v>
      </c>
      <c r="S2121" s="4">
        <v>529830.87</v>
      </c>
      <c r="T2121" t="str" cm="1">
        <f t="array" ref="T2121">_xlfn.IFS(Restaurant_Data[[#This Row],[Revenue]]&lt;= 500000, "Low Income", Restaurant_Data[[#This Row],[Revenue]]&lt;=1000000, "Middle Income", Restaurant_Data[[#This Row],[Revenue]] &lt;= 2000000, "High Income")</f>
        <v>Middle Income</v>
      </c>
    </row>
    <row r="2122" spans="1:20" x14ac:dyDescent="0.35">
      <c r="A2122" s="1" t="s">
        <v>2149</v>
      </c>
      <c r="B2122" s="1" t="s">
        <v>19</v>
      </c>
      <c r="C2122" s="1" t="s">
        <v>26</v>
      </c>
      <c r="D2122">
        <v>3.6</v>
      </c>
      <c r="E2122">
        <v>47</v>
      </c>
      <c r="F2122">
        <v>47.29</v>
      </c>
      <c r="G2122">
        <v>2572</v>
      </c>
      <c r="H2122">
        <v>25664</v>
      </c>
      <c r="I2122">
        <v>8</v>
      </c>
      <c r="J2122">
        <v>830</v>
      </c>
      <c r="K2122">
        <v>121.72</v>
      </c>
      <c r="L2122">
        <v>9.3000000000000007</v>
      </c>
      <c r="M2122">
        <v>8.3000000000000007</v>
      </c>
      <c r="N2122" s="1" t="s">
        <v>21</v>
      </c>
      <c r="O2122">
        <v>27</v>
      </c>
      <c r="P2122">
        <v>35</v>
      </c>
      <c r="Q2122">
        <v>62</v>
      </c>
      <c r="R2122" t="str" cm="1">
        <f t="array" ref="R2122">_xlfn.IFS(Restaurant_Data[[#This Row],[Total Reservations]]&lt;=50, "Low", Restaurant_Data[[#This Row],[Total Reservations]]&lt;=100, "Medium", Restaurant_Data[[#This Row],[Total Reservations]]&lt;=200, "High")</f>
        <v>Medium</v>
      </c>
      <c r="S2122" s="4">
        <v>513289.15</v>
      </c>
      <c r="T2122" t="str" cm="1">
        <f t="array" ref="T2122">_xlfn.IFS(Restaurant_Data[[#This Row],[Revenue]]&lt;= 500000, "Low Income", Restaurant_Data[[#This Row],[Revenue]]&lt;=1000000, "Middle Income", Restaurant_Data[[#This Row],[Revenue]] &lt;= 2000000, "High Income")</f>
        <v>Middle Income</v>
      </c>
    </row>
    <row r="2123" spans="1:20" x14ac:dyDescent="0.35">
      <c r="A2123" s="1" t="s">
        <v>2150</v>
      </c>
      <c r="B2123" s="1" t="s">
        <v>19</v>
      </c>
      <c r="C2123" s="1" t="s">
        <v>20</v>
      </c>
      <c r="D2123">
        <v>3.5</v>
      </c>
      <c r="E2123">
        <v>38</v>
      </c>
      <c r="F2123">
        <v>74.45</v>
      </c>
      <c r="G2123">
        <v>2636</v>
      </c>
      <c r="H2123">
        <v>29528</v>
      </c>
      <c r="I2123">
        <v>6</v>
      </c>
      <c r="J2123">
        <v>184</v>
      </c>
      <c r="K2123">
        <v>133.19</v>
      </c>
      <c r="L2123">
        <v>5.4</v>
      </c>
      <c r="M2123">
        <v>1.5</v>
      </c>
      <c r="N2123" s="1" t="s">
        <v>27</v>
      </c>
      <c r="O2123">
        <v>32</v>
      </c>
      <c r="P2123">
        <v>16</v>
      </c>
      <c r="Q2123">
        <v>48</v>
      </c>
      <c r="R2123" t="str" cm="1">
        <f t="array" ref="R2123">_xlfn.IFS(Restaurant_Data[[#This Row],[Total Reservations]]&lt;=50, "Low", Restaurant_Data[[#This Row],[Total Reservations]]&lt;=100, "Medium", Restaurant_Data[[#This Row],[Total Reservations]]&lt;=200, "High")</f>
        <v>Low</v>
      </c>
      <c r="S2123" s="4">
        <v>638394.9</v>
      </c>
      <c r="T2123" t="str" cm="1">
        <f t="array" ref="T2123">_xlfn.IFS(Restaurant_Data[[#This Row],[Revenue]]&lt;= 500000, "Low Income", Restaurant_Data[[#This Row],[Revenue]]&lt;=1000000, "Middle Income", Restaurant_Data[[#This Row],[Revenue]] &lt;= 2000000, "High Income")</f>
        <v>Middle Income</v>
      </c>
    </row>
    <row r="2124" spans="1:20" x14ac:dyDescent="0.35">
      <c r="A2124" s="1" t="s">
        <v>2151</v>
      </c>
      <c r="B2124" s="1" t="s">
        <v>34</v>
      </c>
      <c r="C2124" s="1" t="s">
        <v>37</v>
      </c>
      <c r="D2124">
        <v>4.0999999999999996</v>
      </c>
      <c r="E2124">
        <v>51</v>
      </c>
      <c r="F2124">
        <v>56.34</v>
      </c>
      <c r="G2124">
        <v>1448</v>
      </c>
      <c r="H2124">
        <v>21260</v>
      </c>
      <c r="I2124">
        <v>5</v>
      </c>
      <c r="J2124">
        <v>670</v>
      </c>
      <c r="K2124">
        <v>221.82</v>
      </c>
      <c r="L2124">
        <v>5.6</v>
      </c>
      <c r="M2124">
        <v>9.1</v>
      </c>
      <c r="N2124" s="1" t="s">
        <v>27</v>
      </c>
      <c r="O2124">
        <v>25</v>
      </c>
      <c r="P2124">
        <v>18</v>
      </c>
      <c r="Q2124">
        <v>43</v>
      </c>
      <c r="R2124" t="str" cm="1">
        <f t="array" ref="R2124">_xlfn.IFS(Restaurant_Data[[#This Row],[Total Reservations]]&lt;=50, "Low", Restaurant_Data[[#This Row],[Total Reservations]]&lt;=100, "Medium", Restaurant_Data[[#This Row],[Total Reservations]]&lt;=200, "High")</f>
        <v>Low</v>
      </c>
      <c r="S2124" s="4">
        <v>648609.07999999996</v>
      </c>
      <c r="T2124" t="str" cm="1">
        <f t="array" ref="T2124">_xlfn.IFS(Restaurant_Data[[#This Row],[Revenue]]&lt;= 500000, "Low Income", Restaurant_Data[[#This Row],[Revenue]]&lt;=1000000, "Middle Income", Restaurant_Data[[#This Row],[Revenue]] &lt;= 2000000, "High Income")</f>
        <v>Middle Income</v>
      </c>
    </row>
    <row r="2125" spans="1:20" x14ac:dyDescent="0.35">
      <c r="A2125" s="1" t="s">
        <v>2152</v>
      </c>
      <c r="B2125" s="1" t="s">
        <v>19</v>
      </c>
      <c r="C2125" s="1" t="s">
        <v>31</v>
      </c>
      <c r="D2125">
        <v>3.2</v>
      </c>
      <c r="E2125">
        <v>31</v>
      </c>
      <c r="F2125">
        <v>31.72</v>
      </c>
      <c r="G2125">
        <v>1565</v>
      </c>
      <c r="H2125">
        <v>22969</v>
      </c>
      <c r="I2125">
        <v>8</v>
      </c>
      <c r="J2125">
        <v>198</v>
      </c>
      <c r="K2125">
        <v>247.29</v>
      </c>
      <c r="L2125">
        <v>6.5</v>
      </c>
      <c r="M2125">
        <v>7.2</v>
      </c>
      <c r="N2125" s="1" t="s">
        <v>21</v>
      </c>
      <c r="O2125">
        <v>16</v>
      </c>
      <c r="P2125">
        <v>28</v>
      </c>
      <c r="Q2125">
        <v>44</v>
      </c>
      <c r="R2125" t="str" cm="1">
        <f t="array" ref="R2125">_xlfn.IFS(Restaurant_Data[[#This Row],[Total Reservations]]&lt;=50, "Low", Restaurant_Data[[#This Row],[Total Reservations]]&lt;=100, "Medium", Restaurant_Data[[#This Row],[Total Reservations]]&lt;=200, "High")</f>
        <v>Low</v>
      </c>
      <c r="S2125" s="4">
        <v>235484.71</v>
      </c>
      <c r="T2125" t="str" cm="1">
        <f t="array" ref="T2125">_xlfn.IFS(Restaurant_Data[[#This Row],[Revenue]]&lt;= 500000, "Low Income", Restaurant_Data[[#This Row],[Revenue]]&lt;=1000000, "Middle Income", Restaurant_Data[[#This Row],[Revenue]] &lt;= 2000000, "High Income")</f>
        <v>Low Income</v>
      </c>
    </row>
    <row r="2126" spans="1:20" x14ac:dyDescent="0.35">
      <c r="A2126" s="1" t="s">
        <v>2153</v>
      </c>
      <c r="B2126" s="1" t="s">
        <v>23</v>
      </c>
      <c r="C2126" s="1" t="s">
        <v>24</v>
      </c>
      <c r="D2126">
        <v>4.0999999999999996</v>
      </c>
      <c r="E2126">
        <v>87</v>
      </c>
      <c r="F2126">
        <v>30.98</v>
      </c>
      <c r="G2126">
        <v>2608</v>
      </c>
      <c r="H2126">
        <v>26958</v>
      </c>
      <c r="I2126">
        <v>8</v>
      </c>
      <c r="J2126">
        <v>151</v>
      </c>
      <c r="K2126">
        <v>150</v>
      </c>
      <c r="L2126">
        <v>5.0999999999999996</v>
      </c>
      <c r="M2126">
        <v>7.2</v>
      </c>
      <c r="N2126" s="1" t="s">
        <v>27</v>
      </c>
      <c r="O2126">
        <v>24</v>
      </c>
      <c r="P2126">
        <v>61</v>
      </c>
      <c r="Q2126">
        <v>85</v>
      </c>
      <c r="R2126" t="str" cm="1">
        <f t="array" ref="R2126">_xlfn.IFS(Restaurant_Data[[#This Row],[Total Reservations]]&lt;=50, "Low", Restaurant_Data[[#This Row],[Total Reservations]]&lt;=100, "Medium", Restaurant_Data[[#This Row],[Total Reservations]]&lt;=200, "High")</f>
        <v>Medium</v>
      </c>
      <c r="S2126" s="4">
        <v>612607.14</v>
      </c>
      <c r="T2126" t="str" cm="1">
        <f t="array" ref="T2126">_xlfn.IFS(Restaurant_Data[[#This Row],[Revenue]]&lt;= 500000, "Low Income", Restaurant_Data[[#This Row],[Revenue]]&lt;=1000000, "Middle Income", Restaurant_Data[[#This Row],[Revenue]] &lt;= 2000000, "High Income")</f>
        <v>Middle Income</v>
      </c>
    </row>
    <row r="2127" spans="1:20" x14ac:dyDescent="0.35">
      <c r="A2127" s="1" t="s">
        <v>2154</v>
      </c>
      <c r="B2127" s="1" t="s">
        <v>34</v>
      </c>
      <c r="C2127" s="1" t="s">
        <v>26</v>
      </c>
      <c r="D2127">
        <v>3</v>
      </c>
      <c r="E2127">
        <v>66</v>
      </c>
      <c r="F2127">
        <v>48.02</v>
      </c>
      <c r="G2127">
        <v>2605</v>
      </c>
      <c r="H2127">
        <v>27153</v>
      </c>
      <c r="I2127">
        <v>3</v>
      </c>
      <c r="J2127">
        <v>407</v>
      </c>
      <c r="K2127">
        <v>216.38</v>
      </c>
      <c r="L2127">
        <v>5</v>
      </c>
      <c r="M2127">
        <v>2</v>
      </c>
      <c r="N2127" s="1" t="s">
        <v>27</v>
      </c>
      <c r="O2127">
        <v>62</v>
      </c>
      <c r="P2127">
        <v>51</v>
      </c>
      <c r="Q2127">
        <v>113</v>
      </c>
      <c r="R2127" t="str" cm="1">
        <f t="array" ref="R2127">_xlfn.IFS(Restaurant_Data[[#This Row],[Total Reservations]]&lt;=50, "Low", Restaurant_Data[[#This Row],[Total Reservations]]&lt;=100, "Medium", Restaurant_Data[[#This Row],[Total Reservations]]&lt;=200, "High")</f>
        <v>High</v>
      </c>
      <c r="S2127" s="4">
        <v>712086.49</v>
      </c>
      <c r="T2127" t="str" cm="1">
        <f t="array" ref="T2127">_xlfn.IFS(Restaurant_Data[[#This Row],[Revenue]]&lt;= 500000, "Low Income", Restaurant_Data[[#This Row],[Revenue]]&lt;=1000000, "Middle Income", Restaurant_Data[[#This Row],[Revenue]] &lt;= 2000000, "High Income")</f>
        <v>Middle Income</v>
      </c>
    </row>
    <row r="2128" spans="1:20" x14ac:dyDescent="0.35">
      <c r="A2128" s="1" t="s">
        <v>2155</v>
      </c>
      <c r="B2128" s="1" t="s">
        <v>34</v>
      </c>
      <c r="C2128" s="1" t="s">
        <v>26</v>
      </c>
      <c r="D2128">
        <v>3.6</v>
      </c>
      <c r="E2128">
        <v>58</v>
      </c>
      <c r="F2128">
        <v>47.44</v>
      </c>
      <c r="G2128">
        <v>2783</v>
      </c>
      <c r="H2128">
        <v>32296</v>
      </c>
      <c r="I2128">
        <v>19</v>
      </c>
      <c r="J2128">
        <v>191</v>
      </c>
      <c r="K2128">
        <v>289.08999999999997</v>
      </c>
      <c r="L2128">
        <v>9.1999999999999993</v>
      </c>
      <c r="M2128">
        <v>7.4</v>
      </c>
      <c r="N2128" s="1" t="s">
        <v>27</v>
      </c>
      <c r="O2128">
        <v>31</v>
      </c>
      <c r="P2128">
        <v>18</v>
      </c>
      <c r="Q2128">
        <v>49</v>
      </c>
      <c r="R2128" t="str" cm="1">
        <f t="array" ref="R2128">_xlfn.IFS(Restaurant_Data[[#This Row],[Total Reservations]]&lt;=50, "Low", Restaurant_Data[[#This Row],[Total Reservations]]&lt;=100, "Medium", Restaurant_Data[[#This Row],[Total Reservations]]&lt;=200, "High")</f>
        <v>Low</v>
      </c>
      <c r="S2128" s="4">
        <v>638378.74</v>
      </c>
      <c r="T2128" t="str" cm="1">
        <f t="array" ref="T2128">_xlfn.IFS(Restaurant_Data[[#This Row],[Revenue]]&lt;= 500000, "Low Income", Restaurant_Data[[#This Row],[Revenue]]&lt;=1000000, "Middle Income", Restaurant_Data[[#This Row],[Revenue]] &lt;= 2000000, "High Income")</f>
        <v>Middle Income</v>
      </c>
    </row>
    <row r="2129" spans="1:20" x14ac:dyDescent="0.35">
      <c r="A2129" s="1" t="s">
        <v>2156</v>
      </c>
      <c r="B2129" s="1" t="s">
        <v>34</v>
      </c>
      <c r="C2129" s="1" t="s">
        <v>31</v>
      </c>
      <c r="D2129">
        <v>3.4</v>
      </c>
      <c r="E2129">
        <v>57</v>
      </c>
      <c r="F2129">
        <v>36.33</v>
      </c>
      <c r="G2129">
        <v>3163</v>
      </c>
      <c r="H2129">
        <v>35560</v>
      </c>
      <c r="I2129">
        <v>16</v>
      </c>
      <c r="J2129">
        <v>820</v>
      </c>
      <c r="K2129">
        <v>271.73</v>
      </c>
      <c r="L2129">
        <v>8.3000000000000007</v>
      </c>
      <c r="M2129">
        <v>1.7</v>
      </c>
      <c r="N2129" s="1" t="s">
        <v>21</v>
      </c>
      <c r="O2129">
        <v>1</v>
      </c>
      <c r="P2129">
        <v>36</v>
      </c>
      <c r="Q2129">
        <v>37</v>
      </c>
      <c r="R2129" t="str" cm="1">
        <f t="array" ref="R2129">_xlfn.IFS(Restaurant_Data[[#This Row],[Total Reservations]]&lt;=50, "Low", Restaurant_Data[[#This Row],[Total Reservations]]&lt;=100, "Medium", Restaurant_Data[[#This Row],[Total Reservations]]&lt;=200, "High")</f>
        <v>Low</v>
      </c>
      <c r="S2129" s="4">
        <v>484014.1</v>
      </c>
      <c r="T2129" t="str" cm="1">
        <f t="array" ref="T2129">_xlfn.IFS(Restaurant_Data[[#This Row],[Revenue]]&lt;= 500000, "Low Income", Restaurant_Data[[#This Row],[Revenue]]&lt;=1000000, "Middle Income", Restaurant_Data[[#This Row],[Revenue]] &lt;= 2000000, "High Income")</f>
        <v>Low Income</v>
      </c>
    </row>
    <row r="2130" spans="1:20" x14ac:dyDescent="0.35">
      <c r="A2130" s="1" t="s">
        <v>2157</v>
      </c>
      <c r="B2130" s="1" t="s">
        <v>23</v>
      </c>
      <c r="C2130" s="1" t="s">
        <v>26</v>
      </c>
      <c r="D2130">
        <v>4.9000000000000004</v>
      </c>
      <c r="E2130">
        <v>71</v>
      </c>
      <c r="F2130">
        <v>49.1</v>
      </c>
      <c r="G2130">
        <v>2211</v>
      </c>
      <c r="H2130">
        <v>25098</v>
      </c>
      <c r="I2130">
        <v>10</v>
      </c>
      <c r="J2130">
        <v>880</v>
      </c>
      <c r="K2130">
        <v>225.32</v>
      </c>
      <c r="L2130">
        <v>2.9</v>
      </c>
      <c r="M2130">
        <v>1.5</v>
      </c>
      <c r="N2130" s="1" t="s">
        <v>27</v>
      </c>
      <c r="O2130">
        <v>29</v>
      </c>
      <c r="P2130">
        <v>29</v>
      </c>
      <c r="Q2130">
        <v>58</v>
      </c>
      <c r="R2130" t="str" cm="1">
        <f t="array" ref="R2130">_xlfn.IFS(Restaurant_Data[[#This Row],[Total Reservations]]&lt;=50, "Low", Restaurant_Data[[#This Row],[Total Reservations]]&lt;=100, "Medium", Restaurant_Data[[#This Row],[Total Reservations]]&lt;=200, "High")</f>
        <v>Medium</v>
      </c>
      <c r="S2130" s="4">
        <v>784835.1</v>
      </c>
      <c r="T2130" t="str" cm="1">
        <f t="array" ref="T2130">_xlfn.IFS(Restaurant_Data[[#This Row],[Revenue]]&lt;= 500000, "Low Income", Restaurant_Data[[#This Row],[Revenue]]&lt;=1000000, "Middle Income", Restaurant_Data[[#This Row],[Revenue]] &lt;= 2000000, "High Income")</f>
        <v>Middle Income</v>
      </c>
    </row>
    <row r="2131" spans="1:20" x14ac:dyDescent="0.35">
      <c r="A2131" s="1" t="s">
        <v>2158</v>
      </c>
      <c r="B2131" s="1" t="s">
        <v>19</v>
      </c>
      <c r="C2131" s="1" t="s">
        <v>37</v>
      </c>
      <c r="D2131">
        <v>4.5</v>
      </c>
      <c r="E2131">
        <v>31</v>
      </c>
      <c r="F2131">
        <v>56.55</v>
      </c>
      <c r="G2131">
        <v>3373</v>
      </c>
      <c r="H2131">
        <v>41321</v>
      </c>
      <c r="I2131">
        <v>3</v>
      </c>
      <c r="J2131">
        <v>220</v>
      </c>
      <c r="K2131">
        <v>285.77</v>
      </c>
      <c r="L2131">
        <v>3.6</v>
      </c>
      <c r="M2131">
        <v>3.9</v>
      </c>
      <c r="N2131" s="1" t="s">
        <v>27</v>
      </c>
      <c r="O2131">
        <v>17</v>
      </c>
      <c r="P2131">
        <v>10</v>
      </c>
      <c r="Q2131">
        <v>27</v>
      </c>
      <c r="R2131" t="str" cm="1">
        <f t="array" ref="R2131">_xlfn.IFS(Restaurant_Data[[#This Row],[Total Reservations]]&lt;=50, "Low", Restaurant_Data[[#This Row],[Total Reservations]]&lt;=100, "Medium", Restaurant_Data[[#This Row],[Total Reservations]]&lt;=200, "High")</f>
        <v>Low</v>
      </c>
      <c r="S2131" s="4">
        <v>399760.35</v>
      </c>
      <c r="T2131" t="str" cm="1">
        <f t="array" ref="T2131">_xlfn.IFS(Restaurant_Data[[#This Row],[Revenue]]&lt;= 500000, "Low Income", Restaurant_Data[[#This Row],[Revenue]]&lt;=1000000, "Middle Income", Restaurant_Data[[#This Row],[Revenue]] &lt;= 2000000, "High Income")</f>
        <v>Low Income</v>
      </c>
    </row>
    <row r="2132" spans="1:20" x14ac:dyDescent="0.35">
      <c r="A2132" s="1" t="s">
        <v>2159</v>
      </c>
      <c r="B2132" s="1" t="s">
        <v>23</v>
      </c>
      <c r="C2132" s="1" t="s">
        <v>26</v>
      </c>
      <c r="D2132">
        <v>3.7</v>
      </c>
      <c r="E2132">
        <v>74</v>
      </c>
      <c r="F2132">
        <v>50.88</v>
      </c>
      <c r="G2132">
        <v>3376</v>
      </c>
      <c r="H2132">
        <v>39204</v>
      </c>
      <c r="I2132">
        <v>9</v>
      </c>
      <c r="J2132">
        <v>414</v>
      </c>
      <c r="K2132">
        <v>268.98</v>
      </c>
      <c r="L2132">
        <v>6.9</v>
      </c>
      <c r="M2132">
        <v>1.2</v>
      </c>
      <c r="N2132" s="1" t="s">
        <v>27</v>
      </c>
      <c r="O2132">
        <v>36</v>
      </c>
      <c r="P2132">
        <v>8</v>
      </c>
      <c r="Q2132">
        <v>44</v>
      </c>
      <c r="R2132" t="str" cm="1">
        <f t="array" ref="R2132">_xlfn.IFS(Restaurant_Data[[#This Row],[Total Reservations]]&lt;=50, "Low", Restaurant_Data[[#This Row],[Total Reservations]]&lt;=100, "Medium", Restaurant_Data[[#This Row],[Total Reservations]]&lt;=200, "High")</f>
        <v>Low</v>
      </c>
      <c r="S2132" s="4">
        <v>847702.2</v>
      </c>
      <c r="T2132" t="str" cm="1">
        <f t="array" ref="T2132">_xlfn.IFS(Restaurant_Data[[#This Row],[Revenue]]&lt;= 500000, "Low Income", Restaurant_Data[[#This Row],[Revenue]]&lt;=1000000, "Middle Income", Restaurant_Data[[#This Row],[Revenue]] &lt;= 2000000, "High Income")</f>
        <v>Middle Income</v>
      </c>
    </row>
    <row r="2133" spans="1:20" x14ac:dyDescent="0.35">
      <c r="A2133" s="1" t="s">
        <v>2160</v>
      </c>
      <c r="B2133" s="1" t="s">
        <v>34</v>
      </c>
      <c r="C2133" s="1" t="s">
        <v>42</v>
      </c>
      <c r="D2133">
        <v>3.2</v>
      </c>
      <c r="E2133">
        <v>61</v>
      </c>
      <c r="F2133">
        <v>39.26</v>
      </c>
      <c r="G2133">
        <v>2757</v>
      </c>
      <c r="H2133">
        <v>30941</v>
      </c>
      <c r="I2133">
        <v>8</v>
      </c>
      <c r="J2133">
        <v>788</v>
      </c>
      <c r="K2133">
        <v>232.25</v>
      </c>
      <c r="L2133">
        <v>6.1</v>
      </c>
      <c r="M2133">
        <v>2.4</v>
      </c>
      <c r="N2133" s="1" t="s">
        <v>27</v>
      </c>
      <c r="O2133">
        <v>52</v>
      </c>
      <c r="P2133">
        <v>52</v>
      </c>
      <c r="Q2133">
        <v>104</v>
      </c>
      <c r="R2133" t="str" cm="1">
        <f t="array" ref="R2133">_xlfn.IFS(Restaurant_Data[[#This Row],[Total Reservations]]&lt;=50, "Low", Restaurant_Data[[#This Row],[Total Reservations]]&lt;=100, "Medium", Restaurant_Data[[#This Row],[Total Reservations]]&lt;=200, "High")</f>
        <v>High</v>
      </c>
      <c r="S2133" s="4">
        <v>548065.93000000005</v>
      </c>
      <c r="T2133" t="str" cm="1">
        <f t="array" ref="T2133">_xlfn.IFS(Restaurant_Data[[#This Row],[Revenue]]&lt;= 500000, "Low Income", Restaurant_Data[[#This Row],[Revenue]]&lt;=1000000, "Middle Income", Restaurant_Data[[#This Row],[Revenue]] &lt;= 2000000, "High Income")</f>
        <v>Middle Income</v>
      </c>
    </row>
    <row r="2134" spans="1:20" x14ac:dyDescent="0.35">
      <c r="A2134" s="1" t="s">
        <v>2161</v>
      </c>
      <c r="B2134" s="1" t="s">
        <v>23</v>
      </c>
      <c r="C2134" s="1" t="s">
        <v>42</v>
      </c>
      <c r="D2134">
        <v>4</v>
      </c>
      <c r="E2134">
        <v>85</v>
      </c>
      <c r="F2134">
        <v>43.08</v>
      </c>
      <c r="G2134">
        <v>6452</v>
      </c>
      <c r="H2134">
        <v>67985</v>
      </c>
      <c r="I2134">
        <v>8</v>
      </c>
      <c r="J2134">
        <v>61</v>
      </c>
      <c r="K2134">
        <v>279.31</v>
      </c>
      <c r="L2134">
        <v>7.9</v>
      </c>
      <c r="M2134">
        <v>7.5</v>
      </c>
      <c r="N2134" s="1" t="s">
        <v>21</v>
      </c>
      <c r="O2134">
        <v>74</v>
      </c>
      <c r="P2134">
        <v>19</v>
      </c>
      <c r="Q2134">
        <v>93</v>
      </c>
      <c r="R2134" t="str" cm="1">
        <f t="array" ref="R2134">_xlfn.IFS(Restaurant_Data[[#This Row],[Total Reservations]]&lt;=50, "Low", Restaurant_Data[[#This Row],[Total Reservations]]&lt;=100, "Medium", Restaurant_Data[[#This Row],[Total Reservations]]&lt;=200, "High")</f>
        <v>Medium</v>
      </c>
      <c r="S2134" s="4">
        <v>834839.89</v>
      </c>
      <c r="T2134" t="str" cm="1">
        <f t="array" ref="T2134">_xlfn.IFS(Restaurant_Data[[#This Row],[Revenue]]&lt;= 500000, "Low Income", Restaurant_Data[[#This Row],[Revenue]]&lt;=1000000, "Middle Income", Restaurant_Data[[#This Row],[Revenue]] &lt;= 2000000, "High Income")</f>
        <v>Middle Income</v>
      </c>
    </row>
    <row r="2135" spans="1:20" x14ac:dyDescent="0.35">
      <c r="A2135" s="1" t="s">
        <v>2162</v>
      </c>
      <c r="B2135" s="1" t="s">
        <v>23</v>
      </c>
      <c r="C2135" s="1" t="s">
        <v>26</v>
      </c>
      <c r="D2135">
        <v>3.4</v>
      </c>
      <c r="E2135">
        <v>83</v>
      </c>
      <c r="F2135">
        <v>46.13</v>
      </c>
      <c r="G2135">
        <v>5840</v>
      </c>
      <c r="H2135">
        <v>65155</v>
      </c>
      <c r="I2135">
        <v>8</v>
      </c>
      <c r="J2135">
        <v>104</v>
      </c>
      <c r="K2135">
        <v>254.35</v>
      </c>
      <c r="L2135">
        <v>7.5</v>
      </c>
      <c r="M2135">
        <v>8.5</v>
      </c>
      <c r="N2135" s="1" t="s">
        <v>21</v>
      </c>
      <c r="O2135">
        <v>58</v>
      </c>
      <c r="P2135">
        <v>3</v>
      </c>
      <c r="Q2135">
        <v>61</v>
      </c>
      <c r="R2135" t="str" cm="1">
        <f t="array" ref="R2135">_xlfn.IFS(Restaurant_Data[[#This Row],[Total Reservations]]&lt;=50, "Low", Restaurant_Data[[#This Row],[Total Reservations]]&lt;=100, "Medium", Restaurant_Data[[#This Row],[Total Reservations]]&lt;=200, "High")</f>
        <v>Medium</v>
      </c>
      <c r="S2135" s="4">
        <v>869544.69</v>
      </c>
      <c r="T2135" t="str" cm="1">
        <f t="array" ref="T2135">_xlfn.IFS(Restaurant_Data[[#This Row],[Revenue]]&lt;= 500000, "Low Income", Restaurant_Data[[#This Row],[Revenue]]&lt;=1000000, "Middle Income", Restaurant_Data[[#This Row],[Revenue]] &lt;= 2000000, "High Income")</f>
        <v>Middle Income</v>
      </c>
    </row>
    <row r="2136" spans="1:20" x14ac:dyDescent="0.35">
      <c r="A2136" s="1" t="s">
        <v>2163</v>
      </c>
      <c r="B2136" s="1" t="s">
        <v>19</v>
      </c>
      <c r="C2136" s="1" t="s">
        <v>31</v>
      </c>
      <c r="D2136">
        <v>4.0999999999999996</v>
      </c>
      <c r="E2136">
        <v>49</v>
      </c>
      <c r="F2136">
        <v>36.83</v>
      </c>
      <c r="G2136">
        <v>2423</v>
      </c>
      <c r="H2136">
        <v>29923</v>
      </c>
      <c r="I2136">
        <v>7</v>
      </c>
      <c r="J2136">
        <v>551</v>
      </c>
      <c r="K2136">
        <v>175.56</v>
      </c>
      <c r="L2136">
        <v>7.4</v>
      </c>
      <c r="M2136">
        <v>2.6</v>
      </c>
      <c r="N2136" s="1" t="s">
        <v>21</v>
      </c>
      <c r="O2136">
        <v>44</v>
      </c>
      <c r="P2136">
        <v>4</v>
      </c>
      <c r="Q2136">
        <v>48</v>
      </c>
      <c r="R2136" t="str" cm="1">
        <f t="array" ref="R2136">_xlfn.IFS(Restaurant_Data[[#This Row],[Total Reservations]]&lt;=50, "Low", Restaurant_Data[[#This Row],[Total Reservations]]&lt;=100, "Medium", Restaurant_Data[[#This Row],[Total Reservations]]&lt;=200, "High")</f>
        <v>Low</v>
      </c>
      <c r="S2136" s="4">
        <v>415223.22</v>
      </c>
      <c r="T2136" t="str" cm="1">
        <f t="array" ref="T2136">_xlfn.IFS(Restaurant_Data[[#This Row],[Revenue]]&lt;= 500000, "Low Income", Restaurant_Data[[#This Row],[Revenue]]&lt;=1000000, "Middle Income", Restaurant_Data[[#This Row],[Revenue]] &lt;= 2000000, "High Income")</f>
        <v>Low Income</v>
      </c>
    </row>
    <row r="2137" spans="1:20" x14ac:dyDescent="0.35">
      <c r="A2137" s="1" t="s">
        <v>2164</v>
      </c>
      <c r="B2137" s="1" t="s">
        <v>19</v>
      </c>
      <c r="C2137" s="1" t="s">
        <v>42</v>
      </c>
      <c r="D2137">
        <v>4.7</v>
      </c>
      <c r="E2137">
        <v>31</v>
      </c>
      <c r="F2137">
        <v>39.799999999999997</v>
      </c>
      <c r="G2137">
        <v>2507</v>
      </c>
      <c r="H2137">
        <v>31457</v>
      </c>
      <c r="I2137">
        <v>14</v>
      </c>
      <c r="J2137">
        <v>807</v>
      </c>
      <c r="K2137">
        <v>175.57</v>
      </c>
      <c r="L2137">
        <v>8.9</v>
      </c>
      <c r="M2137">
        <v>8.4</v>
      </c>
      <c r="N2137" s="1" t="s">
        <v>27</v>
      </c>
      <c r="O2137">
        <v>15</v>
      </c>
      <c r="P2137">
        <v>20</v>
      </c>
      <c r="Q2137">
        <v>35</v>
      </c>
      <c r="R2137" t="str" cm="1">
        <f t="array" ref="R2137">_xlfn.IFS(Restaurant_Data[[#This Row],[Total Reservations]]&lt;=50, "Low", Restaurant_Data[[#This Row],[Total Reservations]]&lt;=100, "Medium", Restaurant_Data[[#This Row],[Total Reservations]]&lt;=200, "High")</f>
        <v>Low</v>
      </c>
      <c r="S2137" s="4">
        <v>301192.55</v>
      </c>
      <c r="T2137" t="str" cm="1">
        <f t="array" ref="T2137">_xlfn.IFS(Restaurant_Data[[#This Row],[Revenue]]&lt;= 500000, "Low Income", Restaurant_Data[[#This Row],[Revenue]]&lt;=1000000, "Middle Income", Restaurant_Data[[#This Row],[Revenue]] &lt;= 2000000, "High Income")</f>
        <v>Low Income</v>
      </c>
    </row>
    <row r="2138" spans="1:20" x14ac:dyDescent="0.35">
      <c r="A2138" s="1" t="s">
        <v>2165</v>
      </c>
      <c r="B2138" s="1" t="s">
        <v>34</v>
      </c>
      <c r="C2138" s="1" t="s">
        <v>24</v>
      </c>
      <c r="D2138">
        <v>4.2</v>
      </c>
      <c r="E2138">
        <v>57</v>
      </c>
      <c r="F2138">
        <v>29.47</v>
      </c>
      <c r="G2138">
        <v>2703</v>
      </c>
      <c r="H2138">
        <v>26580</v>
      </c>
      <c r="I2138">
        <v>17</v>
      </c>
      <c r="J2138">
        <v>935</v>
      </c>
      <c r="K2138">
        <v>52.2</v>
      </c>
      <c r="L2138">
        <v>7.9</v>
      </c>
      <c r="M2138">
        <v>5.3</v>
      </c>
      <c r="N2138" s="1" t="s">
        <v>21</v>
      </c>
      <c r="O2138">
        <v>8</v>
      </c>
      <c r="P2138">
        <v>12</v>
      </c>
      <c r="Q2138">
        <v>20</v>
      </c>
      <c r="R2138" t="str" cm="1">
        <f t="array" ref="R2138">_xlfn.IFS(Restaurant_Data[[#This Row],[Total Reservations]]&lt;=50, "Low", Restaurant_Data[[#This Row],[Total Reservations]]&lt;=100, "Medium", Restaurant_Data[[#This Row],[Total Reservations]]&lt;=200, "High")</f>
        <v>Low</v>
      </c>
      <c r="S2138" s="4">
        <v>399316.91</v>
      </c>
      <c r="T2138" t="str" cm="1">
        <f t="array" ref="T2138">_xlfn.IFS(Restaurant_Data[[#This Row],[Revenue]]&lt;= 500000, "Low Income", Restaurant_Data[[#This Row],[Revenue]]&lt;=1000000, "Middle Income", Restaurant_Data[[#This Row],[Revenue]] &lt;= 2000000, "High Income")</f>
        <v>Low Income</v>
      </c>
    </row>
    <row r="2139" spans="1:20" x14ac:dyDescent="0.35">
      <c r="A2139" s="1" t="s">
        <v>2166</v>
      </c>
      <c r="B2139" s="1" t="s">
        <v>23</v>
      </c>
      <c r="C2139" s="1" t="s">
        <v>42</v>
      </c>
      <c r="D2139">
        <v>4.3</v>
      </c>
      <c r="E2139">
        <v>73</v>
      </c>
      <c r="F2139">
        <v>37.56</v>
      </c>
      <c r="G2139">
        <v>7235</v>
      </c>
      <c r="H2139">
        <v>78172</v>
      </c>
      <c r="I2139">
        <v>12</v>
      </c>
      <c r="J2139">
        <v>965</v>
      </c>
      <c r="K2139">
        <v>57.56</v>
      </c>
      <c r="L2139">
        <v>3.2</v>
      </c>
      <c r="M2139">
        <v>9.6</v>
      </c>
      <c r="N2139" s="1" t="s">
        <v>27</v>
      </c>
      <c r="O2139">
        <v>21</v>
      </c>
      <c r="P2139">
        <v>67</v>
      </c>
      <c r="Q2139">
        <v>88</v>
      </c>
      <c r="R2139" t="str" cm="1">
        <f t="array" ref="R2139">_xlfn.IFS(Restaurant_Data[[#This Row],[Total Reservations]]&lt;=50, "Low", Restaurant_Data[[#This Row],[Total Reservations]]&lt;=100, "Medium", Restaurant_Data[[#This Row],[Total Reservations]]&lt;=200, "High")</f>
        <v>Medium</v>
      </c>
      <c r="S2139" s="4">
        <v>638868.1</v>
      </c>
      <c r="T2139" t="str" cm="1">
        <f t="array" ref="T2139">_xlfn.IFS(Restaurant_Data[[#This Row],[Revenue]]&lt;= 500000, "Low Income", Restaurant_Data[[#This Row],[Revenue]]&lt;=1000000, "Middle Income", Restaurant_Data[[#This Row],[Revenue]] &lt;= 2000000, "High Income")</f>
        <v>Middle Income</v>
      </c>
    </row>
    <row r="2140" spans="1:20" x14ac:dyDescent="0.35">
      <c r="A2140" s="1" t="s">
        <v>2167</v>
      </c>
      <c r="B2140" s="1" t="s">
        <v>23</v>
      </c>
      <c r="C2140" s="1" t="s">
        <v>26</v>
      </c>
      <c r="D2140">
        <v>4.0999999999999996</v>
      </c>
      <c r="E2140">
        <v>89</v>
      </c>
      <c r="F2140">
        <v>45.33</v>
      </c>
      <c r="G2140">
        <v>3811</v>
      </c>
      <c r="H2140">
        <v>37410</v>
      </c>
      <c r="I2140">
        <v>5</v>
      </c>
      <c r="J2140">
        <v>941</v>
      </c>
      <c r="K2140">
        <v>236.56</v>
      </c>
      <c r="L2140">
        <v>8.9</v>
      </c>
      <c r="M2140">
        <v>2.2999999999999998</v>
      </c>
      <c r="N2140" s="1" t="s">
        <v>27</v>
      </c>
      <c r="O2140">
        <v>67</v>
      </c>
      <c r="P2140">
        <v>9</v>
      </c>
      <c r="Q2140">
        <v>76</v>
      </c>
      <c r="R2140" t="str" cm="1">
        <f t="array" ref="R2140">_xlfn.IFS(Restaurant_Data[[#This Row],[Total Reservations]]&lt;=50, "Low", Restaurant_Data[[#This Row],[Total Reservations]]&lt;=100, "Medium", Restaurant_Data[[#This Row],[Total Reservations]]&lt;=200, "High")</f>
        <v>Medium</v>
      </c>
      <c r="S2140" s="4">
        <v>907041.11</v>
      </c>
      <c r="T2140" t="str" cm="1">
        <f t="array" ref="T2140">_xlfn.IFS(Restaurant_Data[[#This Row],[Revenue]]&lt;= 500000, "Low Income", Restaurant_Data[[#This Row],[Revenue]]&lt;=1000000, "Middle Income", Restaurant_Data[[#This Row],[Revenue]] &lt;= 2000000, "High Income")</f>
        <v>Middle Income</v>
      </c>
    </row>
    <row r="2141" spans="1:20" x14ac:dyDescent="0.35">
      <c r="A2141" s="1" t="s">
        <v>2168</v>
      </c>
      <c r="B2141" s="1" t="s">
        <v>19</v>
      </c>
      <c r="C2141" s="1" t="s">
        <v>31</v>
      </c>
      <c r="D2141">
        <v>4.9000000000000004</v>
      </c>
      <c r="E2141">
        <v>38</v>
      </c>
      <c r="F2141">
        <v>39.32</v>
      </c>
      <c r="G2141">
        <v>2585</v>
      </c>
      <c r="H2141">
        <v>33024</v>
      </c>
      <c r="I2141">
        <v>2</v>
      </c>
      <c r="J2141">
        <v>652</v>
      </c>
      <c r="K2141">
        <v>188.69</v>
      </c>
      <c r="L2141">
        <v>4</v>
      </c>
      <c r="M2141">
        <v>1.5</v>
      </c>
      <c r="N2141" s="1" t="s">
        <v>27</v>
      </c>
      <c r="O2141">
        <v>30</v>
      </c>
      <c r="P2141">
        <v>1</v>
      </c>
      <c r="Q2141">
        <v>31</v>
      </c>
      <c r="R2141" t="str" cm="1">
        <f t="array" ref="R2141">_xlfn.IFS(Restaurant_Data[[#This Row],[Total Reservations]]&lt;=50, "Low", Restaurant_Data[[#This Row],[Total Reservations]]&lt;=100, "Medium", Restaurant_Data[[#This Row],[Total Reservations]]&lt;=200, "High")</f>
        <v>Low</v>
      </c>
      <c r="S2141" s="4">
        <v>340022.66</v>
      </c>
      <c r="T2141" t="str" cm="1">
        <f t="array" ref="T2141">_xlfn.IFS(Restaurant_Data[[#This Row],[Revenue]]&lt;= 500000, "Low Income", Restaurant_Data[[#This Row],[Revenue]]&lt;=1000000, "Middle Income", Restaurant_Data[[#This Row],[Revenue]] &lt;= 2000000, "High Income")</f>
        <v>Low Income</v>
      </c>
    </row>
    <row r="2142" spans="1:20" x14ac:dyDescent="0.35">
      <c r="A2142" s="1" t="s">
        <v>2169</v>
      </c>
      <c r="B2142" s="1" t="s">
        <v>23</v>
      </c>
      <c r="C2142" s="1" t="s">
        <v>20</v>
      </c>
      <c r="D2142">
        <v>4.9000000000000004</v>
      </c>
      <c r="E2142">
        <v>89</v>
      </c>
      <c r="F2142">
        <v>68.59</v>
      </c>
      <c r="G2142">
        <v>2583</v>
      </c>
      <c r="H2142">
        <v>28282</v>
      </c>
      <c r="I2142">
        <v>15</v>
      </c>
      <c r="J2142">
        <v>374</v>
      </c>
      <c r="K2142">
        <v>240.24</v>
      </c>
      <c r="L2142">
        <v>9.1999999999999993</v>
      </c>
      <c r="M2142">
        <v>8.6</v>
      </c>
      <c r="N2142" s="1" t="s">
        <v>27</v>
      </c>
      <c r="O2142">
        <v>42</v>
      </c>
      <c r="P2142">
        <v>54</v>
      </c>
      <c r="Q2142">
        <v>96</v>
      </c>
      <c r="R2142" t="str" cm="1">
        <f t="array" ref="R2142">_xlfn.IFS(Restaurant_Data[[#This Row],[Total Reservations]]&lt;=50, "Low", Restaurant_Data[[#This Row],[Total Reservations]]&lt;=100, "Medium", Restaurant_Data[[#This Row],[Total Reservations]]&lt;=200, "High")</f>
        <v>Medium</v>
      </c>
      <c r="S2142" s="4">
        <v>1373408.93</v>
      </c>
      <c r="T2142" t="str" cm="1">
        <f t="array" ref="T2142">_xlfn.IFS(Restaurant_Data[[#This Row],[Revenue]]&lt;= 500000, "Low Income", Restaurant_Data[[#This Row],[Revenue]]&lt;=1000000, "Middle Income", Restaurant_Data[[#This Row],[Revenue]] &lt;= 2000000, "High Income")</f>
        <v>High Income</v>
      </c>
    </row>
    <row r="2143" spans="1:20" x14ac:dyDescent="0.35">
      <c r="A2143" s="1" t="s">
        <v>2170</v>
      </c>
      <c r="B2143" s="1" t="s">
        <v>23</v>
      </c>
      <c r="C2143" s="1" t="s">
        <v>31</v>
      </c>
      <c r="D2143">
        <v>4</v>
      </c>
      <c r="E2143">
        <v>88</v>
      </c>
      <c r="F2143">
        <v>37.49</v>
      </c>
      <c r="G2143">
        <v>6568</v>
      </c>
      <c r="H2143">
        <v>71835</v>
      </c>
      <c r="I2143">
        <v>11</v>
      </c>
      <c r="J2143">
        <v>990</v>
      </c>
      <c r="K2143">
        <v>287.42</v>
      </c>
      <c r="L2143">
        <v>8.4</v>
      </c>
      <c r="M2143">
        <v>4.3</v>
      </c>
      <c r="N2143" s="1" t="s">
        <v>27</v>
      </c>
      <c r="O2143">
        <v>64</v>
      </c>
      <c r="P2143">
        <v>9</v>
      </c>
      <c r="Q2143">
        <v>73</v>
      </c>
      <c r="R2143" t="str" cm="1">
        <f t="array" ref="R2143">_xlfn.IFS(Restaurant_Data[[#This Row],[Total Reservations]]&lt;=50, "Low", Restaurant_Data[[#This Row],[Total Reservations]]&lt;=100, "Medium", Restaurant_Data[[#This Row],[Total Reservations]]&lt;=200, "High")</f>
        <v>Medium</v>
      </c>
      <c r="S2143" s="4">
        <v>758017.8</v>
      </c>
      <c r="T2143" t="str" cm="1">
        <f t="array" ref="T2143">_xlfn.IFS(Restaurant_Data[[#This Row],[Revenue]]&lt;= 500000, "Low Income", Restaurant_Data[[#This Row],[Revenue]]&lt;=1000000, "Middle Income", Restaurant_Data[[#This Row],[Revenue]] &lt;= 2000000, "High Income")</f>
        <v>Middle Income</v>
      </c>
    </row>
    <row r="2144" spans="1:20" x14ac:dyDescent="0.35">
      <c r="A2144" s="1" t="s">
        <v>2171</v>
      </c>
      <c r="B2144" s="1" t="s">
        <v>23</v>
      </c>
      <c r="C2144" s="1" t="s">
        <v>31</v>
      </c>
      <c r="D2144">
        <v>3.6</v>
      </c>
      <c r="E2144">
        <v>71</v>
      </c>
      <c r="F2144">
        <v>40.42</v>
      </c>
      <c r="G2144">
        <v>3472</v>
      </c>
      <c r="H2144">
        <v>40871</v>
      </c>
      <c r="I2144">
        <v>15</v>
      </c>
      <c r="J2144">
        <v>872</v>
      </c>
      <c r="K2144">
        <v>163.13</v>
      </c>
      <c r="L2144">
        <v>1.7</v>
      </c>
      <c r="M2144">
        <v>5.0999999999999996</v>
      </c>
      <c r="N2144" s="1" t="s">
        <v>21</v>
      </c>
      <c r="O2144">
        <v>54</v>
      </c>
      <c r="P2144">
        <v>46</v>
      </c>
      <c r="Q2144">
        <v>100</v>
      </c>
      <c r="R2144" t="str" cm="1">
        <f t="array" ref="R2144">_xlfn.IFS(Restaurant_Data[[#This Row],[Total Reservations]]&lt;=50, "Low", Restaurant_Data[[#This Row],[Total Reservations]]&lt;=100, "Medium", Restaurant_Data[[#This Row],[Total Reservations]]&lt;=200, "High")</f>
        <v>Medium</v>
      </c>
      <c r="S2144" s="4">
        <v>659928.13</v>
      </c>
      <c r="T2144" t="str" cm="1">
        <f t="array" ref="T2144">_xlfn.IFS(Restaurant_Data[[#This Row],[Revenue]]&lt;= 500000, "Low Income", Restaurant_Data[[#This Row],[Revenue]]&lt;=1000000, "Middle Income", Restaurant_Data[[#This Row],[Revenue]] &lt;= 2000000, "High Income")</f>
        <v>Middle Income</v>
      </c>
    </row>
    <row r="2145" spans="1:20" x14ac:dyDescent="0.35">
      <c r="A2145" s="1" t="s">
        <v>2172</v>
      </c>
      <c r="B2145" s="1" t="s">
        <v>19</v>
      </c>
      <c r="C2145" s="1" t="s">
        <v>31</v>
      </c>
      <c r="D2145">
        <v>3.9</v>
      </c>
      <c r="E2145">
        <v>45</v>
      </c>
      <c r="F2145">
        <v>36.21</v>
      </c>
      <c r="G2145">
        <v>785</v>
      </c>
      <c r="H2145">
        <v>7801</v>
      </c>
      <c r="I2145">
        <v>13</v>
      </c>
      <c r="J2145">
        <v>748</v>
      </c>
      <c r="K2145">
        <v>72.11</v>
      </c>
      <c r="L2145">
        <v>7.9</v>
      </c>
      <c r="M2145">
        <v>5.6</v>
      </c>
      <c r="N2145" s="1" t="s">
        <v>21</v>
      </c>
      <c r="O2145">
        <v>18</v>
      </c>
      <c r="P2145">
        <v>1</v>
      </c>
      <c r="Q2145">
        <v>19</v>
      </c>
      <c r="R2145" t="str" cm="1">
        <f t="array" ref="R2145">_xlfn.IFS(Restaurant_Data[[#This Row],[Total Reservations]]&lt;=50, "Low", Restaurant_Data[[#This Row],[Total Reservations]]&lt;=100, "Medium", Restaurant_Data[[#This Row],[Total Reservations]]&lt;=200, "High")</f>
        <v>Low</v>
      </c>
      <c r="S2145" s="4">
        <v>380351.09</v>
      </c>
      <c r="T2145" t="str" cm="1">
        <f t="array" ref="T2145">_xlfn.IFS(Restaurant_Data[[#This Row],[Revenue]]&lt;= 500000, "Low Income", Restaurant_Data[[#This Row],[Revenue]]&lt;=1000000, "Middle Income", Restaurant_Data[[#This Row],[Revenue]] &lt;= 2000000, "High Income")</f>
        <v>Low Income</v>
      </c>
    </row>
    <row r="2146" spans="1:20" x14ac:dyDescent="0.35">
      <c r="A2146" s="1" t="s">
        <v>2173</v>
      </c>
      <c r="B2146" s="1" t="s">
        <v>34</v>
      </c>
      <c r="C2146" s="1" t="s">
        <v>24</v>
      </c>
      <c r="D2146">
        <v>3.4</v>
      </c>
      <c r="E2146">
        <v>60</v>
      </c>
      <c r="F2146">
        <v>29.37</v>
      </c>
      <c r="G2146">
        <v>1754</v>
      </c>
      <c r="H2146">
        <v>24418</v>
      </c>
      <c r="I2146">
        <v>19</v>
      </c>
      <c r="J2146">
        <v>892</v>
      </c>
      <c r="K2146">
        <v>206.64</v>
      </c>
      <c r="L2146">
        <v>5.5</v>
      </c>
      <c r="M2146">
        <v>8.4</v>
      </c>
      <c r="N2146" s="1" t="s">
        <v>21</v>
      </c>
      <c r="O2146">
        <v>8</v>
      </c>
      <c r="P2146">
        <v>15</v>
      </c>
      <c r="Q2146">
        <v>23</v>
      </c>
      <c r="R2146" t="str" cm="1">
        <f t="array" ref="R2146">_xlfn.IFS(Restaurant_Data[[#This Row],[Total Reservations]]&lt;=50, "Low", Restaurant_Data[[#This Row],[Total Reservations]]&lt;=100, "Medium", Restaurant_Data[[#This Row],[Total Reservations]]&lt;=200, "High")</f>
        <v>Low</v>
      </c>
      <c r="S2146" s="4">
        <v>418183.21</v>
      </c>
      <c r="T2146" t="str" cm="1">
        <f t="array" ref="T2146">_xlfn.IFS(Restaurant_Data[[#This Row],[Revenue]]&lt;= 500000, "Low Income", Restaurant_Data[[#This Row],[Revenue]]&lt;=1000000, "Middle Income", Restaurant_Data[[#This Row],[Revenue]] &lt;= 2000000, "High Income")</f>
        <v>Low Income</v>
      </c>
    </row>
    <row r="2147" spans="1:20" x14ac:dyDescent="0.35">
      <c r="A2147" s="1" t="s">
        <v>2174</v>
      </c>
      <c r="B2147" s="1" t="s">
        <v>34</v>
      </c>
      <c r="C2147" s="1" t="s">
        <v>37</v>
      </c>
      <c r="D2147">
        <v>4.3</v>
      </c>
      <c r="E2147">
        <v>57</v>
      </c>
      <c r="F2147">
        <v>57.95</v>
      </c>
      <c r="G2147">
        <v>3886</v>
      </c>
      <c r="H2147">
        <v>45670</v>
      </c>
      <c r="I2147">
        <v>12</v>
      </c>
      <c r="J2147">
        <v>546</v>
      </c>
      <c r="K2147">
        <v>74.930000000000007</v>
      </c>
      <c r="L2147">
        <v>9.8000000000000007</v>
      </c>
      <c r="M2147">
        <v>1.7</v>
      </c>
      <c r="N2147" s="1" t="s">
        <v>27</v>
      </c>
      <c r="O2147">
        <v>11</v>
      </c>
      <c r="P2147">
        <v>6</v>
      </c>
      <c r="Q2147">
        <v>17</v>
      </c>
      <c r="R2147" t="str" cm="1">
        <f t="array" ref="R2147">_xlfn.IFS(Restaurant_Data[[#This Row],[Total Reservations]]&lt;=50, "Low", Restaurant_Data[[#This Row],[Total Reservations]]&lt;=100, "Medium", Restaurant_Data[[#This Row],[Total Reservations]]&lt;=200, "High")</f>
        <v>Low</v>
      </c>
      <c r="S2147" s="4">
        <v>751329.5</v>
      </c>
      <c r="T2147" t="str" cm="1">
        <f t="array" ref="T2147">_xlfn.IFS(Restaurant_Data[[#This Row],[Revenue]]&lt;= 500000, "Low Income", Restaurant_Data[[#This Row],[Revenue]]&lt;=1000000, "Middle Income", Restaurant_Data[[#This Row],[Revenue]] &lt;= 2000000, "High Income")</f>
        <v>Middle Income</v>
      </c>
    </row>
    <row r="2148" spans="1:20" x14ac:dyDescent="0.35">
      <c r="A2148" s="1" t="s">
        <v>2175</v>
      </c>
      <c r="B2148" s="1" t="s">
        <v>23</v>
      </c>
      <c r="C2148" s="1" t="s">
        <v>26</v>
      </c>
      <c r="D2148">
        <v>4</v>
      </c>
      <c r="E2148">
        <v>81</v>
      </c>
      <c r="F2148">
        <v>55.27</v>
      </c>
      <c r="G2148">
        <v>1707</v>
      </c>
      <c r="H2148">
        <v>26057</v>
      </c>
      <c r="I2148">
        <v>15</v>
      </c>
      <c r="J2148">
        <v>365</v>
      </c>
      <c r="K2148">
        <v>205.33</v>
      </c>
      <c r="L2148">
        <v>5.0999999999999996</v>
      </c>
      <c r="M2148">
        <v>6</v>
      </c>
      <c r="N2148" s="1" t="s">
        <v>21</v>
      </c>
      <c r="O2148">
        <v>38</v>
      </c>
      <c r="P2148">
        <v>72</v>
      </c>
      <c r="Q2148">
        <v>110</v>
      </c>
      <c r="R2148" t="str" cm="1">
        <f t="array" ref="R2148">_xlfn.IFS(Restaurant_Data[[#This Row],[Total Reservations]]&lt;=50, "Low", Restaurant_Data[[#This Row],[Total Reservations]]&lt;=100, "Medium", Restaurant_Data[[#This Row],[Total Reservations]]&lt;=200, "High")</f>
        <v>High</v>
      </c>
      <c r="S2148" s="4">
        <v>1011657.58</v>
      </c>
      <c r="T2148" t="str" cm="1">
        <f t="array" ref="T2148">_xlfn.IFS(Restaurant_Data[[#This Row],[Revenue]]&lt;= 500000, "Low Income", Restaurant_Data[[#This Row],[Revenue]]&lt;=1000000, "Middle Income", Restaurant_Data[[#This Row],[Revenue]] &lt;= 2000000, "High Income")</f>
        <v>High Income</v>
      </c>
    </row>
    <row r="2149" spans="1:20" x14ac:dyDescent="0.35">
      <c r="A2149" s="1" t="s">
        <v>2176</v>
      </c>
      <c r="B2149" s="1" t="s">
        <v>34</v>
      </c>
      <c r="C2149" s="1" t="s">
        <v>37</v>
      </c>
      <c r="D2149">
        <v>3.2</v>
      </c>
      <c r="E2149">
        <v>52</v>
      </c>
      <c r="F2149">
        <v>62.5</v>
      </c>
      <c r="G2149">
        <v>3092</v>
      </c>
      <c r="H2149">
        <v>32678</v>
      </c>
      <c r="I2149">
        <v>12</v>
      </c>
      <c r="J2149">
        <v>750</v>
      </c>
      <c r="K2149">
        <v>181.93</v>
      </c>
      <c r="L2149">
        <v>1.6</v>
      </c>
      <c r="M2149">
        <v>4.9000000000000004</v>
      </c>
      <c r="N2149" s="1" t="s">
        <v>21</v>
      </c>
      <c r="O2149">
        <v>42</v>
      </c>
      <c r="P2149">
        <v>46</v>
      </c>
      <c r="Q2149">
        <v>88</v>
      </c>
      <c r="R2149" t="str" cm="1">
        <f t="array" ref="R2149">_xlfn.IFS(Restaurant_Data[[#This Row],[Total Reservations]]&lt;=50, "Low", Restaurant_Data[[#This Row],[Total Reservations]]&lt;=100, "Medium", Restaurant_Data[[#This Row],[Total Reservations]]&lt;=200, "High")</f>
        <v>Medium</v>
      </c>
      <c r="S2149" s="4">
        <v>740271.9</v>
      </c>
      <c r="T2149" t="str" cm="1">
        <f t="array" ref="T2149">_xlfn.IFS(Restaurant_Data[[#This Row],[Revenue]]&lt;= 500000, "Low Income", Restaurant_Data[[#This Row],[Revenue]]&lt;=1000000, "Middle Income", Restaurant_Data[[#This Row],[Revenue]] &lt;= 2000000, "High Income")</f>
        <v>Middle Income</v>
      </c>
    </row>
    <row r="2150" spans="1:20" x14ac:dyDescent="0.35">
      <c r="A2150" s="1" t="s">
        <v>2177</v>
      </c>
      <c r="B2150" s="1" t="s">
        <v>19</v>
      </c>
      <c r="C2150" s="1" t="s">
        <v>20</v>
      </c>
      <c r="D2150">
        <v>3.4</v>
      </c>
      <c r="E2150">
        <v>42</v>
      </c>
      <c r="F2150">
        <v>72.319999999999993</v>
      </c>
      <c r="G2150">
        <v>2627</v>
      </c>
      <c r="H2150">
        <v>32968</v>
      </c>
      <c r="I2150">
        <v>18</v>
      </c>
      <c r="J2150">
        <v>859</v>
      </c>
      <c r="K2150">
        <v>228.05</v>
      </c>
      <c r="L2150">
        <v>3.6</v>
      </c>
      <c r="M2150">
        <v>4.0999999999999996</v>
      </c>
      <c r="N2150" s="1" t="s">
        <v>21</v>
      </c>
      <c r="O2150">
        <v>33</v>
      </c>
      <c r="P2150">
        <v>23</v>
      </c>
      <c r="Q2150">
        <v>56</v>
      </c>
      <c r="R2150" t="str" cm="1">
        <f t="array" ref="R2150">_xlfn.IFS(Restaurant_Data[[#This Row],[Total Reservations]]&lt;=50, "Low", Restaurant_Data[[#This Row],[Total Reservations]]&lt;=100, "Medium", Restaurant_Data[[#This Row],[Total Reservations]]&lt;=200, "High")</f>
        <v>Medium</v>
      </c>
      <c r="S2150" s="4">
        <v>698406.18</v>
      </c>
      <c r="T2150" t="str" cm="1">
        <f t="array" ref="T2150">_xlfn.IFS(Restaurant_Data[[#This Row],[Revenue]]&lt;= 500000, "Low Income", Restaurant_Data[[#This Row],[Revenue]]&lt;=1000000, "Middle Income", Restaurant_Data[[#This Row],[Revenue]] &lt;= 2000000, "High Income")</f>
        <v>Middle Income</v>
      </c>
    </row>
    <row r="2151" spans="1:20" x14ac:dyDescent="0.35">
      <c r="A2151" s="1" t="s">
        <v>2178</v>
      </c>
      <c r="B2151" s="1" t="s">
        <v>19</v>
      </c>
      <c r="C2151" s="1" t="s">
        <v>37</v>
      </c>
      <c r="D2151">
        <v>4</v>
      </c>
      <c r="E2151">
        <v>31</v>
      </c>
      <c r="F2151">
        <v>59.69</v>
      </c>
      <c r="G2151">
        <v>1463</v>
      </c>
      <c r="H2151">
        <v>16183</v>
      </c>
      <c r="I2151">
        <v>4</v>
      </c>
      <c r="J2151">
        <v>221</v>
      </c>
      <c r="K2151">
        <v>137.74</v>
      </c>
      <c r="L2151">
        <v>4.9000000000000004</v>
      </c>
      <c r="M2151">
        <v>4.0999999999999996</v>
      </c>
      <c r="N2151" s="1" t="s">
        <v>21</v>
      </c>
      <c r="O2151">
        <v>10</v>
      </c>
      <c r="P2151">
        <v>8</v>
      </c>
      <c r="Q2151">
        <v>18</v>
      </c>
      <c r="R2151" t="str" cm="1">
        <f t="array" ref="R2151">_xlfn.IFS(Restaurant_Data[[#This Row],[Total Reservations]]&lt;=50, "Low", Restaurant_Data[[#This Row],[Total Reservations]]&lt;=100, "Medium", Restaurant_Data[[#This Row],[Total Reservations]]&lt;=200, "High")</f>
        <v>Low</v>
      </c>
      <c r="S2151" s="4">
        <v>418255.48</v>
      </c>
      <c r="T2151" t="str" cm="1">
        <f t="array" ref="T2151">_xlfn.IFS(Restaurant_Data[[#This Row],[Revenue]]&lt;= 500000, "Low Income", Restaurant_Data[[#This Row],[Revenue]]&lt;=1000000, "Middle Income", Restaurant_Data[[#This Row],[Revenue]] &lt;= 2000000, "High Income")</f>
        <v>Low Income</v>
      </c>
    </row>
    <row r="2152" spans="1:20" x14ac:dyDescent="0.35">
      <c r="A2152" s="1" t="s">
        <v>2179</v>
      </c>
      <c r="B2152" s="1" t="s">
        <v>34</v>
      </c>
      <c r="C2152" s="1" t="s">
        <v>26</v>
      </c>
      <c r="D2152">
        <v>4.8</v>
      </c>
      <c r="E2152">
        <v>62</v>
      </c>
      <c r="F2152">
        <v>54.3</v>
      </c>
      <c r="G2152">
        <v>983</v>
      </c>
      <c r="H2152">
        <v>13143</v>
      </c>
      <c r="I2152">
        <v>11</v>
      </c>
      <c r="J2152">
        <v>439</v>
      </c>
      <c r="K2152">
        <v>85.97</v>
      </c>
      <c r="L2152">
        <v>6.3</v>
      </c>
      <c r="M2152">
        <v>9.4</v>
      </c>
      <c r="N2152" s="1" t="s">
        <v>21</v>
      </c>
      <c r="O2152">
        <v>36</v>
      </c>
      <c r="P2152">
        <v>45</v>
      </c>
      <c r="Q2152">
        <v>81</v>
      </c>
      <c r="R2152" t="str" cm="1">
        <f t="array" ref="R2152">_xlfn.IFS(Restaurant_Data[[#This Row],[Total Reservations]]&lt;=50, "Low", Restaurant_Data[[#This Row],[Total Reservations]]&lt;=100, "Medium", Restaurant_Data[[#This Row],[Total Reservations]]&lt;=200, "High")</f>
        <v>Medium</v>
      </c>
      <c r="S2152" s="4">
        <v>763543.35</v>
      </c>
      <c r="T2152" t="str" cm="1">
        <f t="array" ref="T2152">_xlfn.IFS(Restaurant_Data[[#This Row],[Revenue]]&lt;= 500000, "Low Income", Restaurant_Data[[#This Row],[Revenue]]&lt;=1000000, "Middle Income", Restaurant_Data[[#This Row],[Revenue]] &lt;= 2000000, "High Income")</f>
        <v>Middle Income</v>
      </c>
    </row>
    <row r="2153" spans="1:20" x14ac:dyDescent="0.35">
      <c r="A2153" s="1" t="s">
        <v>2180</v>
      </c>
      <c r="B2153" s="1" t="s">
        <v>34</v>
      </c>
      <c r="C2153" s="1" t="s">
        <v>26</v>
      </c>
      <c r="D2153">
        <v>4.0999999999999996</v>
      </c>
      <c r="E2153">
        <v>57</v>
      </c>
      <c r="F2153">
        <v>52.85</v>
      </c>
      <c r="G2153">
        <v>2880</v>
      </c>
      <c r="H2153">
        <v>36208</v>
      </c>
      <c r="I2153">
        <v>15</v>
      </c>
      <c r="J2153">
        <v>630</v>
      </c>
      <c r="K2153">
        <v>109.05</v>
      </c>
      <c r="L2153">
        <v>2.4</v>
      </c>
      <c r="M2153">
        <v>3.4</v>
      </c>
      <c r="N2153" s="1" t="s">
        <v>21</v>
      </c>
      <c r="O2153">
        <v>47</v>
      </c>
      <c r="P2153">
        <v>28</v>
      </c>
      <c r="Q2153">
        <v>75</v>
      </c>
      <c r="R2153" t="str" cm="1">
        <f t="array" ref="R2153">_xlfn.IFS(Restaurant_Data[[#This Row],[Total Reservations]]&lt;=50, "Low", Restaurant_Data[[#This Row],[Total Reservations]]&lt;=100, "Medium", Restaurant_Data[[#This Row],[Total Reservations]]&lt;=200, "High")</f>
        <v>Medium</v>
      </c>
      <c r="S2153" s="4">
        <v>688980.7</v>
      </c>
      <c r="T2153" t="str" cm="1">
        <f t="array" ref="T2153">_xlfn.IFS(Restaurant_Data[[#This Row],[Revenue]]&lt;= 500000, "Low Income", Restaurant_Data[[#This Row],[Revenue]]&lt;=1000000, "Middle Income", Restaurant_Data[[#This Row],[Revenue]] &lt;= 2000000, "High Income")</f>
        <v>Middle Income</v>
      </c>
    </row>
    <row r="2154" spans="1:20" x14ac:dyDescent="0.35">
      <c r="A2154" s="1" t="s">
        <v>2181</v>
      </c>
      <c r="B2154" s="1" t="s">
        <v>23</v>
      </c>
      <c r="C2154" s="1" t="s">
        <v>20</v>
      </c>
      <c r="D2154">
        <v>4.4000000000000004</v>
      </c>
      <c r="E2154">
        <v>84</v>
      </c>
      <c r="F2154">
        <v>68.12</v>
      </c>
      <c r="G2154">
        <v>7132</v>
      </c>
      <c r="H2154">
        <v>80180</v>
      </c>
      <c r="I2154">
        <v>5</v>
      </c>
      <c r="J2154">
        <v>327</v>
      </c>
      <c r="K2154">
        <v>220.91</v>
      </c>
      <c r="L2154">
        <v>5.6</v>
      </c>
      <c r="M2154">
        <v>5.0999999999999996</v>
      </c>
      <c r="N2154" s="1" t="s">
        <v>21</v>
      </c>
      <c r="O2154">
        <v>46</v>
      </c>
      <c r="P2154">
        <v>7</v>
      </c>
      <c r="Q2154">
        <v>53</v>
      </c>
      <c r="R2154" t="str" cm="1">
        <f t="array" ref="R2154">_xlfn.IFS(Restaurant_Data[[#This Row],[Total Reservations]]&lt;=50, "Low", Restaurant_Data[[#This Row],[Total Reservations]]&lt;=100, "Medium", Restaurant_Data[[#This Row],[Total Reservations]]&lt;=200, "High")</f>
        <v>Medium</v>
      </c>
      <c r="S2154" s="4">
        <v>1282456.8799999999</v>
      </c>
      <c r="T2154" t="str" cm="1">
        <f t="array" ref="T2154">_xlfn.IFS(Restaurant_Data[[#This Row],[Revenue]]&lt;= 500000, "Low Income", Restaurant_Data[[#This Row],[Revenue]]&lt;=1000000, "Middle Income", Restaurant_Data[[#This Row],[Revenue]] &lt;= 2000000, "High Income")</f>
        <v>High Income</v>
      </c>
    </row>
    <row r="2155" spans="1:20" x14ac:dyDescent="0.35">
      <c r="A2155" s="1" t="s">
        <v>2182</v>
      </c>
      <c r="B2155" s="1" t="s">
        <v>34</v>
      </c>
      <c r="C2155" s="1" t="s">
        <v>26</v>
      </c>
      <c r="D2155">
        <v>3.7</v>
      </c>
      <c r="E2155">
        <v>70</v>
      </c>
      <c r="F2155">
        <v>51.6</v>
      </c>
      <c r="G2155">
        <v>1016</v>
      </c>
      <c r="H2155">
        <v>15082</v>
      </c>
      <c r="I2155">
        <v>5</v>
      </c>
      <c r="J2155">
        <v>370</v>
      </c>
      <c r="K2155">
        <v>169.54</v>
      </c>
      <c r="L2155">
        <v>5.4</v>
      </c>
      <c r="M2155">
        <v>5.4</v>
      </c>
      <c r="N2155" s="1" t="s">
        <v>21</v>
      </c>
      <c r="O2155">
        <v>16</v>
      </c>
      <c r="P2155">
        <v>11</v>
      </c>
      <c r="Q2155">
        <v>27</v>
      </c>
      <c r="R2155" t="str" cm="1">
        <f t="array" ref="R2155">_xlfn.IFS(Restaurant_Data[[#This Row],[Total Reservations]]&lt;=50, "Low", Restaurant_Data[[#This Row],[Total Reservations]]&lt;=100, "Medium", Restaurant_Data[[#This Row],[Total Reservations]]&lt;=200, "High")</f>
        <v>Low</v>
      </c>
      <c r="S2155" s="4">
        <v>805839.3</v>
      </c>
      <c r="T2155" t="str" cm="1">
        <f t="array" ref="T2155">_xlfn.IFS(Restaurant_Data[[#This Row],[Revenue]]&lt;= 500000, "Low Income", Restaurant_Data[[#This Row],[Revenue]]&lt;=1000000, "Middle Income", Restaurant_Data[[#This Row],[Revenue]] &lt;= 2000000, "High Income")</f>
        <v>Middle Income</v>
      </c>
    </row>
    <row r="2156" spans="1:20" x14ac:dyDescent="0.35">
      <c r="A2156" s="1" t="s">
        <v>2183</v>
      </c>
      <c r="B2156" s="1" t="s">
        <v>23</v>
      </c>
      <c r="C2156" s="1" t="s">
        <v>20</v>
      </c>
      <c r="D2156">
        <v>4.0999999999999996</v>
      </c>
      <c r="E2156">
        <v>78</v>
      </c>
      <c r="F2156">
        <v>69.73</v>
      </c>
      <c r="G2156">
        <v>3479</v>
      </c>
      <c r="H2156">
        <v>42822</v>
      </c>
      <c r="I2156">
        <v>10</v>
      </c>
      <c r="J2156">
        <v>133</v>
      </c>
      <c r="K2156">
        <v>185.2</v>
      </c>
      <c r="L2156">
        <v>8.5</v>
      </c>
      <c r="M2156">
        <v>7.5</v>
      </c>
      <c r="N2156" s="1" t="s">
        <v>27</v>
      </c>
      <c r="O2156">
        <v>43</v>
      </c>
      <c r="P2156">
        <v>1</v>
      </c>
      <c r="Q2156">
        <v>44</v>
      </c>
      <c r="R2156" t="str" cm="1">
        <f t="array" ref="R2156">_xlfn.IFS(Restaurant_Data[[#This Row],[Total Reservations]]&lt;=50, "Low", Restaurant_Data[[#This Row],[Total Reservations]]&lt;=100, "Medium", Restaurant_Data[[#This Row],[Total Reservations]]&lt;=200, "High")</f>
        <v>Low</v>
      </c>
      <c r="S2156" s="4">
        <v>1219821.58</v>
      </c>
      <c r="T2156" t="str" cm="1">
        <f t="array" ref="T2156">_xlfn.IFS(Restaurant_Data[[#This Row],[Revenue]]&lt;= 500000, "Low Income", Restaurant_Data[[#This Row],[Revenue]]&lt;=1000000, "Middle Income", Restaurant_Data[[#This Row],[Revenue]] &lt;= 2000000, "High Income")</f>
        <v>High Income</v>
      </c>
    </row>
    <row r="2157" spans="1:20" x14ac:dyDescent="0.35">
      <c r="A2157" s="1" t="s">
        <v>2184</v>
      </c>
      <c r="B2157" s="1" t="s">
        <v>23</v>
      </c>
      <c r="C2157" s="1" t="s">
        <v>20</v>
      </c>
      <c r="D2157">
        <v>3.9</v>
      </c>
      <c r="E2157">
        <v>80</v>
      </c>
      <c r="F2157">
        <v>65.069999999999993</v>
      </c>
      <c r="G2157">
        <v>6901</v>
      </c>
      <c r="H2157">
        <v>75563</v>
      </c>
      <c r="I2157">
        <v>10</v>
      </c>
      <c r="J2157">
        <v>137</v>
      </c>
      <c r="K2157">
        <v>130.75</v>
      </c>
      <c r="L2157">
        <v>3.7</v>
      </c>
      <c r="M2157">
        <v>5.7</v>
      </c>
      <c r="N2157" s="1" t="s">
        <v>27</v>
      </c>
      <c r="O2157">
        <v>22</v>
      </c>
      <c r="P2157">
        <v>8</v>
      </c>
      <c r="Q2157">
        <v>30</v>
      </c>
      <c r="R2157" t="str" cm="1">
        <f t="array" ref="R2157">_xlfn.IFS(Restaurant_Data[[#This Row],[Total Reservations]]&lt;=50, "Low", Restaurant_Data[[#This Row],[Total Reservations]]&lt;=100, "Medium", Restaurant_Data[[#This Row],[Total Reservations]]&lt;=200, "High")</f>
        <v>Low</v>
      </c>
      <c r="S2157" s="4">
        <v>1171082.1499999999</v>
      </c>
      <c r="T2157" t="str" cm="1">
        <f t="array" ref="T2157">_xlfn.IFS(Restaurant_Data[[#This Row],[Revenue]]&lt;= 500000, "Low Income", Restaurant_Data[[#This Row],[Revenue]]&lt;=1000000, "Middle Income", Restaurant_Data[[#This Row],[Revenue]] &lt;= 2000000, "High Income")</f>
        <v>High Income</v>
      </c>
    </row>
    <row r="2158" spans="1:20" x14ac:dyDescent="0.35">
      <c r="A2158" s="1" t="s">
        <v>2185</v>
      </c>
      <c r="B2158" s="1" t="s">
        <v>19</v>
      </c>
      <c r="C2158" s="1" t="s">
        <v>26</v>
      </c>
      <c r="D2158">
        <v>4.3</v>
      </c>
      <c r="E2158">
        <v>50</v>
      </c>
      <c r="F2158">
        <v>53.88</v>
      </c>
      <c r="G2158">
        <v>4259</v>
      </c>
      <c r="H2158">
        <v>41912</v>
      </c>
      <c r="I2158">
        <v>6</v>
      </c>
      <c r="J2158">
        <v>197</v>
      </c>
      <c r="K2158">
        <v>259.18</v>
      </c>
      <c r="L2158">
        <v>5</v>
      </c>
      <c r="M2158">
        <v>6.6</v>
      </c>
      <c r="N2158" s="1" t="s">
        <v>27</v>
      </c>
      <c r="O2158">
        <v>42</v>
      </c>
      <c r="P2158">
        <v>6</v>
      </c>
      <c r="Q2158">
        <v>48</v>
      </c>
      <c r="R2158" t="str" cm="1">
        <f t="array" ref="R2158">_xlfn.IFS(Restaurant_Data[[#This Row],[Total Reservations]]&lt;=50, "Low", Restaurant_Data[[#This Row],[Total Reservations]]&lt;=100, "Medium", Restaurant_Data[[#This Row],[Total Reservations]]&lt;=200, "High")</f>
        <v>Low</v>
      </c>
      <c r="S2158" s="4">
        <v>613250.34</v>
      </c>
      <c r="T2158" t="str" cm="1">
        <f t="array" ref="T2158">_xlfn.IFS(Restaurant_Data[[#This Row],[Revenue]]&lt;= 500000, "Low Income", Restaurant_Data[[#This Row],[Revenue]]&lt;=1000000, "Middle Income", Restaurant_Data[[#This Row],[Revenue]] &lt;= 2000000, "High Income")</f>
        <v>Middle Income</v>
      </c>
    </row>
    <row r="2159" spans="1:20" x14ac:dyDescent="0.35">
      <c r="A2159" s="1" t="s">
        <v>2186</v>
      </c>
      <c r="B2159" s="1" t="s">
        <v>19</v>
      </c>
      <c r="C2159" s="1" t="s">
        <v>42</v>
      </c>
      <c r="D2159">
        <v>3.1</v>
      </c>
      <c r="E2159">
        <v>32</v>
      </c>
      <c r="F2159">
        <v>36.35</v>
      </c>
      <c r="G2159">
        <v>2138</v>
      </c>
      <c r="H2159">
        <v>19840</v>
      </c>
      <c r="I2159">
        <v>6</v>
      </c>
      <c r="J2159">
        <v>815</v>
      </c>
      <c r="K2159">
        <v>299.86</v>
      </c>
      <c r="L2159">
        <v>4.5</v>
      </c>
      <c r="M2159">
        <v>4.5999999999999996</v>
      </c>
      <c r="N2159" s="1" t="s">
        <v>21</v>
      </c>
      <c r="O2159">
        <v>7</v>
      </c>
      <c r="P2159">
        <v>28</v>
      </c>
      <c r="Q2159">
        <v>35</v>
      </c>
      <c r="R2159" t="str" cm="1">
        <f t="array" ref="R2159">_xlfn.IFS(Restaurant_Data[[#This Row],[Total Reservations]]&lt;=50, "Low", Restaurant_Data[[#This Row],[Total Reservations]]&lt;=100, "Medium", Restaurant_Data[[#This Row],[Total Reservations]]&lt;=200, "High")</f>
        <v>Low</v>
      </c>
      <c r="S2159" s="4">
        <v>272392.05</v>
      </c>
      <c r="T2159" t="str" cm="1">
        <f t="array" ref="T2159">_xlfn.IFS(Restaurant_Data[[#This Row],[Revenue]]&lt;= 500000, "Low Income", Restaurant_Data[[#This Row],[Revenue]]&lt;=1000000, "Middle Income", Restaurant_Data[[#This Row],[Revenue]] &lt;= 2000000, "High Income")</f>
        <v>Low Income</v>
      </c>
    </row>
    <row r="2160" spans="1:20" x14ac:dyDescent="0.35">
      <c r="A2160" s="1" t="s">
        <v>2187</v>
      </c>
      <c r="B2160" s="1" t="s">
        <v>19</v>
      </c>
      <c r="C2160" s="1" t="s">
        <v>20</v>
      </c>
      <c r="D2160">
        <v>4</v>
      </c>
      <c r="E2160">
        <v>36</v>
      </c>
      <c r="F2160">
        <v>70.61</v>
      </c>
      <c r="G2160">
        <v>2535</v>
      </c>
      <c r="H2160">
        <v>29145</v>
      </c>
      <c r="I2160">
        <v>6</v>
      </c>
      <c r="J2160">
        <v>864</v>
      </c>
      <c r="K2160">
        <v>128.05000000000001</v>
      </c>
      <c r="L2160">
        <v>6.7</v>
      </c>
      <c r="M2160">
        <v>7.5</v>
      </c>
      <c r="N2160" s="1" t="s">
        <v>27</v>
      </c>
      <c r="O2160">
        <v>11</v>
      </c>
      <c r="P2160">
        <v>31</v>
      </c>
      <c r="Q2160">
        <v>42</v>
      </c>
      <c r="R2160" t="str" cm="1">
        <f t="array" ref="R2160">_xlfn.IFS(Restaurant_Data[[#This Row],[Total Reservations]]&lt;=50, "Low", Restaurant_Data[[#This Row],[Total Reservations]]&lt;=100, "Medium", Restaurant_Data[[#This Row],[Total Reservations]]&lt;=200, "High")</f>
        <v>Low</v>
      </c>
      <c r="S2160" s="4">
        <v>579742.61</v>
      </c>
      <c r="T2160" t="str" cm="1">
        <f t="array" ref="T2160">_xlfn.IFS(Restaurant_Data[[#This Row],[Revenue]]&lt;= 500000, "Low Income", Restaurant_Data[[#This Row],[Revenue]]&lt;=1000000, "Middle Income", Restaurant_Data[[#This Row],[Revenue]] &lt;= 2000000, "High Income")</f>
        <v>Middle Income</v>
      </c>
    </row>
    <row r="2161" spans="1:20" x14ac:dyDescent="0.35">
      <c r="A2161" s="1" t="s">
        <v>2188</v>
      </c>
      <c r="B2161" s="1" t="s">
        <v>19</v>
      </c>
      <c r="C2161" s="1" t="s">
        <v>26</v>
      </c>
      <c r="D2161">
        <v>3.6</v>
      </c>
      <c r="E2161">
        <v>43</v>
      </c>
      <c r="F2161">
        <v>48.7</v>
      </c>
      <c r="G2161">
        <v>1275</v>
      </c>
      <c r="H2161">
        <v>12800</v>
      </c>
      <c r="I2161">
        <v>7</v>
      </c>
      <c r="J2161">
        <v>993</v>
      </c>
      <c r="K2161">
        <v>229.66</v>
      </c>
      <c r="L2161">
        <v>8.5</v>
      </c>
      <c r="M2161">
        <v>5.2</v>
      </c>
      <c r="N2161" s="1" t="s">
        <v>21</v>
      </c>
      <c r="O2161">
        <v>22</v>
      </c>
      <c r="P2161">
        <v>19</v>
      </c>
      <c r="Q2161">
        <v>41</v>
      </c>
      <c r="R2161" t="str" cm="1">
        <f t="array" ref="R2161">_xlfn.IFS(Restaurant_Data[[#This Row],[Total Reservations]]&lt;=50, "Low", Restaurant_Data[[#This Row],[Total Reservations]]&lt;=100, "Medium", Restaurant_Data[[#This Row],[Total Reservations]]&lt;=200, "High")</f>
        <v>Low</v>
      </c>
      <c r="S2161" s="4">
        <v>478993.1</v>
      </c>
      <c r="T2161" t="str" cm="1">
        <f t="array" ref="T2161">_xlfn.IFS(Restaurant_Data[[#This Row],[Revenue]]&lt;= 500000, "Low Income", Restaurant_Data[[#This Row],[Revenue]]&lt;=1000000, "Middle Income", Restaurant_Data[[#This Row],[Revenue]] &lt;= 2000000, "High Income")</f>
        <v>Low Income</v>
      </c>
    </row>
    <row r="2162" spans="1:20" x14ac:dyDescent="0.35">
      <c r="A2162" s="1" t="s">
        <v>2189</v>
      </c>
      <c r="B2162" s="1" t="s">
        <v>34</v>
      </c>
      <c r="C2162" s="1" t="s">
        <v>42</v>
      </c>
      <c r="D2162">
        <v>3.7</v>
      </c>
      <c r="E2162">
        <v>64</v>
      </c>
      <c r="F2162">
        <v>38.76</v>
      </c>
      <c r="G2162">
        <v>2173</v>
      </c>
      <c r="H2162">
        <v>28838</v>
      </c>
      <c r="I2162">
        <v>18</v>
      </c>
      <c r="J2162">
        <v>782</v>
      </c>
      <c r="K2162">
        <v>92.78</v>
      </c>
      <c r="L2162">
        <v>7.1</v>
      </c>
      <c r="M2162">
        <v>3</v>
      </c>
      <c r="N2162" s="1" t="s">
        <v>21</v>
      </c>
      <c r="O2162">
        <v>50</v>
      </c>
      <c r="P2162">
        <v>57</v>
      </c>
      <c r="Q2162">
        <v>107</v>
      </c>
      <c r="R2162" t="str" cm="1">
        <f t="array" ref="R2162">_xlfn.IFS(Restaurant_Data[[#This Row],[Total Reservations]]&lt;=50, "Low", Restaurant_Data[[#This Row],[Total Reservations]]&lt;=100, "Medium", Restaurant_Data[[#This Row],[Total Reservations]]&lt;=200, "High")</f>
        <v>High</v>
      </c>
      <c r="S2162" s="4">
        <v>576722.88</v>
      </c>
      <c r="T2162" t="str" cm="1">
        <f t="array" ref="T2162">_xlfn.IFS(Restaurant_Data[[#This Row],[Revenue]]&lt;= 500000, "Low Income", Restaurant_Data[[#This Row],[Revenue]]&lt;=1000000, "Middle Income", Restaurant_Data[[#This Row],[Revenue]] &lt;= 2000000, "High Income")</f>
        <v>Middle Income</v>
      </c>
    </row>
    <row r="2163" spans="1:20" x14ac:dyDescent="0.35">
      <c r="A2163" s="1" t="s">
        <v>2190</v>
      </c>
      <c r="B2163" s="1" t="s">
        <v>19</v>
      </c>
      <c r="C2163" s="1" t="s">
        <v>20</v>
      </c>
      <c r="D2163">
        <v>4.9000000000000004</v>
      </c>
      <c r="E2163">
        <v>38</v>
      </c>
      <c r="F2163">
        <v>70.25</v>
      </c>
      <c r="G2163">
        <v>1527</v>
      </c>
      <c r="H2163">
        <v>20955</v>
      </c>
      <c r="I2163">
        <v>4</v>
      </c>
      <c r="J2163">
        <v>795</v>
      </c>
      <c r="K2163">
        <v>235.61</v>
      </c>
      <c r="L2163">
        <v>5.2</v>
      </c>
      <c r="M2163">
        <v>8.4</v>
      </c>
      <c r="N2163" s="1" t="s">
        <v>21</v>
      </c>
      <c r="O2163">
        <v>18</v>
      </c>
      <c r="P2163">
        <v>22</v>
      </c>
      <c r="Q2163">
        <v>40</v>
      </c>
      <c r="R2163" t="str" cm="1">
        <f t="array" ref="R2163">_xlfn.IFS(Restaurant_Data[[#This Row],[Total Reservations]]&lt;=50, "Low", Restaurant_Data[[#This Row],[Total Reservations]]&lt;=100, "Medium", Restaurant_Data[[#This Row],[Total Reservations]]&lt;=200, "High")</f>
        <v>Low</v>
      </c>
      <c r="S2163" s="4">
        <v>603158.75</v>
      </c>
      <c r="T2163" t="str" cm="1">
        <f t="array" ref="T2163">_xlfn.IFS(Restaurant_Data[[#This Row],[Revenue]]&lt;= 500000, "Low Income", Restaurant_Data[[#This Row],[Revenue]]&lt;=1000000, "Middle Income", Restaurant_Data[[#This Row],[Revenue]] &lt;= 2000000, "High Income")</f>
        <v>Middle Income</v>
      </c>
    </row>
    <row r="2164" spans="1:20" x14ac:dyDescent="0.35">
      <c r="A2164" s="1" t="s">
        <v>2191</v>
      </c>
      <c r="B2164" s="1" t="s">
        <v>34</v>
      </c>
      <c r="C2164" s="1" t="s">
        <v>42</v>
      </c>
      <c r="D2164">
        <v>3.4</v>
      </c>
      <c r="E2164">
        <v>69</v>
      </c>
      <c r="F2164">
        <v>45.97</v>
      </c>
      <c r="G2164">
        <v>3371</v>
      </c>
      <c r="H2164">
        <v>34864</v>
      </c>
      <c r="I2164">
        <v>14</v>
      </c>
      <c r="J2164">
        <v>585</v>
      </c>
      <c r="K2164">
        <v>157.71</v>
      </c>
      <c r="L2164">
        <v>6.7</v>
      </c>
      <c r="M2164">
        <v>7.9</v>
      </c>
      <c r="N2164" s="1" t="s">
        <v>21</v>
      </c>
      <c r="O2164">
        <v>49</v>
      </c>
      <c r="P2164">
        <v>32</v>
      </c>
      <c r="Q2164">
        <v>81</v>
      </c>
      <c r="R2164" t="str" cm="1">
        <f t="array" ref="R2164">_xlfn.IFS(Restaurant_Data[[#This Row],[Total Reservations]]&lt;=50, "Low", Restaurant_Data[[#This Row],[Total Reservations]]&lt;=100, "Medium", Restaurant_Data[[#This Row],[Total Reservations]]&lt;=200, "High")</f>
        <v>Medium</v>
      </c>
      <c r="S2164" s="4">
        <v>727645.94</v>
      </c>
      <c r="T2164" t="str" cm="1">
        <f t="array" ref="T2164">_xlfn.IFS(Restaurant_Data[[#This Row],[Revenue]]&lt;= 500000, "Low Income", Restaurant_Data[[#This Row],[Revenue]]&lt;=1000000, "Middle Income", Restaurant_Data[[#This Row],[Revenue]] &lt;= 2000000, "High Income")</f>
        <v>Middle Income</v>
      </c>
    </row>
    <row r="2165" spans="1:20" x14ac:dyDescent="0.35">
      <c r="A2165" s="1" t="s">
        <v>2192</v>
      </c>
      <c r="B2165" s="1" t="s">
        <v>19</v>
      </c>
      <c r="C2165" s="1" t="s">
        <v>24</v>
      </c>
      <c r="D2165">
        <v>3.6</v>
      </c>
      <c r="E2165">
        <v>40</v>
      </c>
      <c r="F2165">
        <v>29.49</v>
      </c>
      <c r="G2165">
        <v>1607</v>
      </c>
      <c r="H2165">
        <v>15297</v>
      </c>
      <c r="I2165">
        <v>11</v>
      </c>
      <c r="J2165">
        <v>812</v>
      </c>
      <c r="K2165">
        <v>201.33</v>
      </c>
      <c r="L2165">
        <v>3.9</v>
      </c>
      <c r="M2165">
        <v>6.6</v>
      </c>
      <c r="N2165" s="1" t="s">
        <v>27</v>
      </c>
      <c r="O2165">
        <v>31</v>
      </c>
      <c r="P2165">
        <v>35</v>
      </c>
      <c r="Q2165">
        <v>66</v>
      </c>
      <c r="R2165" t="str" cm="1">
        <f t="array" ref="R2165">_xlfn.IFS(Restaurant_Data[[#This Row],[Total Reservations]]&lt;=50, "Low", Restaurant_Data[[#This Row],[Total Reservations]]&lt;=100, "Medium", Restaurant_Data[[#This Row],[Total Reservations]]&lt;=200, "High")</f>
        <v>Medium</v>
      </c>
      <c r="S2165" s="4">
        <v>281328.09000000003</v>
      </c>
      <c r="T2165" t="str" cm="1">
        <f t="array" ref="T2165">_xlfn.IFS(Restaurant_Data[[#This Row],[Revenue]]&lt;= 500000, "Low Income", Restaurant_Data[[#This Row],[Revenue]]&lt;=1000000, "Middle Income", Restaurant_Data[[#This Row],[Revenue]] &lt;= 2000000, "High Income")</f>
        <v>Low Income</v>
      </c>
    </row>
    <row r="2166" spans="1:20" x14ac:dyDescent="0.35">
      <c r="A2166" s="1" t="s">
        <v>2193</v>
      </c>
      <c r="B2166" s="1" t="s">
        <v>34</v>
      </c>
      <c r="C2166" s="1" t="s">
        <v>31</v>
      </c>
      <c r="D2166">
        <v>4</v>
      </c>
      <c r="E2166">
        <v>56</v>
      </c>
      <c r="F2166">
        <v>32.01</v>
      </c>
      <c r="G2166">
        <v>3498</v>
      </c>
      <c r="H2166">
        <v>37247</v>
      </c>
      <c r="I2166">
        <v>7</v>
      </c>
      <c r="J2166">
        <v>377</v>
      </c>
      <c r="K2166">
        <v>109.39</v>
      </c>
      <c r="L2166">
        <v>2.2999999999999998</v>
      </c>
      <c r="M2166">
        <v>5.7</v>
      </c>
      <c r="N2166" s="1" t="s">
        <v>21</v>
      </c>
      <c r="O2166">
        <v>0</v>
      </c>
      <c r="P2166">
        <v>29</v>
      </c>
      <c r="Q2166">
        <v>29</v>
      </c>
      <c r="R2166" t="str" cm="1">
        <f t="array" ref="R2166">_xlfn.IFS(Restaurant_Data[[#This Row],[Total Reservations]]&lt;=50, "Low", Restaurant_Data[[#This Row],[Total Reservations]]&lt;=100, "Medium", Restaurant_Data[[#This Row],[Total Reservations]]&lt;=200, "High")</f>
        <v>Low</v>
      </c>
      <c r="S2166" s="4">
        <v>412362.28</v>
      </c>
      <c r="T2166" t="str" cm="1">
        <f t="array" ref="T2166">_xlfn.IFS(Restaurant_Data[[#This Row],[Revenue]]&lt;= 500000, "Low Income", Restaurant_Data[[#This Row],[Revenue]]&lt;=1000000, "Middle Income", Restaurant_Data[[#This Row],[Revenue]] &lt;= 2000000, "High Income")</f>
        <v>Low Income</v>
      </c>
    </row>
    <row r="2167" spans="1:20" x14ac:dyDescent="0.35">
      <c r="A2167" s="1" t="s">
        <v>2194</v>
      </c>
      <c r="B2167" s="1" t="s">
        <v>23</v>
      </c>
      <c r="C2167" s="1" t="s">
        <v>24</v>
      </c>
      <c r="D2167">
        <v>4.7</v>
      </c>
      <c r="E2167">
        <v>81</v>
      </c>
      <c r="F2167">
        <v>31.75</v>
      </c>
      <c r="G2167">
        <v>7257</v>
      </c>
      <c r="H2167">
        <v>72836</v>
      </c>
      <c r="I2167">
        <v>18</v>
      </c>
      <c r="J2167">
        <v>147</v>
      </c>
      <c r="K2167">
        <v>262.91000000000003</v>
      </c>
      <c r="L2167">
        <v>3.9</v>
      </c>
      <c r="M2167">
        <v>2.9</v>
      </c>
      <c r="N2167" s="1" t="s">
        <v>21</v>
      </c>
      <c r="O2167">
        <v>78</v>
      </c>
      <c r="P2167">
        <v>15</v>
      </c>
      <c r="Q2167">
        <v>93</v>
      </c>
      <c r="R2167" t="str" cm="1">
        <f t="array" ref="R2167">_xlfn.IFS(Restaurant_Data[[#This Row],[Total Reservations]]&lt;=50, "Low", Restaurant_Data[[#This Row],[Total Reservations]]&lt;=100, "Medium", Restaurant_Data[[#This Row],[Total Reservations]]&lt;=200, "High")</f>
        <v>Medium</v>
      </c>
      <c r="S2167" s="4">
        <v>602387.30000000005</v>
      </c>
      <c r="T2167" t="str" cm="1">
        <f t="array" ref="T2167">_xlfn.IFS(Restaurant_Data[[#This Row],[Revenue]]&lt;= 500000, "Low Income", Restaurant_Data[[#This Row],[Revenue]]&lt;=1000000, "Middle Income", Restaurant_Data[[#This Row],[Revenue]] &lt;= 2000000, "High Income")</f>
        <v>Middle Income</v>
      </c>
    </row>
    <row r="2168" spans="1:20" x14ac:dyDescent="0.35">
      <c r="A2168" s="1" t="s">
        <v>2195</v>
      </c>
      <c r="B2168" s="1" t="s">
        <v>34</v>
      </c>
      <c r="C2168" s="1" t="s">
        <v>42</v>
      </c>
      <c r="D2168">
        <v>3.8</v>
      </c>
      <c r="E2168">
        <v>68</v>
      </c>
      <c r="F2168">
        <v>37.6</v>
      </c>
      <c r="G2168">
        <v>1484</v>
      </c>
      <c r="H2168">
        <v>17398</v>
      </c>
      <c r="I2168">
        <v>2</v>
      </c>
      <c r="J2168">
        <v>263</v>
      </c>
      <c r="K2168">
        <v>93.33</v>
      </c>
      <c r="L2168">
        <v>5</v>
      </c>
      <c r="M2168">
        <v>8.8000000000000007</v>
      </c>
      <c r="N2168" s="1" t="s">
        <v>27</v>
      </c>
      <c r="O2168">
        <v>47</v>
      </c>
      <c r="P2168">
        <v>8</v>
      </c>
      <c r="Q2168">
        <v>55</v>
      </c>
      <c r="R2168" t="str" cm="1">
        <f t="array" ref="R2168">_xlfn.IFS(Restaurant_Data[[#This Row],[Total Reservations]]&lt;=50, "Low", Restaurant_Data[[#This Row],[Total Reservations]]&lt;=100, "Medium", Restaurant_Data[[#This Row],[Total Reservations]]&lt;=200, "High")</f>
        <v>Medium</v>
      </c>
      <c r="S2168" s="4">
        <v>574529.1</v>
      </c>
      <c r="T2168" t="str" cm="1">
        <f t="array" ref="T2168">_xlfn.IFS(Restaurant_Data[[#This Row],[Revenue]]&lt;= 500000, "Low Income", Restaurant_Data[[#This Row],[Revenue]]&lt;=1000000, "Middle Income", Restaurant_Data[[#This Row],[Revenue]] &lt;= 2000000, "High Income")</f>
        <v>Middle Income</v>
      </c>
    </row>
    <row r="2169" spans="1:20" x14ac:dyDescent="0.35">
      <c r="A2169" s="1" t="s">
        <v>2196</v>
      </c>
      <c r="B2169" s="1" t="s">
        <v>34</v>
      </c>
      <c r="C2169" s="1" t="s">
        <v>20</v>
      </c>
      <c r="D2169">
        <v>4.5</v>
      </c>
      <c r="E2169">
        <v>67</v>
      </c>
      <c r="F2169">
        <v>66.16</v>
      </c>
      <c r="G2169">
        <v>2284</v>
      </c>
      <c r="H2169">
        <v>24360</v>
      </c>
      <c r="I2169">
        <v>2</v>
      </c>
      <c r="J2169">
        <v>856</v>
      </c>
      <c r="K2169">
        <v>282.14999999999998</v>
      </c>
      <c r="L2169">
        <v>5</v>
      </c>
      <c r="M2169">
        <v>1.9</v>
      </c>
      <c r="N2169" s="1" t="s">
        <v>27</v>
      </c>
      <c r="O2169">
        <v>23</v>
      </c>
      <c r="P2169">
        <v>35</v>
      </c>
      <c r="Q2169">
        <v>58</v>
      </c>
      <c r="R2169" t="str" cm="1">
        <f t="array" ref="R2169">_xlfn.IFS(Restaurant_Data[[#This Row],[Total Reservations]]&lt;=50, "Low", Restaurant_Data[[#This Row],[Total Reservations]]&lt;=100, "Medium", Restaurant_Data[[#This Row],[Total Reservations]]&lt;=200, "High")</f>
        <v>Medium</v>
      </c>
      <c r="S2169" s="4">
        <v>986408.95999999996</v>
      </c>
      <c r="T2169" t="str" cm="1">
        <f t="array" ref="T2169">_xlfn.IFS(Restaurant_Data[[#This Row],[Revenue]]&lt;= 500000, "Low Income", Restaurant_Data[[#This Row],[Revenue]]&lt;=1000000, "Middle Income", Restaurant_Data[[#This Row],[Revenue]] &lt;= 2000000, "High Income")</f>
        <v>Middle Income</v>
      </c>
    </row>
    <row r="2170" spans="1:20" x14ac:dyDescent="0.35">
      <c r="A2170" s="1" t="s">
        <v>2197</v>
      </c>
      <c r="B2170" s="1" t="s">
        <v>19</v>
      </c>
      <c r="C2170" s="1" t="s">
        <v>26</v>
      </c>
      <c r="D2170">
        <v>4.7</v>
      </c>
      <c r="E2170">
        <v>42</v>
      </c>
      <c r="F2170">
        <v>45.55</v>
      </c>
      <c r="G2170">
        <v>1793</v>
      </c>
      <c r="H2170">
        <v>21160</v>
      </c>
      <c r="I2170">
        <v>7</v>
      </c>
      <c r="J2170">
        <v>360</v>
      </c>
      <c r="K2170">
        <v>65.31</v>
      </c>
      <c r="L2170">
        <v>7.6</v>
      </c>
      <c r="M2170">
        <v>4.4000000000000004</v>
      </c>
      <c r="N2170" s="1" t="s">
        <v>27</v>
      </c>
      <c r="O2170">
        <v>25</v>
      </c>
      <c r="P2170">
        <v>31</v>
      </c>
      <c r="Q2170">
        <v>56</v>
      </c>
      <c r="R2170" t="str" cm="1">
        <f t="array" ref="R2170">_xlfn.IFS(Restaurant_Data[[#This Row],[Total Reservations]]&lt;=50, "Low", Restaurant_Data[[#This Row],[Total Reservations]]&lt;=100, "Medium", Restaurant_Data[[#This Row],[Total Reservations]]&lt;=200, "High")</f>
        <v>Medium</v>
      </c>
      <c r="S2170" s="4">
        <v>438987.2</v>
      </c>
      <c r="T2170" t="str" cm="1">
        <f t="array" ref="T2170">_xlfn.IFS(Restaurant_Data[[#This Row],[Revenue]]&lt;= 500000, "Low Income", Restaurant_Data[[#This Row],[Revenue]]&lt;=1000000, "Middle Income", Restaurant_Data[[#This Row],[Revenue]] &lt;= 2000000, "High Income")</f>
        <v>Low Income</v>
      </c>
    </row>
    <row r="2171" spans="1:20" x14ac:dyDescent="0.35">
      <c r="A2171" s="1" t="s">
        <v>2198</v>
      </c>
      <c r="B2171" s="1" t="s">
        <v>34</v>
      </c>
      <c r="C2171" s="1" t="s">
        <v>37</v>
      </c>
      <c r="D2171">
        <v>3.6</v>
      </c>
      <c r="E2171">
        <v>60</v>
      </c>
      <c r="F2171">
        <v>55.25</v>
      </c>
      <c r="G2171">
        <v>1930</v>
      </c>
      <c r="H2171">
        <v>20406</v>
      </c>
      <c r="I2171">
        <v>11</v>
      </c>
      <c r="J2171">
        <v>786</v>
      </c>
      <c r="K2171">
        <v>122</v>
      </c>
      <c r="L2171">
        <v>9.4</v>
      </c>
      <c r="M2171">
        <v>8.6999999999999993</v>
      </c>
      <c r="N2171" s="1" t="s">
        <v>21</v>
      </c>
      <c r="O2171">
        <v>39</v>
      </c>
      <c r="P2171">
        <v>46</v>
      </c>
      <c r="Q2171">
        <v>85</v>
      </c>
      <c r="R2171" t="str" cm="1">
        <f t="array" ref="R2171">_xlfn.IFS(Restaurant_Data[[#This Row],[Total Reservations]]&lt;=50, "Low", Restaurant_Data[[#This Row],[Total Reservations]]&lt;=100, "Medium", Restaurant_Data[[#This Row],[Total Reservations]]&lt;=200, "High")</f>
        <v>Medium</v>
      </c>
      <c r="S2171" s="4">
        <v>756218.55</v>
      </c>
      <c r="T2171" t="str" cm="1">
        <f t="array" ref="T2171">_xlfn.IFS(Restaurant_Data[[#This Row],[Revenue]]&lt;= 500000, "Low Income", Restaurant_Data[[#This Row],[Revenue]]&lt;=1000000, "Middle Income", Restaurant_Data[[#This Row],[Revenue]] &lt;= 2000000, "High Income")</f>
        <v>Middle Income</v>
      </c>
    </row>
    <row r="2172" spans="1:20" x14ac:dyDescent="0.35">
      <c r="A2172" s="1" t="s">
        <v>2199</v>
      </c>
      <c r="B2172" s="1" t="s">
        <v>23</v>
      </c>
      <c r="C2172" s="1" t="s">
        <v>26</v>
      </c>
      <c r="D2172">
        <v>3.8</v>
      </c>
      <c r="E2172">
        <v>70</v>
      </c>
      <c r="F2172">
        <v>49.74</v>
      </c>
      <c r="G2172">
        <v>2971</v>
      </c>
      <c r="H2172">
        <v>32919</v>
      </c>
      <c r="I2172">
        <v>18</v>
      </c>
      <c r="J2172">
        <v>421</v>
      </c>
      <c r="K2172">
        <v>190.74</v>
      </c>
      <c r="L2172">
        <v>4.5</v>
      </c>
      <c r="M2172">
        <v>6.4</v>
      </c>
      <c r="N2172" s="1" t="s">
        <v>21</v>
      </c>
      <c r="O2172">
        <v>23</v>
      </c>
      <c r="P2172">
        <v>13</v>
      </c>
      <c r="Q2172">
        <v>36</v>
      </c>
      <c r="R2172" t="str" cm="1">
        <f t="array" ref="R2172">_xlfn.IFS(Restaurant_Data[[#This Row],[Total Reservations]]&lt;=50, "Low", Restaurant_Data[[#This Row],[Total Reservations]]&lt;=100, "Medium", Restaurant_Data[[#This Row],[Total Reservations]]&lt;=200, "High")</f>
        <v>Low</v>
      </c>
      <c r="S2172" s="4">
        <v>794699.29</v>
      </c>
      <c r="T2172" t="str" cm="1">
        <f t="array" ref="T2172">_xlfn.IFS(Restaurant_Data[[#This Row],[Revenue]]&lt;= 500000, "Low Income", Restaurant_Data[[#This Row],[Revenue]]&lt;=1000000, "Middle Income", Restaurant_Data[[#This Row],[Revenue]] &lt;= 2000000, "High Income")</f>
        <v>Middle Income</v>
      </c>
    </row>
    <row r="2173" spans="1:20" x14ac:dyDescent="0.35">
      <c r="A2173" s="1" t="s">
        <v>2200</v>
      </c>
      <c r="B2173" s="1" t="s">
        <v>23</v>
      </c>
      <c r="C2173" s="1" t="s">
        <v>37</v>
      </c>
      <c r="D2173">
        <v>3.7</v>
      </c>
      <c r="E2173">
        <v>75</v>
      </c>
      <c r="F2173">
        <v>59.69</v>
      </c>
      <c r="G2173">
        <v>5663</v>
      </c>
      <c r="H2173">
        <v>64250</v>
      </c>
      <c r="I2173">
        <v>7</v>
      </c>
      <c r="J2173">
        <v>527</v>
      </c>
      <c r="K2173">
        <v>264.62</v>
      </c>
      <c r="L2173">
        <v>1.8</v>
      </c>
      <c r="M2173">
        <v>4.9000000000000004</v>
      </c>
      <c r="N2173" s="1" t="s">
        <v>27</v>
      </c>
      <c r="O2173">
        <v>73</v>
      </c>
      <c r="P2173">
        <v>34</v>
      </c>
      <c r="Q2173">
        <v>107</v>
      </c>
      <c r="R2173" t="str" cm="1">
        <f t="array" ref="R2173">_xlfn.IFS(Restaurant_Data[[#This Row],[Total Reservations]]&lt;=50, "Low", Restaurant_Data[[#This Row],[Total Reservations]]&lt;=100, "Medium", Restaurant_Data[[#This Row],[Total Reservations]]&lt;=200, "High")</f>
        <v>High</v>
      </c>
      <c r="S2173" s="4">
        <v>1009906.08</v>
      </c>
      <c r="T2173" t="str" cm="1">
        <f t="array" ref="T2173">_xlfn.IFS(Restaurant_Data[[#This Row],[Revenue]]&lt;= 500000, "Low Income", Restaurant_Data[[#This Row],[Revenue]]&lt;=1000000, "Middle Income", Restaurant_Data[[#This Row],[Revenue]] &lt;= 2000000, "High Income")</f>
        <v>High Income</v>
      </c>
    </row>
    <row r="2174" spans="1:20" x14ac:dyDescent="0.35">
      <c r="A2174" s="1" t="s">
        <v>2201</v>
      </c>
      <c r="B2174" s="1" t="s">
        <v>19</v>
      </c>
      <c r="C2174" s="1" t="s">
        <v>37</v>
      </c>
      <c r="D2174">
        <v>4.7</v>
      </c>
      <c r="E2174">
        <v>50</v>
      </c>
      <c r="F2174">
        <v>57.04</v>
      </c>
      <c r="G2174">
        <v>1938</v>
      </c>
      <c r="H2174">
        <v>22408</v>
      </c>
      <c r="I2174">
        <v>5</v>
      </c>
      <c r="J2174">
        <v>232</v>
      </c>
      <c r="K2174">
        <v>194.26</v>
      </c>
      <c r="L2174">
        <v>1.3</v>
      </c>
      <c r="M2174">
        <v>8.1</v>
      </c>
      <c r="N2174" s="1" t="s">
        <v>27</v>
      </c>
      <c r="O2174">
        <v>5</v>
      </c>
      <c r="P2174">
        <v>13</v>
      </c>
      <c r="Q2174">
        <v>18</v>
      </c>
      <c r="R2174" t="str" cm="1">
        <f t="array" ref="R2174">_xlfn.IFS(Restaurant_Data[[#This Row],[Total Reservations]]&lt;=50, "Low", Restaurant_Data[[#This Row],[Total Reservations]]&lt;=100, "Medium", Restaurant_Data[[#This Row],[Total Reservations]]&lt;=200, "High")</f>
        <v>Low</v>
      </c>
      <c r="S2174" s="4">
        <v>639806.12</v>
      </c>
      <c r="T2174" t="str" cm="1">
        <f t="array" ref="T2174">_xlfn.IFS(Restaurant_Data[[#This Row],[Revenue]]&lt;= 500000, "Low Income", Restaurant_Data[[#This Row],[Revenue]]&lt;=1000000, "Middle Income", Restaurant_Data[[#This Row],[Revenue]] &lt;= 2000000, "High Income")</f>
        <v>Middle Income</v>
      </c>
    </row>
    <row r="2175" spans="1:20" x14ac:dyDescent="0.35">
      <c r="A2175" s="1" t="s">
        <v>2202</v>
      </c>
      <c r="B2175" s="1" t="s">
        <v>23</v>
      </c>
      <c r="C2175" s="1" t="s">
        <v>20</v>
      </c>
      <c r="D2175">
        <v>3.1</v>
      </c>
      <c r="E2175">
        <v>71</v>
      </c>
      <c r="F2175">
        <v>73.62</v>
      </c>
      <c r="G2175">
        <v>4914</v>
      </c>
      <c r="H2175">
        <v>47713</v>
      </c>
      <c r="I2175">
        <v>2</v>
      </c>
      <c r="J2175">
        <v>247</v>
      </c>
      <c r="K2175">
        <v>104.03</v>
      </c>
      <c r="L2175">
        <v>1</v>
      </c>
      <c r="M2175">
        <v>9.9</v>
      </c>
      <c r="N2175" s="1" t="s">
        <v>27</v>
      </c>
      <c r="O2175">
        <v>65</v>
      </c>
      <c r="P2175">
        <v>0</v>
      </c>
      <c r="Q2175">
        <v>65</v>
      </c>
      <c r="R2175" t="str" cm="1">
        <f t="array" ref="R2175">_xlfn.IFS(Restaurant_Data[[#This Row],[Total Reservations]]&lt;=50, "Low", Restaurant_Data[[#This Row],[Total Reservations]]&lt;=100, "Medium", Restaurant_Data[[#This Row],[Total Reservations]]&lt;=200, "High")</f>
        <v>Medium</v>
      </c>
      <c r="S2175" s="4">
        <v>1167203.33</v>
      </c>
      <c r="T2175" t="str" cm="1">
        <f t="array" ref="T2175">_xlfn.IFS(Restaurant_Data[[#This Row],[Revenue]]&lt;= 500000, "Low Income", Restaurant_Data[[#This Row],[Revenue]]&lt;=1000000, "Middle Income", Restaurant_Data[[#This Row],[Revenue]] &lt;= 2000000, "High Income")</f>
        <v>High Income</v>
      </c>
    </row>
    <row r="2176" spans="1:20" x14ac:dyDescent="0.35">
      <c r="A2176" s="1" t="s">
        <v>2203</v>
      </c>
      <c r="B2176" s="1" t="s">
        <v>34</v>
      </c>
      <c r="C2176" s="1" t="s">
        <v>42</v>
      </c>
      <c r="D2176">
        <v>3.6</v>
      </c>
      <c r="E2176">
        <v>62</v>
      </c>
      <c r="F2176">
        <v>36.42</v>
      </c>
      <c r="G2176">
        <v>1165</v>
      </c>
      <c r="H2176">
        <v>10855</v>
      </c>
      <c r="I2176">
        <v>14</v>
      </c>
      <c r="J2176">
        <v>382</v>
      </c>
      <c r="K2176">
        <v>264.76</v>
      </c>
      <c r="L2176">
        <v>9.4</v>
      </c>
      <c r="M2176">
        <v>2.7</v>
      </c>
      <c r="N2176" s="1" t="s">
        <v>27</v>
      </c>
      <c r="O2176">
        <v>60</v>
      </c>
      <c r="P2176">
        <v>50</v>
      </c>
      <c r="Q2176">
        <v>110</v>
      </c>
      <c r="R2176" t="str" cm="1">
        <f t="array" ref="R2176">_xlfn.IFS(Restaurant_Data[[#This Row],[Total Reservations]]&lt;=50, "Low", Restaurant_Data[[#This Row],[Total Reservations]]&lt;=100, "Medium", Restaurant_Data[[#This Row],[Total Reservations]]&lt;=200, "High")</f>
        <v>High</v>
      </c>
      <c r="S2176" s="4">
        <v>521621.21</v>
      </c>
      <c r="T2176" t="str" cm="1">
        <f t="array" ref="T2176">_xlfn.IFS(Restaurant_Data[[#This Row],[Revenue]]&lt;= 500000, "Low Income", Restaurant_Data[[#This Row],[Revenue]]&lt;=1000000, "Middle Income", Restaurant_Data[[#This Row],[Revenue]] &lt;= 2000000, "High Income")</f>
        <v>Middle Income</v>
      </c>
    </row>
    <row r="2177" spans="1:20" x14ac:dyDescent="0.35">
      <c r="A2177" s="1" t="s">
        <v>2204</v>
      </c>
      <c r="B2177" s="1" t="s">
        <v>23</v>
      </c>
      <c r="C2177" s="1" t="s">
        <v>26</v>
      </c>
      <c r="D2177">
        <v>4.4000000000000004</v>
      </c>
      <c r="E2177">
        <v>82</v>
      </c>
      <c r="F2177">
        <v>55.07</v>
      </c>
      <c r="G2177">
        <v>8606</v>
      </c>
      <c r="H2177">
        <v>94894</v>
      </c>
      <c r="I2177">
        <v>7</v>
      </c>
      <c r="J2177">
        <v>669</v>
      </c>
      <c r="K2177">
        <v>199.04</v>
      </c>
      <c r="L2177">
        <v>10</v>
      </c>
      <c r="M2177">
        <v>1.5</v>
      </c>
      <c r="N2177" s="1" t="s">
        <v>27</v>
      </c>
      <c r="O2177">
        <v>33</v>
      </c>
      <c r="P2177">
        <v>75</v>
      </c>
      <c r="Q2177">
        <v>108</v>
      </c>
      <c r="R2177" t="str" cm="1">
        <f t="array" ref="R2177">_xlfn.IFS(Restaurant_Data[[#This Row],[Total Reservations]]&lt;=50, "Low", Restaurant_Data[[#This Row],[Total Reservations]]&lt;=100, "Medium", Restaurant_Data[[#This Row],[Total Reservations]]&lt;=200, "High")</f>
        <v>High</v>
      </c>
      <c r="S2177" s="4">
        <v>1026636.32</v>
      </c>
      <c r="T2177" t="str" cm="1">
        <f t="array" ref="T2177">_xlfn.IFS(Restaurant_Data[[#This Row],[Revenue]]&lt;= 500000, "Low Income", Restaurant_Data[[#This Row],[Revenue]]&lt;=1000000, "Middle Income", Restaurant_Data[[#This Row],[Revenue]] &lt;= 2000000, "High Income")</f>
        <v>High Income</v>
      </c>
    </row>
    <row r="2178" spans="1:20" x14ac:dyDescent="0.35">
      <c r="A2178" s="1" t="s">
        <v>2205</v>
      </c>
      <c r="B2178" s="1" t="s">
        <v>19</v>
      </c>
      <c r="C2178" s="1" t="s">
        <v>42</v>
      </c>
      <c r="D2178">
        <v>4.0999999999999996</v>
      </c>
      <c r="E2178">
        <v>48</v>
      </c>
      <c r="F2178">
        <v>41.46</v>
      </c>
      <c r="G2178">
        <v>2302</v>
      </c>
      <c r="H2178">
        <v>27803</v>
      </c>
      <c r="I2178">
        <v>10</v>
      </c>
      <c r="J2178">
        <v>964</v>
      </c>
      <c r="K2178">
        <v>108.09</v>
      </c>
      <c r="L2178">
        <v>1.5</v>
      </c>
      <c r="M2178">
        <v>5.2</v>
      </c>
      <c r="N2178" s="1" t="s">
        <v>21</v>
      </c>
      <c r="O2178">
        <v>17</v>
      </c>
      <c r="P2178">
        <v>47</v>
      </c>
      <c r="Q2178">
        <v>64</v>
      </c>
      <c r="R2178" t="str" cm="1">
        <f t="array" ref="R2178">_xlfn.IFS(Restaurant_Data[[#This Row],[Total Reservations]]&lt;=50, "Low", Restaurant_Data[[#This Row],[Total Reservations]]&lt;=100, "Medium", Restaurant_Data[[#This Row],[Total Reservations]]&lt;=200, "High")</f>
        <v>Medium</v>
      </c>
      <c r="S2178" s="4">
        <v>458602.11</v>
      </c>
      <c r="T2178" t="str" cm="1">
        <f t="array" ref="T2178">_xlfn.IFS(Restaurant_Data[[#This Row],[Revenue]]&lt;= 500000, "Low Income", Restaurant_Data[[#This Row],[Revenue]]&lt;=1000000, "Middle Income", Restaurant_Data[[#This Row],[Revenue]] &lt;= 2000000, "High Income")</f>
        <v>Low Income</v>
      </c>
    </row>
    <row r="2179" spans="1:20" x14ac:dyDescent="0.35">
      <c r="A2179" s="1" t="s">
        <v>2206</v>
      </c>
      <c r="B2179" s="1" t="s">
        <v>34</v>
      </c>
      <c r="C2179" s="1" t="s">
        <v>24</v>
      </c>
      <c r="D2179">
        <v>3.9</v>
      </c>
      <c r="E2179">
        <v>58</v>
      </c>
      <c r="F2179">
        <v>25.3</v>
      </c>
      <c r="G2179">
        <v>2955</v>
      </c>
      <c r="H2179">
        <v>32052</v>
      </c>
      <c r="I2179">
        <v>18</v>
      </c>
      <c r="J2179">
        <v>875</v>
      </c>
      <c r="K2179">
        <v>190.46</v>
      </c>
      <c r="L2179">
        <v>4.2</v>
      </c>
      <c r="M2179">
        <v>3.6</v>
      </c>
      <c r="N2179" s="1" t="s">
        <v>21</v>
      </c>
      <c r="O2179">
        <v>23</v>
      </c>
      <c r="P2179">
        <v>53</v>
      </c>
      <c r="Q2179">
        <v>76</v>
      </c>
      <c r="R2179" t="str" cm="1">
        <f t="array" ref="R2179">_xlfn.IFS(Restaurant_Data[[#This Row],[Total Reservations]]&lt;=50, "Low", Restaurant_Data[[#This Row],[Total Reservations]]&lt;=100, "Medium", Restaurant_Data[[#This Row],[Total Reservations]]&lt;=200, "High")</f>
        <v>Medium</v>
      </c>
      <c r="S2179" s="4">
        <v>352968.5</v>
      </c>
      <c r="T2179" t="str" cm="1">
        <f t="array" ref="T2179">_xlfn.IFS(Restaurant_Data[[#This Row],[Revenue]]&lt;= 500000, "Low Income", Restaurant_Data[[#This Row],[Revenue]]&lt;=1000000, "Middle Income", Restaurant_Data[[#This Row],[Revenue]] &lt;= 2000000, "High Income")</f>
        <v>Low Income</v>
      </c>
    </row>
    <row r="2180" spans="1:20" x14ac:dyDescent="0.35">
      <c r="A2180" s="1" t="s">
        <v>2207</v>
      </c>
      <c r="B2180" s="1" t="s">
        <v>19</v>
      </c>
      <c r="C2180" s="1" t="s">
        <v>20</v>
      </c>
      <c r="D2180">
        <v>4.0999999999999996</v>
      </c>
      <c r="E2180">
        <v>48</v>
      </c>
      <c r="F2180">
        <v>75.59</v>
      </c>
      <c r="G2180">
        <v>3275</v>
      </c>
      <c r="H2180">
        <v>39254</v>
      </c>
      <c r="I2180">
        <v>8</v>
      </c>
      <c r="J2180">
        <v>459</v>
      </c>
      <c r="K2180">
        <v>218.82</v>
      </c>
      <c r="L2180">
        <v>7</v>
      </c>
      <c r="M2180">
        <v>7</v>
      </c>
      <c r="N2180" s="1" t="s">
        <v>27</v>
      </c>
      <c r="O2180">
        <v>11</v>
      </c>
      <c r="P2180">
        <v>40</v>
      </c>
      <c r="Q2180">
        <v>51</v>
      </c>
      <c r="R2180" t="str" cm="1">
        <f t="array" ref="R2180">_xlfn.IFS(Restaurant_Data[[#This Row],[Total Reservations]]&lt;=50, "Low", Restaurant_Data[[#This Row],[Total Reservations]]&lt;=100, "Medium", Restaurant_Data[[#This Row],[Total Reservations]]&lt;=200, "High")</f>
        <v>Medium</v>
      </c>
      <c r="S2180" s="4">
        <v>821250.37</v>
      </c>
      <c r="T2180" t="str" cm="1">
        <f t="array" ref="T2180">_xlfn.IFS(Restaurant_Data[[#This Row],[Revenue]]&lt;= 500000, "Low Income", Restaurant_Data[[#This Row],[Revenue]]&lt;=1000000, "Middle Income", Restaurant_Data[[#This Row],[Revenue]] &lt;= 2000000, "High Income")</f>
        <v>Middle Income</v>
      </c>
    </row>
    <row r="2181" spans="1:20" x14ac:dyDescent="0.35">
      <c r="A2181" s="1" t="s">
        <v>2208</v>
      </c>
      <c r="B2181" s="1" t="s">
        <v>34</v>
      </c>
      <c r="C2181" s="1" t="s">
        <v>20</v>
      </c>
      <c r="D2181">
        <v>3.4</v>
      </c>
      <c r="E2181">
        <v>50</v>
      </c>
      <c r="F2181">
        <v>68.39</v>
      </c>
      <c r="G2181">
        <v>1978</v>
      </c>
      <c r="H2181">
        <v>21934</v>
      </c>
      <c r="I2181">
        <v>16</v>
      </c>
      <c r="J2181">
        <v>770</v>
      </c>
      <c r="K2181">
        <v>220.13</v>
      </c>
      <c r="L2181">
        <v>2.6</v>
      </c>
      <c r="M2181">
        <v>5.4</v>
      </c>
      <c r="N2181" s="1" t="s">
        <v>21</v>
      </c>
      <c r="O2181">
        <v>23</v>
      </c>
      <c r="P2181">
        <v>8</v>
      </c>
      <c r="Q2181">
        <v>31</v>
      </c>
      <c r="R2181" t="str" cm="1">
        <f t="array" ref="R2181">_xlfn.IFS(Restaurant_Data[[#This Row],[Total Reservations]]&lt;=50, "Low", Restaurant_Data[[#This Row],[Total Reservations]]&lt;=100, "Medium", Restaurant_Data[[#This Row],[Total Reservations]]&lt;=200, "High")</f>
        <v>Low</v>
      </c>
      <c r="S2181" s="4">
        <v>776594.29</v>
      </c>
      <c r="T2181" t="str" cm="1">
        <f t="array" ref="T2181">_xlfn.IFS(Restaurant_Data[[#This Row],[Revenue]]&lt;= 500000, "Low Income", Restaurant_Data[[#This Row],[Revenue]]&lt;=1000000, "Middle Income", Restaurant_Data[[#This Row],[Revenue]] &lt;= 2000000, "High Income")</f>
        <v>Middle Income</v>
      </c>
    </row>
    <row r="2182" spans="1:20" x14ac:dyDescent="0.35">
      <c r="A2182" s="1" t="s">
        <v>2209</v>
      </c>
      <c r="B2182" s="1" t="s">
        <v>23</v>
      </c>
      <c r="C2182" s="1" t="s">
        <v>24</v>
      </c>
      <c r="D2182">
        <v>3.9</v>
      </c>
      <c r="E2182">
        <v>77</v>
      </c>
      <c r="F2182">
        <v>29.95</v>
      </c>
      <c r="G2182">
        <v>3778</v>
      </c>
      <c r="H2182">
        <v>41050</v>
      </c>
      <c r="I2182">
        <v>14</v>
      </c>
      <c r="J2182">
        <v>406</v>
      </c>
      <c r="K2182">
        <v>231</v>
      </c>
      <c r="L2182">
        <v>6.3</v>
      </c>
      <c r="M2182">
        <v>5.5</v>
      </c>
      <c r="N2182" s="1" t="s">
        <v>21</v>
      </c>
      <c r="O2182">
        <v>71</v>
      </c>
      <c r="P2182">
        <v>12</v>
      </c>
      <c r="Q2182">
        <v>83</v>
      </c>
      <c r="R2182" t="str" cm="1">
        <f t="array" ref="R2182">_xlfn.IFS(Restaurant_Data[[#This Row],[Total Reservations]]&lt;=50, "Low", Restaurant_Data[[#This Row],[Total Reservations]]&lt;=100, "Medium", Restaurant_Data[[#This Row],[Total Reservations]]&lt;=200, "High")</f>
        <v>Medium</v>
      </c>
      <c r="S2182" s="4">
        <v>535964.19999999995</v>
      </c>
      <c r="T2182" t="str" cm="1">
        <f t="array" ref="T2182">_xlfn.IFS(Restaurant_Data[[#This Row],[Revenue]]&lt;= 500000, "Low Income", Restaurant_Data[[#This Row],[Revenue]]&lt;=1000000, "Middle Income", Restaurant_Data[[#This Row],[Revenue]] &lt;= 2000000, "High Income")</f>
        <v>Middle Income</v>
      </c>
    </row>
    <row r="2183" spans="1:20" x14ac:dyDescent="0.35">
      <c r="A2183" s="1" t="s">
        <v>2210</v>
      </c>
      <c r="B2183" s="1" t="s">
        <v>19</v>
      </c>
      <c r="C2183" s="1" t="s">
        <v>26</v>
      </c>
      <c r="D2183">
        <v>4</v>
      </c>
      <c r="E2183">
        <v>43</v>
      </c>
      <c r="F2183">
        <v>48.13</v>
      </c>
      <c r="G2183">
        <v>964</v>
      </c>
      <c r="H2183">
        <v>12518</v>
      </c>
      <c r="I2183">
        <v>9</v>
      </c>
      <c r="J2183">
        <v>140</v>
      </c>
      <c r="K2183">
        <v>273.93</v>
      </c>
      <c r="L2183">
        <v>8.3000000000000007</v>
      </c>
      <c r="M2183">
        <v>4.2</v>
      </c>
      <c r="N2183" s="1" t="s">
        <v>27</v>
      </c>
      <c r="O2183">
        <v>0</v>
      </c>
      <c r="P2183">
        <v>25</v>
      </c>
      <c r="Q2183">
        <v>25</v>
      </c>
      <c r="R2183" t="str" cm="1">
        <f t="array" ref="R2183">_xlfn.IFS(Restaurant_Data[[#This Row],[Total Reservations]]&lt;=50, "Low", Restaurant_Data[[#This Row],[Total Reservations]]&lt;=100, "Medium", Restaurant_Data[[#This Row],[Total Reservations]]&lt;=200, "High")</f>
        <v>Low</v>
      </c>
      <c r="S2183" s="4">
        <v>472045.36</v>
      </c>
      <c r="T2183" t="str" cm="1">
        <f t="array" ref="T2183">_xlfn.IFS(Restaurant_Data[[#This Row],[Revenue]]&lt;= 500000, "Low Income", Restaurant_Data[[#This Row],[Revenue]]&lt;=1000000, "Middle Income", Restaurant_Data[[#This Row],[Revenue]] &lt;= 2000000, "High Income")</f>
        <v>Low Income</v>
      </c>
    </row>
    <row r="2184" spans="1:20" x14ac:dyDescent="0.35">
      <c r="A2184" s="1" t="s">
        <v>2211</v>
      </c>
      <c r="B2184" s="1" t="s">
        <v>19</v>
      </c>
      <c r="C2184" s="1" t="s">
        <v>31</v>
      </c>
      <c r="D2184">
        <v>4.8</v>
      </c>
      <c r="E2184">
        <v>45</v>
      </c>
      <c r="F2184">
        <v>38.01</v>
      </c>
      <c r="G2184">
        <v>1519</v>
      </c>
      <c r="H2184">
        <v>18733</v>
      </c>
      <c r="I2184">
        <v>6</v>
      </c>
      <c r="J2184">
        <v>905</v>
      </c>
      <c r="K2184">
        <v>256.20999999999998</v>
      </c>
      <c r="L2184">
        <v>8.6999999999999993</v>
      </c>
      <c r="M2184">
        <v>2.9</v>
      </c>
      <c r="N2184" s="1" t="s">
        <v>21</v>
      </c>
      <c r="O2184">
        <v>44</v>
      </c>
      <c r="P2184">
        <v>14</v>
      </c>
      <c r="Q2184">
        <v>58</v>
      </c>
      <c r="R2184" t="str" cm="1">
        <f t="array" ref="R2184">_xlfn.IFS(Restaurant_Data[[#This Row],[Total Reservations]]&lt;=50, "Low", Restaurant_Data[[#This Row],[Total Reservations]]&lt;=100, "Medium", Restaurant_Data[[#This Row],[Total Reservations]]&lt;=200, "High")</f>
        <v>Medium</v>
      </c>
      <c r="S2184" s="4">
        <v>393618.28</v>
      </c>
      <c r="T2184" t="str" cm="1">
        <f t="array" ref="T2184">_xlfn.IFS(Restaurant_Data[[#This Row],[Revenue]]&lt;= 500000, "Low Income", Restaurant_Data[[#This Row],[Revenue]]&lt;=1000000, "Middle Income", Restaurant_Data[[#This Row],[Revenue]] &lt;= 2000000, "High Income")</f>
        <v>Low Income</v>
      </c>
    </row>
    <row r="2185" spans="1:20" x14ac:dyDescent="0.35">
      <c r="A2185" s="1" t="s">
        <v>2212</v>
      </c>
      <c r="B2185" s="1" t="s">
        <v>34</v>
      </c>
      <c r="C2185" s="1" t="s">
        <v>24</v>
      </c>
      <c r="D2185">
        <v>3.5</v>
      </c>
      <c r="E2185">
        <v>53</v>
      </c>
      <c r="F2185">
        <v>30.34</v>
      </c>
      <c r="G2185">
        <v>1893</v>
      </c>
      <c r="H2185">
        <v>22277</v>
      </c>
      <c r="I2185">
        <v>7</v>
      </c>
      <c r="J2185">
        <v>224</v>
      </c>
      <c r="K2185">
        <v>201.92</v>
      </c>
      <c r="L2185">
        <v>7.4</v>
      </c>
      <c r="M2185">
        <v>2.9</v>
      </c>
      <c r="N2185" s="1" t="s">
        <v>27</v>
      </c>
      <c r="O2185">
        <v>24</v>
      </c>
      <c r="P2185">
        <v>43</v>
      </c>
      <c r="Q2185">
        <v>67</v>
      </c>
      <c r="R2185" t="str" cm="1">
        <f t="array" ref="R2185">_xlfn.IFS(Restaurant_Data[[#This Row],[Total Reservations]]&lt;=50, "Low", Restaurant_Data[[#This Row],[Total Reservations]]&lt;=100, "Medium", Restaurant_Data[[#This Row],[Total Reservations]]&lt;=200, "High")</f>
        <v>Medium</v>
      </c>
      <c r="S2185" s="4">
        <v>370740.51</v>
      </c>
      <c r="T2185" t="str" cm="1">
        <f t="array" ref="T2185">_xlfn.IFS(Restaurant_Data[[#This Row],[Revenue]]&lt;= 500000, "Low Income", Restaurant_Data[[#This Row],[Revenue]]&lt;=1000000, "Middle Income", Restaurant_Data[[#This Row],[Revenue]] &lt;= 2000000, "High Income")</f>
        <v>Low Income</v>
      </c>
    </row>
    <row r="2186" spans="1:20" x14ac:dyDescent="0.35">
      <c r="A2186" s="1" t="s">
        <v>2213</v>
      </c>
      <c r="B2186" s="1" t="s">
        <v>19</v>
      </c>
      <c r="C2186" s="1" t="s">
        <v>26</v>
      </c>
      <c r="D2186">
        <v>4.7</v>
      </c>
      <c r="E2186">
        <v>47</v>
      </c>
      <c r="F2186">
        <v>46.46</v>
      </c>
      <c r="G2186">
        <v>1594</v>
      </c>
      <c r="H2186">
        <v>21318</v>
      </c>
      <c r="I2186">
        <v>9</v>
      </c>
      <c r="J2186">
        <v>703</v>
      </c>
      <c r="K2186">
        <v>58.04</v>
      </c>
      <c r="L2186">
        <v>1.7</v>
      </c>
      <c r="M2186">
        <v>4.5</v>
      </c>
      <c r="N2186" s="1" t="s">
        <v>21</v>
      </c>
      <c r="O2186">
        <v>9</v>
      </c>
      <c r="P2186">
        <v>15</v>
      </c>
      <c r="Q2186">
        <v>24</v>
      </c>
      <c r="R2186" t="str" cm="1">
        <f t="array" ref="R2186">_xlfn.IFS(Restaurant_Data[[#This Row],[Total Reservations]]&lt;=50, "Low", Restaurant_Data[[#This Row],[Total Reservations]]&lt;=100, "Medium", Restaurant_Data[[#This Row],[Total Reservations]]&lt;=200, "High")</f>
        <v>Low</v>
      </c>
      <c r="S2186" s="4">
        <v>496290.72</v>
      </c>
      <c r="T2186" t="str" cm="1">
        <f t="array" ref="T2186">_xlfn.IFS(Restaurant_Data[[#This Row],[Revenue]]&lt;= 500000, "Low Income", Restaurant_Data[[#This Row],[Revenue]]&lt;=1000000, "Middle Income", Restaurant_Data[[#This Row],[Revenue]] &lt;= 2000000, "High Income")</f>
        <v>Low Income</v>
      </c>
    </row>
    <row r="2187" spans="1:20" x14ac:dyDescent="0.35">
      <c r="A2187" s="1" t="s">
        <v>2214</v>
      </c>
      <c r="B2187" s="1" t="s">
        <v>34</v>
      </c>
      <c r="C2187" s="1" t="s">
        <v>37</v>
      </c>
      <c r="D2187">
        <v>4.3</v>
      </c>
      <c r="E2187">
        <v>63</v>
      </c>
      <c r="F2187">
        <v>56.15</v>
      </c>
      <c r="G2187">
        <v>2975</v>
      </c>
      <c r="H2187">
        <v>35147</v>
      </c>
      <c r="I2187">
        <v>7</v>
      </c>
      <c r="J2187">
        <v>692</v>
      </c>
      <c r="K2187">
        <v>237.38</v>
      </c>
      <c r="L2187">
        <v>4.0999999999999996</v>
      </c>
      <c r="M2187">
        <v>7.1</v>
      </c>
      <c r="N2187" s="1" t="s">
        <v>21</v>
      </c>
      <c r="O2187">
        <v>35</v>
      </c>
      <c r="P2187">
        <v>9</v>
      </c>
      <c r="Q2187">
        <v>44</v>
      </c>
      <c r="R2187" t="str" cm="1">
        <f t="array" ref="R2187">_xlfn.IFS(Restaurant_Data[[#This Row],[Total Reservations]]&lt;=50, "Low", Restaurant_Data[[#This Row],[Total Reservations]]&lt;=100, "Medium", Restaurant_Data[[#This Row],[Total Reservations]]&lt;=200, "High")</f>
        <v>Low</v>
      </c>
      <c r="S2187" s="4">
        <v>797376</v>
      </c>
      <c r="T2187" t="str" cm="1">
        <f t="array" ref="T2187">_xlfn.IFS(Restaurant_Data[[#This Row],[Revenue]]&lt;= 500000, "Low Income", Restaurant_Data[[#This Row],[Revenue]]&lt;=1000000, "Middle Income", Restaurant_Data[[#This Row],[Revenue]] &lt;= 2000000, "High Income")</f>
        <v>Middle Income</v>
      </c>
    </row>
    <row r="2188" spans="1:20" x14ac:dyDescent="0.35">
      <c r="A2188" s="1" t="s">
        <v>2215</v>
      </c>
      <c r="B2188" s="1" t="s">
        <v>34</v>
      </c>
      <c r="C2188" s="1" t="s">
        <v>20</v>
      </c>
      <c r="D2188">
        <v>3</v>
      </c>
      <c r="E2188">
        <v>58</v>
      </c>
      <c r="F2188">
        <v>72.98</v>
      </c>
      <c r="G2188">
        <v>2642</v>
      </c>
      <c r="H2188">
        <v>25095</v>
      </c>
      <c r="I2188">
        <v>9</v>
      </c>
      <c r="J2188">
        <v>688</v>
      </c>
      <c r="K2188">
        <v>293.74</v>
      </c>
      <c r="L2188">
        <v>9.6999999999999993</v>
      </c>
      <c r="M2188">
        <v>4</v>
      </c>
      <c r="N2188" s="1" t="s">
        <v>21</v>
      </c>
      <c r="O2188">
        <v>40</v>
      </c>
      <c r="P2188">
        <v>16</v>
      </c>
      <c r="Q2188">
        <v>56</v>
      </c>
      <c r="R2188" t="str" cm="1">
        <f t="array" ref="R2188">_xlfn.IFS(Restaurant_Data[[#This Row],[Total Reservations]]&lt;=50, "Low", Restaurant_Data[[#This Row],[Total Reservations]]&lt;=100, "Medium", Restaurant_Data[[#This Row],[Total Reservations]]&lt;=200, "High")</f>
        <v>Medium</v>
      </c>
      <c r="S2188" s="4">
        <v>953522.59</v>
      </c>
      <c r="T2188" t="str" cm="1">
        <f t="array" ref="T2188">_xlfn.IFS(Restaurant_Data[[#This Row],[Revenue]]&lt;= 500000, "Low Income", Restaurant_Data[[#This Row],[Revenue]]&lt;=1000000, "Middle Income", Restaurant_Data[[#This Row],[Revenue]] &lt;= 2000000, "High Income")</f>
        <v>Middle Income</v>
      </c>
    </row>
    <row r="2189" spans="1:20" x14ac:dyDescent="0.35">
      <c r="A2189" s="1" t="s">
        <v>2216</v>
      </c>
      <c r="B2189" s="1" t="s">
        <v>34</v>
      </c>
      <c r="C2189" s="1" t="s">
        <v>26</v>
      </c>
      <c r="D2189">
        <v>4.4000000000000004</v>
      </c>
      <c r="E2189">
        <v>64</v>
      </c>
      <c r="F2189">
        <v>47.61</v>
      </c>
      <c r="G2189">
        <v>1062</v>
      </c>
      <c r="H2189">
        <v>14073</v>
      </c>
      <c r="I2189">
        <v>7</v>
      </c>
      <c r="J2189">
        <v>810</v>
      </c>
      <c r="K2189">
        <v>126.39</v>
      </c>
      <c r="L2189">
        <v>2.7</v>
      </c>
      <c r="M2189">
        <v>3.9</v>
      </c>
      <c r="N2189" s="1" t="s">
        <v>27</v>
      </c>
      <c r="O2189">
        <v>6</v>
      </c>
      <c r="P2189">
        <v>39</v>
      </c>
      <c r="Q2189">
        <v>45</v>
      </c>
      <c r="R2189" t="str" cm="1">
        <f t="array" ref="R2189">_xlfn.IFS(Restaurant_Data[[#This Row],[Total Reservations]]&lt;=50, "Low", Restaurant_Data[[#This Row],[Total Reservations]]&lt;=100, "Medium", Restaurant_Data[[#This Row],[Total Reservations]]&lt;=200, "High")</f>
        <v>Low</v>
      </c>
      <c r="S2189" s="4">
        <v>683660.86</v>
      </c>
      <c r="T2189" t="str" cm="1">
        <f t="array" ref="T2189">_xlfn.IFS(Restaurant_Data[[#This Row],[Revenue]]&lt;= 500000, "Low Income", Restaurant_Data[[#This Row],[Revenue]]&lt;=1000000, "Middle Income", Restaurant_Data[[#This Row],[Revenue]] &lt;= 2000000, "High Income")</f>
        <v>Middle Income</v>
      </c>
    </row>
    <row r="2190" spans="1:20" x14ac:dyDescent="0.35">
      <c r="A2190" s="1" t="s">
        <v>2217</v>
      </c>
      <c r="B2190" s="1" t="s">
        <v>34</v>
      </c>
      <c r="C2190" s="1" t="s">
        <v>42</v>
      </c>
      <c r="D2190">
        <v>3.1</v>
      </c>
      <c r="E2190">
        <v>52</v>
      </c>
      <c r="F2190">
        <v>36.520000000000003</v>
      </c>
      <c r="G2190">
        <v>870</v>
      </c>
      <c r="H2190">
        <v>7509</v>
      </c>
      <c r="I2190">
        <v>12</v>
      </c>
      <c r="J2190">
        <v>447</v>
      </c>
      <c r="K2190">
        <v>201.72</v>
      </c>
      <c r="L2190">
        <v>5.0999999999999996</v>
      </c>
      <c r="M2190">
        <v>4.8</v>
      </c>
      <c r="N2190" s="1" t="s">
        <v>21</v>
      </c>
      <c r="O2190">
        <v>50</v>
      </c>
      <c r="P2190">
        <v>44</v>
      </c>
      <c r="Q2190">
        <v>94</v>
      </c>
      <c r="R2190" t="str" cm="1">
        <f t="array" ref="R2190">_xlfn.IFS(Restaurant_Data[[#This Row],[Total Reservations]]&lt;=50, "Low", Restaurant_Data[[#This Row],[Total Reservations]]&lt;=100, "Medium", Restaurant_Data[[#This Row],[Total Reservations]]&lt;=200, "High")</f>
        <v>Medium</v>
      </c>
      <c r="S2190" s="4">
        <v>438847.09</v>
      </c>
      <c r="T2190" t="str" cm="1">
        <f t="array" ref="T2190">_xlfn.IFS(Restaurant_Data[[#This Row],[Revenue]]&lt;= 500000, "Low Income", Restaurant_Data[[#This Row],[Revenue]]&lt;=1000000, "Middle Income", Restaurant_Data[[#This Row],[Revenue]] &lt;= 2000000, "High Income")</f>
        <v>Low Income</v>
      </c>
    </row>
    <row r="2191" spans="1:20" x14ac:dyDescent="0.35">
      <c r="A2191" s="1" t="s">
        <v>2218</v>
      </c>
      <c r="B2191" s="1" t="s">
        <v>23</v>
      </c>
      <c r="C2191" s="1" t="s">
        <v>42</v>
      </c>
      <c r="D2191">
        <v>5</v>
      </c>
      <c r="E2191">
        <v>73</v>
      </c>
      <c r="F2191">
        <v>40.49</v>
      </c>
      <c r="G2191">
        <v>4435</v>
      </c>
      <c r="H2191">
        <v>45272</v>
      </c>
      <c r="I2191">
        <v>17</v>
      </c>
      <c r="J2191">
        <v>313</v>
      </c>
      <c r="K2191">
        <v>242.17</v>
      </c>
      <c r="L2191">
        <v>4</v>
      </c>
      <c r="M2191">
        <v>9.9</v>
      </c>
      <c r="N2191" s="1" t="s">
        <v>21</v>
      </c>
      <c r="O2191">
        <v>25</v>
      </c>
      <c r="P2191">
        <v>9</v>
      </c>
      <c r="Q2191">
        <v>34</v>
      </c>
      <c r="R2191" t="str" cm="1">
        <f t="array" ref="R2191">_xlfn.IFS(Restaurant_Data[[#This Row],[Total Reservations]]&lt;=50, "Low", Restaurant_Data[[#This Row],[Total Reservations]]&lt;=100, "Medium", Restaurant_Data[[#This Row],[Total Reservations]]&lt;=200, "High")</f>
        <v>Low</v>
      </c>
      <c r="S2191" s="4">
        <v>682182.39</v>
      </c>
      <c r="T2191" t="str" cm="1">
        <f t="array" ref="T2191">_xlfn.IFS(Restaurant_Data[[#This Row],[Revenue]]&lt;= 500000, "Low Income", Restaurant_Data[[#This Row],[Revenue]]&lt;=1000000, "Middle Income", Restaurant_Data[[#This Row],[Revenue]] &lt;= 2000000, "High Income")</f>
        <v>Middle Income</v>
      </c>
    </row>
    <row r="2192" spans="1:20" x14ac:dyDescent="0.35">
      <c r="A2192" s="1" t="s">
        <v>2219</v>
      </c>
      <c r="B2192" s="1" t="s">
        <v>34</v>
      </c>
      <c r="C2192" s="1" t="s">
        <v>20</v>
      </c>
      <c r="D2192">
        <v>4.7</v>
      </c>
      <c r="E2192">
        <v>67</v>
      </c>
      <c r="F2192">
        <v>73.83</v>
      </c>
      <c r="G2192">
        <v>2359</v>
      </c>
      <c r="H2192">
        <v>26689</v>
      </c>
      <c r="I2192">
        <v>12</v>
      </c>
      <c r="J2192">
        <v>540</v>
      </c>
      <c r="K2192">
        <v>209.77</v>
      </c>
      <c r="L2192">
        <v>2.8</v>
      </c>
      <c r="M2192">
        <v>1.8</v>
      </c>
      <c r="N2192" s="1" t="s">
        <v>27</v>
      </c>
      <c r="O2192">
        <v>31</v>
      </c>
      <c r="P2192">
        <v>46</v>
      </c>
      <c r="Q2192">
        <v>77</v>
      </c>
      <c r="R2192" t="str" cm="1">
        <f t="array" ref="R2192">_xlfn.IFS(Restaurant_Data[[#This Row],[Total Reservations]]&lt;=50, "Low", Restaurant_Data[[#This Row],[Total Reservations]]&lt;=100, "Medium", Restaurant_Data[[#This Row],[Total Reservations]]&lt;=200, "High")</f>
        <v>Medium</v>
      </c>
      <c r="S2192" s="4">
        <v>1109245.45</v>
      </c>
      <c r="T2192" t="str" cm="1">
        <f t="array" ref="T2192">_xlfn.IFS(Restaurant_Data[[#This Row],[Revenue]]&lt;= 500000, "Low Income", Restaurant_Data[[#This Row],[Revenue]]&lt;=1000000, "Middle Income", Restaurant_Data[[#This Row],[Revenue]] &lt;= 2000000, "High Income")</f>
        <v>High Income</v>
      </c>
    </row>
    <row r="2193" spans="1:20" x14ac:dyDescent="0.35">
      <c r="A2193" s="1" t="s">
        <v>2220</v>
      </c>
      <c r="B2193" s="1" t="s">
        <v>19</v>
      </c>
      <c r="C2193" s="1" t="s">
        <v>24</v>
      </c>
      <c r="D2193">
        <v>3.6</v>
      </c>
      <c r="E2193">
        <v>43</v>
      </c>
      <c r="F2193">
        <v>28.07</v>
      </c>
      <c r="G2193">
        <v>3206</v>
      </c>
      <c r="H2193">
        <v>31067</v>
      </c>
      <c r="I2193">
        <v>5</v>
      </c>
      <c r="J2193">
        <v>778</v>
      </c>
      <c r="K2193">
        <v>280.64</v>
      </c>
      <c r="L2193">
        <v>3.9</v>
      </c>
      <c r="M2193">
        <v>3.7</v>
      </c>
      <c r="N2193" s="1" t="s">
        <v>27</v>
      </c>
      <c r="O2193">
        <v>39</v>
      </c>
      <c r="P2193">
        <v>9</v>
      </c>
      <c r="Q2193">
        <v>48</v>
      </c>
      <c r="R2193" t="str" cm="1">
        <f t="array" ref="R2193">_xlfn.IFS(Restaurant_Data[[#This Row],[Total Reservations]]&lt;=50, "Low", Restaurant_Data[[#This Row],[Total Reservations]]&lt;=100, "Medium", Restaurant_Data[[#This Row],[Total Reservations]]&lt;=200, "High")</f>
        <v>Low</v>
      </c>
      <c r="S2193" s="4">
        <v>282400.90000000002</v>
      </c>
      <c r="T2193" t="str" cm="1">
        <f t="array" ref="T2193">_xlfn.IFS(Restaurant_Data[[#This Row],[Revenue]]&lt;= 500000, "Low Income", Restaurant_Data[[#This Row],[Revenue]]&lt;=1000000, "Middle Income", Restaurant_Data[[#This Row],[Revenue]] &lt;= 2000000, "High Income")</f>
        <v>Low Income</v>
      </c>
    </row>
    <row r="2194" spans="1:20" x14ac:dyDescent="0.35">
      <c r="A2194" s="1" t="s">
        <v>2221</v>
      </c>
      <c r="B2194" s="1" t="s">
        <v>23</v>
      </c>
      <c r="C2194" s="1" t="s">
        <v>31</v>
      </c>
      <c r="D2194">
        <v>3.5</v>
      </c>
      <c r="E2194">
        <v>84</v>
      </c>
      <c r="F2194">
        <v>33.04</v>
      </c>
      <c r="G2194">
        <v>4873</v>
      </c>
      <c r="H2194">
        <v>48339</v>
      </c>
      <c r="I2194">
        <v>18</v>
      </c>
      <c r="J2194">
        <v>576</v>
      </c>
      <c r="K2194">
        <v>168.33</v>
      </c>
      <c r="L2194">
        <v>2.7</v>
      </c>
      <c r="M2194">
        <v>3.6</v>
      </c>
      <c r="N2194" s="1" t="s">
        <v>27</v>
      </c>
      <c r="O2194">
        <v>32</v>
      </c>
      <c r="P2194">
        <v>60</v>
      </c>
      <c r="Q2194">
        <v>92</v>
      </c>
      <c r="R2194" t="str" cm="1">
        <f t="array" ref="R2194">_xlfn.IFS(Restaurant_Data[[#This Row],[Total Reservations]]&lt;=50, "Low", Restaurant_Data[[#This Row],[Total Reservations]]&lt;=100, "Medium", Restaurant_Data[[#This Row],[Total Reservations]]&lt;=200, "High")</f>
        <v>Medium</v>
      </c>
      <c r="S2194" s="4">
        <v>642871.97</v>
      </c>
      <c r="T2194" t="str" cm="1">
        <f t="array" ref="T2194">_xlfn.IFS(Restaurant_Data[[#This Row],[Revenue]]&lt;= 500000, "Low Income", Restaurant_Data[[#This Row],[Revenue]]&lt;=1000000, "Middle Income", Restaurant_Data[[#This Row],[Revenue]] &lt;= 2000000, "High Income")</f>
        <v>Middle Income</v>
      </c>
    </row>
    <row r="2195" spans="1:20" x14ac:dyDescent="0.35">
      <c r="A2195" s="1" t="s">
        <v>2222</v>
      </c>
      <c r="B2195" s="1" t="s">
        <v>19</v>
      </c>
      <c r="C2195" s="1" t="s">
        <v>24</v>
      </c>
      <c r="D2195">
        <v>3.8</v>
      </c>
      <c r="E2195">
        <v>37</v>
      </c>
      <c r="F2195">
        <v>34.17</v>
      </c>
      <c r="G2195">
        <v>2209</v>
      </c>
      <c r="H2195">
        <v>24482</v>
      </c>
      <c r="I2195">
        <v>5</v>
      </c>
      <c r="J2195">
        <v>222</v>
      </c>
      <c r="K2195">
        <v>182.96</v>
      </c>
      <c r="L2195">
        <v>8.9</v>
      </c>
      <c r="M2195">
        <v>9.8000000000000007</v>
      </c>
      <c r="N2195" s="1" t="s">
        <v>21</v>
      </c>
      <c r="O2195">
        <v>17</v>
      </c>
      <c r="P2195">
        <v>34</v>
      </c>
      <c r="Q2195">
        <v>51</v>
      </c>
      <c r="R2195" t="str" cm="1">
        <f t="array" ref="R2195">_xlfn.IFS(Restaurant_Data[[#This Row],[Total Reservations]]&lt;=50, "Low", Restaurant_Data[[#This Row],[Total Reservations]]&lt;=100, "Medium", Restaurant_Data[[#This Row],[Total Reservations]]&lt;=200, "High")</f>
        <v>Medium</v>
      </c>
      <c r="S2195" s="4">
        <v>297953.78000000003</v>
      </c>
      <c r="T2195" t="str" cm="1">
        <f t="array" ref="T2195">_xlfn.IFS(Restaurant_Data[[#This Row],[Revenue]]&lt;= 500000, "Low Income", Restaurant_Data[[#This Row],[Revenue]]&lt;=1000000, "Middle Income", Restaurant_Data[[#This Row],[Revenue]] &lt;= 2000000, "High Income")</f>
        <v>Low Income</v>
      </c>
    </row>
    <row r="2196" spans="1:20" x14ac:dyDescent="0.35">
      <c r="A2196" s="1" t="s">
        <v>2223</v>
      </c>
      <c r="B2196" s="1" t="s">
        <v>23</v>
      </c>
      <c r="C2196" s="1" t="s">
        <v>26</v>
      </c>
      <c r="D2196">
        <v>3.7</v>
      </c>
      <c r="E2196">
        <v>79</v>
      </c>
      <c r="F2196">
        <v>46.63</v>
      </c>
      <c r="G2196">
        <v>3195</v>
      </c>
      <c r="H2196">
        <v>40630</v>
      </c>
      <c r="I2196">
        <v>5</v>
      </c>
      <c r="J2196">
        <v>790</v>
      </c>
      <c r="K2196">
        <v>59.56</v>
      </c>
      <c r="L2196">
        <v>2.6</v>
      </c>
      <c r="M2196">
        <v>4.7</v>
      </c>
      <c r="N2196" s="1" t="s">
        <v>21</v>
      </c>
      <c r="O2196">
        <v>14</v>
      </c>
      <c r="P2196">
        <v>7</v>
      </c>
      <c r="Q2196">
        <v>21</v>
      </c>
      <c r="R2196" t="str" cm="1">
        <f t="array" ref="R2196">_xlfn.IFS(Restaurant_Data[[#This Row],[Total Reservations]]&lt;=50, "Low", Restaurant_Data[[#This Row],[Total Reservations]]&lt;=100, "Medium", Restaurant_Data[[#This Row],[Total Reservations]]&lt;=200, "High")</f>
        <v>Low</v>
      </c>
      <c r="S2196" s="4">
        <v>824778.86</v>
      </c>
      <c r="T2196" t="str" cm="1">
        <f t="array" ref="T2196">_xlfn.IFS(Restaurant_Data[[#This Row],[Revenue]]&lt;= 500000, "Low Income", Restaurant_Data[[#This Row],[Revenue]]&lt;=1000000, "Middle Income", Restaurant_Data[[#This Row],[Revenue]] &lt;= 2000000, "High Income")</f>
        <v>Middle Income</v>
      </c>
    </row>
    <row r="2197" spans="1:20" x14ac:dyDescent="0.35">
      <c r="A2197" s="1" t="s">
        <v>2224</v>
      </c>
      <c r="B2197" s="1" t="s">
        <v>34</v>
      </c>
      <c r="C2197" s="1" t="s">
        <v>24</v>
      </c>
      <c r="D2197">
        <v>3.7</v>
      </c>
      <c r="E2197">
        <v>61</v>
      </c>
      <c r="F2197">
        <v>31.78</v>
      </c>
      <c r="G2197">
        <v>2578</v>
      </c>
      <c r="H2197">
        <v>28439</v>
      </c>
      <c r="I2197">
        <v>7</v>
      </c>
      <c r="J2197">
        <v>222</v>
      </c>
      <c r="K2197">
        <v>275.06</v>
      </c>
      <c r="L2197">
        <v>6.6</v>
      </c>
      <c r="M2197">
        <v>6.1</v>
      </c>
      <c r="N2197" s="1" t="s">
        <v>27</v>
      </c>
      <c r="O2197">
        <v>40</v>
      </c>
      <c r="P2197">
        <v>9</v>
      </c>
      <c r="Q2197">
        <v>49</v>
      </c>
      <c r="R2197" t="str" cm="1">
        <f t="array" ref="R2197">_xlfn.IFS(Restaurant_Data[[#This Row],[Total Reservations]]&lt;=50, "Low", Restaurant_Data[[#This Row],[Total Reservations]]&lt;=100, "Medium", Restaurant_Data[[#This Row],[Total Reservations]]&lt;=200, "High")</f>
        <v>Low</v>
      </c>
      <c r="S2197" s="4">
        <v>445189.19</v>
      </c>
      <c r="T2197" t="str" cm="1">
        <f t="array" ref="T2197">_xlfn.IFS(Restaurant_Data[[#This Row],[Revenue]]&lt;= 500000, "Low Income", Restaurant_Data[[#This Row],[Revenue]]&lt;=1000000, "Middle Income", Restaurant_Data[[#This Row],[Revenue]] &lt;= 2000000, "High Income")</f>
        <v>Low Income</v>
      </c>
    </row>
    <row r="2198" spans="1:20" x14ac:dyDescent="0.35">
      <c r="A2198" s="1" t="s">
        <v>2225</v>
      </c>
      <c r="B2198" s="1" t="s">
        <v>23</v>
      </c>
      <c r="C2198" s="1" t="s">
        <v>20</v>
      </c>
      <c r="D2198">
        <v>3.6</v>
      </c>
      <c r="E2198">
        <v>90</v>
      </c>
      <c r="F2198">
        <v>75.510000000000005</v>
      </c>
      <c r="G2198">
        <v>2057</v>
      </c>
      <c r="H2198">
        <v>25811</v>
      </c>
      <c r="I2198">
        <v>3</v>
      </c>
      <c r="J2198">
        <v>308</v>
      </c>
      <c r="K2198">
        <v>115.57</v>
      </c>
      <c r="L2198">
        <v>9.5</v>
      </c>
      <c r="M2198">
        <v>2.8</v>
      </c>
      <c r="N2198" s="1" t="s">
        <v>27</v>
      </c>
      <c r="O2198">
        <v>22</v>
      </c>
      <c r="P2198">
        <v>70</v>
      </c>
      <c r="Q2198">
        <v>92</v>
      </c>
      <c r="R2198" t="str" cm="1">
        <f t="array" ref="R2198">_xlfn.IFS(Restaurant_Data[[#This Row],[Total Reservations]]&lt;=50, "Low", Restaurant_Data[[#This Row],[Total Reservations]]&lt;=100, "Medium", Restaurant_Data[[#This Row],[Total Reservations]]&lt;=200, "High")</f>
        <v>Medium</v>
      </c>
      <c r="S2198" s="4">
        <v>1509391.07</v>
      </c>
      <c r="T2198" t="str" cm="1">
        <f t="array" ref="T2198">_xlfn.IFS(Restaurant_Data[[#This Row],[Revenue]]&lt;= 500000, "Low Income", Restaurant_Data[[#This Row],[Revenue]]&lt;=1000000, "Middle Income", Restaurant_Data[[#This Row],[Revenue]] &lt;= 2000000, "High Income")</f>
        <v>High Income</v>
      </c>
    </row>
    <row r="2199" spans="1:20" x14ac:dyDescent="0.35">
      <c r="A2199" s="1" t="s">
        <v>2226</v>
      </c>
      <c r="B2199" s="1" t="s">
        <v>23</v>
      </c>
      <c r="C2199" s="1" t="s">
        <v>26</v>
      </c>
      <c r="D2199">
        <v>4.2</v>
      </c>
      <c r="E2199">
        <v>78</v>
      </c>
      <c r="F2199">
        <v>54.25</v>
      </c>
      <c r="G2199">
        <v>8061</v>
      </c>
      <c r="H2199">
        <v>81300</v>
      </c>
      <c r="I2199">
        <v>1</v>
      </c>
      <c r="J2199">
        <v>414</v>
      </c>
      <c r="K2199">
        <v>294.61</v>
      </c>
      <c r="L2199">
        <v>9.6</v>
      </c>
      <c r="M2199">
        <v>1.1000000000000001</v>
      </c>
      <c r="N2199" s="1" t="s">
        <v>21</v>
      </c>
      <c r="O2199">
        <v>12</v>
      </c>
      <c r="P2199">
        <v>64</v>
      </c>
      <c r="Q2199">
        <v>76</v>
      </c>
      <c r="R2199" t="str" cm="1">
        <f t="array" ref="R2199">_xlfn.IFS(Restaurant_Data[[#This Row],[Total Reservations]]&lt;=50, "Low", Restaurant_Data[[#This Row],[Total Reservations]]&lt;=100, "Medium", Restaurant_Data[[#This Row],[Total Reservations]]&lt;=200, "High")</f>
        <v>Medium</v>
      </c>
      <c r="S2199" s="4">
        <v>954156</v>
      </c>
      <c r="T2199" t="str" cm="1">
        <f t="array" ref="T2199">_xlfn.IFS(Restaurant_Data[[#This Row],[Revenue]]&lt;= 500000, "Low Income", Restaurant_Data[[#This Row],[Revenue]]&lt;=1000000, "Middle Income", Restaurant_Data[[#This Row],[Revenue]] &lt;= 2000000, "High Income")</f>
        <v>Middle Income</v>
      </c>
    </row>
    <row r="2200" spans="1:20" x14ac:dyDescent="0.35">
      <c r="A2200" s="1" t="s">
        <v>2227</v>
      </c>
      <c r="B2200" s="1" t="s">
        <v>19</v>
      </c>
      <c r="C2200" s="1" t="s">
        <v>37</v>
      </c>
      <c r="D2200">
        <v>3.3</v>
      </c>
      <c r="E2200">
        <v>37</v>
      </c>
      <c r="F2200">
        <v>55.68</v>
      </c>
      <c r="G2200">
        <v>3114</v>
      </c>
      <c r="H2200">
        <v>33640</v>
      </c>
      <c r="I2200">
        <v>6</v>
      </c>
      <c r="J2200">
        <v>444</v>
      </c>
      <c r="K2200">
        <v>100.53</v>
      </c>
      <c r="L2200">
        <v>6.4</v>
      </c>
      <c r="M2200">
        <v>4.0999999999999996</v>
      </c>
      <c r="N2200" s="1" t="s">
        <v>27</v>
      </c>
      <c r="O2200">
        <v>21</v>
      </c>
      <c r="P2200">
        <v>4</v>
      </c>
      <c r="Q2200">
        <v>25</v>
      </c>
      <c r="R2200" t="str" cm="1">
        <f t="array" ref="R2200">_xlfn.IFS(Restaurant_Data[[#This Row],[Total Reservations]]&lt;=50, "Low", Restaurant_Data[[#This Row],[Total Reservations]]&lt;=100, "Medium", Restaurant_Data[[#This Row],[Total Reservations]]&lt;=200, "High")</f>
        <v>Low</v>
      </c>
      <c r="S2200" s="4">
        <v>471058.04</v>
      </c>
      <c r="T2200" t="str" cm="1">
        <f t="array" ref="T2200">_xlfn.IFS(Restaurant_Data[[#This Row],[Revenue]]&lt;= 500000, "Low Income", Restaurant_Data[[#This Row],[Revenue]]&lt;=1000000, "Middle Income", Restaurant_Data[[#This Row],[Revenue]] &lt;= 2000000, "High Income")</f>
        <v>Low Income</v>
      </c>
    </row>
    <row r="2201" spans="1:20" x14ac:dyDescent="0.35">
      <c r="A2201" s="1" t="s">
        <v>2228</v>
      </c>
      <c r="B2201" s="1" t="s">
        <v>19</v>
      </c>
      <c r="C2201" s="1" t="s">
        <v>24</v>
      </c>
      <c r="D2201">
        <v>4.7</v>
      </c>
      <c r="E2201">
        <v>46</v>
      </c>
      <c r="F2201">
        <v>28.52</v>
      </c>
      <c r="G2201">
        <v>4445</v>
      </c>
      <c r="H2201">
        <v>45631</v>
      </c>
      <c r="I2201">
        <v>7</v>
      </c>
      <c r="J2201">
        <v>58</v>
      </c>
      <c r="K2201">
        <v>113.36</v>
      </c>
      <c r="L2201">
        <v>3.4</v>
      </c>
      <c r="M2201">
        <v>6.8</v>
      </c>
      <c r="N2201" s="1" t="s">
        <v>27</v>
      </c>
      <c r="O2201">
        <v>44</v>
      </c>
      <c r="P2201">
        <v>16</v>
      </c>
      <c r="Q2201">
        <v>60</v>
      </c>
      <c r="R2201" t="str" cm="1">
        <f t="array" ref="R2201">_xlfn.IFS(Restaurant_Data[[#This Row],[Total Reservations]]&lt;=50, "Low", Restaurant_Data[[#This Row],[Total Reservations]]&lt;=100, "Medium", Restaurant_Data[[#This Row],[Total Reservations]]&lt;=200, "High")</f>
        <v>Medium</v>
      </c>
      <c r="S2201" s="4">
        <v>310186.73</v>
      </c>
      <c r="T2201" t="str" cm="1">
        <f t="array" ref="T2201">_xlfn.IFS(Restaurant_Data[[#This Row],[Revenue]]&lt;= 500000, "Low Income", Restaurant_Data[[#This Row],[Revenue]]&lt;=1000000, "Middle Income", Restaurant_Data[[#This Row],[Revenue]] &lt;= 2000000, "High Income")</f>
        <v>Low Income</v>
      </c>
    </row>
    <row r="2202" spans="1:20" x14ac:dyDescent="0.35">
      <c r="A2202" s="1" t="s">
        <v>2229</v>
      </c>
      <c r="B2202" s="1" t="s">
        <v>34</v>
      </c>
      <c r="C2202" s="1" t="s">
        <v>24</v>
      </c>
      <c r="D2202">
        <v>4.5999999999999996</v>
      </c>
      <c r="E2202">
        <v>58</v>
      </c>
      <c r="F2202">
        <v>26.57</v>
      </c>
      <c r="G2202">
        <v>3121</v>
      </c>
      <c r="H2202">
        <v>32090</v>
      </c>
      <c r="I2202">
        <v>8</v>
      </c>
      <c r="J2202">
        <v>309</v>
      </c>
      <c r="K2202">
        <v>171.16</v>
      </c>
      <c r="L2202">
        <v>3.2</v>
      </c>
      <c r="M2202">
        <v>7.2</v>
      </c>
      <c r="N2202" s="1" t="s">
        <v>27</v>
      </c>
      <c r="O2202">
        <v>21</v>
      </c>
      <c r="P2202">
        <v>47</v>
      </c>
      <c r="Q2202">
        <v>68</v>
      </c>
      <c r="R2202" t="str" cm="1">
        <f t="array" ref="R2202">_xlfn.IFS(Restaurant_Data[[#This Row],[Total Reservations]]&lt;=50, "Low", Restaurant_Data[[#This Row],[Total Reservations]]&lt;=100, "Medium", Restaurant_Data[[#This Row],[Total Reservations]]&lt;=200, "High")</f>
        <v>Medium</v>
      </c>
      <c r="S2202" s="4">
        <v>359402.9</v>
      </c>
      <c r="T2202" t="str" cm="1">
        <f t="array" ref="T2202">_xlfn.IFS(Restaurant_Data[[#This Row],[Revenue]]&lt;= 500000, "Low Income", Restaurant_Data[[#This Row],[Revenue]]&lt;=1000000, "Middle Income", Restaurant_Data[[#This Row],[Revenue]] &lt;= 2000000, "High Income")</f>
        <v>Low Income</v>
      </c>
    </row>
    <row r="2203" spans="1:20" x14ac:dyDescent="0.35">
      <c r="A2203" s="1" t="s">
        <v>2230</v>
      </c>
      <c r="B2203" s="1" t="s">
        <v>23</v>
      </c>
      <c r="C2203" s="1" t="s">
        <v>31</v>
      </c>
      <c r="D2203">
        <v>4</v>
      </c>
      <c r="E2203">
        <v>82</v>
      </c>
      <c r="F2203">
        <v>40.44</v>
      </c>
      <c r="G2203">
        <v>4854</v>
      </c>
      <c r="H2203">
        <v>52394</v>
      </c>
      <c r="I2203">
        <v>14</v>
      </c>
      <c r="J2203">
        <v>162</v>
      </c>
      <c r="K2203">
        <v>215.13</v>
      </c>
      <c r="L2203">
        <v>7.7</v>
      </c>
      <c r="M2203">
        <v>7.8</v>
      </c>
      <c r="N2203" s="1" t="s">
        <v>27</v>
      </c>
      <c r="O2203">
        <v>63</v>
      </c>
      <c r="P2203">
        <v>19</v>
      </c>
      <c r="Q2203">
        <v>82</v>
      </c>
      <c r="R2203" t="str" cm="1">
        <f t="array" ref="R2203">_xlfn.IFS(Restaurant_Data[[#This Row],[Total Reservations]]&lt;=50, "Low", Restaurant_Data[[#This Row],[Total Reservations]]&lt;=100, "Medium", Restaurant_Data[[#This Row],[Total Reservations]]&lt;=200, "High")</f>
        <v>Medium</v>
      </c>
      <c r="S2203" s="4">
        <v>761512.3</v>
      </c>
      <c r="T2203" t="str" cm="1">
        <f t="array" ref="T2203">_xlfn.IFS(Restaurant_Data[[#This Row],[Revenue]]&lt;= 500000, "Low Income", Restaurant_Data[[#This Row],[Revenue]]&lt;=1000000, "Middle Income", Restaurant_Data[[#This Row],[Revenue]] &lt;= 2000000, "High Income")</f>
        <v>Middle Income</v>
      </c>
    </row>
    <row r="2204" spans="1:20" x14ac:dyDescent="0.35">
      <c r="A2204" s="1" t="s">
        <v>2231</v>
      </c>
      <c r="B2204" s="1" t="s">
        <v>23</v>
      </c>
      <c r="C2204" s="1" t="s">
        <v>26</v>
      </c>
      <c r="D2204">
        <v>4.7</v>
      </c>
      <c r="E2204">
        <v>83</v>
      </c>
      <c r="F2204">
        <v>55.85</v>
      </c>
      <c r="G2204">
        <v>7794</v>
      </c>
      <c r="H2204">
        <v>86706</v>
      </c>
      <c r="I2204">
        <v>15</v>
      </c>
      <c r="J2204">
        <v>768</v>
      </c>
      <c r="K2204">
        <v>160.16999999999999</v>
      </c>
      <c r="L2204">
        <v>9.8000000000000007</v>
      </c>
      <c r="M2204">
        <v>8.6999999999999993</v>
      </c>
      <c r="N2204" s="1" t="s">
        <v>21</v>
      </c>
      <c r="O2204">
        <v>2</v>
      </c>
      <c r="P2204">
        <v>67</v>
      </c>
      <c r="Q2204">
        <v>69</v>
      </c>
      <c r="R2204" t="str" cm="1">
        <f t="array" ref="R2204">_xlfn.IFS(Restaurant_Data[[#This Row],[Total Reservations]]&lt;=50, "Low", Restaurant_Data[[#This Row],[Total Reservations]]&lt;=100, "Medium", Restaurant_Data[[#This Row],[Total Reservations]]&lt;=200, "High")</f>
        <v>Medium</v>
      </c>
      <c r="S2204" s="4">
        <v>1060851.3999999999</v>
      </c>
      <c r="T2204" t="str" cm="1">
        <f t="array" ref="T2204">_xlfn.IFS(Restaurant_Data[[#This Row],[Revenue]]&lt;= 500000, "Low Income", Restaurant_Data[[#This Row],[Revenue]]&lt;=1000000, "Middle Income", Restaurant_Data[[#This Row],[Revenue]] &lt;= 2000000, "High Income")</f>
        <v>High Income</v>
      </c>
    </row>
    <row r="2205" spans="1:20" x14ac:dyDescent="0.35">
      <c r="A2205" s="1" t="s">
        <v>2232</v>
      </c>
      <c r="B2205" s="1" t="s">
        <v>23</v>
      </c>
      <c r="C2205" s="1" t="s">
        <v>42</v>
      </c>
      <c r="D2205">
        <v>3.5</v>
      </c>
      <c r="E2205">
        <v>74</v>
      </c>
      <c r="F2205">
        <v>37.58</v>
      </c>
      <c r="G2205">
        <v>6140</v>
      </c>
      <c r="H2205">
        <v>67955</v>
      </c>
      <c r="I2205">
        <v>7</v>
      </c>
      <c r="J2205">
        <v>524</v>
      </c>
      <c r="K2205">
        <v>137.94999999999999</v>
      </c>
      <c r="L2205">
        <v>1.7</v>
      </c>
      <c r="M2205">
        <v>2</v>
      </c>
      <c r="N2205" s="1" t="s">
        <v>27</v>
      </c>
      <c r="O2205">
        <v>18</v>
      </c>
      <c r="P2205">
        <v>45</v>
      </c>
      <c r="Q2205">
        <v>63</v>
      </c>
      <c r="R2205" t="str" cm="1">
        <f t="array" ref="R2205">_xlfn.IFS(Restaurant_Data[[#This Row],[Total Reservations]]&lt;=50, "Low", Restaurant_Data[[#This Row],[Total Reservations]]&lt;=100, "Medium", Restaurant_Data[[#This Row],[Total Reservations]]&lt;=200, "High")</f>
        <v>Medium</v>
      </c>
      <c r="S2205" s="4">
        <v>633894.77</v>
      </c>
      <c r="T2205" t="str" cm="1">
        <f t="array" ref="T2205">_xlfn.IFS(Restaurant_Data[[#This Row],[Revenue]]&lt;= 500000, "Low Income", Restaurant_Data[[#This Row],[Revenue]]&lt;=1000000, "Middle Income", Restaurant_Data[[#This Row],[Revenue]] &lt;= 2000000, "High Income")</f>
        <v>Middle Income</v>
      </c>
    </row>
    <row r="2206" spans="1:20" x14ac:dyDescent="0.35">
      <c r="A2206" s="1" t="s">
        <v>2233</v>
      </c>
      <c r="B2206" s="1" t="s">
        <v>34</v>
      </c>
      <c r="C2206" s="1" t="s">
        <v>24</v>
      </c>
      <c r="D2206">
        <v>3</v>
      </c>
      <c r="E2206">
        <v>58</v>
      </c>
      <c r="F2206">
        <v>32.369999999999997</v>
      </c>
      <c r="G2206">
        <v>2678</v>
      </c>
      <c r="H2206">
        <v>33083</v>
      </c>
      <c r="I2206">
        <v>7</v>
      </c>
      <c r="J2206">
        <v>528</v>
      </c>
      <c r="K2206">
        <v>185.02</v>
      </c>
      <c r="L2206">
        <v>8.1</v>
      </c>
      <c r="M2206">
        <v>1.7</v>
      </c>
      <c r="N2206" s="1" t="s">
        <v>21</v>
      </c>
      <c r="O2206">
        <v>43</v>
      </c>
      <c r="P2206">
        <v>33</v>
      </c>
      <c r="Q2206">
        <v>76</v>
      </c>
      <c r="R2206" t="str" cm="1">
        <f t="array" ref="R2206">_xlfn.IFS(Restaurant_Data[[#This Row],[Total Reservations]]&lt;=50, "Low", Restaurant_Data[[#This Row],[Total Reservations]]&lt;=100, "Medium", Restaurant_Data[[#This Row],[Total Reservations]]&lt;=200, "High")</f>
        <v>Medium</v>
      </c>
      <c r="S2206" s="4">
        <v>432251.01</v>
      </c>
      <c r="T2206" t="str" cm="1">
        <f t="array" ref="T2206">_xlfn.IFS(Restaurant_Data[[#This Row],[Revenue]]&lt;= 500000, "Low Income", Restaurant_Data[[#This Row],[Revenue]]&lt;=1000000, "Middle Income", Restaurant_Data[[#This Row],[Revenue]] &lt;= 2000000, "High Income")</f>
        <v>Low Income</v>
      </c>
    </row>
    <row r="2207" spans="1:20" x14ac:dyDescent="0.35">
      <c r="A2207" s="1" t="s">
        <v>2234</v>
      </c>
      <c r="B2207" s="1" t="s">
        <v>34</v>
      </c>
      <c r="C2207" s="1" t="s">
        <v>20</v>
      </c>
      <c r="D2207">
        <v>4.2</v>
      </c>
      <c r="E2207">
        <v>65</v>
      </c>
      <c r="F2207">
        <v>74.260000000000005</v>
      </c>
      <c r="G2207">
        <v>996</v>
      </c>
      <c r="H2207">
        <v>15326</v>
      </c>
      <c r="I2207">
        <v>1</v>
      </c>
      <c r="J2207">
        <v>227</v>
      </c>
      <c r="K2207">
        <v>289.57</v>
      </c>
      <c r="L2207">
        <v>2.1</v>
      </c>
      <c r="M2207">
        <v>8.1</v>
      </c>
      <c r="N2207" s="1" t="s">
        <v>27</v>
      </c>
      <c r="O2207">
        <v>48</v>
      </c>
      <c r="P2207">
        <v>35</v>
      </c>
      <c r="Q2207">
        <v>83</v>
      </c>
      <c r="R2207" t="str" cm="1">
        <f t="array" ref="R2207">_xlfn.IFS(Restaurant_Data[[#This Row],[Total Reservations]]&lt;=50, "Low", Restaurant_Data[[#This Row],[Total Reservations]]&lt;=100, "Medium", Restaurant_Data[[#This Row],[Total Reservations]]&lt;=200, "High")</f>
        <v>Medium</v>
      </c>
      <c r="S2207" s="4">
        <v>1072068.98</v>
      </c>
      <c r="T2207" t="str" cm="1">
        <f t="array" ref="T2207">_xlfn.IFS(Restaurant_Data[[#This Row],[Revenue]]&lt;= 500000, "Low Income", Restaurant_Data[[#This Row],[Revenue]]&lt;=1000000, "Middle Income", Restaurant_Data[[#This Row],[Revenue]] &lt;= 2000000, "High Income")</f>
        <v>High Income</v>
      </c>
    </row>
    <row r="2208" spans="1:20" x14ac:dyDescent="0.35">
      <c r="A2208" s="1" t="s">
        <v>2235</v>
      </c>
      <c r="B2208" s="1" t="s">
        <v>34</v>
      </c>
      <c r="C2208" s="1" t="s">
        <v>24</v>
      </c>
      <c r="D2208">
        <v>3.9</v>
      </c>
      <c r="E2208">
        <v>68</v>
      </c>
      <c r="F2208">
        <v>27.57</v>
      </c>
      <c r="G2208">
        <v>795</v>
      </c>
      <c r="H2208">
        <v>13930</v>
      </c>
      <c r="I2208">
        <v>9</v>
      </c>
      <c r="J2208">
        <v>897</v>
      </c>
      <c r="K2208">
        <v>290.49</v>
      </c>
      <c r="L2208">
        <v>3.7</v>
      </c>
      <c r="M2208">
        <v>4.9000000000000004</v>
      </c>
      <c r="N2208" s="1" t="s">
        <v>27</v>
      </c>
      <c r="O2208">
        <v>50</v>
      </c>
      <c r="P2208">
        <v>0</v>
      </c>
      <c r="Q2208">
        <v>50</v>
      </c>
      <c r="R2208" t="str" cm="1">
        <f t="array" ref="R2208">_xlfn.IFS(Restaurant_Data[[#This Row],[Total Reservations]]&lt;=50, "Low", Restaurant_Data[[#This Row],[Total Reservations]]&lt;=100, "Medium", Restaurant_Data[[#This Row],[Total Reservations]]&lt;=200, "High")</f>
        <v>Low</v>
      </c>
      <c r="S2208" s="4">
        <v>428933.94</v>
      </c>
      <c r="T2208" t="str" cm="1">
        <f t="array" ref="T2208">_xlfn.IFS(Restaurant_Data[[#This Row],[Revenue]]&lt;= 500000, "Low Income", Restaurant_Data[[#This Row],[Revenue]]&lt;=1000000, "Middle Income", Restaurant_Data[[#This Row],[Revenue]] &lt;= 2000000, "High Income")</f>
        <v>Low Income</v>
      </c>
    </row>
    <row r="2209" spans="1:20" x14ac:dyDescent="0.35">
      <c r="A2209" s="1" t="s">
        <v>2236</v>
      </c>
      <c r="B2209" s="1" t="s">
        <v>34</v>
      </c>
      <c r="C2209" s="1" t="s">
        <v>31</v>
      </c>
      <c r="D2209">
        <v>4.0999999999999996</v>
      </c>
      <c r="E2209">
        <v>56</v>
      </c>
      <c r="F2209">
        <v>32.06</v>
      </c>
      <c r="G2209">
        <v>1936</v>
      </c>
      <c r="H2209">
        <v>26521</v>
      </c>
      <c r="I2209">
        <v>7</v>
      </c>
      <c r="J2209">
        <v>553</v>
      </c>
      <c r="K2209">
        <v>132.01</v>
      </c>
      <c r="L2209">
        <v>6.1</v>
      </c>
      <c r="M2209">
        <v>9.5</v>
      </c>
      <c r="N2209" s="1" t="s">
        <v>27</v>
      </c>
      <c r="O2209">
        <v>38</v>
      </c>
      <c r="P2209">
        <v>49</v>
      </c>
      <c r="Q2209">
        <v>87</v>
      </c>
      <c r="R2209" t="str" cm="1">
        <f t="array" ref="R2209">_xlfn.IFS(Restaurant_Data[[#This Row],[Total Reservations]]&lt;=50, "Low", Restaurant_Data[[#This Row],[Total Reservations]]&lt;=100, "Medium", Restaurant_Data[[#This Row],[Total Reservations]]&lt;=200, "High")</f>
        <v>Medium</v>
      </c>
      <c r="S2209" s="4">
        <v>416109.11</v>
      </c>
      <c r="T2209" t="str" cm="1">
        <f t="array" ref="T2209">_xlfn.IFS(Restaurant_Data[[#This Row],[Revenue]]&lt;= 500000, "Low Income", Restaurant_Data[[#This Row],[Revenue]]&lt;=1000000, "Middle Income", Restaurant_Data[[#This Row],[Revenue]] &lt;= 2000000, "High Income")</f>
        <v>Low Income</v>
      </c>
    </row>
    <row r="2210" spans="1:20" x14ac:dyDescent="0.35">
      <c r="A2210" s="1" t="s">
        <v>2237</v>
      </c>
      <c r="B2210" s="1" t="s">
        <v>34</v>
      </c>
      <c r="C2210" s="1" t="s">
        <v>37</v>
      </c>
      <c r="D2210">
        <v>4.8</v>
      </c>
      <c r="E2210">
        <v>61</v>
      </c>
      <c r="F2210">
        <v>55.12</v>
      </c>
      <c r="G2210">
        <v>3283</v>
      </c>
      <c r="H2210">
        <v>39088</v>
      </c>
      <c r="I2210">
        <v>7</v>
      </c>
      <c r="J2210">
        <v>785</v>
      </c>
      <c r="K2210">
        <v>220.04</v>
      </c>
      <c r="L2210">
        <v>3.7</v>
      </c>
      <c r="M2210">
        <v>9.5</v>
      </c>
      <c r="N2210" s="1" t="s">
        <v>27</v>
      </c>
      <c r="O2210">
        <v>5</v>
      </c>
      <c r="P2210">
        <v>59</v>
      </c>
      <c r="Q2210">
        <v>64</v>
      </c>
      <c r="R2210" t="str" cm="1">
        <f t="array" ref="R2210">_xlfn.IFS(Restaurant_Data[[#This Row],[Total Reservations]]&lt;=50, "Low", Restaurant_Data[[#This Row],[Total Reservations]]&lt;=100, "Medium", Restaurant_Data[[#This Row],[Total Reservations]]&lt;=200, "High")</f>
        <v>Medium</v>
      </c>
      <c r="S2210" s="4">
        <v>761924.66</v>
      </c>
      <c r="T2210" t="str" cm="1">
        <f t="array" ref="T2210">_xlfn.IFS(Restaurant_Data[[#This Row],[Revenue]]&lt;= 500000, "Low Income", Restaurant_Data[[#This Row],[Revenue]]&lt;=1000000, "Middle Income", Restaurant_Data[[#This Row],[Revenue]] &lt;= 2000000, "High Income")</f>
        <v>Middle Income</v>
      </c>
    </row>
    <row r="2211" spans="1:20" x14ac:dyDescent="0.35">
      <c r="A2211" s="1" t="s">
        <v>2238</v>
      </c>
      <c r="B2211" s="1" t="s">
        <v>19</v>
      </c>
      <c r="C2211" s="1" t="s">
        <v>31</v>
      </c>
      <c r="D2211">
        <v>4.9000000000000004</v>
      </c>
      <c r="E2211">
        <v>31</v>
      </c>
      <c r="F2211">
        <v>34.53</v>
      </c>
      <c r="G2211">
        <v>3945</v>
      </c>
      <c r="H2211">
        <v>47743</v>
      </c>
      <c r="I2211">
        <v>18</v>
      </c>
      <c r="J2211">
        <v>531</v>
      </c>
      <c r="K2211">
        <v>230.48</v>
      </c>
      <c r="L2211">
        <v>6.9</v>
      </c>
      <c r="M2211">
        <v>2.2999999999999998</v>
      </c>
      <c r="N2211" s="1" t="s">
        <v>27</v>
      </c>
      <c r="O2211">
        <v>13</v>
      </c>
      <c r="P2211">
        <v>7</v>
      </c>
      <c r="Q2211">
        <v>20</v>
      </c>
      <c r="R2211" t="str" cm="1">
        <f t="array" ref="R2211">_xlfn.IFS(Restaurant_Data[[#This Row],[Total Reservations]]&lt;=50, "Low", Restaurant_Data[[#This Row],[Total Reservations]]&lt;=100, "Medium", Restaurant_Data[[#This Row],[Total Reservations]]&lt;=200, "High")</f>
        <v>Low</v>
      </c>
      <c r="S2211" s="4">
        <v>267081.42</v>
      </c>
      <c r="T2211" t="str" cm="1">
        <f t="array" ref="T2211">_xlfn.IFS(Restaurant_Data[[#This Row],[Revenue]]&lt;= 500000, "Low Income", Restaurant_Data[[#This Row],[Revenue]]&lt;=1000000, "Middle Income", Restaurant_Data[[#This Row],[Revenue]] &lt;= 2000000, "High Income")</f>
        <v>Low Income</v>
      </c>
    </row>
    <row r="2212" spans="1:20" x14ac:dyDescent="0.35">
      <c r="A2212" s="1" t="s">
        <v>2239</v>
      </c>
      <c r="B2212" s="1" t="s">
        <v>23</v>
      </c>
      <c r="C2212" s="1" t="s">
        <v>24</v>
      </c>
      <c r="D2212">
        <v>4.3</v>
      </c>
      <c r="E2212">
        <v>87</v>
      </c>
      <c r="F2212">
        <v>34.89</v>
      </c>
      <c r="G2212">
        <v>8534</v>
      </c>
      <c r="H2212">
        <v>93826</v>
      </c>
      <c r="I2212">
        <v>14</v>
      </c>
      <c r="J2212">
        <v>695</v>
      </c>
      <c r="K2212">
        <v>213.35</v>
      </c>
      <c r="L2212">
        <v>4.8</v>
      </c>
      <c r="M2212">
        <v>7.2</v>
      </c>
      <c r="N2212" s="1" t="s">
        <v>21</v>
      </c>
      <c r="O2212">
        <v>27</v>
      </c>
      <c r="P2212">
        <v>28</v>
      </c>
      <c r="Q2212">
        <v>55</v>
      </c>
      <c r="R2212" t="str" cm="1">
        <f t="array" ref="R2212">_xlfn.IFS(Restaurant_Data[[#This Row],[Total Reservations]]&lt;=50, "Low", Restaurant_Data[[#This Row],[Total Reservations]]&lt;=100, "Medium", Restaurant_Data[[#This Row],[Total Reservations]]&lt;=200, "High")</f>
        <v>Medium</v>
      </c>
      <c r="S2212" s="4">
        <v>705560.42</v>
      </c>
      <c r="T2212" t="str" cm="1">
        <f t="array" ref="T2212">_xlfn.IFS(Restaurant_Data[[#This Row],[Revenue]]&lt;= 500000, "Low Income", Restaurant_Data[[#This Row],[Revenue]]&lt;=1000000, "Middle Income", Restaurant_Data[[#This Row],[Revenue]] &lt;= 2000000, "High Income")</f>
        <v>Middle Income</v>
      </c>
    </row>
    <row r="2213" spans="1:20" x14ac:dyDescent="0.35">
      <c r="A2213" s="1" t="s">
        <v>2240</v>
      </c>
      <c r="B2213" s="1" t="s">
        <v>23</v>
      </c>
      <c r="C2213" s="1" t="s">
        <v>42</v>
      </c>
      <c r="D2213">
        <v>4.5</v>
      </c>
      <c r="E2213">
        <v>87</v>
      </c>
      <c r="F2213">
        <v>44.93</v>
      </c>
      <c r="G2213">
        <v>1859</v>
      </c>
      <c r="H2213">
        <v>22842</v>
      </c>
      <c r="I2213">
        <v>15</v>
      </c>
      <c r="J2213">
        <v>477</v>
      </c>
      <c r="K2213">
        <v>78.25</v>
      </c>
      <c r="L2213">
        <v>3</v>
      </c>
      <c r="M2213">
        <v>1.6</v>
      </c>
      <c r="N2213" s="1" t="s">
        <v>27</v>
      </c>
      <c r="O2213">
        <v>30</v>
      </c>
      <c r="P2213">
        <v>19</v>
      </c>
      <c r="Q2213">
        <v>49</v>
      </c>
      <c r="R2213" t="str" cm="1">
        <f t="array" ref="R2213">_xlfn.IFS(Restaurant_Data[[#This Row],[Total Reservations]]&lt;=50, "Low", Restaurant_Data[[#This Row],[Total Reservations]]&lt;=100, "Medium", Restaurant_Data[[#This Row],[Total Reservations]]&lt;=200, "High")</f>
        <v>Low</v>
      </c>
      <c r="S2213" s="4">
        <v>880437.46</v>
      </c>
      <c r="T2213" t="str" cm="1">
        <f t="array" ref="T2213">_xlfn.IFS(Restaurant_Data[[#This Row],[Revenue]]&lt;= 500000, "Low Income", Restaurant_Data[[#This Row],[Revenue]]&lt;=1000000, "Middle Income", Restaurant_Data[[#This Row],[Revenue]] &lt;= 2000000, "High Income")</f>
        <v>Middle Income</v>
      </c>
    </row>
    <row r="2214" spans="1:20" x14ac:dyDescent="0.35">
      <c r="A2214" s="1" t="s">
        <v>2241</v>
      </c>
      <c r="B2214" s="1" t="s">
        <v>23</v>
      </c>
      <c r="C2214" s="1" t="s">
        <v>24</v>
      </c>
      <c r="D2214">
        <v>3.2</v>
      </c>
      <c r="E2214">
        <v>85</v>
      </c>
      <c r="F2214">
        <v>26.41</v>
      </c>
      <c r="G2214">
        <v>4837</v>
      </c>
      <c r="H2214">
        <v>48101</v>
      </c>
      <c r="I2214">
        <v>18</v>
      </c>
      <c r="J2214">
        <v>566</v>
      </c>
      <c r="K2214">
        <v>184.87</v>
      </c>
      <c r="L2214">
        <v>5.8</v>
      </c>
      <c r="M2214">
        <v>4.5999999999999996</v>
      </c>
      <c r="N2214" s="1" t="s">
        <v>21</v>
      </c>
      <c r="O2214">
        <v>56</v>
      </c>
      <c r="P2214">
        <v>28</v>
      </c>
      <c r="Q2214">
        <v>84</v>
      </c>
      <c r="R2214" t="str" cm="1">
        <f t="array" ref="R2214">_xlfn.IFS(Restaurant_Data[[#This Row],[Total Reservations]]&lt;=50, "Low", Restaurant_Data[[#This Row],[Total Reservations]]&lt;=100, "Medium", Restaurant_Data[[#This Row],[Total Reservations]]&lt;=200, "High")</f>
        <v>Medium</v>
      </c>
      <c r="S2214" s="4">
        <v>527833.14</v>
      </c>
      <c r="T2214" t="str" cm="1">
        <f t="array" ref="T2214">_xlfn.IFS(Restaurant_Data[[#This Row],[Revenue]]&lt;= 500000, "Low Income", Restaurant_Data[[#This Row],[Revenue]]&lt;=1000000, "Middle Income", Restaurant_Data[[#This Row],[Revenue]] &lt;= 2000000, "High Income")</f>
        <v>Middle Income</v>
      </c>
    </row>
    <row r="2215" spans="1:20" x14ac:dyDescent="0.35">
      <c r="A2215" s="1" t="s">
        <v>2242</v>
      </c>
      <c r="B2215" s="1" t="s">
        <v>23</v>
      </c>
      <c r="C2215" s="1" t="s">
        <v>26</v>
      </c>
      <c r="D2215">
        <v>3.3</v>
      </c>
      <c r="E2215">
        <v>80</v>
      </c>
      <c r="F2215">
        <v>47.25</v>
      </c>
      <c r="G2215">
        <v>3388</v>
      </c>
      <c r="H2215">
        <v>41761</v>
      </c>
      <c r="I2215">
        <v>10</v>
      </c>
      <c r="J2215">
        <v>234</v>
      </c>
      <c r="K2215">
        <v>240.81</v>
      </c>
      <c r="L2215">
        <v>1.2</v>
      </c>
      <c r="M2215">
        <v>8.6</v>
      </c>
      <c r="N2215" s="1" t="s">
        <v>21</v>
      </c>
      <c r="O2215">
        <v>44</v>
      </c>
      <c r="P2215">
        <v>15</v>
      </c>
      <c r="Q2215">
        <v>59</v>
      </c>
      <c r="R2215" t="str" cm="1">
        <f t="array" ref="R2215">_xlfn.IFS(Restaurant_Data[[#This Row],[Total Reservations]]&lt;=50, "Low", Restaurant_Data[[#This Row],[Total Reservations]]&lt;=100, "Medium", Restaurant_Data[[#This Row],[Total Reservations]]&lt;=200, "High")</f>
        <v>Medium</v>
      </c>
      <c r="S2215" s="4">
        <v>853145.8</v>
      </c>
      <c r="T2215" t="str" cm="1">
        <f t="array" ref="T2215">_xlfn.IFS(Restaurant_Data[[#This Row],[Revenue]]&lt;= 500000, "Low Income", Restaurant_Data[[#This Row],[Revenue]]&lt;=1000000, "Middle Income", Restaurant_Data[[#This Row],[Revenue]] &lt;= 2000000, "High Income")</f>
        <v>Middle Income</v>
      </c>
    </row>
    <row r="2216" spans="1:20" x14ac:dyDescent="0.35">
      <c r="A2216" s="1" t="s">
        <v>2243</v>
      </c>
      <c r="B2216" s="1" t="s">
        <v>23</v>
      </c>
      <c r="C2216" s="1" t="s">
        <v>24</v>
      </c>
      <c r="D2216">
        <v>4.5</v>
      </c>
      <c r="E2216">
        <v>71</v>
      </c>
      <c r="F2216">
        <v>29.49</v>
      </c>
      <c r="G2216">
        <v>5001</v>
      </c>
      <c r="H2216">
        <v>58232</v>
      </c>
      <c r="I2216">
        <v>3</v>
      </c>
      <c r="J2216">
        <v>866</v>
      </c>
      <c r="K2216">
        <v>100.2</v>
      </c>
      <c r="L2216">
        <v>7.7</v>
      </c>
      <c r="M2216">
        <v>5.0999999999999996</v>
      </c>
      <c r="N2216" s="1" t="s">
        <v>27</v>
      </c>
      <c r="O2216">
        <v>5</v>
      </c>
      <c r="P2216">
        <v>39</v>
      </c>
      <c r="Q2216">
        <v>44</v>
      </c>
      <c r="R2216" t="str" cm="1">
        <f t="array" ref="R2216">_xlfn.IFS(Restaurant_Data[[#This Row],[Total Reservations]]&lt;=50, "Low", Restaurant_Data[[#This Row],[Total Reservations]]&lt;=100, "Medium", Restaurant_Data[[#This Row],[Total Reservations]]&lt;=200, "High")</f>
        <v>Low</v>
      </c>
      <c r="S2216" s="4">
        <v>481382.67</v>
      </c>
      <c r="T2216" t="str" cm="1">
        <f t="array" ref="T2216">_xlfn.IFS(Restaurant_Data[[#This Row],[Revenue]]&lt;= 500000, "Low Income", Restaurant_Data[[#This Row],[Revenue]]&lt;=1000000, "Middle Income", Restaurant_Data[[#This Row],[Revenue]] &lt;= 2000000, "High Income")</f>
        <v>Low Income</v>
      </c>
    </row>
    <row r="2217" spans="1:20" x14ac:dyDescent="0.35">
      <c r="A2217" s="1" t="s">
        <v>2244</v>
      </c>
      <c r="B2217" s="1" t="s">
        <v>23</v>
      </c>
      <c r="C2217" s="1" t="s">
        <v>42</v>
      </c>
      <c r="D2217">
        <v>3.9</v>
      </c>
      <c r="E2217">
        <v>83</v>
      </c>
      <c r="F2217">
        <v>43.59</v>
      </c>
      <c r="G2217">
        <v>2172</v>
      </c>
      <c r="H2217">
        <v>22237</v>
      </c>
      <c r="I2217">
        <v>11</v>
      </c>
      <c r="J2217">
        <v>644</v>
      </c>
      <c r="K2217">
        <v>137.05000000000001</v>
      </c>
      <c r="L2217">
        <v>5.7</v>
      </c>
      <c r="M2217">
        <v>1.3</v>
      </c>
      <c r="N2217" s="1" t="s">
        <v>27</v>
      </c>
      <c r="O2217">
        <v>41</v>
      </c>
      <c r="P2217">
        <v>16</v>
      </c>
      <c r="Q2217">
        <v>57</v>
      </c>
      <c r="R2217" t="str" cm="1">
        <f t="array" ref="R2217">_xlfn.IFS(Restaurant_Data[[#This Row],[Total Reservations]]&lt;=50, "Low", Restaurant_Data[[#This Row],[Total Reservations]]&lt;=100, "Medium", Restaurant_Data[[#This Row],[Total Reservations]]&lt;=200, "High")</f>
        <v>Medium</v>
      </c>
      <c r="S2217" s="4">
        <v>814977.91</v>
      </c>
      <c r="T2217" t="str" cm="1">
        <f t="array" ref="T2217">_xlfn.IFS(Restaurant_Data[[#This Row],[Revenue]]&lt;= 500000, "Low Income", Restaurant_Data[[#This Row],[Revenue]]&lt;=1000000, "Middle Income", Restaurant_Data[[#This Row],[Revenue]] &lt;= 2000000, "High Income")</f>
        <v>Middle Income</v>
      </c>
    </row>
    <row r="2218" spans="1:20" x14ac:dyDescent="0.35">
      <c r="A2218" s="1" t="s">
        <v>2245</v>
      </c>
      <c r="B2218" s="1" t="s">
        <v>23</v>
      </c>
      <c r="C2218" s="1" t="s">
        <v>26</v>
      </c>
      <c r="D2218">
        <v>3.9</v>
      </c>
      <c r="E2218">
        <v>73</v>
      </c>
      <c r="F2218">
        <v>51.73</v>
      </c>
      <c r="G2218">
        <v>6313</v>
      </c>
      <c r="H2218">
        <v>67184</v>
      </c>
      <c r="I2218">
        <v>1</v>
      </c>
      <c r="J2218">
        <v>783</v>
      </c>
      <c r="K2218">
        <v>100.95</v>
      </c>
      <c r="L2218">
        <v>9.5</v>
      </c>
      <c r="M2218">
        <v>3.2</v>
      </c>
      <c r="N2218" s="1" t="s">
        <v>27</v>
      </c>
      <c r="O2218">
        <v>2</v>
      </c>
      <c r="P2218">
        <v>72</v>
      </c>
      <c r="Q2218">
        <v>74</v>
      </c>
      <c r="R2218" t="str" cm="1">
        <f t="array" ref="R2218">_xlfn.IFS(Restaurant_Data[[#This Row],[Total Reservations]]&lt;=50, "Low", Restaurant_Data[[#This Row],[Total Reservations]]&lt;=100, "Medium", Restaurant_Data[[#This Row],[Total Reservations]]&lt;=200, "High")</f>
        <v>Medium</v>
      </c>
      <c r="S2218" s="4">
        <v>852580.23</v>
      </c>
      <c r="T2218" t="str" cm="1">
        <f t="array" ref="T2218">_xlfn.IFS(Restaurant_Data[[#This Row],[Revenue]]&lt;= 500000, "Low Income", Restaurant_Data[[#This Row],[Revenue]]&lt;=1000000, "Middle Income", Restaurant_Data[[#This Row],[Revenue]] &lt;= 2000000, "High Income")</f>
        <v>Middle Income</v>
      </c>
    </row>
    <row r="2219" spans="1:20" x14ac:dyDescent="0.35">
      <c r="A2219" s="1" t="s">
        <v>2246</v>
      </c>
      <c r="B2219" s="1" t="s">
        <v>23</v>
      </c>
      <c r="C2219" s="1" t="s">
        <v>20</v>
      </c>
      <c r="D2219">
        <v>3.6</v>
      </c>
      <c r="E2219">
        <v>76</v>
      </c>
      <c r="F2219">
        <v>70.650000000000006</v>
      </c>
      <c r="G2219">
        <v>6311</v>
      </c>
      <c r="H2219">
        <v>67364</v>
      </c>
      <c r="I2219">
        <v>2</v>
      </c>
      <c r="J2219">
        <v>765</v>
      </c>
      <c r="K2219">
        <v>271.73</v>
      </c>
      <c r="L2219">
        <v>1.9</v>
      </c>
      <c r="M2219">
        <v>1.8</v>
      </c>
      <c r="N2219" s="1" t="s">
        <v>27</v>
      </c>
      <c r="O2219">
        <v>8</v>
      </c>
      <c r="P2219">
        <v>19</v>
      </c>
      <c r="Q2219">
        <v>27</v>
      </c>
      <c r="R2219" t="str" cm="1">
        <f t="array" ref="R2219">_xlfn.IFS(Restaurant_Data[[#This Row],[Total Reservations]]&lt;=50, "Low", Restaurant_Data[[#This Row],[Total Reservations]]&lt;=100, "Medium", Restaurant_Data[[#This Row],[Total Reservations]]&lt;=200, "High")</f>
        <v>Low</v>
      </c>
      <c r="S2219" s="4">
        <v>1196020.8500000001</v>
      </c>
      <c r="T2219" t="str" cm="1">
        <f t="array" ref="T2219">_xlfn.IFS(Restaurant_Data[[#This Row],[Revenue]]&lt;= 500000, "Low Income", Restaurant_Data[[#This Row],[Revenue]]&lt;=1000000, "Middle Income", Restaurant_Data[[#This Row],[Revenue]] &lt;= 2000000, "High Income")</f>
        <v>High Income</v>
      </c>
    </row>
    <row r="2220" spans="1:20" x14ac:dyDescent="0.35">
      <c r="A2220" s="1" t="s">
        <v>2247</v>
      </c>
      <c r="B2220" s="1" t="s">
        <v>19</v>
      </c>
      <c r="C2220" s="1" t="s">
        <v>26</v>
      </c>
      <c r="D2220">
        <v>4.2</v>
      </c>
      <c r="E2220">
        <v>31</v>
      </c>
      <c r="F2220">
        <v>51.51</v>
      </c>
      <c r="G2220">
        <v>3897</v>
      </c>
      <c r="H2220">
        <v>46726</v>
      </c>
      <c r="I2220">
        <v>16</v>
      </c>
      <c r="J2220">
        <v>630</v>
      </c>
      <c r="K2220">
        <v>264.63</v>
      </c>
      <c r="L2220">
        <v>7.6</v>
      </c>
      <c r="M2220">
        <v>4.7</v>
      </c>
      <c r="N2220" s="1" t="s">
        <v>21</v>
      </c>
      <c r="O2220">
        <v>2</v>
      </c>
      <c r="P2220">
        <v>13</v>
      </c>
      <c r="Q2220">
        <v>15</v>
      </c>
      <c r="R2220" t="str" cm="1">
        <f t="array" ref="R2220">_xlfn.IFS(Restaurant_Data[[#This Row],[Total Reservations]]&lt;=50, "Low", Restaurant_Data[[#This Row],[Total Reservations]]&lt;=100, "Medium", Restaurant_Data[[#This Row],[Total Reservations]]&lt;=200, "High")</f>
        <v>Low</v>
      </c>
      <c r="S2220" s="4">
        <v>382065.84</v>
      </c>
      <c r="T2220" t="str" cm="1">
        <f t="array" ref="T2220">_xlfn.IFS(Restaurant_Data[[#This Row],[Revenue]]&lt;= 500000, "Low Income", Restaurant_Data[[#This Row],[Revenue]]&lt;=1000000, "Middle Income", Restaurant_Data[[#This Row],[Revenue]] &lt;= 2000000, "High Income")</f>
        <v>Low Income</v>
      </c>
    </row>
    <row r="2221" spans="1:20" x14ac:dyDescent="0.35">
      <c r="A2221" s="1" t="s">
        <v>2248</v>
      </c>
      <c r="B2221" s="1" t="s">
        <v>23</v>
      </c>
      <c r="C2221" s="1" t="s">
        <v>31</v>
      </c>
      <c r="D2221">
        <v>3.4</v>
      </c>
      <c r="E2221">
        <v>90</v>
      </c>
      <c r="F2221">
        <v>31.06</v>
      </c>
      <c r="G2221">
        <v>2810</v>
      </c>
      <c r="H2221">
        <v>29871</v>
      </c>
      <c r="I2221">
        <v>3</v>
      </c>
      <c r="J2221">
        <v>973</v>
      </c>
      <c r="K2221">
        <v>92.3</v>
      </c>
      <c r="L2221">
        <v>3.7</v>
      </c>
      <c r="M2221">
        <v>7.3</v>
      </c>
      <c r="N2221" s="1" t="s">
        <v>21</v>
      </c>
      <c r="O2221">
        <v>80</v>
      </c>
      <c r="P2221">
        <v>23</v>
      </c>
      <c r="Q2221">
        <v>103</v>
      </c>
      <c r="R2221" t="str" cm="1">
        <f t="array" ref="R2221">_xlfn.IFS(Restaurant_Data[[#This Row],[Total Reservations]]&lt;=50, "Low", Restaurant_Data[[#This Row],[Total Reservations]]&lt;=100, "Medium", Restaurant_Data[[#This Row],[Total Reservations]]&lt;=200, "High")</f>
        <v>High</v>
      </c>
      <c r="S2221" s="4">
        <v>631546.32999999996</v>
      </c>
      <c r="T2221" t="str" cm="1">
        <f t="array" ref="T2221">_xlfn.IFS(Restaurant_Data[[#This Row],[Revenue]]&lt;= 500000, "Low Income", Restaurant_Data[[#This Row],[Revenue]]&lt;=1000000, "Middle Income", Restaurant_Data[[#This Row],[Revenue]] &lt;= 2000000, "High Income")</f>
        <v>Middle Income</v>
      </c>
    </row>
    <row r="2222" spans="1:20" x14ac:dyDescent="0.35">
      <c r="A2222" s="1" t="s">
        <v>2249</v>
      </c>
      <c r="B2222" s="1" t="s">
        <v>19</v>
      </c>
      <c r="C2222" s="1" t="s">
        <v>37</v>
      </c>
      <c r="D2222">
        <v>4.3</v>
      </c>
      <c r="E2222">
        <v>43</v>
      </c>
      <c r="F2222">
        <v>60.25</v>
      </c>
      <c r="G2222">
        <v>2089</v>
      </c>
      <c r="H2222">
        <v>26749</v>
      </c>
      <c r="I2222">
        <v>17</v>
      </c>
      <c r="J2222">
        <v>425</v>
      </c>
      <c r="K2222">
        <v>240.14</v>
      </c>
      <c r="L2222">
        <v>4.4000000000000004</v>
      </c>
      <c r="M2222">
        <v>6.9</v>
      </c>
      <c r="N2222" s="1" t="s">
        <v>21</v>
      </c>
      <c r="O2222">
        <v>26</v>
      </c>
      <c r="P2222">
        <v>41</v>
      </c>
      <c r="Q2222">
        <v>67</v>
      </c>
      <c r="R2222" t="str" cm="1">
        <f t="array" ref="R2222">_xlfn.IFS(Restaurant_Data[[#This Row],[Total Reservations]]&lt;=50, "Low", Restaurant_Data[[#This Row],[Total Reservations]]&lt;=100, "Medium", Restaurant_Data[[#This Row],[Total Reservations]]&lt;=200, "High")</f>
        <v>Medium</v>
      </c>
      <c r="S2222" s="4">
        <v>599381.94999999995</v>
      </c>
      <c r="T2222" t="str" cm="1">
        <f t="array" ref="T2222">_xlfn.IFS(Restaurant_Data[[#This Row],[Revenue]]&lt;= 500000, "Low Income", Restaurant_Data[[#This Row],[Revenue]]&lt;=1000000, "Middle Income", Restaurant_Data[[#This Row],[Revenue]] &lt;= 2000000, "High Income")</f>
        <v>Middle Income</v>
      </c>
    </row>
    <row r="2223" spans="1:20" x14ac:dyDescent="0.35">
      <c r="A2223" s="1" t="s">
        <v>2250</v>
      </c>
      <c r="B2223" s="1" t="s">
        <v>34</v>
      </c>
      <c r="C2223" s="1" t="s">
        <v>31</v>
      </c>
      <c r="D2223">
        <v>3.3</v>
      </c>
      <c r="E2223">
        <v>56</v>
      </c>
      <c r="F2223">
        <v>40.909999999999997</v>
      </c>
      <c r="G2223">
        <v>3199</v>
      </c>
      <c r="H2223">
        <v>35755</v>
      </c>
      <c r="I2223">
        <v>3</v>
      </c>
      <c r="J2223">
        <v>728</v>
      </c>
      <c r="K2223">
        <v>140.99</v>
      </c>
      <c r="L2223">
        <v>4.0999999999999996</v>
      </c>
      <c r="M2223">
        <v>7.5</v>
      </c>
      <c r="N2223" s="1" t="s">
        <v>27</v>
      </c>
      <c r="O2223">
        <v>50</v>
      </c>
      <c r="P2223">
        <v>20</v>
      </c>
      <c r="Q2223">
        <v>70</v>
      </c>
      <c r="R2223" t="str" cm="1">
        <f t="array" ref="R2223">_xlfn.IFS(Restaurant_Data[[#This Row],[Total Reservations]]&lt;=50, "Low", Restaurant_Data[[#This Row],[Total Reservations]]&lt;=100, "Medium", Restaurant_Data[[#This Row],[Total Reservations]]&lt;=200, "High")</f>
        <v>Medium</v>
      </c>
      <c r="S2223" s="4">
        <v>521426.19</v>
      </c>
      <c r="T2223" t="str" cm="1">
        <f t="array" ref="T2223">_xlfn.IFS(Restaurant_Data[[#This Row],[Revenue]]&lt;= 500000, "Low Income", Restaurant_Data[[#This Row],[Revenue]]&lt;=1000000, "Middle Income", Restaurant_Data[[#This Row],[Revenue]] &lt;= 2000000, "High Income")</f>
        <v>Middle Income</v>
      </c>
    </row>
    <row r="2224" spans="1:20" x14ac:dyDescent="0.35">
      <c r="A2224" s="1" t="s">
        <v>2251</v>
      </c>
      <c r="B2224" s="1" t="s">
        <v>23</v>
      </c>
      <c r="C2224" s="1" t="s">
        <v>26</v>
      </c>
      <c r="D2224">
        <v>3.1</v>
      </c>
      <c r="E2224">
        <v>78</v>
      </c>
      <c r="F2224">
        <v>45.97</v>
      </c>
      <c r="G2224">
        <v>2119</v>
      </c>
      <c r="H2224">
        <v>20662</v>
      </c>
      <c r="I2224">
        <v>11</v>
      </c>
      <c r="J2224">
        <v>979</v>
      </c>
      <c r="K2224">
        <v>221.54</v>
      </c>
      <c r="L2224">
        <v>4.2</v>
      </c>
      <c r="M2224">
        <v>4.5</v>
      </c>
      <c r="N2224" s="1" t="s">
        <v>21</v>
      </c>
      <c r="O2224">
        <v>13</v>
      </c>
      <c r="P2224">
        <v>49</v>
      </c>
      <c r="Q2224">
        <v>62</v>
      </c>
      <c r="R2224" t="str" cm="1">
        <f t="array" ref="R2224">_xlfn.IFS(Restaurant_Data[[#This Row],[Total Reservations]]&lt;=50, "Low", Restaurant_Data[[#This Row],[Total Reservations]]&lt;=100, "Medium", Restaurant_Data[[#This Row],[Total Reservations]]&lt;=200, "High")</f>
        <v>Medium</v>
      </c>
      <c r="S2224" s="4">
        <v>809629.28</v>
      </c>
      <c r="T2224" t="str" cm="1">
        <f t="array" ref="T2224">_xlfn.IFS(Restaurant_Data[[#This Row],[Revenue]]&lt;= 500000, "Low Income", Restaurant_Data[[#This Row],[Revenue]]&lt;=1000000, "Middle Income", Restaurant_Data[[#This Row],[Revenue]] &lt;= 2000000, "High Income")</f>
        <v>Middle Income</v>
      </c>
    </row>
    <row r="2225" spans="1:20" x14ac:dyDescent="0.35">
      <c r="A2225" s="1" t="s">
        <v>2252</v>
      </c>
      <c r="B2225" s="1" t="s">
        <v>34</v>
      </c>
      <c r="C2225" s="1" t="s">
        <v>20</v>
      </c>
      <c r="D2225">
        <v>3.7</v>
      </c>
      <c r="E2225">
        <v>57</v>
      </c>
      <c r="F2225">
        <v>70.709999999999994</v>
      </c>
      <c r="G2225">
        <v>3471</v>
      </c>
      <c r="H2225">
        <v>35647</v>
      </c>
      <c r="I2225">
        <v>4</v>
      </c>
      <c r="J2225">
        <v>495</v>
      </c>
      <c r="K2225">
        <v>173.34</v>
      </c>
      <c r="L2225">
        <v>4.9000000000000004</v>
      </c>
      <c r="M2225">
        <v>3.4</v>
      </c>
      <c r="N2225" s="1" t="s">
        <v>27</v>
      </c>
      <c r="O2225">
        <v>36</v>
      </c>
      <c r="P2225">
        <v>30</v>
      </c>
      <c r="Q2225">
        <v>66</v>
      </c>
      <c r="R2225" t="str" cm="1">
        <f t="array" ref="R2225">_xlfn.IFS(Restaurant_Data[[#This Row],[Total Reservations]]&lt;=50, "Low", Restaurant_Data[[#This Row],[Total Reservations]]&lt;=100, "Medium", Restaurant_Data[[#This Row],[Total Reservations]]&lt;=200, "High")</f>
        <v>Medium</v>
      </c>
      <c r="S2225" s="4">
        <v>903468.64</v>
      </c>
      <c r="T2225" t="str" cm="1">
        <f t="array" ref="T2225">_xlfn.IFS(Restaurant_Data[[#This Row],[Revenue]]&lt;= 500000, "Low Income", Restaurant_Data[[#This Row],[Revenue]]&lt;=1000000, "Middle Income", Restaurant_Data[[#This Row],[Revenue]] &lt;= 2000000, "High Income")</f>
        <v>Middle Income</v>
      </c>
    </row>
    <row r="2226" spans="1:20" x14ac:dyDescent="0.35">
      <c r="A2226" s="1" t="s">
        <v>2253</v>
      </c>
      <c r="B2226" s="1" t="s">
        <v>34</v>
      </c>
      <c r="C2226" s="1" t="s">
        <v>24</v>
      </c>
      <c r="D2226">
        <v>3.5</v>
      </c>
      <c r="E2226">
        <v>58</v>
      </c>
      <c r="F2226">
        <v>28.25</v>
      </c>
      <c r="G2226">
        <v>1783</v>
      </c>
      <c r="H2226">
        <v>19804</v>
      </c>
      <c r="I2226">
        <v>7</v>
      </c>
      <c r="J2226">
        <v>61</v>
      </c>
      <c r="K2226">
        <v>167.99</v>
      </c>
      <c r="L2226">
        <v>1.2</v>
      </c>
      <c r="M2226">
        <v>1.5</v>
      </c>
      <c r="N2226" s="1" t="s">
        <v>21</v>
      </c>
      <c r="O2226">
        <v>39</v>
      </c>
      <c r="P2226">
        <v>13</v>
      </c>
      <c r="Q2226">
        <v>52</v>
      </c>
      <c r="R2226" t="str" cm="1">
        <f t="array" ref="R2226">_xlfn.IFS(Restaurant_Data[[#This Row],[Total Reservations]]&lt;=50, "Low", Restaurant_Data[[#This Row],[Total Reservations]]&lt;=100, "Medium", Restaurant_Data[[#This Row],[Total Reservations]]&lt;=200, "High")</f>
        <v>Medium</v>
      </c>
      <c r="S2226" s="4">
        <v>372437.2</v>
      </c>
      <c r="T2226" t="str" cm="1">
        <f t="array" ref="T2226">_xlfn.IFS(Restaurant_Data[[#This Row],[Revenue]]&lt;= 500000, "Low Income", Restaurant_Data[[#This Row],[Revenue]]&lt;=1000000, "Middle Income", Restaurant_Data[[#This Row],[Revenue]] &lt;= 2000000, "High Income")</f>
        <v>Low Income</v>
      </c>
    </row>
    <row r="2227" spans="1:20" x14ac:dyDescent="0.35">
      <c r="A2227" s="1" t="s">
        <v>2254</v>
      </c>
      <c r="B2227" s="1" t="s">
        <v>34</v>
      </c>
      <c r="C2227" s="1" t="s">
        <v>26</v>
      </c>
      <c r="D2227">
        <v>4.8</v>
      </c>
      <c r="E2227">
        <v>56</v>
      </c>
      <c r="F2227">
        <v>50.94</v>
      </c>
      <c r="G2227">
        <v>1128</v>
      </c>
      <c r="H2227">
        <v>15524</v>
      </c>
      <c r="I2227">
        <v>16</v>
      </c>
      <c r="J2227">
        <v>246</v>
      </c>
      <c r="K2227">
        <v>270.32</v>
      </c>
      <c r="L2227">
        <v>8.6</v>
      </c>
      <c r="M2227">
        <v>9.5</v>
      </c>
      <c r="N2227" s="1" t="s">
        <v>27</v>
      </c>
      <c r="O2227">
        <v>46</v>
      </c>
      <c r="P2227">
        <v>36</v>
      </c>
      <c r="Q2227">
        <v>82</v>
      </c>
      <c r="R2227" t="str" cm="1">
        <f t="array" ref="R2227">_xlfn.IFS(Restaurant_Data[[#This Row],[Total Reservations]]&lt;=50, "Low", Restaurant_Data[[#This Row],[Total Reservations]]&lt;=100, "Medium", Restaurant_Data[[#This Row],[Total Reservations]]&lt;=200, "High")</f>
        <v>Medium</v>
      </c>
      <c r="S2227" s="4">
        <v>656915.43999999994</v>
      </c>
      <c r="T2227" t="str" cm="1">
        <f t="array" ref="T2227">_xlfn.IFS(Restaurant_Data[[#This Row],[Revenue]]&lt;= 500000, "Low Income", Restaurant_Data[[#This Row],[Revenue]]&lt;=1000000, "Middle Income", Restaurant_Data[[#This Row],[Revenue]] &lt;= 2000000, "High Income")</f>
        <v>Middle Income</v>
      </c>
    </row>
    <row r="2228" spans="1:20" x14ac:dyDescent="0.35">
      <c r="A2228" s="1" t="s">
        <v>2255</v>
      </c>
      <c r="B2228" s="1" t="s">
        <v>19</v>
      </c>
      <c r="C2228" s="1" t="s">
        <v>31</v>
      </c>
      <c r="D2228">
        <v>3.1</v>
      </c>
      <c r="E2228">
        <v>48</v>
      </c>
      <c r="F2228">
        <v>36.31</v>
      </c>
      <c r="G2228">
        <v>842</v>
      </c>
      <c r="H2228">
        <v>10988</v>
      </c>
      <c r="I2228">
        <v>17</v>
      </c>
      <c r="J2228">
        <v>615</v>
      </c>
      <c r="K2228">
        <v>209.24</v>
      </c>
      <c r="L2228">
        <v>8.9</v>
      </c>
      <c r="M2228">
        <v>2.1</v>
      </c>
      <c r="N2228" s="1" t="s">
        <v>27</v>
      </c>
      <c r="O2228">
        <v>3</v>
      </c>
      <c r="P2228">
        <v>12</v>
      </c>
      <c r="Q2228">
        <v>15</v>
      </c>
      <c r="R2228" t="str" cm="1">
        <f t="array" ref="R2228">_xlfn.IFS(Restaurant_Data[[#This Row],[Total Reservations]]&lt;=50, "Low", Restaurant_Data[[#This Row],[Total Reservations]]&lt;=100, "Medium", Restaurant_Data[[#This Row],[Total Reservations]]&lt;=200, "High")</f>
        <v>Low</v>
      </c>
      <c r="S2228" s="4">
        <v>407777.77</v>
      </c>
      <c r="T2228" t="str" cm="1">
        <f t="array" ref="T2228">_xlfn.IFS(Restaurant_Data[[#This Row],[Revenue]]&lt;= 500000, "Low Income", Restaurant_Data[[#This Row],[Revenue]]&lt;=1000000, "Middle Income", Restaurant_Data[[#This Row],[Revenue]] &lt;= 2000000, "High Income")</f>
        <v>Low Income</v>
      </c>
    </row>
    <row r="2229" spans="1:20" x14ac:dyDescent="0.35">
      <c r="A2229" s="1" t="s">
        <v>2256</v>
      </c>
      <c r="B2229" s="1" t="s">
        <v>34</v>
      </c>
      <c r="C2229" s="1" t="s">
        <v>26</v>
      </c>
      <c r="D2229">
        <v>3.4</v>
      </c>
      <c r="E2229">
        <v>66</v>
      </c>
      <c r="F2229">
        <v>51.35</v>
      </c>
      <c r="G2229">
        <v>2637</v>
      </c>
      <c r="H2229">
        <v>30528</v>
      </c>
      <c r="I2229">
        <v>11</v>
      </c>
      <c r="J2229">
        <v>921</v>
      </c>
      <c r="K2229">
        <v>108.94</v>
      </c>
      <c r="L2229">
        <v>1.4</v>
      </c>
      <c r="M2229">
        <v>2.6</v>
      </c>
      <c r="N2229" s="1" t="s">
        <v>21</v>
      </c>
      <c r="O2229">
        <v>47</v>
      </c>
      <c r="P2229">
        <v>42</v>
      </c>
      <c r="Q2229">
        <v>89</v>
      </c>
      <c r="R2229" t="str" cm="1">
        <f t="array" ref="R2229">_xlfn.IFS(Restaurant_Data[[#This Row],[Total Reservations]]&lt;=50, "Low", Restaurant_Data[[#This Row],[Total Reservations]]&lt;=100, "Medium", Restaurant_Data[[#This Row],[Total Reservations]]&lt;=200, "High")</f>
        <v>Medium</v>
      </c>
      <c r="S2229" s="4">
        <v>767106.95</v>
      </c>
      <c r="T2229" t="str" cm="1">
        <f t="array" ref="T2229">_xlfn.IFS(Restaurant_Data[[#This Row],[Revenue]]&lt;= 500000, "Low Income", Restaurant_Data[[#This Row],[Revenue]]&lt;=1000000, "Middle Income", Restaurant_Data[[#This Row],[Revenue]] &lt;= 2000000, "High Income")</f>
        <v>Middle Income</v>
      </c>
    </row>
    <row r="2230" spans="1:20" x14ac:dyDescent="0.35">
      <c r="A2230" s="1" t="s">
        <v>2257</v>
      </c>
      <c r="B2230" s="1" t="s">
        <v>34</v>
      </c>
      <c r="C2230" s="1" t="s">
        <v>26</v>
      </c>
      <c r="D2230">
        <v>4.0999999999999996</v>
      </c>
      <c r="E2230">
        <v>62</v>
      </c>
      <c r="F2230">
        <v>54.37</v>
      </c>
      <c r="G2230">
        <v>2101</v>
      </c>
      <c r="H2230">
        <v>23686</v>
      </c>
      <c r="I2230">
        <v>4</v>
      </c>
      <c r="J2230">
        <v>534</v>
      </c>
      <c r="K2230">
        <v>77.69</v>
      </c>
      <c r="L2230">
        <v>8</v>
      </c>
      <c r="M2230">
        <v>1.2</v>
      </c>
      <c r="N2230" s="1" t="s">
        <v>27</v>
      </c>
      <c r="O2230">
        <v>7</v>
      </c>
      <c r="P2230">
        <v>5</v>
      </c>
      <c r="Q2230">
        <v>12</v>
      </c>
      <c r="R2230" t="str" cm="1">
        <f t="array" ref="R2230">_xlfn.IFS(Restaurant_Data[[#This Row],[Total Reservations]]&lt;=50, "Low", Restaurant_Data[[#This Row],[Total Reservations]]&lt;=100, "Medium", Restaurant_Data[[#This Row],[Total Reservations]]&lt;=200, "High")</f>
        <v>Low</v>
      </c>
      <c r="S2230" s="4">
        <v>752892.1</v>
      </c>
      <c r="T2230" t="str" cm="1">
        <f t="array" ref="T2230">_xlfn.IFS(Restaurant_Data[[#This Row],[Revenue]]&lt;= 500000, "Low Income", Restaurant_Data[[#This Row],[Revenue]]&lt;=1000000, "Middle Income", Restaurant_Data[[#This Row],[Revenue]] &lt;= 2000000, "High Income")</f>
        <v>Middle Income</v>
      </c>
    </row>
    <row r="2231" spans="1:20" x14ac:dyDescent="0.35">
      <c r="A2231" s="1" t="s">
        <v>2258</v>
      </c>
      <c r="B2231" s="1" t="s">
        <v>34</v>
      </c>
      <c r="C2231" s="1" t="s">
        <v>26</v>
      </c>
      <c r="D2231">
        <v>4</v>
      </c>
      <c r="E2231">
        <v>60</v>
      </c>
      <c r="F2231">
        <v>49.29</v>
      </c>
      <c r="G2231">
        <v>1032</v>
      </c>
      <c r="H2231">
        <v>13295</v>
      </c>
      <c r="I2231">
        <v>3</v>
      </c>
      <c r="J2231">
        <v>385</v>
      </c>
      <c r="K2231">
        <v>283.35000000000002</v>
      </c>
      <c r="L2231">
        <v>1.7</v>
      </c>
      <c r="M2231">
        <v>3.9</v>
      </c>
      <c r="N2231" s="1" t="s">
        <v>27</v>
      </c>
      <c r="O2231">
        <v>10</v>
      </c>
      <c r="P2231">
        <v>14</v>
      </c>
      <c r="Q2231">
        <v>24</v>
      </c>
      <c r="R2231" t="str" cm="1">
        <f t="array" ref="R2231">_xlfn.IFS(Restaurant_Data[[#This Row],[Total Reservations]]&lt;=50, "Low", Restaurant_Data[[#This Row],[Total Reservations]]&lt;=100, "Medium", Restaurant_Data[[#This Row],[Total Reservations]]&lt;=200, "High")</f>
        <v>Low</v>
      </c>
      <c r="S2231" s="4">
        <v>657636.31000000006</v>
      </c>
      <c r="T2231" t="str" cm="1">
        <f t="array" ref="T2231">_xlfn.IFS(Restaurant_Data[[#This Row],[Revenue]]&lt;= 500000, "Low Income", Restaurant_Data[[#This Row],[Revenue]]&lt;=1000000, "Middle Income", Restaurant_Data[[#This Row],[Revenue]] &lt;= 2000000, "High Income")</f>
        <v>Middle Income</v>
      </c>
    </row>
    <row r="2232" spans="1:20" x14ac:dyDescent="0.35">
      <c r="A2232" s="1" t="s">
        <v>2259</v>
      </c>
      <c r="B2232" s="1" t="s">
        <v>23</v>
      </c>
      <c r="C2232" s="1" t="s">
        <v>20</v>
      </c>
      <c r="D2232">
        <v>3.1</v>
      </c>
      <c r="E2232">
        <v>87</v>
      </c>
      <c r="F2232">
        <v>70.680000000000007</v>
      </c>
      <c r="G2232">
        <v>2590</v>
      </c>
      <c r="H2232">
        <v>33176</v>
      </c>
      <c r="I2232">
        <v>16</v>
      </c>
      <c r="J2232">
        <v>378</v>
      </c>
      <c r="K2232">
        <v>88.35</v>
      </c>
      <c r="L2232">
        <v>8.3000000000000007</v>
      </c>
      <c r="M2232">
        <v>8.4</v>
      </c>
      <c r="N2232" s="1" t="s">
        <v>21</v>
      </c>
      <c r="O2232">
        <v>60</v>
      </c>
      <c r="P2232">
        <v>13</v>
      </c>
      <c r="Q2232">
        <v>73</v>
      </c>
      <c r="R2232" t="str" cm="1">
        <f t="array" ref="R2232">_xlfn.IFS(Restaurant_Data[[#This Row],[Total Reservations]]&lt;=50, "Low", Restaurant_Data[[#This Row],[Total Reservations]]&lt;=100, "Medium", Restaurant_Data[[#This Row],[Total Reservations]]&lt;=200, "High")</f>
        <v>Medium</v>
      </c>
      <c r="S2232" s="4">
        <v>1382475.48</v>
      </c>
      <c r="T2232" t="str" cm="1">
        <f t="array" ref="T2232">_xlfn.IFS(Restaurant_Data[[#This Row],[Revenue]]&lt;= 500000, "Low Income", Restaurant_Data[[#This Row],[Revenue]]&lt;=1000000, "Middle Income", Restaurant_Data[[#This Row],[Revenue]] &lt;= 2000000, "High Income")</f>
        <v>High Income</v>
      </c>
    </row>
    <row r="2233" spans="1:20" x14ac:dyDescent="0.35">
      <c r="A2233" s="1" t="s">
        <v>2260</v>
      </c>
      <c r="B2233" s="1" t="s">
        <v>23</v>
      </c>
      <c r="C2233" s="1" t="s">
        <v>42</v>
      </c>
      <c r="D2233">
        <v>3</v>
      </c>
      <c r="E2233">
        <v>86</v>
      </c>
      <c r="F2233">
        <v>35.119999999999997</v>
      </c>
      <c r="G2233">
        <v>3486</v>
      </c>
      <c r="H2233">
        <v>38534</v>
      </c>
      <c r="I2233">
        <v>2</v>
      </c>
      <c r="J2233">
        <v>786</v>
      </c>
      <c r="K2233">
        <v>233.52</v>
      </c>
      <c r="L2233">
        <v>6.5</v>
      </c>
      <c r="M2233">
        <v>4</v>
      </c>
      <c r="N2233" s="1" t="s">
        <v>27</v>
      </c>
      <c r="O2233">
        <v>85</v>
      </c>
      <c r="P2233">
        <v>31</v>
      </c>
      <c r="Q2233">
        <v>116</v>
      </c>
      <c r="R2233" t="str" cm="1">
        <f t="array" ref="R2233">_xlfn.IFS(Restaurant_Data[[#This Row],[Total Reservations]]&lt;=50, "Low", Restaurant_Data[[#This Row],[Total Reservations]]&lt;=100, "Medium", Restaurant_Data[[#This Row],[Total Reservations]]&lt;=200, "High")</f>
        <v>High</v>
      </c>
      <c r="S2233" s="4">
        <v>681501.7</v>
      </c>
      <c r="T2233" t="str" cm="1">
        <f t="array" ref="T2233">_xlfn.IFS(Restaurant_Data[[#This Row],[Revenue]]&lt;= 500000, "Low Income", Restaurant_Data[[#This Row],[Revenue]]&lt;=1000000, "Middle Income", Restaurant_Data[[#This Row],[Revenue]] &lt;= 2000000, "High Income")</f>
        <v>Middle Income</v>
      </c>
    </row>
    <row r="2234" spans="1:20" x14ac:dyDescent="0.35">
      <c r="A2234" s="1" t="s">
        <v>2261</v>
      </c>
      <c r="B2234" s="1" t="s">
        <v>19</v>
      </c>
      <c r="C2234" s="1" t="s">
        <v>42</v>
      </c>
      <c r="D2234">
        <v>5</v>
      </c>
      <c r="E2234">
        <v>45</v>
      </c>
      <c r="F2234">
        <v>43.69</v>
      </c>
      <c r="G2234">
        <v>1478</v>
      </c>
      <c r="H2234">
        <v>16306</v>
      </c>
      <c r="I2234">
        <v>5</v>
      </c>
      <c r="J2234">
        <v>726</v>
      </c>
      <c r="K2234">
        <v>173.96</v>
      </c>
      <c r="L2234">
        <v>3.8</v>
      </c>
      <c r="M2234">
        <v>7</v>
      </c>
      <c r="N2234" s="1" t="s">
        <v>21</v>
      </c>
      <c r="O2234">
        <v>32</v>
      </c>
      <c r="P2234">
        <v>8</v>
      </c>
      <c r="Q2234">
        <v>40</v>
      </c>
      <c r="R2234" t="str" cm="1">
        <f t="array" ref="R2234">_xlfn.IFS(Restaurant_Data[[#This Row],[Total Reservations]]&lt;=50, "Low", Restaurant_Data[[#This Row],[Total Reservations]]&lt;=100, "Medium", Restaurant_Data[[#This Row],[Total Reservations]]&lt;=200, "High")</f>
        <v>Low</v>
      </c>
      <c r="S2234" s="4">
        <v>447196.85</v>
      </c>
      <c r="T2234" t="str" cm="1">
        <f t="array" ref="T2234">_xlfn.IFS(Restaurant_Data[[#This Row],[Revenue]]&lt;= 500000, "Low Income", Restaurant_Data[[#This Row],[Revenue]]&lt;=1000000, "Middle Income", Restaurant_Data[[#This Row],[Revenue]] &lt;= 2000000, "High Income")</f>
        <v>Low Income</v>
      </c>
    </row>
    <row r="2235" spans="1:20" x14ac:dyDescent="0.35">
      <c r="A2235" s="1" t="s">
        <v>2262</v>
      </c>
      <c r="B2235" s="1" t="s">
        <v>19</v>
      </c>
      <c r="C2235" s="1" t="s">
        <v>26</v>
      </c>
      <c r="D2235">
        <v>4.3</v>
      </c>
      <c r="E2235">
        <v>39</v>
      </c>
      <c r="F2235">
        <v>47.85</v>
      </c>
      <c r="G2235">
        <v>1416</v>
      </c>
      <c r="H2235">
        <v>20249</v>
      </c>
      <c r="I2235">
        <v>18</v>
      </c>
      <c r="J2235">
        <v>466</v>
      </c>
      <c r="K2235">
        <v>85.02</v>
      </c>
      <c r="L2235">
        <v>6.5</v>
      </c>
      <c r="M2235">
        <v>9.6999999999999993</v>
      </c>
      <c r="N2235" s="1" t="s">
        <v>27</v>
      </c>
      <c r="O2235">
        <v>31</v>
      </c>
      <c r="P2235">
        <v>9</v>
      </c>
      <c r="Q2235">
        <v>40</v>
      </c>
      <c r="R2235" t="str" cm="1">
        <f t="array" ref="R2235">_xlfn.IFS(Restaurant_Data[[#This Row],[Total Reservations]]&lt;=50, "Low", Restaurant_Data[[#This Row],[Total Reservations]]&lt;=100, "Medium", Restaurant_Data[[#This Row],[Total Reservations]]&lt;=200, "High")</f>
        <v>Low</v>
      </c>
      <c r="S2235" s="4">
        <v>440769.3</v>
      </c>
      <c r="T2235" t="str" cm="1">
        <f t="array" ref="T2235">_xlfn.IFS(Restaurant_Data[[#This Row],[Revenue]]&lt;= 500000, "Low Income", Restaurant_Data[[#This Row],[Revenue]]&lt;=1000000, "Middle Income", Restaurant_Data[[#This Row],[Revenue]] &lt;= 2000000, "High Income")</f>
        <v>Low Income</v>
      </c>
    </row>
    <row r="2236" spans="1:20" x14ac:dyDescent="0.35">
      <c r="A2236" s="1" t="s">
        <v>2263</v>
      </c>
      <c r="B2236" s="1" t="s">
        <v>23</v>
      </c>
      <c r="C2236" s="1" t="s">
        <v>20</v>
      </c>
      <c r="D2236">
        <v>3.7</v>
      </c>
      <c r="E2236">
        <v>73</v>
      </c>
      <c r="F2236">
        <v>73.98</v>
      </c>
      <c r="G2236">
        <v>6420</v>
      </c>
      <c r="H2236">
        <v>63936</v>
      </c>
      <c r="I2236">
        <v>3</v>
      </c>
      <c r="J2236">
        <v>738</v>
      </c>
      <c r="K2236">
        <v>244.16</v>
      </c>
      <c r="L2236">
        <v>5.6</v>
      </c>
      <c r="M2236">
        <v>9</v>
      </c>
      <c r="N2236" s="1" t="s">
        <v>27</v>
      </c>
      <c r="O2236">
        <v>1</v>
      </c>
      <c r="P2236">
        <v>66</v>
      </c>
      <c r="Q2236">
        <v>67</v>
      </c>
      <c r="R2236" t="str" cm="1">
        <f t="array" ref="R2236">_xlfn.IFS(Restaurant_Data[[#This Row],[Total Reservations]]&lt;=50, "Low", Restaurant_Data[[#This Row],[Total Reservations]]&lt;=100, "Medium", Restaurant_Data[[#This Row],[Total Reservations]]&lt;=200, "High")</f>
        <v>Medium</v>
      </c>
      <c r="S2236" s="4">
        <v>1212277.72</v>
      </c>
      <c r="T2236" t="str" cm="1">
        <f t="array" ref="T2236">_xlfn.IFS(Restaurant_Data[[#This Row],[Revenue]]&lt;= 500000, "Low Income", Restaurant_Data[[#This Row],[Revenue]]&lt;=1000000, "Middle Income", Restaurant_Data[[#This Row],[Revenue]] &lt;= 2000000, "High Income")</f>
        <v>High Income</v>
      </c>
    </row>
    <row r="2237" spans="1:20" x14ac:dyDescent="0.35">
      <c r="A2237" s="1" t="s">
        <v>2264</v>
      </c>
      <c r="B2237" s="1" t="s">
        <v>19</v>
      </c>
      <c r="C2237" s="1" t="s">
        <v>20</v>
      </c>
      <c r="D2237">
        <v>3.9</v>
      </c>
      <c r="E2237">
        <v>33</v>
      </c>
      <c r="F2237">
        <v>67.92</v>
      </c>
      <c r="G2237">
        <v>985</v>
      </c>
      <c r="H2237">
        <v>13368</v>
      </c>
      <c r="I2237">
        <v>2</v>
      </c>
      <c r="J2237">
        <v>562</v>
      </c>
      <c r="K2237">
        <v>276.12</v>
      </c>
      <c r="L2237">
        <v>6.7</v>
      </c>
      <c r="M2237">
        <v>2.6</v>
      </c>
      <c r="N2237" s="1" t="s">
        <v>27</v>
      </c>
      <c r="O2237">
        <v>30</v>
      </c>
      <c r="P2237">
        <v>31</v>
      </c>
      <c r="Q2237">
        <v>61</v>
      </c>
      <c r="R2237" t="str" cm="1">
        <f t="array" ref="R2237">_xlfn.IFS(Restaurant_Data[[#This Row],[Total Reservations]]&lt;=50, "Low", Restaurant_Data[[#This Row],[Total Reservations]]&lt;=100, "Medium", Restaurant_Data[[#This Row],[Total Reservations]]&lt;=200, "High")</f>
        <v>Medium</v>
      </c>
      <c r="S2237" s="4">
        <v>504920.86</v>
      </c>
      <c r="T2237" t="str" cm="1">
        <f t="array" ref="T2237">_xlfn.IFS(Restaurant_Data[[#This Row],[Revenue]]&lt;= 500000, "Low Income", Restaurant_Data[[#This Row],[Revenue]]&lt;=1000000, "Middle Income", Restaurant_Data[[#This Row],[Revenue]] &lt;= 2000000, "High Income")</f>
        <v>Middle Income</v>
      </c>
    </row>
    <row r="2238" spans="1:20" x14ac:dyDescent="0.35">
      <c r="A2238" s="1" t="s">
        <v>2265</v>
      </c>
      <c r="B2238" s="1" t="s">
        <v>23</v>
      </c>
      <c r="C2238" s="1" t="s">
        <v>26</v>
      </c>
      <c r="D2238">
        <v>3.5</v>
      </c>
      <c r="E2238">
        <v>80</v>
      </c>
      <c r="F2238">
        <v>45.12</v>
      </c>
      <c r="G2238">
        <v>6371</v>
      </c>
      <c r="H2238">
        <v>64440</v>
      </c>
      <c r="I2238">
        <v>2</v>
      </c>
      <c r="J2238">
        <v>736</v>
      </c>
      <c r="K2238">
        <v>80.38</v>
      </c>
      <c r="L2238">
        <v>5.3</v>
      </c>
      <c r="M2238">
        <v>4.2</v>
      </c>
      <c r="N2238" s="1" t="s">
        <v>27</v>
      </c>
      <c r="O2238">
        <v>6</v>
      </c>
      <c r="P2238">
        <v>0</v>
      </c>
      <c r="Q2238">
        <v>6</v>
      </c>
      <c r="R2238" t="str" cm="1">
        <f t="array" ref="R2238">_xlfn.IFS(Restaurant_Data[[#This Row],[Total Reservations]]&lt;=50, "Low", Restaurant_Data[[#This Row],[Total Reservations]]&lt;=100, "Medium", Restaurant_Data[[#This Row],[Total Reservations]]&lt;=200, "High")</f>
        <v>Low</v>
      </c>
      <c r="S2238" s="4">
        <v>811773.62</v>
      </c>
      <c r="T2238" t="str" cm="1">
        <f t="array" ref="T2238">_xlfn.IFS(Restaurant_Data[[#This Row],[Revenue]]&lt;= 500000, "Low Income", Restaurant_Data[[#This Row],[Revenue]]&lt;=1000000, "Middle Income", Restaurant_Data[[#This Row],[Revenue]] &lt;= 2000000, "High Income")</f>
        <v>Middle Income</v>
      </c>
    </row>
    <row r="2239" spans="1:20" x14ac:dyDescent="0.35">
      <c r="A2239" s="1" t="s">
        <v>2266</v>
      </c>
      <c r="B2239" s="1" t="s">
        <v>34</v>
      </c>
      <c r="C2239" s="1" t="s">
        <v>31</v>
      </c>
      <c r="D2239">
        <v>3.7</v>
      </c>
      <c r="E2239">
        <v>70</v>
      </c>
      <c r="F2239">
        <v>31.7</v>
      </c>
      <c r="G2239">
        <v>3631</v>
      </c>
      <c r="H2239">
        <v>36052</v>
      </c>
      <c r="I2239">
        <v>2</v>
      </c>
      <c r="J2239">
        <v>726</v>
      </c>
      <c r="K2239">
        <v>66.77</v>
      </c>
      <c r="L2239">
        <v>8</v>
      </c>
      <c r="M2239">
        <v>7.8</v>
      </c>
      <c r="N2239" s="1" t="s">
        <v>21</v>
      </c>
      <c r="O2239">
        <v>50</v>
      </c>
      <c r="P2239">
        <v>15</v>
      </c>
      <c r="Q2239">
        <v>65</v>
      </c>
      <c r="R2239" t="str" cm="1">
        <f t="array" ref="R2239">_xlfn.IFS(Restaurant_Data[[#This Row],[Total Reservations]]&lt;=50, "Low", Restaurant_Data[[#This Row],[Total Reservations]]&lt;=100, "Medium", Restaurant_Data[[#This Row],[Total Reservations]]&lt;=200, "High")</f>
        <v>Medium</v>
      </c>
      <c r="S2239" s="4">
        <v>506622.6</v>
      </c>
      <c r="T2239" t="str" cm="1">
        <f t="array" ref="T2239">_xlfn.IFS(Restaurant_Data[[#This Row],[Revenue]]&lt;= 500000, "Low Income", Restaurant_Data[[#This Row],[Revenue]]&lt;=1000000, "Middle Income", Restaurant_Data[[#This Row],[Revenue]] &lt;= 2000000, "High Income")</f>
        <v>Middle Income</v>
      </c>
    </row>
    <row r="2240" spans="1:20" x14ac:dyDescent="0.35">
      <c r="A2240" s="1" t="s">
        <v>2267</v>
      </c>
      <c r="B2240" s="1" t="s">
        <v>34</v>
      </c>
      <c r="C2240" s="1" t="s">
        <v>31</v>
      </c>
      <c r="D2240">
        <v>4.3</v>
      </c>
      <c r="E2240">
        <v>57</v>
      </c>
      <c r="F2240">
        <v>40.840000000000003</v>
      </c>
      <c r="G2240">
        <v>4078</v>
      </c>
      <c r="H2240">
        <v>48021</v>
      </c>
      <c r="I2240">
        <v>16</v>
      </c>
      <c r="J2240">
        <v>186</v>
      </c>
      <c r="K2240">
        <v>262.45999999999998</v>
      </c>
      <c r="L2240">
        <v>1.4</v>
      </c>
      <c r="M2240">
        <v>9.8000000000000007</v>
      </c>
      <c r="N2240" s="1" t="s">
        <v>21</v>
      </c>
      <c r="O2240">
        <v>20</v>
      </c>
      <c r="P2240">
        <v>37</v>
      </c>
      <c r="Q2240">
        <v>57</v>
      </c>
      <c r="R2240" t="str" cm="1">
        <f t="array" ref="R2240">_xlfn.IFS(Restaurant_Data[[#This Row],[Total Reservations]]&lt;=50, "Low", Restaurant_Data[[#This Row],[Total Reservations]]&lt;=100, "Medium", Restaurant_Data[[#This Row],[Total Reservations]]&lt;=200, "High")</f>
        <v>Medium</v>
      </c>
      <c r="S2240" s="4">
        <v>542623.65</v>
      </c>
      <c r="T2240" t="str" cm="1">
        <f t="array" ref="T2240">_xlfn.IFS(Restaurant_Data[[#This Row],[Revenue]]&lt;= 500000, "Low Income", Restaurant_Data[[#This Row],[Revenue]]&lt;=1000000, "Middle Income", Restaurant_Data[[#This Row],[Revenue]] &lt;= 2000000, "High Income")</f>
        <v>Middle Income</v>
      </c>
    </row>
    <row r="2241" spans="1:20" x14ac:dyDescent="0.35">
      <c r="A2241" s="1" t="s">
        <v>2268</v>
      </c>
      <c r="B2241" s="1" t="s">
        <v>19</v>
      </c>
      <c r="C2241" s="1" t="s">
        <v>37</v>
      </c>
      <c r="D2241">
        <v>4.8</v>
      </c>
      <c r="E2241">
        <v>38</v>
      </c>
      <c r="F2241">
        <v>58.52</v>
      </c>
      <c r="G2241">
        <v>3408</v>
      </c>
      <c r="H2241">
        <v>40048</v>
      </c>
      <c r="I2241">
        <v>1</v>
      </c>
      <c r="J2241">
        <v>323</v>
      </c>
      <c r="K2241">
        <v>175.24</v>
      </c>
      <c r="L2241">
        <v>4.0999999999999996</v>
      </c>
      <c r="M2241">
        <v>7.4</v>
      </c>
      <c r="N2241" s="1" t="s">
        <v>27</v>
      </c>
      <c r="O2241">
        <v>37</v>
      </c>
      <c r="P2241">
        <v>31</v>
      </c>
      <c r="Q2241">
        <v>68</v>
      </c>
      <c r="R2241" t="str" cm="1">
        <f t="array" ref="R2241">_xlfn.IFS(Restaurant_Data[[#This Row],[Total Reservations]]&lt;=50, "Low", Restaurant_Data[[#This Row],[Total Reservations]]&lt;=100, "Medium", Restaurant_Data[[#This Row],[Total Reservations]]&lt;=200, "High")</f>
        <v>Medium</v>
      </c>
      <c r="S2241" s="4">
        <v>505493.2</v>
      </c>
      <c r="T2241" t="str" cm="1">
        <f t="array" ref="T2241">_xlfn.IFS(Restaurant_Data[[#This Row],[Revenue]]&lt;= 500000, "Low Income", Restaurant_Data[[#This Row],[Revenue]]&lt;=1000000, "Middle Income", Restaurant_Data[[#This Row],[Revenue]] &lt;= 2000000, "High Income")</f>
        <v>Middle Income</v>
      </c>
    </row>
    <row r="2242" spans="1:20" x14ac:dyDescent="0.35">
      <c r="A2242" s="1" t="s">
        <v>2269</v>
      </c>
      <c r="B2242" s="1" t="s">
        <v>23</v>
      </c>
      <c r="C2242" s="1" t="s">
        <v>26</v>
      </c>
      <c r="D2242">
        <v>3.4</v>
      </c>
      <c r="E2242">
        <v>85</v>
      </c>
      <c r="F2242">
        <v>46.2</v>
      </c>
      <c r="G2242">
        <v>6342</v>
      </c>
      <c r="H2242">
        <v>63149</v>
      </c>
      <c r="I2242">
        <v>19</v>
      </c>
      <c r="J2242">
        <v>407</v>
      </c>
      <c r="K2242">
        <v>218.63</v>
      </c>
      <c r="L2242">
        <v>6</v>
      </c>
      <c r="M2242">
        <v>3.3</v>
      </c>
      <c r="N2242" s="1" t="s">
        <v>21</v>
      </c>
      <c r="O2242">
        <v>11</v>
      </c>
      <c r="P2242">
        <v>65</v>
      </c>
      <c r="Q2242">
        <v>76</v>
      </c>
      <c r="R2242" t="str" cm="1">
        <f t="array" ref="R2242">_xlfn.IFS(Restaurant_Data[[#This Row],[Total Reservations]]&lt;=50, "Low", Restaurant_Data[[#This Row],[Total Reservations]]&lt;=100, "Medium", Restaurant_Data[[#This Row],[Total Reservations]]&lt;=200, "High")</f>
        <v>Medium</v>
      </c>
      <c r="S2242" s="4">
        <v>900658.65</v>
      </c>
      <c r="T2242" t="str" cm="1">
        <f t="array" ref="T2242">_xlfn.IFS(Restaurant_Data[[#This Row],[Revenue]]&lt;= 500000, "Low Income", Restaurant_Data[[#This Row],[Revenue]]&lt;=1000000, "Middle Income", Restaurant_Data[[#This Row],[Revenue]] &lt;= 2000000, "High Income")</f>
        <v>Middle Income</v>
      </c>
    </row>
    <row r="2243" spans="1:20" x14ac:dyDescent="0.35">
      <c r="A2243" s="1" t="s">
        <v>2270</v>
      </c>
      <c r="B2243" s="1" t="s">
        <v>23</v>
      </c>
      <c r="C2243" s="1" t="s">
        <v>37</v>
      </c>
      <c r="D2243">
        <v>4.7</v>
      </c>
      <c r="E2243">
        <v>79</v>
      </c>
      <c r="F2243">
        <v>56.31</v>
      </c>
      <c r="G2243">
        <v>4659</v>
      </c>
      <c r="H2243">
        <v>49945</v>
      </c>
      <c r="I2243">
        <v>19</v>
      </c>
      <c r="J2243">
        <v>902</v>
      </c>
      <c r="K2243">
        <v>160.37</v>
      </c>
      <c r="L2243">
        <v>6.3</v>
      </c>
      <c r="M2243">
        <v>2.2000000000000002</v>
      </c>
      <c r="N2243" s="1" t="s">
        <v>21</v>
      </c>
      <c r="O2243">
        <v>66</v>
      </c>
      <c r="P2243">
        <v>46</v>
      </c>
      <c r="Q2243">
        <v>112</v>
      </c>
      <c r="R2243" t="str" cm="1">
        <f t="array" ref="R2243">_xlfn.IFS(Restaurant_Data[[#This Row],[Total Reservations]]&lt;=50, "Low", Restaurant_Data[[#This Row],[Total Reservations]]&lt;=100, "Medium", Restaurant_Data[[#This Row],[Total Reservations]]&lt;=200, "High")</f>
        <v>High</v>
      </c>
      <c r="S2243" s="4">
        <v>1015065.78</v>
      </c>
      <c r="T2243" t="str" cm="1">
        <f t="array" ref="T2243">_xlfn.IFS(Restaurant_Data[[#This Row],[Revenue]]&lt;= 500000, "Low Income", Restaurant_Data[[#This Row],[Revenue]]&lt;=1000000, "Middle Income", Restaurant_Data[[#This Row],[Revenue]] &lt;= 2000000, "High Income")</f>
        <v>High Income</v>
      </c>
    </row>
    <row r="2244" spans="1:20" x14ac:dyDescent="0.35">
      <c r="A2244" s="1" t="s">
        <v>2271</v>
      </c>
      <c r="B2244" s="1" t="s">
        <v>19</v>
      </c>
      <c r="C2244" s="1" t="s">
        <v>31</v>
      </c>
      <c r="D2244">
        <v>3.2</v>
      </c>
      <c r="E2244">
        <v>38</v>
      </c>
      <c r="F2244">
        <v>33.409999999999997</v>
      </c>
      <c r="G2244">
        <v>3152</v>
      </c>
      <c r="H2244">
        <v>35273</v>
      </c>
      <c r="I2244">
        <v>9</v>
      </c>
      <c r="J2244">
        <v>733</v>
      </c>
      <c r="K2244">
        <v>153.11000000000001</v>
      </c>
      <c r="L2244">
        <v>2.5</v>
      </c>
      <c r="M2244">
        <v>5.5</v>
      </c>
      <c r="N2244" s="1" t="s">
        <v>27</v>
      </c>
      <c r="O2244">
        <v>15</v>
      </c>
      <c r="P2244">
        <v>14</v>
      </c>
      <c r="Q2244">
        <v>29</v>
      </c>
      <c r="R2244" t="str" cm="1">
        <f t="array" ref="R2244">_xlfn.IFS(Restaurant_Data[[#This Row],[Total Reservations]]&lt;=50, "Low", Restaurant_Data[[#This Row],[Total Reservations]]&lt;=100, "Medium", Restaurant_Data[[#This Row],[Total Reservations]]&lt;=200, "High")</f>
        <v>Low</v>
      </c>
      <c r="S2244" s="4">
        <v>299964.56</v>
      </c>
      <c r="T2244" t="str" cm="1">
        <f t="array" ref="T2244">_xlfn.IFS(Restaurant_Data[[#This Row],[Revenue]]&lt;= 500000, "Low Income", Restaurant_Data[[#This Row],[Revenue]]&lt;=1000000, "Middle Income", Restaurant_Data[[#This Row],[Revenue]] &lt;= 2000000, "High Income")</f>
        <v>Low Income</v>
      </c>
    </row>
    <row r="2245" spans="1:20" x14ac:dyDescent="0.35">
      <c r="A2245" s="1" t="s">
        <v>2272</v>
      </c>
      <c r="B2245" s="1" t="s">
        <v>23</v>
      </c>
      <c r="C2245" s="1" t="s">
        <v>31</v>
      </c>
      <c r="D2245">
        <v>3.4</v>
      </c>
      <c r="E2245">
        <v>72</v>
      </c>
      <c r="F2245">
        <v>30.41</v>
      </c>
      <c r="G2245">
        <v>2421</v>
      </c>
      <c r="H2245">
        <v>28151</v>
      </c>
      <c r="I2245">
        <v>9</v>
      </c>
      <c r="J2245">
        <v>511</v>
      </c>
      <c r="K2245">
        <v>124.91</v>
      </c>
      <c r="L2245">
        <v>1.7</v>
      </c>
      <c r="M2245">
        <v>2.7</v>
      </c>
      <c r="N2245" s="1" t="s">
        <v>27</v>
      </c>
      <c r="O2245">
        <v>21</v>
      </c>
      <c r="P2245">
        <v>4</v>
      </c>
      <c r="Q2245">
        <v>25</v>
      </c>
      <c r="R2245" t="str" cm="1">
        <f t="array" ref="R2245">_xlfn.IFS(Restaurant_Data[[#This Row],[Total Reservations]]&lt;=50, "Low", Restaurant_Data[[#This Row],[Total Reservations]]&lt;=100, "Medium", Restaurant_Data[[#This Row],[Total Reservations]]&lt;=200, "High")</f>
        <v>Low</v>
      </c>
      <c r="S2245" s="4">
        <v>497526.18</v>
      </c>
      <c r="T2245" t="str" cm="1">
        <f t="array" ref="T2245">_xlfn.IFS(Restaurant_Data[[#This Row],[Revenue]]&lt;= 500000, "Low Income", Restaurant_Data[[#This Row],[Revenue]]&lt;=1000000, "Middle Income", Restaurant_Data[[#This Row],[Revenue]] &lt;= 2000000, "High Income")</f>
        <v>Low Income</v>
      </c>
    </row>
    <row r="2246" spans="1:20" x14ac:dyDescent="0.35">
      <c r="A2246" s="1" t="s">
        <v>2273</v>
      </c>
      <c r="B2246" s="1" t="s">
        <v>34</v>
      </c>
      <c r="C2246" s="1" t="s">
        <v>26</v>
      </c>
      <c r="D2246">
        <v>3.1</v>
      </c>
      <c r="E2246">
        <v>51</v>
      </c>
      <c r="F2246">
        <v>50.63</v>
      </c>
      <c r="G2246">
        <v>1304</v>
      </c>
      <c r="H2246">
        <v>15045</v>
      </c>
      <c r="I2246">
        <v>11</v>
      </c>
      <c r="J2246">
        <v>280</v>
      </c>
      <c r="K2246">
        <v>190.73</v>
      </c>
      <c r="L2246">
        <v>1.2</v>
      </c>
      <c r="M2246">
        <v>3</v>
      </c>
      <c r="N2246" s="1" t="s">
        <v>27</v>
      </c>
      <c r="O2246">
        <v>10</v>
      </c>
      <c r="P2246">
        <v>13</v>
      </c>
      <c r="Q2246">
        <v>23</v>
      </c>
      <c r="R2246" t="str" cm="1">
        <f t="array" ref="R2246">_xlfn.IFS(Restaurant_Data[[#This Row],[Total Reservations]]&lt;=50, "Low", Restaurant_Data[[#This Row],[Total Reservations]]&lt;=100, "Medium", Restaurant_Data[[#This Row],[Total Reservations]]&lt;=200, "High")</f>
        <v>Low</v>
      </c>
      <c r="S2246" s="4">
        <v>583019.21</v>
      </c>
      <c r="T2246" t="str" cm="1">
        <f t="array" ref="T2246">_xlfn.IFS(Restaurant_Data[[#This Row],[Revenue]]&lt;= 500000, "Low Income", Restaurant_Data[[#This Row],[Revenue]]&lt;=1000000, "Middle Income", Restaurant_Data[[#This Row],[Revenue]] &lt;= 2000000, "High Income")</f>
        <v>Middle Income</v>
      </c>
    </row>
    <row r="2247" spans="1:20" x14ac:dyDescent="0.35">
      <c r="A2247" s="1" t="s">
        <v>2274</v>
      </c>
      <c r="B2247" s="1" t="s">
        <v>19</v>
      </c>
      <c r="C2247" s="1" t="s">
        <v>37</v>
      </c>
      <c r="D2247">
        <v>3.3</v>
      </c>
      <c r="E2247">
        <v>38</v>
      </c>
      <c r="F2247">
        <v>57.35</v>
      </c>
      <c r="G2247">
        <v>1608</v>
      </c>
      <c r="H2247">
        <v>15460</v>
      </c>
      <c r="I2247">
        <v>1</v>
      </c>
      <c r="J2247">
        <v>280</v>
      </c>
      <c r="K2247">
        <v>89.95</v>
      </c>
      <c r="L2247">
        <v>4.7</v>
      </c>
      <c r="M2247">
        <v>6.7</v>
      </c>
      <c r="N2247" s="1" t="s">
        <v>27</v>
      </c>
      <c r="O2247">
        <v>13</v>
      </c>
      <c r="P2247">
        <v>4</v>
      </c>
      <c r="Q2247">
        <v>17</v>
      </c>
      <c r="R2247" t="str" cm="1">
        <f t="array" ref="R2247">_xlfn.IFS(Restaurant_Data[[#This Row],[Total Reservations]]&lt;=50, "Low", Restaurant_Data[[#This Row],[Total Reservations]]&lt;=100, "Medium", Restaurant_Data[[#This Row],[Total Reservations]]&lt;=200, "High")</f>
        <v>Low</v>
      </c>
      <c r="S2247" s="4">
        <v>488686.65</v>
      </c>
      <c r="T2247" t="str" cm="1">
        <f t="array" ref="T2247">_xlfn.IFS(Restaurant_Data[[#This Row],[Revenue]]&lt;= 500000, "Low Income", Restaurant_Data[[#This Row],[Revenue]]&lt;=1000000, "Middle Income", Restaurant_Data[[#This Row],[Revenue]] &lt;= 2000000, "High Income")</f>
        <v>Low Income</v>
      </c>
    </row>
    <row r="2248" spans="1:20" x14ac:dyDescent="0.35">
      <c r="A2248" s="1" t="s">
        <v>2275</v>
      </c>
      <c r="B2248" s="1" t="s">
        <v>19</v>
      </c>
      <c r="C2248" s="1" t="s">
        <v>37</v>
      </c>
      <c r="D2248">
        <v>4.8</v>
      </c>
      <c r="E2248">
        <v>42</v>
      </c>
      <c r="F2248">
        <v>60.71</v>
      </c>
      <c r="G2248">
        <v>3381</v>
      </c>
      <c r="H2248">
        <v>34433</v>
      </c>
      <c r="I2248">
        <v>19</v>
      </c>
      <c r="J2248">
        <v>164</v>
      </c>
      <c r="K2248">
        <v>229.31</v>
      </c>
      <c r="L2248">
        <v>4</v>
      </c>
      <c r="M2248">
        <v>5.6</v>
      </c>
      <c r="N2248" s="1" t="s">
        <v>27</v>
      </c>
      <c r="O2248">
        <v>41</v>
      </c>
      <c r="P2248">
        <v>10</v>
      </c>
      <c r="Q2248">
        <v>51</v>
      </c>
      <c r="R2248" t="str" cm="1">
        <f t="array" ref="R2248">_xlfn.IFS(Restaurant_Data[[#This Row],[Total Reservations]]&lt;=50, "Low", Restaurant_Data[[#This Row],[Total Reservations]]&lt;=100, "Medium", Restaurant_Data[[#This Row],[Total Reservations]]&lt;=200, "High")</f>
        <v>Medium</v>
      </c>
      <c r="S2248" s="4">
        <v>592427.93999999994</v>
      </c>
      <c r="T2248" t="str" cm="1">
        <f t="array" ref="T2248">_xlfn.IFS(Restaurant_Data[[#This Row],[Revenue]]&lt;= 500000, "Low Income", Restaurant_Data[[#This Row],[Revenue]]&lt;=1000000, "Middle Income", Restaurant_Data[[#This Row],[Revenue]] &lt;= 2000000, "High Income")</f>
        <v>Middle Income</v>
      </c>
    </row>
    <row r="2249" spans="1:20" x14ac:dyDescent="0.35">
      <c r="A2249" s="1" t="s">
        <v>2276</v>
      </c>
      <c r="B2249" s="1" t="s">
        <v>23</v>
      </c>
      <c r="C2249" s="1" t="s">
        <v>26</v>
      </c>
      <c r="D2249">
        <v>3.9</v>
      </c>
      <c r="E2249">
        <v>75</v>
      </c>
      <c r="F2249">
        <v>46.55</v>
      </c>
      <c r="G2249">
        <v>7044</v>
      </c>
      <c r="H2249">
        <v>72959</v>
      </c>
      <c r="I2249">
        <v>17</v>
      </c>
      <c r="J2249">
        <v>759</v>
      </c>
      <c r="K2249">
        <v>187.36</v>
      </c>
      <c r="L2249">
        <v>6.1</v>
      </c>
      <c r="M2249">
        <v>2.1</v>
      </c>
      <c r="N2249" s="1" t="s">
        <v>27</v>
      </c>
      <c r="O2249">
        <v>15</v>
      </c>
      <c r="P2249">
        <v>26</v>
      </c>
      <c r="Q2249">
        <v>41</v>
      </c>
      <c r="R2249" t="str" cm="1">
        <f t="array" ref="R2249">_xlfn.IFS(Restaurant_Data[[#This Row],[Total Reservations]]&lt;=50, "Low", Restaurant_Data[[#This Row],[Total Reservations]]&lt;=100, "Medium", Restaurant_Data[[#This Row],[Total Reservations]]&lt;=200, "High")</f>
        <v>Low</v>
      </c>
      <c r="S2249" s="4">
        <v>803324.25</v>
      </c>
      <c r="T2249" t="str" cm="1">
        <f t="array" ref="T2249">_xlfn.IFS(Restaurant_Data[[#This Row],[Revenue]]&lt;= 500000, "Low Income", Restaurant_Data[[#This Row],[Revenue]]&lt;=1000000, "Middle Income", Restaurant_Data[[#This Row],[Revenue]] &lt;= 2000000, "High Income")</f>
        <v>Middle Income</v>
      </c>
    </row>
    <row r="2250" spans="1:20" x14ac:dyDescent="0.35">
      <c r="A2250" s="1" t="s">
        <v>2277</v>
      </c>
      <c r="B2250" s="1" t="s">
        <v>19</v>
      </c>
      <c r="C2250" s="1" t="s">
        <v>37</v>
      </c>
      <c r="D2250">
        <v>3.2</v>
      </c>
      <c r="E2250">
        <v>33</v>
      </c>
      <c r="F2250">
        <v>59.73</v>
      </c>
      <c r="G2250">
        <v>1923</v>
      </c>
      <c r="H2250">
        <v>20680</v>
      </c>
      <c r="I2250">
        <v>6</v>
      </c>
      <c r="J2250">
        <v>880</v>
      </c>
      <c r="K2250">
        <v>261.88</v>
      </c>
      <c r="L2250">
        <v>5</v>
      </c>
      <c r="M2250">
        <v>2.4</v>
      </c>
      <c r="N2250" s="1" t="s">
        <v>21</v>
      </c>
      <c r="O2250">
        <v>27</v>
      </c>
      <c r="P2250">
        <v>6</v>
      </c>
      <c r="Q2250">
        <v>33</v>
      </c>
      <c r="R2250" t="str" cm="1">
        <f t="array" ref="R2250">_xlfn.IFS(Restaurant_Data[[#This Row],[Total Reservations]]&lt;=50, "Low", Restaurant_Data[[#This Row],[Total Reservations]]&lt;=100, "Medium", Restaurant_Data[[#This Row],[Total Reservations]]&lt;=200, "High")</f>
        <v>Low</v>
      </c>
      <c r="S2250" s="4">
        <v>449018.3</v>
      </c>
      <c r="T2250" t="str" cm="1">
        <f t="array" ref="T2250">_xlfn.IFS(Restaurant_Data[[#This Row],[Revenue]]&lt;= 500000, "Low Income", Restaurant_Data[[#This Row],[Revenue]]&lt;=1000000, "Middle Income", Restaurant_Data[[#This Row],[Revenue]] &lt;= 2000000, "High Income")</f>
        <v>Low Income</v>
      </c>
    </row>
    <row r="2251" spans="1:20" x14ac:dyDescent="0.35">
      <c r="A2251" s="1" t="s">
        <v>2278</v>
      </c>
      <c r="B2251" s="1" t="s">
        <v>23</v>
      </c>
      <c r="C2251" s="1" t="s">
        <v>24</v>
      </c>
      <c r="D2251">
        <v>4.9000000000000004</v>
      </c>
      <c r="E2251">
        <v>83</v>
      </c>
      <c r="F2251">
        <v>31.58</v>
      </c>
      <c r="G2251">
        <v>7998</v>
      </c>
      <c r="H2251">
        <v>81995</v>
      </c>
      <c r="I2251">
        <v>1</v>
      </c>
      <c r="J2251">
        <v>564</v>
      </c>
      <c r="K2251">
        <v>280.25</v>
      </c>
      <c r="L2251">
        <v>4.5</v>
      </c>
      <c r="M2251">
        <v>1.2</v>
      </c>
      <c r="N2251" s="1" t="s">
        <v>27</v>
      </c>
      <c r="O2251">
        <v>70</v>
      </c>
      <c r="P2251">
        <v>1</v>
      </c>
      <c r="Q2251">
        <v>71</v>
      </c>
      <c r="R2251" t="str" cm="1">
        <f t="array" ref="R2251">_xlfn.IFS(Restaurant_Data[[#This Row],[Total Reservations]]&lt;=50, "Low", Restaurant_Data[[#This Row],[Total Reservations]]&lt;=100, "Medium", Restaurant_Data[[#This Row],[Total Reservations]]&lt;=200, "High")</f>
        <v>Medium</v>
      </c>
      <c r="S2251" s="4">
        <v>597346.59</v>
      </c>
      <c r="T2251" t="str" cm="1">
        <f t="array" ref="T2251">_xlfn.IFS(Restaurant_Data[[#This Row],[Revenue]]&lt;= 500000, "Low Income", Restaurant_Data[[#This Row],[Revenue]]&lt;=1000000, "Middle Income", Restaurant_Data[[#This Row],[Revenue]] &lt;= 2000000, "High Income")</f>
        <v>Middle Income</v>
      </c>
    </row>
    <row r="2252" spans="1:20" x14ac:dyDescent="0.35">
      <c r="A2252" s="1" t="s">
        <v>2279</v>
      </c>
      <c r="B2252" s="1" t="s">
        <v>23</v>
      </c>
      <c r="C2252" s="1" t="s">
        <v>31</v>
      </c>
      <c r="D2252">
        <v>4.8</v>
      </c>
      <c r="E2252">
        <v>80</v>
      </c>
      <c r="F2252">
        <v>30.68</v>
      </c>
      <c r="G2252">
        <v>4934</v>
      </c>
      <c r="H2252">
        <v>52707</v>
      </c>
      <c r="I2252">
        <v>18</v>
      </c>
      <c r="J2252">
        <v>161</v>
      </c>
      <c r="K2252">
        <v>275.14999999999998</v>
      </c>
      <c r="L2252">
        <v>8.6</v>
      </c>
      <c r="M2252">
        <v>3</v>
      </c>
      <c r="N2252" s="1" t="s">
        <v>27</v>
      </c>
      <c r="O2252">
        <v>17</v>
      </c>
      <c r="P2252">
        <v>48</v>
      </c>
      <c r="Q2252">
        <v>65</v>
      </c>
      <c r="R2252" t="str" cm="1">
        <f t="array" ref="R2252">_xlfn.IFS(Restaurant_Data[[#This Row],[Total Reservations]]&lt;=50, "Low", Restaurant_Data[[#This Row],[Total Reservations]]&lt;=100, "Medium", Restaurant_Data[[#This Row],[Total Reservations]]&lt;=200, "High")</f>
        <v>Medium</v>
      </c>
      <c r="S2252" s="4">
        <v>573666.15</v>
      </c>
      <c r="T2252" t="str" cm="1">
        <f t="array" ref="T2252">_xlfn.IFS(Restaurant_Data[[#This Row],[Revenue]]&lt;= 500000, "Low Income", Restaurant_Data[[#This Row],[Revenue]]&lt;=1000000, "Middle Income", Restaurant_Data[[#This Row],[Revenue]] &lt;= 2000000, "High Income")</f>
        <v>Middle Income</v>
      </c>
    </row>
    <row r="2253" spans="1:20" x14ac:dyDescent="0.35">
      <c r="A2253" s="1" t="s">
        <v>2280</v>
      </c>
      <c r="B2253" s="1" t="s">
        <v>23</v>
      </c>
      <c r="C2253" s="1" t="s">
        <v>42</v>
      </c>
      <c r="D2253">
        <v>4.5</v>
      </c>
      <c r="E2253">
        <v>71</v>
      </c>
      <c r="F2253">
        <v>39.39</v>
      </c>
      <c r="G2253">
        <v>2616</v>
      </c>
      <c r="H2253">
        <v>30780</v>
      </c>
      <c r="I2253">
        <v>9</v>
      </c>
      <c r="J2253">
        <v>195</v>
      </c>
      <c r="K2253">
        <v>200.31</v>
      </c>
      <c r="L2253">
        <v>6.6</v>
      </c>
      <c r="M2253">
        <v>9</v>
      </c>
      <c r="N2253" s="1" t="s">
        <v>21</v>
      </c>
      <c r="O2253">
        <v>46</v>
      </c>
      <c r="P2253">
        <v>41</v>
      </c>
      <c r="Q2253">
        <v>87</v>
      </c>
      <c r="R2253" t="str" cm="1">
        <f t="array" ref="R2253">_xlfn.IFS(Restaurant_Data[[#This Row],[Total Reservations]]&lt;=50, "Low", Restaurant_Data[[#This Row],[Total Reservations]]&lt;=100, "Medium", Restaurant_Data[[#This Row],[Total Reservations]]&lt;=200, "High")</f>
        <v>Medium</v>
      </c>
      <c r="S2253" s="4">
        <v>638555.04</v>
      </c>
      <c r="T2253" t="str" cm="1">
        <f t="array" ref="T2253">_xlfn.IFS(Restaurant_Data[[#This Row],[Revenue]]&lt;= 500000, "Low Income", Restaurant_Data[[#This Row],[Revenue]]&lt;=1000000, "Middle Income", Restaurant_Data[[#This Row],[Revenue]] &lt;= 2000000, "High Income")</f>
        <v>Middle Income</v>
      </c>
    </row>
    <row r="2254" spans="1:20" x14ac:dyDescent="0.35">
      <c r="A2254" s="1" t="s">
        <v>2281</v>
      </c>
      <c r="B2254" s="1" t="s">
        <v>23</v>
      </c>
      <c r="C2254" s="1" t="s">
        <v>20</v>
      </c>
      <c r="D2254">
        <v>4.9000000000000004</v>
      </c>
      <c r="E2254">
        <v>72</v>
      </c>
      <c r="F2254">
        <v>68.33</v>
      </c>
      <c r="G2254">
        <v>2086</v>
      </c>
      <c r="H2254">
        <v>28999</v>
      </c>
      <c r="I2254">
        <v>1</v>
      </c>
      <c r="J2254">
        <v>982</v>
      </c>
      <c r="K2254">
        <v>129.68</v>
      </c>
      <c r="L2254">
        <v>6.8</v>
      </c>
      <c r="M2254">
        <v>8.1</v>
      </c>
      <c r="N2254" s="1" t="s">
        <v>27</v>
      </c>
      <c r="O2254">
        <v>50</v>
      </c>
      <c r="P2254">
        <v>22</v>
      </c>
      <c r="Q2254">
        <v>72</v>
      </c>
      <c r="R2254" t="str" cm="1">
        <f t="array" ref="R2254">_xlfn.IFS(Restaurant_Data[[#This Row],[Total Reservations]]&lt;=50, "Low", Restaurant_Data[[#This Row],[Total Reservations]]&lt;=100, "Medium", Restaurant_Data[[#This Row],[Total Reservations]]&lt;=200, "High")</f>
        <v>Medium</v>
      </c>
      <c r="S2254" s="4">
        <v>1097340.1499999999</v>
      </c>
      <c r="T2254" t="str" cm="1">
        <f t="array" ref="T2254">_xlfn.IFS(Restaurant_Data[[#This Row],[Revenue]]&lt;= 500000, "Low Income", Restaurant_Data[[#This Row],[Revenue]]&lt;=1000000, "Middle Income", Restaurant_Data[[#This Row],[Revenue]] &lt;= 2000000, "High Income")</f>
        <v>High Income</v>
      </c>
    </row>
    <row r="2255" spans="1:20" x14ac:dyDescent="0.35">
      <c r="A2255" s="1" t="s">
        <v>2282</v>
      </c>
      <c r="B2255" s="1" t="s">
        <v>23</v>
      </c>
      <c r="C2255" s="1" t="s">
        <v>37</v>
      </c>
      <c r="D2255">
        <v>3.4</v>
      </c>
      <c r="E2255">
        <v>74</v>
      </c>
      <c r="F2255">
        <v>57.64</v>
      </c>
      <c r="G2255">
        <v>1997</v>
      </c>
      <c r="H2255">
        <v>19810</v>
      </c>
      <c r="I2255">
        <v>4</v>
      </c>
      <c r="J2255">
        <v>837</v>
      </c>
      <c r="K2255">
        <v>139.29</v>
      </c>
      <c r="L2255">
        <v>4.4000000000000004</v>
      </c>
      <c r="M2255">
        <v>4.7</v>
      </c>
      <c r="N2255" s="1" t="s">
        <v>21</v>
      </c>
      <c r="O2255">
        <v>38</v>
      </c>
      <c r="P2255">
        <v>20</v>
      </c>
      <c r="Q2255">
        <v>58</v>
      </c>
      <c r="R2255" t="str" cm="1">
        <f t="array" ref="R2255">_xlfn.IFS(Restaurant_Data[[#This Row],[Total Reservations]]&lt;=50, "Low", Restaurant_Data[[#This Row],[Total Reservations]]&lt;=100, "Medium", Restaurant_Data[[#This Row],[Total Reservations]]&lt;=200, "High")</f>
        <v>Medium</v>
      </c>
      <c r="S2255" s="4">
        <v>951666.96</v>
      </c>
      <c r="T2255" t="str" cm="1">
        <f t="array" ref="T2255">_xlfn.IFS(Restaurant_Data[[#This Row],[Revenue]]&lt;= 500000, "Low Income", Restaurant_Data[[#This Row],[Revenue]]&lt;=1000000, "Middle Income", Restaurant_Data[[#This Row],[Revenue]] &lt;= 2000000, "High Income")</f>
        <v>Middle Income</v>
      </c>
    </row>
    <row r="2256" spans="1:20" x14ac:dyDescent="0.35">
      <c r="A2256" s="1" t="s">
        <v>2283</v>
      </c>
      <c r="B2256" s="1" t="s">
        <v>19</v>
      </c>
      <c r="C2256" s="1" t="s">
        <v>37</v>
      </c>
      <c r="D2256">
        <v>4.7</v>
      </c>
      <c r="E2256">
        <v>36</v>
      </c>
      <c r="F2256">
        <v>61.65</v>
      </c>
      <c r="G2256">
        <v>4435</v>
      </c>
      <c r="H2256">
        <v>44994</v>
      </c>
      <c r="I2256">
        <v>18</v>
      </c>
      <c r="J2256">
        <v>398</v>
      </c>
      <c r="K2256">
        <v>213.13</v>
      </c>
      <c r="L2256">
        <v>8</v>
      </c>
      <c r="M2256">
        <v>7.7</v>
      </c>
      <c r="N2256" s="1" t="s">
        <v>27</v>
      </c>
      <c r="O2256">
        <v>16</v>
      </c>
      <c r="P2256">
        <v>22</v>
      </c>
      <c r="Q2256">
        <v>38</v>
      </c>
      <c r="R2256" t="str" cm="1">
        <f t="array" ref="R2256">_xlfn.IFS(Restaurant_Data[[#This Row],[Total Reservations]]&lt;=50, "Low", Restaurant_Data[[#This Row],[Total Reservations]]&lt;=100, "Medium", Restaurant_Data[[#This Row],[Total Reservations]]&lt;=200, "High")</f>
        <v>Low</v>
      </c>
      <c r="S2256" s="4">
        <v>523939.5</v>
      </c>
      <c r="T2256" t="str" cm="1">
        <f t="array" ref="T2256">_xlfn.IFS(Restaurant_Data[[#This Row],[Revenue]]&lt;= 500000, "Low Income", Restaurant_Data[[#This Row],[Revenue]]&lt;=1000000, "Middle Income", Restaurant_Data[[#This Row],[Revenue]] &lt;= 2000000, "High Income")</f>
        <v>Middle Income</v>
      </c>
    </row>
    <row r="2257" spans="1:20" x14ac:dyDescent="0.35">
      <c r="A2257" s="1" t="s">
        <v>2284</v>
      </c>
      <c r="B2257" s="1" t="s">
        <v>34</v>
      </c>
      <c r="C2257" s="1" t="s">
        <v>20</v>
      </c>
      <c r="D2257">
        <v>4.4000000000000004</v>
      </c>
      <c r="E2257">
        <v>60</v>
      </c>
      <c r="F2257">
        <v>71.47</v>
      </c>
      <c r="G2257">
        <v>1596</v>
      </c>
      <c r="H2257">
        <v>18628</v>
      </c>
      <c r="I2257">
        <v>17</v>
      </c>
      <c r="J2257">
        <v>85</v>
      </c>
      <c r="K2257">
        <v>227.99</v>
      </c>
      <c r="L2257">
        <v>2.4</v>
      </c>
      <c r="M2257">
        <v>4.7</v>
      </c>
      <c r="N2257" s="1" t="s">
        <v>21</v>
      </c>
      <c r="O2257">
        <v>39</v>
      </c>
      <c r="P2257">
        <v>0</v>
      </c>
      <c r="Q2257">
        <v>39</v>
      </c>
      <c r="R2257" t="str" cm="1">
        <f t="array" ref="R2257">_xlfn.IFS(Restaurant_Data[[#This Row],[Total Reservations]]&lt;=50, "Low", Restaurant_Data[[#This Row],[Total Reservations]]&lt;=100, "Medium", Restaurant_Data[[#This Row],[Total Reservations]]&lt;=200, "High")</f>
        <v>Low</v>
      </c>
      <c r="S2257" s="4">
        <v>965948.53</v>
      </c>
      <c r="T2257" t="str" cm="1">
        <f t="array" ref="T2257">_xlfn.IFS(Restaurant_Data[[#This Row],[Revenue]]&lt;= 500000, "Low Income", Restaurant_Data[[#This Row],[Revenue]]&lt;=1000000, "Middle Income", Restaurant_Data[[#This Row],[Revenue]] &lt;= 2000000, "High Income")</f>
        <v>Middle Income</v>
      </c>
    </row>
    <row r="2258" spans="1:20" x14ac:dyDescent="0.35">
      <c r="A2258" s="1" t="s">
        <v>2285</v>
      </c>
      <c r="B2258" s="1" t="s">
        <v>34</v>
      </c>
      <c r="C2258" s="1" t="s">
        <v>37</v>
      </c>
      <c r="D2258">
        <v>4.7</v>
      </c>
      <c r="E2258">
        <v>61</v>
      </c>
      <c r="F2258">
        <v>61.94</v>
      </c>
      <c r="G2258">
        <v>4664</v>
      </c>
      <c r="H2258">
        <v>49459</v>
      </c>
      <c r="I2258">
        <v>19</v>
      </c>
      <c r="J2258">
        <v>257</v>
      </c>
      <c r="K2258">
        <v>90.32</v>
      </c>
      <c r="L2258">
        <v>4.5999999999999996</v>
      </c>
      <c r="M2258">
        <v>8.1</v>
      </c>
      <c r="N2258" s="1" t="s">
        <v>21</v>
      </c>
      <c r="O2258">
        <v>51</v>
      </c>
      <c r="P2258">
        <v>60</v>
      </c>
      <c r="Q2258">
        <v>111</v>
      </c>
      <c r="R2258" t="str" cm="1">
        <f t="array" ref="R2258">_xlfn.IFS(Restaurant_Data[[#This Row],[Total Reservations]]&lt;=50, "Low", Restaurant_Data[[#This Row],[Total Reservations]]&lt;=100, "Medium", Restaurant_Data[[#This Row],[Total Reservations]]&lt;=200, "High")</f>
        <v>High</v>
      </c>
      <c r="S2258" s="4">
        <v>869664.75</v>
      </c>
      <c r="T2258" t="str" cm="1">
        <f t="array" ref="T2258">_xlfn.IFS(Restaurant_Data[[#This Row],[Revenue]]&lt;= 500000, "Low Income", Restaurant_Data[[#This Row],[Revenue]]&lt;=1000000, "Middle Income", Restaurant_Data[[#This Row],[Revenue]] &lt;= 2000000, "High Income")</f>
        <v>Middle Income</v>
      </c>
    </row>
    <row r="2259" spans="1:20" x14ac:dyDescent="0.35">
      <c r="A2259" s="1" t="s">
        <v>2286</v>
      </c>
      <c r="B2259" s="1" t="s">
        <v>19</v>
      </c>
      <c r="C2259" s="1" t="s">
        <v>20</v>
      </c>
      <c r="D2259">
        <v>4.5999999999999996</v>
      </c>
      <c r="E2259">
        <v>40</v>
      </c>
      <c r="F2259">
        <v>66.75</v>
      </c>
      <c r="G2259">
        <v>2533</v>
      </c>
      <c r="H2259">
        <v>31002</v>
      </c>
      <c r="I2259">
        <v>14</v>
      </c>
      <c r="J2259">
        <v>53</v>
      </c>
      <c r="K2259">
        <v>299.49</v>
      </c>
      <c r="L2259">
        <v>1.4</v>
      </c>
      <c r="M2259">
        <v>2.6</v>
      </c>
      <c r="N2259" s="1" t="s">
        <v>21</v>
      </c>
      <c r="O2259">
        <v>5</v>
      </c>
      <c r="P2259">
        <v>28</v>
      </c>
      <c r="Q2259">
        <v>33</v>
      </c>
      <c r="R2259" t="str" cm="1">
        <f t="array" ref="R2259">_xlfn.IFS(Restaurant_Data[[#This Row],[Total Reservations]]&lt;=50, "Low", Restaurant_Data[[#This Row],[Total Reservations]]&lt;=100, "Medium", Restaurant_Data[[#This Row],[Total Reservations]]&lt;=200, "High")</f>
        <v>Low</v>
      </c>
      <c r="S2259" s="4">
        <v>608388.35</v>
      </c>
      <c r="T2259" t="str" cm="1">
        <f t="array" ref="T2259">_xlfn.IFS(Restaurant_Data[[#This Row],[Revenue]]&lt;= 500000, "Low Income", Restaurant_Data[[#This Row],[Revenue]]&lt;=1000000, "Middle Income", Restaurant_Data[[#This Row],[Revenue]] &lt;= 2000000, "High Income")</f>
        <v>Middle Income</v>
      </c>
    </row>
    <row r="2260" spans="1:20" x14ac:dyDescent="0.35">
      <c r="A2260" s="1" t="s">
        <v>2287</v>
      </c>
      <c r="B2260" s="1" t="s">
        <v>19</v>
      </c>
      <c r="C2260" s="1" t="s">
        <v>26</v>
      </c>
      <c r="D2260">
        <v>3.7</v>
      </c>
      <c r="E2260">
        <v>48</v>
      </c>
      <c r="F2260">
        <v>48.14</v>
      </c>
      <c r="G2260">
        <v>3242</v>
      </c>
      <c r="H2260">
        <v>39666</v>
      </c>
      <c r="I2260">
        <v>7</v>
      </c>
      <c r="J2260">
        <v>169</v>
      </c>
      <c r="K2260">
        <v>76.88</v>
      </c>
      <c r="L2260">
        <v>2</v>
      </c>
      <c r="M2260">
        <v>2.4</v>
      </c>
      <c r="N2260" s="1" t="s">
        <v>21</v>
      </c>
      <c r="O2260">
        <v>45</v>
      </c>
      <c r="P2260">
        <v>34</v>
      </c>
      <c r="Q2260">
        <v>79</v>
      </c>
      <c r="R2260" t="str" cm="1">
        <f t="array" ref="R2260">_xlfn.IFS(Restaurant_Data[[#This Row],[Total Reservations]]&lt;=50, "Low", Restaurant_Data[[#This Row],[Total Reservations]]&lt;=100, "Medium", Restaurant_Data[[#This Row],[Total Reservations]]&lt;=200, "High")</f>
        <v>Medium</v>
      </c>
      <c r="S2260" s="4">
        <v>526235.04</v>
      </c>
      <c r="T2260" t="str" cm="1">
        <f t="array" ref="T2260">_xlfn.IFS(Restaurant_Data[[#This Row],[Revenue]]&lt;= 500000, "Low Income", Restaurant_Data[[#This Row],[Revenue]]&lt;=1000000, "Middle Income", Restaurant_Data[[#This Row],[Revenue]] &lt;= 2000000, "High Income")</f>
        <v>Middle Income</v>
      </c>
    </row>
    <row r="2261" spans="1:20" x14ac:dyDescent="0.35">
      <c r="A2261" s="1" t="s">
        <v>2288</v>
      </c>
      <c r="B2261" s="1" t="s">
        <v>34</v>
      </c>
      <c r="C2261" s="1" t="s">
        <v>24</v>
      </c>
      <c r="D2261">
        <v>4.5</v>
      </c>
      <c r="E2261">
        <v>62</v>
      </c>
      <c r="F2261">
        <v>27.31</v>
      </c>
      <c r="G2261">
        <v>2259</v>
      </c>
      <c r="H2261">
        <v>25395</v>
      </c>
      <c r="I2261">
        <v>9</v>
      </c>
      <c r="J2261">
        <v>158</v>
      </c>
      <c r="K2261">
        <v>201.77</v>
      </c>
      <c r="L2261">
        <v>1.7</v>
      </c>
      <c r="M2261">
        <v>1.7</v>
      </c>
      <c r="N2261" s="1" t="s">
        <v>27</v>
      </c>
      <c r="O2261">
        <v>4</v>
      </c>
      <c r="P2261">
        <v>34</v>
      </c>
      <c r="Q2261">
        <v>38</v>
      </c>
      <c r="R2261" t="str" cm="1">
        <f t="array" ref="R2261">_xlfn.IFS(Restaurant_Data[[#This Row],[Total Reservations]]&lt;=50, "Low", Restaurant_Data[[#This Row],[Total Reservations]]&lt;=100, "Medium", Restaurant_Data[[#This Row],[Total Reservations]]&lt;=200, "High")</f>
        <v>Low</v>
      </c>
      <c r="S2261" s="4">
        <v>387527.21</v>
      </c>
      <c r="T2261" t="str" cm="1">
        <f t="array" ref="T2261">_xlfn.IFS(Restaurant_Data[[#This Row],[Revenue]]&lt;= 500000, "Low Income", Restaurant_Data[[#This Row],[Revenue]]&lt;=1000000, "Middle Income", Restaurant_Data[[#This Row],[Revenue]] &lt;= 2000000, "High Income")</f>
        <v>Low Income</v>
      </c>
    </row>
    <row r="2262" spans="1:20" x14ac:dyDescent="0.35">
      <c r="A2262" s="1" t="s">
        <v>2289</v>
      </c>
      <c r="B2262" s="1" t="s">
        <v>34</v>
      </c>
      <c r="C2262" s="1" t="s">
        <v>24</v>
      </c>
      <c r="D2262">
        <v>3.5</v>
      </c>
      <c r="E2262">
        <v>53</v>
      </c>
      <c r="F2262">
        <v>30.95</v>
      </c>
      <c r="G2262">
        <v>710</v>
      </c>
      <c r="H2262">
        <v>10395</v>
      </c>
      <c r="I2262">
        <v>9</v>
      </c>
      <c r="J2262">
        <v>127</v>
      </c>
      <c r="K2262">
        <v>182.76</v>
      </c>
      <c r="L2262">
        <v>5</v>
      </c>
      <c r="M2262">
        <v>3.2</v>
      </c>
      <c r="N2262" s="1" t="s">
        <v>27</v>
      </c>
      <c r="O2262">
        <v>32</v>
      </c>
      <c r="P2262">
        <v>36</v>
      </c>
      <c r="Q2262">
        <v>68</v>
      </c>
      <c r="R2262" t="str" cm="1">
        <f t="array" ref="R2262">_xlfn.IFS(Restaurant_Data[[#This Row],[Total Reservations]]&lt;=50, "Low", Restaurant_Data[[#This Row],[Total Reservations]]&lt;=100, "Medium", Restaurant_Data[[#This Row],[Total Reservations]]&lt;=200, "High")</f>
        <v>Medium</v>
      </c>
      <c r="S2262" s="4">
        <v>376280</v>
      </c>
      <c r="T2262" t="str" cm="1">
        <f t="array" ref="T2262">_xlfn.IFS(Restaurant_Data[[#This Row],[Revenue]]&lt;= 500000, "Low Income", Restaurant_Data[[#This Row],[Revenue]]&lt;=1000000, "Middle Income", Restaurant_Data[[#This Row],[Revenue]] &lt;= 2000000, "High Income")</f>
        <v>Low Income</v>
      </c>
    </row>
    <row r="2263" spans="1:20" x14ac:dyDescent="0.35">
      <c r="A2263" s="1" t="s">
        <v>2290</v>
      </c>
      <c r="B2263" s="1" t="s">
        <v>34</v>
      </c>
      <c r="C2263" s="1" t="s">
        <v>31</v>
      </c>
      <c r="D2263">
        <v>3.7</v>
      </c>
      <c r="E2263">
        <v>63</v>
      </c>
      <c r="F2263">
        <v>35.07</v>
      </c>
      <c r="G2263">
        <v>1864</v>
      </c>
      <c r="H2263">
        <v>19257</v>
      </c>
      <c r="I2263">
        <v>15</v>
      </c>
      <c r="J2263">
        <v>578</v>
      </c>
      <c r="K2263">
        <v>197.75</v>
      </c>
      <c r="L2263">
        <v>7.3</v>
      </c>
      <c r="M2263">
        <v>2.2999999999999998</v>
      </c>
      <c r="N2263" s="1" t="s">
        <v>21</v>
      </c>
      <c r="O2263">
        <v>20</v>
      </c>
      <c r="P2263">
        <v>46</v>
      </c>
      <c r="Q2263">
        <v>66</v>
      </c>
      <c r="R2263" t="str" cm="1">
        <f t="array" ref="R2263">_xlfn.IFS(Restaurant_Data[[#This Row],[Total Reservations]]&lt;=50, "Low", Restaurant_Data[[#This Row],[Total Reservations]]&lt;=100, "Medium", Restaurant_Data[[#This Row],[Total Reservations]]&lt;=200, "High")</f>
        <v>Medium</v>
      </c>
      <c r="S2263" s="4">
        <v>510890.26</v>
      </c>
      <c r="T2263" t="str" cm="1">
        <f t="array" ref="T2263">_xlfn.IFS(Restaurant_Data[[#This Row],[Revenue]]&lt;= 500000, "Low Income", Restaurant_Data[[#This Row],[Revenue]]&lt;=1000000, "Middle Income", Restaurant_Data[[#This Row],[Revenue]] &lt;= 2000000, "High Income")</f>
        <v>Middle Income</v>
      </c>
    </row>
    <row r="2264" spans="1:20" x14ac:dyDescent="0.35">
      <c r="A2264" s="1" t="s">
        <v>2291</v>
      </c>
      <c r="B2264" s="1" t="s">
        <v>34</v>
      </c>
      <c r="C2264" s="1" t="s">
        <v>42</v>
      </c>
      <c r="D2264">
        <v>3.2</v>
      </c>
      <c r="E2264">
        <v>61</v>
      </c>
      <c r="F2264">
        <v>38.630000000000003</v>
      </c>
      <c r="G2264">
        <v>1944</v>
      </c>
      <c r="H2264">
        <v>24409</v>
      </c>
      <c r="I2264">
        <v>11</v>
      </c>
      <c r="J2264">
        <v>788</v>
      </c>
      <c r="K2264">
        <v>183.44</v>
      </c>
      <c r="L2264">
        <v>3.8</v>
      </c>
      <c r="M2264">
        <v>8.1999999999999993</v>
      </c>
      <c r="N2264" s="1" t="s">
        <v>27</v>
      </c>
      <c r="O2264">
        <v>52</v>
      </c>
      <c r="P2264">
        <v>17</v>
      </c>
      <c r="Q2264">
        <v>69</v>
      </c>
      <c r="R2264" t="str" cm="1">
        <f t="array" ref="R2264">_xlfn.IFS(Restaurant_Data[[#This Row],[Total Reservations]]&lt;=50, "Low", Restaurant_Data[[#This Row],[Total Reservations]]&lt;=100, "Medium", Restaurant_Data[[#This Row],[Total Reservations]]&lt;=200, "High")</f>
        <v>Medium</v>
      </c>
      <c r="S2264" s="4">
        <v>541436.09</v>
      </c>
      <c r="T2264" t="str" cm="1">
        <f t="array" ref="T2264">_xlfn.IFS(Restaurant_Data[[#This Row],[Revenue]]&lt;= 500000, "Low Income", Restaurant_Data[[#This Row],[Revenue]]&lt;=1000000, "Middle Income", Restaurant_Data[[#This Row],[Revenue]] &lt;= 2000000, "High Income")</f>
        <v>Middle Income</v>
      </c>
    </row>
    <row r="2265" spans="1:20" x14ac:dyDescent="0.35">
      <c r="A2265" s="1" t="s">
        <v>2292</v>
      </c>
      <c r="B2265" s="1" t="s">
        <v>34</v>
      </c>
      <c r="C2265" s="1" t="s">
        <v>37</v>
      </c>
      <c r="D2265">
        <v>4.9000000000000004</v>
      </c>
      <c r="E2265">
        <v>51</v>
      </c>
      <c r="F2265">
        <v>63.65</v>
      </c>
      <c r="G2265">
        <v>2165</v>
      </c>
      <c r="H2265">
        <v>21918</v>
      </c>
      <c r="I2265">
        <v>7</v>
      </c>
      <c r="J2265">
        <v>746</v>
      </c>
      <c r="K2265">
        <v>64.48</v>
      </c>
      <c r="L2265">
        <v>1.2</v>
      </c>
      <c r="M2265">
        <v>3.2</v>
      </c>
      <c r="N2265" s="1" t="s">
        <v>27</v>
      </c>
      <c r="O2265">
        <v>8</v>
      </c>
      <c r="P2265">
        <v>32</v>
      </c>
      <c r="Q2265">
        <v>40</v>
      </c>
      <c r="R2265" t="str" cm="1">
        <f t="array" ref="R2265">_xlfn.IFS(Restaurant_Data[[#This Row],[Total Reservations]]&lt;=50, "Low", Restaurant_Data[[#This Row],[Total Reservations]]&lt;=100, "Medium", Restaurant_Data[[#This Row],[Total Reservations]]&lt;=200, "High")</f>
        <v>Low</v>
      </c>
      <c r="S2265" s="4">
        <v>728488.25</v>
      </c>
      <c r="T2265" t="str" cm="1">
        <f t="array" ref="T2265">_xlfn.IFS(Restaurant_Data[[#This Row],[Revenue]]&lt;= 500000, "Low Income", Restaurant_Data[[#This Row],[Revenue]]&lt;=1000000, "Middle Income", Restaurant_Data[[#This Row],[Revenue]] &lt;= 2000000, "High Income")</f>
        <v>Middle Income</v>
      </c>
    </row>
    <row r="2266" spans="1:20" x14ac:dyDescent="0.35">
      <c r="A2266" s="1" t="s">
        <v>2293</v>
      </c>
      <c r="B2266" s="1" t="s">
        <v>23</v>
      </c>
      <c r="C2266" s="1" t="s">
        <v>42</v>
      </c>
      <c r="D2266">
        <v>3.6</v>
      </c>
      <c r="E2266">
        <v>77</v>
      </c>
      <c r="F2266">
        <v>36.03</v>
      </c>
      <c r="G2266">
        <v>3951</v>
      </c>
      <c r="H2266">
        <v>39302</v>
      </c>
      <c r="I2266">
        <v>6</v>
      </c>
      <c r="J2266">
        <v>788</v>
      </c>
      <c r="K2266">
        <v>298.98</v>
      </c>
      <c r="L2266">
        <v>7.4</v>
      </c>
      <c r="M2266">
        <v>5.6</v>
      </c>
      <c r="N2266" s="1" t="s">
        <v>27</v>
      </c>
      <c r="O2266">
        <v>32</v>
      </c>
      <c r="P2266">
        <v>5</v>
      </c>
      <c r="Q2266">
        <v>37</v>
      </c>
      <c r="R2266" t="str" cm="1">
        <f t="array" ref="R2266">_xlfn.IFS(Restaurant_Data[[#This Row],[Total Reservations]]&lt;=50, "Low", Restaurant_Data[[#This Row],[Total Reservations]]&lt;=100, "Medium", Restaurant_Data[[#This Row],[Total Reservations]]&lt;=200, "High")</f>
        <v>Low</v>
      </c>
      <c r="S2266" s="4">
        <v>630874.6</v>
      </c>
      <c r="T2266" t="str" cm="1">
        <f t="array" ref="T2266">_xlfn.IFS(Restaurant_Data[[#This Row],[Revenue]]&lt;= 500000, "Low Income", Restaurant_Data[[#This Row],[Revenue]]&lt;=1000000, "Middle Income", Restaurant_Data[[#This Row],[Revenue]] &lt;= 2000000, "High Income")</f>
        <v>Middle Income</v>
      </c>
    </row>
    <row r="2267" spans="1:20" x14ac:dyDescent="0.35">
      <c r="A2267" s="1" t="s">
        <v>2294</v>
      </c>
      <c r="B2267" s="1" t="s">
        <v>19</v>
      </c>
      <c r="C2267" s="1" t="s">
        <v>26</v>
      </c>
      <c r="D2267">
        <v>4</v>
      </c>
      <c r="E2267">
        <v>48</v>
      </c>
      <c r="F2267">
        <v>55.72</v>
      </c>
      <c r="G2267">
        <v>1605</v>
      </c>
      <c r="H2267">
        <v>16436</v>
      </c>
      <c r="I2267">
        <v>9</v>
      </c>
      <c r="J2267">
        <v>98</v>
      </c>
      <c r="K2267">
        <v>295.32</v>
      </c>
      <c r="L2267">
        <v>2.9</v>
      </c>
      <c r="M2267">
        <v>7.8</v>
      </c>
      <c r="N2267" s="1" t="s">
        <v>21</v>
      </c>
      <c r="O2267">
        <v>4</v>
      </c>
      <c r="P2267">
        <v>9</v>
      </c>
      <c r="Q2267">
        <v>13</v>
      </c>
      <c r="R2267" t="str" cm="1">
        <f t="array" ref="R2267">_xlfn.IFS(Restaurant_Data[[#This Row],[Total Reservations]]&lt;=50, "Low", Restaurant_Data[[#This Row],[Total Reservations]]&lt;=100, "Medium", Restaurant_Data[[#This Row],[Total Reservations]]&lt;=200, "High")</f>
        <v>Low</v>
      </c>
      <c r="S2267" s="4">
        <v>604228.30000000005</v>
      </c>
      <c r="T2267" t="str" cm="1">
        <f t="array" ref="T2267">_xlfn.IFS(Restaurant_Data[[#This Row],[Revenue]]&lt;= 500000, "Low Income", Restaurant_Data[[#This Row],[Revenue]]&lt;=1000000, "Middle Income", Restaurant_Data[[#This Row],[Revenue]] &lt;= 2000000, "High Income")</f>
        <v>Middle Income</v>
      </c>
    </row>
    <row r="2268" spans="1:20" x14ac:dyDescent="0.35">
      <c r="A2268" s="1" t="s">
        <v>2295</v>
      </c>
      <c r="B2268" s="1" t="s">
        <v>23</v>
      </c>
      <c r="C2268" s="1" t="s">
        <v>24</v>
      </c>
      <c r="D2268">
        <v>3.8</v>
      </c>
      <c r="E2268">
        <v>82</v>
      </c>
      <c r="F2268">
        <v>26.28</v>
      </c>
      <c r="G2268">
        <v>2057</v>
      </c>
      <c r="H2268">
        <v>26714</v>
      </c>
      <c r="I2268">
        <v>4</v>
      </c>
      <c r="J2268">
        <v>158</v>
      </c>
      <c r="K2268">
        <v>181.09</v>
      </c>
      <c r="L2268">
        <v>7.5</v>
      </c>
      <c r="M2268">
        <v>7.1</v>
      </c>
      <c r="N2268" s="1" t="s">
        <v>21</v>
      </c>
      <c r="O2268">
        <v>19</v>
      </c>
      <c r="P2268">
        <v>27</v>
      </c>
      <c r="Q2268">
        <v>46</v>
      </c>
      <c r="R2268" t="str" cm="1">
        <f t="array" ref="R2268">_xlfn.IFS(Restaurant_Data[[#This Row],[Total Reservations]]&lt;=50, "Low", Restaurant_Data[[#This Row],[Total Reservations]]&lt;=100, "Medium", Restaurant_Data[[#This Row],[Total Reservations]]&lt;=200, "High")</f>
        <v>Low</v>
      </c>
      <c r="S2268" s="4">
        <v>489182.32</v>
      </c>
      <c r="T2268" t="str" cm="1">
        <f t="array" ref="T2268">_xlfn.IFS(Restaurant_Data[[#This Row],[Revenue]]&lt;= 500000, "Low Income", Restaurant_Data[[#This Row],[Revenue]]&lt;=1000000, "Middle Income", Restaurant_Data[[#This Row],[Revenue]] &lt;= 2000000, "High Income")</f>
        <v>Low Income</v>
      </c>
    </row>
    <row r="2269" spans="1:20" x14ac:dyDescent="0.35">
      <c r="A2269" s="1" t="s">
        <v>2296</v>
      </c>
      <c r="B2269" s="1" t="s">
        <v>34</v>
      </c>
      <c r="C2269" s="1" t="s">
        <v>26</v>
      </c>
      <c r="D2269">
        <v>4.9000000000000004</v>
      </c>
      <c r="E2269">
        <v>70</v>
      </c>
      <c r="F2269">
        <v>53.5</v>
      </c>
      <c r="G2269">
        <v>1668</v>
      </c>
      <c r="H2269">
        <v>19127</v>
      </c>
      <c r="I2269">
        <v>17</v>
      </c>
      <c r="J2269">
        <v>529</v>
      </c>
      <c r="K2269">
        <v>102.09</v>
      </c>
      <c r="L2269">
        <v>1.1000000000000001</v>
      </c>
      <c r="M2269">
        <v>2.8</v>
      </c>
      <c r="N2269" s="1" t="s">
        <v>27</v>
      </c>
      <c r="O2269">
        <v>22</v>
      </c>
      <c r="P2269">
        <v>57</v>
      </c>
      <c r="Q2269">
        <v>79</v>
      </c>
      <c r="R2269" t="str" cm="1">
        <f t="array" ref="R2269">_xlfn.IFS(Restaurant_Data[[#This Row],[Total Reservations]]&lt;=50, "Low", Restaurant_Data[[#This Row],[Total Reservations]]&lt;=100, "Medium", Restaurant_Data[[#This Row],[Total Reservations]]&lt;=200, "High")</f>
        <v>Medium</v>
      </c>
      <c r="S2269" s="4">
        <v>847847.85</v>
      </c>
      <c r="T2269" t="str" cm="1">
        <f t="array" ref="T2269">_xlfn.IFS(Restaurant_Data[[#This Row],[Revenue]]&lt;= 500000, "Low Income", Restaurant_Data[[#This Row],[Revenue]]&lt;=1000000, "Middle Income", Restaurant_Data[[#This Row],[Revenue]] &lt;= 2000000, "High Income")</f>
        <v>Middle Income</v>
      </c>
    </row>
    <row r="2270" spans="1:20" x14ac:dyDescent="0.35">
      <c r="A2270" s="1" t="s">
        <v>2297</v>
      </c>
      <c r="B2270" s="1" t="s">
        <v>34</v>
      </c>
      <c r="C2270" s="1" t="s">
        <v>26</v>
      </c>
      <c r="D2270">
        <v>3.7</v>
      </c>
      <c r="E2270">
        <v>70</v>
      </c>
      <c r="F2270">
        <v>49.05</v>
      </c>
      <c r="G2270">
        <v>1291</v>
      </c>
      <c r="H2270">
        <v>16409</v>
      </c>
      <c r="I2270">
        <v>6</v>
      </c>
      <c r="J2270">
        <v>742</v>
      </c>
      <c r="K2270">
        <v>95.74</v>
      </c>
      <c r="L2270">
        <v>3.8</v>
      </c>
      <c r="M2270">
        <v>1.7</v>
      </c>
      <c r="N2270" s="1" t="s">
        <v>21</v>
      </c>
      <c r="O2270">
        <v>36</v>
      </c>
      <c r="P2270">
        <v>67</v>
      </c>
      <c r="Q2270">
        <v>103</v>
      </c>
      <c r="R2270" t="str" cm="1">
        <f t="array" ref="R2270">_xlfn.IFS(Restaurant_Data[[#This Row],[Total Reservations]]&lt;=50, "Low", Restaurant_Data[[#This Row],[Total Reservations]]&lt;=100, "Medium", Restaurant_Data[[#This Row],[Total Reservations]]&lt;=200, "High")</f>
        <v>High</v>
      </c>
      <c r="S2270" s="4">
        <v>769979.6</v>
      </c>
      <c r="T2270" t="str" cm="1">
        <f t="array" ref="T2270">_xlfn.IFS(Restaurant_Data[[#This Row],[Revenue]]&lt;= 500000, "Low Income", Restaurant_Data[[#This Row],[Revenue]]&lt;=1000000, "Middle Income", Restaurant_Data[[#This Row],[Revenue]] &lt;= 2000000, "High Income")</f>
        <v>Middle Income</v>
      </c>
    </row>
    <row r="2271" spans="1:20" x14ac:dyDescent="0.35">
      <c r="A2271" s="1" t="s">
        <v>2298</v>
      </c>
      <c r="B2271" s="1" t="s">
        <v>34</v>
      </c>
      <c r="C2271" s="1" t="s">
        <v>37</v>
      </c>
      <c r="D2271">
        <v>4.5999999999999996</v>
      </c>
      <c r="E2271">
        <v>50</v>
      </c>
      <c r="F2271">
        <v>64.52</v>
      </c>
      <c r="G2271">
        <v>3201</v>
      </c>
      <c r="H2271">
        <v>37925</v>
      </c>
      <c r="I2271">
        <v>17</v>
      </c>
      <c r="J2271">
        <v>421</v>
      </c>
      <c r="K2271">
        <v>64.260000000000005</v>
      </c>
      <c r="L2271">
        <v>6.6</v>
      </c>
      <c r="M2271">
        <v>9.1999999999999993</v>
      </c>
      <c r="N2271" s="1" t="s">
        <v>27</v>
      </c>
      <c r="O2271">
        <v>33</v>
      </c>
      <c r="P2271">
        <v>48</v>
      </c>
      <c r="Q2271">
        <v>81</v>
      </c>
      <c r="R2271" t="str" cm="1">
        <f t="array" ref="R2271">_xlfn.IFS(Restaurant_Data[[#This Row],[Total Reservations]]&lt;=50, "Low", Restaurant_Data[[#This Row],[Total Reservations]]&lt;=100, "Medium", Restaurant_Data[[#This Row],[Total Reservations]]&lt;=200, "High")</f>
        <v>Medium</v>
      </c>
      <c r="S2271" s="4">
        <v>744159.87</v>
      </c>
      <c r="T2271" t="str" cm="1">
        <f t="array" ref="T2271">_xlfn.IFS(Restaurant_Data[[#This Row],[Revenue]]&lt;= 500000, "Low Income", Restaurant_Data[[#This Row],[Revenue]]&lt;=1000000, "Middle Income", Restaurant_Data[[#This Row],[Revenue]] &lt;= 2000000, "High Income")</f>
        <v>Middle Income</v>
      </c>
    </row>
    <row r="2272" spans="1:20" x14ac:dyDescent="0.35">
      <c r="A2272" s="1" t="s">
        <v>2299</v>
      </c>
      <c r="B2272" s="1" t="s">
        <v>23</v>
      </c>
      <c r="C2272" s="1" t="s">
        <v>26</v>
      </c>
      <c r="D2272">
        <v>4.7</v>
      </c>
      <c r="E2272">
        <v>74</v>
      </c>
      <c r="F2272">
        <v>45.82</v>
      </c>
      <c r="G2272">
        <v>8679</v>
      </c>
      <c r="H2272">
        <v>88043</v>
      </c>
      <c r="I2272">
        <v>14</v>
      </c>
      <c r="J2272">
        <v>571</v>
      </c>
      <c r="K2272">
        <v>202.96</v>
      </c>
      <c r="L2272">
        <v>8.8000000000000007</v>
      </c>
      <c r="M2272">
        <v>6.6</v>
      </c>
      <c r="N2272" s="1" t="s">
        <v>21</v>
      </c>
      <c r="O2272">
        <v>45</v>
      </c>
      <c r="P2272">
        <v>24</v>
      </c>
      <c r="Q2272">
        <v>69</v>
      </c>
      <c r="R2272" t="str" cm="1">
        <f t="array" ref="R2272">_xlfn.IFS(Restaurant_Data[[#This Row],[Total Reservations]]&lt;=50, "Low", Restaurant_Data[[#This Row],[Total Reservations]]&lt;=100, "Medium", Restaurant_Data[[#This Row],[Total Reservations]]&lt;=200, "High")</f>
        <v>Medium</v>
      </c>
      <c r="S2272" s="4">
        <v>785983.15</v>
      </c>
      <c r="T2272" t="str" cm="1">
        <f t="array" ref="T2272">_xlfn.IFS(Restaurant_Data[[#This Row],[Revenue]]&lt;= 500000, "Low Income", Restaurant_Data[[#This Row],[Revenue]]&lt;=1000000, "Middle Income", Restaurant_Data[[#This Row],[Revenue]] &lt;= 2000000, "High Income")</f>
        <v>Middle Income</v>
      </c>
    </row>
    <row r="2273" spans="1:20" x14ac:dyDescent="0.35">
      <c r="A2273" s="1" t="s">
        <v>2300</v>
      </c>
      <c r="B2273" s="1" t="s">
        <v>23</v>
      </c>
      <c r="C2273" s="1" t="s">
        <v>24</v>
      </c>
      <c r="D2273">
        <v>3.9</v>
      </c>
      <c r="E2273">
        <v>80</v>
      </c>
      <c r="F2273">
        <v>29.12</v>
      </c>
      <c r="G2273">
        <v>7213</v>
      </c>
      <c r="H2273">
        <v>73840</v>
      </c>
      <c r="I2273">
        <v>5</v>
      </c>
      <c r="J2273">
        <v>974</v>
      </c>
      <c r="K2273">
        <v>169.56</v>
      </c>
      <c r="L2273">
        <v>7.8</v>
      </c>
      <c r="M2273">
        <v>7.4</v>
      </c>
      <c r="N2273" s="1" t="s">
        <v>21</v>
      </c>
      <c r="O2273">
        <v>26</v>
      </c>
      <c r="P2273">
        <v>70</v>
      </c>
      <c r="Q2273">
        <v>96</v>
      </c>
      <c r="R2273" t="str" cm="1">
        <f t="array" ref="R2273">_xlfn.IFS(Restaurant_Data[[#This Row],[Total Reservations]]&lt;=50, "Low", Restaurant_Data[[#This Row],[Total Reservations]]&lt;=100, "Medium", Restaurant_Data[[#This Row],[Total Reservations]]&lt;=200, "High")</f>
        <v>Medium</v>
      </c>
      <c r="S2273" s="4">
        <v>542037.42000000004</v>
      </c>
      <c r="T2273" t="str" cm="1">
        <f t="array" ref="T2273">_xlfn.IFS(Restaurant_Data[[#This Row],[Revenue]]&lt;= 500000, "Low Income", Restaurant_Data[[#This Row],[Revenue]]&lt;=1000000, "Middle Income", Restaurant_Data[[#This Row],[Revenue]] &lt;= 2000000, "High Income")</f>
        <v>Middle Income</v>
      </c>
    </row>
    <row r="2274" spans="1:20" x14ac:dyDescent="0.35">
      <c r="A2274" s="1" t="s">
        <v>2301</v>
      </c>
      <c r="B2274" s="1" t="s">
        <v>34</v>
      </c>
      <c r="C2274" s="1" t="s">
        <v>42</v>
      </c>
      <c r="D2274">
        <v>3.8</v>
      </c>
      <c r="E2274">
        <v>60</v>
      </c>
      <c r="F2274">
        <v>38.69</v>
      </c>
      <c r="G2274">
        <v>2268</v>
      </c>
      <c r="H2274">
        <v>21591</v>
      </c>
      <c r="I2274">
        <v>18</v>
      </c>
      <c r="J2274">
        <v>425</v>
      </c>
      <c r="K2274">
        <v>154.08000000000001</v>
      </c>
      <c r="L2274">
        <v>5</v>
      </c>
      <c r="M2274">
        <v>4.5</v>
      </c>
      <c r="N2274" s="1" t="s">
        <v>21</v>
      </c>
      <c r="O2274">
        <v>3</v>
      </c>
      <c r="P2274">
        <v>37</v>
      </c>
      <c r="Q2274">
        <v>40</v>
      </c>
      <c r="R2274" t="str" cm="1">
        <f t="array" ref="R2274">_xlfn.IFS(Restaurant_Data[[#This Row],[Total Reservations]]&lt;=50, "Low", Restaurant_Data[[#This Row],[Total Reservations]]&lt;=100, "Medium", Restaurant_Data[[#This Row],[Total Reservations]]&lt;=200, "High")</f>
        <v>Low</v>
      </c>
      <c r="S2274" s="4">
        <v>538015.75</v>
      </c>
      <c r="T2274" t="str" cm="1">
        <f t="array" ref="T2274">_xlfn.IFS(Restaurant_Data[[#This Row],[Revenue]]&lt;= 500000, "Low Income", Restaurant_Data[[#This Row],[Revenue]]&lt;=1000000, "Middle Income", Restaurant_Data[[#This Row],[Revenue]] &lt;= 2000000, "High Income")</f>
        <v>Middle Income</v>
      </c>
    </row>
    <row r="2275" spans="1:20" x14ac:dyDescent="0.35">
      <c r="A2275" s="1" t="s">
        <v>2302</v>
      </c>
      <c r="B2275" s="1" t="s">
        <v>23</v>
      </c>
      <c r="C2275" s="1" t="s">
        <v>24</v>
      </c>
      <c r="D2275">
        <v>4.5</v>
      </c>
      <c r="E2275">
        <v>82</v>
      </c>
      <c r="F2275">
        <v>35.92</v>
      </c>
      <c r="G2275">
        <v>5518</v>
      </c>
      <c r="H2275">
        <v>58752</v>
      </c>
      <c r="I2275">
        <v>8</v>
      </c>
      <c r="J2275">
        <v>172</v>
      </c>
      <c r="K2275">
        <v>181.3</v>
      </c>
      <c r="L2275">
        <v>7.5</v>
      </c>
      <c r="M2275">
        <v>3.2</v>
      </c>
      <c r="N2275" s="1" t="s">
        <v>27</v>
      </c>
      <c r="O2275">
        <v>57</v>
      </c>
      <c r="P2275">
        <v>54</v>
      </c>
      <c r="Q2275">
        <v>111</v>
      </c>
      <c r="R2275" t="str" cm="1">
        <f t="array" ref="R2275">_xlfn.IFS(Restaurant_Data[[#This Row],[Total Reservations]]&lt;=50, "Low", Restaurant_Data[[#This Row],[Total Reservations]]&lt;=100, "Medium", Restaurant_Data[[#This Row],[Total Reservations]]&lt;=200, "High")</f>
        <v>High</v>
      </c>
      <c r="S2275" s="4">
        <v>673947.08</v>
      </c>
      <c r="T2275" t="str" cm="1">
        <f t="array" ref="T2275">_xlfn.IFS(Restaurant_Data[[#This Row],[Revenue]]&lt;= 500000, "Low Income", Restaurant_Data[[#This Row],[Revenue]]&lt;=1000000, "Middle Income", Restaurant_Data[[#This Row],[Revenue]] &lt;= 2000000, "High Income")</f>
        <v>Middle Income</v>
      </c>
    </row>
    <row r="2276" spans="1:20" x14ac:dyDescent="0.35">
      <c r="A2276" s="1" t="s">
        <v>2303</v>
      </c>
      <c r="B2276" s="1" t="s">
        <v>23</v>
      </c>
      <c r="C2276" s="1" t="s">
        <v>37</v>
      </c>
      <c r="D2276">
        <v>4.8</v>
      </c>
      <c r="E2276">
        <v>71</v>
      </c>
      <c r="F2276">
        <v>65.84</v>
      </c>
      <c r="G2276">
        <v>6568</v>
      </c>
      <c r="H2276">
        <v>66543</v>
      </c>
      <c r="I2276">
        <v>10</v>
      </c>
      <c r="J2276">
        <v>637</v>
      </c>
      <c r="K2276">
        <v>268.20999999999998</v>
      </c>
      <c r="L2276">
        <v>5.8</v>
      </c>
      <c r="M2276">
        <v>5.8</v>
      </c>
      <c r="N2276" s="1" t="s">
        <v>21</v>
      </c>
      <c r="O2276">
        <v>14</v>
      </c>
      <c r="P2276">
        <v>43</v>
      </c>
      <c r="Q2276">
        <v>57</v>
      </c>
      <c r="R2276" t="str" cm="1">
        <f t="array" ref="R2276">_xlfn.IFS(Restaurant_Data[[#This Row],[Total Reservations]]&lt;=50, "Low", Restaurant_Data[[#This Row],[Total Reservations]]&lt;=100, "Medium", Restaurant_Data[[#This Row],[Total Reservations]]&lt;=200, "High")</f>
        <v>Medium</v>
      </c>
      <c r="S2276" s="4">
        <v>1057752.19</v>
      </c>
      <c r="T2276" t="str" cm="1">
        <f t="array" ref="T2276">_xlfn.IFS(Restaurant_Data[[#This Row],[Revenue]]&lt;= 500000, "Low Income", Restaurant_Data[[#This Row],[Revenue]]&lt;=1000000, "Middle Income", Restaurant_Data[[#This Row],[Revenue]] &lt;= 2000000, "High Income")</f>
        <v>High Income</v>
      </c>
    </row>
    <row r="2277" spans="1:20" x14ac:dyDescent="0.35">
      <c r="A2277" s="1" t="s">
        <v>2304</v>
      </c>
      <c r="B2277" s="1" t="s">
        <v>34</v>
      </c>
      <c r="C2277" s="1" t="s">
        <v>24</v>
      </c>
      <c r="D2277">
        <v>4.5</v>
      </c>
      <c r="E2277">
        <v>68</v>
      </c>
      <c r="F2277">
        <v>27.09</v>
      </c>
      <c r="G2277">
        <v>2758</v>
      </c>
      <c r="H2277">
        <v>31277</v>
      </c>
      <c r="I2277">
        <v>11</v>
      </c>
      <c r="J2277">
        <v>684</v>
      </c>
      <c r="K2277">
        <v>67.680000000000007</v>
      </c>
      <c r="L2277">
        <v>8.3000000000000007</v>
      </c>
      <c r="M2277">
        <v>1.7</v>
      </c>
      <c r="N2277" s="1" t="s">
        <v>21</v>
      </c>
      <c r="O2277">
        <v>57</v>
      </c>
      <c r="P2277">
        <v>22</v>
      </c>
      <c r="Q2277">
        <v>79</v>
      </c>
      <c r="R2277" t="str" cm="1">
        <f t="array" ref="R2277">_xlfn.IFS(Restaurant_Data[[#This Row],[Total Reservations]]&lt;=50, "Low", Restaurant_Data[[#This Row],[Total Reservations]]&lt;=100, "Medium", Restaurant_Data[[#This Row],[Total Reservations]]&lt;=200, "High")</f>
        <v>Medium</v>
      </c>
      <c r="S2277" s="4">
        <v>428633.24</v>
      </c>
      <c r="T2277" t="str" cm="1">
        <f t="array" ref="T2277">_xlfn.IFS(Restaurant_Data[[#This Row],[Revenue]]&lt;= 500000, "Low Income", Restaurant_Data[[#This Row],[Revenue]]&lt;=1000000, "Middle Income", Restaurant_Data[[#This Row],[Revenue]] &lt;= 2000000, "High Income")</f>
        <v>Low Income</v>
      </c>
    </row>
    <row r="2278" spans="1:20" x14ac:dyDescent="0.35">
      <c r="A2278" s="1" t="s">
        <v>2305</v>
      </c>
      <c r="B2278" s="1" t="s">
        <v>23</v>
      </c>
      <c r="C2278" s="1" t="s">
        <v>20</v>
      </c>
      <c r="D2278">
        <v>3.5</v>
      </c>
      <c r="E2278">
        <v>85</v>
      </c>
      <c r="F2278">
        <v>71.930000000000007</v>
      </c>
      <c r="G2278">
        <v>6060</v>
      </c>
      <c r="H2278">
        <v>60492</v>
      </c>
      <c r="I2278">
        <v>3</v>
      </c>
      <c r="J2278">
        <v>698</v>
      </c>
      <c r="K2278">
        <v>186.02</v>
      </c>
      <c r="L2278">
        <v>7.9</v>
      </c>
      <c r="M2278">
        <v>8.1999999999999993</v>
      </c>
      <c r="N2278" s="1" t="s">
        <v>21</v>
      </c>
      <c r="O2278">
        <v>50</v>
      </c>
      <c r="P2278">
        <v>58</v>
      </c>
      <c r="Q2278">
        <v>108</v>
      </c>
      <c r="R2278" t="str" cm="1">
        <f t="array" ref="R2278">_xlfn.IFS(Restaurant_Data[[#This Row],[Total Reservations]]&lt;=50, "Low", Restaurant_Data[[#This Row],[Total Reservations]]&lt;=100, "Medium", Restaurant_Data[[#This Row],[Total Reservations]]&lt;=200, "High")</f>
        <v>High</v>
      </c>
      <c r="S2278" s="4">
        <v>1371305.99</v>
      </c>
      <c r="T2278" t="str" cm="1">
        <f t="array" ref="T2278">_xlfn.IFS(Restaurant_Data[[#This Row],[Revenue]]&lt;= 500000, "Low Income", Restaurant_Data[[#This Row],[Revenue]]&lt;=1000000, "Middle Income", Restaurant_Data[[#This Row],[Revenue]] &lt;= 2000000, "High Income")</f>
        <v>High Income</v>
      </c>
    </row>
    <row r="2279" spans="1:20" x14ac:dyDescent="0.35">
      <c r="A2279" s="1" t="s">
        <v>2306</v>
      </c>
      <c r="B2279" s="1" t="s">
        <v>19</v>
      </c>
      <c r="C2279" s="1" t="s">
        <v>42</v>
      </c>
      <c r="D2279">
        <v>4.8</v>
      </c>
      <c r="E2279">
        <v>34</v>
      </c>
      <c r="F2279">
        <v>40.89</v>
      </c>
      <c r="G2279">
        <v>2957</v>
      </c>
      <c r="H2279">
        <v>30567</v>
      </c>
      <c r="I2279">
        <v>2</v>
      </c>
      <c r="J2279">
        <v>139</v>
      </c>
      <c r="K2279">
        <v>225.25</v>
      </c>
      <c r="L2279">
        <v>9.8000000000000007</v>
      </c>
      <c r="M2279">
        <v>6.9</v>
      </c>
      <c r="N2279" s="1" t="s">
        <v>27</v>
      </c>
      <c r="O2279">
        <v>4</v>
      </c>
      <c r="P2279">
        <v>7</v>
      </c>
      <c r="Q2279">
        <v>11</v>
      </c>
      <c r="R2279" t="str" cm="1">
        <f t="array" ref="R2279">_xlfn.IFS(Restaurant_Data[[#This Row],[Total Reservations]]&lt;=50, "Low", Restaurant_Data[[#This Row],[Total Reservations]]&lt;=100, "Medium", Restaurant_Data[[#This Row],[Total Reservations]]&lt;=200, "High")</f>
        <v>Low</v>
      </c>
      <c r="S2279" s="4">
        <v>321508.58</v>
      </c>
      <c r="T2279" t="str" cm="1">
        <f t="array" ref="T2279">_xlfn.IFS(Restaurant_Data[[#This Row],[Revenue]]&lt;= 500000, "Low Income", Restaurant_Data[[#This Row],[Revenue]]&lt;=1000000, "Middle Income", Restaurant_Data[[#This Row],[Revenue]] &lt;= 2000000, "High Income")</f>
        <v>Low Income</v>
      </c>
    </row>
    <row r="2280" spans="1:20" x14ac:dyDescent="0.35">
      <c r="A2280" s="1" t="s">
        <v>2307</v>
      </c>
      <c r="B2280" s="1" t="s">
        <v>19</v>
      </c>
      <c r="C2280" s="1" t="s">
        <v>20</v>
      </c>
      <c r="D2280">
        <v>3.8</v>
      </c>
      <c r="E2280">
        <v>43</v>
      </c>
      <c r="F2280">
        <v>66.7</v>
      </c>
      <c r="G2280">
        <v>2581</v>
      </c>
      <c r="H2280">
        <v>24950</v>
      </c>
      <c r="I2280">
        <v>14</v>
      </c>
      <c r="J2280">
        <v>198</v>
      </c>
      <c r="K2280">
        <v>292.67</v>
      </c>
      <c r="L2280">
        <v>1.9</v>
      </c>
      <c r="M2280">
        <v>7.9</v>
      </c>
      <c r="N2280" s="1" t="s">
        <v>27</v>
      </c>
      <c r="O2280">
        <v>39</v>
      </c>
      <c r="P2280">
        <v>40</v>
      </c>
      <c r="Q2280">
        <v>79</v>
      </c>
      <c r="R2280" t="str" cm="1">
        <f t="array" ref="R2280">_xlfn.IFS(Restaurant_Data[[#This Row],[Total Reservations]]&lt;=50, "Low", Restaurant_Data[[#This Row],[Total Reservations]]&lt;=100, "Medium", Restaurant_Data[[#This Row],[Total Reservations]]&lt;=200, "High")</f>
        <v>Medium</v>
      </c>
      <c r="S2280" s="4">
        <v>657798.19999999995</v>
      </c>
      <c r="T2280" t="str" cm="1">
        <f t="array" ref="T2280">_xlfn.IFS(Restaurant_Data[[#This Row],[Revenue]]&lt;= 500000, "Low Income", Restaurant_Data[[#This Row],[Revenue]]&lt;=1000000, "Middle Income", Restaurant_Data[[#This Row],[Revenue]] &lt;= 2000000, "High Income")</f>
        <v>Middle Income</v>
      </c>
    </row>
    <row r="2281" spans="1:20" x14ac:dyDescent="0.35">
      <c r="A2281" s="1" t="s">
        <v>2308</v>
      </c>
      <c r="B2281" s="1" t="s">
        <v>19</v>
      </c>
      <c r="C2281" s="1" t="s">
        <v>20</v>
      </c>
      <c r="D2281">
        <v>4.2</v>
      </c>
      <c r="E2281">
        <v>48</v>
      </c>
      <c r="F2281">
        <v>66.849999999999994</v>
      </c>
      <c r="G2281">
        <v>2019</v>
      </c>
      <c r="H2281">
        <v>24405</v>
      </c>
      <c r="I2281">
        <v>4</v>
      </c>
      <c r="J2281">
        <v>50</v>
      </c>
      <c r="K2281">
        <v>234.92</v>
      </c>
      <c r="L2281">
        <v>4.0999999999999996</v>
      </c>
      <c r="M2281">
        <v>6.1</v>
      </c>
      <c r="N2281" s="1" t="s">
        <v>27</v>
      </c>
      <c r="O2281">
        <v>15</v>
      </c>
      <c r="P2281">
        <v>16</v>
      </c>
      <c r="Q2281">
        <v>31</v>
      </c>
      <c r="R2281" t="str" cm="1">
        <f t="array" ref="R2281">_xlfn.IFS(Restaurant_Data[[#This Row],[Total Reservations]]&lt;=50, "Low", Restaurant_Data[[#This Row],[Total Reservations]]&lt;=100, "Medium", Restaurant_Data[[#This Row],[Total Reservations]]&lt;=200, "High")</f>
        <v>Low</v>
      </c>
      <c r="S2281" s="4">
        <v>718248.3</v>
      </c>
      <c r="T2281" t="str" cm="1">
        <f t="array" ref="T2281">_xlfn.IFS(Restaurant_Data[[#This Row],[Revenue]]&lt;= 500000, "Low Income", Restaurant_Data[[#This Row],[Revenue]]&lt;=1000000, "Middle Income", Restaurant_Data[[#This Row],[Revenue]] &lt;= 2000000, "High Income")</f>
        <v>Middle Income</v>
      </c>
    </row>
    <row r="2282" spans="1:20" x14ac:dyDescent="0.35">
      <c r="A2282" s="1" t="s">
        <v>2309</v>
      </c>
      <c r="B2282" s="1" t="s">
        <v>19</v>
      </c>
      <c r="C2282" s="1" t="s">
        <v>31</v>
      </c>
      <c r="D2282">
        <v>4.7</v>
      </c>
      <c r="E2282">
        <v>34</v>
      </c>
      <c r="F2282">
        <v>40.880000000000003</v>
      </c>
      <c r="G2282">
        <v>3342</v>
      </c>
      <c r="H2282">
        <v>35981</v>
      </c>
      <c r="I2282">
        <v>17</v>
      </c>
      <c r="J2282">
        <v>469</v>
      </c>
      <c r="K2282">
        <v>187.03</v>
      </c>
      <c r="L2282">
        <v>2.7</v>
      </c>
      <c r="M2282">
        <v>6.2</v>
      </c>
      <c r="N2282" s="1" t="s">
        <v>27</v>
      </c>
      <c r="O2282">
        <v>33</v>
      </c>
      <c r="P2282">
        <v>28</v>
      </c>
      <c r="Q2282">
        <v>61</v>
      </c>
      <c r="R2282" t="str" cm="1">
        <f t="array" ref="R2282">_xlfn.IFS(Restaurant_Data[[#This Row],[Total Reservations]]&lt;=50, "Low", Restaurant_Data[[#This Row],[Total Reservations]]&lt;=100, "Medium", Restaurant_Data[[#This Row],[Total Reservations]]&lt;=200, "High")</f>
        <v>Medium</v>
      </c>
      <c r="S2282" s="4">
        <v>336086.21</v>
      </c>
      <c r="T2282" t="str" cm="1">
        <f t="array" ref="T2282">_xlfn.IFS(Restaurant_Data[[#This Row],[Revenue]]&lt;= 500000, "Low Income", Restaurant_Data[[#This Row],[Revenue]]&lt;=1000000, "Middle Income", Restaurant_Data[[#This Row],[Revenue]] &lt;= 2000000, "High Income")</f>
        <v>Low Income</v>
      </c>
    </row>
    <row r="2283" spans="1:20" x14ac:dyDescent="0.35">
      <c r="A2283" s="1" t="s">
        <v>2310</v>
      </c>
      <c r="B2283" s="1" t="s">
        <v>34</v>
      </c>
      <c r="C2283" s="1" t="s">
        <v>37</v>
      </c>
      <c r="D2283">
        <v>3.4</v>
      </c>
      <c r="E2283">
        <v>70</v>
      </c>
      <c r="F2283">
        <v>59.98</v>
      </c>
      <c r="G2283">
        <v>1119</v>
      </c>
      <c r="H2283">
        <v>18987</v>
      </c>
      <c r="I2283">
        <v>17</v>
      </c>
      <c r="J2283">
        <v>772</v>
      </c>
      <c r="K2283">
        <v>241.69</v>
      </c>
      <c r="L2283">
        <v>6.7</v>
      </c>
      <c r="M2283">
        <v>6.4</v>
      </c>
      <c r="N2283" s="1" t="s">
        <v>27</v>
      </c>
      <c r="O2283">
        <v>65</v>
      </c>
      <c r="P2283">
        <v>47</v>
      </c>
      <c r="Q2283">
        <v>112</v>
      </c>
      <c r="R2283" t="str" cm="1">
        <f t="array" ref="R2283">_xlfn.IFS(Restaurant_Data[[#This Row],[Total Reservations]]&lt;=50, "Low", Restaurant_Data[[#This Row],[Total Reservations]]&lt;=100, "Medium", Restaurant_Data[[#This Row],[Total Reservations]]&lt;=200, "High")</f>
        <v>High</v>
      </c>
      <c r="S2283" s="4">
        <v>953933.01</v>
      </c>
      <c r="T2283" t="str" cm="1">
        <f t="array" ref="T2283">_xlfn.IFS(Restaurant_Data[[#This Row],[Revenue]]&lt;= 500000, "Low Income", Restaurant_Data[[#This Row],[Revenue]]&lt;=1000000, "Middle Income", Restaurant_Data[[#This Row],[Revenue]] &lt;= 2000000, "High Income")</f>
        <v>Middle Income</v>
      </c>
    </row>
    <row r="2284" spans="1:20" x14ac:dyDescent="0.35">
      <c r="A2284" s="1" t="s">
        <v>2311</v>
      </c>
      <c r="B2284" s="1" t="s">
        <v>34</v>
      </c>
      <c r="C2284" s="1" t="s">
        <v>26</v>
      </c>
      <c r="D2284">
        <v>4.5999999999999996</v>
      </c>
      <c r="E2284">
        <v>58</v>
      </c>
      <c r="F2284">
        <v>46.38</v>
      </c>
      <c r="G2284">
        <v>3667</v>
      </c>
      <c r="H2284">
        <v>44289</v>
      </c>
      <c r="I2284">
        <v>9</v>
      </c>
      <c r="J2284">
        <v>567</v>
      </c>
      <c r="K2284">
        <v>299.26</v>
      </c>
      <c r="L2284">
        <v>7</v>
      </c>
      <c r="M2284">
        <v>8.1</v>
      </c>
      <c r="N2284" s="1" t="s">
        <v>21</v>
      </c>
      <c r="O2284">
        <v>56</v>
      </c>
      <c r="P2284">
        <v>34</v>
      </c>
      <c r="Q2284">
        <v>90</v>
      </c>
      <c r="R2284" t="str" cm="1">
        <f t="array" ref="R2284">_xlfn.IFS(Restaurant_Data[[#This Row],[Total Reservations]]&lt;=50, "Low", Restaurant_Data[[#This Row],[Total Reservations]]&lt;=100, "Medium", Restaurant_Data[[#This Row],[Total Reservations]]&lt;=200, "High")</f>
        <v>Medium</v>
      </c>
      <c r="S2284" s="4">
        <v>618691.91</v>
      </c>
      <c r="T2284" t="str" cm="1">
        <f t="array" ref="T2284">_xlfn.IFS(Restaurant_Data[[#This Row],[Revenue]]&lt;= 500000, "Low Income", Restaurant_Data[[#This Row],[Revenue]]&lt;=1000000, "Middle Income", Restaurant_Data[[#This Row],[Revenue]] &lt;= 2000000, "High Income")</f>
        <v>Middle Income</v>
      </c>
    </row>
    <row r="2285" spans="1:20" x14ac:dyDescent="0.35">
      <c r="A2285" s="1" t="s">
        <v>2312</v>
      </c>
      <c r="B2285" s="1" t="s">
        <v>34</v>
      </c>
      <c r="C2285" s="1" t="s">
        <v>20</v>
      </c>
      <c r="D2285">
        <v>4.2</v>
      </c>
      <c r="E2285">
        <v>61</v>
      </c>
      <c r="F2285">
        <v>67.36</v>
      </c>
      <c r="G2285">
        <v>4149</v>
      </c>
      <c r="H2285">
        <v>46484</v>
      </c>
      <c r="I2285">
        <v>9</v>
      </c>
      <c r="J2285">
        <v>416</v>
      </c>
      <c r="K2285">
        <v>272.18</v>
      </c>
      <c r="L2285">
        <v>2.8</v>
      </c>
      <c r="M2285">
        <v>3</v>
      </c>
      <c r="N2285" s="1" t="s">
        <v>27</v>
      </c>
      <c r="O2285">
        <v>28</v>
      </c>
      <c r="P2285">
        <v>53</v>
      </c>
      <c r="Q2285">
        <v>81</v>
      </c>
      <c r="R2285" t="str" cm="1">
        <f t="array" ref="R2285">_xlfn.IFS(Restaurant_Data[[#This Row],[Total Reservations]]&lt;=50, "Low", Restaurant_Data[[#This Row],[Total Reservations]]&lt;=100, "Medium", Restaurant_Data[[#This Row],[Total Reservations]]&lt;=200, "High")</f>
        <v>Medium</v>
      </c>
      <c r="S2285" s="4">
        <v>926598.1</v>
      </c>
      <c r="T2285" t="str" cm="1">
        <f t="array" ref="T2285">_xlfn.IFS(Restaurant_Data[[#This Row],[Revenue]]&lt;= 500000, "Low Income", Restaurant_Data[[#This Row],[Revenue]]&lt;=1000000, "Middle Income", Restaurant_Data[[#This Row],[Revenue]] &lt;= 2000000, "High Income")</f>
        <v>Middle Income</v>
      </c>
    </row>
    <row r="2286" spans="1:20" x14ac:dyDescent="0.35">
      <c r="A2286" s="1" t="s">
        <v>2313</v>
      </c>
      <c r="B2286" s="1" t="s">
        <v>19</v>
      </c>
      <c r="C2286" s="1" t="s">
        <v>24</v>
      </c>
      <c r="D2286">
        <v>4.8</v>
      </c>
      <c r="E2286">
        <v>45</v>
      </c>
      <c r="F2286">
        <v>27.95</v>
      </c>
      <c r="G2286">
        <v>1781</v>
      </c>
      <c r="H2286">
        <v>27376</v>
      </c>
      <c r="I2286">
        <v>3</v>
      </c>
      <c r="J2286">
        <v>195</v>
      </c>
      <c r="K2286">
        <v>72.27</v>
      </c>
      <c r="L2286">
        <v>4.8</v>
      </c>
      <c r="M2286">
        <v>7.1</v>
      </c>
      <c r="N2286" s="1" t="s">
        <v>21</v>
      </c>
      <c r="O2286">
        <v>4</v>
      </c>
      <c r="P2286">
        <v>25</v>
      </c>
      <c r="Q2286">
        <v>29</v>
      </c>
      <c r="R2286" t="str" cm="1">
        <f t="array" ref="R2286">_xlfn.IFS(Restaurant_Data[[#This Row],[Total Reservations]]&lt;=50, "Low", Restaurant_Data[[#This Row],[Total Reservations]]&lt;=100, "Medium", Restaurant_Data[[#This Row],[Total Reservations]]&lt;=200, "High")</f>
        <v>Low</v>
      </c>
      <c r="S2286" s="4">
        <v>289638.09999999998</v>
      </c>
      <c r="T2286" t="str" cm="1">
        <f t="array" ref="T2286">_xlfn.IFS(Restaurant_Data[[#This Row],[Revenue]]&lt;= 500000, "Low Income", Restaurant_Data[[#This Row],[Revenue]]&lt;=1000000, "Middle Income", Restaurant_Data[[#This Row],[Revenue]] &lt;= 2000000, "High Income")</f>
        <v>Low Income</v>
      </c>
    </row>
    <row r="2287" spans="1:20" x14ac:dyDescent="0.35">
      <c r="A2287" s="1" t="s">
        <v>2314</v>
      </c>
      <c r="B2287" s="1" t="s">
        <v>19</v>
      </c>
      <c r="C2287" s="1" t="s">
        <v>26</v>
      </c>
      <c r="D2287">
        <v>3.3</v>
      </c>
      <c r="E2287">
        <v>48</v>
      </c>
      <c r="F2287">
        <v>50.62</v>
      </c>
      <c r="G2287">
        <v>2863</v>
      </c>
      <c r="H2287">
        <v>30236</v>
      </c>
      <c r="I2287">
        <v>4</v>
      </c>
      <c r="J2287">
        <v>662</v>
      </c>
      <c r="K2287">
        <v>193.71</v>
      </c>
      <c r="L2287">
        <v>6.4</v>
      </c>
      <c r="M2287">
        <v>6</v>
      </c>
      <c r="N2287" s="1" t="s">
        <v>21</v>
      </c>
      <c r="O2287">
        <v>27</v>
      </c>
      <c r="P2287">
        <v>9</v>
      </c>
      <c r="Q2287">
        <v>36</v>
      </c>
      <c r="R2287" t="str" cm="1">
        <f t="array" ref="R2287">_xlfn.IFS(Restaurant_Data[[#This Row],[Total Reservations]]&lt;=50, "Low", Restaurant_Data[[#This Row],[Total Reservations]]&lt;=100, "Medium", Restaurant_Data[[#This Row],[Total Reservations]]&lt;=200, "High")</f>
        <v>Low</v>
      </c>
      <c r="S2287" s="4">
        <v>551270.06000000006</v>
      </c>
      <c r="T2287" t="str" cm="1">
        <f t="array" ref="T2287">_xlfn.IFS(Restaurant_Data[[#This Row],[Revenue]]&lt;= 500000, "Low Income", Restaurant_Data[[#This Row],[Revenue]]&lt;=1000000, "Middle Income", Restaurant_Data[[#This Row],[Revenue]] &lt;= 2000000, "High Income")</f>
        <v>Middle Income</v>
      </c>
    </row>
    <row r="2288" spans="1:20" x14ac:dyDescent="0.35">
      <c r="A2288" s="1" t="s">
        <v>2315</v>
      </c>
      <c r="B2288" s="1" t="s">
        <v>23</v>
      </c>
      <c r="C2288" s="1" t="s">
        <v>24</v>
      </c>
      <c r="D2288">
        <v>3.8</v>
      </c>
      <c r="E2288">
        <v>84</v>
      </c>
      <c r="F2288">
        <v>28.69</v>
      </c>
      <c r="G2288">
        <v>1912</v>
      </c>
      <c r="H2288">
        <v>24282</v>
      </c>
      <c r="I2288">
        <v>2</v>
      </c>
      <c r="J2288">
        <v>761</v>
      </c>
      <c r="K2288">
        <v>246.62</v>
      </c>
      <c r="L2288">
        <v>6.9</v>
      </c>
      <c r="M2288">
        <v>5.5</v>
      </c>
      <c r="N2288" s="1" t="s">
        <v>21</v>
      </c>
      <c r="O2288">
        <v>1</v>
      </c>
      <c r="P2288">
        <v>74</v>
      </c>
      <c r="Q2288">
        <v>75</v>
      </c>
      <c r="R2288" t="str" cm="1">
        <f t="array" ref="R2288">_xlfn.IFS(Restaurant_Data[[#This Row],[Total Reservations]]&lt;=50, "Low", Restaurant_Data[[#This Row],[Total Reservations]]&lt;=100, "Medium", Restaurant_Data[[#This Row],[Total Reservations]]&lt;=200, "High")</f>
        <v>Medium</v>
      </c>
      <c r="S2288" s="4">
        <v>543737.09</v>
      </c>
      <c r="T2288" t="str" cm="1">
        <f t="array" ref="T2288">_xlfn.IFS(Restaurant_Data[[#This Row],[Revenue]]&lt;= 500000, "Low Income", Restaurant_Data[[#This Row],[Revenue]]&lt;=1000000, "Middle Income", Restaurant_Data[[#This Row],[Revenue]] &lt;= 2000000, "High Income")</f>
        <v>Middle Income</v>
      </c>
    </row>
    <row r="2289" spans="1:20" x14ac:dyDescent="0.35">
      <c r="A2289" s="1" t="s">
        <v>2316</v>
      </c>
      <c r="B2289" s="1" t="s">
        <v>23</v>
      </c>
      <c r="C2289" s="1" t="s">
        <v>24</v>
      </c>
      <c r="D2289">
        <v>4.7</v>
      </c>
      <c r="E2289">
        <v>86</v>
      </c>
      <c r="F2289">
        <v>30.01</v>
      </c>
      <c r="G2289">
        <v>2629</v>
      </c>
      <c r="H2289">
        <v>35722</v>
      </c>
      <c r="I2289">
        <v>14</v>
      </c>
      <c r="J2289">
        <v>956</v>
      </c>
      <c r="K2289">
        <v>217.97</v>
      </c>
      <c r="L2289">
        <v>1.9</v>
      </c>
      <c r="M2289">
        <v>5.9</v>
      </c>
      <c r="N2289" s="1" t="s">
        <v>27</v>
      </c>
      <c r="O2289">
        <v>2</v>
      </c>
      <c r="P2289">
        <v>78</v>
      </c>
      <c r="Q2289">
        <v>80</v>
      </c>
      <c r="R2289" t="str" cm="1">
        <f t="array" ref="R2289">_xlfn.IFS(Restaurant_Data[[#This Row],[Total Reservations]]&lt;=50, "Low", Restaurant_Data[[#This Row],[Total Reservations]]&lt;=100, "Medium", Restaurant_Data[[#This Row],[Total Reservations]]&lt;=200, "High")</f>
        <v>Medium</v>
      </c>
      <c r="S2289" s="4">
        <v>593150.74</v>
      </c>
      <c r="T2289" t="str" cm="1">
        <f t="array" ref="T2289">_xlfn.IFS(Restaurant_Data[[#This Row],[Revenue]]&lt;= 500000, "Low Income", Restaurant_Data[[#This Row],[Revenue]]&lt;=1000000, "Middle Income", Restaurant_Data[[#This Row],[Revenue]] &lt;= 2000000, "High Income")</f>
        <v>Middle Income</v>
      </c>
    </row>
    <row r="2290" spans="1:20" x14ac:dyDescent="0.35">
      <c r="A2290" s="1" t="s">
        <v>2317</v>
      </c>
      <c r="B2290" s="1" t="s">
        <v>19</v>
      </c>
      <c r="C2290" s="1" t="s">
        <v>26</v>
      </c>
      <c r="D2290">
        <v>3</v>
      </c>
      <c r="E2290">
        <v>44</v>
      </c>
      <c r="F2290">
        <v>46.83</v>
      </c>
      <c r="G2290">
        <v>1757</v>
      </c>
      <c r="H2290">
        <v>21878</v>
      </c>
      <c r="I2290">
        <v>8</v>
      </c>
      <c r="J2290">
        <v>886</v>
      </c>
      <c r="K2290">
        <v>154.24</v>
      </c>
      <c r="L2290">
        <v>9.3000000000000007</v>
      </c>
      <c r="M2290">
        <v>3.4</v>
      </c>
      <c r="N2290" s="1" t="s">
        <v>21</v>
      </c>
      <c r="O2290">
        <v>40</v>
      </c>
      <c r="P2290">
        <v>17</v>
      </c>
      <c r="Q2290">
        <v>57</v>
      </c>
      <c r="R2290" t="str" cm="1">
        <f t="array" ref="R2290">_xlfn.IFS(Restaurant_Data[[#This Row],[Total Reservations]]&lt;=50, "Low", Restaurant_Data[[#This Row],[Total Reservations]]&lt;=100, "Medium", Restaurant_Data[[#This Row],[Total Reservations]]&lt;=200, "High")</f>
        <v>Medium</v>
      </c>
      <c r="S2290" s="4">
        <v>473774.59</v>
      </c>
      <c r="T2290" t="str" cm="1">
        <f t="array" ref="T2290">_xlfn.IFS(Restaurant_Data[[#This Row],[Revenue]]&lt;= 500000, "Low Income", Restaurant_Data[[#This Row],[Revenue]]&lt;=1000000, "Middle Income", Restaurant_Data[[#This Row],[Revenue]] &lt;= 2000000, "High Income")</f>
        <v>Low Income</v>
      </c>
    </row>
    <row r="2291" spans="1:20" x14ac:dyDescent="0.35">
      <c r="A2291" s="1" t="s">
        <v>2318</v>
      </c>
      <c r="B2291" s="1" t="s">
        <v>19</v>
      </c>
      <c r="C2291" s="1" t="s">
        <v>26</v>
      </c>
      <c r="D2291">
        <v>3.2</v>
      </c>
      <c r="E2291">
        <v>32</v>
      </c>
      <c r="F2291">
        <v>48.59</v>
      </c>
      <c r="G2291">
        <v>950</v>
      </c>
      <c r="H2291">
        <v>11284</v>
      </c>
      <c r="I2291">
        <v>18</v>
      </c>
      <c r="J2291">
        <v>966</v>
      </c>
      <c r="K2291">
        <v>130.61000000000001</v>
      </c>
      <c r="L2291">
        <v>1.3</v>
      </c>
      <c r="M2291">
        <v>1.3</v>
      </c>
      <c r="N2291" s="1" t="s">
        <v>27</v>
      </c>
      <c r="O2291">
        <v>21</v>
      </c>
      <c r="P2291">
        <v>3</v>
      </c>
      <c r="Q2291">
        <v>24</v>
      </c>
      <c r="R2291" t="str" cm="1">
        <f t="array" ref="R2291">_xlfn.IFS(Restaurant_Data[[#This Row],[Total Reservations]]&lt;=50, "Low", Restaurant_Data[[#This Row],[Total Reservations]]&lt;=100, "Medium", Restaurant_Data[[#This Row],[Total Reservations]]&lt;=200, "High")</f>
        <v>Low</v>
      </c>
      <c r="S2291" s="4">
        <v>364906.08</v>
      </c>
      <c r="T2291" t="str" cm="1">
        <f t="array" ref="T2291">_xlfn.IFS(Restaurant_Data[[#This Row],[Revenue]]&lt;= 500000, "Low Income", Restaurant_Data[[#This Row],[Revenue]]&lt;=1000000, "Middle Income", Restaurant_Data[[#This Row],[Revenue]] &lt;= 2000000, "High Income")</f>
        <v>Low Income</v>
      </c>
    </row>
    <row r="2292" spans="1:20" x14ac:dyDescent="0.35">
      <c r="A2292" s="1" t="s">
        <v>2319</v>
      </c>
      <c r="B2292" s="1" t="s">
        <v>19</v>
      </c>
      <c r="C2292" s="1" t="s">
        <v>24</v>
      </c>
      <c r="D2292">
        <v>5</v>
      </c>
      <c r="E2292">
        <v>46</v>
      </c>
      <c r="F2292">
        <v>25.77</v>
      </c>
      <c r="G2292">
        <v>4418</v>
      </c>
      <c r="H2292">
        <v>50704</v>
      </c>
      <c r="I2292">
        <v>4</v>
      </c>
      <c r="J2292">
        <v>281</v>
      </c>
      <c r="K2292">
        <v>206.75</v>
      </c>
      <c r="L2292">
        <v>9.8000000000000007</v>
      </c>
      <c r="M2292">
        <v>7.8</v>
      </c>
      <c r="N2292" s="1" t="s">
        <v>21</v>
      </c>
      <c r="O2292">
        <v>25</v>
      </c>
      <c r="P2292">
        <v>26</v>
      </c>
      <c r="Q2292">
        <v>51</v>
      </c>
      <c r="R2292" t="str" cm="1">
        <f t="array" ref="R2292">_xlfn.IFS(Restaurant_Data[[#This Row],[Total Reservations]]&lt;=50, "Low", Restaurant_Data[[#This Row],[Total Reservations]]&lt;=100, "Medium", Restaurant_Data[[#This Row],[Total Reservations]]&lt;=200, "High")</f>
        <v>Medium</v>
      </c>
      <c r="S2292" s="4">
        <v>283445.45</v>
      </c>
      <c r="T2292" t="str" cm="1">
        <f t="array" ref="T2292">_xlfn.IFS(Restaurant_Data[[#This Row],[Revenue]]&lt;= 500000, "Low Income", Restaurant_Data[[#This Row],[Revenue]]&lt;=1000000, "Middle Income", Restaurant_Data[[#This Row],[Revenue]] &lt;= 2000000, "High Income")</f>
        <v>Low Income</v>
      </c>
    </row>
    <row r="2293" spans="1:20" x14ac:dyDescent="0.35">
      <c r="A2293" s="1" t="s">
        <v>2320</v>
      </c>
      <c r="B2293" s="1" t="s">
        <v>19</v>
      </c>
      <c r="C2293" s="1" t="s">
        <v>37</v>
      </c>
      <c r="D2293">
        <v>3.6</v>
      </c>
      <c r="E2293">
        <v>42</v>
      </c>
      <c r="F2293">
        <v>64.790000000000006</v>
      </c>
      <c r="G2293">
        <v>3365</v>
      </c>
      <c r="H2293">
        <v>37553</v>
      </c>
      <c r="I2293">
        <v>8</v>
      </c>
      <c r="J2293">
        <v>668</v>
      </c>
      <c r="K2293">
        <v>153.09</v>
      </c>
      <c r="L2293">
        <v>3.8</v>
      </c>
      <c r="M2293">
        <v>9.1999999999999993</v>
      </c>
      <c r="N2293" s="1" t="s">
        <v>27</v>
      </c>
      <c r="O2293">
        <v>4</v>
      </c>
      <c r="P2293">
        <v>4</v>
      </c>
      <c r="Q2293">
        <v>8</v>
      </c>
      <c r="R2293" t="str" cm="1">
        <f t="array" ref="R2293">_xlfn.IFS(Restaurant_Data[[#This Row],[Total Reservations]]&lt;=50, "Low", Restaurant_Data[[#This Row],[Total Reservations]]&lt;=100, "Medium", Restaurant_Data[[#This Row],[Total Reservations]]&lt;=200, "High")</f>
        <v>Low</v>
      </c>
      <c r="S2293" s="4">
        <v>619217.89</v>
      </c>
      <c r="T2293" t="str" cm="1">
        <f t="array" ref="T2293">_xlfn.IFS(Restaurant_Data[[#This Row],[Revenue]]&lt;= 500000, "Low Income", Restaurant_Data[[#This Row],[Revenue]]&lt;=1000000, "Middle Income", Restaurant_Data[[#This Row],[Revenue]] &lt;= 2000000, "High Income")</f>
        <v>Middle Income</v>
      </c>
    </row>
    <row r="2294" spans="1:20" x14ac:dyDescent="0.35">
      <c r="A2294" s="1" t="s">
        <v>2321</v>
      </c>
      <c r="B2294" s="1" t="s">
        <v>23</v>
      </c>
      <c r="C2294" s="1" t="s">
        <v>42</v>
      </c>
      <c r="D2294">
        <v>5</v>
      </c>
      <c r="E2294">
        <v>78</v>
      </c>
      <c r="F2294">
        <v>37.19</v>
      </c>
      <c r="G2294">
        <v>4711</v>
      </c>
      <c r="H2294">
        <v>49036</v>
      </c>
      <c r="I2294">
        <v>7</v>
      </c>
      <c r="J2294">
        <v>518</v>
      </c>
      <c r="K2294">
        <v>148</v>
      </c>
      <c r="L2294">
        <v>3.8</v>
      </c>
      <c r="M2294">
        <v>5.3</v>
      </c>
      <c r="N2294" s="1" t="s">
        <v>21</v>
      </c>
      <c r="O2294">
        <v>3</v>
      </c>
      <c r="P2294">
        <v>69</v>
      </c>
      <c r="Q2294">
        <v>72</v>
      </c>
      <c r="R2294" t="str" cm="1">
        <f t="array" ref="R2294">_xlfn.IFS(Restaurant_Data[[#This Row],[Total Reservations]]&lt;=50, "Low", Restaurant_Data[[#This Row],[Total Reservations]]&lt;=100, "Medium", Restaurant_Data[[#This Row],[Total Reservations]]&lt;=200, "High")</f>
        <v>Medium</v>
      </c>
      <c r="S2294" s="4">
        <v>660061.56000000006</v>
      </c>
      <c r="T2294" t="str" cm="1">
        <f t="array" ref="T2294">_xlfn.IFS(Restaurant_Data[[#This Row],[Revenue]]&lt;= 500000, "Low Income", Restaurant_Data[[#This Row],[Revenue]]&lt;=1000000, "Middle Income", Restaurant_Data[[#This Row],[Revenue]] &lt;= 2000000, "High Income")</f>
        <v>Middle Income</v>
      </c>
    </row>
    <row r="2295" spans="1:20" x14ac:dyDescent="0.35">
      <c r="A2295" s="1" t="s">
        <v>2322</v>
      </c>
      <c r="B2295" s="1" t="s">
        <v>19</v>
      </c>
      <c r="C2295" s="1" t="s">
        <v>31</v>
      </c>
      <c r="D2295">
        <v>3.4</v>
      </c>
      <c r="E2295">
        <v>42</v>
      </c>
      <c r="F2295">
        <v>38.33</v>
      </c>
      <c r="G2295">
        <v>981</v>
      </c>
      <c r="H2295">
        <v>11729</v>
      </c>
      <c r="I2295">
        <v>15</v>
      </c>
      <c r="J2295">
        <v>261</v>
      </c>
      <c r="K2295">
        <v>259.19</v>
      </c>
      <c r="L2295">
        <v>5</v>
      </c>
      <c r="M2295">
        <v>8.5</v>
      </c>
      <c r="N2295" s="1" t="s">
        <v>21</v>
      </c>
      <c r="O2295">
        <v>36</v>
      </c>
      <c r="P2295">
        <v>9</v>
      </c>
      <c r="Q2295">
        <v>45</v>
      </c>
      <c r="R2295" t="str" cm="1">
        <f t="array" ref="R2295">_xlfn.IFS(Restaurant_Data[[#This Row],[Total Reservations]]&lt;=50, "Low", Restaurant_Data[[#This Row],[Total Reservations]]&lt;=100, "Medium", Restaurant_Data[[#This Row],[Total Reservations]]&lt;=200, "High")</f>
        <v>Low</v>
      </c>
      <c r="S2295" s="4">
        <v>378614.14</v>
      </c>
      <c r="T2295" t="str" cm="1">
        <f t="array" ref="T2295">_xlfn.IFS(Restaurant_Data[[#This Row],[Revenue]]&lt;= 500000, "Low Income", Restaurant_Data[[#This Row],[Revenue]]&lt;=1000000, "Middle Income", Restaurant_Data[[#This Row],[Revenue]] &lt;= 2000000, "High Income")</f>
        <v>Low Income</v>
      </c>
    </row>
    <row r="2296" spans="1:20" x14ac:dyDescent="0.35">
      <c r="A2296" s="1" t="s">
        <v>2323</v>
      </c>
      <c r="B2296" s="1" t="s">
        <v>23</v>
      </c>
      <c r="C2296" s="1" t="s">
        <v>42</v>
      </c>
      <c r="D2296">
        <v>3.7</v>
      </c>
      <c r="E2296">
        <v>85</v>
      </c>
      <c r="F2296">
        <v>38.85</v>
      </c>
      <c r="G2296">
        <v>6306</v>
      </c>
      <c r="H2296">
        <v>69547</v>
      </c>
      <c r="I2296">
        <v>15</v>
      </c>
      <c r="J2296">
        <v>155</v>
      </c>
      <c r="K2296">
        <v>128.91</v>
      </c>
      <c r="L2296">
        <v>7.3</v>
      </c>
      <c r="M2296">
        <v>6</v>
      </c>
      <c r="N2296" s="1" t="s">
        <v>21</v>
      </c>
      <c r="O2296">
        <v>32</v>
      </c>
      <c r="P2296">
        <v>18</v>
      </c>
      <c r="Q2296">
        <v>50</v>
      </c>
      <c r="R2296" t="str" cm="1">
        <f t="array" ref="R2296">_xlfn.IFS(Restaurant_Data[[#This Row],[Total Reservations]]&lt;=50, "Low", Restaurant_Data[[#This Row],[Total Reservations]]&lt;=100, "Medium", Restaurant_Data[[#This Row],[Total Reservations]]&lt;=200, "High")</f>
        <v>Low</v>
      </c>
      <c r="S2296" s="4">
        <v>760031.6</v>
      </c>
      <c r="T2296" t="str" cm="1">
        <f t="array" ref="T2296">_xlfn.IFS(Restaurant_Data[[#This Row],[Revenue]]&lt;= 500000, "Low Income", Restaurant_Data[[#This Row],[Revenue]]&lt;=1000000, "Middle Income", Restaurant_Data[[#This Row],[Revenue]] &lt;= 2000000, "High Income")</f>
        <v>Middle Income</v>
      </c>
    </row>
    <row r="2297" spans="1:20" x14ac:dyDescent="0.35">
      <c r="A2297" s="1" t="s">
        <v>2324</v>
      </c>
      <c r="B2297" s="1" t="s">
        <v>19</v>
      </c>
      <c r="C2297" s="1" t="s">
        <v>37</v>
      </c>
      <c r="D2297">
        <v>4.5</v>
      </c>
      <c r="E2297">
        <v>48</v>
      </c>
      <c r="F2297">
        <v>60.22</v>
      </c>
      <c r="G2297">
        <v>2388</v>
      </c>
      <c r="H2297">
        <v>32977</v>
      </c>
      <c r="I2297">
        <v>2</v>
      </c>
      <c r="J2297">
        <v>314</v>
      </c>
      <c r="K2297">
        <v>211.23</v>
      </c>
      <c r="L2297">
        <v>2.4</v>
      </c>
      <c r="M2297">
        <v>9.4</v>
      </c>
      <c r="N2297" s="1" t="s">
        <v>21</v>
      </c>
      <c r="O2297">
        <v>16</v>
      </c>
      <c r="P2297">
        <v>11</v>
      </c>
      <c r="Q2297">
        <v>27</v>
      </c>
      <c r="R2297" t="str" cm="1">
        <f t="array" ref="R2297">_xlfn.IFS(Restaurant_Data[[#This Row],[Total Reservations]]&lt;=50, "Low", Restaurant_Data[[#This Row],[Total Reservations]]&lt;=100, "Medium", Restaurant_Data[[#This Row],[Total Reservations]]&lt;=200, "High")</f>
        <v>Low</v>
      </c>
      <c r="S2297" s="4">
        <v>648417.43000000005</v>
      </c>
      <c r="T2297" t="str" cm="1">
        <f t="array" ref="T2297">_xlfn.IFS(Restaurant_Data[[#This Row],[Revenue]]&lt;= 500000, "Low Income", Restaurant_Data[[#This Row],[Revenue]]&lt;=1000000, "Middle Income", Restaurant_Data[[#This Row],[Revenue]] &lt;= 2000000, "High Income")</f>
        <v>Middle Income</v>
      </c>
    </row>
    <row r="2298" spans="1:20" x14ac:dyDescent="0.35">
      <c r="A2298" s="1" t="s">
        <v>2325</v>
      </c>
      <c r="B2298" s="1" t="s">
        <v>19</v>
      </c>
      <c r="C2298" s="1" t="s">
        <v>31</v>
      </c>
      <c r="D2298">
        <v>4.3</v>
      </c>
      <c r="E2298">
        <v>43</v>
      </c>
      <c r="F2298">
        <v>33.200000000000003</v>
      </c>
      <c r="G2298">
        <v>1731</v>
      </c>
      <c r="H2298">
        <v>24159</v>
      </c>
      <c r="I2298">
        <v>4</v>
      </c>
      <c r="J2298">
        <v>307</v>
      </c>
      <c r="K2298">
        <v>268.36</v>
      </c>
      <c r="L2298">
        <v>3.3</v>
      </c>
      <c r="M2298">
        <v>5.6</v>
      </c>
      <c r="N2298" s="1" t="s">
        <v>21</v>
      </c>
      <c r="O2298">
        <v>7</v>
      </c>
      <c r="P2298">
        <v>23</v>
      </c>
      <c r="Q2298">
        <v>30</v>
      </c>
      <c r="R2298" t="str" cm="1">
        <f t="array" ref="R2298">_xlfn.IFS(Restaurant_Data[[#This Row],[Total Reservations]]&lt;=50, "Low", Restaurant_Data[[#This Row],[Total Reservations]]&lt;=100, "Medium", Restaurant_Data[[#This Row],[Total Reservations]]&lt;=200, "High")</f>
        <v>Low</v>
      </c>
      <c r="S2298" s="4">
        <v>326508.84999999998</v>
      </c>
      <c r="T2298" t="str" cm="1">
        <f t="array" ref="T2298">_xlfn.IFS(Restaurant_Data[[#This Row],[Revenue]]&lt;= 500000, "Low Income", Restaurant_Data[[#This Row],[Revenue]]&lt;=1000000, "Middle Income", Restaurant_Data[[#This Row],[Revenue]] &lt;= 2000000, "High Income")</f>
        <v>Low Income</v>
      </c>
    </row>
    <row r="2299" spans="1:20" x14ac:dyDescent="0.35">
      <c r="A2299" s="1" t="s">
        <v>2326</v>
      </c>
      <c r="B2299" s="1" t="s">
        <v>19</v>
      </c>
      <c r="C2299" s="1" t="s">
        <v>26</v>
      </c>
      <c r="D2299">
        <v>4.2</v>
      </c>
      <c r="E2299">
        <v>37</v>
      </c>
      <c r="F2299">
        <v>52.66</v>
      </c>
      <c r="G2299">
        <v>1648</v>
      </c>
      <c r="H2299">
        <v>17693</v>
      </c>
      <c r="I2299">
        <v>9</v>
      </c>
      <c r="J2299">
        <v>674</v>
      </c>
      <c r="K2299">
        <v>205.44</v>
      </c>
      <c r="L2299">
        <v>9.6999999999999993</v>
      </c>
      <c r="M2299">
        <v>2.8</v>
      </c>
      <c r="N2299" s="1" t="s">
        <v>21</v>
      </c>
      <c r="O2299">
        <v>12</v>
      </c>
      <c r="P2299">
        <v>15</v>
      </c>
      <c r="Q2299">
        <v>27</v>
      </c>
      <c r="R2299" t="str" cm="1">
        <f t="array" ref="R2299">_xlfn.IFS(Restaurant_Data[[#This Row],[Total Reservations]]&lt;=50, "Low", Restaurant_Data[[#This Row],[Total Reservations]]&lt;=100, "Medium", Restaurant_Data[[#This Row],[Total Reservations]]&lt;=200, "High")</f>
        <v>Low</v>
      </c>
      <c r="S2299" s="4">
        <v>448080.45</v>
      </c>
      <c r="T2299" t="str" cm="1">
        <f t="array" ref="T2299">_xlfn.IFS(Restaurant_Data[[#This Row],[Revenue]]&lt;= 500000, "Low Income", Restaurant_Data[[#This Row],[Revenue]]&lt;=1000000, "Middle Income", Restaurant_Data[[#This Row],[Revenue]] &lt;= 2000000, "High Income")</f>
        <v>Low Income</v>
      </c>
    </row>
    <row r="2300" spans="1:20" x14ac:dyDescent="0.35">
      <c r="A2300" s="1" t="s">
        <v>2327</v>
      </c>
      <c r="B2300" s="1" t="s">
        <v>23</v>
      </c>
      <c r="C2300" s="1" t="s">
        <v>31</v>
      </c>
      <c r="D2300">
        <v>4.0999999999999996</v>
      </c>
      <c r="E2300">
        <v>88</v>
      </c>
      <c r="F2300">
        <v>39.29</v>
      </c>
      <c r="G2300">
        <v>2109</v>
      </c>
      <c r="H2300">
        <v>20637</v>
      </c>
      <c r="I2300">
        <v>7</v>
      </c>
      <c r="J2300">
        <v>693</v>
      </c>
      <c r="K2300">
        <v>173.2</v>
      </c>
      <c r="L2300">
        <v>8.9</v>
      </c>
      <c r="M2300">
        <v>8.8000000000000007</v>
      </c>
      <c r="N2300" s="1" t="s">
        <v>27</v>
      </c>
      <c r="O2300">
        <v>25</v>
      </c>
      <c r="P2300">
        <v>72</v>
      </c>
      <c r="Q2300">
        <v>97</v>
      </c>
      <c r="R2300" t="str" cm="1">
        <f t="array" ref="R2300">_xlfn.IFS(Restaurant_Data[[#This Row],[Total Reservations]]&lt;=50, "Low", Restaurant_Data[[#This Row],[Total Reservations]]&lt;=100, "Medium", Restaurant_Data[[#This Row],[Total Reservations]]&lt;=200, "High")</f>
        <v>Medium</v>
      </c>
      <c r="S2300" s="4">
        <v>782439.36</v>
      </c>
      <c r="T2300" t="str" cm="1">
        <f t="array" ref="T2300">_xlfn.IFS(Restaurant_Data[[#This Row],[Revenue]]&lt;= 500000, "Low Income", Restaurant_Data[[#This Row],[Revenue]]&lt;=1000000, "Middle Income", Restaurant_Data[[#This Row],[Revenue]] &lt;= 2000000, "High Income")</f>
        <v>Middle Income</v>
      </c>
    </row>
    <row r="2301" spans="1:20" x14ac:dyDescent="0.35">
      <c r="A2301" s="1" t="s">
        <v>2328</v>
      </c>
      <c r="B2301" s="1" t="s">
        <v>23</v>
      </c>
      <c r="C2301" s="1" t="s">
        <v>24</v>
      </c>
      <c r="D2301">
        <v>4.7</v>
      </c>
      <c r="E2301">
        <v>72</v>
      </c>
      <c r="F2301">
        <v>28.15</v>
      </c>
      <c r="G2301">
        <v>6066</v>
      </c>
      <c r="H2301">
        <v>62080</v>
      </c>
      <c r="I2301">
        <v>18</v>
      </c>
      <c r="J2301">
        <v>395</v>
      </c>
      <c r="K2301">
        <v>58.83</v>
      </c>
      <c r="L2301">
        <v>2.9</v>
      </c>
      <c r="M2301">
        <v>8.1999999999999993</v>
      </c>
      <c r="N2301" s="1" t="s">
        <v>21</v>
      </c>
      <c r="O2301">
        <v>50</v>
      </c>
      <c r="P2301">
        <v>17</v>
      </c>
      <c r="Q2301">
        <v>67</v>
      </c>
      <c r="R2301" t="str" cm="1">
        <f t="array" ref="R2301">_xlfn.IFS(Restaurant_Data[[#This Row],[Total Reservations]]&lt;=50, "Low", Restaurant_Data[[#This Row],[Total Reservations]]&lt;=100, "Medium", Restaurant_Data[[#This Row],[Total Reservations]]&lt;=200, "High")</f>
        <v>Medium</v>
      </c>
      <c r="S2301" s="4">
        <v>482298.25</v>
      </c>
      <c r="T2301" t="str" cm="1">
        <f t="array" ref="T2301">_xlfn.IFS(Restaurant_Data[[#This Row],[Revenue]]&lt;= 500000, "Low Income", Restaurant_Data[[#This Row],[Revenue]]&lt;=1000000, "Middle Income", Restaurant_Data[[#This Row],[Revenue]] &lt;= 2000000, "High Income")</f>
        <v>Low Income</v>
      </c>
    </row>
    <row r="2302" spans="1:20" x14ac:dyDescent="0.35">
      <c r="A2302" s="1" t="s">
        <v>2329</v>
      </c>
      <c r="B2302" s="1" t="s">
        <v>34</v>
      </c>
      <c r="C2302" s="1" t="s">
        <v>42</v>
      </c>
      <c r="D2302">
        <v>3.5</v>
      </c>
      <c r="E2302">
        <v>70</v>
      </c>
      <c r="F2302">
        <v>37.659999999999997</v>
      </c>
      <c r="G2302">
        <v>2510</v>
      </c>
      <c r="H2302">
        <v>27693</v>
      </c>
      <c r="I2302">
        <v>12</v>
      </c>
      <c r="J2302">
        <v>829</v>
      </c>
      <c r="K2302">
        <v>220.39</v>
      </c>
      <c r="L2302">
        <v>6.2</v>
      </c>
      <c r="M2302">
        <v>4.5999999999999996</v>
      </c>
      <c r="N2302" s="1" t="s">
        <v>21</v>
      </c>
      <c r="O2302">
        <v>34</v>
      </c>
      <c r="P2302">
        <v>31</v>
      </c>
      <c r="Q2302">
        <v>65</v>
      </c>
      <c r="R2302" t="str" cm="1">
        <f t="array" ref="R2302">_xlfn.IFS(Restaurant_Data[[#This Row],[Total Reservations]]&lt;=50, "Low", Restaurant_Data[[#This Row],[Total Reservations]]&lt;=100, "Medium", Restaurant_Data[[#This Row],[Total Reservations]]&lt;=200, "High")</f>
        <v>Medium</v>
      </c>
      <c r="S2302" s="4">
        <v>603983.35</v>
      </c>
      <c r="T2302" t="str" cm="1">
        <f t="array" ref="T2302">_xlfn.IFS(Restaurant_Data[[#This Row],[Revenue]]&lt;= 500000, "Low Income", Restaurant_Data[[#This Row],[Revenue]]&lt;=1000000, "Middle Income", Restaurant_Data[[#This Row],[Revenue]] &lt;= 2000000, "High Income")</f>
        <v>Middle Income</v>
      </c>
    </row>
    <row r="2303" spans="1:20" x14ac:dyDescent="0.35">
      <c r="A2303" s="1" t="s">
        <v>2330</v>
      </c>
      <c r="B2303" s="1" t="s">
        <v>19</v>
      </c>
      <c r="C2303" s="1" t="s">
        <v>31</v>
      </c>
      <c r="D2303">
        <v>3.9</v>
      </c>
      <c r="E2303">
        <v>47</v>
      </c>
      <c r="F2303">
        <v>37.5</v>
      </c>
      <c r="G2303">
        <v>1264</v>
      </c>
      <c r="H2303">
        <v>11573</v>
      </c>
      <c r="I2303">
        <v>14</v>
      </c>
      <c r="J2303">
        <v>260</v>
      </c>
      <c r="K2303">
        <v>299.38</v>
      </c>
      <c r="L2303">
        <v>2.8</v>
      </c>
      <c r="M2303">
        <v>8.6</v>
      </c>
      <c r="N2303" s="1" t="s">
        <v>27</v>
      </c>
      <c r="O2303">
        <v>46</v>
      </c>
      <c r="P2303">
        <v>43</v>
      </c>
      <c r="Q2303">
        <v>89</v>
      </c>
      <c r="R2303" t="str" cm="1">
        <f t="array" ref="R2303">_xlfn.IFS(Restaurant_Data[[#This Row],[Total Reservations]]&lt;=50, "Low", Restaurant_Data[[#This Row],[Total Reservations]]&lt;=100, "Medium", Restaurant_Data[[#This Row],[Total Reservations]]&lt;=200, "High")</f>
        <v>Medium</v>
      </c>
      <c r="S2303" s="4">
        <v>412019.65</v>
      </c>
      <c r="T2303" t="str" cm="1">
        <f t="array" ref="T2303">_xlfn.IFS(Restaurant_Data[[#This Row],[Revenue]]&lt;= 500000, "Low Income", Restaurant_Data[[#This Row],[Revenue]]&lt;=1000000, "Middle Income", Restaurant_Data[[#This Row],[Revenue]] &lt;= 2000000, "High Income")</f>
        <v>Low Income</v>
      </c>
    </row>
    <row r="2304" spans="1:20" x14ac:dyDescent="0.35">
      <c r="A2304" s="1" t="s">
        <v>2331</v>
      </c>
      <c r="B2304" s="1" t="s">
        <v>34</v>
      </c>
      <c r="C2304" s="1" t="s">
        <v>24</v>
      </c>
      <c r="D2304">
        <v>3.3</v>
      </c>
      <c r="E2304">
        <v>65</v>
      </c>
      <c r="F2304">
        <v>27.15</v>
      </c>
      <c r="G2304">
        <v>1916</v>
      </c>
      <c r="H2304">
        <v>17956</v>
      </c>
      <c r="I2304">
        <v>7</v>
      </c>
      <c r="J2304">
        <v>132</v>
      </c>
      <c r="K2304">
        <v>252.11</v>
      </c>
      <c r="L2304">
        <v>6</v>
      </c>
      <c r="M2304">
        <v>1.1000000000000001</v>
      </c>
      <c r="N2304" s="1" t="s">
        <v>27</v>
      </c>
      <c r="O2304">
        <v>63</v>
      </c>
      <c r="P2304">
        <v>18</v>
      </c>
      <c r="Q2304">
        <v>81</v>
      </c>
      <c r="R2304" t="str" cm="1">
        <f t="array" ref="R2304">_xlfn.IFS(Restaurant_Data[[#This Row],[Total Reservations]]&lt;=50, "Low", Restaurant_Data[[#This Row],[Total Reservations]]&lt;=100, "Medium", Restaurant_Data[[#This Row],[Total Reservations]]&lt;=200, "High")</f>
        <v>Medium</v>
      </c>
      <c r="S2304" s="4">
        <v>403265.2</v>
      </c>
      <c r="T2304" t="str" cm="1">
        <f t="array" ref="T2304">_xlfn.IFS(Restaurant_Data[[#This Row],[Revenue]]&lt;= 500000, "Low Income", Restaurant_Data[[#This Row],[Revenue]]&lt;=1000000, "Middle Income", Restaurant_Data[[#This Row],[Revenue]] &lt;= 2000000, "High Income")</f>
        <v>Low Income</v>
      </c>
    </row>
    <row r="2305" spans="1:20" x14ac:dyDescent="0.35">
      <c r="A2305" s="1" t="s">
        <v>2332</v>
      </c>
      <c r="B2305" s="1" t="s">
        <v>34</v>
      </c>
      <c r="C2305" s="1" t="s">
        <v>37</v>
      </c>
      <c r="D2305">
        <v>4.2</v>
      </c>
      <c r="E2305">
        <v>63</v>
      </c>
      <c r="F2305">
        <v>62.04</v>
      </c>
      <c r="G2305">
        <v>2377</v>
      </c>
      <c r="H2305">
        <v>24373</v>
      </c>
      <c r="I2305">
        <v>6</v>
      </c>
      <c r="J2305">
        <v>132</v>
      </c>
      <c r="K2305">
        <v>208.62</v>
      </c>
      <c r="L2305">
        <v>4.3</v>
      </c>
      <c r="M2305">
        <v>8.1999999999999993</v>
      </c>
      <c r="N2305" s="1" t="s">
        <v>27</v>
      </c>
      <c r="O2305">
        <v>40</v>
      </c>
      <c r="P2305">
        <v>37</v>
      </c>
      <c r="Q2305">
        <v>77</v>
      </c>
      <c r="R2305" t="str" cm="1">
        <f t="array" ref="R2305">_xlfn.IFS(Restaurant_Data[[#This Row],[Total Reservations]]&lt;=50, "Low", Restaurant_Data[[#This Row],[Total Reservations]]&lt;=100, "Medium", Restaurant_Data[[#This Row],[Total Reservations]]&lt;=200, "High")</f>
        <v>Medium</v>
      </c>
      <c r="S2305" s="4">
        <v>878041.11</v>
      </c>
      <c r="T2305" t="str" cm="1">
        <f t="array" ref="T2305">_xlfn.IFS(Restaurant_Data[[#This Row],[Revenue]]&lt;= 500000, "Low Income", Restaurant_Data[[#This Row],[Revenue]]&lt;=1000000, "Middle Income", Restaurant_Data[[#This Row],[Revenue]] &lt;= 2000000, "High Income")</f>
        <v>Middle Income</v>
      </c>
    </row>
    <row r="2306" spans="1:20" x14ac:dyDescent="0.35">
      <c r="A2306" s="1" t="s">
        <v>2333</v>
      </c>
      <c r="B2306" s="1" t="s">
        <v>23</v>
      </c>
      <c r="C2306" s="1" t="s">
        <v>31</v>
      </c>
      <c r="D2306">
        <v>3.5</v>
      </c>
      <c r="E2306">
        <v>85</v>
      </c>
      <c r="F2306">
        <v>31.04</v>
      </c>
      <c r="G2306">
        <v>6564</v>
      </c>
      <c r="H2306">
        <v>67359</v>
      </c>
      <c r="I2306">
        <v>19</v>
      </c>
      <c r="J2306">
        <v>811</v>
      </c>
      <c r="K2306">
        <v>167.29</v>
      </c>
      <c r="L2306">
        <v>4.3</v>
      </c>
      <c r="M2306">
        <v>7.2</v>
      </c>
      <c r="N2306" s="1" t="s">
        <v>21</v>
      </c>
      <c r="O2306">
        <v>26</v>
      </c>
      <c r="P2306">
        <v>20</v>
      </c>
      <c r="Q2306">
        <v>46</v>
      </c>
      <c r="R2306" t="str" cm="1">
        <f t="array" ref="R2306">_xlfn.IFS(Restaurant_Data[[#This Row],[Total Reservations]]&lt;=50, "Low", Restaurant_Data[[#This Row],[Total Reservations]]&lt;=100, "Medium", Restaurant_Data[[#This Row],[Total Reservations]]&lt;=200, "High")</f>
        <v>Low</v>
      </c>
      <c r="S2306" s="4">
        <v>618823.39</v>
      </c>
      <c r="T2306" t="str" cm="1">
        <f t="array" ref="T2306">_xlfn.IFS(Restaurant_Data[[#This Row],[Revenue]]&lt;= 500000, "Low Income", Restaurant_Data[[#This Row],[Revenue]]&lt;=1000000, "Middle Income", Restaurant_Data[[#This Row],[Revenue]] &lt;= 2000000, "High Income")</f>
        <v>Middle Income</v>
      </c>
    </row>
    <row r="2307" spans="1:20" x14ac:dyDescent="0.35">
      <c r="A2307" s="1" t="s">
        <v>2334</v>
      </c>
      <c r="B2307" s="1" t="s">
        <v>23</v>
      </c>
      <c r="C2307" s="1" t="s">
        <v>24</v>
      </c>
      <c r="D2307">
        <v>3.7</v>
      </c>
      <c r="E2307">
        <v>86</v>
      </c>
      <c r="F2307">
        <v>31.82</v>
      </c>
      <c r="G2307">
        <v>4323</v>
      </c>
      <c r="H2307">
        <v>50007</v>
      </c>
      <c r="I2307">
        <v>19</v>
      </c>
      <c r="J2307">
        <v>398</v>
      </c>
      <c r="K2307">
        <v>106.08</v>
      </c>
      <c r="L2307">
        <v>6.7</v>
      </c>
      <c r="M2307">
        <v>4.4000000000000004</v>
      </c>
      <c r="N2307" s="1" t="s">
        <v>21</v>
      </c>
      <c r="O2307">
        <v>45</v>
      </c>
      <c r="P2307">
        <v>55</v>
      </c>
      <c r="Q2307">
        <v>100</v>
      </c>
      <c r="R2307" t="str" cm="1">
        <f t="array" ref="R2307">_xlfn.IFS(Restaurant_Data[[#This Row],[Total Reservations]]&lt;=50, "Low", Restaurant_Data[[#This Row],[Total Reservations]]&lt;=100, "Medium", Restaurant_Data[[#This Row],[Total Reservations]]&lt;=200, "High")</f>
        <v>Medium</v>
      </c>
      <c r="S2307" s="4">
        <v>636810.73</v>
      </c>
      <c r="T2307" t="str" cm="1">
        <f t="array" ref="T2307">_xlfn.IFS(Restaurant_Data[[#This Row],[Revenue]]&lt;= 500000, "Low Income", Restaurant_Data[[#This Row],[Revenue]]&lt;=1000000, "Middle Income", Restaurant_Data[[#This Row],[Revenue]] &lt;= 2000000, "High Income")</f>
        <v>Middle Income</v>
      </c>
    </row>
    <row r="2308" spans="1:20" x14ac:dyDescent="0.35">
      <c r="A2308" s="1" t="s">
        <v>2335</v>
      </c>
      <c r="B2308" s="1" t="s">
        <v>34</v>
      </c>
      <c r="C2308" s="1" t="s">
        <v>37</v>
      </c>
      <c r="D2308">
        <v>3.9</v>
      </c>
      <c r="E2308">
        <v>69</v>
      </c>
      <c r="F2308">
        <v>60.65</v>
      </c>
      <c r="G2308">
        <v>1408</v>
      </c>
      <c r="H2308">
        <v>15690</v>
      </c>
      <c r="I2308">
        <v>15</v>
      </c>
      <c r="J2308">
        <v>344</v>
      </c>
      <c r="K2308">
        <v>223.03</v>
      </c>
      <c r="L2308">
        <v>3.3</v>
      </c>
      <c r="M2308">
        <v>8.1</v>
      </c>
      <c r="N2308" s="1" t="s">
        <v>27</v>
      </c>
      <c r="O2308">
        <v>33</v>
      </c>
      <c r="P2308">
        <v>56</v>
      </c>
      <c r="Q2308">
        <v>89</v>
      </c>
      <c r="R2308" t="str" cm="1">
        <f t="array" ref="R2308">_xlfn.IFS(Restaurant_Data[[#This Row],[Total Reservations]]&lt;=50, "Low", Restaurant_Data[[#This Row],[Total Reservations]]&lt;=100, "Medium", Restaurant_Data[[#This Row],[Total Reservations]]&lt;=200, "High")</f>
        <v>Medium</v>
      </c>
      <c r="S2308" s="4">
        <v>946164.5</v>
      </c>
      <c r="T2308" t="str" cm="1">
        <f t="array" ref="T2308">_xlfn.IFS(Restaurant_Data[[#This Row],[Revenue]]&lt;= 500000, "Low Income", Restaurant_Data[[#This Row],[Revenue]]&lt;=1000000, "Middle Income", Restaurant_Data[[#This Row],[Revenue]] &lt;= 2000000, "High Income")</f>
        <v>Middle Income</v>
      </c>
    </row>
    <row r="2309" spans="1:20" x14ac:dyDescent="0.35">
      <c r="A2309" s="1" t="s">
        <v>2336</v>
      </c>
      <c r="B2309" s="1" t="s">
        <v>19</v>
      </c>
      <c r="C2309" s="1" t="s">
        <v>26</v>
      </c>
      <c r="D2309">
        <v>3.1</v>
      </c>
      <c r="E2309">
        <v>40</v>
      </c>
      <c r="F2309">
        <v>46.25</v>
      </c>
      <c r="G2309">
        <v>1280</v>
      </c>
      <c r="H2309">
        <v>20694</v>
      </c>
      <c r="I2309">
        <v>19</v>
      </c>
      <c r="J2309">
        <v>798</v>
      </c>
      <c r="K2309">
        <v>94.33</v>
      </c>
      <c r="L2309">
        <v>4.5999999999999996</v>
      </c>
      <c r="M2309">
        <v>2.1</v>
      </c>
      <c r="N2309" s="1" t="s">
        <v>21</v>
      </c>
      <c r="O2309">
        <v>29</v>
      </c>
      <c r="P2309">
        <v>5</v>
      </c>
      <c r="Q2309">
        <v>34</v>
      </c>
      <c r="R2309" t="str" cm="1">
        <f t="array" ref="R2309">_xlfn.IFS(Restaurant_Data[[#This Row],[Total Reservations]]&lt;=50, "Low", Restaurant_Data[[#This Row],[Total Reservations]]&lt;=100, "Medium", Restaurant_Data[[#This Row],[Total Reservations]]&lt;=200, "High")</f>
        <v>Low</v>
      </c>
      <c r="S2309" s="4">
        <v>433623.2</v>
      </c>
      <c r="T2309" t="str" cm="1">
        <f t="array" ref="T2309">_xlfn.IFS(Restaurant_Data[[#This Row],[Revenue]]&lt;= 500000, "Low Income", Restaurant_Data[[#This Row],[Revenue]]&lt;=1000000, "Middle Income", Restaurant_Data[[#This Row],[Revenue]] &lt;= 2000000, "High Income")</f>
        <v>Low Income</v>
      </c>
    </row>
    <row r="2310" spans="1:20" x14ac:dyDescent="0.35">
      <c r="A2310" s="1" t="s">
        <v>2337</v>
      </c>
      <c r="B2310" s="1" t="s">
        <v>23</v>
      </c>
      <c r="C2310" s="1" t="s">
        <v>37</v>
      </c>
      <c r="D2310">
        <v>3.2</v>
      </c>
      <c r="E2310">
        <v>82</v>
      </c>
      <c r="F2310">
        <v>62.14</v>
      </c>
      <c r="G2310">
        <v>1802</v>
      </c>
      <c r="H2310">
        <v>21890</v>
      </c>
      <c r="I2310">
        <v>12</v>
      </c>
      <c r="J2310">
        <v>237</v>
      </c>
      <c r="K2310">
        <v>271.76</v>
      </c>
      <c r="L2310">
        <v>9.3000000000000007</v>
      </c>
      <c r="M2310">
        <v>2.8</v>
      </c>
      <c r="N2310" s="1" t="s">
        <v>27</v>
      </c>
      <c r="O2310">
        <v>42</v>
      </c>
      <c r="P2310">
        <v>54</v>
      </c>
      <c r="Q2310">
        <v>96</v>
      </c>
      <c r="R2310" t="str" cm="1">
        <f t="array" ref="R2310">_xlfn.IFS(Restaurant_Data[[#This Row],[Total Reservations]]&lt;=50, "Low", Restaurant_Data[[#This Row],[Total Reservations]]&lt;=100, "Medium", Restaurant_Data[[#This Row],[Total Reservations]]&lt;=200, "High")</f>
        <v>Medium</v>
      </c>
      <c r="S2310" s="4">
        <v>1144197.06</v>
      </c>
      <c r="T2310" t="str" cm="1">
        <f t="array" ref="T2310">_xlfn.IFS(Restaurant_Data[[#This Row],[Revenue]]&lt;= 500000, "Low Income", Restaurant_Data[[#This Row],[Revenue]]&lt;=1000000, "Middle Income", Restaurant_Data[[#This Row],[Revenue]] &lt;= 2000000, "High Income")</f>
        <v>High Income</v>
      </c>
    </row>
    <row r="2311" spans="1:20" x14ac:dyDescent="0.35">
      <c r="A2311" s="1" t="s">
        <v>2338</v>
      </c>
      <c r="B2311" s="1" t="s">
        <v>19</v>
      </c>
      <c r="C2311" s="1" t="s">
        <v>37</v>
      </c>
      <c r="D2311">
        <v>4.4000000000000004</v>
      </c>
      <c r="E2311">
        <v>40</v>
      </c>
      <c r="F2311">
        <v>59.91</v>
      </c>
      <c r="G2311">
        <v>2693</v>
      </c>
      <c r="H2311">
        <v>31548</v>
      </c>
      <c r="I2311">
        <v>2</v>
      </c>
      <c r="J2311">
        <v>467</v>
      </c>
      <c r="K2311">
        <v>138.5</v>
      </c>
      <c r="L2311">
        <v>7.8</v>
      </c>
      <c r="M2311">
        <v>5.8</v>
      </c>
      <c r="N2311" s="1" t="s">
        <v>21</v>
      </c>
      <c r="O2311">
        <v>24</v>
      </c>
      <c r="P2311">
        <v>1</v>
      </c>
      <c r="Q2311">
        <v>25</v>
      </c>
      <c r="R2311" t="str" cm="1">
        <f t="array" ref="R2311">_xlfn.IFS(Restaurant_Data[[#This Row],[Total Reservations]]&lt;=50, "Low", Restaurant_Data[[#This Row],[Total Reservations]]&lt;=100, "Medium", Restaurant_Data[[#This Row],[Total Reservations]]&lt;=200, "High")</f>
        <v>Low</v>
      </c>
      <c r="S2311" s="4">
        <v>541660.25</v>
      </c>
      <c r="T2311" t="str" cm="1">
        <f t="array" ref="T2311">_xlfn.IFS(Restaurant_Data[[#This Row],[Revenue]]&lt;= 500000, "Low Income", Restaurant_Data[[#This Row],[Revenue]]&lt;=1000000, "Middle Income", Restaurant_Data[[#This Row],[Revenue]] &lt;= 2000000, "High Income")</f>
        <v>Middle Income</v>
      </c>
    </row>
    <row r="2312" spans="1:20" x14ac:dyDescent="0.35">
      <c r="A2312" s="1" t="s">
        <v>2339</v>
      </c>
      <c r="B2312" s="1" t="s">
        <v>19</v>
      </c>
      <c r="C2312" s="1" t="s">
        <v>42</v>
      </c>
      <c r="D2312">
        <v>3.9</v>
      </c>
      <c r="E2312">
        <v>33</v>
      </c>
      <c r="F2312">
        <v>37.39</v>
      </c>
      <c r="G2312">
        <v>2047</v>
      </c>
      <c r="H2312">
        <v>22972</v>
      </c>
      <c r="I2312">
        <v>11</v>
      </c>
      <c r="J2312">
        <v>876</v>
      </c>
      <c r="K2312">
        <v>149.94999999999999</v>
      </c>
      <c r="L2312">
        <v>4.4000000000000004</v>
      </c>
      <c r="M2312">
        <v>8.9</v>
      </c>
      <c r="N2312" s="1" t="s">
        <v>21</v>
      </c>
      <c r="O2312">
        <v>28</v>
      </c>
      <c r="P2312">
        <v>5</v>
      </c>
      <c r="Q2312">
        <v>33</v>
      </c>
      <c r="R2312" t="str" cm="1">
        <f t="array" ref="R2312">_xlfn.IFS(Restaurant_Data[[#This Row],[Total Reservations]]&lt;=50, "Low", Restaurant_Data[[#This Row],[Total Reservations]]&lt;=100, "Medium", Restaurant_Data[[#This Row],[Total Reservations]]&lt;=200, "High")</f>
        <v>Low</v>
      </c>
      <c r="S2312" s="4">
        <v>295072.5</v>
      </c>
      <c r="T2312" t="str" cm="1">
        <f t="array" ref="T2312">_xlfn.IFS(Restaurant_Data[[#This Row],[Revenue]]&lt;= 500000, "Low Income", Restaurant_Data[[#This Row],[Revenue]]&lt;=1000000, "Middle Income", Restaurant_Data[[#This Row],[Revenue]] &lt;= 2000000, "High Income")</f>
        <v>Low Income</v>
      </c>
    </row>
    <row r="2313" spans="1:20" x14ac:dyDescent="0.35">
      <c r="A2313" s="1" t="s">
        <v>2340</v>
      </c>
      <c r="B2313" s="1" t="s">
        <v>34</v>
      </c>
      <c r="C2313" s="1" t="s">
        <v>24</v>
      </c>
      <c r="D2313">
        <v>4.7</v>
      </c>
      <c r="E2313">
        <v>63</v>
      </c>
      <c r="F2313">
        <v>28.89</v>
      </c>
      <c r="G2313">
        <v>4391</v>
      </c>
      <c r="H2313">
        <v>49714</v>
      </c>
      <c r="I2313">
        <v>13</v>
      </c>
      <c r="J2313">
        <v>945</v>
      </c>
      <c r="K2313">
        <v>104.01</v>
      </c>
      <c r="L2313">
        <v>3.1</v>
      </c>
      <c r="M2313">
        <v>2.2000000000000002</v>
      </c>
      <c r="N2313" s="1" t="s">
        <v>21</v>
      </c>
      <c r="O2313">
        <v>54</v>
      </c>
      <c r="P2313">
        <v>16</v>
      </c>
      <c r="Q2313">
        <v>70</v>
      </c>
      <c r="R2313" t="str" cm="1">
        <f t="array" ref="R2313">_xlfn.IFS(Restaurant_Data[[#This Row],[Total Reservations]]&lt;=50, "Low", Restaurant_Data[[#This Row],[Total Reservations]]&lt;=100, "Medium", Restaurant_Data[[#This Row],[Total Reservations]]&lt;=200, "High")</f>
        <v>Medium</v>
      </c>
      <c r="S2313" s="4">
        <v>427229.83</v>
      </c>
      <c r="T2313" t="str" cm="1">
        <f t="array" ref="T2313">_xlfn.IFS(Restaurant_Data[[#This Row],[Revenue]]&lt;= 500000, "Low Income", Restaurant_Data[[#This Row],[Revenue]]&lt;=1000000, "Middle Income", Restaurant_Data[[#This Row],[Revenue]] &lt;= 2000000, "High Income")</f>
        <v>Low Income</v>
      </c>
    </row>
    <row r="2314" spans="1:20" x14ac:dyDescent="0.35">
      <c r="A2314" s="1" t="s">
        <v>2341</v>
      </c>
      <c r="B2314" s="1" t="s">
        <v>34</v>
      </c>
      <c r="C2314" s="1" t="s">
        <v>31</v>
      </c>
      <c r="D2314">
        <v>4.4000000000000004</v>
      </c>
      <c r="E2314">
        <v>54</v>
      </c>
      <c r="F2314">
        <v>35.409999999999997</v>
      </c>
      <c r="G2314">
        <v>3406</v>
      </c>
      <c r="H2314">
        <v>37556</v>
      </c>
      <c r="I2314">
        <v>4</v>
      </c>
      <c r="J2314">
        <v>633</v>
      </c>
      <c r="K2314">
        <v>170.42</v>
      </c>
      <c r="L2314">
        <v>6.9</v>
      </c>
      <c r="M2314">
        <v>6.1</v>
      </c>
      <c r="N2314" s="1" t="s">
        <v>21</v>
      </c>
      <c r="O2314">
        <v>23</v>
      </c>
      <c r="P2314">
        <v>50</v>
      </c>
      <c r="Q2314">
        <v>73</v>
      </c>
      <c r="R2314" t="str" cm="1">
        <f t="array" ref="R2314">_xlfn.IFS(Restaurant_Data[[#This Row],[Total Reservations]]&lt;=50, "Low", Restaurant_Data[[#This Row],[Total Reservations]]&lt;=100, "Medium", Restaurant_Data[[#This Row],[Total Reservations]]&lt;=200, "High")</f>
        <v>Medium</v>
      </c>
      <c r="S2314" s="4">
        <v>440096.39</v>
      </c>
      <c r="T2314" t="str" cm="1">
        <f t="array" ref="T2314">_xlfn.IFS(Restaurant_Data[[#This Row],[Revenue]]&lt;= 500000, "Low Income", Restaurant_Data[[#This Row],[Revenue]]&lt;=1000000, "Middle Income", Restaurant_Data[[#This Row],[Revenue]] &lt;= 2000000, "High Income")</f>
        <v>Low Income</v>
      </c>
    </row>
    <row r="2315" spans="1:20" x14ac:dyDescent="0.35">
      <c r="A2315" s="1" t="s">
        <v>2342</v>
      </c>
      <c r="B2315" s="1" t="s">
        <v>34</v>
      </c>
      <c r="C2315" s="1" t="s">
        <v>42</v>
      </c>
      <c r="D2315">
        <v>3</v>
      </c>
      <c r="E2315">
        <v>53</v>
      </c>
      <c r="F2315">
        <v>36.01</v>
      </c>
      <c r="G2315">
        <v>2122</v>
      </c>
      <c r="H2315">
        <v>21554</v>
      </c>
      <c r="I2315">
        <v>1</v>
      </c>
      <c r="J2315">
        <v>951</v>
      </c>
      <c r="K2315">
        <v>220.11</v>
      </c>
      <c r="L2315">
        <v>8.3000000000000007</v>
      </c>
      <c r="M2315">
        <v>7.8</v>
      </c>
      <c r="N2315" s="1" t="s">
        <v>21</v>
      </c>
      <c r="O2315">
        <v>16</v>
      </c>
      <c r="P2315">
        <v>29</v>
      </c>
      <c r="Q2315">
        <v>45</v>
      </c>
      <c r="R2315" t="str" cm="1">
        <f t="array" ref="R2315">_xlfn.IFS(Restaurant_Data[[#This Row],[Total Reservations]]&lt;=50, "Low", Restaurant_Data[[#This Row],[Total Reservations]]&lt;=100, "Medium", Restaurant_Data[[#This Row],[Total Reservations]]&lt;=200, "High")</f>
        <v>Low</v>
      </c>
      <c r="S2315" s="4">
        <v>434801.22</v>
      </c>
      <c r="T2315" t="str" cm="1">
        <f t="array" ref="T2315">_xlfn.IFS(Restaurant_Data[[#This Row],[Revenue]]&lt;= 500000, "Low Income", Restaurant_Data[[#This Row],[Revenue]]&lt;=1000000, "Middle Income", Restaurant_Data[[#This Row],[Revenue]] &lt;= 2000000, "High Income")</f>
        <v>Low Income</v>
      </c>
    </row>
    <row r="2316" spans="1:20" x14ac:dyDescent="0.35">
      <c r="A2316" s="1" t="s">
        <v>2343</v>
      </c>
      <c r="B2316" s="1" t="s">
        <v>34</v>
      </c>
      <c r="C2316" s="1" t="s">
        <v>20</v>
      </c>
      <c r="D2316">
        <v>4.2</v>
      </c>
      <c r="E2316">
        <v>50</v>
      </c>
      <c r="F2316">
        <v>75.53</v>
      </c>
      <c r="G2316">
        <v>1856</v>
      </c>
      <c r="H2316">
        <v>23876</v>
      </c>
      <c r="I2316">
        <v>2</v>
      </c>
      <c r="J2316">
        <v>977</v>
      </c>
      <c r="K2316">
        <v>125.69</v>
      </c>
      <c r="L2316">
        <v>8.6999999999999993</v>
      </c>
      <c r="M2316">
        <v>7.7</v>
      </c>
      <c r="N2316" s="1" t="s">
        <v>21</v>
      </c>
      <c r="O2316">
        <v>43</v>
      </c>
      <c r="P2316">
        <v>49</v>
      </c>
      <c r="Q2316">
        <v>92</v>
      </c>
      <c r="R2316" t="str" cm="1">
        <f t="array" ref="R2316">_xlfn.IFS(Restaurant_Data[[#This Row],[Total Reservations]]&lt;=50, "Low", Restaurant_Data[[#This Row],[Total Reservations]]&lt;=100, "Medium", Restaurant_Data[[#This Row],[Total Reservations]]&lt;=200, "High")</f>
        <v>Medium</v>
      </c>
      <c r="S2316" s="4">
        <v>850134.06</v>
      </c>
      <c r="T2316" t="str" cm="1">
        <f t="array" ref="T2316">_xlfn.IFS(Restaurant_Data[[#This Row],[Revenue]]&lt;= 500000, "Low Income", Restaurant_Data[[#This Row],[Revenue]]&lt;=1000000, "Middle Income", Restaurant_Data[[#This Row],[Revenue]] &lt;= 2000000, "High Income")</f>
        <v>Middle Income</v>
      </c>
    </row>
    <row r="2317" spans="1:20" x14ac:dyDescent="0.35">
      <c r="A2317" s="1" t="s">
        <v>2344</v>
      </c>
      <c r="B2317" s="1" t="s">
        <v>23</v>
      </c>
      <c r="C2317" s="1" t="s">
        <v>37</v>
      </c>
      <c r="D2317">
        <v>3.2</v>
      </c>
      <c r="E2317">
        <v>83</v>
      </c>
      <c r="F2317">
        <v>62.32</v>
      </c>
      <c r="G2317">
        <v>3286</v>
      </c>
      <c r="H2317">
        <v>32339</v>
      </c>
      <c r="I2317">
        <v>14</v>
      </c>
      <c r="J2317">
        <v>333</v>
      </c>
      <c r="K2317">
        <v>225.46</v>
      </c>
      <c r="L2317">
        <v>6.1</v>
      </c>
      <c r="M2317">
        <v>6.7</v>
      </c>
      <c r="N2317" s="1" t="s">
        <v>27</v>
      </c>
      <c r="O2317">
        <v>65</v>
      </c>
      <c r="P2317">
        <v>54</v>
      </c>
      <c r="Q2317">
        <v>119</v>
      </c>
      <c r="R2317" t="str" cm="1">
        <f t="array" ref="R2317">_xlfn.IFS(Restaurant_Data[[#This Row],[Total Reservations]]&lt;=50, "Low", Restaurant_Data[[#This Row],[Total Reservations]]&lt;=100, "Medium", Restaurant_Data[[#This Row],[Total Reservations]]&lt;=200, "High")</f>
        <v>High</v>
      </c>
      <c r="S2317" s="4">
        <v>1167818.67</v>
      </c>
      <c r="T2317" t="str" cm="1">
        <f t="array" ref="T2317">_xlfn.IFS(Restaurant_Data[[#This Row],[Revenue]]&lt;= 500000, "Low Income", Restaurant_Data[[#This Row],[Revenue]]&lt;=1000000, "Middle Income", Restaurant_Data[[#This Row],[Revenue]] &lt;= 2000000, "High Income")</f>
        <v>High Income</v>
      </c>
    </row>
    <row r="2318" spans="1:20" x14ac:dyDescent="0.35">
      <c r="A2318" s="1" t="s">
        <v>2345</v>
      </c>
      <c r="B2318" s="1" t="s">
        <v>23</v>
      </c>
      <c r="C2318" s="1" t="s">
        <v>20</v>
      </c>
      <c r="D2318">
        <v>4.5999999999999996</v>
      </c>
      <c r="E2318">
        <v>76</v>
      </c>
      <c r="F2318">
        <v>66.13</v>
      </c>
      <c r="G2318">
        <v>6859</v>
      </c>
      <c r="H2318">
        <v>71435</v>
      </c>
      <c r="I2318">
        <v>18</v>
      </c>
      <c r="J2318">
        <v>380</v>
      </c>
      <c r="K2318">
        <v>205.15</v>
      </c>
      <c r="L2318">
        <v>5.7</v>
      </c>
      <c r="M2318">
        <v>9.5</v>
      </c>
      <c r="N2318" s="1" t="s">
        <v>21</v>
      </c>
      <c r="O2318">
        <v>60</v>
      </c>
      <c r="P2318">
        <v>10</v>
      </c>
      <c r="Q2318">
        <v>70</v>
      </c>
      <c r="R2318" t="str" cm="1">
        <f t="array" ref="R2318">_xlfn.IFS(Restaurant_Data[[#This Row],[Total Reservations]]&lt;=50, "Low", Restaurant_Data[[#This Row],[Total Reservations]]&lt;=100, "Medium", Restaurant_Data[[#This Row],[Total Reservations]]&lt;=200, "High")</f>
        <v>Medium</v>
      </c>
      <c r="S2318" s="4">
        <v>1145517.07</v>
      </c>
      <c r="T2318" t="str" cm="1">
        <f t="array" ref="T2318">_xlfn.IFS(Restaurant_Data[[#This Row],[Revenue]]&lt;= 500000, "Low Income", Restaurant_Data[[#This Row],[Revenue]]&lt;=1000000, "Middle Income", Restaurant_Data[[#This Row],[Revenue]] &lt;= 2000000, "High Income")</f>
        <v>High Income</v>
      </c>
    </row>
    <row r="2319" spans="1:20" x14ac:dyDescent="0.35">
      <c r="A2319" s="1" t="s">
        <v>2346</v>
      </c>
      <c r="B2319" s="1" t="s">
        <v>34</v>
      </c>
      <c r="C2319" s="1" t="s">
        <v>42</v>
      </c>
      <c r="D2319">
        <v>5</v>
      </c>
      <c r="E2319">
        <v>59</v>
      </c>
      <c r="F2319">
        <v>44.05</v>
      </c>
      <c r="G2319">
        <v>1554</v>
      </c>
      <c r="H2319">
        <v>20489</v>
      </c>
      <c r="I2319">
        <v>11</v>
      </c>
      <c r="J2319">
        <v>525</v>
      </c>
      <c r="K2319">
        <v>143.1</v>
      </c>
      <c r="L2319">
        <v>7.5</v>
      </c>
      <c r="M2319">
        <v>5.3</v>
      </c>
      <c r="N2319" s="1" t="s">
        <v>27</v>
      </c>
      <c r="O2319">
        <v>39</v>
      </c>
      <c r="P2319">
        <v>24</v>
      </c>
      <c r="Q2319">
        <v>63</v>
      </c>
      <c r="R2319" t="str" cm="1">
        <f t="array" ref="R2319">_xlfn.IFS(Restaurant_Data[[#This Row],[Total Reservations]]&lt;=50, "Low", Restaurant_Data[[#This Row],[Total Reservations]]&lt;=100, "Medium", Restaurant_Data[[#This Row],[Total Reservations]]&lt;=200, "High")</f>
        <v>Medium</v>
      </c>
      <c r="S2319" s="4">
        <v>593750.65</v>
      </c>
      <c r="T2319" t="str" cm="1">
        <f t="array" ref="T2319">_xlfn.IFS(Restaurant_Data[[#This Row],[Revenue]]&lt;= 500000, "Low Income", Restaurant_Data[[#This Row],[Revenue]]&lt;=1000000, "Middle Income", Restaurant_Data[[#This Row],[Revenue]] &lt;= 2000000, "High Income")</f>
        <v>Middle Income</v>
      </c>
    </row>
    <row r="2320" spans="1:20" x14ac:dyDescent="0.35">
      <c r="A2320" s="1" t="s">
        <v>2347</v>
      </c>
      <c r="B2320" s="1" t="s">
        <v>23</v>
      </c>
      <c r="C2320" s="1" t="s">
        <v>24</v>
      </c>
      <c r="D2320">
        <v>4.0999999999999996</v>
      </c>
      <c r="E2320">
        <v>71</v>
      </c>
      <c r="F2320">
        <v>28.55</v>
      </c>
      <c r="G2320">
        <v>3929</v>
      </c>
      <c r="H2320">
        <v>38439</v>
      </c>
      <c r="I2320">
        <v>11</v>
      </c>
      <c r="J2320">
        <v>815</v>
      </c>
      <c r="K2320">
        <v>128.19999999999999</v>
      </c>
      <c r="L2320">
        <v>2.6</v>
      </c>
      <c r="M2320">
        <v>8.9</v>
      </c>
      <c r="N2320" s="1" t="s">
        <v>21</v>
      </c>
      <c r="O2320">
        <v>2</v>
      </c>
      <c r="P2320">
        <v>34</v>
      </c>
      <c r="Q2320">
        <v>36</v>
      </c>
      <c r="R2320" t="str" cm="1">
        <f t="array" ref="R2320">_xlfn.IFS(Restaurant_Data[[#This Row],[Total Reservations]]&lt;=50, "Low", Restaurant_Data[[#This Row],[Total Reservations]]&lt;=100, "Medium", Restaurant_Data[[#This Row],[Total Reservations]]&lt;=200, "High")</f>
        <v>Low</v>
      </c>
      <c r="S2320" s="4">
        <v>471147.2</v>
      </c>
      <c r="T2320" t="str" cm="1">
        <f t="array" ref="T2320">_xlfn.IFS(Restaurant_Data[[#This Row],[Revenue]]&lt;= 500000, "Low Income", Restaurant_Data[[#This Row],[Revenue]]&lt;=1000000, "Middle Income", Restaurant_Data[[#This Row],[Revenue]] &lt;= 2000000, "High Income")</f>
        <v>Low Income</v>
      </c>
    </row>
    <row r="2321" spans="1:20" x14ac:dyDescent="0.35">
      <c r="A2321" s="1" t="s">
        <v>2348</v>
      </c>
      <c r="B2321" s="1" t="s">
        <v>34</v>
      </c>
      <c r="C2321" s="1" t="s">
        <v>42</v>
      </c>
      <c r="D2321">
        <v>4.4000000000000004</v>
      </c>
      <c r="E2321">
        <v>59</v>
      </c>
      <c r="F2321">
        <v>41.56</v>
      </c>
      <c r="G2321">
        <v>2437</v>
      </c>
      <c r="H2321">
        <v>29421</v>
      </c>
      <c r="I2321">
        <v>19</v>
      </c>
      <c r="J2321">
        <v>529</v>
      </c>
      <c r="K2321">
        <v>265.33</v>
      </c>
      <c r="L2321">
        <v>8.6999999999999993</v>
      </c>
      <c r="M2321">
        <v>6.6</v>
      </c>
      <c r="N2321" s="1" t="s">
        <v>21</v>
      </c>
      <c r="O2321">
        <v>22</v>
      </c>
      <c r="P2321">
        <v>50</v>
      </c>
      <c r="Q2321">
        <v>72</v>
      </c>
      <c r="R2321" t="str" cm="1">
        <f t="array" ref="R2321">_xlfn.IFS(Restaurant_Data[[#This Row],[Total Reservations]]&lt;=50, "Low", Restaurant_Data[[#This Row],[Total Reservations]]&lt;=100, "Medium", Restaurant_Data[[#This Row],[Total Reservations]]&lt;=200, "High")</f>
        <v>Medium</v>
      </c>
      <c r="S2321" s="4">
        <v>572823.63</v>
      </c>
      <c r="T2321" t="str" cm="1">
        <f t="array" ref="T2321">_xlfn.IFS(Restaurant_Data[[#This Row],[Revenue]]&lt;= 500000, "Low Income", Restaurant_Data[[#This Row],[Revenue]]&lt;=1000000, "Middle Income", Restaurant_Data[[#This Row],[Revenue]] &lt;= 2000000, "High Income")</f>
        <v>Middle Income</v>
      </c>
    </row>
    <row r="2322" spans="1:20" x14ac:dyDescent="0.35">
      <c r="A2322" s="1" t="s">
        <v>2349</v>
      </c>
      <c r="B2322" s="1" t="s">
        <v>19</v>
      </c>
      <c r="C2322" s="1" t="s">
        <v>24</v>
      </c>
      <c r="D2322">
        <v>3.5</v>
      </c>
      <c r="E2322">
        <v>32</v>
      </c>
      <c r="F2322">
        <v>28.05</v>
      </c>
      <c r="G2322">
        <v>2185</v>
      </c>
      <c r="H2322">
        <v>30316</v>
      </c>
      <c r="I2322">
        <v>17</v>
      </c>
      <c r="J2322">
        <v>90</v>
      </c>
      <c r="K2322">
        <v>52.98</v>
      </c>
      <c r="L2322">
        <v>1.7</v>
      </c>
      <c r="M2322">
        <v>7.6</v>
      </c>
      <c r="N2322" s="1" t="s">
        <v>21</v>
      </c>
      <c r="O2322">
        <v>6</v>
      </c>
      <c r="P2322">
        <v>8</v>
      </c>
      <c r="Q2322">
        <v>14</v>
      </c>
      <c r="R2322" t="str" cm="1">
        <f t="array" ref="R2322">_xlfn.IFS(Restaurant_Data[[#This Row],[Total Reservations]]&lt;=50, "Low", Restaurant_Data[[#This Row],[Total Reservations]]&lt;=100, "Medium", Restaurant_Data[[#This Row],[Total Reservations]]&lt;=200, "High")</f>
        <v>Low</v>
      </c>
      <c r="S2322" s="4">
        <v>223590.39999999999</v>
      </c>
      <c r="T2322" t="str" cm="1">
        <f t="array" ref="T2322">_xlfn.IFS(Restaurant_Data[[#This Row],[Revenue]]&lt;= 500000, "Low Income", Restaurant_Data[[#This Row],[Revenue]]&lt;=1000000, "Middle Income", Restaurant_Data[[#This Row],[Revenue]] &lt;= 2000000, "High Income")</f>
        <v>Low Income</v>
      </c>
    </row>
    <row r="2323" spans="1:20" x14ac:dyDescent="0.35">
      <c r="A2323" s="1" t="s">
        <v>2350</v>
      </c>
      <c r="B2323" s="1" t="s">
        <v>19</v>
      </c>
      <c r="C2323" s="1" t="s">
        <v>24</v>
      </c>
      <c r="D2323">
        <v>3.9</v>
      </c>
      <c r="E2323">
        <v>50</v>
      </c>
      <c r="F2323">
        <v>33.07</v>
      </c>
      <c r="G2323">
        <v>2973</v>
      </c>
      <c r="H2323">
        <v>35840</v>
      </c>
      <c r="I2323">
        <v>17</v>
      </c>
      <c r="J2323">
        <v>121</v>
      </c>
      <c r="K2323">
        <v>228.98</v>
      </c>
      <c r="L2323">
        <v>6.4</v>
      </c>
      <c r="M2323">
        <v>5.2</v>
      </c>
      <c r="N2323" s="1" t="s">
        <v>21</v>
      </c>
      <c r="O2323">
        <v>23</v>
      </c>
      <c r="P2323">
        <v>24</v>
      </c>
      <c r="Q2323">
        <v>47</v>
      </c>
      <c r="R2323" t="str" cm="1">
        <f t="array" ref="R2323">_xlfn.IFS(Restaurant_Data[[#This Row],[Total Reservations]]&lt;=50, "Low", Restaurant_Data[[#This Row],[Total Reservations]]&lt;=100, "Medium", Restaurant_Data[[#This Row],[Total Reservations]]&lt;=200, "High")</f>
        <v>Low</v>
      </c>
      <c r="S2323" s="4">
        <v>392964.29</v>
      </c>
      <c r="T2323" t="str" cm="1">
        <f t="array" ref="T2323">_xlfn.IFS(Restaurant_Data[[#This Row],[Revenue]]&lt;= 500000, "Low Income", Restaurant_Data[[#This Row],[Revenue]]&lt;=1000000, "Middle Income", Restaurant_Data[[#This Row],[Revenue]] &lt;= 2000000, "High Income")</f>
        <v>Low Income</v>
      </c>
    </row>
    <row r="2324" spans="1:20" x14ac:dyDescent="0.35">
      <c r="A2324" s="1" t="s">
        <v>2351</v>
      </c>
      <c r="B2324" s="1" t="s">
        <v>19</v>
      </c>
      <c r="C2324" s="1" t="s">
        <v>26</v>
      </c>
      <c r="D2324">
        <v>4.7</v>
      </c>
      <c r="E2324">
        <v>37</v>
      </c>
      <c r="F2324">
        <v>52.95</v>
      </c>
      <c r="G2324">
        <v>1715</v>
      </c>
      <c r="H2324">
        <v>20438</v>
      </c>
      <c r="I2324">
        <v>2</v>
      </c>
      <c r="J2324">
        <v>649</v>
      </c>
      <c r="K2324">
        <v>154.31</v>
      </c>
      <c r="L2324">
        <v>6.3</v>
      </c>
      <c r="M2324">
        <v>2.5</v>
      </c>
      <c r="N2324" s="1" t="s">
        <v>27</v>
      </c>
      <c r="O2324">
        <v>7</v>
      </c>
      <c r="P2324">
        <v>7</v>
      </c>
      <c r="Q2324">
        <v>14</v>
      </c>
      <c r="R2324" t="str" cm="1">
        <f t="array" ref="R2324">_xlfn.IFS(Restaurant_Data[[#This Row],[Total Reservations]]&lt;=50, "Low", Restaurant_Data[[#This Row],[Total Reservations]]&lt;=100, "Medium", Restaurant_Data[[#This Row],[Total Reservations]]&lt;=200, "High")</f>
        <v>Low</v>
      </c>
      <c r="S2324" s="4">
        <v>441087.55</v>
      </c>
      <c r="T2324" t="str" cm="1">
        <f t="array" ref="T2324">_xlfn.IFS(Restaurant_Data[[#This Row],[Revenue]]&lt;= 500000, "Low Income", Restaurant_Data[[#This Row],[Revenue]]&lt;=1000000, "Middle Income", Restaurant_Data[[#This Row],[Revenue]] &lt;= 2000000, "High Income")</f>
        <v>Low Income</v>
      </c>
    </row>
    <row r="2325" spans="1:20" x14ac:dyDescent="0.35">
      <c r="A2325" s="1" t="s">
        <v>2352</v>
      </c>
      <c r="B2325" s="1" t="s">
        <v>34</v>
      </c>
      <c r="C2325" s="1" t="s">
        <v>37</v>
      </c>
      <c r="D2325">
        <v>3.3</v>
      </c>
      <c r="E2325">
        <v>59</v>
      </c>
      <c r="F2325">
        <v>61.07</v>
      </c>
      <c r="G2325">
        <v>1434</v>
      </c>
      <c r="H2325">
        <v>16686</v>
      </c>
      <c r="I2325">
        <v>2</v>
      </c>
      <c r="J2325">
        <v>805</v>
      </c>
      <c r="K2325">
        <v>229.42</v>
      </c>
      <c r="L2325">
        <v>3.8</v>
      </c>
      <c r="M2325">
        <v>2</v>
      </c>
      <c r="N2325" s="1" t="s">
        <v>27</v>
      </c>
      <c r="O2325">
        <v>20</v>
      </c>
      <c r="P2325">
        <v>2</v>
      </c>
      <c r="Q2325">
        <v>22</v>
      </c>
      <c r="R2325" t="str" cm="1">
        <f t="array" ref="R2325">_xlfn.IFS(Restaurant_Data[[#This Row],[Total Reservations]]&lt;=50, "Low", Restaurant_Data[[#This Row],[Total Reservations]]&lt;=100, "Medium", Restaurant_Data[[#This Row],[Total Reservations]]&lt;=200, "High")</f>
        <v>Low</v>
      </c>
      <c r="S2325" s="4">
        <v>799924.31</v>
      </c>
      <c r="T2325" t="str" cm="1">
        <f t="array" ref="T2325">_xlfn.IFS(Restaurant_Data[[#This Row],[Revenue]]&lt;= 500000, "Low Income", Restaurant_Data[[#This Row],[Revenue]]&lt;=1000000, "Middle Income", Restaurant_Data[[#This Row],[Revenue]] &lt;= 2000000, "High Income")</f>
        <v>Middle Income</v>
      </c>
    </row>
    <row r="2326" spans="1:20" x14ac:dyDescent="0.35">
      <c r="A2326" s="1" t="s">
        <v>2353</v>
      </c>
      <c r="B2326" s="1" t="s">
        <v>19</v>
      </c>
      <c r="C2326" s="1" t="s">
        <v>42</v>
      </c>
      <c r="D2326">
        <v>3.5</v>
      </c>
      <c r="E2326">
        <v>37</v>
      </c>
      <c r="F2326">
        <v>37.65</v>
      </c>
      <c r="G2326">
        <v>3336</v>
      </c>
      <c r="H2326">
        <v>31925</v>
      </c>
      <c r="I2326">
        <v>13</v>
      </c>
      <c r="J2326">
        <v>972</v>
      </c>
      <c r="K2326">
        <v>176.88</v>
      </c>
      <c r="L2326">
        <v>1.3</v>
      </c>
      <c r="M2326">
        <v>7.1</v>
      </c>
      <c r="N2326" s="1" t="s">
        <v>27</v>
      </c>
      <c r="O2326">
        <v>16</v>
      </c>
      <c r="P2326">
        <v>25</v>
      </c>
      <c r="Q2326">
        <v>41</v>
      </c>
      <c r="R2326" t="str" cm="1">
        <f t="array" ref="R2326">_xlfn.IFS(Restaurant_Data[[#This Row],[Total Reservations]]&lt;=50, "Low", Restaurant_Data[[#This Row],[Total Reservations]]&lt;=100, "Medium", Restaurant_Data[[#This Row],[Total Reservations]]&lt;=200, "High")</f>
        <v>Low</v>
      </c>
      <c r="S2326" s="4">
        <v>332365.84999999998</v>
      </c>
      <c r="T2326" t="str" cm="1">
        <f t="array" ref="T2326">_xlfn.IFS(Restaurant_Data[[#This Row],[Revenue]]&lt;= 500000, "Low Income", Restaurant_Data[[#This Row],[Revenue]]&lt;=1000000, "Middle Income", Restaurant_Data[[#This Row],[Revenue]] &lt;= 2000000, "High Income")</f>
        <v>Low Income</v>
      </c>
    </row>
    <row r="2327" spans="1:20" x14ac:dyDescent="0.35">
      <c r="A2327" s="1" t="s">
        <v>2354</v>
      </c>
      <c r="B2327" s="1" t="s">
        <v>23</v>
      </c>
      <c r="C2327" s="1" t="s">
        <v>24</v>
      </c>
      <c r="D2327">
        <v>3.9</v>
      </c>
      <c r="E2327">
        <v>83</v>
      </c>
      <c r="F2327">
        <v>27.79</v>
      </c>
      <c r="G2327">
        <v>4916</v>
      </c>
      <c r="H2327">
        <v>54599</v>
      </c>
      <c r="I2327">
        <v>6</v>
      </c>
      <c r="J2327">
        <v>544</v>
      </c>
      <c r="K2327">
        <v>70.97</v>
      </c>
      <c r="L2327">
        <v>7.5</v>
      </c>
      <c r="M2327">
        <v>4.4000000000000004</v>
      </c>
      <c r="N2327" s="1" t="s">
        <v>21</v>
      </c>
      <c r="O2327">
        <v>26</v>
      </c>
      <c r="P2327">
        <v>23</v>
      </c>
      <c r="Q2327">
        <v>49</v>
      </c>
      <c r="R2327" t="str" cm="1">
        <f t="array" ref="R2327">_xlfn.IFS(Restaurant_Data[[#This Row],[Total Reservations]]&lt;=50, "Low", Restaurant_Data[[#This Row],[Total Reservations]]&lt;=100, "Medium", Restaurant_Data[[#This Row],[Total Reservations]]&lt;=200, "High")</f>
        <v>Low</v>
      </c>
      <c r="S2327" s="4">
        <v>529642.49</v>
      </c>
      <c r="T2327" t="str" cm="1">
        <f t="array" ref="T2327">_xlfn.IFS(Restaurant_Data[[#This Row],[Revenue]]&lt;= 500000, "Low Income", Restaurant_Data[[#This Row],[Revenue]]&lt;=1000000, "Middle Income", Restaurant_Data[[#This Row],[Revenue]] &lt;= 2000000, "High Income")</f>
        <v>Middle Income</v>
      </c>
    </row>
    <row r="2328" spans="1:20" x14ac:dyDescent="0.35">
      <c r="A2328" s="1" t="s">
        <v>2355</v>
      </c>
      <c r="B2328" s="1" t="s">
        <v>19</v>
      </c>
      <c r="C2328" s="1" t="s">
        <v>42</v>
      </c>
      <c r="D2328">
        <v>4.4000000000000004</v>
      </c>
      <c r="E2328">
        <v>47</v>
      </c>
      <c r="F2328">
        <v>39.21</v>
      </c>
      <c r="G2328">
        <v>3291</v>
      </c>
      <c r="H2328">
        <v>37680</v>
      </c>
      <c r="I2328">
        <v>15</v>
      </c>
      <c r="J2328">
        <v>358</v>
      </c>
      <c r="K2328">
        <v>295.51</v>
      </c>
      <c r="L2328">
        <v>1.2</v>
      </c>
      <c r="M2328">
        <v>6.1</v>
      </c>
      <c r="N2328" s="1" t="s">
        <v>27</v>
      </c>
      <c r="O2328">
        <v>42</v>
      </c>
      <c r="P2328">
        <v>20</v>
      </c>
      <c r="Q2328">
        <v>62</v>
      </c>
      <c r="R2328" t="str" cm="1">
        <f t="array" ref="R2328">_xlfn.IFS(Restaurant_Data[[#This Row],[Total Reservations]]&lt;=50, "Low", Restaurant_Data[[#This Row],[Total Reservations]]&lt;=100, "Medium", Restaurant_Data[[#This Row],[Total Reservations]]&lt;=200, "High")</f>
        <v>Medium</v>
      </c>
      <c r="S2328" s="4">
        <v>432206.05</v>
      </c>
      <c r="T2328" t="str" cm="1">
        <f t="array" ref="T2328">_xlfn.IFS(Restaurant_Data[[#This Row],[Revenue]]&lt;= 500000, "Low Income", Restaurant_Data[[#This Row],[Revenue]]&lt;=1000000, "Middle Income", Restaurant_Data[[#This Row],[Revenue]] &lt;= 2000000, "High Income")</f>
        <v>Low Income</v>
      </c>
    </row>
    <row r="2329" spans="1:20" x14ac:dyDescent="0.35">
      <c r="A2329" s="1" t="s">
        <v>2356</v>
      </c>
      <c r="B2329" s="1" t="s">
        <v>19</v>
      </c>
      <c r="C2329" s="1" t="s">
        <v>42</v>
      </c>
      <c r="D2329">
        <v>3.8</v>
      </c>
      <c r="E2329">
        <v>38</v>
      </c>
      <c r="F2329">
        <v>36.6</v>
      </c>
      <c r="G2329">
        <v>3615</v>
      </c>
      <c r="H2329">
        <v>39173</v>
      </c>
      <c r="I2329">
        <v>11</v>
      </c>
      <c r="J2329">
        <v>428</v>
      </c>
      <c r="K2329">
        <v>71.510000000000005</v>
      </c>
      <c r="L2329">
        <v>2.6</v>
      </c>
      <c r="M2329">
        <v>7.7</v>
      </c>
      <c r="N2329" s="1" t="s">
        <v>21</v>
      </c>
      <c r="O2329">
        <v>11</v>
      </c>
      <c r="P2329">
        <v>15</v>
      </c>
      <c r="Q2329">
        <v>26</v>
      </c>
      <c r="R2329" t="str" cm="1">
        <f t="array" ref="R2329">_xlfn.IFS(Restaurant_Data[[#This Row],[Total Reservations]]&lt;=50, "Low", Restaurant_Data[[#This Row],[Total Reservations]]&lt;=100, "Medium", Restaurant_Data[[#This Row],[Total Reservations]]&lt;=200, "High")</f>
        <v>Low</v>
      </c>
      <c r="S2329" s="4">
        <v>329923.95</v>
      </c>
      <c r="T2329" t="str" cm="1">
        <f t="array" ref="T2329">_xlfn.IFS(Restaurant_Data[[#This Row],[Revenue]]&lt;= 500000, "Low Income", Restaurant_Data[[#This Row],[Revenue]]&lt;=1000000, "Middle Income", Restaurant_Data[[#This Row],[Revenue]] &lt;= 2000000, "High Income")</f>
        <v>Low Income</v>
      </c>
    </row>
    <row r="2330" spans="1:20" x14ac:dyDescent="0.35">
      <c r="A2330" s="1" t="s">
        <v>2357</v>
      </c>
      <c r="B2330" s="1" t="s">
        <v>19</v>
      </c>
      <c r="C2330" s="1" t="s">
        <v>24</v>
      </c>
      <c r="D2330">
        <v>4.9000000000000004</v>
      </c>
      <c r="E2330">
        <v>38</v>
      </c>
      <c r="F2330">
        <v>28.71</v>
      </c>
      <c r="G2330">
        <v>2219</v>
      </c>
      <c r="H2330">
        <v>22277</v>
      </c>
      <c r="I2330">
        <v>4</v>
      </c>
      <c r="J2330">
        <v>316</v>
      </c>
      <c r="K2330">
        <v>89.61</v>
      </c>
      <c r="L2330">
        <v>5.9</v>
      </c>
      <c r="M2330">
        <v>8.1</v>
      </c>
      <c r="N2330" s="1" t="s">
        <v>27</v>
      </c>
      <c r="O2330">
        <v>24</v>
      </c>
      <c r="P2330">
        <v>35</v>
      </c>
      <c r="Q2330">
        <v>59</v>
      </c>
      <c r="R2330" t="str" cm="1">
        <f t="array" ref="R2330">_xlfn.IFS(Restaurant_Data[[#This Row],[Total Reservations]]&lt;=50, "Low", Restaurant_Data[[#This Row],[Total Reservations]]&lt;=100, "Medium", Restaurant_Data[[#This Row],[Total Reservations]]&lt;=200, "High")</f>
        <v>Medium</v>
      </c>
      <c r="S2330" s="4">
        <v>256692.86</v>
      </c>
      <c r="T2330" t="str" cm="1">
        <f t="array" ref="T2330">_xlfn.IFS(Restaurant_Data[[#This Row],[Revenue]]&lt;= 500000, "Low Income", Restaurant_Data[[#This Row],[Revenue]]&lt;=1000000, "Middle Income", Restaurant_Data[[#This Row],[Revenue]] &lt;= 2000000, "High Income")</f>
        <v>Low Income</v>
      </c>
    </row>
    <row r="2331" spans="1:20" x14ac:dyDescent="0.35">
      <c r="A2331" s="1" t="s">
        <v>2358</v>
      </c>
      <c r="B2331" s="1" t="s">
        <v>23</v>
      </c>
      <c r="C2331" s="1" t="s">
        <v>31</v>
      </c>
      <c r="D2331">
        <v>3.2</v>
      </c>
      <c r="E2331">
        <v>73</v>
      </c>
      <c r="F2331">
        <v>37.53</v>
      </c>
      <c r="G2331">
        <v>5644</v>
      </c>
      <c r="H2331">
        <v>59942</v>
      </c>
      <c r="I2331">
        <v>19</v>
      </c>
      <c r="J2331">
        <v>288</v>
      </c>
      <c r="K2331">
        <v>155.08000000000001</v>
      </c>
      <c r="L2331">
        <v>9.5</v>
      </c>
      <c r="M2331">
        <v>5.6</v>
      </c>
      <c r="N2331" s="1" t="s">
        <v>21</v>
      </c>
      <c r="O2331">
        <v>53</v>
      </c>
      <c r="P2331">
        <v>9</v>
      </c>
      <c r="Q2331">
        <v>62</v>
      </c>
      <c r="R2331" t="str" cm="1">
        <f t="array" ref="R2331">_xlfn.IFS(Restaurant_Data[[#This Row],[Total Reservations]]&lt;=50, "Low", Restaurant_Data[[#This Row],[Total Reservations]]&lt;=100, "Medium", Restaurant_Data[[#This Row],[Total Reservations]]&lt;=200, "High")</f>
        <v>Medium</v>
      </c>
      <c r="S2331" s="4">
        <v>640908.06999999995</v>
      </c>
      <c r="T2331" t="str" cm="1">
        <f t="array" ref="T2331">_xlfn.IFS(Restaurant_Data[[#This Row],[Revenue]]&lt;= 500000, "Low Income", Restaurant_Data[[#This Row],[Revenue]]&lt;=1000000, "Middle Income", Restaurant_Data[[#This Row],[Revenue]] &lt;= 2000000, "High Income")</f>
        <v>Middle Income</v>
      </c>
    </row>
    <row r="2332" spans="1:20" x14ac:dyDescent="0.35">
      <c r="A2332" s="1" t="s">
        <v>2359</v>
      </c>
      <c r="B2332" s="1" t="s">
        <v>34</v>
      </c>
      <c r="C2332" s="1" t="s">
        <v>20</v>
      </c>
      <c r="D2332">
        <v>3.7</v>
      </c>
      <c r="E2332">
        <v>52</v>
      </c>
      <c r="F2332">
        <v>74.14</v>
      </c>
      <c r="G2332">
        <v>2680</v>
      </c>
      <c r="H2332">
        <v>28388</v>
      </c>
      <c r="I2332">
        <v>14</v>
      </c>
      <c r="J2332">
        <v>648</v>
      </c>
      <c r="K2332">
        <v>286.16000000000003</v>
      </c>
      <c r="L2332">
        <v>1.6</v>
      </c>
      <c r="M2332">
        <v>3.8</v>
      </c>
      <c r="N2332" s="1" t="s">
        <v>21</v>
      </c>
      <c r="O2332">
        <v>38</v>
      </c>
      <c r="P2332">
        <v>1</v>
      </c>
      <c r="Q2332">
        <v>39</v>
      </c>
      <c r="R2332" t="str" cm="1">
        <f t="array" ref="R2332">_xlfn.IFS(Restaurant_Data[[#This Row],[Total Reservations]]&lt;=50, "Low", Restaurant_Data[[#This Row],[Total Reservations]]&lt;=100, "Medium", Restaurant_Data[[#This Row],[Total Reservations]]&lt;=200, "High")</f>
        <v>Low</v>
      </c>
      <c r="S2332" s="4">
        <v>870633.18</v>
      </c>
      <c r="T2332" t="str" cm="1">
        <f t="array" ref="T2332">_xlfn.IFS(Restaurant_Data[[#This Row],[Revenue]]&lt;= 500000, "Low Income", Restaurant_Data[[#This Row],[Revenue]]&lt;=1000000, "Middle Income", Restaurant_Data[[#This Row],[Revenue]] &lt;= 2000000, "High Income")</f>
        <v>Middle Income</v>
      </c>
    </row>
    <row r="2333" spans="1:20" x14ac:dyDescent="0.35">
      <c r="A2333" s="1" t="s">
        <v>2360</v>
      </c>
      <c r="B2333" s="1" t="s">
        <v>23</v>
      </c>
      <c r="C2333" s="1" t="s">
        <v>37</v>
      </c>
      <c r="D2333">
        <v>4.4000000000000004</v>
      </c>
      <c r="E2333">
        <v>83</v>
      </c>
      <c r="F2333">
        <v>58.66</v>
      </c>
      <c r="G2333">
        <v>2546</v>
      </c>
      <c r="H2333">
        <v>29717</v>
      </c>
      <c r="I2333">
        <v>18</v>
      </c>
      <c r="J2333">
        <v>711</v>
      </c>
      <c r="K2333">
        <v>123.27</v>
      </c>
      <c r="L2333">
        <v>6.2</v>
      </c>
      <c r="M2333">
        <v>8</v>
      </c>
      <c r="N2333" s="1" t="s">
        <v>21</v>
      </c>
      <c r="O2333">
        <v>41</v>
      </c>
      <c r="P2333">
        <v>16</v>
      </c>
      <c r="Q2333">
        <v>57</v>
      </c>
      <c r="R2333" t="str" cm="1">
        <f t="array" ref="R2333">_xlfn.IFS(Restaurant_Data[[#This Row],[Total Reservations]]&lt;=50, "Low", Restaurant_Data[[#This Row],[Total Reservations]]&lt;=100, "Medium", Restaurant_Data[[#This Row],[Total Reservations]]&lt;=200, "High")</f>
        <v>Medium</v>
      </c>
      <c r="S2333" s="4">
        <v>1101433.29</v>
      </c>
      <c r="T2333" t="str" cm="1">
        <f t="array" ref="T2333">_xlfn.IFS(Restaurant_Data[[#This Row],[Revenue]]&lt;= 500000, "Low Income", Restaurant_Data[[#This Row],[Revenue]]&lt;=1000000, "Middle Income", Restaurant_Data[[#This Row],[Revenue]] &lt;= 2000000, "High Income")</f>
        <v>High Income</v>
      </c>
    </row>
    <row r="2334" spans="1:20" x14ac:dyDescent="0.35">
      <c r="A2334" s="1" t="s">
        <v>2361</v>
      </c>
      <c r="B2334" s="1" t="s">
        <v>34</v>
      </c>
      <c r="C2334" s="1" t="s">
        <v>37</v>
      </c>
      <c r="D2334">
        <v>3.5</v>
      </c>
      <c r="E2334">
        <v>63</v>
      </c>
      <c r="F2334">
        <v>57.57</v>
      </c>
      <c r="G2334">
        <v>3014</v>
      </c>
      <c r="H2334">
        <v>29306</v>
      </c>
      <c r="I2334">
        <v>17</v>
      </c>
      <c r="J2334">
        <v>54</v>
      </c>
      <c r="K2334">
        <v>192.17</v>
      </c>
      <c r="L2334">
        <v>4</v>
      </c>
      <c r="M2334">
        <v>4.7</v>
      </c>
      <c r="N2334" s="1" t="s">
        <v>21</v>
      </c>
      <c r="O2334">
        <v>29</v>
      </c>
      <c r="P2334">
        <v>10</v>
      </c>
      <c r="Q2334">
        <v>39</v>
      </c>
      <c r="R2334" t="str" cm="1">
        <f t="array" ref="R2334">_xlfn.IFS(Restaurant_Data[[#This Row],[Total Reservations]]&lt;=50, "Low", Restaurant_Data[[#This Row],[Total Reservations]]&lt;=100, "Medium", Restaurant_Data[[#This Row],[Total Reservations]]&lt;=200, "High")</f>
        <v>Low</v>
      </c>
      <c r="S2334" s="4">
        <v>823982.82</v>
      </c>
      <c r="T2334" t="str" cm="1">
        <f t="array" ref="T2334">_xlfn.IFS(Restaurant_Data[[#This Row],[Revenue]]&lt;= 500000, "Low Income", Restaurant_Data[[#This Row],[Revenue]]&lt;=1000000, "Middle Income", Restaurant_Data[[#This Row],[Revenue]] &lt;= 2000000, "High Income")</f>
        <v>Middle Income</v>
      </c>
    </row>
    <row r="2335" spans="1:20" x14ac:dyDescent="0.35">
      <c r="A2335" s="1" t="s">
        <v>2362</v>
      </c>
      <c r="B2335" s="1" t="s">
        <v>34</v>
      </c>
      <c r="C2335" s="1" t="s">
        <v>31</v>
      </c>
      <c r="D2335">
        <v>4.3</v>
      </c>
      <c r="E2335">
        <v>70</v>
      </c>
      <c r="F2335">
        <v>39.159999999999997</v>
      </c>
      <c r="G2335">
        <v>2728</v>
      </c>
      <c r="H2335">
        <v>34159</v>
      </c>
      <c r="I2335">
        <v>8</v>
      </c>
      <c r="J2335">
        <v>161</v>
      </c>
      <c r="K2335">
        <v>180.36</v>
      </c>
      <c r="L2335">
        <v>7</v>
      </c>
      <c r="M2335">
        <v>9.4</v>
      </c>
      <c r="N2335" s="1" t="s">
        <v>21</v>
      </c>
      <c r="O2335">
        <v>41</v>
      </c>
      <c r="P2335">
        <v>56</v>
      </c>
      <c r="Q2335">
        <v>97</v>
      </c>
      <c r="R2335" t="str" cm="1">
        <f t="array" ref="R2335">_xlfn.IFS(Restaurant_Data[[#This Row],[Total Reservations]]&lt;=50, "Low", Restaurant_Data[[#This Row],[Total Reservations]]&lt;=100, "Medium", Restaurant_Data[[#This Row],[Total Reservations]]&lt;=200, "High")</f>
        <v>Medium</v>
      </c>
      <c r="S2335" s="4">
        <v>626443.27</v>
      </c>
      <c r="T2335" t="str" cm="1">
        <f t="array" ref="T2335">_xlfn.IFS(Restaurant_Data[[#This Row],[Revenue]]&lt;= 500000, "Low Income", Restaurant_Data[[#This Row],[Revenue]]&lt;=1000000, "Middle Income", Restaurant_Data[[#This Row],[Revenue]] &lt;= 2000000, "High Income")</f>
        <v>Middle Income</v>
      </c>
    </row>
    <row r="2336" spans="1:20" x14ac:dyDescent="0.35">
      <c r="A2336" s="1" t="s">
        <v>2363</v>
      </c>
      <c r="B2336" s="1" t="s">
        <v>19</v>
      </c>
      <c r="C2336" s="1" t="s">
        <v>26</v>
      </c>
      <c r="D2336">
        <v>3.3</v>
      </c>
      <c r="E2336">
        <v>45</v>
      </c>
      <c r="F2336">
        <v>54.8</v>
      </c>
      <c r="G2336">
        <v>2181</v>
      </c>
      <c r="H2336">
        <v>29234</v>
      </c>
      <c r="I2336">
        <v>13</v>
      </c>
      <c r="J2336">
        <v>979</v>
      </c>
      <c r="K2336">
        <v>132.54</v>
      </c>
      <c r="L2336">
        <v>9.6</v>
      </c>
      <c r="M2336">
        <v>8.4</v>
      </c>
      <c r="N2336" s="1" t="s">
        <v>21</v>
      </c>
      <c r="O2336">
        <v>35</v>
      </c>
      <c r="P2336">
        <v>9</v>
      </c>
      <c r="Q2336">
        <v>44</v>
      </c>
      <c r="R2336" t="str" cm="1">
        <f t="array" ref="R2336">_xlfn.IFS(Restaurant_Data[[#This Row],[Total Reservations]]&lt;=50, "Low", Restaurant_Data[[#This Row],[Total Reservations]]&lt;=100, "Medium", Restaurant_Data[[#This Row],[Total Reservations]]&lt;=200, "High")</f>
        <v>Low</v>
      </c>
      <c r="S2336" s="4">
        <v>571156.4</v>
      </c>
      <c r="T2336" t="str" cm="1">
        <f t="array" ref="T2336">_xlfn.IFS(Restaurant_Data[[#This Row],[Revenue]]&lt;= 500000, "Low Income", Restaurant_Data[[#This Row],[Revenue]]&lt;=1000000, "Middle Income", Restaurant_Data[[#This Row],[Revenue]] &lt;= 2000000, "High Income")</f>
        <v>Middle Income</v>
      </c>
    </row>
    <row r="2337" spans="1:20" x14ac:dyDescent="0.35">
      <c r="A2337" s="1" t="s">
        <v>2364</v>
      </c>
      <c r="B2337" s="1" t="s">
        <v>34</v>
      </c>
      <c r="C2337" s="1" t="s">
        <v>31</v>
      </c>
      <c r="D2337">
        <v>3.1</v>
      </c>
      <c r="E2337">
        <v>54</v>
      </c>
      <c r="F2337">
        <v>34.51</v>
      </c>
      <c r="G2337">
        <v>2581</v>
      </c>
      <c r="H2337">
        <v>29048</v>
      </c>
      <c r="I2337">
        <v>15</v>
      </c>
      <c r="J2337">
        <v>367</v>
      </c>
      <c r="K2337">
        <v>224.08</v>
      </c>
      <c r="L2337">
        <v>3.4</v>
      </c>
      <c r="M2337">
        <v>7.7</v>
      </c>
      <c r="N2337" s="1" t="s">
        <v>21</v>
      </c>
      <c r="O2337">
        <v>48</v>
      </c>
      <c r="P2337">
        <v>10</v>
      </c>
      <c r="Q2337">
        <v>58</v>
      </c>
      <c r="R2337" t="str" cm="1">
        <f t="array" ref="R2337">_xlfn.IFS(Restaurant_Data[[#This Row],[Total Reservations]]&lt;=50, "Low", Restaurant_Data[[#This Row],[Total Reservations]]&lt;=100, "Medium", Restaurant_Data[[#This Row],[Total Reservations]]&lt;=200, "High")</f>
        <v>Medium</v>
      </c>
      <c r="S2337" s="4">
        <v>436724.74</v>
      </c>
      <c r="T2337" t="str" cm="1">
        <f t="array" ref="T2337">_xlfn.IFS(Restaurant_Data[[#This Row],[Revenue]]&lt;= 500000, "Low Income", Restaurant_Data[[#This Row],[Revenue]]&lt;=1000000, "Middle Income", Restaurant_Data[[#This Row],[Revenue]] &lt;= 2000000, "High Income")</f>
        <v>Low Income</v>
      </c>
    </row>
    <row r="2338" spans="1:20" x14ac:dyDescent="0.35">
      <c r="A2338" s="1" t="s">
        <v>2365</v>
      </c>
      <c r="B2338" s="1" t="s">
        <v>23</v>
      </c>
      <c r="C2338" s="1" t="s">
        <v>26</v>
      </c>
      <c r="D2338">
        <v>3.2</v>
      </c>
      <c r="E2338">
        <v>89</v>
      </c>
      <c r="F2338">
        <v>45.3</v>
      </c>
      <c r="G2338">
        <v>4372</v>
      </c>
      <c r="H2338">
        <v>45772</v>
      </c>
      <c r="I2338">
        <v>11</v>
      </c>
      <c r="J2338">
        <v>720</v>
      </c>
      <c r="K2338">
        <v>175.37</v>
      </c>
      <c r="L2338">
        <v>9.6</v>
      </c>
      <c r="M2338">
        <v>3.2</v>
      </c>
      <c r="N2338" s="1" t="s">
        <v>27</v>
      </c>
      <c r="O2338">
        <v>85</v>
      </c>
      <c r="P2338">
        <v>78</v>
      </c>
      <c r="Q2338">
        <v>163</v>
      </c>
      <c r="R2338" t="str" cm="1">
        <f t="array" ref="R2338">_xlfn.IFS(Restaurant_Data[[#This Row],[Total Reservations]]&lt;=50, "Low", Restaurant_Data[[#This Row],[Total Reservations]]&lt;=100, "Medium", Restaurant_Data[[#This Row],[Total Reservations]]&lt;=200, "High")</f>
        <v>High</v>
      </c>
      <c r="S2338" s="4">
        <v>918012.8</v>
      </c>
      <c r="T2338" t="str" cm="1">
        <f t="array" ref="T2338">_xlfn.IFS(Restaurant_Data[[#This Row],[Revenue]]&lt;= 500000, "Low Income", Restaurant_Data[[#This Row],[Revenue]]&lt;=1000000, "Middle Income", Restaurant_Data[[#This Row],[Revenue]] &lt;= 2000000, "High Income")</f>
        <v>Middle Income</v>
      </c>
    </row>
    <row r="2339" spans="1:20" x14ac:dyDescent="0.35">
      <c r="A2339" s="1" t="s">
        <v>2366</v>
      </c>
      <c r="B2339" s="1" t="s">
        <v>23</v>
      </c>
      <c r="C2339" s="1" t="s">
        <v>26</v>
      </c>
      <c r="D2339">
        <v>4.9000000000000004</v>
      </c>
      <c r="E2339">
        <v>84</v>
      </c>
      <c r="F2339">
        <v>52.64</v>
      </c>
      <c r="G2339">
        <v>9677</v>
      </c>
      <c r="H2339">
        <v>100810</v>
      </c>
      <c r="I2339">
        <v>16</v>
      </c>
      <c r="J2339">
        <v>96</v>
      </c>
      <c r="K2339">
        <v>194.57</v>
      </c>
      <c r="L2339">
        <v>8.8000000000000007</v>
      </c>
      <c r="M2339">
        <v>4.3</v>
      </c>
      <c r="N2339" s="1" t="s">
        <v>21</v>
      </c>
      <c r="O2339">
        <v>14</v>
      </c>
      <c r="P2339">
        <v>65</v>
      </c>
      <c r="Q2339">
        <v>79</v>
      </c>
      <c r="R2339" t="str" cm="1">
        <f t="array" ref="R2339">_xlfn.IFS(Restaurant_Data[[#This Row],[Total Reservations]]&lt;=50, "Low", Restaurant_Data[[#This Row],[Total Reservations]]&lt;=100, "Medium", Restaurant_Data[[#This Row],[Total Reservations]]&lt;=200, "High")</f>
        <v>Medium</v>
      </c>
      <c r="S2339" s="4">
        <v>1014822</v>
      </c>
      <c r="T2339" t="str" cm="1">
        <f t="array" ref="T2339">_xlfn.IFS(Restaurant_Data[[#This Row],[Revenue]]&lt;= 500000, "Low Income", Restaurant_Data[[#This Row],[Revenue]]&lt;=1000000, "Middle Income", Restaurant_Data[[#This Row],[Revenue]] &lt;= 2000000, "High Income")</f>
        <v>High Income</v>
      </c>
    </row>
    <row r="2340" spans="1:20" x14ac:dyDescent="0.35">
      <c r="A2340" s="1" t="s">
        <v>2367</v>
      </c>
      <c r="B2340" s="1" t="s">
        <v>34</v>
      </c>
      <c r="C2340" s="1" t="s">
        <v>31</v>
      </c>
      <c r="D2340">
        <v>4.0999999999999996</v>
      </c>
      <c r="E2340">
        <v>70</v>
      </c>
      <c r="F2340">
        <v>38.619999999999997</v>
      </c>
      <c r="G2340">
        <v>4066</v>
      </c>
      <c r="H2340">
        <v>40377</v>
      </c>
      <c r="I2340">
        <v>18</v>
      </c>
      <c r="J2340">
        <v>342</v>
      </c>
      <c r="K2340">
        <v>102.54</v>
      </c>
      <c r="L2340">
        <v>6.5</v>
      </c>
      <c r="M2340">
        <v>8.6</v>
      </c>
      <c r="N2340" s="1" t="s">
        <v>21</v>
      </c>
      <c r="O2340">
        <v>42</v>
      </c>
      <c r="P2340">
        <v>16</v>
      </c>
      <c r="Q2340">
        <v>58</v>
      </c>
      <c r="R2340" t="str" cm="1">
        <f t="array" ref="R2340">_xlfn.IFS(Restaurant_Data[[#This Row],[Total Reservations]]&lt;=50, "Low", Restaurant_Data[[#This Row],[Total Reservations]]&lt;=100, "Medium", Restaurant_Data[[#This Row],[Total Reservations]]&lt;=200, "High")</f>
        <v>Medium</v>
      </c>
      <c r="S2340" s="4">
        <v>628636.41</v>
      </c>
      <c r="T2340" t="str" cm="1">
        <f t="array" ref="T2340">_xlfn.IFS(Restaurant_Data[[#This Row],[Revenue]]&lt;= 500000, "Low Income", Restaurant_Data[[#This Row],[Revenue]]&lt;=1000000, "Middle Income", Restaurant_Data[[#This Row],[Revenue]] &lt;= 2000000, "High Income")</f>
        <v>Middle Income</v>
      </c>
    </row>
    <row r="2341" spans="1:20" x14ac:dyDescent="0.35">
      <c r="A2341" s="1" t="s">
        <v>2368</v>
      </c>
      <c r="B2341" s="1" t="s">
        <v>19</v>
      </c>
      <c r="C2341" s="1" t="s">
        <v>37</v>
      </c>
      <c r="D2341">
        <v>4.5999999999999996</v>
      </c>
      <c r="E2341">
        <v>38</v>
      </c>
      <c r="F2341">
        <v>55.2</v>
      </c>
      <c r="G2341">
        <v>3936</v>
      </c>
      <c r="H2341">
        <v>39752</v>
      </c>
      <c r="I2341">
        <v>12</v>
      </c>
      <c r="J2341">
        <v>416</v>
      </c>
      <c r="K2341">
        <v>281.64</v>
      </c>
      <c r="L2341">
        <v>7.8</v>
      </c>
      <c r="M2341">
        <v>1.2</v>
      </c>
      <c r="N2341" s="1" t="s">
        <v>27</v>
      </c>
      <c r="O2341">
        <v>34</v>
      </c>
      <c r="P2341">
        <v>10</v>
      </c>
      <c r="Q2341">
        <v>44</v>
      </c>
      <c r="R2341" t="str" cm="1">
        <f t="array" ref="R2341">_xlfn.IFS(Restaurant_Data[[#This Row],[Total Reservations]]&lt;=50, "Low", Restaurant_Data[[#This Row],[Total Reservations]]&lt;=100, "Medium", Restaurant_Data[[#This Row],[Total Reservations]]&lt;=200, "High")</f>
        <v>Low</v>
      </c>
      <c r="S2341" s="4">
        <v>487026.8</v>
      </c>
      <c r="T2341" t="str" cm="1">
        <f t="array" ref="T2341">_xlfn.IFS(Restaurant_Data[[#This Row],[Revenue]]&lt;= 500000, "Low Income", Restaurant_Data[[#This Row],[Revenue]]&lt;=1000000, "Middle Income", Restaurant_Data[[#This Row],[Revenue]] &lt;= 2000000, "High Income")</f>
        <v>Low Income</v>
      </c>
    </row>
    <row r="2342" spans="1:20" x14ac:dyDescent="0.35">
      <c r="A2342" s="1" t="s">
        <v>2369</v>
      </c>
      <c r="B2342" s="1" t="s">
        <v>19</v>
      </c>
      <c r="C2342" s="1" t="s">
        <v>20</v>
      </c>
      <c r="D2342">
        <v>3.7</v>
      </c>
      <c r="E2342">
        <v>36</v>
      </c>
      <c r="F2342">
        <v>71.55</v>
      </c>
      <c r="G2342">
        <v>1806</v>
      </c>
      <c r="H2342">
        <v>26202</v>
      </c>
      <c r="I2342">
        <v>12</v>
      </c>
      <c r="J2342">
        <v>75</v>
      </c>
      <c r="K2342">
        <v>77.64</v>
      </c>
      <c r="L2342">
        <v>8.8000000000000007</v>
      </c>
      <c r="M2342">
        <v>8</v>
      </c>
      <c r="N2342" s="1" t="s">
        <v>21</v>
      </c>
      <c r="O2342">
        <v>19</v>
      </c>
      <c r="P2342">
        <v>31</v>
      </c>
      <c r="Q2342">
        <v>50</v>
      </c>
      <c r="R2342" t="str" cm="1">
        <f t="array" ref="R2342">_xlfn.IFS(Restaurant_Data[[#This Row],[Total Reservations]]&lt;=50, "Low", Restaurant_Data[[#This Row],[Total Reservations]]&lt;=100, "Medium", Restaurant_Data[[#This Row],[Total Reservations]]&lt;=200, "High")</f>
        <v>Low</v>
      </c>
      <c r="S2342" s="4">
        <v>592246.80000000005</v>
      </c>
      <c r="T2342" t="str" cm="1">
        <f t="array" ref="T2342">_xlfn.IFS(Restaurant_Data[[#This Row],[Revenue]]&lt;= 500000, "Low Income", Restaurant_Data[[#This Row],[Revenue]]&lt;=1000000, "Middle Income", Restaurant_Data[[#This Row],[Revenue]] &lt;= 2000000, "High Income")</f>
        <v>Middle Income</v>
      </c>
    </row>
    <row r="2343" spans="1:20" x14ac:dyDescent="0.35">
      <c r="A2343" s="1" t="s">
        <v>2370</v>
      </c>
      <c r="B2343" s="1" t="s">
        <v>23</v>
      </c>
      <c r="C2343" s="1" t="s">
        <v>37</v>
      </c>
      <c r="D2343">
        <v>4.2</v>
      </c>
      <c r="E2343">
        <v>82</v>
      </c>
      <c r="F2343">
        <v>61.47</v>
      </c>
      <c r="G2343">
        <v>5362</v>
      </c>
      <c r="H2343">
        <v>55264</v>
      </c>
      <c r="I2343">
        <v>6</v>
      </c>
      <c r="J2343">
        <v>264</v>
      </c>
      <c r="K2343">
        <v>222.57</v>
      </c>
      <c r="L2343">
        <v>8.1999999999999993</v>
      </c>
      <c r="M2343">
        <v>4.5999999999999996</v>
      </c>
      <c r="N2343" s="1" t="s">
        <v>27</v>
      </c>
      <c r="O2343">
        <v>41</v>
      </c>
      <c r="P2343">
        <v>68</v>
      </c>
      <c r="Q2343">
        <v>109</v>
      </c>
      <c r="R2343" t="str" cm="1">
        <f t="array" ref="R2343">_xlfn.IFS(Restaurant_Data[[#This Row],[Total Reservations]]&lt;=50, "Low", Restaurant_Data[[#This Row],[Total Reservations]]&lt;=100, "Medium", Restaurant_Data[[#This Row],[Total Reservations]]&lt;=200, "High")</f>
        <v>High</v>
      </c>
      <c r="S2343" s="4">
        <v>1134312.69</v>
      </c>
      <c r="T2343" t="str" cm="1">
        <f t="array" ref="T2343">_xlfn.IFS(Restaurant_Data[[#This Row],[Revenue]]&lt;= 500000, "Low Income", Restaurant_Data[[#This Row],[Revenue]]&lt;=1000000, "Middle Income", Restaurant_Data[[#This Row],[Revenue]] &lt;= 2000000, "High Income")</f>
        <v>High Income</v>
      </c>
    </row>
    <row r="2344" spans="1:20" x14ac:dyDescent="0.35">
      <c r="A2344" s="1" t="s">
        <v>2371</v>
      </c>
      <c r="B2344" s="1" t="s">
        <v>19</v>
      </c>
      <c r="C2344" s="1" t="s">
        <v>37</v>
      </c>
      <c r="D2344">
        <v>4</v>
      </c>
      <c r="E2344">
        <v>37</v>
      </c>
      <c r="F2344">
        <v>59.17</v>
      </c>
      <c r="G2344">
        <v>1790</v>
      </c>
      <c r="H2344">
        <v>21133</v>
      </c>
      <c r="I2344">
        <v>6</v>
      </c>
      <c r="J2344">
        <v>348</v>
      </c>
      <c r="K2344">
        <v>271.47000000000003</v>
      </c>
      <c r="L2344">
        <v>3.9</v>
      </c>
      <c r="M2344">
        <v>8.1999999999999993</v>
      </c>
      <c r="N2344" s="1" t="s">
        <v>21</v>
      </c>
      <c r="O2344">
        <v>28</v>
      </c>
      <c r="P2344">
        <v>17</v>
      </c>
      <c r="Q2344">
        <v>45</v>
      </c>
      <c r="R2344" t="str" cm="1">
        <f t="array" ref="R2344">_xlfn.IFS(Restaurant_Data[[#This Row],[Total Reservations]]&lt;=50, "Low", Restaurant_Data[[#This Row],[Total Reservations]]&lt;=100, "Medium", Restaurant_Data[[#This Row],[Total Reservations]]&lt;=200, "High")</f>
        <v>Low</v>
      </c>
      <c r="S2344" s="4">
        <v>498604.81</v>
      </c>
      <c r="T2344" t="str" cm="1">
        <f t="array" ref="T2344">_xlfn.IFS(Restaurant_Data[[#This Row],[Revenue]]&lt;= 500000, "Low Income", Restaurant_Data[[#This Row],[Revenue]]&lt;=1000000, "Middle Income", Restaurant_Data[[#This Row],[Revenue]] &lt;= 2000000, "High Income")</f>
        <v>Low Income</v>
      </c>
    </row>
    <row r="2345" spans="1:20" x14ac:dyDescent="0.35">
      <c r="A2345" s="1" t="s">
        <v>2372</v>
      </c>
      <c r="B2345" s="1" t="s">
        <v>34</v>
      </c>
      <c r="C2345" s="1" t="s">
        <v>37</v>
      </c>
      <c r="D2345">
        <v>4.9000000000000004</v>
      </c>
      <c r="E2345">
        <v>61</v>
      </c>
      <c r="F2345">
        <v>63.25</v>
      </c>
      <c r="G2345">
        <v>4674</v>
      </c>
      <c r="H2345">
        <v>47990</v>
      </c>
      <c r="I2345">
        <v>4</v>
      </c>
      <c r="J2345">
        <v>110</v>
      </c>
      <c r="K2345">
        <v>71.010000000000005</v>
      </c>
      <c r="L2345">
        <v>8.3000000000000007</v>
      </c>
      <c r="M2345">
        <v>6</v>
      </c>
      <c r="N2345" s="1" t="s">
        <v>27</v>
      </c>
      <c r="O2345">
        <v>27</v>
      </c>
      <c r="P2345">
        <v>45</v>
      </c>
      <c r="Q2345">
        <v>72</v>
      </c>
      <c r="R2345" t="str" cm="1">
        <f t="array" ref="R2345">_xlfn.IFS(Restaurant_Data[[#This Row],[Total Reservations]]&lt;=50, "Low", Restaurant_Data[[#This Row],[Total Reservations]]&lt;=100, "Medium", Restaurant_Data[[#This Row],[Total Reservations]]&lt;=200, "High")</f>
        <v>Medium</v>
      </c>
      <c r="S2345" s="4">
        <v>870291.25</v>
      </c>
      <c r="T2345" t="str" cm="1">
        <f t="array" ref="T2345">_xlfn.IFS(Restaurant_Data[[#This Row],[Revenue]]&lt;= 500000, "Low Income", Restaurant_Data[[#This Row],[Revenue]]&lt;=1000000, "Middle Income", Restaurant_Data[[#This Row],[Revenue]] &lt;= 2000000, "High Income")</f>
        <v>Middle Income</v>
      </c>
    </row>
    <row r="2346" spans="1:20" x14ac:dyDescent="0.35">
      <c r="A2346" s="1" t="s">
        <v>2373</v>
      </c>
      <c r="B2346" s="1" t="s">
        <v>34</v>
      </c>
      <c r="C2346" s="1" t="s">
        <v>31</v>
      </c>
      <c r="D2346">
        <v>4.5</v>
      </c>
      <c r="E2346">
        <v>53</v>
      </c>
      <c r="F2346">
        <v>34.71</v>
      </c>
      <c r="G2346">
        <v>3316</v>
      </c>
      <c r="H2346">
        <v>34935</v>
      </c>
      <c r="I2346">
        <v>1</v>
      </c>
      <c r="J2346">
        <v>471</v>
      </c>
      <c r="K2346">
        <v>57.19</v>
      </c>
      <c r="L2346">
        <v>3.8</v>
      </c>
      <c r="M2346">
        <v>5.7</v>
      </c>
      <c r="N2346" s="1" t="s">
        <v>21</v>
      </c>
      <c r="O2346">
        <v>8</v>
      </c>
      <c r="P2346">
        <v>36</v>
      </c>
      <c r="Q2346">
        <v>44</v>
      </c>
      <c r="R2346" t="str" cm="1">
        <f t="array" ref="R2346">_xlfn.IFS(Restaurant_Data[[#This Row],[Total Reservations]]&lt;=50, "Low", Restaurant_Data[[#This Row],[Total Reservations]]&lt;=100, "Medium", Restaurant_Data[[#This Row],[Total Reservations]]&lt;=200, "High")</f>
        <v>Low</v>
      </c>
      <c r="S2346" s="4">
        <v>417818.96</v>
      </c>
      <c r="T2346" t="str" cm="1">
        <f t="array" ref="T2346">_xlfn.IFS(Restaurant_Data[[#This Row],[Revenue]]&lt;= 500000, "Low Income", Restaurant_Data[[#This Row],[Revenue]]&lt;=1000000, "Middle Income", Restaurant_Data[[#This Row],[Revenue]] &lt;= 2000000, "High Income")</f>
        <v>Low Income</v>
      </c>
    </row>
    <row r="2347" spans="1:20" x14ac:dyDescent="0.35">
      <c r="A2347" s="1" t="s">
        <v>2374</v>
      </c>
      <c r="B2347" s="1" t="s">
        <v>23</v>
      </c>
      <c r="C2347" s="1" t="s">
        <v>31</v>
      </c>
      <c r="D2347">
        <v>4.5</v>
      </c>
      <c r="E2347">
        <v>85</v>
      </c>
      <c r="F2347">
        <v>37.44</v>
      </c>
      <c r="G2347">
        <v>3435</v>
      </c>
      <c r="H2347">
        <v>40100</v>
      </c>
      <c r="I2347">
        <v>17</v>
      </c>
      <c r="J2347">
        <v>433</v>
      </c>
      <c r="K2347">
        <v>133.29</v>
      </c>
      <c r="L2347">
        <v>8.8000000000000007</v>
      </c>
      <c r="M2347">
        <v>7.3</v>
      </c>
      <c r="N2347" s="1" t="s">
        <v>27</v>
      </c>
      <c r="O2347">
        <v>31</v>
      </c>
      <c r="P2347">
        <v>45</v>
      </c>
      <c r="Q2347">
        <v>76</v>
      </c>
      <c r="R2347" t="str" cm="1">
        <f t="array" ref="R2347">_xlfn.IFS(Restaurant_Data[[#This Row],[Total Reservations]]&lt;=50, "Low", Restaurant_Data[[#This Row],[Total Reservations]]&lt;=100, "Medium", Restaurant_Data[[#This Row],[Total Reservations]]&lt;=200, "High")</f>
        <v>Medium</v>
      </c>
      <c r="S2347" s="4">
        <v>732864.54</v>
      </c>
      <c r="T2347" t="str" cm="1">
        <f t="array" ref="T2347">_xlfn.IFS(Restaurant_Data[[#This Row],[Revenue]]&lt;= 500000, "Low Income", Restaurant_Data[[#This Row],[Revenue]]&lt;=1000000, "Middle Income", Restaurant_Data[[#This Row],[Revenue]] &lt;= 2000000, "High Income")</f>
        <v>Middle Income</v>
      </c>
    </row>
    <row r="2348" spans="1:20" x14ac:dyDescent="0.35">
      <c r="A2348" s="1" t="s">
        <v>2375</v>
      </c>
      <c r="B2348" s="1" t="s">
        <v>34</v>
      </c>
      <c r="C2348" s="1" t="s">
        <v>31</v>
      </c>
      <c r="D2348">
        <v>3.1</v>
      </c>
      <c r="E2348">
        <v>55</v>
      </c>
      <c r="F2348">
        <v>35.69</v>
      </c>
      <c r="G2348">
        <v>1095</v>
      </c>
      <c r="H2348">
        <v>11256</v>
      </c>
      <c r="I2348">
        <v>4</v>
      </c>
      <c r="J2348">
        <v>465</v>
      </c>
      <c r="K2348">
        <v>247.49</v>
      </c>
      <c r="L2348">
        <v>3.3</v>
      </c>
      <c r="M2348">
        <v>8.3000000000000007</v>
      </c>
      <c r="N2348" s="1" t="s">
        <v>27</v>
      </c>
      <c r="O2348">
        <v>7</v>
      </c>
      <c r="P2348">
        <v>49</v>
      </c>
      <c r="Q2348">
        <v>56</v>
      </c>
      <c r="R2348" t="str" cm="1">
        <f t="array" ref="R2348">_xlfn.IFS(Restaurant_Data[[#This Row],[Total Reservations]]&lt;=50, "Low", Restaurant_Data[[#This Row],[Total Reservations]]&lt;=100, "Medium", Restaurant_Data[[#This Row],[Total Reservations]]&lt;=200, "High")</f>
        <v>Medium</v>
      </c>
      <c r="S2348" s="4">
        <v>444819.99</v>
      </c>
      <c r="T2348" t="str" cm="1">
        <f t="array" ref="T2348">_xlfn.IFS(Restaurant_Data[[#This Row],[Revenue]]&lt;= 500000, "Low Income", Restaurant_Data[[#This Row],[Revenue]]&lt;=1000000, "Middle Income", Restaurant_Data[[#This Row],[Revenue]] &lt;= 2000000, "High Income")</f>
        <v>Low Income</v>
      </c>
    </row>
    <row r="2349" spans="1:20" x14ac:dyDescent="0.35">
      <c r="A2349" s="1" t="s">
        <v>2376</v>
      </c>
      <c r="B2349" s="1" t="s">
        <v>23</v>
      </c>
      <c r="C2349" s="1" t="s">
        <v>37</v>
      </c>
      <c r="D2349">
        <v>4.0999999999999996</v>
      </c>
      <c r="E2349">
        <v>74</v>
      </c>
      <c r="F2349">
        <v>57.73</v>
      </c>
      <c r="G2349">
        <v>3738</v>
      </c>
      <c r="H2349">
        <v>38397</v>
      </c>
      <c r="I2349">
        <v>17</v>
      </c>
      <c r="J2349">
        <v>886</v>
      </c>
      <c r="K2349">
        <v>229.34</v>
      </c>
      <c r="L2349">
        <v>6.2</v>
      </c>
      <c r="M2349">
        <v>7.2</v>
      </c>
      <c r="N2349" s="1" t="s">
        <v>21</v>
      </c>
      <c r="O2349">
        <v>47</v>
      </c>
      <c r="P2349">
        <v>1</v>
      </c>
      <c r="Q2349">
        <v>48</v>
      </c>
      <c r="R2349" t="str" cm="1">
        <f t="array" ref="R2349">_xlfn.IFS(Restaurant_Data[[#This Row],[Total Reservations]]&lt;=50, "Low", Restaurant_Data[[#This Row],[Total Reservations]]&lt;=100, "Medium", Restaurant_Data[[#This Row],[Total Reservations]]&lt;=200, "High")</f>
        <v>Low</v>
      </c>
      <c r="S2349" s="4">
        <v>971342.27</v>
      </c>
      <c r="T2349" t="str" cm="1">
        <f t="array" ref="T2349">_xlfn.IFS(Restaurant_Data[[#This Row],[Revenue]]&lt;= 500000, "Low Income", Restaurant_Data[[#This Row],[Revenue]]&lt;=1000000, "Middle Income", Restaurant_Data[[#This Row],[Revenue]] &lt;= 2000000, "High Income")</f>
        <v>Middle Income</v>
      </c>
    </row>
    <row r="2350" spans="1:20" x14ac:dyDescent="0.35">
      <c r="A2350" s="1" t="s">
        <v>2377</v>
      </c>
      <c r="B2350" s="1" t="s">
        <v>34</v>
      </c>
      <c r="C2350" s="1" t="s">
        <v>20</v>
      </c>
      <c r="D2350">
        <v>3.9</v>
      </c>
      <c r="E2350">
        <v>50</v>
      </c>
      <c r="F2350">
        <v>71.67</v>
      </c>
      <c r="G2350">
        <v>1226</v>
      </c>
      <c r="H2350">
        <v>20473</v>
      </c>
      <c r="I2350">
        <v>5</v>
      </c>
      <c r="J2350">
        <v>943</v>
      </c>
      <c r="K2350">
        <v>255.54</v>
      </c>
      <c r="L2350">
        <v>7.2</v>
      </c>
      <c r="M2350">
        <v>5.0999999999999996</v>
      </c>
      <c r="N2350" s="1" t="s">
        <v>21</v>
      </c>
      <c r="O2350">
        <v>12</v>
      </c>
      <c r="P2350">
        <v>38</v>
      </c>
      <c r="Q2350">
        <v>50</v>
      </c>
      <c r="R2350" t="str" cm="1">
        <f t="array" ref="R2350">_xlfn.IFS(Restaurant_Data[[#This Row],[Total Reservations]]&lt;=50, "Low", Restaurant_Data[[#This Row],[Total Reservations]]&lt;=100, "Medium", Restaurant_Data[[#This Row],[Total Reservations]]&lt;=200, "High")</f>
        <v>Low</v>
      </c>
      <c r="S2350" s="4">
        <v>804268.65</v>
      </c>
      <c r="T2350" t="str" cm="1">
        <f t="array" ref="T2350">_xlfn.IFS(Restaurant_Data[[#This Row],[Revenue]]&lt;= 500000, "Low Income", Restaurant_Data[[#This Row],[Revenue]]&lt;=1000000, "Middle Income", Restaurant_Data[[#This Row],[Revenue]] &lt;= 2000000, "High Income")</f>
        <v>Middle Income</v>
      </c>
    </row>
    <row r="2351" spans="1:20" x14ac:dyDescent="0.35">
      <c r="A2351" s="1" t="s">
        <v>2378</v>
      </c>
      <c r="B2351" s="1" t="s">
        <v>23</v>
      </c>
      <c r="C2351" s="1" t="s">
        <v>26</v>
      </c>
      <c r="D2351">
        <v>4.9000000000000004</v>
      </c>
      <c r="E2351">
        <v>83</v>
      </c>
      <c r="F2351">
        <v>53.11</v>
      </c>
      <c r="G2351">
        <v>6334</v>
      </c>
      <c r="H2351">
        <v>63848</v>
      </c>
      <c r="I2351">
        <v>9</v>
      </c>
      <c r="J2351">
        <v>688</v>
      </c>
      <c r="K2351">
        <v>149.37</v>
      </c>
      <c r="L2351">
        <v>4.8</v>
      </c>
      <c r="M2351">
        <v>3.9</v>
      </c>
      <c r="N2351" s="1" t="s">
        <v>27</v>
      </c>
      <c r="O2351">
        <v>24</v>
      </c>
      <c r="P2351">
        <v>26</v>
      </c>
      <c r="Q2351">
        <v>50</v>
      </c>
      <c r="R2351" t="str" cm="1">
        <f t="array" ref="R2351">_xlfn.IFS(Restaurant_Data[[#This Row],[Total Reservations]]&lt;=50, "Low", Restaurant_Data[[#This Row],[Total Reservations]]&lt;=100, "Medium", Restaurant_Data[[#This Row],[Total Reservations]]&lt;=200, "High")</f>
        <v>Low</v>
      </c>
      <c r="S2351" s="4">
        <v>995455.37</v>
      </c>
      <c r="T2351" t="str" cm="1">
        <f t="array" ref="T2351">_xlfn.IFS(Restaurant_Data[[#This Row],[Revenue]]&lt;= 500000, "Low Income", Restaurant_Data[[#This Row],[Revenue]]&lt;=1000000, "Middle Income", Restaurant_Data[[#This Row],[Revenue]] &lt;= 2000000, "High Income")</f>
        <v>Middle Income</v>
      </c>
    </row>
    <row r="2352" spans="1:20" x14ac:dyDescent="0.35">
      <c r="A2352" s="1" t="s">
        <v>2379</v>
      </c>
      <c r="B2352" s="1" t="s">
        <v>19</v>
      </c>
      <c r="C2352" s="1" t="s">
        <v>42</v>
      </c>
      <c r="D2352">
        <v>3.5</v>
      </c>
      <c r="E2352">
        <v>38</v>
      </c>
      <c r="F2352">
        <v>45.71</v>
      </c>
      <c r="G2352">
        <v>1697</v>
      </c>
      <c r="H2352">
        <v>24430</v>
      </c>
      <c r="I2352">
        <v>6</v>
      </c>
      <c r="J2352">
        <v>970</v>
      </c>
      <c r="K2352">
        <v>298.44</v>
      </c>
      <c r="L2352">
        <v>8</v>
      </c>
      <c r="M2352">
        <v>8.6</v>
      </c>
      <c r="N2352" s="1" t="s">
        <v>27</v>
      </c>
      <c r="O2352">
        <v>10</v>
      </c>
      <c r="P2352">
        <v>7</v>
      </c>
      <c r="Q2352">
        <v>17</v>
      </c>
      <c r="R2352" t="str" cm="1">
        <f t="array" ref="R2352">_xlfn.IFS(Restaurant_Data[[#This Row],[Total Reservations]]&lt;=50, "Low", Restaurant_Data[[#This Row],[Total Reservations]]&lt;=100, "Medium", Restaurant_Data[[#This Row],[Total Reservations]]&lt;=200, "High")</f>
        <v>Low</v>
      </c>
      <c r="S2352" s="4">
        <v>401182.69</v>
      </c>
      <c r="T2352" t="str" cm="1">
        <f t="array" ref="T2352">_xlfn.IFS(Restaurant_Data[[#This Row],[Revenue]]&lt;= 500000, "Low Income", Restaurant_Data[[#This Row],[Revenue]]&lt;=1000000, "Middle Income", Restaurant_Data[[#This Row],[Revenue]] &lt;= 2000000, "High Income")</f>
        <v>Low Income</v>
      </c>
    </row>
    <row r="2353" spans="1:20" x14ac:dyDescent="0.35">
      <c r="A2353" s="1" t="s">
        <v>2380</v>
      </c>
      <c r="B2353" s="1" t="s">
        <v>34</v>
      </c>
      <c r="C2353" s="1" t="s">
        <v>26</v>
      </c>
      <c r="D2353">
        <v>3.5</v>
      </c>
      <c r="E2353">
        <v>67</v>
      </c>
      <c r="F2353">
        <v>49.18</v>
      </c>
      <c r="G2353">
        <v>1557</v>
      </c>
      <c r="H2353">
        <v>14853</v>
      </c>
      <c r="I2353">
        <v>12</v>
      </c>
      <c r="J2353">
        <v>850</v>
      </c>
      <c r="K2353">
        <v>141.53</v>
      </c>
      <c r="L2353">
        <v>9.3000000000000007</v>
      </c>
      <c r="M2353">
        <v>5.7</v>
      </c>
      <c r="N2353" s="1" t="s">
        <v>21</v>
      </c>
      <c r="O2353">
        <v>23</v>
      </c>
      <c r="P2353">
        <v>27</v>
      </c>
      <c r="Q2353">
        <v>50</v>
      </c>
      <c r="R2353" t="str" cm="1">
        <f t="array" ref="R2353">_xlfn.IFS(Restaurant_Data[[#This Row],[Total Reservations]]&lt;=50, "Low", Restaurant_Data[[#This Row],[Total Reservations]]&lt;=100, "Medium", Restaurant_Data[[#This Row],[Total Reservations]]&lt;=200, "High")</f>
        <v>Low</v>
      </c>
      <c r="S2353" s="4">
        <v>748355.29</v>
      </c>
      <c r="T2353" t="str" cm="1">
        <f t="array" ref="T2353">_xlfn.IFS(Restaurant_Data[[#This Row],[Revenue]]&lt;= 500000, "Low Income", Restaurant_Data[[#This Row],[Revenue]]&lt;=1000000, "Middle Income", Restaurant_Data[[#This Row],[Revenue]] &lt;= 2000000, "High Income")</f>
        <v>Middle Income</v>
      </c>
    </row>
    <row r="2354" spans="1:20" x14ac:dyDescent="0.35">
      <c r="A2354" s="1" t="s">
        <v>2381</v>
      </c>
      <c r="B2354" s="1" t="s">
        <v>34</v>
      </c>
      <c r="C2354" s="1" t="s">
        <v>26</v>
      </c>
      <c r="D2354">
        <v>3.8</v>
      </c>
      <c r="E2354">
        <v>55</v>
      </c>
      <c r="F2354">
        <v>45.71</v>
      </c>
      <c r="G2354">
        <v>3536</v>
      </c>
      <c r="H2354">
        <v>41226</v>
      </c>
      <c r="I2354">
        <v>17</v>
      </c>
      <c r="J2354">
        <v>805</v>
      </c>
      <c r="K2354">
        <v>251.35</v>
      </c>
      <c r="L2354">
        <v>2.7</v>
      </c>
      <c r="M2354">
        <v>8.1</v>
      </c>
      <c r="N2354" s="1" t="s">
        <v>27</v>
      </c>
      <c r="O2354">
        <v>3</v>
      </c>
      <c r="P2354">
        <v>52</v>
      </c>
      <c r="Q2354">
        <v>55</v>
      </c>
      <c r="R2354" t="str" cm="1">
        <f t="array" ref="R2354">_xlfn.IFS(Restaurant_Data[[#This Row],[Total Reservations]]&lt;=50, "Low", Restaurant_Data[[#This Row],[Total Reservations]]&lt;=100, "Medium", Restaurant_Data[[#This Row],[Total Reservations]]&lt;=200, "High")</f>
        <v>Medium</v>
      </c>
      <c r="S2354" s="4">
        <v>584466.30000000005</v>
      </c>
      <c r="T2354" t="str" cm="1">
        <f t="array" ref="T2354">_xlfn.IFS(Restaurant_Data[[#This Row],[Revenue]]&lt;= 500000, "Low Income", Restaurant_Data[[#This Row],[Revenue]]&lt;=1000000, "Middle Income", Restaurant_Data[[#This Row],[Revenue]] &lt;= 2000000, "High Income")</f>
        <v>Middle Income</v>
      </c>
    </row>
    <row r="2355" spans="1:20" x14ac:dyDescent="0.35">
      <c r="A2355" s="1" t="s">
        <v>2382</v>
      </c>
      <c r="B2355" s="1" t="s">
        <v>23</v>
      </c>
      <c r="C2355" s="1" t="s">
        <v>42</v>
      </c>
      <c r="D2355">
        <v>3.5</v>
      </c>
      <c r="E2355">
        <v>84</v>
      </c>
      <c r="F2355">
        <v>45.87</v>
      </c>
      <c r="G2355">
        <v>3032</v>
      </c>
      <c r="H2355">
        <v>31209</v>
      </c>
      <c r="I2355">
        <v>10</v>
      </c>
      <c r="J2355">
        <v>625</v>
      </c>
      <c r="K2355">
        <v>137.69999999999999</v>
      </c>
      <c r="L2355">
        <v>1.3</v>
      </c>
      <c r="M2355">
        <v>10</v>
      </c>
      <c r="N2355" s="1" t="s">
        <v>27</v>
      </c>
      <c r="O2355">
        <v>34</v>
      </c>
      <c r="P2355">
        <v>55</v>
      </c>
      <c r="Q2355">
        <v>89</v>
      </c>
      <c r="R2355" t="str" cm="1">
        <f t="array" ref="R2355">_xlfn.IFS(Restaurant_Data[[#This Row],[Total Reservations]]&lt;=50, "Low", Restaurant_Data[[#This Row],[Total Reservations]]&lt;=100, "Medium", Restaurant_Data[[#This Row],[Total Reservations]]&lt;=200, "High")</f>
        <v>Medium</v>
      </c>
      <c r="S2355" s="4">
        <v>870915.4</v>
      </c>
      <c r="T2355" t="str" cm="1">
        <f t="array" ref="T2355">_xlfn.IFS(Restaurant_Data[[#This Row],[Revenue]]&lt;= 500000, "Low Income", Restaurant_Data[[#This Row],[Revenue]]&lt;=1000000, "Middle Income", Restaurant_Data[[#This Row],[Revenue]] &lt;= 2000000, "High Income")</f>
        <v>Middle Income</v>
      </c>
    </row>
    <row r="2356" spans="1:20" x14ac:dyDescent="0.35">
      <c r="A2356" s="1" t="s">
        <v>2383</v>
      </c>
      <c r="B2356" s="1" t="s">
        <v>23</v>
      </c>
      <c r="C2356" s="1" t="s">
        <v>37</v>
      </c>
      <c r="D2356">
        <v>3.3</v>
      </c>
      <c r="E2356">
        <v>85</v>
      </c>
      <c r="F2356">
        <v>61.86</v>
      </c>
      <c r="G2356">
        <v>2713</v>
      </c>
      <c r="H2356">
        <v>25597</v>
      </c>
      <c r="I2356">
        <v>2</v>
      </c>
      <c r="J2356">
        <v>449</v>
      </c>
      <c r="K2356">
        <v>104.61</v>
      </c>
      <c r="L2356">
        <v>6.6</v>
      </c>
      <c r="M2356">
        <v>6.8</v>
      </c>
      <c r="N2356" s="1" t="s">
        <v>21</v>
      </c>
      <c r="O2356">
        <v>35</v>
      </c>
      <c r="P2356">
        <v>48</v>
      </c>
      <c r="Q2356">
        <v>83</v>
      </c>
      <c r="R2356" t="str" cm="1">
        <f t="array" ref="R2356">_xlfn.IFS(Restaurant_Data[[#This Row],[Total Reservations]]&lt;=50, "Low", Restaurant_Data[[#This Row],[Total Reservations]]&lt;=100, "Medium", Restaurant_Data[[#This Row],[Total Reservations]]&lt;=200, "High")</f>
        <v>Medium</v>
      </c>
      <c r="S2356" s="4">
        <v>1171605.6299999999</v>
      </c>
      <c r="T2356" t="str" cm="1">
        <f t="array" ref="T2356">_xlfn.IFS(Restaurant_Data[[#This Row],[Revenue]]&lt;= 500000, "Low Income", Restaurant_Data[[#This Row],[Revenue]]&lt;=1000000, "Middle Income", Restaurant_Data[[#This Row],[Revenue]] &lt;= 2000000, "High Income")</f>
        <v>High Income</v>
      </c>
    </row>
    <row r="2357" spans="1:20" x14ac:dyDescent="0.35">
      <c r="A2357" s="1" t="s">
        <v>2384</v>
      </c>
      <c r="B2357" s="1" t="s">
        <v>34</v>
      </c>
      <c r="C2357" s="1" t="s">
        <v>20</v>
      </c>
      <c r="D2357">
        <v>4.7</v>
      </c>
      <c r="E2357">
        <v>57</v>
      </c>
      <c r="F2357">
        <v>75.41</v>
      </c>
      <c r="G2357">
        <v>1546</v>
      </c>
      <c r="H2357">
        <v>19939</v>
      </c>
      <c r="I2357">
        <v>1</v>
      </c>
      <c r="J2357">
        <v>226</v>
      </c>
      <c r="K2357">
        <v>134.16999999999999</v>
      </c>
      <c r="L2357">
        <v>6.4</v>
      </c>
      <c r="M2357">
        <v>3.5</v>
      </c>
      <c r="N2357" s="1" t="s">
        <v>27</v>
      </c>
      <c r="O2357">
        <v>1</v>
      </c>
      <c r="P2357">
        <v>4</v>
      </c>
      <c r="Q2357">
        <v>5</v>
      </c>
      <c r="R2357" t="str" cm="1">
        <f t="array" ref="R2357">_xlfn.IFS(Restaurant_Data[[#This Row],[Total Reservations]]&lt;=50, "Low", Restaurant_Data[[#This Row],[Total Reservations]]&lt;=100, "Medium", Restaurant_Data[[#This Row],[Total Reservations]]&lt;=200, "High")</f>
        <v>Low</v>
      </c>
      <c r="S2357" s="4">
        <v>951438.03</v>
      </c>
      <c r="T2357" t="str" cm="1">
        <f t="array" ref="T2357">_xlfn.IFS(Restaurant_Data[[#This Row],[Revenue]]&lt;= 500000, "Low Income", Restaurant_Data[[#This Row],[Revenue]]&lt;=1000000, "Middle Income", Restaurant_Data[[#This Row],[Revenue]] &lt;= 2000000, "High Income")</f>
        <v>Middle Income</v>
      </c>
    </row>
    <row r="2358" spans="1:20" x14ac:dyDescent="0.35">
      <c r="A2358" s="1" t="s">
        <v>2385</v>
      </c>
      <c r="B2358" s="1" t="s">
        <v>23</v>
      </c>
      <c r="C2358" s="1" t="s">
        <v>20</v>
      </c>
      <c r="D2358">
        <v>4.0999999999999996</v>
      </c>
      <c r="E2358">
        <v>88</v>
      </c>
      <c r="F2358">
        <v>66.14</v>
      </c>
      <c r="G2358">
        <v>2255</v>
      </c>
      <c r="H2358">
        <v>28425</v>
      </c>
      <c r="I2358">
        <v>13</v>
      </c>
      <c r="J2358">
        <v>142</v>
      </c>
      <c r="K2358">
        <v>98.17</v>
      </c>
      <c r="L2358">
        <v>4.0999999999999996</v>
      </c>
      <c r="M2358">
        <v>8.8000000000000007</v>
      </c>
      <c r="N2358" s="1" t="s">
        <v>21</v>
      </c>
      <c r="O2358">
        <v>39</v>
      </c>
      <c r="P2358">
        <v>26</v>
      </c>
      <c r="Q2358">
        <v>65</v>
      </c>
      <c r="R2358" t="str" cm="1">
        <f t="array" ref="R2358">_xlfn.IFS(Restaurant_Data[[#This Row],[Total Reservations]]&lt;=50, "Low", Restaurant_Data[[#This Row],[Total Reservations]]&lt;=100, "Medium", Restaurant_Data[[#This Row],[Total Reservations]]&lt;=200, "High")</f>
        <v>Medium</v>
      </c>
      <c r="S2358" s="4">
        <v>1303486.93</v>
      </c>
      <c r="T2358" t="str" cm="1">
        <f t="array" ref="T2358">_xlfn.IFS(Restaurant_Data[[#This Row],[Revenue]]&lt;= 500000, "Low Income", Restaurant_Data[[#This Row],[Revenue]]&lt;=1000000, "Middle Income", Restaurant_Data[[#This Row],[Revenue]] &lt;= 2000000, "High Income")</f>
        <v>High Income</v>
      </c>
    </row>
    <row r="2359" spans="1:20" x14ac:dyDescent="0.35">
      <c r="A2359" s="1" t="s">
        <v>2386</v>
      </c>
      <c r="B2359" s="1" t="s">
        <v>34</v>
      </c>
      <c r="C2359" s="1" t="s">
        <v>26</v>
      </c>
      <c r="D2359">
        <v>4.7</v>
      </c>
      <c r="E2359">
        <v>54</v>
      </c>
      <c r="F2359">
        <v>48.76</v>
      </c>
      <c r="G2359">
        <v>3582</v>
      </c>
      <c r="H2359">
        <v>38776</v>
      </c>
      <c r="I2359">
        <v>1</v>
      </c>
      <c r="J2359">
        <v>557</v>
      </c>
      <c r="K2359">
        <v>82.28</v>
      </c>
      <c r="L2359">
        <v>8.1</v>
      </c>
      <c r="M2359">
        <v>3.5</v>
      </c>
      <c r="N2359" s="1" t="s">
        <v>21</v>
      </c>
      <c r="O2359">
        <v>5</v>
      </c>
      <c r="P2359">
        <v>24</v>
      </c>
      <c r="Q2359">
        <v>29</v>
      </c>
      <c r="R2359" t="str" cm="1">
        <f t="array" ref="R2359">_xlfn.IFS(Restaurant_Data[[#This Row],[Total Reservations]]&lt;=50, "Low", Restaurant_Data[[#This Row],[Total Reservations]]&lt;=100, "Medium", Restaurant_Data[[#This Row],[Total Reservations]]&lt;=200, "High")</f>
        <v>Low</v>
      </c>
      <c r="S2359" s="4">
        <v>593275.6</v>
      </c>
      <c r="T2359" t="str" cm="1">
        <f t="array" ref="T2359">_xlfn.IFS(Restaurant_Data[[#This Row],[Revenue]]&lt;= 500000, "Low Income", Restaurant_Data[[#This Row],[Revenue]]&lt;=1000000, "Middle Income", Restaurant_Data[[#This Row],[Revenue]] &lt;= 2000000, "High Income")</f>
        <v>Middle Income</v>
      </c>
    </row>
    <row r="2360" spans="1:20" x14ac:dyDescent="0.35">
      <c r="A2360" s="1" t="s">
        <v>2387</v>
      </c>
      <c r="B2360" s="1" t="s">
        <v>19</v>
      </c>
      <c r="C2360" s="1" t="s">
        <v>42</v>
      </c>
      <c r="D2360">
        <v>4.7</v>
      </c>
      <c r="E2360">
        <v>43</v>
      </c>
      <c r="F2360">
        <v>36.47</v>
      </c>
      <c r="G2360">
        <v>1278</v>
      </c>
      <c r="H2360">
        <v>14959</v>
      </c>
      <c r="I2360">
        <v>13</v>
      </c>
      <c r="J2360">
        <v>684</v>
      </c>
      <c r="K2360">
        <v>140.99</v>
      </c>
      <c r="L2360">
        <v>8.4</v>
      </c>
      <c r="M2360">
        <v>3.3</v>
      </c>
      <c r="N2360" s="1" t="s">
        <v>27</v>
      </c>
      <c r="O2360">
        <v>41</v>
      </c>
      <c r="P2360">
        <v>26</v>
      </c>
      <c r="Q2360">
        <v>67</v>
      </c>
      <c r="R2360" t="str" cm="1">
        <f t="array" ref="R2360">_xlfn.IFS(Restaurant_Data[[#This Row],[Total Reservations]]&lt;=50, "Low", Restaurant_Data[[#This Row],[Total Reservations]]&lt;=100, "Medium", Restaurant_Data[[#This Row],[Total Reservations]]&lt;=200, "High")</f>
        <v>Medium</v>
      </c>
      <c r="S2360" s="4">
        <v>368764.43</v>
      </c>
      <c r="T2360" t="str" cm="1">
        <f t="array" ref="T2360">_xlfn.IFS(Restaurant_Data[[#This Row],[Revenue]]&lt;= 500000, "Low Income", Restaurant_Data[[#This Row],[Revenue]]&lt;=1000000, "Middle Income", Restaurant_Data[[#This Row],[Revenue]] &lt;= 2000000, "High Income")</f>
        <v>Low Income</v>
      </c>
    </row>
    <row r="2361" spans="1:20" x14ac:dyDescent="0.35">
      <c r="A2361" s="1" t="s">
        <v>2388</v>
      </c>
      <c r="B2361" s="1" t="s">
        <v>23</v>
      </c>
      <c r="C2361" s="1" t="s">
        <v>24</v>
      </c>
      <c r="D2361">
        <v>3.6</v>
      </c>
      <c r="E2361">
        <v>76</v>
      </c>
      <c r="F2361">
        <v>34.19</v>
      </c>
      <c r="G2361">
        <v>6735</v>
      </c>
      <c r="H2361">
        <v>73541</v>
      </c>
      <c r="I2361">
        <v>3</v>
      </c>
      <c r="J2361">
        <v>576</v>
      </c>
      <c r="K2361">
        <v>86.7</v>
      </c>
      <c r="L2361">
        <v>4</v>
      </c>
      <c r="M2361">
        <v>1.7</v>
      </c>
      <c r="N2361" s="1" t="s">
        <v>21</v>
      </c>
      <c r="O2361">
        <v>6</v>
      </c>
      <c r="P2361">
        <v>11</v>
      </c>
      <c r="Q2361">
        <v>17</v>
      </c>
      <c r="R2361" t="str" cm="1">
        <f t="array" ref="R2361">_xlfn.IFS(Restaurant_Data[[#This Row],[Total Reservations]]&lt;=50, "Low", Restaurant_Data[[#This Row],[Total Reservations]]&lt;=100, "Medium", Restaurant_Data[[#This Row],[Total Reservations]]&lt;=200, "High")</f>
        <v>Low</v>
      </c>
      <c r="S2361" s="4">
        <v>590421.14</v>
      </c>
      <c r="T2361" t="str" cm="1">
        <f t="array" ref="T2361">_xlfn.IFS(Restaurant_Data[[#This Row],[Revenue]]&lt;= 500000, "Low Income", Restaurant_Data[[#This Row],[Revenue]]&lt;=1000000, "Middle Income", Restaurant_Data[[#This Row],[Revenue]] &lt;= 2000000, "High Income")</f>
        <v>Middle Income</v>
      </c>
    </row>
    <row r="2362" spans="1:20" x14ac:dyDescent="0.35">
      <c r="A2362" s="1" t="s">
        <v>2389</v>
      </c>
      <c r="B2362" s="1" t="s">
        <v>34</v>
      </c>
      <c r="C2362" s="1" t="s">
        <v>37</v>
      </c>
      <c r="D2362">
        <v>4.0999999999999996</v>
      </c>
      <c r="E2362">
        <v>53</v>
      </c>
      <c r="F2362">
        <v>64.680000000000007</v>
      </c>
      <c r="G2362">
        <v>3734</v>
      </c>
      <c r="H2362">
        <v>45611</v>
      </c>
      <c r="I2362">
        <v>11</v>
      </c>
      <c r="J2362">
        <v>325</v>
      </c>
      <c r="K2362">
        <v>175.58</v>
      </c>
      <c r="L2362">
        <v>7.1</v>
      </c>
      <c r="M2362">
        <v>1.7</v>
      </c>
      <c r="N2362" s="1" t="s">
        <v>21</v>
      </c>
      <c r="O2362">
        <v>51</v>
      </c>
      <c r="P2362">
        <v>3</v>
      </c>
      <c r="Q2362">
        <v>54</v>
      </c>
      <c r="R2362" t="str" cm="1">
        <f t="array" ref="R2362">_xlfn.IFS(Restaurant_Data[[#This Row],[Total Reservations]]&lt;=50, "Low", Restaurant_Data[[#This Row],[Total Reservations]]&lt;=100, "Medium", Restaurant_Data[[#This Row],[Total Reservations]]&lt;=200, "High")</f>
        <v>Medium</v>
      </c>
      <c r="S2362" s="4">
        <v>778165.03</v>
      </c>
      <c r="T2362" t="str" cm="1">
        <f t="array" ref="T2362">_xlfn.IFS(Restaurant_Data[[#This Row],[Revenue]]&lt;= 500000, "Low Income", Restaurant_Data[[#This Row],[Revenue]]&lt;=1000000, "Middle Income", Restaurant_Data[[#This Row],[Revenue]] &lt;= 2000000, "High Income")</f>
        <v>Middle Income</v>
      </c>
    </row>
    <row r="2363" spans="1:20" x14ac:dyDescent="0.35">
      <c r="A2363" s="1" t="s">
        <v>2390</v>
      </c>
      <c r="B2363" s="1" t="s">
        <v>19</v>
      </c>
      <c r="C2363" s="1" t="s">
        <v>26</v>
      </c>
      <c r="D2363">
        <v>3.2</v>
      </c>
      <c r="E2363">
        <v>50</v>
      </c>
      <c r="F2363">
        <v>50.51</v>
      </c>
      <c r="G2363">
        <v>2188</v>
      </c>
      <c r="H2363">
        <v>22896</v>
      </c>
      <c r="I2363">
        <v>16</v>
      </c>
      <c r="J2363">
        <v>583</v>
      </c>
      <c r="K2363">
        <v>58.85</v>
      </c>
      <c r="L2363">
        <v>6.8</v>
      </c>
      <c r="M2363">
        <v>8.8000000000000007</v>
      </c>
      <c r="N2363" s="1" t="s">
        <v>21</v>
      </c>
      <c r="O2363">
        <v>12</v>
      </c>
      <c r="P2363">
        <v>33</v>
      </c>
      <c r="Q2363">
        <v>45</v>
      </c>
      <c r="R2363" t="str" cm="1">
        <f t="array" ref="R2363">_xlfn.IFS(Restaurant_Data[[#This Row],[Total Reservations]]&lt;=50, "Low", Restaurant_Data[[#This Row],[Total Reservations]]&lt;=100, "Medium", Restaurant_Data[[#This Row],[Total Reservations]]&lt;=200, "High")</f>
        <v>Low</v>
      </c>
      <c r="S2363" s="4">
        <v>584750.25</v>
      </c>
      <c r="T2363" t="str" cm="1">
        <f t="array" ref="T2363">_xlfn.IFS(Restaurant_Data[[#This Row],[Revenue]]&lt;= 500000, "Low Income", Restaurant_Data[[#This Row],[Revenue]]&lt;=1000000, "Middle Income", Restaurant_Data[[#This Row],[Revenue]] &lt;= 2000000, "High Income")</f>
        <v>Middle Income</v>
      </c>
    </row>
    <row r="2364" spans="1:20" x14ac:dyDescent="0.35">
      <c r="A2364" s="1" t="s">
        <v>2391</v>
      </c>
      <c r="B2364" s="1" t="s">
        <v>19</v>
      </c>
      <c r="C2364" s="1" t="s">
        <v>20</v>
      </c>
      <c r="D2364">
        <v>4.8</v>
      </c>
      <c r="E2364">
        <v>30</v>
      </c>
      <c r="F2364">
        <v>67.05</v>
      </c>
      <c r="G2364">
        <v>1962</v>
      </c>
      <c r="H2364">
        <v>28402</v>
      </c>
      <c r="I2364">
        <v>18</v>
      </c>
      <c r="J2364">
        <v>827</v>
      </c>
      <c r="K2364">
        <v>157.83000000000001</v>
      </c>
      <c r="L2364">
        <v>4.0999999999999996</v>
      </c>
      <c r="M2364">
        <v>3.1</v>
      </c>
      <c r="N2364" s="1" t="s">
        <v>21</v>
      </c>
      <c r="O2364">
        <v>10</v>
      </c>
      <c r="P2364">
        <v>17</v>
      </c>
      <c r="Q2364">
        <v>27</v>
      </c>
      <c r="R2364" t="str" cm="1">
        <f t="array" ref="R2364">_xlfn.IFS(Restaurant_Data[[#This Row],[Total Reservations]]&lt;=50, "Low", Restaurant_Data[[#This Row],[Total Reservations]]&lt;=100, "Medium", Restaurant_Data[[#This Row],[Total Reservations]]&lt;=200, "High")</f>
        <v>Low</v>
      </c>
      <c r="S2364" s="4">
        <v>469945.95</v>
      </c>
      <c r="T2364" t="str" cm="1">
        <f t="array" ref="T2364">_xlfn.IFS(Restaurant_Data[[#This Row],[Revenue]]&lt;= 500000, "Low Income", Restaurant_Data[[#This Row],[Revenue]]&lt;=1000000, "Middle Income", Restaurant_Data[[#This Row],[Revenue]] &lt;= 2000000, "High Income")</f>
        <v>Low Income</v>
      </c>
    </row>
    <row r="2365" spans="1:20" x14ac:dyDescent="0.35">
      <c r="A2365" s="1" t="s">
        <v>2392</v>
      </c>
      <c r="B2365" s="1" t="s">
        <v>34</v>
      </c>
      <c r="C2365" s="1" t="s">
        <v>31</v>
      </c>
      <c r="D2365">
        <v>3.8</v>
      </c>
      <c r="E2365">
        <v>53</v>
      </c>
      <c r="F2365">
        <v>31.4</v>
      </c>
      <c r="G2365">
        <v>1474</v>
      </c>
      <c r="H2365">
        <v>15014</v>
      </c>
      <c r="I2365">
        <v>2</v>
      </c>
      <c r="J2365">
        <v>232</v>
      </c>
      <c r="K2365">
        <v>289.5</v>
      </c>
      <c r="L2365">
        <v>9.6999999999999993</v>
      </c>
      <c r="M2365">
        <v>2</v>
      </c>
      <c r="N2365" s="1" t="s">
        <v>21</v>
      </c>
      <c r="O2365">
        <v>19</v>
      </c>
      <c r="P2365">
        <v>23</v>
      </c>
      <c r="Q2365">
        <v>42</v>
      </c>
      <c r="R2365" t="str" cm="1">
        <f t="array" ref="R2365">_xlfn.IFS(Restaurant_Data[[#This Row],[Total Reservations]]&lt;=50, "Low", Restaurant_Data[[#This Row],[Total Reservations]]&lt;=100, "Medium", Restaurant_Data[[#This Row],[Total Reservations]]&lt;=200, "High")</f>
        <v>Low</v>
      </c>
      <c r="S2365" s="4">
        <v>377054.3</v>
      </c>
      <c r="T2365" t="str" cm="1">
        <f t="array" ref="T2365">_xlfn.IFS(Restaurant_Data[[#This Row],[Revenue]]&lt;= 500000, "Low Income", Restaurant_Data[[#This Row],[Revenue]]&lt;=1000000, "Middle Income", Restaurant_Data[[#This Row],[Revenue]] &lt;= 2000000, "High Income")</f>
        <v>Low Income</v>
      </c>
    </row>
    <row r="2366" spans="1:20" x14ac:dyDescent="0.35">
      <c r="A2366" s="1" t="s">
        <v>2393</v>
      </c>
      <c r="B2366" s="1" t="s">
        <v>23</v>
      </c>
      <c r="C2366" s="1" t="s">
        <v>31</v>
      </c>
      <c r="D2366">
        <v>3.8</v>
      </c>
      <c r="E2366">
        <v>83</v>
      </c>
      <c r="F2366">
        <v>36.47</v>
      </c>
      <c r="G2366">
        <v>3791</v>
      </c>
      <c r="H2366">
        <v>44835</v>
      </c>
      <c r="I2366">
        <v>18</v>
      </c>
      <c r="J2366">
        <v>913</v>
      </c>
      <c r="K2366">
        <v>139.71</v>
      </c>
      <c r="L2366">
        <v>4.0999999999999996</v>
      </c>
      <c r="M2366">
        <v>4.2</v>
      </c>
      <c r="N2366" s="1" t="s">
        <v>27</v>
      </c>
      <c r="O2366">
        <v>4</v>
      </c>
      <c r="P2366">
        <v>35</v>
      </c>
      <c r="Q2366">
        <v>39</v>
      </c>
      <c r="R2366" t="str" cm="1">
        <f t="array" ref="R2366">_xlfn.IFS(Restaurant_Data[[#This Row],[Total Reservations]]&lt;=50, "Low", Restaurant_Data[[#This Row],[Total Reservations]]&lt;=100, "Medium", Restaurant_Data[[#This Row],[Total Reservations]]&lt;=200, "High")</f>
        <v>Low</v>
      </c>
      <c r="S2366" s="4">
        <v>696241.77</v>
      </c>
      <c r="T2366" t="str" cm="1">
        <f t="array" ref="T2366">_xlfn.IFS(Restaurant_Data[[#This Row],[Revenue]]&lt;= 500000, "Low Income", Restaurant_Data[[#This Row],[Revenue]]&lt;=1000000, "Middle Income", Restaurant_Data[[#This Row],[Revenue]] &lt;= 2000000, "High Income")</f>
        <v>Middle Income</v>
      </c>
    </row>
    <row r="2367" spans="1:20" x14ac:dyDescent="0.35">
      <c r="A2367" s="1" t="s">
        <v>2394</v>
      </c>
      <c r="B2367" s="1" t="s">
        <v>34</v>
      </c>
      <c r="C2367" s="1" t="s">
        <v>42</v>
      </c>
      <c r="D2367">
        <v>3.6</v>
      </c>
      <c r="E2367">
        <v>65</v>
      </c>
      <c r="F2367">
        <v>40.57</v>
      </c>
      <c r="G2367">
        <v>1335</v>
      </c>
      <c r="H2367">
        <v>15951</v>
      </c>
      <c r="I2367">
        <v>17</v>
      </c>
      <c r="J2367">
        <v>461</v>
      </c>
      <c r="K2367">
        <v>84.41</v>
      </c>
      <c r="L2367">
        <v>6.6</v>
      </c>
      <c r="M2367">
        <v>7.4</v>
      </c>
      <c r="N2367" s="1" t="s">
        <v>21</v>
      </c>
      <c r="O2367">
        <v>23</v>
      </c>
      <c r="P2367">
        <v>52</v>
      </c>
      <c r="Q2367">
        <v>75</v>
      </c>
      <c r="R2367" t="str" cm="1">
        <f t="array" ref="R2367">_xlfn.IFS(Restaurant_Data[[#This Row],[Total Reservations]]&lt;=50, "Low", Restaurant_Data[[#This Row],[Total Reservations]]&lt;=100, "Medium", Restaurant_Data[[#This Row],[Total Reservations]]&lt;=200, "High")</f>
        <v>Medium</v>
      </c>
      <c r="S2367" s="4">
        <v>608278.75</v>
      </c>
      <c r="T2367" t="str" cm="1">
        <f t="array" ref="T2367">_xlfn.IFS(Restaurant_Data[[#This Row],[Revenue]]&lt;= 500000, "Low Income", Restaurant_Data[[#This Row],[Revenue]]&lt;=1000000, "Middle Income", Restaurant_Data[[#This Row],[Revenue]] &lt;= 2000000, "High Income")</f>
        <v>Middle Income</v>
      </c>
    </row>
    <row r="2368" spans="1:20" x14ac:dyDescent="0.35">
      <c r="A2368" s="1" t="s">
        <v>2395</v>
      </c>
      <c r="B2368" s="1" t="s">
        <v>19</v>
      </c>
      <c r="C2368" s="1" t="s">
        <v>42</v>
      </c>
      <c r="D2368">
        <v>3.9</v>
      </c>
      <c r="E2368">
        <v>36</v>
      </c>
      <c r="F2368">
        <v>42.64</v>
      </c>
      <c r="G2368">
        <v>3003</v>
      </c>
      <c r="H2368">
        <v>36401</v>
      </c>
      <c r="I2368">
        <v>1</v>
      </c>
      <c r="J2368">
        <v>698</v>
      </c>
      <c r="K2368">
        <v>126.3</v>
      </c>
      <c r="L2368">
        <v>4.4000000000000004</v>
      </c>
      <c r="M2368">
        <v>4.0999999999999996</v>
      </c>
      <c r="N2368" s="1" t="s">
        <v>27</v>
      </c>
      <c r="O2368">
        <v>33</v>
      </c>
      <c r="P2368">
        <v>16</v>
      </c>
      <c r="Q2368">
        <v>49</v>
      </c>
      <c r="R2368" t="str" cm="1">
        <f t="array" ref="R2368">_xlfn.IFS(Restaurant_Data[[#This Row],[Total Reservations]]&lt;=50, "Low", Restaurant_Data[[#This Row],[Total Reservations]]&lt;=100, "Medium", Restaurant_Data[[#This Row],[Total Reservations]]&lt;=200, "High")</f>
        <v>Low</v>
      </c>
      <c r="S2368" s="4">
        <v>351233.67</v>
      </c>
      <c r="T2368" t="str" cm="1">
        <f t="array" ref="T2368">_xlfn.IFS(Restaurant_Data[[#This Row],[Revenue]]&lt;= 500000, "Low Income", Restaurant_Data[[#This Row],[Revenue]]&lt;=1000000, "Middle Income", Restaurant_Data[[#This Row],[Revenue]] &lt;= 2000000, "High Income")</f>
        <v>Low Income</v>
      </c>
    </row>
    <row r="2369" spans="1:20" x14ac:dyDescent="0.35">
      <c r="A2369" s="1" t="s">
        <v>2396</v>
      </c>
      <c r="B2369" s="1" t="s">
        <v>34</v>
      </c>
      <c r="C2369" s="1" t="s">
        <v>26</v>
      </c>
      <c r="D2369">
        <v>3.5</v>
      </c>
      <c r="E2369">
        <v>59</v>
      </c>
      <c r="F2369">
        <v>48.36</v>
      </c>
      <c r="G2369">
        <v>3065</v>
      </c>
      <c r="H2369">
        <v>36890</v>
      </c>
      <c r="I2369">
        <v>4</v>
      </c>
      <c r="J2369">
        <v>80</v>
      </c>
      <c r="K2369">
        <v>247.82</v>
      </c>
      <c r="L2369">
        <v>1.1000000000000001</v>
      </c>
      <c r="M2369">
        <v>3.8</v>
      </c>
      <c r="N2369" s="1" t="s">
        <v>21</v>
      </c>
      <c r="O2369">
        <v>22</v>
      </c>
      <c r="P2369">
        <v>31</v>
      </c>
      <c r="Q2369">
        <v>53</v>
      </c>
      <c r="R2369" t="str" cm="1">
        <f t="array" ref="R2369">_xlfn.IFS(Restaurant_Data[[#This Row],[Total Reservations]]&lt;=50, "Low", Restaurant_Data[[#This Row],[Total Reservations]]&lt;=100, "Medium", Restaurant_Data[[#This Row],[Total Reservations]]&lt;=200, "High")</f>
        <v>Medium</v>
      </c>
      <c r="S2369" s="4">
        <v>640474.64</v>
      </c>
      <c r="T2369" t="str" cm="1">
        <f t="array" ref="T2369">_xlfn.IFS(Restaurant_Data[[#This Row],[Revenue]]&lt;= 500000, "Low Income", Restaurant_Data[[#This Row],[Revenue]]&lt;=1000000, "Middle Income", Restaurant_Data[[#This Row],[Revenue]] &lt;= 2000000, "High Income")</f>
        <v>Middle Income</v>
      </c>
    </row>
    <row r="2370" spans="1:20" x14ac:dyDescent="0.35">
      <c r="A2370" s="1" t="s">
        <v>2397</v>
      </c>
      <c r="B2370" s="1" t="s">
        <v>23</v>
      </c>
      <c r="C2370" s="1" t="s">
        <v>24</v>
      </c>
      <c r="D2370">
        <v>3.7</v>
      </c>
      <c r="E2370">
        <v>79</v>
      </c>
      <c r="F2370">
        <v>29.43</v>
      </c>
      <c r="G2370">
        <v>6060</v>
      </c>
      <c r="H2370">
        <v>68618</v>
      </c>
      <c r="I2370">
        <v>6</v>
      </c>
      <c r="J2370">
        <v>264</v>
      </c>
      <c r="K2370">
        <v>128.41</v>
      </c>
      <c r="L2370">
        <v>1.8</v>
      </c>
      <c r="M2370">
        <v>5.4</v>
      </c>
      <c r="N2370" s="1" t="s">
        <v>21</v>
      </c>
      <c r="O2370">
        <v>72</v>
      </c>
      <c r="P2370">
        <v>53</v>
      </c>
      <c r="Q2370">
        <v>125</v>
      </c>
      <c r="R2370" t="str" cm="1">
        <f t="array" ref="R2370">_xlfn.IFS(Restaurant_Data[[#This Row],[Total Reservations]]&lt;=50, "Low", Restaurant_Data[[#This Row],[Total Reservations]]&lt;=100, "Medium", Restaurant_Data[[#This Row],[Total Reservations]]&lt;=200, "High")</f>
        <v>High</v>
      </c>
      <c r="S2370" s="4">
        <v>535496.07999999996</v>
      </c>
      <c r="T2370" t="str" cm="1">
        <f t="array" ref="T2370">_xlfn.IFS(Restaurant_Data[[#This Row],[Revenue]]&lt;= 500000, "Low Income", Restaurant_Data[[#This Row],[Revenue]]&lt;=1000000, "Middle Income", Restaurant_Data[[#This Row],[Revenue]] &lt;= 2000000, "High Income")</f>
        <v>Middle Income</v>
      </c>
    </row>
    <row r="2371" spans="1:20" x14ac:dyDescent="0.35">
      <c r="A2371" s="1" t="s">
        <v>2398</v>
      </c>
      <c r="B2371" s="1" t="s">
        <v>19</v>
      </c>
      <c r="C2371" s="1" t="s">
        <v>20</v>
      </c>
      <c r="D2371">
        <v>4.5999999999999996</v>
      </c>
      <c r="E2371">
        <v>33</v>
      </c>
      <c r="F2371">
        <v>65.23</v>
      </c>
      <c r="G2371">
        <v>1098</v>
      </c>
      <c r="H2371">
        <v>20522</v>
      </c>
      <c r="I2371">
        <v>5</v>
      </c>
      <c r="J2371">
        <v>401</v>
      </c>
      <c r="K2371">
        <v>145.87</v>
      </c>
      <c r="L2371">
        <v>3.1</v>
      </c>
      <c r="M2371">
        <v>1.2</v>
      </c>
      <c r="N2371" s="1" t="s">
        <v>27</v>
      </c>
      <c r="O2371">
        <v>25</v>
      </c>
      <c r="P2371">
        <v>11</v>
      </c>
      <c r="Q2371">
        <v>36</v>
      </c>
      <c r="R2371" t="str" cm="1">
        <f t="array" ref="R2371">_xlfn.IFS(Restaurant_Data[[#This Row],[Total Reservations]]&lt;=50, "Low", Restaurant_Data[[#This Row],[Total Reservations]]&lt;=100, "Medium", Restaurant_Data[[#This Row],[Total Reservations]]&lt;=200, "High")</f>
        <v>Low</v>
      </c>
      <c r="S2371" s="4">
        <v>484390.59</v>
      </c>
      <c r="T2371" t="str" cm="1">
        <f t="array" ref="T2371">_xlfn.IFS(Restaurant_Data[[#This Row],[Revenue]]&lt;= 500000, "Low Income", Restaurant_Data[[#This Row],[Revenue]]&lt;=1000000, "Middle Income", Restaurant_Data[[#This Row],[Revenue]] &lt;= 2000000, "High Income")</f>
        <v>Low Income</v>
      </c>
    </row>
    <row r="2372" spans="1:20" x14ac:dyDescent="0.35">
      <c r="A2372" s="1" t="s">
        <v>2399</v>
      </c>
      <c r="B2372" s="1" t="s">
        <v>34</v>
      </c>
      <c r="C2372" s="1" t="s">
        <v>26</v>
      </c>
      <c r="D2372">
        <v>4.7</v>
      </c>
      <c r="E2372">
        <v>61</v>
      </c>
      <c r="F2372">
        <v>51.71</v>
      </c>
      <c r="G2372">
        <v>1955</v>
      </c>
      <c r="H2372">
        <v>25276</v>
      </c>
      <c r="I2372">
        <v>9</v>
      </c>
      <c r="J2372">
        <v>891</v>
      </c>
      <c r="K2372">
        <v>247.2</v>
      </c>
      <c r="L2372">
        <v>8.3000000000000007</v>
      </c>
      <c r="M2372">
        <v>5.4</v>
      </c>
      <c r="N2372" s="1" t="s">
        <v>21</v>
      </c>
      <c r="O2372">
        <v>25</v>
      </c>
      <c r="P2372">
        <v>5</v>
      </c>
      <c r="Q2372">
        <v>30</v>
      </c>
      <c r="R2372" t="str" cm="1">
        <f t="array" ref="R2372">_xlfn.IFS(Restaurant_Data[[#This Row],[Total Reservations]]&lt;=50, "Low", Restaurant_Data[[#This Row],[Total Reservations]]&lt;=100, "Medium", Restaurant_Data[[#This Row],[Total Reservations]]&lt;=200, "High")</f>
        <v>Low</v>
      </c>
      <c r="S2372" s="4">
        <v>714173.49</v>
      </c>
      <c r="T2372" t="str" cm="1">
        <f t="array" ref="T2372">_xlfn.IFS(Restaurant_Data[[#This Row],[Revenue]]&lt;= 500000, "Low Income", Restaurant_Data[[#This Row],[Revenue]]&lt;=1000000, "Middle Income", Restaurant_Data[[#This Row],[Revenue]] &lt;= 2000000, "High Income")</f>
        <v>Middle Income</v>
      </c>
    </row>
    <row r="2373" spans="1:20" x14ac:dyDescent="0.35">
      <c r="A2373" s="1" t="s">
        <v>2400</v>
      </c>
      <c r="B2373" s="1" t="s">
        <v>23</v>
      </c>
      <c r="C2373" s="1" t="s">
        <v>24</v>
      </c>
      <c r="D2373">
        <v>3.6</v>
      </c>
      <c r="E2373">
        <v>75</v>
      </c>
      <c r="F2373">
        <v>29.65</v>
      </c>
      <c r="G2373">
        <v>2575</v>
      </c>
      <c r="H2373">
        <v>29100</v>
      </c>
      <c r="I2373">
        <v>4</v>
      </c>
      <c r="J2373">
        <v>261</v>
      </c>
      <c r="K2373">
        <v>115.14</v>
      </c>
      <c r="L2373">
        <v>5</v>
      </c>
      <c r="M2373">
        <v>9.9</v>
      </c>
      <c r="N2373" s="1" t="s">
        <v>21</v>
      </c>
      <c r="O2373">
        <v>35</v>
      </c>
      <c r="P2373">
        <v>31</v>
      </c>
      <c r="Q2373">
        <v>66</v>
      </c>
      <c r="R2373" t="str" cm="1">
        <f t="array" ref="R2373">_xlfn.IFS(Restaurant_Data[[#This Row],[Total Reservations]]&lt;=50, "Low", Restaurant_Data[[#This Row],[Total Reservations]]&lt;=100, "Medium", Restaurant_Data[[#This Row],[Total Reservations]]&lt;=200, "High")</f>
        <v>Medium</v>
      </c>
      <c r="S2373" s="4">
        <v>506247.65</v>
      </c>
      <c r="T2373" t="str" cm="1">
        <f t="array" ref="T2373">_xlfn.IFS(Restaurant_Data[[#This Row],[Revenue]]&lt;= 500000, "Low Income", Restaurant_Data[[#This Row],[Revenue]]&lt;=1000000, "Middle Income", Restaurant_Data[[#This Row],[Revenue]] &lt;= 2000000, "High Income")</f>
        <v>Middle Income</v>
      </c>
    </row>
    <row r="2374" spans="1:20" x14ac:dyDescent="0.35">
      <c r="A2374" s="1" t="s">
        <v>2401</v>
      </c>
      <c r="B2374" s="1" t="s">
        <v>19</v>
      </c>
      <c r="C2374" s="1" t="s">
        <v>42</v>
      </c>
      <c r="D2374">
        <v>3.9</v>
      </c>
      <c r="E2374">
        <v>42</v>
      </c>
      <c r="F2374">
        <v>45.12</v>
      </c>
      <c r="G2374">
        <v>1934</v>
      </c>
      <c r="H2374">
        <v>25546</v>
      </c>
      <c r="I2374">
        <v>5</v>
      </c>
      <c r="J2374">
        <v>788</v>
      </c>
      <c r="K2374">
        <v>169.57</v>
      </c>
      <c r="L2374">
        <v>6.3</v>
      </c>
      <c r="M2374">
        <v>8.1999999999999993</v>
      </c>
      <c r="N2374" s="1" t="s">
        <v>21</v>
      </c>
      <c r="O2374">
        <v>16</v>
      </c>
      <c r="P2374">
        <v>1</v>
      </c>
      <c r="Q2374">
        <v>17</v>
      </c>
      <c r="R2374" t="str" cm="1">
        <f t="array" ref="R2374">_xlfn.IFS(Restaurant_Data[[#This Row],[Total Reservations]]&lt;=50, "Low", Restaurant_Data[[#This Row],[Total Reservations]]&lt;=100, "Medium", Restaurant_Data[[#This Row],[Total Reservations]]&lt;=200, "High")</f>
        <v>Low</v>
      </c>
      <c r="S2374" s="4">
        <v>433785.1</v>
      </c>
      <c r="T2374" t="str" cm="1">
        <f t="array" ref="T2374">_xlfn.IFS(Restaurant_Data[[#This Row],[Revenue]]&lt;= 500000, "Low Income", Restaurant_Data[[#This Row],[Revenue]]&lt;=1000000, "Middle Income", Restaurant_Data[[#This Row],[Revenue]] &lt;= 2000000, "High Income")</f>
        <v>Low Income</v>
      </c>
    </row>
    <row r="2375" spans="1:20" x14ac:dyDescent="0.35">
      <c r="A2375" s="1" t="s">
        <v>2402</v>
      </c>
      <c r="B2375" s="1" t="s">
        <v>23</v>
      </c>
      <c r="C2375" s="1" t="s">
        <v>31</v>
      </c>
      <c r="D2375">
        <v>4.7</v>
      </c>
      <c r="E2375">
        <v>90</v>
      </c>
      <c r="F2375">
        <v>37.06</v>
      </c>
      <c r="G2375">
        <v>6042</v>
      </c>
      <c r="H2375">
        <v>69063</v>
      </c>
      <c r="I2375">
        <v>8</v>
      </c>
      <c r="J2375">
        <v>234</v>
      </c>
      <c r="K2375">
        <v>65.790000000000006</v>
      </c>
      <c r="L2375">
        <v>9.5</v>
      </c>
      <c r="M2375">
        <v>1.6</v>
      </c>
      <c r="N2375" s="1" t="s">
        <v>21</v>
      </c>
      <c r="O2375">
        <v>68</v>
      </c>
      <c r="P2375">
        <v>15</v>
      </c>
      <c r="Q2375">
        <v>83</v>
      </c>
      <c r="R2375" t="str" cm="1">
        <f t="array" ref="R2375">_xlfn.IFS(Restaurant_Data[[#This Row],[Total Reservations]]&lt;=50, "Low", Restaurant_Data[[#This Row],[Total Reservations]]&lt;=100, "Medium", Restaurant_Data[[#This Row],[Total Reservations]]&lt;=200, "High")</f>
        <v>Medium</v>
      </c>
      <c r="S2375" s="4">
        <v>760062.73</v>
      </c>
      <c r="T2375" t="str" cm="1">
        <f t="array" ref="T2375">_xlfn.IFS(Restaurant_Data[[#This Row],[Revenue]]&lt;= 500000, "Low Income", Restaurant_Data[[#This Row],[Revenue]]&lt;=1000000, "Middle Income", Restaurant_Data[[#This Row],[Revenue]] &lt;= 2000000, "High Income")</f>
        <v>Middle Income</v>
      </c>
    </row>
    <row r="2376" spans="1:20" x14ac:dyDescent="0.35">
      <c r="A2376" s="1" t="s">
        <v>2403</v>
      </c>
      <c r="B2376" s="1" t="s">
        <v>19</v>
      </c>
      <c r="C2376" s="1" t="s">
        <v>37</v>
      </c>
      <c r="D2376">
        <v>3.1</v>
      </c>
      <c r="E2376">
        <v>30</v>
      </c>
      <c r="F2376">
        <v>59.39</v>
      </c>
      <c r="G2376">
        <v>1083</v>
      </c>
      <c r="H2376">
        <v>10162</v>
      </c>
      <c r="I2376">
        <v>17</v>
      </c>
      <c r="J2376">
        <v>976</v>
      </c>
      <c r="K2376">
        <v>93.52</v>
      </c>
      <c r="L2376">
        <v>2.2999999999999998</v>
      </c>
      <c r="M2376">
        <v>6.9</v>
      </c>
      <c r="N2376" s="1" t="s">
        <v>27</v>
      </c>
      <c r="O2376">
        <v>5</v>
      </c>
      <c r="P2376">
        <v>12</v>
      </c>
      <c r="Q2376">
        <v>17</v>
      </c>
      <c r="R2376" t="str" cm="1">
        <f t="array" ref="R2376">_xlfn.IFS(Restaurant_Data[[#This Row],[Total Reservations]]&lt;=50, "Low", Restaurant_Data[[#This Row],[Total Reservations]]&lt;=100, "Medium", Restaurant_Data[[#This Row],[Total Reservations]]&lt;=200, "High")</f>
        <v>Low</v>
      </c>
      <c r="S2376" s="4">
        <v>416886.53</v>
      </c>
      <c r="T2376" t="str" cm="1">
        <f t="array" ref="T2376">_xlfn.IFS(Restaurant_Data[[#This Row],[Revenue]]&lt;= 500000, "Low Income", Restaurant_Data[[#This Row],[Revenue]]&lt;=1000000, "Middle Income", Restaurant_Data[[#This Row],[Revenue]] &lt;= 2000000, "High Income")</f>
        <v>Low Income</v>
      </c>
    </row>
    <row r="2377" spans="1:20" x14ac:dyDescent="0.35">
      <c r="A2377" s="1" t="s">
        <v>2404</v>
      </c>
      <c r="B2377" s="1" t="s">
        <v>34</v>
      </c>
      <c r="C2377" s="1" t="s">
        <v>31</v>
      </c>
      <c r="D2377">
        <v>4.8</v>
      </c>
      <c r="E2377">
        <v>57</v>
      </c>
      <c r="F2377">
        <v>32.9</v>
      </c>
      <c r="G2377">
        <v>1790</v>
      </c>
      <c r="H2377">
        <v>23781</v>
      </c>
      <c r="I2377">
        <v>15</v>
      </c>
      <c r="J2377">
        <v>636</v>
      </c>
      <c r="K2377">
        <v>102.36</v>
      </c>
      <c r="L2377">
        <v>8.8000000000000007</v>
      </c>
      <c r="M2377">
        <v>5.2</v>
      </c>
      <c r="N2377" s="1" t="s">
        <v>21</v>
      </c>
      <c r="O2377">
        <v>33</v>
      </c>
      <c r="P2377">
        <v>54</v>
      </c>
      <c r="Q2377">
        <v>87</v>
      </c>
      <c r="R2377" t="str" cm="1">
        <f t="array" ref="R2377">_xlfn.IFS(Restaurant_Data[[#This Row],[Total Reservations]]&lt;=50, "Low", Restaurant_Data[[#This Row],[Total Reservations]]&lt;=100, "Medium", Restaurant_Data[[#This Row],[Total Reservations]]&lt;=200, "High")</f>
        <v>Medium</v>
      </c>
      <c r="S2377" s="4">
        <v>440699.05</v>
      </c>
      <c r="T2377" t="str" cm="1">
        <f t="array" ref="T2377">_xlfn.IFS(Restaurant_Data[[#This Row],[Revenue]]&lt;= 500000, "Low Income", Restaurant_Data[[#This Row],[Revenue]]&lt;=1000000, "Middle Income", Restaurant_Data[[#This Row],[Revenue]] &lt;= 2000000, "High Income")</f>
        <v>Low Income</v>
      </c>
    </row>
    <row r="2378" spans="1:20" x14ac:dyDescent="0.35">
      <c r="A2378" s="1" t="s">
        <v>2405</v>
      </c>
      <c r="B2378" s="1" t="s">
        <v>23</v>
      </c>
      <c r="C2378" s="1" t="s">
        <v>20</v>
      </c>
      <c r="D2378">
        <v>3.4</v>
      </c>
      <c r="E2378">
        <v>85</v>
      </c>
      <c r="F2378">
        <v>74.959999999999994</v>
      </c>
      <c r="G2378">
        <v>3459</v>
      </c>
      <c r="H2378">
        <v>42040</v>
      </c>
      <c r="I2378">
        <v>13</v>
      </c>
      <c r="J2378">
        <v>220</v>
      </c>
      <c r="K2378">
        <v>165.9</v>
      </c>
      <c r="L2378">
        <v>4.4000000000000004</v>
      </c>
      <c r="M2378">
        <v>8.4</v>
      </c>
      <c r="N2378" s="1" t="s">
        <v>21</v>
      </c>
      <c r="O2378">
        <v>52</v>
      </c>
      <c r="P2378">
        <v>67</v>
      </c>
      <c r="Q2378">
        <v>119</v>
      </c>
      <c r="R2378" t="str" cm="1">
        <f t="array" ref="R2378">_xlfn.IFS(Restaurant_Data[[#This Row],[Total Reservations]]&lt;=50, "Low", Restaurant_Data[[#This Row],[Total Reservations]]&lt;=100, "Medium", Restaurant_Data[[#This Row],[Total Reservations]]&lt;=200, "High")</f>
        <v>High</v>
      </c>
      <c r="S2378" s="4">
        <v>1431431.14</v>
      </c>
      <c r="T2378" t="str" cm="1">
        <f t="array" ref="T2378">_xlfn.IFS(Restaurant_Data[[#This Row],[Revenue]]&lt;= 500000, "Low Income", Restaurant_Data[[#This Row],[Revenue]]&lt;=1000000, "Middle Income", Restaurant_Data[[#This Row],[Revenue]] &lt;= 2000000, "High Income")</f>
        <v>High Income</v>
      </c>
    </row>
    <row r="2379" spans="1:20" x14ac:dyDescent="0.35">
      <c r="A2379" s="1" t="s">
        <v>2406</v>
      </c>
      <c r="B2379" s="1" t="s">
        <v>19</v>
      </c>
      <c r="C2379" s="1" t="s">
        <v>20</v>
      </c>
      <c r="D2379">
        <v>4.4000000000000004</v>
      </c>
      <c r="E2379">
        <v>34</v>
      </c>
      <c r="F2379">
        <v>65.180000000000007</v>
      </c>
      <c r="G2379">
        <v>1447</v>
      </c>
      <c r="H2379">
        <v>18284</v>
      </c>
      <c r="I2379">
        <v>15</v>
      </c>
      <c r="J2379">
        <v>281</v>
      </c>
      <c r="K2379">
        <v>255.25</v>
      </c>
      <c r="L2379">
        <v>4</v>
      </c>
      <c r="M2379">
        <v>1.9</v>
      </c>
      <c r="N2379" s="1" t="s">
        <v>21</v>
      </c>
      <c r="O2379">
        <v>30</v>
      </c>
      <c r="P2379">
        <v>27</v>
      </c>
      <c r="Q2379">
        <v>57</v>
      </c>
      <c r="R2379" t="str" cm="1">
        <f t="array" ref="R2379">_xlfn.IFS(Restaurant_Data[[#This Row],[Total Reservations]]&lt;=50, "Low", Restaurant_Data[[#This Row],[Total Reservations]]&lt;=100, "Medium", Restaurant_Data[[#This Row],[Total Reservations]]&lt;=200, "High")</f>
        <v>Medium</v>
      </c>
      <c r="S2379" s="4">
        <v>510642.24</v>
      </c>
      <c r="T2379" t="str" cm="1">
        <f t="array" ref="T2379">_xlfn.IFS(Restaurant_Data[[#This Row],[Revenue]]&lt;= 500000, "Low Income", Restaurant_Data[[#This Row],[Revenue]]&lt;=1000000, "Middle Income", Restaurant_Data[[#This Row],[Revenue]] &lt;= 2000000, "High Income")</f>
        <v>Middle Income</v>
      </c>
    </row>
    <row r="2380" spans="1:20" x14ac:dyDescent="0.35">
      <c r="A2380" s="1" t="s">
        <v>2407</v>
      </c>
      <c r="B2380" s="1" t="s">
        <v>23</v>
      </c>
      <c r="C2380" s="1" t="s">
        <v>31</v>
      </c>
      <c r="D2380">
        <v>4.2</v>
      </c>
      <c r="E2380">
        <v>76</v>
      </c>
      <c r="F2380">
        <v>33.6</v>
      </c>
      <c r="G2380">
        <v>6411</v>
      </c>
      <c r="H2380">
        <v>67170</v>
      </c>
      <c r="I2380">
        <v>4</v>
      </c>
      <c r="J2380">
        <v>123</v>
      </c>
      <c r="K2380">
        <v>138.63</v>
      </c>
      <c r="L2380">
        <v>6.6</v>
      </c>
      <c r="M2380">
        <v>3.1</v>
      </c>
      <c r="N2380" s="1" t="s">
        <v>21</v>
      </c>
      <c r="O2380">
        <v>36</v>
      </c>
      <c r="P2380">
        <v>22</v>
      </c>
      <c r="Q2380">
        <v>58</v>
      </c>
      <c r="R2380" t="str" cm="1">
        <f t="array" ref="R2380">_xlfn.IFS(Restaurant_Data[[#This Row],[Total Reservations]]&lt;=50, "Low", Restaurant_Data[[#This Row],[Total Reservations]]&lt;=100, "Medium", Restaurant_Data[[#This Row],[Total Reservations]]&lt;=200, "High")</f>
        <v>Medium</v>
      </c>
      <c r="S2380" s="4">
        <v>583258.19999999995</v>
      </c>
      <c r="T2380" t="str" cm="1">
        <f t="array" ref="T2380">_xlfn.IFS(Restaurant_Data[[#This Row],[Revenue]]&lt;= 500000, "Low Income", Restaurant_Data[[#This Row],[Revenue]]&lt;=1000000, "Middle Income", Restaurant_Data[[#This Row],[Revenue]] &lt;= 2000000, "High Income")</f>
        <v>Middle Income</v>
      </c>
    </row>
    <row r="2381" spans="1:20" x14ac:dyDescent="0.35">
      <c r="A2381" s="1" t="s">
        <v>2408</v>
      </c>
      <c r="B2381" s="1" t="s">
        <v>23</v>
      </c>
      <c r="C2381" s="1" t="s">
        <v>31</v>
      </c>
      <c r="D2381">
        <v>4.0999999999999996</v>
      </c>
      <c r="E2381">
        <v>72</v>
      </c>
      <c r="F2381">
        <v>40.380000000000003</v>
      </c>
      <c r="G2381">
        <v>7287</v>
      </c>
      <c r="H2381">
        <v>76698</v>
      </c>
      <c r="I2381">
        <v>18</v>
      </c>
      <c r="J2381">
        <v>302</v>
      </c>
      <c r="K2381">
        <v>145.12</v>
      </c>
      <c r="L2381">
        <v>9.1</v>
      </c>
      <c r="M2381">
        <v>8.1</v>
      </c>
      <c r="N2381" s="1" t="s">
        <v>27</v>
      </c>
      <c r="O2381">
        <v>19</v>
      </c>
      <c r="P2381">
        <v>46</v>
      </c>
      <c r="Q2381">
        <v>65</v>
      </c>
      <c r="R2381" t="str" cm="1">
        <f t="array" ref="R2381">_xlfn.IFS(Restaurant_Data[[#This Row],[Total Reservations]]&lt;=50, "Low", Restaurant_Data[[#This Row],[Total Reservations]]&lt;=100, "Medium", Restaurant_Data[[#This Row],[Total Reservations]]&lt;=200, "High")</f>
        <v>Medium</v>
      </c>
      <c r="S2381" s="4">
        <v>681305.94</v>
      </c>
      <c r="T2381" t="str" cm="1">
        <f t="array" ref="T2381">_xlfn.IFS(Restaurant_Data[[#This Row],[Revenue]]&lt;= 500000, "Low Income", Restaurant_Data[[#This Row],[Revenue]]&lt;=1000000, "Middle Income", Restaurant_Data[[#This Row],[Revenue]] &lt;= 2000000, "High Income")</f>
        <v>Middle Income</v>
      </c>
    </row>
    <row r="2382" spans="1:20" x14ac:dyDescent="0.35">
      <c r="A2382" s="1" t="s">
        <v>2409</v>
      </c>
      <c r="B2382" s="1" t="s">
        <v>34</v>
      </c>
      <c r="C2382" s="1" t="s">
        <v>24</v>
      </c>
      <c r="D2382">
        <v>4.7</v>
      </c>
      <c r="E2382">
        <v>70</v>
      </c>
      <c r="F2382">
        <v>32.19</v>
      </c>
      <c r="G2382">
        <v>1080</v>
      </c>
      <c r="H2382">
        <v>18145</v>
      </c>
      <c r="I2382">
        <v>19</v>
      </c>
      <c r="J2382">
        <v>954</v>
      </c>
      <c r="K2382">
        <v>125.25</v>
      </c>
      <c r="L2382">
        <v>4.0999999999999996</v>
      </c>
      <c r="M2382">
        <v>8.6</v>
      </c>
      <c r="N2382" s="1" t="s">
        <v>21</v>
      </c>
      <c r="O2382">
        <v>57</v>
      </c>
      <c r="P2382">
        <v>9</v>
      </c>
      <c r="Q2382">
        <v>66</v>
      </c>
      <c r="R2382" t="str" cm="1">
        <f t="array" ref="R2382">_xlfn.IFS(Restaurant_Data[[#This Row],[Total Reservations]]&lt;=50, "Low", Restaurant_Data[[#This Row],[Total Reservations]]&lt;=100, "Medium", Restaurant_Data[[#This Row],[Total Reservations]]&lt;=200, "High")</f>
        <v>Medium</v>
      </c>
      <c r="S2382" s="4">
        <v>525382.49</v>
      </c>
      <c r="T2382" t="str" cm="1">
        <f t="array" ref="T2382">_xlfn.IFS(Restaurant_Data[[#This Row],[Revenue]]&lt;= 500000, "Low Income", Restaurant_Data[[#This Row],[Revenue]]&lt;=1000000, "Middle Income", Restaurant_Data[[#This Row],[Revenue]] &lt;= 2000000, "High Income")</f>
        <v>Middle Income</v>
      </c>
    </row>
    <row r="2383" spans="1:20" x14ac:dyDescent="0.35">
      <c r="A2383" s="1" t="s">
        <v>2410</v>
      </c>
      <c r="B2383" s="1" t="s">
        <v>23</v>
      </c>
      <c r="C2383" s="1" t="s">
        <v>26</v>
      </c>
      <c r="D2383">
        <v>3.2</v>
      </c>
      <c r="E2383">
        <v>71</v>
      </c>
      <c r="F2383">
        <v>50.86</v>
      </c>
      <c r="G2383">
        <v>6389</v>
      </c>
      <c r="H2383">
        <v>64789</v>
      </c>
      <c r="I2383">
        <v>8</v>
      </c>
      <c r="J2383">
        <v>347</v>
      </c>
      <c r="K2383">
        <v>130.12</v>
      </c>
      <c r="L2383">
        <v>7.9</v>
      </c>
      <c r="M2383">
        <v>5.8</v>
      </c>
      <c r="N2383" s="1" t="s">
        <v>21</v>
      </c>
      <c r="O2383">
        <v>58</v>
      </c>
      <c r="P2383">
        <v>60</v>
      </c>
      <c r="Q2383">
        <v>118</v>
      </c>
      <c r="R2383" t="str" cm="1">
        <f t="array" ref="R2383">_xlfn.IFS(Restaurant_Data[[#This Row],[Total Reservations]]&lt;=50, "Low", Restaurant_Data[[#This Row],[Total Reservations]]&lt;=100, "Medium", Restaurant_Data[[#This Row],[Total Reservations]]&lt;=200, "High")</f>
        <v>High</v>
      </c>
      <c r="S2383" s="4">
        <v>825190.57</v>
      </c>
      <c r="T2383" t="str" cm="1">
        <f t="array" ref="T2383">_xlfn.IFS(Restaurant_Data[[#This Row],[Revenue]]&lt;= 500000, "Low Income", Restaurant_Data[[#This Row],[Revenue]]&lt;=1000000, "Middle Income", Restaurant_Data[[#This Row],[Revenue]] &lt;= 2000000, "High Income")</f>
        <v>Middle Income</v>
      </c>
    </row>
    <row r="2384" spans="1:20" x14ac:dyDescent="0.35">
      <c r="A2384" s="1" t="s">
        <v>2411</v>
      </c>
      <c r="B2384" s="1" t="s">
        <v>19</v>
      </c>
      <c r="C2384" s="1" t="s">
        <v>42</v>
      </c>
      <c r="D2384">
        <v>3.7</v>
      </c>
      <c r="E2384">
        <v>31</v>
      </c>
      <c r="F2384">
        <v>37.24</v>
      </c>
      <c r="G2384">
        <v>2999</v>
      </c>
      <c r="H2384">
        <v>35969</v>
      </c>
      <c r="I2384">
        <v>14</v>
      </c>
      <c r="J2384">
        <v>123</v>
      </c>
      <c r="K2384">
        <v>150.88</v>
      </c>
      <c r="L2384">
        <v>1.2</v>
      </c>
      <c r="M2384">
        <v>1.2</v>
      </c>
      <c r="N2384" s="1" t="s">
        <v>21</v>
      </c>
      <c r="O2384">
        <v>10</v>
      </c>
      <c r="P2384">
        <v>17</v>
      </c>
      <c r="Q2384">
        <v>27</v>
      </c>
      <c r="R2384" t="str" cm="1">
        <f t="array" ref="R2384">_xlfn.IFS(Restaurant_Data[[#This Row],[Total Reservations]]&lt;=50, "Low", Restaurant_Data[[#This Row],[Total Reservations]]&lt;=100, "Medium", Restaurant_Data[[#This Row],[Total Reservations]]&lt;=200, "High")</f>
        <v>Low</v>
      </c>
      <c r="S2384" s="4">
        <v>275570.78999999998</v>
      </c>
      <c r="T2384" t="str" cm="1">
        <f t="array" ref="T2384">_xlfn.IFS(Restaurant_Data[[#This Row],[Revenue]]&lt;= 500000, "Low Income", Restaurant_Data[[#This Row],[Revenue]]&lt;=1000000, "Middle Income", Restaurant_Data[[#This Row],[Revenue]] &lt;= 2000000, "High Income")</f>
        <v>Low Income</v>
      </c>
    </row>
    <row r="2385" spans="1:20" x14ac:dyDescent="0.35">
      <c r="A2385" s="1" t="s">
        <v>2412</v>
      </c>
      <c r="B2385" s="1" t="s">
        <v>19</v>
      </c>
      <c r="C2385" s="1" t="s">
        <v>24</v>
      </c>
      <c r="D2385">
        <v>4.0999999999999996</v>
      </c>
      <c r="E2385">
        <v>49</v>
      </c>
      <c r="F2385">
        <v>34.17</v>
      </c>
      <c r="G2385">
        <v>2179</v>
      </c>
      <c r="H2385">
        <v>28964</v>
      </c>
      <c r="I2385">
        <v>1</v>
      </c>
      <c r="J2385">
        <v>483</v>
      </c>
      <c r="K2385">
        <v>274.85000000000002</v>
      </c>
      <c r="L2385">
        <v>6.6</v>
      </c>
      <c r="M2385">
        <v>9</v>
      </c>
      <c r="N2385" s="1" t="s">
        <v>21</v>
      </c>
      <c r="O2385">
        <v>29</v>
      </c>
      <c r="P2385">
        <v>34</v>
      </c>
      <c r="Q2385">
        <v>63</v>
      </c>
      <c r="R2385" t="str" cm="1">
        <f t="array" ref="R2385">_xlfn.IFS(Restaurant_Data[[#This Row],[Total Reservations]]&lt;=50, "Low", Restaurant_Data[[#This Row],[Total Reservations]]&lt;=100, "Medium", Restaurant_Data[[#This Row],[Total Reservations]]&lt;=200, "High")</f>
        <v>Medium</v>
      </c>
      <c r="S2385" s="4">
        <v>383313.68</v>
      </c>
      <c r="T2385" t="str" cm="1">
        <f t="array" ref="T2385">_xlfn.IFS(Restaurant_Data[[#This Row],[Revenue]]&lt;= 500000, "Low Income", Restaurant_Data[[#This Row],[Revenue]]&lt;=1000000, "Middle Income", Restaurant_Data[[#This Row],[Revenue]] &lt;= 2000000, "High Income")</f>
        <v>Low Income</v>
      </c>
    </row>
    <row r="2386" spans="1:20" x14ac:dyDescent="0.35">
      <c r="A2386" s="1" t="s">
        <v>2413</v>
      </c>
      <c r="B2386" s="1" t="s">
        <v>19</v>
      </c>
      <c r="C2386" s="1" t="s">
        <v>37</v>
      </c>
      <c r="D2386">
        <v>4.5999999999999996</v>
      </c>
      <c r="E2386">
        <v>39</v>
      </c>
      <c r="F2386">
        <v>57.25</v>
      </c>
      <c r="G2386">
        <v>4476</v>
      </c>
      <c r="H2386">
        <v>49405</v>
      </c>
      <c r="I2386">
        <v>2</v>
      </c>
      <c r="J2386">
        <v>982</v>
      </c>
      <c r="K2386">
        <v>56.09</v>
      </c>
      <c r="L2386">
        <v>6.7</v>
      </c>
      <c r="M2386">
        <v>4.4000000000000004</v>
      </c>
      <c r="N2386" s="1" t="s">
        <v>27</v>
      </c>
      <c r="O2386">
        <v>13</v>
      </c>
      <c r="P2386">
        <v>3</v>
      </c>
      <c r="Q2386">
        <v>16</v>
      </c>
      <c r="R2386" t="str" cm="1">
        <f t="array" ref="R2386">_xlfn.IFS(Restaurant_Data[[#This Row],[Total Reservations]]&lt;=50, "Low", Restaurant_Data[[#This Row],[Total Reservations]]&lt;=100, "Medium", Restaurant_Data[[#This Row],[Total Reservations]]&lt;=200, "High")</f>
        <v>Low</v>
      </c>
      <c r="S2386" s="4">
        <v>508586.5</v>
      </c>
      <c r="T2386" t="str" cm="1">
        <f t="array" ref="T2386">_xlfn.IFS(Restaurant_Data[[#This Row],[Revenue]]&lt;= 500000, "Low Income", Restaurant_Data[[#This Row],[Revenue]]&lt;=1000000, "Middle Income", Restaurant_Data[[#This Row],[Revenue]] &lt;= 2000000, "High Income")</f>
        <v>Middle Income</v>
      </c>
    </row>
    <row r="2387" spans="1:20" x14ac:dyDescent="0.35">
      <c r="A2387" s="1" t="s">
        <v>2414</v>
      </c>
      <c r="B2387" s="1" t="s">
        <v>19</v>
      </c>
      <c r="C2387" s="1" t="s">
        <v>31</v>
      </c>
      <c r="D2387">
        <v>3.4</v>
      </c>
      <c r="E2387">
        <v>49</v>
      </c>
      <c r="F2387">
        <v>32.729999999999997</v>
      </c>
      <c r="G2387">
        <v>1225</v>
      </c>
      <c r="H2387">
        <v>12650</v>
      </c>
      <c r="I2387">
        <v>3</v>
      </c>
      <c r="J2387">
        <v>790</v>
      </c>
      <c r="K2387">
        <v>206.15</v>
      </c>
      <c r="L2387">
        <v>6</v>
      </c>
      <c r="M2387">
        <v>1.4</v>
      </c>
      <c r="N2387" s="1" t="s">
        <v>27</v>
      </c>
      <c r="O2387">
        <v>45</v>
      </c>
      <c r="P2387">
        <v>20</v>
      </c>
      <c r="Q2387">
        <v>65</v>
      </c>
      <c r="R2387" t="str" cm="1">
        <f t="array" ref="R2387">_xlfn.IFS(Restaurant_Data[[#This Row],[Total Reservations]]&lt;=50, "Low", Restaurant_Data[[#This Row],[Total Reservations]]&lt;=100, "Medium", Restaurant_Data[[#This Row],[Total Reservations]]&lt;=200, "High")</f>
        <v>Medium</v>
      </c>
      <c r="S2387" s="4">
        <v>364103.08</v>
      </c>
      <c r="T2387" t="str" cm="1">
        <f t="array" ref="T2387">_xlfn.IFS(Restaurant_Data[[#This Row],[Revenue]]&lt;= 500000, "Low Income", Restaurant_Data[[#This Row],[Revenue]]&lt;=1000000, "Middle Income", Restaurant_Data[[#This Row],[Revenue]] &lt;= 2000000, "High Income")</f>
        <v>Low Income</v>
      </c>
    </row>
    <row r="2388" spans="1:20" x14ac:dyDescent="0.35">
      <c r="A2388" s="1" t="s">
        <v>2415</v>
      </c>
      <c r="B2388" s="1" t="s">
        <v>34</v>
      </c>
      <c r="C2388" s="1" t="s">
        <v>37</v>
      </c>
      <c r="D2388">
        <v>4.5999999999999996</v>
      </c>
      <c r="E2388">
        <v>58</v>
      </c>
      <c r="F2388">
        <v>57.11</v>
      </c>
      <c r="G2388">
        <v>1731</v>
      </c>
      <c r="H2388">
        <v>22916</v>
      </c>
      <c r="I2388">
        <v>16</v>
      </c>
      <c r="J2388">
        <v>248</v>
      </c>
      <c r="K2388">
        <v>271.92</v>
      </c>
      <c r="L2388">
        <v>9.4</v>
      </c>
      <c r="M2388">
        <v>8.4</v>
      </c>
      <c r="N2388" s="1" t="s">
        <v>21</v>
      </c>
      <c r="O2388">
        <v>20</v>
      </c>
      <c r="P2388">
        <v>57</v>
      </c>
      <c r="Q2388">
        <v>77</v>
      </c>
      <c r="R2388" t="str" cm="1">
        <f t="array" ref="R2388">_xlfn.IFS(Restaurant_Data[[#This Row],[Total Reservations]]&lt;=50, "Low", Restaurant_Data[[#This Row],[Total Reservations]]&lt;=100, "Medium", Restaurant_Data[[#This Row],[Total Reservations]]&lt;=200, "High")</f>
        <v>Medium</v>
      </c>
      <c r="S2388" s="4">
        <v>758946.99</v>
      </c>
      <c r="T2388" t="str" cm="1">
        <f t="array" ref="T2388">_xlfn.IFS(Restaurant_Data[[#This Row],[Revenue]]&lt;= 500000, "Low Income", Restaurant_Data[[#This Row],[Revenue]]&lt;=1000000, "Middle Income", Restaurant_Data[[#This Row],[Revenue]] &lt;= 2000000, "High Income")</f>
        <v>Middle Income</v>
      </c>
    </row>
    <row r="2389" spans="1:20" x14ac:dyDescent="0.35">
      <c r="A2389" s="1" t="s">
        <v>2416</v>
      </c>
      <c r="B2389" s="1" t="s">
        <v>23</v>
      </c>
      <c r="C2389" s="1" t="s">
        <v>37</v>
      </c>
      <c r="D2389">
        <v>3.8</v>
      </c>
      <c r="E2389">
        <v>87</v>
      </c>
      <c r="F2389">
        <v>56.74</v>
      </c>
      <c r="G2389">
        <v>6816</v>
      </c>
      <c r="H2389">
        <v>67199</v>
      </c>
      <c r="I2389">
        <v>3</v>
      </c>
      <c r="J2389">
        <v>773</v>
      </c>
      <c r="K2389">
        <v>154.24</v>
      </c>
      <c r="L2389">
        <v>9.4</v>
      </c>
      <c r="M2389">
        <v>4.8</v>
      </c>
      <c r="N2389" s="1" t="s">
        <v>27</v>
      </c>
      <c r="O2389">
        <v>86</v>
      </c>
      <c r="P2389">
        <v>58</v>
      </c>
      <c r="Q2389">
        <v>144</v>
      </c>
      <c r="R2389" t="str" cm="1">
        <f t="array" ref="R2389">_xlfn.IFS(Restaurant_Data[[#This Row],[Total Reservations]]&lt;=50, "Low", Restaurant_Data[[#This Row],[Total Reservations]]&lt;=100, "Medium", Restaurant_Data[[#This Row],[Total Reservations]]&lt;=200, "High")</f>
        <v>High</v>
      </c>
      <c r="S2389" s="4">
        <v>1114467.73</v>
      </c>
      <c r="T2389" t="str" cm="1">
        <f t="array" ref="T2389">_xlfn.IFS(Restaurant_Data[[#This Row],[Revenue]]&lt;= 500000, "Low Income", Restaurant_Data[[#This Row],[Revenue]]&lt;=1000000, "Middle Income", Restaurant_Data[[#This Row],[Revenue]] &lt;= 2000000, "High Income")</f>
        <v>High Income</v>
      </c>
    </row>
    <row r="2390" spans="1:20" x14ac:dyDescent="0.35">
      <c r="A2390" s="1" t="s">
        <v>2417</v>
      </c>
      <c r="B2390" s="1" t="s">
        <v>34</v>
      </c>
      <c r="C2390" s="1" t="s">
        <v>24</v>
      </c>
      <c r="D2390">
        <v>3.4</v>
      </c>
      <c r="E2390">
        <v>55</v>
      </c>
      <c r="F2390">
        <v>35.49</v>
      </c>
      <c r="G2390">
        <v>1520</v>
      </c>
      <c r="H2390">
        <v>21039</v>
      </c>
      <c r="I2390">
        <v>6</v>
      </c>
      <c r="J2390">
        <v>133</v>
      </c>
      <c r="K2390">
        <v>212.73</v>
      </c>
      <c r="L2390">
        <v>4.0999999999999996</v>
      </c>
      <c r="M2390">
        <v>2.7</v>
      </c>
      <c r="N2390" s="1" t="s">
        <v>21</v>
      </c>
      <c r="O2390">
        <v>35</v>
      </c>
      <c r="P2390">
        <v>25</v>
      </c>
      <c r="Q2390">
        <v>60</v>
      </c>
      <c r="R2390" t="str" cm="1">
        <f t="array" ref="R2390">_xlfn.IFS(Restaurant_Data[[#This Row],[Total Reservations]]&lt;=50, "Low", Restaurant_Data[[#This Row],[Total Reservations]]&lt;=100, "Medium", Restaurant_Data[[#This Row],[Total Reservations]]&lt;=200, "High")</f>
        <v>Medium</v>
      </c>
      <c r="S2390" s="4">
        <v>442604.4</v>
      </c>
      <c r="T2390" t="str" cm="1">
        <f t="array" ref="T2390">_xlfn.IFS(Restaurant_Data[[#This Row],[Revenue]]&lt;= 500000, "Low Income", Restaurant_Data[[#This Row],[Revenue]]&lt;=1000000, "Middle Income", Restaurant_Data[[#This Row],[Revenue]] &lt;= 2000000, "High Income")</f>
        <v>Low Income</v>
      </c>
    </row>
    <row r="2391" spans="1:20" x14ac:dyDescent="0.35">
      <c r="A2391" s="1" t="s">
        <v>2418</v>
      </c>
      <c r="B2391" s="1" t="s">
        <v>23</v>
      </c>
      <c r="C2391" s="1" t="s">
        <v>42</v>
      </c>
      <c r="D2391">
        <v>4.5</v>
      </c>
      <c r="E2391">
        <v>89</v>
      </c>
      <c r="F2391">
        <v>41.62</v>
      </c>
      <c r="G2391">
        <v>7681</v>
      </c>
      <c r="H2391">
        <v>78500</v>
      </c>
      <c r="I2391">
        <v>8</v>
      </c>
      <c r="J2391">
        <v>761</v>
      </c>
      <c r="K2391">
        <v>196.43</v>
      </c>
      <c r="L2391">
        <v>5.0999999999999996</v>
      </c>
      <c r="M2391">
        <v>8.1999999999999993</v>
      </c>
      <c r="N2391" s="1" t="s">
        <v>21</v>
      </c>
      <c r="O2391">
        <v>68</v>
      </c>
      <c r="P2391">
        <v>15</v>
      </c>
      <c r="Q2391">
        <v>83</v>
      </c>
      <c r="R2391" t="str" cm="1">
        <f t="array" ref="R2391">_xlfn.IFS(Restaurant_Data[[#This Row],[Total Reservations]]&lt;=50, "Low", Restaurant_Data[[#This Row],[Total Reservations]]&lt;=100, "Medium", Restaurant_Data[[#This Row],[Total Reservations]]&lt;=200, "High")</f>
        <v>Medium</v>
      </c>
      <c r="S2391" s="4">
        <v>846288.38</v>
      </c>
      <c r="T2391" t="str" cm="1">
        <f t="array" ref="T2391">_xlfn.IFS(Restaurant_Data[[#This Row],[Revenue]]&lt;= 500000, "Low Income", Restaurant_Data[[#This Row],[Revenue]]&lt;=1000000, "Middle Income", Restaurant_Data[[#This Row],[Revenue]] &lt;= 2000000, "High Income")</f>
        <v>Middle Income</v>
      </c>
    </row>
    <row r="2392" spans="1:20" x14ac:dyDescent="0.35">
      <c r="A2392" s="1" t="s">
        <v>2419</v>
      </c>
      <c r="B2392" s="1" t="s">
        <v>23</v>
      </c>
      <c r="C2392" s="1" t="s">
        <v>20</v>
      </c>
      <c r="D2392">
        <v>3.2</v>
      </c>
      <c r="E2392">
        <v>75</v>
      </c>
      <c r="F2392">
        <v>72.02</v>
      </c>
      <c r="G2392">
        <v>2770</v>
      </c>
      <c r="H2392">
        <v>30114</v>
      </c>
      <c r="I2392">
        <v>12</v>
      </c>
      <c r="J2392">
        <v>706</v>
      </c>
      <c r="K2392">
        <v>134.66</v>
      </c>
      <c r="L2392">
        <v>8.1</v>
      </c>
      <c r="M2392">
        <v>5.0999999999999996</v>
      </c>
      <c r="N2392" s="1" t="s">
        <v>21</v>
      </c>
      <c r="O2392">
        <v>45</v>
      </c>
      <c r="P2392">
        <v>35</v>
      </c>
      <c r="Q2392">
        <v>80</v>
      </c>
      <c r="R2392" t="str" cm="1">
        <f t="array" ref="R2392">_xlfn.IFS(Restaurant_Data[[#This Row],[Total Reservations]]&lt;=50, "Low", Restaurant_Data[[#This Row],[Total Reservations]]&lt;=100, "Medium", Restaurant_Data[[#This Row],[Total Reservations]]&lt;=200, "High")</f>
        <v>Medium</v>
      </c>
      <c r="S2392" s="4">
        <v>1214362.8</v>
      </c>
      <c r="T2392" t="str" cm="1">
        <f t="array" ref="T2392">_xlfn.IFS(Restaurant_Data[[#This Row],[Revenue]]&lt;= 500000, "Low Income", Restaurant_Data[[#This Row],[Revenue]]&lt;=1000000, "Middle Income", Restaurant_Data[[#This Row],[Revenue]] &lt;= 2000000, "High Income")</f>
        <v>High Income</v>
      </c>
    </row>
    <row r="2393" spans="1:20" x14ac:dyDescent="0.35">
      <c r="A2393" s="1" t="s">
        <v>2420</v>
      </c>
      <c r="B2393" s="1" t="s">
        <v>23</v>
      </c>
      <c r="C2393" s="1" t="s">
        <v>26</v>
      </c>
      <c r="D2393">
        <v>4</v>
      </c>
      <c r="E2393">
        <v>79</v>
      </c>
      <c r="F2393">
        <v>55.5</v>
      </c>
      <c r="G2393">
        <v>2940</v>
      </c>
      <c r="H2393">
        <v>33091</v>
      </c>
      <c r="I2393">
        <v>5</v>
      </c>
      <c r="J2393">
        <v>266</v>
      </c>
      <c r="K2393">
        <v>84.35</v>
      </c>
      <c r="L2393">
        <v>8.6</v>
      </c>
      <c r="M2393">
        <v>6.5</v>
      </c>
      <c r="N2393" s="1" t="s">
        <v>21</v>
      </c>
      <c r="O2393">
        <v>66</v>
      </c>
      <c r="P2393">
        <v>18</v>
      </c>
      <c r="Q2393">
        <v>84</v>
      </c>
      <c r="R2393" t="str" cm="1">
        <f t="array" ref="R2393">_xlfn.IFS(Restaurant_Data[[#This Row],[Total Reservations]]&lt;=50, "Low", Restaurant_Data[[#This Row],[Total Reservations]]&lt;=100, "Medium", Restaurant_Data[[#This Row],[Total Reservations]]&lt;=200, "High")</f>
        <v>Medium</v>
      </c>
      <c r="S2393" s="4">
        <v>984014.05</v>
      </c>
      <c r="T2393" t="str" cm="1">
        <f t="array" ref="T2393">_xlfn.IFS(Restaurant_Data[[#This Row],[Revenue]]&lt;= 500000, "Low Income", Restaurant_Data[[#This Row],[Revenue]]&lt;=1000000, "Middle Income", Restaurant_Data[[#This Row],[Revenue]] &lt;= 2000000, "High Income")</f>
        <v>Middle Income</v>
      </c>
    </row>
    <row r="2394" spans="1:20" x14ac:dyDescent="0.35">
      <c r="A2394" s="1" t="s">
        <v>2421</v>
      </c>
      <c r="B2394" s="1" t="s">
        <v>34</v>
      </c>
      <c r="C2394" s="1" t="s">
        <v>20</v>
      </c>
      <c r="D2394">
        <v>3.1</v>
      </c>
      <c r="E2394">
        <v>58</v>
      </c>
      <c r="F2394">
        <v>67.540000000000006</v>
      </c>
      <c r="G2394">
        <v>1670</v>
      </c>
      <c r="H2394">
        <v>16815</v>
      </c>
      <c r="I2394">
        <v>5</v>
      </c>
      <c r="J2394">
        <v>510</v>
      </c>
      <c r="K2394">
        <v>104.9</v>
      </c>
      <c r="L2394">
        <v>4.8</v>
      </c>
      <c r="M2394">
        <v>8.4</v>
      </c>
      <c r="N2394" s="1" t="s">
        <v>27</v>
      </c>
      <c r="O2394">
        <v>31</v>
      </c>
      <c r="P2394">
        <v>20</v>
      </c>
      <c r="Q2394">
        <v>51</v>
      </c>
      <c r="R2394" t="str" cm="1">
        <f t="array" ref="R2394">_xlfn.IFS(Restaurant_Data[[#This Row],[Total Reservations]]&lt;=50, "Low", Restaurant_Data[[#This Row],[Total Reservations]]&lt;=100, "Medium", Restaurant_Data[[#This Row],[Total Reservations]]&lt;=200, "High")</f>
        <v>Medium</v>
      </c>
      <c r="S2394" s="4">
        <v>877303.37</v>
      </c>
      <c r="T2394" t="str" cm="1">
        <f t="array" ref="T2394">_xlfn.IFS(Restaurant_Data[[#This Row],[Revenue]]&lt;= 500000, "Low Income", Restaurant_Data[[#This Row],[Revenue]]&lt;=1000000, "Middle Income", Restaurant_Data[[#This Row],[Revenue]] &lt;= 2000000, "High Income")</f>
        <v>Middle Income</v>
      </c>
    </row>
    <row r="2395" spans="1:20" x14ac:dyDescent="0.35">
      <c r="A2395" s="1" t="s">
        <v>2422</v>
      </c>
      <c r="B2395" s="1" t="s">
        <v>23</v>
      </c>
      <c r="C2395" s="1" t="s">
        <v>42</v>
      </c>
      <c r="D2395">
        <v>3.7</v>
      </c>
      <c r="E2395">
        <v>78</v>
      </c>
      <c r="F2395">
        <v>35.07</v>
      </c>
      <c r="G2395">
        <v>3394</v>
      </c>
      <c r="H2395">
        <v>38010</v>
      </c>
      <c r="I2395">
        <v>3</v>
      </c>
      <c r="J2395">
        <v>286</v>
      </c>
      <c r="K2395">
        <v>64.36</v>
      </c>
      <c r="L2395">
        <v>4.0999999999999996</v>
      </c>
      <c r="M2395">
        <v>5.7</v>
      </c>
      <c r="N2395" s="1" t="s">
        <v>27</v>
      </c>
      <c r="O2395">
        <v>3</v>
      </c>
      <c r="P2395">
        <v>38</v>
      </c>
      <c r="Q2395">
        <v>41</v>
      </c>
      <c r="R2395" t="str" cm="1">
        <f t="array" ref="R2395">_xlfn.IFS(Restaurant_Data[[#This Row],[Total Reservations]]&lt;=50, "Low", Restaurant_Data[[#This Row],[Total Reservations]]&lt;=100, "Medium", Restaurant_Data[[#This Row],[Total Reservations]]&lt;=200, "High")</f>
        <v>Low</v>
      </c>
      <c r="S2395" s="4">
        <v>615967.11</v>
      </c>
      <c r="T2395" t="str" cm="1">
        <f t="array" ref="T2395">_xlfn.IFS(Restaurant_Data[[#This Row],[Revenue]]&lt;= 500000, "Low Income", Restaurant_Data[[#This Row],[Revenue]]&lt;=1000000, "Middle Income", Restaurant_Data[[#This Row],[Revenue]] &lt;= 2000000, "High Income")</f>
        <v>Middle Income</v>
      </c>
    </row>
    <row r="2396" spans="1:20" x14ac:dyDescent="0.35">
      <c r="A2396" s="1" t="s">
        <v>2423</v>
      </c>
      <c r="B2396" s="1" t="s">
        <v>34</v>
      </c>
      <c r="C2396" s="1" t="s">
        <v>20</v>
      </c>
      <c r="D2396">
        <v>4.2</v>
      </c>
      <c r="E2396">
        <v>52</v>
      </c>
      <c r="F2396">
        <v>71.59</v>
      </c>
      <c r="G2396">
        <v>2847</v>
      </c>
      <c r="H2396">
        <v>27832</v>
      </c>
      <c r="I2396">
        <v>4</v>
      </c>
      <c r="J2396">
        <v>510</v>
      </c>
      <c r="K2396">
        <v>241.18</v>
      </c>
      <c r="L2396">
        <v>8.4</v>
      </c>
      <c r="M2396">
        <v>2</v>
      </c>
      <c r="N2396" s="1" t="s">
        <v>27</v>
      </c>
      <c r="O2396">
        <v>51</v>
      </c>
      <c r="P2396">
        <v>36</v>
      </c>
      <c r="Q2396">
        <v>87</v>
      </c>
      <c r="R2396" t="str" cm="1">
        <f t="array" ref="R2396">_xlfn.IFS(Restaurant_Data[[#This Row],[Total Reservations]]&lt;=50, "Low", Restaurant_Data[[#This Row],[Total Reservations]]&lt;=100, "Medium", Restaurant_Data[[#This Row],[Total Reservations]]&lt;=200, "High")</f>
        <v>Medium</v>
      </c>
      <c r="S2396" s="4">
        <v>837377.35</v>
      </c>
      <c r="T2396" t="str" cm="1">
        <f t="array" ref="T2396">_xlfn.IFS(Restaurant_Data[[#This Row],[Revenue]]&lt;= 500000, "Low Income", Restaurant_Data[[#This Row],[Revenue]]&lt;=1000000, "Middle Income", Restaurant_Data[[#This Row],[Revenue]] &lt;= 2000000, "High Income")</f>
        <v>Middle Income</v>
      </c>
    </row>
    <row r="2397" spans="1:20" x14ac:dyDescent="0.35">
      <c r="A2397" s="1" t="s">
        <v>2424</v>
      </c>
      <c r="B2397" s="1" t="s">
        <v>19</v>
      </c>
      <c r="C2397" s="1" t="s">
        <v>31</v>
      </c>
      <c r="D2397">
        <v>4.0999999999999996</v>
      </c>
      <c r="E2397">
        <v>41</v>
      </c>
      <c r="F2397">
        <v>35.590000000000003</v>
      </c>
      <c r="G2397">
        <v>1372</v>
      </c>
      <c r="H2397">
        <v>17569</v>
      </c>
      <c r="I2397">
        <v>5</v>
      </c>
      <c r="J2397">
        <v>993</v>
      </c>
      <c r="K2397">
        <v>183.2</v>
      </c>
      <c r="L2397">
        <v>4.4000000000000004</v>
      </c>
      <c r="M2397">
        <v>9.6999999999999993</v>
      </c>
      <c r="N2397" s="1" t="s">
        <v>27</v>
      </c>
      <c r="O2397">
        <v>38</v>
      </c>
      <c r="P2397">
        <v>20</v>
      </c>
      <c r="Q2397">
        <v>58</v>
      </c>
      <c r="R2397" t="str" cm="1">
        <f t="array" ref="R2397">_xlfn.IFS(Restaurant_Data[[#This Row],[Total Reservations]]&lt;=50, "Low", Restaurant_Data[[#This Row],[Total Reservations]]&lt;=100, "Medium", Restaurant_Data[[#This Row],[Total Reservations]]&lt;=200, "High")</f>
        <v>Medium</v>
      </c>
      <c r="S2397" s="4">
        <v>338599.28</v>
      </c>
      <c r="T2397" t="str" cm="1">
        <f t="array" ref="T2397">_xlfn.IFS(Restaurant_Data[[#This Row],[Revenue]]&lt;= 500000, "Low Income", Restaurant_Data[[#This Row],[Revenue]]&lt;=1000000, "Middle Income", Restaurant_Data[[#This Row],[Revenue]] &lt;= 2000000, "High Income")</f>
        <v>Low Income</v>
      </c>
    </row>
    <row r="2398" spans="1:20" x14ac:dyDescent="0.35">
      <c r="A2398" s="1" t="s">
        <v>2425</v>
      </c>
      <c r="B2398" s="1" t="s">
        <v>19</v>
      </c>
      <c r="C2398" s="1" t="s">
        <v>31</v>
      </c>
      <c r="D2398">
        <v>3.8</v>
      </c>
      <c r="E2398">
        <v>40</v>
      </c>
      <c r="F2398">
        <v>35.25</v>
      </c>
      <c r="G2398">
        <v>3573</v>
      </c>
      <c r="H2398">
        <v>43071</v>
      </c>
      <c r="I2398">
        <v>3</v>
      </c>
      <c r="J2398">
        <v>560</v>
      </c>
      <c r="K2398">
        <v>246.41</v>
      </c>
      <c r="L2398">
        <v>4.5999999999999996</v>
      </c>
      <c r="M2398">
        <v>3.6</v>
      </c>
      <c r="N2398" s="1" t="s">
        <v>27</v>
      </c>
      <c r="O2398">
        <v>25</v>
      </c>
      <c r="P2398">
        <v>20</v>
      </c>
      <c r="Q2398">
        <v>45</v>
      </c>
      <c r="R2398" t="str" cm="1">
        <f t="array" ref="R2398">_xlfn.IFS(Restaurant_Data[[#This Row],[Total Reservations]]&lt;=50, "Low", Restaurant_Data[[#This Row],[Total Reservations]]&lt;=100, "Medium", Restaurant_Data[[#This Row],[Total Reservations]]&lt;=200, "High")</f>
        <v>Low</v>
      </c>
      <c r="S2398" s="4">
        <v>326109.3</v>
      </c>
      <c r="T2398" t="str" cm="1">
        <f t="array" ref="T2398">_xlfn.IFS(Restaurant_Data[[#This Row],[Revenue]]&lt;= 500000, "Low Income", Restaurant_Data[[#This Row],[Revenue]]&lt;=1000000, "Middle Income", Restaurant_Data[[#This Row],[Revenue]] &lt;= 2000000, "High Income")</f>
        <v>Low Income</v>
      </c>
    </row>
    <row r="2399" spans="1:20" x14ac:dyDescent="0.35">
      <c r="A2399" s="1" t="s">
        <v>2426</v>
      </c>
      <c r="B2399" s="1" t="s">
        <v>23</v>
      </c>
      <c r="C2399" s="1" t="s">
        <v>24</v>
      </c>
      <c r="D2399">
        <v>3.9</v>
      </c>
      <c r="E2399">
        <v>83</v>
      </c>
      <c r="F2399">
        <v>25.68</v>
      </c>
      <c r="G2399">
        <v>2621</v>
      </c>
      <c r="H2399">
        <v>25140</v>
      </c>
      <c r="I2399">
        <v>10</v>
      </c>
      <c r="J2399">
        <v>307</v>
      </c>
      <c r="K2399">
        <v>122.55</v>
      </c>
      <c r="L2399">
        <v>2.2000000000000002</v>
      </c>
      <c r="M2399">
        <v>9.9</v>
      </c>
      <c r="N2399" s="1" t="s">
        <v>27</v>
      </c>
      <c r="O2399">
        <v>30</v>
      </c>
      <c r="P2399">
        <v>12</v>
      </c>
      <c r="Q2399">
        <v>42</v>
      </c>
      <c r="R2399" t="str" cm="1">
        <f t="array" ref="R2399">_xlfn.IFS(Restaurant_Data[[#This Row],[Total Reservations]]&lt;=50, "Low", Restaurant_Data[[#This Row],[Total Reservations]]&lt;=100, "Medium", Restaurant_Data[[#This Row],[Total Reservations]]&lt;=200, "High")</f>
        <v>Low</v>
      </c>
      <c r="S2399" s="4">
        <v>489716.42</v>
      </c>
      <c r="T2399" t="str" cm="1">
        <f t="array" ref="T2399">_xlfn.IFS(Restaurant_Data[[#This Row],[Revenue]]&lt;= 500000, "Low Income", Restaurant_Data[[#This Row],[Revenue]]&lt;=1000000, "Middle Income", Restaurant_Data[[#This Row],[Revenue]] &lt;= 2000000, "High Income")</f>
        <v>Low Income</v>
      </c>
    </row>
    <row r="2400" spans="1:20" x14ac:dyDescent="0.35">
      <c r="A2400" s="1" t="s">
        <v>2427</v>
      </c>
      <c r="B2400" s="1" t="s">
        <v>34</v>
      </c>
      <c r="C2400" s="1" t="s">
        <v>37</v>
      </c>
      <c r="D2400">
        <v>3.5</v>
      </c>
      <c r="E2400">
        <v>68</v>
      </c>
      <c r="F2400">
        <v>60</v>
      </c>
      <c r="G2400">
        <v>2846</v>
      </c>
      <c r="H2400">
        <v>33561</v>
      </c>
      <c r="I2400">
        <v>19</v>
      </c>
      <c r="J2400">
        <v>278</v>
      </c>
      <c r="K2400">
        <v>251.17</v>
      </c>
      <c r="L2400">
        <v>5.9</v>
      </c>
      <c r="M2400">
        <v>1.1000000000000001</v>
      </c>
      <c r="N2400" s="1" t="s">
        <v>27</v>
      </c>
      <c r="O2400">
        <v>60</v>
      </c>
      <c r="P2400">
        <v>0</v>
      </c>
      <c r="Q2400">
        <v>60</v>
      </c>
      <c r="R2400" t="str" cm="1">
        <f t="array" ref="R2400">_xlfn.IFS(Restaurant_Data[[#This Row],[Total Reservations]]&lt;=50, "Low", Restaurant_Data[[#This Row],[Total Reservations]]&lt;=100, "Medium", Restaurant_Data[[#This Row],[Total Reservations]]&lt;=200, "High")</f>
        <v>Medium</v>
      </c>
      <c r="S2400" s="4">
        <v>926123.05</v>
      </c>
      <c r="T2400" t="str" cm="1">
        <f t="array" ref="T2400">_xlfn.IFS(Restaurant_Data[[#This Row],[Revenue]]&lt;= 500000, "Low Income", Restaurant_Data[[#This Row],[Revenue]]&lt;=1000000, "Middle Income", Restaurant_Data[[#This Row],[Revenue]] &lt;= 2000000, "High Income")</f>
        <v>Middle Income</v>
      </c>
    </row>
    <row r="2401" spans="1:20" x14ac:dyDescent="0.35">
      <c r="A2401" s="1" t="s">
        <v>2428</v>
      </c>
      <c r="B2401" s="1" t="s">
        <v>19</v>
      </c>
      <c r="C2401" s="1" t="s">
        <v>42</v>
      </c>
      <c r="D2401">
        <v>3.9</v>
      </c>
      <c r="E2401">
        <v>39</v>
      </c>
      <c r="F2401">
        <v>38.159999999999997</v>
      </c>
      <c r="G2401">
        <v>3234</v>
      </c>
      <c r="H2401">
        <v>39245</v>
      </c>
      <c r="I2401">
        <v>8</v>
      </c>
      <c r="J2401">
        <v>347</v>
      </c>
      <c r="K2401">
        <v>127.3</v>
      </c>
      <c r="L2401">
        <v>3.9</v>
      </c>
      <c r="M2401">
        <v>5.4</v>
      </c>
      <c r="N2401" s="1" t="s">
        <v>21</v>
      </c>
      <c r="O2401">
        <v>16</v>
      </c>
      <c r="P2401">
        <v>34</v>
      </c>
      <c r="Q2401">
        <v>50</v>
      </c>
      <c r="R2401" t="str" cm="1">
        <f t="array" ref="R2401">_xlfn.IFS(Restaurant_Data[[#This Row],[Total Reservations]]&lt;=50, "Low", Restaurant_Data[[#This Row],[Total Reservations]]&lt;=100, "Medium", Restaurant_Data[[#This Row],[Total Reservations]]&lt;=200, "High")</f>
        <v>Low</v>
      </c>
      <c r="S2401" s="4">
        <v>347989.81</v>
      </c>
      <c r="T2401" t="str" cm="1">
        <f t="array" ref="T2401">_xlfn.IFS(Restaurant_Data[[#This Row],[Revenue]]&lt;= 500000, "Low Income", Restaurant_Data[[#This Row],[Revenue]]&lt;=1000000, "Middle Income", Restaurant_Data[[#This Row],[Revenue]] &lt;= 2000000, "High Income")</f>
        <v>Low Income</v>
      </c>
    </row>
    <row r="2402" spans="1:20" x14ac:dyDescent="0.35">
      <c r="A2402" s="1" t="s">
        <v>2429</v>
      </c>
      <c r="B2402" s="1" t="s">
        <v>34</v>
      </c>
      <c r="C2402" s="1" t="s">
        <v>42</v>
      </c>
      <c r="D2402">
        <v>4.9000000000000004</v>
      </c>
      <c r="E2402">
        <v>68</v>
      </c>
      <c r="F2402">
        <v>38.020000000000003</v>
      </c>
      <c r="G2402">
        <v>3077</v>
      </c>
      <c r="H2402">
        <v>32845</v>
      </c>
      <c r="I2402">
        <v>6</v>
      </c>
      <c r="J2402">
        <v>667</v>
      </c>
      <c r="K2402">
        <v>80.33</v>
      </c>
      <c r="L2402">
        <v>6.3</v>
      </c>
      <c r="M2402">
        <v>7.3</v>
      </c>
      <c r="N2402" s="1" t="s">
        <v>27</v>
      </c>
      <c r="O2402">
        <v>52</v>
      </c>
      <c r="P2402">
        <v>49</v>
      </c>
      <c r="Q2402">
        <v>101</v>
      </c>
      <c r="R2402" t="str" cm="1">
        <f t="array" ref="R2402">_xlfn.IFS(Restaurant_Data[[#This Row],[Total Reservations]]&lt;=50, "Low", Restaurant_Data[[#This Row],[Total Reservations]]&lt;=100, "Medium", Restaurant_Data[[#This Row],[Total Reservations]]&lt;=200, "High")</f>
        <v>High</v>
      </c>
      <c r="S2402" s="4">
        <v>590425.61</v>
      </c>
      <c r="T2402" t="str" cm="1">
        <f t="array" ref="T2402">_xlfn.IFS(Restaurant_Data[[#This Row],[Revenue]]&lt;= 500000, "Low Income", Restaurant_Data[[#This Row],[Revenue]]&lt;=1000000, "Middle Income", Restaurant_Data[[#This Row],[Revenue]] &lt;= 2000000, "High Income")</f>
        <v>Middle Income</v>
      </c>
    </row>
    <row r="2403" spans="1:20" x14ac:dyDescent="0.35">
      <c r="A2403" s="1" t="s">
        <v>2430</v>
      </c>
      <c r="B2403" s="1" t="s">
        <v>34</v>
      </c>
      <c r="C2403" s="1" t="s">
        <v>20</v>
      </c>
      <c r="D2403">
        <v>4.7</v>
      </c>
      <c r="E2403">
        <v>54</v>
      </c>
      <c r="F2403">
        <v>67.45</v>
      </c>
      <c r="G2403">
        <v>4340</v>
      </c>
      <c r="H2403">
        <v>45926</v>
      </c>
      <c r="I2403">
        <v>7</v>
      </c>
      <c r="J2403">
        <v>554</v>
      </c>
      <c r="K2403">
        <v>183.45</v>
      </c>
      <c r="L2403">
        <v>5</v>
      </c>
      <c r="M2403">
        <v>9.1999999999999993</v>
      </c>
      <c r="N2403" s="1" t="s">
        <v>21</v>
      </c>
      <c r="O2403">
        <v>45</v>
      </c>
      <c r="P2403">
        <v>52</v>
      </c>
      <c r="Q2403">
        <v>97</v>
      </c>
      <c r="R2403" t="str" cm="1">
        <f t="array" ref="R2403">_xlfn.IFS(Restaurant_Data[[#This Row],[Total Reservations]]&lt;=50, "Low", Restaurant_Data[[#This Row],[Total Reservations]]&lt;=100, "Medium", Restaurant_Data[[#This Row],[Total Reservations]]&lt;=200, "High")</f>
        <v>Medium</v>
      </c>
      <c r="S2403" s="4">
        <v>828220.65</v>
      </c>
      <c r="T2403" t="str" cm="1">
        <f t="array" ref="T2403">_xlfn.IFS(Restaurant_Data[[#This Row],[Revenue]]&lt;= 500000, "Low Income", Restaurant_Data[[#This Row],[Revenue]]&lt;=1000000, "Middle Income", Restaurant_Data[[#This Row],[Revenue]] &lt;= 2000000, "High Income")</f>
        <v>Middle Income</v>
      </c>
    </row>
    <row r="2404" spans="1:20" x14ac:dyDescent="0.35">
      <c r="A2404" s="1" t="s">
        <v>2431</v>
      </c>
      <c r="B2404" s="1" t="s">
        <v>23</v>
      </c>
      <c r="C2404" s="1" t="s">
        <v>24</v>
      </c>
      <c r="D2404">
        <v>3.3</v>
      </c>
      <c r="E2404">
        <v>78</v>
      </c>
      <c r="F2404">
        <v>28.66</v>
      </c>
      <c r="G2404">
        <v>3344</v>
      </c>
      <c r="H2404">
        <v>35359</v>
      </c>
      <c r="I2404">
        <v>6</v>
      </c>
      <c r="J2404">
        <v>752</v>
      </c>
      <c r="K2404">
        <v>286.32</v>
      </c>
      <c r="L2404">
        <v>7.7</v>
      </c>
      <c r="M2404">
        <v>8</v>
      </c>
      <c r="N2404" s="1" t="s">
        <v>21</v>
      </c>
      <c r="O2404">
        <v>7</v>
      </c>
      <c r="P2404">
        <v>8</v>
      </c>
      <c r="Q2404">
        <v>15</v>
      </c>
      <c r="R2404" t="str" cm="1">
        <f t="array" ref="R2404">_xlfn.IFS(Restaurant_Data[[#This Row],[Total Reservations]]&lt;=50, "Low", Restaurant_Data[[#This Row],[Total Reservations]]&lt;=100, "Medium", Restaurant_Data[[#This Row],[Total Reservations]]&lt;=200, "High")</f>
        <v>Low</v>
      </c>
      <c r="S2404" s="4">
        <v>512137.97</v>
      </c>
      <c r="T2404" t="str" cm="1">
        <f t="array" ref="T2404">_xlfn.IFS(Restaurant_Data[[#This Row],[Revenue]]&lt;= 500000, "Low Income", Restaurant_Data[[#This Row],[Revenue]]&lt;=1000000, "Middle Income", Restaurant_Data[[#This Row],[Revenue]] &lt;= 2000000, "High Income")</f>
        <v>Middle Income</v>
      </c>
    </row>
    <row r="2405" spans="1:20" x14ac:dyDescent="0.35">
      <c r="A2405" s="1" t="s">
        <v>2432</v>
      </c>
      <c r="B2405" s="1" t="s">
        <v>19</v>
      </c>
      <c r="C2405" s="1" t="s">
        <v>20</v>
      </c>
      <c r="D2405">
        <v>3.1</v>
      </c>
      <c r="E2405">
        <v>30</v>
      </c>
      <c r="F2405">
        <v>68.88</v>
      </c>
      <c r="G2405">
        <v>1960</v>
      </c>
      <c r="H2405">
        <v>22765</v>
      </c>
      <c r="I2405">
        <v>13</v>
      </c>
      <c r="J2405">
        <v>700</v>
      </c>
      <c r="K2405">
        <v>153.6</v>
      </c>
      <c r="L2405">
        <v>3.5</v>
      </c>
      <c r="M2405">
        <v>3.3</v>
      </c>
      <c r="N2405" s="1" t="s">
        <v>27</v>
      </c>
      <c r="O2405">
        <v>10</v>
      </c>
      <c r="P2405">
        <v>21</v>
      </c>
      <c r="Q2405">
        <v>31</v>
      </c>
      <c r="R2405" t="str" cm="1">
        <f t="array" ref="R2405">_xlfn.IFS(Restaurant_Data[[#This Row],[Total Reservations]]&lt;=50, "Low", Restaurant_Data[[#This Row],[Total Reservations]]&lt;=100, "Medium", Restaurant_Data[[#This Row],[Total Reservations]]&lt;=200, "High")</f>
        <v>Low</v>
      </c>
      <c r="S2405" s="4">
        <v>476555.13</v>
      </c>
      <c r="T2405" t="str" cm="1">
        <f t="array" ref="T2405">_xlfn.IFS(Restaurant_Data[[#This Row],[Revenue]]&lt;= 500000, "Low Income", Restaurant_Data[[#This Row],[Revenue]]&lt;=1000000, "Middle Income", Restaurant_Data[[#This Row],[Revenue]] &lt;= 2000000, "High Income")</f>
        <v>Low Income</v>
      </c>
    </row>
    <row r="2406" spans="1:20" x14ac:dyDescent="0.35">
      <c r="A2406" s="1" t="s">
        <v>2433</v>
      </c>
      <c r="B2406" s="1" t="s">
        <v>23</v>
      </c>
      <c r="C2406" s="1" t="s">
        <v>20</v>
      </c>
      <c r="D2406">
        <v>4.9000000000000004</v>
      </c>
      <c r="E2406">
        <v>84</v>
      </c>
      <c r="F2406">
        <v>68.400000000000006</v>
      </c>
      <c r="G2406">
        <v>3375</v>
      </c>
      <c r="H2406">
        <v>34497</v>
      </c>
      <c r="I2406">
        <v>13</v>
      </c>
      <c r="J2406">
        <v>813</v>
      </c>
      <c r="K2406">
        <v>178.85</v>
      </c>
      <c r="L2406">
        <v>2.5</v>
      </c>
      <c r="M2406">
        <v>3.2</v>
      </c>
      <c r="N2406" s="1" t="s">
        <v>27</v>
      </c>
      <c r="O2406">
        <v>71</v>
      </c>
      <c r="P2406">
        <v>56</v>
      </c>
      <c r="Q2406">
        <v>127</v>
      </c>
      <c r="R2406" t="str" cm="1">
        <f t="array" ref="R2406">_xlfn.IFS(Restaurant_Data[[#This Row],[Total Reservations]]&lt;=50, "Low", Restaurant_Data[[#This Row],[Total Reservations]]&lt;=100, "Medium", Restaurant_Data[[#This Row],[Total Reservations]]&lt;=200, "High")</f>
        <v>High</v>
      </c>
      <c r="S2406" s="4">
        <v>1291236.55</v>
      </c>
      <c r="T2406" t="str" cm="1">
        <f t="array" ref="T2406">_xlfn.IFS(Restaurant_Data[[#This Row],[Revenue]]&lt;= 500000, "Low Income", Restaurant_Data[[#This Row],[Revenue]]&lt;=1000000, "Middle Income", Restaurant_Data[[#This Row],[Revenue]] &lt;= 2000000, "High Income")</f>
        <v>High Income</v>
      </c>
    </row>
    <row r="2407" spans="1:20" x14ac:dyDescent="0.35">
      <c r="A2407" s="1" t="s">
        <v>2434</v>
      </c>
      <c r="B2407" s="1" t="s">
        <v>23</v>
      </c>
      <c r="C2407" s="1" t="s">
        <v>42</v>
      </c>
      <c r="D2407">
        <v>4.0999999999999996</v>
      </c>
      <c r="E2407">
        <v>73</v>
      </c>
      <c r="F2407">
        <v>45.77</v>
      </c>
      <c r="G2407">
        <v>4940</v>
      </c>
      <c r="H2407">
        <v>49291</v>
      </c>
      <c r="I2407">
        <v>5</v>
      </c>
      <c r="J2407">
        <v>773</v>
      </c>
      <c r="K2407">
        <v>162.82</v>
      </c>
      <c r="L2407">
        <v>7.3</v>
      </c>
      <c r="M2407">
        <v>4.2</v>
      </c>
      <c r="N2407" s="1" t="s">
        <v>27</v>
      </c>
      <c r="O2407">
        <v>29</v>
      </c>
      <c r="P2407">
        <v>5</v>
      </c>
      <c r="Q2407">
        <v>34</v>
      </c>
      <c r="R2407" t="str" cm="1">
        <f t="array" ref="R2407">_xlfn.IFS(Restaurant_Data[[#This Row],[Total Reservations]]&lt;=50, "Low", Restaurant_Data[[#This Row],[Total Reservations]]&lt;=100, "Medium", Restaurant_Data[[#This Row],[Total Reservations]]&lt;=200, "High")</f>
        <v>Low</v>
      </c>
      <c r="S2407" s="4">
        <v>755451.72</v>
      </c>
      <c r="T2407" t="str" cm="1">
        <f t="array" ref="T2407">_xlfn.IFS(Restaurant_Data[[#This Row],[Revenue]]&lt;= 500000, "Low Income", Restaurant_Data[[#This Row],[Revenue]]&lt;=1000000, "Middle Income", Restaurant_Data[[#This Row],[Revenue]] &lt;= 2000000, "High Income")</f>
        <v>Middle Income</v>
      </c>
    </row>
    <row r="2408" spans="1:20" x14ac:dyDescent="0.35">
      <c r="A2408" s="1" t="s">
        <v>2435</v>
      </c>
      <c r="B2408" s="1" t="s">
        <v>19</v>
      </c>
      <c r="C2408" s="1" t="s">
        <v>20</v>
      </c>
      <c r="D2408">
        <v>4.0999999999999996</v>
      </c>
      <c r="E2408">
        <v>36</v>
      </c>
      <c r="F2408">
        <v>75.260000000000005</v>
      </c>
      <c r="G2408">
        <v>2591</v>
      </c>
      <c r="H2408">
        <v>32902</v>
      </c>
      <c r="I2408">
        <v>6</v>
      </c>
      <c r="J2408">
        <v>688</v>
      </c>
      <c r="K2408">
        <v>164.36</v>
      </c>
      <c r="L2408">
        <v>4.5</v>
      </c>
      <c r="M2408">
        <v>2</v>
      </c>
      <c r="N2408" s="1" t="s">
        <v>21</v>
      </c>
      <c r="O2408">
        <v>18</v>
      </c>
      <c r="P2408">
        <v>26</v>
      </c>
      <c r="Q2408">
        <v>44</v>
      </c>
      <c r="R2408" t="str" cm="1">
        <f t="array" ref="R2408">_xlfn.IFS(Restaurant_Data[[#This Row],[Total Reservations]]&lt;=50, "Low", Restaurant_Data[[#This Row],[Total Reservations]]&lt;=100, "Medium", Restaurant_Data[[#This Row],[Total Reservations]]&lt;=200, "High")</f>
        <v>Low</v>
      </c>
      <c r="S2408" s="4">
        <v>612818.88</v>
      </c>
      <c r="T2408" t="str" cm="1">
        <f t="array" ref="T2408">_xlfn.IFS(Restaurant_Data[[#This Row],[Revenue]]&lt;= 500000, "Low Income", Restaurant_Data[[#This Row],[Revenue]]&lt;=1000000, "Middle Income", Restaurant_Data[[#This Row],[Revenue]] &lt;= 2000000, "High Income")</f>
        <v>Middle Income</v>
      </c>
    </row>
    <row r="2409" spans="1:20" x14ac:dyDescent="0.35">
      <c r="A2409" s="1" t="s">
        <v>2436</v>
      </c>
      <c r="B2409" s="1" t="s">
        <v>19</v>
      </c>
      <c r="C2409" s="1" t="s">
        <v>37</v>
      </c>
      <c r="D2409">
        <v>4.5999999999999996</v>
      </c>
      <c r="E2409">
        <v>35</v>
      </c>
      <c r="F2409">
        <v>61.32</v>
      </c>
      <c r="G2409">
        <v>2200</v>
      </c>
      <c r="H2409">
        <v>22108</v>
      </c>
      <c r="I2409">
        <v>10</v>
      </c>
      <c r="J2409">
        <v>810</v>
      </c>
      <c r="K2409">
        <v>103.59</v>
      </c>
      <c r="L2409">
        <v>6.1</v>
      </c>
      <c r="M2409">
        <v>7</v>
      </c>
      <c r="N2409" s="1" t="s">
        <v>21</v>
      </c>
      <c r="O2409">
        <v>17</v>
      </c>
      <c r="P2409">
        <v>22</v>
      </c>
      <c r="Q2409">
        <v>39</v>
      </c>
      <c r="R2409" t="str" cm="1">
        <f t="array" ref="R2409">_xlfn.IFS(Restaurant_Data[[#This Row],[Total Reservations]]&lt;=50, "Low", Restaurant_Data[[#This Row],[Total Reservations]]&lt;=100, "Medium", Restaurant_Data[[#This Row],[Total Reservations]]&lt;=200, "High")</f>
        <v>Low</v>
      </c>
      <c r="S2409" s="4">
        <v>494984.68</v>
      </c>
      <c r="T2409" t="str" cm="1">
        <f t="array" ref="T2409">_xlfn.IFS(Restaurant_Data[[#This Row],[Revenue]]&lt;= 500000, "Low Income", Restaurant_Data[[#This Row],[Revenue]]&lt;=1000000, "Middle Income", Restaurant_Data[[#This Row],[Revenue]] &lt;= 2000000, "High Income")</f>
        <v>Low Income</v>
      </c>
    </row>
    <row r="2410" spans="1:20" x14ac:dyDescent="0.35">
      <c r="A2410" s="1" t="s">
        <v>2437</v>
      </c>
      <c r="B2410" s="1" t="s">
        <v>34</v>
      </c>
      <c r="C2410" s="1" t="s">
        <v>20</v>
      </c>
      <c r="D2410">
        <v>3.6</v>
      </c>
      <c r="E2410">
        <v>64</v>
      </c>
      <c r="F2410">
        <v>75.790000000000006</v>
      </c>
      <c r="G2410">
        <v>1500</v>
      </c>
      <c r="H2410">
        <v>20679</v>
      </c>
      <c r="I2410">
        <v>10</v>
      </c>
      <c r="J2410">
        <v>489</v>
      </c>
      <c r="K2410">
        <v>155.62</v>
      </c>
      <c r="L2410">
        <v>9.5</v>
      </c>
      <c r="M2410">
        <v>9.5</v>
      </c>
      <c r="N2410" s="1" t="s">
        <v>21</v>
      </c>
      <c r="O2410">
        <v>56</v>
      </c>
      <c r="P2410">
        <v>29</v>
      </c>
      <c r="Q2410">
        <v>85</v>
      </c>
      <c r="R2410" t="str" cm="1">
        <f t="array" ref="R2410">_xlfn.IFS(Restaurant_Data[[#This Row],[Total Reservations]]&lt;=50, "Low", Restaurant_Data[[#This Row],[Total Reservations]]&lt;=100, "Medium", Restaurant_Data[[#This Row],[Total Reservations]]&lt;=200, "High")</f>
        <v>Medium</v>
      </c>
      <c r="S2410" s="4">
        <v>1092476.74</v>
      </c>
      <c r="T2410" t="str" cm="1">
        <f t="array" ref="T2410">_xlfn.IFS(Restaurant_Data[[#This Row],[Revenue]]&lt;= 500000, "Low Income", Restaurant_Data[[#This Row],[Revenue]]&lt;=1000000, "Middle Income", Restaurant_Data[[#This Row],[Revenue]] &lt;= 2000000, "High Income")</f>
        <v>High Income</v>
      </c>
    </row>
    <row r="2411" spans="1:20" x14ac:dyDescent="0.35">
      <c r="A2411" s="1" t="s">
        <v>2438</v>
      </c>
      <c r="B2411" s="1" t="s">
        <v>19</v>
      </c>
      <c r="C2411" s="1" t="s">
        <v>37</v>
      </c>
      <c r="D2411">
        <v>4</v>
      </c>
      <c r="E2411">
        <v>35</v>
      </c>
      <c r="F2411">
        <v>65.900000000000006</v>
      </c>
      <c r="G2411">
        <v>3482</v>
      </c>
      <c r="H2411">
        <v>41797</v>
      </c>
      <c r="I2411">
        <v>16</v>
      </c>
      <c r="J2411">
        <v>634</v>
      </c>
      <c r="K2411">
        <v>174.23</v>
      </c>
      <c r="L2411">
        <v>5.4</v>
      </c>
      <c r="M2411">
        <v>6.8</v>
      </c>
      <c r="N2411" s="1" t="s">
        <v>21</v>
      </c>
      <c r="O2411">
        <v>7</v>
      </c>
      <c r="P2411">
        <v>2</v>
      </c>
      <c r="Q2411">
        <v>9</v>
      </c>
      <c r="R2411" t="str" cm="1">
        <f t="array" ref="R2411">_xlfn.IFS(Restaurant_Data[[#This Row],[Total Reservations]]&lt;=50, "Low", Restaurant_Data[[#This Row],[Total Reservations]]&lt;=100, "Medium", Restaurant_Data[[#This Row],[Total Reservations]]&lt;=200, "High")</f>
        <v>Low</v>
      </c>
      <c r="S2411" s="4">
        <v>536397.44999999995</v>
      </c>
      <c r="T2411" t="str" cm="1">
        <f t="array" ref="T2411">_xlfn.IFS(Restaurant_Data[[#This Row],[Revenue]]&lt;= 500000, "Low Income", Restaurant_Data[[#This Row],[Revenue]]&lt;=1000000, "Middle Income", Restaurant_Data[[#This Row],[Revenue]] &lt;= 2000000, "High Income")</f>
        <v>Middle Income</v>
      </c>
    </row>
    <row r="2412" spans="1:20" x14ac:dyDescent="0.35">
      <c r="A2412" s="1" t="s">
        <v>2439</v>
      </c>
      <c r="B2412" s="1" t="s">
        <v>34</v>
      </c>
      <c r="C2412" s="1" t="s">
        <v>42</v>
      </c>
      <c r="D2412">
        <v>4.9000000000000004</v>
      </c>
      <c r="E2412">
        <v>56</v>
      </c>
      <c r="F2412">
        <v>38.92</v>
      </c>
      <c r="G2412">
        <v>3218</v>
      </c>
      <c r="H2412">
        <v>36412</v>
      </c>
      <c r="I2412">
        <v>18</v>
      </c>
      <c r="J2412">
        <v>222</v>
      </c>
      <c r="K2412">
        <v>236.21</v>
      </c>
      <c r="L2412">
        <v>2.4</v>
      </c>
      <c r="M2412">
        <v>5.8</v>
      </c>
      <c r="N2412" s="1" t="s">
        <v>27</v>
      </c>
      <c r="O2412">
        <v>15</v>
      </c>
      <c r="P2412">
        <v>19</v>
      </c>
      <c r="Q2412">
        <v>34</v>
      </c>
      <c r="R2412" t="str" cm="1">
        <f t="array" ref="R2412">_xlfn.IFS(Restaurant_Data[[#This Row],[Total Reservations]]&lt;=50, "Low", Restaurant_Data[[#This Row],[Total Reservations]]&lt;=100, "Medium", Restaurant_Data[[#This Row],[Total Reservations]]&lt;=200, "High")</f>
        <v>Low</v>
      </c>
      <c r="S2412" s="4">
        <v>507829.76000000001</v>
      </c>
      <c r="T2412" t="str" cm="1">
        <f t="array" ref="T2412">_xlfn.IFS(Restaurant_Data[[#This Row],[Revenue]]&lt;= 500000, "Low Income", Restaurant_Data[[#This Row],[Revenue]]&lt;=1000000, "Middle Income", Restaurant_Data[[#This Row],[Revenue]] &lt;= 2000000, "High Income")</f>
        <v>Middle Income</v>
      </c>
    </row>
    <row r="2413" spans="1:20" x14ac:dyDescent="0.35">
      <c r="A2413" s="1" t="s">
        <v>2440</v>
      </c>
      <c r="B2413" s="1" t="s">
        <v>34</v>
      </c>
      <c r="C2413" s="1" t="s">
        <v>24</v>
      </c>
      <c r="D2413">
        <v>4.3</v>
      </c>
      <c r="E2413">
        <v>69</v>
      </c>
      <c r="F2413">
        <v>29.9</v>
      </c>
      <c r="G2413">
        <v>3169</v>
      </c>
      <c r="H2413">
        <v>38765</v>
      </c>
      <c r="I2413">
        <v>3</v>
      </c>
      <c r="J2413">
        <v>990</v>
      </c>
      <c r="K2413">
        <v>84.96</v>
      </c>
      <c r="L2413">
        <v>4.8</v>
      </c>
      <c r="M2413">
        <v>5.5</v>
      </c>
      <c r="N2413" s="1" t="s">
        <v>27</v>
      </c>
      <c r="O2413">
        <v>25</v>
      </c>
      <c r="P2413">
        <v>21</v>
      </c>
      <c r="Q2413">
        <v>46</v>
      </c>
      <c r="R2413" t="str" cm="1">
        <f t="array" ref="R2413">_xlfn.IFS(Restaurant_Data[[#This Row],[Total Reservations]]&lt;=50, "Low", Restaurant_Data[[#This Row],[Total Reservations]]&lt;=100, "Medium", Restaurant_Data[[#This Row],[Total Reservations]]&lt;=200, "High")</f>
        <v>Low</v>
      </c>
      <c r="S2413" s="4">
        <v>470016.05</v>
      </c>
      <c r="T2413" t="str" cm="1">
        <f t="array" ref="T2413">_xlfn.IFS(Restaurant_Data[[#This Row],[Revenue]]&lt;= 500000, "Low Income", Restaurant_Data[[#This Row],[Revenue]]&lt;=1000000, "Middle Income", Restaurant_Data[[#This Row],[Revenue]] &lt;= 2000000, "High Income")</f>
        <v>Low Income</v>
      </c>
    </row>
    <row r="2414" spans="1:20" x14ac:dyDescent="0.35">
      <c r="A2414" s="1" t="s">
        <v>2441</v>
      </c>
      <c r="B2414" s="1" t="s">
        <v>34</v>
      </c>
      <c r="C2414" s="1" t="s">
        <v>31</v>
      </c>
      <c r="D2414">
        <v>3.3</v>
      </c>
      <c r="E2414">
        <v>52</v>
      </c>
      <c r="F2414">
        <v>40.549999999999997</v>
      </c>
      <c r="G2414">
        <v>1956</v>
      </c>
      <c r="H2414">
        <v>27064</v>
      </c>
      <c r="I2414">
        <v>1</v>
      </c>
      <c r="J2414">
        <v>718</v>
      </c>
      <c r="K2414">
        <v>192.9</v>
      </c>
      <c r="L2414">
        <v>5.3</v>
      </c>
      <c r="M2414">
        <v>6.3</v>
      </c>
      <c r="N2414" s="1" t="s">
        <v>21</v>
      </c>
      <c r="O2414">
        <v>20</v>
      </c>
      <c r="P2414">
        <v>20</v>
      </c>
      <c r="Q2414">
        <v>40</v>
      </c>
      <c r="R2414" t="str" cm="1">
        <f t="array" ref="R2414">_xlfn.IFS(Restaurant_Data[[#This Row],[Total Reservations]]&lt;=50, "Low", Restaurant_Data[[#This Row],[Total Reservations]]&lt;=100, "Medium", Restaurant_Data[[#This Row],[Total Reservations]]&lt;=200, "High")</f>
        <v>Low</v>
      </c>
      <c r="S2414" s="4">
        <v>475928.6</v>
      </c>
      <c r="T2414" t="str" cm="1">
        <f t="array" ref="T2414">_xlfn.IFS(Restaurant_Data[[#This Row],[Revenue]]&lt;= 500000, "Low Income", Restaurant_Data[[#This Row],[Revenue]]&lt;=1000000, "Middle Income", Restaurant_Data[[#This Row],[Revenue]] &lt;= 2000000, "High Income")</f>
        <v>Low Income</v>
      </c>
    </row>
    <row r="2415" spans="1:20" x14ac:dyDescent="0.35">
      <c r="A2415" s="1" t="s">
        <v>2442</v>
      </c>
      <c r="B2415" s="1" t="s">
        <v>19</v>
      </c>
      <c r="C2415" s="1" t="s">
        <v>37</v>
      </c>
      <c r="D2415">
        <v>3.3</v>
      </c>
      <c r="E2415">
        <v>50</v>
      </c>
      <c r="F2415">
        <v>61.69</v>
      </c>
      <c r="G2415">
        <v>2717</v>
      </c>
      <c r="H2415">
        <v>28494</v>
      </c>
      <c r="I2415">
        <v>3</v>
      </c>
      <c r="J2415">
        <v>211</v>
      </c>
      <c r="K2415">
        <v>215.55</v>
      </c>
      <c r="L2415">
        <v>7.9</v>
      </c>
      <c r="M2415">
        <v>7.4</v>
      </c>
      <c r="N2415" s="1" t="s">
        <v>27</v>
      </c>
      <c r="O2415">
        <v>47</v>
      </c>
      <c r="P2415">
        <v>14</v>
      </c>
      <c r="Q2415">
        <v>61</v>
      </c>
      <c r="R2415" t="str" cm="1">
        <f t="array" ref="R2415">_xlfn.IFS(Restaurant_Data[[#This Row],[Total Reservations]]&lt;=50, "Low", Restaurant_Data[[#This Row],[Total Reservations]]&lt;=100, "Medium", Restaurant_Data[[#This Row],[Total Reservations]]&lt;=200, "High")</f>
        <v>Medium</v>
      </c>
      <c r="S2415" s="4">
        <v>695840.79</v>
      </c>
      <c r="T2415" t="str" cm="1">
        <f t="array" ref="T2415">_xlfn.IFS(Restaurant_Data[[#This Row],[Revenue]]&lt;= 500000, "Low Income", Restaurant_Data[[#This Row],[Revenue]]&lt;=1000000, "Middle Income", Restaurant_Data[[#This Row],[Revenue]] &lt;= 2000000, "High Income")</f>
        <v>Middle Income</v>
      </c>
    </row>
    <row r="2416" spans="1:20" x14ac:dyDescent="0.35">
      <c r="A2416" s="1" t="s">
        <v>2443</v>
      </c>
      <c r="B2416" s="1" t="s">
        <v>23</v>
      </c>
      <c r="C2416" s="1" t="s">
        <v>24</v>
      </c>
      <c r="D2416">
        <v>3.4</v>
      </c>
      <c r="E2416">
        <v>82</v>
      </c>
      <c r="F2416">
        <v>27.34</v>
      </c>
      <c r="G2416">
        <v>5385</v>
      </c>
      <c r="H2416">
        <v>55320</v>
      </c>
      <c r="I2416">
        <v>19</v>
      </c>
      <c r="J2416">
        <v>502</v>
      </c>
      <c r="K2416">
        <v>145.69999999999999</v>
      </c>
      <c r="L2416">
        <v>2.8</v>
      </c>
      <c r="M2416">
        <v>8.1999999999999993</v>
      </c>
      <c r="N2416" s="1" t="s">
        <v>27</v>
      </c>
      <c r="O2416">
        <v>50</v>
      </c>
      <c r="P2416">
        <v>48</v>
      </c>
      <c r="Q2416">
        <v>98</v>
      </c>
      <c r="R2416" t="str" cm="1">
        <f t="array" ref="R2416">_xlfn.IFS(Restaurant_Data[[#This Row],[Total Reservations]]&lt;=50, "Low", Restaurant_Data[[#This Row],[Total Reservations]]&lt;=100, "Medium", Restaurant_Data[[#This Row],[Total Reservations]]&lt;=200, "High")</f>
        <v>Medium</v>
      </c>
      <c r="S2416" s="4">
        <v>529998.54</v>
      </c>
      <c r="T2416" t="str" cm="1">
        <f t="array" ref="T2416">_xlfn.IFS(Restaurant_Data[[#This Row],[Revenue]]&lt;= 500000, "Low Income", Restaurant_Data[[#This Row],[Revenue]]&lt;=1000000, "Middle Income", Restaurant_Data[[#This Row],[Revenue]] &lt;= 2000000, "High Income")</f>
        <v>Middle Income</v>
      </c>
    </row>
    <row r="2417" spans="1:20" x14ac:dyDescent="0.35">
      <c r="A2417" s="1" t="s">
        <v>2444</v>
      </c>
      <c r="B2417" s="1" t="s">
        <v>34</v>
      </c>
      <c r="C2417" s="1" t="s">
        <v>24</v>
      </c>
      <c r="D2417">
        <v>4.5</v>
      </c>
      <c r="E2417">
        <v>51</v>
      </c>
      <c r="F2417">
        <v>32.58</v>
      </c>
      <c r="G2417">
        <v>2488</v>
      </c>
      <c r="H2417">
        <v>25454</v>
      </c>
      <c r="I2417">
        <v>1</v>
      </c>
      <c r="J2417">
        <v>656</v>
      </c>
      <c r="K2417">
        <v>187.29</v>
      </c>
      <c r="L2417">
        <v>4.0999999999999996</v>
      </c>
      <c r="M2417">
        <v>7.3</v>
      </c>
      <c r="N2417" s="1" t="s">
        <v>27</v>
      </c>
      <c r="O2417">
        <v>6</v>
      </c>
      <c r="P2417">
        <v>41</v>
      </c>
      <c r="Q2417">
        <v>47</v>
      </c>
      <c r="R2417" t="str" cm="1">
        <f t="array" ref="R2417">_xlfn.IFS(Restaurant_Data[[#This Row],[Total Reservations]]&lt;=50, "Low", Restaurant_Data[[#This Row],[Total Reservations]]&lt;=100, "Medium", Restaurant_Data[[#This Row],[Total Reservations]]&lt;=200, "High")</f>
        <v>Low</v>
      </c>
      <c r="S2417" s="4">
        <v>378433.98</v>
      </c>
      <c r="T2417" t="str" cm="1">
        <f t="array" ref="T2417">_xlfn.IFS(Restaurant_Data[[#This Row],[Revenue]]&lt;= 500000, "Low Income", Restaurant_Data[[#This Row],[Revenue]]&lt;=1000000, "Middle Income", Restaurant_Data[[#This Row],[Revenue]] &lt;= 2000000, "High Income")</f>
        <v>Low Income</v>
      </c>
    </row>
    <row r="2418" spans="1:20" x14ac:dyDescent="0.35">
      <c r="A2418" s="1" t="s">
        <v>2445</v>
      </c>
      <c r="B2418" s="1" t="s">
        <v>23</v>
      </c>
      <c r="C2418" s="1" t="s">
        <v>37</v>
      </c>
      <c r="D2418">
        <v>3.6</v>
      </c>
      <c r="E2418">
        <v>72</v>
      </c>
      <c r="F2418">
        <v>57.26</v>
      </c>
      <c r="G2418">
        <v>6742</v>
      </c>
      <c r="H2418">
        <v>71988</v>
      </c>
      <c r="I2418">
        <v>8</v>
      </c>
      <c r="J2418">
        <v>907</v>
      </c>
      <c r="K2418">
        <v>227.69</v>
      </c>
      <c r="L2418">
        <v>1.5</v>
      </c>
      <c r="M2418">
        <v>7.3</v>
      </c>
      <c r="N2418" s="1" t="s">
        <v>27</v>
      </c>
      <c r="O2418">
        <v>42</v>
      </c>
      <c r="P2418">
        <v>49</v>
      </c>
      <c r="Q2418">
        <v>91</v>
      </c>
      <c r="R2418" t="str" cm="1">
        <f t="array" ref="R2418">_xlfn.IFS(Restaurant_Data[[#This Row],[Total Reservations]]&lt;=50, "Low", Restaurant_Data[[#This Row],[Total Reservations]]&lt;=100, "Medium", Restaurant_Data[[#This Row],[Total Reservations]]&lt;=200, "High")</f>
        <v>Medium</v>
      </c>
      <c r="S2418" s="4">
        <v>936012.74</v>
      </c>
      <c r="T2418" t="str" cm="1">
        <f t="array" ref="T2418">_xlfn.IFS(Restaurant_Data[[#This Row],[Revenue]]&lt;= 500000, "Low Income", Restaurant_Data[[#This Row],[Revenue]]&lt;=1000000, "Middle Income", Restaurant_Data[[#This Row],[Revenue]] &lt;= 2000000, "High Income")</f>
        <v>Middle Income</v>
      </c>
    </row>
    <row r="2419" spans="1:20" x14ac:dyDescent="0.35">
      <c r="A2419" s="1" t="s">
        <v>2446</v>
      </c>
      <c r="B2419" s="1" t="s">
        <v>23</v>
      </c>
      <c r="C2419" s="1" t="s">
        <v>42</v>
      </c>
      <c r="D2419">
        <v>3</v>
      </c>
      <c r="E2419">
        <v>82</v>
      </c>
      <c r="F2419">
        <v>38.729999999999997</v>
      </c>
      <c r="G2419">
        <v>4091</v>
      </c>
      <c r="H2419">
        <v>39378</v>
      </c>
      <c r="I2419">
        <v>19</v>
      </c>
      <c r="J2419">
        <v>938</v>
      </c>
      <c r="K2419">
        <v>166.28</v>
      </c>
      <c r="L2419">
        <v>7.3</v>
      </c>
      <c r="M2419">
        <v>9.6</v>
      </c>
      <c r="N2419" s="1" t="s">
        <v>27</v>
      </c>
      <c r="O2419">
        <v>1</v>
      </c>
      <c r="P2419">
        <v>46</v>
      </c>
      <c r="Q2419">
        <v>47</v>
      </c>
      <c r="R2419" t="str" cm="1">
        <f t="array" ref="R2419">_xlfn.IFS(Restaurant_Data[[#This Row],[Total Reservations]]&lt;=50, "Low", Restaurant_Data[[#This Row],[Total Reservations]]&lt;=100, "Medium", Restaurant_Data[[#This Row],[Total Reservations]]&lt;=200, "High")</f>
        <v>Low</v>
      </c>
      <c r="S2419" s="4">
        <v>734765.05</v>
      </c>
      <c r="T2419" t="str" cm="1">
        <f t="array" ref="T2419">_xlfn.IFS(Restaurant_Data[[#This Row],[Revenue]]&lt;= 500000, "Low Income", Restaurant_Data[[#This Row],[Revenue]]&lt;=1000000, "Middle Income", Restaurant_Data[[#This Row],[Revenue]] &lt;= 2000000, "High Income")</f>
        <v>Middle Income</v>
      </c>
    </row>
    <row r="2420" spans="1:20" x14ac:dyDescent="0.35">
      <c r="A2420" s="1" t="s">
        <v>2447</v>
      </c>
      <c r="B2420" s="1" t="s">
        <v>19</v>
      </c>
      <c r="C2420" s="1" t="s">
        <v>26</v>
      </c>
      <c r="D2420">
        <v>4.9000000000000004</v>
      </c>
      <c r="E2420">
        <v>38</v>
      </c>
      <c r="F2420">
        <v>47.5</v>
      </c>
      <c r="G2420">
        <v>3475</v>
      </c>
      <c r="H2420">
        <v>36565</v>
      </c>
      <c r="I2420">
        <v>4</v>
      </c>
      <c r="J2420">
        <v>797</v>
      </c>
      <c r="K2420">
        <v>133.34</v>
      </c>
      <c r="L2420">
        <v>7.7</v>
      </c>
      <c r="M2420">
        <v>9.1</v>
      </c>
      <c r="N2420" s="1" t="s">
        <v>21</v>
      </c>
      <c r="O2420">
        <v>20</v>
      </c>
      <c r="P2420">
        <v>14</v>
      </c>
      <c r="Q2420">
        <v>34</v>
      </c>
      <c r="R2420" t="str" cm="1">
        <f t="array" ref="R2420">_xlfn.IFS(Restaurant_Data[[#This Row],[Total Reservations]]&lt;=50, "Low", Restaurant_Data[[#This Row],[Total Reservations]]&lt;=100, "Medium", Restaurant_Data[[#This Row],[Total Reservations]]&lt;=200, "High")</f>
        <v>Low</v>
      </c>
      <c r="S2420" s="4">
        <v>417944.75</v>
      </c>
      <c r="T2420" t="str" cm="1">
        <f t="array" ref="T2420">_xlfn.IFS(Restaurant_Data[[#This Row],[Revenue]]&lt;= 500000, "Low Income", Restaurant_Data[[#This Row],[Revenue]]&lt;=1000000, "Middle Income", Restaurant_Data[[#This Row],[Revenue]] &lt;= 2000000, "High Income")</f>
        <v>Low Income</v>
      </c>
    </row>
    <row r="2421" spans="1:20" x14ac:dyDescent="0.35">
      <c r="A2421" s="1" t="s">
        <v>2448</v>
      </c>
      <c r="B2421" s="1" t="s">
        <v>23</v>
      </c>
      <c r="C2421" s="1" t="s">
        <v>24</v>
      </c>
      <c r="D2421">
        <v>3.3</v>
      </c>
      <c r="E2421">
        <v>88</v>
      </c>
      <c r="F2421">
        <v>27.69</v>
      </c>
      <c r="G2421">
        <v>5083</v>
      </c>
      <c r="H2421">
        <v>53613</v>
      </c>
      <c r="I2421">
        <v>16</v>
      </c>
      <c r="J2421">
        <v>69</v>
      </c>
      <c r="K2421">
        <v>256.18</v>
      </c>
      <c r="L2421">
        <v>5.0999999999999996</v>
      </c>
      <c r="M2421">
        <v>8.4</v>
      </c>
      <c r="N2421" s="1" t="s">
        <v>21</v>
      </c>
      <c r="O2421">
        <v>61</v>
      </c>
      <c r="P2421">
        <v>68</v>
      </c>
      <c r="Q2421">
        <v>129</v>
      </c>
      <c r="R2421" t="str" cm="1">
        <f t="array" ref="R2421">_xlfn.IFS(Restaurant_Data[[#This Row],[Total Reservations]]&lt;=50, "Low", Restaurant_Data[[#This Row],[Total Reservations]]&lt;=100, "Medium", Restaurant_Data[[#This Row],[Total Reservations]]&lt;=200, "High")</f>
        <v>High</v>
      </c>
      <c r="S2421" s="4">
        <v>570406.84</v>
      </c>
      <c r="T2421" t="str" cm="1">
        <f t="array" ref="T2421">_xlfn.IFS(Restaurant_Data[[#This Row],[Revenue]]&lt;= 500000, "Low Income", Restaurant_Data[[#This Row],[Revenue]]&lt;=1000000, "Middle Income", Restaurant_Data[[#This Row],[Revenue]] &lt;= 2000000, "High Income")</f>
        <v>Middle Income</v>
      </c>
    </row>
    <row r="2422" spans="1:20" x14ac:dyDescent="0.35">
      <c r="A2422" s="1" t="s">
        <v>2449</v>
      </c>
      <c r="B2422" s="1" t="s">
        <v>23</v>
      </c>
      <c r="C2422" s="1" t="s">
        <v>24</v>
      </c>
      <c r="D2422">
        <v>3</v>
      </c>
      <c r="E2422">
        <v>87</v>
      </c>
      <c r="F2422">
        <v>25.05</v>
      </c>
      <c r="G2422">
        <v>2262</v>
      </c>
      <c r="H2422">
        <v>27849</v>
      </c>
      <c r="I2422">
        <v>5</v>
      </c>
      <c r="J2422">
        <v>121</v>
      </c>
      <c r="K2422">
        <v>297.2</v>
      </c>
      <c r="L2422">
        <v>5.8</v>
      </c>
      <c r="M2422">
        <v>1.4</v>
      </c>
      <c r="N2422" s="1" t="s">
        <v>27</v>
      </c>
      <c r="O2422">
        <v>3</v>
      </c>
      <c r="P2422">
        <v>40</v>
      </c>
      <c r="Q2422">
        <v>43</v>
      </c>
      <c r="R2422" t="str" cm="1">
        <f t="array" ref="R2422">_xlfn.IFS(Restaurant_Data[[#This Row],[Total Reservations]]&lt;=50, "Low", Restaurant_Data[[#This Row],[Total Reservations]]&lt;=100, "Medium", Restaurant_Data[[#This Row],[Total Reservations]]&lt;=200, "High")</f>
        <v>Low</v>
      </c>
      <c r="S2422" s="4">
        <v>491982.25</v>
      </c>
      <c r="T2422" t="str" cm="1">
        <f t="array" ref="T2422">_xlfn.IFS(Restaurant_Data[[#This Row],[Revenue]]&lt;= 500000, "Low Income", Restaurant_Data[[#This Row],[Revenue]]&lt;=1000000, "Middle Income", Restaurant_Data[[#This Row],[Revenue]] &lt;= 2000000, "High Income")</f>
        <v>Low Income</v>
      </c>
    </row>
    <row r="2423" spans="1:20" x14ac:dyDescent="0.35">
      <c r="A2423" s="1" t="s">
        <v>2450</v>
      </c>
      <c r="B2423" s="1" t="s">
        <v>19</v>
      </c>
      <c r="C2423" s="1" t="s">
        <v>42</v>
      </c>
      <c r="D2423">
        <v>3.5</v>
      </c>
      <c r="E2423">
        <v>34</v>
      </c>
      <c r="F2423">
        <v>44.69</v>
      </c>
      <c r="G2423">
        <v>1970</v>
      </c>
      <c r="H2423">
        <v>25520</v>
      </c>
      <c r="I2423">
        <v>5</v>
      </c>
      <c r="J2423">
        <v>631</v>
      </c>
      <c r="K2423">
        <v>104.16</v>
      </c>
      <c r="L2423">
        <v>7.7</v>
      </c>
      <c r="M2423">
        <v>7</v>
      </c>
      <c r="N2423" s="1" t="s">
        <v>21</v>
      </c>
      <c r="O2423">
        <v>25</v>
      </c>
      <c r="P2423">
        <v>19</v>
      </c>
      <c r="Q2423">
        <v>44</v>
      </c>
      <c r="R2423" t="str" cm="1">
        <f t="array" ref="R2423">_xlfn.IFS(Restaurant_Data[[#This Row],[Total Reservations]]&lt;=50, "Low", Restaurant_Data[[#This Row],[Total Reservations]]&lt;=100, "Medium", Restaurant_Data[[#This Row],[Total Reservations]]&lt;=200, "High")</f>
        <v>Low</v>
      </c>
      <c r="S2423" s="4">
        <v>352571.1</v>
      </c>
      <c r="T2423" t="str" cm="1">
        <f t="array" ref="T2423">_xlfn.IFS(Restaurant_Data[[#This Row],[Revenue]]&lt;= 500000, "Low Income", Restaurant_Data[[#This Row],[Revenue]]&lt;=1000000, "Middle Income", Restaurant_Data[[#This Row],[Revenue]] &lt;= 2000000, "High Income")</f>
        <v>Low Income</v>
      </c>
    </row>
    <row r="2424" spans="1:20" x14ac:dyDescent="0.35">
      <c r="A2424" s="1" t="s">
        <v>2451</v>
      </c>
      <c r="B2424" s="1" t="s">
        <v>34</v>
      </c>
      <c r="C2424" s="1" t="s">
        <v>42</v>
      </c>
      <c r="D2424">
        <v>3.5</v>
      </c>
      <c r="E2424">
        <v>59</v>
      </c>
      <c r="F2424">
        <v>38.26</v>
      </c>
      <c r="G2424">
        <v>1014</v>
      </c>
      <c r="H2424">
        <v>9375</v>
      </c>
      <c r="I2424">
        <v>2</v>
      </c>
      <c r="J2424">
        <v>451</v>
      </c>
      <c r="K2424">
        <v>272.35000000000002</v>
      </c>
      <c r="L2424">
        <v>3.4</v>
      </c>
      <c r="M2424">
        <v>5.0999999999999996</v>
      </c>
      <c r="N2424" s="1" t="s">
        <v>27</v>
      </c>
      <c r="O2424">
        <v>20</v>
      </c>
      <c r="P2424">
        <v>21</v>
      </c>
      <c r="Q2424">
        <v>41</v>
      </c>
      <c r="R2424" t="str" cm="1">
        <f t="array" ref="R2424">_xlfn.IFS(Restaurant_Data[[#This Row],[Total Reservations]]&lt;=50, "Low", Restaurant_Data[[#This Row],[Total Reservations]]&lt;=100, "Medium", Restaurant_Data[[#This Row],[Total Reservations]]&lt;=200, "High")</f>
        <v>Low</v>
      </c>
      <c r="S2424" s="4">
        <v>505067.87</v>
      </c>
      <c r="T2424" t="str" cm="1">
        <f t="array" ref="T2424">_xlfn.IFS(Restaurant_Data[[#This Row],[Revenue]]&lt;= 500000, "Low Income", Restaurant_Data[[#This Row],[Revenue]]&lt;=1000000, "Middle Income", Restaurant_Data[[#This Row],[Revenue]] &lt;= 2000000, "High Income")</f>
        <v>Middle Income</v>
      </c>
    </row>
    <row r="2425" spans="1:20" x14ac:dyDescent="0.35">
      <c r="A2425" s="1" t="s">
        <v>2452</v>
      </c>
      <c r="B2425" s="1" t="s">
        <v>23</v>
      </c>
      <c r="C2425" s="1" t="s">
        <v>20</v>
      </c>
      <c r="D2425">
        <v>3.8</v>
      </c>
      <c r="E2425">
        <v>83</v>
      </c>
      <c r="F2425">
        <v>65.95</v>
      </c>
      <c r="G2425">
        <v>2814</v>
      </c>
      <c r="H2425">
        <v>35073</v>
      </c>
      <c r="I2425">
        <v>6</v>
      </c>
      <c r="J2425">
        <v>761</v>
      </c>
      <c r="K2425">
        <v>186.36</v>
      </c>
      <c r="L2425">
        <v>6.5</v>
      </c>
      <c r="M2425">
        <v>6.6</v>
      </c>
      <c r="N2425" s="1" t="s">
        <v>21</v>
      </c>
      <c r="O2425">
        <v>10</v>
      </c>
      <c r="P2425">
        <v>76</v>
      </c>
      <c r="Q2425">
        <v>86</v>
      </c>
      <c r="R2425" t="str" cm="1">
        <f t="array" ref="R2425">_xlfn.IFS(Restaurant_Data[[#This Row],[Total Reservations]]&lt;=50, "Low", Restaurant_Data[[#This Row],[Total Reservations]]&lt;=100, "Medium", Restaurant_Data[[#This Row],[Total Reservations]]&lt;=200, "High")</f>
        <v>Medium</v>
      </c>
      <c r="S2425" s="4">
        <v>1224491.5</v>
      </c>
      <c r="T2425" t="str" cm="1">
        <f t="array" ref="T2425">_xlfn.IFS(Restaurant_Data[[#This Row],[Revenue]]&lt;= 500000, "Low Income", Restaurant_Data[[#This Row],[Revenue]]&lt;=1000000, "Middle Income", Restaurant_Data[[#This Row],[Revenue]] &lt;= 2000000, "High Income")</f>
        <v>High Income</v>
      </c>
    </row>
    <row r="2426" spans="1:20" x14ac:dyDescent="0.35">
      <c r="A2426" s="1" t="s">
        <v>2453</v>
      </c>
      <c r="B2426" s="1" t="s">
        <v>19</v>
      </c>
      <c r="C2426" s="1" t="s">
        <v>42</v>
      </c>
      <c r="D2426">
        <v>4.8</v>
      </c>
      <c r="E2426">
        <v>50</v>
      </c>
      <c r="F2426">
        <v>35.96</v>
      </c>
      <c r="G2426">
        <v>1146</v>
      </c>
      <c r="H2426">
        <v>19429</v>
      </c>
      <c r="I2426">
        <v>7</v>
      </c>
      <c r="J2426">
        <v>493</v>
      </c>
      <c r="K2426">
        <v>161.97999999999999</v>
      </c>
      <c r="L2426">
        <v>9.6999999999999993</v>
      </c>
      <c r="M2426">
        <v>7.2</v>
      </c>
      <c r="N2426" s="1" t="s">
        <v>21</v>
      </c>
      <c r="O2426">
        <v>48</v>
      </c>
      <c r="P2426">
        <v>13</v>
      </c>
      <c r="Q2426">
        <v>61</v>
      </c>
      <c r="R2426" t="str" cm="1">
        <f t="array" ref="R2426">_xlfn.IFS(Restaurant_Data[[#This Row],[Total Reservations]]&lt;=50, "Low", Restaurant_Data[[#This Row],[Total Reservations]]&lt;=100, "Medium", Restaurant_Data[[#This Row],[Total Reservations]]&lt;=200, "High")</f>
        <v>Medium</v>
      </c>
      <c r="S2426" s="4">
        <v>415082.01</v>
      </c>
      <c r="T2426" t="str" cm="1">
        <f t="array" ref="T2426">_xlfn.IFS(Restaurant_Data[[#This Row],[Revenue]]&lt;= 500000, "Low Income", Restaurant_Data[[#This Row],[Revenue]]&lt;=1000000, "Middle Income", Restaurant_Data[[#This Row],[Revenue]] &lt;= 2000000, "High Income")</f>
        <v>Low Income</v>
      </c>
    </row>
    <row r="2427" spans="1:20" x14ac:dyDescent="0.35">
      <c r="A2427" s="1" t="s">
        <v>2454</v>
      </c>
      <c r="B2427" s="1" t="s">
        <v>23</v>
      </c>
      <c r="C2427" s="1" t="s">
        <v>24</v>
      </c>
      <c r="D2427">
        <v>4.8</v>
      </c>
      <c r="E2427">
        <v>86</v>
      </c>
      <c r="F2427">
        <v>31.12</v>
      </c>
      <c r="G2427">
        <v>7492</v>
      </c>
      <c r="H2427">
        <v>79768</v>
      </c>
      <c r="I2427">
        <v>15</v>
      </c>
      <c r="J2427">
        <v>422</v>
      </c>
      <c r="K2427">
        <v>273.29000000000002</v>
      </c>
      <c r="L2427">
        <v>6.9</v>
      </c>
      <c r="M2427">
        <v>7.4</v>
      </c>
      <c r="N2427" s="1" t="s">
        <v>21</v>
      </c>
      <c r="O2427">
        <v>75</v>
      </c>
      <c r="P2427">
        <v>9</v>
      </c>
      <c r="Q2427">
        <v>84</v>
      </c>
      <c r="R2427" t="str" cm="1">
        <f t="array" ref="R2427">_xlfn.IFS(Restaurant_Data[[#This Row],[Total Reservations]]&lt;=50, "Low", Restaurant_Data[[#This Row],[Total Reservations]]&lt;=100, "Medium", Restaurant_Data[[#This Row],[Total Reservations]]&lt;=200, "High")</f>
        <v>Medium</v>
      </c>
      <c r="S2427" s="4">
        <v>626948.56000000006</v>
      </c>
      <c r="T2427" t="str" cm="1">
        <f t="array" ref="T2427">_xlfn.IFS(Restaurant_Data[[#This Row],[Revenue]]&lt;= 500000, "Low Income", Restaurant_Data[[#This Row],[Revenue]]&lt;=1000000, "Middle Income", Restaurant_Data[[#This Row],[Revenue]] &lt;= 2000000, "High Income")</f>
        <v>Middle Income</v>
      </c>
    </row>
    <row r="2428" spans="1:20" x14ac:dyDescent="0.35">
      <c r="A2428" s="1" t="s">
        <v>2455</v>
      </c>
      <c r="B2428" s="1" t="s">
        <v>23</v>
      </c>
      <c r="C2428" s="1" t="s">
        <v>37</v>
      </c>
      <c r="D2428">
        <v>3.9</v>
      </c>
      <c r="E2428">
        <v>72</v>
      </c>
      <c r="F2428">
        <v>65.92</v>
      </c>
      <c r="G2428">
        <v>5705</v>
      </c>
      <c r="H2428">
        <v>61771</v>
      </c>
      <c r="I2428">
        <v>10</v>
      </c>
      <c r="J2428">
        <v>744</v>
      </c>
      <c r="K2428">
        <v>277.58</v>
      </c>
      <c r="L2428">
        <v>1.7</v>
      </c>
      <c r="M2428">
        <v>8.8000000000000007</v>
      </c>
      <c r="N2428" s="1" t="s">
        <v>21</v>
      </c>
      <c r="O2428">
        <v>41</v>
      </c>
      <c r="P2428">
        <v>18</v>
      </c>
      <c r="Q2428">
        <v>59</v>
      </c>
      <c r="R2428" t="str" cm="1">
        <f t="array" ref="R2428">_xlfn.IFS(Restaurant_Data[[#This Row],[Total Reservations]]&lt;=50, "Low", Restaurant_Data[[#This Row],[Total Reservations]]&lt;=100, "Medium", Restaurant_Data[[#This Row],[Total Reservations]]&lt;=200, "High")</f>
        <v>Medium</v>
      </c>
      <c r="S2428" s="4">
        <v>1071699.8899999999</v>
      </c>
      <c r="T2428" t="str" cm="1">
        <f t="array" ref="T2428">_xlfn.IFS(Restaurant_Data[[#This Row],[Revenue]]&lt;= 500000, "Low Income", Restaurant_Data[[#This Row],[Revenue]]&lt;=1000000, "Middle Income", Restaurant_Data[[#This Row],[Revenue]] &lt;= 2000000, "High Income")</f>
        <v>High Income</v>
      </c>
    </row>
    <row r="2429" spans="1:20" x14ac:dyDescent="0.35">
      <c r="A2429" s="1" t="s">
        <v>2456</v>
      </c>
      <c r="B2429" s="1" t="s">
        <v>34</v>
      </c>
      <c r="C2429" s="1" t="s">
        <v>26</v>
      </c>
      <c r="D2429">
        <v>3.8</v>
      </c>
      <c r="E2429">
        <v>56</v>
      </c>
      <c r="F2429">
        <v>46.6</v>
      </c>
      <c r="G2429">
        <v>1196</v>
      </c>
      <c r="H2429">
        <v>16436</v>
      </c>
      <c r="I2429">
        <v>10</v>
      </c>
      <c r="J2429">
        <v>357</v>
      </c>
      <c r="K2429">
        <v>118.16</v>
      </c>
      <c r="L2429">
        <v>3.6</v>
      </c>
      <c r="M2429">
        <v>9.1999999999999993</v>
      </c>
      <c r="N2429" s="1" t="s">
        <v>27</v>
      </c>
      <c r="O2429">
        <v>11</v>
      </c>
      <c r="P2429">
        <v>26</v>
      </c>
      <c r="Q2429">
        <v>37</v>
      </c>
      <c r="R2429" t="str" cm="1">
        <f t="array" ref="R2429">_xlfn.IFS(Restaurant_Data[[#This Row],[Total Reservations]]&lt;=50, "Low", Restaurant_Data[[#This Row],[Total Reservations]]&lt;=100, "Medium", Restaurant_Data[[#This Row],[Total Reservations]]&lt;=200, "High")</f>
        <v>Low</v>
      </c>
      <c r="S2429" s="4">
        <v>592956.4</v>
      </c>
      <c r="T2429" t="str" cm="1">
        <f t="array" ref="T2429">_xlfn.IFS(Restaurant_Data[[#This Row],[Revenue]]&lt;= 500000, "Low Income", Restaurant_Data[[#This Row],[Revenue]]&lt;=1000000, "Middle Income", Restaurant_Data[[#This Row],[Revenue]] &lt;= 2000000, "High Income")</f>
        <v>Middle Income</v>
      </c>
    </row>
    <row r="2430" spans="1:20" x14ac:dyDescent="0.35">
      <c r="A2430" s="1" t="s">
        <v>2457</v>
      </c>
      <c r="B2430" s="1" t="s">
        <v>23</v>
      </c>
      <c r="C2430" s="1" t="s">
        <v>20</v>
      </c>
      <c r="D2430">
        <v>4.0999999999999996</v>
      </c>
      <c r="E2430">
        <v>78</v>
      </c>
      <c r="F2430">
        <v>66.099999999999994</v>
      </c>
      <c r="G2430">
        <v>3796</v>
      </c>
      <c r="H2430">
        <v>41537</v>
      </c>
      <c r="I2430">
        <v>19</v>
      </c>
      <c r="J2430">
        <v>586</v>
      </c>
      <c r="K2430">
        <v>139.59</v>
      </c>
      <c r="L2430">
        <v>5.7</v>
      </c>
      <c r="M2430">
        <v>6.5</v>
      </c>
      <c r="N2430" s="1" t="s">
        <v>27</v>
      </c>
      <c r="O2430">
        <v>27</v>
      </c>
      <c r="P2430">
        <v>42</v>
      </c>
      <c r="Q2430">
        <v>69</v>
      </c>
      <c r="R2430" t="str" cm="1">
        <f t="array" ref="R2430">_xlfn.IFS(Restaurant_Data[[#This Row],[Total Reservations]]&lt;=50, "Low", Restaurant_Data[[#This Row],[Total Reservations]]&lt;=100, "Medium", Restaurant_Data[[#This Row],[Total Reservations]]&lt;=200, "High")</f>
        <v>Medium</v>
      </c>
      <c r="S2430" s="4">
        <v>1167723.95</v>
      </c>
      <c r="T2430" t="str" cm="1">
        <f t="array" ref="T2430">_xlfn.IFS(Restaurant_Data[[#This Row],[Revenue]]&lt;= 500000, "Low Income", Restaurant_Data[[#This Row],[Revenue]]&lt;=1000000, "Middle Income", Restaurant_Data[[#This Row],[Revenue]] &lt;= 2000000, "High Income")</f>
        <v>High Income</v>
      </c>
    </row>
    <row r="2431" spans="1:20" x14ac:dyDescent="0.35">
      <c r="A2431" s="1" t="s">
        <v>2458</v>
      </c>
      <c r="B2431" s="1" t="s">
        <v>19</v>
      </c>
      <c r="C2431" s="1" t="s">
        <v>37</v>
      </c>
      <c r="D2431">
        <v>3.5</v>
      </c>
      <c r="E2431">
        <v>34</v>
      </c>
      <c r="F2431">
        <v>59.82</v>
      </c>
      <c r="G2431">
        <v>1931</v>
      </c>
      <c r="H2431">
        <v>17905</v>
      </c>
      <c r="I2431">
        <v>16</v>
      </c>
      <c r="J2431">
        <v>627</v>
      </c>
      <c r="K2431">
        <v>262.98</v>
      </c>
      <c r="L2431">
        <v>1.7</v>
      </c>
      <c r="M2431">
        <v>9</v>
      </c>
      <c r="N2431" s="1" t="s">
        <v>27</v>
      </c>
      <c r="O2431">
        <v>13</v>
      </c>
      <c r="P2431">
        <v>0</v>
      </c>
      <c r="Q2431">
        <v>13</v>
      </c>
      <c r="R2431" t="str" cm="1">
        <f t="array" ref="R2431">_xlfn.IFS(Restaurant_Data[[#This Row],[Total Reservations]]&lt;=50, "Low", Restaurant_Data[[#This Row],[Total Reservations]]&lt;=100, "Medium", Restaurant_Data[[#This Row],[Total Reservations]]&lt;=200, "High")</f>
        <v>Low</v>
      </c>
      <c r="S2431" s="4">
        <v>472593.13</v>
      </c>
      <c r="T2431" t="str" cm="1">
        <f t="array" ref="T2431">_xlfn.IFS(Restaurant_Data[[#This Row],[Revenue]]&lt;= 500000, "Low Income", Restaurant_Data[[#This Row],[Revenue]]&lt;=1000000, "Middle Income", Restaurant_Data[[#This Row],[Revenue]] &lt;= 2000000, "High Income")</f>
        <v>Low Income</v>
      </c>
    </row>
    <row r="2432" spans="1:20" x14ac:dyDescent="0.35">
      <c r="A2432" s="1" t="s">
        <v>2459</v>
      </c>
      <c r="B2432" s="1" t="s">
        <v>23</v>
      </c>
      <c r="C2432" s="1" t="s">
        <v>26</v>
      </c>
      <c r="D2432">
        <v>3.1</v>
      </c>
      <c r="E2432">
        <v>73</v>
      </c>
      <c r="F2432">
        <v>51.2</v>
      </c>
      <c r="G2432">
        <v>5241</v>
      </c>
      <c r="H2432">
        <v>59613</v>
      </c>
      <c r="I2432">
        <v>9</v>
      </c>
      <c r="J2432">
        <v>333</v>
      </c>
      <c r="K2432">
        <v>172.71</v>
      </c>
      <c r="L2432">
        <v>7.1</v>
      </c>
      <c r="M2432">
        <v>7.9</v>
      </c>
      <c r="N2432" s="1" t="s">
        <v>21</v>
      </c>
      <c r="O2432">
        <v>28</v>
      </c>
      <c r="P2432">
        <v>26</v>
      </c>
      <c r="Q2432">
        <v>54</v>
      </c>
      <c r="R2432" t="str" cm="1">
        <f t="array" ref="R2432">_xlfn.IFS(Restaurant_Data[[#This Row],[Total Reservations]]&lt;=50, "Low", Restaurant_Data[[#This Row],[Total Reservations]]&lt;=100, "Medium", Restaurant_Data[[#This Row],[Total Reservations]]&lt;=200, "High")</f>
        <v>Medium</v>
      </c>
      <c r="S2432" s="4">
        <v>849307.35</v>
      </c>
      <c r="T2432" t="str" cm="1">
        <f t="array" ref="T2432">_xlfn.IFS(Restaurant_Data[[#This Row],[Revenue]]&lt;= 500000, "Low Income", Restaurant_Data[[#This Row],[Revenue]]&lt;=1000000, "Middle Income", Restaurant_Data[[#This Row],[Revenue]] &lt;= 2000000, "High Income")</f>
        <v>Middle Income</v>
      </c>
    </row>
    <row r="2433" spans="1:20" x14ac:dyDescent="0.35">
      <c r="A2433" s="1" t="s">
        <v>2460</v>
      </c>
      <c r="B2433" s="1" t="s">
        <v>34</v>
      </c>
      <c r="C2433" s="1" t="s">
        <v>26</v>
      </c>
      <c r="D2433">
        <v>4.9000000000000004</v>
      </c>
      <c r="E2433">
        <v>52</v>
      </c>
      <c r="F2433">
        <v>48.24</v>
      </c>
      <c r="G2433">
        <v>2762</v>
      </c>
      <c r="H2433">
        <v>31908</v>
      </c>
      <c r="I2433">
        <v>8</v>
      </c>
      <c r="J2433">
        <v>539</v>
      </c>
      <c r="K2433">
        <v>122.01</v>
      </c>
      <c r="L2433">
        <v>6.9</v>
      </c>
      <c r="M2433">
        <v>2.8</v>
      </c>
      <c r="N2433" s="1" t="s">
        <v>21</v>
      </c>
      <c r="O2433">
        <v>39</v>
      </c>
      <c r="P2433">
        <v>7</v>
      </c>
      <c r="Q2433">
        <v>46</v>
      </c>
      <c r="R2433" t="str" cm="1">
        <f t="array" ref="R2433">_xlfn.IFS(Restaurant_Data[[#This Row],[Total Reservations]]&lt;=50, "Low", Restaurant_Data[[#This Row],[Total Reservations]]&lt;=100, "Medium", Restaurant_Data[[#This Row],[Total Reservations]]&lt;=200, "High")</f>
        <v>Low</v>
      </c>
      <c r="S2433" s="4">
        <v>571242.56000000006</v>
      </c>
      <c r="T2433" t="str" cm="1">
        <f t="array" ref="T2433">_xlfn.IFS(Restaurant_Data[[#This Row],[Revenue]]&lt;= 500000, "Low Income", Restaurant_Data[[#This Row],[Revenue]]&lt;=1000000, "Middle Income", Restaurant_Data[[#This Row],[Revenue]] &lt;= 2000000, "High Income")</f>
        <v>Middle Income</v>
      </c>
    </row>
    <row r="2434" spans="1:20" x14ac:dyDescent="0.35">
      <c r="A2434" s="1" t="s">
        <v>2461</v>
      </c>
      <c r="B2434" s="1" t="s">
        <v>34</v>
      </c>
      <c r="C2434" s="1" t="s">
        <v>26</v>
      </c>
      <c r="D2434">
        <v>3.4</v>
      </c>
      <c r="E2434">
        <v>62</v>
      </c>
      <c r="F2434">
        <v>48.33</v>
      </c>
      <c r="G2434">
        <v>1961</v>
      </c>
      <c r="H2434">
        <v>22446</v>
      </c>
      <c r="I2434">
        <v>19</v>
      </c>
      <c r="J2434">
        <v>394</v>
      </c>
      <c r="K2434">
        <v>290.54000000000002</v>
      </c>
      <c r="L2434">
        <v>8.9</v>
      </c>
      <c r="M2434">
        <v>1.3</v>
      </c>
      <c r="N2434" s="1" t="s">
        <v>27</v>
      </c>
      <c r="O2434">
        <v>9</v>
      </c>
      <c r="P2434">
        <v>53</v>
      </c>
      <c r="Q2434">
        <v>62</v>
      </c>
      <c r="R2434" t="str" cm="1">
        <f t="array" ref="R2434">_xlfn.IFS(Restaurant_Data[[#This Row],[Total Reservations]]&lt;=50, "Low", Restaurant_Data[[#This Row],[Total Reservations]]&lt;=100, "Medium", Restaurant_Data[[#This Row],[Total Reservations]]&lt;=200, "High")</f>
        <v>Medium</v>
      </c>
      <c r="S2434" s="4">
        <v>688173</v>
      </c>
      <c r="T2434" t="str" cm="1">
        <f t="array" ref="T2434">_xlfn.IFS(Restaurant_Data[[#This Row],[Revenue]]&lt;= 500000, "Low Income", Restaurant_Data[[#This Row],[Revenue]]&lt;=1000000, "Middle Income", Restaurant_Data[[#This Row],[Revenue]] &lt;= 2000000, "High Income")</f>
        <v>Middle Income</v>
      </c>
    </row>
    <row r="2435" spans="1:20" x14ac:dyDescent="0.35">
      <c r="A2435" s="1" t="s">
        <v>2462</v>
      </c>
      <c r="B2435" s="1" t="s">
        <v>19</v>
      </c>
      <c r="C2435" s="1" t="s">
        <v>31</v>
      </c>
      <c r="D2435">
        <v>3.4</v>
      </c>
      <c r="E2435">
        <v>38</v>
      </c>
      <c r="F2435">
        <v>34.67</v>
      </c>
      <c r="G2435">
        <v>1081</v>
      </c>
      <c r="H2435">
        <v>18120</v>
      </c>
      <c r="I2435">
        <v>1</v>
      </c>
      <c r="J2435">
        <v>325</v>
      </c>
      <c r="K2435">
        <v>104.26</v>
      </c>
      <c r="L2435">
        <v>5.5</v>
      </c>
      <c r="M2435">
        <v>1.1000000000000001</v>
      </c>
      <c r="N2435" s="1" t="s">
        <v>27</v>
      </c>
      <c r="O2435">
        <v>26</v>
      </c>
      <c r="P2435">
        <v>16</v>
      </c>
      <c r="Q2435">
        <v>42</v>
      </c>
      <c r="R2435" t="str" cm="1">
        <f t="array" ref="R2435">_xlfn.IFS(Restaurant_Data[[#This Row],[Total Reservations]]&lt;=50, "Low", Restaurant_Data[[#This Row],[Total Reservations]]&lt;=100, "Medium", Restaurant_Data[[#This Row],[Total Reservations]]&lt;=200, "High")</f>
        <v>Low</v>
      </c>
      <c r="S2435" s="4">
        <v>297457.38</v>
      </c>
      <c r="T2435" t="str" cm="1">
        <f t="array" ref="T2435">_xlfn.IFS(Restaurant_Data[[#This Row],[Revenue]]&lt;= 500000, "Low Income", Restaurant_Data[[#This Row],[Revenue]]&lt;=1000000, "Middle Income", Restaurant_Data[[#This Row],[Revenue]] &lt;= 2000000, "High Income")</f>
        <v>Low Income</v>
      </c>
    </row>
    <row r="2436" spans="1:20" x14ac:dyDescent="0.35">
      <c r="A2436" s="1" t="s">
        <v>2463</v>
      </c>
      <c r="B2436" s="1" t="s">
        <v>34</v>
      </c>
      <c r="C2436" s="1" t="s">
        <v>37</v>
      </c>
      <c r="D2436">
        <v>3.9</v>
      </c>
      <c r="E2436">
        <v>56</v>
      </c>
      <c r="F2436">
        <v>58.46</v>
      </c>
      <c r="G2436">
        <v>1207</v>
      </c>
      <c r="H2436">
        <v>17651</v>
      </c>
      <c r="I2436">
        <v>17</v>
      </c>
      <c r="J2436">
        <v>375</v>
      </c>
      <c r="K2436">
        <v>202.58</v>
      </c>
      <c r="L2436">
        <v>7.2</v>
      </c>
      <c r="M2436">
        <v>6.3</v>
      </c>
      <c r="N2436" s="1" t="s">
        <v>21</v>
      </c>
      <c r="O2436">
        <v>32</v>
      </c>
      <c r="P2436">
        <v>40</v>
      </c>
      <c r="Q2436">
        <v>72</v>
      </c>
      <c r="R2436" t="str" cm="1">
        <f t="array" ref="R2436">_xlfn.IFS(Restaurant_Data[[#This Row],[Total Reservations]]&lt;=50, "Low", Restaurant_Data[[#This Row],[Total Reservations]]&lt;=100, "Medium", Restaurant_Data[[#This Row],[Total Reservations]]&lt;=200, "High")</f>
        <v>Medium</v>
      </c>
      <c r="S2436" s="4">
        <v>748355.61</v>
      </c>
      <c r="T2436" t="str" cm="1">
        <f t="array" ref="T2436">_xlfn.IFS(Restaurant_Data[[#This Row],[Revenue]]&lt;= 500000, "Low Income", Restaurant_Data[[#This Row],[Revenue]]&lt;=1000000, "Middle Income", Restaurant_Data[[#This Row],[Revenue]] &lt;= 2000000, "High Income")</f>
        <v>Middle Income</v>
      </c>
    </row>
    <row r="2437" spans="1:20" x14ac:dyDescent="0.35">
      <c r="A2437" s="1" t="s">
        <v>2464</v>
      </c>
      <c r="B2437" s="1" t="s">
        <v>23</v>
      </c>
      <c r="C2437" s="1" t="s">
        <v>20</v>
      </c>
      <c r="D2437">
        <v>4</v>
      </c>
      <c r="E2437">
        <v>77</v>
      </c>
      <c r="F2437">
        <v>75.069999999999993</v>
      </c>
      <c r="G2437">
        <v>1910</v>
      </c>
      <c r="H2437">
        <v>27665</v>
      </c>
      <c r="I2437">
        <v>18</v>
      </c>
      <c r="J2437">
        <v>598</v>
      </c>
      <c r="K2437">
        <v>156.97999999999999</v>
      </c>
      <c r="L2437">
        <v>2.6</v>
      </c>
      <c r="M2437">
        <v>5.7</v>
      </c>
      <c r="N2437" s="1" t="s">
        <v>27</v>
      </c>
      <c r="O2437">
        <v>53</v>
      </c>
      <c r="P2437">
        <v>27</v>
      </c>
      <c r="Q2437">
        <v>80</v>
      </c>
      <c r="R2437" t="str" cm="1">
        <f t="array" ref="R2437">_xlfn.IFS(Restaurant_Data[[#This Row],[Total Reservations]]&lt;=50, "Low", Restaurant_Data[[#This Row],[Total Reservations]]&lt;=100, "Medium", Restaurant_Data[[#This Row],[Total Reservations]]&lt;=200, "High")</f>
        <v>Medium</v>
      </c>
      <c r="S2437" s="4">
        <v>1299505.26</v>
      </c>
      <c r="T2437" t="str" cm="1">
        <f t="array" ref="T2437">_xlfn.IFS(Restaurant_Data[[#This Row],[Revenue]]&lt;= 500000, "Low Income", Restaurant_Data[[#This Row],[Revenue]]&lt;=1000000, "Middle Income", Restaurant_Data[[#This Row],[Revenue]] &lt;= 2000000, "High Income")</f>
        <v>High Income</v>
      </c>
    </row>
    <row r="2438" spans="1:20" x14ac:dyDescent="0.35">
      <c r="A2438" s="1" t="s">
        <v>2465</v>
      </c>
      <c r="B2438" s="1" t="s">
        <v>34</v>
      </c>
      <c r="C2438" s="1" t="s">
        <v>20</v>
      </c>
      <c r="D2438">
        <v>3</v>
      </c>
      <c r="E2438">
        <v>59</v>
      </c>
      <c r="F2438">
        <v>65.459999999999994</v>
      </c>
      <c r="G2438">
        <v>2867</v>
      </c>
      <c r="H2438">
        <v>33685</v>
      </c>
      <c r="I2438">
        <v>15</v>
      </c>
      <c r="J2438">
        <v>65</v>
      </c>
      <c r="K2438">
        <v>162.83000000000001</v>
      </c>
      <c r="L2438">
        <v>1</v>
      </c>
      <c r="M2438">
        <v>7.3</v>
      </c>
      <c r="N2438" s="1" t="s">
        <v>27</v>
      </c>
      <c r="O2438">
        <v>39</v>
      </c>
      <c r="P2438">
        <v>43</v>
      </c>
      <c r="Q2438">
        <v>82</v>
      </c>
      <c r="R2438" t="str" cm="1">
        <f t="array" ref="R2438">_xlfn.IFS(Restaurant_Data[[#This Row],[Total Reservations]]&lt;=50, "Low", Restaurant_Data[[#This Row],[Total Reservations]]&lt;=100, "Medium", Restaurant_Data[[#This Row],[Total Reservations]]&lt;=200, "High")</f>
        <v>Medium</v>
      </c>
      <c r="S2438" s="4">
        <v>876441.13</v>
      </c>
      <c r="T2438" t="str" cm="1">
        <f t="array" ref="T2438">_xlfn.IFS(Restaurant_Data[[#This Row],[Revenue]]&lt;= 500000, "Low Income", Restaurant_Data[[#This Row],[Revenue]]&lt;=1000000, "Middle Income", Restaurant_Data[[#This Row],[Revenue]] &lt;= 2000000, "High Income")</f>
        <v>Middle Income</v>
      </c>
    </row>
    <row r="2439" spans="1:20" x14ac:dyDescent="0.35">
      <c r="A2439" s="1" t="s">
        <v>2466</v>
      </c>
      <c r="B2439" s="1" t="s">
        <v>19</v>
      </c>
      <c r="C2439" s="1" t="s">
        <v>26</v>
      </c>
      <c r="D2439">
        <v>3.3</v>
      </c>
      <c r="E2439">
        <v>30</v>
      </c>
      <c r="F2439">
        <v>47.58</v>
      </c>
      <c r="G2439">
        <v>1622</v>
      </c>
      <c r="H2439">
        <v>21894</v>
      </c>
      <c r="I2439">
        <v>6</v>
      </c>
      <c r="J2439">
        <v>980</v>
      </c>
      <c r="K2439">
        <v>76.5</v>
      </c>
      <c r="L2439">
        <v>2.6</v>
      </c>
      <c r="M2439">
        <v>8.6</v>
      </c>
      <c r="N2439" s="1" t="s">
        <v>21</v>
      </c>
      <c r="O2439">
        <v>3</v>
      </c>
      <c r="P2439">
        <v>10</v>
      </c>
      <c r="Q2439">
        <v>13</v>
      </c>
      <c r="R2439" t="str" cm="1">
        <f t="array" ref="R2439">_xlfn.IFS(Restaurant_Data[[#This Row],[Total Reservations]]&lt;=50, "Low", Restaurant_Data[[#This Row],[Total Reservations]]&lt;=100, "Medium", Restaurant_Data[[#This Row],[Total Reservations]]&lt;=200, "High")</f>
        <v>Low</v>
      </c>
      <c r="S2439" s="4">
        <v>330306.84000000003</v>
      </c>
      <c r="T2439" t="str" cm="1">
        <f t="array" ref="T2439">_xlfn.IFS(Restaurant_Data[[#This Row],[Revenue]]&lt;= 500000, "Low Income", Restaurant_Data[[#This Row],[Revenue]]&lt;=1000000, "Middle Income", Restaurant_Data[[#This Row],[Revenue]] &lt;= 2000000, "High Income")</f>
        <v>Low Income</v>
      </c>
    </row>
    <row r="2440" spans="1:20" x14ac:dyDescent="0.35">
      <c r="A2440" s="1" t="s">
        <v>2467</v>
      </c>
      <c r="B2440" s="1" t="s">
        <v>34</v>
      </c>
      <c r="C2440" s="1" t="s">
        <v>37</v>
      </c>
      <c r="D2440">
        <v>3.8</v>
      </c>
      <c r="E2440">
        <v>69</v>
      </c>
      <c r="F2440">
        <v>63.89</v>
      </c>
      <c r="G2440">
        <v>2092</v>
      </c>
      <c r="H2440">
        <v>24775</v>
      </c>
      <c r="I2440">
        <v>17</v>
      </c>
      <c r="J2440">
        <v>232</v>
      </c>
      <c r="K2440">
        <v>114.28</v>
      </c>
      <c r="L2440">
        <v>1.6</v>
      </c>
      <c r="M2440">
        <v>2.5</v>
      </c>
      <c r="N2440" s="1" t="s">
        <v>27</v>
      </c>
      <c r="O2440">
        <v>63</v>
      </c>
      <c r="P2440">
        <v>23</v>
      </c>
      <c r="Q2440">
        <v>86</v>
      </c>
      <c r="R2440" t="str" cm="1">
        <f t="array" ref="R2440">_xlfn.IFS(Restaurant_Data[[#This Row],[Total Reservations]]&lt;=50, "Low", Restaurant_Data[[#This Row],[Total Reservations]]&lt;=100, "Medium", Restaurant_Data[[#This Row],[Total Reservations]]&lt;=200, "High")</f>
        <v>Medium</v>
      </c>
      <c r="S2440" s="4">
        <v>994827.08</v>
      </c>
      <c r="T2440" t="str" cm="1">
        <f t="array" ref="T2440">_xlfn.IFS(Restaurant_Data[[#This Row],[Revenue]]&lt;= 500000, "Low Income", Restaurant_Data[[#This Row],[Revenue]]&lt;=1000000, "Middle Income", Restaurant_Data[[#This Row],[Revenue]] &lt;= 2000000, "High Income")</f>
        <v>Middle Income</v>
      </c>
    </row>
    <row r="2441" spans="1:20" x14ac:dyDescent="0.35">
      <c r="A2441" s="1" t="s">
        <v>2468</v>
      </c>
      <c r="B2441" s="1" t="s">
        <v>34</v>
      </c>
      <c r="C2441" s="1" t="s">
        <v>31</v>
      </c>
      <c r="D2441">
        <v>4.4000000000000004</v>
      </c>
      <c r="E2441">
        <v>70</v>
      </c>
      <c r="F2441">
        <v>39.17</v>
      </c>
      <c r="G2441">
        <v>3385</v>
      </c>
      <c r="H2441">
        <v>40908</v>
      </c>
      <c r="I2441">
        <v>18</v>
      </c>
      <c r="J2441">
        <v>917</v>
      </c>
      <c r="K2441">
        <v>91.75</v>
      </c>
      <c r="L2441">
        <v>4.8</v>
      </c>
      <c r="M2441">
        <v>8.6999999999999993</v>
      </c>
      <c r="N2441" s="1" t="s">
        <v>27</v>
      </c>
      <c r="O2441">
        <v>42</v>
      </c>
      <c r="P2441">
        <v>64</v>
      </c>
      <c r="Q2441">
        <v>106</v>
      </c>
      <c r="R2441" t="str" cm="1">
        <f t="array" ref="R2441">_xlfn.IFS(Restaurant_Data[[#This Row],[Total Reservations]]&lt;=50, "Low", Restaurant_Data[[#This Row],[Total Reservations]]&lt;=100, "Medium", Restaurant_Data[[#This Row],[Total Reservations]]&lt;=200, "High")</f>
        <v>High</v>
      </c>
      <c r="S2441" s="4">
        <v>638335.02</v>
      </c>
      <c r="T2441" t="str" cm="1">
        <f t="array" ref="T2441">_xlfn.IFS(Restaurant_Data[[#This Row],[Revenue]]&lt;= 500000, "Low Income", Restaurant_Data[[#This Row],[Revenue]]&lt;=1000000, "Middle Income", Restaurant_Data[[#This Row],[Revenue]] &lt;= 2000000, "High Income")</f>
        <v>Middle Income</v>
      </c>
    </row>
    <row r="2442" spans="1:20" x14ac:dyDescent="0.35">
      <c r="A2442" s="1" t="s">
        <v>2469</v>
      </c>
      <c r="B2442" s="1" t="s">
        <v>34</v>
      </c>
      <c r="C2442" s="1" t="s">
        <v>26</v>
      </c>
      <c r="D2442">
        <v>3.5</v>
      </c>
      <c r="E2442">
        <v>70</v>
      </c>
      <c r="F2442">
        <v>46.23</v>
      </c>
      <c r="G2442">
        <v>1162</v>
      </c>
      <c r="H2442">
        <v>17122</v>
      </c>
      <c r="I2442">
        <v>19</v>
      </c>
      <c r="J2442">
        <v>817</v>
      </c>
      <c r="K2442">
        <v>237.41</v>
      </c>
      <c r="L2442">
        <v>5.2</v>
      </c>
      <c r="M2442">
        <v>1.9</v>
      </c>
      <c r="N2442" s="1" t="s">
        <v>21</v>
      </c>
      <c r="O2442">
        <v>58</v>
      </c>
      <c r="P2442">
        <v>7</v>
      </c>
      <c r="Q2442">
        <v>65</v>
      </c>
      <c r="R2442" t="str" cm="1">
        <f t="array" ref="R2442">_xlfn.IFS(Restaurant_Data[[#This Row],[Total Reservations]]&lt;=50, "Low", Restaurant_Data[[#This Row],[Total Reservations]]&lt;=100, "Medium", Restaurant_Data[[#This Row],[Total Reservations]]&lt;=200, "High")</f>
        <v>Medium</v>
      </c>
      <c r="S2442" s="4">
        <v>738493.95</v>
      </c>
      <c r="T2442" t="str" cm="1">
        <f t="array" ref="T2442">_xlfn.IFS(Restaurant_Data[[#This Row],[Revenue]]&lt;= 500000, "Low Income", Restaurant_Data[[#This Row],[Revenue]]&lt;=1000000, "Middle Income", Restaurant_Data[[#This Row],[Revenue]] &lt;= 2000000, "High Income")</f>
        <v>Middle Income</v>
      </c>
    </row>
    <row r="2443" spans="1:20" x14ac:dyDescent="0.35">
      <c r="A2443" s="1" t="s">
        <v>2470</v>
      </c>
      <c r="B2443" s="1" t="s">
        <v>19</v>
      </c>
      <c r="C2443" s="1" t="s">
        <v>42</v>
      </c>
      <c r="D2443">
        <v>3.8</v>
      </c>
      <c r="E2443">
        <v>30</v>
      </c>
      <c r="F2443">
        <v>45.71</v>
      </c>
      <c r="G2443">
        <v>1914</v>
      </c>
      <c r="H2443">
        <v>23950</v>
      </c>
      <c r="I2443">
        <v>2</v>
      </c>
      <c r="J2443">
        <v>242</v>
      </c>
      <c r="K2443">
        <v>224.44</v>
      </c>
      <c r="L2443">
        <v>6.8</v>
      </c>
      <c r="M2443">
        <v>8.9</v>
      </c>
      <c r="N2443" s="1" t="s">
        <v>21</v>
      </c>
      <c r="O2443">
        <v>27</v>
      </c>
      <c r="P2443">
        <v>12</v>
      </c>
      <c r="Q2443">
        <v>39</v>
      </c>
      <c r="R2443" t="str" cm="1">
        <f t="array" ref="R2443">_xlfn.IFS(Restaurant_Data[[#This Row],[Total Reservations]]&lt;=50, "Low", Restaurant_Data[[#This Row],[Total Reservations]]&lt;=100, "Medium", Restaurant_Data[[#This Row],[Total Reservations]]&lt;=200, "High")</f>
        <v>Low</v>
      </c>
      <c r="S2443" s="4">
        <v>316499.89</v>
      </c>
      <c r="T2443" t="str" cm="1">
        <f t="array" ref="T2443">_xlfn.IFS(Restaurant_Data[[#This Row],[Revenue]]&lt;= 500000, "Low Income", Restaurant_Data[[#This Row],[Revenue]]&lt;=1000000, "Middle Income", Restaurant_Data[[#This Row],[Revenue]] &lt;= 2000000, "High Income")</f>
        <v>Low Income</v>
      </c>
    </row>
    <row r="2444" spans="1:20" x14ac:dyDescent="0.35">
      <c r="A2444" s="1" t="s">
        <v>2471</v>
      </c>
      <c r="B2444" s="1" t="s">
        <v>34</v>
      </c>
      <c r="C2444" s="1" t="s">
        <v>20</v>
      </c>
      <c r="D2444">
        <v>4.0999999999999996</v>
      </c>
      <c r="E2444">
        <v>68</v>
      </c>
      <c r="F2444">
        <v>72.63</v>
      </c>
      <c r="G2444">
        <v>3142</v>
      </c>
      <c r="H2444">
        <v>34201</v>
      </c>
      <c r="I2444">
        <v>7</v>
      </c>
      <c r="J2444">
        <v>895</v>
      </c>
      <c r="K2444">
        <v>248.53</v>
      </c>
      <c r="L2444">
        <v>2.2999999999999998</v>
      </c>
      <c r="M2444">
        <v>8.6999999999999993</v>
      </c>
      <c r="N2444" s="1" t="s">
        <v>27</v>
      </c>
      <c r="O2444">
        <v>25</v>
      </c>
      <c r="P2444">
        <v>1</v>
      </c>
      <c r="Q2444">
        <v>26</v>
      </c>
      <c r="R2444" t="str" cm="1">
        <f t="array" ref="R2444">_xlfn.IFS(Restaurant_Data[[#This Row],[Total Reservations]]&lt;=50, "Low", Restaurant_Data[[#This Row],[Total Reservations]]&lt;=100, "Medium", Restaurant_Data[[#This Row],[Total Reservations]]&lt;=200, "High")</f>
        <v>Low</v>
      </c>
      <c r="S2444" s="4">
        <v>1104207.3899999999</v>
      </c>
      <c r="T2444" t="str" cm="1">
        <f t="array" ref="T2444">_xlfn.IFS(Restaurant_Data[[#This Row],[Revenue]]&lt;= 500000, "Low Income", Restaurant_Data[[#This Row],[Revenue]]&lt;=1000000, "Middle Income", Restaurant_Data[[#This Row],[Revenue]] &lt;= 2000000, "High Income")</f>
        <v>High Income</v>
      </c>
    </row>
    <row r="2445" spans="1:20" x14ac:dyDescent="0.35">
      <c r="A2445" s="1" t="s">
        <v>2472</v>
      </c>
      <c r="B2445" s="1" t="s">
        <v>34</v>
      </c>
      <c r="C2445" s="1" t="s">
        <v>24</v>
      </c>
      <c r="D2445">
        <v>4.8</v>
      </c>
      <c r="E2445">
        <v>51</v>
      </c>
      <c r="F2445">
        <v>28</v>
      </c>
      <c r="G2445">
        <v>4101</v>
      </c>
      <c r="H2445">
        <v>48000</v>
      </c>
      <c r="I2445">
        <v>17</v>
      </c>
      <c r="J2445">
        <v>63</v>
      </c>
      <c r="K2445">
        <v>224.82</v>
      </c>
      <c r="L2445">
        <v>2.9</v>
      </c>
      <c r="M2445">
        <v>7.3</v>
      </c>
      <c r="N2445" s="1" t="s">
        <v>27</v>
      </c>
      <c r="O2445">
        <v>46</v>
      </c>
      <c r="P2445">
        <v>46</v>
      </c>
      <c r="Q2445">
        <v>92</v>
      </c>
      <c r="R2445" t="str" cm="1">
        <f t="array" ref="R2445">_xlfn.IFS(Restaurant_Data[[#This Row],[Total Reservations]]&lt;=50, "Low", Restaurant_Data[[#This Row],[Total Reservations]]&lt;=100, "Medium", Restaurant_Data[[#This Row],[Total Reservations]]&lt;=200, "High")</f>
        <v>Medium</v>
      </c>
      <c r="S2445" s="4">
        <v>346085.5</v>
      </c>
      <c r="T2445" t="str" cm="1">
        <f t="array" ref="T2445">_xlfn.IFS(Restaurant_Data[[#This Row],[Revenue]]&lt;= 500000, "Low Income", Restaurant_Data[[#This Row],[Revenue]]&lt;=1000000, "Middle Income", Restaurant_Data[[#This Row],[Revenue]] &lt;= 2000000, "High Income")</f>
        <v>Low Income</v>
      </c>
    </row>
    <row r="2446" spans="1:20" x14ac:dyDescent="0.35">
      <c r="A2446" s="1" t="s">
        <v>2473</v>
      </c>
      <c r="B2446" s="1" t="s">
        <v>23</v>
      </c>
      <c r="C2446" s="1" t="s">
        <v>26</v>
      </c>
      <c r="D2446">
        <v>3.7</v>
      </c>
      <c r="E2446">
        <v>81</v>
      </c>
      <c r="F2446">
        <v>50.02</v>
      </c>
      <c r="G2446">
        <v>5761</v>
      </c>
      <c r="H2446">
        <v>59119</v>
      </c>
      <c r="I2446">
        <v>15</v>
      </c>
      <c r="J2446">
        <v>73</v>
      </c>
      <c r="K2446">
        <v>82.18</v>
      </c>
      <c r="L2446">
        <v>8.1999999999999993</v>
      </c>
      <c r="M2446">
        <v>3.7</v>
      </c>
      <c r="N2446" s="1" t="s">
        <v>21</v>
      </c>
      <c r="O2446">
        <v>7</v>
      </c>
      <c r="P2446">
        <v>17</v>
      </c>
      <c r="Q2446">
        <v>24</v>
      </c>
      <c r="R2446" t="str" cm="1">
        <f t="array" ref="R2446">_xlfn.IFS(Restaurant_Data[[#This Row],[Total Reservations]]&lt;=50, "Low", Restaurant_Data[[#This Row],[Total Reservations]]&lt;=100, "Medium", Restaurant_Data[[#This Row],[Total Reservations]]&lt;=200, "High")</f>
        <v>Low</v>
      </c>
      <c r="S2446" s="4">
        <v>921198.71</v>
      </c>
      <c r="T2446" t="str" cm="1">
        <f t="array" ref="T2446">_xlfn.IFS(Restaurant_Data[[#This Row],[Revenue]]&lt;= 500000, "Low Income", Restaurant_Data[[#This Row],[Revenue]]&lt;=1000000, "Middle Income", Restaurant_Data[[#This Row],[Revenue]] &lt;= 2000000, "High Income")</f>
        <v>Middle Income</v>
      </c>
    </row>
    <row r="2447" spans="1:20" x14ac:dyDescent="0.35">
      <c r="A2447" s="1" t="s">
        <v>2474</v>
      </c>
      <c r="B2447" s="1" t="s">
        <v>19</v>
      </c>
      <c r="C2447" s="1" t="s">
        <v>42</v>
      </c>
      <c r="D2447">
        <v>3.3</v>
      </c>
      <c r="E2447">
        <v>42</v>
      </c>
      <c r="F2447">
        <v>38.270000000000003</v>
      </c>
      <c r="G2447">
        <v>1012</v>
      </c>
      <c r="H2447">
        <v>14455</v>
      </c>
      <c r="I2447">
        <v>16</v>
      </c>
      <c r="J2447">
        <v>644</v>
      </c>
      <c r="K2447">
        <v>294.64999999999998</v>
      </c>
      <c r="L2447">
        <v>6.2</v>
      </c>
      <c r="M2447">
        <v>1.8</v>
      </c>
      <c r="N2447" s="1" t="s">
        <v>21</v>
      </c>
      <c r="O2447">
        <v>5</v>
      </c>
      <c r="P2447">
        <v>14</v>
      </c>
      <c r="Q2447">
        <v>19</v>
      </c>
      <c r="R2447" t="str" cm="1">
        <f t="array" ref="R2447">_xlfn.IFS(Restaurant_Data[[#This Row],[Total Reservations]]&lt;=50, "Low", Restaurant_Data[[#This Row],[Total Reservations]]&lt;=100, "Medium", Restaurant_Data[[#This Row],[Total Reservations]]&lt;=200, "High")</f>
        <v>Low</v>
      </c>
      <c r="S2447" s="4">
        <v>376263.34</v>
      </c>
      <c r="T2447" t="str" cm="1">
        <f t="array" ref="T2447">_xlfn.IFS(Restaurant_Data[[#This Row],[Revenue]]&lt;= 500000, "Low Income", Restaurant_Data[[#This Row],[Revenue]]&lt;=1000000, "Middle Income", Restaurant_Data[[#This Row],[Revenue]] &lt;= 2000000, "High Income")</f>
        <v>Low Income</v>
      </c>
    </row>
    <row r="2448" spans="1:20" x14ac:dyDescent="0.35">
      <c r="A2448" s="1" t="s">
        <v>2475</v>
      </c>
      <c r="B2448" s="1" t="s">
        <v>34</v>
      </c>
      <c r="C2448" s="1" t="s">
        <v>20</v>
      </c>
      <c r="D2448">
        <v>4</v>
      </c>
      <c r="E2448">
        <v>63</v>
      </c>
      <c r="F2448">
        <v>66.650000000000006</v>
      </c>
      <c r="G2448">
        <v>1037</v>
      </c>
      <c r="H2448">
        <v>15496</v>
      </c>
      <c r="I2448">
        <v>17</v>
      </c>
      <c r="J2448">
        <v>855</v>
      </c>
      <c r="K2448">
        <v>97.13</v>
      </c>
      <c r="L2448">
        <v>1.3</v>
      </c>
      <c r="M2448">
        <v>8</v>
      </c>
      <c r="N2448" s="1" t="s">
        <v>21</v>
      </c>
      <c r="O2448">
        <v>59</v>
      </c>
      <c r="P2448">
        <v>60</v>
      </c>
      <c r="Q2448">
        <v>119</v>
      </c>
      <c r="R2448" t="str" cm="1">
        <f t="array" ref="R2448">_xlfn.IFS(Restaurant_Data[[#This Row],[Total Reservations]]&lt;=50, "Low", Restaurant_Data[[#This Row],[Total Reservations]]&lt;=100, "Medium", Restaurant_Data[[#This Row],[Total Reservations]]&lt;=200, "High")</f>
        <v>High</v>
      </c>
      <c r="S2448" s="4">
        <v>953191.7</v>
      </c>
      <c r="T2448" t="str" cm="1">
        <f t="array" ref="T2448">_xlfn.IFS(Restaurant_Data[[#This Row],[Revenue]]&lt;= 500000, "Low Income", Restaurant_Data[[#This Row],[Revenue]]&lt;=1000000, "Middle Income", Restaurant_Data[[#This Row],[Revenue]] &lt;= 2000000, "High Income")</f>
        <v>Middle Income</v>
      </c>
    </row>
    <row r="2449" spans="1:20" x14ac:dyDescent="0.35">
      <c r="A2449" s="1" t="s">
        <v>2476</v>
      </c>
      <c r="B2449" s="1" t="s">
        <v>19</v>
      </c>
      <c r="C2449" s="1" t="s">
        <v>31</v>
      </c>
      <c r="D2449">
        <v>4.5</v>
      </c>
      <c r="E2449">
        <v>34</v>
      </c>
      <c r="F2449">
        <v>33.200000000000003</v>
      </c>
      <c r="G2449">
        <v>2265</v>
      </c>
      <c r="H2449">
        <v>30846</v>
      </c>
      <c r="I2449">
        <v>3</v>
      </c>
      <c r="J2449">
        <v>285</v>
      </c>
      <c r="K2449">
        <v>137.61000000000001</v>
      </c>
      <c r="L2449">
        <v>8.6</v>
      </c>
      <c r="M2449">
        <v>3</v>
      </c>
      <c r="N2449" s="1" t="s">
        <v>27</v>
      </c>
      <c r="O2449">
        <v>31</v>
      </c>
      <c r="P2449">
        <v>3</v>
      </c>
      <c r="Q2449">
        <v>34</v>
      </c>
      <c r="R2449" t="str" cm="1">
        <f t="array" ref="R2449">_xlfn.IFS(Restaurant_Data[[#This Row],[Total Reservations]]&lt;=50, "Low", Restaurant_Data[[#This Row],[Total Reservations]]&lt;=100, "Medium", Restaurant_Data[[#This Row],[Total Reservations]]&lt;=200, "High")</f>
        <v>Low</v>
      </c>
      <c r="S2449" s="4">
        <v>262645.8</v>
      </c>
      <c r="T2449" t="str" cm="1">
        <f t="array" ref="T2449">_xlfn.IFS(Restaurant_Data[[#This Row],[Revenue]]&lt;= 500000, "Low Income", Restaurant_Data[[#This Row],[Revenue]]&lt;=1000000, "Middle Income", Restaurant_Data[[#This Row],[Revenue]] &lt;= 2000000, "High Income")</f>
        <v>Low Income</v>
      </c>
    </row>
    <row r="2450" spans="1:20" x14ac:dyDescent="0.35">
      <c r="A2450" s="1" t="s">
        <v>2477</v>
      </c>
      <c r="B2450" s="1" t="s">
        <v>34</v>
      </c>
      <c r="C2450" s="1" t="s">
        <v>37</v>
      </c>
      <c r="D2450">
        <v>3.2</v>
      </c>
      <c r="E2450">
        <v>52</v>
      </c>
      <c r="F2450">
        <v>61.38</v>
      </c>
      <c r="G2450">
        <v>2479</v>
      </c>
      <c r="H2450">
        <v>29118</v>
      </c>
      <c r="I2450">
        <v>10</v>
      </c>
      <c r="J2450">
        <v>899</v>
      </c>
      <c r="K2450">
        <v>226.72</v>
      </c>
      <c r="L2450">
        <v>6.7</v>
      </c>
      <c r="M2450">
        <v>5</v>
      </c>
      <c r="N2450" s="1" t="s">
        <v>21</v>
      </c>
      <c r="O2450">
        <v>5</v>
      </c>
      <c r="P2450">
        <v>38</v>
      </c>
      <c r="Q2450">
        <v>43</v>
      </c>
      <c r="R2450" t="str" cm="1">
        <f t="array" ref="R2450">_xlfn.IFS(Restaurant_Data[[#This Row],[Total Reservations]]&lt;=50, "Low", Restaurant_Data[[#This Row],[Total Reservations]]&lt;=100, "Medium", Restaurant_Data[[#This Row],[Total Reservations]]&lt;=200, "High")</f>
        <v>Low</v>
      </c>
      <c r="S2450" s="4">
        <v>724457.18</v>
      </c>
      <c r="T2450" t="str" cm="1">
        <f t="array" ref="T2450">_xlfn.IFS(Restaurant_Data[[#This Row],[Revenue]]&lt;= 500000, "Low Income", Restaurant_Data[[#This Row],[Revenue]]&lt;=1000000, "Middle Income", Restaurant_Data[[#This Row],[Revenue]] &lt;= 2000000, "High Income")</f>
        <v>Middle Income</v>
      </c>
    </row>
    <row r="2451" spans="1:20" x14ac:dyDescent="0.35">
      <c r="A2451" s="1" t="s">
        <v>2478</v>
      </c>
      <c r="B2451" s="1" t="s">
        <v>34</v>
      </c>
      <c r="C2451" s="1" t="s">
        <v>20</v>
      </c>
      <c r="D2451">
        <v>3.8</v>
      </c>
      <c r="E2451">
        <v>66</v>
      </c>
      <c r="F2451">
        <v>74.09</v>
      </c>
      <c r="G2451">
        <v>2868</v>
      </c>
      <c r="H2451">
        <v>33458</v>
      </c>
      <c r="I2451">
        <v>6</v>
      </c>
      <c r="J2451">
        <v>826</v>
      </c>
      <c r="K2451">
        <v>85.11</v>
      </c>
      <c r="L2451">
        <v>2.7</v>
      </c>
      <c r="M2451">
        <v>5.8</v>
      </c>
      <c r="N2451" s="1" t="s">
        <v>21</v>
      </c>
      <c r="O2451">
        <v>37</v>
      </c>
      <c r="P2451">
        <v>9</v>
      </c>
      <c r="Q2451">
        <v>46</v>
      </c>
      <c r="R2451" t="str" cm="1">
        <f t="array" ref="R2451">_xlfn.IFS(Restaurant_Data[[#This Row],[Total Reservations]]&lt;=50, "Low", Restaurant_Data[[#This Row],[Total Reservations]]&lt;=100, "Medium", Restaurant_Data[[#This Row],[Total Reservations]]&lt;=200, "High")</f>
        <v>Low</v>
      </c>
      <c r="S2451" s="4">
        <v>1092181.8999999999</v>
      </c>
      <c r="T2451" t="str" cm="1">
        <f t="array" ref="T2451">_xlfn.IFS(Restaurant_Data[[#This Row],[Revenue]]&lt;= 500000, "Low Income", Restaurant_Data[[#This Row],[Revenue]]&lt;=1000000, "Middle Income", Restaurant_Data[[#This Row],[Revenue]] &lt;= 2000000, "High Income")</f>
        <v>High Income</v>
      </c>
    </row>
    <row r="2452" spans="1:20" x14ac:dyDescent="0.35">
      <c r="A2452" s="1" t="s">
        <v>2479</v>
      </c>
      <c r="B2452" s="1" t="s">
        <v>34</v>
      </c>
      <c r="C2452" s="1" t="s">
        <v>37</v>
      </c>
      <c r="D2452">
        <v>3</v>
      </c>
      <c r="E2452">
        <v>50</v>
      </c>
      <c r="F2452">
        <v>59</v>
      </c>
      <c r="G2452">
        <v>798</v>
      </c>
      <c r="H2452">
        <v>10040</v>
      </c>
      <c r="I2452">
        <v>2</v>
      </c>
      <c r="J2452">
        <v>805</v>
      </c>
      <c r="K2452">
        <v>92.63</v>
      </c>
      <c r="L2452">
        <v>3.3</v>
      </c>
      <c r="M2452">
        <v>7.2</v>
      </c>
      <c r="N2452" s="1" t="s">
        <v>21</v>
      </c>
      <c r="O2452">
        <v>5</v>
      </c>
      <c r="P2452">
        <v>36</v>
      </c>
      <c r="Q2452">
        <v>41</v>
      </c>
      <c r="R2452" t="str" cm="1">
        <f t="array" ref="R2452">_xlfn.IFS(Restaurant_Data[[#This Row],[Total Reservations]]&lt;=50, "Low", Restaurant_Data[[#This Row],[Total Reservations]]&lt;=100, "Medium", Restaurant_Data[[#This Row],[Total Reservations]]&lt;=200, "High")</f>
        <v>Low</v>
      </c>
      <c r="S2452" s="4">
        <v>659028</v>
      </c>
      <c r="T2452" t="str" cm="1">
        <f t="array" ref="T2452">_xlfn.IFS(Restaurant_Data[[#This Row],[Revenue]]&lt;= 500000, "Low Income", Restaurant_Data[[#This Row],[Revenue]]&lt;=1000000, "Middle Income", Restaurant_Data[[#This Row],[Revenue]] &lt;= 2000000, "High Income")</f>
        <v>Middle Income</v>
      </c>
    </row>
    <row r="2453" spans="1:20" x14ac:dyDescent="0.35">
      <c r="A2453" s="1" t="s">
        <v>2480</v>
      </c>
      <c r="B2453" s="1" t="s">
        <v>23</v>
      </c>
      <c r="C2453" s="1" t="s">
        <v>37</v>
      </c>
      <c r="D2453">
        <v>3.1</v>
      </c>
      <c r="E2453">
        <v>83</v>
      </c>
      <c r="F2453">
        <v>58.83</v>
      </c>
      <c r="G2453">
        <v>5442</v>
      </c>
      <c r="H2453">
        <v>55504</v>
      </c>
      <c r="I2453">
        <v>11</v>
      </c>
      <c r="J2453">
        <v>552</v>
      </c>
      <c r="K2453">
        <v>269.14</v>
      </c>
      <c r="L2453">
        <v>6</v>
      </c>
      <c r="M2453">
        <v>5.4</v>
      </c>
      <c r="N2453" s="1" t="s">
        <v>21</v>
      </c>
      <c r="O2453">
        <v>73</v>
      </c>
      <c r="P2453">
        <v>33</v>
      </c>
      <c r="Q2453">
        <v>106</v>
      </c>
      <c r="R2453" t="str" cm="1">
        <f t="array" ref="R2453">_xlfn.IFS(Restaurant_Data[[#This Row],[Total Reservations]]&lt;=50, "Low", Restaurant_Data[[#This Row],[Total Reservations]]&lt;=100, "Medium", Restaurant_Data[[#This Row],[Total Reservations]]&lt;=200, "High")</f>
        <v>High</v>
      </c>
      <c r="S2453" s="4">
        <v>1104331.0900000001</v>
      </c>
      <c r="T2453" t="str" cm="1">
        <f t="array" ref="T2453">_xlfn.IFS(Restaurant_Data[[#This Row],[Revenue]]&lt;= 500000, "Low Income", Restaurant_Data[[#This Row],[Revenue]]&lt;=1000000, "Middle Income", Restaurant_Data[[#This Row],[Revenue]] &lt;= 2000000, "High Income")</f>
        <v>High Income</v>
      </c>
    </row>
    <row r="2454" spans="1:20" x14ac:dyDescent="0.35">
      <c r="A2454" s="1" t="s">
        <v>2481</v>
      </c>
      <c r="B2454" s="1" t="s">
        <v>23</v>
      </c>
      <c r="C2454" s="1" t="s">
        <v>31</v>
      </c>
      <c r="D2454">
        <v>4</v>
      </c>
      <c r="E2454">
        <v>75</v>
      </c>
      <c r="F2454">
        <v>35.15</v>
      </c>
      <c r="G2454">
        <v>4679</v>
      </c>
      <c r="H2454">
        <v>48586</v>
      </c>
      <c r="I2454">
        <v>8</v>
      </c>
      <c r="J2454">
        <v>304</v>
      </c>
      <c r="K2454">
        <v>133</v>
      </c>
      <c r="L2454">
        <v>6</v>
      </c>
      <c r="M2454">
        <v>7.3</v>
      </c>
      <c r="N2454" s="1" t="s">
        <v>27</v>
      </c>
      <c r="O2454">
        <v>12</v>
      </c>
      <c r="P2454">
        <v>26</v>
      </c>
      <c r="Q2454">
        <v>38</v>
      </c>
      <c r="R2454" t="str" cm="1">
        <f t="array" ref="R2454">_xlfn.IFS(Restaurant_Data[[#This Row],[Total Reservations]]&lt;=50, "Low", Restaurant_Data[[#This Row],[Total Reservations]]&lt;=100, "Medium", Restaurant_Data[[#This Row],[Total Reservations]]&lt;=200, "High")</f>
        <v>Low</v>
      </c>
      <c r="S2454" s="4">
        <v>603380.25</v>
      </c>
      <c r="T2454" t="str" cm="1">
        <f t="array" ref="T2454">_xlfn.IFS(Restaurant_Data[[#This Row],[Revenue]]&lt;= 500000, "Low Income", Restaurant_Data[[#This Row],[Revenue]]&lt;=1000000, "Middle Income", Restaurant_Data[[#This Row],[Revenue]] &lt;= 2000000, "High Income")</f>
        <v>Middle Income</v>
      </c>
    </row>
    <row r="2455" spans="1:20" x14ac:dyDescent="0.35">
      <c r="A2455" s="1" t="s">
        <v>2482</v>
      </c>
      <c r="B2455" s="1" t="s">
        <v>23</v>
      </c>
      <c r="C2455" s="1" t="s">
        <v>31</v>
      </c>
      <c r="D2455">
        <v>3.6</v>
      </c>
      <c r="E2455">
        <v>86</v>
      </c>
      <c r="F2455">
        <v>37.090000000000003</v>
      </c>
      <c r="G2455">
        <v>5004</v>
      </c>
      <c r="H2455">
        <v>54084</v>
      </c>
      <c r="I2455">
        <v>14</v>
      </c>
      <c r="J2455">
        <v>426</v>
      </c>
      <c r="K2455">
        <v>216.4</v>
      </c>
      <c r="L2455">
        <v>8.1999999999999993</v>
      </c>
      <c r="M2455">
        <v>8.3000000000000007</v>
      </c>
      <c r="N2455" s="1" t="s">
        <v>21</v>
      </c>
      <c r="O2455">
        <v>77</v>
      </c>
      <c r="P2455">
        <v>44</v>
      </c>
      <c r="Q2455">
        <v>121</v>
      </c>
      <c r="R2455" t="str" cm="1">
        <f t="array" ref="R2455">_xlfn.IFS(Restaurant_Data[[#This Row],[Total Reservations]]&lt;=50, "Low", Restaurant_Data[[#This Row],[Total Reservations]]&lt;=100, "Medium", Restaurant_Data[[#This Row],[Total Reservations]]&lt;=200, "High")</f>
        <v>High</v>
      </c>
      <c r="S2455" s="4">
        <v>736353.15</v>
      </c>
      <c r="T2455" t="str" cm="1">
        <f t="array" ref="T2455">_xlfn.IFS(Restaurant_Data[[#This Row],[Revenue]]&lt;= 500000, "Low Income", Restaurant_Data[[#This Row],[Revenue]]&lt;=1000000, "Middle Income", Restaurant_Data[[#This Row],[Revenue]] &lt;= 2000000, "High Income")</f>
        <v>Middle Income</v>
      </c>
    </row>
    <row r="2456" spans="1:20" x14ac:dyDescent="0.35">
      <c r="A2456" s="1" t="s">
        <v>2483</v>
      </c>
      <c r="B2456" s="1" t="s">
        <v>19</v>
      </c>
      <c r="C2456" s="1" t="s">
        <v>26</v>
      </c>
      <c r="D2456">
        <v>4.7</v>
      </c>
      <c r="E2456">
        <v>33</v>
      </c>
      <c r="F2456">
        <v>53.27</v>
      </c>
      <c r="G2456">
        <v>2147</v>
      </c>
      <c r="H2456">
        <v>26101</v>
      </c>
      <c r="I2456">
        <v>12</v>
      </c>
      <c r="J2456">
        <v>364</v>
      </c>
      <c r="K2456">
        <v>264.69</v>
      </c>
      <c r="L2456">
        <v>4.2</v>
      </c>
      <c r="M2456">
        <v>7.4</v>
      </c>
      <c r="N2456" s="1" t="s">
        <v>21</v>
      </c>
      <c r="O2456">
        <v>32</v>
      </c>
      <c r="P2456">
        <v>23</v>
      </c>
      <c r="Q2456">
        <v>55</v>
      </c>
      <c r="R2456" t="str" cm="1">
        <f t="array" ref="R2456">_xlfn.IFS(Restaurant_Data[[#This Row],[Total Reservations]]&lt;=50, "Low", Restaurant_Data[[#This Row],[Total Reservations]]&lt;=100, "Medium", Restaurant_Data[[#This Row],[Total Reservations]]&lt;=200, "High")</f>
        <v>Medium</v>
      </c>
      <c r="S2456" s="4">
        <v>410965.69</v>
      </c>
      <c r="T2456" t="str" cm="1">
        <f t="array" ref="T2456">_xlfn.IFS(Restaurant_Data[[#This Row],[Revenue]]&lt;= 500000, "Low Income", Restaurant_Data[[#This Row],[Revenue]]&lt;=1000000, "Middle Income", Restaurant_Data[[#This Row],[Revenue]] &lt;= 2000000, "High Income")</f>
        <v>Low Income</v>
      </c>
    </row>
    <row r="2457" spans="1:20" x14ac:dyDescent="0.35">
      <c r="A2457" s="1" t="s">
        <v>2484</v>
      </c>
      <c r="B2457" s="1" t="s">
        <v>19</v>
      </c>
      <c r="C2457" s="1" t="s">
        <v>26</v>
      </c>
      <c r="D2457">
        <v>4.2</v>
      </c>
      <c r="E2457">
        <v>35</v>
      </c>
      <c r="F2457">
        <v>48.59</v>
      </c>
      <c r="G2457">
        <v>1746</v>
      </c>
      <c r="H2457">
        <v>20586</v>
      </c>
      <c r="I2457">
        <v>7</v>
      </c>
      <c r="J2457">
        <v>356</v>
      </c>
      <c r="K2457">
        <v>293.3</v>
      </c>
      <c r="L2457">
        <v>5.9</v>
      </c>
      <c r="M2457">
        <v>3.7</v>
      </c>
      <c r="N2457" s="1" t="s">
        <v>27</v>
      </c>
      <c r="O2457">
        <v>31</v>
      </c>
      <c r="P2457">
        <v>30</v>
      </c>
      <c r="Q2457">
        <v>61</v>
      </c>
      <c r="R2457" t="str" cm="1">
        <f t="array" ref="R2457">_xlfn.IFS(Restaurant_Data[[#This Row],[Total Reservations]]&lt;=50, "Low", Restaurant_Data[[#This Row],[Total Reservations]]&lt;=100, "Medium", Restaurant_Data[[#This Row],[Total Reservations]]&lt;=200, "High")</f>
        <v>Medium</v>
      </c>
      <c r="S2457" s="4">
        <v>391566.64</v>
      </c>
      <c r="T2457" t="str" cm="1">
        <f t="array" ref="T2457">_xlfn.IFS(Restaurant_Data[[#This Row],[Revenue]]&lt;= 500000, "Low Income", Restaurant_Data[[#This Row],[Revenue]]&lt;=1000000, "Middle Income", Restaurant_Data[[#This Row],[Revenue]] &lt;= 2000000, "High Income")</f>
        <v>Low Income</v>
      </c>
    </row>
    <row r="2458" spans="1:20" x14ac:dyDescent="0.35">
      <c r="A2458" s="1" t="s">
        <v>2485</v>
      </c>
      <c r="B2458" s="1" t="s">
        <v>23</v>
      </c>
      <c r="C2458" s="1" t="s">
        <v>20</v>
      </c>
      <c r="D2458">
        <v>3.9</v>
      </c>
      <c r="E2458">
        <v>70</v>
      </c>
      <c r="F2458">
        <v>71.45</v>
      </c>
      <c r="G2458">
        <v>5773</v>
      </c>
      <c r="H2458">
        <v>64586</v>
      </c>
      <c r="I2458">
        <v>18</v>
      </c>
      <c r="J2458">
        <v>158</v>
      </c>
      <c r="K2458">
        <v>102.57</v>
      </c>
      <c r="L2458">
        <v>6.2</v>
      </c>
      <c r="M2458">
        <v>9</v>
      </c>
      <c r="N2458" s="1" t="s">
        <v>21</v>
      </c>
      <c r="O2458">
        <v>36</v>
      </c>
      <c r="P2458">
        <v>9</v>
      </c>
      <c r="Q2458">
        <v>45</v>
      </c>
      <c r="R2458" t="str" cm="1">
        <f t="array" ref="R2458">_xlfn.IFS(Restaurant_Data[[#This Row],[Total Reservations]]&lt;=50, "Low", Restaurant_Data[[#This Row],[Total Reservations]]&lt;=100, "Medium", Restaurant_Data[[#This Row],[Total Reservations]]&lt;=200, "High")</f>
        <v>Low</v>
      </c>
      <c r="S2458" s="4">
        <v>1136348.55</v>
      </c>
      <c r="T2458" t="str" cm="1">
        <f t="array" ref="T2458">_xlfn.IFS(Restaurant_Data[[#This Row],[Revenue]]&lt;= 500000, "Low Income", Restaurant_Data[[#This Row],[Revenue]]&lt;=1000000, "Middle Income", Restaurant_Data[[#This Row],[Revenue]] &lt;= 2000000, "High Income")</f>
        <v>High Income</v>
      </c>
    </row>
    <row r="2459" spans="1:20" x14ac:dyDescent="0.35">
      <c r="A2459" s="1" t="s">
        <v>2486</v>
      </c>
      <c r="B2459" s="1" t="s">
        <v>19</v>
      </c>
      <c r="C2459" s="1" t="s">
        <v>31</v>
      </c>
      <c r="D2459">
        <v>3.8</v>
      </c>
      <c r="E2459">
        <v>38</v>
      </c>
      <c r="F2459">
        <v>34.28</v>
      </c>
      <c r="G2459">
        <v>2902</v>
      </c>
      <c r="H2459">
        <v>31628</v>
      </c>
      <c r="I2459">
        <v>5</v>
      </c>
      <c r="J2459">
        <v>868</v>
      </c>
      <c r="K2459">
        <v>80.73</v>
      </c>
      <c r="L2459">
        <v>6</v>
      </c>
      <c r="M2459">
        <v>6</v>
      </c>
      <c r="N2459" s="1" t="s">
        <v>27</v>
      </c>
      <c r="O2459">
        <v>0</v>
      </c>
      <c r="P2459">
        <v>12</v>
      </c>
      <c r="Q2459">
        <v>12</v>
      </c>
      <c r="R2459" t="str" cm="1">
        <f t="array" ref="R2459">_xlfn.IFS(Restaurant_Data[[#This Row],[Total Reservations]]&lt;=50, "Low", Restaurant_Data[[#This Row],[Total Reservations]]&lt;=100, "Medium", Restaurant_Data[[#This Row],[Total Reservations]]&lt;=200, "High")</f>
        <v>Low</v>
      </c>
      <c r="S2459" s="4">
        <v>304359.92</v>
      </c>
      <c r="T2459" t="str" cm="1">
        <f t="array" ref="T2459">_xlfn.IFS(Restaurant_Data[[#This Row],[Revenue]]&lt;= 500000, "Low Income", Restaurant_Data[[#This Row],[Revenue]]&lt;=1000000, "Middle Income", Restaurant_Data[[#This Row],[Revenue]] &lt;= 2000000, "High Income")</f>
        <v>Low Income</v>
      </c>
    </row>
    <row r="2460" spans="1:20" x14ac:dyDescent="0.35">
      <c r="A2460" s="1" t="s">
        <v>2487</v>
      </c>
      <c r="B2460" s="1" t="s">
        <v>34</v>
      </c>
      <c r="C2460" s="1" t="s">
        <v>42</v>
      </c>
      <c r="D2460">
        <v>4</v>
      </c>
      <c r="E2460">
        <v>53</v>
      </c>
      <c r="F2460">
        <v>42.88</v>
      </c>
      <c r="G2460">
        <v>1499</v>
      </c>
      <c r="H2460">
        <v>22670</v>
      </c>
      <c r="I2460">
        <v>6</v>
      </c>
      <c r="J2460">
        <v>324</v>
      </c>
      <c r="K2460">
        <v>235.18</v>
      </c>
      <c r="L2460">
        <v>1.7</v>
      </c>
      <c r="M2460">
        <v>5.2</v>
      </c>
      <c r="N2460" s="1" t="s">
        <v>27</v>
      </c>
      <c r="O2460">
        <v>50</v>
      </c>
      <c r="P2460">
        <v>18</v>
      </c>
      <c r="Q2460">
        <v>68</v>
      </c>
      <c r="R2460" t="str" cm="1">
        <f t="array" ref="R2460">_xlfn.IFS(Restaurant_Data[[#This Row],[Total Reservations]]&lt;=50, "Low", Restaurant_Data[[#This Row],[Total Reservations]]&lt;=100, "Medium", Restaurant_Data[[#This Row],[Total Reservations]]&lt;=200, "High")</f>
        <v>Medium</v>
      </c>
      <c r="S2460" s="4">
        <v>514104</v>
      </c>
      <c r="T2460" t="str" cm="1">
        <f t="array" ref="T2460">_xlfn.IFS(Restaurant_Data[[#This Row],[Revenue]]&lt;= 500000, "Low Income", Restaurant_Data[[#This Row],[Revenue]]&lt;=1000000, "Middle Income", Restaurant_Data[[#This Row],[Revenue]] &lt;= 2000000, "High Income")</f>
        <v>Middle Income</v>
      </c>
    </row>
    <row r="2461" spans="1:20" x14ac:dyDescent="0.35">
      <c r="A2461" s="1" t="s">
        <v>2488</v>
      </c>
      <c r="B2461" s="1" t="s">
        <v>34</v>
      </c>
      <c r="C2461" s="1" t="s">
        <v>20</v>
      </c>
      <c r="D2461">
        <v>3.1</v>
      </c>
      <c r="E2461">
        <v>58</v>
      </c>
      <c r="F2461">
        <v>66.81</v>
      </c>
      <c r="G2461">
        <v>3017</v>
      </c>
      <c r="H2461">
        <v>35581</v>
      </c>
      <c r="I2461">
        <v>13</v>
      </c>
      <c r="J2461">
        <v>367</v>
      </c>
      <c r="K2461">
        <v>97.05</v>
      </c>
      <c r="L2461">
        <v>4.7</v>
      </c>
      <c r="M2461">
        <v>6.2</v>
      </c>
      <c r="N2461" s="1" t="s">
        <v>27</v>
      </c>
      <c r="O2461">
        <v>0</v>
      </c>
      <c r="P2461">
        <v>43</v>
      </c>
      <c r="Q2461">
        <v>43</v>
      </c>
      <c r="R2461" t="str" cm="1">
        <f t="array" ref="R2461">_xlfn.IFS(Restaurant_Data[[#This Row],[Total Reservations]]&lt;=50, "Low", Restaurant_Data[[#This Row],[Total Reservations]]&lt;=100, "Medium", Restaurant_Data[[#This Row],[Total Reservations]]&lt;=200, "High")</f>
        <v>Low</v>
      </c>
      <c r="S2461" s="4">
        <v>876982</v>
      </c>
      <c r="T2461" t="str" cm="1">
        <f t="array" ref="T2461">_xlfn.IFS(Restaurant_Data[[#This Row],[Revenue]]&lt;= 500000, "Low Income", Restaurant_Data[[#This Row],[Revenue]]&lt;=1000000, "Middle Income", Restaurant_Data[[#This Row],[Revenue]] &lt;= 2000000, "High Income")</f>
        <v>Middle Income</v>
      </c>
    </row>
    <row r="2462" spans="1:20" x14ac:dyDescent="0.35">
      <c r="A2462" s="1" t="s">
        <v>2489</v>
      </c>
      <c r="B2462" s="1" t="s">
        <v>34</v>
      </c>
      <c r="C2462" s="1" t="s">
        <v>24</v>
      </c>
      <c r="D2462">
        <v>4.8</v>
      </c>
      <c r="E2462">
        <v>58</v>
      </c>
      <c r="F2462">
        <v>27.83</v>
      </c>
      <c r="G2462">
        <v>1671</v>
      </c>
      <c r="H2462">
        <v>23453</v>
      </c>
      <c r="I2462">
        <v>2</v>
      </c>
      <c r="J2462">
        <v>816</v>
      </c>
      <c r="K2462">
        <v>195.05</v>
      </c>
      <c r="L2462">
        <v>4</v>
      </c>
      <c r="M2462">
        <v>5.3</v>
      </c>
      <c r="N2462" s="1" t="s">
        <v>21</v>
      </c>
      <c r="O2462">
        <v>54</v>
      </c>
      <c r="P2462">
        <v>36</v>
      </c>
      <c r="Q2462">
        <v>90</v>
      </c>
      <c r="R2462" t="str" cm="1">
        <f t="array" ref="R2462">_xlfn.IFS(Restaurant_Data[[#This Row],[Total Reservations]]&lt;=50, "Low", Restaurant_Data[[#This Row],[Total Reservations]]&lt;=100, "Medium", Restaurant_Data[[#This Row],[Total Reservations]]&lt;=200, "High")</f>
        <v>Medium</v>
      </c>
      <c r="S2462" s="4">
        <v>367962.51</v>
      </c>
      <c r="T2462" t="str" cm="1">
        <f t="array" ref="T2462">_xlfn.IFS(Restaurant_Data[[#This Row],[Revenue]]&lt;= 500000, "Low Income", Restaurant_Data[[#This Row],[Revenue]]&lt;=1000000, "Middle Income", Restaurant_Data[[#This Row],[Revenue]] &lt;= 2000000, "High Income")</f>
        <v>Low Income</v>
      </c>
    </row>
    <row r="2463" spans="1:20" x14ac:dyDescent="0.35">
      <c r="A2463" s="1" t="s">
        <v>2490</v>
      </c>
      <c r="B2463" s="1" t="s">
        <v>23</v>
      </c>
      <c r="C2463" s="1" t="s">
        <v>37</v>
      </c>
      <c r="D2463">
        <v>5</v>
      </c>
      <c r="E2463">
        <v>82</v>
      </c>
      <c r="F2463">
        <v>59.69</v>
      </c>
      <c r="G2463">
        <v>8113</v>
      </c>
      <c r="H2463">
        <v>83843</v>
      </c>
      <c r="I2463">
        <v>19</v>
      </c>
      <c r="J2463">
        <v>294</v>
      </c>
      <c r="K2463">
        <v>183.16</v>
      </c>
      <c r="L2463">
        <v>9.9</v>
      </c>
      <c r="M2463">
        <v>7.8</v>
      </c>
      <c r="N2463" s="1" t="s">
        <v>27</v>
      </c>
      <c r="O2463">
        <v>23</v>
      </c>
      <c r="P2463">
        <v>2</v>
      </c>
      <c r="Q2463">
        <v>25</v>
      </c>
      <c r="R2463" t="str" cm="1">
        <f t="array" ref="R2463">_xlfn.IFS(Restaurant_Data[[#This Row],[Total Reservations]]&lt;=50, "Low", Restaurant_Data[[#This Row],[Total Reservations]]&lt;=100, "Medium", Restaurant_Data[[#This Row],[Total Reservations]]&lt;=200, "High")</f>
        <v>Low</v>
      </c>
      <c r="S2463" s="4">
        <v>1118204.92</v>
      </c>
      <c r="T2463" t="str" cm="1">
        <f t="array" ref="T2463">_xlfn.IFS(Restaurant_Data[[#This Row],[Revenue]]&lt;= 500000, "Low Income", Restaurant_Data[[#This Row],[Revenue]]&lt;=1000000, "Middle Income", Restaurant_Data[[#This Row],[Revenue]] &lt;= 2000000, "High Income")</f>
        <v>High Income</v>
      </c>
    </row>
    <row r="2464" spans="1:20" x14ac:dyDescent="0.35">
      <c r="A2464" s="1" t="s">
        <v>2491</v>
      </c>
      <c r="B2464" s="1" t="s">
        <v>19</v>
      </c>
      <c r="C2464" s="1" t="s">
        <v>37</v>
      </c>
      <c r="D2464">
        <v>3.4</v>
      </c>
      <c r="E2464">
        <v>46</v>
      </c>
      <c r="F2464">
        <v>64.78</v>
      </c>
      <c r="G2464">
        <v>2506</v>
      </c>
      <c r="H2464">
        <v>32902</v>
      </c>
      <c r="I2464">
        <v>8</v>
      </c>
      <c r="J2464">
        <v>827</v>
      </c>
      <c r="K2464">
        <v>189.98</v>
      </c>
      <c r="L2464">
        <v>5.2</v>
      </c>
      <c r="M2464">
        <v>4.8</v>
      </c>
      <c r="N2464" s="1" t="s">
        <v>21</v>
      </c>
      <c r="O2464">
        <v>19</v>
      </c>
      <c r="P2464">
        <v>14</v>
      </c>
      <c r="Q2464">
        <v>33</v>
      </c>
      <c r="R2464" t="str" cm="1">
        <f t="array" ref="R2464">_xlfn.IFS(Restaurant_Data[[#This Row],[Total Reservations]]&lt;=50, "Low", Restaurant_Data[[#This Row],[Total Reservations]]&lt;=100, "Medium", Restaurant_Data[[#This Row],[Total Reservations]]&lt;=200, "High")</f>
        <v>Low</v>
      </c>
      <c r="S2464" s="4">
        <v>674789.56</v>
      </c>
      <c r="T2464" t="str" cm="1">
        <f t="array" ref="T2464">_xlfn.IFS(Restaurant_Data[[#This Row],[Revenue]]&lt;= 500000, "Low Income", Restaurant_Data[[#This Row],[Revenue]]&lt;=1000000, "Middle Income", Restaurant_Data[[#This Row],[Revenue]] &lt;= 2000000, "High Income")</f>
        <v>Middle Income</v>
      </c>
    </row>
    <row r="2465" spans="1:20" x14ac:dyDescent="0.35">
      <c r="A2465" s="1" t="s">
        <v>2492</v>
      </c>
      <c r="B2465" s="1" t="s">
        <v>23</v>
      </c>
      <c r="C2465" s="1" t="s">
        <v>26</v>
      </c>
      <c r="D2465">
        <v>3.2</v>
      </c>
      <c r="E2465">
        <v>90</v>
      </c>
      <c r="F2465">
        <v>51.31</v>
      </c>
      <c r="G2465">
        <v>2873</v>
      </c>
      <c r="H2465">
        <v>33048</v>
      </c>
      <c r="I2465">
        <v>11</v>
      </c>
      <c r="J2465">
        <v>471</v>
      </c>
      <c r="K2465">
        <v>212.45</v>
      </c>
      <c r="L2465">
        <v>4.9000000000000004</v>
      </c>
      <c r="M2465">
        <v>8</v>
      </c>
      <c r="N2465" s="1" t="s">
        <v>27</v>
      </c>
      <c r="O2465">
        <v>10</v>
      </c>
      <c r="P2465">
        <v>61</v>
      </c>
      <c r="Q2465">
        <v>71</v>
      </c>
      <c r="R2465" t="str" cm="1">
        <f t="array" ref="R2465">_xlfn.IFS(Restaurant_Data[[#This Row],[Total Reservations]]&lt;=50, "Low", Restaurant_Data[[#This Row],[Total Reservations]]&lt;=100, "Medium", Restaurant_Data[[#This Row],[Total Reservations]]&lt;=200, "High")</f>
        <v>Medium</v>
      </c>
      <c r="S2465" s="4">
        <v>1039317.01</v>
      </c>
      <c r="T2465" t="str" cm="1">
        <f t="array" ref="T2465">_xlfn.IFS(Restaurant_Data[[#This Row],[Revenue]]&lt;= 500000, "Low Income", Restaurant_Data[[#This Row],[Revenue]]&lt;=1000000, "Middle Income", Restaurant_Data[[#This Row],[Revenue]] &lt;= 2000000, "High Income")</f>
        <v>High Income</v>
      </c>
    </row>
    <row r="2466" spans="1:20" x14ac:dyDescent="0.35">
      <c r="A2466" s="1" t="s">
        <v>2493</v>
      </c>
      <c r="B2466" s="1" t="s">
        <v>19</v>
      </c>
      <c r="C2466" s="1" t="s">
        <v>42</v>
      </c>
      <c r="D2466">
        <v>3.3</v>
      </c>
      <c r="E2466">
        <v>32</v>
      </c>
      <c r="F2466">
        <v>45.62</v>
      </c>
      <c r="G2466">
        <v>2858</v>
      </c>
      <c r="H2466">
        <v>32593</v>
      </c>
      <c r="I2466">
        <v>16</v>
      </c>
      <c r="J2466">
        <v>180</v>
      </c>
      <c r="K2466">
        <v>262.72000000000003</v>
      </c>
      <c r="L2466">
        <v>5.4</v>
      </c>
      <c r="M2466">
        <v>7.8</v>
      </c>
      <c r="N2466" s="1" t="s">
        <v>21</v>
      </c>
      <c r="O2466">
        <v>24</v>
      </c>
      <c r="P2466">
        <v>8</v>
      </c>
      <c r="Q2466">
        <v>32</v>
      </c>
      <c r="R2466" t="str" cm="1">
        <f t="array" ref="R2466">_xlfn.IFS(Restaurant_Data[[#This Row],[Total Reservations]]&lt;=50, "Low", Restaurant_Data[[#This Row],[Total Reservations]]&lt;=100, "Medium", Restaurant_Data[[#This Row],[Total Reservations]]&lt;=200, "High")</f>
        <v>Low</v>
      </c>
      <c r="S2466" s="4">
        <v>350041.45</v>
      </c>
      <c r="T2466" t="str" cm="1">
        <f t="array" ref="T2466">_xlfn.IFS(Restaurant_Data[[#This Row],[Revenue]]&lt;= 500000, "Low Income", Restaurant_Data[[#This Row],[Revenue]]&lt;=1000000, "Middle Income", Restaurant_Data[[#This Row],[Revenue]] &lt;= 2000000, "High Income")</f>
        <v>Low Income</v>
      </c>
    </row>
    <row r="2467" spans="1:20" x14ac:dyDescent="0.35">
      <c r="A2467" s="1" t="s">
        <v>2494</v>
      </c>
      <c r="B2467" s="1" t="s">
        <v>34</v>
      </c>
      <c r="C2467" s="1" t="s">
        <v>31</v>
      </c>
      <c r="D2467">
        <v>4.3</v>
      </c>
      <c r="E2467">
        <v>55</v>
      </c>
      <c r="F2467">
        <v>31.14</v>
      </c>
      <c r="G2467">
        <v>2223</v>
      </c>
      <c r="H2467">
        <v>22944</v>
      </c>
      <c r="I2467">
        <v>1</v>
      </c>
      <c r="J2467">
        <v>993</v>
      </c>
      <c r="K2467">
        <v>117.95</v>
      </c>
      <c r="L2467">
        <v>9.3000000000000007</v>
      </c>
      <c r="M2467">
        <v>3.5</v>
      </c>
      <c r="N2467" s="1" t="s">
        <v>27</v>
      </c>
      <c r="O2467">
        <v>25</v>
      </c>
      <c r="P2467">
        <v>52</v>
      </c>
      <c r="Q2467">
        <v>77</v>
      </c>
      <c r="R2467" t="str" cm="1">
        <f t="array" ref="R2467">_xlfn.IFS(Restaurant_Data[[#This Row],[Total Reservations]]&lt;=50, "Low", Restaurant_Data[[#This Row],[Total Reservations]]&lt;=100, "Medium", Restaurant_Data[[#This Row],[Total Reservations]]&lt;=200, "High")</f>
        <v>Medium</v>
      </c>
      <c r="S2467" s="4">
        <v>391346.78</v>
      </c>
      <c r="T2467" t="str" cm="1">
        <f t="array" ref="T2467">_xlfn.IFS(Restaurant_Data[[#This Row],[Revenue]]&lt;= 500000, "Low Income", Restaurant_Data[[#This Row],[Revenue]]&lt;=1000000, "Middle Income", Restaurant_Data[[#This Row],[Revenue]] &lt;= 2000000, "High Income")</f>
        <v>Low Income</v>
      </c>
    </row>
    <row r="2468" spans="1:20" x14ac:dyDescent="0.35">
      <c r="A2468" s="1" t="s">
        <v>2495</v>
      </c>
      <c r="B2468" s="1" t="s">
        <v>23</v>
      </c>
      <c r="C2468" s="1" t="s">
        <v>31</v>
      </c>
      <c r="D2468">
        <v>4.3</v>
      </c>
      <c r="E2468">
        <v>89</v>
      </c>
      <c r="F2468">
        <v>35.06</v>
      </c>
      <c r="G2468">
        <v>4994</v>
      </c>
      <c r="H2468">
        <v>58423</v>
      </c>
      <c r="I2468">
        <v>16</v>
      </c>
      <c r="J2468">
        <v>474</v>
      </c>
      <c r="K2468">
        <v>188.81</v>
      </c>
      <c r="L2468">
        <v>6.5</v>
      </c>
      <c r="M2468">
        <v>1.9</v>
      </c>
      <c r="N2468" s="1" t="s">
        <v>27</v>
      </c>
      <c r="O2468">
        <v>27</v>
      </c>
      <c r="P2468">
        <v>66</v>
      </c>
      <c r="Q2468">
        <v>93</v>
      </c>
      <c r="R2468" t="str" cm="1">
        <f t="array" ref="R2468">_xlfn.IFS(Restaurant_Data[[#This Row],[Total Reservations]]&lt;=50, "Low", Restaurant_Data[[#This Row],[Total Reservations]]&lt;=100, "Medium", Restaurant_Data[[#This Row],[Total Reservations]]&lt;=200, "High")</f>
        <v>Medium</v>
      </c>
      <c r="S2468" s="4">
        <v>718175.19</v>
      </c>
      <c r="T2468" t="str" cm="1">
        <f t="array" ref="T2468">_xlfn.IFS(Restaurant_Data[[#This Row],[Revenue]]&lt;= 500000, "Low Income", Restaurant_Data[[#This Row],[Revenue]]&lt;=1000000, "Middle Income", Restaurant_Data[[#This Row],[Revenue]] &lt;= 2000000, "High Income")</f>
        <v>Middle Income</v>
      </c>
    </row>
    <row r="2469" spans="1:20" x14ac:dyDescent="0.35">
      <c r="A2469" s="1" t="s">
        <v>2496</v>
      </c>
      <c r="B2469" s="1" t="s">
        <v>19</v>
      </c>
      <c r="C2469" s="1" t="s">
        <v>26</v>
      </c>
      <c r="D2469">
        <v>4.7</v>
      </c>
      <c r="E2469">
        <v>44</v>
      </c>
      <c r="F2469">
        <v>49.61</v>
      </c>
      <c r="G2469">
        <v>3704</v>
      </c>
      <c r="H2469">
        <v>42971</v>
      </c>
      <c r="I2469">
        <v>12</v>
      </c>
      <c r="J2469">
        <v>194</v>
      </c>
      <c r="K2469">
        <v>134.16999999999999</v>
      </c>
      <c r="L2469">
        <v>4.5</v>
      </c>
      <c r="M2469">
        <v>8.6999999999999993</v>
      </c>
      <c r="N2469" s="1" t="s">
        <v>27</v>
      </c>
      <c r="O2469">
        <v>17</v>
      </c>
      <c r="P2469">
        <v>3</v>
      </c>
      <c r="Q2469">
        <v>20</v>
      </c>
      <c r="R2469" t="str" cm="1">
        <f t="array" ref="R2469">_xlfn.IFS(Restaurant_Data[[#This Row],[Total Reservations]]&lt;=50, "Low", Restaurant_Data[[#This Row],[Total Reservations]]&lt;=100, "Medium", Restaurant_Data[[#This Row],[Total Reservations]]&lt;=200, "High")</f>
        <v>Low</v>
      </c>
      <c r="S2469" s="4">
        <v>505726.71</v>
      </c>
      <c r="T2469" t="str" cm="1">
        <f t="array" ref="T2469">_xlfn.IFS(Restaurant_Data[[#This Row],[Revenue]]&lt;= 500000, "Low Income", Restaurant_Data[[#This Row],[Revenue]]&lt;=1000000, "Middle Income", Restaurant_Data[[#This Row],[Revenue]] &lt;= 2000000, "High Income")</f>
        <v>Middle Income</v>
      </c>
    </row>
    <row r="2470" spans="1:20" x14ac:dyDescent="0.35">
      <c r="A2470" s="1" t="s">
        <v>2497</v>
      </c>
      <c r="B2470" s="1" t="s">
        <v>19</v>
      </c>
      <c r="C2470" s="1" t="s">
        <v>24</v>
      </c>
      <c r="D2470">
        <v>4.5</v>
      </c>
      <c r="E2470">
        <v>43</v>
      </c>
      <c r="F2470">
        <v>31.6</v>
      </c>
      <c r="G2470">
        <v>2535</v>
      </c>
      <c r="H2470">
        <v>33441</v>
      </c>
      <c r="I2470">
        <v>17</v>
      </c>
      <c r="J2470">
        <v>392</v>
      </c>
      <c r="K2470">
        <v>129.68</v>
      </c>
      <c r="L2470">
        <v>9.1999999999999993</v>
      </c>
      <c r="M2470">
        <v>2.5</v>
      </c>
      <c r="N2470" s="1" t="s">
        <v>27</v>
      </c>
      <c r="O2470">
        <v>9</v>
      </c>
      <c r="P2470">
        <v>28</v>
      </c>
      <c r="Q2470">
        <v>37</v>
      </c>
      <c r="R2470" t="str" cm="1">
        <f t="array" ref="R2470">_xlfn.IFS(Restaurant_Data[[#This Row],[Total Reservations]]&lt;=50, "Low", Restaurant_Data[[#This Row],[Total Reservations]]&lt;=100, "Medium", Restaurant_Data[[#This Row],[Total Reservations]]&lt;=200, "High")</f>
        <v>Low</v>
      </c>
      <c r="S2470" s="4">
        <v>327854.95</v>
      </c>
      <c r="T2470" t="str" cm="1">
        <f t="array" ref="T2470">_xlfn.IFS(Restaurant_Data[[#This Row],[Revenue]]&lt;= 500000, "Low Income", Restaurant_Data[[#This Row],[Revenue]]&lt;=1000000, "Middle Income", Restaurant_Data[[#This Row],[Revenue]] &lt;= 2000000, "High Income")</f>
        <v>Low Income</v>
      </c>
    </row>
    <row r="2471" spans="1:20" x14ac:dyDescent="0.35">
      <c r="A2471" s="1" t="s">
        <v>2498</v>
      </c>
      <c r="B2471" s="1" t="s">
        <v>34</v>
      </c>
      <c r="C2471" s="1" t="s">
        <v>20</v>
      </c>
      <c r="D2471">
        <v>3.9</v>
      </c>
      <c r="E2471">
        <v>62</v>
      </c>
      <c r="F2471">
        <v>73.930000000000007</v>
      </c>
      <c r="G2471">
        <v>2491</v>
      </c>
      <c r="H2471">
        <v>27865</v>
      </c>
      <c r="I2471">
        <v>9</v>
      </c>
      <c r="J2471">
        <v>268</v>
      </c>
      <c r="K2471">
        <v>55.1</v>
      </c>
      <c r="L2471">
        <v>9.4</v>
      </c>
      <c r="M2471">
        <v>1.3</v>
      </c>
      <c r="N2471" s="1" t="s">
        <v>27</v>
      </c>
      <c r="O2471">
        <v>52</v>
      </c>
      <c r="P2471">
        <v>28</v>
      </c>
      <c r="Q2471">
        <v>80</v>
      </c>
      <c r="R2471" t="str" cm="1">
        <f t="array" ref="R2471">_xlfn.IFS(Restaurant_Data[[#This Row],[Total Reservations]]&lt;=50, "Low", Restaurant_Data[[#This Row],[Total Reservations]]&lt;=100, "Medium", Restaurant_Data[[#This Row],[Total Reservations]]&lt;=200, "High")</f>
        <v>Medium</v>
      </c>
      <c r="S2471" s="4">
        <v>1029751.69</v>
      </c>
      <c r="T2471" t="str" cm="1">
        <f t="array" ref="T2471">_xlfn.IFS(Restaurant_Data[[#This Row],[Revenue]]&lt;= 500000, "Low Income", Restaurant_Data[[#This Row],[Revenue]]&lt;=1000000, "Middle Income", Restaurant_Data[[#This Row],[Revenue]] &lt;= 2000000, "High Income")</f>
        <v>High Income</v>
      </c>
    </row>
    <row r="2472" spans="1:20" x14ac:dyDescent="0.35">
      <c r="A2472" s="1" t="s">
        <v>2499</v>
      </c>
      <c r="B2472" s="1" t="s">
        <v>23</v>
      </c>
      <c r="C2472" s="1" t="s">
        <v>20</v>
      </c>
      <c r="D2472">
        <v>4.2</v>
      </c>
      <c r="E2472">
        <v>78</v>
      </c>
      <c r="F2472">
        <v>74.260000000000005</v>
      </c>
      <c r="G2472">
        <v>5448</v>
      </c>
      <c r="H2472">
        <v>57779</v>
      </c>
      <c r="I2472">
        <v>6</v>
      </c>
      <c r="J2472">
        <v>634</v>
      </c>
      <c r="K2472">
        <v>199.85</v>
      </c>
      <c r="L2472">
        <v>3.4</v>
      </c>
      <c r="M2472">
        <v>4.5999999999999996</v>
      </c>
      <c r="N2472" s="1" t="s">
        <v>21</v>
      </c>
      <c r="O2472">
        <v>47</v>
      </c>
      <c r="P2472">
        <v>30</v>
      </c>
      <c r="Q2472">
        <v>77</v>
      </c>
      <c r="R2472" t="str" cm="1">
        <f t="array" ref="R2472">_xlfn.IFS(Restaurant_Data[[#This Row],[Total Reservations]]&lt;=50, "Low", Restaurant_Data[[#This Row],[Total Reservations]]&lt;=100, "Medium", Restaurant_Data[[#This Row],[Total Reservations]]&lt;=200, "High")</f>
        <v>Medium</v>
      </c>
      <c r="S2472" s="4">
        <v>1296556.29</v>
      </c>
      <c r="T2472" t="str" cm="1">
        <f t="array" ref="T2472">_xlfn.IFS(Restaurant_Data[[#This Row],[Revenue]]&lt;= 500000, "Low Income", Restaurant_Data[[#This Row],[Revenue]]&lt;=1000000, "Middle Income", Restaurant_Data[[#This Row],[Revenue]] &lt;= 2000000, "High Income")</f>
        <v>High Income</v>
      </c>
    </row>
    <row r="2473" spans="1:20" x14ac:dyDescent="0.35">
      <c r="A2473" s="1" t="s">
        <v>2500</v>
      </c>
      <c r="B2473" s="1" t="s">
        <v>23</v>
      </c>
      <c r="C2473" s="1" t="s">
        <v>42</v>
      </c>
      <c r="D2473">
        <v>4.4000000000000004</v>
      </c>
      <c r="E2473">
        <v>84</v>
      </c>
      <c r="F2473">
        <v>42.37</v>
      </c>
      <c r="G2473">
        <v>5692</v>
      </c>
      <c r="H2473">
        <v>61612</v>
      </c>
      <c r="I2473">
        <v>7</v>
      </c>
      <c r="J2473">
        <v>246</v>
      </c>
      <c r="K2473">
        <v>293.13</v>
      </c>
      <c r="L2473">
        <v>4.5</v>
      </c>
      <c r="M2473">
        <v>3.3</v>
      </c>
      <c r="N2473" s="1" t="s">
        <v>27</v>
      </c>
      <c r="O2473">
        <v>25</v>
      </c>
      <c r="P2473">
        <v>59</v>
      </c>
      <c r="Q2473">
        <v>84</v>
      </c>
      <c r="R2473" t="str" cm="1">
        <f t="array" ref="R2473">_xlfn.IFS(Restaurant_Data[[#This Row],[Total Reservations]]&lt;=50, "Low", Restaurant_Data[[#This Row],[Total Reservations]]&lt;=100, "Medium", Restaurant_Data[[#This Row],[Total Reservations]]&lt;=200, "High")</f>
        <v>Medium</v>
      </c>
      <c r="S2473" s="4">
        <v>806008.2</v>
      </c>
      <c r="T2473" t="str" cm="1">
        <f t="array" ref="T2473">_xlfn.IFS(Restaurant_Data[[#This Row],[Revenue]]&lt;= 500000, "Low Income", Restaurant_Data[[#This Row],[Revenue]]&lt;=1000000, "Middle Income", Restaurant_Data[[#This Row],[Revenue]] &lt;= 2000000, "High Income")</f>
        <v>Middle Income</v>
      </c>
    </row>
    <row r="2474" spans="1:20" x14ac:dyDescent="0.35">
      <c r="A2474" s="1" t="s">
        <v>2501</v>
      </c>
      <c r="B2474" s="1" t="s">
        <v>23</v>
      </c>
      <c r="C2474" s="1" t="s">
        <v>26</v>
      </c>
      <c r="D2474">
        <v>4</v>
      </c>
      <c r="E2474">
        <v>83</v>
      </c>
      <c r="F2474">
        <v>52.06</v>
      </c>
      <c r="G2474">
        <v>7370</v>
      </c>
      <c r="H2474">
        <v>82459</v>
      </c>
      <c r="I2474">
        <v>13</v>
      </c>
      <c r="J2474">
        <v>644</v>
      </c>
      <c r="K2474">
        <v>240.31</v>
      </c>
      <c r="L2474">
        <v>9.6999999999999993</v>
      </c>
      <c r="M2474">
        <v>3</v>
      </c>
      <c r="N2474" s="1" t="s">
        <v>27</v>
      </c>
      <c r="O2474">
        <v>56</v>
      </c>
      <c r="P2474">
        <v>21</v>
      </c>
      <c r="Q2474">
        <v>77</v>
      </c>
      <c r="R2474" t="str" cm="1">
        <f t="array" ref="R2474">_xlfn.IFS(Restaurant_Data[[#This Row],[Total Reservations]]&lt;=50, "Low", Restaurant_Data[[#This Row],[Total Reservations]]&lt;=100, "Medium", Restaurant_Data[[#This Row],[Total Reservations]]&lt;=200, "High")</f>
        <v>Medium</v>
      </c>
      <c r="S2474" s="4">
        <v>986119.19</v>
      </c>
      <c r="T2474" t="str" cm="1">
        <f t="array" ref="T2474">_xlfn.IFS(Restaurant_Data[[#This Row],[Revenue]]&lt;= 500000, "Low Income", Restaurant_Data[[#This Row],[Revenue]]&lt;=1000000, "Middle Income", Restaurant_Data[[#This Row],[Revenue]] &lt;= 2000000, "High Income")</f>
        <v>Middle Income</v>
      </c>
    </row>
    <row r="2475" spans="1:20" x14ac:dyDescent="0.35">
      <c r="A2475" s="1" t="s">
        <v>2502</v>
      </c>
      <c r="B2475" s="1" t="s">
        <v>34</v>
      </c>
      <c r="C2475" s="1" t="s">
        <v>26</v>
      </c>
      <c r="D2475">
        <v>4</v>
      </c>
      <c r="E2475">
        <v>53</v>
      </c>
      <c r="F2475">
        <v>55.44</v>
      </c>
      <c r="G2475">
        <v>1936</v>
      </c>
      <c r="H2475">
        <v>22177</v>
      </c>
      <c r="I2475">
        <v>17</v>
      </c>
      <c r="J2475">
        <v>910</v>
      </c>
      <c r="K2475">
        <v>110.7</v>
      </c>
      <c r="L2475">
        <v>5.9</v>
      </c>
      <c r="M2475">
        <v>2.6</v>
      </c>
      <c r="N2475" s="1" t="s">
        <v>21</v>
      </c>
      <c r="O2475">
        <v>17</v>
      </c>
      <c r="P2475">
        <v>39</v>
      </c>
      <c r="Q2475">
        <v>56</v>
      </c>
      <c r="R2475" t="str" cm="1">
        <f t="array" ref="R2475">_xlfn.IFS(Restaurant_Data[[#This Row],[Total Reservations]]&lt;=50, "Low", Restaurant_Data[[#This Row],[Total Reservations]]&lt;=100, "Medium", Restaurant_Data[[#This Row],[Total Reservations]]&lt;=200, "High")</f>
        <v>Medium</v>
      </c>
      <c r="S2475" s="4">
        <v>673679.57</v>
      </c>
      <c r="T2475" t="str" cm="1">
        <f t="array" ref="T2475">_xlfn.IFS(Restaurant_Data[[#This Row],[Revenue]]&lt;= 500000, "Low Income", Restaurant_Data[[#This Row],[Revenue]]&lt;=1000000, "Middle Income", Restaurant_Data[[#This Row],[Revenue]] &lt;= 2000000, "High Income")</f>
        <v>Middle Income</v>
      </c>
    </row>
    <row r="2476" spans="1:20" x14ac:dyDescent="0.35">
      <c r="A2476" s="1" t="s">
        <v>2503</v>
      </c>
      <c r="B2476" s="1" t="s">
        <v>23</v>
      </c>
      <c r="C2476" s="1" t="s">
        <v>24</v>
      </c>
      <c r="D2476">
        <v>4.3</v>
      </c>
      <c r="E2476">
        <v>80</v>
      </c>
      <c r="F2476">
        <v>29.22</v>
      </c>
      <c r="G2476">
        <v>7228</v>
      </c>
      <c r="H2476">
        <v>78062</v>
      </c>
      <c r="I2476">
        <v>10</v>
      </c>
      <c r="J2476">
        <v>832</v>
      </c>
      <c r="K2476">
        <v>229.03</v>
      </c>
      <c r="L2476">
        <v>4.9000000000000004</v>
      </c>
      <c r="M2476">
        <v>7.7</v>
      </c>
      <c r="N2476" s="1" t="s">
        <v>21</v>
      </c>
      <c r="O2476">
        <v>63</v>
      </c>
      <c r="P2476">
        <v>65</v>
      </c>
      <c r="Q2476">
        <v>128</v>
      </c>
      <c r="R2476" t="str" cm="1">
        <f t="array" ref="R2476">_xlfn.IFS(Restaurant_Data[[#This Row],[Total Reservations]]&lt;=50, "Low", Restaurant_Data[[#This Row],[Total Reservations]]&lt;=100, "Medium", Restaurant_Data[[#This Row],[Total Reservations]]&lt;=200, "High")</f>
        <v>High</v>
      </c>
      <c r="S2476" s="4">
        <v>548383.66</v>
      </c>
      <c r="T2476" t="str" cm="1">
        <f t="array" ref="T2476">_xlfn.IFS(Restaurant_Data[[#This Row],[Revenue]]&lt;= 500000, "Low Income", Restaurant_Data[[#This Row],[Revenue]]&lt;=1000000, "Middle Income", Restaurant_Data[[#This Row],[Revenue]] &lt;= 2000000, "High Income")</f>
        <v>Middle Income</v>
      </c>
    </row>
    <row r="2477" spans="1:20" x14ac:dyDescent="0.35">
      <c r="A2477" s="1" t="s">
        <v>2504</v>
      </c>
      <c r="B2477" s="1" t="s">
        <v>34</v>
      </c>
      <c r="C2477" s="1" t="s">
        <v>20</v>
      </c>
      <c r="D2477">
        <v>4.0999999999999996</v>
      </c>
      <c r="E2477">
        <v>51</v>
      </c>
      <c r="F2477">
        <v>74.16</v>
      </c>
      <c r="G2477">
        <v>1583</v>
      </c>
      <c r="H2477">
        <v>20255</v>
      </c>
      <c r="I2477">
        <v>11</v>
      </c>
      <c r="J2477">
        <v>667</v>
      </c>
      <c r="K2477">
        <v>124.33</v>
      </c>
      <c r="L2477">
        <v>2.8</v>
      </c>
      <c r="M2477">
        <v>8.1</v>
      </c>
      <c r="N2477" s="1" t="s">
        <v>21</v>
      </c>
      <c r="O2477">
        <v>40</v>
      </c>
      <c r="P2477">
        <v>43</v>
      </c>
      <c r="Q2477">
        <v>83</v>
      </c>
      <c r="R2477" t="str" cm="1">
        <f t="array" ref="R2477">_xlfn.IFS(Restaurant_Data[[#This Row],[Total Reservations]]&lt;=50, "Low", Restaurant_Data[[#This Row],[Total Reservations]]&lt;=100, "Medium", Restaurant_Data[[#This Row],[Total Reservations]]&lt;=200, "High")</f>
        <v>Medium</v>
      </c>
      <c r="S2477" s="4">
        <v>855619.57</v>
      </c>
      <c r="T2477" t="str" cm="1">
        <f t="array" ref="T2477">_xlfn.IFS(Restaurant_Data[[#This Row],[Revenue]]&lt;= 500000, "Low Income", Restaurant_Data[[#This Row],[Revenue]]&lt;=1000000, "Middle Income", Restaurant_Data[[#This Row],[Revenue]] &lt;= 2000000, "High Income")</f>
        <v>Middle Income</v>
      </c>
    </row>
    <row r="2478" spans="1:20" x14ac:dyDescent="0.35">
      <c r="A2478" s="1" t="s">
        <v>2505</v>
      </c>
      <c r="B2478" s="1" t="s">
        <v>34</v>
      </c>
      <c r="C2478" s="1" t="s">
        <v>26</v>
      </c>
      <c r="D2478">
        <v>4.3</v>
      </c>
      <c r="E2478">
        <v>65</v>
      </c>
      <c r="F2478">
        <v>55.14</v>
      </c>
      <c r="G2478">
        <v>2152</v>
      </c>
      <c r="H2478">
        <v>30137</v>
      </c>
      <c r="I2478">
        <v>14</v>
      </c>
      <c r="J2478">
        <v>661</v>
      </c>
      <c r="K2478">
        <v>238.41</v>
      </c>
      <c r="L2478">
        <v>4.5</v>
      </c>
      <c r="M2478">
        <v>1.4</v>
      </c>
      <c r="N2478" s="1" t="s">
        <v>27</v>
      </c>
      <c r="O2478">
        <v>40</v>
      </c>
      <c r="P2478">
        <v>34</v>
      </c>
      <c r="Q2478">
        <v>74</v>
      </c>
      <c r="R2478" t="str" cm="1">
        <f t="array" ref="R2478">_xlfn.IFS(Restaurant_Data[[#This Row],[Total Reservations]]&lt;=50, "Low", Restaurant_Data[[#This Row],[Total Reservations]]&lt;=100, "Medium", Restaurant_Data[[#This Row],[Total Reservations]]&lt;=200, "High")</f>
        <v>Medium</v>
      </c>
      <c r="S2478" s="4">
        <v>812005.11</v>
      </c>
      <c r="T2478" t="str" cm="1">
        <f t="array" ref="T2478">_xlfn.IFS(Restaurant_Data[[#This Row],[Revenue]]&lt;= 500000, "Low Income", Restaurant_Data[[#This Row],[Revenue]]&lt;=1000000, "Middle Income", Restaurant_Data[[#This Row],[Revenue]] &lt;= 2000000, "High Income")</f>
        <v>Middle Income</v>
      </c>
    </row>
    <row r="2479" spans="1:20" x14ac:dyDescent="0.35">
      <c r="A2479" s="1" t="s">
        <v>2506</v>
      </c>
      <c r="B2479" s="1" t="s">
        <v>34</v>
      </c>
      <c r="C2479" s="1" t="s">
        <v>31</v>
      </c>
      <c r="D2479">
        <v>4.2</v>
      </c>
      <c r="E2479">
        <v>68</v>
      </c>
      <c r="F2479">
        <v>35.409999999999997</v>
      </c>
      <c r="G2479">
        <v>1466</v>
      </c>
      <c r="H2479">
        <v>20061</v>
      </c>
      <c r="I2479">
        <v>17</v>
      </c>
      <c r="J2479">
        <v>745</v>
      </c>
      <c r="K2479">
        <v>263.73</v>
      </c>
      <c r="L2479">
        <v>6.7</v>
      </c>
      <c r="M2479">
        <v>5.9</v>
      </c>
      <c r="N2479" s="1" t="s">
        <v>21</v>
      </c>
      <c r="O2479">
        <v>35</v>
      </c>
      <c r="P2479">
        <v>11</v>
      </c>
      <c r="Q2479">
        <v>46</v>
      </c>
      <c r="R2479" t="str" cm="1">
        <f t="array" ref="R2479">_xlfn.IFS(Restaurant_Data[[#This Row],[Total Reservations]]&lt;=50, "Low", Restaurant_Data[[#This Row],[Total Reservations]]&lt;=100, "Medium", Restaurant_Data[[#This Row],[Total Reservations]]&lt;=200, "High")</f>
        <v>Low</v>
      </c>
      <c r="S2479" s="4">
        <v>556946.63</v>
      </c>
      <c r="T2479" t="str" cm="1">
        <f t="array" ref="T2479">_xlfn.IFS(Restaurant_Data[[#This Row],[Revenue]]&lt;= 500000, "Low Income", Restaurant_Data[[#This Row],[Revenue]]&lt;=1000000, "Middle Income", Restaurant_Data[[#This Row],[Revenue]] &lt;= 2000000, "High Income")</f>
        <v>Middle Income</v>
      </c>
    </row>
    <row r="2480" spans="1:20" x14ac:dyDescent="0.35">
      <c r="A2480" s="1" t="s">
        <v>2507</v>
      </c>
      <c r="B2480" s="1" t="s">
        <v>19</v>
      </c>
      <c r="C2480" s="1" t="s">
        <v>42</v>
      </c>
      <c r="D2480">
        <v>4.4000000000000004</v>
      </c>
      <c r="E2480">
        <v>45</v>
      </c>
      <c r="F2480">
        <v>43.02</v>
      </c>
      <c r="G2480">
        <v>3179</v>
      </c>
      <c r="H2480">
        <v>37090</v>
      </c>
      <c r="I2480">
        <v>16</v>
      </c>
      <c r="J2480">
        <v>893</v>
      </c>
      <c r="K2480">
        <v>133.58000000000001</v>
      </c>
      <c r="L2480">
        <v>1.3</v>
      </c>
      <c r="M2480">
        <v>2.2000000000000002</v>
      </c>
      <c r="N2480" s="1" t="s">
        <v>27</v>
      </c>
      <c r="O2480">
        <v>27</v>
      </c>
      <c r="P2480">
        <v>21</v>
      </c>
      <c r="Q2480">
        <v>48</v>
      </c>
      <c r="R2480" t="str" cm="1">
        <f t="array" ref="R2480">_xlfn.IFS(Restaurant_Data[[#This Row],[Total Reservations]]&lt;=50, "Low", Restaurant_Data[[#This Row],[Total Reservations]]&lt;=100, "Medium", Restaurant_Data[[#This Row],[Total Reservations]]&lt;=200, "High")</f>
        <v>Low</v>
      </c>
      <c r="S2480" s="4">
        <v>452186.06</v>
      </c>
      <c r="T2480" t="str" cm="1">
        <f t="array" ref="T2480">_xlfn.IFS(Restaurant_Data[[#This Row],[Revenue]]&lt;= 500000, "Low Income", Restaurant_Data[[#This Row],[Revenue]]&lt;=1000000, "Middle Income", Restaurant_Data[[#This Row],[Revenue]] &lt;= 2000000, "High Income")</f>
        <v>Low Income</v>
      </c>
    </row>
    <row r="2481" spans="1:20" x14ac:dyDescent="0.35">
      <c r="A2481" s="1" t="s">
        <v>2508</v>
      </c>
      <c r="B2481" s="1" t="s">
        <v>23</v>
      </c>
      <c r="C2481" s="1" t="s">
        <v>20</v>
      </c>
      <c r="D2481">
        <v>4.3</v>
      </c>
      <c r="E2481">
        <v>76</v>
      </c>
      <c r="F2481">
        <v>69.150000000000006</v>
      </c>
      <c r="G2481">
        <v>3017</v>
      </c>
      <c r="H2481">
        <v>32793</v>
      </c>
      <c r="I2481">
        <v>5</v>
      </c>
      <c r="J2481">
        <v>127</v>
      </c>
      <c r="K2481">
        <v>50.55</v>
      </c>
      <c r="L2481">
        <v>1.7</v>
      </c>
      <c r="M2481">
        <v>5.5</v>
      </c>
      <c r="N2481" s="1" t="s">
        <v>27</v>
      </c>
      <c r="O2481">
        <v>43</v>
      </c>
      <c r="P2481">
        <v>31</v>
      </c>
      <c r="Q2481">
        <v>74</v>
      </c>
      <c r="R2481" t="str" cm="1">
        <f t="array" ref="R2481">_xlfn.IFS(Restaurant_Data[[#This Row],[Total Reservations]]&lt;=50, "Low", Restaurant_Data[[#This Row],[Total Reservations]]&lt;=100, "Medium", Restaurant_Data[[#This Row],[Total Reservations]]&lt;=200, "High")</f>
        <v>Medium</v>
      </c>
      <c r="S2481" s="4">
        <v>1171068.8500000001</v>
      </c>
      <c r="T2481" t="str" cm="1">
        <f t="array" ref="T2481">_xlfn.IFS(Restaurant_Data[[#This Row],[Revenue]]&lt;= 500000, "Low Income", Restaurant_Data[[#This Row],[Revenue]]&lt;=1000000, "Middle Income", Restaurant_Data[[#This Row],[Revenue]] &lt;= 2000000, "High Income")</f>
        <v>High Income</v>
      </c>
    </row>
    <row r="2482" spans="1:20" x14ac:dyDescent="0.35">
      <c r="A2482" s="1" t="s">
        <v>2509</v>
      </c>
      <c r="B2482" s="1" t="s">
        <v>23</v>
      </c>
      <c r="C2482" s="1" t="s">
        <v>24</v>
      </c>
      <c r="D2482">
        <v>4</v>
      </c>
      <c r="E2482">
        <v>80</v>
      </c>
      <c r="F2482">
        <v>26.75</v>
      </c>
      <c r="G2482">
        <v>3016</v>
      </c>
      <c r="H2482">
        <v>36806</v>
      </c>
      <c r="I2482">
        <v>18</v>
      </c>
      <c r="J2482">
        <v>704</v>
      </c>
      <c r="K2482">
        <v>126.25</v>
      </c>
      <c r="L2482">
        <v>1</v>
      </c>
      <c r="M2482">
        <v>4.0999999999999996</v>
      </c>
      <c r="N2482" s="1" t="s">
        <v>21</v>
      </c>
      <c r="O2482">
        <v>72</v>
      </c>
      <c r="P2482">
        <v>8</v>
      </c>
      <c r="Q2482">
        <v>80</v>
      </c>
      <c r="R2482" t="str" cm="1">
        <f t="array" ref="R2482">_xlfn.IFS(Restaurant_Data[[#This Row],[Total Reservations]]&lt;=50, "Low", Restaurant_Data[[#This Row],[Total Reservations]]&lt;=100, "Medium", Restaurant_Data[[#This Row],[Total Reservations]]&lt;=200, "High")</f>
        <v>Medium</v>
      </c>
      <c r="S2482" s="4">
        <v>499122.3</v>
      </c>
      <c r="T2482" t="str" cm="1">
        <f t="array" ref="T2482">_xlfn.IFS(Restaurant_Data[[#This Row],[Revenue]]&lt;= 500000, "Low Income", Restaurant_Data[[#This Row],[Revenue]]&lt;=1000000, "Middle Income", Restaurant_Data[[#This Row],[Revenue]] &lt;= 2000000, "High Income")</f>
        <v>Low Income</v>
      </c>
    </row>
    <row r="2483" spans="1:20" x14ac:dyDescent="0.35">
      <c r="A2483" s="1" t="s">
        <v>2510</v>
      </c>
      <c r="B2483" s="1" t="s">
        <v>34</v>
      </c>
      <c r="C2483" s="1" t="s">
        <v>42</v>
      </c>
      <c r="D2483">
        <v>4.4000000000000004</v>
      </c>
      <c r="E2483">
        <v>61</v>
      </c>
      <c r="F2483">
        <v>41.45</v>
      </c>
      <c r="G2483">
        <v>4206</v>
      </c>
      <c r="H2483">
        <v>44063</v>
      </c>
      <c r="I2483">
        <v>11</v>
      </c>
      <c r="J2483">
        <v>420</v>
      </c>
      <c r="K2483">
        <v>101.46</v>
      </c>
      <c r="L2483">
        <v>3</v>
      </c>
      <c r="M2483">
        <v>2.8</v>
      </c>
      <c r="N2483" s="1" t="s">
        <v>27</v>
      </c>
      <c r="O2483">
        <v>42</v>
      </c>
      <c r="P2483">
        <v>37</v>
      </c>
      <c r="Q2483">
        <v>79</v>
      </c>
      <c r="R2483" t="str" cm="1">
        <f t="array" ref="R2483">_xlfn.IFS(Restaurant_Data[[#This Row],[Total Reservations]]&lt;=50, "Low", Restaurant_Data[[#This Row],[Total Reservations]]&lt;=100, "Medium", Restaurant_Data[[#This Row],[Total Reservations]]&lt;=200, "High")</f>
        <v>Medium</v>
      </c>
      <c r="S2483" s="4">
        <v>580257.25</v>
      </c>
      <c r="T2483" t="str" cm="1">
        <f t="array" ref="T2483">_xlfn.IFS(Restaurant_Data[[#This Row],[Revenue]]&lt;= 500000, "Low Income", Restaurant_Data[[#This Row],[Revenue]]&lt;=1000000, "Middle Income", Restaurant_Data[[#This Row],[Revenue]] &lt;= 2000000, "High Income")</f>
        <v>Middle Income</v>
      </c>
    </row>
    <row r="2484" spans="1:20" x14ac:dyDescent="0.35">
      <c r="A2484" s="1" t="s">
        <v>2511</v>
      </c>
      <c r="B2484" s="1" t="s">
        <v>34</v>
      </c>
      <c r="C2484" s="1" t="s">
        <v>37</v>
      </c>
      <c r="D2484">
        <v>3.9</v>
      </c>
      <c r="E2484">
        <v>53</v>
      </c>
      <c r="F2484">
        <v>57.16</v>
      </c>
      <c r="G2484">
        <v>2310</v>
      </c>
      <c r="H2484">
        <v>23565</v>
      </c>
      <c r="I2484">
        <v>10</v>
      </c>
      <c r="J2484">
        <v>144</v>
      </c>
      <c r="K2484">
        <v>204.65</v>
      </c>
      <c r="L2484">
        <v>2.6</v>
      </c>
      <c r="M2484">
        <v>9.5</v>
      </c>
      <c r="N2484" s="1" t="s">
        <v>27</v>
      </c>
      <c r="O2484">
        <v>22</v>
      </c>
      <c r="P2484">
        <v>9</v>
      </c>
      <c r="Q2484">
        <v>31</v>
      </c>
      <c r="R2484" t="str" cm="1">
        <f t="array" ref="R2484">_xlfn.IFS(Restaurant_Data[[#This Row],[Total Reservations]]&lt;=50, "Low", Restaurant_Data[[#This Row],[Total Reservations]]&lt;=100, "Medium", Restaurant_Data[[#This Row],[Total Reservations]]&lt;=200, "High")</f>
        <v>Low</v>
      </c>
      <c r="S2484" s="4">
        <v>686209.33</v>
      </c>
      <c r="T2484" t="str" cm="1">
        <f t="array" ref="T2484">_xlfn.IFS(Restaurant_Data[[#This Row],[Revenue]]&lt;= 500000, "Low Income", Restaurant_Data[[#This Row],[Revenue]]&lt;=1000000, "Middle Income", Restaurant_Data[[#This Row],[Revenue]] &lt;= 2000000, "High Income")</f>
        <v>Middle Income</v>
      </c>
    </row>
    <row r="2485" spans="1:20" x14ac:dyDescent="0.35">
      <c r="A2485" s="1" t="s">
        <v>2512</v>
      </c>
      <c r="B2485" s="1" t="s">
        <v>23</v>
      </c>
      <c r="C2485" s="1" t="s">
        <v>31</v>
      </c>
      <c r="D2485">
        <v>3.5</v>
      </c>
      <c r="E2485">
        <v>85</v>
      </c>
      <c r="F2485">
        <v>35.03</v>
      </c>
      <c r="G2485">
        <v>6061</v>
      </c>
      <c r="H2485">
        <v>68220</v>
      </c>
      <c r="I2485">
        <v>6</v>
      </c>
      <c r="J2485">
        <v>438</v>
      </c>
      <c r="K2485">
        <v>122.52</v>
      </c>
      <c r="L2485">
        <v>8.6999999999999993</v>
      </c>
      <c r="M2485">
        <v>9.6</v>
      </c>
      <c r="N2485" s="1" t="s">
        <v>21</v>
      </c>
      <c r="O2485">
        <v>42</v>
      </c>
      <c r="P2485">
        <v>63</v>
      </c>
      <c r="Q2485">
        <v>105</v>
      </c>
      <c r="R2485" t="str" cm="1">
        <f t="array" ref="R2485">_xlfn.IFS(Restaurant_Data[[#This Row],[Total Reservations]]&lt;=50, "Low", Restaurant_Data[[#This Row],[Total Reservations]]&lt;=100, "Medium", Restaurant_Data[[#This Row],[Total Reservations]]&lt;=200, "High")</f>
        <v>High</v>
      </c>
      <c r="S2485" s="4">
        <v>684290.1</v>
      </c>
      <c r="T2485" t="str" cm="1">
        <f t="array" ref="T2485">_xlfn.IFS(Restaurant_Data[[#This Row],[Revenue]]&lt;= 500000, "Low Income", Restaurant_Data[[#This Row],[Revenue]]&lt;=1000000, "Middle Income", Restaurant_Data[[#This Row],[Revenue]] &lt;= 2000000, "High Income")</f>
        <v>Middle Income</v>
      </c>
    </row>
    <row r="2486" spans="1:20" x14ac:dyDescent="0.35">
      <c r="A2486" s="1" t="s">
        <v>2513</v>
      </c>
      <c r="B2486" s="1" t="s">
        <v>34</v>
      </c>
      <c r="C2486" s="1" t="s">
        <v>24</v>
      </c>
      <c r="D2486">
        <v>3</v>
      </c>
      <c r="E2486">
        <v>65</v>
      </c>
      <c r="F2486">
        <v>34.6</v>
      </c>
      <c r="G2486">
        <v>1557</v>
      </c>
      <c r="H2486">
        <v>18189</v>
      </c>
      <c r="I2486">
        <v>10</v>
      </c>
      <c r="J2486">
        <v>861</v>
      </c>
      <c r="K2486">
        <v>59.01</v>
      </c>
      <c r="L2486">
        <v>2.7</v>
      </c>
      <c r="M2486">
        <v>6.1</v>
      </c>
      <c r="N2486" s="1" t="s">
        <v>27</v>
      </c>
      <c r="O2486">
        <v>21</v>
      </c>
      <c r="P2486">
        <v>47</v>
      </c>
      <c r="Q2486">
        <v>68</v>
      </c>
      <c r="R2486" t="str" cm="1">
        <f t="array" ref="R2486">_xlfn.IFS(Restaurant_Data[[#This Row],[Total Reservations]]&lt;=50, "Low", Restaurant_Data[[#This Row],[Total Reservations]]&lt;=100, "Medium", Restaurant_Data[[#This Row],[Total Reservations]]&lt;=200, "High")</f>
        <v>Medium</v>
      </c>
      <c r="S2486" s="4">
        <v>514250.75</v>
      </c>
      <c r="T2486" t="str" cm="1">
        <f t="array" ref="T2486">_xlfn.IFS(Restaurant_Data[[#This Row],[Revenue]]&lt;= 500000, "Low Income", Restaurant_Data[[#This Row],[Revenue]]&lt;=1000000, "Middle Income", Restaurant_Data[[#This Row],[Revenue]] &lt;= 2000000, "High Income")</f>
        <v>Middle Income</v>
      </c>
    </row>
    <row r="2487" spans="1:20" x14ac:dyDescent="0.35">
      <c r="A2487" s="1" t="s">
        <v>2514</v>
      </c>
      <c r="B2487" s="1" t="s">
        <v>23</v>
      </c>
      <c r="C2487" s="1" t="s">
        <v>42</v>
      </c>
      <c r="D2487">
        <v>4.0999999999999996</v>
      </c>
      <c r="E2487">
        <v>76</v>
      </c>
      <c r="F2487">
        <v>35.950000000000003</v>
      </c>
      <c r="G2487">
        <v>5560</v>
      </c>
      <c r="H2487">
        <v>56015</v>
      </c>
      <c r="I2487">
        <v>11</v>
      </c>
      <c r="J2487">
        <v>564</v>
      </c>
      <c r="K2487">
        <v>182.83</v>
      </c>
      <c r="L2487">
        <v>7</v>
      </c>
      <c r="M2487">
        <v>2.7</v>
      </c>
      <c r="N2487" s="1" t="s">
        <v>21</v>
      </c>
      <c r="O2487">
        <v>17</v>
      </c>
      <c r="P2487">
        <v>52</v>
      </c>
      <c r="Q2487">
        <v>69</v>
      </c>
      <c r="R2487" t="str" cm="1">
        <f t="array" ref="R2487">_xlfn.IFS(Restaurant_Data[[#This Row],[Total Reservations]]&lt;=50, "Low", Restaurant_Data[[#This Row],[Total Reservations]]&lt;=100, "Medium", Restaurant_Data[[#This Row],[Total Reservations]]&lt;=200, "High")</f>
        <v>Medium</v>
      </c>
      <c r="S2487" s="4">
        <v>628951.1</v>
      </c>
      <c r="T2487" t="str" cm="1">
        <f t="array" ref="T2487">_xlfn.IFS(Restaurant_Data[[#This Row],[Revenue]]&lt;= 500000, "Low Income", Restaurant_Data[[#This Row],[Revenue]]&lt;=1000000, "Middle Income", Restaurant_Data[[#This Row],[Revenue]] &lt;= 2000000, "High Income")</f>
        <v>Middle Income</v>
      </c>
    </row>
    <row r="2488" spans="1:20" x14ac:dyDescent="0.35">
      <c r="A2488" s="1" t="s">
        <v>2515</v>
      </c>
      <c r="B2488" s="1" t="s">
        <v>19</v>
      </c>
      <c r="C2488" s="1" t="s">
        <v>26</v>
      </c>
      <c r="D2488">
        <v>4.2</v>
      </c>
      <c r="E2488">
        <v>42</v>
      </c>
      <c r="F2488">
        <v>45.33</v>
      </c>
      <c r="G2488">
        <v>3910</v>
      </c>
      <c r="H2488">
        <v>45667</v>
      </c>
      <c r="I2488">
        <v>1</v>
      </c>
      <c r="J2488">
        <v>96</v>
      </c>
      <c r="K2488">
        <v>268.67</v>
      </c>
      <c r="L2488">
        <v>2.1</v>
      </c>
      <c r="M2488">
        <v>6.2</v>
      </c>
      <c r="N2488" s="1" t="s">
        <v>27</v>
      </c>
      <c r="O2488">
        <v>0</v>
      </c>
      <c r="P2488">
        <v>31</v>
      </c>
      <c r="Q2488">
        <v>31</v>
      </c>
      <c r="R2488" t="str" cm="1">
        <f t="array" ref="R2488">_xlfn.IFS(Restaurant_Data[[#This Row],[Total Reservations]]&lt;=50, "Low", Restaurant_Data[[#This Row],[Total Reservations]]&lt;=100, "Medium", Restaurant_Data[[#This Row],[Total Reservations]]&lt;=200, "High")</f>
        <v>Low</v>
      </c>
      <c r="S2488" s="4">
        <v>431840.92</v>
      </c>
      <c r="T2488" t="str" cm="1">
        <f t="array" ref="T2488">_xlfn.IFS(Restaurant_Data[[#This Row],[Revenue]]&lt;= 500000, "Low Income", Restaurant_Data[[#This Row],[Revenue]]&lt;=1000000, "Middle Income", Restaurant_Data[[#This Row],[Revenue]] &lt;= 2000000, "High Income")</f>
        <v>Low Income</v>
      </c>
    </row>
    <row r="2489" spans="1:20" x14ac:dyDescent="0.35">
      <c r="A2489" s="1" t="s">
        <v>2516</v>
      </c>
      <c r="B2489" s="1" t="s">
        <v>34</v>
      </c>
      <c r="C2489" s="1" t="s">
        <v>37</v>
      </c>
      <c r="D2489">
        <v>4.9000000000000004</v>
      </c>
      <c r="E2489">
        <v>54</v>
      </c>
      <c r="F2489">
        <v>61.67</v>
      </c>
      <c r="G2489">
        <v>3462</v>
      </c>
      <c r="H2489">
        <v>38639</v>
      </c>
      <c r="I2489">
        <v>5</v>
      </c>
      <c r="J2489">
        <v>207</v>
      </c>
      <c r="K2489">
        <v>162.83000000000001</v>
      </c>
      <c r="L2489">
        <v>6.3</v>
      </c>
      <c r="M2489">
        <v>9.4</v>
      </c>
      <c r="N2489" s="1" t="s">
        <v>21</v>
      </c>
      <c r="O2489">
        <v>38</v>
      </c>
      <c r="P2489">
        <v>53</v>
      </c>
      <c r="Q2489">
        <v>91</v>
      </c>
      <c r="R2489" t="str" cm="1">
        <f t="array" ref="R2489">_xlfn.IFS(Restaurant_Data[[#This Row],[Total Reservations]]&lt;=50, "Low", Restaurant_Data[[#This Row],[Total Reservations]]&lt;=100, "Medium", Restaurant_Data[[#This Row],[Total Reservations]]&lt;=200, "High")</f>
        <v>Medium</v>
      </c>
      <c r="S2489" s="4">
        <v>755310.34</v>
      </c>
      <c r="T2489" t="str" cm="1">
        <f t="array" ref="T2489">_xlfn.IFS(Restaurant_Data[[#This Row],[Revenue]]&lt;= 500000, "Low Income", Restaurant_Data[[#This Row],[Revenue]]&lt;=1000000, "Middle Income", Restaurant_Data[[#This Row],[Revenue]] &lt;= 2000000, "High Income")</f>
        <v>Middle Income</v>
      </c>
    </row>
    <row r="2490" spans="1:20" x14ac:dyDescent="0.35">
      <c r="A2490" s="1" t="s">
        <v>2517</v>
      </c>
      <c r="B2490" s="1" t="s">
        <v>23</v>
      </c>
      <c r="C2490" s="1" t="s">
        <v>24</v>
      </c>
      <c r="D2490">
        <v>3.7</v>
      </c>
      <c r="E2490">
        <v>70</v>
      </c>
      <c r="F2490">
        <v>28.64</v>
      </c>
      <c r="G2490">
        <v>4187</v>
      </c>
      <c r="H2490">
        <v>42224</v>
      </c>
      <c r="I2490">
        <v>2</v>
      </c>
      <c r="J2490">
        <v>800</v>
      </c>
      <c r="K2490">
        <v>144.07</v>
      </c>
      <c r="L2490">
        <v>4.9000000000000004</v>
      </c>
      <c r="M2490">
        <v>4.4000000000000004</v>
      </c>
      <c r="N2490" s="1" t="s">
        <v>27</v>
      </c>
      <c r="O2490">
        <v>13</v>
      </c>
      <c r="P2490">
        <v>40</v>
      </c>
      <c r="Q2490">
        <v>53</v>
      </c>
      <c r="R2490" t="str" cm="1">
        <f t="array" ref="R2490">_xlfn.IFS(Restaurant_Data[[#This Row],[Total Reservations]]&lt;=50, "Low", Restaurant_Data[[#This Row],[Total Reservations]]&lt;=100, "Medium", Restaurant_Data[[#This Row],[Total Reservations]]&lt;=200, "High")</f>
        <v>Medium</v>
      </c>
      <c r="S2490" s="4">
        <v>457210.82</v>
      </c>
      <c r="T2490" t="str" cm="1">
        <f t="array" ref="T2490">_xlfn.IFS(Restaurant_Data[[#This Row],[Revenue]]&lt;= 500000, "Low Income", Restaurant_Data[[#This Row],[Revenue]]&lt;=1000000, "Middle Income", Restaurant_Data[[#This Row],[Revenue]] &lt;= 2000000, "High Income")</f>
        <v>Low Income</v>
      </c>
    </row>
    <row r="2491" spans="1:20" x14ac:dyDescent="0.35">
      <c r="A2491" s="1" t="s">
        <v>2518</v>
      </c>
      <c r="B2491" s="1" t="s">
        <v>34</v>
      </c>
      <c r="C2491" s="1" t="s">
        <v>26</v>
      </c>
      <c r="D2491">
        <v>3.8</v>
      </c>
      <c r="E2491">
        <v>54</v>
      </c>
      <c r="F2491">
        <v>49.6</v>
      </c>
      <c r="G2491">
        <v>2950</v>
      </c>
      <c r="H2491">
        <v>31758</v>
      </c>
      <c r="I2491">
        <v>11</v>
      </c>
      <c r="J2491">
        <v>829</v>
      </c>
      <c r="K2491">
        <v>94.63</v>
      </c>
      <c r="L2491">
        <v>4.7</v>
      </c>
      <c r="M2491">
        <v>2.2000000000000002</v>
      </c>
      <c r="N2491" s="1" t="s">
        <v>21</v>
      </c>
      <c r="O2491">
        <v>28</v>
      </c>
      <c r="P2491">
        <v>2</v>
      </c>
      <c r="Q2491">
        <v>30</v>
      </c>
      <c r="R2491" t="str" cm="1">
        <f t="array" ref="R2491">_xlfn.IFS(Restaurant_Data[[#This Row],[Total Reservations]]&lt;=50, "Low", Restaurant_Data[[#This Row],[Total Reservations]]&lt;=100, "Medium", Restaurant_Data[[#This Row],[Total Reservations]]&lt;=200, "High")</f>
        <v>Low</v>
      </c>
      <c r="S2491" s="4">
        <v>610178.5</v>
      </c>
      <c r="T2491" t="str" cm="1">
        <f t="array" ref="T2491">_xlfn.IFS(Restaurant_Data[[#This Row],[Revenue]]&lt;= 500000, "Low Income", Restaurant_Data[[#This Row],[Revenue]]&lt;=1000000, "Middle Income", Restaurant_Data[[#This Row],[Revenue]] &lt;= 2000000, "High Income")</f>
        <v>Middle Income</v>
      </c>
    </row>
    <row r="2492" spans="1:20" x14ac:dyDescent="0.35">
      <c r="A2492" s="1" t="s">
        <v>2519</v>
      </c>
      <c r="B2492" s="1" t="s">
        <v>23</v>
      </c>
      <c r="C2492" s="1" t="s">
        <v>31</v>
      </c>
      <c r="D2492">
        <v>3.4</v>
      </c>
      <c r="E2492">
        <v>83</v>
      </c>
      <c r="F2492">
        <v>34.46</v>
      </c>
      <c r="G2492">
        <v>5854</v>
      </c>
      <c r="H2492">
        <v>66745</v>
      </c>
      <c r="I2492">
        <v>14</v>
      </c>
      <c r="J2492">
        <v>320</v>
      </c>
      <c r="K2492">
        <v>146.85</v>
      </c>
      <c r="L2492">
        <v>8.6999999999999993</v>
      </c>
      <c r="M2492">
        <v>7.2</v>
      </c>
      <c r="N2492" s="1" t="s">
        <v>27</v>
      </c>
      <c r="O2492">
        <v>50</v>
      </c>
      <c r="P2492">
        <v>54</v>
      </c>
      <c r="Q2492">
        <v>104</v>
      </c>
      <c r="R2492" t="str" cm="1">
        <f t="array" ref="R2492">_xlfn.IFS(Restaurant_Data[[#This Row],[Total Reservations]]&lt;=50, "Low", Restaurant_Data[[#This Row],[Total Reservations]]&lt;=100, "Medium", Restaurant_Data[[#This Row],[Total Reservations]]&lt;=200, "High")</f>
        <v>High</v>
      </c>
      <c r="S2492" s="4">
        <v>664671.51</v>
      </c>
      <c r="T2492" t="str" cm="1">
        <f t="array" ref="T2492">_xlfn.IFS(Restaurant_Data[[#This Row],[Revenue]]&lt;= 500000, "Low Income", Restaurant_Data[[#This Row],[Revenue]]&lt;=1000000, "Middle Income", Restaurant_Data[[#This Row],[Revenue]] &lt;= 2000000, "High Income")</f>
        <v>Middle Income</v>
      </c>
    </row>
    <row r="2493" spans="1:20" x14ac:dyDescent="0.35">
      <c r="A2493" s="1" t="s">
        <v>2520</v>
      </c>
      <c r="B2493" s="1" t="s">
        <v>23</v>
      </c>
      <c r="C2493" s="1" t="s">
        <v>37</v>
      </c>
      <c r="D2493">
        <v>3.1</v>
      </c>
      <c r="E2493">
        <v>80</v>
      </c>
      <c r="F2493">
        <v>55.95</v>
      </c>
      <c r="G2493">
        <v>1528</v>
      </c>
      <c r="H2493">
        <v>13621</v>
      </c>
      <c r="I2493">
        <v>13</v>
      </c>
      <c r="J2493">
        <v>471</v>
      </c>
      <c r="K2493">
        <v>132.72999999999999</v>
      </c>
      <c r="L2493">
        <v>2.5</v>
      </c>
      <c r="M2493">
        <v>6.9</v>
      </c>
      <c r="N2493" s="1" t="s">
        <v>27</v>
      </c>
      <c r="O2493">
        <v>78</v>
      </c>
      <c r="P2493">
        <v>34</v>
      </c>
      <c r="Q2493">
        <v>112</v>
      </c>
      <c r="R2493" t="str" cm="1">
        <f t="array" ref="R2493">_xlfn.IFS(Restaurant_Data[[#This Row],[Total Reservations]]&lt;=50, "Low", Restaurant_Data[[#This Row],[Total Reservations]]&lt;=100, "Medium", Restaurant_Data[[#This Row],[Total Reservations]]&lt;=200, "High")</f>
        <v>High</v>
      </c>
      <c r="S2493" s="4">
        <v>1008125.45</v>
      </c>
      <c r="T2493" t="str" cm="1">
        <f t="array" ref="T2493">_xlfn.IFS(Restaurant_Data[[#This Row],[Revenue]]&lt;= 500000, "Low Income", Restaurant_Data[[#This Row],[Revenue]]&lt;=1000000, "Middle Income", Restaurant_Data[[#This Row],[Revenue]] &lt;= 2000000, "High Income")</f>
        <v>High Income</v>
      </c>
    </row>
    <row r="2494" spans="1:20" x14ac:dyDescent="0.35">
      <c r="A2494" s="1" t="s">
        <v>2521</v>
      </c>
      <c r="B2494" s="1" t="s">
        <v>34</v>
      </c>
      <c r="C2494" s="1" t="s">
        <v>20</v>
      </c>
      <c r="D2494">
        <v>4.5</v>
      </c>
      <c r="E2494">
        <v>51</v>
      </c>
      <c r="F2494">
        <v>65.040000000000006</v>
      </c>
      <c r="G2494">
        <v>2762</v>
      </c>
      <c r="H2494">
        <v>31418</v>
      </c>
      <c r="I2494">
        <v>11</v>
      </c>
      <c r="J2494">
        <v>77</v>
      </c>
      <c r="K2494">
        <v>298.73</v>
      </c>
      <c r="L2494">
        <v>6.4</v>
      </c>
      <c r="M2494">
        <v>1</v>
      </c>
      <c r="N2494" s="1" t="s">
        <v>21</v>
      </c>
      <c r="O2494">
        <v>47</v>
      </c>
      <c r="P2494">
        <v>4</v>
      </c>
      <c r="Q2494">
        <v>51</v>
      </c>
      <c r="R2494" t="str" cm="1">
        <f t="array" ref="R2494">_xlfn.IFS(Restaurant_Data[[#This Row],[Total Reservations]]&lt;=50, "Low", Restaurant_Data[[#This Row],[Total Reservations]]&lt;=100, "Medium", Restaurant_Data[[#This Row],[Total Reservations]]&lt;=200, "High")</f>
        <v>Medium</v>
      </c>
      <c r="S2494" s="4">
        <v>750316.7</v>
      </c>
      <c r="T2494" t="str" cm="1">
        <f t="array" ref="T2494">_xlfn.IFS(Restaurant_Data[[#This Row],[Revenue]]&lt;= 500000, "Low Income", Restaurant_Data[[#This Row],[Revenue]]&lt;=1000000, "Middle Income", Restaurant_Data[[#This Row],[Revenue]] &lt;= 2000000, "High Income")</f>
        <v>Middle Income</v>
      </c>
    </row>
    <row r="2495" spans="1:20" x14ac:dyDescent="0.35">
      <c r="A2495" s="1" t="s">
        <v>2522</v>
      </c>
      <c r="B2495" s="1" t="s">
        <v>19</v>
      </c>
      <c r="C2495" s="1" t="s">
        <v>26</v>
      </c>
      <c r="D2495">
        <v>3.5</v>
      </c>
      <c r="E2495">
        <v>47</v>
      </c>
      <c r="F2495">
        <v>54.88</v>
      </c>
      <c r="G2495">
        <v>2410</v>
      </c>
      <c r="H2495">
        <v>26932</v>
      </c>
      <c r="I2495">
        <v>6</v>
      </c>
      <c r="J2495">
        <v>226</v>
      </c>
      <c r="K2495">
        <v>57.62</v>
      </c>
      <c r="L2495">
        <v>8.4</v>
      </c>
      <c r="M2495">
        <v>8.6999999999999993</v>
      </c>
      <c r="N2495" s="1" t="s">
        <v>27</v>
      </c>
      <c r="O2495">
        <v>46</v>
      </c>
      <c r="P2495">
        <v>29</v>
      </c>
      <c r="Q2495">
        <v>75</v>
      </c>
      <c r="R2495" t="str" cm="1">
        <f t="array" ref="R2495">_xlfn.IFS(Restaurant_Data[[#This Row],[Total Reservations]]&lt;=50, "Low", Restaurant_Data[[#This Row],[Total Reservations]]&lt;=100, "Medium", Restaurant_Data[[#This Row],[Total Reservations]]&lt;=200, "High")</f>
        <v>Medium</v>
      </c>
      <c r="S2495" s="4">
        <v>588959.43999999994</v>
      </c>
      <c r="T2495" t="str" cm="1">
        <f t="array" ref="T2495">_xlfn.IFS(Restaurant_Data[[#This Row],[Revenue]]&lt;= 500000, "Low Income", Restaurant_Data[[#This Row],[Revenue]]&lt;=1000000, "Middle Income", Restaurant_Data[[#This Row],[Revenue]] &lt;= 2000000, "High Income")</f>
        <v>Middle Income</v>
      </c>
    </row>
    <row r="2496" spans="1:20" x14ac:dyDescent="0.35">
      <c r="A2496" s="1" t="s">
        <v>2523</v>
      </c>
      <c r="B2496" s="1" t="s">
        <v>23</v>
      </c>
      <c r="C2496" s="1" t="s">
        <v>42</v>
      </c>
      <c r="D2496">
        <v>4.2</v>
      </c>
      <c r="E2496">
        <v>84</v>
      </c>
      <c r="F2496">
        <v>37.4</v>
      </c>
      <c r="G2496">
        <v>2715</v>
      </c>
      <c r="H2496">
        <v>35492</v>
      </c>
      <c r="I2496">
        <v>2</v>
      </c>
      <c r="J2496">
        <v>136</v>
      </c>
      <c r="K2496">
        <v>109.71</v>
      </c>
      <c r="L2496">
        <v>7.4</v>
      </c>
      <c r="M2496">
        <v>6.9</v>
      </c>
      <c r="N2496" s="1" t="s">
        <v>27</v>
      </c>
      <c r="O2496">
        <v>14</v>
      </c>
      <c r="P2496">
        <v>0</v>
      </c>
      <c r="Q2496">
        <v>14</v>
      </c>
      <c r="R2496" t="str" cm="1">
        <f t="array" ref="R2496">_xlfn.IFS(Restaurant_Data[[#This Row],[Total Reservations]]&lt;=50, "Low", Restaurant_Data[[#This Row],[Total Reservations]]&lt;=100, "Medium", Restaurant_Data[[#This Row],[Total Reservations]]&lt;=200, "High")</f>
        <v>Low</v>
      </c>
      <c r="S2496" s="4">
        <v>703803.1</v>
      </c>
      <c r="T2496" t="str" cm="1">
        <f t="array" ref="T2496">_xlfn.IFS(Restaurant_Data[[#This Row],[Revenue]]&lt;= 500000, "Low Income", Restaurant_Data[[#This Row],[Revenue]]&lt;=1000000, "Middle Income", Restaurant_Data[[#This Row],[Revenue]] &lt;= 2000000, "High Income")</f>
        <v>Middle Income</v>
      </c>
    </row>
    <row r="2497" spans="1:20" x14ac:dyDescent="0.35">
      <c r="A2497" s="1" t="s">
        <v>2524</v>
      </c>
      <c r="B2497" s="1" t="s">
        <v>23</v>
      </c>
      <c r="C2497" s="1" t="s">
        <v>24</v>
      </c>
      <c r="D2497">
        <v>4.4000000000000004</v>
      </c>
      <c r="E2497">
        <v>83</v>
      </c>
      <c r="F2497">
        <v>29.69</v>
      </c>
      <c r="G2497">
        <v>6760</v>
      </c>
      <c r="H2497">
        <v>70069</v>
      </c>
      <c r="I2497">
        <v>19</v>
      </c>
      <c r="J2497">
        <v>736</v>
      </c>
      <c r="K2497">
        <v>67.16</v>
      </c>
      <c r="L2497">
        <v>9.9</v>
      </c>
      <c r="M2497">
        <v>2.8</v>
      </c>
      <c r="N2497" s="1" t="s">
        <v>21</v>
      </c>
      <c r="O2497">
        <v>16</v>
      </c>
      <c r="P2497">
        <v>8</v>
      </c>
      <c r="Q2497">
        <v>24</v>
      </c>
      <c r="R2497" t="str" cm="1">
        <f t="array" ref="R2497">_xlfn.IFS(Restaurant_Data[[#This Row],[Total Reservations]]&lt;=50, "Low", Restaurant_Data[[#This Row],[Total Reservations]]&lt;=100, "Medium", Restaurant_Data[[#This Row],[Total Reservations]]&lt;=200, "High")</f>
        <v>Low</v>
      </c>
      <c r="S2497" s="4">
        <v>580853.14</v>
      </c>
      <c r="T2497" t="str" cm="1">
        <f t="array" ref="T2497">_xlfn.IFS(Restaurant_Data[[#This Row],[Revenue]]&lt;= 500000, "Low Income", Restaurant_Data[[#This Row],[Revenue]]&lt;=1000000, "Middle Income", Restaurant_Data[[#This Row],[Revenue]] &lt;= 2000000, "High Income")</f>
        <v>Middle Income</v>
      </c>
    </row>
    <row r="2498" spans="1:20" x14ac:dyDescent="0.35">
      <c r="A2498" s="1" t="s">
        <v>2525</v>
      </c>
      <c r="B2498" s="1" t="s">
        <v>23</v>
      </c>
      <c r="C2498" s="1" t="s">
        <v>37</v>
      </c>
      <c r="D2498">
        <v>3.9</v>
      </c>
      <c r="E2498">
        <v>82</v>
      </c>
      <c r="F2498">
        <v>65.69</v>
      </c>
      <c r="G2498">
        <v>1672</v>
      </c>
      <c r="H2498">
        <v>24105</v>
      </c>
      <c r="I2498">
        <v>9</v>
      </c>
      <c r="J2498">
        <v>768</v>
      </c>
      <c r="K2498">
        <v>264.35000000000002</v>
      </c>
      <c r="L2498">
        <v>1</v>
      </c>
      <c r="M2498">
        <v>1</v>
      </c>
      <c r="N2498" s="1" t="s">
        <v>21</v>
      </c>
      <c r="O2498">
        <v>80</v>
      </c>
      <c r="P2498">
        <v>48</v>
      </c>
      <c r="Q2498">
        <v>128</v>
      </c>
      <c r="R2498" t="str" cm="1">
        <f t="array" ref="R2498">_xlfn.IFS(Restaurant_Data[[#This Row],[Total Reservations]]&lt;=50, "Low", Restaurant_Data[[#This Row],[Total Reservations]]&lt;=100, "Medium", Restaurant_Data[[#This Row],[Total Reservations]]&lt;=200, "High")</f>
        <v>High</v>
      </c>
      <c r="S2498" s="4">
        <v>1203318.5900000001</v>
      </c>
      <c r="T2498" t="str" cm="1">
        <f t="array" ref="T2498">_xlfn.IFS(Restaurant_Data[[#This Row],[Revenue]]&lt;= 500000, "Low Income", Restaurant_Data[[#This Row],[Revenue]]&lt;=1000000, "Middle Income", Restaurant_Data[[#This Row],[Revenue]] &lt;= 2000000, "High Income")</f>
        <v>High Income</v>
      </c>
    </row>
    <row r="2499" spans="1:20" x14ac:dyDescent="0.35">
      <c r="A2499" s="1" t="s">
        <v>2526</v>
      </c>
      <c r="B2499" s="1" t="s">
        <v>19</v>
      </c>
      <c r="C2499" s="1" t="s">
        <v>26</v>
      </c>
      <c r="D2499">
        <v>4.8</v>
      </c>
      <c r="E2499">
        <v>31</v>
      </c>
      <c r="F2499">
        <v>54.09</v>
      </c>
      <c r="G2499">
        <v>3328</v>
      </c>
      <c r="H2499">
        <v>37385</v>
      </c>
      <c r="I2499">
        <v>18</v>
      </c>
      <c r="J2499">
        <v>636</v>
      </c>
      <c r="K2499">
        <v>154.33000000000001</v>
      </c>
      <c r="L2499">
        <v>9</v>
      </c>
      <c r="M2499">
        <v>9.8000000000000007</v>
      </c>
      <c r="N2499" s="1" t="s">
        <v>27</v>
      </c>
      <c r="O2499">
        <v>6</v>
      </c>
      <c r="P2499">
        <v>3</v>
      </c>
      <c r="Q2499">
        <v>9</v>
      </c>
      <c r="R2499" t="str" cm="1">
        <f t="array" ref="R2499">_xlfn.IFS(Restaurant_Data[[#This Row],[Total Reservations]]&lt;=50, "Low", Restaurant_Data[[#This Row],[Total Reservations]]&lt;=100, "Medium", Restaurant_Data[[#This Row],[Total Reservations]]&lt;=200, "High")</f>
        <v>Low</v>
      </c>
      <c r="S2499" s="4">
        <v>403237.07</v>
      </c>
      <c r="T2499" t="str" cm="1">
        <f t="array" ref="T2499">_xlfn.IFS(Restaurant_Data[[#This Row],[Revenue]]&lt;= 500000, "Low Income", Restaurant_Data[[#This Row],[Revenue]]&lt;=1000000, "Middle Income", Restaurant_Data[[#This Row],[Revenue]] &lt;= 2000000, "High Income")</f>
        <v>Low Income</v>
      </c>
    </row>
    <row r="2500" spans="1:20" x14ac:dyDescent="0.35">
      <c r="A2500" s="1" t="s">
        <v>2527</v>
      </c>
      <c r="B2500" s="1" t="s">
        <v>19</v>
      </c>
      <c r="C2500" s="1" t="s">
        <v>20</v>
      </c>
      <c r="D2500">
        <v>3.9</v>
      </c>
      <c r="E2500">
        <v>48</v>
      </c>
      <c r="F2500">
        <v>66.19</v>
      </c>
      <c r="G2500">
        <v>3448</v>
      </c>
      <c r="H2500">
        <v>42359</v>
      </c>
      <c r="I2500">
        <v>14</v>
      </c>
      <c r="J2500">
        <v>911</v>
      </c>
      <c r="K2500">
        <v>249.07</v>
      </c>
      <c r="L2500">
        <v>6.5</v>
      </c>
      <c r="M2500">
        <v>7.8</v>
      </c>
      <c r="N2500" s="1" t="s">
        <v>27</v>
      </c>
      <c r="O2500">
        <v>26</v>
      </c>
      <c r="P2500">
        <v>45</v>
      </c>
      <c r="Q2500">
        <v>71</v>
      </c>
      <c r="R2500" t="str" cm="1">
        <f t="array" ref="R2500">_xlfn.IFS(Restaurant_Data[[#This Row],[Total Reservations]]&lt;=50, "Low", Restaurant_Data[[#This Row],[Total Reservations]]&lt;=100, "Medium", Restaurant_Data[[#This Row],[Total Reservations]]&lt;=200, "High")</f>
        <v>Medium</v>
      </c>
      <c r="S2500" s="4">
        <v>730750.72</v>
      </c>
      <c r="T2500" t="str" cm="1">
        <f t="array" ref="T2500">_xlfn.IFS(Restaurant_Data[[#This Row],[Revenue]]&lt;= 500000, "Low Income", Restaurant_Data[[#This Row],[Revenue]]&lt;=1000000, "Middle Income", Restaurant_Data[[#This Row],[Revenue]] &lt;= 2000000, "High Income")</f>
        <v>Middle Income</v>
      </c>
    </row>
    <row r="2501" spans="1:20" x14ac:dyDescent="0.35">
      <c r="A2501" s="1" t="s">
        <v>2528</v>
      </c>
      <c r="B2501" s="1" t="s">
        <v>34</v>
      </c>
      <c r="C2501" s="1" t="s">
        <v>24</v>
      </c>
      <c r="D2501">
        <v>3.6</v>
      </c>
      <c r="E2501">
        <v>57</v>
      </c>
      <c r="F2501">
        <v>30.59</v>
      </c>
      <c r="G2501">
        <v>2413</v>
      </c>
      <c r="H2501">
        <v>24362</v>
      </c>
      <c r="I2501">
        <v>13</v>
      </c>
      <c r="J2501">
        <v>807</v>
      </c>
      <c r="K2501">
        <v>223.04</v>
      </c>
      <c r="L2501">
        <v>1</v>
      </c>
      <c r="M2501">
        <v>4.3</v>
      </c>
      <c r="N2501" s="1" t="s">
        <v>27</v>
      </c>
      <c r="O2501">
        <v>30</v>
      </c>
      <c r="P2501">
        <v>19</v>
      </c>
      <c r="Q2501">
        <v>49</v>
      </c>
      <c r="R2501" t="str" cm="1">
        <f t="array" ref="R2501">_xlfn.IFS(Restaurant_Data[[#This Row],[Total Reservations]]&lt;=50, "Low", Restaurant_Data[[#This Row],[Total Reservations]]&lt;=100, "Medium", Restaurant_Data[[#This Row],[Total Reservations]]&lt;=200, "High")</f>
        <v>Low</v>
      </c>
      <c r="S2501" s="4">
        <v>405455.48</v>
      </c>
      <c r="T2501" t="str" cm="1">
        <f t="array" ref="T2501">_xlfn.IFS(Restaurant_Data[[#This Row],[Revenue]]&lt;= 500000, "Low Income", Restaurant_Data[[#This Row],[Revenue]]&lt;=1000000, "Middle Income", Restaurant_Data[[#This Row],[Revenue]] &lt;= 2000000, "High Income")</f>
        <v>Low Income</v>
      </c>
    </row>
    <row r="2502" spans="1:20" x14ac:dyDescent="0.35">
      <c r="A2502" s="1" t="s">
        <v>2529</v>
      </c>
      <c r="B2502" s="1" t="s">
        <v>19</v>
      </c>
      <c r="C2502" s="1" t="s">
        <v>24</v>
      </c>
      <c r="D2502">
        <v>4.8</v>
      </c>
      <c r="E2502">
        <v>46</v>
      </c>
      <c r="F2502">
        <v>33.03</v>
      </c>
      <c r="G2502">
        <v>2695</v>
      </c>
      <c r="H2502">
        <v>29823</v>
      </c>
      <c r="I2502">
        <v>12</v>
      </c>
      <c r="J2502">
        <v>317</v>
      </c>
      <c r="K2502">
        <v>282.01</v>
      </c>
      <c r="L2502">
        <v>5.2</v>
      </c>
      <c r="M2502">
        <v>4.9000000000000004</v>
      </c>
      <c r="N2502" s="1" t="s">
        <v>27</v>
      </c>
      <c r="O2502">
        <v>36</v>
      </c>
      <c r="P2502">
        <v>23</v>
      </c>
      <c r="Q2502">
        <v>59</v>
      </c>
      <c r="R2502" t="str" cm="1">
        <f t="array" ref="R2502">_xlfn.IFS(Restaurant_Data[[#This Row],[Total Reservations]]&lt;=50, "Low", Restaurant_Data[[#This Row],[Total Reservations]]&lt;=100, "Medium", Restaurant_Data[[#This Row],[Total Reservations]]&lt;=200, "High")</f>
        <v>Medium</v>
      </c>
      <c r="S2502" s="4">
        <v>357910.64</v>
      </c>
      <c r="T2502" t="str" cm="1">
        <f t="array" ref="T2502">_xlfn.IFS(Restaurant_Data[[#This Row],[Revenue]]&lt;= 500000, "Low Income", Restaurant_Data[[#This Row],[Revenue]]&lt;=1000000, "Middle Income", Restaurant_Data[[#This Row],[Revenue]] &lt;= 2000000, "High Income")</f>
        <v>Low Income</v>
      </c>
    </row>
    <row r="2503" spans="1:20" x14ac:dyDescent="0.35">
      <c r="A2503" s="1" t="s">
        <v>2530</v>
      </c>
      <c r="B2503" s="1" t="s">
        <v>34</v>
      </c>
      <c r="C2503" s="1" t="s">
        <v>26</v>
      </c>
      <c r="D2503">
        <v>4.7</v>
      </c>
      <c r="E2503">
        <v>64</v>
      </c>
      <c r="F2503">
        <v>52.68</v>
      </c>
      <c r="G2503">
        <v>3805</v>
      </c>
      <c r="H2503">
        <v>41820</v>
      </c>
      <c r="I2503">
        <v>12</v>
      </c>
      <c r="J2503">
        <v>103</v>
      </c>
      <c r="K2503">
        <v>55.94</v>
      </c>
      <c r="L2503">
        <v>7.9</v>
      </c>
      <c r="M2503">
        <v>5.8</v>
      </c>
      <c r="N2503" s="1" t="s">
        <v>27</v>
      </c>
      <c r="O2503">
        <v>44</v>
      </c>
      <c r="P2503">
        <v>36</v>
      </c>
      <c r="Q2503">
        <v>80</v>
      </c>
      <c r="R2503" t="str" cm="1">
        <f t="array" ref="R2503">_xlfn.IFS(Restaurant_Data[[#This Row],[Total Reservations]]&lt;=50, "Low", Restaurant_Data[[#This Row],[Total Reservations]]&lt;=100, "Medium", Restaurant_Data[[#This Row],[Total Reservations]]&lt;=200, "High")</f>
        <v>Medium</v>
      </c>
      <c r="S2503" s="4">
        <v>769431.78</v>
      </c>
      <c r="T2503" t="str" cm="1">
        <f t="array" ref="T2503">_xlfn.IFS(Restaurant_Data[[#This Row],[Revenue]]&lt;= 500000, "Low Income", Restaurant_Data[[#This Row],[Revenue]]&lt;=1000000, "Middle Income", Restaurant_Data[[#This Row],[Revenue]] &lt;= 2000000, "High Income")</f>
        <v>Middle Income</v>
      </c>
    </row>
    <row r="2504" spans="1:20" x14ac:dyDescent="0.35">
      <c r="A2504" s="1" t="s">
        <v>2531</v>
      </c>
      <c r="B2504" s="1" t="s">
        <v>34</v>
      </c>
      <c r="C2504" s="1" t="s">
        <v>20</v>
      </c>
      <c r="D2504">
        <v>3.3</v>
      </c>
      <c r="E2504">
        <v>69</v>
      </c>
      <c r="F2504">
        <v>73.37</v>
      </c>
      <c r="G2504">
        <v>688</v>
      </c>
      <c r="H2504">
        <v>7456</v>
      </c>
      <c r="I2504">
        <v>13</v>
      </c>
      <c r="J2504">
        <v>132</v>
      </c>
      <c r="K2504">
        <v>101.84</v>
      </c>
      <c r="L2504">
        <v>2.6</v>
      </c>
      <c r="M2504">
        <v>7.5</v>
      </c>
      <c r="N2504" s="1" t="s">
        <v>21</v>
      </c>
      <c r="O2504">
        <v>15</v>
      </c>
      <c r="P2504">
        <v>18</v>
      </c>
      <c r="Q2504">
        <v>33</v>
      </c>
      <c r="R2504" t="str" cm="1">
        <f t="array" ref="R2504">_xlfn.IFS(Restaurant_Data[[#This Row],[Total Reservations]]&lt;=50, "Low", Restaurant_Data[[#This Row],[Total Reservations]]&lt;=100, "Medium", Restaurant_Data[[#This Row],[Total Reservations]]&lt;=200, "High")</f>
        <v>Low</v>
      </c>
      <c r="S2504" s="4">
        <v>1130834.08</v>
      </c>
      <c r="T2504" t="str" cm="1">
        <f t="array" ref="T2504">_xlfn.IFS(Restaurant_Data[[#This Row],[Revenue]]&lt;= 500000, "Low Income", Restaurant_Data[[#This Row],[Revenue]]&lt;=1000000, "Middle Income", Restaurant_Data[[#This Row],[Revenue]] &lt;= 2000000, "High Income")</f>
        <v>High Income</v>
      </c>
    </row>
    <row r="2505" spans="1:20" x14ac:dyDescent="0.35">
      <c r="A2505" s="1" t="s">
        <v>2532</v>
      </c>
      <c r="B2505" s="1" t="s">
        <v>19</v>
      </c>
      <c r="C2505" s="1" t="s">
        <v>31</v>
      </c>
      <c r="D2505">
        <v>3.1</v>
      </c>
      <c r="E2505">
        <v>50</v>
      </c>
      <c r="F2505">
        <v>35.03</v>
      </c>
      <c r="G2505">
        <v>686</v>
      </c>
      <c r="H2505">
        <v>14643</v>
      </c>
      <c r="I2505">
        <v>7</v>
      </c>
      <c r="J2505">
        <v>593</v>
      </c>
      <c r="K2505">
        <v>225.51</v>
      </c>
      <c r="L2505">
        <v>7.1</v>
      </c>
      <c r="M2505">
        <v>2.6</v>
      </c>
      <c r="N2505" s="1" t="s">
        <v>21</v>
      </c>
      <c r="O2505">
        <v>0</v>
      </c>
      <c r="P2505">
        <v>48</v>
      </c>
      <c r="Q2505">
        <v>48</v>
      </c>
      <c r="R2505" t="str" cm="1">
        <f t="array" ref="R2505">_xlfn.IFS(Restaurant_Data[[#This Row],[Total Reservations]]&lt;=50, "Low", Restaurant_Data[[#This Row],[Total Reservations]]&lt;=100, "Medium", Restaurant_Data[[#This Row],[Total Reservations]]&lt;=200, "High")</f>
        <v>Low</v>
      </c>
      <c r="S2505" s="4">
        <v>400057.09</v>
      </c>
      <c r="T2505" t="str" cm="1">
        <f t="array" ref="T2505">_xlfn.IFS(Restaurant_Data[[#This Row],[Revenue]]&lt;= 500000, "Low Income", Restaurant_Data[[#This Row],[Revenue]]&lt;=1000000, "Middle Income", Restaurant_Data[[#This Row],[Revenue]] &lt;= 2000000, "High Income")</f>
        <v>Low Income</v>
      </c>
    </row>
    <row r="2506" spans="1:20" x14ac:dyDescent="0.35">
      <c r="A2506" s="1" t="s">
        <v>2533</v>
      </c>
      <c r="B2506" s="1" t="s">
        <v>34</v>
      </c>
      <c r="C2506" s="1" t="s">
        <v>31</v>
      </c>
      <c r="D2506">
        <v>3.2</v>
      </c>
      <c r="E2506">
        <v>63</v>
      </c>
      <c r="F2506">
        <v>31.94</v>
      </c>
      <c r="G2506">
        <v>1938</v>
      </c>
      <c r="H2506">
        <v>20181</v>
      </c>
      <c r="I2506">
        <v>16</v>
      </c>
      <c r="J2506">
        <v>434</v>
      </c>
      <c r="K2506">
        <v>196.31</v>
      </c>
      <c r="L2506">
        <v>2.2999999999999998</v>
      </c>
      <c r="M2506">
        <v>2.8</v>
      </c>
      <c r="N2506" s="1" t="s">
        <v>27</v>
      </c>
      <c r="O2506">
        <v>55</v>
      </c>
      <c r="P2506">
        <v>16</v>
      </c>
      <c r="Q2506">
        <v>71</v>
      </c>
      <c r="R2506" t="str" cm="1">
        <f t="array" ref="R2506">_xlfn.IFS(Restaurant_Data[[#This Row],[Total Reservations]]&lt;=50, "Low", Restaurant_Data[[#This Row],[Total Reservations]]&lt;=100, "Medium", Restaurant_Data[[#This Row],[Total Reservations]]&lt;=200, "High")</f>
        <v>Medium</v>
      </c>
      <c r="S2506" s="4">
        <v>466277.97</v>
      </c>
      <c r="T2506" t="str" cm="1">
        <f t="array" ref="T2506">_xlfn.IFS(Restaurant_Data[[#This Row],[Revenue]]&lt;= 500000, "Low Income", Restaurant_Data[[#This Row],[Revenue]]&lt;=1000000, "Middle Income", Restaurant_Data[[#This Row],[Revenue]] &lt;= 2000000, "High Income")</f>
        <v>Low Income</v>
      </c>
    </row>
    <row r="2507" spans="1:20" x14ac:dyDescent="0.35">
      <c r="A2507" s="1" t="s">
        <v>2534</v>
      </c>
      <c r="B2507" s="1" t="s">
        <v>19</v>
      </c>
      <c r="C2507" s="1" t="s">
        <v>37</v>
      </c>
      <c r="D2507">
        <v>3.6</v>
      </c>
      <c r="E2507">
        <v>32</v>
      </c>
      <c r="F2507">
        <v>60.11</v>
      </c>
      <c r="G2507">
        <v>827</v>
      </c>
      <c r="H2507">
        <v>15447</v>
      </c>
      <c r="I2507">
        <v>17</v>
      </c>
      <c r="J2507">
        <v>961</v>
      </c>
      <c r="K2507">
        <v>223.67</v>
      </c>
      <c r="L2507">
        <v>8.1999999999999993</v>
      </c>
      <c r="M2507">
        <v>1.4</v>
      </c>
      <c r="N2507" s="1" t="s">
        <v>21</v>
      </c>
      <c r="O2507">
        <v>14</v>
      </c>
      <c r="P2507">
        <v>19</v>
      </c>
      <c r="Q2507">
        <v>33</v>
      </c>
      <c r="R2507" t="str" cm="1">
        <f t="array" ref="R2507">_xlfn.IFS(Restaurant_Data[[#This Row],[Total Reservations]]&lt;=50, "Low", Restaurant_Data[[#This Row],[Total Reservations]]&lt;=100, "Medium", Restaurant_Data[[#This Row],[Total Reservations]]&lt;=200, "High")</f>
        <v>Low</v>
      </c>
      <c r="S2507" s="4">
        <v>448969.36</v>
      </c>
      <c r="T2507" t="str" cm="1">
        <f t="array" ref="T2507">_xlfn.IFS(Restaurant_Data[[#This Row],[Revenue]]&lt;= 500000, "Low Income", Restaurant_Data[[#This Row],[Revenue]]&lt;=1000000, "Middle Income", Restaurant_Data[[#This Row],[Revenue]] &lt;= 2000000, "High Income")</f>
        <v>Low Income</v>
      </c>
    </row>
    <row r="2508" spans="1:20" x14ac:dyDescent="0.35">
      <c r="A2508" s="1" t="s">
        <v>2535</v>
      </c>
      <c r="B2508" s="1" t="s">
        <v>34</v>
      </c>
      <c r="C2508" s="1" t="s">
        <v>26</v>
      </c>
      <c r="D2508">
        <v>4.9000000000000004</v>
      </c>
      <c r="E2508">
        <v>66</v>
      </c>
      <c r="F2508">
        <v>52.13</v>
      </c>
      <c r="G2508">
        <v>4583</v>
      </c>
      <c r="H2508">
        <v>53412</v>
      </c>
      <c r="I2508">
        <v>9</v>
      </c>
      <c r="J2508">
        <v>572</v>
      </c>
      <c r="K2508">
        <v>193.87</v>
      </c>
      <c r="L2508">
        <v>6.1</v>
      </c>
      <c r="M2508">
        <v>9.9</v>
      </c>
      <c r="N2508" s="1" t="s">
        <v>27</v>
      </c>
      <c r="O2508">
        <v>31</v>
      </c>
      <c r="P2508">
        <v>38</v>
      </c>
      <c r="Q2508">
        <v>69</v>
      </c>
      <c r="R2508" t="str" cm="1">
        <f t="array" ref="R2508">_xlfn.IFS(Restaurant_Data[[#This Row],[Total Reservations]]&lt;=50, "Low", Restaurant_Data[[#This Row],[Total Reservations]]&lt;=100, "Medium", Restaurant_Data[[#This Row],[Total Reservations]]&lt;=200, "High")</f>
        <v>Medium</v>
      </c>
      <c r="S2508" s="4">
        <v>784773.09</v>
      </c>
      <c r="T2508" t="str" cm="1">
        <f t="array" ref="T2508">_xlfn.IFS(Restaurant_Data[[#This Row],[Revenue]]&lt;= 500000, "Low Income", Restaurant_Data[[#This Row],[Revenue]]&lt;=1000000, "Middle Income", Restaurant_Data[[#This Row],[Revenue]] &lt;= 2000000, "High Income")</f>
        <v>Middle Income</v>
      </c>
    </row>
    <row r="2509" spans="1:20" x14ac:dyDescent="0.35">
      <c r="A2509" s="1" t="s">
        <v>2536</v>
      </c>
      <c r="B2509" s="1" t="s">
        <v>19</v>
      </c>
      <c r="C2509" s="1" t="s">
        <v>37</v>
      </c>
      <c r="D2509">
        <v>4.0999999999999996</v>
      </c>
      <c r="E2509">
        <v>32</v>
      </c>
      <c r="F2509">
        <v>61.69</v>
      </c>
      <c r="G2509">
        <v>1875</v>
      </c>
      <c r="H2509">
        <v>18377</v>
      </c>
      <c r="I2509">
        <v>14</v>
      </c>
      <c r="J2509">
        <v>272</v>
      </c>
      <c r="K2509">
        <v>195.26</v>
      </c>
      <c r="L2509">
        <v>1.3</v>
      </c>
      <c r="M2509">
        <v>8.9</v>
      </c>
      <c r="N2509" s="1" t="s">
        <v>27</v>
      </c>
      <c r="O2509">
        <v>4</v>
      </c>
      <c r="P2509">
        <v>14</v>
      </c>
      <c r="Q2509">
        <v>18</v>
      </c>
      <c r="R2509" t="str" cm="1">
        <f t="array" ref="R2509">_xlfn.IFS(Restaurant_Data[[#This Row],[Total Reservations]]&lt;=50, "Low", Restaurant_Data[[#This Row],[Total Reservations]]&lt;=100, "Medium", Restaurant_Data[[#This Row],[Total Reservations]]&lt;=200, "High")</f>
        <v>Low</v>
      </c>
      <c r="S2509" s="4">
        <v>456809.29</v>
      </c>
      <c r="T2509" t="str" cm="1">
        <f t="array" ref="T2509">_xlfn.IFS(Restaurant_Data[[#This Row],[Revenue]]&lt;= 500000, "Low Income", Restaurant_Data[[#This Row],[Revenue]]&lt;=1000000, "Middle Income", Restaurant_Data[[#This Row],[Revenue]] &lt;= 2000000, "High Income")</f>
        <v>Low Income</v>
      </c>
    </row>
    <row r="2510" spans="1:20" x14ac:dyDescent="0.35">
      <c r="A2510" s="1" t="s">
        <v>2537</v>
      </c>
      <c r="B2510" s="1" t="s">
        <v>19</v>
      </c>
      <c r="C2510" s="1" t="s">
        <v>31</v>
      </c>
      <c r="D2510">
        <v>3.7</v>
      </c>
      <c r="E2510">
        <v>42</v>
      </c>
      <c r="F2510">
        <v>30.78</v>
      </c>
      <c r="G2510">
        <v>821</v>
      </c>
      <c r="H2510">
        <v>8321</v>
      </c>
      <c r="I2510">
        <v>9</v>
      </c>
      <c r="J2510">
        <v>914</v>
      </c>
      <c r="K2510">
        <v>283.14</v>
      </c>
      <c r="L2510">
        <v>1.8</v>
      </c>
      <c r="M2510">
        <v>6</v>
      </c>
      <c r="N2510" s="1" t="s">
        <v>21</v>
      </c>
      <c r="O2510">
        <v>15</v>
      </c>
      <c r="P2510">
        <v>32</v>
      </c>
      <c r="Q2510">
        <v>47</v>
      </c>
      <c r="R2510" t="str" cm="1">
        <f t="array" ref="R2510">_xlfn.IFS(Restaurant_Data[[#This Row],[Total Reservations]]&lt;=50, "Low", Restaurant_Data[[#This Row],[Total Reservations]]&lt;=100, "Medium", Restaurant_Data[[#This Row],[Total Reservations]]&lt;=200, "High")</f>
        <v>Low</v>
      </c>
      <c r="S2510" s="4">
        <v>300936.65000000002</v>
      </c>
      <c r="T2510" t="str" cm="1">
        <f t="array" ref="T2510">_xlfn.IFS(Restaurant_Data[[#This Row],[Revenue]]&lt;= 500000, "Low Income", Restaurant_Data[[#This Row],[Revenue]]&lt;=1000000, "Middle Income", Restaurant_Data[[#This Row],[Revenue]] &lt;= 2000000, "High Income")</f>
        <v>Low Income</v>
      </c>
    </row>
    <row r="2511" spans="1:20" x14ac:dyDescent="0.35">
      <c r="A2511" s="1" t="s">
        <v>2538</v>
      </c>
      <c r="B2511" s="1" t="s">
        <v>34</v>
      </c>
      <c r="C2511" s="1" t="s">
        <v>24</v>
      </c>
      <c r="D2511">
        <v>4.8</v>
      </c>
      <c r="E2511">
        <v>67</v>
      </c>
      <c r="F2511">
        <v>25.71</v>
      </c>
      <c r="G2511">
        <v>1959</v>
      </c>
      <c r="H2511">
        <v>24475</v>
      </c>
      <c r="I2511">
        <v>6</v>
      </c>
      <c r="J2511">
        <v>616</v>
      </c>
      <c r="K2511">
        <v>280.32</v>
      </c>
      <c r="L2511">
        <v>8.8000000000000007</v>
      </c>
      <c r="M2511">
        <v>4.9000000000000004</v>
      </c>
      <c r="N2511" s="1" t="s">
        <v>21</v>
      </c>
      <c r="O2511">
        <v>5</v>
      </c>
      <c r="P2511">
        <v>20</v>
      </c>
      <c r="Q2511">
        <v>25</v>
      </c>
      <c r="R2511" t="str" cm="1">
        <f t="array" ref="R2511">_xlfn.IFS(Restaurant_Data[[#This Row],[Total Reservations]]&lt;=50, "Low", Restaurant_Data[[#This Row],[Total Reservations]]&lt;=100, "Medium", Restaurant_Data[[#This Row],[Total Reservations]]&lt;=200, "High")</f>
        <v>Low</v>
      </c>
      <c r="S2511" s="4">
        <v>396129.83</v>
      </c>
      <c r="T2511" t="str" cm="1">
        <f t="array" ref="T2511">_xlfn.IFS(Restaurant_Data[[#This Row],[Revenue]]&lt;= 500000, "Low Income", Restaurant_Data[[#This Row],[Revenue]]&lt;=1000000, "Middle Income", Restaurant_Data[[#This Row],[Revenue]] &lt;= 2000000, "High Income")</f>
        <v>Low Income</v>
      </c>
    </row>
    <row r="2512" spans="1:20" x14ac:dyDescent="0.35">
      <c r="A2512" s="1" t="s">
        <v>2539</v>
      </c>
      <c r="B2512" s="1" t="s">
        <v>23</v>
      </c>
      <c r="C2512" s="1" t="s">
        <v>37</v>
      </c>
      <c r="D2512">
        <v>3.9</v>
      </c>
      <c r="E2512">
        <v>70</v>
      </c>
      <c r="F2512">
        <v>65.62</v>
      </c>
      <c r="G2512">
        <v>5339</v>
      </c>
      <c r="H2512">
        <v>56487</v>
      </c>
      <c r="I2512">
        <v>1</v>
      </c>
      <c r="J2512">
        <v>981</v>
      </c>
      <c r="K2512">
        <v>59.5</v>
      </c>
      <c r="L2512">
        <v>1.3</v>
      </c>
      <c r="M2512">
        <v>3.1</v>
      </c>
      <c r="N2512" s="1" t="s">
        <v>27</v>
      </c>
      <c r="O2512">
        <v>10</v>
      </c>
      <c r="P2512">
        <v>53</v>
      </c>
      <c r="Q2512">
        <v>63</v>
      </c>
      <c r="R2512" t="str" cm="1">
        <f t="array" ref="R2512">_xlfn.IFS(Restaurant_Data[[#This Row],[Total Reservations]]&lt;=50, "Low", Restaurant_Data[[#This Row],[Total Reservations]]&lt;=100, "Medium", Restaurant_Data[[#This Row],[Total Reservations]]&lt;=200, "High")</f>
        <v>Medium</v>
      </c>
      <c r="S2512" s="4">
        <v>1026083.51</v>
      </c>
      <c r="T2512" t="str" cm="1">
        <f t="array" ref="T2512">_xlfn.IFS(Restaurant_Data[[#This Row],[Revenue]]&lt;= 500000, "Low Income", Restaurant_Data[[#This Row],[Revenue]]&lt;=1000000, "Middle Income", Restaurant_Data[[#This Row],[Revenue]] &lt;= 2000000, "High Income")</f>
        <v>High Income</v>
      </c>
    </row>
    <row r="2513" spans="1:20" x14ac:dyDescent="0.35">
      <c r="A2513" s="1" t="s">
        <v>2540</v>
      </c>
      <c r="B2513" s="1" t="s">
        <v>34</v>
      </c>
      <c r="C2513" s="1" t="s">
        <v>20</v>
      </c>
      <c r="D2513">
        <v>3.6</v>
      </c>
      <c r="E2513">
        <v>56</v>
      </c>
      <c r="F2513">
        <v>66.67</v>
      </c>
      <c r="G2513">
        <v>3173</v>
      </c>
      <c r="H2513">
        <v>30719</v>
      </c>
      <c r="I2513">
        <v>1</v>
      </c>
      <c r="J2513">
        <v>335</v>
      </c>
      <c r="K2513">
        <v>153.41999999999999</v>
      </c>
      <c r="L2513">
        <v>3.7</v>
      </c>
      <c r="M2513">
        <v>6.4</v>
      </c>
      <c r="N2513" s="1" t="s">
        <v>21</v>
      </c>
      <c r="O2513">
        <v>10</v>
      </c>
      <c r="P2513">
        <v>39</v>
      </c>
      <c r="Q2513">
        <v>49</v>
      </c>
      <c r="R2513" t="str" cm="1">
        <f t="array" ref="R2513">_xlfn.IFS(Restaurant_Data[[#This Row],[Total Reservations]]&lt;=50, "Low", Restaurant_Data[[#This Row],[Total Reservations]]&lt;=100, "Medium", Restaurant_Data[[#This Row],[Total Reservations]]&lt;=200, "High")</f>
        <v>Low</v>
      </c>
      <c r="S2513" s="4">
        <v>833923.16</v>
      </c>
      <c r="T2513" t="str" cm="1">
        <f t="array" ref="T2513">_xlfn.IFS(Restaurant_Data[[#This Row],[Revenue]]&lt;= 500000, "Low Income", Restaurant_Data[[#This Row],[Revenue]]&lt;=1000000, "Middle Income", Restaurant_Data[[#This Row],[Revenue]] &lt;= 2000000, "High Income")</f>
        <v>Middle Income</v>
      </c>
    </row>
    <row r="2514" spans="1:20" x14ac:dyDescent="0.35">
      <c r="A2514" s="1" t="s">
        <v>2541</v>
      </c>
      <c r="B2514" s="1" t="s">
        <v>19</v>
      </c>
      <c r="C2514" s="1" t="s">
        <v>42</v>
      </c>
      <c r="D2514">
        <v>4.9000000000000004</v>
      </c>
      <c r="E2514">
        <v>34</v>
      </c>
      <c r="F2514">
        <v>38.24</v>
      </c>
      <c r="G2514">
        <v>3220</v>
      </c>
      <c r="H2514">
        <v>41517</v>
      </c>
      <c r="I2514">
        <v>19</v>
      </c>
      <c r="J2514">
        <v>629</v>
      </c>
      <c r="K2514">
        <v>177.64</v>
      </c>
      <c r="L2514">
        <v>6.1</v>
      </c>
      <c r="M2514">
        <v>7.2</v>
      </c>
      <c r="N2514" s="1" t="s">
        <v>21</v>
      </c>
      <c r="O2514">
        <v>24</v>
      </c>
      <c r="P2514">
        <v>9</v>
      </c>
      <c r="Q2514">
        <v>33</v>
      </c>
      <c r="R2514" t="str" cm="1">
        <f t="array" ref="R2514">_xlfn.IFS(Restaurant_Data[[#This Row],[Total Reservations]]&lt;=50, "Low", Restaurant_Data[[#This Row],[Total Reservations]]&lt;=100, "Medium", Restaurant_Data[[#This Row],[Total Reservations]]&lt;=200, "High")</f>
        <v>Low</v>
      </c>
      <c r="S2514" s="4">
        <v>319810.81</v>
      </c>
      <c r="T2514" t="str" cm="1">
        <f t="array" ref="T2514">_xlfn.IFS(Restaurant_Data[[#This Row],[Revenue]]&lt;= 500000, "Low Income", Restaurant_Data[[#This Row],[Revenue]]&lt;=1000000, "Middle Income", Restaurant_Data[[#This Row],[Revenue]] &lt;= 2000000, "High Income")</f>
        <v>Low Income</v>
      </c>
    </row>
    <row r="2515" spans="1:20" x14ac:dyDescent="0.35">
      <c r="A2515" s="1" t="s">
        <v>2542</v>
      </c>
      <c r="B2515" s="1" t="s">
        <v>23</v>
      </c>
      <c r="C2515" s="1" t="s">
        <v>31</v>
      </c>
      <c r="D2515">
        <v>4.7</v>
      </c>
      <c r="E2515">
        <v>71</v>
      </c>
      <c r="F2515">
        <v>38.44</v>
      </c>
      <c r="G2515">
        <v>6410</v>
      </c>
      <c r="H2515">
        <v>67438</v>
      </c>
      <c r="I2515">
        <v>15</v>
      </c>
      <c r="J2515">
        <v>873</v>
      </c>
      <c r="K2515">
        <v>139.47999999999999</v>
      </c>
      <c r="L2515">
        <v>2.9</v>
      </c>
      <c r="M2515">
        <v>7.2</v>
      </c>
      <c r="N2515" s="1" t="s">
        <v>21</v>
      </c>
      <c r="O2515">
        <v>64</v>
      </c>
      <c r="P2515">
        <v>48</v>
      </c>
      <c r="Q2515">
        <v>112</v>
      </c>
      <c r="R2515" t="str" cm="1">
        <f t="array" ref="R2515">_xlfn.IFS(Restaurant_Data[[#This Row],[Total Reservations]]&lt;=50, "Low", Restaurant_Data[[#This Row],[Total Reservations]]&lt;=100, "Medium", Restaurant_Data[[#This Row],[Total Reservations]]&lt;=200, "High")</f>
        <v>High</v>
      </c>
      <c r="S2515" s="4">
        <v>636791.74</v>
      </c>
      <c r="T2515" t="str" cm="1">
        <f t="array" ref="T2515">_xlfn.IFS(Restaurant_Data[[#This Row],[Revenue]]&lt;= 500000, "Low Income", Restaurant_Data[[#This Row],[Revenue]]&lt;=1000000, "Middle Income", Restaurant_Data[[#This Row],[Revenue]] &lt;= 2000000, "High Income")</f>
        <v>Middle Income</v>
      </c>
    </row>
    <row r="2516" spans="1:20" x14ac:dyDescent="0.35">
      <c r="A2516" s="1" t="s">
        <v>2543</v>
      </c>
      <c r="B2516" s="1" t="s">
        <v>34</v>
      </c>
      <c r="C2516" s="1" t="s">
        <v>31</v>
      </c>
      <c r="D2516">
        <v>4.7</v>
      </c>
      <c r="E2516">
        <v>66</v>
      </c>
      <c r="F2516">
        <v>34.51</v>
      </c>
      <c r="G2516">
        <v>3563</v>
      </c>
      <c r="H2516">
        <v>39122</v>
      </c>
      <c r="I2516">
        <v>17</v>
      </c>
      <c r="J2516">
        <v>493</v>
      </c>
      <c r="K2516">
        <v>62.39</v>
      </c>
      <c r="L2516">
        <v>3</v>
      </c>
      <c r="M2516">
        <v>1.1000000000000001</v>
      </c>
      <c r="N2516" s="1" t="s">
        <v>21</v>
      </c>
      <c r="O2516">
        <v>5</v>
      </c>
      <c r="P2516">
        <v>0</v>
      </c>
      <c r="Q2516">
        <v>5</v>
      </c>
      <c r="R2516" t="str" cm="1">
        <f t="array" ref="R2516">_xlfn.IFS(Restaurant_Data[[#This Row],[Total Reservations]]&lt;=50, "Low", Restaurant_Data[[#This Row],[Total Reservations]]&lt;=100, "Medium", Restaurant_Data[[#This Row],[Total Reservations]]&lt;=200, "High")</f>
        <v>Low</v>
      </c>
      <c r="S2516" s="4">
        <v>526316.68999999994</v>
      </c>
      <c r="T2516" t="str" cm="1">
        <f t="array" ref="T2516">_xlfn.IFS(Restaurant_Data[[#This Row],[Revenue]]&lt;= 500000, "Low Income", Restaurant_Data[[#This Row],[Revenue]]&lt;=1000000, "Middle Income", Restaurant_Data[[#This Row],[Revenue]] &lt;= 2000000, "High Income")</f>
        <v>Middle Income</v>
      </c>
    </row>
    <row r="2517" spans="1:20" x14ac:dyDescent="0.35">
      <c r="A2517" s="1" t="s">
        <v>2544</v>
      </c>
      <c r="B2517" s="1" t="s">
        <v>34</v>
      </c>
      <c r="C2517" s="1" t="s">
        <v>20</v>
      </c>
      <c r="D2517">
        <v>4</v>
      </c>
      <c r="E2517">
        <v>70</v>
      </c>
      <c r="F2517">
        <v>67</v>
      </c>
      <c r="G2517">
        <v>1062</v>
      </c>
      <c r="H2517">
        <v>10460</v>
      </c>
      <c r="I2517">
        <v>8</v>
      </c>
      <c r="J2517">
        <v>138</v>
      </c>
      <c r="K2517">
        <v>168.07</v>
      </c>
      <c r="L2517">
        <v>8</v>
      </c>
      <c r="M2517">
        <v>7.3</v>
      </c>
      <c r="N2517" s="1" t="s">
        <v>27</v>
      </c>
      <c r="O2517">
        <v>30</v>
      </c>
      <c r="P2517">
        <v>31</v>
      </c>
      <c r="Q2517">
        <v>61</v>
      </c>
      <c r="R2517" t="str" cm="1">
        <f t="array" ref="R2517">_xlfn.IFS(Restaurant_Data[[#This Row],[Total Reservations]]&lt;=50, "Low", Restaurant_Data[[#This Row],[Total Reservations]]&lt;=100, "Medium", Restaurant_Data[[#This Row],[Total Reservations]]&lt;=200, "High")</f>
        <v>Medium</v>
      </c>
      <c r="S2517" s="4">
        <v>1049239</v>
      </c>
      <c r="T2517" t="str" cm="1">
        <f t="array" ref="T2517">_xlfn.IFS(Restaurant_Data[[#This Row],[Revenue]]&lt;= 500000, "Low Income", Restaurant_Data[[#This Row],[Revenue]]&lt;=1000000, "Middle Income", Restaurant_Data[[#This Row],[Revenue]] &lt;= 2000000, "High Income")</f>
        <v>High Income</v>
      </c>
    </row>
    <row r="2518" spans="1:20" x14ac:dyDescent="0.35">
      <c r="A2518" s="1" t="s">
        <v>2545</v>
      </c>
      <c r="B2518" s="1" t="s">
        <v>34</v>
      </c>
      <c r="C2518" s="1" t="s">
        <v>37</v>
      </c>
      <c r="D2518">
        <v>4.5999999999999996</v>
      </c>
      <c r="E2518">
        <v>59</v>
      </c>
      <c r="F2518">
        <v>60.14</v>
      </c>
      <c r="G2518">
        <v>1712</v>
      </c>
      <c r="H2518">
        <v>26289</v>
      </c>
      <c r="I2518">
        <v>3</v>
      </c>
      <c r="J2518">
        <v>659</v>
      </c>
      <c r="K2518">
        <v>293.92</v>
      </c>
      <c r="L2518">
        <v>3.6</v>
      </c>
      <c r="M2518">
        <v>8.8000000000000007</v>
      </c>
      <c r="N2518" s="1" t="s">
        <v>21</v>
      </c>
      <c r="O2518">
        <v>54</v>
      </c>
      <c r="P2518">
        <v>23</v>
      </c>
      <c r="Q2518">
        <v>77</v>
      </c>
      <c r="R2518" t="str" cm="1">
        <f t="array" ref="R2518">_xlfn.IFS(Restaurant_Data[[#This Row],[Total Reservations]]&lt;=50, "Low", Restaurant_Data[[#This Row],[Total Reservations]]&lt;=100, "Medium", Restaurant_Data[[#This Row],[Total Reservations]]&lt;=200, "High")</f>
        <v>Medium</v>
      </c>
      <c r="S2518" s="4">
        <v>796100.17</v>
      </c>
      <c r="T2518" t="str" cm="1">
        <f t="array" ref="T2518">_xlfn.IFS(Restaurant_Data[[#This Row],[Revenue]]&lt;= 500000, "Low Income", Restaurant_Data[[#This Row],[Revenue]]&lt;=1000000, "Middle Income", Restaurant_Data[[#This Row],[Revenue]] &lt;= 2000000, "High Income")</f>
        <v>Middle Income</v>
      </c>
    </row>
    <row r="2519" spans="1:20" x14ac:dyDescent="0.35">
      <c r="A2519" s="1" t="s">
        <v>2546</v>
      </c>
      <c r="B2519" s="1" t="s">
        <v>23</v>
      </c>
      <c r="C2519" s="1" t="s">
        <v>26</v>
      </c>
      <c r="D2519">
        <v>3.4</v>
      </c>
      <c r="E2519">
        <v>73</v>
      </c>
      <c r="F2519">
        <v>51.26</v>
      </c>
      <c r="G2519">
        <v>5041</v>
      </c>
      <c r="H2519">
        <v>54522</v>
      </c>
      <c r="I2519">
        <v>12</v>
      </c>
      <c r="J2519">
        <v>578</v>
      </c>
      <c r="K2519">
        <v>68.05</v>
      </c>
      <c r="L2519">
        <v>1.3</v>
      </c>
      <c r="M2519">
        <v>2</v>
      </c>
      <c r="N2519" s="1" t="s">
        <v>27</v>
      </c>
      <c r="O2519">
        <v>15</v>
      </c>
      <c r="P2519">
        <v>13</v>
      </c>
      <c r="Q2519">
        <v>28</v>
      </c>
      <c r="R2519" t="str" cm="1">
        <f t="array" ref="R2519">_xlfn.IFS(Restaurant_Data[[#This Row],[Total Reservations]]&lt;=50, "Low", Restaurant_Data[[#This Row],[Total Reservations]]&lt;=100, "Medium", Restaurant_Data[[#This Row],[Total Reservations]]&lt;=200, "High")</f>
        <v>Low</v>
      </c>
      <c r="S2519" s="4">
        <v>846022.5</v>
      </c>
      <c r="T2519" t="str" cm="1">
        <f t="array" ref="T2519">_xlfn.IFS(Restaurant_Data[[#This Row],[Revenue]]&lt;= 500000, "Low Income", Restaurant_Data[[#This Row],[Revenue]]&lt;=1000000, "Middle Income", Restaurant_Data[[#This Row],[Revenue]] &lt;= 2000000, "High Income")</f>
        <v>Middle Income</v>
      </c>
    </row>
    <row r="2520" spans="1:20" x14ac:dyDescent="0.35">
      <c r="A2520" s="1" t="s">
        <v>2547</v>
      </c>
      <c r="B2520" s="1" t="s">
        <v>19</v>
      </c>
      <c r="C2520" s="1" t="s">
        <v>24</v>
      </c>
      <c r="D2520">
        <v>4.0999999999999996</v>
      </c>
      <c r="E2520">
        <v>38</v>
      </c>
      <c r="F2520">
        <v>29.98</v>
      </c>
      <c r="G2520">
        <v>1998</v>
      </c>
      <c r="H2520">
        <v>19314</v>
      </c>
      <c r="I2520">
        <v>15</v>
      </c>
      <c r="J2520">
        <v>210</v>
      </c>
      <c r="K2520">
        <v>254.17</v>
      </c>
      <c r="L2520">
        <v>7.5</v>
      </c>
      <c r="M2520">
        <v>7.8</v>
      </c>
      <c r="N2520" s="1" t="s">
        <v>21</v>
      </c>
      <c r="O2520">
        <v>37</v>
      </c>
      <c r="P2520">
        <v>27</v>
      </c>
      <c r="Q2520">
        <v>64</v>
      </c>
      <c r="R2520" t="str" cm="1">
        <f t="array" ref="R2520">_xlfn.IFS(Restaurant_Data[[#This Row],[Total Reservations]]&lt;=50, "Low", Restaurant_Data[[#This Row],[Total Reservations]]&lt;=100, "Medium", Restaurant_Data[[#This Row],[Total Reservations]]&lt;=200, "High")</f>
        <v>Medium</v>
      </c>
      <c r="S2520" s="4">
        <v>278444.98</v>
      </c>
      <c r="T2520" t="str" cm="1">
        <f t="array" ref="T2520">_xlfn.IFS(Restaurant_Data[[#This Row],[Revenue]]&lt;= 500000, "Low Income", Restaurant_Data[[#This Row],[Revenue]]&lt;=1000000, "Middle Income", Restaurant_Data[[#This Row],[Revenue]] &lt;= 2000000, "High Income")</f>
        <v>Low Income</v>
      </c>
    </row>
    <row r="2521" spans="1:20" x14ac:dyDescent="0.35">
      <c r="A2521" s="1" t="s">
        <v>2548</v>
      </c>
      <c r="B2521" s="1" t="s">
        <v>34</v>
      </c>
      <c r="C2521" s="1" t="s">
        <v>42</v>
      </c>
      <c r="D2521">
        <v>5</v>
      </c>
      <c r="E2521">
        <v>70</v>
      </c>
      <c r="F2521">
        <v>45.11</v>
      </c>
      <c r="G2521">
        <v>1460</v>
      </c>
      <c r="H2521">
        <v>14713</v>
      </c>
      <c r="I2521">
        <v>18</v>
      </c>
      <c r="J2521">
        <v>816</v>
      </c>
      <c r="K2521">
        <v>98.91</v>
      </c>
      <c r="L2521">
        <v>9.6</v>
      </c>
      <c r="M2521">
        <v>8.4</v>
      </c>
      <c r="N2521" s="1" t="s">
        <v>21</v>
      </c>
      <c r="O2521">
        <v>68</v>
      </c>
      <c r="P2521">
        <v>39</v>
      </c>
      <c r="Q2521">
        <v>107</v>
      </c>
      <c r="R2521" t="str" cm="1">
        <f t="array" ref="R2521">_xlfn.IFS(Restaurant_Data[[#This Row],[Total Reservations]]&lt;=50, "Low", Restaurant_Data[[#This Row],[Total Reservations]]&lt;=100, "Medium", Restaurant_Data[[#This Row],[Total Reservations]]&lt;=200, "High")</f>
        <v>High</v>
      </c>
      <c r="S2521" s="4">
        <v>727920.72</v>
      </c>
      <c r="T2521" t="str" cm="1">
        <f t="array" ref="T2521">_xlfn.IFS(Restaurant_Data[[#This Row],[Revenue]]&lt;= 500000, "Low Income", Restaurant_Data[[#This Row],[Revenue]]&lt;=1000000, "Middle Income", Restaurant_Data[[#This Row],[Revenue]] &lt;= 2000000, "High Income")</f>
        <v>Middle Income</v>
      </c>
    </row>
    <row r="2522" spans="1:20" x14ac:dyDescent="0.35">
      <c r="A2522" s="1" t="s">
        <v>2549</v>
      </c>
      <c r="B2522" s="1" t="s">
        <v>34</v>
      </c>
      <c r="C2522" s="1" t="s">
        <v>26</v>
      </c>
      <c r="D2522">
        <v>3.6</v>
      </c>
      <c r="E2522">
        <v>60</v>
      </c>
      <c r="F2522">
        <v>48.13</v>
      </c>
      <c r="G2522">
        <v>1515</v>
      </c>
      <c r="H2522">
        <v>19829</v>
      </c>
      <c r="I2522">
        <v>13</v>
      </c>
      <c r="J2522">
        <v>207</v>
      </c>
      <c r="K2522">
        <v>194.2</v>
      </c>
      <c r="L2522">
        <v>8.5</v>
      </c>
      <c r="M2522">
        <v>3.5</v>
      </c>
      <c r="N2522" s="1" t="s">
        <v>21</v>
      </c>
      <c r="O2522">
        <v>44</v>
      </c>
      <c r="P2522">
        <v>51</v>
      </c>
      <c r="Q2522">
        <v>95</v>
      </c>
      <c r="R2522" t="str" cm="1">
        <f t="array" ref="R2522">_xlfn.IFS(Restaurant_Data[[#This Row],[Total Reservations]]&lt;=50, "Low", Restaurant_Data[[#This Row],[Total Reservations]]&lt;=100, "Medium", Restaurant_Data[[#This Row],[Total Reservations]]&lt;=200, "High")</f>
        <v>Medium</v>
      </c>
      <c r="S2522" s="4">
        <v>659678.5</v>
      </c>
      <c r="T2522" t="str" cm="1">
        <f t="array" ref="T2522">_xlfn.IFS(Restaurant_Data[[#This Row],[Revenue]]&lt;= 500000, "Low Income", Restaurant_Data[[#This Row],[Revenue]]&lt;=1000000, "Middle Income", Restaurant_Data[[#This Row],[Revenue]] &lt;= 2000000, "High Income")</f>
        <v>Middle Income</v>
      </c>
    </row>
    <row r="2523" spans="1:20" x14ac:dyDescent="0.35">
      <c r="A2523" s="1" t="s">
        <v>2550</v>
      </c>
      <c r="B2523" s="1" t="s">
        <v>34</v>
      </c>
      <c r="C2523" s="1" t="s">
        <v>26</v>
      </c>
      <c r="D2523">
        <v>4.5999999999999996</v>
      </c>
      <c r="E2523">
        <v>61</v>
      </c>
      <c r="F2523">
        <v>52.27</v>
      </c>
      <c r="G2523">
        <v>2096</v>
      </c>
      <c r="H2523">
        <v>23698</v>
      </c>
      <c r="I2523">
        <v>5</v>
      </c>
      <c r="J2523">
        <v>318</v>
      </c>
      <c r="K2523">
        <v>146.76</v>
      </c>
      <c r="L2523">
        <v>5.9</v>
      </c>
      <c r="M2523">
        <v>7.4</v>
      </c>
      <c r="N2523" s="1" t="s">
        <v>21</v>
      </c>
      <c r="O2523">
        <v>41</v>
      </c>
      <c r="P2523">
        <v>26</v>
      </c>
      <c r="Q2523">
        <v>67</v>
      </c>
      <c r="R2523" t="str" cm="1">
        <f t="array" ref="R2523">_xlfn.IFS(Restaurant_Data[[#This Row],[Total Reservations]]&lt;=50, "Low", Restaurant_Data[[#This Row],[Total Reservations]]&lt;=100, "Medium", Restaurant_Data[[#This Row],[Total Reservations]]&lt;=200, "High")</f>
        <v>Medium</v>
      </c>
      <c r="S2523" s="4">
        <v>718391.92</v>
      </c>
      <c r="T2523" t="str" cm="1">
        <f t="array" ref="T2523">_xlfn.IFS(Restaurant_Data[[#This Row],[Revenue]]&lt;= 500000, "Low Income", Restaurant_Data[[#This Row],[Revenue]]&lt;=1000000, "Middle Income", Restaurant_Data[[#This Row],[Revenue]] &lt;= 2000000, "High Income")</f>
        <v>Middle Income</v>
      </c>
    </row>
    <row r="2524" spans="1:20" x14ac:dyDescent="0.35">
      <c r="A2524" s="1" t="s">
        <v>2551</v>
      </c>
      <c r="B2524" s="1" t="s">
        <v>34</v>
      </c>
      <c r="C2524" s="1" t="s">
        <v>20</v>
      </c>
      <c r="D2524">
        <v>4</v>
      </c>
      <c r="E2524">
        <v>61</v>
      </c>
      <c r="F2524">
        <v>66.239999999999995</v>
      </c>
      <c r="G2524">
        <v>1394</v>
      </c>
      <c r="H2524">
        <v>13748</v>
      </c>
      <c r="I2524">
        <v>17</v>
      </c>
      <c r="J2524">
        <v>957</v>
      </c>
      <c r="K2524">
        <v>137.25</v>
      </c>
      <c r="L2524">
        <v>4.8</v>
      </c>
      <c r="M2524">
        <v>1.9</v>
      </c>
      <c r="N2524" s="1" t="s">
        <v>27</v>
      </c>
      <c r="O2524">
        <v>10</v>
      </c>
      <c r="P2524">
        <v>59</v>
      </c>
      <c r="Q2524">
        <v>69</v>
      </c>
      <c r="R2524" t="str" cm="1">
        <f t="array" ref="R2524">_xlfn.IFS(Restaurant_Data[[#This Row],[Total Reservations]]&lt;=50, "Low", Restaurant_Data[[#This Row],[Total Reservations]]&lt;=100, "Medium", Restaurant_Data[[#This Row],[Total Reservations]]&lt;=200, "High")</f>
        <v>Medium</v>
      </c>
      <c r="S2524" s="4">
        <v>914513.12</v>
      </c>
      <c r="T2524" t="str" cm="1">
        <f t="array" ref="T2524">_xlfn.IFS(Restaurant_Data[[#This Row],[Revenue]]&lt;= 500000, "Low Income", Restaurant_Data[[#This Row],[Revenue]]&lt;=1000000, "Middle Income", Restaurant_Data[[#This Row],[Revenue]] &lt;= 2000000, "High Income")</f>
        <v>Middle Income</v>
      </c>
    </row>
    <row r="2525" spans="1:20" x14ac:dyDescent="0.35">
      <c r="A2525" s="1" t="s">
        <v>2552</v>
      </c>
      <c r="B2525" s="1" t="s">
        <v>34</v>
      </c>
      <c r="C2525" s="1" t="s">
        <v>37</v>
      </c>
      <c r="D2525">
        <v>3.1</v>
      </c>
      <c r="E2525">
        <v>67</v>
      </c>
      <c r="F2525">
        <v>59.32</v>
      </c>
      <c r="G2525">
        <v>2114</v>
      </c>
      <c r="H2525">
        <v>24399</v>
      </c>
      <c r="I2525">
        <v>3</v>
      </c>
      <c r="J2525">
        <v>429</v>
      </c>
      <c r="K2525">
        <v>267.60000000000002</v>
      </c>
      <c r="L2525">
        <v>9.3000000000000007</v>
      </c>
      <c r="M2525">
        <v>6.8</v>
      </c>
      <c r="N2525" s="1" t="s">
        <v>21</v>
      </c>
      <c r="O2525">
        <v>4</v>
      </c>
      <c r="P2525">
        <v>14</v>
      </c>
      <c r="Q2525">
        <v>18</v>
      </c>
      <c r="R2525" t="str" cm="1">
        <f t="array" ref="R2525">_xlfn.IFS(Restaurant_Data[[#This Row],[Total Reservations]]&lt;=50, "Low", Restaurant_Data[[#This Row],[Total Reservations]]&lt;=100, "Medium", Restaurant_Data[[#This Row],[Total Reservations]]&lt;=200, "High")</f>
        <v>Low</v>
      </c>
      <c r="S2525" s="4">
        <v>887769.07</v>
      </c>
      <c r="T2525" t="str" cm="1">
        <f t="array" ref="T2525">_xlfn.IFS(Restaurant_Data[[#This Row],[Revenue]]&lt;= 500000, "Low Income", Restaurant_Data[[#This Row],[Revenue]]&lt;=1000000, "Middle Income", Restaurant_Data[[#This Row],[Revenue]] &lt;= 2000000, "High Income")</f>
        <v>Middle Income</v>
      </c>
    </row>
    <row r="2526" spans="1:20" x14ac:dyDescent="0.35">
      <c r="A2526" s="1" t="s">
        <v>2553</v>
      </c>
      <c r="B2526" s="1" t="s">
        <v>19</v>
      </c>
      <c r="C2526" s="1" t="s">
        <v>31</v>
      </c>
      <c r="D2526">
        <v>4.5</v>
      </c>
      <c r="E2526">
        <v>33</v>
      </c>
      <c r="F2526">
        <v>38.15</v>
      </c>
      <c r="G2526">
        <v>4313</v>
      </c>
      <c r="H2526">
        <v>50530</v>
      </c>
      <c r="I2526">
        <v>19</v>
      </c>
      <c r="J2526">
        <v>81</v>
      </c>
      <c r="K2526">
        <v>293.37</v>
      </c>
      <c r="L2526">
        <v>7.9</v>
      </c>
      <c r="M2526">
        <v>5.6</v>
      </c>
      <c r="N2526" s="1" t="s">
        <v>27</v>
      </c>
      <c r="O2526">
        <v>11</v>
      </c>
      <c r="P2526">
        <v>24</v>
      </c>
      <c r="Q2526">
        <v>35</v>
      </c>
      <c r="R2526" t="str" cm="1">
        <f t="array" ref="R2526">_xlfn.IFS(Restaurant_Data[[#This Row],[Total Reservations]]&lt;=50, "Low", Restaurant_Data[[#This Row],[Total Reservations]]&lt;=100, "Medium", Restaurant_Data[[#This Row],[Total Reservations]]&lt;=200, "High")</f>
        <v>Low</v>
      </c>
      <c r="S2526" s="4">
        <v>311953.3</v>
      </c>
      <c r="T2526" t="str" cm="1">
        <f t="array" ref="T2526">_xlfn.IFS(Restaurant_Data[[#This Row],[Revenue]]&lt;= 500000, "Low Income", Restaurant_Data[[#This Row],[Revenue]]&lt;=1000000, "Middle Income", Restaurant_Data[[#This Row],[Revenue]] &lt;= 2000000, "High Income")</f>
        <v>Low Income</v>
      </c>
    </row>
    <row r="2527" spans="1:20" x14ac:dyDescent="0.35">
      <c r="A2527" s="1" t="s">
        <v>2554</v>
      </c>
      <c r="B2527" s="1" t="s">
        <v>19</v>
      </c>
      <c r="C2527" s="1" t="s">
        <v>31</v>
      </c>
      <c r="D2527">
        <v>3.3</v>
      </c>
      <c r="E2527">
        <v>38</v>
      </c>
      <c r="F2527">
        <v>32.47</v>
      </c>
      <c r="G2527">
        <v>1637</v>
      </c>
      <c r="H2527">
        <v>15080</v>
      </c>
      <c r="I2527">
        <v>6</v>
      </c>
      <c r="J2527">
        <v>136</v>
      </c>
      <c r="K2527">
        <v>146.66999999999999</v>
      </c>
      <c r="L2527">
        <v>6.1</v>
      </c>
      <c r="M2527">
        <v>8.6</v>
      </c>
      <c r="N2527" s="1" t="s">
        <v>21</v>
      </c>
      <c r="O2527">
        <v>13</v>
      </c>
      <c r="P2527">
        <v>0</v>
      </c>
      <c r="Q2527">
        <v>13</v>
      </c>
      <c r="R2527" t="str" cm="1">
        <f t="array" ref="R2527">_xlfn.IFS(Restaurant_Data[[#This Row],[Total Reservations]]&lt;=50, "Low", Restaurant_Data[[#This Row],[Total Reservations]]&lt;=100, "Medium", Restaurant_Data[[#This Row],[Total Reservations]]&lt;=200, "High")</f>
        <v>Low</v>
      </c>
      <c r="S2527" s="4">
        <v>287468.95</v>
      </c>
      <c r="T2527" t="str" cm="1">
        <f t="array" ref="T2527">_xlfn.IFS(Restaurant_Data[[#This Row],[Revenue]]&lt;= 500000, "Low Income", Restaurant_Data[[#This Row],[Revenue]]&lt;=1000000, "Middle Income", Restaurant_Data[[#This Row],[Revenue]] &lt;= 2000000, "High Income")</f>
        <v>Low Income</v>
      </c>
    </row>
    <row r="2528" spans="1:20" x14ac:dyDescent="0.35">
      <c r="A2528" s="1" t="s">
        <v>2555</v>
      </c>
      <c r="B2528" s="1" t="s">
        <v>34</v>
      </c>
      <c r="C2528" s="1" t="s">
        <v>20</v>
      </c>
      <c r="D2528">
        <v>4.3</v>
      </c>
      <c r="E2528">
        <v>57</v>
      </c>
      <c r="F2528">
        <v>71.489999999999995</v>
      </c>
      <c r="G2528">
        <v>1631</v>
      </c>
      <c r="H2528">
        <v>16928</v>
      </c>
      <c r="I2528">
        <v>17</v>
      </c>
      <c r="J2528">
        <v>142</v>
      </c>
      <c r="K2528">
        <v>210.11</v>
      </c>
      <c r="L2528">
        <v>8.9</v>
      </c>
      <c r="M2528">
        <v>5.0999999999999996</v>
      </c>
      <c r="N2528" s="1" t="s">
        <v>27</v>
      </c>
      <c r="O2528">
        <v>9</v>
      </c>
      <c r="P2528">
        <v>54</v>
      </c>
      <c r="Q2528">
        <v>63</v>
      </c>
      <c r="R2528" t="str" cm="1">
        <f t="array" ref="R2528">_xlfn.IFS(Restaurant_Data[[#This Row],[Total Reservations]]&lt;=50, "Low", Restaurant_Data[[#This Row],[Total Reservations]]&lt;=100, "Medium", Restaurant_Data[[#This Row],[Total Reservations]]&lt;=200, "High")</f>
        <v>Medium</v>
      </c>
      <c r="S2528" s="4">
        <v>924490.44</v>
      </c>
      <c r="T2528" t="str" cm="1">
        <f t="array" ref="T2528">_xlfn.IFS(Restaurant_Data[[#This Row],[Revenue]]&lt;= 500000, "Low Income", Restaurant_Data[[#This Row],[Revenue]]&lt;=1000000, "Middle Income", Restaurant_Data[[#This Row],[Revenue]] &lt;= 2000000, "High Income")</f>
        <v>Middle Income</v>
      </c>
    </row>
    <row r="2529" spans="1:20" x14ac:dyDescent="0.35">
      <c r="A2529" s="1" t="s">
        <v>2556</v>
      </c>
      <c r="B2529" s="1" t="s">
        <v>23</v>
      </c>
      <c r="C2529" s="1" t="s">
        <v>37</v>
      </c>
      <c r="D2529">
        <v>3.2</v>
      </c>
      <c r="E2529">
        <v>88</v>
      </c>
      <c r="F2529">
        <v>56.69</v>
      </c>
      <c r="G2529">
        <v>1563</v>
      </c>
      <c r="H2529">
        <v>19514</v>
      </c>
      <c r="I2529">
        <v>5</v>
      </c>
      <c r="J2529">
        <v>559</v>
      </c>
      <c r="K2529">
        <v>189.1</v>
      </c>
      <c r="L2529">
        <v>6.4</v>
      </c>
      <c r="M2529">
        <v>4.9000000000000004</v>
      </c>
      <c r="N2529" s="1" t="s">
        <v>27</v>
      </c>
      <c r="O2529">
        <v>2</v>
      </c>
      <c r="P2529">
        <v>3</v>
      </c>
      <c r="Q2529">
        <v>5</v>
      </c>
      <c r="R2529" t="str" cm="1">
        <f t="array" ref="R2529">_xlfn.IFS(Restaurant_Data[[#This Row],[Total Reservations]]&lt;=50, "Low", Restaurant_Data[[#This Row],[Total Reservations]]&lt;=100, "Medium", Restaurant_Data[[#This Row],[Total Reservations]]&lt;=200, "High")</f>
        <v>Low</v>
      </c>
      <c r="S2529" s="4">
        <v>1107901.33</v>
      </c>
      <c r="T2529" t="str" cm="1">
        <f t="array" ref="T2529">_xlfn.IFS(Restaurant_Data[[#This Row],[Revenue]]&lt;= 500000, "Low Income", Restaurant_Data[[#This Row],[Revenue]]&lt;=1000000, "Middle Income", Restaurant_Data[[#This Row],[Revenue]] &lt;= 2000000, "High Income")</f>
        <v>High Income</v>
      </c>
    </row>
    <row r="2530" spans="1:20" x14ac:dyDescent="0.35">
      <c r="A2530" s="1" t="s">
        <v>2557</v>
      </c>
      <c r="B2530" s="1" t="s">
        <v>19</v>
      </c>
      <c r="C2530" s="1" t="s">
        <v>20</v>
      </c>
      <c r="D2530">
        <v>4.9000000000000004</v>
      </c>
      <c r="E2530">
        <v>42</v>
      </c>
      <c r="F2530">
        <v>66.13</v>
      </c>
      <c r="G2530">
        <v>2776</v>
      </c>
      <c r="H2530">
        <v>32563</v>
      </c>
      <c r="I2530">
        <v>5</v>
      </c>
      <c r="J2530">
        <v>851</v>
      </c>
      <c r="K2530">
        <v>69.23</v>
      </c>
      <c r="L2530">
        <v>9.8000000000000007</v>
      </c>
      <c r="M2530">
        <v>9.4</v>
      </c>
      <c r="N2530" s="1" t="s">
        <v>27</v>
      </c>
      <c r="O2530">
        <v>19</v>
      </c>
      <c r="P2530">
        <v>38</v>
      </c>
      <c r="Q2530">
        <v>57</v>
      </c>
      <c r="R2530" t="str" cm="1">
        <f t="array" ref="R2530">_xlfn.IFS(Restaurant_Data[[#This Row],[Total Reservations]]&lt;=50, "Low", Restaurant_Data[[#This Row],[Total Reservations]]&lt;=100, "Medium", Restaurant_Data[[#This Row],[Total Reservations]]&lt;=200, "High")</f>
        <v>Medium</v>
      </c>
      <c r="S2530" s="4">
        <v>634127.30000000005</v>
      </c>
      <c r="T2530" t="str" cm="1">
        <f t="array" ref="T2530">_xlfn.IFS(Restaurant_Data[[#This Row],[Revenue]]&lt;= 500000, "Low Income", Restaurant_Data[[#This Row],[Revenue]]&lt;=1000000, "Middle Income", Restaurant_Data[[#This Row],[Revenue]] &lt;= 2000000, "High Income")</f>
        <v>Middle Income</v>
      </c>
    </row>
    <row r="2531" spans="1:20" x14ac:dyDescent="0.35">
      <c r="A2531" s="1" t="s">
        <v>2558</v>
      </c>
      <c r="B2531" s="1" t="s">
        <v>23</v>
      </c>
      <c r="C2531" s="1" t="s">
        <v>31</v>
      </c>
      <c r="D2531">
        <v>3.6</v>
      </c>
      <c r="E2531">
        <v>71</v>
      </c>
      <c r="F2531">
        <v>35.76</v>
      </c>
      <c r="G2531">
        <v>2077</v>
      </c>
      <c r="H2531">
        <v>29149</v>
      </c>
      <c r="I2531">
        <v>19</v>
      </c>
      <c r="J2531">
        <v>644</v>
      </c>
      <c r="K2531">
        <v>60.29</v>
      </c>
      <c r="L2531">
        <v>8.6999999999999993</v>
      </c>
      <c r="M2531">
        <v>9.4</v>
      </c>
      <c r="N2531" s="1" t="s">
        <v>27</v>
      </c>
      <c r="O2531">
        <v>13</v>
      </c>
      <c r="P2531">
        <v>26</v>
      </c>
      <c r="Q2531">
        <v>39</v>
      </c>
      <c r="R2531" t="str" cm="1">
        <f t="array" ref="R2531">_xlfn.IFS(Restaurant_Data[[#This Row],[Total Reservations]]&lt;=50, "Low", Restaurant_Data[[#This Row],[Total Reservations]]&lt;=100, "Medium", Restaurant_Data[[#This Row],[Total Reservations]]&lt;=200, "High")</f>
        <v>Low</v>
      </c>
      <c r="S2531" s="4">
        <v>591337.82999999996</v>
      </c>
      <c r="T2531" t="str" cm="1">
        <f t="array" ref="T2531">_xlfn.IFS(Restaurant_Data[[#This Row],[Revenue]]&lt;= 500000, "Low Income", Restaurant_Data[[#This Row],[Revenue]]&lt;=1000000, "Middle Income", Restaurant_Data[[#This Row],[Revenue]] &lt;= 2000000, "High Income")</f>
        <v>Middle Income</v>
      </c>
    </row>
    <row r="2532" spans="1:20" x14ac:dyDescent="0.35">
      <c r="A2532" s="1" t="s">
        <v>2559</v>
      </c>
      <c r="B2532" s="1" t="s">
        <v>19</v>
      </c>
      <c r="C2532" s="1" t="s">
        <v>26</v>
      </c>
      <c r="D2532">
        <v>3.5</v>
      </c>
      <c r="E2532">
        <v>48</v>
      </c>
      <c r="F2532">
        <v>52.43</v>
      </c>
      <c r="G2532">
        <v>2822</v>
      </c>
      <c r="H2532">
        <v>35972</v>
      </c>
      <c r="I2532">
        <v>11</v>
      </c>
      <c r="J2532">
        <v>829</v>
      </c>
      <c r="K2532">
        <v>243.35</v>
      </c>
      <c r="L2532">
        <v>6</v>
      </c>
      <c r="M2532">
        <v>1.3</v>
      </c>
      <c r="N2532" s="1" t="s">
        <v>27</v>
      </c>
      <c r="O2532">
        <v>25</v>
      </c>
      <c r="P2532">
        <v>30</v>
      </c>
      <c r="Q2532">
        <v>55</v>
      </c>
      <c r="R2532" t="str" cm="1">
        <f t="array" ref="R2532">_xlfn.IFS(Restaurant_Data[[#This Row],[Total Reservations]]&lt;=50, "Low", Restaurant_Data[[#This Row],[Total Reservations]]&lt;=100, "Medium", Restaurant_Data[[#This Row],[Total Reservations]]&lt;=200, "High")</f>
        <v>Medium</v>
      </c>
      <c r="S2532" s="4">
        <v>576367.41</v>
      </c>
      <c r="T2532" t="str" cm="1">
        <f t="array" ref="T2532">_xlfn.IFS(Restaurant_Data[[#This Row],[Revenue]]&lt;= 500000, "Low Income", Restaurant_Data[[#This Row],[Revenue]]&lt;=1000000, "Middle Income", Restaurant_Data[[#This Row],[Revenue]] &lt;= 2000000, "High Income")</f>
        <v>Middle Income</v>
      </c>
    </row>
    <row r="2533" spans="1:20" x14ac:dyDescent="0.35">
      <c r="A2533" s="1" t="s">
        <v>2560</v>
      </c>
      <c r="B2533" s="1" t="s">
        <v>34</v>
      </c>
      <c r="C2533" s="1" t="s">
        <v>24</v>
      </c>
      <c r="D2533">
        <v>3.3</v>
      </c>
      <c r="E2533">
        <v>63</v>
      </c>
      <c r="F2533">
        <v>26.25</v>
      </c>
      <c r="G2533">
        <v>3039</v>
      </c>
      <c r="H2533">
        <v>28756</v>
      </c>
      <c r="I2533">
        <v>1</v>
      </c>
      <c r="J2533">
        <v>565</v>
      </c>
      <c r="K2533">
        <v>148.63</v>
      </c>
      <c r="L2533">
        <v>9.3000000000000007</v>
      </c>
      <c r="M2533">
        <v>5.4</v>
      </c>
      <c r="N2533" s="1" t="s">
        <v>27</v>
      </c>
      <c r="O2533">
        <v>50</v>
      </c>
      <c r="P2533">
        <v>50</v>
      </c>
      <c r="Q2533">
        <v>100</v>
      </c>
      <c r="R2533" t="str" cm="1">
        <f t="array" ref="R2533">_xlfn.IFS(Restaurant_Data[[#This Row],[Total Reservations]]&lt;=50, "Low", Restaurant_Data[[#This Row],[Total Reservations]]&lt;=100, "Medium", Restaurant_Data[[#This Row],[Total Reservations]]&lt;=200, "High")</f>
        <v>Medium</v>
      </c>
      <c r="S2533" s="4">
        <v>380272.55</v>
      </c>
      <c r="T2533" t="str" cm="1">
        <f t="array" ref="T2533">_xlfn.IFS(Restaurant_Data[[#This Row],[Revenue]]&lt;= 500000, "Low Income", Restaurant_Data[[#This Row],[Revenue]]&lt;=1000000, "Middle Income", Restaurant_Data[[#This Row],[Revenue]] &lt;= 2000000, "High Income")</f>
        <v>Low Income</v>
      </c>
    </row>
    <row r="2534" spans="1:20" x14ac:dyDescent="0.35">
      <c r="A2534" s="1" t="s">
        <v>2561</v>
      </c>
      <c r="B2534" s="1" t="s">
        <v>19</v>
      </c>
      <c r="C2534" s="1" t="s">
        <v>37</v>
      </c>
      <c r="D2534">
        <v>4.9000000000000004</v>
      </c>
      <c r="E2534">
        <v>34</v>
      </c>
      <c r="F2534">
        <v>65.099999999999994</v>
      </c>
      <c r="G2534">
        <v>2216</v>
      </c>
      <c r="H2534">
        <v>28606</v>
      </c>
      <c r="I2534">
        <v>13</v>
      </c>
      <c r="J2534">
        <v>138</v>
      </c>
      <c r="K2534">
        <v>126.89</v>
      </c>
      <c r="L2534">
        <v>4.0999999999999996</v>
      </c>
      <c r="M2534">
        <v>2.4</v>
      </c>
      <c r="N2534" s="1" t="s">
        <v>27</v>
      </c>
      <c r="O2534">
        <v>24</v>
      </c>
      <c r="P2534">
        <v>19</v>
      </c>
      <c r="Q2534">
        <v>43</v>
      </c>
      <c r="R2534" t="str" cm="1">
        <f t="array" ref="R2534">_xlfn.IFS(Restaurant_Data[[#This Row],[Total Reservations]]&lt;=50, "Low", Restaurant_Data[[#This Row],[Total Reservations]]&lt;=100, "Medium", Restaurant_Data[[#This Row],[Total Reservations]]&lt;=200, "High")</f>
        <v>Low</v>
      </c>
      <c r="S2534" s="4">
        <v>508814.2</v>
      </c>
      <c r="T2534" t="str" cm="1">
        <f t="array" ref="T2534">_xlfn.IFS(Restaurant_Data[[#This Row],[Revenue]]&lt;= 500000, "Low Income", Restaurant_Data[[#This Row],[Revenue]]&lt;=1000000, "Middle Income", Restaurant_Data[[#This Row],[Revenue]] &lt;= 2000000, "High Income")</f>
        <v>Middle Income</v>
      </c>
    </row>
    <row r="2535" spans="1:20" x14ac:dyDescent="0.35">
      <c r="A2535" s="1" t="s">
        <v>2562</v>
      </c>
      <c r="B2535" s="1" t="s">
        <v>34</v>
      </c>
      <c r="C2535" s="1" t="s">
        <v>42</v>
      </c>
      <c r="D2535">
        <v>4.4000000000000004</v>
      </c>
      <c r="E2535">
        <v>59</v>
      </c>
      <c r="F2535">
        <v>37.479999999999997</v>
      </c>
      <c r="G2535">
        <v>4373</v>
      </c>
      <c r="H2535">
        <v>45383</v>
      </c>
      <c r="I2535">
        <v>17</v>
      </c>
      <c r="J2535">
        <v>203</v>
      </c>
      <c r="K2535">
        <v>296.39999999999998</v>
      </c>
      <c r="L2535">
        <v>7.3</v>
      </c>
      <c r="M2535">
        <v>3.5</v>
      </c>
      <c r="N2535" s="1" t="s">
        <v>27</v>
      </c>
      <c r="O2535">
        <v>18</v>
      </c>
      <c r="P2535">
        <v>41</v>
      </c>
      <c r="Q2535">
        <v>59</v>
      </c>
      <c r="R2535" t="str" cm="1">
        <f t="array" ref="R2535">_xlfn.IFS(Restaurant_Data[[#This Row],[Total Reservations]]&lt;=50, "Low", Restaurant_Data[[#This Row],[Total Reservations]]&lt;=100, "Medium", Restaurant_Data[[#This Row],[Total Reservations]]&lt;=200, "High")</f>
        <v>Medium</v>
      </c>
      <c r="S2535" s="4">
        <v>518125.05</v>
      </c>
      <c r="T2535" t="str" cm="1">
        <f t="array" ref="T2535">_xlfn.IFS(Restaurant_Data[[#This Row],[Revenue]]&lt;= 500000, "Low Income", Restaurant_Data[[#This Row],[Revenue]]&lt;=1000000, "Middle Income", Restaurant_Data[[#This Row],[Revenue]] &lt;= 2000000, "High Income")</f>
        <v>Middle Income</v>
      </c>
    </row>
    <row r="2536" spans="1:20" x14ac:dyDescent="0.35">
      <c r="A2536" s="1" t="s">
        <v>2563</v>
      </c>
      <c r="B2536" s="1" t="s">
        <v>19</v>
      </c>
      <c r="C2536" s="1" t="s">
        <v>42</v>
      </c>
      <c r="D2536">
        <v>4.5</v>
      </c>
      <c r="E2536">
        <v>46</v>
      </c>
      <c r="F2536">
        <v>36.32</v>
      </c>
      <c r="G2536">
        <v>1134</v>
      </c>
      <c r="H2536">
        <v>19372</v>
      </c>
      <c r="I2536">
        <v>11</v>
      </c>
      <c r="J2536">
        <v>643</v>
      </c>
      <c r="K2536">
        <v>71.31</v>
      </c>
      <c r="L2536">
        <v>2.5</v>
      </c>
      <c r="M2536">
        <v>7</v>
      </c>
      <c r="N2536" s="1" t="s">
        <v>21</v>
      </c>
      <c r="O2536">
        <v>15</v>
      </c>
      <c r="P2536">
        <v>23</v>
      </c>
      <c r="Q2536">
        <v>38</v>
      </c>
      <c r="R2536" t="str" cm="1">
        <f t="array" ref="R2536">_xlfn.IFS(Restaurant_Data[[#This Row],[Total Reservations]]&lt;=50, "Low", Restaurant_Data[[#This Row],[Total Reservations]]&lt;=100, "Medium", Restaurant_Data[[#This Row],[Total Reservations]]&lt;=200, "High")</f>
        <v>Low</v>
      </c>
      <c r="S2536" s="4">
        <v>386973.44</v>
      </c>
      <c r="T2536" t="str" cm="1">
        <f t="array" ref="T2536">_xlfn.IFS(Restaurant_Data[[#This Row],[Revenue]]&lt;= 500000, "Low Income", Restaurant_Data[[#This Row],[Revenue]]&lt;=1000000, "Middle Income", Restaurant_Data[[#This Row],[Revenue]] &lt;= 2000000, "High Income")</f>
        <v>Low Income</v>
      </c>
    </row>
    <row r="2537" spans="1:20" x14ac:dyDescent="0.35">
      <c r="A2537" s="1" t="s">
        <v>2564</v>
      </c>
      <c r="B2537" s="1" t="s">
        <v>34</v>
      </c>
      <c r="C2537" s="1" t="s">
        <v>26</v>
      </c>
      <c r="D2537">
        <v>4</v>
      </c>
      <c r="E2537">
        <v>69</v>
      </c>
      <c r="F2537">
        <v>47.23</v>
      </c>
      <c r="G2537">
        <v>1837</v>
      </c>
      <c r="H2537">
        <v>25557</v>
      </c>
      <c r="I2537">
        <v>18</v>
      </c>
      <c r="J2537">
        <v>753</v>
      </c>
      <c r="K2537">
        <v>117.27</v>
      </c>
      <c r="L2537">
        <v>9.1</v>
      </c>
      <c r="M2537">
        <v>2.2000000000000002</v>
      </c>
      <c r="N2537" s="1" t="s">
        <v>27</v>
      </c>
      <c r="O2537">
        <v>59</v>
      </c>
      <c r="P2537">
        <v>29</v>
      </c>
      <c r="Q2537">
        <v>88</v>
      </c>
      <c r="R2537" t="str" cm="1">
        <f t="array" ref="R2537">_xlfn.IFS(Restaurant_Data[[#This Row],[Total Reservations]]&lt;=50, "Low", Restaurant_Data[[#This Row],[Total Reservations]]&lt;=100, "Medium", Restaurant_Data[[#This Row],[Total Reservations]]&lt;=200, "High")</f>
        <v>Medium</v>
      </c>
      <c r="S2537" s="4">
        <v>747038.12</v>
      </c>
      <c r="T2537" t="str" cm="1">
        <f t="array" ref="T2537">_xlfn.IFS(Restaurant_Data[[#This Row],[Revenue]]&lt;= 500000, "Low Income", Restaurant_Data[[#This Row],[Revenue]]&lt;=1000000, "Middle Income", Restaurant_Data[[#This Row],[Revenue]] &lt;= 2000000, "High Income")</f>
        <v>Middle Income</v>
      </c>
    </row>
    <row r="2538" spans="1:20" x14ac:dyDescent="0.35">
      <c r="A2538" s="1" t="s">
        <v>2565</v>
      </c>
      <c r="B2538" s="1" t="s">
        <v>34</v>
      </c>
      <c r="C2538" s="1" t="s">
        <v>20</v>
      </c>
      <c r="D2538">
        <v>3.9</v>
      </c>
      <c r="E2538">
        <v>65</v>
      </c>
      <c r="F2538">
        <v>66.87</v>
      </c>
      <c r="G2538">
        <v>998</v>
      </c>
      <c r="H2538">
        <v>14833</v>
      </c>
      <c r="I2538">
        <v>4</v>
      </c>
      <c r="J2538">
        <v>945</v>
      </c>
      <c r="K2538">
        <v>264.2</v>
      </c>
      <c r="L2538">
        <v>3.2</v>
      </c>
      <c r="M2538">
        <v>1.1000000000000001</v>
      </c>
      <c r="N2538" s="1" t="s">
        <v>27</v>
      </c>
      <c r="O2538">
        <v>52</v>
      </c>
      <c r="P2538">
        <v>6</v>
      </c>
      <c r="Q2538">
        <v>58</v>
      </c>
      <c r="R2538" t="str" cm="1">
        <f t="array" ref="R2538">_xlfn.IFS(Restaurant_Data[[#This Row],[Total Reservations]]&lt;=50, "Low", Restaurant_Data[[#This Row],[Total Reservations]]&lt;=100, "Medium", Restaurant_Data[[#This Row],[Total Reservations]]&lt;=200, "High")</f>
        <v>Medium</v>
      </c>
      <c r="S2538" s="4">
        <v>966051.56</v>
      </c>
      <c r="T2538" t="str" cm="1">
        <f t="array" ref="T2538">_xlfn.IFS(Restaurant_Data[[#This Row],[Revenue]]&lt;= 500000, "Low Income", Restaurant_Data[[#This Row],[Revenue]]&lt;=1000000, "Middle Income", Restaurant_Data[[#This Row],[Revenue]] &lt;= 2000000, "High Income")</f>
        <v>Middle Income</v>
      </c>
    </row>
    <row r="2539" spans="1:20" x14ac:dyDescent="0.35">
      <c r="A2539" s="1" t="s">
        <v>2566</v>
      </c>
      <c r="B2539" s="1" t="s">
        <v>34</v>
      </c>
      <c r="C2539" s="1" t="s">
        <v>20</v>
      </c>
      <c r="D2539">
        <v>3.2</v>
      </c>
      <c r="E2539">
        <v>66</v>
      </c>
      <c r="F2539">
        <v>66</v>
      </c>
      <c r="G2539">
        <v>3184</v>
      </c>
      <c r="H2539">
        <v>30995</v>
      </c>
      <c r="I2539">
        <v>10</v>
      </c>
      <c r="J2539">
        <v>207</v>
      </c>
      <c r="K2539">
        <v>153.75</v>
      </c>
      <c r="L2539">
        <v>9.5</v>
      </c>
      <c r="M2539">
        <v>7.5</v>
      </c>
      <c r="N2539" s="1" t="s">
        <v>21</v>
      </c>
      <c r="O2539">
        <v>53</v>
      </c>
      <c r="P2539">
        <v>53</v>
      </c>
      <c r="Q2539">
        <v>106</v>
      </c>
      <c r="R2539" t="str" cm="1">
        <f t="array" ref="R2539">_xlfn.IFS(Restaurant_Data[[#This Row],[Total Reservations]]&lt;=50, "Low", Restaurant_Data[[#This Row],[Total Reservations]]&lt;=100, "Medium", Restaurant_Data[[#This Row],[Total Reservations]]&lt;=200, "High")</f>
        <v>High</v>
      </c>
      <c r="S2539" s="4">
        <v>986199.75</v>
      </c>
      <c r="T2539" t="str" cm="1">
        <f t="array" ref="T2539">_xlfn.IFS(Restaurant_Data[[#This Row],[Revenue]]&lt;= 500000, "Low Income", Restaurant_Data[[#This Row],[Revenue]]&lt;=1000000, "Middle Income", Restaurant_Data[[#This Row],[Revenue]] &lt;= 2000000, "High Income")</f>
        <v>Middle Income</v>
      </c>
    </row>
    <row r="2540" spans="1:20" x14ac:dyDescent="0.35">
      <c r="A2540" s="1" t="s">
        <v>2567</v>
      </c>
      <c r="B2540" s="1" t="s">
        <v>34</v>
      </c>
      <c r="C2540" s="1" t="s">
        <v>31</v>
      </c>
      <c r="D2540">
        <v>4.0999999999999996</v>
      </c>
      <c r="E2540">
        <v>50</v>
      </c>
      <c r="F2540">
        <v>38.78</v>
      </c>
      <c r="G2540">
        <v>3258</v>
      </c>
      <c r="H2540">
        <v>35984</v>
      </c>
      <c r="I2540">
        <v>11</v>
      </c>
      <c r="J2540">
        <v>939</v>
      </c>
      <c r="K2540">
        <v>196.06</v>
      </c>
      <c r="L2540">
        <v>1.2</v>
      </c>
      <c r="M2540">
        <v>6.8</v>
      </c>
      <c r="N2540" s="1" t="s">
        <v>21</v>
      </c>
      <c r="O2540">
        <v>41</v>
      </c>
      <c r="P2540">
        <v>32</v>
      </c>
      <c r="Q2540">
        <v>73</v>
      </c>
      <c r="R2540" t="str" cm="1">
        <f t="array" ref="R2540">_xlfn.IFS(Restaurant_Data[[#This Row],[Total Reservations]]&lt;=50, "Low", Restaurant_Data[[#This Row],[Total Reservations]]&lt;=100, "Medium", Restaurant_Data[[#This Row],[Total Reservations]]&lt;=200, "High")</f>
        <v>Medium</v>
      </c>
      <c r="S2540" s="4">
        <v>451036.14</v>
      </c>
      <c r="T2540" t="str" cm="1">
        <f t="array" ref="T2540">_xlfn.IFS(Restaurant_Data[[#This Row],[Revenue]]&lt;= 500000, "Low Income", Restaurant_Data[[#This Row],[Revenue]]&lt;=1000000, "Middle Income", Restaurant_Data[[#This Row],[Revenue]] &lt;= 2000000, "High Income")</f>
        <v>Low Income</v>
      </c>
    </row>
    <row r="2541" spans="1:20" x14ac:dyDescent="0.35">
      <c r="A2541" s="1" t="s">
        <v>2568</v>
      </c>
      <c r="B2541" s="1" t="s">
        <v>23</v>
      </c>
      <c r="C2541" s="1" t="s">
        <v>26</v>
      </c>
      <c r="D2541">
        <v>3.5</v>
      </c>
      <c r="E2541">
        <v>90</v>
      </c>
      <c r="F2541">
        <v>50.45</v>
      </c>
      <c r="G2541">
        <v>6362</v>
      </c>
      <c r="H2541">
        <v>67753</v>
      </c>
      <c r="I2541">
        <v>18</v>
      </c>
      <c r="J2541">
        <v>467</v>
      </c>
      <c r="K2541">
        <v>62.1</v>
      </c>
      <c r="L2541">
        <v>7.1</v>
      </c>
      <c r="M2541">
        <v>9.1</v>
      </c>
      <c r="N2541" s="1" t="s">
        <v>27</v>
      </c>
      <c r="O2541">
        <v>69</v>
      </c>
      <c r="P2541">
        <v>58</v>
      </c>
      <c r="Q2541">
        <v>127</v>
      </c>
      <c r="R2541" t="str" cm="1">
        <f t="array" ref="R2541">_xlfn.IFS(Restaurant_Data[[#This Row],[Total Reservations]]&lt;=50, "Low", Restaurant_Data[[#This Row],[Total Reservations]]&lt;=100, "Medium", Restaurant_Data[[#This Row],[Total Reservations]]&lt;=200, "High")</f>
        <v>High</v>
      </c>
      <c r="S2541" s="4">
        <v>1040741.3</v>
      </c>
      <c r="T2541" t="str" cm="1">
        <f t="array" ref="T2541">_xlfn.IFS(Restaurant_Data[[#This Row],[Revenue]]&lt;= 500000, "Low Income", Restaurant_Data[[#This Row],[Revenue]]&lt;=1000000, "Middle Income", Restaurant_Data[[#This Row],[Revenue]] &lt;= 2000000, "High Income")</f>
        <v>High Income</v>
      </c>
    </row>
    <row r="2542" spans="1:20" x14ac:dyDescent="0.35">
      <c r="A2542" s="1" t="s">
        <v>2569</v>
      </c>
      <c r="B2542" s="1" t="s">
        <v>34</v>
      </c>
      <c r="C2542" s="1" t="s">
        <v>31</v>
      </c>
      <c r="D2542">
        <v>5</v>
      </c>
      <c r="E2542">
        <v>64</v>
      </c>
      <c r="F2542">
        <v>34.270000000000003</v>
      </c>
      <c r="G2542">
        <v>4221</v>
      </c>
      <c r="H2542">
        <v>44220</v>
      </c>
      <c r="I2542">
        <v>1</v>
      </c>
      <c r="J2542">
        <v>302</v>
      </c>
      <c r="K2542">
        <v>280.07</v>
      </c>
      <c r="L2542">
        <v>2.4</v>
      </c>
      <c r="M2542">
        <v>5.9</v>
      </c>
      <c r="N2542" s="1" t="s">
        <v>27</v>
      </c>
      <c r="O2542">
        <v>5</v>
      </c>
      <c r="P2542">
        <v>41</v>
      </c>
      <c r="Q2542">
        <v>46</v>
      </c>
      <c r="R2542" t="str" cm="1">
        <f t="array" ref="R2542">_xlfn.IFS(Restaurant_Data[[#This Row],[Total Reservations]]&lt;=50, "Low", Restaurant_Data[[#This Row],[Total Reservations]]&lt;=100, "Medium", Restaurant_Data[[#This Row],[Total Reservations]]&lt;=200, "High")</f>
        <v>Low</v>
      </c>
      <c r="S2542" s="4">
        <v>496201.24</v>
      </c>
      <c r="T2542" t="str" cm="1">
        <f t="array" ref="T2542">_xlfn.IFS(Restaurant_Data[[#This Row],[Revenue]]&lt;= 500000, "Low Income", Restaurant_Data[[#This Row],[Revenue]]&lt;=1000000, "Middle Income", Restaurant_Data[[#This Row],[Revenue]] &lt;= 2000000, "High Income")</f>
        <v>Low Income</v>
      </c>
    </row>
    <row r="2543" spans="1:20" x14ac:dyDescent="0.35">
      <c r="A2543" s="1" t="s">
        <v>2570</v>
      </c>
      <c r="B2543" s="1" t="s">
        <v>23</v>
      </c>
      <c r="C2543" s="1" t="s">
        <v>31</v>
      </c>
      <c r="D2543">
        <v>4.5999999999999996</v>
      </c>
      <c r="E2543">
        <v>86</v>
      </c>
      <c r="F2543">
        <v>40.46</v>
      </c>
      <c r="G2543">
        <v>7310</v>
      </c>
      <c r="H2543">
        <v>79519</v>
      </c>
      <c r="I2543">
        <v>4</v>
      </c>
      <c r="J2543">
        <v>338</v>
      </c>
      <c r="K2543">
        <v>84.23</v>
      </c>
      <c r="L2543">
        <v>7.9</v>
      </c>
      <c r="M2543">
        <v>9.5</v>
      </c>
      <c r="N2543" s="1" t="s">
        <v>27</v>
      </c>
      <c r="O2543">
        <v>32</v>
      </c>
      <c r="P2543">
        <v>67</v>
      </c>
      <c r="Q2543">
        <v>99</v>
      </c>
      <c r="R2543" t="str" cm="1">
        <f t="array" ref="R2543">_xlfn.IFS(Restaurant_Data[[#This Row],[Total Reservations]]&lt;=50, "Low", Restaurant_Data[[#This Row],[Total Reservations]]&lt;=100, "Medium", Restaurant_Data[[#This Row],[Total Reservations]]&lt;=200, "High")</f>
        <v>Medium</v>
      </c>
      <c r="S2543" s="4">
        <v>794346.13</v>
      </c>
      <c r="T2543" t="str" cm="1">
        <f t="array" ref="T2543">_xlfn.IFS(Restaurant_Data[[#This Row],[Revenue]]&lt;= 500000, "Low Income", Restaurant_Data[[#This Row],[Revenue]]&lt;=1000000, "Middle Income", Restaurant_Data[[#This Row],[Revenue]] &lt;= 2000000, "High Income")</f>
        <v>Middle Income</v>
      </c>
    </row>
    <row r="2544" spans="1:20" x14ac:dyDescent="0.35">
      <c r="A2544" s="1" t="s">
        <v>2571</v>
      </c>
      <c r="B2544" s="1" t="s">
        <v>23</v>
      </c>
      <c r="C2544" s="1" t="s">
        <v>42</v>
      </c>
      <c r="D2544">
        <v>3.8</v>
      </c>
      <c r="E2544">
        <v>80</v>
      </c>
      <c r="F2544">
        <v>39.08</v>
      </c>
      <c r="G2544">
        <v>1635</v>
      </c>
      <c r="H2544">
        <v>17038</v>
      </c>
      <c r="I2544">
        <v>5</v>
      </c>
      <c r="J2544">
        <v>817</v>
      </c>
      <c r="K2544">
        <v>103.34</v>
      </c>
      <c r="L2544">
        <v>5.4</v>
      </c>
      <c r="M2544">
        <v>6.5</v>
      </c>
      <c r="N2544" s="1" t="s">
        <v>21</v>
      </c>
      <c r="O2544">
        <v>73</v>
      </c>
      <c r="P2544">
        <v>71</v>
      </c>
      <c r="Q2544">
        <v>144</v>
      </c>
      <c r="R2544" t="str" cm="1">
        <f t="array" ref="R2544">_xlfn.IFS(Restaurant_Data[[#This Row],[Total Reservations]]&lt;=50, "Low", Restaurant_Data[[#This Row],[Total Reservations]]&lt;=100, "Medium", Restaurant_Data[[#This Row],[Total Reservations]]&lt;=200, "High")</f>
        <v>High</v>
      </c>
      <c r="S2544" s="4">
        <v>706197.52</v>
      </c>
      <c r="T2544" t="str" cm="1">
        <f t="array" ref="T2544">_xlfn.IFS(Restaurant_Data[[#This Row],[Revenue]]&lt;= 500000, "Low Income", Restaurant_Data[[#This Row],[Revenue]]&lt;=1000000, "Middle Income", Restaurant_Data[[#This Row],[Revenue]] &lt;= 2000000, "High Income")</f>
        <v>Middle Income</v>
      </c>
    </row>
    <row r="2545" spans="1:20" x14ac:dyDescent="0.35">
      <c r="A2545" s="1" t="s">
        <v>2572</v>
      </c>
      <c r="B2545" s="1" t="s">
        <v>34</v>
      </c>
      <c r="C2545" s="1" t="s">
        <v>31</v>
      </c>
      <c r="D2545">
        <v>3.3</v>
      </c>
      <c r="E2545">
        <v>54</v>
      </c>
      <c r="F2545">
        <v>31.84</v>
      </c>
      <c r="G2545">
        <v>2535</v>
      </c>
      <c r="H2545">
        <v>24018</v>
      </c>
      <c r="I2545">
        <v>2</v>
      </c>
      <c r="J2545">
        <v>208</v>
      </c>
      <c r="K2545">
        <v>89.2</v>
      </c>
      <c r="L2545">
        <v>9.1999999999999993</v>
      </c>
      <c r="M2545">
        <v>4.5</v>
      </c>
      <c r="N2545" s="1" t="s">
        <v>27</v>
      </c>
      <c r="O2545">
        <v>26</v>
      </c>
      <c r="P2545">
        <v>1</v>
      </c>
      <c r="Q2545">
        <v>27</v>
      </c>
      <c r="R2545" t="str" cm="1">
        <f t="array" ref="R2545">_xlfn.IFS(Restaurant_Data[[#This Row],[Total Reservations]]&lt;=50, "Low", Restaurant_Data[[#This Row],[Total Reservations]]&lt;=100, "Medium", Restaurant_Data[[#This Row],[Total Reservations]]&lt;=200, "High")</f>
        <v>Low</v>
      </c>
      <c r="S2545" s="4">
        <v>391668.92</v>
      </c>
      <c r="T2545" t="str" cm="1">
        <f t="array" ref="T2545">_xlfn.IFS(Restaurant_Data[[#This Row],[Revenue]]&lt;= 500000, "Low Income", Restaurant_Data[[#This Row],[Revenue]]&lt;=1000000, "Middle Income", Restaurant_Data[[#This Row],[Revenue]] &lt;= 2000000, "High Income")</f>
        <v>Low Income</v>
      </c>
    </row>
    <row r="2546" spans="1:20" x14ac:dyDescent="0.35">
      <c r="A2546" s="1" t="s">
        <v>2573</v>
      </c>
      <c r="B2546" s="1" t="s">
        <v>23</v>
      </c>
      <c r="C2546" s="1" t="s">
        <v>31</v>
      </c>
      <c r="D2546">
        <v>4.5999999999999996</v>
      </c>
      <c r="E2546">
        <v>73</v>
      </c>
      <c r="F2546">
        <v>33.01</v>
      </c>
      <c r="G2546">
        <v>3308</v>
      </c>
      <c r="H2546">
        <v>34442</v>
      </c>
      <c r="I2546">
        <v>12</v>
      </c>
      <c r="J2546">
        <v>361</v>
      </c>
      <c r="K2546">
        <v>174.38</v>
      </c>
      <c r="L2546">
        <v>7.4</v>
      </c>
      <c r="M2546">
        <v>6.5</v>
      </c>
      <c r="N2546" s="1" t="s">
        <v>21</v>
      </c>
      <c r="O2546">
        <v>16</v>
      </c>
      <c r="P2546">
        <v>28</v>
      </c>
      <c r="Q2546">
        <v>44</v>
      </c>
      <c r="R2546" t="str" cm="1">
        <f t="array" ref="R2546">_xlfn.IFS(Restaurant_Data[[#This Row],[Total Reservations]]&lt;=50, "Low", Restaurant_Data[[#This Row],[Total Reservations]]&lt;=100, "Medium", Restaurant_Data[[#This Row],[Total Reservations]]&lt;=200, "High")</f>
        <v>Low</v>
      </c>
      <c r="S2546" s="4">
        <v>555539.41</v>
      </c>
      <c r="T2546" t="str" cm="1">
        <f t="array" ref="T2546">_xlfn.IFS(Restaurant_Data[[#This Row],[Revenue]]&lt;= 500000, "Low Income", Restaurant_Data[[#This Row],[Revenue]]&lt;=1000000, "Middle Income", Restaurant_Data[[#This Row],[Revenue]] &lt;= 2000000, "High Income")</f>
        <v>Middle Income</v>
      </c>
    </row>
    <row r="2547" spans="1:20" x14ac:dyDescent="0.35">
      <c r="A2547" s="1" t="s">
        <v>2574</v>
      </c>
      <c r="B2547" s="1" t="s">
        <v>19</v>
      </c>
      <c r="C2547" s="1" t="s">
        <v>42</v>
      </c>
      <c r="D2547">
        <v>3.2</v>
      </c>
      <c r="E2547">
        <v>50</v>
      </c>
      <c r="F2547">
        <v>37.630000000000003</v>
      </c>
      <c r="G2547">
        <v>1709</v>
      </c>
      <c r="H2547">
        <v>16283</v>
      </c>
      <c r="I2547">
        <v>11</v>
      </c>
      <c r="J2547">
        <v>623</v>
      </c>
      <c r="K2547">
        <v>254.21</v>
      </c>
      <c r="L2547">
        <v>7.9</v>
      </c>
      <c r="M2547">
        <v>7.7</v>
      </c>
      <c r="N2547" s="1" t="s">
        <v>21</v>
      </c>
      <c r="O2547">
        <v>28</v>
      </c>
      <c r="P2547">
        <v>33</v>
      </c>
      <c r="Q2547">
        <v>61</v>
      </c>
      <c r="R2547" t="str" cm="1">
        <f t="array" ref="R2547">_xlfn.IFS(Restaurant_Data[[#This Row],[Total Reservations]]&lt;=50, "Low", Restaurant_Data[[#This Row],[Total Reservations]]&lt;=100, "Medium", Restaurant_Data[[#This Row],[Total Reservations]]&lt;=200, "High")</f>
        <v>Medium</v>
      </c>
      <c r="S2547" s="4">
        <v>437767.58</v>
      </c>
      <c r="T2547" t="str" cm="1">
        <f t="array" ref="T2547">_xlfn.IFS(Restaurant_Data[[#This Row],[Revenue]]&lt;= 500000, "Low Income", Restaurant_Data[[#This Row],[Revenue]]&lt;=1000000, "Middle Income", Restaurant_Data[[#This Row],[Revenue]] &lt;= 2000000, "High Income")</f>
        <v>Low Income</v>
      </c>
    </row>
    <row r="2548" spans="1:20" x14ac:dyDescent="0.35">
      <c r="A2548" s="1" t="s">
        <v>2575</v>
      </c>
      <c r="B2548" s="1" t="s">
        <v>34</v>
      </c>
      <c r="C2548" s="1" t="s">
        <v>20</v>
      </c>
      <c r="D2548">
        <v>3.4</v>
      </c>
      <c r="E2548">
        <v>58</v>
      </c>
      <c r="F2548">
        <v>70.489999999999995</v>
      </c>
      <c r="G2548">
        <v>2776</v>
      </c>
      <c r="H2548">
        <v>34433</v>
      </c>
      <c r="I2548">
        <v>16</v>
      </c>
      <c r="J2548">
        <v>848</v>
      </c>
      <c r="K2548">
        <v>116.73</v>
      </c>
      <c r="L2548">
        <v>2.1</v>
      </c>
      <c r="M2548">
        <v>4.0999999999999996</v>
      </c>
      <c r="N2548" s="1" t="s">
        <v>27</v>
      </c>
      <c r="O2548">
        <v>1</v>
      </c>
      <c r="P2548">
        <v>52</v>
      </c>
      <c r="Q2548">
        <v>53</v>
      </c>
      <c r="R2548" t="str" cm="1">
        <f t="array" ref="R2548">_xlfn.IFS(Restaurant_Data[[#This Row],[Total Reservations]]&lt;=50, "Low", Restaurant_Data[[#This Row],[Total Reservations]]&lt;=100, "Medium", Restaurant_Data[[#This Row],[Total Reservations]]&lt;=200, "High")</f>
        <v>Medium</v>
      </c>
      <c r="S2548" s="4">
        <v>925781.6</v>
      </c>
      <c r="T2548" t="str" cm="1">
        <f t="array" ref="T2548">_xlfn.IFS(Restaurant_Data[[#This Row],[Revenue]]&lt;= 500000, "Low Income", Restaurant_Data[[#This Row],[Revenue]]&lt;=1000000, "Middle Income", Restaurant_Data[[#This Row],[Revenue]] &lt;= 2000000, "High Income")</f>
        <v>Middle Income</v>
      </c>
    </row>
    <row r="2549" spans="1:20" x14ac:dyDescent="0.35">
      <c r="A2549" s="1" t="s">
        <v>2576</v>
      </c>
      <c r="B2549" s="1" t="s">
        <v>23</v>
      </c>
      <c r="C2549" s="1" t="s">
        <v>37</v>
      </c>
      <c r="D2549">
        <v>3.4</v>
      </c>
      <c r="E2549">
        <v>85</v>
      </c>
      <c r="F2549">
        <v>58.21</v>
      </c>
      <c r="G2549">
        <v>5547</v>
      </c>
      <c r="H2549">
        <v>55057</v>
      </c>
      <c r="I2549">
        <v>4</v>
      </c>
      <c r="J2549">
        <v>841</v>
      </c>
      <c r="K2549">
        <v>85.58</v>
      </c>
      <c r="L2549">
        <v>1.9</v>
      </c>
      <c r="M2549">
        <v>4.4000000000000004</v>
      </c>
      <c r="N2549" s="1" t="s">
        <v>21</v>
      </c>
      <c r="O2549">
        <v>23</v>
      </c>
      <c r="P2549">
        <v>80</v>
      </c>
      <c r="Q2549">
        <v>103</v>
      </c>
      <c r="R2549" t="str" cm="1">
        <f t="array" ref="R2549">_xlfn.IFS(Restaurant_Data[[#This Row],[Total Reservations]]&lt;=50, "Low", Restaurant_Data[[#This Row],[Total Reservations]]&lt;=100, "Medium", Restaurant_Data[[#This Row],[Total Reservations]]&lt;=200, "High")</f>
        <v>High</v>
      </c>
      <c r="S2549" s="4">
        <v>1109480.1299999999</v>
      </c>
      <c r="T2549" t="str" cm="1">
        <f t="array" ref="T2549">_xlfn.IFS(Restaurant_Data[[#This Row],[Revenue]]&lt;= 500000, "Low Income", Restaurant_Data[[#This Row],[Revenue]]&lt;=1000000, "Middle Income", Restaurant_Data[[#This Row],[Revenue]] &lt;= 2000000, "High Income")</f>
        <v>High Income</v>
      </c>
    </row>
    <row r="2550" spans="1:20" x14ac:dyDescent="0.35">
      <c r="A2550" s="1" t="s">
        <v>2577</v>
      </c>
      <c r="B2550" s="1" t="s">
        <v>34</v>
      </c>
      <c r="C2550" s="1" t="s">
        <v>24</v>
      </c>
      <c r="D2550">
        <v>4.0999999999999996</v>
      </c>
      <c r="E2550">
        <v>61</v>
      </c>
      <c r="F2550">
        <v>30.68</v>
      </c>
      <c r="G2550">
        <v>2078</v>
      </c>
      <c r="H2550">
        <v>20256</v>
      </c>
      <c r="I2550">
        <v>7</v>
      </c>
      <c r="J2550">
        <v>630</v>
      </c>
      <c r="K2550">
        <v>152.47999999999999</v>
      </c>
      <c r="L2550">
        <v>8.6999999999999993</v>
      </c>
      <c r="M2550">
        <v>6.7</v>
      </c>
      <c r="N2550" s="1" t="s">
        <v>27</v>
      </c>
      <c r="O2550">
        <v>23</v>
      </c>
      <c r="P2550">
        <v>39</v>
      </c>
      <c r="Q2550">
        <v>62</v>
      </c>
      <c r="R2550" t="str" cm="1">
        <f t="array" ref="R2550">_xlfn.IFS(Restaurant_Data[[#This Row],[Total Reservations]]&lt;=50, "Low", Restaurant_Data[[#This Row],[Total Reservations]]&lt;=100, "Medium", Restaurant_Data[[#This Row],[Total Reservations]]&lt;=200, "High")</f>
        <v>Medium</v>
      </c>
      <c r="S2550" s="4">
        <v>431846.08</v>
      </c>
      <c r="T2550" t="str" cm="1">
        <f t="array" ref="T2550">_xlfn.IFS(Restaurant_Data[[#This Row],[Revenue]]&lt;= 500000, "Low Income", Restaurant_Data[[#This Row],[Revenue]]&lt;=1000000, "Middle Income", Restaurant_Data[[#This Row],[Revenue]] &lt;= 2000000, "High Income")</f>
        <v>Low Income</v>
      </c>
    </row>
    <row r="2551" spans="1:20" x14ac:dyDescent="0.35">
      <c r="A2551" s="1" t="s">
        <v>2578</v>
      </c>
      <c r="B2551" s="1" t="s">
        <v>34</v>
      </c>
      <c r="C2551" s="1" t="s">
        <v>31</v>
      </c>
      <c r="D2551">
        <v>4.5999999999999996</v>
      </c>
      <c r="E2551">
        <v>67</v>
      </c>
      <c r="F2551">
        <v>37.36</v>
      </c>
      <c r="G2551">
        <v>2360</v>
      </c>
      <c r="H2551">
        <v>23202</v>
      </c>
      <c r="I2551">
        <v>13</v>
      </c>
      <c r="J2551">
        <v>484</v>
      </c>
      <c r="K2551">
        <v>295.41000000000003</v>
      </c>
      <c r="L2551">
        <v>3</v>
      </c>
      <c r="M2551">
        <v>5.0999999999999996</v>
      </c>
      <c r="N2551" s="1" t="s">
        <v>21</v>
      </c>
      <c r="O2551">
        <v>33</v>
      </c>
      <c r="P2551">
        <v>57</v>
      </c>
      <c r="Q2551">
        <v>90</v>
      </c>
      <c r="R2551" t="str" cm="1">
        <f t="array" ref="R2551">_xlfn.IFS(Restaurant_Data[[#This Row],[Total Reservations]]&lt;=50, "Low", Restaurant_Data[[#This Row],[Total Reservations]]&lt;=100, "Medium", Restaurant_Data[[#This Row],[Total Reservations]]&lt;=200, "High")</f>
        <v>Medium</v>
      </c>
      <c r="S2551" s="4">
        <v>574263.78</v>
      </c>
      <c r="T2551" t="str" cm="1">
        <f t="array" ref="T2551">_xlfn.IFS(Restaurant_Data[[#This Row],[Revenue]]&lt;= 500000, "Low Income", Restaurant_Data[[#This Row],[Revenue]]&lt;=1000000, "Middle Income", Restaurant_Data[[#This Row],[Revenue]] &lt;= 2000000, "High Income")</f>
        <v>Middle Income</v>
      </c>
    </row>
    <row r="2552" spans="1:20" x14ac:dyDescent="0.35">
      <c r="A2552" s="1" t="s">
        <v>2579</v>
      </c>
      <c r="B2552" s="1" t="s">
        <v>34</v>
      </c>
      <c r="C2552" s="1" t="s">
        <v>37</v>
      </c>
      <c r="D2552">
        <v>3.6</v>
      </c>
      <c r="E2552">
        <v>52</v>
      </c>
      <c r="F2552">
        <v>63.55</v>
      </c>
      <c r="G2552">
        <v>1404</v>
      </c>
      <c r="H2552">
        <v>13323</v>
      </c>
      <c r="I2552">
        <v>14</v>
      </c>
      <c r="J2552">
        <v>403</v>
      </c>
      <c r="K2552">
        <v>52.76</v>
      </c>
      <c r="L2552">
        <v>8.8000000000000007</v>
      </c>
      <c r="M2552">
        <v>5.7</v>
      </c>
      <c r="N2552" s="1" t="s">
        <v>21</v>
      </c>
      <c r="O2552">
        <v>27</v>
      </c>
      <c r="P2552">
        <v>19</v>
      </c>
      <c r="Q2552">
        <v>46</v>
      </c>
      <c r="R2552" t="str" cm="1">
        <f t="array" ref="R2552">_xlfn.IFS(Restaurant_Data[[#This Row],[Total Reservations]]&lt;=50, "Low", Restaurant_Data[[#This Row],[Total Reservations]]&lt;=100, "Medium", Restaurant_Data[[#This Row],[Total Reservations]]&lt;=200, "High")</f>
        <v>Low</v>
      </c>
      <c r="S2552" s="4">
        <v>751458.85</v>
      </c>
      <c r="T2552" t="str" cm="1">
        <f t="array" ref="T2552">_xlfn.IFS(Restaurant_Data[[#This Row],[Revenue]]&lt;= 500000, "Low Income", Restaurant_Data[[#This Row],[Revenue]]&lt;=1000000, "Middle Income", Restaurant_Data[[#This Row],[Revenue]] &lt;= 2000000, "High Income")</f>
        <v>Middle Income</v>
      </c>
    </row>
    <row r="2553" spans="1:20" x14ac:dyDescent="0.35">
      <c r="A2553" s="1" t="s">
        <v>2580</v>
      </c>
      <c r="B2553" s="1" t="s">
        <v>23</v>
      </c>
      <c r="C2553" s="1" t="s">
        <v>42</v>
      </c>
      <c r="D2553">
        <v>3.2</v>
      </c>
      <c r="E2553">
        <v>84</v>
      </c>
      <c r="F2553">
        <v>42.81</v>
      </c>
      <c r="G2553">
        <v>3145</v>
      </c>
      <c r="H2553">
        <v>33377</v>
      </c>
      <c r="I2553">
        <v>11</v>
      </c>
      <c r="J2553">
        <v>314</v>
      </c>
      <c r="K2553">
        <v>176</v>
      </c>
      <c r="L2553">
        <v>2.2999999999999998</v>
      </c>
      <c r="M2553">
        <v>9.8000000000000007</v>
      </c>
      <c r="N2553" s="1" t="s">
        <v>27</v>
      </c>
      <c r="O2553">
        <v>14</v>
      </c>
      <c r="P2553">
        <v>28</v>
      </c>
      <c r="Q2553">
        <v>42</v>
      </c>
      <c r="R2553" t="str" cm="1">
        <f t="array" ref="R2553">_xlfn.IFS(Restaurant_Data[[#This Row],[Total Reservations]]&lt;=50, "Low", Restaurant_Data[[#This Row],[Total Reservations]]&lt;=100, "Medium", Restaurant_Data[[#This Row],[Total Reservations]]&lt;=200, "High")</f>
        <v>Low</v>
      </c>
      <c r="S2553" s="4">
        <v>813395.13</v>
      </c>
      <c r="T2553" t="str" cm="1">
        <f t="array" ref="T2553">_xlfn.IFS(Restaurant_Data[[#This Row],[Revenue]]&lt;= 500000, "Low Income", Restaurant_Data[[#This Row],[Revenue]]&lt;=1000000, "Middle Income", Restaurant_Data[[#This Row],[Revenue]] &lt;= 2000000, "High Income")</f>
        <v>Middle Income</v>
      </c>
    </row>
    <row r="2554" spans="1:20" x14ac:dyDescent="0.35">
      <c r="A2554" s="1" t="s">
        <v>2581</v>
      </c>
      <c r="B2554" s="1" t="s">
        <v>19</v>
      </c>
      <c r="C2554" s="1" t="s">
        <v>37</v>
      </c>
      <c r="D2554">
        <v>3.9</v>
      </c>
      <c r="E2554">
        <v>47</v>
      </c>
      <c r="F2554">
        <v>57.26</v>
      </c>
      <c r="G2554">
        <v>2724</v>
      </c>
      <c r="H2554">
        <v>26903</v>
      </c>
      <c r="I2554">
        <v>8</v>
      </c>
      <c r="J2554">
        <v>57</v>
      </c>
      <c r="K2554">
        <v>217.34</v>
      </c>
      <c r="L2554">
        <v>3.8</v>
      </c>
      <c r="M2554">
        <v>1.4</v>
      </c>
      <c r="N2554" s="1" t="s">
        <v>21</v>
      </c>
      <c r="O2554">
        <v>19</v>
      </c>
      <c r="P2554">
        <v>5</v>
      </c>
      <c r="Q2554">
        <v>24</v>
      </c>
      <c r="R2554" t="str" cm="1">
        <f t="array" ref="R2554">_xlfn.IFS(Restaurant_Data[[#This Row],[Total Reservations]]&lt;=50, "Low", Restaurant_Data[[#This Row],[Total Reservations]]&lt;=100, "Medium", Restaurant_Data[[#This Row],[Total Reservations]]&lt;=200, "High")</f>
        <v>Low</v>
      </c>
      <c r="S2554" s="4">
        <v>606896.56999999995</v>
      </c>
      <c r="T2554" t="str" cm="1">
        <f t="array" ref="T2554">_xlfn.IFS(Restaurant_Data[[#This Row],[Revenue]]&lt;= 500000, "Low Income", Restaurant_Data[[#This Row],[Revenue]]&lt;=1000000, "Middle Income", Restaurant_Data[[#This Row],[Revenue]] &lt;= 2000000, "High Income")</f>
        <v>Middle Income</v>
      </c>
    </row>
    <row r="2555" spans="1:20" x14ac:dyDescent="0.35">
      <c r="A2555" s="1" t="s">
        <v>2582</v>
      </c>
      <c r="B2555" s="1" t="s">
        <v>19</v>
      </c>
      <c r="C2555" s="1" t="s">
        <v>24</v>
      </c>
      <c r="D2555">
        <v>4.5</v>
      </c>
      <c r="E2555">
        <v>41</v>
      </c>
      <c r="F2555">
        <v>26.27</v>
      </c>
      <c r="G2555">
        <v>2107</v>
      </c>
      <c r="H2555">
        <v>29027</v>
      </c>
      <c r="I2555">
        <v>1</v>
      </c>
      <c r="J2555">
        <v>156</v>
      </c>
      <c r="K2555">
        <v>251.68</v>
      </c>
      <c r="L2555">
        <v>9.4</v>
      </c>
      <c r="M2555">
        <v>6.8</v>
      </c>
      <c r="N2555" s="1" t="s">
        <v>21</v>
      </c>
      <c r="O2555">
        <v>24</v>
      </c>
      <c r="P2555">
        <v>19</v>
      </c>
      <c r="Q2555">
        <v>43</v>
      </c>
      <c r="R2555" t="str" cm="1">
        <f t="array" ref="R2555">_xlfn.IFS(Restaurant_Data[[#This Row],[Total Reservations]]&lt;=50, "Low", Restaurant_Data[[#This Row],[Total Reservations]]&lt;=100, "Medium", Restaurant_Data[[#This Row],[Total Reservations]]&lt;=200, "High")</f>
        <v>Low</v>
      </c>
      <c r="S2555" s="4">
        <v>251031.79</v>
      </c>
      <c r="T2555" t="str" cm="1">
        <f t="array" ref="T2555">_xlfn.IFS(Restaurant_Data[[#This Row],[Revenue]]&lt;= 500000, "Low Income", Restaurant_Data[[#This Row],[Revenue]]&lt;=1000000, "Middle Income", Restaurant_Data[[#This Row],[Revenue]] &lt;= 2000000, "High Income")</f>
        <v>Low Income</v>
      </c>
    </row>
    <row r="2556" spans="1:20" x14ac:dyDescent="0.35">
      <c r="A2556" s="1" t="s">
        <v>2583</v>
      </c>
      <c r="B2556" s="1" t="s">
        <v>23</v>
      </c>
      <c r="C2556" s="1" t="s">
        <v>37</v>
      </c>
      <c r="D2556">
        <v>3.4</v>
      </c>
      <c r="E2556">
        <v>82</v>
      </c>
      <c r="F2556">
        <v>60.97</v>
      </c>
      <c r="G2556">
        <v>6081</v>
      </c>
      <c r="H2556">
        <v>61692</v>
      </c>
      <c r="I2556">
        <v>8</v>
      </c>
      <c r="J2556">
        <v>981</v>
      </c>
      <c r="K2556">
        <v>236.55</v>
      </c>
      <c r="L2556">
        <v>8.6</v>
      </c>
      <c r="M2556">
        <v>9.3000000000000007</v>
      </c>
      <c r="N2556" s="1" t="s">
        <v>27</v>
      </c>
      <c r="O2556">
        <v>70</v>
      </c>
      <c r="P2556">
        <v>69</v>
      </c>
      <c r="Q2556">
        <v>139</v>
      </c>
      <c r="R2556" t="str" cm="1">
        <f t="array" ref="R2556">_xlfn.IFS(Restaurant_Data[[#This Row],[Total Reservations]]&lt;=50, "Low", Restaurant_Data[[#This Row],[Total Reservations]]&lt;=100, "Medium", Restaurant_Data[[#This Row],[Total Reservations]]&lt;=200, "High")</f>
        <v>High</v>
      </c>
      <c r="S2556" s="4">
        <v>1134492.19</v>
      </c>
      <c r="T2556" t="str" cm="1">
        <f t="array" ref="T2556">_xlfn.IFS(Restaurant_Data[[#This Row],[Revenue]]&lt;= 500000, "Low Income", Restaurant_Data[[#This Row],[Revenue]]&lt;=1000000, "Middle Income", Restaurant_Data[[#This Row],[Revenue]] &lt;= 2000000, "High Income")</f>
        <v>High Income</v>
      </c>
    </row>
    <row r="2557" spans="1:20" x14ac:dyDescent="0.35">
      <c r="A2557" s="1" t="s">
        <v>2584</v>
      </c>
      <c r="B2557" s="1" t="s">
        <v>34</v>
      </c>
      <c r="C2557" s="1" t="s">
        <v>37</v>
      </c>
      <c r="D2557">
        <v>3.4</v>
      </c>
      <c r="E2557">
        <v>50</v>
      </c>
      <c r="F2557">
        <v>57.19</v>
      </c>
      <c r="G2557">
        <v>1177</v>
      </c>
      <c r="H2557">
        <v>10894</v>
      </c>
      <c r="I2557">
        <v>19</v>
      </c>
      <c r="J2557">
        <v>654</v>
      </c>
      <c r="K2557">
        <v>68.61</v>
      </c>
      <c r="L2557">
        <v>1.5</v>
      </c>
      <c r="M2557">
        <v>3.1</v>
      </c>
      <c r="N2557" s="1" t="s">
        <v>27</v>
      </c>
      <c r="O2557">
        <v>25</v>
      </c>
      <c r="P2557">
        <v>48</v>
      </c>
      <c r="Q2557">
        <v>73</v>
      </c>
      <c r="R2557" t="str" cm="1">
        <f t="array" ref="R2557">_xlfn.IFS(Restaurant_Data[[#This Row],[Total Reservations]]&lt;=50, "Low", Restaurant_Data[[#This Row],[Total Reservations]]&lt;=100, "Medium", Restaurant_Data[[#This Row],[Total Reservations]]&lt;=200, "High")</f>
        <v>Medium</v>
      </c>
      <c r="S2557" s="4">
        <v>655323.56999999995</v>
      </c>
      <c r="T2557" t="str" cm="1">
        <f t="array" ref="T2557">_xlfn.IFS(Restaurant_Data[[#This Row],[Revenue]]&lt;= 500000, "Low Income", Restaurant_Data[[#This Row],[Revenue]]&lt;=1000000, "Middle Income", Restaurant_Data[[#This Row],[Revenue]] &lt;= 2000000, "High Income")</f>
        <v>Middle Income</v>
      </c>
    </row>
    <row r="2558" spans="1:20" x14ac:dyDescent="0.35">
      <c r="A2558" s="1" t="s">
        <v>2585</v>
      </c>
      <c r="B2558" s="1" t="s">
        <v>23</v>
      </c>
      <c r="C2558" s="1" t="s">
        <v>37</v>
      </c>
      <c r="D2558">
        <v>4.9000000000000004</v>
      </c>
      <c r="E2558">
        <v>73</v>
      </c>
      <c r="F2558">
        <v>55.93</v>
      </c>
      <c r="G2558">
        <v>6206</v>
      </c>
      <c r="H2558">
        <v>64800</v>
      </c>
      <c r="I2558">
        <v>17</v>
      </c>
      <c r="J2558">
        <v>788</v>
      </c>
      <c r="K2558">
        <v>165.47</v>
      </c>
      <c r="L2558">
        <v>5</v>
      </c>
      <c r="M2558">
        <v>2.9</v>
      </c>
      <c r="N2558" s="1" t="s">
        <v>21</v>
      </c>
      <c r="O2558">
        <v>60</v>
      </c>
      <c r="P2558">
        <v>5</v>
      </c>
      <c r="Q2558">
        <v>65</v>
      </c>
      <c r="R2558" t="str" cm="1">
        <f t="array" ref="R2558">_xlfn.IFS(Restaurant_Data[[#This Row],[Total Reservations]]&lt;=50, "Low", Restaurant_Data[[#This Row],[Total Reservations]]&lt;=100, "Medium", Restaurant_Data[[#This Row],[Total Reservations]]&lt;=200, "High")</f>
        <v>Medium</v>
      </c>
      <c r="S2558" s="4">
        <v>932863.36</v>
      </c>
      <c r="T2558" t="str" cm="1">
        <f t="array" ref="T2558">_xlfn.IFS(Restaurant_Data[[#This Row],[Revenue]]&lt;= 500000, "Low Income", Restaurant_Data[[#This Row],[Revenue]]&lt;=1000000, "Middle Income", Restaurant_Data[[#This Row],[Revenue]] &lt;= 2000000, "High Income")</f>
        <v>Middle Income</v>
      </c>
    </row>
    <row r="2559" spans="1:20" x14ac:dyDescent="0.35">
      <c r="A2559" s="1" t="s">
        <v>2586</v>
      </c>
      <c r="B2559" s="1" t="s">
        <v>23</v>
      </c>
      <c r="C2559" s="1" t="s">
        <v>37</v>
      </c>
      <c r="D2559">
        <v>4.9000000000000004</v>
      </c>
      <c r="E2559">
        <v>77</v>
      </c>
      <c r="F2559">
        <v>60.8</v>
      </c>
      <c r="G2559">
        <v>2487</v>
      </c>
      <c r="H2559">
        <v>30116</v>
      </c>
      <c r="I2559">
        <v>9</v>
      </c>
      <c r="J2559">
        <v>118</v>
      </c>
      <c r="K2559">
        <v>69.69</v>
      </c>
      <c r="L2559">
        <v>9.1999999999999993</v>
      </c>
      <c r="M2559">
        <v>4.3</v>
      </c>
      <c r="N2559" s="1" t="s">
        <v>27</v>
      </c>
      <c r="O2559">
        <v>6</v>
      </c>
      <c r="P2559">
        <v>6</v>
      </c>
      <c r="Q2559">
        <v>12</v>
      </c>
      <c r="R2559" t="str" cm="1">
        <f t="array" ref="R2559">_xlfn.IFS(Restaurant_Data[[#This Row],[Total Reservations]]&lt;=50, "Low", Restaurant_Data[[#This Row],[Total Reservations]]&lt;=100, "Medium", Restaurant_Data[[#This Row],[Total Reservations]]&lt;=200, "High")</f>
        <v>Low</v>
      </c>
      <c r="S2559" s="4">
        <v>1047222.3</v>
      </c>
      <c r="T2559" t="str" cm="1">
        <f t="array" ref="T2559">_xlfn.IFS(Restaurant_Data[[#This Row],[Revenue]]&lt;= 500000, "Low Income", Restaurant_Data[[#This Row],[Revenue]]&lt;=1000000, "Middle Income", Restaurant_Data[[#This Row],[Revenue]] &lt;= 2000000, "High Income")</f>
        <v>High Income</v>
      </c>
    </row>
    <row r="2560" spans="1:20" x14ac:dyDescent="0.35">
      <c r="A2560" s="1" t="s">
        <v>2587</v>
      </c>
      <c r="B2560" s="1" t="s">
        <v>23</v>
      </c>
      <c r="C2560" s="1" t="s">
        <v>26</v>
      </c>
      <c r="D2560">
        <v>5</v>
      </c>
      <c r="E2560">
        <v>88</v>
      </c>
      <c r="F2560">
        <v>48.59</v>
      </c>
      <c r="G2560">
        <v>2768</v>
      </c>
      <c r="H2560">
        <v>30103</v>
      </c>
      <c r="I2560">
        <v>13</v>
      </c>
      <c r="J2560">
        <v>489</v>
      </c>
      <c r="K2560">
        <v>204.96</v>
      </c>
      <c r="L2560">
        <v>1.1000000000000001</v>
      </c>
      <c r="M2560">
        <v>1.7</v>
      </c>
      <c r="N2560" s="1" t="s">
        <v>27</v>
      </c>
      <c r="O2560">
        <v>47</v>
      </c>
      <c r="P2560">
        <v>35</v>
      </c>
      <c r="Q2560">
        <v>82</v>
      </c>
      <c r="R2560" t="str" cm="1">
        <f t="array" ref="R2560">_xlfn.IFS(Restaurant_Data[[#This Row],[Total Reservations]]&lt;=50, "Low", Restaurant_Data[[#This Row],[Total Reservations]]&lt;=100, "Medium", Restaurant_Data[[#This Row],[Total Reservations]]&lt;=200, "High")</f>
        <v>Medium</v>
      </c>
      <c r="S2560" s="4">
        <v>961446.01</v>
      </c>
      <c r="T2560" t="str" cm="1">
        <f t="array" ref="T2560">_xlfn.IFS(Restaurant_Data[[#This Row],[Revenue]]&lt;= 500000, "Low Income", Restaurant_Data[[#This Row],[Revenue]]&lt;=1000000, "Middle Income", Restaurant_Data[[#This Row],[Revenue]] &lt;= 2000000, "High Income")</f>
        <v>Middle Income</v>
      </c>
    </row>
    <row r="2561" spans="1:20" x14ac:dyDescent="0.35">
      <c r="A2561" s="1" t="s">
        <v>2588</v>
      </c>
      <c r="B2561" s="1" t="s">
        <v>34</v>
      </c>
      <c r="C2561" s="1" t="s">
        <v>31</v>
      </c>
      <c r="D2561">
        <v>4.5999999999999996</v>
      </c>
      <c r="E2561">
        <v>70</v>
      </c>
      <c r="F2561">
        <v>38.32</v>
      </c>
      <c r="G2561">
        <v>3548</v>
      </c>
      <c r="H2561">
        <v>40461</v>
      </c>
      <c r="I2561">
        <v>15</v>
      </c>
      <c r="J2561">
        <v>863</v>
      </c>
      <c r="K2561">
        <v>69.260000000000005</v>
      </c>
      <c r="L2561">
        <v>2</v>
      </c>
      <c r="M2561">
        <v>6</v>
      </c>
      <c r="N2561" s="1" t="s">
        <v>27</v>
      </c>
      <c r="O2561">
        <v>35</v>
      </c>
      <c r="P2561">
        <v>69</v>
      </c>
      <c r="Q2561">
        <v>104</v>
      </c>
      <c r="R2561" t="str" cm="1">
        <f t="array" ref="R2561">_xlfn.IFS(Restaurant_Data[[#This Row],[Total Reservations]]&lt;=50, "Low", Restaurant_Data[[#This Row],[Total Reservations]]&lt;=100, "Medium", Restaurant_Data[[#This Row],[Total Reservations]]&lt;=200, "High")</f>
        <v>High</v>
      </c>
      <c r="S2561" s="4">
        <v>619501.93000000005</v>
      </c>
      <c r="T2561" t="str" cm="1">
        <f t="array" ref="T2561">_xlfn.IFS(Restaurant_Data[[#This Row],[Revenue]]&lt;= 500000, "Low Income", Restaurant_Data[[#This Row],[Revenue]]&lt;=1000000, "Middle Income", Restaurant_Data[[#This Row],[Revenue]] &lt;= 2000000, "High Income")</f>
        <v>Middle Income</v>
      </c>
    </row>
    <row r="2562" spans="1:20" x14ac:dyDescent="0.35">
      <c r="A2562" s="1" t="s">
        <v>2589</v>
      </c>
      <c r="B2562" s="1" t="s">
        <v>23</v>
      </c>
      <c r="C2562" s="1" t="s">
        <v>42</v>
      </c>
      <c r="D2562">
        <v>3.4</v>
      </c>
      <c r="E2562">
        <v>90</v>
      </c>
      <c r="F2562">
        <v>38.46</v>
      </c>
      <c r="G2562">
        <v>3893</v>
      </c>
      <c r="H2562">
        <v>39805</v>
      </c>
      <c r="I2562">
        <v>13</v>
      </c>
      <c r="J2562">
        <v>187</v>
      </c>
      <c r="K2562">
        <v>62.1</v>
      </c>
      <c r="L2562">
        <v>6.8</v>
      </c>
      <c r="M2562">
        <v>6.8</v>
      </c>
      <c r="N2562" s="1" t="s">
        <v>21</v>
      </c>
      <c r="O2562">
        <v>39</v>
      </c>
      <c r="P2562">
        <v>0</v>
      </c>
      <c r="Q2562">
        <v>39</v>
      </c>
      <c r="R2562" t="str" cm="1">
        <f t="array" ref="R2562">_xlfn.IFS(Restaurant_Data[[#This Row],[Total Reservations]]&lt;=50, "Low", Restaurant_Data[[#This Row],[Total Reservations]]&lt;=100, "Medium", Restaurant_Data[[#This Row],[Total Reservations]]&lt;=200, "High")</f>
        <v>Low</v>
      </c>
      <c r="S2562" s="4">
        <v>787550.29</v>
      </c>
      <c r="T2562" t="str" cm="1">
        <f t="array" ref="T2562">_xlfn.IFS(Restaurant_Data[[#This Row],[Revenue]]&lt;= 500000, "Low Income", Restaurant_Data[[#This Row],[Revenue]]&lt;=1000000, "Middle Income", Restaurant_Data[[#This Row],[Revenue]] &lt;= 2000000, "High Income")</f>
        <v>Middle Income</v>
      </c>
    </row>
    <row r="2563" spans="1:20" x14ac:dyDescent="0.35">
      <c r="A2563" s="1" t="s">
        <v>2590</v>
      </c>
      <c r="B2563" s="1" t="s">
        <v>34</v>
      </c>
      <c r="C2563" s="1" t="s">
        <v>24</v>
      </c>
      <c r="D2563">
        <v>3.4</v>
      </c>
      <c r="E2563">
        <v>54</v>
      </c>
      <c r="F2563">
        <v>35.770000000000003</v>
      </c>
      <c r="G2563">
        <v>2590</v>
      </c>
      <c r="H2563">
        <v>29427</v>
      </c>
      <c r="I2563">
        <v>8</v>
      </c>
      <c r="J2563">
        <v>407</v>
      </c>
      <c r="K2563">
        <v>126.51</v>
      </c>
      <c r="L2563">
        <v>1.9</v>
      </c>
      <c r="M2563">
        <v>8.4</v>
      </c>
      <c r="N2563" s="1" t="s">
        <v>27</v>
      </c>
      <c r="O2563">
        <v>53</v>
      </c>
      <c r="P2563">
        <v>29</v>
      </c>
      <c r="Q2563">
        <v>82</v>
      </c>
      <c r="R2563" t="str" cm="1">
        <f t="array" ref="R2563">_xlfn.IFS(Restaurant_Data[[#This Row],[Total Reservations]]&lt;=50, "Low", Restaurant_Data[[#This Row],[Total Reservations]]&lt;=100, "Medium", Restaurant_Data[[#This Row],[Total Reservations]]&lt;=200, "High")</f>
        <v>Medium</v>
      </c>
      <c r="S2563" s="4">
        <v>445269.51</v>
      </c>
      <c r="T2563" t="str" cm="1">
        <f t="array" ref="T2563">_xlfn.IFS(Restaurant_Data[[#This Row],[Revenue]]&lt;= 500000, "Low Income", Restaurant_Data[[#This Row],[Revenue]]&lt;=1000000, "Middle Income", Restaurant_Data[[#This Row],[Revenue]] &lt;= 2000000, "High Income")</f>
        <v>Low Income</v>
      </c>
    </row>
    <row r="2564" spans="1:20" x14ac:dyDescent="0.35">
      <c r="A2564" s="1" t="s">
        <v>2591</v>
      </c>
      <c r="B2564" s="1" t="s">
        <v>23</v>
      </c>
      <c r="C2564" s="1" t="s">
        <v>42</v>
      </c>
      <c r="D2564">
        <v>3.7</v>
      </c>
      <c r="E2564">
        <v>80</v>
      </c>
      <c r="F2564">
        <v>43.34</v>
      </c>
      <c r="G2564">
        <v>3050</v>
      </c>
      <c r="H2564">
        <v>35249</v>
      </c>
      <c r="I2564">
        <v>12</v>
      </c>
      <c r="J2564">
        <v>891</v>
      </c>
      <c r="K2564">
        <v>284.70999999999998</v>
      </c>
      <c r="L2564">
        <v>5</v>
      </c>
      <c r="M2564">
        <v>1.6</v>
      </c>
      <c r="N2564" s="1" t="s">
        <v>21</v>
      </c>
      <c r="O2564">
        <v>41</v>
      </c>
      <c r="P2564">
        <v>21</v>
      </c>
      <c r="Q2564">
        <v>62</v>
      </c>
      <c r="R2564" t="str" cm="1">
        <f t="array" ref="R2564">_xlfn.IFS(Restaurant_Data[[#This Row],[Total Reservations]]&lt;=50, "Low", Restaurant_Data[[#This Row],[Total Reservations]]&lt;=100, "Medium", Restaurant_Data[[#This Row],[Total Reservations]]&lt;=200, "High")</f>
        <v>Medium</v>
      </c>
      <c r="S2564" s="4">
        <v>785423.33</v>
      </c>
      <c r="T2564" t="str" cm="1">
        <f t="array" ref="T2564">_xlfn.IFS(Restaurant_Data[[#This Row],[Revenue]]&lt;= 500000, "Low Income", Restaurant_Data[[#This Row],[Revenue]]&lt;=1000000, "Middle Income", Restaurant_Data[[#This Row],[Revenue]] &lt;= 2000000, "High Income")</f>
        <v>Middle Income</v>
      </c>
    </row>
    <row r="2565" spans="1:20" x14ac:dyDescent="0.35">
      <c r="A2565" s="1" t="s">
        <v>2592</v>
      </c>
      <c r="B2565" s="1" t="s">
        <v>19</v>
      </c>
      <c r="C2565" s="1" t="s">
        <v>26</v>
      </c>
      <c r="D2565">
        <v>3.6</v>
      </c>
      <c r="E2565">
        <v>46</v>
      </c>
      <c r="F2565">
        <v>45.63</v>
      </c>
      <c r="G2565">
        <v>1769</v>
      </c>
      <c r="H2565">
        <v>25546</v>
      </c>
      <c r="I2565">
        <v>11</v>
      </c>
      <c r="J2565">
        <v>944</v>
      </c>
      <c r="K2565">
        <v>227.5</v>
      </c>
      <c r="L2565">
        <v>5.6</v>
      </c>
      <c r="M2565">
        <v>4.9000000000000004</v>
      </c>
      <c r="N2565" s="1" t="s">
        <v>21</v>
      </c>
      <c r="O2565">
        <v>44</v>
      </c>
      <c r="P2565">
        <v>16</v>
      </c>
      <c r="Q2565">
        <v>60</v>
      </c>
      <c r="R2565" t="str" cm="1">
        <f t="array" ref="R2565">_xlfn.IFS(Restaurant_Data[[#This Row],[Total Reservations]]&lt;=50, "Low", Restaurant_Data[[#This Row],[Total Reservations]]&lt;=100, "Medium", Restaurant_Data[[#This Row],[Total Reservations]]&lt;=200, "High")</f>
        <v>Medium</v>
      </c>
      <c r="S2565" s="4">
        <v>484483.22</v>
      </c>
      <c r="T2565" t="str" cm="1">
        <f t="array" ref="T2565">_xlfn.IFS(Restaurant_Data[[#This Row],[Revenue]]&lt;= 500000, "Low Income", Restaurant_Data[[#This Row],[Revenue]]&lt;=1000000, "Middle Income", Restaurant_Data[[#This Row],[Revenue]] &lt;= 2000000, "High Income")</f>
        <v>Low Income</v>
      </c>
    </row>
    <row r="2566" spans="1:20" x14ac:dyDescent="0.35">
      <c r="A2566" s="1" t="s">
        <v>2593</v>
      </c>
      <c r="B2566" s="1" t="s">
        <v>23</v>
      </c>
      <c r="C2566" s="1" t="s">
        <v>26</v>
      </c>
      <c r="D2566">
        <v>4.9000000000000004</v>
      </c>
      <c r="E2566">
        <v>86</v>
      </c>
      <c r="F2566">
        <v>50.6</v>
      </c>
      <c r="G2566">
        <v>9276</v>
      </c>
      <c r="H2566">
        <v>98657</v>
      </c>
      <c r="I2566">
        <v>13</v>
      </c>
      <c r="J2566">
        <v>700</v>
      </c>
      <c r="K2566">
        <v>51.01</v>
      </c>
      <c r="L2566">
        <v>8.6999999999999993</v>
      </c>
      <c r="M2566">
        <v>8.1</v>
      </c>
      <c r="N2566" s="1" t="s">
        <v>27</v>
      </c>
      <c r="O2566">
        <v>21</v>
      </c>
      <c r="P2566">
        <v>41</v>
      </c>
      <c r="Q2566">
        <v>62</v>
      </c>
      <c r="R2566" t="str" cm="1">
        <f t="array" ref="R2566">_xlfn.IFS(Restaurant_Data[[#This Row],[Total Reservations]]&lt;=50, "Low", Restaurant_Data[[#This Row],[Total Reservations]]&lt;=100, "Medium", Restaurant_Data[[#This Row],[Total Reservations]]&lt;=200, "High")</f>
        <v>Medium</v>
      </c>
      <c r="S2566" s="4">
        <v>997784.45</v>
      </c>
      <c r="T2566" t="str" cm="1">
        <f t="array" ref="T2566">_xlfn.IFS(Restaurant_Data[[#This Row],[Revenue]]&lt;= 500000, "Low Income", Restaurant_Data[[#This Row],[Revenue]]&lt;=1000000, "Middle Income", Restaurant_Data[[#This Row],[Revenue]] &lt;= 2000000, "High Income")</f>
        <v>Middle Income</v>
      </c>
    </row>
    <row r="2567" spans="1:20" x14ac:dyDescent="0.35">
      <c r="A2567" s="1" t="s">
        <v>2594</v>
      </c>
      <c r="B2567" s="1" t="s">
        <v>23</v>
      </c>
      <c r="C2567" s="1" t="s">
        <v>26</v>
      </c>
      <c r="D2567">
        <v>4.5999999999999996</v>
      </c>
      <c r="E2567">
        <v>71</v>
      </c>
      <c r="F2567">
        <v>51.19</v>
      </c>
      <c r="G2567">
        <v>3435</v>
      </c>
      <c r="H2567">
        <v>41374</v>
      </c>
      <c r="I2567">
        <v>16</v>
      </c>
      <c r="J2567">
        <v>677</v>
      </c>
      <c r="K2567">
        <v>121.18</v>
      </c>
      <c r="L2567">
        <v>9.6</v>
      </c>
      <c r="M2567">
        <v>7.9</v>
      </c>
      <c r="N2567" s="1" t="s">
        <v>27</v>
      </c>
      <c r="O2567">
        <v>49</v>
      </c>
      <c r="P2567">
        <v>31</v>
      </c>
      <c r="Q2567">
        <v>80</v>
      </c>
      <c r="R2567" t="str" cm="1">
        <f t="array" ref="R2567">_xlfn.IFS(Restaurant_Data[[#This Row],[Total Reservations]]&lt;=50, "Low", Restaurant_Data[[#This Row],[Total Reservations]]&lt;=100, "Medium", Restaurant_Data[[#This Row],[Total Reservations]]&lt;=200, "High")</f>
        <v>Medium</v>
      </c>
      <c r="S2567" s="4">
        <v>833373.71</v>
      </c>
      <c r="T2567" t="str" cm="1">
        <f t="array" ref="T2567">_xlfn.IFS(Restaurant_Data[[#This Row],[Revenue]]&lt;= 500000, "Low Income", Restaurant_Data[[#This Row],[Revenue]]&lt;=1000000, "Middle Income", Restaurant_Data[[#This Row],[Revenue]] &lt;= 2000000, "High Income")</f>
        <v>Middle Income</v>
      </c>
    </row>
    <row r="2568" spans="1:20" x14ac:dyDescent="0.35">
      <c r="A2568" s="1" t="s">
        <v>2595</v>
      </c>
      <c r="B2568" s="1" t="s">
        <v>19</v>
      </c>
      <c r="C2568" s="1" t="s">
        <v>31</v>
      </c>
      <c r="D2568">
        <v>4.4000000000000004</v>
      </c>
      <c r="E2568">
        <v>30</v>
      </c>
      <c r="F2568">
        <v>37.65</v>
      </c>
      <c r="G2568">
        <v>1140</v>
      </c>
      <c r="H2568">
        <v>17586</v>
      </c>
      <c r="I2568">
        <v>2</v>
      </c>
      <c r="J2568">
        <v>569</v>
      </c>
      <c r="K2568">
        <v>54.37</v>
      </c>
      <c r="L2568">
        <v>5.6</v>
      </c>
      <c r="M2568">
        <v>1.7</v>
      </c>
      <c r="N2568" s="1" t="s">
        <v>27</v>
      </c>
      <c r="O2568">
        <v>2</v>
      </c>
      <c r="P2568">
        <v>5</v>
      </c>
      <c r="Q2568">
        <v>7</v>
      </c>
      <c r="R2568" t="str" cm="1">
        <f t="array" ref="R2568">_xlfn.IFS(Restaurant_Data[[#This Row],[Total Reservations]]&lt;=50, "Low", Restaurant_Data[[#This Row],[Total Reservations]]&lt;=100, "Medium", Restaurant_Data[[#This Row],[Total Reservations]]&lt;=200, "High")</f>
        <v>Low</v>
      </c>
      <c r="S2568" s="4">
        <v>257001.35</v>
      </c>
      <c r="T2568" t="str" cm="1">
        <f t="array" ref="T2568">_xlfn.IFS(Restaurant_Data[[#This Row],[Revenue]]&lt;= 500000, "Low Income", Restaurant_Data[[#This Row],[Revenue]]&lt;=1000000, "Middle Income", Restaurant_Data[[#This Row],[Revenue]] &lt;= 2000000, "High Income")</f>
        <v>Low Income</v>
      </c>
    </row>
    <row r="2569" spans="1:20" x14ac:dyDescent="0.35">
      <c r="A2569" s="1" t="s">
        <v>2596</v>
      </c>
      <c r="B2569" s="1" t="s">
        <v>34</v>
      </c>
      <c r="C2569" s="1" t="s">
        <v>26</v>
      </c>
      <c r="D2569">
        <v>3.4</v>
      </c>
      <c r="E2569">
        <v>53</v>
      </c>
      <c r="F2569">
        <v>50.48</v>
      </c>
      <c r="G2569">
        <v>689</v>
      </c>
      <c r="H2569">
        <v>11997</v>
      </c>
      <c r="I2569">
        <v>6</v>
      </c>
      <c r="J2569">
        <v>117</v>
      </c>
      <c r="K2569">
        <v>123.58</v>
      </c>
      <c r="L2569">
        <v>5.6</v>
      </c>
      <c r="M2569">
        <v>1.1000000000000001</v>
      </c>
      <c r="N2569" s="1" t="s">
        <v>21</v>
      </c>
      <c r="O2569">
        <v>25</v>
      </c>
      <c r="P2569">
        <v>5</v>
      </c>
      <c r="Q2569">
        <v>30</v>
      </c>
      <c r="R2569" t="str" cm="1">
        <f t="array" ref="R2569">_xlfn.IFS(Restaurant_Data[[#This Row],[Total Reservations]]&lt;=50, "Low", Restaurant_Data[[#This Row],[Total Reservations]]&lt;=100, "Medium", Restaurant_Data[[#This Row],[Total Reservations]]&lt;=200, "High")</f>
        <v>Low</v>
      </c>
      <c r="S2569" s="4">
        <v>598653.11</v>
      </c>
      <c r="T2569" t="str" cm="1">
        <f t="array" ref="T2569">_xlfn.IFS(Restaurant_Data[[#This Row],[Revenue]]&lt;= 500000, "Low Income", Restaurant_Data[[#This Row],[Revenue]]&lt;=1000000, "Middle Income", Restaurant_Data[[#This Row],[Revenue]] &lt;= 2000000, "High Income")</f>
        <v>Middle Income</v>
      </c>
    </row>
    <row r="2570" spans="1:20" x14ac:dyDescent="0.35">
      <c r="A2570" s="1" t="s">
        <v>2597</v>
      </c>
      <c r="B2570" s="1" t="s">
        <v>34</v>
      </c>
      <c r="C2570" s="1" t="s">
        <v>37</v>
      </c>
      <c r="D2570">
        <v>4.8</v>
      </c>
      <c r="E2570">
        <v>58</v>
      </c>
      <c r="F2570">
        <v>60.32</v>
      </c>
      <c r="G2570">
        <v>1547</v>
      </c>
      <c r="H2570">
        <v>20608</v>
      </c>
      <c r="I2570">
        <v>16</v>
      </c>
      <c r="J2570">
        <v>195</v>
      </c>
      <c r="K2570">
        <v>221.37</v>
      </c>
      <c r="L2570">
        <v>7.5</v>
      </c>
      <c r="M2570">
        <v>8</v>
      </c>
      <c r="N2570" s="1" t="s">
        <v>21</v>
      </c>
      <c r="O2570">
        <v>8</v>
      </c>
      <c r="P2570">
        <v>7</v>
      </c>
      <c r="Q2570">
        <v>15</v>
      </c>
      <c r="R2570" t="str" cm="1">
        <f t="array" ref="R2570">_xlfn.IFS(Restaurant_Data[[#This Row],[Total Reservations]]&lt;=50, "Low", Restaurant_Data[[#This Row],[Total Reservations]]&lt;=100, "Medium", Restaurant_Data[[#This Row],[Total Reservations]]&lt;=200, "High")</f>
        <v>Low</v>
      </c>
      <c r="S2570" s="4">
        <v>794580.34</v>
      </c>
      <c r="T2570" t="str" cm="1">
        <f t="array" ref="T2570">_xlfn.IFS(Restaurant_Data[[#This Row],[Revenue]]&lt;= 500000, "Low Income", Restaurant_Data[[#This Row],[Revenue]]&lt;=1000000, "Middle Income", Restaurant_Data[[#This Row],[Revenue]] &lt;= 2000000, "High Income")</f>
        <v>Middle Income</v>
      </c>
    </row>
    <row r="2571" spans="1:20" x14ac:dyDescent="0.35">
      <c r="A2571" s="1" t="s">
        <v>2598</v>
      </c>
      <c r="B2571" s="1" t="s">
        <v>23</v>
      </c>
      <c r="C2571" s="1" t="s">
        <v>42</v>
      </c>
      <c r="D2571">
        <v>4.7</v>
      </c>
      <c r="E2571">
        <v>71</v>
      </c>
      <c r="F2571">
        <v>39.049999999999997</v>
      </c>
      <c r="G2571">
        <v>5334</v>
      </c>
      <c r="H2571">
        <v>55331</v>
      </c>
      <c r="I2571">
        <v>18</v>
      </c>
      <c r="J2571">
        <v>299</v>
      </c>
      <c r="K2571">
        <v>239.94</v>
      </c>
      <c r="L2571">
        <v>2.7</v>
      </c>
      <c r="M2571">
        <v>2.2000000000000002</v>
      </c>
      <c r="N2571" s="1" t="s">
        <v>27</v>
      </c>
      <c r="O2571">
        <v>64</v>
      </c>
      <c r="P2571">
        <v>10</v>
      </c>
      <c r="Q2571">
        <v>74</v>
      </c>
      <c r="R2571" t="str" cm="1">
        <f t="array" ref="R2571">_xlfn.IFS(Restaurant_Data[[#This Row],[Total Reservations]]&lt;=50, "Low", Restaurant_Data[[#This Row],[Total Reservations]]&lt;=100, "Medium", Restaurant_Data[[#This Row],[Total Reservations]]&lt;=200, "High")</f>
        <v>Medium</v>
      </c>
      <c r="S2571" s="4">
        <v>641893.69999999995</v>
      </c>
      <c r="T2571" t="str" cm="1">
        <f t="array" ref="T2571">_xlfn.IFS(Restaurant_Data[[#This Row],[Revenue]]&lt;= 500000, "Low Income", Restaurant_Data[[#This Row],[Revenue]]&lt;=1000000, "Middle Income", Restaurant_Data[[#This Row],[Revenue]] &lt;= 2000000, "High Income")</f>
        <v>Middle Income</v>
      </c>
    </row>
    <row r="2572" spans="1:20" x14ac:dyDescent="0.35">
      <c r="A2572" s="1" t="s">
        <v>2599</v>
      </c>
      <c r="B2572" s="1" t="s">
        <v>19</v>
      </c>
      <c r="C2572" s="1" t="s">
        <v>20</v>
      </c>
      <c r="D2572">
        <v>3.3</v>
      </c>
      <c r="E2572">
        <v>32</v>
      </c>
      <c r="F2572">
        <v>67.989999999999995</v>
      </c>
      <c r="G2572">
        <v>920</v>
      </c>
      <c r="H2572">
        <v>12534</v>
      </c>
      <c r="I2572">
        <v>17</v>
      </c>
      <c r="J2572">
        <v>433</v>
      </c>
      <c r="K2572">
        <v>251.03</v>
      </c>
      <c r="L2572">
        <v>9.5</v>
      </c>
      <c r="M2572">
        <v>6.2</v>
      </c>
      <c r="N2572" s="1" t="s">
        <v>27</v>
      </c>
      <c r="O2572">
        <v>27</v>
      </c>
      <c r="P2572">
        <v>28</v>
      </c>
      <c r="Q2572">
        <v>55</v>
      </c>
      <c r="R2572" t="str" cm="1">
        <f t="array" ref="R2572">_xlfn.IFS(Restaurant_Data[[#This Row],[Total Reservations]]&lt;=50, "Low", Restaurant_Data[[#This Row],[Total Reservations]]&lt;=100, "Medium", Restaurant_Data[[#This Row],[Total Reservations]]&lt;=200, "High")</f>
        <v>Medium</v>
      </c>
      <c r="S2572" s="4">
        <v>507936.07</v>
      </c>
      <c r="T2572" t="str" cm="1">
        <f t="array" ref="T2572">_xlfn.IFS(Restaurant_Data[[#This Row],[Revenue]]&lt;= 500000, "Low Income", Restaurant_Data[[#This Row],[Revenue]]&lt;=1000000, "Middle Income", Restaurant_Data[[#This Row],[Revenue]] &lt;= 2000000, "High Income")</f>
        <v>Middle Income</v>
      </c>
    </row>
    <row r="2573" spans="1:20" x14ac:dyDescent="0.35">
      <c r="A2573" s="1" t="s">
        <v>2600</v>
      </c>
      <c r="B2573" s="1" t="s">
        <v>34</v>
      </c>
      <c r="C2573" s="1" t="s">
        <v>24</v>
      </c>
      <c r="D2573">
        <v>4.7</v>
      </c>
      <c r="E2573">
        <v>55</v>
      </c>
      <c r="F2573">
        <v>35.409999999999997</v>
      </c>
      <c r="G2573">
        <v>1119</v>
      </c>
      <c r="H2573">
        <v>15288</v>
      </c>
      <c r="I2573">
        <v>15</v>
      </c>
      <c r="J2573">
        <v>517</v>
      </c>
      <c r="K2573">
        <v>277.5</v>
      </c>
      <c r="L2573">
        <v>1</v>
      </c>
      <c r="M2573">
        <v>1.8</v>
      </c>
      <c r="N2573" s="1" t="s">
        <v>21</v>
      </c>
      <c r="O2573">
        <v>19</v>
      </c>
      <c r="P2573">
        <v>32</v>
      </c>
      <c r="Q2573">
        <v>51</v>
      </c>
      <c r="R2573" t="str" cm="1">
        <f t="array" ref="R2573">_xlfn.IFS(Restaurant_Data[[#This Row],[Total Reservations]]&lt;=50, "Low", Restaurant_Data[[#This Row],[Total Reservations]]&lt;=100, "Medium", Restaurant_Data[[#This Row],[Total Reservations]]&lt;=200, "High")</f>
        <v>Medium</v>
      </c>
      <c r="S2573" s="4">
        <v>448196.26</v>
      </c>
      <c r="T2573" t="str" cm="1">
        <f t="array" ref="T2573">_xlfn.IFS(Restaurant_Data[[#This Row],[Revenue]]&lt;= 500000, "Low Income", Restaurant_Data[[#This Row],[Revenue]]&lt;=1000000, "Middle Income", Restaurant_Data[[#This Row],[Revenue]] &lt;= 2000000, "High Income")</f>
        <v>Low Income</v>
      </c>
    </row>
    <row r="2574" spans="1:20" x14ac:dyDescent="0.35">
      <c r="A2574" s="1" t="s">
        <v>2601</v>
      </c>
      <c r="B2574" s="1" t="s">
        <v>23</v>
      </c>
      <c r="C2574" s="1" t="s">
        <v>26</v>
      </c>
      <c r="D2574">
        <v>3.5</v>
      </c>
      <c r="E2574">
        <v>82</v>
      </c>
      <c r="F2574">
        <v>48.49</v>
      </c>
      <c r="G2574">
        <v>5595</v>
      </c>
      <c r="H2574">
        <v>58915</v>
      </c>
      <c r="I2574">
        <v>7</v>
      </c>
      <c r="J2574">
        <v>560</v>
      </c>
      <c r="K2574">
        <v>141.44999999999999</v>
      </c>
      <c r="L2574">
        <v>1</v>
      </c>
      <c r="M2574">
        <v>3.7</v>
      </c>
      <c r="N2574" s="1" t="s">
        <v>21</v>
      </c>
      <c r="O2574">
        <v>45</v>
      </c>
      <c r="P2574">
        <v>0</v>
      </c>
      <c r="Q2574">
        <v>45</v>
      </c>
      <c r="R2574" t="str" cm="1">
        <f t="array" ref="R2574">_xlfn.IFS(Restaurant_Data[[#This Row],[Total Reservations]]&lt;=50, "Low", Restaurant_Data[[#This Row],[Total Reservations]]&lt;=100, "Medium", Restaurant_Data[[#This Row],[Total Reservations]]&lt;=200, "High")</f>
        <v>Low</v>
      </c>
      <c r="S2574" s="4">
        <v>894773.72</v>
      </c>
      <c r="T2574" t="str" cm="1">
        <f t="array" ref="T2574">_xlfn.IFS(Restaurant_Data[[#This Row],[Revenue]]&lt;= 500000, "Low Income", Restaurant_Data[[#This Row],[Revenue]]&lt;=1000000, "Middle Income", Restaurant_Data[[#This Row],[Revenue]] &lt;= 2000000, "High Income")</f>
        <v>Middle Income</v>
      </c>
    </row>
    <row r="2575" spans="1:20" x14ac:dyDescent="0.35">
      <c r="A2575" s="1" t="s">
        <v>2602</v>
      </c>
      <c r="B2575" s="1" t="s">
        <v>19</v>
      </c>
      <c r="C2575" s="1" t="s">
        <v>42</v>
      </c>
      <c r="D2575">
        <v>3.2</v>
      </c>
      <c r="E2575">
        <v>44</v>
      </c>
      <c r="F2575">
        <v>35.700000000000003</v>
      </c>
      <c r="G2575">
        <v>2473</v>
      </c>
      <c r="H2575">
        <v>27876</v>
      </c>
      <c r="I2575">
        <v>14</v>
      </c>
      <c r="J2575">
        <v>811</v>
      </c>
      <c r="K2575">
        <v>265.64999999999998</v>
      </c>
      <c r="L2575">
        <v>6.6</v>
      </c>
      <c r="M2575">
        <v>2.4</v>
      </c>
      <c r="N2575" s="1" t="s">
        <v>27</v>
      </c>
      <c r="O2575">
        <v>26</v>
      </c>
      <c r="P2575">
        <v>26</v>
      </c>
      <c r="Q2575">
        <v>52</v>
      </c>
      <c r="R2575" t="str" cm="1">
        <f t="array" ref="R2575">_xlfn.IFS(Restaurant_Data[[#This Row],[Total Reservations]]&lt;=50, "Low", Restaurant_Data[[#This Row],[Total Reservations]]&lt;=100, "Medium", Restaurant_Data[[#This Row],[Total Reservations]]&lt;=200, "High")</f>
        <v>Medium</v>
      </c>
      <c r="S2575" s="4">
        <v>371086.9</v>
      </c>
      <c r="T2575" t="str" cm="1">
        <f t="array" ref="T2575">_xlfn.IFS(Restaurant_Data[[#This Row],[Revenue]]&lt;= 500000, "Low Income", Restaurant_Data[[#This Row],[Revenue]]&lt;=1000000, "Middle Income", Restaurant_Data[[#This Row],[Revenue]] &lt;= 2000000, "High Income")</f>
        <v>Low Income</v>
      </c>
    </row>
    <row r="2576" spans="1:20" x14ac:dyDescent="0.35">
      <c r="A2576" s="1" t="s">
        <v>2603</v>
      </c>
      <c r="B2576" s="1" t="s">
        <v>34</v>
      </c>
      <c r="C2576" s="1" t="s">
        <v>26</v>
      </c>
      <c r="D2576">
        <v>4.3</v>
      </c>
      <c r="E2576">
        <v>60</v>
      </c>
      <c r="F2576">
        <v>46.84</v>
      </c>
      <c r="G2576">
        <v>3863</v>
      </c>
      <c r="H2576">
        <v>46168</v>
      </c>
      <c r="I2576">
        <v>7</v>
      </c>
      <c r="J2576">
        <v>543</v>
      </c>
      <c r="K2576">
        <v>231.92</v>
      </c>
      <c r="L2576">
        <v>4.0999999999999996</v>
      </c>
      <c r="M2576">
        <v>7.6</v>
      </c>
      <c r="N2576" s="1" t="s">
        <v>27</v>
      </c>
      <c r="O2576">
        <v>14</v>
      </c>
      <c r="P2576">
        <v>7</v>
      </c>
      <c r="Q2576">
        <v>21</v>
      </c>
      <c r="R2576" t="str" cm="1">
        <f t="array" ref="R2576">_xlfn.IFS(Restaurant_Data[[#This Row],[Total Reservations]]&lt;=50, "Low", Restaurant_Data[[#This Row],[Total Reservations]]&lt;=100, "Medium", Restaurant_Data[[#This Row],[Total Reservations]]&lt;=200, "High")</f>
        <v>Low</v>
      </c>
      <c r="S2576" s="4">
        <v>638500.14</v>
      </c>
      <c r="T2576" t="str" cm="1">
        <f t="array" ref="T2576">_xlfn.IFS(Restaurant_Data[[#This Row],[Revenue]]&lt;= 500000, "Low Income", Restaurant_Data[[#This Row],[Revenue]]&lt;=1000000, "Middle Income", Restaurant_Data[[#This Row],[Revenue]] &lt;= 2000000, "High Income")</f>
        <v>Middle Income</v>
      </c>
    </row>
    <row r="2577" spans="1:20" x14ac:dyDescent="0.35">
      <c r="A2577" s="1" t="s">
        <v>2604</v>
      </c>
      <c r="B2577" s="1" t="s">
        <v>34</v>
      </c>
      <c r="C2577" s="1" t="s">
        <v>31</v>
      </c>
      <c r="D2577">
        <v>4.3</v>
      </c>
      <c r="E2577">
        <v>59</v>
      </c>
      <c r="F2577">
        <v>39.43</v>
      </c>
      <c r="G2577">
        <v>2712</v>
      </c>
      <c r="H2577">
        <v>30081</v>
      </c>
      <c r="I2577">
        <v>6</v>
      </c>
      <c r="J2577">
        <v>939</v>
      </c>
      <c r="K2577">
        <v>184.44</v>
      </c>
      <c r="L2577">
        <v>4.5999999999999996</v>
      </c>
      <c r="M2577">
        <v>7.1</v>
      </c>
      <c r="N2577" s="1" t="s">
        <v>27</v>
      </c>
      <c r="O2577">
        <v>1</v>
      </c>
      <c r="P2577">
        <v>12</v>
      </c>
      <c r="Q2577">
        <v>13</v>
      </c>
      <c r="R2577" t="str" cm="1">
        <f t="array" ref="R2577">_xlfn.IFS(Restaurant_Data[[#This Row],[Total Reservations]]&lt;=50, "Low", Restaurant_Data[[#This Row],[Total Reservations]]&lt;=100, "Medium", Restaurant_Data[[#This Row],[Total Reservations]]&lt;=200, "High")</f>
        <v>Low</v>
      </c>
      <c r="S2577" s="4">
        <v>529287.67000000004</v>
      </c>
      <c r="T2577" t="str" cm="1">
        <f t="array" ref="T2577">_xlfn.IFS(Restaurant_Data[[#This Row],[Revenue]]&lt;= 500000, "Low Income", Restaurant_Data[[#This Row],[Revenue]]&lt;=1000000, "Middle Income", Restaurant_Data[[#This Row],[Revenue]] &lt;= 2000000, "High Income")</f>
        <v>Middle Income</v>
      </c>
    </row>
    <row r="2578" spans="1:20" x14ac:dyDescent="0.35">
      <c r="A2578" s="1" t="s">
        <v>2605</v>
      </c>
      <c r="B2578" s="1" t="s">
        <v>19</v>
      </c>
      <c r="C2578" s="1" t="s">
        <v>26</v>
      </c>
      <c r="D2578">
        <v>3.2</v>
      </c>
      <c r="E2578">
        <v>32</v>
      </c>
      <c r="F2578">
        <v>51.45</v>
      </c>
      <c r="G2578">
        <v>2858</v>
      </c>
      <c r="H2578">
        <v>29344</v>
      </c>
      <c r="I2578">
        <v>12</v>
      </c>
      <c r="J2578">
        <v>564</v>
      </c>
      <c r="K2578">
        <v>288.66000000000003</v>
      </c>
      <c r="L2578">
        <v>3</v>
      </c>
      <c r="M2578">
        <v>2.2000000000000002</v>
      </c>
      <c r="N2578" s="1" t="s">
        <v>27</v>
      </c>
      <c r="O2578">
        <v>22</v>
      </c>
      <c r="P2578">
        <v>4</v>
      </c>
      <c r="Q2578">
        <v>26</v>
      </c>
      <c r="R2578" t="str" cm="1">
        <f t="array" ref="R2578">_xlfn.IFS(Restaurant_Data[[#This Row],[Total Reservations]]&lt;=50, "Low", Restaurant_Data[[#This Row],[Total Reservations]]&lt;=100, "Medium", Restaurant_Data[[#This Row],[Total Reservations]]&lt;=200, "High")</f>
        <v>Low</v>
      </c>
      <c r="S2578" s="4">
        <v>383381.5</v>
      </c>
      <c r="T2578" t="str" cm="1">
        <f t="array" ref="T2578">_xlfn.IFS(Restaurant_Data[[#This Row],[Revenue]]&lt;= 500000, "Low Income", Restaurant_Data[[#This Row],[Revenue]]&lt;=1000000, "Middle Income", Restaurant_Data[[#This Row],[Revenue]] &lt;= 2000000, "High Income")</f>
        <v>Low Income</v>
      </c>
    </row>
    <row r="2579" spans="1:20" x14ac:dyDescent="0.35">
      <c r="A2579" s="1" t="s">
        <v>2606</v>
      </c>
      <c r="B2579" s="1" t="s">
        <v>19</v>
      </c>
      <c r="C2579" s="1" t="s">
        <v>26</v>
      </c>
      <c r="D2579">
        <v>3.6</v>
      </c>
      <c r="E2579">
        <v>49</v>
      </c>
      <c r="F2579">
        <v>53.57</v>
      </c>
      <c r="G2579">
        <v>3246</v>
      </c>
      <c r="H2579">
        <v>34385</v>
      </c>
      <c r="I2579">
        <v>2</v>
      </c>
      <c r="J2579">
        <v>413</v>
      </c>
      <c r="K2579">
        <v>286.94</v>
      </c>
      <c r="L2579">
        <v>4.7</v>
      </c>
      <c r="M2579">
        <v>1.5</v>
      </c>
      <c r="N2579" s="1" t="s">
        <v>27</v>
      </c>
      <c r="O2579">
        <v>13</v>
      </c>
      <c r="P2579">
        <v>36</v>
      </c>
      <c r="Q2579">
        <v>49</v>
      </c>
      <c r="R2579" t="str" cm="1">
        <f t="array" ref="R2579">_xlfn.IFS(Restaurant_Data[[#This Row],[Total Reservations]]&lt;=50, "Low", Restaurant_Data[[#This Row],[Total Reservations]]&lt;=100, "Medium", Restaurant_Data[[#This Row],[Total Reservations]]&lt;=200, "High")</f>
        <v>Low</v>
      </c>
      <c r="S2579" s="4">
        <v>589998.85</v>
      </c>
      <c r="T2579" t="str" cm="1">
        <f t="array" ref="T2579">_xlfn.IFS(Restaurant_Data[[#This Row],[Revenue]]&lt;= 500000, "Low Income", Restaurant_Data[[#This Row],[Revenue]]&lt;=1000000, "Middle Income", Restaurant_Data[[#This Row],[Revenue]] &lt;= 2000000, "High Income")</f>
        <v>Middle Income</v>
      </c>
    </row>
    <row r="2580" spans="1:20" x14ac:dyDescent="0.35">
      <c r="A2580" s="1" t="s">
        <v>2607</v>
      </c>
      <c r="B2580" s="1" t="s">
        <v>19</v>
      </c>
      <c r="C2580" s="1" t="s">
        <v>26</v>
      </c>
      <c r="D2580">
        <v>5</v>
      </c>
      <c r="E2580">
        <v>38</v>
      </c>
      <c r="F2580">
        <v>53.9</v>
      </c>
      <c r="G2580">
        <v>1006</v>
      </c>
      <c r="H2580">
        <v>14987</v>
      </c>
      <c r="I2580">
        <v>1</v>
      </c>
      <c r="J2580">
        <v>448</v>
      </c>
      <c r="K2580">
        <v>274.39999999999998</v>
      </c>
      <c r="L2580">
        <v>8.5</v>
      </c>
      <c r="M2580">
        <v>5.2</v>
      </c>
      <c r="N2580" s="1" t="s">
        <v>21</v>
      </c>
      <c r="O2580">
        <v>10</v>
      </c>
      <c r="P2580">
        <v>28</v>
      </c>
      <c r="Q2580">
        <v>38</v>
      </c>
      <c r="R2580" t="str" cm="1">
        <f t="array" ref="R2580">_xlfn.IFS(Restaurant_Data[[#This Row],[Total Reservations]]&lt;=50, "Low", Restaurant_Data[[#This Row],[Total Reservations]]&lt;=100, "Medium", Restaurant_Data[[#This Row],[Total Reservations]]&lt;=200, "High")</f>
        <v>Low</v>
      </c>
      <c r="S2580" s="4">
        <v>461608.35</v>
      </c>
      <c r="T2580" t="str" cm="1">
        <f t="array" ref="T2580">_xlfn.IFS(Restaurant_Data[[#This Row],[Revenue]]&lt;= 500000, "Low Income", Restaurant_Data[[#This Row],[Revenue]]&lt;=1000000, "Middle Income", Restaurant_Data[[#This Row],[Revenue]] &lt;= 2000000, "High Income")</f>
        <v>Low Income</v>
      </c>
    </row>
    <row r="2581" spans="1:20" x14ac:dyDescent="0.35">
      <c r="A2581" s="1" t="s">
        <v>2608</v>
      </c>
      <c r="B2581" s="1" t="s">
        <v>19</v>
      </c>
      <c r="C2581" s="1" t="s">
        <v>26</v>
      </c>
      <c r="D2581">
        <v>4.4000000000000004</v>
      </c>
      <c r="E2581">
        <v>39</v>
      </c>
      <c r="F2581">
        <v>54.06</v>
      </c>
      <c r="G2581">
        <v>1852</v>
      </c>
      <c r="H2581">
        <v>18675</v>
      </c>
      <c r="I2581">
        <v>18</v>
      </c>
      <c r="J2581">
        <v>689</v>
      </c>
      <c r="K2581">
        <v>100.56</v>
      </c>
      <c r="L2581">
        <v>7.3</v>
      </c>
      <c r="M2581">
        <v>2.8</v>
      </c>
      <c r="N2581" s="1" t="s">
        <v>27</v>
      </c>
      <c r="O2581">
        <v>1</v>
      </c>
      <c r="P2581">
        <v>25</v>
      </c>
      <c r="Q2581">
        <v>26</v>
      </c>
      <c r="R2581" t="str" cm="1">
        <f t="array" ref="R2581">_xlfn.IFS(Restaurant_Data[[#This Row],[Total Reservations]]&lt;=50, "Low", Restaurant_Data[[#This Row],[Total Reservations]]&lt;=100, "Medium", Restaurant_Data[[#This Row],[Total Reservations]]&lt;=200, "High")</f>
        <v>Low</v>
      </c>
      <c r="S2581" s="4">
        <v>491271.77</v>
      </c>
      <c r="T2581" t="str" cm="1">
        <f t="array" ref="T2581">_xlfn.IFS(Restaurant_Data[[#This Row],[Revenue]]&lt;= 500000, "Low Income", Restaurant_Data[[#This Row],[Revenue]]&lt;=1000000, "Middle Income", Restaurant_Data[[#This Row],[Revenue]] &lt;= 2000000, "High Income")</f>
        <v>Low Income</v>
      </c>
    </row>
    <row r="2582" spans="1:20" x14ac:dyDescent="0.35">
      <c r="A2582" s="1" t="s">
        <v>2609</v>
      </c>
      <c r="B2582" s="1" t="s">
        <v>23</v>
      </c>
      <c r="C2582" s="1" t="s">
        <v>24</v>
      </c>
      <c r="D2582">
        <v>4.5</v>
      </c>
      <c r="E2582">
        <v>90</v>
      </c>
      <c r="F2582">
        <v>31.06</v>
      </c>
      <c r="G2582">
        <v>4331</v>
      </c>
      <c r="H2582">
        <v>44262</v>
      </c>
      <c r="I2582">
        <v>5</v>
      </c>
      <c r="J2582">
        <v>169</v>
      </c>
      <c r="K2582">
        <v>101.97</v>
      </c>
      <c r="L2582">
        <v>1.9</v>
      </c>
      <c r="M2582">
        <v>1.1000000000000001</v>
      </c>
      <c r="N2582" s="1" t="s">
        <v>27</v>
      </c>
      <c r="O2582">
        <v>5</v>
      </c>
      <c r="P2582">
        <v>40</v>
      </c>
      <c r="Q2582">
        <v>45</v>
      </c>
      <c r="R2582" t="str" cm="1">
        <f t="array" ref="R2582">_xlfn.IFS(Restaurant_Data[[#This Row],[Total Reservations]]&lt;=50, "Low", Restaurant_Data[[#This Row],[Total Reservations]]&lt;=100, "Medium", Restaurant_Data[[#This Row],[Total Reservations]]&lt;=200, "High")</f>
        <v>Low</v>
      </c>
      <c r="S2582" s="4">
        <v>629137.9</v>
      </c>
      <c r="T2582" t="str" cm="1">
        <f t="array" ref="T2582">_xlfn.IFS(Restaurant_Data[[#This Row],[Revenue]]&lt;= 500000, "Low Income", Restaurant_Data[[#This Row],[Revenue]]&lt;=1000000, "Middle Income", Restaurant_Data[[#This Row],[Revenue]] &lt;= 2000000, "High Income")</f>
        <v>Middle Income</v>
      </c>
    </row>
    <row r="2583" spans="1:20" x14ac:dyDescent="0.35">
      <c r="A2583" s="1" t="s">
        <v>2610</v>
      </c>
      <c r="B2583" s="1" t="s">
        <v>19</v>
      </c>
      <c r="C2583" s="1" t="s">
        <v>42</v>
      </c>
      <c r="D2583">
        <v>3.4</v>
      </c>
      <c r="E2583">
        <v>41</v>
      </c>
      <c r="F2583">
        <v>36.950000000000003</v>
      </c>
      <c r="G2583">
        <v>2064</v>
      </c>
      <c r="H2583">
        <v>25219</v>
      </c>
      <c r="I2583">
        <v>7</v>
      </c>
      <c r="J2583">
        <v>761</v>
      </c>
      <c r="K2583">
        <v>275.25</v>
      </c>
      <c r="L2583">
        <v>1.5</v>
      </c>
      <c r="M2583">
        <v>3.4</v>
      </c>
      <c r="N2583" s="1" t="s">
        <v>21</v>
      </c>
      <c r="O2583">
        <v>26</v>
      </c>
      <c r="P2583">
        <v>25</v>
      </c>
      <c r="Q2583">
        <v>51</v>
      </c>
      <c r="R2583" t="str" cm="1">
        <f t="array" ref="R2583">_xlfn.IFS(Restaurant_Data[[#This Row],[Total Reservations]]&lt;=50, "Low", Restaurant_Data[[#This Row],[Total Reservations]]&lt;=100, "Medium", Restaurant_Data[[#This Row],[Total Reservations]]&lt;=200, "High")</f>
        <v>Medium</v>
      </c>
      <c r="S2583" s="4">
        <v>348987.45</v>
      </c>
      <c r="T2583" t="str" cm="1">
        <f t="array" ref="T2583">_xlfn.IFS(Restaurant_Data[[#This Row],[Revenue]]&lt;= 500000, "Low Income", Restaurant_Data[[#This Row],[Revenue]]&lt;=1000000, "Middle Income", Restaurant_Data[[#This Row],[Revenue]] &lt;= 2000000, "High Income")</f>
        <v>Low Income</v>
      </c>
    </row>
    <row r="2584" spans="1:20" x14ac:dyDescent="0.35">
      <c r="A2584" s="1" t="s">
        <v>2611</v>
      </c>
      <c r="B2584" s="1" t="s">
        <v>34</v>
      </c>
      <c r="C2584" s="1" t="s">
        <v>31</v>
      </c>
      <c r="D2584">
        <v>3.2</v>
      </c>
      <c r="E2584">
        <v>57</v>
      </c>
      <c r="F2584">
        <v>31.63</v>
      </c>
      <c r="G2584">
        <v>1057</v>
      </c>
      <c r="H2584">
        <v>9674</v>
      </c>
      <c r="I2584">
        <v>15</v>
      </c>
      <c r="J2584">
        <v>799</v>
      </c>
      <c r="K2584">
        <v>149.47999999999999</v>
      </c>
      <c r="L2584">
        <v>5.6</v>
      </c>
      <c r="M2584">
        <v>2.9</v>
      </c>
      <c r="N2584" s="1" t="s">
        <v>27</v>
      </c>
      <c r="O2584">
        <v>7</v>
      </c>
      <c r="P2584">
        <v>39</v>
      </c>
      <c r="Q2584">
        <v>46</v>
      </c>
      <c r="R2584" t="str" cm="1">
        <f t="array" ref="R2584">_xlfn.IFS(Restaurant_Data[[#This Row],[Total Reservations]]&lt;=50, "Low", Restaurant_Data[[#This Row],[Total Reservations]]&lt;=100, "Medium", Restaurant_Data[[#This Row],[Total Reservations]]&lt;=200, "High")</f>
        <v>Low</v>
      </c>
      <c r="S2584" s="4">
        <v>419209.47</v>
      </c>
      <c r="T2584" t="str" cm="1">
        <f t="array" ref="T2584">_xlfn.IFS(Restaurant_Data[[#This Row],[Revenue]]&lt;= 500000, "Low Income", Restaurant_Data[[#This Row],[Revenue]]&lt;=1000000, "Middle Income", Restaurant_Data[[#This Row],[Revenue]] &lt;= 2000000, "High Income")</f>
        <v>Low Income</v>
      </c>
    </row>
    <row r="2585" spans="1:20" x14ac:dyDescent="0.35">
      <c r="A2585" s="1" t="s">
        <v>2612</v>
      </c>
      <c r="B2585" s="1" t="s">
        <v>34</v>
      </c>
      <c r="C2585" s="1" t="s">
        <v>26</v>
      </c>
      <c r="D2585">
        <v>3.6</v>
      </c>
      <c r="E2585">
        <v>70</v>
      </c>
      <c r="F2585">
        <v>51.31</v>
      </c>
      <c r="G2585">
        <v>2543</v>
      </c>
      <c r="H2585">
        <v>26484</v>
      </c>
      <c r="I2585">
        <v>6</v>
      </c>
      <c r="J2585">
        <v>104</v>
      </c>
      <c r="K2585">
        <v>249.36</v>
      </c>
      <c r="L2585">
        <v>7.6</v>
      </c>
      <c r="M2585">
        <v>7.2</v>
      </c>
      <c r="N2585" s="1" t="s">
        <v>27</v>
      </c>
      <c r="O2585">
        <v>5</v>
      </c>
      <c r="P2585">
        <v>41</v>
      </c>
      <c r="Q2585">
        <v>46</v>
      </c>
      <c r="R2585" t="str" cm="1">
        <f t="array" ref="R2585">_xlfn.IFS(Restaurant_Data[[#This Row],[Total Reservations]]&lt;=50, "Low", Restaurant_Data[[#This Row],[Total Reservations]]&lt;=100, "Medium", Restaurant_Data[[#This Row],[Total Reservations]]&lt;=200, "High")</f>
        <v>Low</v>
      </c>
      <c r="S2585" s="4">
        <v>807689.26</v>
      </c>
      <c r="T2585" t="str" cm="1">
        <f t="array" ref="T2585">_xlfn.IFS(Restaurant_Data[[#This Row],[Revenue]]&lt;= 500000, "Low Income", Restaurant_Data[[#This Row],[Revenue]]&lt;=1000000, "Middle Income", Restaurant_Data[[#This Row],[Revenue]] &lt;= 2000000, "High Income")</f>
        <v>Middle Income</v>
      </c>
    </row>
    <row r="2586" spans="1:20" x14ac:dyDescent="0.35">
      <c r="A2586" s="1" t="s">
        <v>2613</v>
      </c>
      <c r="B2586" s="1" t="s">
        <v>23</v>
      </c>
      <c r="C2586" s="1" t="s">
        <v>26</v>
      </c>
      <c r="D2586">
        <v>3.5</v>
      </c>
      <c r="E2586">
        <v>90</v>
      </c>
      <c r="F2586">
        <v>49.03</v>
      </c>
      <c r="G2586">
        <v>2366</v>
      </c>
      <c r="H2586">
        <v>25647</v>
      </c>
      <c r="I2586">
        <v>2</v>
      </c>
      <c r="J2586">
        <v>119</v>
      </c>
      <c r="K2586">
        <v>221.74</v>
      </c>
      <c r="L2586">
        <v>7</v>
      </c>
      <c r="M2586">
        <v>8.6999999999999993</v>
      </c>
      <c r="N2586" s="1" t="s">
        <v>21</v>
      </c>
      <c r="O2586">
        <v>81</v>
      </c>
      <c r="P2586">
        <v>59</v>
      </c>
      <c r="Q2586">
        <v>140</v>
      </c>
      <c r="R2586" t="str" cm="1">
        <f t="array" ref="R2586">_xlfn.IFS(Restaurant_Data[[#This Row],[Total Reservations]]&lt;=50, "Low", Restaurant_Data[[#This Row],[Total Reservations]]&lt;=100, "Medium", Restaurant_Data[[#This Row],[Total Reservations]]&lt;=200, "High")</f>
        <v>High</v>
      </c>
      <c r="S2586" s="4">
        <v>988164.85</v>
      </c>
      <c r="T2586" t="str" cm="1">
        <f t="array" ref="T2586">_xlfn.IFS(Restaurant_Data[[#This Row],[Revenue]]&lt;= 500000, "Low Income", Restaurant_Data[[#This Row],[Revenue]]&lt;=1000000, "Middle Income", Restaurant_Data[[#This Row],[Revenue]] &lt;= 2000000, "High Income")</f>
        <v>Middle Income</v>
      </c>
    </row>
    <row r="2587" spans="1:20" x14ac:dyDescent="0.35">
      <c r="A2587" s="1" t="s">
        <v>2614</v>
      </c>
      <c r="B2587" s="1" t="s">
        <v>34</v>
      </c>
      <c r="C2587" s="1" t="s">
        <v>26</v>
      </c>
      <c r="D2587">
        <v>3.5</v>
      </c>
      <c r="E2587">
        <v>70</v>
      </c>
      <c r="F2587">
        <v>51.14</v>
      </c>
      <c r="G2587">
        <v>1634</v>
      </c>
      <c r="H2587">
        <v>18900</v>
      </c>
      <c r="I2587">
        <v>17</v>
      </c>
      <c r="J2587">
        <v>938</v>
      </c>
      <c r="K2587">
        <v>240.59</v>
      </c>
      <c r="L2587">
        <v>8.8000000000000007</v>
      </c>
      <c r="M2587">
        <v>3.1</v>
      </c>
      <c r="N2587" s="1" t="s">
        <v>21</v>
      </c>
      <c r="O2587">
        <v>56</v>
      </c>
      <c r="P2587">
        <v>2</v>
      </c>
      <c r="Q2587">
        <v>58</v>
      </c>
      <c r="R2587" t="str" cm="1">
        <f t="array" ref="R2587">_xlfn.IFS(Restaurant_Data[[#This Row],[Total Reservations]]&lt;=50, "Low", Restaurant_Data[[#This Row],[Total Reservations]]&lt;=100, "Medium", Restaurant_Data[[#This Row],[Total Reservations]]&lt;=200, "High")</f>
        <v>Medium</v>
      </c>
      <c r="S2587" s="4">
        <v>815164.32</v>
      </c>
      <c r="T2587" t="str" cm="1">
        <f t="array" ref="T2587">_xlfn.IFS(Restaurant_Data[[#This Row],[Revenue]]&lt;= 500000, "Low Income", Restaurant_Data[[#This Row],[Revenue]]&lt;=1000000, "Middle Income", Restaurant_Data[[#This Row],[Revenue]] &lt;= 2000000, "High Income")</f>
        <v>Middle Income</v>
      </c>
    </row>
    <row r="2588" spans="1:20" x14ac:dyDescent="0.35">
      <c r="A2588" s="1" t="s">
        <v>2615</v>
      </c>
      <c r="B2588" s="1" t="s">
        <v>34</v>
      </c>
      <c r="C2588" s="1" t="s">
        <v>26</v>
      </c>
      <c r="D2588">
        <v>3.4</v>
      </c>
      <c r="E2588">
        <v>66</v>
      </c>
      <c r="F2588">
        <v>50.48</v>
      </c>
      <c r="G2588">
        <v>2706</v>
      </c>
      <c r="H2588">
        <v>31264</v>
      </c>
      <c r="I2588">
        <v>13</v>
      </c>
      <c r="J2588">
        <v>543</v>
      </c>
      <c r="K2588">
        <v>56.57</v>
      </c>
      <c r="L2588">
        <v>2.2000000000000002</v>
      </c>
      <c r="M2588">
        <v>3</v>
      </c>
      <c r="N2588" s="1" t="s">
        <v>27</v>
      </c>
      <c r="O2588">
        <v>27</v>
      </c>
      <c r="P2588">
        <v>12</v>
      </c>
      <c r="Q2588">
        <v>39</v>
      </c>
      <c r="R2588" t="str" cm="1">
        <f t="array" ref="R2588">_xlfn.IFS(Restaurant_Data[[#This Row],[Total Reservations]]&lt;=50, "Low", Restaurant_Data[[#This Row],[Total Reservations]]&lt;=100, "Medium", Restaurant_Data[[#This Row],[Total Reservations]]&lt;=200, "High")</f>
        <v>Low</v>
      </c>
      <c r="S2588" s="4">
        <v>753914.84</v>
      </c>
      <c r="T2588" t="str" cm="1">
        <f t="array" ref="T2588">_xlfn.IFS(Restaurant_Data[[#This Row],[Revenue]]&lt;= 500000, "Low Income", Restaurant_Data[[#This Row],[Revenue]]&lt;=1000000, "Middle Income", Restaurant_Data[[#This Row],[Revenue]] &lt;= 2000000, "High Income")</f>
        <v>Middle Income</v>
      </c>
    </row>
    <row r="2589" spans="1:20" x14ac:dyDescent="0.35">
      <c r="A2589" s="1" t="s">
        <v>2616</v>
      </c>
      <c r="B2589" s="1" t="s">
        <v>19</v>
      </c>
      <c r="C2589" s="1" t="s">
        <v>37</v>
      </c>
      <c r="D2589">
        <v>4.0999999999999996</v>
      </c>
      <c r="E2589">
        <v>34</v>
      </c>
      <c r="F2589">
        <v>61.62</v>
      </c>
      <c r="G2589">
        <v>2913</v>
      </c>
      <c r="H2589">
        <v>37200</v>
      </c>
      <c r="I2589">
        <v>13</v>
      </c>
      <c r="J2589">
        <v>405</v>
      </c>
      <c r="K2589">
        <v>157.49</v>
      </c>
      <c r="L2589">
        <v>6.5</v>
      </c>
      <c r="M2589">
        <v>4.5</v>
      </c>
      <c r="N2589" s="1" t="s">
        <v>27</v>
      </c>
      <c r="O2589">
        <v>21</v>
      </c>
      <c r="P2589">
        <v>10</v>
      </c>
      <c r="Q2589">
        <v>31</v>
      </c>
      <c r="R2589" t="str" cm="1">
        <f t="array" ref="R2589">_xlfn.IFS(Restaurant_Data[[#This Row],[Total Reservations]]&lt;=50, "Low", Restaurant_Data[[#This Row],[Total Reservations]]&lt;=100, "Medium", Restaurant_Data[[#This Row],[Total Reservations]]&lt;=200, "High")</f>
        <v>Low</v>
      </c>
      <c r="S2589" s="4">
        <v>486272.24</v>
      </c>
      <c r="T2589" t="str" cm="1">
        <f t="array" ref="T2589">_xlfn.IFS(Restaurant_Data[[#This Row],[Revenue]]&lt;= 500000, "Low Income", Restaurant_Data[[#This Row],[Revenue]]&lt;=1000000, "Middle Income", Restaurant_Data[[#This Row],[Revenue]] &lt;= 2000000, "High Income")</f>
        <v>Low Income</v>
      </c>
    </row>
    <row r="2590" spans="1:20" x14ac:dyDescent="0.35">
      <c r="A2590" s="1" t="s">
        <v>2617</v>
      </c>
      <c r="B2590" s="1" t="s">
        <v>34</v>
      </c>
      <c r="C2590" s="1" t="s">
        <v>37</v>
      </c>
      <c r="D2590">
        <v>3.7</v>
      </c>
      <c r="E2590">
        <v>57</v>
      </c>
      <c r="F2590">
        <v>55.35</v>
      </c>
      <c r="G2590">
        <v>2639</v>
      </c>
      <c r="H2590">
        <v>26880</v>
      </c>
      <c r="I2590">
        <v>14</v>
      </c>
      <c r="J2590">
        <v>517</v>
      </c>
      <c r="K2590">
        <v>264.27</v>
      </c>
      <c r="L2590">
        <v>7.9</v>
      </c>
      <c r="M2590">
        <v>2.6</v>
      </c>
      <c r="N2590" s="1" t="s">
        <v>27</v>
      </c>
      <c r="O2590">
        <v>6</v>
      </c>
      <c r="P2590">
        <v>56</v>
      </c>
      <c r="Q2590">
        <v>62</v>
      </c>
      <c r="R2590" t="str" cm="1">
        <f t="array" ref="R2590">_xlfn.IFS(Restaurant_Data[[#This Row],[Total Reservations]]&lt;=50, "Low", Restaurant_Data[[#This Row],[Total Reservations]]&lt;=100, "Medium", Restaurant_Data[[#This Row],[Total Reservations]]&lt;=200, "High")</f>
        <v>Medium</v>
      </c>
      <c r="S2590" s="4">
        <v>719952.25</v>
      </c>
      <c r="T2590" t="str" cm="1">
        <f t="array" ref="T2590">_xlfn.IFS(Restaurant_Data[[#This Row],[Revenue]]&lt;= 500000, "Low Income", Restaurant_Data[[#This Row],[Revenue]]&lt;=1000000, "Middle Income", Restaurant_Data[[#This Row],[Revenue]] &lt;= 2000000, "High Income")</f>
        <v>Middle Income</v>
      </c>
    </row>
    <row r="2591" spans="1:20" x14ac:dyDescent="0.35">
      <c r="A2591" s="1" t="s">
        <v>2618</v>
      </c>
      <c r="B2591" s="1" t="s">
        <v>23</v>
      </c>
      <c r="C2591" s="1" t="s">
        <v>20</v>
      </c>
      <c r="D2591">
        <v>4.5999999999999996</v>
      </c>
      <c r="E2591">
        <v>87</v>
      </c>
      <c r="F2591">
        <v>65.36</v>
      </c>
      <c r="G2591">
        <v>9045</v>
      </c>
      <c r="H2591">
        <v>97538</v>
      </c>
      <c r="I2591">
        <v>8</v>
      </c>
      <c r="J2591">
        <v>337</v>
      </c>
      <c r="K2591">
        <v>172.48</v>
      </c>
      <c r="L2591">
        <v>9.4</v>
      </c>
      <c r="M2591">
        <v>9.5</v>
      </c>
      <c r="N2591" s="1" t="s">
        <v>21</v>
      </c>
      <c r="O2591">
        <v>79</v>
      </c>
      <c r="P2591">
        <v>68</v>
      </c>
      <c r="Q2591">
        <v>147</v>
      </c>
      <c r="R2591" t="str" cm="1">
        <f t="array" ref="R2591">_xlfn.IFS(Restaurant_Data[[#This Row],[Total Reservations]]&lt;=50, "Low", Restaurant_Data[[#This Row],[Total Reservations]]&lt;=100, "Medium", Restaurant_Data[[#This Row],[Total Reservations]]&lt;=200, "High")</f>
        <v>High</v>
      </c>
      <c r="S2591" s="4">
        <v>1291480.3999999999</v>
      </c>
      <c r="T2591" t="str" cm="1">
        <f t="array" ref="T2591">_xlfn.IFS(Restaurant_Data[[#This Row],[Revenue]]&lt;= 500000, "Low Income", Restaurant_Data[[#This Row],[Revenue]]&lt;=1000000, "Middle Income", Restaurant_Data[[#This Row],[Revenue]] &lt;= 2000000, "High Income")</f>
        <v>High Income</v>
      </c>
    </row>
    <row r="2592" spans="1:20" x14ac:dyDescent="0.35">
      <c r="A2592" s="1" t="s">
        <v>2619</v>
      </c>
      <c r="B2592" s="1" t="s">
        <v>19</v>
      </c>
      <c r="C2592" s="1" t="s">
        <v>26</v>
      </c>
      <c r="D2592">
        <v>3.4</v>
      </c>
      <c r="E2592">
        <v>40</v>
      </c>
      <c r="F2592">
        <v>52.94</v>
      </c>
      <c r="G2592">
        <v>1225</v>
      </c>
      <c r="H2592">
        <v>18386</v>
      </c>
      <c r="I2592">
        <v>15</v>
      </c>
      <c r="J2592">
        <v>823</v>
      </c>
      <c r="K2592">
        <v>222.53</v>
      </c>
      <c r="L2592">
        <v>1.9</v>
      </c>
      <c r="M2592">
        <v>3.2</v>
      </c>
      <c r="N2592" s="1" t="s">
        <v>21</v>
      </c>
      <c r="O2592">
        <v>39</v>
      </c>
      <c r="P2592">
        <v>0</v>
      </c>
      <c r="Q2592">
        <v>39</v>
      </c>
      <c r="R2592" t="str" cm="1">
        <f t="array" ref="R2592">_xlfn.IFS(Restaurant_Data[[#This Row],[Total Reservations]]&lt;=50, "Low", Restaurant_Data[[#This Row],[Total Reservations]]&lt;=100, "Medium", Restaurant_Data[[#This Row],[Total Reservations]]&lt;=200, "High")</f>
        <v>Low</v>
      </c>
      <c r="S2592" s="4">
        <v>487771.86</v>
      </c>
      <c r="T2592" t="str" cm="1">
        <f t="array" ref="T2592">_xlfn.IFS(Restaurant_Data[[#This Row],[Revenue]]&lt;= 500000, "Low Income", Restaurant_Data[[#This Row],[Revenue]]&lt;=1000000, "Middle Income", Restaurant_Data[[#This Row],[Revenue]] &lt;= 2000000, "High Income")</f>
        <v>Low Income</v>
      </c>
    </row>
    <row r="2593" spans="1:20" x14ac:dyDescent="0.35">
      <c r="A2593" s="1" t="s">
        <v>2620</v>
      </c>
      <c r="B2593" s="1" t="s">
        <v>19</v>
      </c>
      <c r="C2593" s="1" t="s">
        <v>20</v>
      </c>
      <c r="D2593">
        <v>3.9</v>
      </c>
      <c r="E2593">
        <v>39</v>
      </c>
      <c r="F2593">
        <v>67.12</v>
      </c>
      <c r="G2593">
        <v>3673</v>
      </c>
      <c r="H2593">
        <v>37231</v>
      </c>
      <c r="I2593">
        <v>11</v>
      </c>
      <c r="J2593">
        <v>961</v>
      </c>
      <c r="K2593">
        <v>238.99</v>
      </c>
      <c r="L2593">
        <v>3.2</v>
      </c>
      <c r="M2593">
        <v>1.8</v>
      </c>
      <c r="N2593" s="1" t="s">
        <v>21</v>
      </c>
      <c r="O2593">
        <v>8</v>
      </c>
      <c r="P2593">
        <v>33</v>
      </c>
      <c r="Q2593">
        <v>41</v>
      </c>
      <c r="R2593" t="str" cm="1">
        <f t="array" ref="R2593">_xlfn.IFS(Restaurant_Data[[#This Row],[Total Reservations]]&lt;=50, "Low", Restaurant_Data[[#This Row],[Total Reservations]]&lt;=100, "Medium", Restaurant_Data[[#This Row],[Total Reservations]]&lt;=200, "High")</f>
        <v>Low</v>
      </c>
      <c r="S2593" s="4">
        <v>598816.89</v>
      </c>
      <c r="T2593" t="str" cm="1">
        <f t="array" ref="T2593">_xlfn.IFS(Restaurant_Data[[#This Row],[Revenue]]&lt;= 500000, "Low Income", Restaurant_Data[[#This Row],[Revenue]]&lt;=1000000, "Middle Income", Restaurant_Data[[#This Row],[Revenue]] &lt;= 2000000, "High Income")</f>
        <v>Middle Income</v>
      </c>
    </row>
    <row r="2594" spans="1:20" x14ac:dyDescent="0.35">
      <c r="A2594" s="1" t="s">
        <v>2621</v>
      </c>
      <c r="B2594" s="1" t="s">
        <v>23</v>
      </c>
      <c r="C2594" s="1" t="s">
        <v>24</v>
      </c>
      <c r="D2594">
        <v>3</v>
      </c>
      <c r="E2594">
        <v>84</v>
      </c>
      <c r="F2594">
        <v>32.17</v>
      </c>
      <c r="G2594">
        <v>3926</v>
      </c>
      <c r="H2594">
        <v>41103</v>
      </c>
      <c r="I2594">
        <v>13</v>
      </c>
      <c r="J2594">
        <v>771</v>
      </c>
      <c r="K2594">
        <v>80.19</v>
      </c>
      <c r="L2594">
        <v>4.2</v>
      </c>
      <c r="M2594">
        <v>6</v>
      </c>
      <c r="N2594" s="1" t="s">
        <v>21</v>
      </c>
      <c r="O2594">
        <v>34</v>
      </c>
      <c r="P2594">
        <v>31</v>
      </c>
      <c r="Q2594">
        <v>65</v>
      </c>
      <c r="R2594" t="str" cm="1">
        <f t="array" ref="R2594">_xlfn.IFS(Restaurant_Data[[#This Row],[Total Reservations]]&lt;=50, "Low", Restaurant_Data[[#This Row],[Total Reservations]]&lt;=100, "Medium", Restaurant_Data[[#This Row],[Total Reservations]]&lt;=200, "High")</f>
        <v>Medium</v>
      </c>
      <c r="S2594" s="4">
        <v>621476.52</v>
      </c>
      <c r="T2594" t="str" cm="1">
        <f t="array" ref="T2594">_xlfn.IFS(Restaurant_Data[[#This Row],[Revenue]]&lt;= 500000, "Low Income", Restaurant_Data[[#This Row],[Revenue]]&lt;=1000000, "Middle Income", Restaurant_Data[[#This Row],[Revenue]] &lt;= 2000000, "High Income")</f>
        <v>Middle Income</v>
      </c>
    </row>
    <row r="2595" spans="1:20" x14ac:dyDescent="0.35">
      <c r="A2595" s="1" t="s">
        <v>2622</v>
      </c>
      <c r="B2595" s="1" t="s">
        <v>19</v>
      </c>
      <c r="C2595" s="1" t="s">
        <v>20</v>
      </c>
      <c r="D2595">
        <v>4</v>
      </c>
      <c r="E2595">
        <v>35</v>
      </c>
      <c r="F2595">
        <v>71.010000000000005</v>
      </c>
      <c r="G2595">
        <v>2666</v>
      </c>
      <c r="H2595">
        <v>31927</v>
      </c>
      <c r="I2595">
        <v>1</v>
      </c>
      <c r="J2595">
        <v>286</v>
      </c>
      <c r="K2595">
        <v>88.94</v>
      </c>
      <c r="L2595">
        <v>5.9</v>
      </c>
      <c r="M2595">
        <v>5.8</v>
      </c>
      <c r="N2595" s="1" t="s">
        <v>21</v>
      </c>
      <c r="O2595">
        <v>3</v>
      </c>
      <c r="P2595">
        <v>12</v>
      </c>
      <c r="Q2595">
        <v>15</v>
      </c>
      <c r="R2595" t="str" cm="1">
        <f t="array" ref="R2595">_xlfn.IFS(Restaurant_Data[[#This Row],[Total Reservations]]&lt;=50, "Low", Restaurant_Data[[#This Row],[Total Reservations]]&lt;=100, "Medium", Restaurant_Data[[#This Row],[Total Reservations]]&lt;=200, "High")</f>
        <v>Low</v>
      </c>
      <c r="S2595" s="4">
        <v>558374.15</v>
      </c>
      <c r="T2595" t="str" cm="1">
        <f t="array" ref="T2595">_xlfn.IFS(Restaurant_Data[[#This Row],[Revenue]]&lt;= 500000, "Low Income", Restaurant_Data[[#This Row],[Revenue]]&lt;=1000000, "Middle Income", Restaurant_Data[[#This Row],[Revenue]] &lt;= 2000000, "High Income")</f>
        <v>Middle Income</v>
      </c>
    </row>
    <row r="2596" spans="1:20" x14ac:dyDescent="0.35">
      <c r="A2596" s="1" t="s">
        <v>2623</v>
      </c>
      <c r="B2596" s="1" t="s">
        <v>19</v>
      </c>
      <c r="C2596" s="1" t="s">
        <v>42</v>
      </c>
      <c r="D2596">
        <v>3.1</v>
      </c>
      <c r="E2596">
        <v>48</v>
      </c>
      <c r="F2596">
        <v>45.8</v>
      </c>
      <c r="G2596">
        <v>2699</v>
      </c>
      <c r="H2596">
        <v>28765</v>
      </c>
      <c r="I2596">
        <v>2</v>
      </c>
      <c r="J2596">
        <v>267</v>
      </c>
      <c r="K2596">
        <v>231.14</v>
      </c>
      <c r="L2596">
        <v>4.7</v>
      </c>
      <c r="M2596">
        <v>6.7</v>
      </c>
      <c r="N2596" s="1" t="s">
        <v>21</v>
      </c>
      <c r="O2596">
        <v>46</v>
      </c>
      <c r="P2596">
        <v>16</v>
      </c>
      <c r="Q2596">
        <v>62</v>
      </c>
      <c r="R2596" t="str" cm="1">
        <f t="array" ref="R2596">_xlfn.IFS(Restaurant_Data[[#This Row],[Total Reservations]]&lt;=50, "Low", Restaurant_Data[[#This Row],[Total Reservations]]&lt;=100, "Medium", Restaurant_Data[[#This Row],[Total Reservations]]&lt;=200, "High")</f>
        <v>Medium</v>
      </c>
      <c r="S2596" s="4">
        <v>498009.95</v>
      </c>
      <c r="T2596" t="str" cm="1">
        <f t="array" ref="T2596">_xlfn.IFS(Restaurant_Data[[#This Row],[Revenue]]&lt;= 500000, "Low Income", Restaurant_Data[[#This Row],[Revenue]]&lt;=1000000, "Middle Income", Restaurant_Data[[#This Row],[Revenue]] &lt;= 2000000, "High Income")</f>
        <v>Low Income</v>
      </c>
    </row>
    <row r="2597" spans="1:20" x14ac:dyDescent="0.35">
      <c r="A2597" s="1" t="s">
        <v>2624</v>
      </c>
      <c r="B2597" s="1" t="s">
        <v>23</v>
      </c>
      <c r="C2597" s="1" t="s">
        <v>37</v>
      </c>
      <c r="D2597">
        <v>5</v>
      </c>
      <c r="E2597">
        <v>86</v>
      </c>
      <c r="F2597">
        <v>64.19</v>
      </c>
      <c r="G2597">
        <v>4121</v>
      </c>
      <c r="H2597">
        <v>42215</v>
      </c>
      <c r="I2597">
        <v>11</v>
      </c>
      <c r="J2597">
        <v>773</v>
      </c>
      <c r="K2597">
        <v>63.64</v>
      </c>
      <c r="L2597">
        <v>8.8000000000000007</v>
      </c>
      <c r="M2597">
        <v>9.6999999999999993</v>
      </c>
      <c r="N2597" s="1" t="s">
        <v>21</v>
      </c>
      <c r="O2597">
        <v>76</v>
      </c>
      <c r="P2597">
        <v>65</v>
      </c>
      <c r="Q2597">
        <v>141</v>
      </c>
      <c r="R2597" t="str" cm="1">
        <f t="array" ref="R2597">_xlfn.IFS(Restaurant_Data[[#This Row],[Total Reservations]]&lt;=50, "Low", Restaurant_Data[[#This Row],[Total Reservations]]&lt;=100, "Medium", Restaurant_Data[[#This Row],[Total Reservations]]&lt;=200, "High")</f>
        <v>High</v>
      </c>
      <c r="S2597" s="4">
        <v>1248093.5</v>
      </c>
      <c r="T2597" t="str" cm="1">
        <f t="array" ref="T2597">_xlfn.IFS(Restaurant_Data[[#This Row],[Revenue]]&lt;= 500000, "Low Income", Restaurant_Data[[#This Row],[Revenue]]&lt;=1000000, "Middle Income", Restaurant_Data[[#This Row],[Revenue]] &lt;= 2000000, "High Income")</f>
        <v>High Income</v>
      </c>
    </row>
    <row r="2598" spans="1:20" x14ac:dyDescent="0.35">
      <c r="A2598" s="1" t="s">
        <v>2625</v>
      </c>
      <c r="B2598" s="1" t="s">
        <v>19</v>
      </c>
      <c r="C2598" s="1" t="s">
        <v>37</v>
      </c>
      <c r="D2598">
        <v>4.5999999999999996</v>
      </c>
      <c r="E2598">
        <v>39</v>
      </c>
      <c r="F2598">
        <v>59.54</v>
      </c>
      <c r="G2598">
        <v>2745</v>
      </c>
      <c r="H2598">
        <v>27281</v>
      </c>
      <c r="I2598">
        <v>14</v>
      </c>
      <c r="J2598">
        <v>577</v>
      </c>
      <c r="K2598">
        <v>135.47</v>
      </c>
      <c r="L2598">
        <v>9.6</v>
      </c>
      <c r="M2598">
        <v>3.9</v>
      </c>
      <c r="N2598" s="1" t="s">
        <v>27</v>
      </c>
      <c r="O2598">
        <v>10</v>
      </c>
      <c r="P2598">
        <v>20</v>
      </c>
      <c r="Q2598">
        <v>30</v>
      </c>
      <c r="R2598" t="str" cm="1">
        <f t="array" ref="R2598">_xlfn.IFS(Restaurant_Data[[#This Row],[Total Reservations]]&lt;=50, "Low", Restaurant_Data[[#This Row],[Total Reservations]]&lt;=100, "Medium", Restaurant_Data[[#This Row],[Total Reservations]]&lt;=200, "High")</f>
        <v>Low</v>
      </c>
      <c r="S2598" s="4">
        <v>537702.89</v>
      </c>
      <c r="T2598" t="str" cm="1">
        <f t="array" ref="T2598">_xlfn.IFS(Restaurant_Data[[#This Row],[Revenue]]&lt;= 500000, "Low Income", Restaurant_Data[[#This Row],[Revenue]]&lt;=1000000, "Middle Income", Restaurant_Data[[#This Row],[Revenue]] &lt;= 2000000, "High Income")</f>
        <v>Middle Income</v>
      </c>
    </row>
    <row r="2599" spans="1:20" x14ac:dyDescent="0.35">
      <c r="A2599" s="1" t="s">
        <v>2626</v>
      </c>
      <c r="B2599" s="1" t="s">
        <v>23</v>
      </c>
      <c r="C2599" s="1" t="s">
        <v>26</v>
      </c>
      <c r="D2599">
        <v>4</v>
      </c>
      <c r="E2599">
        <v>74</v>
      </c>
      <c r="F2599">
        <v>51.78</v>
      </c>
      <c r="G2599">
        <v>4912</v>
      </c>
      <c r="H2599">
        <v>54696</v>
      </c>
      <c r="I2599">
        <v>5</v>
      </c>
      <c r="J2599">
        <v>774</v>
      </c>
      <c r="K2599">
        <v>279.52</v>
      </c>
      <c r="L2599">
        <v>1.6</v>
      </c>
      <c r="M2599">
        <v>4.2</v>
      </c>
      <c r="N2599" s="1" t="s">
        <v>27</v>
      </c>
      <c r="O2599">
        <v>37</v>
      </c>
      <c r="P2599">
        <v>69</v>
      </c>
      <c r="Q2599">
        <v>106</v>
      </c>
      <c r="R2599" t="str" cm="1">
        <f t="array" ref="R2599">_xlfn.IFS(Restaurant_Data[[#This Row],[Total Reservations]]&lt;=50, "Low", Restaurant_Data[[#This Row],[Total Reservations]]&lt;=100, "Medium", Restaurant_Data[[#This Row],[Total Reservations]]&lt;=200, "High")</f>
        <v>High</v>
      </c>
      <c r="S2599" s="4">
        <v>864186.16</v>
      </c>
      <c r="T2599" t="str" cm="1">
        <f t="array" ref="T2599">_xlfn.IFS(Restaurant_Data[[#This Row],[Revenue]]&lt;= 500000, "Low Income", Restaurant_Data[[#This Row],[Revenue]]&lt;=1000000, "Middle Income", Restaurant_Data[[#This Row],[Revenue]] &lt;= 2000000, "High Income")</f>
        <v>Middle Income</v>
      </c>
    </row>
    <row r="2600" spans="1:20" x14ac:dyDescent="0.35">
      <c r="A2600" s="1" t="s">
        <v>2627</v>
      </c>
      <c r="B2600" s="1" t="s">
        <v>23</v>
      </c>
      <c r="C2600" s="1" t="s">
        <v>26</v>
      </c>
      <c r="D2600">
        <v>3.2</v>
      </c>
      <c r="E2600">
        <v>85</v>
      </c>
      <c r="F2600">
        <v>46.29</v>
      </c>
      <c r="G2600">
        <v>2273</v>
      </c>
      <c r="H2600">
        <v>25516</v>
      </c>
      <c r="I2600">
        <v>7</v>
      </c>
      <c r="J2600">
        <v>319</v>
      </c>
      <c r="K2600">
        <v>193.59</v>
      </c>
      <c r="L2600">
        <v>7.3</v>
      </c>
      <c r="M2600">
        <v>4</v>
      </c>
      <c r="N2600" s="1" t="s">
        <v>21</v>
      </c>
      <c r="O2600">
        <v>45</v>
      </c>
      <c r="P2600">
        <v>53</v>
      </c>
      <c r="Q2600">
        <v>98</v>
      </c>
      <c r="R2600" t="str" cm="1">
        <f t="array" ref="R2600">_xlfn.IFS(Restaurant_Data[[#This Row],[Total Reservations]]&lt;=50, "Low", Restaurant_Data[[#This Row],[Total Reservations]]&lt;=100, "Medium", Restaurant_Data[[#This Row],[Total Reservations]]&lt;=200, "High")</f>
        <v>Medium</v>
      </c>
      <c r="S2600" s="4">
        <v>884198.07</v>
      </c>
      <c r="T2600" t="str" cm="1">
        <f t="array" ref="T2600">_xlfn.IFS(Restaurant_Data[[#This Row],[Revenue]]&lt;= 500000, "Low Income", Restaurant_Data[[#This Row],[Revenue]]&lt;=1000000, "Middle Income", Restaurant_Data[[#This Row],[Revenue]] &lt;= 2000000, "High Income")</f>
        <v>Middle Income</v>
      </c>
    </row>
    <row r="2601" spans="1:20" x14ac:dyDescent="0.35">
      <c r="A2601" s="1" t="s">
        <v>2628</v>
      </c>
      <c r="B2601" s="1" t="s">
        <v>34</v>
      </c>
      <c r="C2601" s="1" t="s">
        <v>24</v>
      </c>
      <c r="D2601">
        <v>4.2</v>
      </c>
      <c r="E2601">
        <v>61</v>
      </c>
      <c r="F2601">
        <v>29.25</v>
      </c>
      <c r="G2601">
        <v>3185</v>
      </c>
      <c r="H2601">
        <v>33183</v>
      </c>
      <c r="I2601">
        <v>16</v>
      </c>
      <c r="J2601">
        <v>367</v>
      </c>
      <c r="K2601">
        <v>277.62</v>
      </c>
      <c r="L2601">
        <v>2</v>
      </c>
      <c r="M2601">
        <v>6.7</v>
      </c>
      <c r="N2601" s="1" t="s">
        <v>21</v>
      </c>
      <c r="O2601">
        <v>14</v>
      </c>
      <c r="P2601">
        <v>29</v>
      </c>
      <c r="Q2601">
        <v>43</v>
      </c>
      <c r="R2601" t="str" cm="1">
        <f t="array" ref="R2601">_xlfn.IFS(Restaurant_Data[[#This Row],[Total Reservations]]&lt;=50, "Low", Restaurant_Data[[#This Row],[Total Reservations]]&lt;=100, "Medium", Restaurant_Data[[#This Row],[Total Reservations]]&lt;=200, "High")</f>
        <v>Low</v>
      </c>
      <c r="S2601" s="4">
        <v>419529.15</v>
      </c>
      <c r="T2601" t="str" cm="1">
        <f t="array" ref="T2601">_xlfn.IFS(Restaurant_Data[[#This Row],[Revenue]]&lt;= 500000, "Low Income", Restaurant_Data[[#This Row],[Revenue]]&lt;=1000000, "Middle Income", Restaurant_Data[[#This Row],[Revenue]] &lt;= 2000000, "High Income")</f>
        <v>Low Income</v>
      </c>
    </row>
    <row r="2602" spans="1:20" x14ac:dyDescent="0.35">
      <c r="A2602" s="1" t="s">
        <v>2629</v>
      </c>
      <c r="B2602" s="1" t="s">
        <v>34</v>
      </c>
      <c r="C2602" s="1" t="s">
        <v>31</v>
      </c>
      <c r="D2602">
        <v>4.5</v>
      </c>
      <c r="E2602">
        <v>70</v>
      </c>
      <c r="F2602">
        <v>38.07</v>
      </c>
      <c r="G2602">
        <v>3351</v>
      </c>
      <c r="H2602">
        <v>34700</v>
      </c>
      <c r="I2602">
        <v>11</v>
      </c>
      <c r="J2602">
        <v>707</v>
      </c>
      <c r="K2602">
        <v>127.35</v>
      </c>
      <c r="L2602">
        <v>9.1</v>
      </c>
      <c r="M2602">
        <v>6.4</v>
      </c>
      <c r="N2602" s="1" t="s">
        <v>21</v>
      </c>
      <c r="O2602">
        <v>34</v>
      </c>
      <c r="P2602">
        <v>14</v>
      </c>
      <c r="Q2602">
        <v>48</v>
      </c>
      <c r="R2602" t="str" cm="1">
        <f t="array" ref="R2602">_xlfn.IFS(Restaurant_Data[[#This Row],[Total Reservations]]&lt;=50, "Low", Restaurant_Data[[#This Row],[Total Reservations]]&lt;=100, "Medium", Restaurant_Data[[#This Row],[Total Reservations]]&lt;=200, "High")</f>
        <v>Low</v>
      </c>
      <c r="S2602" s="4">
        <v>612365.96</v>
      </c>
      <c r="T2602" t="str" cm="1">
        <f t="array" ref="T2602">_xlfn.IFS(Restaurant_Data[[#This Row],[Revenue]]&lt;= 500000, "Low Income", Restaurant_Data[[#This Row],[Revenue]]&lt;=1000000, "Middle Income", Restaurant_Data[[#This Row],[Revenue]] &lt;= 2000000, "High Income")</f>
        <v>Middle Income</v>
      </c>
    </row>
    <row r="2603" spans="1:20" x14ac:dyDescent="0.35">
      <c r="A2603" s="1" t="s">
        <v>2630</v>
      </c>
      <c r="B2603" s="1" t="s">
        <v>19</v>
      </c>
      <c r="C2603" s="1" t="s">
        <v>24</v>
      </c>
      <c r="D2603">
        <v>3.4</v>
      </c>
      <c r="E2603">
        <v>34</v>
      </c>
      <c r="F2603">
        <v>31.85</v>
      </c>
      <c r="G2603">
        <v>1686</v>
      </c>
      <c r="H2603">
        <v>16483</v>
      </c>
      <c r="I2603">
        <v>15</v>
      </c>
      <c r="J2603">
        <v>313</v>
      </c>
      <c r="K2603">
        <v>209.16</v>
      </c>
      <c r="L2603">
        <v>2.2999999999999998</v>
      </c>
      <c r="M2603">
        <v>5.8</v>
      </c>
      <c r="N2603" s="1" t="s">
        <v>27</v>
      </c>
      <c r="O2603">
        <v>25</v>
      </c>
      <c r="P2603">
        <v>14</v>
      </c>
      <c r="Q2603">
        <v>39</v>
      </c>
      <c r="R2603" t="str" cm="1">
        <f t="array" ref="R2603">_xlfn.IFS(Restaurant_Data[[#This Row],[Total Reservations]]&lt;=50, "Low", Restaurant_Data[[#This Row],[Total Reservations]]&lt;=100, "Medium", Restaurant_Data[[#This Row],[Total Reservations]]&lt;=200, "High")</f>
        <v>Low</v>
      </c>
      <c r="S2603" s="4">
        <v>261426.4</v>
      </c>
      <c r="T2603" t="str" cm="1">
        <f t="array" ref="T2603">_xlfn.IFS(Restaurant_Data[[#This Row],[Revenue]]&lt;= 500000, "Low Income", Restaurant_Data[[#This Row],[Revenue]]&lt;=1000000, "Middle Income", Restaurant_Data[[#This Row],[Revenue]] &lt;= 2000000, "High Income")</f>
        <v>Low Income</v>
      </c>
    </row>
    <row r="2604" spans="1:20" x14ac:dyDescent="0.35">
      <c r="A2604" s="1" t="s">
        <v>2631</v>
      </c>
      <c r="B2604" s="1" t="s">
        <v>19</v>
      </c>
      <c r="C2604" s="1" t="s">
        <v>42</v>
      </c>
      <c r="D2604">
        <v>4.0999999999999996</v>
      </c>
      <c r="E2604">
        <v>50</v>
      </c>
      <c r="F2604">
        <v>40.33</v>
      </c>
      <c r="G2604">
        <v>2478</v>
      </c>
      <c r="H2604">
        <v>28850</v>
      </c>
      <c r="I2604">
        <v>4</v>
      </c>
      <c r="J2604">
        <v>694</v>
      </c>
      <c r="K2604">
        <v>121.69</v>
      </c>
      <c r="L2604">
        <v>9.9</v>
      </c>
      <c r="M2604">
        <v>4.3</v>
      </c>
      <c r="N2604" s="1" t="s">
        <v>21</v>
      </c>
      <c r="O2604">
        <v>47</v>
      </c>
      <c r="P2604">
        <v>44</v>
      </c>
      <c r="Q2604">
        <v>91</v>
      </c>
      <c r="R2604" t="str" cm="1">
        <f t="array" ref="R2604">_xlfn.IFS(Restaurant_Data[[#This Row],[Total Reservations]]&lt;=50, "Low", Restaurant_Data[[#This Row],[Total Reservations]]&lt;=100, "Medium", Restaurant_Data[[#This Row],[Total Reservations]]&lt;=200, "High")</f>
        <v>Medium</v>
      </c>
      <c r="S2604" s="4">
        <v>462931.03</v>
      </c>
      <c r="T2604" t="str" cm="1">
        <f t="array" ref="T2604">_xlfn.IFS(Restaurant_Data[[#This Row],[Revenue]]&lt;= 500000, "Low Income", Restaurant_Data[[#This Row],[Revenue]]&lt;=1000000, "Middle Income", Restaurant_Data[[#This Row],[Revenue]] &lt;= 2000000, "High Income")</f>
        <v>Low Income</v>
      </c>
    </row>
    <row r="2605" spans="1:20" x14ac:dyDescent="0.35">
      <c r="A2605" s="1" t="s">
        <v>2632</v>
      </c>
      <c r="B2605" s="1" t="s">
        <v>23</v>
      </c>
      <c r="C2605" s="1" t="s">
        <v>26</v>
      </c>
      <c r="D2605">
        <v>4.5999999999999996</v>
      </c>
      <c r="E2605">
        <v>70</v>
      </c>
      <c r="F2605">
        <v>46.94</v>
      </c>
      <c r="G2605">
        <v>6136</v>
      </c>
      <c r="H2605">
        <v>63163</v>
      </c>
      <c r="I2605">
        <v>10</v>
      </c>
      <c r="J2605">
        <v>393</v>
      </c>
      <c r="K2605">
        <v>77.78</v>
      </c>
      <c r="L2605">
        <v>4.8</v>
      </c>
      <c r="M2605">
        <v>4.8</v>
      </c>
      <c r="N2605" s="1" t="s">
        <v>21</v>
      </c>
      <c r="O2605">
        <v>39</v>
      </c>
      <c r="P2605">
        <v>8</v>
      </c>
      <c r="Q2605">
        <v>47</v>
      </c>
      <c r="R2605" t="str" cm="1">
        <f t="array" ref="R2605">_xlfn.IFS(Restaurant_Data[[#This Row],[Total Reservations]]&lt;=50, "Low", Restaurant_Data[[#This Row],[Total Reservations]]&lt;=100, "Medium", Restaurant_Data[[#This Row],[Total Reservations]]&lt;=200, "High")</f>
        <v>Low</v>
      </c>
      <c r="S2605" s="4">
        <v>749744.53</v>
      </c>
      <c r="T2605" t="str" cm="1">
        <f t="array" ref="T2605">_xlfn.IFS(Restaurant_Data[[#This Row],[Revenue]]&lt;= 500000, "Low Income", Restaurant_Data[[#This Row],[Revenue]]&lt;=1000000, "Middle Income", Restaurant_Data[[#This Row],[Revenue]] &lt;= 2000000, "High Income")</f>
        <v>Middle Income</v>
      </c>
    </row>
    <row r="2606" spans="1:20" x14ac:dyDescent="0.35">
      <c r="A2606" s="1" t="s">
        <v>2633</v>
      </c>
      <c r="B2606" s="1" t="s">
        <v>19</v>
      </c>
      <c r="C2606" s="1" t="s">
        <v>26</v>
      </c>
      <c r="D2606">
        <v>4.5</v>
      </c>
      <c r="E2606">
        <v>31</v>
      </c>
      <c r="F2606">
        <v>53.83</v>
      </c>
      <c r="G2606">
        <v>2187</v>
      </c>
      <c r="H2606">
        <v>30459</v>
      </c>
      <c r="I2606">
        <v>1</v>
      </c>
      <c r="J2606">
        <v>858</v>
      </c>
      <c r="K2606">
        <v>297.67</v>
      </c>
      <c r="L2606">
        <v>4.4000000000000004</v>
      </c>
      <c r="M2606">
        <v>8.1</v>
      </c>
      <c r="N2606" s="1" t="s">
        <v>21</v>
      </c>
      <c r="O2606">
        <v>4</v>
      </c>
      <c r="P2606">
        <v>11</v>
      </c>
      <c r="Q2606">
        <v>15</v>
      </c>
      <c r="R2606" t="str" cm="1">
        <f t="array" ref="R2606">_xlfn.IFS(Restaurant_Data[[#This Row],[Total Reservations]]&lt;=50, "Low", Restaurant_Data[[#This Row],[Total Reservations]]&lt;=100, "Medium", Restaurant_Data[[#This Row],[Total Reservations]]&lt;=200, "High")</f>
        <v>Low</v>
      </c>
      <c r="S2606" s="4">
        <v>380028.77</v>
      </c>
      <c r="T2606" t="str" cm="1">
        <f t="array" ref="T2606">_xlfn.IFS(Restaurant_Data[[#This Row],[Revenue]]&lt;= 500000, "Low Income", Restaurant_Data[[#This Row],[Revenue]]&lt;=1000000, "Middle Income", Restaurant_Data[[#This Row],[Revenue]] &lt;= 2000000, "High Income")</f>
        <v>Low Income</v>
      </c>
    </row>
    <row r="2607" spans="1:20" x14ac:dyDescent="0.35">
      <c r="A2607" s="1" t="s">
        <v>2634</v>
      </c>
      <c r="B2607" s="1" t="s">
        <v>23</v>
      </c>
      <c r="C2607" s="1" t="s">
        <v>24</v>
      </c>
      <c r="D2607">
        <v>4.5999999999999996</v>
      </c>
      <c r="E2607">
        <v>74</v>
      </c>
      <c r="F2607">
        <v>28</v>
      </c>
      <c r="G2607">
        <v>5693</v>
      </c>
      <c r="H2607">
        <v>64412</v>
      </c>
      <c r="I2607">
        <v>7</v>
      </c>
      <c r="J2607">
        <v>928</v>
      </c>
      <c r="K2607">
        <v>94.06</v>
      </c>
      <c r="L2607">
        <v>6.3</v>
      </c>
      <c r="M2607">
        <v>6.5</v>
      </c>
      <c r="N2607" s="1" t="s">
        <v>27</v>
      </c>
      <c r="O2607">
        <v>4</v>
      </c>
      <c r="P2607">
        <v>70</v>
      </c>
      <c r="Q2607">
        <v>74</v>
      </c>
      <c r="R2607" t="str" cm="1">
        <f t="array" ref="R2607">_xlfn.IFS(Restaurant_Data[[#This Row],[Total Reservations]]&lt;=50, "Low", Restaurant_Data[[#This Row],[Total Reservations]]&lt;=100, "Medium", Restaurant_Data[[#This Row],[Total Reservations]]&lt;=200, "High")</f>
        <v>Medium</v>
      </c>
      <c r="S2607" s="4">
        <v>482856.1</v>
      </c>
      <c r="T2607" t="str" cm="1">
        <f t="array" ref="T2607">_xlfn.IFS(Restaurant_Data[[#This Row],[Revenue]]&lt;= 500000, "Low Income", Restaurant_Data[[#This Row],[Revenue]]&lt;=1000000, "Middle Income", Restaurant_Data[[#This Row],[Revenue]] &lt;= 2000000, "High Income")</f>
        <v>Low Income</v>
      </c>
    </row>
    <row r="2608" spans="1:20" x14ac:dyDescent="0.35">
      <c r="A2608" s="1" t="s">
        <v>2635</v>
      </c>
      <c r="B2608" s="1" t="s">
        <v>23</v>
      </c>
      <c r="C2608" s="1" t="s">
        <v>24</v>
      </c>
      <c r="D2608">
        <v>4.8</v>
      </c>
      <c r="E2608">
        <v>88</v>
      </c>
      <c r="F2608">
        <v>34.03</v>
      </c>
      <c r="G2608">
        <v>8126</v>
      </c>
      <c r="H2608">
        <v>89403</v>
      </c>
      <c r="I2608">
        <v>12</v>
      </c>
      <c r="J2608">
        <v>526</v>
      </c>
      <c r="K2608">
        <v>97.12</v>
      </c>
      <c r="L2608">
        <v>4.5</v>
      </c>
      <c r="M2608">
        <v>7.4</v>
      </c>
      <c r="N2608" s="1" t="s">
        <v>27</v>
      </c>
      <c r="O2608">
        <v>18</v>
      </c>
      <c r="P2608">
        <v>87</v>
      </c>
      <c r="Q2608">
        <v>105</v>
      </c>
      <c r="R2608" t="str" cm="1">
        <f t="array" ref="R2608">_xlfn.IFS(Restaurant_Data[[#This Row],[Total Reservations]]&lt;=50, "Low", Restaurant_Data[[#This Row],[Total Reservations]]&lt;=100, "Medium", Restaurant_Data[[#This Row],[Total Reservations]]&lt;=200, "High")</f>
        <v>High</v>
      </c>
      <c r="S2608" s="4">
        <v>695060.46</v>
      </c>
      <c r="T2608" t="str" cm="1">
        <f t="array" ref="T2608">_xlfn.IFS(Restaurant_Data[[#This Row],[Revenue]]&lt;= 500000, "Low Income", Restaurant_Data[[#This Row],[Revenue]]&lt;=1000000, "Middle Income", Restaurant_Data[[#This Row],[Revenue]] &lt;= 2000000, "High Income")</f>
        <v>Middle Income</v>
      </c>
    </row>
    <row r="2609" spans="1:20" x14ac:dyDescent="0.35">
      <c r="A2609" s="1" t="s">
        <v>2636</v>
      </c>
      <c r="B2609" s="1" t="s">
        <v>19</v>
      </c>
      <c r="C2609" s="1" t="s">
        <v>24</v>
      </c>
      <c r="D2609">
        <v>4.9000000000000004</v>
      </c>
      <c r="E2609">
        <v>44</v>
      </c>
      <c r="F2609">
        <v>31.73</v>
      </c>
      <c r="G2609">
        <v>3443</v>
      </c>
      <c r="H2609">
        <v>35681</v>
      </c>
      <c r="I2609">
        <v>11</v>
      </c>
      <c r="J2609">
        <v>876</v>
      </c>
      <c r="K2609">
        <v>260.48</v>
      </c>
      <c r="L2609">
        <v>3.1</v>
      </c>
      <c r="M2609">
        <v>3.5</v>
      </c>
      <c r="N2609" s="1" t="s">
        <v>27</v>
      </c>
      <c r="O2609">
        <v>34</v>
      </c>
      <c r="P2609">
        <v>20</v>
      </c>
      <c r="Q2609">
        <v>54</v>
      </c>
      <c r="R2609" t="str" cm="1">
        <f t="array" ref="R2609">_xlfn.IFS(Restaurant_Data[[#This Row],[Total Reservations]]&lt;=50, "Low", Restaurant_Data[[#This Row],[Total Reservations]]&lt;=100, "Medium", Restaurant_Data[[#This Row],[Total Reservations]]&lt;=200, "High")</f>
        <v>Medium</v>
      </c>
      <c r="S2609" s="4">
        <v>330464.25</v>
      </c>
      <c r="T2609" t="str" cm="1">
        <f t="array" ref="T2609">_xlfn.IFS(Restaurant_Data[[#This Row],[Revenue]]&lt;= 500000, "Low Income", Restaurant_Data[[#This Row],[Revenue]]&lt;=1000000, "Middle Income", Restaurant_Data[[#This Row],[Revenue]] &lt;= 2000000, "High Income")</f>
        <v>Low Income</v>
      </c>
    </row>
    <row r="2610" spans="1:20" x14ac:dyDescent="0.35">
      <c r="A2610" s="1" t="s">
        <v>2637</v>
      </c>
      <c r="B2610" s="1" t="s">
        <v>23</v>
      </c>
      <c r="C2610" s="1" t="s">
        <v>37</v>
      </c>
      <c r="D2610">
        <v>3.8</v>
      </c>
      <c r="E2610">
        <v>70</v>
      </c>
      <c r="F2610">
        <v>59.1</v>
      </c>
      <c r="G2610">
        <v>1978</v>
      </c>
      <c r="H2610">
        <v>18751</v>
      </c>
      <c r="I2610">
        <v>11</v>
      </c>
      <c r="J2610">
        <v>570</v>
      </c>
      <c r="K2610">
        <v>250.56</v>
      </c>
      <c r="L2610">
        <v>6.7</v>
      </c>
      <c r="M2610">
        <v>9.1999999999999993</v>
      </c>
      <c r="N2610" s="1" t="s">
        <v>27</v>
      </c>
      <c r="O2610">
        <v>60</v>
      </c>
      <c r="P2610">
        <v>8</v>
      </c>
      <c r="Q2610">
        <v>68</v>
      </c>
      <c r="R2610" t="str" cm="1">
        <f t="array" ref="R2610">_xlfn.IFS(Restaurant_Data[[#This Row],[Total Reservations]]&lt;=50, "Low", Restaurant_Data[[#This Row],[Total Reservations]]&lt;=100, "Medium", Restaurant_Data[[#This Row],[Total Reservations]]&lt;=200, "High")</f>
        <v>Medium</v>
      </c>
      <c r="S2610" s="4">
        <v>934016.35</v>
      </c>
      <c r="T2610" t="str" cm="1">
        <f t="array" ref="T2610">_xlfn.IFS(Restaurant_Data[[#This Row],[Revenue]]&lt;= 500000, "Low Income", Restaurant_Data[[#This Row],[Revenue]]&lt;=1000000, "Middle Income", Restaurant_Data[[#This Row],[Revenue]] &lt;= 2000000, "High Income")</f>
        <v>Middle Income</v>
      </c>
    </row>
    <row r="2611" spans="1:20" x14ac:dyDescent="0.35">
      <c r="A2611" s="1" t="s">
        <v>2638</v>
      </c>
      <c r="B2611" s="1" t="s">
        <v>34</v>
      </c>
      <c r="C2611" s="1" t="s">
        <v>20</v>
      </c>
      <c r="D2611">
        <v>4.0999999999999996</v>
      </c>
      <c r="E2611">
        <v>60</v>
      </c>
      <c r="F2611">
        <v>65.45</v>
      </c>
      <c r="G2611">
        <v>3224</v>
      </c>
      <c r="H2611">
        <v>36864</v>
      </c>
      <c r="I2611">
        <v>17</v>
      </c>
      <c r="J2611">
        <v>91</v>
      </c>
      <c r="K2611">
        <v>294.45999999999998</v>
      </c>
      <c r="L2611">
        <v>7.6</v>
      </c>
      <c r="M2611">
        <v>1.3</v>
      </c>
      <c r="N2611" s="1" t="s">
        <v>21</v>
      </c>
      <c r="O2611">
        <v>11</v>
      </c>
      <c r="P2611">
        <v>31</v>
      </c>
      <c r="Q2611">
        <v>42</v>
      </c>
      <c r="R2611" t="str" cm="1">
        <f t="array" ref="R2611">_xlfn.IFS(Restaurant_Data[[#This Row],[Total Reservations]]&lt;=50, "Low", Restaurant_Data[[#This Row],[Total Reservations]]&lt;=100, "Medium", Restaurant_Data[[#This Row],[Total Reservations]]&lt;=200, "High")</f>
        <v>Low</v>
      </c>
      <c r="S2611" s="4">
        <v>891073.1</v>
      </c>
      <c r="T2611" t="str" cm="1">
        <f t="array" ref="T2611">_xlfn.IFS(Restaurant_Data[[#This Row],[Revenue]]&lt;= 500000, "Low Income", Restaurant_Data[[#This Row],[Revenue]]&lt;=1000000, "Middle Income", Restaurant_Data[[#This Row],[Revenue]] &lt;= 2000000, "High Income")</f>
        <v>Middle Income</v>
      </c>
    </row>
    <row r="2612" spans="1:20" x14ac:dyDescent="0.35">
      <c r="A2612" s="1" t="s">
        <v>2639</v>
      </c>
      <c r="B2612" s="1" t="s">
        <v>19</v>
      </c>
      <c r="C2612" s="1" t="s">
        <v>20</v>
      </c>
      <c r="D2612">
        <v>4.5999999999999996</v>
      </c>
      <c r="E2612">
        <v>47</v>
      </c>
      <c r="F2612">
        <v>67.56</v>
      </c>
      <c r="G2612">
        <v>3730</v>
      </c>
      <c r="H2612">
        <v>38329</v>
      </c>
      <c r="I2612">
        <v>1</v>
      </c>
      <c r="J2612">
        <v>67</v>
      </c>
      <c r="K2612">
        <v>67.94</v>
      </c>
      <c r="L2612">
        <v>9.5</v>
      </c>
      <c r="M2612">
        <v>6.4</v>
      </c>
      <c r="N2612" s="1" t="s">
        <v>27</v>
      </c>
      <c r="O2612">
        <v>33</v>
      </c>
      <c r="P2612">
        <v>1</v>
      </c>
      <c r="Q2612">
        <v>34</v>
      </c>
      <c r="R2612" t="str" cm="1">
        <f t="array" ref="R2612">_xlfn.IFS(Restaurant_Data[[#This Row],[Total Reservations]]&lt;=50, "Low", Restaurant_Data[[#This Row],[Total Reservations]]&lt;=100, "Medium", Restaurant_Data[[#This Row],[Total Reservations]]&lt;=200, "High")</f>
        <v>Low</v>
      </c>
      <c r="S2612" s="4">
        <v>714287.57</v>
      </c>
      <c r="T2612" t="str" cm="1">
        <f t="array" ref="T2612">_xlfn.IFS(Restaurant_Data[[#This Row],[Revenue]]&lt;= 500000, "Low Income", Restaurant_Data[[#This Row],[Revenue]]&lt;=1000000, "Middle Income", Restaurant_Data[[#This Row],[Revenue]] &lt;= 2000000, "High Income")</f>
        <v>Middle Income</v>
      </c>
    </row>
    <row r="2613" spans="1:20" x14ac:dyDescent="0.35">
      <c r="A2613" s="1" t="s">
        <v>2640</v>
      </c>
      <c r="B2613" s="1" t="s">
        <v>34</v>
      </c>
      <c r="C2613" s="1" t="s">
        <v>26</v>
      </c>
      <c r="D2613">
        <v>4.4000000000000004</v>
      </c>
      <c r="E2613">
        <v>52</v>
      </c>
      <c r="F2613">
        <v>54.78</v>
      </c>
      <c r="G2613">
        <v>3169</v>
      </c>
      <c r="H2613">
        <v>39098</v>
      </c>
      <c r="I2613">
        <v>15</v>
      </c>
      <c r="J2613">
        <v>863</v>
      </c>
      <c r="K2613">
        <v>73.53</v>
      </c>
      <c r="L2613">
        <v>4.7</v>
      </c>
      <c r="M2613">
        <v>8.3000000000000007</v>
      </c>
      <c r="N2613" s="1" t="s">
        <v>27</v>
      </c>
      <c r="O2613">
        <v>37</v>
      </c>
      <c r="P2613">
        <v>6</v>
      </c>
      <c r="Q2613">
        <v>43</v>
      </c>
      <c r="R2613" t="str" cm="1">
        <f t="array" ref="R2613">_xlfn.IFS(Restaurant_Data[[#This Row],[Total Reservations]]&lt;=50, "Low", Restaurant_Data[[#This Row],[Total Reservations]]&lt;=100, "Medium", Restaurant_Data[[#This Row],[Total Reservations]]&lt;=200, "High")</f>
        <v>Low</v>
      </c>
      <c r="S2613" s="4">
        <v>656124.57999999996</v>
      </c>
      <c r="T2613" t="str" cm="1">
        <f t="array" ref="T2613">_xlfn.IFS(Restaurant_Data[[#This Row],[Revenue]]&lt;= 500000, "Low Income", Restaurant_Data[[#This Row],[Revenue]]&lt;=1000000, "Middle Income", Restaurant_Data[[#This Row],[Revenue]] &lt;= 2000000, "High Income")</f>
        <v>Middle Income</v>
      </c>
    </row>
    <row r="2614" spans="1:20" x14ac:dyDescent="0.35">
      <c r="A2614" s="1" t="s">
        <v>2641</v>
      </c>
      <c r="B2614" s="1" t="s">
        <v>19</v>
      </c>
      <c r="C2614" s="1" t="s">
        <v>37</v>
      </c>
      <c r="D2614">
        <v>5</v>
      </c>
      <c r="E2614">
        <v>38</v>
      </c>
      <c r="F2614">
        <v>64</v>
      </c>
      <c r="G2614">
        <v>3800</v>
      </c>
      <c r="H2614">
        <v>42857</v>
      </c>
      <c r="I2614">
        <v>18</v>
      </c>
      <c r="J2614">
        <v>940</v>
      </c>
      <c r="K2614">
        <v>162.18</v>
      </c>
      <c r="L2614">
        <v>7.4</v>
      </c>
      <c r="M2614">
        <v>8.8000000000000007</v>
      </c>
      <c r="N2614" s="1" t="s">
        <v>21</v>
      </c>
      <c r="O2614">
        <v>23</v>
      </c>
      <c r="P2614">
        <v>1</v>
      </c>
      <c r="Q2614">
        <v>24</v>
      </c>
      <c r="R2614" t="str" cm="1">
        <f t="array" ref="R2614">_xlfn.IFS(Restaurant_Data[[#This Row],[Total Reservations]]&lt;=50, "Low", Restaurant_Data[[#This Row],[Total Reservations]]&lt;=100, "Medium", Restaurant_Data[[#This Row],[Total Reservations]]&lt;=200, "High")</f>
        <v>Low</v>
      </c>
      <c r="S2614" s="4">
        <v>569966.85</v>
      </c>
      <c r="T2614" t="str" cm="1">
        <f t="array" ref="T2614">_xlfn.IFS(Restaurant_Data[[#This Row],[Revenue]]&lt;= 500000, "Low Income", Restaurant_Data[[#This Row],[Revenue]]&lt;=1000000, "Middle Income", Restaurant_Data[[#This Row],[Revenue]] &lt;= 2000000, "High Income")</f>
        <v>Middle Income</v>
      </c>
    </row>
    <row r="2615" spans="1:20" x14ac:dyDescent="0.35">
      <c r="A2615" s="1" t="s">
        <v>2642</v>
      </c>
      <c r="B2615" s="1" t="s">
        <v>23</v>
      </c>
      <c r="C2615" s="1" t="s">
        <v>24</v>
      </c>
      <c r="D2615">
        <v>3</v>
      </c>
      <c r="E2615">
        <v>73</v>
      </c>
      <c r="F2615">
        <v>31.32</v>
      </c>
      <c r="G2615">
        <v>1396</v>
      </c>
      <c r="H2615">
        <v>17777</v>
      </c>
      <c r="I2615">
        <v>4</v>
      </c>
      <c r="J2615">
        <v>259</v>
      </c>
      <c r="K2615">
        <v>197.94</v>
      </c>
      <c r="L2615">
        <v>8.5</v>
      </c>
      <c r="M2615">
        <v>3.9</v>
      </c>
      <c r="N2615" s="1" t="s">
        <v>21</v>
      </c>
      <c r="O2615">
        <v>43</v>
      </c>
      <c r="P2615">
        <v>55</v>
      </c>
      <c r="Q2615">
        <v>98</v>
      </c>
      <c r="R2615" t="str" cm="1">
        <f t="array" ref="R2615">_xlfn.IFS(Restaurant_Data[[#This Row],[Total Reservations]]&lt;=50, "Low", Restaurant_Data[[#This Row],[Total Reservations]]&lt;=100, "Medium", Restaurant_Data[[#This Row],[Total Reservations]]&lt;=200, "High")</f>
        <v>Medium</v>
      </c>
      <c r="S2615" s="4">
        <v>517483.05</v>
      </c>
      <c r="T2615" t="str" cm="1">
        <f t="array" ref="T2615">_xlfn.IFS(Restaurant_Data[[#This Row],[Revenue]]&lt;= 500000, "Low Income", Restaurant_Data[[#This Row],[Revenue]]&lt;=1000000, "Middle Income", Restaurant_Data[[#This Row],[Revenue]] &lt;= 2000000, "High Income")</f>
        <v>Middle Income</v>
      </c>
    </row>
    <row r="2616" spans="1:20" x14ac:dyDescent="0.35">
      <c r="A2616" s="1" t="s">
        <v>2643</v>
      </c>
      <c r="B2616" s="1" t="s">
        <v>19</v>
      </c>
      <c r="C2616" s="1" t="s">
        <v>26</v>
      </c>
      <c r="D2616">
        <v>3.7</v>
      </c>
      <c r="E2616">
        <v>42</v>
      </c>
      <c r="F2616">
        <v>50.13</v>
      </c>
      <c r="G2616">
        <v>3580</v>
      </c>
      <c r="H2616">
        <v>37933</v>
      </c>
      <c r="I2616">
        <v>19</v>
      </c>
      <c r="J2616">
        <v>481</v>
      </c>
      <c r="K2616">
        <v>59.51</v>
      </c>
      <c r="L2616">
        <v>8.5</v>
      </c>
      <c r="M2616">
        <v>5.0999999999999996</v>
      </c>
      <c r="N2616" s="1" t="s">
        <v>21</v>
      </c>
      <c r="O2616">
        <v>14</v>
      </c>
      <c r="P2616">
        <v>11</v>
      </c>
      <c r="Q2616">
        <v>25</v>
      </c>
      <c r="R2616" t="str" cm="1">
        <f t="array" ref="R2616">_xlfn.IFS(Restaurant_Data[[#This Row],[Total Reservations]]&lt;=50, "Low", Restaurant_Data[[#This Row],[Total Reservations]]&lt;=100, "Medium", Restaurant_Data[[#This Row],[Total Reservations]]&lt;=200, "High")</f>
        <v>Low</v>
      </c>
      <c r="S2616" s="4">
        <v>496377.64</v>
      </c>
      <c r="T2616" t="str" cm="1">
        <f t="array" ref="T2616">_xlfn.IFS(Restaurant_Data[[#This Row],[Revenue]]&lt;= 500000, "Low Income", Restaurant_Data[[#This Row],[Revenue]]&lt;=1000000, "Middle Income", Restaurant_Data[[#This Row],[Revenue]] &lt;= 2000000, "High Income")</f>
        <v>Low Income</v>
      </c>
    </row>
    <row r="2617" spans="1:20" x14ac:dyDescent="0.35">
      <c r="A2617" s="1" t="s">
        <v>2644</v>
      </c>
      <c r="B2617" s="1" t="s">
        <v>34</v>
      </c>
      <c r="C2617" s="1" t="s">
        <v>37</v>
      </c>
      <c r="D2617">
        <v>3.6</v>
      </c>
      <c r="E2617">
        <v>58</v>
      </c>
      <c r="F2617">
        <v>62.12</v>
      </c>
      <c r="G2617">
        <v>2064</v>
      </c>
      <c r="H2617">
        <v>22439</v>
      </c>
      <c r="I2617">
        <v>5</v>
      </c>
      <c r="J2617">
        <v>845</v>
      </c>
      <c r="K2617">
        <v>89.6</v>
      </c>
      <c r="L2617">
        <v>1.3</v>
      </c>
      <c r="M2617">
        <v>1.3</v>
      </c>
      <c r="N2617" s="1" t="s">
        <v>21</v>
      </c>
      <c r="O2617">
        <v>41</v>
      </c>
      <c r="P2617">
        <v>52</v>
      </c>
      <c r="Q2617">
        <v>93</v>
      </c>
      <c r="R2617" t="str" cm="1">
        <f t="array" ref="R2617">_xlfn.IFS(Restaurant_Data[[#This Row],[Total Reservations]]&lt;=50, "Low", Restaurant_Data[[#This Row],[Total Reservations]]&lt;=100, "Medium", Restaurant_Data[[#This Row],[Total Reservations]]&lt;=200, "High")</f>
        <v>Medium</v>
      </c>
      <c r="S2617" s="4">
        <v>807033.35</v>
      </c>
      <c r="T2617" t="str" cm="1">
        <f t="array" ref="T2617">_xlfn.IFS(Restaurant_Data[[#This Row],[Revenue]]&lt;= 500000, "Low Income", Restaurant_Data[[#This Row],[Revenue]]&lt;=1000000, "Middle Income", Restaurant_Data[[#This Row],[Revenue]] &lt;= 2000000, "High Income")</f>
        <v>Middle Income</v>
      </c>
    </row>
    <row r="2618" spans="1:20" x14ac:dyDescent="0.35">
      <c r="A2618" s="1" t="s">
        <v>2645</v>
      </c>
      <c r="B2618" s="1" t="s">
        <v>23</v>
      </c>
      <c r="C2618" s="1" t="s">
        <v>42</v>
      </c>
      <c r="D2618">
        <v>3.5</v>
      </c>
      <c r="E2618">
        <v>72</v>
      </c>
      <c r="F2618">
        <v>40.130000000000003</v>
      </c>
      <c r="G2618">
        <v>6825</v>
      </c>
      <c r="H2618">
        <v>68109</v>
      </c>
      <c r="I2618">
        <v>14</v>
      </c>
      <c r="J2618">
        <v>854</v>
      </c>
      <c r="K2618">
        <v>225.83</v>
      </c>
      <c r="L2618">
        <v>4.2</v>
      </c>
      <c r="M2618">
        <v>8.1</v>
      </c>
      <c r="N2618" s="1" t="s">
        <v>21</v>
      </c>
      <c r="O2618">
        <v>23</v>
      </c>
      <c r="P2618">
        <v>55</v>
      </c>
      <c r="Q2618">
        <v>78</v>
      </c>
      <c r="R2618" t="str" cm="1">
        <f t="array" ref="R2618">_xlfn.IFS(Restaurant_Data[[#This Row],[Total Reservations]]&lt;=50, "Low", Restaurant_Data[[#This Row],[Total Reservations]]&lt;=100, "Medium", Restaurant_Data[[#This Row],[Total Reservations]]&lt;=200, "High")</f>
        <v>Medium</v>
      </c>
      <c r="S2618" s="4">
        <v>671400.93</v>
      </c>
      <c r="T2618" t="str" cm="1">
        <f t="array" ref="T2618">_xlfn.IFS(Restaurant_Data[[#This Row],[Revenue]]&lt;= 500000, "Low Income", Restaurant_Data[[#This Row],[Revenue]]&lt;=1000000, "Middle Income", Restaurant_Data[[#This Row],[Revenue]] &lt;= 2000000, "High Income")</f>
        <v>Middle Income</v>
      </c>
    </row>
    <row r="2619" spans="1:20" x14ac:dyDescent="0.35">
      <c r="A2619" s="1" t="s">
        <v>2646</v>
      </c>
      <c r="B2619" s="1" t="s">
        <v>19</v>
      </c>
      <c r="C2619" s="1" t="s">
        <v>31</v>
      </c>
      <c r="D2619">
        <v>3.4</v>
      </c>
      <c r="E2619">
        <v>45</v>
      </c>
      <c r="F2619">
        <v>37.090000000000003</v>
      </c>
      <c r="G2619">
        <v>3320</v>
      </c>
      <c r="H2619">
        <v>37473</v>
      </c>
      <c r="I2619">
        <v>13</v>
      </c>
      <c r="J2619">
        <v>379</v>
      </c>
      <c r="K2619">
        <v>217.13</v>
      </c>
      <c r="L2619">
        <v>1.1000000000000001</v>
      </c>
      <c r="M2619">
        <v>2.1</v>
      </c>
      <c r="N2619" s="1" t="s">
        <v>27</v>
      </c>
      <c r="O2619">
        <v>31</v>
      </c>
      <c r="P2619">
        <v>14</v>
      </c>
      <c r="Q2619">
        <v>45</v>
      </c>
      <c r="R2619" t="str" cm="1">
        <f t="array" ref="R2619">_xlfn.IFS(Restaurant_Data[[#This Row],[Total Reservations]]&lt;=50, "Low", Restaurant_Data[[#This Row],[Total Reservations]]&lt;=100, "Medium", Restaurant_Data[[#This Row],[Total Reservations]]&lt;=200, "High")</f>
        <v>Low</v>
      </c>
      <c r="S2619" s="4">
        <v>389402.65</v>
      </c>
      <c r="T2619" t="str" cm="1">
        <f t="array" ref="T2619">_xlfn.IFS(Restaurant_Data[[#This Row],[Revenue]]&lt;= 500000, "Low Income", Restaurant_Data[[#This Row],[Revenue]]&lt;=1000000, "Middle Income", Restaurant_Data[[#This Row],[Revenue]] &lt;= 2000000, "High Income")</f>
        <v>Low Income</v>
      </c>
    </row>
    <row r="2620" spans="1:20" x14ac:dyDescent="0.35">
      <c r="A2620" s="1" t="s">
        <v>2647</v>
      </c>
      <c r="B2620" s="1" t="s">
        <v>19</v>
      </c>
      <c r="C2620" s="1" t="s">
        <v>37</v>
      </c>
      <c r="D2620">
        <v>4.4000000000000004</v>
      </c>
      <c r="E2620">
        <v>37</v>
      </c>
      <c r="F2620">
        <v>58.38</v>
      </c>
      <c r="G2620">
        <v>3322</v>
      </c>
      <c r="H2620">
        <v>41504</v>
      </c>
      <c r="I2620">
        <v>19</v>
      </c>
      <c r="J2620">
        <v>325</v>
      </c>
      <c r="K2620">
        <v>72.42</v>
      </c>
      <c r="L2620">
        <v>6</v>
      </c>
      <c r="M2620">
        <v>4.9000000000000004</v>
      </c>
      <c r="N2620" s="1" t="s">
        <v>21</v>
      </c>
      <c r="O2620">
        <v>13</v>
      </c>
      <c r="P2620">
        <v>34</v>
      </c>
      <c r="Q2620">
        <v>47</v>
      </c>
      <c r="R2620" t="str" cm="1">
        <f t="array" ref="R2620">_xlfn.IFS(Restaurant_Data[[#This Row],[Total Reservations]]&lt;=50, "Low", Restaurant_Data[[#This Row],[Total Reservations]]&lt;=100, "Medium", Restaurant_Data[[#This Row],[Total Reservations]]&lt;=200, "High")</f>
        <v>Low</v>
      </c>
      <c r="S2620" s="4">
        <v>507955.20000000001</v>
      </c>
      <c r="T2620" t="str" cm="1">
        <f t="array" ref="T2620">_xlfn.IFS(Restaurant_Data[[#This Row],[Revenue]]&lt;= 500000, "Low Income", Restaurant_Data[[#This Row],[Revenue]]&lt;=1000000, "Middle Income", Restaurant_Data[[#This Row],[Revenue]] &lt;= 2000000, "High Income")</f>
        <v>Middle Income</v>
      </c>
    </row>
    <row r="2621" spans="1:20" x14ac:dyDescent="0.35">
      <c r="A2621" s="1" t="s">
        <v>2648</v>
      </c>
      <c r="B2621" s="1" t="s">
        <v>19</v>
      </c>
      <c r="C2621" s="1" t="s">
        <v>26</v>
      </c>
      <c r="D2621">
        <v>3.2</v>
      </c>
      <c r="E2621">
        <v>36</v>
      </c>
      <c r="F2621">
        <v>54.22</v>
      </c>
      <c r="G2621">
        <v>1821</v>
      </c>
      <c r="H2621">
        <v>23842</v>
      </c>
      <c r="I2621">
        <v>19</v>
      </c>
      <c r="J2621">
        <v>471</v>
      </c>
      <c r="K2621">
        <v>282.92</v>
      </c>
      <c r="L2621">
        <v>8.8000000000000007</v>
      </c>
      <c r="M2621">
        <v>9.9</v>
      </c>
      <c r="N2621" s="1" t="s">
        <v>21</v>
      </c>
      <c r="O2621">
        <v>30</v>
      </c>
      <c r="P2621">
        <v>5</v>
      </c>
      <c r="Q2621">
        <v>35</v>
      </c>
      <c r="R2621" t="str" cm="1">
        <f t="array" ref="R2621">_xlfn.IFS(Restaurant_Data[[#This Row],[Total Reservations]]&lt;=50, "Low", Restaurant_Data[[#This Row],[Total Reservations]]&lt;=100, "Medium", Restaurant_Data[[#This Row],[Total Reservations]]&lt;=200, "High")</f>
        <v>Low</v>
      </c>
      <c r="S2621" s="4">
        <v>462583.78</v>
      </c>
      <c r="T2621" t="str" cm="1">
        <f t="array" ref="T2621">_xlfn.IFS(Restaurant_Data[[#This Row],[Revenue]]&lt;= 500000, "Low Income", Restaurant_Data[[#This Row],[Revenue]]&lt;=1000000, "Middle Income", Restaurant_Data[[#This Row],[Revenue]] &lt;= 2000000, "High Income")</f>
        <v>Low Income</v>
      </c>
    </row>
    <row r="2622" spans="1:20" x14ac:dyDescent="0.35">
      <c r="A2622" s="1" t="s">
        <v>2649</v>
      </c>
      <c r="B2622" s="1" t="s">
        <v>34</v>
      </c>
      <c r="C2622" s="1" t="s">
        <v>20</v>
      </c>
      <c r="D2622">
        <v>4.5</v>
      </c>
      <c r="E2622">
        <v>66</v>
      </c>
      <c r="F2622">
        <v>72.72</v>
      </c>
      <c r="G2622">
        <v>4175</v>
      </c>
      <c r="H2622">
        <v>41349</v>
      </c>
      <c r="I2622">
        <v>16</v>
      </c>
      <c r="J2622">
        <v>986</v>
      </c>
      <c r="K2622">
        <v>113.69</v>
      </c>
      <c r="L2622">
        <v>8.3000000000000007</v>
      </c>
      <c r="M2622">
        <v>9.3000000000000007</v>
      </c>
      <c r="N2622" s="1" t="s">
        <v>21</v>
      </c>
      <c r="O2622">
        <v>53</v>
      </c>
      <c r="P2622">
        <v>58</v>
      </c>
      <c r="Q2622">
        <v>111</v>
      </c>
      <c r="R2622" t="str" cm="1">
        <f t="array" ref="R2622">_xlfn.IFS(Restaurant_Data[[#This Row],[Total Reservations]]&lt;=50, "Low", Restaurant_Data[[#This Row],[Total Reservations]]&lt;=100, "Medium", Restaurant_Data[[#This Row],[Total Reservations]]&lt;=200, "High")</f>
        <v>High</v>
      </c>
      <c r="S2622" s="4">
        <v>1094268.75</v>
      </c>
      <c r="T2622" t="str" cm="1">
        <f t="array" ref="T2622">_xlfn.IFS(Restaurant_Data[[#This Row],[Revenue]]&lt;= 500000, "Low Income", Restaurant_Data[[#This Row],[Revenue]]&lt;=1000000, "Middle Income", Restaurant_Data[[#This Row],[Revenue]] &lt;= 2000000, "High Income")</f>
        <v>High Income</v>
      </c>
    </row>
    <row r="2623" spans="1:20" x14ac:dyDescent="0.35">
      <c r="A2623" s="1" t="s">
        <v>2650</v>
      </c>
      <c r="B2623" s="1" t="s">
        <v>34</v>
      </c>
      <c r="C2623" s="1" t="s">
        <v>24</v>
      </c>
      <c r="D2623">
        <v>4.4000000000000004</v>
      </c>
      <c r="E2623">
        <v>65</v>
      </c>
      <c r="F2623">
        <v>28.63</v>
      </c>
      <c r="G2623">
        <v>1399</v>
      </c>
      <c r="H2623">
        <v>16832</v>
      </c>
      <c r="I2623">
        <v>19</v>
      </c>
      <c r="J2623">
        <v>776</v>
      </c>
      <c r="K2623">
        <v>271.81</v>
      </c>
      <c r="L2623">
        <v>8.3000000000000007</v>
      </c>
      <c r="M2623">
        <v>4</v>
      </c>
      <c r="N2623" s="1" t="s">
        <v>27</v>
      </c>
      <c r="O2623">
        <v>4</v>
      </c>
      <c r="P2623">
        <v>10</v>
      </c>
      <c r="Q2623">
        <v>14</v>
      </c>
      <c r="R2623" t="str" cm="1">
        <f t="array" ref="R2623">_xlfn.IFS(Restaurant_Data[[#This Row],[Total Reservations]]&lt;=50, "Low", Restaurant_Data[[#This Row],[Total Reservations]]&lt;=100, "Medium", Restaurant_Data[[#This Row],[Total Reservations]]&lt;=200, "High")</f>
        <v>Low</v>
      </c>
      <c r="S2623" s="4">
        <v>437590.97</v>
      </c>
      <c r="T2623" t="str" cm="1">
        <f t="array" ref="T2623">_xlfn.IFS(Restaurant_Data[[#This Row],[Revenue]]&lt;= 500000, "Low Income", Restaurant_Data[[#This Row],[Revenue]]&lt;=1000000, "Middle Income", Restaurant_Data[[#This Row],[Revenue]] &lt;= 2000000, "High Income")</f>
        <v>Low Income</v>
      </c>
    </row>
    <row r="2624" spans="1:20" x14ac:dyDescent="0.35">
      <c r="A2624" s="1" t="s">
        <v>2651</v>
      </c>
      <c r="B2624" s="1" t="s">
        <v>19</v>
      </c>
      <c r="C2624" s="1" t="s">
        <v>31</v>
      </c>
      <c r="D2624">
        <v>3.5</v>
      </c>
      <c r="E2624">
        <v>50</v>
      </c>
      <c r="F2624">
        <v>39.14</v>
      </c>
      <c r="G2624">
        <v>1707</v>
      </c>
      <c r="H2624">
        <v>18619</v>
      </c>
      <c r="I2624">
        <v>1</v>
      </c>
      <c r="J2624">
        <v>929</v>
      </c>
      <c r="K2624">
        <v>280.75</v>
      </c>
      <c r="L2624">
        <v>4.2</v>
      </c>
      <c r="M2624">
        <v>3</v>
      </c>
      <c r="N2624" s="1" t="s">
        <v>27</v>
      </c>
      <c r="O2624">
        <v>35</v>
      </c>
      <c r="P2624">
        <v>2</v>
      </c>
      <c r="Q2624">
        <v>37</v>
      </c>
      <c r="R2624" t="str" cm="1">
        <f t="array" ref="R2624">_xlfn.IFS(Restaurant_Data[[#This Row],[Total Reservations]]&lt;=50, "Low", Restaurant_Data[[#This Row],[Total Reservations]]&lt;=100, "Medium", Restaurant_Data[[#This Row],[Total Reservations]]&lt;=200, "High")</f>
        <v>Low</v>
      </c>
      <c r="S2624" s="4">
        <v>439980.63</v>
      </c>
      <c r="T2624" t="str" cm="1">
        <f t="array" ref="T2624">_xlfn.IFS(Restaurant_Data[[#This Row],[Revenue]]&lt;= 500000, "Low Income", Restaurant_Data[[#This Row],[Revenue]]&lt;=1000000, "Middle Income", Restaurant_Data[[#This Row],[Revenue]] &lt;= 2000000, "High Income")</f>
        <v>Low Income</v>
      </c>
    </row>
    <row r="2625" spans="1:20" x14ac:dyDescent="0.35">
      <c r="A2625" s="1" t="s">
        <v>2652</v>
      </c>
      <c r="B2625" s="1" t="s">
        <v>23</v>
      </c>
      <c r="C2625" s="1" t="s">
        <v>42</v>
      </c>
      <c r="D2625">
        <v>3.5</v>
      </c>
      <c r="E2625">
        <v>87</v>
      </c>
      <c r="F2625">
        <v>40.36</v>
      </c>
      <c r="G2625">
        <v>3899</v>
      </c>
      <c r="H2625">
        <v>46109</v>
      </c>
      <c r="I2625">
        <v>10</v>
      </c>
      <c r="J2625">
        <v>941</v>
      </c>
      <c r="K2625">
        <v>172.52</v>
      </c>
      <c r="L2625">
        <v>1.4</v>
      </c>
      <c r="M2625">
        <v>3.3</v>
      </c>
      <c r="N2625" s="1" t="s">
        <v>21</v>
      </c>
      <c r="O2625">
        <v>29</v>
      </c>
      <c r="P2625">
        <v>33</v>
      </c>
      <c r="Q2625">
        <v>62</v>
      </c>
      <c r="R2625" t="str" cm="1">
        <f t="array" ref="R2625">_xlfn.IFS(Restaurant_Data[[#This Row],[Total Reservations]]&lt;=50, "Low", Restaurant_Data[[#This Row],[Total Reservations]]&lt;=100, "Medium", Restaurant_Data[[#This Row],[Total Reservations]]&lt;=200, "High")</f>
        <v>Medium</v>
      </c>
      <c r="S2625" s="4">
        <v>793867.35</v>
      </c>
      <c r="T2625" t="str" cm="1">
        <f t="array" ref="T2625">_xlfn.IFS(Restaurant_Data[[#This Row],[Revenue]]&lt;= 500000, "Low Income", Restaurant_Data[[#This Row],[Revenue]]&lt;=1000000, "Middle Income", Restaurant_Data[[#This Row],[Revenue]] &lt;= 2000000, "High Income")</f>
        <v>Middle Income</v>
      </c>
    </row>
    <row r="2626" spans="1:20" x14ac:dyDescent="0.35">
      <c r="A2626" s="1" t="s">
        <v>2653</v>
      </c>
      <c r="B2626" s="1" t="s">
        <v>23</v>
      </c>
      <c r="C2626" s="1" t="s">
        <v>31</v>
      </c>
      <c r="D2626">
        <v>4.3</v>
      </c>
      <c r="E2626">
        <v>85</v>
      </c>
      <c r="F2626">
        <v>31.92</v>
      </c>
      <c r="G2626">
        <v>2451</v>
      </c>
      <c r="H2626">
        <v>24396</v>
      </c>
      <c r="I2626">
        <v>2</v>
      </c>
      <c r="J2626">
        <v>796</v>
      </c>
      <c r="K2626">
        <v>152.99</v>
      </c>
      <c r="L2626">
        <v>2.6</v>
      </c>
      <c r="M2626">
        <v>7.2</v>
      </c>
      <c r="N2626" s="1" t="s">
        <v>21</v>
      </c>
      <c r="O2626">
        <v>58</v>
      </c>
      <c r="P2626">
        <v>84</v>
      </c>
      <c r="Q2626">
        <v>142</v>
      </c>
      <c r="R2626" t="str" cm="1">
        <f t="array" ref="R2626">_xlfn.IFS(Restaurant_Data[[#This Row],[Total Reservations]]&lt;=50, "Low", Restaurant_Data[[#This Row],[Total Reservations]]&lt;=100, "Medium", Restaurant_Data[[#This Row],[Total Reservations]]&lt;=200, "High")</f>
        <v>High</v>
      </c>
      <c r="S2626" s="4">
        <v>612111.74</v>
      </c>
      <c r="T2626" t="str" cm="1">
        <f t="array" ref="T2626">_xlfn.IFS(Restaurant_Data[[#This Row],[Revenue]]&lt;= 500000, "Low Income", Restaurant_Data[[#This Row],[Revenue]]&lt;=1000000, "Middle Income", Restaurant_Data[[#This Row],[Revenue]] &lt;= 2000000, "High Income")</f>
        <v>Middle Income</v>
      </c>
    </row>
    <row r="2627" spans="1:20" x14ac:dyDescent="0.35">
      <c r="A2627" s="1" t="s">
        <v>2654</v>
      </c>
      <c r="B2627" s="1" t="s">
        <v>34</v>
      </c>
      <c r="C2627" s="1" t="s">
        <v>31</v>
      </c>
      <c r="D2627">
        <v>4.5</v>
      </c>
      <c r="E2627">
        <v>64</v>
      </c>
      <c r="F2627">
        <v>30.85</v>
      </c>
      <c r="G2627">
        <v>1295</v>
      </c>
      <c r="H2627">
        <v>12705</v>
      </c>
      <c r="I2627">
        <v>15</v>
      </c>
      <c r="J2627">
        <v>197</v>
      </c>
      <c r="K2627">
        <v>119.53</v>
      </c>
      <c r="L2627">
        <v>7</v>
      </c>
      <c r="M2627">
        <v>7.5</v>
      </c>
      <c r="N2627" s="1" t="s">
        <v>27</v>
      </c>
      <c r="O2627">
        <v>13</v>
      </c>
      <c r="P2627">
        <v>28</v>
      </c>
      <c r="Q2627">
        <v>41</v>
      </c>
      <c r="R2627" t="str" cm="1">
        <f t="array" ref="R2627">_xlfn.IFS(Restaurant_Data[[#This Row],[Total Reservations]]&lt;=50, "Low", Restaurant_Data[[#This Row],[Total Reservations]]&lt;=100, "Medium", Restaurant_Data[[#This Row],[Total Reservations]]&lt;=200, "High")</f>
        <v>Low</v>
      </c>
      <c r="S2627" s="4">
        <v>458880.2</v>
      </c>
      <c r="T2627" t="str" cm="1">
        <f t="array" ref="T2627">_xlfn.IFS(Restaurant_Data[[#This Row],[Revenue]]&lt;= 500000, "Low Income", Restaurant_Data[[#This Row],[Revenue]]&lt;=1000000, "Middle Income", Restaurant_Data[[#This Row],[Revenue]] &lt;= 2000000, "High Income")</f>
        <v>Low Income</v>
      </c>
    </row>
    <row r="2628" spans="1:20" x14ac:dyDescent="0.35">
      <c r="A2628" s="1" t="s">
        <v>2655</v>
      </c>
      <c r="B2628" s="1" t="s">
        <v>23</v>
      </c>
      <c r="C2628" s="1" t="s">
        <v>37</v>
      </c>
      <c r="D2628">
        <v>4.8</v>
      </c>
      <c r="E2628">
        <v>71</v>
      </c>
      <c r="F2628">
        <v>62.7</v>
      </c>
      <c r="G2628">
        <v>9408</v>
      </c>
      <c r="H2628">
        <v>95353</v>
      </c>
      <c r="I2628">
        <v>19</v>
      </c>
      <c r="J2628">
        <v>968</v>
      </c>
      <c r="K2628">
        <v>251.85</v>
      </c>
      <c r="L2628">
        <v>2.2000000000000002</v>
      </c>
      <c r="M2628">
        <v>2.9</v>
      </c>
      <c r="N2628" s="1" t="s">
        <v>21</v>
      </c>
      <c r="O2628">
        <v>33</v>
      </c>
      <c r="P2628">
        <v>18</v>
      </c>
      <c r="Q2628">
        <v>51</v>
      </c>
      <c r="R2628" t="str" cm="1">
        <f t="array" ref="R2628">_xlfn.IFS(Restaurant_Data[[#This Row],[Total Reservations]]&lt;=50, "Low", Restaurant_Data[[#This Row],[Total Reservations]]&lt;=100, "Medium", Restaurant_Data[[#This Row],[Total Reservations]]&lt;=200, "High")</f>
        <v>Medium</v>
      </c>
      <c r="S2628" s="4">
        <v>1020485.65</v>
      </c>
      <c r="T2628" t="str" cm="1">
        <f t="array" ref="T2628">_xlfn.IFS(Restaurant_Data[[#This Row],[Revenue]]&lt;= 500000, "Low Income", Restaurant_Data[[#This Row],[Revenue]]&lt;=1000000, "Middle Income", Restaurant_Data[[#This Row],[Revenue]] &lt;= 2000000, "High Income")</f>
        <v>High Income</v>
      </c>
    </row>
    <row r="2629" spans="1:20" x14ac:dyDescent="0.35">
      <c r="A2629" s="1" t="s">
        <v>2656</v>
      </c>
      <c r="B2629" s="1" t="s">
        <v>34</v>
      </c>
      <c r="C2629" s="1" t="s">
        <v>26</v>
      </c>
      <c r="D2629">
        <v>4.7</v>
      </c>
      <c r="E2629">
        <v>69</v>
      </c>
      <c r="F2629">
        <v>54.52</v>
      </c>
      <c r="G2629">
        <v>3535</v>
      </c>
      <c r="H2629">
        <v>35770</v>
      </c>
      <c r="I2629">
        <v>4</v>
      </c>
      <c r="J2629">
        <v>99</v>
      </c>
      <c r="K2629">
        <v>99.15</v>
      </c>
      <c r="L2629">
        <v>2.1</v>
      </c>
      <c r="M2629">
        <v>3.2</v>
      </c>
      <c r="N2629" s="1" t="s">
        <v>21</v>
      </c>
      <c r="O2629">
        <v>56</v>
      </c>
      <c r="P2629">
        <v>6</v>
      </c>
      <c r="Q2629">
        <v>62</v>
      </c>
      <c r="R2629" t="str" cm="1">
        <f t="array" ref="R2629">_xlfn.IFS(Restaurant_Data[[#This Row],[Total Reservations]]&lt;=50, "Low", Restaurant_Data[[#This Row],[Total Reservations]]&lt;=100, "Medium", Restaurant_Data[[#This Row],[Total Reservations]]&lt;=200, "High")</f>
        <v>Medium</v>
      </c>
      <c r="S2629" s="4">
        <v>841170.96</v>
      </c>
      <c r="T2629" t="str" cm="1">
        <f t="array" ref="T2629">_xlfn.IFS(Restaurant_Data[[#This Row],[Revenue]]&lt;= 500000, "Low Income", Restaurant_Data[[#This Row],[Revenue]]&lt;=1000000, "Middle Income", Restaurant_Data[[#This Row],[Revenue]] &lt;= 2000000, "High Income")</f>
        <v>Middle Income</v>
      </c>
    </row>
    <row r="2630" spans="1:20" x14ac:dyDescent="0.35">
      <c r="A2630" s="1" t="s">
        <v>2657</v>
      </c>
      <c r="B2630" s="1" t="s">
        <v>19</v>
      </c>
      <c r="C2630" s="1" t="s">
        <v>26</v>
      </c>
      <c r="D2630">
        <v>4.9000000000000004</v>
      </c>
      <c r="E2630">
        <v>33</v>
      </c>
      <c r="F2630">
        <v>53.88</v>
      </c>
      <c r="G2630">
        <v>3409</v>
      </c>
      <c r="H2630">
        <v>35990</v>
      </c>
      <c r="I2630">
        <v>4</v>
      </c>
      <c r="J2630">
        <v>182</v>
      </c>
      <c r="K2630">
        <v>205.53</v>
      </c>
      <c r="L2630">
        <v>4.2</v>
      </c>
      <c r="M2630">
        <v>3.9</v>
      </c>
      <c r="N2630" s="1" t="s">
        <v>27</v>
      </c>
      <c r="O2630">
        <v>0</v>
      </c>
      <c r="P2630">
        <v>10</v>
      </c>
      <c r="Q2630">
        <v>10</v>
      </c>
      <c r="R2630" t="str" cm="1">
        <f t="array" ref="R2630">_xlfn.IFS(Restaurant_Data[[#This Row],[Total Reservations]]&lt;=50, "Low", Restaurant_Data[[#This Row],[Total Reservations]]&lt;=100, "Medium", Restaurant_Data[[#This Row],[Total Reservations]]&lt;=200, "High")</f>
        <v>Low</v>
      </c>
      <c r="S2630" s="4">
        <v>405256.56</v>
      </c>
      <c r="T2630" t="str" cm="1">
        <f t="array" ref="T2630">_xlfn.IFS(Restaurant_Data[[#This Row],[Revenue]]&lt;= 500000, "Low Income", Restaurant_Data[[#This Row],[Revenue]]&lt;=1000000, "Middle Income", Restaurant_Data[[#This Row],[Revenue]] &lt;= 2000000, "High Income")</f>
        <v>Low Income</v>
      </c>
    </row>
    <row r="2631" spans="1:20" x14ac:dyDescent="0.35">
      <c r="A2631" s="1" t="s">
        <v>2658</v>
      </c>
      <c r="B2631" s="1" t="s">
        <v>34</v>
      </c>
      <c r="C2631" s="1" t="s">
        <v>31</v>
      </c>
      <c r="D2631">
        <v>4.2</v>
      </c>
      <c r="E2631">
        <v>54</v>
      </c>
      <c r="F2631">
        <v>37.21</v>
      </c>
      <c r="G2631">
        <v>3356</v>
      </c>
      <c r="H2631">
        <v>35767</v>
      </c>
      <c r="I2631">
        <v>12</v>
      </c>
      <c r="J2631">
        <v>749</v>
      </c>
      <c r="K2631">
        <v>191.78</v>
      </c>
      <c r="L2631">
        <v>1.9</v>
      </c>
      <c r="M2631">
        <v>4.9000000000000004</v>
      </c>
      <c r="N2631" s="1" t="s">
        <v>21</v>
      </c>
      <c r="O2631">
        <v>41</v>
      </c>
      <c r="P2631">
        <v>2</v>
      </c>
      <c r="Q2631">
        <v>43</v>
      </c>
      <c r="R2631" t="str" cm="1">
        <f t="array" ref="R2631">_xlfn.IFS(Restaurant_Data[[#This Row],[Total Reservations]]&lt;=50, "Low", Restaurant_Data[[#This Row],[Total Reservations]]&lt;=100, "Medium", Restaurant_Data[[#This Row],[Total Reservations]]&lt;=200, "High")</f>
        <v>Low</v>
      </c>
      <c r="S2631" s="4">
        <v>465365.84</v>
      </c>
      <c r="T2631" t="str" cm="1">
        <f t="array" ref="T2631">_xlfn.IFS(Restaurant_Data[[#This Row],[Revenue]]&lt;= 500000, "Low Income", Restaurant_Data[[#This Row],[Revenue]]&lt;=1000000, "Middle Income", Restaurant_Data[[#This Row],[Revenue]] &lt;= 2000000, "High Income")</f>
        <v>Low Income</v>
      </c>
    </row>
    <row r="2632" spans="1:20" x14ac:dyDescent="0.35">
      <c r="A2632" s="1" t="s">
        <v>2659</v>
      </c>
      <c r="B2632" s="1" t="s">
        <v>34</v>
      </c>
      <c r="C2632" s="1" t="s">
        <v>24</v>
      </c>
      <c r="D2632">
        <v>4.8</v>
      </c>
      <c r="E2632">
        <v>56</v>
      </c>
      <c r="F2632">
        <v>26.56</v>
      </c>
      <c r="G2632">
        <v>1274</v>
      </c>
      <c r="H2632">
        <v>20486</v>
      </c>
      <c r="I2632">
        <v>19</v>
      </c>
      <c r="J2632">
        <v>634</v>
      </c>
      <c r="K2632">
        <v>112.22</v>
      </c>
      <c r="L2632">
        <v>4</v>
      </c>
      <c r="M2632">
        <v>9.3000000000000007</v>
      </c>
      <c r="N2632" s="1" t="s">
        <v>21</v>
      </c>
      <c r="O2632">
        <v>0</v>
      </c>
      <c r="P2632">
        <v>55</v>
      </c>
      <c r="Q2632">
        <v>55</v>
      </c>
      <c r="R2632" t="str" cm="1">
        <f t="array" ref="R2632">_xlfn.IFS(Restaurant_Data[[#This Row],[Total Reservations]]&lt;=50, "Low", Restaurant_Data[[#This Row],[Total Reservations]]&lt;=100, "Medium", Restaurant_Data[[#This Row],[Total Reservations]]&lt;=200, "High")</f>
        <v>Medium</v>
      </c>
      <c r="S2632" s="4">
        <v>357045.94</v>
      </c>
      <c r="T2632" t="str" cm="1">
        <f t="array" ref="T2632">_xlfn.IFS(Restaurant_Data[[#This Row],[Revenue]]&lt;= 500000, "Low Income", Restaurant_Data[[#This Row],[Revenue]]&lt;=1000000, "Middle Income", Restaurant_Data[[#This Row],[Revenue]] &lt;= 2000000, "High Income")</f>
        <v>Low Income</v>
      </c>
    </row>
    <row r="2633" spans="1:20" x14ac:dyDescent="0.35">
      <c r="A2633" s="1" t="s">
        <v>2660</v>
      </c>
      <c r="B2633" s="1" t="s">
        <v>19</v>
      </c>
      <c r="C2633" s="1" t="s">
        <v>26</v>
      </c>
      <c r="D2633">
        <v>4.5999999999999996</v>
      </c>
      <c r="E2633">
        <v>44</v>
      </c>
      <c r="F2633">
        <v>46.03</v>
      </c>
      <c r="G2633">
        <v>2098</v>
      </c>
      <c r="H2633">
        <v>25082</v>
      </c>
      <c r="I2633">
        <v>9</v>
      </c>
      <c r="J2633">
        <v>860</v>
      </c>
      <c r="K2633">
        <v>295.76</v>
      </c>
      <c r="L2633">
        <v>9.6999999999999993</v>
      </c>
      <c r="M2633">
        <v>1.2</v>
      </c>
      <c r="N2633" s="1" t="s">
        <v>21</v>
      </c>
      <c r="O2633">
        <v>41</v>
      </c>
      <c r="P2633">
        <v>38</v>
      </c>
      <c r="Q2633">
        <v>79</v>
      </c>
      <c r="R2633" t="str" cm="1">
        <f t="array" ref="R2633">_xlfn.IFS(Restaurant_Data[[#This Row],[Total Reservations]]&lt;=50, "Low", Restaurant_Data[[#This Row],[Total Reservations]]&lt;=100, "Medium", Restaurant_Data[[#This Row],[Total Reservations]]&lt;=200, "High")</f>
        <v>Medium</v>
      </c>
      <c r="S2633" s="4">
        <v>467752.55</v>
      </c>
      <c r="T2633" t="str" cm="1">
        <f t="array" ref="T2633">_xlfn.IFS(Restaurant_Data[[#This Row],[Revenue]]&lt;= 500000, "Low Income", Restaurant_Data[[#This Row],[Revenue]]&lt;=1000000, "Middle Income", Restaurant_Data[[#This Row],[Revenue]] &lt;= 2000000, "High Income")</f>
        <v>Low Income</v>
      </c>
    </row>
    <row r="2634" spans="1:20" x14ac:dyDescent="0.35">
      <c r="A2634" s="1" t="s">
        <v>2661</v>
      </c>
      <c r="B2634" s="1" t="s">
        <v>23</v>
      </c>
      <c r="C2634" s="1" t="s">
        <v>31</v>
      </c>
      <c r="D2634">
        <v>4.8</v>
      </c>
      <c r="E2634">
        <v>86</v>
      </c>
      <c r="F2634">
        <v>33.799999999999997</v>
      </c>
      <c r="G2634">
        <v>3518</v>
      </c>
      <c r="H2634">
        <v>41170</v>
      </c>
      <c r="I2634">
        <v>16</v>
      </c>
      <c r="J2634">
        <v>943</v>
      </c>
      <c r="K2634">
        <v>261.58</v>
      </c>
      <c r="L2634">
        <v>1.2</v>
      </c>
      <c r="M2634">
        <v>6.7</v>
      </c>
      <c r="N2634" s="1" t="s">
        <v>21</v>
      </c>
      <c r="O2634">
        <v>36</v>
      </c>
      <c r="P2634">
        <v>42</v>
      </c>
      <c r="Q2634">
        <v>78</v>
      </c>
      <c r="R2634" t="str" cm="1">
        <f t="array" ref="R2634">_xlfn.IFS(Restaurant_Data[[#This Row],[Total Reservations]]&lt;=50, "Low", Restaurant_Data[[#This Row],[Total Reservations]]&lt;=100, "Medium", Restaurant_Data[[#This Row],[Total Reservations]]&lt;=200, "High")</f>
        <v>Medium</v>
      </c>
      <c r="S2634" s="4">
        <v>668397.1</v>
      </c>
      <c r="T2634" t="str" cm="1">
        <f t="array" ref="T2634">_xlfn.IFS(Restaurant_Data[[#This Row],[Revenue]]&lt;= 500000, "Low Income", Restaurant_Data[[#This Row],[Revenue]]&lt;=1000000, "Middle Income", Restaurant_Data[[#This Row],[Revenue]] &lt;= 2000000, "High Income")</f>
        <v>Middle Income</v>
      </c>
    </row>
    <row r="2635" spans="1:20" x14ac:dyDescent="0.35">
      <c r="A2635" s="1" t="s">
        <v>2662</v>
      </c>
      <c r="B2635" s="1" t="s">
        <v>34</v>
      </c>
      <c r="C2635" s="1" t="s">
        <v>26</v>
      </c>
      <c r="D2635">
        <v>3</v>
      </c>
      <c r="E2635">
        <v>59</v>
      </c>
      <c r="F2635">
        <v>54.4</v>
      </c>
      <c r="G2635">
        <v>2345</v>
      </c>
      <c r="H2635">
        <v>26562</v>
      </c>
      <c r="I2635">
        <v>15</v>
      </c>
      <c r="J2635">
        <v>154</v>
      </c>
      <c r="K2635">
        <v>55.13</v>
      </c>
      <c r="L2635">
        <v>8.5</v>
      </c>
      <c r="M2635">
        <v>8.8000000000000007</v>
      </c>
      <c r="N2635" s="1" t="s">
        <v>27</v>
      </c>
      <c r="O2635">
        <v>26</v>
      </c>
      <c r="P2635">
        <v>55</v>
      </c>
      <c r="Q2635">
        <v>81</v>
      </c>
      <c r="R2635" t="str" cm="1">
        <f t="array" ref="R2635">_xlfn.IFS(Restaurant_Data[[#This Row],[Total Reservations]]&lt;=50, "Low", Restaurant_Data[[#This Row],[Total Reservations]]&lt;=100, "Medium", Restaurant_Data[[#This Row],[Total Reservations]]&lt;=200, "High")</f>
        <v>Medium</v>
      </c>
      <c r="S2635" s="4">
        <v>736112.4</v>
      </c>
      <c r="T2635" t="str" cm="1">
        <f t="array" ref="T2635">_xlfn.IFS(Restaurant_Data[[#This Row],[Revenue]]&lt;= 500000, "Low Income", Restaurant_Data[[#This Row],[Revenue]]&lt;=1000000, "Middle Income", Restaurant_Data[[#This Row],[Revenue]] &lt;= 2000000, "High Income")</f>
        <v>Middle Income</v>
      </c>
    </row>
    <row r="2636" spans="1:20" x14ac:dyDescent="0.35">
      <c r="A2636" s="1" t="s">
        <v>2663</v>
      </c>
      <c r="B2636" s="1" t="s">
        <v>34</v>
      </c>
      <c r="C2636" s="1" t="s">
        <v>24</v>
      </c>
      <c r="D2636">
        <v>4.9000000000000004</v>
      </c>
      <c r="E2636">
        <v>69</v>
      </c>
      <c r="F2636">
        <v>35.58</v>
      </c>
      <c r="G2636">
        <v>2525</v>
      </c>
      <c r="H2636">
        <v>26881</v>
      </c>
      <c r="I2636">
        <v>9</v>
      </c>
      <c r="J2636">
        <v>341</v>
      </c>
      <c r="K2636">
        <v>155.56</v>
      </c>
      <c r="L2636">
        <v>9.9</v>
      </c>
      <c r="M2636">
        <v>7.5</v>
      </c>
      <c r="N2636" s="1" t="s">
        <v>21</v>
      </c>
      <c r="O2636">
        <v>55</v>
      </c>
      <c r="P2636">
        <v>44</v>
      </c>
      <c r="Q2636">
        <v>99</v>
      </c>
      <c r="R2636" t="str" cm="1">
        <f t="array" ref="R2636">_xlfn.IFS(Restaurant_Data[[#This Row],[Total Reservations]]&lt;=50, "Low", Restaurant_Data[[#This Row],[Total Reservations]]&lt;=100, "Medium", Restaurant_Data[[#This Row],[Total Reservations]]&lt;=200, "High")</f>
        <v>Medium</v>
      </c>
      <c r="S2636" s="4">
        <v>564685.35</v>
      </c>
      <c r="T2636" t="str" cm="1">
        <f t="array" ref="T2636">_xlfn.IFS(Restaurant_Data[[#This Row],[Revenue]]&lt;= 500000, "Low Income", Restaurant_Data[[#This Row],[Revenue]]&lt;=1000000, "Middle Income", Restaurant_Data[[#This Row],[Revenue]] &lt;= 2000000, "High Income")</f>
        <v>Middle Income</v>
      </c>
    </row>
    <row r="2637" spans="1:20" x14ac:dyDescent="0.35">
      <c r="A2637" s="1" t="s">
        <v>2664</v>
      </c>
      <c r="B2637" s="1" t="s">
        <v>19</v>
      </c>
      <c r="C2637" s="1" t="s">
        <v>42</v>
      </c>
      <c r="D2637">
        <v>3.9</v>
      </c>
      <c r="E2637">
        <v>38</v>
      </c>
      <c r="F2637">
        <v>37.65</v>
      </c>
      <c r="G2637">
        <v>1636</v>
      </c>
      <c r="H2637">
        <v>20161</v>
      </c>
      <c r="I2637">
        <v>19</v>
      </c>
      <c r="J2637">
        <v>281</v>
      </c>
      <c r="K2637">
        <v>139.74</v>
      </c>
      <c r="L2637">
        <v>4.9000000000000004</v>
      </c>
      <c r="M2637">
        <v>3</v>
      </c>
      <c r="N2637" s="1" t="s">
        <v>21</v>
      </c>
      <c r="O2637">
        <v>10</v>
      </c>
      <c r="P2637">
        <v>32</v>
      </c>
      <c r="Q2637">
        <v>42</v>
      </c>
      <c r="R2637" t="str" cm="1">
        <f t="array" ref="R2637">_xlfn.IFS(Restaurant_Data[[#This Row],[Total Reservations]]&lt;=50, "Low", Restaurant_Data[[#This Row],[Total Reservations]]&lt;=100, "Medium", Restaurant_Data[[#This Row],[Total Reservations]]&lt;=200, "High")</f>
        <v>Low</v>
      </c>
      <c r="S2637" s="4">
        <v>341878.65</v>
      </c>
      <c r="T2637" t="str" cm="1">
        <f t="array" ref="T2637">_xlfn.IFS(Restaurant_Data[[#This Row],[Revenue]]&lt;= 500000, "Low Income", Restaurant_Data[[#This Row],[Revenue]]&lt;=1000000, "Middle Income", Restaurant_Data[[#This Row],[Revenue]] &lt;= 2000000, "High Income")</f>
        <v>Low Income</v>
      </c>
    </row>
    <row r="2638" spans="1:20" x14ac:dyDescent="0.35">
      <c r="A2638" s="1" t="s">
        <v>2665</v>
      </c>
      <c r="B2638" s="1" t="s">
        <v>23</v>
      </c>
      <c r="C2638" s="1" t="s">
        <v>31</v>
      </c>
      <c r="D2638">
        <v>4.5999999999999996</v>
      </c>
      <c r="E2638">
        <v>85</v>
      </c>
      <c r="F2638">
        <v>38.380000000000003</v>
      </c>
      <c r="G2638">
        <v>2996</v>
      </c>
      <c r="H2638">
        <v>31737</v>
      </c>
      <c r="I2638">
        <v>18</v>
      </c>
      <c r="J2638">
        <v>150</v>
      </c>
      <c r="K2638">
        <v>270.7</v>
      </c>
      <c r="L2638">
        <v>9.5</v>
      </c>
      <c r="M2638">
        <v>5.3</v>
      </c>
      <c r="N2638" s="1" t="s">
        <v>21</v>
      </c>
      <c r="O2638">
        <v>75</v>
      </c>
      <c r="P2638">
        <v>27</v>
      </c>
      <c r="Q2638">
        <v>102</v>
      </c>
      <c r="R2638" t="str" cm="1">
        <f t="array" ref="R2638">_xlfn.IFS(Restaurant_Data[[#This Row],[Total Reservations]]&lt;=50, "Low", Restaurant_Data[[#This Row],[Total Reservations]]&lt;=100, "Medium", Restaurant_Data[[#This Row],[Total Reservations]]&lt;=200, "High")</f>
        <v>High</v>
      </c>
      <c r="S2638" s="4">
        <v>750139.31</v>
      </c>
      <c r="T2638" t="str" cm="1">
        <f t="array" ref="T2638">_xlfn.IFS(Restaurant_Data[[#This Row],[Revenue]]&lt;= 500000, "Low Income", Restaurant_Data[[#This Row],[Revenue]]&lt;=1000000, "Middle Income", Restaurant_Data[[#This Row],[Revenue]] &lt;= 2000000, "High Income")</f>
        <v>Middle Income</v>
      </c>
    </row>
    <row r="2639" spans="1:20" x14ac:dyDescent="0.35">
      <c r="A2639" s="1" t="s">
        <v>2666</v>
      </c>
      <c r="B2639" s="1" t="s">
        <v>34</v>
      </c>
      <c r="C2639" s="1" t="s">
        <v>20</v>
      </c>
      <c r="D2639">
        <v>3.3</v>
      </c>
      <c r="E2639">
        <v>52</v>
      </c>
      <c r="F2639">
        <v>71.31</v>
      </c>
      <c r="G2639">
        <v>1679</v>
      </c>
      <c r="H2639">
        <v>16670</v>
      </c>
      <c r="I2639">
        <v>7</v>
      </c>
      <c r="J2639">
        <v>308</v>
      </c>
      <c r="K2639">
        <v>116.12</v>
      </c>
      <c r="L2639">
        <v>3.4</v>
      </c>
      <c r="M2639">
        <v>9.1999999999999993</v>
      </c>
      <c r="N2639" s="1" t="s">
        <v>27</v>
      </c>
      <c r="O2639">
        <v>6</v>
      </c>
      <c r="P2639">
        <v>38</v>
      </c>
      <c r="Q2639">
        <v>44</v>
      </c>
      <c r="R2639" t="str" cm="1">
        <f t="array" ref="R2639">_xlfn.IFS(Restaurant_Data[[#This Row],[Total Reservations]]&lt;=50, "Low", Restaurant_Data[[#This Row],[Total Reservations]]&lt;=100, "Medium", Restaurant_Data[[#This Row],[Total Reservations]]&lt;=200, "High")</f>
        <v>Low</v>
      </c>
      <c r="S2639" s="4">
        <v>832483.92</v>
      </c>
      <c r="T2639" t="str" cm="1">
        <f t="array" ref="T2639">_xlfn.IFS(Restaurant_Data[[#This Row],[Revenue]]&lt;= 500000, "Low Income", Restaurant_Data[[#This Row],[Revenue]]&lt;=1000000, "Middle Income", Restaurant_Data[[#This Row],[Revenue]] &lt;= 2000000, "High Income")</f>
        <v>Middle Income</v>
      </c>
    </row>
    <row r="2640" spans="1:20" x14ac:dyDescent="0.35">
      <c r="A2640" s="1" t="s">
        <v>2667</v>
      </c>
      <c r="B2640" s="1" t="s">
        <v>19</v>
      </c>
      <c r="C2640" s="1" t="s">
        <v>20</v>
      </c>
      <c r="D2640">
        <v>3.8</v>
      </c>
      <c r="E2640">
        <v>38</v>
      </c>
      <c r="F2640">
        <v>65.349999999999994</v>
      </c>
      <c r="G2640">
        <v>2208</v>
      </c>
      <c r="H2640">
        <v>24106</v>
      </c>
      <c r="I2640">
        <v>16</v>
      </c>
      <c r="J2640">
        <v>999</v>
      </c>
      <c r="K2640">
        <v>299.61</v>
      </c>
      <c r="L2640">
        <v>9.8000000000000007</v>
      </c>
      <c r="M2640">
        <v>2</v>
      </c>
      <c r="N2640" s="1" t="s">
        <v>21</v>
      </c>
      <c r="O2640">
        <v>20</v>
      </c>
      <c r="P2640">
        <v>31</v>
      </c>
      <c r="Q2640">
        <v>51</v>
      </c>
      <c r="R2640" t="str" cm="1">
        <f t="array" ref="R2640">_xlfn.IFS(Restaurant_Data[[#This Row],[Total Reservations]]&lt;=50, "Low", Restaurant_Data[[#This Row],[Total Reservations]]&lt;=100, "Medium", Restaurant_Data[[#This Row],[Total Reservations]]&lt;=200, "High")</f>
        <v>Medium</v>
      </c>
      <c r="S2640" s="4">
        <v>575590.85</v>
      </c>
      <c r="T2640" t="str" cm="1">
        <f t="array" ref="T2640">_xlfn.IFS(Restaurant_Data[[#This Row],[Revenue]]&lt;= 500000, "Low Income", Restaurant_Data[[#This Row],[Revenue]]&lt;=1000000, "Middle Income", Restaurant_Data[[#This Row],[Revenue]] &lt;= 2000000, "High Income")</f>
        <v>Middle Income</v>
      </c>
    </row>
    <row r="2641" spans="1:20" x14ac:dyDescent="0.35">
      <c r="A2641" s="1" t="s">
        <v>2668</v>
      </c>
      <c r="B2641" s="1" t="s">
        <v>34</v>
      </c>
      <c r="C2641" s="1" t="s">
        <v>31</v>
      </c>
      <c r="D2641">
        <v>3.5</v>
      </c>
      <c r="E2641">
        <v>57</v>
      </c>
      <c r="F2641">
        <v>35.97</v>
      </c>
      <c r="G2641">
        <v>1796</v>
      </c>
      <c r="H2641">
        <v>25645</v>
      </c>
      <c r="I2641">
        <v>15</v>
      </c>
      <c r="J2641">
        <v>341</v>
      </c>
      <c r="K2641">
        <v>100.02</v>
      </c>
      <c r="L2641">
        <v>8.8000000000000007</v>
      </c>
      <c r="M2641">
        <v>9.9</v>
      </c>
      <c r="N2641" s="1" t="s">
        <v>21</v>
      </c>
      <c r="O2641">
        <v>40</v>
      </c>
      <c r="P2641">
        <v>56</v>
      </c>
      <c r="Q2641">
        <v>96</v>
      </c>
      <c r="R2641" t="str" cm="1">
        <f t="array" ref="R2641">_xlfn.IFS(Restaurant_Data[[#This Row],[Total Reservations]]&lt;=50, "Low", Restaurant_Data[[#This Row],[Total Reservations]]&lt;=100, "Medium", Restaurant_Data[[#This Row],[Total Reservations]]&lt;=200, "High")</f>
        <v>Medium</v>
      </c>
      <c r="S2641" s="4">
        <v>481474.88</v>
      </c>
      <c r="T2641" t="str" cm="1">
        <f t="array" ref="T2641">_xlfn.IFS(Restaurant_Data[[#This Row],[Revenue]]&lt;= 500000, "Low Income", Restaurant_Data[[#This Row],[Revenue]]&lt;=1000000, "Middle Income", Restaurant_Data[[#This Row],[Revenue]] &lt;= 2000000, "High Income")</f>
        <v>Low Income</v>
      </c>
    </row>
    <row r="2642" spans="1:20" x14ac:dyDescent="0.35">
      <c r="A2642" s="1" t="s">
        <v>2669</v>
      </c>
      <c r="B2642" s="1" t="s">
        <v>19</v>
      </c>
      <c r="C2642" s="1" t="s">
        <v>37</v>
      </c>
      <c r="D2642">
        <v>3.6</v>
      </c>
      <c r="E2642">
        <v>36</v>
      </c>
      <c r="F2642">
        <v>63.87</v>
      </c>
      <c r="G2642">
        <v>3369</v>
      </c>
      <c r="H2642">
        <v>36880</v>
      </c>
      <c r="I2642">
        <v>11</v>
      </c>
      <c r="J2642">
        <v>161</v>
      </c>
      <c r="K2642">
        <v>110.97</v>
      </c>
      <c r="L2642">
        <v>9</v>
      </c>
      <c r="M2642">
        <v>2.2999999999999998</v>
      </c>
      <c r="N2642" s="1" t="s">
        <v>27</v>
      </c>
      <c r="O2642">
        <v>32</v>
      </c>
      <c r="P2642">
        <v>3</v>
      </c>
      <c r="Q2642">
        <v>35</v>
      </c>
      <c r="R2642" t="str" cm="1">
        <f t="array" ref="R2642">_xlfn.IFS(Restaurant_Data[[#This Row],[Total Reservations]]&lt;=50, "Low", Restaurant_Data[[#This Row],[Total Reservations]]&lt;=100, "Medium", Restaurant_Data[[#This Row],[Total Reservations]]&lt;=200, "High")</f>
        <v>Low</v>
      </c>
      <c r="S2642" s="4">
        <v>529656.03</v>
      </c>
      <c r="T2642" t="str" cm="1">
        <f t="array" ref="T2642">_xlfn.IFS(Restaurant_Data[[#This Row],[Revenue]]&lt;= 500000, "Low Income", Restaurant_Data[[#This Row],[Revenue]]&lt;=1000000, "Middle Income", Restaurant_Data[[#This Row],[Revenue]] &lt;= 2000000, "High Income")</f>
        <v>Middle Income</v>
      </c>
    </row>
    <row r="2643" spans="1:20" x14ac:dyDescent="0.35">
      <c r="A2643" s="1" t="s">
        <v>2670</v>
      </c>
      <c r="B2643" s="1" t="s">
        <v>23</v>
      </c>
      <c r="C2643" s="1" t="s">
        <v>42</v>
      </c>
      <c r="D2643">
        <v>3.2</v>
      </c>
      <c r="E2643">
        <v>86</v>
      </c>
      <c r="F2643">
        <v>38.04</v>
      </c>
      <c r="G2643">
        <v>6032</v>
      </c>
      <c r="H2643">
        <v>60372</v>
      </c>
      <c r="I2643">
        <v>6</v>
      </c>
      <c r="J2643">
        <v>94</v>
      </c>
      <c r="K2643">
        <v>216.52</v>
      </c>
      <c r="L2643">
        <v>2.2000000000000002</v>
      </c>
      <c r="M2643">
        <v>2.2999999999999998</v>
      </c>
      <c r="N2643" s="1" t="s">
        <v>27</v>
      </c>
      <c r="O2643">
        <v>52</v>
      </c>
      <c r="P2643">
        <v>16</v>
      </c>
      <c r="Q2643">
        <v>68</v>
      </c>
      <c r="R2643" t="str" cm="1">
        <f t="array" ref="R2643">_xlfn.IFS(Restaurant_Data[[#This Row],[Total Reservations]]&lt;=50, "Low", Restaurant_Data[[#This Row],[Total Reservations]]&lt;=100, "Medium", Restaurant_Data[[#This Row],[Total Reservations]]&lt;=200, "High")</f>
        <v>Medium</v>
      </c>
      <c r="S2643" s="4">
        <v>739536.68</v>
      </c>
      <c r="T2643" t="str" cm="1">
        <f t="array" ref="T2643">_xlfn.IFS(Restaurant_Data[[#This Row],[Revenue]]&lt;= 500000, "Low Income", Restaurant_Data[[#This Row],[Revenue]]&lt;=1000000, "Middle Income", Restaurant_Data[[#This Row],[Revenue]] &lt;= 2000000, "High Income")</f>
        <v>Middle Income</v>
      </c>
    </row>
    <row r="2644" spans="1:20" x14ac:dyDescent="0.35">
      <c r="A2644" s="1" t="s">
        <v>2671</v>
      </c>
      <c r="B2644" s="1" t="s">
        <v>23</v>
      </c>
      <c r="C2644" s="1" t="s">
        <v>37</v>
      </c>
      <c r="D2644">
        <v>4.5999999999999996</v>
      </c>
      <c r="E2644">
        <v>74</v>
      </c>
      <c r="F2644">
        <v>64.87</v>
      </c>
      <c r="G2644">
        <v>3510</v>
      </c>
      <c r="H2644">
        <v>34781</v>
      </c>
      <c r="I2644">
        <v>3</v>
      </c>
      <c r="J2644">
        <v>532</v>
      </c>
      <c r="K2644">
        <v>90.26</v>
      </c>
      <c r="L2644">
        <v>8.8000000000000007</v>
      </c>
      <c r="M2644">
        <v>8.3000000000000007</v>
      </c>
      <c r="N2644" s="1" t="s">
        <v>21</v>
      </c>
      <c r="O2644">
        <v>29</v>
      </c>
      <c r="P2644">
        <v>34</v>
      </c>
      <c r="Q2644">
        <v>63</v>
      </c>
      <c r="R2644" t="str" cm="1">
        <f t="array" ref="R2644">_xlfn.IFS(Restaurant_Data[[#This Row],[Total Reservations]]&lt;=50, "Low", Restaurant_Data[[#This Row],[Total Reservations]]&lt;=100, "Medium", Restaurant_Data[[#This Row],[Total Reservations]]&lt;=200, "High")</f>
        <v>Medium</v>
      </c>
      <c r="S2644" s="4">
        <v>1074988.08</v>
      </c>
      <c r="T2644" t="str" cm="1">
        <f t="array" ref="T2644">_xlfn.IFS(Restaurant_Data[[#This Row],[Revenue]]&lt;= 500000, "Low Income", Restaurant_Data[[#This Row],[Revenue]]&lt;=1000000, "Middle Income", Restaurant_Data[[#This Row],[Revenue]] &lt;= 2000000, "High Income")</f>
        <v>High Income</v>
      </c>
    </row>
    <row r="2645" spans="1:20" x14ac:dyDescent="0.35">
      <c r="A2645" s="1" t="s">
        <v>2672</v>
      </c>
      <c r="B2645" s="1" t="s">
        <v>23</v>
      </c>
      <c r="C2645" s="1" t="s">
        <v>20</v>
      </c>
      <c r="D2645">
        <v>3</v>
      </c>
      <c r="E2645">
        <v>76</v>
      </c>
      <c r="F2645">
        <v>67.599999999999994</v>
      </c>
      <c r="G2645">
        <v>2566</v>
      </c>
      <c r="H2645">
        <v>27510</v>
      </c>
      <c r="I2645">
        <v>14</v>
      </c>
      <c r="J2645">
        <v>661</v>
      </c>
      <c r="K2645">
        <v>272.2</v>
      </c>
      <c r="L2645">
        <v>9.5</v>
      </c>
      <c r="M2645">
        <v>8.5</v>
      </c>
      <c r="N2645" s="1" t="s">
        <v>27</v>
      </c>
      <c r="O2645">
        <v>58</v>
      </c>
      <c r="P2645">
        <v>41</v>
      </c>
      <c r="Q2645">
        <v>99</v>
      </c>
      <c r="R2645" t="str" cm="1">
        <f t="array" ref="R2645">_xlfn.IFS(Restaurant_Data[[#This Row],[Total Reservations]]&lt;=50, "Low", Restaurant_Data[[#This Row],[Total Reservations]]&lt;=100, "Medium", Restaurant_Data[[#This Row],[Total Reservations]]&lt;=200, "High")</f>
        <v>Medium</v>
      </c>
      <c r="S2645" s="4">
        <v>1161373.3</v>
      </c>
      <c r="T2645" t="str" cm="1">
        <f t="array" ref="T2645">_xlfn.IFS(Restaurant_Data[[#This Row],[Revenue]]&lt;= 500000, "Low Income", Restaurant_Data[[#This Row],[Revenue]]&lt;=1000000, "Middle Income", Restaurant_Data[[#This Row],[Revenue]] &lt;= 2000000, "High Income")</f>
        <v>High Income</v>
      </c>
    </row>
    <row r="2646" spans="1:20" x14ac:dyDescent="0.35">
      <c r="A2646" s="1" t="s">
        <v>2673</v>
      </c>
      <c r="B2646" s="1" t="s">
        <v>23</v>
      </c>
      <c r="C2646" s="1" t="s">
        <v>24</v>
      </c>
      <c r="D2646">
        <v>3.6</v>
      </c>
      <c r="E2646">
        <v>82</v>
      </c>
      <c r="F2646">
        <v>25.84</v>
      </c>
      <c r="G2646">
        <v>3828</v>
      </c>
      <c r="H2646">
        <v>39892</v>
      </c>
      <c r="I2646">
        <v>6</v>
      </c>
      <c r="J2646">
        <v>206</v>
      </c>
      <c r="K2646">
        <v>77.48</v>
      </c>
      <c r="L2646">
        <v>8.4</v>
      </c>
      <c r="M2646">
        <v>1.3</v>
      </c>
      <c r="N2646" s="1" t="s">
        <v>27</v>
      </c>
      <c r="O2646">
        <v>30</v>
      </c>
      <c r="P2646">
        <v>59</v>
      </c>
      <c r="Q2646">
        <v>89</v>
      </c>
      <c r="R2646" t="str" cm="1">
        <f t="array" ref="R2646">_xlfn.IFS(Restaurant_Data[[#This Row],[Total Reservations]]&lt;=50, "Low", Restaurant_Data[[#This Row],[Total Reservations]]&lt;=100, "Medium", Restaurant_Data[[#This Row],[Total Reservations]]&lt;=200, "High")</f>
        <v>Medium</v>
      </c>
      <c r="S2646" s="4">
        <v>485333.08</v>
      </c>
      <c r="T2646" t="str" cm="1">
        <f t="array" ref="T2646">_xlfn.IFS(Restaurant_Data[[#This Row],[Revenue]]&lt;= 500000, "Low Income", Restaurant_Data[[#This Row],[Revenue]]&lt;=1000000, "Middle Income", Restaurant_Data[[#This Row],[Revenue]] &lt;= 2000000, "High Income")</f>
        <v>Low Income</v>
      </c>
    </row>
    <row r="2647" spans="1:20" x14ac:dyDescent="0.35">
      <c r="A2647" s="1" t="s">
        <v>2674</v>
      </c>
      <c r="B2647" s="1" t="s">
        <v>34</v>
      </c>
      <c r="C2647" s="1" t="s">
        <v>31</v>
      </c>
      <c r="D2647">
        <v>3.3</v>
      </c>
      <c r="E2647">
        <v>67</v>
      </c>
      <c r="F2647">
        <v>31.76</v>
      </c>
      <c r="G2647">
        <v>1617</v>
      </c>
      <c r="H2647">
        <v>17186</v>
      </c>
      <c r="I2647">
        <v>17</v>
      </c>
      <c r="J2647">
        <v>274</v>
      </c>
      <c r="K2647">
        <v>295.83</v>
      </c>
      <c r="L2647">
        <v>1.8</v>
      </c>
      <c r="M2647">
        <v>2.5</v>
      </c>
      <c r="N2647" s="1" t="s">
        <v>27</v>
      </c>
      <c r="O2647">
        <v>13</v>
      </c>
      <c r="P2647">
        <v>25</v>
      </c>
      <c r="Q2647">
        <v>38</v>
      </c>
      <c r="R2647" t="str" cm="1">
        <f t="array" ref="R2647">_xlfn.IFS(Restaurant_Data[[#This Row],[Total Reservations]]&lt;=50, "Low", Restaurant_Data[[#This Row],[Total Reservations]]&lt;=100, "Medium", Restaurant_Data[[#This Row],[Total Reservations]]&lt;=200, "High")</f>
        <v>Low</v>
      </c>
      <c r="S2647" s="4">
        <v>490204.15999999997</v>
      </c>
      <c r="T2647" t="str" cm="1">
        <f t="array" ref="T2647">_xlfn.IFS(Restaurant_Data[[#This Row],[Revenue]]&lt;= 500000, "Low Income", Restaurant_Data[[#This Row],[Revenue]]&lt;=1000000, "Middle Income", Restaurant_Data[[#This Row],[Revenue]] &lt;= 2000000, "High Income")</f>
        <v>Low Income</v>
      </c>
    </row>
    <row r="2648" spans="1:20" x14ac:dyDescent="0.35">
      <c r="A2648" s="1" t="s">
        <v>2675</v>
      </c>
      <c r="B2648" s="1" t="s">
        <v>34</v>
      </c>
      <c r="C2648" s="1" t="s">
        <v>26</v>
      </c>
      <c r="D2648">
        <v>4.2</v>
      </c>
      <c r="E2648">
        <v>63</v>
      </c>
      <c r="F2648">
        <v>54.21</v>
      </c>
      <c r="G2648">
        <v>4016</v>
      </c>
      <c r="H2648">
        <v>46552</v>
      </c>
      <c r="I2648">
        <v>19</v>
      </c>
      <c r="J2648">
        <v>971</v>
      </c>
      <c r="K2648">
        <v>268.66000000000003</v>
      </c>
      <c r="L2648">
        <v>1.8</v>
      </c>
      <c r="M2648">
        <v>9.5</v>
      </c>
      <c r="N2648" s="1" t="s">
        <v>27</v>
      </c>
      <c r="O2648">
        <v>30</v>
      </c>
      <c r="P2648">
        <v>47</v>
      </c>
      <c r="Q2648">
        <v>77</v>
      </c>
      <c r="R2648" t="str" cm="1">
        <f t="array" ref="R2648">_xlfn.IFS(Restaurant_Data[[#This Row],[Total Reservations]]&lt;=50, "Low", Restaurant_Data[[#This Row],[Total Reservations]]&lt;=100, "Medium", Restaurant_Data[[#This Row],[Total Reservations]]&lt;=200, "High")</f>
        <v>Medium</v>
      </c>
      <c r="S2648" s="4">
        <v>787053.14</v>
      </c>
      <c r="T2648" t="str" cm="1">
        <f t="array" ref="T2648">_xlfn.IFS(Restaurant_Data[[#This Row],[Revenue]]&lt;= 500000, "Low Income", Restaurant_Data[[#This Row],[Revenue]]&lt;=1000000, "Middle Income", Restaurant_Data[[#This Row],[Revenue]] &lt;= 2000000, "High Income")</f>
        <v>Middle Income</v>
      </c>
    </row>
    <row r="2649" spans="1:20" x14ac:dyDescent="0.35">
      <c r="A2649" s="1" t="s">
        <v>2676</v>
      </c>
      <c r="B2649" s="1" t="s">
        <v>23</v>
      </c>
      <c r="C2649" s="1" t="s">
        <v>20</v>
      </c>
      <c r="D2649">
        <v>3.5</v>
      </c>
      <c r="E2649">
        <v>87</v>
      </c>
      <c r="F2649">
        <v>69.59</v>
      </c>
      <c r="G2649">
        <v>6736</v>
      </c>
      <c r="H2649">
        <v>73361</v>
      </c>
      <c r="I2649">
        <v>18</v>
      </c>
      <c r="J2649">
        <v>953</v>
      </c>
      <c r="K2649">
        <v>259.91000000000003</v>
      </c>
      <c r="L2649">
        <v>4.2</v>
      </c>
      <c r="M2649">
        <v>3.5</v>
      </c>
      <c r="N2649" s="1" t="s">
        <v>27</v>
      </c>
      <c r="O2649">
        <v>59</v>
      </c>
      <c r="P2649">
        <v>63</v>
      </c>
      <c r="Q2649">
        <v>122</v>
      </c>
      <c r="R2649" t="str" cm="1">
        <f t="array" ref="R2649">_xlfn.IFS(Restaurant_Data[[#This Row],[Total Reservations]]&lt;=50, "Low", Restaurant_Data[[#This Row],[Total Reservations]]&lt;=100, "Medium", Restaurant_Data[[#This Row],[Total Reservations]]&lt;=200, "High")</f>
        <v>High</v>
      </c>
      <c r="S2649" s="4">
        <v>1371916.3</v>
      </c>
      <c r="T2649" t="str" cm="1">
        <f t="array" ref="T2649">_xlfn.IFS(Restaurant_Data[[#This Row],[Revenue]]&lt;= 500000, "Low Income", Restaurant_Data[[#This Row],[Revenue]]&lt;=1000000, "Middle Income", Restaurant_Data[[#This Row],[Revenue]] &lt;= 2000000, "High Income")</f>
        <v>High Income</v>
      </c>
    </row>
    <row r="2650" spans="1:20" x14ac:dyDescent="0.35">
      <c r="A2650" s="1" t="s">
        <v>2677</v>
      </c>
      <c r="B2650" s="1" t="s">
        <v>23</v>
      </c>
      <c r="C2650" s="1" t="s">
        <v>42</v>
      </c>
      <c r="D2650">
        <v>3.5</v>
      </c>
      <c r="E2650">
        <v>72</v>
      </c>
      <c r="F2650">
        <v>43.77</v>
      </c>
      <c r="G2650">
        <v>2833</v>
      </c>
      <c r="H2650">
        <v>32131</v>
      </c>
      <c r="I2650">
        <v>16</v>
      </c>
      <c r="J2650">
        <v>122</v>
      </c>
      <c r="K2650">
        <v>151.80000000000001</v>
      </c>
      <c r="L2650">
        <v>7.3</v>
      </c>
      <c r="M2650">
        <v>1.1000000000000001</v>
      </c>
      <c r="N2650" s="1" t="s">
        <v>21</v>
      </c>
      <c r="O2650">
        <v>50</v>
      </c>
      <c r="P2650">
        <v>16</v>
      </c>
      <c r="Q2650">
        <v>66</v>
      </c>
      <c r="R2650" t="str" cm="1">
        <f t="array" ref="R2650">_xlfn.IFS(Restaurant_Data[[#This Row],[Total Reservations]]&lt;=50, "Low", Restaurant_Data[[#This Row],[Total Reservations]]&lt;=100, "Medium", Restaurant_Data[[#This Row],[Total Reservations]]&lt;=200, "High")</f>
        <v>Medium</v>
      </c>
      <c r="S2650" s="4">
        <v>719354.23</v>
      </c>
      <c r="T2650" t="str" cm="1">
        <f t="array" ref="T2650">_xlfn.IFS(Restaurant_Data[[#This Row],[Revenue]]&lt;= 500000, "Low Income", Restaurant_Data[[#This Row],[Revenue]]&lt;=1000000, "Middle Income", Restaurant_Data[[#This Row],[Revenue]] &lt;= 2000000, "High Income")</f>
        <v>Middle Income</v>
      </c>
    </row>
    <row r="2651" spans="1:20" x14ac:dyDescent="0.35">
      <c r="A2651" s="1" t="s">
        <v>2678</v>
      </c>
      <c r="B2651" s="1" t="s">
        <v>23</v>
      </c>
      <c r="C2651" s="1" t="s">
        <v>20</v>
      </c>
      <c r="D2651">
        <v>4</v>
      </c>
      <c r="E2651">
        <v>86</v>
      </c>
      <c r="F2651">
        <v>70.84</v>
      </c>
      <c r="G2651">
        <v>5471</v>
      </c>
      <c r="H2651">
        <v>55165</v>
      </c>
      <c r="I2651">
        <v>3</v>
      </c>
      <c r="J2651">
        <v>967</v>
      </c>
      <c r="K2651">
        <v>178.41</v>
      </c>
      <c r="L2651">
        <v>1.1000000000000001</v>
      </c>
      <c r="M2651">
        <v>3.3</v>
      </c>
      <c r="N2651" s="1" t="s">
        <v>27</v>
      </c>
      <c r="O2651">
        <v>29</v>
      </c>
      <c r="P2651">
        <v>71</v>
      </c>
      <c r="Q2651">
        <v>100</v>
      </c>
      <c r="R2651" t="str" cm="1">
        <f t="array" ref="R2651">_xlfn.IFS(Restaurant_Data[[#This Row],[Total Reservations]]&lt;=50, "Low", Restaurant_Data[[#This Row],[Total Reservations]]&lt;=100, "Medium", Restaurant_Data[[#This Row],[Total Reservations]]&lt;=200, "High")</f>
        <v>Medium</v>
      </c>
      <c r="S2651" s="4">
        <v>1359383.31</v>
      </c>
      <c r="T2651" t="str" cm="1">
        <f t="array" ref="T2651">_xlfn.IFS(Restaurant_Data[[#This Row],[Revenue]]&lt;= 500000, "Low Income", Restaurant_Data[[#This Row],[Revenue]]&lt;=1000000, "Middle Income", Restaurant_Data[[#This Row],[Revenue]] &lt;= 2000000, "High Income")</f>
        <v>High Income</v>
      </c>
    </row>
    <row r="2652" spans="1:20" x14ac:dyDescent="0.35">
      <c r="A2652" s="1" t="s">
        <v>2679</v>
      </c>
      <c r="B2652" s="1" t="s">
        <v>34</v>
      </c>
      <c r="C2652" s="1" t="s">
        <v>42</v>
      </c>
      <c r="D2652">
        <v>4.3</v>
      </c>
      <c r="E2652">
        <v>68</v>
      </c>
      <c r="F2652">
        <v>40.29</v>
      </c>
      <c r="G2652">
        <v>3908</v>
      </c>
      <c r="H2652">
        <v>47769</v>
      </c>
      <c r="I2652">
        <v>6</v>
      </c>
      <c r="J2652">
        <v>630</v>
      </c>
      <c r="K2652">
        <v>164.09</v>
      </c>
      <c r="L2652">
        <v>9.6</v>
      </c>
      <c r="M2652">
        <v>7.6</v>
      </c>
      <c r="N2652" s="1" t="s">
        <v>21</v>
      </c>
      <c r="O2652">
        <v>0</v>
      </c>
      <c r="P2652">
        <v>6</v>
      </c>
      <c r="Q2652">
        <v>6</v>
      </c>
      <c r="R2652" t="str" cm="1">
        <f t="array" ref="R2652">_xlfn.IFS(Restaurant_Data[[#This Row],[Total Reservations]]&lt;=50, "Low", Restaurant_Data[[#This Row],[Total Reservations]]&lt;=100, "Medium", Restaurant_Data[[#This Row],[Total Reservations]]&lt;=200, "High")</f>
        <v>Low</v>
      </c>
      <c r="S2652" s="4">
        <v>624350.87</v>
      </c>
      <c r="T2652" t="str" cm="1">
        <f t="array" ref="T2652">_xlfn.IFS(Restaurant_Data[[#This Row],[Revenue]]&lt;= 500000, "Low Income", Restaurant_Data[[#This Row],[Revenue]]&lt;=1000000, "Middle Income", Restaurant_Data[[#This Row],[Revenue]] &lt;= 2000000, "High Income")</f>
        <v>Middle Income</v>
      </c>
    </row>
    <row r="2653" spans="1:20" x14ac:dyDescent="0.35">
      <c r="A2653" s="1" t="s">
        <v>2680</v>
      </c>
      <c r="B2653" s="1" t="s">
        <v>23</v>
      </c>
      <c r="C2653" s="1" t="s">
        <v>42</v>
      </c>
      <c r="D2653">
        <v>3.2</v>
      </c>
      <c r="E2653">
        <v>76</v>
      </c>
      <c r="F2653">
        <v>43.88</v>
      </c>
      <c r="G2653">
        <v>5853</v>
      </c>
      <c r="H2653">
        <v>63682</v>
      </c>
      <c r="I2653">
        <v>17</v>
      </c>
      <c r="J2653">
        <v>221</v>
      </c>
      <c r="K2653">
        <v>296.86</v>
      </c>
      <c r="L2653">
        <v>5.7</v>
      </c>
      <c r="M2653">
        <v>9.1999999999999993</v>
      </c>
      <c r="N2653" s="1" t="s">
        <v>21</v>
      </c>
      <c r="O2653">
        <v>23</v>
      </c>
      <c r="P2653">
        <v>64</v>
      </c>
      <c r="Q2653">
        <v>87</v>
      </c>
      <c r="R2653" t="str" cm="1">
        <f t="array" ref="R2653">_xlfn.IFS(Restaurant_Data[[#This Row],[Total Reservations]]&lt;=50, "Low", Restaurant_Data[[#This Row],[Total Reservations]]&lt;=100, "Medium", Restaurant_Data[[#This Row],[Total Reservations]]&lt;=200, "High")</f>
        <v>Medium</v>
      </c>
      <c r="S2653" s="4">
        <v>771011.88</v>
      </c>
      <c r="T2653" t="str" cm="1">
        <f t="array" ref="T2653">_xlfn.IFS(Restaurant_Data[[#This Row],[Revenue]]&lt;= 500000, "Low Income", Restaurant_Data[[#This Row],[Revenue]]&lt;=1000000, "Middle Income", Restaurant_Data[[#This Row],[Revenue]] &lt;= 2000000, "High Income")</f>
        <v>Middle Income</v>
      </c>
    </row>
    <row r="2654" spans="1:20" x14ac:dyDescent="0.35">
      <c r="A2654" s="1" t="s">
        <v>2681</v>
      </c>
      <c r="B2654" s="1" t="s">
        <v>23</v>
      </c>
      <c r="C2654" s="1" t="s">
        <v>31</v>
      </c>
      <c r="D2654">
        <v>3.4</v>
      </c>
      <c r="E2654">
        <v>90</v>
      </c>
      <c r="F2654">
        <v>34.659999999999997</v>
      </c>
      <c r="G2654">
        <v>4696</v>
      </c>
      <c r="H2654">
        <v>48472</v>
      </c>
      <c r="I2654">
        <v>5</v>
      </c>
      <c r="J2654">
        <v>986</v>
      </c>
      <c r="K2654">
        <v>58.71</v>
      </c>
      <c r="L2654">
        <v>4.2</v>
      </c>
      <c r="M2654">
        <v>2.4</v>
      </c>
      <c r="N2654" s="1" t="s">
        <v>27</v>
      </c>
      <c r="O2654">
        <v>24</v>
      </c>
      <c r="P2654">
        <v>51</v>
      </c>
      <c r="Q2654">
        <v>75</v>
      </c>
      <c r="R2654" t="str" cm="1">
        <f t="array" ref="R2654">_xlfn.IFS(Restaurant_Data[[#This Row],[Total Reservations]]&lt;=50, "Low", Restaurant_Data[[#This Row],[Total Reservations]]&lt;=100, "Medium", Restaurant_Data[[#This Row],[Total Reservations]]&lt;=200, "High")</f>
        <v>Medium</v>
      </c>
      <c r="S2654" s="4">
        <v>705487.7</v>
      </c>
      <c r="T2654" t="str" cm="1">
        <f t="array" ref="T2654">_xlfn.IFS(Restaurant_Data[[#This Row],[Revenue]]&lt;= 500000, "Low Income", Restaurant_Data[[#This Row],[Revenue]]&lt;=1000000, "Middle Income", Restaurant_Data[[#This Row],[Revenue]] &lt;= 2000000, "High Income")</f>
        <v>Middle Income</v>
      </c>
    </row>
    <row r="2655" spans="1:20" x14ac:dyDescent="0.35">
      <c r="A2655" s="1" t="s">
        <v>2682</v>
      </c>
      <c r="B2655" s="1" t="s">
        <v>23</v>
      </c>
      <c r="C2655" s="1" t="s">
        <v>42</v>
      </c>
      <c r="D2655">
        <v>3.5</v>
      </c>
      <c r="E2655">
        <v>73</v>
      </c>
      <c r="F2655">
        <v>43.82</v>
      </c>
      <c r="G2655">
        <v>3944</v>
      </c>
      <c r="H2655">
        <v>44528</v>
      </c>
      <c r="I2655">
        <v>16</v>
      </c>
      <c r="J2655">
        <v>469</v>
      </c>
      <c r="K2655">
        <v>145.43</v>
      </c>
      <c r="L2655">
        <v>6.1</v>
      </c>
      <c r="M2655">
        <v>3</v>
      </c>
      <c r="N2655" s="1" t="s">
        <v>27</v>
      </c>
      <c r="O2655">
        <v>30</v>
      </c>
      <c r="P2655">
        <v>40</v>
      </c>
      <c r="Q2655">
        <v>70</v>
      </c>
      <c r="R2655" t="str" cm="1">
        <f t="array" ref="R2655">_xlfn.IFS(Restaurant_Data[[#This Row],[Total Reservations]]&lt;=50, "Low", Restaurant_Data[[#This Row],[Total Reservations]]&lt;=100, "Medium", Restaurant_Data[[#This Row],[Total Reservations]]&lt;=200, "High")</f>
        <v>Medium</v>
      </c>
      <c r="S2655" s="4">
        <v>733248.14</v>
      </c>
      <c r="T2655" t="str" cm="1">
        <f t="array" ref="T2655">_xlfn.IFS(Restaurant_Data[[#This Row],[Revenue]]&lt;= 500000, "Low Income", Restaurant_Data[[#This Row],[Revenue]]&lt;=1000000, "Middle Income", Restaurant_Data[[#This Row],[Revenue]] &lt;= 2000000, "High Income")</f>
        <v>Middle Income</v>
      </c>
    </row>
    <row r="2656" spans="1:20" x14ac:dyDescent="0.35">
      <c r="A2656" s="1" t="s">
        <v>2683</v>
      </c>
      <c r="B2656" s="1" t="s">
        <v>19</v>
      </c>
      <c r="C2656" s="1" t="s">
        <v>37</v>
      </c>
      <c r="D2656">
        <v>4.9000000000000004</v>
      </c>
      <c r="E2656">
        <v>44</v>
      </c>
      <c r="F2656">
        <v>56.11</v>
      </c>
      <c r="G2656">
        <v>2697</v>
      </c>
      <c r="H2656">
        <v>34432</v>
      </c>
      <c r="I2656">
        <v>17</v>
      </c>
      <c r="J2656">
        <v>785</v>
      </c>
      <c r="K2656">
        <v>292.10000000000002</v>
      </c>
      <c r="L2656">
        <v>7.4</v>
      </c>
      <c r="M2656">
        <v>5</v>
      </c>
      <c r="N2656" s="1" t="s">
        <v>21</v>
      </c>
      <c r="O2656">
        <v>9</v>
      </c>
      <c r="P2656">
        <v>15</v>
      </c>
      <c r="Q2656">
        <v>24</v>
      </c>
      <c r="R2656" t="str" cm="1">
        <f t="array" ref="R2656">_xlfn.IFS(Restaurant_Data[[#This Row],[Total Reservations]]&lt;=50, "Low", Restaurant_Data[[#This Row],[Total Reservations]]&lt;=100, "Medium", Restaurant_Data[[#This Row],[Total Reservations]]&lt;=200, "High")</f>
        <v>Low</v>
      </c>
      <c r="S2656" s="4">
        <v>572559.69999999995</v>
      </c>
      <c r="T2656" t="str" cm="1">
        <f t="array" ref="T2656">_xlfn.IFS(Restaurant_Data[[#This Row],[Revenue]]&lt;= 500000, "Low Income", Restaurant_Data[[#This Row],[Revenue]]&lt;=1000000, "Middle Income", Restaurant_Data[[#This Row],[Revenue]] &lt;= 2000000, "High Income")</f>
        <v>Middle Income</v>
      </c>
    </row>
    <row r="2657" spans="1:20" x14ac:dyDescent="0.35">
      <c r="A2657" s="1" t="s">
        <v>2684</v>
      </c>
      <c r="B2657" s="1" t="s">
        <v>23</v>
      </c>
      <c r="C2657" s="1" t="s">
        <v>24</v>
      </c>
      <c r="D2657">
        <v>3.8</v>
      </c>
      <c r="E2657">
        <v>77</v>
      </c>
      <c r="F2657">
        <v>32</v>
      </c>
      <c r="G2657">
        <v>1651</v>
      </c>
      <c r="H2657">
        <v>23417</v>
      </c>
      <c r="I2657">
        <v>16</v>
      </c>
      <c r="J2657">
        <v>463</v>
      </c>
      <c r="K2657">
        <v>142.35</v>
      </c>
      <c r="L2657">
        <v>3.5</v>
      </c>
      <c r="M2657">
        <v>7.7</v>
      </c>
      <c r="N2657" s="1" t="s">
        <v>21</v>
      </c>
      <c r="O2657">
        <v>51</v>
      </c>
      <c r="P2657">
        <v>65</v>
      </c>
      <c r="Q2657">
        <v>116</v>
      </c>
      <c r="R2657" t="str" cm="1">
        <f t="array" ref="R2657">_xlfn.IFS(Restaurant_Data[[#This Row],[Total Reservations]]&lt;=50, "Low", Restaurant_Data[[#This Row],[Total Reservations]]&lt;=100, "Medium", Restaurant_Data[[#This Row],[Total Reservations]]&lt;=200, "High")</f>
        <v>High</v>
      </c>
      <c r="S2657" s="4">
        <v>569501.35</v>
      </c>
      <c r="T2657" t="str" cm="1">
        <f t="array" ref="T2657">_xlfn.IFS(Restaurant_Data[[#This Row],[Revenue]]&lt;= 500000, "Low Income", Restaurant_Data[[#This Row],[Revenue]]&lt;=1000000, "Middle Income", Restaurant_Data[[#This Row],[Revenue]] &lt;= 2000000, "High Income")</f>
        <v>Middle Income</v>
      </c>
    </row>
    <row r="2658" spans="1:20" x14ac:dyDescent="0.35">
      <c r="A2658" s="1" t="s">
        <v>2685</v>
      </c>
      <c r="B2658" s="1" t="s">
        <v>19</v>
      </c>
      <c r="C2658" s="1" t="s">
        <v>20</v>
      </c>
      <c r="D2658">
        <v>4.2</v>
      </c>
      <c r="E2658">
        <v>45</v>
      </c>
      <c r="F2658">
        <v>72.73</v>
      </c>
      <c r="G2658">
        <v>1762</v>
      </c>
      <c r="H2658">
        <v>26323</v>
      </c>
      <c r="I2658">
        <v>9</v>
      </c>
      <c r="J2658">
        <v>610</v>
      </c>
      <c r="K2658">
        <v>149.6</v>
      </c>
      <c r="L2658">
        <v>3.6</v>
      </c>
      <c r="M2658">
        <v>6.9</v>
      </c>
      <c r="N2658" s="1" t="s">
        <v>27</v>
      </c>
      <c r="O2658">
        <v>16</v>
      </c>
      <c r="P2658">
        <v>7</v>
      </c>
      <c r="Q2658">
        <v>23</v>
      </c>
      <c r="R2658" t="str" cm="1">
        <f t="array" ref="R2658">_xlfn.IFS(Restaurant_Data[[#This Row],[Total Reservations]]&lt;=50, "Low", Restaurant_Data[[#This Row],[Total Reservations]]&lt;=100, "Medium", Restaurant_Data[[#This Row],[Total Reservations]]&lt;=200, "High")</f>
        <v>Low</v>
      </c>
      <c r="S2658" s="4">
        <v>737856.09</v>
      </c>
      <c r="T2658" t="str" cm="1">
        <f t="array" ref="T2658">_xlfn.IFS(Restaurant_Data[[#This Row],[Revenue]]&lt;= 500000, "Low Income", Restaurant_Data[[#This Row],[Revenue]]&lt;=1000000, "Middle Income", Restaurant_Data[[#This Row],[Revenue]] &lt;= 2000000, "High Income")</f>
        <v>Middle Income</v>
      </c>
    </row>
    <row r="2659" spans="1:20" x14ac:dyDescent="0.35">
      <c r="A2659" s="1" t="s">
        <v>2686</v>
      </c>
      <c r="B2659" s="1" t="s">
        <v>19</v>
      </c>
      <c r="C2659" s="1" t="s">
        <v>24</v>
      </c>
      <c r="D2659">
        <v>3.5</v>
      </c>
      <c r="E2659">
        <v>30</v>
      </c>
      <c r="F2659">
        <v>34.89</v>
      </c>
      <c r="G2659">
        <v>1485</v>
      </c>
      <c r="H2659">
        <v>22102</v>
      </c>
      <c r="I2659">
        <v>7</v>
      </c>
      <c r="J2659">
        <v>285</v>
      </c>
      <c r="K2659">
        <v>207.83</v>
      </c>
      <c r="L2659">
        <v>5.2</v>
      </c>
      <c r="M2659">
        <v>3.9</v>
      </c>
      <c r="N2659" s="1" t="s">
        <v>21</v>
      </c>
      <c r="O2659">
        <v>1</v>
      </c>
      <c r="P2659">
        <v>21</v>
      </c>
      <c r="Q2659">
        <v>22</v>
      </c>
      <c r="R2659" t="str" cm="1">
        <f t="array" ref="R2659">_xlfn.IFS(Restaurant_Data[[#This Row],[Total Reservations]]&lt;=50, "Low", Restaurant_Data[[#This Row],[Total Reservations]]&lt;=100, "Medium", Restaurant_Data[[#This Row],[Total Reservations]]&lt;=200, "High")</f>
        <v>Low</v>
      </c>
      <c r="S2659" s="4">
        <v>245447.48</v>
      </c>
      <c r="T2659" t="str" cm="1">
        <f t="array" ref="T2659">_xlfn.IFS(Restaurant_Data[[#This Row],[Revenue]]&lt;= 500000, "Low Income", Restaurant_Data[[#This Row],[Revenue]]&lt;=1000000, "Middle Income", Restaurant_Data[[#This Row],[Revenue]] &lt;= 2000000, "High Income")</f>
        <v>Low Income</v>
      </c>
    </row>
    <row r="2660" spans="1:20" x14ac:dyDescent="0.35">
      <c r="A2660" s="1" t="s">
        <v>2687</v>
      </c>
      <c r="B2660" s="1" t="s">
        <v>23</v>
      </c>
      <c r="C2660" s="1" t="s">
        <v>26</v>
      </c>
      <c r="D2660">
        <v>4</v>
      </c>
      <c r="E2660">
        <v>85</v>
      </c>
      <c r="F2660">
        <v>47.47</v>
      </c>
      <c r="G2660">
        <v>3648</v>
      </c>
      <c r="H2660">
        <v>40861</v>
      </c>
      <c r="I2660">
        <v>5</v>
      </c>
      <c r="J2660">
        <v>670</v>
      </c>
      <c r="K2660">
        <v>276.82</v>
      </c>
      <c r="L2660">
        <v>7</v>
      </c>
      <c r="M2660">
        <v>1.6</v>
      </c>
      <c r="N2660" s="1" t="s">
        <v>27</v>
      </c>
      <c r="O2660">
        <v>82</v>
      </c>
      <c r="P2660">
        <v>55</v>
      </c>
      <c r="Q2660">
        <v>137</v>
      </c>
      <c r="R2660" t="str" cm="1">
        <f t="array" ref="R2660">_xlfn.IFS(Restaurant_Data[[#This Row],[Total Reservations]]&lt;=50, "Low", Restaurant_Data[[#This Row],[Total Reservations]]&lt;=100, "Medium", Restaurant_Data[[#This Row],[Total Reservations]]&lt;=200, "High")</f>
        <v>High</v>
      </c>
      <c r="S2660" s="4">
        <v>908312.49</v>
      </c>
      <c r="T2660" t="str" cm="1">
        <f t="array" ref="T2660">_xlfn.IFS(Restaurant_Data[[#This Row],[Revenue]]&lt;= 500000, "Low Income", Restaurant_Data[[#This Row],[Revenue]]&lt;=1000000, "Middle Income", Restaurant_Data[[#This Row],[Revenue]] &lt;= 2000000, "High Income")</f>
        <v>Middle Income</v>
      </c>
    </row>
    <row r="2661" spans="1:20" x14ac:dyDescent="0.35">
      <c r="A2661" s="1" t="s">
        <v>2688</v>
      </c>
      <c r="B2661" s="1" t="s">
        <v>19</v>
      </c>
      <c r="C2661" s="1" t="s">
        <v>20</v>
      </c>
      <c r="D2661">
        <v>3.1</v>
      </c>
      <c r="E2661">
        <v>31</v>
      </c>
      <c r="F2661">
        <v>71.650000000000006</v>
      </c>
      <c r="G2661">
        <v>2601</v>
      </c>
      <c r="H2661">
        <v>26214</v>
      </c>
      <c r="I2661">
        <v>9</v>
      </c>
      <c r="J2661">
        <v>936</v>
      </c>
      <c r="K2661">
        <v>123.63</v>
      </c>
      <c r="L2661">
        <v>7.4</v>
      </c>
      <c r="M2661">
        <v>3.3</v>
      </c>
      <c r="N2661" s="1" t="s">
        <v>27</v>
      </c>
      <c r="O2661">
        <v>27</v>
      </c>
      <c r="P2661">
        <v>26</v>
      </c>
      <c r="Q2661">
        <v>53</v>
      </c>
      <c r="R2661" t="str" cm="1">
        <f t="array" ref="R2661">_xlfn.IFS(Restaurant_Data[[#This Row],[Total Reservations]]&lt;=50, "Low", Restaurant_Data[[#This Row],[Total Reservations]]&lt;=100, "Medium", Restaurant_Data[[#This Row],[Total Reservations]]&lt;=200, "High")</f>
        <v>Medium</v>
      </c>
      <c r="S2661" s="4">
        <v>511663.5</v>
      </c>
      <c r="T2661" t="str" cm="1">
        <f t="array" ref="T2661">_xlfn.IFS(Restaurant_Data[[#This Row],[Revenue]]&lt;= 500000, "Low Income", Restaurant_Data[[#This Row],[Revenue]]&lt;=1000000, "Middle Income", Restaurant_Data[[#This Row],[Revenue]] &lt;= 2000000, "High Income")</f>
        <v>Middle Income</v>
      </c>
    </row>
    <row r="2662" spans="1:20" x14ac:dyDescent="0.35">
      <c r="A2662" s="1" t="s">
        <v>2689</v>
      </c>
      <c r="B2662" s="1" t="s">
        <v>23</v>
      </c>
      <c r="C2662" s="1" t="s">
        <v>24</v>
      </c>
      <c r="D2662">
        <v>3.1</v>
      </c>
      <c r="E2662">
        <v>71</v>
      </c>
      <c r="F2662">
        <v>29.77</v>
      </c>
      <c r="G2662">
        <v>2506</v>
      </c>
      <c r="H2662">
        <v>25213</v>
      </c>
      <c r="I2662">
        <v>10</v>
      </c>
      <c r="J2662">
        <v>834</v>
      </c>
      <c r="K2662">
        <v>286.89999999999998</v>
      </c>
      <c r="L2662">
        <v>3.9</v>
      </c>
      <c r="M2662">
        <v>3</v>
      </c>
      <c r="N2662" s="1" t="s">
        <v>27</v>
      </c>
      <c r="O2662">
        <v>19</v>
      </c>
      <c r="P2662">
        <v>17</v>
      </c>
      <c r="Q2662">
        <v>36</v>
      </c>
      <c r="R2662" t="str" cm="1">
        <f t="array" ref="R2662">_xlfn.IFS(Restaurant_Data[[#This Row],[Total Reservations]]&lt;=50, "Low", Restaurant_Data[[#This Row],[Total Reservations]]&lt;=100, "Medium", Restaurant_Data[[#This Row],[Total Reservations]]&lt;=200, "High")</f>
        <v>Low</v>
      </c>
      <c r="S2662" s="4">
        <v>484103.1</v>
      </c>
      <c r="T2662" t="str" cm="1">
        <f t="array" ref="T2662">_xlfn.IFS(Restaurant_Data[[#This Row],[Revenue]]&lt;= 500000, "Low Income", Restaurant_Data[[#This Row],[Revenue]]&lt;=1000000, "Middle Income", Restaurant_Data[[#This Row],[Revenue]] &lt;= 2000000, "High Income")</f>
        <v>Low Income</v>
      </c>
    </row>
    <row r="2663" spans="1:20" x14ac:dyDescent="0.35">
      <c r="A2663" s="1" t="s">
        <v>2690</v>
      </c>
      <c r="B2663" s="1" t="s">
        <v>34</v>
      </c>
      <c r="C2663" s="1" t="s">
        <v>24</v>
      </c>
      <c r="D2663">
        <v>3.9</v>
      </c>
      <c r="E2663">
        <v>57</v>
      </c>
      <c r="F2663">
        <v>29.21</v>
      </c>
      <c r="G2663">
        <v>3267</v>
      </c>
      <c r="H2663">
        <v>39296</v>
      </c>
      <c r="I2663">
        <v>1</v>
      </c>
      <c r="J2663">
        <v>719</v>
      </c>
      <c r="K2663">
        <v>120.64</v>
      </c>
      <c r="L2663">
        <v>3.9</v>
      </c>
      <c r="M2663">
        <v>1.2</v>
      </c>
      <c r="N2663" s="1" t="s">
        <v>21</v>
      </c>
      <c r="O2663">
        <v>12</v>
      </c>
      <c r="P2663">
        <v>15</v>
      </c>
      <c r="Q2663">
        <v>27</v>
      </c>
      <c r="R2663" t="str" cm="1">
        <f t="array" ref="R2663">_xlfn.IFS(Restaurant_Data[[#This Row],[Total Reservations]]&lt;=50, "Low", Restaurant_Data[[#This Row],[Total Reservations]]&lt;=100, "Medium", Restaurant_Data[[#This Row],[Total Reservations]]&lt;=200, "High")</f>
        <v>Low</v>
      </c>
      <c r="S2663" s="4">
        <v>377270.4</v>
      </c>
      <c r="T2663" t="str" cm="1">
        <f t="array" ref="T2663">_xlfn.IFS(Restaurant_Data[[#This Row],[Revenue]]&lt;= 500000, "Low Income", Restaurant_Data[[#This Row],[Revenue]]&lt;=1000000, "Middle Income", Restaurant_Data[[#This Row],[Revenue]] &lt;= 2000000, "High Income")</f>
        <v>Low Income</v>
      </c>
    </row>
    <row r="2664" spans="1:20" x14ac:dyDescent="0.35">
      <c r="A2664" s="1" t="s">
        <v>2691</v>
      </c>
      <c r="B2664" s="1" t="s">
        <v>34</v>
      </c>
      <c r="C2664" s="1" t="s">
        <v>31</v>
      </c>
      <c r="D2664">
        <v>3.8</v>
      </c>
      <c r="E2664">
        <v>61</v>
      </c>
      <c r="F2664">
        <v>31.17</v>
      </c>
      <c r="G2664">
        <v>3355</v>
      </c>
      <c r="H2664">
        <v>42140</v>
      </c>
      <c r="I2664">
        <v>7</v>
      </c>
      <c r="J2664">
        <v>288</v>
      </c>
      <c r="K2664">
        <v>253.85</v>
      </c>
      <c r="L2664">
        <v>5.4</v>
      </c>
      <c r="M2664">
        <v>9.8000000000000007</v>
      </c>
      <c r="N2664" s="1" t="s">
        <v>21</v>
      </c>
      <c r="O2664">
        <v>45</v>
      </c>
      <c r="P2664">
        <v>50</v>
      </c>
      <c r="Q2664">
        <v>95</v>
      </c>
      <c r="R2664" t="str" cm="1">
        <f t="array" ref="R2664">_xlfn.IFS(Restaurant_Data[[#This Row],[Total Reservations]]&lt;=50, "Low", Restaurant_Data[[#This Row],[Total Reservations]]&lt;=100, "Medium", Restaurant_Data[[#This Row],[Total Reservations]]&lt;=200, "High")</f>
        <v>Medium</v>
      </c>
      <c r="S2664" s="4">
        <v>441676.68</v>
      </c>
      <c r="T2664" t="str" cm="1">
        <f t="array" ref="T2664">_xlfn.IFS(Restaurant_Data[[#This Row],[Revenue]]&lt;= 500000, "Low Income", Restaurant_Data[[#This Row],[Revenue]]&lt;=1000000, "Middle Income", Restaurant_Data[[#This Row],[Revenue]] &lt;= 2000000, "High Income")</f>
        <v>Low Income</v>
      </c>
    </row>
    <row r="2665" spans="1:20" x14ac:dyDescent="0.35">
      <c r="A2665" s="1" t="s">
        <v>2692</v>
      </c>
      <c r="B2665" s="1" t="s">
        <v>34</v>
      </c>
      <c r="C2665" s="1" t="s">
        <v>31</v>
      </c>
      <c r="D2665">
        <v>3.3</v>
      </c>
      <c r="E2665">
        <v>60</v>
      </c>
      <c r="F2665">
        <v>31.48</v>
      </c>
      <c r="G2665">
        <v>3153</v>
      </c>
      <c r="H2665">
        <v>30774</v>
      </c>
      <c r="I2665">
        <v>5</v>
      </c>
      <c r="J2665">
        <v>429</v>
      </c>
      <c r="K2665">
        <v>118.96</v>
      </c>
      <c r="L2665">
        <v>5.9</v>
      </c>
      <c r="M2665">
        <v>3.3</v>
      </c>
      <c r="N2665" s="1" t="s">
        <v>21</v>
      </c>
      <c r="O2665">
        <v>11</v>
      </c>
      <c r="P2665">
        <v>25</v>
      </c>
      <c r="Q2665">
        <v>36</v>
      </c>
      <c r="R2665" t="str" cm="1">
        <f t="array" ref="R2665">_xlfn.IFS(Restaurant_Data[[#This Row],[Total Reservations]]&lt;=50, "Low", Restaurant_Data[[#This Row],[Total Reservations]]&lt;=100, "Medium", Restaurant_Data[[#This Row],[Total Reservations]]&lt;=200, "High")</f>
        <v>Low</v>
      </c>
      <c r="S2665" s="4">
        <v>431506.68</v>
      </c>
      <c r="T2665" t="str" cm="1">
        <f t="array" ref="T2665">_xlfn.IFS(Restaurant_Data[[#This Row],[Revenue]]&lt;= 500000, "Low Income", Restaurant_Data[[#This Row],[Revenue]]&lt;=1000000, "Middle Income", Restaurant_Data[[#This Row],[Revenue]] &lt;= 2000000, "High Income")</f>
        <v>Low Income</v>
      </c>
    </row>
    <row r="2666" spans="1:20" x14ac:dyDescent="0.35">
      <c r="A2666" s="1" t="s">
        <v>2693</v>
      </c>
      <c r="B2666" s="1" t="s">
        <v>34</v>
      </c>
      <c r="C2666" s="1" t="s">
        <v>26</v>
      </c>
      <c r="D2666">
        <v>4.4000000000000004</v>
      </c>
      <c r="E2666">
        <v>55</v>
      </c>
      <c r="F2666">
        <v>54.21</v>
      </c>
      <c r="G2666">
        <v>1985</v>
      </c>
      <c r="H2666">
        <v>27335</v>
      </c>
      <c r="I2666">
        <v>6</v>
      </c>
      <c r="J2666">
        <v>506</v>
      </c>
      <c r="K2666">
        <v>68.25</v>
      </c>
      <c r="L2666">
        <v>6.8</v>
      </c>
      <c r="M2666">
        <v>8.5</v>
      </c>
      <c r="N2666" s="1" t="s">
        <v>21</v>
      </c>
      <c r="O2666">
        <v>44</v>
      </c>
      <c r="P2666">
        <v>21</v>
      </c>
      <c r="Q2666">
        <v>65</v>
      </c>
      <c r="R2666" t="str" cm="1">
        <f t="array" ref="R2666">_xlfn.IFS(Restaurant_Data[[#This Row],[Total Reservations]]&lt;=50, "Low", Restaurant_Data[[#This Row],[Total Reservations]]&lt;=100, "Medium", Restaurant_Data[[#This Row],[Total Reservations]]&lt;=200, "High")</f>
        <v>Medium</v>
      </c>
      <c r="S2666" s="4">
        <v>675489.35</v>
      </c>
      <c r="T2666" t="str" cm="1">
        <f t="array" ref="T2666">_xlfn.IFS(Restaurant_Data[[#This Row],[Revenue]]&lt;= 500000, "Low Income", Restaurant_Data[[#This Row],[Revenue]]&lt;=1000000, "Middle Income", Restaurant_Data[[#This Row],[Revenue]] &lt;= 2000000, "High Income")</f>
        <v>Middle Income</v>
      </c>
    </row>
    <row r="2667" spans="1:20" x14ac:dyDescent="0.35">
      <c r="A2667" s="1" t="s">
        <v>2694</v>
      </c>
      <c r="B2667" s="1" t="s">
        <v>19</v>
      </c>
      <c r="C2667" s="1" t="s">
        <v>42</v>
      </c>
      <c r="D2667">
        <v>5</v>
      </c>
      <c r="E2667">
        <v>48</v>
      </c>
      <c r="F2667">
        <v>43.25</v>
      </c>
      <c r="G2667">
        <v>3176</v>
      </c>
      <c r="H2667">
        <v>40530</v>
      </c>
      <c r="I2667">
        <v>6</v>
      </c>
      <c r="J2667">
        <v>565</v>
      </c>
      <c r="K2667">
        <v>253.08</v>
      </c>
      <c r="L2667">
        <v>6.6</v>
      </c>
      <c r="M2667">
        <v>5.4</v>
      </c>
      <c r="N2667" s="1" t="s">
        <v>27</v>
      </c>
      <c r="O2667">
        <v>14</v>
      </c>
      <c r="P2667">
        <v>0</v>
      </c>
      <c r="Q2667">
        <v>14</v>
      </c>
      <c r="R2667" t="str" cm="1">
        <f t="array" ref="R2667">_xlfn.IFS(Restaurant_Data[[#This Row],[Total Reservations]]&lt;=50, "Low", Restaurant_Data[[#This Row],[Total Reservations]]&lt;=100, "Medium", Restaurant_Data[[#This Row],[Total Reservations]]&lt;=200, "High")</f>
        <v>Low</v>
      </c>
      <c r="S2667" s="4">
        <v>475170</v>
      </c>
      <c r="T2667" t="str" cm="1">
        <f t="array" ref="T2667">_xlfn.IFS(Restaurant_Data[[#This Row],[Revenue]]&lt;= 500000, "Low Income", Restaurant_Data[[#This Row],[Revenue]]&lt;=1000000, "Middle Income", Restaurant_Data[[#This Row],[Revenue]] &lt;= 2000000, "High Income")</f>
        <v>Low Income</v>
      </c>
    </row>
    <row r="2668" spans="1:20" x14ac:dyDescent="0.35">
      <c r="A2668" s="1" t="s">
        <v>2695</v>
      </c>
      <c r="B2668" s="1" t="s">
        <v>23</v>
      </c>
      <c r="C2668" s="1" t="s">
        <v>20</v>
      </c>
      <c r="D2668">
        <v>3.8</v>
      </c>
      <c r="E2668">
        <v>87</v>
      </c>
      <c r="F2668">
        <v>69.209999999999994</v>
      </c>
      <c r="G2668">
        <v>3360</v>
      </c>
      <c r="H2668">
        <v>41506</v>
      </c>
      <c r="I2668">
        <v>15</v>
      </c>
      <c r="J2668">
        <v>253</v>
      </c>
      <c r="K2668">
        <v>162.52000000000001</v>
      </c>
      <c r="L2668">
        <v>4.4000000000000004</v>
      </c>
      <c r="M2668">
        <v>9.8000000000000007</v>
      </c>
      <c r="N2668" s="1" t="s">
        <v>27</v>
      </c>
      <c r="O2668">
        <v>57</v>
      </c>
      <c r="P2668">
        <v>45</v>
      </c>
      <c r="Q2668">
        <v>102</v>
      </c>
      <c r="R2668" t="str" cm="1">
        <f t="array" ref="R2668">_xlfn.IFS(Restaurant_Data[[#This Row],[Total Reservations]]&lt;=50, "Low", Restaurant_Data[[#This Row],[Total Reservations]]&lt;=100, "Medium", Restaurant_Data[[#This Row],[Total Reservations]]&lt;=200, "High")</f>
        <v>High</v>
      </c>
      <c r="S2668" s="4">
        <v>1355438.85</v>
      </c>
      <c r="T2668" t="str" cm="1">
        <f t="array" ref="T2668">_xlfn.IFS(Restaurant_Data[[#This Row],[Revenue]]&lt;= 500000, "Low Income", Restaurant_Data[[#This Row],[Revenue]]&lt;=1000000, "Middle Income", Restaurant_Data[[#This Row],[Revenue]] &lt;= 2000000, "High Income")</f>
        <v>High Income</v>
      </c>
    </row>
    <row r="2669" spans="1:20" x14ac:dyDescent="0.35">
      <c r="A2669" s="1" t="s">
        <v>2696</v>
      </c>
      <c r="B2669" s="1" t="s">
        <v>23</v>
      </c>
      <c r="C2669" s="1" t="s">
        <v>31</v>
      </c>
      <c r="D2669">
        <v>4.2</v>
      </c>
      <c r="E2669">
        <v>74</v>
      </c>
      <c r="F2669">
        <v>39.11</v>
      </c>
      <c r="G2669">
        <v>8183</v>
      </c>
      <c r="H2669">
        <v>89383</v>
      </c>
      <c r="I2669">
        <v>8</v>
      </c>
      <c r="J2669">
        <v>468</v>
      </c>
      <c r="K2669">
        <v>147.69</v>
      </c>
      <c r="L2669">
        <v>3.7</v>
      </c>
      <c r="M2669">
        <v>2.2999999999999998</v>
      </c>
      <c r="N2669" s="1" t="s">
        <v>27</v>
      </c>
      <c r="O2669">
        <v>67</v>
      </c>
      <c r="P2669">
        <v>26</v>
      </c>
      <c r="Q2669">
        <v>93</v>
      </c>
      <c r="R2669" t="str" cm="1">
        <f t="array" ref="R2669">_xlfn.IFS(Restaurant_Data[[#This Row],[Total Reservations]]&lt;=50, "Low", Restaurant_Data[[#This Row],[Total Reservations]]&lt;=100, "Medium", Restaurant_Data[[#This Row],[Total Reservations]]&lt;=200, "High")</f>
        <v>Medium</v>
      </c>
      <c r="S2669" s="4">
        <v>666133.54</v>
      </c>
      <c r="T2669" t="str" cm="1">
        <f t="array" ref="T2669">_xlfn.IFS(Restaurant_Data[[#This Row],[Revenue]]&lt;= 500000, "Low Income", Restaurant_Data[[#This Row],[Revenue]]&lt;=1000000, "Middle Income", Restaurant_Data[[#This Row],[Revenue]] &lt;= 2000000, "High Income")</f>
        <v>Middle Income</v>
      </c>
    </row>
    <row r="2670" spans="1:20" x14ac:dyDescent="0.35">
      <c r="A2670" s="1" t="s">
        <v>2697</v>
      </c>
      <c r="B2670" s="1" t="s">
        <v>23</v>
      </c>
      <c r="C2670" s="1" t="s">
        <v>20</v>
      </c>
      <c r="D2670">
        <v>4.9000000000000004</v>
      </c>
      <c r="E2670">
        <v>84</v>
      </c>
      <c r="F2670">
        <v>65.89</v>
      </c>
      <c r="G2670">
        <v>6204</v>
      </c>
      <c r="H2670">
        <v>69404</v>
      </c>
      <c r="I2670">
        <v>1</v>
      </c>
      <c r="J2670">
        <v>133</v>
      </c>
      <c r="K2670">
        <v>157.47</v>
      </c>
      <c r="L2670">
        <v>3.8</v>
      </c>
      <c r="M2670">
        <v>2</v>
      </c>
      <c r="N2670" s="1" t="s">
        <v>21</v>
      </c>
      <c r="O2670">
        <v>32</v>
      </c>
      <c r="P2670">
        <v>43</v>
      </c>
      <c r="Q2670">
        <v>75</v>
      </c>
      <c r="R2670" t="str" cm="1">
        <f t="array" ref="R2670">_xlfn.IFS(Restaurant_Data[[#This Row],[Total Reservations]]&lt;=50, "Low", Restaurant_Data[[#This Row],[Total Reservations]]&lt;=100, "Medium", Restaurant_Data[[#This Row],[Total Reservations]]&lt;=200, "High")</f>
        <v>Medium</v>
      </c>
      <c r="S2670" s="4">
        <v>1233996.3899999999</v>
      </c>
      <c r="T2670" t="str" cm="1">
        <f t="array" ref="T2670">_xlfn.IFS(Restaurant_Data[[#This Row],[Revenue]]&lt;= 500000, "Low Income", Restaurant_Data[[#This Row],[Revenue]]&lt;=1000000, "Middle Income", Restaurant_Data[[#This Row],[Revenue]] &lt;= 2000000, "High Income")</f>
        <v>High Income</v>
      </c>
    </row>
    <row r="2671" spans="1:20" x14ac:dyDescent="0.35">
      <c r="A2671" s="1" t="s">
        <v>2698</v>
      </c>
      <c r="B2671" s="1" t="s">
        <v>34</v>
      </c>
      <c r="C2671" s="1" t="s">
        <v>26</v>
      </c>
      <c r="D2671">
        <v>4.7</v>
      </c>
      <c r="E2671">
        <v>57</v>
      </c>
      <c r="F2671">
        <v>51.87</v>
      </c>
      <c r="G2671">
        <v>2695</v>
      </c>
      <c r="H2671">
        <v>32386</v>
      </c>
      <c r="I2671">
        <v>10</v>
      </c>
      <c r="J2671">
        <v>962</v>
      </c>
      <c r="K2671">
        <v>202.89</v>
      </c>
      <c r="L2671">
        <v>6.8</v>
      </c>
      <c r="M2671">
        <v>1</v>
      </c>
      <c r="N2671" s="1" t="s">
        <v>21</v>
      </c>
      <c r="O2671">
        <v>55</v>
      </c>
      <c r="P2671">
        <v>32</v>
      </c>
      <c r="Q2671">
        <v>87</v>
      </c>
      <c r="R2671" t="str" cm="1">
        <f t="array" ref="R2671">_xlfn.IFS(Restaurant_Data[[#This Row],[Total Reservations]]&lt;=50, "Low", Restaurant_Data[[#This Row],[Total Reservations]]&lt;=100, "Medium", Restaurant_Data[[#This Row],[Total Reservations]]&lt;=200, "High")</f>
        <v>Medium</v>
      </c>
      <c r="S2671" s="4">
        <v>673491.7</v>
      </c>
      <c r="T2671" t="str" cm="1">
        <f t="array" ref="T2671">_xlfn.IFS(Restaurant_Data[[#This Row],[Revenue]]&lt;= 500000, "Low Income", Restaurant_Data[[#This Row],[Revenue]]&lt;=1000000, "Middle Income", Restaurant_Data[[#This Row],[Revenue]] &lt;= 2000000, "High Income")</f>
        <v>Middle Income</v>
      </c>
    </row>
    <row r="2672" spans="1:20" x14ac:dyDescent="0.35">
      <c r="A2672" s="1" t="s">
        <v>2699</v>
      </c>
      <c r="B2672" s="1" t="s">
        <v>34</v>
      </c>
      <c r="C2672" s="1" t="s">
        <v>31</v>
      </c>
      <c r="D2672">
        <v>3.9</v>
      </c>
      <c r="E2672">
        <v>55</v>
      </c>
      <c r="F2672">
        <v>39.549999999999997</v>
      </c>
      <c r="G2672">
        <v>1358</v>
      </c>
      <c r="H2672">
        <v>13254</v>
      </c>
      <c r="I2672">
        <v>3</v>
      </c>
      <c r="J2672">
        <v>263</v>
      </c>
      <c r="K2672">
        <v>115.67</v>
      </c>
      <c r="L2672">
        <v>4.9000000000000004</v>
      </c>
      <c r="M2672">
        <v>7.5</v>
      </c>
      <c r="N2672" s="1" t="s">
        <v>27</v>
      </c>
      <c r="O2672">
        <v>35</v>
      </c>
      <c r="P2672">
        <v>29</v>
      </c>
      <c r="Q2672">
        <v>64</v>
      </c>
      <c r="R2672" t="str" cm="1">
        <f t="array" ref="R2672">_xlfn.IFS(Restaurant_Data[[#This Row],[Total Reservations]]&lt;=50, "Low", Restaurant_Data[[#This Row],[Total Reservations]]&lt;=100, "Medium", Restaurant_Data[[#This Row],[Total Reservations]]&lt;=200, "High")</f>
        <v>Medium</v>
      </c>
      <c r="S2672" s="4">
        <v>491336.65</v>
      </c>
      <c r="T2672" t="str" cm="1">
        <f t="array" ref="T2672">_xlfn.IFS(Restaurant_Data[[#This Row],[Revenue]]&lt;= 500000, "Low Income", Restaurant_Data[[#This Row],[Revenue]]&lt;=1000000, "Middle Income", Restaurant_Data[[#This Row],[Revenue]] &lt;= 2000000, "High Income")</f>
        <v>Low Income</v>
      </c>
    </row>
    <row r="2673" spans="1:20" x14ac:dyDescent="0.35">
      <c r="A2673" s="1" t="s">
        <v>2700</v>
      </c>
      <c r="B2673" s="1" t="s">
        <v>23</v>
      </c>
      <c r="C2673" s="1" t="s">
        <v>31</v>
      </c>
      <c r="D2673">
        <v>4.5</v>
      </c>
      <c r="E2673">
        <v>81</v>
      </c>
      <c r="F2673">
        <v>39.229999999999997</v>
      </c>
      <c r="G2673">
        <v>7500</v>
      </c>
      <c r="H2673">
        <v>74556</v>
      </c>
      <c r="I2673">
        <v>16</v>
      </c>
      <c r="J2673">
        <v>440</v>
      </c>
      <c r="K2673">
        <v>109.32</v>
      </c>
      <c r="L2673">
        <v>2.2000000000000002</v>
      </c>
      <c r="M2673">
        <v>3.8</v>
      </c>
      <c r="N2673" s="1" t="s">
        <v>27</v>
      </c>
      <c r="O2673">
        <v>56</v>
      </c>
      <c r="P2673">
        <v>32</v>
      </c>
      <c r="Q2673">
        <v>88</v>
      </c>
      <c r="R2673" t="str" cm="1">
        <f t="array" ref="R2673">_xlfn.IFS(Restaurant_Data[[#This Row],[Total Reservations]]&lt;=50, "Low", Restaurant_Data[[#This Row],[Total Reservations]]&lt;=100, "Medium", Restaurant_Data[[#This Row],[Total Reservations]]&lt;=200, "High")</f>
        <v>Medium</v>
      </c>
      <c r="S2673" s="4">
        <v>734211.01</v>
      </c>
      <c r="T2673" t="str" cm="1">
        <f t="array" ref="T2673">_xlfn.IFS(Restaurant_Data[[#This Row],[Revenue]]&lt;= 500000, "Low Income", Restaurant_Data[[#This Row],[Revenue]]&lt;=1000000, "Middle Income", Restaurant_Data[[#This Row],[Revenue]] &lt;= 2000000, "High Income")</f>
        <v>Middle Income</v>
      </c>
    </row>
    <row r="2674" spans="1:20" x14ac:dyDescent="0.35">
      <c r="A2674" s="1" t="s">
        <v>2701</v>
      </c>
      <c r="B2674" s="1" t="s">
        <v>34</v>
      </c>
      <c r="C2674" s="1" t="s">
        <v>42</v>
      </c>
      <c r="D2674">
        <v>3.3</v>
      </c>
      <c r="E2674">
        <v>68</v>
      </c>
      <c r="F2674">
        <v>39.1</v>
      </c>
      <c r="G2674">
        <v>3150</v>
      </c>
      <c r="H2674">
        <v>36471</v>
      </c>
      <c r="I2674">
        <v>1</v>
      </c>
      <c r="J2674">
        <v>408</v>
      </c>
      <c r="K2674">
        <v>170.86</v>
      </c>
      <c r="L2674">
        <v>1.1000000000000001</v>
      </c>
      <c r="M2674">
        <v>8.8000000000000007</v>
      </c>
      <c r="N2674" s="1" t="s">
        <v>27</v>
      </c>
      <c r="O2674">
        <v>20</v>
      </c>
      <c r="P2674">
        <v>53</v>
      </c>
      <c r="Q2674">
        <v>73</v>
      </c>
      <c r="R2674" t="str" cm="1">
        <f t="array" ref="R2674">_xlfn.IFS(Restaurant_Data[[#This Row],[Total Reservations]]&lt;=50, "Low", Restaurant_Data[[#This Row],[Total Reservations]]&lt;=100, "Medium", Restaurant_Data[[#This Row],[Total Reservations]]&lt;=200, "High")</f>
        <v>Medium</v>
      </c>
      <c r="S2674" s="4">
        <v>598446.05000000005</v>
      </c>
      <c r="T2674" t="str" cm="1">
        <f t="array" ref="T2674">_xlfn.IFS(Restaurant_Data[[#This Row],[Revenue]]&lt;= 500000, "Low Income", Restaurant_Data[[#This Row],[Revenue]]&lt;=1000000, "Middle Income", Restaurant_Data[[#This Row],[Revenue]] &lt;= 2000000, "High Income")</f>
        <v>Middle Income</v>
      </c>
    </row>
    <row r="2675" spans="1:20" x14ac:dyDescent="0.35">
      <c r="A2675" s="1" t="s">
        <v>2702</v>
      </c>
      <c r="B2675" s="1" t="s">
        <v>23</v>
      </c>
      <c r="C2675" s="1" t="s">
        <v>20</v>
      </c>
      <c r="D2675">
        <v>4</v>
      </c>
      <c r="E2675">
        <v>81</v>
      </c>
      <c r="F2675">
        <v>73.2</v>
      </c>
      <c r="G2675">
        <v>6649</v>
      </c>
      <c r="H2675">
        <v>72716</v>
      </c>
      <c r="I2675">
        <v>16</v>
      </c>
      <c r="J2675">
        <v>422</v>
      </c>
      <c r="K2675">
        <v>58.91</v>
      </c>
      <c r="L2675">
        <v>1.3</v>
      </c>
      <c r="M2675">
        <v>6.7</v>
      </c>
      <c r="N2675" s="1" t="s">
        <v>27</v>
      </c>
      <c r="O2675">
        <v>5</v>
      </c>
      <c r="P2675">
        <v>24</v>
      </c>
      <c r="Q2675">
        <v>29</v>
      </c>
      <c r="R2675" t="str" cm="1">
        <f t="array" ref="R2675">_xlfn.IFS(Restaurant_Data[[#This Row],[Total Reservations]]&lt;=50, "Low", Restaurant_Data[[#This Row],[Total Reservations]]&lt;=100, "Medium", Restaurant_Data[[#This Row],[Total Reservations]]&lt;=200, "High")</f>
        <v>Low</v>
      </c>
      <c r="S2675" s="4">
        <v>1335070.8999999999</v>
      </c>
      <c r="T2675" t="str" cm="1">
        <f t="array" ref="T2675">_xlfn.IFS(Restaurant_Data[[#This Row],[Revenue]]&lt;= 500000, "Low Income", Restaurant_Data[[#This Row],[Revenue]]&lt;=1000000, "Middle Income", Restaurant_Data[[#This Row],[Revenue]] &lt;= 2000000, "High Income")</f>
        <v>High Income</v>
      </c>
    </row>
    <row r="2676" spans="1:20" x14ac:dyDescent="0.35">
      <c r="A2676" s="1" t="s">
        <v>2703</v>
      </c>
      <c r="B2676" s="1" t="s">
        <v>23</v>
      </c>
      <c r="C2676" s="1" t="s">
        <v>20</v>
      </c>
      <c r="D2676">
        <v>3.6</v>
      </c>
      <c r="E2676">
        <v>81</v>
      </c>
      <c r="F2676">
        <v>69.7</v>
      </c>
      <c r="G2676">
        <v>7037</v>
      </c>
      <c r="H2676">
        <v>78351</v>
      </c>
      <c r="I2676">
        <v>14</v>
      </c>
      <c r="J2676">
        <v>623</v>
      </c>
      <c r="K2676">
        <v>210.71</v>
      </c>
      <c r="L2676">
        <v>8.8000000000000007</v>
      </c>
      <c r="M2676">
        <v>6.2</v>
      </c>
      <c r="N2676" s="1" t="s">
        <v>27</v>
      </c>
      <c r="O2676">
        <v>53</v>
      </c>
      <c r="P2676">
        <v>5</v>
      </c>
      <c r="Q2676">
        <v>58</v>
      </c>
      <c r="R2676" t="str" cm="1">
        <f t="array" ref="R2676">_xlfn.IFS(Restaurant_Data[[#This Row],[Total Reservations]]&lt;=50, "Low", Restaurant_Data[[#This Row],[Total Reservations]]&lt;=100, "Medium", Restaurant_Data[[#This Row],[Total Reservations]]&lt;=200, "High")</f>
        <v>Medium</v>
      </c>
      <c r="S2676" s="4">
        <v>1277669.95</v>
      </c>
      <c r="T2676" t="str" cm="1">
        <f t="array" ref="T2676">_xlfn.IFS(Restaurant_Data[[#This Row],[Revenue]]&lt;= 500000, "Low Income", Restaurant_Data[[#This Row],[Revenue]]&lt;=1000000, "Middle Income", Restaurant_Data[[#This Row],[Revenue]] &lt;= 2000000, "High Income")</f>
        <v>High Income</v>
      </c>
    </row>
    <row r="2677" spans="1:20" x14ac:dyDescent="0.35">
      <c r="A2677" s="1" t="s">
        <v>2704</v>
      </c>
      <c r="B2677" s="1" t="s">
        <v>23</v>
      </c>
      <c r="C2677" s="1" t="s">
        <v>20</v>
      </c>
      <c r="D2677">
        <v>3.3</v>
      </c>
      <c r="E2677">
        <v>78</v>
      </c>
      <c r="F2677">
        <v>74.239999999999995</v>
      </c>
      <c r="G2677">
        <v>2437</v>
      </c>
      <c r="H2677">
        <v>26714</v>
      </c>
      <c r="I2677">
        <v>5</v>
      </c>
      <c r="J2677">
        <v>107</v>
      </c>
      <c r="K2677">
        <v>255.71</v>
      </c>
      <c r="L2677">
        <v>5.0999999999999996</v>
      </c>
      <c r="M2677">
        <v>5.4</v>
      </c>
      <c r="N2677" s="1" t="s">
        <v>27</v>
      </c>
      <c r="O2677">
        <v>2</v>
      </c>
      <c r="P2677">
        <v>47</v>
      </c>
      <c r="Q2677">
        <v>49</v>
      </c>
      <c r="R2677" t="str" cm="1">
        <f t="array" ref="R2677">_xlfn.IFS(Restaurant_Data[[#This Row],[Total Reservations]]&lt;=50, "Low", Restaurant_Data[[#This Row],[Total Reservations]]&lt;=100, "Medium", Restaurant_Data[[#This Row],[Total Reservations]]&lt;=200, "High")</f>
        <v>Low</v>
      </c>
      <c r="S2677" s="4">
        <v>1287260.6399999999</v>
      </c>
      <c r="T2677" t="str" cm="1">
        <f t="array" ref="T2677">_xlfn.IFS(Restaurant_Data[[#This Row],[Revenue]]&lt;= 500000, "Low Income", Restaurant_Data[[#This Row],[Revenue]]&lt;=1000000, "Middle Income", Restaurant_Data[[#This Row],[Revenue]] &lt;= 2000000, "High Income")</f>
        <v>High Income</v>
      </c>
    </row>
    <row r="2678" spans="1:20" x14ac:dyDescent="0.35">
      <c r="A2678" s="1" t="s">
        <v>2705</v>
      </c>
      <c r="B2678" s="1" t="s">
        <v>23</v>
      </c>
      <c r="C2678" s="1" t="s">
        <v>42</v>
      </c>
      <c r="D2678">
        <v>3.9</v>
      </c>
      <c r="E2678">
        <v>79</v>
      </c>
      <c r="F2678">
        <v>40.840000000000003</v>
      </c>
      <c r="G2678">
        <v>1786</v>
      </c>
      <c r="H2678">
        <v>17305</v>
      </c>
      <c r="I2678">
        <v>16</v>
      </c>
      <c r="J2678">
        <v>733</v>
      </c>
      <c r="K2678">
        <v>231.85</v>
      </c>
      <c r="L2678">
        <v>6.9</v>
      </c>
      <c r="M2678">
        <v>3.3</v>
      </c>
      <c r="N2678" s="1" t="s">
        <v>27</v>
      </c>
      <c r="O2678">
        <v>27</v>
      </c>
      <c r="P2678">
        <v>59</v>
      </c>
      <c r="Q2678">
        <v>86</v>
      </c>
      <c r="R2678" t="str" cm="1">
        <f t="array" ref="R2678">_xlfn.IFS(Restaurant_Data[[#This Row],[Total Reservations]]&lt;=50, "Low", Restaurant_Data[[#This Row],[Total Reservations]]&lt;=100, "Medium", Restaurant_Data[[#This Row],[Total Reservations]]&lt;=200, "High")</f>
        <v>Medium</v>
      </c>
      <c r="S2678" s="4">
        <v>736195.33</v>
      </c>
      <c r="T2678" t="str" cm="1">
        <f t="array" ref="T2678">_xlfn.IFS(Restaurant_Data[[#This Row],[Revenue]]&lt;= 500000, "Low Income", Restaurant_Data[[#This Row],[Revenue]]&lt;=1000000, "Middle Income", Restaurant_Data[[#This Row],[Revenue]] &lt;= 2000000, "High Income")</f>
        <v>Middle Income</v>
      </c>
    </row>
    <row r="2679" spans="1:20" x14ac:dyDescent="0.35">
      <c r="A2679" s="1" t="s">
        <v>2706</v>
      </c>
      <c r="B2679" s="1" t="s">
        <v>23</v>
      </c>
      <c r="C2679" s="1" t="s">
        <v>31</v>
      </c>
      <c r="D2679">
        <v>3.3</v>
      </c>
      <c r="E2679">
        <v>86</v>
      </c>
      <c r="F2679">
        <v>38.409999999999997</v>
      </c>
      <c r="G2679">
        <v>3914</v>
      </c>
      <c r="H2679">
        <v>40420</v>
      </c>
      <c r="I2679">
        <v>11</v>
      </c>
      <c r="J2679">
        <v>875</v>
      </c>
      <c r="K2679">
        <v>167.33</v>
      </c>
      <c r="L2679">
        <v>9.4</v>
      </c>
      <c r="M2679">
        <v>1.6</v>
      </c>
      <c r="N2679" s="1" t="s">
        <v>21</v>
      </c>
      <c r="O2679">
        <v>37</v>
      </c>
      <c r="P2679">
        <v>61</v>
      </c>
      <c r="Q2679">
        <v>98</v>
      </c>
      <c r="R2679" t="str" cm="1">
        <f t="array" ref="R2679">_xlfn.IFS(Restaurant_Data[[#This Row],[Total Reservations]]&lt;=50, "Low", Restaurant_Data[[#This Row],[Total Reservations]]&lt;=100, "Medium", Restaurant_Data[[#This Row],[Total Reservations]]&lt;=200, "High")</f>
        <v>Medium</v>
      </c>
      <c r="S2679" s="4">
        <v>753320.12</v>
      </c>
      <c r="T2679" t="str" cm="1">
        <f t="array" ref="T2679">_xlfn.IFS(Restaurant_Data[[#This Row],[Revenue]]&lt;= 500000, "Low Income", Restaurant_Data[[#This Row],[Revenue]]&lt;=1000000, "Middle Income", Restaurant_Data[[#This Row],[Revenue]] &lt;= 2000000, "High Income")</f>
        <v>Middle Income</v>
      </c>
    </row>
    <row r="2680" spans="1:20" x14ac:dyDescent="0.35">
      <c r="A2680" s="1" t="s">
        <v>2707</v>
      </c>
      <c r="B2680" s="1" t="s">
        <v>23</v>
      </c>
      <c r="C2680" s="1" t="s">
        <v>26</v>
      </c>
      <c r="D2680">
        <v>4.4000000000000004</v>
      </c>
      <c r="E2680">
        <v>87</v>
      </c>
      <c r="F2680">
        <v>45.86</v>
      </c>
      <c r="G2680">
        <v>8367</v>
      </c>
      <c r="H2680">
        <v>87976</v>
      </c>
      <c r="I2680">
        <v>18</v>
      </c>
      <c r="J2680">
        <v>486</v>
      </c>
      <c r="K2680">
        <v>191.35</v>
      </c>
      <c r="L2680">
        <v>2.1</v>
      </c>
      <c r="M2680">
        <v>5</v>
      </c>
      <c r="N2680" s="1" t="s">
        <v>21</v>
      </c>
      <c r="O2680">
        <v>47</v>
      </c>
      <c r="P2680">
        <v>14</v>
      </c>
      <c r="Q2680">
        <v>61</v>
      </c>
      <c r="R2680" t="str" cm="1">
        <f t="array" ref="R2680">_xlfn.IFS(Restaurant_Data[[#This Row],[Total Reservations]]&lt;=50, "Low", Restaurant_Data[[#This Row],[Total Reservations]]&lt;=100, "Medium", Restaurant_Data[[#This Row],[Total Reservations]]&lt;=200, "High")</f>
        <v>Medium</v>
      </c>
      <c r="S2680" s="4">
        <v>916039.34</v>
      </c>
      <c r="T2680" t="str" cm="1">
        <f t="array" ref="T2680">_xlfn.IFS(Restaurant_Data[[#This Row],[Revenue]]&lt;= 500000, "Low Income", Restaurant_Data[[#This Row],[Revenue]]&lt;=1000000, "Middle Income", Restaurant_Data[[#This Row],[Revenue]] &lt;= 2000000, "High Income")</f>
        <v>Middle Income</v>
      </c>
    </row>
    <row r="2681" spans="1:20" x14ac:dyDescent="0.35">
      <c r="A2681" s="1" t="s">
        <v>2708</v>
      </c>
      <c r="B2681" s="1" t="s">
        <v>23</v>
      </c>
      <c r="C2681" s="1" t="s">
        <v>20</v>
      </c>
      <c r="D2681">
        <v>3.9</v>
      </c>
      <c r="E2681">
        <v>85</v>
      </c>
      <c r="F2681">
        <v>71.489999999999995</v>
      </c>
      <c r="G2681">
        <v>2666</v>
      </c>
      <c r="H2681">
        <v>35165</v>
      </c>
      <c r="I2681">
        <v>7</v>
      </c>
      <c r="J2681">
        <v>923</v>
      </c>
      <c r="K2681">
        <v>56.55</v>
      </c>
      <c r="L2681">
        <v>5</v>
      </c>
      <c r="M2681">
        <v>1.9</v>
      </c>
      <c r="N2681" s="1" t="s">
        <v>27</v>
      </c>
      <c r="O2681">
        <v>11</v>
      </c>
      <c r="P2681">
        <v>75</v>
      </c>
      <c r="Q2681">
        <v>86</v>
      </c>
      <c r="R2681" t="str" cm="1">
        <f t="array" ref="R2681">_xlfn.IFS(Restaurant_Data[[#This Row],[Total Reservations]]&lt;=50, "Low", Restaurant_Data[[#This Row],[Total Reservations]]&lt;=100, "Medium", Restaurant_Data[[#This Row],[Total Reservations]]&lt;=200, "High")</f>
        <v>Medium</v>
      </c>
      <c r="S2681" s="4">
        <v>1354987.74</v>
      </c>
      <c r="T2681" t="str" cm="1">
        <f t="array" ref="T2681">_xlfn.IFS(Restaurant_Data[[#This Row],[Revenue]]&lt;= 500000, "Low Income", Restaurant_Data[[#This Row],[Revenue]]&lt;=1000000, "Middle Income", Restaurant_Data[[#This Row],[Revenue]] &lt;= 2000000, "High Income")</f>
        <v>High Income</v>
      </c>
    </row>
    <row r="2682" spans="1:20" x14ac:dyDescent="0.35">
      <c r="A2682" s="1" t="s">
        <v>2709</v>
      </c>
      <c r="B2682" s="1" t="s">
        <v>34</v>
      </c>
      <c r="C2682" s="1" t="s">
        <v>24</v>
      </c>
      <c r="D2682">
        <v>4.0999999999999996</v>
      </c>
      <c r="E2682">
        <v>53</v>
      </c>
      <c r="F2682">
        <v>31.05</v>
      </c>
      <c r="G2682">
        <v>2048</v>
      </c>
      <c r="H2682">
        <v>25975</v>
      </c>
      <c r="I2682">
        <v>8</v>
      </c>
      <c r="J2682">
        <v>813</v>
      </c>
      <c r="K2682">
        <v>278.08999999999997</v>
      </c>
      <c r="L2682">
        <v>5.9</v>
      </c>
      <c r="M2682">
        <v>9.1999999999999993</v>
      </c>
      <c r="N2682" s="1" t="s">
        <v>21</v>
      </c>
      <c r="O2682">
        <v>30</v>
      </c>
      <c r="P2682">
        <v>37</v>
      </c>
      <c r="Q2682">
        <v>67</v>
      </c>
      <c r="R2682" t="str" cm="1">
        <f t="array" ref="R2682">_xlfn.IFS(Restaurant_Data[[#This Row],[Total Reservations]]&lt;=50, "Low", Restaurant_Data[[#This Row],[Total Reservations]]&lt;=100, "Medium", Restaurant_Data[[#This Row],[Total Reservations]]&lt;=200, "High")</f>
        <v>Medium</v>
      </c>
      <c r="S2682" s="4">
        <v>384024.45</v>
      </c>
      <c r="T2682" t="str" cm="1">
        <f t="array" ref="T2682">_xlfn.IFS(Restaurant_Data[[#This Row],[Revenue]]&lt;= 500000, "Low Income", Restaurant_Data[[#This Row],[Revenue]]&lt;=1000000, "Middle Income", Restaurant_Data[[#This Row],[Revenue]] &lt;= 2000000, "High Income")</f>
        <v>Low Income</v>
      </c>
    </row>
    <row r="2683" spans="1:20" x14ac:dyDescent="0.35">
      <c r="A2683" s="1" t="s">
        <v>2710</v>
      </c>
      <c r="B2683" s="1" t="s">
        <v>23</v>
      </c>
      <c r="C2683" s="1" t="s">
        <v>42</v>
      </c>
      <c r="D2683">
        <v>3.3</v>
      </c>
      <c r="E2683">
        <v>87</v>
      </c>
      <c r="F2683">
        <v>41.71</v>
      </c>
      <c r="G2683">
        <v>5466</v>
      </c>
      <c r="H2683">
        <v>58458</v>
      </c>
      <c r="I2683">
        <v>17</v>
      </c>
      <c r="J2683">
        <v>889</v>
      </c>
      <c r="K2683">
        <v>189.52</v>
      </c>
      <c r="L2683">
        <v>8.6</v>
      </c>
      <c r="M2683">
        <v>8.5</v>
      </c>
      <c r="N2683" s="1" t="s">
        <v>21</v>
      </c>
      <c r="O2683">
        <v>40</v>
      </c>
      <c r="P2683">
        <v>14</v>
      </c>
      <c r="Q2683">
        <v>54</v>
      </c>
      <c r="R2683" t="str" cm="1">
        <f t="array" ref="R2683">_xlfn.IFS(Restaurant_Data[[#This Row],[Total Reservations]]&lt;=50, "Low", Restaurant_Data[[#This Row],[Total Reservations]]&lt;=100, "Medium", Restaurant_Data[[#This Row],[Total Reservations]]&lt;=200, "High")</f>
        <v>Medium</v>
      </c>
      <c r="S2683" s="4">
        <v>835402.87</v>
      </c>
      <c r="T2683" t="str" cm="1">
        <f t="array" ref="T2683">_xlfn.IFS(Restaurant_Data[[#This Row],[Revenue]]&lt;= 500000, "Low Income", Restaurant_Data[[#This Row],[Revenue]]&lt;=1000000, "Middle Income", Restaurant_Data[[#This Row],[Revenue]] &lt;= 2000000, "High Income")</f>
        <v>Middle Income</v>
      </c>
    </row>
    <row r="2684" spans="1:20" x14ac:dyDescent="0.35">
      <c r="A2684" s="1" t="s">
        <v>2711</v>
      </c>
      <c r="B2684" s="1" t="s">
        <v>23</v>
      </c>
      <c r="C2684" s="1" t="s">
        <v>37</v>
      </c>
      <c r="D2684">
        <v>3.3</v>
      </c>
      <c r="E2684">
        <v>72</v>
      </c>
      <c r="F2684">
        <v>62.65</v>
      </c>
      <c r="G2684">
        <v>4825</v>
      </c>
      <c r="H2684">
        <v>49938</v>
      </c>
      <c r="I2684">
        <v>14</v>
      </c>
      <c r="J2684">
        <v>698</v>
      </c>
      <c r="K2684">
        <v>129.1</v>
      </c>
      <c r="L2684">
        <v>9.9</v>
      </c>
      <c r="M2684">
        <v>6.6</v>
      </c>
      <c r="N2684" s="1" t="s">
        <v>27</v>
      </c>
      <c r="O2684">
        <v>55</v>
      </c>
      <c r="P2684">
        <v>30</v>
      </c>
      <c r="Q2684">
        <v>85</v>
      </c>
      <c r="R2684" t="str" cm="1">
        <f t="array" ref="R2684">_xlfn.IFS(Restaurant_Data[[#This Row],[Total Reservations]]&lt;=50, "Low", Restaurant_Data[[#This Row],[Total Reservations]]&lt;=100, "Medium", Restaurant_Data[[#This Row],[Total Reservations]]&lt;=200, "High")</f>
        <v>Medium</v>
      </c>
      <c r="S2684" s="4">
        <v>1026570.85</v>
      </c>
      <c r="T2684" t="str" cm="1">
        <f t="array" ref="T2684">_xlfn.IFS(Restaurant_Data[[#This Row],[Revenue]]&lt;= 500000, "Low Income", Restaurant_Data[[#This Row],[Revenue]]&lt;=1000000, "Middle Income", Restaurant_Data[[#This Row],[Revenue]] &lt;= 2000000, "High Income")</f>
        <v>High Income</v>
      </c>
    </row>
    <row r="2685" spans="1:20" x14ac:dyDescent="0.35">
      <c r="A2685" s="1" t="s">
        <v>2712</v>
      </c>
      <c r="B2685" s="1" t="s">
        <v>34</v>
      </c>
      <c r="C2685" s="1" t="s">
        <v>26</v>
      </c>
      <c r="D2685">
        <v>4.2</v>
      </c>
      <c r="E2685">
        <v>65</v>
      </c>
      <c r="F2685">
        <v>55.1</v>
      </c>
      <c r="G2685">
        <v>2510</v>
      </c>
      <c r="H2685">
        <v>27503</v>
      </c>
      <c r="I2685">
        <v>17</v>
      </c>
      <c r="J2685">
        <v>799</v>
      </c>
      <c r="K2685">
        <v>123.4</v>
      </c>
      <c r="L2685">
        <v>7.4</v>
      </c>
      <c r="M2685">
        <v>5.0999999999999996</v>
      </c>
      <c r="N2685" s="1" t="s">
        <v>27</v>
      </c>
      <c r="O2685">
        <v>22</v>
      </c>
      <c r="P2685">
        <v>64</v>
      </c>
      <c r="Q2685">
        <v>86</v>
      </c>
      <c r="R2685" t="str" cm="1">
        <f t="array" ref="R2685">_xlfn.IFS(Restaurant_Data[[#This Row],[Total Reservations]]&lt;=50, "Low", Restaurant_Data[[#This Row],[Total Reservations]]&lt;=100, "Medium", Restaurant_Data[[#This Row],[Total Reservations]]&lt;=200, "High")</f>
        <v>Medium</v>
      </c>
      <c r="S2685" s="4">
        <v>819075.25</v>
      </c>
      <c r="T2685" t="str" cm="1">
        <f t="array" ref="T2685">_xlfn.IFS(Restaurant_Data[[#This Row],[Revenue]]&lt;= 500000, "Low Income", Restaurant_Data[[#This Row],[Revenue]]&lt;=1000000, "Middle Income", Restaurant_Data[[#This Row],[Revenue]] &lt;= 2000000, "High Income")</f>
        <v>Middle Income</v>
      </c>
    </row>
    <row r="2686" spans="1:20" x14ac:dyDescent="0.35">
      <c r="A2686" s="1" t="s">
        <v>2713</v>
      </c>
      <c r="B2686" s="1" t="s">
        <v>34</v>
      </c>
      <c r="C2686" s="1" t="s">
        <v>24</v>
      </c>
      <c r="D2686">
        <v>5</v>
      </c>
      <c r="E2686">
        <v>63</v>
      </c>
      <c r="F2686">
        <v>33.64</v>
      </c>
      <c r="G2686">
        <v>1567</v>
      </c>
      <c r="H2686">
        <v>17082</v>
      </c>
      <c r="I2686">
        <v>12</v>
      </c>
      <c r="J2686">
        <v>567</v>
      </c>
      <c r="K2686">
        <v>214.91</v>
      </c>
      <c r="L2686">
        <v>6.8</v>
      </c>
      <c r="M2686">
        <v>5.0999999999999996</v>
      </c>
      <c r="N2686" s="1" t="s">
        <v>27</v>
      </c>
      <c r="O2686">
        <v>3</v>
      </c>
      <c r="P2686">
        <v>19</v>
      </c>
      <c r="Q2686">
        <v>22</v>
      </c>
      <c r="R2686" t="str" cm="1">
        <f t="array" ref="R2686">_xlfn.IFS(Restaurant_Data[[#This Row],[Total Reservations]]&lt;=50, "Low", Restaurant_Data[[#This Row],[Total Reservations]]&lt;=100, "Medium", Restaurant_Data[[#This Row],[Total Reservations]]&lt;=200, "High")</f>
        <v>Low</v>
      </c>
      <c r="S2686" s="4">
        <v>487159.76</v>
      </c>
      <c r="T2686" t="str" cm="1">
        <f t="array" ref="T2686">_xlfn.IFS(Restaurant_Data[[#This Row],[Revenue]]&lt;= 500000, "Low Income", Restaurant_Data[[#This Row],[Revenue]]&lt;=1000000, "Middle Income", Restaurant_Data[[#This Row],[Revenue]] &lt;= 2000000, "High Income")</f>
        <v>Low Income</v>
      </c>
    </row>
    <row r="2687" spans="1:20" x14ac:dyDescent="0.35">
      <c r="A2687" s="1" t="s">
        <v>2714</v>
      </c>
      <c r="B2687" s="1" t="s">
        <v>34</v>
      </c>
      <c r="C2687" s="1" t="s">
        <v>20</v>
      </c>
      <c r="D2687">
        <v>3.2</v>
      </c>
      <c r="E2687">
        <v>58</v>
      </c>
      <c r="F2687">
        <v>67.42</v>
      </c>
      <c r="G2687">
        <v>1627</v>
      </c>
      <c r="H2687">
        <v>15041</v>
      </c>
      <c r="I2687">
        <v>18</v>
      </c>
      <c r="J2687">
        <v>836</v>
      </c>
      <c r="K2687">
        <v>196.08</v>
      </c>
      <c r="L2687">
        <v>9.3000000000000007</v>
      </c>
      <c r="M2687">
        <v>5.2</v>
      </c>
      <c r="N2687" s="1" t="s">
        <v>27</v>
      </c>
      <c r="O2687">
        <v>36</v>
      </c>
      <c r="P2687">
        <v>28</v>
      </c>
      <c r="Q2687">
        <v>64</v>
      </c>
      <c r="R2687" t="str" cm="1">
        <f t="array" ref="R2687">_xlfn.IFS(Restaurant_Data[[#This Row],[Total Reservations]]&lt;=50, "Low", Restaurant_Data[[#This Row],[Total Reservations]]&lt;=100, "Medium", Restaurant_Data[[#This Row],[Total Reservations]]&lt;=200, "High")</f>
        <v>Medium</v>
      </c>
      <c r="S2687" s="4">
        <v>890798.27</v>
      </c>
      <c r="T2687" t="str" cm="1">
        <f t="array" ref="T2687">_xlfn.IFS(Restaurant_Data[[#This Row],[Revenue]]&lt;= 500000, "Low Income", Restaurant_Data[[#This Row],[Revenue]]&lt;=1000000, "Middle Income", Restaurant_Data[[#This Row],[Revenue]] &lt;= 2000000, "High Income")</f>
        <v>Middle Income</v>
      </c>
    </row>
    <row r="2688" spans="1:20" x14ac:dyDescent="0.35">
      <c r="A2688" s="1" t="s">
        <v>2715</v>
      </c>
      <c r="B2688" s="1" t="s">
        <v>23</v>
      </c>
      <c r="C2688" s="1" t="s">
        <v>37</v>
      </c>
      <c r="D2688">
        <v>3.6</v>
      </c>
      <c r="E2688">
        <v>75</v>
      </c>
      <c r="F2688">
        <v>64.08</v>
      </c>
      <c r="G2688">
        <v>5162</v>
      </c>
      <c r="H2688">
        <v>51960</v>
      </c>
      <c r="I2688">
        <v>1</v>
      </c>
      <c r="J2688">
        <v>135</v>
      </c>
      <c r="K2688">
        <v>96.96</v>
      </c>
      <c r="L2688">
        <v>8.5</v>
      </c>
      <c r="M2688">
        <v>7.7</v>
      </c>
      <c r="N2688" s="1" t="s">
        <v>21</v>
      </c>
      <c r="O2688">
        <v>54</v>
      </c>
      <c r="P2688">
        <v>74</v>
      </c>
      <c r="Q2688">
        <v>128</v>
      </c>
      <c r="R2688" t="str" cm="1">
        <f t="array" ref="R2688">_xlfn.IFS(Restaurant_Data[[#This Row],[Total Reservations]]&lt;=50, "Low", Restaurant_Data[[#This Row],[Total Reservations]]&lt;=100, "Medium", Restaurant_Data[[#This Row],[Total Reservations]]&lt;=200, "High")</f>
        <v>High</v>
      </c>
      <c r="S2688" s="4">
        <v>1080427.24</v>
      </c>
      <c r="T2688" t="str" cm="1">
        <f t="array" ref="T2688">_xlfn.IFS(Restaurant_Data[[#This Row],[Revenue]]&lt;= 500000, "Low Income", Restaurant_Data[[#This Row],[Revenue]]&lt;=1000000, "Middle Income", Restaurant_Data[[#This Row],[Revenue]] &lt;= 2000000, "High Income")</f>
        <v>High Income</v>
      </c>
    </row>
    <row r="2689" spans="1:20" x14ac:dyDescent="0.35">
      <c r="A2689" s="1" t="s">
        <v>2716</v>
      </c>
      <c r="B2689" s="1" t="s">
        <v>19</v>
      </c>
      <c r="C2689" s="1" t="s">
        <v>26</v>
      </c>
      <c r="D2689">
        <v>4.7</v>
      </c>
      <c r="E2689">
        <v>33</v>
      </c>
      <c r="F2689">
        <v>46.34</v>
      </c>
      <c r="G2689">
        <v>3796</v>
      </c>
      <c r="H2689">
        <v>41587</v>
      </c>
      <c r="I2689">
        <v>7</v>
      </c>
      <c r="J2689">
        <v>928</v>
      </c>
      <c r="K2689">
        <v>152.47999999999999</v>
      </c>
      <c r="L2689">
        <v>8.8000000000000007</v>
      </c>
      <c r="M2689">
        <v>2.1</v>
      </c>
      <c r="N2689" s="1" t="s">
        <v>27</v>
      </c>
      <c r="O2689">
        <v>21</v>
      </c>
      <c r="P2689">
        <v>8</v>
      </c>
      <c r="Q2689">
        <v>29</v>
      </c>
      <c r="R2689" t="str" cm="1">
        <f t="array" ref="R2689">_xlfn.IFS(Restaurant_Data[[#This Row],[Total Reservations]]&lt;=50, "Low", Restaurant_Data[[#This Row],[Total Reservations]]&lt;=100, "Medium", Restaurant_Data[[#This Row],[Total Reservations]]&lt;=200, "High")</f>
        <v>Low</v>
      </c>
      <c r="S2689" s="4">
        <v>358322.39</v>
      </c>
      <c r="T2689" t="str" cm="1">
        <f t="array" ref="T2689">_xlfn.IFS(Restaurant_Data[[#This Row],[Revenue]]&lt;= 500000, "Low Income", Restaurant_Data[[#This Row],[Revenue]]&lt;=1000000, "Middle Income", Restaurant_Data[[#This Row],[Revenue]] &lt;= 2000000, "High Income")</f>
        <v>Low Income</v>
      </c>
    </row>
    <row r="2690" spans="1:20" x14ac:dyDescent="0.35">
      <c r="A2690" s="1" t="s">
        <v>2717</v>
      </c>
      <c r="B2690" s="1" t="s">
        <v>19</v>
      </c>
      <c r="C2690" s="1" t="s">
        <v>42</v>
      </c>
      <c r="D2690">
        <v>3.1</v>
      </c>
      <c r="E2690">
        <v>31</v>
      </c>
      <c r="F2690">
        <v>41.84</v>
      </c>
      <c r="G2690">
        <v>2866</v>
      </c>
      <c r="H2690">
        <v>27107</v>
      </c>
      <c r="I2690">
        <v>6</v>
      </c>
      <c r="J2690">
        <v>197</v>
      </c>
      <c r="K2690">
        <v>219.05</v>
      </c>
      <c r="L2690">
        <v>1</v>
      </c>
      <c r="M2690">
        <v>5.8</v>
      </c>
      <c r="N2690" s="1" t="s">
        <v>21</v>
      </c>
      <c r="O2690">
        <v>10</v>
      </c>
      <c r="P2690">
        <v>15</v>
      </c>
      <c r="Q2690">
        <v>25</v>
      </c>
      <c r="R2690" t="str" cm="1">
        <f t="array" ref="R2690">_xlfn.IFS(Restaurant_Data[[#This Row],[Total Reservations]]&lt;=50, "Low", Restaurant_Data[[#This Row],[Total Reservations]]&lt;=100, "Medium", Restaurant_Data[[#This Row],[Total Reservations]]&lt;=200, "High")</f>
        <v>Low</v>
      </c>
      <c r="S2690" s="4">
        <v>300546.11</v>
      </c>
      <c r="T2690" t="str" cm="1">
        <f t="array" ref="T2690">_xlfn.IFS(Restaurant_Data[[#This Row],[Revenue]]&lt;= 500000, "Low Income", Restaurant_Data[[#This Row],[Revenue]]&lt;=1000000, "Middle Income", Restaurant_Data[[#This Row],[Revenue]] &lt;= 2000000, "High Income")</f>
        <v>Low Income</v>
      </c>
    </row>
    <row r="2691" spans="1:20" x14ac:dyDescent="0.35">
      <c r="A2691" s="1" t="s">
        <v>2718</v>
      </c>
      <c r="B2691" s="1" t="s">
        <v>34</v>
      </c>
      <c r="C2691" s="1" t="s">
        <v>37</v>
      </c>
      <c r="D2691">
        <v>4.8</v>
      </c>
      <c r="E2691">
        <v>59</v>
      </c>
      <c r="F2691">
        <v>64.709999999999994</v>
      </c>
      <c r="G2691">
        <v>3211</v>
      </c>
      <c r="H2691">
        <v>32754</v>
      </c>
      <c r="I2691">
        <v>15</v>
      </c>
      <c r="J2691">
        <v>625</v>
      </c>
      <c r="K2691">
        <v>124.41</v>
      </c>
      <c r="L2691">
        <v>5.6</v>
      </c>
      <c r="M2691">
        <v>8.3000000000000007</v>
      </c>
      <c r="N2691" s="1" t="s">
        <v>21</v>
      </c>
      <c r="O2691">
        <v>4</v>
      </c>
      <c r="P2691">
        <v>15</v>
      </c>
      <c r="Q2691">
        <v>19</v>
      </c>
      <c r="R2691" t="str" cm="1">
        <f t="array" ref="R2691">_xlfn.IFS(Restaurant_Data[[#This Row],[Total Reservations]]&lt;=50, "Low", Restaurant_Data[[#This Row],[Total Reservations]]&lt;=100, "Medium", Restaurant_Data[[#This Row],[Total Reservations]]&lt;=200, "High")</f>
        <v>Low</v>
      </c>
      <c r="S2691" s="4">
        <v>867001.6</v>
      </c>
      <c r="T2691" t="str" cm="1">
        <f t="array" ref="T2691">_xlfn.IFS(Restaurant_Data[[#This Row],[Revenue]]&lt;= 500000, "Low Income", Restaurant_Data[[#This Row],[Revenue]]&lt;=1000000, "Middle Income", Restaurant_Data[[#This Row],[Revenue]] &lt;= 2000000, "High Income")</f>
        <v>Middle Income</v>
      </c>
    </row>
    <row r="2692" spans="1:20" x14ac:dyDescent="0.35">
      <c r="A2692" s="1" t="s">
        <v>2719</v>
      </c>
      <c r="B2692" s="1" t="s">
        <v>19</v>
      </c>
      <c r="C2692" s="1" t="s">
        <v>31</v>
      </c>
      <c r="D2692">
        <v>4</v>
      </c>
      <c r="E2692">
        <v>40</v>
      </c>
      <c r="F2692">
        <v>31.11</v>
      </c>
      <c r="G2692">
        <v>3314</v>
      </c>
      <c r="H2692">
        <v>34805</v>
      </c>
      <c r="I2692">
        <v>18</v>
      </c>
      <c r="J2692">
        <v>524</v>
      </c>
      <c r="K2692">
        <v>177.32</v>
      </c>
      <c r="L2692">
        <v>8</v>
      </c>
      <c r="M2692">
        <v>5.6</v>
      </c>
      <c r="N2692" s="1" t="s">
        <v>21</v>
      </c>
      <c r="O2692">
        <v>11</v>
      </c>
      <c r="P2692">
        <v>32</v>
      </c>
      <c r="Q2692">
        <v>43</v>
      </c>
      <c r="R2692" t="str" cm="1">
        <f t="array" ref="R2692">_xlfn.IFS(Restaurant_Data[[#This Row],[Total Reservations]]&lt;=50, "Low", Restaurant_Data[[#This Row],[Total Reservations]]&lt;=100, "Medium", Restaurant_Data[[#This Row],[Total Reservations]]&lt;=200, "High")</f>
        <v>Low</v>
      </c>
      <c r="S2692" s="4">
        <v>306420.58</v>
      </c>
      <c r="T2692" t="str" cm="1">
        <f t="array" ref="T2692">_xlfn.IFS(Restaurant_Data[[#This Row],[Revenue]]&lt;= 500000, "Low Income", Restaurant_Data[[#This Row],[Revenue]]&lt;=1000000, "Middle Income", Restaurant_Data[[#This Row],[Revenue]] &lt;= 2000000, "High Income")</f>
        <v>Low Income</v>
      </c>
    </row>
    <row r="2693" spans="1:20" x14ac:dyDescent="0.35">
      <c r="A2693" s="1" t="s">
        <v>2720</v>
      </c>
      <c r="B2693" s="1" t="s">
        <v>34</v>
      </c>
      <c r="C2693" s="1" t="s">
        <v>37</v>
      </c>
      <c r="D2693">
        <v>3.8</v>
      </c>
      <c r="E2693">
        <v>56</v>
      </c>
      <c r="F2693">
        <v>64.349999999999994</v>
      </c>
      <c r="G2693">
        <v>2510</v>
      </c>
      <c r="H2693">
        <v>28492</v>
      </c>
      <c r="I2693">
        <v>11</v>
      </c>
      <c r="J2693">
        <v>716</v>
      </c>
      <c r="K2693">
        <v>113.72</v>
      </c>
      <c r="L2693">
        <v>2.6</v>
      </c>
      <c r="M2693">
        <v>1.1000000000000001</v>
      </c>
      <c r="N2693" s="1" t="s">
        <v>27</v>
      </c>
      <c r="O2693">
        <v>36</v>
      </c>
      <c r="P2693">
        <v>54</v>
      </c>
      <c r="Q2693">
        <v>90</v>
      </c>
      <c r="R2693" t="str" cm="1">
        <f t="array" ref="R2693">_xlfn.IFS(Restaurant_Data[[#This Row],[Total Reservations]]&lt;=50, "Low", Restaurant_Data[[#This Row],[Total Reservations]]&lt;=100, "Medium", Restaurant_Data[[#This Row],[Total Reservations]]&lt;=200, "High")</f>
        <v>Medium</v>
      </c>
      <c r="S2693" s="4">
        <v>814451.5</v>
      </c>
      <c r="T2693" t="str" cm="1">
        <f t="array" ref="T2693">_xlfn.IFS(Restaurant_Data[[#This Row],[Revenue]]&lt;= 500000, "Low Income", Restaurant_Data[[#This Row],[Revenue]]&lt;=1000000, "Middle Income", Restaurant_Data[[#This Row],[Revenue]] &lt;= 2000000, "High Income")</f>
        <v>Middle Income</v>
      </c>
    </row>
    <row r="2694" spans="1:20" x14ac:dyDescent="0.35">
      <c r="A2694" s="1" t="s">
        <v>2721</v>
      </c>
      <c r="B2694" s="1" t="s">
        <v>23</v>
      </c>
      <c r="C2694" s="1" t="s">
        <v>24</v>
      </c>
      <c r="D2694">
        <v>3.6</v>
      </c>
      <c r="E2694">
        <v>74</v>
      </c>
      <c r="F2694">
        <v>33.78</v>
      </c>
      <c r="G2694">
        <v>1662</v>
      </c>
      <c r="H2694">
        <v>21189</v>
      </c>
      <c r="I2694">
        <v>17</v>
      </c>
      <c r="J2694">
        <v>184</v>
      </c>
      <c r="K2694">
        <v>67.92</v>
      </c>
      <c r="L2694">
        <v>7.8</v>
      </c>
      <c r="M2694">
        <v>3.2</v>
      </c>
      <c r="N2694" s="1" t="s">
        <v>21</v>
      </c>
      <c r="O2694">
        <v>60</v>
      </c>
      <c r="P2694">
        <v>18</v>
      </c>
      <c r="Q2694">
        <v>78</v>
      </c>
      <c r="R2694" t="str" cm="1">
        <f t="array" ref="R2694">_xlfn.IFS(Restaurant_Data[[#This Row],[Total Reservations]]&lt;=50, "Low", Restaurant_Data[[#This Row],[Total Reservations]]&lt;=100, "Medium", Restaurant_Data[[#This Row],[Total Reservations]]&lt;=200, "High")</f>
        <v>Medium</v>
      </c>
      <c r="S2694" s="4">
        <v>576493.97</v>
      </c>
      <c r="T2694" t="str" cm="1">
        <f t="array" ref="T2694">_xlfn.IFS(Restaurant_Data[[#This Row],[Revenue]]&lt;= 500000, "Low Income", Restaurant_Data[[#This Row],[Revenue]]&lt;=1000000, "Middle Income", Restaurant_Data[[#This Row],[Revenue]] &lt;= 2000000, "High Income")</f>
        <v>Middle Income</v>
      </c>
    </row>
    <row r="2695" spans="1:20" x14ac:dyDescent="0.35">
      <c r="A2695" s="1" t="s">
        <v>2722</v>
      </c>
      <c r="B2695" s="1" t="s">
        <v>19</v>
      </c>
      <c r="C2695" s="1" t="s">
        <v>26</v>
      </c>
      <c r="D2695">
        <v>3.6</v>
      </c>
      <c r="E2695">
        <v>33</v>
      </c>
      <c r="F2695">
        <v>50.54</v>
      </c>
      <c r="G2695">
        <v>2259</v>
      </c>
      <c r="H2695">
        <v>27264</v>
      </c>
      <c r="I2695">
        <v>1</v>
      </c>
      <c r="J2695">
        <v>167</v>
      </c>
      <c r="K2695">
        <v>147.06</v>
      </c>
      <c r="L2695">
        <v>1.1000000000000001</v>
      </c>
      <c r="M2695">
        <v>7</v>
      </c>
      <c r="N2695" s="1" t="s">
        <v>21</v>
      </c>
      <c r="O2695">
        <v>13</v>
      </c>
      <c r="P2695">
        <v>24</v>
      </c>
      <c r="Q2695">
        <v>37</v>
      </c>
      <c r="R2695" t="str" cm="1">
        <f t="array" ref="R2695">_xlfn.IFS(Restaurant_Data[[#This Row],[Total Reservations]]&lt;=50, "Low", Restaurant_Data[[#This Row],[Total Reservations]]&lt;=100, "Medium", Restaurant_Data[[#This Row],[Total Reservations]]&lt;=200, "High")</f>
        <v>Low</v>
      </c>
      <c r="S2695" s="4">
        <v>377258.26</v>
      </c>
      <c r="T2695" t="str" cm="1">
        <f t="array" ref="T2695">_xlfn.IFS(Restaurant_Data[[#This Row],[Revenue]]&lt;= 500000, "Low Income", Restaurant_Data[[#This Row],[Revenue]]&lt;=1000000, "Middle Income", Restaurant_Data[[#This Row],[Revenue]] &lt;= 2000000, "High Income")</f>
        <v>Low Income</v>
      </c>
    </row>
    <row r="2696" spans="1:20" x14ac:dyDescent="0.35">
      <c r="A2696" s="1" t="s">
        <v>2723</v>
      </c>
      <c r="B2696" s="1" t="s">
        <v>23</v>
      </c>
      <c r="C2696" s="1" t="s">
        <v>24</v>
      </c>
      <c r="D2696">
        <v>3.6</v>
      </c>
      <c r="E2696">
        <v>75</v>
      </c>
      <c r="F2696">
        <v>28.4</v>
      </c>
      <c r="G2696">
        <v>3021</v>
      </c>
      <c r="H2696">
        <v>32400</v>
      </c>
      <c r="I2696">
        <v>2</v>
      </c>
      <c r="J2696">
        <v>585</v>
      </c>
      <c r="K2696">
        <v>233.02</v>
      </c>
      <c r="L2696">
        <v>6.2</v>
      </c>
      <c r="M2696">
        <v>9.4</v>
      </c>
      <c r="N2696" s="1" t="s">
        <v>27</v>
      </c>
      <c r="O2696">
        <v>22</v>
      </c>
      <c r="P2696">
        <v>49</v>
      </c>
      <c r="Q2696">
        <v>71</v>
      </c>
      <c r="R2696" t="str" cm="1">
        <f t="array" ref="R2696">_xlfn.IFS(Restaurant_Data[[#This Row],[Total Reservations]]&lt;=50, "Low", Restaurant_Data[[#This Row],[Total Reservations]]&lt;=100, "Medium", Restaurant_Data[[#This Row],[Total Reservations]]&lt;=200, "High")</f>
        <v>Medium</v>
      </c>
      <c r="S2696" s="4">
        <v>485607.9</v>
      </c>
      <c r="T2696" t="str" cm="1">
        <f t="array" ref="T2696">_xlfn.IFS(Restaurant_Data[[#This Row],[Revenue]]&lt;= 500000, "Low Income", Restaurant_Data[[#This Row],[Revenue]]&lt;=1000000, "Middle Income", Restaurant_Data[[#This Row],[Revenue]] &lt;= 2000000, "High Income")</f>
        <v>Low Income</v>
      </c>
    </row>
    <row r="2697" spans="1:20" x14ac:dyDescent="0.35">
      <c r="A2697" s="1" t="s">
        <v>2724</v>
      </c>
      <c r="B2697" s="1" t="s">
        <v>19</v>
      </c>
      <c r="C2697" s="1" t="s">
        <v>24</v>
      </c>
      <c r="D2697">
        <v>4.8</v>
      </c>
      <c r="E2697">
        <v>31</v>
      </c>
      <c r="F2697">
        <v>29.46</v>
      </c>
      <c r="G2697">
        <v>3937</v>
      </c>
      <c r="H2697">
        <v>47904</v>
      </c>
      <c r="I2697">
        <v>7</v>
      </c>
      <c r="J2697">
        <v>428</v>
      </c>
      <c r="K2697">
        <v>103.46</v>
      </c>
      <c r="L2697">
        <v>8.6999999999999993</v>
      </c>
      <c r="M2697">
        <v>9</v>
      </c>
      <c r="N2697" s="1" t="s">
        <v>21</v>
      </c>
      <c r="O2697">
        <v>30</v>
      </c>
      <c r="P2697">
        <v>1</v>
      </c>
      <c r="Q2697">
        <v>31</v>
      </c>
      <c r="R2697" t="str" cm="1">
        <f t="array" ref="R2697">_xlfn.IFS(Restaurant_Data[[#This Row],[Total Reservations]]&lt;=50, "Low", Restaurant_Data[[#This Row],[Total Reservations]]&lt;=100, "Medium", Restaurant_Data[[#This Row],[Total Reservations]]&lt;=200, "High")</f>
        <v>Low</v>
      </c>
      <c r="S2697" s="4">
        <v>225923.9</v>
      </c>
      <c r="T2697" t="str" cm="1">
        <f t="array" ref="T2697">_xlfn.IFS(Restaurant_Data[[#This Row],[Revenue]]&lt;= 500000, "Low Income", Restaurant_Data[[#This Row],[Revenue]]&lt;=1000000, "Middle Income", Restaurant_Data[[#This Row],[Revenue]] &lt;= 2000000, "High Income")</f>
        <v>Low Income</v>
      </c>
    </row>
    <row r="2698" spans="1:20" x14ac:dyDescent="0.35">
      <c r="A2698" s="1" t="s">
        <v>2725</v>
      </c>
      <c r="B2698" s="1" t="s">
        <v>23</v>
      </c>
      <c r="C2698" s="1" t="s">
        <v>20</v>
      </c>
      <c r="D2698">
        <v>4.4000000000000004</v>
      </c>
      <c r="E2698">
        <v>71</v>
      </c>
      <c r="F2698">
        <v>75.66</v>
      </c>
      <c r="G2698">
        <v>2166</v>
      </c>
      <c r="H2698">
        <v>21275</v>
      </c>
      <c r="I2698">
        <v>10</v>
      </c>
      <c r="J2698">
        <v>313</v>
      </c>
      <c r="K2698">
        <v>238.63</v>
      </c>
      <c r="L2698">
        <v>4.9000000000000004</v>
      </c>
      <c r="M2698">
        <v>8.4</v>
      </c>
      <c r="N2698" s="1" t="s">
        <v>21</v>
      </c>
      <c r="O2698">
        <v>33</v>
      </c>
      <c r="P2698">
        <v>63</v>
      </c>
      <c r="Q2698">
        <v>96</v>
      </c>
      <c r="R2698" t="str" cm="1">
        <f t="array" ref="R2698">_xlfn.IFS(Restaurant_Data[[#This Row],[Total Reservations]]&lt;=50, "Low", Restaurant_Data[[#This Row],[Total Reservations]]&lt;=100, "Medium", Restaurant_Data[[#This Row],[Total Reservations]]&lt;=200, "High")</f>
        <v>Medium</v>
      </c>
      <c r="S2698" s="4">
        <v>1205289.45</v>
      </c>
      <c r="T2698" t="str" cm="1">
        <f t="array" ref="T2698">_xlfn.IFS(Restaurant_Data[[#This Row],[Revenue]]&lt;= 500000, "Low Income", Restaurant_Data[[#This Row],[Revenue]]&lt;=1000000, "Middle Income", Restaurant_Data[[#This Row],[Revenue]] &lt;= 2000000, "High Income")</f>
        <v>High Income</v>
      </c>
    </row>
    <row r="2699" spans="1:20" x14ac:dyDescent="0.35">
      <c r="A2699" s="1" t="s">
        <v>2726</v>
      </c>
      <c r="B2699" s="1" t="s">
        <v>19</v>
      </c>
      <c r="C2699" s="1" t="s">
        <v>42</v>
      </c>
      <c r="D2699">
        <v>4.3</v>
      </c>
      <c r="E2699">
        <v>45</v>
      </c>
      <c r="F2699">
        <v>37.22</v>
      </c>
      <c r="G2699">
        <v>1405</v>
      </c>
      <c r="H2699">
        <v>19963</v>
      </c>
      <c r="I2699">
        <v>14</v>
      </c>
      <c r="J2699">
        <v>372</v>
      </c>
      <c r="K2699">
        <v>217.37</v>
      </c>
      <c r="L2699">
        <v>7.7</v>
      </c>
      <c r="M2699">
        <v>9.6</v>
      </c>
      <c r="N2699" s="1" t="s">
        <v>27</v>
      </c>
      <c r="O2699">
        <v>36</v>
      </c>
      <c r="P2699">
        <v>38</v>
      </c>
      <c r="Q2699">
        <v>74</v>
      </c>
      <c r="R2699" t="str" cm="1">
        <f t="array" ref="R2699">_xlfn.IFS(Restaurant_Data[[#This Row],[Total Reservations]]&lt;=50, "Low", Restaurant_Data[[#This Row],[Total Reservations]]&lt;=100, "Medium", Restaurant_Data[[#This Row],[Total Reservations]]&lt;=200, "High")</f>
        <v>Medium</v>
      </c>
      <c r="S2699" s="4">
        <v>396057.03</v>
      </c>
      <c r="T2699" t="str" cm="1">
        <f t="array" ref="T2699">_xlfn.IFS(Restaurant_Data[[#This Row],[Revenue]]&lt;= 500000, "Low Income", Restaurant_Data[[#This Row],[Revenue]]&lt;=1000000, "Middle Income", Restaurant_Data[[#This Row],[Revenue]] &lt;= 2000000, "High Income")</f>
        <v>Low Income</v>
      </c>
    </row>
    <row r="2700" spans="1:20" x14ac:dyDescent="0.35">
      <c r="A2700" s="1" t="s">
        <v>2727</v>
      </c>
      <c r="B2700" s="1" t="s">
        <v>23</v>
      </c>
      <c r="C2700" s="1" t="s">
        <v>37</v>
      </c>
      <c r="D2700">
        <v>4.5999999999999996</v>
      </c>
      <c r="E2700">
        <v>82</v>
      </c>
      <c r="F2700">
        <v>61.38</v>
      </c>
      <c r="G2700">
        <v>8788</v>
      </c>
      <c r="H2700">
        <v>88849</v>
      </c>
      <c r="I2700">
        <v>12</v>
      </c>
      <c r="J2700">
        <v>60</v>
      </c>
      <c r="K2700">
        <v>176.84</v>
      </c>
      <c r="L2700">
        <v>5.8</v>
      </c>
      <c r="M2700">
        <v>3.5</v>
      </c>
      <c r="N2700" s="1" t="s">
        <v>21</v>
      </c>
      <c r="O2700">
        <v>46</v>
      </c>
      <c r="P2700">
        <v>23</v>
      </c>
      <c r="Q2700">
        <v>69</v>
      </c>
      <c r="R2700" t="str" cm="1">
        <f t="array" ref="R2700">_xlfn.IFS(Restaurant_Data[[#This Row],[Total Reservations]]&lt;=50, "Low", Restaurant_Data[[#This Row],[Total Reservations]]&lt;=100, "Medium", Restaurant_Data[[#This Row],[Total Reservations]]&lt;=200, "High")</f>
        <v>Medium</v>
      </c>
      <c r="S2700" s="4">
        <v>1140891.71</v>
      </c>
      <c r="T2700" t="str" cm="1">
        <f t="array" ref="T2700">_xlfn.IFS(Restaurant_Data[[#This Row],[Revenue]]&lt;= 500000, "Low Income", Restaurant_Data[[#This Row],[Revenue]]&lt;=1000000, "Middle Income", Restaurant_Data[[#This Row],[Revenue]] &lt;= 2000000, "High Income")</f>
        <v>High Income</v>
      </c>
    </row>
    <row r="2701" spans="1:20" x14ac:dyDescent="0.35">
      <c r="A2701" s="1" t="s">
        <v>2728</v>
      </c>
      <c r="B2701" s="1" t="s">
        <v>23</v>
      </c>
      <c r="C2701" s="1" t="s">
        <v>26</v>
      </c>
      <c r="D2701">
        <v>3.5</v>
      </c>
      <c r="E2701">
        <v>90</v>
      </c>
      <c r="F2701">
        <v>45.92</v>
      </c>
      <c r="G2701">
        <v>4074</v>
      </c>
      <c r="H2701">
        <v>47717</v>
      </c>
      <c r="I2701">
        <v>17</v>
      </c>
      <c r="J2701">
        <v>917</v>
      </c>
      <c r="K2701">
        <v>292.86</v>
      </c>
      <c r="L2701">
        <v>6.8</v>
      </c>
      <c r="M2701">
        <v>1.1000000000000001</v>
      </c>
      <c r="N2701" s="1" t="s">
        <v>21</v>
      </c>
      <c r="O2701">
        <v>2</v>
      </c>
      <c r="P2701">
        <v>31</v>
      </c>
      <c r="Q2701">
        <v>33</v>
      </c>
      <c r="R2701" t="str" cm="1">
        <f t="array" ref="R2701">_xlfn.IFS(Restaurant_Data[[#This Row],[Total Reservations]]&lt;=50, "Low", Restaurant_Data[[#This Row],[Total Reservations]]&lt;=100, "Medium", Restaurant_Data[[#This Row],[Total Reservations]]&lt;=200, "High")</f>
        <v>Low</v>
      </c>
      <c r="S2701" s="4">
        <v>937879.41</v>
      </c>
      <c r="T2701" t="str" cm="1">
        <f t="array" ref="T2701">_xlfn.IFS(Restaurant_Data[[#This Row],[Revenue]]&lt;= 500000, "Low Income", Restaurant_Data[[#This Row],[Revenue]]&lt;=1000000, "Middle Income", Restaurant_Data[[#This Row],[Revenue]] &lt;= 2000000, "High Income")</f>
        <v>Middle Income</v>
      </c>
    </row>
    <row r="2702" spans="1:20" x14ac:dyDescent="0.35">
      <c r="A2702" s="1" t="s">
        <v>2729</v>
      </c>
      <c r="B2702" s="1" t="s">
        <v>19</v>
      </c>
      <c r="C2702" s="1" t="s">
        <v>31</v>
      </c>
      <c r="D2702">
        <v>4.2</v>
      </c>
      <c r="E2702">
        <v>36</v>
      </c>
      <c r="F2702">
        <v>32.4</v>
      </c>
      <c r="G2702">
        <v>4085</v>
      </c>
      <c r="H2702">
        <v>48102</v>
      </c>
      <c r="I2702">
        <v>14</v>
      </c>
      <c r="J2702">
        <v>627</v>
      </c>
      <c r="K2702">
        <v>270.85000000000002</v>
      </c>
      <c r="L2702">
        <v>5.7</v>
      </c>
      <c r="M2702">
        <v>4.2</v>
      </c>
      <c r="N2702" s="1" t="s">
        <v>27</v>
      </c>
      <c r="O2702">
        <v>19</v>
      </c>
      <c r="P2702">
        <v>2</v>
      </c>
      <c r="Q2702">
        <v>21</v>
      </c>
      <c r="R2702" t="str" cm="1">
        <f t="array" ref="R2702">_xlfn.IFS(Restaurant_Data[[#This Row],[Total Reservations]]&lt;=50, "Low", Restaurant_Data[[#This Row],[Total Reservations]]&lt;=100, "Medium", Restaurant_Data[[#This Row],[Total Reservations]]&lt;=200, "High")</f>
        <v>Low</v>
      </c>
      <c r="S2702" s="4">
        <v>284858.59999999998</v>
      </c>
      <c r="T2702" t="str" cm="1">
        <f t="array" ref="T2702">_xlfn.IFS(Restaurant_Data[[#This Row],[Revenue]]&lt;= 500000, "Low Income", Restaurant_Data[[#This Row],[Revenue]]&lt;=1000000, "Middle Income", Restaurant_Data[[#This Row],[Revenue]] &lt;= 2000000, "High Income")</f>
        <v>Low Income</v>
      </c>
    </row>
    <row r="2703" spans="1:20" x14ac:dyDescent="0.35">
      <c r="A2703" s="1" t="s">
        <v>2730</v>
      </c>
      <c r="B2703" s="1" t="s">
        <v>23</v>
      </c>
      <c r="C2703" s="1" t="s">
        <v>42</v>
      </c>
      <c r="D2703">
        <v>3.9</v>
      </c>
      <c r="E2703">
        <v>74</v>
      </c>
      <c r="F2703">
        <v>43.4</v>
      </c>
      <c r="G2703">
        <v>5251</v>
      </c>
      <c r="H2703">
        <v>54469</v>
      </c>
      <c r="I2703">
        <v>19</v>
      </c>
      <c r="J2703">
        <v>946</v>
      </c>
      <c r="K2703">
        <v>190.79</v>
      </c>
      <c r="L2703">
        <v>5.3</v>
      </c>
      <c r="M2703">
        <v>6.2</v>
      </c>
      <c r="N2703" s="1" t="s">
        <v>21</v>
      </c>
      <c r="O2703">
        <v>27</v>
      </c>
      <c r="P2703">
        <v>12</v>
      </c>
      <c r="Q2703">
        <v>39</v>
      </c>
      <c r="R2703" t="str" cm="1">
        <f t="array" ref="R2703">_xlfn.IFS(Restaurant_Data[[#This Row],[Total Reservations]]&lt;=50, "Low", Restaurant_Data[[#This Row],[Total Reservations]]&lt;=100, "Medium", Restaurant_Data[[#This Row],[Total Reservations]]&lt;=200, "High")</f>
        <v>Low</v>
      </c>
      <c r="S2703" s="4">
        <v>742274.95</v>
      </c>
      <c r="T2703" t="str" cm="1">
        <f t="array" ref="T2703">_xlfn.IFS(Restaurant_Data[[#This Row],[Revenue]]&lt;= 500000, "Low Income", Restaurant_Data[[#This Row],[Revenue]]&lt;=1000000, "Middle Income", Restaurant_Data[[#This Row],[Revenue]] &lt;= 2000000, "High Income")</f>
        <v>Middle Income</v>
      </c>
    </row>
    <row r="2704" spans="1:20" x14ac:dyDescent="0.35">
      <c r="A2704" s="1" t="s">
        <v>2731</v>
      </c>
      <c r="B2704" s="1" t="s">
        <v>23</v>
      </c>
      <c r="C2704" s="1" t="s">
        <v>42</v>
      </c>
      <c r="D2704">
        <v>4.5999999999999996</v>
      </c>
      <c r="E2704">
        <v>86</v>
      </c>
      <c r="F2704">
        <v>38.33</v>
      </c>
      <c r="G2704">
        <v>2433</v>
      </c>
      <c r="H2704">
        <v>23980</v>
      </c>
      <c r="I2704">
        <v>10</v>
      </c>
      <c r="J2704">
        <v>312</v>
      </c>
      <c r="K2704">
        <v>189.44</v>
      </c>
      <c r="L2704">
        <v>8.6</v>
      </c>
      <c r="M2704">
        <v>3.8</v>
      </c>
      <c r="N2704" s="1" t="s">
        <v>27</v>
      </c>
      <c r="O2704">
        <v>45</v>
      </c>
      <c r="P2704">
        <v>11</v>
      </c>
      <c r="Q2704">
        <v>56</v>
      </c>
      <c r="R2704" t="str" cm="1">
        <f t="array" ref="R2704">_xlfn.IFS(Restaurant_Data[[#This Row],[Total Reservations]]&lt;=50, "Low", Restaurant_Data[[#This Row],[Total Reservations]]&lt;=100, "Medium", Restaurant_Data[[#This Row],[Total Reservations]]&lt;=200, "High")</f>
        <v>Medium</v>
      </c>
      <c r="S2704" s="4">
        <v>745726.2</v>
      </c>
      <c r="T2704" t="str" cm="1">
        <f t="array" ref="T2704">_xlfn.IFS(Restaurant_Data[[#This Row],[Revenue]]&lt;= 500000, "Low Income", Restaurant_Data[[#This Row],[Revenue]]&lt;=1000000, "Middle Income", Restaurant_Data[[#This Row],[Revenue]] &lt;= 2000000, "High Income")</f>
        <v>Middle Income</v>
      </c>
    </row>
    <row r="2705" spans="1:20" x14ac:dyDescent="0.35">
      <c r="A2705" s="1" t="s">
        <v>2732</v>
      </c>
      <c r="B2705" s="1" t="s">
        <v>23</v>
      </c>
      <c r="C2705" s="1" t="s">
        <v>26</v>
      </c>
      <c r="D2705">
        <v>3.6</v>
      </c>
      <c r="E2705">
        <v>82</v>
      </c>
      <c r="F2705">
        <v>55.84</v>
      </c>
      <c r="G2705">
        <v>4761</v>
      </c>
      <c r="H2705">
        <v>51748</v>
      </c>
      <c r="I2705">
        <v>12</v>
      </c>
      <c r="J2705">
        <v>73</v>
      </c>
      <c r="K2705">
        <v>119.44</v>
      </c>
      <c r="L2705">
        <v>1.8</v>
      </c>
      <c r="M2705">
        <v>1.4</v>
      </c>
      <c r="N2705" s="1" t="s">
        <v>27</v>
      </c>
      <c r="O2705">
        <v>81</v>
      </c>
      <c r="P2705">
        <v>61</v>
      </c>
      <c r="Q2705">
        <v>142</v>
      </c>
      <c r="R2705" t="str" cm="1">
        <f t="array" ref="R2705">_xlfn.IFS(Restaurant_Data[[#This Row],[Total Reservations]]&lt;=50, "Low", Restaurant_Data[[#This Row],[Total Reservations]]&lt;=100, "Medium", Restaurant_Data[[#This Row],[Total Reservations]]&lt;=200, "High")</f>
        <v>High</v>
      </c>
      <c r="S2705" s="4">
        <v>1034178.9</v>
      </c>
      <c r="T2705" t="str" cm="1">
        <f t="array" ref="T2705">_xlfn.IFS(Restaurant_Data[[#This Row],[Revenue]]&lt;= 500000, "Low Income", Restaurant_Data[[#This Row],[Revenue]]&lt;=1000000, "Middle Income", Restaurant_Data[[#This Row],[Revenue]] &lt;= 2000000, "High Income")</f>
        <v>High Income</v>
      </c>
    </row>
    <row r="2706" spans="1:20" x14ac:dyDescent="0.35">
      <c r="A2706" s="1" t="s">
        <v>2733</v>
      </c>
      <c r="B2706" s="1" t="s">
        <v>19</v>
      </c>
      <c r="C2706" s="1" t="s">
        <v>42</v>
      </c>
      <c r="D2706">
        <v>4.3</v>
      </c>
      <c r="E2706">
        <v>44</v>
      </c>
      <c r="F2706">
        <v>40.51</v>
      </c>
      <c r="G2706">
        <v>2509</v>
      </c>
      <c r="H2706">
        <v>26115</v>
      </c>
      <c r="I2706">
        <v>7</v>
      </c>
      <c r="J2706">
        <v>957</v>
      </c>
      <c r="K2706">
        <v>280.05</v>
      </c>
      <c r="L2706">
        <v>6.3</v>
      </c>
      <c r="M2706">
        <v>5.6</v>
      </c>
      <c r="N2706" s="1" t="s">
        <v>21</v>
      </c>
      <c r="O2706">
        <v>6</v>
      </c>
      <c r="P2706">
        <v>37</v>
      </c>
      <c r="Q2706">
        <v>43</v>
      </c>
      <c r="R2706" t="str" cm="1">
        <f t="array" ref="R2706">_xlfn.IFS(Restaurant_Data[[#This Row],[Total Reservations]]&lt;=50, "Low", Restaurant_Data[[#This Row],[Total Reservations]]&lt;=100, "Medium", Restaurant_Data[[#This Row],[Total Reservations]]&lt;=200, "High")</f>
        <v>Low</v>
      </c>
      <c r="S2706" s="4">
        <v>412029.54</v>
      </c>
      <c r="T2706" t="str" cm="1">
        <f t="array" ref="T2706">_xlfn.IFS(Restaurant_Data[[#This Row],[Revenue]]&lt;= 500000, "Low Income", Restaurant_Data[[#This Row],[Revenue]]&lt;=1000000, "Middle Income", Restaurant_Data[[#This Row],[Revenue]] &lt;= 2000000, "High Income")</f>
        <v>Low Income</v>
      </c>
    </row>
    <row r="2707" spans="1:20" x14ac:dyDescent="0.35">
      <c r="A2707" s="1" t="s">
        <v>2734</v>
      </c>
      <c r="B2707" s="1" t="s">
        <v>19</v>
      </c>
      <c r="C2707" s="1" t="s">
        <v>20</v>
      </c>
      <c r="D2707">
        <v>4.8</v>
      </c>
      <c r="E2707">
        <v>32</v>
      </c>
      <c r="F2707">
        <v>70.680000000000007</v>
      </c>
      <c r="G2707">
        <v>2300</v>
      </c>
      <c r="H2707">
        <v>27366</v>
      </c>
      <c r="I2707">
        <v>8</v>
      </c>
      <c r="J2707">
        <v>880</v>
      </c>
      <c r="K2707">
        <v>273.98</v>
      </c>
      <c r="L2707">
        <v>2</v>
      </c>
      <c r="M2707">
        <v>2.8</v>
      </c>
      <c r="N2707" s="1" t="s">
        <v>21</v>
      </c>
      <c r="O2707">
        <v>1</v>
      </c>
      <c r="P2707">
        <v>23</v>
      </c>
      <c r="Q2707">
        <v>24</v>
      </c>
      <c r="R2707" t="str" cm="1">
        <f t="array" ref="R2707">_xlfn.IFS(Restaurant_Data[[#This Row],[Total Reservations]]&lt;=50, "Low", Restaurant_Data[[#This Row],[Total Reservations]]&lt;=100, "Medium", Restaurant_Data[[#This Row],[Total Reservations]]&lt;=200, "High")</f>
        <v>Low</v>
      </c>
      <c r="S2707" s="4">
        <v>514000.06</v>
      </c>
      <c r="T2707" t="str" cm="1">
        <f t="array" ref="T2707">_xlfn.IFS(Restaurant_Data[[#This Row],[Revenue]]&lt;= 500000, "Low Income", Restaurant_Data[[#This Row],[Revenue]]&lt;=1000000, "Middle Income", Restaurant_Data[[#This Row],[Revenue]] &lt;= 2000000, "High Income")</f>
        <v>Middle Income</v>
      </c>
    </row>
    <row r="2708" spans="1:20" x14ac:dyDescent="0.35">
      <c r="A2708" s="1" t="s">
        <v>2735</v>
      </c>
      <c r="B2708" s="1" t="s">
        <v>23</v>
      </c>
      <c r="C2708" s="1" t="s">
        <v>42</v>
      </c>
      <c r="D2708">
        <v>3.8</v>
      </c>
      <c r="E2708">
        <v>73</v>
      </c>
      <c r="F2708">
        <v>35.4</v>
      </c>
      <c r="G2708">
        <v>4004</v>
      </c>
      <c r="H2708">
        <v>48431</v>
      </c>
      <c r="I2708">
        <v>13</v>
      </c>
      <c r="J2708">
        <v>889</v>
      </c>
      <c r="K2708">
        <v>235.51</v>
      </c>
      <c r="L2708">
        <v>6.1</v>
      </c>
      <c r="M2708">
        <v>7.5</v>
      </c>
      <c r="N2708" s="1" t="s">
        <v>21</v>
      </c>
      <c r="O2708">
        <v>42</v>
      </c>
      <c r="P2708">
        <v>23</v>
      </c>
      <c r="Q2708">
        <v>65</v>
      </c>
      <c r="R2708" t="str" cm="1">
        <f t="array" ref="R2708">_xlfn.IFS(Restaurant_Data[[#This Row],[Total Reservations]]&lt;=50, "Low", Restaurant_Data[[#This Row],[Total Reservations]]&lt;=100, "Medium", Restaurant_Data[[#This Row],[Total Reservations]]&lt;=200, "High")</f>
        <v>Medium</v>
      </c>
      <c r="S2708" s="4">
        <v>598246.35</v>
      </c>
      <c r="T2708" t="str" cm="1">
        <f t="array" ref="T2708">_xlfn.IFS(Restaurant_Data[[#This Row],[Revenue]]&lt;= 500000, "Low Income", Restaurant_Data[[#This Row],[Revenue]]&lt;=1000000, "Middle Income", Restaurant_Data[[#This Row],[Revenue]] &lt;= 2000000, "High Income")</f>
        <v>Middle Income</v>
      </c>
    </row>
    <row r="2709" spans="1:20" x14ac:dyDescent="0.35">
      <c r="A2709" s="1" t="s">
        <v>2736</v>
      </c>
      <c r="B2709" s="1" t="s">
        <v>23</v>
      </c>
      <c r="C2709" s="1" t="s">
        <v>20</v>
      </c>
      <c r="D2709">
        <v>3.1</v>
      </c>
      <c r="E2709">
        <v>84</v>
      </c>
      <c r="F2709">
        <v>75.52</v>
      </c>
      <c r="G2709">
        <v>3897</v>
      </c>
      <c r="H2709">
        <v>44927</v>
      </c>
      <c r="I2709">
        <v>6</v>
      </c>
      <c r="J2709">
        <v>190</v>
      </c>
      <c r="K2709">
        <v>81.97</v>
      </c>
      <c r="L2709">
        <v>9.6999999999999993</v>
      </c>
      <c r="M2709">
        <v>1.8</v>
      </c>
      <c r="N2709" s="1" t="s">
        <v>27</v>
      </c>
      <c r="O2709">
        <v>11</v>
      </c>
      <c r="P2709">
        <v>80</v>
      </c>
      <c r="Q2709">
        <v>91</v>
      </c>
      <c r="R2709" t="str" cm="1">
        <f t="array" ref="R2709">_xlfn.IFS(Restaurant_Data[[#This Row],[Total Reservations]]&lt;=50, "Low", Restaurant_Data[[#This Row],[Total Reservations]]&lt;=100, "Medium", Restaurant_Data[[#This Row],[Total Reservations]]&lt;=200, "High")</f>
        <v>Medium</v>
      </c>
      <c r="S2709" s="4">
        <v>1416360.09</v>
      </c>
      <c r="T2709" t="str" cm="1">
        <f t="array" ref="T2709">_xlfn.IFS(Restaurant_Data[[#This Row],[Revenue]]&lt;= 500000, "Low Income", Restaurant_Data[[#This Row],[Revenue]]&lt;=1000000, "Middle Income", Restaurant_Data[[#This Row],[Revenue]] &lt;= 2000000, "High Income")</f>
        <v>High Income</v>
      </c>
    </row>
    <row r="2710" spans="1:20" x14ac:dyDescent="0.35">
      <c r="A2710" s="1" t="s">
        <v>2737</v>
      </c>
      <c r="B2710" s="1" t="s">
        <v>19</v>
      </c>
      <c r="C2710" s="1" t="s">
        <v>37</v>
      </c>
      <c r="D2710">
        <v>4</v>
      </c>
      <c r="E2710">
        <v>47</v>
      </c>
      <c r="F2710">
        <v>56.92</v>
      </c>
      <c r="G2710">
        <v>3899</v>
      </c>
      <c r="H2710">
        <v>45816</v>
      </c>
      <c r="I2710">
        <v>8</v>
      </c>
      <c r="J2710">
        <v>503</v>
      </c>
      <c r="K2710">
        <v>225.91</v>
      </c>
      <c r="L2710">
        <v>1.5</v>
      </c>
      <c r="M2710">
        <v>9.6</v>
      </c>
      <c r="N2710" s="1" t="s">
        <v>27</v>
      </c>
      <c r="O2710">
        <v>33</v>
      </c>
      <c r="P2710">
        <v>14</v>
      </c>
      <c r="Q2710">
        <v>47</v>
      </c>
      <c r="R2710" t="str" cm="1">
        <f t="array" ref="R2710">_xlfn.IFS(Restaurant_Data[[#This Row],[Total Reservations]]&lt;=50, "Low", Restaurant_Data[[#This Row],[Total Reservations]]&lt;=100, "Medium", Restaurant_Data[[#This Row],[Total Reservations]]&lt;=200, "High")</f>
        <v>Low</v>
      </c>
      <c r="S2710" s="4">
        <v>611248.1</v>
      </c>
      <c r="T2710" t="str" cm="1">
        <f t="array" ref="T2710">_xlfn.IFS(Restaurant_Data[[#This Row],[Revenue]]&lt;= 500000, "Low Income", Restaurant_Data[[#This Row],[Revenue]]&lt;=1000000, "Middle Income", Restaurant_Data[[#This Row],[Revenue]] &lt;= 2000000, "High Income")</f>
        <v>Middle Income</v>
      </c>
    </row>
    <row r="2711" spans="1:20" x14ac:dyDescent="0.35">
      <c r="A2711" s="1" t="s">
        <v>2738</v>
      </c>
      <c r="B2711" s="1" t="s">
        <v>19</v>
      </c>
      <c r="C2711" s="1" t="s">
        <v>37</v>
      </c>
      <c r="D2711">
        <v>3.7</v>
      </c>
      <c r="E2711">
        <v>32</v>
      </c>
      <c r="F2711">
        <v>60.92</v>
      </c>
      <c r="G2711">
        <v>3676</v>
      </c>
      <c r="H2711">
        <v>36789</v>
      </c>
      <c r="I2711">
        <v>5</v>
      </c>
      <c r="J2711">
        <v>280</v>
      </c>
      <c r="K2711">
        <v>113.28</v>
      </c>
      <c r="L2711">
        <v>4.8</v>
      </c>
      <c r="M2711">
        <v>8.9</v>
      </c>
      <c r="N2711" s="1" t="s">
        <v>21</v>
      </c>
      <c r="O2711">
        <v>13</v>
      </c>
      <c r="P2711">
        <v>3</v>
      </c>
      <c r="Q2711">
        <v>16</v>
      </c>
      <c r="R2711" t="str" cm="1">
        <f t="array" ref="R2711">_xlfn.IFS(Restaurant_Data[[#This Row],[Total Reservations]]&lt;=50, "Low", Restaurant_Data[[#This Row],[Total Reservations]]&lt;=100, "Medium", Restaurant_Data[[#This Row],[Total Reservations]]&lt;=200, "High")</f>
        <v>Low</v>
      </c>
      <c r="S2711" s="4">
        <v>447665.53</v>
      </c>
      <c r="T2711" t="str" cm="1">
        <f t="array" ref="T2711">_xlfn.IFS(Restaurant_Data[[#This Row],[Revenue]]&lt;= 500000, "Low Income", Restaurant_Data[[#This Row],[Revenue]]&lt;=1000000, "Middle Income", Restaurant_Data[[#This Row],[Revenue]] &lt;= 2000000, "High Income")</f>
        <v>Low Income</v>
      </c>
    </row>
    <row r="2712" spans="1:20" x14ac:dyDescent="0.35">
      <c r="A2712" s="1" t="s">
        <v>2739</v>
      </c>
      <c r="B2712" s="1" t="s">
        <v>23</v>
      </c>
      <c r="C2712" s="1" t="s">
        <v>24</v>
      </c>
      <c r="D2712">
        <v>4.3</v>
      </c>
      <c r="E2712">
        <v>76</v>
      </c>
      <c r="F2712">
        <v>29.35</v>
      </c>
      <c r="G2712">
        <v>8527</v>
      </c>
      <c r="H2712">
        <v>89103</v>
      </c>
      <c r="I2712">
        <v>9</v>
      </c>
      <c r="J2712">
        <v>649</v>
      </c>
      <c r="K2712">
        <v>97.2</v>
      </c>
      <c r="L2712">
        <v>8.1999999999999993</v>
      </c>
      <c r="M2712">
        <v>8.9</v>
      </c>
      <c r="N2712" s="1" t="s">
        <v>21</v>
      </c>
      <c r="O2712">
        <v>33</v>
      </c>
      <c r="P2712">
        <v>49</v>
      </c>
      <c r="Q2712">
        <v>82</v>
      </c>
      <c r="R2712" t="str" cm="1">
        <f t="array" ref="R2712">_xlfn.IFS(Restaurant_Data[[#This Row],[Total Reservations]]&lt;=50, "Low", Restaurant_Data[[#This Row],[Total Reservations]]&lt;=100, "Medium", Restaurant_Data[[#This Row],[Total Reservations]]&lt;=200, "High")</f>
        <v>Medium</v>
      </c>
      <c r="S2712" s="4">
        <v>527001.75</v>
      </c>
      <c r="T2712" t="str" cm="1">
        <f t="array" ref="T2712">_xlfn.IFS(Restaurant_Data[[#This Row],[Revenue]]&lt;= 500000, "Low Income", Restaurant_Data[[#This Row],[Revenue]]&lt;=1000000, "Middle Income", Restaurant_Data[[#This Row],[Revenue]] &lt;= 2000000, "High Income")</f>
        <v>Middle Income</v>
      </c>
    </row>
    <row r="2713" spans="1:20" x14ac:dyDescent="0.35">
      <c r="A2713" s="1" t="s">
        <v>2740</v>
      </c>
      <c r="B2713" s="1" t="s">
        <v>23</v>
      </c>
      <c r="C2713" s="1" t="s">
        <v>20</v>
      </c>
      <c r="D2713">
        <v>4.9000000000000004</v>
      </c>
      <c r="E2713">
        <v>77</v>
      </c>
      <c r="F2713">
        <v>69.569999999999993</v>
      </c>
      <c r="G2713">
        <v>6051</v>
      </c>
      <c r="H2713">
        <v>63732</v>
      </c>
      <c r="I2713">
        <v>11</v>
      </c>
      <c r="J2713">
        <v>165</v>
      </c>
      <c r="K2713">
        <v>239.8</v>
      </c>
      <c r="L2713">
        <v>4.3</v>
      </c>
      <c r="M2713">
        <v>8.1</v>
      </c>
      <c r="N2713" s="1" t="s">
        <v>27</v>
      </c>
      <c r="O2713">
        <v>45</v>
      </c>
      <c r="P2713">
        <v>66</v>
      </c>
      <c r="Q2713">
        <v>111</v>
      </c>
      <c r="R2713" t="str" cm="1">
        <f t="array" ref="R2713">_xlfn.IFS(Restaurant_Data[[#This Row],[Total Reservations]]&lt;=50, "Low", Restaurant_Data[[#This Row],[Total Reservations]]&lt;=100, "Medium", Restaurant_Data[[#This Row],[Total Reservations]]&lt;=200, "High")</f>
        <v>High</v>
      </c>
      <c r="S2713" s="4">
        <v>1210674.28</v>
      </c>
      <c r="T2713" t="str" cm="1">
        <f t="array" ref="T2713">_xlfn.IFS(Restaurant_Data[[#This Row],[Revenue]]&lt;= 500000, "Low Income", Restaurant_Data[[#This Row],[Revenue]]&lt;=1000000, "Middle Income", Restaurant_Data[[#This Row],[Revenue]] &lt;= 2000000, "High Income")</f>
        <v>High Income</v>
      </c>
    </row>
    <row r="2714" spans="1:20" x14ac:dyDescent="0.35">
      <c r="A2714" s="1" t="s">
        <v>2741</v>
      </c>
      <c r="B2714" s="1" t="s">
        <v>23</v>
      </c>
      <c r="C2714" s="1" t="s">
        <v>31</v>
      </c>
      <c r="D2714">
        <v>4</v>
      </c>
      <c r="E2714">
        <v>80</v>
      </c>
      <c r="F2714">
        <v>37.08</v>
      </c>
      <c r="G2714">
        <v>2856</v>
      </c>
      <c r="H2714">
        <v>30458</v>
      </c>
      <c r="I2714">
        <v>13</v>
      </c>
      <c r="J2714">
        <v>329</v>
      </c>
      <c r="K2714">
        <v>289.93</v>
      </c>
      <c r="L2714">
        <v>5.7</v>
      </c>
      <c r="M2714">
        <v>6.7</v>
      </c>
      <c r="N2714" s="1" t="s">
        <v>21</v>
      </c>
      <c r="O2714">
        <v>78</v>
      </c>
      <c r="P2714">
        <v>44</v>
      </c>
      <c r="Q2714">
        <v>122</v>
      </c>
      <c r="R2714" t="str" cm="1">
        <f t="array" ref="R2714">_xlfn.IFS(Restaurant_Data[[#This Row],[Total Reservations]]&lt;=50, "Low", Restaurant_Data[[#This Row],[Total Reservations]]&lt;=100, "Medium", Restaurant_Data[[#This Row],[Total Reservations]]&lt;=200, "High")</f>
        <v>High</v>
      </c>
      <c r="S2714" s="4">
        <v>679830.26</v>
      </c>
      <c r="T2714" t="str" cm="1">
        <f t="array" ref="T2714">_xlfn.IFS(Restaurant_Data[[#This Row],[Revenue]]&lt;= 500000, "Low Income", Restaurant_Data[[#This Row],[Revenue]]&lt;=1000000, "Middle Income", Restaurant_Data[[#This Row],[Revenue]] &lt;= 2000000, "High Income")</f>
        <v>Middle Income</v>
      </c>
    </row>
    <row r="2715" spans="1:20" x14ac:dyDescent="0.35">
      <c r="A2715" s="1" t="s">
        <v>2742</v>
      </c>
      <c r="B2715" s="1" t="s">
        <v>34</v>
      </c>
      <c r="C2715" s="1" t="s">
        <v>37</v>
      </c>
      <c r="D2715">
        <v>3.9</v>
      </c>
      <c r="E2715">
        <v>58</v>
      </c>
      <c r="F2715">
        <v>62.28</v>
      </c>
      <c r="G2715">
        <v>1416</v>
      </c>
      <c r="H2715">
        <v>22000</v>
      </c>
      <c r="I2715">
        <v>1</v>
      </c>
      <c r="J2715">
        <v>599</v>
      </c>
      <c r="K2715">
        <v>77.23</v>
      </c>
      <c r="L2715">
        <v>2</v>
      </c>
      <c r="M2715">
        <v>1.5</v>
      </c>
      <c r="N2715" s="1" t="s">
        <v>27</v>
      </c>
      <c r="O2715">
        <v>29</v>
      </c>
      <c r="P2715">
        <v>0</v>
      </c>
      <c r="Q2715">
        <v>29</v>
      </c>
      <c r="R2715" t="str" cm="1">
        <f t="array" ref="R2715">_xlfn.IFS(Restaurant_Data[[#This Row],[Total Reservations]]&lt;=50, "Low", Restaurant_Data[[#This Row],[Total Reservations]]&lt;=100, "Medium", Restaurant_Data[[#This Row],[Total Reservations]]&lt;=200, "High")</f>
        <v>Low</v>
      </c>
      <c r="S2715" s="4">
        <v>800058.68</v>
      </c>
      <c r="T2715" t="str" cm="1">
        <f t="array" ref="T2715">_xlfn.IFS(Restaurant_Data[[#This Row],[Revenue]]&lt;= 500000, "Low Income", Restaurant_Data[[#This Row],[Revenue]]&lt;=1000000, "Middle Income", Restaurant_Data[[#This Row],[Revenue]] &lt;= 2000000, "High Income")</f>
        <v>Middle Income</v>
      </c>
    </row>
    <row r="2716" spans="1:20" x14ac:dyDescent="0.35">
      <c r="A2716" s="1" t="s">
        <v>2743</v>
      </c>
      <c r="B2716" s="1" t="s">
        <v>19</v>
      </c>
      <c r="C2716" s="1" t="s">
        <v>42</v>
      </c>
      <c r="D2716">
        <v>4.3</v>
      </c>
      <c r="E2716">
        <v>49</v>
      </c>
      <c r="F2716">
        <v>36.700000000000003</v>
      </c>
      <c r="G2716">
        <v>2498</v>
      </c>
      <c r="H2716">
        <v>24803</v>
      </c>
      <c r="I2716">
        <v>7</v>
      </c>
      <c r="J2716">
        <v>248</v>
      </c>
      <c r="K2716">
        <v>90.99</v>
      </c>
      <c r="L2716">
        <v>3</v>
      </c>
      <c r="M2716">
        <v>7</v>
      </c>
      <c r="N2716" s="1" t="s">
        <v>27</v>
      </c>
      <c r="O2716">
        <v>8</v>
      </c>
      <c r="P2716">
        <v>19</v>
      </c>
      <c r="Q2716">
        <v>27</v>
      </c>
      <c r="R2716" t="str" cm="1">
        <f t="array" ref="R2716">_xlfn.IFS(Restaurant_Data[[#This Row],[Total Reservations]]&lt;=50, "Low", Restaurant_Data[[#This Row],[Total Reservations]]&lt;=100, "Medium", Restaurant_Data[[#This Row],[Total Reservations]]&lt;=200, "High")</f>
        <v>Low</v>
      </c>
      <c r="S2716" s="4">
        <v>412301.75</v>
      </c>
      <c r="T2716" t="str" cm="1">
        <f t="array" ref="T2716">_xlfn.IFS(Restaurant_Data[[#This Row],[Revenue]]&lt;= 500000, "Low Income", Restaurant_Data[[#This Row],[Revenue]]&lt;=1000000, "Middle Income", Restaurant_Data[[#This Row],[Revenue]] &lt;= 2000000, "High Income")</f>
        <v>Low Income</v>
      </c>
    </row>
    <row r="2717" spans="1:20" x14ac:dyDescent="0.35">
      <c r="A2717" s="1" t="s">
        <v>2744</v>
      </c>
      <c r="B2717" s="1" t="s">
        <v>34</v>
      </c>
      <c r="C2717" s="1" t="s">
        <v>26</v>
      </c>
      <c r="D2717">
        <v>3.2</v>
      </c>
      <c r="E2717">
        <v>61</v>
      </c>
      <c r="F2717">
        <v>50.5</v>
      </c>
      <c r="G2717">
        <v>3164</v>
      </c>
      <c r="H2717">
        <v>38686</v>
      </c>
      <c r="I2717">
        <v>6</v>
      </c>
      <c r="J2717">
        <v>827</v>
      </c>
      <c r="K2717">
        <v>104.81</v>
      </c>
      <c r="L2717">
        <v>7.2</v>
      </c>
      <c r="M2717">
        <v>7.7</v>
      </c>
      <c r="N2717" s="1" t="s">
        <v>27</v>
      </c>
      <c r="O2717">
        <v>17</v>
      </c>
      <c r="P2717">
        <v>20</v>
      </c>
      <c r="Q2717">
        <v>37</v>
      </c>
      <c r="R2717" t="str" cm="1">
        <f t="array" ref="R2717">_xlfn.IFS(Restaurant_Data[[#This Row],[Total Reservations]]&lt;=50, "Low", Restaurant_Data[[#This Row],[Total Reservations]]&lt;=100, "Medium", Restaurant_Data[[#This Row],[Total Reservations]]&lt;=200, "High")</f>
        <v>Low</v>
      </c>
      <c r="S2717" s="4">
        <v>698282.3</v>
      </c>
      <c r="T2717" t="str" cm="1">
        <f t="array" ref="T2717">_xlfn.IFS(Restaurant_Data[[#This Row],[Revenue]]&lt;= 500000, "Low Income", Restaurant_Data[[#This Row],[Revenue]]&lt;=1000000, "Middle Income", Restaurant_Data[[#This Row],[Revenue]] &lt;= 2000000, "High Income")</f>
        <v>Middle Income</v>
      </c>
    </row>
    <row r="2718" spans="1:20" x14ac:dyDescent="0.35">
      <c r="A2718" s="1" t="s">
        <v>2745</v>
      </c>
      <c r="B2718" s="1" t="s">
        <v>19</v>
      </c>
      <c r="C2718" s="1" t="s">
        <v>26</v>
      </c>
      <c r="D2718">
        <v>3.5</v>
      </c>
      <c r="E2718">
        <v>34</v>
      </c>
      <c r="F2718">
        <v>53.7</v>
      </c>
      <c r="G2718">
        <v>750</v>
      </c>
      <c r="H2718">
        <v>10601</v>
      </c>
      <c r="I2718">
        <v>8</v>
      </c>
      <c r="J2718">
        <v>719</v>
      </c>
      <c r="K2718">
        <v>290.73</v>
      </c>
      <c r="L2718">
        <v>8.5</v>
      </c>
      <c r="M2718">
        <v>2.2000000000000002</v>
      </c>
      <c r="N2718" s="1" t="s">
        <v>27</v>
      </c>
      <c r="O2718">
        <v>16</v>
      </c>
      <c r="P2718">
        <v>11</v>
      </c>
      <c r="Q2718">
        <v>27</v>
      </c>
      <c r="R2718" t="str" cm="1">
        <f t="array" ref="R2718">_xlfn.IFS(Restaurant_Data[[#This Row],[Total Reservations]]&lt;=50, "Low", Restaurant_Data[[#This Row],[Total Reservations]]&lt;=100, "Medium", Restaurant_Data[[#This Row],[Total Reservations]]&lt;=200, "High")</f>
        <v>Low</v>
      </c>
      <c r="S2718" s="4">
        <v>417743.15</v>
      </c>
      <c r="T2718" t="str" cm="1">
        <f t="array" ref="T2718">_xlfn.IFS(Restaurant_Data[[#This Row],[Revenue]]&lt;= 500000, "Low Income", Restaurant_Data[[#This Row],[Revenue]]&lt;=1000000, "Middle Income", Restaurant_Data[[#This Row],[Revenue]] &lt;= 2000000, "High Income")</f>
        <v>Low Income</v>
      </c>
    </row>
    <row r="2719" spans="1:20" x14ac:dyDescent="0.35">
      <c r="A2719" s="1" t="s">
        <v>2746</v>
      </c>
      <c r="B2719" s="1" t="s">
        <v>19</v>
      </c>
      <c r="C2719" s="1" t="s">
        <v>20</v>
      </c>
      <c r="D2719">
        <v>4.8</v>
      </c>
      <c r="E2719">
        <v>30</v>
      </c>
      <c r="F2719">
        <v>69.88</v>
      </c>
      <c r="G2719">
        <v>2966</v>
      </c>
      <c r="H2719">
        <v>32413</v>
      </c>
      <c r="I2719">
        <v>2</v>
      </c>
      <c r="J2719">
        <v>792</v>
      </c>
      <c r="K2719">
        <v>224.1</v>
      </c>
      <c r="L2719">
        <v>6.8</v>
      </c>
      <c r="M2719">
        <v>6.5</v>
      </c>
      <c r="N2719" s="1" t="s">
        <v>27</v>
      </c>
      <c r="O2719">
        <v>19</v>
      </c>
      <c r="P2719">
        <v>23</v>
      </c>
      <c r="Q2719">
        <v>42</v>
      </c>
      <c r="R2719" t="str" cm="1">
        <f t="array" ref="R2719">_xlfn.IFS(Restaurant_Data[[#This Row],[Total Reservations]]&lt;=50, "Low", Restaurant_Data[[#This Row],[Total Reservations]]&lt;=100, "Medium", Restaurant_Data[[#This Row],[Total Reservations]]&lt;=200, "High")</f>
        <v>Low</v>
      </c>
      <c r="S2719" s="4">
        <v>478350.21</v>
      </c>
      <c r="T2719" t="str" cm="1">
        <f t="array" ref="T2719">_xlfn.IFS(Restaurant_Data[[#This Row],[Revenue]]&lt;= 500000, "Low Income", Restaurant_Data[[#This Row],[Revenue]]&lt;=1000000, "Middle Income", Restaurant_Data[[#This Row],[Revenue]] &lt;= 2000000, "High Income")</f>
        <v>Low Income</v>
      </c>
    </row>
    <row r="2720" spans="1:20" x14ac:dyDescent="0.35">
      <c r="A2720" s="1" t="s">
        <v>2747</v>
      </c>
      <c r="B2720" s="1" t="s">
        <v>19</v>
      </c>
      <c r="C2720" s="1" t="s">
        <v>31</v>
      </c>
      <c r="D2720">
        <v>4.3</v>
      </c>
      <c r="E2720">
        <v>43</v>
      </c>
      <c r="F2720">
        <v>31.82</v>
      </c>
      <c r="G2720">
        <v>1550</v>
      </c>
      <c r="H2720">
        <v>17989</v>
      </c>
      <c r="I2720">
        <v>17</v>
      </c>
      <c r="J2720">
        <v>905</v>
      </c>
      <c r="K2720">
        <v>219.57</v>
      </c>
      <c r="L2720">
        <v>8.5</v>
      </c>
      <c r="M2720">
        <v>5.3</v>
      </c>
      <c r="N2720" s="1" t="s">
        <v>27</v>
      </c>
      <c r="O2720">
        <v>1</v>
      </c>
      <c r="P2720">
        <v>35</v>
      </c>
      <c r="Q2720">
        <v>36</v>
      </c>
      <c r="R2720" t="str" cm="1">
        <f t="array" ref="R2720">_xlfn.IFS(Restaurant_Data[[#This Row],[Total Reservations]]&lt;=50, "Low", Restaurant_Data[[#This Row],[Total Reservations]]&lt;=100, "Medium", Restaurant_Data[[#This Row],[Total Reservations]]&lt;=200, "High")</f>
        <v>Low</v>
      </c>
      <c r="S2720" s="4">
        <v>329728.90999999997</v>
      </c>
      <c r="T2720" t="str" cm="1">
        <f t="array" ref="T2720">_xlfn.IFS(Restaurant_Data[[#This Row],[Revenue]]&lt;= 500000, "Low Income", Restaurant_Data[[#This Row],[Revenue]]&lt;=1000000, "Middle Income", Restaurant_Data[[#This Row],[Revenue]] &lt;= 2000000, "High Income")</f>
        <v>Low Income</v>
      </c>
    </row>
    <row r="2721" spans="1:20" x14ac:dyDescent="0.35">
      <c r="A2721" s="1" t="s">
        <v>2748</v>
      </c>
      <c r="B2721" s="1" t="s">
        <v>19</v>
      </c>
      <c r="C2721" s="1" t="s">
        <v>24</v>
      </c>
      <c r="D2721">
        <v>3</v>
      </c>
      <c r="E2721">
        <v>32</v>
      </c>
      <c r="F2721">
        <v>28.45</v>
      </c>
      <c r="G2721">
        <v>2522</v>
      </c>
      <c r="H2721">
        <v>25328</v>
      </c>
      <c r="I2721">
        <v>17</v>
      </c>
      <c r="J2721">
        <v>332</v>
      </c>
      <c r="K2721">
        <v>176.26</v>
      </c>
      <c r="L2721">
        <v>6.5</v>
      </c>
      <c r="M2721">
        <v>5.3</v>
      </c>
      <c r="N2721" s="1" t="s">
        <v>27</v>
      </c>
      <c r="O2721">
        <v>22</v>
      </c>
      <c r="P2721">
        <v>11</v>
      </c>
      <c r="Q2721">
        <v>33</v>
      </c>
      <c r="R2721" t="str" cm="1">
        <f t="array" ref="R2721">_xlfn.IFS(Restaurant_Data[[#This Row],[Total Reservations]]&lt;=50, "Low", Restaurant_Data[[#This Row],[Total Reservations]]&lt;=100, "Medium", Restaurant_Data[[#This Row],[Total Reservations]]&lt;=200, "High")</f>
        <v>Low</v>
      </c>
      <c r="S2721" s="4">
        <v>228929.85</v>
      </c>
      <c r="T2721" t="str" cm="1">
        <f t="array" ref="T2721">_xlfn.IFS(Restaurant_Data[[#This Row],[Revenue]]&lt;= 500000, "Low Income", Restaurant_Data[[#This Row],[Revenue]]&lt;=1000000, "Middle Income", Restaurant_Data[[#This Row],[Revenue]] &lt;= 2000000, "High Income")</f>
        <v>Low Income</v>
      </c>
    </row>
    <row r="2722" spans="1:20" x14ac:dyDescent="0.35">
      <c r="A2722" s="1" t="s">
        <v>2749</v>
      </c>
      <c r="B2722" s="1" t="s">
        <v>19</v>
      </c>
      <c r="C2722" s="1" t="s">
        <v>42</v>
      </c>
      <c r="D2722">
        <v>3.4</v>
      </c>
      <c r="E2722">
        <v>44</v>
      </c>
      <c r="F2722">
        <v>37.340000000000003</v>
      </c>
      <c r="G2722">
        <v>3312</v>
      </c>
      <c r="H2722">
        <v>32724</v>
      </c>
      <c r="I2722">
        <v>18</v>
      </c>
      <c r="J2722">
        <v>335</v>
      </c>
      <c r="K2722">
        <v>184.4</v>
      </c>
      <c r="L2722">
        <v>8.3000000000000007</v>
      </c>
      <c r="M2722">
        <v>2.8</v>
      </c>
      <c r="N2722" s="1" t="s">
        <v>27</v>
      </c>
      <c r="O2722">
        <v>35</v>
      </c>
      <c r="P2722">
        <v>20</v>
      </c>
      <c r="Q2722">
        <v>55</v>
      </c>
      <c r="R2722" t="str" cm="1">
        <f t="array" ref="R2722">_xlfn.IFS(Restaurant_Data[[#This Row],[Total Reservations]]&lt;=50, "Low", Restaurant_Data[[#This Row],[Total Reservations]]&lt;=100, "Medium", Restaurant_Data[[#This Row],[Total Reservations]]&lt;=200, "High")</f>
        <v>Medium</v>
      </c>
      <c r="S2722" s="4">
        <v>392686.14</v>
      </c>
      <c r="T2722" t="str" cm="1">
        <f t="array" ref="T2722">_xlfn.IFS(Restaurant_Data[[#This Row],[Revenue]]&lt;= 500000, "Low Income", Restaurant_Data[[#This Row],[Revenue]]&lt;=1000000, "Middle Income", Restaurant_Data[[#This Row],[Revenue]] &lt;= 2000000, "High Income")</f>
        <v>Low Income</v>
      </c>
    </row>
    <row r="2723" spans="1:20" x14ac:dyDescent="0.35">
      <c r="A2723" s="1" t="s">
        <v>2750</v>
      </c>
      <c r="B2723" s="1" t="s">
        <v>19</v>
      </c>
      <c r="C2723" s="1" t="s">
        <v>20</v>
      </c>
      <c r="D2723">
        <v>4.4000000000000004</v>
      </c>
      <c r="E2723">
        <v>39</v>
      </c>
      <c r="F2723">
        <v>66.38</v>
      </c>
      <c r="G2723">
        <v>1874</v>
      </c>
      <c r="H2723">
        <v>22179</v>
      </c>
      <c r="I2723">
        <v>7</v>
      </c>
      <c r="J2723">
        <v>177</v>
      </c>
      <c r="K2723">
        <v>122.54</v>
      </c>
      <c r="L2723">
        <v>9.8000000000000007</v>
      </c>
      <c r="M2723">
        <v>7.7</v>
      </c>
      <c r="N2723" s="1" t="s">
        <v>27</v>
      </c>
      <c r="O2723">
        <v>1</v>
      </c>
      <c r="P2723">
        <v>18</v>
      </c>
      <c r="Q2723">
        <v>19</v>
      </c>
      <c r="R2723" t="str" cm="1">
        <f t="array" ref="R2723">_xlfn.IFS(Restaurant_Data[[#This Row],[Total Reservations]]&lt;=50, "Low", Restaurant_Data[[#This Row],[Total Reservations]]&lt;=100, "Medium", Restaurant_Data[[#This Row],[Total Reservations]]&lt;=200, "High")</f>
        <v>Low</v>
      </c>
      <c r="S2723" s="4">
        <v>588236.75</v>
      </c>
      <c r="T2723" t="str" cm="1">
        <f t="array" ref="T2723">_xlfn.IFS(Restaurant_Data[[#This Row],[Revenue]]&lt;= 500000, "Low Income", Restaurant_Data[[#This Row],[Revenue]]&lt;=1000000, "Middle Income", Restaurant_Data[[#This Row],[Revenue]] &lt;= 2000000, "High Income")</f>
        <v>Middle Income</v>
      </c>
    </row>
    <row r="2724" spans="1:20" x14ac:dyDescent="0.35">
      <c r="A2724" s="1" t="s">
        <v>2751</v>
      </c>
      <c r="B2724" s="1" t="s">
        <v>19</v>
      </c>
      <c r="C2724" s="1" t="s">
        <v>26</v>
      </c>
      <c r="D2724">
        <v>4.5</v>
      </c>
      <c r="E2724">
        <v>39</v>
      </c>
      <c r="F2724">
        <v>49.15</v>
      </c>
      <c r="G2724">
        <v>2425</v>
      </c>
      <c r="H2724">
        <v>27832</v>
      </c>
      <c r="I2724">
        <v>15</v>
      </c>
      <c r="J2724">
        <v>256</v>
      </c>
      <c r="K2724">
        <v>88.64</v>
      </c>
      <c r="L2724">
        <v>1.7</v>
      </c>
      <c r="M2724">
        <v>9.3000000000000007</v>
      </c>
      <c r="N2724" s="1" t="s">
        <v>27</v>
      </c>
      <c r="O2724">
        <v>31</v>
      </c>
      <c r="P2724">
        <v>18</v>
      </c>
      <c r="Q2724">
        <v>49</v>
      </c>
      <c r="R2724" t="str" cm="1">
        <f t="array" ref="R2724">_xlfn.IFS(Restaurant_Data[[#This Row],[Total Reservations]]&lt;=50, "Low", Restaurant_Data[[#This Row],[Total Reservations]]&lt;=100, "Medium", Restaurant_Data[[#This Row],[Total Reservations]]&lt;=200, "High")</f>
        <v>Low</v>
      </c>
      <c r="S2724" s="4">
        <v>448239.6</v>
      </c>
      <c r="T2724" t="str" cm="1">
        <f t="array" ref="T2724">_xlfn.IFS(Restaurant_Data[[#This Row],[Revenue]]&lt;= 500000, "Low Income", Restaurant_Data[[#This Row],[Revenue]]&lt;=1000000, "Middle Income", Restaurant_Data[[#This Row],[Revenue]] &lt;= 2000000, "High Income")</f>
        <v>Low Income</v>
      </c>
    </row>
    <row r="2725" spans="1:20" x14ac:dyDescent="0.35">
      <c r="A2725" s="1" t="s">
        <v>2752</v>
      </c>
      <c r="B2725" s="1" t="s">
        <v>34</v>
      </c>
      <c r="C2725" s="1" t="s">
        <v>20</v>
      </c>
      <c r="D2725">
        <v>4.7</v>
      </c>
      <c r="E2725">
        <v>52</v>
      </c>
      <c r="F2725">
        <v>70.95</v>
      </c>
      <c r="G2725">
        <v>3200</v>
      </c>
      <c r="H2725">
        <v>38156</v>
      </c>
      <c r="I2725">
        <v>13</v>
      </c>
      <c r="J2725">
        <v>934</v>
      </c>
      <c r="K2725">
        <v>245.07</v>
      </c>
      <c r="L2725">
        <v>5.3</v>
      </c>
      <c r="M2725">
        <v>8.1</v>
      </c>
      <c r="N2725" s="1" t="s">
        <v>21</v>
      </c>
      <c r="O2725">
        <v>44</v>
      </c>
      <c r="P2725">
        <v>36</v>
      </c>
      <c r="Q2725">
        <v>80</v>
      </c>
      <c r="R2725" t="str" cm="1">
        <f t="array" ref="R2725">_xlfn.IFS(Restaurant_Data[[#This Row],[Total Reservations]]&lt;=50, "Low", Restaurant_Data[[#This Row],[Total Reservations]]&lt;=100, "Medium", Restaurant_Data[[#This Row],[Total Reservations]]&lt;=200, "High")</f>
        <v>Medium</v>
      </c>
      <c r="S2725" s="4">
        <v>841930.4</v>
      </c>
      <c r="T2725" t="str" cm="1">
        <f t="array" ref="T2725">_xlfn.IFS(Restaurant_Data[[#This Row],[Revenue]]&lt;= 500000, "Low Income", Restaurant_Data[[#This Row],[Revenue]]&lt;=1000000, "Middle Income", Restaurant_Data[[#This Row],[Revenue]] &lt;= 2000000, "High Income")</f>
        <v>Middle Income</v>
      </c>
    </row>
    <row r="2726" spans="1:20" x14ac:dyDescent="0.35">
      <c r="A2726" s="1" t="s">
        <v>2753</v>
      </c>
      <c r="B2726" s="1" t="s">
        <v>23</v>
      </c>
      <c r="C2726" s="1" t="s">
        <v>42</v>
      </c>
      <c r="D2726">
        <v>3.6</v>
      </c>
      <c r="E2726">
        <v>75</v>
      </c>
      <c r="F2726">
        <v>35.799999999999997</v>
      </c>
      <c r="G2726">
        <v>2920</v>
      </c>
      <c r="H2726">
        <v>36256</v>
      </c>
      <c r="I2726">
        <v>14</v>
      </c>
      <c r="J2726">
        <v>307</v>
      </c>
      <c r="K2726">
        <v>167.67</v>
      </c>
      <c r="L2726">
        <v>2.7</v>
      </c>
      <c r="M2726">
        <v>4.3</v>
      </c>
      <c r="N2726" s="1" t="s">
        <v>27</v>
      </c>
      <c r="O2726">
        <v>24</v>
      </c>
      <c r="P2726">
        <v>1</v>
      </c>
      <c r="Q2726">
        <v>25</v>
      </c>
      <c r="R2726" t="str" cm="1">
        <f t="array" ref="R2726">_xlfn.IFS(Restaurant_Data[[#This Row],[Total Reservations]]&lt;=50, "Low", Restaurant_Data[[#This Row],[Total Reservations]]&lt;=100, "Medium", Restaurant_Data[[#This Row],[Total Reservations]]&lt;=200, "High")</f>
        <v>Low</v>
      </c>
      <c r="S2726" s="4">
        <v>613216.80000000005</v>
      </c>
      <c r="T2726" t="str" cm="1">
        <f t="array" ref="T2726">_xlfn.IFS(Restaurant_Data[[#This Row],[Revenue]]&lt;= 500000, "Low Income", Restaurant_Data[[#This Row],[Revenue]]&lt;=1000000, "Middle Income", Restaurant_Data[[#This Row],[Revenue]] &lt;= 2000000, "High Income")</f>
        <v>Middle Income</v>
      </c>
    </row>
    <row r="2727" spans="1:20" x14ac:dyDescent="0.35">
      <c r="A2727" s="1" t="s">
        <v>2754</v>
      </c>
      <c r="B2727" s="1" t="s">
        <v>23</v>
      </c>
      <c r="C2727" s="1" t="s">
        <v>31</v>
      </c>
      <c r="D2727">
        <v>4.9000000000000004</v>
      </c>
      <c r="E2727">
        <v>74</v>
      </c>
      <c r="F2727">
        <v>36.64</v>
      </c>
      <c r="G2727">
        <v>3721</v>
      </c>
      <c r="H2727">
        <v>42258</v>
      </c>
      <c r="I2727">
        <v>15</v>
      </c>
      <c r="J2727">
        <v>825</v>
      </c>
      <c r="K2727">
        <v>114</v>
      </c>
      <c r="L2727">
        <v>5.2</v>
      </c>
      <c r="M2727">
        <v>9.9</v>
      </c>
      <c r="N2727" s="1" t="s">
        <v>21</v>
      </c>
      <c r="O2727">
        <v>45</v>
      </c>
      <c r="P2727">
        <v>32</v>
      </c>
      <c r="Q2727">
        <v>77</v>
      </c>
      <c r="R2727" t="str" cm="1">
        <f t="array" ref="R2727">_xlfn.IFS(Restaurant_Data[[#This Row],[Total Reservations]]&lt;=50, "Low", Restaurant_Data[[#This Row],[Total Reservations]]&lt;=100, "Medium", Restaurant_Data[[#This Row],[Total Reservations]]&lt;=200, "High")</f>
        <v>Medium</v>
      </c>
      <c r="S2727" s="4">
        <v>628503.52</v>
      </c>
      <c r="T2727" t="str" cm="1">
        <f t="array" ref="T2727">_xlfn.IFS(Restaurant_Data[[#This Row],[Revenue]]&lt;= 500000, "Low Income", Restaurant_Data[[#This Row],[Revenue]]&lt;=1000000, "Middle Income", Restaurant_Data[[#This Row],[Revenue]] &lt;= 2000000, "High Income")</f>
        <v>Middle Income</v>
      </c>
    </row>
    <row r="2728" spans="1:20" x14ac:dyDescent="0.35">
      <c r="A2728" s="1" t="s">
        <v>2755</v>
      </c>
      <c r="B2728" s="1" t="s">
        <v>34</v>
      </c>
      <c r="C2728" s="1" t="s">
        <v>31</v>
      </c>
      <c r="D2728">
        <v>4.0999999999999996</v>
      </c>
      <c r="E2728">
        <v>68</v>
      </c>
      <c r="F2728">
        <v>40.92</v>
      </c>
      <c r="G2728">
        <v>3619</v>
      </c>
      <c r="H2728">
        <v>38624</v>
      </c>
      <c r="I2728">
        <v>3</v>
      </c>
      <c r="J2728">
        <v>706</v>
      </c>
      <c r="K2728">
        <v>208.2</v>
      </c>
      <c r="L2728">
        <v>5.5</v>
      </c>
      <c r="M2728">
        <v>4.3</v>
      </c>
      <c r="N2728" s="1" t="s">
        <v>27</v>
      </c>
      <c r="O2728">
        <v>58</v>
      </c>
      <c r="P2728">
        <v>36</v>
      </c>
      <c r="Q2728">
        <v>94</v>
      </c>
      <c r="R2728" t="str" cm="1">
        <f t="array" ref="R2728">_xlfn.IFS(Restaurant_Data[[#This Row],[Total Reservations]]&lt;=50, "Low", Restaurant_Data[[#This Row],[Total Reservations]]&lt;=100, "Medium", Restaurant_Data[[#This Row],[Total Reservations]]&lt;=200, "High")</f>
        <v>Medium</v>
      </c>
      <c r="S2728" s="4">
        <v>629898.81999999995</v>
      </c>
      <c r="T2728" t="str" cm="1">
        <f t="array" ref="T2728">_xlfn.IFS(Restaurant_Data[[#This Row],[Revenue]]&lt;= 500000, "Low Income", Restaurant_Data[[#This Row],[Revenue]]&lt;=1000000, "Middle Income", Restaurant_Data[[#This Row],[Revenue]] &lt;= 2000000, "High Income")</f>
        <v>Middle Income</v>
      </c>
    </row>
    <row r="2729" spans="1:20" x14ac:dyDescent="0.35">
      <c r="A2729" s="1" t="s">
        <v>2756</v>
      </c>
      <c r="B2729" s="1" t="s">
        <v>34</v>
      </c>
      <c r="C2729" s="1" t="s">
        <v>37</v>
      </c>
      <c r="D2729">
        <v>4.4000000000000004</v>
      </c>
      <c r="E2729">
        <v>63</v>
      </c>
      <c r="F2729">
        <v>65.61</v>
      </c>
      <c r="G2729">
        <v>3066</v>
      </c>
      <c r="H2729">
        <v>30771</v>
      </c>
      <c r="I2729">
        <v>6</v>
      </c>
      <c r="J2729">
        <v>560</v>
      </c>
      <c r="K2729">
        <v>102.36</v>
      </c>
      <c r="L2729">
        <v>6.6</v>
      </c>
      <c r="M2729">
        <v>3.1</v>
      </c>
      <c r="N2729" s="1" t="s">
        <v>21</v>
      </c>
      <c r="O2729">
        <v>0</v>
      </c>
      <c r="P2729">
        <v>9</v>
      </c>
      <c r="Q2729">
        <v>9</v>
      </c>
      <c r="R2729" t="str" cm="1">
        <f t="array" ref="R2729">_xlfn.IFS(Restaurant_Data[[#This Row],[Total Reservations]]&lt;=50, "Low", Restaurant_Data[[#This Row],[Total Reservations]]&lt;=100, "Medium", Restaurant_Data[[#This Row],[Total Reservations]]&lt;=200, "High")</f>
        <v>Low</v>
      </c>
      <c r="S2729" s="4">
        <v>923919.21</v>
      </c>
      <c r="T2729" t="str" cm="1">
        <f t="array" ref="T2729">_xlfn.IFS(Restaurant_Data[[#This Row],[Revenue]]&lt;= 500000, "Low Income", Restaurant_Data[[#This Row],[Revenue]]&lt;=1000000, "Middle Income", Restaurant_Data[[#This Row],[Revenue]] &lt;= 2000000, "High Income")</f>
        <v>Middle Income</v>
      </c>
    </row>
    <row r="2730" spans="1:20" x14ac:dyDescent="0.35">
      <c r="A2730" s="1" t="s">
        <v>2757</v>
      </c>
      <c r="B2730" s="1" t="s">
        <v>34</v>
      </c>
      <c r="C2730" s="1" t="s">
        <v>42</v>
      </c>
      <c r="D2730">
        <v>4.2</v>
      </c>
      <c r="E2730">
        <v>66</v>
      </c>
      <c r="F2730">
        <v>44.12</v>
      </c>
      <c r="G2730">
        <v>2627</v>
      </c>
      <c r="H2730">
        <v>34574</v>
      </c>
      <c r="I2730">
        <v>9</v>
      </c>
      <c r="J2730">
        <v>609</v>
      </c>
      <c r="K2730">
        <v>172.19</v>
      </c>
      <c r="L2730">
        <v>5</v>
      </c>
      <c r="M2730">
        <v>9.6999999999999993</v>
      </c>
      <c r="N2730" s="1" t="s">
        <v>21</v>
      </c>
      <c r="O2730">
        <v>31</v>
      </c>
      <c r="P2730">
        <v>31</v>
      </c>
      <c r="Q2730">
        <v>62</v>
      </c>
      <c r="R2730" t="str" cm="1">
        <f t="array" ref="R2730">_xlfn.IFS(Restaurant_Data[[#This Row],[Total Reservations]]&lt;=50, "Low", Restaurant_Data[[#This Row],[Total Reservations]]&lt;=100, "Medium", Restaurant_Data[[#This Row],[Total Reservations]]&lt;=200, "High")</f>
        <v>Medium</v>
      </c>
      <c r="S2730" s="4">
        <v>663683.12</v>
      </c>
      <c r="T2730" t="str" cm="1">
        <f t="array" ref="T2730">_xlfn.IFS(Restaurant_Data[[#This Row],[Revenue]]&lt;= 500000, "Low Income", Restaurant_Data[[#This Row],[Revenue]]&lt;=1000000, "Middle Income", Restaurant_Data[[#This Row],[Revenue]] &lt;= 2000000, "High Income")</f>
        <v>Middle Income</v>
      </c>
    </row>
    <row r="2731" spans="1:20" x14ac:dyDescent="0.35">
      <c r="A2731" s="1" t="s">
        <v>2758</v>
      </c>
      <c r="B2731" s="1" t="s">
        <v>34</v>
      </c>
      <c r="C2731" s="1" t="s">
        <v>37</v>
      </c>
      <c r="D2731">
        <v>3.2</v>
      </c>
      <c r="E2731">
        <v>61</v>
      </c>
      <c r="F2731">
        <v>57.93</v>
      </c>
      <c r="G2731">
        <v>2961</v>
      </c>
      <c r="H2731">
        <v>33520</v>
      </c>
      <c r="I2731">
        <v>14</v>
      </c>
      <c r="J2731">
        <v>113</v>
      </c>
      <c r="K2731">
        <v>97.56</v>
      </c>
      <c r="L2731">
        <v>3.9</v>
      </c>
      <c r="M2731">
        <v>8.1</v>
      </c>
      <c r="N2731" s="1" t="s">
        <v>21</v>
      </c>
      <c r="O2731">
        <v>13</v>
      </c>
      <c r="P2731">
        <v>29</v>
      </c>
      <c r="Q2731">
        <v>42</v>
      </c>
      <c r="R2731" t="str" cm="1">
        <f t="array" ref="R2731">_xlfn.IFS(Restaurant_Data[[#This Row],[Total Reservations]]&lt;=50, "Low", Restaurant_Data[[#This Row],[Total Reservations]]&lt;=100, "Medium", Restaurant_Data[[#This Row],[Total Reservations]]&lt;=200, "High")</f>
        <v>Low</v>
      </c>
      <c r="S2731" s="4">
        <v>802663.43</v>
      </c>
      <c r="T2731" t="str" cm="1">
        <f t="array" ref="T2731">_xlfn.IFS(Restaurant_Data[[#This Row],[Revenue]]&lt;= 500000, "Low Income", Restaurant_Data[[#This Row],[Revenue]]&lt;=1000000, "Middle Income", Restaurant_Data[[#This Row],[Revenue]] &lt;= 2000000, "High Income")</f>
        <v>Middle Income</v>
      </c>
    </row>
    <row r="2732" spans="1:20" x14ac:dyDescent="0.35">
      <c r="A2732" s="1" t="s">
        <v>2759</v>
      </c>
      <c r="B2732" s="1" t="s">
        <v>19</v>
      </c>
      <c r="C2732" s="1" t="s">
        <v>37</v>
      </c>
      <c r="D2732">
        <v>4.9000000000000004</v>
      </c>
      <c r="E2732">
        <v>38</v>
      </c>
      <c r="F2732">
        <v>55.25</v>
      </c>
      <c r="G2732">
        <v>1654</v>
      </c>
      <c r="H2732">
        <v>26366</v>
      </c>
      <c r="I2732">
        <v>16</v>
      </c>
      <c r="J2732">
        <v>750</v>
      </c>
      <c r="K2732">
        <v>239.92</v>
      </c>
      <c r="L2732">
        <v>1.4</v>
      </c>
      <c r="M2732">
        <v>7.9</v>
      </c>
      <c r="N2732" s="1" t="s">
        <v>27</v>
      </c>
      <c r="O2732">
        <v>9</v>
      </c>
      <c r="P2732">
        <v>16</v>
      </c>
      <c r="Q2732">
        <v>25</v>
      </c>
      <c r="R2732" t="str" cm="1">
        <f t="array" ref="R2732">_xlfn.IFS(Restaurant_Data[[#This Row],[Total Reservations]]&lt;=50, "Low", Restaurant_Data[[#This Row],[Total Reservations]]&lt;=100, "Medium", Restaurant_Data[[#This Row],[Total Reservations]]&lt;=200, "High")</f>
        <v>Low</v>
      </c>
      <c r="S2732" s="4">
        <v>487121.05</v>
      </c>
      <c r="T2732" t="str" cm="1">
        <f t="array" ref="T2732">_xlfn.IFS(Restaurant_Data[[#This Row],[Revenue]]&lt;= 500000, "Low Income", Restaurant_Data[[#This Row],[Revenue]]&lt;=1000000, "Middle Income", Restaurant_Data[[#This Row],[Revenue]] &lt;= 2000000, "High Income")</f>
        <v>Low Income</v>
      </c>
    </row>
    <row r="2733" spans="1:20" x14ac:dyDescent="0.35">
      <c r="A2733" s="1" t="s">
        <v>2760</v>
      </c>
      <c r="B2733" s="1" t="s">
        <v>23</v>
      </c>
      <c r="C2733" s="1" t="s">
        <v>37</v>
      </c>
      <c r="D2733">
        <v>3.2</v>
      </c>
      <c r="E2733">
        <v>72</v>
      </c>
      <c r="F2733">
        <v>64.17</v>
      </c>
      <c r="G2733">
        <v>3496</v>
      </c>
      <c r="H2733">
        <v>42797</v>
      </c>
      <c r="I2733">
        <v>17</v>
      </c>
      <c r="J2733">
        <v>190</v>
      </c>
      <c r="K2733">
        <v>130.19999999999999</v>
      </c>
      <c r="L2733">
        <v>1.3</v>
      </c>
      <c r="M2733">
        <v>1.7</v>
      </c>
      <c r="N2733" s="1" t="s">
        <v>27</v>
      </c>
      <c r="O2733">
        <v>52</v>
      </c>
      <c r="P2733">
        <v>29</v>
      </c>
      <c r="Q2733">
        <v>81</v>
      </c>
      <c r="R2733" t="str" cm="1">
        <f t="array" ref="R2733">_xlfn.IFS(Restaurant_Data[[#This Row],[Total Reservations]]&lt;=50, "Low", Restaurant_Data[[#This Row],[Total Reservations]]&lt;=100, "Medium", Restaurant_Data[[#This Row],[Total Reservations]]&lt;=200, "High")</f>
        <v>Medium</v>
      </c>
      <c r="S2733" s="4">
        <v>1043294.18</v>
      </c>
      <c r="T2733" t="str" cm="1">
        <f t="array" ref="T2733">_xlfn.IFS(Restaurant_Data[[#This Row],[Revenue]]&lt;= 500000, "Low Income", Restaurant_Data[[#This Row],[Revenue]]&lt;=1000000, "Middle Income", Restaurant_Data[[#This Row],[Revenue]] &lt;= 2000000, "High Income")</f>
        <v>High Income</v>
      </c>
    </row>
    <row r="2734" spans="1:20" x14ac:dyDescent="0.35">
      <c r="A2734" s="1" t="s">
        <v>2761</v>
      </c>
      <c r="B2734" s="1" t="s">
        <v>19</v>
      </c>
      <c r="C2734" s="1" t="s">
        <v>20</v>
      </c>
      <c r="D2734">
        <v>3.5</v>
      </c>
      <c r="E2734">
        <v>47</v>
      </c>
      <c r="F2734">
        <v>65.61</v>
      </c>
      <c r="G2734">
        <v>1102</v>
      </c>
      <c r="H2734">
        <v>9851</v>
      </c>
      <c r="I2734">
        <v>12</v>
      </c>
      <c r="J2734">
        <v>966</v>
      </c>
      <c r="K2734">
        <v>160.41999999999999</v>
      </c>
      <c r="L2734">
        <v>2.6</v>
      </c>
      <c r="M2734">
        <v>2.7</v>
      </c>
      <c r="N2734" s="1" t="s">
        <v>21</v>
      </c>
      <c r="O2734">
        <v>29</v>
      </c>
      <c r="P2734">
        <v>13</v>
      </c>
      <c r="Q2734">
        <v>42</v>
      </c>
      <c r="R2734" t="str" cm="1">
        <f t="array" ref="R2734">_xlfn.IFS(Restaurant_Data[[#This Row],[Total Reservations]]&lt;=50, "Low", Restaurant_Data[[#This Row],[Total Reservations]]&lt;=100, "Medium", Restaurant_Data[[#This Row],[Total Reservations]]&lt;=200, "High")</f>
        <v>Low</v>
      </c>
      <c r="S2734" s="4">
        <v>696806.9</v>
      </c>
      <c r="T2734" t="str" cm="1">
        <f t="array" ref="T2734">_xlfn.IFS(Restaurant_Data[[#This Row],[Revenue]]&lt;= 500000, "Low Income", Restaurant_Data[[#This Row],[Revenue]]&lt;=1000000, "Middle Income", Restaurant_Data[[#This Row],[Revenue]] &lt;= 2000000, "High Income")</f>
        <v>Middle Income</v>
      </c>
    </row>
    <row r="2735" spans="1:20" x14ac:dyDescent="0.35">
      <c r="A2735" s="1" t="s">
        <v>2762</v>
      </c>
      <c r="B2735" s="1" t="s">
        <v>23</v>
      </c>
      <c r="C2735" s="1" t="s">
        <v>26</v>
      </c>
      <c r="D2735">
        <v>4.5999999999999996</v>
      </c>
      <c r="E2735">
        <v>73</v>
      </c>
      <c r="F2735">
        <v>47.26</v>
      </c>
      <c r="G2735">
        <v>6435</v>
      </c>
      <c r="H2735">
        <v>72109</v>
      </c>
      <c r="I2735">
        <v>4</v>
      </c>
      <c r="J2735">
        <v>789</v>
      </c>
      <c r="K2735">
        <v>238.72</v>
      </c>
      <c r="L2735">
        <v>5</v>
      </c>
      <c r="M2735">
        <v>1.2</v>
      </c>
      <c r="N2735" s="1" t="s">
        <v>21</v>
      </c>
      <c r="O2735">
        <v>7</v>
      </c>
      <c r="P2735">
        <v>4</v>
      </c>
      <c r="Q2735">
        <v>11</v>
      </c>
      <c r="R2735" t="str" cm="1">
        <f t="array" ref="R2735">_xlfn.IFS(Restaurant_Data[[#This Row],[Total Reservations]]&lt;=50, "Low", Restaurant_Data[[#This Row],[Total Reservations]]&lt;=100, "Medium", Restaurant_Data[[#This Row],[Total Reservations]]&lt;=200, "High")</f>
        <v>Low</v>
      </c>
      <c r="S2735" s="4">
        <v>778001.43</v>
      </c>
      <c r="T2735" t="str" cm="1">
        <f t="array" ref="T2735">_xlfn.IFS(Restaurant_Data[[#This Row],[Revenue]]&lt;= 500000, "Low Income", Restaurant_Data[[#This Row],[Revenue]]&lt;=1000000, "Middle Income", Restaurant_Data[[#This Row],[Revenue]] &lt;= 2000000, "High Income")</f>
        <v>Middle Income</v>
      </c>
    </row>
    <row r="2736" spans="1:20" x14ac:dyDescent="0.35">
      <c r="A2736" s="1" t="s">
        <v>2763</v>
      </c>
      <c r="B2736" s="1" t="s">
        <v>23</v>
      </c>
      <c r="C2736" s="1" t="s">
        <v>31</v>
      </c>
      <c r="D2736">
        <v>4.2</v>
      </c>
      <c r="E2736">
        <v>83</v>
      </c>
      <c r="F2736">
        <v>35.99</v>
      </c>
      <c r="G2736">
        <v>7082</v>
      </c>
      <c r="H2736">
        <v>73854</v>
      </c>
      <c r="I2736">
        <v>5</v>
      </c>
      <c r="J2736">
        <v>156</v>
      </c>
      <c r="K2736">
        <v>214.9</v>
      </c>
      <c r="L2736">
        <v>4.8</v>
      </c>
      <c r="M2736">
        <v>8</v>
      </c>
      <c r="N2736" s="1" t="s">
        <v>27</v>
      </c>
      <c r="O2736">
        <v>63</v>
      </c>
      <c r="P2736">
        <v>35</v>
      </c>
      <c r="Q2736">
        <v>98</v>
      </c>
      <c r="R2736" t="str" cm="1">
        <f t="array" ref="R2736">_xlfn.IFS(Restaurant_Data[[#This Row],[Total Reservations]]&lt;=50, "Low", Restaurant_Data[[#This Row],[Total Reservations]]&lt;=100, "Medium", Restaurant_Data[[#This Row],[Total Reservations]]&lt;=200, "High")</f>
        <v>Medium</v>
      </c>
      <c r="S2736" s="4">
        <v>683744.95</v>
      </c>
      <c r="T2736" t="str" cm="1">
        <f t="array" ref="T2736">_xlfn.IFS(Restaurant_Data[[#This Row],[Revenue]]&lt;= 500000, "Low Income", Restaurant_Data[[#This Row],[Revenue]]&lt;=1000000, "Middle Income", Restaurant_Data[[#This Row],[Revenue]] &lt;= 2000000, "High Income")</f>
        <v>Middle Income</v>
      </c>
    </row>
    <row r="2737" spans="1:20" x14ac:dyDescent="0.35">
      <c r="A2737" s="1" t="s">
        <v>2764</v>
      </c>
      <c r="B2737" s="1" t="s">
        <v>34</v>
      </c>
      <c r="C2737" s="1" t="s">
        <v>20</v>
      </c>
      <c r="D2737">
        <v>4.7</v>
      </c>
      <c r="E2737">
        <v>55</v>
      </c>
      <c r="F2737">
        <v>66.959999999999994</v>
      </c>
      <c r="G2737">
        <v>4598</v>
      </c>
      <c r="H2737">
        <v>54023</v>
      </c>
      <c r="I2737">
        <v>11</v>
      </c>
      <c r="J2737">
        <v>691</v>
      </c>
      <c r="K2737">
        <v>149.93</v>
      </c>
      <c r="L2737">
        <v>2.7</v>
      </c>
      <c r="M2737">
        <v>3.5</v>
      </c>
      <c r="N2737" s="1" t="s">
        <v>21</v>
      </c>
      <c r="O2737">
        <v>32</v>
      </c>
      <c r="P2737">
        <v>12</v>
      </c>
      <c r="Q2737">
        <v>44</v>
      </c>
      <c r="R2737" t="str" cm="1">
        <f t="array" ref="R2737">_xlfn.IFS(Restaurant_Data[[#This Row],[Total Reservations]]&lt;=50, "Low", Restaurant_Data[[#This Row],[Total Reservations]]&lt;=100, "Medium", Restaurant_Data[[#This Row],[Total Reservations]]&lt;=200, "High")</f>
        <v>Low</v>
      </c>
      <c r="S2737" s="4">
        <v>834559.59</v>
      </c>
      <c r="T2737" t="str" cm="1">
        <f t="array" ref="T2737">_xlfn.IFS(Restaurant_Data[[#This Row],[Revenue]]&lt;= 500000, "Low Income", Restaurant_Data[[#This Row],[Revenue]]&lt;=1000000, "Middle Income", Restaurant_Data[[#This Row],[Revenue]] &lt;= 2000000, "High Income")</f>
        <v>Middle Income</v>
      </c>
    </row>
    <row r="2738" spans="1:20" x14ac:dyDescent="0.35">
      <c r="A2738" s="1" t="s">
        <v>2765</v>
      </c>
      <c r="B2738" s="1" t="s">
        <v>19</v>
      </c>
      <c r="C2738" s="1" t="s">
        <v>26</v>
      </c>
      <c r="D2738">
        <v>4</v>
      </c>
      <c r="E2738">
        <v>44</v>
      </c>
      <c r="F2738">
        <v>54.17</v>
      </c>
      <c r="G2738">
        <v>1709</v>
      </c>
      <c r="H2738">
        <v>24989</v>
      </c>
      <c r="I2738">
        <v>11</v>
      </c>
      <c r="J2738">
        <v>944</v>
      </c>
      <c r="K2738">
        <v>67.760000000000005</v>
      </c>
      <c r="L2738">
        <v>8.4</v>
      </c>
      <c r="M2738">
        <v>2.2000000000000002</v>
      </c>
      <c r="N2738" s="1" t="s">
        <v>27</v>
      </c>
      <c r="O2738">
        <v>17</v>
      </c>
      <c r="P2738">
        <v>15</v>
      </c>
      <c r="Q2738">
        <v>32</v>
      </c>
      <c r="R2738" t="str" cm="1">
        <f t="array" ref="R2738">_xlfn.IFS(Restaurant_Data[[#This Row],[Total Reservations]]&lt;=50, "Low", Restaurant_Data[[#This Row],[Total Reservations]]&lt;=100, "Medium", Restaurant_Data[[#This Row],[Total Reservations]]&lt;=200, "High")</f>
        <v>Low</v>
      </c>
      <c r="S2738" s="4">
        <v>545716.51</v>
      </c>
      <c r="T2738" t="str" cm="1">
        <f t="array" ref="T2738">_xlfn.IFS(Restaurant_Data[[#This Row],[Revenue]]&lt;= 500000, "Low Income", Restaurant_Data[[#This Row],[Revenue]]&lt;=1000000, "Middle Income", Restaurant_Data[[#This Row],[Revenue]] &lt;= 2000000, "High Income")</f>
        <v>Middle Income</v>
      </c>
    </row>
    <row r="2739" spans="1:20" x14ac:dyDescent="0.35">
      <c r="A2739" s="1" t="s">
        <v>2766</v>
      </c>
      <c r="B2739" s="1" t="s">
        <v>34</v>
      </c>
      <c r="C2739" s="1" t="s">
        <v>31</v>
      </c>
      <c r="D2739">
        <v>3.8</v>
      </c>
      <c r="E2739">
        <v>66</v>
      </c>
      <c r="F2739">
        <v>38.549999999999997</v>
      </c>
      <c r="G2739">
        <v>3048</v>
      </c>
      <c r="H2739">
        <v>36490</v>
      </c>
      <c r="I2739">
        <v>8</v>
      </c>
      <c r="J2739">
        <v>901</v>
      </c>
      <c r="K2739">
        <v>280.39999999999998</v>
      </c>
      <c r="L2739">
        <v>7.2</v>
      </c>
      <c r="M2739">
        <v>2.6</v>
      </c>
      <c r="N2739" s="1" t="s">
        <v>27</v>
      </c>
      <c r="O2739">
        <v>15</v>
      </c>
      <c r="P2739">
        <v>12</v>
      </c>
      <c r="Q2739">
        <v>27</v>
      </c>
      <c r="R2739" t="str" cm="1">
        <f t="array" ref="R2739">_xlfn.IFS(Restaurant_Data[[#This Row],[Total Reservations]]&lt;=50, "Low", Restaurant_Data[[#This Row],[Total Reservations]]&lt;=100, "Medium", Restaurant_Data[[#This Row],[Total Reservations]]&lt;=200, "High")</f>
        <v>Low</v>
      </c>
      <c r="S2739" s="4">
        <v>579341.05000000005</v>
      </c>
      <c r="T2739" t="str" cm="1">
        <f t="array" ref="T2739">_xlfn.IFS(Restaurant_Data[[#This Row],[Revenue]]&lt;= 500000, "Low Income", Restaurant_Data[[#This Row],[Revenue]]&lt;=1000000, "Middle Income", Restaurant_Data[[#This Row],[Revenue]] &lt;= 2000000, "High Income")</f>
        <v>Middle Income</v>
      </c>
    </row>
    <row r="2740" spans="1:20" x14ac:dyDescent="0.35">
      <c r="A2740" s="1" t="s">
        <v>2767</v>
      </c>
      <c r="B2740" s="1" t="s">
        <v>19</v>
      </c>
      <c r="C2740" s="1" t="s">
        <v>42</v>
      </c>
      <c r="D2740">
        <v>4.8</v>
      </c>
      <c r="E2740">
        <v>34</v>
      </c>
      <c r="F2740">
        <v>43.31</v>
      </c>
      <c r="G2740">
        <v>4706</v>
      </c>
      <c r="H2740">
        <v>55472</v>
      </c>
      <c r="I2740">
        <v>18</v>
      </c>
      <c r="J2740">
        <v>712</v>
      </c>
      <c r="K2740">
        <v>51.98</v>
      </c>
      <c r="L2740">
        <v>4.0999999999999996</v>
      </c>
      <c r="M2740">
        <v>6.8</v>
      </c>
      <c r="N2740" s="1" t="s">
        <v>27</v>
      </c>
      <c r="O2740">
        <v>19</v>
      </c>
      <c r="P2740">
        <v>28</v>
      </c>
      <c r="Q2740">
        <v>47</v>
      </c>
      <c r="R2740" t="str" cm="1">
        <f t="array" ref="R2740">_xlfn.IFS(Restaurant_Data[[#This Row],[Total Reservations]]&lt;=50, "Low", Restaurant_Data[[#This Row],[Total Reservations]]&lt;=100, "Medium", Restaurant_Data[[#This Row],[Total Reservations]]&lt;=200, "High")</f>
        <v>Low</v>
      </c>
      <c r="S2740" s="4">
        <v>359228.43</v>
      </c>
      <c r="T2740" t="str" cm="1">
        <f t="array" ref="T2740">_xlfn.IFS(Restaurant_Data[[#This Row],[Revenue]]&lt;= 500000, "Low Income", Restaurant_Data[[#This Row],[Revenue]]&lt;=1000000, "Middle Income", Restaurant_Data[[#This Row],[Revenue]] &lt;= 2000000, "High Income")</f>
        <v>Low Income</v>
      </c>
    </row>
    <row r="2741" spans="1:20" x14ac:dyDescent="0.35">
      <c r="A2741" s="1" t="s">
        <v>2768</v>
      </c>
      <c r="B2741" s="1" t="s">
        <v>23</v>
      </c>
      <c r="C2741" s="1" t="s">
        <v>31</v>
      </c>
      <c r="D2741">
        <v>3.1</v>
      </c>
      <c r="E2741">
        <v>75</v>
      </c>
      <c r="F2741">
        <v>38.979999999999997</v>
      </c>
      <c r="G2741">
        <v>4961</v>
      </c>
      <c r="H2741">
        <v>53514</v>
      </c>
      <c r="I2741">
        <v>6</v>
      </c>
      <c r="J2741">
        <v>262</v>
      </c>
      <c r="K2741">
        <v>233.65</v>
      </c>
      <c r="L2741">
        <v>8.1999999999999993</v>
      </c>
      <c r="M2741">
        <v>4.9000000000000004</v>
      </c>
      <c r="N2741" s="1" t="s">
        <v>27</v>
      </c>
      <c r="O2741">
        <v>34</v>
      </c>
      <c r="P2741">
        <v>17</v>
      </c>
      <c r="Q2741">
        <v>51</v>
      </c>
      <c r="R2741" t="str" cm="1">
        <f t="array" ref="R2741">_xlfn.IFS(Restaurant_Data[[#This Row],[Total Reservations]]&lt;=50, "Low", Restaurant_Data[[#This Row],[Total Reservations]]&lt;=100, "Medium", Restaurant_Data[[#This Row],[Total Reservations]]&lt;=200, "High")</f>
        <v>Medium</v>
      </c>
      <c r="S2741" s="4">
        <v>665425.68000000005</v>
      </c>
      <c r="T2741" t="str" cm="1">
        <f t="array" ref="T2741">_xlfn.IFS(Restaurant_Data[[#This Row],[Revenue]]&lt;= 500000, "Low Income", Restaurant_Data[[#This Row],[Revenue]]&lt;=1000000, "Middle Income", Restaurant_Data[[#This Row],[Revenue]] &lt;= 2000000, "High Income")</f>
        <v>Middle Income</v>
      </c>
    </row>
    <row r="2742" spans="1:20" x14ac:dyDescent="0.35">
      <c r="A2742" s="1" t="s">
        <v>2769</v>
      </c>
      <c r="B2742" s="1" t="s">
        <v>34</v>
      </c>
      <c r="C2742" s="1" t="s">
        <v>31</v>
      </c>
      <c r="D2742">
        <v>4.7</v>
      </c>
      <c r="E2742">
        <v>70</v>
      </c>
      <c r="F2742">
        <v>32.42</v>
      </c>
      <c r="G2742">
        <v>1616</v>
      </c>
      <c r="H2742">
        <v>23517</v>
      </c>
      <c r="I2742">
        <v>7</v>
      </c>
      <c r="J2742">
        <v>784</v>
      </c>
      <c r="K2742">
        <v>286.35000000000002</v>
      </c>
      <c r="L2742">
        <v>9.9</v>
      </c>
      <c r="M2742">
        <v>9.5</v>
      </c>
      <c r="N2742" s="1" t="s">
        <v>21</v>
      </c>
      <c r="O2742">
        <v>8</v>
      </c>
      <c r="P2742">
        <v>7</v>
      </c>
      <c r="Q2742">
        <v>15</v>
      </c>
      <c r="R2742" t="str" cm="1">
        <f t="array" ref="R2742">_xlfn.IFS(Restaurant_Data[[#This Row],[Total Reservations]]&lt;=50, "Low", Restaurant_Data[[#This Row],[Total Reservations]]&lt;=100, "Medium", Restaurant_Data[[#This Row],[Total Reservations]]&lt;=200, "High")</f>
        <v>Low</v>
      </c>
      <c r="S2742" s="4">
        <v>519352.75</v>
      </c>
      <c r="T2742" t="str" cm="1">
        <f t="array" ref="T2742">_xlfn.IFS(Restaurant_Data[[#This Row],[Revenue]]&lt;= 500000, "Low Income", Restaurant_Data[[#This Row],[Revenue]]&lt;=1000000, "Middle Income", Restaurant_Data[[#This Row],[Revenue]] &lt;= 2000000, "High Income")</f>
        <v>Middle Income</v>
      </c>
    </row>
    <row r="2743" spans="1:20" x14ac:dyDescent="0.35">
      <c r="A2743" s="1" t="s">
        <v>2770</v>
      </c>
      <c r="B2743" s="1" t="s">
        <v>34</v>
      </c>
      <c r="C2743" s="1" t="s">
        <v>31</v>
      </c>
      <c r="D2743">
        <v>3.5</v>
      </c>
      <c r="E2743">
        <v>54</v>
      </c>
      <c r="F2743">
        <v>38.020000000000003</v>
      </c>
      <c r="G2743">
        <v>2802</v>
      </c>
      <c r="H2743">
        <v>34253</v>
      </c>
      <c r="I2743">
        <v>6</v>
      </c>
      <c r="J2743">
        <v>65</v>
      </c>
      <c r="K2743">
        <v>126.67</v>
      </c>
      <c r="L2743">
        <v>3.2</v>
      </c>
      <c r="M2743">
        <v>4.3</v>
      </c>
      <c r="N2743" s="1" t="s">
        <v>27</v>
      </c>
      <c r="O2743">
        <v>30</v>
      </c>
      <c r="P2743">
        <v>4</v>
      </c>
      <c r="Q2743">
        <v>34</v>
      </c>
      <c r="R2743" t="str" cm="1">
        <f t="array" ref="R2743">_xlfn.IFS(Restaurant_Data[[#This Row],[Total Reservations]]&lt;=50, "Low", Restaurant_Data[[#This Row],[Total Reservations]]&lt;=100, "Medium", Restaurant_Data[[#This Row],[Total Reservations]]&lt;=200, "High")</f>
        <v>Low</v>
      </c>
      <c r="S2743" s="4">
        <v>466712.85</v>
      </c>
      <c r="T2743" t="str" cm="1">
        <f t="array" ref="T2743">_xlfn.IFS(Restaurant_Data[[#This Row],[Revenue]]&lt;= 500000, "Low Income", Restaurant_Data[[#This Row],[Revenue]]&lt;=1000000, "Middle Income", Restaurant_Data[[#This Row],[Revenue]] &lt;= 2000000, "High Income")</f>
        <v>Low Income</v>
      </c>
    </row>
    <row r="2744" spans="1:20" x14ac:dyDescent="0.35">
      <c r="A2744" s="1" t="s">
        <v>2771</v>
      </c>
      <c r="B2744" s="1" t="s">
        <v>23</v>
      </c>
      <c r="C2744" s="1" t="s">
        <v>24</v>
      </c>
      <c r="D2744">
        <v>4.7</v>
      </c>
      <c r="E2744">
        <v>88</v>
      </c>
      <c r="F2744">
        <v>28.91</v>
      </c>
      <c r="G2744">
        <v>5942</v>
      </c>
      <c r="H2744">
        <v>59372</v>
      </c>
      <c r="I2744">
        <v>14</v>
      </c>
      <c r="J2744">
        <v>702</v>
      </c>
      <c r="K2744">
        <v>68.86</v>
      </c>
      <c r="L2744">
        <v>4.3</v>
      </c>
      <c r="M2744">
        <v>8.5</v>
      </c>
      <c r="N2744" s="1" t="s">
        <v>27</v>
      </c>
      <c r="O2744">
        <v>38</v>
      </c>
      <c r="P2744">
        <v>47</v>
      </c>
      <c r="Q2744">
        <v>85</v>
      </c>
      <c r="R2744" t="str" cm="1">
        <f t="array" ref="R2744">_xlfn.IFS(Restaurant_Data[[#This Row],[Total Reservations]]&lt;=50, "Low", Restaurant_Data[[#This Row],[Total Reservations]]&lt;=100, "Medium", Restaurant_Data[[#This Row],[Total Reservations]]&lt;=200, "High")</f>
        <v>Medium</v>
      </c>
      <c r="S2744" s="4">
        <v>593296.47</v>
      </c>
      <c r="T2744" t="str" cm="1">
        <f t="array" ref="T2744">_xlfn.IFS(Restaurant_Data[[#This Row],[Revenue]]&lt;= 500000, "Low Income", Restaurant_Data[[#This Row],[Revenue]]&lt;=1000000, "Middle Income", Restaurant_Data[[#This Row],[Revenue]] &lt;= 2000000, "High Income")</f>
        <v>Middle Income</v>
      </c>
    </row>
    <row r="2745" spans="1:20" x14ac:dyDescent="0.35">
      <c r="A2745" s="1" t="s">
        <v>2772</v>
      </c>
      <c r="B2745" s="1" t="s">
        <v>23</v>
      </c>
      <c r="C2745" s="1" t="s">
        <v>42</v>
      </c>
      <c r="D2745">
        <v>3.3</v>
      </c>
      <c r="E2745">
        <v>83</v>
      </c>
      <c r="F2745">
        <v>42.34</v>
      </c>
      <c r="G2745">
        <v>4918</v>
      </c>
      <c r="H2745">
        <v>56670</v>
      </c>
      <c r="I2745">
        <v>6</v>
      </c>
      <c r="J2745">
        <v>437</v>
      </c>
      <c r="K2745">
        <v>112.39</v>
      </c>
      <c r="L2745">
        <v>9.9</v>
      </c>
      <c r="M2745">
        <v>5.9</v>
      </c>
      <c r="N2745" s="1" t="s">
        <v>21</v>
      </c>
      <c r="O2745">
        <v>13</v>
      </c>
      <c r="P2745">
        <v>77</v>
      </c>
      <c r="Q2745">
        <v>90</v>
      </c>
      <c r="R2745" t="str" cm="1">
        <f t="array" ref="R2745">_xlfn.IFS(Restaurant_Data[[#This Row],[Total Reservations]]&lt;=50, "Low", Restaurant_Data[[#This Row],[Total Reservations]]&lt;=100, "Medium", Restaurant_Data[[#This Row],[Total Reservations]]&lt;=200, "High")</f>
        <v>Medium</v>
      </c>
      <c r="S2745" s="4">
        <v>798409.28</v>
      </c>
      <c r="T2745" t="str" cm="1">
        <f t="array" ref="T2745">_xlfn.IFS(Restaurant_Data[[#This Row],[Revenue]]&lt;= 500000, "Low Income", Restaurant_Data[[#This Row],[Revenue]]&lt;=1000000, "Middle Income", Restaurant_Data[[#This Row],[Revenue]] &lt;= 2000000, "High Income")</f>
        <v>Middle Income</v>
      </c>
    </row>
    <row r="2746" spans="1:20" x14ac:dyDescent="0.35">
      <c r="A2746" s="1" t="s">
        <v>2773</v>
      </c>
      <c r="B2746" s="1" t="s">
        <v>23</v>
      </c>
      <c r="C2746" s="1" t="s">
        <v>20</v>
      </c>
      <c r="D2746">
        <v>4.2</v>
      </c>
      <c r="E2746">
        <v>73</v>
      </c>
      <c r="F2746">
        <v>66.34</v>
      </c>
      <c r="G2746">
        <v>6330</v>
      </c>
      <c r="H2746">
        <v>68327</v>
      </c>
      <c r="I2746">
        <v>4</v>
      </c>
      <c r="J2746">
        <v>307</v>
      </c>
      <c r="K2746">
        <v>128.35</v>
      </c>
      <c r="L2746">
        <v>2.2000000000000002</v>
      </c>
      <c r="M2746">
        <v>7.3</v>
      </c>
      <c r="N2746" s="1" t="s">
        <v>21</v>
      </c>
      <c r="O2746">
        <v>55</v>
      </c>
      <c r="P2746">
        <v>2</v>
      </c>
      <c r="Q2746">
        <v>57</v>
      </c>
      <c r="R2746" t="str" cm="1">
        <f t="array" ref="R2746">_xlfn.IFS(Restaurant_Data[[#This Row],[Total Reservations]]&lt;=50, "Low", Restaurant_Data[[#This Row],[Total Reservations]]&lt;=100, "Medium", Restaurant_Data[[#This Row],[Total Reservations]]&lt;=200, "High")</f>
        <v>Medium</v>
      </c>
      <c r="S2746" s="4">
        <v>1086634.31</v>
      </c>
      <c r="T2746" t="str" cm="1">
        <f t="array" ref="T2746">_xlfn.IFS(Restaurant_Data[[#This Row],[Revenue]]&lt;= 500000, "Low Income", Restaurant_Data[[#This Row],[Revenue]]&lt;=1000000, "Middle Income", Restaurant_Data[[#This Row],[Revenue]] &lt;= 2000000, "High Income")</f>
        <v>High Income</v>
      </c>
    </row>
    <row r="2747" spans="1:20" x14ac:dyDescent="0.35">
      <c r="A2747" s="1" t="s">
        <v>2774</v>
      </c>
      <c r="B2747" s="1" t="s">
        <v>34</v>
      </c>
      <c r="C2747" s="1" t="s">
        <v>20</v>
      </c>
      <c r="D2747">
        <v>4.8</v>
      </c>
      <c r="E2747">
        <v>54</v>
      </c>
      <c r="F2747">
        <v>72.760000000000005</v>
      </c>
      <c r="G2747">
        <v>3192</v>
      </c>
      <c r="H2747">
        <v>35275</v>
      </c>
      <c r="I2747">
        <v>13</v>
      </c>
      <c r="J2747">
        <v>163</v>
      </c>
      <c r="K2747">
        <v>162.83000000000001</v>
      </c>
      <c r="L2747">
        <v>1.7</v>
      </c>
      <c r="M2747">
        <v>2.5</v>
      </c>
      <c r="N2747" s="1" t="s">
        <v>27</v>
      </c>
      <c r="O2747">
        <v>42</v>
      </c>
      <c r="P2747">
        <v>5</v>
      </c>
      <c r="Q2747">
        <v>47</v>
      </c>
      <c r="R2747" t="str" cm="1">
        <f t="array" ref="R2747">_xlfn.IFS(Restaurant_Data[[#This Row],[Total Reservations]]&lt;=50, "Low", Restaurant_Data[[#This Row],[Total Reservations]]&lt;=100, "Medium", Restaurant_Data[[#This Row],[Total Reservations]]&lt;=200, "High")</f>
        <v>Low</v>
      </c>
      <c r="S2747" s="4">
        <v>885857.23</v>
      </c>
      <c r="T2747" t="str" cm="1">
        <f t="array" ref="T2747">_xlfn.IFS(Restaurant_Data[[#This Row],[Revenue]]&lt;= 500000, "Low Income", Restaurant_Data[[#This Row],[Revenue]]&lt;=1000000, "Middle Income", Restaurant_Data[[#This Row],[Revenue]] &lt;= 2000000, "High Income")</f>
        <v>Middle Income</v>
      </c>
    </row>
    <row r="2748" spans="1:20" x14ac:dyDescent="0.35">
      <c r="A2748" s="1" t="s">
        <v>2775</v>
      </c>
      <c r="B2748" s="1" t="s">
        <v>19</v>
      </c>
      <c r="C2748" s="1" t="s">
        <v>26</v>
      </c>
      <c r="D2748">
        <v>3.9</v>
      </c>
      <c r="E2748">
        <v>40</v>
      </c>
      <c r="F2748">
        <v>55.69</v>
      </c>
      <c r="G2748">
        <v>3075</v>
      </c>
      <c r="H2748">
        <v>38134</v>
      </c>
      <c r="I2748">
        <v>17</v>
      </c>
      <c r="J2748">
        <v>882</v>
      </c>
      <c r="K2748">
        <v>181.31</v>
      </c>
      <c r="L2748">
        <v>5.7</v>
      </c>
      <c r="M2748">
        <v>7.7</v>
      </c>
      <c r="N2748" s="1" t="s">
        <v>27</v>
      </c>
      <c r="O2748">
        <v>35</v>
      </c>
      <c r="P2748">
        <v>16</v>
      </c>
      <c r="Q2748">
        <v>51</v>
      </c>
      <c r="R2748" t="str" cm="1">
        <f t="array" ref="R2748">_xlfn.IFS(Restaurant_Data[[#This Row],[Total Reservations]]&lt;=50, "Low", Restaurant_Data[[#This Row],[Total Reservations]]&lt;=100, "Medium", Restaurant_Data[[#This Row],[Total Reservations]]&lt;=200, "High")</f>
        <v>Medium</v>
      </c>
      <c r="S2748" s="4">
        <v>522667.79</v>
      </c>
      <c r="T2748" t="str" cm="1">
        <f t="array" ref="T2748">_xlfn.IFS(Restaurant_Data[[#This Row],[Revenue]]&lt;= 500000, "Low Income", Restaurant_Data[[#This Row],[Revenue]]&lt;=1000000, "Middle Income", Restaurant_Data[[#This Row],[Revenue]] &lt;= 2000000, "High Income")</f>
        <v>Middle Income</v>
      </c>
    </row>
    <row r="2749" spans="1:20" x14ac:dyDescent="0.35">
      <c r="A2749" s="1" t="s">
        <v>2776</v>
      </c>
      <c r="B2749" s="1" t="s">
        <v>34</v>
      </c>
      <c r="C2749" s="1" t="s">
        <v>20</v>
      </c>
      <c r="D2749">
        <v>4.5</v>
      </c>
      <c r="E2749">
        <v>51</v>
      </c>
      <c r="F2749">
        <v>65.48</v>
      </c>
      <c r="G2749">
        <v>4383</v>
      </c>
      <c r="H2749">
        <v>52762</v>
      </c>
      <c r="I2749">
        <v>12</v>
      </c>
      <c r="J2749">
        <v>587</v>
      </c>
      <c r="K2749">
        <v>231.33</v>
      </c>
      <c r="L2749">
        <v>5.2</v>
      </c>
      <c r="M2749">
        <v>1.8</v>
      </c>
      <c r="N2749" s="1" t="s">
        <v>21</v>
      </c>
      <c r="O2749">
        <v>6</v>
      </c>
      <c r="P2749">
        <v>50</v>
      </c>
      <c r="Q2749">
        <v>56</v>
      </c>
      <c r="R2749" t="str" cm="1">
        <f t="array" ref="R2749">_xlfn.IFS(Restaurant_Data[[#This Row],[Total Reservations]]&lt;=50, "Low", Restaurant_Data[[#This Row],[Total Reservations]]&lt;=100, "Medium", Restaurant_Data[[#This Row],[Total Reservations]]&lt;=200, "High")</f>
        <v>Medium</v>
      </c>
      <c r="S2749" s="4">
        <v>760899.6</v>
      </c>
      <c r="T2749" t="str" cm="1">
        <f t="array" ref="T2749">_xlfn.IFS(Restaurant_Data[[#This Row],[Revenue]]&lt;= 500000, "Low Income", Restaurant_Data[[#This Row],[Revenue]]&lt;=1000000, "Middle Income", Restaurant_Data[[#This Row],[Revenue]] &lt;= 2000000, "High Income")</f>
        <v>Middle Income</v>
      </c>
    </row>
    <row r="2750" spans="1:20" x14ac:dyDescent="0.35">
      <c r="A2750" s="1" t="s">
        <v>2777</v>
      </c>
      <c r="B2750" s="1" t="s">
        <v>19</v>
      </c>
      <c r="C2750" s="1" t="s">
        <v>37</v>
      </c>
      <c r="D2750">
        <v>4.5999999999999996</v>
      </c>
      <c r="E2750">
        <v>31</v>
      </c>
      <c r="F2750">
        <v>56.03</v>
      </c>
      <c r="G2750">
        <v>3532</v>
      </c>
      <c r="H2750">
        <v>43280</v>
      </c>
      <c r="I2750">
        <v>9</v>
      </c>
      <c r="J2750">
        <v>847</v>
      </c>
      <c r="K2750">
        <v>275.23</v>
      </c>
      <c r="L2750">
        <v>1.7</v>
      </c>
      <c r="M2750">
        <v>7.2</v>
      </c>
      <c r="N2750" s="1" t="s">
        <v>27</v>
      </c>
      <c r="O2750">
        <v>26</v>
      </c>
      <c r="P2750">
        <v>24</v>
      </c>
      <c r="Q2750">
        <v>50</v>
      </c>
      <c r="R2750" t="str" cm="1">
        <f t="array" ref="R2750">_xlfn.IFS(Restaurant_Data[[#This Row],[Total Reservations]]&lt;=50, "Low", Restaurant_Data[[#This Row],[Total Reservations]]&lt;=100, "Medium", Restaurant_Data[[#This Row],[Total Reservations]]&lt;=200, "High")</f>
        <v>Low</v>
      </c>
      <c r="S2750" s="4">
        <v>405795.17</v>
      </c>
      <c r="T2750" t="str" cm="1">
        <f t="array" ref="T2750">_xlfn.IFS(Restaurant_Data[[#This Row],[Revenue]]&lt;= 500000, "Low Income", Restaurant_Data[[#This Row],[Revenue]]&lt;=1000000, "Middle Income", Restaurant_Data[[#This Row],[Revenue]] &lt;= 2000000, "High Income")</f>
        <v>Low Income</v>
      </c>
    </row>
    <row r="2751" spans="1:20" x14ac:dyDescent="0.35">
      <c r="A2751" s="1" t="s">
        <v>2778</v>
      </c>
      <c r="B2751" s="1" t="s">
        <v>34</v>
      </c>
      <c r="C2751" s="1" t="s">
        <v>31</v>
      </c>
      <c r="D2751">
        <v>4.5</v>
      </c>
      <c r="E2751">
        <v>69</v>
      </c>
      <c r="F2751">
        <v>31.36</v>
      </c>
      <c r="G2751">
        <v>3667</v>
      </c>
      <c r="H2751">
        <v>43977</v>
      </c>
      <c r="I2751">
        <v>3</v>
      </c>
      <c r="J2751">
        <v>935</v>
      </c>
      <c r="K2751">
        <v>166.2</v>
      </c>
      <c r="L2751">
        <v>3.6</v>
      </c>
      <c r="M2751">
        <v>5.2</v>
      </c>
      <c r="N2751" s="1" t="s">
        <v>21</v>
      </c>
      <c r="O2751">
        <v>7</v>
      </c>
      <c r="P2751">
        <v>42</v>
      </c>
      <c r="Q2751">
        <v>49</v>
      </c>
      <c r="R2751" t="str" cm="1">
        <f t="array" ref="R2751">_xlfn.IFS(Restaurant_Data[[#This Row],[Total Reservations]]&lt;=50, "Low", Restaurant_Data[[#This Row],[Total Reservations]]&lt;=100, "Medium", Restaurant_Data[[#This Row],[Total Reservations]]&lt;=200, "High")</f>
        <v>Low</v>
      </c>
      <c r="S2751" s="4">
        <v>492386.95</v>
      </c>
      <c r="T2751" t="str" cm="1">
        <f t="array" ref="T2751">_xlfn.IFS(Restaurant_Data[[#This Row],[Revenue]]&lt;= 500000, "Low Income", Restaurant_Data[[#This Row],[Revenue]]&lt;=1000000, "Middle Income", Restaurant_Data[[#This Row],[Revenue]] &lt;= 2000000, "High Income")</f>
        <v>Low Income</v>
      </c>
    </row>
    <row r="2752" spans="1:20" x14ac:dyDescent="0.35">
      <c r="A2752" s="1" t="s">
        <v>2779</v>
      </c>
      <c r="B2752" s="1" t="s">
        <v>34</v>
      </c>
      <c r="C2752" s="1" t="s">
        <v>20</v>
      </c>
      <c r="D2752">
        <v>4.9000000000000004</v>
      </c>
      <c r="E2752">
        <v>61</v>
      </c>
      <c r="F2752">
        <v>69.739999999999995</v>
      </c>
      <c r="G2752">
        <v>1513</v>
      </c>
      <c r="H2752">
        <v>22582</v>
      </c>
      <c r="I2752">
        <v>11</v>
      </c>
      <c r="J2752">
        <v>87</v>
      </c>
      <c r="K2752">
        <v>236.58</v>
      </c>
      <c r="L2752">
        <v>4.8</v>
      </c>
      <c r="M2752">
        <v>3.1</v>
      </c>
      <c r="N2752" s="1" t="s">
        <v>27</v>
      </c>
      <c r="O2752">
        <v>51</v>
      </c>
      <c r="P2752">
        <v>41</v>
      </c>
      <c r="Q2752">
        <v>92</v>
      </c>
      <c r="R2752" t="str" cm="1">
        <f t="array" ref="R2752">_xlfn.IFS(Restaurant_Data[[#This Row],[Total Reservations]]&lt;=50, "Low", Restaurant_Data[[#This Row],[Total Reservations]]&lt;=100, "Medium", Restaurant_Data[[#This Row],[Total Reservations]]&lt;=200, "High")</f>
        <v>Medium</v>
      </c>
      <c r="S2752" s="4">
        <v>956595.34</v>
      </c>
      <c r="T2752" t="str" cm="1">
        <f t="array" ref="T2752">_xlfn.IFS(Restaurant_Data[[#This Row],[Revenue]]&lt;= 500000, "Low Income", Restaurant_Data[[#This Row],[Revenue]]&lt;=1000000, "Middle Income", Restaurant_Data[[#This Row],[Revenue]] &lt;= 2000000, "High Income")</f>
        <v>Middle Income</v>
      </c>
    </row>
    <row r="2753" spans="1:20" x14ac:dyDescent="0.35">
      <c r="A2753" s="1" t="s">
        <v>2780</v>
      </c>
      <c r="B2753" s="1" t="s">
        <v>23</v>
      </c>
      <c r="C2753" s="1" t="s">
        <v>26</v>
      </c>
      <c r="D2753">
        <v>3.9</v>
      </c>
      <c r="E2753">
        <v>85</v>
      </c>
      <c r="F2753">
        <v>48.2</v>
      </c>
      <c r="G2753">
        <v>3530</v>
      </c>
      <c r="H2753">
        <v>34236</v>
      </c>
      <c r="I2753">
        <v>5</v>
      </c>
      <c r="J2753">
        <v>965</v>
      </c>
      <c r="K2753">
        <v>81.8</v>
      </c>
      <c r="L2753">
        <v>8.4</v>
      </c>
      <c r="M2753">
        <v>5.3</v>
      </c>
      <c r="N2753" s="1" t="s">
        <v>27</v>
      </c>
      <c r="O2753">
        <v>79</v>
      </c>
      <c r="P2753">
        <v>28</v>
      </c>
      <c r="Q2753">
        <v>107</v>
      </c>
      <c r="R2753" t="str" cm="1">
        <f t="array" ref="R2753">_xlfn.IFS(Restaurant_Data[[#This Row],[Total Reservations]]&lt;=50, "Low", Restaurant_Data[[#This Row],[Total Reservations]]&lt;=100, "Medium", Restaurant_Data[[#This Row],[Total Reservations]]&lt;=200, "High")</f>
        <v>High</v>
      </c>
      <c r="S2753" s="4">
        <v>923187.19999999995</v>
      </c>
      <c r="T2753" t="str" cm="1">
        <f t="array" ref="T2753">_xlfn.IFS(Restaurant_Data[[#This Row],[Revenue]]&lt;= 500000, "Low Income", Restaurant_Data[[#This Row],[Revenue]]&lt;=1000000, "Middle Income", Restaurant_Data[[#This Row],[Revenue]] &lt;= 2000000, "High Income")</f>
        <v>Middle Income</v>
      </c>
    </row>
    <row r="2754" spans="1:20" x14ac:dyDescent="0.35">
      <c r="A2754" s="1" t="s">
        <v>2781</v>
      </c>
      <c r="B2754" s="1" t="s">
        <v>19</v>
      </c>
      <c r="C2754" s="1" t="s">
        <v>26</v>
      </c>
      <c r="D2754">
        <v>3.3</v>
      </c>
      <c r="E2754">
        <v>46</v>
      </c>
      <c r="F2754">
        <v>53.88</v>
      </c>
      <c r="G2754">
        <v>2957</v>
      </c>
      <c r="H2754">
        <v>29314</v>
      </c>
      <c r="I2754">
        <v>3</v>
      </c>
      <c r="J2754">
        <v>74</v>
      </c>
      <c r="K2754">
        <v>132.19999999999999</v>
      </c>
      <c r="L2754">
        <v>7.4</v>
      </c>
      <c r="M2754">
        <v>8.6999999999999993</v>
      </c>
      <c r="N2754" s="1" t="s">
        <v>21</v>
      </c>
      <c r="O2754">
        <v>20</v>
      </c>
      <c r="P2754">
        <v>21</v>
      </c>
      <c r="Q2754">
        <v>41</v>
      </c>
      <c r="R2754" t="str" cm="1">
        <f t="array" ref="R2754">_xlfn.IFS(Restaurant_Data[[#This Row],[Total Reservations]]&lt;=50, "Low", Restaurant_Data[[#This Row],[Total Reservations]]&lt;=100, "Medium", Restaurant_Data[[#This Row],[Total Reservations]]&lt;=200, "High")</f>
        <v>Low</v>
      </c>
      <c r="S2754" s="4">
        <v>562095.4</v>
      </c>
      <c r="T2754" t="str" cm="1">
        <f t="array" ref="T2754">_xlfn.IFS(Restaurant_Data[[#This Row],[Revenue]]&lt;= 500000, "Low Income", Restaurant_Data[[#This Row],[Revenue]]&lt;=1000000, "Middle Income", Restaurant_Data[[#This Row],[Revenue]] &lt;= 2000000, "High Income")</f>
        <v>Middle Income</v>
      </c>
    </row>
    <row r="2755" spans="1:20" x14ac:dyDescent="0.35">
      <c r="A2755" s="1" t="s">
        <v>2782</v>
      </c>
      <c r="B2755" s="1" t="s">
        <v>34</v>
      </c>
      <c r="C2755" s="1" t="s">
        <v>37</v>
      </c>
      <c r="D2755">
        <v>3.1</v>
      </c>
      <c r="E2755">
        <v>53</v>
      </c>
      <c r="F2755">
        <v>60.21</v>
      </c>
      <c r="G2755">
        <v>1871</v>
      </c>
      <c r="H2755">
        <v>22832</v>
      </c>
      <c r="I2755">
        <v>17</v>
      </c>
      <c r="J2755">
        <v>942</v>
      </c>
      <c r="K2755">
        <v>79.52</v>
      </c>
      <c r="L2755">
        <v>9.1999999999999993</v>
      </c>
      <c r="M2755">
        <v>2.4</v>
      </c>
      <c r="N2755" s="1" t="s">
        <v>27</v>
      </c>
      <c r="O2755">
        <v>7</v>
      </c>
      <c r="P2755">
        <v>40</v>
      </c>
      <c r="Q2755">
        <v>47</v>
      </c>
      <c r="R2755" t="str" cm="1">
        <f t="array" ref="R2755">_xlfn.IFS(Restaurant_Data[[#This Row],[Total Reservations]]&lt;=50, "Low", Restaurant_Data[[#This Row],[Total Reservations]]&lt;=100, "Medium", Restaurant_Data[[#This Row],[Total Reservations]]&lt;=200, "High")</f>
        <v>Low</v>
      </c>
      <c r="S2755" s="4">
        <v>730319.44</v>
      </c>
      <c r="T2755" t="str" cm="1">
        <f t="array" ref="T2755">_xlfn.IFS(Restaurant_Data[[#This Row],[Revenue]]&lt;= 500000, "Low Income", Restaurant_Data[[#This Row],[Revenue]]&lt;=1000000, "Middle Income", Restaurant_Data[[#This Row],[Revenue]] &lt;= 2000000, "High Income")</f>
        <v>Middle Income</v>
      </c>
    </row>
    <row r="2756" spans="1:20" x14ac:dyDescent="0.35">
      <c r="A2756" s="1" t="s">
        <v>2783</v>
      </c>
      <c r="B2756" s="1" t="s">
        <v>34</v>
      </c>
      <c r="C2756" s="1" t="s">
        <v>26</v>
      </c>
      <c r="D2756">
        <v>3.5</v>
      </c>
      <c r="E2756">
        <v>63</v>
      </c>
      <c r="F2756">
        <v>50.33</v>
      </c>
      <c r="G2756">
        <v>3065</v>
      </c>
      <c r="H2756">
        <v>33541</v>
      </c>
      <c r="I2756">
        <v>9</v>
      </c>
      <c r="J2756">
        <v>101</v>
      </c>
      <c r="K2756">
        <v>222.94</v>
      </c>
      <c r="L2756">
        <v>4</v>
      </c>
      <c r="M2756">
        <v>2.5</v>
      </c>
      <c r="N2756" s="1" t="s">
        <v>21</v>
      </c>
      <c r="O2756">
        <v>45</v>
      </c>
      <c r="P2756">
        <v>42</v>
      </c>
      <c r="Q2756">
        <v>87</v>
      </c>
      <c r="R2756" t="str" cm="1">
        <f t="array" ref="R2756">_xlfn.IFS(Restaurant_Data[[#This Row],[Total Reservations]]&lt;=50, "Low", Restaurant_Data[[#This Row],[Total Reservations]]&lt;=100, "Medium", Restaurant_Data[[#This Row],[Total Reservations]]&lt;=200, "High")</f>
        <v>Medium</v>
      </c>
      <c r="S2756" s="4">
        <v>717508.27</v>
      </c>
      <c r="T2756" t="str" cm="1">
        <f t="array" ref="T2756">_xlfn.IFS(Restaurant_Data[[#This Row],[Revenue]]&lt;= 500000, "Low Income", Restaurant_Data[[#This Row],[Revenue]]&lt;=1000000, "Middle Income", Restaurant_Data[[#This Row],[Revenue]] &lt;= 2000000, "High Income")</f>
        <v>Middle Income</v>
      </c>
    </row>
    <row r="2757" spans="1:20" x14ac:dyDescent="0.35">
      <c r="A2757" s="1" t="s">
        <v>2784</v>
      </c>
      <c r="B2757" s="1" t="s">
        <v>23</v>
      </c>
      <c r="C2757" s="1" t="s">
        <v>24</v>
      </c>
      <c r="D2757">
        <v>3.3</v>
      </c>
      <c r="E2757">
        <v>76</v>
      </c>
      <c r="F2757">
        <v>32.89</v>
      </c>
      <c r="G2757">
        <v>3488</v>
      </c>
      <c r="H2757">
        <v>39758</v>
      </c>
      <c r="I2757">
        <v>6</v>
      </c>
      <c r="J2757">
        <v>900</v>
      </c>
      <c r="K2757">
        <v>276.91000000000003</v>
      </c>
      <c r="L2757">
        <v>3.8</v>
      </c>
      <c r="M2757">
        <v>5.8</v>
      </c>
      <c r="N2757" s="1" t="s">
        <v>21</v>
      </c>
      <c r="O2757">
        <v>12</v>
      </c>
      <c r="P2757">
        <v>54</v>
      </c>
      <c r="Q2757">
        <v>66</v>
      </c>
      <c r="R2757" t="str" cm="1">
        <f t="array" ref="R2757">_xlfn.IFS(Restaurant_Data[[#This Row],[Total Reservations]]&lt;=50, "Low", Restaurant_Data[[#This Row],[Total Reservations]]&lt;=100, "Medium", Restaurant_Data[[#This Row],[Total Reservations]]&lt;=200, "High")</f>
        <v>Medium</v>
      </c>
      <c r="S2757" s="4">
        <v>569411.80000000005</v>
      </c>
      <c r="T2757" t="str" cm="1">
        <f t="array" ref="T2757">_xlfn.IFS(Restaurant_Data[[#This Row],[Revenue]]&lt;= 500000, "Low Income", Restaurant_Data[[#This Row],[Revenue]]&lt;=1000000, "Middle Income", Restaurant_Data[[#This Row],[Revenue]] &lt;= 2000000, "High Income")</f>
        <v>Middle Income</v>
      </c>
    </row>
    <row r="2758" spans="1:20" x14ac:dyDescent="0.35">
      <c r="A2758" s="1" t="s">
        <v>2785</v>
      </c>
      <c r="B2758" s="1" t="s">
        <v>23</v>
      </c>
      <c r="C2758" s="1" t="s">
        <v>31</v>
      </c>
      <c r="D2758">
        <v>4.0999999999999996</v>
      </c>
      <c r="E2758">
        <v>84</v>
      </c>
      <c r="F2758">
        <v>33.979999999999997</v>
      </c>
      <c r="G2758">
        <v>4183</v>
      </c>
      <c r="H2758">
        <v>48834</v>
      </c>
      <c r="I2758">
        <v>18</v>
      </c>
      <c r="J2758">
        <v>140</v>
      </c>
      <c r="K2758">
        <v>272.26</v>
      </c>
      <c r="L2758">
        <v>5.2</v>
      </c>
      <c r="M2758">
        <v>6.6</v>
      </c>
      <c r="N2758" s="1" t="s">
        <v>27</v>
      </c>
      <c r="O2758">
        <v>1</v>
      </c>
      <c r="P2758">
        <v>69</v>
      </c>
      <c r="Q2758">
        <v>70</v>
      </c>
      <c r="R2758" t="str" cm="1">
        <f t="array" ref="R2758">_xlfn.IFS(Restaurant_Data[[#This Row],[Total Reservations]]&lt;=50, "Low", Restaurant_Data[[#This Row],[Total Reservations]]&lt;=100, "Medium", Restaurant_Data[[#This Row],[Total Reservations]]&lt;=200, "High")</f>
        <v>Medium</v>
      </c>
      <c r="S2758" s="4">
        <v>660370.88</v>
      </c>
      <c r="T2758" t="str" cm="1">
        <f t="array" ref="T2758">_xlfn.IFS(Restaurant_Data[[#This Row],[Revenue]]&lt;= 500000, "Low Income", Restaurant_Data[[#This Row],[Revenue]]&lt;=1000000, "Middle Income", Restaurant_Data[[#This Row],[Revenue]] &lt;= 2000000, "High Income")</f>
        <v>Middle Income</v>
      </c>
    </row>
    <row r="2759" spans="1:20" x14ac:dyDescent="0.35">
      <c r="A2759" s="1" t="s">
        <v>2786</v>
      </c>
      <c r="B2759" s="1" t="s">
        <v>19</v>
      </c>
      <c r="C2759" s="1" t="s">
        <v>31</v>
      </c>
      <c r="D2759">
        <v>3.4</v>
      </c>
      <c r="E2759">
        <v>45</v>
      </c>
      <c r="F2759">
        <v>33.89</v>
      </c>
      <c r="G2759">
        <v>964</v>
      </c>
      <c r="H2759">
        <v>15833</v>
      </c>
      <c r="I2759">
        <v>6</v>
      </c>
      <c r="J2759">
        <v>187</v>
      </c>
      <c r="K2759">
        <v>131.61000000000001</v>
      </c>
      <c r="L2759">
        <v>1.1000000000000001</v>
      </c>
      <c r="M2759">
        <v>4.8</v>
      </c>
      <c r="N2759" s="1" t="s">
        <v>27</v>
      </c>
      <c r="O2759">
        <v>3</v>
      </c>
      <c r="P2759">
        <v>42</v>
      </c>
      <c r="Q2759">
        <v>45</v>
      </c>
      <c r="R2759" t="str" cm="1">
        <f t="array" ref="R2759">_xlfn.IFS(Restaurant_Data[[#This Row],[Total Reservations]]&lt;=50, "Low", Restaurant_Data[[#This Row],[Total Reservations]]&lt;=100, "Medium", Restaurant_Data[[#This Row],[Total Reservations]]&lt;=200, "High")</f>
        <v>Low</v>
      </c>
      <c r="S2759" s="4">
        <v>347072.65</v>
      </c>
      <c r="T2759" t="str" cm="1">
        <f t="array" ref="T2759">_xlfn.IFS(Restaurant_Data[[#This Row],[Revenue]]&lt;= 500000, "Low Income", Restaurant_Data[[#This Row],[Revenue]]&lt;=1000000, "Middle Income", Restaurant_Data[[#This Row],[Revenue]] &lt;= 2000000, "High Income")</f>
        <v>Low Income</v>
      </c>
    </row>
    <row r="2760" spans="1:20" x14ac:dyDescent="0.35">
      <c r="A2760" s="1" t="s">
        <v>2787</v>
      </c>
      <c r="B2760" s="1" t="s">
        <v>34</v>
      </c>
      <c r="C2760" s="1" t="s">
        <v>31</v>
      </c>
      <c r="D2760">
        <v>3.1</v>
      </c>
      <c r="E2760">
        <v>57</v>
      </c>
      <c r="F2760">
        <v>38.33</v>
      </c>
      <c r="G2760">
        <v>2857</v>
      </c>
      <c r="H2760">
        <v>33347</v>
      </c>
      <c r="I2760">
        <v>6</v>
      </c>
      <c r="J2760">
        <v>986</v>
      </c>
      <c r="K2760">
        <v>108.55</v>
      </c>
      <c r="L2760">
        <v>2.9</v>
      </c>
      <c r="M2760">
        <v>3.4</v>
      </c>
      <c r="N2760" s="1" t="s">
        <v>21</v>
      </c>
      <c r="O2760">
        <v>3</v>
      </c>
      <c r="P2760">
        <v>40</v>
      </c>
      <c r="Q2760">
        <v>43</v>
      </c>
      <c r="R2760" t="str" cm="1">
        <f t="array" ref="R2760">_xlfn.IFS(Restaurant_Data[[#This Row],[Total Reservations]]&lt;=50, "Low", Restaurant_Data[[#This Row],[Total Reservations]]&lt;=100, "Medium", Restaurant_Data[[#This Row],[Total Reservations]]&lt;=200, "High")</f>
        <v>Low</v>
      </c>
      <c r="S2760" s="4">
        <v>497196.43</v>
      </c>
      <c r="T2760" t="str" cm="1">
        <f t="array" ref="T2760">_xlfn.IFS(Restaurant_Data[[#This Row],[Revenue]]&lt;= 500000, "Low Income", Restaurant_Data[[#This Row],[Revenue]]&lt;=1000000, "Middle Income", Restaurant_Data[[#This Row],[Revenue]] &lt;= 2000000, "High Income")</f>
        <v>Low Income</v>
      </c>
    </row>
    <row r="2761" spans="1:20" x14ac:dyDescent="0.35">
      <c r="A2761" s="1" t="s">
        <v>2788</v>
      </c>
      <c r="B2761" s="1" t="s">
        <v>19</v>
      </c>
      <c r="C2761" s="1" t="s">
        <v>42</v>
      </c>
      <c r="D2761">
        <v>3.1</v>
      </c>
      <c r="E2761">
        <v>31</v>
      </c>
      <c r="F2761">
        <v>43.58</v>
      </c>
      <c r="G2761">
        <v>1272</v>
      </c>
      <c r="H2761">
        <v>18286</v>
      </c>
      <c r="I2761">
        <v>10</v>
      </c>
      <c r="J2761">
        <v>258</v>
      </c>
      <c r="K2761">
        <v>118.51</v>
      </c>
      <c r="L2761">
        <v>2.9</v>
      </c>
      <c r="M2761">
        <v>1.6</v>
      </c>
      <c r="N2761" s="1" t="s">
        <v>21</v>
      </c>
      <c r="O2761">
        <v>30</v>
      </c>
      <c r="P2761">
        <v>26</v>
      </c>
      <c r="Q2761">
        <v>56</v>
      </c>
      <c r="R2761" t="str" cm="1">
        <f t="array" ref="R2761">_xlfn.IFS(Restaurant_Data[[#This Row],[Total Reservations]]&lt;=50, "Low", Restaurant_Data[[#This Row],[Total Reservations]]&lt;=100, "Medium", Restaurant_Data[[#This Row],[Total Reservations]]&lt;=200, "High")</f>
        <v>Medium</v>
      </c>
      <c r="S2761" s="4">
        <v>313893.40000000002</v>
      </c>
      <c r="T2761" t="str" cm="1">
        <f t="array" ref="T2761">_xlfn.IFS(Restaurant_Data[[#This Row],[Revenue]]&lt;= 500000, "Low Income", Restaurant_Data[[#This Row],[Revenue]]&lt;=1000000, "Middle Income", Restaurant_Data[[#This Row],[Revenue]] &lt;= 2000000, "High Income")</f>
        <v>Low Income</v>
      </c>
    </row>
    <row r="2762" spans="1:20" x14ac:dyDescent="0.35">
      <c r="A2762" s="1" t="s">
        <v>2789</v>
      </c>
      <c r="B2762" s="1" t="s">
        <v>34</v>
      </c>
      <c r="C2762" s="1" t="s">
        <v>20</v>
      </c>
      <c r="D2762">
        <v>4.7</v>
      </c>
      <c r="E2762">
        <v>68</v>
      </c>
      <c r="F2762">
        <v>65.16</v>
      </c>
      <c r="G2762">
        <v>1512</v>
      </c>
      <c r="H2762">
        <v>21537</v>
      </c>
      <c r="I2762">
        <v>11</v>
      </c>
      <c r="J2762">
        <v>110</v>
      </c>
      <c r="K2762">
        <v>121.83</v>
      </c>
      <c r="L2762">
        <v>1.5</v>
      </c>
      <c r="M2762">
        <v>1.4</v>
      </c>
      <c r="N2762" s="1" t="s">
        <v>27</v>
      </c>
      <c r="O2762">
        <v>60</v>
      </c>
      <c r="P2762">
        <v>48</v>
      </c>
      <c r="Q2762">
        <v>108</v>
      </c>
      <c r="R2762" t="str" cm="1">
        <f t="array" ref="R2762">_xlfn.IFS(Restaurant_Data[[#This Row],[Total Reservations]]&lt;=50, "Low", Restaurant_Data[[#This Row],[Total Reservations]]&lt;=100, "Medium", Restaurant_Data[[#This Row],[Total Reservations]]&lt;=200, "High")</f>
        <v>High</v>
      </c>
      <c r="S2762" s="4">
        <v>993414.85</v>
      </c>
      <c r="T2762" t="str" cm="1">
        <f t="array" ref="T2762">_xlfn.IFS(Restaurant_Data[[#This Row],[Revenue]]&lt;= 500000, "Low Income", Restaurant_Data[[#This Row],[Revenue]]&lt;=1000000, "Middle Income", Restaurant_Data[[#This Row],[Revenue]] &lt;= 2000000, "High Income")</f>
        <v>Middle Income</v>
      </c>
    </row>
    <row r="2763" spans="1:20" x14ac:dyDescent="0.35">
      <c r="A2763" s="1" t="s">
        <v>2790</v>
      </c>
      <c r="B2763" s="1" t="s">
        <v>19</v>
      </c>
      <c r="C2763" s="1" t="s">
        <v>24</v>
      </c>
      <c r="D2763">
        <v>4.2</v>
      </c>
      <c r="E2763">
        <v>30</v>
      </c>
      <c r="F2763">
        <v>26.58</v>
      </c>
      <c r="G2763">
        <v>912</v>
      </c>
      <c r="H2763">
        <v>16181</v>
      </c>
      <c r="I2763">
        <v>14</v>
      </c>
      <c r="J2763">
        <v>160</v>
      </c>
      <c r="K2763">
        <v>70.56</v>
      </c>
      <c r="L2763">
        <v>5.0999999999999996</v>
      </c>
      <c r="M2763">
        <v>1.4</v>
      </c>
      <c r="N2763" s="1" t="s">
        <v>21</v>
      </c>
      <c r="O2763">
        <v>3</v>
      </c>
      <c r="P2763">
        <v>13</v>
      </c>
      <c r="Q2763">
        <v>16</v>
      </c>
      <c r="R2763" t="str" cm="1">
        <f t="array" ref="R2763">_xlfn.IFS(Restaurant_Data[[#This Row],[Total Reservations]]&lt;=50, "Low", Restaurant_Data[[#This Row],[Total Reservations]]&lt;=100, "Medium", Restaurant_Data[[#This Row],[Total Reservations]]&lt;=200, "High")</f>
        <v>Low</v>
      </c>
      <c r="S2763" s="4">
        <v>194802.93</v>
      </c>
      <c r="T2763" t="str" cm="1">
        <f t="array" ref="T2763">_xlfn.IFS(Restaurant_Data[[#This Row],[Revenue]]&lt;= 500000, "Low Income", Restaurant_Data[[#This Row],[Revenue]]&lt;=1000000, "Middle Income", Restaurant_Data[[#This Row],[Revenue]] &lt;= 2000000, "High Income")</f>
        <v>Low Income</v>
      </c>
    </row>
    <row r="2764" spans="1:20" x14ac:dyDescent="0.35">
      <c r="A2764" s="1" t="s">
        <v>2791</v>
      </c>
      <c r="B2764" s="1" t="s">
        <v>23</v>
      </c>
      <c r="C2764" s="1" t="s">
        <v>20</v>
      </c>
      <c r="D2764">
        <v>3.7</v>
      </c>
      <c r="E2764">
        <v>73</v>
      </c>
      <c r="F2764">
        <v>67.34</v>
      </c>
      <c r="G2764">
        <v>3772</v>
      </c>
      <c r="H2764">
        <v>45534</v>
      </c>
      <c r="I2764">
        <v>12</v>
      </c>
      <c r="J2764">
        <v>307</v>
      </c>
      <c r="K2764">
        <v>83.34</v>
      </c>
      <c r="L2764">
        <v>9.1</v>
      </c>
      <c r="M2764">
        <v>9.1</v>
      </c>
      <c r="N2764" s="1" t="s">
        <v>27</v>
      </c>
      <c r="O2764">
        <v>16</v>
      </c>
      <c r="P2764">
        <v>26</v>
      </c>
      <c r="Q2764">
        <v>42</v>
      </c>
      <c r="R2764" t="str" cm="1">
        <f t="array" ref="R2764">_xlfn.IFS(Restaurant_Data[[#This Row],[Total Reservations]]&lt;=50, "Low", Restaurant_Data[[#This Row],[Total Reservations]]&lt;=100, "Medium", Restaurant_Data[[#This Row],[Total Reservations]]&lt;=200, "High")</f>
        <v>Low</v>
      </c>
      <c r="S2764" s="4">
        <v>1109041.56</v>
      </c>
      <c r="T2764" t="str" cm="1">
        <f t="array" ref="T2764">_xlfn.IFS(Restaurant_Data[[#This Row],[Revenue]]&lt;= 500000, "Low Income", Restaurant_Data[[#This Row],[Revenue]]&lt;=1000000, "Middle Income", Restaurant_Data[[#This Row],[Revenue]] &lt;= 2000000, "High Income")</f>
        <v>High Income</v>
      </c>
    </row>
    <row r="2765" spans="1:20" x14ac:dyDescent="0.35">
      <c r="A2765" s="1" t="s">
        <v>2792</v>
      </c>
      <c r="B2765" s="1" t="s">
        <v>34</v>
      </c>
      <c r="C2765" s="1" t="s">
        <v>24</v>
      </c>
      <c r="D2765">
        <v>4.8</v>
      </c>
      <c r="E2765">
        <v>70</v>
      </c>
      <c r="F2765">
        <v>28.87</v>
      </c>
      <c r="G2765">
        <v>3040</v>
      </c>
      <c r="H2765">
        <v>37383</v>
      </c>
      <c r="I2765">
        <v>18</v>
      </c>
      <c r="J2765">
        <v>898</v>
      </c>
      <c r="K2765">
        <v>103.62</v>
      </c>
      <c r="L2765">
        <v>1</v>
      </c>
      <c r="M2765">
        <v>2.2000000000000002</v>
      </c>
      <c r="N2765" s="1" t="s">
        <v>27</v>
      </c>
      <c r="O2765">
        <v>5</v>
      </c>
      <c r="P2765">
        <v>2</v>
      </c>
      <c r="Q2765">
        <v>7</v>
      </c>
      <c r="R2765" t="str" cm="1">
        <f t="array" ref="R2765">_xlfn.IFS(Restaurant_Data[[#This Row],[Total Reservations]]&lt;=50, "Low", Restaurant_Data[[#This Row],[Total Reservations]]&lt;=100, "Medium", Restaurant_Data[[#This Row],[Total Reservations]]&lt;=200, "High")</f>
        <v>Low</v>
      </c>
      <c r="S2765" s="4">
        <v>470604.34</v>
      </c>
      <c r="T2765" t="str" cm="1">
        <f t="array" ref="T2765">_xlfn.IFS(Restaurant_Data[[#This Row],[Revenue]]&lt;= 500000, "Low Income", Restaurant_Data[[#This Row],[Revenue]]&lt;=1000000, "Middle Income", Restaurant_Data[[#This Row],[Revenue]] &lt;= 2000000, "High Income")</f>
        <v>Low Income</v>
      </c>
    </row>
    <row r="2766" spans="1:20" x14ac:dyDescent="0.35">
      <c r="A2766" s="1" t="s">
        <v>2793</v>
      </c>
      <c r="B2766" s="1" t="s">
        <v>19</v>
      </c>
      <c r="C2766" s="1" t="s">
        <v>20</v>
      </c>
      <c r="D2766">
        <v>3.1</v>
      </c>
      <c r="E2766">
        <v>40</v>
      </c>
      <c r="F2766">
        <v>68.209999999999994</v>
      </c>
      <c r="G2766">
        <v>1061</v>
      </c>
      <c r="H2766">
        <v>15130</v>
      </c>
      <c r="I2766">
        <v>15</v>
      </c>
      <c r="J2766">
        <v>184</v>
      </c>
      <c r="K2766">
        <v>52.04</v>
      </c>
      <c r="L2766">
        <v>6.7</v>
      </c>
      <c r="M2766">
        <v>3.7</v>
      </c>
      <c r="N2766" s="1" t="s">
        <v>21</v>
      </c>
      <c r="O2766">
        <v>2</v>
      </c>
      <c r="P2766">
        <v>16</v>
      </c>
      <c r="Q2766">
        <v>18</v>
      </c>
      <c r="R2766" t="str" cm="1">
        <f t="array" ref="R2766">_xlfn.IFS(Restaurant_Data[[#This Row],[Total Reservations]]&lt;=50, "Low", Restaurant_Data[[#This Row],[Total Reservations]]&lt;=100, "Medium", Restaurant_Data[[#This Row],[Total Reservations]]&lt;=200, "High")</f>
        <v>Low</v>
      </c>
      <c r="S2766" s="4">
        <v>621663.38</v>
      </c>
      <c r="T2766" t="str" cm="1">
        <f t="array" ref="T2766">_xlfn.IFS(Restaurant_Data[[#This Row],[Revenue]]&lt;= 500000, "Low Income", Restaurant_Data[[#This Row],[Revenue]]&lt;=1000000, "Middle Income", Restaurant_Data[[#This Row],[Revenue]] &lt;= 2000000, "High Income")</f>
        <v>Middle Income</v>
      </c>
    </row>
    <row r="2767" spans="1:20" x14ac:dyDescent="0.35">
      <c r="A2767" s="1" t="s">
        <v>2794</v>
      </c>
      <c r="B2767" s="1" t="s">
        <v>23</v>
      </c>
      <c r="C2767" s="1" t="s">
        <v>37</v>
      </c>
      <c r="D2767">
        <v>5</v>
      </c>
      <c r="E2767">
        <v>79</v>
      </c>
      <c r="F2767">
        <v>62.35</v>
      </c>
      <c r="G2767">
        <v>4439</v>
      </c>
      <c r="H2767">
        <v>49134</v>
      </c>
      <c r="I2767">
        <v>10</v>
      </c>
      <c r="J2767">
        <v>109</v>
      </c>
      <c r="K2767">
        <v>61.81</v>
      </c>
      <c r="L2767">
        <v>8.9</v>
      </c>
      <c r="M2767">
        <v>9.9</v>
      </c>
      <c r="N2767" s="1" t="s">
        <v>21</v>
      </c>
      <c r="O2767">
        <v>65</v>
      </c>
      <c r="P2767">
        <v>67</v>
      </c>
      <c r="Q2767">
        <v>132</v>
      </c>
      <c r="R2767" t="str" cm="1">
        <f t="array" ref="R2767">_xlfn.IFS(Restaurant_Data[[#This Row],[Total Reservations]]&lt;=50, "Low", Restaurant_Data[[#This Row],[Total Reservations]]&lt;=100, "Medium", Restaurant_Data[[#This Row],[Total Reservations]]&lt;=200, "High")</f>
        <v>High</v>
      </c>
      <c r="S2767" s="4">
        <v>1115680.75</v>
      </c>
      <c r="T2767" t="str" cm="1">
        <f t="array" ref="T2767">_xlfn.IFS(Restaurant_Data[[#This Row],[Revenue]]&lt;= 500000, "Low Income", Restaurant_Data[[#This Row],[Revenue]]&lt;=1000000, "Middle Income", Restaurant_Data[[#This Row],[Revenue]] &lt;= 2000000, "High Income")</f>
        <v>High Income</v>
      </c>
    </row>
    <row r="2768" spans="1:20" x14ac:dyDescent="0.35">
      <c r="A2768" s="1" t="s">
        <v>2795</v>
      </c>
      <c r="B2768" s="1" t="s">
        <v>23</v>
      </c>
      <c r="C2768" s="1" t="s">
        <v>26</v>
      </c>
      <c r="D2768">
        <v>4.2</v>
      </c>
      <c r="E2768">
        <v>87</v>
      </c>
      <c r="F2768">
        <v>54.11</v>
      </c>
      <c r="G2768">
        <v>8000</v>
      </c>
      <c r="H2768">
        <v>83578</v>
      </c>
      <c r="I2768">
        <v>1</v>
      </c>
      <c r="J2768">
        <v>238</v>
      </c>
      <c r="K2768">
        <v>224.64</v>
      </c>
      <c r="L2768">
        <v>2</v>
      </c>
      <c r="M2768">
        <v>9.3000000000000007</v>
      </c>
      <c r="N2768" s="1" t="s">
        <v>21</v>
      </c>
      <c r="O2768">
        <v>76</v>
      </c>
      <c r="P2768">
        <v>41</v>
      </c>
      <c r="Q2768">
        <v>117</v>
      </c>
      <c r="R2768" t="str" cm="1">
        <f t="array" ref="R2768">_xlfn.IFS(Restaurant_Data[[#This Row],[Total Reservations]]&lt;=50, "Low", Restaurant_Data[[#This Row],[Total Reservations]]&lt;=100, "Medium", Restaurant_Data[[#This Row],[Total Reservations]]&lt;=200, "High")</f>
        <v>High</v>
      </c>
      <c r="S2768" s="4">
        <v>1060593.6000000001</v>
      </c>
      <c r="T2768" t="str" cm="1">
        <f t="array" ref="T2768">_xlfn.IFS(Restaurant_Data[[#This Row],[Revenue]]&lt;= 500000, "Low Income", Restaurant_Data[[#This Row],[Revenue]]&lt;=1000000, "Middle Income", Restaurant_Data[[#This Row],[Revenue]] &lt;= 2000000, "High Income")</f>
        <v>High Income</v>
      </c>
    </row>
    <row r="2769" spans="1:20" x14ac:dyDescent="0.35">
      <c r="A2769" s="1" t="s">
        <v>2796</v>
      </c>
      <c r="B2769" s="1" t="s">
        <v>19</v>
      </c>
      <c r="C2769" s="1" t="s">
        <v>26</v>
      </c>
      <c r="D2769">
        <v>3.4</v>
      </c>
      <c r="E2769">
        <v>30</v>
      </c>
      <c r="F2769">
        <v>47.11</v>
      </c>
      <c r="G2769">
        <v>2312</v>
      </c>
      <c r="H2769">
        <v>23182</v>
      </c>
      <c r="I2769">
        <v>15</v>
      </c>
      <c r="J2769">
        <v>385</v>
      </c>
      <c r="K2769">
        <v>204.83</v>
      </c>
      <c r="L2769">
        <v>9.3000000000000007</v>
      </c>
      <c r="M2769">
        <v>1.4</v>
      </c>
      <c r="N2769" s="1" t="s">
        <v>27</v>
      </c>
      <c r="O2769">
        <v>26</v>
      </c>
      <c r="P2769">
        <v>12</v>
      </c>
      <c r="Q2769">
        <v>38</v>
      </c>
      <c r="R2769" t="str" cm="1">
        <f t="array" ref="R2769">_xlfn.IFS(Restaurant_Data[[#This Row],[Total Reservations]]&lt;=50, "Low", Restaurant_Data[[#This Row],[Total Reservations]]&lt;=100, "Medium", Restaurant_Data[[#This Row],[Total Reservations]]&lt;=200, "High")</f>
        <v>Low</v>
      </c>
      <c r="S2769" s="4">
        <v>337049.98</v>
      </c>
      <c r="T2769" t="str" cm="1">
        <f t="array" ref="T2769">_xlfn.IFS(Restaurant_Data[[#This Row],[Revenue]]&lt;= 500000, "Low Income", Restaurant_Data[[#This Row],[Revenue]]&lt;=1000000, "Middle Income", Restaurant_Data[[#This Row],[Revenue]] &lt;= 2000000, "High Income")</f>
        <v>Low Income</v>
      </c>
    </row>
    <row r="2770" spans="1:20" x14ac:dyDescent="0.35">
      <c r="A2770" s="1" t="s">
        <v>2797</v>
      </c>
      <c r="B2770" s="1" t="s">
        <v>34</v>
      </c>
      <c r="C2770" s="1" t="s">
        <v>37</v>
      </c>
      <c r="D2770">
        <v>4.4000000000000004</v>
      </c>
      <c r="E2770">
        <v>66</v>
      </c>
      <c r="F2770">
        <v>61.19</v>
      </c>
      <c r="G2770">
        <v>2695</v>
      </c>
      <c r="H2770">
        <v>27348</v>
      </c>
      <c r="I2770">
        <v>2</v>
      </c>
      <c r="J2770">
        <v>674</v>
      </c>
      <c r="K2770">
        <v>286.36</v>
      </c>
      <c r="L2770">
        <v>8.4</v>
      </c>
      <c r="M2770">
        <v>6</v>
      </c>
      <c r="N2770" s="1" t="s">
        <v>27</v>
      </c>
      <c r="O2770">
        <v>22</v>
      </c>
      <c r="P2770">
        <v>53</v>
      </c>
      <c r="Q2770">
        <v>75</v>
      </c>
      <c r="R2770" t="str" cm="1">
        <f t="array" ref="R2770">_xlfn.IFS(Restaurant_Data[[#This Row],[Total Reservations]]&lt;=50, "Low", Restaurant_Data[[#This Row],[Total Reservations]]&lt;=100, "Medium", Restaurant_Data[[#This Row],[Total Reservations]]&lt;=200, "High")</f>
        <v>Medium</v>
      </c>
      <c r="S2770" s="4">
        <v>904987.41</v>
      </c>
      <c r="T2770" t="str" cm="1">
        <f t="array" ref="T2770">_xlfn.IFS(Restaurant_Data[[#This Row],[Revenue]]&lt;= 500000, "Low Income", Restaurant_Data[[#This Row],[Revenue]]&lt;=1000000, "Middle Income", Restaurant_Data[[#This Row],[Revenue]] &lt;= 2000000, "High Income")</f>
        <v>Middle Income</v>
      </c>
    </row>
    <row r="2771" spans="1:20" x14ac:dyDescent="0.35">
      <c r="A2771" s="1" t="s">
        <v>2798</v>
      </c>
      <c r="B2771" s="1" t="s">
        <v>34</v>
      </c>
      <c r="C2771" s="1" t="s">
        <v>24</v>
      </c>
      <c r="D2771">
        <v>4.5</v>
      </c>
      <c r="E2771">
        <v>65</v>
      </c>
      <c r="F2771">
        <v>29.05</v>
      </c>
      <c r="G2771">
        <v>3017</v>
      </c>
      <c r="H2771">
        <v>33972</v>
      </c>
      <c r="I2771">
        <v>2</v>
      </c>
      <c r="J2771">
        <v>76</v>
      </c>
      <c r="K2771">
        <v>150.44</v>
      </c>
      <c r="L2771">
        <v>2.9</v>
      </c>
      <c r="M2771">
        <v>6.7</v>
      </c>
      <c r="N2771" s="1" t="s">
        <v>21</v>
      </c>
      <c r="O2771">
        <v>38</v>
      </c>
      <c r="P2771">
        <v>0</v>
      </c>
      <c r="Q2771">
        <v>38</v>
      </c>
      <c r="R2771" t="str" cm="1">
        <f t="array" ref="R2771">_xlfn.IFS(Restaurant_Data[[#This Row],[Total Reservations]]&lt;=50, "Low", Restaurant_Data[[#This Row],[Total Reservations]]&lt;=100, "Medium", Restaurant_Data[[#This Row],[Total Reservations]]&lt;=200, "High")</f>
        <v>Low</v>
      </c>
      <c r="S2771" s="4">
        <v>427806.75</v>
      </c>
      <c r="T2771" t="str" cm="1">
        <f t="array" ref="T2771">_xlfn.IFS(Restaurant_Data[[#This Row],[Revenue]]&lt;= 500000, "Low Income", Restaurant_Data[[#This Row],[Revenue]]&lt;=1000000, "Middle Income", Restaurant_Data[[#This Row],[Revenue]] &lt;= 2000000, "High Income")</f>
        <v>Low Income</v>
      </c>
    </row>
    <row r="2772" spans="1:20" x14ac:dyDescent="0.35">
      <c r="A2772" s="1" t="s">
        <v>2799</v>
      </c>
      <c r="B2772" s="1" t="s">
        <v>23</v>
      </c>
      <c r="C2772" s="1" t="s">
        <v>42</v>
      </c>
      <c r="D2772">
        <v>3.9</v>
      </c>
      <c r="E2772">
        <v>81</v>
      </c>
      <c r="F2772">
        <v>40.56</v>
      </c>
      <c r="G2772">
        <v>2556</v>
      </c>
      <c r="H2772">
        <v>32290</v>
      </c>
      <c r="I2772">
        <v>4</v>
      </c>
      <c r="J2772">
        <v>50</v>
      </c>
      <c r="K2772">
        <v>161.08000000000001</v>
      </c>
      <c r="L2772">
        <v>9.1</v>
      </c>
      <c r="M2772">
        <v>1.5</v>
      </c>
      <c r="N2772" s="1" t="s">
        <v>27</v>
      </c>
      <c r="O2772">
        <v>32</v>
      </c>
      <c r="P2772">
        <v>20</v>
      </c>
      <c r="Q2772">
        <v>52</v>
      </c>
      <c r="R2772" t="str" cm="1">
        <f t="array" ref="R2772">_xlfn.IFS(Restaurant_Data[[#This Row],[Total Reservations]]&lt;=50, "Low", Restaurant_Data[[#This Row],[Total Reservations]]&lt;=100, "Medium", Restaurant_Data[[#This Row],[Total Reservations]]&lt;=200, "High")</f>
        <v>Medium</v>
      </c>
      <c r="S2772" s="4">
        <v>736451.46</v>
      </c>
      <c r="T2772" t="str" cm="1">
        <f t="array" ref="T2772">_xlfn.IFS(Restaurant_Data[[#This Row],[Revenue]]&lt;= 500000, "Low Income", Restaurant_Data[[#This Row],[Revenue]]&lt;=1000000, "Middle Income", Restaurant_Data[[#This Row],[Revenue]] &lt;= 2000000, "High Income")</f>
        <v>Middle Income</v>
      </c>
    </row>
    <row r="2773" spans="1:20" x14ac:dyDescent="0.35">
      <c r="A2773" s="1" t="s">
        <v>2800</v>
      </c>
      <c r="B2773" s="1" t="s">
        <v>34</v>
      </c>
      <c r="C2773" s="1" t="s">
        <v>24</v>
      </c>
      <c r="D2773">
        <v>4.7</v>
      </c>
      <c r="E2773">
        <v>65</v>
      </c>
      <c r="F2773">
        <v>31.83</v>
      </c>
      <c r="G2773">
        <v>3450</v>
      </c>
      <c r="H2773">
        <v>36724</v>
      </c>
      <c r="I2773">
        <v>14</v>
      </c>
      <c r="J2773">
        <v>775</v>
      </c>
      <c r="K2773">
        <v>66.930000000000007</v>
      </c>
      <c r="L2773">
        <v>8.1999999999999993</v>
      </c>
      <c r="M2773">
        <v>7.6</v>
      </c>
      <c r="N2773" s="1" t="s">
        <v>27</v>
      </c>
      <c r="O2773">
        <v>49</v>
      </c>
      <c r="P2773">
        <v>46</v>
      </c>
      <c r="Q2773">
        <v>95</v>
      </c>
      <c r="R2773" t="str" cm="1">
        <f t="array" ref="R2773">_xlfn.IFS(Restaurant_Data[[#This Row],[Total Reservations]]&lt;=50, "Low", Restaurant_Data[[#This Row],[Total Reservations]]&lt;=100, "Medium", Restaurant_Data[[#This Row],[Total Reservations]]&lt;=200, "High")</f>
        <v>Medium</v>
      </c>
      <c r="S2773" s="4">
        <v>486585.1</v>
      </c>
      <c r="T2773" t="str" cm="1">
        <f t="array" ref="T2773">_xlfn.IFS(Restaurant_Data[[#This Row],[Revenue]]&lt;= 500000, "Low Income", Restaurant_Data[[#This Row],[Revenue]]&lt;=1000000, "Middle Income", Restaurant_Data[[#This Row],[Revenue]] &lt;= 2000000, "High Income")</f>
        <v>Low Income</v>
      </c>
    </row>
    <row r="2774" spans="1:20" x14ac:dyDescent="0.35">
      <c r="A2774" s="1" t="s">
        <v>2801</v>
      </c>
      <c r="B2774" s="1" t="s">
        <v>34</v>
      </c>
      <c r="C2774" s="1" t="s">
        <v>26</v>
      </c>
      <c r="D2774">
        <v>3.3</v>
      </c>
      <c r="E2774">
        <v>58</v>
      </c>
      <c r="F2774">
        <v>54.83</v>
      </c>
      <c r="G2774">
        <v>1003</v>
      </c>
      <c r="H2774">
        <v>15065</v>
      </c>
      <c r="I2774">
        <v>19</v>
      </c>
      <c r="J2774">
        <v>135</v>
      </c>
      <c r="K2774">
        <v>88.06</v>
      </c>
      <c r="L2774">
        <v>2</v>
      </c>
      <c r="M2774">
        <v>9.9</v>
      </c>
      <c r="N2774" s="1" t="s">
        <v>27</v>
      </c>
      <c r="O2774">
        <v>25</v>
      </c>
      <c r="P2774">
        <v>24</v>
      </c>
      <c r="Q2774">
        <v>49</v>
      </c>
      <c r="R2774" t="str" cm="1">
        <f t="array" ref="R2774">_xlfn.IFS(Restaurant_Data[[#This Row],[Total Reservations]]&lt;=50, "Low", Restaurant_Data[[#This Row],[Total Reservations]]&lt;=100, "Medium", Restaurant_Data[[#This Row],[Total Reservations]]&lt;=200, "High")</f>
        <v>Low</v>
      </c>
      <c r="S2774" s="4">
        <v>726615.08</v>
      </c>
      <c r="T2774" t="str" cm="1">
        <f t="array" ref="T2774">_xlfn.IFS(Restaurant_Data[[#This Row],[Revenue]]&lt;= 500000, "Low Income", Restaurant_Data[[#This Row],[Revenue]]&lt;=1000000, "Middle Income", Restaurant_Data[[#This Row],[Revenue]] &lt;= 2000000, "High Income")</f>
        <v>Middle Income</v>
      </c>
    </row>
    <row r="2775" spans="1:20" x14ac:dyDescent="0.35">
      <c r="A2775" s="1" t="s">
        <v>2802</v>
      </c>
      <c r="B2775" s="1" t="s">
        <v>34</v>
      </c>
      <c r="C2775" s="1" t="s">
        <v>42</v>
      </c>
      <c r="D2775">
        <v>3.6</v>
      </c>
      <c r="E2775">
        <v>66</v>
      </c>
      <c r="F2775">
        <v>37.119999999999997</v>
      </c>
      <c r="G2775">
        <v>2141</v>
      </c>
      <c r="H2775">
        <v>20140</v>
      </c>
      <c r="I2775">
        <v>14</v>
      </c>
      <c r="J2775">
        <v>716</v>
      </c>
      <c r="K2775">
        <v>222.9</v>
      </c>
      <c r="L2775">
        <v>8.5</v>
      </c>
      <c r="M2775">
        <v>4.9000000000000004</v>
      </c>
      <c r="N2775" s="1" t="s">
        <v>27</v>
      </c>
      <c r="O2775">
        <v>16</v>
      </c>
      <c r="P2775">
        <v>58</v>
      </c>
      <c r="Q2775">
        <v>74</v>
      </c>
      <c r="R2775" t="str" cm="1">
        <f t="array" ref="R2775">_xlfn.IFS(Restaurant_Data[[#This Row],[Total Reservations]]&lt;=50, "Low", Restaurant_Data[[#This Row],[Total Reservations]]&lt;=100, "Medium", Restaurant_Data[[#This Row],[Total Reservations]]&lt;=200, "High")</f>
        <v>Medium</v>
      </c>
      <c r="S2775" s="4">
        <v>565629.86</v>
      </c>
      <c r="T2775" t="str" cm="1">
        <f t="array" ref="T2775">_xlfn.IFS(Restaurant_Data[[#This Row],[Revenue]]&lt;= 500000, "Low Income", Restaurant_Data[[#This Row],[Revenue]]&lt;=1000000, "Middle Income", Restaurant_Data[[#This Row],[Revenue]] &lt;= 2000000, "High Income")</f>
        <v>Middle Income</v>
      </c>
    </row>
    <row r="2776" spans="1:20" x14ac:dyDescent="0.35">
      <c r="A2776" s="1" t="s">
        <v>2803</v>
      </c>
      <c r="B2776" s="1" t="s">
        <v>23</v>
      </c>
      <c r="C2776" s="1" t="s">
        <v>20</v>
      </c>
      <c r="D2776">
        <v>3.2</v>
      </c>
      <c r="E2776">
        <v>72</v>
      </c>
      <c r="F2776">
        <v>65.959999999999994</v>
      </c>
      <c r="G2776">
        <v>5757</v>
      </c>
      <c r="H2776">
        <v>58786</v>
      </c>
      <c r="I2776">
        <v>13</v>
      </c>
      <c r="J2776">
        <v>129</v>
      </c>
      <c r="K2776">
        <v>108.76</v>
      </c>
      <c r="L2776">
        <v>5.9</v>
      </c>
      <c r="M2776">
        <v>5</v>
      </c>
      <c r="N2776" s="1" t="s">
        <v>27</v>
      </c>
      <c r="O2776">
        <v>37</v>
      </c>
      <c r="P2776">
        <v>0</v>
      </c>
      <c r="Q2776">
        <v>37</v>
      </c>
      <c r="R2776" t="str" cm="1">
        <f t="array" ref="R2776">_xlfn.IFS(Restaurant_Data[[#This Row],[Total Reservations]]&lt;=50, "Low", Restaurant_Data[[#This Row],[Total Reservations]]&lt;=100, "Medium", Restaurant_Data[[#This Row],[Total Reservations]]&lt;=200, "High")</f>
        <v>Low</v>
      </c>
      <c r="S2776" s="4">
        <v>1072780.6000000001</v>
      </c>
      <c r="T2776" t="str" cm="1">
        <f t="array" ref="T2776">_xlfn.IFS(Restaurant_Data[[#This Row],[Revenue]]&lt;= 500000, "Low Income", Restaurant_Data[[#This Row],[Revenue]]&lt;=1000000, "Middle Income", Restaurant_Data[[#This Row],[Revenue]] &lt;= 2000000, "High Income")</f>
        <v>High Income</v>
      </c>
    </row>
    <row r="2777" spans="1:20" x14ac:dyDescent="0.35">
      <c r="A2777" s="1" t="s">
        <v>2804</v>
      </c>
      <c r="B2777" s="1" t="s">
        <v>19</v>
      </c>
      <c r="C2777" s="1" t="s">
        <v>42</v>
      </c>
      <c r="D2777">
        <v>3.4</v>
      </c>
      <c r="E2777">
        <v>47</v>
      </c>
      <c r="F2777">
        <v>41.9</v>
      </c>
      <c r="G2777">
        <v>2507</v>
      </c>
      <c r="H2777">
        <v>24656</v>
      </c>
      <c r="I2777">
        <v>1</v>
      </c>
      <c r="J2777">
        <v>621</v>
      </c>
      <c r="K2777">
        <v>243.32</v>
      </c>
      <c r="L2777">
        <v>8.3000000000000007</v>
      </c>
      <c r="M2777">
        <v>6.9</v>
      </c>
      <c r="N2777" s="1" t="s">
        <v>21</v>
      </c>
      <c r="O2777">
        <v>23</v>
      </c>
      <c r="P2777">
        <v>13</v>
      </c>
      <c r="Q2777">
        <v>36</v>
      </c>
      <c r="R2777" t="str" cm="1">
        <f t="array" ref="R2777">_xlfn.IFS(Restaurant_Data[[#This Row],[Total Reservations]]&lt;=50, "Low", Restaurant_Data[[#This Row],[Total Reservations]]&lt;=100, "Medium", Restaurant_Data[[#This Row],[Total Reservations]]&lt;=200, "High")</f>
        <v>Low</v>
      </c>
      <c r="S2777" s="4">
        <v>447620.4</v>
      </c>
      <c r="T2777" t="str" cm="1">
        <f t="array" ref="T2777">_xlfn.IFS(Restaurant_Data[[#This Row],[Revenue]]&lt;= 500000, "Low Income", Restaurant_Data[[#This Row],[Revenue]]&lt;=1000000, "Middle Income", Restaurant_Data[[#This Row],[Revenue]] &lt;= 2000000, "High Income")</f>
        <v>Low Income</v>
      </c>
    </row>
    <row r="2778" spans="1:20" x14ac:dyDescent="0.35">
      <c r="A2778" s="1" t="s">
        <v>2805</v>
      </c>
      <c r="B2778" s="1" t="s">
        <v>34</v>
      </c>
      <c r="C2778" s="1" t="s">
        <v>24</v>
      </c>
      <c r="D2778">
        <v>3.5</v>
      </c>
      <c r="E2778">
        <v>64</v>
      </c>
      <c r="F2778">
        <v>29.34</v>
      </c>
      <c r="G2778">
        <v>2980</v>
      </c>
      <c r="H2778">
        <v>32594</v>
      </c>
      <c r="I2778">
        <v>10</v>
      </c>
      <c r="J2778">
        <v>870</v>
      </c>
      <c r="K2778">
        <v>226.42</v>
      </c>
      <c r="L2778">
        <v>6.6</v>
      </c>
      <c r="M2778">
        <v>7.6</v>
      </c>
      <c r="N2778" s="1" t="s">
        <v>27</v>
      </c>
      <c r="O2778">
        <v>5</v>
      </c>
      <c r="P2778">
        <v>33</v>
      </c>
      <c r="Q2778">
        <v>38</v>
      </c>
      <c r="R2778" t="str" cm="1">
        <f t="array" ref="R2778">_xlfn.IFS(Restaurant_Data[[#This Row],[Total Reservations]]&lt;=50, "Low", Restaurant_Data[[#This Row],[Total Reservations]]&lt;=100, "Medium", Restaurant_Data[[#This Row],[Total Reservations]]&lt;=200, "High")</f>
        <v>Low</v>
      </c>
      <c r="S2778" s="4">
        <v>437284.06</v>
      </c>
      <c r="T2778" t="str" cm="1">
        <f t="array" ref="T2778">_xlfn.IFS(Restaurant_Data[[#This Row],[Revenue]]&lt;= 500000, "Low Income", Restaurant_Data[[#This Row],[Revenue]]&lt;=1000000, "Middle Income", Restaurant_Data[[#This Row],[Revenue]] &lt;= 2000000, "High Income")</f>
        <v>Low Income</v>
      </c>
    </row>
    <row r="2779" spans="1:20" x14ac:dyDescent="0.35">
      <c r="A2779" s="1" t="s">
        <v>2806</v>
      </c>
      <c r="B2779" s="1" t="s">
        <v>23</v>
      </c>
      <c r="C2779" s="1" t="s">
        <v>37</v>
      </c>
      <c r="D2779">
        <v>4.8</v>
      </c>
      <c r="E2779">
        <v>84</v>
      </c>
      <c r="F2779">
        <v>56.79</v>
      </c>
      <c r="G2779">
        <v>2291</v>
      </c>
      <c r="H2779">
        <v>30845</v>
      </c>
      <c r="I2779">
        <v>14</v>
      </c>
      <c r="J2779">
        <v>597</v>
      </c>
      <c r="K2779">
        <v>236.82</v>
      </c>
      <c r="L2779">
        <v>4.5</v>
      </c>
      <c r="M2779">
        <v>8.1</v>
      </c>
      <c r="N2779" s="1" t="s">
        <v>21</v>
      </c>
      <c r="O2779">
        <v>22</v>
      </c>
      <c r="P2779">
        <v>39</v>
      </c>
      <c r="Q2779">
        <v>61</v>
      </c>
      <c r="R2779" t="str" cm="1">
        <f t="array" ref="R2779">_xlfn.IFS(Restaurant_Data[[#This Row],[Total Reservations]]&lt;=50, "Low", Restaurant_Data[[#This Row],[Total Reservations]]&lt;=100, "Medium", Restaurant_Data[[#This Row],[Total Reservations]]&lt;=200, "High")</f>
        <v>Medium</v>
      </c>
      <c r="S2779" s="4">
        <v>1074645.78</v>
      </c>
      <c r="T2779" t="str" cm="1">
        <f t="array" ref="T2779">_xlfn.IFS(Restaurant_Data[[#This Row],[Revenue]]&lt;= 500000, "Low Income", Restaurant_Data[[#This Row],[Revenue]]&lt;=1000000, "Middle Income", Restaurant_Data[[#This Row],[Revenue]] &lt;= 2000000, "High Income")</f>
        <v>High Income</v>
      </c>
    </row>
    <row r="2780" spans="1:20" x14ac:dyDescent="0.35">
      <c r="A2780" s="1" t="s">
        <v>2807</v>
      </c>
      <c r="B2780" s="1" t="s">
        <v>23</v>
      </c>
      <c r="C2780" s="1" t="s">
        <v>20</v>
      </c>
      <c r="D2780">
        <v>3.2</v>
      </c>
      <c r="E2780">
        <v>85</v>
      </c>
      <c r="F2780">
        <v>66.290000000000006</v>
      </c>
      <c r="G2780">
        <v>5791</v>
      </c>
      <c r="H2780">
        <v>60944</v>
      </c>
      <c r="I2780">
        <v>17</v>
      </c>
      <c r="J2780">
        <v>513</v>
      </c>
      <c r="K2780">
        <v>222.65</v>
      </c>
      <c r="L2780">
        <v>6.4</v>
      </c>
      <c r="M2780">
        <v>1.7</v>
      </c>
      <c r="N2780" s="1" t="s">
        <v>27</v>
      </c>
      <c r="O2780">
        <v>50</v>
      </c>
      <c r="P2780">
        <v>66</v>
      </c>
      <c r="Q2780">
        <v>116</v>
      </c>
      <c r="R2780" t="str" cm="1">
        <f t="array" ref="R2780">_xlfn.IFS(Restaurant_Data[[#This Row],[Total Reservations]]&lt;=50, "Low", Restaurant_Data[[#This Row],[Total Reservations]]&lt;=100, "Medium", Restaurant_Data[[#This Row],[Total Reservations]]&lt;=200, "High")</f>
        <v>High</v>
      </c>
      <c r="S2780" s="4">
        <v>1275487.69</v>
      </c>
      <c r="T2780" t="str" cm="1">
        <f t="array" ref="T2780">_xlfn.IFS(Restaurant_Data[[#This Row],[Revenue]]&lt;= 500000, "Low Income", Restaurant_Data[[#This Row],[Revenue]]&lt;=1000000, "Middle Income", Restaurant_Data[[#This Row],[Revenue]] &lt;= 2000000, "High Income")</f>
        <v>High Income</v>
      </c>
    </row>
    <row r="2781" spans="1:20" x14ac:dyDescent="0.35">
      <c r="A2781" s="1" t="s">
        <v>2808</v>
      </c>
      <c r="B2781" s="1" t="s">
        <v>19</v>
      </c>
      <c r="C2781" s="1" t="s">
        <v>24</v>
      </c>
      <c r="D2781">
        <v>3.9</v>
      </c>
      <c r="E2781">
        <v>49</v>
      </c>
      <c r="F2781">
        <v>31.15</v>
      </c>
      <c r="G2781">
        <v>3565</v>
      </c>
      <c r="H2781">
        <v>41765</v>
      </c>
      <c r="I2781">
        <v>16</v>
      </c>
      <c r="J2781">
        <v>457</v>
      </c>
      <c r="K2781">
        <v>226.92</v>
      </c>
      <c r="L2781">
        <v>6.7</v>
      </c>
      <c r="M2781">
        <v>8.1999999999999993</v>
      </c>
      <c r="N2781" s="1" t="s">
        <v>27</v>
      </c>
      <c r="O2781">
        <v>9</v>
      </c>
      <c r="P2781">
        <v>41</v>
      </c>
      <c r="Q2781">
        <v>50</v>
      </c>
      <c r="R2781" t="str" cm="1">
        <f t="array" ref="R2781">_xlfn.IFS(Restaurant_Data[[#This Row],[Total Reservations]]&lt;=50, "Low", Restaurant_Data[[#This Row],[Total Reservations]]&lt;=100, "Medium", Restaurant_Data[[#This Row],[Total Reservations]]&lt;=200, "High")</f>
        <v>Low</v>
      </c>
      <c r="S2781" s="4">
        <v>367627.9</v>
      </c>
      <c r="T2781" t="str" cm="1">
        <f t="array" ref="T2781">_xlfn.IFS(Restaurant_Data[[#This Row],[Revenue]]&lt;= 500000, "Low Income", Restaurant_Data[[#This Row],[Revenue]]&lt;=1000000, "Middle Income", Restaurant_Data[[#This Row],[Revenue]] &lt;= 2000000, "High Income")</f>
        <v>Low Income</v>
      </c>
    </row>
    <row r="2782" spans="1:20" x14ac:dyDescent="0.35">
      <c r="A2782" s="1" t="s">
        <v>2809</v>
      </c>
      <c r="B2782" s="1" t="s">
        <v>34</v>
      </c>
      <c r="C2782" s="1" t="s">
        <v>20</v>
      </c>
      <c r="D2782">
        <v>4.0999999999999996</v>
      </c>
      <c r="E2782">
        <v>50</v>
      </c>
      <c r="F2782">
        <v>68.31</v>
      </c>
      <c r="G2782">
        <v>831</v>
      </c>
      <c r="H2782">
        <v>15399</v>
      </c>
      <c r="I2782">
        <v>15</v>
      </c>
      <c r="J2782">
        <v>852</v>
      </c>
      <c r="K2782">
        <v>186.7</v>
      </c>
      <c r="L2782">
        <v>7.9</v>
      </c>
      <c r="M2782">
        <v>8.8000000000000007</v>
      </c>
      <c r="N2782" s="1" t="s">
        <v>27</v>
      </c>
      <c r="O2782">
        <v>1</v>
      </c>
      <c r="P2782">
        <v>8</v>
      </c>
      <c r="Q2782">
        <v>9</v>
      </c>
      <c r="R2782" t="str" cm="1">
        <f t="array" ref="R2782">_xlfn.IFS(Restaurant_Data[[#This Row],[Total Reservations]]&lt;=50, "Low", Restaurant_Data[[#This Row],[Total Reservations]]&lt;=100, "Medium", Restaurant_Data[[#This Row],[Total Reservations]]&lt;=200, "High")</f>
        <v>Low</v>
      </c>
      <c r="S2782" s="4">
        <v>775679.74</v>
      </c>
      <c r="T2782" t="str" cm="1">
        <f t="array" ref="T2782">_xlfn.IFS(Restaurant_Data[[#This Row],[Revenue]]&lt;= 500000, "Low Income", Restaurant_Data[[#This Row],[Revenue]]&lt;=1000000, "Middle Income", Restaurant_Data[[#This Row],[Revenue]] &lt;= 2000000, "High Income")</f>
        <v>Middle Income</v>
      </c>
    </row>
    <row r="2783" spans="1:20" x14ac:dyDescent="0.35">
      <c r="A2783" s="1" t="s">
        <v>2810</v>
      </c>
      <c r="B2783" s="1" t="s">
        <v>34</v>
      </c>
      <c r="C2783" s="1" t="s">
        <v>42</v>
      </c>
      <c r="D2783">
        <v>4.8</v>
      </c>
      <c r="E2783">
        <v>50</v>
      </c>
      <c r="F2783">
        <v>45.97</v>
      </c>
      <c r="G2783">
        <v>4129</v>
      </c>
      <c r="H2783">
        <v>50799</v>
      </c>
      <c r="I2783">
        <v>11</v>
      </c>
      <c r="J2783">
        <v>850</v>
      </c>
      <c r="K2783">
        <v>219.56</v>
      </c>
      <c r="L2783">
        <v>8.5</v>
      </c>
      <c r="M2783">
        <v>1.4</v>
      </c>
      <c r="N2783" s="1" t="s">
        <v>27</v>
      </c>
      <c r="O2783">
        <v>39</v>
      </c>
      <c r="P2783">
        <v>4</v>
      </c>
      <c r="Q2783">
        <v>43</v>
      </c>
      <c r="R2783" t="str" cm="1">
        <f t="array" ref="R2783">_xlfn.IFS(Restaurant_Data[[#This Row],[Total Reservations]]&lt;=50, "Low", Restaurant_Data[[#This Row],[Total Reservations]]&lt;=100, "Medium", Restaurant_Data[[#This Row],[Total Reservations]]&lt;=200, "High")</f>
        <v>Low</v>
      </c>
      <c r="S2783" s="4">
        <v>531731.66</v>
      </c>
      <c r="T2783" t="str" cm="1">
        <f t="array" ref="T2783">_xlfn.IFS(Restaurant_Data[[#This Row],[Revenue]]&lt;= 500000, "Low Income", Restaurant_Data[[#This Row],[Revenue]]&lt;=1000000, "Middle Income", Restaurant_Data[[#This Row],[Revenue]] &lt;= 2000000, "High Income")</f>
        <v>Middle Income</v>
      </c>
    </row>
    <row r="2784" spans="1:20" x14ac:dyDescent="0.35">
      <c r="A2784" s="1" t="s">
        <v>2811</v>
      </c>
      <c r="B2784" s="1" t="s">
        <v>19</v>
      </c>
      <c r="C2784" s="1" t="s">
        <v>26</v>
      </c>
      <c r="D2784">
        <v>5</v>
      </c>
      <c r="E2784">
        <v>33</v>
      </c>
      <c r="F2784">
        <v>49.46</v>
      </c>
      <c r="G2784">
        <v>1090</v>
      </c>
      <c r="H2784">
        <v>15098</v>
      </c>
      <c r="I2784">
        <v>12</v>
      </c>
      <c r="J2784">
        <v>450</v>
      </c>
      <c r="K2784">
        <v>181.54</v>
      </c>
      <c r="L2784">
        <v>7</v>
      </c>
      <c r="M2784">
        <v>1.4</v>
      </c>
      <c r="N2784" s="1" t="s">
        <v>21</v>
      </c>
      <c r="O2784">
        <v>22</v>
      </c>
      <c r="P2784">
        <v>24</v>
      </c>
      <c r="Q2784">
        <v>46</v>
      </c>
      <c r="R2784" t="str" cm="1">
        <f t="array" ref="R2784">_xlfn.IFS(Restaurant_Data[[#This Row],[Total Reservations]]&lt;=50, "Low", Restaurant_Data[[#This Row],[Total Reservations]]&lt;=100, "Medium", Restaurant_Data[[#This Row],[Total Reservations]]&lt;=200, "High")</f>
        <v>Low</v>
      </c>
      <c r="S2784" s="4">
        <v>379212.48</v>
      </c>
      <c r="T2784" t="str" cm="1">
        <f t="array" ref="T2784">_xlfn.IFS(Restaurant_Data[[#This Row],[Revenue]]&lt;= 500000, "Low Income", Restaurant_Data[[#This Row],[Revenue]]&lt;=1000000, "Middle Income", Restaurant_Data[[#This Row],[Revenue]] &lt;= 2000000, "High Income")</f>
        <v>Low Income</v>
      </c>
    </row>
    <row r="2785" spans="1:20" x14ac:dyDescent="0.35">
      <c r="A2785" s="1" t="s">
        <v>2812</v>
      </c>
      <c r="B2785" s="1" t="s">
        <v>19</v>
      </c>
      <c r="C2785" s="1" t="s">
        <v>24</v>
      </c>
      <c r="D2785">
        <v>4.5</v>
      </c>
      <c r="E2785">
        <v>42</v>
      </c>
      <c r="F2785">
        <v>27.34</v>
      </c>
      <c r="G2785">
        <v>4028</v>
      </c>
      <c r="H2785">
        <v>39785</v>
      </c>
      <c r="I2785">
        <v>1</v>
      </c>
      <c r="J2785">
        <v>886</v>
      </c>
      <c r="K2785">
        <v>101.52</v>
      </c>
      <c r="L2785">
        <v>9.9</v>
      </c>
      <c r="M2785">
        <v>6</v>
      </c>
      <c r="N2785" s="1" t="s">
        <v>21</v>
      </c>
      <c r="O2785">
        <v>3</v>
      </c>
      <c r="P2785">
        <v>32</v>
      </c>
      <c r="Q2785">
        <v>35</v>
      </c>
      <c r="R2785" t="str" cm="1">
        <f t="array" ref="R2785">_xlfn.IFS(Restaurant_Data[[#This Row],[Total Reservations]]&lt;=50, "Low", Restaurant_Data[[#This Row],[Total Reservations]]&lt;=100, "Medium", Restaurant_Data[[#This Row],[Total Reservations]]&lt;=200, "High")</f>
        <v>Low</v>
      </c>
      <c r="S2785" s="4">
        <v>271183.46999999997</v>
      </c>
      <c r="T2785" t="str" cm="1">
        <f t="array" ref="T2785">_xlfn.IFS(Restaurant_Data[[#This Row],[Revenue]]&lt;= 500000, "Low Income", Restaurant_Data[[#This Row],[Revenue]]&lt;=1000000, "Middle Income", Restaurant_Data[[#This Row],[Revenue]] &lt;= 2000000, "High Income")</f>
        <v>Low Income</v>
      </c>
    </row>
    <row r="2786" spans="1:20" x14ac:dyDescent="0.35">
      <c r="A2786" s="1" t="s">
        <v>2813</v>
      </c>
      <c r="B2786" s="1" t="s">
        <v>23</v>
      </c>
      <c r="C2786" s="1" t="s">
        <v>37</v>
      </c>
      <c r="D2786">
        <v>4.9000000000000004</v>
      </c>
      <c r="E2786">
        <v>73</v>
      </c>
      <c r="F2786">
        <v>61.92</v>
      </c>
      <c r="G2786">
        <v>5464</v>
      </c>
      <c r="H2786">
        <v>55250</v>
      </c>
      <c r="I2786">
        <v>3</v>
      </c>
      <c r="J2786">
        <v>980</v>
      </c>
      <c r="K2786">
        <v>104.4</v>
      </c>
      <c r="L2786">
        <v>8</v>
      </c>
      <c r="M2786">
        <v>5.5</v>
      </c>
      <c r="N2786" s="1" t="s">
        <v>21</v>
      </c>
      <c r="O2786">
        <v>12</v>
      </c>
      <c r="P2786">
        <v>4</v>
      </c>
      <c r="Q2786">
        <v>16</v>
      </c>
      <c r="R2786" t="str" cm="1">
        <f t="array" ref="R2786">_xlfn.IFS(Restaurant_Data[[#This Row],[Total Reservations]]&lt;=50, "Low", Restaurant_Data[[#This Row],[Total Reservations]]&lt;=100, "Medium", Restaurant_Data[[#This Row],[Total Reservations]]&lt;=200, "High")</f>
        <v>Low</v>
      </c>
      <c r="S2786" s="4">
        <v>1013574.26</v>
      </c>
      <c r="T2786" t="str" cm="1">
        <f t="array" ref="T2786">_xlfn.IFS(Restaurant_Data[[#This Row],[Revenue]]&lt;= 500000, "Low Income", Restaurant_Data[[#This Row],[Revenue]]&lt;=1000000, "Middle Income", Restaurant_Data[[#This Row],[Revenue]] &lt;= 2000000, "High Income")</f>
        <v>High Income</v>
      </c>
    </row>
    <row r="2787" spans="1:20" x14ac:dyDescent="0.35">
      <c r="A2787" s="1" t="s">
        <v>2814</v>
      </c>
      <c r="B2787" s="1" t="s">
        <v>23</v>
      </c>
      <c r="C2787" s="1" t="s">
        <v>42</v>
      </c>
      <c r="D2787">
        <v>4.5999999999999996</v>
      </c>
      <c r="E2787">
        <v>77</v>
      </c>
      <c r="F2787">
        <v>37.69</v>
      </c>
      <c r="G2787">
        <v>1843</v>
      </c>
      <c r="H2787">
        <v>26233</v>
      </c>
      <c r="I2787">
        <v>11</v>
      </c>
      <c r="J2787">
        <v>516</v>
      </c>
      <c r="K2787">
        <v>151.33000000000001</v>
      </c>
      <c r="L2787">
        <v>9.1999999999999993</v>
      </c>
      <c r="M2787">
        <v>9.8000000000000007</v>
      </c>
      <c r="N2787" s="1" t="s">
        <v>21</v>
      </c>
      <c r="O2787">
        <v>36</v>
      </c>
      <c r="P2787">
        <v>75</v>
      </c>
      <c r="Q2787">
        <v>111</v>
      </c>
      <c r="R2787" t="str" cm="1">
        <f t="array" ref="R2787">_xlfn.IFS(Restaurant_Data[[#This Row],[Total Reservations]]&lt;=50, "Low", Restaurant_Data[[#This Row],[Total Reservations]]&lt;=100, "Medium", Restaurant_Data[[#This Row],[Total Reservations]]&lt;=200, "High")</f>
        <v>High</v>
      </c>
      <c r="S2787" s="4">
        <v>665358.21</v>
      </c>
      <c r="T2787" t="str" cm="1">
        <f t="array" ref="T2787">_xlfn.IFS(Restaurant_Data[[#This Row],[Revenue]]&lt;= 500000, "Low Income", Restaurant_Data[[#This Row],[Revenue]]&lt;=1000000, "Middle Income", Restaurant_Data[[#This Row],[Revenue]] &lt;= 2000000, "High Income")</f>
        <v>Middle Income</v>
      </c>
    </row>
    <row r="2788" spans="1:20" x14ac:dyDescent="0.35">
      <c r="A2788" s="1" t="s">
        <v>2815</v>
      </c>
      <c r="B2788" s="1" t="s">
        <v>19</v>
      </c>
      <c r="C2788" s="1" t="s">
        <v>24</v>
      </c>
      <c r="D2788">
        <v>4.9000000000000004</v>
      </c>
      <c r="E2788">
        <v>42</v>
      </c>
      <c r="F2788">
        <v>30.43</v>
      </c>
      <c r="G2788">
        <v>3988</v>
      </c>
      <c r="H2788">
        <v>41930</v>
      </c>
      <c r="I2788">
        <v>11</v>
      </c>
      <c r="J2788">
        <v>924</v>
      </c>
      <c r="K2788">
        <v>53.48</v>
      </c>
      <c r="L2788">
        <v>3.9</v>
      </c>
      <c r="M2788">
        <v>3.6</v>
      </c>
      <c r="N2788" s="1" t="s">
        <v>27</v>
      </c>
      <c r="O2788">
        <v>14</v>
      </c>
      <c r="P2788">
        <v>38</v>
      </c>
      <c r="Q2788">
        <v>52</v>
      </c>
      <c r="R2788" t="str" cm="1">
        <f t="array" ref="R2788">_xlfn.IFS(Restaurant_Data[[#This Row],[Total Reservations]]&lt;=50, "Low", Restaurant_Data[[#This Row],[Total Reservations]]&lt;=100, "Medium", Restaurant_Data[[#This Row],[Total Reservations]]&lt;=200, "High")</f>
        <v>Medium</v>
      </c>
      <c r="S2788" s="4">
        <v>306154</v>
      </c>
      <c r="T2788" t="str" cm="1">
        <f t="array" ref="T2788">_xlfn.IFS(Restaurant_Data[[#This Row],[Revenue]]&lt;= 500000, "Low Income", Restaurant_Data[[#This Row],[Revenue]]&lt;=1000000, "Middle Income", Restaurant_Data[[#This Row],[Revenue]] &lt;= 2000000, "High Income")</f>
        <v>Low Income</v>
      </c>
    </row>
    <row r="2789" spans="1:20" x14ac:dyDescent="0.35">
      <c r="A2789" s="1" t="s">
        <v>2816</v>
      </c>
      <c r="B2789" s="1" t="s">
        <v>34</v>
      </c>
      <c r="C2789" s="1" t="s">
        <v>37</v>
      </c>
      <c r="D2789">
        <v>4.4000000000000004</v>
      </c>
      <c r="E2789">
        <v>57</v>
      </c>
      <c r="F2789">
        <v>60.31</v>
      </c>
      <c r="G2789">
        <v>4167</v>
      </c>
      <c r="H2789">
        <v>47912</v>
      </c>
      <c r="I2789">
        <v>5</v>
      </c>
      <c r="J2789">
        <v>224</v>
      </c>
      <c r="K2789">
        <v>272.32</v>
      </c>
      <c r="L2789">
        <v>3.8</v>
      </c>
      <c r="M2789">
        <v>6.3</v>
      </c>
      <c r="N2789" s="1" t="s">
        <v>21</v>
      </c>
      <c r="O2789">
        <v>51</v>
      </c>
      <c r="P2789">
        <v>10</v>
      </c>
      <c r="Q2789">
        <v>61</v>
      </c>
      <c r="R2789" t="str" cm="1">
        <f t="array" ref="R2789">_xlfn.IFS(Restaurant_Data[[#This Row],[Total Reservations]]&lt;=50, "Low", Restaurant_Data[[#This Row],[Total Reservations]]&lt;=100, "Medium", Restaurant_Data[[#This Row],[Total Reservations]]&lt;=200, "High")</f>
        <v>Medium</v>
      </c>
      <c r="S2789" s="4">
        <v>775672.74</v>
      </c>
      <c r="T2789" t="str" cm="1">
        <f t="array" ref="T2789">_xlfn.IFS(Restaurant_Data[[#This Row],[Revenue]]&lt;= 500000, "Low Income", Restaurant_Data[[#This Row],[Revenue]]&lt;=1000000, "Middle Income", Restaurant_Data[[#This Row],[Revenue]] &lt;= 2000000, "High Income")</f>
        <v>Middle Income</v>
      </c>
    </row>
    <row r="2790" spans="1:20" x14ac:dyDescent="0.35">
      <c r="A2790" s="1" t="s">
        <v>2817</v>
      </c>
      <c r="B2790" s="1" t="s">
        <v>23</v>
      </c>
      <c r="C2790" s="1" t="s">
        <v>24</v>
      </c>
      <c r="D2790">
        <v>3.2</v>
      </c>
      <c r="E2790">
        <v>83</v>
      </c>
      <c r="F2790">
        <v>29.99</v>
      </c>
      <c r="G2790">
        <v>3386</v>
      </c>
      <c r="H2790">
        <v>41965</v>
      </c>
      <c r="I2790">
        <v>15</v>
      </c>
      <c r="J2790">
        <v>915</v>
      </c>
      <c r="K2790">
        <v>117.07</v>
      </c>
      <c r="L2790">
        <v>4.3</v>
      </c>
      <c r="M2790">
        <v>5.6</v>
      </c>
      <c r="N2790" s="1" t="s">
        <v>21</v>
      </c>
      <c r="O2790">
        <v>77</v>
      </c>
      <c r="P2790">
        <v>32</v>
      </c>
      <c r="Q2790">
        <v>109</v>
      </c>
      <c r="R2790" t="str" cm="1">
        <f t="array" ref="R2790">_xlfn.IFS(Restaurant_Data[[#This Row],[Total Reservations]]&lt;=50, "Low", Restaurant_Data[[#This Row],[Total Reservations]]&lt;=100, "Medium", Restaurant_Data[[#This Row],[Total Reservations]]&lt;=200, "High")</f>
        <v>High</v>
      </c>
      <c r="S2790" s="4">
        <v>577354.39</v>
      </c>
      <c r="T2790" t="str" cm="1">
        <f t="array" ref="T2790">_xlfn.IFS(Restaurant_Data[[#This Row],[Revenue]]&lt;= 500000, "Low Income", Restaurant_Data[[#This Row],[Revenue]]&lt;=1000000, "Middle Income", Restaurant_Data[[#This Row],[Revenue]] &lt;= 2000000, "High Income")</f>
        <v>Middle Income</v>
      </c>
    </row>
    <row r="2791" spans="1:20" x14ac:dyDescent="0.35">
      <c r="A2791" s="1" t="s">
        <v>2818</v>
      </c>
      <c r="B2791" s="1" t="s">
        <v>23</v>
      </c>
      <c r="C2791" s="1" t="s">
        <v>42</v>
      </c>
      <c r="D2791">
        <v>3.8</v>
      </c>
      <c r="E2791">
        <v>70</v>
      </c>
      <c r="F2791">
        <v>43.76</v>
      </c>
      <c r="G2791">
        <v>4301</v>
      </c>
      <c r="H2791">
        <v>46332</v>
      </c>
      <c r="I2791">
        <v>16</v>
      </c>
      <c r="J2791">
        <v>913</v>
      </c>
      <c r="K2791">
        <v>62.88</v>
      </c>
      <c r="L2791">
        <v>5</v>
      </c>
      <c r="M2791">
        <v>5.8</v>
      </c>
      <c r="N2791" s="1" t="s">
        <v>21</v>
      </c>
      <c r="O2791">
        <v>43</v>
      </c>
      <c r="P2791">
        <v>15</v>
      </c>
      <c r="Q2791">
        <v>58</v>
      </c>
      <c r="R2791" t="str" cm="1">
        <f t="array" ref="R2791">_xlfn.IFS(Restaurant_Data[[#This Row],[Total Reservations]]&lt;=50, "Low", Restaurant_Data[[#This Row],[Total Reservations]]&lt;=100, "Medium", Restaurant_Data[[#This Row],[Total Reservations]]&lt;=200, "High")</f>
        <v>Medium</v>
      </c>
      <c r="S2791" s="4">
        <v>705372.98</v>
      </c>
      <c r="T2791" t="str" cm="1">
        <f t="array" ref="T2791">_xlfn.IFS(Restaurant_Data[[#This Row],[Revenue]]&lt;= 500000, "Low Income", Restaurant_Data[[#This Row],[Revenue]]&lt;=1000000, "Middle Income", Restaurant_Data[[#This Row],[Revenue]] &lt;= 2000000, "High Income")</f>
        <v>Middle Income</v>
      </c>
    </row>
    <row r="2792" spans="1:20" x14ac:dyDescent="0.35">
      <c r="A2792" s="1" t="s">
        <v>2819</v>
      </c>
      <c r="B2792" s="1" t="s">
        <v>34</v>
      </c>
      <c r="C2792" s="1" t="s">
        <v>24</v>
      </c>
      <c r="D2792">
        <v>4.3</v>
      </c>
      <c r="E2792">
        <v>58</v>
      </c>
      <c r="F2792">
        <v>27.38</v>
      </c>
      <c r="G2792">
        <v>1544</v>
      </c>
      <c r="H2792">
        <v>20548</v>
      </c>
      <c r="I2792">
        <v>3</v>
      </c>
      <c r="J2792">
        <v>650</v>
      </c>
      <c r="K2792">
        <v>156.11000000000001</v>
      </c>
      <c r="L2792">
        <v>9.6999999999999993</v>
      </c>
      <c r="M2792">
        <v>6.9</v>
      </c>
      <c r="N2792" s="1" t="s">
        <v>21</v>
      </c>
      <c r="O2792">
        <v>5</v>
      </c>
      <c r="P2792">
        <v>2</v>
      </c>
      <c r="Q2792">
        <v>7</v>
      </c>
      <c r="R2792" t="str" cm="1">
        <f t="array" ref="R2792">_xlfn.IFS(Restaurant_Data[[#This Row],[Total Reservations]]&lt;=50, "Low", Restaurant_Data[[#This Row],[Total Reservations]]&lt;=100, "Medium", Restaurant_Data[[#This Row],[Total Reservations]]&lt;=200, "High")</f>
        <v>Low</v>
      </c>
      <c r="S2792" s="4">
        <v>363915.82</v>
      </c>
      <c r="T2792" t="str" cm="1">
        <f t="array" ref="T2792">_xlfn.IFS(Restaurant_Data[[#This Row],[Revenue]]&lt;= 500000, "Low Income", Restaurant_Data[[#This Row],[Revenue]]&lt;=1000000, "Middle Income", Restaurant_Data[[#This Row],[Revenue]] &lt;= 2000000, "High Income")</f>
        <v>Low Income</v>
      </c>
    </row>
    <row r="2793" spans="1:20" x14ac:dyDescent="0.35">
      <c r="A2793" s="1" t="s">
        <v>2820</v>
      </c>
      <c r="B2793" s="1" t="s">
        <v>23</v>
      </c>
      <c r="C2793" s="1" t="s">
        <v>20</v>
      </c>
      <c r="D2793">
        <v>3.7</v>
      </c>
      <c r="E2793">
        <v>70</v>
      </c>
      <c r="F2793">
        <v>74.95</v>
      </c>
      <c r="G2793">
        <v>4394</v>
      </c>
      <c r="H2793">
        <v>47590</v>
      </c>
      <c r="I2793">
        <v>8</v>
      </c>
      <c r="J2793">
        <v>108</v>
      </c>
      <c r="K2793">
        <v>253.9</v>
      </c>
      <c r="L2793">
        <v>1.7</v>
      </c>
      <c r="M2793">
        <v>5.8</v>
      </c>
      <c r="N2793" s="1" t="s">
        <v>27</v>
      </c>
      <c r="O2793">
        <v>22</v>
      </c>
      <c r="P2793">
        <v>4</v>
      </c>
      <c r="Q2793">
        <v>26</v>
      </c>
      <c r="R2793" t="str" cm="1">
        <f t="array" ref="R2793">_xlfn.IFS(Restaurant_Data[[#This Row],[Total Reservations]]&lt;=50, "Low", Restaurant_Data[[#This Row],[Total Reservations]]&lt;=100, "Medium", Restaurant_Data[[#This Row],[Total Reservations]]&lt;=200, "High")</f>
        <v>Low</v>
      </c>
      <c r="S2793" s="4">
        <v>1171868.7</v>
      </c>
      <c r="T2793" t="str" cm="1">
        <f t="array" ref="T2793">_xlfn.IFS(Restaurant_Data[[#This Row],[Revenue]]&lt;= 500000, "Low Income", Restaurant_Data[[#This Row],[Revenue]]&lt;=1000000, "Middle Income", Restaurant_Data[[#This Row],[Revenue]] &lt;= 2000000, "High Income")</f>
        <v>High Income</v>
      </c>
    </row>
    <row r="2794" spans="1:20" x14ac:dyDescent="0.35">
      <c r="A2794" s="1" t="s">
        <v>2821</v>
      </c>
      <c r="B2794" s="1" t="s">
        <v>34</v>
      </c>
      <c r="C2794" s="1" t="s">
        <v>42</v>
      </c>
      <c r="D2794">
        <v>3.5</v>
      </c>
      <c r="E2794">
        <v>56</v>
      </c>
      <c r="F2794">
        <v>43.7</v>
      </c>
      <c r="G2794">
        <v>850</v>
      </c>
      <c r="H2794">
        <v>10282</v>
      </c>
      <c r="I2794">
        <v>16</v>
      </c>
      <c r="J2794">
        <v>622</v>
      </c>
      <c r="K2794">
        <v>149.34</v>
      </c>
      <c r="L2794">
        <v>5.5</v>
      </c>
      <c r="M2794">
        <v>1.1000000000000001</v>
      </c>
      <c r="N2794" s="1" t="s">
        <v>21</v>
      </c>
      <c r="O2794">
        <v>38</v>
      </c>
      <c r="P2794">
        <v>39</v>
      </c>
      <c r="Q2794">
        <v>77</v>
      </c>
      <c r="R2794" t="str" cm="1">
        <f t="array" ref="R2794">_xlfn.IFS(Restaurant_Data[[#This Row],[Total Reservations]]&lt;=50, "Low", Restaurant_Data[[#This Row],[Total Reservations]]&lt;=100, "Medium", Restaurant_Data[[#This Row],[Total Reservations]]&lt;=200, "High")</f>
        <v>Medium</v>
      </c>
      <c r="S2794" s="4">
        <v>561634.80000000005</v>
      </c>
      <c r="T2794" t="str" cm="1">
        <f t="array" ref="T2794">_xlfn.IFS(Restaurant_Data[[#This Row],[Revenue]]&lt;= 500000, "Low Income", Restaurant_Data[[#This Row],[Revenue]]&lt;=1000000, "Middle Income", Restaurant_Data[[#This Row],[Revenue]] &lt;= 2000000, "High Income")</f>
        <v>Middle Income</v>
      </c>
    </row>
    <row r="2795" spans="1:20" x14ac:dyDescent="0.35">
      <c r="A2795" s="1" t="s">
        <v>2822</v>
      </c>
      <c r="B2795" s="1" t="s">
        <v>34</v>
      </c>
      <c r="C2795" s="1" t="s">
        <v>24</v>
      </c>
      <c r="D2795">
        <v>4.2</v>
      </c>
      <c r="E2795">
        <v>69</v>
      </c>
      <c r="F2795">
        <v>28.66</v>
      </c>
      <c r="G2795">
        <v>1833</v>
      </c>
      <c r="H2795">
        <v>25422</v>
      </c>
      <c r="I2795">
        <v>16</v>
      </c>
      <c r="J2795">
        <v>455</v>
      </c>
      <c r="K2795">
        <v>115.67</v>
      </c>
      <c r="L2795">
        <v>2.5</v>
      </c>
      <c r="M2795">
        <v>8.6</v>
      </c>
      <c r="N2795" s="1" t="s">
        <v>21</v>
      </c>
      <c r="O2795">
        <v>44</v>
      </c>
      <c r="P2795">
        <v>61</v>
      </c>
      <c r="Q2795">
        <v>105</v>
      </c>
      <c r="R2795" t="str" cm="1">
        <f t="array" ref="R2795">_xlfn.IFS(Restaurant_Data[[#This Row],[Total Reservations]]&lt;=50, "Low", Restaurant_Data[[#This Row],[Total Reservations]]&lt;=100, "Medium", Restaurant_Data[[#This Row],[Total Reservations]]&lt;=200, "High")</f>
        <v>High</v>
      </c>
      <c r="S2795" s="4">
        <v>462571.16</v>
      </c>
      <c r="T2795" t="str" cm="1">
        <f t="array" ref="T2795">_xlfn.IFS(Restaurant_Data[[#This Row],[Revenue]]&lt;= 500000, "Low Income", Restaurant_Data[[#This Row],[Revenue]]&lt;=1000000, "Middle Income", Restaurant_Data[[#This Row],[Revenue]] &lt;= 2000000, "High Income")</f>
        <v>Low Income</v>
      </c>
    </row>
    <row r="2796" spans="1:20" x14ac:dyDescent="0.35">
      <c r="A2796" s="1" t="s">
        <v>2823</v>
      </c>
      <c r="B2796" s="1" t="s">
        <v>34</v>
      </c>
      <c r="C2796" s="1" t="s">
        <v>26</v>
      </c>
      <c r="D2796">
        <v>4.9000000000000004</v>
      </c>
      <c r="E2796">
        <v>62</v>
      </c>
      <c r="F2796">
        <v>46.99</v>
      </c>
      <c r="G2796">
        <v>4737</v>
      </c>
      <c r="H2796">
        <v>52823</v>
      </c>
      <c r="I2796">
        <v>4</v>
      </c>
      <c r="J2796">
        <v>536</v>
      </c>
      <c r="K2796">
        <v>186.23</v>
      </c>
      <c r="L2796">
        <v>8.3000000000000007</v>
      </c>
      <c r="M2796">
        <v>2.8</v>
      </c>
      <c r="N2796" s="1" t="s">
        <v>21</v>
      </c>
      <c r="O2796">
        <v>18</v>
      </c>
      <c r="P2796">
        <v>55</v>
      </c>
      <c r="Q2796">
        <v>73</v>
      </c>
      <c r="R2796" t="str" cm="1">
        <f t="array" ref="R2796">_xlfn.IFS(Restaurant_Data[[#This Row],[Total Reservations]]&lt;=50, "Low", Restaurant_Data[[#This Row],[Total Reservations]]&lt;=100, "Medium", Restaurant_Data[[#This Row],[Total Reservations]]&lt;=200, "High")</f>
        <v>Medium</v>
      </c>
      <c r="S2796" s="4">
        <v>661829.14</v>
      </c>
      <c r="T2796" t="str" cm="1">
        <f t="array" ref="T2796">_xlfn.IFS(Restaurant_Data[[#This Row],[Revenue]]&lt;= 500000, "Low Income", Restaurant_Data[[#This Row],[Revenue]]&lt;=1000000, "Middle Income", Restaurant_Data[[#This Row],[Revenue]] &lt;= 2000000, "High Income")</f>
        <v>Middle Income</v>
      </c>
    </row>
    <row r="2797" spans="1:20" x14ac:dyDescent="0.35">
      <c r="A2797" s="1" t="s">
        <v>2824</v>
      </c>
      <c r="B2797" s="1" t="s">
        <v>19</v>
      </c>
      <c r="C2797" s="1" t="s">
        <v>24</v>
      </c>
      <c r="D2797">
        <v>3.1</v>
      </c>
      <c r="E2797">
        <v>44</v>
      </c>
      <c r="F2797">
        <v>28.07</v>
      </c>
      <c r="G2797">
        <v>1613</v>
      </c>
      <c r="H2797">
        <v>17834</v>
      </c>
      <c r="I2797">
        <v>15</v>
      </c>
      <c r="J2797">
        <v>803</v>
      </c>
      <c r="K2797">
        <v>193.6</v>
      </c>
      <c r="L2797">
        <v>1.3</v>
      </c>
      <c r="M2797">
        <v>3.1</v>
      </c>
      <c r="N2797" s="1" t="s">
        <v>21</v>
      </c>
      <c r="O2797">
        <v>30</v>
      </c>
      <c r="P2797">
        <v>18</v>
      </c>
      <c r="Q2797">
        <v>48</v>
      </c>
      <c r="R2797" t="str" cm="1">
        <f t="array" ref="R2797">_xlfn.IFS(Restaurant_Data[[#This Row],[Total Reservations]]&lt;=50, "Low", Restaurant_Data[[#This Row],[Total Reservations]]&lt;=100, "Medium", Restaurant_Data[[#This Row],[Total Reservations]]&lt;=200, "High")</f>
        <v>Low</v>
      </c>
      <c r="S2797" s="4">
        <v>293947.08</v>
      </c>
      <c r="T2797" t="str" cm="1">
        <f t="array" ref="T2797">_xlfn.IFS(Restaurant_Data[[#This Row],[Revenue]]&lt;= 500000, "Low Income", Restaurant_Data[[#This Row],[Revenue]]&lt;=1000000, "Middle Income", Restaurant_Data[[#This Row],[Revenue]] &lt;= 2000000, "High Income")</f>
        <v>Low Income</v>
      </c>
    </row>
    <row r="2798" spans="1:20" x14ac:dyDescent="0.35">
      <c r="A2798" s="1" t="s">
        <v>2825</v>
      </c>
      <c r="B2798" s="1" t="s">
        <v>19</v>
      </c>
      <c r="C2798" s="1" t="s">
        <v>20</v>
      </c>
      <c r="D2798">
        <v>4.5</v>
      </c>
      <c r="E2798">
        <v>38</v>
      </c>
      <c r="F2798">
        <v>68.66</v>
      </c>
      <c r="G2798">
        <v>2481</v>
      </c>
      <c r="H2798">
        <v>31464</v>
      </c>
      <c r="I2798">
        <v>19</v>
      </c>
      <c r="J2798">
        <v>332</v>
      </c>
      <c r="K2798">
        <v>239.8</v>
      </c>
      <c r="L2798">
        <v>5.0999999999999996</v>
      </c>
      <c r="M2798">
        <v>6.8</v>
      </c>
      <c r="N2798" s="1" t="s">
        <v>27</v>
      </c>
      <c r="O2798">
        <v>30</v>
      </c>
      <c r="P2798">
        <v>10</v>
      </c>
      <c r="Q2798">
        <v>40</v>
      </c>
      <c r="R2798" t="str" cm="1">
        <f t="array" ref="R2798">_xlfn.IFS(Restaurant_Data[[#This Row],[Total Reservations]]&lt;=50, "Low", Restaurant_Data[[#This Row],[Total Reservations]]&lt;=100, "Medium", Restaurant_Data[[#This Row],[Total Reservations]]&lt;=200, "High")</f>
        <v>Low</v>
      </c>
      <c r="S2798" s="4">
        <v>605043.62</v>
      </c>
      <c r="T2798" t="str" cm="1">
        <f t="array" ref="T2798">_xlfn.IFS(Restaurant_Data[[#This Row],[Revenue]]&lt;= 500000, "Low Income", Restaurant_Data[[#This Row],[Revenue]]&lt;=1000000, "Middle Income", Restaurant_Data[[#This Row],[Revenue]] &lt;= 2000000, "High Income")</f>
        <v>Middle Income</v>
      </c>
    </row>
    <row r="2799" spans="1:20" x14ac:dyDescent="0.35">
      <c r="A2799" s="1" t="s">
        <v>2826</v>
      </c>
      <c r="B2799" s="1" t="s">
        <v>19</v>
      </c>
      <c r="C2799" s="1" t="s">
        <v>37</v>
      </c>
      <c r="D2799">
        <v>4.4000000000000004</v>
      </c>
      <c r="E2799">
        <v>45</v>
      </c>
      <c r="F2799">
        <v>61.13</v>
      </c>
      <c r="G2799">
        <v>1499</v>
      </c>
      <c r="H2799">
        <v>21529</v>
      </c>
      <c r="I2799">
        <v>15</v>
      </c>
      <c r="J2799">
        <v>786</v>
      </c>
      <c r="K2799">
        <v>249.94</v>
      </c>
      <c r="L2799">
        <v>4.5999999999999996</v>
      </c>
      <c r="M2799">
        <v>5.3</v>
      </c>
      <c r="N2799" s="1" t="s">
        <v>27</v>
      </c>
      <c r="O2799">
        <v>18</v>
      </c>
      <c r="P2799">
        <v>20</v>
      </c>
      <c r="Q2799">
        <v>38</v>
      </c>
      <c r="R2799" t="str" cm="1">
        <f t="array" ref="R2799">_xlfn.IFS(Restaurant_Data[[#This Row],[Total Reservations]]&lt;=50, "Low", Restaurant_Data[[#This Row],[Total Reservations]]&lt;=100, "Medium", Restaurant_Data[[#This Row],[Total Reservations]]&lt;=200, "High")</f>
        <v>Low</v>
      </c>
      <c r="S2799" s="4">
        <v>629606.04</v>
      </c>
      <c r="T2799" t="str" cm="1">
        <f t="array" ref="T2799">_xlfn.IFS(Restaurant_Data[[#This Row],[Revenue]]&lt;= 500000, "Low Income", Restaurant_Data[[#This Row],[Revenue]]&lt;=1000000, "Middle Income", Restaurant_Data[[#This Row],[Revenue]] &lt;= 2000000, "High Income")</f>
        <v>Middle Income</v>
      </c>
    </row>
    <row r="2800" spans="1:20" x14ac:dyDescent="0.35">
      <c r="A2800" s="1" t="s">
        <v>2827</v>
      </c>
      <c r="B2800" s="1" t="s">
        <v>34</v>
      </c>
      <c r="C2800" s="1" t="s">
        <v>37</v>
      </c>
      <c r="D2800">
        <v>4.9000000000000004</v>
      </c>
      <c r="E2800">
        <v>66</v>
      </c>
      <c r="F2800">
        <v>55.51</v>
      </c>
      <c r="G2800">
        <v>1695</v>
      </c>
      <c r="H2800">
        <v>20832</v>
      </c>
      <c r="I2800">
        <v>13</v>
      </c>
      <c r="J2800">
        <v>505</v>
      </c>
      <c r="K2800">
        <v>226.55</v>
      </c>
      <c r="L2800">
        <v>1.8</v>
      </c>
      <c r="M2800">
        <v>6.2</v>
      </c>
      <c r="N2800" s="1" t="s">
        <v>27</v>
      </c>
      <c r="O2800">
        <v>31</v>
      </c>
      <c r="P2800">
        <v>17</v>
      </c>
      <c r="Q2800">
        <v>48</v>
      </c>
      <c r="R2800" t="str" cm="1">
        <f t="array" ref="R2800">_xlfn.IFS(Restaurant_Data[[#This Row],[Total Reservations]]&lt;=50, "Low", Restaurant_Data[[#This Row],[Total Reservations]]&lt;=100, "Medium", Restaurant_Data[[#This Row],[Total Reservations]]&lt;=200, "High")</f>
        <v>Low</v>
      </c>
      <c r="S2800" s="4">
        <v>826600.12</v>
      </c>
      <c r="T2800" t="str" cm="1">
        <f t="array" ref="T2800">_xlfn.IFS(Restaurant_Data[[#This Row],[Revenue]]&lt;= 500000, "Low Income", Restaurant_Data[[#This Row],[Revenue]]&lt;=1000000, "Middle Income", Restaurant_Data[[#This Row],[Revenue]] &lt;= 2000000, "High Income")</f>
        <v>Middle Income</v>
      </c>
    </row>
    <row r="2801" spans="1:20" x14ac:dyDescent="0.35">
      <c r="A2801" s="1" t="s">
        <v>2828</v>
      </c>
      <c r="B2801" s="1" t="s">
        <v>34</v>
      </c>
      <c r="C2801" s="1" t="s">
        <v>37</v>
      </c>
      <c r="D2801">
        <v>4.9000000000000004</v>
      </c>
      <c r="E2801">
        <v>58</v>
      </c>
      <c r="F2801">
        <v>65.06</v>
      </c>
      <c r="G2801">
        <v>4355</v>
      </c>
      <c r="H2801">
        <v>43627</v>
      </c>
      <c r="I2801">
        <v>10</v>
      </c>
      <c r="J2801">
        <v>271</v>
      </c>
      <c r="K2801">
        <v>51.13</v>
      </c>
      <c r="L2801">
        <v>4.4000000000000004</v>
      </c>
      <c r="M2801">
        <v>5.5</v>
      </c>
      <c r="N2801" s="1" t="s">
        <v>21</v>
      </c>
      <c r="O2801">
        <v>21</v>
      </c>
      <c r="P2801">
        <v>11</v>
      </c>
      <c r="Q2801">
        <v>32</v>
      </c>
      <c r="R2801" t="str" cm="1">
        <f t="array" ref="R2801">_xlfn.IFS(Restaurant_Data[[#This Row],[Total Reservations]]&lt;=50, "Low", Restaurant_Data[[#This Row],[Total Reservations]]&lt;=100, "Medium", Restaurant_Data[[#This Row],[Total Reservations]]&lt;=200, "High")</f>
        <v>Low</v>
      </c>
      <c r="S2801" s="4">
        <v>852679.89</v>
      </c>
      <c r="T2801" t="str" cm="1">
        <f t="array" ref="T2801">_xlfn.IFS(Restaurant_Data[[#This Row],[Revenue]]&lt;= 500000, "Low Income", Restaurant_Data[[#This Row],[Revenue]]&lt;=1000000, "Middle Income", Restaurant_Data[[#This Row],[Revenue]] &lt;= 2000000, "High Income")</f>
        <v>Middle Income</v>
      </c>
    </row>
    <row r="2802" spans="1:20" x14ac:dyDescent="0.35">
      <c r="A2802" s="1" t="s">
        <v>2829</v>
      </c>
      <c r="B2802" s="1" t="s">
        <v>19</v>
      </c>
      <c r="C2802" s="1" t="s">
        <v>26</v>
      </c>
      <c r="D2802">
        <v>4.5</v>
      </c>
      <c r="E2802">
        <v>35</v>
      </c>
      <c r="F2802">
        <v>46.09</v>
      </c>
      <c r="G2802">
        <v>2758</v>
      </c>
      <c r="H2802">
        <v>31593</v>
      </c>
      <c r="I2802">
        <v>2</v>
      </c>
      <c r="J2802">
        <v>929</v>
      </c>
      <c r="K2802">
        <v>50.52</v>
      </c>
      <c r="L2802">
        <v>8.3000000000000007</v>
      </c>
      <c r="M2802">
        <v>4.8</v>
      </c>
      <c r="N2802" s="1" t="s">
        <v>27</v>
      </c>
      <c r="O2802">
        <v>24</v>
      </c>
      <c r="P2802">
        <v>22</v>
      </c>
      <c r="Q2802">
        <v>46</v>
      </c>
      <c r="R2802" t="str" cm="1">
        <f t="array" ref="R2802">_xlfn.IFS(Restaurant_Data[[#This Row],[Total Reservations]]&lt;=50, "Low", Restaurant_Data[[#This Row],[Total Reservations]]&lt;=100, "Medium", Restaurant_Data[[#This Row],[Total Reservations]]&lt;=200, "High")</f>
        <v>Low</v>
      </c>
      <c r="S2802" s="4">
        <v>371524.64</v>
      </c>
      <c r="T2802" t="str" cm="1">
        <f t="array" ref="T2802">_xlfn.IFS(Restaurant_Data[[#This Row],[Revenue]]&lt;= 500000, "Low Income", Restaurant_Data[[#This Row],[Revenue]]&lt;=1000000, "Middle Income", Restaurant_Data[[#This Row],[Revenue]] &lt;= 2000000, "High Income")</f>
        <v>Low Income</v>
      </c>
    </row>
    <row r="2803" spans="1:20" x14ac:dyDescent="0.35">
      <c r="A2803" s="1" t="s">
        <v>2830</v>
      </c>
      <c r="B2803" s="1" t="s">
        <v>23</v>
      </c>
      <c r="C2803" s="1" t="s">
        <v>20</v>
      </c>
      <c r="D2803">
        <v>4</v>
      </c>
      <c r="E2803">
        <v>89</v>
      </c>
      <c r="F2803">
        <v>68.069999999999993</v>
      </c>
      <c r="G2803">
        <v>4778</v>
      </c>
      <c r="H2803">
        <v>55525</v>
      </c>
      <c r="I2803">
        <v>6</v>
      </c>
      <c r="J2803">
        <v>651</v>
      </c>
      <c r="K2803">
        <v>294.36</v>
      </c>
      <c r="L2803">
        <v>2.2000000000000002</v>
      </c>
      <c r="M2803">
        <v>5.3</v>
      </c>
      <c r="N2803" s="1" t="s">
        <v>27</v>
      </c>
      <c r="O2803">
        <v>4</v>
      </c>
      <c r="P2803">
        <v>49</v>
      </c>
      <c r="Q2803">
        <v>53</v>
      </c>
      <c r="R2803" t="str" cm="1">
        <f t="array" ref="R2803">_xlfn.IFS(Restaurant_Data[[#This Row],[Total Reservations]]&lt;=50, "Low", Restaurant_Data[[#This Row],[Total Reservations]]&lt;=100, "Medium", Restaurant_Data[[#This Row],[Total Reservations]]&lt;=200, "High")</f>
        <v>Medium</v>
      </c>
      <c r="S2803" s="4">
        <v>1351355.33</v>
      </c>
      <c r="T2803" t="str" cm="1">
        <f t="array" ref="T2803">_xlfn.IFS(Restaurant_Data[[#This Row],[Revenue]]&lt;= 500000, "Low Income", Restaurant_Data[[#This Row],[Revenue]]&lt;=1000000, "Middle Income", Restaurant_Data[[#This Row],[Revenue]] &lt;= 2000000, "High Income")</f>
        <v>High Income</v>
      </c>
    </row>
    <row r="2804" spans="1:20" x14ac:dyDescent="0.35">
      <c r="A2804" s="1" t="s">
        <v>2831</v>
      </c>
      <c r="B2804" s="1" t="s">
        <v>34</v>
      </c>
      <c r="C2804" s="1" t="s">
        <v>42</v>
      </c>
      <c r="D2804">
        <v>3.4</v>
      </c>
      <c r="E2804">
        <v>61</v>
      </c>
      <c r="F2804">
        <v>36.200000000000003</v>
      </c>
      <c r="G2804">
        <v>2409</v>
      </c>
      <c r="H2804">
        <v>30264</v>
      </c>
      <c r="I2804">
        <v>17</v>
      </c>
      <c r="J2804">
        <v>576</v>
      </c>
      <c r="K2804">
        <v>116.05</v>
      </c>
      <c r="L2804">
        <v>9.9</v>
      </c>
      <c r="M2804">
        <v>2.2999999999999998</v>
      </c>
      <c r="N2804" s="1" t="s">
        <v>27</v>
      </c>
      <c r="O2804">
        <v>21</v>
      </c>
      <c r="P2804">
        <v>37</v>
      </c>
      <c r="Q2804">
        <v>58</v>
      </c>
      <c r="R2804" t="str" cm="1">
        <f t="array" ref="R2804">_xlfn.IFS(Restaurant_Data[[#This Row],[Total Reservations]]&lt;=50, "Low", Restaurant_Data[[#This Row],[Total Reservations]]&lt;=100, "Medium", Restaurant_Data[[#This Row],[Total Reservations]]&lt;=200, "High")</f>
        <v>Medium</v>
      </c>
      <c r="S2804" s="4">
        <v>515074.1</v>
      </c>
      <c r="T2804" t="str" cm="1">
        <f t="array" ref="T2804">_xlfn.IFS(Restaurant_Data[[#This Row],[Revenue]]&lt;= 500000, "Low Income", Restaurant_Data[[#This Row],[Revenue]]&lt;=1000000, "Middle Income", Restaurant_Data[[#This Row],[Revenue]] &lt;= 2000000, "High Income")</f>
        <v>Middle Income</v>
      </c>
    </row>
    <row r="2805" spans="1:20" x14ac:dyDescent="0.35">
      <c r="A2805" s="1" t="s">
        <v>2832</v>
      </c>
      <c r="B2805" s="1" t="s">
        <v>23</v>
      </c>
      <c r="C2805" s="1" t="s">
        <v>37</v>
      </c>
      <c r="D2805">
        <v>4.0999999999999996</v>
      </c>
      <c r="E2805">
        <v>85</v>
      </c>
      <c r="F2805">
        <v>57.82</v>
      </c>
      <c r="G2805">
        <v>2986</v>
      </c>
      <c r="H2805">
        <v>29201</v>
      </c>
      <c r="I2805">
        <v>8</v>
      </c>
      <c r="J2805">
        <v>981</v>
      </c>
      <c r="K2805">
        <v>120.59</v>
      </c>
      <c r="L2805">
        <v>1.5</v>
      </c>
      <c r="M2805">
        <v>9.6999999999999993</v>
      </c>
      <c r="N2805" s="1" t="s">
        <v>21</v>
      </c>
      <c r="O2805">
        <v>32</v>
      </c>
      <c r="P2805">
        <v>39</v>
      </c>
      <c r="Q2805">
        <v>71</v>
      </c>
      <c r="R2805" t="str" cm="1">
        <f t="array" ref="R2805">_xlfn.IFS(Restaurant_Data[[#This Row],[Total Reservations]]&lt;=50, "Low", Restaurant_Data[[#This Row],[Total Reservations]]&lt;=100, "Medium", Restaurant_Data[[#This Row],[Total Reservations]]&lt;=200, "High")</f>
        <v>Medium</v>
      </c>
      <c r="S2805" s="4">
        <v>1101925.57</v>
      </c>
      <c r="T2805" t="str" cm="1">
        <f t="array" ref="T2805">_xlfn.IFS(Restaurant_Data[[#This Row],[Revenue]]&lt;= 500000, "Low Income", Restaurant_Data[[#This Row],[Revenue]]&lt;=1000000, "Middle Income", Restaurant_Data[[#This Row],[Revenue]] &lt;= 2000000, "High Income")</f>
        <v>High Income</v>
      </c>
    </row>
    <row r="2806" spans="1:20" x14ac:dyDescent="0.35">
      <c r="A2806" s="1" t="s">
        <v>2833</v>
      </c>
      <c r="B2806" s="1" t="s">
        <v>23</v>
      </c>
      <c r="C2806" s="1" t="s">
        <v>20</v>
      </c>
      <c r="D2806">
        <v>4.5</v>
      </c>
      <c r="E2806">
        <v>90</v>
      </c>
      <c r="F2806">
        <v>74.209999999999994</v>
      </c>
      <c r="G2806">
        <v>3140</v>
      </c>
      <c r="H2806">
        <v>40471</v>
      </c>
      <c r="I2806">
        <v>16</v>
      </c>
      <c r="J2806">
        <v>926</v>
      </c>
      <c r="K2806">
        <v>233.06</v>
      </c>
      <c r="L2806">
        <v>3.6</v>
      </c>
      <c r="M2806">
        <v>6.2</v>
      </c>
      <c r="N2806" s="1" t="s">
        <v>21</v>
      </c>
      <c r="O2806">
        <v>50</v>
      </c>
      <c r="P2806">
        <v>76</v>
      </c>
      <c r="Q2806">
        <v>126</v>
      </c>
      <c r="R2806" t="str" cm="1">
        <f t="array" ref="R2806">_xlfn.IFS(Restaurant_Data[[#This Row],[Total Reservations]]&lt;=50, "Low", Restaurant_Data[[#This Row],[Total Reservations]]&lt;=100, "Medium", Restaurant_Data[[#This Row],[Total Reservations]]&lt;=200, "High")</f>
        <v>High</v>
      </c>
      <c r="S2806" s="4">
        <v>1501515.11</v>
      </c>
      <c r="T2806" t="str" cm="1">
        <f t="array" ref="T2806">_xlfn.IFS(Restaurant_Data[[#This Row],[Revenue]]&lt;= 500000, "Low Income", Restaurant_Data[[#This Row],[Revenue]]&lt;=1000000, "Middle Income", Restaurant_Data[[#This Row],[Revenue]] &lt;= 2000000, "High Income")</f>
        <v>High Income</v>
      </c>
    </row>
    <row r="2807" spans="1:20" x14ac:dyDescent="0.35">
      <c r="A2807" s="1" t="s">
        <v>2834</v>
      </c>
      <c r="B2807" s="1" t="s">
        <v>34</v>
      </c>
      <c r="C2807" s="1" t="s">
        <v>24</v>
      </c>
      <c r="D2807">
        <v>4.8</v>
      </c>
      <c r="E2807">
        <v>64</v>
      </c>
      <c r="F2807">
        <v>31.77</v>
      </c>
      <c r="G2807">
        <v>3351</v>
      </c>
      <c r="H2807">
        <v>43098</v>
      </c>
      <c r="I2807">
        <v>13</v>
      </c>
      <c r="J2807">
        <v>234</v>
      </c>
      <c r="K2807">
        <v>195.4</v>
      </c>
      <c r="L2807">
        <v>8</v>
      </c>
      <c r="M2807">
        <v>3.6</v>
      </c>
      <c r="N2807" s="1" t="s">
        <v>21</v>
      </c>
      <c r="O2807">
        <v>13</v>
      </c>
      <c r="P2807">
        <v>34</v>
      </c>
      <c r="Q2807">
        <v>47</v>
      </c>
      <c r="R2807" t="str" cm="1">
        <f t="array" ref="R2807">_xlfn.IFS(Restaurant_Data[[#This Row],[Total Reservations]]&lt;=50, "Low", Restaurant_Data[[#This Row],[Total Reservations]]&lt;=100, "Medium", Restaurant_Data[[#This Row],[Total Reservations]]&lt;=200, "High")</f>
        <v>Low</v>
      </c>
      <c r="S2807" s="4">
        <v>473230.91</v>
      </c>
      <c r="T2807" t="str" cm="1">
        <f t="array" ref="T2807">_xlfn.IFS(Restaurant_Data[[#This Row],[Revenue]]&lt;= 500000, "Low Income", Restaurant_Data[[#This Row],[Revenue]]&lt;=1000000, "Middle Income", Restaurant_Data[[#This Row],[Revenue]] &lt;= 2000000, "High Income")</f>
        <v>Low Income</v>
      </c>
    </row>
    <row r="2808" spans="1:20" x14ac:dyDescent="0.35">
      <c r="A2808" s="1" t="s">
        <v>2835</v>
      </c>
      <c r="B2808" s="1" t="s">
        <v>34</v>
      </c>
      <c r="C2808" s="1" t="s">
        <v>26</v>
      </c>
      <c r="D2808">
        <v>4.5999999999999996</v>
      </c>
      <c r="E2808">
        <v>56</v>
      </c>
      <c r="F2808">
        <v>47.5</v>
      </c>
      <c r="G2808">
        <v>2541</v>
      </c>
      <c r="H2808">
        <v>33038</v>
      </c>
      <c r="I2808">
        <v>12</v>
      </c>
      <c r="J2808">
        <v>765</v>
      </c>
      <c r="K2808">
        <v>165.89</v>
      </c>
      <c r="L2808">
        <v>4.2</v>
      </c>
      <c r="M2808">
        <v>7.4</v>
      </c>
      <c r="N2808" s="1" t="s">
        <v>27</v>
      </c>
      <c r="O2808">
        <v>40</v>
      </c>
      <c r="P2808">
        <v>55</v>
      </c>
      <c r="Q2808">
        <v>95</v>
      </c>
      <c r="R2808" t="str" cm="1">
        <f t="array" ref="R2808">_xlfn.IFS(Restaurant_Data[[#This Row],[Total Reservations]]&lt;=50, "Low", Restaurant_Data[[#This Row],[Total Reservations]]&lt;=100, "Medium", Restaurant_Data[[#This Row],[Total Reservations]]&lt;=200, "High")</f>
        <v>Medium</v>
      </c>
      <c r="S2808" s="4">
        <v>611845.9</v>
      </c>
      <c r="T2808" t="str" cm="1">
        <f t="array" ref="T2808">_xlfn.IFS(Restaurant_Data[[#This Row],[Revenue]]&lt;= 500000, "Low Income", Restaurant_Data[[#This Row],[Revenue]]&lt;=1000000, "Middle Income", Restaurant_Data[[#This Row],[Revenue]] &lt;= 2000000, "High Income")</f>
        <v>Middle Income</v>
      </c>
    </row>
    <row r="2809" spans="1:20" x14ac:dyDescent="0.35">
      <c r="A2809" s="1" t="s">
        <v>2836</v>
      </c>
      <c r="B2809" s="1" t="s">
        <v>23</v>
      </c>
      <c r="C2809" s="1" t="s">
        <v>20</v>
      </c>
      <c r="D2809">
        <v>3.4</v>
      </c>
      <c r="E2809">
        <v>79</v>
      </c>
      <c r="F2809">
        <v>74.59</v>
      </c>
      <c r="G2809">
        <v>4119</v>
      </c>
      <c r="H2809">
        <v>46985</v>
      </c>
      <c r="I2809">
        <v>16</v>
      </c>
      <c r="J2809">
        <v>90</v>
      </c>
      <c r="K2809">
        <v>79.11</v>
      </c>
      <c r="L2809">
        <v>5.3</v>
      </c>
      <c r="M2809">
        <v>8.9</v>
      </c>
      <c r="N2809" s="1" t="s">
        <v>27</v>
      </c>
      <c r="O2809">
        <v>59</v>
      </c>
      <c r="P2809">
        <v>27</v>
      </c>
      <c r="Q2809">
        <v>86</v>
      </c>
      <c r="R2809" t="str" cm="1">
        <f t="array" ref="R2809">_xlfn.IFS(Restaurant_Data[[#This Row],[Total Reservations]]&lt;=50, "Low", Restaurant_Data[[#This Row],[Total Reservations]]&lt;=100, "Medium", Restaurant_Data[[#This Row],[Total Reservations]]&lt;=200, "High")</f>
        <v>Medium</v>
      </c>
      <c r="S2809" s="4">
        <v>1328704.08</v>
      </c>
      <c r="T2809" t="str" cm="1">
        <f t="array" ref="T2809">_xlfn.IFS(Restaurant_Data[[#This Row],[Revenue]]&lt;= 500000, "Low Income", Restaurant_Data[[#This Row],[Revenue]]&lt;=1000000, "Middle Income", Restaurant_Data[[#This Row],[Revenue]] &lt;= 2000000, "High Income")</f>
        <v>High Income</v>
      </c>
    </row>
    <row r="2810" spans="1:20" x14ac:dyDescent="0.35">
      <c r="A2810" s="1" t="s">
        <v>2837</v>
      </c>
      <c r="B2810" s="1" t="s">
        <v>23</v>
      </c>
      <c r="C2810" s="1" t="s">
        <v>20</v>
      </c>
      <c r="D2810">
        <v>4.2</v>
      </c>
      <c r="E2810">
        <v>73</v>
      </c>
      <c r="F2810">
        <v>73.81</v>
      </c>
      <c r="G2810">
        <v>6048</v>
      </c>
      <c r="H2810">
        <v>60980</v>
      </c>
      <c r="I2810">
        <v>7</v>
      </c>
      <c r="J2810">
        <v>478</v>
      </c>
      <c r="K2810">
        <v>70.37</v>
      </c>
      <c r="L2810">
        <v>2.7</v>
      </c>
      <c r="M2810">
        <v>3.7</v>
      </c>
      <c r="N2810" s="1" t="s">
        <v>27</v>
      </c>
      <c r="O2810">
        <v>31</v>
      </c>
      <c r="P2810">
        <v>61</v>
      </c>
      <c r="Q2810">
        <v>92</v>
      </c>
      <c r="R2810" t="str" cm="1">
        <f t="array" ref="R2810">_xlfn.IFS(Restaurant_Data[[#This Row],[Total Reservations]]&lt;=50, "Low", Restaurant_Data[[#This Row],[Total Reservations]]&lt;=100, "Medium", Restaurant_Data[[#This Row],[Total Reservations]]&lt;=200, "High")</f>
        <v>Medium</v>
      </c>
      <c r="S2810" s="4">
        <v>1210067.99</v>
      </c>
      <c r="T2810" t="str" cm="1">
        <f t="array" ref="T2810">_xlfn.IFS(Restaurant_Data[[#This Row],[Revenue]]&lt;= 500000, "Low Income", Restaurant_Data[[#This Row],[Revenue]]&lt;=1000000, "Middle Income", Restaurant_Data[[#This Row],[Revenue]] &lt;= 2000000, "High Income")</f>
        <v>High Income</v>
      </c>
    </row>
    <row r="2811" spans="1:20" x14ac:dyDescent="0.35">
      <c r="A2811" s="1" t="s">
        <v>2838</v>
      </c>
      <c r="B2811" s="1" t="s">
        <v>19</v>
      </c>
      <c r="C2811" s="1" t="s">
        <v>42</v>
      </c>
      <c r="D2811">
        <v>3.7</v>
      </c>
      <c r="E2811">
        <v>32</v>
      </c>
      <c r="F2811">
        <v>43.29</v>
      </c>
      <c r="G2811">
        <v>2831</v>
      </c>
      <c r="H2811">
        <v>34933</v>
      </c>
      <c r="I2811">
        <v>10</v>
      </c>
      <c r="J2811">
        <v>732</v>
      </c>
      <c r="K2811">
        <v>225.91</v>
      </c>
      <c r="L2811">
        <v>7.4</v>
      </c>
      <c r="M2811">
        <v>3.9</v>
      </c>
      <c r="N2811" s="1" t="s">
        <v>27</v>
      </c>
      <c r="O2811">
        <v>18</v>
      </c>
      <c r="P2811">
        <v>2</v>
      </c>
      <c r="Q2811">
        <v>20</v>
      </c>
      <c r="R2811" t="str" cm="1">
        <f t="array" ref="R2811">_xlfn.IFS(Restaurant_Data[[#This Row],[Total Reservations]]&lt;=50, "Low", Restaurant_Data[[#This Row],[Total Reservations]]&lt;=100, "Medium", Restaurant_Data[[#This Row],[Total Reservations]]&lt;=200, "High")</f>
        <v>Low</v>
      </c>
      <c r="S2811" s="4">
        <v>327349.27</v>
      </c>
      <c r="T2811" t="str" cm="1">
        <f t="array" ref="T2811">_xlfn.IFS(Restaurant_Data[[#This Row],[Revenue]]&lt;= 500000, "Low Income", Restaurant_Data[[#This Row],[Revenue]]&lt;=1000000, "Middle Income", Restaurant_Data[[#This Row],[Revenue]] &lt;= 2000000, "High Income")</f>
        <v>Low Income</v>
      </c>
    </row>
    <row r="2812" spans="1:20" x14ac:dyDescent="0.35">
      <c r="A2812" s="1" t="s">
        <v>2839</v>
      </c>
      <c r="B2812" s="1" t="s">
        <v>19</v>
      </c>
      <c r="C2812" s="1" t="s">
        <v>20</v>
      </c>
      <c r="D2812">
        <v>3</v>
      </c>
      <c r="E2812">
        <v>47</v>
      </c>
      <c r="F2812">
        <v>74.319999999999993</v>
      </c>
      <c r="G2812">
        <v>1928</v>
      </c>
      <c r="H2812">
        <v>24758</v>
      </c>
      <c r="I2812">
        <v>6</v>
      </c>
      <c r="J2812">
        <v>829</v>
      </c>
      <c r="K2812">
        <v>81.150000000000006</v>
      </c>
      <c r="L2812">
        <v>2.6</v>
      </c>
      <c r="M2812">
        <v>4.9000000000000004</v>
      </c>
      <c r="N2812" s="1" t="s">
        <v>27</v>
      </c>
      <c r="O2812">
        <v>44</v>
      </c>
      <c r="P2812">
        <v>22</v>
      </c>
      <c r="Q2812">
        <v>66</v>
      </c>
      <c r="R2812" t="str" cm="1">
        <f t="array" ref="R2812">_xlfn.IFS(Restaurant_Data[[#This Row],[Total Reservations]]&lt;=50, "Low", Restaurant_Data[[#This Row],[Total Reservations]]&lt;=100, "Medium", Restaurant_Data[[#This Row],[Total Reservations]]&lt;=200, "High")</f>
        <v>Medium</v>
      </c>
      <c r="S2812" s="4">
        <v>785418.78</v>
      </c>
      <c r="T2812" t="str" cm="1">
        <f t="array" ref="T2812">_xlfn.IFS(Restaurant_Data[[#This Row],[Revenue]]&lt;= 500000, "Low Income", Restaurant_Data[[#This Row],[Revenue]]&lt;=1000000, "Middle Income", Restaurant_Data[[#This Row],[Revenue]] &lt;= 2000000, "High Income")</f>
        <v>Middle Income</v>
      </c>
    </row>
    <row r="2813" spans="1:20" x14ac:dyDescent="0.35">
      <c r="A2813" s="1" t="s">
        <v>2840</v>
      </c>
      <c r="B2813" s="1" t="s">
        <v>34</v>
      </c>
      <c r="C2813" s="1" t="s">
        <v>42</v>
      </c>
      <c r="D2813">
        <v>3.4</v>
      </c>
      <c r="E2813">
        <v>50</v>
      </c>
      <c r="F2813">
        <v>41.82</v>
      </c>
      <c r="G2813">
        <v>2315</v>
      </c>
      <c r="H2813">
        <v>24945</v>
      </c>
      <c r="I2813">
        <v>5</v>
      </c>
      <c r="J2813">
        <v>757</v>
      </c>
      <c r="K2813">
        <v>158.94999999999999</v>
      </c>
      <c r="L2813">
        <v>8.6</v>
      </c>
      <c r="M2813">
        <v>3</v>
      </c>
      <c r="N2813" s="1" t="s">
        <v>27</v>
      </c>
      <c r="O2813">
        <v>26</v>
      </c>
      <c r="P2813">
        <v>14</v>
      </c>
      <c r="Q2813">
        <v>40</v>
      </c>
      <c r="R2813" t="str" cm="1">
        <f t="array" ref="R2813">_xlfn.IFS(Restaurant_Data[[#This Row],[Total Reservations]]&lt;=50, "Low", Restaurant_Data[[#This Row],[Total Reservations]]&lt;=100, "Medium", Restaurant_Data[[#This Row],[Total Reservations]]&lt;=200, "High")</f>
        <v>Low</v>
      </c>
      <c r="S2813" s="4">
        <v>476635.55</v>
      </c>
      <c r="T2813" t="str" cm="1">
        <f t="array" ref="T2813">_xlfn.IFS(Restaurant_Data[[#This Row],[Revenue]]&lt;= 500000, "Low Income", Restaurant_Data[[#This Row],[Revenue]]&lt;=1000000, "Middle Income", Restaurant_Data[[#This Row],[Revenue]] &lt;= 2000000, "High Income")</f>
        <v>Low Income</v>
      </c>
    </row>
    <row r="2814" spans="1:20" x14ac:dyDescent="0.35">
      <c r="A2814" s="1" t="s">
        <v>2841</v>
      </c>
      <c r="B2814" s="1" t="s">
        <v>19</v>
      </c>
      <c r="C2814" s="1" t="s">
        <v>26</v>
      </c>
      <c r="D2814">
        <v>3.2</v>
      </c>
      <c r="E2814">
        <v>42</v>
      </c>
      <c r="F2814">
        <v>50.52</v>
      </c>
      <c r="G2814">
        <v>2100</v>
      </c>
      <c r="H2814">
        <v>20270</v>
      </c>
      <c r="I2814">
        <v>18</v>
      </c>
      <c r="J2814">
        <v>299</v>
      </c>
      <c r="K2814">
        <v>234.03</v>
      </c>
      <c r="L2814">
        <v>5.9</v>
      </c>
      <c r="M2814">
        <v>8.3000000000000007</v>
      </c>
      <c r="N2814" s="1" t="s">
        <v>21</v>
      </c>
      <c r="O2814">
        <v>32</v>
      </c>
      <c r="P2814">
        <v>7</v>
      </c>
      <c r="Q2814">
        <v>39</v>
      </c>
      <c r="R2814" t="str" cm="1">
        <f t="array" ref="R2814">_xlfn.IFS(Restaurant_Data[[#This Row],[Total Reservations]]&lt;=50, "Low", Restaurant_Data[[#This Row],[Total Reservations]]&lt;=100, "Medium", Restaurant_Data[[#This Row],[Total Reservations]]&lt;=200, "High")</f>
        <v>Low</v>
      </c>
      <c r="S2814" s="4">
        <v>496514.74</v>
      </c>
      <c r="T2814" t="str" cm="1">
        <f t="array" ref="T2814">_xlfn.IFS(Restaurant_Data[[#This Row],[Revenue]]&lt;= 500000, "Low Income", Restaurant_Data[[#This Row],[Revenue]]&lt;=1000000, "Middle Income", Restaurant_Data[[#This Row],[Revenue]] &lt;= 2000000, "High Income")</f>
        <v>Low Income</v>
      </c>
    </row>
    <row r="2815" spans="1:20" x14ac:dyDescent="0.35">
      <c r="A2815" s="1" t="s">
        <v>2842</v>
      </c>
      <c r="B2815" s="1" t="s">
        <v>19</v>
      </c>
      <c r="C2815" s="1" t="s">
        <v>26</v>
      </c>
      <c r="D2815">
        <v>4.7</v>
      </c>
      <c r="E2815">
        <v>47</v>
      </c>
      <c r="F2815">
        <v>49.11</v>
      </c>
      <c r="G2815">
        <v>3979</v>
      </c>
      <c r="H2815">
        <v>44407</v>
      </c>
      <c r="I2815">
        <v>16</v>
      </c>
      <c r="J2815">
        <v>756</v>
      </c>
      <c r="K2815">
        <v>280.8</v>
      </c>
      <c r="L2815">
        <v>5.9</v>
      </c>
      <c r="M2815">
        <v>6.3</v>
      </c>
      <c r="N2815" s="1" t="s">
        <v>27</v>
      </c>
      <c r="O2815">
        <v>4</v>
      </c>
      <c r="P2815">
        <v>14</v>
      </c>
      <c r="Q2815">
        <v>18</v>
      </c>
      <c r="R2815" t="str" cm="1">
        <f t="array" ref="R2815">_xlfn.IFS(Restaurant_Data[[#This Row],[Total Reservations]]&lt;=50, "Low", Restaurant_Data[[#This Row],[Total Reservations]]&lt;=100, "Medium", Restaurant_Data[[#This Row],[Total Reservations]]&lt;=200, "High")</f>
        <v>Low</v>
      </c>
      <c r="S2815" s="4">
        <v>538174.06000000006</v>
      </c>
      <c r="T2815" t="str" cm="1">
        <f t="array" ref="T2815">_xlfn.IFS(Restaurant_Data[[#This Row],[Revenue]]&lt;= 500000, "Low Income", Restaurant_Data[[#This Row],[Revenue]]&lt;=1000000, "Middle Income", Restaurant_Data[[#This Row],[Revenue]] &lt;= 2000000, "High Income")</f>
        <v>Middle Income</v>
      </c>
    </row>
    <row r="2816" spans="1:20" x14ac:dyDescent="0.35">
      <c r="A2816" s="1" t="s">
        <v>2843</v>
      </c>
      <c r="B2816" s="1" t="s">
        <v>19</v>
      </c>
      <c r="C2816" s="1" t="s">
        <v>24</v>
      </c>
      <c r="D2816">
        <v>3.5</v>
      </c>
      <c r="E2816">
        <v>37</v>
      </c>
      <c r="F2816">
        <v>27.46</v>
      </c>
      <c r="G2816">
        <v>2255</v>
      </c>
      <c r="H2816">
        <v>27723</v>
      </c>
      <c r="I2816">
        <v>3</v>
      </c>
      <c r="J2816">
        <v>534</v>
      </c>
      <c r="K2816">
        <v>268.39999999999998</v>
      </c>
      <c r="L2816">
        <v>9.4</v>
      </c>
      <c r="M2816">
        <v>1.5</v>
      </c>
      <c r="N2816" s="1" t="s">
        <v>21</v>
      </c>
      <c r="O2816">
        <v>9</v>
      </c>
      <c r="P2816">
        <v>0</v>
      </c>
      <c r="Q2816">
        <v>9</v>
      </c>
      <c r="R2816" t="str" cm="1">
        <f t="array" ref="R2816">_xlfn.IFS(Restaurant_Data[[#This Row],[Total Reservations]]&lt;=50, "Low", Restaurant_Data[[#This Row],[Total Reservations]]&lt;=100, "Medium", Restaurant_Data[[#This Row],[Total Reservations]]&lt;=200, "High")</f>
        <v>Low</v>
      </c>
      <c r="S2816" s="4">
        <v>237042.17</v>
      </c>
      <c r="T2816" t="str" cm="1">
        <f t="array" ref="T2816">_xlfn.IFS(Restaurant_Data[[#This Row],[Revenue]]&lt;= 500000, "Low Income", Restaurant_Data[[#This Row],[Revenue]]&lt;=1000000, "Middle Income", Restaurant_Data[[#This Row],[Revenue]] &lt;= 2000000, "High Income")</f>
        <v>Low Income</v>
      </c>
    </row>
    <row r="2817" spans="1:20" x14ac:dyDescent="0.35">
      <c r="A2817" s="1" t="s">
        <v>2844</v>
      </c>
      <c r="B2817" s="1" t="s">
        <v>19</v>
      </c>
      <c r="C2817" s="1" t="s">
        <v>42</v>
      </c>
      <c r="D2817">
        <v>3.6</v>
      </c>
      <c r="E2817">
        <v>40</v>
      </c>
      <c r="F2817">
        <v>41.13</v>
      </c>
      <c r="G2817">
        <v>1940</v>
      </c>
      <c r="H2817">
        <v>24643</v>
      </c>
      <c r="I2817">
        <v>3</v>
      </c>
      <c r="J2817">
        <v>279</v>
      </c>
      <c r="K2817">
        <v>266.01</v>
      </c>
      <c r="L2817">
        <v>8</v>
      </c>
      <c r="M2817">
        <v>10</v>
      </c>
      <c r="N2817" s="1" t="s">
        <v>27</v>
      </c>
      <c r="O2817">
        <v>6</v>
      </c>
      <c r="P2817">
        <v>34</v>
      </c>
      <c r="Q2817">
        <v>40</v>
      </c>
      <c r="R2817" t="str" cm="1">
        <f t="array" ref="R2817">_xlfn.IFS(Restaurant_Data[[#This Row],[Total Reservations]]&lt;=50, "Low", Restaurant_Data[[#This Row],[Total Reservations]]&lt;=100, "Medium", Restaurant_Data[[#This Row],[Total Reservations]]&lt;=200, "High")</f>
        <v>Low</v>
      </c>
      <c r="S2817" s="4">
        <v>378644.15</v>
      </c>
      <c r="T2817" t="str" cm="1">
        <f t="array" ref="T2817">_xlfn.IFS(Restaurant_Data[[#This Row],[Revenue]]&lt;= 500000, "Low Income", Restaurant_Data[[#This Row],[Revenue]]&lt;=1000000, "Middle Income", Restaurant_Data[[#This Row],[Revenue]] &lt;= 2000000, "High Income")</f>
        <v>Low Income</v>
      </c>
    </row>
    <row r="2818" spans="1:20" x14ac:dyDescent="0.35">
      <c r="A2818" s="1" t="s">
        <v>2845</v>
      </c>
      <c r="B2818" s="1" t="s">
        <v>23</v>
      </c>
      <c r="C2818" s="1" t="s">
        <v>42</v>
      </c>
      <c r="D2818">
        <v>4.9000000000000004</v>
      </c>
      <c r="E2818">
        <v>79</v>
      </c>
      <c r="F2818">
        <v>44.78</v>
      </c>
      <c r="G2818">
        <v>3318</v>
      </c>
      <c r="H2818">
        <v>43060</v>
      </c>
      <c r="I2818">
        <v>5</v>
      </c>
      <c r="J2818">
        <v>657</v>
      </c>
      <c r="K2818">
        <v>139.62</v>
      </c>
      <c r="L2818">
        <v>7.7</v>
      </c>
      <c r="M2818">
        <v>6.2</v>
      </c>
      <c r="N2818" s="1" t="s">
        <v>27</v>
      </c>
      <c r="O2818">
        <v>58</v>
      </c>
      <c r="P2818">
        <v>57</v>
      </c>
      <c r="Q2818">
        <v>115</v>
      </c>
      <c r="R2818" t="str" cm="1">
        <f t="array" ref="R2818">_xlfn.IFS(Restaurant_Data[[#This Row],[Total Reservations]]&lt;=50, "Low", Restaurant_Data[[#This Row],[Total Reservations]]&lt;=100, "Medium", Restaurant_Data[[#This Row],[Total Reservations]]&lt;=200, "High")</f>
        <v>High</v>
      </c>
      <c r="S2818" s="4">
        <v>800282.48</v>
      </c>
      <c r="T2818" t="str" cm="1">
        <f t="array" ref="T2818">_xlfn.IFS(Restaurant_Data[[#This Row],[Revenue]]&lt;= 500000, "Low Income", Restaurant_Data[[#This Row],[Revenue]]&lt;=1000000, "Middle Income", Restaurant_Data[[#This Row],[Revenue]] &lt;= 2000000, "High Income")</f>
        <v>Middle Income</v>
      </c>
    </row>
    <row r="2819" spans="1:20" x14ac:dyDescent="0.35">
      <c r="A2819" s="1" t="s">
        <v>2846</v>
      </c>
      <c r="B2819" s="1" t="s">
        <v>34</v>
      </c>
      <c r="C2819" s="1" t="s">
        <v>37</v>
      </c>
      <c r="D2819">
        <v>3.8</v>
      </c>
      <c r="E2819">
        <v>53</v>
      </c>
      <c r="F2819">
        <v>61.53</v>
      </c>
      <c r="G2819">
        <v>3380</v>
      </c>
      <c r="H2819">
        <v>36887</v>
      </c>
      <c r="I2819">
        <v>2</v>
      </c>
      <c r="J2819">
        <v>779</v>
      </c>
      <c r="K2819">
        <v>281.79000000000002</v>
      </c>
      <c r="L2819">
        <v>8.6999999999999993</v>
      </c>
      <c r="M2819">
        <v>9</v>
      </c>
      <c r="N2819" s="1" t="s">
        <v>21</v>
      </c>
      <c r="O2819">
        <v>10</v>
      </c>
      <c r="P2819">
        <v>11</v>
      </c>
      <c r="Q2819">
        <v>21</v>
      </c>
      <c r="R2819" t="str" cm="1">
        <f t="array" ref="R2819">_xlfn.IFS(Restaurant_Data[[#This Row],[Total Reservations]]&lt;=50, "Low", Restaurant_Data[[#This Row],[Total Reservations]]&lt;=100, "Medium", Restaurant_Data[[#This Row],[Total Reservations]]&lt;=200, "High")</f>
        <v>Low</v>
      </c>
      <c r="S2819" s="4">
        <v>734793.19</v>
      </c>
      <c r="T2819" t="str" cm="1">
        <f t="array" ref="T2819">_xlfn.IFS(Restaurant_Data[[#This Row],[Revenue]]&lt;= 500000, "Low Income", Restaurant_Data[[#This Row],[Revenue]]&lt;=1000000, "Middle Income", Restaurant_Data[[#This Row],[Revenue]] &lt;= 2000000, "High Income")</f>
        <v>Middle Income</v>
      </c>
    </row>
    <row r="2820" spans="1:20" x14ac:dyDescent="0.35">
      <c r="A2820" s="1" t="s">
        <v>2847</v>
      </c>
      <c r="B2820" s="1" t="s">
        <v>19</v>
      </c>
      <c r="C2820" s="1" t="s">
        <v>37</v>
      </c>
      <c r="D2820">
        <v>3</v>
      </c>
      <c r="E2820">
        <v>33</v>
      </c>
      <c r="F2820">
        <v>65.12</v>
      </c>
      <c r="G2820">
        <v>1018</v>
      </c>
      <c r="H2820">
        <v>14417</v>
      </c>
      <c r="I2820">
        <v>1</v>
      </c>
      <c r="J2820">
        <v>53</v>
      </c>
      <c r="K2820">
        <v>220.92</v>
      </c>
      <c r="L2820">
        <v>1.8</v>
      </c>
      <c r="M2820">
        <v>5.5</v>
      </c>
      <c r="N2820" s="1" t="s">
        <v>27</v>
      </c>
      <c r="O2820">
        <v>15</v>
      </c>
      <c r="P2820">
        <v>8</v>
      </c>
      <c r="Q2820">
        <v>23</v>
      </c>
      <c r="R2820" t="str" cm="1">
        <f t="array" ref="R2820">_xlfn.IFS(Restaurant_Data[[#This Row],[Total Reservations]]&lt;=50, "Low", Restaurant_Data[[#This Row],[Total Reservations]]&lt;=100, "Medium", Restaurant_Data[[#This Row],[Total Reservations]]&lt;=200, "High")</f>
        <v>Low</v>
      </c>
      <c r="S2820" s="4">
        <v>479123.85</v>
      </c>
      <c r="T2820" t="str" cm="1">
        <f t="array" ref="T2820">_xlfn.IFS(Restaurant_Data[[#This Row],[Revenue]]&lt;= 500000, "Low Income", Restaurant_Data[[#This Row],[Revenue]]&lt;=1000000, "Middle Income", Restaurant_Data[[#This Row],[Revenue]] &lt;= 2000000, "High Income")</f>
        <v>Low Income</v>
      </c>
    </row>
    <row r="2821" spans="1:20" x14ac:dyDescent="0.35">
      <c r="A2821" s="1" t="s">
        <v>2848</v>
      </c>
      <c r="B2821" s="1" t="s">
        <v>23</v>
      </c>
      <c r="C2821" s="1" t="s">
        <v>24</v>
      </c>
      <c r="D2821">
        <v>3.6</v>
      </c>
      <c r="E2821">
        <v>73</v>
      </c>
      <c r="F2821">
        <v>28.93</v>
      </c>
      <c r="G2821">
        <v>2302</v>
      </c>
      <c r="H2821">
        <v>26646</v>
      </c>
      <c r="I2821">
        <v>4</v>
      </c>
      <c r="J2821">
        <v>498</v>
      </c>
      <c r="K2821">
        <v>271.62</v>
      </c>
      <c r="L2821">
        <v>7.5</v>
      </c>
      <c r="M2821">
        <v>6.2</v>
      </c>
      <c r="N2821" s="1" t="s">
        <v>21</v>
      </c>
      <c r="O2821">
        <v>41</v>
      </c>
      <c r="P2821">
        <v>38</v>
      </c>
      <c r="Q2821">
        <v>79</v>
      </c>
      <c r="R2821" t="str" cm="1">
        <f t="array" ref="R2821">_xlfn.IFS(Restaurant_Data[[#This Row],[Total Reservations]]&lt;=50, "Low", Restaurant_Data[[#This Row],[Total Reservations]]&lt;=100, "Medium", Restaurant_Data[[#This Row],[Total Reservations]]&lt;=200, "High")</f>
        <v>Medium</v>
      </c>
      <c r="S2821" s="4">
        <v>481420.68</v>
      </c>
      <c r="T2821" t="str" cm="1">
        <f t="array" ref="T2821">_xlfn.IFS(Restaurant_Data[[#This Row],[Revenue]]&lt;= 500000, "Low Income", Restaurant_Data[[#This Row],[Revenue]]&lt;=1000000, "Middle Income", Restaurant_Data[[#This Row],[Revenue]] &lt;= 2000000, "High Income")</f>
        <v>Low Income</v>
      </c>
    </row>
    <row r="2822" spans="1:20" x14ac:dyDescent="0.35">
      <c r="A2822" s="1" t="s">
        <v>2849</v>
      </c>
      <c r="B2822" s="1" t="s">
        <v>23</v>
      </c>
      <c r="C2822" s="1" t="s">
        <v>26</v>
      </c>
      <c r="D2822">
        <v>3.2</v>
      </c>
      <c r="E2822">
        <v>81</v>
      </c>
      <c r="F2822">
        <v>52.65</v>
      </c>
      <c r="G2822">
        <v>2742</v>
      </c>
      <c r="H2822">
        <v>35584</v>
      </c>
      <c r="I2822">
        <v>10</v>
      </c>
      <c r="J2822">
        <v>936</v>
      </c>
      <c r="K2822">
        <v>72.23</v>
      </c>
      <c r="L2822">
        <v>3.1</v>
      </c>
      <c r="M2822">
        <v>5.0999999999999996</v>
      </c>
      <c r="N2822" s="1" t="s">
        <v>21</v>
      </c>
      <c r="O2822">
        <v>26</v>
      </c>
      <c r="P2822">
        <v>20</v>
      </c>
      <c r="Q2822">
        <v>46</v>
      </c>
      <c r="R2822" t="str" cm="1">
        <f t="array" ref="R2822">_xlfn.IFS(Restaurant_Data[[#This Row],[Total Reservations]]&lt;=50, "Low", Restaurant_Data[[#This Row],[Total Reservations]]&lt;=100, "Medium", Restaurant_Data[[#This Row],[Total Reservations]]&lt;=200, "High")</f>
        <v>Low</v>
      </c>
      <c r="S2822" s="4">
        <v>958244.45</v>
      </c>
      <c r="T2822" t="str" cm="1">
        <f t="array" ref="T2822">_xlfn.IFS(Restaurant_Data[[#This Row],[Revenue]]&lt;= 500000, "Low Income", Restaurant_Data[[#This Row],[Revenue]]&lt;=1000000, "Middle Income", Restaurant_Data[[#This Row],[Revenue]] &lt;= 2000000, "High Income")</f>
        <v>Middle Income</v>
      </c>
    </row>
    <row r="2823" spans="1:20" x14ac:dyDescent="0.35">
      <c r="A2823" s="1" t="s">
        <v>2850</v>
      </c>
      <c r="B2823" s="1" t="s">
        <v>23</v>
      </c>
      <c r="C2823" s="1" t="s">
        <v>31</v>
      </c>
      <c r="D2823">
        <v>3.2</v>
      </c>
      <c r="E2823">
        <v>77</v>
      </c>
      <c r="F2823">
        <v>37.14</v>
      </c>
      <c r="G2823">
        <v>5971</v>
      </c>
      <c r="H2823">
        <v>61715</v>
      </c>
      <c r="I2823">
        <v>13</v>
      </c>
      <c r="J2823">
        <v>560</v>
      </c>
      <c r="K2823">
        <v>59.89</v>
      </c>
      <c r="L2823">
        <v>3.5</v>
      </c>
      <c r="M2823">
        <v>4.8</v>
      </c>
      <c r="N2823" s="1" t="s">
        <v>21</v>
      </c>
      <c r="O2823">
        <v>3</v>
      </c>
      <c r="P2823">
        <v>59</v>
      </c>
      <c r="Q2823">
        <v>62</v>
      </c>
      <c r="R2823" t="str" cm="1">
        <f t="array" ref="R2823">_xlfn.IFS(Restaurant_Data[[#This Row],[Total Reservations]]&lt;=50, "Low", Restaurant_Data[[#This Row],[Total Reservations]]&lt;=100, "Medium", Restaurant_Data[[#This Row],[Total Reservations]]&lt;=200, "High")</f>
        <v>Medium</v>
      </c>
      <c r="S2823" s="4">
        <v>658906.75</v>
      </c>
      <c r="T2823" t="str" cm="1">
        <f t="array" ref="T2823">_xlfn.IFS(Restaurant_Data[[#This Row],[Revenue]]&lt;= 500000, "Low Income", Restaurant_Data[[#This Row],[Revenue]]&lt;=1000000, "Middle Income", Restaurant_Data[[#This Row],[Revenue]] &lt;= 2000000, "High Income")</f>
        <v>Middle Income</v>
      </c>
    </row>
    <row r="2824" spans="1:20" x14ac:dyDescent="0.35">
      <c r="A2824" s="1" t="s">
        <v>2851</v>
      </c>
      <c r="B2824" s="1" t="s">
        <v>19</v>
      </c>
      <c r="C2824" s="1" t="s">
        <v>37</v>
      </c>
      <c r="D2824">
        <v>3.2</v>
      </c>
      <c r="E2824">
        <v>42</v>
      </c>
      <c r="F2824">
        <v>62.37</v>
      </c>
      <c r="G2824">
        <v>1272</v>
      </c>
      <c r="H2824">
        <v>13134</v>
      </c>
      <c r="I2824">
        <v>3</v>
      </c>
      <c r="J2824">
        <v>566</v>
      </c>
      <c r="K2824">
        <v>157.41</v>
      </c>
      <c r="L2824">
        <v>1.1000000000000001</v>
      </c>
      <c r="M2824">
        <v>3</v>
      </c>
      <c r="N2824" s="1" t="s">
        <v>21</v>
      </c>
      <c r="O2824">
        <v>16</v>
      </c>
      <c r="P2824">
        <v>29</v>
      </c>
      <c r="Q2824">
        <v>45</v>
      </c>
      <c r="R2824" t="str" cm="1">
        <f t="array" ref="R2824">_xlfn.IFS(Restaurant_Data[[#This Row],[Total Reservations]]&lt;=50, "Low", Restaurant_Data[[#This Row],[Total Reservations]]&lt;=100, "Medium", Restaurant_Data[[#This Row],[Total Reservations]]&lt;=200, "High")</f>
        <v>Low</v>
      </c>
      <c r="S2824" s="4">
        <v>585232.61</v>
      </c>
      <c r="T2824" t="str" cm="1">
        <f t="array" ref="T2824">_xlfn.IFS(Restaurant_Data[[#This Row],[Revenue]]&lt;= 500000, "Low Income", Restaurant_Data[[#This Row],[Revenue]]&lt;=1000000, "Middle Income", Restaurant_Data[[#This Row],[Revenue]] &lt;= 2000000, "High Income")</f>
        <v>Middle Income</v>
      </c>
    </row>
    <row r="2825" spans="1:20" x14ac:dyDescent="0.35">
      <c r="A2825" s="1" t="s">
        <v>2852</v>
      </c>
      <c r="B2825" s="1" t="s">
        <v>19</v>
      </c>
      <c r="C2825" s="1" t="s">
        <v>20</v>
      </c>
      <c r="D2825">
        <v>4.2</v>
      </c>
      <c r="E2825">
        <v>37</v>
      </c>
      <c r="F2825">
        <v>72.099999999999994</v>
      </c>
      <c r="G2825">
        <v>1691</v>
      </c>
      <c r="H2825">
        <v>24231</v>
      </c>
      <c r="I2825">
        <v>11</v>
      </c>
      <c r="J2825">
        <v>947</v>
      </c>
      <c r="K2825">
        <v>257</v>
      </c>
      <c r="L2825">
        <v>9</v>
      </c>
      <c r="M2825">
        <v>9.6999999999999993</v>
      </c>
      <c r="N2825" s="1" t="s">
        <v>27</v>
      </c>
      <c r="O2825">
        <v>1</v>
      </c>
      <c r="P2825">
        <v>18</v>
      </c>
      <c r="Q2825">
        <v>19</v>
      </c>
      <c r="R2825" t="str" cm="1">
        <f t="array" ref="R2825">_xlfn.IFS(Restaurant_Data[[#This Row],[Total Reservations]]&lt;=50, "Low", Restaurant_Data[[#This Row],[Total Reservations]]&lt;=100, "Medium", Restaurant_Data[[#This Row],[Total Reservations]]&lt;=200, "High")</f>
        <v>Low</v>
      </c>
      <c r="S2825" s="4">
        <v>611588.25</v>
      </c>
      <c r="T2825" t="str" cm="1">
        <f t="array" ref="T2825">_xlfn.IFS(Restaurant_Data[[#This Row],[Revenue]]&lt;= 500000, "Low Income", Restaurant_Data[[#This Row],[Revenue]]&lt;=1000000, "Middle Income", Restaurant_Data[[#This Row],[Revenue]] &lt;= 2000000, "High Income")</f>
        <v>Middle Income</v>
      </c>
    </row>
    <row r="2826" spans="1:20" x14ac:dyDescent="0.35">
      <c r="A2826" s="1" t="s">
        <v>2853</v>
      </c>
      <c r="B2826" s="1" t="s">
        <v>34</v>
      </c>
      <c r="C2826" s="1" t="s">
        <v>26</v>
      </c>
      <c r="D2826">
        <v>3.4</v>
      </c>
      <c r="E2826">
        <v>70</v>
      </c>
      <c r="F2826">
        <v>47.44</v>
      </c>
      <c r="G2826">
        <v>3393</v>
      </c>
      <c r="H2826">
        <v>40578</v>
      </c>
      <c r="I2826">
        <v>3</v>
      </c>
      <c r="J2826">
        <v>95</v>
      </c>
      <c r="K2826">
        <v>152.13</v>
      </c>
      <c r="L2826">
        <v>7.7</v>
      </c>
      <c r="M2826">
        <v>2.6</v>
      </c>
      <c r="N2826" s="1" t="s">
        <v>27</v>
      </c>
      <c r="O2826">
        <v>29</v>
      </c>
      <c r="P2826">
        <v>33</v>
      </c>
      <c r="Q2826">
        <v>62</v>
      </c>
      <c r="R2826" t="str" cm="1">
        <f t="array" ref="R2826">_xlfn.IFS(Restaurant_Data[[#This Row],[Total Reservations]]&lt;=50, "Low", Restaurant_Data[[#This Row],[Total Reservations]]&lt;=100, "Medium", Restaurant_Data[[#This Row],[Total Reservations]]&lt;=200, "High")</f>
        <v>Medium</v>
      </c>
      <c r="S2826" s="4">
        <v>745654.88</v>
      </c>
      <c r="T2826" t="str" cm="1">
        <f t="array" ref="T2826">_xlfn.IFS(Restaurant_Data[[#This Row],[Revenue]]&lt;= 500000, "Low Income", Restaurant_Data[[#This Row],[Revenue]]&lt;=1000000, "Middle Income", Restaurant_Data[[#This Row],[Revenue]] &lt;= 2000000, "High Income")</f>
        <v>Middle Income</v>
      </c>
    </row>
    <row r="2827" spans="1:20" x14ac:dyDescent="0.35">
      <c r="A2827" s="1" t="s">
        <v>2854</v>
      </c>
      <c r="B2827" s="1" t="s">
        <v>19</v>
      </c>
      <c r="C2827" s="1" t="s">
        <v>31</v>
      </c>
      <c r="D2827">
        <v>3.7</v>
      </c>
      <c r="E2827">
        <v>32</v>
      </c>
      <c r="F2827">
        <v>31.58</v>
      </c>
      <c r="G2827">
        <v>2930</v>
      </c>
      <c r="H2827">
        <v>34149</v>
      </c>
      <c r="I2827">
        <v>10</v>
      </c>
      <c r="J2827">
        <v>380</v>
      </c>
      <c r="K2827">
        <v>271.16000000000003</v>
      </c>
      <c r="L2827">
        <v>2.2999999999999998</v>
      </c>
      <c r="M2827">
        <v>5.7</v>
      </c>
      <c r="N2827" s="1" t="s">
        <v>21</v>
      </c>
      <c r="O2827">
        <v>17</v>
      </c>
      <c r="P2827">
        <v>12</v>
      </c>
      <c r="Q2827">
        <v>29</v>
      </c>
      <c r="R2827" t="str" cm="1">
        <f t="array" ref="R2827">_xlfn.IFS(Restaurant_Data[[#This Row],[Total Reservations]]&lt;=50, "Low", Restaurant_Data[[#This Row],[Total Reservations]]&lt;=100, "Medium", Restaurant_Data[[#This Row],[Total Reservations]]&lt;=200, "High")</f>
        <v>Low</v>
      </c>
      <c r="S2827" s="4">
        <v>243090.91</v>
      </c>
      <c r="T2827" t="str" cm="1">
        <f t="array" ref="T2827">_xlfn.IFS(Restaurant_Data[[#This Row],[Revenue]]&lt;= 500000, "Low Income", Restaurant_Data[[#This Row],[Revenue]]&lt;=1000000, "Middle Income", Restaurant_Data[[#This Row],[Revenue]] &lt;= 2000000, "High Income")</f>
        <v>Low Income</v>
      </c>
    </row>
    <row r="2828" spans="1:20" x14ac:dyDescent="0.35">
      <c r="A2828" s="1" t="s">
        <v>2855</v>
      </c>
      <c r="B2828" s="1" t="s">
        <v>19</v>
      </c>
      <c r="C2828" s="1" t="s">
        <v>20</v>
      </c>
      <c r="D2828">
        <v>4.7</v>
      </c>
      <c r="E2828">
        <v>41</v>
      </c>
      <c r="F2828">
        <v>75.760000000000005</v>
      </c>
      <c r="G2828">
        <v>2125</v>
      </c>
      <c r="H2828">
        <v>21187</v>
      </c>
      <c r="I2828">
        <v>9</v>
      </c>
      <c r="J2828">
        <v>175</v>
      </c>
      <c r="K2828">
        <v>108.69</v>
      </c>
      <c r="L2828">
        <v>4</v>
      </c>
      <c r="M2828">
        <v>1.8</v>
      </c>
      <c r="N2828" s="1" t="s">
        <v>21</v>
      </c>
      <c r="O2828">
        <v>10</v>
      </c>
      <c r="P2828">
        <v>16</v>
      </c>
      <c r="Q2828">
        <v>26</v>
      </c>
      <c r="R2828" t="str" cm="1">
        <f t="array" ref="R2828">_xlfn.IFS(Restaurant_Data[[#This Row],[Total Reservations]]&lt;=50, "Low", Restaurant_Data[[#This Row],[Total Reservations]]&lt;=100, "Medium", Restaurant_Data[[#This Row],[Total Reservations]]&lt;=200, "High")</f>
        <v>Low</v>
      </c>
      <c r="S2828" s="4">
        <v>698715.65</v>
      </c>
      <c r="T2828" t="str" cm="1">
        <f t="array" ref="T2828">_xlfn.IFS(Restaurant_Data[[#This Row],[Revenue]]&lt;= 500000, "Low Income", Restaurant_Data[[#This Row],[Revenue]]&lt;=1000000, "Middle Income", Restaurant_Data[[#This Row],[Revenue]] &lt;= 2000000, "High Income")</f>
        <v>Middle Income</v>
      </c>
    </row>
    <row r="2829" spans="1:20" x14ac:dyDescent="0.35">
      <c r="A2829" s="1" t="s">
        <v>2856</v>
      </c>
      <c r="B2829" s="1" t="s">
        <v>23</v>
      </c>
      <c r="C2829" s="1" t="s">
        <v>42</v>
      </c>
      <c r="D2829">
        <v>3.8</v>
      </c>
      <c r="E2829">
        <v>87</v>
      </c>
      <c r="F2829">
        <v>35.5</v>
      </c>
      <c r="G2829">
        <v>5880</v>
      </c>
      <c r="H2829">
        <v>58332</v>
      </c>
      <c r="I2829">
        <v>10</v>
      </c>
      <c r="J2829">
        <v>186</v>
      </c>
      <c r="K2829">
        <v>59.84</v>
      </c>
      <c r="L2829">
        <v>5.3</v>
      </c>
      <c r="M2829">
        <v>9.9</v>
      </c>
      <c r="N2829" s="1" t="s">
        <v>21</v>
      </c>
      <c r="O2829">
        <v>32</v>
      </c>
      <c r="P2829">
        <v>64</v>
      </c>
      <c r="Q2829">
        <v>96</v>
      </c>
      <c r="R2829" t="str" cm="1">
        <f t="array" ref="R2829">_xlfn.IFS(Restaurant_Data[[#This Row],[Total Reservations]]&lt;=50, "Low", Restaurant_Data[[#This Row],[Total Reservations]]&lt;=100, "Medium", Restaurant_Data[[#This Row],[Total Reservations]]&lt;=200, "High")</f>
        <v>Medium</v>
      </c>
      <c r="S2829" s="4">
        <v>709498.1</v>
      </c>
      <c r="T2829" t="str" cm="1">
        <f t="array" ref="T2829">_xlfn.IFS(Restaurant_Data[[#This Row],[Revenue]]&lt;= 500000, "Low Income", Restaurant_Data[[#This Row],[Revenue]]&lt;=1000000, "Middle Income", Restaurant_Data[[#This Row],[Revenue]] &lt;= 2000000, "High Income")</f>
        <v>Middle Income</v>
      </c>
    </row>
    <row r="2830" spans="1:20" x14ac:dyDescent="0.35">
      <c r="A2830" s="1" t="s">
        <v>2857</v>
      </c>
      <c r="B2830" s="1" t="s">
        <v>34</v>
      </c>
      <c r="C2830" s="1" t="s">
        <v>26</v>
      </c>
      <c r="D2830">
        <v>4.8</v>
      </c>
      <c r="E2830">
        <v>64</v>
      </c>
      <c r="F2830">
        <v>50.15</v>
      </c>
      <c r="G2830">
        <v>1564</v>
      </c>
      <c r="H2830">
        <v>21603</v>
      </c>
      <c r="I2830">
        <v>13</v>
      </c>
      <c r="J2830">
        <v>697</v>
      </c>
      <c r="K2830">
        <v>240.32</v>
      </c>
      <c r="L2830">
        <v>5.4</v>
      </c>
      <c r="M2830">
        <v>6</v>
      </c>
      <c r="N2830" s="1" t="s">
        <v>21</v>
      </c>
      <c r="O2830">
        <v>52</v>
      </c>
      <c r="P2830">
        <v>53</v>
      </c>
      <c r="Q2830">
        <v>105</v>
      </c>
      <c r="R2830" t="str" cm="1">
        <f t="array" ref="R2830">_xlfn.IFS(Restaurant_Data[[#This Row],[Total Reservations]]&lt;=50, "Low", Restaurant_Data[[#This Row],[Total Reservations]]&lt;=100, "Medium", Restaurant_Data[[#This Row],[Total Reservations]]&lt;=200, "High")</f>
        <v>High</v>
      </c>
      <c r="S2830" s="4">
        <v>731688.3</v>
      </c>
      <c r="T2830" t="str" cm="1">
        <f t="array" ref="T2830">_xlfn.IFS(Restaurant_Data[[#This Row],[Revenue]]&lt;= 500000, "Low Income", Restaurant_Data[[#This Row],[Revenue]]&lt;=1000000, "Middle Income", Restaurant_Data[[#This Row],[Revenue]] &lt;= 2000000, "High Income")</f>
        <v>Middle Income</v>
      </c>
    </row>
    <row r="2831" spans="1:20" x14ac:dyDescent="0.35">
      <c r="A2831" s="1" t="s">
        <v>2858</v>
      </c>
      <c r="B2831" s="1" t="s">
        <v>19</v>
      </c>
      <c r="C2831" s="1" t="s">
        <v>24</v>
      </c>
      <c r="D2831">
        <v>4</v>
      </c>
      <c r="E2831">
        <v>43</v>
      </c>
      <c r="F2831">
        <v>29.68</v>
      </c>
      <c r="G2831">
        <v>1804</v>
      </c>
      <c r="H2831">
        <v>20929</v>
      </c>
      <c r="I2831">
        <v>18</v>
      </c>
      <c r="J2831">
        <v>875</v>
      </c>
      <c r="K2831">
        <v>206.54</v>
      </c>
      <c r="L2831">
        <v>6.4</v>
      </c>
      <c r="M2831">
        <v>8.3000000000000007</v>
      </c>
      <c r="N2831" s="1" t="s">
        <v>27</v>
      </c>
      <c r="O2831">
        <v>30</v>
      </c>
      <c r="P2831">
        <v>24</v>
      </c>
      <c r="Q2831">
        <v>54</v>
      </c>
      <c r="R2831" t="str" cm="1">
        <f t="array" ref="R2831">_xlfn.IFS(Restaurant_Data[[#This Row],[Total Reservations]]&lt;=50, "Low", Restaurant_Data[[#This Row],[Total Reservations]]&lt;=100, "Medium", Restaurant_Data[[#This Row],[Total Reservations]]&lt;=200, "High")</f>
        <v>Medium</v>
      </c>
      <c r="S2831" s="4">
        <v>311951.73</v>
      </c>
      <c r="T2831" t="str" cm="1">
        <f t="array" ref="T2831">_xlfn.IFS(Restaurant_Data[[#This Row],[Revenue]]&lt;= 500000, "Low Income", Restaurant_Data[[#This Row],[Revenue]]&lt;=1000000, "Middle Income", Restaurant_Data[[#This Row],[Revenue]] &lt;= 2000000, "High Income")</f>
        <v>Low Income</v>
      </c>
    </row>
    <row r="2832" spans="1:20" x14ac:dyDescent="0.35">
      <c r="A2832" s="1" t="s">
        <v>2859</v>
      </c>
      <c r="B2832" s="1" t="s">
        <v>19</v>
      </c>
      <c r="C2832" s="1" t="s">
        <v>42</v>
      </c>
      <c r="D2832">
        <v>3.8</v>
      </c>
      <c r="E2832">
        <v>38</v>
      </c>
      <c r="F2832">
        <v>38.96</v>
      </c>
      <c r="G2832">
        <v>1206</v>
      </c>
      <c r="H2832">
        <v>13684</v>
      </c>
      <c r="I2832">
        <v>18</v>
      </c>
      <c r="J2832">
        <v>920</v>
      </c>
      <c r="K2832">
        <v>160.02000000000001</v>
      </c>
      <c r="L2832">
        <v>5.2</v>
      </c>
      <c r="M2832">
        <v>6.1</v>
      </c>
      <c r="N2832" s="1" t="s">
        <v>21</v>
      </c>
      <c r="O2832">
        <v>20</v>
      </c>
      <c r="P2832">
        <v>34</v>
      </c>
      <c r="Q2832">
        <v>54</v>
      </c>
      <c r="R2832" t="str" cm="1">
        <f t="array" ref="R2832">_xlfn.IFS(Restaurant_Data[[#This Row],[Total Reservations]]&lt;=50, "Low", Restaurant_Data[[#This Row],[Total Reservations]]&lt;=100, "Medium", Restaurant_Data[[#This Row],[Total Reservations]]&lt;=200, "High")</f>
        <v>Medium</v>
      </c>
      <c r="S2832" s="4">
        <v>354312.16</v>
      </c>
      <c r="T2832" t="str" cm="1">
        <f t="array" ref="T2832">_xlfn.IFS(Restaurant_Data[[#This Row],[Revenue]]&lt;= 500000, "Low Income", Restaurant_Data[[#This Row],[Revenue]]&lt;=1000000, "Middle Income", Restaurant_Data[[#This Row],[Revenue]] &lt;= 2000000, "High Income")</f>
        <v>Low Income</v>
      </c>
    </row>
    <row r="2833" spans="1:20" x14ac:dyDescent="0.35">
      <c r="A2833" s="1" t="s">
        <v>2860</v>
      </c>
      <c r="B2833" s="1" t="s">
        <v>23</v>
      </c>
      <c r="C2833" s="1" t="s">
        <v>42</v>
      </c>
      <c r="D2833">
        <v>4.5</v>
      </c>
      <c r="E2833">
        <v>74</v>
      </c>
      <c r="F2833">
        <v>43.6</v>
      </c>
      <c r="G2833">
        <v>3186</v>
      </c>
      <c r="H2833">
        <v>32587</v>
      </c>
      <c r="I2833">
        <v>17</v>
      </c>
      <c r="J2833">
        <v>880</v>
      </c>
      <c r="K2833">
        <v>261.31</v>
      </c>
      <c r="L2833">
        <v>6.8</v>
      </c>
      <c r="M2833">
        <v>8.1999999999999993</v>
      </c>
      <c r="N2833" s="1" t="s">
        <v>27</v>
      </c>
      <c r="O2833">
        <v>36</v>
      </c>
      <c r="P2833">
        <v>57</v>
      </c>
      <c r="Q2833">
        <v>93</v>
      </c>
      <c r="R2833" t="str" cm="1">
        <f t="array" ref="R2833">_xlfn.IFS(Restaurant_Data[[#This Row],[Total Reservations]]&lt;=50, "Low", Restaurant_Data[[#This Row],[Total Reservations]]&lt;=100, "Medium", Restaurant_Data[[#This Row],[Total Reservations]]&lt;=200, "High")</f>
        <v>Medium</v>
      </c>
      <c r="S2833" s="4">
        <v>743304.75</v>
      </c>
      <c r="T2833" t="str" cm="1">
        <f t="array" ref="T2833">_xlfn.IFS(Restaurant_Data[[#This Row],[Revenue]]&lt;= 500000, "Low Income", Restaurant_Data[[#This Row],[Revenue]]&lt;=1000000, "Middle Income", Restaurant_Data[[#This Row],[Revenue]] &lt;= 2000000, "High Income")</f>
        <v>Middle Income</v>
      </c>
    </row>
    <row r="2834" spans="1:20" x14ac:dyDescent="0.35">
      <c r="A2834" s="1" t="s">
        <v>2861</v>
      </c>
      <c r="B2834" s="1" t="s">
        <v>23</v>
      </c>
      <c r="C2834" s="1" t="s">
        <v>20</v>
      </c>
      <c r="D2834">
        <v>3.1</v>
      </c>
      <c r="E2834">
        <v>84</v>
      </c>
      <c r="F2834">
        <v>73.2</v>
      </c>
      <c r="G2834">
        <v>6136</v>
      </c>
      <c r="H2834">
        <v>65979</v>
      </c>
      <c r="I2834">
        <v>17</v>
      </c>
      <c r="J2834">
        <v>238</v>
      </c>
      <c r="K2834">
        <v>256.04000000000002</v>
      </c>
      <c r="L2834">
        <v>9</v>
      </c>
      <c r="M2834">
        <v>5.8</v>
      </c>
      <c r="N2834" s="1" t="s">
        <v>21</v>
      </c>
      <c r="O2834">
        <v>69</v>
      </c>
      <c r="P2834">
        <v>9</v>
      </c>
      <c r="Q2834">
        <v>78</v>
      </c>
      <c r="R2834" t="str" cm="1">
        <f t="array" ref="R2834">_xlfn.IFS(Restaurant_Data[[#This Row],[Total Reservations]]&lt;=50, "Low", Restaurant_Data[[#This Row],[Total Reservations]]&lt;=100, "Medium", Restaurant_Data[[#This Row],[Total Reservations]]&lt;=200, "High")</f>
        <v>Medium</v>
      </c>
      <c r="S2834" s="4">
        <v>1389675.75</v>
      </c>
      <c r="T2834" t="str" cm="1">
        <f t="array" ref="T2834">_xlfn.IFS(Restaurant_Data[[#This Row],[Revenue]]&lt;= 500000, "Low Income", Restaurant_Data[[#This Row],[Revenue]]&lt;=1000000, "Middle Income", Restaurant_Data[[#This Row],[Revenue]] &lt;= 2000000, "High Income")</f>
        <v>High Income</v>
      </c>
    </row>
    <row r="2835" spans="1:20" x14ac:dyDescent="0.35">
      <c r="A2835" s="1" t="s">
        <v>2862</v>
      </c>
      <c r="B2835" s="1" t="s">
        <v>19</v>
      </c>
      <c r="C2835" s="1" t="s">
        <v>42</v>
      </c>
      <c r="D2835">
        <v>3.2</v>
      </c>
      <c r="E2835">
        <v>37</v>
      </c>
      <c r="F2835">
        <v>44.96</v>
      </c>
      <c r="G2835">
        <v>1148</v>
      </c>
      <c r="H2835">
        <v>12134</v>
      </c>
      <c r="I2835">
        <v>5</v>
      </c>
      <c r="J2835">
        <v>192</v>
      </c>
      <c r="K2835">
        <v>131.13</v>
      </c>
      <c r="L2835">
        <v>4.5999999999999996</v>
      </c>
      <c r="M2835">
        <v>5</v>
      </c>
      <c r="N2835" s="1" t="s">
        <v>21</v>
      </c>
      <c r="O2835">
        <v>20</v>
      </c>
      <c r="P2835">
        <v>32</v>
      </c>
      <c r="Q2835">
        <v>52</v>
      </c>
      <c r="R2835" t="str" cm="1">
        <f t="array" ref="R2835">_xlfn.IFS(Restaurant_Data[[#This Row],[Total Reservations]]&lt;=50, "Low", Restaurant_Data[[#This Row],[Total Reservations]]&lt;=100, "Medium", Restaurant_Data[[#This Row],[Total Reservations]]&lt;=200, "High")</f>
        <v>Medium</v>
      </c>
      <c r="S2835" s="4">
        <v>379161.5</v>
      </c>
      <c r="T2835" t="str" cm="1">
        <f t="array" ref="T2835">_xlfn.IFS(Restaurant_Data[[#This Row],[Revenue]]&lt;= 500000, "Low Income", Restaurant_Data[[#This Row],[Revenue]]&lt;=1000000, "Middle Income", Restaurant_Data[[#This Row],[Revenue]] &lt;= 2000000, "High Income")</f>
        <v>Low Income</v>
      </c>
    </row>
    <row r="2836" spans="1:20" x14ac:dyDescent="0.35">
      <c r="A2836" s="1" t="s">
        <v>2863</v>
      </c>
      <c r="B2836" s="1" t="s">
        <v>34</v>
      </c>
      <c r="C2836" s="1" t="s">
        <v>37</v>
      </c>
      <c r="D2836">
        <v>4.3</v>
      </c>
      <c r="E2836">
        <v>52</v>
      </c>
      <c r="F2836">
        <v>59.35</v>
      </c>
      <c r="G2836">
        <v>4228</v>
      </c>
      <c r="H2836">
        <v>47803</v>
      </c>
      <c r="I2836">
        <v>9</v>
      </c>
      <c r="J2836">
        <v>634</v>
      </c>
      <c r="K2836">
        <v>259.49</v>
      </c>
      <c r="L2836">
        <v>8.9</v>
      </c>
      <c r="M2836">
        <v>5.0999999999999996</v>
      </c>
      <c r="N2836" s="1" t="s">
        <v>21</v>
      </c>
      <c r="O2836">
        <v>45</v>
      </c>
      <c r="P2836">
        <v>13</v>
      </c>
      <c r="Q2836">
        <v>58</v>
      </c>
      <c r="R2836" t="str" cm="1">
        <f t="array" ref="R2836">_xlfn.IFS(Restaurant_Data[[#This Row],[Total Reservations]]&lt;=50, "Low", Restaurant_Data[[#This Row],[Total Reservations]]&lt;=100, "Medium", Restaurant_Data[[#This Row],[Total Reservations]]&lt;=200, "High")</f>
        <v>Medium</v>
      </c>
      <c r="S2836" s="4">
        <v>705320.25</v>
      </c>
      <c r="T2836" t="str" cm="1">
        <f t="array" ref="T2836">_xlfn.IFS(Restaurant_Data[[#This Row],[Revenue]]&lt;= 500000, "Low Income", Restaurant_Data[[#This Row],[Revenue]]&lt;=1000000, "Middle Income", Restaurant_Data[[#This Row],[Revenue]] &lt;= 2000000, "High Income")</f>
        <v>Middle Income</v>
      </c>
    </row>
    <row r="2837" spans="1:20" x14ac:dyDescent="0.35">
      <c r="A2837" s="1" t="s">
        <v>2864</v>
      </c>
      <c r="B2837" s="1" t="s">
        <v>34</v>
      </c>
      <c r="C2837" s="1" t="s">
        <v>26</v>
      </c>
      <c r="D2837">
        <v>4</v>
      </c>
      <c r="E2837">
        <v>61</v>
      </c>
      <c r="F2837">
        <v>51.21</v>
      </c>
      <c r="G2837">
        <v>3174</v>
      </c>
      <c r="H2837">
        <v>31507</v>
      </c>
      <c r="I2837">
        <v>12</v>
      </c>
      <c r="J2837">
        <v>475</v>
      </c>
      <c r="K2837">
        <v>136.29</v>
      </c>
      <c r="L2837">
        <v>3</v>
      </c>
      <c r="M2837">
        <v>1</v>
      </c>
      <c r="N2837" s="1" t="s">
        <v>27</v>
      </c>
      <c r="O2837">
        <v>25</v>
      </c>
      <c r="P2837">
        <v>53</v>
      </c>
      <c r="Q2837">
        <v>78</v>
      </c>
      <c r="R2837" t="str" cm="1">
        <f t="array" ref="R2837">_xlfn.IFS(Restaurant_Data[[#This Row],[Total Reservations]]&lt;=50, "Low", Restaurant_Data[[#This Row],[Total Reservations]]&lt;=100, "Medium", Restaurant_Data[[#This Row],[Total Reservations]]&lt;=200, "High")</f>
        <v>Medium</v>
      </c>
      <c r="S2837" s="4">
        <v>709395.12</v>
      </c>
      <c r="T2837" t="str" cm="1">
        <f t="array" ref="T2837">_xlfn.IFS(Restaurant_Data[[#This Row],[Revenue]]&lt;= 500000, "Low Income", Restaurant_Data[[#This Row],[Revenue]]&lt;=1000000, "Middle Income", Restaurant_Data[[#This Row],[Revenue]] &lt;= 2000000, "High Income")</f>
        <v>Middle Income</v>
      </c>
    </row>
    <row r="2838" spans="1:20" x14ac:dyDescent="0.35">
      <c r="A2838" s="1" t="s">
        <v>2865</v>
      </c>
      <c r="B2838" s="1" t="s">
        <v>23</v>
      </c>
      <c r="C2838" s="1" t="s">
        <v>37</v>
      </c>
      <c r="D2838">
        <v>4.5999999999999996</v>
      </c>
      <c r="E2838">
        <v>74</v>
      </c>
      <c r="F2838">
        <v>64.819999999999993</v>
      </c>
      <c r="G2838">
        <v>6767</v>
      </c>
      <c r="H2838">
        <v>75438</v>
      </c>
      <c r="I2838">
        <v>12</v>
      </c>
      <c r="J2838">
        <v>227</v>
      </c>
      <c r="K2838">
        <v>205.48</v>
      </c>
      <c r="L2838">
        <v>2.1</v>
      </c>
      <c r="M2838">
        <v>4.3</v>
      </c>
      <c r="N2838" s="1" t="s">
        <v>27</v>
      </c>
      <c r="O2838">
        <v>6</v>
      </c>
      <c r="P2838">
        <v>5</v>
      </c>
      <c r="Q2838">
        <v>11</v>
      </c>
      <c r="R2838" t="str" cm="1">
        <f t="array" ref="R2838">_xlfn.IFS(Restaurant_Data[[#This Row],[Total Reservations]]&lt;=50, "Low", Restaurant_Data[[#This Row],[Total Reservations]]&lt;=100, "Medium", Restaurant_Data[[#This Row],[Total Reservations]]&lt;=200, "High")</f>
        <v>Low</v>
      </c>
      <c r="S2838" s="4">
        <v>1080762.3400000001</v>
      </c>
      <c r="T2838" t="str" cm="1">
        <f t="array" ref="T2838">_xlfn.IFS(Restaurant_Data[[#This Row],[Revenue]]&lt;= 500000, "Low Income", Restaurant_Data[[#This Row],[Revenue]]&lt;=1000000, "Middle Income", Restaurant_Data[[#This Row],[Revenue]] &lt;= 2000000, "High Income")</f>
        <v>High Income</v>
      </c>
    </row>
    <row r="2839" spans="1:20" x14ac:dyDescent="0.35">
      <c r="A2839" s="1" t="s">
        <v>2866</v>
      </c>
      <c r="B2839" s="1" t="s">
        <v>23</v>
      </c>
      <c r="C2839" s="1" t="s">
        <v>20</v>
      </c>
      <c r="D2839">
        <v>4.8</v>
      </c>
      <c r="E2839">
        <v>78</v>
      </c>
      <c r="F2839">
        <v>75.930000000000007</v>
      </c>
      <c r="G2839">
        <v>9110</v>
      </c>
      <c r="H2839">
        <v>93324</v>
      </c>
      <c r="I2839">
        <v>19</v>
      </c>
      <c r="J2839">
        <v>399</v>
      </c>
      <c r="K2839">
        <v>98.12</v>
      </c>
      <c r="L2839">
        <v>3.2</v>
      </c>
      <c r="M2839">
        <v>9.6</v>
      </c>
      <c r="N2839" s="1" t="s">
        <v>21</v>
      </c>
      <c r="O2839">
        <v>40</v>
      </c>
      <c r="P2839">
        <v>49</v>
      </c>
      <c r="Q2839">
        <v>89</v>
      </c>
      <c r="R2839" t="str" cm="1">
        <f t="array" ref="R2839">_xlfn.IFS(Restaurant_Data[[#This Row],[Total Reservations]]&lt;=50, "Low", Restaurant_Data[[#This Row],[Total Reservations]]&lt;=100, "Medium", Restaurant_Data[[#This Row],[Total Reservations]]&lt;=200, "High")</f>
        <v>Medium</v>
      </c>
      <c r="S2839" s="4">
        <v>1348323.23</v>
      </c>
      <c r="T2839" t="str" cm="1">
        <f t="array" ref="T2839">_xlfn.IFS(Restaurant_Data[[#This Row],[Revenue]]&lt;= 500000, "Low Income", Restaurant_Data[[#This Row],[Revenue]]&lt;=1000000, "Middle Income", Restaurant_Data[[#This Row],[Revenue]] &lt;= 2000000, "High Income")</f>
        <v>High Income</v>
      </c>
    </row>
    <row r="2840" spans="1:20" x14ac:dyDescent="0.35">
      <c r="A2840" s="1" t="s">
        <v>2867</v>
      </c>
      <c r="B2840" s="1" t="s">
        <v>19</v>
      </c>
      <c r="C2840" s="1" t="s">
        <v>31</v>
      </c>
      <c r="D2840">
        <v>3.8</v>
      </c>
      <c r="E2840">
        <v>49</v>
      </c>
      <c r="F2840">
        <v>40.659999999999997</v>
      </c>
      <c r="G2840">
        <v>1951</v>
      </c>
      <c r="H2840">
        <v>24493</v>
      </c>
      <c r="I2840">
        <v>7</v>
      </c>
      <c r="J2840">
        <v>526</v>
      </c>
      <c r="K2840">
        <v>116.05</v>
      </c>
      <c r="L2840">
        <v>2.9</v>
      </c>
      <c r="M2840">
        <v>7.1</v>
      </c>
      <c r="N2840" s="1" t="s">
        <v>21</v>
      </c>
      <c r="O2840">
        <v>8</v>
      </c>
      <c r="P2840">
        <v>19</v>
      </c>
      <c r="Q2840">
        <v>27</v>
      </c>
      <c r="R2840" t="str" cm="1">
        <f t="array" ref="R2840">_xlfn.IFS(Restaurant_Data[[#This Row],[Total Reservations]]&lt;=50, "Low", Restaurant_Data[[#This Row],[Total Reservations]]&lt;=100, "Medium", Restaurant_Data[[#This Row],[Total Reservations]]&lt;=200, "High")</f>
        <v>Low</v>
      </c>
      <c r="S2840" s="4">
        <v>454623.43</v>
      </c>
      <c r="T2840" t="str" cm="1">
        <f t="array" ref="T2840">_xlfn.IFS(Restaurant_Data[[#This Row],[Revenue]]&lt;= 500000, "Low Income", Restaurant_Data[[#This Row],[Revenue]]&lt;=1000000, "Middle Income", Restaurant_Data[[#This Row],[Revenue]] &lt;= 2000000, "High Income")</f>
        <v>Low Income</v>
      </c>
    </row>
    <row r="2841" spans="1:20" x14ac:dyDescent="0.35">
      <c r="A2841" s="1" t="s">
        <v>2868</v>
      </c>
      <c r="B2841" s="1" t="s">
        <v>23</v>
      </c>
      <c r="C2841" s="1" t="s">
        <v>20</v>
      </c>
      <c r="D2841">
        <v>4.2</v>
      </c>
      <c r="E2841">
        <v>72</v>
      </c>
      <c r="F2841">
        <v>72.900000000000006</v>
      </c>
      <c r="G2841">
        <v>7182</v>
      </c>
      <c r="H2841">
        <v>74444</v>
      </c>
      <c r="I2841">
        <v>12</v>
      </c>
      <c r="J2841">
        <v>484</v>
      </c>
      <c r="K2841">
        <v>161.97</v>
      </c>
      <c r="L2841">
        <v>9.9</v>
      </c>
      <c r="M2841">
        <v>9.3000000000000007</v>
      </c>
      <c r="N2841" s="1" t="s">
        <v>27</v>
      </c>
      <c r="O2841">
        <v>70</v>
      </c>
      <c r="P2841">
        <v>45</v>
      </c>
      <c r="Q2841">
        <v>115</v>
      </c>
      <c r="R2841" t="str" cm="1">
        <f t="array" ref="R2841">_xlfn.IFS(Restaurant_Data[[#This Row],[Total Reservations]]&lt;=50, "Low", Restaurant_Data[[#This Row],[Total Reservations]]&lt;=100, "Medium", Restaurant_Data[[#This Row],[Total Reservations]]&lt;=200, "High")</f>
        <v>High</v>
      </c>
      <c r="S2841" s="4">
        <v>1194933.8999999999</v>
      </c>
      <c r="T2841" t="str" cm="1">
        <f t="array" ref="T2841">_xlfn.IFS(Restaurant_Data[[#This Row],[Revenue]]&lt;= 500000, "Low Income", Restaurant_Data[[#This Row],[Revenue]]&lt;=1000000, "Middle Income", Restaurant_Data[[#This Row],[Revenue]] &lt;= 2000000, "High Income")</f>
        <v>High Income</v>
      </c>
    </row>
    <row r="2842" spans="1:20" x14ac:dyDescent="0.35">
      <c r="A2842" s="1" t="s">
        <v>2869</v>
      </c>
      <c r="B2842" s="1" t="s">
        <v>19</v>
      </c>
      <c r="C2842" s="1" t="s">
        <v>26</v>
      </c>
      <c r="D2842">
        <v>4</v>
      </c>
      <c r="E2842">
        <v>37</v>
      </c>
      <c r="F2842">
        <v>46.58</v>
      </c>
      <c r="G2842">
        <v>2579</v>
      </c>
      <c r="H2842">
        <v>29338</v>
      </c>
      <c r="I2842">
        <v>9</v>
      </c>
      <c r="J2842">
        <v>970</v>
      </c>
      <c r="K2842">
        <v>128.65</v>
      </c>
      <c r="L2842">
        <v>4.4000000000000004</v>
      </c>
      <c r="M2842">
        <v>2.8</v>
      </c>
      <c r="N2842" s="1" t="s">
        <v>21</v>
      </c>
      <c r="O2842">
        <v>27</v>
      </c>
      <c r="P2842">
        <v>11</v>
      </c>
      <c r="Q2842">
        <v>38</v>
      </c>
      <c r="R2842" t="str" cm="1">
        <f t="array" ref="R2842">_xlfn.IFS(Restaurant_Data[[#This Row],[Total Reservations]]&lt;=50, "Low", Restaurant_Data[[#This Row],[Total Reservations]]&lt;=100, "Medium", Restaurant_Data[[#This Row],[Total Reservations]]&lt;=200, "High")</f>
        <v>Low</v>
      </c>
      <c r="S2842" s="4">
        <v>399083.18</v>
      </c>
      <c r="T2842" t="str" cm="1">
        <f t="array" ref="T2842">_xlfn.IFS(Restaurant_Data[[#This Row],[Revenue]]&lt;= 500000, "Low Income", Restaurant_Data[[#This Row],[Revenue]]&lt;=1000000, "Middle Income", Restaurant_Data[[#This Row],[Revenue]] &lt;= 2000000, "High Income")</f>
        <v>Low Income</v>
      </c>
    </row>
    <row r="2843" spans="1:20" x14ac:dyDescent="0.35">
      <c r="A2843" s="1" t="s">
        <v>2870</v>
      </c>
      <c r="B2843" s="1" t="s">
        <v>34</v>
      </c>
      <c r="C2843" s="1" t="s">
        <v>42</v>
      </c>
      <c r="D2843">
        <v>5</v>
      </c>
      <c r="E2843">
        <v>70</v>
      </c>
      <c r="F2843">
        <v>35.26</v>
      </c>
      <c r="G2843">
        <v>4571</v>
      </c>
      <c r="H2843">
        <v>53300</v>
      </c>
      <c r="I2843">
        <v>8</v>
      </c>
      <c r="J2843">
        <v>967</v>
      </c>
      <c r="K2843">
        <v>82.29</v>
      </c>
      <c r="L2843">
        <v>6.9</v>
      </c>
      <c r="M2843">
        <v>5.4</v>
      </c>
      <c r="N2843" s="1" t="s">
        <v>21</v>
      </c>
      <c r="O2843">
        <v>1</v>
      </c>
      <c r="P2843">
        <v>10</v>
      </c>
      <c r="Q2843">
        <v>11</v>
      </c>
      <c r="R2843" t="str" cm="1">
        <f t="array" ref="R2843">_xlfn.IFS(Restaurant_Data[[#This Row],[Total Reservations]]&lt;=50, "Low", Restaurant_Data[[#This Row],[Total Reservations]]&lt;=100, "Medium", Restaurant_Data[[#This Row],[Total Reservations]]&lt;=200, "High")</f>
        <v>Low</v>
      </c>
      <c r="S2843" s="4">
        <v>566529.16</v>
      </c>
      <c r="T2843" t="str" cm="1">
        <f t="array" ref="T2843">_xlfn.IFS(Restaurant_Data[[#This Row],[Revenue]]&lt;= 500000, "Low Income", Restaurant_Data[[#This Row],[Revenue]]&lt;=1000000, "Middle Income", Restaurant_Data[[#This Row],[Revenue]] &lt;= 2000000, "High Income")</f>
        <v>Middle Income</v>
      </c>
    </row>
    <row r="2844" spans="1:20" x14ac:dyDescent="0.35">
      <c r="A2844" s="1" t="s">
        <v>2871</v>
      </c>
      <c r="B2844" s="1" t="s">
        <v>34</v>
      </c>
      <c r="C2844" s="1" t="s">
        <v>24</v>
      </c>
      <c r="D2844">
        <v>4.7</v>
      </c>
      <c r="E2844">
        <v>62</v>
      </c>
      <c r="F2844">
        <v>34.08</v>
      </c>
      <c r="G2844">
        <v>2839</v>
      </c>
      <c r="H2844">
        <v>28803</v>
      </c>
      <c r="I2844">
        <v>19</v>
      </c>
      <c r="J2844">
        <v>275</v>
      </c>
      <c r="K2844">
        <v>170.58</v>
      </c>
      <c r="L2844">
        <v>7.3</v>
      </c>
      <c r="M2844">
        <v>1.3</v>
      </c>
      <c r="N2844" s="1" t="s">
        <v>21</v>
      </c>
      <c r="O2844">
        <v>57</v>
      </c>
      <c r="P2844">
        <v>14</v>
      </c>
      <c r="Q2844">
        <v>71</v>
      </c>
      <c r="R2844" t="str" cm="1">
        <f t="array" ref="R2844">_xlfn.IFS(Restaurant_Data[[#This Row],[Total Reservations]]&lt;=50, "Low", Restaurant_Data[[#This Row],[Total Reservations]]&lt;=100, "Medium", Restaurant_Data[[#This Row],[Total Reservations]]&lt;=200, "High")</f>
        <v>Medium</v>
      </c>
      <c r="S2844" s="4">
        <v>494706.57</v>
      </c>
      <c r="T2844" t="str" cm="1">
        <f t="array" ref="T2844">_xlfn.IFS(Restaurant_Data[[#This Row],[Revenue]]&lt;= 500000, "Low Income", Restaurant_Data[[#This Row],[Revenue]]&lt;=1000000, "Middle Income", Restaurant_Data[[#This Row],[Revenue]] &lt;= 2000000, "High Income")</f>
        <v>Low Income</v>
      </c>
    </row>
    <row r="2845" spans="1:20" x14ac:dyDescent="0.35">
      <c r="A2845" s="1" t="s">
        <v>2872</v>
      </c>
      <c r="B2845" s="1" t="s">
        <v>19</v>
      </c>
      <c r="C2845" s="1" t="s">
        <v>20</v>
      </c>
      <c r="D2845">
        <v>4.8</v>
      </c>
      <c r="E2845">
        <v>37</v>
      </c>
      <c r="F2845">
        <v>74.25</v>
      </c>
      <c r="G2845">
        <v>1073</v>
      </c>
      <c r="H2845">
        <v>10615</v>
      </c>
      <c r="I2845">
        <v>3</v>
      </c>
      <c r="J2845">
        <v>327</v>
      </c>
      <c r="K2845">
        <v>177.84</v>
      </c>
      <c r="L2845">
        <v>5</v>
      </c>
      <c r="M2845">
        <v>7.1</v>
      </c>
      <c r="N2845" s="1" t="s">
        <v>27</v>
      </c>
      <c r="O2845">
        <v>7</v>
      </c>
      <c r="P2845">
        <v>27</v>
      </c>
      <c r="Q2845">
        <v>34</v>
      </c>
      <c r="R2845" t="str" cm="1">
        <f t="array" ref="R2845">_xlfn.IFS(Restaurant_Data[[#This Row],[Total Reservations]]&lt;=50, "Low", Restaurant_Data[[#This Row],[Total Reservations]]&lt;=100, "Medium", Restaurant_Data[[#This Row],[Total Reservations]]&lt;=200, "High")</f>
        <v>Low</v>
      </c>
      <c r="S2845" s="4">
        <v>616016.5</v>
      </c>
      <c r="T2845" t="str" cm="1">
        <f t="array" ref="T2845">_xlfn.IFS(Restaurant_Data[[#This Row],[Revenue]]&lt;= 500000, "Low Income", Restaurant_Data[[#This Row],[Revenue]]&lt;=1000000, "Middle Income", Restaurant_Data[[#This Row],[Revenue]] &lt;= 2000000, "High Income")</f>
        <v>Middle Income</v>
      </c>
    </row>
    <row r="2846" spans="1:20" x14ac:dyDescent="0.35">
      <c r="A2846" s="1" t="s">
        <v>2873</v>
      </c>
      <c r="B2846" s="1" t="s">
        <v>23</v>
      </c>
      <c r="C2846" s="1" t="s">
        <v>26</v>
      </c>
      <c r="D2846">
        <v>3.5</v>
      </c>
      <c r="E2846">
        <v>74</v>
      </c>
      <c r="F2846">
        <v>53.21</v>
      </c>
      <c r="G2846">
        <v>2249</v>
      </c>
      <c r="H2846">
        <v>22568</v>
      </c>
      <c r="I2846">
        <v>11</v>
      </c>
      <c r="J2846">
        <v>799</v>
      </c>
      <c r="K2846">
        <v>89.68</v>
      </c>
      <c r="L2846">
        <v>3</v>
      </c>
      <c r="M2846">
        <v>8.1</v>
      </c>
      <c r="N2846" s="1" t="s">
        <v>21</v>
      </c>
      <c r="O2846">
        <v>0</v>
      </c>
      <c r="P2846">
        <v>1</v>
      </c>
      <c r="Q2846">
        <v>1</v>
      </c>
      <c r="R2846" t="str" cm="1">
        <f t="array" ref="R2846">_xlfn.IFS(Restaurant_Data[[#This Row],[Total Reservations]]&lt;=50, "Low", Restaurant_Data[[#This Row],[Total Reservations]]&lt;=100, "Medium", Restaurant_Data[[#This Row],[Total Reservations]]&lt;=200, "High")</f>
        <v>Low</v>
      </c>
      <c r="S2846" s="4">
        <v>885024.37</v>
      </c>
      <c r="T2846" t="str" cm="1">
        <f t="array" ref="T2846">_xlfn.IFS(Restaurant_Data[[#This Row],[Revenue]]&lt;= 500000, "Low Income", Restaurant_Data[[#This Row],[Revenue]]&lt;=1000000, "Middle Income", Restaurant_Data[[#This Row],[Revenue]] &lt;= 2000000, "High Income")</f>
        <v>Middle Income</v>
      </c>
    </row>
    <row r="2847" spans="1:20" x14ac:dyDescent="0.35">
      <c r="A2847" s="1" t="s">
        <v>2874</v>
      </c>
      <c r="B2847" s="1" t="s">
        <v>34</v>
      </c>
      <c r="C2847" s="1" t="s">
        <v>24</v>
      </c>
      <c r="D2847">
        <v>4.5</v>
      </c>
      <c r="E2847">
        <v>56</v>
      </c>
      <c r="F2847">
        <v>28.08</v>
      </c>
      <c r="G2847">
        <v>1452</v>
      </c>
      <c r="H2847">
        <v>20399</v>
      </c>
      <c r="I2847">
        <v>12</v>
      </c>
      <c r="J2847">
        <v>143</v>
      </c>
      <c r="K2847">
        <v>93.58</v>
      </c>
      <c r="L2847">
        <v>4.9000000000000004</v>
      </c>
      <c r="M2847">
        <v>7.7</v>
      </c>
      <c r="N2847" s="1" t="s">
        <v>27</v>
      </c>
      <c r="O2847">
        <v>22</v>
      </c>
      <c r="P2847">
        <v>13</v>
      </c>
      <c r="Q2847">
        <v>35</v>
      </c>
      <c r="R2847" t="str" cm="1">
        <f t="array" ref="R2847">_xlfn.IFS(Restaurant_Data[[#This Row],[Total Reservations]]&lt;=50, "Low", Restaurant_Data[[#This Row],[Total Reservations]]&lt;=100, "Medium", Restaurant_Data[[#This Row],[Total Reservations]]&lt;=200, "High")</f>
        <v>Low</v>
      </c>
      <c r="S2847" s="4">
        <v>367139.87</v>
      </c>
      <c r="T2847" t="str" cm="1">
        <f t="array" ref="T2847">_xlfn.IFS(Restaurant_Data[[#This Row],[Revenue]]&lt;= 500000, "Low Income", Restaurant_Data[[#This Row],[Revenue]]&lt;=1000000, "Middle Income", Restaurant_Data[[#This Row],[Revenue]] &lt;= 2000000, "High Income")</f>
        <v>Low Income</v>
      </c>
    </row>
    <row r="2848" spans="1:20" x14ac:dyDescent="0.35">
      <c r="A2848" s="1" t="s">
        <v>2875</v>
      </c>
      <c r="B2848" s="1" t="s">
        <v>23</v>
      </c>
      <c r="C2848" s="1" t="s">
        <v>42</v>
      </c>
      <c r="D2848">
        <v>3.5</v>
      </c>
      <c r="E2848">
        <v>74</v>
      </c>
      <c r="F2848">
        <v>42.04</v>
      </c>
      <c r="G2848">
        <v>5956</v>
      </c>
      <c r="H2848">
        <v>60076</v>
      </c>
      <c r="I2848">
        <v>17</v>
      </c>
      <c r="J2848">
        <v>934</v>
      </c>
      <c r="K2848">
        <v>57.34</v>
      </c>
      <c r="L2848">
        <v>5.3</v>
      </c>
      <c r="M2848">
        <v>1.8</v>
      </c>
      <c r="N2848" s="1" t="s">
        <v>21</v>
      </c>
      <c r="O2848">
        <v>44</v>
      </c>
      <c r="P2848">
        <v>68</v>
      </c>
      <c r="Q2848">
        <v>112</v>
      </c>
      <c r="R2848" t="str" cm="1">
        <f t="array" ref="R2848">_xlfn.IFS(Restaurant_Data[[#This Row],[Total Reservations]]&lt;=50, "Low", Restaurant_Data[[#This Row],[Total Reservations]]&lt;=100, "Medium", Restaurant_Data[[#This Row],[Total Reservations]]&lt;=200, "High")</f>
        <v>High</v>
      </c>
      <c r="S2848" s="4">
        <v>720364.52</v>
      </c>
      <c r="T2848" t="str" cm="1">
        <f t="array" ref="T2848">_xlfn.IFS(Restaurant_Data[[#This Row],[Revenue]]&lt;= 500000, "Low Income", Restaurant_Data[[#This Row],[Revenue]]&lt;=1000000, "Middle Income", Restaurant_Data[[#This Row],[Revenue]] &lt;= 2000000, "High Income")</f>
        <v>Middle Income</v>
      </c>
    </row>
    <row r="2849" spans="1:20" x14ac:dyDescent="0.35">
      <c r="A2849" s="1" t="s">
        <v>2876</v>
      </c>
      <c r="B2849" s="1" t="s">
        <v>34</v>
      </c>
      <c r="C2849" s="1" t="s">
        <v>31</v>
      </c>
      <c r="D2849">
        <v>3.4</v>
      </c>
      <c r="E2849">
        <v>58</v>
      </c>
      <c r="F2849">
        <v>33.479999999999997</v>
      </c>
      <c r="G2849">
        <v>1010</v>
      </c>
      <c r="H2849">
        <v>14201</v>
      </c>
      <c r="I2849">
        <v>7</v>
      </c>
      <c r="J2849">
        <v>379</v>
      </c>
      <c r="K2849">
        <v>57.59</v>
      </c>
      <c r="L2849">
        <v>9.6</v>
      </c>
      <c r="M2849">
        <v>3.2</v>
      </c>
      <c r="N2849" s="1" t="s">
        <v>27</v>
      </c>
      <c r="O2849">
        <v>43</v>
      </c>
      <c r="P2849">
        <v>46</v>
      </c>
      <c r="Q2849">
        <v>89</v>
      </c>
      <c r="R2849" t="str" cm="1">
        <f t="array" ref="R2849">_xlfn.IFS(Restaurant_Data[[#This Row],[Total Reservations]]&lt;=50, "Low", Restaurant_Data[[#This Row],[Total Reservations]]&lt;=100, "Medium", Restaurant_Data[[#This Row],[Total Reservations]]&lt;=200, "High")</f>
        <v>Medium</v>
      </c>
      <c r="S2849" s="4">
        <v>444625.73</v>
      </c>
      <c r="T2849" t="str" cm="1">
        <f t="array" ref="T2849">_xlfn.IFS(Restaurant_Data[[#This Row],[Revenue]]&lt;= 500000, "Low Income", Restaurant_Data[[#This Row],[Revenue]]&lt;=1000000, "Middle Income", Restaurant_Data[[#This Row],[Revenue]] &lt;= 2000000, "High Income")</f>
        <v>Low Income</v>
      </c>
    </row>
    <row r="2850" spans="1:20" x14ac:dyDescent="0.35">
      <c r="A2850" s="1" t="s">
        <v>2877</v>
      </c>
      <c r="B2850" s="1" t="s">
        <v>19</v>
      </c>
      <c r="C2850" s="1" t="s">
        <v>20</v>
      </c>
      <c r="D2850">
        <v>4.9000000000000004</v>
      </c>
      <c r="E2850">
        <v>34</v>
      </c>
      <c r="F2850">
        <v>69.959999999999994</v>
      </c>
      <c r="G2850">
        <v>2936</v>
      </c>
      <c r="H2850">
        <v>32974</v>
      </c>
      <c r="I2850">
        <v>3</v>
      </c>
      <c r="J2850">
        <v>758</v>
      </c>
      <c r="K2850">
        <v>139.66</v>
      </c>
      <c r="L2850">
        <v>6.1</v>
      </c>
      <c r="M2850">
        <v>6.9</v>
      </c>
      <c r="N2850" s="1" t="s">
        <v>21</v>
      </c>
      <c r="O2850">
        <v>5</v>
      </c>
      <c r="P2850">
        <v>9</v>
      </c>
      <c r="Q2850">
        <v>14</v>
      </c>
      <c r="R2850" t="str" cm="1">
        <f t="array" ref="R2850">_xlfn.IFS(Restaurant_Data[[#This Row],[Total Reservations]]&lt;=50, "Low", Restaurant_Data[[#This Row],[Total Reservations]]&lt;=100, "Medium", Restaurant_Data[[#This Row],[Total Reservations]]&lt;=200, "High")</f>
        <v>Low</v>
      </c>
      <c r="S2850" s="4">
        <v>538970.30000000005</v>
      </c>
      <c r="T2850" t="str" cm="1">
        <f t="array" ref="T2850">_xlfn.IFS(Restaurant_Data[[#This Row],[Revenue]]&lt;= 500000, "Low Income", Restaurant_Data[[#This Row],[Revenue]]&lt;=1000000, "Middle Income", Restaurant_Data[[#This Row],[Revenue]] &lt;= 2000000, "High Income")</f>
        <v>Middle Income</v>
      </c>
    </row>
    <row r="2851" spans="1:20" x14ac:dyDescent="0.35">
      <c r="A2851" s="1" t="s">
        <v>2878</v>
      </c>
      <c r="B2851" s="1" t="s">
        <v>19</v>
      </c>
      <c r="C2851" s="1" t="s">
        <v>31</v>
      </c>
      <c r="D2851">
        <v>3</v>
      </c>
      <c r="E2851">
        <v>37</v>
      </c>
      <c r="F2851">
        <v>34.21</v>
      </c>
      <c r="G2851">
        <v>1261</v>
      </c>
      <c r="H2851">
        <v>20073</v>
      </c>
      <c r="I2851">
        <v>7</v>
      </c>
      <c r="J2851">
        <v>499</v>
      </c>
      <c r="K2851">
        <v>86.66</v>
      </c>
      <c r="L2851">
        <v>9.6999999999999993</v>
      </c>
      <c r="M2851">
        <v>7.8</v>
      </c>
      <c r="N2851" s="1" t="s">
        <v>27</v>
      </c>
      <c r="O2851">
        <v>14</v>
      </c>
      <c r="P2851">
        <v>13</v>
      </c>
      <c r="Q2851">
        <v>27</v>
      </c>
      <c r="R2851" t="str" cm="1">
        <f t="array" ref="R2851">_xlfn.IFS(Restaurant_Data[[#This Row],[Total Reservations]]&lt;=50, "Low", Restaurant_Data[[#This Row],[Total Reservations]]&lt;=100, "Medium", Restaurant_Data[[#This Row],[Total Reservations]]&lt;=200, "High")</f>
        <v>Low</v>
      </c>
      <c r="S2851" s="4">
        <v>297770.45</v>
      </c>
      <c r="T2851" t="str" cm="1">
        <f t="array" ref="T2851">_xlfn.IFS(Restaurant_Data[[#This Row],[Revenue]]&lt;= 500000, "Low Income", Restaurant_Data[[#This Row],[Revenue]]&lt;=1000000, "Middle Income", Restaurant_Data[[#This Row],[Revenue]] &lt;= 2000000, "High Income")</f>
        <v>Low Income</v>
      </c>
    </row>
    <row r="2852" spans="1:20" x14ac:dyDescent="0.35">
      <c r="A2852" s="1" t="s">
        <v>2879</v>
      </c>
      <c r="B2852" s="1" t="s">
        <v>19</v>
      </c>
      <c r="C2852" s="1" t="s">
        <v>26</v>
      </c>
      <c r="D2852">
        <v>4.9000000000000004</v>
      </c>
      <c r="E2852">
        <v>41</v>
      </c>
      <c r="F2852">
        <v>55.05</v>
      </c>
      <c r="G2852">
        <v>1295</v>
      </c>
      <c r="H2852">
        <v>22666</v>
      </c>
      <c r="I2852">
        <v>7</v>
      </c>
      <c r="J2852">
        <v>527</v>
      </c>
      <c r="K2852">
        <v>279.77</v>
      </c>
      <c r="L2852">
        <v>6.2</v>
      </c>
      <c r="M2852">
        <v>3.5</v>
      </c>
      <c r="N2852" s="1" t="s">
        <v>27</v>
      </c>
      <c r="O2852">
        <v>14</v>
      </c>
      <c r="P2852">
        <v>17</v>
      </c>
      <c r="Q2852">
        <v>31</v>
      </c>
      <c r="R2852" t="str" cm="1">
        <f t="array" ref="R2852">_xlfn.IFS(Restaurant_Data[[#This Row],[Total Reservations]]&lt;=50, "Low", Restaurant_Data[[#This Row],[Total Reservations]]&lt;=100, "Medium", Restaurant_Data[[#This Row],[Total Reservations]]&lt;=200, "High")</f>
        <v>Low</v>
      </c>
      <c r="S2852" s="4">
        <v>511980.3</v>
      </c>
      <c r="T2852" t="str" cm="1">
        <f t="array" ref="T2852">_xlfn.IFS(Restaurant_Data[[#This Row],[Revenue]]&lt;= 500000, "Low Income", Restaurant_Data[[#This Row],[Revenue]]&lt;=1000000, "Middle Income", Restaurant_Data[[#This Row],[Revenue]] &lt;= 2000000, "High Income")</f>
        <v>Middle Income</v>
      </c>
    </row>
    <row r="2853" spans="1:20" x14ac:dyDescent="0.35">
      <c r="A2853" s="1" t="s">
        <v>2880</v>
      </c>
      <c r="B2853" s="1" t="s">
        <v>34</v>
      </c>
      <c r="C2853" s="1" t="s">
        <v>31</v>
      </c>
      <c r="D2853">
        <v>3.3</v>
      </c>
      <c r="E2853">
        <v>53</v>
      </c>
      <c r="F2853">
        <v>32.58</v>
      </c>
      <c r="G2853">
        <v>751</v>
      </c>
      <c r="H2853">
        <v>8218</v>
      </c>
      <c r="I2853">
        <v>14</v>
      </c>
      <c r="J2853">
        <v>625</v>
      </c>
      <c r="K2853">
        <v>99.85</v>
      </c>
      <c r="L2853">
        <v>2.2999999999999998</v>
      </c>
      <c r="M2853">
        <v>4.7</v>
      </c>
      <c r="N2853" s="1" t="s">
        <v>21</v>
      </c>
      <c r="O2853">
        <v>26</v>
      </c>
      <c r="P2853">
        <v>33</v>
      </c>
      <c r="Q2853">
        <v>59</v>
      </c>
      <c r="R2853" t="str" cm="1">
        <f t="array" ref="R2853">_xlfn.IFS(Restaurant_Data[[#This Row],[Total Reservations]]&lt;=50, "Low", Restaurant_Data[[#This Row],[Total Reservations]]&lt;=100, "Medium", Restaurant_Data[[#This Row],[Total Reservations]]&lt;=200, "High")</f>
        <v>Medium</v>
      </c>
      <c r="S2853" s="4">
        <v>400365.68</v>
      </c>
      <c r="T2853" t="str" cm="1">
        <f t="array" ref="T2853">_xlfn.IFS(Restaurant_Data[[#This Row],[Revenue]]&lt;= 500000, "Low Income", Restaurant_Data[[#This Row],[Revenue]]&lt;=1000000, "Middle Income", Restaurant_Data[[#This Row],[Revenue]] &lt;= 2000000, "High Income")</f>
        <v>Low Income</v>
      </c>
    </row>
    <row r="2854" spans="1:20" x14ac:dyDescent="0.35">
      <c r="A2854" s="1" t="s">
        <v>2881</v>
      </c>
      <c r="B2854" s="1" t="s">
        <v>23</v>
      </c>
      <c r="C2854" s="1" t="s">
        <v>31</v>
      </c>
      <c r="D2854">
        <v>4.5999999999999996</v>
      </c>
      <c r="E2854">
        <v>78</v>
      </c>
      <c r="F2854">
        <v>36.35</v>
      </c>
      <c r="G2854">
        <v>8743</v>
      </c>
      <c r="H2854">
        <v>93348</v>
      </c>
      <c r="I2854">
        <v>2</v>
      </c>
      <c r="J2854">
        <v>199</v>
      </c>
      <c r="K2854">
        <v>66.489999999999995</v>
      </c>
      <c r="L2854">
        <v>4.5</v>
      </c>
      <c r="M2854">
        <v>4.2</v>
      </c>
      <c r="N2854" s="1" t="s">
        <v>27</v>
      </c>
      <c r="O2854">
        <v>18</v>
      </c>
      <c r="P2854">
        <v>27</v>
      </c>
      <c r="Q2854">
        <v>45</v>
      </c>
      <c r="R2854" t="str" cm="1">
        <f t="array" ref="R2854">_xlfn.IFS(Restaurant_Data[[#This Row],[Total Reservations]]&lt;=50, "Low", Restaurant_Data[[#This Row],[Total Reservations]]&lt;=100, "Medium", Restaurant_Data[[#This Row],[Total Reservations]]&lt;=200, "High")</f>
        <v>Low</v>
      </c>
      <c r="S2854" s="4">
        <v>647096.35</v>
      </c>
      <c r="T2854" t="str" cm="1">
        <f t="array" ref="T2854">_xlfn.IFS(Restaurant_Data[[#This Row],[Revenue]]&lt;= 500000, "Low Income", Restaurant_Data[[#This Row],[Revenue]]&lt;=1000000, "Middle Income", Restaurant_Data[[#This Row],[Revenue]] &lt;= 2000000, "High Income")</f>
        <v>Middle Income</v>
      </c>
    </row>
    <row r="2855" spans="1:20" x14ac:dyDescent="0.35">
      <c r="A2855" s="1" t="s">
        <v>2882</v>
      </c>
      <c r="B2855" s="1" t="s">
        <v>23</v>
      </c>
      <c r="C2855" s="1" t="s">
        <v>26</v>
      </c>
      <c r="D2855">
        <v>3.6</v>
      </c>
      <c r="E2855">
        <v>83</v>
      </c>
      <c r="F2855">
        <v>48.97</v>
      </c>
      <c r="G2855">
        <v>3941</v>
      </c>
      <c r="H2855">
        <v>44981</v>
      </c>
      <c r="I2855">
        <v>16</v>
      </c>
      <c r="J2855">
        <v>702</v>
      </c>
      <c r="K2855">
        <v>151.04</v>
      </c>
      <c r="L2855">
        <v>8.1</v>
      </c>
      <c r="M2855">
        <v>1</v>
      </c>
      <c r="N2855" s="1" t="s">
        <v>27</v>
      </c>
      <c r="O2855">
        <v>1</v>
      </c>
      <c r="P2855">
        <v>37</v>
      </c>
      <c r="Q2855">
        <v>38</v>
      </c>
      <c r="R2855" t="str" cm="1">
        <f t="array" ref="R2855">_xlfn.IFS(Restaurant_Data[[#This Row],[Total Reservations]]&lt;=50, "Low", Restaurant_Data[[#This Row],[Total Reservations]]&lt;=100, "Medium", Restaurant_Data[[#This Row],[Total Reservations]]&lt;=200, "High")</f>
        <v>Low</v>
      </c>
      <c r="S2855" s="4">
        <v>922103.1</v>
      </c>
      <c r="T2855" t="str" cm="1">
        <f t="array" ref="T2855">_xlfn.IFS(Restaurant_Data[[#This Row],[Revenue]]&lt;= 500000, "Low Income", Restaurant_Data[[#This Row],[Revenue]]&lt;=1000000, "Middle Income", Restaurant_Data[[#This Row],[Revenue]] &lt;= 2000000, "High Income")</f>
        <v>Middle Income</v>
      </c>
    </row>
    <row r="2856" spans="1:20" x14ac:dyDescent="0.35">
      <c r="A2856" s="1" t="s">
        <v>2883</v>
      </c>
      <c r="B2856" s="1" t="s">
        <v>23</v>
      </c>
      <c r="C2856" s="1" t="s">
        <v>26</v>
      </c>
      <c r="D2856">
        <v>3.7</v>
      </c>
      <c r="E2856">
        <v>88</v>
      </c>
      <c r="F2856">
        <v>52.29</v>
      </c>
      <c r="G2856">
        <v>3920</v>
      </c>
      <c r="H2856">
        <v>40751</v>
      </c>
      <c r="I2856">
        <v>10</v>
      </c>
      <c r="J2856">
        <v>792</v>
      </c>
      <c r="K2856">
        <v>98.12</v>
      </c>
      <c r="L2856">
        <v>4.8</v>
      </c>
      <c r="M2856">
        <v>6.2</v>
      </c>
      <c r="N2856" s="1" t="s">
        <v>27</v>
      </c>
      <c r="O2856">
        <v>7</v>
      </c>
      <c r="P2856">
        <v>32</v>
      </c>
      <c r="Q2856">
        <v>39</v>
      </c>
      <c r="R2856" t="str" cm="1">
        <f t="array" ref="R2856">_xlfn.IFS(Restaurant_Data[[#This Row],[Total Reservations]]&lt;=50, "Low", Restaurant_Data[[#This Row],[Total Reservations]]&lt;=100, "Medium", Restaurant_Data[[#This Row],[Total Reservations]]&lt;=200, "High")</f>
        <v>Low</v>
      </c>
      <c r="S2856" s="4">
        <v>1034773.74</v>
      </c>
      <c r="T2856" t="str" cm="1">
        <f t="array" ref="T2856">_xlfn.IFS(Restaurant_Data[[#This Row],[Revenue]]&lt;= 500000, "Low Income", Restaurant_Data[[#This Row],[Revenue]]&lt;=1000000, "Middle Income", Restaurant_Data[[#This Row],[Revenue]] &lt;= 2000000, "High Income")</f>
        <v>High Income</v>
      </c>
    </row>
    <row r="2857" spans="1:20" x14ac:dyDescent="0.35">
      <c r="A2857" s="1" t="s">
        <v>2884</v>
      </c>
      <c r="B2857" s="1" t="s">
        <v>34</v>
      </c>
      <c r="C2857" s="1" t="s">
        <v>20</v>
      </c>
      <c r="D2857">
        <v>3.4</v>
      </c>
      <c r="E2857">
        <v>62</v>
      </c>
      <c r="F2857">
        <v>71.209999999999994</v>
      </c>
      <c r="G2857">
        <v>1557</v>
      </c>
      <c r="H2857">
        <v>15367</v>
      </c>
      <c r="I2857">
        <v>14</v>
      </c>
      <c r="J2857">
        <v>559</v>
      </c>
      <c r="K2857">
        <v>65.44</v>
      </c>
      <c r="L2857">
        <v>1.9</v>
      </c>
      <c r="M2857">
        <v>7</v>
      </c>
      <c r="N2857" s="1" t="s">
        <v>27</v>
      </c>
      <c r="O2857">
        <v>37</v>
      </c>
      <c r="P2857">
        <v>35</v>
      </c>
      <c r="Q2857">
        <v>72</v>
      </c>
      <c r="R2857" t="str" cm="1">
        <f t="array" ref="R2857">_xlfn.IFS(Restaurant_Data[[#This Row],[Total Reservations]]&lt;=50, "Low", Restaurant_Data[[#This Row],[Total Reservations]]&lt;=100, "Medium", Restaurant_Data[[#This Row],[Total Reservations]]&lt;=200, "High")</f>
        <v>Medium</v>
      </c>
      <c r="S2857" s="4">
        <v>994688.35</v>
      </c>
      <c r="T2857" t="str" cm="1">
        <f t="array" ref="T2857">_xlfn.IFS(Restaurant_Data[[#This Row],[Revenue]]&lt;= 500000, "Low Income", Restaurant_Data[[#This Row],[Revenue]]&lt;=1000000, "Middle Income", Restaurant_Data[[#This Row],[Revenue]] &lt;= 2000000, "High Income")</f>
        <v>Middle Income</v>
      </c>
    </row>
    <row r="2858" spans="1:20" x14ac:dyDescent="0.35">
      <c r="A2858" s="1" t="s">
        <v>2885</v>
      </c>
      <c r="B2858" s="1" t="s">
        <v>34</v>
      </c>
      <c r="C2858" s="1" t="s">
        <v>31</v>
      </c>
      <c r="D2858">
        <v>4.2</v>
      </c>
      <c r="E2858">
        <v>52</v>
      </c>
      <c r="F2858">
        <v>40.159999999999997</v>
      </c>
      <c r="G2858">
        <v>2839</v>
      </c>
      <c r="H2858">
        <v>31746</v>
      </c>
      <c r="I2858">
        <v>7</v>
      </c>
      <c r="J2858">
        <v>806</v>
      </c>
      <c r="K2858">
        <v>238.18</v>
      </c>
      <c r="L2858">
        <v>1.9</v>
      </c>
      <c r="M2858">
        <v>3.5</v>
      </c>
      <c r="N2858" s="1" t="s">
        <v>21</v>
      </c>
      <c r="O2858">
        <v>10</v>
      </c>
      <c r="P2858">
        <v>51</v>
      </c>
      <c r="Q2858">
        <v>61</v>
      </c>
      <c r="R2858" t="str" cm="1">
        <f t="array" ref="R2858">_xlfn.IFS(Restaurant_Data[[#This Row],[Total Reservations]]&lt;=50, "Low", Restaurant_Data[[#This Row],[Total Reservations]]&lt;=100, "Medium", Restaurant_Data[[#This Row],[Total Reservations]]&lt;=200, "High")</f>
        <v>Medium</v>
      </c>
      <c r="S2858" s="4">
        <v>476949.64</v>
      </c>
      <c r="T2858" t="str" cm="1">
        <f t="array" ref="T2858">_xlfn.IFS(Restaurant_Data[[#This Row],[Revenue]]&lt;= 500000, "Low Income", Restaurant_Data[[#This Row],[Revenue]]&lt;=1000000, "Middle Income", Restaurant_Data[[#This Row],[Revenue]] &lt;= 2000000, "High Income")</f>
        <v>Low Income</v>
      </c>
    </row>
    <row r="2859" spans="1:20" x14ac:dyDescent="0.35">
      <c r="A2859" s="1" t="s">
        <v>2886</v>
      </c>
      <c r="B2859" s="1" t="s">
        <v>34</v>
      </c>
      <c r="C2859" s="1" t="s">
        <v>24</v>
      </c>
      <c r="D2859">
        <v>3.7</v>
      </c>
      <c r="E2859">
        <v>53</v>
      </c>
      <c r="F2859">
        <v>26.12</v>
      </c>
      <c r="G2859">
        <v>905</v>
      </c>
      <c r="H2859">
        <v>10991</v>
      </c>
      <c r="I2859">
        <v>2</v>
      </c>
      <c r="J2859">
        <v>972</v>
      </c>
      <c r="K2859">
        <v>189.27</v>
      </c>
      <c r="L2859">
        <v>3.1</v>
      </c>
      <c r="M2859">
        <v>7.2</v>
      </c>
      <c r="N2859" s="1" t="s">
        <v>27</v>
      </c>
      <c r="O2859">
        <v>21</v>
      </c>
      <c r="P2859">
        <v>46</v>
      </c>
      <c r="Q2859">
        <v>67</v>
      </c>
      <c r="R2859" t="str" cm="1">
        <f t="array" ref="R2859">_xlfn.IFS(Restaurant_Data[[#This Row],[Total Reservations]]&lt;=50, "Low", Restaurant_Data[[#This Row],[Total Reservations]]&lt;=100, "Medium", Restaurant_Data[[#This Row],[Total Reservations]]&lt;=200, "High")</f>
        <v>Medium</v>
      </c>
      <c r="S2859" s="4">
        <v>315925.93</v>
      </c>
      <c r="T2859" t="str" cm="1">
        <f t="array" ref="T2859">_xlfn.IFS(Restaurant_Data[[#This Row],[Revenue]]&lt;= 500000, "Low Income", Restaurant_Data[[#This Row],[Revenue]]&lt;=1000000, "Middle Income", Restaurant_Data[[#This Row],[Revenue]] &lt;= 2000000, "High Income")</f>
        <v>Low Income</v>
      </c>
    </row>
    <row r="2860" spans="1:20" x14ac:dyDescent="0.35">
      <c r="A2860" s="1" t="s">
        <v>2887</v>
      </c>
      <c r="B2860" s="1" t="s">
        <v>34</v>
      </c>
      <c r="C2860" s="1" t="s">
        <v>26</v>
      </c>
      <c r="D2860">
        <v>4.3</v>
      </c>
      <c r="E2860">
        <v>50</v>
      </c>
      <c r="F2860">
        <v>47.43</v>
      </c>
      <c r="G2860">
        <v>1351</v>
      </c>
      <c r="H2860">
        <v>14340</v>
      </c>
      <c r="I2860">
        <v>10</v>
      </c>
      <c r="J2860">
        <v>864</v>
      </c>
      <c r="K2860">
        <v>64.25</v>
      </c>
      <c r="L2860">
        <v>6.1</v>
      </c>
      <c r="M2860">
        <v>3.2</v>
      </c>
      <c r="N2860" s="1" t="s">
        <v>21</v>
      </c>
      <c r="O2860">
        <v>39</v>
      </c>
      <c r="P2860">
        <v>3</v>
      </c>
      <c r="Q2860">
        <v>42</v>
      </c>
      <c r="R2860" t="str" cm="1">
        <f t="array" ref="R2860">_xlfn.IFS(Restaurant_Data[[#This Row],[Total Reservations]]&lt;=50, "Low", Restaurant_Data[[#This Row],[Total Reservations]]&lt;=100, "Medium", Restaurant_Data[[#This Row],[Total Reservations]]&lt;=200, "High")</f>
        <v>Low</v>
      </c>
      <c r="S2860" s="4">
        <v>540472.06000000006</v>
      </c>
      <c r="T2860" t="str" cm="1">
        <f t="array" ref="T2860">_xlfn.IFS(Restaurant_Data[[#This Row],[Revenue]]&lt;= 500000, "Low Income", Restaurant_Data[[#This Row],[Revenue]]&lt;=1000000, "Middle Income", Restaurant_Data[[#This Row],[Revenue]] &lt;= 2000000, "High Income")</f>
        <v>Middle Income</v>
      </c>
    </row>
    <row r="2861" spans="1:20" x14ac:dyDescent="0.35">
      <c r="A2861" s="1" t="s">
        <v>2888</v>
      </c>
      <c r="B2861" s="1" t="s">
        <v>34</v>
      </c>
      <c r="C2861" s="1" t="s">
        <v>42</v>
      </c>
      <c r="D2861">
        <v>3</v>
      </c>
      <c r="E2861">
        <v>50</v>
      </c>
      <c r="F2861">
        <v>43.43</v>
      </c>
      <c r="G2861">
        <v>2294</v>
      </c>
      <c r="H2861">
        <v>21714</v>
      </c>
      <c r="I2861">
        <v>2</v>
      </c>
      <c r="J2861">
        <v>396</v>
      </c>
      <c r="K2861">
        <v>167</v>
      </c>
      <c r="L2861">
        <v>8.5</v>
      </c>
      <c r="M2861">
        <v>7.4</v>
      </c>
      <c r="N2861" s="1" t="s">
        <v>27</v>
      </c>
      <c r="O2861">
        <v>20</v>
      </c>
      <c r="P2861">
        <v>36</v>
      </c>
      <c r="Q2861">
        <v>56</v>
      </c>
      <c r="R2861" t="str" cm="1">
        <f t="array" ref="R2861">_xlfn.IFS(Restaurant_Data[[#This Row],[Total Reservations]]&lt;=50, "Low", Restaurant_Data[[#This Row],[Total Reservations]]&lt;=100, "Medium", Restaurant_Data[[#This Row],[Total Reservations]]&lt;=200, "High")</f>
        <v>Medium</v>
      </c>
      <c r="S2861" s="4">
        <v>493259.28</v>
      </c>
      <c r="T2861" t="str" cm="1">
        <f t="array" ref="T2861">_xlfn.IFS(Restaurant_Data[[#This Row],[Revenue]]&lt;= 500000, "Low Income", Restaurant_Data[[#This Row],[Revenue]]&lt;=1000000, "Middle Income", Restaurant_Data[[#This Row],[Revenue]] &lt;= 2000000, "High Income")</f>
        <v>Low Income</v>
      </c>
    </row>
    <row r="2862" spans="1:20" x14ac:dyDescent="0.35">
      <c r="A2862" s="1" t="s">
        <v>2889</v>
      </c>
      <c r="B2862" s="1" t="s">
        <v>23</v>
      </c>
      <c r="C2862" s="1" t="s">
        <v>31</v>
      </c>
      <c r="D2862">
        <v>3.1</v>
      </c>
      <c r="E2862">
        <v>80</v>
      </c>
      <c r="F2862">
        <v>34.06</v>
      </c>
      <c r="G2862">
        <v>3109</v>
      </c>
      <c r="H2862">
        <v>31651</v>
      </c>
      <c r="I2862">
        <v>13</v>
      </c>
      <c r="J2862">
        <v>326</v>
      </c>
      <c r="K2862">
        <v>59.71</v>
      </c>
      <c r="L2862">
        <v>5.8</v>
      </c>
      <c r="M2862">
        <v>5.0999999999999996</v>
      </c>
      <c r="N2862" s="1" t="s">
        <v>27</v>
      </c>
      <c r="O2862">
        <v>18</v>
      </c>
      <c r="P2862">
        <v>20</v>
      </c>
      <c r="Q2862">
        <v>38</v>
      </c>
      <c r="R2862" t="str" cm="1">
        <f t="array" ref="R2862">_xlfn.IFS(Restaurant_Data[[#This Row],[Total Reservations]]&lt;=50, "Low", Restaurant_Data[[#This Row],[Total Reservations]]&lt;=100, "Medium", Restaurant_Data[[#This Row],[Total Reservations]]&lt;=200, "High")</f>
        <v>Low</v>
      </c>
      <c r="S2862" s="4">
        <v>623373.53</v>
      </c>
      <c r="T2862" t="str" cm="1">
        <f t="array" ref="T2862">_xlfn.IFS(Restaurant_Data[[#This Row],[Revenue]]&lt;= 500000, "Low Income", Restaurant_Data[[#This Row],[Revenue]]&lt;=1000000, "Middle Income", Restaurant_Data[[#This Row],[Revenue]] &lt;= 2000000, "High Income")</f>
        <v>Middle Income</v>
      </c>
    </row>
    <row r="2863" spans="1:20" x14ac:dyDescent="0.35">
      <c r="A2863" s="1" t="s">
        <v>2890</v>
      </c>
      <c r="B2863" s="1" t="s">
        <v>34</v>
      </c>
      <c r="C2863" s="1" t="s">
        <v>26</v>
      </c>
      <c r="D2863">
        <v>3.2</v>
      </c>
      <c r="E2863">
        <v>65</v>
      </c>
      <c r="F2863">
        <v>46.82</v>
      </c>
      <c r="G2863">
        <v>1653</v>
      </c>
      <c r="H2863">
        <v>22715</v>
      </c>
      <c r="I2863">
        <v>2</v>
      </c>
      <c r="J2863">
        <v>80</v>
      </c>
      <c r="K2863">
        <v>138.58000000000001</v>
      </c>
      <c r="L2863">
        <v>7.7</v>
      </c>
      <c r="M2863">
        <v>8.8000000000000007</v>
      </c>
      <c r="N2863" s="1" t="s">
        <v>27</v>
      </c>
      <c r="O2863">
        <v>13</v>
      </c>
      <c r="P2863">
        <v>24</v>
      </c>
      <c r="Q2863">
        <v>37</v>
      </c>
      <c r="R2863" t="str" cm="1">
        <f t="array" ref="R2863">_xlfn.IFS(Restaurant_Data[[#This Row],[Total Reservations]]&lt;=50, "Low", Restaurant_Data[[#This Row],[Total Reservations]]&lt;=100, "Medium", Restaurant_Data[[#This Row],[Total Reservations]]&lt;=200, "High")</f>
        <v>Low</v>
      </c>
      <c r="S2863" s="4">
        <v>682240.29</v>
      </c>
      <c r="T2863" t="str" cm="1">
        <f t="array" ref="T2863">_xlfn.IFS(Restaurant_Data[[#This Row],[Revenue]]&lt;= 500000, "Low Income", Restaurant_Data[[#This Row],[Revenue]]&lt;=1000000, "Middle Income", Restaurant_Data[[#This Row],[Revenue]] &lt;= 2000000, "High Income")</f>
        <v>Middle Income</v>
      </c>
    </row>
    <row r="2864" spans="1:20" x14ac:dyDescent="0.35">
      <c r="A2864" s="1" t="s">
        <v>2891</v>
      </c>
      <c r="B2864" s="1" t="s">
        <v>34</v>
      </c>
      <c r="C2864" s="1" t="s">
        <v>24</v>
      </c>
      <c r="D2864">
        <v>3.8</v>
      </c>
      <c r="E2864">
        <v>53</v>
      </c>
      <c r="F2864">
        <v>30.54</v>
      </c>
      <c r="G2864">
        <v>2766</v>
      </c>
      <c r="H2864">
        <v>34767</v>
      </c>
      <c r="I2864">
        <v>10</v>
      </c>
      <c r="J2864">
        <v>426</v>
      </c>
      <c r="K2864">
        <v>140.82</v>
      </c>
      <c r="L2864">
        <v>6.8</v>
      </c>
      <c r="M2864">
        <v>5.9</v>
      </c>
      <c r="N2864" s="1" t="s">
        <v>27</v>
      </c>
      <c r="O2864">
        <v>51</v>
      </c>
      <c r="P2864">
        <v>50</v>
      </c>
      <c r="Q2864">
        <v>101</v>
      </c>
      <c r="R2864" t="str" cm="1">
        <f t="array" ref="R2864">_xlfn.IFS(Restaurant_Data[[#This Row],[Total Reservations]]&lt;=50, "Low", Restaurant_Data[[#This Row],[Total Reservations]]&lt;=100, "Medium", Restaurant_Data[[#This Row],[Total Reservations]]&lt;=200, "High")</f>
        <v>High</v>
      </c>
      <c r="S2864" s="4">
        <v>380651.67</v>
      </c>
      <c r="T2864" t="str" cm="1">
        <f t="array" ref="T2864">_xlfn.IFS(Restaurant_Data[[#This Row],[Revenue]]&lt;= 500000, "Low Income", Restaurant_Data[[#This Row],[Revenue]]&lt;=1000000, "Middle Income", Restaurant_Data[[#This Row],[Revenue]] &lt;= 2000000, "High Income")</f>
        <v>Low Income</v>
      </c>
    </row>
    <row r="2865" spans="1:20" x14ac:dyDescent="0.35">
      <c r="A2865" s="1" t="s">
        <v>2892</v>
      </c>
      <c r="B2865" s="1" t="s">
        <v>23</v>
      </c>
      <c r="C2865" s="1" t="s">
        <v>20</v>
      </c>
      <c r="D2865">
        <v>4.5999999999999996</v>
      </c>
      <c r="E2865">
        <v>76</v>
      </c>
      <c r="F2865">
        <v>72.17</v>
      </c>
      <c r="G2865">
        <v>6352</v>
      </c>
      <c r="H2865">
        <v>70462</v>
      </c>
      <c r="I2865">
        <v>14</v>
      </c>
      <c r="J2865">
        <v>87</v>
      </c>
      <c r="K2865">
        <v>255.75</v>
      </c>
      <c r="L2865">
        <v>5.7</v>
      </c>
      <c r="M2865">
        <v>2.7</v>
      </c>
      <c r="N2865" s="1" t="s">
        <v>21</v>
      </c>
      <c r="O2865">
        <v>7</v>
      </c>
      <c r="P2865">
        <v>14</v>
      </c>
      <c r="Q2865">
        <v>21</v>
      </c>
      <c r="R2865" t="str" cm="1">
        <f t="array" ref="R2865">_xlfn.IFS(Restaurant_Data[[#This Row],[Total Reservations]]&lt;=50, "Low", Restaurant_Data[[#This Row],[Total Reservations]]&lt;=100, "Medium", Restaurant_Data[[#This Row],[Total Reservations]]&lt;=200, "High")</f>
        <v>Low</v>
      </c>
      <c r="S2865" s="4">
        <v>1234138.1499999999</v>
      </c>
      <c r="T2865" t="str" cm="1">
        <f t="array" ref="T2865">_xlfn.IFS(Restaurant_Data[[#This Row],[Revenue]]&lt;= 500000, "Low Income", Restaurant_Data[[#This Row],[Revenue]]&lt;=1000000, "Middle Income", Restaurant_Data[[#This Row],[Revenue]] &lt;= 2000000, "High Income")</f>
        <v>High Income</v>
      </c>
    </row>
    <row r="2866" spans="1:20" x14ac:dyDescent="0.35">
      <c r="A2866" s="1" t="s">
        <v>2893</v>
      </c>
      <c r="B2866" s="1" t="s">
        <v>34</v>
      </c>
      <c r="C2866" s="1" t="s">
        <v>31</v>
      </c>
      <c r="D2866">
        <v>4.8</v>
      </c>
      <c r="E2866">
        <v>61</v>
      </c>
      <c r="F2866">
        <v>30.49</v>
      </c>
      <c r="G2866">
        <v>1907</v>
      </c>
      <c r="H2866">
        <v>24117</v>
      </c>
      <c r="I2866">
        <v>17</v>
      </c>
      <c r="J2866">
        <v>600</v>
      </c>
      <c r="K2866">
        <v>233.82</v>
      </c>
      <c r="L2866">
        <v>2.9</v>
      </c>
      <c r="M2866">
        <v>8.4</v>
      </c>
      <c r="N2866" s="1" t="s">
        <v>27</v>
      </c>
      <c r="O2866">
        <v>5</v>
      </c>
      <c r="P2866">
        <v>13</v>
      </c>
      <c r="Q2866">
        <v>18</v>
      </c>
      <c r="R2866" t="str" cm="1">
        <f t="array" ref="R2866">_xlfn.IFS(Restaurant_Data[[#This Row],[Total Reservations]]&lt;=50, "Low", Restaurant_Data[[#This Row],[Total Reservations]]&lt;=100, "Medium", Restaurant_Data[[#This Row],[Total Reservations]]&lt;=200, "High")</f>
        <v>Low</v>
      </c>
      <c r="S2866" s="4">
        <v>435781.08</v>
      </c>
      <c r="T2866" t="str" cm="1">
        <f t="array" ref="T2866">_xlfn.IFS(Restaurant_Data[[#This Row],[Revenue]]&lt;= 500000, "Low Income", Restaurant_Data[[#This Row],[Revenue]]&lt;=1000000, "Middle Income", Restaurant_Data[[#This Row],[Revenue]] &lt;= 2000000, "High Income")</f>
        <v>Low Income</v>
      </c>
    </row>
    <row r="2867" spans="1:20" x14ac:dyDescent="0.35">
      <c r="A2867" s="1" t="s">
        <v>2894</v>
      </c>
      <c r="B2867" s="1" t="s">
        <v>23</v>
      </c>
      <c r="C2867" s="1" t="s">
        <v>26</v>
      </c>
      <c r="D2867">
        <v>3.5</v>
      </c>
      <c r="E2867">
        <v>75</v>
      </c>
      <c r="F2867">
        <v>48.21</v>
      </c>
      <c r="G2867">
        <v>5607</v>
      </c>
      <c r="H2867">
        <v>62226</v>
      </c>
      <c r="I2867">
        <v>19</v>
      </c>
      <c r="J2867">
        <v>725</v>
      </c>
      <c r="K2867">
        <v>274.24</v>
      </c>
      <c r="L2867">
        <v>8.9</v>
      </c>
      <c r="M2867">
        <v>8</v>
      </c>
      <c r="N2867" s="1" t="s">
        <v>21</v>
      </c>
      <c r="O2867">
        <v>45</v>
      </c>
      <c r="P2867">
        <v>12</v>
      </c>
      <c r="Q2867">
        <v>57</v>
      </c>
      <c r="R2867" t="str" cm="1">
        <f t="array" ref="R2867">_xlfn.IFS(Restaurant_Data[[#This Row],[Total Reservations]]&lt;=50, "Low", Restaurant_Data[[#This Row],[Total Reservations]]&lt;=100, "Medium", Restaurant_Data[[#This Row],[Total Reservations]]&lt;=200, "High")</f>
        <v>Medium</v>
      </c>
      <c r="S2867" s="4">
        <v>835019.02</v>
      </c>
      <c r="T2867" t="str" cm="1">
        <f t="array" ref="T2867">_xlfn.IFS(Restaurant_Data[[#This Row],[Revenue]]&lt;= 500000, "Low Income", Restaurant_Data[[#This Row],[Revenue]]&lt;=1000000, "Middle Income", Restaurant_Data[[#This Row],[Revenue]] &lt;= 2000000, "High Income")</f>
        <v>Middle Income</v>
      </c>
    </row>
    <row r="2868" spans="1:20" x14ac:dyDescent="0.35">
      <c r="A2868" s="1" t="s">
        <v>2895</v>
      </c>
      <c r="B2868" s="1" t="s">
        <v>23</v>
      </c>
      <c r="C2868" s="1" t="s">
        <v>26</v>
      </c>
      <c r="D2868">
        <v>4.0999999999999996</v>
      </c>
      <c r="E2868">
        <v>89</v>
      </c>
      <c r="F2868">
        <v>53.9</v>
      </c>
      <c r="G2868">
        <v>2479</v>
      </c>
      <c r="H2868">
        <v>25239</v>
      </c>
      <c r="I2868">
        <v>12</v>
      </c>
      <c r="J2868">
        <v>405</v>
      </c>
      <c r="K2868">
        <v>85.13</v>
      </c>
      <c r="L2868">
        <v>3.5</v>
      </c>
      <c r="M2868">
        <v>1.8</v>
      </c>
      <c r="N2868" s="1" t="s">
        <v>21</v>
      </c>
      <c r="O2868">
        <v>31</v>
      </c>
      <c r="P2868">
        <v>60</v>
      </c>
      <c r="Q2868">
        <v>91</v>
      </c>
      <c r="R2868" t="str" cm="1">
        <f t="array" ref="R2868">_xlfn.IFS(Restaurant_Data[[#This Row],[Total Reservations]]&lt;=50, "Low", Restaurant_Data[[#This Row],[Total Reservations]]&lt;=100, "Medium", Restaurant_Data[[#This Row],[Total Reservations]]&lt;=200, "High")</f>
        <v>Medium</v>
      </c>
      <c r="S2868" s="4">
        <v>1075910.25</v>
      </c>
      <c r="T2868" t="str" cm="1">
        <f t="array" ref="T2868">_xlfn.IFS(Restaurant_Data[[#This Row],[Revenue]]&lt;= 500000, "Low Income", Restaurant_Data[[#This Row],[Revenue]]&lt;=1000000, "Middle Income", Restaurant_Data[[#This Row],[Revenue]] &lt;= 2000000, "High Income")</f>
        <v>High Income</v>
      </c>
    </row>
    <row r="2869" spans="1:20" x14ac:dyDescent="0.35">
      <c r="A2869" s="1" t="s">
        <v>2896</v>
      </c>
      <c r="B2869" s="1" t="s">
        <v>19</v>
      </c>
      <c r="C2869" s="1" t="s">
        <v>42</v>
      </c>
      <c r="D2869">
        <v>4.5</v>
      </c>
      <c r="E2869">
        <v>38</v>
      </c>
      <c r="F2869">
        <v>40.72</v>
      </c>
      <c r="G2869">
        <v>2289</v>
      </c>
      <c r="H2869">
        <v>25135</v>
      </c>
      <c r="I2869">
        <v>17</v>
      </c>
      <c r="J2869">
        <v>316</v>
      </c>
      <c r="K2869">
        <v>183.44</v>
      </c>
      <c r="L2869">
        <v>3.3</v>
      </c>
      <c r="M2869">
        <v>1.4</v>
      </c>
      <c r="N2869" s="1" t="s">
        <v>27</v>
      </c>
      <c r="O2869">
        <v>22</v>
      </c>
      <c r="P2869">
        <v>32</v>
      </c>
      <c r="Q2869">
        <v>54</v>
      </c>
      <c r="R2869" t="str" cm="1">
        <f t="array" ref="R2869">_xlfn.IFS(Restaurant_Data[[#This Row],[Total Reservations]]&lt;=50, "Low", Restaurant_Data[[#This Row],[Total Reservations]]&lt;=100, "Medium", Restaurant_Data[[#This Row],[Total Reservations]]&lt;=200, "High")</f>
        <v>Medium</v>
      </c>
      <c r="S2869" s="4">
        <v>365742.97</v>
      </c>
      <c r="T2869" t="str" cm="1">
        <f t="array" ref="T2869">_xlfn.IFS(Restaurant_Data[[#This Row],[Revenue]]&lt;= 500000, "Low Income", Restaurant_Data[[#This Row],[Revenue]]&lt;=1000000, "Middle Income", Restaurant_Data[[#This Row],[Revenue]] &lt;= 2000000, "High Income")</f>
        <v>Low Income</v>
      </c>
    </row>
    <row r="2870" spans="1:20" x14ac:dyDescent="0.35">
      <c r="A2870" s="1" t="s">
        <v>2897</v>
      </c>
      <c r="B2870" s="1" t="s">
        <v>19</v>
      </c>
      <c r="C2870" s="1" t="s">
        <v>42</v>
      </c>
      <c r="D2870">
        <v>3.6</v>
      </c>
      <c r="E2870">
        <v>37</v>
      </c>
      <c r="F2870">
        <v>35.39</v>
      </c>
      <c r="G2870">
        <v>2814</v>
      </c>
      <c r="H2870">
        <v>29587</v>
      </c>
      <c r="I2870">
        <v>6</v>
      </c>
      <c r="J2870">
        <v>630</v>
      </c>
      <c r="K2870">
        <v>55.05</v>
      </c>
      <c r="L2870">
        <v>3.3</v>
      </c>
      <c r="M2870">
        <v>2.2000000000000002</v>
      </c>
      <c r="N2870" s="1" t="s">
        <v>21</v>
      </c>
      <c r="O2870">
        <v>4</v>
      </c>
      <c r="P2870">
        <v>20</v>
      </c>
      <c r="Q2870">
        <v>24</v>
      </c>
      <c r="R2870" t="str" cm="1">
        <f t="array" ref="R2870">_xlfn.IFS(Restaurant_Data[[#This Row],[Total Reservations]]&lt;=50, "Low", Restaurant_Data[[#This Row],[Total Reservations]]&lt;=100, "Medium", Restaurant_Data[[#This Row],[Total Reservations]]&lt;=200, "High")</f>
        <v>Low</v>
      </c>
      <c r="S2870" s="4">
        <v>303324.88</v>
      </c>
      <c r="T2870" t="str" cm="1">
        <f t="array" ref="T2870">_xlfn.IFS(Restaurant_Data[[#This Row],[Revenue]]&lt;= 500000, "Low Income", Restaurant_Data[[#This Row],[Revenue]]&lt;=1000000, "Middle Income", Restaurant_Data[[#This Row],[Revenue]] &lt;= 2000000, "High Income")</f>
        <v>Low Income</v>
      </c>
    </row>
    <row r="2871" spans="1:20" x14ac:dyDescent="0.35">
      <c r="A2871" s="1" t="s">
        <v>2898</v>
      </c>
      <c r="B2871" s="1" t="s">
        <v>19</v>
      </c>
      <c r="C2871" s="1" t="s">
        <v>31</v>
      </c>
      <c r="D2871">
        <v>3.8</v>
      </c>
      <c r="E2871">
        <v>43</v>
      </c>
      <c r="F2871">
        <v>33.1</v>
      </c>
      <c r="G2871">
        <v>1727</v>
      </c>
      <c r="H2871">
        <v>24084</v>
      </c>
      <c r="I2871">
        <v>4</v>
      </c>
      <c r="J2871">
        <v>339</v>
      </c>
      <c r="K2871">
        <v>256.38</v>
      </c>
      <c r="L2871">
        <v>1.9</v>
      </c>
      <c r="M2871">
        <v>8.6</v>
      </c>
      <c r="N2871" s="1" t="s">
        <v>27</v>
      </c>
      <c r="O2871">
        <v>38</v>
      </c>
      <c r="P2871">
        <v>42</v>
      </c>
      <c r="Q2871">
        <v>80</v>
      </c>
      <c r="R2871" t="str" cm="1">
        <f t="array" ref="R2871">_xlfn.IFS(Restaurant_Data[[#This Row],[Total Reservations]]&lt;=50, "Low", Restaurant_Data[[#This Row],[Total Reservations]]&lt;=100, "Medium", Restaurant_Data[[#This Row],[Total Reservations]]&lt;=200, "High")</f>
        <v>Medium</v>
      </c>
      <c r="S2871" s="4">
        <v>328073.40000000002</v>
      </c>
      <c r="T2871" t="str" cm="1">
        <f t="array" ref="T2871">_xlfn.IFS(Restaurant_Data[[#This Row],[Revenue]]&lt;= 500000, "Low Income", Restaurant_Data[[#This Row],[Revenue]]&lt;=1000000, "Middle Income", Restaurant_Data[[#This Row],[Revenue]] &lt;= 2000000, "High Income")</f>
        <v>Low Income</v>
      </c>
    </row>
    <row r="2872" spans="1:20" x14ac:dyDescent="0.35">
      <c r="A2872" s="1" t="s">
        <v>2899</v>
      </c>
      <c r="B2872" s="1" t="s">
        <v>19</v>
      </c>
      <c r="C2872" s="1" t="s">
        <v>26</v>
      </c>
      <c r="D2872">
        <v>4</v>
      </c>
      <c r="E2872">
        <v>44</v>
      </c>
      <c r="F2872">
        <v>52.03</v>
      </c>
      <c r="G2872">
        <v>2223</v>
      </c>
      <c r="H2872">
        <v>21856</v>
      </c>
      <c r="I2872">
        <v>2</v>
      </c>
      <c r="J2872">
        <v>278</v>
      </c>
      <c r="K2872">
        <v>141.65</v>
      </c>
      <c r="L2872">
        <v>5.5</v>
      </c>
      <c r="M2872">
        <v>3.9</v>
      </c>
      <c r="N2872" s="1" t="s">
        <v>27</v>
      </c>
      <c r="O2872">
        <v>3</v>
      </c>
      <c r="P2872">
        <v>43</v>
      </c>
      <c r="Q2872">
        <v>46</v>
      </c>
      <c r="R2872" t="str" cm="1">
        <f t="array" ref="R2872">_xlfn.IFS(Restaurant_Data[[#This Row],[Total Reservations]]&lt;=50, "Low", Restaurant_Data[[#This Row],[Total Reservations]]&lt;=100, "Medium", Restaurant_Data[[#This Row],[Total Reservations]]&lt;=200, "High")</f>
        <v>Low</v>
      </c>
      <c r="S2872" s="4">
        <v>515437.76</v>
      </c>
      <c r="T2872" t="str" cm="1">
        <f t="array" ref="T2872">_xlfn.IFS(Restaurant_Data[[#This Row],[Revenue]]&lt;= 500000, "Low Income", Restaurant_Data[[#This Row],[Revenue]]&lt;=1000000, "Middle Income", Restaurant_Data[[#This Row],[Revenue]] &lt;= 2000000, "High Income")</f>
        <v>Middle Income</v>
      </c>
    </row>
    <row r="2873" spans="1:20" x14ac:dyDescent="0.35">
      <c r="A2873" s="1" t="s">
        <v>2900</v>
      </c>
      <c r="B2873" s="1" t="s">
        <v>34</v>
      </c>
      <c r="C2873" s="1" t="s">
        <v>31</v>
      </c>
      <c r="D2873">
        <v>3.3</v>
      </c>
      <c r="E2873">
        <v>70</v>
      </c>
      <c r="F2873">
        <v>32.19</v>
      </c>
      <c r="G2873">
        <v>1782</v>
      </c>
      <c r="H2873">
        <v>21705</v>
      </c>
      <c r="I2873">
        <v>15</v>
      </c>
      <c r="J2873">
        <v>822</v>
      </c>
      <c r="K2873">
        <v>67.33</v>
      </c>
      <c r="L2873">
        <v>3.9</v>
      </c>
      <c r="M2873">
        <v>5.5</v>
      </c>
      <c r="N2873" s="1" t="s">
        <v>21</v>
      </c>
      <c r="O2873">
        <v>60</v>
      </c>
      <c r="P2873">
        <v>60</v>
      </c>
      <c r="Q2873">
        <v>120</v>
      </c>
      <c r="R2873" t="str" cm="1">
        <f t="array" ref="R2873">_xlfn.IFS(Restaurant_Data[[#This Row],[Total Reservations]]&lt;=50, "Low", Restaurant_Data[[#This Row],[Total Reservations]]&lt;=100, "Medium", Restaurant_Data[[#This Row],[Total Reservations]]&lt;=200, "High")</f>
        <v>High</v>
      </c>
      <c r="S2873" s="4">
        <v>522437.75</v>
      </c>
      <c r="T2873" t="str" cm="1">
        <f t="array" ref="T2873">_xlfn.IFS(Restaurant_Data[[#This Row],[Revenue]]&lt;= 500000, "Low Income", Restaurant_Data[[#This Row],[Revenue]]&lt;=1000000, "Middle Income", Restaurant_Data[[#This Row],[Revenue]] &lt;= 2000000, "High Income")</f>
        <v>Middle Income</v>
      </c>
    </row>
    <row r="2874" spans="1:20" x14ac:dyDescent="0.35">
      <c r="A2874" s="1" t="s">
        <v>2901</v>
      </c>
      <c r="B2874" s="1" t="s">
        <v>19</v>
      </c>
      <c r="C2874" s="1" t="s">
        <v>26</v>
      </c>
      <c r="D2874">
        <v>3.1</v>
      </c>
      <c r="E2874">
        <v>34</v>
      </c>
      <c r="F2874">
        <v>54.1</v>
      </c>
      <c r="G2874">
        <v>3057</v>
      </c>
      <c r="H2874">
        <v>34631</v>
      </c>
      <c r="I2874">
        <v>16</v>
      </c>
      <c r="J2874">
        <v>69</v>
      </c>
      <c r="K2874">
        <v>131.16</v>
      </c>
      <c r="L2874">
        <v>5.7</v>
      </c>
      <c r="M2874">
        <v>6.4</v>
      </c>
      <c r="N2874" s="1" t="s">
        <v>27</v>
      </c>
      <c r="O2874">
        <v>10</v>
      </c>
      <c r="P2874">
        <v>23</v>
      </c>
      <c r="Q2874">
        <v>33</v>
      </c>
      <c r="R2874" t="str" cm="1">
        <f t="array" ref="R2874">_xlfn.IFS(Restaurant_Data[[#This Row],[Total Reservations]]&lt;=50, "Low", Restaurant_Data[[#This Row],[Total Reservations]]&lt;=100, "Medium", Restaurant_Data[[#This Row],[Total Reservations]]&lt;=200, "High")</f>
        <v>Low</v>
      </c>
      <c r="S2874" s="4">
        <v>433118.95</v>
      </c>
      <c r="T2874" t="str" cm="1">
        <f t="array" ref="T2874">_xlfn.IFS(Restaurant_Data[[#This Row],[Revenue]]&lt;= 500000, "Low Income", Restaurant_Data[[#This Row],[Revenue]]&lt;=1000000, "Middle Income", Restaurant_Data[[#This Row],[Revenue]] &lt;= 2000000, "High Income")</f>
        <v>Low Income</v>
      </c>
    </row>
    <row r="2875" spans="1:20" x14ac:dyDescent="0.35">
      <c r="A2875" s="1" t="s">
        <v>2902</v>
      </c>
      <c r="B2875" s="1" t="s">
        <v>23</v>
      </c>
      <c r="C2875" s="1" t="s">
        <v>42</v>
      </c>
      <c r="D2875">
        <v>3.3</v>
      </c>
      <c r="E2875">
        <v>84</v>
      </c>
      <c r="F2875">
        <v>42.44</v>
      </c>
      <c r="G2875">
        <v>6328</v>
      </c>
      <c r="H2875">
        <v>69171</v>
      </c>
      <c r="I2875">
        <v>12</v>
      </c>
      <c r="J2875">
        <v>112</v>
      </c>
      <c r="K2875">
        <v>121.73</v>
      </c>
      <c r="L2875">
        <v>5.0999999999999996</v>
      </c>
      <c r="M2875">
        <v>7.7</v>
      </c>
      <c r="N2875" s="1" t="s">
        <v>27</v>
      </c>
      <c r="O2875">
        <v>65</v>
      </c>
      <c r="P2875">
        <v>34</v>
      </c>
      <c r="Q2875">
        <v>99</v>
      </c>
      <c r="R2875" t="str" cm="1">
        <f t="array" ref="R2875">_xlfn.IFS(Restaurant_Data[[#This Row],[Total Reservations]]&lt;=50, "Low", Restaurant_Data[[#This Row],[Total Reservations]]&lt;=100, "Medium", Restaurant_Data[[#This Row],[Total Reservations]]&lt;=200, "High")</f>
        <v>Medium</v>
      </c>
      <c r="S2875" s="4">
        <v>816502.35</v>
      </c>
      <c r="T2875" t="str" cm="1">
        <f t="array" ref="T2875">_xlfn.IFS(Restaurant_Data[[#This Row],[Revenue]]&lt;= 500000, "Low Income", Restaurant_Data[[#This Row],[Revenue]]&lt;=1000000, "Middle Income", Restaurant_Data[[#This Row],[Revenue]] &lt;= 2000000, "High Income")</f>
        <v>Middle Income</v>
      </c>
    </row>
    <row r="2876" spans="1:20" x14ac:dyDescent="0.35">
      <c r="A2876" s="1" t="s">
        <v>2903</v>
      </c>
      <c r="B2876" s="1" t="s">
        <v>34</v>
      </c>
      <c r="C2876" s="1" t="s">
        <v>24</v>
      </c>
      <c r="D2876">
        <v>4.3</v>
      </c>
      <c r="E2876">
        <v>55</v>
      </c>
      <c r="F2876">
        <v>30.19</v>
      </c>
      <c r="G2876">
        <v>4217</v>
      </c>
      <c r="H2876">
        <v>51301</v>
      </c>
      <c r="I2876">
        <v>7</v>
      </c>
      <c r="J2876">
        <v>862</v>
      </c>
      <c r="K2876">
        <v>241.5</v>
      </c>
      <c r="L2876">
        <v>5.7</v>
      </c>
      <c r="M2876">
        <v>8.5</v>
      </c>
      <c r="N2876" s="1" t="s">
        <v>27</v>
      </c>
      <c r="O2876">
        <v>13</v>
      </c>
      <c r="P2876">
        <v>22</v>
      </c>
      <c r="Q2876">
        <v>35</v>
      </c>
      <c r="R2876" t="str" cm="1">
        <f t="array" ref="R2876">_xlfn.IFS(Restaurant_Data[[#This Row],[Total Reservations]]&lt;=50, "Low", Restaurant_Data[[#This Row],[Total Reservations]]&lt;=100, "Medium", Restaurant_Data[[#This Row],[Total Reservations]]&lt;=200, "High")</f>
        <v>Low</v>
      </c>
      <c r="S2876" s="4">
        <v>389409.75</v>
      </c>
      <c r="T2876" t="str" cm="1">
        <f t="array" ref="T2876">_xlfn.IFS(Restaurant_Data[[#This Row],[Revenue]]&lt;= 500000, "Low Income", Restaurant_Data[[#This Row],[Revenue]]&lt;=1000000, "Middle Income", Restaurant_Data[[#This Row],[Revenue]] &lt;= 2000000, "High Income")</f>
        <v>Low Income</v>
      </c>
    </row>
    <row r="2877" spans="1:20" x14ac:dyDescent="0.35">
      <c r="A2877" s="1" t="s">
        <v>2904</v>
      </c>
      <c r="B2877" s="1" t="s">
        <v>19</v>
      </c>
      <c r="C2877" s="1" t="s">
        <v>37</v>
      </c>
      <c r="D2877">
        <v>3.1</v>
      </c>
      <c r="E2877">
        <v>30</v>
      </c>
      <c r="F2877">
        <v>65.069999999999993</v>
      </c>
      <c r="G2877">
        <v>2005</v>
      </c>
      <c r="H2877">
        <v>25280</v>
      </c>
      <c r="I2877">
        <v>13</v>
      </c>
      <c r="J2877">
        <v>541</v>
      </c>
      <c r="K2877">
        <v>81.650000000000006</v>
      </c>
      <c r="L2877">
        <v>3.7</v>
      </c>
      <c r="M2877">
        <v>5.6</v>
      </c>
      <c r="N2877" s="1" t="s">
        <v>27</v>
      </c>
      <c r="O2877">
        <v>29</v>
      </c>
      <c r="P2877">
        <v>15</v>
      </c>
      <c r="Q2877">
        <v>44</v>
      </c>
      <c r="R2877" t="str" cm="1">
        <f t="array" ref="R2877">_xlfn.IFS(Restaurant_Data[[#This Row],[Total Reservations]]&lt;=50, "Low", Restaurant_Data[[#This Row],[Total Reservations]]&lt;=100, "Medium", Restaurant_Data[[#This Row],[Total Reservations]]&lt;=200, "High")</f>
        <v>Low</v>
      </c>
      <c r="S2877" s="4">
        <v>453376.48</v>
      </c>
      <c r="T2877" t="str" cm="1">
        <f t="array" ref="T2877">_xlfn.IFS(Restaurant_Data[[#This Row],[Revenue]]&lt;= 500000, "Low Income", Restaurant_Data[[#This Row],[Revenue]]&lt;=1000000, "Middle Income", Restaurant_Data[[#This Row],[Revenue]] &lt;= 2000000, "High Income")</f>
        <v>Low Income</v>
      </c>
    </row>
    <row r="2878" spans="1:20" x14ac:dyDescent="0.35">
      <c r="A2878" s="1" t="s">
        <v>2905</v>
      </c>
      <c r="B2878" s="1" t="s">
        <v>23</v>
      </c>
      <c r="C2878" s="1" t="s">
        <v>37</v>
      </c>
      <c r="D2878">
        <v>3.4</v>
      </c>
      <c r="E2878">
        <v>89</v>
      </c>
      <c r="F2878">
        <v>59.31</v>
      </c>
      <c r="G2878">
        <v>4314</v>
      </c>
      <c r="H2878">
        <v>49968</v>
      </c>
      <c r="I2878">
        <v>1</v>
      </c>
      <c r="J2878">
        <v>219</v>
      </c>
      <c r="K2878">
        <v>188.94</v>
      </c>
      <c r="L2878">
        <v>8.3000000000000007</v>
      </c>
      <c r="M2878">
        <v>4.7</v>
      </c>
      <c r="N2878" s="1" t="s">
        <v>21</v>
      </c>
      <c r="O2878">
        <v>71</v>
      </c>
      <c r="P2878">
        <v>67</v>
      </c>
      <c r="Q2878">
        <v>138</v>
      </c>
      <c r="R2878" t="str" cm="1">
        <f t="array" ref="R2878">_xlfn.IFS(Restaurant_Data[[#This Row],[Total Reservations]]&lt;=50, "Low", Restaurant_Data[[#This Row],[Total Reservations]]&lt;=100, "Medium", Restaurant_Data[[#This Row],[Total Reservations]]&lt;=200, "High")</f>
        <v>High</v>
      </c>
      <c r="S2878" s="4">
        <v>1181103.3899999999</v>
      </c>
      <c r="T2878" t="str" cm="1">
        <f t="array" ref="T2878">_xlfn.IFS(Restaurant_Data[[#This Row],[Revenue]]&lt;= 500000, "Low Income", Restaurant_Data[[#This Row],[Revenue]]&lt;=1000000, "Middle Income", Restaurant_Data[[#This Row],[Revenue]] &lt;= 2000000, "High Income")</f>
        <v>High Income</v>
      </c>
    </row>
    <row r="2879" spans="1:20" x14ac:dyDescent="0.35">
      <c r="A2879" s="1" t="s">
        <v>2906</v>
      </c>
      <c r="B2879" s="1" t="s">
        <v>34</v>
      </c>
      <c r="C2879" s="1" t="s">
        <v>26</v>
      </c>
      <c r="D2879">
        <v>3.7</v>
      </c>
      <c r="E2879">
        <v>58</v>
      </c>
      <c r="F2879">
        <v>47.59</v>
      </c>
      <c r="G2879">
        <v>3107</v>
      </c>
      <c r="H2879">
        <v>32827</v>
      </c>
      <c r="I2879">
        <v>19</v>
      </c>
      <c r="J2879">
        <v>62</v>
      </c>
      <c r="K2879">
        <v>248.48</v>
      </c>
      <c r="L2879">
        <v>5.8</v>
      </c>
      <c r="M2879">
        <v>2.8</v>
      </c>
      <c r="N2879" s="1" t="s">
        <v>21</v>
      </c>
      <c r="O2879">
        <v>6</v>
      </c>
      <c r="P2879">
        <v>47</v>
      </c>
      <c r="Q2879">
        <v>53</v>
      </c>
      <c r="R2879" t="str" cm="1">
        <f t="array" ref="R2879">_xlfn.IFS(Restaurant_Data[[#This Row],[Total Reservations]]&lt;=50, "Low", Restaurant_Data[[#This Row],[Total Reservations]]&lt;=100, "Medium", Restaurant_Data[[#This Row],[Total Reservations]]&lt;=200, "High")</f>
        <v>Medium</v>
      </c>
      <c r="S2879" s="4">
        <v>636736.30000000005</v>
      </c>
      <c r="T2879" t="str" cm="1">
        <f t="array" ref="T2879">_xlfn.IFS(Restaurant_Data[[#This Row],[Revenue]]&lt;= 500000, "Low Income", Restaurant_Data[[#This Row],[Revenue]]&lt;=1000000, "Middle Income", Restaurant_Data[[#This Row],[Revenue]] &lt;= 2000000, "High Income")</f>
        <v>Middle Income</v>
      </c>
    </row>
    <row r="2880" spans="1:20" x14ac:dyDescent="0.35">
      <c r="A2880" s="1" t="s">
        <v>2907</v>
      </c>
      <c r="B2880" s="1" t="s">
        <v>34</v>
      </c>
      <c r="C2880" s="1" t="s">
        <v>42</v>
      </c>
      <c r="D2880">
        <v>3.2</v>
      </c>
      <c r="E2880">
        <v>53</v>
      </c>
      <c r="F2880">
        <v>42.28</v>
      </c>
      <c r="G2880">
        <v>2662</v>
      </c>
      <c r="H2880">
        <v>30687</v>
      </c>
      <c r="I2880">
        <v>13</v>
      </c>
      <c r="J2880">
        <v>698</v>
      </c>
      <c r="K2880">
        <v>234.88</v>
      </c>
      <c r="L2880">
        <v>2.9</v>
      </c>
      <c r="M2880">
        <v>6.5</v>
      </c>
      <c r="N2880" s="1" t="s">
        <v>21</v>
      </c>
      <c r="O2880">
        <v>51</v>
      </c>
      <c r="P2880">
        <v>20</v>
      </c>
      <c r="Q2880">
        <v>71</v>
      </c>
      <c r="R2880" t="str" cm="1">
        <f t="array" ref="R2880">_xlfn.IFS(Restaurant_Data[[#This Row],[Total Reservations]]&lt;=50, "Low", Restaurant_Data[[#This Row],[Total Reservations]]&lt;=100, "Medium", Restaurant_Data[[#This Row],[Total Reservations]]&lt;=200, "High")</f>
        <v>Medium</v>
      </c>
      <c r="S2880" s="4">
        <v>518369.19</v>
      </c>
      <c r="T2880" t="str" cm="1">
        <f t="array" ref="T2880">_xlfn.IFS(Restaurant_Data[[#This Row],[Revenue]]&lt;= 500000, "Low Income", Restaurant_Data[[#This Row],[Revenue]]&lt;=1000000, "Middle Income", Restaurant_Data[[#This Row],[Revenue]] &lt;= 2000000, "High Income")</f>
        <v>Middle Income</v>
      </c>
    </row>
    <row r="2881" spans="1:20" x14ac:dyDescent="0.35">
      <c r="A2881" s="1" t="s">
        <v>2908</v>
      </c>
      <c r="B2881" s="1" t="s">
        <v>19</v>
      </c>
      <c r="C2881" s="1" t="s">
        <v>20</v>
      </c>
      <c r="D2881">
        <v>3.4</v>
      </c>
      <c r="E2881">
        <v>31</v>
      </c>
      <c r="F2881">
        <v>71.31</v>
      </c>
      <c r="G2881">
        <v>2799</v>
      </c>
      <c r="H2881">
        <v>35549</v>
      </c>
      <c r="I2881">
        <v>1</v>
      </c>
      <c r="J2881">
        <v>438</v>
      </c>
      <c r="K2881">
        <v>283.98</v>
      </c>
      <c r="L2881">
        <v>9.1</v>
      </c>
      <c r="M2881">
        <v>5.9</v>
      </c>
      <c r="N2881" s="1" t="s">
        <v>27</v>
      </c>
      <c r="O2881">
        <v>18</v>
      </c>
      <c r="P2881">
        <v>5</v>
      </c>
      <c r="Q2881">
        <v>23</v>
      </c>
      <c r="R2881" t="str" cm="1">
        <f t="array" ref="R2881">_xlfn.IFS(Restaurant_Data[[#This Row],[Total Reservations]]&lt;=50, "Low", Restaurant_Data[[#This Row],[Total Reservations]]&lt;=100, "Medium", Restaurant_Data[[#This Row],[Total Reservations]]&lt;=200, "High")</f>
        <v>Low</v>
      </c>
      <c r="S2881" s="4">
        <v>501115.67</v>
      </c>
      <c r="T2881" t="str" cm="1">
        <f t="array" ref="T2881">_xlfn.IFS(Restaurant_Data[[#This Row],[Revenue]]&lt;= 500000, "Low Income", Restaurant_Data[[#This Row],[Revenue]]&lt;=1000000, "Middle Income", Restaurant_Data[[#This Row],[Revenue]] &lt;= 2000000, "High Income")</f>
        <v>Middle Income</v>
      </c>
    </row>
    <row r="2882" spans="1:20" x14ac:dyDescent="0.35">
      <c r="A2882" s="1" t="s">
        <v>2909</v>
      </c>
      <c r="B2882" s="1" t="s">
        <v>34</v>
      </c>
      <c r="C2882" s="1" t="s">
        <v>20</v>
      </c>
      <c r="D2882">
        <v>4.8</v>
      </c>
      <c r="E2882">
        <v>55</v>
      </c>
      <c r="F2882">
        <v>68.69</v>
      </c>
      <c r="G2882">
        <v>4784</v>
      </c>
      <c r="H2882">
        <v>53576</v>
      </c>
      <c r="I2882">
        <v>2</v>
      </c>
      <c r="J2882">
        <v>983</v>
      </c>
      <c r="K2882">
        <v>50.16</v>
      </c>
      <c r="L2882">
        <v>2</v>
      </c>
      <c r="M2882">
        <v>3.6</v>
      </c>
      <c r="N2882" s="1" t="s">
        <v>27</v>
      </c>
      <c r="O2882">
        <v>16</v>
      </c>
      <c r="P2882">
        <v>23</v>
      </c>
      <c r="Q2882">
        <v>39</v>
      </c>
      <c r="R2882" t="str" cm="1">
        <f t="array" ref="R2882">_xlfn.IFS(Restaurant_Data[[#This Row],[Total Reservations]]&lt;=50, "Low", Restaurant_Data[[#This Row],[Total Reservations]]&lt;=100, "Medium", Restaurant_Data[[#This Row],[Total Reservations]]&lt;=200, "High")</f>
        <v>Low</v>
      </c>
      <c r="S2882" s="4">
        <v>846670.76</v>
      </c>
      <c r="T2882" t="str" cm="1">
        <f t="array" ref="T2882">_xlfn.IFS(Restaurant_Data[[#This Row],[Revenue]]&lt;= 500000, "Low Income", Restaurant_Data[[#This Row],[Revenue]]&lt;=1000000, "Middle Income", Restaurant_Data[[#This Row],[Revenue]] &lt;= 2000000, "High Income")</f>
        <v>Middle Income</v>
      </c>
    </row>
    <row r="2883" spans="1:20" x14ac:dyDescent="0.35">
      <c r="A2883" s="1" t="s">
        <v>2910</v>
      </c>
      <c r="B2883" s="1" t="s">
        <v>23</v>
      </c>
      <c r="C2883" s="1" t="s">
        <v>37</v>
      </c>
      <c r="D2883">
        <v>3</v>
      </c>
      <c r="E2883">
        <v>71</v>
      </c>
      <c r="F2883">
        <v>58.78</v>
      </c>
      <c r="G2883">
        <v>4748</v>
      </c>
      <c r="H2883">
        <v>52685</v>
      </c>
      <c r="I2883">
        <v>1</v>
      </c>
      <c r="J2883">
        <v>785</v>
      </c>
      <c r="K2883">
        <v>138.44999999999999</v>
      </c>
      <c r="L2883">
        <v>7.6</v>
      </c>
      <c r="M2883">
        <v>5</v>
      </c>
      <c r="N2883" s="1" t="s">
        <v>21</v>
      </c>
      <c r="O2883">
        <v>21</v>
      </c>
      <c r="P2883">
        <v>60</v>
      </c>
      <c r="Q2883">
        <v>81</v>
      </c>
      <c r="R2883" t="str" cm="1">
        <f t="array" ref="R2883">_xlfn.IFS(Restaurant_Data[[#This Row],[Total Reservations]]&lt;=50, "Low", Restaurant_Data[[#This Row],[Total Reservations]]&lt;=100, "Medium", Restaurant_Data[[#This Row],[Total Reservations]]&lt;=200, "High")</f>
        <v>Medium</v>
      </c>
      <c r="S2883" s="4">
        <v>937357.65</v>
      </c>
      <c r="T2883" t="str" cm="1">
        <f t="array" ref="T2883">_xlfn.IFS(Restaurant_Data[[#This Row],[Revenue]]&lt;= 500000, "Low Income", Restaurant_Data[[#This Row],[Revenue]]&lt;=1000000, "Middle Income", Restaurant_Data[[#This Row],[Revenue]] &lt;= 2000000, "High Income")</f>
        <v>Middle Income</v>
      </c>
    </row>
    <row r="2884" spans="1:20" x14ac:dyDescent="0.35">
      <c r="A2884" s="1" t="s">
        <v>2911</v>
      </c>
      <c r="B2884" s="1" t="s">
        <v>34</v>
      </c>
      <c r="C2884" s="1" t="s">
        <v>24</v>
      </c>
      <c r="D2884">
        <v>4.3</v>
      </c>
      <c r="E2884">
        <v>52</v>
      </c>
      <c r="F2884">
        <v>29.38</v>
      </c>
      <c r="G2884">
        <v>1740</v>
      </c>
      <c r="H2884">
        <v>22707</v>
      </c>
      <c r="I2884">
        <v>12</v>
      </c>
      <c r="J2884">
        <v>655</v>
      </c>
      <c r="K2884">
        <v>142.4</v>
      </c>
      <c r="L2884">
        <v>7.1</v>
      </c>
      <c r="M2884">
        <v>7.7</v>
      </c>
      <c r="N2884" s="1" t="s">
        <v>21</v>
      </c>
      <c r="O2884">
        <v>34</v>
      </c>
      <c r="P2884">
        <v>24</v>
      </c>
      <c r="Q2884">
        <v>58</v>
      </c>
      <c r="R2884" t="str" cm="1">
        <f t="array" ref="R2884">_xlfn.IFS(Restaurant_Data[[#This Row],[Total Reservations]]&lt;=50, "Low", Restaurant_Data[[#This Row],[Total Reservations]]&lt;=100, "Medium", Restaurant_Data[[#This Row],[Total Reservations]]&lt;=200, "High")</f>
        <v>Medium</v>
      </c>
      <c r="S2884" s="4">
        <v>360738.83</v>
      </c>
      <c r="T2884" t="str" cm="1">
        <f t="array" ref="T2884">_xlfn.IFS(Restaurant_Data[[#This Row],[Revenue]]&lt;= 500000, "Low Income", Restaurant_Data[[#This Row],[Revenue]]&lt;=1000000, "Middle Income", Restaurant_Data[[#This Row],[Revenue]] &lt;= 2000000, "High Income")</f>
        <v>Low Income</v>
      </c>
    </row>
    <row r="2885" spans="1:20" x14ac:dyDescent="0.35">
      <c r="A2885" s="1" t="s">
        <v>2912</v>
      </c>
      <c r="B2885" s="1" t="s">
        <v>23</v>
      </c>
      <c r="C2885" s="1" t="s">
        <v>37</v>
      </c>
      <c r="D2885">
        <v>3.8</v>
      </c>
      <c r="E2885">
        <v>76</v>
      </c>
      <c r="F2885">
        <v>58.2</v>
      </c>
      <c r="G2885">
        <v>6376</v>
      </c>
      <c r="H2885">
        <v>71771</v>
      </c>
      <c r="I2885">
        <v>10</v>
      </c>
      <c r="J2885">
        <v>738</v>
      </c>
      <c r="K2885">
        <v>58.33</v>
      </c>
      <c r="L2885">
        <v>1.7</v>
      </c>
      <c r="M2885">
        <v>6.6</v>
      </c>
      <c r="N2885" s="1" t="s">
        <v>21</v>
      </c>
      <c r="O2885">
        <v>74</v>
      </c>
      <c r="P2885">
        <v>7</v>
      </c>
      <c r="Q2885">
        <v>81</v>
      </c>
      <c r="R2885" t="str" cm="1">
        <f t="array" ref="R2885">_xlfn.IFS(Restaurant_Data[[#This Row],[Total Reservations]]&lt;=50, "Low", Restaurant_Data[[#This Row],[Total Reservations]]&lt;=100, "Medium", Restaurant_Data[[#This Row],[Total Reservations]]&lt;=200, "High")</f>
        <v>Medium</v>
      </c>
      <c r="S2885" s="4">
        <v>1002173.55</v>
      </c>
      <c r="T2885" t="str" cm="1">
        <f t="array" ref="T2885">_xlfn.IFS(Restaurant_Data[[#This Row],[Revenue]]&lt;= 500000, "Low Income", Restaurant_Data[[#This Row],[Revenue]]&lt;=1000000, "Middle Income", Restaurant_Data[[#This Row],[Revenue]] &lt;= 2000000, "High Income")</f>
        <v>High Income</v>
      </c>
    </row>
    <row r="2886" spans="1:20" x14ac:dyDescent="0.35">
      <c r="A2886" s="1" t="s">
        <v>2913</v>
      </c>
      <c r="B2886" s="1" t="s">
        <v>34</v>
      </c>
      <c r="C2886" s="1" t="s">
        <v>26</v>
      </c>
      <c r="D2886">
        <v>4.3</v>
      </c>
      <c r="E2886">
        <v>69</v>
      </c>
      <c r="F2886">
        <v>52.81</v>
      </c>
      <c r="G2886">
        <v>3418</v>
      </c>
      <c r="H2886">
        <v>35486</v>
      </c>
      <c r="I2886">
        <v>2</v>
      </c>
      <c r="J2886">
        <v>397</v>
      </c>
      <c r="K2886">
        <v>254.32</v>
      </c>
      <c r="L2886">
        <v>9.1</v>
      </c>
      <c r="M2886">
        <v>5.3</v>
      </c>
      <c r="N2886" s="1" t="s">
        <v>21</v>
      </c>
      <c r="O2886">
        <v>40</v>
      </c>
      <c r="P2886">
        <v>61</v>
      </c>
      <c r="Q2886">
        <v>101</v>
      </c>
      <c r="R2886" t="str" cm="1">
        <f t="array" ref="R2886">_xlfn.IFS(Restaurant_Data[[#This Row],[Total Reservations]]&lt;=50, "Low", Restaurant_Data[[#This Row],[Total Reservations]]&lt;=100, "Medium", Restaurant_Data[[#This Row],[Total Reservations]]&lt;=200, "High")</f>
        <v>High</v>
      </c>
      <c r="S2886" s="4">
        <v>820241.02</v>
      </c>
      <c r="T2886" t="str" cm="1">
        <f t="array" ref="T2886">_xlfn.IFS(Restaurant_Data[[#This Row],[Revenue]]&lt;= 500000, "Low Income", Restaurant_Data[[#This Row],[Revenue]]&lt;=1000000, "Middle Income", Restaurant_Data[[#This Row],[Revenue]] &lt;= 2000000, "High Income")</f>
        <v>Middle Income</v>
      </c>
    </row>
    <row r="2887" spans="1:20" x14ac:dyDescent="0.35">
      <c r="A2887" s="1" t="s">
        <v>2914</v>
      </c>
      <c r="B2887" s="1" t="s">
        <v>19</v>
      </c>
      <c r="C2887" s="1" t="s">
        <v>24</v>
      </c>
      <c r="D2887">
        <v>4.2</v>
      </c>
      <c r="E2887">
        <v>46</v>
      </c>
      <c r="F2887">
        <v>32.159999999999997</v>
      </c>
      <c r="G2887">
        <v>3765</v>
      </c>
      <c r="H2887">
        <v>46604</v>
      </c>
      <c r="I2887">
        <v>1</v>
      </c>
      <c r="J2887">
        <v>406</v>
      </c>
      <c r="K2887">
        <v>222.22</v>
      </c>
      <c r="L2887">
        <v>3.8</v>
      </c>
      <c r="M2887">
        <v>3.5</v>
      </c>
      <c r="N2887" s="1" t="s">
        <v>21</v>
      </c>
      <c r="O2887">
        <v>13</v>
      </c>
      <c r="P2887">
        <v>33</v>
      </c>
      <c r="Q2887">
        <v>46</v>
      </c>
      <c r="R2887" t="str" cm="1">
        <f t="array" ref="R2887">_xlfn.IFS(Restaurant_Data[[#This Row],[Total Reservations]]&lt;=50, "Low", Restaurant_Data[[#This Row],[Total Reservations]]&lt;=100, "Medium", Restaurant_Data[[#This Row],[Total Reservations]]&lt;=200, "High")</f>
        <v>Low</v>
      </c>
      <c r="S2887" s="4">
        <v>338898.9</v>
      </c>
      <c r="T2887" t="str" cm="1">
        <f t="array" ref="T2887">_xlfn.IFS(Restaurant_Data[[#This Row],[Revenue]]&lt;= 500000, "Low Income", Restaurant_Data[[#This Row],[Revenue]]&lt;=1000000, "Middle Income", Restaurant_Data[[#This Row],[Revenue]] &lt;= 2000000, "High Income")</f>
        <v>Low Income</v>
      </c>
    </row>
    <row r="2888" spans="1:20" x14ac:dyDescent="0.35">
      <c r="A2888" s="1" t="s">
        <v>2915</v>
      </c>
      <c r="B2888" s="1" t="s">
        <v>23</v>
      </c>
      <c r="C2888" s="1" t="s">
        <v>20</v>
      </c>
      <c r="D2888">
        <v>3.4</v>
      </c>
      <c r="E2888">
        <v>78</v>
      </c>
      <c r="F2888">
        <v>69.849999999999994</v>
      </c>
      <c r="G2888">
        <v>6382</v>
      </c>
      <c r="H2888">
        <v>71253</v>
      </c>
      <c r="I2888">
        <v>5</v>
      </c>
      <c r="J2888">
        <v>717</v>
      </c>
      <c r="K2888">
        <v>182.02</v>
      </c>
      <c r="L2888">
        <v>7.7</v>
      </c>
      <c r="M2888">
        <v>7</v>
      </c>
      <c r="N2888" s="1" t="s">
        <v>27</v>
      </c>
      <c r="O2888">
        <v>9</v>
      </c>
      <c r="P2888">
        <v>2</v>
      </c>
      <c r="Q2888">
        <v>11</v>
      </c>
      <c r="R2888" t="str" cm="1">
        <f t="array" ref="R2888">_xlfn.IFS(Restaurant_Data[[#This Row],[Total Reservations]]&lt;=50, "Low", Restaurant_Data[[#This Row],[Total Reservations]]&lt;=100, "Medium", Restaurant_Data[[#This Row],[Total Reservations]]&lt;=200, "High")</f>
        <v>Low</v>
      </c>
      <c r="S2888" s="4">
        <v>1220865.7</v>
      </c>
      <c r="T2888" t="str" cm="1">
        <f t="array" ref="T2888">_xlfn.IFS(Restaurant_Data[[#This Row],[Revenue]]&lt;= 500000, "Low Income", Restaurant_Data[[#This Row],[Revenue]]&lt;=1000000, "Middle Income", Restaurant_Data[[#This Row],[Revenue]] &lt;= 2000000, "High Income")</f>
        <v>High Income</v>
      </c>
    </row>
    <row r="2889" spans="1:20" x14ac:dyDescent="0.35">
      <c r="A2889" s="1" t="s">
        <v>2916</v>
      </c>
      <c r="B2889" s="1" t="s">
        <v>34</v>
      </c>
      <c r="C2889" s="1" t="s">
        <v>42</v>
      </c>
      <c r="D2889">
        <v>4.7</v>
      </c>
      <c r="E2889">
        <v>58</v>
      </c>
      <c r="F2889">
        <v>39.380000000000003</v>
      </c>
      <c r="G2889">
        <v>4228</v>
      </c>
      <c r="H2889">
        <v>44183</v>
      </c>
      <c r="I2889">
        <v>2</v>
      </c>
      <c r="J2889">
        <v>682</v>
      </c>
      <c r="K2889">
        <v>151.25</v>
      </c>
      <c r="L2889">
        <v>3.5</v>
      </c>
      <c r="M2889">
        <v>6.6</v>
      </c>
      <c r="N2889" s="1" t="s">
        <v>21</v>
      </c>
      <c r="O2889">
        <v>25</v>
      </c>
      <c r="P2889">
        <v>15</v>
      </c>
      <c r="Q2889">
        <v>40</v>
      </c>
      <c r="R2889" t="str" cm="1">
        <f t="array" ref="R2889">_xlfn.IFS(Restaurant_Data[[#This Row],[Total Reservations]]&lt;=50, "Low", Restaurant_Data[[#This Row],[Total Reservations]]&lt;=100, "Medium", Restaurant_Data[[#This Row],[Total Reservations]]&lt;=200, "High")</f>
        <v>Low</v>
      </c>
      <c r="S2889" s="4">
        <v>518745.11</v>
      </c>
      <c r="T2889" t="str" cm="1">
        <f t="array" ref="T2889">_xlfn.IFS(Restaurant_Data[[#This Row],[Revenue]]&lt;= 500000, "Low Income", Restaurant_Data[[#This Row],[Revenue]]&lt;=1000000, "Middle Income", Restaurant_Data[[#This Row],[Revenue]] &lt;= 2000000, "High Income")</f>
        <v>Middle Income</v>
      </c>
    </row>
    <row r="2890" spans="1:20" x14ac:dyDescent="0.35">
      <c r="A2890" s="1" t="s">
        <v>2917</v>
      </c>
      <c r="B2890" s="1" t="s">
        <v>34</v>
      </c>
      <c r="C2890" s="1" t="s">
        <v>42</v>
      </c>
      <c r="D2890">
        <v>4</v>
      </c>
      <c r="E2890">
        <v>68</v>
      </c>
      <c r="F2890">
        <v>39.020000000000003</v>
      </c>
      <c r="G2890">
        <v>2450</v>
      </c>
      <c r="H2890">
        <v>32504</v>
      </c>
      <c r="I2890">
        <v>4</v>
      </c>
      <c r="J2890">
        <v>941</v>
      </c>
      <c r="K2890">
        <v>273.85000000000002</v>
      </c>
      <c r="L2890">
        <v>5.7</v>
      </c>
      <c r="M2890">
        <v>5.0999999999999996</v>
      </c>
      <c r="N2890" s="1" t="s">
        <v>21</v>
      </c>
      <c r="O2890">
        <v>21</v>
      </c>
      <c r="P2890">
        <v>5</v>
      </c>
      <c r="Q2890">
        <v>26</v>
      </c>
      <c r="R2890" t="str" cm="1">
        <f t="array" ref="R2890">_xlfn.IFS(Restaurant_Data[[#This Row],[Total Reservations]]&lt;=50, "Low", Restaurant_Data[[#This Row],[Total Reservations]]&lt;=100, "Medium", Restaurant_Data[[#This Row],[Total Reservations]]&lt;=200, "High")</f>
        <v>Low</v>
      </c>
      <c r="S2890" s="4">
        <v>598682.56000000006</v>
      </c>
      <c r="T2890" t="str" cm="1">
        <f t="array" ref="T2890">_xlfn.IFS(Restaurant_Data[[#This Row],[Revenue]]&lt;= 500000, "Low Income", Restaurant_Data[[#This Row],[Revenue]]&lt;=1000000, "Middle Income", Restaurant_Data[[#This Row],[Revenue]] &lt;= 2000000, "High Income")</f>
        <v>Middle Income</v>
      </c>
    </row>
    <row r="2891" spans="1:20" x14ac:dyDescent="0.35">
      <c r="A2891" s="1" t="s">
        <v>2918</v>
      </c>
      <c r="B2891" s="1" t="s">
        <v>34</v>
      </c>
      <c r="C2891" s="1" t="s">
        <v>26</v>
      </c>
      <c r="D2891">
        <v>4.5999999999999996</v>
      </c>
      <c r="E2891">
        <v>54</v>
      </c>
      <c r="F2891">
        <v>48.12</v>
      </c>
      <c r="G2891">
        <v>4452</v>
      </c>
      <c r="H2891">
        <v>50903</v>
      </c>
      <c r="I2891">
        <v>14</v>
      </c>
      <c r="J2891">
        <v>220</v>
      </c>
      <c r="K2891">
        <v>116.12</v>
      </c>
      <c r="L2891">
        <v>9.8000000000000007</v>
      </c>
      <c r="M2891">
        <v>3.1</v>
      </c>
      <c r="N2891" s="1" t="s">
        <v>21</v>
      </c>
      <c r="O2891">
        <v>36</v>
      </c>
      <c r="P2891">
        <v>48</v>
      </c>
      <c r="Q2891">
        <v>84</v>
      </c>
      <c r="R2891" t="str" cm="1">
        <f t="array" ref="R2891">_xlfn.IFS(Restaurant_Data[[#This Row],[Total Reservations]]&lt;=50, "Low", Restaurant_Data[[#This Row],[Total Reservations]]&lt;=100, "Medium", Restaurant_Data[[#This Row],[Total Reservations]]&lt;=200, "High")</f>
        <v>Medium</v>
      </c>
      <c r="S2891" s="4">
        <v>603222.35</v>
      </c>
      <c r="T2891" t="str" cm="1">
        <f t="array" ref="T2891">_xlfn.IFS(Restaurant_Data[[#This Row],[Revenue]]&lt;= 500000, "Low Income", Restaurant_Data[[#This Row],[Revenue]]&lt;=1000000, "Middle Income", Restaurant_Data[[#This Row],[Revenue]] &lt;= 2000000, "High Income")</f>
        <v>Middle Income</v>
      </c>
    </row>
    <row r="2892" spans="1:20" x14ac:dyDescent="0.35">
      <c r="A2892" s="1" t="s">
        <v>2919</v>
      </c>
      <c r="B2892" s="1" t="s">
        <v>23</v>
      </c>
      <c r="C2892" s="1" t="s">
        <v>37</v>
      </c>
      <c r="D2892">
        <v>3.8</v>
      </c>
      <c r="E2892">
        <v>75</v>
      </c>
      <c r="F2892">
        <v>55.94</v>
      </c>
      <c r="G2892">
        <v>2147</v>
      </c>
      <c r="H2892">
        <v>23467</v>
      </c>
      <c r="I2892">
        <v>9</v>
      </c>
      <c r="J2892">
        <v>247</v>
      </c>
      <c r="K2892">
        <v>133.63999999999999</v>
      </c>
      <c r="L2892">
        <v>6.5</v>
      </c>
      <c r="M2892">
        <v>2.6</v>
      </c>
      <c r="N2892" s="1" t="s">
        <v>27</v>
      </c>
      <c r="O2892">
        <v>47</v>
      </c>
      <c r="P2892">
        <v>20</v>
      </c>
      <c r="Q2892">
        <v>67</v>
      </c>
      <c r="R2892" t="str" cm="1">
        <f t="array" ref="R2892">_xlfn.IFS(Restaurant_Data[[#This Row],[Total Reservations]]&lt;=50, "Low", Restaurant_Data[[#This Row],[Total Reservations]]&lt;=100, "Medium", Restaurant_Data[[#This Row],[Total Reservations]]&lt;=200, "High")</f>
        <v>Medium</v>
      </c>
      <c r="S2892" s="4">
        <v>941000.33</v>
      </c>
      <c r="T2892" t="str" cm="1">
        <f t="array" ref="T2892">_xlfn.IFS(Restaurant_Data[[#This Row],[Revenue]]&lt;= 500000, "Low Income", Restaurant_Data[[#This Row],[Revenue]]&lt;=1000000, "Middle Income", Restaurant_Data[[#This Row],[Revenue]] &lt;= 2000000, "High Income")</f>
        <v>Middle Income</v>
      </c>
    </row>
    <row r="2893" spans="1:20" x14ac:dyDescent="0.35">
      <c r="A2893" s="1" t="s">
        <v>2920</v>
      </c>
      <c r="B2893" s="1" t="s">
        <v>23</v>
      </c>
      <c r="C2893" s="1" t="s">
        <v>26</v>
      </c>
      <c r="D2893">
        <v>5</v>
      </c>
      <c r="E2893">
        <v>87</v>
      </c>
      <c r="F2893">
        <v>47.95</v>
      </c>
      <c r="G2893">
        <v>4736</v>
      </c>
      <c r="H2893">
        <v>57261</v>
      </c>
      <c r="I2893">
        <v>6</v>
      </c>
      <c r="J2893">
        <v>218</v>
      </c>
      <c r="K2893">
        <v>288.16000000000003</v>
      </c>
      <c r="L2893">
        <v>3.7</v>
      </c>
      <c r="M2893">
        <v>4.0999999999999996</v>
      </c>
      <c r="N2893" s="1" t="s">
        <v>27</v>
      </c>
      <c r="O2893">
        <v>69</v>
      </c>
      <c r="P2893">
        <v>2</v>
      </c>
      <c r="Q2893">
        <v>71</v>
      </c>
      <c r="R2893" t="str" cm="1">
        <f t="array" ref="R2893">_xlfn.IFS(Restaurant_Data[[#This Row],[Total Reservations]]&lt;=50, "Low", Restaurant_Data[[#This Row],[Total Reservations]]&lt;=100, "Medium", Restaurant_Data[[#This Row],[Total Reservations]]&lt;=200, "High")</f>
        <v>Medium</v>
      </c>
      <c r="S2893" s="4">
        <v>937298.85</v>
      </c>
      <c r="T2893" t="str" cm="1">
        <f t="array" ref="T2893">_xlfn.IFS(Restaurant_Data[[#This Row],[Revenue]]&lt;= 500000, "Low Income", Restaurant_Data[[#This Row],[Revenue]]&lt;=1000000, "Middle Income", Restaurant_Data[[#This Row],[Revenue]] &lt;= 2000000, "High Income")</f>
        <v>Middle Income</v>
      </c>
    </row>
    <row r="2894" spans="1:20" x14ac:dyDescent="0.35">
      <c r="A2894" s="1" t="s">
        <v>2921</v>
      </c>
      <c r="B2894" s="1" t="s">
        <v>23</v>
      </c>
      <c r="C2894" s="1" t="s">
        <v>42</v>
      </c>
      <c r="D2894">
        <v>4.5</v>
      </c>
      <c r="E2894">
        <v>70</v>
      </c>
      <c r="F2894">
        <v>38.53</v>
      </c>
      <c r="G2894">
        <v>4865</v>
      </c>
      <c r="H2894">
        <v>53816</v>
      </c>
      <c r="I2894">
        <v>12</v>
      </c>
      <c r="J2894">
        <v>733</v>
      </c>
      <c r="K2894">
        <v>66.16</v>
      </c>
      <c r="L2894">
        <v>5.0999999999999996</v>
      </c>
      <c r="M2894">
        <v>9.1999999999999993</v>
      </c>
      <c r="N2894" s="1" t="s">
        <v>21</v>
      </c>
      <c r="O2894">
        <v>18</v>
      </c>
      <c r="P2894">
        <v>64</v>
      </c>
      <c r="Q2894">
        <v>82</v>
      </c>
      <c r="R2894" t="str" cm="1">
        <f t="array" ref="R2894">_xlfn.IFS(Restaurant_Data[[#This Row],[Total Reservations]]&lt;=50, "Low", Restaurant_Data[[#This Row],[Total Reservations]]&lt;=100, "Medium", Restaurant_Data[[#This Row],[Total Reservations]]&lt;=200, "High")</f>
        <v>Medium</v>
      </c>
      <c r="S2894" s="4">
        <v>624428.66</v>
      </c>
      <c r="T2894" t="str" cm="1">
        <f t="array" ref="T2894">_xlfn.IFS(Restaurant_Data[[#This Row],[Revenue]]&lt;= 500000, "Low Income", Restaurant_Data[[#This Row],[Revenue]]&lt;=1000000, "Middle Income", Restaurant_Data[[#This Row],[Revenue]] &lt;= 2000000, "High Income")</f>
        <v>Middle Income</v>
      </c>
    </row>
    <row r="2895" spans="1:20" x14ac:dyDescent="0.35">
      <c r="A2895" s="1" t="s">
        <v>2922</v>
      </c>
      <c r="B2895" s="1" t="s">
        <v>19</v>
      </c>
      <c r="C2895" s="1" t="s">
        <v>20</v>
      </c>
      <c r="D2895">
        <v>4.9000000000000004</v>
      </c>
      <c r="E2895">
        <v>46</v>
      </c>
      <c r="F2895">
        <v>71.02</v>
      </c>
      <c r="G2895">
        <v>3699</v>
      </c>
      <c r="H2895">
        <v>44296</v>
      </c>
      <c r="I2895">
        <v>12</v>
      </c>
      <c r="J2895">
        <v>206</v>
      </c>
      <c r="K2895">
        <v>245.15</v>
      </c>
      <c r="L2895">
        <v>7.1</v>
      </c>
      <c r="M2895">
        <v>7.8</v>
      </c>
      <c r="N2895" s="1" t="s">
        <v>21</v>
      </c>
      <c r="O2895">
        <v>27</v>
      </c>
      <c r="P2895">
        <v>6</v>
      </c>
      <c r="Q2895">
        <v>33</v>
      </c>
      <c r="R2895" t="str" cm="1">
        <f t="array" ref="R2895">_xlfn.IFS(Restaurant_Data[[#This Row],[Total Reservations]]&lt;=50, "Low", Restaurant_Data[[#This Row],[Total Reservations]]&lt;=100, "Medium", Restaurant_Data[[#This Row],[Total Reservations]]&lt;=200, "High")</f>
        <v>Low</v>
      </c>
      <c r="S2895" s="4">
        <v>745424.44</v>
      </c>
      <c r="T2895" t="str" cm="1">
        <f t="array" ref="T2895">_xlfn.IFS(Restaurant_Data[[#This Row],[Revenue]]&lt;= 500000, "Low Income", Restaurant_Data[[#This Row],[Revenue]]&lt;=1000000, "Middle Income", Restaurant_Data[[#This Row],[Revenue]] &lt;= 2000000, "High Income")</f>
        <v>Middle Income</v>
      </c>
    </row>
    <row r="2896" spans="1:20" x14ac:dyDescent="0.35">
      <c r="A2896" s="1" t="s">
        <v>2923</v>
      </c>
      <c r="B2896" s="1" t="s">
        <v>19</v>
      </c>
      <c r="C2896" s="1" t="s">
        <v>42</v>
      </c>
      <c r="D2896">
        <v>4</v>
      </c>
      <c r="E2896">
        <v>43</v>
      </c>
      <c r="F2896">
        <v>43.51</v>
      </c>
      <c r="G2896">
        <v>1229</v>
      </c>
      <c r="H2896">
        <v>20546</v>
      </c>
      <c r="I2896">
        <v>9</v>
      </c>
      <c r="J2896">
        <v>373</v>
      </c>
      <c r="K2896">
        <v>229.51</v>
      </c>
      <c r="L2896">
        <v>5</v>
      </c>
      <c r="M2896">
        <v>9</v>
      </c>
      <c r="N2896" s="1" t="s">
        <v>27</v>
      </c>
      <c r="O2896">
        <v>26</v>
      </c>
      <c r="P2896">
        <v>23</v>
      </c>
      <c r="Q2896">
        <v>49</v>
      </c>
      <c r="R2896" t="str" cm="1">
        <f t="array" ref="R2896">_xlfn.IFS(Restaurant_Data[[#This Row],[Total Reservations]]&lt;=50, "Low", Restaurant_Data[[#This Row],[Total Reservations]]&lt;=100, "Medium", Restaurant_Data[[#This Row],[Total Reservations]]&lt;=200, "High")</f>
        <v>Low</v>
      </c>
      <c r="S2896" s="4">
        <v>431482.46</v>
      </c>
      <c r="T2896" t="str" cm="1">
        <f t="array" ref="T2896">_xlfn.IFS(Restaurant_Data[[#This Row],[Revenue]]&lt;= 500000, "Low Income", Restaurant_Data[[#This Row],[Revenue]]&lt;=1000000, "Middle Income", Restaurant_Data[[#This Row],[Revenue]] &lt;= 2000000, "High Income")</f>
        <v>Low Income</v>
      </c>
    </row>
    <row r="2897" spans="1:20" x14ac:dyDescent="0.35">
      <c r="A2897" s="1" t="s">
        <v>2924</v>
      </c>
      <c r="B2897" s="1" t="s">
        <v>23</v>
      </c>
      <c r="C2897" s="1" t="s">
        <v>24</v>
      </c>
      <c r="D2897">
        <v>3.9</v>
      </c>
      <c r="E2897">
        <v>84</v>
      </c>
      <c r="F2897">
        <v>29.35</v>
      </c>
      <c r="G2897">
        <v>1943</v>
      </c>
      <c r="H2897">
        <v>20838</v>
      </c>
      <c r="I2897">
        <v>15</v>
      </c>
      <c r="J2897">
        <v>259</v>
      </c>
      <c r="K2897">
        <v>275.47000000000003</v>
      </c>
      <c r="L2897">
        <v>9.1999999999999993</v>
      </c>
      <c r="M2897">
        <v>8.6</v>
      </c>
      <c r="N2897" s="1" t="s">
        <v>27</v>
      </c>
      <c r="O2897">
        <v>41</v>
      </c>
      <c r="P2897">
        <v>19</v>
      </c>
      <c r="Q2897">
        <v>60</v>
      </c>
      <c r="R2897" t="str" cm="1">
        <f t="array" ref="R2897">_xlfn.IFS(Restaurant_Data[[#This Row],[Total Reservations]]&lt;=50, "Low", Restaurant_Data[[#This Row],[Total Reservations]]&lt;=100, "Medium", Restaurant_Data[[#This Row],[Total Reservations]]&lt;=200, "High")</f>
        <v>Medium</v>
      </c>
      <c r="S2897" s="4">
        <v>570058</v>
      </c>
      <c r="T2897" t="str" cm="1">
        <f t="array" ref="T2897">_xlfn.IFS(Restaurant_Data[[#This Row],[Revenue]]&lt;= 500000, "Low Income", Restaurant_Data[[#This Row],[Revenue]]&lt;=1000000, "Middle Income", Restaurant_Data[[#This Row],[Revenue]] &lt;= 2000000, "High Income")</f>
        <v>Middle Income</v>
      </c>
    </row>
    <row r="2898" spans="1:20" x14ac:dyDescent="0.35">
      <c r="A2898" s="1" t="s">
        <v>2925</v>
      </c>
      <c r="B2898" s="1" t="s">
        <v>34</v>
      </c>
      <c r="C2898" s="1" t="s">
        <v>31</v>
      </c>
      <c r="D2898">
        <v>4.5</v>
      </c>
      <c r="E2898">
        <v>54</v>
      </c>
      <c r="F2898">
        <v>40.39</v>
      </c>
      <c r="G2898">
        <v>2573</v>
      </c>
      <c r="H2898">
        <v>26948</v>
      </c>
      <c r="I2898">
        <v>10</v>
      </c>
      <c r="J2898">
        <v>842</v>
      </c>
      <c r="K2898">
        <v>72.64</v>
      </c>
      <c r="L2898">
        <v>8.8000000000000007</v>
      </c>
      <c r="M2898">
        <v>5.0999999999999996</v>
      </c>
      <c r="N2898" s="1" t="s">
        <v>27</v>
      </c>
      <c r="O2898">
        <v>34</v>
      </c>
      <c r="P2898">
        <v>33</v>
      </c>
      <c r="Q2898">
        <v>67</v>
      </c>
      <c r="R2898" t="str" cm="1">
        <f t="array" ref="R2898">_xlfn.IFS(Restaurant_Data[[#This Row],[Total Reservations]]&lt;=50, "Low", Restaurant_Data[[#This Row],[Total Reservations]]&lt;=100, "Medium", Restaurant_Data[[#This Row],[Total Reservations]]&lt;=200, "High")</f>
        <v>Medium</v>
      </c>
      <c r="S2898" s="4">
        <v>504199.17</v>
      </c>
      <c r="T2898" t="str" cm="1">
        <f t="array" ref="T2898">_xlfn.IFS(Restaurant_Data[[#This Row],[Revenue]]&lt;= 500000, "Low Income", Restaurant_Data[[#This Row],[Revenue]]&lt;=1000000, "Middle Income", Restaurant_Data[[#This Row],[Revenue]] &lt;= 2000000, "High Income")</f>
        <v>Middle Income</v>
      </c>
    </row>
    <row r="2899" spans="1:20" x14ac:dyDescent="0.35">
      <c r="A2899" s="1" t="s">
        <v>2926</v>
      </c>
      <c r="B2899" s="1" t="s">
        <v>19</v>
      </c>
      <c r="C2899" s="1" t="s">
        <v>42</v>
      </c>
      <c r="D2899">
        <v>4.8</v>
      </c>
      <c r="E2899">
        <v>46</v>
      </c>
      <c r="F2899">
        <v>44.1</v>
      </c>
      <c r="G2899">
        <v>3205</v>
      </c>
      <c r="H2899">
        <v>34443</v>
      </c>
      <c r="I2899">
        <v>2</v>
      </c>
      <c r="J2899">
        <v>245</v>
      </c>
      <c r="K2899">
        <v>292.61</v>
      </c>
      <c r="L2899">
        <v>2.2999999999999998</v>
      </c>
      <c r="M2899">
        <v>5.8</v>
      </c>
      <c r="N2899" s="1" t="s">
        <v>27</v>
      </c>
      <c r="O2899">
        <v>16</v>
      </c>
      <c r="P2899">
        <v>45</v>
      </c>
      <c r="Q2899">
        <v>61</v>
      </c>
      <c r="R2899" t="str" cm="1">
        <f t="array" ref="R2899">_xlfn.IFS(Restaurant_Data[[#This Row],[Total Reservations]]&lt;=50, "Low", Restaurant_Data[[#This Row],[Total Reservations]]&lt;=100, "Medium", Restaurant_Data[[#This Row],[Total Reservations]]&lt;=200, "High")</f>
        <v>Medium</v>
      </c>
      <c r="S2899" s="4">
        <v>460023.15</v>
      </c>
      <c r="T2899" t="str" cm="1">
        <f t="array" ref="T2899">_xlfn.IFS(Restaurant_Data[[#This Row],[Revenue]]&lt;= 500000, "Low Income", Restaurant_Data[[#This Row],[Revenue]]&lt;=1000000, "Middle Income", Restaurant_Data[[#This Row],[Revenue]] &lt;= 2000000, "High Income")</f>
        <v>Low Income</v>
      </c>
    </row>
    <row r="2900" spans="1:20" x14ac:dyDescent="0.35">
      <c r="A2900" s="1" t="s">
        <v>2927</v>
      </c>
      <c r="B2900" s="1" t="s">
        <v>23</v>
      </c>
      <c r="C2900" s="1" t="s">
        <v>42</v>
      </c>
      <c r="D2900">
        <v>4.9000000000000004</v>
      </c>
      <c r="E2900">
        <v>90</v>
      </c>
      <c r="F2900">
        <v>45.83</v>
      </c>
      <c r="G2900">
        <v>8095</v>
      </c>
      <c r="H2900">
        <v>82322</v>
      </c>
      <c r="I2900">
        <v>18</v>
      </c>
      <c r="J2900">
        <v>319</v>
      </c>
      <c r="K2900">
        <v>57.21</v>
      </c>
      <c r="L2900">
        <v>8.1</v>
      </c>
      <c r="M2900">
        <v>2.5</v>
      </c>
      <c r="N2900" s="1" t="s">
        <v>21</v>
      </c>
      <c r="O2900">
        <v>24</v>
      </c>
      <c r="P2900">
        <v>71</v>
      </c>
      <c r="Q2900">
        <v>95</v>
      </c>
      <c r="R2900" t="str" cm="1">
        <f t="array" ref="R2900">_xlfn.IFS(Restaurant_Data[[#This Row],[Total Reservations]]&lt;=50, "Low", Restaurant_Data[[#This Row],[Total Reservations]]&lt;=100, "Medium", Restaurant_Data[[#This Row],[Total Reservations]]&lt;=200, "High")</f>
        <v>Medium</v>
      </c>
      <c r="S2900" s="4">
        <v>947859.75</v>
      </c>
      <c r="T2900" t="str" cm="1">
        <f t="array" ref="T2900">_xlfn.IFS(Restaurant_Data[[#This Row],[Revenue]]&lt;= 500000, "Low Income", Restaurant_Data[[#This Row],[Revenue]]&lt;=1000000, "Middle Income", Restaurant_Data[[#This Row],[Revenue]] &lt;= 2000000, "High Income")</f>
        <v>Middle Income</v>
      </c>
    </row>
    <row r="2901" spans="1:20" x14ac:dyDescent="0.35">
      <c r="A2901" s="1" t="s">
        <v>2928</v>
      </c>
      <c r="B2901" s="1" t="s">
        <v>34</v>
      </c>
      <c r="C2901" s="1" t="s">
        <v>31</v>
      </c>
      <c r="D2901">
        <v>3.6</v>
      </c>
      <c r="E2901">
        <v>70</v>
      </c>
      <c r="F2901">
        <v>39.64</v>
      </c>
      <c r="G2901">
        <v>1146</v>
      </c>
      <c r="H2901">
        <v>10758</v>
      </c>
      <c r="I2901">
        <v>7</v>
      </c>
      <c r="J2901">
        <v>748</v>
      </c>
      <c r="K2901">
        <v>134.43</v>
      </c>
      <c r="L2901">
        <v>9.5</v>
      </c>
      <c r="M2901">
        <v>7.5</v>
      </c>
      <c r="N2901" s="1" t="s">
        <v>27</v>
      </c>
      <c r="O2901">
        <v>3</v>
      </c>
      <c r="P2901">
        <v>37</v>
      </c>
      <c r="Q2901">
        <v>40</v>
      </c>
      <c r="R2901" t="str" cm="1">
        <f t="array" ref="R2901">_xlfn.IFS(Restaurant_Data[[#This Row],[Total Reservations]]&lt;=50, "Low", Restaurant_Data[[#This Row],[Total Reservations]]&lt;=100, "Medium", Restaurant_Data[[#This Row],[Total Reservations]]&lt;=200, "High")</f>
        <v>Low</v>
      </c>
      <c r="S2901" s="4">
        <v>628519.69999999995</v>
      </c>
      <c r="T2901" t="str" cm="1">
        <f t="array" ref="T2901">_xlfn.IFS(Restaurant_Data[[#This Row],[Revenue]]&lt;= 500000, "Low Income", Restaurant_Data[[#This Row],[Revenue]]&lt;=1000000, "Middle Income", Restaurant_Data[[#This Row],[Revenue]] &lt;= 2000000, "High Income")</f>
        <v>Middle Income</v>
      </c>
    </row>
    <row r="2902" spans="1:20" x14ac:dyDescent="0.35">
      <c r="A2902" s="1" t="s">
        <v>2929</v>
      </c>
      <c r="B2902" s="1" t="s">
        <v>19</v>
      </c>
      <c r="C2902" s="1" t="s">
        <v>24</v>
      </c>
      <c r="D2902">
        <v>4.5999999999999996</v>
      </c>
      <c r="E2902">
        <v>40</v>
      </c>
      <c r="F2902">
        <v>31.78</v>
      </c>
      <c r="G2902">
        <v>3435</v>
      </c>
      <c r="H2902">
        <v>41518</v>
      </c>
      <c r="I2902">
        <v>9</v>
      </c>
      <c r="J2902">
        <v>111</v>
      </c>
      <c r="K2902">
        <v>71.209999999999994</v>
      </c>
      <c r="L2902">
        <v>3.9</v>
      </c>
      <c r="M2902">
        <v>4.8</v>
      </c>
      <c r="N2902" s="1" t="s">
        <v>27</v>
      </c>
      <c r="O2902">
        <v>8</v>
      </c>
      <c r="P2902">
        <v>27</v>
      </c>
      <c r="Q2902">
        <v>35</v>
      </c>
      <c r="R2902" t="str" cm="1">
        <f t="array" ref="R2902">_xlfn.IFS(Restaurant_Data[[#This Row],[Total Reservations]]&lt;=50, "Low", Restaurant_Data[[#This Row],[Total Reservations]]&lt;=100, "Medium", Restaurant_Data[[#This Row],[Total Reservations]]&lt;=200, "High")</f>
        <v>Low</v>
      </c>
      <c r="S2902" s="4">
        <v>300305.5</v>
      </c>
      <c r="T2902" t="str" cm="1">
        <f t="array" ref="T2902">_xlfn.IFS(Restaurant_Data[[#This Row],[Revenue]]&lt;= 500000, "Low Income", Restaurant_Data[[#This Row],[Revenue]]&lt;=1000000, "Middle Income", Restaurant_Data[[#This Row],[Revenue]] &lt;= 2000000, "High Income")</f>
        <v>Low Income</v>
      </c>
    </row>
    <row r="2903" spans="1:20" x14ac:dyDescent="0.35">
      <c r="A2903" s="1" t="s">
        <v>2930</v>
      </c>
      <c r="B2903" s="1" t="s">
        <v>34</v>
      </c>
      <c r="C2903" s="1" t="s">
        <v>37</v>
      </c>
      <c r="D2903">
        <v>3.4</v>
      </c>
      <c r="E2903">
        <v>59</v>
      </c>
      <c r="F2903">
        <v>61.58</v>
      </c>
      <c r="G2903">
        <v>2578</v>
      </c>
      <c r="H2903">
        <v>30630</v>
      </c>
      <c r="I2903">
        <v>18</v>
      </c>
      <c r="J2903">
        <v>547</v>
      </c>
      <c r="K2903">
        <v>62.79</v>
      </c>
      <c r="L2903">
        <v>3.1</v>
      </c>
      <c r="M2903">
        <v>2.5</v>
      </c>
      <c r="N2903" s="1" t="s">
        <v>21</v>
      </c>
      <c r="O2903">
        <v>35</v>
      </c>
      <c r="P2903">
        <v>36</v>
      </c>
      <c r="Q2903">
        <v>71</v>
      </c>
      <c r="R2903" t="str" cm="1">
        <f t="array" ref="R2903">_xlfn.IFS(Restaurant_Data[[#This Row],[Total Reservations]]&lt;=50, "Low", Restaurant_Data[[#This Row],[Total Reservations]]&lt;=100, "Medium", Restaurant_Data[[#This Row],[Total Reservations]]&lt;=200, "High")</f>
        <v>Medium</v>
      </c>
      <c r="S2903" s="4">
        <v>827339.86</v>
      </c>
      <c r="T2903" t="str" cm="1">
        <f t="array" ref="T2903">_xlfn.IFS(Restaurant_Data[[#This Row],[Revenue]]&lt;= 500000, "Low Income", Restaurant_Data[[#This Row],[Revenue]]&lt;=1000000, "Middle Income", Restaurant_Data[[#This Row],[Revenue]] &lt;= 2000000, "High Income")</f>
        <v>Middle Income</v>
      </c>
    </row>
    <row r="2904" spans="1:20" x14ac:dyDescent="0.35">
      <c r="A2904" s="1" t="s">
        <v>2931</v>
      </c>
      <c r="B2904" s="1" t="s">
        <v>34</v>
      </c>
      <c r="C2904" s="1" t="s">
        <v>42</v>
      </c>
      <c r="D2904">
        <v>4.0999999999999996</v>
      </c>
      <c r="E2904">
        <v>66</v>
      </c>
      <c r="F2904">
        <v>36.42</v>
      </c>
      <c r="G2904">
        <v>4016</v>
      </c>
      <c r="H2904">
        <v>48396</v>
      </c>
      <c r="I2904">
        <v>3</v>
      </c>
      <c r="J2904">
        <v>706</v>
      </c>
      <c r="K2904">
        <v>291.18</v>
      </c>
      <c r="L2904">
        <v>1.1000000000000001</v>
      </c>
      <c r="M2904">
        <v>1.9</v>
      </c>
      <c r="N2904" s="1" t="s">
        <v>27</v>
      </c>
      <c r="O2904">
        <v>20</v>
      </c>
      <c r="P2904">
        <v>60</v>
      </c>
      <c r="Q2904">
        <v>80</v>
      </c>
      <c r="R2904" t="str" cm="1">
        <f t="array" ref="R2904">_xlfn.IFS(Restaurant_Data[[#This Row],[Total Reservations]]&lt;=50, "Low", Restaurant_Data[[#This Row],[Total Reservations]]&lt;=100, "Medium", Restaurant_Data[[#This Row],[Total Reservations]]&lt;=200, "High")</f>
        <v>Medium</v>
      </c>
      <c r="S2904" s="4">
        <v>543684.07999999996</v>
      </c>
      <c r="T2904" t="str" cm="1">
        <f t="array" ref="T2904">_xlfn.IFS(Restaurant_Data[[#This Row],[Revenue]]&lt;= 500000, "Low Income", Restaurant_Data[[#This Row],[Revenue]]&lt;=1000000, "Middle Income", Restaurant_Data[[#This Row],[Revenue]] &lt;= 2000000, "High Income")</f>
        <v>Middle Income</v>
      </c>
    </row>
    <row r="2905" spans="1:20" x14ac:dyDescent="0.35">
      <c r="A2905" s="1" t="s">
        <v>2932</v>
      </c>
      <c r="B2905" s="1" t="s">
        <v>34</v>
      </c>
      <c r="C2905" s="1" t="s">
        <v>26</v>
      </c>
      <c r="D2905">
        <v>3.4</v>
      </c>
      <c r="E2905">
        <v>50</v>
      </c>
      <c r="F2905">
        <v>52.95</v>
      </c>
      <c r="G2905">
        <v>1695</v>
      </c>
      <c r="H2905">
        <v>23678</v>
      </c>
      <c r="I2905">
        <v>13</v>
      </c>
      <c r="J2905">
        <v>787</v>
      </c>
      <c r="K2905">
        <v>229.92</v>
      </c>
      <c r="L2905">
        <v>2</v>
      </c>
      <c r="M2905">
        <v>7.3</v>
      </c>
      <c r="N2905" s="1" t="s">
        <v>21</v>
      </c>
      <c r="O2905">
        <v>36</v>
      </c>
      <c r="P2905">
        <v>24</v>
      </c>
      <c r="Q2905">
        <v>60</v>
      </c>
      <c r="R2905" t="str" cm="1">
        <f t="array" ref="R2905">_xlfn.IFS(Restaurant_Data[[#This Row],[Total Reservations]]&lt;=50, "Low", Restaurant_Data[[#This Row],[Total Reservations]]&lt;=100, "Medium", Restaurant_Data[[#This Row],[Total Reservations]]&lt;=200, "High")</f>
        <v>Medium</v>
      </c>
      <c r="S2905" s="4">
        <v>605929.9</v>
      </c>
      <c r="T2905" t="str" cm="1">
        <f t="array" ref="T2905">_xlfn.IFS(Restaurant_Data[[#This Row],[Revenue]]&lt;= 500000, "Low Income", Restaurant_Data[[#This Row],[Revenue]]&lt;=1000000, "Middle Income", Restaurant_Data[[#This Row],[Revenue]] &lt;= 2000000, "High Income")</f>
        <v>Middle Income</v>
      </c>
    </row>
    <row r="2906" spans="1:20" x14ac:dyDescent="0.35">
      <c r="A2906" s="1" t="s">
        <v>2933</v>
      </c>
      <c r="B2906" s="1" t="s">
        <v>34</v>
      </c>
      <c r="C2906" s="1" t="s">
        <v>42</v>
      </c>
      <c r="D2906">
        <v>3.7</v>
      </c>
      <c r="E2906">
        <v>54</v>
      </c>
      <c r="F2906">
        <v>41.6</v>
      </c>
      <c r="G2906">
        <v>1441</v>
      </c>
      <c r="H2906">
        <v>14335</v>
      </c>
      <c r="I2906">
        <v>10</v>
      </c>
      <c r="J2906">
        <v>166</v>
      </c>
      <c r="K2906">
        <v>176.42</v>
      </c>
      <c r="L2906">
        <v>9.6</v>
      </c>
      <c r="M2906">
        <v>5.3</v>
      </c>
      <c r="N2906" s="1" t="s">
        <v>21</v>
      </c>
      <c r="O2906">
        <v>35</v>
      </c>
      <c r="P2906">
        <v>11</v>
      </c>
      <c r="Q2906">
        <v>46</v>
      </c>
      <c r="R2906" t="str" cm="1">
        <f t="array" ref="R2906">_xlfn.IFS(Restaurant_Data[[#This Row],[Total Reservations]]&lt;=50, "Low", Restaurant_Data[[#This Row],[Total Reservations]]&lt;=100, "Medium", Restaurant_Data[[#This Row],[Total Reservations]]&lt;=200, "High")</f>
        <v>Low</v>
      </c>
      <c r="S2906" s="4">
        <v>514535.45</v>
      </c>
      <c r="T2906" t="str" cm="1">
        <f t="array" ref="T2906">_xlfn.IFS(Restaurant_Data[[#This Row],[Revenue]]&lt;= 500000, "Low Income", Restaurant_Data[[#This Row],[Revenue]]&lt;=1000000, "Middle Income", Restaurant_Data[[#This Row],[Revenue]] &lt;= 2000000, "High Income")</f>
        <v>Middle Income</v>
      </c>
    </row>
    <row r="2907" spans="1:20" x14ac:dyDescent="0.35">
      <c r="A2907" s="1" t="s">
        <v>2934</v>
      </c>
      <c r="B2907" s="1" t="s">
        <v>19</v>
      </c>
      <c r="C2907" s="1" t="s">
        <v>26</v>
      </c>
      <c r="D2907">
        <v>4.9000000000000004</v>
      </c>
      <c r="E2907">
        <v>45</v>
      </c>
      <c r="F2907">
        <v>50.58</v>
      </c>
      <c r="G2907">
        <v>2524</v>
      </c>
      <c r="H2907">
        <v>27842</v>
      </c>
      <c r="I2907">
        <v>17</v>
      </c>
      <c r="J2907">
        <v>964</v>
      </c>
      <c r="K2907">
        <v>77.05</v>
      </c>
      <c r="L2907">
        <v>4.5</v>
      </c>
      <c r="M2907">
        <v>1.1000000000000001</v>
      </c>
      <c r="N2907" s="1" t="s">
        <v>21</v>
      </c>
      <c r="O2907">
        <v>3</v>
      </c>
      <c r="P2907">
        <v>42</v>
      </c>
      <c r="Q2907">
        <v>45</v>
      </c>
      <c r="R2907" t="str" cm="1">
        <f t="array" ref="R2907">_xlfn.IFS(Restaurant_Data[[#This Row],[Total Reservations]]&lt;=50, "Low", Restaurant_Data[[#This Row],[Total Reservations]]&lt;=100, "Medium", Restaurant_Data[[#This Row],[Total Reservations]]&lt;=200, "High")</f>
        <v>Low</v>
      </c>
      <c r="S2907" s="4">
        <v>527648.1</v>
      </c>
      <c r="T2907" t="str" cm="1">
        <f t="array" ref="T2907">_xlfn.IFS(Restaurant_Data[[#This Row],[Revenue]]&lt;= 500000, "Low Income", Restaurant_Data[[#This Row],[Revenue]]&lt;=1000000, "Middle Income", Restaurant_Data[[#This Row],[Revenue]] &lt;= 2000000, "High Income")</f>
        <v>Middle Income</v>
      </c>
    </row>
    <row r="2908" spans="1:20" x14ac:dyDescent="0.35">
      <c r="A2908" s="1" t="s">
        <v>2935</v>
      </c>
      <c r="B2908" s="1" t="s">
        <v>19</v>
      </c>
      <c r="C2908" s="1" t="s">
        <v>24</v>
      </c>
      <c r="D2908">
        <v>3.3</v>
      </c>
      <c r="E2908">
        <v>36</v>
      </c>
      <c r="F2908">
        <v>32.630000000000003</v>
      </c>
      <c r="G2908">
        <v>1110</v>
      </c>
      <c r="H2908">
        <v>11604</v>
      </c>
      <c r="I2908">
        <v>3</v>
      </c>
      <c r="J2908">
        <v>462</v>
      </c>
      <c r="K2908">
        <v>181.51</v>
      </c>
      <c r="L2908">
        <v>4.5</v>
      </c>
      <c r="M2908">
        <v>8.4</v>
      </c>
      <c r="N2908" s="1" t="s">
        <v>21</v>
      </c>
      <c r="O2908">
        <v>5</v>
      </c>
      <c r="P2908">
        <v>19</v>
      </c>
      <c r="Q2908">
        <v>24</v>
      </c>
      <c r="R2908" t="str" cm="1">
        <f t="array" ref="R2908">_xlfn.IFS(Restaurant_Data[[#This Row],[Total Reservations]]&lt;=50, "Low", Restaurant_Data[[#This Row],[Total Reservations]]&lt;=100, "Medium", Restaurant_Data[[#This Row],[Total Reservations]]&lt;=200, "High")</f>
        <v>Low</v>
      </c>
      <c r="S2908" s="4">
        <v>270657.24</v>
      </c>
      <c r="T2908" t="str" cm="1">
        <f t="array" ref="T2908">_xlfn.IFS(Restaurant_Data[[#This Row],[Revenue]]&lt;= 500000, "Low Income", Restaurant_Data[[#This Row],[Revenue]]&lt;=1000000, "Middle Income", Restaurant_Data[[#This Row],[Revenue]] &lt;= 2000000, "High Income")</f>
        <v>Low Income</v>
      </c>
    </row>
    <row r="2909" spans="1:20" x14ac:dyDescent="0.35">
      <c r="A2909" s="1" t="s">
        <v>2936</v>
      </c>
      <c r="B2909" s="1" t="s">
        <v>19</v>
      </c>
      <c r="C2909" s="1" t="s">
        <v>42</v>
      </c>
      <c r="D2909">
        <v>4.3</v>
      </c>
      <c r="E2909">
        <v>41</v>
      </c>
      <c r="F2909">
        <v>39.880000000000003</v>
      </c>
      <c r="G2909">
        <v>1400</v>
      </c>
      <c r="H2909">
        <v>16626</v>
      </c>
      <c r="I2909">
        <v>9</v>
      </c>
      <c r="J2909">
        <v>767</v>
      </c>
      <c r="K2909">
        <v>130.01</v>
      </c>
      <c r="L2909">
        <v>3.4</v>
      </c>
      <c r="M2909">
        <v>6.6</v>
      </c>
      <c r="N2909" s="1" t="s">
        <v>21</v>
      </c>
      <c r="O2909">
        <v>37</v>
      </c>
      <c r="P2909">
        <v>17</v>
      </c>
      <c r="Q2909">
        <v>54</v>
      </c>
      <c r="R2909" t="str" cm="1">
        <f t="array" ref="R2909">_xlfn.IFS(Restaurant_Data[[#This Row],[Total Reservations]]&lt;=50, "Low", Restaurant_Data[[#This Row],[Total Reservations]]&lt;=100, "Medium", Restaurant_Data[[#This Row],[Total Reservations]]&lt;=200, "High")</f>
        <v>Medium</v>
      </c>
      <c r="S2909" s="4">
        <v>378701.34</v>
      </c>
      <c r="T2909" t="str" cm="1">
        <f t="array" ref="T2909">_xlfn.IFS(Restaurant_Data[[#This Row],[Revenue]]&lt;= 500000, "Low Income", Restaurant_Data[[#This Row],[Revenue]]&lt;=1000000, "Middle Income", Restaurant_Data[[#This Row],[Revenue]] &lt;= 2000000, "High Income")</f>
        <v>Low Income</v>
      </c>
    </row>
    <row r="2910" spans="1:20" x14ac:dyDescent="0.35">
      <c r="A2910" s="1" t="s">
        <v>2937</v>
      </c>
      <c r="B2910" s="1" t="s">
        <v>23</v>
      </c>
      <c r="C2910" s="1" t="s">
        <v>24</v>
      </c>
      <c r="D2910">
        <v>4.2</v>
      </c>
      <c r="E2910">
        <v>77</v>
      </c>
      <c r="F2910">
        <v>30.76</v>
      </c>
      <c r="G2910">
        <v>6565</v>
      </c>
      <c r="H2910">
        <v>67078</v>
      </c>
      <c r="I2910">
        <v>17</v>
      </c>
      <c r="J2910">
        <v>917</v>
      </c>
      <c r="K2910">
        <v>117.9</v>
      </c>
      <c r="L2910">
        <v>2.5</v>
      </c>
      <c r="M2910">
        <v>1.3</v>
      </c>
      <c r="N2910" s="1" t="s">
        <v>21</v>
      </c>
      <c r="O2910">
        <v>72</v>
      </c>
      <c r="P2910">
        <v>32</v>
      </c>
      <c r="Q2910">
        <v>104</v>
      </c>
      <c r="R2910" t="str" cm="1">
        <f t="array" ref="R2910">_xlfn.IFS(Restaurant_Data[[#This Row],[Total Reservations]]&lt;=50, "Low", Restaurant_Data[[#This Row],[Total Reservations]]&lt;=100, "Medium", Restaurant_Data[[#This Row],[Total Reservations]]&lt;=200, "High")</f>
        <v>High</v>
      </c>
      <c r="S2910" s="4">
        <v>555840.31999999995</v>
      </c>
      <c r="T2910" t="str" cm="1">
        <f t="array" ref="T2910">_xlfn.IFS(Restaurant_Data[[#This Row],[Revenue]]&lt;= 500000, "Low Income", Restaurant_Data[[#This Row],[Revenue]]&lt;=1000000, "Middle Income", Restaurant_Data[[#This Row],[Revenue]] &lt;= 2000000, "High Income")</f>
        <v>Middle Income</v>
      </c>
    </row>
    <row r="2911" spans="1:20" x14ac:dyDescent="0.35">
      <c r="A2911" s="1" t="s">
        <v>2938</v>
      </c>
      <c r="B2911" s="1" t="s">
        <v>19</v>
      </c>
      <c r="C2911" s="1" t="s">
        <v>24</v>
      </c>
      <c r="D2911">
        <v>3.2</v>
      </c>
      <c r="E2911">
        <v>47</v>
      </c>
      <c r="F2911">
        <v>29.38</v>
      </c>
      <c r="G2911">
        <v>1019</v>
      </c>
      <c r="H2911">
        <v>13338</v>
      </c>
      <c r="I2911">
        <v>16</v>
      </c>
      <c r="J2911">
        <v>627</v>
      </c>
      <c r="K2911">
        <v>204.53</v>
      </c>
      <c r="L2911">
        <v>5.6</v>
      </c>
      <c r="M2911">
        <v>3.7</v>
      </c>
      <c r="N2911" s="1" t="s">
        <v>27</v>
      </c>
      <c r="O2911">
        <v>34</v>
      </c>
      <c r="P2911">
        <v>32</v>
      </c>
      <c r="Q2911">
        <v>66</v>
      </c>
      <c r="R2911" t="str" cm="1">
        <f t="array" ref="R2911">_xlfn.IFS(Restaurant_Data[[#This Row],[Total Reservations]]&lt;=50, "Low", Restaurant_Data[[#This Row],[Total Reservations]]&lt;=100, "Medium", Restaurant_Data[[#This Row],[Total Reservations]]&lt;=200, "High")</f>
        <v>Medium</v>
      </c>
      <c r="S2911" s="4">
        <v>328446.82</v>
      </c>
      <c r="T2911" t="str" cm="1">
        <f t="array" ref="T2911">_xlfn.IFS(Restaurant_Data[[#This Row],[Revenue]]&lt;= 500000, "Low Income", Restaurant_Data[[#This Row],[Revenue]]&lt;=1000000, "Middle Income", Restaurant_Data[[#This Row],[Revenue]] &lt;= 2000000, "High Income")</f>
        <v>Low Income</v>
      </c>
    </row>
    <row r="2912" spans="1:20" x14ac:dyDescent="0.35">
      <c r="A2912" s="1" t="s">
        <v>2939</v>
      </c>
      <c r="B2912" s="1" t="s">
        <v>34</v>
      </c>
      <c r="C2912" s="1" t="s">
        <v>37</v>
      </c>
      <c r="D2912">
        <v>3.7</v>
      </c>
      <c r="E2912">
        <v>50</v>
      </c>
      <c r="F2912">
        <v>62.89</v>
      </c>
      <c r="G2912">
        <v>1026</v>
      </c>
      <c r="H2912">
        <v>12762</v>
      </c>
      <c r="I2912">
        <v>6</v>
      </c>
      <c r="J2912">
        <v>350</v>
      </c>
      <c r="K2912">
        <v>247.73</v>
      </c>
      <c r="L2912">
        <v>7.5</v>
      </c>
      <c r="M2912">
        <v>7.5</v>
      </c>
      <c r="N2912" s="1" t="s">
        <v>27</v>
      </c>
      <c r="O2912">
        <v>10</v>
      </c>
      <c r="P2912">
        <v>36</v>
      </c>
      <c r="Q2912">
        <v>46</v>
      </c>
      <c r="R2912" t="str" cm="1">
        <f t="array" ref="R2912">_xlfn.IFS(Restaurant_Data[[#This Row],[Total Reservations]]&lt;=50, "Low", Restaurant_Data[[#This Row],[Total Reservations]]&lt;=100, "Medium", Restaurant_Data[[#This Row],[Total Reservations]]&lt;=200, "High")</f>
        <v>Low</v>
      </c>
      <c r="S2912" s="4">
        <v>707915.54</v>
      </c>
      <c r="T2912" t="str" cm="1">
        <f t="array" ref="T2912">_xlfn.IFS(Restaurant_Data[[#This Row],[Revenue]]&lt;= 500000, "Low Income", Restaurant_Data[[#This Row],[Revenue]]&lt;=1000000, "Middle Income", Restaurant_Data[[#This Row],[Revenue]] &lt;= 2000000, "High Income")</f>
        <v>Middle Income</v>
      </c>
    </row>
    <row r="2913" spans="1:20" x14ac:dyDescent="0.35">
      <c r="A2913" s="1" t="s">
        <v>2940</v>
      </c>
      <c r="B2913" s="1" t="s">
        <v>19</v>
      </c>
      <c r="C2913" s="1" t="s">
        <v>42</v>
      </c>
      <c r="D2913">
        <v>4.0999999999999996</v>
      </c>
      <c r="E2913">
        <v>49</v>
      </c>
      <c r="F2913">
        <v>44.64</v>
      </c>
      <c r="G2913">
        <v>2137</v>
      </c>
      <c r="H2913">
        <v>23569</v>
      </c>
      <c r="I2913">
        <v>18</v>
      </c>
      <c r="J2913">
        <v>376</v>
      </c>
      <c r="K2913">
        <v>160.81</v>
      </c>
      <c r="L2913">
        <v>6</v>
      </c>
      <c r="M2913">
        <v>1.5</v>
      </c>
      <c r="N2913" s="1" t="s">
        <v>27</v>
      </c>
      <c r="O2913">
        <v>20</v>
      </c>
      <c r="P2913">
        <v>38</v>
      </c>
      <c r="Q2913">
        <v>58</v>
      </c>
      <c r="R2913" t="str" cm="1">
        <f t="array" ref="R2913">_xlfn.IFS(Restaurant_Data[[#This Row],[Total Reservations]]&lt;=50, "Low", Restaurant_Data[[#This Row],[Total Reservations]]&lt;=100, "Medium", Restaurant_Data[[#This Row],[Total Reservations]]&lt;=200, "High")</f>
        <v>Medium</v>
      </c>
      <c r="S2913" s="4">
        <v>508506.91</v>
      </c>
      <c r="T2913" t="str" cm="1">
        <f t="array" ref="T2913">_xlfn.IFS(Restaurant_Data[[#This Row],[Revenue]]&lt;= 500000, "Low Income", Restaurant_Data[[#This Row],[Revenue]]&lt;=1000000, "Middle Income", Restaurant_Data[[#This Row],[Revenue]] &lt;= 2000000, "High Income")</f>
        <v>Middle Income</v>
      </c>
    </row>
    <row r="2914" spans="1:20" x14ac:dyDescent="0.35">
      <c r="A2914" s="1" t="s">
        <v>2941</v>
      </c>
      <c r="B2914" s="1" t="s">
        <v>34</v>
      </c>
      <c r="C2914" s="1" t="s">
        <v>26</v>
      </c>
      <c r="D2914">
        <v>3.4</v>
      </c>
      <c r="E2914">
        <v>61</v>
      </c>
      <c r="F2914">
        <v>54.25</v>
      </c>
      <c r="G2914">
        <v>1123</v>
      </c>
      <c r="H2914">
        <v>11168</v>
      </c>
      <c r="I2914">
        <v>6</v>
      </c>
      <c r="J2914">
        <v>589</v>
      </c>
      <c r="K2914">
        <v>173.32</v>
      </c>
      <c r="L2914">
        <v>1.3</v>
      </c>
      <c r="M2914">
        <v>7.6</v>
      </c>
      <c r="N2914" s="1" t="s">
        <v>27</v>
      </c>
      <c r="O2914">
        <v>38</v>
      </c>
      <c r="P2914">
        <v>11</v>
      </c>
      <c r="Q2914">
        <v>49</v>
      </c>
      <c r="R2914" t="str" cm="1">
        <f t="array" ref="R2914">_xlfn.IFS(Restaurant_Data[[#This Row],[Total Reservations]]&lt;=50, "Low", Restaurant_Data[[#This Row],[Total Reservations]]&lt;=100, "Medium", Restaurant_Data[[#This Row],[Total Reservations]]&lt;=200, "High")</f>
        <v>Low</v>
      </c>
      <c r="S2914" s="4">
        <v>741254.9</v>
      </c>
      <c r="T2914" t="str" cm="1">
        <f t="array" ref="T2914">_xlfn.IFS(Restaurant_Data[[#This Row],[Revenue]]&lt;= 500000, "Low Income", Restaurant_Data[[#This Row],[Revenue]]&lt;=1000000, "Middle Income", Restaurant_Data[[#This Row],[Revenue]] &lt;= 2000000, "High Income")</f>
        <v>Middle Income</v>
      </c>
    </row>
    <row r="2915" spans="1:20" x14ac:dyDescent="0.35">
      <c r="A2915" s="1" t="s">
        <v>2942</v>
      </c>
      <c r="B2915" s="1" t="s">
        <v>23</v>
      </c>
      <c r="C2915" s="1" t="s">
        <v>26</v>
      </c>
      <c r="D2915">
        <v>4.5999999999999996</v>
      </c>
      <c r="E2915">
        <v>73</v>
      </c>
      <c r="F2915">
        <v>53.65</v>
      </c>
      <c r="G2915">
        <v>3901</v>
      </c>
      <c r="H2915">
        <v>48370</v>
      </c>
      <c r="I2915">
        <v>6</v>
      </c>
      <c r="J2915">
        <v>364</v>
      </c>
      <c r="K2915">
        <v>212.86</v>
      </c>
      <c r="L2915">
        <v>8.1999999999999993</v>
      </c>
      <c r="M2915">
        <v>5.5</v>
      </c>
      <c r="N2915" s="1" t="s">
        <v>21</v>
      </c>
      <c r="O2915">
        <v>60</v>
      </c>
      <c r="P2915">
        <v>19</v>
      </c>
      <c r="Q2915">
        <v>79</v>
      </c>
      <c r="R2915" t="str" cm="1">
        <f t="array" ref="R2915">_xlfn.IFS(Restaurant_Data[[#This Row],[Total Reservations]]&lt;=50, "Low", Restaurant_Data[[#This Row],[Total Reservations]]&lt;=100, "Medium", Restaurant_Data[[#This Row],[Total Reservations]]&lt;=200, "High")</f>
        <v>Medium</v>
      </c>
      <c r="S2915" s="4">
        <v>883788.9</v>
      </c>
      <c r="T2915" t="str" cm="1">
        <f t="array" ref="T2915">_xlfn.IFS(Restaurant_Data[[#This Row],[Revenue]]&lt;= 500000, "Low Income", Restaurant_Data[[#This Row],[Revenue]]&lt;=1000000, "Middle Income", Restaurant_Data[[#This Row],[Revenue]] &lt;= 2000000, "High Income")</f>
        <v>Middle Income</v>
      </c>
    </row>
    <row r="2916" spans="1:20" x14ac:dyDescent="0.35">
      <c r="A2916" s="1" t="s">
        <v>2943</v>
      </c>
      <c r="B2916" s="1" t="s">
        <v>34</v>
      </c>
      <c r="C2916" s="1" t="s">
        <v>42</v>
      </c>
      <c r="D2916">
        <v>4.9000000000000004</v>
      </c>
      <c r="E2916">
        <v>61</v>
      </c>
      <c r="F2916">
        <v>35.15</v>
      </c>
      <c r="G2916">
        <v>4659</v>
      </c>
      <c r="H2916">
        <v>50654</v>
      </c>
      <c r="I2916">
        <v>17</v>
      </c>
      <c r="J2916">
        <v>999</v>
      </c>
      <c r="K2916">
        <v>81.16</v>
      </c>
      <c r="L2916">
        <v>9.4</v>
      </c>
      <c r="M2916">
        <v>8</v>
      </c>
      <c r="N2916" s="1" t="s">
        <v>27</v>
      </c>
      <c r="O2916">
        <v>10</v>
      </c>
      <c r="P2916">
        <v>40</v>
      </c>
      <c r="Q2916">
        <v>50</v>
      </c>
      <c r="R2916" t="str" cm="1">
        <f t="array" ref="R2916">_xlfn.IFS(Restaurant_Data[[#This Row],[Total Reservations]]&lt;=50, "Low", Restaurant_Data[[#This Row],[Total Reservations]]&lt;=100, "Medium", Restaurant_Data[[#This Row],[Total Reservations]]&lt;=200, "High")</f>
        <v>Low</v>
      </c>
      <c r="S2916" s="4">
        <v>508545.55</v>
      </c>
      <c r="T2916" t="str" cm="1">
        <f t="array" ref="T2916">_xlfn.IFS(Restaurant_Data[[#This Row],[Revenue]]&lt;= 500000, "Low Income", Restaurant_Data[[#This Row],[Revenue]]&lt;=1000000, "Middle Income", Restaurant_Data[[#This Row],[Revenue]] &lt;= 2000000, "High Income")</f>
        <v>Middle Income</v>
      </c>
    </row>
    <row r="2917" spans="1:20" x14ac:dyDescent="0.35">
      <c r="A2917" s="1" t="s">
        <v>2944</v>
      </c>
      <c r="B2917" s="1" t="s">
        <v>34</v>
      </c>
      <c r="C2917" s="1" t="s">
        <v>31</v>
      </c>
      <c r="D2917">
        <v>3.4</v>
      </c>
      <c r="E2917">
        <v>50</v>
      </c>
      <c r="F2917">
        <v>40.03</v>
      </c>
      <c r="G2917">
        <v>748</v>
      </c>
      <c r="H2917">
        <v>14673</v>
      </c>
      <c r="I2917">
        <v>10</v>
      </c>
      <c r="J2917">
        <v>825</v>
      </c>
      <c r="K2917">
        <v>257.14999999999998</v>
      </c>
      <c r="L2917">
        <v>5</v>
      </c>
      <c r="M2917">
        <v>8.6999999999999993</v>
      </c>
      <c r="N2917" s="1" t="s">
        <v>21</v>
      </c>
      <c r="O2917">
        <v>17</v>
      </c>
      <c r="P2917">
        <v>49</v>
      </c>
      <c r="Q2917">
        <v>66</v>
      </c>
      <c r="R2917" t="str" cm="1">
        <f t="array" ref="R2917">_xlfn.IFS(Restaurant_Data[[#This Row],[Total Reservations]]&lt;=50, "Low", Restaurant_Data[[#This Row],[Total Reservations]]&lt;=100, "Medium", Restaurant_Data[[#This Row],[Total Reservations]]&lt;=200, "High")</f>
        <v>Medium</v>
      </c>
      <c r="S2917" s="4">
        <v>461326.13</v>
      </c>
      <c r="T2917" t="str" cm="1">
        <f t="array" ref="T2917">_xlfn.IFS(Restaurant_Data[[#This Row],[Revenue]]&lt;= 500000, "Low Income", Restaurant_Data[[#This Row],[Revenue]]&lt;=1000000, "Middle Income", Restaurant_Data[[#This Row],[Revenue]] &lt;= 2000000, "High Income")</f>
        <v>Low Income</v>
      </c>
    </row>
    <row r="2918" spans="1:20" x14ac:dyDescent="0.35">
      <c r="A2918" s="1" t="s">
        <v>2945</v>
      </c>
      <c r="B2918" s="1" t="s">
        <v>34</v>
      </c>
      <c r="C2918" s="1" t="s">
        <v>37</v>
      </c>
      <c r="D2918">
        <v>3.4</v>
      </c>
      <c r="E2918">
        <v>50</v>
      </c>
      <c r="F2918">
        <v>58.02</v>
      </c>
      <c r="G2918">
        <v>1423</v>
      </c>
      <c r="H2918">
        <v>17604</v>
      </c>
      <c r="I2918">
        <v>2</v>
      </c>
      <c r="J2918">
        <v>782</v>
      </c>
      <c r="K2918">
        <v>259.23</v>
      </c>
      <c r="L2918">
        <v>4.3</v>
      </c>
      <c r="M2918">
        <v>7.9</v>
      </c>
      <c r="N2918" s="1" t="s">
        <v>21</v>
      </c>
      <c r="O2918">
        <v>17</v>
      </c>
      <c r="P2918">
        <v>17</v>
      </c>
      <c r="Q2918">
        <v>34</v>
      </c>
      <c r="R2918" t="str" cm="1">
        <f t="array" ref="R2918">_xlfn.IFS(Restaurant_Data[[#This Row],[Total Reservations]]&lt;=50, "Low", Restaurant_Data[[#This Row],[Total Reservations]]&lt;=100, "Medium", Restaurant_Data[[#This Row],[Total Reservations]]&lt;=200, "High")</f>
        <v>Low</v>
      </c>
      <c r="S2918" s="4">
        <v>649970.38</v>
      </c>
      <c r="T2918" t="str" cm="1">
        <f t="array" ref="T2918">_xlfn.IFS(Restaurant_Data[[#This Row],[Revenue]]&lt;= 500000, "Low Income", Restaurant_Data[[#This Row],[Revenue]]&lt;=1000000, "Middle Income", Restaurant_Data[[#This Row],[Revenue]] &lt;= 2000000, "High Income")</f>
        <v>Middle Income</v>
      </c>
    </row>
    <row r="2919" spans="1:20" x14ac:dyDescent="0.35">
      <c r="A2919" s="1" t="s">
        <v>2946</v>
      </c>
      <c r="B2919" s="1" t="s">
        <v>23</v>
      </c>
      <c r="C2919" s="1" t="s">
        <v>37</v>
      </c>
      <c r="D2919">
        <v>3.9</v>
      </c>
      <c r="E2919">
        <v>72</v>
      </c>
      <c r="F2919">
        <v>64.77</v>
      </c>
      <c r="G2919">
        <v>5689</v>
      </c>
      <c r="H2919">
        <v>62768</v>
      </c>
      <c r="I2919">
        <v>1</v>
      </c>
      <c r="J2919">
        <v>571</v>
      </c>
      <c r="K2919">
        <v>185.26</v>
      </c>
      <c r="L2919">
        <v>3.1</v>
      </c>
      <c r="M2919">
        <v>1.7</v>
      </c>
      <c r="N2919" s="1" t="s">
        <v>21</v>
      </c>
      <c r="O2919">
        <v>57</v>
      </c>
      <c r="P2919">
        <v>16</v>
      </c>
      <c r="Q2919">
        <v>73</v>
      </c>
      <c r="R2919" t="str" cm="1">
        <f t="array" ref="R2919">_xlfn.IFS(Restaurant_Data[[#This Row],[Total Reservations]]&lt;=50, "Low", Restaurant_Data[[#This Row],[Total Reservations]]&lt;=100, "Medium", Restaurant_Data[[#This Row],[Total Reservations]]&lt;=200, "High")</f>
        <v>Medium</v>
      </c>
      <c r="S2919" s="4">
        <v>1042235.47</v>
      </c>
      <c r="T2919" t="str" cm="1">
        <f t="array" ref="T2919">_xlfn.IFS(Restaurant_Data[[#This Row],[Revenue]]&lt;= 500000, "Low Income", Restaurant_Data[[#This Row],[Revenue]]&lt;=1000000, "Middle Income", Restaurant_Data[[#This Row],[Revenue]] &lt;= 2000000, "High Income")</f>
        <v>High Income</v>
      </c>
    </row>
    <row r="2920" spans="1:20" x14ac:dyDescent="0.35">
      <c r="A2920" s="1" t="s">
        <v>2947</v>
      </c>
      <c r="B2920" s="1" t="s">
        <v>19</v>
      </c>
      <c r="C2920" s="1" t="s">
        <v>37</v>
      </c>
      <c r="D2920">
        <v>4.5</v>
      </c>
      <c r="E2920">
        <v>50</v>
      </c>
      <c r="F2920">
        <v>57.17</v>
      </c>
      <c r="G2920">
        <v>3142</v>
      </c>
      <c r="H2920">
        <v>31465</v>
      </c>
      <c r="I2920">
        <v>11</v>
      </c>
      <c r="J2920">
        <v>326</v>
      </c>
      <c r="K2920">
        <v>96.89</v>
      </c>
      <c r="L2920">
        <v>3.7</v>
      </c>
      <c r="M2920">
        <v>5.0999999999999996</v>
      </c>
      <c r="N2920" s="1" t="s">
        <v>27</v>
      </c>
      <c r="O2920">
        <v>22</v>
      </c>
      <c r="P2920">
        <v>4</v>
      </c>
      <c r="Q2920">
        <v>26</v>
      </c>
      <c r="R2920" t="str" cm="1">
        <f t="array" ref="R2920">_xlfn.IFS(Restaurant_Data[[#This Row],[Total Reservations]]&lt;=50, "Low", Restaurant_Data[[#This Row],[Total Reservations]]&lt;=100, "Medium", Restaurant_Data[[#This Row],[Total Reservations]]&lt;=200, "High")</f>
        <v>Low</v>
      </c>
      <c r="S2920" s="4">
        <v>649836.17000000004</v>
      </c>
      <c r="T2920" t="str" cm="1">
        <f t="array" ref="T2920">_xlfn.IFS(Restaurant_Data[[#This Row],[Revenue]]&lt;= 500000, "Low Income", Restaurant_Data[[#This Row],[Revenue]]&lt;=1000000, "Middle Income", Restaurant_Data[[#This Row],[Revenue]] &lt;= 2000000, "High Income")</f>
        <v>Middle Income</v>
      </c>
    </row>
    <row r="2921" spans="1:20" x14ac:dyDescent="0.35">
      <c r="A2921" s="1" t="s">
        <v>2948</v>
      </c>
      <c r="B2921" s="1" t="s">
        <v>19</v>
      </c>
      <c r="C2921" s="1" t="s">
        <v>26</v>
      </c>
      <c r="D2921">
        <v>3.6</v>
      </c>
      <c r="E2921">
        <v>41</v>
      </c>
      <c r="F2921">
        <v>49.84</v>
      </c>
      <c r="G2921">
        <v>3436</v>
      </c>
      <c r="H2921">
        <v>38892</v>
      </c>
      <c r="I2921">
        <v>6</v>
      </c>
      <c r="J2921">
        <v>852</v>
      </c>
      <c r="K2921">
        <v>175.19</v>
      </c>
      <c r="L2921">
        <v>6.8</v>
      </c>
      <c r="M2921">
        <v>3.9</v>
      </c>
      <c r="N2921" s="1" t="s">
        <v>21</v>
      </c>
      <c r="O2921">
        <v>24</v>
      </c>
      <c r="P2921">
        <v>27</v>
      </c>
      <c r="Q2921">
        <v>51</v>
      </c>
      <c r="R2921" t="str" cm="1">
        <f t="array" ref="R2921">_xlfn.IFS(Restaurant_Data[[#This Row],[Total Reservations]]&lt;=50, "Low", Restaurant_Data[[#This Row],[Total Reservations]]&lt;=100, "Medium", Restaurant_Data[[#This Row],[Total Reservations]]&lt;=200, "High")</f>
        <v>Medium</v>
      </c>
      <c r="S2921" s="4">
        <v>470207.8</v>
      </c>
      <c r="T2921" t="str" cm="1">
        <f t="array" ref="T2921">_xlfn.IFS(Restaurant_Data[[#This Row],[Revenue]]&lt;= 500000, "Low Income", Restaurant_Data[[#This Row],[Revenue]]&lt;=1000000, "Middle Income", Restaurant_Data[[#This Row],[Revenue]] &lt;= 2000000, "High Income")</f>
        <v>Low Income</v>
      </c>
    </row>
    <row r="2922" spans="1:20" x14ac:dyDescent="0.35">
      <c r="A2922" s="1" t="s">
        <v>2949</v>
      </c>
      <c r="B2922" s="1" t="s">
        <v>23</v>
      </c>
      <c r="C2922" s="1" t="s">
        <v>24</v>
      </c>
      <c r="D2922">
        <v>3</v>
      </c>
      <c r="E2922">
        <v>90</v>
      </c>
      <c r="F2922">
        <v>33.24</v>
      </c>
      <c r="G2922">
        <v>1459</v>
      </c>
      <c r="H2922">
        <v>18793</v>
      </c>
      <c r="I2922">
        <v>1</v>
      </c>
      <c r="J2922">
        <v>53</v>
      </c>
      <c r="K2922">
        <v>76.48</v>
      </c>
      <c r="L2922">
        <v>7.9</v>
      </c>
      <c r="M2922">
        <v>5.6</v>
      </c>
      <c r="N2922" s="1" t="s">
        <v>21</v>
      </c>
      <c r="O2922">
        <v>27</v>
      </c>
      <c r="P2922">
        <v>32</v>
      </c>
      <c r="Q2922">
        <v>59</v>
      </c>
      <c r="R2922" t="str" cm="1">
        <f t="array" ref="R2922">_xlfn.IFS(Restaurant_Data[[#This Row],[Total Reservations]]&lt;=50, "Low", Restaurant_Data[[#This Row],[Total Reservations]]&lt;=100, "Medium", Restaurant_Data[[#This Row],[Total Reservations]]&lt;=200, "High")</f>
        <v>Medium</v>
      </c>
      <c r="S2922" s="4">
        <v>668105.71</v>
      </c>
      <c r="T2922" t="str" cm="1">
        <f t="array" ref="T2922">_xlfn.IFS(Restaurant_Data[[#This Row],[Revenue]]&lt;= 500000, "Low Income", Restaurant_Data[[#This Row],[Revenue]]&lt;=1000000, "Middle Income", Restaurant_Data[[#This Row],[Revenue]] &lt;= 2000000, "High Income")</f>
        <v>Middle Income</v>
      </c>
    </row>
    <row r="2923" spans="1:20" x14ac:dyDescent="0.35">
      <c r="A2923" s="1" t="s">
        <v>2950</v>
      </c>
      <c r="B2923" s="1" t="s">
        <v>34</v>
      </c>
      <c r="C2923" s="1" t="s">
        <v>31</v>
      </c>
      <c r="D2923">
        <v>4.0999999999999996</v>
      </c>
      <c r="E2923">
        <v>62</v>
      </c>
      <c r="F2923">
        <v>37.04</v>
      </c>
      <c r="G2923">
        <v>1835</v>
      </c>
      <c r="H2923">
        <v>25825</v>
      </c>
      <c r="I2923">
        <v>16</v>
      </c>
      <c r="J2923">
        <v>230</v>
      </c>
      <c r="K2923">
        <v>240.82</v>
      </c>
      <c r="L2923">
        <v>4</v>
      </c>
      <c r="M2923">
        <v>9.6999999999999993</v>
      </c>
      <c r="N2923" s="1" t="s">
        <v>27</v>
      </c>
      <c r="O2923">
        <v>46</v>
      </c>
      <c r="P2923">
        <v>37</v>
      </c>
      <c r="Q2923">
        <v>83</v>
      </c>
      <c r="R2923" t="str" cm="1">
        <f t="array" ref="R2923">_xlfn.IFS(Restaurant_Data[[#This Row],[Total Reservations]]&lt;=50, "Low", Restaurant_Data[[#This Row],[Total Reservations]]&lt;=100, "Medium", Restaurant_Data[[#This Row],[Total Reservations]]&lt;=200, "High")</f>
        <v>Medium</v>
      </c>
      <c r="S2923" s="4">
        <v>533357.18999999994</v>
      </c>
      <c r="T2923" t="str" cm="1">
        <f t="array" ref="T2923">_xlfn.IFS(Restaurant_Data[[#This Row],[Revenue]]&lt;= 500000, "Low Income", Restaurant_Data[[#This Row],[Revenue]]&lt;=1000000, "Middle Income", Restaurant_Data[[#This Row],[Revenue]] &lt;= 2000000, "High Income")</f>
        <v>Middle Income</v>
      </c>
    </row>
    <row r="2924" spans="1:20" x14ac:dyDescent="0.35">
      <c r="A2924" s="1" t="s">
        <v>2951</v>
      </c>
      <c r="B2924" s="1" t="s">
        <v>19</v>
      </c>
      <c r="C2924" s="1" t="s">
        <v>37</v>
      </c>
      <c r="D2924">
        <v>4.9000000000000004</v>
      </c>
      <c r="E2924">
        <v>42</v>
      </c>
      <c r="F2924">
        <v>59.58</v>
      </c>
      <c r="G2924">
        <v>1505</v>
      </c>
      <c r="H2924">
        <v>15787</v>
      </c>
      <c r="I2924">
        <v>9</v>
      </c>
      <c r="J2924">
        <v>134</v>
      </c>
      <c r="K2924">
        <v>127.79</v>
      </c>
      <c r="L2924">
        <v>4.0999999999999996</v>
      </c>
      <c r="M2924">
        <v>2.1</v>
      </c>
      <c r="N2924" s="1" t="s">
        <v>27</v>
      </c>
      <c r="O2924">
        <v>18</v>
      </c>
      <c r="P2924">
        <v>20</v>
      </c>
      <c r="Q2924">
        <v>38</v>
      </c>
      <c r="R2924" t="str" cm="1">
        <f t="array" ref="R2924">_xlfn.IFS(Restaurant_Data[[#This Row],[Total Reservations]]&lt;=50, "Low", Restaurant_Data[[#This Row],[Total Reservations]]&lt;=100, "Medium", Restaurant_Data[[#This Row],[Total Reservations]]&lt;=200, "High")</f>
        <v>Low</v>
      </c>
      <c r="S2924" s="4">
        <v>565695.73</v>
      </c>
      <c r="T2924" t="str" cm="1">
        <f t="array" ref="T2924">_xlfn.IFS(Restaurant_Data[[#This Row],[Revenue]]&lt;= 500000, "Low Income", Restaurant_Data[[#This Row],[Revenue]]&lt;=1000000, "Middle Income", Restaurant_Data[[#This Row],[Revenue]] &lt;= 2000000, "High Income")</f>
        <v>Middle Income</v>
      </c>
    </row>
    <row r="2925" spans="1:20" x14ac:dyDescent="0.35">
      <c r="A2925" s="1" t="s">
        <v>2952</v>
      </c>
      <c r="B2925" s="1" t="s">
        <v>23</v>
      </c>
      <c r="C2925" s="1" t="s">
        <v>26</v>
      </c>
      <c r="D2925">
        <v>3.8</v>
      </c>
      <c r="E2925">
        <v>90</v>
      </c>
      <c r="F2925">
        <v>52.46</v>
      </c>
      <c r="G2925">
        <v>1976</v>
      </c>
      <c r="H2925">
        <v>20452</v>
      </c>
      <c r="I2925">
        <v>12</v>
      </c>
      <c r="J2925">
        <v>535</v>
      </c>
      <c r="K2925">
        <v>127.77</v>
      </c>
      <c r="L2925">
        <v>5.0999999999999996</v>
      </c>
      <c r="M2925">
        <v>8.8000000000000007</v>
      </c>
      <c r="N2925" s="1" t="s">
        <v>27</v>
      </c>
      <c r="O2925">
        <v>58</v>
      </c>
      <c r="P2925">
        <v>38</v>
      </c>
      <c r="Q2925">
        <v>96</v>
      </c>
      <c r="R2925" t="str" cm="1">
        <f t="array" ref="R2925">_xlfn.IFS(Restaurant_Data[[#This Row],[Total Reservations]]&lt;=50, "Low", Restaurant_Data[[#This Row],[Total Reservations]]&lt;=100, "Medium", Restaurant_Data[[#This Row],[Total Reservations]]&lt;=200, "High")</f>
        <v>Medium</v>
      </c>
      <c r="S2925" s="4">
        <v>1063029.3600000001</v>
      </c>
      <c r="T2925" t="str" cm="1">
        <f t="array" ref="T2925">_xlfn.IFS(Restaurant_Data[[#This Row],[Revenue]]&lt;= 500000, "Low Income", Restaurant_Data[[#This Row],[Revenue]]&lt;=1000000, "Middle Income", Restaurant_Data[[#This Row],[Revenue]] &lt;= 2000000, "High Income")</f>
        <v>High Income</v>
      </c>
    </row>
    <row r="2926" spans="1:20" x14ac:dyDescent="0.35">
      <c r="A2926" s="1" t="s">
        <v>2953</v>
      </c>
      <c r="B2926" s="1" t="s">
        <v>19</v>
      </c>
      <c r="C2926" s="1" t="s">
        <v>26</v>
      </c>
      <c r="D2926">
        <v>3.8</v>
      </c>
      <c r="E2926">
        <v>38</v>
      </c>
      <c r="F2926">
        <v>51.04</v>
      </c>
      <c r="G2926">
        <v>2026</v>
      </c>
      <c r="H2926">
        <v>20448</v>
      </c>
      <c r="I2926">
        <v>9</v>
      </c>
      <c r="J2926">
        <v>586</v>
      </c>
      <c r="K2926">
        <v>286.26</v>
      </c>
      <c r="L2926">
        <v>2.5</v>
      </c>
      <c r="M2926">
        <v>9.9</v>
      </c>
      <c r="N2926" s="1" t="s">
        <v>27</v>
      </c>
      <c r="O2926">
        <v>26</v>
      </c>
      <c r="P2926">
        <v>27</v>
      </c>
      <c r="Q2926">
        <v>53</v>
      </c>
      <c r="R2926" t="str" cm="1">
        <f t="array" ref="R2926">_xlfn.IFS(Restaurant_Data[[#This Row],[Total Reservations]]&lt;=50, "Low", Restaurant_Data[[#This Row],[Total Reservations]]&lt;=100, "Medium", Restaurant_Data[[#This Row],[Total Reservations]]&lt;=200, "High")</f>
        <v>Medium</v>
      </c>
      <c r="S2926" s="4">
        <v>447893.4</v>
      </c>
      <c r="T2926" t="str" cm="1">
        <f t="array" ref="T2926">_xlfn.IFS(Restaurant_Data[[#This Row],[Revenue]]&lt;= 500000, "Low Income", Restaurant_Data[[#This Row],[Revenue]]&lt;=1000000, "Middle Income", Restaurant_Data[[#This Row],[Revenue]] &lt;= 2000000, "High Income")</f>
        <v>Low Income</v>
      </c>
    </row>
    <row r="2927" spans="1:20" x14ac:dyDescent="0.35">
      <c r="A2927" s="1" t="s">
        <v>2954</v>
      </c>
      <c r="B2927" s="1" t="s">
        <v>23</v>
      </c>
      <c r="C2927" s="1" t="s">
        <v>24</v>
      </c>
      <c r="D2927">
        <v>4.9000000000000004</v>
      </c>
      <c r="E2927">
        <v>87</v>
      </c>
      <c r="F2927">
        <v>28.03</v>
      </c>
      <c r="G2927">
        <v>4660</v>
      </c>
      <c r="H2927">
        <v>53665</v>
      </c>
      <c r="I2927">
        <v>13</v>
      </c>
      <c r="J2927">
        <v>581</v>
      </c>
      <c r="K2927">
        <v>155.46</v>
      </c>
      <c r="L2927">
        <v>9.3000000000000007</v>
      </c>
      <c r="M2927">
        <v>9.9</v>
      </c>
      <c r="N2927" s="1" t="s">
        <v>27</v>
      </c>
      <c r="O2927">
        <v>59</v>
      </c>
      <c r="P2927">
        <v>64</v>
      </c>
      <c r="Q2927">
        <v>123</v>
      </c>
      <c r="R2927" t="str" cm="1">
        <f t="array" ref="R2927">_xlfn.IFS(Restaurant_Data[[#This Row],[Total Reservations]]&lt;=50, "Low", Restaurant_Data[[#This Row],[Total Reservations]]&lt;=100, "Medium", Restaurant_Data[[#This Row],[Total Reservations]]&lt;=200, "High")</f>
        <v>High</v>
      </c>
      <c r="S2927" s="4">
        <v>570938.53</v>
      </c>
      <c r="T2927" t="str" cm="1">
        <f t="array" ref="T2927">_xlfn.IFS(Restaurant_Data[[#This Row],[Revenue]]&lt;= 500000, "Low Income", Restaurant_Data[[#This Row],[Revenue]]&lt;=1000000, "Middle Income", Restaurant_Data[[#This Row],[Revenue]] &lt;= 2000000, "High Income")</f>
        <v>Middle Income</v>
      </c>
    </row>
    <row r="2928" spans="1:20" x14ac:dyDescent="0.35">
      <c r="A2928" s="1" t="s">
        <v>2955</v>
      </c>
      <c r="B2928" s="1" t="s">
        <v>34</v>
      </c>
      <c r="C2928" s="1" t="s">
        <v>42</v>
      </c>
      <c r="D2928">
        <v>4.4000000000000004</v>
      </c>
      <c r="E2928">
        <v>50</v>
      </c>
      <c r="F2928">
        <v>42.11</v>
      </c>
      <c r="G2928">
        <v>1160</v>
      </c>
      <c r="H2928">
        <v>12457</v>
      </c>
      <c r="I2928">
        <v>7</v>
      </c>
      <c r="J2928">
        <v>248</v>
      </c>
      <c r="K2928">
        <v>247.39</v>
      </c>
      <c r="L2928">
        <v>7.3</v>
      </c>
      <c r="M2928">
        <v>8.1999999999999993</v>
      </c>
      <c r="N2928" s="1" t="s">
        <v>21</v>
      </c>
      <c r="O2928">
        <v>15</v>
      </c>
      <c r="P2928">
        <v>2</v>
      </c>
      <c r="Q2928">
        <v>17</v>
      </c>
      <c r="R2928" t="str" cm="1">
        <f t="array" ref="R2928">_xlfn.IFS(Restaurant_Data[[#This Row],[Total Reservations]]&lt;=50, "Low", Restaurant_Data[[#This Row],[Total Reservations]]&lt;=100, "Medium", Restaurant_Data[[#This Row],[Total Reservations]]&lt;=200, "High")</f>
        <v>Low</v>
      </c>
      <c r="S2928" s="4">
        <v>479429.22</v>
      </c>
      <c r="T2928" t="str" cm="1">
        <f t="array" ref="T2928">_xlfn.IFS(Restaurant_Data[[#This Row],[Revenue]]&lt;= 500000, "Low Income", Restaurant_Data[[#This Row],[Revenue]]&lt;=1000000, "Middle Income", Restaurant_Data[[#This Row],[Revenue]] &lt;= 2000000, "High Income")</f>
        <v>Low Income</v>
      </c>
    </row>
    <row r="2929" spans="1:20" x14ac:dyDescent="0.35">
      <c r="A2929" s="1" t="s">
        <v>2956</v>
      </c>
      <c r="B2929" s="1" t="s">
        <v>19</v>
      </c>
      <c r="C2929" s="1" t="s">
        <v>42</v>
      </c>
      <c r="D2929">
        <v>4.4000000000000004</v>
      </c>
      <c r="E2929">
        <v>35</v>
      </c>
      <c r="F2929">
        <v>37.25</v>
      </c>
      <c r="G2929">
        <v>3834</v>
      </c>
      <c r="H2929">
        <v>40540</v>
      </c>
      <c r="I2929">
        <v>1</v>
      </c>
      <c r="J2929">
        <v>760</v>
      </c>
      <c r="K2929">
        <v>209.29</v>
      </c>
      <c r="L2929">
        <v>4.9000000000000004</v>
      </c>
      <c r="M2929">
        <v>5.2</v>
      </c>
      <c r="N2929" s="1" t="s">
        <v>27</v>
      </c>
      <c r="O2929">
        <v>6</v>
      </c>
      <c r="P2929">
        <v>12</v>
      </c>
      <c r="Q2929">
        <v>18</v>
      </c>
      <c r="R2929" t="str" cm="1">
        <f t="array" ref="R2929">_xlfn.IFS(Restaurant_Data[[#This Row],[Total Reservations]]&lt;=50, "Low", Restaurant_Data[[#This Row],[Total Reservations]]&lt;=100, "Medium", Restaurant_Data[[#This Row],[Total Reservations]]&lt;=200, "High")</f>
        <v>Low</v>
      </c>
      <c r="S2929" s="4">
        <v>301539.75</v>
      </c>
      <c r="T2929" t="str" cm="1">
        <f t="array" ref="T2929">_xlfn.IFS(Restaurant_Data[[#This Row],[Revenue]]&lt;= 500000, "Low Income", Restaurant_Data[[#This Row],[Revenue]]&lt;=1000000, "Middle Income", Restaurant_Data[[#This Row],[Revenue]] &lt;= 2000000, "High Income")</f>
        <v>Low Income</v>
      </c>
    </row>
    <row r="2930" spans="1:20" x14ac:dyDescent="0.35">
      <c r="A2930" s="1" t="s">
        <v>2957</v>
      </c>
      <c r="B2930" s="1" t="s">
        <v>23</v>
      </c>
      <c r="C2930" s="1" t="s">
        <v>37</v>
      </c>
      <c r="D2930">
        <v>4.0999999999999996</v>
      </c>
      <c r="E2930">
        <v>74</v>
      </c>
      <c r="F2930">
        <v>62.63</v>
      </c>
      <c r="G2930">
        <v>6862</v>
      </c>
      <c r="H2930">
        <v>71023</v>
      </c>
      <c r="I2930">
        <v>3</v>
      </c>
      <c r="J2930">
        <v>145</v>
      </c>
      <c r="K2930">
        <v>129.04</v>
      </c>
      <c r="L2930">
        <v>2.1</v>
      </c>
      <c r="M2930">
        <v>2.6</v>
      </c>
      <c r="N2930" s="1" t="s">
        <v>27</v>
      </c>
      <c r="O2930">
        <v>54</v>
      </c>
      <c r="P2930">
        <v>25</v>
      </c>
      <c r="Q2930">
        <v>79</v>
      </c>
      <c r="R2930" t="str" cm="1">
        <f t="array" ref="R2930">_xlfn.IFS(Restaurant_Data[[#This Row],[Total Reservations]]&lt;=50, "Low", Restaurant_Data[[#This Row],[Total Reservations]]&lt;=100, "Medium", Restaurant_Data[[#This Row],[Total Reservations]]&lt;=200, "High")</f>
        <v>Medium</v>
      </c>
      <c r="S2930" s="4">
        <v>1039413.7</v>
      </c>
      <c r="T2930" t="str" cm="1">
        <f t="array" ref="T2930">_xlfn.IFS(Restaurant_Data[[#This Row],[Revenue]]&lt;= 500000, "Low Income", Restaurant_Data[[#This Row],[Revenue]]&lt;=1000000, "Middle Income", Restaurant_Data[[#This Row],[Revenue]] &lt;= 2000000, "High Income")</f>
        <v>High Income</v>
      </c>
    </row>
    <row r="2931" spans="1:20" x14ac:dyDescent="0.35">
      <c r="A2931" s="1" t="s">
        <v>2958</v>
      </c>
      <c r="B2931" s="1" t="s">
        <v>19</v>
      </c>
      <c r="C2931" s="1" t="s">
        <v>37</v>
      </c>
      <c r="D2931">
        <v>4.9000000000000004</v>
      </c>
      <c r="E2931">
        <v>33</v>
      </c>
      <c r="F2931">
        <v>55.03</v>
      </c>
      <c r="G2931">
        <v>4332</v>
      </c>
      <c r="H2931">
        <v>52865</v>
      </c>
      <c r="I2931">
        <v>3</v>
      </c>
      <c r="J2931">
        <v>145</v>
      </c>
      <c r="K2931">
        <v>80.95</v>
      </c>
      <c r="L2931">
        <v>8.6</v>
      </c>
      <c r="M2931">
        <v>6.5</v>
      </c>
      <c r="N2931" s="1" t="s">
        <v>21</v>
      </c>
      <c r="O2931">
        <v>10</v>
      </c>
      <c r="P2931">
        <v>5</v>
      </c>
      <c r="Q2931">
        <v>15</v>
      </c>
      <c r="R2931" t="str" cm="1">
        <f t="array" ref="R2931">_xlfn.IFS(Restaurant_Data[[#This Row],[Total Reservations]]&lt;=50, "Low", Restaurant_Data[[#This Row],[Total Reservations]]&lt;=100, "Medium", Restaurant_Data[[#This Row],[Total Reservations]]&lt;=200, "High")</f>
        <v>Low</v>
      </c>
      <c r="S2931" s="4">
        <v>418508.51</v>
      </c>
      <c r="T2931" t="str" cm="1">
        <f t="array" ref="T2931">_xlfn.IFS(Restaurant_Data[[#This Row],[Revenue]]&lt;= 500000, "Low Income", Restaurant_Data[[#This Row],[Revenue]]&lt;=1000000, "Middle Income", Restaurant_Data[[#This Row],[Revenue]] &lt;= 2000000, "High Income")</f>
        <v>Low Income</v>
      </c>
    </row>
    <row r="2932" spans="1:20" x14ac:dyDescent="0.35">
      <c r="A2932" s="1" t="s">
        <v>2959</v>
      </c>
      <c r="B2932" s="1" t="s">
        <v>19</v>
      </c>
      <c r="C2932" s="1" t="s">
        <v>31</v>
      </c>
      <c r="D2932">
        <v>4.4000000000000004</v>
      </c>
      <c r="E2932">
        <v>35</v>
      </c>
      <c r="F2932">
        <v>36.04</v>
      </c>
      <c r="G2932">
        <v>3023</v>
      </c>
      <c r="H2932">
        <v>36916</v>
      </c>
      <c r="I2932">
        <v>19</v>
      </c>
      <c r="J2932">
        <v>944</v>
      </c>
      <c r="K2932">
        <v>249.44</v>
      </c>
      <c r="L2932">
        <v>5.4</v>
      </c>
      <c r="M2932">
        <v>6.5</v>
      </c>
      <c r="N2932" s="1" t="s">
        <v>21</v>
      </c>
      <c r="O2932">
        <v>4</v>
      </c>
      <c r="P2932">
        <v>24</v>
      </c>
      <c r="Q2932">
        <v>28</v>
      </c>
      <c r="R2932" t="str" cm="1">
        <f t="array" ref="R2932">_xlfn.IFS(Restaurant_Data[[#This Row],[Total Reservations]]&lt;=50, "Low", Restaurant_Data[[#This Row],[Total Reservations]]&lt;=100, "Medium", Restaurant_Data[[#This Row],[Total Reservations]]&lt;=200, "High")</f>
        <v>Low</v>
      </c>
      <c r="S2932" s="4">
        <v>310474.02</v>
      </c>
      <c r="T2932" t="str" cm="1">
        <f t="array" ref="T2932">_xlfn.IFS(Restaurant_Data[[#This Row],[Revenue]]&lt;= 500000, "Low Income", Restaurant_Data[[#This Row],[Revenue]]&lt;=1000000, "Middle Income", Restaurant_Data[[#This Row],[Revenue]] &lt;= 2000000, "High Income")</f>
        <v>Low Income</v>
      </c>
    </row>
    <row r="2933" spans="1:20" x14ac:dyDescent="0.35">
      <c r="A2933" s="1" t="s">
        <v>2960</v>
      </c>
      <c r="B2933" s="1" t="s">
        <v>19</v>
      </c>
      <c r="C2933" s="1" t="s">
        <v>24</v>
      </c>
      <c r="D2933">
        <v>4.8</v>
      </c>
      <c r="E2933">
        <v>32</v>
      </c>
      <c r="F2933">
        <v>29.41</v>
      </c>
      <c r="G2933">
        <v>1771</v>
      </c>
      <c r="H2933">
        <v>23983</v>
      </c>
      <c r="I2933">
        <v>4</v>
      </c>
      <c r="J2933">
        <v>839</v>
      </c>
      <c r="K2933">
        <v>240.63</v>
      </c>
      <c r="L2933">
        <v>8.1999999999999993</v>
      </c>
      <c r="M2933">
        <v>3.8</v>
      </c>
      <c r="N2933" s="1" t="s">
        <v>27</v>
      </c>
      <c r="O2933">
        <v>27</v>
      </c>
      <c r="P2933">
        <v>2</v>
      </c>
      <c r="Q2933">
        <v>29</v>
      </c>
      <c r="R2933" t="str" cm="1">
        <f t="array" ref="R2933">_xlfn.IFS(Restaurant_Data[[#This Row],[Total Reservations]]&lt;=50, "Low", Restaurant_Data[[#This Row],[Total Reservations]]&lt;=100, "Medium", Restaurant_Data[[#This Row],[Total Reservations]]&lt;=200, "High")</f>
        <v>Low</v>
      </c>
      <c r="S2933" s="4">
        <v>222491.82</v>
      </c>
      <c r="T2933" t="str" cm="1">
        <f t="array" ref="T2933">_xlfn.IFS(Restaurant_Data[[#This Row],[Revenue]]&lt;= 500000, "Low Income", Restaurant_Data[[#This Row],[Revenue]]&lt;=1000000, "Middle Income", Restaurant_Data[[#This Row],[Revenue]] &lt;= 2000000, "High Income")</f>
        <v>Low Income</v>
      </c>
    </row>
    <row r="2934" spans="1:20" x14ac:dyDescent="0.35">
      <c r="A2934" s="1" t="s">
        <v>2961</v>
      </c>
      <c r="B2934" s="1" t="s">
        <v>19</v>
      </c>
      <c r="C2934" s="1" t="s">
        <v>37</v>
      </c>
      <c r="D2934">
        <v>4.4000000000000004</v>
      </c>
      <c r="E2934">
        <v>46</v>
      </c>
      <c r="F2934">
        <v>58.33</v>
      </c>
      <c r="G2934">
        <v>3883</v>
      </c>
      <c r="H2934">
        <v>41516</v>
      </c>
      <c r="I2934">
        <v>12</v>
      </c>
      <c r="J2934">
        <v>610</v>
      </c>
      <c r="K2934">
        <v>92.29</v>
      </c>
      <c r="L2934">
        <v>1.3</v>
      </c>
      <c r="M2934">
        <v>6.6</v>
      </c>
      <c r="N2934" s="1" t="s">
        <v>21</v>
      </c>
      <c r="O2934">
        <v>5</v>
      </c>
      <c r="P2934">
        <v>18</v>
      </c>
      <c r="Q2934">
        <v>23</v>
      </c>
      <c r="R2934" t="str" cm="1">
        <f t="array" ref="R2934">_xlfn.IFS(Restaurant_Data[[#This Row],[Total Reservations]]&lt;=50, "Low", Restaurant_Data[[#This Row],[Total Reservations]]&lt;=100, "Medium", Restaurant_Data[[#This Row],[Total Reservations]]&lt;=200, "High")</f>
        <v>Low</v>
      </c>
      <c r="S2934" s="4">
        <v>614028.31000000006</v>
      </c>
      <c r="T2934" t="str" cm="1">
        <f t="array" ref="T2934">_xlfn.IFS(Restaurant_Data[[#This Row],[Revenue]]&lt;= 500000, "Low Income", Restaurant_Data[[#This Row],[Revenue]]&lt;=1000000, "Middle Income", Restaurant_Data[[#This Row],[Revenue]] &lt;= 2000000, "High Income")</f>
        <v>Middle Income</v>
      </c>
    </row>
    <row r="2935" spans="1:20" x14ac:dyDescent="0.35">
      <c r="A2935" s="1" t="s">
        <v>2962</v>
      </c>
      <c r="B2935" s="1" t="s">
        <v>23</v>
      </c>
      <c r="C2935" s="1" t="s">
        <v>24</v>
      </c>
      <c r="D2935">
        <v>4.5</v>
      </c>
      <c r="E2935">
        <v>80</v>
      </c>
      <c r="F2935">
        <v>30.67</v>
      </c>
      <c r="G2935">
        <v>3476</v>
      </c>
      <c r="H2935">
        <v>41749</v>
      </c>
      <c r="I2935">
        <v>4</v>
      </c>
      <c r="J2935">
        <v>138</v>
      </c>
      <c r="K2935">
        <v>112.28</v>
      </c>
      <c r="L2935">
        <v>3.5</v>
      </c>
      <c r="M2935">
        <v>2</v>
      </c>
      <c r="N2935" s="1" t="s">
        <v>21</v>
      </c>
      <c r="O2935">
        <v>59</v>
      </c>
      <c r="P2935">
        <v>49</v>
      </c>
      <c r="Q2935">
        <v>108</v>
      </c>
      <c r="R2935" t="str" cm="1">
        <f t="array" ref="R2935">_xlfn.IFS(Restaurant_Data[[#This Row],[Total Reservations]]&lt;=50, "Low", Restaurant_Data[[#This Row],[Total Reservations]]&lt;=100, "Medium", Restaurant_Data[[#This Row],[Total Reservations]]&lt;=200, "High")</f>
        <v>High</v>
      </c>
      <c r="S2935" s="4">
        <v>554978.21</v>
      </c>
      <c r="T2935" t="str" cm="1">
        <f t="array" ref="T2935">_xlfn.IFS(Restaurant_Data[[#This Row],[Revenue]]&lt;= 500000, "Low Income", Restaurant_Data[[#This Row],[Revenue]]&lt;=1000000, "Middle Income", Restaurant_Data[[#This Row],[Revenue]] &lt;= 2000000, "High Income")</f>
        <v>Middle Income</v>
      </c>
    </row>
    <row r="2936" spans="1:20" x14ac:dyDescent="0.35">
      <c r="A2936" s="1" t="s">
        <v>2963</v>
      </c>
      <c r="B2936" s="1" t="s">
        <v>34</v>
      </c>
      <c r="C2936" s="1" t="s">
        <v>26</v>
      </c>
      <c r="D2936">
        <v>3.6</v>
      </c>
      <c r="E2936">
        <v>53</v>
      </c>
      <c r="F2936">
        <v>52.1</v>
      </c>
      <c r="G2936">
        <v>3407</v>
      </c>
      <c r="H2936">
        <v>33842</v>
      </c>
      <c r="I2936">
        <v>10</v>
      </c>
      <c r="J2936">
        <v>567</v>
      </c>
      <c r="K2936">
        <v>241.56</v>
      </c>
      <c r="L2936">
        <v>6.6</v>
      </c>
      <c r="M2936">
        <v>6.7</v>
      </c>
      <c r="N2936" s="1" t="s">
        <v>21</v>
      </c>
      <c r="O2936">
        <v>20</v>
      </c>
      <c r="P2936">
        <v>36</v>
      </c>
      <c r="Q2936">
        <v>56</v>
      </c>
      <c r="R2936" t="str" cm="1">
        <f t="array" ref="R2936">_xlfn.IFS(Restaurant_Data[[#This Row],[Total Reservations]]&lt;=50, "Low", Restaurant_Data[[#This Row],[Total Reservations]]&lt;=100, "Medium", Restaurant_Data[[#This Row],[Total Reservations]]&lt;=200, "High")</f>
        <v>Medium</v>
      </c>
      <c r="S2936" s="4">
        <v>632228.9</v>
      </c>
      <c r="T2936" t="str" cm="1">
        <f t="array" ref="T2936">_xlfn.IFS(Restaurant_Data[[#This Row],[Revenue]]&lt;= 500000, "Low Income", Restaurant_Data[[#This Row],[Revenue]]&lt;=1000000, "Middle Income", Restaurant_Data[[#This Row],[Revenue]] &lt;= 2000000, "High Income")</f>
        <v>Middle Income</v>
      </c>
    </row>
    <row r="2937" spans="1:20" x14ac:dyDescent="0.35">
      <c r="A2937" s="1" t="s">
        <v>2964</v>
      </c>
      <c r="B2937" s="1" t="s">
        <v>23</v>
      </c>
      <c r="C2937" s="1" t="s">
        <v>37</v>
      </c>
      <c r="D2937">
        <v>3.6</v>
      </c>
      <c r="E2937">
        <v>89</v>
      </c>
      <c r="F2937">
        <v>65.62</v>
      </c>
      <c r="G2937">
        <v>2539</v>
      </c>
      <c r="H2937">
        <v>25701</v>
      </c>
      <c r="I2937">
        <v>4</v>
      </c>
      <c r="J2937">
        <v>996</v>
      </c>
      <c r="K2937">
        <v>295.91000000000003</v>
      </c>
      <c r="L2937">
        <v>5.4</v>
      </c>
      <c r="M2937">
        <v>9.1</v>
      </c>
      <c r="N2937" s="1" t="s">
        <v>21</v>
      </c>
      <c r="O2937">
        <v>39</v>
      </c>
      <c r="P2937">
        <v>34</v>
      </c>
      <c r="Q2937">
        <v>73</v>
      </c>
      <c r="R2937" t="str" cm="1">
        <f t="array" ref="R2937">_xlfn.IFS(Restaurant_Data[[#This Row],[Total Reservations]]&lt;=50, "Low", Restaurant_Data[[#This Row],[Total Reservations]]&lt;=100, "Medium", Restaurant_Data[[#This Row],[Total Reservations]]&lt;=200, "High")</f>
        <v>Medium</v>
      </c>
      <c r="S2937" s="4">
        <v>1302125.23</v>
      </c>
      <c r="T2937" t="str" cm="1">
        <f t="array" ref="T2937">_xlfn.IFS(Restaurant_Data[[#This Row],[Revenue]]&lt;= 500000, "Low Income", Restaurant_Data[[#This Row],[Revenue]]&lt;=1000000, "Middle Income", Restaurant_Data[[#This Row],[Revenue]] &lt;= 2000000, "High Income")</f>
        <v>High Income</v>
      </c>
    </row>
    <row r="2938" spans="1:20" x14ac:dyDescent="0.35">
      <c r="A2938" s="1" t="s">
        <v>2965</v>
      </c>
      <c r="B2938" s="1" t="s">
        <v>23</v>
      </c>
      <c r="C2938" s="1" t="s">
        <v>26</v>
      </c>
      <c r="D2938">
        <v>4.5999999999999996</v>
      </c>
      <c r="E2938">
        <v>70</v>
      </c>
      <c r="F2938">
        <v>54.16</v>
      </c>
      <c r="G2938">
        <v>1904</v>
      </c>
      <c r="H2938">
        <v>24136</v>
      </c>
      <c r="I2938">
        <v>11</v>
      </c>
      <c r="J2938">
        <v>972</v>
      </c>
      <c r="K2938">
        <v>260.91000000000003</v>
      </c>
      <c r="L2938">
        <v>3.7</v>
      </c>
      <c r="M2938">
        <v>5.2</v>
      </c>
      <c r="N2938" s="1" t="s">
        <v>27</v>
      </c>
      <c r="O2938">
        <v>59</v>
      </c>
      <c r="P2938">
        <v>10</v>
      </c>
      <c r="Q2938">
        <v>69</v>
      </c>
      <c r="R2938" t="str" cm="1">
        <f t="array" ref="R2938">_xlfn.IFS(Restaurant_Data[[#This Row],[Total Reservations]]&lt;=50, "Low", Restaurant_Data[[#This Row],[Total Reservations]]&lt;=100, "Medium", Restaurant_Data[[#This Row],[Total Reservations]]&lt;=200, "High")</f>
        <v>Medium</v>
      </c>
      <c r="S2938" s="4">
        <v>855466.64</v>
      </c>
      <c r="T2938" t="str" cm="1">
        <f t="array" ref="T2938">_xlfn.IFS(Restaurant_Data[[#This Row],[Revenue]]&lt;= 500000, "Low Income", Restaurant_Data[[#This Row],[Revenue]]&lt;=1000000, "Middle Income", Restaurant_Data[[#This Row],[Revenue]] &lt;= 2000000, "High Income")</f>
        <v>Middle Income</v>
      </c>
    </row>
    <row r="2939" spans="1:20" x14ac:dyDescent="0.35">
      <c r="A2939" s="1" t="s">
        <v>2966</v>
      </c>
      <c r="B2939" s="1" t="s">
        <v>23</v>
      </c>
      <c r="C2939" s="1" t="s">
        <v>20</v>
      </c>
      <c r="D2939">
        <v>3.6</v>
      </c>
      <c r="E2939">
        <v>73</v>
      </c>
      <c r="F2939">
        <v>72.89</v>
      </c>
      <c r="G2939">
        <v>5219</v>
      </c>
      <c r="H2939">
        <v>59762</v>
      </c>
      <c r="I2939">
        <v>4</v>
      </c>
      <c r="J2939">
        <v>707</v>
      </c>
      <c r="K2939">
        <v>221.04</v>
      </c>
      <c r="L2939">
        <v>2.8</v>
      </c>
      <c r="M2939">
        <v>7.9</v>
      </c>
      <c r="N2939" s="1" t="s">
        <v>27</v>
      </c>
      <c r="O2939">
        <v>37</v>
      </c>
      <c r="P2939">
        <v>25</v>
      </c>
      <c r="Q2939">
        <v>62</v>
      </c>
      <c r="R2939" t="str" cm="1">
        <f t="array" ref="R2939">_xlfn.IFS(Restaurant_Data[[#This Row],[Total Reservations]]&lt;=50, "Low", Restaurant_Data[[#This Row],[Total Reservations]]&lt;=100, "Medium", Restaurant_Data[[#This Row],[Total Reservations]]&lt;=200, "High")</f>
        <v>Medium</v>
      </c>
      <c r="S2939" s="4">
        <v>1191392.21</v>
      </c>
      <c r="T2939" t="str" cm="1">
        <f t="array" ref="T2939">_xlfn.IFS(Restaurant_Data[[#This Row],[Revenue]]&lt;= 500000, "Low Income", Restaurant_Data[[#This Row],[Revenue]]&lt;=1000000, "Middle Income", Restaurant_Data[[#This Row],[Revenue]] &lt;= 2000000, "High Income")</f>
        <v>High Income</v>
      </c>
    </row>
    <row r="2940" spans="1:20" x14ac:dyDescent="0.35">
      <c r="A2940" s="1" t="s">
        <v>2967</v>
      </c>
      <c r="B2940" s="1" t="s">
        <v>34</v>
      </c>
      <c r="C2940" s="1" t="s">
        <v>24</v>
      </c>
      <c r="D2940">
        <v>4.0999999999999996</v>
      </c>
      <c r="E2940">
        <v>52</v>
      </c>
      <c r="F2940">
        <v>30.27</v>
      </c>
      <c r="G2940">
        <v>1183</v>
      </c>
      <c r="H2940">
        <v>18417</v>
      </c>
      <c r="I2940">
        <v>11</v>
      </c>
      <c r="J2940">
        <v>559</v>
      </c>
      <c r="K2940">
        <v>278.86</v>
      </c>
      <c r="L2940">
        <v>3.7</v>
      </c>
      <c r="M2940">
        <v>6.7</v>
      </c>
      <c r="N2940" s="1" t="s">
        <v>21</v>
      </c>
      <c r="O2940">
        <v>10</v>
      </c>
      <c r="P2940">
        <v>9</v>
      </c>
      <c r="Q2940">
        <v>19</v>
      </c>
      <c r="R2940" t="str" cm="1">
        <f t="array" ref="R2940">_xlfn.IFS(Restaurant_Data[[#This Row],[Total Reservations]]&lt;=50, "Low", Restaurant_Data[[#This Row],[Total Reservations]]&lt;=100, "Medium", Restaurant_Data[[#This Row],[Total Reservations]]&lt;=200, "High")</f>
        <v>Low</v>
      </c>
      <c r="S2940" s="4">
        <v>365303.24</v>
      </c>
      <c r="T2940" t="str" cm="1">
        <f t="array" ref="T2940">_xlfn.IFS(Restaurant_Data[[#This Row],[Revenue]]&lt;= 500000, "Low Income", Restaurant_Data[[#This Row],[Revenue]]&lt;=1000000, "Middle Income", Restaurant_Data[[#This Row],[Revenue]] &lt;= 2000000, "High Income")</f>
        <v>Low Income</v>
      </c>
    </row>
    <row r="2941" spans="1:20" x14ac:dyDescent="0.35">
      <c r="A2941" s="1" t="s">
        <v>2968</v>
      </c>
      <c r="B2941" s="1" t="s">
        <v>19</v>
      </c>
      <c r="C2941" s="1" t="s">
        <v>20</v>
      </c>
      <c r="D2941">
        <v>3.5</v>
      </c>
      <c r="E2941">
        <v>39</v>
      </c>
      <c r="F2941">
        <v>69.31</v>
      </c>
      <c r="G2941">
        <v>3053</v>
      </c>
      <c r="H2941">
        <v>30058</v>
      </c>
      <c r="I2941">
        <v>17</v>
      </c>
      <c r="J2941">
        <v>573</v>
      </c>
      <c r="K2941">
        <v>121.31</v>
      </c>
      <c r="L2941">
        <v>7.7</v>
      </c>
      <c r="M2941">
        <v>1</v>
      </c>
      <c r="N2941" s="1" t="s">
        <v>27</v>
      </c>
      <c r="O2941">
        <v>33</v>
      </c>
      <c r="P2941">
        <v>27</v>
      </c>
      <c r="Q2941">
        <v>60</v>
      </c>
      <c r="R2941" t="str" cm="1">
        <f t="array" ref="R2941">_xlfn.IFS(Restaurant_Data[[#This Row],[Total Reservations]]&lt;=50, "Low", Restaurant_Data[[#This Row],[Total Reservations]]&lt;=100, "Medium", Restaurant_Data[[#This Row],[Total Reservations]]&lt;=200, "High")</f>
        <v>Medium</v>
      </c>
      <c r="S2941" s="4">
        <v>624713.71</v>
      </c>
      <c r="T2941" t="str" cm="1">
        <f t="array" ref="T2941">_xlfn.IFS(Restaurant_Data[[#This Row],[Revenue]]&lt;= 500000, "Low Income", Restaurant_Data[[#This Row],[Revenue]]&lt;=1000000, "Middle Income", Restaurant_Data[[#This Row],[Revenue]] &lt;= 2000000, "High Income")</f>
        <v>Middle Income</v>
      </c>
    </row>
    <row r="2942" spans="1:20" x14ac:dyDescent="0.35">
      <c r="A2942" s="1" t="s">
        <v>2969</v>
      </c>
      <c r="B2942" s="1" t="s">
        <v>19</v>
      </c>
      <c r="C2942" s="1" t="s">
        <v>37</v>
      </c>
      <c r="D2942">
        <v>4.5999999999999996</v>
      </c>
      <c r="E2942">
        <v>30</v>
      </c>
      <c r="F2942">
        <v>55.36</v>
      </c>
      <c r="G2942">
        <v>1470</v>
      </c>
      <c r="H2942">
        <v>20845</v>
      </c>
      <c r="I2942">
        <v>13</v>
      </c>
      <c r="J2942">
        <v>77</v>
      </c>
      <c r="K2942">
        <v>52.41</v>
      </c>
      <c r="L2942">
        <v>2.7</v>
      </c>
      <c r="M2942">
        <v>2.1</v>
      </c>
      <c r="N2942" s="1" t="s">
        <v>27</v>
      </c>
      <c r="O2942">
        <v>1</v>
      </c>
      <c r="P2942">
        <v>18</v>
      </c>
      <c r="Q2942">
        <v>19</v>
      </c>
      <c r="R2942" t="str" cm="1">
        <f t="array" ref="R2942">_xlfn.IFS(Restaurant_Data[[#This Row],[Total Reservations]]&lt;=50, "Low", Restaurant_Data[[#This Row],[Total Reservations]]&lt;=100, "Medium", Restaurant_Data[[#This Row],[Total Reservations]]&lt;=200, "High")</f>
        <v>Low</v>
      </c>
      <c r="S2942" s="4">
        <v>383568.29</v>
      </c>
      <c r="T2942" t="str" cm="1">
        <f t="array" ref="T2942">_xlfn.IFS(Restaurant_Data[[#This Row],[Revenue]]&lt;= 500000, "Low Income", Restaurant_Data[[#This Row],[Revenue]]&lt;=1000000, "Middle Income", Restaurant_Data[[#This Row],[Revenue]] &lt;= 2000000, "High Income")</f>
        <v>Low Income</v>
      </c>
    </row>
    <row r="2943" spans="1:20" x14ac:dyDescent="0.35">
      <c r="A2943" s="1" t="s">
        <v>2970</v>
      </c>
      <c r="B2943" s="1" t="s">
        <v>19</v>
      </c>
      <c r="C2943" s="1" t="s">
        <v>26</v>
      </c>
      <c r="D2943">
        <v>3.2</v>
      </c>
      <c r="E2943">
        <v>33</v>
      </c>
      <c r="F2943">
        <v>48.95</v>
      </c>
      <c r="G2943">
        <v>887</v>
      </c>
      <c r="H2943">
        <v>9320</v>
      </c>
      <c r="I2943">
        <v>17</v>
      </c>
      <c r="J2943">
        <v>324</v>
      </c>
      <c r="K2943">
        <v>130.24</v>
      </c>
      <c r="L2943">
        <v>6.3</v>
      </c>
      <c r="M2943">
        <v>8</v>
      </c>
      <c r="N2943" s="1" t="s">
        <v>21</v>
      </c>
      <c r="O2943">
        <v>19</v>
      </c>
      <c r="P2943">
        <v>18</v>
      </c>
      <c r="Q2943">
        <v>37</v>
      </c>
      <c r="R2943" t="str" cm="1">
        <f t="array" ref="R2943">_xlfn.IFS(Restaurant_Data[[#This Row],[Total Reservations]]&lt;=50, "Low", Restaurant_Data[[#This Row],[Total Reservations]]&lt;=100, "Medium", Restaurant_Data[[#This Row],[Total Reservations]]&lt;=200, "High")</f>
        <v>Low</v>
      </c>
      <c r="S2943" s="4">
        <v>382167.3</v>
      </c>
      <c r="T2943" t="str" cm="1">
        <f t="array" ref="T2943">_xlfn.IFS(Restaurant_Data[[#This Row],[Revenue]]&lt;= 500000, "Low Income", Restaurant_Data[[#This Row],[Revenue]]&lt;=1000000, "Middle Income", Restaurant_Data[[#This Row],[Revenue]] &lt;= 2000000, "High Income")</f>
        <v>Low Income</v>
      </c>
    </row>
    <row r="2944" spans="1:20" x14ac:dyDescent="0.35">
      <c r="A2944" s="1" t="s">
        <v>2971</v>
      </c>
      <c r="B2944" s="1" t="s">
        <v>34</v>
      </c>
      <c r="C2944" s="1" t="s">
        <v>37</v>
      </c>
      <c r="D2944">
        <v>4.7</v>
      </c>
      <c r="E2944">
        <v>68</v>
      </c>
      <c r="F2944">
        <v>64.33</v>
      </c>
      <c r="G2944">
        <v>2881</v>
      </c>
      <c r="H2944">
        <v>32659</v>
      </c>
      <c r="I2944">
        <v>13</v>
      </c>
      <c r="J2944">
        <v>604</v>
      </c>
      <c r="K2944">
        <v>292.98</v>
      </c>
      <c r="L2944">
        <v>4.8</v>
      </c>
      <c r="M2944">
        <v>1.4</v>
      </c>
      <c r="N2944" s="1" t="s">
        <v>21</v>
      </c>
      <c r="O2944">
        <v>57</v>
      </c>
      <c r="P2944">
        <v>35</v>
      </c>
      <c r="Q2944">
        <v>92</v>
      </c>
      <c r="R2944" t="str" cm="1">
        <f t="array" ref="R2944">_xlfn.IFS(Restaurant_Data[[#This Row],[Total Reservations]]&lt;=50, "Low", Restaurant_Data[[#This Row],[Total Reservations]]&lt;=100, "Medium", Restaurant_Data[[#This Row],[Total Reservations]]&lt;=200, "High")</f>
        <v>Medium</v>
      </c>
      <c r="S2944" s="4">
        <v>987183.17</v>
      </c>
      <c r="T2944" t="str" cm="1">
        <f t="array" ref="T2944">_xlfn.IFS(Restaurant_Data[[#This Row],[Revenue]]&lt;= 500000, "Low Income", Restaurant_Data[[#This Row],[Revenue]]&lt;=1000000, "Middle Income", Restaurant_Data[[#This Row],[Revenue]] &lt;= 2000000, "High Income")</f>
        <v>Middle Income</v>
      </c>
    </row>
    <row r="2945" spans="1:20" x14ac:dyDescent="0.35">
      <c r="A2945" s="1" t="s">
        <v>2972</v>
      </c>
      <c r="B2945" s="1" t="s">
        <v>19</v>
      </c>
      <c r="C2945" s="1" t="s">
        <v>20</v>
      </c>
      <c r="D2945">
        <v>4.2</v>
      </c>
      <c r="E2945">
        <v>30</v>
      </c>
      <c r="F2945">
        <v>69.22</v>
      </c>
      <c r="G2945">
        <v>2166</v>
      </c>
      <c r="H2945">
        <v>25243</v>
      </c>
      <c r="I2945">
        <v>17</v>
      </c>
      <c r="J2945">
        <v>514</v>
      </c>
      <c r="K2945">
        <v>270.49</v>
      </c>
      <c r="L2945">
        <v>7.9</v>
      </c>
      <c r="M2945">
        <v>9.6</v>
      </c>
      <c r="N2945" s="1" t="s">
        <v>27</v>
      </c>
      <c r="O2945">
        <v>2</v>
      </c>
      <c r="P2945">
        <v>20</v>
      </c>
      <c r="Q2945">
        <v>22</v>
      </c>
      <c r="R2945" t="str" cm="1">
        <f t="array" ref="R2945">_xlfn.IFS(Restaurant_Data[[#This Row],[Total Reservations]]&lt;=50, "Low", Restaurant_Data[[#This Row],[Total Reservations]]&lt;=100, "Medium", Restaurant_Data[[#This Row],[Total Reservations]]&lt;=200, "High")</f>
        <v>Low</v>
      </c>
      <c r="S2945" s="4">
        <v>487587.39</v>
      </c>
      <c r="T2945" t="str" cm="1">
        <f t="array" ref="T2945">_xlfn.IFS(Restaurant_Data[[#This Row],[Revenue]]&lt;= 500000, "Low Income", Restaurant_Data[[#This Row],[Revenue]]&lt;=1000000, "Middle Income", Restaurant_Data[[#This Row],[Revenue]] &lt;= 2000000, "High Income")</f>
        <v>Low Income</v>
      </c>
    </row>
    <row r="2946" spans="1:20" x14ac:dyDescent="0.35">
      <c r="A2946" s="1" t="s">
        <v>2973</v>
      </c>
      <c r="B2946" s="1" t="s">
        <v>34</v>
      </c>
      <c r="C2946" s="1" t="s">
        <v>37</v>
      </c>
      <c r="D2946">
        <v>3.4</v>
      </c>
      <c r="E2946">
        <v>65</v>
      </c>
      <c r="F2946">
        <v>60.08</v>
      </c>
      <c r="G2946">
        <v>1427</v>
      </c>
      <c r="H2946">
        <v>20121</v>
      </c>
      <c r="I2946">
        <v>19</v>
      </c>
      <c r="J2946">
        <v>148</v>
      </c>
      <c r="K2946">
        <v>62.59</v>
      </c>
      <c r="L2946">
        <v>2.8</v>
      </c>
      <c r="M2946">
        <v>9</v>
      </c>
      <c r="N2946" s="1" t="s">
        <v>27</v>
      </c>
      <c r="O2946">
        <v>38</v>
      </c>
      <c r="P2946">
        <v>17</v>
      </c>
      <c r="Q2946">
        <v>55</v>
      </c>
      <c r="R2946" t="str" cm="1">
        <f t="array" ref="R2946">_xlfn.IFS(Restaurant_Data[[#This Row],[Total Reservations]]&lt;=50, "Low", Restaurant_Data[[#This Row],[Total Reservations]]&lt;=100, "Medium", Restaurant_Data[[#This Row],[Total Reservations]]&lt;=200, "High")</f>
        <v>Medium</v>
      </c>
      <c r="S2946" s="4">
        <v>886885.75</v>
      </c>
      <c r="T2946" t="str" cm="1">
        <f t="array" ref="T2946">_xlfn.IFS(Restaurant_Data[[#This Row],[Revenue]]&lt;= 500000, "Low Income", Restaurant_Data[[#This Row],[Revenue]]&lt;=1000000, "Middle Income", Restaurant_Data[[#This Row],[Revenue]] &lt;= 2000000, "High Income")</f>
        <v>Middle Income</v>
      </c>
    </row>
    <row r="2947" spans="1:20" x14ac:dyDescent="0.35">
      <c r="A2947" s="1" t="s">
        <v>2974</v>
      </c>
      <c r="B2947" s="1" t="s">
        <v>19</v>
      </c>
      <c r="C2947" s="1" t="s">
        <v>31</v>
      </c>
      <c r="D2947">
        <v>4.0999999999999996</v>
      </c>
      <c r="E2947">
        <v>48</v>
      </c>
      <c r="F2947">
        <v>32.99</v>
      </c>
      <c r="G2947">
        <v>2353</v>
      </c>
      <c r="H2947">
        <v>26299</v>
      </c>
      <c r="I2947">
        <v>15</v>
      </c>
      <c r="J2947">
        <v>704</v>
      </c>
      <c r="K2947">
        <v>175.49</v>
      </c>
      <c r="L2947">
        <v>3.4</v>
      </c>
      <c r="M2947">
        <v>4.3</v>
      </c>
      <c r="N2947" s="1" t="s">
        <v>21</v>
      </c>
      <c r="O2947">
        <v>27</v>
      </c>
      <c r="P2947">
        <v>25</v>
      </c>
      <c r="Q2947">
        <v>52</v>
      </c>
      <c r="R2947" t="str" cm="1">
        <f t="array" ref="R2947">_xlfn.IFS(Restaurant_Data[[#This Row],[Total Reservations]]&lt;=50, "Low", Restaurant_Data[[#This Row],[Total Reservations]]&lt;=100, "Medium", Restaurant_Data[[#This Row],[Total Reservations]]&lt;=200, "High")</f>
        <v>Medium</v>
      </c>
      <c r="S2947" s="4">
        <v>373608.81</v>
      </c>
      <c r="T2947" t="str" cm="1">
        <f t="array" ref="T2947">_xlfn.IFS(Restaurant_Data[[#This Row],[Revenue]]&lt;= 500000, "Low Income", Restaurant_Data[[#This Row],[Revenue]]&lt;=1000000, "Middle Income", Restaurant_Data[[#This Row],[Revenue]] &lt;= 2000000, "High Income")</f>
        <v>Low Income</v>
      </c>
    </row>
    <row r="2948" spans="1:20" x14ac:dyDescent="0.35">
      <c r="A2948" s="1" t="s">
        <v>2975</v>
      </c>
      <c r="B2948" s="1" t="s">
        <v>19</v>
      </c>
      <c r="C2948" s="1" t="s">
        <v>42</v>
      </c>
      <c r="D2948">
        <v>3.6</v>
      </c>
      <c r="E2948">
        <v>49</v>
      </c>
      <c r="F2948">
        <v>38.020000000000003</v>
      </c>
      <c r="G2948">
        <v>1117</v>
      </c>
      <c r="H2948">
        <v>19030</v>
      </c>
      <c r="I2948">
        <v>4</v>
      </c>
      <c r="J2948">
        <v>502</v>
      </c>
      <c r="K2948">
        <v>69.75</v>
      </c>
      <c r="L2948">
        <v>4.5999999999999996</v>
      </c>
      <c r="M2948">
        <v>3.8</v>
      </c>
      <c r="N2948" s="1" t="s">
        <v>27</v>
      </c>
      <c r="O2948">
        <v>43</v>
      </c>
      <c r="P2948">
        <v>48</v>
      </c>
      <c r="Q2948">
        <v>91</v>
      </c>
      <c r="R2948" t="str" cm="1">
        <f t="array" ref="R2948">_xlfn.IFS(Restaurant_Data[[#This Row],[Total Reservations]]&lt;=50, "Low", Restaurant_Data[[#This Row],[Total Reservations]]&lt;=100, "Medium", Restaurant_Data[[#This Row],[Total Reservations]]&lt;=200, "High")</f>
        <v>Medium</v>
      </c>
      <c r="S2948" s="4">
        <v>423283.44</v>
      </c>
      <c r="T2948" t="str" cm="1">
        <f t="array" ref="T2948">_xlfn.IFS(Restaurant_Data[[#This Row],[Revenue]]&lt;= 500000, "Low Income", Restaurant_Data[[#This Row],[Revenue]]&lt;=1000000, "Middle Income", Restaurant_Data[[#This Row],[Revenue]] &lt;= 2000000, "High Income")</f>
        <v>Low Income</v>
      </c>
    </row>
    <row r="2949" spans="1:20" x14ac:dyDescent="0.35">
      <c r="A2949" s="1" t="s">
        <v>2976</v>
      </c>
      <c r="B2949" s="1" t="s">
        <v>23</v>
      </c>
      <c r="C2949" s="1" t="s">
        <v>20</v>
      </c>
      <c r="D2949">
        <v>3.6</v>
      </c>
      <c r="E2949">
        <v>90</v>
      </c>
      <c r="F2949">
        <v>65.680000000000007</v>
      </c>
      <c r="G2949">
        <v>2888</v>
      </c>
      <c r="H2949">
        <v>35955</v>
      </c>
      <c r="I2949">
        <v>18</v>
      </c>
      <c r="J2949">
        <v>341</v>
      </c>
      <c r="K2949">
        <v>247.26</v>
      </c>
      <c r="L2949">
        <v>2.5</v>
      </c>
      <c r="M2949">
        <v>6.5</v>
      </c>
      <c r="N2949" s="1" t="s">
        <v>27</v>
      </c>
      <c r="O2949">
        <v>35</v>
      </c>
      <c r="P2949">
        <v>54</v>
      </c>
      <c r="Q2949">
        <v>89</v>
      </c>
      <c r="R2949" t="str" cm="1">
        <f t="array" ref="R2949">_xlfn.IFS(Restaurant_Data[[#This Row],[Total Reservations]]&lt;=50, "Low", Restaurant_Data[[#This Row],[Total Reservations]]&lt;=100, "Medium", Restaurant_Data[[#This Row],[Total Reservations]]&lt;=200, "High")</f>
        <v>Medium</v>
      </c>
      <c r="S2949" s="4">
        <v>1329710.07</v>
      </c>
      <c r="T2949" t="str" cm="1">
        <f t="array" ref="T2949">_xlfn.IFS(Restaurant_Data[[#This Row],[Revenue]]&lt;= 500000, "Low Income", Restaurant_Data[[#This Row],[Revenue]]&lt;=1000000, "Middle Income", Restaurant_Data[[#This Row],[Revenue]] &lt;= 2000000, "High Income")</f>
        <v>High Income</v>
      </c>
    </row>
    <row r="2950" spans="1:20" x14ac:dyDescent="0.35">
      <c r="A2950" s="1" t="s">
        <v>2977</v>
      </c>
      <c r="B2950" s="1" t="s">
        <v>34</v>
      </c>
      <c r="C2950" s="1" t="s">
        <v>37</v>
      </c>
      <c r="D2950">
        <v>3.7</v>
      </c>
      <c r="E2950">
        <v>67</v>
      </c>
      <c r="F2950">
        <v>61.75</v>
      </c>
      <c r="G2950">
        <v>2902</v>
      </c>
      <c r="H2950">
        <v>36744</v>
      </c>
      <c r="I2950">
        <v>11</v>
      </c>
      <c r="J2950">
        <v>658</v>
      </c>
      <c r="K2950">
        <v>143.15</v>
      </c>
      <c r="L2950">
        <v>5.2</v>
      </c>
      <c r="M2950">
        <v>6.5</v>
      </c>
      <c r="N2950" s="1" t="s">
        <v>27</v>
      </c>
      <c r="O2950">
        <v>18</v>
      </c>
      <c r="P2950">
        <v>7</v>
      </c>
      <c r="Q2950">
        <v>25</v>
      </c>
      <c r="R2950" t="str" cm="1">
        <f t="array" ref="R2950">_xlfn.IFS(Restaurant_Data[[#This Row],[Total Reservations]]&lt;=50, "Low", Restaurant_Data[[#This Row],[Total Reservations]]&lt;=100, "Medium", Restaurant_Data[[#This Row],[Total Reservations]]&lt;=200, "High")</f>
        <v>Low</v>
      </c>
      <c r="S2950" s="4">
        <v>931957.7</v>
      </c>
      <c r="T2950" t="str" cm="1">
        <f t="array" ref="T2950">_xlfn.IFS(Restaurant_Data[[#This Row],[Revenue]]&lt;= 500000, "Low Income", Restaurant_Data[[#This Row],[Revenue]]&lt;=1000000, "Middle Income", Restaurant_Data[[#This Row],[Revenue]] &lt;= 2000000, "High Income")</f>
        <v>Middle Income</v>
      </c>
    </row>
    <row r="2951" spans="1:20" x14ac:dyDescent="0.35">
      <c r="A2951" s="1" t="s">
        <v>2978</v>
      </c>
      <c r="B2951" s="1" t="s">
        <v>23</v>
      </c>
      <c r="C2951" s="1" t="s">
        <v>26</v>
      </c>
      <c r="D2951">
        <v>3.1</v>
      </c>
      <c r="E2951">
        <v>71</v>
      </c>
      <c r="F2951">
        <v>49.93</v>
      </c>
      <c r="G2951">
        <v>4640</v>
      </c>
      <c r="H2951">
        <v>49177</v>
      </c>
      <c r="I2951">
        <v>9</v>
      </c>
      <c r="J2951">
        <v>646</v>
      </c>
      <c r="K2951">
        <v>277.99</v>
      </c>
      <c r="L2951">
        <v>4.7</v>
      </c>
      <c r="M2951">
        <v>1.8</v>
      </c>
      <c r="N2951" s="1" t="s">
        <v>21</v>
      </c>
      <c r="O2951">
        <v>49</v>
      </c>
      <c r="P2951">
        <v>4</v>
      </c>
      <c r="Q2951">
        <v>53</v>
      </c>
      <c r="R2951" t="str" cm="1">
        <f t="array" ref="R2951">_xlfn.IFS(Restaurant_Data[[#This Row],[Total Reservations]]&lt;=50, "Low", Restaurant_Data[[#This Row],[Total Reservations]]&lt;=100, "Medium", Restaurant_Data[[#This Row],[Total Reservations]]&lt;=200, "High")</f>
        <v>Medium</v>
      </c>
      <c r="S2951" s="4">
        <v>801968.71</v>
      </c>
      <c r="T2951" t="str" cm="1">
        <f t="array" ref="T2951">_xlfn.IFS(Restaurant_Data[[#This Row],[Revenue]]&lt;= 500000, "Low Income", Restaurant_Data[[#This Row],[Revenue]]&lt;=1000000, "Middle Income", Restaurant_Data[[#This Row],[Revenue]] &lt;= 2000000, "High Income")</f>
        <v>Middle Income</v>
      </c>
    </row>
    <row r="2952" spans="1:20" x14ac:dyDescent="0.35">
      <c r="A2952" s="1" t="s">
        <v>2979</v>
      </c>
      <c r="B2952" s="1" t="s">
        <v>23</v>
      </c>
      <c r="C2952" s="1" t="s">
        <v>37</v>
      </c>
      <c r="D2952">
        <v>5</v>
      </c>
      <c r="E2952">
        <v>75</v>
      </c>
      <c r="F2952">
        <v>61.67</v>
      </c>
      <c r="G2952">
        <v>5351</v>
      </c>
      <c r="H2952">
        <v>59600</v>
      </c>
      <c r="I2952">
        <v>16</v>
      </c>
      <c r="J2952">
        <v>859</v>
      </c>
      <c r="K2952">
        <v>63.61</v>
      </c>
      <c r="L2952">
        <v>9.9</v>
      </c>
      <c r="M2952">
        <v>2.9</v>
      </c>
      <c r="N2952" s="1" t="s">
        <v>27</v>
      </c>
      <c r="O2952">
        <v>3</v>
      </c>
      <c r="P2952">
        <v>71</v>
      </c>
      <c r="Q2952">
        <v>74</v>
      </c>
      <c r="R2952" t="str" cm="1">
        <f t="array" ref="R2952">_xlfn.IFS(Restaurant_Data[[#This Row],[Total Reservations]]&lt;=50, "Low", Restaurant_Data[[#This Row],[Total Reservations]]&lt;=100, "Medium", Restaurant_Data[[#This Row],[Total Reservations]]&lt;=200, "High")</f>
        <v>Medium</v>
      </c>
      <c r="S2952" s="4">
        <v>1052617.83</v>
      </c>
      <c r="T2952" t="str" cm="1">
        <f t="array" ref="T2952">_xlfn.IFS(Restaurant_Data[[#This Row],[Revenue]]&lt;= 500000, "Low Income", Restaurant_Data[[#This Row],[Revenue]]&lt;=1000000, "Middle Income", Restaurant_Data[[#This Row],[Revenue]] &lt;= 2000000, "High Income")</f>
        <v>High Income</v>
      </c>
    </row>
    <row r="2953" spans="1:20" x14ac:dyDescent="0.35">
      <c r="A2953" s="1" t="s">
        <v>2980</v>
      </c>
      <c r="B2953" s="1" t="s">
        <v>23</v>
      </c>
      <c r="C2953" s="1" t="s">
        <v>26</v>
      </c>
      <c r="D2953">
        <v>3.1</v>
      </c>
      <c r="E2953">
        <v>90</v>
      </c>
      <c r="F2953">
        <v>51.02</v>
      </c>
      <c r="G2953">
        <v>1413</v>
      </c>
      <c r="H2953">
        <v>15718</v>
      </c>
      <c r="I2953">
        <v>3</v>
      </c>
      <c r="J2953">
        <v>652</v>
      </c>
      <c r="K2953">
        <v>233.5</v>
      </c>
      <c r="L2953">
        <v>6.3</v>
      </c>
      <c r="M2953">
        <v>6.7</v>
      </c>
      <c r="N2953" s="1" t="s">
        <v>27</v>
      </c>
      <c r="O2953">
        <v>78</v>
      </c>
      <c r="P2953">
        <v>29</v>
      </c>
      <c r="Q2953">
        <v>107</v>
      </c>
      <c r="R2953" t="str" cm="1">
        <f t="array" ref="R2953">_xlfn.IFS(Restaurant_Data[[#This Row],[Total Reservations]]&lt;=50, "Low", Restaurant_Data[[#This Row],[Total Reservations]]&lt;=100, "Medium", Restaurant_Data[[#This Row],[Total Reservations]]&lt;=200, "High")</f>
        <v>High</v>
      </c>
      <c r="S2953" s="4">
        <v>1024772.74</v>
      </c>
      <c r="T2953" t="str" cm="1">
        <f t="array" ref="T2953">_xlfn.IFS(Restaurant_Data[[#This Row],[Revenue]]&lt;= 500000, "Low Income", Restaurant_Data[[#This Row],[Revenue]]&lt;=1000000, "Middle Income", Restaurant_Data[[#This Row],[Revenue]] &lt;= 2000000, "High Income")</f>
        <v>High Income</v>
      </c>
    </row>
    <row r="2954" spans="1:20" x14ac:dyDescent="0.35">
      <c r="A2954" s="1" t="s">
        <v>2981</v>
      </c>
      <c r="B2954" s="1" t="s">
        <v>34</v>
      </c>
      <c r="C2954" s="1" t="s">
        <v>42</v>
      </c>
      <c r="D2954">
        <v>4.3</v>
      </c>
      <c r="E2954">
        <v>50</v>
      </c>
      <c r="F2954">
        <v>43.79</v>
      </c>
      <c r="G2954">
        <v>1522</v>
      </c>
      <c r="H2954">
        <v>17732</v>
      </c>
      <c r="I2954">
        <v>18</v>
      </c>
      <c r="J2954">
        <v>943</v>
      </c>
      <c r="K2954">
        <v>149.84</v>
      </c>
      <c r="L2954">
        <v>1.6</v>
      </c>
      <c r="M2954">
        <v>8.1999999999999993</v>
      </c>
      <c r="N2954" s="1" t="s">
        <v>21</v>
      </c>
      <c r="O2954">
        <v>36</v>
      </c>
      <c r="P2954">
        <v>7</v>
      </c>
      <c r="Q2954">
        <v>43</v>
      </c>
      <c r="R2954" t="str" cm="1">
        <f t="array" ref="R2954">_xlfn.IFS(Restaurant_Data[[#This Row],[Total Reservations]]&lt;=50, "Low", Restaurant_Data[[#This Row],[Total Reservations]]&lt;=100, "Medium", Restaurant_Data[[#This Row],[Total Reservations]]&lt;=200, "High")</f>
        <v>Low</v>
      </c>
      <c r="S2954" s="4">
        <v>509339.07</v>
      </c>
      <c r="T2954" t="str" cm="1">
        <f t="array" ref="T2954">_xlfn.IFS(Restaurant_Data[[#This Row],[Revenue]]&lt;= 500000, "Low Income", Restaurant_Data[[#This Row],[Revenue]]&lt;=1000000, "Middle Income", Restaurant_Data[[#This Row],[Revenue]] &lt;= 2000000, "High Income")</f>
        <v>Middle Income</v>
      </c>
    </row>
    <row r="2955" spans="1:20" x14ac:dyDescent="0.35">
      <c r="A2955" s="1" t="s">
        <v>2982</v>
      </c>
      <c r="B2955" s="1" t="s">
        <v>34</v>
      </c>
      <c r="C2955" s="1" t="s">
        <v>37</v>
      </c>
      <c r="D2955">
        <v>3.7</v>
      </c>
      <c r="E2955">
        <v>68</v>
      </c>
      <c r="F2955">
        <v>63.26</v>
      </c>
      <c r="G2955">
        <v>1825</v>
      </c>
      <c r="H2955">
        <v>17866</v>
      </c>
      <c r="I2955">
        <v>17</v>
      </c>
      <c r="J2955">
        <v>350</v>
      </c>
      <c r="K2955">
        <v>117.06</v>
      </c>
      <c r="L2955">
        <v>5.0999999999999996</v>
      </c>
      <c r="M2955">
        <v>2.7</v>
      </c>
      <c r="N2955" s="1" t="s">
        <v>21</v>
      </c>
      <c r="O2955">
        <v>48</v>
      </c>
      <c r="P2955">
        <v>35</v>
      </c>
      <c r="Q2955">
        <v>83</v>
      </c>
      <c r="R2955" t="str" cm="1">
        <f t="array" ref="R2955">_xlfn.IFS(Restaurant_Data[[#This Row],[Total Reservations]]&lt;=50, "Low", Restaurant_Data[[#This Row],[Total Reservations]]&lt;=100, "Medium", Restaurant_Data[[#This Row],[Total Reservations]]&lt;=200, "High")</f>
        <v>Medium</v>
      </c>
      <c r="S2955" s="4">
        <v>972549.3</v>
      </c>
      <c r="T2955" t="str" cm="1">
        <f t="array" ref="T2955">_xlfn.IFS(Restaurant_Data[[#This Row],[Revenue]]&lt;= 500000, "Low Income", Restaurant_Data[[#This Row],[Revenue]]&lt;=1000000, "Middle Income", Restaurant_Data[[#This Row],[Revenue]] &lt;= 2000000, "High Income")</f>
        <v>Middle Income</v>
      </c>
    </row>
    <row r="2956" spans="1:20" x14ac:dyDescent="0.35">
      <c r="A2956" s="1" t="s">
        <v>2983</v>
      </c>
      <c r="B2956" s="1" t="s">
        <v>19</v>
      </c>
      <c r="C2956" s="1" t="s">
        <v>42</v>
      </c>
      <c r="D2956">
        <v>4.3</v>
      </c>
      <c r="E2956">
        <v>34</v>
      </c>
      <c r="F2956">
        <v>43.49</v>
      </c>
      <c r="G2956">
        <v>1680</v>
      </c>
      <c r="H2956">
        <v>24862</v>
      </c>
      <c r="I2956">
        <v>10</v>
      </c>
      <c r="J2956">
        <v>591</v>
      </c>
      <c r="K2956">
        <v>179.36</v>
      </c>
      <c r="L2956">
        <v>8.9</v>
      </c>
      <c r="M2956">
        <v>7.3</v>
      </c>
      <c r="N2956" s="1" t="s">
        <v>21</v>
      </c>
      <c r="O2956">
        <v>13</v>
      </c>
      <c r="P2956">
        <v>9</v>
      </c>
      <c r="Q2956">
        <v>22</v>
      </c>
      <c r="R2956" t="str" cm="1">
        <f t="array" ref="R2956">_xlfn.IFS(Restaurant_Data[[#This Row],[Total Reservations]]&lt;=50, "Low", Restaurant_Data[[#This Row],[Total Reservations]]&lt;=100, "Medium", Restaurant_Data[[#This Row],[Total Reservations]]&lt;=200, "High")</f>
        <v>Low</v>
      </c>
      <c r="S2956" s="4">
        <v>347828.42</v>
      </c>
      <c r="T2956" t="str" cm="1">
        <f t="array" ref="T2956">_xlfn.IFS(Restaurant_Data[[#This Row],[Revenue]]&lt;= 500000, "Low Income", Restaurant_Data[[#This Row],[Revenue]]&lt;=1000000, "Middle Income", Restaurant_Data[[#This Row],[Revenue]] &lt;= 2000000, "High Income")</f>
        <v>Low Income</v>
      </c>
    </row>
    <row r="2957" spans="1:20" x14ac:dyDescent="0.35">
      <c r="A2957" s="1" t="s">
        <v>2984</v>
      </c>
      <c r="B2957" s="1" t="s">
        <v>23</v>
      </c>
      <c r="C2957" s="1" t="s">
        <v>20</v>
      </c>
      <c r="D2957">
        <v>3.7</v>
      </c>
      <c r="E2957">
        <v>71</v>
      </c>
      <c r="F2957">
        <v>70.489999999999995</v>
      </c>
      <c r="G2957">
        <v>4754</v>
      </c>
      <c r="H2957">
        <v>48334</v>
      </c>
      <c r="I2957">
        <v>5</v>
      </c>
      <c r="J2957">
        <v>856</v>
      </c>
      <c r="K2957">
        <v>171.37</v>
      </c>
      <c r="L2957">
        <v>8.8000000000000007</v>
      </c>
      <c r="M2957">
        <v>8.8000000000000007</v>
      </c>
      <c r="N2957" s="1" t="s">
        <v>27</v>
      </c>
      <c r="O2957">
        <v>56</v>
      </c>
      <c r="P2957">
        <v>26</v>
      </c>
      <c r="Q2957">
        <v>82</v>
      </c>
      <c r="R2957" t="str" cm="1">
        <f t="array" ref="R2957">_xlfn.IFS(Restaurant_Data[[#This Row],[Total Reservations]]&lt;=50, "Low", Restaurant_Data[[#This Row],[Total Reservations]]&lt;=100, "Medium", Restaurant_Data[[#This Row],[Total Reservations]]&lt;=200, "High")</f>
        <v>Medium</v>
      </c>
      <c r="S2957" s="4">
        <v>1126888.8899999999</v>
      </c>
      <c r="T2957" t="str" cm="1">
        <f t="array" ref="T2957">_xlfn.IFS(Restaurant_Data[[#This Row],[Revenue]]&lt;= 500000, "Low Income", Restaurant_Data[[#This Row],[Revenue]]&lt;=1000000, "Middle Income", Restaurant_Data[[#This Row],[Revenue]] &lt;= 2000000, "High Income")</f>
        <v>High Income</v>
      </c>
    </row>
    <row r="2958" spans="1:20" x14ac:dyDescent="0.35">
      <c r="A2958" s="1" t="s">
        <v>2985</v>
      </c>
      <c r="B2958" s="1" t="s">
        <v>19</v>
      </c>
      <c r="C2958" s="1" t="s">
        <v>26</v>
      </c>
      <c r="D2958">
        <v>4.3</v>
      </c>
      <c r="E2958">
        <v>30</v>
      </c>
      <c r="F2958">
        <v>48.89</v>
      </c>
      <c r="G2958">
        <v>2201</v>
      </c>
      <c r="H2958">
        <v>27579</v>
      </c>
      <c r="I2958">
        <v>15</v>
      </c>
      <c r="J2958">
        <v>223</v>
      </c>
      <c r="K2958">
        <v>137.19999999999999</v>
      </c>
      <c r="L2958">
        <v>9.6999999999999993</v>
      </c>
      <c r="M2958">
        <v>2.1</v>
      </c>
      <c r="N2958" s="1" t="s">
        <v>27</v>
      </c>
      <c r="O2958">
        <v>26</v>
      </c>
      <c r="P2958">
        <v>18</v>
      </c>
      <c r="Q2958">
        <v>44</v>
      </c>
      <c r="R2958" t="str" cm="1">
        <f t="array" ref="R2958">_xlfn.IFS(Restaurant_Data[[#This Row],[Total Reservations]]&lt;=50, "Low", Restaurant_Data[[#This Row],[Total Reservations]]&lt;=100, "Medium", Restaurant_Data[[#This Row],[Total Reservations]]&lt;=200, "High")</f>
        <v>Low</v>
      </c>
      <c r="S2958" s="4">
        <v>349384.91</v>
      </c>
      <c r="T2958" t="str" cm="1">
        <f t="array" ref="T2958">_xlfn.IFS(Restaurant_Data[[#This Row],[Revenue]]&lt;= 500000, "Low Income", Restaurant_Data[[#This Row],[Revenue]]&lt;=1000000, "Middle Income", Restaurant_Data[[#This Row],[Revenue]] &lt;= 2000000, "High Income")</f>
        <v>Low Income</v>
      </c>
    </row>
    <row r="2959" spans="1:20" x14ac:dyDescent="0.35">
      <c r="A2959" s="1" t="s">
        <v>2986</v>
      </c>
      <c r="B2959" s="1" t="s">
        <v>23</v>
      </c>
      <c r="C2959" s="1" t="s">
        <v>31</v>
      </c>
      <c r="D2959">
        <v>4.5</v>
      </c>
      <c r="E2959">
        <v>85</v>
      </c>
      <c r="F2959">
        <v>40.270000000000003</v>
      </c>
      <c r="G2959">
        <v>7786</v>
      </c>
      <c r="H2959">
        <v>82266</v>
      </c>
      <c r="I2959">
        <v>18</v>
      </c>
      <c r="J2959">
        <v>235</v>
      </c>
      <c r="K2959">
        <v>212.21</v>
      </c>
      <c r="L2959">
        <v>9</v>
      </c>
      <c r="M2959">
        <v>5</v>
      </c>
      <c r="N2959" s="1" t="s">
        <v>27</v>
      </c>
      <c r="O2959">
        <v>2</v>
      </c>
      <c r="P2959">
        <v>14</v>
      </c>
      <c r="Q2959">
        <v>16</v>
      </c>
      <c r="R2959" t="str" cm="1">
        <f t="array" ref="R2959">_xlfn.IFS(Restaurant_Data[[#This Row],[Total Reservations]]&lt;=50, "Low", Restaurant_Data[[#This Row],[Total Reservations]]&lt;=100, "Medium", Restaurant_Data[[#This Row],[Total Reservations]]&lt;=200, "High")</f>
        <v>Low</v>
      </c>
      <c r="S2959" s="4">
        <v>791532.67</v>
      </c>
      <c r="T2959" t="str" cm="1">
        <f t="array" ref="T2959">_xlfn.IFS(Restaurant_Data[[#This Row],[Revenue]]&lt;= 500000, "Low Income", Restaurant_Data[[#This Row],[Revenue]]&lt;=1000000, "Middle Income", Restaurant_Data[[#This Row],[Revenue]] &lt;= 2000000, "High Income")</f>
        <v>Middle Income</v>
      </c>
    </row>
    <row r="2960" spans="1:20" x14ac:dyDescent="0.35">
      <c r="A2960" s="1" t="s">
        <v>2987</v>
      </c>
      <c r="B2960" s="1" t="s">
        <v>34</v>
      </c>
      <c r="C2960" s="1" t="s">
        <v>20</v>
      </c>
      <c r="D2960">
        <v>4.4000000000000004</v>
      </c>
      <c r="E2960">
        <v>70</v>
      </c>
      <c r="F2960">
        <v>65.599999999999994</v>
      </c>
      <c r="G2960">
        <v>3077</v>
      </c>
      <c r="H2960">
        <v>36212</v>
      </c>
      <c r="I2960">
        <v>5</v>
      </c>
      <c r="J2960">
        <v>79</v>
      </c>
      <c r="K2960">
        <v>215.33</v>
      </c>
      <c r="L2960">
        <v>2.6</v>
      </c>
      <c r="M2960">
        <v>8.6999999999999993</v>
      </c>
      <c r="N2960" s="1" t="s">
        <v>21</v>
      </c>
      <c r="O2960">
        <v>50</v>
      </c>
      <c r="P2960">
        <v>37</v>
      </c>
      <c r="Q2960">
        <v>87</v>
      </c>
      <c r="R2960" t="str" cm="1">
        <f t="array" ref="R2960">_xlfn.IFS(Restaurant_Data[[#This Row],[Total Reservations]]&lt;=50, "Low", Restaurant_Data[[#This Row],[Total Reservations]]&lt;=100, "Medium", Restaurant_Data[[#This Row],[Total Reservations]]&lt;=200, "High")</f>
        <v>Medium</v>
      </c>
      <c r="S2960" s="4">
        <v>1028589.3</v>
      </c>
      <c r="T2960" t="str" cm="1">
        <f t="array" ref="T2960">_xlfn.IFS(Restaurant_Data[[#This Row],[Revenue]]&lt;= 500000, "Low Income", Restaurant_Data[[#This Row],[Revenue]]&lt;=1000000, "Middle Income", Restaurant_Data[[#This Row],[Revenue]] &lt;= 2000000, "High Income")</f>
        <v>High Income</v>
      </c>
    </row>
    <row r="2961" spans="1:20" x14ac:dyDescent="0.35">
      <c r="A2961" s="1" t="s">
        <v>2988</v>
      </c>
      <c r="B2961" s="1" t="s">
        <v>34</v>
      </c>
      <c r="C2961" s="1" t="s">
        <v>26</v>
      </c>
      <c r="D2961">
        <v>3.2</v>
      </c>
      <c r="E2961">
        <v>51</v>
      </c>
      <c r="F2961">
        <v>46.68</v>
      </c>
      <c r="G2961">
        <v>2845</v>
      </c>
      <c r="H2961">
        <v>35462</v>
      </c>
      <c r="I2961">
        <v>15</v>
      </c>
      <c r="J2961">
        <v>300</v>
      </c>
      <c r="K2961">
        <v>69.28</v>
      </c>
      <c r="L2961">
        <v>1</v>
      </c>
      <c r="M2961">
        <v>4.3</v>
      </c>
      <c r="N2961" s="1" t="s">
        <v>21</v>
      </c>
      <c r="O2961">
        <v>22</v>
      </c>
      <c r="P2961">
        <v>17</v>
      </c>
      <c r="Q2961">
        <v>39</v>
      </c>
      <c r="R2961" t="str" cm="1">
        <f t="array" ref="R2961">_xlfn.IFS(Restaurant_Data[[#This Row],[Total Reservations]]&lt;=50, "Low", Restaurant_Data[[#This Row],[Total Reservations]]&lt;=100, "Medium", Restaurant_Data[[#This Row],[Total Reservations]]&lt;=200, "High")</f>
        <v>Low</v>
      </c>
      <c r="S2961" s="4">
        <v>547480.04</v>
      </c>
      <c r="T2961" t="str" cm="1">
        <f t="array" ref="T2961">_xlfn.IFS(Restaurant_Data[[#This Row],[Revenue]]&lt;= 500000, "Low Income", Restaurant_Data[[#This Row],[Revenue]]&lt;=1000000, "Middle Income", Restaurant_Data[[#This Row],[Revenue]] &lt;= 2000000, "High Income")</f>
        <v>Middle Income</v>
      </c>
    </row>
    <row r="2962" spans="1:20" x14ac:dyDescent="0.35">
      <c r="A2962" s="1" t="s">
        <v>2989</v>
      </c>
      <c r="B2962" s="1" t="s">
        <v>34</v>
      </c>
      <c r="C2962" s="1" t="s">
        <v>42</v>
      </c>
      <c r="D2962">
        <v>4.3</v>
      </c>
      <c r="E2962">
        <v>53</v>
      </c>
      <c r="F2962">
        <v>39.619999999999997</v>
      </c>
      <c r="G2962">
        <v>3756</v>
      </c>
      <c r="H2962">
        <v>45822</v>
      </c>
      <c r="I2962">
        <v>6</v>
      </c>
      <c r="J2962">
        <v>670</v>
      </c>
      <c r="K2962">
        <v>198.85</v>
      </c>
      <c r="L2962">
        <v>6.5</v>
      </c>
      <c r="M2962">
        <v>3.4</v>
      </c>
      <c r="N2962" s="1" t="s">
        <v>21</v>
      </c>
      <c r="O2962">
        <v>49</v>
      </c>
      <c r="P2962">
        <v>43</v>
      </c>
      <c r="Q2962">
        <v>92</v>
      </c>
      <c r="R2962" t="str" cm="1">
        <f t="array" ref="R2962">_xlfn.IFS(Restaurant_Data[[#This Row],[Total Reservations]]&lt;=50, "Low", Restaurant_Data[[#This Row],[Total Reservations]]&lt;=100, "Medium", Restaurant_Data[[#This Row],[Total Reservations]]&lt;=200, "High")</f>
        <v>Medium</v>
      </c>
      <c r="S2962" s="4">
        <v>483729.48</v>
      </c>
      <c r="T2962" t="str" cm="1">
        <f t="array" ref="T2962">_xlfn.IFS(Restaurant_Data[[#This Row],[Revenue]]&lt;= 500000, "Low Income", Restaurant_Data[[#This Row],[Revenue]]&lt;=1000000, "Middle Income", Restaurant_Data[[#This Row],[Revenue]] &lt;= 2000000, "High Income")</f>
        <v>Low Income</v>
      </c>
    </row>
    <row r="2963" spans="1:20" x14ac:dyDescent="0.35">
      <c r="A2963" s="1" t="s">
        <v>2990</v>
      </c>
      <c r="B2963" s="1" t="s">
        <v>23</v>
      </c>
      <c r="C2963" s="1" t="s">
        <v>24</v>
      </c>
      <c r="D2963">
        <v>3.6</v>
      </c>
      <c r="E2963">
        <v>72</v>
      </c>
      <c r="F2963">
        <v>31.75</v>
      </c>
      <c r="G2963">
        <v>3994</v>
      </c>
      <c r="H2963">
        <v>45271</v>
      </c>
      <c r="I2963">
        <v>8</v>
      </c>
      <c r="J2963">
        <v>489</v>
      </c>
      <c r="K2963">
        <v>227.68</v>
      </c>
      <c r="L2963">
        <v>7.3</v>
      </c>
      <c r="M2963">
        <v>7.7</v>
      </c>
      <c r="N2963" s="1" t="s">
        <v>21</v>
      </c>
      <c r="O2963">
        <v>57</v>
      </c>
      <c r="P2963">
        <v>38</v>
      </c>
      <c r="Q2963">
        <v>95</v>
      </c>
      <c r="R2963" t="str" cm="1">
        <f t="array" ref="R2963">_xlfn.IFS(Restaurant_Data[[#This Row],[Total Reservations]]&lt;=50, "Low", Restaurant_Data[[#This Row],[Total Reservations]]&lt;=100, "Medium", Restaurant_Data[[#This Row],[Total Reservations]]&lt;=200, "High")</f>
        <v>Medium</v>
      </c>
      <c r="S2963" s="4">
        <v>528382.80000000005</v>
      </c>
      <c r="T2963" t="str" cm="1">
        <f t="array" ref="T2963">_xlfn.IFS(Restaurant_Data[[#This Row],[Revenue]]&lt;= 500000, "Low Income", Restaurant_Data[[#This Row],[Revenue]]&lt;=1000000, "Middle Income", Restaurant_Data[[#This Row],[Revenue]] &lt;= 2000000, "High Income")</f>
        <v>Middle Income</v>
      </c>
    </row>
    <row r="2964" spans="1:20" x14ac:dyDescent="0.35">
      <c r="A2964" s="1" t="s">
        <v>2991</v>
      </c>
      <c r="B2964" s="1" t="s">
        <v>34</v>
      </c>
      <c r="C2964" s="1" t="s">
        <v>37</v>
      </c>
      <c r="D2964">
        <v>3.1</v>
      </c>
      <c r="E2964">
        <v>66</v>
      </c>
      <c r="F2964">
        <v>55.09</v>
      </c>
      <c r="G2964">
        <v>2409</v>
      </c>
      <c r="H2964">
        <v>26983</v>
      </c>
      <c r="I2964">
        <v>3</v>
      </c>
      <c r="J2964">
        <v>262</v>
      </c>
      <c r="K2964">
        <v>68.97</v>
      </c>
      <c r="L2964">
        <v>2.2000000000000002</v>
      </c>
      <c r="M2964">
        <v>4.5999999999999996</v>
      </c>
      <c r="N2964" s="1" t="s">
        <v>27</v>
      </c>
      <c r="O2964">
        <v>24</v>
      </c>
      <c r="P2964">
        <v>42</v>
      </c>
      <c r="Q2964">
        <v>66</v>
      </c>
      <c r="R2964" t="str" cm="1">
        <f t="array" ref="R2964">_xlfn.IFS(Restaurant_Data[[#This Row],[Total Reservations]]&lt;=50, "Low", Restaurant_Data[[#This Row],[Total Reservations]]&lt;=100, "Medium", Restaurant_Data[[#This Row],[Total Reservations]]&lt;=200, "High")</f>
        <v>Medium</v>
      </c>
      <c r="S2964" s="4">
        <v>811793.45</v>
      </c>
      <c r="T2964" t="str" cm="1">
        <f t="array" ref="T2964">_xlfn.IFS(Restaurant_Data[[#This Row],[Revenue]]&lt;= 500000, "Low Income", Restaurant_Data[[#This Row],[Revenue]]&lt;=1000000, "Middle Income", Restaurant_Data[[#This Row],[Revenue]] &lt;= 2000000, "High Income")</f>
        <v>Middle Income</v>
      </c>
    </row>
    <row r="2965" spans="1:20" x14ac:dyDescent="0.35">
      <c r="A2965" s="1" t="s">
        <v>2992</v>
      </c>
      <c r="B2965" s="1" t="s">
        <v>23</v>
      </c>
      <c r="C2965" s="1" t="s">
        <v>42</v>
      </c>
      <c r="D2965">
        <v>3.8</v>
      </c>
      <c r="E2965">
        <v>84</v>
      </c>
      <c r="F2965">
        <v>42.91</v>
      </c>
      <c r="G2965">
        <v>3374</v>
      </c>
      <c r="H2965">
        <v>42346</v>
      </c>
      <c r="I2965">
        <v>5</v>
      </c>
      <c r="J2965">
        <v>779</v>
      </c>
      <c r="K2965">
        <v>214.78</v>
      </c>
      <c r="L2965">
        <v>2.5</v>
      </c>
      <c r="M2965">
        <v>7.4</v>
      </c>
      <c r="N2965" s="1" t="s">
        <v>21</v>
      </c>
      <c r="O2965">
        <v>81</v>
      </c>
      <c r="P2965">
        <v>81</v>
      </c>
      <c r="Q2965">
        <v>162</v>
      </c>
      <c r="R2965" t="str" cm="1">
        <f t="array" ref="R2965">_xlfn.IFS(Restaurant_Data[[#This Row],[Total Reservations]]&lt;=50, "Low", Restaurant_Data[[#This Row],[Total Reservations]]&lt;=100, "Medium", Restaurant_Data[[#This Row],[Total Reservations]]&lt;=200, "High")</f>
        <v>High</v>
      </c>
      <c r="S2965" s="4">
        <v>815010.08</v>
      </c>
      <c r="T2965" t="str" cm="1">
        <f t="array" ref="T2965">_xlfn.IFS(Restaurant_Data[[#This Row],[Revenue]]&lt;= 500000, "Low Income", Restaurant_Data[[#This Row],[Revenue]]&lt;=1000000, "Middle Income", Restaurant_Data[[#This Row],[Revenue]] &lt;= 2000000, "High Income")</f>
        <v>Middle Income</v>
      </c>
    </row>
    <row r="2966" spans="1:20" x14ac:dyDescent="0.35">
      <c r="A2966" s="1" t="s">
        <v>2993</v>
      </c>
      <c r="B2966" s="1" t="s">
        <v>19</v>
      </c>
      <c r="C2966" s="1" t="s">
        <v>26</v>
      </c>
      <c r="D2966">
        <v>3.9</v>
      </c>
      <c r="E2966">
        <v>39</v>
      </c>
      <c r="F2966">
        <v>51.15</v>
      </c>
      <c r="G2966">
        <v>864</v>
      </c>
      <c r="H2966">
        <v>7604</v>
      </c>
      <c r="I2966">
        <v>18</v>
      </c>
      <c r="J2966">
        <v>393</v>
      </c>
      <c r="K2966">
        <v>250.99</v>
      </c>
      <c r="L2966">
        <v>9.6999999999999993</v>
      </c>
      <c r="M2966">
        <v>2.1</v>
      </c>
      <c r="N2966" s="1" t="s">
        <v>27</v>
      </c>
      <c r="O2966">
        <v>29</v>
      </c>
      <c r="P2966">
        <v>34</v>
      </c>
      <c r="Q2966">
        <v>63</v>
      </c>
      <c r="R2966" t="str" cm="1">
        <f t="array" ref="R2966">_xlfn.IFS(Restaurant_Data[[#This Row],[Total Reservations]]&lt;=50, "Low", Restaurant_Data[[#This Row],[Total Reservations]]&lt;=100, "Medium", Restaurant_Data[[#This Row],[Total Reservations]]&lt;=200, "High")</f>
        <v>Medium</v>
      </c>
      <c r="S2966" s="4">
        <v>466456.8</v>
      </c>
      <c r="T2966" t="str" cm="1">
        <f t="array" ref="T2966">_xlfn.IFS(Restaurant_Data[[#This Row],[Revenue]]&lt;= 500000, "Low Income", Restaurant_Data[[#This Row],[Revenue]]&lt;=1000000, "Middle Income", Restaurant_Data[[#This Row],[Revenue]] &lt;= 2000000, "High Income")</f>
        <v>Low Income</v>
      </c>
    </row>
    <row r="2967" spans="1:20" x14ac:dyDescent="0.35">
      <c r="A2967" s="1" t="s">
        <v>2994</v>
      </c>
      <c r="B2967" s="1" t="s">
        <v>23</v>
      </c>
      <c r="C2967" s="1" t="s">
        <v>26</v>
      </c>
      <c r="D2967">
        <v>3.9</v>
      </c>
      <c r="E2967">
        <v>81</v>
      </c>
      <c r="F2967">
        <v>50.33</v>
      </c>
      <c r="G2967">
        <v>5034</v>
      </c>
      <c r="H2967">
        <v>52938</v>
      </c>
      <c r="I2967">
        <v>15</v>
      </c>
      <c r="J2967">
        <v>743</v>
      </c>
      <c r="K2967">
        <v>257.99</v>
      </c>
      <c r="L2967">
        <v>9.5</v>
      </c>
      <c r="M2967">
        <v>6</v>
      </c>
      <c r="N2967" s="1" t="s">
        <v>27</v>
      </c>
      <c r="O2967">
        <v>80</v>
      </c>
      <c r="P2967">
        <v>50</v>
      </c>
      <c r="Q2967">
        <v>130</v>
      </c>
      <c r="R2967" t="str" cm="1">
        <f t="array" ref="R2967">_xlfn.IFS(Restaurant_Data[[#This Row],[Total Reservations]]&lt;=50, "Low", Restaurant_Data[[#This Row],[Total Reservations]]&lt;=100, "Medium", Restaurant_Data[[#This Row],[Total Reservations]]&lt;=200, "High")</f>
        <v>High</v>
      </c>
      <c r="S2967" s="4">
        <v>933780.67</v>
      </c>
      <c r="T2967" t="str" cm="1">
        <f t="array" ref="T2967">_xlfn.IFS(Restaurant_Data[[#This Row],[Revenue]]&lt;= 500000, "Low Income", Restaurant_Data[[#This Row],[Revenue]]&lt;=1000000, "Middle Income", Restaurant_Data[[#This Row],[Revenue]] &lt;= 2000000, "High Income")</f>
        <v>Middle Income</v>
      </c>
    </row>
    <row r="2968" spans="1:20" x14ac:dyDescent="0.35">
      <c r="A2968" s="1" t="s">
        <v>2995</v>
      </c>
      <c r="B2968" s="1" t="s">
        <v>19</v>
      </c>
      <c r="C2968" s="1" t="s">
        <v>26</v>
      </c>
      <c r="D2968">
        <v>4.4000000000000004</v>
      </c>
      <c r="E2968">
        <v>41</v>
      </c>
      <c r="F2968">
        <v>49.66</v>
      </c>
      <c r="G2968">
        <v>1720</v>
      </c>
      <c r="H2968">
        <v>16801</v>
      </c>
      <c r="I2968">
        <v>12</v>
      </c>
      <c r="J2968">
        <v>903</v>
      </c>
      <c r="K2968">
        <v>60.41</v>
      </c>
      <c r="L2968">
        <v>2.4</v>
      </c>
      <c r="M2968">
        <v>4.4000000000000004</v>
      </c>
      <c r="N2968" s="1" t="s">
        <v>27</v>
      </c>
      <c r="O2968">
        <v>8</v>
      </c>
      <c r="P2968">
        <v>37</v>
      </c>
      <c r="Q2968">
        <v>45</v>
      </c>
      <c r="R2968" t="str" cm="1">
        <f t="array" ref="R2968">_xlfn.IFS(Restaurant_Data[[#This Row],[Total Reservations]]&lt;=50, "Low", Restaurant_Data[[#This Row],[Total Reservations]]&lt;=100, "Medium", Restaurant_Data[[#This Row],[Total Reservations]]&lt;=200, "High")</f>
        <v>Low</v>
      </c>
      <c r="S2968" s="4">
        <v>468757.89</v>
      </c>
      <c r="T2968" t="str" cm="1">
        <f t="array" ref="T2968">_xlfn.IFS(Restaurant_Data[[#This Row],[Revenue]]&lt;= 500000, "Low Income", Restaurant_Data[[#This Row],[Revenue]]&lt;=1000000, "Middle Income", Restaurant_Data[[#This Row],[Revenue]] &lt;= 2000000, "High Income")</f>
        <v>Low Income</v>
      </c>
    </row>
    <row r="2969" spans="1:20" x14ac:dyDescent="0.35">
      <c r="A2969" s="1" t="s">
        <v>2996</v>
      </c>
      <c r="B2969" s="1" t="s">
        <v>23</v>
      </c>
      <c r="C2969" s="1" t="s">
        <v>26</v>
      </c>
      <c r="D2969">
        <v>3.6</v>
      </c>
      <c r="E2969">
        <v>89</v>
      </c>
      <c r="F2969">
        <v>50.71</v>
      </c>
      <c r="G2969">
        <v>6536</v>
      </c>
      <c r="H2969">
        <v>68197</v>
      </c>
      <c r="I2969">
        <v>19</v>
      </c>
      <c r="J2969">
        <v>86</v>
      </c>
      <c r="K2969">
        <v>224.35</v>
      </c>
      <c r="L2969">
        <v>3.2</v>
      </c>
      <c r="M2969">
        <v>10</v>
      </c>
      <c r="N2969" s="1" t="s">
        <v>21</v>
      </c>
      <c r="O2969">
        <v>3</v>
      </c>
      <c r="P2969">
        <v>71</v>
      </c>
      <c r="Q2969">
        <v>74</v>
      </c>
      <c r="R2969" t="str" cm="1">
        <f t="array" ref="R2969">_xlfn.IFS(Restaurant_Data[[#This Row],[Total Reservations]]&lt;=50, "Low", Restaurant_Data[[#This Row],[Total Reservations]]&lt;=100, "Medium", Restaurant_Data[[#This Row],[Total Reservations]]&lt;=200, "High")</f>
        <v>Medium</v>
      </c>
      <c r="S2969" s="4">
        <v>1031127</v>
      </c>
      <c r="T2969" t="str" cm="1">
        <f t="array" ref="T2969">_xlfn.IFS(Restaurant_Data[[#This Row],[Revenue]]&lt;= 500000, "Low Income", Restaurant_Data[[#This Row],[Revenue]]&lt;=1000000, "Middle Income", Restaurant_Data[[#This Row],[Revenue]] &lt;= 2000000, "High Income")</f>
        <v>High Income</v>
      </c>
    </row>
    <row r="2970" spans="1:20" x14ac:dyDescent="0.35">
      <c r="A2970" s="1" t="s">
        <v>2997</v>
      </c>
      <c r="B2970" s="1" t="s">
        <v>19</v>
      </c>
      <c r="C2970" s="1" t="s">
        <v>37</v>
      </c>
      <c r="D2970">
        <v>3.6</v>
      </c>
      <c r="E2970">
        <v>36</v>
      </c>
      <c r="F2970">
        <v>56.78</v>
      </c>
      <c r="G2970">
        <v>3139</v>
      </c>
      <c r="H2970">
        <v>33159</v>
      </c>
      <c r="I2970">
        <v>7</v>
      </c>
      <c r="J2970">
        <v>395</v>
      </c>
      <c r="K2970">
        <v>249.24</v>
      </c>
      <c r="L2970">
        <v>9</v>
      </c>
      <c r="M2970">
        <v>6.3</v>
      </c>
      <c r="N2970" s="1" t="s">
        <v>21</v>
      </c>
      <c r="O2970">
        <v>10</v>
      </c>
      <c r="P2970">
        <v>34</v>
      </c>
      <c r="Q2970">
        <v>44</v>
      </c>
      <c r="R2970" t="str" cm="1">
        <f t="array" ref="R2970">_xlfn.IFS(Restaurant_Data[[#This Row],[Total Reservations]]&lt;=50, "Low", Restaurant_Data[[#This Row],[Total Reservations]]&lt;=100, "Medium", Restaurant_Data[[#This Row],[Total Reservations]]&lt;=200, "High")</f>
        <v>Low</v>
      </c>
      <c r="S2970" s="4">
        <v>471958.29</v>
      </c>
      <c r="T2970" t="str" cm="1">
        <f t="array" ref="T2970">_xlfn.IFS(Restaurant_Data[[#This Row],[Revenue]]&lt;= 500000, "Low Income", Restaurant_Data[[#This Row],[Revenue]]&lt;=1000000, "Middle Income", Restaurant_Data[[#This Row],[Revenue]] &lt;= 2000000, "High Income")</f>
        <v>Low Income</v>
      </c>
    </row>
    <row r="2971" spans="1:20" x14ac:dyDescent="0.35">
      <c r="A2971" s="1" t="s">
        <v>2998</v>
      </c>
      <c r="B2971" s="1" t="s">
        <v>34</v>
      </c>
      <c r="C2971" s="1" t="s">
        <v>20</v>
      </c>
      <c r="D2971">
        <v>3.1</v>
      </c>
      <c r="E2971">
        <v>59</v>
      </c>
      <c r="F2971">
        <v>66.2</v>
      </c>
      <c r="G2971">
        <v>2783</v>
      </c>
      <c r="H2971">
        <v>28794</v>
      </c>
      <c r="I2971">
        <v>1</v>
      </c>
      <c r="J2971">
        <v>711</v>
      </c>
      <c r="K2971">
        <v>149.21</v>
      </c>
      <c r="L2971">
        <v>4.9000000000000004</v>
      </c>
      <c r="M2971">
        <v>7.1</v>
      </c>
      <c r="N2971" s="1" t="s">
        <v>27</v>
      </c>
      <c r="O2971">
        <v>28</v>
      </c>
      <c r="P2971">
        <v>51</v>
      </c>
      <c r="Q2971">
        <v>79</v>
      </c>
      <c r="R2971" t="str" cm="1">
        <f t="array" ref="R2971">_xlfn.IFS(Restaurant_Data[[#This Row],[Total Reservations]]&lt;=50, "Low", Restaurant_Data[[#This Row],[Total Reservations]]&lt;=100, "Medium", Restaurant_Data[[#This Row],[Total Reservations]]&lt;=200, "High")</f>
        <v>Medium</v>
      </c>
      <c r="S2971" s="4">
        <v>874636.2</v>
      </c>
      <c r="T2971" t="str" cm="1">
        <f t="array" ref="T2971">_xlfn.IFS(Restaurant_Data[[#This Row],[Revenue]]&lt;= 500000, "Low Income", Restaurant_Data[[#This Row],[Revenue]]&lt;=1000000, "Middle Income", Restaurant_Data[[#This Row],[Revenue]] &lt;= 2000000, "High Income")</f>
        <v>Middle Income</v>
      </c>
    </row>
    <row r="2972" spans="1:20" x14ac:dyDescent="0.35">
      <c r="A2972" s="1" t="s">
        <v>2999</v>
      </c>
      <c r="B2972" s="1" t="s">
        <v>19</v>
      </c>
      <c r="C2972" s="1" t="s">
        <v>31</v>
      </c>
      <c r="D2972">
        <v>4.4000000000000004</v>
      </c>
      <c r="E2972">
        <v>34</v>
      </c>
      <c r="F2972">
        <v>33.19</v>
      </c>
      <c r="G2972">
        <v>1159</v>
      </c>
      <c r="H2972">
        <v>17350</v>
      </c>
      <c r="I2972">
        <v>2</v>
      </c>
      <c r="J2972">
        <v>543</v>
      </c>
      <c r="K2972">
        <v>185.71</v>
      </c>
      <c r="L2972">
        <v>8.1999999999999993</v>
      </c>
      <c r="M2972">
        <v>2.2000000000000002</v>
      </c>
      <c r="N2972" s="1" t="s">
        <v>27</v>
      </c>
      <c r="O2972">
        <v>30</v>
      </c>
      <c r="P2972">
        <v>31</v>
      </c>
      <c r="Q2972">
        <v>61</v>
      </c>
      <c r="R2972" t="str" cm="1">
        <f t="array" ref="R2972">_xlfn.IFS(Restaurant_Data[[#This Row],[Total Reservations]]&lt;=50, "Low", Restaurant_Data[[#This Row],[Total Reservations]]&lt;=100, "Medium", Restaurant_Data[[#This Row],[Total Reservations]]&lt;=200, "High")</f>
        <v>Medium</v>
      </c>
      <c r="S2972" s="4">
        <v>260049.33</v>
      </c>
      <c r="T2972" t="str" cm="1">
        <f t="array" ref="T2972">_xlfn.IFS(Restaurant_Data[[#This Row],[Revenue]]&lt;= 500000, "Low Income", Restaurant_Data[[#This Row],[Revenue]]&lt;=1000000, "Middle Income", Restaurant_Data[[#This Row],[Revenue]] &lt;= 2000000, "High Income")</f>
        <v>Low Income</v>
      </c>
    </row>
    <row r="2973" spans="1:20" x14ac:dyDescent="0.35">
      <c r="A2973" s="1" t="s">
        <v>3000</v>
      </c>
      <c r="B2973" s="1" t="s">
        <v>34</v>
      </c>
      <c r="C2973" s="1" t="s">
        <v>24</v>
      </c>
      <c r="D2973">
        <v>4.0999999999999996</v>
      </c>
      <c r="E2973">
        <v>69</v>
      </c>
      <c r="F2973">
        <v>32.799999999999997</v>
      </c>
      <c r="G2973">
        <v>1099</v>
      </c>
      <c r="H2973">
        <v>15502</v>
      </c>
      <c r="I2973">
        <v>19</v>
      </c>
      <c r="J2973">
        <v>146</v>
      </c>
      <c r="K2973">
        <v>116.28</v>
      </c>
      <c r="L2973">
        <v>4.5999999999999996</v>
      </c>
      <c r="M2973">
        <v>9.9</v>
      </c>
      <c r="N2973" s="1" t="s">
        <v>21</v>
      </c>
      <c r="O2973">
        <v>37</v>
      </c>
      <c r="P2973">
        <v>8</v>
      </c>
      <c r="Q2973">
        <v>45</v>
      </c>
      <c r="R2973" t="str" cm="1">
        <f t="array" ref="R2973">_xlfn.IFS(Restaurant_Data[[#This Row],[Total Reservations]]&lt;=50, "Low", Restaurant_Data[[#This Row],[Total Reservations]]&lt;=100, "Medium", Restaurant_Data[[#This Row],[Total Reservations]]&lt;=200, "High")</f>
        <v>Low</v>
      </c>
      <c r="S2973" s="4">
        <v>526082.4</v>
      </c>
      <c r="T2973" t="str" cm="1">
        <f t="array" ref="T2973">_xlfn.IFS(Restaurant_Data[[#This Row],[Revenue]]&lt;= 500000, "Low Income", Restaurant_Data[[#This Row],[Revenue]]&lt;=1000000, "Middle Income", Restaurant_Data[[#This Row],[Revenue]] &lt;= 2000000, "High Income")</f>
        <v>Middle Income</v>
      </c>
    </row>
    <row r="2974" spans="1:20" x14ac:dyDescent="0.35">
      <c r="A2974" s="1" t="s">
        <v>3001</v>
      </c>
      <c r="B2974" s="1" t="s">
        <v>34</v>
      </c>
      <c r="C2974" s="1" t="s">
        <v>37</v>
      </c>
      <c r="D2974">
        <v>3.7</v>
      </c>
      <c r="E2974">
        <v>69</v>
      </c>
      <c r="F2974">
        <v>61.47</v>
      </c>
      <c r="G2974">
        <v>1732</v>
      </c>
      <c r="H2974">
        <v>23695</v>
      </c>
      <c r="I2974">
        <v>13</v>
      </c>
      <c r="J2974">
        <v>585</v>
      </c>
      <c r="K2974">
        <v>127.56</v>
      </c>
      <c r="L2974">
        <v>7.6</v>
      </c>
      <c r="M2974">
        <v>1.5</v>
      </c>
      <c r="N2974" s="1" t="s">
        <v>27</v>
      </c>
      <c r="O2974">
        <v>20</v>
      </c>
      <c r="P2974">
        <v>43</v>
      </c>
      <c r="Q2974">
        <v>63</v>
      </c>
      <c r="R2974" t="str" cm="1">
        <f t="array" ref="R2974">_xlfn.IFS(Restaurant_Data[[#This Row],[Total Reservations]]&lt;=50, "Low", Restaurant_Data[[#This Row],[Total Reservations]]&lt;=100, "Medium", Restaurant_Data[[#This Row],[Total Reservations]]&lt;=200, "High")</f>
        <v>Medium</v>
      </c>
      <c r="S2974" s="4">
        <v>955248.53</v>
      </c>
      <c r="T2974" t="str" cm="1">
        <f t="array" ref="T2974">_xlfn.IFS(Restaurant_Data[[#This Row],[Revenue]]&lt;= 500000, "Low Income", Restaurant_Data[[#This Row],[Revenue]]&lt;=1000000, "Middle Income", Restaurant_Data[[#This Row],[Revenue]] &lt;= 2000000, "High Income")</f>
        <v>Middle Income</v>
      </c>
    </row>
    <row r="2975" spans="1:20" x14ac:dyDescent="0.35">
      <c r="A2975" s="1" t="s">
        <v>3002</v>
      </c>
      <c r="B2975" s="1" t="s">
        <v>19</v>
      </c>
      <c r="C2975" s="1" t="s">
        <v>26</v>
      </c>
      <c r="D2975">
        <v>4.4000000000000004</v>
      </c>
      <c r="E2975">
        <v>40</v>
      </c>
      <c r="F2975">
        <v>50.28</v>
      </c>
      <c r="G2975">
        <v>1186</v>
      </c>
      <c r="H2975">
        <v>20609</v>
      </c>
      <c r="I2975">
        <v>18</v>
      </c>
      <c r="J2975">
        <v>374</v>
      </c>
      <c r="K2975">
        <v>175.4</v>
      </c>
      <c r="L2975">
        <v>4.5999999999999996</v>
      </c>
      <c r="M2975">
        <v>1.6</v>
      </c>
      <c r="N2975" s="1" t="s">
        <v>21</v>
      </c>
      <c r="O2975">
        <v>3</v>
      </c>
      <c r="P2975">
        <v>7</v>
      </c>
      <c r="Q2975">
        <v>10</v>
      </c>
      <c r="R2975" t="str" cm="1">
        <f t="array" ref="R2975">_xlfn.IFS(Restaurant_Data[[#This Row],[Total Reservations]]&lt;=50, "Low", Restaurant_Data[[#This Row],[Total Reservations]]&lt;=100, "Medium", Restaurant_Data[[#This Row],[Total Reservations]]&lt;=200, "High")</f>
        <v>Low</v>
      </c>
      <c r="S2975" s="4">
        <v>465613.05</v>
      </c>
      <c r="T2975" t="str" cm="1">
        <f t="array" ref="T2975">_xlfn.IFS(Restaurant_Data[[#This Row],[Revenue]]&lt;= 500000, "Low Income", Restaurant_Data[[#This Row],[Revenue]]&lt;=1000000, "Middle Income", Restaurant_Data[[#This Row],[Revenue]] &lt;= 2000000, "High Income")</f>
        <v>Low Income</v>
      </c>
    </row>
    <row r="2976" spans="1:20" x14ac:dyDescent="0.35">
      <c r="A2976" s="1" t="s">
        <v>3003</v>
      </c>
      <c r="B2976" s="1" t="s">
        <v>23</v>
      </c>
      <c r="C2976" s="1" t="s">
        <v>37</v>
      </c>
      <c r="D2976">
        <v>4.0999999999999996</v>
      </c>
      <c r="E2976">
        <v>71</v>
      </c>
      <c r="F2976">
        <v>61.29</v>
      </c>
      <c r="G2976">
        <v>3341</v>
      </c>
      <c r="H2976">
        <v>34819</v>
      </c>
      <c r="I2976">
        <v>10</v>
      </c>
      <c r="J2976">
        <v>393</v>
      </c>
      <c r="K2976">
        <v>87.78</v>
      </c>
      <c r="L2976">
        <v>9.1</v>
      </c>
      <c r="M2976">
        <v>1.7</v>
      </c>
      <c r="N2976" s="1" t="s">
        <v>21</v>
      </c>
      <c r="O2976">
        <v>35</v>
      </c>
      <c r="P2976">
        <v>0</v>
      </c>
      <c r="Q2976">
        <v>35</v>
      </c>
      <c r="R2976" t="str" cm="1">
        <f t="array" ref="R2976">_xlfn.IFS(Restaurant_Data[[#This Row],[Total Reservations]]&lt;=50, "Low", Restaurant_Data[[#This Row],[Total Reservations]]&lt;=100, "Medium", Restaurant_Data[[#This Row],[Total Reservations]]&lt;=200, "High")</f>
        <v>Low</v>
      </c>
      <c r="S2976" s="4">
        <v>978081.81</v>
      </c>
      <c r="T2976" t="str" cm="1">
        <f t="array" ref="T2976">_xlfn.IFS(Restaurant_Data[[#This Row],[Revenue]]&lt;= 500000, "Low Income", Restaurant_Data[[#This Row],[Revenue]]&lt;=1000000, "Middle Income", Restaurant_Data[[#This Row],[Revenue]] &lt;= 2000000, "High Income")</f>
        <v>Middle Income</v>
      </c>
    </row>
    <row r="2977" spans="1:20" x14ac:dyDescent="0.35">
      <c r="A2977" s="1" t="s">
        <v>3004</v>
      </c>
      <c r="B2977" s="1" t="s">
        <v>23</v>
      </c>
      <c r="C2977" s="1" t="s">
        <v>42</v>
      </c>
      <c r="D2977">
        <v>3.9</v>
      </c>
      <c r="E2977">
        <v>85</v>
      </c>
      <c r="F2977">
        <v>41.15</v>
      </c>
      <c r="G2977">
        <v>2057</v>
      </c>
      <c r="H2977">
        <v>25897</v>
      </c>
      <c r="I2977">
        <v>13</v>
      </c>
      <c r="J2977">
        <v>916</v>
      </c>
      <c r="K2977">
        <v>142.63</v>
      </c>
      <c r="L2977">
        <v>3.9</v>
      </c>
      <c r="M2977">
        <v>8.8000000000000007</v>
      </c>
      <c r="N2977" s="1" t="s">
        <v>27</v>
      </c>
      <c r="O2977">
        <v>67</v>
      </c>
      <c r="P2977">
        <v>24</v>
      </c>
      <c r="Q2977">
        <v>91</v>
      </c>
      <c r="R2977" t="str" cm="1">
        <f t="array" ref="R2977">_xlfn.IFS(Restaurant_Data[[#This Row],[Total Reservations]]&lt;=50, "Low", Restaurant_Data[[#This Row],[Total Reservations]]&lt;=100, "Medium", Restaurant_Data[[#This Row],[Total Reservations]]&lt;=200, "High")</f>
        <v>Medium</v>
      </c>
      <c r="S2977" s="4">
        <v>795314.25</v>
      </c>
      <c r="T2977" t="str" cm="1">
        <f t="array" ref="T2977">_xlfn.IFS(Restaurant_Data[[#This Row],[Revenue]]&lt;= 500000, "Low Income", Restaurant_Data[[#This Row],[Revenue]]&lt;=1000000, "Middle Income", Restaurant_Data[[#This Row],[Revenue]] &lt;= 2000000, "High Income")</f>
        <v>Middle Income</v>
      </c>
    </row>
    <row r="2978" spans="1:20" x14ac:dyDescent="0.35">
      <c r="A2978" s="1" t="s">
        <v>3005</v>
      </c>
      <c r="B2978" s="1" t="s">
        <v>23</v>
      </c>
      <c r="C2978" s="1" t="s">
        <v>31</v>
      </c>
      <c r="D2978">
        <v>4</v>
      </c>
      <c r="E2978">
        <v>81</v>
      </c>
      <c r="F2978">
        <v>33.380000000000003</v>
      </c>
      <c r="G2978">
        <v>5197</v>
      </c>
      <c r="H2978">
        <v>51071</v>
      </c>
      <c r="I2978">
        <v>5</v>
      </c>
      <c r="J2978">
        <v>683</v>
      </c>
      <c r="K2978">
        <v>125.36</v>
      </c>
      <c r="L2978">
        <v>5.7</v>
      </c>
      <c r="M2978">
        <v>7.6</v>
      </c>
      <c r="N2978" s="1" t="s">
        <v>21</v>
      </c>
      <c r="O2978">
        <v>54</v>
      </c>
      <c r="P2978">
        <v>70</v>
      </c>
      <c r="Q2978">
        <v>124</v>
      </c>
      <c r="R2978" t="str" cm="1">
        <f t="array" ref="R2978">_xlfn.IFS(Restaurant_Data[[#This Row],[Total Reservations]]&lt;=50, "Low", Restaurant_Data[[#This Row],[Total Reservations]]&lt;=100, "Medium", Restaurant_Data[[#This Row],[Total Reservations]]&lt;=200, "High")</f>
        <v>High</v>
      </c>
      <c r="S2978" s="4">
        <v>619631.99</v>
      </c>
      <c r="T2978" t="str" cm="1">
        <f t="array" ref="T2978">_xlfn.IFS(Restaurant_Data[[#This Row],[Revenue]]&lt;= 500000, "Low Income", Restaurant_Data[[#This Row],[Revenue]]&lt;=1000000, "Middle Income", Restaurant_Data[[#This Row],[Revenue]] &lt;= 2000000, "High Income")</f>
        <v>Middle Income</v>
      </c>
    </row>
    <row r="2979" spans="1:20" x14ac:dyDescent="0.35">
      <c r="A2979" s="1" t="s">
        <v>3006</v>
      </c>
      <c r="B2979" s="1" t="s">
        <v>23</v>
      </c>
      <c r="C2979" s="1" t="s">
        <v>26</v>
      </c>
      <c r="D2979">
        <v>4.3</v>
      </c>
      <c r="E2979">
        <v>85</v>
      </c>
      <c r="F2979">
        <v>46.07</v>
      </c>
      <c r="G2979">
        <v>7275</v>
      </c>
      <c r="H2979">
        <v>72426</v>
      </c>
      <c r="I2979">
        <v>13</v>
      </c>
      <c r="J2979">
        <v>135</v>
      </c>
      <c r="K2979">
        <v>109.56</v>
      </c>
      <c r="L2979">
        <v>5.7</v>
      </c>
      <c r="M2979">
        <v>9.8000000000000007</v>
      </c>
      <c r="N2979" s="1" t="s">
        <v>27</v>
      </c>
      <c r="O2979">
        <v>46</v>
      </c>
      <c r="P2979">
        <v>31</v>
      </c>
      <c r="Q2979">
        <v>77</v>
      </c>
      <c r="R2979" t="str" cm="1">
        <f t="array" ref="R2979">_xlfn.IFS(Restaurant_Data[[#This Row],[Total Reservations]]&lt;=50, "Low", Restaurant_Data[[#This Row],[Total Reservations]]&lt;=100, "Medium", Restaurant_Data[[#This Row],[Total Reservations]]&lt;=200, "High")</f>
        <v>Medium</v>
      </c>
      <c r="S2979" s="4">
        <v>896694.24</v>
      </c>
      <c r="T2979" t="str" cm="1">
        <f t="array" ref="T2979">_xlfn.IFS(Restaurant_Data[[#This Row],[Revenue]]&lt;= 500000, "Low Income", Restaurant_Data[[#This Row],[Revenue]]&lt;=1000000, "Middle Income", Restaurant_Data[[#This Row],[Revenue]] &lt;= 2000000, "High Income")</f>
        <v>Middle Income</v>
      </c>
    </row>
    <row r="2980" spans="1:20" x14ac:dyDescent="0.35">
      <c r="A2980" s="1" t="s">
        <v>3007</v>
      </c>
      <c r="B2980" s="1" t="s">
        <v>23</v>
      </c>
      <c r="C2980" s="1" t="s">
        <v>24</v>
      </c>
      <c r="D2980">
        <v>4.3</v>
      </c>
      <c r="E2980">
        <v>73</v>
      </c>
      <c r="F2980">
        <v>34.86</v>
      </c>
      <c r="G2980">
        <v>8470</v>
      </c>
      <c r="H2980">
        <v>92397</v>
      </c>
      <c r="I2980">
        <v>9</v>
      </c>
      <c r="J2980">
        <v>210</v>
      </c>
      <c r="K2980">
        <v>170.97</v>
      </c>
      <c r="L2980">
        <v>6.8</v>
      </c>
      <c r="M2980">
        <v>1.6</v>
      </c>
      <c r="N2980" s="1" t="s">
        <v>21</v>
      </c>
      <c r="O2980">
        <v>35</v>
      </c>
      <c r="P2980">
        <v>61</v>
      </c>
      <c r="Q2980">
        <v>96</v>
      </c>
      <c r="R2980" t="str" cm="1">
        <f t="array" ref="R2980">_xlfn.IFS(Restaurant_Data[[#This Row],[Total Reservations]]&lt;=50, "Low", Restaurant_Data[[#This Row],[Total Reservations]]&lt;=100, "Medium", Restaurant_Data[[#This Row],[Total Reservations]]&lt;=200, "High")</f>
        <v>Medium</v>
      </c>
      <c r="S2980" s="4">
        <v>591598.23</v>
      </c>
      <c r="T2980" t="str" cm="1">
        <f t="array" ref="T2980">_xlfn.IFS(Restaurant_Data[[#This Row],[Revenue]]&lt;= 500000, "Low Income", Restaurant_Data[[#This Row],[Revenue]]&lt;=1000000, "Middle Income", Restaurant_Data[[#This Row],[Revenue]] &lt;= 2000000, "High Income")</f>
        <v>Middle Income</v>
      </c>
    </row>
    <row r="2981" spans="1:20" x14ac:dyDescent="0.35">
      <c r="A2981" s="1" t="s">
        <v>3008</v>
      </c>
      <c r="B2981" s="1" t="s">
        <v>34</v>
      </c>
      <c r="C2981" s="1" t="s">
        <v>26</v>
      </c>
      <c r="D2981">
        <v>3.6</v>
      </c>
      <c r="E2981">
        <v>51</v>
      </c>
      <c r="F2981">
        <v>51.6</v>
      </c>
      <c r="G2981">
        <v>1859</v>
      </c>
      <c r="H2981">
        <v>20853</v>
      </c>
      <c r="I2981">
        <v>1</v>
      </c>
      <c r="J2981">
        <v>66</v>
      </c>
      <c r="K2981">
        <v>259.67</v>
      </c>
      <c r="L2981">
        <v>3.8</v>
      </c>
      <c r="M2981">
        <v>7.2</v>
      </c>
      <c r="N2981" s="1" t="s">
        <v>27</v>
      </c>
      <c r="O2981">
        <v>21</v>
      </c>
      <c r="P2981">
        <v>9</v>
      </c>
      <c r="Q2981">
        <v>30</v>
      </c>
      <c r="R2981" t="str" cm="1">
        <f t="array" ref="R2981">_xlfn.IFS(Restaurant_Data[[#This Row],[Total Reservations]]&lt;=50, "Low", Restaurant_Data[[#This Row],[Total Reservations]]&lt;=100, "Medium", Restaurant_Data[[#This Row],[Total Reservations]]&lt;=200, "High")</f>
        <v>Low</v>
      </c>
      <c r="S2981" s="4">
        <v>588331.55000000005</v>
      </c>
      <c r="T2981" t="str" cm="1">
        <f t="array" ref="T2981">_xlfn.IFS(Restaurant_Data[[#This Row],[Revenue]]&lt;= 500000, "Low Income", Restaurant_Data[[#This Row],[Revenue]]&lt;=1000000, "Middle Income", Restaurant_Data[[#This Row],[Revenue]] &lt;= 2000000, "High Income")</f>
        <v>Middle Income</v>
      </c>
    </row>
    <row r="2982" spans="1:20" x14ac:dyDescent="0.35">
      <c r="A2982" s="1" t="s">
        <v>3009</v>
      </c>
      <c r="B2982" s="1" t="s">
        <v>23</v>
      </c>
      <c r="C2982" s="1" t="s">
        <v>31</v>
      </c>
      <c r="D2982">
        <v>3.3</v>
      </c>
      <c r="E2982">
        <v>79</v>
      </c>
      <c r="F2982">
        <v>37.68</v>
      </c>
      <c r="G2982">
        <v>4266</v>
      </c>
      <c r="H2982">
        <v>50786</v>
      </c>
      <c r="I2982">
        <v>6</v>
      </c>
      <c r="J2982">
        <v>293</v>
      </c>
      <c r="K2982">
        <v>110.57</v>
      </c>
      <c r="L2982">
        <v>6.8</v>
      </c>
      <c r="M2982">
        <v>5.8</v>
      </c>
      <c r="N2982" s="1" t="s">
        <v>21</v>
      </c>
      <c r="O2982">
        <v>45</v>
      </c>
      <c r="P2982">
        <v>16</v>
      </c>
      <c r="Q2982">
        <v>61</v>
      </c>
      <c r="R2982" t="str" cm="1">
        <f t="array" ref="R2982">_xlfn.IFS(Restaurant_Data[[#This Row],[Total Reservations]]&lt;=50, "Low", Restaurant_Data[[#This Row],[Total Reservations]]&lt;=100, "Medium", Restaurant_Data[[#This Row],[Total Reservations]]&lt;=200, "High")</f>
        <v>Medium</v>
      </c>
      <c r="S2982" s="4">
        <v>676024.46</v>
      </c>
      <c r="T2982" t="str" cm="1">
        <f t="array" ref="T2982">_xlfn.IFS(Restaurant_Data[[#This Row],[Revenue]]&lt;= 500000, "Low Income", Restaurant_Data[[#This Row],[Revenue]]&lt;=1000000, "Middle Income", Restaurant_Data[[#This Row],[Revenue]] &lt;= 2000000, "High Income")</f>
        <v>Middle Income</v>
      </c>
    </row>
    <row r="2983" spans="1:20" x14ac:dyDescent="0.35">
      <c r="A2983" s="1" t="s">
        <v>3010</v>
      </c>
      <c r="B2983" s="1" t="s">
        <v>34</v>
      </c>
      <c r="C2983" s="1" t="s">
        <v>24</v>
      </c>
      <c r="D2983">
        <v>3.3</v>
      </c>
      <c r="E2983">
        <v>62</v>
      </c>
      <c r="F2983">
        <v>30.1</v>
      </c>
      <c r="G2983">
        <v>2237</v>
      </c>
      <c r="H2983">
        <v>26964</v>
      </c>
      <c r="I2983">
        <v>1</v>
      </c>
      <c r="J2983">
        <v>829</v>
      </c>
      <c r="K2983">
        <v>214.93</v>
      </c>
      <c r="L2983">
        <v>2.2999999999999998</v>
      </c>
      <c r="M2983">
        <v>6.8</v>
      </c>
      <c r="N2983" s="1" t="s">
        <v>27</v>
      </c>
      <c r="O2983">
        <v>14</v>
      </c>
      <c r="P2983">
        <v>60</v>
      </c>
      <c r="Q2983">
        <v>74</v>
      </c>
      <c r="R2983" t="str" cm="1">
        <f t="array" ref="R2983">_xlfn.IFS(Restaurant_Data[[#This Row],[Total Reservations]]&lt;=50, "Low", Restaurant_Data[[#This Row],[Total Reservations]]&lt;=100, "Medium", Restaurant_Data[[#This Row],[Total Reservations]]&lt;=200, "High")</f>
        <v>Medium</v>
      </c>
      <c r="S2983" s="4">
        <v>422836.9</v>
      </c>
      <c r="T2983" t="str" cm="1">
        <f t="array" ref="T2983">_xlfn.IFS(Restaurant_Data[[#This Row],[Revenue]]&lt;= 500000, "Low Income", Restaurant_Data[[#This Row],[Revenue]]&lt;=1000000, "Middle Income", Restaurant_Data[[#This Row],[Revenue]] &lt;= 2000000, "High Income")</f>
        <v>Low Income</v>
      </c>
    </row>
    <row r="2984" spans="1:20" x14ac:dyDescent="0.35">
      <c r="A2984" s="1" t="s">
        <v>3011</v>
      </c>
      <c r="B2984" s="1" t="s">
        <v>34</v>
      </c>
      <c r="C2984" s="1" t="s">
        <v>31</v>
      </c>
      <c r="D2984">
        <v>4.3</v>
      </c>
      <c r="E2984">
        <v>68</v>
      </c>
      <c r="F2984">
        <v>38.32</v>
      </c>
      <c r="G2984">
        <v>3216</v>
      </c>
      <c r="H2984">
        <v>32520</v>
      </c>
      <c r="I2984">
        <v>18</v>
      </c>
      <c r="J2984">
        <v>847</v>
      </c>
      <c r="K2984">
        <v>113.55</v>
      </c>
      <c r="L2984">
        <v>9</v>
      </c>
      <c r="M2984">
        <v>5.6</v>
      </c>
      <c r="N2984" s="1" t="s">
        <v>27</v>
      </c>
      <c r="O2984">
        <v>20</v>
      </c>
      <c r="P2984">
        <v>10</v>
      </c>
      <c r="Q2984">
        <v>30</v>
      </c>
      <c r="R2984" t="str" cm="1">
        <f t="array" ref="R2984">_xlfn.IFS(Restaurant_Data[[#This Row],[Total Reservations]]&lt;=50, "Low", Restaurant_Data[[#This Row],[Total Reservations]]&lt;=100, "Medium", Restaurant_Data[[#This Row],[Total Reservations]]&lt;=200, "High")</f>
        <v>Low</v>
      </c>
      <c r="S2984" s="4">
        <v>605255.04</v>
      </c>
      <c r="T2984" t="str" cm="1">
        <f t="array" ref="T2984">_xlfn.IFS(Restaurant_Data[[#This Row],[Revenue]]&lt;= 500000, "Low Income", Restaurant_Data[[#This Row],[Revenue]]&lt;=1000000, "Middle Income", Restaurant_Data[[#This Row],[Revenue]] &lt;= 2000000, "High Income")</f>
        <v>Middle Income</v>
      </c>
    </row>
    <row r="2985" spans="1:20" x14ac:dyDescent="0.35">
      <c r="A2985" s="1" t="s">
        <v>3012</v>
      </c>
      <c r="B2985" s="1" t="s">
        <v>34</v>
      </c>
      <c r="C2985" s="1" t="s">
        <v>24</v>
      </c>
      <c r="D2985">
        <v>4.7</v>
      </c>
      <c r="E2985">
        <v>64</v>
      </c>
      <c r="F2985">
        <v>31.43</v>
      </c>
      <c r="G2985">
        <v>2245</v>
      </c>
      <c r="H2985">
        <v>27743</v>
      </c>
      <c r="I2985">
        <v>16</v>
      </c>
      <c r="J2985">
        <v>267</v>
      </c>
      <c r="K2985">
        <v>85.52</v>
      </c>
      <c r="L2985">
        <v>2.2999999999999998</v>
      </c>
      <c r="M2985">
        <v>7.1</v>
      </c>
      <c r="N2985" s="1" t="s">
        <v>27</v>
      </c>
      <c r="O2985">
        <v>10</v>
      </c>
      <c r="P2985">
        <v>46</v>
      </c>
      <c r="Q2985">
        <v>56</v>
      </c>
      <c r="R2985" t="str" cm="1">
        <f t="array" ref="R2985">_xlfn.IFS(Restaurant_Data[[#This Row],[Total Reservations]]&lt;=50, "Low", Restaurant_Data[[#This Row],[Total Reservations]]&lt;=100, "Medium", Restaurant_Data[[#This Row],[Total Reservations]]&lt;=200, "High")</f>
        <v>Medium</v>
      </c>
      <c r="S2985" s="4">
        <v>468271.61</v>
      </c>
      <c r="T2985" t="str" cm="1">
        <f t="array" ref="T2985">_xlfn.IFS(Restaurant_Data[[#This Row],[Revenue]]&lt;= 500000, "Low Income", Restaurant_Data[[#This Row],[Revenue]]&lt;=1000000, "Middle Income", Restaurant_Data[[#This Row],[Revenue]] &lt;= 2000000, "High Income")</f>
        <v>Low Income</v>
      </c>
    </row>
    <row r="2986" spans="1:20" x14ac:dyDescent="0.35">
      <c r="A2986" s="1" t="s">
        <v>3013</v>
      </c>
      <c r="B2986" s="1" t="s">
        <v>19</v>
      </c>
      <c r="C2986" s="1" t="s">
        <v>20</v>
      </c>
      <c r="D2986">
        <v>3.8</v>
      </c>
      <c r="E2986">
        <v>30</v>
      </c>
      <c r="F2986">
        <v>65.59</v>
      </c>
      <c r="G2986">
        <v>3791</v>
      </c>
      <c r="H2986">
        <v>42273</v>
      </c>
      <c r="I2986">
        <v>8</v>
      </c>
      <c r="J2986">
        <v>958</v>
      </c>
      <c r="K2986">
        <v>285.83</v>
      </c>
      <c r="L2986">
        <v>8.6</v>
      </c>
      <c r="M2986">
        <v>9.1999999999999993</v>
      </c>
      <c r="N2986" s="1" t="s">
        <v>27</v>
      </c>
      <c r="O2986">
        <v>20</v>
      </c>
      <c r="P2986">
        <v>23</v>
      </c>
      <c r="Q2986">
        <v>43</v>
      </c>
      <c r="R2986" t="str" cm="1">
        <f t="array" ref="R2986">_xlfn.IFS(Restaurant_Data[[#This Row],[Total Reservations]]&lt;=50, "Low", Restaurant_Data[[#This Row],[Total Reservations]]&lt;=100, "Medium", Restaurant_Data[[#This Row],[Total Reservations]]&lt;=200, "High")</f>
        <v>Low</v>
      </c>
      <c r="S2986" s="4">
        <v>460362.82</v>
      </c>
      <c r="T2986" t="str" cm="1">
        <f t="array" ref="T2986">_xlfn.IFS(Restaurant_Data[[#This Row],[Revenue]]&lt;= 500000, "Low Income", Restaurant_Data[[#This Row],[Revenue]]&lt;=1000000, "Middle Income", Restaurant_Data[[#This Row],[Revenue]] &lt;= 2000000, "High Income")</f>
        <v>Low Income</v>
      </c>
    </row>
    <row r="2987" spans="1:20" x14ac:dyDescent="0.35">
      <c r="A2987" s="1" t="s">
        <v>3014</v>
      </c>
      <c r="B2987" s="1" t="s">
        <v>19</v>
      </c>
      <c r="C2987" s="1" t="s">
        <v>20</v>
      </c>
      <c r="D2987">
        <v>3.3</v>
      </c>
      <c r="E2987">
        <v>46</v>
      </c>
      <c r="F2987">
        <v>74.790000000000006</v>
      </c>
      <c r="G2987">
        <v>1256</v>
      </c>
      <c r="H2987">
        <v>15984</v>
      </c>
      <c r="I2987">
        <v>6</v>
      </c>
      <c r="J2987">
        <v>55</v>
      </c>
      <c r="K2987">
        <v>208.31</v>
      </c>
      <c r="L2987">
        <v>7.2</v>
      </c>
      <c r="M2987">
        <v>6.3</v>
      </c>
      <c r="N2987" s="1" t="s">
        <v>21</v>
      </c>
      <c r="O2987">
        <v>40</v>
      </c>
      <c r="P2987">
        <v>40</v>
      </c>
      <c r="Q2987">
        <v>80</v>
      </c>
      <c r="R2987" t="str" cm="1">
        <f t="array" ref="R2987">_xlfn.IFS(Restaurant_Data[[#This Row],[Total Reservations]]&lt;=50, "Low", Restaurant_Data[[#This Row],[Total Reservations]]&lt;=100, "Medium", Restaurant_Data[[#This Row],[Total Reservations]]&lt;=200, "High")</f>
        <v>Medium</v>
      </c>
      <c r="S2987" s="4">
        <v>774960.86</v>
      </c>
      <c r="T2987" t="str" cm="1">
        <f t="array" ref="T2987">_xlfn.IFS(Restaurant_Data[[#This Row],[Revenue]]&lt;= 500000, "Low Income", Restaurant_Data[[#This Row],[Revenue]]&lt;=1000000, "Middle Income", Restaurant_Data[[#This Row],[Revenue]] &lt;= 2000000, "High Income")</f>
        <v>Middle Income</v>
      </c>
    </row>
    <row r="2988" spans="1:20" x14ac:dyDescent="0.35">
      <c r="A2988" s="1" t="s">
        <v>3015</v>
      </c>
      <c r="B2988" s="1" t="s">
        <v>34</v>
      </c>
      <c r="C2988" s="1" t="s">
        <v>37</v>
      </c>
      <c r="D2988">
        <v>4.5</v>
      </c>
      <c r="E2988">
        <v>69</v>
      </c>
      <c r="F2988">
        <v>58.36</v>
      </c>
      <c r="G2988">
        <v>1886</v>
      </c>
      <c r="H2988">
        <v>27441</v>
      </c>
      <c r="I2988">
        <v>13</v>
      </c>
      <c r="J2988">
        <v>430</v>
      </c>
      <c r="K2988">
        <v>76.150000000000006</v>
      </c>
      <c r="L2988">
        <v>4.0999999999999996</v>
      </c>
      <c r="M2988">
        <v>9.1</v>
      </c>
      <c r="N2988" s="1" t="s">
        <v>21</v>
      </c>
      <c r="O2988">
        <v>11</v>
      </c>
      <c r="P2988">
        <v>15</v>
      </c>
      <c r="Q2988">
        <v>26</v>
      </c>
      <c r="R2988" t="str" cm="1">
        <f t="array" ref="R2988">_xlfn.IFS(Restaurant_Data[[#This Row],[Total Reservations]]&lt;=50, "Low", Restaurant_Data[[#This Row],[Total Reservations]]&lt;=100, "Medium", Restaurant_Data[[#This Row],[Total Reservations]]&lt;=200, "High")</f>
        <v>Low</v>
      </c>
      <c r="S2988" s="4">
        <v>908056.37</v>
      </c>
      <c r="T2988" t="str" cm="1">
        <f t="array" ref="T2988">_xlfn.IFS(Restaurant_Data[[#This Row],[Revenue]]&lt;= 500000, "Low Income", Restaurant_Data[[#This Row],[Revenue]]&lt;=1000000, "Middle Income", Restaurant_Data[[#This Row],[Revenue]] &lt;= 2000000, "High Income")</f>
        <v>Middle Income</v>
      </c>
    </row>
    <row r="2989" spans="1:20" x14ac:dyDescent="0.35">
      <c r="A2989" s="1" t="s">
        <v>3016</v>
      </c>
      <c r="B2989" s="1" t="s">
        <v>19</v>
      </c>
      <c r="C2989" s="1" t="s">
        <v>37</v>
      </c>
      <c r="D2989">
        <v>4.7</v>
      </c>
      <c r="E2989">
        <v>33</v>
      </c>
      <c r="F2989">
        <v>56.52</v>
      </c>
      <c r="G2989">
        <v>3941</v>
      </c>
      <c r="H2989">
        <v>40672</v>
      </c>
      <c r="I2989">
        <v>17</v>
      </c>
      <c r="J2989">
        <v>828</v>
      </c>
      <c r="K2989">
        <v>208.16</v>
      </c>
      <c r="L2989">
        <v>3.9</v>
      </c>
      <c r="M2989">
        <v>8</v>
      </c>
      <c r="N2989" s="1" t="s">
        <v>27</v>
      </c>
      <c r="O2989">
        <v>13</v>
      </c>
      <c r="P2989">
        <v>24</v>
      </c>
      <c r="Q2989">
        <v>37</v>
      </c>
      <c r="R2989" t="str" cm="1">
        <f t="array" ref="R2989">_xlfn.IFS(Restaurant_Data[[#This Row],[Total Reservations]]&lt;=50, "Low", Restaurant_Data[[#This Row],[Total Reservations]]&lt;=100, "Medium", Restaurant_Data[[#This Row],[Total Reservations]]&lt;=200, "High")</f>
        <v>Low</v>
      </c>
      <c r="S2989" s="4">
        <v>443112.38</v>
      </c>
      <c r="T2989" t="str" cm="1">
        <f t="array" ref="T2989">_xlfn.IFS(Restaurant_Data[[#This Row],[Revenue]]&lt;= 500000, "Low Income", Restaurant_Data[[#This Row],[Revenue]]&lt;=1000000, "Middle Income", Restaurant_Data[[#This Row],[Revenue]] &lt;= 2000000, "High Income")</f>
        <v>Low Income</v>
      </c>
    </row>
    <row r="2990" spans="1:20" x14ac:dyDescent="0.35">
      <c r="A2990" s="1" t="s">
        <v>3017</v>
      </c>
      <c r="B2990" s="1" t="s">
        <v>23</v>
      </c>
      <c r="C2990" s="1" t="s">
        <v>24</v>
      </c>
      <c r="D2990">
        <v>4.8</v>
      </c>
      <c r="E2990">
        <v>89</v>
      </c>
      <c r="F2990">
        <v>25.97</v>
      </c>
      <c r="G2990">
        <v>5699</v>
      </c>
      <c r="H2990">
        <v>59985</v>
      </c>
      <c r="I2990">
        <v>13</v>
      </c>
      <c r="J2990">
        <v>284</v>
      </c>
      <c r="K2990">
        <v>94.09</v>
      </c>
      <c r="L2990">
        <v>9.6999999999999993</v>
      </c>
      <c r="M2990">
        <v>8.8000000000000007</v>
      </c>
      <c r="N2990" s="1" t="s">
        <v>21</v>
      </c>
      <c r="O2990">
        <v>2</v>
      </c>
      <c r="P2990">
        <v>29</v>
      </c>
      <c r="Q2990">
        <v>31</v>
      </c>
      <c r="R2990" t="str" cm="1">
        <f t="array" ref="R2990">_xlfn.IFS(Restaurant_Data[[#This Row],[Total Reservations]]&lt;=50, "Low", Restaurant_Data[[#This Row],[Total Reservations]]&lt;=100, "Medium", Restaurant_Data[[#This Row],[Total Reservations]]&lt;=200, "High")</f>
        <v>Low</v>
      </c>
      <c r="S2990" s="4">
        <v>541352.09</v>
      </c>
      <c r="T2990" t="str" cm="1">
        <f t="array" ref="T2990">_xlfn.IFS(Restaurant_Data[[#This Row],[Revenue]]&lt;= 500000, "Low Income", Restaurant_Data[[#This Row],[Revenue]]&lt;=1000000, "Middle Income", Restaurant_Data[[#This Row],[Revenue]] &lt;= 2000000, "High Income")</f>
        <v>Middle Income</v>
      </c>
    </row>
    <row r="2991" spans="1:20" x14ac:dyDescent="0.35">
      <c r="A2991" s="1" t="s">
        <v>3018</v>
      </c>
      <c r="B2991" s="1" t="s">
        <v>23</v>
      </c>
      <c r="C2991" s="1" t="s">
        <v>26</v>
      </c>
      <c r="D2991">
        <v>4.2</v>
      </c>
      <c r="E2991">
        <v>78</v>
      </c>
      <c r="F2991">
        <v>52.92</v>
      </c>
      <c r="G2991">
        <v>5276</v>
      </c>
      <c r="H2991">
        <v>52770</v>
      </c>
      <c r="I2991">
        <v>10</v>
      </c>
      <c r="J2991">
        <v>433</v>
      </c>
      <c r="K2991">
        <v>271.95</v>
      </c>
      <c r="L2991">
        <v>2.8</v>
      </c>
      <c r="M2991">
        <v>6.9</v>
      </c>
      <c r="N2991" s="1" t="s">
        <v>27</v>
      </c>
      <c r="O2991">
        <v>19</v>
      </c>
      <c r="P2991">
        <v>75</v>
      </c>
      <c r="Q2991">
        <v>94</v>
      </c>
      <c r="R2991" t="str" cm="1">
        <f t="array" ref="R2991">_xlfn.IFS(Restaurant_Data[[#This Row],[Total Reservations]]&lt;=50, "Low", Restaurant_Data[[#This Row],[Total Reservations]]&lt;=100, "Medium", Restaurant_Data[[#This Row],[Total Reservations]]&lt;=200, "High")</f>
        <v>Medium</v>
      </c>
      <c r="S2991" s="4">
        <v>935222.42</v>
      </c>
      <c r="T2991" t="str" cm="1">
        <f t="array" ref="T2991">_xlfn.IFS(Restaurant_Data[[#This Row],[Revenue]]&lt;= 500000, "Low Income", Restaurant_Data[[#This Row],[Revenue]]&lt;=1000000, "Middle Income", Restaurant_Data[[#This Row],[Revenue]] &lt;= 2000000, "High Income")</f>
        <v>Middle Income</v>
      </c>
    </row>
    <row r="2992" spans="1:20" x14ac:dyDescent="0.35">
      <c r="A2992" s="1" t="s">
        <v>3019</v>
      </c>
      <c r="B2992" s="1" t="s">
        <v>34</v>
      </c>
      <c r="C2992" s="1" t="s">
        <v>42</v>
      </c>
      <c r="D2992">
        <v>4.7</v>
      </c>
      <c r="E2992">
        <v>55</v>
      </c>
      <c r="F2992">
        <v>42.74</v>
      </c>
      <c r="G2992">
        <v>3650</v>
      </c>
      <c r="H2992">
        <v>45450</v>
      </c>
      <c r="I2992">
        <v>6</v>
      </c>
      <c r="J2992">
        <v>173</v>
      </c>
      <c r="K2992">
        <v>111.87</v>
      </c>
      <c r="L2992">
        <v>7.5</v>
      </c>
      <c r="M2992">
        <v>5.7</v>
      </c>
      <c r="N2992" s="1" t="s">
        <v>21</v>
      </c>
      <c r="O2992">
        <v>37</v>
      </c>
      <c r="P2992">
        <v>40</v>
      </c>
      <c r="Q2992">
        <v>77</v>
      </c>
      <c r="R2992" t="str" cm="1">
        <f t="array" ref="R2992">_xlfn.IFS(Restaurant_Data[[#This Row],[Total Reservations]]&lt;=50, "Low", Restaurant_Data[[#This Row],[Total Reservations]]&lt;=100, "Medium", Restaurant_Data[[#This Row],[Total Reservations]]&lt;=200, "High")</f>
        <v>Medium</v>
      </c>
      <c r="S2992" s="4">
        <v>538787.78</v>
      </c>
      <c r="T2992" t="str" cm="1">
        <f t="array" ref="T2992">_xlfn.IFS(Restaurant_Data[[#This Row],[Revenue]]&lt;= 500000, "Low Income", Restaurant_Data[[#This Row],[Revenue]]&lt;=1000000, "Middle Income", Restaurant_Data[[#This Row],[Revenue]] &lt;= 2000000, "High Income")</f>
        <v>Middle Income</v>
      </c>
    </row>
    <row r="2993" spans="1:20" x14ac:dyDescent="0.35">
      <c r="A2993" s="1" t="s">
        <v>3020</v>
      </c>
      <c r="B2993" s="1" t="s">
        <v>23</v>
      </c>
      <c r="C2993" s="1" t="s">
        <v>42</v>
      </c>
      <c r="D2993">
        <v>3</v>
      </c>
      <c r="E2993">
        <v>72</v>
      </c>
      <c r="F2993">
        <v>42.7</v>
      </c>
      <c r="G2993">
        <v>2620</v>
      </c>
      <c r="H2993">
        <v>33652</v>
      </c>
      <c r="I2993">
        <v>18</v>
      </c>
      <c r="J2993">
        <v>109</v>
      </c>
      <c r="K2993">
        <v>251.7</v>
      </c>
      <c r="L2993">
        <v>2.7</v>
      </c>
      <c r="M2993">
        <v>1.6</v>
      </c>
      <c r="N2993" s="1" t="s">
        <v>21</v>
      </c>
      <c r="O2993">
        <v>23</v>
      </c>
      <c r="P2993">
        <v>60</v>
      </c>
      <c r="Q2993">
        <v>83</v>
      </c>
      <c r="R2993" t="str" cm="1">
        <f t="array" ref="R2993">_xlfn.IFS(Restaurant_Data[[#This Row],[Total Reservations]]&lt;=50, "Low", Restaurant_Data[[#This Row],[Total Reservations]]&lt;=100, "Medium", Restaurant_Data[[#This Row],[Total Reservations]]&lt;=200, "High")</f>
        <v>Medium</v>
      </c>
      <c r="S2993" s="4">
        <v>702818.3</v>
      </c>
      <c r="T2993" t="str" cm="1">
        <f t="array" ref="T2993">_xlfn.IFS(Restaurant_Data[[#This Row],[Revenue]]&lt;= 500000, "Low Income", Restaurant_Data[[#This Row],[Revenue]]&lt;=1000000, "Middle Income", Restaurant_Data[[#This Row],[Revenue]] &lt;= 2000000, "High Income")</f>
        <v>Middle Income</v>
      </c>
    </row>
    <row r="2994" spans="1:20" x14ac:dyDescent="0.35">
      <c r="A2994" s="1" t="s">
        <v>3021</v>
      </c>
      <c r="B2994" s="1" t="s">
        <v>34</v>
      </c>
      <c r="C2994" s="1" t="s">
        <v>26</v>
      </c>
      <c r="D2994">
        <v>3.2</v>
      </c>
      <c r="E2994">
        <v>51</v>
      </c>
      <c r="F2994">
        <v>55.07</v>
      </c>
      <c r="G2994">
        <v>2561</v>
      </c>
      <c r="H2994">
        <v>32513</v>
      </c>
      <c r="I2994">
        <v>13</v>
      </c>
      <c r="J2994">
        <v>550</v>
      </c>
      <c r="K2994">
        <v>99.8</v>
      </c>
      <c r="L2994">
        <v>9.1</v>
      </c>
      <c r="M2994">
        <v>8.5</v>
      </c>
      <c r="N2994" s="1" t="s">
        <v>21</v>
      </c>
      <c r="O2994">
        <v>24</v>
      </c>
      <c r="P2994">
        <v>48</v>
      </c>
      <c r="Q2994">
        <v>72</v>
      </c>
      <c r="R2994" t="str" cm="1">
        <f t="array" ref="R2994">_xlfn.IFS(Restaurant_Data[[#This Row],[Total Reservations]]&lt;=50, "Low", Restaurant_Data[[#This Row],[Total Reservations]]&lt;=100, "Medium", Restaurant_Data[[#This Row],[Total Reservations]]&lt;=200, "High")</f>
        <v>Medium</v>
      </c>
      <c r="S2994" s="4">
        <v>647409.02</v>
      </c>
      <c r="T2994" t="str" cm="1">
        <f t="array" ref="T2994">_xlfn.IFS(Restaurant_Data[[#This Row],[Revenue]]&lt;= 500000, "Low Income", Restaurant_Data[[#This Row],[Revenue]]&lt;=1000000, "Middle Income", Restaurant_Data[[#This Row],[Revenue]] &lt;= 2000000, "High Income")</f>
        <v>Middle Income</v>
      </c>
    </row>
    <row r="2995" spans="1:20" x14ac:dyDescent="0.35">
      <c r="A2995" s="1" t="s">
        <v>3022</v>
      </c>
      <c r="B2995" s="1" t="s">
        <v>34</v>
      </c>
      <c r="C2995" s="1" t="s">
        <v>26</v>
      </c>
      <c r="D2995">
        <v>3.2</v>
      </c>
      <c r="E2995">
        <v>67</v>
      </c>
      <c r="F2995">
        <v>48.84</v>
      </c>
      <c r="G2995">
        <v>1020</v>
      </c>
      <c r="H2995">
        <v>12812</v>
      </c>
      <c r="I2995">
        <v>15</v>
      </c>
      <c r="J2995">
        <v>59</v>
      </c>
      <c r="K2995">
        <v>189.57</v>
      </c>
      <c r="L2995">
        <v>7.7</v>
      </c>
      <c r="M2995">
        <v>3.2</v>
      </c>
      <c r="N2995" s="1" t="s">
        <v>27</v>
      </c>
      <c r="O2995">
        <v>65</v>
      </c>
      <c r="P2995">
        <v>41</v>
      </c>
      <c r="Q2995">
        <v>106</v>
      </c>
      <c r="R2995" t="str" cm="1">
        <f t="array" ref="R2995">_xlfn.IFS(Restaurant_Data[[#This Row],[Total Reservations]]&lt;=50, "Low", Restaurant_Data[[#This Row],[Total Reservations]]&lt;=100, "Medium", Restaurant_Data[[#This Row],[Total Reservations]]&lt;=200, "High")</f>
        <v>High</v>
      </c>
      <c r="S2995" s="4">
        <v>744544.96</v>
      </c>
      <c r="T2995" t="str" cm="1">
        <f t="array" ref="T2995">_xlfn.IFS(Restaurant_Data[[#This Row],[Revenue]]&lt;= 500000, "Low Income", Restaurant_Data[[#This Row],[Revenue]]&lt;=1000000, "Middle Income", Restaurant_Data[[#This Row],[Revenue]] &lt;= 2000000, "High Income")</f>
        <v>Middle Income</v>
      </c>
    </row>
    <row r="2996" spans="1:20" x14ac:dyDescent="0.35">
      <c r="A2996" s="1" t="s">
        <v>3023</v>
      </c>
      <c r="B2996" s="1" t="s">
        <v>23</v>
      </c>
      <c r="C2996" s="1" t="s">
        <v>20</v>
      </c>
      <c r="D2996">
        <v>4.4000000000000004</v>
      </c>
      <c r="E2996">
        <v>88</v>
      </c>
      <c r="F2996">
        <v>71.17</v>
      </c>
      <c r="G2996">
        <v>8039</v>
      </c>
      <c r="H2996">
        <v>84188</v>
      </c>
      <c r="I2996">
        <v>6</v>
      </c>
      <c r="J2996">
        <v>577</v>
      </c>
      <c r="K2996">
        <v>278.08</v>
      </c>
      <c r="L2996">
        <v>9.4</v>
      </c>
      <c r="M2996">
        <v>1.3</v>
      </c>
      <c r="N2996" s="1" t="s">
        <v>27</v>
      </c>
      <c r="O2996">
        <v>10</v>
      </c>
      <c r="P2996">
        <v>62</v>
      </c>
      <c r="Q2996">
        <v>72</v>
      </c>
      <c r="R2996" t="str" cm="1">
        <f t="array" ref="R2996">_xlfn.IFS(Restaurant_Data[[#This Row],[Total Reservations]]&lt;=50, "Low", Restaurant_Data[[#This Row],[Total Reservations]]&lt;=100, "Medium", Restaurant_Data[[#This Row],[Total Reservations]]&lt;=200, "High")</f>
        <v>Medium</v>
      </c>
      <c r="S2996" s="4">
        <v>1405484.38</v>
      </c>
      <c r="T2996" t="str" cm="1">
        <f t="array" ref="T2996">_xlfn.IFS(Restaurant_Data[[#This Row],[Revenue]]&lt;= 500000, "Low Income", Restaurant_Data[[#This Row],[Revenue]]&lt;=1000000, "Middle Income", Restaurant_Data[[#This Row],[Revenue]] &lt;= 2000000, "High Income")</f>
        <v>High Income</v>
      </c>
    </row>
    <row r="2997" spans="1:20" x14ac:dyDescent="0.35">
      <c r="A2997" s="1" t="s">
        <v>3024</v>
      </c>
      <c r="B2997" s="1" t="s">
        <v>19</v>
      </c>
      <c r="C2997" s="1" t="s">
        <v>42</v>
      </c>
      <c r="D2997">
        <v>3.1</v>
      </c>
      <c r="E2997">
        <v>36</v>
      </c>
      <c r="F2997">
        <v>41.81</v>
      </c>
      <c r="G2997">
        <v>1590</v>
      </c>
      <c r="H2997">
        <v>23317</v>
      </c>
      <c r="I2997">
        <v>11</v>
      </c>
      <c r="J2997">
        <v>645</v>
      </c>
      <c r="K2997">
        <v>124</v>
      </c>
      <c r="L2997">
        <v>8.9</v>
      </c>
      <c r="M2997">
        <v>5.7</v>
      </c>
      <c r="N2997" s="1" t="s">
        <v>27</v>
      </c>
      <c r="O2997">
        <v>11</v>
      </c>
      <c r="P2997">
        <v>30</v>
      </c>
      <c r="Q2997">
        <v>41</v>
      </c>
      <c r="R2997" t="str" cm="1">
        <f t="array" ref="R2997">_xlfn.IFS(Restaurant_Data[[#This Row],[Total Reservations]]&lt;=50, "Low", Restaurant_Data[[#This Row],[Total Reservations]]&lt;=100, "Medium", Restaurant_Data[[#This Row],[Total Reservations]]&lt;=200, "High")</f>
        <v>Low</v>
      </c>
      <c r="S2997" s="4">
        <v>354485.1</v>
      </c>
      <c r="T2997" t="str" cm="1">
        <f t="array" ref="T2997">_xlfn.IFS(Restaurant_Data[[#This Row],[Revenue]]&lt;= 500000, "Low Income", Restaurant_Data[[#This Row],[Revenue]]&lt;=1000000, "Middle Income", Restaurant_Data[[#This Row],[Revenue]] &lt;= 2000000, "High Income")</f>
        <v>Low Income</v>
      </c>
    </row>
    <row r="2998" spans="1:20" x14ac:dyDescent="0.35">
      <c r="A2998" s="1" t="s">
        <v>3025</v>
      </c>
      <c r="B2998" s="1" t="s">
        <v>23</v>
      </c>
      <c r="C2998" s="1" t="s">
        <v>24</v>
      </c>
      <c r="D2998">
        <v>4</v>
      </c>
      <c r="E2998">
        <v>72</v>
      </c>
      <c r="F2998">
        <v>35.770000000000003</v>
      </c>
      <c r="G2998">
        <v>2234</v>
      </c>
      <c r="H2998">
        <v>26771</v>
      </c>
      <c r="I2998">
        <v>8</v>
      </c>
      <c r="J2998">
        <v>475</v>
      </c>
      <c r="K2998">
        <v>70.349999999999994</v>
      </c>
      <c r="L2998">
        <v>5.9</v>
      </c>
      <c r="M2998">
        <v>6.7</v>
      </c>
      <c r="N2998" s="1" t="s">
        <v>27</v>
      </c>
      <c r="O2998">
        <v>60</v>
      </c>
      <c r="P2998">
        <v>25</v>
      </c>
      <c r="Q2998">
        <v>85</v>
      </c>
      <c r="R2998" t="str" cm="1">
        <f t="array" ref="R2998">_xlfn.IFS(Restaurant_Data[[#This Row],[Total Reservations]]&lt;=50, "Low", Restaurant_Data[[#This Row],[Total Reservations]]&lt;=100, "Medium", Restaurant_Data[[#This Row],[Total Reservations]]&lt;=200, "High")</f>
        <v>Medium</v>
      </c>
      <c r="S2998" s="4">
        <v>587001.36</v>
      </c>
      <c r="T2998" t="str" cm="1">
        <f t="array" ref="T2998">_xlfn.IFS(Restaurant_Data[[#This Row],[Revenue]]&lt;= 500000, "Low Income", Restaurant_Data[[#This Row],[Revenue]]&lt;=1000000, "Middle Income", Restaurant_Data[[#This Row],[Revenue]] &lt;= 2000000, "High Income")</f>
        <v>Middle Income</v>
      </c>
    </row>
    <row r="2999" spans="1:20" x14ac:dyDescent="0.35">
      <c r="A2999" s="1" t="s">
        <v>3026</v>
      </c>
      <c r="B2999" s="1" t="s">
        <v>23</v>
      </c>
      <c r="C2999" s="1" t="s">
        <v>31</v>
      </c>
      <c r="D2999">
        <v>3.9</v>
      </c>
      <c r="E2999">
        <v>87</v>
      </c>
      <c r="F2999">
        <v>33.44</v>
      </c>
      <c r="G2999">
        <v>4449</v>
      </c>
      <c r="H2999">
        <v>47567</v>
      </c>
      <c r="I2999">
        <v>14</v>
      </c>
      <c r="J2999">
        <v>733</v>
      </c>
      <c r="K2999">
        <v>188.15</v>
      </c>
      <c r="L2999">
        <v>2.4</v>
      </c>
      <c r="M2999">
        <v>7</v>
      </c>
      <c r="N2999" s="1" t="s">
        <v>21</v>
      </c>
      <c r="O2999">
        <v>79</v>
      </c>
      <c r="P2999">
        <v>37</v>
      </c>
      <c r="Q2999">
        <v>116</v>
      </c>
      <c r="R2999" t="str" cm="1">
        <f t="array" ref="R2999">_xlfn.IFS(Restaurant_Data[[#This Row],[Total Reservations]]&lt;=50, "Low", Restaurant_Data[[#This Row],[Total Reservations]]&lt;=100, "Medium", Restaurant_Data[[#This Row],[Total Reservations]]&lt;=200, "High")</f>
        <v>High</v>
      </c>
      <c r="S2999" s="4">
        <v>670229.21</v>
      </c>
      <c r="T2999" t="str" cm="1">
        <f t="array" ref="T2999">_xlfn.IFS(Restaurant_Data[[#This Row],[Revenue]]&lt;= 500000, "Low Income", Restaurant_Data[[#This Row],[Revenue]]&lt;=1000000, "Middle Income", Restaurant_Data[[#This Row],[Revenue]] &lt;= 2000000, "High Income")</f>
        <v>Middle Income</v>
      </c>
    </row>
    <row r="3000" spans="1:20" x14ac:dyDescent="0.35">
      <c r="A3000" s="1" t="s">
        <v>3027</v>
      </c>
      <c r="B3000" s="1" t="s">
        <v>34</v>
      </c>
      <c r="C3000" s="1" t="s">
        <v>37</v>
      </c>
      <c r="D3000">
        <v>3.6</v>
      </c>
      <c r="E3000">
        <v>69</v>
      </c>
      <c r="F3000">
        <v>65.52</v>
      </c>
      <c r="G3000">
        <v>2448</v>
      </c>
      <c r="H3000">
        <v>23737</v>
      </c>
      <c r="I3000">
        <v>13</v>
      </c>
      <c r="J3000">
        <v>196</v>
      </c>
      <c r="K3000">
        <v>93.08</v>
      </c>
      <c r="L3000">
        <v>3</v>
      </c>
      <c r="M3000">
        <v>7</v>
      </c>
      <c r="N3000" s="1" t="s">
        <v>21</v>
      </c>
      <c r="O3000">
        <v>50</v>
      </c>
      <c r="P3000">
        <v>27</v>
      </c>
      <c r="Q3000">
        <v>77</v>
      </c>
      <c r="R3000" t="str" cm="1">
        <f t="array" ref="R3000">_xlfn.IFS(Restaurant_Data[[#This Row],[Total Reservations]]&lt;=50, "Low", Restaurant_Data[[#This Row],[Total Reservations]]&lt;=100, "Medium", Restaurant_Data[[#This Row],[Total Reservations]]&lt;=200, "High")</f>
        <v>Medium</v>
      </c>
      <c r="S3000" s="4">
        <v>1018368.61</v>
      </c>
      <c r="T3000" t="str" cm="1">
        <f t="array" ref="T3000">_xlfn.IFS(Restaurant_Data[[#This Row],[Revenue]]&lt;= 500000, "Low Income", Restaurant_Data[[#This Row],[Revenue]]&lt;=1000000, "Middle Income", Restaurant_Data[[#This Row],[Revenue]] &lt;= 2000000, "High Income")</f>
        <v>High Income</v>
      </c>
    </row>
    <row r="3001" spans="1:20" x14ac:dyDescent="0.35">
      <c r="A3001" s="1" t="s">
        <v>3028</v>
      </c>
      <c r="B3001" s="1" t="s">
        <v>34</v>
      </c>
      <c r="C3001" s="1" t="s">
        <v>31</v>
      </c>
      <c r="D3001">
        <v>4.7</v>
      </c>
      <c r="E3001">
        <v>69</v>
      </c>
      <c r="F3001">
        <v>31.64</v>
      </c>
      <c r="G3001">
        <v>1273</v>
      </c>
      <c r="H3001">
        <v>18766</v>
      </c>
      <c r="I3001">
        <v>2</v>
      </c>
      <c r="J3001">
        <v>506</v>
      </c>
      <c r="K3001">
        <v>232.09</v>
      </c>
      <c r="L3001">
        <v>2.8</v>
      </c>
      <c r="M3001">
        <v>6.9</v>
      </c>
      <c r="N3001" s="1" t="s">
        <v>21</v>
      </c>
      <c r="O3001">
        <v>22</v>
      </c>
      <c r="P3001">
        <v>0</v>
      </c>
      <c r="Q3001">
        <v>22</v>
      </c>
      <c r="R3001" t="str" cm="1">
        <f t="array" ref="R3001">_xlfn.IFS(Restaurant_Data[[#This Row],[Total Reservations]]&lt;=50, "Low", Restaurant_Data[[#This Row],[Total Reservations]]&lt;=100, "Medium", Restaurant_Data[[#This Row],[Total Reservations]]&lt;=200, "High")</f>
        <v>Low</v>
      </c>
      <c r="S3001" s="4">
        <v>489517.92</v>
      </c>
      <c r="T3001" t="str" cm="1">
        <f t="array" ref="T3001">_xlfn.IFS(Restaurant_Data[[#This Row],[Revenue]]&lt;= 500000, "Low Income", Restaurant_Data[[#This Row],[Revenue]]&lt;=1000000, "Middle Income", Restaurant_Data[[#This Row],[Revenue]] &lt;= 2000000, "High Income")</f>
        <v>Low Income</v>
      </c>
    </row>
    <row r="3002" spans="1:20" x14ac:dyDescent="0.35">
      <c r="A3002" s="1" t="s">
        <v>3029</v>
      </c>
      <c r="B3002" s="1" t="s">
        <v>34</v>
      </c>
      <c r="C3002" s="1" t="s">
        <v>20</v>
      </c>
      <c r="D3002">
        <v>3.3</v>
      </c>
      <c r="E3002">
        <v>68</v>
      </c>
      <c r="F3002">
        <v>73.400000000000006</v>
      </c>
      <c r="G3002">
        <v>729</v>
      </c>
      <c r="H3002">
        <v>5642</v>
      </c>
      <c r="I3002">
        <v>1</v>
      </c>
      <c r="J3002">
        <v>661</v>
      </c>
      <c r="K3002">
        <v>197.71</v>
      </c>
      <c r="L3002">
        <v>3</v>
      </c>
      <c r="M3002">
        <v>8.3000000000000007</v>
      </c>
      <c r="N3002" s="1" t="s">
        <v>27</v>
      </c>
      <c r="O3002">
        <v>3</v>
      </c>
      <c r="P3002">
        <v>65</v>
      </c>
      <c r="Q3002">
        <v>68</v>
      </c>
      <c r="R3002" t="str" cm="1">
        <f t="array" ref="R3002">_xlfn.IFS(Restaurant_Data[[#This Row],[Total Reservations]]&lt;=50, "Low", Restaurant_Data[[#This Row],[Total Reservations]]&lt;=100, "Medium", Restaurant_Data[[#This Row],[Total Reservations]]&lt;=200, "High")</f>
        <v>Medium</v>
      </c>
      <c r="S3002" s="4">
        <v>1107411.6000000001</v>
      </c>
      <c r="T3002" t="str" cm="1">
        <f t="array" ref="T3002">_xlfn.IFS(Restaurant_Data[[#This Row],[Revenue]]&lt;= 500000, "Low Income", Restaurant_Data[[#This Row],[Revenue]]&lt;=1000000, "Middle Income", Restaurant_Data[[#This Row],[Revenue]] &lt;= 2000000, "High Income")</f>
        <v>High Income</v>
      </c>
    </row>
    <row r="3003" spans="1:20" x14ac:dyDescent="0.35">
      <c r="A3003" s="1" t="s">
        <v>3030</v>
      </c>
      <c r="B3003" s="1" t="s">
        <v>34</v>
      </c>
      <c r="C3003" s="1" t="s">
        <v>42</v>
      </c>
      <c r="D3003">
        <v>3.7</v>
      </c>
      <c r="E3003">
        <v>58</v>
      </c>
      <c r="F3003">
        <v>41.96</v>
      </c>
      <c r="G3003">
        <v>3622</v>
      </c>
      <c r="H3003">
        <v>40030</v>
      </c>
      <c r="I3003">
        <v>5</v>
      </c>
      <c r="J3003">
        <v>832</v>
      </c>
      <c r="K3003">
        <v>136.59</v>
      </c>
      <c r="L3003">
        <v>5.3</v>
      </c>
      <c r="M3003">
        <v>7.9</v>
      </c>
      <c r="N3003" s="1" t="s">
        <v>27</v>
      </c>
      <c r="O3003">
        <v>42</v>
      </c>
      <c r="P3003">
        <v>26</v>
      </c>
      <c r="Q3003">
        <v>68</v>
      </c>
      <c r="R3003" t="str" cm="1">
        <f t="array" ref="R3003">_xlfn.IFS(Restaurant_Data[[#This Row],[Total Reservations]]&lt;=50, "Low", Restaurant_Data[[#This Row],[Total Reservations]]&lt;=100, "Medium", Restaurant_Data[[#This Row],[Total Reservations]]&lt;=200, "High")</f>
        <v>Medium</v>
      </c>
      <c r="S3003" s="4">
        <v>556527.69999999995</v>
      </c>
      <c r="T3003" t="str" cm="1">
        <f t="array" ref="T3003">_xlfn.IFS(Restaurant_Data[[#This Row],[Revenue]]&lt;= 500000, "Low Income", Restaurant_Data[[#This Row],[Revenue]]&lt;=1000000, "Middle Income", Restaurant_Data[[#This Row],[Revenue]] &lt;= 2000000, "High Income")</f>
        <v>Middle Income</v>
      </c>
    </row>
    <row r="3004" spans="1:20" x14ac:dyDescent="0.35">
      <c r="A3004" s="1" t="s">
        <v>3031</v>
      </c>
      <c r="B3004" s="1" t="s">
        <v>19</v>
      </c>
      <c r="C3004" s="1" t="s">
        <v>26</v>
      </c>
      <c r="D3004">
        <v>4.5</v>
      </c>
      <c r="E3004">
        <v>45</v>
      </c>
      <c r="F3004">
        <v>53.99</v>
      </c>
      <c r="G3004">
        <v>1275</v>
      </c>
      <c r="H3004">
        <v>13358</v>
      </c>
      <c r="I3004">
        <v>11</v>
      </c>
      <c r="J3004">
        <v>776</v>
      </c>
      <c r="K3004">
        <v>226.41</v>
      </c>
      <c r="L3004">
        <v>8.8000000000000007</v>
      </c>
      <c r="M3004">
        <v>8.3000000000000007</v>
      </c>
      <c r="N3004" s="1" t="s">
        <v>21</v>
      </c>
      <c r="O3004">
        <v>27</v>
      </c>
      <c r="P3004">
        <v>41</v>
      </c>
      <c r="Q3004">
        <v>68</v>
      </c>
      <c r="R3004" t="str" cm="1">
        <f t="array" ref="R3004">_xlfn.IFS(Restaurant_Data[[#This Row],[Total Reservations]]&lt;=50, "Low", Restaurant_Data[[#This Row],[Total Reservations]]&lt;=100, "Medium", Restaurant_Data[[#This Row],[Total Reservations]]&lt;=200, "High")</f>
        <v>Medium</v>
      </c>
      <c r="S3004" s="4">
        <v>559425.17000000004</v>
      </c>
      <c r="T3004" t="str" cm="1">
        <f t="array" ref="T3004">_xlfn.IFS(Restaurant_Data[[#This Row],[Revenue]]&lt;= 500000, "Low Income", Restaurant_Data[[#This Row],[Revenue]]&lt;=1000000, "Middle Income", Restaurant_Data[[#This Row],[Revenue]] &lt;= 2000000, "High Income")</f>
        <v>Middle Income</v>
      </c>
    </row>
    <row r="3005" spans="1:20" x14ac:dyDescent="0.35">
      <c r="A3005" s="1" t="s">
        <v>3032</v>
      </c>
      <c r="B3005" s="1" t="s">
        <v>19</v>
      </c>
      <c r="C3005" s="1" t="s">
        <v>42</v>
      </c>
      <c r="D3005">
        <v>3.1</v>
      </c>
      <c r="E3005">
        <v>35</v>
      </c>
      <c r="F3005">
        <v>35.32</v>
      </c>
      <c r="G3005">
        <v>1017</v>
      </c>
      <c r="H3005">
        <v>9256</v>
      </c>
      <c r="I3005">
        <v>10</v>
      </c>
      <c r="J3005">
        <v>646</v>
      </c>
      <c r="K3005">
        <v>109.63</v>
      </c>
      <c r="L3005">
        <v>1.2</v>
      </c>
      <c r="M3005">
        <v>5.0999999999999996</v>
      </c>
      <c r="N3005" s="1" t="s">
        <v>27</v>
      </c>
      <c r="O3005">
        <v>6</v>
      </c>
      <c r="P3005">
        <v>7</v>
      </c>
      <c r="Q3005">
        <v>13</v>
      </c>
      <c r="R3005" t="str" cm="1">
        <f t="array" ref="R3005">_xlfn.IFS(Restaurant_Data[[#This Row],[Total Reservations]]&lt;=50, "Low", Restaurant_Data[[#This Row],[Total Reservations]]&lt;=100, "Medium", Restaurant_Data[[#This Row],[Total Reservations]]&lt;=200, "High")</f>
        <v>Low</v>
      </c>
      <c r="S3005" s="4">
        <v>287617.26</v>
      </c>
      <c r="T3005" t="str" cm="1">
        <f t="array" ref="T3005">_xlfn.IFS(Restaurant_Data[[#This Row],[Revenue]]&lt;= 500000, "Low Income", Restaurant_Data[[#This Row],[Revenue]]&lt;=1000000, "Middle Income", Restaurant_Data[[#This Row],[Revenue]] &lt;= 2000000, "High Income")</f>
        <v>Low Income</v>
      </c>
    </row>
    <row r="3006" spans="1:20" x14ac:dyDescent="0.35">
      <c r="A3006" s="1" t="s">
        <v>3033</v>
      </c>
      <c r="B3006" s="1" t="s">
        <v>19</v>
      </c>
      <c r="C3006" s="1" t="s">
        <v>24</v>
      </c>
      <c r="D3006">
        <v>4.3</v>
      </c>
      <c r="E3006">
        <v>50</v>
      </c>
      <c r="F3006">
        <v>25.86</v>
      </c>
      <c r="G3006">
        <v>2797</v>
      </c>
      <c r="H3006">
        <v>33296</v>
      </c>
      <c r="I3006">
        <v>12</v>
      </c>
      <c r="J3006">
        <v>600</v>
      </c>
      <c r="K3006">
        <v>279.26</v>
      </c>
      <c r="L3006">
        <v>3.1</v>
      </c>
      <c r="M3006">
        <v>1.6</v>
      </c>
      <c r="N3006" s="1" t="s">
        <v>27</v>
      </c>
      <c r="O3006">
        <v>24</v>
      </c>
      <c r="P3006">
        <v>49</v>
      </c>
      <c r="Q3006">
        <v>73</v>
      </c>
      <c r="R3006" t="str" cm="1">
        <f t="array" ref="R3006">_xlfn.IFS(Restaurant_Data[[#This Row],[Total Reservations]]&lt;=50, "Low", Restaurant_Data[[#This Row],[Total Reservations]]&lt;=100, "Medium", Restaurant_Data[[#This Row],[Total Reservations]]&lt;=200, "High")</f>
        <v>Medium</v>
      </c>
      <c r="S3006" s="4">
        <v>306465.08</v>
      </c>
      <c r="T3006" t="str" cm="1">
        <f t="array" ref="T3006">_xlfn.IFS(Restaurant_Data[[#This Row],[Revenue]]&lt;= 500000, "Low Income", Restaurant_Data[[#This Row],[Revenue]]&lt;=1000000, "Middle Income", Restaurant_Data[[#This Row],[Revenue]] &lt;= 2000000, "High Income")</f>
        <v>Low Income</v>
      </c>
    </row>
    <row r="3007" spans="1:20" x14ac:dyDescent="0.35">
      <c r="A3007" s="1" t="s">
        <v>3034</v>
      </c>
      <c r="B3007" s="1" t="s">
        <v>34</v>
      </c>
      <c r="C3007" s="1" t="s">
        <v>20</v>
      </c>
      <c r="D3007">
        <v>4.5999999999999996</v>
      </c>
      <c r="E3007">
        <v>61</v>
      </c>
      <c r="F3007">
        <v>65.77</v>
      </c>
      <c r="G3007">
        <v>1439</v>
      </c>
      <c r="H3007">
        <v>22037</v>
      </c>
      <c r="I3007">
        <v>10</v>
      </c>
      <c r="J3007">
        <v>54</v>
      </c>
      <c r="K3007">
        <v>136.72</v>
      </c>
      <c r="L3007">
        <v>6.4</v>
      </c>
      <c r="M3007">
        <v>6.8</v>
      </c>
      <c r="N3007" s="1" t="s">
        <v>21</v>
      </c>
      <c r="O3007">
        <v>36</v>
      </c>
      <c r="P3007">
        <v>9</v>
      </c>
      <c r="Q3007">
        <v>45</v>
      </c>
      <c r="R3007" t="str" cm="1">
        <f t="array" ref="R3007">_xlfn.IFS(Restaurant_Data[[#This Row],[Total Reservations]]&lt;=50, "Low", Restaurant_Data[[#This Row],[Total Reservations]]&lt;=100, "Medium", Restaurant_Data[[#This Row],[Total Reservations]]&lt;=200, "High")</f>
        <v>Low</v>
      </c>
      <c r="S3007" s="4">
        <v>901549.43</v>
      </c>
      <c r="T3007" t="str" cm="1">
        <f t="array" ref="T3007">_xlfn.IFS(Restaurant_Data[[#This Row],[Revenue]]&lt;= 500000, "Low Income", Restaurant_Data[[#This Row],[Revenue]]&lt;=1000000, "Middle Income", Restaurant_Data[[#This Row],[Revenue]] &lt;= 2000000, "High Income")</f>
        <v>Middle Income</v>
      </c>
    </row>
    <row r="3008" spans="1:20" x14ac:dyDescent="0.35">
      <c r="A3008" s="1" t="s">
        <v>3035</v>
      </c>
      <c r="B3008" s="1" t="s">
        <v>34</v>
      </c>
      <c r="C3008" s="1" t="s">
        <v>26</v>
      </c>
      <c r="D3008">
        <v>4.9000000000000004</v>
      </c>
      <c r="E3008">
        <v>55</v>
      </c>
      <c r="F3008">
        <v>51.52</v>
      </c>
      <c r="G3008">
        <v>4364</v>
      </c>
      <c r="H3008">
        <v>48276</v>
      </c>
      <c r="I3008">
        <v>9</v>
      </c>
      <c r="J3008">
        <v>548</v>
      </c>
      <c r="K3008">
        <v>240.74</v>
      </c>
      <c r="L3008">
        <v>8.8000000000000007</v>
      </c>
      <c r="M3008">
        <v>2.9</v>
      </c>
      <c r="N3008" s="1" t="s">
        <v>27</v>
      </c>
      <c r="O3008">
        <v>47</v>
      </c>
      <c r="P3008">
        <v>8</v>
      </c>
      <c r="Q3008">
        <v>55</v>
      </c>
      <c r="R3008" t="str" cm="1">
        <f t="array" ref="R3008">_xlfn.IFS(Restaurant_Data[[#This Row],[Total Reservations]]&lt;=50, "Low", Restaurant_Data[[#This Row],[Total Reservations]]&lt;=100, "Medium", Restaurant_Data[[#This Row],[Total Reservations]]&lt;=200, "High")</f>
        <v>Medium</v>
      </c>
      <c r="S3008" s="4">
        <v>648297.80000000005</v>
      </c>
      <c r="T3008" t="str" cm="1">
        <f t="array" ref="T3008">_xlfn.IFS(Restaurant_Data[[#This Row],[Revenue]]&lt;= 500000, "Low Income", Restaurant_Data[[#This Row],[Revenue]]&lt;=1000000, "Middle Income", Restaurant_Data[[#This Row],[Revenue]] &lt;= 2000000, "High Income")</f>
        <v>Middle Income</v>
      </c>
    </row>
    <row r="3009" spans="1:20" x14ac:dyDescent="0.35">
      <c r="A3009" s="1" t="s">
        <v>3036</v>
      </c>
      <c r="B3009" s="1" t="s">
        <v>34</v>
      </c>
      <c r="C3009" s="1" t="s">
        <v>31</v>
      </c>
      <c r="D3009">
        <v>4.8</v>
      </c>
      <c r="E3009">
        <v>62</v>
      </c>
      <c r="F3009">
        <v>36.630000000000003</v>
      </c>
      <c r="G3009">
        <v>4193</v>
      </c>
      <c r="H3009">
        <v>50132</v>
      </c>
      <c r="I3009">
        <v>2</v>
      </c>
      <c r="J3009">
        <v>647</v>
      </c>
      <c r="K3009">
        <v>114.63</v>
      </c>
      <c r="L3009">
        <v>3.7</v>
      </c>
      <c r="M3009">
        <v>8.6999999999999993</v>
      </c>
      <c r="N3009" s="1" t="s">
        <v>21</v>
      </c>
      <c r="O3009">
        <v>6</v>
      </c>
      <c r="P3009">
        <v>51</v>
      </c>
      <c r="Q3009">
        <v>57</v>
      </c>
      <c r="R3009" t="str" cm="1">
        <f t="array" ref="R3009">_xlfn.IFS(Restaurant_Data[[#This Row],[Total Reservations]]&lt;=50, "Low", Restaurant_Data[[#This Row],[Total Reservations]]&lt;=100, "Medium", Restaurant_Data[[#This Row],[Total Reservations]]&lt;=200, "High")</f>
        <v>Medium</v>
      </c>
      <c r="S3009" s="4">
        <v>517740.15</v>
      </c>
      <c r="T3009" t="str" cm="1">
        <f t="array" ref="T3009">_xlfn.IFS(Restaurant_Data[[#This Row],[Revenue]]&lt;= 500000, "Low Income", Restaurant_Data[[#This Row],[Revenue]]&lt;=1000000, "Middle Income", Restaurant_Data[[#This Row],[Revenue]] &lt;= 2000000, "High Income")</f>
        <v>Middle Income</v>
      </c>
    </row>
    <row r="3010" spans="1:20" x14ac:dyDescent="0.35">
      <c r="A3010" s="1" t="s">
        <v>3037</v>
      </c>
      <c r="B3010" s="1" t="s">
        <v>19</v>
      </c>
      <c r="C3010" s="1" t="s">
        <v>24</v>
      </c>
      <c r="D3010">
        <v>3.6</v>
      </c>
      <c r="E3010">
        <v>34</v>
      </c>
      <c r="F3010">
        <v>34.97</v>
      </c>
      <c r="G3010">
        <v>1657</v>
      </c>
      <c r="H3010">
        <v>20129</v>
      </c>
      <c r="I3010">
        <v>4</v>
      </c>
      <c r="J3010">
        <v>554</v>
      </c>
      <c r="K3010">
        <v>228.71</v>
      </c>
      <c r="L3010">
        <v>4.4000000000000004</v>
      </c>
      <c r="M3010">
        <v>7.5</v>
      </c>
      <c r="N3010" s="1" t="s">
        <v>21</v>
      </c>
      <c r="O3010">
        <v>20</v>
      </c>
      <c r="P3010">
        <v>10</v>
      </c>
      <c r="Q3010">
        <v>30</v>
      </c>
      <c r="R3010" t="str" cm="1">
        <f t="array" ref="R3010">_xlfn.IFS(Restaurant_Data[[#This Row],[Total Reservations]]&lt;=50, "Low", Restaurant_Data[[#This Row],[Total Reservations]]&lt;=100, "Medium", Restaurant_Data[[#This Row],[Total Reservations]]&lt;=200, "High")</f>
        <v>Low</v>
      </c>
      <c r="S3010" s="4">
        <v>275985.67</v>
      </c>
      <c r="T3010" t="str" cm="1">
        <f t="array" ref="T3010">_xlfn.IFS(Restaurant_Data[[#This Row],[Revenue]]&lt;= 500000, "Low Income", Restaurant_Data[[#This Row],[Revenue]]&lt;=1000000, "Middle Income", Restaurant_Data[[#This Row],[Revenue]] &lt;= 2000000, "High Income")</f>
        <v>Low Income</v>
      </c>
    </row>
    <row r="3011" spans="1:20" x14ac:dyDescent="0.35">
      <c r="A3011" s="1" t="s">
        <v>3038</v>
      </c>
      <c r="B3011" s="1" t="s">
        <v>34</v>
      </c>
      <c r="C3011" s="1" t="s">
        <v>31</v>
      </c>
      <c r="D3011">
        <v>4.2</v>
      </c>
      <c r="E3011">
        <v>62</v>
      </c>
      <c r="F3011">
        <v>35.14</v>
      </c>
      <c r="G3011">
        <v>2718</v>
      </c>
      <c r="H3011">
        <v>27155</v>
      </c>
      <c r="I3011">
        <v>4</v>
      </c>
      <c r="J3011">
        <v>336</v>
      </c>
      <c r="K3011">
        <v>57.88</v>
      </c>
      <c r="L3011">
        <v>4.4000000000000004</v>
      </c>
      <c r="M3011">
        <v>7.9</v>
      </c>
      <c r="N3011" s="1" t="s">
        <v>21</v>
      </c>
      <c r="O3011">
        <v>42</v>
      </c>
      <c r="P3011">
        <v>3</v>
      </c>
      <c r="Q3011">
        <v>45</v>
      </c>
      <c r="R3011" t="str" cm="1">
        <f t="array" ref="R3011">_xlfn.IFS(Restaurant_Data[[#This Row],[Total Reservations]]&lt;=50, "Low", Restaurant_Data[[#This Row],[Total Reservations]]&lt;=100, "Medium", Restaurant_Data[[#This Row],[Total Reservations]]&lt;=200, "High")</f>
        <v>Low</v>
      </c>
      <c r="S3011" s="4">
        <v>494968.97</v>
      </c>
      <c r="T3011" t="str" cm="1">
        <f t="array" ref="T3011">_xlfn.IFS(Restaurant_Data[[#This Row],[Revenue]]&lt;= 500000, "Low Income", Restaurant_Data[[#This Row],[Revenue]]&lt;=1000000, "Middle Income", Restaurant_Data[[#This Row],[Revenue]] &lt;= 2000000, "High Income")</f>
        <v>Low Income</v>
      </c>
    </row>
    <row r="3012" spans="1:20" x14ac:dyDescent="0.35">
      <c r="A3012" s="1" t="s">
        <v>3039</v>
      </c>
      <c r="B3012" s="1" t="s">
        <v>23</v>
      </c>
      <c r="C3012" s="1" t="s">
        <v>37</v>
      </c>
      <c r="D3012">
        <v>3.2</v>
      </c>
      <c r="E3012">
        <v>89</v>
      </c>
      <c r="F3012">
        <v>55.75</v>
      </c>
      <c r="G3012">
        <v>2400</v>
      </c>
      <c r="H3012">
        <v>31306</v>
      </c>
      <c r="I3012">
        <v>6</v>
      </c>
      <c r="J3012">
        <v>256</v>
      </c>
      <c r="K3012">
        <v>123.88</v>
      </c>
      <c r="L3012">
        <v>3.6</v>
      </c>
      <c r="M3012">
        <v>3.6</v>
      </c>
      <c r="N3012" s="1" t="s">
        <v>27</v>
      </c>
      <c r="O3012">
        <v>39</v>
      </c>
      <c r="P3012">
        <v>29</v>
      </c>
      <c r="Q3012">
        <v>68</v>
      </c>
      <c r="R3012" t="str" cm="1">
        <f t="array" ref="R3012">_xlfn.IFS(Restaurant_Data[[#This Row],[Total Reservations]]&lt;=50, "Low", Restaurant_Data[[#This Row],[Total Reservations]]&lt;=100, "Medium", Restaurant_Data[[#This Row],[Total Reservations]]&lt;=200, "High")</f>
        <v>Medium</v>
      </c>
      <c r="S3012" s="4">
        <v>1105691.55</v>
      </c>
      <c r="T3012" t="str" cm="1">
        <f t="array" ref="T3012">_xlfn.IFS(Restaurant_Data[[#This Row],[Revenue]]&lt;= 500000, "Low Income", Restaurant_Data[[#This Row],[Revenue]]&lt;=1000000, "Middle Income", Restaurant_Data[[#This Row],[Revenue]] &lt;= 2000000, "High Income")</f>
        <v>High Income</v>
      </c>
    </row>
    <row r="3013" spans="1:20" x14ac:dyDescent="0.35">
      <c r="A3013" s="1" t="s">
        <v>3040</v>
      </c>
      <c r="B3013" s="1" t="s">
        <v>23</v>
      </c>
      <c r="C3013" s="1" t="s">
        <v>20</v>
      </c>
      <c r="D3013">
        <v>3.5</v>
      </c>
      <c r="E3013">
        <v>76</v>
      </c>
      <c r="F3013">
        <v>67.3</v>
      </c>
      <c r="G3013">
        <v>3213</v>
      </c>
      <c r="H3013">
        <v>38069</v>
      </c>
      <c r="I3013">
        <v>12</v>
      </c>
      <c r="J3013">
        <v>973</v>
      </c>
      <c r="K3013">
        <v>73.22</v>
      </c>
      <c r="L3013">
        <v>7.3</v>
      </c>
      <c r="M3013">
        <v>6.7</v>
      </c>
      <c r="N3013" s="1" t="s">
        <v>21</v>
      </c>
      <c r="O3013">
        <v>47</v>
      </c>
      <c r="P3013">
        <v>36</v>
      </c>
      <c r="Q3013">
        <v>83</v>
      </c>
      <c r="R3013" t="str" cm="1">
        <f t="array" ref="R3013">_xlfn.IFS(Restaurant_Data[[#This Row],[Total Reservations]]&lt;=50, "Low", Restaurant_Data[[#This Row],[Total Reservations]]&lt;=100, "Medium", Restaurant_Data[[#This Row],[Total Reservations]]&lt;=200, "High")</f>
        <v>Medium</v>
      </c>
      <c r="S3013" s="4">
        <v>1153396.05</v>
      </c>
      <c r="T3013" t="str" cm="1">
        <f t="array" ref="T3013">_xlfn.IFS(Restaurant_Data[[#This Row],[Revenue]]&lt;= 500000, "Low Income", Restaurant_Data[[#This Row],[Revenue]]&lt;=1000000, "Middle Income", Restaurant_Data[[#This Row],[Revenue]] &lt;= 2000000, "High Income")</f>
        <v>High Income</v>
      </c>
    </row>
    <row r="3014" spans="1:20" x14ac:dyDescent="0.35">
      <c r="A3014" s="1" t="s">
        <v>3041</v>
      </c>
      <c r="B3014" s="1" t="s">
        <v>34</v>
      </c>
      <c r="C3014" s="1" t="s">
        <v>24</v>
      </c>
      <c r="D3014">
        <v>3.2</v>
      </c>
      <c r="E3014">
        <v>61</v>
      </c>
      <c r="F3014">
        <v>25.09</v>
      </c>
      <c r="G3014">
        <v>2893</v>
      </c>
      <c r="H3014">
        <v>27635</v>
      </c>
      <c r="I3014">
        <v>7</v>
      </c>
      <c r="J3014">
        <v>599</v>
      </c>
      <c r="K3014">
        <v>162.81</v>
      </c>
      <c r="L3014">
        <v>6.9</v>
      </c>
      <c r="M3014">
        <v>5.8</v>
      </c>
      <c r="N3014" s="1" t="s">
        <v>27</v>
      </c>
      <c r="O3014">
        <v>36</v>
      </c>
      <c r="P3014">
        <v>38</v>
      </c>
      <c r="Q3014">
        <v>74</v>
      </c>
      <c r="R3014" t="str" cm="1">
        <f t="array" ref="R3014">_xlfn.IFS(Restaurant_Data[[#This Row],[Total Reservations]]&lt;=50, "Low", Restaurant_Data[[#This Row],[Total Reservations]]&lt;=100, "Medium", Restaurant_Data[[#This Row],[Total Reservations]]&lt;=200, "High")</f>
        <v>Medium</v>
      </c>
      <c r="S3014" s="4">
        <v>357303.22</v>
      </c>
      <c r="T3014" t="str" cm="1">
        <f t="array" ref="T3014">_xlfn.IFS(Restaurant_Data[[#This Row],[Revenue]]&lt;= 500000, "Low Income", Restaurant_Data[[#This Row],[Revenue]]&lt;=1000000, "Middle Income", Restaurant_Data[[#This Row],[Revenue]] &lt;= 2000000, "High Income")</f>
        <v>Low Income</v>
      </c>
    </row>
    <row r="3015" spans="1:20" x14ac:dyDescent="0.35">
      <c r="A3015" s="1" t="s">
        <v>3042</v>
      </c>
      <c r="B3015" s="1" t="s">
        <v>23</v>
      </c>
      <c r="C3015" s="1" t="s">
        <v>24</v>
      </c>
      <c r="D3015">
        <v>3.6</v>
      </c>
      <c r="E3015">
        <v>90</v>
      </c>
      <c r="F3015">
        <v>33.54</v>
      </c>
      <c r="G3015">
        <v>1625</v>
      </c>
      <c r="H3015">
        <v>18148</v>
      </c>
      <c r="I3015">
        <v>19</v>
      </c>
      <c r="J3015">
        <v>305</v>
      </c>
      <c r="K3015">
        <v>158.78</v>
      </c>
      <c r="L3015">
        <v>8.6</v>
      </c>
      <c r="M3015">
        <v>3.4</v>
      </c>
      <c r="N3015" s="1" t="s">
        <v>27</v>
      </c>
      <c r="O3015">
        <v>7</v>
      </c>
      <c r="P3015">
        <v>16</v>
      </c>
      <c r="Q3015">
        <v>23</v>
      </c>
      <c r="R3015" t="str" cm="1">
        <f t="array" ref="R3015">_xlfn.IFS(Restaurant_Data[[#This Row],[Total Reservations]]&lt;=50, "Low", Restaurant_Data[[#This Row],[Total Reservations]]&lt;=100, "Medium", Restaurant_Data[[#This Row],[Total Reservations]]&lt;=200, "High")</f>
        <v>Low</v>
      </c>
      <c r="S3015" s="4">
        <v>690799.72</v>
      </c>
      <c r="T3015" t="str" cm="1">
        <f t="array" ref="T3015">_xlfn.IFS(Restaurant_Data[[#This Row],[Revenue]]&lt;= 500000, "Low Income", Restaurant_Data[[#This Row],[Revenue]]&lt;=1000000, "Middle Income", Restaurant_Data[[#This Row],[Revenue]] &lt;= 2000000, "High Income")</f>
        <v>Middle Income</v>
      </c>
    </row>
    <row r="3016" spans="1:20" x14ac:dyDescent="0.35">
      <c r="A3016" s="1" t="s">
        <v>3043</v>
      </c>
      <c r="B3016" s="1" t="s">
        <v>23</v>
      </c>
      <c r="C3016" s="1" t="s">
        <v>31</v>
      </c>
      <c r="D3016">
        <v>4.8</v>
      </c>
      <c r="E3016">
        <v>73</v>
      </c>
      <c r="F3016">
        <v>38.97</v>
      </c>
      <c r="G3016">
        <v>8252</v>
      </c>
      <c r="H3016">
        <v>86508</v>
      </c>
      <c r="I3016">
        <v>2</v>
      </c>
      <c r="J3016">
        <v>741</v>
      </c>
      <c r="K3016">
        <v>139.75</v>
      </c>
      <c r="L3016">
        <v>9.3000000000000007</v>
      </c>
      <c r="M3016">
        <v>8.3000000000000007</v>
      </c>
      <c r="N3016" s="1" t="s">
        <v>21</v>
      </c>
      <c r="O3016">
        <v>1</v>
      </c>
      <c r="P3016">
        <v>8</v>
      </c>
      <c r="Q3016">
        <v>9</v>
      </c>
      <c r="R3016" t="str" cm="1">
        <f t="array" ref="R3016">_xlfn.IFS(Restaurant_Data[[#This Row],[Total Reservations]]&lt;=50, "Low", Restaurant_Data[[#This Row],[Total Reservations]]&lt;=100, "Medium", Restaurant_Data[[#This Row],[Total Reservations]]&lt;=200, "High")</f>
        <v>Low</v>
      </c>
      <c r="S3016" s="4">
        <v>652349.52</v>
      </c>
      <c r="T3016" t="str" cm="1">
        <f t="array" ref="T3016">_xlfn.IFS(Restaurant_Data[[#This Row],[Revenue]]&lt;= 500000, "Low Income", Restaurant_Data[[#This Row],[Revenue]]&lt;=1000000, "Middle Income", Restaurant_Data[[#This Row],[Revenue]] &lt;= 2000000, "High Income")</f>
        <v>Middle Income</v>
      </c>
    </row>
    <row r="3017" spans="1:20" x14ac:dyDescent="0.35">
      <c r="A3017" s="1" t="s">
        <v>3044</v>
      </c>
      <c r="B3017" s="1" t="s">
        <v>19</v>
      </c>
      <c r="C3017" s="1" t="s">
        <v>26</v>
      </c>
      <c r="D3017">
        <v>3.7</v>
      </c>
      <c r="E3017">
        <v>34</v>
      </c>
      <c r="F3017">
        <v>55.98</v>
      </c>
      <c r="G3017">
        <v>1920</v>
      </c>
      <c r="H3017">
        <v>22325</v>
      </c>
      <c r="I3017">
        <v>19</v>
      </c>
      <c r="J3017">
        <v>960</v>
      </c>
      <c r="K3017">
        <v>295.29000000000002</v>
      </c>
      <c r="L3017">
        <v>9.1</v>
      </c>
      <c r="M3017">
        <v>5.9</v>
      </c>
      <c r="N3017" s="1" t="s">
        <v>27</v>
      </c>
      <c r="O3017">
        <v>20</v>
      </c>
      <c r="P3017">
        <v>5</v>
      </c>
      <c r="Q3017">
        <v>25</v>
      </c>
      <c r="R3017" t="str" cm="1">
        <f t="array" ref="R3017">_xlfn.IFS(Restaurant_Data[[#This Row],[Total Reservations]]&lt;=50, "Low", Restaurant_Data[[#This Row],[Total Reservations]]&lt;=100, "Medium", Restaurant_Data[[#This Row],[Total Reservations]]&lt;=200, "High")</f>
        <v>Low</v>
      </c>
      <c r="S3017" s="4">
        <v>450642.83</v>
      </c>
      <c r="T3017" t="str" cm="1">
        <f t="array" ref="T3017">_xlfn.IFS(Restaurant_Data[[#This Row],[Revenue]]&lt;= 500000, "Low Income", Restaurant_Data[[#This Row],[Revenue]]&lt;=1000000, "Middle Income", Restaurant_Data[[#This Row],[Revenue]] &lt;= 2000000, "High Income")</f>
        <v>Low Income</v>
      </c>
    </row>
    <row r="3018" spans="1:20" x14ac:dyDescent="0.35">
      <c r="A3018" s="1" t="s">
        <v>3045</v>
      </c>
      <c r="B3018" s="1" t="s">
        <v>34</v>
      </c>
      <c r="C3018" s="1" t="s">
        <v>37</v>
      </c>
      <c r="D3018">
        <v>4.0999999999999996</v>
      </c>
      <c r="E3018">
        <v>65</v>
      </c>
      <c r="F3018">
        <v>59.53</v>
      </c>
      <c r="G3018">
        <v>2562</v>
      </c>
      <c r="H3018">
        <v>27721</v>
      </c>
      <c r="I3018">
        <v>4</v>
      </c>
      <c r="J3018">
        <v>68</v>
      </c>
      <c r="K3018">
        <v>111.02</v>
      </c>
      <c r="L3018">
        <v>5.9</v>
      </c>
      <c r="M3018">
        <v>2.7</v>
      </c>
      <c r="N3018" s="1" t="s">
        <v>21</v>
      </c>
      <c r="O3018">
        <v>19</v>
      </c>
      <c r="P3018">
        <v>48</v>
      </c>
      <c r="Q3018">
        <v>67</v>
      </c>
      <c r="R3018" t="str" cm="1">
        <f t="array" ref="R3018">_xlfn.IFS(Restaurant_Data[[#This Row],[Total Reservations]]&lt;=50, "Low", Restaurant_Data[[#This Row],[Total Reservations]]&lt;=100, "Medium", Restaurant_Data[[#This Row],[Total Reservations]]&lt;=200, "High")</f>
        <v>Medium</v>
      </c>
      <c r="S3018" s="4">
        <v>865063.11</v>
      </c>
      <c r="T3018" t="str" cm="1">
        <f t="array" ref="T3018">_xlfn.IFS(Restaurant_Data[[#This Row],[Revenue]]&lt;= 500000, "Low Income", Restaurant_Data[[#This Row],[Revenue]]&lt;=1000000, "Middle Income", Restaurant_Data[[#This Row],[Revenue]] &lt;= 2000000, "High Income")</f>
        <v>Middle Income</v>
      </c>
    </row>
    <row r="3019" spans="1:20" x14ac:dyDescent="0.35">
      <c r="A3019" s="1" t="s">
        <v>3046</v>
      </c>
      <c r="B3019" s="1" t="s">
        <v>34</v>
      </c>
      <c r="C3019" s="1" t="s">
        <v>31</v>
      </c>
      <c r="D3019">
        <v>3.9</v>
      </c>
      <c r="E3019">
        <v>53</v>
      </c>
      <c r="F3019">
        <v>30.21</v>
      </c>
      <c r="G3019">
        <v>1596</v>
      </c>
      <c r="H3019">
        <v>15120</v>
      </c>
      <c r="I3019">
        <v>3</v>
      </c>
      <c r="J3019">
        <v>212</v>
      </c>
      <c r="K3019">
        <v>247.76</v>
      </c>
      <c r="L3019">
        <v>2.7</v>
      </c>
      <c r="M3019">
        <v>3.7</v>
      </c>
      <c r="N3019" s="1" t="s">
        <v>27</v>
      </c>
      <c r="O3019">
        <v>12</v>
      </c>
      <c r="P3019">
        <v>0</v>
      </c>
      <c r="Q3019">
        <v>12</v>
      </c>
      <c r="R3019" t="str" cm="1">
        <f t="array" ref="R3019">_xlfn.IFS(Restaurant_Data[[#This Row],[Total Reservations]]&lt;=50, "Low", Restaurant_Data[[#This Row],[Total Reservations]]&lt;=100, "Medium", Restaurant_Data[[#This Row],[Total Reservations]]&lt;=200, "High")</f>
        <v>Low</v>
      </c>
      <c r="S3019" s="4">
        <v>360783.99</v>
      </c>
      <c r="T3019" t="str" cm="1">
        <f t="array" ref="T3019">_xlfn.IFS(Restaurant_Data[[#This Row],[Revenue]]&lt;= 500000, "Low Income", Restaurant_Data[[#This Row],[Revenue]]&lt;=1000000, "Middle Income", Restaurant_Data[[#This Row],[Revenue]] &lt;= 2000000, "High Income")</f>
        <v>Low Income</v>
      </c>
    </row>
    <row r="3020" spans="1:20" x14ac:dyDescent="0.35">
      <c r="A3020" s="1" t="s">
        <v>3047</v>
      </c>
      <c r="B3020" s="1" t="s">
        <v>19</v>
      </c>
      <c r="C3020" s="1" t="s">
        <v>24</v>
      </c>
      <c r="D3020">
        <v>3.9</v>
      </c>
      <c r="E3020">
        <v>37</v>
      </c>
      <c r="F3020">
        <v>27.58</v>
      </c>
      <c r="G3020">
        <v>2769</v>
      </c>
      <c r="H3020">
        <v>35491</v>
      </c>
      <c r="I3020">
        <v>4</v>
      </c>
      <c r="J3020">
        <v>763</v>
      </c>
      <c r="K3020">
        <v>161.86000000000001</v>
      </c>
      <c r="L3020">
        <v>3</v>
      </c>
      <c r="M3020">
        <v>3</v>
      </c>
      <c r="N3020" s="1" t="s">
        <v>21</v>
      </c>
      <c r="O3020">
        <v>11</v>
      </c>
      <c r="P3020">
        <v>17</v>
      </c>
      <c r="Q3020">
        <v>28</v>
      </c>
      <c r="R3020" t="str" cm="1">
        <f t="array" ref="R3020">_xlfn.IFS(Restaurant_Data[[#This Row],[Total Reservations]]&lt;=50, "Low", Restaurant_Data[[#This Row],[Total Reservations]]&lt;=100, "Medium", Restaurant_Data[[#This Row],[Total Reservations]]&lt;=200, "High")</f>
        <v>Low</v>
      </c>
      <c r="S3020" s="4">
        <v>238707.03</v>
      </c>
      <c r="T3020" t="str" cm="1">
        <f t="array" ref="T3020">_xlfn.IFS(Restaurant_Data[[#This Row],[Revenue]]&lt;= 500000, "Low Income", Restaurant_Data[[#This Row],[Revenue]]&lt;=1000000, "Middle Income", Restaurant_Data[[#This Row],[Revenue]] &lt;= 2000000, "High Income")</f>
        <v>Low Income</v>
      </c>
    </row>
    <row r="3021" spans="1:20" x14ac:dyDescent="0.35">
      <c r="A3021" s="1" t="s">
        <v>3048</v>
      </c>
      <c r="B3021" s="1" t="s">
        <v>23</v>
      </c>
      <c r="C3021" s="1" t="s">
        <v>20</v>
      </c>
      <c r="D3021">
        <v>4.9000000000000004</v>
      </c>
      <c r="E3021">
        <v>85</v>
      </c>
      <c r="F3021">
        <v>71.47</v>
      </c>
      <c r="G3021">
        <v>4147</v>
      </c>
      <c r="H3021">
        <v>43321</v>
      </c>
      <c r="I3021">
        <v>14</v>
      </c>
      <c r="J3021">
        <v>832</v>
      </c>
      <c r="K3021">
        <v>133.69999999999999</v>
      </c>
      <c r="L3021">
        <v>6.3</v>
      </c>
      <c r="M3021">
        <v>3.8</v>
      </c>
      <c r="N3021" s="1" t="s">
        <v>27</v>
      </c>
      <c r="O3021">
        <v>66</v>
      </c>
      <c r="P3021">
        <v>13</v>
      </c>
      <c r="Q3021">
        <v>79</v>
      </c>
      <c r="R3021" t="str" cm="1">
        <f t="array" ref="R3021">_xlfn.IFS(Restaurant_Data[[#This Row],[Total Reservations]]&lt;=50, "Low", Restaurant_Data[[#This Row],[Total Reservations]]&lt;=100, "Medium", Restaurant_Data[[#This Row],[Total Reservations]]&lt;=200, "High")</f>
        <v>Medium</v>
      </c>
      <c r="S3021" s="4">
        <v>1365160.73</v>
      </c>
      <c r="T3021" t="str" cm="1">
        <f t="array" ref="T3021">_xlfn.IFS(Restaurant_Data[[#This Row],[Revenue]]&lt;= 500000, "Low Income", Restaurant_Data[[#This Row],[Revenue]]&lt;=1000000, "Middle Income", Restaurant_Data[[#This Row],[Revenue]] &lt;= 2000000, "High Income")</f>
        <v>High Income</v>
      </c>
    </row>
    <row r="3022" spans="1:20" x14ac:dyDescent="0.35">
      <c r="A3022" s="1" t="s">
        <v>3049</v>
      </c>
      <c r="B3022" s="1" t="s">
        <v>23</v>
      </c>
      <c r="C3022" s="1" t="s">
        <v>24</v>
      </c>
      <c r="D3022">
        <v>3.6</v>
      </c>
      <c r="E3022">
        <v>77</v>
      </c>
      <c r="F3022">
        <v>35.58</v>
      </c>
      <c r="G3022">
        <v>3308</v>
      </c>
      <c r="H3022">
        <v>34050</v>
      </c>
      <c r="I3022">
        <v>6</v>
      </c>
      <c r="J3022">
        <v>931</v>
      </c>
      <c r="K3022">
        <v>100.87</v>
      </c>
      <c r="L3022">
        <v>9.3000000000000007</v>
      </c>
      <c r="M3022">
        <v>2.7</v>
      </c>
      <c r="N3022" s="1" t="s">
        <v>27</v>
      </c>
      <c r="O3022">
        <v>2</v>
      </c>
      <c r="P3022">
        <v>11</v>
      </c>
      <c r="Q3022">
        <v>13</v>
      </c>
      <c r="R3022" t="str" cm="1">
        <f t="array" ref="R3022">_xlfn.IFS(Restaurant_Data[[#This Row],[Total Reservations]]&lt;=50, "Low", Restaurant_Data[[#This Row],[Total Reservations]]&lt;=100, "Medium", Restaurant_Data[[#This Row],[Total Reservations]]&lt;=200, "High")</f>
        <v>Low</v>
      </c>
      <c r="S3022" s="4">
        <v>620974.57999999996</v>
      </c>
      <c r="T3022" t="str" cm="1">
        <f t="array" ref="T3022">_xlfn.IFS(Restaurant_Data[[#This Row],[Revenue]]&lt;= 500000, "Low Income", Restaurant_Data[[#This Row],[Revenue]]&lt;=1000000, "Middle Income", Restaurant_Data[[#This Row],[Revenue]] &lt;= 2000000, "High Income")</f>
        <v>Middle Income</v>
      </c>
    </row>
    <row r="3023" spans="1:20" x14ac:dyDescent="0.35">
      <c r="A3023" s="1" t="s">
        <v>3050</v>
      </c>
      <c r="B3023" s="1" t="s">
        <v>34</v>
      </c>
      <c r="C3023" s="1" t="s">
        <v>42</v>
      </c>
      <c r="D3023">
        <v>4.3</v>
      </c>
      <c r="E3023">
        <v>66</v>
      </c>
      <c r="F3023">
        <v>36.14</v>
      </c>
      <c r="G3023">
        <v>3942</v>
      </c>
      <c r="H3023">
        <v>44873</v>
      </c>
      <c r="I3023">
        <v>6</v>
      </c>
      <c r="J3023">
        <v>649</v>
      </c>
      <c r="K3023">
        <v>208.35</v>
      </c>
      <c r="L3023">
        <v>5.8</v>
      </c>
      <c r="M3023">
        <v>4.3</v>
      </c>
      <c r="N3023" s="1" t="s">
        <v>21</v>
      </c>
      <c r="O3023">
        <v>55</v>
      </c>
      <c r="P3023">
        <v>59</v>
      </c>
      <c r="Q3023">
        <v>114</v>
      </c>
      <c r="R3023" t="str" cm="1">
        <f t="array" ref="R3023">_xlfn.IFS(Restaurant_Data[[#This Row],[Total Reservations]]&lt;=50, "Low", Restaurant_Data[[#This Row],[Total Reservations]]&lt;=100, "Medium", Restaurant_Data[[#This Row],[Total Reservations]]&lt;=200, "High")</f>
        <v>High</v>
      </c>
      <c r="S3023" s="4">
        <v>546992.17000000004</v>
      </c>
      <c r="T3023" t="str" cm="1">
        <f t="array" ref="T3023">_xlfn.IFS(Restaurant_Data[[#This Row],[Revenue]]&lt;= 500000, "Low Income", Restaurant_Data[[#This Row],[Revenue]]&lt;=1000000, "Middle Income", Restaurant_Data[[#This Row],[Revenue]] &lt;= 2000000, "High Income")</f>
        <v>Middle Income</v>
      </c>
    </row>
    <row r="3024" spans="1:20" x14ac:dyDescent="0.35">
      <c r="A3024" s="1" t="s">
        <v>3051</v>
      </c>
      <c r="B3024" s="1" t="s">
        <v>23</v>
      </c>
      <c r="C3024" s="1" t="s">
        <v>20</v>
      </c>
      <c r="D3024">
        <v>3.8</v>
      </c>
      <c r="E3024">
        <v>83</v>
      </c>
      <c r="F3024">
        <v>66.34</v>
      </c>
      <c r="G3024">
        <v>2766</v>
      </c>
      <c r="H3024">
        <v>34739</v>
      </c>
      <c r="I3024">
        <v>9</v>
      </c>
      <c r="J3024">
        <v>224</v>
      </c>
      <c r="K3024">
        <v>133.41999999999999</v>
      </c>
      <c r="L3024">
        <v>9.4</v>
      </c>
      <c r="M3024">
        <v>7.2</v>
      </c>
      <c r="N3024" s="1" t="s">
        <v>21</v>
      </c>
      <c r="O3024">
        <v>58</v>
      </c>
      <c r="P3024">
        <v>80</v>
      </c>
      <c r="Q3024">
        <v>138</v>
      </c>
      <c r="R3024" t="str" cm="1">
        <f t="array" ref="R3024">_xlfn.IFS(Restaurant_Data[[#This Row],[Total Reservations]]&lt;=50, "Low", Restaurant_Data[[#This Row],[Total Reservations]]&lt;=100, "Medium", Restaurant_Data[[#This Row],[Total Reservations]]&lt;=200, "High")</f>
        <v>High</v>
      </c>
      <c r="S3024" s="4">
        <v>1238651.05</v>
      </c>
      <c r="T3024" t="str" cm="1">
        <f t="array" ref="T3024">_xlfn.IFS(Restaurant_Data[[#This Row],[Revenue]]&lt;= 500000, "Low Income", Restaurant_Data[[#This Row],[Revenue]]&lt;=1000000, "Middle Income", Restaurant_Data[[#This Row],[Revenue]] &lt;= 2000000, "High Income")</f>
        <v>High Income</v>
      </c>
    </row>
    <row r="3025" spans="1:20" x14ac:dyDescent="0.35">
      <c r="A3025" s="1" t="s">
        <v>3052</v>
      </c>
      <c r="B3025" s="1" t="s">
        <v>19</v>
      </c>
      <c r="C3025" s="1" t="s">
        <v>20</v>
      </c>
      <c r="D3025">
        <v>3.1</v>
      </c>
      <c r="E3025">
        <v>41</v>
      </c>
      <c r="F3025">
        <v>72.72</v>
      </c>
      <c r="G3025">
        <v>1681</v>
      </c>
      <c r="H3025">
        <v>21393</v>
      </c>
      <c r="I3025">
        <v>5</v>
      </c>
      <c r="J3025">
        <v>292</v>
      </c>
      <c r="K3025">
        <v>253.23</v>
      </c>
      <c r="L3025">
        <v>3.4</v>
      </c>
      <c r="M3025">
        <v>9.6</v>
      </c>
      <c r="N3025" s="1" t="s">
        <v>21</v>
      </c>
      <c r="O3025">
        <v>1</v>
      </c>
      <c r="P3025">
        <v>0</v>
      </c>
      <c r="Q3025">
        <v>1</v>
      </c>
      <c r="R3025" t="str" cm="1">
        <f t="array" ref="R3025">_xlfn.IFS(Restaurant_Data[[#This Row],[Total Reservations]]&lt;=50, "Low", Restaurant_Data[[#This Row],[Total Reservations]]&lt;=100, "Medium", Restaurant_Data[[#This Row],[Total Reservations]]&lt;=200, "High")</f>
        <v>Low</v>
      </c>
      <c r="S3025" s="4">
        <v>668700.75</v>
      </c>
      <c r="T3025" t="str" cm="1">
        <f t="array" ref="T3025">_xlfn.IFS(Restaurant_Data[[#This Row],[Revenue]]&lt;= 500000, "Low Income", Restaurant_Data[[#This Row],[Revenue]]&lt;=1000000, "Middle Income", Restaurant_Data[[#This Row],[Revenue]] &lt;= 2000000, "High Income")</f>
        <v>Middle Income</v>
      </c>
    </row>
    <row r="3026" spans="1:20" x14ac:dyDescent="0.35">
      <c r="A3026" s="1" t="s">
        <v>3053</v>
      </c>
      <c r="B3026" s="1" t="s">
        <v>19</v>
      </c>
      <c r="C3026" s="1" t="s">
        <v>24</v>
      </c>
      <c r="D3026">
        <v>4</v>
      </c>
      <c r="E3026">
        <v>32</v>
      </c>
      <c r="F3026">
        <v>32.340000000000003</v>
      </c>
      <c r="G3026">
        <v>838</v>
      </c>
      <c r="H3026">
        <v>13048</v>
      </c>
      <c r="I3026">
        <v>7</v>
      </c>
      <c r="J3026">
        <v>709</v>
      </c>
      <c r="K3026">
        <v>292.12</v>
      </c>
      <c r="L3026">
        <v>1.8</v>
      </c>
      <c r="M3026">
        <v>2.9</v>
      </c>
      <c r="N3026" s="1" t="s">
        <v>21</v>
      </c>
      <c r="O3026">
        <v>13</v>
      </c>
      <c r="P3026">
        <v>20</v>
      </c>
      <c r="Q3026">
        <v>33</v>
      </c>
      <c r="R3026" t="str" cm="1">
        <f t="array" ref="R3026">_xlfn.IFS(Restaurant_Data[[#This Row],[Total Reservations]]&lt;=50, "Low", Restaurant_Data[[#This Row],[Total Reservations]]&lt;=100, "Medium", Restaurant_Data[[#This Row],[Total Reservations]]&lt;=200, "High")</f>
        <v>Low</v>
      </c>
      <c r="S3026" s="4">
        <v>240383.34</v>
      </c>
      <c r="T3026" t="str" cm="1">
        <f t="array" ref="T3026">_xlfn.IFS(Restaurant_Data[[#This Row],[Revenue]]&lt;= 500000, "Low Income", Restaurant_Data[[#This Row],[Revenue]]&lt;=1000000, "Middle Income", Restaurant_Data[[#This Row],[Revenue]] &lt;= 2000000, "High Income")</f>
        <v>Low Income</v>
      </c>
    </row>
    <row r="3027" spans="1:20" x14ac:dyDescent="0.35">
      <c r="A3027" s="1" t="s">
        <v>3054</v>
      </c>
      <c r="B3027" s="1" t="s">
        <v>34</v>
      </c>
      <c r="C3027" s="1" t="s">
        <v>26</v>
      </c>
      <c r="D3027">
        <v>4.5999999999999996</v>
      </c>
      <c r="E3027">
        <v>69</v>
      </c>
      <c r="F3027">
        <v>47.76</v>
      </c>
      <c r="G3027">
        <v>1074</v>
      </c>
      <c r="H3027">
        <v>13074</v>
      </c>
      <c r="I3027">
        <v>13</v>
      </c>
      <c r="J3027">
        <v>826</v>
      </c>
      <c r="K3027">
        <v>106.78</v>
      </c>
      <c r="L3027">
        <v>8.1999999999999993</v>
      </c>
      <c r="M3027">
        <v>3.7</v>
      </c>
      <c r="N3027" s="1" t="s">
        <v>21</v>
      </c>
      <c r="O3027">
        <v>13</v>
      </c>
      <c r="P3027">
        <v>38</v>
      </c>
      <c r="Q3027">
        <v>51</v>
      </c>
      <c r="R3027" t="str" cm="1">
        <f t="array" ref="R3027">_xlfn.IFS(Restaurant_Data[[#This Row],[Total Reservations]]&lt;=50, "Low", Restaurant_Data[[#This Row],[Total Reservations]]&lt;=100, "Medium", Restaurant_Data[[#This Row],[Total Reservations]]&lt;=200, "High")</f>
        <v>Medium</v>
      </c>
      <c r="S3027" s="4">
        <v>747003.82</v>
      </c>
      <c r="T3027" t="str" cm="1">
        <f t="array" ref="T3027">_xlfn.IFS(Restaurant_Data[[#This Row],[Revenue]]&lt;= 500000, "Low Income", Restaurant_Data[[#This Row],[Revenue]]&lt;=1000000, "Middle Income", Restaurant_Data[[#This Row],[Revenue]] &lt;= 2000000, "High Income")</f>
        <v>Middle Income</v>
      </c>
    </row>
    <row r="3028" spans="1:20" x14ac:dyDescent="0.35">
      <c r="A3028" s="1" t="s">
        <v>3055</v>
      </c>
      <c r="B3028" s="1" t="s">
        <v>19</v>
      </c>
      <c r="C3028" s="1" t="s">
        <v>20</v>
      </c>
      <c r="D3028">
        <v>3.2</v>
      </c>
      <c r="E3028">
        <v>31</v>
      </c>
      <c r="F3028">
        <v>73.94</v>
      </c>
      <c r="G3028">
        <v>1826</v>
      </c>
      <c r="H3028">
        <v>18716</v>
      </c>
      <c r="I3028">
        <v>1</v>
      </c>
      <c r="J3028">
        <v>566</v>
      </c>
      <c r="K3028">
        <v>82.17</v>
      </c>
      <c r="L3028">
        <v>8.9</v>
      </c>
      <c r="M3028">
        <v>1</v>
      </c>
      <c r="N3028" s="1" t="s">
        <v>27</v>
      </c>
      <c r="O3028">
        <v>2</v>
      </c>
      <c r="P3028">
        <v>5</v>
      </c>
      <c r="Q3028">
        <v>7</v>
      </c>
      <c r="R3028" t="str" cm="1">
        <f t="array" ref="R3028">_xlfn.IFS(Restaurant_Data[[#This Row],[Total Reservations]]&lt;=50, "Low", Restaurant_Data[[#This Row],[Total Reservations]]&lt;=100, "Medium", Restaurant_Data[[#This Row],[Total Reservations]]&lt;=200, "High")</f>
        <v>Low</v>
      </c>
      <c r="S3028" s="4">
        <v>513253.04</v>
      </c>
      <c r="T3028" t="str" cm="1">
        <f t="array" ref="T3028">_xlfn.IFS(Restaurant_Data[[#This Row],[Revenue]]&lt;= 500000, "Low Income", Restaurant_Data[[#This Row],[Revenue]]&lt;=1000000, "Middle Income", Restaurant_Data[[#This Row],[Revenue]] &lt;= 2000000, "High Income")</f>
        <v>Middle Income</v>
      </c>
    </row>
    <row r="3029" spans="1:20" x14ac:dyDescent="0.35">
      <c r="A3029" s="1" t="s">
        <v>3056</v>
      </c>
      <c r="B3029" s="1" t="s">
        <v>19</v>
      </c>
      <c r="C3029" s="1" t="s">
        <v>42</v>
      </c>
      <c r="D3029">
        <v>3.1</v>
      </c>
      <c r="E3029">
        <v>42</v>
      </c>
      <c r="F3029">
        <v>36.42</v>
      </c>
      <c r="G3029">
        <v>3009</v>
      </c>
      <c r="H3029">
        <v>29262</v>
      </c>
      <c r="I3029">
        <v>2</v>
      </c>
      <c r="J3029">
        <v>700</v>
      </c>
      <c r="K3029">
        <v>128.88</v>
      </c>
      <c r="L3029">
        <v>5</v>
      </c>
      <c r="M3029">
        <v>3</v>
      </c>
      <c r="N3029" s="1" t="s">
        <v>21</v>
      </c>
      <c r="O3029">
        <v>27</v>
      </c>
      <c r="P3029">
        <v>13</v>
      </c>
      <c r="Q3029">
        <v>40</v>
      </c>
      <c r="R3029" t="str" cm="1">
        <f t="array" ref="R3029">_xlfn.IFS(Restaurant_Data[[#This Row],[Total Reservations]]&lt;=50, "Low", Restaurant_Data[[#This Row],[Total Reservations]]&lt;=100, "Medium", Restaurant_Data[[#This Row],[Total Reservations]]&lt;=200, "High")</f>
        <v>Low</v>
      </c>
      <c r="S3029" s="4">
        <v>349824.56</v>
      </c>
      <c r="T3029" t="str" cm="1">
        <f t="array" ref="T3029">_xlfn.IFS(Restaurant_Data[[#This Row],[Revenue]]&lt;= 500000, "Low Income", Restaurant_Data[[#This Row],[Revenue]]&lt;=1000000, "Middle Income", Restaurant_Data[[#This Row],[Revenue]] &lt;= 2000000, "High Income")</f>
        <v>Low Income</v>
      </c>
    </row>
    <row r="3030" spans="1:20" x14ac:dyDescent="0.35">
      <c r="A3030" s="1" t="s">
        <v>3057</v>
      </c>
      <c r="B3030" s="1" t="s">
        <v>34</v>
      </c>
      <c r="C3030" s="1" t="s">
        <v>31</v>
      </c>
      <c r="D3030">
        <v>3.3</v>
      </c>
      <c r="E3030">
        <v>70</v>
      </c>
      <c r="F3030">
        <v>40.18</v>
      </c>
      <c r="G3030">
        <v>3129</v>
      </c>
      <c r="H3030">
        <v>33511</v>
      </c>
      <c r="I3030">
        <v>10</v>
      </c>
      <c r="J3030">
        <v>935</v>
      </c>
      <c r="K3030">
        <v>166.78</v>
      </c>
      <c r="L3030">
        <v>1.9</v>
      </c>
      <c r="M3030">
        <v>4.8</v>
      </c>
      <c r="N3030" s="1" t="s">
        <v>27</v>
      </c>
      <c r="O3030">
        <v>29</v>
      </c>
      <c r="P3030">
        <v>1</v>
      </c>
      <c r="Q3030">
        <v>30</v>
      </c>
      <c r="R3030" t="str" cm="1">
        <f t="array" ref="R3030">_xlfn.IFS(Restaurant_Data[[#This Row],[Total Reservations]]&lt;=50, "Low", Restaurant_Data[[#This Row],[Total Reservations]]&lt;=100, "Medium", Restaurant_Data[[#This Row],[Total Reservations]]&lt;=200, "High")</f>
        <v>Low</v>
      </c>
      <c r="S3030" s="4">
        <v>638753.85</v>
      </c>
      <c r="T3030" t="str" cm="1">
        <f t="array" ref="T3030">_xlfn.IFS(Restaurant_Data[[#This Row],[Revenue]]&lt;= 500000, "Low Income", Restaurant_Data[[#This Row],[Revenue]]&lt;=1000000, "Middle Income", Restaurant_Data[[#This Row],[Revenue]] &lt;= 2000000, "High Income")</f>
        <v>Middle Income</v>
      </c>
    </row>
    <row r="3031" spans="1:20" x14ac:dyDescent="0.35">
      <c r="A3031" s="1" t="s">
        <v>3058</v>
      </c>
      <c r="B3031" s="1" t="s">
        <v>19</v>
      </c>
      <c r="C3031" s="1" t="s">
        <v>26</v>
      </c>
      <c r="D3031">
        <v>4.5</v>
      </c>
      <c r="E3031">
        <v>40</v>
      </c>
      <c r="F3031">
        <v>47.21</v>
      </c>
      <c r="G3031">
        <v>2761</v>
      </c>
      <c r="H3031">
        <v>30079</v>
      </c>
      <c r="I3031">
        <v>6</v>
      </c>
      <c r="J3031">
        <v>152</v>
      </c>
      <c r="K3031">
        <v>125.24</v>
      </c>
      <c r="L3031">
        <v>1.4</v>
      </c>
      <c r="M3031">
        <v>5.2</v>
      </c>
      <c r="N3031" s="1" t="s">
        <v>27</v>
      </c>
      <c r="O3031">
        <v>10</v>
      </c>
      <c r="P3031">
        <v>15</v>
      </c>
      <c r="Q3031">
        <v>25</v>
      </c>
      <c r="R3031" t="str" cm="1">
        <f t="array" ref="R3031">_xlfn.IFS(Restaurant_Data[[#This Row],[Total Reservations]]&lt;=50, "Low", Restaurant_Data[[#This Row],[Total Reservations]]&lt;=100, "Medium", Restaurant_Data[[#This Row],[Total Reservations]]&lt;=200, "High")</f>
        <v>Low</v>
      </c>
      <c r="S3031" s="4">
        <v>429989.3</v>
      </c>
      <c r="T3031" t="str" cm="1">
        <f t="array" ref="T3031">_xlfn.IFS(Restaurant_Data[[#This Row],[Revenue]]&lt;= 500000, "Low Income", Restaurant_Data[[#This Row],[Revenue]]&lt;=1000000, "Middle Income", Restaurant_Data[[#This Row],[Revenue]] &lt;= 2000000, "High Income")</f>
        <v>Low Income</v>
      </c>
    </row>
    <row r="3032" spans="1:20" x14ac:dyDescent="0.35">
      <c r="A3032" s="1" t="s">
        <v>3059</v>
      </c>
      <c r="B3032" s="1" t="s">
        <v>19</v>
      </c>
      <c r="C3032" s="1" t="s">
        <v>26</v>
      </c>
      <c r="D3032">
        <v>4.4000000000000004</v>
      </c>
      <c r="E3032">
        <v>41</v>
      </c>
      <c r="F3032">
        <v>45.89</v>
      </c>
      <c r="G3032">
        <v>1224</v>
      </c>
      <c r="H3032">
        <v>17582</v>
      </c>
      <c r="I3032">
        <v>4</v>
      </c>
      <c r="J3032">
        <v>908</v>
      </c>
      <c r="K3032">
        <v>292.62</v>
      </c>
      <c r="L3032">
        <v>1.6</v>
      </c>
      <c r="M3032">
        <v>3.4</v>
      </c>
      <c r="N3032" s="1" t="s">
        <v>21</v>
      </c>
      <c r="O3032">
        <v>14</v>
      </c>
      <c r="P3032">
        <v>25</v>
      </c>
      <c r="Q3032">
        <v>39</v>
      </c>
      <c r="R3032" t="str" cm="1">
        <f t="array" ref="R3032">_xlfn.IFS(Restaurant_Data[[#This Row],[Total Reservations]]&lt;=50, "Low", Restaurant_Data[[#This Row],[Total Reservations]]&lt;=100, "Medium", Restaurant_Data[[#This Row],[Total Reservations]]&lt;=200, "High")</f>
        <v>Low</v>
      </c>
      <c r="S3032" s="4">
        <v>424867.12</v>
      </c>
      <c r="T3032" t="str" cm="1">
        <f t="array" ref="T3032">_xlfn.IFS(Restaurant_Data[[#This Row],[Revenue]]&lt;= 500000, "Low Income", Restaurant_Data[[#This Row],[Revenue]]&lt;=1000000, "Middle Income", Restaurant_Data[[#This Row],[Revenue]] &lt;= 2000000, "High Income")</f>
        <v>Low Income</v>
      </c>
    </row>
    <row r="3033" spans="1:20" x14ac:dyDescent="0.35">
      <c r="A3033" s="1" t="s">
        <v>3060</v>
      </c>
      <c r="B3033" s="1" t="s">
        <v>19</v>
      </c>
      <c r="C3033" s="1" t="s">
        <v>26</v>
      </c>
      <c r="D3033">
        <v>4.0999999999999996</v>
      </c>
      <c r="E3033">
        <v>47</v>
      </c>
      <c r="F3033">
        <v>48.73</v>
      </c>
      <c r="G3033">
        <v>3239</v>
      </c>
      <c r="H3033">
        <v>34767</v>
      </c>
      <c r="I3033">
        <v>8</v>
      </c>
      <c r="J3033">
        <v>819</v>
      </c>
      <c r="K3033">
        <v>244.8</v>
      </c>
      <c r="L3033">
        <v>5</v>
      </c>
      <c r="M3033">
        <v>2.4</v>
      </c>
      <c r="N3033" s="1" t="s">
        <v>27</v>
      </c>
      <c r="O3033">
        <v>16</v>
      </c>
      <c r="P3033">
        <v>10</v>
      </c>
      <c r="Q3033">
        <v>26</v>
      </c>
      <c r="R3033" t="str" cm="1">
        <f t="array" ref="R3033">_xlfn.IFS(Restaurant_Data[[#This Row],[Total Reservations]]&lt;=50, "Low", Restaurant_Data[[#This Row],[Total Reservations]]&lt;=100, "Medium", Restaurant_Data[[#This Row],[Total Reservations]]&lt;=200, "High")</f>
        <v>Low</v>
      </c>
      <c r="S3033" s="4">
        <v>522779.72</v>
      </c>
      <c r="T3033" t="str" cm="1">
        <f t="array" ref="T3033">_xlfn.IFS(Restaurant_Data[[#This Row],[Revenue]]&lt;= 500000, "Low Income", Restaurant_Data[[#This Row],[Revenue]]&lt;=1000000, "Middle Income", Restaurant_Data[[#This Row],[Revenue]] &lt;= 2000000, "High Income")</f>
        <v>Middle Income</v>
      </c>
    </row>
    <row r="3034" spans="1:20" x14ac:dyDescent="0.35">
      <c r="A3034" s="1" t="s">
        <v>3061</v>
      </c>
      <c r="B3034" s="1" t="s">
        <v>23</v>
      </c>
      <c r="C3034" s="1" t="s">
        <v>20</v>
      </c>
      <c r="D3034">
        <v>3.9</v>
      </c>
      <c r="E3034">
        <v>78</v>
      </c>
      <c r="F3034">
        <v>67.069999999999993</v>
      </c>
      <c r="G3034">
        <v>5635</v>
      </c>
      <c r="H3034">
        <v>59219</v>
      </c>
      <c r="I3034">
        <v>14</v>
      </c>
      <c r="J3034">
        <v>741</v>
      </c>
      <c r="K3034">
        <v>291.54000000000002</v>
      </c>
      <c r="L3034">
        <v>3.1</v>
      </c>
      <c r="M3034">
        <v>6.1</v>
      </c>
      <c r="N3034" s="1" t="s">
        <v>27</v>
      </c>
      <c r="O3034">
        <v>73</v>
      </c>
      <c r="P3034">
        <v>54</v>
      </c>
      <c r="Q3034">
        <v>127</v>
      </c>
      <c r="R3034" t="str" cm="1">
        <f t="array" ref="R3034">_xlfn.IFS(Restaurant_Data[[#This Row],[Total Reservations]]&lt;=50, "Low", Restaurant_Data[[#This Row],[Total Reservations]]&lt;=100, "Medium", Restaurant_Data[[#This Row],[Total Reservations]]&lt;=200, "High")</f>
        <v>High</v>
      </c>
      <c r="S3034" s="4">
        <v>1185703.08</v>
      </c>
      <c r="T3034" t="str" cm="1">
        <f t="array" ref="T3034">_xlfn.IFS(Restaurant_Data[[#This Row],[Revenue]]&lt;= 500000, "Low Income", Restaurant_Data[[#This Row],[Revenue]]&lt;=1000000, "Middle Income", Restaurant_Data[[#This Row],[Revenue]] &lt;= 2000000, "High Income")</f>
        <v>High Income</v>
      </c>
    </row>
    <row r="3035" spans="1:20" x14ac:dyDescent="0.35">
      <c r="A3035" s="1" t="s">
        <v>3062</v>
      </c>
      <c r="B3035" s="1" t="s">
        <v>34</v>
      </c>
      <c r="C3035" s="1" t="s">
        <v>26</v>
      </c>
      <c r="D3035">
        <v>4.8</v>
      </c>
      <c r="E3035">
        <v>56</v>
      </c>
      <c r="F3035">
        <v>50.8</v>
      </c>
      <c r="G3035">
        <v>4187</v>
      </c>
      <c r="H3035">
        <v>49590</v>
      </c>
      <c r="I3035">
        <v>16</v>
      </c>
      <c r="J3035">
        <v>295</v>
      </c>
      <c r="K3035">
        <v>143.31</v>
      </c>
      <c r="L3035">
        <v>5.2</v>
      </c>
      <c r="M3035">
        <v>4.7</v>
      </c>
      <c r="N3035" s="1" t="s">
        <v>27</v>
      </c>
      <c r="O3035">
        <v>38</v>
      </c>
      <c r="P3035">
        <v>32</v>
      </c>
      <c r="Q3035">
        <v>70</v>
      </c>
      <c r="R3035" t="str" cm="1">
        <f t="array" ref="R3035">_xlfn.IFS(Restaurant_Data[[#This Row],[Total Reservations]]&lt;=50, "Low", Restaurant_Data[[#This Row],[Total Reservations]]&lt;=100, "Medium", Restaurant_Data[[#This Row],[Total Reservations]]&lt;=200, "High")</f>
        <v>Medium</v>
      </c>
      <c r="S3035" s="4">
        <v>656867.19999999995</v>
      </c>
      <c r="T3035" t="str" cm="1">
        <f t="array" ref="T3035">_xlfn.IFS(Restaurant_Data[[#This Row],[Revenue]]&lt;= 500000, "Low Income", Restaurant_Data[[#This Row],[Revenue]]&lt;=1000000, "Middle Income", Restaurant_Data[[#This Row],[Revenue]] &lt;= 2000000, "High Income")</f>
        <v>Middle Income</v>
      </c>
    </row>
    <row r="3036" spans="1:20" x14ac:dyDescent="0.35">
      <c r="A3036" s="1" t="s">
        <v>3063</v>
      </c>
      <c r="B3036" s="1" t="s">
        <v>34</v>
      </c>
      <c r="C3036" s="1" t="s">
        <v>24</v>
      </c>
      <c r="D3036">
        <v>4.5</v>
      </c>
      <c r="E3036">
        <v>55</v>
      </c>
      <c r="F3036">
        <v>32.56</v>
      </c>
      <c r="G3036">
        <v>2390</v>
      </c>
      <c r="H3036">
        <v>24888</v>
      </c>
      <c r="I3036">
        <v>15</v>
      </c>
      <c r="J3036">
        <v>197</v>
      </c>
      <c r="K3036">
        <v>126.17</v>
      </c>
      <c r="L3036">
        <v>5.4</v>
      </c>
      <c r="M3036">
        <v>4.8</v>
      </c>
      <c r="N3036" s="1" t="s">
        <v>27</v>
      </c>
      <c r="O3036">
        <v>29</v>
      </c>
      <c r="P3036">
        <v>12</v>
      </c>
      <c r="Q3036">
        <v>41</v>
      </c>
      <c r="R3036" t="str" cm="1">
        <f t="array" ref="R3036">_xlfn.IFS(Restaurant_Data[[#This Row],[Total Reservations]]&lt;=50, "Low", Restaurant_Data[[#This Row],[Total Reservations]]&lt;=100, "Medium", Restaurant_Data[[#This Row],[Total Reservations]]&lt;=200, "High")</f>
        <v>Low</v>
      </c>
      <c r="S3036" s="4">
        <v>418843.56</v>
      </c>
      <c r="T3036" t="str" cm="1">
        <f t="array" ref="T3036">_xlfn.IFS(Restaurant_Data[[#This Row],[Revenue]]&lt;= 500000, "Low Income", Restaurant_Data[[#This Row],[Revenue]]&lt;=1000000, "Middle Income", Restaurant_Data[[#This Row],[Revenue]] &lt;= 2000000, "High Income")</f>
        <v>Low Income</v>
      </c>
    </row>
    <row r="3037" spans="1:20" x14ac:dyDescent="0.35">
      <c r="A3037" s="1" t="s">
        <v>3064</v>
      </c>
      <c r="B3037" s="1" t="s">
        <v>34</v>
      </c>
      <c r="C3037" s="1" t="s">
        <v>26</v>
      </c>
      <c r="D3037">
        <v>4.5999999999999996</v>
      </c>
      <c r="E3037">
        <v>63</v>
      </c>
      <c r="F3037">
        <v>50.4</v>
      </c>
      <c r="G3037">
        <v>2509</v>
      </c>
      <c r="H3037">
        <v>34540</v>
      </c>
      <c r="I3037">
        <v>13</v>
      </c>
      <c r="J3037">
        <v>582</v>
      </c>
      <c r="K3037">
        <v>151.84</v>
      </c>
      <c r="L3037">
        <v>5.0999999999999996</v>
      </c>
      <c r="M3037">
        <v>9.1</v>
      </c>
      <c r="N3037" s="1" t="s">
        <v>27</v>
      </c>
      <c r="O3037">
        <v>61</v>
      </c>
      <c r="P3037">
        <v>26</v>
      </c>
      <c r="Q3037">
        <v>87</v>
      </c>
      <c r="R3037" t="str" cm="1">
        <f t="array" ref="R3037">_xlfn.IFS(Restaurant_Data[[#This Row],[Total Reservations]]&lt;=50, "Low", Restaurant_Data[[#This Row],[Total Reservations]]&lt;=100, "Medium", Restaurant_Data[[#This Row],[Total Reservations]]&lt;=200, "High")</f>
        <v>Medium</v>
      </c>
      <c r="S3037" s="4">
        <v>726508.1</v>
      </c>
      <c r="T3037" t="str" cm="1">
        <f t="array" ref="T3037">_xlfn.IFS(Restaurant_Data[[#This Row],[Revenue]]&lt;= 500000, "Low Income", Restaurant_Data[[#This Row],[Revenue]]&lt;=1000000, "Middle Income", Restaurant_Data[[#This Row],[Revenue]] &lt;= 2000000, "High Income")</f>
        <v>Middle Income</v>
      </c>
    </row>
    <row r="3038" spans="1:20" x14ac:dyDescent="0.35">
      <c r="A3038" s="1" t="s">
        <v>3065</v>
      </c>
      <c r="B3038" s="1" t="s">
        <v>23</v>
      </c>
      <c r="C3038" s="1" t="s">
        <v>42</v>
      </c>
      <c r="D3038">
        <v>4.5999999999999996</v>
      </c>
      <c r="E3038">
        <v>87</v>
      </c>
      <c r="F3038">
        <v>42.27</v>
      </c>
      <c r="G3038">
        <v>3173</v>
      </c>
      <c r="H3038">
        <v>39289</v>
      </c>
      <c r="I3038">
        <v>12</v>
      </c>
      <c r="J3038">
        <v>868</v>
      </c>
      <c r="K3038">
        <v>180.71</v>
      </c>
      <c r="L3038">
        <v>6.6</v>
      </c>
      <c r="M3038">
        <v>6.1</v>
      </c>
      <c r="N3038" s="1" t="s">
        <v>27</v>
      </c>
      <c r="O3038">
        <v>15</v>
      </c>
      <c r="P3038">
        <v>61</v>
      </c>
      <c r="Q3038">
        <v>76</v>
      </c>
      <c r="R3038" t="str" cm="1">
        <f t="array" ref="R3038">_xlfn.IFS(Restaurant_Data[[#This Row],[Total Reservations]]&lt;=50, "Low", Restaurant_Data[[#This Row],[Total Reservations]]&lt;=100, "Medium", Restaurant_Data[[#This Row],[Total Reservations]]&lt;=200, "High")</f>
        <v>Medium</v>
      </c>
      <c r="S3038" s="4">
        <v>835392.78</v>
      </c>
      <c r="T3038" t="str" cm="1">
        <f t="array" ref="T3038">_xlfn.IFS(Restaurant_Data[[#This Row],[Revenue]]&lt;= 500000, "Low Income", Restaurant_Data[[#This Row],[Revenue]]&lt;=1000000, "Middle Income", Restaurant_Data[[#This Row],[Revenue]] &lt;= 2000000, "High Income")</f>
        <v>Middle Income</v>
      </c>
    </row>
    <row r="3039" spans="1:20" x14ac:dyDescent="0.35">
      <c r="A3039" s="1" t="s">
        <v>3066</v>
      </c>
      <c r="B3039" s="1" t="s">
        <v>23</v>
      </c>
      <c r="C3039" s="1" t="s">
        <v>37</v>
      </c>
      <c r="D3039">
        <v>4.3</v>
      </c>
      <c r="E3039">
        <v>83</v>
      </c>
      <c r="F3039">
        <v>59.01</v>
      </c>
      <c r="G3039">
        <v>1916</v>
      </c>
      <c r="H3039">
        <v>27783</v>
      </c>
      <c r="I3039">
        <v>7</v>
      </c>
      <c r="J3039">
        <v>719</v>
      </c>
      <c r="K3039">
        <v>235.39</v>
      </c>
      <c r="L3039">
        <v>7.1</v>
      </c>
      <c r="M3039">
        <v>4.5</v>
      </c>
      <c r="N3039" s="1" t="s">
        <v>27</v>
      </c>
      <c r="O3039">
        <v>17</v>
      </c>
      <c r="P3039">
        <v>11</v>
      </c>
      <c r="Q3039">
        <v>28</v>
      </c>
      <c r="R3039" t="str" cm="1">
        <f t="array" ref="R3039">_xlfn.IFS(Restaurant_Data[[#This Row],[Total Reservations]]&lt;=50, "Low", Restaurant_Data[[#This Row],[Total Reservations]]&lt;=100, "Medium", Restaurant_Data[[#This Row],[Total Reservations]]&lt;=200, "High")</f>
        <v>Low</v>
      </c>
      <c r="S3039" s="4">
        <v>1092778.2</v>
      </c>
      <c r="T3039" t="str" cm="1">
        <f t="array" ref="T3039">_xlfn.IFS(Restaurant_Data[[#This Row],[Revenue]]&lt;= 500000, "Low Income", Restaurant_Data[[#This Row],[Revenue]]&lt;=1000000, "Middle Income", Restaurant_Data[[#This Row],[Revenue]] &lt;= 2000000, "High Income")</f>
        <v>High Income</v>
      </c>
    </row>
    <row r="3040" spans="1:20" x14ac:dyDescent="0.35">
      <c r="A3040" s="1" t="s">
        <v>3067</v>
      </c>
      <c r="B3040" s="1" t="s">
        <v>34</v>
      </c>
      <c r="C3040" s="1" t="s">
        <v>42</v>
      </c>
      <c r="D3040">
        <v>3.9</v>
      </c>
      <c r="E3040">
        <v>54</v>
      </c>
      <c r="F3040">
        <v>35.31</v>
      </c>
      <c r="G3040">
        <v>2364</v>
      </c>
      <c r="H3040">
        <v>24727</v>
      </c>
      <c r="I3040">
        <v>15</v>
      </c>
      <c r="J3040">
        <v>225</v>
      </c>
      <c r="K3040">
        <v>270.27999999999997</v>
      </c>
      <c r="L3040">
        <v>4.5999999999999996</v>
      </c>
      <c r="M3040">
        <v>3.3</v>
      </c>
      <c r="N3040" s="1" t="s">
        <v>27</v>
      </c>
      <c r="O3040">
        <v>29</v>
      </c>
      <c r="P3040">
        <v>36</v>
      </c>
      <c r="Q3040">
        <v>65</v>
      </c>
      <c r="R3040" t="str" cm="1">
        <f t="array" ref="R3040">_xlfn.IFS(Restaurant_Data[[#This Row],[Total Reservations]]&lt;=50, "Low", Restaurant_Data[[#This Row],[Total Reservations]]&lt;=100, "Medium", Restaurant_Data[[#This Row],[Total Reservations]]&lt;=200, "High")</f>
        <v>Medium</v>
      </c>
      <c r="S3040" s="4">
        <v>444053.56</v>
      </c>
      <c r="T3040" t="str" cm="1">
        <f t="array" ref="T3040">_xlfn.IFS(Restaurant_Data[[#This Row],[Revenue]]&lt;= 500000, "Low Income", Restaurant_Data[[#This Row],[Revenue]]&lt;=1000000, "Middle Income", Restaurant_Data[[#This Row],[Revenue]] &lt;= 2000000, "High Income")</f>
        <v>Low Income</v>
      </c>
    </row>
    <row r="3041" spans="1:20" x14ac:dyDescent="0.35">
      <c r="A3041" s="1" t="s">
        <v>3068</v>
      </c>
      <c r="B3041" s="1" t="s">
        <v>23</v>
      </c>
      <c r="C3041" s="1" t="s">
        <v>20</v>
      </c>
      <c r="D3041">
        <v>4.7</v>
      </c>
      <c r="E3041">
        <v>89</v>
      </c>
      <c r="F3041">
        <v>75.709999999999994</v>
      </c>
      <c r="G3041">
        <v>4937</v>
      </c>
      <c r="H3041">
        <v>54280</v>
      </c>
      <c r="I3041">
        <v>6</v>
      </c>
      <c r="J3041">
        <v>818</v>
      </c>
      <c r="K3041">
        <v>165.79</v>
      </c>
      <c r="L3041">
        <v>4</v>
      </c>
      <c r="M3041">
        <v>4.9000000000000004</v>
      </c>
      <c r="N3041" s="1" t="s">
        <v>21</v>
      </c>
      <c r="O3041">
        <v>0</v>
      </c>
      <c r="P3041">
        <v>62</v>
      </c>
      <c r="Q3041">
        <v>62</v>
      </c>
      <c r="R3041" t="str" cm="1">
        <f t="array" ref="R3041">_xlfn.IFS(Restaurant_Data[[#This Row],[Total Reservations]]&lt;=50, "Low", Restaurant_Data[[#This Row],[Total Reservations]]&lt;=100, "Medium", Restaurant_Data[[#This Row],[Total Reservations]]&lt;=200, "High")</f>
        <v>Medium</v>
      </c>
      <c r="S3041" s="4">
        <v>1502563.13</v>
      </c>
      <c r="T3041" t="str" cm="1">
        <f t="array" ref="T3041">_xlfn.IFS(Restaurant_Data[[#This Row],[Revenue]]&lt;= 500000, "Low Income", Restaurant_Data[[#This Row],[Revenue]]&lt;=1000000, "Middle Income", Restaurant_Data[[#This Row],[Revenue]] &lt;= 2000000, "High Income")</f>
        <v>High Income</v>
      </c>
    </row>
    <row r="3042" spans="1:20" x14ac:dyDescent="0.35">
      <c r="A3042" s="1" t="s">
        <v>3069</v>
      </c>
      <c r="B3042" s="1" t="s">
        <v>34</v>
      </c>
      <c r="C3042" s="1" t="s">
        <v>26</v>
      </c>
      <c r="D3042">
        <v>4.9000000000000004</v>
      </c>
      <c r="E3042">
        <v>62</v>
      </c>
      <c r="F3042">
        <v>54.01</v>
      </c>
      <c r="G3042">
        <v>1324</v>
      </c>
      <c r="H3042">
        <v>13410</v>
      </c>
      <c r="I3042">
        <v>14</v>
      </c>
      <c r="J3042">
        <v>468</v>
      </c>
      <c r="K3042">
        <v>122.29</v>
      </c>
      <c r="L3042">
        <v>4.3</v>
      </c>
      <c r="M3042">
        <v>8.8000000000000007</v>
      </c>
      <c r="N3042" s="1" t="s">
        <v>21</v>
      </c>
      <c r="O3042">
        <v>46</v>
      </c>
      <c r="P3042">
        <v>46</v>
      </c>
      <c r="Q3042">
        <v>92</v>
      </c>
      <c r="R3042" t="str" cm="1">
        <f t="array" ref="R3042">_xlfn.IFS(Restaurant_Data[[#This Row],[Total Reservations]]&lt;=50, "Low", Restaurant_Data[[#This Row],[Total Reservations]]&lt;=100, "Medium", Restaurant_Data[[#This Row],[Total Reservations]]&lt;=200, "High")</f>
        <v>Medium</v>
      </c>
      <c r="S3042" s="4">
        <v>762459.2</v>
      </c>
      <c r="T3042" t="str" cm="1">
        <f t="array" ref="T3042">_xlfn.IFS(Restaurant_Data[[#This Row],[Revenue]]&lt;= 500000, "Low Income", Restaurant_Data[[#This Row],[Revenue]]&lt;=1000000, "Middle Income", Restaurant_Data[[#This Row],[Revenue]] &lt;= 2000000, "High Income")</f>
        <v>Middle Income</v>
      </c>
    </row>
    <row r="3043" spans="1:20" x14ac:dyDescent="0.35">
      <c r="A3043" s="1" t="s">
        <v>3070</v>
      </c>
      <c r="B3043" s="1" t="s">
        <v>23</v>
      </c>
      <c r="C3043" s="1" t="s">
        <v>26</v>
      </c>
      <c r="D3043">
        <v>3</v>
      </c>
      <c r="E3043">
        <v>70</v>
      </c>
      <c r="F3043">
        <v>45.81</v>
      </c>
      <c r="G3043">
        <v>2563</v>
      </c>
      <c r="H3043">
        <v>31007</v>
      </c>
      <c r="I3043">
        <v>15</v>
      </c>
      <c r="J3043">
        <v>971</v>
      </c>
      <c r="K3043">
        <v>129.71</v>
      </c>
      <c r="L3043">
        <v>1.6</v>
      </c>
      <c r="M3043">
        <v>9.6999999999999993</v>
      </c>
      <c r="N3043" s="1" t="s">
        <v>21</v>
      </c>
      <c r="O3043">
        <v>38</v>
      </c>
      <c r="P3043">
        <v>2</v>
      </c>
      <c r="Q3043">
        <v>40</v>
      </c>
      <c r="R3043" t="str" cm="1">
        <f t="array" ref="R3043">_xlfn.IFS(Restaurant_Data[[#This Row],[Total Reservations]]&lt;=50, "Low", Restaurant_Data[[#This Row],[Total Reservations]]&lt;=100, "Medium", Restaurant_Data[[#This Row],[Total Reservations]]&lt;=200, "High")</f>
        <v>Low</v>
      </c>
      <c r="S3043" s="4">
        <v>732086.55</v>
      </c>
      <c r="T3043" t="str" cm="1">
        <f t="array" ref="T3043">_xlfn.IFS(Restaurant_Data[[#This Row],[Revenue]]&lt;= 500000, "Low Income", Restaurant_Data[[#This Row],[Revenue]]&lt;=1000000, "Middle Income", Restaurant_Data[[#This Row],[Revenue]] &lt;= 2000000, "High Income")</f>
        <v>Middle Income</v>
      </c>
    </row>
    <row r="3044" spans="1:20" x14ac:dyDescent="0.35">
      <c r="A3044" s="1" t="s">
        <v>3071</v>
      </c>
      <c r="B3044" s="1" t="s">
        <v>19</v>
      </c>
      <c r="C3044" s="1" t="s">
        <v>24</v>
      </c>
      <c r="D3044">
        <v>3.1</v>
      </c>
      <c r="E3044">
        <v>41</v>
      </c>
      <c r="F3044">
        <v>29.94</v>
      </c>
      <c r="G3044">
        <v>764</v>
      </c>
      <c r="H3044">
        <v>15528</v>
      </c>
      <c r="I3044">
        <v>11</v>
      </c>
      <c r="J3044">
        <v>826</v>
      </c>
      <c r="K3044">
        <v>224.24</v>
      </c>
      <c r="L3044">
        <v>3.9</v>
      </c>
      <c r="M3044">
        <v>4.4000000000000004</v>
      </c>
      <c r="N3044" s="1" t="s">
        <v>21</v>
      </c>
      <c r="O3044">
        <v>39</v>
      </c>
      <c r="P3044">
        <v>3</v>
      </c>
      <c r="Q3044">
        <v>42</v>
      </c>
      <c r="R3044" t="str" cm="1">
        <f t="array" ref="R3044">_xlfn.IFS(Restaurant_Data[[#This Row],[Total Reservations]]&lt;=50, "Low", Restaurant_Data[[#This Row],[Total Reservations]]&lt;=100, "Medium", Restaurant_Data[[#This Row],[Total Reservations]]&lt;=200, "High")</f>
        <v>Low</v>
      </c>
      <c r="S3044" s="4">
        <v>288813.14</v>
      </c>
      <c r="T3044" t="str" cm="1">
        <f t="array" ref="T3044">_xlfn.IFS(Restaurant_Data[[#This Row],[Revenue]]&lt;= 500000, "Low Income", Restaurant_Data[[#This Row],[Revenue]]&lt;=1000000, "Middle Income", Restaurant_Data[[#This Row],[Revenue]] &lt;= 2000000, "High Income")</f>
        <v>Low Income</v>
      </c>
    </row>
    <row r="3045" spans="1:20" x14ac:dyDescent="0.35">
      <c r="A3045" s="1" t="s">
        <v>3072</v>
      </c>
      <c r="B3045" s="1" t="s">
        <v>19</v>
      </c>
      <c r="C3045" s="1" t="s">
        <v>31</v>
      </c>
      <c r="D3045">
        <v>4.9000000000000004</v>
      </c>
      <c r="E3045">
        <v>48</v>
      </c>
      <c r="F3045">
        <v>36.99</v>
      </c>
      <c r="G3045">
        <v>1240</v>
      </c>
      <c r="H3045">
        <v>12665</v>
      </c>
      <c r="I3045">
        <v>4</v>
      </c>
      <c r="J3045">
        <v>162</v>
      </c>
      <c r="K3045">
        <v>191.89</v>
      </c>
      <c r="L3045">
        <v>2.8</v>
      </c>
      <c r="M3045">
        <v>2.9</v>
      </c>
      <c r="N3045" s="1" t="s">
        <v>21</v>
      </c>
      <c r="O3045">
        <v>44</v>
      </c>
      <c r="P3045">
        <v>14</v>
      </c>
      <c r="Q3045">
        <v>58</v>
      </c>
      <c r="R3045" t="str" cm="1">
        <f t="array" ref="R3045">_xlfn.IFS(Restaurant_Data[[#This Row],[Total Reservations]]&lt;=50, "Low", Restaurant_Data[[#This Row],[Total Reservations]]&lt;=100, "Medium", Restaurant_Data[[#This Row],[Total Reservations]]&lt;=200, "High")</f>
        <v>Medium</v>
      </c>
      <c r="S3045" s="4">
        <v>400651.55</v>
      </c>
      <c r="T3045" t="str" cm="1">
        <f t="array" ref="T3045">_xlfn.IFS(Restaurant_Data[[#This Row],[Revenue]]&lt;= 500000, "Low Income", Restaurant_Data[[#This Row],[Revenue]]&lt;=1000000, "Middle Income", Restaurant_Data[[#This Row],[Revenue]] &lt;= 2000000, "High Income")</f>
        <v>Low Income</v>
      </c>
    </row>
    <row r="3046" spans="1:20" x14ac:dyDescent="0.35">
      <c r="A3046" s="1" t="s">
        <v>3073</v>
      </c>
      <c r="B3046" s="1" t="s">
        <v>34</v>
      </c>
      <c r="C3046" s="1" t="s">
        <v>26</v>
      </c>
      <c r="D3046">
        <v>3.6</v>
      </c>
      <c r="E3046">
        <v>59</v>
      </c>
      <c r="F3046">
        <v>47.1</v>
      </c>
      <c r="G3046">
        <v>1337</v>
      </c>
      <c r="H3046">
        <v>20164</v>
      </c>
      <c r="I3046">
        <v>5</v>
      </c>
      <c r="J3046">
        <v>217</v>
      </c>
      <c r="K3046">
        <v>171.62</v>
      </c>
      <c r="L3046">
        <v>3.6</v>
      </c>
      <c r="M3046">
        <v>9.1999999999999993</v>
      </c>
      <c r="N3046" s="1" t="s">
        <v>21</v>
      </c>
      <c r="O3046">
        <v>0</v>
      </c>
      <c r="P3046">
        <v>27</v>
      </c>
      <c r="Q3046">
        <v>27</v>
      </c>
      <c r="R3046" t="str" cm="1">
        <f t="array" ref="R3046">_xlfn.IFS(Restaurant_Data[[#This Row],[Total Reservations]]&lt;=50, "Low", Restaurant_Data[[#This Row],[Total Reservations]]&lt;=100, "Medium", Restaurant_Data[[#This Row],[Total Reservations]]&lt;=200, "High")</f>
        <v>Low</v>
      </c>
      <c r="S3046" s="4">
        <v>624698.5</v>
      </c>
      <c r="T3046" t="str" cm="1">
        <f t="array" ref="T3046">_xlfn.IFS(Restaurant_Data[[#This Row],[Revenue]]&lt;= 500000, "Low Income", Restaurant_Data[[#This Row],[Revenue]]&lt;=1000000, "Middle Income", Restaurant_Data[[#This Row],[Revenue]] &lt;= 2000000, "High Income")</f>
        <v>Middle Income</v>
      </c>
    </row>
    <row r="3047" spans="1:20" x14ac:dyDescent="0.35">
      <c r="A3047" s="1" t="s">
        <v>3074</v>
      </c>
      <c r="B3047" s="1" t="s">
        <v>23</v>
      </c>
      <c r="C3047" s="1" t="s">
        <v>42</v>
      </c>
      <c r="D3047">
        <v>4.7</v>
      </c>
      <c r="E3047">
        <v>74</v>
      </c>
      <c r="F3047">
        <v>41.36</v>
      </c>
      <c r="G3047">
        <v>7950</v>
      </c>
      <c r="H3047">
        <v>82251</v>
      </c>
      <c r="I3047">
        <v>2</v>
      </c>
      <c r="J3047">
        <v>582</v>
      </c>
      <c r="K3047">
        <v>100.69</v>
      </c>
      <c r="L3047">
        <v>7.4</v>
      </c>
      <c r="M3047">
        <v>2.2999999999999998</v>
      </c>
      <c r="N3047" s="1" t="s">
        <v>27</v>
      </c>
      <c r="O3047">
        <v>35</v>
      </c>
      <c r="P3047">
        <v>46</v>
      </c>
      <c r="Q3047">
        <v>81</v>
      </c>
      <c r="R3047" t="str" cm="1">
        <f t="array" ref="R3047">_xlfn.IFS(Restaurant_Data[[#This Row],[Total Reservations]]&lt;=50, "Low", Restaurant_Data[[#This Row],[Total Reservations]]&lt;=100, "Medium", Restaurant_Data[[#This Row],[Total Reservations]]&lt;=200, "High")</f>
        <v>Medium</v>
      </c>
      <c r="S3047" s="4">
        <v>697681.87</v>
      </c>
      <c r="T3047" t="str" cm="1">
        <f t="array" ref="T3047">_xlfn.IFS(Restaurant_Data[[#This Row],[Revenue]]&lt;= 500000, "Low Income", Restaurant_Data[[#This Row],[Revenue]]&lt;=1000000, "Middle Income", Restaurant_Data[[#This Row],[Revenue]] &lt;= 2000000, "High Income")</f>
        <v>Middle Income</v>
      </c>
    </row>
    <row r="3048" spans="1:20" x14ac:dyDescent="0.35">
      <c r="A3048" s="1" t="s">
        <v>3075</v>
      </c>
      <c r="B3048" s="1" t="s">
        <v>23</v>
      </c>
      <c r="C3048" s="1" t="s">
        <v>20</v>
      </c>
      <c r="D3048">
        <v>3.8</v>
      </c>
      <c r="E3048">
        <v>89</v>
      </c>
      <c r="F3048">
        <v>70.87</v>
      </c>
      <c r="G3048">
        <v>1898</v>
      </c>
      <c r="H3048">
        <v>18563</v>
      </c>
      <c r="I3048">
        <v>15</v>
      </c>
      <c r="J3048">
        <v>129</v>
      </c>
      <c r="K3048">
        <v>268.86</v>
      </c>
      <c r="L3048">
        <v>9.9</v>
      </c>
      <c r="M3048">
        <v>3.7</v>
      </c>
      <c r="N3048" s="1" t="s">
        <v>21</v>
      </c>
      <c r="O3048">
        <v>34</v>
      </c>
      <c r="P3048">
        <v>77</v>
      </c>
      <c r="Q3048">
        <v>111</v>
      </c>
      <c r="R3048" t="str" cm="1">
        <f t="array" ref="R3048">_xlfn.IFS(Restaurant_Data[[#This Row],[Total Reservations]]&lt;=50, "Low", Restaurant_Data[[#This Row],[Total Reservations]]&lt;=100, "Medium", Restaurant_Data[[#This Row],[Total Reservations]]&lt;=200, "High")</f>
        <v>High</v>
      </c>
      <c r="S3048" s="4">
        <v>1415026.89</v>
      </c>
      <c r="T3048" t="str" cm="1">
        <f t="array" ref="T3048">_xlfn.IFS(Restaurant_Data[[#This Row],[Revenue]]&lt;= 500000, "Low Income", Restaurant_Data[[#This Row],[Revenue]]&lt;=1000000, "Middle Income", Restaurant_Data[[#This Row],[Revenue]] &lt;= 2000000, "High Income")</f>
        <v>High Income</v>
      </c>
    </row>
    <row r="3049" spans="1:20" x14ac:dyDescent="0.35">
      <c r="A3049" s="1" t="s">
        <v>3076</v>
      </c>
      <c r="B3049" s="1" t="s">
        <v>19</v>
      </c>
      <c r="C3049" s="1" t="s">
        <v>37</v>
      </c>
      <c r="D3049">
        <v>3.2</v>
      </c>
      <c r="E3049">
        <v>35</v>
      </c>
      <c r="F3049">
        <v>57.29</v>
      </c>
      <c r="G3049">
        <v>1201</v>
      </c>
      <c r="H3049">
        <v>14693</v>
      </c>
      <c r="I3049">
        <v>10</v>
      </c>
      <c r="J3049">
        <v>957</v>
      </c>
      <c r="K3049">
        <v>245.26</v>
      </c>
      <c r="L3049">
        <v>9.3000000000000007</v>
      </c>
      <c r="M3049">
        <v>2.8</v>
      </c>
      <c r="N3049" s="1" t="s">
        <v>27</v>
      </c>
      <c r="O3049">
        <v>24</v>
      </c>
      <c r="P3049">
        <v>23</v>
      </c>
      <c r="Q3049">
        <v>47</v>
      </c>
      <c r="R3049" t="str" cm="1">
        <f t="array" ref="R3049">_xlfn.IFS(Restaurant_Data[[#This Row],[Total Reservations]]&lt;=50, "Low", Restaurant_Data[[#This Row],[Total Reservations]]&lt;=100, "Medium", Restaurant_Data[[#This Row],[Total Reservations]]&lt;=200, "High")</f>
        <v>Low</v>
      </c>
      <c r="S3049" s="4">
        <v>462320.63</v>
      </c>
      <c r="T3049" t="str" cm="1">
        <f t="array" ref="T3049">_xlfn.IFS(Restaurant_Data[[#This Row],[Revenue]]&lt;= 500000, "Low Income", Restaurant_Data[[#This Row],[Revenue]]&lt;=1000000, "Middle Income", Restaurant_Data[[#This Row],[Revenue]] &lt;= 2000000, "High Income")</f>
        <v>Low Income</v>
      </c>
    </row>
    <row r="3050" spans="1:20" x14ac:dyDescent="0.35">
      <c r="A3050" s="1" t="s">
        <v>3077</v>
      </c>
      <c r="B3050" s="1" t="s">
        <v>19</v>
      </c>
      <c r="C3050" s="1" t="s">
        <v>26</v>
      </c>
      <c r="D3050">
        <v>3.2</v>
      </c>
      <c r="E3050">
        <v>41</v>
      </c>
      <c r="F3050">
        <v>46.55</v>
      </c>
      <c r="G3050">
        <v>2745</v>
      </c>
      <c r="H3050">
        <v>32788</v>
      </c>
      <c r="I3050">
        <v>4</v>
      </c>
      <c r="J3050">
        <v>277</v>
      </c>
      <c r="K3050">
        <v>85.16</v>
      </c>
      <c r="L3050">
        <v>8.4</v>
      </c>
      <c r="M3050">
        <v>6.1</v>
      </c>
      <c r="N3050" s="1" t="s">
        <v>27</v>
      </c>
      <c r="O3050">
        <v>18</v>
      </c>
      <c r="P3050">
        <v>40</v>
      </c>
      <c r="Q3050">
        <v>58</v>
      </c>
      <c r="R3050" t="str" cm="1">
        <f t="array" ref="R3050">_xlfn.IFS(Restaurant_Data[[#This Row],[Total Reservations]]&lt;=50, "Low", Restaurant_Data[[#This Row],[Total Reservations]]&lt;=100, "Medium", Restaurant_Data[[#This Row],[Total Reservations]]&lt;=200, "High")</f>
        <v>Medium</v>
      </c>
      <c r="S3050" s="4">
        <v>438233.25</v>
      </c>
      <c r="T3050" t="str" cm="1">
        <f t="array" ref="T3050">_xlfn.IFS(Restaurant_Data[[#This Row],[Revenue]]&lt;= 500000, "Low Income", Restaurant_Data[[#This Row],[Revenue]]&lt;=1000000, "Middle Income", Restaurant_Data[[#This Row],[Revenue]] &lt;= 2000000, "High Income")</f>
        <v>Low Income</v>
      </c>
    </row>
    <row r="3051" spans="1:20" x14ac:dyDescent="0.35">
      <c r="A3051" s="1" t="s">
        <v>3078</v>
      </c>
      <c r="B3051" s="1" t="s">
        <v>23</v>
      </c>
      <c r="C3051" s="1" t="s">
        <v>37</v>
      </c>
      <c r="D3051">
        <v>3.3</v>
      </c>
      <c r="E3051">
        <v>90</v>
      </c>
      <c r="F3051">
        <v>63.35</v>
      </c>
      <c r="G3051">
        <v>2810</v>
      </c>
      <c r="H3051">
        <v>35624</v>
      </c>
      <c r="I3051">
        <v>8</v>
      </c>
      <c r="J3051">
        <v>86</v>
      </c>
      <c r="K3051">
        <v>141.85</v>
      </c>
      <c r="L3051">
        <v>7.6</v>
      </c>
      <c r="M3051">
        <v>4.7</v>
      </c>
      <c r="N3051" s="1" t="s">
        <v>27</v>
      </c>
      <c r="O3051">
        <v>59</v>
      </c>
      <c r="P3051">
        <v>69</v>
      </c>
      <c r="Q3051">
        <v>128</v>
      </c>
      <c r="R3051" t="str" cm="1">
        <f t="array" ref="R3051">_xlfn.IFS(Restaurant_Data[[#This Row],[Total Reservations]]&lt;=50, "Low", Restaurant_Data[[#This Row],[Total Reservations]]&lt;=100, "Medium", Restaurant_Data[[#This Row],[Total Reservations]]&lt;=200, "High")</f>
        <v>High</v>
      </c>
      <c r="S3051" s="4">
        <v>1277055.5</v>
      </c>
      <c r="T3051" t="str" cm="1">
        <f t="array" ref="T3051">_xlfn.IFS(Restaurant_Data[[#This Row],[Revenue]]&lt;= 500000, "Low Income", Restaurant_Data[[#This Row],[Revenue]]&lt;=1000000, "Middle Income", Restaurant_Data[[#This Row],[Revenue]] &lt;= 2000000, "High Income")</f>
        <v>High Income</v>
      </c>
    </row>
    <row r="3052" spans="1:20" x14ac:dyDescent="0.35">
      <c r="A3052" s="1" t="s">
        <v>3079</v>
      </c>
      <c r="B3052" s="1" t="s">
        <v>23</v>
      </c>
      <c r="C3052" s="1" t="s">
        <v>26</v>
      </c>
      <c r="D3052">
        <v>3.5</v>
      </c>
      <c r="E3052">
        <v>72</v>
      </c>
      <c r="F3052">
        <v>48.55</v>
      </c>
      <c r="G3052">
        <v>4336</v>
      </c>
      <c r="H3052">
        <v>49019</v>
      </c>
      <c r="I3052">
        <v>11</v>
      </c>
      <c r="J3052">
        <v>652</v>
      </c>
      <c r="K3052">
        <v>185.53</v>
      </c>
      <c r="L3052">
        <v>9.5</v>
      </c>
      <c r="M3052">
        <v>3.6</v>
      </c>
      <c r="N3052" s="1" t="s">
        <v>27</v>
      </c>
      <c r="O3052">
        <v>5</v>
      </c>
      <c r="P3052">
        <v>15</v>
      </c>
      <c r="Q3052">
        <v>20</v>
      </c>
      <c r="R3052" t="str" cm="1">
        <f t="array" ref="R3052">_xlfn.IFS(Restaurant_Data[[#This Row],[Total Reservations]]&lt;=50, "Low", Restaurant_Data[[#This Row],[Total Reservations]]&lt;=100, "Medium", Restaurant_Data[[#This Row],[Total Reservations]]&lt;=200, "High")</f>
        <v>Low</v>
      </c>
      <c r="S3052" s="4">
        <v>794316.35</v>
      </c>
      <c r="T3052" t="str" cm="1">
        <f t="array" ref="T3052">_xlfn.IFS(Restaurant_Data[[#This Row],[Revenue]]&lt;= 500000, "Low Income", Restaurant_Data[[#This Row],[Revenue]]&lt;=1000000, "Middle Income", Restaurant_Data[[#This Row],[Revenue]] &lt;= 2000000, "High Income")</f>
        <v>Middle Income</v>
      </c>
    </row>
    <row r="3053" spans="1:20" x14ac:dyDescent="0.35">
      <c r="A3053" s="1" t="s">
        <v>3080</v>
      </c>
      <c r="B3053" s="1" t="s">
        <v>23</v>
      </c>
      <c r="C3053" s="1" t="s">
        <v>20</v>
      </c>
      <c r="D3053">
        <v>4</v>
      </c>
      <c r="E3053">
        <v>83</v>
      </c>
      <c r="F3053">
        <v>67.680000000000007</v>
      </c>
      <c r="G3053">
        <v>2915</v>
      </c>
      <c r="H3053">
        <v>33635</v>
      </c>
      <c r="I3053">
        <v>17</v>
      </c>
      <c r="J3053">
        <v>376</v>
      </c>
      <c r="K3053">
        <v>163.58000000000001</v>
      </c>
      <c r="L3053">
        <v>7.8</v>
      </c>
      <c r="M3053">
        <v>7.9</v>
      </c>
      <c r="N3053" s="1" t="s">
        <v>27</v>
      </c>
      <c r="O3053">
        <v>37</v>
      </c>
      <c r="P3053">
        <v>76</v>
      </c>
      <c r="Q3053">
        <v>113</v>
      </c>
      <c r="R3053" t="str" cm="1">
        <f t="array" ref="R3053">_xlfn.IFS(Restaurant_Data[[#This Row],[Total Reservations]]&lt;=50, "Low", Restaurant_Data[[#This Row],[Total Reservations]]&lt;=100, "Medium", Restaurant_Data[[#This Row],[Total Reservations]]&lt;=200, "High")</f>
        <v>High</v>
      </c>
      <c r="S3053" s="4">
        <v>1269523.45</v>
      </c>
      <c r="T3053" t="str" cm="1">
        <f t="array" ref="T3053">_xlfn.IFS(Restaurant_Data[[#This Row],[Revenue]]&lt;= 500000, "Low Income", Restaurant_Data[[#This Row],[Revenue]]&lt;=1000000, "Middle Income", Restaurant_Data[[#This Row],[Revenue]] &lt;= 2000000, "High Income")</f>
        <v>High Income</v>
      </c>
    </row>
    <row r="3054" spans="1:20" x14ac:dyDescent="0.35">
      <c r="A3054" s="1" t="s">
        <v>3081</v>
      </c>
      <c r="B3054" s="1" t="s">
        <v>23</v>
      </c>
      <c r="C3054" s="1" t="s">
        <v>31</v>
      </c>
      <c r="D3054">
        <v>4.4000000000000004</v>
      </c>
      <c r="E3054">
        <v>90</v>
      </c>
      <c r="F3054">
        <v>38.119999999999997</v>
      </c>
      <c r="G3054">
        <v>6606</v>
      </c>
      <c r="H3054">
        <v>65697</v>
      </c>
      <c r="I3054">
        <v>7</v>
      </c>
      <c r="J3054">
        <v>201</v>
      </c>
      <c r="K3054">
        <v>149.44999999999999</v>
      </c>
      <c r="L3054">
        <v>5.2</v>
      </c>
      <c r="M3054">
        <v>7</v>
      </c>
      <c r="N3054" s="1" t="s">
        <v>21</v>
      </c>
      <c r="O3054">
        <v>24</v>
      </c>
      <c r="P3054">
        <v>74</v>
      </c>
      <c r="Q3054">
        <v>98</v>
      </c>
      <c r="R3054" t="str" cm="1">
        <f t="array" ref="R3054">_xlfn.IFS(Restaurant_Data[[#This Row],[Total Reservations]]&lt;=50, "Low", Restaurant_Data[[#This Row],[Total Reservations]]&lt;=100, "Medium", Restaurant_Data[[#This Row],[Total Reservations]]&lt;=200, "High")</f>
        <v>Medium</v>
      </c>
      <c r="S3054" s="4">
        <v>781776.81</v>
      </c>
      <c r="T3054" t="str" cm="1">
        <f t="array" ref="T3054">_xlfn.IFS(Restaurant_Data[[#This Row],[Revenue]]&lt;= 500000, "Low Income", Restaurant_Data[[#This Row],[Revenue]]&lt;=1000000, "Middle Income", Restaurant_Data[[#This Row],[Revenue]] &lt;= 2000000, "High Income")</f>
        <v>Middle Income</v>
      </c>
    </row>
    <row r="3055" spans="1:20" x14ac:dyDescent="0.35">
      <c r="A3055" s="1" t="s">
        <v>3082</v>
      </c>
      <c r="B3055" s="1" t="s">
        <v>23</v>
      </c>
      <c r="C3055" s="1" t="s">
        <v>42</v>
      </c>
      <c r="D3055">
        <v>5</v>
      </c>
      <c r="E3055">
        <v>73</v>
      </c>
      <c r="F3055">
        <v>43.1</v>
      </c>
      <c r="G3055">
        <v>4392</v>
      </c>
      <c r="H3055">
        <v>50978</v>
      </c>
      <c r="I3055">
        <v>11</v>
      </c>
      <c r="J3055">
        <v>227</v>
      </c>
      <c r="K3055">
        <v>229.71</v>
      </c>
      <c r="L3055">
        <v>6.4</v>
      </c>
      <c r="M3055">
        <v>10</v>
      </c>
      <c r="N3055" s="1" t="s">
        <v>21</v>
      </c>
      <c r="O3055">
        <v>29</v>
      </c>
      <c r="P3055">
        <v>56</v>
      </c>
      <c r="Q3055">
        <v>85</v>
      </c>
      <c r="R3055" t="str" cm="1">
        <f t="array" ref="R3055">_xlfn.IFS(Restaurant_Data[[#This Row],[Total Reservations]]&lt;=50, "Low", Restaurant_Data[[#This Row],[Total Reservations]]&lt;=100, "Medium", Restaurant_Data[[#This Row],[Total Reservations]]&lt;=200, "High")</f>
        <v>Medium</v>
      </c>
      <c r="S3055" s="4">
        <v>721494.1</v>
      </c>
      <c r="T3055" t="str" cm="1">
        <f t="array" ref="T3055">_xlfn.IFS(Restaurant_Data[[#This Row],[Revenue]]&lt;= 500000, "Low Income", Restaurant_Data[[#This Row],[Revenue]]&lt;=1000000, "Middle Income", Restaurant_Data[[#This Row],[Revenue]] &lt;= 2000000, "High Income")</f>
        <v>Middle Income</v>
      </c>
    </row>
    <row r="3056" spans="1:20" x14ac:dyDescent="0.35">
      <c r="A3056" s="1" t="s">
        <v>3083</v>
      </c>
      <c r="B3056" s="1" t="s">
        <v>23</v>
      </c>
      <c r="C3056" s="1" t="s">
        <v>20</v>
      </c>
      <c r="D3056">
        <v>3.9</v>
      </c>
      <c r="E3056">
        <v>86</v>
      </c>
      <c r="F3056">
        <v>68.040000000000006</v>
      </c>
      <c r="G3056">
        <v>4153</v>
      </c>
      <c r="H3056">
        <v>41892</v>
      </c>
      <c r="I3056">
        <v>10</v>
      </c>
      <c r="J3056">
        <v>231</v>
      </c>
      <c r="K3056">
        <v>63.63</v>
      </c>
      <c r="L3056">
        <v>3.8</v>
      </c>
      <c r="M3056">
        <v>3.8</v>
      </c>
      <c r="N3056" s="1" t="s">
        <v>27</v>
      </c>
      <c r="O3056">
        <v>26</v>
      </c>
      <c r="P3056">
        <v>40</v>
      </c>
      <c r="Q3056">
        <v>66</v>
      </c>
      <c r="R3056" t="str" cm="1">
        <f t="array" ref="R3056">_xlfn.IFS(Restaurant_Data[[#This Row],[Total Reservations]]&lt;=50, "Low", Restaurant_Data[[#This Row],[Total Reservations]]&lt;=100, "Medium", Restaurant_Data[[#This Row],[Total Reservations]]&lt;=200, "High")</f>
        <v>Medium</v>
      </c>
      <c r="S3056" s="4">
        <v>1308542.1000000001</v>
      </c>
      <c r="T3056" t="str" cm="1">
        <f t="array" ref="T3056">_xlfn.IFS(Restaurant_Data[[#This Row],[Revenue]]&lt;= 500000, "Low Income", Restaurant_Data[[#This Row],[Revenue]]&lt;=1000000, "Middle Income", Restaurant_Data[[#This Row],[Revenue]] &lt;= 2000000, "High Income")</f>
        <v>High Income</v>
      </c>
    </row>
    <row r="3057" spans="1:20" x14ac:dyDescent="0.35">
      <c r="A3057" s="1" t="s">
        <v>3084</v>
      </c>
      <c r="B3057" s="1" t="s">
        <v>34</v>
      </c>
      <c r="C3057" s="1" t="s">
        <v>37</v>
      </c>
      <c r="D3057">
        <v>4</v>
      </c>
      <c r="E3057">
        <v>66</v>
      </c>
      <c r="F3057">
        <v>64.599999999999994</v>
      </c>
      <c r="G3057">
        <v>3161</v>
      </c>
      <c r="H3057">
        <v>39673</v>
      </c>
      <c r="I3057">
        <v>1</v>
      </c>
      <c r="J3057">
        <v>517</v>
      </c>
      <c r="K3057">
        <v>167.85</v>
      </c>
      <c r="L3057">
        <v>1</v>
      </c>
      <c r="M3057">
        <v>8.6</v>
      </c>
      <c r="N3057" s="1" t="s">
        <v>27</v>
      </c>
      <c r="O3057">
        <v>59</v>
      </c>
      <c r="P3057">
        <v>46</v>
      </c>
      <c r="Q3057">
        <v>105</v>
      </c>
      <c r="R3057" t="str" cm="1">
        <f t="array" ref="R3057">_xlfn.IFS(Restaurant_Data[[#This Row],[Total Reservations]]&lt;=50, "Low", Restaurant_Data[[#This Row],[Total Reservations]]&lt;=100, "Medium", Restaurant_Data[[#This Row],[Total Reservations]]&lt;=200, "High")</f>
        <v>High</v>
      </c>
      <c r="S3057" s="4">
        <v>954070.55</v>
      </c>
      <c r="T3057" t="str" cm="1">
        <f t="array" ref="T3057">_xlfn.IFS(Restaurant_Data[[#This Row],[Revenue]]&lt;= 500000, "Low Income", Restaurant_Data[[#This Row],[Revenue]]&lt;=1000000, "Middle Income", Restaurant_Data[[#This Row],[Revenue]] &lt;= 2000000, "High Income")</f>
        <v>Middle Income</v>
      </c>
    </row>
    <row r="3058" spans="1:20" x14ac:dyDescent="0.35">
      <c r="A3058" s="1" t="s">
        <v>3085</v>
      </c>
      <c r="B3058" s="1" t="s">
        <v>23</v>
      </c>
      <c r="C3058" s="1" t="s">
        <v>26</v>
      </c>
      <c r="D3058">
        <v>4</v>
      </c>
      <c r="E3058">
        <v>83</v>
      </c>
      <c r="F3058">
        <v>52.57</v>
      </c>
      <c r="G3058">
        <v>5295</v>
      </c>
      <c r="H3058">
        <v>61363</v>
      </c>
      <c r="I3058">
        <v>8</v>
      </c>
      <c r="J3058">
        <v>671</v>
      </c>
      <c r="K3058">
        <v>115.55</v>
      </c>
      <c r="L3058">
        <v>4.2</v>
      </c>
      <c r="M3058">
        <v>3.7</v>
      </c>
      <c r="N3058" s="1" t="s">
        <v>27</v>
      </c>
      <c r="O3058">
        <v>55</v>
      </c>
      <c r="P3058">
        <v>45</v>
      </c>
      <c r="Q3058">
        <v>100</v>
      </c>
      <c r="R3058" t="str" cm="1">
        <f t="array" ref="R3058">_xlfn.IFS(Restaurant_Data[[#This Row],[Total Reservations]]&lt;=50, "Low", Restaurant_Data[[#This Row],[Total Reservations]]&lt;=100, "Medium", Restaurant_Data[[#This Row],[Total Reservations]]&lt;=200, "High")</f>
        <v>Medium</v>
      </c>
      <c r="S3058" s="4">
        <v>985124.54</v>
      </c>
      <c r="T3058" t="str" cm="1">
        <f t="array" ref="T3058">_xlfn.IFS(Restaurant_Data[[#This Row],[Revenue]]&lt;= 500000, "Low Income", Restaurant_Data[[#This Row],[Revenue]]&lt;=1000000, "Middle Income", Restaurant_Data[[#This Row],[Revenue]] &lt;= 2000000, "High Income")</f>
        <v>Middle Income</v>
      </c>
    </row>
    <row r="3059" spans="1:20" x14ac:dyDescent="0.35">
      <c r="A3059" s="1" t="s">
        <v>3086</v>
      </c>
      <c r="B3059" s="1" t="s">
        <v>19</v>
      </c>
      <c r="C3059" s="1" t="s">
        <v>37</v>
      </c>
      <c r="D3059">
        <v>4.0999999999999996</v>
      </c>
      <c r="E3059">
        <v>44</v>
      </c>
      <c r="F3059">
        <v>58.8</v>
      </c>
      <c r="G3059">
        <v>2595</v>
      </c>
      <c r="H3059">
        <v>26716</v>
      </c>
      <c r="I3059">
        <v>5</v>
      </c>
      <c r="J3059">
        <v>921</v>
      </c>
      <c r="K3059">
        <v>71.150000000000006</v>
      </c>
      <c r="L3059">
        <v>4.5999999999999996</v>
      </c>
      <c r="M3059">
        <v>1.1000000000000001</v>
      </c>
      <c r="N3059" s="1" t="s">
        <v>27</v>
      </c>
      <c r="O3059">
        <v>17</v>
      </c>
      <c r="P3059">
        <v>9</v>
      </c>
      <c r="Q3059">
        <v>26</v>
      </c>
      <c r="R3059" t="str" cm="1">
        <f t="array" ref="R3059">_xlfn.IFS(Restaurant_Data[[#This Row],[Total Reservations]]&lt;=50, "Low", Restaurant_Data[[#This Row],[Total Reservations]]&lt;=100, "Medium", Restaurant_Data[[#This Row],[Total Reservations]]&lt;=200, "High")</f>
        <v>Low</v>
      </c>
      <c r="S3059" s="4">
        <v>583045.9</v>
      </c>
      <c r="T3059" t="str" cm="1">
        <f t="array" ref="T3059">_xlfn.IFS(Restaurant_Data[[#This Row],[Revenue]]&lt;= 500000, "Low Income", Restaurant_Data[[#This Row],[Revenue]]&lt;=1000000, "Middle Income", Restaurant_Data[[#This Row],[Revenue]] &lt;= 2000000, "High Income")</f>
        <v>Middle Income</v>
      </c>
    </row>
    <row r="3060" spans="1:20" x14ac:dyDescent="0.35">
      <c r="A3060" s="1" t="s">
        <v>3087</v>
      </c>
      <c r="B3060" s="1" t="s">
        <v>34</v>
      </c>
      <c r="C3060" s="1" t="s">
        <v>42</v>
      </c>
      <c r="D3060">
        <v>4</v>
      </c>
      <c r="E3060">
        <v>56</v>
      </c>
      <c r="F3060">
        <v>39.700000000000003</v>
      </c>
      <c r="G3060">
        <v>2918</v>
      </c>
      <c r="H3060">
        <v>34476</v>
      </c>
      <c r="I3060">
        <v>13</v>
      </c>
      <c r="J3060">
        <v>158</v>
      </c>
      <c r="K3060">
        <v>166.22</v>
      </c>
      <c r="L3060">
        <v>7.6</v>
      </c>
      <c r="M3060">
        <v>2.4</v>
      </c>
      <c r="N3060" s="1" t="s">
        <v>21</v>
      </c>
      <c r="O3060">
        <v>10</v>
      </c>
      <c r="P3060">
        <v>38</v>
      </c>
      <c r="Q3060">
        <v>48</v>
      </c>
      <c r="R3060" t="str" cm="1">
        <f t="array" ref="R3060">_xlfn.IFS(Restaurant_Data[[#This Row],[Total Reservations]]&lt;=50, "Low", Restaurant_Data[[#This Row],[Total Reservations]]&lt;=100, "Medium", Restaurant_Data[[#This Row],[Total Reservations]]&lt;=200, "High")</f>
        <v>Low</v>
      </c>
      <c r="S3060" s="4">
        <v>513203.20000000001</v>
      </c>
      <c r="T3060" t="str" cm="1">
        <f t="array" ref="T3060">_xlfn.IFS(Restaurant_Data[[#This Row],[Revenue]]&lt;= 500000, "Low Income", Restaurant_Data[[#This Row],[Revenue]]&lt;=1000000, "Middle Income", Restaurant_Data[[#This Row],[Revenue]] &lt;= 2000000, "High Income")</f>
        <v>Middle Income</v>
      </c>
    </row>
    <row r="3061" spans="1:20" x14ac:dyDescent="0.35">
      <c r="A3061" s="1" t="s">
        <v>3088</v>
      </c>
      <c r="B3061" s="1" t="s">
        <v>23</v>
      </c>
      <c r="C3061" s="1" t="s">
        <v>20</v>
      </c>
      <c r="D3061">
        <v>3</v>
      </c>
      <c r="E3061">
        <v>73</v>
      </c>
      <c r="F3061">
        <v>72.989999999999995</v>
      </c>
      <c r="G3061">
        <v>4171</v>
      </c>
      <c r="H3061">
        <v>41366</v>
      </c>
      <c r="I3061">
        <v>7</v>
      </c>
      <c r="J3061">
        <v>205</v>
      </c>
      <c r="K3061">
        <v>92.84</v>
      </c>
      <c r="L3061">
        <v>8.6999999999999993</v>
      </c>
      <c r="M3061">
        <v>5.6</v>
      </c>
      <c r="N3061" s="1" t="s">
        <v>21</v>
      </c>
      <c r="O3061">
        <v>24</v>
      </c>
      <c r="P3061">
        <v>61</v>
      </c>
      <c r="Q3061">
        <v>85</v>
      </c>
      <c r="R3061" t="str" cm="1">
        <f t="array" ref="R3061">_xlfn.IFS(Restaurant_Data[[#This Row],[Total Reservations]]&lt;=50, "Low", Restaurant_Data[[#This Row],[Total Reservations]]&lt;=100, "Medium", Restaurant_Data[[#This Row],[Total Reservations]]&lt;=200, "High")</f>
        <v>Medium</v>
      </c>
      <c r="S3061" s="4">
        <v>1195980.08</v>
      </c>
      <c r="T3061" t="str" cm="1">
        <f t="array" ref="T3061">_xlfn.IFS(Restaurant_Data[[#This Row],[Revenue]]&lt;= 500000, "Low Income", Restaurant_Data[[#This Row],[Revenue]]&lt;=1000000, "Middle Income", Restaurant_Data[[#This Row],[Revenue]] &lt;= 2000000, "High Income")</f>
        <v>High Income</v>
      </c>
    </row>
    <row r="3062" spans="1:20" x14ac:dyDescent="0.35">
      <c r="A3062" s="1" t="s">
        <v>3089</v>
      </c>
      <c r="B3062" s="1" t="s">
        <v>19</v>
      </c>
      <c r="C3062" s="1" t="s">
        <v>37</v>
      </c>
      <c r="D3062">
        <v>3</v>
      </c>
      <c r="E3062">
        <v>46</v>
      </c>
      <c r="F3062">
        <v>57.33</v>
      </c>
      <c r="G3062">
        <v>1954</v>
      </c>
      <c r="H3062">
        <v>18671</v>
      </c>
      <c r="I3062">
        <v>11</v>
      </c>
      <c r="J3062">
        <v>309</v>
      </c>
      <c r="K3062">
        <v>114.56</v>
      </c>
      <c r="L3062">
        <v>9.6999999999999993</v>
      </c>
      <c r="M3062">
        <v>8.3000000000000007</v>
      </c>
      <c r="N3062" s="1" t="s">
        <v>21</v>
      </c>
      <c r="O3062">
        <v>21</v>
      </c>
      <c r="P3062">
        <v>35</v>
      </c>
      <c r="Q3062">
        <v>56</v>
      </c>
      <c r="R3062" t="str" cm="1">
        <f t="array" ref="R3062">_xlfn.IFS(Restaurant_Data[[#This Row],[Total Reservations]]&lt;=50, "Low", Restaurant_Data[[#This Row],[Total Reservations]]&lt;=100, "Medium", Restaurant_Data[[#This Row],[Total Reservations]]&lt;=200, "High")</f>
        <v>Medium</v>
      </c>
      <c r="S3062" s="4">
        <v>605235.44999999995</v>
      </c>
      <c r="T3062" t="str" cm="1">
        <f t="array" ref="T3062">_xlfn.IFS(Restaurant_Data[[#This Row],[Revenue]]&lt;= 500000, "Low Income", Restaurant_Data[[#This Row],[Revenue]]&lt;=1000000, "Middle Income", Restaurant_Data[[#This Row],[Revenue]] &lt;= 2000000, "High Income")</f>
        <v>Middle Income</v>
      </c>
    </row>
    <row r="3063" spans="1:20" x14ac:dyDescent="0.35">
      <c r="A3063" s="1" t="s">
        <v>3090</v>
      </c>
      <c r="B3063" s="1" t="s">
        <v>34</v>
      </c>
      <c r="C3063" s="1" t="s">
        <v>37</v>
      </c>
      <c r="D3063">
        <v>3.2</v>
      </c>
      <c r="E3063">
        <v>55</v>
      </c>
      <c r="F3063">
        <v>60.16</v>
      </c>
      <c r="G3063">
        <v>1556</v>
      </c>
      <c r="H3063">
        <v>14570</v>
      </c>
      <c r="I3063">
        <v>12</v>
      </c>
      <c r="J3063">
        <v>445</v>
      </c>
      <c r="K3063">
        <v>176.75</v>
      </c>
      <c r="L3063">
        <v>4.2</v>
      </c>
      <c r="M3063">
        <v>1.5</v>
      </c>
      <c r="N3063" s="1" t="s">
        <v>21</v>
      </c>
      <c r="O3063">
        <v>28</v>
      </c>
      <c r="P3063">
        <v>29</v>
      </c>
      <c r="Q3063">
        <v>57</v>
      </c>
      <c r="R3063" t="str" cm="1">
        <f t="array" ref="R3063">_xlfn.IFS(Restaurant_Data[[#This Row],[Total Reservations]]&lt;=50, "Low", Restaurant_Data[[#This Row],[Total Reservations]]&lt;=100, "Medium", Restaurant_Data[[#This Row],[Total Reservations]]&lt;=200, "High")</f>
        <v>Medium</v>
      </c>
      <c r="S3063" s="4">
        <v>746858.82</v>
      </c>
      <c r="T3063" t="str" cm="1">
        <f t="array" ref="T3063">_xlfn.IFS(Restaurant_Data[[#This Row],[Revenue]]&lt;= 500000, "Low Income", Restaurant_Data[[#This Row],[Revenue]]&lt;=1000000, "Middle Income", Restaurant_Data[[#This Row],[Revenue]] &lt;= 2000000, "High Income")</f>
        <v>Middle Income</v>
      </c>
    </row>
    <row r="3064" spans="1:20" x14ac:dyDescent="0.35">
      <c r="A3064" s="1" t="s">
        <v>3091</v>
      </c>
      <c r="B3064" s="1" t="s">
        <v>19</v>
      </c>
      <c r="C3064" s="1" t="s">
        <v>42</v>
      </c>
      <c r="D3064">
        <v>3.2</v>
      </c>
      <c r="E3064">
        <v>40</v>
      </c>
      <c r="F3064">
        <v>42.19</v>
      </c>
      <c r="G3064">
        <v>947</v>
      </c>
      <c r="H3064">
        <v>7725</v>
      </c>
      <c r="I3064">
        <v>14</v>
      </c>
      <c r="J3064">
        <v>628</v>
      </c>
      <c r="K3064">
        <v>293.43</v>
      </c>
      <c r="L3064">
        <v>9.6</v>
      </c>
      <c r="M3064">
        <v>8.5</v>
      </c>
      <c r="N3064" s="1" t="s">
        <v>21</v>
      </c>
      <c r="O3064">
        <v>24</v>
      </c>
      <c r="P3064">
        <v>14</v>
      </c>
      <c r="Q3064">
        <v>38</v>
      </c>
      <c r="R3064" t="str" cm="1">
        <f t="array" ref="R3064">_xlfn.IFS(Restaurant_Data[[#This Row],[Total Reservations]]&lt;=50, "Low", Restaurant_Data[[#This Row],[Total Reservations]]&lt;=100, "Medium", Restaurant_Data[[#This Row],[Total Reservations]]&lt;=200, "High")</f>
        <v>Low</v>
      </c>
      <c r="S3064" s="4">
        <v>397300.37</v>
      </c>
      <c r="T3064" t="str" cm="1">
        <f t="array" ref="T3064">_xlfn.IFS(Restaurant_Data[[#This Row],[Revenue]]&lt;= 500000, "Low Income", Restaurant_Data[[#This Row],[Revenue]]&lt;=1000000, "Middle Income", Restaurant_Data[[#This Row],[Revenue]] &lt;= 2000000, "High Income")</f>
        <v>Low Income</v>
      </c>
    </row>
    <row r="3065" spans="1:20" x14ac:dyDescent="0.35">
      <c r="A3065" s="1" t="s">
        <v>3092</v>
      </c>
      <c r="B3065" s="1" t="s">
        <v>23</v>
      </c>
      <c r="C3065" s="1" t="s">
        <v>26</v>
      </c>
      <c r="D3065">
        <v>4.4000000000000004</v>
      </c>
      <c r="E3065">
        <v>81</v>
      </c>
      <c r="F3065">
        <v>50.93</v>
      </c>
      <c r="G3065">
        <v>4374</v>
      </c>
      <c r="H3065">
        <v>46663</v>
      </c>
      <c r="I3065">
        <v>12</v>
      </c>
      <c r="J3065">
        <v>982</v>
      </c>
      <c r="K3065">
        <v>221.06</v>
      </c>
      <c r="L3065">
        <v>8.1999999999999993</v>
      </c>
      <c r="M3065">
        <v>7.4</v>
      </c>
      <c r="N3065" s="1" t="s">
        <v>21</v>
      </c>
      <c r="O3065">
        <v>55</v>
      </c>
      <c r="P3065">
        <v>17</v>
      </c>
      <c r="Q3065">
        <v>72</v>
      </c>
      <c r="R3065" t="str" cm="1">
        <f t="array" ref="R3065">_xlfn.IFS(Restaurant_Data[[#This Row],[Total Reservations]]&lt;=50, "Low", Restaurant_Data[[#This Row],[Total Reservations]]&lt;=100, "Medium", Restaurant_Data[[#This Row],[Total Reservations]]&lt;=200, "High")</f>
        <v>Medium</v>
      </c>
      <c r="S3065" s="4">
        <v>937772.38</v>
      </c>
      <c r="T3065" t="str" cm="1">
        <f t="array" ref="T3065">_xlfn.IFS(Restaurant_Data[[#This Row],[Revenue]]&lt;= 500000, "Low Income", Restaurant_Data[[#This Row],[Revenue]]&lt;=1000000, "Middle Income", Restaurant_Data[[#This Row],[Revenue]] &lt;= 2000000, "High Income")</f>
        <v>Middle Income</v>
      </c>
    </row>
    <row r="3066" spans="1:20" x14ac:dyDescent="0.35">
      <c r="A3066" s="1" t="s">
        <v>3093</v>
      </c>
      <c r="B3066" s="1" t="s">
        <v>23</v>
      </c>
      <c r="C3066" s="1" t="s">
        <v>37</v>
      </c>
      <c r="D3066">
        <v>3.4</v>
      </c>
      <c r="E3066">
        <v>84</v>
      </c>
      <c r="F3066">
        <v>61.69</v>
      </c>
      <c r="G3066">
        <v>2492</v>
      </c>
      <c r="H3066">
        <v>30879</v>
      </c>
      <c r="I3066">
        <v>1</v>
      </c>
      <c r="J3066">
        <v>309</v>
      </c>
      <c r="K3066">
        <v>119.91</v>
      </c>
      <c r="L3066">
        <v>1.3</v>
      </c>
      <c r="M3066">
        <v>1.3</v>
      </c>
      <c r="N3066" s="1" t="s">
        <v>21</v>
      </c>
      <c r="O3066">
        <v>73</v>
      </c>
      <c r="P3066">
        <v>28</v>
      </c>
      <c r="Q3066">
        <v>101</v>
      </c>
      <c r="R3066" t="str" cm="1">
        <f t="array" ref="R3066">_xlfn.IFS(Restaurant_Data[[#This Row],[Total Reservations]]&lt;=50, "Low", Restaurant_Data[[#This Row],[Total Reservations]]&lt;=100, "Medium", Restaurant_Data[[#This Row],[Total Reservations]]&lt;=200, "High")</f>
        <v>High</v>
      </c>
      <c r="S3066" s="4">
        <v>1149279.8799999999</v>
      </c>
      <c r="T3066" t="str" cm="1">
        <f t="array" ref="T3066">_xlfn.IFS(Restaurant_Data[[#This Row],[Revenue]]&lt;= 500000, "Low Income", Restaurant_Data[[#This Row],[Revenue]]&lt;=1000000, "Middle Income", Restaurant_Data[[#This Row],[Revenue]] &lt;= 2000000, "High Income")</f>
        <v>High Income</v>
      </c>
    </row>
    <row r="3067" spans="1:20" x14ac:dyDescent="0.35">
      <c r="A3067" s="1" t="s">
        <v>3094</v>
      </c>
      <c r="B3067" s="1" t="s">
        <v>23</v>
      </c>
      <c r="C3067" s="1" t="s">
        <v>42</v>
      </c>
      <c r="D3067">
        <v>4.8</v>
      </c>
      <c r="E3067">
        <v>81</v>
      </c>
      <c r="F3067">
        <v>41.01</v>
      </c>
      <c r="G3067">
        <v>2235</v>
      </c>
      <c r="H3067">
        <v>24812</v>
      </c>
      <c r="I3067">
        <v>6</v>
      </c>
      <c r="J3067">
        <v>320</v>
      </c>
      <c r="K3067">
        <v>145.6</v>
      </c>
      <c r="L3067">
        <v>6.4</v>
      </c>
      <c r="M3067">
        <v>2</v>
      </c>
      <c r="N3067" s="1" t="s">
        <v>21</v>
      </c>
      <c r="O3067">
        <v>45</v>
      </c>
      <c r="P3067">
        <v>57</v>
      </c>
      <c r="Q3067">
        <v>102</v>
      </c>
      <c r="R3067" t="str" cm="1">
        <f t="array" ref="R3067">_xlfn.IFS(Restaurant_Data[[#This Row],[Total Reservations]]&lt;=50, "Low", Restaurant_Data[[#This Row],[Total Reservations]]&lt;=100, "Medium", Restaurant_Data[[#This Row],[Total Reservations]]&lt;=200, "High")</f>
        <v>High</v>
      </c>
      <c r="S3067" s="4">
        <v>747092.51</v>
      </c>
      <c r="T3067" t="str" cm="1">
        <f t="array" ref="T3067">_xlfn.IFS(Restaurant_Data[[#This Row],[Revenue]]&lt;= 500000, "Low Income", Restaurant_Data[[#This Row],[Revenue]]&lt;=1000000, "Middle Income", Restaurant_Data[[#This Row],[Revenue]] &lt;= 2000000, "High Income")</f>
        <v>Middle Income</v>
      </c>
    </row>
    <row r="3068" spans="1:20" x14ac:dyDescent="0.35">
      <c r="A3068" s="1" t="s">
        <v>3095</v>
      </c>
      <c r="B3068" s="1" t="s">
        <v>23</v>
      </c>
      <c r="C3068" s="1" t="s">
        <v>26</v>
      </c>
      <c r="D3068">
        <v>4.9000000000000004</v>
      </c>
      <c r="E3068">
        <v>80</v>
      </c>
      <c r="F3068">
        <v>47.19</v>
      </c>
      <c r="G3068">
        <v>5149</v>
      </c>
      <c r="H3068">
        <v>54669</v>
      </c>
      <c r="I3068">
        <v>11</v>
      </c>
      <c r="J3068">
        <v>461</v>
      </c>
      <c r="K3068">
        <v>151.53</v>
      </c>
      <c r="L3068">
        <v>4.3</v>
      </c>
      <c r="M3068">
        <v>1.7</v>
      </c>
      <c r="N3068" s="1" t="s">
        <v>27</v>
      </c>
      <c r="O3068">
        <v>24</v>
      </c>
      <c r="P3068">
        <v>21</v>
      </c>
      <c r="Q3068">
        <v>45</v>
      </c>
      <c r="R3068" t="str" cm="1">
        <f t="array" ref="R3068">_xlfn.IFS(Restaurant_Data[[#This Row],[Total Reservations]]&lt;=50, "Low", Restaurant_Data[[#This Row],[Total Reservations]]&lt;=100, "Medium", Restaurant_Data[[#This Row],[Total Reservations]]&lt;=200, "High")</f>
        <v>Low</v>
      </c>
      <c r="S3068" s="4">
        <v>854271.3</v>
      </c>
      <c r="T3068" t="str" cm="1">
        <f t="array" ref="T3068">_xlfn.IFS(Restaurant_Data[[#This Row],[Revenue]]&lt;= 500000, "Low Income", Restaurant_Data[[#This Row],[Revenue]]&lt;=1000000, "Middle Income", Restaurant_Data[[#This Row],[Revenue]] &lt;= 2000000, "High Income")</f>
        <v>Middle Income</v>
      </c>
    </row>
    <row r="3069" spans="1:20" x14ac:dyDescent="0.35">
      <c r="A3069" s="1" t="s">
        <v>3096</v>
      </c>
      <c r="B3069" s="1" t="s">
        <v>34</v>
      </c>
      <c r="C3069" s="1" t="s">
        <v>31</v>
      </c>
      <c r="D3069">
        <v>5</v>
      </c>
      <c r="E3069">
        <v>66</v>
      </c>
      <c r="F3069">
        <v>34.51</v>
      </c>
      <c r="G3069">
        <v>2977</v>
      </c>
      <c r="H3069">
        <v>31303</v>
      </c>
      <c r="I3069">
        <v>11</v>
      </c>
      <c r="J3069">
        <v>86</v>
      </c>
      <c r="K3069">
        <v>88.41</v>
      </c>
      <c r="L3069">
        <v>1.3</v>
      </c>
      <c r="M3069">
        <v>7.1</v>
      </c>
      <c r="N3069" s="1" t="s">
        <v>21</v>
      </c>
      <c r="O3069">
        <v>5</v>
      </c>
      <c r="P3069">
        <v>54</v>
      </c>
      <c r="Q3069">
        <v>59</v>
      </c>
      <c r="R3069" t="str" cm="1">
        <f t="array" ref="R3069">_xlfn.IFS(Restaurant_Data[[#This Row],[Total Reservations]]&lt;=50, "Low", Restaurant_Data[[#This Row],[Total Reservations]]&lt;=100, "Medium", Restaurant_Data[[#This Row],[Total Reservations]]&lt;=200, "High")</f>
        <v>Medium</v>
      </c>
      <c r="S3069" s="4">
        <v>522246.28</v>
      </c>
      <c r="T3069" t="str" cm="1">
        <f t="array" ref="T3069">_xlfn.IFS(Restaurant_Data[[#This Row],[Revenue]]&lt;= 500000, "Low Income", Restaurant_Data[[#This Row],[Revenue]]&lt;=1000000, "Middle Income", Restaurant_Data[[#This Row],[Revenue]] &lt;= 2000000, "High Income")</f>
        <v>Middle Income</v>
      </c>
    </row>
    <row r="3070" spans="1:20" x14ac:dyDescent="0.35">
      <c r="A3070" s="1" t="s">
        <v>3097</v>
      </c>
      <c r="B3070" s="1" t="s">
        <v>34</v>
      </c>
      <c r="C3070" s="1" t="s">
        <v>26</v>
      </c>
      <c r="D3070">
        <v>4.9000000000000004</v>
      </c>
      <c r="E3070">
        <v>57</v>
      </c>
      <c r="F3070">
        <v>50.85</v>
      </c>
      <c r="G3070">
        <v>1388</v>
      </c>
      <c r="H3070">
        <v>17791</v>
      </c>
      <c r="I3070">
        <v>12</v>
      </c>
      <c r="J3070">
        <v>442</v>
      </c>
      <c r="K3070">
        <v>90.16</v>
      </c>
      <c r="L3070">
        <v>5.8</v>
      </c>
      <c r="M3070">
        <v>6</v>
      </c>
      <c r="N3070" s="1" t="s">
        <v>27</v>
      </c>
      <c r="O3070">
        <v>44</v>
      </c>
      <c r="P3070">
        <v>22</v>
      </c>
      <c r="Q3070">
        <v>66</v>
      </c>
      <c r="R3070" t="str" cm="1">
        <f t="array" ref="R3070">_xlfn.IFS(Restaurant_Data[[#This Row],[Total Reservations]]&lt;=50, "Low", Restaurant_Data[[#This Row],[Total Reservations]]&lt;=100, "Medium", Restaurant_Data[[#This Row],[Total Reservations]]&lt;=200, "High")</f>
        <v>Medium</v>
      </c>
      <c r="S3070" s="4">
        <v>659872.19999999995</v>
      </c>
      <c r="T3070" t="str" cm="1">
        <f t="array" ref="T3070">_xlfn.IFS(Restaurant_Data[[#This Row],[Revenue]]&lt;= 500000, "Low Income", Restaurant_Data[[#This Row],[Revenue]]&lt;=1000000, "Middle Income", Restaurant_Data[[#This Row],[Revenue]] &lt;= 2000000, "High Income")</f>
        <v>Middle Income</v>
      </c>
    </row>
    <row r="3071" spans="1:20" x14ac:dyDescent="0.35">
      <c r="A3071" s="1" t="s">
        <v>3098</v>
      </c>
      <c r="B3071" s="1" t="s">
        <v>19</v>
      </c>
      <c r="C3071" s="1" t="s">
        <v>31</v>
      </c>
      <c r="D3071">
        <v>3.5</v>
      </c>
      <c r="E3071">
        <v>41</v>
      </c>
      <c r="F3071">
        <v>38.58</v>
      </c>
      <c r="G3071">
        <v>2908</v>
      </c>
      <c r="H3071">
        <v>28513</v>
      </c>
      <c r="I3071">
        <v>1</v>
      </c>
      <c r="J3071">
        <v>831</v>
      </c>
      <c r="K3071">
        <v>87.1</v>
      </c>
      <c r="L3071">
        <v>6.3</v>
      </c>
      <c r="M3071">
        <v>4.2</v>
      </c>
      <c r="N3071" s="1" t="s">
        <v>27</v>
      </c>
      <c r="O3071">
        <v>25</v>
      </c>
      <c r="P3071">
        <v>28</v>
      </c>
      <c r="Q3071">
        <v>53</v>
      </c>
      <c r="R3071" t="str" cm="1">
        <f t="array" ref="R3071">_xlfn.IFS(Restaurant_Data[[#This Row],[Total Reservations]]&lt;=50, "Low", Restaurant_Data[[#This Row],[Total Reservations]]&lt;=100, "Medium", Restaurant_Data[[#This Row],[Total Reservations]]&lt;=200, "High")</f>
        <v>Medium</v>
      </c>
      <c r="S3071" s="4">
        <v>362154.21</v>
      </c>
      <c r="T3071" t="str" cm="1">
        <f t="array" ref="T3071">_xlfn.IFS(Restaurant_Data[[#This Row],[Revenue]]&lt;= 500000, "Low Income", Restaurant_Data[[#This Row],[Revenue]]&lt;=1000000, "Middle Income", Restaurant_Data[[#This Row],[Revenue]] &lt;= 2000000, "High Income")</f>
        <v>Low Income</v>
      </c>
    </row>
    <row r="3072" spans="1:20" x14ac:dyDescent="0.35">
      <c r="A3072" s="1" t="s">
        <v>3099</v>
      </c>
      <c r="B3072" s="1" t="s">
        <v>23</v>
      </c>
      <c r="C3072" s="1" t="s">
        <v>20</v>
      </c>
      <c r="D3072">
        <v>4</v>
      </c>
      <c r="E3072">
        <v>78</v>
      </c>
      <c r="F3072">
        <v>72.19</v>
      </c>
      <c r="G3072">
        <v>3441</v>
      </c>
      <c r="H3072">
        <v>34072</v>
      </c>
      <c r="I3072">
        <v>6</v>
      </c>
      <c r="J3072">
        <v>684</v>
      </c>
      <c r="K3072">
        <v>180.42</v>
      </c>
      <c r="L3072">
        <v>3.3</v>
      </c>
      <c r="M3072">
        <v>1.8</v>
      </c>
      <c r="N3072" s="1" t="s">
        <v>27</v>
      </c>
      <c r="O3072">
        <v>22</v>
      </c>
      <c r="P3072">
        <v>43</v>
      </c>
      <c r="Q3072">
        <v>65</v>
      </c>
      <c r="R3072" t="str" cm="1">
        <f t="array" ref="R3072">_xlfn.IFS(Restaurant_Data[[#This Row],[Total Reservations]]&lt;=50, "Low", Restaurant_Data[[#This Row],[Total Reservations]]&lt;=100, "Medium", Restaurant_Data[[#This Row],[Total Reservations]]&lt;=200, "High")</f>
        <v>Medium</v>
      </c>
      <c r="S3072" s="4">
        <v>1254625.03</v>
      </c>
      <c r="T3072" t="str" cm="1">
        <f t="array" ref="T3072">_xlfn.IFS(Restaurant_Data[[#This Row],[Revenue]]&lt;= 500000, "Low Income", Restaurant_Data[[#This Row],[Revenue]]&lt;=1000000, "Middle Income", Restaurant_Data[[#This Row],[Revenue]] &lt;= 2000000, "High Income")</f>
        <v>High Income</v>
      </c>
    </row>
    <row r="3073" spans="1:20" x14ac:dyDescent="0.35">
      <c r="A3073" s="1" t="s">
        <v>3100</v>
      </c>
      <c r="B3073" s="1" t="s">
        <v>19</v>
      </c>
      <c r="C3073" s="1" t="s">
        <v>42</v>
      </c>
      <c r="D3073">
        <v>3.4</v>
      </c>
      <c r="E3073">
        <v>40</v>
      </c>
      <c r="F3073">
        <v>39.69</v>
      </c>
      <c r="G3073">
        <v>1322</v>
      </c>
      <c r="H3073">
        <v>15465</v>
      </c>
      <c r="I3073">
        <v>13</v>
      </c>
      <c r="J3073">
        <v>273</v>
      </c>
      <c r="K3073">
        <v>218.55</v>
      </c>
      <c r="L3073">
        <v>9.5</v>
      </c>
      <c r="M3073">
        <v>4.5</v>
      </c>
      <c r="N3073" s="1" t="s">
        <v>27</v>
      </c>
      <c r="O3073">
        <v>17</v>
      </c>
      <c r="P3073">
        <v>5</v>
      </c>
      <c r="Q3073">
        <v>22</v>
      </c>
      <c r="R3073" t="str" cm="1">
        <f t="array" ref="R3073">_xlfn.IFS(Restaurant_Data[[#This Row],[Total Reservations]]&lt;=50, "Low", Restaurant_Data[[#This Row],[Total Reservations]]&lt;=100, "Medium", Restaurant_Data[[#This Row],[Total Reservations]]&lt;=200, "High")</f>
        <v>Low</v>
      </c>
      <c r="S3073" s="4">
        <v>371859.83</v>
      </c>
      <c r="T3073" t="str" cm="1">
        <f t="array" ref="T3073">_xlfn.IFS(Restaurant_Data[[#This Row],[Revenue]]&lt;= 500000, "Low Income", Restaurant_Data[[#This Row],[Revenue]]&lt;=1000000, "Middle Income", Restaurant_Data[[#This Row],[Revenue]] &lt;= 2000000, "High Income")</f>
        <v>Low Income</v>
      </c>
    </row>
    <row r="3074" spans="1:20" x14ac:dyDescent="0.35">
      <c r="A3074" s="1" t="s">
        <v>3101</v>
      </c>
      <c r="B3074" s="1" t="s">
        <v>34</v>
      </c>
      <c r="C3074" s="1" t="s">
        <v>26</v>
      </c>
      <c r="D3074">
        <v>4.5999999999999996</v>
      </c>
      <c r="E3074">
        <v>52</v>
      </c>
      <c r="F3074">
        <v>55.72</v>
      </c>
      <c r="G3074">
        <v>2808</v>
      </c>
      <c r="H3074">
        <v>30703</v>
      </c>
      <c r="I3074">
        <v>12</v>
      </c>
      <c r="J3074">
        <v>244</v>
      </c>
      <c r="K3074">
        <v>197.68</v>
      </c>
      <c r="L3074">
        <v>6.5</v>
      </c>
      <c r="M3074">
        <v>7.1</v>
      </c>
      <c r="N3074" s="1" t="s">
        <v>21</v>
      </c>
      <c r="O3074">
        <v>32</v>
      </c>
      <c r="P3074">
        <v>37</v>
      </c>
      <c r="Q3074">
        <v>69</v>
      </c>
      <c r="R3074" t="str" cm="1">
        <f t="array" ref="R3074">_xlfn.IFS(Restaurant_Data[[#This Row],[Total Reservations]]&lt;=50, "Low", Restaurant_Data[[#This Row],[Total Reservations]]&lt;=100, "Medium", Restaurant_Data[[#This Row],[Total Reservations]]&lt;=200, "High")</f>
        <v>Medium</v>
      </c>
      <c r="S3074" s="4">
        <v>663419.18999999994</v>
      </c>
      <c r="T3074" t="str" cm="1">
        <f t="array" ref="T3074">_xlfn.IFS(Restaurant_Data[[#This Row],[Revenue]]&lt;= 500000, "Low Income", Restaurant_Data[[#This Row],[Revenue]]&lt;=1000000, "Middle Income", Restaurant_Data[[#This Row],[Revenue]] &lt;= 2000000, "High Income")</f>
        <v>Middle Income</v>
      </c>
    </row>
    <row r="3075" spans="1:20" x14ac:dyDescent="0.35">
      <c r="A3075" s="1" t="s">
        <v>3102</v>
      </c>
      <c r="B3075" s="1" t="s">
        <v>23</v>
      </c>
      <c r="C3075" s="1" t="s">
        <v>31</v>
      </c>
      <c r="D3075">
        <v>4.8</v>
      </c>
      <c r="E3075">
        <v>76</v>
      </c>
      <c r="F3075">
        <v>31.19</v>
      </c>
      <c r="G3075">
        <v>4176</v>
      </c>
      <c r="H3075">
        <v>47527</v>
      </c>
      <c r="I3075">
        <v>10</v>
      </c>
      <c r="J3075">
        <v>416</v>
      </c>
      <c r="K3075">
        <v>294.44</v>
      </c>
      <c r="L3075">
        <v>2.6</v>
      </c>
      <c r="M3075">
        <v>1.8</v>
      </c>
      <c r="N3075" s="1" t="s">
        <v>21</v>
      </c>
      <c r="O3075">
        <v>74</v>
      </c>
      <c r="P3075">
        <v>4</v>
      </c>
      <c r="Q3075">
        <v>78</v>
      </c>
      <c r="R3075" t="str" cm="1">
        <f t="array" ref="R3075">_xlfn.IFS(Restaurant_Data[[#This Row],[Total Reservations]]&lt;=50, "Low", Restaurant_Data[[#This Row],[Total Reservations]]&lt;=100, "Medium", Restaurant_Data[[#This Row],[Total Reservations]]&lt;=200, "High")</f>
        <v>Medium</v>
      </c>
      <c r="S3075" s="4">
        <v>543231.53</v>
      </c>
      <c r="T3075" t="str" cm="1">
        <f t="array" ref="T3075">_xlfn.IFS(Restaurant_Data[[#This Row],[Revenue]]&lt;= 500000, "Low Income", Restaurant_Data[[#This Row],[Revenue]]&lt;=1000000, "Middle Income", Restaurant_Data[[#This Row],[Revenue]] &lt;= 2000000, "High Income")</f>
        <v>Middle Income</v>
      </c>
    </row>
    <row r="3076" spans="1:20" x14ac:dyDescent="0.35">
      <c r="A3076" s="1" t="s">
        <v>3103</v>
      </c>
      <c r="B3076" s="1" t="s">
        <v>23</v>
      </c>
      <c r="C3076" s="1" t="s">
        <v>31</v>
      </c>
      <c r="D3076">
        <v>4.7</v>
      </c>
      <c r="E3076">
        <v>90</v>
      </c>
      <c r="F3076">
        <v>32.270000000000003</v>
      </c>
      <c r="G3076">
        <v>2800</v>
      </c>
      <c r="H3076">
        <v>36035</v>
      </c>
      <c r="I3076">
        <v>7</v>
      </c>
      <c r="J3076">
        <v>943</v>
      </c>
      <c r="K3076">
        <v>81.47</v>
      </c>
      <c r="L3076">
        <v>7.5</v>
      </c>
      <c r="M3076">
        <v>8.6999999999999993</v>
      </c>
      <c r="N3076" s="1" t="s">
        <v>27</v>
      </c>
      <c r="O3076">
        <v>57</v>
      </c>
      <c r="P3076">
        <v>86</v>
      </c>
      <c r="Q3076">
        <v>143</v>
      </c>
      <c r="R3076" t="str" cm="1">
        <f t="array" ref="R3076">_xlfn.IFS(Restaurant_Data[[#This Row],[Total Reservations]]&lt;=50, "Low", Restaurant_Data[[#This Row],[Total Reservations]]&lt;=100, "Medium", Restaurant_Data[[#This Row],[Total Reservations]]&lt;=200, "High")</f>
        <v>High</v>
      </c>
      <c r="S3076" s="4">
        <v>663644.06000000006</v>
      </c>
      <c r="T3076" t="str" cm="1">
        <f t="array" ref="T3076">_xlfn.IFS(Restaurant_Data[[#This Row],[Revenue]]&lt;= 500000, "Low Income", Restaurant_Data[[#This Row],[Revenue]]&lt;=1000000, "Middle Income", Restaurant_Data[[#This Row],[Revenue]] &lt;= 2000000, "High Income")</f>
        <v>Middle Income</v>
      </c>
    </row>
    <row r="3077" spans="1:20" x14ac:dyDescent="0.35">
      <c r="A3077" s="1" t="s">
        <v>3104</v>
      </c>
      <c r="B3077" s="1" t="s">
        <v>34</v>
      </c>
      <c r="C3077" s="1" t="s">
        <v>20</v>
      </c>
      <c r="D3077">
        <v>3.9</v>
      </c>
      <c r="E3077">
        <v>52</v>
      </c>
      <c r="F3077">
        <v>68.75</v>
      </c>
      <c r="G3077">
        <v>3593</v>
      </c>
      <c r="H3077">
        <v>42737</v>
      </c>
      <c r="I3077">
        <v>10</v>
      </c>
      <c r="J3077">
        <v>643</v>
      </c>
      <c r="K3077">
        <v>296.62</v>
      </c>
      <c r="L3077">
        <v>5.5</v>
      </c>
      <c r="M3077">
        <v>1.6</v>
      </c>
      <c r="N3077" s="1" t="s">
        <v>21</v>
      </c>
      <c r="O3077">
        <v>3</v>
      </c>
      <c r="P3077">
        <v>33</v>
      </c>
      <c r="Q3077">
        <v>36</v>
      </c>
      <c r="R3077" t="str" cm="1">
        <f t="array" ref="R3077">_xlfn.IFS(Restaurant_Data[[#This Row],[Total Reservations]]&lt;=50, "Low", Restaurant_Data[[#This Row],[Total Reservations]]&lt;=100, "Medium", Restaurant_Data[[#This Row],[Total Reservations]]&lt;=200, "High")</f>
        <v>Low</v>
      </c>
      <c r="S3077" s="4">
        <v>807762.35</v>
      </c>
      <c r="T3077" t="str" cm="1">
        <f t="array" ref="T3077">_xlfn.IFS(Restaurant_Data[[#This Row],[Revenue]]&lt;= 500000, "Low Income", Restaurant_Data[[#This Row],[Revenue]]&lt;=1000000, "Middle Income", Restaurant_Data[[#This Row],[Revenue]] &lt;= 2000000, "High Income")</f>
        <v>Middle Income</v>
      </c>
    </row>
    <row r="3078" spans="1:20" x14ac:dyDescent="0.35">
      <c r="A3078" s="1" t="s">
        <v>3105</v>
      </c>
      <c r="B3078" s="1" t="s">
        <v>34</v>
      </c>
      <c r="C3078" s="1" t="s">
        <v>24</v>
      </c>
      <c r="D3078">
        <v>4.5</v>
      </c>
      <c r="E3078">
        <v>70</v>
      </c>
      <c r="F3078">
        <v>27.51</v>
      </c>
      <c r="G3078">
        <v>2390</v>
      </c>
      <c r="H3078">
        <v>30009</v>
      </c>
      <c r="I3078">
        <v>18</v>
      </c>
      <c r="J3078">
        <v>611</v>
      </c>
      <c r="K3078">
        <v>166.67</v>
      </c>
      <c r="L3078">
        <v>5.3</v>
      </c>
      <c r="M3078">
        <v>6.5</v>
      </c>
      <c r="N3078" s="1" t="s">
        <v>27</v>
      </c>
      <c r="O3078">
        <v>29</v>
      </c>
      <c r="P3078">
        <v>11</v>
      </c>
      <c r="Q3078">
        <v>40</v>
      </c>
      <c r="R3078" t="str" cm="1">
        <f t="array" ref="R3078">_xlfn.IFS(Restaurant_Data[[#This Row],[Total Reservations]]&lt;=50, "Low", Restaurant_Data[[#This Row],[Total Reservations]]&lt;=100, "Medium", Restaurant_Data[[#This Row],[Total Reservations]]&lt;=200, "High")</f>
        <v>Low</v>
      </c>
      <c r="S3078" s="4">
        <v>453036.15</v>
      </c>
      <c r="T3078" t="str" cm="1">
        <f t="array" ref="T3078">_xlfn.IFS(Restaurant_Data[[#This Row],[Revenue]]&lt;= 500000, "Low Income", Restaurant_Data[[#This Row],[Revenue]]&lt;=1000000, "Middle Income", Restaurant_Data[[#This Row],[Revenue]] &lt;= 2000000, "High Income")</f>
        <v>Low Income</v>
      </c>
    </row>
    <row r="3079" spans="1:20" x14ac:dyDescent="0.35">
      <c r="A3079" s="1" t="s">
        <v>3106</v>
      </c>
      <c r="B3079" s="1" t="s">
        <v>34</v>
      </c>
      <c r="C3079" s="1" t="s">
        <v>42</v>
      </c>
      <c r="D3079">
        <v>3.2</v>
      </c>
      <c r="E3079">
        <v>65</v>
      </c>
      <c r="F3079">
        <v>41.88</v>
      </c>
      <c r="G3079">
        <v>2339</v>
      </c>
      <c r="H3079">
        <v>27870</v>
      </c>
      <c r="I3079">
        <v>6</v>
      </c>
      <c r="J3079">
        <v>127</v>
      </c>
      <c r="K3079">
        <v>104.66</v>
      </c>
      <c r="L3079">
        <v>8.5</v>
      </c>
      <c r="M3079">
        <v>2.7</v>
      </c>
      <c r="N3079" s="1" t="s">
        <v>21</v>
      </c>
      <c r="O3079">
        <v>27</v>
      </c>
      <c r="P3079">
        <v>40</v>
      </c>
      <c r="Q3079">
        <v>67</v>
      </c>
      <c r="R3079" t="str" cm="1">
        <f t="array" ref="R3079">_xlfn.IFS(Restaurant_Data[[#This Row],[Total Reservations]]&lt;=50, "Low", Restaurant_Data[[#This Row],[Total Reservations]]&lt;=100, "Medium", Restaurant_Data[[#This Row],[Total Reservations]]&lt;=200, "High")</f>
        <v>Medium</v>
      </c>
      <c r="S3079" s="4">
        <v>615723.76</v>
      </c>
      <c r="T3079" t="str" cm="1">
        <f t="array" ref="T3079">_xlfn.IFS(Restaurant_Data[[#This Row],[Revenue]]&lt;= 500000, "Low Income", Restaurant_Data[[#This Row],[Revenue]]&lt;=1000000, "Middle Income", Restaurant_Data[[#This Row],[Revenue]] &lt;= 2000000, "High Income")</f>
        <v>Middle Income</v>
      </c>
    </row>
    <row r="3080" spans="1:20" x14ac:dyDescent="0.35">
      <c r="A3080" s="1" t="s">
        <v>3107</v>
      </c>
      <c r="B3080" s="1" t="s">
        <v>34</v>
      </c>
      <c r="C3080" s="1" t="s">
        <v>24</v>
      </c>
      <c r="D3080">
        <v>3.1</v>
      </c>
      <c r="E3080">
        <v>59</v>
      </c>
      <c r="F3080">
        <v>25.44</v>
      </c>
      <c r="G3080">
        <v>1520</v>
      </c>
      <c r="H3080">
        <v>21731</v>
      </c>
      <c r="I3080">
        <v>8</v>
      </c>
      <c r="J3080">
        <v>586</v>
      </c>
      <c r="K3080">
        <v>285.82</v>
      </c>
      <c r="L3080">
        <v>2.2000000000000002</v>
      </c>
      <c r="M3080">
        <v>1.8</v>
      </c>
      <c r="N3080" s="1" t="s">
        <v>27</v>
      </c>
      <c r="O3080">
        <v>2</v>
      </c>
      <c r="P3080">
        <v>30</v>
      </c>
      <c r="Q3080">
        <v>32</v>
      </c>
      <c r="R3080" t="str" cm="1">
        <f t="array" ref="R3080">_xlfn.IFS(Restaurant_Data[[#This Row],[Total Reservations]]&lt;=50, "Low", Restaurant_Data[[#This Row],[Total Reservations]]&lt;=100, "Medium", Restaurant_Data[[#This Row],[Total Reservations]]&lt;=200, "High")</f>
        <v>Low</v>
      </c>
      <c r="S3080" s="4">
        <v>344062.87</v>
      </c>
      <c r="T3080" t="str" cm="1">
        <f t="array" ref="T3080">_xlfn.IFS(Restaurant_Data[[#This Row],[Revenue]]&lt;= 500000, "Low Income", Restaurant_Data[[#This Row],[Revenue]]&lt;=1000000, "Middle Income", Restaurant_Data[[#This Row],[Revenue]] &lt;= 2000000, "High Income")</f>
        <v>Low Income</v>
      </c>
    </row>
    <row r="3081" spans="1:20" x14ac:dyDescent="0.35">
      <c r="A3081" s="1" t="s">
        <v>3108</v>
      </c>
      <c r="B3081" s="1" t="s">
        <v>34</v>
      </c>
      <c r="C3081" s="1" t="s">
        <v>26</v>
      </c>
      <c r="D3081">
        <v>4.5</v>
      </c>
      <c r="E3081">
        <v>56</v>
      </c>
      <c r="F3081">
        <v>46.95</v>
      </c>
      <c r="G3081">
        <v>3610</v>
      </c>
      <c r="H3081">
        <v>37604</v>
      </c>
      <c r="I3081">
        <v>9</v>
      </c>
      <c r="J3081">
        <v>856</v>
      </c>
      <c r="K3081">
        <v>167.15</v>
      </c>
      <c r="L3081">
        <v>5.4</v>
      </c>
      <c r="M3081">
        <v>4.2</v>
      </c>
      <c r="N3081" s="1" t="s">
        <v>21</v>
      </c>
      <c r="O3081">
        <v>46</v>
      </c>
      <c r="P3081">
        <v>7</v>
      </c>
      <c r="Q3081">
        <v>53</v>
      </c>
      <c r="R3081" t="str" cm="1">
        <f t="array" ref="R3081">_xlfn.IFS(Restaurant_Data[[#This Row],[Total Reservations]]&lt;=50, "Low", Restaurant_Data[[#This Row],[Total Reservations]]&lt;=100, "Medium", Restaurant_Data[[#This Row],[Total Reservations]]&lt;=200, "High")</f>
        <v>Medium</v>
      </c>
      <c r="S3081" s="4">
        <v>601090.35</v>
      </c>
      <c r="T3081" t="str" cm="1">
        <f t="array" ref="T3081">_xlfn.IFS(Restaurant_Data[[#This Row],[Revenue]]&lt;= 500000, "Low Income", Restaurant_Data[[#This Row],[Revenue]]&lt;=1000000, "Middle Income", Restaurant_Data[[#This Row],[Revenue]] &lt;= 2000000, "High Income")</f>
        <v>Middle Income</v>
      </c>
    </row>
    <row r="3082" spans="1:20" x14ac:dyDescent="0.35">
      <c r="A3082" s="1" t="s">
        <v>3109</v>
      </c>
      <c r="B3082" s="1" t="s">
        <v>23</v>
      </c>
      <c r="C3082" s="1" t="s">
        <v>42</v>
      </c>
      <c r="D3082">
        <v>3.9</v>
      </c>
      <c r="E3082">
        <v>89</v>
      </c>
      <c r="F3082">
        <v>38.229999999999997</v>
      </c>
      <c r="G3082">
        <v>3731</v>
      </c>
      <c r="H3082">
        <v>42802</v>
      </c>
      <c r="I3082">
        <v>16</v>
      </c>
      <c r="J3082">
        <v>587</v>
      </c>
      <c r="K3082">
        <v>136.84</v>
      </c>
      <c r="L3082">
        <v>8</v>
      </c>
      <c r="M3082">
        <v>7</v>
      </c>
      <c r="N3082" s="1" t="s">
        <v>21</v>
      </c>
      <c r="O3082">
        <v>19</v>
      </c>
      <c r="P3082">
        <v>1</v>
      </c>
      <c r="Q3082">
        <v>20</v>
      </c>
      <c r="R3082" t="str" cm="1">
        <f t="array" ref="R3082">_xlfn.IFS(Restaurant_Data[[#This Row],[Total Reservations]]&lt;=50, "Low", Restaurant_Data[[#This Row],[Total Reservations]]&lt;=100, "Medium", Restaurant_Data[[#This Row],[Total Reservations]]&lt;=200, "High")</f>
        <v>Low</v>
      </c>
      <c r="S3082" s="4">
        <v>778316.13</v>
      </c>
      <c r="T3082" t="str" cm="1">
        <f t="array" ref="T3082">_xlfn.IFS(Restaurant_Data[[#This Row],[Revenue]]&lt;= 500000, "Low Income", Restaurant_Data[[#This Row],[Revenue]]&lt;=1000000, "Middle Income", Restaurant_Data[[#This Row],[Revenue]] &lt;= 2000000, "High Income")</f>
        <v>Middle Income</v>
      </c>
    </row>
    <row r="3083" spans="1:20" x14ac:dyDescent="0.35">
      <c r="A3083" s="1" t="s">
        <v>3110</v>
      </c>
      <c r="B3083" s="1" t="s">
        <v>34</v>
      </c>
      <c r="C3083" s="1" t="s">
        <v>20</v>
      </c>
      <c r="D3083">
        <v>5</v>
      </c>
      <c r="E3083">
        <v>64</v>
      </c>
      <c r="F3083">
        <v>72.52</v>
      </c>
      <c r="G3083">
        <v>4822</v>
      </c>
      <c r="H3083">
        <v>53654</v>
      </c>
      <c r="I3083">
        <v>2</v>
      </c>
      <c r="J3083">
        <v>621</v>
      </c>
      <c r="K3083">
        <v>103.45</v>
      </c>
      <c r="L3083">
        <v>6.9</v>
      </c>
      <c r="M3083">
        <v>2.1</v>
      </c>
      <c r="N3083" s="1" t="s">
        <v>27</v>
      </c>
      <c r="O3083">
        <v>27</v>
      </c>
      <c r="P3083">
        <v>28</v>
      </c>
      <c r="Q3083">
        <v>55</v>
      </c>
      <c r="R3083" t="str" cm="1">
        <f t="array" ref="R3083">_xlfn.IFS(Restaurant_Data[[#This Row],[Total Reservations]]&lt;=50, "Low", Restaurant_Data[[#This Row],[Total Reservations]]&lt;=100, "Medium", Restaurant_Data[[#This Row],[Total Reservations]]&lt;=200, "High")</f>
        <v>Medium</v>
      </c>
      <c r="S3083" s="4">
        <v>1038086.62</v>
      </c>
      <c r="T3083" t="str" cm="1">
        <f t="array" ref="T3083">_xlfn.IFS(Restaurant_Data[[#This Row],[Revenue]]&lt;= 500000, "Low Income", Restaurant_Data[[#This Row],[Revenue]]&lt;=1000000, "Middle Income", Restaurant_Data[[#This Row],[Revenue]] &lt;= 2000000, "High Income")</f>
        <v>High Income</v>
      </c>
    </row>
    <row r="3084" spans="1:20" x14ac:dyDescent="0.35">
      <c r="A3084" s="1" t="s">
        <v>3111</v>
      </c>
      <c r="B3084" s="1" t="s">
        <v>23</v>
      </c>
      <c r="C3084" s="1" t="s">
        <v>26</v>
      </c>
      <c r="D3084">
        <v>3.2</v>
      </c>
      <c r="E3084">
        <v>90</v>
      </c>
      <c r="F3084">
        <v>54.63</v>
      </c>
      <c r="G3084">
        <v>4701</v>
      </c>
      <c r="H3084">
        <v>49456</v>
      </c>
      <c r="I3084">
        <v>11</v>
      </c>
      <c r="J3084">
        <v>357</v>
      </c>
      <c r="K3084">
        <v>116.97</v>
      </c>
      <c r="L3084">
        <v>1</v>
      </c>
      <c r="M3084">
        <v>5.3</v>
      </c>
      <c r="N3084" s="1" t="s">
        <v>21</v>
      </c>
      <c r="O3084">
        <v>47</v>
      </c>
      <c r="P3084">
        <v>57</v>
      </c>
      <c r="Q3084">
        <v>104</v>
      </c>
      <c r="R3084" t="str" cm="1">
        <f t="array" ref="R3084">_xlfn.IFS(Restaurant_Data[[#This Row],[Total Reservations]]&lt;=50, "Low", Restaurant_Data[[#This Row],[Total Reservations]]&lt;=100, "Medium", Restaurant_Data[[#This Row],[Total Reservations]]&lt;=200, "High")</f>
        <v>High</v>
      </c>
      <c r="S3084" s="4">
        <v>1106827.1200000001</v>
      </c>
      <c r="T3084" t="str" cm="1">
        <f t="array" ref="T3084">_xlfn.IFS(Restaurant_Data[[#This Row],[Revenue]]&lt;= 500000, "Low Income", Restaurant_Data[[#This Row],[Revenue]]&lt;=1000000, "Middle Income", Restaurant_Data[[#This Row],[Revenue]] &lt;= 2000000, "High Income")</f>
        <v>High Income</v>
      </c>
    </row>
    <row r="3085" spans="1:20" x14ac:dyDescent="0.35">
      <c r="A3085" s="1" t="s">
        <v>3112</v>
      </c>
      <c r="B3085" s="1" t="s">
        <v>23</v>
      </c>
      <c r="C3085" s="1" t="s">
        <v>42</v>
      </c>
      <c r="D3085">
        <v>4.7</v>
      </c>
      <c r="E3085">
        <v>90</v>
      </c>
      <c r="F3085">
        <v>43.78</v>
      </c>
      <c r="G3085">
        <v>7307</v>
      </c>
      <c r="H3085">
        <v>76166</v>
      </c>
      <c r="I3085">
        <v>19</v>
      </c>
      <c r="J3085">
        <v>631</v>
      </c>
      <c r="K3085">
        <v>294.8</v>
      </c>
      <c r="L3085">
        <v>8.1</v>
      </c>
      <c r="M3085">
        <v>4.7</v>
      </c>
      <c r="N3085" s="1" t="s">
        <v>21</v>
      </c>
      <c r="O3085">
        <v>73</v>
      </c>
      <c r="P3085">
        <v>36</v>
      </c>
      <c r="Q3085">
        <v>109</v>
      </c>
      <c r="R3085" t="str" cm="1">
        <f t="array" ref="R3085">_xlfn.IFS(Restaurant_Data[[#This Row],[Total Reservations]]&lt;=50, "Low", Restaurant_Data[[#This Row],[Total Reservations]]&lt;=100, "Medium", Restaurant_Data[[#This Row],[Total Reservations]]&lt;=200, "High")</f>
        <v>High</v>
      </c>
      <c r="S3085" s="4">
        <v>909106.62</v>
      </c>
      <c r="T3085" t="str" cm="1">
        <f t="array" ref="T3085">_xlfn.IFS(Restaurant_Data[[#This Row],[Revenue]]&lt;= 500000, "Low Income", Restaurant_Data[[#This Row],[Revenue]]&lt;=1000000, "Middle Income", Restaurant_Data[[#This Row],[Revenue]] &lt;= 2000000, "High Income")</f>
        <v>Middle Income</v>
      </c>
    </row>
    <row r="3086" spans="1:20" x14ac:dyDescent="0.35">
      <c r="A3086" s="1" t="s">
        <v>3113</v>
      </c>
      <c r="B3086" s="1" t="s">
        <v>34</v>
      </c>
      <c r="C3086" s="1" t="s">
        <v>42</v>
      </c>
      <c r="D3086">
        <v>4</v>
      </c>
      <c r="E3086">
        <v>59</v>
      </c>
      <c r="F3086">
        <v>37</v>
      </c>
      <c r="G3086">
        <v>2069</v>
      </c>
      <c r="H3086">
        <v>27260</v>
      </c>
      <c r="I3086">
        <v>4</v>
      </c>
      <c r="J3086">
        <v>715</v>
      </c>
      <c r="K3086">
        <v>125.99</v>
      </c>
      <c r="L3086">
        <v>9.5</v>
      </c>
      <c r="M3086">
        <v>4.8</v>
      </c>
      <c r="N3086" s="1" t="s">
        <v>21</v>
      </c>
      <c r="O3086">
        <v>47</v>
      </c>
      <c r="P3086">
        <v>15</v>
      </c>
      <c r="Q3086">
        <v>62</v>
      </c>
      <c r="R3086" t="str" cm="1">
        <f t="array" ref="R3086">_xlfn.IFS(Restaurant_Data[[#This Row],[Total Reservations]]&lt;=50, "Low", Restaurant_Data[[#This Row],[Total Reservations]]&lt;=100, "Medium", Restaurant_Data[[#This Row],[Total Reservations]]&lt;=200, "High")</f>
        <v>Medium</v>
      </c>
      <c r="S3086" s="4">
        <v>497417.5</v>
      </c>
      <c r="T3086" t="str" cm="1">
        <f t="array" ref="T3086">_xlfn.IFS(Restaurant_Data[[#This Row],[Revenue]]&lt;= 500000, "Low Income", Restaurant_Data[[#This Row],[Revenue]]&lt;=1000000, "Middle Income", Restaurant_Data[[#This Row],[Revenue]] &lt;= 2000000, "High Income")</f>
        <v>Low Income</v>
      </c>
    </row>
    <row r="3087" spans="1:20" x14ac:dyDescent="0.35">
      <c r="A3087" s="1" t="s">
        <v>3114</v>
      </c>
      <c r="B3087" s="1" t="s">
        <v>34</v>
      </c>
      <c r="C3087" s="1" t="s">
        <v>24</v>
      </c>
      <c r="D3087">
        <v>4.7</v>
      </c>
      <c r="E3087">
        <v>61</v>
      </c>
      <c r="F3087">
        <v>31.22</v>
      </c>
      <c r="G3087">
        <v>1306</v>
      </c>
      <c r="H3087">
        <v>21754</v>
      </c>
      <c r="I3087">
        <v>3</v>
      </c>
      <c r="J3087">
        <v>609</v>
      </c>
      <c r="K3087">
        <v>294.45</v>
      </c>
      <c r="L3087">
        <v>7.3</v>
      </c>
      <c r="M3087">
        <v>9.5</v>
      </c>
      <c r="N3087" s="1" t="s">
        <v>27</v>
      </c>
      <c r="O3087">
        <v>46</v>
      </c>
      <c r="P3087">
        <v>59</v>
      </c>
      <c r="Q3087">
        <v>105</v>
      </c>
      <c r="R3087" t="str" cm="1">
        <f t="array" ref="R3087">_xlfn.IFS(Restaurant_Data[[#This Row],[Total Reservations]]&lt;=50, "Low", Restaurant_Data[[#This Row],[Total Reservations]]&lt;=100, "Medium", Restaurant_Data[[#This Row],[Total Reservations]]&lt;=200, "High")</f>
        <v>High</v>
      </c>
      <c r="S3087" s="4">
        <v>436010.78</v>
      </c>
      <c r="T3087" t="str" cm="1">
        <f t="array" ref="T3087">_xlfn.IFS(Restaurant_Data[[#This Row],[Revenue]]&lt;= 500000, "Low Income", Restaurant_Data[[#This Row],[Revenue]]&lt;=1000000, "Middle Income", Restaurant_Data[[#This Row],[Revenue]] &lt;= 2000000, "High Income")</f>
        <v>Low Income</v>
      </c>
    </row>
    <row r="3088" spans="1:20" x14ac:dyDescent="0.35">
      <c r="A3088" s="1" t="s">
        <v>3115</v>
      </c>
      <c r="B3088" s="1" t="s">
        <v>23</v>
      </c>
      <c r="C3088" s="1" t="s">
        <v>26</v>
      </c>
      <c r="D3088">
        <v>4.5999999999999996</v>
      </c>
      <c r="E3088">
        <v>87</v>
      </c>
      <c r="F3088">
        <v>45.33</v>
      </c>
      <c r="G3088">
        <v>5270</v>
      </c>
      <c r="H3088">
        <v>60844</v>
      </c>
      <c r="I3088">
        <v>15</v>
      </c>
      <c r="J3088">
        <v>615</v>
      </c>
      <c r="K3088">
        <v>132.55000000000001</v>
      </c>
      <c r="L3088">
        <v>8.9</v>
      </c>
      <c r="M3088">
        <v>4.0999999999999996</v>
      </c>
      <c r="N3088" s="1" t="s">
        <v>27</v>
      </c>
      <c r="O3088">
        <v>19</v>
      </c>
      <c r="P3088">
        <v>40</v>
      </c>
      <c r="Q3088">
        <v>59</v>
      </c>
      <c r="R3088" t="str" cm="1">
        <f t="array" ref="R3088">_xlfn.IFS(Restaurant_Data[[#This Row],[Total Reservations]]&lt;=50, "Low", Restaurant_Data[[#This Row],[Total Reservations]]&lt;=100, "Medium", Restaurant_Data[[#This Row],[Total Reservations]]&lt;=200, "High")</f>
        <v>Medium</v>
      </c>
      <c r="S3088" s="4">
        <v>900024.16</v>
      </c>
      <c r="T3088" t="str" cm="1">
        <f t="array" ref="T3088">_xlfn.IFS(Restaurant_Data[[#This Row],[Revenue]]&lt;= 500000, "Low Income", Restaurant_Data[[#This Row],[Revenue]]&lt;=1000000, "Middle Income", Restaurant_Data[[#This Row],[Revenue]] &lt;= 2000000, "High Income")</f>
        <v>Middle Income</v>
      </c>
    </row>
    <row r="3089" spans="1:20" x14ac:dyDescent="0.35">
      <c r="A3089" s="1" t="s">
        <v>3116</v>
      </c>
      <c r="B3089" s="1" t="s">
        <v>34</v>
      </c>
      <c r="C3089" s="1" t="s">
        <v>20</v>
      </c>
      <c r="D3089">
        <v>4.8</v>
      </c>
      <c r="E3089">
        <v>58</v>
      </c>
      <c r="F3089">
        <v>68.42</v>
      </c>
      <c r="G3089">
        <v>1775</v>
      </c>
      <c r="H3089">
        <v>19524</v>
      </c>
      <c r="I3089">
        <v>8</v>
      </c>
      <c r="J3089">
        <v>932</v>
      </c>
      <c r="K3089">
        <v>107.85</v>
      </c>
      <c r="L3089">
        <v>4.2</v>
      </c>
      <c r="M3089">
        <v>9.9</v>
      </c>
      <c r="N3089" s="1" t="s">
        <v>27</v>
      </c>
      <c r="O3089">
        <v>35</v>
      </c>
      <c r="P3089">
        <v>7</v>
      </c>
      <c r="Q3089">
        <v>42</v>
      </c>
      <c r="R3089" t="str" cm="1">
        <f t="array" ref="R3089">_xlfn.IFS(Restaurant_Data[[#This Row],[Total Reservations]]&lt;=50, "Low", Restaurant_Data[[#This Row],[Total Reservations]]&lt;=100, "Medium", Restaurant_Data[[#This Row],[Total Reservations]]&lt;=200, "High")</f>
        <v>Low</v>
      </c>
      <c r="S3089" s="4">
        <v>892497.18</v>
      </c>
      <c r="T3089" t="str" cm="1">
        <f t="array" ref="T3089">_xlfn.IFS(Restaurant_Data[[#This Row],[Revenue]]&lt;= 500000, "Low Income", Restaurant_Data[[#This Row],[Revenue]]&lt;=1000000, "Middle Income", Restaurant_Data[[#This Row],[Revenue]] &lt;= 2000000, "High Income")</f>
        <v>Middle Income</v>
      </c>
    </row>
    <row r="3090" spans="1:20" x14ac:dyDescent="0.35">
      <c r="A3090" s="1" t="s">
        <v>3117</v>
      </c>
      <c r="B3090" s="1" t="s">
        <v>34</v>
      </c>
      <c r="C3090" s="1" t="s">
        <v>20</v>
      </c>
      <c r="D3090">
        <v>3.6</v>
      </c>
      <c r="E3090">
        <v>58</v>
      </c>
      <c r="F3090">
        <v>73.87</v>
      </c>
      <c r="G3090">
        <v>3536</v>
      </c>
      <c r="H3090">
        <v>43285</v>
      </c>
      <c r="I3090">
        <v>4</v>
      </c>
      <c r="J3090">
        <v>986</v>
      </c>
      <c r="K3090">
        <v>95.84</v>
      </c>
      <c r="L3090">
        <v>4.2</v>
      </c>
      <c r="M3090">
        <v>5.8</v>
      </c>
      <c r="N3090" s="1" t="s">
        <v>27</v>
      </c>
      <c r="O3090">
        <v>55</v>
      </c>
      <c r="P3090">
        <v>35</v>
      </c>
      <c r="Q3090">
        <v>90</v>
      </c>
      <c r="R3090" t="str" cm="1">
        <f t="array" ref="R3090">_xlfn.IFS(Restaurant_Data[[#This Row],[Total Reservations]]&lt;=50, "Low", Restaurant_Data[[#This Row],[Total Reservations]]&lt;=100, "Medium", Restaurant_Data[[#This Row],[Total Reservations]]&lt;=200, "High")</f>
        <v>Medium</v>
      </c>
      <c r="S3090" s="4">
        <v>963385.29</v>
      </c>
      <c r="T3090" t="str" cm="1">
        <f t="array" ref="T3090">_xlfn.IFS(Restaurant_Data[[#This Row],[Revenue]]&lt;= 500000, "Low Income", Restaurant_Data[[#This Row],[Revenue]]&lt;=1000000, "Middle Income", Restaurant_Data[[#This Row],[Revenue]] &lt;= 2000000, "High Income")</f>
        <v>Middle Income</v>
      </c>
    </row>
    <row r="3091" spans="1:20" x14ac:dyDescent="0.35">
      <c r="A3091" s="1" t="s">
        <v>3118</v>
      </c>
      <c r="B3091" s="1" t="s">
        <v>34</v>
      </c>
      <c r="C3091" s="1" t="s">
        <v>26</v>
      </c>
      <c r="D3091">
        <v>4.9000000000000004</v>
      </c>
      <c r="E3091">
        <v>53</v>
      </c>
      <c r="F3091">
        <v>50.02</v>
      </c>
      <c r="G3091">
        <v>1782</v>
      </c>
      <c r="H3091">
        <v>22281</v>
      </c>
      <c r="I3091">
        <v>11</v>
      </c>
      <c r="J3091">
        <v>421</v>
      </c>
      <c r="K3091">
        <v>152.96</v>
      </c>
      <c r="L3091">
        <v>3.9</v>
      </c>
      <c r="M3091">
        <v>8.6</v>
      </c>
      <c r="N3091" s="1" t="s">
        <v>27</v>
      </c>
      <c r="O3091">
        <v>12</v>
      </c>
      <c r="P3091">
        <v>13</v>
      </c>
      <c r="Q3091">
        <v>25</v>
      </c>
      <c r="R3091" t="str" cm="1">
        <f t="array" ref="R3091">_xlfn.IFS(Restaurant_Data[[#This Row],[Total Reservations]]&lt;=50, "Low", Restaurant_Data[[#This Row],[Total Reservations]]&lt;=100, "Medium", Restaurant_Data[[#This Row],[Total Reservations]]&lt;=200, "High")</f>
        <v>Low</v>
      </c>
      <c r="S3091" s="4">
        <v>603711.68999999994</v>
      </c>
      <c r="T3091" t="str" cm="1">
        <f t="array" ref="T3091">_xlfn.IFS(Restaurant_Data[[#This Row],[Revenue]]&lt;= 500000, "Low Income", Restaurant_Data[[#This Row],[Revenue]]&lt;=1000000, "Middle Income", Restaurant_Data[[#This Row],[Revenue]] &lt;= 2000000, "High Income")</f>
        <v>Middle Income</v>
      </c>
    </row>
    <row r="3092" spans="1:20" x14ac:dyDescent="0.35">
      <c r="A3092" s="1" t="s">
        <v>3119</v>
      </c>
      <c r="B3092" s="1" t="s">
        <v>19</v>
      </c>
      <c r="C3092" s="1" t="s">
        <v>26</v>
      </c>
      <c r="D3092">
        <v>3.3</v>
      </c>
      <c r="E3092">
        <v>34</v>
      </c>
      <c r="F3092">
        <v>46.65</v>
      </c>
      <c r="G3092">
        <v>3059</v>
      </c>
      <c r="H3092">
        <v>29953</v>
      </c>
      <c r="I3092">
        <v>17</v>
      </c>
      <c r="J3092">
        <v>434</v>
      </c>
      <c r="K3092">
        <v>109.2</v>
      </c>
      <c r="L3092">
        <v>7.6</v>
      </c>
      <c r="M3092">
        <v>4.0999999999999996</v>
      </c>
      <c r="N3092" s="1" t="s">
        <v>21</v>
      </c>
      <c r="O3092">
        <v>17</v>
      </c>
      <c r="P3092">
        <v>11</v>
      </c>
      <c r="Q3092">
        <v>28</v>
      </c>
      <c r="R3092" t="str" cm="1">
        <f t="array" ref="R3092">_xlfn.IFS(Restaurant_Data[[#This Row],[Total Reservations]]&lt;=50, "Low", Restaurant_Data[[#This Row],[Total Reservations]]&lt;=100, "Medium", Restaurant_Data[[#This Row],[Total Reservations]]&lt;=200, "High")</f>
        <v>Low</v>
      </c>
      <c r="S3092" s="4">
        <v>378466.25</v>
      </c>
      <c r="T3092" t="str" cm="1">
        <f t="array" ref="T3092">_xlfn.IFS(Restaurant_Data[[#This Row],[Revenue]]&lt;= 500000, "Low Income", Restaurant_Data[[#This Row],[Revenue]]&lt;=1000000, "Middle Income", Restaurant_Data[[#This Row],[Revenue]] &lt;= 2000000, "High Income")</f>
        <v>Low Income</v>
      </c>
    </row>
    <row r="3093" spans="1:20" x14ac:dyDescent="0.35">
      <c r="A3093" s="1" t="s">
        <v>3120</v>
      </c>
      <c r="B3093" s="1" t="s">
        <v>23</v>
      </c>
      <c r="C3093" s="1" t="s">
        <v>31</v>
      </c>
      <c r="D3093">
        <v>3.2</v>
      </c>
      <c r="E3093">
        <v>76</v>
      </c>
      <c r="F3093">
        <v>34.82</v>
      </c>
      <c r="G3093">
        <v>3908</v>
      </c>
      <c r="H3093">
        <v>38675</v>
      </c>
      <c r="I3093">
        <v>9</v>
      </c>
      <c r="J3093">
        <v>163</v>
      </c>
      <c r="K3093">
        <v>224.23</v>
      </c>
      <c r="L3093">
        <v>9.5</v>
      </c>
      <c r="M3093">
        <v>1.8</v>
      </c>
      <c r="N3093" s="1" t="s">
        <v>21</v>
      </c>
      <c r="O3093">
        <v>29</v>
      </c>
      <c r="P3093">
        <v>18</v>
      </c>
      <c r="Q3093">
        <v>47</v>
      </c>
      <c r="R3093" t="str" cm="1">
        <f t="array" ref="R3093">_xlfn.IFS(Restaurant_Data[[#This Row],[Total Reservations]]&lt;=50, "Low", Restaurant_Data[[#This Row],[Total Reservations]]&lt;=100, "Medium", Restaurant_Data[[#This Row],[Total Reservations]]&lt;=200, "High")</f>
        <v>Low</v>
      </c>
      <c r="S3093" s="4">
        <v>603952.37</v>
      </c>
      <c r="T3093" t="str" cm="1">
        <f t="array" ref="T3093">_xlfn.IFS(Restaurant_Data[[#This Row],[Revenue]]&lt;= 500000, "Low Income", Restaurant_Data[[#This Row],[Revenue]]&lt;=1000000, "Middle Income", Restaurant_Data[[#This Row],[Revenue]] &lt;= 2000000, "High Income")</f>
        <v>Middle Income</v>
      </c>
    </row>
    <row r="3094" spans="1:20" x14ac:dyDescent="0.35">
      <c r="A3094" s="1" t="s">
        <v>3121</v>
      </c>
      <c r="B3094" s="1" t="s">
        <v>19</v>
      </c>
      <c r="C3094" s="1" t="s">
        <v>37</v>
      </c>
      <c r="D3094">
        <v>3.9</v>
      </c>
      <c r="E3094">
        <v>36</v>
      </c>
      <c r="F3094">
        <v>57.18</v>
      </c>
      <c r="G3094">
        <v>2640</v>
      </c>
      <c r="H3094">
        <v>35040</v>
      </c>
      <c r="I3094">
        <v>1</v>
      </c>
      <c r="J3094">
        <v>326</v>
      </c>
      <c r="K3094">
        <v>109.94</v>
      </c>
      <c r="L3094">
        <v>9</v>
      </c>
      <c r="M3094">
        <v>1.8</v>
      </c>
      <c r="N3094" s="1" t="s">
        <v>27</v>
      </c>
      <c r="O3094">
        <v>15</v>
      </c>
      <c r="P3094">
        <v>12</v>
      </c>
      <c r="Q3094">
        <v>27</v>
      </c>
      <c r="R3094" t="str" cm="1">
        <f t="array" ref="R3094">_xlfn.IFS(Restaurant_Data[[#This Row],[Total Reservations]]&lt;=50, "Low", Restaurant_Data[[#This Row],[Total Reservations]]&lt;=100, "Medium", Restaurant_Data[[#This Row],[Total Reservations]]&lt;=200, "High")</f>
        <v>Low</v>
      </c>
      <c r="S3094" s="4">
        <v>465114.98</v>
      </c>
      <c r="T3094" t="str" cm="1">
        <f t="array" ref="T3094">_xlfn.IFS(Restaurant_Data[[#This Row],[Revenue]]&lt;= 500000, "Low Income", Restaurant_Data[[#This Row],[Revenue]]&lt;=1000000, "Middle Income", Restaurant_Data[[#This Row],[Revenue]] &lt;= 2000000, "High Income")</f>
        <v>Low Income</v>
      </c>
    </row>
    <row r="3095" spans="1:20" x14ac:dyDescent="0.35">
      <c r="A3095" s="1" t="s">
        <v>3122</v>
      </c>
      <c r="B3095" s="1" t="s">
        <v>34</v>
      </c>
      <c r="C3095" s="1" t="s">
        <v>24</v>
      </c>
      <c r="D3095">
        <v>4.7</v>
      </c>
      <c r="E3095">
        <v>60</v>
      </c>
      <c r="F3095">
        <v>29.33</v>
      </c>
      <c r="G3095">
        <v>3435</v>
      </c>
      <c r="H3095">
        <v>35580</v>
      </c>
      <c r="I3095">
        <v>8</v>
      </c>
      <c r="J3095">
        <v>511</v>
      </c>
      <c r="K3095">
        <v>258.85000000000002</v>
      </c>
      <c r="L3095">
        <v>2.4</v>
      </c>
      <c r="M3095">
        <v>6.2</v>
      </c>
      <c r="N3095" s="1" t="s">
        <v>27</v>
      </c>
      <c r="O3095">
        <v>59</v>
      </c>
      <c r="P3095">
        <v>28</v>
      </c>
      <c r="Q3095">
        <v>87</v>
      </c>
      <c r="R3095" t="str" cm="1">
        <f t="array" ref="R3095">_xlfn.IFS(Restaurant_Data[[#This Row],[Total Reservations]]&lt;=50, "Low", Restaurant_Data[[#This Row],[Total Reservations]]&lt;=100, "Medium", Restaurant_Data[[#This Row],[Total Reservations]]&lt;=200, "High")</f>
        <v>Medium</v>
      </c>
      <c r="S3095" s="4">
        <v>408201.41</v>
      </c>
      <c r="T3095" t="str" cm="1">
        <f t="array" ref="T3095">_xlfn.IFS(Restaurant_Data[[#This Row],[Revenue]]&lt;= 500000, "Low Income", Restaurant_Data[[#This Row],[Revenue]]&lt;=1000000, "Middle Income", Restaurant_Data[[#This Row],[Revenue]] &lt;= 2000000, "High Income")</f>
        <v>Low Income</v>
      </c>
    </row>
    <row r="3096" spans="1:20" x14ac:dyDescent="0.35">
      <c r="A3096" s="1" t="s">
        <v>3123</v>
      </c>
      <c r="B3096" s="1" t="s">
        <v>19</v>
      </c>
      <c r="C3096" s="1" t="s">
        <v>26</v>
      </c>
      <c r="D3096">
        <v>3.9</v>
      </c>
      <c r="E3096">
        <v>39</v>
      </c>
      <c r="F3096">
        <v>50.37</v>
      </c>
      <c r="G3096">
        <v>3864</v>
      </c>
      <c r="H3096">
        <v>37592</v>
      </c>
      <c r="I3096">
        <v>2</v>
      </c>
      <c r="J3096">
        <v>671</v>
      </c>
      <c r="K3096">
        <v>258.5</v>
      </c>
      <c r="L3096">
        <v>6.6</v>
      </c>
      <c r="M3096">
        <v>9.4</v>
      </c>
      <c r="N3096" s="1" t="s">
        <v>27</v>
      </c>
      <c r="O3096">
        <v>10</v>
      </c>
      <c r="P3096">
        <v>2</v>
      </c>
      <c r="Q3096">
        <v>12</v>
      </c>
      <c r="R3096" t="str" cm="1">
        <f t="array" ref="R3096">_xlfn.IFS(Restaurant_Data[[#This Row],[Total Reservations]]&lt;=50, "Low", Restaurant_Data[[#This Row],[Total Reservations]]&lt;=100, "Medium", Restaurant_Data[[#This Row],[Total Reservations]]&lt;=200, "High")</f>
        <v>Low</v>
      </c>
      <c r="S3096" s="4">
        <v>449832.21</v>
      </c>
      <c r="T3096" t="str" cm="1">
        <f t="array" ref="T3096">_xlfn.IFS(Restaurant_Data[[#This Row],[Revenue]]&lt;= 500000, "Low Income", Restaurant_Data[[#This Row],[Revenue]]&lt;=1000000, "Middle Income", Restaurant_Data[[#This Row],[Revenue]] &lt;= 2000000, "High Income")</f>
        <v>Low Income</v>
      </c>
    </row>
    <row r="3097" spans="1:20" x14ac:dyDescent="0.35">
      <c r="A3097" s="1" t="s">
        <v>3124</v>
      </c>
      <c r="B3097" s="1" t="s">
        <v>34</v>
      </c>
      <c r="C3097" s="1" t="s">
        <v>26</v>
      </c>
      <c r="D3097">
        <v>4.7</v>
      </c>
      <c r="E3097">
        <v>60</v>
      </c>
      <c r="F3097">
        <v>48.85</v>
      </c>
      <c r="G3097">
        <v>2985</v>
      </c>
      <c r="H3097">
        <v>32701</v>
      </c>
      <c r="I3097">
        <v>13</v>
      </c>
      <c r="J3097">
        <v>121</v>
      </c>
      <c r="K3097">
        <v>121.38</v>
      </c>
      <c r="L3097">
        <v>10</v>
      </c>
      <c r="M3097">
        <v>1.6</v>
      </c>
      <c r="N3097" s="1" t="s">
        <v>27</v>
      </c>
      <c r="O3097">
        <v>38</v>
      </c>
      <c r="P3097">
        <v>7</v>
      </c>
      <c r="Q3097">
        <v>45</v>
      </c>
      <c r="R3097" t="str" cm="1">
        <f t="array" ref="R3097">_xlfn.IFS(Restaurant_Data[[#This Row],[Total Reservations]]&lt;=50, "Low", Restaurant_Data[[#This Row],[Total Reservations]]&lt;=100, "Medium", Restaurant_Data[[#This Row],[Total Reservations]]&lt;=200, "High")</f>
        <v>Low</v>
      </c>
      <c r="S3097" s="4">
        <v>669241.80000000005</v>
      </c>
      <c r="T3097" t="str" cm="1">
        <f t="array" ref="T3097">_xlfn.IFS(Restaurant_Data[[#This Row],[Revenue]]&lt;= 500000, "Low Income", Restaurant_Data[[#This Row],[Revenue]]&lt;=1000000, "Middle Income", Restaurant_Data[[#This Row],[Revenue]] &lt;= 2000000, "High Income")</f>
        <v>Middle Income</v>
      </c>
    </row>
    <row r="3098" spans="1:20" x14ac:dyDescent="0.35">
      <c r="A3098" s="1" t="s">
        <v>3125</v>
      </c>
      <c r="B3098" s="1" t="s">
        <v>19</v>
      </c>
      <c r="C3098" s="1" t="s">
        <v>37</v>
      </c>
      <c r="D3098">
        <v>4.5</v>
      </c>
      <c r="E3098">
        <v>47</v>
      </c>
      <c r="F3098">
        <v>65.31</v>
      </c>
      <c r="G3098">
        <v>909</v>
      </c>
      <c r="H3098">
        <v>14454</v>
      </c>
      <c r="I3098">
        <v>1</v>
      </c>
      <c r="J3098">
        <v>458</v>
      </c>
      <c r="K3098">
        <v>238.39</v>
      </c>
      <c r="L3098">
        <v>3.7</v>
      </c>
      <c r="M3098">
        <v>7.2</v>
      </c>
      <c r="N3098" s="1" t="s">
        <v>27</v>
      </c>
      <c r="O3098">
        <v>27</v>
      </c>
      <c r="P3098">
        <v>13</v>
      </c>
      <c r="Q3098">
        <v>40</v>
      </c>
      <c r="R3098" t="str" cm="1">
        <f t="array" ref="R3098">_xlfn.IFS(Restaurant_Data[[#This Row],[Total Reservations]]&lt;=50, "Low", Restaurant_Data[[#This Row],[Total Reservations]]&lt;=100, "Medium", Restaurant_Data[[#This Row],[Total Reservations]]&lt;=200, "High")</f>
        <v>Low</v>
      </c>
      <c r="S3098" s="4">
        <v>684300.43</v>
      </c>
      <c r="T3098" t="str" cm="1">
        <f t="array" ref="T3098">_xlfn.IFS(Restaurant_Data[[#This Row],[Revenue]]&lt;= 500000, "Low Income", Restaurant_Data[[#This Row],[Revenue]]&lt;=1000000, "Middle Income", Restaurant_Data[[#This Row],[Revenue]] &lt;= 2000000, "High Income")</f>
        <v>Middle Income</v>
      </c>
    </row>
    <row r="3099" spans="1:20" x14ac:dyDescent="0.35">
      <c r="A3099" s="1" t="s">
        <v>3126</v>
      </c>
      <c r="B3099" s="1" t="s">
        <v>34</v>
      </c>
      <c r="C3099" s="1" t="s">
        <v>37</v>
      </c>
      <c r="D3099">
        <v>3.4</v>
      </c>
      <c r="E3099">
        <v>61</v>
      </c>
      <c r="F3099">
        <v>61.19</v>
      </c>
      <c r="G3099">
        <v>1013</v>
      </c>
      <c r="H3099">
        <v>14200</v>
      </c>
      <c r="I3099">
        <v>10</v>
      </c>
      <c r="J3099">
        <v>579</v>
      </c>
      <c r="K3099">
        <v>264.39</v>
      </c>
      <c r="L3099">
        <v>6.7</v>
      </c>
      <c r="M3099">
        <v>6.1</v>
      </c>
      <c r="N3099" s="1" t="s">
        <v>27</v>
      </c>
      <c r="O3099">
        <v>1</v>
      </c>
      <c r="P3099">
        <v>6</v>
      </c>
      <c r="Q3099">
        <v>7</v>
      </c>
      <c r="R3099" t="str" cm="1">
        <f t="array" ref="R3099">_xlfn.IFS(Restaurant_Data[[#This Row],[Total Reservations]]&lt;=50, "Low", Restaurant_Data[[#This Row],[Total Reservations]]&lt;=100, "Medium", Restaurant_Data[[#This Row],[Total Reservations]]&lt;=200, "High")</f>
        <v>Low</v>
      </c>
      <c r="S3099" s="4">
        <v>837653.04</v>
      </c>
      <c r="T3099" t="str" cm="1">
        <f t="array" ref="T3099">_xlfn.IFS(Restaurant_Data[[#This Row],[Revenue]]&lt;= 500000, "Low Income", Restaurant_Data[[#This Row],[Revenue]]&lt;=1000000, "Middle Income", Restaurant_Data[[#This Row],[Revenue]] &lt;= 2000000, "High Income")</f>
        <v>Middle Income</v>
      </c>
    </row>
    <row r="3100" spans="1:20" x14ac:dyDescent="0.35">
      <c r="A3100" s="1" t="s">
        <v>3127</v>
      </c>
      <c r="B3100" s="1" t="s">
        <v>19</v>
      </c>
      <c r="C3100" s="1" t="s">
        <v>42</v>
      </c>
      <c r="D3100">
        <v>4.9000000000000004</v>
      </c>
      <c r="E3100">
        <v>45</v>
      </c>
      <c r="F3100">
        <v>44.27</v>
      </c>
      <c r="G3100">
        <v>3253</v>
      </c>
      <c r="H3100">
        <v>35216</v>
      </c>
      <c r="I3100">
        <v>12</v>
      </c>
      <c r="J3100">
        <v>64</v>
      </c>
      <c r="K3100">
        <v>197.53</v>
      </c>
      <c r="L3100">
        <v>9.1999999999999993</v>
      </c>
      <c r="M3100">
        <v>6.9</v>
      </c>
      <c r="N3100" s="1" t="s">
        <v>21</v>
      </c>
      <c r="O3100">
        <v>14</v>
      </c>
      <c r="P3100">
        <v>3</v>
      </c>
      <c r="Q3100">
        <v>17</v>
      </c>
      <c r="R3100" t="str" cm="1">
        <f t="array" ref="R3100">_xlfn.IFS(Restaurant_Data[[#This Row],[Total Reservations]]&lt;=50, "Low", Restaurant_Data[[#This Row],[Total Reservations]]&lt;=100, "Medium", Restaurant_Data[[#This Row],[Total Reservations]]&lt;=200, "High")</f>
        <v>Low</v>
      </c>
      <c r="S3100" s="4">
        <v>463851.74</v>
      </c>
      <c r="T3100" t="str" cm="1">
        <f t="array" ref="T3100">_xlfn.IFS(Restaurant_Data[[#This Row],[Revenue]]&lt;= 500000, "Low Income", Restaurant_Data[[#This Row],[Revenue]]&lt;=1000000, "Middle Income", Restaurant_Data[[#This Row],[Revenue]] &lt;= 2000000, "High Income")</f>
        <v>Low Income</v>
      </c>
    </row>
    <row r="3101" spans="1:20" x14ac:dyDescent="0.35">
      <c r="A3101" s="1" t="s">
        <v>3128</v>
      </c>
      <c r="B3101" s="1" t="s">
        <v>19</v>
      </c>
      <c r="C3101" s="1" t="s">
        <v>20</v>
      </c>
      <c r="D3101">
        <v>3.1</v>
      </c>
      <c r="E3101">
        <v>33</v>
      </c>
      <c r="F3101">
        <v>73.37</v>
      </c>
      <c r="G3101">
        <v>2745</v>
      </c>
      <c r="H3101">
        <v>26694</v>
      </c>
      <c r="I3101">
        <v>11</v>
      </c>
      <c r="J3101">
        <v>91</v>
      </c>
      <c r="K3101">
        <v>141.58000000000001</v>
      </c>
      <c r="L3101">
        <v>9.1</v>
      </c>
      <c r="M3101">
        <v>2.9</v>
      </c>
      <c r="N3101" s="1" t="s">
        <v>21</v>
      </c>
      <c r="O3101">
        <v>32</v>
      </c>
      <c r="P3101">
        <v>20</v>
      </c>
      <c r="Q3101">
        <v>52</v>
      </c>
      <c r="R3101" t="str" cm="1">
        <f t="array" ref="R3101">_xlfn.IFS(Restaurant_Data[[#This Row],[Total Reservations]]&lt;=50, "Low", Restaurant_Data[[#This Row],[Total Reservations]]&lt;=100, "Medium", Restaurant_Data[[#This Row],[Total Reservations]]&lt;=200, "High")</f>
        <v>Medium</v>
      </c>
      <c r="S3101" s="4">
        <v>556694.43000000005</v>
      </c>
      <c r="T3101" t="str" cm="1">
        <f t="array" ref="T3101">_xlfn.IFS(Restaurant_Data[[#This Row],[Revenue]]&lt;= 500000, "Low Income", Restaurant_Data[[#This Row],[Revenue]]&lt;=1000000, "Middle Income", Restaurant_Data[[#This Row],[Revenue]] &lt;= 2000000, "High Income")</f>
        <v>Middle Income</v>
      </c>
    </row>
    <row r="3102" spans="1:20" x14ac:dyDescent="0.35">
      <c r="A3102" s="1" t="s">
        <v>3129</v>
      </c>
      <c r="B3102" s="1" t="s">
        <v>19</v>
      </c>
      <c r="C3102" s="1" t="s">
        <v>24</v>
      </c>
      <c r="D3102">
        <v>4.8</v>
      </c>
      <c r="E3102">
        <v>46</v>
      </c>
      <c r="F3102">
        <v>32.270000000000003</v>
      </c>
      <c r="G3102">
        <v>3771</v>
      </c>
      <c r="H3102">
        <v>39622</v>
      </c>
      <c r="I3102">
        <v>10</v>
      </c>
      <c r="J3102">
        <v>69</v>
      </c>
      <c r="K3102">
        <v>160.24</v>
      </c>
      <c r="L3102">
        <v>3.9</v>
      </c>
      <c r="M3102">
        <v>1.6</v>
      </c>
      <c r="N3102" s="1" t="s">
        <v>27</v>
      </c>
      <c r="O3102">
        <v>26</v>
      </c>
      <c r="P3102">
        <v>44</v>
      </c>
      <c r="Q3102">
        <v>70</v>
      </c>
      <c r="R3102" t="str" cm="1">
        <f t="array" ref="R3102">_xlfn.IFS(Restaurant_Data[[#This Row],[Total Reservations]]&lt;=50, "Low", Restaurant_Data[[#This Row],[Total Reservations]]&lt;=100, "Medium", Restaurant_Data[[#This Row],[Total Reservations]]&lt;=200, "High")</f>
        <v>Medium</v>
      </c>
      <c r="S3102" s="4">
        <v>347872.48</v>
      </c>
      <c r="T3102" t="str" cm="1">
        <f t="array" ref="T3102">_xlfn.IFS(Restaurant_Data[[#This Row],[Revenue]]&lt;= 500000, "Low Income", Restaurant_Data[[#This Row],[Revenue]]&lt;=1000000, "Middle Income", Restaurant_Data[[#This Row],[Revenue]] &lt;= 2000000, "High Income")</f>
        <v>Low Income</v>
      </c>
    </row>
    <row r="3103" spans="1:20" x14ac:dyDescent="0.35">
      <c r="A3103" s="1" t="s">
        <v>3130</v>
      </c>
      <c r="B3103" s="1" t="s">
        <v>23</v>
      </c>
      <c r="C3103" s="1" t="s">
        <v>42</v>
      </c>
      <c r="D3103">
        <v>3.6</v>
      </c>
      <c r="E3103">
        <v>86</v>
      </c>
      <c r="F3103">
        <v>40.47</v>
      </c>
      <c r="G3103">
        <v>3717</v>
      </c>
      <c r="H3103">
        <v>36065</v>
      </c>
      <c r="I3103">
        <v>14</v>
      </c>
      <c r="J3103">
        <v>65</v>
      </c>
      <c r="K3103">
        <v>246.56</v>
      </c>
      <c r="L3103">
        <v>1.8</v>
      </c>
      <c r="M3103">
        <v>1.7</v>
      </c>
      <c r="N3103" s="1" t="s">
        <v>27</v>
      </c>
      <c r="O3103">
        <v>21</v>
      </c>
      <c r="P3103">
        <v>11</v>
      </c>
      <c r="Q3103">
        <v>32</v>
      </c>
      <c r="R3103" t="str" cm="1">
        <f t="array" ref="R3103">_xlfn.IFS(Restaurant_Data[[#This Row],[Total Reservations]]&lt;=50, "Low", Restaurant_Data[[#This Row],[Total Reservations]]&lt;=100, "Medium", Restaurant_Data[[#This Row],[Total Reservations]]&lt;=200, "High")</f>
        <v>Low</v>
      </c>
      <c r="S3103" s="4">
        <v>786765.77</v>
      </c>
      <c r="T3103" t="str" cm="1">
        <f t="array" ref="T3103">_xlfn.IFS(Restaurant_Data[[#This Row],[Revenue]]&lt;= 500000, "Low Income", Restaurant_Data[[#This Row],[Revenue]]&lt;=1000000, "Middle Income", Restaurant_Data[[#This Row],[Revenue]] &lt;= 2000000, "High Income")</f>
        <v>Middle Income</v>
      </c>
    </row>
    <row r="3104" spans="1:20" x14ac:dyDescent="0.35">
      <c r="A3104" s="1" t="s">
        <v>3131</v>
      </c>
      <c r="B3104" s="1" t="s">
        <v>19</v>
      </c>
      <c r="C3104" s="1" t="s">
        <v>26</v>
      </c>
      <c r="D3104">
        <v>4</v>
      </c>
      <c r="E3104">
        <v>50</v>
      </c>
      <c r="F3104">
        <v>45.02</v>
      </c>
      <c r="G3104">
        <v>2445</v>
      </c>
      <c r="H3104">
        <v>28192</v>
      </c>
      <c r="I3104">
        <v>14</v>
      </c>
      <c r="J3104">
        <v>696</v>
      </c>
      <c r="K3104">
        <v>123.33</v>
      </c>
      <c r="L3104">
        <v>6.8</v>
      </c>
      <c r="M3104">
        <v>3.2</v>
      </c>
      <c r="N3104" s="1" t="s">
        <v>27</v>
      </c>
      <c r="O3104">
        <v>29</v>
      </c>
      <c r="P3104">
        <v>30</v>
      </c>
      <c r="Q3104">
        <v>59</v>
      </c>
      <c r="R3104" t="str" cm="1">
        <f t="array" ref="R3104">_xlfn.IFS(Restaurant_Data[[#This Row],[Total Reservations]]&lt;=50, "Low", Restaurant_Data[[#This Row],[Total Reservations]]&lt;=100, "Medium", Restaurant_Data[[#This Row],[Total Reservations]]&lt;=200, "High")</f>
        <v>Medium</v>
      </c>
      <c r="S3104" s="4">
        <v>521094.28</v>
      </c>
      <c r="T3104" t="str" cm="1">
        <f t="array" ref="T3104">_xlfn.IFS(Restaurant_Data[[#This Row],[Revenue]]&lt;= 500000, "Low Income", Restaurant_Data[[#This Row],[Revenue]]&lt;=1000000, "Middle Income", Restaurant_Data[[#This Row],[Revenue]] &lt;= 2000000, "High Income")</f>
        <v>Middle Income</v>
      </c>
    </row>
    <row r="3105" spans="1:20" x14ac:dyDescent="0.35">
      <c r="A3105" s="1" t="s">
        <v>3132</v>
      </c>
      <c r="B3105" s="1" t="s">
        <v>23</v>
      </c>
      <c r="C3105" s="1" t="s">
        <v>37</v>
      </c>
      <c r="D3105">
        <v>3.8</v>
      </c>
      <c r="E3105">
        <v>74</v>
      </c>
      <c r="F3105">
        <v>61.75</v>
      </c>
      <c r="G3105">
        <v>3750</v>
      </c>
      <c r="H3105">
        <v>37880</v>
      </c>
      <c r="I3105">
        <v>8</v>
      </c>
      <c r="J3105">
        <v>782</v>
      </c>
      <c r="K3105">
        <v>133.62</v>
      </c>
      <c r="L3105">
        <v>9.5</v>
      </c>
      <c r="M3105">
        <v>2.9</v>
      </c>
      <c r="N3105" s="1" t="s">
        <v>27</v>
      </c>
      <c r="O3105">
        <v>50</v>
      </c>
      <c r="P3105">
        <v>72</v>
      </c>
      <c r="Q3105">
        <v>122</v>
      </c>
      <c r="R3105" t="str" cm="1">
        <f t="array" ref="R3105">_xlfn.IFS(Restaurant_Data[[#This Row],[Total Reservations]]&lt;=50, "Low", Restaurant_Data[[#This Row],[Total Reservations]]&lt;=100, "Medium", Restaurant_Data[[#This Row],[Total Reservations]]&lt;=200, "High")</f>
        <v>High</v>
      </c>
      <c r="S3105" s="4">
        <v>1031537</v>
      </c>
      <c r="T3105" t="str" cm="1">
        <f t="array" ref="T3105">_xlfn.IFS(Restaurant_Data[[#This Row],[Revenue]]&lt;= 500000, "Low Income", Restaurant_Data[[#This Row],[Revenue]]&lt;=1000000, "Middle Income", Restaurant_Data[[#This Row],[Revenue]] &lt;= 2000000, "High Income")</f>
        <v>High Income</v>
      </c>
    </row>
    <row r="3106" spans="1:20" x14ac:dyDescent="0.35">
      <c r="A3106" s="1" t="s">
        <v>3133</v>
      </c>
      <c r="B3106" s="1" t="s">
        <v>34</v>
      </c>
      <c r="C3106" s="1" t="s">
        <v>31</v>
      </c>
      <c r="D3106">
        <v>3.3</v>
      </c>
      <c r="E3106">
        <v>62</v>
      </c>
      <c r="F3106">
        <v>33.92</v>
      </c>
      <c r="G3106">
        <v>1416</v>
      </c>
      <c r="H3106">
        <v>18738</v>
      </c>
      <c r="I3106">
        <v>11</v>
      </c>
      <c r="J3106">
        <v>656</v>
      </c>
      <c r="K3106">
        <v>90.2</v>
      </c>
      <c r="L3106">
        <v>5.6</v>
      </c>
      <c r="M3106">
        <v>2.1</v>
      </c>
      <c r="N3106" s="1" t="s">
        <v>27</v>
      </c>
      <c r="O3106">
        <v>48</v>
      </c>
      <c r="P3106">
        <v>6</v>
      </c>
      <c r="Q3106">
        <v>54</v>
      </c>
      <c r="R3106" t="str" cm="1">
        <f t="array" ref="R3106">_xlfn.IFS(Restaurant_Data[[#This Row],[Total Reservations]]&lt;=50, "Low", Restaurant_Data[[#This Row],[Total Reservations]]&lt;=100, "Medium", Restaurant_Data[[#This Row],[Total Reservations]]&lt;=200, "High")</f>
        <v>Medium</v>
      </c>
      <c r="S3106" s="4">
        <v>481620.34</v>
      </c>
      <c r="T3106" t="str" cm="1">
        <f t="array" ref="T3106">_xlfn.IFS(Restaurant_Data[[#This Row],[Revenue]]&lt;= 500000, "Low Income", Restaurant_Data[[#This Row],[Revenue]]&lt;=1000000, "Middle Income", Restaurant_Data[[#This Row],[Revenue]] &lt;= 2000000, "High Income")</f>
        <v>Low Income</v>
      </c>
    </row>
    <row r="3107" spans="1:20" x14ac:dyDescent="0.35">
      <c r="A3107" s="1" t="s">
        <v>3134</v>
      </c>
      <c r="B3107" s="1" t="s">
        <v>19</v>
      </c>
      <c r="C3107" s="1" t="s">
        <v>20</v>
      </c>
      <c r="D3107">
        <v>3.7</v>
      </c>
      <c r="E3107">
        <v>32</v>
      </c>
      <c r="F3107">
        <v>66.3</v>
      </c>
      <c r="G3107">
        <v>2829</v>
      </c>
      <c r="H3107">
        <v>29415</v>
      </c>
      <c r="I3107">
        <v>9</v>
      </c>
      <c r="J3107">
        <v>142</v>
      </c>
      <c r="K3107">
        <v>149.76</v>
      </c>
      <c r="L3107">
        <v>5.0999999999999996</v>
      </c>
      <c r="M3107">
        <v>3.4</v>
      </c>
      <c r="N3107" s="1" t="s">
        <v>27</v>
      </c>
      <c r="O3107">
        <v>25</v>
      </c>
      <c r="P3107">
        <v>12</v>
      </c>
      <c r="Q3107">
        <v>37</v>
      </c>
      <c r="R3107" t="str" cm="1">
        <f t="array" ref="R3107">_xlfn.IFS(Restaurant_Data[[#This Row],[Total Reservations]]&lt;=50, "Low", Restaurant_Data[[#This Row],[Total Reservations]]&lt;=100, "Medium", Restaurant_Data[[#This Row],[Total Reservations]]&lt;=200, "High")</f>
        <v>Low</v>
      </c>
      <c r="S3107" s="4">
        <v>486331.75</v>
      </c>
      <c r="T3107" t="str" cm="1">
        <f t="array" ref="T3107">_xlfn.IFS(Restaurant_Data[[#This Row],[Revenue]]&lt;= 500000, "Low Income", Restaurant_Data[[#This Row],[Revenue]]&lt;=1000000, "Middle Income", Restaurant_Data[[#This Row],[Revenue]] &lt;= 2000000, "High Income")</f>
        <v>Low Income</v>
      </c>
    </row>
    <row r="3108" spans="1:20" x14ac:dyDescent="0.35">
      <c r="A3108" s="1" t="s">
        <v>3135</v>
      </c>
      <c r="B3108" s="1" t="s">
        <v>34</v>
      </c>
      <c r="C3108" s="1" t="s">
        <v>42</v>
      </c>
      <c r="D3108">
        <v>3.4</v>
      </c>
      <c r="E3108">
        <v>66</v>
      </c>
      <c r="F3108">
        <v>39.89</v>
      </c>
      <c r="G3108">
        <v>2263</v>
      </c>
      <c r="H3108">
        <v>29177</v>
      </c>
      <c r="I3108">
        <v>15</v>
      </c>
      <c r="J3108">
        <v>130</v>
      </c>
      <c r="K3108">
        <v>71.63</v>
      </c>
      <c r="L3108">
        <v>8.8000000000000007</v>
      </c>
      <c r="M3108">
        <v>5.8</v>
      </c>
      <c r="N3108" s="1" t="s">
        <v>27</v>
      </c>
      <c r="O3108">
        <v>0</v>
      </c>
      <c r="P3108">
        <v>34</v>
      </c>
      <c r="Q3108">
        <v>34</v>
      </c>
      <c r="R3108" t="str" cm="1">
        <f t="array" ref="R3108">_xlfn.IFS(Restaurant_Data[[#This Row],[Total Reservations]]&lt;=50, "Low", Restaurant_Data[[#This Row],[Total Reservations]]&lt;=100, "Medium", Restaurant_Data[[#This Row],[Total Reservations]]&lt;=200, "High")</f>
        <v>Low</v>
      </c>
      <c r="S3108" s="4">
        <v>605339.67000000004</v>
      </c>
      <c r="T3108" t="str" cm="1">
        <f t="array" ref="T3108">_xlfn.IFS(Restaurant_Data[[#This Row],[Revenue]]&lt;= 500000, "Low Income", Restaurant_Data[[#This Row],[Revenue]]&lt;=1000000, "Middle Income", Restaurant_Data[[#This Row],[Revenue]] &lt;= 2000000, "High Income")</f>
        <v>Middle Income</v>
      </c>
    </row>
    <row r="3109" spans="1:20" x14ac:dyDescent="0.35">
      <c r="A3109" s="1" t="s">
        <v>3136</v>
      </c>
      <c r="B3109" s="1" t="s">
        <v>34</v>
      </c>
      <c r="C3109" s="1" t="s">
        <v>31</v>
      </c>
      <c r="D3109">
        <v>3.4</v>
      </c>
      <c r="E3109">
        <v>60</v>
      </c>
      <c r="F3109">
        <v>38.090000000000003</v>
      </c>
      <c r="G3109">
        <v>2383</v>
      </c>
      <c r="H3109">
        <v>29449</v>
      </c>
      <c r="I3109">
        <v>1</v>
      </c>
      <c r="J3109">
        <v>950</v>
      </c>
      <c r="K3109">
        <v>130.26</v>
      </c>
      <c r="L3109">
        <v>4.8</v>
      </c>
      <c r="M3109">
        <v>9.5</v>
      </c>
      <c r="N3109" s="1" t="s">
        <v>21</v>
      </c>
      <c r="O3109">
        <v>37</v>
      </c>
      <c r="P3109">
        <v>39</v>
      </c>
      <c r="Q3109">
        <v>76</v>
      </c>
      <c r="R3109" t="str" cm="1">
        <f t="array" ref="R3109">_xlfn.IFS(Restaurant_Data[[#This Row],[Total Reservations]]&lt;=50, "Low", Restaurant_Data[[#This Row],[Total Reservations]]&lt;=100, "Medium", Restaurant_Data[[#This Row],[Total Reservations]]&lt;=200, "High")</f>
        <v>Medium</v>
      </c>
      <c r="S3109" s="4">
        <v>518494.39</v>
      </c>
      <c r="T3109" t="str" cm="1">
        <f t="array" ref="T3109">_xlfn.IFS(Restaurant_Data[[#This Row],[Revenue]]&lt;= 500000, "Low Income", Restaurant_Data[[#This Row],[Revenue]]&lt;=1000000, "Middle Income", Restaurant_Data[[#This Row],[Revenue]] &lt;= 2000000, "High Income")</f>
        <v>Middle Income</v>
      </c>
    </row>
    <row r="3110" spans="1:20" x14ac:dyDescent="0.35">
      <c r="A3110" s="1" t="s">
        <v>3137</v>
      </c>
      <c r="B3110" s="1" t="s">
        <v>19</v>
      </c>
      <c r="C3110" s="1" t="s">
        <v>20</v>
      </c>
      <c r="D3110">
        <v>3.4</v>
      </c>
      <c r="E3110">
        <v>30</v>
      </c>
      <c r="F3110">
        <v>75.58</v>
      </c>
      <c r="G3110">
        <v>2708</v>
      </c>
      <c r="H3110">
        <v>32491</v>
      </c>
      <c r="I3110">
        <v>19</v>
      </c>
      <c r="J3110">
        <v>963</v>
      </c>
      <c r="K3110">
        <v>143.37</v>
      </c>
      <c r="L3110">
        <v>7.1</v>
      </c>
      <c r="M3110">
        <v>9.3000000000000007</v>
      </c>
      <c r="N3110" s="1" t="s">
        <v>21</v>
      </c>
      <c r="O3110">
        <v>6</v>
      </c>
      <c r="P3110">
        <v>10</v>
      </c>
      <c r="Q3110">
        <v>16</v>
      </c>
      <c r="R3110" t="str" cm="1">
        <f t="array" ref="R3110">_xlfn.IFS(Restaurant_Data[[#This Row],[Total Reservations]]&lt;=50, "Low", Restaurant_Data[[#This Row],[Total Reservations]]&lt;=100, "Medium", Restaurant_Data[[#This Row],[Total Reservations]]&lt;=200, "High")</f>
        <v>Low</v>
      </c>
      <c r="S3110" s="4">
        <v>532582.43000000005</v>
      </c>
      <c r="T3110" t="str" cm="1">
        <f t="array" ref="T3110">_xlfn.IFS(Restaurant_Data[[#This Row],[Revenue]]&lt;= 500000, "Low Income", Restaurant_Data[[#This Row],[Revenue]]&lt;=1000000, "Middle Income", Restaurant_Data[[#This Row],[Revenue]] &lt;= 2000000, "High Income")</f>
        <v>Middle Income</v>
      </c>
    </row>
    <row r="3111" spans="1:20" x14ac:dyDescent="0.35">
      <c r="A3111" s="1" t="s">
        <v>3138</v>
      </c>
      <c r="B3111" s="1" t="s">
        <v>23</v>
      </c>
      <c r="C3111" s="1" t="s">
        <v>31</v>
      </c>
      <c r="D3111">
        <v>4</v>
      </c>
      <c r="E3111">
        <v>87</v>
      </c>
      <c r="F3111">
        <v>34.119999999999997</v>
      </c>
      <c r="G3111">
        <v>6875</v>
      </c>
      <c r="H3111">
        <v>70377</v>
      </c>
      <c r="I3111">
        <v>18</v>
      </c>
      <c r="J3111">
        <v>127</v>
      </c>
      <c r="K3111">
        <v>113.87</v>
      </c>
      <c r="L3111">
        <v>4.5</v>
      </c>
      <c r="M3111">
        <v>3.4</v>
      </c>
      <c r="N3111" s="1" t="s">
        <v>27</v>
      </c>
      <c r="O3111">
        <v>45</v>
      </c>
      <c r="P3111">
        <v>41</v>
      </c>
      <c r="Q3111">
        <v>86</v>
      </c>
      <c r="R3111" t="str" cm="1">
        <f t="array" ref="R3111">_xlfn.IFS(Restaurant_Data[[#This Row],[Total Reservations]]&lt;=50, "Low", Restaurant_Data[[#This Row],[Total Reservations]]&lt;=100, "Medium", Restaurant_Data[[#This Row],[Total Reservations]]&lt;=200, "High")</f>
        <v>Medium</v>
      </c>
      <c r="S3111" s="4">
        <v>689058.03</v>
      </c>
      <c r="T3111" t="str" cm="1">
        <f t="array" ref="T3111">_xlfn.IFS(Restaurant_Data[[#This Row],[Revenue]]&lt;= 500000, "Low Income", Restaurant_Data[[#This Row],[Revenue]]&lt;=1000000, "Middle Income", Restaurant_Data[[#This Row],[Revenue]] &lt;= 2000000, "High Income")</f>
        <v>Middle Income</v>
      </c>
    </row>
    <row r="3112" spans="1:20" x14ac:dyDescent="0.35">
      <c r="A3112" s="1" t="s">
        <v>3139</v>
      </c>
      <c r="B3112" s="1" t="s">
        <v>19</v>
      </c>
      <c r="C3112" s="1" t="s">
        <v>37</v>
      </c>
      <c r="D3112">
        <v>4.5999999999999996</v>
      </c>
      <c r="E3112">
        <v>46</v>
      </c>
      <c r="F3112">
        <v>60.97</v>
      </c>
      <c r="G3112">
        <v>4326</v>
      </c>
      <c r="H3112">
        <v>47665</v>
      </c>
      <c r="I3112">
        <v>12</v>
      </c>
      <c r="J3112">
        <v>912</v>
      </c>
      <c r="K3112">
        <v>75.34</v>
      </c>
      <c r="L3112">
        <v>4.4000000000000004</v>
      </c>
      <c r="M3112">
        <v>1.6</v>
      </c>
      <c r="N3112" s="1" t="s">
        <v>21</v>
      </c>
      <c r="O3112">
        <v>23</v>
      </c>
      <c r="P3112">
        <v>1</v>
      </c>
      <c r="Q3112">
        <v>24</v>
      </c>
      <c r="R3112" t="str" cm="1">
        <f t="array" ref="R3112">_xlfn.IFS(Restaurant_Data[[#This Row],[Total Reservations]]&lt;=50, "Low", Restaurant_Data[[#This Row],[Total Reservations]]&lt;=100, "Medium", Restaurant_Data[[#This Row],[Total Reservations]]&lt;=200, "High")</f>
        <v>Low</v>
      </c>
      <c r="S3112" s="4">
        <v>641371.31000000006</v>
      </c>
      <c r="T3112" t="str" cm="1">
        <f t="array" ref="T3112">_xlfn.IFS(Restaurant_Data[[#This Row],[Revenue]]&lt;= 500000, "Low Income", Restaurant_Data[[#This Row],[Revenue]]&lt;=1000000, "Middle Income", Restaurant_Data[[#This Row],[Revenue]] &lt;= 2000000, "High Income")</f>
        <v>Middle Income</v>
      </c>
    </row>
    <row r="3113" spans="1:20" x14ac:dyDescent="0.35">
      <c r="A3113" s="1" t="s">
        <v>3140</v>
      </c>
      <c r="B3113" s="1" t="s">
        <v>34</v>
      </c>
      <c r="C3113" s="1" t="s">
        <v>42</v>
      </c>
      <c r="D3113">
        <v>4.0999999999999996</v>
      </c>
      <c r="E3113">
        <v>58</v>
      </c>
      <c r="F3113">
        <v>44.36</v>
      </c>
      <c r="G3113">
        <v>3672</v>
      </c>
      <c r="H3113">
        <v>41966</v>
      </c>
      <c r="I3113">
        <v>8</v>
      </c>
      <c r="J3113">
        <v>547</v>
      </c>
      <c r="K3113">
        <v>180.42</v>
      </c>
      <c r="L3113">
        <v>2.7</v>
      </c>
      <c r="M3113">
        <v>10</v>
      </c>
      <c r="N3113" s="1" t="s">
        <v>21</v>
      </c>
      <c r="O3113">
        <v>0</v>
      </c>
      <c r="P3113">
        <v>33</v>
      </c>
      <c r="Q3113">
        <v>33</v>
      </c>
      <c r="R3113" t="str" cm="1">
        <f t="array" ref="R3113">_xlfn.IFS(Restaurant_Data[[#This Row],[Total Reservations]]&lt;=50, "Low", Restaurant_Data[[#This Row],[Total Reservations]]&lt;=100, "Medium", Restaurant_Data[[#This Row],[Total Reservations]]&lt;=200, "High")</f>
        <v>Low</v>
      </c>
      <c r="S3113" s="4">
        <v>587974.9</v>
      </c>
      <c r="T3113" t="str" cm="1">
        <f t="array" ref="T3113">_xlfn.IFS(Restaurant_Data[[#This Row],[Revenue]]&lt;= 500000, "Low Income", Restaurant_Data[[#This Row],[Revenue]]&lt;=1000000, "Middle Income", Restaurant_Data[[#This Row],[Revenue]] &lt;= 2000000, "High Income")</f>
        <v>Middle Income</v>
      </c>
    </row>
    <row r="3114" spans="1:20" x14ac:dyDescent="0.35">
      <c r="A3114" s="1" t="s">
        <v>3141</v>
      </c>
      <c r="B3114" s="1" t="s">
        <v>34</v>
      </c>
      <c r="C3114" s="1" t="s">
        <v>42</v>
      </c>
      <c r="D3114">
        <v>4.8</v>
      </c>
      <c r="E3114">
        <v>69</v>
      </c>
      <c r="F3114">
        <v>38.67</v>
      </c>
      <c r="G3114">
        <v>4582</v>
      </c>
      <c r="H3114">
        <v>55405</v>
      </c>
      <c r="I3114">
        <v>5</v>
      </c>
      <c r="J3114">
        <v>707</v>
      </c>
      <c r="K3114">
        <v>266.27</v>
      </c>
      <c r="L3114">
        <v>1.8</v>
      </c>
      <c r="M3114">
        <v>5.3</v>
      </c>
      <c r="N3114" s="1" t="s">
        <v>21</v>
      </c>
      <c r="O3114">
        <v>15</v>
      </c>
      <c r="P3114">
        <v>53</v>
      </c>
      <c r="Q3114">
        <v>68</v>
      </c>
      <c r="R3114" t="str" cm="1">
        <f t="array" ref="R3114">_xlfn.IFS(Restaurant_Data[[#This Row],[Total Reservations]]&lt;=50, "Low", Restaurant_Data[[#This Row],[Total Reservations]]&lt;=100, "Medium", Restaurant_Data[[#This Row],[Total Reservations]]&lt;=200, "High")</f>
        <v>Medium</v>
      </c>
      <c r="S3114" s="4">
        <v>606579.18000000005</v>
      </c>
      <c r="T3114" t="str" cm="1">
        <f t="array" ref="T3114">_xlfn.IFS(Restaurant_Data[[#This Row],[Revenue]]&lt;= 500000, "Low Income", Restaurant_Data[[#This Row],[Revenue]]&lt;=1000000, "Middle Income", Restaurant_Data[[#This Row],[Revenue]] &lt;= 2000000, "High Income")</f>
        <v>Middle Income</v>
      </c>
    </row>
    <row r="3115" spans="1:20" x14ac:dyDescent="0.35">
      <c r="A3115" s="1" t="s">
        <v>3142</v>
      </c>
      <c r="B3115" s="1" t="s">
        <v>19</v>
      </c>
      <c r="C3115" s="1" t="s">
        <v>20</v>
      </c>
      <c r="D3115">
        <v>4.3</v>
      </c>
      <c r="E3115">
        <v>36</v>
      </c>
      <c r="F3115">
        <v>66.56</v>
      </c>
      <c r="G3115">
        <v>3301</v>
      </c>
      <c r="H3115">
        <v>39928</v>
      </c>
      <c r="I3115">
        <v>13</v>
      </c>
      <c r="J3115">
        <v>881</v>
      </c>
      <c r="K3115">
        <v>133.91</v>
      </c>
      <c r="L3115">
        <v>9</v>
      </c>
      <c r="M3115">
        <v>9.8000000000000007</v>
      </c>
      <c r="N3115" s="1" t="s">
        <v>21</v>
      </c>
      <c r="O3115">
        <v>4</v>
      </c>
      <c r="P3115">
        <v>34</v>
      </c>
      <c r="Q3115">
        <v>38</v>
      </c>
      <c r="R3115" t="str" cm="1">
        <f t="array" ref="R3115">_xlfn.IFS(Restaurant_Data[[#This Row],[Total Reservations]]&lt;=50, "Low", Restaurant_Data[[#This Row],[Total Reservations]]&lt;=100, "Medium", Restaurant_Data[[#This Row],[Total Reservations]]&lt;=200, "High")</f>
        <v>Low</v>
      </c>
      <c r="S3115" s="4">
        <v>558398.22</v>
      </c>
      <c r="T3115" t="str" cm="1">
        <f t="array" ref="T3115">_xlfn.IFS(Restaurant_Data[[#This Row],[Revenue]]&lt;= 500000, "Low Income", Restaurant_Data[[#This Row],[Revenue]]&lt;=1000000, "Middle Income", Restaurant_Data[[#This Row],[Revenue]] &lt;= 2000000, "High Income")</f>
        <v>Middle Income</v>
      </c>
    </row>
    <row r="3116" spans="1:20" x14ac:dyDescent="0.35">
      <c r="A3116" s="1" t="s">
        <v>3143</v>
      </c>
      <c r="B3116" s="1" t="s">
        <v>23</v>
      </c>
      <c r="C3116" s="1" t="s">
        <v>31</v>
      </c>
      <c r="D3116">
        <v>4.4000000000000004</v>
      </c>
      <c r="E3116">
        <v>74</v>
      </c>
      <c r="F3116">
        <v>33.1</v>
      </c>
      <c r="G3116">
        <v>2474</v>
      </c>
      <c r="H3116">
        <v>32841</v>
      </c>
      <c r="I3116">
        <v>17</v>
      </c>
      <c r="J3116">
        <v>544</v>
      </c>
      <c r="K3116">
        <v>109.2</v>
      </c>
      <c r="L3116">
        <v>2.6</v>
      </c>
      <c r="M3116">
        <v>5.8</v>
      </c>
      <c r="N3116" s="1" t="s">
        <v>21</v>
      </c>
      <c r="O3116">
        <v>4</v>
      </c>
      <c r="P3116">
        <v>50</v>
      </c>
      <c r="Q3116">
        <v>54</v>
      </c>
      <c r="R3116" t="str" cm="1">
        <f t="array" ref="R3116">_xlfn.IFS(Restaurant_Data[[#This Row],[Total Reservations]]&lt;=50, "Low", Restaurant_Data[[#This Row],[Total Reservations]]&lt;=100, "Medium", Restaurant_Data[[#This Row],[Total Reservations]]&lt;=200, "High")</f>
        <v>Medium</v>
      </c>
      <c r="S3116" s="4">
        <v>565847.05000000005</v>
      </c>
      <c r="T3116" t="str" cm="1">
        <f t="array" ref="T3116">_xlfn.IFS(Restaurant_Data[[#This Row],[Revenue]]&lt;= 500000, "Low Income", Restaurant_Data[[#This Row],[Revenue]]&lt;=1000000, "Middle Income", Restaurant_Data[[#This Row],[Revenue]] &lt;= 2000000, "High Income")</f>
        <v>Middle Income</v>
      </c>
    </row>
    <row r="3117" spans="1:20" x14ac:dyDescent="0.35">
      <c r="A3117" s="1" t="s">
        <v>3144</v>
      </c>
      <c r="B3117" s="1" t="s">
        <v>23</v>
      </c>
      <c r="C3117" s="1" t="s">
        <v>37</v>
      </c>
      <c r="D3117">
        <v>4.3</v>
      </c>
      <c r="E3117">
        <v>85</v>
      </c>
      <c r="F3117">
        <v>64.89</v>
      </c>
      <c r="G3117">
        <v>1767</v>
      </c>
      <c r="H3117">
        <v>24905</v>
      </c>
      <c r="I3117">
        <v>1</v>
      </c>
      <c r="J3117">
        <v>970</v>
      </c>
      <c r="K3117">
        <v>121.26</v>
      </c>
      <c r="L3117">
        <v>1.6</v>
      </c>
      <c r="M3117">
        <v>9</v>
      </c>
      <c r="N3117" s="1" t="s">
        <v>21</v>
      </c>
      <c r="O3117">
        <v>21</v>
      </c>
      <c r="P3117">
        <v>31</v>
      </c>
      <c r="Q3117">
        <v>52</v>
      </c>
      <c r="R3117" t="str" cm="1">
        <f t="array" ref="R3117">_xlfn.IFS(Restaurant_Data[[#This Row],[Total Reservations]]&lt;=50, "Low", Restaurant_Data[[#This Row],[Total Reservations]]&lt;=100, "Medium", Restaurant_Data[[#This Row],[Total Reservations]]&lt;=200, "High")</f>
        <v>Medium</v>
      </c>
      <c r="S3117" s="4">
        <v>1223437.3799999999</v>
      </c>
      <c r="T3117" t="str" cm="1">
        <f t="array" ref="T3117">_xlfn.IFS(Restaurant_Data[[#This Row],[Revenue]]&lt;= 500000, "Low Income", Restaurant_Data[[#This Row],[Revenue]]&lt;=1000000, "Middle Income", Restaurant_Data[[#This Row],[Revenue]] &lt;= 2000000, "High Income")</f>
        <v>High Income</v>
      </c>
    </row>
    <row r="3118" spans="1:20" x14ac:dyDescent="0.35">
      <c r="A3118" s="1" t="s">
        <v>3145</v>
      </c>
      <c r="B3118" s="1" t="s">
        <v>34</v>
      </c>
      <c r="C3118" s="1" t="s">
        <v>26</v>
      </c>
      <c r="D3118">
        <v>3.9</v>
      </c>
      <c r="E3118">
        <v>56</v>
      </c>
      <c r="F3118">
        <v>46.75</v>
      </c>
      <c r="G3118">
        <v>1331</v>
      </c>
      <c r="H3118">
        <v>14101</v>
      </c>
      <c r="I3118">
        <v>2</v>
      </c>
      <c r="J3118">
        <v>75</v>
      </c>
      <c r="K3118">
        <v>265.47000000000003</v>
      </c>
      <c r="L3118">
        <v>6.2</v>
      </c>
      <c r="M3118">
        <v>5</v>
      </c>
      <c r="N3118" s="1" t="s">
        <v>21</v>
      </c>
      <c r="O3118">
        <v>50</v>
      </c>
      <c r="P3118">
        <v>51</v>
      </c>
      <c r="Q3118">
        <v>101</v>
      </c>
      <c r="R3118" t="str" cm="1">
        <f t="array" ref="R3118">_xlfn.IFS(Restaurant_Data[[#This Row],[Total Reservations]]&lt;=50, "Low", Restaurant_Data[[#This Row],[Total Reservations]]&lt;=100, "Medium", Restaurant_Data[[#This Row],[Total Reservations]]&lt;=200, "High")</f>
        <v>High</v>
      </c>
      <c r="S3118" s="4">
        <v>588515.30000000005</v>
      </c>
      <c r="T3118" t="str" cm="1">
        <f t="array" ref="T3118">_xlfn.IFS(Restaurant_Data[[#This Row],[Revenue]]&lt;= 500000, "Low Income", Restaurant_Data[[#This Row],[Revenue]]&lt;=1000000, "Middle Income", Restaurant_Data[[#This Row],[Revenue]] &lt;= 2000000, "High Income")</f>
        <v>Middle Income</v>
      </c>
    </row>
    <row r="3119" spans="1:20" x14ac:dyDescent="0.35">
      <c r="A3119" s="1" t="s">
        <v>3146</v>
      </c>
      <c r="B3119" s="1" t="s">
        <v>34</v>
      </c>
      <c r="C3119" s="1" t="s">
        <v>42</v>
      </c>
      <c r="D3119">
        <v>4.4000000000000004</v>
      </c>
      <c r="E3119">
        <v>62</v>
      </c>
      <c r="F3119">
        <v>38.619999999999997</v>
      </c>
      <c r="G3119">
        <v>3015</v>
      </c>
      <c r="H3119">
        <v>31011</v>
      </c>
      <c r="I3119">
        <v>7</v>
      </c>
      <c r="J3119">
        <v>758</v>
      </c>
      <c r="K3119">
        <v>181.95</v>
      </c>
      <c r="L3119">
        <v>5.9</v>
      </c>
      <c r="M3119">
        <v>6.6</v>
      </c>
      <c r="N3119" s="1" t="s">
        <v>27</v>
      </c>
      <c r="O3119">
        <v>10</v>
      </c>
      <c r="P3119">
        <v>14</v>
      </c>
      <c r="Q3119">
        <v>24</v>
      </c>
      <c r="R3119" t="str" cm="1">
        <f t="array" ref="R3119">_xlfn.IFS(Restaurant_Data[[#This Row],[Total Reservations]]&lt;=50, "Low", Restaurant_Data[[#This Row],[Total Reservations]]&lt;=100, "Medium", Restaurant_Data[[#This Row],[Total Reservations]]&lt;=200, "High")</f>
        <v>Low</v>
      </c>
      <c r="S3119" s="4">
        <v>546148.29</v>
      </c>
      <c r="T3119" t="str" cm="1">
        <f t="array" ref="T3119">_xlfn.IFS(Restaurant_Data[[#This Row],[Revenue]]&lt;= 500000, "Low Income", Restaurant_Data[[#This Row],[Revenue]]&lt;=1000000, "Middle Income", Restaurant_Data[[#This Row],[Revenue]] &lt;= 2000000, "High Income")</f>
        <v>Middle Income</v>
      </c>
    </row>
    <row r="3120" spans="1:20" x14ac:dyDescent="0.35">
      <c r="A3120" s="1" t="s">
        <v>3147</v>
      </c>
      <c r="B3120" s="1" t="s">
        <v>23</v>
      </c>
      <c r="C3120" s="1" t="s">
        <v>26</v>
      </c>
      <c r="D3120">
        <v>3.1</v>
      </c>
      <c r="E3120">
        <v>82</v>
      </c>
      <c r="F3120">
        <v>50.11</v>
      </c>
      <c r="G3120">
        <v>5995</v>
      </c>
      <c r="H3120">
        <v>64970</v>
      </c>
      <c r="I3120">
        <v>2</v>
      </c>
      <c r="J3120">
        <v>705</v>
      </c>
      <c r="K3120">
        <v>82.7</v>
      </c>
      <c r="L3120">
        <v>6.1</v>
      </c>
      <c r="M3120">
        <v>5.8</v>
      </c>
      <c r="N3120" s="1" t="s">
        <v>27</v>
      </c>
      <c r="O3120">
        <v>32</v>
      </c>
      <c r="P3120">
        <v>73</v>
      </c>
      <c r="Q3120">
        <v>105</v>
      </c>
      <c r="R3120" t="str" cm="1">
        <f t="array" ref="R3120">_xlfn.IFS(Restaurant_Data[[#This Row],[Total Reservations]]&lt;=50, "Low", Restaurant_Data[[#This Row],[Total Reservations]]&lt;=100, "Medium", Restaurant_Data[[#This Row],[Total Reservations]]&lt;=200, "High")</f>
        <v>High</v>
      </c>
      <c r="S3120" s="4">
        <v>926737.93</v>
      </c>
      <c r="T3120" t="str" cm="1">
        <f t="array" ref="T3120">_xlfn.IFS(Restaurant_Data[[#This Row],[Revenue]]&lt;= 500000, "Low Income", Restaurant_Data[[#This Row],[Revenue]]&lt;=1000000, "Middle Income", Restaurant_Data[[#This Row],[Revenue]] &lt;= 2000000, "High Income")</f>
        <v>Middle Income</v>
      </c>
    </row>
    <row r="3121" spans="1:20" x14ac:dyDescent="0.35">
      <c r="A3121" s="1" t="s">
        <v>3148</v>
      </c>
      <c r="B3121" s="1" t="s">
        <v>19</v>
      </c>
      <c r="C3121" s="1" t="s">
        <v>37</v>
      </c>
      <c r="D3121">
        <v>4.7</v>
      </c>
      <c r="E3121">
        <v>44</v>
      </c>
      <c r="F3121">
        <v>64.319999999999993</v>
      </c>
      <c r="G3121">
        <v>1888</v>
      </c>
      <c r="H3121">
        <v>20579</v>
      </c>
      <c r="I3121">
        <v>4</v>
      </c>
      <c r="J3121">
        <v>505</v>
      </c>
      <c r="K3121">
        <v>227.31</v>
      </c>
      <c r="L3121">
        <v>5.2</v>
      </c>
      <c r="M3121">
        <v>3</v>
      </c>
      <c r="N3121" s="1" t="s">
        <v>27</v>
      </c>
      <c r="O3121">
        <v>14</v>
      </c>
      <c r="P3121">
        <v>11</v>
      </c>
      <c r="Q3121">
        <v>25</v>
      </c>
      <c r="R3121" t="str" cm="1">
        <f t="array" ref="R3121">_xlfn.IFS(Restaurant_Data[[#This Row],[Total Reservations]]&lt;=50, "Low", Restaurant_Data[[#This Row],[Total Reservations]]&lt;=100, "Medium", Restaurant_Data[[#This Row],[Total Reservations]]&lt;=200, "High")</f>
        <v>Low</v>
      </c>
      <c r="S3121" s="4">
        <v>634366.47</v>
      </c>
      <c r="T3121" t="str" cm="1">
        <f t="array" ref="T3121">_xlfn.IFS(Restaurant_Data[[#This Row],[Revenue]]&lt;= 500000, "Low Income", Restaurant_Data[[#This Row],[Revenue]]&lt;=1000000, "Middle Income", Restaurant_Data[[#This Row],[Revenue]] &lt;= 2000000, "High Income")</f>
        <v>Middle Income</v>
      </c>
    </row>
    <row r="3122" spans="1:20" x14ac:dyDescent="0.35">
      <c r="A3122" s="1" t="s">
        <v>3149</v>
      </c>
      <c r="B3122" s="1" t="s">
        <v>34</v>
      </c>
      <c r="C3122" s="1" t="s">
        <v>42</v>
      </c>
      <c r="D3122">
        <v>4.5999999999999996</v>
      </c>
      <c r="E3122">
        <v>66</v>
      </c>
      <c r="F3122">
        <v>45.31</v>
      </c>
      <c r="G3122">
        <v>940</v>
      </c>
      <c r="H3122">
        <v>10970</v>
      </c>
      <c r="I3122">
        <v>13</v>
      </c>
      <c r="J3122">
        <v>126</v>
      </c>
      <c r="K3122">
        <v>88.59</v>
      </c>
      <c r="L3122">
        <v>2.2999999999999998</v>
      </c>
      <c r="M3122">
        <v>7.9</v>
      </c>
      <c r="N3122" s="1" t="s">
        <v>21</v>
      </c>
      <c r="O3122">
        <v>18</v>
      </c>
      <c r="P3122">
        <v>12</v>
      </c>
      <c r="Q3122">
        <v>30</v>
      </c>
      <c r="R3122" t="str" cm="1">
        <f t="array" ref="R3122">_xlfn.IFS(Restaurant_Data[[#This Row],[Total Reservations]]&lt;=50, "Low", Restaurant_Data[[#This Row],[Total Reservations]]&lt;=100, "Medium", Restaurant_Data[[#This Row],[Total Reservations]]&lt;=200, "High")</f>
        <v>Low</v>
      </c>
      <c r="S3122" s="4">
        <v>676580.54</v>
      </c>
      <c r="T3122" t="str" cm="1">
        <f t="array" ref="T3122">_xlfn.IFS(Restaurant_Data[[#This Row],[Revenue]]&lt;= 500000, "Low Income", Restaurant_Data[[#This Row],[Revenue]]&lt;=1000000, "Middle Income", Restaurant_Data[[#This Row],[Revenue]] &lt;= 2000000, "High Income")</f>
        <v>Middle Income</v>
      </c>
    </row>
    <row r="3123" spans="1:20" x14ac:dyDescent="0.35">
      <c r="A3123" s="1" t="s">
        <v>3150</v>
      </c>
      <c r="B3123" s="1" t="s">
        <v>23</v>
      </c>
      <c r="C3123" s="1" t="s">
        <v>42</v>
      </c>
      <c r="D3123">
        <v>3.5</v>
      </c>
      <c r="E3123">
        <v>86</v>
      </c>
      <c r="F3123">
        <v>39.68</v>
      </c>
      <c r="G3123">
        <v>4094</v>
      </c>
      <c r="H3123">
        <v>40991</v>
      </c>
      <c r="I3123">
        <v>14</v>
      </c>
      <c r="J3123">
        <v>363</v>
      </c>
      <c r="K3123">
        <v>65.06</v>
      </c>
      <c r="L3123">
        <v>1.2</v>
      </c>
      <c r="M3123">
        <v>1.5</v>
      </c>
      <c r="N3123" s="1" t="s">
        <v>27</v>
      </c>
      <c r="O3123">
        <v>62</v>
      </c>
      <c r="P3123">
        <v>29</v>
      </c>
      <c r="Q3123">
        <v>91</v>
      </c>
      <c r="R3123" t="str" cm="1">
        <f t="array" ref="R3123">_xlfn.IFS(Restaurant_Data[[#This Row],[Total Reservations]]&lt;=50, "Low", Restaurant_Data[[#This Row],[Total Reservations]]&lt;=100, "Medium", Restaurant_Data[[#This Row],[Total Reservations]]&lt;=200, "High")</f>
        <v>Medium</v>
      </c>
      <c r="S3123" s="4">
        <v>775210.55</v>
      </c>
      <c r="T3123" t="str" cm="1">
        <f t="array" ref="T3123">_xlfn.IFS(Restaurant_Data[[#This Row],[Revenue]]&lt;= 500000, "Low Income", Restaurant_Data[[#This Row],[Revenue]]&lt;=1000000, "Middle Income", Restaurant_Data[[#This Row],[Revenue]] &lt;= 2000000, "High Income")</f>
        <v>Middle Income</v>
      </c>
    </row>
    <row r="3124" spans="1:20" x14ac:dyDescent="0.35">
      <c r="A3124" s="1" t="s">
        <v>3151</v>
      </c>
      <c r="B3124" s="1" t="s">
        <v>34</v>
      </c>
      <c r="C3124" s="1" t="s">
        <v>31</v>
      </c>
      <c r="D3124">
        <v>4.5</v>
      </c>
      <c r="E3124">
        <v>68</v>
      </c>
      <c r="F3124">
        <v>40.25</v>
      </c>
      <c r="G3124">
        <v>3884</v>
      </c>
      <c r="H3124">
        <v>42191</v>
      </c>
      <c r="I3124">
        <v>3</v>
      </c>
      <c r="J3124">
        <v>401</v>
      </c>
      <c r="K3124">
        <v>113.92</v>
      </c>
      <c r="L3124">
        <v>1.4</v>
      </c>
      <c r="M3124">
        <v>4.3</v>
      </c>
      <c r="N3124" s="1" t="s">
        <v>27</v>
      </c>
      <c r="O3124">
        <v>46</v>
      </c>
      <c r="P3124">
        <v>44</v>
      </c>
      <c r="Q3124">
        <v>90</v>
      </c>
      <c r="R3124" t="str" cm="1">
        <f t="array" ref="R3124">_xlfn.IFS(Restaurant_Data[[#This Row],[Total Reservations]]&lt;=50, "Low", Restaurant_Data[[#This Row],[Total Reservations]]&lt;=100, "Medium", Restaurant_Data[[#This Row],[Total Reservations]]&lt;=200, "High")</f>
        <v>Medium</v>
      </c>
      <c r="S3124" s="4">
        <v>617613.05000000005</v>
      </c>
      <c r="T3124" t="str" cm="1">
        <f t="array" ref="T3124">_xlfn.IFS(Restaurant_Data[[#This Row],[Revenue]]&lt;= 500000, "Low Income", Restaurant_Data[[#This Row],[Revenue]]&lt;=1000000, "Middle Income", Restaurant_Data[[#This Row],[Revenue]] &lt;= 2000000, "High Income")</f>
        <v>Middle Income</v>
      </c>
    </row>
    <row r="3125" spans="1:20" x14ac:dyDescent="0.35">
      <c r="A3125" s="1" t="s">
        <v>3152</v>
      </c>
      <c r="B3125" s="1" t="s">
        <v>19</v>
      </c>
      <c r="C3125" s="1" t="s">
        <v>26</v>
      </c>
      <c r="D3125">
        <v>3</v>
      </c>
      <c r="E3125">
        <v>39</v>
      </c>
      <c r="F3125">
        <v>46.78</v>
      </c>
      <c r="G3125">
        <v>1063</v>
      </c>
      <c r="H3125">
        <v>8731</v>
      </c>
      <c r="I3125">
        <v>9</v>
      </c>
      <c r="J3125">
        <v>972</v>
      </c>
      <c r="K3125">
        <v>92.02</v>
      </c>
      <c r="L3125">
        <v>9.5</v>
      </c>
      <c r="M3125">
        <v>8.8000000000000007</v>
      </c>
      <c r="N3125" s="1" t="s">
        <v>27</v>
      </c>
      <c r="O3125">
        <v>26</v>
      </c>
      <c r="P3125">
        <v>32</v>
      </c>
      <c r="Q3125">
        <v>58</v>
      </c>
      <c r="R3125" t="str" cm="1">
        <f t="array" ref="R3125">_xlfn.IFS(Restaurant_Data[[#This Row],[Total Reservations]]&lt;=50, "Low", Restaurant_Data[[#This Row],[Total Reservations]]&lt;=100, "Medium", Restaurant_Data[[#This Row],[Total Reservations]]&lt;=200, "High")</f>
        <v>Medium</v>
      </c>
      <c r="S3125" s="4">
        <v>424386.27</v>
      </c>
      <c r="T3125" t="str" cm="1">
        <f t="array" ref="T3125">_xlfn.IFS(Restaurant_Data[[#This Row],[Revenue]]&lt;= 500000, "Low Income", Restaurant_Data[[#This Row],[Revenue]]&lt;=1000000, "Middle Income", Restaurant_Data[[#This Row],[Revenue]] &lt;= 2000000, "High Income")</f>
        <v>Low Income</v>
      </c>
    </row>
    <row r="3126" spans="1:20" x14ac:dyDescent="0.35">
      <c r="A3126" s="1" t="s">
        <v>3153</v>
      </c>
      <c r="B3126" s="1" t="s">
        <v>23</v>
      </c>
      <c r="C3126" s="1" t="s">
        <v>31</v>
      </c>
      <c r="D3126">
        <v>3.4</v>
      </c>
      <c r="E3126">
        <v>71</v>
      </c>
      <c r="F3126">
        <v>31.73</v>
      </c>
      <c r="G3126">
        <v>3733</v>
      </c>
      <c r="H3126">
        <v>43813</v>
      </c>
      <c r="I3126">
        <v>18</v>
      </c>
      <c r="J3126">
        <v>994</v>
      </c>
      <c r="K3126">
        <v>201.25</v>
      </c>
      <c r="L3126">
        <v>5.8</v>
      </c>
      <c r="M3126">
        <v>5.5</v>
      </c>
      <c r="N3126" s="1" t="s">
        <v>21</v>
      </c>
      <c r="O3126">
        <v>18</v>
      </c>
      <c r="P3126">
        <v>69</v>
      </c>
      <c r="Q3126">
        <v>87</v>
      </c>
      <c r="R3126" t="str" cm="1">
        <f t="array" ref="R3126">_xlfn.IFS(Restaurant_Data[[#This Row],[Total Reservations]]&lt;=50, "Low", Restaurant_Data[[#This Row],[Total Reservations]]&lt;=100, "Medium", Restaurant_Data[[#This Row],[Total Reservations]]&lt;=200, "High")</f>
        <v>Medium</v>
      </c>
      <c r="S3126" s="4">
        <v>529558.43000000005</v>
      </c>
      <c r="T3126" t="str" cm="1">
        <f t="array" ref="T3126">_xlfn.IFS(Restaurant_Data[[#This Row],[Revenue]]&lt;= 500000, "Low Income", Restaurant_Data[[#This Row],[Revenue]]&lt;=1000000, "Middle Income", Restaurant_Data[[#This Row],[Revenue]] &lt;= 2000000, "High Income")</f>
        <v>Middle Income</v>
      </c>
    </row>
    <row r="3127" spans="1:20" x14ac:dyDescent="0.35">
      <c r="A3127" s="1" t="s">
        <v>3154</v>
      </c>
      <c r="B3127" s="1" t="s">
        <v>34</v>
      </c>
      <c r="C3127" s="1" t="s">
        <v>24</v>
      </c>
      <c r="D3127">
        <v>3.1</v>
      </c>
      <c r="E3127">
        <v>63</v>
      </c>
      <c r="F3127">
        <v>35.44</v>
      </c>
      <c r="G3127">
        <v>763</v>
      </c>
      <c r="H3127">
        <v>7190</v>
      </c>
      <c r="I3127">
        <v>16</v>
      </c>
      <c r="J3127">
        <v>250</v>
      </c>
      <c r="K3127">
        <v>171.14</v>
      </c>
      <c r="L3127">
        <v>4.5999999999999996</v>
      </c>
      <c r="M3127">
        <v>1.7</v>
      </c>
      <c r="N3127" s="1" t="s">
        <v>21</v>
      </c>
      <c r="O3127">
        <v>54</v>
      </c>
      <c r="P3127">
        <v>45</v>
      </c>
      <c r="Q3127">
        <v>99</v>
      </c>
      <c r="R3127" t="str" cm="1">
        <f t="array" ref="R3127">_xlfn.IFS(Restaurant_Data[[#This Row],[Total Reservations]]&lt;=50, "Low", Restaurant_Data[[#This Row],[Total Reservations]]&lt;=100, "Medium", Restaurant_Data[[#This Row],[Total Reservations]]&lt;=200, "High")</f>
        <v>Medium</v>
      </c>
      <c r="S3127" s="4">
        <v>513628.24</v>
      </c>
      <c r="T3127" t="str" cm="1">
        <f t="array" ref="T3127">_xlfn.IFS(Restaurant_Data[[#This Row],[Revenue]]&lt;= 500000, "Low Income", Restaurant_Data[[#This Row],[Revenue]]&lt;=1000000, "Middle Income", Restaurant_Data[[#This Row],[Revenue]] &lt;= 2000000, "High Income")</f>
        <v>Middle Income</v>
      </c>
    </row>
    <row r="3128" spans="1:20" x14ac:dyDescent="0.35">
      <c r="A3128" s="1" t="s">
        <v>3155</v>
      </c>
      <c r="B3128" s="1" t="s">
        <v>19</v>
      </c>
      <c r="C3128" s="1" t="s">
        <v>26</v>
      </c>
      <c r="D3128">
        <v>4.5999999999999996</v>
      </c>
      <c r="E3128">
        <v>32</v>
      </c>
      <c r="F3128">
        <v>50.61</v>
      </c>
      <c r="G3128">
        <v>1112</v>
      </c>
      <c r="H3128">
        <v>19645</v>
      </c>
      <c r="I3128">
        <v>19</v>
      </c>
      <c r="J3128">
        <v>352</v>
      </c>
      <c r="K3128">
        <v>231.02</v>
      </c>
      <c r="L3128">
        <v>4.7</v>
      </c>
      <c r="M3128">
        <v>2.9</v>
      </c>
      <c r="N3128" s="1" t="s">
        <v>21</v>
      </c>
      <c r="O3128">
        <v>8</v>
      </c>
      <c r="P3128">
        <v>31</v>
      </c>
      <c r="Q3128">
        <v>39</v>
      </c>
      <c r="R3128" t="str" cm="1">
        <f t="array" ref="R3128">_xlfn.IFS(Restaurant_Data[[#This Row],[Total Reservations]]&lt;=50, "Low", Restaurant_Data[[#This Row],[Total Reservations]]&lt;=100, "Medium", Restaurant_Data[[#This Row],[Total Reservations]]&lt;=200, "High")</f>
        <v>Low</v>
      </c>
      <c r="S3128" s="4">
        <v>382802.92</v>
      </c>
      <c r="T3128" t="str" cm="1">
        <f t="array" ref="T3128">_xlfn.IFS(Restaurant_Data[[#This Row],[Revenue]]&lt;= 500000, "Low Income", Restaurant_Data[[#This Row],[Revenue]]&lt;=1000000, "Middle Income", Restaurant_Data[[#This Row],[Revenue]] &lt;= 2000000, "High Income")</f>
        <v>Low Income</v>
      </c>
    </row>
    <row r="3129" spans="1:20" x14ac:dyDescent="0.35">
      <c r="A3129" s="1" t="s">
        <v>3156</v>
      </c>
      <c r="B3129" s="1" t="s">
        <v>34</v>
      </c>
      <c r="C3129" s="1" t="s">
        <v>26</v>
      </c>
      <c r="D3129">
        <v>4.5</v>
      </c>
      <c r="E3129">
        <v>56</v>
      </c>
      <c r="F3129">
        <v>47.04</v>
      </c>
      <c r="G3129">
        <v>1966</v>
      </c>
      <c r="H3129">
        <v>19692</v>
      </c>
      <c r="I3129">
        <v>9</v>
      </c>
      <c r="J3129">
        <v>376</v>
      </c>
      <c r="K3129">
        <v>177.89</v>
      </c>
      <c r="L3129">
        <v>6.9</v>
      </c>
      <c r="M3129">
        <v>2</v>
      </c>
      <c r="N3129" s="1" t="s">
        <v>21</v>
      </c>
      <c r="O3129">
        <v>7</v>
      </c>
      <c r="P3129">
        <v>18</v>
      </c>
      <c r="Q3129">
        <v>25</v>
      </c>
      <c r="R3129" t="str" cm="1">
        <f t="array" ref="R3129">_xlfn.IFS(Restaurant_Data[[#This Row],[Total Reservations]]&lt;=50, "Low", Restaurant_Data[[#This Row],[Total Reservations]]&lt;=100, "Medium", Restaurant_Data[[#This Row],[Total Reservations]]&lt;=200, "High")</f>
        <v>Low</v>
      </c>
      <c r="S3129" s="4">
        <v>596210.16</v>
      </c>
      <c r="T3129" t="str" cm="1">
        <f t="array" ref="T3129">_xlfn.IFS(Restaurant_Data[[#This Row],[Revenue]]&lt;= 500000, "Low Income", Restaurant_Data[[#This Row],[Revenue]]&lt;=1000000, "Middle Income", Restaurant_Data[[#This Row],[Revenue]] &lt;= 2000000, "High Income")</f>
        <v>Middle Income</v>
      </c>
    </row>
    <row r="3130" spans="1:20" x14ac:dyDescent="0.35">
      <c r="A3130" s="1" t="s">
        <v>3157</v>
      </c>
      <c r="B3130" s="1" t="s">
        <v>19</v>
      </c>
      <c r="C3130" s="1" t="s">
        <v>24</v>
      </c>
      <c r="D3130">
        <v>4.5999999999999996</v>
      </c>
      <c r="E3130">
        <v>40</v>
      </c>
      <c r="F3130">
        <v>30.37</v>
      </c>
      <c r="G3130">
        <v>2208</v>
      </c>
      <c r="H3130">
        <v>21771</v>
      </c>
      <c r="I3130">
        <v>19</v>
      </c>
      <c r="J3130">
        <v>172</v>
      </c>
      <c r="K3130">
        <v>154.75</v>
      </c>
      <c r="L3130">
        <v>4.4000000000000004</v>
      </c>
      <c r="M3130">
        <v>3.5</v>
      </c>
      <c r="N3130" s="1" t="s">
        <v>21</v>
      </c>
      <c r="O3130">
        <v>26</v>
      </c>
      <c r="P3130">
        <v>35</v>
      </c>
      <c r="Q3130">
        <v>61</v>
      </c>
      <c r="R3130" t="str" cm="1">
        <f t="array" ref="R3130">_xlfn.IFS(Restaurant_Data[[#This Row],[Total Reservations]]&lt;=50, "Low", Restaurant_Data[[#This Row],[Total Reservations]]&lt;=100, "Medium", Restaurant_Data[[#This Row],[Total Reservations]]&lt;=200, "High")</f>
        <v>Medium</v>
      </c>
      <c r="S3130" s="4">
        <v>295588.32</v>
      </c>
      <c r="T3130" t="str" cm="1">
        <f t="array" ref="T3130">_xlfn.IFS(Restaurant_Data[[#This Row],[Revenue]]&lt;= 500000, "Low Income", Restaurant_Data[[#This Row],[Revenue]]&lt;=1000000, "Middle Income", Restaurant_Data[[#This Row],[Revenue]] &lt;= 2000000, "High Income")</f>
        <v>Low Income</v>
      </c>
    </row>
    <row r="3131" spans="1:20" x14ac:dyDescent="0.35">
      <c r="A3131" s="1" t="s">
        <v>3158</v>
      </c>
      <c r="B3131" s="1" t="s">
        <v>19</v>
      </c>
      <c r="C3131" s="1" t="s">
        <v>37</v>
      </c>
      <c r="D3131">
        <v>3</v>
      </c>
      <c r="E3131">
        <v>46</v>
      </c>
      <c r="F3131">
        <v>63.62</v>
      </c>
      <c r="G3131">
        <v>2348</v>
      </c>
      <c r="H3131">
        <v>23299</v>
      </c>
      <c r="I3131">
        <v>6</v>
      </c>
      <c r="J3131">
        <v>227</v>
      </c>
      <c r="K3131">
        <v>181.55</v>
      </c>
      <c r="L3131">
        <v>8.1999999999999993</v>
      </c>
      <c r="M3131">
        <v>2.5</v>
      </c>
      <c r="N3131" s="1" t="s">
        <v>27</v>
      </c>
      <c r="O3131">
        <v>26</v>
      </c>
      <c r="P3131">
        <v>29</v>
      </c>
      <c r="Q3131">
        <v>55</v>
      </c>
      <c r="R3131" t="str" cm="1">
        <f t="array" ref="R3131">_xlfn.IFS(Restaurant_Data[[#This Row],[Total Reservations]]&lt;=50, "Low", Restaurant_Data[[#This Row],[Total Reservations]]&lt;=100, "Medium", Restaurant_Data[[#This Row],[Total Reservations]]&lt;=200, "High")</f>
        <v>Medium</v>
      </c>
      <c r="S3131" s="4">
        <v>660897.93000000005</v>
      </c>
      <c r="T3131" t="str" cm="1">
        <f t="array" ref="T3131">_xlfn.IFS(Restaurant_Data[[#This Row],[Revenue]]&lt;= 500000, "Low Income", Restaurant_Data[[#This Row],[Revenue]]&lt;=1000000, "Middle Income", Restaurant_Data[[#This Row],[Revenue]] &lt;= 2000000, "High Income")</f>
        <v>Middle Income</v>
      </c>
    </row>
    <row r="3132" spans="1:20" x14ac:dyDescent="0.35">
      <c r="A3132" s="1" t="s">
        <v>3159</v>
      </c>
      <c r="B3132" s="1" t="s">
        <v>23</v>
      </c>
      <c r="C3132" s="1" t="s">
        <v>37</v>
      </c>
      <c r="D3132">
        <v>4</v>
      </c>
      <c r="E3132">
        <v>84</v>
      </c>
      <c r="F3132">
        <v>64.099999999999994</v>
      </c>
      <c r="G3132">
        <v>2554</v>
      </c>
      <c r="H3132">
        <v>25696</v>
      </c>
      <c r="I3132">
        <v>12</v>
      </c>
      <c r="J3132">
        <v>351</v>
      </c>
      <c r="K3132">
        <v>158.62</v>
      </c>
      <c r="L3132">
        <v>3.3</v>
      </c>
      <c r="M3132">
        <v>7.4</v>
      </c>
      <c r="N3132" s="1" t="s">
        <v>21</v>
      </c>
      <c r="O3132">
        <v>36</v>
      </c>
      <c r="P3132">
        <v>2</v>
      </c>
      <c r="Q3132">
        <v>38</v>
      </c>
      <c r="R3132" t="str" cm="1">
        <f t="array" ref="R3132">_xlfn.IFS(Restaurant_Data[[#This Row],[Total Reservations]]&lt;=50, "Low", Restaurant_Data[[#This Row],[Total Reservations]]&lt;=100, "Medium", Restaurant_Data[[#This Row],[Total Reservations]]&lt;=200, "High")</f>
        <v>Low</v>
      </c>
      <c r="S3132" s="4">
        <v>1204787.2</v>
      </c>
      <c r="T3132" t="str" cm="1">
        <f t="array" ref="T3132">_xlfn.IFS(Restaurant_Data[[#This Row],[Revenue]]&lt;= 500000, "Low Income", Restaurant_Data[[#This Row],[Revenue]]&lt;=1000000, "Middle Income", Restaurant_Data[[#This Row],[Revenue]] &lt;= 2000000, "High Income")</f>
        <v>High Income</v>
      </c>
    </row>
    <row r="3133" spans="1:20" x14ac:dyDescent="0.35">
      <c r="A3133" s="1" t="s">
        <v>3160</v>
      </c>
      <c r="B3133" s="1" t="s">
        <v>19</v>
      </c>
      <c r="C3133" s="1" t="s">
        <v>42</v>
      </c>
      <c r="D3133">
        <v>4.4000000000000004</v>
      </c>
      <c r="E3133">
        <v>48</v>
      </c>
      <c r="F3133">
        <v>44.5</v>
      </c>
      <c r="G3133">
        <v>1670</v>
      </c>
      <c r="H3133">
        <v>21034</v>
      </c>
      <c r="I3133">
        <v>15</v>
      </c>
      <c r="J3133">
        <v>57</v>
      </c>
      <c r="K3133">
        <v>59.27</v>
      </c>
      <c r="L3133">
        <v>4.3</v>
      </c>
      <c r="M3133">
        <v>6.9</v>
      </c>
      <c r="N3133" s="1" t="s">
        <v>27</v>
      </c>
      <c r="O3133">
        <v>44</v>
      </c>
      <c r="P3133">
        <v>36</v>
      </c>
      <c r="Q3133">
        <v>80</v>
      </c>
      <c r="R3133" t="str" cm="1">
        <f t="array" ref="R3133">_xlfn.IFS(Restaurant_Data[[#This Row],[Total Reservations]]&lt;=50, "Low", Restaurant_Data[[#This Row],[Total Reservations]]&lt;=100, "Medium", Restaurant_Data[[#This Row],[Total Reservations]]&lt;=200, "High")</f>
        <v>Medium</v>
      </c>
      <c r="S3133" s="4">
        <v>495614.7</v>
      </c>
      <c r="T3133" t="str" cm="1">
        <f t="array" ref="T3133">_xlfn.IFS(Restaurant_Data[[#This Row],[Revenue]]&lt;= 500000, "Low Income", Restaurant_Data[[#This Row],[Revenue]]&lt;=1000000, "Middle Income", Restaurant_Data[[#This Row],[Revenue]] &lt;= 2000000, "High Income")</f>
        <v>Low Income</v>
      </c>
    </row>
    <row r="3134" spans="1:20" x14ac:dyDescent="0.35">
      <c r="A3134" s="1" t="s">
        <v>3161</v>
      </c>
      <c r="B3134" s="1" t="s">
        <v>34</v>
      </c>
      <c r="C3134" s="1" t="s">
        <v>20</v>
      </c>
      <c r="D3134">
        <v>3.3</v>
      </c>
      <c r="E3134">
        <v>60</v>
      </c>
      <c r="F3134">
        <v>71.27</v>
      </c>
      <c r="G3134">
        <v>2911</v>
      </c>
      <c r="H3134">
        <v>36106</v>
      </c>
      <c r="I3134">
        <v>6</v>
      </c>
      <c r="J3134">
        <v>51</v>
      </c>
      <c r="K3134">
        <v>220.17</v>
      </c>
      <c r="L3134">
        <v>9.4</v>
      </c>
      <c r="M3134">
        <v>2.2000000000000002</v>
      </c>
      <c r="N3134" s="1" t="s">
        <v>27</v>
      </c>
      <c r="O3134">
        <v>10</v>
      </c>
      <c r="P3134">
        <v>45</v>
      </c>
      <c r="Q3134">
        <v>55</v>
      </c>
      <c r="R3134" t="str" cm="1">
        <f t="array" ref="R3134">_xlfn.IFS(Restaurant_Data[[#This Row],[Total Reservations]]&lt;=50, "Low", Restaurant_Data[[#This Row],[Total Reservations]]&lt;=100, "Medium", Restaurant_Data[[#This Row],[Total Reservations]]&lt;=200, "High")</f>
        <v>Medium</v>
      </c>
      <c r="S3134" s="4">
        <v>958481.45</v>
      </c>
      <c r="T3134" t="str" cm="1">
        <f t="array" ref="T3134">_xlfn.IFS(Restaurant_Data[[#This Row],[Revenue]]&lt;= 500000, "Low Income", Restaurant_Data[[#This Row],[Revenue]]&lt;=1000000, "Middle Income", Restaurant_Data[[#This Row],[Revenue]] &lt;= 2000000, "High Income")</f>
        <v>Middle Income</v>
      </c>
    </row>
    <row r="3135" spans="1:20" x14ac:dyDescent="0.35">
      <c r="A3135" s="1" t="s">
        <v>3162</v>
      </c>
      <c r="B3135" s="1" t="s">
        <v>19</v>
      </c>
      <c r="C3135" s="1" t="s">
        <v>31</v>
      </c>
      <c r="D3135">
        <v>4.3</v>
      </c>
      <c r="E3135">
        <v>44</v>
      </c>
      <c r="F3135">
        <v>39.54</v>
      </c>
      <c r="G3135">
        <v>4191</v>
      </c>
      <c r="H3135">
        <v>46146</v>
      </c>
      <c r="I3135">
        <v>5</v>
      </c>
      <c r="J3135">
        <v>195</v>
      </c>
      <c r="K3135">
        <v>290.52999999999997</v>
      </c>
      <c r="L3135">
        <v>3.3</v>
      </c>
      <c r="M3135">
        <v>5</v>
      </c>
      <c r="N3135" s="1" t="s">
        <v>27</v>
      </c>
      <c r="O3135">
        <v>10</v>
      </c>
      <c r="P3135">
        <v>17</v>
      </c>
      <c r="Q3135">
        <v>27</v>
      </c>
      <c r="R3135" t="str" cm="1">
        <f t="array" ref="R3135">_xlfn.IFS(Restaurant_Data[[#This Row],[Total Reservations]]&lt;=50, "Low", Restaurant_Data[[#This Row],[Total Reservations]]&lt;=100, "Medium", Restaurant_Data[[#This Row],[Total Reservations]]&lt;=200, "High")</f>
        <v>Low</v>
      </c>
      <c r="S3135" s="4">
        <v>400208.82</v>
      </c>
      <c r="T3135" t="str" cm="1">
        <f t="array" ref="T3135">_xlfn.IFS(Restaurant_Data[[#This Row],[Revenue]]&lt;= 500000, "Low Income", Restaurant_Data[[#This Row],[Revenue]]&lt;=1000000, "Middle Income", Restaurant_Data[[#This Row],[Revenue]] &lt;= 2000000, "High Income")</f>
        <v>Low Income</v>
      </c>
    </row>
    <row r="3136" spans="1:20" x14ac:dyDescent="0.35">
      <c r="A3136" s="1" t="s">
        <v>3163</v>
      </c>
      <c r="B3136" s="1" t="s">
        <v>19</v>
      </c>
      <c r="C3136" s="1" t="s">
        <v>20</v>
      </c>
      <c r="D3136">
        <v>3.2</v>
      </c>
      <c r="E3136">
        <v>44</v>
      </c>
      <c r="F3136">
        <v>70.61</v>
      </c>
      <c r="G3136">
        <v>1598</v>
      </c>
      <c r="H3136">
        <v>18962</v>
      </c>
      <c r="I3136">
        <v>14</v>
      </c>
      <c r="J3136">
        <v>597</v>
      </c>
      <c r="K3136">
        <v>155.51</v>
      </c>
      <c r="L3136">
        <v>7</v>
      </c>
      <c r="M3136">
        <v>3.7</v>
      </c>
      <c r="N3136" s="1" t="s">
        <v>21</v>
      </c>
      <c r="O3136">
        <v>0</v>
      </c>
      <c r="P3136">
        <v>33</v>
      </c>
      <c r="Q3136">
        <v>33</v>
      </c>
      <c r="R3136" t="str" cm="1">
        <f t="array" ref="R3136">_xlfn.IFS(Restaurant_Data[[#This Row],[Total Reservations]]&lt;=50, "Low", Restaurant_Data[[#This Row],[Total Reservations]]&lt;=100, "Medium", Restaurant_Data[[#This Row],[Total Reservations]]&lt;=200, "High")</f>
        <v>Low</v>
      </c>
      <c r="S3136" s="4">
        <v>706617.19</v>
      </c>
      <c r="T3136" t="str" cm="1">
        <f t="array" ref="T3136">_xlfn.IFS(Restaurant_Data[[#This Row],[Revenue]]&lt;= 500000, "Low Income", Restaurant_Data[[#This Row],[Revenue]]&lt;=1000000, "Middle Income", Restaurant_Data[[#This Row],[Revenue]] &lt;= 2000000, "High Income")</f>
        <v>Middle Income</v>
      </c>
    </row>
    <row r="3137" spans="1:20" x14ac:dyDescent="0.35">
      <c r="A3137" s="1" t="s">
        <v>3164</v>
      </c>
      <c r="B3137" s="1" t="s">
        <v>23</v>
      </c>
      <c r="C3137" s="1" t="s">
        <v>42</v>
      </c>
      <c r="D3137">
        <v>3.4</v>
      </c>
      <c r="E3137">
        <v>75</v>
      </c>
      <c r="F3137">
        <v>41.68</v>
      </c>
      <c r="G3137">
        <v>2210</v>
      </c>
      <c r="H3137">
        <v>27368</v>
      </c>
      <c r="I3137">
        <v>19</v>
      </c>
      <c r="J3137">
        <v>649</v>
      </c>
      <c r="K3137">
        <v>155.93</v>
      </c>
      <c r="L3137">
        <v>4.3</v>
      </c>
      <c r="M3137">
        <v>4</v>
      </c>
      <c r="N3137" s="1" t="s">
        <v>21</v>
      </c>
      <c r="O3137">
        <v>49</v>
      </c>
      <c r="P3137">
        <v>3</v>
      </c>
      <c r="Q3137">
        <v>52</v>
      </c>
      <c r="R3137" t="str" cm="1">
        <f t="array" ref="R3137">_xlfn.IFS(Restaurant_Data[[#This Row],[Total Reservations]]&lt;=50, "Low", Restaurant_Data[[#This Row],[Total Reservations]]&lt;=100, "Medium", Restaurant_Data[[#This Row],[Total Reservations]]&lt;=200, "High")</f>
        <v>Medium</v>
      </c>
      <c r="S3137" s="4">
        <v>715892.76</v>
      </c>
      <c r="T3137" t="str" cm="1">
        <f t="array" ref="T3137">_xlfn.IFS(Restaurant_Data[[#This Row],[Revenue]]&lt;= 500000, "Low Income", Restaurant_Data[[#This Row],[Revenue]]&lt;=1000000, "Middle Income", Restaurant_Data[[#This Row],[Revenue]] &lt;= 2000000, "High Income")</f>
        <v>Middle Income</v>
      </c>
    </row>
    <row r="3138" spans="1:20" x14ac:dyDescent="0.35">
      <c r="A3138" s="1" t="s">
        <v>3165</v>
      </c>
      <c r="B3138" s="1" t="s">
        <v>19</v>
      </c>
      <c r="C3138" s="1" t="s">
        <v>20</v>
      </c>
      <c r="D3138">
        <v>4</v>
      </c>
      <c r="E3138">
        <v>44</v>
      </c>
      <c r="F3138">
        <v>73.349999999999994</v>
      </c>
      <c r="G3138">
        <v>1498</v>
      </c>
      <c r="H3138">
        <v>23105</v>
      </c>
      <c r="I3138">
        <v>18</v>
      </c>
      <c r="J3138">
        <v>680</v>
      </c>
      <c r="K3138">
        <v>61.44</v>
      </c>
      <c r="L3138">
        <v>5.2</v>
      </c>
      <c r="M3138">
        <v>6.2</v>
      </c>
      <c r="N3138" s="1" t="s">
        <v>27</v>
      </c>
      <c r="O3138">
        <v>3</v>
      </c>
      <c r="P3138">
        <v>3</v>
      </c>
      <c r="Q3138">
        <v>6</v>
      </c>
      <c r="R3138" t="str" cm="1">
        <f t="array" ref="R3138">_xlfn.IFS(Restaurant_Data[[#This Row],[Total Reservations]]&lt;=50, "Low", Restaurant_Data[[#This Row],[Total Reservations]]&lt;=100, "Medium", Restaurant_Data[[#This Row],[Total Reservations]]&lt;=200, "High")</f>
        <v>Low</v>
      </c>
      <c r="S3138" s="4">
        <v>735702.95</v>
      </c>
      <c r="T3138" t="str" cm="1">
        <f t="array" ref="T3138">_xlfn.IFS(Restaurant_Data[[#This Row],[Revenue]]&lt;= 500000, "Low Income", Restaurant_Data[[#This Row],[Revenue]]&lt;=1000000, "Middle Income", Restaurant_Data[[#This Row],[Revenue]] &lt;= 2000000, "High Income")</f>
        <v>Middle Income</v>
      </c>
    </row>
    <row r="3139" spans="1:20" x14ac:dyDescent="0.35">
      <c r="A3139" s="1" t="s">
        <v>3166</v>
      </c>
      <c r="B3139" s="1" t="s">
        <v>19</v>
      </c>
      <c r="C3139" s="1" t="s">
        <v>26</v>
      </c>
      <c r="D3139">
        <v>4.3</v>
      </c>
      <c r="E3139">
        <v>38</v>
      </c>
      <c r="F3139">
        <v>49.68</v>
      </c>
      <c r="G3139">
        <v>2933</v>
      </c>
      <c r="H3139">
        <v>38077</v>
      </c>
      <c r="I3139">
        <v>13</v>
      </c>
      <c r="J3139">
        <v>531</v>
      </c>
      <c r="K3139">
        <v>272.58999999999997</v>
      </c>
      <c r="L3139">
        <v>1.4</v>
      </c>
      <c r="M3139">
        <v>9.1</v>
      </c>
      <c r="N3139" s="1" t="s">
        <v>21</v>
      </c>
      <c r="O3139">
        <v>0</v>
      </c>
      <c r="P3139">
        <v>6</v>
      </c>
      <c r="Q3139">
        <v>6</v>
      </c>
      <c r="R3139" t="str" cm="1">
        <f t="array" ref="R3139">_xlfn.IFS(Restaurant_Data[[#This Row],[Total Reservations]]&lt;=50, "Low", Restaurant_Data[[#This Row],[Total Reservations]]&lt;=100, "Medium", Restaurant_Data[[#This Row],[Total Reservations]]&lt;=200, "High")</f>
        <v>Low</v>
      </c>
      <c r="S3139" s="4">
        <v>439350.39</v>
      </c>
      <c r="T3139" t="str" cm="1">
        <f t="array" ref="T3139">_xlfn.IFS(Restaurant_Data[[#This Row],[Revenue]]&lt;= 500000, "Low Income", Restaurant_Data[[#This Row],[Revenue]]&lt;=1000000, "Middle Income", Restaurant_Data[[#This Row],[Revenue]] &lt;= 2000000, "High Income")</f>
        <v>Low Income</v>
      </c>
    </row>
    <row r="3140" spans="1:20" x14ac:dyDescent="0.35">
      <c r="A3140" s="1" t="s">
        <v>3167</v>
      </c>
      <c r="B3140" s="1" t="s">
        <v>34</v>
      </c>
      <c r="C3140" s="1" t="s">
        <v>26</v>
      </c>
      <c r="D3140">
        <v>3.3</v>
      </c>
      <c r="E3140">
        <v>54</v>
      </c>
      <c r="F3140">
        <v>45.81</v>
      </c>
      <c r="G3140">
        <v>3003</v>
      </c>
      <c r="H3140">
        <v>29213</v>
      </c>
      <c r="I3140">
        <v>9</v>
      </c>
      <c r="J3140">
        <v>91</v>
      </c>
      <c r="K3140">
        <v>282.27999999999997</v>
      </c>
      <c r="L3140">
        <v>2.5</v>
      </c>
      <c r="M3140">
        <v>9.1</v>
      </c>
      <c r="N3140" s="1" t="s">
        <v>21</v>
      </c>
      <c r="O3140">
        <v>47</v>
      </c>
      <c r="P3140">
        <v>47</v>
      </c>
      <c r="Q3140">
        <v>94</v>
      </c>
      <c r="R3140" t="str" cm="1">
        <f t="array" ref="R3140">_xlfn.IFS(Restaurant_Data[[#This Row],[Total Reservations]]&lt;=50, "Low", Restaurant_Data[[#This Row],[Total Reservations]]&lt;=100, "Medium", Restaurant_Data[[#This Row],[Total Reservations]]&lt;=200, "High")</f>
        <v>Medium</v>
      </c>
      <c r="S3140" s="4">
        <v>567002.35</v>
      </c>
      <c r="T3140" t="str" cm="1">
        <f t="array" ref="T3140">_xlfn.IFS(Restaurant_Data[[#This Row],[Revenue]]&lt;= 500000, "Low Income", Restaurant_Data[[#This Row],[Revenue]]&lt;=1000000, "Middle Income", Restaurant_Data[[#This Row],[Revenue]] &lt;= 2000000, "High Income")</f>
        <v>Middle Income</v>
      </c>
    </row>
    <row r="3141" spans="1:20" x14ac:dyDescent="0.35">
      <c r="A3141" s="1" t="s">
        <v>3168</v>
      </c>
      <c r="B3141" s="1" t="s">
        <v>23</v>
      </c>
      <c r="C3141" s="1" t="s">
        <v>24</v>
      </c>
      <c r="D3141">
        <v>3.4</v>
      </c>
      <c r="E3141">
        <v>88</v>
      </c>
      <c r="F3141">
        <v>28.85</v>
      </c>
      <c r="G3141">
        <v>2433</v>
      </c>
      <c r="H3141">
        <v>25434</v>
      </c>
      <c r="I3141">
        <v>7</v>
      </c>
      <c r="J3141">
        <v>407</v>
      </c>
      <c r="K3141">
        <v>253.28</v>
      </c>
      <c r="L3141">
        <v>1.9</v>
      </c>
      <c r="M3141">
        <v>4.7</v>
      </c>
      <c r="N3141" s="1" t="s">
        <v>21</v>
      </c>
      <c r="O3141">
        <v>70</v>
      </c>
      <c r="P3141">
        <v>81</v>
      </c>
      <c r="Q3141">
        <v>151</v>
      </c>
      <c r="R3141" t="str" cm="1">
        <f t="array" ref="R3141">_xlfn.IFS(Restaurant_Data[[#This Row],[Total Reservations]]&lt;=50, "Low", Restaurant_Data[[#This Row],[Total Reservations]]&lt;=100, "Medium", Restaurant_Data[[#This Row],[Total Reservations]]&lt;=200, "High")</f>
        <v>High</v>
      </c>
      <c r="S3141" s="4">
        <v>576388.75</v>
      </c>
      <c r="T3141" t="str" cm="1">
        <f t="array" ref="T3141">_xlfn.IFS(Restaurant_Data[[#This Row],[Revenue]]&lt;= 500000, "Low Income", Restaurant_Data[[#This Row],[Revenue]]&lt;=1000000, "Middle Income", Restaurant_Data[[#This Row],[Revenue]] &lt;= 2000000, "High Income")</f>
        <v>Middle Income</v>
      </c>
    </row>
    <row r="3142" spans="1:20" x14ac:dyDescent="0.35">
      <c r="A3142" s="1" t="s">
        <v>3169</v>
      </c>
      <c r="B3142" s="1" t="s">
        <v>23</v>
      </c>
      <c r="C3142" s="1" t="s">
        <v>24</v>
      </c>
      <c r="D3142">
        <v>3.4</v>
      </c>
      <c r="E3142">
        <v>74</v>
      </c>
      <c r="F3142">
        <v>31.86</v>
      </c>
      <c r="G3142">
        <v>1682</v>
      </c>
      <c r="H3142">
        <v>21661</v>
      </c>
      <c r="I3142">
        <v>12</v>
      </c>
      <c r="J3142">
        <v>700</v>
      </c>
      <c r="K3142">
        <v>76.59</v>
      </c>
      <c r="L3142">
        <v>8.6</v>
      </c>
      <c r="M3142">
        <v>4.5</v>
      </c>
      <c r="N3142" s="1" t="s">
        <v>21</v>
      </c>
      <c r="O3142">
        <v>41</v>
      </c>
      <c r="P3142">
        <v>42</v>
      </c>
      <c r="Q3142">
        <v>83</v>
      </c>
      <c r="R3142" t="str" cm="1">
        <f t="array" ref="R3142">_xlfn.IFS(Restaurant_Data[[#This Row],[Total Reservations]]&lt;=50, "Low", Restaurant_Data[[#This Row],[Total Reservations]]&lt;=100, "Medium", Restaurant_Data[[#This Row],[Total Reservations]]&lt;=200, "High")</f>
        <v>Medium</v>
      </c>
      <c r="S3142" s="4">
        <v>542523.59</v>
      </c>
      <c r="T3142" t="str" cm="1">
        <f t="array" ref="T3142">_xlfn.IFS(Restaurant_Data[[#This Row],[Revenue]]&lt;= 500000, "Low Income", Restaurant_Data[[#This Row],[Revenue]]&lt;=1000000, "Middle Income", Restaurant_Data[[#This Row],[Revenue]] &lt;= 2000000, "High Income")</f>
        <v>Middle Income</v>
      </c>
    </row>
    <row r="3143" spans="1:20" x14ac:dyDescent="0.35">
      <c r="A3143" s="1" t="s">
        <v>3170</v>
      </c>
      <c r="B3143" s="1" t="s">
        <v>23</v>
      </c>
      <c r="C3143" s="1" t="s">
        <v>42</v>
      </c>
      <c r="D3143">
        <v>3.5</v>
      </c>
      <c r="E3143">
        <v>82</v>
      </c>
      <c r="F3143">
        <v>37.119999999999997</v>
      </c>
      <c r="G3143">
        <v>4403</v>
      </c>
      <c r="H3143">
        <v>46589</v>
      </c>
      <c r="I3143">
        <v>9</v>
      </c>
      <c r="J3143">
        <v>620</v>
      </c>
      <c r="K3143">
        <v>275.06</v>
      </c>
      <c r="L3143">
        <v>9.6999999999999993</v>
      </c>
      <c r="M3143">
        <v>5.7</v>
      </c>
      <c r="N3143" s="1" t="s">
        <v>27</v>
      </c>
      <c r="O3143">
        <v>72</v>
      </c>
      <c r="P3143">
        <v>36</v>
      </c>
      <c r="Q3143">
        <v>108</v>
      </c>
      <c r="R3143" t="str" cm="1">
        <f t="array" ref="R3143">_xlfn.IFS(Restaurant_Data[[#This Row],[Total Reservations]]&lt;=50, "Low", Restaurant_Data[[#This Row],[Total Reservations]]&lt;=100, "Medium", Restaurant_Data[[#This Row],[Total Reservations]]&lt;=200, "High")</f>
        <v>High</v>
      </c>
      <c r="S3143" s="4">
        <v>697483.87</v>
      </c>
      <c r="T3143" t="str" cm="1">
        <f t="array" ref="T3143">_xlfn.IFS(Restaurant_Data[[#This Row],[Revenue]]&lt;= 500000, "Low Income", Restaurant_Data[[#This Row],[Revenue]]&lt;=1000000, "Middle Income", Restaurant_Data[[#This Row],[Revenue]] &lt;= 2000000, "High Income")</f>
        <v>Middle Income</v>
      </c>
    </row>
    <row r="3144" spans="1:20" x14ac:dyDescent="0.35">
      <c r="A3144" s="1" t="s">
        <v>3171</v>
      </c>
      <c r="B3144" s="1" t="s">
        <v>19</v>
      </c>
      <c r="C3144" s="1" t="s">
        <v>42</v>
      </c>
      <c r="D3144">
        <v>3.5</v>
      </c>
      <c r="E3144">
        <v>47</v>
      </c>
      <c r="F3144">
        <v>36.630000000000003</v>
      </c>
      <c r="G3144">
        <v>2786</v>
      </c>
      <c r="H3144">
        <v>30678</v>
      </c>
      <c r="I3144">
        <v>2</v>
      </c>
      <c r="J3144">
        <v>741</v>
      </c>
      <c r="K3144">
        <v>55.99</v>
      </c>
      <c r="L3144">
        <v>1.6</v>
      </c>
      <c r="M3144">
        <v>5.3</v>
      </c>
      <c r="N3144" s="1" t="s">
        <v>21</v>
      </c>
      <c r="O3144">
        <v>6</v>
      </c>
      <c r="P3144">
        <v>34</v>
      </c>
      <c r="Q3144">
        <v>40</v>
      </c>
      <c r="R3144" t="str" cm="1">
        <f t="array" ref="R3144">_xlfn.IFS(Restaurant_Data[[#This Row],[Total Reservations]]&lt;=50, "Low", Restaurant_Data[[#This Row],[Total Reservations]]&lt;=100, "Medium", Restaurant_Data[[#This Row],[Total Reservations]]&lt;=200, "High")</f>
        <v>Low</v>
      </c>
      <c r="S3144" s="4">
        <v>391142.69</v>
      </c>
      <c r="T3144" t="str" cm="1">
        <f t="array" ref="T3144">_xlfn.IFS(Restaurant_Data[[#This Row],[Revenue]]&lt;= 500000, "Low Income", Restaurant_Data[[#This Row],[Revenue]]&lt;=1000000, "Middle Income", Restaurant_Data[[#This Row],[Revenue]] &lt;= 2000000, "High Income")</f>
        <v>Low Income</v>
      </c>
    </row>
    <row r="3145" spans="1:20" x14ac:dyDescent="0.35">
      <c r="A3145" s="1" t="s">
        <v>3172</v>
      </c>
      <c r="B3145" s="1" t="s">
        <v>23</v>
      </c>
      <c r="C3145" s="1" t="s">
        <v>42</v>
      </c>
      <c r="D3145">
        <v>3.8</v>
      </c>
      <c r="E3145">
        <v>89</v>
      </c>
      <c r="F3145">
        <v>38.22</v>
      </c>
      <c r="G3145">
        <v>5420</v>
      </c>
      <c r="H3145">
        <v>55109</v>
      </c>
      <c r="I3145">
        <v>3</v>
      </c>
      <c r="J3145">
        <v>763</v>
      </c>
      <c r="K3145">
        <v>161.13999999999999</v>
      </c>
      <c r="L3145">
        <v>1.7</v>
      </c>
      <c r="M3145">
        <v>1.6</v>
      </c>
      <c r="N3145" s="1" t="s">
        <v>21</v>
      </c>
      <c r="O3145">
        <v>38</v>
      </c>
      <c r="P3145">
        <v>65</v>
      </c>
      <c r="Q3145">
        <v>103</v>
      </c>
      <c r="R3145" t="str" cm="1">
        <f t="array" ref="R3145">_xlfn.IFS(Restaurant_Data[[#This Row],[Total Reservations]]&lt;=50, "Low", Restaurant_Data[[#This Row],[Total Reservations]]&lt;=100, "Medium", Restaurant_Data[[#This Row],[Total Reservations]]&lt;=200, "High")</f>
        <v>High</v>
      </c>
      <c r="S3145" s="4">
        <v>765944.13</v>
      </c>
      <c r="T3145" t="str" cm="1">
        <f t="array" ref="T3145">_xlfn.IFS(Restaurant_Data[[#This Row],[Revenue]]&lt;= 500000, "Low Income", Restaurant_Data[[#This Row],[Revenue]]&lt;=1000000, "Middle Income", Restaurant_Data[[#This Row],[Revenue]] &lt;= 2000000, "High Income")</f>
        <v>Middle Income</v>
      </c>
    </row>
    <row r="3146" spans="1:20" x14ac:dyDescent="0.35">
      <c r="A3146" s="1" t="s">
        <v>3173</v>
      </c>
      <c r="B3146" s="1" t="s">
        <v>19</v>
      </c>
      <c r="C3146" s="1" t="s">
        <v>26</v>
      </c>
      <c r="D3146">
        <v>4.3</v>
      </c>
      <c r="E3146">
        <v>46</v>
      </c>
      <c r="F3146">
        <v>45.35</v>
      </c>
      <c r="G3146">
        <v>3927</v>
      </c>
      <c r="H3146">
        <v>45642</v>
      </c>
      <c r="I3146">
        <v>5</v>
      </c>
      <c r="J3146">
        <v>270</v>
      </c>
      <c r="K3146">
        <v>175.16</v>
      </c>
      <c r="L3146">
        <v>6</v>
      </c>
      <c r="M3146">
        <v>6.2</v>
      </c>
      <c r="N3146" s="1" t="s">
        <v>27</v>
      </c>
      <c r="O3146">
        <v>18</v>
      </c>
      <c r="P3146">
        <v>45</v>
      </c>
      <c r="Q3146">
        <v>63</v>
      </c>
      <c r="R3146" t="str" cm="1">
        <f t="array" ref="R3146">_xlfn.IFS(Restaurant_Data[[#This Row],[Total Reservations]]&lt;=50, "Low", Restaurant_Data[[#This Row],[Total Reservations]]&lt;=100, "Medium", Restaurant_Data[[#This Row],[Total Reservations]]&lt;=200, "High")</f>
        <v>Medium</v>
      </c>
      <c r="S3146" s="4">
        <v>479525.55</v>
      </c>
      <c r="T3146" t="str" cm="1">
        <f t="array" ref="T3146">_xlfn.IFS(Restaurant_Data[[#This Row],[Revenue]]&lt;= 500000, "Low Income", Restaurant_Data[[#This Row],[Revenue]]&lt;=1000000, "Middle Income", Restaurant_Data[[#This Row],[Revenue]] &lt;= 2000000, "High Income")</f>
        <v>Low Income</v>
      </c>
    </row>
    <row r="3147" spans="1:20" x14ac:dyDescent="0.35">
      <c r="A3147" s="1" t="s">
        <v>3174</v>
      </c>
      <c r="B3147" s="1" t="s">
        <v>19</v>
      </c>
      <c r="C3147" s="1" t="s">
        <v>20</v>
      </c>
      <c r="D3147">
        <v>3.9</v>
      </c>
      <c r="E3147">
        <v>44</v>
      </c>
      <c r="F3147">
        <v>73.180000000000007</v>
      </c>
      <c r="G3147">
        <v>2345</v>
      </c>
      <c r="H3147">
        <v>31820</v>
      </c>
      <c r="I3147">
        <v>18</v>
      </c>
      <c r="J3147">
        <v>98</v>
      </c>
      <c r="K3147">
        <v>258.5</v>
      </c>
      <c r="L3147">
        <v>5.5</v>
      </c>
      <c r="M3147">
        <v>6.3</v>
      </c>
      <c r="N3147" s="1" t="s">
        <v>27</v>
      </c>
      <c r="O3147">
        <v>38</v>
      </c>
      <c r="P3147">
        <v>4</v>
      </c>
      <c r="Q3147">
        <v>42</v>
      </c>
      <c r="R3147" t="str" cm="1">
        <f t="array" ref="R3147">_xlfn.IFS(Restaurant_Data[[#This Row],[Total Reservations]]&lt;=50, "Low", Restaurant_Data[[#This Row],[Total Reservations]]&lt;=100, "Medium", Restaurant_Data[[#This Row],[Total Reservations]]&lt;=200, "High")</f>
        <v>Low</v>
      </c>
      <c r="S3147" s="4">
        <v>737440.54</v>
      </c>
      <c r="T3147" t="str" cm="1">
        <f t="array" ref="T3147">_xlfn.IFS(Restaurant_Data[[#This Row],[Revenue]]&lt;= 500000, "Low Income", Restaurant_Data[[#This Row],[Revenue]]&lt;=1000000, "Middle Income", Restaurant_Data[[#This Row],[Revenue]] &lt;= 2000000, "High Income")</f>
        <v>Middle Income</v>
      </c>
    </row>
    <row r="3148" spans="1:20" x14ac:dyDescent="0.35">
      <c r="A3148" s="1" t="s">
        <v>3175</v>
      </c>
      <c r="B3148" s="1" t="s">
        <v>34</v>
      </c>
      <c r="C3148" s="1" t="s">
        <v>31</v>
      </c>
      <c r="D3148">
        <v>4.5999999999999996</v>
      </c>
      <c r="E3148">
        <v>63</v>
      </c>
      <c r="F3148">
        <v>32.85</v>
      </c>
      <c r="G3148">
        <v>3525</v>
      </c>
      <c r="H3148">
        <v>42468</v>
      </c>
      <c r="I3148">
        <v>14</v>
      </c>
      <c r="J3148">
        <v>409</v>
      </c>
      <c r="K3148">
        <v>237.71</v>
      </c>
      <c r="L3148">
        <v>6.9</v>
      </c>
      <c r="M3148">
        <v>5.0999999999999996</v>
      </c>
      <c r="N3148" s="1" t="s">
        <v>21</v>
      </c>
      <c r="O3148">
        <v>59</v>
      </c>
      <c r="P3148">
        <v>2</v>
      </c>
      <c r="Q3148">
        <v>61</v>
      </c>
      <c r="R3148" t="str" cm="1">
        <f t="array" ref="R3148">_xlfn.IFS(Restaurant_Data[[#This Row],[Total Reservations]]&lt;=50, "Low", Restaurant_Data[[#This Row],[Total Reservations]]&lt;=100, "Medium", Restaurant_Data[[#This Row],[Total Reservations]]&lt;=200, "High")</f>
        <v>Medium</v>
      </c>
      <c r="S3148" s="4">
        <v>483464.2</v>
      </c>
      <c r="T3148" t="str" cm="1">
        <f t="array" ref="T3148">_xlfn.IFS(Restaurant_Data[[#This Row],[Revenue]]&lt;= 500000, "Low Income", Restaurant_Data[[#This Row],[Revenue]]&lt;=1000000, "Middle Income", Restaurant_Data[[#This Row],[Revenue]] &lt;= 2000000, "High Income")</f>
        <v>Low Income</v>
      </c>
    </row>
    <row r="3149" spans="1:20" x14ac:dyDescent="0.35">
      <c r="A3149" s="1" t="s">
        <v>3176</v>
      </c>
      <c r="B3149" s="1" t="s">
        <v>34</v>
      </c>
      <c r="C3149" s="1" t="s">
        <v>42</v>
      </c>
      <c r="D3149">
        <v>4.4000000000000004</v>
      </c>
      <c r="E3149">
        <v>65</v>
      </c>
      <c r="F3149">
        <v>36.369999999999997</v>
      </c>
      <c r="G3149">
        <v>3637</v>
      </c>
      <c r="H3149">
        <v>36159</v>
      </c>
      <c r="I3149">
        <v>19</v>
      </c>
      <c r="J3149">
        <v>503</v>
      </c>
      <c r="K3149">
        <v>249.27</v>
      </c>
      <c r="L3149">
        <v>7.6</v>
      </c>
      <c r="M3149">
        <v>4.7</v>
      </c>
      <c r="N3149" s="1" t="s">
        <v>27</v>
      </c>
      <c r="O3149">
        <v>15</v>
      </c>
      <c r="P3149">
        <v>34</v>
      </c>
      <c r="Q3149">
        <v>49</v>
      </c>
      <c r="R3149" t="str" cm="1">
        <f t="array" ref="R3149">_xlfn.IFS(Restaurant_Data[[#This Row],[Total Reservations]]&lt;=50, "Low", Restaurant_Data[[#This Row],[Total Reservations]]&lt;=100, "Medium", Restaurant_Data[[#This Row],[Total Reservations]]&lt;=200, "High")</f>
        <v>Low</v>
      </c>
      <c r="S3149" s="4">
        <v>552928.53</v>
      </c>
      <c r="T3149" t="str" cm="1">
        <f t="array" ref="T3149">_xlfn.IFS(Restaurant_Data[[#This Row],[Revenue]]&lt;= 500000, "Low Income", Restaurant_Data[[#This Row],[Revenue]]&lt;=1000000, "Middle Income", Restaurant_Data[[#This Row],[Revenue]] &lt;= 2000000, "High Income")</f>
        <v>Middle Income</v>
      </c>
    </row>
    <row r="3150" spans="1:20" x14ac:dyDescent="0.35">
      <c r="A3150" s="1" t="s">
        <v>3177</v>
      </c>
      <c r="B3150" s="1" t="s">
        <v>34</v>
      </c>
      <c r="C3150" s="1" t="s">
        <v>42</v>
      </c>
      <c r="D3150">
        <v>3.3</v>
      </c>
      <c r="E3150">
        <v>53</v>
      </c>
      <c r="F3150">
        <v>42.69</v>
      </c>
      <c r="G3150">
        <v>1008</v>
      </c>
      <c r="H3150">
        <v>10028</v>
      </c>
      <c r="I3150">
        <v>5</v>
      </c>
      <c r="J3150">
        <v>801</v>
      </c>
      <c r="K3150">
        <v>266.98</v>
      </c>
      <c r="L3150">
        <v>8.1999999999999993</v>
      </c>
      <c r="M3150">
        <v>9.5</v>
      </c>
      <c r="N3150" s="1" t="s">
        <v>27</v>
      </c>
      <c r="O3150">
        <v>17</v>
      </c>
      <c r="P3150">
        <v>14</v>
      </c>
      <c r="Q3150">
        <v>31</v>
      </c>
      <c r="R3150" t="str" cm="1">
        <f t="array" ref="R3150">_xlfn.IFS(Restaurant_Data[[#This Row],[Total Reservations]]&lt;=50, "Low", Restaurant_Data[[#This Row],[Total Reservations]]&lt;=100, "Medium", Restaurant_Data[[#This Row],[Total Reservations]]&lt;=200, "High")</f>
        <v>Low</v>
      </c>
      <c r="S3150" s="4">
        <v>514291.62</v>
      </c>
      <c r="T3150" t="str" cm="1">
        <f t="array" ref="T3150">_xlfn.IFS(Restaurant_Data[[#This Row],[Revenue]]&lt;= 500000, "Low Income", Restaurant_Data[[#This Row],[Revenue]]&lt;=1000000, "Middle Income", Restaurant_Data[[#This Row],[Revenue]] &lt;= 2000000, "High Income")</f>
        <v>Middle Income</v>
      </c>
    </row>
    <row r="3151" spans="1:20" x14ac:dyDescent="0.35">
      <c r="A3151" s="1" t="s">
        <v>3178</v>
      </c>
      <c r="B3151" s="1" t="s">
        <v>34</v>
      </c>
      <c r="C3151" s="1" t="s">
        <v>26</v>
      </c>
      <c r="D3151">
        <v>3.1</v>
      </c>
      <c r="E3151">
        <v>66</v>
      </c>
      <c r="F3151">
        <v>54.27</v>
      </c>
      <c r="G3151">
        <v>787</v>
      </c>
      <c r="H3151">
        <v>14927</v>
      </c>
      <c r="I3151">
        <v>10</v>
      </c>
      <c r="J3151">
        <v>689</v>
      </c>
      <c r="K3151">
        <v>169.02</v>
      </c>
      <c r="L3151">
        <v>2.2999999999999998</v>
      </c>
      <c r="M3151">
        <v>6.4</v>
      </c>
      <c r="N3151" s="1" t="s">
        <v>27</v>
      </c>
      <c r="O3151">
        <v>57</v>
      </c>
      <c r="P3151">
        <v>26</v>
      </c>
      <c r="Q3151">
        <v>83</v>
      </c>
      <c r="R3151" t="str" cm="1">
        <f t="array" ref="R3151">_xlfn.IFS(Restaurant_Data[[#This Row],[Total Reservations]]&lt;=50, "Low", Restaurant_Data[[#This Row],[Total Reservations]]&lt;=100, "Medium", Restaurant_Data[[#This Row],[Total Reservations]]&lt;=200, "High")</f>
        <v>Medium</v>
      </c>
      <c r="S3151" s="4">
        <v>806577.84</v>
      </c>
      <c r="T3151" t="str" cm="1">
        <f t="array" ref="T3151">_xlfn.IFS(Restaurant_Data[[#This Row],[Revenue]]&lt;= 500000, "Low Income", Restaurant_Data[[#This Row],[Revenue]]&lt;=1000000, "Middle Income", Restaurant_Data[[#This Row],[Revenue]] &lt;= 2000000, "High Income")</f>
        <v>Middle Income</v>
      </c>
    </row>
    <row r="3152" spans="1:20" x14ac:dyDescent="0.35">
      <c r="A3152" s="1" t="s">
        <v>3179</v>
      </c>
      <c r="B3152" s="1" t="s">
        <v>34</v>
      </c>
      <c r="C3152" s="1" t="s">
        <v>31</v>
      </c>
      <c r="D3152">
        <v>4.8</v>
      </c>
      <c r="E3152">
        <v>69</v>
      </c>
      <c r="F3152">
        <v>30.22</v>
      </c>
      <c r="G3152">
        <v>3442</v>
      </c>
      <c r="H3152">
        <v>42759</v>
      </c>
      <c r="I3152">
        <v>16</v>
      </c>
      <c r="J3152">
        <v>891</v>
      </c>
      <c r="K3152">
        <v>245.06</v>
      </c>
      <c r="L3152">
        <v>1.3</v>
      </c>
      <c r="M3152">
        <v>8.3000000000000007</v>
      </c>
      <c r="N3152" s="1" t="s">
        <v>27</v>
      </c>
      <c r="O3152">
        <v>24</v>
      </c>
      <c r="P3152">
        <v>68</v>
      </c>
      <c r="Q3152">
        <v>92</v>
      </c>
      <c r="R3152" t="str" cm="1">
        <f t="array" ref="R3152">_xlfn.IFS(Restaurant_Data[[#This Row],[Total Reservations]]&lt;=50, "Low", Restaurant_Data[[#This Row],[Total Reservations]]&lt;=100, "Medium", Restaurant_Data[[#This Row],[Total Reservations]]&lt;=200, "High")</f>
        <v>Medium</v>
      </c>
      <c r="S3152" s="4">
        <v>489317.61</v>
      </c>
      <c r="T3152" t="str" cm="1">
        <f t="array" ref="T3152">_xlfn.IFS(Restaurant_Data[[#This Row],[Revenue]]&lt;= 500000, "Low Income", Restaurant_Data[[#This Row],[Revenue]]&lt;=1000000, "Middle Income", Restaurant_Data[[#This Row],[Revenue]] &lt;= 2000000, "High Income")</f>
        <v>Low Income</v>
      </c>
    </row>
    <row r="3153" spans="1:20" x14ac:dyDescent="0.35">
      <c r="A3153" s="1" t="s">
        <v>3180</v>
      </c>
      <c r="B3153" s="1" t="s">
        <v>19</v>
      </c>
      <c r="C3153" s="1" t="s">
        <v>26</v>
      </c>
      <c r="D3153">
        <v>3.2</v>
      </c>
      <c r="E3153">
        <v>43</v>
      </c>
      <c r="F3153">
        <v>47.57</v>
      </c>
      <c r="G3153">
        <v>1651</v>
      </c>
      <c r="H3153">
        <v>24247</v>
      </c>
      <c r="I3153">
        <v>1</v>
      </c>
      <c r="J3153">
        <v>847</v>
      </c>
      <c r="K3153">
        <v>67.010000000000005</v>
      </c>
      <c r="L3153">
        <v>9</v>
      </c>
      <c r="M3153">
        <v>9.6</v>
      </c>
      <c r="N3153" s="1" t="s">
        <v>27</v>
      </c>
      <c r="O3153">
        <v>30</v>
      </c>
      <c r="P3153">
        <v>2</v>
      </c>
      <c r="Q3153">
        <v>32</v>
      </c>
      <c r="R3153" t="str" cm="1">
        <f t="array" ref="R3153">_xlfn.IFS(Restaurant_Data[[#This Row],[Total Reservations]]&lt;=50, "Low", Restaurant_Data[[#This Row],[Total Reservations]]&lt;=100, "Medium", Restaurant_Data[[#This Row],[Total Reservations]]&lt;=200, "High")</f>
        <v>Low</v>
      </c>
      <c r="S3153" s="4">
        <v>465171.78</v>
      </c>
      <c r="T3153" t="str" cm="1">
        <f t="array" ref="T3153">_xlfn.IFS(Restaurant_Data[[#This Row],[Revenue]]&lt;= 500000, "Low Income", Restaurant_Data[[#This Row],[Revenue]]&lt;=1000000, "Middle Income", Restaurant_Data[[#This Row],[Revenue]] &lt;= 2000000, "High Income")</f>
        <v>Low Income</v>
      </c>
    </row>
    <row r="3154" spans="1:20" x14ac:dyDescent="0.35">
      <c r="A3154" s="1" t="s">
        <v>3181</v>
      </c>
      <c r="B3154" s="1" t="s">
        <v>19</v>
      </c>
      <c r="C3154" s="1" t="s">
        <v>31</v>
      </c>
      <c r="D3154">
        <v>3.3</v>
      </c>
      <c r="E3154">
        <v>47</v>
      </c>
      <c r="F3154">
        <v>40.4</v>
      </c>
      <c r="G3154">
        <v>1928</v>
      </c>
      <c r="H3154">
        <v>23595</v>
      </c>
      <c r="I3154">
        <v>4</v>
      </c>
      <c r="J3154">
        <v>77</v>
      </c>
      <c r="K3154">
        <v>161.13999999999999</v>
      </c>
      <c r="L3154">
        <v>5.2</v>
      </c>
      <c r="M3154">
        <v>8.3000000000000007</v>
      </c>
      <c r="N3154" s="1" t="s">
        <v>21</v>
      </c>
      <c r="O3154">
        <v>22</v>
      </c>
      <c r="P3154">
        <v>10</v>
      </c>
      <c r="Q3154">
        <v>32</v>
      </c>
      <c r="R3154" t="str" cm="1">
        <f t="array" ref="R3154">_xlfn.IFS(Restaurant_Data[[#This Row],[Total Reservations]]&lt;=50, "Low", Restaurant_Data[[#This Row],[Total Reservations]]&lt;=100, "Medium", Restaurant_Data[[#This Row],[Total Reservations]]&lt;=200, "High")</f>
        <v>Low</v>
      </c>
      <c r="S3154" s="4">
        <v>432105.75</v>
      </c>
      <c r="T3154" t="str" cm="1">
        <f t="array" ref="T3154">_xlfn.IFS(Restaurant_Data[[#This Row],[Revenue]]&lt;= 500000, "Low Income", Restaurant_Data[[#This Row],[Revenue]]&lt;=1000000, "Middle Income", Restaurant_Data[[#This Row],[Revenue]] &lt;= 2000000, "High Income")</f>
        <v>Low Income</v>
      </c>
    </row>
    <row r="3155" spans="1:20" x14ac:dyDescent="0.35">
      <c r="A3155" s="1" t="s">
        <v>3182</v>
      </c>
      <c r="B3155" s="1" t="s">
        <v>23</v>
      </c>
      <c r="C3155" s="1" t="s">
        <v>26</v>
      </c>
      <c r="D3155">
        <v>3</v>
      </c>
      <c r="E3155">
        <v>75</v>
      </c>
      <c r="F3155">
        <v>49.24</v>
      </c>
      <c r="G3155">
        <v>5280</v>
      </c>
      <c r="H3155">
        <v>59321</v>
      </c>
      <c r="I3155">
        <v>5</v>
      </c>
      <c r="J3155">
        <v>142</v>
      </c>
      <c r="K3155">
        <v>57.53</v>
      </c>
      <c r="L3155">
        <v>9.6999999999999993</v>
      </c>
      <c r="M3155">
        <v>9.5</v>
      </c>
      <c r="N3155" s="1" t="s">
        <v>27</v>
      </c>
      <c r="O3155">
        <v>32</v>
      </c>
      <c r="P3155">
        <v>38</v>
      </c>
      <c r="Q3155">
        <v>70</v>
      </c>
      <c r="R3155" t="str" cm="1">
        <f t="array" ref="R3155">_xlfn.IFS(Restaurant_Data[[#This Row],[Total Reservations]]&lt;=50, "Low", Restaurant_Data[[#This Row],[Total Reservations]]&lt;=100, "Medium", Restaurant_Data[[#This Row],[Total Reservations]]&lt;=200, "High")</f>
        <v>Medium</v>
      </c>
      <c r="S3155" s="4">
        <v>837983.85</v>
      </c>
      <c r="T3155" t="str" cm="1">
        <f t="array" ref="T3155">_xlfn.IFS(Restaurant_Data[[#This Row],[Revenue]]&lt;= 500000, "Low Income", Restaurant_Data[[#This Row],[Revenue]]&lt;=1000000, "Middle Income", Restaurant_Data[[#This Row],[Revenue]] &lt;= 2000000, "High Income")</f>
        <v>Middle Income</v>
      </c>
    </row>
    <row r="3156" spans="1:20" x14ac:dyDescent="0.35">
      <c r="A3156" s="1" t="s">
        <v>3183</v>
      </c>
      <c r="B3156" s="1" t="s">
        <v>19</v>
      </c>
      <c r="C3156" s="1" t="s">
        <v>20</v>
      </c>
      <c r="D3156">
        <v>4.3</v>
      </c>
      <c r="E3156">
        <v>37</v>
      </c>
      <c r="F3156">
        <v>75.319999999999993</v>
      </c>
      <c r="G3156">
        <v>2676</v>
      </c>
      <c r="H3156">
        <v>29853</v>
      </c>
      <c r="I3156">
        <v>11</v>
      </c>
      <c r="J3156">
        <v>740</v>
      </c>
      <c r="K3156">
        <v>278.83</v>
      </c>
      <c r="L3156">
        <v>5.8</v>
      </c>
      <c r="M3156">
        <v>7.8</v>
      </c>
      <c r="N3156" s="1" t="s">
        <v>21</v>
      </c>
      <c r="O3156">
        <v>33</v>
      </c>
      <c r="P3156">
        <v>5</v>
      </c>
      <c r="Q3156">
        <v>38</v>
      </c>
      <c r="R3156" t="str" cm="1">
        <f t="array" ref="R3156">_xlfn.IFS(Restaurant_Data[[#This Row],[Total Reservations]]&lt;=50, "Low", Restaurant_Data[[#This Row],[Total Reservations]]&lt;=100, "Medium", Restaurant_Data[[#This Row],[Total Reservations]]&lt;=200, "High")</f>
        <v>Low</v>
      </c>
      <c r="S3156" s="4">
        <v>637966.77</v>
      </c>
      <c r="T3156" t="str" cm="1">
        <f t="array" ref="T3156">_xlfn.IFS(Restaurant_Data[[#This Row],[Revenue]]&lt;= 500000, "Low Income", Restaurant_Data[[#This Row],[Revenue]]&lt;=1000000, "Middle Income", Restaurant_Data[[#This Row],[Revenue]] &lt;= 2000000, "High Income")</f>
        <v>Middle Income</v>
      </c>
    </row>
    <row r="3157" spans="1:20" x14ac:dyDescent="0.35">
      <c r="A3157" s="1" t="s">
        <v>3184</v>
      </c>
      <c r="B3157" s="1" t="s">
        <v>19</v>
      </c>
      <c r="C3157" s="1" t="s">
        <v>42</v>
      </c>
      <c r="D3157">
        <v>4.2</v>
      </c>
      <c r="E3157">
        <v>38</v>
      </c>
      <c r="F3157">
        <v>38.020000000000003</v>
      </c>
      <c r="G3157">
        <v>3284</v>
      </c>
      <c r="H3157">
        <v>38104</v>
      </c>
      <c r="I3157">
        <v>14</v>
      </c>
      <c r="J3157">
        <v>266</v>
      </c>
      <c r="K3157">
        <v>289.60000000000002</v>
      </c>
      <c r="L3157">
        <v>5.6</v>
      </c>
      <c r="M3157">
        <v>2.5</v>
      </c>
      <c r="N3157" s="1" t="s">
        <v>21</v>
      </c>
      <c r="O3157">
        <v>8</v>
      </c>
      <c r="P3157">
        <v>13</v>
      </c>
      <c r="Q3157">
        <v>21</v>
      </c>
      <c r="R3157" t="str" cm="1">
        <f t="array" ref="R3157">_xlfn.IFS(Restaurant_Data[[#This Row],[Total Reservations]]&lt;=50, "Low", Restaurant_Data[[#This Row],[Total Reservations]]&lt;=100, "Medium", Restaurant_Data[[#This Row],[Total Reservations]]&lt;=200, "High")</f>
        <v>Low</v>
      </c>
      <c r="S3157" s="4">
        <v>342614.06</v>
      </c>
      <c r="T3157" t="str" cm="1">
        <f t="array" ref="T3157">_xlfn.IFS(Restaurant_Data[[#This Row],[Revenue]]&lt;= 500000, "Low Income", Restaurant_Data[[#This Row],[Revenue]]&lt;=1000000, "Middle Income", Restaurant_Data[[#This Row],[Revenue]] &lt;= 2000000, "High Income")</f>
        <v>Low Income</v>
      </c>
    </row>
    <row r="3158" spans="1:20" x14ac:dyDescent="0.35">
      <c r="A3158" s="1" t="s">
        <v>3185</v>
      </c>
      <c r="B3158" s="1" t="s">
        <v>34</v>
      </c>
      <c r="C3158" s="1" t="s">
        <v>37</v>
      </c>
      <c r="D3158">
        <v>5</v>
      </c>
      <c r="E3158">
        <v>50</v>
      </c>
      <c r="F3158">
        <v>57.4</v>
      </c>
      <c r="G3158">
        <v>4551</v>
      </c>
      <c r="H3158">
        <v>54675</v>
      </c>
      <c r="I3158">
        <v>11</v>
      </c>
      <c r="J3158">
        <v>533</v>
      </c>
      <c r="K3158">
        <v>70.98</v>
      </c>
      <c r="L3158">
        <v>6.6</v>
      </c>
      <c r="M3158">
        <v>3</v>
      </c>
      <c r="N3158" s="1" t="s">
        <v>27</v>
      </c>
      <c r="O3158">
        <v>18</v>
      </c>
      <c r="P3158">
        <v>47</v>
      </c>
      <c r="Q3158">
        <v>65</v>
      </c>
      <c r="R3158" t="str" cm="1">
        <f t="array" ref="R3158">_xlfn.IFS(Restaurant_Data[[#This Row],[Total Reservations]]&lt;=50, "Low", Restaurant_Data[[#This Row],[Total Reservations]]&lt;=100, "Medium", Restaurant_Data[[#This Row],[Total Reservations]]&lt;=200, "High")</f>
        <v>Medium</v>
      </c>
      <c r="S3158" s="4">
        <v>658687.25</v>
      </c>
      <c r="T3158" t="str" cm="1">
        <f t="array" ref="T3158">_xlfn.IFS(Restaurant_Data[[#This Row],[Revenue]]&lt;= 500000, "Low Income", Restaurant_Data[[#This Row],[Revenue]]&lt;=1000000, "Middle Income", Restaurant_Data[[#This Row],[Revenue]] &lt;= 2000000, "High Income")</f>
        <v>Middle Income</v>
      </c>
    </row>
    <row r="3159" spans="1:20" x14ac:dyDescent="0.35">
      <c r="A3159" s="1" t="s">
        <v>3186</v>
      </c>
      <c r="B3159" s="1" t="s">
        <v>19</v>
      </c>
      <c r="C3159" s="1" t="s">
        <v>37</v>
      </c>
      <c r="D3159">
        <v>4.8</v>
      </c>
      <c r="E3159">
        <v>42</v>
      </c>
      <c r="F3159">
        <v>57.36</v>
      </c>
      <c r="G3159">
        <v>2708</v>
      </c>
      <c r="H3159">
        <v>28125</v>
      </c>
      <c r="I3159">
        <v>8</v>
      </c>
      <c r="J3159">
        <v>588</v>
      </c>
      <c r="K3159">
        <v>183.16</v>
      </c>
      <c r="L3159">
        <v>2.5</v>
      </c>
      <c r="M3159">
        <v>2.7</v>
      </c>
      <c r="N3159" s="1" t="s">
        <v>21</v>
      </c>
      <c r="O3159">
        <v>32</v>
      </c>
      <c r="P3159">
        <v>22</v>
      </c>
      <c r="Q3159">
        <v>54</v>
      </c>
      <c r="R3159" t="str" cm="1">
        <f t="array" ref="R3159">_xlfn.IFS(Restaurant_Data[[#This Row],[Total Reservations]]&lt;=50, "Low", Restaurant_Data[[#This Row],[Total Reservations]]&lt;=100, "Medium", Restaurant_Data[[#This Row],[Total Reservations]]&lt;=200, "High")</f>
        <v>Medium</v>
      </c>
      <c r="S3159" s="4">
        <v>547938.97</v>
      </c>
      <c r="T3159" t="str" cm="1">
        <f t="array" ref="T3159">_xlfn.IFS(Restaurant_Data[[#This Row],[Revenue]]&lt;= 500000, "Low Income", Restaurant_Data[[#This Row],[Revenue]]&lt;=1000000, "Middle Income", Restaurant_Data[[#This Row],[Revenue]] &lt;= 2000000, "High Income")</f>
        <v>Middle Income</v>
      </c>
    </row>
    <row r="3160" spans="1:20" x14ac:dyDescent="0.35">
      <c r="A3160" s="1" t="s">
        <v>3187</v>
      </c>
      <c r="B3160" s="1" t="s">
        <v>34</v>
      </c>
      <c r="C3160" s="1" t="s">
        <v>42</v>
      </c>
      <c r="D3160">
        <v>3.8</v>
      </c>
      <c r="E3160">
        <v>52</v>
      </c>
      <c r="F3160">
        <v>35.94</v>
      </c>
      <c r="G3160">
        <v>1132</v>
      </c>
      <c r="H3160">
        <v>12357</v>
      </c>
      <c r="I3160">
        <v>1</v>
      </c>
      <c r="J3160">
        <v>688</v>
      </c>
      <c r="K3160">
        <v>131.28</v>
      </c>
      <c r="L3160">
        <v>3.3</v>
      </c>
      <c r="M3160">
        <v>3.9</v>
      </c>
      <c r="N3160" s="1" t="s">
        <v>21</v>
      </c>
      <c r="O3160">
        <v>31</v>
      </c>
      <c r="P3160">
        <v>41</v>
      </c>
      <c r="Q3160">
        <v>72</v>
      </c>
      <c r="R3160" t="str" cm="1">
        <f t="array" ref="R3160">_xlfn.IFS(Restaurant_Data[[#This Row],[Total Reservations]]&lt;=50, "Low", Restaurant_Data[[#This Row],[Total Reservations]]&lt;=100, "Medium", Restaurant_Data[[#This Row],[Total Reservations]]&lt;=200, "High")</f>
        <v>Medium</v>
      </c>
      <c r="S3160" s="4">
        <v>420164.25</v>
      </c>
      <c r="T3160" t="str" cm="1">
        <f t="array" ref="T3160">_xlfn.IFS(Restaurant_Data[[#This Row],[Revenue]]&lt;= 500000, "Low Income", Restaurant_Data[[#This Row],[Revenue]]&lt;=1000000, "Middle Income", Restaurant_Data[[#This Row],[Revenue]] &lt;= 2000000, "High Income")</f>
        <v>Low Income</v>
      </c>
    </row>
    <row r="3161" spans="1:20" x14ac:dyDescent="0.35">
      <c r="A3161" s="1" t="s">
        <v>3188</v>
      </c>
      <c r="B3161" s="1" t="s">
        <v>23</v>
      </c>
      <c r="C3161" s="1" t="s">
        <v>42</v>
      </c>
      <c r="D3161">
        <v>3.7</v>
      </c>
      <c r="E3161">
        <v>75</v>
      </c>
      <c r="F3161">
        <v>44.86</v>
      </c>
      <c r="G3161">
        <v>6834</v>
      </c>
      <c r="H3161">
        <v>69659</v>
      </c>
      <c r="I3161">
        <v>7</v>
      </c>
      <c r="J3161">
        <v>147</v>
      </c>
      <c r="K3161">
        <v>135.63</v>
      </c>
      <c r="L3161">
        <v>9.1999999999999993</v>
      </c>
      <c r="M3161">
        <v>4.2</v>
      </c>
      <c r="N3161" s="1" t="s">
        <v>21</v>
      </c>
      <c r="O3161">
        <v>11</v>
      </c>
      <c r="P3161">
        <v>3</v>
      </c>
      <c r="Q3161">
        <v>14</v>
      </c>
      <c r="R3161" t="str" cm="1">
        <f t="array" ref="R3161">_xlfn.IFS(Restaurant_Data[[#This Row],[Total Reservations]]&lt;=50, "Low", Restaurant_Data[[#This Row],[Total Reservations]]&lt;=100, "Medium", Restaurant_Data[[#This Row],[Total Reservations]]&lt;=200, "High")</f>
        <v>Low</v>
      </c>
      <c r="S3161" s="4">
        <v>765181.49</v>
      </c>
      <c r="T3161" t="str" cm="1">
        <f t="array" ref="T3161">_xlfn.IFS(Restaurant_Data[[#This Row],[Revenue]]&lt;= 500000, "Low Income", Restaurant_Data[[#This Row],[Revenue]]&lt;=1000000, "Middle Income", Restaurant_Data[[#This Row],[Revenue]] &lt;= 2000000, "High Income")</f>
        <v>Middle Income</v>
      </c>
    </row>
    <row r="3162" spans="1:20" x14ac:dyDescent="0.35">
      <c r="A3162" s="1" t="s">
        <v>3189</v>
      </c>
      <c r="B3162" s="1" t="s">
        <v>23</v>
      </c>
      <c r="C3162" s="1" t="s">
        <v>42</v>
      </c>
      <c r="D3162">
        <v>3.6</v>
      </c>
      <c r="E3162">
        <v>86</v>
      </c>
      <c r="F3162">
        <v>45.78</v>
      </c>
      <c r="G3162">
        <v>4649</v>
      </c>
      <c r="H3162">
        <v>53486</v>
      </c>
      <c r="I3162">
        <v>13</v>
      </c>
      <c r="J3162">
        <v>357</v>
      </c>
      <c r="K3162">
        <v>162.68</v>
      </c>
      <c r="L3162">
        <v>2.9</v>
      </c>
      <c r="M3162">
        <v>8.3000000000000007</v>
      </c>
      <c r="N3162" s="1" t="s">
        <v>27</v>
      </c>
      <c r="O3162">
        <v>77</v>
      </c>
      <c r="P3162">
        <v>15</v>
      </c>
      <c r="Q3162">
        <v>92</v>
      </c>
      <c r="R3162" t="str" cm="1">
        <f t="array" ref="R3162">_xlfn.IFS(Restaurant_Data[[#This Row],[Total Reservations]]&lt;=50, "Low", Restaurant_Data[[#This Row],[Total Reservations]]&lt;=100, "Medium", Restaurant_Data[[#This Row],[Total Reservations]]&lt;=200, "High")</f>
        <v>Medium</v>
      </c>
      <c r="S3162" s="4">
        <v>895394.08</v>
      </c>
      <c r="T3162" t="str" cm="1">
        <f t="array" ref="T3162">_xlfn.IFS(Restaurant_Data[[#This Row],[Revenue]]&lt;= 500000, "Low Income", Restaurant_Data[[#This Row],[Revenue]]&lt;=1000000, "Middle Income", Restaurant_Data[[#This Row],[Revenue]] &lt;= 2000000, "High Income")</f>
        <v>Middle Income</v>
      </c>
    </row>
    <row r="3163" spans="1:20" x14ac:dyDescent="0.35">
      <c r="A3163" s="1" t="s">
        <v>3190</v>
      </c>
      <c r="B3163" s="1" t="s">
        <v>19</v>
      </c>
      <c r="C3163" s="1" t="s">
        <v>42</v>
      </c>
      <c r="D3163">
        <v>3.3</v>
      </c>
      <c r="E3163">
        <v>37</v>
      </c>
      <c r="F3163">
        <v>45.5</v>
      </c>
      <c r="G3163">
        <v>3223</v>
      </c>
      <c r="H3163">
        <v>38445</v>
      </c>
      <c r="I3163">
        <v>6</v>
      </c>
      <c r="J3163">
        <v>467</v>
      </c>
      <c r="K3163">
        <v>81.27</v>
      </c>
      <c r="L3163">
        <v>3.1</v>
      </c>
      <c r="M3163">
        <v>4.2</v>
      </c>
      <c r="N3163" s="1" t="s">
        <v>27</v>
      </c>
      <c r="O3163">
        <v>12</v>
      </c>
      <c r="P3163">
        <v>6</v>
      </c>
      <c r="Q3163">
        <v>18</v>
      </c>
      <c r="R3163" t="str" cm="1">
        <f t="array" ref="R3163">_xlfn.IFS(Restaurant_Data[[#This Row],[Total Reservations]]&lt;=50, "Low", Restaurant_Data[[#This Row],[Total Reservations]]&lt;=100, "Medium", Restaurant_Data[[#This Row],[Total Reservations]]&lt;=200, "High")</f>
        <v>Low</v>
      </c>
      <c r="S3163" s="4">
        <v>386846.25</v>
      </c>
      <c r="T3163" t="str" cm="1">
        <f t="array" ref="T3163">_xlfn.IFS(Restaurant_Data[[#This Row],[Revenue]]&lt;= 500000, "Low Income", Restaurant_Data[[#This Row],[Revenue]]&lt;=1000000, "Middle Income", Restaurant_Data[[#This Row],[Revenue]] &lt;= 2000000, "High Income")</f>
        <v>Low Income</v>
      </c>
    </row>
    <row r="3164" spans="1:20" x14ac:dyDescent="0.35">
      <c r="A3164" s="1" t="s">
        <v>3191</v>
      </c>
      <c r="B3164" s="1" t="s">
        <v>23</v>
      </c>
      <c r="C3164" s="1" t="s">
        <v>31</v>
      </c>
      <c r="D3164">
        <v>3.3</v>
      </c>
      <c r="E3164">
        <v>75</v>
      </c>
      <c r="F3164">
        <v>39.369999999999997</v>
      </c>
      <c r="G3164">
        <v>6451</v>
      </c>
      <c r="H3164">
        <v>63172</v>
      </c>
      <c r="I3164">
        <v>4</v>
      </c>
      <c r="J3164">
        <v>977</v>
      </c>
      <c r="K3164">
        <v>95.19</v>
      </c>
      <c r="L3164">
        <v>5.6</v>
      </c>
      <c r="M3164">
        <v>7.5</v>
      </c>
      <c r="N3164" s="1" t="s">
        <v>27</v>
      </c>
      <c r="O3164">
        <v>73</v>
      </c>
      <c r="P3164">
        <v>26</v>
      </c>
      <c r="Q3164">
        <v>99</v>
      </c>
      <c r="R3164" t="str" cm="1">
        <f t="array" ref="R3164">_xlfn.IFS(Restaurant_Data[[#This Row],[Total Reservations]]&lt;=50, "Low", Restaurant_Data[[#This Row],[Total Reservations]]&lt;=100, "Medium", Restaurant_Data[[#This Row],[Total Reservations]]&lt;=200, "High")</f>
        <v>Medium</v>
      </c>
      <c r="S3164" s="4">
        <v>675888.98</v>
      </c>
      <c r="T3164" t="str" cm="1">
        <f t="array" ref="T3164">_xlfn.IFS(Restaurant_Data[[#This Row],[Revenue]]&lt;= 500000, "Low Income", Restaurant_Data[[#This Row],[Revenue]]&lt;=1000000, "Middle Income", Restaurant_Data[[#This Row],[Revenue]] &lt;= 2000000, "High Income")</f>
        <v>Middle Income</v>
      </c>
    </row>
    <row r="3165" spans="1:20" x14ac:dyDescent="0.35">
      <c r="A3165" s="1" t="s">
        <v>3192</v>
      </c>
      <c r="B3165" s="1" t="s">
        <v>19</v>
      </c>
      <c r="C3165" s="1" t="s">
        <v>20</v>
      </c>
      <c r="D3165">
        <v>3.3</v>
      </c>
      <c r="E3165">
        <v>45</v>
      </c>
      <c r="F3165">
        <v>74.319999999999993</v>
      </c>
      <c r="G3165">
        <v>2389</v>
      </c>
      <c r="H3165">
        <v>22521</v>
      </c>
      <c r="I3165">
        <v>12</v>
      </c>
      <c r="J3165">
        <v>349</v>
      </c>
      <c r="K3165">
        <v>194.34</v>
      </c>
      <c r="L3165">
        <v>6.8</v>
      </c>
      <c r="M3165">
        <v>9.1</v>
      </c>
      <c r="N3165" s="1" t="s">
        <v>21</v>
      </c>
      <c r="O3165">
        <v>32</v>
      </c>
      <c r="P3165">
        <v>2</v>
      </c>
      <c r="Q3165">
        <v>34</v>
      </c>
      <c r="R3165" t="str" cm="1">
        <f t="array" ref="R3165">_xlfn.IFS(Restaurant_Data[[#This Row],[Total Reservations]]&lt;=50, "Low", Restaurant_Data[[#This Row],[Total Reservations]]&lt;=100, "Medium", Restaurant_Data[[#This Row],[Total Reservations]]&lt;=200, "High")</f>
        <v>Low</v>
      </c>
      <c r="S3165" s="4">
        <v>760308.03</v>
      </c>
      <c r="T3165" t="str" cm="1">
        <f t="array" ref="T3165">_xlfn.IFS(Restaurant_Data[[#This Row],[Revenue]]&lt;= 500000, "Low Income", Restaurant_Data[[#This Row],[Revenue]]&lt;=1000000, "Middle Income", Restaurant_Data[[#This Row],[Revenue]] &lt;= 2000000, "High Income")</f>
        <v>Middle Income</v>
      </c>
    </row>
    <row r="3166" spans="1:20" x14ac:dyDescent="0.35">
      <c r="A3166" s="1" t="s">
        <v>3193</v>
      </c>
      <c r="B3166" s="1" t="s">
        <v>23</v>
      </c>
      <c r="C3166" s="1" t="s">
        <v>37</v>
      </c>
      <c r="D3166">
        <v>3.2</v>
      </c>
      <c r="E3166">
        <v>70</v>
      </c>
      <c r="F3166">
        <v>62.27</v>
      </c>
      <c r="G3166">
        <v>1916</v>
      </c>
      <c r="H3166">
        <v>24953</v>
      </c>
      <c r="I3166">
        <v>5</v>
      </c>
      <c r="J3166">
        <v>949</v>
      </c>
      <c r="K3166">
        <v>54.69</v>
      </c>
      <c r="L3166">
        <v>1</v>
      </c>
      <c r="M3166">
        <v>2</v>
      </c>
      <c r="N3166" s="1" t="s">
        <v>27</v>
      </c>
      <c r="O3166">
        <v>27</v>
      </c>
      <c r="P3166">
        <v>2</v>
      </c>
      <c r="Q3166">
        <v>29</v>
      </c>
      <c r="R3166" t="str" cm="1">
        <f t="array" ref="R3166">_xlfn.IFS(Restaurant_Data[[#This Row],[Total Reservations]]&lt;=50, "Low", Restaurant_Data[[#This Row],[Total Reservations]]&lt;=100, "Medium", Restaurant_Data[[#This Row],[Total Reservations]]&lt;=200, "High")</f>
        <v>Low</v>
      </c>
      <c r="S3166" s="4">
        <v>968924.58</v>
      </c>
      <c r="T3166" t="str" cm="1">
        <f t="array" ref="T3166">_xlfn.IFS(Restaurant_Data[[#This Row],[Revenue]]&lt;= 500000, "Low Income", Restaurant_Data[[#This Row],[Revenue]]&lt;=1000000, "Middle Income", Restaurant_Data[[#This Row],[Revenue]] &lt;= 2000000, "High Income")</f>
        <v>Middle Income</v>
      </c>
    </row>
    <row r="3167" spans="1:20" x14ac:dyDescent="0.35">
      <c r="A3167" s="1" t="s">
        <v>3194</v>
      </c>
      <c r="B3167" s="1" t="s">
        <v>34</v>
      </c>
      <c r="C3167" s="1" t="s">
        <v>24</v>
      </c>
      <c r="D3167">
        <v>3.5</v>
      </c>
      <c r="E3167">
        <v>59</v>
      </c>
      <c r="F3167">
        <v>34.090000000000003</v>
      </c>
      <c r="G3167">
        <v>1238</v>
      </c>
      <c r="H3167">
        <v>17867</v>
      </c>
      <c r="I3167">
        <v>5</v>
      </c>
      <c r="J3167">
        <v>609</v>
      </c>
      <c r="K3167">
        <v>199.95</v>
      </c>
      <c r="L3167">
        <v>5.0999999999999996</v>
      </c>
      <c r="M3167">
        <v>1</v>
      </c>
      <c r="N3167" s="1" t="s">
        <v>21</v>
      </c>
      <c r="O3167">
        <v>20</v>
      </c>
      <c r="P3167">
        <v>31</v>
      </c>
      <c r="Q3167">
        <v>51</v>
      </c>
      <c r="R3167" t="str" cm="1">
        <f t="array" ref="R3167">_xlfn.IFS(Restaurant_Data[[#This Row],[Total Reservations]]&lt;=50, "Low", Restaurant_Data[[#This Row],[Total Reservations]]&lt;=100, "Medium", Restaurant_Data[[#This Row],[Total Reservations]]&lt;=200, "High")</f>
        <v>Medium</v>
      </c>
      <c r="S3167" s="4">
        <v>454233.83</v>
      </c>
      <c r="T3167" t="str" cm="1">
        <f t="array" ref="T3167">_xlfn.IFS(Restaurant_Data[[#This Row],[Revenue]]&lt;= 500000, "Low Income", Restaurant_Data[[#This Row],[Revenue]]&lt;=1000000, "Middle Income", Restaurant_Data[[#This Row],[Revenue]] &lt;= 2000000, "High Income")</f>
        <v>Low Income</v>
      </c>
    </row>
    <row r="3168" spans="1:20" x14ac:dyDescent="0.35">
      <c r="A3168" s="1" t="s">
        <v>3195</v>
      </c>
      <c r="B3168" s="1" t="s">
        <v>34</v>
      </c>
      <c r="C3168" s="1" t="s">
        <v>37</v>
      </c>
      <c r="D3168">
        <v>3.6</v>
      </c>
      <c r="E3168">
        <v>67</v>
      </c>
      <c r="F3168">
        <v>57.29</v>
      </c>
      <c r="G3168">
        <v>1470</v>
      </c>
      <c r="H3168">
        <v>13721</v>
      </c>
      <c r="I3168">
        <v>17</v>
      </c>
      <c r="J3168">
        <v>403</v>
      </c>
      <c r="K3168">
        <v>129.72999999999999</v>
      </c>
      <c r="L3168">
        <v>4.5999999999999996</v>
      </c>
      <c r="M3168">
        <v>9</v>
      </c>
      <c r="N3168" s="1" t="s">
        <v>21</v>
      </c>
      <c r="O3168">
        <v>20</v>
      </c>
      <c r="P3168">
        <v>47</v>
      </c>
      <c r="Q3168">
        <v>67</v>
      </c>
      <c r="R3168" t="str" cm="1">
        <f t="array" ref="R3168">_xlfn.IFS(Restaurant_Data[[#This Row],[Total Reservations]]&lt;=50, "Low", Restaurant_Data[[#This Row],[Total Reservations]]&lt;=100, "Medium", Restaurant_Data[[#This Row],[Total Reservations]]&lt;=200, "High")</f>
        <v>Medium</v>
      </c>
      <c r="S3168" s="4">
        <v>871951.65</v>
      </c>
      <c r="T3168" t="str" cm="1">
        <f t="array" ref="T3168">_xlfn.IFS(Restaurant_Data[[#This Row],[Revenue]]&lt;= 500000, "Low Income", Restaurant_Data[[#This Row],[Revenue]]&lt;=1000000, "Middle Income", Restaurant_Data[[#This Row],[Revenue]] &lt;= 2000000, "High Income")</f>
        <v>Middle Income</v>
      </c>
    </row>
    <row r="3169" spans="1:20" x14ac:dyDescent="0.35">
      <c r="A3169" s="1" t="s">
        <v>3196</v>
      </c>
      <c r="B3169" s="1" t="s">
        <v>34</v>
      </c>
      <c r="C3169" s="1" t="s">
        <v>37</v>
      </c>
      <c r="D3169">
        <v>4.9000000000000004</v>
      </c>
      <c r="E3169">
        <v>63</v>
      </c>
      <c r="F3169">
        <v>59.27</v>
      </c>
      <c r="G3169">
        <v>1513</v>
      </c>
      <c r="H3169">
        <v>23984</v>
      </c>
      <c r="I3169">
        <v>6</v>
      </c>
      <c r="J3169">
        <v>833</v>
      </c>
      <c r="K3169">
        <v>258.05</v>
      </c>
      <c r="L3169">
        <v>8.8000000000000007</v>
      </c>
      <c r="M3169">
        <v>3.1</v>
      </c>
      <c r="N3169" s="1" t="s">
        <v>27</v>
      </c>
      <c r="O3169">
        <v>28</v>
      </c>
      <c r="P3169">
        <v>3</v>
      </c>
      <c r="Q3169">
        <v>31</v>
      </c>
      <c r="R3169" t="str" cm="1">
        <f t="array" ref="R3169">_xlfn.IFS(Restaurant_Data[[#This Row],[Total Reservations]]&lt;=50, "Low", Restaurant_Data[[#This Row],[Total Reservations]]&lt;=100, "Medium", Restaurant_Data[[#This Row],[Total Reservations]]&lt;=200, "High")</f>
        <v>Low</v>
      </c>
      <c r="S3169" s="4">
        <v>836670.26</v>
      </c>
      <c r="T3169" t="str" cm="1">
        <f t="array" ref="T3169">_xlfn.IFS(Restaurant_Data[[#This Row],[Revenue]]&lt;= 500000, "Low Income", Restaurant_Data[[#This Row],[Revenue]]&lt;=1000000, "Middle Income", Restaurant_Data[[#This Row],[Revenue]] &lt;= 2000000, "High Income")</f>
        <v>Middle Income</v>
      </c>
    </row>
    <row r="3170" spans="1:20" x14ac:dyDescent="0.35">
      <c r="A3170" s="1" t="s">
        <v>3197</v>
      </c>
      <c r="B3170" s="1" t="s">
        <v>34</v>
      </c>
      <c r="C3170" s="1" t="s">
        <v>26</v>
      </c>
      <c r="D3170">
        <v>4.2</v>
      </c>
      <c r="E3170">
        <v>54</v>
      </c>
      <c r="F3170">
        <v>52.05</v>
      </c>
      <c r="G3170">
        <v>1662</v>
      </c>
      <c r="H3170">
        <v>18603</v>
      </c>
      <c r="I3170">
        <v>10</v>
      </c>
      <c r="J3170">
        <v>749</v>
      </c>
      <c r="K3170">
        <v>200</v>
      </c>
      <c r="L3170">
        <v>8.6</v>
      </c>
      <c r="M3170">
        <v>2.4</v>
      </c>
      <c r="N3170" s="1" t="s">
        <v>21</v>
      </c>
      <c r="O3170">
        <v>40</v>
      </c>
      <c r="P3170">
        <v>42</v>
      </c>
      <c r="Q3170">
        <v>82</v>
      </c>
      <c r="R3170" t="str" cm="1">
        <f t="array" ref="R3170">_xlfn.IFS(Restaurant_Data[[#This Row],[Total Reservations]]&lt;=50, "Low", Restaurant_Data[[#This Row],[Total Reservations]]&lt;=100, "Medium", Restaurant_Data[[#This Row],[Total Reservations]]&lt;=200, "High")</f>
        <v>Medium</v>
      </c>
      <c r="S3170" s="4">
        <v>640232.55000000005</v>
      </c>
      <c r="T3170" t="str" cm="1">
        <f t="array" ref="T3170">_xlfn.IFS(Restaurant_Data[[#This Row],[Revenue]]&lt;= 500000, "Low Income", Restaurant_Data[[#This Row],[Revenue]]&lt;=1000000, "Middle Income", Restaurant_Data[[#This Row],[Revenue]] &lt;= 2000000, "High Income")</f>
        <v>Middle Income</v>
      </c>
    </row>
    <row r="3171" spans="1:20" x14ac:dyDescent="0.35">
      <c r="A3171" s="1" t="s">
        <v>3198</v>
      </c>
      <c r="B3171" s="1" t="s">
        <v>19</v>
      </c>
      <c r="C3171" s="1" t="s">
        <v>42</v>
      </c>
      <c r="D3171">
        <v>5</v>
      </c>
      <c r="E3171">
        <v>46</v>
      </c>
      <c r="F3171">
        <v>44.62</v>
      </c>
      <c r="G3171">
        <v>1931</v>
      </c>
      <c r="H3171">
        <v>24600</v>
      </c>
      <c r="I3171">
        <v>16</v>
      </c>
      <c r="J3171">
        <v>864</v>
      </c>
      <c r="K3171">
        <v>227.02</v>
      </c>
      <c r="L3171">
        <v>9.1999999999999993</v>
      </c>
      <c r="M3171">
        <v>3.7</v>
      </c>
      <c r="N3171" s="1" t="s">
        <v>21</v>
      </c>
      <c r="O3171">
        <v>31</v>
      </c>
      <c r="P3171">
        <v>9</v>
      </c>
      <c r="Q3171">
        <v>40</v>
      </c>
      <c r="R3171" t="str" cm="1">
        <f t="array" ref="R3171">_xlfn.IFS(Restaurant_Data[[#This Row],[Total Reservations]]&lt;=50, "Low", Restaurant_Data[[#This Row],[Total Reservations]]&lt;=100, "Medium", Restaurant_Data[[#This Row],[Total Reservations]]&lt;=200, "High")</f>
        <v>Low</v>
      </c>
      <c r="S3171" s="4">
        <v>479591.18</v>
      </c>
      <c r="T3171" t="str" cm="1">
        <f t="array" ref="T3171">_xlfn.IFS(Restaurant_Data[[#This Row],[Revenue]]&lt;= 500000, "Low Income", Restaurant_Data[[#This Row],[Revenue]]&lt;=1000000, "Middle Income", Restaurant_Data[[#This Row],[Revenue]] &lt;= 2000000, "High Income")</f>
        <v>Low Income</v>
      </c>
    </row>
    <row r="3172" spans="1:20" x14ac:dyDescent="0.35">
      <c r="A3172" s="1" t="s">
        <v>3199</v>
      </c>
      <c r="B3172" s="1" t="s">
        <v>23</v>
      </c>
      <c r="C3172" s="1" t="s">
        <v>42</v>
      </c>
      <c r="D3172">
        <v>3.7</v>
      </c>
      <c r="E3172">
        <v>83</v>
      </c>
      <c r="F3172">
        <v>42.27</v>
      </c>
      <c r="G3172">
        <v>1547</v>
      </c>
      <c r="H3172">
        <v>14418</v>
      </c>
      <c r="I3172">
        <v>14</v>
      </c>
      <c r="J3172">
        <v>159</v>
      </c>
      <c r="K3172">
        <v>78.61</v>
      </c>
      <c r="L3172">
        <v>8.6</v>
      </c>
      <c r="M3172">
        <v>2.7</v>
      </c>
      <c r="N3172" s="1" t="s">
        <v>27</v>
      </c>
      <c r="O3172">
        <v>14</v>
      </c>
      <c r="P3172">
        <v>0</v>
      </c>
      <c r="Q3172">
        <v>14</v>
      </c>
      <c r="R3172" t="str" cm="1">
        <f t="array" ref="R3172">_xlfn.IFS(Restaurant_Data[[#This Row],[Total Reservations]]&lt;=50, "Low", Restaurant_Data[[#This Row],[Total Reservations]]&lt;=100, "Medium", Restaurant_Data[[#This Row],[Total Reservations]]&lt;=200, "High")</f>
        <v>Low</v>
      </c>
      <c r="S3172" s="4">
        <v>791942.97</v>
      </c>
      <c r="T3172" t="str" cm="1">
        <f t="array" ref="T3172">_xlfn.IFS(Restaurant_Data[[#This Row],[Revenue]]&lt;= 500000, "Low Income", Restaurant_Data[[#This Row],[Revenue]]&lt;=1000000, "Middle Income", Restaurant_Data[[#This Row],[Revenue]] &lt;= 2000000, "High Income")</f>
        <v>Middle Income</v>
      </c>
    </row>
    <row r="3173" spans="1:20" x14ac:dyDescent="0.35">
      <c r="A3173" s="1" t="s">
        <v>3200</v>
      </c>
      <c r="B3173" s="1" t="s">
        <v>19</v>
      </c>
      <c r="C3173" s="1" t="s">
        <v>42</v>
      </c>
      <c r="D3173">
        <v>3.9</v>
      </c>
      <c r="E3173">
        <v>47</v>
      </c>
      <c r="F3173">
        <v>44.23</v>
      </c>
      <c r="G3173">
        <v>3136</v>
      </c>
      <c r="H3173">
        <v>36584</v>
      </c>
      <c r="I3173">
        <v>10</v>
      </c>
      <c r="J3173">
        <v>892</v>
      </c>
      <c r="K3173">
        <v>116.47</v>
      </c>
      <c r="L3173">
        <v>8.1</v>
      </c>
      <c r="M3173">
        <v>8.1</v>
      </c>
      <c r="N3173" s="1" t="s">
        <v>27</v>
      </c>
      <c r="O3173">
        <v>21</v>
      </c>
      <c r="P3173">
        <v>17</v>
      </c>
      <c r="Q3173">
        <v>38</v>
      </c>
      <c r="R3173" t="str" cm="1">
        <f t="array" ref="R3173">_xlfn.IFS(Restaurant_Data[[#This Row],[Total Reservations]]&lt;=50, "Low", Restaurant_Data[[#This Row],[Total Reservations]]&lt;=100, "Medium", Restaurant_Data[[#This Row],[Total Reservations]]&lt;=200, "High")</f>
        <v>Low</v>
      </c>
      <c r="S3173" s="4">
        <v>483357.33</v>
      </c>
      <c r="T3173" t="str" cm="1">
        <f t="array" ref="T3173">_xlfn.IFS(Restaurant_Data[[#This Row],[Revenue]]&lt;= 500000, "Low Income", Restaurant_Data[[#This Row],[Revenue]]&lt;=1000000, "Middle Income", Restaurant_Data[[#This Row],[Revenue]] &lt;= 2000000, "High Income")</f>
        <v>Low Income</v>
      </c>
    </row>
    <row r="3174" spans="1:20" x14ac:dyDescent="0.35">
      <c r="A3174" s="1" t="s">
        <v>3201</v>
      </c>
      <c r="B3174" s="1" t="s">
        <v>34</v>
      </c>
      <c r="C3174" s="1" t="s">
        <v>26</v>
      </c>
      <c r="D3174">
        <v>3.6</v>
      </c>
      <c r="E3174">
        <v>53</v>
      </c>
      <c r="F3174">
        <v>50.21</v>
      </c>
      <c r="G3174">
        <v>2167</v>
      </c>
      <c r="H3174">
        <v>20752</v>
      </c>
      <c r="I3174">
        <v>17</v>
      </c>
      <c r="J3174">
        <v>576</v>
      </c>
      <c r="K3174">
        <v>299.17</v>
      </c>
      <c r="L3174">
        <v>8.6999999999999993</v>
      </c>
      <c r="M3174">
        <v>6.7</v>
      </c>
      <c r="N3174" s="1" t="s">
        <v>21</v>
      </c>
      <c r="O3174">
        <v>24</v>
      </c>
      <c r="P3174">
        <v>29</v>
      </c>
      <c r="Q3174">
        <v>53</v>
      </c>
      <c r="R3174" t="str" cm="1">
        <f t="array" ref="R3174">_xlfn.IFS(Restaurant_Data[[#This Row],[Total Reservations]]&lt;=50, "Low", Restaurant_Data[[#This Row],[Total Reservations]]&lt;=100, "Medium", Restaurant_Data[[#This Row],[Total Reservations]]&lt;=200, "High")</f>
        <v>Medium</v>
      </c>
      <c r="S3174" s="4">
        <v>615588.69999999995</v>
      </c>
      <c r="T3174" t="str" cm="1">
        <f t="array" ref="T3174">_xlfn.IFS(Restaurant_Data[[#This Row],[Revenue]]&lt;= 500000, "Low Income", Restaurant_Data[[#This Row],[Revenue]]&lt;=1000000, "Middle Income", Restaurant_Data[[#This Row],[Revenue]] &lt;= 2000000, "High Income")</f>
        <v>Middle Income</v>
      </c>
    </row>
    <row r="3175" spans="1:20" x14ac:dyDescent="0.35">
      <c r="A3175" s="1" t="s">
        <v>3202</v>
      </c>
      <c r="B3175" s="1" t="s">
        <v>19</v>
      </c>
      <c r="C3175" s="1" t="s">
        <v>20</v>
      </c>
      <c r="D3175">
        <v>3.4</v>
      </c>
      <c r="E3175">
        <v>49</v>
      </c>
      <c r="F3175">
        <v>72.89</v>
      </c>
      <c r="G3175">
        <v>841</v>
      </c>
      <c r="H3175">
        <v>12313</v>
      </c>
      <c r="I3175">
        <v>5</v>
      </c>
      <c r="J3175">
        <v>553</v>
      </c>
      <c r="K3175">
        <v>158.41</v>
      </c>
      <c r="L3175">
        <v>2.6</v>
      </c>
      <c r="M3175">
        <v>2.5</v>
      </c>
      <c r="N3175" s="1" t="s">
        <v>27</v>
      </c>
      <c r="O3175">
        <v>43</v>
      </c>
      <c r="P3175">
        <v>27</v>
      </c>
      <c r="Q3175">
        <v>70</v>
      </c>
      <c r="R3175" t="str" cm="1">
        <f t="array" ref="R3175">_xlfn.IFS(Restaurant_Data[[#This Row],[Total Reservations]]&lt;=50, "Low", Restaurant_Data[[#This Row],[Total Reservations]]&lt;=100, "Medium", Restaurant_Data[[#This Row],[Total Reservations]]&lt;=200, "High")</f>
        <v>Medium</v>
      </c>
      <c r="S3175" s="4">
        <v>797818.04</v>
      </c>
      <c r="T3175" t="str" cm="1">
        <f t="array" ref="T3175">_xlfn.IFS(Restaurant_Data[[#This Row],[Revenue]]&lt;= 500000, "Low Income", Restaurant_Data[[#This Row],[Revenue]]&lt;=1000000, "Middle Income", Restaurant_Data[[#This Row],[Revenue]] &lt;= 2000000, "High Income")</f>
        <v>Middle Income</v>
      </c>
    </row>
    <row r="3176" spans="1:20" x14ac:dyDescent="0.35">
      <c r="A3176" s="1" t="s">
        <v>3203</v>
      </c>
      <c r="B3176" s="1" t="s">
        <v>23</v>
      </c>
      <c r="C3176" s="1" t="s">
        <v>20</v>
      </c>
      <c r="D3176">
        <v>3.3</v>
      </c>
      <c r="E3176">
        <v>71</v>
      </c>
      <c r="F3176">
        <v>75.78</v>
      </c>
      <c r="G3176">
        <v>5679</v>
      </c>
      <c r="H3176">
        <v>59504</v>
      </c>
      <c r="I3176">
        <v>2</v>
      </c>
      <c r="J3176">
        <v>151</v>
      </c>
      <c r="K3176">
        <v>139.72</v>
      </c>
      <c r="L3176">
        <v>4.0999999999999996</v>
      </c>
      <c r="M3176">
        <v>6.3</v>
      </c>
      <c r="N3176" s="1" t="s">
        <v>27</v>
      </c>
      <c r="O3176">
        <v>35</v>
      </c>
      <c r="P3176">
        <v>42</v>
      </c>
      <c r="Q3176">
        <v>77</v>
      </c>
      <c r="R3176" t="str" cm="1">
        <f t="array" ref="R3176">_xlfn.IFS(Restaurant_Data[[#This Row],[Total Reservations]]&lt;=50, "Low", Restaurant_Data[[#This Row],[Total Reservations]]&lt;=100, "Medium", Restaurant_Data[[#This Row],[Total Reservations]]&lt;=200, "High")</f>
        <v>Medium</v>
      </c>
      <c r="S3176" s="4">
        <v>1203133.98</v>
      </c>
      <c r="T3176" t="str" cm="1">
        <f t="array" ref="T3176">_xlfn.IFS(Restaurant_Data[[#This Row],[Revenue]]&lt;= 500000, "Low Income", Restaurant_Data[[#This Row],[Revenue]]&lt;=1000000, "Middle Income", Restaurant_Data[[#This Row],[Revenue]] &lt;= 2000000, "High Income")</f>
        <v>High Income</v>
      </c>
    </row>
    <row r="3177" spans="1:20" x14ac:dyDescent="0.35">
      <c r="A3177" s="1" t="s">
        <v>3204</v>
      </c>
      <c r="B3177" s="1" t="s">
        <v>19</v>
      </c>
      <c r="C3177" s="1" t="s">
        <v>24</v>
      </c>
      <c r="D3177">
        <v>4.9000000000000004</v>
      </c>
      <c r="E3177">
        <v>36</v>
      </c>
      <c r="F3177">
        <v>26.69</v>
      </c>
      <c r="G3177">
        <v>4013</v>
      </c>
      <c r="H3177">
        <v>48921</v>
      </c>
      <c r="I3177">
        <v>4</v>
      </c>
      <c r="J3177">
        <v>655</v>
      </c>
      <c r="K3177">
        <v>268.45999999999998</v>
      </c>
      <c r="L3177">
        <v>7.2</v>
      </c>
      <c r="M3177">
        <v>2.9</v>
      </c>
      <c r="N3177" s="1" t="s">
        <v>21</v>
      </c>
      <c r="O3177">
        <v>14</v>
      </c>
      <c r="P3177">
        <v>15</v>
      </c>
      <c r="Q3177">
        <v>29</v>
      </c>
      <c r="R3177" t="str" cm="1">
        <f t="array" ref="R3177">_xlfn.IFS(Restaurant_Data[[#This Row],[Total Reservations]]&lt;=50, "Low", Restaurant_Data[[#This Row],[Total Reservations]]&lt;=100, "Medium", Restaurant_Data[[#This Row],[Total Reservations]]&lt;=200, "High")</f>
        <v>Low</v>
      </c>
      <c r="S3177" s="4">
        <v>230023.52</v>
      </c>
      <c r="T3177" t="str" cm="1">
        <f t="array" ref="T3177">_xlfn.IFS(Restaurant_Data[[#This Row],[Revenue]]&lt;= 500000, "Low Income", Restaurant_Data[[#This Row],[Revenue]]&lt;=1000000, "Middle Income", Restaurant_Data[[#This Row],[Revenue]] &lt;= 2000000, "High Income")</f>
        <v>Low Income</v>
      </c>
    </row>
    <row r="3178" spans="1:20" x14ac:dyDescent="0.35">
      <c r="A3178" s="1" t="s">
        <v>3205</v>
      </c>
      <c r="B3178" s="1" t="s">
        <v>23</v>
      </c>
      <c r="C3178" s="1" t="s">
        <v>20</v>
      </c>
      <c r="D3178">
        <v>5</v>
      </c>
      <c r="E3178">
        <v>76</v>
      </c>
      <c r="F3178">
        <v>75.2</v>
      </c>
      <c r="G3178">
        <v>7346</v>
      </c>
      <c r="H3178">
        <v>78692</v>
      </c>
      <c r="I3178">
        <v>18</v>
      </c>
      <c r="J3178">
        <v>233</v>
      </c>
      <c r="K3178">
        <v>58.27</v>
      </c>
      <c r="L3178">
        <v>9.3000000000000007</v>
      </c>
      <c r="M3178">
        <v>2.8</v>
      </c>
      <c r="N3178" s="1" t="s">
        <v>27</v>
      </c>
      <c r="O3178">
        <v>15</v>
      </c>
      <c r="P3178">
        <v>21</v>
      </c>
      <c r="Q3178">
        <v>36</v>
      </c>
      <c r="R3178" t="str" cm="1">
        <f t="array" ref="R3178">_xlfn.IFS(Restaurant_Data[[#This Row],[Total Reservations]]&lt;=50, "Low", Restaurant_Data[[#This Row],[Total Reservations]]&lt;=100, "Medium", Restaurant_Data[[#This Row],[Total Reservations]]&lt;=200, "High")</f>
        <v>Low</v>
      </c>
      <c r="S3178" s="4">
        <v>1293805.6000000001</v>
      </c>
      <c r="T3178" t="str" cm="1">
        <f t="array" ref="T3178">_xlfn.IFS(Restaurant_Data[[#This Row],[Revenue]]&lt;= 500000, "Low Income", Restaurant_Data[[#This Row],[Revenue]]&lt;=1000000, "Middle Income", Restaurant_Data[[#This Row],[Revenue]] &lt;= 2000000, "High Income")</f>
        <v>High Income</v>
      </c>
    </row>
    <row r="3179" spans="1:20" x14ac:dyDescent="0.35">
      <c r="A3179" s="1" t="s">
        <v>3206</v>
      </c>
      <c r="B3179" s="1" t="s">
        <v>19</v>
      </c>
      <c r="C3179" s="1" t="s">
        <v>20</v>
      </c>
      <c r="D3179">
        <v>3.1</v>
      </c>
      <c r="E3179">
        <v>36</v>
      </c>
      <c r="F3179">
        <v>70.75</v>
      </c>
      <c r="G3179">
        <v>1147</v>
      </c>
      <c r="H3179">
        <v>13431</v>
      </c>
      <c r="I3179">
        <v>8</v>
      </c>
      <c r="J3179">
        <v>268</v>
      </c>
      <c r="K3179">
        <v>183.69</v>
      </c>
      <c r="L3179">
        <v>7</v>
      </c>
      <c r="M3179">
        <v>6.4</v>
      </c>
      <c r="N3179" s="1" t="s">
        <v>27</v>
      </c>
      <c r="O3179">
        <v>12</v>
      </c>
      <c r="P3179">
        <v>29</v>
      </c>
      <c r="Q3179">
        <v>41</v>
      </c>
      <c r="R3179" t="str" cm="1">
        <f t="array" ref="R3179">_xlfn.IFS(Restaurant_Data[[#This Row],[Total Reservations]]&lt;=50, "Low", Restaurant_Data[[#This Row],[Total Reservations]]&lt;=100, "Medium", Restaurant_Data[[#This Row],[Total Reservations]]&lt;=200, "High")</f>
        <v>Low</v>
      </c>
      <c r="S3179" s="4">
        <v>578321.80000000005</v>
      </c>
      <c r="T3179" t="str" cm="1">
        <f t="array" ref="T3179">_xlfn.IFS(Restaurant_Data[[#This Row],[Revenue]]&lt;= 500000, "Low Income", Restaurant_Data[[#This Row],[Revenue]]&lt;=1000000, "Middle Income", Restaurant_Data[[#This Row],[Revenue]] &lt;= 2000000, "High Income")</f>
        <v>Middle Income</v>
      </c>
    </row>
    <row r="3180" spans="1:20" x14ac:dyDescent="0.35">
      <c r="A3180" s="1" t="s">
        <v>3207</v>
      </c>
      <c r="B3180" s="1" t="s">
        <v>23</v>
      </c>
      <c r="C3180" s="1" t="s">
        <v>42</v>
      </c>
      <c r="D3180">
        <v>3.3</v>
      </c>
      <c r="E3180">
        <v>82</v>
      </c>
      <c r="F3180">
        <v>42.08</v>
      </c>
      <c r="G3180">
        <v>6302</v>
      </c>
      <c r="H3180">
        <v>68026</v>
      </c>
      <c r="I3180">
        <v>14</v>
      </c>
      <c r="J3180">
        <v>961</v>
      </c>
      <c r="K3180">
        <v>102.56</v>
      </c>
      <c r="L3180">
        <v>2.9</v>
      </c>
      <c r="M3180">
        <v>7</v>
      </c>
      <c r="N3180" s="1" t="s">
        <v>21</v>
      </c>
      <c r="O3180">
        <v>53</v>
      </c>
      <c r="P3180">
        <v>40</v>
      </c>
      <c r="Q3180">
        <v>93</v>
      </c>
      <c r="R3180" t="str" cm="1">
        <f t="array" ref="R3180">_xlfn.IFS(Restaurant_Data[[#This Row],[Total Reservations]]&lt;=50, "Low", Restaurant_Data[[#This Row],[Total Reservations]]&lt;=100, "Medium", Restaurant_Data[[#This Row],[Total Reservations]]&lt;=200, "High")</f>
        <v>Medium</v>
      </c>
      <c r="S3180" s="4">
        <v>793312.38</v>
      </c>
      <c r="T3180" t="str" cm="1">
        <f t="array" ref="T3180">_xlfn.IFS(Restaurant_Data[[#This Row],[Revenue]]&lt;= 500000, "Low Income", Restaurant_Data[[#This Row],[Revenue]]&lt;=1000000, "Middle Income", Restaurant_Data[[#This Row],[Revenue]] &lt;= 2000000, "High Income")</f>
        <v>Middle Income</v>
      </c>
    </row>
    <row r="3181" spans="1:20" x14ac:dyDescent="0.35">
      <c r="A3181" s="1" t="s">
        <v>3208</v>
      </c>
      <c r="B3181" s="1" t="s">
        <v>23</v>
      </c>
      <c r="C3181" s="1" t="s">
        <v>31</v>
      </c>
      <c r="D3181">
        <v>3.8</v>
      </c>
      <c r="E3181">
        <v>88</v>
      </c>
      <c r="F3181">
        <v>39.659999999999997</v>
      </c>
      <c r="G3181">
        <v>3776</v>
      </c>
      <c r="H3181">
        <v>46119</v>
      </c>
      <c r="I3181">
        <v>13</v>
      </c>
      <c r="J3181">
        <v>178</v>
      </c>
      <c r="K3181">
        <v>142.04</v>
      </c>
      <c r="L3181">
        <v>9.5</v>
      </c>
      <c r="M3181">
        <v>4.0999999999999996</v>
      </c>
      <c r="N3181" s="1" t="s">
        <v>21</v>
      </c>
      <c r="O3181">
        <v>43</v>
      </c>
      <c r="P3181">
        <v>38</v>
      </c>
      <c r="Q3181">
        <v>81</v>
      </c>
      <c r="R3181" t="str" cm="1">
        <f t="array" ref="R3181">_xlfn.IFS(Restaurant_Data[[#This Row],[Total Reservations]]&lt;=50, "Low", Restaurant_Data[[#This Row],[Total Reservations]]&lt;=100, "Medium", Restaurant_Data[[#This Row],[Total Reservations]]&lt;=200, "High")</f>
        <v>Medium</v>
      </c>
      <c r="S3181" s="4">
        <v>795665.93</v>
      </c>
      <c r="T3181" t="str" cm="1">
        <f t="array" ref="T3181">_xlfn.IFS(Restaurant_Data[[#This Row],[Revenue]]&lt;= 500000, "Low Income", Restaurant_Data[[#This Row],[Revenue]]&lt;=1000000, "Middle Income", Restaurant_Data[[#This Row],[Revenue]] &lt;= 2000000, "High Income")</f>
        <v>Middle Income</v>
      </c>
    </row>
    <row r="3182" spans="1:20" x14ac:dyDescent="0.35">
      <c r="A3182" s="1" t="s">
        <v>3209</v>
      </c>
      <c r="B3182" s="1" t="s">
        <v>34</v>
      </c>
      <c r="C3182" s="1" t="s">
        <v>37</v>
      </c>
      <c r="D3182">
        <v>3.4</v>
      </c>
      <c r="E3182">
        <v>55</v>
      </c>
      <c r="F3182">
        <v>59.51</v>
      </c>
      <c r="G3182">
        <v>2689</v>
      </c>
      <c r="H3182">
        <v>33604</v>
      </c>
      <c r="I3182">
        <v>7</v>
      </c>
      <c r="J3182">
        <v>714</v>
      </c>
      <c r="K3182">
        <v>99.94</v>
      </c>
      <c r="L3182">
        <v>7.8</v>
      </c>
      <c r="M3182">
        <v>7.9</v>
      </c>
      <c r="N3182" s="1" t="s">
        <v>27</v>
      </c>
      <c r="O3182">
        <v>9</v>
      </c>
      <c r="P3182">
        <v>36</v>
      </c>
      <c r="Q3182">
        <v>45</v>
      </c>
      <c r="R3182" t="str" cm="1">
        <f t="array" ref="R3182">_xlfn.IFS(Restaurant_Data[[#This Row],[Total Reservations]]&lt;=50, "Low", Restaurant_Data[[#This Row],[Total Reservations]]&lt;=100, "Medium", Restaurant_Data[[#This Row],[Total Reservations]]&lt;=200, "High")</f>
        <v>Low</v>
      </c>
      <c r="S3182" s="4">
        <v>741467.6</v>
      </c>
      <c r="T3182" t="str" cm="1">
        <f t="array" ref="T3182">_xlfn.IFS(Restaurant_Data[[#This Row],[Revenue]]&lt;= 500000, "Low Income", Restaurant_Data[[#This Row],[Revenue]]&lt;=1000000, "Middle Income", Restaurant_Data[[#This Row],[Revenue]] &lt;= 2000000, "High Income")</f>
        <v>Middle Income</v>
      </c>
    </row>
    <row r="3183" spans="1:20" x14ac:dyDescent="0.35">
      <c r="A3183" s="1" t="s">
        <v>3210</v>
      </c>
      <c r="B3183" s="1" t="s">
        <v>23</v>
      </c>
      <c r="C3183" s="1" t="s">
        <v>20</v>
      </c>
      <c r="D3183">
        <v>3.7</v>
      </c>
      <c r="E3183">
        <v>89</v>
      </c>
      <c r="F3183">
        <v>69.61</v>
      </c>
      <c r="G3183">
        <v>5085</v>
      </c>
      <c r="H3183">
        <v>50299</v>
      </c>
      <c r="I3183">
        <v>9</v>
      </c>
      <c r="J3183">
        <v>369</v>
      </c>
      <c r="K3183">
        <v>59.46</v>
      </c>
      <c r="L3183">
        <v>7.4</v>
      </c>
      <c r="M3183">
        <v>8.5</v>
      </c>
      <c r="N3183" s="1" t="s">
        <v>21</v>
      </c>
      <c r="O3183">
        <v>2</v>
      </c>
      <c r="P3183">
        <v>73</v>
      </c>
      <c r="Q3183">
        <v>75</v>
      </c>
      <c r="R3183" t="str" cm="1">
        <f t="array" ref="R3183">_xlfn.IFS(Restaurant_Data[[#This Row],[Total Reservations]]&lt;=50, "Low", Restaurant_Data[[#This Row],[Total Reservations]]&lt;=100, "Medium", Restaurant_Data[[#This Row],[Total Reservations]]&lt;=200, "High")</f>
        <v>Medium</v>
      </c>
      <c r="S3183" s="4">
        <v>1389819.71</v>
      </c>
      <c r="T3183" t="str" cm="1">
        <f t="array" ref="T3183">_xlfn.IFS(Restaurant_Data[[#This Row],[Revenue]]&lt;= 500000, "Low Income", Restaurant_Data[[#This Row],[Revenue]]&lt;=1000000, "Middle Income", Restaurant_Data[[#This Row],[Revenue]] &lt;= 2000000, "High Income")</f>
        <v>High Income</v>
      </c>
    </row>
    <row r="3184" spans="1:20" x14ac:dyDescent="0.35">
      <c r="A3184" s="1" t="s">
        <v>3211</v>
      </c>
      <c r="B3184" s="1" t="s">
        <v>34</v>
      </c>
      <c r="C3184" s="1" t="s">
        <v>20</v>
      </c>
      <c r="D3184">
        <v>3.3</v>
      </c>
      <c r="E3184">
        <v>66</v>
      </c>
      <c r="F3184">
        <v>70.8</v>
      </c>
      <c r="G3184">
        <v>2691</v>
      </c>
      <c r="H3184">
        <v>26807</v>
      </c>
      <c r="I3184">
        <v>4</v>
      </c>
      <c r="J3184">
        <v>653</v>
      </c>
      <c r="K3184">
        <v>154.13</v>
      </c>
      <c r="L3184">
        <v>7.9</v>
      </c>
      <c r="M3184">
        <v>9.1999999999999993</v>
      </c>
      <c r="N3184" s="1" t="s">
        <v>27</v>
      </c>
      <c r="O3184">
        <v>44</v>
      </c>
      <c r="P3184">
        <v>24</v>
      </c>
      <c r="Q3184">
        <v>68</v>
      </c>
      <c r="R3184" t="str" cm="1">
        <f t="array" ref="R3184">_xlfn.IFS(Restaurant_Data[[#This Row],[Total Reservations]]&lt;=50, "Low", Restaurant_Data[[#This Row],[Total Reservations]]&lt;=100, "Medium", Restaurant_Data[[#This Row],[Total Reservations]]&lt;=200, "High")</f>
        <v>Medium</v>
      </c>
      <c r="S3184" s="4">
        <v>1047390.45</v>
      </c>
      <c r="T3184" t="str" cm="1">
        <f t="array" ref="T3184">_xlfn.IFS(Restaurant_Data[[#This Row],[Revenue]]&lt;= 500000, "Low Income", Restaurant_Data[[#This Row],[Revenue]]&lt;=1000000, "Middle Income", Restaurant_Data[[#This Row],[Revenue]] &lt;= 2000000, "High Income")</f>
        <v>High Income</v>
      </c>
    </row>
    <row r="3185" spans="1:20" x14ac:dyDescent="0.35">
      <c r="A3185" s="1" t="s">
        <v>3212</v>
      </c>
      <c r="B3185" s="1" t="s">
        <v>34</v>
      </c>
      <c r="C3185" s="1" t="s">
        <v>26</v>
      </c>
      <c r="D3185">
        <v>3.9</v>
      </c>
      <c r="E3185">
        <v>67</v>
      </c>
      <c r="F3185">
        <v>45.21</v>
      </c>
      <c r="G3185">
        <v>2821</v>
      </c>
      <c r="H3185">
        <v>35887</v>
      </c>
      <c r="I3185">
        <v>5</v>
      </c>
      <c r="J3185">
        <v>604</v>
      </c>
      <c r="K3185">
        <v>247.3</v>
      </c>
      <c r="L3185">
        <v>6.9</v>
      </c>
      <c r="M3185">
        <v>6.6</v>
      </c>
      <c r="N3185" s="1" t="s">
        <v>21</v>
      </c>
      <c r="O3185">
        <v>63</v>
      </c>
      <c r="P3185">
        <v>10</v>
      </c>
      <c r="Q3185">
        <v>73</v>
      </c>
      <c r="R3185" t="str" cm="1">
        <f t="array" ref="R3185">_xlfn.IFS(Restaurant_Data[[#This Row],[Total Reservations]]&lt;=50, "Low", Restaurant_Data[[#This Row],[Total Reservations]]&lt;=100, "Medium", Restaurant_Data[[#This Row],[Total Reservations]]&lt;=200, "High")</f>
        <v>Medium</v>
      </c>
      <c r="S3185" s="4">
        <v>685650.51</v>
      </c>
      <c r="T3185" t="str" cm="1">
        <f t="array" ref="T3185">_xlfn.IFS(Restaurant_Data[[#This Row],[Revenue]]&lt;= 500000, "Low Income", Restaurant_Data[[#This Row],[Revenue]]&lt;=1000000, "Middle Income", Restaurant_Data[[#This Row],[Revenue]] &lt;= 2000000, "High Income")</f>
        <v>Middle Income</v>
      </c>
    </row>
    <row r="3186" spans="1:20" x14ac:dyDescent="0.35">
      <c r="A3186" s="1" t="s">
        <v>3213</v>
      </c>
      <c r="B3186" s="1" t="s">
        <v>34</v>
      </c>
      <c r="C3186" s="1" t="s">
        <v>24</v>
      </c>
      <c r="D3186">
        <v>3.5</v>
      </c>
      <c r="E3186">
        <v>50</v>
      </c>
      <c r="F3186">
        <v>30.46</v>
      </c>
      <c r="G3186">
        <v>2561</v>
      </c>
      <c r="H3186">
        <v>30498</v>
      </c>
      <c r="I3186">
        <v>15</v>
      </c>
      <c r="J3186">
        <v>831</v>
      </c>
      <c r="K3186">
        <v>287.99</v>
      </c>
      <c r="L3186">
        <v>1.2</v>
      </c>
      <c r="M3186">
        <v>3</v>
      </c>
      <c r="N3186" s="1" t="s">
        <v>21</v>
      </c>
      <c r="O3186">
        <v>25</v>
      </c>
      <c r="P3186">
        <v>22</v>
      </c>
      <c r="Q3186">
        <v>47</v>
      </c>
      <c r="R3186" t="str" cm="1">
        <f t="array" ref="R3186">_xlfn.IFS(Restaurant_Data[[#This Row],[Total Reservations]]&lt;=50, "Low", Restaurant_Data[[#This Row],[Total Reservations]]&lt;=100, "Medium", Restaurant_Data[[#This Row],[Total Reservations]]&lt;=200, "High")</f>
        <v>Low</v>
      </c>
      <c r="S3186" s="4">
        <v>359097.02</v>
      </c>
      <c r="T3186" t="str" cm="1">
        <f t="array" ref="T3186">_xlfn.IFS(Restaurant_Data[[#This Row],[Revenue]]&lt;= 500000, "Low Income", Restaurant_Data[[#This Row],[Revenue]]&lt;=1000000, "Middle Income", Restaurant_Data[[#This Row],[Revenue]] &lt;= 2000000, "High Income")</f>
        <v>Low Income</v>
      </c>
    </row>
    <row r="3187" spans="1:20" x14ac:dyDescent="0.35">
      <c r="A3187" s="1" t="s">
        <v>3214</v>
      </c>
      <c r="B3187" s="1" t="s">
        <v>19</v>
      </c>
      <c r="C3187" s="1" t="s">
        <v>31</v>
      </c>
      <c r="D3187">
        <v>3.7</v>
      </c>
      <c r="E3187">
        <v>42</v>
      </c>
      <c r="F3187">
        <v>33.200000000000003</v>
      </c>
      <c r="G3187">
        <v>1208</v>
      </c>
      <c r="H3187">
        <v>19515</v>
      </c>
      <c r="I3187">
        <v>9</v>
      </c>
      <c r="J3187">
        <v>531</v>
      </c>
      <c r="K3187">
        <v>205.96</v>
      </c>
      <c r="L3187">
        <v>3.3</v>
      </c>
      <c r="M3187">
        <v>7.7</v>
      </c>
      <c r="N3187" s="1" t="s">
        <v>27</v>
      </c>
      <c r="O3187">
        <v>16</v>
      </c>
      <c r="P3187">
        <v>21</v>
      </c>
      <c r="Q3187">
        <v>37</v>
      </c>
      <c r="R3187" t="str" cm="1">
        <f t="array" ref="R3187">_xlfn.IFS(Restaurant_Data[[#This Row],[Total Reservations]]&lt;=50, "Low", Restaurant_Data[[#This Row],[Total Reservations]]&lt;=100, "Medium", Restaurant_Data[[#This Row],[Total Reservations]]&lt;=200, "High")</f>
        <v>Low</v>
      </c>
      <c r="S3187" s="4">
        <v>324951.75</v>
      </c>
      <c r="T3187" t="str" cm="1">
        <f t="array" ref="T3187">_xlfn.IFS(Restaurant_Data[[#This Row],[Revenue]]&lt;= 500000, "Low Income", Restaurant_Data[[#This Row],[Revenue]]&lt;=1000000, "Middle Income", Restaurant_Data[[#This Row],[Revenue]] &lt;= 2000000, "High Income")</f>
        <v>Low Income</v>
      </c>
    </row>
    <row r="3188" spans="1:20" x14ac:dyDescent="0.35">
      <c r="A3188" s="1" t="s">
        <v>3215</v>
      </c>
      <c r="B3188" s="1" t="s">
        <v>19</v>
      </c>
      <c r="C3188" s="1" t="s">
        <v>26</v>
      </c>
      <c r="D3188">
        <v>3.2</v>
      </c>
      <c r="E3188">
        <v>48</v>
      </c>
      <c r="F3188">
        <v>55.21</v>
      </c>
      <c r="G3188">
        <v>2834</v>
      </c>
      <c r="H3188">
        <v>32116</v>
      </c>
      <c r="I3188">
        <v>18</v>
      </c>
      <c r="J3188">
        <v>297</v>
      </c>
      <c r="K3188">
        <v>147.21</v>
      </c>
      <c r="L3188">
        <v>9.6</v>
      </c>
      <c r="M3188">
        <v>2</v>
      </c>
      <c r="N3188" s="1" t="s">
        <v>21</v>
      </c>
      <c r="O3188">
        <v>4</v>
      </c>
      <c r="P3188">
        <v>19</v>
      </c>
      <c r="Q3188">
        <v>23</v>
      </c>
      <c r="R3188" t="str" cm="1">
        <f t="array" ref="R3188">_xlfn.IFS(Restaurant_Data[[#This Row],[Total Reservations]]&lt;=50, "Low", Restaurant_Data[[#This Row],[Total Reservations]]&lt;=100, "Medium", Restaurant_Data[[#This Row],[Total Reservations]]&lt;=200, "High")</f>
        <v>Low</v>
      </c>
      <c r="S3188" s="4">
        <v>611888.15</v>
      </c>
      <c r="T3188" t="str" cm="1">
        <f t="array" ref="T3188">_xlfn.IFS(Restaurant_Data[[#This Row],[Revenue]]&lt;= 500000, "Low Income", Restaurant_Data[[#This Row],[Revenue]]&lt;=1000000, "Middle Income", Restaurant_Data[[#This Row],[Revenue]] &lt;= 2000000, "High Income")</f>
        <v>Middle Income</v>
      </c>
    </row>
    <row r="3189" spans="1:20" x14ac:dyDescent="0.35">
      <c r="A3189" s="1" t="s">
        <v>3216</v>
      </c>
      <c r="B3189" s="1" t="s">
        <v>19</v>
      </c>
      <c r="C3189" s="1" t="s">
        <v>42</v>
      </c>
      <c r="D3189">
        <v>3.9</v>
      </c>
      <c r="E3189">
        <v>45</v>
      </c>
      <c r="F3189">
        <v>35.97</v>
      </c>
      <c r="G3189">
        <v>3298</v>
      </c>
      <c r="H3189">
        <v>34080</v>
      </c>
      <c r="I3189">
        <v>14</v>
      </c>
      <c r="J3189">
        <v>993</v>
      </c>
      <c r="K3189">
        <v>242.46</v>
      </c>
      <c r="L3189">
        <v>3.6</v>
      </c>
      <c r="M3189">
        <v>2.6</v>
      </c>
      <c r="N3189" s="1" t="s">
        <v>21</v>
      </c>
      <c r="O3189">
        <v>35</v>
      </c>
      <c r="P3189">
        <v>4</v>
      </c>
      <c r="Q3189">
        <v>39</v>
      </c>
      <c r="R3189" t="str" cm="1">
        <f t="array" ref="R3189">_xlfn.IFS(Restaurant_Data[[#This Row],[Total Reservations]]&lt;=50, "Low", Restaurant_Data[[#This Row],[Total Reservations]]&lt;=100, "Medium", Restaurant_Data[[#This Row],[Total Reservations]]&lt;=200, "High")</f>
        <v>Low</v>
      </c>
      <c r="S3189" s="4">
        <v>381624.18</v>
      </c>
      <c r="T3189" t="str" cm="1">
        <f t="array" ref="T3189">_xlfn.IFS(Restaurant_Data[[#This Row],[Revenue]]&lt;= 500000, "Low Income", Restaurant_Data[[#This Row],[Revenue]]&lt;=1000000, "Middle Income", Restaurant_Data[[#This Row],[Revenue]] &lt;= 2000000, "High Income")</f>
        <v>Low Income</v>
      </c>
    </row>
    <row r="3190" spans="1:20" x14ac:dyDescent="0.35">
      <c r="A3190" s="1" t="s">
        <v>3217</v>
      </c>
      <c r="B3190" s="1" t="s">
        <v>19</v>
      </c>
      <c r="C3190" s="1" t="s">
        <v>37</v>
      </c>
      <c r="D3190">
        <v>5</v>
      </c>
      <c r="E3190">
        <v>39</v>
      </c>
      <c r="F3190">
        <v>60.05</v>
      </c>
      <c r="G3190">
        <v>2224</v>
      </c>
      <c r="H3190">
        <v>24943</v>
      </c>
      <c r="I3190">
        <v>15</v>
      </c>
      <c r="J3190">
        <v>117</v>
      </c>
      <c r="K3190">
        <v>176.31</v>
      </c>
      <c r="L3190">
        <v>7.9</v>
      </c>
      <c r="M3190">
        <v>8.5</v>
      </c>
      <c r="N3190" s="1" t="s">
        <v>21</v>
      </c>
      <c r="O3190">
        <v>15</v>
      </c>
      <c r="P3190">
        <v>21</v>
      </c>
      <c r="Q3190">
        <v>36</v>
      </c>
      <c r="R3190" t="str" cm="1">
        <f t="array" ref="R3190">_xlfn.IFS(Restaurant_Data[[#This Row],[Total Reservations]]&lt;=50, "Low", Restaurant_Data[[#This Row],[Total Reservations]]&lt;=100, "Medium", Restaurant_Data[[#This Row],[Total Reservations]]&lt;=200, "High")</f>
        <v>Low</v>
      </c>
      <c r="S3190" s="4">
        <v>543066</v>
      </c>
      <c r="T3190" t="str" cm="1">
        <f t="array" ref="T3190">_xlfn.IFS(Restaurant_Data[[#This Row],[Revenue]]&lt;= 500000, "Low Income", Restaurant_Data[[#This Row],[Revenue]]&lt;=1000000, "Middle Income", Restaurant_Data[[#This Row],[Revenue]] &lt;= 2000000, "High Income")</f>
        <v>Middle Income</v>
      </c>
    </row>
    <row r="3191" spans="1:20" x14ac:dyDescent="0.35">
      <c r="A3191" s="1" t="s">
        <v>3218</v>
      </c>
      <c r="B3191" s="1" t="s">
        <v>23</v>
      </c>
      <c r="C3191" s="1" t="s">
        <v>24</v>
      </c>
      <c r="D3191">
        <v>3.7</v>
      </c>
      <c r="E3191">
        <v>82</v>
      </c>
      <c r="F3191">
        <v>35.42</v>
      </c>
      <c r="G3191">
        <v>2404</v>
      </c>
      <c r="H3191">
        <v>30946</v>
      </c>
      <c r="I3191">
        <v>1</v>
      </c>
      <c r="J3191">
        <v>319</v>
      </c>
      <c r="K3191">
        <v>141.91</v>
      </c>
      <c r="L3191">
        <v>4.8</v>
      </c>
      <c r="M3191">
        <v>9.1999999999999993</v>
      </c>
      <c r="N3191" s="1" t="s">
        <v>27</v>
      </c>
      <c r="O3191">
        <v>56</v>
      </c>
      <c r="P3191">
        <v>80</v>
      </c>
      <c r="Q3191">
        <v>136</v>
      </c>
      <c r="R3191" t="str" cm="1">
        <f t="array" ref="R3191">_xlfn.IFS(Restaurant_Data[[#This Row],[Total Reservations]]&lt;=50, "Low", Restaurant_Data[[#This Row],[Total Reservations]]&lt;=100, "Medium", Restaurant_Data[[#This Row],[Total Reservations]]&lt;=200, "High")</f>
        <v>High</v>
      </c>
      <c r="S3191" s="4">
        <v>654680.78</v>
      </c>
      <c r="T3191" t="str" cm="1">
        <f t="array" ref="T3191">_xlfn.IFS(Restaurant_Data[[#This Row],[Revenue]]&lt;= 500000, "Low Income", Restaurant_Data[[#This Row],[Revenue]]&lt;=1000000, "Middle Income", Restaurant_Data[[#This Row],[Revenue]] &lt;= 2000000, "High Income")</f>
        <v>Middle Income</v>
      </c>
    </row>
    <row r="3192" spans="1:20" x14ac:dyDescent="0.35">
      <c r="A3192" s="1" t="s">
        <v>3219</v>
      </c>
      <c r="B3192" s="1" t="s">
        <v>23</v>
      </c>
      <c r="C3192" s="1" t="s">
        <v>26</v>
      </c>
      <c r="D3192">
        <v>4.8</v>
      </c>
      <c r="E3192">
        <v>79</v>
      </c>
      <c r="F3192">
        <v>54.91</v>
      </c>
      <c r="G3192">
        <v>2863</v>
      </c>
      <c r="H3192">
        <v>38088</v>
      </c>
      <c r="I3192">
        <v>19</v>
      </c>
      <c r="J3192">
        <v>769</v>
      </c>
      <c r="K3192">
        <v>94.77</v>
      </c>
      <c r="L3192">
        <v>9.1999999999999993</v>
      </c>
      <c r="M3192">
        <v>1.6</v>
      </c>
      <c r="N3192" s="1" t="s">
        <v>27</v>
      </c>
      <c r="O3192">
        <v>66</v>
      </c>
      <c r="P3192">
        <v>17</v>
      </c>
      <c r="Q3192">
        <v>83</v>
      </c>
      <c r="R3192" t="str" cm="1">
        <f t="array" ref="R3192">_xlfn.IFS(Restaurant_Data[[#This Row],[Total Reservations]]&lt;=50, "Low", Restaurant_Data[[#This Row],[Total Reservations]]&lt;=100, "Medium", Restaurant_Data[[#This Row],[Total Reservations]]&lt;=200, "High")</f>
        <v>Medium</v>
      </c>
      <c r="S3192" s="4">
        <v>986692.34</v>
      </c>
      <c r="T3192" t="str" cm="1">
        <f t="array" ref="T3192">_xlfn.IFS(Restaurant_Data[[#This Row],[Revenue]]&lt;= 500000, "Low Income", Restaurant_Data[[#This Row],[Revenue]]&lt;=1000000, "Middle Income", Restaurant_Data[[#This Row],[Revenue]] &lt;= 2000000, "High Income")</f>
        <v>Middle Income</v>
      </c>
    </row>
    <row r="3193" spans="1:20" x14ac:dyDescent="0.35">
      <c r="A3193" s="1" t="s">
        <v>3220</v>
      </c>
      <c r="B3193" s="1" t="s">
        <v>19</v>
      </c>
      <c r="C3193" s="1" t="s">
        <v>20</v>
      </c>
      <c r="D3193">
        <v>4.7</v>
      </c>
      <c r="E3193">
        <v>43</v>
      </c>
      <c r="F3193">
        <v>72.709999999999994</v>
      </c>
      <c r="G3193">
        <v>3299</v>
      </c>
      <c r="H3193">
        <v>40643</v>
      </c>
      <c r="I3193">
        <v>1</v>
      </c>
      <c r="J3193">
        <v>960</v>
      </c>
      <c r="K3193">
        <v>249.03</v>
      </c>
      <c r="L3193">
        <v>6</v>
      </c>
      <c r="M3193">
        <v>3.8</v>
      </c>
      <c r="N3193" s="1" t="s">
        <v>21</v>
      </c>
      <c r="O3193">
        <v>6</v>
      </c>
      <c r="P3193">
        <v>14</v>
      </c>
      <c r="Q3193">
        <v>20</v>
      </c>
      <c r="R3193" t="str" cm="1">
        <f t="array" ref="R3193">_xlfn.IFS(Restaurant_Data[[#This Row],[Total Reservations]]&lt;=50, "Low", Restaurant_Data[[#This Row],[Total Reservations]]&lt;=100, "Medium", Restaurant_Data[[#This Row],[Total Reservations]]&lt;=200, "High")</f>
        <v>Low</v>
      </c>
      <c r="S3193" s="4">
        <v>700964.92</v>
      </c>
      <c r="T3193" t="str" cm="1">
        <f t="array" ref="T3193">_xlfn.IFS(Restaurant_Data[[#This Row],[Revenue]]&lt;= 500000, "Low Income", Restaurant_Data[[#This Row],[Revenue]]&lt;=1000000, "Middle Income", Restaurant_Data[[#This Row],[Revenue]] &lt;= 2000000, "High Income")</f>
        <v>Middle Income</v>
      </c>
    </row>
    <row r="3194" spans="1:20" x14ac:dyDescent="0.35">
      <c r="A3194" s="1" t="s">
        <v>3221</v>
      </c>
      <c r="B3194" s="1" t="s">
        <v>23</v>
      </c>
      <c r="C3194" s="1" t="s">
        <v>20</v>
      </c>
      <c r="D3194">
        <v>4.9000000000000004</v>
      </c>
      <c r="E3194">
        <v>78</v>
      </c>
      <c r="F3194">
        <v>71.48</v>
      </c>
      <c r="G3194">
        <v>5733</v>
      </c>
      <c r="H3194">
        <v>65666</v>
      </c>
      <c r="I3194">
        <v>6</v>
      </c>
      <c r="J3194">
        <v>787</v>
      </c>
      <c r="K3194">
        <v>175.11</v>
      </c>
      <c r="L3194">
        <v>6.7</v>
      </c>
      <c r="M3194">
        <v>6.7</v>
      </c>
      <c r="N3194" s="1" t="s">
        <v>27</v>
      </c>
      <c r="O3194">
        <v>47</v>
      </c>
      <c r="P3194">
        <v>75</v>
      </c>
      <c r="Q3194">
        <v>122</v>
      </c>
      <c r="R3194" t="str" cm="1">
        <f t="array" ref="R3194">_xlfn.IFS(Restaurant_Data[[#This Row],[Total Reservations]]&lt;=50, "Low", Restaurant_Data[[#This Row],[Total Reservations]]&lt;=100, "Medium", Restaurant_Data[[#This Row],[Total Reservations]]&lt;=200, "High")</f>
        <v>High</v>
      </c>
      <c r="S3194" s="4">
        <v>1255898.72</v>
      </c>
      <c r="T3194" t="str" cm="1">
        <f t="array" ref="T3194">_xlfn.IFS(Restaurant_Data[[#This Row],[Revenue]]&lt;= 500000, "Low Income", Restaurant_Data[[#This Row],[Revenue]]&lt;=1000000, "Middle Income", Restaurant_Data[[#This Row],[Revenue]] &lt;= 2000000, "High Income")</f>
        <v>High Income</v>
      </c>
    </row>
    <row r="3195" spans="1:20" x14ac:dyDescent="0.35">
      <c r="A3195" s="1" t="s">
        <v>3222</v>
      </c>
      <c r="B3195" s="1" t="s">
        <v>23</v>
      </c>
      <c r="C3195" s="1" t="s">
        <v>24</v>
      </c>
      <c r="D3195">
        <v>4.5999999999999996</v>
      </c>
      <c r="E3195">
        <v>90</v>
      </c>
      <c r="F3195">
        <v>28.09</v>
      </c>
      <c r="G3195">
        <v>6217</v>
      </c>
      <c r="H3195">
        <v>64384</v>
      </c>
      <c r="I3195">
        <v>8</v>
      </c>
      <c r="J3195">
        <v>766</v>
      </c>
      <c r="K3195">
        <v>290.95</v>
      </c>
      <c r="L3195">
        <v>3.2</v>
      </c>
      <c r="M3195">
        <v>9.4</v>
      </c>
      <c r="N3195" s="1" t="s">
        <v>27</v>
      </c>
      <c r="O3195">
        <v>88</v>
      </c>
      <c r="P3195">
        <v>1</v>
      </c>
      <c r="Q3195">
        <v>89</v>
      </c>
      <c r="R3195" t="str" cm="1">
        <f t="array" ref="R3195">_xlfn.IFS(Restaurant_Data[[#This Row],[Total Reservations]]&lt;=50, "Low", Restaurant_Data[[#This Row],[Total Reservations]]&lt;=100, "Medium", Restaurant_Data[[#This Row],[Total Reservations]]&lt;=200, "High")</f>
        <v>Medium</v>
      </c>
      <c r="S3195" s="4">
        <v>584530.61</v>
      </c>
      <c r="T3195" t="str" cm="1">
        <f t="array" ref="T3195">_xlfn.IFS(Restaurant_Data[[#This Row],[Revenue]]&lt;= 500000, "Low Income", Restaurant_Data[[#This Row],[Revenue]]&lt;=1000000, "Middle Income", Restaurant_Data[[#This Row],[Revenue]] &lt;= 2000000, "High Income")</f>
        <v>Middle Income</v>
      </c>
    </row>
    <row r="3196" spans="1:20" x14ac:dyDescent="0.35">
      <c r="A3196" s="1" t="s">
        <v>3223</v>
      </c>
      <c r="B3196" s="1" t="s">
        <v>34</v>
      </c>
      <c r="C3196" s="1" t="s">
        <v>20</v>
      </c>
      <c r="D3196">
        <v>4.3</v>
      </c>
      <c r="E3196">
        <v>60</v>
      </c>
      <c r="F3196">
        <v>69.040000000000006</v>
      </c>
      <c r="G3196">
        <v>4294</v>
      </c>
      <c r="H3196">
        <v>51330</v>
      </c>
      <c r="I3196">
        <v>4</v>
      </c>
      <c r="J3196">
        <v>706</v>
      </c>
      <c r="K3196">
        <v>250.48</v>
      </c>
      <c r="L3196">
        <v>1.5</v>
      </c>
      <c r="M3196">
        <v>6.1</v>
      </c>
      <c r="N3196" s="1" t="s">
        <v>27</v>
      </c>
      <c r="O3196">
        <v>58</v>
      </c>
      <c r="P3196">
        <v>38</v>
      </c>
      <c r="Q3196">
        <v>96</v>
      </c>
      <c r="R3196" t="str" cm="1">
        <f t="array" ref="R3196">_xlfn.IFS(Restaurant_Data[[#This Row],[Total Reservations]]&lt;=50, "Low", Restaurant_Data[[#This Row],[Total Reservations]]&lt;=100, "Medium", Restaurant_Data[[#This Row],[Total Reservations]]&lt;=200, "High")</f>
        <v>Medium</v>
      </c>
      <c r="S3196" s="4">
        <v>932032.94</v>
      </c>
      <c r="T3196" t="str" cm="1">
        <f t="array" ref="T3196">_xlfn.IFS(Restaurant_Data[[#This Row],[Revenue]]&lt;= 500000, "Low Income", Restaurant_Data[[#This Row],[Revenue]]&lt;=1000000, "Middle Income", Restaurant_Data[[#This Row],[Revenue]] &lt;= 2000000, "High Income")</f>
        <v>Middle Income</v>
      </c>
    </row>
    <row r="3197" spans="1:20" x14ac:dyDescent="0.35">
      <c r="A3197" s="1" t="s">
        <v>3224</v>
      </c>
      <c r="B3197" s="1" t="s">
        <v>34</v>
      </c>
      <c r="C3197" s="1" t="s">
        <v>26</v>
      </c>
      <c r="D3197">
        <v>4.7</v>
      </c>
      <c r="E3197">
        <v>52</v>
      </c>
      <c r="F3197">
        <v>45.99</v>
      </c>
      <c r="G3197">
        <v>4068</v>
      </c>
      <c r="H3197">
        <v>41858</v>
      </c>
      <c r="I3197">
        <v>16</v>
      </c>
      <c r="J3197">
        <v>141</v>
      </c>
      <c r="K3197">
        <v>155</v>
      </c>
      <c r="L3197">
        <v>7.8</v>
      </c>
      <c r="M3197">
        <v>8.4</v>
      </c>
      <c r="N3197" s="1" t="s">
        <v>27</v>
      </c>
      <c r="O3197">
        <v>36</v>
      </c>
      <c r="P3197">
        <v>2</v>
      </c>
      <c r="Q3197">
        <v>38</v>
      </c>
      <c r="R3197" t="str" cm="1">
        <f t="array" ref="R3197">_xlfn.IFS(Restaurant_Data[[#This Row],[Total Reservations]]&lt;=50, "Low", Restaurant_Data[[#This Row],[Total Reservations]]&lt;=100, "Medium", Restaurant_Data[[#This Row],[Total Reservations]]&lt;=200, "High")</f>
        <v>Low</v>
      </c>
      <c r="S3197" s="4">
        <v>558058.64</v>
      </c>
      <c r="T3197" t="str" cm="1">
        <f t="array" ref="T3197">_xlfn.IFS(Restaurant_Data[[#This Row],[Revenue]]&lt;= 500000, "Low Income", Restaurant_Data[[#This Row],[Revenue]]&lt;=1000000, "Middle Income", Restaurant_Data[[#This Row],[Revenue]] &lt;= 2000000, "High Income")</f>
        <v>Middle Income</v>
      </c>
    </row>
    <row r="3198" spans="1:20" x14ac:dyDescent="0.35">
      <c r="A3198" s="1" t="s">
        <v>3225</v>
      </c>
      <c r="B3198" s="1" t="s">
        <v>34</v>
      </c>
      <c r="C3198" s="1" t="s">
        <v>26</v>
      </c>
      <c r="D3198">
        <v>3.2</v>
      </c>
      <c r="E3198">
        <v>57</v>
      </c>
      <c r="F3198">
        <v>53.65</v>
      </c>
      <c r="G3198">
        <v>1273</v>
      </c>
      <c r="H3198">
        <v>20504</v>
      </c>
      <c r="I3198">
        <v>11</v>
      </c>
      <c r="J3198">
        <v>997</v>
      </c>
      <c r="K3198">
        <v>235.21</v>
      </c>
      <c r="L3198">
        <v>1.6</v>
      </c>
      <c r="M3198">
        <v>9.3000000000000007</v>
      </c>
      <c r="N3198" s="1" t="s">
        <v>21</v>
      </c>
      <c r="O3198">
        <v>10</v>
      </c>
      <c r="P3198">
        <v>43</v>
      </c>
      <c r="Q3198">
        <v>53</v>
      </c>
      <c r="R3198" t="str" cm="1">
        <f t="array" ref="R3198">_xlfn.IFS(Restaurant_Data[[#This Row],[Total Reservations]]&lt;=50, "Low", Restaurant_Data[[#This Row],[Total Reservations]]&lt;=100, "Medium", Restaurant_Data[[#This Row],[Total Reservations]]&lt;=200, "High")</f>
        <v>Medium</v>
      </c>
      <c r="S3198" s="4">
        <v>693935.1</v>
      </c>
      <c r="T3198" t="str" cm="1">
        <f t="array" ref="T3198">_xlfn.IFS(Restaurant_Data[[#This Row],[Revenue]]&lt;= 500000, "Low Income", Restaurant_Data[[#This Row],[Revenue]]&lt;=1000000, "Middle Income", Restaurant_Data[[#This Row],[Revenue]] &lt;= 2000000, "High Income")</f>
        <v>Middle Income</v>
      </c>
    </row>
    <row r="3199" spans="1:20" x14ac:dyDescent="0.35">
      <c r="A3199" s="1" t="s">
        <v>3226</v>
      </c>
      <c r="B3199" s="1" t="s">
        <v>34</v>
      </c>
      <c r="C3199" s="1" t="s">
        <v>20</v>
      </c>
      <c r="D3199">
        <v>3.9</v>
      </c>
      <c r="E3199">
        <v>61</v>
      </c>
      <c r="F3199">
        <v>68.56</v>
      </c>
      <c r="G3199">
        <v>2040</v>
      </c>
      <c r="H3199">
        <v>27543</v>
      </c>
      <c r="I3199">
        <v>4</v>
      </c>
      <c r="J3199">
        <v>699</v>
      </c>
      <c r="K3199">
        <v>163.35</v>
      </c>
      <c r="L3199">
        <v>7.5</v>
      </c>
      <c r="M3199">
        <v>5.7</v>
      </c>
      <c r="N3199" s="1" t="s">
        <v>27</v>
      </c>
      <c r="O3199">
        <v>6</v>
      </c>
      <c r="P3199">
        <v>13</v>
      </c>
      <c r="Q3199">
        <v>19</v>
      </c>
      <c r="R3199" t="str" cm="1">
        <f t="array" ref="R3199">_xlfn.IFS(Restaurant_Data[[#This Row],[Total Reservations]]&lt;=50, "Low", Restaurant_Data[[#This Row],[Total Reservations]]&lt;=100, "Medium", Restaurant_Data[[#This Row],[Total Reservations]]&lt;=200, "High")</f>
        <v>Low</v>
      </c>
      <c r="S3199" s="4">
        <v>933630.83</v>
      </c>
      <c r="T3199" t="str" cm="1">
        <f t="array" ref="T3199">_xlfn.IFS(Restaurant_Data[[#This Row],[Revenue]]&lt;= 500000, "Low Income", Restaurant_Data[[#This Row],[Revenue]]&lt;=1000000, "Middle Income", Restaurant_Data[[#This Row],[Revenue]] &lt;= 2000000, "High Income")</f>
        <v>Middle Income</v>
      </c>
    </row>
    <row r="3200" spans="1:20" x14ac:dyDescent="0.35">
      <c r="A3200" s="1" t="s">
        <v>3227</v>
      </c>
      <c r="B3200" s="1" t="s">
        <v>23</v>
      </c>
      <c r="C3200" s="1" t="s">
        <v>20</v>
      </c>
      <c r="D3200">
        <v>5</v>
      </c>
      <c r="E3200">
        <v>72</v>
      </c>
      <c r="F3200">
        <v>72.349999999999994</v>
      </c>
      <c r="G3200">
        <v>8574</v>
      </c>
      <c r="H3200">
        <v>90658</v>
      </c>
      <c r="I3200">
        <v>11</v>
      </c>
      <c r="J3200">
        <v>544</v>
      </c>
      <c r="K3200">
        <v>69.97</v>
      </c>
      <c r="L3200">
        <v>6</v>
      </c>
      <c r="M3200">
        <v>7.7</v>
      </c>
      <c r="N3200" s="1" t="s">
        <v>21</v>
      </c>
      <c r="O3200">
        <v>21</v>
      </c>
      <c r="P3200">
        <v>35</v>
      </c>
      <c r="Q3200">
        <v>56</v>
      </c>
      <c r="R3200" t="str" cm="1">
        <f t="array" ref="R3200">_xlfn.IFS(Restaurant_Data[[#This Row],[Total Reservations]]&lt;=50, "Low", Restaurant_Data[[#This Row],[Total Reservations]]&lt;=100, "Medium", Restaurant_Data[[#This Row],[Total Reservations]]&lt;=200, "High")</f>
        <v>Medium</v>
      </c>
      <c r="S3200" s="4">
        <v>1181198.3</v>
      </c>
      <c r="T3200" t="str" cm="1">
        <f t="array" ref="T3200">_xlfn.IFS(Restaurant_Data[[#This Row],[Revenue]]&lt;= 500000, "Low Income", Restaurant_Data[[#This Row],[Revenue]]&lt;=1000000, "Middle Income", Restaurant_Data[[#This Row],[Revenue]] &lt;= 2000000, "High Income")</f>
        <v>High Income</v>
      </c>
    </row>
    <row r="3201" spans="1:20" x14ac:dyDescent="0.35">
      <c r="A3201" s="1" t="s">
        <v>3228</v>
      </c>
      <c r="B3201" s="1" t="s">
        <v>19</v>
      </c>
      <c r="C3201" s="1" t="s">
        <v>42</v>
      </c>
      <c r="D3201">
        <v>4.5</v>
      </c>
      <c r="E3201">
        <v>36</v>
      </c>
      <c r="F3201">
        <v>38.93</v>
      </c>
      <c r="G3201">
        <v>3532</v>
      </c>
      <c r="H3201">
        <v>37094</v>
      </c>
      <c r="I3201">
        <v>10</v>
      </c>
      <c r="J3201">
        <v>578</v>
      </c>
      <c r="K3201">
        <v>179.17</v>
      </c>
      <c r="L3201">
        <v>8.4</v>
      </c>
      <c r="M3201">
        <v>7</v>
      </c>
      <c r="N3201" s="1" t="s">
        <v>21</v>
      </c>
      <c r="O3201">
        <v>11</v>
      </c>
      <c r="P3201">
        <v>13</v>
      </c>
      <c r="Q3201">
        <v>24</v>
      </c>
      <c r="R3201" t="str" cm="1">
        <f t="array" ref="R3201">_xlfn.IFS(Restaurant_Data[[#This Row],[Total Reservations]]&lt;=50, "Low", Restaurant_Data[[#This Row],[Total Reservations]]&lt;=100, "Medium", Restaurant_Data[[#This Row],[Total Reservations]]&lt;=200, "High")</f>
        <v>Low</v>
      </c>
      <c r="S3201" s="4">
        <v>333867.14</v>
      </c>
      <c r="T3201" t="str" cm="1">
        <f t="array" ref="T3201">_xlfn.IFS(Restaurant_Data[[#This Row],[Revenue]]&lt;= 500000, "Low Income", Restaurant_Data[[#This Row],[Revenue]]&lt;=1000000, "Middle Income", Restaurant_Data[[#This Row],[Revenue]] &lt;= 2000000, "High Income")</f>
        <v>Low Income</v>
      </c>
    </row>
    <row r="3202" spans="1:20" x14ac:dyDescent="0.35">
      <c r="A3202" s="1" t="s">
        <v>3229</v>
      </c>
      <c r="B3202" s="1" t="s">
        <v>23</v>
      </c>
      <c r="C3202" s="1" t="s">
        <v>37</v>
      </c>
      <c r="D3202">
        <v>4.9000000000000004</v>
      </c>
      <c r="E3202">
        <v>83</v>
      </c>
      <c r="F3202">
        <v>60.11</v>
      </c>
      <c r="G3202">
        <v>2376</v>
      </c>
      <c r="H3202">
        <v>25821</v>
      </c>
      <c r="I3202">
        <v>17</v>
      </c>
      <c r="J3202">
        <v>441</v>
      </c>
      <c r="K3202">
        <v>266.43</v>
      </c>
      <c r="L3202">
        <v>2.9</v>
      </c>
      <c r="M3202">
        <v>7</v>
      </c>
      <c r="N3202" s="1" t="s">
        <v>27</v>
      </c>
      <c r="O3202">
        <v>9</v>
      </c>
      <c r="P3202">
        <v>22</v>
      </c>
      <c r="Q3202">
        <v>31</v>
      </c>
      <c r="R3202" t="str" cm="1">
        <f t="array" ref="R3202">_xlfn.IFS(Restaurant_Data[[#This Row],[Total Reservations]]&lt;=50, "Low", Restaurant_Data[[#This Row],[Total Reservations]]&lt;=100, "Medium", Restaurant_Data[[#This Row],[Total Reservations]]&lt;=200, "High")</f>
        <v>Low</v>
      </c>
      <c r="S3202" s="4">
        <v>1122169.93</v>
      </c>
      <c r="T3202" t="str" cm="1">
        <f t="array" ref="T3202">_xlfn.IFS(Restaurant_Data[[#This Row],[Revenue]]&lt;= 500000, "Low Income", Restaurant_Data[[#This Row],[Revenue]]&lt;=1000000, "Middle Income", Restaurant_Data[[#This Row],[Revenue]] &lt;= 2000000, "High Income")</f>
        <v>High Income</v>
      </c>
    </row>
    <row r="3203" spans="1:20" x14ac:dyDescent="0.35">
      <c r="A3203" s="1" t="s">
        <v>3230</v>
      </c>
      <c r="B3203" s="1" t="s">
        <v>23</v>
      </c>
      <c r="C3203" s="1" t="s">
        <v>24</v>
      </c>
      <c r="D3203">
        <v>4.5999999999999996</v>
      </c>
      <c r="E3203">
        <v>76</v>
      </c>
      <c r="F3203">
        <v>31.11</v>
      </c>
      <c r="G3203">
        <v>3156</v>
      </c>
      <c r="H3203">
        <v>34768</v>
      </c>
      <c r="I3203">
        <v>9</v>
      </c>
      <c r="J3203">
        <v>563</v>
      </c>
      <c r="K3203">
        <v>263.86</v>
      </c>
      <c r="L3203">
        <v>5.9</v>
      </c>
      <c r="M3203">
        <v>5.7</v>
      </c>
      <c r="N3203" s="1" t="s">
        <v>21</v>
      </c>
      <c r="O3203">
        <v>54</v>
      </c>
      <c r="P3203">
        <v>52</v>
      </c>
      <c r="Q3203">
        <v>106</v>
      </c>
      <c r="R3203" t="str" cm="1">
        <f t="array" ref="R3203">_xlfn.IFS(Restaurant_Data[[#This Row],[Total Reservations]]&lt;=50, "Low", Restaurant_Data[[#This Row],[Total Reservations]]&lt;=100, "Medium", Restaurant_Data[[#This Row],[Total Reservations]]&lt;=200, "High")</f>
        <v>High</v>
      </c>
      <c r="S3203" s="4">
        <v>543490.9</v>
      </c>
      <c r="T3203" t="str" cm="1">
        <f t="array" ref="T3203">_xlfn.IFS(Restaurant_Data[[#This Row],[Revenue]]&lt;= 500000, "Low Income", Restaurant_Data[[#This Row],[Revenue]]&lt;=1000000, "Middle Income", Restaurant_Data[[#This Row],[Revenue]] &lt;= 2000000, "High Income")</f>
        <v>Middle Income</v>
      </c>
    </row>
    <row r="3204" spans="1:20" x14ac:dyDescent="0.35">
      <c r="A3204" s="1" t="s">
        <v>3231</v>
      </c>
      <c r="B3204" s="1" t="s">
        <v>23</v>
      </c>
      <c r="C3204" s="1" t="s">
        <v>26</v>
      </c>
      <c r="D3204">
        <v>4.7</v>
      </c>
      <c r="E3204">
        <v>76</v>
      </c>
      <c r="F3204">
        <v>53.82</v>
      </c>
      <c r="G3204">
        <v>3417</v>
      </c>
      <c r="H3204">
        <v>34473</v>
      </c>
      <c r="I3204">
        <v>10</v>
      </c>
      <c r="J3204">
        <v>489</v>
      </c>
      <c r="K3204">
        <v>193.74</v>
      </c>
      <c r="L3204">
        <v>6.5</v>
      </c>
      <c r="M3204">
        <v>6.6</v>
      </c>
      <c r="N3204" s="1" t="s">
        <v>27</v>
      </c>
      <c r="O3204">
        <v>63</v>
      </c>
      <c r="P3204">
        <v>61</v>
      </c>
      <c r="Q3204">
        <v>124</v>
      </c>
      <c r="R3204" t="str" cm="1">
        <f t="array" ref="R3204">_xlfn.IFS(Restaurant_Data[[#This Row],[Total Reservations]]&lt;=50, "Low", Restaurant_Data[[#This Row],[Total Reservations]]&lt;=100, "Medium", Restaurant_Data[[#This Row],[Total Reservations]]&lt;=200, "High")</f>
        <v>High</v>
      </c>
      <c r="S3204" s="4">
        <v>926830.91</v>
      </c>
      <c r="T3204" t="str" cm="1">
        <f t="array" ref="T3204">_xlfn.IFS(Restaurant_Data[[#This Row],[Revenue]]&lt;= 500000, "Low Income", Restaurant_Data[[#This Row],[Revenue]]&lt;=1000000, "Middle Income", Restaurant_Data[[#This Row],[Revenue]] &lt;= 2000000, "High Income")</f>
        <v>Middle Income</v>
      </c>
    </row>
    <row r="3205" spans="1:20" x14ac:dyDescent="0.35">
      <c r="A3205" s="1" t="s">
        <v>3232</v>
      </c>
      <c r="B3205" s="1" t="s">
        <v>34</v>
      </c>
      <c r="C3205" s="1" t="s">
        <v>24</v>
      </c>
      <c r="D3205">
        <v>4.4000000000000004</v>
      </c>
      <c r="E3205">
        <v>63</v>
      </c>
      <c r="F3205">
        <v>27.32</v>
      </c>
      <c r="G3205">
        <v>972</v>
      </c>
      <c r="H3205">
        <v>13163</v>
      </c>
      <c r="I3205">
        <v>8</v>
      </c>
      <c r="J3205">
        <v>811</v>
      </c>
      <c r="K3205">
        <v>145.01</v>
      </c>
      <c r="L3205">
        <v>1.7</v>
      </c>
      <c r="M3205">
        <v>6</v>
      </c>
      <c r="N3205" s="1" t="s">
        <v>21</v>
      </c>
      <c r="O3205">
        <v>3</v>
      </c>
      <c r="P3205">
        <v>6</v>
      </c>
      <c r="Q3205">
        <v>9</v>
      </c>
      <c r="R3205" t="str" cm="1">
        <f t="array" ref="R3205">_xlfn.IFS(Restaurant_Data[[#This Row],[Total Reservations]]&lt;=50, "Low", Restaurant_Data[[#This Row],[Total Reservations]]&lt;=100, "Medium", Restaurant_Data[[#This Row],[Total Reservations]]&lt;=200, "High")</f>
        <v>Low</v>
      </c>
      <c r="S3205" s="4">
        <v>392768.07</v>
      </c>
      <c r="T3205" t="str" cm="1">
        <f t="array" ref="T3205">_xlfn.IFS(Restaurant_Data[[#This Row],[Revenue]]&lt;= 500000, "Low Income", Restaurant_Data[[#This Row],[Revenue]]&lt;=1000000, "Middle Income", Restaurant_Data[[#This Row],[Revenue]] &lt;= 2000000, "High Income")</f>
        <v>Low Income</v>
      </c>
    </row>
    <row r="3206" spans="1:20" x14ac:dyDescent="0.35">
      <c r="A3206" s="1" t="s">
        <v>3233</v>
      </c>
      <c r="B3206" s="1" t="s">
        <v>34</v>
      </c>
      <c r="C3206" s="1" t="s">
        <v>42</v>
      </c>
      <c r="D3206">
        <v>4.5</v>
      </c>
      <c r="E3206">
        <v>61</v>
      </c>
      <c r="F3206">
        <v>39.39</v>
      </c>
      <c r="G3206">
        <v>2969</v>
      </c>
      <c r="H3206">
        <v>36444</v>
      </c>
      <c r="I3206">
        <v>14</v>
      </c>
      <c r="J3206">
        <v>882</v>
      </c>
      <c r="K3206">
        <v>52.53</v>
      </c>
      <c r="L3206">
        <v>7.7</v>
      </c>
      <c r="M3206">
        <v>6.7</v>
      </c>
      <c r="N3206" s="1" t="s">
        <v>21</v>
      </c>
      <c r="O3206">
        <v>5</v>
      </c>
      <c r="P3206">
        <v>56</v>
      </c>
      <c r="Q3206">
        <v>61</v>
      </c>
      <c r="R3206" t="str" cm="1">
        <f t="array" ref="R3206">_xlfn.IFS(Restaurant_Data[[#This Row],[Total Reservations]]&lt;=50, "Low", Restaurant_Data[[#This Row],[Total Reservations]]&lt;=100, "Medium", Restaurant_Data[[#This Row],[Total Reservations]]&lt;=200, "High")</f>
        <v>Medium</v>
      </c>
      <c r="S3206" s="4">
        <v>557853.5</v>
      </c>
      <c r="T3206" t="str" cm="1">
        <f t="array" ref="T3206">_xlfn.IFS(Restaurant_Data[[#This Row],[Revenue]]&lt;= 500000, "Low Income", Restaurant_Data[[#This Row],[Revenue]]&lt;=1000000, "Middle Income", Restaurant_Data[[#This Row],[Revenue]] &lt;= 2000000, "High Income")</f>
        <v>Middle Income</v>
      </c>
    </row>
    <row r="3207" spans="1:20" x14ac:dyDescent="0.35">
      <c r="A3207" s="1" t="s">
        <v>3234</v>
      </c>
      <c r="B3207" s="1" t="s">
        <v>34</v>
      </c>
      <c r="C3207" s="1" t="s">
        <v>26</v>
      </c>
      <c r="D3207">
        <v>4</v>
      </c>
      <c r="E3207">
        <v>50</v>
      </c>
      <c r="F3207">
        <v>46.43</v>
      </c>
      <c r="G3207">
        <v>2954</v>
      </c>
      <c r="H3207">
        <v>33909</v>
      </c>
      <c r="I3207">
        <v>13</v>
      </c>
      <c r="J3207">
        <v>488</v>
      </c>
      <c r="K3207">
        <v>127.85</v>
      </c>
      <c r="L3207">
        <v>4.5</v>
      </c>
      <c r="M3207">
        <v>5.5</v>
      </c>
      <c r="N3207" s="1" t="s">
        <v>21</v>
      </c>
      <c r="O3207">
        <v>5</v>
      </c>
      <c r="P3207">
        <v>32</v>
      </c>
      <c r="Q3207">
        <v>37</v>
      </c>
      <c r="R3207" t="str" cm="1">
        <f t="array" ref="R3207">_xlfn.IFS(Restaurant_Data[[#This Row],[Total Reservations]]&lt;=50, "Low", Restaurant_Data[[#This Row],[Total Reservations]]&lt;=100, "Medium", Restaurant_Data[[#This Row],[Total Reservations]]&lt;=200, "High")</f>
        <v>Low</v>
      </c>
      <c r="S3207" s="4">
        <v>535228.86</v>
      </c>
      <c r="T3207" t="str" cm="1">
        <f t="array" ref="T3207">_xlfn.IFS(Restaurant_Data[[#This Row],[Revenue]]&lt;= 500000, "Low Income", Restaurant_Data[[#This Row],[Revenue]]&lt;=1000000, "Middle Income", Restaurant_Data[[#This Row],[Revenue]] &lt;= 2000000, "High Income")</f>
        <v>Middle Income</v>
      </c>
    </row>
    <row r="3208" spans="1:20" x14ac:dyDescent="0.35">
      <c r="A3208" s="1" t="s">
        <v>3235</v>
      </c>
      <c r="B3208" s="1" t="s">
        <v>19</v>
      </c>
      <c r="C3208" s="1" t="s">
        <v>42</v>
      </c>
      <c r="D3208">
        <v>4.8</v>
      </c>
      <c r="E3208">
        <v>34</v>
      </c>
      <c r="F3208">
        <v>35.83</v>
      </c>
      <c r="G3208">
        <v>2037</v>
      </c>
      <c r="H3208">
        <v>23662</v>
      </c>
      <c r="I3208">
        <v>3</v>
      </c>
      <c r="J3208">
        <v>680</v>
      </c>
      <c r="K3208">
        <v>297.45</v>
      </c>
      <c r="L3208">
        <v>2.2000000000000002</v>
      </c>
      <c r="M3208">
        <v>3</v>
      </c>
      <c r="N3208" s="1" t="s">
        <v>27</v>
      </c>
      <c r="O3208">
        <v>17</v>
      </c>
      <c r="P3208">
        <v>11</v>
      </c>
      <c r="Q3208">
        <v>28</v>
      </c>
      <c r="R3208" t="str" cm="1">
        <f t="array" ref="R3208">_xlfn.IFS(Restaurant_Data[[#This Row],[Total Reservations]]&lt;=50, "Low", Restaurant_Data[[#This Row],[Total Reservations]]&lt;=100, "Medium", Restaurant_Data[[#This Row],[Total Reservations]]&lt;=200, "High")</f>
        <v>Low</v>
      </c>
      <c r="S3208" s="4">
        <v>278992.02</v>
      </c>
      <c r="T3208" t="str" cm="1">
        <f t="array" ref="T3208">_xlfn.IFS(Restaurant_Data[[#This Row],[Revenue]]&lt;= 500000, "Low Income", Restaurant_Data[[#This Row],[Revenue]]&lt;=1000000, "Middle Income", Restaurant_Data[[#This Row],[Revenue]] &lt;= 2000000, "High Income")</f>
        <v>Low Income</v>
      </c>
    </row>
    <row r="3209" spans="1:20" x14ac:dyDescent="0.35">
      <c r="A3209" s="1" t="s">
        <v>3236</v>
      </c>
      <c r="B3209" s="1" t="s">
        <v>23</v>
      </c>
      <c r="C3209" s="1" t="s">
        <v>42</v>
      </c>
      <c r="D3209">
        <v>4.7</v>
      </c>
      <c r="E3209">
        <v>80</v>
      </c>
      <c r="F3209">
        <v>41.65</v>
      </c>
      <c r="G3209">
        <v>2046</v>
      </c>
      <c r="H3209">
        <v>29356</v>
      </c>
      <c r="I3209">
        <v>14</v>
      </c>
      <c r="J3209">
        <v>246</v>
      </c>
      <c r="K3209">
        <v>231.62</v>
      </c>
      <c r="L3209">
        <v>4.5</v>
      </c>
      <c r="M3209">
        <v>7.2</v>
      </c>
      <c r="N3209" s="1" t="s">
        <v>27</v>
      </c>
      <c r="O3209">
        <v>34</v>
      </c>
      <c r="P3209">
        <v>50</v>
      </c>
      <c r="Q3209">
        <v>84</v>
      </c>
      <c r="R3209" t="str" cm="1">
        <f t="array" ref="R3209">_xlfn.IFS(Restaurant_Data[[#This Row],[Total Reservations]]&lt;=50, "Low", Restaurant_Data[[#This Row],[Total Reservations]]&lt;=100, "Medium", Restaurant_Data[[#This Row],[Total Reservations]]&lt;=200, "High")</f>
        <v>Medium</v>
      </c>
      <c r="S3209" s="4">
        <v>758085.4</v>
      </c>
      <c r="T3209" t="str" cm="1">
        <f t="array" ref="T3209">_xlfn.IFS(Restaurant_Data[[#This Row],[Revenue]]&lt;= 500000, "Low Income", Restaurant_Data[[#This Row],[Revenue]]&lt;=1000000, "Middle Income", Restaurant_Data[[#This Row],[Revenue]] &lt;= 2000000, "High Income")</f>
        <v>Middle Income</v>
      </c>
    </row>
    <row r="3210" spans="1:20" x14ac:dyDescent="0.35">
      <c r="A3210" s="1" t="s">
        <v>3237</v>
      </c>
      <c r="B3210" s="1" t="s">
        <v>19</v>
      </c>
      <c r="C3210" s="1" t="s">
        <v>31</v>
      </c>
      <c r="D3210">
        <v>4.7</v>
      </c>
      <c r="E3210">
        <v>30</v>
      </c>
      <c r="F3210">
        <v>32.08</v>
      </c>
      <c r="G3210">
        <v>2151</v>
      </c>
      <c r="H3210">
        <v>27964</v>
      </c>
      <c r="I3210">
        <v>14</v>
      </c>
      <c r="J3210">
        <v>404</v>
      </c>
      <c r="K3210">
        <v>229.4</v>
      </c>
      <c r="L3210">
        <v>1.9</v>
      </c>
      <c r="M3210">
        <v>4.5</v>
      </c>
      <c r="N3210" s="1" t="s">
        <v>27</v>
      </c>
      <c r="O3210">
        <v>7</v>
      </c>
      <c r="P3210">
        <v>25</v>
      </c>
      <c r="Q3210">
        <v>32</v>
      </c>
      <c r="R3210" t="str" cm="1">
        <f t="array" ref="R3210">_xlfn.IFS(Restaurant_Data[[#This Row],[Total Reservations]]&lt;=50, "Low", Restaurant_Data[[#This Row],[Total Reservations]]&lt;=100, "Medium", Restaurant_Data[[#This Row],[Total Reservations]]&lt;=200, "High")</f>
        <v>Low</v>
      </c>
      <c r="S3210" s="4">
        <v>234424.86</v>
      </c>
      <c r="T3210" t="str" cm="1">
        <f t="array" ref="T3210">_xlfn.IFS(Restaurant_Data[[#This Row],[Revenue]]&lt;= 500000, "Low Income", Restaurant_Data[[#This Row],[Revenue]]&lt;=1000000, "Middle Income", Restaurant_Data[[#This Row],[Revenue]] &lt;= 2000000, "High Income")</f>
        <v>Low Income</v>
      </c>
    </row>
    <row r="3211" spans="1:20" x14ac:dyDescent="0.35">
      <c r="A3211" s="1" t="s">
        <v>3238</v>
      </c>
      <c r="B3211" s="1" t="s">
        <v>34</v>
      </c>
      <c r="C3211" s="1" t="s">
        <v>20</v>
      </c>
      <c r="D3211">
        <v>4.3</v>
      </c>
      <c r="E3211">
        <v>62</v>
      </c>
      <c r="F3211">
        <v>65.66</v>
      </c>
      <c r="G3211">
        <v>1853</v>
      </c>
      <c r="H3211">
        <v>20964</v>
      </c>
      <c r="I3211">
        <v>3</v>
      </c>
      <c r="J3211">
        <v>263</v>
      </c>
      <c r="K3211">
        <v>240.27</v>
      </c>
      <c r="L3211">
        <v>9</v>
      </c>
      <c r="M3211">
        <v>2.1</v>
      </c>
      <c r="N3211" s="1" t="s">
        <v>27</v>
      </c>
      <c r="O3211">
        <v>48</v>
      </c>
      <c r="P3211">
        <v>23</v>
      </c>
      <c r="Q3211">
        <v>71</v>
      </c>
      <c r="R3211" t="str" cm="1">
        <f t="array" ref="R3211">_xlfn.IFS(Restaurant_Data[[#This Row],[Total Reservations]]&lt;=50, "Low", Restaurant_Data[[#This Row],[Total Reservations]]&lt;=100, "Medium", Restaurant_Data[[#This Row],[Total Reservations]]&lt;=200, "High")</f>
        <v>Medium</v>
      </c>
      <c r="S3211" s="4">
        <v>909097.04</v>
      </c>
      <c r="T3211" t="str" cm="1">
        <f t="array" ref="T3211">_xlfn.IFS(Restaurant_Data[[#This Row],[Revenue]]&lt;= 500000, "Low Income", Restaurant_Data[[#This Row],[Revenue]]&lt;=1000000, "Middle Income", Restaurant_Data[[#This Row],[Revenue]] &lt;= 2000000, "High Income")</f>
        <v>Middle Income</v>
      </c>
    </row>
    <row r="3212" spans="1:20" x14ac:dyDescent="0.35">
      <c r="A3212" s="1" t="s">
        <v>3239</v>
      </c>
      <c r="B3212" s="1" t="s">
        <v>19</v>
      </c>
      <c r="C3212" s="1" t="s">
        <v>31</v>
      </c>
      <c r="D3212">
        <v>3.6</v>
      </c>
      <c r="E3212">
        <v>46</v>
      </c>
      <c r="F3212">
        <v>39.869999999999997</v>
      </c>
      <c r="G3212">
        <v>1600</v>
      </c>
      <c r="H3212">
        <v>15414</v>
      </c>
      <c r="I3212">
        <v>16</v>
      </c>
      <c r="J3212">
        <v>156</v>
      </c>
      <c r="K3212">
        <v>205.03</v>
      </c>
      <c r="L3212">
        <v>5.0999999999999996</v>
      </c>
      <c r="M3212">
        <v>8.6999999999999993</v>
      </c>
      <c r="N3212" s="1" t="s">
        <v>21</v>
      </c>
      <c r="O3212">
        <v>26</v>
      </c>
      <c r="P3212">
        <v>13</v>
      </c>
      <c r="Q3212">
        <v>39</v>
      </c>
      <c r="R3212" t="str" cm="1">
        <f t="array" ref="R3212">_xlfn.IFS(Restaurant_Data[[#This Row],[Total Reservations]]&lt;=50, "Low", Restaurant_Data[[#This Row],[Total Reservations]]&lt;=100, "Medium", Restaurant_Data[[#This Row],[Total Reservations]]&lt;=200, "High")</f>
        <v>Low</v>
      </c>
      <c r="S3212" s="4">
        <v>429588.01</v>
      </c>
      <c r="T3212" t="str" cm="1">
        <f t="array" ref="T3212">_xlfn.IFS(Restaurant_Data[[#This Row],[Revenue]]&lt;= 500000, "Low Income", Restaurant_Data[[#This Row],[Revenue]]&lt;=1000000, "Middle Income", Restaurant_Data[[#This Row],[Revenue]] &lt;= 2000000, "High Income")</f>
        <v>Low Income</v>
      </c>
    </row>
    <row r="3213" spans="1:20" x14ac:dyDescent="0.35">
      <c r="A3213" s="1" t="s">
        <v>3240</v>
      </c>
      <c r="B3213" s="1" t="s">
        <v>23</v>
      </c>
      <c r="C3213" s="1" t="s">
        <v>24</v>
      </c>
      <c r="D3213">
        <v>3.1</v>
      </c>
      <c r="E3213">
        <v>72</v>
      </c>
      <c r="F3213">
        <v>30.88</v>
      </c>
      <c r="G3213">
        <v>3581</v>
      </c>
      <c r="H3213">
        <v>42633</v>
      </c>
      <c r="I3213">
        <v>10</v>
      </c>
      <c r="J3213">
        <v>257</v>
      </c>
      <c r="K3213">
        <v>196.46</v>
      </c>
      <c r="L3213">
        <v>2.2000000000000002</v>
      </c>
      <c r="M3213">
        <v>2.6</v>
      </c>
      <c r="N3213" s="1" t="s">
        <v>21</v>
      </c>
      <c r="O3213">
        <v>2</v>
      </c>
      <c r="P3213">
        <v>41</v>
      </c>
      <c r="Q3213">
        <v>43</v>
      </c>
      <c r="R3213" t="str" cm="1">
        <f t="array" ref="R3213">_xlfn.IFS(Restaurant_Data[[#This Row],[Total Reservations]]&lt;=50, "Low", Restaurant_Data[[#This Row],[Total Reservations]]&lt;=100, "Medium", Restaurant_Data[[#This Row],[Total Reservations]]&lt;=200, "High")</f>
        <v>Low</v>
      </c>
      <c r="S3213" s="4">
        <v>508660.83</v>
      </c>
      <c r="T3213" t="str" cm="1">
        <f t="array" ref="T3213">_xlfn.IFS(Restaurant_Data[[#This Row],[Revenue]]&lt;= 500000, "Low Income", Restaurant_Data[[#This Row],[Revenue]]&lt;=1000000, "Middle Income", Restaurant_Data[[#This Row],[Revenue]] &lt;= 2000000, "High Income")</f>
        <v>Middle Income</v>
      </c>
    </row>
    <row r="3214" spans="1:20" x14ac:dyDescent="0.35">
      <c r="A3214" s="1" t="s">
        <v>3241</v>
      </c>
      <c r="B3214" s="1" t="s">
        <v>23</v>
      </c>
      <c r="C3214" s="1" t="s">
        <v>24</v>
      </c>
      <c r="D3214">
        <v>4.9000000000000004</v>
      </c>
      <c r="E3214">
        <v>79</v>
      </c>
      <c r="F3214">
        <v>26.48</v>
      </c>
      <c r="G3214">
        <v>2665</v>
      </c>
      <c r="H3214">
        <v>27308</v>
      </c>
      <c r="I3214">
        <v>4</v>
      </c>
      <c r="J3214">
        <v>678</v>
      </c>
      <c r="K3214">
        <v>163.4</v>
      </c>
      <c r="L3214">
        <v>3.3</v>
      </c>
      <c r="M3214">
        <v>5.9</v>
      </c>
      <c r="N3214" s="1" t="s">
        <v>27</v>
      </c>
      <c r="O3214">
        <v>5</v>
      </c>
      <c r="P3214">
        <v>70</v>
      </c>
      <c r="Q3214">
        <v>75</v>
      </c>
      <c r="R3214" t="str" cm="1">
        <f t="array" ref="R3214">_xlfn.IFS(Restaurant_Data[[#This Row],[Total Reservations]]&lt;=50, "Low", Restaurant_Data[[#This Row],[Total Reservations]]&lt;=100, "Medium", Restaurant_Data[[#This Row],[Total Reservations]]&lt;=200, "High")</f>
        <v>Medium</v>
      </c>
      <c r="S3214" s="4">
        <v>475435.38</v>
      </c>
      <c r="T3214" t="str" cm="1">
        <f t="array" ref="T3214">_xlfn.IFS(Restaurant_Data[[#This Row],[Revenue]]&lt;= 500000, "Low Income", Restaurant_Data[[#This Row],[Revenue]]&lt;=1000000, "Middle Income", Restaurant_Data[[#This Row],[Revenue]] &lt;= 2000000, "High Income")</f>
        <v>Low Income</v>
      </c>
    </row>
    <row r="3215" spans="1:20" x14ac:dyDescent="0.35">
      <c r="A3215" s="1" t="s">
        <v>3242</v>
      </c>
      <c r="B3215" s="1" t="s">
        <v>34</v>
      </c>
      <c r="C3215" s="1" t="s">
        <v>20</v>
      </c>
      <c r="D3215">
        <v>4.2</v>
      </c>
      <c r="E3215">
        <v>68</v>
      </c>
      <c r="F3215">
        <v>65.59</v>
      </c>
      <c r="G3215">
        <v>3468</v>
      </c>
      <c r="H3215">
        <v>33885</v>
      </c>
      <c r="I3215">
        <v>18</v>
      </c>
      <c r="J3215">
        <v>981</v>
      </c>
      <c r="K3215">
        <v>160.97999999999999</v>
      </c>
      <c r="L3215">
        <v>7.5</v>
      </c>
      <c r="M3215">
        <v>7.5</v>
      </c>
      <c r="N3215" s="1" t="s">
        <v>21</v>
      </c>
      <c r="O3215">
        <v>28</v>
      </c>
      <c r="P3215">
        <v>19</v>
      </c>
      <c r="Q3215">
        <v>47</v>
      </c>
      <c r="R3215" t="str" cm="1">
        <f t="array" ref="R3215">_xlfn.IFS(Restaurant_Data[[#This Row],[Total Reservations]]&lt;=50, "Low", Restaurant_Data[[#This Row],[Total Reservations]]&lt;=100, "Medium", Restaurant_Data[[#This Row],[Total Reservations]]&lt;=200, "High")</f>
        <v>Low</v>
      </c>
      <c r="S3215" s="4">
        <v>1014207.26</v>
      </c>
      <c r="T3215" t="str" cm="1">
        <f t="array" ref="T3215">_xlfn.IFS(Restaurant_Data[[#This Row],[Revenue]]&lt;= 500000, "Low Income", Restaurant_Data[[#This Row],[Revenue]]&lt;=1000000, "Middle Income", Restaurant_Data[[#This Row],[Revenue]] &lt;= 2000000, "High Income")</f>
        <v>High Income</v>
      </c>
    </row>
    <row r="3216" spans="1:20" x14ac:dyDescent="0.35">
      <c r="A3216" s="1" t="s">
        <v>3243</v>
      </c>
      <c r="B3216" s="1" t="s">
        <v>34</v>
      </c>
      <c r="C3216" s="1" t="s">
        <v>31</v>
      </c>
      <c r="D3216">
        <v>3.6</v>
      </c>
      <c r="E3216">
        <v>56</v>
      </c>
      <c r="F3216">
        <v>31.32</v>
      </c>
      <c r="G3216">
        <v>2836</v>
      </c>
      <c r="H3216">
        <v>35736</v>
      </c>
      <c r="I3216">
        <v>4</v>
      </c>
      <c r="J3216">
        <v>58</v>
      </c>
      <c r="K3216">
        <v>267.70999999999998</v>
      </c>
      <c r="L3216">
        <v>8.1</v>
      </c>
      <c r="M3216">
        <v>6.8</v>
      </c>
      <c r="N3216" s="1" t="s">
        <v>21</v>
      </c>
      <c r="O3216">
        <v>44</v>
      </c>
      <c r="P3216">
        <v>28</v>
      </c>
      <c r="Q3216">
        <v>72</v>
      </c>
      <c r="R3216" t="str" cm="1">
        <f t="array" ref="R3216">_xlfn.IFS(Restaurant_Data[[#This Row],[Total Reservations]]&lt;=50, "Low", Restaurant_Data[[#This Row],[Total Reservations]]&lt;=100, "Medium", Restaurant_Data[[#This Row],[Total Reservations]]&lt;=200, "High")</f>
        <v>Medium</v>
      </c>
      <c r="S3216" s="4">
        <v>403970.32</v>
      </c>
      <c r="T3216" t="str" cm="1">
        <f t="array" ref="T3216">_xlfn.IFS(Restaurant_Data[[#This Row],[Revenue]]&lt;= 500000, "Low Income", Restaurant_Data[[#This Row],[Revenue]]&lt;=1000000, "Middle Income", Restaurant_Data[[#This Row],[Revenue]] &lt;= 2000000, "High Income")</f>
        <v>Low Income</v>
      </c>
    </row>
    <row r="3217" spans="1:20" x14ac:dyDescent="0.35">
      <c r="A3217" s="1" t="s">
        <v>3244</v>
      </c>
      <c r="B3217" s="1" t="s">
        <v>19</v>
      </c>
      <c r="C3217" s="1" t="s">
        <v>24</v>
      </c>
      <c r="D3217">
        <v>3.3</v>
      </c>
      <c r="E3217">
        <v>49</v>
      </c>
      <c r="F3217">
        <v>30.18</v>
      </c>
      <c r="G3217">
        <v>929</v>
      </c>
      <c r="H3217">
        <v>11266</v>
      </c>
      <c r="I3217">
        <v>2</v>
      </c>
      <c r="J3217">
        <v>191</v>
      </c>
      <c r="K3217">
        <v>148.36000000000001</v>
      </c>
      <c r="L3217">
        <v>1.4</v>
      </c>
      <c r="M3217">
        <v>2.4</v>
      </c>
      <c r="N3217" s="1" t="s">
        <v>27</v>
      </c>
      <c r="O3217">
        <v>27</v>
      </c>
      <c r="P3217">
        <v>43</v>
      </c>
      <c r="Q3217">
        <v>70</v>
      </c>
      <c r="R3217" t="str" cm="1">
        <f t="array" ref="R3217">_xlfn.IFS(Restaurant_Data[[#This Row],[Total Reservations]]&lt;=50, "Low", Restaurant_Data[[#This Row],[Total Reservations]]&lt;=100, "Medium", Restaurant_Data[[#This Row],[Total Reservations]]&lt;=200, "High")</f>
        <v>Medium</v>
      </c>
      <c r="S3217" s="4">
        <v>332212.98</v>
      </c>
      <c r="T3217" t="str" cm="1">
        <f t="array" ref="T3217">_xlfn.IFS(Restaurant_Data[[#This Row],[Revenue]]&lt;= 500000, "Low Income", Restaurant_Data[[#This Row],[Revenue]]&lt;=1000000, "Middle Income", Restaurant_Data[[#This Row],[Revenue]] &lt;= 2000000, "High Income")</f>
        <v>Low Income</v>
      </c>
    </row>
    <row r="3218" spans="1:20" x14ac:dyDescent="0.35">
      <c r="A3218" s="1" t="s">
        <v>3245</v>
      </c>
      <c r="B3218" s="1" t="s">
        <v>34</v>
      </c>
      <c r="C3218" s="1" t="s">
        <v>31</v>
      </c>
      <c r="D3218">
        <v>4.7</v>
      </c>
      <c r="E3218">
        <v>52</v>
      </c>
      <c r="F3218">
        <v>37.35</v>
      </c>
      <c r="G3218">
        <v>3761</v>
      </c>
      <c r="H3218">
        <v>38844</v>
      </c>
      <c r="I3218">
        <v>11</v>
      </c>
      <c r="J3218">
        <v>891</v>
      </c>
      <c r="K3218">
        <v>260.07</v>
      </c>
      <c r="L3218">
        <v>1.5</v>
      </c>
      <c r="M3218">
        <v>2.7</v>
      </c>
      <c r="N3218" s="1" t="s">
        <v>27</v>
      </c>
      <c r="O3218">
        <v>27</v>
      </c>
      <c r="P3218">
        <v>46</v>
      </c>
      <c r="Q3218">
        <v>73</v>
      </c>
      <c r="R3218" t="str" cm="1">
        <f t="array" ref="R3218">_xlfn.IFS(Restaurant_Data[[#This Row],[Total Reservations]]&lt;=50, "Low", Restaurant_Data[[#This Row],[Total Reservations]]&lt;=100, "Medium", Restaurant_Data[[#This Row],[Total Reservations]]&lt;=200, "High")</f>
        <v>Medium</v>
      </c>
      <c r="S3218" s="4">
        <v>450534.05</v>
      </c>
      <c r="T3218" t="str" cm="1">
        <f t="array" ref="T3218">_xlfn.IFS(Restaurant_Data[[#This Row],[Revenue]]&lt;= 500000, "Low Income", Restaurant_Data[[#This Row],[Revenue]]&lt;=1000000, "Middle Income", Restaurant_Data[[#This Row],[Revenue]] &lt;= 2000000, "High Income")</f>
        <v>Low Income</v>
      </c>
    </row>
    <row r="3219" spans="1:20" x14ac:dyDescent="0.35">
      <c r="A3219" s="1" t="s">
        <v>3246</v>
      </c>
      <c r="B3219" s="1" t="s">
        <v>34</v>
      </c>
      <c r="C3219" s="1" t="s">
        <v>20</v>
      </c>
      <c r="D3219">
        <v>4.7</v>
      </c>
      <c r="E3219">
        <v>61</v>
      </c>
      <c r="F3219">
        <v>72.05</v>
      </c>
      <c r="G3219">
        <v>3110</v>
      </c>
      <c r="H3219">
        <v>32284</v>
      </c>
      <c r="I3219">
        <v>15</v>
      </c>
      <c r="J3219">
        <v>583</v>
      </c>
      <c r="K3219">
        <v>259.43</v>
      </c>
      <c r="L3219">
        <v>9.3000000000000007</v>
      </c>
      <c r="M3219">
        <v>2.2999999999999998</v>
      </c>
      <c r="N3219" s="1" t="s">
        <v>27</v>
      </c>
      <c r="O3219">
        <v>54</v>
      </c>
      <c r="P3219">
        <v>6</v>
      </c>
      <c r="Q3219">
        <v>60</v>
      </c>
      <c r="R3219" t="str" cm="1">
        <f t="array" ref="R3219">_xlfn.IFS(Restaurant_Data[[#This Row],[Total Reservations]]&lt;=50, "Low", Restaurant_Data[[#This Row],[Total Reservations]]&lt;=100, "Medium", Restaurant_Data[[#This Row],[Total Reservations]]&lt;=200, "High")</f>
        <v>Medium</v>
      </c>
      <c r="S3219" s="4">
        <v>995084.15</v>
      </c>
      <c r="T3219" t="str" cm="1">
        <f t="array" ref="T3219">_xlfn.IFS(Restaurant_Data[[#This Row],[Revenue]]&lt;= 500000, "Low Income", Restaurant_Data[[#This Row],[Revenue]]&lt;=1000000, "Middle Income", Restaurant_Data[[#This Row],[Revenue]] &lt;= 2000000, "High Income")</f>
        <v>Middle Income</v>
      </c>
    </row>
    <row r="3220" spans="1:20" x14ac:dyDescent="0.35">
      <c r="A3220" s="1" t="s">
        <v>3247</v>
      </c>
      <c r="B3220" s="1" t="s">
        <v>23</v>
      </c>
      <c r="C3220" s="1" t="s">
        <v>26</v>
      </c>
      <c r="D3220">
        <v>4.5999999999999996</v>
      </c>
      <c r="E3220">
        <v>79</v>
      </c>
      <c r="F3220">
        <v>46.59</v>
      </c>
      <c r="G3220">
        <v>4406</v>
      </c>
      <c r="H3220">
        <v>45926</v>
      </c>
      <c r="I3220">
        <v>11</v>
      </c>
      <c r="J3220">
        <v>833</v>
      </c>
      <c r="K3220">
        <v>242.72</v>
      </c>
      <c r="L3220">
        <v>4</v>
      </c>
      <c r="M3220">
        <v>1.7</v>
      </c>
      <c r="N3220" s="1" t="s">
        <v>21</v>
      </c>
      <c r="O3220">
        <v>59</v>
      </c>
      <c r="P3220">
        <v>4</v>
      </c>
      <c r="Q3220">
        <v>63</v>
      </c>
      <c r="R3220" t="str" cm="1">
        <f t="array" ref="R3220">_xlfn.IFS(Restaurant_Data[[#This Row],[Total Reservations]]&lt;=50, "Low", Restaurant_Data[[#This Row],[Total Reservations]]&lt;=100, "Medium", Restaurant_Data[[#This Row],[Total Reservations]]&lt;=200, "High")</f>
        <v>Medium</v>
      </c>
      <c r="S3220" s="4">
        <v>833410.06</v>
      </c>
      <c r="T3220" t="str" cm="1">
        <f t="array" ref="T3220">_xlfn.IFS(Restaurant_Data[[#This Row],[Revenue]]&lt;= 500000, "Low Income", Restaurant_Data[[#This Row],[Revenue]]&lt;=1000000, "Middle Income", Restaurant_Data[[#This Row],[Revenue]] &lt;= 2000000, "High Income")</f>
        <v>Middle Income</v>
      </c>
    </row>
    <row r="3221" spans="1:20" x14ac:dyDescent="0.35">
      <c r="A3221" s="1" t="s">
        <v>3248</v>
      </c>
      <c r="B3221" s="1" t="s">
        <v>34</v>
      </c>
      <c r="C3221" s="1" t="s">
        <v>42</v>
      </c>
      <c r="D3221">
        <v>4.3</v>
      </c>
      <c r="E3221">
        <v>70</v>
      </c>
      <c r="F3221">
        <v>41.97</v>
      </c>
      <c r="G3221">
        <v>1422</v>
      </c>
      <c r="H3221">
        <v>15934</v>
      </c>
      <c r="I3221">
        <v>6</v>
      </c>
      <c r="J3221">
        <v>730</v>
      </c>
      <c r="K3221">
        <v>59.41</v>
      </c>
      <c r="L3221">
        <v>2.7</v>
      </c>
      <c r="M3221">
        <v>3.5</v>
      </c>
      <c r="N3221" s="1" t="s">
        <v>27</v>
      </c>
      <c r="O3221">
        <v>59</v>
      </c>
      <c r="P3221">
        <v>51</v>
      </c>
      <c r="Q3221">
        <v>110</v>
      </c>
      <c r="R3221" t="str" cm="1">
        <f t="array" ref="R3221">_xlfn.IFS(Restaurant_Data[[#This Row],[Total Reservations]]&lt;=50, "Low", Restaurant_Data[[#This Row],[Total Reservations]]&lt;=100, "Medium", Restaurant_Data[[#This Row],[Total Reservations]]&lt;=200, "High")</f>
        <v>High</v>
      </c>
      <c r="S3221" s="4">
        <v>661506.5</v>
      </c>
      <c r="T3221" t="str" cm="1">
        <f t="array" ref="T3221">_xlfn.IFS(Restaurant_Data[[#This Row],[Revenue]]&lt;= 500000, "Low Income", Restaurant_Data[[#This Row],[Revenue]]&lt;=1000000, "Middle Income", Restaurant_Data[[#This Row],[Revenue]] &lt;= 2000000, "High Income")</f>
        <v>Middle Income</v>
      </c>
    </row>
    <row r="3222" spans="1:20" x14ac:dyDescent="0.35">
      <c r="A3222" s="1" t="s">
        <v>3249</v>
      </c>
      <c r="B3222" s="1" t="s">
        <v>34</v>
      </c>
      <c r="C3222" s="1" t="s">
        <v>42</v>
      </c>
      <c r="D3222">
        <v>3.7</v>
      </c>
      <c r="E3222">
        <v>61</v>
      </c>
      <c r="F3222">
        <v>39.450000000000003</v>
      </c>
      <c r="G3222">
        <v>2680</v>
      </c>
      <c r="H3222">
        <v>26060</v>
      </c>
      <c r="I3222">
        <v>18</v>
      </c>
      <c r="J3222">
        <v>756</v>
      </c>
      <c r="K3222">
        <v>86.99</v>
      </c>
      <c r="L3222">
        <v>2.1</v>
      </c>
      <c r="M3222">
        <v>5.7</v>
      </c>
      <c r="N3222" s="1" t="s">
        <v>27</v>
      </c>
      <c r="O3222">
        <v>19</v>
      </c>
      <c r="P3222">
        <v>12</v>
      </c>
      <c r="Q3222">
        <v>31</v>
      </c>
      <c r="R3222" t="str" cm="1">
        <f t="array" ref="R3222">_xlfn.IFS(Restaurant_Data[[#This Row],[Total Reservations]]&lt;=50, "Low", Restaurant_Data[[#This Row],[Total Reservations]]&lt;=100, "Medium", Restaurant_Data[[#This Row],[Total Reservations]]&lt;=200, "High")</f>
        <v>Low</v>
      </c>
      <c r="S3222" s="4">
        <v>556970.5</v>
      </c>
      <c r="T3222" t="str" cm="1">
        <f t="array" ref="T3222">_xlfn.IFS(Restaurant_Data[[#This Row],[Revenue]]&lt;= 500000, "Low Income", Restaurant_Data[[#This Row],[Revenue]]&lt;=1000000, "Middle Income", Restaurant_Data[[#This Row],[Revenue]] &lt;= 2000000, "High Income")</f>
        <v>Middle Income</v>
      </c>
    </row>
    <row r="3223" spans="1:20" x14ac:dyDescent="0.35">
      <c r="A3223" s="1" t="s">
        <v>3250</v>
      </c>
      <c r="B3223" s="1" t="s">
        <v>23</v>
      </c>
      <c r="C3223" s="1" t="s">
        <v>31</v>
      </c>
      <c r="D3223">
        <v>3.6</v>
      </c>
      <c r="E3223">
        <v>84</v>
      </c>
      <c r="F3223">
        <v>35.11</v>
      </c>
      <c r="G3223">
        <v>5948</v>
      </c>
      <c r="H3223">
        <v>62539</v>
      </c>
      <c r="I3223">
        <v>18</v>
      </c>
      <c r="J3223">
        <v>461</v>
      </c>
      <c r="K3223">
        <v>128.68</v>
      </c>
      <c r="L3223">
        <v>5.3</v>
      </c>
      <c r="M3223">
        <v>2.6</v>
      </c>
      <c r="N3223" s="1" t="s">
        <v>21</v>
      </c>
      <c r="O3223">
        <v>15</v>
      </c>
      <c r="P3223">
        <v>31</v>
      </c>
      <c r="Q3223">
        <v>46</v>
      </c>
      <c r="R3223" t="str" cm="1">
        <f t="array" ref="R3223">_xlfn.IFS(Restaurant_Data[[#This Row],[Total Reservations]]&lt;=50, "Low", Restaurant_Data[[#This Row],[Total Reservations]]&lt;=100, "Medium", Restaurant_Data[[#This Row],[Total Reservations]]&lt;=200, "High")</f>
        <v>Low</v>
      </c>
      <c r="S3223" s="4">
        <v>682419.57</v>
      </c>
      <c r="T3223" t="str" cm="1">
        <f t="array" ref="T3223">_xlfn.IFS(Restaurant_Data[[#This Row],[Revenue]]&lt;= 500000, "Low Income", Restaurant_Data[[#This Row],[Revenue]]&lt;=1000000, "Middle Income", Restaurant_Data[[#This Row],[Revenue]] &lt;= 2000000, "High Income")</f>
        <v>Middle Income</v>
      </c>
    </row>
    <row r="3224" spans="1:20" x14ac:dyDescent="0.35">
      <c r="A3224" s="1" t="s">
        <v>3251</v>
      </c>
      <c r="B3224" s="1" t="s">
        <v>23</v>
      </c>
      <c r="C3224" s="1" t="s">
        <v>24</v>
      </c>
      <c r="D3224">
        <v>3</v>
      </c>
      <c r="E3224">
        <v>75</v>
      </c>
      <c r="F3224">
        <v>33.82</v>
      </c>
      <c r="G3224">
        <v>3334</v>
      </c>
      <c r="H3224">
        <v>40945</v>
      </c>
      <c r="I3224">
        <v>1</v>
      </c>
      <c r="J3224">
        <v>143</v>
      </c>
      <c r="K3224">
        <v>261.88</v>
      </c>
      <c r="L3224">
        <v>7.9</v>
      </c>
      <c r="M3224">
        <v>9.6999999999999993</v>
      </c>
      <c r="N3224" s="1" t="s">
        <v>21</v>
      </c>
      <c r="O3224">
        <v>23</v>
      </c>
      <c r="P3224">
        <v>26</v>
      </c>
      <c r="Q3224">
        <v>49</v>
      </c>
      <c r="R3224" t="str" cm="1">
        <f t="array" ref="R3224">_xlfn.IFS(Restaurant_Data[[#This Row],[Total Reservations]]&lt;=50, "Low", Restaurant_Data[[#This Row],[Total Reservations]]&lt;=100, "Medium", Restaurant_Data[[#This Row],[Total Reservations]]&lt;=200, "High")</f>
        <v>Low</v>
      </c>
      <c r="S3224" s="4">
        <v>574284.93000000005</v>
      </c>
      <c r="T3224" t="str" cm="1">
        <f t="array" ref="T3224">_xlfn.IFS(Restaurant_Data[[#This Row],[Revenue]]&lt;= 500000, "Low Income", Restaurant_Data[[#This Row],[Revenue]]&lt;=1000000, "Middle Income", Restaurant_Data[[#This Row],[Revenue]] &lt;= 2000000, "High Income")</f>
        <v>Middle Income</v>
      </c>
    </row>
    <row r="3225" spans="1:20" x14ac:dyDescent="0.35">
      <c r="A3225" s="1" t="s">
        <v>3252</v>
      </c>
      <c r="B3225" s="1" t="s">
        <v>19</v>
      </c>
      <c r="C3225" s="1" t="s">
        <v>31</v>
      </c>
      <c r="D3225">
        <v>4.7</v>
      </c>
      <c r="E3225">
        <v>48</v>
      </c>
      <c r="F3225">
        <v>33.659999999999997</v>
      </c>
      <c r="G3225">
        <v>3777</v>
      </c>
      <c r="H3225">
        <v>38788</v>
      </c>
      <c r="I3225">
        <v>13</v>
      </c>
      <c r="J3225">
        <v>974</v>
      </c>
      <c r="K3225">
        <v>268.31</v>
      </c>
      <c r="L3225">
        <v>5.7</v>
      </c>
      <c r="M3225">
        <v>7.3</v>
      </c>
      <c r="N3225" s="1" t="s">
        <v>21</v>
      </c>
      <c r="O3225">
        <v>12</v>
      </c>
      <c r="P3225">
        <v>1</v>
      </c>
      <c r="Q3225">
        <v>13</v>
      </c>
      <c r="R3225" t="str" cm="1">
        <f t="array" ref="R3225">_xlfn.IFS(Restaurant_Data[[#This Row],[Total Reservations]]&lt;=50, "Low", Restaurant_Data[[#This Row],[Total Reservations]]&lt;=100, "Medium", Restaurant_Data[[#This Row],[Total Reservations]]&lt;=200, "High")</f>
        <v>Low</v>
      </c>
      <c r="S3225" s="4">
        <v>383324.4</v>
      </c>
      <c r="T3225" t="str" cm="1">
        <f t="array" ref="T3225">_xlfn.IFS(Restaurant_Data[[#This Row],[Revenue]]&lt;= 500000, "Low Income", Restaurant_Data[[#This Row],[Revenue]]&lt;=1000000, "Middle Income", Restaurant_Data[[#This Row],[Revenue]] &lt;= 2000000, "High Income")</f>
        <v>Low Income</v>
      </c>
    </row>
    <row r="3226" spans="1:20" x14ac:dyDescent="0.35">
      <c r="A3226" s="1" t="s">
        <v>3253</v>
      </c>
      <c r="B3226" s="1" t="s">
        <v>34</v>
      </c>
      <c r="C3226" s="1" t="s">
        <v>31</v>
      </c>
      <c r="D3226">
        <v>3.2</v>
      </c>
      <c r="E3226">
        <v>54</v>
      </c>
      <c r="F3226">
        <v>31.62</v>
      </c>
      <c r="G3226">
        <v>2811</v>
      </c>
      <c r="H3226">
        <v>28862</v>
      </c>
      <c r="I3226">
        <v>1</v>
      </c>
      <c r="J3226">
        <v>754</v>
      </c>
      <c r="K3226">
        <v>60.39</v>
      </c>
      <c r="L3226">
        <v>1.2</v>
      </c>
      <c r="M3226">
        <v>6.3</v>
      </c>
      <c r="N3226" s="1" t="s">
        <v>21</v>
      </c>
      <c r="O3226">
        <v>31</v>
      </c>
      <c r="P3226">
        <v>46</v>
      </c>
      <c r="Q3226">
        <v>77</v>
      </c>
      <c r="R3226" t="str" cm="1">
        <f t="array" ref="R3226">_xlfn.IFS(Restaurant_Data[[#This Row],[Total Reservations]]&lt;=50, "Low", Restaurant_Data[[#This Row],[Total Reservations]]&lt;=100, "Medium", Restaurant_Data[[#This Row],[Total Reservations]]&lt;=200, "High")</f>
        <v>Medium</v>
      </c>
      <c r="S3226" s="4">
        <v>388290.46</v>
      </c>
      <c r="T3226" t="str" cm="1">
        <f t="array" ref="T3226">_xlfn.IFS(Restaurant_Data[[#This Row],[Revenue]]&lt;= 500000, "Low Income", Restaurant_Data[[#This Row],[Revenue]]&lt;=1000000, "Middle Income", Restaurant_Data[[#This Row],[Revenue]] &lt;= 2000000, "High Income")</f>
        <v>Low Income</v>
      </c>
    </row>
    <row r="3227" spans="1:20" x14ac:dyDescent="0.35">
      <c r="A3227" s="1" t="s">
        <v>3254</v>
      </c>
      <c r="B3227" s="1" t="s">
        <v>23</v>
      </c>
      <c r="C3227" s="1" t="s">
        <v>37</v>
      </c>
      <c r="D3227">
        <v>4.3</v>
      </c>
      <c r="E3227">
        <v>89</v>
      </c>
      <c r="F3227">
        <v>64.61</v>
      </c>
      <c r="G3227">
        <v>5507</v>
      </c>
      <c r="H3227">
        <v>60690</v>
      </c>
      <c r="I3227">
        <v>13</v>
      </c>
      <c r="J3227">
        <v>973</v>
      </c>
      <c r="K3227">
        <v>131.18</v>
      </c>
      <c r="L3227">
        <v>5.4</v>
      </c>
      <c r="M3227">
        <v>7.1</v>
      </c>
      <c r="N3227" s="1" t="s">
        <v>27</v>
      </c>
      <c r="O3227">
        <v>42</v>
      </c>
      <c r="P3227">
        <v>76</v>
      </c>
      <c r="Q3227">
        <v>118</v>
      </c>
      <c r="R3227" t="str" cm="1">
        <f t="array" ref="R3227">_xlfn.IFS(Restaurant_Data[[#This Row],[Total Reservations]]&lt;=50, "Low", Restaurant_Data[[#This Row],[Total Reservations]]&lt;=100, "Medium", Restaurant_Data[[#This Row],[Total Reservations]]&lt;=200, "High")</f>
        <v>High</v>
      </c>
      <c r="S3227" s="4">
        <v>1299428.49</v>
      </c>
      <c r="T3227" t="str" cm="1">
        <f t="array" ref="T3227">_xlfn.IFS(Restaurant_Data[[#This Row],[Revenue]]&lt;= 500000, "Low Income", Restaurant_Data[[#This Row],[Revenue]]&lt;=1000000, "Middle Income", Restaurant_Data[[#This Row],[Revenue]] &lt;= 2000000, "High Income")</f>
        <v>High Income</v>
      </c>
    </row>
    <row r="3228" spans="1:20" x14ac:dyDescent="0.35">
      <c r="A3228" s="1" t="s">
        <v>3255</v>
      </c>
      <c r="B3228" s="1" t="s">
        <v>19</v>
      </c>
      <c r="C3228" s="1" t="s">
        <v>42</v>
      </c>
      <c r="D3228">
        <v>4</v>
      </c>
      <c r="E3228">
        <v>31</v>
      </c>
      <c r="F3228">
        <v>37.33</v>
      </c>
      <c r="G3228">
        <v>1191</v>
      </c>
      <c r="H3228">
        <v>16328</v>
      </c>
      <c r="I3228">
        <v>5</v>
      </c>
      <c r="J3228">
        <v>391</v>
      </c>
      <c r="K3228">
        <v>262.60000000000002</v>
      </c>
      <c r="L3228">
        <v>3.8</v>
      </c>
      <c r="M3228">
        <v>4.9000000000000004</v>
      </c>
      <c r="N3228" s="1" t="s">
        <v>27</v>
      </c>
      <c r="O3228">
        <v>7</v>
      </c>
      <c r="P3228">
        <v>5</v>
      </c>
      <c r="Q3228">
        <v>12</v>
      </c>
      <c r="R3228" t="str" cm="1">
        <f t="array" ref="R3228">_xlfn.IFS(Restaurant_Data[[#This Row],[Total Reservations]]&lt;=50, "Low", Restaurant_Data[[#This Row],[Total Reservations]]&lt;=100, "Medium", Restaurant_Data[[#This Row],[Total Reservations]]&lt;=200, "High")</f>
        <v>Low</v>
      </c>
      <c r="S3228" s="4">
        <v>266616.23</v>
      </c>
      <c r="T3228" t="str" cm="1">
        <f t="array" ref="T3228">_xlfn.IFS(Restaurant_Data[[#This Row],[Revenue]]&lt;= 500000, "Low Income", Restaurant_Data[[#This Row],[Revenue]]&lt;=1000000, "Middle Income", Restaurant_Data[[#This Row],[Revenue]] &lt;= 2000000, "High Income")</f>
        <v>Low Income</v>
      </c>
    </row>
    <row r="3229" spans="1:20" x14ac:dyDescent="0.35">
      <c r="A3229" s="1" t="s">
        <v>3256</v>
      </c>
      <c r="B3229" s="1" t="s">
        <v>19</v>
      </c>
      <c r="C3229" s="1" t="s">
        <v>20</v>
      </c>
      <c r="D3229">
        <v>4.0999999999999996</v>
      </c>
      <c r="E3229">
        <v>50</v>
      </c>
      <c r="F3229">
        <v>68.23</v>
      </c>
      <c r="G3229">
        <v>1922</v>
      </c>
      <c r="H3229">
        <v>21180</v>
      </c>
      <c r="I3229">
        <v>17</v>
      </c>
      <c r="J3229">
        <v>337</v>
      </c>
      <c r="K3229">
        <v>112.42</v>
      </c>
      <c r="L3229">
        <v>7.1</v>
      </c>
      <c r="M3229">
        <v>5.2</v>
      </c>
      <c r="N3229" s="1" t="s">
        <v>27</v>
      </c>
      <c r="O3229">
        <v>35</v>
      </c>
      <c r="P3229">
        <v>29</v>
      </c>
      <c r="Q3229">
        <v>64</v>
      </c>
      <c r="R3229" t="str" cm="1">
        <f t="array" ref="R3229">_xlfn.IFS(Restaurant_Data[[#This Row],[Total Reservations]]&lt;=50, "Low", Restaurant_Data[[#This Row],[Total Reservations]]&lt;=100, "Medium", Restaurant_Data[[#This Row],[Total Reservations]]&lt;=200, "High")</f>
        <v>Medium</v>
      </c>
      <c r="S3229" s="4">
        <v>779251.22</v>
      </c>
      <c r="T3229" t="str" cm="1">
        <f t="array" ref="T3229">_xlfn.IFS(Restaurant_Data[[#This Row],[Revenue]]&lt;= 500000, "Low Income", Restaurant_Data[[#This Row],[Revenue]]&lt;=1000000, "Middle Income", Restaurant_Data[[#This Row],[Revenue]] &lt;= 2000000, "High Income")</f>
        <v>Middle Income</v>
      </c>
    </row>
    <row r="3230" spans="1:20" x14ac:dyDescent="0.35">
      <c r="A3230" s="1" t="s">
        <v>3257</v>
      </c>
      <c r="B3230" s="1" t="s">
        <v>34</v>
      </c>
      <c r="C3230" s="1" t="s">
        <v>31</v>
      </c>
      <c r="D3230">
        <v>4.9000000000000004</v>
      </c>
      <c r="E3230">
        <v>68</v>
      </c>
      <c r="F3230">
        <v>37.770000000000003</v>
      </c>
      <c r="G3230">
        <v>3728</v>
      </c>
      <c r="H3230">
        <v>43900</v>
      </c>
      <c r="I3230">
        <v>16</v>
      </c>
      <c r="J3230">
        <v>741</v>
      </c>
      <c r="K3230">
        <v>294</v>
      </c>
      <c r="L3230">
        <v>5.7</v>
      </c>
      <c r="M3230">
        <v>9</v>
      </c>
      <c r="N3230" s="1" t="s">
        <v>27</v>
      </c>
      <c r="O3230">
        <v>10</v>
      </c>
      <c r="P3230">
        <v>45</v>
      </c>
      <c r="Q3230">
        <v>55</v>
      </c>
      <c r="R3230" t="str" cm="1">
        <f t="array" ref="R3230">_xlfn.IFS(Restaurant_Data[[#This Row],[Total Reservations]]&lt;=50, "Low", Restaurant_Data[[#This Row],[Total Reservations]]&lt;=100, "Medium", Restaurant_Data[[#This Row],[Total Reservations]]&lt;=200, "High")</f>
        <v>Medium</v>
      </c>
      <c r="S3230" s="4">
        <v>597167.18999999994</v>
      </c>
      <c r="T3230" t="str" cm="1">
        <f t="array" ref="T3230">_xlfn.IFS(Restaurant_Data[[#This Row],[Revenue]]&lt;= 500000, "Low Income", Restaurant_Data[[#This Row],[Revenue]]&lt;=1000000, "Middle Income", Restaurant_Data[[#This Row],[Revenue]] &lt;= 2000000, "High Income")</f>
        <v>Middle Income</v>
      </c>
    </row>
    <row r="3231" spans="1:20" x14ac:dyDescent="0.35">
      <c r="A3231" s="1" t="s">
        <v>3258</v>
      </c>
      <c r="B3231" s="1" t="s">
        <v>34</v>
      </c>
      <c r="C3231" s="1" t="s">
        <v>37</v>
      </c>
      <c r="D3231">
        <v>3.1</v>
      </c>
      <c r="E3231">
        <v>68</v>
      </c>
      <c r="F3231">
        <v>62.52</v>
      </c>
      <c r="G3231">
        <v>3078</v>
      </c>
      <c r="H3231">
        <v>29957</v>
      </c>
      <c r="I3231">
        <v>18</v>
      </c>
      <c r="J3231">
        <v>316</v>
      </c>
      <c r="K3231">
        <v>172.33</v>
      </c>
      <c r="L3231">
        <v>9.6999999999999993</v>
      </c>
      <c r="M3231">
        <v>7.5</v>
      </c>
      <c r="N3231" s="1" t="s">
        <v>21</v>
      </c>
      <c r="O3231">
        <v>12</v>
      </c>
      <c r="P3231">
        <v>66</v>
      </c>
      <c r="Q3231">
        <v>78</v>
      </c>
      <c r="R3231" t="str" cm="1">
        <f t="array" ref="R3231">_xlfn.IFS(Restaurant_Data[[#This Row],[Total Reservations]]&lt;=50, "Low", Restaurant_Data[[#This Row],[Total Reservations]]&lt;=100, "Medium", Restaurant_Data[[#This Row],[Total Reservations]]&lt;=200, "High")</f>
        <v>Medium</v>
      </c>
      <c r="S3231" s="4">
        <v>969271.25</v>
      </c>
      <c r="T3231" t="str" cm="1">
        <f t="array" ref="T3231">_xlfn.IFS(Restaurant_Data[[#This Row],[Revenue]]&lt;= 500000, "Low Income", Restaurant_Data[[#This Row],[Revenue]]&lt;=1000000, "Middle Income", Restaurant_Data[[#This Row],[Revenue]] &lt;= 2000000, "High Income")</f>
        <v>Middle Income</v>
      </c>
    </row>
    <row r="3232" spans="1:20" x14ac:dyDescent="0.35">
      <c r="A3232" s="1" t="s">
        <v>3259</v>
      </c>
      <c r="B3232" s="1" t="s">
        <v>19</v>
      </c>
      <c r="C3232" s="1" t="s">
        <v>37</v>
      </c>
      <c r="D3232">
        <v>4.5</v>
      </c>
      <c r="E3232">
        <v>33</v>
      </c>
      <c r="F3232">
        <v>63.8</v>
      </c>
      <c r="G3232">
        <v>3984</v>
      </c>
      <c r="H3232">
        <v>44779</v>
      </c>
      <c r="I3232">
        <v>10</v>
      </c>
      <c r="J3232">
        <v>971</v>
      </c>
      <c r="K3232">
        <v>284.33</v>
      </c>
      <c r="L3232">
        <v>6.4</v>
      </c>
      <c r="M3232">
        <v>6.3</v>
      </c>
      <c r="N3232" s="1" t="s">
        <v>27</v>
      </c>
      <c r="O3232">
        <v>28</v>
      </c>
      <c r="P3232">
        <v>29</v>
      </c>
      <c r="Q3232">
        <v>57</v>
      </c>
      <c r="R3232" t="str" cm="1">
        <f t="array" ref="R3232">_xlfn.IFS(Restaurant_Data[[#This Row],[Total Reservations]]&lt;=50, "Low", Restaurant_Data[[#This Row],[Total Reservations]]&lt;=100, "Medium", Restaurant_Data[[#This Row],[Total Reservations]]&lt;=200, "High")</f>
        <v>Medium</v>
      </c>
      <c r="S3232" s="4">
        <v>491226.15</v>
      </c>
      <c r="T3232" t="str" cm="1">
        <f t="array" ref="T3232">_xlfn.IFS(Restaurant_Data[[#This Row],[Revenue]]&lt;= 500000, "Low Income", Restaurant_Data[[#This Row],[Revenue]]&lt;=1000000, "Middle Income", Restaurant_Data[[#This Row],[Revenue]] &lt;= 2000000, "High Income")</f>
        <v>Low Income</v>
      </c>
    </row>
    <row r="3233" spans="1:20" x14ac:dyDescent="0.35">
      <c r="A3233" s="1" t="s">
        <v>3260</v>
      </c>
      <c r="B3233" s="1" t="s">
        <v>23</v>
      </c>
      <c r="C3233" s="1" t="s">
        <v>42</v>
      </c>
      <c r="D3233">
        <v>3.1</v>
      </c>
      <c r="E3233">
        <v>89</v>
      </c>
      <c r="F3233">
        <v>37.020000000000003</v>
      </c>
      <c r="G3233">
        <v>5450</v>
      </c>
      <c r="H3233">
        <v>55126</v>
      </c>
      <c r="I3233">
        <v>17</v>
      </c>
      <c r="J3233">
        <v>976</v>
      </c>
      <c r="K3233">
        <v>157.21</v>
      </c>
      <c r="L3233">
        <v>6.7</v>
      </c>
      <c r="M3233">
        <v>9.6</v>
      </c>
      <c r="N3233" s="1" t="s">
        <v>27</v>
      </c>
      <c r="O3233">
        <v>53</v>
      </c>
      <c r="P3233">
        <v>58</v>
      </c>
      <c r="Q3233">
        <v>111</v>
      </c>
      <c r="R3233" t="str" cm="1">
        <f t="array" ref="R3233">_xlfn.IFS(Restaurant_Data[[#This Row],[Total Reservations]]&lt;=50, "Low", Restaurant_Data[[#This Row],[Total Reservations]]&lt;=100, "Medium", Restaurant_Data[[#This Row],[Total Reservations]]&lt;=200, "High")</f>
        <v>High</v>
      </c>
      <c r="S3233" s="4">
        <v>763699.34</v>
      </c>
      <c r="T3233" t="str" cm="1">
        <f t="array" ref="T3233">_xlfn.IFS(Restaurant_Data[[#This Row],[Revenue]]&lt;= 500000, "Low Income", Restaurant_Data[[#This Row],[Revenue]]&lt;=1000000, "Middle Income", Restaurant_Data[[#This Row],[Revenue]] &lt;= 2000000, "High Income")</f>
        <v>Middle Income</v>
      </c>
    </row>
    <row r="3234" spans="1:20" x14ac:dyDescent="0.35">
      <c r="A3234" s="1" t="s">
        <v>3261</v>
      </c>
      <c r="B3234" s="1" t="s">
        <v>19</v>
      </c>
      <c r="C3234" s="1" t="s">
        <v>42</v>
      </c>
      <c r="D3234">
        <v>3.1</v>
      </c>
      <c r="E3234">
        <v>34</v>
      </c>
      <c r="F3234">
        <v>38.880000000000003</v>
      </c>
      <c r="G3234">
        <v>996</v>
      </c>
      <c r="H3234">
        <v>8781</v>
      </c>
      <c r="I3234">
        <v>7</v>
      </c>
      <c r="J3234">
        <v>581</v>
      </c>
      <c r="K3234">
        <v>130.94999999999999</v>
      </c>
      <c r="L3234">
        <v>5.7</v>
      </c>
      <c r="M3234">
        <v>7</v>
      </c>
      <c r="N3234" s="1" t="s">
        <v>27</v>
      </c>
      <c r="O3234">
        <v>28</v>
      </c>
      <c r="P3234">
        <v>18</v>
      </c>
      <c r="Q3234">
        <v>46</v>
      </c>
      <c r="R3234" t="str" cm="1">
        <f t="array" ref="R3234">_xlfn.IFS(Restaurant_Data[[#This Row],[Total Reservations]]&lt;=50, "Low", Restaurant_Data[[#This Row],[Total Reservations]]&lt;=100, "Medium", Restaurant_Data[[#This Row],[Total Reservations]]&lt;=200, "High")</f>
        <v>Low</v>
      </c>
      <c r="S3234" s="4">
        <v>307734.01</v>
      </c>
      <c r="T3234" t="str" cm="1">
        <f t="array" ref="T3234">_xlfn.IFS(Restaurant_Data[[#This Row],[Revenue]]&lt;= 500000, "Low Income", Restaurant_Data[[#This Row],[Revenue]]&lt;=1000000, "Middle Income", Restaurant_Data[[#This Row],[Revenue]] &lt;= 2000000, "High Income")</f>
        <v>Low Income</v>
      </c>
    </row>
    <row r="3235" spans="1:20" x14ac:dyDescent="0.35">
      <c r="A3235" s="1" t="s">
        <v>3262</v>
      </c>
      <c r="B3235" s="1" t="s">
        <v>34</v>
      </c>
      <c r="C3235" s="1" t="s">
        <v>42</v>
      </c>
      <c r="D3235">
        <v>3.9</v>
      </c>
      <c r="E3235">
        <v>56</v>
      </c>
      <c r="F3235">
        <v>36.380000000000003</v>
      </c>
      <c r="G3235">
        <v>2952</v>
      </c>
      <c r="H3235">
        <v>37856</v>
      </c>
      <c r="I3235">
        <v>15</v>
      </c>
      <c r="J3235">
        <v>901</v>
      </c>
      <c r="K3235">
        <v>140.6</v>
      </c>
      <c r="L3235">
        <v>3.8</v>
      </c>
      <c r="M3235">
        <v>4.5999999999999996</v>
      </c>
      <c r="N3235" s="1" t="s">
        <v>27</v>
      </c>
      <c r="O3235">
        <v>33</v>
      </c>
      <c r="P3235">
        <v>49</v>
      </c>
      <c r="Q3235">
        <v>82</v>
      </c>
      <c r="R3235" t="str" cm="1">
        <f t="array" ref="R3235">_xlfn.IFS(Restaurant_Data[[#This Row],[Total Reservations]]&lt;=50, "Low", Restaurant_Data[[#This Row],[Total Reservations]]&lt;=100, "Medium", Restaurant_Data[[#This Row],[Total Reservations]]&lt;=200, "High")</f>
        <v>Medium</v>
      </c>
      <c r="S3235" s="4">
        <v>476470.28</v>
      </c>
      <c r="T3235" t="str" cm="1">
        <f t="array" ref="T3235">_xlfn.IFS(Restaurant_Data[[#This Row],[Revenue]]&lt;= 500000, "Low Income", Restaurant_Data[[#This Row],[Revenue]]&lt;=1000000, "Middle Income", Restaurant_Data[[#This Row],[Revenue]] &lt;= 2000000, "High Income")</f>
        <v>Low Income</v>
      </c>
    </row>
    <row r="3236" spans="1:20" x14ac:dyDescent="0.35">
      <c r="A3236" s="1" t="s">
        <v>3263</v>
      </c>
      <c r="B3236" s="1" t="s">
        <v>23</v>
      </c>
      <c r="C3236" s="1" t="s">
        <v>20</v>
      </c>
      <c r="D3236">
        <v>3.1</v>
      </c>
      <c r="E3236">
        <v>73</v>
      </c>
      <c r="F3236">
        <v>70.95</v>
      </c>
      <c r="G3236">
        <v>3466</v>
      </c>
      <c r="H3236">
        <v>38561</v>
      </c>
      <c r="I3236">
        <v>19</v>
      </c>
      <c r="J3236">
        <v>274</v>
      </c>
      <c r="K3236">
        <v>271.08</v>
      </c>
      <c r="L3236">
        <v>6.7</v>
      </c>
      <c r="M3236">
        <v>1.4</v>
      </c>
      <c r="N3236" s="1" t="s">
        <v>27</v>
      </c>
      <c r="O3236">
        <v>18</v>
      </c>
      <c r="P3236">
        <v>67</v>
      </c>
      <c r="Q3236">
        <v>85</v>
      </c>
      <c r="R3236" t="str" cm="1">
        <f t="array" ref="R3236">_xlfn.IFS(Restaurant_Data[[#This Row],[Total Reservations]]&lt;=50, "Low", Restaurant_Data[[#This Row],[Total Reservations]]&lt;=100, "Medium", Restaurant_Data[[#This Row],[Total Reservations]]&lt;=200, "High")</f>
        <v>Medium</v>
      </c>
      <c r="S3236" s="4">
        <v>1171033.45</v>
      </c>
      <c r="T3236" t="str" cm="1">
        <f t="array" ref="T3236">_xlfn.IFS(Restaurant_Data[[#This Row],[Revenue]]&lt;= 500000, "Low Income", Restaurant_Data[[#This Row],[Revenue]]&lt;=1000000, "Middle Income", Restaurant_Data[[#This Row],[Revenue]] &lt;= 2000000, "High Income")</f>
        <v>High Income</v>
      </c>
    </row>
    <row r="3237" spans="1:20" x14ac:dyDescent="0.35">
      <c r="A3237" s="1" t="s">
        <v>3264</v>
      </c>
      <c r="B3237" s="1" t="s">
        <v>23</v>
      </c>
      <c r="C3237" s="1" t="s">
        <v>37</v>
      </c>
      <c r="D3237">
        <v>4.5999999999999996</v>
      </c>
      <c r="E3237">
        <v>80</v>
      </c>
      <c r="F3237">
        <v>58.22</v>
      </c>
      <c r="G3237">
        <v>7033</v>
      </c>
      <c r="H3237">
        <v>75983</v>
      </c>
      <c r="I3237">
        <v>9</v>
      </c>
      <c r="J3237">
        <v>218</v>
      </c>
      <c r="K3237">
        <v>132.66999999999999</v>
      </c>
      <c r="L3237">
        <v>4</v>
      </c>
      <c r="M3237">
        <v>4.5</v>
      </c>
      <c r="N3237" s="1" t="s">
        <v>21</v>
      </c>
      <c r="O3237">
        <v>79</v>
      </c>
      <c r="P3237">
        <v>51</v>
      </c>
      <c r="Q3237">
        <v>130</v>
      </c>
      <c r="R3237" t="str" cm="1">
        <f t="array" ref="R3237">_xlfn.IFS(Restaurant_Data[[#This Row],[Total Reservations]]&lt;=50, "Low", Restaurant_Data[[#This Row],[Total Reservations]]&lt;=100, "Medium", Restaurant_Data[[#This Row],[Total Reservations]]&lt;=200, "High")</f>
        <v>High</v>
      </c>
      <c r="S3237" s="4">
        <v>1055617.6499999999</v>
      </c>
      <c r="T3237" t="str" cm="1">
        <f t="array" ref="T3237">_xlfn.IFS(Restaurant_Data[[#This Row],[Revenue]]&lt;= 500000, "Low Income", Restaurant_Data[[#This Row],[Revenue]]&lt;=1000000, "Middle Income", Restaurant_Data[[#This Row],[Revenue]] &lt;= 2000000, "High Income")</f>
        <v>High Income</v>
      </c>
    </row>
    <row r="3238" spans="1:20" x14ac:dyDescent="0.35">
      <c r="A3238" s="1" t="s">
        <v>3265</v>
      </c>
      <c r="B3238" s="1" t="s">
        <v>19</v>
      </c>
      <c r="C3238" s="1" t="s">
        <v>24</v>
      </c>
      <c r="D3238">
        <v>4.0999999999999996</v>
      </c>
      <c r="E3238">
        <v>32</v>
      </c>
      <c r="F3238">
        <v>32.58</v>
      </c>
      <c r="G3238">
        <v>839</v>
      </c>
      <c r="H3238">
        <v>8835</v>
      </c>
      <c r="I3238">
        <v>5</v>
      </c>
      <c r="J3238">
        <v>372</v>
      </c>
      <c r="K3238">
        <v>217.34</v>
      </c>
      <c r="L3238">
        <v>7.5</v>
      </c>
      <c r="M3238">
        <v>9.3000000000000007</v>
      </c>
      <c r="N3238" s="1" t="s">
        <v>27</v>
      </c>
      <c r="O3238">
        <v>9</v>
      </c>
      <c r="P3238">
        <v>12</v>
      </c>
      <c r="Q3238">
        <v>21</v>
      </c>
      <c r="R3238" t="str" cm="1">
        <f t="array" ref="R3238">_xlfn.IFS(Restaurant_Data[[#This Row],[Total Reservations]]&lt;=50, "Low", Restaurant_Data[[#This Row],[Total Reservations]]&lt;=100, "Medium", Restaurant_Data[[#This Row],[Total Reservations]]&lt;=200, "High")</f>
        <v>Low</v>
      </c>
      <c r="S3238" s="4">
        <v>244849.07</v>
      </c>
      <c r="T3238" t="str" cm="1">
        <f t="array" ref="T3238">_xlfn.IFS(Restaurant_Data[[#This Row],[Revenue]]&lt;= 500000, "Low Income", Restaurant_Data[[#This Row],[Revenue]]&lt;=1000000, "Middle Income", Restaurant_Data[[#This Row],[Revenue]] &lt;= 2000000, "High Income")</f>
        <v>Low Income</v>
      </c>
    </row>
    <row r="3239" spans="1:20" x14ac:dyDescent="0.35">
      <c r="A3239" s="1" t="s">
        <v>3266</v>
      </c>
      <c r="B3239" s="1" t="s">
        <v>34</v>
      </c>
      <c r="C3239" s="1" t="s">
        <v>20</v>
      </c>
      <c r="D3239">
        <v>3.1</v>
      </c>
      <c r="E3239">
        <v>54</v>
      </c>
      <c r="F3239">
        <v>65</v>
      </c>
      <c r="G3239">
        <v>1373</v>
      </c>
      <c r="H3239">
        <v>12575</v>
      </c>
      <c r="I3239">
        <v>10</v>
      </c>
      <c r="J3239">
        <v>605</v>
      </c>
      <c r="K3239">
        <v>167.46</v>
      </c>
      <c r="L3239">
        <v>3.1</v>
      </c>
      <c r="M3239">
        <v>1.4</v>
      </c>
      <c r="N3239" s="1" t="s">
        <v>27</v>
      </c>
      <c r="O3239">
        <v>30</v>
      </c>
      <c r="P3239">
        <v>8</v>
      </c>
      <c r="Q3239">
        <v>38</v>
      </c>
      <c r="R3239" t="str" cm="1">
        <f t="array" ref="R3239">_xlfn.IFS(Restaurant_Data[[#This Row],[Total Reservations]]&lt;=50, "Low", Restaurant_Data[[#This Row],[Total Reservations]]&lt;=100, "Medium", Restaurant_Data[[#This Row],[Total Reservations]]&lt;=200, "High")</f>
        <v>Low</v>
      </c>
      <c r="S3239" s="4">
        <v>787308.25</v>
      </c>
      <c r="T3239" t="str" cm="1">
        <f t="array" ref="T3239">_xlfn.IFS(Restaurant_Data[[#This Row],[Revenue]]&lt;= 500000, "Low Income", Restaurant_Data[[#This Row],[Revenue]]&lt;=1000000, "Middle Income", Restaurant_Data[[#This Row],[Revenue]] &lt;= 2000000, "High Income")</f>
        <v>Middle Income</v>
      </c>
    </row>
    <row r="3240" spans="1:20" x14ac:dyDescent="0.35">
      <c r="A3240" s="1" t="s">
        <v>3267</v>
      </c>
      <c r="B3240" s="1" t="s">
        <v>19</v>
      </c>
      <c r="C3240" s="1" t="s">
        <v>26</v>
      </c>
      <c r="D3240">
        <v>3.1</v>
      </c>
      <c r="E3240">
        <v>49</v>
      </c>
      <c r="F3240">
        <v>45.66</v>
      </c>
      <c r="G3240">
        <v>1086</v>
      </c>
      <c r="H3240">
        <v>17084</v>
      </c>
      <c r="I3240">
        <v>13</v>
      </c>
      <c r="J3240">
        <v>749</v>
      </c>
      <c r="K3240">
        <v>285.42</v>
      </c>
      <c r="L3240">
        <v>4.3</v>
      </c>
      <c r="M3240">
        <v>2.7</v>
      </c>
      <c r="N3240" s="1" t="s">
        <v>21</v>
      </c>
      <c r="O3240">
        <v>42</v>
      </c>
      <c r="P3240">
        <v>7</v>
      </c>
      <c r="Q3240">
        <v>49</v>
      </c>
      <c r="R3240" t="str" cm="1">
        <f t="array" ref="R3240">_xlfn.IFS(Restaurant_Data[[#This Row],[Total Reservations]]&lt;=50, "Low", Restaurant_Data[[#This Row],[Total Reservations]]&lt;=100, "Medium", Restaurant_Data[[#This Row],[Total Reservations]]&lt;=200, "High")</f>
        <v>Low</v>
      </c>
      <c r="S3240" s="4">
        <v>512696</v>
      </c>
      <c r="T3240" t="str" cm="1">
        <f t="array" ref="T3240">_xlfn.IFS(Restaurant_Data[[#This Row],[Revenue]]&lt;= 500000, "Low Income", Restaurant_Data[[#This Row],[Revenue]]&lt;=1000000, "Middle Income", Restaurant_Data[[#This Row],[Revenue]] &lt;= 2000000, "High Income")</f>
        <v>Middle Income</v>
      </c>
    </row>
    <row r="3241" spans="1:20" x14ac:dyDescent="0.35">
      <c r="A3241" s="1" t="s">
        <v>3268</v>
      </c>
      <c r="B3241" s="1" t="s">
        <v>19</v>
      </c>
      <c r="C3241" s="1" t="s">
        <v>31</v>
      </c>
      <c r="D3241">
        <v>4.2</v>
      </c>
      <c r="E3241">
        <v>44</v>
      </c>
      <c r="F3241">
        <v>34.76</v>
      </c>
      <c r="G3241">
        <v>3400</v>
      </c>
      <c r="H3241">
        <v>38799</v>
      </c>
      <c r="I3241">
        <v>1</v>
      </c>
      <c r="J3241">
        <v>144</v>
      </c>
      <c r="K3241">
        <v>89.84</v>
      </c>
      <c r="L3241">
        <v>6.3</v>
      </c>
      <c r="M3241">
        <v>8.3000000000000007</v>
      </c>
      <c r="N3241" s="1" t="s">
        <v>21</v>
      </c>
      <c r="O3241">
        <v>26</v>
      </c>
      <c r="P3241">
        <v>25</v>
      </c>
      <c r="Q3241">
        <v>51</v>
      </c>
      <c r="R3241" t="str" cm="1">
        <f t="array" ref="R3241">_xlfn.IFS(Restaurant_Data[[#This Row],[Total Reservations]]&lt;=50, "Low", Restaurant_Data[[#This Row],[Total Reservations]]&lt;=100, "Medium", Restaurant_Data[[#This Row],[Total Reservations]]&lt;=200, "High")</f>
        <v>Medium</v>
      </c>
      <c r="S3241" s="4">
        <v>352348.07</v>
      </c>
      <c r="T3241" t="str" cm="1">
        <f t="array" ref="T3241">_xlfn.IFS(Restaurant_Data[[#This Row],[Revenue]]&lt;= 500000, "Low Income", Restaurant_Data[[#This Row],[Revenue]]&lt;=1000000, "Middle Income", Restaurant_Data[[#This Row],[Revenue]] &lt;= 2000000, "High Income")</f>
        <v>Low Income</v>
      </c>
    </row>
    <row r="3242" spans="1:20" x14ac:dyDescent="0.35">
      <c r="A3242" s="1" t="s">
        <v>3269</v>
      </c>
      <c r="B3242" s="1" t="s">
        <v>19</v>
      </c>
      <c r="C3242" s="1" t="s">
        <v>42</v>
      </c>
      <c r="D3242">
        <v>4.5999999999999996</v>
      </c>
      <c r="E3242">
        <v>50</v>
      </c>
      <c r="F3242">
        <v>45.54</v>
      </c>
      <c r="G3242">
        <v>1240</v>
      </c>
      <c r="H3242">
        <v>12877</v>
      </c>
      <c r="I3242">
        <v>6</v>
      </c>
      <c r="J3242">
        <v>411</v>
      </c>
      <c r="K3242">
        <v>157.16</v>
      </c>
      <c r="L3242">
        <v>6.7</v>
      </c>
      <c r="M3242">
        <v>4.3</v>
      </c>
      <c r="N3242" s="1" t="s">
        <v>27</v>
      </c>
      <c r="O3242">
        <v>48</v>
      </c>
      <c r="P3242">
        <v>8</v>
      </c>
      <c r="Q3242">
        <v>56</v>
      </c>
      <c r="R3242" t="str" cm="1">
        <f t="array" ref="R3242">_xlfn.IFS(Restaurant_Data[[#This Row],[Total Reservations]]&lt;=50, "Low", Restaurant_Data[[#This Row],[Total Reservations]]&lt;=100, "Medium", Restaurant_Data[[#This Row],[Total Reservations]]&lt;=200, "High")</f>
        <v>Medium</v>
      </c>
      <c r="S3242" s="4">
        <v>516039.09</v>
      </c>
      <c r="T3242" t="str" cm="1">
        <f t="array" ref="T3242">_xlfn.IFS(Restaurant_Data[[#This Row],[Revenue]]&lt;= 500000, "Low Income", Restaurant_Data[[#This Row],[Revenue]]&lt;=1000000, "Middle Income", Restaurant_Data[[#This Row],[Revenue]] &lt;= 2000000, "High Income")</f>
        <v>Middle Income</v>
      </c>
    </row>
    <row r="3243" spans="1:20" x14ac:dyDescent="0.35">
      <c r="A3243" s="1" t="s">
        <v>3270</v>
      </c>
      <c r="B3243" s="1" t="s">
        <v>23</v>
      </c>
      <c r="C3243" s="1" t="s">
        <v>37</v>
      </c>
      <c r="D3243">
        <v>3.9</v>
      </c>
      <c r="E3243">
        <v>87</v>
      </c>
      <c r="F3243">
        <v>64.8</v>
      </c>
      <c r="G3243">
        <v>4774</v>
      </c>
      <c r="H3243">
        <v>54965</v>
      </c>
      <c r="I3243">
        <v>3</v>
      </c>
      <c r="J3243">
        <v>696</v>
      </c>
      <c r="K3243">
        <v>81.16</v>
      </c>
      <c r="L3243">
        <v>7</v>
      </c>
      <c r="M3243">
        <v>2.7</v>
      </c>
      <c r="N3243" s="1" t="s">
        <v>21</v>
      </c>
      <c r="O3243">
        <v>13</v>
      </c>
      <c r="P3243">
        <v>11</v>
      </c>
      <c r="Q3243">
        <v>24</v>
      </c>
      <c r="R3243" t="str" cm="1">
        <f t="array" ref="R3243">_xlfn.IFS(Restaurant_Data[[#This Row],[Total Reservations]]&lt;=50, "Low", Restaurant_Data[[#This Row],[Total Reservations]]&lt;=100, "Medium", Restaurant_Data[[#This Row],[Total Reservations]]&lt;=200, "High")</f>
        <v>Low</v>
      </c>
      <c r="S3243" s="4">
        <v>1255340.8500000001</v>
      </c>
      <c r="T3243" t="str" cm="1">
        <f t="array" ref="T3243">_xlfn.IFS(Restaurant_Data[[#This Row],[Revenue]]&lt;= 500000, "Low Income", Restaurant_Data[[#This Row],[Revenue]]&lt;=1000000, "Middle Income", Restaurant_Data[[#This Row],[Revenue]] &lt;= 2000000, "High Income")</f>
        <v>High Income</v>
      </c>
    </row>
    <row r="3244" spans="1:20" x14ac:dyDescent="0.35">
      <c r="A3244" s="1" t="s">
        <v>3271</v>
      </c>
      <c r="B3244" s="1" t="s">
        <v>23</v>
      </c>
      <c r="C3244" s="1" t="s">
        <v>31</v>
      </c>
      <c r="D3244">
        <v>4.0999999999999996</v>
      </c>
      <c r="E3244">
        <v>85</v>
      </c>
      <c r="F3244">
        <v>40.93</v>
      </c>
      <c r="G3244">
        <v>4478</v>
      </c>
      <c r="H3244">
        <v>48693</v>
      </c>
      <c r="I3244">
        <v>17</v>
      </c>
      <c r="J3244">
        <v>655</v>
      </c>
      <c r="K3244">
        <v>194.53</v>
      </c>
      <c r="L3244">
        <v>7.3</v>
      </c>
      <c r="M3244">
        <v>8.3000000000000007</v>
      </c>
      <c r="N3244" s="1" t="s">
        <v>21</v>
      </c>
      <c r="O3244">
        <v>73</v>
      </c>
      <c r="P3244">
        <v>68</v>
      </c>
      <c r="Q3244">
        <v>141</v>
      </c>
      <c r="R3244" t="str" cm="1">
        <f t="array" ref="R3244">_xlfn.IFS(Restaurant_Data[[#This Row],[Total Reservations]]&lt;=50, "Low", Restaurant_Data[[#This Row],[Total Reservations]]&lt;=100, "Medium", Restaurant_Data[[#This Row],[Total Reservations]]&lt;=200, "High")</f>
        <v>High</v>
      </c>
      <c r="S3244" s="4">
        <v>802944.73</v>
      </c>
      <c r="T3244" t="str" cm="1">
        <f t="array" ref="T3244">_xlfn.IFS(Restaurant_Data[[#This Row],[Revenue]]&lt;= 500000, "Low Income", Restaurant_Data[[#This Row],[Revenue]]&lt;=1000000, "Middle Income", Restaurant_Data[[#This Row],[Revenue]] &lt;= 2000000, "High Income")</f>
        <v>Middle Income</v>
      </c>
    </row>
    <row r="3245" spans="1:20" x14ac:dyDescent="0.35">
      <c r="A3245" s="1" t="s">
        <v>3272</v>
      </c>
      <c r="B3245" s="1" t="s">
        <v>34</v>
      </c>
      <c r="C3245" s="1" t="s">
        <v>20</v>
      </c>
      <c r="D3245">
        <v>4.5999999999999996</v>
      </c>
      <c r="E3245">
        <v>65</v>
      </c>
      <c r="F3245">
        <v>69.59</v>
      </c>
      <c r="G3245">
        <v>4335</v>
      </c>
      <c r="H3245">
        <v>52189</v>
      </c>
      <c r="I3245">
        <v>12</v>
      </c>
      <c r="J3245">
        <v>615</v>
      </c>
      <c r="K3245">
        <v>150.72</v>
      </c>
      <c r="L3245">
        <v>3.9</v>
      </c>
      <c r="M3245">
        <v>6</v>
      </c>
      <c r="N3245" s="1" t="s">
        <v>21</v>
      </c>
      <c r="O3245">
        <v>62</v>
      </c>
      <c r="P3245">
        <v>18</v>
      </c>
      <c r="Q3245">
        <v>80</v>
      </c>
      <c r="R3245" t="str" cm="1">
        <f t="array" ref="R3245">_xlfn.IFS(Restaurant_Data[[#This Row],[Total Reservations]]&lt;=50, "Low", Restaurant_Data[[#This Row],[Total Reservations]]&lt;=100, "Medium", Restaurant_Data[[#This Row],[Total Reservations]]&lt;=200, "High")</f>
        <v>Medium</v>
      </c>
      <c r="S3245" s="4">
        <v>1023472.8</v>
      </c>
      <c r="T3245" t="str" cm="1">
        <f t="array" ref="T3245">_xlfn.IFS(Restaurant_Data[[#This Row],[Revenue]]&lt;= 500000, "Low Income", Restaurant_Data[[#This Row],[Revenue]]&lt;=1000000, "Middle Income", Restaurant_Data[[#This Row],[Revenue]] &lt;= 2000000, "High Income")</f>
        <v>High Income</v>
      </c>
    </row>
    <row r="3246" spans="1:20" x14ac:dyDescent="0.35">
      <c r="A3246" s="1" t="s">
        <v>3273</v>
      </c>
      <c r="B3246" s="1" t="s">
        <v>34</v>
      </c>
      <c r="C3246" s="1" t="s">
        <v>26</v>
      </c>
      <c r="D3246">
        <v>4.2</v>
      </c>
      <c r="E3246">
        <v>59</v>
      </c>
      <c r="F3246">
        <v>45.51</v>
      </c>
      <c r="G3246">
        <v>1692</v>
      </c>
      <c r="H3246">
        <v>23884</v>
      </c>
      <c r="I3246">
        <v>11</v>
      </c>
      <c r="J3246">
        <v>643</v>
      </c>
      <c r="K3246">
        <v>65.23</v>
      </c>
      <c r="L3246">
        <v>9</v>
      </c>
      <c r="M3246">
        <v>5.9</v>
      </c>
      <c r="N3246" s="1" t="s">
        <v>27</v>
      </c>
      <c r="O3246">
        <v>22</v>
      </c>
      <c r="P3246">
        <v>22</v>
      </c>
      <c r="Q3246">
        <v>44</v>
      </c>
      <c r="R3246" t="str" cm="1">
        <f t="array" ref="R3246">_xlfn.IFS(Restaurant_Data[[#This Row],[Total Reservations]]&lt;=50, "Low", Restaurant_Data[[#This Row],[Total Reservations]]&lt;=100, "Medium", Restaurant_Data[[#This Row],[Total Reservations]]&lt;=200, "High")</f>
        <v>Low</v>
      </c>
      <c r="S3246" s="4">
        <v>613505.35</v>
      </c>
      <c r="T3246" t="str" cm="1">
        <f t="array" ref="T3246">_xlfn.IFS(Restaurant_Data[[#This Row],[Revenue]]&lt;= 500000, "Low Income", Restaurant_Data[[#This Row],[Revenue]]&lt;=1000000, "Middle Income", Restaurant_Data[[#This Row],[Revenue]] &lt;= 2000000, "High Income")</f>
        <v>Middle Income</v>
      </c>
    </row>
    <row r="3247" spans="1:20" x14ac:dyDescent="0.35">
      <c r="A3247" s="1" t="s">
        <v>3274</v>
      </c>
      <c r="B3247" s="1" t="s">
        <v>19</v>
      </c>
      <c r="C3247" s="1" t="s">
        <v>20</v>
      </c>
      <c r="D3247">
        <v>3.4</v>
      </c>
      <c r="E3247">
        <v>30</v>
      </c>
      <c r="F3247">
        <v>68.37</v>
      </c>
      <c r="G3247">
        <v>1087</v>
      </c>
      <c r="H3247">
        <v>16579</v>
      </c>
      <c r="I3247">
        <v>8</v>
      </c>
      <c r="J3247">
        <v>513</v>
      </c>
      <c r="K3247">
        <v>262.45999999999998</v>
      </c>
      <c r="L3247">
        <v>1.3</v>
      </c>
      <c r="M3247">
        <v>3.6</v>
      </c>
      <c r="N3247" s="1" t="s">
        <v>21</v>
      </c>
      <c r="O3247">
        <v>6</v>
      </c>
      <c r="P3247">
        <v>7</v>
      </c>
      <c r="Q3247">
        <v>13</v>
      </c>
      <c r="R3247" t="str" cm="1">
        <f t="array" ref="R3247">_xlfn.IFS(Restaurant_Data[[#This Row],[Total Reservations]]&lt;=50, "Low", Restaurant_Data[[#This Row],[Total Reservations]]&lt;=100, "Medium", Restaurant_Data[[#This Row],[Total Reservations]]&lt;=200, "High")</f>
        <v>Low</v>
      </c>
      <c r="S3247" s="4">
        <v>464015.16</v>
      </c>
      <c r="T3247" t="str" cm="1">
        <f t="array" ref="T3247">_xlfn.IFS(Restaurant_Data[[#This Row],[Revenue]]&lt;= 500000, "Low Income", Restaurant_Data[[#This Row],[Revenue]]&lt;=1000000, "Middle Income", Restaurant_Data[[#This Row],[Revenue]] &lt;= 2000000, "High Income")</f>
        <v>Low Income</v>
      </c>
    </row>
    <row r="3248" spans="1:20" x14ac:dyDescent="0.35">
      <c r="A3248" s="1" t="s">
        <v>3275</v>
      </c>
      <c r="B3248" s="1" t="s">
        <v>19</v>
      </c>
      <c r="C3248" s="1" t="s">
        <v>20</v>
      </c>
      <c r="D3248">
        <v>4.2</v>
      </c>
      <c r="E3248">
        <v>40</v>
      </c>
      <c r="F3248">
        <v>72.430000000000007</v>
      </c>
      <c r="G3248">
        <v>2325</v>
      </c>
      <c r="H3248">
        <v>32104</v>
      </c>
      <c r="I3248">
        <v>12</v>
      </c>
      <c r="J3248">
        <v>830</v>
      </c>
      <c r="K3248">
        <v>143.88</v>
      </c>
      <c r="L3248">
        <v>2.7</v>
      </c>
      <c r="M3248">
        <v>7.1</v>
      </c>
      <c r="N3248" s="1" t="s">
        <v>27</v>
      </c>
      <c r="O3248">
        <v>17</v>
      </c>
      <c r="P3248">
        <v>37</v>
      </c>
      <c r="Q3248">
        <v>54</v>
      </c>
      <c r="R3248" t="str" cm="1">
        <f t="array" ref="R3248">_xlfn.IFS(Restaurant_Data[[#This Row],[Total Reservations]]&lt;=50, "Low", Restaurant_Data[[#This Row],[Total Reservations]]&lt;=100, "Medium", Restaurant_Data[[#This Row],[Total Reservations]]&lt;=200, "High")</f>
        <v>Medium</v>
      </c>
      <c r="S3248" s="4">
        <v>662050.72</v>
      </c>
      <c r="T3248" t="str" cm="1">
        <f t="array" ref="T3248">_xlfn.IFS(Restaurant_Data[[#This Row],[Revenue]]&lt;= 500000, "Low Income", Restaurant_Data[[#This Row],[Revenue]]&lt;=1000000, "Middle Income", Restaurant_Data[[#This Row],[Revenue]] &lt;= 2000000, "High Income")</f>
        <v>Middle Income</v>
      </c>
    </row>
    <row r="3249" spans="1:20" x14ac:dyDescent="0.35">
      <c r="A3249" s="1" t="s">
        <v>3276</v>
      </c>
      <c r="B3249" s="1" t="s">
        <v>19</v>
      </c>
      <c r="C3249" s="1" t="s">
        <v>24</v>
      </c>
      <c r="D3249">
        <v>4.3</v>
      </c>
      <c r="E3249">
        <v>46</v>
      </c>
      <c r="F3249">
        <v>26.49</v>
      </c>
      <c r="G3249">
        <v>1548</v>
      </c>
      <c r="H3249">
        <v>16127</v>
      </c>
      <c r="I3249">
        <v>11</v>
      </c>
      <c r="J3249">
        <v>850</v>
      </c>
      <c r="K3249">
        <v>173.41</v>
      </c>
      <c r="L3249">
        <v>1.6</v>
      </c>
      <c r="M3249">
        <v>8.8000000000000007</v>
      </c>
      <c r="N3249" s="1" t="s">
        <v>27</v>
      </c>
      <c r="O3249">
        <v>3</v>
      </c>
      <c r="P3249">
        <v>17</v>
      </c>
      <c r="Q3249">
        <v>20</v>
      </c>
      <c r="R3249" t="str" cm="1">
        <f t="array" ref="R3249">_xlfn.IFS(Restaurant_Data[[#This Row],[Total Reservations]]&lt;=50, "Low", Restaurant_Data[[#This Row],[Total Reservations]]&lt;=100, "Medium", Restaurant_Data[[#This Row],[Total Reservations]]&lt;=200, "High")</f>
        <v>Low</v>
      </c>
      <c r="S3249" s="4">
        <v>288418.40999999997</v>
      </c>
      <c r="T3249" t="str" cm="1">
        <f t="array" ref="T3249">_xlfn.IFS(Restaurant_Data[[#This Row],[Revenue]]&lt;= 500000, "Low Income", Restaurant_Data[[#This Row],[Revenue]]&lt;=1000000, "Middle Income", Restaurant_Data[[#This Row],[Revenue]] &lt;= 2000000, "High Income")</f>
        <v>Low Income</v>
      </c>
    </row>
    <row r="3250" spans="1:20" x14ac:dyDescent="0.35">
      <c r="A3250" s="1" t="s">
        <v>3277</v>
      </c>
      <c r="B3250" s="1" t="s">
        <v>34</v>
      </c>
      <c r="C3250" s="1" t="s">
        <v>31</v>
      </c>
      <c r="D3250">
        <v>4.5</v>
      </c>
      <c r="E3250">
        <v>64</v>
      </c>
      <c r="F3250">
        <v>33.299999999999997</v>
      </c>
      <c r="G3250">
        <v>3561</v>
      </c>
      <c r="H3250">
        <v>36474</v>
      </c>
      <c r="I3250">
        <v>5</v>
      </c>
      <c r="J3250">
        <v>696</v>
      </c>
      <c r="K3250">
        <v>151.88</v>
      </c>
      <c r="L3250">
        <v>7</v>
      </c>
      <c r="M3250">
        <v>7.8</v>
      </c>
      <c r="N3250" s="1" t="s">
        <v>21</v>
      </c>
      <c r="O3250">
        <v>52</v>
      </c>
      <c r="P3250">
        <v>25</v>
      </c>
      <c r="Q3250">
        <v>77</v>
      </c>
      <c r="R3250" t="str" cm="1">
        <f t="array" ref="R3250">_xlfn.IFS(Restaurant_Data[[#This Row],[Total Reservations]]&lt;=50, "Low", Restaurant_Data[[#This Row],[Total Reservations]]&lt;=100, "Medium", Restaurant_Data[[#This Row],[Total Reservations]]&lt;=200, "High")</f>
        <v>Medium</v>
      </c>
      <c r="S3250" s="4">
        <v>490254.1</v>
      </c>
      <c r="T3250" t="str" cm="1">
        <f t="array" ref="T3250">_xlfn.IFS(Restaurant_Data[[#This Row],[Revenue]]&lt;= 500000, "Low Income", Restaurant_Data[[#This Row],[Revenue]]&lt;=1000000, "Middle Income", Restaurant_Data[[#This Row],[Revenue]] &lt;= 2000000, "High Income")</f>
        <v>Low Income</v>
      </c>
    </row>
    <row r="3251" spans="1:20" x14ac:dyDescent="0.35">
      <c r="A3251" s="1" t="s">
        <v>3278</v>
      </c>
      <c r="B3251" s="1" t="s">
        <v>23</v>
      </c>
      <c r="C3251" s="1" t="s">
        <v>24</v>
      </c>
      <c r="D3251">
        <v>4.2</v>
      </c>
      <c r="E3251">
        <v>76</v>
      </c>
      <c r="F3251">
        <v>25.62</v>
      </c>
      <c r="G3251">
        <v>2485</v>
      </c>
      <c r="H3251">
        <v>33473</v>
      </c>
      <c r="I3251">
        <v>8</v>
      </c>
      <c r="J3251">
        <v>719</v>
      </c>
      <c r="K3251">
        <v>172.16</v>
      </c>
      <c r="L3251">
        <v>3.5</v>
      </c>
      <c r="M3251">
        <v>6.5</v>
      </c>
      <c r="N3251" s="1" t="s">
        <v>27</v>
      </c>
      <c r="O3251">
        <v>56</v>
      </c>
      <c r="P3251">
        <v>42</v>
      </c>
      <c r="Q3251">
        <v>98</v>
      </c>
      <c r="R3251" t="str" cm="1">
        <f t="array" ref="R3251">_xlfn.IFS(Restaurant_Data[[#This Row],[Total Reservations]]&lt;=50, "Low", Restaurant_Data[[#This Row],[Total Reservations]]&lt;=100, "Medium", Restaurant_Data[[#This Row],[Total Reservations]]&lt;=200, "High")</f>
        <v>Medium</v>
      </c>
      <c r="S3251" s="4">
        <v>448769.19</v>
      </c>
      <c r="T3251" t="str" cm="1">
        <f t="array" ref="T3251">_xlfn.IFS(Restaurant_Data[[#This Row],[Revenue]]&lt;= 500000, "Low Income", Restaurant_Data[[#This Row],[Revenue]]&lt;=1000000, "Middle Income", Restaurant_Data[[#This Row],[Revenue]] &lt;= 2000000, "High Income")</f>
        <v>Low Income</v>
      </c>
    </row>
    <row r="3252" spans="1:20" x14ac:dyDescent="0.35">
      <c r="A3252" s="1" t="s">
        <v>3279</v>
      </c>
      <c r="B3252" s="1" t="s">
        <v>23</v>
      </c>
      <c r="C3252" s="1" t="s">
        <v>20</v>
      </c>
      <c r="D3252">
        <v>4.9000000000000004</v>
      </c>
      <c r="E3252">
        <v>75</v>
      </c>
      <c r="F3252">
        <v>70.22</v>
      </c>
      <c r="G3252">
        <v>3519</v>
      </c>
      <c r="H3252">
        <v>39351</v>
      </c>
      <c r="I3252">
        <v>12</v>
      </c>
      <c r="J3252">
        <v>560</v>
      </c>
      <c r="K3252">
        <v>54.08</v>
      </c>
      <c r="L3252">
        <v>2.8</v>
      </c>
      <c r="M3252">
        <v>4.2</v>
      </c>
      <c r="N3252" s="1" t="s">
        <v>27</v>
      </c>
      <c r="O3252">
        <v>10</v>
      </c>
      <c r="P3252">
        <v>25</v>
      </c>
      <c r="Q3252">
        <v>35</v>
      </c>
      <c r="R3252" t="str" cm="1">
        <f t="array" ref="R3252">_xlfn.IFS(Restaurant_Data[[#This Row],[Total Reservations]]&lt;=50, "Low", Restaurant_Data[[#This Row],[Total Reservations]]&lt;=100, "Medium", Restaurant_Data[[#This Row],[Total Reservations]]&lt;=200, "High")</f>
        <v>Low</v>
      </c>
      <c r="S3252" s="4">
        <v>1179687.25</v>
      </c>
      <c r="T3252" t="str" cm="1">
        <f t="array" ref="T3252">_xlfn.IFS(Restaurant_Data[[#This Row],[Revenue]]&lt;= 500000, "Low Income", Restaurant_Data[[#This Row],[Revenue]]&lt;=1000000, "Middle Income", Restaurant_Data[[#This Row],[Revenue]] &lt;= 2000000, "High Income")</f>
        <v>High Income</v>
      </c>
    </row>
    <row r="3253" spans="1:20" x14ac:dyDescent="0.35">
      <c r="A3253" s="1" t="s">
        <v>3280</v>
      </c>
      <c r="B3253" s="1" t="s">
        <v>19</v>
      </c>
      <c r="C3253" s="1" t="s">
        <v>26</v>
      </c>
      <c r="D3253">
        <v>3.4</v>
      </c>
      <c r="E3253">
        <v>44</v>
      </c>
      <c r="F3253">
        <v>47.3</v>
      </c>
      <c r="G3253">
        <v>2897</v>
      </c>
      <c r="H3253">
        <v>34578</v>
      </c>
      <c r="I3253">
        <v>6</v>
      </c>
      <c r="J3253">
        <v>316</v>
      </c>
      <c r="K3253">
        <v>253.86</v>
      </c>
      <c r="L3253">
        <v>5.3</v>
      </c>
      <c r="M3253">
        <v>8.6999999999999993</v>
      </c>
      <c r="N3253" s="1" t="s">
        <v>21</v>
      </c>
      <c r="O3253">
        <v>42</v>
      </c>
      <c r="P3253">
        <v>40</v>
      </c>
      <c r="Q3253">
        <v>82</v>
      </c>
      <c r="R3253" t="str" cm="1">
        <f t="array" ref="R3253">_xlfn.IFS(Restaurant_Data[[#This Row],[Total Reservations]]&lt;=50, "Low", Restaurant_Data[[#This Row],[Total Reservations]]&lt;=100, "Medium", Restaurant_Data[[#This Row],[Total Reservations]]&lt;=200, "High")</f>
        <v>Medium</v>
      </c>
      <c r="S3253" s="4">
        <v>479367.8</v>
      </c>
      <c r="T3253" t="str" cm="1">
        <f t="array" ref="T3253">_xlfn.IFS(Restaurant_Data[[#This Row],[Revenue]]&lt;= 500000, "Low Income", Restaurant_Data[[#This Row],[Revenue]]&lt;=1000000, "Middle Income", Restaurant_Data[[#This Row],[Revenue]] &lt;= 2000000, "High Income")</f>
        <v>Low Income</v>
      </c>
    </row>
    <row r="3254" spans="1:20" x14ac:dyDescent="0.35">
      <c r="A3254" s="1" t="s">
        <v>3281</v>
      </c>
      <c r="B3254" s="1" t="s">
        <v>19</v>
      </c>
      <c r="C3254" s="1" t="s">
        <v>37</v>
      </c>
      <c r="D3254">
        <v>4.9000000000000004</v>
      </c>
      <c r="E3254">
        <v>44</v>
      </c>
      <c r="F3254">
        <v>56</v>
      </c>
      <c r="G3254">
        <v>2010</v>
      </c>
      <c r="H3254">
        <v>24082</v>
      </c>
      <c r="I3254">
        <v>9</v>
      </c>
      <c r="J3254">
        <v>375</v>
      </c>
      <c r="K3254">
        <v>133.08000000000001</v>
      </c>
      <c r="L3254">
        <v>6.6</v>
      </c>
      <c r="M3254">
        <v>6.1</v>
      </c>
      <c r="N3254" s="1" t="s">
        <v>21</v>
      </c>
      <c r="O3254">
        <v>39</v>
      </c>
      <c r="P3254">
        <v>14</v>
      </c>
      <c r="Q3254">
        <v>53</v>
      </c>
      <c r="R3254" t="str" cm="1">
        <f t="array" ref="R3254">_xlfn.IFS(Restaurant_Data[[#This Row],[Total Reservations]]&lt;=50, "Low", Restaurant_Data[[#This Row],[Total Reservations]]&lt;=100, "Medium", Restaurant_Data[[#This Row],[Total Reservations]]&lt;=200, "High")</f>
        <v>Medium</v>
      </c>
      <c r="S3254" s="4">
        <v>562903.1</v>
      </c>
      <c r="T3254" t="str" cm="1">
        <f t="array" ref="T3254">_xlfn.IFS(Restaurant_Data[[#This Row],[Revenue]]&lt;= 500000, "Low Income", Restaurant_Data[[#This Row],[Revenue]]&lt;=1000000, "Middle Income", Restaurant_Data[[#This Row],[Revenue]] &lt;= 2000000, "High Income")</f>
        <v>Middle Income</v>
      </c>
    </row>
    <row r="3255" spans="1:20" x14ac:dyDescent="0.35">
      <c r="A3255" s="1" t="s">
        <v>3282</v>
      </c>
      <c r="B3255" s="1" t="s">
        <v>19</v>
      </c>
      <c r="C3255" s="1" t="s">
        <v>37</v>
      </c>
      <c r="D3255">
        <v>4.0999999999999996</v>
      </c>
      <c r="E3255">
        <v>36</v>
      </c>
      <c r="F3255">
        <v>59.52</v>
      </c>
      <c r="G3255">
        <v>2942</v>
      </c>
      <c r="H3255">
        <v>30099</v>
      </c>
      <c r="I3255">
        <v>17</v>
      </c>
      <c r="J3255">
        <v>838</v>
      </c>
      <c r="K3255">
        <v>231.12</v>
      </c>
      <c r="L3255">
        <v>6.6</v>
      </c>
      <c r="M3255">
        <v>9</v>
      </c>
      <c r="N3255" s="1" t="s">
        <v>27</v>
      </c>
      <c r="O3255">
        <v>12</v>
      </c>
      <c r="P3255">
        <v>13</v>
      </c>
      <c r="Q3255">
        <v>25</v>
      </c>
      <c r="R3255" t="str" cm="1">
        <f t="array" ref="R3255">_xlfn.IFS(Restaurant_Data[[#This Row],[Total Reservations]]&lt;=50, "Low", Restaurant_Data[[#This Row],[Total Reservations]]&lt;=100, "Medium", Restaurant_Data[[#This Row],[Total Reservations]]&lt;=200, "High")</f>
        <v>Low</v>
      </c>
      <c r="S3255" s="4">
        <v>503137.63</v>
      </c>
      <c r="T3255" t="str" cm="1">
        <f t="array" ref="T3255">_xlfn.IFS(Restaurant_Data[[#This Row],[Revenue]]&lt;= 500000, "Low Income", Restaurant_Data[[#This Row],[Revenue]]&lt;=1000000, "Middle Income", Restaurant_Data[[#This Row],[Revenue]] &lt;= 2000000, "High Income")</f>
        <v>Middle Income</v>
      </c>
    </row>
    <row r="3256" spans="1:20" x14ac:dyDescent="0.35">
      <c r="A3256" s="1" t="s">
        <v>3283</v>
      </c>
      <c r="B3256" s="1" t="s">
        <v>19</v>
      </c>
      <c r="C3256" s="1" t="s">
        <v>31</v>
      </c>
      <c r="D3256">
        <v>4.3</v>
      </c>
      <c r="E3256">
        <v>32</v>
      </c>
      <c r="F3256">
        <v>33.86</v>
      </c>
      <c r="G3256">
        <v>3043</v>
      </c>
      <c r="H3256">
        <v>35329</v>
      </c>
      <c r="I3256">
        <v>2</v>
      </c>
      <c r="J3256">
        <v>849</v>
      </c>
      <c r="K3256">
        <v>66.22</v>
      </c>
      <c r="L3256">
        <v>6</v>
      </c>
      <c r="M3256">
        <v>3.3</v>
      </c>
      <c r="N3256" s="1" t="s">
        <v>27</v>
      </c>
      <c r="O3256">
        <v>24</v>
      </c>
      <c r="P3256">
        <v>28</v>
      </c>
      <c r="Q3256">
        <v>52</v>
      </c>
      <c r="R3256" t="str" cm="1">
        <f t="array" ref="R3256">_xlfn.IFS(Restaurant_Data[[#This Row],[Total Reservations]]&lt;=50, "Low", Restaurant_Data[[#This Row],[Total Reservations]]&lt;=100, "Medium", Restaurant_Data[[#This Row],[Total Reservations]]&lt;=200, "High")</f>
        <v>Medium</v>
      </c>
      <c r="S3256" s="4">
        <v>253730.55</v>
      </c>
      <c r="T3256" t="str" cm="1">
        <f t="array" ref="T3256">_xlfn.IFS(Restaurant_Data[[#This Row],[Revenue]]&lt;= 500000, "Low Income", Restaurant_Data[[#This Row],[Revenue]]&lt;=1000000, "Middle Income", Restaurant_Data[[#This Row],[Revenue]] &lt;= 2000000, "High Income")</f>
        <v>Low Income</v>
      </c>
    </row>
    <row r="3257" spans="1:20" x14ac:dyDescent="0.35">
      <c r="A3257" s="1" t="s">
        <v>3284</v>
      </c>
      <c r="B3257" s="1" t="s">
        <v>34</v>
      </c>
      <c r="C3257" s="1" t="s">
        <v>42</v>
      </c>
      <c r="D3257">
        <v>3.2</v>
      </c>
      <c r="E3257">
        <v>63</v>
      </c>
      <c r="F3257">
        <v>40.909999999999997</v>
      </c>
      <c r="G3257">
        <v>2262</v>
      </c>
      <c r="H3257">
        <v>24239</v>
      </c>
      <c r="I3257">
        <v>1</v>
      </c>
      <c r="J3257">
        <v>182</v>
      </c>
      <c r="K3257">
        <v>180.96</v>
      </c>
      <c r="L3257">
        <v>9.9</v>
      </c>
      <c r="M3257">
        <v>6.9</v>
      </c>
      <c r="N3257" s="1" t="s">
        <v>21</v>
      </c>
      <c r="O3257">
        <v>6</v>
      </c>
      <c r="P3257">
        <v>6</v>
      </c>
      <c r="Q3257">
        <v>12</v>
      </c>
      <c r="R3257" t="str" cm="1">
        <f t="array" ref="R3257">_xlfn.IFS(Restaurant_Data[[#This Row],[Total Reservations]]&lt;=50, "Low", Restaurant_Data[[#This Row],[Total Reservations]]&lt;=100, "Medium", Restaurant_Data[[#This Row],[Total Reservations]]&lt;=200, "High")</f>
        <v>Low</v>
      </c>
      <c r="S3257" s="4">
        <v>579295.14</v>
      </c>
      <c r="T3257" t="str" cm="1">
        <f t="array" ref="T3257">_xlfn.IFS(Restaurant_Data[[#This Row],[Revenue]]&lt;= 500000, "Low Income", Restaurant_Data[[#This Row],[Revenue]]&lt;=1000000, "Middle Income", Restaurant_Data[[#This Row],[Revenue]] &lt;= 2000000, "High Income")</f>
        <v>Middle Income</v>
      </c>
    </row>
    <row r="3258" spans="1:20" x14ac:dyDescent="0.35">
      <c r="A3258" s="1" t="s">
        <v>3285</v>
      </c>
      <c r="B3258" s="1" t="s">
        <v>23</v>
      </c>
      <c r="C3258" s="1" t="s">
        <v>42</v>
      </c>
      <c r="D3258">
        <v>3.8</v>
      </c>
      <c r="E3258">
        <v>78</v>
      </c>
      <c r="F3258">
        <v>43.24</v>
      </c>
      <c r="G3258">
        <v>2120</v>
      </c>
      <c r="H3258">
        <v>22017</v>
      </c>
      <c r="I3258">
        <v>18</v>
      </c>
      <c r="J3258">
        <v>411</v>
      </c>
      <c r="K3258">
        <v>277.2</v>
      </c>
      <c r="L3258">
        <v>8.6999999999999993</v>
      </c>
      <c r="M3258">
        <v>9.4</v>
      </c>
      <c r="N3258" s="1" t="s">
        <v>27</v>
      </c>
      <c r="O3258">
        <v>5</v>
      </c>
      <c r="P3258">
        <v>1</v>
      </c>
      <c r="Q3258">
        <v>6</v>
      </c>
      <c r="R3258" t="str" cm="1">
        <f t="array" ref="R3258">_xlfn.IFS(Restaurant_Data[[#This Row],[Total Reservations]]&lt;=50, "Low", Restaurant_Data[[#This Row],[Total Reservations]]&lt;=100, "Medium", Restaurant_Data[[#This Row],[Total Reservations]]&lt;=200, "High")</f>
        <v>Low</v>
      </c>
      <c r="S3258" s="4">
        <v>771037.97</v>
      </c>
      <c r="T3258" t="str" cm="1">
        <f t="array" ref="T3258">_xlfn.IFS(Restaurant_Data[[#This Row],[Revenue]]&lt;= 500000, "Low Income", Restaurant_Data[[#This Row],[Revenue]]&lt;=1000000, "Middle Income", Restaurant_Data[[#This Row],[Revenue]] &lt;= 2000000, "High Income")</f>
        <v>Middle Income</v>
      </c>
    </row>
    <row r="3259" spans="1:20" x14ac:dyDescent="0.35">
      <c r="A3259" s="1" t="s">
        <v>3286</v>
      </c>
      <c r="B3259" s="1" t="s">
        <v>19</v>
      </c>
      <c r="C3259" s="1" t="s">
        <v>37</v>
      </c>
      <c r="D3259">
        <v>4.5</v>
      </c>
      <c r="E3259">
        <v>32</v>
      </c>
      <c r="F3259">
        <v>56.24</v>
      </c>
      <c r="G3259">
        <v>1054</v>
      </c>
      <c r="H3259">
        <v>14057</v>
      </c>
      <c r="I3259">
        <v>3</v>
      </c>
      <c r="J3259">
        <v>398</v>
      </c>
      <c r="K3259">
        <v>149.56</v>
      </c>
      <c r="L3259">
        <v>3.1</v>
      </c>
      <c r="M3259">
        <v>4.4000000000000004</v>
      </c>
      <c r="N3259" s="1" t="s">
        <v>21</v>
      </c>
      <c r="O3259">
        <v>8</v>
      </c>
      <c r="P3259">
        <v>15</v>
      </c>
      <c r="Q3259">
        <v>23</v>
      </c>
      <c r="R3259" t="str" cm="1">
        <f t="array" ref="R3259">_xlfn.IFS(Restaurant_Data[[#This Row],[Total Reservations]]&lt;=50, "Low", Restaurant_Data[[#This Row],[Total Reservations]]&lt;=100, "Medium", Restaurant_Data[[#This Row],[Total Reservations]]&lt;=200, "High")</f>
        <v>Low</v>
      </c>
      <c r="S3259" s="4">
        <v>405253.29</v>
      </c>
      <c r="T3259" t="str" cm="1">
        <f t="array" ref="T3259">_xlfn.IFS(Restaurant_Data[[#This Row],[Revenue]]&lt;= 500000, "Low Income", Restaurant_Data[[#This Row],[Revenue]]&lt;=1000000, "Middle Income", Restaurant_Data[[#This Row],[Revenue]] &lt;= 2000000, "High Income")</f>
        <v>Low Income</v>
      </c>
    </row>
    <row r="3260" spans="1:20" x14ac:dyDescent="0.35">
      <c r="A3260" s="1" t="s">
        <v>3287</v>
      </c>
      <c r="B3260" s="1" t="s">
        <v>34</v>
      </c>
      <c r="C3260" s="1" t="s">
        <v>20</v>
      </c>
      <c r="D3260">
        <v>4.4000000000000004</v>
      </c>
      <c r="E3260">
        <v>55</v>
      </c>
      <c r="F3260">
        <v>73.7</v>
      </c>
      <c r="G3260">
        <v>2715</v>
      </c>
      <c r="H3260">
        <v>29587</v>
      </c>
      <c r="I3260">
        <v>14</v>
      </c>
      <c r="J3260">
        <v>596</v>
      </c>
      <c r="K3260">
        <v>99.31</v>
      </c>
      <c r="L3260">
        <v>7.8</v>
      </c>
      <c r="M3260">
        <v>9.6</v>
      </c>
      <c r="N3260" s="1" t="s">
        <v>27</v>
      </c>
      <c r="O3260">
        <v>31</v>
      </c>
      <c r="P3260">
        <v>5</v>
      </c>
      <c r="Q3260">
        <v>36</v>
      </c>
      <c r="R3260" t="str" cm="1">
        <f t="array" ref="R3260">_xlfn.IFS(Restaurant_Data[[#This Row],[Total Reservations]]&lt;=50, "Low", Restaurant_Data[[#This Row],[Total Reservations]]&lt;=100, "Medium", Restaurant_Data[[#This Row],[Total Reservations]]&lt;=200, "High")</f>
        <v>Low</v>
      </c>
      <c r="S3260" s="4">
        <v>919813.55</v>
      </c>
      <c r="T3260" t="str" cm="1">
        <f t="array" ref="T3260">_xlfn.IFS(Restaurant_Data[[#This Row],[Revenue]]&lt;= 500000, "Low Income", Restaurant_Data[[#This Row],[Revenue]]&lt;=1000000, "Middle Income", Restaurant_Data[[#This Row],[Revenue]] &lt;= 2000000, "High Income")</f>
        <v>Middle Income</v>
      </c>
    </row>
    <row r="3261" spans="1:20" x14ac:dyDescent="0.35">
      <c r="A3261" s="1" t="s">
        <v>3288</v>
      </c>
      <c r="B3261" s="1" t="s">
        <v>19</v>
      </c>
      <c r="C3261" s="1" t="s">
        <v>20</v>
      </c>
      <c r="D3261">
        <v>3.1</v>
      </c>
      <c r="E3261">
        <v>49</v>
      </c>
      <c r="F3261">
        <v>65.290000000000006</v>
      </c>
      <c r="G3261">
        <v>805</v>
      </c>
      <c r="H3261">
        <v>6911</v>
      </c>
      <c r="I3261">
        <v>13</v>
      </c>
      <c r="J3261">
        <v>812</v>
      </c>
      <c r="K3261">
        <v>74.77</v>
      </c>
      <c r="L3261">
        <v>6.1</v>
      </c>
      <c r="M3261">
        <v>4.5</v>
      </c>
      <c r="N3261" s="1" t="s">
        <v>27</v>
      </c>
      <c r="O3261">
        <v>36</v>
      </c>
      <c r="P3261">
        <v>8</v>
      </c>
      <c r="Q3261">
        <v>44</v>
      </c>
      <c r="R3261" t="str" cm="1">
        <f t="array" ref="R3261">_xlfn.IFS(Restaurant_Data[[#This Row],[Total Reservations]]&lt;=50, "Low", Restaurant_Data[[#This Row],[Total Reservations]]&lt;=100, "Medium", Restaurant_Data[[#This Row],[Total Reservations]]&lt;=200, "High")</f>
        <v>Low</v>
      </c>
      <c r="S3261" s="4">
        <v>724976.8</v>
      </c>
      <c r="T3261" t="str" cm="1">
        <f t="array" ref="T3261">_xlfn.IFS(Restaurant_Data[[#This Row],[Revenue]]&lt;= 500000, "Low Income", Restaurant_Data[[#This Row],[Revenue]]&lt;=1000000, "Middle Income", Restaurant_Data[[#This Row],[Revenue]] &lt;= 2000000, "High Income")</f>
        <v>Middle Income</v>
      </c>
    </row>
    <row r="3262" spans="1:20" x14ac:dyDescent="0.35">
      <c r="A3262" s="1" t="s">
        <v>3289</v>
      </c>
      <c r="B3262" s="1" t="s">
        <v>19</v>
      </c>
      <c r="C3262" s="1" t="s">
        <v>24</v>
      </c>
      <c r="D3262">
        <v>4.0999999999999996</v>
      </c>
      <c r="E3262">
        <v>38</v>
      </c>
      <c r="F3262">
        <v>29.87</v>
      </c>
      <c r="G3262">
        <v>3556</v>
      </c>
      <c r="H3262">
        <v>35258</v>
      </c>
      <c r="I3262">
        <v>2</v>
      </c>
      <c r="J3262">
        <v>608</v>
      </c>
      <c r="K3262">
        <v>264.77</v>
      </c>
      <c r="L3262">
        <v>1.6</v>
      </c>
      <c r="M3262">
        <v>4.9000000000000004</v>
      </c>
      <c r="N3262" s="1" t="s">
        <v>27</v>
      </c>
      <c r="O3262">
        <v>20</v>
      </c>
      <c r="P3262">
        <v>20</v>
      </c>
      <c r="Q3262">
        <v>40</v>
      </c>
      <c r="R3262" t="str" cm="1">
        <f t="array" ref="R3262">_xlfn.IFS(Restaurant_Data[[#This Row],[Total Reservations]]&lt;=50, "Low", Restaurant_Data[[#This Row],[Total Reservations]]&lt;=100, "Medium", Restaurant_Data[[#This Row],[Total Reservations]]&lt;=200, "High")</f>
        <v>Low</v>
      </c>
      <c r="S3262" s="4">
        <v>263335.84000000003</v>
      </c>
      <c r="T3262" t="str" cm="1">
        <f t="array" ref="T3262">_xlfn.IFS(Restaurant_Data[[#This Row],[Revenue]]&lt;= 500000, "Low Income", Restaurant_Data[[#This Row],[Revenue]]&lt;=1000000, "Middle Income", Restaurant_Data[[#This Row],[Revenue]] &lt;= 2000000, "High Income")</f>
        <v>Low Income</v>
      </c>
    </row>
    <row r="3263" spans="1:20" x14ac:dyDescent="0.35">
      <c r="A3263" s="1" t="s">
        <v>3290</v>
      </c>
      <c r="B3263" s="1" t="s">
        <v>23</v>
      </c>
      <c r="C3263" s="1" t="s">
        <v>31</v>
      </c>
      <c r="D3263">
        <v>3.2</v>
      </c>
      <c r="E3263">
        <v>70</v>
      </c>
      <c r="F3263">
        <v>36.46</v>
      </c>
      <c r="G3263">
        <v>3263</v>
      </c>
      <c r="H3263">
        <v>34573</v>
      </c>
      <c r="I3263">
        <v>4</v>
      </c>
      <c r="J3263">
        <v>317</v>
      </c>
      <c r="K3263">
        <v>109.7</v>
      </c>
      <c r="L3263">
        <v>1.4</v>
      </c>
      <c r="M3263">
        <v>8.3000000000000007</v>
      </c>
      <c r="N3263" s="1" t="s">
        <v>21</v>
      </c>
      <c r="O3263">
        <v>28</v>
      </c>
      <c r="P3263">
        <v>6</v>
      </c>
      <c r="Q3263">
        <v>34</v>
      </c>
      <c r="R3263" t="str" cm="1">
        <f t="array" ref="R3263">_xlfn.IFS(Restaurant_Data[[#This Row],[Total Reservations]]&lt;=50, "Low", Restaurant_Data[[#This Row],[Total Reservations]]&lt;=100, "Medium", Restaurant_Data[[#This Row],[Total Reservations]]&lt;=200, "High")</f>
        <v>Low</v>
      </c>
      <c r="S3263" s="4">
        <v>576278.59</v>
      </c>
      <c r="T3263" t="str" cm="1">
        <f t="array" ref="T3263">_xlfn.IFS(Restaurant_Data[[#This Row],[Revenue]]&lt;= 500000, "Low Income", Restaurant_Data[[#This Row],[Revenue]]&lt;=1000000, "Middle Income", Restaurant_Data[[#This Row],[Revenue]] &lt;= 2000000, "High Income")</f>
        <v>Middle Income</v>
      </c>
    </row>
    <row r="3264" spans="1:20" x14ac:dyDescent="0.35">
      <c r="A3264" s="1" t="s">
        <v>3291</v>
      </c>
      <c r="B3264" s="1" t="s">
        <v>19</v>
      </c>
      <c r="C3264" s="1" t="s">
        <v>24</v>
      </c>
      <c r="D3264">
        <v>5</v>
      </c>
      <c r="E3264">
        <v>38</v>
      </c>
      <c r="F3264">
        <v>35.53</v>
      </c>
      <c r="G3264">
        <v>1647</v>
      </c>
      <c r="H3264">
        <v>25078</v>
      </c>
      <c r="I3264">
        <v>15</v>
      </c>
      <c r="J3264">
        <v>854</v>
      </c>
      <c r="K3264">
        <v>293.77</v>
      </c>
      <c r="L3264">
        <v>8.1999999999999993</v>
      </c>
      <c r="M3264">
        <v>3.3</v>
      </c>
      <c r="N3264" s="1" t="s">
        <v>27</v>
      </c>
      <c r="O3264">
        <v>24</v>
      </c>
      <c r="P3264">
        <v>31</v>
      </c>
      <c r="Q3264">
        <v>55</v>
      </c>
      <c r="R3264" t="str" cm="1">
        <f t="array" ref="R3264">_xlfn.IFS(Restaurant_Data[[#This Row],[Total Reservations]]&lt;=50, "Low", Restaurant_Data[[#This Row],[Total Reservations]]&lt;=100, "Medium", Restaurant_Data[[#This Row],[Total Reservations]]&lt;=200, "High")</f>
        <v>Medium</v>
      </c>
      <c r="S3264" s="4">
        <v>323817.21000000002</v>
      </c>
      <c r="T3264" t="str" cm="1">
        <f t="array" ref="T3264">_xlfn.IFS(Restaurant_Data[[#This Row],[Revenue]]&lt;= 500000, "Low Income", Restaurant_Data[[#This Row],[Revenue]]&lt;=1000000, "Middle Income", Restaurant_Data[[#This Row],[Revenue]] &lt;= 2000000, "High Income")</f>
        <v>Low Income</v>
      </c>
    </row>
    <row r="3265" spans="1:20" x14ac:dyDescent="0.35">
      <c r="A3265" s="1" t="s">
        <v>3292</v>
      </c>
      <c r="B3265" s="1" t="s">
        <v>23</v>
      </c>
      <c r="C3265" s="1" t="s">
        <v>42</v>
      </c>
      <c r="D3265">
        <v>4.8</v>
      </c>
      <c r="E3265">
        <v>81</v>
      </c>
      <c r="F3265">
        <v>41.31</v>
      </c>
      <c r="G3265">
        <v>6569</v>
      </c>
      <c r="H3265">
        <v>68907</v>
      </c>
      <c r="I3265">
        <v>5</v>
      </c>
      <c r="J3265">
        <v>93</v>
      </c>
      <c r="K3265">
        <v>111.96</v>
      </c>
      <c r="L3265">
        <v>5.9</v>
      </c>
      <c r="M3265">
        <v>7.4</v>
      </c>
      <c r="N3265" s="1" t="s">
        <v>27</v>
      </c>
      <c r="O3265">
        <v>73</v>
      </c>
      <c r="P3265">
        <v>39</v>
      </c>
      <c r="Q3265">
        <v>112</v>
      </c>
      <c r="R3265" t="str" cm="1">
        <f t="array" ref="R3265">_xlfn.IFS(Restaurant_Data[[#This Row],[Total Reservations]]&lt;=50, "Low", Restaurant_Data[[#This Row],[Total Reservations]]&lt;=100, "Medium", Restaurant_Data[[#This Row],[Total Reservations]]&lt;=200, "High")</f>
        <v>High</v>
      </c>
      <c r="S3265" s="4">
        <v>762559.66</v>
      </c>
      <c r="T3265" t="str" cm="1">
        <f t="array" ref="T3265">_xlfn.IFS(Restaurant_Data[[#This Row],[Revenue]]&lt;= 500000, "Low Income", Restaurant_Data[[#This Row],[Revenue]]&lt;=1000000, "Middle Income", Restaurant_Data[[#This Row],[Revenue]] &lt;= 2000000, "High Income")</f>
        <v>Middle Income</v>
      </c>
    </row>
    <row r="3266" spans="1:20" x14ac:dyDescent="0.35">
      <c r="A3266" s="1" t="s">
        <v>3293</v>
      </c>
      <c r="B3266" s="1" t="s">
        <v>23</v>
      </c>
      <c r="C3266" s="1" t="s">
        <v>37</v>
      </c>
      <c r="D3266">
        <v>3</v>
      </c>
      <c r="E3266">
        <v>73</v>
      </c>
      <c r="F3266">
        <v>56.75</v>
      </c>
      <c r="G3266">
        <v>4726</v>
      </c>
      <c r="H3266">
        <v>51470</v>
      </c>
      <c r="I3266">
        <v>10</v>
      </c>
      <c r="J3266">
        <v>327</v>
      </c>
      <c r="K3266">
        <v>170.25</v>
      </c>
      <c r="L3266">
        <v>6.1</v>
      </c>
      <c r="M3266">
        <v>3.7</v>
      </c>
      <c r="N3266" s="1" t="s">
        <v>21</v>
      </c>
      <c r="O3266">
        <v>18</v>
      </c>
      <c r="P3266">
        <v>26</v>
      </c>
      <c r="Q3266">
        <v>44</v>
      </c>
      <c r="R3266" t="str" cm="1">
        <f t="array" ref="R3266">_xlfn.IFS(Restaurant_Data[[#This Row],[Total Reservations]]&lt;=50, "Low", Restaurant_Data[[#This Row],[Total Reservations]]&lt;=100, "Medium", Restaurant_Data[[#This Row],[Total Reservations]]&lt;=200, "High")</f>
        <v>Low</v>
      </c>
      <c r="S3266" s="4">
        <v>934975.75</v>
      </c>
      <c r="T3266" t="str" cm="1">
        <f t="array" ref="T3266">_xlfn.IFS(Restaurant_Data[[#This Row],[Revenue]]&lt;= 500000, "Low Income", Restaurant_Data[[#This Row],[Revenue]]&lt;=1000000, "Middle Income", Restaurant_Data[[#This Row],[Revenue]] &lt;= 2000000, "High Income")</f>
        <v>Middle Income</v>
      </c>
    </row>
    <row r="3267" spans="1:20" x14ac:dyDescent="0.35">
      <c r="A3267" s="1" t="s">
        <v>3294</v>
      </c>
      <c r="B3267" s="1" t="s">
        <v>23</v>
      </c>
      <c r="C3267" s="1" t="s">
        <v>20</v>
      </c>
      <c r="D3267">
        <v>4.7</v>
      </c>
      <c r="E3267">
        <v>85</v>
      </c>
      <c r="F3267">
        <v>70.69</v>
      </c>
      <c r="G3267">
        <v>3266</v>
      </c>
      <c r="H3267">
        <v>34924</v>
      </c>
      <c r="I3267">
        <v>9</v>
      </c>
      <c r="J3267">
        <v>188</v>
      </c>
      <c r="K3267">
        <v>164.5</v>
      </c>
      <c r="L3267">
        <v>4</v>
      </c>
      <c r="M3267">
        <v>6.3</v>
      </c>
      <c r="N3267" s="1" t="s">
        <v>21</v>
      </c>
      <c r="O3267">
        <v>67</v>
      </c>
      <c r="P3267">
        <v>76</v>
      </c>
      <c r="Q3267">
        <v>143</v>
      </c>
      <c r="R3267" t="str" cm="1">
        <f t="array" ref="R3267">_xlfn.IFS(Restaurant_Data[[#This Row],[Total Reservations]]&lt;=50, "Low", Restaurant_Data[[#This Row],[Total Reservations]]&lt;=100, "Medium", Restaurant_Data[[#This Row],[Total Reservations]]&lt;=200, "High")</f>
        <v>High</v>
      </c>
      <c r="S3267" s="4">
        <v>1347174.22</v>
      </c>
      <c r="T3267" t="str" cm="1">
        <f t="array" ref="T3267">_xlfn.IFS(Restaurant_Data[[#This Row],[Revenue]]&lt;= 500000, "Low Income", Restaurant_Data[[#This Row],[Revenue]]&lt;=1000000, "Middle Income", Restaurant_Data[[#This Row],[Revenue]] &lt;= 2000000, "High Income")</f>
        <v>High Income</v>
      </c>
    </row>
    <row r="3268" spans="1:20" x14ac:dyDescent="0.35">
      <c r="A3268" s="1" t="s">
        <v>3295</v>
      </c>
      <c r="B3268" s="1" t="s">
        <v>34</v>
      </c>
      <c r="C3268" s="1" t="s">
        <v>37</v>
      </c>
      <c r="D3268">
        <v>4.8</v>
      </c>
      <c r="E3268">
        <v>54</v>
      </c>
      <c r="F3268">
        <v>59.35</v>
      </c>
      <c r="G3268">
        <v>2392</v>
      </c>
      <c r="H3268">
        <v>31861</v>
      </c>
      <c r="I3268">
        <v>18</v>
      </c>
      <c r="J3268">
        <v>904</v>
      </c>
      <c r="K3268">
        <v>65.5</v>
      </c>
      <c r="L3268">
        <v>9.4</v>
      </c>
      <c r="M3268">
        <v>8</v>
      </c>
      <c r="N3268" s="1" t="s">
        <v>21</v>
      </c>
      <c r="O3268">
        <v>28</v>
      </c>
      <c r="P3268">
        <v>1</v>
      </c>
      <c r="Q3268">
        <v>29</v>
      </c>
      <c r="R3268" t="str" cm="1">
        <f t="array" ref="R3268">_xlfn.IFS(Restaurant_Data[[#This Row],[Total Reservations]]&lt;=50, "Low", Restaurant_Data[[#This Row],[Total Reservations]]&lt;=100, "Medium", Restaurant_Data[[#This Row],[Total Reservations]]&lt;=200, "High")</f>
        <v>Low</v>
      </c>
      <c r="S3268" s="4">
        <v>737283.3</v>
      </c>
      <c r="T3268" t="str" cm="1">
        <f t="array" ref="T3268">_xlfn.IFS(Restaurant_Data[[#This Row],[Revenue]]&lt;= 500000, "Low Income", Restaurant_Data[[#This Row],[Revenue]]&lt;=1000000, "Middle Income", Restaurant_Data[[#This Row],[Revenue]] &lt;= 2000000, "High Income")</f>
        <v>Middle Income</v>
      </c>
    </row>
    <row r="3269" spans="1:20" x14ac:dyDescent="0.35">
      <c r="A3269" s="1" t="s">
        <v>3296</v>
      </c>
      <c r="B3269" s="1" t="s">
        <v>34</v>
      </c>
      <c r="C3269" s="1" t="s">
        <v>26</v>
      </c>
      <c r="D3269">
        <v>3.7</v>
      </c>
      <c r="E3269">
        <v>66</v>
      </c>
      <c r="F3269">
        <v>50.27</v>
      </c>
      <c r="G3269">
        <v>1560</v>
      </c>
      <c r="H3269">
        <v>15382</v>
      </c>
      <c r="I3269">
        <v>3</v>
      </c>
      <c r="J3269">
        <v>360</v>
      </c>
      <c r="K3269">
        <v>182.96</v>
      </c>
      <c r="L3269">
        <v>7.4</v>
      </c>
      <c r="M3269">
        <v>1.2</v>
      </c>
      <c r="N3269" s="1" t="s">
        <v>27</v>
      </c>
      <c r="O3269">
        <v>4</v>
      </c>
      <c r="P3269">
        <v>12</v>
      </c>
      <c r="Q3269">
        <v>16</v>
      </c>
      <c r="R3269" t="str" cm="1">
        <f t="array" ref="R3269">_xlfn.IFS(Restaurant_Data[[#This Row],[Total Reservations]]&lt;=50, "Low", Restaurant_Data[[#This Row],[Total Reservations]]&lt;=100, "Medium", Restaurant_Data[[#This Row],[Total Reservations]]&lt;=200, "High")</f>
        <v>Low</v>
      </c>
      <c r="S3269" s="4">
        <v>738536</v>
      </c>
      <c r="T3269" t="str" cm="1">
        <f t="array" ref="T3269">_xlfn.IFS(Restaurant_Data[[#This Row],[Revenue]]&lt;= 500000, "Low Income", Restaurant_Data[[#This Row],[Revenue]]&lt;=1000000, "Middle Income", Restaurant_Data[[#This Row],[Revenue]] &lt;= 2000000, "High Income")</f>
        <v>Middle Income</v>
      </c>
    </row>
    <row r="3270" spans="1:20" x14ac:dyDescent="0.35">
      <c r="A3270" s="1" t="s">
        <v>3297</v>
      </c>
      <c r="B3270" s="1" t="s">
        <v>23</v>
      </c>
      <c r="C3270" s="1" t="s">
        <v>37</v>
      </c>
      <c r="D3270">
        <v>4.4000000000000004</v>
      </c>
      <c r="E3270">
        <v>86</v>
      </c>
      <c r="F3270">
        <v>57.17</v>
      </c>
      <c r="G3270">
        <v>6178</v>
      </c>
      <c r="H3270">
        <v>61767</v>
      </c>
      <c r="I3270">
        <v>14</v>
      </c>
      <c r="J3270">
        <v>286</v>
      </c>
      <c r="K3270">
        <v>218.16</v>
      </c>
      <c r="L3270">
        <v>9.3000000000000007</v>
      </c>
      <c r="M3270">
        <v>1.8</v>
      </c>
      <c r="N3270" s="1" t="s">
        <v>27</v>
      </c>
      <c r="O3270">
        <v>69</v>
      </c>
      <c r="P3270">
        <v>3</v>
      </c>
      <c r="Q3270">
        <v>72</v>
      </c>
      <c r="R3270" t="str" cm="1">
        <f t="array" ref="R3270">_xlfn.IFS(Restaurant_Data[[#This Row],[Total Reservations]]&lt;=50, "Low", Restaurant_Data[[#This Row],[Total Reservations]]&lt;=100, "Medium", Restaurant_Data[[#This Row],[Total Reservations]]&lt;=200, "High")</f>
        <v>Medium</v>
      </c>
      <c r="S3270" s="4">
        <v>1113333.3700000001</v>
      </c>
      <c r="T3270" t="str" cm="1">
        <f t="array" ref="T3270">_xlfn.IFS(Restaurant_Data[[#This Row],[Revenue]]&lt;= 500000, "Low Income", Restaurant_Data[[#This Row],[Revenue]]&lt;=1000000, "Middle Income", Restaurant_Data[[#This Row],[Revenue]] &lt;= 2000000, "High Income")</f>
        <v>High Income</v>
      </c>
    </row>
    <row r="3271" spans="1:20" x14ac:dyDescent="0.35">
      <c r="A3271" s="1" t="s">
        <v>3298</v>
      </c>
      <c r="B3271" s="1" t="s">
        <v>19</v>
      </c>
      <c r="C3271" s="1" t="s">
        <v>26</v>
      </c>
      <c r="D3271">
        <v>3.9</v>
      </c>
      <c r="E3271">
        <v>35</v>
      </c>
      <c r="F3271">
        <v>50.51</v>
      </c>
      <c r="G3271">
        <v>2387</v>
      </c>
      <c r="H3271">
        <v>29953</v>
      </c>
      <c r="I3271">
        <v>10</v>
      </c>
      <c r="J3271">
        <v>315</v>
      </c>
      <c r="K3271">
        <v>235.53</v>
      </c>
      <c r="L3271">
        <v>1.9</v>
      </c>
      <c r="M3271">
        <v>9.4</v>
      </c>
      <c r="N3271" s="1" t="s">
        <v>27</v>
      </c>
      <c r="O3271">
        <v>34</v>
      </c>
      <c r="P3271">
        <v>3</v>
      </c>
      <c r="Q3271">
        <v>37</v>
      </c>
      <c r="R3271" t="str" cm="1">
        <f t="array" ref="R3271">_xlfn.IFS(Restaurant_Data[[#This Row],[Total Reservations]]&lt;=50, "Low", Restaurant_Data[[#This Row],[Total Reservations]]&lt;=100, "Medium", Restaurant_Data[[#This Row],[Total Reservations]]&lt;=200, "High")</f>
        <v>Low</v>
      </c>
      <c r="S3271" s="4">
        <v>410386.17</v>
      </c>
      <c r="T3271" t="str" cm="1">
        <f t="array" ref="T3271">_xlfn.IFS(Restaurant_Data[[#This Row],[Revenue]]&lt;= 500000, "Low Income", Restaurant_Data[[#This Row],[Revenue]]&lt;=1000000, "Middle Income", Restaurant_Data[[#This Row],[Revenue]] &lt;= 2000000, "High Income")</f>
        <v>Low Income</v>
      </c>
    </row>
    <row r="3272" spans="1:20" x14ac:dyDescent="0.35">
      <c r="A3272" s="1" t="s">
        <v>3299</v>
      </c>
      <c r="B3272" s="1" t="s">
        <v>23</v>
      </c>
      <c r="C3272" s="1" t="s">
        <v>24</v>
      </c>
      <c r="D3272">
        <v>4.3</v>
      </c>
      <c r="E3272">
        <v>84</v>
      </c>
      <c r="F3272">
        <v>26.65</v>
      </c>
      <c r="G3272">
        <v>8374</v>
      </c>
      <c r="H3272">
        <v>86698</v>
      </c>
      <c r="I3272">
        <v>17</v>
      </c>
      <c r="J3272">
        <v>219</v>
      </c>
      <c r="K3272">
        <v>180.65</v>
      </c>
      <c r="L3272">
        <v>6.3</v>
      </c>
      <c r="M3272">
        <v>8.3000000000000007</v>
      </c>
      <c r="N3272" s="1" t="s">
        <v>21</v>
      </c>
      <c r="O3272">
        <v>67</v>
      </c>
      <c r="P3272">
        <v>25</v>
      </c>
      <c r="Q3272">
        <v>92</v>
      </c>
      <c r="R3272" t="str" cm="1">
        <f t="array" ref="R3272">_xlfn.IFS(Restaurant_Data[[#This Row],[Total Reservations]]&lt;=50, "Low", Restaurant_Data[[#This Row],[Total Reservations]]&lt;=100, "Medium", Restaurant_Data[[#This Row],[Total Reservations]]&lt;=200, "High")</f>
        <v>Medium</v>
      </c>
      <c r="S3272" s="4">
        <v>534339.1</v>
      </c>
      <c r="T3272" t="str" cm="1">
        <f t="array" ref="T3272">_xlfn.IFS(Restaurant_Data[[#This Row],[Revenue]]&lt;= 500000, "Low Income", Restaurant_Data[[#This Row],[Revenue]]&lt;=1000000, "Middle Income", Restaurant_Data[[#This Row],[Revenue]] &lt;= 2000000, "High Income")</f>
        <v>Middle Income</v>
      </c>
    </row>
    <row r="3273" spans="1:20" x14ac:dyDescent="0.35">
      <c r="A3273" s="1" t="s">
        <v>3300</v>
      </c>
      <c r="B3273" s="1" t="s">
        <v>19</v>
      </c>
      <c r="C3273" s="1" t="s">
        <v>24</v>
      </c>
      <c r="D3273">
        <v>3.7</v>
      </c>
      <c r="E3273">
        <v>30</v>
      </c>
      <c r="F3273">
        <v>33.18</v>
      </c>
      <c r="G3273">
        <v>2446</v>
      </c>
      <c r="H3273">
        <v>28740</v>
      </c>
      <c r="I3273">
        <v>15</v>
      </c>
      <c r="J3273">
        <v>265</v>
      </c>
      <c r="K3273">
        <v>253.15</v>
      </c>
      <c r="L3273">
        <v>6.7</v>
      </c>
      <c r="M3273">
        <v>8.9</v>
      </c>
      <c r="N3273" s="1" t="s">
        <v>21</v>
      </c>
      <c r="O3273">
        <v>14</v>
      </c>
      <c r="P3273">
        <v>22</v>
      </c>
      <c r="Q3273">
        <v>36</v>
      </c>
      <c r="R3273" t="str" cm="1">
        <f t="array" ref="R3273">_xlfn.IFS(Restaurant_Data[[#This Row],[Total Reservations]]&lt;=50, "Low", Restaurant_Data[[#This Row],[Total Reservations]]&lt;=100, "Medium", Restaurant_Data[[#This Row],[Total Reservations]]&lt;=200, "High")</f>
        <v>Low</v>
      </c>
      <c r="S3273" s="4">
        <v>247623.08</v>
      </c>
      <c r="T3273" t="str" cm="1">
        <f t="array" ref="T3273">_xlfn.IFS(Restaurant_Data[[#This Row],[Revenue]]&lt;= 500000, "Low Income", Restaurant_Data[[#This Row],[Revenue]]&lt;=1000000, "Middle Income", Restaurant_Data[[#This Row],[Revenue]] &lt;= 2000000, "High Income")</f>
        <v>Low Income</v>
      </c>
    </row>
    <row r="3274" spans="1:20" x14ac:dyDescent="0.35">
      <c r="A3274" s="1" t="s">
        <v>3301</v>
      </c>
      <c r="B3274" s="1" t="s">
        <v>23</v>
      </c>
      <c r="C3274" s="1" t="s">
        <v>42</v>
      </c>
      <c r="D3274">
        <v>3.6</v>
      </c>
      <c r="E3274">
        <v>82</v>
      </c>
      <c r="F3274">
        <v>41.53</v>
      </c>
      <c r="G3274">
        <v>5094</v>
      </c>
      <c r="H3274">
        <v>55453</v>
      </c>
      <c r="I3274">
        <v>18</v>
      </c>
      <c r="J3274">
        <v>166</v>
      </c>
      <c r="K3274">
        <v>238.02</v>
      </c>
      <c r="L3274">
        <v>2.1</v>
      </c>
      <c r="M3274">
        <v>5</v>
      </c>
      <c r="N3274" s="1" t="s">
        <v>27</v>
      </c>
      <c r="O3274">
        <v>26</v>
      </c>
      <c r="P3274">
        <v>19</v>
      </c>
      <c r="Q3274">
        <v>45</v>
      </c>
      <c r="R3274" t="str" cm="1">
        <f t="array" ref="R3274">_xlfn.IFS(Restaurant_Data[[#This Row],[Total Reservations]]&lt;=50, "Low", Restaurant_Data[[#This Row],[Total Reservations]]&lt;=100, "Medium", Restaurant_Data[[#This Row],[Total Reservations]]&lt;=200, "High")</f>
        <v>Low</v>
      </c>
      <c r="S3274" s="4">
        <v>779960.24</v>
      </c>
      <c r="T3274" t="str" cm="1">
        <f t="array" ref="T3274">_xlfn.IFS(Restaurant_Data[[#This Row],[Revenue]]&lt;= 500000, "Low Income", Restaurant_Data[[#This Row],[Revenue]]&lt;=1000000, "Middle Income", Restaurant_Data[[#This Row],[Revenue]] &lt;= 2000000, "High Income")</f>
        <v>Middle Income</v>
      </c>
    </row>
    <row r="3275" spans="1:20" x14ac:dyDescent="0.35">
      <c r="A3275" s="1" t="s">
        <v>3302</v>
      </c>
      <c r="B3275" s="1" t="s">
        <v>19</v>
      </c>
      <c r="C3275" s="1" t="s">
        <v>37</v>
      </c>
      <c r="D3275">
        <v>3.8</v>
      </c>
      <c r="E3275">
        <v>45</v>
      </c>
      <c r="F3275">
        <v>55.86</v>
      </c>
      <c r="G3275">
        <v>1613</v>
      </c>
      <c r="H3275">
        <v>19956</v>
      </c>
      <c r="I3275">
        <v>17</v>
      </c>
      <c r="J3275">
        <v>287</v>
      </c>
      <c r="K3275">
        <v>98.49</v>
      </c>
      <c r="L3275">
        <v>4.0999999999999996</v>
      </c>
      <c r="M3275">
        <v>7.4</v>
      </c>
      <c r="N3275" s="1" t="s">
        <v>27</v>
      </c>
      <c r="O3275">
        <v>40</v>
      </c>
      <c r="P3275">
        <v>29</v>
      </c>
      <c r="Q3275">
        <v>69</v>
      </c>
      <c r="R3275" t="str" cm="1">
        <f t="array" ref="R3275">_xlfn.IFS(Restaurant_Data[[#This Row],[Total Reservations]]&lt;=50, "Low", Restaurant_Data[[#This Row],[Total Reservations]]&lt;=100, "Medium", Restaurant_Data[[#This Row],[Total Reservations]]&lt;=200, "High")</f>
        <v>Medium</v>
      </c>
      <c r="S3275" s="4">
        <v>581095.93999999994</v>
      </c>
      <c r="T3275" t="str" cm="1">
        <f t="array" ref="T3275">_xlfn.IFS(Restaurant_Data[[#This Row],[Revenue]]&lt;= 500000, "Low Income", Restaurant_Data[[#This Row],[Revenue]]&lt;=1000000, "Middle Income", Restaurant_Data[[#This Row],[Revenue]] &lt;= 2000000, "High Income")</f>
        <v>Middle Income</v>
      </c>
    </row>
    <row r="3276" spans="1:20" x14ac:dyDescent="0.35">
      <c r="A3276" s="1" t="s">
        <v>3303</v>
      </c>
      <c r="B3276" s="1" t="s">
        <v>34</v>
      </c>
      <c r="C3276" s="1" t="s">
        <v>37</v>
      </c>
      <c r="D3276">
        <v>3.3</v>
      </c>
      <c r="E3276">
        <v>51</v>
      </c>
      <c r="F3276">
        <v>64.790000000000006</v>
      </c>
      <c r="G3276">
        <v>1066</v>
      </c>
      <c r="H3276">
        <v>16014</v>
      </c>
      <c r="I3276">
        <v>3</v>
      </c>
      <c r="J3276">
        <v>305</v>
      </c>
      <c r="K3276">
        <v>150.4</v>
      </c>
      <c r="L3276">
        <v>2.9</v>
      </c>
      <c r="M3276">
        <v>10</v>
      </c>
      <c r="N3276" s="1" t="s">
        <v>21</v>
      </c>
      <c r="O3276">
        <v>0</v>
      </c>
      <c r="P3276">
        <v>24</v>
      </c>
      <c r="Q3276">
        <v>24</v>
      </c>
      <c r="R3276" t="str" cm="1">
        <f t="array" ref="R3276">_xlfn.IFS(Restaurant_Data[[#This Row],[Total Reservations]]&lt;=50, "Low", Restaurant_Data[[#This Row],[Total Reservations]]&lt;=100, "Medium", Restaurant_Data[[#This Row],[Total Reservations]]&lt;=200, "High")</f>
        <v>Low</v>
      </c>
      <c r="S3276" s="4">
        <v>737654.17</v>
      </c>
      <c r="T3276" t="str" cm="1">
        <f t="array" ref="T3276">_xlfn.IFS(Restaurant_Data[[#This Row],[Revenue]]&lt;= 500000, "Low Income", Restaurant_Data[[#This Row],[Revenue]]&lt;=1000000, "Middle Income", Restaurant_Data[[#This Row],[Revenue]] &lt;= 2000000, "High Income")</f>
        <v>Middle Income</v>
      </c>
    </row>
    <row r="3277" spans="1:20" x14ac:dyDescent="0.35">
      <c r="A3277" s="1" t="s">
        <v>3304</v>
      </c>
      <c r="B3277" s="1" t="s">
        <v>19</v>
      </c>
      <c r="C3277" s="1" t="s">
        <v>26</v>
      </c>
      <c r="D3277">
        <v>4.7</v>
      </c>
      <c r="E3277">
        <v>48</v>
      </c>
      <c r="F3277">
        <v>51.78</v>
      </c>
      <c r="G3277">
        <v>2147</v>
      </c>
      <c r="H3277">
        <v>30721</v>
      </c>
      <c r="I3277">
        <v>16</v>
      </c>
      <c r="J3277">
        <v>805</v>
      </c>
      <c r="K3277">
        <v>85.65</v>
      </c>
      <c r="L3277">
        <v>9.9</v>
      </c>
      <c r="M3277">
        <v>4.9000000000000004</v>
      </c>
      <c r="N3277" s="1" t="s">
        <v>21</v>
      </c>
      <c r="O3277">
        <v>15</v>
      </c>
      <c r="P3277">
        <v>26</v>
      </c>
      <c r="Q3277">
        <v>41</v>
      </c>
      <c r="R3277" t="str" cm="1">
        <f t="array" ref="R3277">_xlfn.IFS(Restaurant_Data[[#This Row],[Total Reservations]]&lt;=50, "Low", Restaurant_Data[[#This Row],[Total Reservations]]&lt;=100, "Medium", Restaurant_Data[[#This Row],[Total Reservations]]&lt;=200, "High")</f>
        <v>Low</v>
      </c>
      <c r="S3277" s="4">
        <v>576200.89</v>
      </c>
      <c r="T3277" t="str" cm="1">
        <f t="array" ref="T3277">_xlfn.IFS(Restaurant_Data[[#This Row],[Revenue]]&lt;= 500000, "Low Income", Restaurant_Data[[#This Row],[Revenue]]&lt;=1000000, "Middle Income", Restaurant_Data[[#This Row],[Revenue]] &lt;= 2000000, "High Income")</f>
        <v>Middle Income</v>
      </c>
    </row>
    <row r="3278" spans="1:20" x14ac:dyDescent="0.35">
      <c r="A3278" s="1" t="s">
        <v>3305</v>
      </c>
      <c r="B3278" s="1" t="s">
        <v>23</v>
      </c>
      <c r="C3278" s="1" t="s">
        <v>24</v>
      </c>
      <c r="D3278">
        <v>3.7</v>
      </c>
      <c r="E3278">
        <v>71</v>
      </c>
      <c r="F3278">
        <v>28.48</v>
      </c>
      <c r="G3278">
        <v>3200</v>
      </c>
      <c r="H3278">
        <v>31480</v>
      </c>
      <c r="I3278">
        <v>19</v>
      </c>
      <c r="J3278">
        <v>897</v>
      </c>
      <c r="K3278">
        <v>83.36</v>
      </c>
      <c r="L3278">
        <v>5.9</v>
      </c>
      <c r="M3278">
        <v>8.6</v>
      </c>
      <c r="N3278" s="1" t="s">
        <v>21</v>
      </c>
      <c r="O3278">
        <v>39</v>
      </c>
      <c r="P3278">
        <v>63</v>
      </c>
      <c r="Q3278">
        <v>102</v>
      </c>
      <c r="R3278" t="str" cm="1">
        <f t="array" ref="R3278">_xlfn.IFS(Restaurant_Data[[#This Row],[Total Reservations]]&lt;=50, "Low", Restaurant_Data[[#This Row],[Total Reservations]]&lt;=100, "Medium", Restaurant_Data[[#This Row],[Total Reservations]]&lt;=200, "High")</f>
        <v>High</v>
      </c>
      <c r="S3278" s="4">
        <v>480158.48</v>
      </c>
      <c r="T3278" t="str" cm="1">
        <f t="array" ref="T3278">_xlfn.IFS(Restaurant_Data[[#This Row],[Revenue]]&lt;= 500000, "Low Income", Restaurant_Data[[#This Row],[Revenue]]&lt;=1000000, "Middle Income", Restaurant_Data[[#This Row],[Revenue]] &lt;= 2000000, "High Income")</f>
        <v>Low Income</v>
      </c>
    </row>
    <row r="3279" spans="1:20" x14ac:dyDescent="0.35">
      <c r="A3279" s="1" t="s">
        <v>3306</v>
      </c>
      <c r="B3279" s="1" t="s">
        <v>34</v>
      </c>
      <c r="C3279" s="1" t="s">
        <v>26</v>
      </c>
      <c r="D3279">
        <v>3.8</v>
      </c>
      <c r="E3279">
        <v>70</v>
      </c>
      <c r="F3279">
        <v>45.5</v>
      </c>
      <c r="G3279">
        <v>1484</v>
      </c>
      <c r="H3279">
        <v>23368</v>
      </c>
      <c r="I3279">
        <v>13</v>
      </c>
      <c r="J3279">
        <v>893</v>
      </c>
      <c r="K3279">
        <v>228.03</v>
      </c>
      <c r="L3279">
        <v>3.8</v>
      </c>
      <c r="M3279">
        <v>1.7</v>
      </c>
      <c r="N3279" s="1" t="s">
        <v>27</v>
      </c>
      <c r="O3279">
        <v>3</v>
      </c>
      <c r="P3279">
        <v>19</v>
      </c>
      <c r="Q3279">
        <v>22</v>
      </c>
      <c r="R3279" t="str" cm="1">
        <f t="array" ref="R3279">_xlfn.IFS(Restaurant_Data[[#This Row],[Total Reservations]]&lt;=50, "Low", Restaurant_Data[[#This Row],[Total Reservations]]&lt;=100, "Medium", Restaurant_Data[[#This Row],[Total Reservations]]&lt;=200, "High")</f>
        <v>Low</v>
      </c>
      <c r="S3279" s="4">
        <v>719446.4</v>
      </c>
      <c r="T3279" t="str" cm="1">
        <f t="array" ref="T3279">_xlfn.IFS(Restaurant_Data[[#This Row],[Revenue]]&lt;= 500000, "Low Income", Restaurant_Data[[#This Row],[Revenue]]&lt;=1000000, "Middle Income", Restaurant_Data[[#This Row],[Revenue]] &lt;= 2000000, "High Income")</f>
        <v>Middle Income</v>
      </c>
    </row>
    <row r="3280" spans="1:20" x14ac:dyDescent="0.35">
      <c r="A3280" s="1" t="s">
        <v>3307</v>
      </c>
      <c r="B3280" s="1" t="s">
        <v>19</v>
      </c>
      <c r="C3280" s="1" t="s">
        <v>24</v>
      </c>
      <c r="D3280">
        <v>4.8</v>
      </c>
      <c r="E3280">
        <v>41</v>
      </c>
      <c r="F3280">
        <v>31.95</v>
      </c>
      <c r="G3280">
        <v>3972</v>
      </c>
      <c r="H3280">
        <v>39690</v>
      </c>
      <c r="I3280">
        <v>17</v>
      </c>
      <c r="J3280">
        <v>483</v>
      </c>
      <c r="K3280">
        <v>182.61</v>
      </c>
      <c r="L3280">
        <v>7</v>
      </c>
      <c r="M3280">
        <v>5.9</v>
      </c>
      <c r="N3280" s="1" t="s">
        <v>27</v>
      </c>
      <c r="O3280">
        <v>35</v>
      </c>
      <c r="P3280">
        <v>15</v>
      </c>
      <c r="Q3280">
        <v>50</v>
      </c>
      <c r="R3280" t="str" cm="1">
        <f t="array" ref="R3280">_xlfn.IFS(Restaurant_Data[[#This Row],[Total Reservations]]&lt;=50, "Low", Restaurant_Data[[#This Row],[Total Reservations]]&lt;=100, "Medium", Restaurant_Data[[#This Row],[Total Reservations]]&lt;=200, "High")</f>
        <v>Low</v>
      </c>
      <c r="S3280" s="4">
        <v>320835.05</v>
      </c>
      <c r="T3280" t="str" cm="1">
        <f t="array" ref="T3280">_xlfn.IFS(Restaurant_Data[[#This Row],[Revenue]]&lt;= 500000, "Low Income", Restaurant_Data[[#This Row],[Revenue]]&lt;=1000000, "Middle Income", Restaurant_Data[[#This Row],[Revenue]] &lt;= 2000000, "High Income")</f>
        <v>Low Income</v>
      </c>
    </row>
    <row r="3281" spans="1:20" x14ac:dyDescent="0.35">
      <c r="A3281" s="1" t="s">
        <v>3308</v>
      </c>
      <c r="B3281" s="1" t="s">
        <v>19</v>
      </c>
      <c r="C3281" s="1" t="s">
        <v>26</v>
      </c>
      <c r="D3281">
        <v>4</v>
      </c>
      <c r="E3281">
        <v>41</v>
      </c>
      <c r="F3281">
        <v>49.11</v>
      </c>
      <c r="G3281">
        <v>3738</v>
      </c>
      <c r="H3281">
        <v>41399</v>
      </c>
      <c r="I3281">
        <v>16</v>
      </c>
      <c r="J3281">
        <v>465</v>
      </c>
      <c r="K3281">
        <v>200.24</v>
      </c>
      <c r="L3281">
        <v>6.9</v>
      </c>
      <c r="M3281">
        <v>4</v>
      </c>
      <c r="N3281" s="1" t="s">
        <v>27</v>
      </c>
      <c r="O3281">
        <v>10</v>
      </c>
      <c r="P3281">
        <v>3</v>
      </c>
      <c r="Q3281">
        <v>13</v>
      </c>
      <c r="R3281" t="str" cm="1">
        <f t="array" ref="R3281">_xlfn.IFS(Restaurant_Data[[#This Row],[Total Reservations]]&lt;=50, "Low", Restaurant_Data[[#This Row],[Total Reservations]]&lt;=100, "Medium", Restaurant_Data[[#This Row],[Total Reservations]]&lt;=200, "High")</f>
        <v>Low</v>
      </c>
      <c r="S3281" s="4">
        <v>471654.07</v>
      </c>
      <c r="T3281" t="str" cm="1">
        <f t="array" ref="T3281">_xlfn.IFS(Restaurant_Data[[#This Row],[Revenue]]&lt;= 500000, "Low Income", Restaurant_Data[[#This Row],[Revenue]]&lt;=1000000, "Middle Income", Restaurant_Data[[#This Row],[Revenue]] &lt;= 2000000, "High Income")</f>
        <v>Low Income</v>
      </c>
    </row>
    <row r="3282" spans="1:20" x14ac:dyDescent="0.35">
      <c r="A3282" s="1" t="s">
        <v>3309</v>
      </c>
      <c r="B3282" s="1" t="s">
        <v>19</v>
      </c>
      <c r="C3282" s="1" t="s">
        <v>24</v>
      </c>
      <c r="D3282">
        <v>4.0999999999999996</v>
      </c>
      <c r="E3282">
        <v>37</v>
      </c>
      <c r="F3282">
        <v>34.979999999999997</v>
      </c>
      <c r="G3282">
        <v>3161</v>
      </c>
      <c r="H3282">
        <v>34934</v>
      </c>
      <c r="I3282">
        <v>9</v>
      </c>
      <c r="J3282">
        <v>137</v>
      </c>
      <c r="K3282">
        <v>233.05</v>
      </c>
      <c r="L3282">
        <v>4.0999999999999996</v>
      </c>
      <c r="M3282">
        <v>5.7</v>
      </c>
      <c r="N3282" s="1" t="s">
        <v>21</v>
      </c>
      <c r="O3282">
        <v>17</v>
      </c>
      <c r="P3282">
        <v>8</v>
      </c>
      <c r="Q3282">
        <v>25</v>
      </c>
      <c r="R3282" t="str" cm="1">
        <f t="array" ref="R3282">_xlfn.IFS(Restaurant_Data[[#This Row],[Total Reservations]]&lt;=50, "Low", Restaurant_Data[[#This Row],[Total Reservations]]&lt;=100, "Medium", Restaurant_Data[[#This Row],[Total Reservations]]&lt;=200, "High")</f>
        <v>Low</v>
      </c>
      <c r="S3282" s="4">
        <v>304979.64</v>
      </c>
      <c r="T3282" t="str" cm="1">
        <f t="array" ref="T3282">_xlfn.IFS(Restaurant_Data[[#This Row],[Revenue]]&lt;= 500000, "Low Income", Restaurant_Data[[#This Row],[Revenue]]&lt;=1000000, "Middle Income", Restaurant_Data[[#This Row],[Revenue]] &lt;= 2000000, "High Income")</f>
        <v>Low Income</v>
      </c>
    </row>
    <row r="3283" spans="1:20" x14ac:dyDescent="0.35">
      <c r="A3283" s="1" t="s">
        <v>3310</v>
      </c>
      <c r="B3283" s="1" t="s">
        <v>19</v>
      </c>
      <c r="C3283" s="1" t="s">
        <v>26</v>
      </c>
      <c r="D3283">
        <v>4.9000000000000004</v>
      </c>
      <c r="E3283">
        <v>41</v>
      </c>
      <c r="F3283">
        <v>45.38</v>
      </c>
      <c r="G3283">
        <v>2571</v>
      </c>
      <c r="H3283">
        <v>28337</v>
      </c>
      <c r="I3283">
        <v>12</v>
      </c>
      <c r="J3283">
        <v>283</v>
      </c>
      <c r="K3283">
        <v>119.31</v>
      </c>
      <c r="L3283">
        <v>9.9</v>
      </c>
      <c r="M3283">
        <v>2</v>
      </c>
      <c r="N3283" s="1" t="s">
        <v>27</v>
      </c>
      <c r="O3283">
        <v>22</v>
      </c>
      <c r="P3283">
        <v>6</v>
      </c>
      <c r="Q3283">
        <v>28</v>
      </c>
      <c r="R3283" t="str" cm="1">
        <f t="array" ref="R3283">_xlfn.IFS(Restaurant_Data[[#This Row],[Total Reservations]]&lt;=50, "Low", Restaurant_Data[[#This Row],[Total Reservations]]&lt;=100, "Medium", Restaurant_Data[[#This Row],[Total Reservations]]&lt;=200, "High")</f>
        <v>Low</v>
      </c>
      <c r="S3283" s="4">
        <v>432527.01</v>
      </c>
      <c r="T3283" t="str" cm="1">
        <f t="array" ref="T3283">_xlfn.IFS(Restaurant_Data[[#This Row],[Revenue]]&lt;= 500000, "Low Income", Restaurant_Data[[#This Row],[Revenue]]&lt;=1000000, "Middle Income", Restaurant_Data[[#This Row],[Revenue]] &lt;= 2000000, "High Income")</f>
        <v>Low Income</v>
      </c>
    </row>
    <row r="3284" spans="1:20" x14ac:dyDescent="0.35">
      <c r="A3284" s="1" t="s">
        <v>3311</v>
      </c>
      <c r="B3284" s="1" t="s">
        <v>19</v>
      </c>
      <c r="C3284" s="1" t="s">
        <v>24</v>
      </c>
      <c r="D3284">
        <v>4.8</v>
      </c>
      <c r="E3284">
        <v>40</v>
      </c>
      <c r="F3284">
        <v>25.43</v>
      </c>
      <c r="G3284">
        <v>4271</v>
      </c>
      <c r="H3284">
        <v>44618</v>
      </c>
      <c r="I3284">
        <v>3</v>
      </c>
      <c r="J3284">
        <v>658</v>
      </c>
      <c r="K3284">
        <v>150.34</v>
      </c>
      <c r="L3284">
        <v>8.3000000000000007</v>
      </c>
      <c r="M3284">
        <v>4.3</v>
      </c>
      <c r="N3284" s="1" t="s">
        <v>27</v>
      </c>
      <c r="O3284">
        <v>4</v>
      </c>
      <c r="P3284">
        <v>19</v>
      </c>
      <c r="Q3284">
        <v>23</v>
      </c>
      <c r="R3284" t="str" cm="1">
        <f t="array" ref="R3284">_xlfn.IFS(Restaurant_Data[[#This Row],[Total Reservations]]&lt;=50, "Low", Restaurant_Data[[#This Row],[Total Reservations]]&lt;=100, "Medium", Restaurant_Data[[#This Row],[Total Reservations]]&lt;=200, "High")</f>
        <v>Low</v>
      </c>
      <c r="S3284" s="4">
        <v>242605.09</v>
      </c>
      <c r="T3284" t="str" cm="1">
        <f t="array" ref="T3284">_xlfn.IFS(Restaurant_Data[[#This Row],[Revenue]]&lt;= 500000, "Low Income", Restaurant_Data[[#This Row],[Revenue]]&lt;=1000000, "Middle Income", Restaurant_Data[[#This Row],[Revenue]] &lt;= 2000000, "High Income")</f>
        <v>Low Income</v>
      </c>
    </row>
    <row r="3285" spans="1:20" x14ac:dyDescent="0.35">
      <c r="A3285" s="1" t="s">
        <v>3312</v>
      </c>
      <c r="B3285" s="1" t="s">
        <v>34</v>
      </c>
      <c r="C3285" s="1" t="s">
        <v>31</v>
      </c>
      <c r="D3285">
        <v>3.3</v>
      </c>
      <c r="E3285">
        <v>51</v>
      </c>
      <c r="F3285">
        <v>40.44</v>
      </c>
      <c r="G3285">
        <v>1676</v>
      </c>
      <c r="H3285">
        <v>24910</v>
      </c>
      <c r="I3285">
        <v>9</v>
      </c>
      <c r="J3285">
        <v>579</v>
      </c>
      <c r="K3285">
        <v>201.7</v>
      </c>
      <c r="L3285">
        <v>4.5999999999999996</v>
      </c>
      <c r="M3285">
        <v>1.7</v>
      </c>
      <c r="N3285" s="1" t="s">
        <v>27</v>
      </c>
      <c r="O3285">
        <v>38</v>
      </c>
      <c r="P3285">
        <v>40</v>
      </c>
      <c r="Q3285">
        <v>78</v>
      </c>
      <c r="R3285" t="str" cm="1">
        <f t="array" ref="R3285">_xlfn.IFS(Restaurant_Data[[#This Row],[Total Reservations]]&lt;=50, "Low", Restaurant_Data[[#This Row],[Total Reservations]]&lt;=100, "Medium", Restaurant_Data[[#This Row],[Total Reservations]]&lt;=200, "High")</f>
        <v>Medium</v>
      </c>
      <c r="S3285" s="4">
        <v>471896.18</v>
      </c>
      <c r="T3285" t="str" cm="1">
        <f t="array" ref="T3285">_xlfn.IFS(Restaurant_Data[[#This Row],[Revenue]]&lt;= 500000, "Low Income", Restaurant_Data[[#This Row],[Revenue]]&lt;=1000000, "Middle Income", Restaurant_Data[[#This Row],[Revenue]] &lt;= 2000000, "High Income")</f>
        <v>Low Income</v>
      </c>
    </row>
    <row r="3286" spans="1:20" x14ac:dyDescent="0.35">
      <c r="A3286" s="1" t="s">
        <v>3313</v>
      </c>
      <c r="B3286" s="1" t="s">
        <v>34</v>
      </c>
      <c r="C3286" s="1" t="s">
        <v>26</v>
      </c>
      <c r="D3286">
        <v>3.9</v>
      </c>
      <c r="E3286">
        <v>50</v>
      </c>
      <c r="F3286">
        <v>55.61</v>
      </c>
      <c r="G3286">
        <v>2888</v>
      </c>
      <c r="H3286">
        <v>37767</v>
      </c>
      <c r="I3286">
        <v>16</v>
      </c>
      <c r="J3286">
        <v>160</v>
      </c>
      <c r="K3286">
        <v>74.16</v>
      </c>
      <c r="L3286">
        <v>6.9</v>
      </c>
      <c r="M3286">
        <v>5.0999999999999996</v>
      </c>
      <c r="N3286" s="1" t="s">
        <v>21</v>
      </c>
      <c r="O3286">
        <v>46</v>
      </c>
      <c r="P3286">
        <v>40</v>
      </c>
      <c r="Q3286">
        <v>86</v>
      </c>
      <c r="R3286" t="str" cm="1">
        <f t="array" ref="R3286">_xlfn.IFS(Restaurant_Data[[#This Row],[Total Reservations]]&lt;=50, "Low", Restaurant_Data[[#This Row],[Total Reservations]]&lt;=100, "Medium", Restaurant_Data[[#This Row],[Total Reservations]]&lt;=200, "High")</f>
        <v>Medium</v>
      </c>
      <c r="S3286" s="4">
        <v>642252.31000000006</v>
      </c>
      <c r="T3286" t="str" cm="1">
        <f t="array" ref="T3286">_xlfn.IFS(Restaurant_Data[[#This Row],[Revenue]]&lt;= 500000, "Low Income", Restaurant_Data[[#This Row],[Revenue]]&lt;=1000000, "Middle Income", Restaurant_Data[[#This Row],[Revenue]] &lt;= 2000000, "High Income")</f>
        <v>Middle Income</v>
      </c>
    </row>
    <row r="3287" spans="1:20" x14ac:dyDescent="0.35">
      <c r="A3287" s="1" t="s">
        <v>3314</v>
      </c>
      <c r="B3287" s="1" t="s">
        <v>34</v>
      </c>
      <c r="C3287" s="1" t="s">
        <v>37</v>
      </c>
      <c r="D3287">
        <v>4.9000000000000004</v>
      </c>
      <c r="E3287">
        <v>53</v>
      </c>
      <c r="F3287">
        <v>55.31</v>
      </c>
      <c r="G3287">
        <v>2097</v>
      </c>
      <c r="H3287">
        <v>27486</v>
      </c>
      <c r="I3287">
        <v>5</v>
      </c>
      <c r="J3287">
        <v>770</v>
      </c>
      <c r="K3287">
        <v>258.26</v>
      </c>
      <c r="L3287">
        <v>7.4</v>
      </c>
      <c r="M3287">
        <v>5</v>
      </c>
      <c r="N3287" s="1" t="s">
        <v>27</v>
      </c>
      <c r="O3287">
        <v>16</v>
      </c>
      <c r="P3287">
        <v>31</v>
      </c>
      <c r="Q3287">
        <v>47</v>
      </c>
      <c r="R3287" t="str" cm="1">
        <f t="array" ref="R3287">_xlfn.IFS(Restaurant_Data[[#This Row],[Total Reservations]]&lt;=50, "Low", Restaurant_Data[[#This Row],[Total Reservations]]&lt;=100, "Medium", Restaurant_Data[[#This Row],[Total Reservations]]&lt;=200, "High")</f>
        <v>Low</v>
      </c>
      <c r="S3287" s="4">
        <v>661842.54</v>
      </c>
      <c r="T3287" t="str" cm="1">
        <f t="array" ref="T3287">_xlfn.IFS(Restaurant_Data[[#This Row],[Revenue]]&lt;= 500000, "Low Income", Restaurant_Data[[#This Row],[Revenue]]&lt;=1000000, "Middle Income", Restaurant_Data[[#This Row],[Revenue]] &lt;= 2000000, "High Income")</f>
        <v>Middle Income</v>
      </c>
    </row>
    <row r="3288" spans="1:20" x14ac:dyDescent="0.35">
      <c r="A3288" s="1" t="s">
        <v>3315</v>
      </c>
      <c r="B3288" s="1" t="s">
        <v>34</v>
      </c>
      <c r="C3288" s="1" t="s">
        <v>42</v>
      </c>
      <c r="D3288">
        <v>3.7</v>
      </c>
      <c r="E3288">
        <v>58</v>
      </c>
      <c r="F3288">
        <v>42.88</v>
      </c>
      <c r="G3288">
        <v>2834</v>
      </c>
      <c r="H3288">
        <v>29825</v>
      </c>
      <c r="I3288">
        <v>19</v>
      </c>
      <c r="J3288">
        <v>902</v>
      </c>
      <c r="K3288">
        <v>135.86000000000001</v>
      </c>
      <c r="L3288">
        <v>2.6</v>
      </c>
      <c r="M3288">
        <v>4</v>
      </c>
      <c r="N3288" s="1" t="s">
        <v>21</v>
      </c>
      <c r="O3288">
        <v>47</v>
      </c>
      <c r="P3288">
        <v>0</v>
      </c>
      <c r="Q3288">
        <v>47</v>
      </c>
      <c r="R3288" t="str" cm="1">
        <f t="array" ref="R3288">_xlfn.IFS(Restaurant_Data[[#This Row],[Total Reservations]]&lt;=50, "Low", Restaurant_Data[[#This Row],[Total Reservations]]&lt;=100, "Medium", Restaurant_Data[[#This Row],[Total Reservations]]&lt;=200, "High")</f>
        <v>Low</v>
      </c>
      <c r="S3288" s="4">
        <v>576523.37</v>
      </c>
      <c r="T3288" t="str" cm="1">
        <f t="array" ref="T3288">_xlfn.IFS(Restaurant_Data[[#This Row],[Revenue]]&lt;= 500000, "Low Income", Restaurant_Data[[#This Row],[Revenue]]&lt;=1000000, "Middle Income", Restaurant_Data[[#This Row],[Revenue]] &lt;= 2000000, "High Income")</f>
        <v>Middle Income</v>
      </c>
    </row>
    <row r="3289" spans="1:20" x14ac:dyDescent="0.35">
      <c r="A3289" s="1" t="s">
        <v>3316</v>
      </c>
      <c r="B3289" s="1" t="s">
        <v>23</v>
      </c>
      <c r="C3289" s="1" t="s">
        <v>31</v>
      </c>
      <c r="D3289">
        <v>3.7</v>
      </c>
      <c r="E3289">
        <v>76</v>
      </c>
      <c r="F3289">
        <v>32.44</v>
      </c>
      <c r="G3289">
        <v>1849</v>
      </c>
      <c r="H3289">
        <v>17586</v>
      </c>
      <c r="I3289">
        <v>13</v>
      </c>
      <c r="J3289">
        <v>626</v>
      </c>
      <c r="K3289">
        <v>214.69</v>
      </c>
      <c r="L3289">
        <v>8.9</v>
      </c>
      <c r="M3289">
        <v>9.5</v>
      </c>
      <c r="N3289" s="1" t="s">
        <v>27</v>
      </c>
      <c r="O3289">
        <v>40</v>
      </c>
      <c r="P3289">
        <v>72</v>
      </c>
      <c r="Q3289">
        <v>112</v>
      </c>
      <c r="R3289" t="str" cm="1">
        <f t="array" ref="R3289">_xlfn.IFS(Restaurant_Data[[#This Row],[Total Reservations]]&lt;=50, "Low", Restaurant_Data[[#This Row],[Total Reservations]]&lt;=100, "Medium", Restaurant_Data[[#This Row],[Total Reservations]]&lt;=200, "High")</f>
        <v>High</v>
      </c>
      <c r="S3289" s="4">
        <v>570669.43999999994</v>
      </c>
      <c r="T3289" t="str" cm="1">
        <f t="array" ref="T3289">_xlfn.IFS(Restaurant_Data[[#This Row],[Revenue]]&lt;= 500000, "Low Income", Restaurant_Data[[#This Row],[Revenue]]&lt;=1000000, "Middle Income", Restaurant_Data[[#This Row],[Revenue]] &lt;= 2000000, "High Income")</f>
        <v>Middle Income</v>
      </c>
    </row>
    <row r="3290" spans="1:20" x14ac:dyDescent="0.35">
      <c r="A3290" s="1" t="s">
        <v>3317</v>
      </c>
      <c r="B3290" s="1" t="s">
        <v>34</v>
      </c>
      <c r="C3290" s="1" t="s">
        <v>31</v>
      </c>
      <c r="D3290">
        <v>3.4</v>
      </c>
      <c r="E3290">
        <v>59</v>
      </c>
      <c r="F3290">
        <v>37.72</v>
      </c>
      <c r="G3290">
        <v>2211</v>
      </c>
      <c r="H3290">
        <v>29505</v>
      </c>
      <c r="I3290">
        <v>2</v>
      </c>
      <c r="J3290">
        <v>684</v>
      </c>
      <c r="K3290">
        <v>298.89</v>
      </c>
      <c r="L3290">
        <v>8.4</v>
      </c>
      <c r="M3290">
        <v>1.7</v>
      </c>
      <c r="N3290" s="1" t="s">
        <v>27</v>
      </c>
      <c r="O3290">
        <v>12</v>
      </c>
      <c r="P3290">
        <v>39</v>
      </c>
      <c r="Q3290">
        <v>51</v>
      </c>
      <c r="R3290" t="str" cm="1">
        <f t="array" ref="R3290">_xlfn.IFS(Restaurant_Data[[#This Row],[Total Reservations]]&lt;=50, "Low", Restaurant_Data[[#This Row],[Total Reservations]]&lt;=100, "Medium", Restaurant_Data[[#This Row],[Total Reservations]]&lt;=200, "High")</f>
        <v>Medium</v>
      </c>
      <c r="S3290" s="4">
        <v>502513.59</v>
      </c>
      <c r="T3290" t="str" cm="1">
        <f t="array" ref="T3290">_xlfn.IFS(Restaurant_Data[[#This Row],[Revenue]]&lt;= 500000, "Low Income", Restaurant_Data[[#This Row],[Revenue]]&lt;=1000000, "Middle Income", Restaurant_Data[[#This Row],[Revenue]] &lt;= 2000000, "High Income")</f>
        <v>Middle Income</v>
      </c>
    </row>
    <row r="3291" spans="1:20" x14ac:dyDescent="0.35">
      <c r="A3291" s="1" t="s">
        <v>3318</v>
      </c>
      <c r="B3291" s="1" t="s">
        <v>19</v>
      </c>
      <c r="C3291" s="1" t="s">
        <v>26</v>
      </c>
      <c r="D3291">
        <v>3.2</v>
      </c>
      <c r="E3291">
        <v>49</v>
      </c>
      <c r="F3291">
        <v>54.56</v>
      </c>
      <c r="G3291">
        <v>1015</v>
      </c>
      <c r="H3291">
        <v>16381</v>
      </c>
      <c r="I3291">
        <v>19</v>
      </c>
      <c r="J3291">
        <v>287</v>
      </c>
      <c r="K3291">
        <v>168.84</v>
      </c>
      <c r="L3291">
        <v>7.8</v>
      </c>
      <c r="M3291">
        <v>8.4</v>
      </c>
      <c r="N3291" s="1" t="s">
        <v>21</v>
      </c>
      <c r="O3291">
        <v>3</v>
      </c>
      <c r="P3291">
        <v>18</v>
      </c>
      <c r="Q3291">
        <v>21</v>
      </c>
      <c r="R3291" t="str" cm="1">
        <f t="array" ref="R3291">_xlfn.IFS(Restaurant_Data[[#This Row],[Total Reservations]]&lt;=50, "Low", Restaurant_Data[[#This Row],[Total Reservations]]&lt;=100, "Medium", Restaurant_Data[[#This Row],[Total Reservations]]&lt;=200, "High")</f>
        <v>Low</v>
      </c>
      <c r="S3291" s="4">
        <v>616644.67000000004</v>
      </c>
      <c r="T3291" t="str" cm="1">
        <f t="array" ref="T3291">_xlfn.IFS(Restaurant_Data[[#This Row],[Revenue]]&lt;= 500000, "Low Income", Restaurant_Data[[#This Row],[Revenue]]&lt;=1000000, "Middle Income", Restaurant_Data[[#This Row],[Revenue]] &lt;= 2000000, "High Income")</f>
        <v>Middle Income</v>
      </c>
    </row>
    <row r="3292" spans="1:20" x14ac:dyDescent="0.35">
      <c r="A3292" s="1" t="s">
        <v>3319</v>
      </c>
      <c r="B3292" s="1" t="s">
        <v>19</v>
      </c>
      <c r="C3292" s="1" t="s">
        <v>42</v>
      </c>
      <c r="D3292">
        <v>4.5</v>
      </c>
      <c r="E3292">
        <v>43</v>
      </c>
      <c r="F3292">
        <v>36.11</v>
      </c>
      <c r="G3292">
        <v>1893</v>
      </c>
      <c r="H3292">
        <v>21434</v>
      </c>
      <c r="I3292">
        <v>18</v>
      </c>
      <c r="J3292">
        <v>413</v>
      </c>
      <c r="K3292">
        <v>103.76</v>
      </c>
      <c r="L3292">
        <v>3</v>
      </c>
      <c r="M3292">
        <v>4.2</v>
      </c>
      <c r="N3292" s="1" t="s">
        <v>27</v>
      </c>
      <c r="O3292">
        <v>42</v>
      </c>
      <c r="P3292">
        <v>39</v>
      </c>
      <c r="Q3292">
        <v>81</v>
      </c>
      <c r="R3292" t="str" cm="1">
        <f t="array" ref="R3292">_xlfn.IFS(Restaurant_Data[[#This Row],[Total Reservations]]&lt;=50, "Low", Restaurant_Data[[#This Row],[Total Reservations]]&lt;=100, "Medium", Restaurant_Data[[#This Row],[Total Reservations]]&lt;=200, "High")</f>
        <v>Medium</v>
      </c>
      <c r="S3292" s="4">
        <v>369309.98</v>
      </c>
      <c r="T3292" t="str" cm="1">
        <f t="array" ref="T3292">_xlfn.IFS(Restaurant_Data[[#This Row],[Revenue]]&lt;= 500000, "Low Income", Restaurant_Data[[#This Row],[Revenue]]&lt;=1000000, "Middle Income", Restaurant_Data[[#This Row],[Revenue]] &lt;= 2000000, "High Income")</f>
        <v>Low Income</v>
      </c>
    </row>
    <row r="3293" spans="1:20" x14ac:dyDescent="0.35">
      <c r="A3293" s="1" t="s">
        <v>3320</v>
      </c>
      <c r="B3293" s="1" t="s">
        <v>34</v>
      </c>
      <c r="C3293" s="1" t="s">
        <v>37</v>
      </c>
      <c r="D3293">
        <v>4.5</v>
      </c>
      <c r="E3293">
        <v>50</v>
      </c>
      <c r="F3293">
        <v>57.63</v>
      </c>
      <c r="G3293">
        <v>3680</v>
      </c>
      <c r="H3293">
        <v>44064</v>
      </c>
      <c r="I3293">
        <v>12</v>
      </c>
      <c r="J3293">
        <v>458</v>
      </c>
      <c r="K3293">
        <v>104.11</v>
      </c>
      <c r="L3293">
        <v>2.2000000000000002</v>
      </c>
      <c r="M3293">
        <v>2.8</v>
      </c>
      <c r="N3293" s="1" t="s">
        <v>21</v>
      </c>
      <c r="O3293">
        <v>29</v>
      </c>
      <c r="P3293">
        <v>35</v>
      </c>
      <c r="Q3293">
        <v>64</v>
      </c>
      <c r="R3293" t="str" cm="1">
        <f t="array" ref="R3293">_xlfn.IFS(Restaurant_Data[[#This Row],[Total Reservations]]&lt;=50, "Low", Restaurant_Data[[#This Row],[Total Reservations]]&lt;=100, "Medium", Restaurant_Data[[#This Row],[Total Reservations]]&lt;=200, "High")</f>
        <v>Medium</v>
      </c>
      <c r="S3293" s="4">
        <v>657876.02</v>
      </c>
      <c r="T3293" t="str" cm="1">
        <f t="array" ref="T3293">_xlfn.IFS(Restaurant_Data[[#This Row],[Revenue]]&lt;= 500000, "Low Income", Restaurant_Data[[#This Row],[Revenue]]&lt;=1000000, "Middle Income", Restaurant_Data[[#This Row],[Revenue]] &lt;= 2000000, "High Income")</f>
        <v>Middle Income</v>
      </c>
    </row>
    <row r="3294" spans="1:20" x14ac:dyDescent="0.35">
      <c r="A3294" s="1" t="s">
        <v>3321</v>
      </c>
      <c r="B3294" s="1" t="s">
        <v>19</v>
      </c>
      <c r="C3294" s="1" t="s">
        <v>31</v>
      </c>
      <c r="D3294">
        <v>4.9000000000000004</v>
      </c>
      <c r="E3294">
        <v>34</v>
      </c>
      <c r="F3294">
        <v>30.26</v>
      </c>
      <c r="G3294">
        <v>2697</v>
      </c>
      <c r="H3294">
        <v>35716</v>
      </c>
      <c r="I3294">
        <v>18</v>
      </c>
      <c r="J3294">
        <v>684</v>
      </c>
      <c r="K3294">
        <v>65.09</v>
      </c>
      <c r="L3294">
        <v>2.6</v>
      </c>
      <c r="M3294">
        <v>3.5</v>
      </c>
      <c r="N3294" s="1" t="s">
        <v>27</v>
      </c>
      <c r="O3294">
        <v>14</v>
      </c>
      <c r="P3294">
        <v>33</v>
      </c>
      <c r="Q3294">
        <v>47</v>
      </c>
      <c r="R3294" t="str" cm="1">
        <f t="array" ref="R3294">_xlfn.IFS(Restaurant_Data[[#This Row],[Total Reservations]]&lt;=50, "Low", Restaurant_Data[[#This Row],[Total Reservations]]&lt;=100, "Medium", Restaurant_Data[[#This Row],[Total Reservations]]&lt;=200, "High")</f>
        <v>Low</v>
      </c>
      <c r="S3294" s="4">
        <v>254987.48</v>
      </c>
      <c r="T3294" t="str" cm="1">
        <f t="array" ref="T3294">_xlfn.IFS(Restaurant_Data[[#This Row],[Revenue]]&lt;= 500000, "Low Income", Restaurant_Data[[#This Row],[Revenue]]&lt;=1000000, "Middle Income", Restaurant_Data[[#This Row],[Revenue]] &lt;= 2000000, "High Income")</f>
        <v>Low Income</v>
      </c>
    </row>
    <row r="3295" spans="1:20" x14ac:dyDescent="0.35">
      <c r="A3295" s="1" t="s">
        <v>3322</v>
      </c>
      <c r="B3295" s="1" t="s">
        <v>34</v>
      </c>
      <c r="C3295" s="1" t="s">
        <v>37</v>
      </c>
      <c r="D3295">
        <v>4.5</v>
      </c>
      <c r="E3295">
        <v>62</v>
      </c>
      <c r="F3295">
        <v>55.48</v>
      </c>
      <c r="G3295">
        <v>1452</v>
      </c>
      <c r="H3295">
        <v>21664</v>
      </c>
      <c r="I3295">
        <v>5</v>
      </c>
      <c r="J3295">
        <v>336</v>
      </c>
      <c r="K3295">
        <v>241.77</v>
      </c>
      <c r="L3295">
        <v>1.8</v>
      </c>
      <c r="M3295">
        <v>9.1</v>
      </c>
      <c r="N3295" s="1" t="s">
        <v>21</v>
      </c>
      <c r="O3295">
        <v>7</v>
      </c>
      <c r="P3295">
        <v>53</v>
      </c>
      <c r="Q3295">
        <v>60</v>
      </c>
      <c r="R3295" t="str" cm="1">
        <f t="array" ref="R3295">_xlfn.IFS(Restaurant_Data[[#This Row],[Total Reservations]]&lt;=50, "Low", Restaurant_Data[[#This Row],[Total Reservations]]&lt;=100, "Medium", Restaurant_Data[[#This Row],[Total Reservations]]&lt;=200, "High")</f>
        <v>Medium</v>
      </c>
      <c r="S3295" s="4">
        <v>771019.44</v>
      </c>
      <c r="T3295" t="str" cm="1">
        <f t="array" ref="T3295">_xlfn.IFS(Restaurant_Data[[#This Row],[Revenue]]&lt;= 500000, "Low Income", Restaurant_Data[[#This Row],[Revenue]]&lt;=1000000, "Middle Income", Restaurant_Data[[#This Row],[Revenue]] &lt;= 2000000, "High Income")</f>
        <v>Middle Income</v>
      </c>
    </row>
    <row r="3296" spans="1:20" x14ac:dyDescent="0.35">
      <c r="A3296" s="1" t="s">
        <v>3323</v>
      </c>
      <c r="B3296" s="1" t="s">
        <v>19</v>
      </c>
      <c r="C3296" s="1" t="s">
        <v>24</v>
      </c>
      <c r="D3296">
        <v>3.5</v>
      </c>
      <c r="E3296">
        <v>35</v>
      </c>
      <c r="F3296">
        <v>25.33</v>
      </c>
      <c r="G3296">
        <v>2833</v>
      </c>
      <c r="H3296">
        <v>35289</v>
      </c>
      <c r="I3296">
        <v>8</v>
      </c>
      <c r="J3296">
        <v>267</v>
      </c>
      <c r="K3296">
        <v>123.36</v>
      </c>
      <c r="L3296">
        <v>9.5</v>
      </c>
      <c r="M3296">
        <v>8.4</v>
      </c>
      <c r="N3296" s="1" t="s">
        <v>27</v>
      </c>
      <c r="O3296">
        <v>5</v>
      </c>
      <c r="P3296">
        <v>33</v>
      </c>
      <c r="Q3296">
        <v>38</v>
      </c>
      <c r="R3296" t="str" cm="1">
        <f t="array" ref="R3296">_xlfn.IFS(Restaurant_Data[[#This Row],[Total Reservations]]&lt;=50, "Low", Restaurant_Data[[#This Row],[Total Reservations]]&lt;=100, "Medium", Restaurant_Data[[#This Row],[Total Reservations]]&lt;=200, "High")</f>
        <v>Low</v>
      </c>
      <c r="S3296" s="4">
        <v>218614.94</v>
      </c>
      <c r="T3296" t="str" cm="1">
        <f t="array" ref="T3296">_xlfn.IFS(Restaurant_Data[[#This Row],[Revenue]]&lt;= 500000, "Low Income", Restaurant_Data[[#This Row],[Revenue]]&lt;=1000000, "Middle Income", Restaurant_Data[[#This Row],[Revenue]] &lt;= 2000000, "High Income")</f>
        <v>Low Income</v>
      </c>
    </row>
    <row r="3297" spans="1:20" x14ac:dyDescent="0.35">
      <c r="A3297" s="1" t="s">
        <v>3324</v>
      </c>
      <c r="B3297" s="1" t="s">
        <v>23</v>
      </c>
      <c r="C3297" s="1" t="s">
        <v>42</v>
      </c>
      <c r="D3297">
        <v>3.1</v>
      </c>
      <c r="E3297">
        <v>86</v>
      </c>
      <c r="F3297">
        <v>43.81</v>
      </c>
      <c r="G3297">
        <v>1639</v>
      </c>
      <c r="H3297">
        <v>15582</v>
      </c>
      <c r="I3297">
        <v>16</v>
      </c>
      <c r="J3297">
        <v>452</v>
      </c>
      <c r="K3297">
        <v>93.18</v>
      </c>
      <c r="L3297">
        <v>8.6999999999999993</v>
      </c>
      <c r="M3297">
        <v>1.1000000000000001</v>
      </c>
      <c r="N3297" s="1" t="s">
        <v>27</v>
      </c>
      <c r="O3297">
        <v>67</v>
      </c>
      <c r="P3297">
        <v>22</v>
      </c>
      <c r="Q3297">
        <v>89</v>
      </c>
      <c r="R3297" t="str" cm="1">
        <f t="array" ref="R3297">_xlfn.IFS(Restaurant_Data[[#This Row],[Total Reservations]]&lt;=50, "Low", Restaurant_Data[[#This Row],[Total Reservations]]&lt;=100, "Medium", Restaurant_Data[[#This Row],[Total Reservations]]&lt;=200, "High")</f>
        <v>Medium</v>
      </c>
      <c r="S3297" s="4">
        <v>854058.23</v>
      </c>
      <c r="T3297" t="str" cm="1">
        <f t="array" ref="T3297">_xlfn.IFS(Restaurant_Data[[#This Row],[Revenue]]&lt;= 500000, "Low Income", Restaurant_Data[[#This Row],[Revenue]]&lt;=1000000, "Middle Income", Restaurant_Data[[#This Row],[Revenue]] &lt;= 2000000, "High Income")</f>
        <v>Middle Income</v>
      </c>
    </row>
    <row r="3298" spans="1:20" x14ac:dyDescent="0.35">
      <c r="A3298" s="1" t="s">
        <v>3325</v>
      </c>
      <c r="B3298" s="1" t="s">
        <v>23</v>
      </c>
      <c r="C3298" s="1" t="s">
        <v>20</v>
      </c>
      <c r="D3298">
        <v>5</v>
      </c>
      <c r="E3298">
        <v>84</v>
      </c>
      <c r="F3298">
        <v>68.28</v>
      </c>
      <c r="G3298">
        <v>4868</v>
      </c>
      <c r="H3298">
        <v>58340</v>
      </c>
      <c r="I3298">
        <v>2</v>
      </c>
      <c r="J3298">
        <v>271</v>
      </c>
      <c r="K3298">
        <v>228.42</v>
      </c>
      <c r="L3298">
        <v>1.8</v>
      </c>
      <c r="M3298">
        <v>2.2999999999999998</v>
      </c>
      <c r="N3298" s="1" t="s">
        <v>27</v>
      </c>
      <c r="O3298">
        <v>20</v>
      </c>
      <c r="P3298">
        <v>64</v>
      </c>
      <c r="Q3298">
        <v>84</v>
      </c>
      <c r="R3298" t="str" cm="1">
        <f t="array" ref="R3298">_xlfn.IFS(Restaurant_Data[[#This Row],[Total Reservations]]&lt;=50, "Low", Restaurant_Data[[#This Row],[Total Reservations]]&lt;=100, "Medium", Restaurant_Data[[#This Row],[Total Reservations]]&lt;=200, "High")</f>
        <v>Medium</v>
      </c>
      <c r="S3298" s="4">
        <v>1276625.3999999999</v>
      </c>
      <c r="T3298" t="str" cm="1">
        <f t="array" ref="T3298">_xlfn.IFS(Restaurant_Data[[#This Row],[Revenue]]&lt;= 500000, "Low Income", Restaurant_Data[[#This Row],[Revenue]]&lt;=1000000, "Middle Income", Restaurant_Data[[#This Row],[Revenue]] &lt;= 2000000, "High Income")</f>
        <v>High Income</v>
      </c>
    </row>
    <row r="3299" spans="1:20" x14ac:dyDescent="0.35">
      <c r="A3299" s="1" t="s">
        <v>3326</v>
      </c>
      <c r="B3299" s="1" t="s">
        <v>34</v>
      </c>
      <c r="C3299" s="1" t="s">
        <v>24</v>
      </c>
      <c r="D3299">
        <v>3.7</v>
      </c>
      <c r="E3299">
        <v>56</v>
      </c>
      <c r="F3299">
        <v>30.43</v>
      </c>
      <c r="G3299">
        <v>782</v>
      </c>
      <c r="H3299">
        <v>16033</v>
      </c>
      <c r="I3299">
        <v>13</v>
      </c>
      <c r="J3299">
        <v>394</v>
      </c>
      <c r="K3299">
        <v>127.28</v>
      </c>
      <c r="L3299">
        <v>7.1</v>
      </c>
      <c r="M3299">
        <v>7.1</v>
      </c>
      <c r="N3299" s="1" t="s">
        <v>21</v>
      </c>
      <c r="O3299">
        <v>28</v>
      </c>
      <c r="P3299">
        <v>35</v>
      </c>
      <c r="Q3299">
        <v>63</v>
      </c>
      <c r="R3299" t="str" cm="1">
        <f t="array" ref="R3299">_xlfn.IFS(Restaurant_Data[[#This Row],[Total Reservations]]&lt;=50, "Low", Restaurant_Data[[#This Row],[Total Reservations]]&lt;=100, "Medium", Restaurant_Data[[#This Row],[Total Reservations]]&lt;=200, "High")</f>
        <v>Medium</v>
      </c>
      <c r="S3299" s="4">
        <v>397973.26</v>
      </c>
      <c r="T3299" t="str" cm="1">
        <f t="array" ref="T3299">_xlfn.IFS(Restaurant_Data[[#This Row],[Revenue]]&lt;= 500000, "Low Income", Restaurant_Data[[#This Row],[Revenue]]&lt;=1000000, "Middle Income", Restaurant_Data[[#This Row],[Revenue]] &lt;= 2000000, "High Income")</f>
        <v>Low Income</v>
      </c>
    </row>
    <row r="3300" spans="1:20" x14ac:dyDescent="0.35">
      <c r="A3300" s="1" t="s">
        <v>3327</v>
      </c>
      <c r="B3300" s="1" t="s">
        <v>34</v>
      </c>
      <c r="C3300" s="1" t="s">
        <v>42</v>
      </c>
      <c r="D3300">
        <v>3.6</v>
      </c>
      <c r="E3300">
        <v>57</v>
      </c>
      <c r="F3300">
        <v>43.67</v>
      </c>
      <c r="G3300">
        <v>1537</v>
      </c>
      <c r="H3300">
        <v>15467</v>
      </c>
      <c r="I3300">
        <v>1</v>
      </c>
      <c r="J3300">
        <v>533</v>
      </c>
      <c r="K3300">
        <v>200.12</v>
      </c>
      <c r="L3300">
        <v>3.2</v>
      </c>
      <c r="M3300">
        <v>3.9</v>
      </c>
      <c r="N3300" s="1" t="s">
        <v>21</v>
      </c>
      <c r="O3300">
        <v>9</v>
      </c>
      <c r="P3300">
        <v>55</v>
      </c>
      <c r="Q3300">
        <v>64</v>
      </c>
      <c r="R3300" t="str" cm="1">
        <f t="array" ref="R3300">_xlfn.IFS(Restaurant_Data[[#This Row],[Total Reservations]]&lt;=50, "Low", Restaurant_Data[[#This Row],[Total Reservations]]&lt;=100, "Medium", Restaurant_Data[[#This Row],[Total Reservations]]&lt;=200, "High")</f>
        <v>Medium</v>
      </c>
      <c r="S3300" s="4">
        <v>556622.34</v>
      </c>
      <c r="T3300" t="str" cm="1">
        <f t="array" ref="T3300">_xlfn.IFS(Restaurant_Data[[#This Row],[Revenue]]&lt;= 500000, "Low Income", Restaurant_Data[[#This Row],[Revenue]]&lt;=1000000, "Middle Income", Restaurant_Data[[#This Row],[Revenue]] &lt;= 2000000, "High Income")</f>
        <v>Middle Income</v>
      </c>
    </row>
    <row r="3301" spans="1:20" x14ac:dyDescent="0.35">
      <c r="A3301" s="1" t="s">
        <v>3328</v>
      </c>
      <c r="B3301" s="1" t="s">
        <v>34</v>
      </c>
      <c r="C3301" s="1" t="s">
        <v>26</v>
      </c>
      <c r="D3301">
        <v>4.8</v>
      </c>
      <c r="E3301">
        <v>70</v>
      </c>
      <c r="F3301">
        <v>50.44</v>
      </c>
      <c r="G3301">
        <v>1532</v>
      </c>
      <c r="H3301">
        <v>22447</v>
      </c>
      <c r="I3301">
        <v>5</v>
      </c>
      <c r="J3301">
        <v>162</v>
      </c>
      <c r="K3301">
        <v>154.46</v>
      </c>
      <c r="L3301">
        <v>1.2</v>
      </c>
      <c r="M3301">
        <v>9.3000000000000007</v>
      </c>
      <c r="N3301" s="1" t="s">
        <v>21</v>
      </c>
      <c r="O3301">
        <v>55</v>
      </c>
      <c r="P3301">
        <v>63</v>
      </c>
      <c r="Q3301">
        <v>118</v>
      </c>
      <c r="R3301" t="str" cm="1">
        <f t="array" ref="R3301">_xlfn.IFS(Restaurant_Data[[#This Row],[Total Reservations]]&lt;=50, "Low", Restaurant_Data[[#This Row],[Total Reservations]]&lt;=100, "Medium", Restaurant_Data[[#This Row],[Total Reservations]]&lt;=200, "High")</f>
        <v>High</v>
      </c>
      <c r="S3301" s="4">
        <v>793191.47</v>
      </c>
      <c r="T3301" t="str" cm="1">
        <f t="array" ref="T3301">_xlfn.IFS(Restaurant_Data[[#This Row],[Revenue]]&lt;= 500000, "Low Income", Restaurant_Data[[#This Row],[Revenue]]&lt;=1000000, "Middle Income", Restaurant_Data[[#This Row],[Revenue]] &lt;= 2000000, "High Income")</f>
        <v>Middle Income</v>
      </c>
    </row>
    <row r="3302" spans="1:20" x14ac:dyDescent="0.35">
      <c r="A3302" s="1" t="s">
        <v>3329</v>
      </c>
      <c r="B3302" s="1" t="s">
        <v>19</v>
      </c>
      <c r="C3302" s="1" t="s">
        <v>26</v>
      </c>
      <c r="D3302">
        <v>4.2</v>
      </c>
      <c r="E3302">
        <v>31</v>
      </c>
      <c r="F3302">
        <v>49.72</v>
      </c>
      <c r="G3302">
        <v>4128</v>
      </c>
      <c r="H3302">
        <v>45473</v>
      </c>
      <c r="I3302">
        <v>12</v>
      </c>
      <c r="J3302">
        <v>67</v>
      </c>
      <c r="K3302">
        <v>133.54</v>
      </c>
      <c r="L3302">
        <v>3.6</v>
      </c>
      <c r="M3302">
        <v>8.1</v>
      </c>
      <c r="N3302" s="1" t="s">
        <v>21</v>
      </c>
      <c r="O3302">
        <v>19</v>
      </c>
      <c r="P3302">
        <v>28</v>
      </c>
      <c r="Q3302">
        <v>47</v>
      </c>
      <c r="R3302" t="str" cm="1">
        <f t="array" ref="R3302">_xlfn.IFS(Restaurant_Data[[#This Row],[Total Reservations]]&lt;=50, "Low", Restaurant_Data[[#This Row],[Total Reservations]]&lt;=100, "Medium", Restaurant_Data[[#This Row],[Total Reservations]]&lt;=200, "High")</f>
        <v>Low</v>
      </c>
      <c r="S3302" s="4">
        <v>366335.57</v>
      </c>
      <c r="T3302" t="str" cm="1">
        <f t="array" ref="T3302">_xlfn.IFS(Restaurant_Data[[#This Row],[Revenue]]&lt;= 500000, "Low Income", Restaurant_Data[[#This Row],[Revenue]]&lt;=1000000, "Middle Income", Restaurant_Data[[#This Row],[Revenue]] &lt;= 2000000, "High Income")</f>
        <v>Low Income</v>
      </c>
    </row>
    <row r="3303" spans="1:20" x14ac:dyDescent="0.35">
      <c r="A3303" s="1" t="s">
        <v>3330</v>
      </c>
      <c r="B3303" s="1" t="s">
        <v>34</v>
      </c>
      <c r="C3303" s="1" t="s">
        <v>37</v>
      </c>
      <c r="D3303">
        <v>3.4</v>
      </c>
      <c r="E3303">
        <v>67</v>
      </c>
      <c r="F3303">
        <v>55.13</v>
      </c>
      <c r="G3303">
        <v>1937</v>
      </c>
      <c r="H3303">
        <v>20849</v>
      </c>
      <c r="I3303">
        <v>4</v>
      </c>
      <c r="J3303">
        <v>501</v>
      </c>
      <c r="K3303">
        <v>172.36</v>
      </c>
      <c r="L3303">
        <v>5</v>
      </c>
      <c r="M3303">
        <v>8.9</v>
      </c>
      <c r="N3303" s="1" t="s">
        <v>21</v>
      </c>
      <c r="O3303">
        <v>41</v>
      </c>
      <c r="P3303">
        <v>46</v>
      </c>
      <c r="Q3303">
        <v>87</v>
      </c>
      <c r="R3303" t="str" cm="1">
        <f t="array" ref="R3303">_xlfn.IFS(Restaurant_Data[[#This Row],[Total Reservations]]&lt;=50, "Low", Restaurant_Data[[#This Row],[Total Reservations]]&lt;=100, "Medium", Restaurant_Data[[#This Row],[Total Reservations]]&lt;=200, "High")</f>
        <v>Medium</v>
      </c>
      <c r="S3303" s="4">
        <v>829618.75</v>
      </c>
      <c r="T3303" t="str" cm="1">
        <f t="array" ref="T3303">_xlfn.IFS(Restaurant_Data[[#This Row],[Revenue]]&lt;= 500000, "Low Income", Restaurant_Data[[#This Row],[Revenue]]&lt;=1000000, "Middle Income", Restaurant_Data[[#This Row],[Revenue]] &lt;= 2000000, "High Income")</f>
        <v>Middle Income</v>
      </c>
    </row>
    <row r="3304" spans="1:20" x14ac:dyDescent="0.35">
      <c r="A3304" s="1" t="s">
        <v>3331</v>
      </c>
      <c r="B3304" s="1" t="s">
        <v>23</v>
      </c>
      <c r="C3304" s="1" t="s">
        <v>31</v>
      </c>
      <c r="D3304">
        <v>4.8</v>
      </c>
      <c r="E3304">
        <v>90</v>
      </c>
      <c r="F3304">
        <v>36.25</v>
      </c>
      <c r="G3304">
        <v>5471</v>
      </c>
      <c r="H3304">
        <v>64456</v>
      </c>
      <c r="I3304">
        <v>5</v>
      </c>
      <c r="J3304">
        <v>268</v>
      </c>
      <c r="K3304">
        <v>128.44999999999999</v>
      </c>
      <c r="L3304">
        <v>1.2</v>
      </c>
      <c r="M3304">
        <v>2.7</v>
      </c>
      <c r="N3304" s="1" t="s">
        <v>21</v>
      </c>
      <c r="O3304">
        <v>83</v>
      </c>
      <c r="P3304">
        <v>86</v>
      </c>
      <c r="Q3304">
        <v>169</v>
      </c>
      <c r="R3304" t="str" cm="1">
        <f t="array" ref="R3304">_xlfn.IFS(Restaurant_Data[[#This Row],[Total Reservations]]&lt;=50, "Low", Restaurant_Data[[#This Row],[Total Reservations]]&lt;=100, "Medium", Restaurant_Data[[#This Row],[Total Reservations]]&lt;=200, "High")</f>
        <v>High</v>
      </c>
      <c r="S3304" s="4">
        <v>739529.05</v>
      </c>
      <c r="T3304" t="str" cm="1">
        <f t="array" ref="T3304">_xlfn.IFS(Restaurant_Data[[#This Row],[Revenue]]&lt;= 500000, "Low Income", Restaurant_Data[[#This Row],[Revenue]]&lt;=1000000, "Middle Income", Restaurant_Data[[#This Row],[Revenue]] &lt;= 2000000, "High Income")</f>
        <v>Middle Income</v>
      </c>
    </row>
    <row r="3305" spans="1:20" x14ac:dyDescent="0.35">
      <c r="A3305" s="1" t="s">
        <v>3332</v>
      </c>
      <c r="B3305" s="1" t="s">
        <v>19</v>
      </c>
      <c r="C3305" s="1" t="s">
        <v>20</v>
      </c>
      <c r="D3305">
        <v>5</v>
      </c>
      <c r="E3305">
        <v>36</v>
      </c>
      <c r="F3305">
        <v>66.37</v>
      </c>
      <c r="G3305">
        <v>3362</v>
      </c>
      <c r="H3305">
        <v>43320</v>
      </c>
      <c r="I3305">
        <v>11</v>
      </c>
      <c r="J3305">
        <v>210</v>
      </c>
      <c r="K3305">
        <v>267.64</v>
      </c>
      <c r="L3305">
        <v>3.9</v>
      </c>
      <c r="M3305">
        <v>2.4</v>
      </c>
      <c r="N3305" s="1" t="s">
        <v>21</v>
      </c>
      <c r="O3305">
        <v>24</v>
      </c>
      <c r="P3305">
        <v>26</v>
      </c>
      <c r="Q3305">
        <v>50</v>
      </c>
      <c r="R3305" t="str" cm="1">
        <f t="array" ref="R3305">_xlfn.IFS(Restaurant_Data[[#This Row],[Total Reservations]]&lt;=50, "Low", Restaurant_Data[[#This Row],[Total Reservations]]&lt;=100, "Medium", Restaurant_Data[[#This Row],[Total Reservations]]&lt;=200, "High")</f>
        <v>Low</v>
      </c>
      <c r="S3305" s="4">
        <v>548358.57999999996</v>
      </c>
      <c r="T3305" t="str" cm="1">
        <f t="array" ref="T3305">_xlfn.IFS(Restaurant_Data[[#This Row],[Revenue]]&lt;= 500000, "Low Income", Restaurant_Data[[#This Row],[Revenue]]&lt;=1000000, "Middle Income", Restaurant_Data[[#This Row],[Revenue]] &lt;= 2000000, "High Income")</f>
        <v>Middle Income</v>
      </c>
    </row>
    <row r="3306" spans="1:20" x14ac:dyDescent="0.35">
      <c r="A3306" s="1" t="s">
        <v>3333</v>
      </c>
      <c r="B3306" s="1" t="s">
        <v>34</v>
      </c>
      <c r="C3306" s="1" t="s">
        <v>26</v>
      </c>
      <c r="D3306">
        <v>3.2</v>
      </c>
      <c r="E3306">
        <v>69</v>
      </c>
      <c r="F3306">
        <v>53.41</v>
      </c>
      <c r="G3306">
        <v>743</v>
      </c>
      <c r="H3306">
        <v>14643</v>
      </c>
      <c r="I3306">
        <v>10</v>
      </c>
      <c r="J3306">
        <v>119</v>
      </c>
      <c r="K3306">
        <v>68.260000000000005</v>
      </c>
      <c r="L3306">
        <v>7.3</v>
      </c>
      <c r="M3306">
        <v>9.4</v>
      </c>
      <c r="N3306" s="1" t="s">
        <v>21</v>
      </c>
      <c r="O3306">
        <v>6</v>
      </c>
      <c r="P3306">
        <v>22</v>
      </c>
      <c r="Q3306">
        <v>28</v>
      </c>
      <c r="R3306" t="str" cm="1">
        <f t="array" ref="R3306">_xlfn.IFS(Restaurant_Data[[#This Row],[Total Reservations]]&lt;=50, "Low", Restaurant_Data[[#This Row],[Total Reservations]]&lt;=100, "Medium", Restaurant_Data[[#This Row],[Total Reservations]]&lt;=200, "High")</f>
        <v>Low</v>
      </c>
      <c r="S3306" s="4">
        <v>829008.64</v>
      </c>
      <c r="T3306" t="str" cm="1">
        <f t="array" ref="T3306">_xlfn.IFS(Restaurant_Data[[#This Row],[Revenue]]&lt;= 500000, "Low Income", Restaurant_Data[[#This Row],[Revenue]]&lt;=1000000, "Middle Income", Restaurant_Data[[#This Row],[Revenue]] &lt;= 2000000, "High Income")</f>
        <v>Middle Income</v>
      </c>
    </row>
    <row r="3307" spans="1:20" x14ac:dyDescent="0.35">
      <c r="A3307" s="1" t="s">
        <v>3334</v>
      </c>
      <c r="B3307" s="1" t="s">
        <v>19</v>
      </c>
      <c r="C3307" s="1" t="s">
        <v>42</v>
      </c>
      <c r="D3307">
        <v>4.7</v>
      </c>
      <c r="E3307">
        <v>45</v>
      </c>
      <c r="F3307">
        <v>37.840000000000003</v>
      </c>
      <c r="G3307">
        <v>2652</v>
      </c>
      <c r="H3307">
        <v>28355</v>
      </c>
      <c r="I3307">
        <v>8</v>
      </c>
      <c r="J3307">
        <v>56</v>
      </c>
      <c r="K3307">
        <v>57.54</v>
      </c>
      <c r="L3307">
        <v>3.1</v>
      </c>
      <c r="M3307">
        <v>4.5999999999999996</v>
      </c>
      <c r="N3307" s="1" t="s">
        <v>21</v>
      </c>
      <c r="O3307">
        <v>4</v>
      </c>
      <c r="P3307">
        <v>22</v>
      </c>
      <c r="Q3307">
        <v>26</v>
      </c>
      <c r="R3307" t="str" cm="1">
        <f t="array" ref="R3307">_xlfn.IFS(Restaurant_Data[[#This Row],[Total Reservations]]&lt;=50, "Low", Restaurant_Data[[#This Row],[Total Reservations]]&lt;=100, "Medium", Restaurant_Data[[#This Row],[Total Reservations]]&lt;=200, "High")</f>
        <v>Low</v>
      </c>
      <c r="S3307" s="4">
        <v>391254.79</v>
      </c>
      <c r="T3307" t="str" cm="1">
        <f t="array" ref="T3307">_xlfn.IFS(Restaurant_Data[[#This Row],[Revenue]]&lt;= 500000, "Low Income", Restaurant_Data[[#This Row],[Revenue]]&lt;=1000000, "Middle Income", Restaurant_Data[[#This Row],[Revenue]] &lt;= 2000000, "High Income")</f>
        <v>Low Income</v>
      </c>
    </row>
    <row r="3308" spans="1:20" x14ac:dyDescent="0.35">
      <c r="A3308" s="1" t="s">
        <v>3335</v>
      </c>
      <c r="B3308" s="1" t="s">
        <v>19</v>
      </c>
      <c r="C3308" s="1" t="s">
        <v>31</v>
      </c>
      <c r="D3308">
        <v>3.8</v>
      </c>
      <c r="E3308">
        <v>48</v>
      </c>
      <c r="F3308">
        <v>37.42</v>
      </c>
      <c r="G3308">
        <v>2259</v>
      </c>
      <c r="H3308">
        <v>22554</v>
      </c>
      <c r="I3308">
        <v>9</v>
      </c>
      <c r="J3308">
        <v>50</v>
      </c>
      <c r="K3308">
        <v>151.6</v>
      </c>
      <c r="L3308">
        <v>5.4</v>
      </c>
      <c r="M3308">
        <v>4.7</v>
      </c>
      <c r="N3308" s="1" t="s">
        <v>27</v>
      </c>
      <c r="O3308">
        <v>6</v>
      </c>
      <c r="P3308">
        <v>20</v>
      </c>
      <c r="Q3308">
        <v>26</v>
      </c>
      <c r="R3308" t="str" cm="1">
        <f t="array" ref="R3308">_xlfn.IFS(Restaurant_Data[[#This Row],[Total Reservations]]&lt;=50, "Low", Restaurant_Data[[#This Row],[Total Reservations]]&lt;=100, "Medium", Restaurant_Data[[#This Row],[Total Reservations]]&lt;=200, "High")</f>
        <v>Low</v>
      </c>
      <c r="S3308" s="4">
        <v>412998.16</v>
      </c>
      <c r="T3308" t="str" cm="1">
        <f t="array" ref="T3308">_xlfn.IFS(Restaurant_Data[[#This Row],[Revenue]]&lt;= 500000, "Low Income", Restaurant_Data[[#This Row],[Revenue]]&lt;=1000000, "Middle Income", Restaurant_Data[[#This Row],[Revenue]] &lt;= 2000000, "High Income")</f>
        <v>Low Income</v>
      </c>
    </row>
    <row r="3309" spans="1:20" x14ac:dyDescent="0.35">
      <c r="A3309" s="1" t="s">
        <v>3336</v>
      </c>
      <c r="B3309" s="1" t="s">
        <v>34</v>
      </c>
      <c r="C3309" s="1" t="s">
        <v>31</v>
      </c>
      <c r="D3309">
        <v>4</v>
      </c>
      <c r="E3309">
        <v>58</v>
      </c>
      <c r="F3309">
        <v>37.11</v>
      </c>
      <c r="G3309">
        <v>1058</v>
      </c>
      <c r="H3309">
        <v>12152</v>
      </c>
      <c r="I3309">
        <v>7</v>
      </c>
      <c r="J3309">
        <v>919</v>
      </c>
      <c r="K3309">
        <v>93.21</v>
      </c>
      <c r="L3309">
        <v>9</v>
      </c>
      <c r="M3309">
        <v>7.2</v>
      </c>
      <c r="N3309" s="1" t="s">
        <v>27</v>
      </c>
      <c r="O3309">
        <v>46</v>
      </c>
      <c r="P3309">
        <v>6</v>
      </c>
      <c r="Q3309">
        <v>52</v>
      </c>
      <c r="R3309" t="str" cm="1">
        <f t="array" ref="R3309">_xlfn.IFS(Restaurant_Data[[#This Row],[Total Reservations]]&lt;=50, "Low", Restaurant_Data[[#This Row],[Total Reservations]]&lt;=100, "Medium", Restaurant_Data[[#This Row],[Total Reservations]]&lt;=200, "High")</f>
        <v>Medium</v>
      </c>
      <c r="S3309" s="4">
        <v>492433.54</v>
      </c>
      <c r="T3309" t="str" cm="1">
        <f t="array" ref="T3309">_xlfn.IFS(Restaurant_Data[[#This Row],[Revenue]]&lt;= 500000, "Low Income", Restaurant_Data[[#This Row],[Revenue]]&lt;=1000000, "Middle Income", Restaurant_Data[[#This Row],[Revenue]] &lt;= 2000000, "High Income")</f>
        <v>Low Income</v>
      </c>
    </row>
    <row r="3310" spans="1:20" x14ac:dyDescent="0.35">
      <c r="A3310" s="1" t="s">
        <v>3337</v>
      </c>
      <c r="B3310" s="1" t="s">
        <v>19</v>
      </c>
      <c r="C3310" s="1" t="s">
        <v>42</v>
      </c>
      <c r="D3310">
        <v>4.8</v>
      </c>
      <c r="E3310">
        <v>41</v>
      </c>
      <c r="F3310">
        <v>41.78</v>
      </c>
      <c r="G3310">
        <v>3614</v>
      </c>
      <c r="H3310">
        <v>40861</v>
      </c>
      <c r="I3310">
        <v>14</v>
      </c>
      <c r="J3310">
        <v>148</v>
      </c>
      <c r="K3310">
        <v>235.93</v>
      </c>
      <c r="L3310">
        <v>1.3</v>
      </c>
      <c r="M3310">
        <v>4.5999999999999996</v>
      </c>
      <c r="N3310" s="1" t="s">
        <v>27</v>
      </c>
      <c r="O3310">
        <v>29</v>
      </c>
      <c r="P3310">
        <v>20</v>
      </c>
      <c r="Q3310">
        <v>49</v>
      </c>
      <c r="R3310" t="str" cm="1">
        <f t="array" ref="R3310">_xlfn.IFS(Restaurant_Data[[#This Row],[Total Reservations]]&lt;=50, "Low", Restaurant_Data[[#This Row],[Total Reservations]]&lt;=100, "Medium", Restaurant_Data[[#This Row],[Total Reservations]]&lt;=200, "High")</f>
        <v>Low</v>
      </c>
      <c r="S3310" s="4">
        <v>401899.89</v>
      </c>
      <c r="T3310" t="str" cm="1">
        <f t="array" ref="T3310">_xlfn.IFS(Restaurant_Data[[#This Row],[Revenue]]&lt;= 500000, "Low Income", Restaurant_Data[[#This Row],[Revenue]]&lt;=1000000, "Middle Income", Restaurant_Data[[#This Row],[Revenue]] &lt;= 2000000, "High Income")</f>
        <v>Low Income</v>
      </c>
    </row>
    <row r="3311" spans="1:20" x14ac:dyDescent="0.35">
      <c r="A3311" s="1" t="s">
        <v>3338</v>
      </c>
      <c r="B3311" s="1" t="s">
        <v>23</v>
      </c>
      <c r="C3311" s="1" t="s">
        <v>31</v>
      </c>
      <c r="D3311">
        <v>4.9000000000000004</v>
      </c>
      <c r="E3311">
        <v>83</v>
      </c>
      <c r="F3311">
        <v>32.94</v>
      </c>
      <c r="G3311">
        <v>5294</v>
      </c>
      <c r="H3311">
        <v>57510</v>
      </c>
      <c r="I3311">
        <v>11</v>
      </c>
      <c r="J3311">
        <v>648</v>
      </c>
      <c r="K3311">
        <v>138.36000000000001</v>
      </c>
      <c r="L3311">
        <v>8.1</v>
      </c>
      <c r="M3311">
        <v>8.9</v>
      </c>
      <c r="N3311" s="1" t="s">
        <v>27</v>
      </c>
      <c r="O3311">
        <v>27</v>
      </c>
      <c r="P3311">
        <v>44</v>
      </c>
      <c r="Q3311">
        <v>71</v>
      </c>
      <c r="R3311" t="str" cm="1">
        <f t="array" ref="R3311">_xlfn.IFS(Restaurant_Data[[#This Row],[Total Reservations]]&lt;=50, "Low", Restaurant_Data[[#This Row],[Total Reservations]]&lt;=100, "Medium", Restaurant_Data[[#This Row],[Total Reservations]]&lt;=200, "High")</f>
        <v>Medium</v>
      </c>
      <c r="S3311" s="4">
        <v>632701.62</v>
      </c>
      <c r="T3311" t="str" cm="1">
        <f t="array" ref="T3311">_xlfn.IFS(Restaurant_Data[[#This Row],[Revenue]]&lt;= 500000, "Low Income", Restaurant_Data[[#This Row],[Revenue]]&lt;=1000000, "Middle Income", Restaurant_Data[[#This Row],[Revenue]] &lt;= 2000000, "High Income")</f>
        <v>Middle Income</v>
      </c>
    </row>
    <row r="3312" spans="1:20" x14ac:dyDescent="0.35">
      <c r="A3312" s="1" t="s">
        <v>3339</v>
      </c>
      <c r="B3312" s="1" t="s">
        <v>23</v>
      </c>
      <c r="C3312" s="1" t="s">
        <v>26</v>
      </c>
      <c r="D3312">
        <v>3.5</v>
      </c>
      <c r="E3312">
        <v>76</v>
      </c>
      <c r="F3312">
        <v>47.94</v>
      </c>
      <c r="G3312">
        <v>3239</v>
      </c>
      <c r="H3312">
        <v>31576</v>
      </c>
      <c r="I3312">
        <v>18</v>
      </c>
      <c r="J3312">
        <v>641</v>
      </c>
      <c r="K3312">
        <v>115.36</v>
      </c>
      <c r="L3312">
        <v>4.5</v>
      </c>
      <c r="M3312">
        <v>9.6</v>
      </c>
      <c r="N3312" s="1" t="s">
        <v>27</v>
      </c>
      <c r="O3312">
        <v>26</v>
      </c>
      <c r="P3312">
        <v>31</v>
      </c>
      <c r="Q3312">
        <v>57</v>
      </c>
      <c r="R3312" t="str" cm="1">
        <f t="array" ref="R3312">_xlfn.IFS(Restaurant_Data[[#This Row],[Total Reservations]]&lt;=50, "Low", Restaurant_Data[[#This Row],[Total Reservations]]&lt;=100, "Medium", Restaurant_Data[[#This Row],[Total Reservations]]&lt;=200, "High")</f>
        <v>Medium</v>
      </c>
      <c r="S3312" s="4">
        <v>833415.24</v>
      </c>
      <c r="T3312" t="str" cm="1">
        <f t="array" ref="T3312">_xlfn.IFS(Restaurant_Data[[#This Row],[Revenue]]&lt;= 500000, "Low Income", Restaurant_Data[[#This Row],[Revenue]]&lt;=1000000, "Middle Income", Restaurant_Data[[#This Row],[Revenue]] &lt;= 2000000, "High Income")</f>
        <v>Middle Income</v>
      </c>
    </row>
    <row r="3313" spans="1:20" x14ac:dyDescent="0.35">
      <c r="A3313" s="1" t="s">
        <v>3340</v>
      </c>
      <c r="B3313" s="1" t="s">
        <v>19</v>
      </c>
      <c r="C3313" s="1" t="s">
        <v>42</v>
      </c>
      <c r="D3313">
        <v>3.4</v>
      </c>
      <c r="E3313">
        <v>31</v>
      </c>
      <c r="F3313">
        <v>44.49</v>
      </c>
      <c r="G3313">
        <v>3395</v>
      </c>
      <c r="H3313">
        <v>41516</v>
      </c>
      <c r="I3313">
        <v>18</v>
      </c>
      <c r="J3313">
        <v>364</v>
      </c>
      <c r="K3313">
        <v>139.85</v>
      </c>
      <c r="L3313">
        <v>5.9</v>
      </c>
      <c r="M3313">
        <v>4</v>
      </c>
      <c r="N3313" s="1" t="s">
        <v>27</v>
      </c>
      <c r="O3313">
        <v>17</v>
      </c>
      <c r="P3313">
        <v>6</v>
      </c>
      <c r="Q3313">
        <v>23</v>
      </c>
      <c r="R3313" t="str" cm="1">
        <f t="array" ref="R3313">_xlfn.IFS(Restaurant_Data[[#This Row],[Total Reservations]]&lt;=50, "Low", Restaurant_Data[[#This Row],[Total Reservations]]&lt;=100, "Medium", Restaurant_Data[[#This Row],[Total Reservations]]&lt;=200, "High")</f>
        <v>Low</v>
      </c>
      <c r="S3313" s="4">
        <v>333912.18</v>
      </c>
      <c r="T3313" t="str" cm="1">
        <f t="array" ref="T3313">_xlfn.IFS(Restaurant_Data[[#This Row],[Revenue]]&lt;= 500000, "Low Income", Restaurant_Data[[#This Row],[Revenue]]&lt;=1000000, "Middle Income", Restaurant_Data[[#This Row],[Revenue]] &lt;= 2000000, "High Income")</f>
        <v>Low Income</v>
      </c>
    </row>
    <row r="3314" spans="1:20" x14ac:dyDescent="0.35">
      <c r="A3314" s="1" t="s">
        <v>3341</v>
      </c>
      <c r="B3314" s="1" t="s">
        <v>34</v>
      </c>
      <c r="C3314" s="1" t="s">
        <v>42</v>
      </c>
      <c r="D3314">
        <v>3.2</v>
      </c>
      <c r="E3314">
        <v>66</v>
      </c>
      <c r="F3314">
        <v>35.14</v>
      </c>
      <c r="G3314">
        <v>1215</v>
      </c>
      <c r="H3314">
        <v>19047</v>
      </c>
      <c r="I3314">
        <v>8</v>
      </c>
      <c r="J3314">
        <v>83</v>
      </c>
      <c r="K3314">
        <v>104.87</v>
      </c>
      <c r="L3314">
        <v>3.1</v>
      </c>
      <c r="M3314">
        <v>2.9</v>
      </c>
      <c r="N3314" s="1" t="s">
        <v>21</v>
      </c>
      <c r="O3314">
        <v>57</v>
      </c>
      <c r="P3314">
        <v>53</v>
      </c>
      <c r="Q3314">
        <v>110</v>
      </c>
      <c r="R3314" t="str" cm="1">
        <f t="array" ref="R3314">_xlfn.IFS(Restaurant_Data[[#This Row],[Total Reservations]]&lt;=50, "Low", Restaurant_Data[[#This Row],[Total Reservations]]&lt;=100, "Medium", Restaurant_Data[[#This Row],[Total Reservations]]&lt;=200, "High")</f>
        <v>High</v>
      </c>
      <c r="S3314" s="4">
        <v>525719.81000000006</v>
      </c>
      <c r="T3314" t="str" cm="1">
        <f t="array" ref="T3314">_xlfn.IFS(Restaurant_Data[[#This Row],[Revenue]]&lt;= 500000, "Low Income", Restaurant_Data[[#This Row],[Revenue]]&lt;=1000000, "Middle Income", Restaurant_Data[[#This Row],[Revenue]] &lt;= 2000000, "High Income")</f>
        <v>Middle Income</v>
      </c>
    </row>
    <row r="3315" spans="1:20" x14ac:dyDescent="0.35">
      <c r="A3315" s="1" t="s">
        <v>3342</v>
      </c>
      <c r="B3315" s="1" t="s">
        <v>19</v>
      </c>
      <c r="C3315" s="1" t="s">
        <v>37</v>
      </c>
      <c r="D3315">
        <v>4.0999999999999996</v>
      </c>
      <c r="E3315">
        <v>40</v>
      </c>
      <c r="F3315">
        <v>57</v>
      </c>
      <c r="G3315">
        <v>1442</v>
      </c>
      <c r="H3315">
        <v>15290</v>
      </c>
      <c r="I3315">
        <v>2</v>
      </c>
      <c r="J3315">
        <v>275</v>
      </c>
      <c r="K3315">
        <v>124.91</v>
      </c>
      <c r="L3315">
        <v>6.2</v>
      </c>
      <c r="M3315">
        <v>1.7</v>
      </c>
      <c r="N3315" s="1" t="s">
        <v>27</v>
      </c>
      <c r="O3315">
        <v>1</v>
      </c>
      <c r="P3315">
        <v>5</v>
      </c>
      <c r="Q3315">
        <v>6</v>
      </c>
      <c r="R3315" t="str" cm="1">
        <f t="array" ref="R3315">_xlfn.IFS(Restaurant_Data[[#This Row],[Total Reservations]]&lt;=50, "Low", Restaurant_Data[[#This Row],[Total Reservations]]&lt;=100, "Medium", Restaurant_Data[[#This Row],[Total Reservations]]&lt;=200, "High")</f>
        <v>Low</v>
      </c>
      <c r="S3315" s="4">
        <v>509089.5</v>
      </c>
      <c r="T3315" t="str" cm="1">
        <f t="array" ref="T3315">_xlfn.IFS(Restaurant_Data[[#This Row],[Revenue]]&lt;= 500000, "Low Income", Restaurant_Data[[#This Row],[Revenue]]&lt;=1000000, "Middle Income", Restaurant_Data[[#This Row],[Revenue]] &lt;= 2000000, "High Income")</f>
        <v>Middle Income</v>
      </c>
    </row>
    <row r="3316" spans="1:20" x14ac:dyDescent="0.35">
      <c r="A3316" s="1" t="s">
        <v>3343</v>
      </c>
      <c r="B3316" s="1" t="s">
        <v>23</v>
      </c>
      <c r="C3316" s="1" t="s">
        <v>20</v>
      </c>
      <c r="D3316">
        <v>3</v>
      </c>
      <c r="E3316">
        <v>87</v>
      </c>
      <c r="F3316">
        <v>71.709999999999994</v>
      </c>
      <c r="G3316">
        <v>3958</v>
      </c>
      <c r="H3316">
        <v>37653</v>
      </c>
      <c r="I3316">
        <v>7</v>
      </c>
      <c r="J3316">
        <v>528</v>
      </c>
      <c r="K3316">
        <v>192</v>
      </c>
      <c r="L3316">
        <v>7.6</v>
      </c>
      <c r="M3316">
        <v>2.9</v>
      </c>
      <c r="N3316" s="1" t="s">
        <v>21</v>
      </c>
      <c r="O3316">
        <v>21</v>
      </c>
      <c r="P3316">
        <v>81</v>
      </c>
      <c r="Q3316">
        <v>102</v>
      </c>
      <c r="R3316" t="str" cm="1">
        <f t="array" ref="R3316">_xlfn.IFS(Restaurant_Data[[#This Row],[Total Reservations]]&lt;=50, "Low", Restaurant_Data[[#This Row],[Total Reservations]]&lt;=100, "Medium", Restaurant_Data[[#This Row],[Total Reservations]]&lt;=200, "High")</f>
        <v>High</v>
      </c>
      <c r="S3316" s="4">
        <v>1394730.7</v>
      </c>
      <c r="T3316" t="str" cm="1">
        <f t="array" ref="T3316">_xlfn.IFS(Restaurant_Data[[#This Row],[Revenue]]&lt;= 500000, "Low Income", Restaurant_Data[[#This Row],[Revenue]]&lt;=1000000, "Middle Income", Restaurant_Data[[#This Row],[Revenue]] &lt;= 2000000, "High Income")</f>
        <v>High Income</v>
      </c>
    </row>
    <row r="3317" spans="1:20" x14ac:dyDescent="0.35">
      <c r="A3317" s="1" t="s">
        <v>3344</v>
      </c>
      <c r="B3317" s="1" t="s">
        <v>19</v>
      </c>
      <c r="C3317" s="1" t="s">
        <v>37</v>
      </c>
      <c r="D3317">
        <v>3.8</v>
      </c>
      <c r="E3317">
        <v>41</v>
      </c>
      <c r="F3317">
        <v>63.99</v>
      </c>
      <c r="G3317">
        <v>803</v>
      </c>
      <c r="H3317">
        <v>11731</v>
      </c>
      <c r="I3317">
        <v>5</v>
      </c>
      <c r="J3317">
        <v>540</v>
      </c>
      <c r="K3317">
        <v>266.01</v>
      </c>
      <c r="L3317">
        <v>2.8</v>
      </c>
      <c r="M3317">
        <v>2.2999999999999998</v>
      </c>
      <c r="N3317" s="1" t="s">
        <v>27</v>
      </c>
      <c r="O3317">
        <v>17</v>
      </c>
      <c r="P3317">
        <v>5</v>
      </c>
      <c r="Q3317">
        <v>22</v>
      </c>
      <c r="R3317" t="str" cm="1">
        <f t="array" ref="R3317">_xlfn.IFS(Restaurant_Data[[#This Row],[Total Reservations]]&lt;=50, "Low", Restaurant_Data[[#This Row],[Total Reservations]]&lt;=100, "Medium", Restaurant_Data[[#This Row],[Total Reservations]]&lt;=200, "High")</f>
        <v>Low</v>
      </c>
      <c r="S3317" s="4">
        <v>586395.04</v>
      </c>
      <c r="T3317" t="str" cm="1">
        <f t="array" ref="T3317">_xlfn.IFS(Restaurant_Data[[#This Row],[Revenue]]&lt;= 500000, "Low Income", Restaurant_Data[[#This Row],[Revenue]]&lt;=1000000, "Middle Income", Restaurant_Data[[#This Row],[Revenue]] &lt;= 2000000, "High Income")</f>
        <v>Middle Income</v>
      </c>
    </row>
    <row r="3318" spans="1:20" x14ac:dyDescent="0.35">
      <c r="A3318" s="1" t="s">
        <v>3345</v>
      </c>
      <c r="B3318" s="1" t="s">
        <v>19</v>
      </c>
      <c r="C3318" s="1" t="s">
        <v>20</v>
      </c>
      <c r="D3318">
        <v>3.1</v>
      </c>
      <c r="E3318">
        <v>32</v>
      </c>
      <c r="F3318">
        <v>68.94</v>
      </c>
      <c r="G3318">
        <v>1357</v>
      </c>
      <c r="H3318">
        <v>12250</v>
      </c>
      <c r="I3318">
        <v>14</v>
      </c>
      <c r="J3318">
        <v>272</v>
      </c>
      <c r="K3318">
        <v>142.72</v>
      </c>
      <c r="L3318">
        <v>4.0999999999999996</v>
      </c>
      <c r="M3318">
        <v>1.3</v>
      </c>
      <c r="N3318" s="1" t="s">
        <v>27</v>
      </c>
      <c r="O3318">
        <v>7</v>
      </c>
      <c r="P3318">
        <v>7</v>
      </c>
      <c r="Q3318">
        <v>14</v>
      </c>
      <c r="R3318" t="str" cm="1">
        <f t="array" ref="R3318">_xlfn.IFS(Restaurant_Data[[#This Row],[Total Reservations]]&lt;=50, "Low", Restaurant_Data[[#This Row],[Total Reservations]]&lt;=100, "Medium", Restaurant_Data[[#This Row],[Total Reservations]]&lt;=200, "High")</f>
        <v>Low</v>
      </c>
      <c r="S3318" s="4">
        <v>503988.68</v>
      </c>
      <c r="T3318" t="str" cm="1">
        <f t="array" ref="T3318">_xlfn.IFS(Restaurant_Data[[#This Row],[Revenue]]&lt;= 500000, "Low Income", Restaurant_Data[[#This Row],[Revenue]]&lt;=1000000, "Middle Income", Restaurant_Data[[#This Row],[Revenue]] &lt;= 2000000, "High Income")</f>
        <v>Middle Income</v>
      </c>
    </row>
    <row r="3319" spans="1:20" x14ac:dyDescent="0.35">
      <c r="A3319" s="1" t="s">
        <v>3346</v>
      </c>
      <c r="B3319" s="1" t="s">
        <v>23</v>
      </c>
      <c r="C3319" s="1" t="s">
        <v>42</v>
      </c>
      <c r="D3319">
        <v>3.8</v>
      </c>
      <c r="E3319">
        <v>90</v>
      </c>
      <c r="F3319">
        <v>42.19</v>
      </c>
      <c r="G3319">
        <v>3980</v>
      </c>
      <c r="H3319">
        <v>47014</v>
      </c>
      <c r="I3319">
        <v>14</v>
      </c>
      <c r="J3319">
        <v>741</v>
      </c>
      <c r="K3319">
        <v>130.16999999999999</v>
      </c>
      <c r="L3319">
        <v>6.1</v>
      </c>
      <c r="M3319">
        <v>1.4</v>
      </c>
      <c r="N3319" s="1" t="s">
        <v>27</v>
      </c>
      <c r="O3319">
        <v>10</v>
      </c>
      <c r="P3319">
        <v>65</v>
      </c>
      <c r="Q3319">
        <v>75</v>
      </c>
      <c r="R3319" t="str" cm="1">
        <f t="array" ref="R3319">_xlfn.IFS(Restaurant_Data[[#This Row],[Total Reservations]]&lt;=50, "Low", Restaurant_Data[[#This Row],[Total Reservations]]&lt;=100, "Medium", Restaurant_Data[[#This Row],[Total Reservations]]&lt;=200, "High")</f>
        <v>Medium</v>
      </c>
      <c r="S3319" s="4">
        <v>862281.85</v>
      </c>
      <c r="T3319" t="str" cm="1">
        <f t="array" ref="T3319">_xlfn.IFS(Restaurant_Data[[#This Row],[Revenue]]&lt;= 500000, "Low Income", Restaurant_Data[[#This Row],[Revenue]]&lt;=1000000, "Middle Income", Restaurant_Data[[#This Row],[Revenue]] &lt;= 2000000, "High Income")</f>
        <v>Middle Income</v>
      </c>
    </row>
    <row r="3320" spans="1:20" x14ac:dyDescent="0.35">
      <c r="A3320" s="1" t="s">
        <v>3347</v>
      </c>
      <c r="B3320" s="1" t="s">
        <v>19</v>
      </c>
      <c r="C3320" s="1" t="s">
        <v>31</v>
      </c>
      <c r="D3320">
        <v>3.1</v>
      </c>
      <c r="E3320">
        <v>43</v>
      </c>
      <c r="F3320">
        <v>36.130000000000003</v>
      </c>
      <c r="G3320">
        <v>2073</v>
      </c>
      <c r="H3320">
        <v>19726</v>
      </c>
      <c r="I3320">
        <v>3</v>
      </c>
      <c r="J3320">
        <v>956</v>
      </c>
      <c r="K3320">
        <v>245.45</v>
      </c>
      <c r="L3320">
        <v>4.8</v>
      </c>
      <c r="M3320">
        <v>5.6</v>
      </c>
      <c r="N3320" s="1" t="s">
        <v>27</v>
      </c>
      <c r="O3320">
        <v>22</v>
      </c>
      <c r="P3320">
        <v>39</v>
      </c>
      <c r="Q3320">
        <v>61</v>
      </c>
      <c r="R3320" t="str" cm="1">
        <f t="array" ref="R3320">_xlfn.IFS(Restaurant_Data[[#This Row],[Total Reservations]]&lt;=50, "Low", Restaurant_Data[[#This Row],[Total Reservations]]&lt;=100, "Medium", Restaurant_Data[[#This Row],[Total Reservations]]&lt;=200, "High")</f>
        <v>Medium</v>
      </c>
      <c r="S3320" s="4">
        <v>356647.94</v>
      </c>
      <c r="T3320" t="str" cm="1">
        <f t="array" ref="T3320">_xlfn.IFS(Restaurant_Data[[#This Row],[Revenue]]&lt;= 500000, "Low Income", Restaurant_Data[[#This Row],[Revenue]]&lt;=1000000, "Middle Income", Restaurant_Data[[#This Row],[Revenue]] &lt;= 2000000, "High Income")</f>
        <v>Low Income</v>
      </c>
    </row>
    <row r="3321" spans="1:20" x14ac:dyDescent="0.35">
      <c r="A3321" s="1" t="s">
        <v>3348</v>
      </c>
      <c r="B3321" s="1" t="s">
        <v>19</v>
      </c>
      <c r="C3321" s="1" t="s">
        <v>20</v>
      </c>
      <c r="D3321">
        <v>4.7</v>
      </c>
      <c r="E3321">
        <v>44</v>
      </c>
      <c r="F3321">
        <v>65.709999999999994</v>
      </c>
      <c r="G3321">
        <v>1905</v>
      </c>
      <c r="H3321">
        <v>21183</v>
      </c>
      <c r="I3321">
        <v>6</v>
      </c>
      <c r="J3321">
        <v>569</v>
      </c>
      <c r="K3321">
        <v>55.61</v>
      </c>
      <c r="L3321">
        <v>3.6</v>
      </c>
      <c r="M3321">
        <v>7.4</v>
      </c>
      <c r="N3321" s="1" t="s">
        <v>21</v>
      </c>
      <c r="O3321">
        <v>30</v>
      </c>
      <c r="P3321">
        <v>19</v>
      </c>
      <c r="Q3321">
        <v>49</v>
      </c>
      <c r="R3321" t="str" cm="1">
        <f t="array" ref="R3321">_xlfn.IFS(Restaurant_Data[[#This Row],[Total Reservations]]&lt;=50, "Low", Restaurant_Data[[#This Row],[Total Reservations]]&lt;=100, "Medium", Restaurant_Data[[#This Row],[Total Reservations]]&lt;=200, "High")</f>
        <v>Low</v>
      </c>
      <c r="S3321" s="4">
        <v>652956</v>
      </c>
      <c r="T3321" t="str" cm="1">
        <f t="array" ref="T3321">_xlfn.IFS(Restaurant_Data[[#This Row],[Revenue]]&lt;= 500000, "Low Income", Restaurant_Data[[#This Row],[Revenue]]&lt;=1000000, "Middle Income", Restaurant_Data[[#This Row],[Revenue]] &lt;= 2000000, "High Income")</f>
        <v>Middle Income</v>
      </c>
    </row>
    <row r="3322" spans="1:20" x14ac:dyDescent="0.35">
      <c r="A3322" s="1" t="s">
        <v>3349</v>
      </c>
      <c r="B3322" s="1" t="s">
        <v>34</v>
      </c>
      <c r="C3322" s="1" t="s">
        <v>42</v>
      </c>
      <c r="D3322">
        <v>3.4</v>
      </c>
      <c r="E3322">
        <v>68</v>
      </c>
      <c r="F3322">
        <v>41.84</v>
      </c>
      <c r="G3322">
        <v>2351</v>
      </c>
      <c r="H3322">
        <v>25862</v>
      </c>
      <c r="I3322">
        <v>17</v>
      </c>
      <c r="J3322">
        <v>292</v>
      </c>
      <c r="K3322">
        <v>125.52</v>
      </c>
      <c r="L3322">
        <v>5.0999999999999996</v>
      </c>
      <c r="M3322">
        <v>9.8000000000000007</v>
      </c>
      <c r="N3322" s="1" t="s">
        <v>21</v>
      </c>
      <c r="O3322">
        <v>20</v>
      </c>
      <c r="P3322">
        <v>41</v>
      </c>
      <c r="Q3322">
        <v>61</v>
      </c>
      <c r="R3322" t="str" cm="1">
        <f t="array" ref="R3322">_xlfn.IFS(Restaurant_Data[[#This Row],[Total Reservations]]&lt;=50, "Low", Restaurant_Data[[#This Row],[Total Reservations]]&lt;=100, "Medium", Restaurant_Data[[#This Row],[Total Reservations]]&lt;=200, "High")</f>
        <v>Medium</v>
      </c>
      <c r="S3322" s="4">
        <v>655487.12</v>
      </c>
      <c r="T3322" t="str" cm="1">
        <f t="array" ref="T3322">_xlfn.IFS(Restaurant_Data[[#This Row],[Revenue]]&lt;= 500000, "Low Income", Restaurant_Data[[#This Row],[Revenue]]&lt;=1000000, "Middle Income", Restaurant_Data[[#This Row],[Revenue]] &lt;= 2000000, "High Income")</f>
        <v>Middle Income</v>
      </c>
    </row>
    <row r="3323" spans="1:20" x14ac:dyDescent="0.35">
      <c r="A3323" s="1" t="s">
        <v>3350</v>
      </c>
      <c r="B3323" s="1" t="s">
        <v>34</v>
      </c>
      <c r="C3323" s="1" t="s">
        <v>42</v>
      </c>
      <c r="D3323">
        <v>3.7</v>
      </c>
      <c r="E3323">
        <v>59</v>
      </c>
      <c r="F3323">
        <v>43.95</v>
      </c>
      <c r="G3323">
        <v>1336</v>
      </c>
      <c r="H3323">
        <v>19512</v>
      </c>
      <c r="I3323">
        <v>8</v>
      </c>
      <c r="J3323">
        <v>137</v>
      </c>
      <c r="K3323">
        <v>163.04</v>
      </c>
      <c r="L3323">
        <v>3.6</v>
      </c>
      <c r="M3323">
        <v>2.4</v>
      </c>
      <c r="N3323" s="1" t="s">
        <v>27</v>
      </c>
      <c r="O3323">
        <v>25</v>
      </c>
      <c r="P3323">
        <v>55</v>
      </c>
      <c r="Q3323">
        <v>80</v>
      </c>
      <c r="R3323" t="str" cm="1">
        <f t="array" ref="R3323">_xlfn.IFS(Restaurant_Data[[#This Row],[Total Reservations]]&lt;=50, "Low", Restaurant_Data[[#This Row],[Total Reservations]]&lt;=100, "Medium", Restaurant_Data[[#This Row],[Total Reservations]]&lt;=200, "High")</f>
        <v>Medium</v>
      </c>
      <c r="S3323" s="4">
        <v>585647.55000000005</v>
      </c>
      <c r="T3323" t="str" cm="1">
        <f t="array" ref="T3323">_xlfn.IFS(Restaurant_Data[[#This Row],[Revenue]]&lt;= 500000, "Low Income", Restaurant_Data[[#This Row],[Revenue]]&lt;=1000000, "Middle Income", Restaurant_Data[[#This Row],[Revenue]] &lt;= 2000000, "High Income")</f>
        <v>Middle Income</v>
      </c>
    </row>
    <row r="3324" spans="1:20" x14ac:dyDescent="0.35">
      <c r="A3324" s="1" t="s">
        <v>3351</v>
      </c>
      <c r="B3324" s="1" t="s">
        <v>23</v>
      </c>
      <c r="C3324" s="1" t="s">
        <v>37</v>
      </c>
      <c r="D3324">
        <v>4.7</v>
      </c>
      <c r="E3324">
        <v>78</v>
      </c>
      <c r="F3324">
        <v>65.92</v>
      </c>
      <c r="G3324">
        <v>7516</v>
      </c>
      <c r="H3324">
        <v>77029</v>
      </c>
      <c r="I3324">
        <v>3</v>
      </c>
      <c r="J3324">
        <v>529</v>
      </c>
      <c r="K3324">
        <v>200.17</v>
      </c>
      <c r="L3324">
        <v>3.7</v>
      </c>
      <c r="M3324">
        <v>7.3</v>
      </c>
      <c r="N3324" s="1" t="s">
        <v>21</v>
      </c>
      <c r="O3324">
        <v>58</v>
      </c>
      <c r="P3324">
        <v>76</v>
      </c>
      <c r="Q3324">
        <v>134</v>
      </c>
      <c r="R3324" t="str" cm="1">
        <f t="array" ref="R3324">_xlfn.IFS(Restaurant_Data[[#This Row],[Total Reservations]]&lt;=50, "Low", Restaurant_Data[[#This Row],[Total Reservations]]&lt;=100, "Medium", Restaurant_Data[[#This Row],[Total Reservations]]&lt;=200, "High")</f>
        <v>High</v>
      </c>
      <c r="S3324" s="4">
        <v>1159562.17</v>
      </c>
      <c r="T3324" t="str" cm="1">
        <f t="array" ref="T3324">_xlfn.IFS(Restaurant_Data[[#This Row],[Revenue]]&lt;= 500000, "Low Income", Restaurant_Data[[#This Row],[Revenue]]&lt;=1000000, "Middle Income", Restaurant_Data[[#This Row],[Revenue]] &lt;= 2000000, "High Income")</f>
        <v>High Income</v>
      </c>
    </row>
    <row r="3325" spans="1:20" x14ac:dyDescent="0.35">
      <c r="A3325" s="1" t="s">
        <v>3352</v>
      </c>
      <c r="B3325" s="1" t="s">
        <v>23</v>
      </c>
      <c r="C3325" s="1" t="s">
        <v>37</v>
      </c>
      <c r="D3325">
        <v>4.5</v>
      </c>
      <c r="E3325">
        <v>79</v>
      </c>
      <c r="F3325">
        <v>55.33</v>
      </c>
      <c r="G3325">
        <v>6502</v>
      </c>
      <c r="H3325">
        <v>73444</v>
      </c>
      <c r="I3325">
        <v>15</v>
      </c>
      <c r="J3325">
        <v>358</v>
      </c>
      <c r="K3325">
        <v>89.02</v>
      </c>
      <c r="L3325">
        <v>6.5</v>
      </c>
      <c r="M3325">
        <v>6</v>
      </c>
      <c r="N3325" s="1" t="s">
        <v>21</v>
      </c>
      <c r="O3325">
        <v>48</v>
      </c>
      <c r="P3325">
        <v>71</v>
      </c>
      <c r="Q3325">
        <v>119</v>
      </c>
      <c r="R3325" t="str" cm="1">
        <f t="array" ref="R3325">_xlfn.IFS(Restaurant_Data[[#This Row],[Total Reservations]]&lt;=50, "Low", Restaurant_Data[[#This Row],[Total Reservations]]&lt;=100, "Medium", Restaurant_Data[[#This Row],[Total Reservations]]&lt;=200, "High")</f>
        <v>High</v>
      </c>
      <c r="S3325" s="4">
        <v>999239.8</v>
      </c>
      <c r="T3325" t="str" cm="1">
        <f t="array" ref="T3325">_xlfn.IFS(Restaurant_Data[[#This Row],[Revenue]]&lt;= 500000, "Low Income", Restaurant_Data[[#This Row],[Revenue]]&lt;=1000000, "Middle Income", Restaurant_Data[[#This Row],[Revenue]] &lt;= 2000000, "High Income")</f>
        <v>Middle Income</v>
      </c>
    </row>
    <row r="3326" spans="1:20" x14ac:dyDescent="0.35">
      <c r="A3326" s="1" t="s">
        <v>3353</v>
      </c>
      <c r="B3326" s="1" t="s">
        <v>23</v>
      </c>
      <c r="C3326" s="1" t="s">
        <v>31</v>
      </c>
      <c r="D3326">
        <v>3.4</v>
      </c>
      <c r="E3326">
        <v>89</v>
      </c>
      <c r="F3326">
        <v>37.26</v>
      </c>
      <c r="G3326">
        <v>1781</v>
      </c>
      <c r="H3326">
        <v>17674</v>
      </c>
      <c r="I3326">
        <v>5</v>
      </c>
      <c r="J3326">
        <v>704</v>
      </c>
      <c r="K3326">
        <v>158.21</v>
      </c>
      <c r="L3326">
        <v>5.3</v>
      </c>
      <c r="M3326">
        <v>5.3</v>
      </c>
      <c r="N3326" s="1" t="s">
        <v>27</v>
      </c>
      <c r="O3326">
        <v>87</v>
      </c>
      <c r="P3326">
        <v>61</v>
      </c>
      <c r="Q3326">
        <v>148</v>
      </c>
      <c r="R3326" t="str" cm="1">
        <f t="array" ref="R3326">_xlfn.IFS(Restaurant_Data[[#This Row],[Total Reservations]]&lt;=50, "Low", Restaurant_Data[[#This Row],[Total Reservations]]&lt;=100, "Medium", Restaurant_Data[[#This Row],[Total Reservations]]&lt;=200, "High")</f>
        <v>High</v>
      </c>
      <c r="S3326" s="4">
        <v>747012.34</v>
      </c>
      <c r="T3326" t="str" cm="1">
        <f t="array" ref="T3326">_xlfn.IFS(Restaurant_Data[[#This Row],[Revenue]]&lt;= 500000, "Low Income", Restaurant_Data[[#This Row],[Revenue]]&lt;=1000000, "Middle Income", Restaurant_Data[[#This Row],[Revenue]] &lt;= 2000000, "High Income")</f>
        <v>Middle Income</v>
      </c>
    </row>
    <row r="3327" spans="1:20" x14ac:dyDescent="0.35">
      <c r="A3327" s="1" t="s">
        <v>3354</v>
      </c>
      <c r="B3327" s="1" t="s">
        <v>34</v>
      </c>
      <c r="C3327" s="1" t="s">
        <v>24</v>
      </c>
      <c r="D3327">
        <v>3.1</v>
      </c>
      <c r="E3327">
        <v>53</v>
      </c>
      <c r="F3327">
        <v>29.56</v>
      </c>
      <c r="G3327">
        <v>2947</v>
      </c>
      <c r="H3327">
        <v>28392</v>
      </c>
      <c r="I3327">
        <v>19</v>
      </c>
      <c r="J3327">
        <v>589</v>
      </c>
      <c r="K3327">
        <v>191.58</v>
      </c>
      <c r="L3327">
        <v>7.1</v>
      </c>
      <c r="M3327">
        <v>7.5</v>
      </c>
      <c r="N3327" s="1" t="s">
        <v>21</v>
      </c>
      <c r="O3327">
        <v>35</v>
      </c>
      <c r="P3327">
        <v>9</v>
      </c>
      <c r="Q3327">
        <v>44</v>
      </c>
      <c r="R3327" t="str" cm="1">
        <f t="array" ref="R3327">_xlfn.IFS(Restaurant_Data[[#This Row],[Total Reservations]]&lt;=50, "Low", Restaurant_Data[[#This Row],[Total Reservations]]&lt;=100, "Medium", Restaurant_Data[[#This Row],[Total Reservations]]&lt;=200, "High")</f>
        <v>Low</v>
      </c>
      <c r="S3327" s="4">
        <v>377721.66</v>
      </c>
      <c r="T3327" t="str" cm="1">
        <f t="array" ref="T3327">_xlfn.IFS(Restaurant_Data[[#This Row],[Revenue]]&lt;= 500000, "Low Income", Restaurant_Data[[#This Row],[Revenue]]&lt;=1000000, "Middle Income", Restaurant_Data[[#This Row],[Revenue]] &lt;= 2000000, "High Income")</f>
        <v>Low Income</v>
      </c>
    </row>
    <row r="3328" spans="1:20" x14ac:dyDescent="0.35">
      <c r="A3328" s="1" t="s">
        <v>3355</v>
      </c>
      <c r="B3328" s="1" t="s">
        <v>23</v>
      </c>
      <c r="C3328" s="1" t="s">
        <v>26</v>
      </c>
      <c r="D3328">
        <v>4.4000000000000004</v>
      </c>
      <c r="E3328">
        <v>88</v>
      </c>
      <c r="F3328">
        <v>45.11</v>
      </c>
      <c r="G3328">
        <v>6049</v>
      </c>
      <c r="H3328">
        <v>68538</v>
      </c>
      <c r="I3328">
        <v>2</v>
      </c>
      <c r="J3328">
        <v>517</v>
      </c>
      <c r="K3328">
        <v>177.56</v>
      </c>
      <c r="L3328">
        <v>8.5</v>
      </c>
      <c r="M3328">
        <v>3.1</v>
      </c>
      <c r="N3328" s="1" t="s">
        <v>21</v>
      </c>
      <c r="O3328">
        <v>35</v>
      </c>
      <c r="P3328">
        <v>72</v>
      </c>
      <c r="Q3328">
        <v>107</v>
      </c>
      <c r="R3328" t="str" cm="1">
        <f t="array" ref="R3328">_xlfn.IFS(Restaurant_Data[[#This Row],[Total Reservations]]&lt;=50, "Low", Restaurant_Data[[#This Row],[Total Reservations]]&lt;=100, "Medium", Restaurant_Data[[#This Row],[Total Reservations]]&lt;=200, "High")</f>
        <v>High</v>
      </c>
      <c r="S3328" s="4">
        <v>895521.09</v>
      </c>
      <c r="T3328" t="str" cm="1">
        <f t="array" ref="T3328">_xlfn.IFS(Restaurant_Data[[#This Row],[Revenue]]&lt;= 500000, "Low Income", Restaurant_Data[[#This Row],[Revenue]]&lt;=1000000, "Middle Income", Restaurant_Data[[#This Row],[Revenue]] &lt;= 2000000, "High Income")</f>
        <v>Middle Income</v>
      </c>
    </row>
    <row r="3329" spans="1:20" x14ac:dyDescent="0.35">
      <c r="A3329" s="1" t="s">
        <v>3356</v>
      </c>
      <c r="B3329" s="1" t="s">
        <v>23</v>
      </c>
      <c r="C3329" s="1" t="s">
        <v>24</v>
      </c>
      <c r="D3329">
        <v>3.8</v>
      </c>
      <c r="E3329">
        <v>79</v>
      </c>
      <c r="F3329">
        <v>31.76</v>
      </c>
      <c r="G3329">
        <v>5224</v>
      </c>
      <c r="H3329">
        <v>53179</v>
      </c>
      <c r="I3329">
        <v>8</v>
      </c>
      <c r="J3329">
        <v>191</v>
      </c>
      <c r="K3329">
        <v>193.64</v>
      </c>
      <c r="L3329">
        <v>9.5</v>
      </c>
      <c r="M3329">
        <v>3.8</v>
      </c>
      <c r="N3329" s="1" t="s">
        <v>27</v>
      </c>
      <c r="O3329">
        <v>41</v>
      </c>
      <c r="P3329">
        <v>6</v>
      </c>
      <c r="Q3329">
        <v>47</v>
      </c>
      <c r="R3329" t="str" cm="1">
        <f t="array" ref="R3329">_xlfn.IFS(Restaurant_Data[[#This Row],[Total Reservations]]&lt;=50, "Low", Restaurant_Data[[#This Row],[Total Reservations]]&lt;=100, "Medium", Restaurant_Data[[#This Row],[Total Reservations]]&lt;=200, "High")</f>
        <v>Low</v>
      </c>
      <c r="S3329" s="4">
        <v>576499.43000000005</v>
      </c>
      <c r="T3329" t="str" cm="1">
        <f t="array" ref="T3329">_xlfn.IFS(Restaurant_Data[[#This Row],[Revenue]]&lt;= 500000, "Low Income", Restaurant_Data[[#This Row],[Revenue]]&lt;=1000000, "Middle Income", Restaurant_Data[[#This Row],[Revenue]] &lt;= 2000000, "High Income")</f>
        <v>Middle Income</v>
      </c>
    </row>
    <row r="3330" spans="1:20" x14ac:dyDescent="0.35">
      <c r="A3330" s="1" t="s">
        <v>3357</v>
      </c>
      <c r="B3330" s="1" t="s">
        <v>23</v>
      </c>
      <c r="C3330" s="1" t="s">
        <v>24</v>
      </c>
      <c r="D3330">
        <v>4.5</v>
      </c>
      <c r="E3330">
        <v>86</v>
      </c>
      <c r="F3330">
        <v>26.35</v>
      </c>
      <c r="G3330">
        <v>4152</v>
      </c>
      <c r="H3330">
        <v>45701</v>
      </c>
      <c r="I3330">
        <v>9</v>
      </c>
      <c r="J3330">
        <v>139</v>
      </c>
      <c r="K3330">
        <v>215.6</v>
      </c>
      <c r="L3330">
        <v>2.4</v>
      </c>
      <c r="M3330">
        <v>4.5</v>
      </c>
      <c r="N3330" s="1" t="s">
        <v>21</v>
      </c>
      <c r="O3330">
        <v>57</v>
      </c>
      <c r="P3330">
        <v>0</v>
      </c>
      <c r="Q3330">
        <v>57</v>
      </c>
      <c r="R3330" t="str" cm="1">
        <f t="array" ref="R3330">_xlfn.IFS(Restaurant_Data[[#This Row],[Total Reservations]]&lt;=50, "Low", Restaurant_Data[[#This Row],[Total Reservations]]&lt;=100, "Medium", Restaurant_Data[[#This Row],[Total Reservations]]&lt;=200, "High")</f>
        <v>Medium</v>
      </c>
      <c r="S3330" s="4">
        <v>519018.9</v>
      </c>
      <c r="T3330" t="str" cm="1">
        <f t="array" ref="T3330">_xlfn.IFS(Restaurant_Data[[#This Row],[Revenue]]&lt;= 500000, "Low Income", Restaurant_Data[[#This Row],[Revenue]]&lt;=1000000, "Middle Income", Restaurant_Data[[#This Row],[Revenue]] &lt;= 2000000, "High Income")</f>
        <v>Middle Income</v>
      </c>
    </row>
    <row r="3331" spans="1:20" x14ac:dyDescent="0.35">
      <c r="A3331" s="1" t="s">
        <v>3358</v>
      </c>
      <c r="B3331" s="1" t="s">
        <v>34</v>
      </c>
      <c r="C3331" s="1" t="s">
        <v>31</v>
      </c>
      <c r="D3331">
        <v>3.9</v>
      </c>
      <c r="E3331">
        <v>61</v>
      </c>
      <c r="F3331">
        <v>34.159999999999997</v>
      </c>
      <c r="G3331">
        <v>3155</v>
      </c>
      <c r="H3331">
        <v>38955</v>
      </c>
      <c r="I3331">
        <v>5</v>
      </c>
      <c r="J3331">
        <v>747</v>
      </c>
      <c r="K3331">
        <v>144.84</v>
      </c>
      <c r="L3331">
        <v>6.6</v>
      </c>
      <c r="M3331">
        <v>2.6</v>
      </c>
      <c r="N3331" s="1" t="s">
        <v>21</v>
      </c>
      <c r="O3331">
        <v>47</v>
      </c>
      <c r="P3331">
        <v>32</v>
      </c>
      <c r="Q3331">
        <v>79</v>
      </c>
      <c r="R3331" t="str" cm="1">
        <f t="array" ref="R3331">_xlfn.IFS(Restaurant_Data[[#This Row],[Total Reservations]]&lt;=50, "Low", Restaurant_Data[[#This Row],[Total Reservations]]&lt;=100, "Medium", Restaurant_Data[[#This Row],[Total Reservations]]&lt;=200, "High")</f>
        <v>Medium</v>
      </c>
      <c r="S3331" s="4">
        <v>476816.33</v>
      </c>
      <c r="T3331" t="str" cm="1">
        <f t="array" ref="T3331">_xlfn.IFS(Restaurant_Data[[#This Row],[Revenue]]&lt;= 500000, "Low Income", Restaurant_Data[[#This Row],[Revenue]]&lt;=1000000, "Middle Income", Restaurant_Data[[#This Row],[Revenue]] &lt;= 2000000, "High Income")</f>
        <v>Low Income</v>
      </c>
    </row>
    <row r="3332" spans="1:20" x14ac:dyDescent="0.35">
      <c r="A3332" s="1" t="s">
        <v>3359</v>
      </c>
      <c r="B3332" s="1" t="s">
        <v>19</v>
      </c>
      <c r="C3332" s="1" t="s">
        <v>20</v>
      </c>
      <c r="D3332">
        <v>3.7</v>
      </c>
      <c r="E3332">
        <v>30</v>
      </c>
      <c r="F3332">
        <v>67.88</v>
      </c>
      <c r="G3332">
        <v>862</v>
      </c>
      <c r="H3332">
        <v>9969</v>
      </c>
      <c r="I3332">
        <v>3</v>
      </c>
      <c r="J3332">
        <v>362</v>
      </c>
      <c r="K3332">
        <v>65.91</v>
      </c>
      <c r="L3332">
        <v>6.2</v>
      </c>
      <c r="M3332">
        <v>5.3</v>
      </c>
      <c r="N3332" s="1" t="s">
        <v>27</v>
      </c>
      <c r="O3332">
        <v>14</v>
      </c>
      <c r="P3332">
        <v>10</v>
      </c>
      <c r="Q3332">
        <v>24</v>
      </c>
      <c r="R3332" t="str" cm="1">
        <f t="array" ref="R3332">_xlfn.IFS(Restaurant_Data[[#This Row],[Total Reservations]]&lt;=50, "Low", Restaurant_Data[[#This Row],[Total Reservations]]&lt;=100, "Medium", Restaurant_Data[[#This Row],[Total Reservations]]&lt;=200, "High")</f>
        <v>Low</v>
      </c>
      <c r="S3332" s="4">
        <v>458866.17</v>
      </c>
      <c r="T3332" t="str" cm="1">
        <f t="array" ref="T3332">_xlfn.IFS(Restaurant_Data[[#This Row],[Revenue]]&lt;= 500000, "Low Income", Restaurant_Data[[#This Row],[Revenue]]&lt;=1000000, "Middle Income", Restaurant_Data[[#This Row],[Revenue]] &lt;= 2000000, "High Income")</f>
        <v>Low Income</v>
      </c>
    </row>
    <row r="3333" spans="1:20" x14ac:dyDescent="0.35">
      <c r="A3333" s="1" t="s">
        <v>3360</v>
      </c>
      <c r="B3333" s="1" t="s">
        <v>23</v>
      </c>
      <c r="C3333" s="1" t="s">
        <v>31</v>
      </c>
      <c r="D3333">
        <v>3.9</v>
      </c>
      <c r="E3333">
        <v>80</v>
      </c>
      <c r="F3333">
        <v>33.97</v>
      </c>
      <c r="G3333">
        <v>5751</v>
      </c>
      <c r="H3333">
        <v>61499</v>
      </c>
      <c r="I3333">
        <v>12</v>
      </c>
      <c r="J3333">
        <v>229</v>
      </c>
      <c r="K3333">
        <v>63.89</v>
      </c>
      <c r="L3333">
        <v>8.8000000000000007</v>
      </c>
      <c r="M3333">
        <v>2.2000000000000002</v>
      </c>
      <c r="N3333" s="1" t="s">
        <v>27</v>
      </c>
      <c r="O3333">
        <v>13</v>
      </c>
      <c r="P3333">
        <v>12</v>
      </c>
      <c r="Q3333">
        <v>25</v>
      </c>
      <c r="R3333" t="str" cm="1">
        <f t="array" ref="R3333">_xlfn.IFS(Restaurant_Data[[#This Row],[Total Reservations]]&lt;=50, "Low", Restaurant_Data[[#This Row],[Total Reservations]]&lt;=100, "Medium", Restaurant_Data[[#This Row],[Total Reservations]]&lt;=200, "High")</f>
        <v>Low</v>
      </c>
      <c r="S3333" s="4">
        <v>625663.1</v>
      </c>
      <c r="T3333" t="str" cm="1">
        <f t="array" ref="T3333">_xlfn.IFS(Restaurant_Data[[#This Row],[Revenue]]&lt;= 500000, "Low Income", Restaurant_Data[[#This Row],[Revenue]]&lt;=1000000, "Middle Income", Restaurant_Data[[#This Row],[Revenue]] &lt;= 2000000, "High Income")</f>
        <v>Middle Income</v>
      </c>
    </row>
    <row r="3334" spans="1:20" x14ac:dyDescent="0.35">
      <c r="A3334" s="1" t="s">
        <v>3361</v>
      </c>
      <c r="B3334" s="1" t="s">
        <v>19</v>
      </c>
      <c r="C3334" s="1" t="s">
        <v>31</v>
      </c>
      <c r="D3334">
        <v>4.5</v>
      </c>
      <c r="E3334">
        <v>42</v>
      </c>
      <c r="F3334">
        <v>35.42</v>
      </c>
      <c r="G3334">
        <v>3452</v>
      </c>
      <c r="H3334">
        <v>37899</v>
      </c>
      <c r="I3334">
        <v>3</v>
      </c>
      <c r="J3334">
        <v>598</v>
      </c>
      <c r="K3334">
        <v>264.68</v>
      </c>
      <c r="L3334">
        <v>9.1</v>
      </c>
      <c r="M3334">
        <v>3.9</v>
      </c>
      <c r="N3334" s="1" t="s">
        <v>21</v>
      </c>
      <c r="O3334">
        <v>26</v>
      </c>
      <c r="P3334">
        <v>33</v>
      </c>
      <c r="Q3334">
        <v>59</v>
      </c>
      <c r="R3334" t="str" cm="1">
        <f t="array" ref="R3334">_xlfn.IFS(Restaurant_Data[[#This Row],[Total Reservations]]&lt;=50, "Low", Restaurant_Data[[#This Row],[Total Reservations]]&lt;=100, "Medium", Restaurant_Data[[#This Row],[Total Reservations]]&lt;=200, "High")</f>
        <v>Medium</v>
      </c>
      <c r="S3334" s="4">
        <v>345651.89</v>
      </c>
      <c r="T3334" t="str" cm="1">
        <f t="array" ref="T3334">_xlfn.IFS(Restaurant_Data[[#This Row],[Revenue]]&lt;= 500000, "Low Income", Restaurant_Data[[#This Row],[Revenue]]&lt;=1000000, "Middle Income", Restaurant_Data[[#This Row],[Revenue]] &lt;= 2000000, "High Income")</f>
        <v>Low Income</v>
      </c>
    </row>
    <row r="3335" spans="1:20" x14ac:dyDescent="0.35">
      <c r="A3335" s="1" t="s">
        <v>3362</v>
      </c>
      <c r="B3335" s="1" t="s">
        <v>23</v>
      </c>
      <c r="C3335" s="1" t="s">
        <v>42</v>
      </c>
      <c r="D3335">
        <v>4.8</v>
      </c>
      <c r="E3335">
        <v>70</v>
      </c>
      <c r="F3335">
        <v>38.950000000000003</v>
      </c>
      <c r="G3335">
        <v>2558</v>
      </c>
      <c r="H3335">
        <v>32433</v>
      </c>
      <c r="I3335">
        <v>19</v>
      </c>
      <c r="J3335">
        <v>51</v>
      </c>
      <c r="K3335">
        <v>219.35</v>
      </c>
      <c r="L3335">
        <v>7.8</v>
      </c>
      <c r="M3335">
        <v>2</v>
      </c>
      <c r="N3335" s="1" t="s">
        <v>21</v>
      </c>
      <c r="O3335">
        <v>54</v>
      </c>
      <c r="P3335">
        <v>10</v>
      </c>
      <c r="Q3335">
        <v>64</v>
      </c>
      <c r="R3335" t="str" cm="1">
        <f t="array" ref="R3335">_xlfn.IFS(Restaurant_Data[[#This Row],[Total Reservations]]&lt;=50, "Low", Restaurant_Data[[#This Row],[Total Reservations]]&lt;=100, "Medium", Restaurant_Data[[#This Row],[Total Reservations]]&lt;=200, "High")</f>
        <v>Medium</v>
      </c>
      <c r="S3335" s="4">
        <v>629056.94999999995</v>
      </c>
      <c r="T3335" t="str" cm="1">
        <f t="array" ref="T3335">_xlfn.IFS(Restaurant_Data[[#This Row],[Revenue]]&lt;= 500000, "Low Income", Restaurant_Data[[#This Row],[Revenue]]&lt;=1000000, "Middle Income", Restaurant_Data[[#This Row],[Revenue]] &lt;= 2000000, "High Income")</f>
        <v>Middle Income</v>
      </c>
    </row>
    <row r="3336" spans="1:20" x14ac:dyDescent="0.35">
      <c r="A3336" s="1" t="s">
        <v>3363</v>
      </c>
      <c r="B3336" s="1" t="s">
        <v>19</v>
      </c>
      <c r="C3336" s="1" t="s">
        <v>42</v>
      </c>
      <c r="D3336">
        <v>3.1</v>
      </c>
      <c r="E3336">
        <v>30</v>
      </c>
      <c r="F3336">
        <v>41.08</v>
      </c>
      <c r="G3336">
        <v>699</v>
      </c>
      <c r="H3336">
        <v>6579</v>
      </c>
      <c r="I3336">
        <v>16</v>
      </c>
      <c r="J3336">
        <v>979</v>
      </c>
      <c r="K3336">
        <v>241.05</v>
      </c>
      <c r="L3336">
        <v>6.4</v>
      </c>
      <c r="M3336">
        <v>1.3</v>
      </c>
      <c r="N3336" s="1" t="s">
        <v>21</v>
      </c>
      <c r="O3336">
        <v>16</v>
      </c>
      <c r="P3336">
        <v>14</v>
      </c>
      <c r="Q3336">
        <v>30</v>
      </c>
      <c r="R3336" t="str" cm="1">
        <f t="array" ref="R3336">_xlfn.IFS(Restaurant_Data[[#This Row],[Total Reservations]]&lt;=50, "Low", Restaurant_Data[[#This Row],[Total Reservations]]&lt;=100, "Medium", Restaurant_Data[[#This Row],[Total Reservations]]&lt;=200, "High")</f>
        <v>Low</v>
      </c>
      <c r="S3336" s="4">
        <v>294313.45</v>
      </c>
      <c r="T3336" t="str" cm="1">
        <f t="array" ref="T3336">_xlfn.IFS(Restaurant_Data[[#This Row],[Revenue]]&lt;= 500000, "Low Income", Restaurant_Data[[#This Row],[Revenue]]&lt;=1000000, "Middle Income", Restaurant_Data[[#This Row],[Revenue]] &lt;= 2000000, "High Income")</f>
        <v>Low Income</v>
      </c>
    </row>
    <row r="3337" spans="1:20" x14ac:dyDescent="0.35">
      <c r="A3337" s="1" t="s">
        <v>3364</v>
      </c>
      <c r="B3337" s="1" t="s">
        <v>34</v>
      </c>
      <c r="C3337" s="1" t="s">
        <v>42</v>
      </c>
      <c r="D3337">
        <v>4</v>
      </c>
      <c r="E3337">
        <v>70</v>
      </c>
      <c r="F3337">
        <v>37.630000000000003</v>
      </c>
      <c r="G3337">
        <v>3646</v>
      </c>
      <c r="H3337">
        <v>37124</v>
      </c>
      <c r="I3337">
        <v>16</v>
      </c>
      <c r="J3337">
        <v>83</v>
      </c>
      <c r="K3337">
        <v>282.2</v>
      </c>
      <c r="L3337">
        <v>2.8</v>
      </c>
      <c r="M3337">
        <v>4.2</v>
      </c>
      <c r="N3337" s="1" t="s">
        <v>27</v>
      </c>
      <c r="O3337">
        <v>24</v>
      </c>
      <c r="P3337">
        <v>34</v>
      </c>
      <c r="Q3337">
        <v>58</v>
      </c>
      <c r="R3337" t="str" cm="1">
        <f t="array" ref="R3337">_xlfn.IFS(Restaurant_Data[[#This Row],[Total Reservations]]&lt;=50, "Low", Restaurant_Data[[#This Row],[Total Reservations]]&lt;=100, "Medium", Restaurant_Data[[#This Row],[Total Reservations]]&lt;=200, "High")</f>
        <v>Medium</v>
      </c>
      <c r="S3337" s="4">
        <v>606041.64</v>
      </c>
      <c r="T3337" t="str" cm="1">
        <f t="array" ref="T3337">_xlfn.IFS(Restaurant_Data[[#This Row],[Revenue]]&lt;= 500000, "Low Income", Restaurant_Data[[#This Row],[Revenue]]&lt;=1000000, "Middle Income", Restaurant_Data[[#This Row],[Revenue]] &lt;= 2000000, "High Income")</f>
        <v>Middle Income</v>
      </c>
    </row>
    <row r="3338" spans="1:20" x14ac:dyDescent="0.35">
      <c r="A3338" s="1" t="s">
        <v>3365</v>
      </c>
      <c r="B3338" s="1" t="s">
        <v>34</v>
      </c>
      <c r="C3338" s="1" t="s">
        <v>26</v>
      </c>
      <c r="D3338">
        <v>3.1</v>
      </c>
      <c r="E3338">
        <v>65</v>
      </c>
      <c r="F3338">
        <v>51.99</v>
      </c>
      <c r="G3338">
        <v>666</v>
      </c>
      <c r="H3338">
        <v>7292</v>
      </c>
      <c r="I3338">
        <v>1</v>
      </c>
      <c r="J3338">
        <v>363</v>
      </c>
      <c r="K3338">
        <v>237.64</v>
      </c>
      <c r="L3338">
        <v>3.5</v>
      </c>
      <c r="M3338">
        <v>6.6</v>
      </c>
      <c r="N3338" s="1" t="s">
        <v>27</v>
      </c>
      <c r="O3338">
        <v>45</v>
      </c>
      <c r="P3338">
        <v>37</v>
      </c>
      <c r="Q3338">
        <v>82</v>
      </c>
      <c r="R3338" t="str" cm="1">
        <f t="array" ref="R3338">_xlfn.IFS(Restaurant_Data[[#This Row],[Total Reservations]]&lt;=50, "Low", Restaurant_Data[[#This Row],[Total Reservations]]&lt;=100, "Medium", Restaurant_Data[[#This Row],[Total Reservations]]&lt;=200, "High")</f>
        <v>Medium</v>
      </c>
      <c r="S3338" s="4">
        <v>752480.43</v>
      </c>
      <c r="T3338" t="str" cm="1">
        <f t="array" ref="T3338">_xlfn.IFS(Restaurant_Data[[#This Row],[Revenue]]&lt;= 500000, "Low Income", Restaurant_Data[[#This Row],[Revenue]]&lt;=1000000, "Middle Income", Restaurant_Data[[#This Row],[Revenue]] &lt;= 2000000, "High Income")</f>
        <v>Middle Income</v>
      </c>
    </row>
    <row r="3339" spans="1:20" x14ac:dyDescent="0.35">
      <c r="A3339" s="1" t="s">
        <v>3366</v>
      </c>
      <c r="B3339" s="1" t="s">
        <v>23</v>
      </c>
      <c r="C3339" s="1" t="s">
        <v>20</v>
      </c>
      <c r="D3339">
        <v>3.9</v>
      </c>
      <c r="E3339">
        <v>76</v>
      </c>
      <c r="F3339">
        <v>74.39</v>
      </c>
      <c r="G3339">
        <v>5446</v>
      </c>
      <c r="H3339">
        <v>54015</v>
      </c>
      <c r="I3339">
        <v>17</v>
      </c>
      <c r="J3339">
        <v>275</v>
      </c>
      <c r="K3339">
        <v>223.08</v>
      </c>
      <c r="L3339">
        <v>6.4</v>
      </c>
      <c r="M3339">
        <v>2.4</v>
      </c>
      <c r="N3339" s="1" t="s">
        <v>21</v>
      </c>
      <c r="O3339">
        <v>41</v>
      </c>
      <c r="P3339">
        <v>44</v>
      </c>
      <c r="Q3339">
        <v>85</v>
      </c>
      <c r="R3339" t="str" cm="1">
        <f t="array" ref="R3339">_xlfn.IFS(Restaurant_Data[[#This Row],[Total Reservations]]&lt;=50, "Low", Restaurant_Data[[#This Row],[Total Reservations]]&lt;=100, "Medium", Restaurant_Data[[#This Row],[Total Reservations]]&lt;=200, "High")</f>
        <v>Medium</v>
      </c>
      <c r="S3339" s="4">
        <v>1277290.06</v>
      </c>
      <c r="T3339" t="str" cm="1">
        <f t="array" ref="T3339">_xlfn.IFS(Restaurant_Data[[#This Row],[Revenue]]&lt;= 500000, "Low Income", Restaurant_Data[[#This Row],[Revenue]]&lt;=1000000, "Middle Income", Restaurant_Data[[#This Row],[Revenue]] &lt;= 2000000, "High Income")</f>
        <v>High Income</v>
      </c>
    </row>
    <row r="3340" spans="1:20" x14ac:dyDescent="0.35">
      <c r="A3340" s="1" t="s">
        <v>3367</v>
      </c>
      <c r="B3340" s="1" t="s">
        <v>19</v>
      </c>
      <c r="C3340" s="1" t="s">
        <v>20</v>
      </c>
      <c r="D3340">
        <v>4.8</v>
      </c>
      <c r="E3340">
        <v>39</v>
      </c>
      <c r="F3340">
        <v>67.459999999999994</v>
      </c>
      <c r="G3340">
        <v>2154</v>
      </c>
      <c r="H3340">
        <v>25058</v>
      </c>
      <c r="I3340">
        <v>3</v>
      </c>
      <c r="J3340">
        <v>634</v>
      </c>
      <c r="K3340">
        <v>213.94</v>
      </c>
      <c r="L3340">
        <v>2.2999999999999998</v>
      </c>
      <c r="M3340">
        <v>9.9</v>
      </c>
      <c r="N3340" s="1" t="s">
        <v>27</v>
      </c>
      <c r="O3340">
        <v>17</v>
      </c>
      <c r="P3340">
        <v>14</v>
      </c>
      <c r="Q3340">
        <v>31</v>
      </c>
      <c r="R3340" t="str" cm="1">
        <f t="array" ref="R3340">_xlfn.IFS(Restaurant_Data[[#This Row],[Total Reservations]]&lt;=50, "Low", Restaurant_Data[[#This Row],[Total Reservations]]&lt;=100, "Medium", Restaurant_Data[[#This Row],[Total Reservations]]&lt;=200, "High")</f>
        <v>Low</v>
      </c>
      <c r="S3340" s="4">
        <v>593119.02</v>
      </c>
      <c r="T3340" t="str" cm="1">
        <f t="array" ref="T3340">_xlfn.IFS(Restaurant_Data[[#This Row],[Revenue]]&lt;= 500000, "Low Income", Restaurant_Data[[#This Row],[Revenue]]&lt;=1000000, "Middle Income", Restaurant_Data[[#This Row],[Revenue]] &lt;= 2000000, "High Income")</f>
        <v>Middle Income</v>
      </c>
    </row>
    <row r="3341" spans="1:20" x14ac:dyDescent="0.35">
      <c r="A3341" s="1" t="s">
        <v>3368</v>
      </c>
      <c r="B3341" s="1" t="s">
        <v>34</v>
      </c>
      <c r="C3341" s="1" t="s">
        <v>42</v>
      </c>
      <c r="D3341">
        <v>3.7</v>
      </c>
      <c r="E3341">
        <v>65</v>
      </c>
      <c r="F3341">
        <v>40.590000000000003</v>
      </c>
      <c r="G3341">
        <v>2833</v>
      </c>
      <c r="H3341">
        <v>31012</v>
      </c>
      <c r="I3341">
        <v>17</v>
      </c>
      <c r="J3341">
        <v>413</v>
      </c>
      <c r="K3341">
        <v>114.64</v>
      </c>
      <c r="L3341">
        <v>2.7</v>
      </c>
      <c r="M3341">
        <v>3.5</v>
      </c>
      <c r="N3341" s="1" t="s">
        <v>27</v>
      </c>
      <c r="O3341">
        <v>63</v>
      </c>
      <c r="P3341">
        <v>58</v>
      </c>
      <c r="Q3341">
        <v>121</v>
      </c>
      <c r="R3341" t="str" cm="1">
        <f t="array" ref="R3341">_xlfn.IFS(Restaurant_Data[[#This Row],[Total Reservations]]&lt;=50, "Low", Restaurant_Data[[#This Row],[Total Reservations]]&lt;=100, "Medium", Restaurant_Data[[#This Row],[Total Reservations]]&lt;=200, "High")</f>
        <v>High</v>
      </c>
      <c r="S3341" s="4">
        <v>609436.14</v>
      </c>
      <c r="T3341" t="str" cm="1">
        <f t="array" ref="T3341">_xlfn.IFS(Restaurant_Data[[#This Row],[Revenue]]&lt;= 500000, "Low Income", Restaurant_Data[[#This Row],[Revenue]]&lt;=1000000, "Middle Income", Restaurant_Data[[#This Row],[Revenue]] &lt;= 2000000, "High Income")</f>
        <v>Middle Income</v>
      </c>
    </row>
    <row r="3342" spans="1:20" x14ac:dyDescent="0.35">
      <c r="A3342" s="1" t="s">
        <v>3369</v>
      </c>
      <c r="B3342" s="1" t="s">
        <v>23</v>
      </c>
      <c r="C3342" s="1" t="s">
        <v>24</v>
      </c>
      <c r="D3342">
        <v>4.9000000000000004</v>
      </c>
      <c r="E3342">
        <v>70</v>
      </c>
      <c r="F3342">
        <v>32.14</v>
      </c>
      <c r="G3342">
        <v>8405</v>
      </c>
      <c r="H3342">
        <v>86624</v>
      </c>
      <c r="I3342">
        <v>17</v>
      </c>
      <c r="J3342">
        <v>934</v>
      </c>
      <c r="K3342">
        <v>289.32</v>
      </c>
      <c r="L3342">
        <v>9.1999999999999993</v>
      </c>
      <c r="M3342">
        <v>1.2</v>
      </c>
      <c r="N3342" s="1" t="s">
        <v>27</v>
      </c>
      <c r="O3342">
        <v>32</v>
      </c>
      <c r="P3342">
        <v>65</v>
      </c>
      <c r="Q3342">
        <v>97</v>
      </c>
      <c r="R3342" t="str" cm="1">
        <f t="array" ref="R3342">_xlfn.IFS(Restaurant_Data[[#This Row],[Total Reservations]]&lt;=50, "Low", Restaurant_Data[[#This Row],[Total Reservations]]&lt;=100, "Medium", Restaurant_Data[[#This Row],[Total Reservations]]&lt;=200, "High")</f>
        <v>Medium</v>
      </c>
      <c r="S3342" s="4">
        <v>536830.48</v>
      </c>
      <c r="T3342" t="str" cm="1">
        <f t="array" ref="T3342">_xlfn.IFS(Restaurant_Data[[#This Row],[Revenue]]&lt;= 500000, "Low Income", Restaurant_Data[[#This Row],[Revenue]]&lt;=1000000, "Middle Income", Restaurant_Data[[#This Row],[Revenue]] &lt;= 2000000, "High Income")</f>
        <v>Middle Income</v>
      </c>
    </row>
    <row r="3343" spans="1:20" x14ac:dyDescent="0.35">
      <c r="A3343" s="1" t="s">
        <v>3370</v>
      </c>
      <c r="B3343" s="1" t="s">
        <v>23</v>
      </c>
      <c r="C3343" s="1" t="s">
        <v>26</v>
      </c>
      <c r="D3343">
        <v>4.3</v>
      </c>
      <c r="E3343">
        <v>78</v>
      </c>
      <c r="F3343">
        <v>51.21</v>
      </c>
      <c r="G3343">
        <v>2265</v>
      </c>
      <c r="H3343">
        <v>29394</v>
      </c>
      <c r="I3343">
        <v>16</v>
      </c>
      <c r="J3343">
        <v>556</v>
      </c>
      <c r="K3343">
        <v>185.51</v>
      </c>
      <c r="L3343">
        <v>9.6</v>
      </c>
      <c r="M3343">
        <v>1.3</v>
      </c>
      <c r="N3343" s="1" t="s">
        <v>21</v>
      </c>
      <c r="O3343">
        <v>65</v>
      </c>
      <c r="P3343">
        <v>13</v>
      </c>
      <c r="Q3343">
        <v>78</v>
      </c>
      <c r="R3343" t="str" cm="1">
        <f t="array" ref="R3343">_xlfn.IFS(Restaurant_Data[[#This Row],[Total Reservations]]&lt;=50, "Low", Restaurant_Data[[#This Row],[Total Reservations]]&lt;=100, "Medium", Restaurant_Data[[#This Row],[Total Reservations]]&lt;=200, "High")</f>
        <v>Medium</v>
      </c>
      <c r="S3343" s="4">
        <v>906192.8</v>
      </c>
      <c r="T3343" t="str" cm="1">
        <f t="array" ref="T3343">_xlfn.IFS(Restaurant_Data[[#This Row],[Revenue]]&lt;= 500000, "Low Income", Restaurant_Data[[#This Row],[Revenue]]&lt;=1000000, "Middle Income", Restaurant_Data[[#This Row],[Revenue]] &lt;= 2000000, "High Income")</f>
        <v>Middle Income</v>
      </c>
    </row>
    <row r="3344" spans="1:20" x14ac:dyDescent="0.35">
      <c r="A3344" s="1" t="s">
        <v>3371</v>
      </c>
      <c r="B3344" s="1" t="s">
        <v>34</v>
      </c>
      <c r="C3344" s="1" t="s">
        <v>24</v>
      </c>
      <c r="D3344">
        <v>4.9000000000000004</v>
      </c>
      <c r="E3344">
        <v>55</v>
      </c>
      <c r="F3344">
        <v>29.02</v>
      </c>
      <c r="G3344">
        <v>4516</v>
      </c>
      <c r="H3344">
        <v>51269</v>
      </c>
      <c r="I3344">
        <v>6</v>
      </c>
      <c r="J3344">
        <v>999</v>
      </c>
      <c r="K3344">
        <v>105.52</v>
      </c>
      <c r="L3344">
        <v>1</v>
      </c>
      <c r="M3344">
        <v>7</v>
      </c>
      <c r="N3344" s="1" t="s">
        <v>21</v>
      </c>
      <c r="O3344">
        <v>38</v>
      </c>
      <c r="P3344">
        <v>13</v>
      </c>
      <c r="Q3344">
        <v>51</v>
      </c>
      <c r="R3344" t="str" cm="1">
        <f t="array" ref="R3344">_xlfn.IFS(Restaurant_Data[[#This Row],[Total Reservations]]&lt;=50, "Low", Restaurant_Data[[#This Row],[Total Reservations]]&lt;=100, "Medium", Restaurant_Data[[#This Row],[Total Reservations]]&lt;=200, "High")</f>
        <v>Medium</v>
      </c>
      <c r="S3344" s="4">
        <v>372361.37</v>
      </c>
      <c r="T3344" t="str" cm="1">
        <f t="array" ref="T3344">_xlfn.IFS(Restaurant_Data[[#This Row],[Revenue]]&lt;= 500000, "Low Income", Restaurant_Data[[#This Row],[Revenue]]&lt;=1000000, "Middle Income", Restaurant_Data[[#This Row],[Revenue]] &lt;= 2000000, "High Income")</f>
        <v>Low Income</v>
      </c>
    </row>
    <row r="3345" spans="1:20" x14ac:dyDescent="0.35">
      <c r="A3345" s="1" t="s">
        <v>3372</v>
      </c>
      <c r="B3345" s="1" t="s">
        <v>34</v>
      </c>
      <c r="C3345" s="1" t="s">
        <v>37</v>
      </c>
      <c r="D3345">
        <v>4.5</v>
      </c>
      <c r="E3345">
        <v>64</v>
      </c>
      <c r="F3345">
        <v>62.06</v>
      </c>
      <c r="G3345">
        <v>4059</v>
      </c>
      <c r="H3345">
        <v>47956</v>
      </c>
      <c r="I3345">
        <v>18</v>
      </c>
      <c r="J3345">
        <v>165</v>
      </c>
      <c r="K3345">
        <v>102.46</v>
      </c>
      <c r="L3345">
        <v>8.8000000000000007</v>
      </c>
      <c r="M3345">
        <v>7</v>
      </c>
      <c r="N3345" s="1" t="s">
        <v>27</v>
      </c>
      <c r="O3345">
        <v>5</v>
      </c>
      <c r="P3345">
        <v>45</v>
      </c>
      <c r="Q3345">
        <v>50</v>
      </c>
      <c r="R3345" t="str" cm="1">
        <f t="array" ref="R3345">_xlfn.IFS(Restaurant_Data[[#This Row],[Total Reservations]]&lt;=50, "Low", Restaurant_Data[[#This Row],[Total Reservations]]&lt;=100, "Medium", Restaurant_Data[[#This Row],[Total Reservations]]&lt;=200, "High")</f>
        <v>Low</v>
      </c>
      <c r="S3345" s="4">
        <v>907652.26</v>
      </c>
      <c r="T3345" t="str" cm="1">
        <f t="array" ref="T3345">_xlfn.IFS(Restaurant_Data[[#This Row],[Revenue]]&lt;= 500000, "Low Income", Restaurant_Data[[#This Row],[Revenue]]&lt;=1000000, "Middle Income", Restaurant_Data[[#This Row],[Revenue]] &lt;= 2000000, "High Income")</f>
        <v>Middle Income</v>
      </c>
    </row>
    <row r="3346" spans="1:20" x14ac:dyDescent="0.35">
      <c r="A3346" s="1" t="s">
        <v>3373</v>
      </c>
      <c r="B3346" s="1" t="s">
        <v>23</v>
      </c>
      <c r="C3346" s="1" t="s">
        <v>20</v>
      </c>
      <c r="D3346">
        <v>3.2</v>
      </c>
      <c r="E3346">
        <v>73</v>
      </c>
      <c r="F3346">
        <v>65.31</v>
      </c>
      <c r="G3346">
        <v>6145</v>
      </c>
      <c r="H3346">
        <v>63665</v>
      </c>
      <c r="I3346">
        <v>14</v>
      </c>
      <c r="J3346">
        <v>163</v>
      </c>
      <c r="K3346">
        <v>253.82</v>
      </c>
      <c r="L3346">
        <v>9.4</v>
      </c>
      <c r="M3346">
        <v>9.1</v>
      </c>
      <c r="N3346" s="1" t="s">
        <v>21</v>
      </c>
      <c r="O3346">
        <v>6</v>
      </c>
      <c r="P3346">
        <v>40</v>
      </c>
      <c r="Q3346">
        <v>46</v>
      </c>
      <c r="R3346" t="str" cm="1">
        <f t="array" ref="R3346">_xlfn.IFS(Restaurant_Data[[#This Row],[Total Reservations]]&lt;=50, "Low", Restaurant_Data[[#This Row],[Total Reservations]]&lt;=100, "Medium", Restaurant_Data[[#This Row],[Total Reservations]]&lt;=200, "High")</f>
        <v>Low</v>
      </c>
      <c r="S3346" s="4">
        <v>1083091.98</v>
      </c>
      <c r="T3346" t="str" cm="1">
        <f t="array" ref="T3346">_xlfn.IFS(Restaurant_Data[[#This Row],[Revenue]]&lt;= 500000, "Low Income", Restaurant_Data[[#This Row],[Revenue]]&lt;=1000000, "Middle Income", Restaurant_Data[[#This Row],[Revenue]] &lt;= 2000000, "High Income")</f>
        <v>High Income</v>
      </c>
    </row>
    <row r="3347" spans="1:20" x14ac:dyDescent="0.35">
      <c r="A3347" s="1" t="s">
        <v>3374</v>
      </c>
      <c r="B3347" s="1" t="s">
        <v>19</v>
      </c>
      <c r="C3347" s="1" t="s">
        <v>20</v>
      </c>
      <c r="D3347">
        <v>3.5</v>
      </c>
      <c r="E3347">
        <v>44</v>
      </c>
      <c r="F3347">
        <v>69.069999999999993</v>
      </c>
      <c r="G3347">
        <v>3282</v>
      </c>
      <c r="H3347">
        <v>37296</v>
      </c>
      <c r="I3347">
        <v>8</v>
      </c>
      <c r="J3347">
        <v>591</v>
      </c>
      <c r="K3347">
        <v>112.55</v>
      </c>
      <c r="L3347">
        <v>5.7</v>
      </c>
      <c r="M3347">
        <v>1.8</v>
      </c>
      <c r="N3347" s="1" t="s">
        <v>21</v>
      </c>
      <c r="O3347">
        <v>41</v>
      </c>
      <c r="P3347">
        <v>23</v>
      </c>
      <c r="Q3347">
        <v>64</v>
      </c>
      <c r="R3347" t="str" cm="1">
        <f t="array" ref="R3347">_xlfn.IFS(Restaurant_Data[[#This Row],[Total Reservations]]&lt;=50, "Low", Restaurant_Data[[#This Row],[Total Reservations]]&lt;=100, "Medium", Restaurant_Data[[#This Row],[Total Reservations]]&lt;=200, "High")</f>
        <v>Medium</v>
      </c>
      <c r="S3347" s="4">
        <v>689698.8</v>
      </c>
      <c r="T3347" t="str" cm="1">
        <f t="array" ref="T3347">_xlfn.IFS(Restaurant_Data[[#This Row],[Revenue]]&lt;= 500000, "Low Income", Restaurant_Data[[#This Row],[Revenue]]&lt;=1000000, "Middle Income", Restaurant_Data[[#This Row],[Revenue]] &lt;= 2000000, "High Income")</f>
        <v>Middle Income</v>
      </c>
    </row>
    <row r="3348" spans="1:20" x14ac:dyDescent="0.35">
      <c r="A3348" s="1" t="s">
        <v>3375</v>
      </c>
      <c r="B3348" s="1" t="s">
        <v>19</v>
      </c>
      <c r="C3348" s="1" t="s">
        <v>24</v>
      </c>
      <c r="D3348">
        <v>3.8</v>
      </c>
      <c r="E3348">
        <v>39</v>
      </c>
      <c r="F3348">
        <v>30.86</v>
      </c>
      <c r="G3348">
        <v>2007</v>
      </c>
      <c r="H3348">
        <v>19070</v>
      </c>
      <c r="I3348">
        <v>19</v>
      </c>
      <c r="J3348">
        <v>644</v>
      </c>
      <c r="K3348">
        <v>60.36</v>
      </c>
      <c r="L3348">
        <v>5</v>
      </c>
      <c r="M3348">
        <v>4.4000000000000004</v>
      </c>
      <c r="N3348" s="1" t="s">
        <v>27</v>
      </c>
      <c r="O3348">
        <v>2</v>
      </c>
      <c r="P3348">
        <v>4</v>
      </c>
      <c r="Q3348">
        <v>6</v>
      </c>
      <c r="R3348" t="str" cm="1">
        <f t="array" ref="R3348">_xlfn.IFS(Restaurant_Data[[#This Row],[Total Reservations]]&lt;=50, "Low", Restaurant_Data[[#This Row],[Total Reservations]]&lt;=100, "Medium", Restaurant_Data[[#This Row],[Total Reservations]]&lt;=200, "High")</f>
        <v>Low</v>
      </c>
      <c r="S3348" s="4">
        <v>292712.42</v>
      </c>
      <c r="T3348" t="str" cm="1">
        <f t="array" ref="T3348">_xlfn.IFS(Restaurant_Data[[#This Row],[Revenue]]&lt;= 500000, "Low Income", Restaurant_Data[[#This Row],[Revenue]]&lt;=1000000, "Middle Income", Restaurant_Data[[#This Row],[Revenue]] &lt;= 2000000, "High Income")</f>
        <v>Low Income</v>
      </c>
    </row>
    <row r="3349" spans="1:20" x14ac:dyDescent="0.35">
      <c r="A3349" s="1" t="s">
        <v>3376</v>
      </c>
      <c r="B3349" s="1" t="s">
        <v>19</v>
      </c>
      <c r="C3349" s="1" t="s">
        <v>26</v>
      </c>
      <c r="D3349">
        <v>3.3</v>
      </c>
      <c r="E3349">
        <v>45</v>
      </c>
      <c r="F3349">
        <v>45.23</v>
      </c>
      <c r="G3349">
        <v>1065</v>
      </c>
      <c r="H3349">
        <v>15561</v>
      </c>
      <c r="I3349">
        <v>9</v>
      </c>
      <c r="J3349">
        <v>528</v>
      </c>
      <c r="K3349">
        <v>157.1</v>
      </c>
      <c r="L3349">
        <v>9.3000000000000007</v>
      </c>
      <c r="M3349">
        <v>9</v>
      </c>
      <c r="N3349" s="1" t="s">
        <v>27</v>
      </c>
      <c r="O3349">
        <v>34</v>
      </c>
      <c r="P3349">
        <v>33</v>
      </c>
      <c r="Q3349">
        <v>67</v>
      </c>
      <c r="R3349" t="str" cm="1">
        <f t="array" ref="R3349">_xlfn.IFS(Restaurant_Data[[#This Row],[Total Reservations]]&lt;=50, "Low", Restaurant_Data[[#This Row],[Total Reservations]]&lt;=100, "Medium", Restaurant_Data[[#This Row],[Total Reservations]]&lt;=200, "High")</f>
        <v>Medium</v>
      </c>
      <c r="S3349" s="4">
        <v>470353.61</v>
      </c>
      <c r="T3349" t="str" cm="1">
        <f t="array" ref="T3349">_xlfn.IFS(Restaurant_Data[[#This Row],[Revenue]]&lt;= 500000, "Low Income", Restaurant_Data[[#This Row],[Revenue]]&lt;=1000000, "Middle Income", Restaurant_Data[[#This Row],[Revenue]] &lt;= 2000000, "High Income")</f>
        <v>Low Income</v>
      </c>
    </row>
    <row r="3350" spans="1:20" x14ac:dyDescent="0.35">
      <c r="A3350" s="1" t="s">
        <v>3377</v>
      </c>
      <c r="B3350" s="1" t="s">
        <v>23</v>
      </c>
      <c r="C3350" s="1" t="s">
        <v>20</v>
      </c>
      <c r="D3350">
        <v>4</v>
      </c>
      <c r="E3350">
        <v>82</v>
      </c>
      <c r="F3350">
        <v>70.58</v>
      </c>
      <c r="G3350">
        <v>2388</v>
      </c>
      <c r="H3350">
        <v>31209</v>
      </c>
      <c r="I3350">
        <v>18</v>
      </c>
      <c r="J3350">
        <v>769</v>
      </c>
      <c r="K3350">
        <v>254.34</v>
      </c>
      <c r="L3350">
        <v>1.1000000000000001</v>
      </c>
      <c r="M3350">
        <v>8.1999999999999993</v>
      </c>
      <c r="N3350" s="1" t="s">
        <v>27</v>
      </c>
      <c r="O3350">
        <v>62</v>
      </c>
      <c r="P3350">
        <v>31</v>
      </c>
      <c r="Q3350">
        <v>93</v>
      </c>
      <c r="R3350" t="str" cm="1">
        <f t="array" ref="R3350">_xlfn.IFS(Restaurant_Data[[#This Row],[Total Reservations]]&lt;=50, "Low", Restaurant_Data[[#This Row],[Total Reservations]]&lt;=100, "Medium", Restaurant_Data[[#This Row],[Total Reservations]]&lt;=200, "High")</f>
        <v>Medium</v>
      </c>
      <c r="S3350" s="4">
        <v>1303370.03</v>
      </c>
      <c r="T3350" t="str" cm="1">
        <f t="array" ref="T3350">_xlfn.IFS(Restaurant_Data[[#This Row],[Revenue]]&lt;= 500000, "Low Income", Restaurant_Data[[#This Row],[Revenue]]&lt;=1000000, "Middle Income", Restaurant_Data[[#This Row],[Revenue]] &lt;= 2000000, "High Income")</f>
        <v>High Income</v>
      </c>
    </row>
    <row r="3351" spans="1:20" x14ac:dyDescent="0.35">
      <c r="A3351" s="1" t="s">
        <v>3378</v>
      </c>
      <c r="B3351" s="1" t="s">
        <v>34</v>
      </c>
      <c r="C3351" s="1" t="s">
        <v>24</v>
      </c>
      <c r="D3351">
        <v>3.9</v>
      </c>
      <c r="E3351">
        <v>68</v>
      </c>
      <c r="F3351">
        <v>32.200000000000003</v>
      </c>
      <c r="G3351">
        <v>3782</v>
      </c>
      <c r="H3351">
        <v>37795</v>
      </c>
      <c r="I3351">
        <v>1</v>
      </c>
      <c r="J3351">
        <v>156</v>
      </c>
      <c r="K3351">
        <v>153.61000000000001</v>
      </c>
      <c r="L3351">
        <v>8.6</v>
      </c>
      <c r="M3351">
        <v>3.1</v>
      </c>
      <c r="N3351" s="1" t="s">
        <v>21</v>
      </c>
      <c r="O3351">
        <v>38</v>
      </c>
      <c r="P3351">
        <v>45</v>
      </c>
      <c r="Q3351">
        <v>83</v>
      </c>
      <c r="R3351" t="str" cm="1">
        <f t="array" ref="R3351">_xlfn.IFS(Restaurant_Data[[#This Row],[Total Reservations]]&lt;=50, "Low", Restaurant_Data[[#This Row],[Total Reservations]]&lt;=100, "Medium", Restaurant_Data[[#This Row],[Total Reservations]]&lt;=200, "High")</f>
        <v>Medium</v>
      </c>
      <c r="S3351" s="4">
        <v>496919.75</v>
      </c>
      <c r="T3351" t="str" cm="1">
        <f t="array" ref="T3351">_xlfn.IFS(Restaurant_Data[[#This Row],[Revenue]]&lt;= 500000, "Low Income", Restaurant_Data[[#This Row],[Revenue]]&lt;=1000000, "Middle Income", Restaurant_Data[[#This Row],[Revenue]] &lt;= 2000000, "High Income")</f>
        <v>Low Income</v>
      </c>
    </row>
    <row r="3352" spans="1:20" x14ac:dyDescent="0.35">
      <c r="A3352" s="1" t="s">
        <v>3379</v>
      </c>
      <c r="B3352" s="1" t="s">
        <v>23</v>
      </c>
      <c r="C3352" s="1" t="s">
        <v>31</v>
      </c>
      <c r="D3352">
        <v>4.9000000000000004</v>
      </c>
      <c r="E3352">
        <v>89</v>
      </c>
      <c r="F3352">
        <v>38.35</v>
      </c>
      <c r="G3352">
        <v>4482</v>
      </c>
      <c r="H3352">
        <v>46468</v>
      </c>
      <c r="I3352">
        <v>17</v>
      </c>
      <c r="J3352">
        <v>364</v>
      </c>
      <c r="K3352">
        <v>250.89</v>
      </c>
      <c r="L3352">
        <v>3.7</v>
      </c>
      <c r="M3352">
        <v>9</v>
      </c>
      <c r="N3352" s="1" t="s">
        <v>21</v>
      </c>
      <c r="O3352">
        <v>13</v>
      </c>
      <c r="P3352">
        <v>76</v>
      </c>
      <c r="Q3352">
        <v>89</v>
      </c>
      <c r="R3352" t="str" cm="1">
        <f t="array" ref="R3352">_xlfn.IFS(Restaurant_Data[[#This Row],[Total Reservations]]&lt;=50, "Low", Restaurant_Data[[#This Row],[Total Reservations]]&lt;=100, "Medium", Restaurant_Data[[#This Row],[Total Reservations]]&lt;=200, "High")</f>
        <v>Medium</v>
      </c>
      <c r="S3352" s="4">
        <v>784017.4</v>
      </c>
      <c r="T3352" t="str" cm="1">
        <f t="array" ref="T3352">_xlfn.IFS(Restaurant_Data[[#This Row],[Revenue]]&lt;= 500000, "Low Income", Restaurant_Data[[#This Row],[Revenue]]&lt;=1000000, "Middle Income", Restaurant_Data[[#This Row],[Revenue]] &lt;= 2000000, "High Income")</f>
        <v>Middle Income</v>
      </c>
    </row>
    <row r="3353" spans="1:20" x14ac:dyDescent="0.35">
      <c r="A3353" s="1" t="s">
        <v>3380</v>
      </c>
      <c r="B3353" s="1" t="s">
        <v>34</v>
      </c>
      <c r="C3353" s="1" t="s">
        <v>31</v>
      </c>
      <c r="D3353">
        <v>3.9</v>
      </c>
      <c r="E3353">
        <v>53</v>
      </c>
      <c r="F3353">
        <v>31.25</v>
      </c>
      <c r="G3353">
        <v>1682</v>
      </c>
      <c r="H3353">
        <v>17195</v>
      </c>
      <c r="I3353">
        <v>4</v>
      </c>
      <c r="J3353">
        <v>747</v>
      </c>
      <c r="K3353">
        <v>256.8</v>
      </c>
      <c r="L3353">
        <v>6.8</v>
      </c>
      <c r="M3353">
        <v>7.1</v>
      </c>
      <c r="N3353" s="1" t="s">
        <v>21</v>
      </c>
      <c r="O3353">
        <v>35</v>
      </c>
      <c r="P3353">
        <v>15</v>
      </c>
      <c r="Q3353">
        <v>50</v>
      </c>
      <c r="R3353" t="str" cm="1">
        <f t="array" ref="R3353">_xlfn.IFS(Restaurant_Data[[#This Row],[Total Reservations]]&lt;=50, "Low", Restaurant_Data[[#This Row],[Total Reservations]]&lt;=100, "Medium", Restaurant_Data[[#This Row],[Total Reservations]]&lt;=200, "High")</f>
        <v>Low</v>
      </c>
      <c r="S3353" s="4">
        <v>380108</v>
      </c>
      <c r="T3353" t="str" cm="1">
        <f t="array" ref="T3353">_xlfn.IFS(Restaurant_Data[[#This Row],[Revenue]]&lt;= 500000, "Low Income", Restaurant_Data[[#This Row],[Revenue]]&lt;=1000000, "Middle Income", Restaurant_Data[[#This Row],[Revenue]] &lt;= 2000000, "High Income")</f>
        <v>Low Income</v>
      </c>
    </row>
    <row r="3354" spans="1:20" x14ac:dyDescent="0.35">
      <c r="A3354" s="1" t="s">
        <v>3381</v>
      </c>
      <c r="B3354" s="1" t="s">
        <v>19</v>
      </c>
      <c r="C3354" s="1" t="s">
        <v>26</v>
      </c>
      <c r="D3354">
        <v>4.5999999999999996</v>
      </c>
      <c r="E3354">
        <v>49</v>
      </c>
      <c r="F3354">
        <v>55.9</v>
      </c>
      <c r="G3354">
        <v>1325</v>
      </c>
      <c r="H3354">
        <v>19795</v>
      </c>
      <c r="I3354">
        <v>16</v>
      </c>
      <c r="J3354">
        <v>937</v>
      </c>
      <c r="K3354">
        <v>264.43</v>
      </c>
      <c r="L3354">
        <v>3.9</v>
      </c>
      <c r="M3354">
        <v>3.4</v>
      </c>
      <c r="N3354" s="1" t="s">
        <v>27</v>
      </c>
      <c r="O3354">
        <v>19</v>
      </c>
      <c r="P3354">
        <v>20</v>
      </c>
      <c r="Q3354">
        <v>39</v>
      </c>
      <c r="R3354" t="str" cm="1">
        <f t="array" ref="R3354">_xlfn.IFS(Restaurant_Data[[#This Row],[Total Reservations]]&lt;=50, "Low", Restaurant_Data[[#This Row],[Total Reservations]]&lt;=100, "Medium", Restaurant_Data[[#This Row],[Total Reservations]]&lt;=200, "High")</f>
        <v>Low</v>
      </c>
      <c r="S3354" s="4">
        <v>626544.25</v>
      </c>
      <c r="T3354" t="str" cm="1">
        <f t="array" ref="T3354">_xlfn.IFS(Restaurant_Data[[#This Row],[Revenue]]&lt;= 500000, "Low Income", Restaurant_Data[[#This Row],[Revenue]]&lt;=1000000, "Middle Income", Restaurant_Data[[#This Row],[Revenue]] &lt;= 2000000, "High Income")</f>
        <v>Middle Income</v>
      </c>
    </row>
    <row r="3355" spans="1:20" x14ac:dyDescent="0.35">
      <c r="A3355" s="1" t="s">
        <v>3382</v>
      </c>
      <c r="B3355" s="1" t="s">
        <v>19</v>
      </c>
      <c r="C3355" s="1" t="s">
        <v>24</v>
      </c>
      <c r="D3355">
        <v>4.9000000000000004</v>
      </c>
      <c r="E3355">
        <v>45</v>
      </c>
      <c r="F3355">
        <v>31.67</v>
      </c>
      <c r="G3355">
        <v>2506</v>
      </c>
      <c r="H3355">
        <v>29917</v>
      </c>
      <c r="I3355">
        <v>12</v>
      </c>
      <c r="J3355">
        <v>201</v>
      </c>
      <c r="K3355">
        <v>197.22</v>
      </c>
      <c r="L3355">
        <v>5.7</v>
      </c>
      <c r="M3355">
        <v>1.4</v>
      </c>
      <c r="N3355" s="1" t="s">
        <v>21</v>
      </c>
      <c r="O3355">
        <v>17</v>
      </c>
      <c r="P3355">
        <v>21</v>
      </c>
      <c r="Q3355">
        <v>38</v>
      </c>
      <c r="R3355" t="str" cm="1">
        <f t="array" ref="R3355">_xlfn.IFS(Restaurant_Data[[#This Row],[Total Reservations]]&lt;=50, "Low", Restaurant_Data[[#This Row],[Total Reservations]]&lt;=100, "Medium", Restaurant_Data[[#This Row],[Total Reservations]]&lt;=200, "High")</f>
        <v>Low</v>
      </c>
      <c r="S3355" s="4">
        <v>334518.15999999997</v>
      </c>
      <c r="T3355" t="str" cm="1">
        <f t="array" ref="T3355">_xlfn.IFS(Restaurant_Data[[#This Row],[Revenue]]&lt;= 500000, "Low Income", Restaurant_Data[[#This Row],[Revenue]]&lt;=1000000, "Middle Income", Restaurant_Data[[#This Row],[Revenue]] &lt;= 2000000, "High Income")</f>
        <v>Low Income</v>
      </c>
    </row>
    <row r="3356" spans="1:20" x14ac:dyDescent="0.35">
      <c r="A3356" s="1" t="s">
        <v>3383</v>
      </c>
      <c r="B3356" s="1" t="s">
        <v>34</v>
      </c>
      <c r="C3356" s="1" t="s">
        <v>31</v>
      </c>
      <c r="D3356">
        <v>4.8</v>
      </c>
      <c r="E3356">
        <v>60</v>
      </c>
      <c r="F3356">
        <v>34</v>
      </c>
      <c r="G3356">
        <v>3489</v>
      </c>
      <c r="H3356">
        <v>38594</v>
      </c>
      <c r="I3356">
        <v>13</v>
      </c>
      <c r="J3356">
        <v>960</v>
      </c>
      <c r="K3356">
        <v>224.87</v>
      </c>
      <c r="L3356">
        <v>8.3000000000000007</v>
      </c>
      <c r="M3356">
        <v>5.5</v>
      </c>
      <c r="N3356" s="1" t="s">
        <v>27</v>
      </c>
      <c r="O3356">
        <v>27</v>
      </c>
      <c r="P3356">
        <v>22</v>
      </c>
      <c r="Q3356">
        <v>49</v>
      </c>
      <c r="R3356" t="str" cm="1">
        <f t="array" ref="R3356">_xlfn.IFS(Restaurant_Data[[#This Row],[Total Reservations]]&lt;=50, "Low", Restaurant_Data[[#This Row],[Total Reservations]]&lt;=100, "Medium", Restaurant_Data[[#This Row],[Total Reservations]]&lt;=200, "High")</f>
        <v>Low</v>
      </c>
      <c r="S3356" s="4">
        <v>477409.2</v>
      </c>
      <c r="T3356" t="str" cm="1">
        <f t="array" ref="T3356">_xlfn.IFS(Restaurant_Data[[#This Row],[Revenue]]&lt;= 500000, "Low Income", Restaurant_Data[[#This Row],[Revenue]]&lt;=1000000, "Middle Income", Restaurant_Data[[#This Row],[Revenue]] &lt;= 2000000, "High Income")</f>
        <v>Low Income</v>
      </c>
    </row>
    <row r="3357" spans="1:20" x14ac:dyDescent="0.35">
      <c r="A3357" s="1" t="s">
        <v>3384</v>
      </c>
      <c r="B3357" s="1" t="s">
        <v>34</v>
      </c>
      <c r="C3357" s="1" t="s">
        <v>26</v>
      </c>
      <c r="D3357">
        <v>3.4</v>
      </c>
      <c r="E3357">
        <v>64</v>
      </c>
      <c r="F3357">
        <v>47.74</v>
      </c>
      <c r="G3357">
        <v>3310</v>
      </c>
      <c r="H3357">
        <v>31948</v>
      </c>
      <c r="I3357">
        <v>2</v>
      </c>
      <c r="J3357">
        <v>711</v>
      </c>
      <c r="K3357">
        <v>115.46</v>
      </c>
      <c r="L3357">
        <v>2.6</v>
      </c>
      <c r="M3357">
        <v>7.4</v>
      </c>
      <c r="N3357" s="1" t="s">
        <v>21</v>
      </c>
      <c r="O3357">
        <v>58</v>
      </c>
      <c r="P3357">
        <v>31</v>
      </c>
      <c r="Q3357">
        <v>89</v>
      </c>
      <c r="R3357" t="str" cm="1">
        <f t="array" ref="R3357">_xlfn.IFS(Restaurant_Data[[#This Row],[Total Reservations]]&lt;=50, "Low", Restaurant_Data[[#This Row],[Total Reservations]]&lt;=100, "Medium", Restaurant_Data[[#This Row],[Total Reservations]]&lt;=200, "High")</f>
        <v>Medium</v>
      </c>
      <c r="S3357" s="4">
        <v>688357.1</v>
      </c>
      <c r="T3357" t="str" cm="1">
        <f t="array" ref="T3357">_xlfn.IFS(Restaurant_Data[[#This Row],[Revenue]]&lt;= 500000, "Low Income", Restaurant_Data[[#This Row],[Revenue]]&lt;=1000000, "Middle Income", Restaurant_Data[[#This Row],[Revenue]] &lt;= 2000000, "High Income")</f>
        <v>Middle Income</v>
      </c>
    </row>
    <row r="3358" spans="1:20" x14ac:dyDescent="0.35">
      <c r="A3358" s="1" t="s">
        <v>3385</v>
      </c>
      <c r="B3358" s="1" t="s">
        <v>23</v>
      </c>
      <c r="C3358" s="1" t="s">
        <v>42</v>
      </c>
      <c r="D3358">
        <v>4</v>
      </c>
      <c r="E3358">
        <v>80</v>
      </c>
      <c r="F3358">
        <v>41.3</v>
      </c>
      <c r="G3358">
        <v>6827</v>
      </c>
      <c r="H3358">
        <v>67338</v>
      </c>
      <c r="I3358">
        <v>12</v>
      </c>
      <c r="J3358">
        <v>209</v>
      </c>
      <c r="K3358">
        <v>74.92</v>
      </c>
      <c r="L3358">
        <v>7</v>
      </c>
      <c r="M3358">
        <v>3.4</v>
      </c>
      <c r="N3358" s="1" t="s">
        <v>27</v>
      </c>
      <c r="O3358">
        <v>37</v>
      </c>
      <c r="P3358">
        <v>75</v>
      </c>
      <c r="Q3358">
        <v>112</v>
      </c>
      <c r="R3358" t="str" cm="1">
        <f t="array" ref="R3358">_xlfn.IFS(Restaurant_Data[[#This Row],[Total Reservations]]&lt;=50, "Low", Restaurant_Data[[#This Row],[Total Reservations]]&lt;=100, "Medium", Restaurant_Data[[#This Row],[Total Reservations]]&lt;=200, "High")</f>
        <v>High</v>
      </c>
      <c r="S3358" s="4">
        <v>759427</v>
      </c>
      <c r="T3358" t="str" cm="1">
        <f t="array" ref="T3358">_xlfn.IFS(Restaurant_Data[[#This Row],[Revenue]]&lt;= 500000, "Low Income", Restaurant_Data[[#This Row],[Revenue]]&lt;=1000000, "Middle Income", Restaurant_Data[[#This Row],[Revenue]] &lt;= 2000000, "High Income")</f>
        <v>Middle Income</v>
      </c>
    </row>
    <row r="3359" spans="1:20" x14ac:dyDescent="0.35">
      <c r="A3359" s="1" t="s">
        <v>3386</v>
      </c>
      <c r="B3359" s="1" t="s">
        <v>19</v>
      </c>
      <c r="C3359" s="1" t="s">
        <v>26</v>
      </c>
      <c r="D3359">
        <v>3.7</v>
      </c>
      <c r="E3359">
        <v>40</v>
      </c>
      <c r="F3359">
        <v>54.7</v>
      </c>
      <c r="G3359">
        <v>920</v>
      </c>
      <c r="H3359">
        <v>14996</v>
      </c>
      <c r="I3359">
        <v>10</v>
      </c>
      <c r="J3359">
        <v>124</v>
      </c>
      <c r="K3359">
        <v>183.2</v>
      </c>
      <c r="L3359">
        <v>9.1</v>
      </c>
      <c r="M3359">
        <v>2.5</v>
      </c>
      <c r="N3359" s="1" t="s">
        <v>27</v>
      </c>
      <c r="O3359">
        <v>37</v>
      </c>
      <c r="P3359">
        <v>21</v>
      </c>
      <c r="Q3359">
        <v>58</v>
      </c>
      <c r="R3359" t="str" cm="1">
        <f t="array" ref="R3359">_xlfn.IFS(Restaurant_Data[[#This Row],[Total Reservations]]&lt;=50, "Low", Restaurant_Data[[#This Row],[Total Reservations]]&lt;=100, "Medium", Restaurant_Data[[#This Row],[Total Reservations]]&lt;=200, "High")</f>
        <v>Medium</v>
      </c>
      <c r="S3359" s="4">
        <v>500522.4</v>
      </c>
      <c r="T3359" t="str" cm="1">
        <f t="array" ref="T3359">_xlfn.IFS(Restaurant_Data[[#This Row],[Revenue]]&lt;= 500000, "Low Income", Restaurant_Data[[#This Row],[Revenue]]&lt;=1000000, "Middle Income", Restaurant_Data[[#This Row],[Revenue]] &lt;= 2000000, "High Income")</f>
        <v>Middle Income</v>
      </c>
    </row>
    <row r="3360" spans="1:20" x14ac:dyDescent="0.35">
      <c r="A3360" s="1" t="s">
        <v>3387</v>
      </c>
      <c r="B3360" s="1" t="s">
        <v>23</v>
      </c>
      <c r="C3360" s="1" t="s">
        <v>37</v>
      </c>
      <c r="D3360">
        <v>3.8</v>
      </c>
      <c r="E3360">
        <v>72</v>
      </c>
      <c r="F3360">
        <v>60.73</v>
      </c>
      <c r="G3360">
        <v>2103</v>
      </c>
      <c r="H3360">
        <v>24738</v>
      </c>
      <c r="I3360">
        <v>15</v>
      </c>
      <c r="J3360">
        <v>398</v>
      </c>
      <c r="K3360">
        <v>52.65</v>
      </c>
      <c r="L3360">
        <v>9.1</v>
      </c>
      <c r="M3360">
        <v>1.7</v>
      </c>
      <c r="N3360" s="1" t="s">
        <v>21</v>
      </c>
      <c r="O3360">
        <v>22</v>
      </c>
      <c r="P3360">
        <v>52</v>
      </c>
      <c r="Q3360">
        <v>74</v>
      </c>
      <c r="R3360" t="str" cm="1">
        <f t="array" ref="R3360">_xlfn.IFS(Restaurant_Data[[#This Row],[Total Reservations]]&lt;=50, "Low", Restaurant_Data[[#This Row],[Total Reservations]]&lt;=100, "Medium", Restaurant_Data[[#This Row],[Total Reservations]]&lt;=200, "High")</f>
        <v>Medium</v>
      </c>
      <c r="S3360" s="4">
        <v>987672.06</v>
      </c>
      <c r="T3360" t="str" cm="1">
        <f t="array" ref="T3360">_xlfn.IFS(Restaurant_Data[[#This Row],[Revenue]]&lt;= 500000, "Low Income", Restaurant_Data[[#This Row],[Revenue]]&lt;=1000000, "Middle Income", Restaurant_Data[[#This Row],[Revenue]] &lt;= 2000000, "High Income")</f>
        <v>Middle Income</v>
      </c>
    </row>
    <row r="3361" spans="1:20" x14ac:dyDescent="0.35">
      <c r="A3361" s="1" t="s">
        <v>3388</v>
      </c>
      <c r="B3361" s="1" t="s">
        <v>23</v>
      </c>
      <c r="C3361" s="1" t="s">
        <v>42</v>
      </c>
      <c r="D3361">
        <v>3.7</v>
      </c>
      <c r="E3361">
        <v>86</v>
      </c>
      <c r="F3361">
        <v>42.28</v>
      </c>
      <c r="G3361">
        <v>3861</v>
      </c>
      <c r="H3361">
        <v>44679</v>
      </c>
      <c r="I3361">
        <v>5</v>
      </c>
      <c r="J3361">
        <v>731</v>
      </c>
      <c r="K3361">
        <v>166.43</v>
      </c>
      <c r="L3361">
        <v>9</v>
      </c>
      <c r="M3361">
        <v>8.6</v>
      </c>
      <c r="N3361" s="1" t="s">
        <v>27</v>
      </c>
      <c r="O3361">
        <v>60</v>
      </c>
      <c r="P3361">
        <v>22</v>
      </c>
      <c r="Q3361">
        <v>82</v>
      </c>
      <c r="R3361" t="str" cm="1">
        <f t="array" ref="R3361">_xlfn.IFS(Restaurant_Data[[#This Row],[Total Reservations]]&lt;=50, "Low", Restaurant_Data[[#This Row],[Total Reservations]]&lt;=100, "Medium", Restaurant_Data[[#This Row],[Total Reservations]]&lt;=200, "High")</f>
        <v>Medium</v>
      </c>
      <c r="S3361" s="4">
        <v>823055.93</v>
      </c>
      <c r="T3361" t="str" cm="1">
        <f t="array" ref="T3361">_xlfn.IFS(Restaurant_Data[[#This Row],[Revenue]]&lt;= 500000, "Low Income", Restaurant_Data[[#This Row],[Revenue]]&lt;=1000000, "Middle Income", Restaurant_Data[[#This Row],[Revenue]] &lt;= 2000000, "High Income")</f>
        <v>Middle Income</v>
      </c>
    </row>
    <row r="3362" spans="1:20" x14ac:dyDescent="0.35">
      <c r="A3362" s="1" t="s">
        <v>3389</v>
      </c>
      <c r="B3362" s="1" t="s">
        <v>23</v>
      </c>
      <c r="C3362" s="1" t="s">
        <v>24</v>
      </c>
      <c r="D3362">
        <v>4.7</v>
      </c>
      <c r="E3362">
        <v>74</v>
      </c>
      <c r="F3362">
        <v>28.93</v>
      </c>
      <c r="G3362">
        <v>2269</v>
      </c>
      <c r="H3362">
        <v>30131</v>
      </c>
      <c r="I3362">
        <v>1</v>
      </c>
      <c r="J3362">
        <v>236</v>
      </c>
      <c r="K3362">
        <v>75.52</v>
      </c>
      <c r="L3362">
        <v>5.7</v>
      </c>
      <c r="M3362">
        <v>1.5</v>
      </c>
      <c r="N3362" s="1" t="s">
        <v>27</v>
      </c>
      <c r="O3362">
        <v>57</v>
      </c>
      <c r="P3362">
        <v>34</v>
      </c>
      <c r="Q3362">
        <v>91</v>
      </c>
      <c r="R3362" t="str" cm="1">
        <f t="array" ref="R3362">_xlfn.IFS(Restaurant_Data[[#This Row],[Total Reservations]]&lt;=50, "Low", Restaurant_Data[[#This Row],[Total Reservations]]&lt;=100, "Medium", Restaurant_Data[[#This Row],[Total Reservations]]&lt;=200, "High")</f>
        <v>Medium</v>
      </c>
      <c r="S3362" s="4">
        <v>481454.26</v>
      </c>
      <c r="T3362" t="str" cm="1">
        <f t="array" ref="T3362">_xlfn.IFS(Restaurant_Data[[#This Row],[Revenue]]&lt;= 500000, "Low Income", Restaurant_Data[[#This Row],[Revenue]]&lt;=1000000, "Middle Income", Restaurant_Data[[#This Row],[Revenue]] &lt;= 2000000, "High Income")</f>
        <v>Low Income</v>
      </c>
    </row>
    <row r="3363" spans="1:20" x14ac:dyDescent="0.35">
      <c r="A3363" s="1" t="s">
        <v>3390</v>
      </c>
      <c r="B3363" s="1" t="s">
        <v>19</v>
      </c>
      <c r="C3363" s="1" t="s">
        <v>42</v>
      </c>
      <c r="D3363">
        <v>3.9</v>
      </c>
      <c r="E3363">
        <v>42</v>
      </c>
      <c r="F3363">
        <v>39.270000000000003</v>
      </c>
      <c r="G3363">
        <v>2710</v>
      </c>
      <c r="H3363">
        <v>27190</v>
      </c>
      <c r="I3363">
        <v>8</v>
      </c>
      <c r="J3363">
        <v>905</v>
      </c>
      <c r="K3363">
        <v>77.11</v>
      </c>
      <c r="L3363">
        <v>7.9</v>
      </c>
      <c r="M3363">
        <v>6.5</v>
      </c>
      <c r="N3363" s="1" t="s">
        <v>21</v>
      </c>
      <c r="O3363">
        <v>31</v>
      </c>
      <c r="P3363">
        <v>24</v>
      </c>
      <c r="Q3363">
        <v>55</v>
      </c>
      <c r="R3363" t="str" cm="1">
        <f t="array" ref="R3363">_xlfn.IFS(Restaurant_Data[[#This Row],[Total Reservations]]&lt;=50, "Low", Restaurant_Data[[#This Row],[Total Reservations]]&lt;=100, "Medium", Restaurant_Data[[#This Row],[Total Reservations]]&lt;=200, "High")</f>
        <v>Medium</v>
      </c>
      <c r="S3363" s="4">
        <v>385799.81</v>
      </c>
      <c r="T3363" t="str" cm="1">
        <f t="array" ref="T3363">_xlfn.IFS(Restaurant_Data[[#This Row],[Revenue]]&lt;= 500000, "Low Income", Restaurant_Data[[#This Row],[Revenue]]&lt;=1000000, "Middle Income", Restaurant_Data[[#This Row],[Revenue]] &lt;= 2000000, "High Income")</f>
        <v>Low Income</v>
      </c>
    </row>
    <row r="3364" spans="1:20" x14ac:dyDescent="0.35">
      <c r="A3364" s="1" t="s">
        <v>3391</v>
      </c>
      <c r="B3364" s="1" t="s">
        <v>23</v>
      </c>
      <c r="C3364" s="1" t="s">
        <v>42</v>
      </c>
      <c r="D3364">
        <v>4</v>
      </c>
      <c r="E3364">
        <v>79</v>
      </c>
      <c r="F3364">
        <v>38.15</v>
      </c>
      <c r="G3364">
        <v>4226</v>
      </c>
      <c r="H3364">
        <v>43000</v>
      </c>
      <c r="I3364">
        <v>18</v>
      </c>
      <c r="J3364">
        <v>388</v>
      </c>
      <c r="K3364">
        <v>267.7</v>
      </c>
      <c r="L3364">
        <v>5</v>
      </c>
      <c r="M3364">
        <v>7.9</v>
      </c>
      <c r="N3364" s="1" t="s">
        <v>21</v>
      </c>
      <c r="O3364">
        <v>78</v>
      </c>
      <c r="P3364">
        <v>42</v>
      </c>
      <c r="Q3364">
        <v>120</v>
      </c>
      <c r="R3364" t="str" cm="1">
        <f t="array" ref="R3364">_xlfn.IFS(Restaurant_Data[[#This Row],[Total Reservations]]&lt;=50, "Low", Restaurant_Data[[#This Row],[Total Reservations]]&lt;=100, "Medium", Restaurant_Data[[#This Row],[Total Reservations]]&lt;=200, "High")</f>
        <v>High</v>
      </c>
      <c r="S3364" s="4">
        <v>698326.15</v>
      </c>
      <c r="T3364" t="str" cm="1">
        <f t="array" ref="T3364">_xlfn.IFS(Restaurant_Data[[#This Row],[Revenue]]&lt;= 500000, "Low Income", Restaurant_Data[[#This Row],[Revenue]]&lt;=1000000, "Middle Income", Restaurant_Data[[#This Row],[Revenue]] &lt;= 2000000, "High Income")</f>
        <v>Middle Income</v>
      </c>
    </row>
    <row r="3365" spans="1:20" x14ac:dyDescent="0.35">
      <c r="A3365" s="1" t="s">
        <v>3392</v>
      </c>
      <c r="B3365" s="1" t="s">
        <v>23</v>
      </c>
      <c r="C3365" s="1" t="s">
        <v>24</v>
      </c>
      <c r="D3365">
        <v>5</v>
      </c>
      <c r="E3365">
        <v>74</v>
      </c>
      <c r="F3365">
        <v>32.76</v>
      </c>
      <c r="G3365">
        <v>6344</v>
      </c>
      <c r="H3365">
        <v>66632</v>
      </c>
      <c r="I3365">
        <v>6</v>
      </c>
      <c r="J3365">
        <v>872</v>
      </c>
      <c r="K3365">
        <v>210.13</v>
      </c>
      <c r="L3365">
        <v>5.0999999999999996</v>
      </c>
      <c r="M3365">
        <v>8</v>
      </c>
      <c r="N3365" s="1" t="s">
        <v>21</v>
      </c>
      <c r="O3365">
        <v>10</v>
      </c>
      <c r="P3365">
        <v>61</v>
      </c>
      <c r="Q3365">
        <v>71</v>
      </c>
      <c r="R3365" t="str" cm="1">
        <f t="array" ref="R3365">_xlfn.IFS(Restaurant_Data[[#This Row],[Total Reservations]]&lt;=50, "Low", Restaurant_Data[[#This Row],[Total Reservations]]&lt;=100, "Medium", Restaurant_Data[[#This Row],[Total Reservations]]&lt;=200, "High")</f>
        <v>Medium</v>
      </c>
      <c r="S3365" s="4">
        <v>560376.12</v>
      </c>
      <c r="T3365" t="str" cm="1">
        <f t="array" ref="T3365">_xlfn.IFS(Restaurant_Data[[#This Row],[Revenue]]&lt;= 500000, "Low Income", Restaurant_Data[[#This Row],[Revenue]]&lt;=1000000, "Middle Income", Restaurant_Data[[#This Row],[Revenue]] &lt;= 2000000, "High Income")</f>
        <v>Middle Income</v>
      </c>
    </row>
    <row r="3366" spans="1:20" x14ac:dyDescent="0.35">
      <c r="A3366" s="1" t="s">
        <v>3393</v>
      </c>
      <c r="B3366" s="1" t="s">
        <v>23</v>
      </c>
      <c r="C3366" s="1" t="s">
        <v>24</v>
      </c>
      <c r="D3366">
        <v>3.1</v>
      </c>
      <c r="E3366">
        <v>81</v>
      </c>
      <c r="F3366">
        <v>28.95</v>
      </c>
      <c r="G3366">
        <v>3166</v>
      </c>
      <c r="H3366">
        <v>33652</v>
      </c>
      <c r="I3366">
        <v>1</v>
      </c>
      <c r="J3366">
        <v>438</v>
      </c>
      <c r="K3366">
        <v>211.31</v>
      </c>
      <c r="L3366">
        <v>3.6</v>
      </c>
      <c r="M3366">
        <v>6.9</v>
      </c>
      <c r="N3366" s="1" t="s">
        <v>21</v>
      </c>
      <c r="O3366">
        <v>79</v>
      </c>
      <c r="P3366">
        <v>44</v>
      </c>
      <c r="Q3366">
        <v>123</v>
      </c>
      <c r="R3366" t="str" cm="1">
        <f t="array" ref="R3366">_xlfn.IFS(Restaurant_Data[[#This Row],[Total Reservations]]&lt;=50, "Low", Restaurant_Data[[#This Row],[Total Reservations]]&lt;=100, "Medium", Restaurant_Data[[#This Row],[Total Reservations]]&lt;=200, "High")</f>
        <v>High</v>
      </c>
      <c r="S3366" s="4">
        <v>530662.5</v>
      </c>
      <c r="T3366" t="str" cm="1">
        <f t="array" ref="T3366">_xlfn.IFS(Restaurant_Data[[#This Row],[Revenue]]&lt;= 500000, "Low Income", Restaurant_Data[[#This Row],[Revenue]]&lt;=1000000, "Middle Income", Restaurant_Data[[#This Row],[Revenue]] &lt;= 2000000, "High Income")</f>
        <v>Middle Income</v>
      </c>
    </row>
    <row r="3367" spans="1:20" x14ac:dyDescent="0.35">
      <c r="A3367" s="1" t="s">
        <v>3394</v>
      </c>
      <c r="B3367" s="1" t="s">
        <v>23</v>
      </c>
      <c r="C3367" s="1" t="s">
        <v>31</v>
      </c>
      <c r="D3367">
        <v>4</v>
      </c>
      <c r="E3367">
        <v>77</v>
      </c>
      <c r="F3367">
        <v>32.1</v>
      </c>
      <c r="G3367">
        <v>3909</v>
      </c>
      <c r="H3367">
        <v>46378</v>
      </c>
      <c r="I3367">
        <v>14</v>
      </c>
      <c r="J3367">
        <v>543</v>
      </c>
      <c r="K3367">
        <v>151.12</v>
      </c>
      <c r="L3367">
        <v>3.6</v>
      </c>
      <c r="M3367">
        <v>6.9</v>
      </c>
      <c r="N3367" s="1" t="s">
        <v>21</v>
      </c>
      <c r="O3367">
        <v>43</v>
      </c>
      <c r="P3367">
        <v>56</v>
      </c>
      <c r="Q3367">
        <v>99</v>
      </c>
      <c r="R3367" t="str" cm="1">
        <f t="array" ref="R3367">_xlfn.IFS(Restaurant_Data[[#This Row],[Total Reservations]]&lt;=50, "Low", Restaurant_Data[[#This Row],[Total Reservations]]&lt;=100, "Medium", Restaurant_Data[[#This Row],[Total Reservations]]&lt;=200, "High")</f>
        <v>Medium</v>
      </c>
      <c r="S3367" s="4">
        <v>572998.6</v>
      </c>
      <c r="T3367" t="str" cm="1">
        <f t="array" ref="T3367">_xlfn.IFS(Restaurant_Data[[#This Row],[Revenue]]&lt;= 500000, "Low Income", Restaurant_Data[[#This Row],[Revenue]]&lt;=1000000, "Middle Income", Restaurant_Data[[#This Row],[Revenue]] &lt;= 2000000, "High Income")</f>
        <v>Middle Income</v>
      </c>
    </row>
    <row r="3368" spans="1:20" x14ac:dyDescent="0.35">
      <c r="A3368" s="1" t="s">
        <v>3395</v>
      </c>
      <c r="B3368" s="1" t="s">
        <v>23</v>
      </c>
      <c r="C3368" s="1" t="s">
        <v>37</v>
      </c>
      <c r="D3368">
        <v>4.5</v>
      </c>
      <c r="E3368">
        <v>81</v>
      </c>
      <c r="F3368">
        <v>59.06</v>
      </c>
      <c r="G3368">
        <v>7556</v>
      </c>
      <c r="H3368">
        <v>84766</v>
      </c>
      <c r="I3368">
        <v>10</v>
      </c>
      <c r="J3368">
        <v>218</v>
      </c>
      <c r="K3368">
        <v>153.31</v>
      </c>
      <c r="L3368">
        <v>1.3</v>
      </c>
      <c r="M3368">
        <v>5.3</v>
      </c>
      <c r="N3368" s="1" t="s">
        <v>21</v>
      </c>
      <c r="O3368">
        <v>38</v>
      </c>
      <c r="P3368">
        <v>66</v>
      </c>
      <c r="Q3368">
        <v>104</v>
      </c>
      <c r="R3368" t="str" cm="1">
        <f t="array" ref="R3368">_xlfn.IFS(Restaurant_Data[[#This Row],[Total Reservations]]&lt;=50, "Low", Restaurant_Data[[#This Row],[Total Reservations]]&lt;=100, "Medium", Restaurant_Data[[#This Row],[Total Reservations]]&lt;=200, "High")</f>
        <v>High</v>
      </c>
      <c r="S3368" s="4">
        <v>1083115.8799999999</v>
      </c>
      <c r="T3368" t="str" cm="1">
        <f t="array" ref="T3368">_xlfn.IFS(Restaurant_Data[[#This Row],[Revenue]]&lt;= 500000, "Low Income", Restaurant_Data[[#This Row],[Revenue]]&lt;=1000000, "Middle Income", Restaurant_Data[[#This Row],[Revenue]] &lt;= 2000000, "High Income")</f>
        <v>High Income</v>
      </c>
    </row>
    <row r="3369" spans="1:20" x14ac:dyDescent="0.35">
      <c r="A3369" s="1" t="s">
        <v>3396</v>
      </c>
      <c r="B3369" s="1" t="s">
        <v>23</v>
      </c>
      <c r="C3369" s="1" t="s">
        <v>24</v>
      </c>
      <c r="D3369">
        <v>3.3</v>
      </c>
      <c r="E3369">
        <v>85</v>
      </c>
      <c r="F3369">
        <v>34.39</v>
      </c>
      <c r="G3369">
        <v>1888</v>
      </c>
      <c r="H3369">
        <v>23223</v>
      </c>
      <c r="I3369">
        <v>4</v>
      </c>
      <c r="J3369">
        <v>874</v>
      </c>
      <c r="K3369">
        <v>125.78</v>
      </c>
      <c r="L3369">
        <v>5.8</v>
      </c>
      <c r="M3369">
        <v>4.8</v>
      </c>
      <c r="N3369" s="1" t="s">
        <v>21</v>
      </c>
      <c r="O3369">
        <v>43</v>
      </c>
      <c r="P3369">
        <v>54</v>
      </c>
      <c r="Q3369">
        <v>97</v>
      </c>
      <c r="R3369" t="str" cm="1">
        <f t="array" ref="R3369">_xlfn.IFS(Restaurant_Data[[#This Row],[Total Reservations]]&lt;=50, "Low", Restaurant_Data[[#This Row],[Total Reservations]]&lt;=100, "Medium", Restaurant_Data[[#This Row],[Total Reservations]]&lt;=200, "High")</f>
        <v>Medium</v>
      </c>
      <c r="S3369" s="4">
        <v>658546.82999999996</v>
      </c>
      <c r="T3369" t="str" cm="1">
        <f t="array" ref="T3369">_xlfn.IFS(Restaurant_Data[[#This Row],[Revenue]]&lt;= 500000, "Low Income", Restaurant_Data[[#This Row],[Revenue]]&lt;=1000000, "Middle Income", Restaurant_Data[[#This Row],[Revenue]] &lt;= 2000000, "High Income")</f>
        <v>Middle Income</v>
      </c>
    </row>
    <row r="3370" spans="1:20" x14ac:dyDescent="0.35">
      <c r="A3370" s="1" t="s">
        <v>3397</v>
      </c>
      <c r="B3370" s="1" t="s">
        <v>19</v>
      </c>
      <c r="C3370" s="1" t="s">
        <v>20</v>
      </c>
      <c r="D3370">
        <v>4.2</v>
      </c>
      <c r="E3370">
        <v>31</v>
      </c>
      <c r="F3370">
        <v>73.12</v>
      </c>
      <c r="G3370">
        <v>2348</v>
      </c>
      <c r="H3370">
        <v>23756</v>
      </c>
      <c r="I3370">
        <v>18</v>
      </c>
      <c r="J3370">
        <v>102</v>
      </c>
      <c r="K3370">
        <v>158.59</v>
      </c>
      <c r="L3370">
        <v>3.8</v>
      </c>
      <c r="M3370">
        <v>2.2000000000000002</v>
      </c>
      <c r="N3370" s="1" t="s">
        <v>21</v>
      </c>
      <c r="O3370">
        <v>18</v>
      </c>
      <c r="P3370">
        <v>30</v>
      </c>
      <c r="Q3370">
        <v>48</v>
      </c>
      <c r="R3370" t="str" cm="1">
        <f t="array" ref="R3370">_xlfn.IFS(Restaurant_Data[[#This Row],[Total Reservations]]&lt;=50, "Low", Restaurant_Data[[#This Row],[Total Reservations]]&lt;=100, "Medium", Restaurant_Data[[#This Row],[Total Reservations]]&lt;=200, "High")</f>
        <v>Low</v>
      </c>
      <c r="S3370" s="4">
        <v>525835.24</v>
      </c>
      <c r="T3370" t="str" cm="1">
        <f t="array" ref="T3370">_xlfn.IFS(Restaurant_Data[[#This Row],[Revenue]]&lt;= 500000, "Low Income", Restaurant_Data[[#This Row],[Revenue]]&lt;=1000000, "Middle Income", Restaurant_Data[[#This Row],[Revenue]] &lt;= 2000000, "High Income")</f>
        <v>Middle Income</v>
      </c>
    </row>
    <row r="3371" spans="1:20" x14ac:dyDescent="0.35">
      <c r="A3371" s="1" t="s">
        <v>3398</v>
      </c>
      <c r="B3371" s="1" t="s">
        <v>23</v>
      </c>
      <c r="C3371" s="1" t="s">
        <v>20</v>
      </c>
      <c r="D3371">
        <v>3.5</v>
      </c>
      <c r="E3371">
        <v>72</v>
      </c>
      <c r="F3371">
        <v>68.680000000000007</v>
      </c>
      <c r="G3371">
        <v>4840</v>
      </c>
      <c r="H3371">
        <v>46908</v>
      </c>
      <c r="I3371">
        <v>19</v>
      </c>
      <c r="J3371">
        <v>983</v>
      </c>
      <c r="K3371">
        <v>196.78</v>
      </c>
      <c r="L3371">
        <v>2.7</v>
      </c>
      <c r="M3371">
        <v>5.8</v>
      </c>
      <c r="N3371" s="1" t="s">
        <v>27</v>
      </c>
      <c r="O3371">
        <v>68</v>
      </c>
      <c r="P3371">
        <v>53</v>
      </c>
      <c r="Q3371">
        <v>121</v>
      </c>
      <c r="R3371" t="str" cm="1">
        <f t="array" ref="R3371">_xlfn.IFS(Restaurant_Data[[#This Row],[Total Reservations]]&lt;=50, "Low", Restaurant_Data[[#This Row],[Total Reservations]]&lt;=100, "Medium", Restaurant_Data[[#This Row],[Total Reservations]]&lt;=200, "High")</f>
        <v>High</v>
      </c>
      <c r="S3371" s="4">
        <v>1126077.92</v>
      </c>
      <c r="T3371" t="str" cm="1">
        <f t="array" ref="T3371">_xlfn.IFS(Restaurant_Data[[#This Row],[Revenue]]&lt;= 500000, "Low Income", Restaurant_Data[[#This Row],[Revenue]]&lt;=1000000, "Middle Income", Restaurant_Data[[#This Row],[Revenue]] &lt;= 2000000, "High Income")</f>
        <v>High Income</v>
      </c>
    </row>
    <row r="3372" spans="1:20" x14ac:dyDescent="0.35">
      <c r="A3372" s="1" t="s">
        <v>3399</v>
      </c>
      <c r="B3372" s="1" t="s">
        <v>34</v>
      </c>
      <c r="C3372" s="1" t="s">
        <v>37</v>
      </c>
      <c r="D3372">
        <v>4.7</v>
      </c>
      <c r="E3372">
        <v>67</v>
      </c>
      <c r="F3372">
        <v>64.97</v>
      </c>
      <c r="G3372">
        <v>1749</v>
      </c>
      <c r="H3372">
        <v>17440</v>
      </c>
      <c r="I3372">
        <v>8</v>
      </c>
      <c r="J3372">
        <v>306</v>
      </c>
      <c r="K3372">
        <v>96.65</v>
      </c>
      <c r="L3372">
        <v>2.1</v>
      </c>
      <c r="M3372">
        <v>1.6</v>
      </c>
      <c r="N3372" s="1" t="s">
        <v>27</v>
      </c>
      <c r="O3372">
        <v>3</v>
      </c>
      <c r="P3372">
        <v>35</v>
      </c>
      <c r="Q3372">
        <v>38</v>
      </c>
      <c r="R3372" t="str" cm="1">
        <f t="array" ref="R3372">_xlfn.IFS(Restaurant_Data[[#This Row],[Total Reservations]]&lt;=50, "Low", Restaurant_Data[[#This Row],[Total Reservations]]&lt;=100, "Medium", Restaurant_Data[[#This Row],[Total Reservations]]&lt;=200, "High")</f>
        <v>Low</v>
      </c>
      <c r="S3372" s="4">
        <v>969731.17</v>
      </c>
      <c r="T3372" t="str" cm="1">
        <f t="array" ref="T3372">_xlfn.IFS(Restaurant_Data[[#This Row],[Revenue]]&lt;= 500000, "Low Income", Restaurant_Data[[#This Row],[Revenue]]&lt;=1000000, "Middle Income", Restaurant_Data[[#This Row],[Revenue]] &lt;= 2000000, "High Income")</f>
        <v>Middle Income</v>
      </c>
    </row>
    <row r="3373" spans="1:20" x14ac:dyDescent="0.35">
      <c r="A3373" s="1" t="s">
        <v>3400</v>
      </c>
      <c r="B3373" s="1" t="s">
        <v>23</v>
      </c>
      <c r="C3373" s="1" t="s">
        <v>26</v>
      </c>
      <c r="D3373">
        <v>3.7</v>
      </c>
      <c r="E3373">
        <v>86</v>
      </c>
      <c r="F3373">
        <v>45.82</v>
      </c>
      <c r="G3373">
        <v>3964</v>
      </c>
      <c r="H3373">
        <v>46891</v>
      </c>
      <c r="I3373">
        <v>12</v>
      </c>
      <c r="J3373">
        <v>621</v>
      </c>
      <c r="K3373">
        <v>115.42</v>
      </c>
      <c r="L3373">
        <v>4.0999999999999996</v>
      </c>
      <c r="M3373">
        <v>5.2</v>
      </c>
      <c r="N3373" s="1" t="s">
        <v>21</v>
      </c>
      <c r="O3373">
        <v>73</v>
      </c>
      <c r="P3373">
        <v>34</v>
      </c>
      <c r="Q3373">
        <v>107</v>
      </c>
      <c r="R3373" t="str" cm="1">
        <f t="array" ref="R3373">_xlfn.IFS(Restaurant_Data[[#This Row],[Total Reservations]]&lt;=50, "Low", Restaurant_Data[[#This Row],[Total Reservations]]&lt;=100, "Medium", Restaurant_Data[[#This Row],[Total Reservations]]&lt;=200, "High")</f>
        <v>High</v>
      </c>
      <c r="S3373" s="4">
        <v>894059.17</v>
      </c>
      <c r="T3373" t="str" cm="1">
        <f t="array" ref="T3373">_xlfn.IFS(Restaurant_Data[[#This Row],[Revenue]]&lt;= 500000, "Low Income", Restaurant_Data[[#This Row],[Revenue]]&lt;=1000000, "Middle Income", Restaurant_Data[[#This Row],[Revenue]] &lt;= 2000000, "High Income")</f>
        <v>Middle Income</v>
      </c>
    </row>
    <row r="3374" spans="1:20" x14ac:dyDescent="0.35">
      <c r="A3374" s="1" t="s">
        <v>3401</v>
      </c>
      <c r="B3374" s="1" t="s">
        <v>23</v>
      </c>
      <c r="C3374" s="1" t="s">
        <v>26</v>
      </c>
      <c r="D3374">
        <v>3.7</v>
      </c>
      <c r="E3374">
        <v>71</v>
      </c>
      <c r="F3374">
        <v>45.55</v>
      </c>
      <c r="G3374">
        <v>4390</v>
      </c>
      <c r="H3374">
        <v>44996</v>
      </c>
      <c r="I3374">
        <v>10</v>
      </c>
      <c r="J3374">
        <v>271</v>
      </c>
      <c r="K3374">
        <v>173.69</v>
      </c>
      <c r="L3374">
        <v>9.1</v>
      </c>
      <c r="M3374">
        <v>7.6</v>
      </c>
      <c r="N3374" s="1" t="s">
        <v>27</v>
      </c>
      <c r="O3374">
        <v>6</v>
      </c>
      <c r="P3374">
        <v>13</v>
      </c>
      <c r="Q3374">
        <v>19</v>
      </c>
      <c r="R3374" t="str" cm="1">
        <f t="array" ref="R3374">_xlfn.IFS(Restaurant_Data[[#This Row],[Total Reservations]]&lt;=50, "Low", Restaurant_Data[[#This Row],[Total Reservations]]&lt;=100, "Medium", Restaurant_Data[[#This Row],[Total Reservations]]&lt;=200, "High")</f>
        <v>Low</v>
      </c>
      <c r="S3374" s="4">
        <v>736849.2</v>
      </c>
      <c r="T3374" t="str" cm="1">
        <f t="array" ref="T3374">_xlfn.IFS(Restaurant_Data[[#This Row],[Revenue]]&lt;= 500000, "Low Income", Restaurant_Data[[#This Row],[Revenue]]&lt;=1000000, "Middle Income", Restaurant_Data[[#This Row],[Revenue]] &lt;= 2000000, "High Income")</f>
        <v>Middle Income</v>
      </c>
    </row>
    <row r="3375" spans="1:20" x14ac:dyDescent="0.35">
      <c r="A3375" s="1" t="s">
        <v>3402</v>
      </c>
      <c r="B3375" s="1" t="s">
        <v>19</v>
      </c>
      <c r="C3375" s="1" t="s">
        <v>20</v>
      </c>
      <c r="D3375">
        <v>4.2</v>
      </c>
      <c r="E3375">
        <v>41</v>
      </c>
      <c r="F3375">
        <v>66.400000000000006</v>
      </c>
      <c r="G3375">
        <v>4002</v>
      </c>
      <c r="H3375">
        <v>39343</v>
      </c>
      <c r="I3375">
        <v>13</v>
      </c>
      <c r="J3375">
        <v>637</v>
      </c>
      <c r="K3375">
        <v>146.19999999999999</v>
      </c>
      <c r="L3375">
        <v>5.6</v>
      </c>
      <c r="M3375">
        <v>5</v>
      </c>
      <c r="N3375" s="1" t="s">
        <v>21</v>
      </c>
      <c r="O3375">
        <v>4</v>
      </c>
      <c r="P3375">
        <v>21</v>
      </c>
      <c r="Q3375">
        <v>25</v>
      </c>
      <c r="R3375" t="str" cm="1">
        <f t="array" ref="R3375">_xlfn.IFS(Restaurant_Data[[#This Row],[Total Reservations]]&lt;=50, "Low", Restaurant_Data[[#This Row],[Total Reservations]]&lt;=100, "Medium", Restaurant_Data[[#This Row],[Total Reservations]]&lt;=200, "High")</f>
        <v>Low</v>
      </c>
      <c r="S3375" s="4">
        <v>625409.75</v>
      </c>
      <c r="T3375" t="str" cm="1">
        <f t="array" ref="T3375">_xlfn.IFS(Restaurant_Data[[#This Row],[Revenue]]&lt;= 500000, "Low Income", Restaurant_Data[[#This Row],[Revenue]]&lt;=1000000, "Middle Income", Restaurant_Data[[#This Row],[Revenue]] &lt;= 2000000, "High Income")</f>
        <v>Middle Income</v>
      </c>
    </row>
    <row r="3376" spans="1:20" x14ac:dyDescent="0.35">
      <c r="A3376" s="1" t="s">
        <v>3403</v>
      </c>
      <c r="B3376" s="1" t="s">
        <v>19</v>
      </c>
      <c r="C3376" s="1" t="s">
        <v>24</v>
      </c>
      <c r="D3376">
        <v>3.4</v>
      </c>
      <c r="E3376">
        <v>46</v>
      </c>
      <c r="F3376">
        <v>26.28</v>
      </c>
      <c r="G3376">
        <v>822</v>
      </c>
      <c r="H3376">
        <v>15640</v>
      </c>
      <c r="I3376">
        <v>7</v>
      </c>
      <c r="J3376">
        <v>95</v>
      </c>
      <c r="K3376">
        <v>254.87</v>
      </c>
      <c r="L3376">
        <v>6</v>
      </c>
      <c r="M3376">
        <v>5.6</v>
      </c>
      <c r="N3376" s="1" t="s">
        <v>21</v>
      </c>
      <c r="O3376">
        <v>34</v>
      </c>
      <c r="P3376">
        <v>14</v>
      </c>
      <c r="Q3376">
        <v>48</v>
      </c>
      <c r="R3376" t="str" cm="1">
        <f t="array" ref="R3376">_xlfn.IFS(Restaurant_Data[[#This Row],[Total Reservations]]&lt;=50, "Low", Restaurant_Data[[#This Row],[Total Reservations]]&lt;=100, "Medium", Restaurant_Data[[#This Row],[Total Reservations]]&lt;=200, "High")</f>
        <v>Low</v>
      </c>
      <c r="S3376" s="4">
        <v>281011.15999999997</v>
      </c>
      <c r="T3376" t="str" cm="1">
        <f t="array" ref="T3376">_xlfn.IFS(Restaurant_Data[[#This Row],[Revenue]]&lt;= 500000, "Low Income", Restaurant_Data[[#This Row],[Revenue]]&lt;=1000000, "Middle Income", Restaurant_Data[[#This Row],[Revenue]] &lt;= 2000000, "High Income")</f>
        <v>Low Income</v>
      </c>
    </row>
    <row r="3377" spans="1:20" x14ac:dyDescent="0.35">
      <c r="A3377" s="1" t="s">
        <v>3404</v>
      </c>
      <c r="B3377" s="1" t="s">
        <v>34</v>
      </c>
      <c r="C3377" s="1" t="s">
        <v>37</v>
      </c>
      <c r="D3377">
        <v>3.6</v>
      </c>
      <c r="E3377">
        <v>55</v>
      </c>
      <c r="F3377">
        <v>55.97</v>
      </c>
      <c r="G3377">
        <v>2179</v>
      </c>
      <c r="H3377">
        <v>30016</v>
      </c>
      <c r="I3377">
        <v>17</v>
      </c>
      <c r="J3377">
        <v>309</v>
      </c>
      <c r="K3377">
        <v>255.42</v>
      </c>
      <c r="L3377">
        <v>1.5</v>
      </c>
      <c r="M3377">
        <v>8.6</v>
      </c>
      <c r="N3377" s="1" t="s">
        <v>27</v>
      </c>
      <c r="O3377">
        <v>51</v>
      </c>
      <c r="P3377">
        <v>22</v>
      </c>
      <c r="Q3377">
        <v>73</v>
      </c>
      <c r="R3377" t="str" cm="1">
        <f t="array" ref="R3377">_xlfn.IFS(Restaurant_Data[[#This Row],[Total Reservations]]&lt;=50, "Low", Restaurant_Data[[#This Row],[Total Reservations]]&lt;=100, "Medium", Restaurant_Data[[#This Row],[Total Reservations]]&lt;=200, "High")</f>
        <v>Medium</v>
      </c>
      <c r="S3377" s="4">
        <v>705681.76</v>
      </c>
      <c r="T3377" t="str" cm="1">
        <f t="array" ref="T3377">_xlfn.IFS(Restaurant_Data[[#This Row],[Revenue]]&lt;= 500000, "Low Income", Restaurant_Data[[#This Row],[Revenue]]&lt;=1000000, "Middle Income", Restaurant_Data[[#This Row],[Revenue]] &lt;= 2000000, "High Income")</f>
        <v>Middle Income</v>
      </c>
    </row>
    <row r="3378" spans="1:20" x14ac:dyDescent="0.35">
      <c r="A3378" s="1" t="s">
        <v>3405</v>
      </c>
      <c r="B3378" s="1" t="s">
        <v>34</v>
      </c>
      <c r="C3378" s="1" t="s">
        <v>26</v>
      </c>
      <c r="D3378">
        <v>3.8</v>
      </c>
      <c r="E3378">
        <v>66</v>
      </c>
      <c r="F3378">
        <v>52.27</v>
      </c>
      <c r="G3378">
        <v>2399</v>
      </c>
      <c r="H3378">
        <v>30462</v>
      </c>
      <c r="I3378">
        <v>12</v>
      </c>
      <c r="J3378">
        <v>64</v>
      </c>
      <c r="K3378">
        <v>134</v>
      </c>
      <c r="L3378">
        <v>5.7</v>
      </c>
      <c r="M3378">
        <v>6.8</v>
      </c>
      <c r="N3378" s="1" t="s">
        <v>21</v>
      </c>
      <c r="O3378">
        <v>33</v>
      </c>
      <c r="P3378">
        <v>49</v>
      </c>
      <c r="Q3378">
        <v>82</v>
      </c>
      <c r="R3378" t="str" cm="1">
        <f t="array" ref="R3378">_xlfn.IFS(Restaurant_Data[[#This Row],[Total Reservations]]&lt;=50, "Low", Restaurant_Data[[#This Row],[Total Reservations]]&lt;=100, "Medium", Restaurant_Data[[#This Row],[Total Reservations]]&lt;=200, "High")</f>
        <v>Medium</v>
      </c>
      <c r="S3378" s="4">
        <v>783296.32</v>
      </c>
      <c r="T3378" t="str" cm="1">
        <f t="array" ref="T3378">_xlfn.IFS(Restaurant_Data[[#This Row],[Revenue]]&lt;= 500000, "Low Income", Restaurant_Data[[#This Row],[Revenue]]&lt;=1000000, "Middle Income", Restaurant_Data[[#This Row],[Revenue]] &lt;= 2000000, "High Income")</f>
        <v>Middle Income</v>
      </c>
    </row>
    <row r="3379" spans="1:20" x14ac:dyDescent="0.35">
      <c r="A3379" s="1" t="s">
        <v>3406</v>
      </c>
      <c r="B3379" s="1" t="s">
        <v>19</v>
      </c>
      <c r="C3379" s="1" t="s">
        <v>26</v>
      </c>
      <c r="D3379">
        <v>3.7</v>
      </c>
      <c r="E3379">
        <v>31</v>
      </c>
      <c r="F3379">
        <v>51.61</v>
      </c>
      <c r="G3379">
        <v>2499</v>
      </c>
      <c r="H3379">
        <v>25767</v>
      </c>
      <c r="I3379">
        <v>6</v>
      </c>
      <c r="J3379">
        <v>898</v>
      </c>
      <c r="K3379">
        <v>162.69999999999999</v>
      </c>
      <c r="L3379">
        <v>7</v>
      </c>
      <c r="M3379">
        <v>2.1</v>
      </c>
      <c r="N3379" s="1" t="s">
        <v>21</v>
      </c>
      <c r="O3379">
        <v>27</v>
      </c>
      <c r="P3379">
        <v>23</v>
      </c>
      <c r="Q3379">
        <v>50</v>
      </c>
      <c r="R3379" t="str" cm="1">
        <f t="array" ref="R3379">_xlfn.IFS(Restaurant_Data[[#This Row],[Total Reservations]]&lt;=50, "Low", Restaurant_Data[[#This Row],[Total Reservations]]&lt;=100, "Medium", Restaurant_Data[[#This Row],[Total Reservations]]&lt;=200, "High")</f>
        <v>Low</v>
      </c>
      <c r="S3379" s="4">
        <v>370343.64</v>
      </c>
      <c r="T3379" t="str" cm="1">
        <f t="array" ref="T3379">_xlfn.IFS(Restaurant_Data[[#This Row],[Revenue]]&lt;= 500000, "Low Income", Restaurant_Data[[#This Row],[Revenue]]&lt;=1000000, "Middle Income", Restaurant_Data[[#This Row],[Revenue]] &lt;= 2000000, "High Income")</f>
        <v>Low Income</v>
      </c>
    </row>
    <row r="3380" spans="1:20" x14ac:dyDescent="0.35">
      <c r="A3380" s="1" t="s">
        <v>3407</v>
      </c>
      <c r="B3380" s="1" t="s">
        <v>19</v>
      </c>
      <c r="C3380" s="1" t="s">
        <v>42</v>
      </c>
      <c r="D3380">
        <v>4</v>
      </c>
      <c r="E3380">
        <v>37</v>
      </c>
      <c r="F3380">
        <v>42.12</v>
      </c>
      <c r="G3380">
        <v>2551</v>
      </c>
      <c r="H3380">
        <v>33817</v>
      </c>
      <c r="I3380">
        <v>7</v>
      </c>
      <c r="J3380">
        <v>677</v>
      </c>
      <c r="K3380">
        <v>294.14999999999998</v>
      </c>
      <c r="L3380">
        <v>2.4</v>
      </c>
      <c r="M3380">
        <v>5.9</v>
      </c>
      <c r="N3380" s="1" t="s">
        <v>27</v>
      </c>
      <c r="O3380">
        <v>34</v>
      </c>
      <c r="P3380">
        <v>32</v>
      </c>
      <c r="Q3380">
        <v>66</v>
      </c>
      <c r="R3380" t="str" cm="1">
        <f t="array" ref="R3380">_xlfn.IFS(Restaurant_Data[[#This Row],[Total Reservations]]&lt;=50, "Low", Restaurant_Data[[#This Row],[Total Reservations]]&lt;=100, "Medium", Restaurant_Data[[#This Row],[Total Reservations]]&lt;=200, "High")</f>
        <v>Medium</v>
      </c>
      <c r="S3380" s="4">
        <v>362099.63</v>
      </c>
      <c r="T3380" t="str" cm="1">
        <f t="array" ref="T3380">_xlfn.IFS(Restaurant_Data[[#This Row],[Revenue]]&lt;= 500000, "Low Income", Restaurant_Data[[#This Row],[Revenue]]&lt;=1000000, "Middle Income", Restaurant_Data[[#This Row],[Revenue]] &lt;= 2000000, "High Income")</f>
        <v>Low Income</v>
      </c>
    </row>
    <row r="3381" spans="1:20" x14ac:dyDescent="0.35">
      <c r="A3381" s="1" t="s">
        <v>3408</v>
      </c>
      <c r="B3381" s="1" t="s">
        <v>23</v>
      </c>
      <c r="C3381" s="1" t="s">
        <v>20</v>
      </c>
      <c r="D3381">
        <v>4.2</v>
      </c>
      <c r="E3381">
        <v>83</v>
      </c>
      <c r="F3381">
        <v>72.569999999999993</v>
      </c>
      <c r="G3381">
        <v>2247</v>
      </c>
      <c r="H3381">
        <v>22265</v>
      </c>
      <c r="I3381">
        <v>13</v>
      </c>
      <c r="J3381">
        <v>61</v>
      </c>
      <c r="K3381">
        <v>256.87</v>
      </c>
      <c r="L3381">
        <v>9.9</v>
      </c>
      <c r="M3381">
        <v>4.3</v>
      </c>
      <c r="N3381" s="1" t="s">
        <v>21</v>
      </c>
      <c r="O3381">
        <v>4</v>
      </c>
      <c r="P3381">
        <v>70</v>
      </c>
      <c r="Q3381">
        <v>74</v>
      </c>
      <c r="R3381" t="str" cm="1">
        <f t="array" ref="R3381">_xlfn.IFS(Restaurant_Data[[#This Row],[Total Reservations]]&lt;=50, "Low", Restaurant_Data[[#This Row],[Total Reservations]]&lt;=100, "Medium", Restaurant_Data[[#This Row],[Total Reservations]]&lt;=200, "High")</f>
        <v>Medium</v>
      </c>
      <c r="S3381" s="4">
        <v>1349180.82</v>
      </c>
      <c r="T3381" t="str" cm="1">
        <f t="array" ref="T3381">_xlfn.IFS(Restaurant_Data[[#This Row],[Revenue]]&lt;= 500000, "Low Income", Restaurant_Data[[#This Row],[Revenue]]&lt;=1000000, "Middle Income", Restaurant_Data[[#This Row],[Revenue]] &lt;= 2000000, "High Income")</f>
        <v>High Income</v>
      </c>
    </row>
    <row r="3382" spans="1:20" x14ac:dyDescent="0.35">
      <c r="A3382" s="1" t="s">
        <v>3409</v>
      </c>
      <c r="B3382" s="1" t="s">
        <v>19</v>
      </c>
      <c r="C3382" s="1" t="s">
        <v>24</v>
      </c>
      <c r="D3382">
        <v>4.0999999999999996</v>
      </c>
      <c r="E3382">
        <v>35</v>
      </c>
      <c r="F3382">
        <v>33.33</v>
      </c>
      <c r="G3382">
        <v>2570</v>
      </c>
      <c r="H3382">
        <v>27886</v>
      </c>
      <c r="I3382">
        <v>14</v>
      </c>
      <c r="J3382">
        <v>50</v>
      </c>
      <c r="K3382">
        <v>103.92</v>
      </c>
      <c r="L3382">
        <v>9.1999999999999993</v>
      </c>
      <c r="M3382">
        <v>2.9</v>
      </c>
      <c r="N3382" s="1" t="s">
        <v>21</v>
      </c>
      <c r="O3382">
        <v>14</v>
      </c>
      <c r="P3382">
        <v>8</v>
      </c>
      <c r="Q3382">
        <v>22</v>
      </c>
      <c r="R3382" t="str" cm="1">
        <f t="array" ref="R3382">_xlfn.IFS(Restaurant_Data[[#This Row],[Total Reservations]]&lt;=50, "Low", Restaurant_Data[[#This Row],[Total Reservations]]&lt;=100, "Medium", Restaurant_Data[[#This Row],[Total Reservations]]&lt;=200, "High")</f>
        <v>Low</v>
      </c>
      <c r="S3382" s="4">
        <v>281607.01</v>
      </c>
      <c r="T3382" t="str" cm="1">
        <f t="array" ref="T3382">_xlfn.IFS(Restaurant_Data[[#This Row],[Revenue]]&lt;= 500000, "Low Income", Restaurant_Data[[#This Row],[Revenue]]&lt;=1000000, "Middle Income", Restaurant_Data[[#This Row],[Revenue]] &lt;= 2000000, "High Income")</f>
        <v>Low Income</v>
      </c>
    </row>
    <row r="3383" spans="1:20" x14ac:dyDescent="0.35">
      <c r="A3383" s="1" t="s">
        <v>3410</v>
      </c>
      <c r="B3383" s="1" t="s">
        <v>34</v>
      </c>
      <c r="C3383" s="1" t="s">
        <v>37</v>
      </c>
      <c r="D3383">
        <v>4.3</v>
      </c>
      <c r="E3383">
        <v>58</v>
      </c>
      <c r="F3383">
        <v>57.28</v>
      </c>
      <c r="G3383">
        <v>2741</v>
      </c>
      <c r="H3383">
        <v>33674</v>
      </c>
      <c r="I3383">
        <v>13</v>
      </c>
      <c r="J3383">
        <v>126</v>
      </c>
      <c r="K3383">
        <v>120.06</v>
      </c>
      <c r="L3383">
        <v>9.9</v>
      </c>
      <c r="M3383">
        <v>6.8</v>
      </c>
      <c r="N3383" s="1" t="s">
        <v>21</v>
      </c>
      <c r="O3383">
        <v>32</v>
      </c>
      <c r="P3383">
        <v>33</v>
      </c>
      <c r="Q3383">
        <v>65</v>
      </c>
      <c r="R3383" t="str" cm="1">
        <f t="array" ref="R3383">_xlfn.IFS(Restaurant_Data[[#This Row],[Total Reservations]]&lt;=50, "Low", Restaurant_Data[[#This Row],[Total Reservations]]&lt;=100, "Medium", Restaurant_Data[[#This Row],[Total Reservations]]&lt;=200, "High")</f>
        <v>Medium</v>
      </c>
      <c r="S3383" s="4">
        <v>758690.96</v>
      </c>
      <c r="T3383" t="str" cm="1">
        <f t="array" ref="T3383">_xlfn.IFS(Restaurant_Data[[#This Row],[Revenue]]&lt;= 500000, "Low Income", Restaurant_Data[[#This Row],[Revenue]]&lt;=1000000, "Middle Income", Restaurant_Data[[#This Row],[Revenue]] &lt;= 2000000, "High Income")</f>
        <v>Middle Income</v>
      </c>
    </row>
    <row r="3384" spans="1:20" x14ac:dyDescent="0.35">
      <c r="A3384" s="1" t="s">
        <v>3411</v>
      </c>
      <c r="B3384" s="1" t="s">
        <v>23</v>
      </c>
      <c r="C3384" s="1" t="s">
        <v>26</v>
      </c>
      <c r="D3384">
        <v>3.6</v>
      </c>
      <c r="E3384">
        <v>70</v>
      </c>
      <c r="F3384">
        <v>51.85</v>
      </c>
      <c r="G3384">
        <v>2416</v>
      </c>
      <c r="H3384">
        <v>24504</v>
      </c>
      <c r="I3384">
        <v>6</v>
      </c>
      <c r="J3384">
        <v>591</v>
      </c>
      <c r="K3384">
        <v>70.87</v>
      </c>
      <c r="L3384">
        <v>4.2</v>
      </c>
      <c r="M3384">
        <v>4.5</v>
      </c>
      <c r="N3384" s="1" t="s">
        <v>27</v>
      </c>
      <c r="O3384">
        <v>47</v>
      </c>
      <c r="P3384">
        <v>42</v>
      </c>
      <c r="Q3384">
        <v>89</v>
      </c>
      <c r="R3384" t="str" cm="1">
        <f t="array" ref="R3384">_xlfn.IFS(Restaurant_Data[[#This Row],[Total Reservations]]&lt;=50, "Low", Restaurant_Data[[#This Row],[Total Reservations]]&lt;=100, "Medium", Restaurant_Data[[#This Row],[Total Reservations]]&lt;=200, "High")</f>
        <v>Medium</v>
      </c>
      <c r="S3384" s="4">
        <v>815856.35</v>
      </c>
      <c r="T3384" t="str" cm="1">
        <f t="array" ref="T3384">_xlfn.IFS(Restaurant_Data[[#This Row],[Revenue]]&lt;= 500000, "Low Income", Restaurant_Data[[#This Row],[Revenue]]&lt;=1000000, "Middle Income", Restaurant_Data[[#This Row],[Revenue]] &lt;= 2000000, "High Income")</f>
        <v>Middle Income</v>
      </c>
    </row>
    <row r="3385" spans="1:20" x14ac:dyDescent="0.35">
      <c r="A3385" s="1" t="s">
        <v>3412</v>
      </c>
      <c r="B3385" s="1" t="s">
        <v>34</v>
      </c>
      <c r="C3385" s="1" t="s">
        <v>42</v>
      </c>
      <c r="D3385">
        <v>3.3</v>
      </c>
      <c r="E3385">
        <v>54</v>
      </c>
      <c r="F3385">
        <v>41.38</v>
      </c>
      <c r="G3385">
        <v>2456</v>
      </c>
      <c r="H3385">
        <v>22882</v>
      </c>
      <c r="I3385">
        <v>19</v>
      </c>
      <c r="J3385">
        <v>763</v>
      </c>
      <c r="K3385">
        <v>219.46</v>
      </c>
      <c r="L3385">
        <v>8.4</v>
      </c>
      <c r="M3385">
        <v>7.9</v>
      </c>
      <c r="N3385" s="1" t="s">
        <v>21</v>
      </c>
      <c r="O3385">
        <v>27</v>
      </c>
      <c r="P3385">
        <v>19</v>
      </c>
      <c r="Q3385">
        <v>46</v>
      </c>
      <c r="R3385" t="str" cm="1">
        <f t="array" ref="R3385">_xlfn.IFS(Restaurant_Data[[#This Row],[Total Reservations]]&lt;=50, "Low", Restaurant_Data[[#This Row],[Total Reservations]]&lt;=100, "Medium", Restaurant_Data[[#This Row],[Total Reservations]]&lt;=200, "High")</f>
        <v>Low</v>
      </c>
      <c r="S3385" s="4">
        <v>524767.46</v>
      </c>
      <c r="T3385" t="str" cm="1">
        <f t="array" ref="T3385">_xlfn.IFS(Restaurant_Data[[#This Row],[Revenue]]&lt;= 500000, "Low Income", Restaurant_Data[[#This Row],[Revenue]]&lt;=1000000, "Middle Income", Restaurant_Data[[#This Row],[Revenue]] &lt;= 2000000, "High Income")</f>
        <v>Middle Income</v>
      </c>
    </row>
    <row r="3386" spans="1:20" x14ac:dyDescent="0.35">
      <c r="A3386" s="1" t="s">
        <v>3413</v>
      </c>
      <c r="B3386" s="1" t="s">
        <v>23</v>
      </c>
      <c r="C3386" s="1" t="s">
        <v>20</v>
      </c>
      <c r="D3386">
        <v>4.5</v>
      </c>
      <c r="E3386">
        <v>76</v>
      </c>
      <c r="F3386">
        <v>75.38</v>
      </c>
      <c r="G3386">
        <v>1822</v>
      </c>
      <c r="H3386">
        <v>26237</v>
      </c>
      <c r="I3386">
        <v>13</v>
      </c>
      <c r="J3386">
        <v>951</v>
      </c>
      <c r="K3386">
        <v>129.22</v>
      </c>
      <c r="L3386">
        <v>4</v>
      </c>
      <c r="M3386">
        <v>6.3</v>
      </c>
      <c r="N3386" s="1" t="s">
        <v>21</v>
      </c>
      <c r="O3386">
        <v>27</v>
      </c>
      <c r="P3386">
        <v>18</v>
      </c>
      <c r="Q3386">
        <v>45</v>
      </c>
      <c r="R3386" t="str" cm="1">
        <f t="array" ref="R3386">_xlfn.IFS(Restaurant_Data[[#This Row],[Total Reservations]]&lt;=50, "Low", Restaurant_Data[[#This Row],[Total Reservations]]&lt;=100, "Medium", Restaurant_Data[[#This Row],[Total Reservations]]&lt;=200, "High")</f>
        <v>Low</v>
      </c>
      <c r="S3386" s="4">
        <v>1282113.67</v>
      </c>
      <c r="T3386" t="str" cm="1">
        <f t="array" ref="T3386">_xlfn.IFS(Restaurant_Data[[#This Row],[Revenue]]&lt;= 500000, "Low Income", Restaurant_Data[[#This Row],[Revenue]]&lt;=1000000, "Middle Income", Restaurant_Data[[#This Row],[Revenue]] &lt;= 2000000, "High Income")</f>
        <v>High Income</v>
      </c>
    </row>
    <row r="3387" spans="1:20" x14ac:dyDescent="0.35">
      <c r="A3387" s="1" t="s">
        <v>3414</v>
      </c>
      <c r="B3387" s="1" t="s">
        <v>19</v>
      </c>
      <c r="C3387" s="1" t="s">
        <v>20</v>
      </c>
      <c r="D3387">
        <v>4.7</v>
      </c>
      <c r="E3387">
        <v>38</v>
      </c>
      <c r="F3387">
        <v>67.56</v>
      </c>
      <c r="G3387">
        <v>3471</v>
      </c>
      <c r="H3387">
        <v>39382</v>
      </c>
      <c r="I3387">
        <v>9</v>
      </c>
      <c r="J3387">
        <v>890</v>
      </c>
      <c r="K3387">
        <v>184.15</v>
      </c>
      <c r="L3387">
        <v>7.7</v>
      </c>
      <c r="M3387">
        <v>1.9</v>
      </c>
      <c r="N3387" s="1" t="s">
        <v>21</v>
      </c>
      <c r="O3387">
        <v>14</v>
      </c>
      <c r="P3387">
        <v>31</v>
      </c>
      <c r="Q3387">
        <v>45</v>
      </c>
      <c r="R3387" t="str" cm="1">
        <f t="array" ref="R3387">_xlfn.IFS(Restaurant_Data[[#This Row],[Total Reservations]]&lt;=50, "Low", Restaurant_Data[[#This Row],[Total Reservations]]&lt;=100, "Medium", Restaurant_Data[[#This Row],[Total Reservations]]&lt;=200, "High")</f>
        <v>Low</v>
      </c>
      <c r="S3387" s="4">
        <v>588030.12</v>
      </c>
      <c r="T3387" t="str" cm="1">
        <f t="array" ref="T3387">_xlfn.IFS(Restaurant_Data[[#This Row],[Revenue]]&lt;= 500000, "Low Income", Restaurant_Data[[#This Row],[Revenue]]&lt;=1000000, "Middle Income", Restaurant_Data[[#This Row],[Revenue]] &lt;= 2000000, "High Income")</f>
        <v>Middle Income</v>
      </c>
    </row>
    <row r="3388" spans="1:20" x14ac:dyDescent="0.35">
      <c r="A3388" s="1" t="s">
        <v>3415</v>
      </c>
      <c r="B3388" s="1" t="s">
        <v>34</v>
      </c>
      <c r="C3388" s="1" t="s">
        <v>37</v>
      </c>
      <c r="D3388">
        <v>3.5</v>
      </c>
      <c r="E3388">
        <v>63</v>
      </c>
      <c r="F3388">
        <v>55.65</v>
      </c>
      <c r="G3388">
        <v>3458</v>
      </c>
      <c r="H3388">
        <v>41234</v>
      </c>
      <c r="I3388">
        <v>11</v>
      </c>
      <c r="J3388">
        <v>99</v>
      </c>
      <c r="K3388">
        <v>242.04</v>
      </c>
      <c r="L3388">
        <v>9.5</v>
      </c>
      <c r="M3388">
        <v>4.2</v>
      </c>
      <c r="N3388" s="1" t="s">
        <v>27</v>
      </c>
      <c r="O3388">
        <v>20</v>
      </c>
      <c r="P3388">
        <v>49</v>
      </c>
      <c r="Q3388">
        <v>69</v>
      </c>
      <c r="R3388" t="str" cm="1">
        <f t="array" ref="R3388">_xlfn.IFS(Restaurant_Data[[#This Row],[Total Reservations]]&lt;=50, "Low", Restaurant_Data[[#This Row],[Total Reservations]]&lt;=100, "Medium", Restaurant_Data[[#This Row],[Total Reservations]]&lt;=200, "High")</f>
        <v>Medium</v>
      </c>
      <c r="S3388" s="4">
        <v>796939.6</v>
      </c>
      <c r="T3388" t="str" cm="1">
        <f t="array" ref="T3388">_xlfn.IFS(Restaurant_Data[[#This Row],[Revenue]]&lt;= 500000, "Low Income", Restaurant_Data[[#This Row],[Revenue]]&lt;=1000000, "Middle Income", Restaurant_Data[[#This Row],[Revenue]] &lt;= 2000000, "High Income")</f>
        <v>Middle Income</v>
      </c>
    </row>
    <row r="3389" spans="1:20" x14ac:dyDescent="0.35">
      <c r="A3389" s="1" t="s">
        <v>3416</v>
      </c>
      <c r="B3389" s="1" t="s">
        <v>23</v>
      </c>
      <c r="C3389" s="1" t="s">
        <v>26</v>
      </c>
      <c r="D3389">
        <v>3.8</v>
      </c>
      <c r="E3389">
        <v>78</v>
      </c>
      <c r="F3389">
        <v>52.19</v>
      </c>
      <c r="G3389">
        <v>2774</v>
      </c>
      <c r="H3389">
        <v>26802</v>
      </c>
      <c r="I3389">
        <v>10</v>
      </c>
      <c r="J3389">
        <v>691</v>
      </c>
      <c r="K3389">
        <v>259.01</v>
      </c>
      <c r="L3389">
        <v>2.4</v>
      </c>
      <c r="M3389">
        <v>3.4</v>
      </c>
      <c r="N3389" s="1" t="s">
        <v>27</v>
      </c>
      <c r="O3389">
        <v>34</v>
      </c>
      <c r="P3389">
        <v>20</v>
      </c>
      <c r="Q3389">
        <v>54</v>
      </c>
      <c r="R3389" t="str" cm="1">
        <f t="array" ref="R3389">_xlfn.IFS(Restaurant_Data[[#This Row],[Total Reservations]]&lt;=50, "Low", Restaurant_Data[[#This Row],[Total Reservations]]&lt;=100, "Medium", Restaurant_Data[[#This Row],[Total Reservations]]&lt;=200, "High")</f>
        <v>Medium</v>
      </c>
      <c r="S3389" s="4">
        <v>914110.94</v>
      </c>
      <c r="T3389" t="str" cm="1">
        <f t="array" ref="T3389">_xlfn.IFS(Restaurant_Data[[#This Row],[Revenue]]&lt;= 500000, "Low Income", Restaurant_Data[[#This Row],[Revenue]]&lt;=1000000, "Middle Income", Restaurant_Data[[#This Row],[Revenue]] &lt;= 2000000, "High Income")</f>
        <v>Middle Income</v>
      </c>
    </row>
    <row r="3390" spans="1:20" x14ac:dyDescent="0.35">
      <c r="A3390" s="1" t="s">
        <v>3417</v>
      </c>
      <c r="B3390" s="1" t="s">
        <v>23</v>
      </c>
      <c r="C3390" s="1" t="s">
        <v>37</v>
      </c>
      <c r="D3390">
        <v>4</v>
      </c>
      <c r="E3390">
        <v>73</v>
      </c>
      <c r="F3390">
        <v>63.14</v>
      </c>
      <c r="G3390">
        <v>7888</v>
      </c>
      <c r="H3390">
        <v>79465</v>
      </c>
      <c r="I3390">
        <v>3</v>
      </c>
      <c r="J3390">
        <v>55</v>
      </c>
      <c r="K3390">
        <v>131.34</v>
      </c>
      <c r="L3390">
        <v>2.2999999999999998</v>
      </c>
      <c r="M3390">
        <v>2.2999999999999998</v>
      </c>
      <c r="N3390" s="1" t="s">
        <v>21</v>
      </c>
      <c r="O3390">
        <v>63</v>
      </c>
      <c r="P3390">
        <v>8</v>
      </c>
      <c r="Q3390">
        <v>71</v>
      </c>
      <c r="R3390" t="str" cm="1">
        <f t="array" ref="R3390">_xlfn.IFS(Restaurant_Data[[#This Row],[Total Reservations]]&lt;=50, "Low", Restaurant_Data[[#This Row],[Total Reservations]]&lt;=100, "Medium", Restaurant_Data[[#This Row],[Total Reservations]]&lt;=200, "High")</f>
        <v>Medium</v>
      </c>
      <c r="S3390" s="4">
        <v>1035117.37</v>
      </c>
      <c r="T3390" t="str" cm="1">
        <f t="array" ref="T3390">_xlfn.IFS(Restaurant_Data[[#This Row],[Revenue]]&lt;= 500000, "Low Income", Restaurant_Data[[#This Row],[Revenue]]&lt;=1000000, "Middle Income", Restaurant_Data[[#This Row],[Revenue]] &lt;= 2000000, "High Income")</f>
        <v>High Income</v>
      </c>
    </row>
    <row r="3391" spans="1:20" x14ac:dyDescent="0.35">
      <c r="A3391" s="1" t="s">
        <v>3418</v>
      </c>
      <c r="B3391" s="1" t="s">
        <v>19</v>
      </c>
      <c r="C3391" s="1" t="s">
        <v>37</v>
      </c>
      <c r="D3391">
        <v>4.0999999999999996</v>
      </c>
      <c r="E3391">
        <v>49</v>
      </c>
      <c r="F3391">
        <v>58.12</v>
      </c>
      <c r="G3391">
        <v>3246</v>
      </c>
      <c r="H3391">
        <v>31992</v>
      </c>
      <c r="I3391">
        <v>19</v>
      </c>
      <c r="J3391">
        <v>124</v>
      </c>
      <c r="K3391">
        <v>109.31</v>
      </c>
      <c r="L3391">
        <v>1.9</v>
      </c>
      <c r="M3391">
        <v>8.1999999999999993</v>
      </c>
      <c r="N3391" s="1" t="s">
        <v>27</v>
      </c>
      <c r="O3391">
        <v>40</v>
      </c>
      <c r="P3391">
        <v>35</v>
      </c>
      <c r="Q3391">
        <v>75</v>
      </c>
      <c r="R3391" t="str" cm="1">
        <f t="array" ref="R3391">_xlfn.IFS(Restaurant_Data[[#This Row],[Total Reservations]]&lt;=50, "Low", Restaurant_Data[[#This Row],[Total Reservations]]&lt;=100, "Medium", Restaurant_Data[[#This Row],[Total Reservations]]&lt;=200, "High")</f>
        <v>Medium</v>
      </c>
      <c r="S3391" s="4">
        <v>658811.31999999995</v>
      </c>
      <c r="T3391" t="str" cm="1">
        <f t="array" ref="T3391">_xlfn.IFS(Restaurant_Data[[#This Row],[Revenue]]&lt;= 500000, "Low Income", Restaurant_Data[[#This Row],[Revenue]]&lt;=1000000, "Middle Income", Restaurant_Data[[#This Row],[Revenue]] &lt;= 2000000, "High Income")</f>
        <v>Middle Income</v>
      </c>
    </row>
    <row r="3392" spans="1:20" x14ac:dyDescent="0.35">
      <c r="A3392" s="1" t="s">
        <v>3419</v>
      </c>
      <c r="B3392" s="1" t="s">
        <v>19</v>
      </c>
      <c r="C3392" s="1" t="s">
        <v>31</v>
      </c>
      <c r="D3392">
        <v>4.3</v>
      </c>
      <c r="E3392">
        <v>44</v>
      </c>
      <c r="F3392">
        <v>36.28</v>
      </c>
      <c r="G3392">
        <v>1170</v>
      </c>
      <c r="H3392">
        <v>19751</v>
      </c>
      <c r="I3392">
        <v>7</v>
      </c>
      <c r="J3392">
        <v>395</v>
      </c>
      <c r="K3392">
        <v>262.13</v>
      </c>
      <c r="L3392">
        <v>8.1999999999999993</v>
      </c>
      <c r="M3392">
        <v>4.4000000000000004</v>
      </c>
      <c r="N3392" s="1" t="s">
        <v>21</v>
      </c>
      <c r="O3392">
        <v>3</v>
      </c>
      <c r="P3392">
        <v>33</v>
      </c>
      <c r="Q3392">
        <v>36</v>
      </c>
      <c r="R3392" t="str" cm="1">
        <f t="array" ref="R3392">_xlfn.IFS(Restaurant_Data[[#This Row],[Total Reservations]]&lt;=50, "Low", Restaurant_Data[[#This Row],[Total Reservations]]&lt;=100, "Medium", Restaurant_Data[[#This Row],[Total Reservations]]&lt;=200, "High")</f>
        <v>Low</v>
      </c>
      <c r="S3392" s="4">
        <v>367732.71</v>
      </c>
      <c r="T3392" t="str" cm="1">
        <f t="array" ref="T3392">_xlfn.IFS(Restaurant_Data[[#This Row],[Revenue]]&lt;= 500000, "Low Income", Restaurant_Data[[#This Row],[Revenue]]&lt;=1000000, "Middle Income", Restaurant_Data[[#This Row],[Revenue]] &lt;= 2000000, "High Income")</f>
        <v>Low Income</v>
      </c>
    </row>
    <row r="3393" spans="1:20" x14ac:dyDescent="0.35">
      <c r="A3393" s="1" t="s">
        <v>3420</v>
      </c>
      <c r="B3393" s="1" t="s">
        <v>19</v>
      </c>
      <c r="C3393" s="1" t="s">
        <v>42</v>
      </c>
      <c r="D3393">
        <v>3.1</v>
      </c>
      <c r="E3393">
        <v>33</v>
      </c>
      <c r="F3393">
        <v>35.65</v>
      </c>
      <c r="G3393">
        <v>1794</v>
      </c>
      <c r="H3393">
        <v>22351</v>
      </c>
      <c r="I3393">
        <v>5</v>
      </c>
      <c r="J3393">
        <v>909</v>
      </c>
      <c r="K3393">
        <v>145.32</v>
      </c>
      <c r="L3393">
        <v>7</v>
      </c>
      <c r="M3393">
        <v>6.5</v>
      </c>
      <c r="N3393" s="1" t="s">
        <v>27</v>
      </c>
      <c r="O3393">
        <v>26</v>
      </c>
      <c r="P3393">
        <v>5</v>
      </c>
      <c r="Q3393">
        <v>31</v>
      </c>
      <c r="R3393" t="str" cm="1">
        <f t="array" ref="R3393">_xlfn.IFS(Restaurant_Data[[#This Row],[Total Reservations]]&lt;=50, "Low", Restaurant_Data[[#This Row],[Total Reservations]]&lt;=100, "Medium", Restaurant_Data[[#This Row],[Total Reservations]]&lt;=200, "High")</f>
        <v>Low</v>
      </c>
      <c r="S3393" s="4">
        <v>276124.25</v>
      </c>
      <c r="T3393" t="str" cm="1">
        <f t="array" ref="T3393">_xlfn.IFS(Restaurant_Data[[#This Row],[Revenue]]&lt;= 500000, "Low Income", Restaurant_Data[[#This Row],[Revenue]]&lt;=1000000, "Middle Income", Restaurant_Data[[#This Row],[Revenue]] &lt;= 2000000, "High Income")</f>
        <v>Low Income</v>
      </c>
    </row>
    <row r="3394" spans="1:20" x14ac:dyDescent="0.35">
      <c r="A3394" s="1" t="s">
        <v>3421</v>
      </c>
      <c r="B3394" s="1" t="s">
        <v>34</v>
      </c>
      <c r="C3394" s="1" t="s">
        <v>20</v>
      </c>
      <c r="D3394">
        <v>4.4000000000000004</v>
      </c>
      <c r="E3394">
        <v>52</v>
      </c>
      <c r="F3394">
        <v>75.56</v>
      </c>
      <c r="G3394">
        <v>2360</v>
      </c>
      <c r="H3394">
        <v>32894</v>
      </c>
      <c r="I3394">
        <v>15</v>
      </c>
      <c r="J3394">
        <v>382</v>
      </c>
      <c r="K3394">
        <v>255.5</v>
      </c>
      <c r="L3394">
        <v>5.7</v>
      </c>
      <c r="M3394">
        <v>8.9</v>
      </c>
      <c r="N3394" s="1" t="s">
        <v>21</v>
      </c>
      <c r="O3394">
        <v>44</v>
      </c>
      <c r="P3394">
        <v>32</v>
      </c>
      <c r="Q3394">
        <v>76</v>
      </c>
      <c r="R3394" t="str" cm="1">
        <f t="array" ref="R3394">_xlfn.IFS(Restaurant_Data[[#This Row],[Total Reservations]]&lt;=50, "Low", Restaurant_Data[[#This Row],[Total Reservations]]&lt;=100, "Medium", Restaurant_Data[[#This Row],[Total Reservations]]&lt;=200, "High")</f>
        <v>Medium</v>
      </c>
      <c r="S3394" s="4">
        <v>894468.54</v>
      </c>
      <c r="T3394" t="str" cm="1">
        <f t="array" ref="T3394">_xlfn.IFS(Restaurant_Data[[#This Row],[Revenue]]&lt;= 500000, "Low Income", Restaurant_Data[[#This Row],[Revenue]]&lt;=1000000, "Middle Income", Restaurant_Data[[#This Row],[Revenue]] &lt;= 2000000, "High Income")</f>
        <v>Middle Income</v>
      </c>
    </row>
    <row r="3395" spans="1:20" x14ac:dyDescent="0.35">
      <c r="A3395" s="1" t="s">
        <v>3422</v>
      </c>
      <c r="B3395" s="1" t="s">
        <v>23</v>
      </c>
      <c r="C3395" s="1" t="s">
        <v>31</v>
      </c>
      <c r="D3395">
        <v>3.1</v>
      </c>
      <c r="E3395">
        <v>90</v>
      </c>
      <c r="F3395">
        <v>31.21</v>
      </c>
      <c r="G3395">
        <v>4002</v>
      </c>
      <c r="H3395">
        <v>40608</v>
      </c>
      <c r="I3395">
        <v>2</v>
      </c>
      <c r="J3395">
        <v>727</v>
      </c>
      <c r="K3395">
        <v>87.44</v>
      </c>
      <c r="L3395">
        <v>8</v>
      </c>
      <c r="M3395">
        <v>5.9</v>
      </c>
      <c r="N3395" s="1" t="s">
        <v>21</v>
      </c>
      <c r="O3395">
        <v>9</v>
      </c>
      <c r="P3395">
        <v>78</v>
      </c>
      <c r="Q3395">
        <v>87</v>
      </c>
      <c r="R3395" t="str" cm="1">
        <f t="array" ref="R3395">_xlfn.IFS(Restaurant_Data[[#This Row],[Total Reservations]]&lt;=50, "Low", Restaurant_Data[[#This Row],[Total Reservations]]&lt;=100, "Medium", Restaurant_Data[[#This Row],[Total Reservations]]&lt;=200, "High")</f>
        <v>Medium</v>
      </c>
      <c r="S3395" s="4">
        <v>636301.77</v>
      </c>
      <c r="T3395" t="str" cm="1">
        <f t="array" ref="T3395">_xlfn.IFS(Restaurant_Data[[#This Row],[Revenue]]&lt;= 500000, "Low Income", Restaurant_Data[[#This Row],[Revenue]]&lt;=1000000, "Middle Income", Restaurant_Data[[#This Row],[Revenue]] &lt;= 2000000, "High Income")</f>
        <v>Middle Income</v>
      </c>
    </row>
    <row r="3396" spans="1:20" x14ac:dyDescent="0.35">
      <c r="A3396" s="1" t="s">
        <v>3423</v>
      </c>
      <c r="B3396" s="1" t="s">
        <v>19</v>
      </c>
      <c r="C3396" s="1" t="s">
        <v>24</v>
      </c>
      <c r="D3396">
        <v>3.9</v>
      </c>
      <c r="E3396">
        <v>43</v>
      </c>
      <c r="F3396">
        <v>25.74</v>
      </c>
      <c r="G3396">
        <v>2313</v>
      </c>
      <c r="H3396">
        <v>27724</v>
      </c>
      <c r="I3396">
        <v>11</v>
      </c>
      <c r="J3396">
        <v>893</v>
      </c>
      <c r="K3396">
        <v>277.98</v>
      </c>
      <c r="L3396">
        <v>8.6</v>
      </c>
      <c r="M3396">
        <v>3.3</v>
      </c>
      <c r="N3396" s="1" t="s">
        <v>21</v>
      </c>
      <c r="O3396">
        <v>13</v>
      </c>
      <c r="P3396">
        <v>17</v>
      </c>
      <c r="Q3396">
        <v>30</v>
      </c>
      <c r="R3396" t="str" cm="1">
        <f t="array" ref="R3396">_xlfn.IFS(Restaurant_Data[[#This Row],[Total Reservations]]&lt;=50, "Low", Restaurant_Data[[#This Row],[Total Reservations]]&lt;=100, "Medium", Restaurant_Data[[#This Row],[Total Reservations]]&lt;=200, "High")</f>
        <v>Low</v>
      </c>
      <c r="S3396" s="4">
        <v>266757.48</v>
      </c>
      <c r="T3396" t="str" cm="1">
        <f t="array" ref="T3396">_xlfn.IFS(Restaurant_Data[[#This Row],[Revenue]]&lt;= 500000, "Low Income", Restaurant_Data[[#This Row],[Revenue]]&lt;=1000000, "Middle Income", Restaurant_Data[[#This Row],[Revenue]] &lt;= 2000000, "High Income")</f>
        <v>Low Income</v>
      </c>
    </row>
    <row r="3397" spans="1:20" x14ac:dyDescent="0.35">
      <c r="A3397" s="1" t="s">
        <v>3424</v>
      </c>
      <c r="B3397" s="1" t="s">
        <v>34</v>
      </c>
      <c r="C3397" s="1" t="s">
        <v>20</v>
      </c>
      <c r="D3397">
        <v>4.7</v>
      </c>
      <c r="E3397">
        <v>58</v>
      </c>
      <c r="F3397">
        <v>65.489999999999995</v>
      </c>
      <c r="G3397">
        <v>4029</v>
      </c>
      <c r="H3397">
        <v>46061</v>
      </c>
      <c r="I3397">
        <v>6</v>
      </c>
      <c r="J3397">
        <v>900</v>
      </c>
      <c r="K3397">
        <v>170.78</v>
      </c>
      <c r="L3397">
        <v>9.5</v>
      </c>
      <c r="M3397">
        <v>8.1</v>
      </c>
      <c r="N3397" s="1" t="s">
        <v>27</v>
      </c>
      <c r="O3397">
        <v>46</v>
      </c>
      <c r="P3397">
        <v>22</v>
      </c>
      <c r="Q3397">
        <v>68</v>
      </c>
      <c r="R3397" t="str" cm="1">
        <f t="array" ref="R3397">_xlfn.IFS(Restaurant_Data[[#This Row],[Total Reservations]]&lt;=50, "Low", Restaurant_Data[[#This Row],[Total Reservations]]&lt;=100, "Medium", Restaurant_Data[[#This Row],[Total Reservations]]&lt;=200, "High")</f>
        <v>Medium</v>
      </c>
      <c r="S3397" s="4">
        <v>861253.85</v>
      </c>
      <c r="T3397" t="str" cm="1">
        <f t="array" ref="T3397">_xlfn.IFS(Restaurant_Data[[#This Row],[Revenue]]&lt;= 500000, "Low Income", Restaurant_Data[[#This Row],[Revenue]]&lt;=1000000, "Middle Income", Restaurant_Data[[#This Row],[Revenue]] &lt;= 2000000, "High Income")</f>
        <v>Middle Income</v>
      </c>
    </row>
    <row r="3398" spans="1:20" x14ac:dyDescent="0.35">
      <c r="A3398" s="1" t="s">
        <v>3425</v>
      </c>
      <c r="B3398" s="1" t="s">
        <v>34</v>
      </c>
      <c r="C3398" s="1" t="s">
        <v>20</v>
      </c>
      <c r="D3398">
        <v>3.9</v>
      </c>
      <c r="E3398">
        <v>68</v>
      </c>
      <c r="F3398">
        <v>69.7</v>
      </c>
      <c r="G3398">
        <v>1556</v>
      </c>
      <c r="H3398">
        <v>14673</v>
      </c>
      <c r="I3398">
        <v>5</v>
      </c>
      <c r="J3398">
        <v>323</v>
      </c>
      <c r="K3398">
        <v>92.53</v>
      </c>
      <c r="L3398">
        <v>2.8</v>
      </c>
      <c r="M3398">
        <v>4.9000000000000004</v>
      </c>
      <c r="N3398" s="1" t="s">
        <v>21</v>
      </c>
      <c r="O3398">
        <v>52</v>
      </c>
      <c r="P3398">
        <v>58</v>
      </c>
      <c r="Q3398">
        <v>110</v>
      </c>
      <c r="R3398" t="str" cm="1">
        <f t="array" ref="R3398">_xlfn.IFS(Restaurant_Data[[#This Row],[Total Reservations]]&lt;=50, "Low", Restaurant_Data[[#This Row],[Total Reservations]]&lt;=100, "Medium", Restaurant_Data[[#This Row],[Total Reservations]]&lt;=200, "High")</f>
        <v>High</v>
      </c>
      <c r="S3398" s="4">
        <v>1058203.05</v>
      </c>
      <c r="T3398" t="str" cm="1">
        <f t="array" ref="T3398">_xlfn.IFS(Restaurant_Data[[#This Row],[Revenue]]&lt;= 500000, "Low Income", Restaurant_Data[[#This Row],[Revenue]]&lt;=1000000, "Middle Income", Restaurant_Data[[#This Row],[Revenue]] &lt;= 2000000, "High Income")</f>
        <v>High Income</v>
      </c>
    </row>
    <row r="3399" spans="1:20" x14ac:dyDescent="0.35">
      <c r="A3399" s="1" t="s">
        <v>3426</v>
      </c>
      <c r="B3399" s="1" t="s">
        <v>34</v>
      </c>
      <c r="C3399" s="1" t="s">
        <v>42</v>
      </c>
      <c r="D3399">
        <v>3.3</v>
      </c>
      <c r="E3399">
        <v>55</v>
      </c>
      <c r="F3399">
        <v>36.07</v>
      </c>
      <c r="G3399">
        <v>710</v>
      </c>
      <c r="H3399">
        <v>15257</v>
      </c>
      <c r="I3399">
        <v>7</v>
      </c>
      <c r="J3399">
        <v>559</v>
      </c>
      <c r="K3399">
        <v>183.77</v>
      </c>
      <c r="L3399">
        <v>5</v>
      </c>
      <c r="M3399">
        <v>6.1</v>
      </c>
      <c r="N3399" s="1" t="s">
        <v>27</v>
      </c>
      <c r="O3399">
        <v>1</v>
      </c>
      <c r="P3399">
        <v>6</v>
      </c>
      <c r="Q3399">
        <v>7</v>
      </c>
      <c r="R3399" t="str" cm="1">
        <f t="array" ref="R3399">_xlfn.IFS(Restaurant_Data[[#This Row],[Total Reservations]]&lt;=50, "Low", Restaurant_Data[[#This Row],[Total Reservations]]&lt;=100, "Medium", Restaurant_Data[[#This Row],[Total Reservations]]&lt;=200, "High")</f>
        <v>Low</v>
      </c>
      <c r="S3399" s="4">
        <v>450211.49</v>
      </c>
      <c r="T3399" t="str" cm="1">
        <f t="array" ref="T3399">_xlfn.IFS(Restaurant_Data[[#This Row],[Revenue]]&lt;= 500000, "Low Income", Restaurant_Data[[#This Row],[Revenue]]&lt;=1000000, "Middle Income", Restaurant_Data[[#This Row],[Revenue]] &lt;= 2000000, "High Income")</f>
        <v>Low Income</v>
      </c>
    </row>
    <row r="3400" spans="1:20" x14ac:dyDescent="0.35">
      <c r="A3400" s="1" t="s">
        <v>3427</v>
      </c>
      <c r="B3400" s="1" t="s">
        <v>19</v>
      </c>
      <c r="C3400" s="1" t="s">
        <v>24</v>
      </c>
      <c r="D3400">
        <v>5</v>
      </c>
      <c r="E3400">
        <v>32</v>
      </c>
      <c r="F3400">
        <v>33.19</v>
      </c>
      <c r="G3400">
        <v>3142</v>
      </c>
      <c r="H3400">
        <v>38443</v>
      </c>
      <c r="I3400">
        <v>4</v>
      </c>
      <c r="J3400">
        <v>964</v>
      </c>
      <c r="K3400">
        <v>267.5</v>
      </c>
      <c r="L3400">
        <v>9.3000000000000007</v>
      </c>
      <c r="M3400">
        <v>9.1</v>
      </c>
      <c r="N3400" s="1" t="s">
        <v>21</v>
      </c>
      <c r="O3400">
        <v>17</v>
      </c>
      <c r="P3400">
        <v>13</v>
      </c>
      <c r="Q3400">
        <v>30</v>
      </c>
      <c r="R3400" t="str" cm="1">
        <f t="array" ref="R3400">_xlfn.IFS(Restaurant_Data[[#This Row],[Total Reservations]]&lt;=50, "Low", Restaurant_Data[[#This Row],[Total Reservations]]&lt;=100, "Medium", Restaurant_Data[[#This Row],[Total Reservations]]&lt;=200, "High")</f>
        <v>Low</v>
      </c>
      <c r="S3400" s="4">
        <v>255354.37</v>
      </c>
      <c r="T3400" t="str" cm="1">
        <f t="array" ref="T3400">_xlfn.IFS(Restaurant_Data[[#This Row],[Revenue]]&lt;= 500000, "Low Income", Restaurant_Data[[#This Row],[Revenue]]&lt;=1000000, "Middle Income", Restaurant_Data[[#This Row],[Revenue]] &lt;= 2000000, "High Income")</f>
        <v>Low Income</v>
      </c>
    </row>
    <row r="3401" spans="1:20" x14ac:dyDescent="0.35">
      <c r="A3401" s="1" t="s">
        <v>3428</v>
      </c>
      <c r="B3401" s="1" t="s">
        <v>19</v>
      </c>
      <c r="C3401" s="1" t="s">
        <v>26</v>
      </c>
      <c r="D3401">
        <v>4.8</v>
      </c>
      <c r="E3401">
        <v>47</v>
      </c>
      <c r="F3401">
        <v>54.89</v>
      </c>
      <c r="G3401">
        <v>1878</v>
      </c>
      <c r="H3401">
        <v>26501</v>
      </c>
      <c r="I3401">
        <v>5</v>
      </c>
      <c r="J3401">
        <v>717</v>
      </c>
      <c r="K3401">
        <v>147.33000000000001</v>
      </c>
      <c r="L3401">
        <v>5.2</v>
      </c>
      <c r="M3401">
        <v>5.4</v>
      </c>
      <c r="N3401" s="1" t="s">
        <v>21</v>
      </c>
      <c r="O3401">
        <v>42</v>
      </c>
      <c r="P3401">
        <v>13</v>
      </c>
      <c r="Q3401">
        <v>55</v>
      </c>
      <c r="R3401" t="str" cm="1">
        <f t="array" ref="R3401">_xlfn.IFS(Restaurant_Data[[#This Row],[Total Reservations]]&lt;=50, "Low", Restaurant_Data[[#This Row],[Total Reservations]]&lt;=100, "Medium", Restaurant_Data[[#This Row],[Total Reservations]]&lt;=200, "High")</f>
        <v>Medium</v>
      </c>
      <c r="S3401" s="4">
        <v>583877.77</v>
      </c>
      <c r="T3401" t="str" cm="1">
        <f t="array" ref="T3401">_xlfn.IFS(Restaurant_Data[[#This Row],[Revenue]]&lt;= 500000, "Low Income", Restaurant_Data[[#This Row],[Revenue]]&lt;=1000000, "Middle Income", Restaurant_Data[[#This Row],[Revenue]] &lt;= 2000000, "High Income")</f>
        <v>Middle Income</v>
      </c>
    </row>
    <row r="3402" spans="1:20" x14ac:dyDescent="0.35">
      <c r="A3402" s="1" t="s">
        <v>3429</v>
      </c>
      <c r="B3402" s="1" t="s">
        <v>23</v>
      </c>
      <c r="C3402" s="1" t="s">
        <v>24</v>
      </c>
      <c r="D3402">
        <v>4.5</v>
      </c>
      <c r="E3402">
        <v>85</v>
      </c>
      <c r="F3402">
        <v>27.86</v>
      </c>
      <c r="G3402">
        <v>4540</v>
      </c>
      <c r="H3402">
        <v>48378</v>
      </c>
      <c r="I3402">
        <v>5</v>
      </c>
      <c r="J3402">
        <v>317</v>
      </c>
      <c r="K3402">
        <v>94.52</v>
      </c>
      <c r="L3402">
        <v>5.4</v>
      </c>
      <c r="M3402">
        <v>4</v>
      </c>
      <c r="N3402" s="1" t="s">
        <v>21</v>
      </c>
      <c r="O3402">
        <v>40</v>
      </c>
      <c r="P3402">
        <v>52</v>
      </c>
      <c r="Q3402">
        <v>92</v>
      </c>
      <c r="R3402" t="str" cm="1">
        <f t="array" ref="R3402">_xlfn.IFS(Restaurant_Data[[#This Row],[Total Reservations]]&lt;=50, "Low", Restaurant_Data[[#This Row],[Total Reservations]]&lt;=100, "Medium", Restaurant_Data[[#This Row],[Total Reservations]]&lt;=200, "High")</f>
        <v>Medium</v>
      </c>
      <c r="S3402" s="4">
        <v>540739.92000000004</v>
      </c>
      <c r="T3402" t="str" cm="1">
        <f t="array" ref="T3402">_xlfn.IFS(Restaurant_Data[[#This Row],[Revenue]]&lt;= 500000, "Low Income", Restaurant_Data[[#This Row],[Revenue]]&lt;=1000000, "Middle Income", Restaurant_Data[[#This Row],[Revenue]] &lt;= 2000000, "High Income")</f>
        <v>Middle Income</v>
      </c>
    </row>
    <row r="3403" spans="1:20" x14ac:dyDescent="0.35">
      <c r="A3403" s="1" t="s">
        <v>3430</v>
      </c>
      <c r="B3403" s="1" t="s">
        <v>23</v>
      </c>
      <c r="C3403" s="1" t="s">
        <v>26</v>
      </c>
      <c r="D3403">
        <v>3.8</v>
      </c>
      <c r="E3403">
        <v>72</v>
      </c>
      <c r="F3403">
        <v>51.92</v>
      </c>
      <c r="G3403">
        <v>1685</v>
      </c>
      <c r="H3403">
        <v>18447</v>
      </c>
      <c r="I3403">
        <v>10</v>
      </c>
      <c r="J3403">
        <v>529</v>
      </c>
      <c r="K3403">
        <v>194.14</v>
      </c>
      <c r="L3403">
        <v>9.5</v>
      </c>
      <c r="M3403">
        <v>7.5</v>
      </c>
      <c r="N3403" s="1" t="s">
        <v>21</v>
      </c>
      <c r="O3403">
        <v>40</v>
      </c>
      <c r="P3403">
        <v>53</v>
      </c>
      <c r="Q3403">
        <v>93</v>
      </c>
      <c r="R3403" t="str" cm="1">
        <f t="array" ref="R3403">_xlfn.IFS(Restaurant_Data[[#This Row],[Total Reservations]]&lt;=50, "Low", Restaurant_Data[[#This Row],[Total Reservations]]&lt;=100, "Medium", Restaurant_Data[[#This Row],[Total Reservations]]&lt;=200, "High")</f>
        <v>Medium</v>
      </c>
      <c r="S3403" s="4">
        <v>846510.97</v>
      </c>
      <c r="T3403" t="str" cm="1">
        <f t="array" ref="T3403">_xlfn.IFS(Restaurant_Data[[#This Row],[Revenue]]&lt;= 500000, "Low Income", Restaurant_Data[[#This Row],[Revenue]]&lt;=1000000, "Middle Income", Restaurant_Data[[#This Row],[Revenue]] &lt;= 2000000, "High Income")</f>
        <v>Middle Income</v>
      </c>
    </row>
    <row r="3404" spans="1:20" x14ac:dyDescent="0.35">
      <c r="A3404" s="1" t="s">
        <v>3431</v>
      </c>
      <c r="B3404" s="1" t="s">
        <v>19</v>
      </c>
      <c r="C3404" s="1" t="s">
        <v>24</v>
      </c>
      <c r="D3404">
        <v>3.4</v>
      </c>
      <c r="E3404">
        <v>31</v>
      </c>
      <c r="F3404">
        <v>25.47</v>
      </c>
      <c r="G3404">
        <v>3363</v>
      </c>
      <c r="H3404">
        <v>41263</v>
      </c>
      <c r="I3404">
        <v>18</v>
      </c>
      <c r="J3404">
        <v>357</v>
      </c>
      <c r="K3404">
        <v>258.62</v>
      </c>
      <c r="L3404">
        <v>7.6</v>
      </c>
      <c r="M3404">
        <v>2.2000000000000002</v>
      </c>
      <c r="N3404" s="1" t="s">
        <v>27</v>
      </c>
      <c r="O3404">
        <v>14</v>
      </c>
      <c r="P3404">
        <v>19</v>
      </c>
      <c r="Q3404">
        <v>33</v>
      </c>
      <c r="R3404" t="str" cm="1">
        <f t="array" ref="R3404">_xlfn.IFS(Restaurant_Data[[#This Row],[Total Reservations]]&lt;=50, "Low", Restaurant_Data[[#This Row],[Total Reservations]]&lt;=100, "Medium", Restaurant_Data[[#This Row],[Total Reservations]]&lt;=200, "High")</f>
        <v>Low</v>
      </c>
      <c r="S3404" s="4">
        <v>204477.99</v>
      </c>
      <c r="T3404" t="str" cm="1">
        <f t="array" ref="T3404">_xlfn.IFS(Restaurant_Data[[#This Row],[Revenue]]&lt;= 500000, "Low Income", Restaurant_Data[[#This Row],[Revenue]]&lt;=1000000, "Middle Income", Restaurant_Data[[#This Row],[Revenue]] &lt;= 2000000, "High Income")</f>
        <v>Low Income</v>
      </c>
    </row>
    <row r="3405" spans="1:20" x14ac:dyDescent="0.35">
      <c r="A3405" s="1" t="s">
        <v>3432</v>
      </c>
      <c r="B3405" s="1" t="s">
        <v>34</v>
      </c>
      <c r="C3405" s="1" t="s">
        <v>37</v>
      </c>
      <c r="D3405">
        <v>4.9000000000000004</v>
      </c>
      <c r="E3405">
        <v>51</v>
      </c>
      <c r="F3405">
        <v>59.25</v>
      </c>
      <c r="G3405">
        <v>3347</v>
      </c>
      <c r="H3405">
        <v>35761</v>
      </c>
      <c r="I3405">
        <v>2</v>
      </c>
      <c r="J3405">
        <v>766</v>
      </c>
      <c r="K3405">
        <v>80.34</v>
      </c>
      <c r="L3405">
        <v>6</v>
      </c>
      <c r="M3405">
        <v>9.1999999999999993</v>
      </c>
      <c r="N3405" s="1" t="s">
        <v>27</v>
      </c>
      <c r="O3405">
        <v>44</v>
      </c>
      <c r="P3405">
        <v>33</v>
      </c>
      <c r="Q3405">
        <v>77</v>
      </c>
      <c r="R3405" t="str" cm="1">
        <f t="array" ref="R3405">_xlfn.IFS(Restaurant_Data[[#This Row],[Total Reservations]]&lt;=50, "Low", Restaurant_Data[[#This Row],[Total Reservations]]&lt;=100, "Medium", Restaurant_Data[[#This Row],[Total Reservations]]&lt;=200, "High")</f>
        <v>Medium</v>
      </c>
      <c r="S3405" s="4">
        <v>684266.05</v>
      </c>
      <c r="T3405" t="str" cm="1">
        <f t="array" ref="T3405">_xlfn.IFS(Restaurant_Data[[#This Row],[Revenue]]&lt;= 500000, "Low Income", Restaurant_Data[[#This Row],[Revenue]]&lt;=1000000, "Middle Income", Restaurant_Data[[#This Row],[Revenue]] &lt;= 2000000, "High Income")</f>
        <v>Middle Income</v>
      </c>
    </row>
    <row r="3406" spans="1:20" x14ac:dyDescent="0.35">
      <c r="A3406" s="1" t="s">
        <v>3433</v>
      </c>
      <c r="B3406" s="1" t="s">
        <v>34</v>
      </c>
      <c r="C3406" s="1" t="s">
        <v>24</v>
      </c>
      <c r="D3406">
        <v>4.0999999999999996</v>
      </c>
      <c r="E3406">
        <v>59</v>
      </c>
      <c r="F3406">
        <v>28.22</v>
      </c>
      <c r="G3406">
        <v>2541</v>
      </c>
      <c r="H3406">
        <v>29875</v>
      </c>
      <c r="I3406">
        <v>15</v>
      </c>
      <c r="J3406">
        <v>805</v>
      </c>
      <c r="K3406">
        <v>60.35</v>
      </c>
      <c r="L3406">
        <v>4.2</v>
      </c>
      <c r="M3406">
        <v>9.1999999999999993</v>
      </c>
      <c r="N3406" s="1" t="s">
        <v>27</v>
      </c>
      <c r="O3406">
        <v>49</v>
      </c>
      <c r="P3406">
        <v>29</v>
      </c>
      <c r="Q3406">
        <v>78</v>
      </c>
      <c r="R3406" t="str" cm="1">
        <f t="array" ref="R3406">_xlfn.IFS(Restaurant_Data[[#This Row],[Total Reservations]]&lt;=50, "Low", Restaurant_Data[[#This Row],[Total Reservations]]&lt;=100, "Medium", Restaurant_Data[[#This Row],[Total Reservations]]&lt;=200, "High")</f>
        <v>Medium</v>
      </c>
      <c r="S3406" s="4">
        <v>395447.03</v>
      </c>
      <c r="T3406" t="str" cm="1">
        <f t="array" ref="T3406">_xlfn.IFS(Restaurant_Data[[#This Row],[Revenue]]&lt;= 500000, "Low Income", Restaurant_Data[[#This Row],[Revenue]]&lt;=1000000, "Middle Income", Restaurant_Data[[#This Row],[Revenue]] &lt;= 2000000, "High Income")</f>
        <v>Low Income</v>
      </c>
    </row>
    <row r="3407" spans="1:20" x14ac:dyDescent="0.35">
      <c r="A3407" s="1" t="s">
        <v>3434</v>
      </c>
      <c r="B3407" s="1" t="s">
        <v>34</v>
      </c>
      <c r="C3407" s="1" t="s">
        <v>31</v>
      </c>
      <c r="D3407">
        <v>4.7</v>
      </c>
      <c r="E3407">
        <v>64</v>
      </c>
      <c r="F3407">
        <v>32.51</v>
      </c>
      <c r="G3407">
        <v>4084</v>
      </c>
      <c r="H3407">
        <v>49815</v>
      </c>
      <c r="I3407">
        <v>9</v>
      </c>
      <c r="J3407">
        <v>648</v>
      </c>
      <c r="K3407">
        <v>64.069999999999993</v>
      </c>
      <c r="L3407">
        <v>9.1999999999999993</v>
      </c>
      <c r="M3407">
        <v>6.2</v>
      </c>
      <c r="N3407" s="1" t="s">
        <v>21</v>
      </c>
      <c r="O3407">
        <v>28</v>
      </c>
      <c r="P3407">
        <v>43</v>
      </c>
      <c r="Q3407">
        <v>71</v>
      </c>
      <c r="R3407" t="str" cm="1">
        <f t="array" ref="R3407">_xlfn.IFS(Restaurant_Data[[#This Row],[Total Reservations]]&lt;=50, "Low", Restaurant_Data[[#This Row],[Total Reservations]]&lt;=100, "Medium", Restaurant_Data[[#This Row],[Total Reservations]]&lt;=200, "High")</f>
        <v>Medium</v>
      </c>
      <c r="S3407" s="4">
        <v>484581.12</v>
      </c>
      <c r="T3407" t="str" cm="1">
        <f t="array" ref="T3407">_xlfn.IFS(Restaurant_Data[[#This Row],[Revenue]]&lt;= 500000, "Low Income", Restaurant_Data[[#This Row],[Revenue]]&lt;=1000000, "Middle Income", Restaurant_Data[[#This Row],[Revenue]] &lt;= 2000000, "High Income")</f>
        <v>Low Income</v>
      </c>
    </row>
    <row r="3408" spans="1:20" x14ac:dyDescent="0.35">
      <c r="A3408" s="1" t="s">
        <v>3435</v>
      </c>
      <c r="B3408" s="1" t="s">
        <v>23</v>
      </c>
      <c r="C3408" s="1" t="s">
        <v>31</v>
      </c>
      <c r="D3408">
        <v>3.7</v>
      </c>
      <c r="E3408">
        <v>72</v>
      </c>
      <c r="F3408">
        <v>37.090000000000003</v>
      </c>
      <c r="G3408">
        <v>2566</v>
      </c>
      <c r="H3408">
        <v>30121</v>
      </c>
      <c r="I3408">
        <v>2</v>
      </c>
      <c r="J3408">
        <v>661</v>
      </c>
      <c r="K3408">
        <v>107.62</v>
      </c>
      <c r="L3408">
        <v>1.1000000000000001</v>
      </c>
      <c r="M3408">
        <v>2.4</v>
      </c>
      <c r="N3408" s="1" t="s">
        <v>21</v>
      </c>
      <c r="O3408">
        <v>64</v>
      </c>
      <c r="P3408">
        <v>28</v>
      </c>
      <c r="Q3408">
        <v>92</v>
      </c>
      <c r="R3408" t="str" cm="1">
        <f t="array" ref="R3408">_xlfn.IFS(Restaurant_Data[[#This Row],[Total Reservations]]&lt;=50, "Low", Restaurant_Data[[#This Row],[Total Reservations]]&lt;=100, "Medium", Restaurant_Data[[#This Row],[Total Reservations]]&lt;=200, "High")</f>
        <v>Medium</v>
      </c>
      <c r="S3408" s="4">
        <v>598674.44999999995</v>
      </c>
      <c r="T3408" t="str" cm="1">
        <f t="array" ref="T3408">_xlfn.IFS(Restaurant_Data[[#This Row],[Revenue]]&lt;= 500000, "Low Income", Restaurant_Data[[#This Row],[Revenue]]&lt;=1000000, "Middle Income", Restaurant_Data[[#This Row],[Revenue]] &lt;= 2000000, "High Income")</f>
        <v>Middle Income</v>
      </c>
    </row>
    <row r="3409" spans="1:20" x14ac:dyDescent="0.35">
      <c r="A3409" s="1" t="s">
        <v>3436</v>
      </c>
      <c r="B3409" s="1" t="s">
        <v>34</v>
      </c>
      <c r="C3409" s="1" t="s">
        <v>42</v>
      </c>
      <c r="D3409">
        <v>3.7</v>
      </c>
      <c r="E3409">
        <v>57</v>
      </c>
      <c r="F3409">
        <v>36.43</v>
      </c>
      <c r="G3409">
        <v>1248</v>
      </c>
      <c r="H3409">
        <v>18396</v>
      </c>
      <c r="I3409">
        <v>3</v>
      </c>
      <c r="J3409">
        <v>747</v>
      </c>
      <c r="K3409">
        <v>51.83</v>
      </c>
      <c r="L3409">
        <v>3.9</v>
      </c>
      <c r="M3409">
        <v>5.0999999999999996</v>
      </c>
      <c r="N3409" s="1" t="s">
        <v>27</v>
      </c>
      <c r="O3409">
        <v>16</v>
      </c>
      <c r="P3409">
        <v>6</v>
      </c>
      <c r="Q3409">
        <v>22</v>
      </c>
      <c r="R3409" t="str" cm="1">
        <f t="array" ref="R3409">_xlfn.IFS(Restaurant_Data[[#This Row],[Total Reservations]]&lt;=50, "Low", Restaurant_Data[[#This Row],[Total Reservations]]&lt;=100, "Medium", Restaurant_Data[[#This Row],[Total Reservations]]&lt;=200, "High")</f>
        <v>Low</v>
      </c>
      <c r="S3409" s="4">
        <v>467342.95</v>
      </c>
      <c r="T3409" t="str" cm="1">
        <f t="array" ref="T3409">_xlfn.IFS(Restaurant_Data[[#This Row],[Revenue]]&lt;= 500000, "Low Income", Restaurant_Data[[#This Row],[Revenue]]&lt;=1000000, "Middle Income", Restaurant_Data[[#This Row],[Revenue]] &lt;= 2000000, "High Income")</f>
        <v>Low Income</v>
      </c>
    </row>
    <row r="3410" spans="1:20" x14ac:dyDescent="0.35">
      <c r="A3410" s="1" t="s">
        <v>3437</v>
      </c>
      <c r="B3410" s="1" t="s">
        <v>23</v>
      </c>
      <c r="C3410" s="1" t="s">
        <v>26</v>
      </c>
      <c r="D3410">
        <v>5</v>
      </c>
      <c r="E3410">
        <v>87</v>
      </c>
      <c r="F3410">
        <v>54.47</v>
      </c>
      <c r="G3410">
        <v>4872</v>
      </c>
      <c r="H3410">
        <v>50670</v>
      </c>
      <c r="I3410">
        <v>2</v>
      </c>
      <c r="J3410">
        <v>271</v>
      </c>
      <c r="K3410">
        <v>157.16999999999999</v>
      </c>
      <c r="L3410">
        <v>9.5</v>
      </c>
      <c r="M3410">
        <v>4.8</v>
      </c>
      <c r="N3410" s="1" t="s">
        <v>21</v>
      </c>
      <c r="O3410">
        <v>43</v>
      </c>
      <c r="P3410">
        <v>45</v>
      </c>
      <c r="Q3410">
        <v>88</v>
      </c>
      <c r="R3410" t="str" cm="1">
        <f t="array" ref="R3410">_xlfn.IFS(Restaurant_Data[[#This Row],[Total Reservations]]&lt;=50, "Low", Restaurant_Data[[#This Row],[Total Reservations]]&lt;=100, "Medium", Restaurant_Data[[#This Row],[Total Reservations]]&lt;=200, "High")</f>
        <v>Medium</v>
      </c>
      <c r="S3410" s="4">
        <v>1062143.77</v>
      </c>
      <c r="T3410" t="str" cm="1">
        <f t="array" ref="T3410">_xlfn.IFS(Restaurant_Data[[#This Row],[Revenue]]&lt;= 500000, "Low Income", Restaurant_Data[[#This Row],[Revenue]]&lt;=1000000, "Middle Income", Restaurant_Data[[#This Row],[Revenue]] &lt;= 2000000, "High Income")</f>
        <v>High Income</v>
      </c>
    </row>
    <row r="3411" spans="1:20" x14ac:dyDescent="0.35">
      <c r="A3411" s="1" t="s">
        <v>3438</v>
      </c>
      <c r="B3411" s="1" t="s">
        <v>23</v>
      </c>
      <c r="C3411" s="1" t="s">
        <v>20</v>
      </c>
      <c r="D3411">
        <v>4</v>
      </c>
      <c r="E3411">
        <v>80</v>
      </c>
      <c r="F3411">
        <v>72.31</v>
      </c>
      <c r="G3411">
        <v>1626</v>
      </c>
      <c r="H3411">
        <v>22083</v>
      </c>
      <c r="I3411">
        <v>2</v>
      </c>
      <c r="J3411">
        <v>327</v>
      </c>
      <c r="K3411">
        <v>224.44</v>
      </c>
      <c r="L3411">
        <v>5.5</v>
      </c>
      <c r="M3411">
        <v>3.7</v>
      </c>
      <c r="N3411" s="1" t="s">
        <v>21</v>
      </c>
      <c r="O3411">
        <v>56</v>
      </c>
      <c r="P3411">
        <v>68</v>
      </c>
      <c r="Q3411">
        <v>124</v>
      </c>
      <c r="R3411" t="str" cm="1">
        <f t="array" ref="R3411">_xlfn.IFS(Restaurant_Data[[#This Row],[Total Reservations]]&lt;=50, "Low", Restaurant_Data[[#This Row],[Total Reservations]]&lt;=100, "Medium", Restaurant_Data[[#This Row],[Total Reservations]]&lt;=200, "High")</f>
        <v>High</v>
      </c>
      <c r="S3411" s="4">
        <v>1286634.79</v>
      </c>
      <c r="T3411" t="str" cm="1">
        <f t="array" ref="T3411">_xlfn.IFS(Restaurant_Data[[#This Row],[Revenue]]&lt;= 500000, "Low Income", Restaurant_Data[[#This Row],[Revenue]]&lt;=1000000, "Middle Income", Restaurant_Data[[#This Row],[Revenue]] &lt;= 2000000, "High Income")</f>
        <v>High Income</v>
      </c>
    </row>
    <row r="3412" spans="1:20" x14ac:dyDescent="0.35">
      <c r="A3412" s="1" t="s">
        <v>3439</v>
      </c>
      <c r="B3412" s="1" t="s">
        <v>34</v>
      </c>
      <c r="C3412" s="1" t="s">
        <v>42</v>
      </c>
      <c r="D3412">
        <v>3.3</v>
      </c>
      <c r="E3412">
        <v>56</v>
      </c>
      <c r="F3412">
        <v>42.82</v>
      </c>
      <c r="G3412">
        <v>2587</v>
      </c>
      <c r="H3412">
        <v>25017</v>
      </c>
      <c r="I3412">
        <v>19</v>
      </c>
      <c r="J3412">
        <v>407</v>
      </c>
      <c r="K3412">
        <v>227.61</v>
      </c>
      <c r="L3412">
        <v>6.6</v>
      </c>
      <c r="M3412">
        <v>2.6</v>
      </c>
      <c r="N3412" s="1" t="s">
        <v>27</v>
      </c>
      <c r="O3412">
        <v>27</v>
      </c>
      <c r="P3412">
        <v>24</v>
      </c>
      <c r="Q3412">
        <v>51</v>
      </c>
      <c r="R3412" t="str" cm="1">
        <f t="array" ref="R3412">_xlfn.IFS(Restaurant_Data[[#This Row],[Total Reservations]]&lt;=50, "Low", Restaurant_Data[[#This Row],[Total Reservations]]&lt;=100, "Medium", Restaurant_Data[[#This Row],[Total Reservations]]&lt;=200, "High")</f>
        <v>Medium</v>
      </c>
      <c r="S3412" s="4">
        <v>556873.65</v>
      </c>
      <c r="T3412" t="str" cm="1">
        <f t="array" ref="T3412">_xlfn.IFS(Restaurant_Data[[#This Row],[Revenue]]&lt;= 500000, "Low Income", Restaurant_Data[[#This Row],[Revenue]]&lt;=1000000, "Middle Income", Restaurant_Data[[#This Row],[Revenue]] &lt;= 2000000, "High Income")</f>
        <v>Middle Income</v>
      </c>
    </row>
    <row r="3413" spans="1:20" x14ac:dyDescent="0.35">
      <c r="A3413" s="1" t="s">
        <v>3440</v>
      </c>
      <c r="B3413" s="1" t="s">
        <v>34</v>
      </c>
      <c r="C3413" s="1" t="s">
        <v>31</v>
      </c>
      <c r="D3413">
        <v>3.4</v>
      </c>
      <c r="E3413">
        <v>68</v>
      </c>
      <c r="F3413">
        <v>40.29</v>
      </c>
      <c r="G3413">
        <v>3051</v>
      </c>
      <c r="H3413">
        <v>34412</v>
      </c>
      <c r="I3413">
        <v>14</v>
      </c>
      <c r="J3413">
        <v>734</v>
      </c>
      <c r="K3413">
        <v>209.18</v>
      </c>
      <c r="L3413">
        <v>5.8</v>
      </c>
      <c r="M3413">
        <v>3.4</v>
      </c>
      <c r="N3413" s="1" t="s">
        <v>27</v>
      </c>
      <c r="O3413">
        <v>32</v>
      </c>
      <c r="P3413">
        <v>33</v>
      </c>
      <c r="Q3413">
        <v>65</v>
      </c>
      <c r="R3413" t="str" cm="1">
        <f t="array" ref="R3413">_xlfn.IFS(Restaurant_Data[[#This Row],[Total Reservations]]&lt;=50, "Low", Restaurant_Data[[#This Row],[Total Reservations]]&lt;=100, "Medium", Restaurant_Data[[#This Row],[Total Reservations]]&lt;=200, "High")</f>
        <v>Medium</v>
      </c>
      <c r="S3413" s="4">
        <v>628982.63</v>
      </c>
      <c r="T3413" t="str" cm="1">
        <f t="array" ref="T3413">_xlfn.IFS(Restaurant_Data[[#This Row],[Revenue]]&lt;= 500000, "Low Income", Restaurant_Data[[#This Row],[Revenue]]&lt;=1000000, "Middle Income", Restaurant_Data[[#This Row],[Revenue]] &lt;= 2000000, "High Income")</f>
        <v>Middle Income</v>
      </c>
    </row>
    <row r="3414" spans="1:20" x14ac:dyDescent="0.35">
      <c r="A3414" s="1" t="s">
        <v>3441</v>
      </c>
      <c r="B3414" s="1" t="s">
        <v>19</v>
      </c>
      <c r="C3414" s="1" t="s">
        <v>31</v>
      </c>
      <c r="D3414">
        <v>4</v>
      </c>
      <c r="E3414">
        <v>36</v>
      </c>
      <c r="F3414">
        <v>40.369999999999997</v>
      </c>
      <c r="G3414">
        <v>2953</v>
      </c>
      <c r="H3414">
        <v>36006</v>
      </c>
      <c r="I3414">
        <v>18</v>
      </c>
      <c r="J3414">
        <v>367</v>
      </c>
      <c r="K3414">
        <v>124.05</v>
      </c>
      <c r="L3414">
        <v>4.5999999999999996</v>
      </c>
      <c r="M3414">
        <v>6</v>
      </c>
      <c r="N3414" s="1" t="s">
        <v>21</v>
      </c>
      <c r="O3414">
        <v>3</v>
      </c>
      <c r="P3414">
        <v>18</v>
      </c>
      <c r="Q3414">
        <v>21</v>
      </c>
      <c r="R3414" t="str" cm="1">
        <f t="array" ref="R3414">_xlfn.IFS(Restaurant_Data[[#This Row],[Total Reservations]]&lt;=50, "Low", Restaurant_Data[[#This Row],[Total Reservations]]&lt;=100, "Medium", Restaurant_Data[[#This Row],[Total Reservations]]&lt;=200, "High")</f>
        <v>Low</v>
      </c>
      <c r="S3414" s="4">
        <v>349388.65</v>
      </c>
      <c r="T3414" t="str" cm="1">
        <f t="array" ref="T3414">_xlfn.IFS(Restaurant_Data[[#This Row],[Revenue]]&lt;= 500000, "Low Income", Restaurant_Data[[#This Row],[Revenue]]&lt;=1000000, "Middle Income", Restaurant_Data[[#This Row],[Revenue]] &lt;= 2000000, "High Income")</f>
        <v>Low Income</v>
      </c>
    </row>
    <row r="3415" spans="1:20" x14ac:dyDescent="0.35">
      <c r="A3415" s="1" t="s">
        <v>3442</v>
      </c>
      <c r="B3415" s="1" t="s">
        <v>19</v>
      </c>
      <c r="C3415" s="1" t="s">
        <v>26</v>
      </c>
      <c r="D3415">
        <v>3.1</v>
      </c>
      <c r="E3415">
        <v>31</v>
      </c>
      <c r="F3415">
        <v>51.07</v>
      </c>
      <c r="G3415">
        <v>883</v>
      </c>
      <c r="H3415">
        <v>11601</v>
      </c>
      <c r="I3415">
        <v>1</v>
      </c>
      <c r="J3415">
        <v>91</v>
      </c>
      <c r="K3415">
        <v>233.98</v>
      </c>
      <c r="L3415">
        <v>7</v>
      </c>
      <c r="M3415">
        <v>7.2</v>
      </c>
      <c r="N3415" s="1" t="s">
        <v>27</v>
      </c>
      <c r="O3415">
        <v>26</v>
      </c>
      <c r="P3415">
        <v>10</v>
      </c>
      <c r="Q3415">
        <v>36</v>
      </c>
      <c r="R3415" t="str" cm="1">
        <f t="array" ref="R3415">_xlfn.IFS(Restaurant_Data[[#This Row],[Total Reservations]]&lt;=50, "Low", Restaurant_Data[[#This Row],[Total Reservations]]&lt;=100, "Medium", Restaurant_Data[[#This Row],[Total Reservations]]&lt;=200, "High")</f>
        <v>Low</v>
      </c>
      <c r="S3415" s="4">
        <v>358739.3</v>
      </c>
      <c r="T3415" t="str" cm="1">
        <f t="array" ref="T3415">_xlfn.IFS(Restaurant_Data[[#This Row],[Revenue]]&lt;= 500000, "Low Income", Restaurant_Data[[#This Row],[Revenue]]&lt;=1000000, "Middle Income", Restaurant_Data[[#This Row],[Revenue]] &lt;= 2000000, "High Income")</f>
        <v>Low Income</v>
      </c>
    </row>
    <row r="3416" spans="1:20" x14ac:dyDescent="0.35">
      <c r="A3416" s="1" t="s">
        <v>3443</v>
      </c>
      <c r="B3416" s="1" t="s">
        <v>34</v>
      </c>
      <c r="C3416" s="1" t="s">
        <v>31</v>
      </c>
      <c r="D3416">
        <v>3.9</v>
      </c>
      <c r="E3416">
        <v>55</v>
      </c>
      <c r="F3416">
        <v>35.450000000000003</v>
      </c>
      <c r="G3416">
        <v>1393</v>
      </c>
      <c r="H3416">
        <v>21566</v>
      </c>
      <c r="I3416">
        <v>7</v>
      </c>
      <c r="J3416">
        <v>116</v>
      </c>
      <c r="K3416">
        <v>194.12</v>
      </c>
      <c r="L3416">
        <v>7.9</v>
      </c>
      <c r="M3416">
        <v>9.8000000000000007</v>
      </c>
      <c r="N3416" s="1" t="s">
        <v>21</v>
      </c>
      <c r="O3416">
        <v>50</v>
      </c>
      <c r="P3416">
        <v>29</v>
      </c>
      <c r="Q3416">
        <v>79</v>
      </c>
      <c r="R3416" t="str" cm="1">
        <f t="array" ref="R3416">_xlfn.IFS(Restaurant_Data[[#This Row],[Total Reservations]]&lt;=50, "Low", Restaurant_Data[[#This Row],[Total Reservations]]&lt;=100, "Medium", Restaurant_Data[[#This Row],[Total Reservations]]&lt;=200, "High")</f>
        <v>Medium</v>
      </c>
      <c r="S3416" s="4">
        <v>449045.6</v>
      </c>
      <c r="T3416" t="str" cm="1">
        <f t="array" ref="T3416">_xlfn.IFS(Restaurant_Data[[#This Row],[Revenue]]&lt;= 500000, "Low Income", Restaurant_Data[[#This Row],[Revenue]]&lt;=1000000, "Middle Income", Restaurant_Data[[#This Row],[Revenue]] &lt;= 2000000, "High Income")</f>
        <v>Low Income</v>
      </c>
    </row>
    <row r="3417" spans="1:20" x14ac:dyDescent="0.35">
      <c r="A3417" s="1" t="s">
        <v>3444</v>
      </c>
      <c r="B3417" s="1" t="s">
        <v>23</v>
      </c>
      <c r="C3417" s="1" t="s">
        <v>31</v>
      </c>
      <c r="D3417">
        <v>3.8</v>
      </c>
      <c r="E3417">
        <v>74</v>
      </c>
      <c r="F3417">
        <v>33.69</v>
      </c>
      <c r="G3417">
        <v>3859</v>
      </c>
      <c r="H3417">
        <v>41543</v>
      </c>
      <c r="I3417">
        <v>8</v>
      </c>
      <c r="J3417">
        <v>954</v>
      </c>
      <c r="K3417">
        <v>265.29000000000002</v>
      </c>
      <c r="L3417">
        <v>4.3</v>
      </c>
      <c r="M3417">
        <v>2.9</v>
      </c>
      <c r="N3417" s="1" t="s">
        <v>27</v>
      </c>
      <c r="O3417">
        <v>52</v>
      </c>
      <c r="P3417">
        <v>7</v>
      </c>
      <c r="Q3417">
        <v>59</v>
      </c>
      <c r="R3417" t="str" cm="1">
        <f t="array" ref="R3417">_xlfn.IFS(Restaurant_Data[[#This Row],[Total Reservations]]&lt;=50, "Low", Restaurant_Data[[#This Row],[Total Reservations]]&lt;=100, "Medium", Restaurant_Data[[#This Row],[Total Reservations]]&lt;=200, "High")</f>
        <v>Medium</v>
      </c>
      <c r="S3417" s="4">
        <v>569341.5</v>
      </c>
      <c r="T3417" t="str" cm="1">
        <f t="array" ref="T3417">_xlfn.IFS(Restaurant_Data[[#This Row],[Revenue]]&lt;= 500000, "Low Income", Restaurant_Data[[#This Row],[Revenue]]&lt;=1000000, "Middle Income", Restaurant_Data[[#This Row],[Revenue]] &lt;= 2000000, "High Income")</f>
        <v>Middle Income</v>
      </c>
    </row>
    <row r="3418" spans="1:20" x14ac:dyDescent="0.35">
      <c r="A3418" s="1" t="s">
        <v>3445</v>
      </c>
      <c r="B3418" s="1" t="s">
        <v>23</v>
      </c>
      <c r="C3418" s="1" t="s">
        <v>26</v>
      </c>
      <c r="D3418">
        <v>4.5999999999999996</v>
      </c>
      <c r="E3418">
        <v>83</v>
      </c>
      <c r="F3418">
        <v>52.87</v>
      </c>
      <c r="G3418">
        <v>7947</v>
      </c>
      <c r="H3418">
        <v>81181</v>
      </c>
      <c r="I3418">
        <v>12</v>
      </c>
      <c r="J3418">
        <v>241</v>
      </c>
      <c r="K3418">
        <v>169.5</v>
      </c>
      <c r="L3418">
        <v>6.3</v>
      </c>
      <c r="M3418">
        <v>2.8</v>
      </c>
      <c r="N3418" s="1" t="s">
        <v>27</v>
      </c>
      <c r="O3418">
        <v>25</v>
      </c>
      <c r="P3418">
        <v>17</v>
      </c>
      <c r="Q3418">
        <v>42</v>
      </c>
      <c r="R3418" t="str" cm="1">
        <f t="array" ref="R3418">_xlfn.IFS(Restaurant_Data[[#This Row],[Total Reservations]]&lt;=50, "Low", Restaurant_Data[[#This Row],[Total Reservations]]&lt;=100, "Medium", Restaurant_Data[[#This Row],[Total Reservations]]&lt;=200, "High")</f>
        <v>Low</v>
      </c>
      <c r="S3418" s="4">
        <v>996250.08</v>
      </c>
      <c r="T3418" t="str" cm="1">
        <f t="array" ref="T3418">_xlfn.IFS(Restaurant_Data[[#This Row],[Revenue]]&lt;= 500000, "Low Income", Restaurant_Data[[#This Row],[Revenue]]&lt;=1000000, "Middle Income", Restaurant_Data[[#This Row],[Revenue]] &lt;= 2000000, "High Income")</f>
        <v>Middle Income</v>
      </c>
    </row>
    <row r="3419" spans="1:20" x14ac:dyDescent="0.35">
      <c r="A3419" s="1" t="s">
        <v>3446</v>
      </c>
      <c r="B3419" s="1" t="s">
        <v>23</v>
      </c>
      <c r="C3419" s="1" t="s">
        <v>31</v>
      </c>
      <c r="D3419">
        <v>3.7</v>
      </c>
      <c r="E3419">
        <v>87</v>
      </c>
      <c r="F3419">
        <v>35.92</v>
      </c>
      <c r="G3419">
        <v>5057</v>
      </c>
      <c r="H3419">
        <v>51442</v>
      </c>
      <c r="I3419">
        <v>4</v>
      </c>
      <c r="J3419">
        <v>192</v>
      </c>
      <c r="K3419">
        <v>95.04</v>
      </c>
      <c r="L3419">
        <v>1.7</v>
      </c>
      <c r="M3419">
        <v>2.1</v>
      </c>
      <c r="N3419" s="1" t="s">
        <v>21</v>
      </c>
      <c r="O3419">
        <v>70</v>
      </c>
      <c r="P3419">
        <v>86</v>
      </c>
      <c r="Q3419">
        <v>156</v>
      </c>
      <c r="R3419" t="str" cm="1">
        <f t="array" ref="R3419">_xlfn.IFS(Restaurant_Data[[#This Row],[Total Reservations]]&lt;=50, "Low", Restaurant_Data[[#This Row],[Total Reservations]]&lt;=100, "Medium", Restaurant_Data[[#This Row],[Total Reservations]]&lt;=200, "High")</f>
        <v>High</v>
      </c>
      <c r="S3419" s="4">
        <v>706428.88</v>
      </c>
      <c r="T3419" t="str" cm="1">
        <f t="array" ref="T3419">_xlfn.IFS(Restaurant_Data[[#This Row],[Revenue]]&lt;= 500000, "Low Income", Restaurant_Data[[#This Row],[Revenue]]&lt;=1000000, "Middle Income", Restaurant_Data[[#This Row],[Revenue]] &lt;= 2000000, "High Income")</f>
        <v>Middle Income</v>
      </c>
    </row>
    <row r="3420" spans="1:20" x14ac:dyDescent="0.35">
      <c r="A3420" s="1" t="s">
        <v>3447</v>
      </c>
      <c r="B3420" s="1" t="s">
        <v>23</v>
      </c>
      <c r="C3420" s="1" t="s">
        <v>20</v>
      </c>
      <c r="D3420">
        <v>5</v>
      </c>
      <c r="E3420">
        <v>73</v>
      </c>
      <c r="F3420">
        <v>75.260000000000005</v>
      </c>
      <c r="G3420">
        <v>6862</v>
      </c>
      <c r="H3420">
        <v>77191</v>
      </c>
      <c r="I3420">
        <v>7</v>
      </c>
      <c r="J3420">
        <v>975</v>
      </c>
      <c r="K3420">
        <v>208.66</v>
      </c>
      <c r="L3420">
        <v>5.9</v>
      </c>
      <c r="M3420">
        <v>9.5</v>
      </c>
      <c r="N3420" s="1" t="s">
        <v>21</v>
      </c>
      <c r="O3420">
        <v>42</v>
      </c>
      <c r="P3420">
        <v>59</v>
      </c>
      <c r="Q3420">
        <v>101</v>
      </c>
      <c r="R3420" t="str" cm="1">
        <f t="array" ref="R3420">_xlfn.IFS(Restaurant_Data[[#This Row],[Total Reservations]]&lt;=50, "Low", Restaurant_Data[[#This Row],[Total Reservations]]&lt;=100, "Medium", Restaurant_Data[[#This Row],[Total Reservations]]&lt;=200, "High")</f>
        <v>High</v>
      </c>
      <c r="S3420" s="4">
        <v>1241585.43</v>
      </c>
      <c r="T3420" t="str" cm="1">
        <f t="array" ref="T3420">_xlfn.IFS(Restaurant_Data[[#This Row],[Revenue]]&lt;= 500000, "Low Income", Restaurant_Data[[#This Row],[Revenue]]&lt;=1000000, "Middle Income", Restaurant_Data[[#This Row],[Revenue]] &lt;= 2000000, "High Income")</f>
        <v>High Income</v>
      </c>
    </row>
    <row r="3421" spans="1:20" x14ac:dyDescent="0.35">
      <c r="A3421" s="1" t="s">
        <v>3448</v>
      </c>
      <c r="B3421" s="1" t="s">
        <v>23</v>
      </c>
      <c r="C3421" s="1" t="s">
        <v>37</v>
      </c>
      <c r="D3421">
        <v>3.4</v>
      </c>
      <c r="E3421">
        <v>73</v>
      </c>
      <c r="F3421">
        <v>57.62</v>
      </c>
      <c r="G3421">
        <v>2596</v>
      </c>
      <c r="H3421">
        <v>33713</v>
      </c>
      <c r="I3421">
        <v>18</v>
      </c>
      <c r="J3421">
        <v>203</v>
      </c>
      <c r="K3421">
        <v>87.7</v>
      </c>
      <c r="L3421">
        <v>7.7</v>
      </c>
      <c r="M3421">
        <v>4.4000000000000004</v>
      </c>
      <c r="N3421" s="1" t="s">
        <v>27</v>
      </c>
      <c r="O3421">
        <v>52</v>
      </c>
      <c r="P3421">
        <v>43</v>
      </c>
      <c r="Q3421">
        <v>95</v>
      </c>
      <c r="R3421" t="str" cm="1">
        <f t="array" ref="R3421">_xlfn.IFS(Restaurant_Data[[#This Row],[Total Reservations]]&lt;=50, "Low", Restaurant_Data[[#This Row],[Total Reservations]]&lt;=100, "Medium", Restaurant_Data[[#This Row],[Total Reservations]]&lt;=200, "High")</f>
        <v>Medium</v>
      </c>
      <c r="S3421" s="4">
        <v>956680.49</v>
      </c>
      <c r="T3421" t="str" cm="1">
        <f t="array" ref="T3421">_xlfn.IFS(Restaurant_Data[[#This Row],[Revenue]]&lt;= 500000, "Low Income", Restaurant_Data[[#This Row],[Revenue]]&lt;=1000000, "Middle Income", Restaurant_Data[[#This Row],[Revenue]] &lt;= 2000000, "High Income")</f>
        <v>Middle Income</v>
      </c>
    </row>
    <row r="3422" spans="1:20" x14ac:dyDescent="0.35">
      <c r="A3422" s="1" t="s">
        <v>3449</v>
      </c>
      <c r="B3422" s="1" t="s">
        <v>19</v>
      </c>
      <c r="C3422" s="1" t="s">
        <v>42</v>
      </c>
      <c r="D3422">
        <v>4.2</v>
      </c>
      <c r="E3422">
        <v>42</v>
      </c>
      <c r="F3422">
        <v>38.409999999999997</v>
      </c>
      <c r="G3422">
        <v>2328</v>
      </c>
      <c r="H3422">
        <v>22545</v>
      </c>
      <c r="I3422">
        <v>18</v>
      </c>
      <c r="J3422">
        <v>143</v>
      </c>
      <c r="K3422">
        <v>290.79000000000002</v>
      </c>
      <c r="L3422">
        <v>6.3</v>
      </c>
      <c r="M3422">
        <v>9.3000000000000007</v>
      </c>
      <c r="N3422" s="1" t="s">
        <v>27</v>
      </c>
      <c r="O3422">
        <v>25</v>
      </c>
      <c r="P3422">
        <v>15</v>
      </c>
      <c r="Q3422">
        <v>40</v>
      </c>
      <c r="R3422" t="str" cm="1">
        <f t="array" ref="R3422">_xlfn.IFS(Restaurant_Data[[#This Row],[Total Reservations]]&lt;=50, "Low", Restaurant_Data[[#This Row],[Total Reservations]]&lt;=100, "Medium", Restaurant_Data[[#This Row],[Total Reservations]]&lt;=200, "High")</f>
        <v>Low</v>
      </c>
      <c r="S3422" s="4">
        <v>385536.83</v>
      </c>
      <c r="T3422" t="str" cm="1">
        <f t="array" ref="T3422">_xlfn.IFS(Restaurant_Data[[#This Row],[Revenue]]&lt;= 500000, "Low Income", Restaurant_Data[[#This Row],[Revenue]]&lt;=1000000, "Middle Income", Restaurant_Data[[#This Row],[Revenue]] &lt;= 2000000, "High Income")</f>
        <v>Low Income</v>
      </c>
    </row>
    <row r="3423" spans="1:20" x14ac:dyDescent="0.35">
      <c r="A3423" s="1" t="s">
        <v>3450</v>
      </c>
      <c r="B3423" s="1" t="s">
        <v>34</v>
      </c>
      <c r="C3423" s="1" t="s">
        <v>20</v>
      </c>
      <c r="D3423">
        <v>3.2</v>
      </c>
      <c r="E3423">
        <v>70</v>
      </c>
      <c r="F3423">
        <v>68.48</v>
      </c>
      <c r="G3423">
        <v>3153</v>
      </c>
      <c r="H3423">
        <v>35028</v>
      </c>
      <c r="I3423">
        <v>10</v>
      </c>
      <c r="J3423">
        <v>246</v>
      </c>
      <c r="K3423">
        <v>225.82</v>
      </c>
      <c r="L3423">
        <v>8.9</v>
      </c>
      <c r="M3423">
        <v>9</v>
      </c>
      <c r="N3423" s="1" t="s">
        <v>27</v>
      </c>
      <c r="O3423">
        <v>13</v>
      </c>
      <c r="P3423">
        <v>7</v>
      </c>
      <c r="Q3423">
        <v>20</v>
      </c>
      <c r="R3423" t="str" cm="1">
        <f t="array" ref="R3423">_xlfn.IFS(Restaurant_Data[[#This Row],[Total Reservations]]&lt;=50, "Low", Restaurant_Data[[#This Row],[Total Reservations]]&lt;=100, "Medium", Restaurant_Data[[#This Row],[Total Reservations]]&lt;=200, "High")</f>
        <v>Low</v>
      </c>
      <c r="S3423" s="4">
        <v>1077090.8999999999</v>
      </c>
      <c r="T3423" t="str" cm="1">
        <f t="array" ref="T3423">_xlfn.IFS(Restaurant_Data[[#This Row],[Revenue]]&lt;= 500000, "Low Income", Restaurant_Data[[#This Row],[Revenue]]&lt;=1000000, "Middle Income", Restaurant_Data[[#This Row],[Revenue]] &lt;= 2000000, "High Income")</f>
        <v>High Income</v>
      </c>
    </row>
    <row r="3424" spans="1:20" x14ac:dyDescent="0.35">
      <c r="A3424" s="1" t="s">
        <v>3451</v>
      </c>
      <c r="B3424" s="1" t="s">
        <v>19</v>
      </c>
      <c r="C3424" s="1" t="s">
        <v>20</v>
      </c>
      <c r="D3424">
        <v>4.5</v>
      </c>
      <c r="E3424">
        <v>30</v>
      </c>
      <c r="F3424">
        <v>73.87</v>
      </c>
      <c r="G3424">
        <v>2139</v>
      </c>
      <c r="H3424">
        <v>21687</v>
      </c>
      <c r="I3424">
        <v>10</v>
      </c>
      <c r="J3424">
        <v>427</v>
      </c>
      <c r="K3424">
        <v>239.08</v>
      </c>
      <c r="L3424">
        <v>3.6</v>
      </c>
      <c r="M3424">
        <v>1.4</v>
      </c>
      <c r="N3424" s="1" t="s">
        <v>21</v>
      </c>
      <c r="O3424">
        <v>18</v>
      </c>
      <c r="P3424">
        <v>12</v>
      </c>
      <c r="Q3424">
        <v>30</v>
      </c>
      <c r="R3424" t="str" cm="1">
        <f t="array" ref="R3424">_xlfn.IFS(Restaurant_Data[[#This Row],[Total Reservations]]&lt;=50, "Low", Restaurant_Data[[#This Row],[Total Reservations]]&lt;=100, "Medium", Restaurant_Data[[#This Row],[Total Reservations]]&lt;=200, "High")</f>
        <v>Low</v>
      </c>
      <c r="S3424" s="4">
        <v>505188.85</v>
      </c>
      <c r="T3424" t="str" cm="1">
        <f t="array" ref="T3424">_xlfn.IFS(Restaurant_Data[[#This Row],[Revenue]]&lt;= 500000, "Low Income", Restaurant_Data[[#This Row],[Revenue]]&lt;=1000000, "Middle Income", Restaurant_Data[[#This Row],[Revenue]] &lt;= 2000000, "High Income")</f>
        <v>Middle Income</v>
      </c>
    </row>
    <row r="3425" spans="1:20" x14ac:dyDescent="0.35">
      <c r="A3425" s="1" t="s">
        <v>3452</v>
      </c>
      <c r="B3425" s="1" t="s">
        <v>23</v>
      </c>
      <c r="C3425" s="1" t="s">
        <v>37</v>
      </c>
      <c r="D3425">
        <v>5</v>
      </c>
      <c r="E3425">
        <v>89</v>
      </c>
      <c r="F3425">
        <v>56.09</v>
      </c>
      <c r="G3425">
        <v>6018</v>
      </c>
      <c r="H3425">
        <v>65470</v>
      </c>
      <c r="I3425">
        <v>6</v>
      </c>
      <c r="J3425">
        <v>656</v>
      </c>
      <c r="K3425">
        <v>219.82</v>
      </c>
      <c r="L3425">
        <v>5.4</v>
      </c>
      <c r="M3425">
        <v>3.5</v>
      </c>
      <c r="N3425" s="1" t="s">
        <v>27</v>
      </c>
      <c r="O3425">
        <v>36</v>
      </c>
      <c r="P3425">
        <v>41</v>
      </c>
      <c r="Q3425">
        <v>77</v>
      </c>
      <c r="R3425" t="str" cm="1">
        <f t="array" ref="R3425">_xlfn.IFS(Restaurant_Data[[#This Row],[Total Reservations]]&lt;=50, "Low", Restaurant_Data[[#This Row],[Total Reservations]]&lt;=100, "Medium", Restaurant_Data[[#This Row],[Total Reservations]]&lt;=200, "High")</f>
        <v>Medium</v>
      </c>
      <c r="S3425" s="4">
        <v>1121631.6200000001</v>
      </c>
      <c r="T3425" t="str" cm="1">
        <f t="array" ref="T3425">_xlfn.IFS(Restaurant_Data[[#This Row],[Revenue]]&lt;= 500000, "Low Income", Restaurant_Data[[#This Row],[Revenue]]&lt;=1000000, "Middle Income", Restaurant_Data[[#This Row],[Revenue]] &lt;= 2000000, "High Income")</f>
        <v>High Income</v>
      </c>
    </row>
    <row r="3426" spans="1:20" x14ac:dyDescent="0.35">
      <c r="A3426" s="1" t="s">
        <v>3453</v>
      </c>
      <c r="B3426" s="1" t="s">
        <v>23</v>
      </c>
      <c r="C3426" s="1" t="s">
        <v>42</v>
      </c>
      <c r="D3426">
        <v>4.5999999999999996</v>
      </c>
      <c r="E3426">
        <v>74</v>
      </c>
      <c r="F3426">
        <v>40.01</v>
      </c>
      <c r="G3426">
        <v>8132</v>
      </c>
      <c r="H3426">
        <v>81551</v>
      </c>
      <c r="I3426">
        <v>12</v>
      </c>
      <c r="J3426">
        <v>432</v>
      </c>
      <c r="K3426">
        <v>74.39</v>
      </c>
      <c r="L3426">
        <v>1.8</v>
      </c>
      <c r="M3426">
        <v>3.7</v>
      </c>
      <c r="N3426" s="1" t="s">
        <v>21</v>
      </c>
      <c r="O3426">
        <v>44</v>
      </c>
      <c r="P3426">
        <v>19</v>
      </c>
      <c r="Q3426">
        <v>63</v>
      </c>
      <c r="R3426" t="str" cm="1">
        <f t="array" ref="R3426">_xlfn.IFS(Restaurant_Data[[#This Row],[Total Reservations]]&lt;=50, "Low", Restaurant_Data[[#This Row],[Total Reservations]]&lt;=100, "Medium", Restaurant_Data[[#This Row],[Total Reservations]]&lt;=200, "High")</f>
        <v>Medium</v>
      </c>
      <c r="S3426" s="4">
        <v>682812.24</v>
      </c>
      <c r="T3426" t="str" cm="1">
        <f t="array" ref="T3426">_xlfn.IFS(Restaurant_Data[[#This Row],[Revenue]]&lt;= 500000, "Low Income", Restaurant_Data[[#This Row],[Revenue]]&lt;=1000000, "Middle Income", Restaurant_Data[[#This Row],[Revenue]] &lt;= 2000000, "High Income")</f>
        <v>Middle Income</v>
      </c>
    </row>
    <row r="3427" spans="1:20" x14ac:dyDescent="0.35">
      <c r="A3427" s="1" t="s">
        <v>3454</v>
      </c>
      <c r="B3427" s="1" t="s">
        <v>23</v>
      </c>
      <c r="C3427" s="1" t="s">
        <v>20</v>
      </c>
      <c r="D3427">
        <v>4.0999999999999996</v>
      </c>
      <c r="E3427">
        <v>72</v>
      </c>
      <c r="F3427">
        <v>69.7</v>
      </c>
      <c r="G3427">
        <v>5161</v>
      </c>
      <c r="H3427">
        <v>60269</v>
      </c>
      <c r="I3427">
        <v>10</v>
      </c>
      <c r="J3427">
        <v>810</v>
      </c>
      <c r="K3427">
        <v>166.32</v>
      </c>
      <c r="L3427">
        <v>7.3</v>
      </c>
      <c r="M3427">
        <v>3.5</v>
      </c>
      <c r="N3427" s="1" t="s">
        <v>27</v>
      </c>
      <c r="O3427">
        <v>10</v>
      </c>
      <c r="P3427">
        <v>34</v>
      </c>
      <c r="Q3427">
        <v>44</v>
      </c>
      <c r="R3427" t="str" cm="1">
        <f t="array" ref="R3427">_xlfn.IFS(Restaurant_Data[[#This Row],[Total Reservations]]&lt;=50, "Low", Restaurant_Data[[#This Row],[Total Reservations]]&lt;=100, "Medium", Restaurant_Data[[#This Row],[Total Reservations]]&lt;=200, "High")</f>
        <v>Low</v>
      </c>
      <c r="S3427" s="4">
        <v>1129871.3500000001</v>
      </c>
      <c r="T3427" t="str" cm="1">
        <f t="array" ref="T3427">_xlfn.IFS(Restaurant_Data[[#This Row],[Revenue]]&lt;= 500000, "Low Income", Restaurant_Data[[#This Row],[Revenue]]&lt;=1000000, "Middle Income", Restaurant_Data[[#This Row],[Revenue]] &lt;= 2000000, "High Income")</f>
        <v>High Income</v>
      </c>
    </row>
    <row r="3428" spans="1:20" x14ac:dyDescent="0.35">
      <c r="A3428" s="1" t="s">
        <v>3455</v>
      </c>
      <c r="B3428" s="1" t="s">
        <v>23</v>
      </c>
      <c r="C3428" s="1" t="s">
        <v>31</v>
      </c>
      <c r="D3428">
        <v>4</v>
      </c>
      <c r="E3428">
        <v>90</v>
      </c>
      <c r="F3428">
        <v>30.8</v>
      </c>
      <c r="G3428">
        <v>2171</v>
      </c>
      <c r="H3428">
        <v>23968</v>
      </c>
      <c r="I3428">
        <v>13</v>
      </c>
      <c r="J3428">
        <v>583</v>
      </c>
      <c r="K3428">
        <v>212.85</v>
      </c>
      <c r="L3428">
        <v>5</v>
      </c>
      <c r="M3428">
        <v>4.8</v>
      </c>
      <c r="N3428" s="1" t="s">
        <v>21</v>
      </c>
      <c r="O3428">
        <v>64</v>
      </c>
      <c r="P3428">
        <v>71</v>
      </c>
      <c r="Q3428">
        <v>135</v>
      </c>
      <c r="R3428" t="str" cm="1">
        <f t="array" ref="R3428">_xlfn.IFS(Restaurant_Data[[#This Row],[Total Reservations]]&lt;=50, "Low", Restaurant_Data[[#This Row],[Total Reservations]]&lt;=100, "Medium", Restaurant_Data[[#This Row],[Total Reservations]]&lt;=200, "High")</f>
        <v>High</v>
      </c>
      <c r="S3428" s="4">
        <v>634746.9</v>
      </c>
      <c r="T3428" t="str" cm="1">
        <f t="array" ref="T3428">_xlfn.IFS(Restaurant_Data[[#This Row],[Revenue]]&lt;= 500000, "Low Income", Restaurant_Data[[#This Row],[Revenue]]&lt;=1000000, "Middle Income", Restaurant_Data[[#This Row],[Revenue]] &lt;= 2000000, "High Income")</f>
        <v>Middle Income</v>
      </c>
    </row>
    <row r="3429" spans="1:20" x14ac:dyDescent="0.35">
      <c r="A3429" s="1" t="s">
        <v>3456</v>
      </c>
      <c r="B3429" s="1" t="s">
        <v>34</v>
      </c>
      <c r="C3429" s="1" t="s">
        <v>37</v>
      </c>
      <c r="D3429">
        <v>4.7</v>
      </c>
      <c r="E3429">
        <v>68</v>
      </c>
      <c r="F3429">
        <v>59.52</v>
      </c>
      <c r="G3429">
        <v>3273</v>
      </c>
      <c r="H3429">
        <v>39531</v>
      </c>
      <c r="I3429">
        <v>12</v>
      </c>
      <c r="J3429">
        <v>615</v>
      </c>
      <c r="K3429">
        <v>107.34</v>
      </c>
      <c r="L3429">
        <v>5.8</v>
      </c>
      <c r="M3429">
        <v>5.5</v>
      </c>
      <c r="N3429" s="1" t="s">
        <v>21</v>
      </c>
      <c r="O3429">
        <v>34</v>
      </c>
      <c r="P3429">
        <v>65</v>
      </c>
      <c r="Q3429">
        <v>99</v>
      </c>
      <c r="R3429" t="str" cm="1">
        <f t="array" ref="R3429">_xlfn.IFS(Restaurant_Data[[#This Row],[Total Reservations]]&lt;=50, "Low", Restaurant_Data[[#This Row],[Total Reservations]]&lt;=100, "Medium", Restaurant_Data[[#This Row],[Total Reservations]]&lt;=200, "High")</f>
        <v>Medium</v>
      </c>
      <c r="S3429" s="4">
        <v>918030.37</v>
      </c>
      <c r="T3429" t="str" cm="1">
        <f t="array" ref="T3429">_xlfn.IFS(Restaurant_Data[[#This Row],[Revenue]]&lt;= 500000, "Low Income", Restaurant_Data[[#This Row],[Revenue]]&lt;=1000000, "Middle Income", Restaurant_Data[[#This Row],[Revenue]] &lt;= 2000000, "High Income")</f>
        <v>Middle Income</v>
      </c>
    </row>
    <row r="3430" spans="1:20" x14ac:dyDescent="0.35">
      <c r="A3430" s="1" t="s">
        <v>3457</v>
      </c>
      <c r="B3430" s="1" t="s">
        <v>23</v>
      </c>
      <c r="C3430" s="1" t="s">
        <v>42</v>
      </c>
      <c r="D3430">
        <v>4.9000000000000004</v>
      </c>
      <c r="E3430">
        <v>82</v>
      </c>
      <c r="F3430">
        <v>40.65</v>
      </c>
      <c r="G3430">
        <v>5103</v>
      </c>
      <c r="H3430">
        <v>59348</v>
      </c>
      <c r="I3430">
        <v>19</v>
      </c>
      <c r="J3430">
        <v>538</v>
      </c>
      <c r="K3430">
        <v>219.88</v>
      </c>
      <c r="L3430">
        <v>2.2000000000000002</v>
      </c>
      <c r="M3430">
        <v>7.8</v>
      </c>
      <c r="N3430" s="1" t="s">
        <v>21</v>
      </c>
      <c r="O3430">
        <v>31</v>
      </c>
      <c r="P3430">
        <v>48</v>
      </c>
      <c r="Q3430">
        <v>79</v>
      </c>
      <c r="R3430" t="str" cm="1">
        <f t="array" ref="R3430">_xlfn.IFS(Restaurant_Data[[#This Row],[Total Reservations]]&lt;=50, "Low", Restaurant_Data[[#This Row],[Total Reservations]]&lt;=100, "Medium", Restaurant_Data[[#This Row],[Total Reservations]]&lt;=200, "High")</f>
        <v>Medium</v>
      </c>
      <c r="S3430" s="4">
        <v>768901.95</v>
      </c>
      <c r="T3430" t="str" cm="1">
        <f t="array" ref="T3430">_xlfn.IFS(Restaurant_Data[[#This Row],[Revenue]]&lt;= 500000, "Low Income", Restaurant_Data[[#This Row],[Revenue]]&lt;=1000000, "Middle Income", Restaurant_Data[[#This Row],[Revenue]] &lt;= 2000000, "High Income")</f>
        <v>Middle Income</v>
      </c>
    </row>
    <row r="3431" spans="1:20" x14ac:dyDescent="0.35">
      <c r="A3431" s="1" t="s">
        <v>3458</v>
      </c>
      <c r="B3431" s="1" t="s">
        <v>34</v>
      </c>
      <c r="C3431" s="1" t="s">
        <v>24</v>
      </c>
      <c r="D3431">
        <v>5</v>
      </c>
      <c r="E3431">
        <v>56</v>
      </c>
      <c r="F3431">
        <v>25.72</v>
      </c>
      <c r="G3431">
        <v>4980</v>
      </c>
      <c r="H3431">
        <v>57233</v>
      </c>
      <c r="I3431">
        <v>1</v>
      </c>
      <c r="J3431">
        <v>686</v>
      </c>
      <c r="K3431">
        <v>254.97</v>
      </c>
      <c r="L3431">
        <v>10</v>
      </c>
      <c r="M3431">
        <v>3.4</v>
      </c>
      <c r="N3431" s="1" t="s">
        <v>21</v>
      </c>
      <c r="O3431">
        <v>49</v>
      </c>
      <c r="P3431">
        <v>1</v>
      </c>
      <c r="Q3431">
        <v>50</v>
      </c>
      <c r="R3431" t="str" cm="1">
        <f t="array" ref="R3431">_xlfn.IFS(Restaurant_Data[[#This Row],[Total Reservations]]&lt;=50, "Low", Restaurant_Data[[#This Row],[Total Reservations]]&lt;=100, "Medium", Restaurant_Data[[#This Row],[Total Reservations]]&lt;=200, "High")</f>
        <v>Low</v>
      </c>
      <c r="S3431" s="4">
        <v>336119.73</v>
      </c>
      <c r="T3431" t="str" cm="1">
        <f t="array" ref="T3431">_xlfn.IFS(Restaurant_Data[[#This Row],[Revenue]]&lt;= 500000, "Low Income", Restaurant_Data[[#This Row],[Revenue]]&lt;=1000000, "Middle Income", Restaurant_Data[[#This Row],[Revenue]] &lt;= 2000000, "High Income")</f>
        <v>Low Income</v>
      </c>
    </row>
    <row r="3432" spans="1:20" x14ac:dyDescent="0.35">
      <c r="A3432" s="1" t="s">
        <v>3459</v>
      </c>
      <c r="B3432" s="1" t="s">
        <v>23</v>
      </c>
      <c r="C3432" s="1" t="s">
        <v>26</v>
      </c>
      <c r="D3432">
        <v>3.8</v>
      </c>
      <c r="E3432">
        <v>79</v>
      </c>
      <c r="F3432">
        <v>50.61</v>
      </c>
      <c r="G3432">
        <v>4851</v>
      </c>
      <c r="H3432">
        <v>55693</v>
      </c>
      <c r="I3432">
        <v>1</v>
      </c>
      <c r="J3432">
        <v>875</v>
      </c>
      <c r="K3432">
        <v>118.73</v>
      </c>
      <c r="L3432">
        <v>7.9</v>
      </c>
      <c r="M3432">
        <v>3.7</v>
      </c>
      <c r="N3432" s="1" t="s">
        <v>21</v>
      </c>
      <c r="O3432">
        <v>32</v>
      </c>
      <c r="P3432">
        <v>68</v>
      </c>
      <c r="Q3432">
        <v>100</v>
      </c>
      <c r="R3432" t="str" cm="1">
        <f t="array" ref="R3432">_xlfn.IFS(Restaurant_Data[[#This Row],[Total Reservations]]&lt;=50, "Low", Restaurant_Data[[#This Row],[Total Reservations]]&lt;=100, "Medium", Restaurant_Data[[#This Row],[Total Reservations]]&lt;=200, "High")</f>
        <v>Medium</v>
      </c>
      <c r="S3432" s="4">
        <v>899275.76</v>
      </c>
      <c r="T3432" t="str" cm="1">
        <f t="array" ref="T3432">_xlfn.IFS(Restaurant_Data[[#This Row],[Revenue]]&lt;= 500000, "Low Income", Restaurant_Data[[#This Row],[Revenue]]&lt;=1000000, "Middle Income", Restaurant_Data[[#This Row],[Revenue]] &lt;= 2000000, "High Income")</f>
        <v>Middle Income</v>
      </c>
    </row>
    <row r="3433" spans="1:20" x14ac:dyDescent="0.35">
      <c r="A3433" s="1" t="s">
        <v>3460</v>
      </c>
      <c r="B3433" s="1" t="s">
        <v>34</v>
      </c>
      <c r="C3433" s="1" t="s">
        <v>31</v>
      </c>
      <c r="D3433">
        <v>5</v>
      </c>
      <c r="E3433">
        <v>52</v>
      </c>
      <c r="F3433">
        <v>40.549999999999997</v>
      </c>
      <c r="G3433">
        <v>3024</v>
      </c>
      <c r="H3433">
        <v>33039</v>
      </c>
      <c r="I3433">
        <v>11</v>
      </c>
      <c r="J3433">
        <v>768</v>
      </c>
      <c r="K3433">
        <v>99.9</v>
      </c>
      <c r="L3433">
        <v>4.5999999999999996</v>
      </c>
      <c r="M3433">
        <v>6.4</v>
      </c>
      <c r="N3433" s="1" t="s">
        <v>27</v>
      </c>
      <c r="O3433">
        <v>4</v>
      </c>
      <c r="P3433">
        <v>24</v>
      </c>
      <c r="Q3433">
        <v>28</v>
      </c>
      <c r="R3433" t="str" cm="1">
        <f t="array" ref="R3433">_xlfn.IFS(Restaurant_Data[[#This Row],[Total Reservations]]&lt;=50, "Low", Restaurant_Data[[#This Row],[Total Reservations]]&lt;=100, "Medium", Restaurant_Data[[#This Row],[Total Reservations]]&lt;=200, "High")</f>
        <v>Low</v>
      </c>
      <c r="S3433" s="4">
        <v>487142.75</v>
      </c>
      <c r="T3433" t="str" cm="1">
        <f t="array" ref="T3433">_xlfn.IFS(Restaurant_Data[[#This Row],[Revenue]]&lt;= 500000, "Low Income", Restaurant_Data[[#This Row],[Revenue]]&lt;=1000000, "Middle Income", Restaurant_Data[[#This Row],[Revenue]] &lt;= 2000000, "High Income")</f>
        <v>Low Income</v>
      </c>
    </row>
    <row r="3434" spans="1:20" x14ac:dyDescent="0.35">
      <c r="A3434" s="1" t="s">
        <v>3461</v>
      </c>
      <c r="B3434" s="1" t="s">
        <v>19</v>
      </c>
      <c r="C3434" s="1" t="s">
        <v>37</v>
      </c>
      <c r="D3434">
        <v>3.3</v>
      </c>
      <c r="E3434">
        <v>31</v>
      </c>
      <c r="F3434">
        <v>65.77</v>
      </c>
      <c r="G3434">
        <v>3216</v>
      </c>
      <c r="H3434">
        <v>36185</v>
      </c>
      <c r="I3434">
        <v>18</v>
      </c>
      <c r="J3434">
        <v>742</v>
      </c>
      <c r="K3434">
        <v>270.79000000000002</v>
      </c>
      <c r="L3434">
        <v>6.1</v>
      </c>
      <c r="M3434">
        <v>2.6</v>
      </c>
      <c r="N3434" s="1" t="s">
        <v>27</v>
      </c>
      <c r="O3434">
        <v>0</v>
      </c>
      <c r="P3434">
        <v>0</v>
      </c>
      <c r="Q3434">
        <v>0</v>
      </c>
      <c r="R3434" t="str" cm="1">
        <f t="array" ref="R3434">_xlfn.IFS(Restaurant_Data[[#This Row],[Total Reservations]]&lt;=50, "Low", Restaurant_Data[[#This Row],[Total Reservations]]&lt;=100, "Medium", Restaurant_Data[[#This Row],[Total Reservations]]&lt;=200, "High")</f>
        <v>Low</v>
      </c>
      <c r="S3434" s="4">
        <v>476979.78</v>
      </c>
      <c r="T3434" t="str" cm="1">
        <f t="array" ref="T3434">_xlfn.IFS(Restaurant_Data[[#This Row],[Revenue]]&lt;= 500000, "Low Income", Restaurant_Data[[#This Row],[Revenue]]&lt;=1000000, "Middle Income", Restaurant_Data[[#This Row],[Revenue]] &lt;= 2000000, "High Income")</f>
        <v>Low Income</v>
      </c>
    </row>
    <row r="3435" spans="1:20" x14ac:dyDescent="0.35">
      <c r="A3435" s="1" t="s">
        <v>3462</v>
      </c>
      <c r="B3435" s="1" t="s">
        <v>23</v>
      </c>
      <c r="C3435" s="1" t="s">
        <v>26</v>
      </c>
      <c r="D3435">
        <v>3.5</v>
      </c>
      <c r="E3435">
        <v>76</v>
      </c>
      <c r="F3435">
        <v>50.85</v>
      </c>
      <c r="G3435">
        <v>4010</v>
      </c>
      <c r="H3435">
        <v>39749</v>
      </c>
      <c r="I3435">
        <v>2</v>
      </c>
      <c r="J3435">
        <v>916</v>
      </c>
      <c r="K3435">
        <v>51.3</v>
      </c>
      <c r="L3435">
        <v>6.6</v>
      </c>
      <c r="M3435">
        <v>5.3</v>
      </c>
      <c r="N3435" s="1" t="s">
        <v>21</v>
      </c>
      <c r="O3435">
        <v>65</v>
      </c>
      <c r="P3435">
        <v>50</v>
      </c>
      <c r="Q3435">
        <v>115</v>
      </c>
      <c r="R3435" t="str" cm="1">
        <f t="array" ref="R3435">_xlfn.IFS(Restaurant_Data[[#This Row],[Total Reservations]]&lt;=50, "Low", Restaurant_Data[[#This Row],[Total Reservations]]&lt;=100, "Medium", Restaurant_Data[[#This Row],[Total Reservations]]&lt;=200, "High")</f>
        <v>High</v>
      </c>
      <c r="S3435" s="4">
        <v>869979.6</v>
      </c>
      <c r="T3435" t="str" cm="1">
        <f t="array" ref="T3435">_xlfn.IFS(Restaurant_Data[[#This Row],[Revenue]]&lt;= 500000, "Low Income", Restaurant_Data[[#This Row],[Revenue]]&lt;=1000000, "Middle Income", Restaurant_Data[[#This Row],[Revenue]] &lt;= 2000000, "High Income")</f>
        <v>Middle Income</v>
      </c>
    </row>
    <row r="3436" spans="1:20" x14ac:dyDescent="0.35">
      <c r="A3436" s="1" t="s">
        <v>3463</v>
      </c>
      <c r="B3436" s="1" t="s">
        <v>34</v>
      </c>
      <c r="C3436" s="1" t="s">
        <v>24</v>
      </c>
      <c r="D3436">
        <v>3.2</v>
      </c>
      <c r="E3436">
        <v>58</v>
      </c>
      <c r="F3436">
        <v>30.67</v>
      </c>
      <c r="G3436">
        <v>2410</v>
      </c>
      <c r="H3436">
        <v>25303</v>
      </c>
      <c r="I3436">
        <v>6</v>
      </c>
      <c r="J3436">
        <v>836</v>
      </c>
      <c r="K3436">
        <v>113.94</v>
      </c>
      <c r="L3436">
        <v>9.6</v>
      </c>
      <c r="M3436">
        <v>3.3</v>
      </c>
      <c r="N3436" s="1" t="s">
        <v>21</v>
      </c>
      <c r="O3436">
        <v>32</v>
      </c>
      <c r="P3436">
        <v>21</v>
      </c>
      <c r="Q3436">
        <v>53</v>
      </c>
      <c r="R3436" t="str" cm="1">
        <f t="array" ref="R3436">_xlfn.IFS(Restaurant_Data[[#This Row],[Total Reservations]]&lt;=50, "Low", Restaurant_Data[[#This Row],[Total Reservations]]&lt;=100, "Medium", Restaurant_Data[[#This Row],[Total Reservations]]&lt;=200, "High")</f>
        <v>Medium</v>
      </c>
      <c r="S3436" s="4">
        <v>410198</v>
      </c>
      <c r="T3436" t="str" cm="1">
        <f t="array" ref="T3436">_xlfn.IFS(Restaurant_Data[[#This Row],[Revenue]]&lt;= 500000, "Low Income", Restaurant_Data[[#This Row],[Revenue]]&lt;=1000000, "Middle Income", Restaurant_Data[[#This Row],[Revenue]] &lt;= 2000000, "High Income")</f>
        <v>Low Income</v>
      </c>
    </row>
    <row r="3437" spans="1:20" x14ac:dyDescent="0.35">
      <c r="A3437" s="1" t="s">
        <v>3464</v>
      </c>
      <c r="B3437" s="1" t="s">
        <v>19</v>
      </c>
      <c r="C3437" s="1" t="s">
        <v>20</v>
      </c>
      <c r="D3437">
        <v>3.5</v>
      </c>
      <c r="E3437">
        <v>50</v>
      </c>
      <c r="F3437">
        <v>68.14</v>
      </c>
      <c r="G3437">
        <v>2530</v>
      </c>
      <c r="H3437">
        <v>27345</v>
      </c>
      <c r="I3437">
        <v>16</v>
      </c>
      <c r="J3437">
        <v>211</v>
      </c>
      <c r="K3437">
        <v>151.68</v>
      </c>
      <c r="L3437">
        <v>7.9</v>
      </c>
      <c r="M3437">
        <v>2.8</v>
      </c>
      <c r="N3437" s="1" t="s">
        <v>27</v>
      </c>
      <c r="O3437">
        <v>23</v>
      </c>
      <c r="P3437">
        <v>6</v>
      </c>
      <c r="Q3437">
        <v>29</v>
      </c>
      <c r="R3437" t="str" cm="1">
        <f t="array" ref="R3437">_xlfn.IFS(Restaurant_Data[[#This Row],[Total Reservations]]&lt;=50, "Low", Restaurant_Data[[#This Row],[Total Reservations]]&lt;=100, "Medium", Restaurant_Data[[#This Row],[Total Reservations]]&lt;=200, "High")</f>
        <v>Low</v>
      </c>
      <c r="S3437" s="4">
        <v>775043.31</v>
      </c>
      <c r="T3437" t="str" cm="1">
        <f t="array" ref="T3437">_xlfn.IFS(Restaurant_Data[[#This Row],[Revenue]]&lt;= 500000, "Low Income", Restaurant_Data[[#This Row],[Revenue]]&lt;=1000000, "Middle Income", Restaurant_Data[[#This Row],[Revenue]] &lt;= 2000000, "High Income")</f>
        <v>Middle Income</v>
      </c>
    </row>
    <row r="3438" spans="1:20" x14ac:dyDescent="0.35">
      <c r="A3438" s="1" t="s">
        <v>3465</v>
      </c>
      <c r="B3438" s="1" t="s">
        <v>23</v>
      </c>
      <c r="C3438" s="1" t="s">
        <v>20</v>
      </c>
      <c r="D3438">
        <v>4.5</v>
      </c>
      <c r="E3438">
        <v>81</v>
      </c>
      <c r="F3438">
        <v>75.97</v>
      </c>
      <c r="G3438">
        <v>2529</v>
      </c>
      <c r="H3438">
        <v>24809</v>
      </c>
      <c r="I3438">
        <v>1</v>
      </c>
      <c r="J3438">
        <v>515</v>
      </c>
      <c r="K3438">
        <v>218.06</v>
      </c>
      <c r="L3438">
        <v>4.0999999999999996</v>
      </c>
      <c r="M3438">
        <v>8.1999999999999993</v>
      </c>
      <c r="N3438" s="1" t="s">
        <v>21</v>
      </c>
      <c r="O3438">
        <v>12</v>
      </c>
      <c r="P3438">
        <v>53</v>
      </c>
      <c r="Q3438">
        <v>65</v>
      </c>
      <c r="R3438" t="str" cm="1">
        <f t="array" ref="R3438">_xlfn.IFS(Restaurant_Data[[#This Row],[Total Reservations]]&lt;=50, "Low", Restaurant_Data[[#This Row],[Total Reservations]]&lt;=100, "Medium", Restaurant_Data[[#This Row],[Total Reservations]]&lt;=200, "High")</f>
        <v>Medium</v>
      </c>
      <c r="S3438" s="4">
        <v>1365783.83</v>
      </c>
      <c r="T3438" t="str" cm="1">
        <f t="array" ref="T3438">_xlfn.IFS(Restaurant_Data[[#This Row],[Revenue]]&lt;= 500000, "Low Income", Restaurant_Data[[#This Row],[Revenue]]&lt;=1000000, "Middle Income", Restaurant_Data[[#This Row],[Revenue]] &lt;= 2000000, "High Income")</f>
        <v>High Income</v>
      </c>
    </row>
    <row r="3439" spans="1:20" x14ac:dyDescent="0.35">
      <c r="A3439" s="1" t="s">
        <v>3466</v>
      </c>
      <c r="B3439" s="1" t="s">
        <v>23</v>
      </c>
      <c r="C3439" s="1" t="s">
        <v>42</v>
      </c>
      <c r="D3439">
        <v>4.7</v>
      </c>
      <c r="E3439">
        <v>79</v>
      </c>
      <c r="F3439">
        <v>38.020000000000003</v>
      </c>
      <c r="G3439">
        <v>4188</v>
      </c>
      <c r="H3439">
        <v>50204</v>
      </c>
      <c r="I3439">
        <v>9</v>
      </c>
      <c r="J3439">
        <v>447</v>
      </c>
      <c r="K3439">
        <v>299.27</v>
      </c>
      <c r="L3439">
        <v>9.8000000000000007</v>
      </c>
      <c r="M3439">
        <v>7.4</v>
      </c>
      <c r="N3439" s="1" t="s">
        <v>21</v>
      </c>
      <c r="O3439">
        <v>6</v>
      </c>
      <c r="P3439">
        <v>25</v>
      </c>
      <c r="Q3439">
        <v>31</v>
      </c>
      <c r="R3439" t="str" cm="1">
        <f t="array" ref="R3439">_xlfn.IFS(Restaurant_Data[[#This Row],[Total Reservations]]&lt;=50, "Low", Restaurant_Data[[#This Row],[Total Reservations]]&lt;=100, "Medium", Restaurant_Data[[#This Row],[Total Reservations]]&lt;=200, "High")</f>
        <v>Low</v>
      </c>
      <c r="S3439" s="4">
        <v>686248.84</v>
      </c>
      <c r="T3439" t="str" cm="1">
        <f t="array" ref="T3439">_xlfn.IFS(Restaurant_Data[[#This Row],[Revenue]]&lt;= 500000, "Low Income", Restaurant_Data[[#This Row],[Revenue]]&lt;=1000000, "Middle Income", Restaurant_Data[[#This Row],[Revenue]] &lt;= 2000000, "High Income")</f>
        <v>Middle Income</v>
      </c>
    </row>
    <row r="3440" spans="1:20" x14ac:dyDescent="0.35">
      <c r="A3440" s="1" t="s">
        <v>3467</v>
      </c>
      <c r="B3440" s="1" t="s">
        <v>23</v>
      </c>
      <c r="C3440" s="1" t="s">
        <v>37</v>
      </c>
      <c r="D3440">
        <v>4.5999999999999996</v>
      </c>
      <c r="E3440">
        <v>88</v>
      </c>
      <c r="F3440">
        <v>59.98</v>
      </c>
      <c r="G3440">
        <v>3708</v>
      </c>
      <c r="H3440">
        <v>37679</v>
      </c>
      <c r="I3440">
        <v>15</v>
      </c>
      <c r="J3440">
        <v>327</v>
      </c>
      <c r="K3440">
        <v>142.69999999999999</v>
      </c>
      <c r="L3440">
        <v>3.7</v>
      </c>
      <c r="M3440">
        <v>3.2</v>
      </c>
      <c r="N3440" s="1" t="s">
        <v>21</v>
      </c>
      <c r="O3440">
        <v>34</v>
      </c>
      <c r="P3440">
        <v>77</v>
      </c>
      <c r="Q3440">
        <v>111</v>
      </c>
      <c r="R3440" t="str" cm="1">
        <f t="array" ref="R3440">_xlfn.IFS(Restaurant_Data[[#This Row],[Total Reservations]]&lt;=50, "Low", Restaurant_Data[[#This Row],[Total Reservations]]&lt;=100, "Medium", Restaurant_Data[[#This Row],[Total Reservations]]&lt;=200, "High")</f>
        <v>High</v>
      </c>
      <c r="S3440" s="4">
        <v>1189142.29</v>
      </c>
      <c r="T3440" t="str" cm="1">
        <f t="array" ref="T3440">_xlfn.IFS(Restaurant_Data[[#This Row],[Revenue]]&lt;= 500000, "Low Income", Restaurant_Data[[#This Row],[Revenue]]&lt;=1000000, "Middle Income", Restaurant_Data[[#This Row],[Revenue]] &lt;= 2000000, "High Income")</f>
        <v>High Income</v>
      </c>
    </row>
    <row r="3441" spans="1:20" x14ac:dyDescent="0.35">
      <c r="A3441" s="1" t="s">
        <v>3468</v>
      </c>
      <c r="B3441" s="1" t="s">
        <v>34</v>
      </c>
      <c r="C3441" s="1" t="s">
        <v>37</v>
      </c>
      <c r="D3441">
        <v>4.3</v>
      </c>
      <c r="E3441">
        <v>62</v>
      </c>
      <c r="F3441">
        <v>55.03</v>
      </c>
      <c r="G3441">
        <v>1648</v>
      </c>
      <c r="H3441">
        <v>18438</v>
      </c>
      <c r="I3441">
        <v>16</v>
      </c>
      <c r="J3441">
        <v>521</v>
      </c>
      <c r="K3441">
        <v>287.2</v>
      </c>
      <c r="L3441">
        <v>6.2</v>
      </c>
      <c r="M3441">
        <v>4.7</v>
      </c>
      <c r="N3441" s="1" t="s">
        <v>21</v>
      </c>
      <c r="O3441">
        <v>18</v>
      </c>
      <c r="P3441">
        <v>30</v>
      </c>
      <c r="Q3441">
        <v>48</v>
      </c>
      <c r="R3441" t="str" cm="1">
        <f t="array" ref="R3441">_xlfn.IFS(Restaurant_Data[[#This Row],[Total Reservations]]&lt;=50, "Low", Restaurant_Data[[#This Row],[Total Reservations]]&lt;=100, "Medium", Restaurant_Data[[#This Row],[Total Reservations]]&lt;=200, "High")</f>
        <v>Low</v>
      </c>
      <c r="S3441" s="4">
        <v>775724.68</v>
      </c>
      <c r="T3441" t="str" cm="1">
        <f t="array" ref="T3441">_xlfn.IFS(Restaurant_Data[[#This Row],[Revenue]]&lt;= 500000, "Low Income", Restaurant_Data[[#This Row],[Revenue]]&lt;=1000000, "Middle Income", Restaurant_Data[[#This Row],[Revenue]] &lt;= 2000000, "High Income")</f>
        <v>Middle Income</v>
      </c>
    </row>
    <row r="3442" spans="1:20" x14ac:dyDescent="0.35">
      <c r="A3442" s="1" t="s">
        <v>3469</v>
      </c>
      <c r="B3442" s="1" t="s">
        <v>34</v>
      </c>
      <c r="C3442" s="1" t="s">
        <v>42</v>
      </c>
      <c r="D3442">
        <v>4</v>
      </c>
      <c r="E3442">
        <v>59</v>
      </c>
      <c r="F3442">
        <v>38.840000000000003</v>
      </c>
      <c r="G3442">
        <v>2350</v>
      </c>
      <c r="H3442">
        <v>25034</v>
      </c>
      <c r="I3442">
        <v>14</v>
      </c>
      <c r="J3442">
        <v>190</v>
      </c>
      <c r="K3442">
        <v>141.69</v>
      </c>
      <c r="L3442">
        <v>7.3</v>
      </c>
      <c r="M3442">
        <v>2.4</v>
      </c>
      <c r="N3442" s="1" t="s">
        <v>27</v>
      </c>
      <c r="O3442">
        <v>33</v>
      </c>
      <c r="P3442">
        <v>26</v>
      </c>
      <c r="Q3442">
        <v>59</v>
      </c>
      <c r="R3442" t="str" cm="1">
        <f t="array" ref="R3442">_xlfn.IFS(Restaurant_Data[[#This Row],[Total Reservations]]&lt;=50, "Low", Restaurant_Data[[#This Row],[Total Reservations]]&lt;=100, "Medium", Restaurant_Data[[#This Row],[Total Reservations]]&lt;=200, "High")</f>
        <v>Medium</v>
      </c>
      <c r="S3442" s="4">
        <v>528149.9</v>
      </c>
      <c r="T3442" t="str" cm="1">
        <f t="array" ref="T3442">_xlfn.IFS(Restaurant_Data[[#This Row],[Revenue]]&lt;= 500000, "Low Income", Restaurant_Data[[#This Row],[Revenue]]&lt;=1000000, "Middle Income", Restaurant_Data[[#This Row],[Revenue]] &lt;= 2000000, "High Income")</f>
        <v>Middle Income</v>
      </c>
    </row>
    <row r="3443" spans="1:20" x14ac:dyDescent="0.35">
      <c r="A3443" s="1" t="s">
        <v>3470</v>
      </c>
      <c r="B3443" s="1" t="s">
        <v>19</v>
      </c>
      <c r="C3443" s="1" t="s">
        <v>26</v>
      </c>
      <c r="D3443">
        <v>4.4000000000000004</v>
      </c>
      <c r="E3443">
        <v>34</v>
      </c>
      <c r="F3443">
        <v>45.79</v>
      </c>
      <c r="G3443">
        <v>3482</v>
      </c>
      <c r="H3443">
        <v>38645</v>
      </c>
      <c r="I3443">
        <v>7</v>
      </c>
      <c r="J3443">
        <v>684</v>
      </c>
      <c r="K3443">
        <v>223.88</v>
      </c>
      <c r="L3443">
        <v>3.4</v>
      </c>
      <c r="M3443">
        <v>1.5</v>
      </c>
      <c r="N3443" s="1" t="s">
        <v>21</v>
      </c>
      <c r="O3443">
        <v>33</v>
      </c>
      <c r="P3443">
        <v>21</v>
      </c>
      <c r="Q3443">
        <v>54</v>
      </c>
      <c r="R3443" t="str" cm="1">
        <f t="array" ref="R3443">_xlfn.IFS(Restaurant_Data[[#This Row],[Total Reservations]]&lt;=50, "Low", Restaurant_Data[[#This Row],[Total Reservations]]&lt;=100, "Medium", Restaurant_Data[[#This Row],[Total Reservations]]&lt;=200, "High")</f>
        <v>Medium</v>
      </c>
      <c r="S3443" s="4">
        <v>361398.25</v>
      </c>
      <c r="T3443" t="str" cm="1">
        <f t="array" ref="T3443">_xlfn.IFS(Restaurant_Data[[#This Row],[Revenue]]&lt;= 500000, "Low Income", Restaurant_Data[[#This Row],[Revenue]]&lt;=1000000, "Middle Income", Restaurant_Data[[#This Row],[Revenue]] &lt;= 2000000, "High Income")</f>
        <v>Low Income</v>
      </c>
    </row>
    <row r="3444" spans="1:20" x14ac:dyDescent="0.35">
      <c r="A3444" s="1" t="s">
        <v>3471</v>
      </c>
      <c r="B3444" s="1" t="s">
        <v>34</v>
      </c>
      <c r="C3444" s="1" t="s">
        <v>20</v>
      </c>
      <c r="D3444">
        <v>3.8</v>
      </c>
      <c r="E3444">
        <v>64</v>
      </c>
      <c r="F3444">
        <v>73.180000000000007</v>
      </c>
      <c r="G3444">
        <v>2117</v>
      </c>
      <c r="H3444">
        <v>21660</v>
      </c>
      <c r="I3444">
        <v>1</v>
      </c>
      <c r="J3444">
        <v>753</v>
      </c>
      <c r="K3444">
        <v>91.34</v>
      </c>
      <c r="L3444">
        <v>9.6</v>
      </c>
      <c r="M3444">
        <v>6.3</v>
      </c>
      <c r="N3444" s="1" t="s">
        <v>27</v>
      </c>
      <c r="O3444">
        <v>25</v>
      </c>
      <c r="P3444">
        <v>48</v>
      </c>
      <c r="Q3444">
        <v>73</v>
      </c>
      <c r="R3444" t="str" cm="1">
        <f t="array" ref="R3444">_xlfn.IFS(Restaurant_Data[[#This Row],[Total Reservations]]&lt;=50, "Low", Restaurant_Data[[#This Row],[Total Reservations]]&lt;=100, "Medium", Restaurant_Data[[#This Row],[Total Reservations]]&lt;=200, "High")</f>
        <v>Medium</v>
      </c>
      <c r="S3444" s="4">
        <v>1045747.52</v>
      </c>
      <c r="T3444" t="str" cm="1">
        <f t="array" ref="T3444">_xlfn.IFS(Restaurant_Data[[#This Row],[Revenue]]&lt;= 500000, "Low Income", Restaurant_Data[[#This Row],[Revenue]]&lt;=1000000, "Middle Income", Restaurant_Data[[#This Row],[Revenue]] &lt;= 2000000, "High Income")</f>
        <v>High Income</v>
      </c>
    </row>
    <row r="3445" spans="1:20" x14ac:dyDescent="0.35">
      <c r="A3445" s="1" t="s">
        <v>3472</v>
      </c>
      <c r="B3445" s="1" t="s">
        <v>34</v>
      </c>
      <c r="C3445" s="1" t="s">
        <v>20</v>
      </c>
      <c r="D3445">
        <v>4.7</v>
      </c>
      <c r="E3445">
        <v>70</v>
      </c>
      <c r="F3445">
        <v>71.17</v>
      </c>
      <c r="G3445">
        <v>2794</v>
      </c>
      <c r="H3445">
        <v>35114</v>
      </c>
      <c r="I3445">
        <v>16</v>
      </c>
      <c r="J3445">
        <v>617</v>
      </c>
      <c r="K3445">
        <v>165.1</v>
      </c>
      <c r="L3445">
        <v>2.9</v>
      </c>
      <c r="M3445">
        <v>4.3</v>
      </c>
      <c r="N3445" s="1" t="s">
        <v>27</v>
      </c>
      <c r="O3445">
        <v>69</v>
      </c>
      <c r="P3445">
        <v>45</v>
      </c>
      <c r="Q3445">
        <v>114</v>
      </c>
      <c r="R3445" t="str" cm="1">
        <f t="array" ref="R3445">_xlfn.IFS(Restaurant_Data[[#This Row],[Total Reservations]]&lt;=50, "Low", Restaurant_Data[[#This Row],[Total Reservations]]&lt;=100, "Medium", Restaurant_Data[[#This Row],[Total Reservations]]&lt;=200, "High")</f>
        <v>High</v>
      </c>
      <c r="S3445" s="4">
        <v>1125930.18</v>
      </c>
      <c r="T3445" t="str" cm="1">
        <f t="array" ref="T3445">_xlfn.IFS(Restaurant_Data[[#This Row],[Revenue]]&lt;= 500000, "Low Income", Restaurant_Data[[#This Row],[Revenue]]&lt;=1000000, "Middle Income", Restaurant_Data[[#This Row],[Revenue]] &lt;= 2000000, "High Income")</f>
        <v>High Income</v>
      </c>
    </row>
    <row r="3446" spans="1:20" x14ac:dyDescent="0.35">
      <c r="A3446" s="1" t="s">
        <v>3473</v>
      </c>
      <c r="B3446" s="1" t="s">
        <v>23</v>
      </c>
      <c r="C3446" s="1" t="s">
        <v>37</v>
      </c>
      <c r="D3446">
        <v>4.4000000000000004</v>
      </c>
      <c r="E3446">
        <v>72</v>
      </c>
      <c r="F3446">
        <v>61.29</v>
      </c>
      <c r="G3446">
        <v>8760</v>
      </c>
      <c r="H3446">
        <v>93328</v>
      </c>
      <c r="I3446">
        <v>9</v>
      </c>
      <c r="J3446">
        <v>859</v>
      </c>
      <c r="K3446">
        <v>267.82</v>
      </c>
      <c r="L3446">
        <v>5</v>
      </c>
      <c r="M3446">
        <v>2.9</v>
      </c>
      <c r="N3446" s="1" t="s">
        <v>27</v>
      </c>
      <c r="O3446">
        <v>52</v>
      </c>
      <c r="P3446">
        <v>16</v>
      </c>
      <c r="Q3446">
        <v>68</v>
      </c>
      <c r="R3446" t="str" cm="1">
        <f t="array" ref="R3446">_xlfn.IFS(Restaurant_Data[[#This Row],[Total Reservations]]&lt;=50, "Low", Restaurant_Data[[#This Row],[Total Reservations]]&lt;=100, "Medium", Restaurant_Data[[#This Row],[Total Reservations]]&lt;=200, "High")</f>
        <v>Medium</v>
      </c>
      <c r="S3446" s="4">
        <v>1003062.84</v>
      </c>
      <c r="T3446" t="str" cm="1">
        <f t="array" ref="T3446">_xlfn.IFS(Restaurant_Data[[#This Row],[Revenue]]&lt;= 500000, "Low Income", Restaurant_Data[[#This Row],[Revenue]]&lt;=1000000, "Middle Income", Restaurant_Data[[#This Row],[Revenue]] &lt;= 2000000, "High Income")</f>
        <v>High Income</v>
      </c>
    </row>
    <row r="3447" spans="1:20" x14ac:dyDescent="0.35">
      <c r="A3447" s="1" t="s">
        <v>3474</v>
      </c>
      <c r="B3447" s="1" t="s">
        <v>23</v>
      </c>
      <c r="C3447" s="1" t="s">
        <v>37</v>
      </c>
      <c r="D3447">
        <v>4.4000000000000004</v>
      </c>
      <c r="E3447">
        <v>77</v>
      </c>
      <c r="F3447">
        <v>58.15</v>
      </c>
      <c r="G3447">
        <v>2390</v>
      </c>
      <c r="H3447">
        <v>31826</v>
      </c>
      <c r="I3447">
        <v>11</v>
      </c>
      <c r="J3447">
        <v>296</v>
      </c>
      <c r="K3447">
        <v>130</v>
      </c>
      <c r="L3447">
        <v>2.6</v>
      </c>
      <c r="M3447">
        <v>2</v>
      </c>
      <c r="N3447" s="1" t="s">
        <v>27</v>
      </c>
      <c r="O3447">
        <v>53</v>
      </c>
      <c r="P3447">
        <v>59</v>
      </c>
      <c r="Q3447">
        <v>112</v>
      </c>
      <c r="R3447" t="str" cm="1">
        <f t="array" ref="R3447">_xlfn.IFS(Restaurant_Data[[#This Row],[Total Reservations]]&lt;=50, "Low", Restaurant_Data[[#This Row],[Total Reservations]]&lt;=100, "Medium", Restaurant_Data[[#This Row],[Total Reservations]]&lt;=200, "High")</f>
        <v>High</v>
      </c>
      <c r="S3447" s="4">
        <v>1006164.55</v>
      </c>
      <c r="T3447" t="str" cm="1">
        <f t="array" ref="T3447">_xlfn.IFS(Restaurant_Data[[#This Row],[Revenue]]&lt;= 500000, "Low Income", Restaurant_Data[[#This Row],[Revenue]]&lt;=1000000, "Middle Income", Restaurant_Data[[#This Row],[Revenue]] &lt;= 2000000, "High Income")</f>
        <v>High Income</v>
      </c>
    </row>
    <row r="3448" spans="1:20" x14ac:dyDescent="0.35">
      <c r="A3448" s="1" t="s">
        <v>3475</v>
      </c>
      <c r="B3448" s="1" t="s">
        <v>23</v>
      </c>
      <c r="C3448" s="1" t="s">
        <v>42</v>
      </c>
      <c r="D3448">
        <v>4.0999999999999996</v>
      </c>
      <c r="E3448">
        <v>75</v>
      </c>
      <c r="F3448">
        <v>43.96</v>
      </c>
      <c r="G3448">
        <v>2316</v>
      </c>
      <c r="H3448">
        <v>24813</v>
      </c>
      <c r="I3448">
        <v>10</v>
      </c>
      <c r="J3448">
        <v>883</v>
      </c>
      <c r="K3448">
        <v>76.3</v>
      </c>
      <c r="L3448">
        <v>8.9</v>
      </c>
      <c r="M3448">
        <v>7.1</v>
      </c>
      <c r="N3448" s="1" t="s">
        <v>27</v>
      </c>
      <c r="O3448">
        <v>22</v>
      </c>
      <c r="P3448">
        <v>7</v>
      </c>
      <c r="Q3448">
        <v>29</v>
      </c>
      <c r="R3448" t="str" cm="1">
        <f t="array" ref="R3448">_xlfn.IFS(Restaurant_Data[[#This Row],[Total Reservations]]&lt;=50, "Low", Restaurant_Data[[#This Row],[Total Reservations]]&lt;=100, "Medium", Restaurant_Data[[#This Row],[Total Reservations]]&lt;=200, "High")</f>
        <v>Low</v>
      </c>
      <c r="S3448" s="4">
        <v>747798.49</v>
      </c>
      <c r="T3448" t="str" cm="1">
        <f t="array" ref="T3448">_xlfn.IFS(Restaurant_Data[[#This Row],[Revenue]]&lt;= 500000, "Low Income", Restaurant_Data[[#This Row],[Revenue]]&lt;=1000000, "Middle Income", Restaurant_Data[[#This Row],[Revenue]] &lt;= 2000000, "High Income")</f>
        <v>Middle Income</v>
      </c>
    </row>
    <row r="3449" spans="1:20" x14ac:dyDescent="0.35">
      <c r="A3449" s="1" t="s">
        <v>3476</v>
      </c>
      <c r="B3449" s="1" t="s">
        <v>23</v>
      </c>
      <c r="C3449" s="1" t="s">
        <v>24</v>
      </c>
      <c r="D3449">
        <v>4.8</v>
      </c>
      <c r="E3449">
        <v>88</v>
      </c>
      <c r="F3449">
        <v>25.04</v>
      </c>
      <c r="G3449">
        <v>3578</v>
      </c>
      <c r="H3449">
        <v>38090</v>
      </c>
      <c r="I3449">
        <v>11</v>
      </c>
      <c r="J3449">
        <v>752</v>
      </c>
      <c r="K3449">
        <v>180.68</v>
      </c>
      <c r="L3449">
        <v>3</v>
      </c>
      <c r="M3449">
        <v>3.4</v>
      </c>
      <c r="N3449" s="1" t="s">
        <v>21</v>
      </c>
      <c r="O3449">
        <v>62</v>
      </c>
      <c r="P3449">
        <v>60</v>
      </c>
      <c r="Q3449">
        <v>122</v>
      </c>
      <c r="R3449" t="str" cm="1">
        <f t="array" ref="R3449">_xlfn.IFS(Restaurant_Data[[#This Row],[Total Reservations]]&lt;=50, "Low", Restaurant_Data[[#This Row],[Total Reservations]]&lt;=100, "Medium", Restaurant_Data[[#This Row],[Total Reservations]]&lt;=200, "High")</f>
        <v>High</v>
      </c>
      <c r="S3449" s="4">
        <v>508601.26</v>
      </c>
      <c r="T3449" t="str" cm="1">
        <f t="array" ref="T3449">_xlfn.IFS(Restaurant_Data[[#This Row],[Revenue]]&lt;= 500000, "Low Income", Restaurant_Data[[#This Row],[Revenue]]&lt;=1000000, "Middle Income", Restaurant_Data[[#This Row],[Revenue]] &lt;= 2000000, "High Income")</f>
        <v>Middle Income</v>
      </c>
    </row>
    <row r="3450" spans="1:20" x14ac:dyDescent="0.35">
      <c r="A3450" s="1" t="s">
        <v>3477</v>
      </c>
      <c r="B3450" s="1" t="s">
        <v>23</v>
      </c>
      <c r="C3450" s="1" t="s">
        <v>26</v>
      </c>
      <c r="D3450">
        <v>3.5</v>
      </c>
      <c r="E3450">
        <v>86</v>
      </c>
      <c r="F3450">
        <v>48.67</v>
      </c>
      <c r="G3450">
        <v>6652</v>
      </c>
      <c r="H3450">
        <v>71072</v>
      </c>
      <c r="I3450">
        <v>6</v>
      </c>
      <c r="J3450">
        <v>219</v>
      </c>
      <c r="K3450">
        <v>159.88</v>
      </c>
      <c r="L3450">
        <v>1.3</v>
      </c>
      <c r="M3450">
        <v>9.1999999999999993</v>
      </c>
      <c r="N3450" s="1" t="s">
        <v>27</v>
      </c>
      <c r="O3450">
        <v>9</v>
      </c>
      <c r="P3450">
        <v>60</v>
      </c>
      <c r="Q3450">
        <v>69</v>
      </c>
      <c r="R3450" t="str" cm="1">
        <f t="array" ref="R3450">_xlfn.IFS(Restaurant_Data[[#This Row],[Total Reservations]]&lt;=50, "Low", Restaurant_Data[[#This Row],[Total Reservations]]&lt;=100, "Medium", Restaurant_Data[[#This Row],[Total Reservations]]&lt;=200, "High")</f>
        <v>Medium</v>
      </c>
      <c r="S3450" s="4">
        <v>945228.61</v>
      </c>
      <c r="T3450" t="str" cm="1">
        <f t="array" ref="T3450">_xlfn.IFS(Restaurant_Data[[#This Row],[Revenue]]&lt;= 500000, "Low Income", Restaurant_Data[[#This Row],[Revenue]]&lt;=1000000, "Middle Income", Restaurant_Data[[#This Row],[Revenue]] &lt;= 2000000, "High Income")</f>
        <v>Middle Income</v>
      </c>
    </row>
    <row r="3451" spans="1:20" x14ac:dyDescent="0.35">
      <c r="A3451" s="1" t="s">
        <v>3478</v>
      </c>
      <c r="B3451" s="1" t="s">
        <v>23</v>
      </c>
      <c r="C3451" s="1" t="s">
        <v>31</v>
      </c>
      <c r="D3451">
        <v>3.8</v>
      </c>
      <c r="E3451">
        <v>79</v>
      </c>
      <c r="F3451">
        <v>37.25</v>
      </c>
      <c r="G3451">
        <v>5412</v>
      </c>
      <c r="H3451">
        <v>60058</v>
      </c>
      <c r="I3451">
        <v>2</v>
      </c>
      <c r="J3451">
        <v>268</v>
      </c>
      <c r="K3451">
        <v>107.38</v>
      </c>
      <c r="L3451">
        <v>1.4</v>
      </c>
      <c r="M3451">
        <v>2.7</v>
      </c>
      <c r="N3451" s="1" t="s">
        <v>21</v>
      </c>
      <c r="O3451">
        <v>35</v>
      </c>
      <c r="P3451">
        <v>1</v>
      </c>
      <c r="Q3451">
        <v>36</v>
      </c>
      <c r="R3451" t="str" cm="1">
        <f t="array" ref="R3451">_xlfn.IFS(Restaurant_Data[[#This Row],[Total Reservations]]&lt;=50, "Low", Restaurant_Data[[#This Row],[Total Reservations]]&lt;=100, "Medium", Restaurant_Data[[#This Row],[Total Reservations]]&lt;=200, "High")</f>
        <v>Low</v>
      </c>
      <c r="S3451" s="4">
        <v>661510.15</v>
      </c>
      <c r="T3451" t="str" cm="1">
        <f t="array" ref="T3451">_xlfn.IFS(Restaurant_Data[[#This Row],[Revenue]]&lt;= 500000, "Low Income", Restaurant_Data[[#This Row],[Revenue]]&lt;=1000000, "Middle Income", Restaurant_Data[[#This Row],[Revenue]] &lt;= 2000000, "High Income")</f>
        <v>Middle Income</v>
      </c>
    </row>
    <row r="3452" spans="1:20" x14ac:dyDescent="0.35">
      <c r="A3452" s="1" t="s">
        <v>3479</v>
      </c>
      <c r="B3452" s="1" t="s">
        <v>23</v>
      </c>
      <c r="C3452" s="1" t="s">
        <v>24</v>
      </c>
      <c r="D3452">
        <v>4.5999999999999996</v>
      </c>
      <c r="E3452">
        <v>70</v>
      </c>
      <c r="F3452">
        <v>34.99</v>
      </c>
      <c r="G3452">
        <v>3893</v>
      </c>
      <c r="H3452">
        <v>40401</v>
      </c>
      <c r="I3452">
        <v>18</v>
      </c>
      <c r="J3452">
        <v>83</v>
      </c>
      <c r="K3452">
        <v>276.39999999999998</v>
      </c>
      <c r="L3452">
        <v>4.7</v>
      </c>
      <c r="M3452">
        <v>3.2</v>
      </c>
      <c r="N3452" s="1" t="s">
        <v>27</v>
      </c>
      <c r="O3452">
        <v>32</v>
      </c>
      <c r="P3452">
        <v>47</v>
      </c>
      <c r="Q3452">
        <v>79</v>
      </c>
      <c r="R3452" t="str" cm="1">
        <f t="array" ref="R3452">_xlfn.IFS(Restaurant_Data[[#This Row],[Total Reservations]]&lt;=50, "Low", Restaurant_Data[[#This Row],[Total Reservations]]&lt;=100, "Medium", Restaurant_Data[[#This Row],[Total Reservations]]&lt;=200, "High")</f>
        <v>Medium</v>
      </c>
      <c r="S3452" s="4">
        <v>569136.46</v>
      </c>
      <c r="T3452" t="str" cm="1">
        <f t="array" ref="T3452">_xlfn.IFS(Restaurant_Data[[#This Row],[Revenue]]&lt;= 500000, "Low Income", Restaurant_Data[[#This Row],[Revenue]]&lt;=1000000, "Middle Income", Restaurant_Data[[#This Row],[Revenue]] &lt;= 2000000, "High Income")</f>
        <v>Middle Income</v>
      </c>
    </row>
    <row r="3453" spans="1:20" x14ac:dyDescent="0.35">
      <c r="A3453" s="1" t="s">
        <v>3480</v>
      </c>
      <c r="B3453" s="1" t="s">
        <v>19</v>
      </c>
      <c r="C3453" s="1" t="s">
        <v>24</v>
      </c>
      <c r="D3453">
        <v>4</v>
      </c>
      <c r="E3453">
        <v>42</v>
      </c>
      <c r="F3453">
        <v>27.58</v>
      </c>
      <c r="G3453">
        <v>2977</v>
      </c>
      <c r="H3453">
        <v>30374</v>
      </c>
      <c r="I3453">
        <v>12</v>
      </c>
      <c r="J3453">
        <v>334</v>
      </c>
      <c r="K3453">
        <v>200.42</v>
      </c>
      <c r="L3453">
        <v>5.7</v>
      </c>
      <c r="M3453">
        <v>8.6999999999999993</v>
      </c>
      <c r="N3453" s="1" t="s">
        <v>27</v>
      </c>
      <c r="O3453">
        <v>8</v>
      </c>
      <c r="P3453">
        <v>5</v>
      </c>
      <c r="Q3453">
        <v>13</v>
      </c>
      <c r="R3453" t="str" cm="1">
        <f t="array" ref="R3453">_xlfn.IFS(Restaurant_Data[[#This Row],[Total Reservations]]&lt;=50, "Low", Restaurant_Data[[#This Row],[Total Reservations]]&lt;=100, "Medium", Restaurant_Data[[#This Row],[Total Reservations]]&lt;=200, "High")</f>
        <v>Low</v>
      </c>
      <c r="S3453" s="4">
        <v>279891.58</v>
      </c>
      <c r="T3453" t="str" cm="1">
        <f t="array" ref="T3453">_xlfn.IFS(Restaurant_Data[[#This Row],[Revenue]]&lt;= 500000, "Low Income", Restaurant_Data[[#This Row],[Revenue]]&lt;=1000000, "Middle Income", Restaurant_Data[[#This Row],[Revenue]] &lt;= 2000000, "High Income")</f>
        <v>Low Income</v>
      </c>
    </row>
    <row r="3454" spans="1:20" x14ac:dyDescent="0.35">
      <c r="A3454" s="1" t="s">
        <v>3481</v>
      </c>
      <c r="B3454" s="1" t="s">
        <v>19</v>
      </c>
      <c r="C3454" s="1" t="s">
        <v>37</v>
      </c>
      <c r="D3454">
        <v>4.8</v>
      </c>
      <c r="E3454">
        <v>39</v>
      </c>
      <c r="F3454">
        <v>60.95</v>
      </c>
      <c r="G3454">
        <v>2481</v>
      </c>
      <c r="H3454">
        <v>34358</v>
      </c>
      <c r="I3454">
        <v>14</v>
      </c>
      <c r="J3454">
        <v>459</v>
      </c>
      <c r="K3454">
        <v>136.79</v>
      </c>
      <c r="L3454">
        <v>1.4</v>
      </c>
      <c r="M3454">
        <v>6.2</v>
      </c>
      <c r="N3454" s="1" t="s">
        <v>27</v>
      </c>
      <c r="O3454">
        <v>0</v>
      </c>
      <c r="P3454">
        <v>12</v>
      </c>
      <c r="Q3454">
        <v>12</v>
      </c>
      <c r="R3454" t="str" cm="1">
        <f t="array" ref="R3454">_xlfn.IFS(Restaurant_Data[[#This Row],[Total Reservations]]&lt;=50, "Low", Restaurant_Data[[#This Row],[Total Reservations]]&lt;=100, "Medium", Restaurant_Data[[#This Row],[Total Reservations]]&lt;=200, "High")</f>
        <v>Low</v>
      </c>
      <c r="S3454" s="4">
        <v>545462.75</v>
      </c>
      <c r="T3454" t="str" cm="1">
        <f t="array" ref="T3454">_xlfn.IFS(Restaurant_Data[[#This Row],[Revenue]]&lt;= 500000, "Low Income", Restaurant_Data[[#This Row],[Revenue]]&lt;=1000000, "Middle Income", Restaurant_Data[[#This Row],[Revenue]] &lt;= 2000000, "High Income")</f>
        <v>Middle Income</v>
      </c>
    </row>
    <row r="3455" spans="1:20" x14ac:dyDescent="0.35">
      <c r="A3455" s="1" t="s">
        <v>3482</v>
      </c>
      <c r="B3455" s="1" t="s">
        <v>19</v>
      </c>
      <c r="C3455" s="1" t="s">
        <v>37</v>
      </c>
      <c r="D3455">
        <v>3.7</v>
      </c>
      <c r="E3455">
        <v>41</v>
      </c>
      <c r="F3455">
        <v>60.92</v>
      </c>
      <c r="G3455">
        <v>2700</v>
      </c>
      <c r="H3455">
        <v>32843</v>
      </c>
      <c r="I3455">
        <v>8</v>
      </c>
      <c r="J3455">
        <v>456</v>
      </c>
      <c r="K3455">
        <v>299.02999999999997</v>
      </c>
      <c r="L3455">
        <v>1.8</v>
      </c>
      <c r="M3455">
        <v>2</v>
      </c>
      <c r="N3455" s="1" t="s">
        <v>21</v>
      </c>
      <c r="O3455">
        <v>32</v>
      </c>
      <c r="P3455">
        <v>28</v>
      </c>
      <c r="Q3455">
        <v>60</v>
      </c>
      <c r="R3455" t="str" cm="1">
        <f t="array" ref="R3455">_xlfn.IFS(Restaurant_Data[[#This Row],[Total Reservations]]&lt;=50, "Low", Restaurant_Data[[#This Row],[Total Reservations]]&lt;=100, "Medium", Restaurant_Data[[#This Row],[Total Reservations]]&lt;=200, "High")</f>
        <v>Medium</v>
      </c>
      <c r="S3455" s="4">
        <v>567160.03</v>
      </c>
      <c r="T3455" t="str" cm="1">
        <f t="array" ref="T3455">_xlfn.IFS(Restaurant_Data[[#This Row],[Revenue]]&lt;= 500000, "Low Income", Restaurant_Data[[#This Row],[Revenue]]&lt;=1000000, "Middle Income", Restaurant_Data[[#This Row],[Revenue]] &lt;= 2000000, "High Income")</f>
        <v>Middle Income</v>
      </c>
    </row>
    <row r="3456" spans="1:20" x14ac:dyDescent="0.35">
      <c r="A3456" s="1" t="s">
        <v>3483</v>
      </c>
      <c r="B3456" s="1" t="s">
        <v>19</v>
      </c>
      <c r="C3456" s="1" t="s">
        <v>37</v>
      </c>
      <c r="D3456">
        <v>3.7</v>
      </c>
      <c r="E3456">
        <v>31</v>
      </c>
      <c r="F3456">
        <v>64.62</v>
      </c>
      <c r="G3456">
        <v>3337</v>
      </c>
      <c r="H3456">
        <v>41050</v>
      </c>
      <c r="I3456">
        <v>4</v>
      </c>
      <c r="J3456">
        <v>85</v>
      </c>
      <c r="K3456">
        <v>84.39</v>
      </c>
      <c r="L3456">
        <v>1.9</v>
      </c>
      <c r="M3456">
        <v>5.9</v>
      </c>
      <c r="N3456" s="1" t="s">
        <v>21</v>
      </c>
      <c r="O3456">
        <v>22</v>
      </c>
      <c r="P3456">
        <v>30</v>
      </c>
      <c r="Q3456">
        <v>52</v>
      </c>
      <c r="R3456" t="str" cm="1">
        <f t="array" ref="R3456">_xlfn.IFS(Restaurant_Data[[#This Row],[Total Reservations]]&lt;=50, "Low", Restaurant_Data[[#This Row],[Total Reservations]]&lt;=100, "Medium", Restaurant_Data[[#This Row],[Total Reservations]]&lt;=200, "High")</f>
        <v>Medium</v>
      </c>
      <c r="S3456" s="4">
        <v>457193.42</v>
      </c>
      <c r="T3456" t="str" cm="1">
        <f t="array" ref="T3456">_xlfn.IFS(Restaurant_Data[[#This Row],[Revenue]]&lt;= 500000, "Low Income", Restaurant_Data[[#This Row],[Revenue]]&lt;=1000000, "Middle Income", Restaurant_Data[[#This Row],[Revenue]] &lt;= 2000000, "High Income")</f>
        <v>Low Income</v>
      </c>
    </row>
    <row r="3457" spans="1:20" x14ac:dyDescent="0.35">
      <c r="A3457" s="1" t="s">
        <v>3484</v>
      </c>
      <c r="B3457" s="1" t="s">
        <v>23</v>
      </c>
      <c r="C3457" s="1" t="s">
        <v>24</v>
      </c>
      <c r="D3457">
        <v>4.8</v>
      </c>
      <c r="E3457">
        <v>79</v>
      </c>
      <c r="F3457">
        <v>25.56</v>
      </c>
      <c r="G3457">
        <v>2652</v>
      </c>
      <c r="H3457">
        <v>26961</v>
      </c>
      <c r="I3457">
        <v>18</v>
      </c>
      <c r="J3457">
        <v>423</v>
      </c>
      <c r="K3457">
        <v>261.99</v>
      </c>
      <c r="L3457">
        <v>7</v>
      </c>
      <c r="M3457">
        <v>3.8</v>
      </c>
      <c r="N3457" s="1" t="s">
        <v>21</v>
      </c>
      <c r="O3457">
        <v>70</v>
      </c>
      <c r="P3457">
        <v>45</v>
      </c>
      <c r="Q3457">
        <v>115</v>
      </c>
      <c r="R3457" t="str" cm="1">
        <f t="array" ref="R3457">_xlfn.IFS(Restaurant_Data[[#This Row],[Total Reservations]]&lt;=50, "Low", Restaurant_Data[[#This Row],[Total Reservations]]&lt;=100, "Medium", Restaurant_Data[[#This Row],[Total Reservations]]&lt;=200, "High")</f>
        <v>High</v>
      </c>
      <c r="S3457" s="4">
        <v>474725.01</v>
      </c>
      <c r="T3457" t="str" cm="1">
        <f t="array" ref="T3457">_xlfn.IFS(Restaurant_Data[[#This Row],[Revenue]]&lt;= 500000, "Low Income", Restaurant_Data[[#This Row],[Revenue]]&lt;=1000000, "Middle Income", Restaurant_Data[[#This Row],[Revenue]] &lt;= 2000000, "High Income")</f>
        <v>Low Income</v>
      </c>
    </row>
    <row r="3458" spans="1:20" x14ac:dyDescent="0.35">
      <c r="A3458" s="1" t="s">
        <v>3485</v>
      </c>
      <c r="B3458" s="1" t="s">
        <v>19</v>
      </c>
      <c r="C3458" s="1" t="s">
        <v>26</v>
      </c>
      <c r="D3458">
        <v>3.9</v>
      </c>
      <c r="E3458">
        <v>50</v>
      </c>
      <c r="F3458">
        <v>49.67</v>
      </c>
      <c r="G3458">
        <v>796</v>
      </c>
      <c r="H3458">
        <v>14162</v>
      </c>
      <c r="I3458">
        <v>13</v>
      </c>
      <c r="J3458">
        <v>314</v>
      </c>
      <c r="K3458">
        <v>107.66</v>
      </c>
      <c r="L3458">
        <v>3.7</v>
      </c>
      <c r="M3458">
        <v>7.6</v>
      </c>
      <c r="N3458" s="1" t="s">
        <v>27</v>
      </c>
      <c r="O3458">
        <v>8</v>
      </c>
      <c r="P3458">
        <v>33</v>
      </c>
      <c r="Q3458">
        <v>41</v>
      </c>
      <c r="R3458" t="str" cm="1">
        <f t="array" ref="R3458">_xlfn.IFS(Restaurant_Data[[#This Row],[Total Reservations]]&lt;=50, "Low", Restaurant_Data[[#This Row],[Total Reservations]]&lt;=100, "Medium", Restaurant_Data[[#This Row],[Total Reservations]]&lt;=200, "High")</f>
        <v>Low</v>
      </c>
      <c r="S3458" s="4">
        <v>567103.06999999995</v>
      </c>
      <c r="T3458" t="str" cm="1">
        <f t="array" ref="T3458">_xlfn.IFS(Restaurant_Data[[#This Row],[Revenue]]&lt;= 500000, "Low Income", Restaurant_Data[[#This Row],[Revenue]]&lt;=1000000, "Middle Income", Restaurant_Data[[#This Row],[Revenue]] &lt;= 2000000, "High Income")</f>
        <v>Middle Income</v>
      </c>
    </row>
    <row r="3459" spans="1:20" x14ac:dyDescent="0.35">
      <c r="A3459" s="1" t="s">
        <v>3486</v>
      </c>
      <c r="B3459" s="1" t="s">
        <v>23</v>
      </c>
      <c r="C3459" s="1" t="s">
        <v>37</v>
      </c>
      <c r="D3459">
        <v>4</v>
      </c>
      <c r="E3459">
        <v>70</v>
      </c>
      <c r="F3459">
        <v>57.01</v>
      </c>
      <c r="G3459">
        <v>3407</v>
      </c>
      <c r="H3459">
        <v>40440</v>
      </c>
      <c r="I3459">
        <v>14</v>
      </c>
      <c r="J3459">
        <v>902</v>
      </c>
      <c r="K3459">
        <v>109.88</v>
      </c>
      <c r="L3459">
        <v>6.1</v>
      </c>
      <c r="M3459">
        <v>1.7</v>
      </c>
      <c r="N3459" s="1" t="s">
        <v>21</v>
      </c>
      <c r="O3459">
        <v>60</v>
      </c>
      <c r="P3459">
        <v>14</v>
      </c>
      <c r="Q3459">
        <v>74</v>
      </c>
      <c r="R3459" t="str" cm="1">
        <f t="array" ref="R3459">_xlfn.IFS(Restaurant_Data[[#This Row],[Total Reservations]]&lt;=50, "Low", Restaurant_Data[[#This Row],[Total Reservations]]&lt;=100, "Medium", Restaurant_Data[[#This Row],[Total Reservations]]&lt;=200, "High")</f>
        <v>Medium</v>
      </c>
      <c r="S3459" s="4">
        <v>905018.54</v>
      </c>
      <c r="T3459" t="str" cm="1">
        <f t="array" ref="T3459">_xlfn.IFS(Restaurant_Data[[#This Row],[Revenue]]&lt;= 500000, "Low Income", Restaurant_Data[[#This Row],[Revenue]]&lt;=1000000, "Middle Income", Restaurant_Data[[#This Row],[Revenue]] &lt;= 2000000, "High Income")</f>
        <v>Middle Income</v>
      </c>
    </row>
    <row r="3460" spans="1:20" x14ac:dyDescent="0.35">
      <c r="A3460" s="1" t="s">
        <v>3487</v>
      </c>
      <c r="B3460" s="1" t="s">
        <v>19</v>
      </c>
      <c r="C3460" s="1" t="s">
        <v>20</v>
      </c>
      <c r="D3460">
        <v>3.7</v>
      </c>
      <c r="E3460">
        <v>30</v>
      </c>
      <c r="F3460">
        <v>65.239999999999995</v>
      </c>
      <c r="G3460">
        <v>2608</v>
      </c>
      <c r="H3460">
        <v>27886</v>
      </c>
      <c r="I3460">
        <v>15</v>
      </c>
      <c r="J3460">
        <v>347</v>
      </c>
      <c r="K3460">
        <v>174.54</v>
      </c>
      <c r="L3460">
        <v>1.7</v>
      </c>
      <c r="M3460">
        <v>9.3000000000000007</v>
      </c>
      <c r="N3460" s="1" t="s">
        <v>21</v>
      </c>
      <c r="O3460">
        <v>20</v>
      </c>
      <c r="P3460">
        <v>25</v>
      </c>
      <c r="Q3460">
        <v>45</v>
      </c>
      <c r="R3460" t="str" cm="1">
        <f t="array" ref="R3460">_xlfn.IFS(Restaurant_Data[[#This Row],[Total Reservations]]&lt;=50, "Low", Restaurant_Data[[#This Row],[Total Reservations]]&lt;=100, "Medium", Restaurant_Data[[#This Row],[Total Reservations]]&lt;=200, "High")</f>
        <v>Low</v>
      </c>
      <c r="S3460" s="4">
        <v>458062.9</v>
      </c>
      <c r="T3460" t="str" cm="1">
        <f t="array" ref="T3460">_xlfn.IFS(Restaurant_Data[[#This Row],[Revenue]]&lt;= 500000, "Low Income", Restaurant_Data[[#This Row],[Revenue]]&lt;=1000000, "Middle Income", Restaurant_Data[[#This Row],[Revenue]] &lt;= 2000000, "High Income")</f>
        <v>Low Income</v>
      </c>
    </row>
    <row r="3461" spans="1:20" x14ac:dyDescent="0.35">
      <c r="A3461" s="1" t="s">
        <v>3488</v>
      </c>
      <c r="B3461" s="1" t="s">
        <v>34</v>
      </c>
      <c r="C3461" s="1" t="s">
        <v>26</v>
      </c>
      <c r="D3461">
        <v>3.6</v>
      </c>
      <c r="E3461">
        <v>69</v>
      </c>
      <c r="F3461">
        <v>46.62</v>
      </c>
      <c r="G3461">
        <v>1055</v>
      </c>
      <c r="H3461">
        <v>18793</v>
      </c>
      <c r="I3461">
        <v>19</v>
      </c>
      <c r="J3461">
        <v>789</v>
      </c>
      <c r="K3461">
        <v>215.49</v>
      </c>
      <c r="L3461">
        <v>9</v>
      </c>
      <c r="M3461">
        <v>5.3</v>
      </c>
      <c r="N3461" s="1" t="s">
        <v>21</v>
      </c>
      <c r="O3461">
        <v>15</v>
      </c>
      <c r="P3461">
        <v>23</v>
      </c>
      <c r="Q3461">
        <v>38</v>
      </c>
      <c r="R3461" t="str" cm="1">
        <f t="array" ref="R3461">_xlfn.IFS(Restaurant_Data[[#This Row],[Total Reservations]]&lt;=50, "Low", Restaurant_Data[[#This Row],[Total Reservations]]&lt;=100, "Medium", Restaurant_Data[[#This Row],[Total Reservations]]&lt;=200, "High")</f>
        <v>Low</v>
      </c>
      <c r="S3461" s="4">
        <v>736496.53</v>
      </c>
      <c r="T3461" t="str" cm="1">
        <f t="array" ref="T3461">_xlfn.IFS(Restaurant_Data[[#This Row],[Revenue]]&lt;= 500000, "Low Income", Restaurant_Data[[#This Row],[Revenue]]&lt;=1000000, "Middle Income", Restaurant_Data[[#This Row],[Revenue]] &lt;= 2000000, "High Income")</f>
        <v>Middle Income</v>
      </c>
    </row>
    <row r="3462" spans="1:20" x14ac:dyDescent="0.35">
      <c r="A3462" s="1" t="s">
        <v>3489</v>
      </c>
      <c r="B3462" s="1" t="s">
        <v>19</v>
      </c>
      <c r="C3462" s="1" t="s">
        <v>20</v>
      </c>
      <c r="D3462">
        <v>4.3</v>
      </c>
      <c r="E3462">
        <v>44</v>
      </c>
      <c r="F3462">
        <v>75.739999999999995</v>
      </c>
      <c r="G3462">
        <v>3471</v>
      </c>
      <c r="H3462">
        <v>36999</v>
      </c>
      <c r="I3462">
        <v>14</v>
      </c>
      <c r="J3462">
        <v>628</v>
      </c>
      <c r="K3462">
        <v>222.62</v>
      </c>
      <c r="L3462">
        <v>3.7</v>
      </c>
      <c r="M3462">
        <v>7.6</v>
      </c>
      <c r="N3462" s="1" t="s">
        <v>27</v>
      </c>
      <c r="O3462">
        <v>29</v>
      </c>
      <c r="P3462">
        <v>17</v>
      </c>
      <c r="Q3462">
        <v>46</v>
      </c>
      <c r="R3462" t="str" cm="1">
        <f t="array" ref="R3462">_xlfn.IFS(Restaurant_Data[[#This Row],[Total Reservations]]&lt;=50, "Low", Restaurant_Data[[#This Row],[Total Reservations]]&lt;=100, "Medium", Restaurant_Data[[#This Row],[Total Reservations]]&lt;=200, "High")</f>
        <v>Low</v>
      </c>
      <c r="S3462" s="4">
        <v>761277.13</v>
      </c>
      <c r="T3462" t="str" cm="1">
        <f t="array" ref="T3462">_xlfn.IFS(Restaurant_Data[[#This Row],[Revenue]]&lt;= 500000, "Low Income", Restaurant_Data[[#This Row],[Revenue]]&lt;=1000000, "Middle Income", Restaurant_Data[[#This Row],[Revenue]] &lt;= 2000000, "High Income")</f>
        <v>Middle Income</v>
      </c>
    </row>
    <row r="3463" spans="1:20" x14ac:dyDescent="0.35">
      <c r="A3463" s="1" t="s">
        <v>3490</v>
      </c>
      <c r="B3463" s="1" t="s">
        <v>19</v>
      </c>
      <c r="C3463" s="1" t="s">
        <v>26</v>
      </c>
      <c r="D3463">
        <v>3.2</v>
      </c>
      <c r="E3463">
        <v>30</v>
      </c>
      <c r="F3463">
        <v>47.36</v>
      </c>
      <c r="G3463">
        <v>2755</v>
      </c>
      <c r="H3463">
        <v>30668</v>
      </c>
      <c r="I3463">
        <v>12</v>
      </c>
      <c r="J3463">
        <v>56</v>
      </c>
      <c r="K3463">
        <v>55.53</v>
      </c>
      <c r="L3463">
        <v>8</v>
      </c>
      <c r="M3463">
        <v>7.3</v>
      </c>
      <c r="N3463" s="1" t="s">
        <v>27</v>
      </c>
      <c r="O3463">
        <v>17</v>
      </c>
      <c r="P3463">
        <v>2</v>
      </c>
      <c r="Q3463">
        <v>19</v>
      </c>
      <c r="R3463" t="str" cm="1">
        <f t="array" ref="R3463">_xlfn.IFS(Restaurant_Data[[#This Row],[Total Reservations]]&lt;=50, "Low", Restaurant_Data[[#This Row],[Total Reservations]]&lt;=100, "Medium", Restaurant_Data[[#This Row],[Total Reservations]]&lt;=200, "High")</f>
        <v>Low</v>
      </c>
      <c r="S3463" s="4">
        <v>337482.94</v>
      </c>
      <c r="T3463" t="str" cm="1">
        <f t="array" ref="T3463">_xlfn.IFS(Restaurant_Data[[#This Row],[Revenue]]&lt;= 500000, "Low Income", Restaurant_Data[[#This Row],[Revenue]]&lt;=1000000, "Middle Income", Restaurant_Data[[#This Row],[Revenue]] &lt;= 2000000, "High Income")</f>
        <v>Low Income</v>
      </c>
    </row>
    <row r="3464" spans="1:20" x14ac:dyDescent="0.35">
      <c r="A3464" s="1" t="s">
        <v>3491</v>
      </c>
      <c r="B3464" s="1" t="s">
        <v>23</v>
      </c>
      <c r="C3464" s="1" t="s">
        <v>37</v>
      </c>
      <c r="D3464">
        <v>4.8</v>
      </c>
      <c r="E3464">
        <v>90</v>
      </c>
      <c r="F3464">
        <v>65.290000000000006</v>
      </c>
      <c r="G3464">
        <v>6016</v>
      </c>
      <c r="H3464">
        <v>64263</v>
      </c>
      <c r="I3464">
        <v>15</v>
      </c>
      <c r="J3464">
        <v>72</v>
      </c>
      <c r="K3464">
        <v>121.71</v>
      </c>
      <c r="L3464">
        <v>8.4</v>
      </c>
      <c r="M3464">
        <v>2.6</v>
      </c>
      <c r="N3464" s="1" t="s">
        <v>21</v>
      </c>
      <c r="O3464">
        <v>63</v>
      </c>
      <c r="P3464">
        <v>27</v>
      </c>
      <c r="Q3464">
        <v>90</v>
      </c>
      <c r="R3464" t="str" cm="1">
        <f t="array" ref="R3464">_xlfn.IFS(Restaurant_Data[[#This Row],[Total Reservations]]&lt;=50, "Low", Restaurant_Data[[#This Row],[Total Reservations]]&lt;=100, "Medium", Restaurant_Data[[#This Row],[Total Reservations]]&lt;=200, "High")</f>
        <v>Medium</v>
      </c>
      <c r="S3464" s="4">
        <v>1325623.1499999999</v>
      </c>
      <c r="T3464" t="str" cm="1">
        <f t="array" ref="T3464">_xlfn.IFS(Restaurant_Data[[#This Row],[Revenue]]&lt;= 500000, "Low Income", Restaurant_Data[[#This Row],[Revenue]]&lt;=1000000, "Middle Income", Restaurant_Data[[#This Row],[Revenue]] &lt;= 2000000, "High Income")</f>
        <v>High Income</v>
      </c>
    </row>
    <row r="3465" spans="1:20" x14ac:dyDescent="0.35">
      <c r="A3465" s="1" t="s">
        <v>3492</v>
      </c>
      <c r="B3465" s="1" t="s">
        <v>19</v>
      </c>
      <c r="C3465" s="1" t="s">
        <v>31</v>
      </c>
      <c r="D3465">
        <v>4.5999999999999996</v>
      </c>
      <c r="E3465">
        <v>38</v>
      </c>
      <c r="F3465">
        <v>32.26</v>
      </c>
      <c r="G3465">
        <v>4300</v>
      </c>
      <c r="H3465">
        <v>51670</v>
      </c>
      <c r="I3465">
        <v>6</v>
      </c>
      <c r="J3465">
        <v>465</v>
      </c>
      <c r="K3465">
        <v>215.15</v>
      </c>
      <c r="L3465">
        <v>9.9</v>
      </c>
      <c r="M3465">
        <v>8.9</v>
      </c>
      <c r="N3465" s="1" t="s">
        <v>27</v>
      </c>
      <c r="O3465">
        <v>23</v>
      </c>
      <c r="P3465">
        <v>11</v>
      </c>
      <c r="Q3465">
        <v>34</v>
      </c>
      <c r="R3465" t="str" cm="1">
        <f t="array" ref="R3465">_xlfn.IFS(Restaurant_Data[[#This Row],[Total Reservations]]&lt;=50, "Low", Restaurant_Data[[#This Row],[Total Reservations]]&lt;=100, "Medium", Restaurant_Data[[#This Row],[Total Reservations]]&lt;=200, "High")</f>
        <v>Low</v>
      </c>
      <c r="S3465" s="4">
        <v>294928.06</v>
      </c>
      <c r="T3465" t="str" cm="1">
        <f t="array" ref="T3465">_xlfn.IFS(Restaurant_Data[[#This Row],[Revenue]]&lt;= 500000, "Low Income", Restaurant_Data[[#This Row],[Revenue]]&lt;=1000000, "Middle Income", Restaurant_Data[[#This Row],[Revenue]] &lt;= 2000000, "High Income")</f>
        <v>Low Income</v>
      </c>
    </row>
    <row r="3466" spans="1:20" x14ac:dyDescent="0.35">
      <c r="A3466" s="1" t="s">
        <v>3493</v>
      </c>
      <c r="B3466" s="1" t="s">
        <v>34</v>
      </c>
      <c r="C3466" s="1" t="s">
        <v>42</v>
      </c>
      <c r="D3466">
        <v>3.4</v>
      </c>
      <c r="E3466">
        <v>56</v>
      </c>
      <c r="F3466">
        <v>45.24</v>
      </c>
      <c r="G3466">
        <v>2531</v>
      </c>
      <c r="H3466">
        <v>31452</v>
      </c>
      <c r="I3466">
        <v>19</v>
      </c>
      <c r="J3466">
        <v>584</v>
      </c>
      <c r="K3466">
        <v>272.43</v>
      </c>
      <c r="L3466">
        <v>7.7</v>
      </c>
      <c r="M3466">
        <v>3.1</v>
      </c>
      <c r="N3466" s="1" t="s">
        <v>27</v>
      </c>
      <c r="O3466">
        <v>50</v>
      </c>
      <c r="P3466">
        <v>32</v>
      </c>
      <c r="Q3466">
        <v>82</v>
      </c>
      <c r="R3466" t="str" cm="1">
        <f t="array" ref="R3466">_xlfn.IFS(Restaurant_Data[[#This Row],[Total Reservations]]&lt;=50, "Low", Restaurant_Data[[#This Row],[Total Reservations]]&lt;=100, "Medium", Restaurant_Data[[#This Row],[Total Reservations]]&lt;=200, "High")</f>
        <v>Medium</v>
      </c>
      <c r="S3466" s="4">
        <v>589470.14</v>
      </c>
      <c r="T3466" t="str" cm="1">
        <f t="array" ref="T3466">_xlfn.IFS(Restaurant_Data[[#This Row],[Revenue]]&lt;= 500000, "Low Income", Restaurant_Data[[#This Row],[Revenue]]&lt;=1000000, "Middle Income", Restaurant_Data[[#This Row],[Revenue]] &lt;= 2000000, "High Income")</f>
        <v>Middle Income</v>
      </c>
    </row>
    <row r="3467" spans="1:20" x14ac:dyDescent="0.35">
      <c r="A3467" s="1" t="s">
        <v>3494</v>
      </c>
      <c r="B3467" s="1" t="s">
        <v>23</v>
      </c>
      <c r="C3467" s="1" t="s">
        <v>37</v>
      </c>
      <c r="D3467">
        <v>4.4000000000000004</v>
      </c>
      <c r="E3467">
        <v>85</v>
      </c>
      <c r="F3467">
        <v>62.2</v>
      </c>
      <c r="G3467">
        <v>6065</v>
      </c>
      <c r="H3467">
        <v>62439</v>
      </c>
      <c r="I3467">
        <v>2</v>
      </c>
      <c r="J3467">
        <v>321</v>
      </c>
      <c r="K3467">
        <v>217.47</v>
      </c>
      <c r="L3467">
        <v>5</v>
      </c>
      <c r="M3467">
        <v>2.7</v>
      </c>
      <c r="N3467" s="1" t="s">
        <v>27</v>
      </c>
      <c r="O3467">
        <v>13</v>
      </c>
      <c r="P3467">
        <v>15</v>
      </c>
      <c r="Q3467">
        <v>28</v>
      </c>
      <c r="R3467" t="str" cm="1">
        <f t="array" ref="R3467">_xlfn.IFS(Restaurant_Data[[#This Row],[Total Reservations]]&lt;=50, "Low", Restaurant_Data[[#This Row],[Total Reservations]]&lt;=100, "Medium", Restaurant_Data[[#This Row],[Total Reservations]]&lt;=200, "High")</f>
        <v>Low</v>
      </c>
      <c r="S3467" s="4">
        <v>1178306.05</v>
      </c>
      <c r="T3467" t="str" cm="1">
        <f t="array" ref="T3467">_xlfn.IFS(Restaurant_Data[[#This Row],[Revenue]]&lt;= 500000, "Low Income", Restaurant_Data[[#This Row],[Revenue]]&lt;=1000000, "Middle Income", Restaurant_Data[[#This Row],[Revenue]] &lt;= 2000000, "High Income")</f>
        <v>High Income</v>
      </c>
    </row>
    <row r="3468" spans="1:20" x14ac:dyDescent="0.35">
      <c r="A3468" s="1" t="s">
        <v>3495</v>
      </c>
      <c r="B3468" s="1" t="s">
        <v>23</v>
      </c>
      <c r="C3468" s="1" t="s">
        <v>24</v>
      </c>
      <c r="D3468">
        <v>4.2</v>
      </c>
      <c r="E3468">
        <v>85</v>
      </c>
      <c r="F3468">
        <v>26.25</v>
      </c>
      <c r="G3468">
        <v>2974</v>
      </c>
      <c r="H3468">
        <v>30552</v>
      </c>
      <c r="I3468">
        <v>6</v>
      </c>
      <c r="J3468">
        <v>118</v>
      </c>
      <c r="K3468">
        <v>116.47</v>
      </c>
      <c r="L3468">
        <v>2.4</v>
      </c>
      <c r="M3468">
        <v>5.7</v>
      </c>
      <c r="N3468" s="1" t="s">
        <v>21</v>
      </c>
      <c r="O3468">
        <v>45</v>
      </c>
      <c r="P3468">
        <v>48</v>
      </c>
      <c r="Q3468">
        <v>93</v>
      </c>
      <c r="R3468" t="str" cm="1">
        <f t="array" ref="R3468">_xlfn.IFS(Restaurant_Data[[#This Row],[Total Reservations]]&lt;=50, "Low", Restaurant_Data[[#This Row],[Total Reservations]]&lt;=100, "Medium", Restaurant_Data[[#This Row],[Total Reservations]]&lt;=200, "High")</f>
        <v>Medium</v>
      </c>
      <c r="S3468" s="4">
        <v>507359.6</v>
      </c>
      <c r="T3468" t="str" cm="1">
        <f t="array" ref="T3468">_xlfn.IFS(Restaurant_Data[[#This Row],[Revenue]]&lt;= 500000, "Low Income", Restaurant_Data[[#This Row],[Revenue]]&lt;=1000000, "Middle Income", Restaurant_Data[[#This Row],[Revenue]] &lt;= 2000000, "High Income")</f>
        <v>Middle Income</v>
      </c>
    </row>
    <row r="3469" spans="1:20" x14ac:dyDescent="0.35">
      <c r="A3469" s="1" t="s">
        <v>3496</v>
      </c>
      <c r="B3469" s="1" t="s">
        <v>19</v>
      </c>
      <c r="C3469" s="1" t="s">
        <v>31</v>
      </c>
      <c r="D3469">
        <v>3.4</v>
      </c>
      <c r="E3469">
        <v>42</v>
      </c>
      <c r="F3469">
        <v>36.4</v>
      </c>
      <c r="G3469">
        <v>845</v>
      </c>
      <c r="H3469">
        <v>14482</v>
      </c>
      <c r="I3469">
        <v>11</v>
      </c>
      <c r="J3469">
        <v>62</v>
      </c>
      <c r="K3469">
        <v>176.94</v>
      </c>
      <c r="L3469">
        <v>1.4</v>
      </c>
      <c r="M3469">
        <v>9.9</v>
      </c>
      <c r="N3469" s="1" t="s">
        <v>21</v>
      </c>
      <c r="O3469">
        <v>28</v>
      </c>
      <c r="P3469">
        <v>41</v>
      </c>
      <c r="Q3469">
        <v>69</v>
      </c>
      <c r="R3469" t="str" cm="1">
        <f t="array" ref="R3469">_xlfn.IFS(Restaurant_Data[[#This Row],[Total Reservations]]&lt;=50, "Low", Restaurant_Data[[#This Row],[Total Reservations]]&lt;=100, "Medium", Restaurant_Data[[#This Row],[Total Reservations]]&lt;=200, "High")</f>
        <v>Medium</v>
      </c>
      <c r="S3469" s="4">
        <v>356084.4</v>
      </c>
      <c r="T3469" t="str" cm="1">
        <f t="array" ref="T3469">_xlfn.IFS(Restaurant_Data[[#This Row],[Revenue]]&lt;= 500000, "Low Income", Restaurant_Data[[#This Row],[Revenue]]&lt;=1000000, "Middle Income", Restaurant_Data[[#This Row],[Revenue]] &lt;= 2000000, "High Income")</f>
        <v>Low Income</v>
      </c>
    </row>
    <row r="3470" spans="1:20" x14ac:dyDescent="0.35">
      <c r="A3470" s="1" t="s">
        <v>3497</v>
      </c>
      <c r="B3470" s="1" t="s">
        <v>23</v>
      </c>
      <c r="C3470" s="1" t="s">
        <v>24</v>
      </c>
      <c r="D3470">
        <v>3.5</v>
      </c>
      <c r="E3470">
        <v>79</v>
      </c>
      <c r="F3470">
        <v>28.5</v>
      </c>
      <c r="G3470">
        <v>1694</v>
      </c>
      <c r="H3470">
        <v>18904</v>
      </c>
      <c r="I3470">
        <v>1</v>
      </c>
      <c r="J3470">
        <v>315</v>
      </c>
      <c r="K3470">
        <v>211.89</v>
      </c>
      <c r="L3470">
        <v>9</v>
      </c>
      <c r="M3470">
        <v>3.8</v>
      </c>
      <c r="N3470" s="1" t="s">
        <v>27</v>
      </c>
      <c r="O3470">
        <v>36</v>
      </c>
      <c r="P3470">
        <v>2</v>
      </c>
      <c r="Q3470">
        <v>38</v>
      </c>
      <c r="R3470" t="str" cm="1">
        <f t="array" ref="R3470">_xlfn.IFS(Restaurant_Data[[#This Row],[Total Reservations]]&lt;=50, "Low", Restaurant_Data[[#This Row],[Total Reservations]]&lt;=100, "Medium", Restaurant_Data[[#This Row],[Total Reservations]]&lt;=200, "High")</f>
        <v>Low</v>
      </c>
      <c r="S3470" s="4">
        <v>505677.7</v>
      </c>
      <c r="T3470" t="str" cm="1">
        <f t="array" ref="T3470">_xlfn.IFS(Restaurant_Data[[#This Row],[Revenue]]&lt;= 500000, "Low Income", Restaurant_Data[[#This Row],[Revenue]]&lt;=1000000, "Middle Income", Restaurant_Data[[#This Row],[Revenue]] &lt;= 2000000, "High Income")</f>
        <v>Middle Income</v>
      </c>
    </row>
    <row r="3471" spans="1:20" x14ac:dyDescent="0.35">
      <c r="A3471" s="1" t="s">
        <v>3498</v>
      </c>
      <c r="B3471" s="1" t="s">
        <v>23</v>
      </c>
      <c r="C3471" s="1" t="s">
        <v>26</v>
      </c>
      <c r="D3471">
        <v>3.8</v>
      </c>
      <c r="E3471">
        <v>87</v>
      </c>
      <c r="F3471">
        <v>49.21</v>
      </c>
      <c r="G3471">
        <v>6477</v>
      </c>
      <c r="H3471">
        <v>70550</v>
      </c>
      <c r="I3471">
        <v>9</v>
      </c>
      <c r="J3471">
        <v>809</v>
      </c>
      <c r="K3471">
        <v>83.83</v>
      </c>
      <c r="L3471">
        <v>5</v>
      </c>
      <c r="M3471">
        <v>9.6999999999999993</v>
      </c>
      <c r="N3471" s="1" t="s">
        <v>27</v>
      </c>
      <c r="O3471">
        <v>82</v>
      </c>
      <c r="P3471">
        <v>32</v>
      </c>
      <c r="Q3471">
        <v>114</v>
      </c>
      <c r="R3471" t="str" cm="1">
        <f t="array" ref="R3471">_xlfn.IFS(Restaurant_Data[[#This Row],[Total Reservations]]&lt;=50, "Low", Restaurant_Data[[#This Row],[Total Reservations]]&lt;=100, "Medium", Restaurant_Data[[#This Row],[Total Reservations]]&lt;=200, "High")</f>
        <v>High</v>
      </c>
      <c r="S3471" s="4">
        <v>974419.07</v>
      </c>
      <c r="T3471" t="str" cm="1">
        <f t="array" ref="T3471">_xlfn.IFS(Restaurant_Data[[#This Row],[Revenue]]&lt;= 500000, "Low Income", Restaurant_Data[[#This Row],[Revenue]]&lt;=1000000, "Middle Income", Restaurant_Data[[#This Row],[Revenue]] &lt;= 2000000, "High Income")</f>
        <v>Middle Income</v>
      </c>
    </row>
    <row r="3472" spans="1:20" x14ac:dyDescent="0.35">
      <c r="A3472" s="1" t="s">
        <v>3499</v>
      </c>
      <c r="B3472" s="1" t="s">
        <v>23</v>
      </c>
      <c r="C3472" s="1" t="s">
        <v>24</v>
      </c>
      <c r="D3472">
        <v>4.4000000000000004</v>
      </c>
      <c r="E3472">
        <v>78</v>
      </c>
      <c r="F3472">
        <v>29.84</v>
      </c>
      <c r="G3472">
        <v>4879</v>
      </c>
      <c r="H3472">
        <v>56952</v>
      </c>
      <c r="I3472">
        <v>13</v>
      </c>
      <c r="J3472">
        <v>620</v>
      </c>
      <c r="K3472">
        <v>186.23</v>
      </c>
      <c r="L3472">
        <v>7.7</v>
      </c>
      <c r="M3472">
        <v>4.9000000000000004</v>
      </c>
      <c r="N3472" s="1" t="s">
        <v>27</v>
      </c>
      <c r="O3472">
        <v>5</v>
      </c>
      <c r="P3472">
        <v>0</v>
      </c>
      <c r="Q3472">
        <v>5</v>
      </c>
      <c r="R3472" t="str" cm="1">
        <f t="array" ref="R3472">_xlfn.IFS(Restaurant_Data[[#This Row],[Total Reservations]]&lt;=50, "Low", Restaurant_Data[[#This Row],[Total Reservations]]&lt;=100, "Medium", Restaurant_Data[[#This Row],[Total Reservations]]&lt;=200, "High")</f>
        <v>Low</v>
      </c>
      <c r="S3472" s="4">
        <v>540582.18000000005</v>
      </c>
      <c r="T3472" t="str" cm="1">
        <f t="array" ref="T3472">_xlfn.IFS(Restaurant_Data[[#This Row],[Revenue]]&lt;= 500000, "Low Income", Restaurant_Data[[#This Row],[Revenue]]&lt;=1000000, "Middle Income", Restaurant_Data[[#This Row],[Revenue]] &lt;= 2000000, "High Income")</f>
        <v>Middle Income</v>
      </c>
    </row>
    <row r="3473" spans="1:20" x14ac:dyDescent="0.35">
      <c r="A3473" s="1" t="s">
        <v>3500</v>
      </c>
      <c r="B3473" s="1" t="s">
        <v>23</v>
      </c>
      <c r="C3473" s="1" t="s">
        <v>31</v>
      </c>
      <c r="D3473">
        <v>4.3</v>
      </c>
      <c r="E3473">
        <v>81</v>
      </c>
      <c r="F3473">
        <v>34.65</v>
      </c>
      <c r="G3473">
        <v>5535</v>
      </c>
      <c r="H3473">
        <v>64016</v>
      </c>
      <c r="I3473">
        <v>9</v>
      </c>
      <c r="J3473">
        <v>307</v>
      </c>
      <c r="K3473">
        <v>167.92</v>
      </c>
      <c r="L3473">
        <v>5.5</v>
      </c>
      <c r="M3473">
        <v>8.5</v>
      </c>
      <c r="N3473" s="1" t="s">
        <v>21</v>
      </c>
      <c r="O3473">
        <v>68</v>
      </c>
      <c r="P3473">
        <v>50</v>
      </c>
      <c r="Q3473">
        <v>118</v>
      </c>
      <c r="R3473" t="str" cm="1">
        <f t="array" ref="R3473">_xlfn.IFS(Restaurant_Data[[#This Row],[Total Reservations]]&lt;=50, "Low", Restaurant_Data[[#This Row],[Total Reservations]]&lt;=100, "Medium", Restaurant_Data[[#This Row],[Total Reservations]]&lt;=200, "High")</f>
        <v>High</v>
      </c>
      <c r="S3473" s="4">
        <v>646862.35</v>
      </c>
      <c r="T3473" t="str" cm="1">
        <f t="array" ref="T3473">_xlfn.IFS(Restaurant_Data[[#This Row],[Revenue]]&lt;= 500000, "Low Income", Restaurant_Data[[#This Row],[Revenue]]&lt;=1000000, "Middle Income", Restaurant_Data[[#This Row],[Revenue]] &lt;= 2000000, "High Income")</f>
        <v>Middle Income</v>
      </c>
    </row>
    <row r="3474" spans="1:20" x14ac:dyDescent="0.35">
      <c r="A3474" s="1" t="s">
        <v>3501</v>
      </c>
      <c r="B3474" s="1" t="s">
        <v>23</v>
      </c>
      <c r="C3474" s="1" t="s">
        <v>31</v>
      </c>
      <c r="D3474">
        <v>4.0999999999999996</v>
      </c>
      <c r="E3474">
        <v>82</v>
      </c>
      <c r="F3474">
        <v>37.31</v>
      </c>
      <c r="G3474">
        <v>7460</v>
      </c>
      <c r="H3474">
        <v>79439</v>
      </c>
      <c r="I3474">
        <v>15</v>
      </c>
      <c r="J3474">
        <v>769</v>
      </c>
      <c r="K3474">
        <v>134.16</v>
      </c>
      <c r="L3474">
        <v>8.9</v>
      </c>
      <c r="M3474">
        <v>5.8</v>
      </c>
      <c r="N3474" s="1" t="s">
        <v>27</v>
      </c>
      <c r="O3474">
        <v>10</v>
      </c>
      <c r="P3474">
        <v>77</v>
      </c>
      <c r="Q3474">
        <v>87</v>
      </c>
      <c r="R3474" t="str" cm="1">
        <f t="array" ref="R3474">_xlfn.IFS(Restaurant_Data[[#This Row],[Total Reservations]]&lt;=50, "Low", Restaurant_Data[[#This Row],[Total Reservations]]&lt;=100, "Medium", Restaurant_Data[[#This Row],[Total Reservations]]&lt;=200, "High")</f>
        <v>Medium</v>
      </c>
      <c r="S3474" s="4">
        <v>712308.9</v>
      </c>
      <c r="T3474" t="str" cm="1">
        <f t="array" ref="T3474">_xlfn.IFS(Restaurant_Data[[#This Row],[Revenue]]&lt;= 500000, "Low Income", Restaurant_Data[[#This Row],[Revenue]]&lt;=1000000, "Middle Income", Restaurant_Data[[#This Row],[Revenue]] &lt;= 2000000, "High Income")</f>
        <v>Middle Income</v>
      </c>
    </row>
    <row r="3475" spans="1:20" x14ac:dyDescent="0.35">
      <c r="A3475" s="1" t="s">
        <v>3502</v>
      </c>
      <c r="B3475" s="1" t="s">
        <v>23</v>
      </c>
      <c r="C3475" s="1" t="s">
        <v>37</v>
      </c>
      <c r="D3475">
        <v>4.5</v>
      </c>
      <c r="E3475">
        <v>80</v>
      </c>
      <c r="F3475">
        <v>63.45</v>
      </c>
      <c r="G3475">
        <v>3585</v>
      </c>
      <c r="H3475">
        <v>40576</v>
      </c>
      <c r="I3475">
        <v>18</v>
      </c>
      <c r="J3475">
        <v>997</v>
      </c>
      <c r="K3475">
        <v>205.88</v>
      </c>
      <c r="L3475">
        <v>7.7</v>
      </c>
      <c r="M3475">
        <v>2.8</v>
      </c>
      <c r="N3475" s="1" t="s">
        <v>21</v>
      </c>
      <c r="O3475">
        <v>70</v>
      </c>
      <c r="P3475">
        <v>8</v>
      </c>
      <c r="Q3475">
        <v>78</v>
      </c>
      <c r="R3475" t="str" cm="1">
        <f t="array" ref="R3475">_xlfn.IFS(Restaurant_Data[[#This Row],[Total Reservations]]&lt;=50, "Low", Restaurant_Data[[#This Row],[Total Reservations]]&lt;=100, "Medium", Restaurant_Data[[#This Row],[Total Reservations]]&lt;=200, "High")</f>
        <v>Medium</v>
      </c>
      <c r="S3475" s="4">
        <v>1149243.3999999999</v>
      </c>
      <c r="T3475" t="str" cm="1">
        <f t="array" ref="T3475">_xlfn.IFS(Restaurant_Data[[#This Row],[Revenue]]&lt;= 500000, "Low Income", Restaurant_Data[[#This Row],[Revenue]]&lt;=1000000, "Middle Income", Restaurant_Data[[#This Row],[Revenue]] &lt;= 2000000, "High Income")</f>
        <v>High Income</v>
      </c>
    </row>
    <row r="3476" spans="1:20" x14ac:dyDescent="0.35">
      <c r="A3476" s="1" t="s">
        <v>3503</v>
      </c>
      <c r="B3476" s="1" t="s">
        <v>34</v>
      </c>
      <c r="C3476" s="1" t="s">
        <v>20</v>
      </c>
      <c r="D3476">
        <v>4.5</v>
      </c>
      <c r="E3476">
        <v>64</v>
      </c>
      <c r="F3476">
        <v>68.62</v>
      </c>
      <c r="G3476">
        <v>3346</v>
      </c>
      <c r="H3476">
        <v>38218</v>
      </c>
      <c r="I3476">
        <v>4</v>
      </c>
      <c r="J3476">
        <v>690</v>
      </c>
      <c r="K3476">
        <v>209.05</v>
      </c>
      <c r="L3476">
        <v>1.8</v>
      </c>
      <c r="M3476">
        <v>8.9</v>
      </c>
      <c r="N3476" s="1" t="s">
        <v>21</v>
      </c>
      <c r="O3476">
        <v>9</v>
      </c>
      <c r="P3476">
        <v>34</v>
      </c>
      <c r="Q3476">
        <v>43</v>
      </c>
      <c r="R3476" t="str" cm="1">
        <f t="array" ref="R3476">_xlfn.IFS(Restaurant_Data[[#This Row],[Total Reservations]]&lt;=50, "Low", Restaurant_Data[[#This Row],[Total Reservations]]&lt;=100, "Medium", Restaurant_Data[[#This Row],[Total Reservations]]&lt;=200, "High")</f>
        <v>Low</v>
      </c>
      <c r="S3476" s="4">
        <v>982388.48</v>
      </c>
      <c r="T3476" t="str" cm="1">
        <f t="array" ref="T3476">_xlfn.IFS(Restaurant_Data[[#This Row],[Revenue]]&lt;= 500000, "Low Income", Restaurant_Data[[#This Row],[Revenue]]&lt;=1000000, "Middle Income", Restaurant_Data[[#This Row],[Revenue]] &lt;= 2000000, "High Income")</f>
        <v>Middle Income</v>
      </c>
    </row>
    <row r="3477" spans="1:20" x14ac:dyDescent="0.35">
      <c r="A3477" s="1" t="s">
        <v>3504</v>
      </c>
      <c r="B3477" s="1" t="s">
        <v>19</v>
      </c>
      <c r="C3477" s="1" t="s">
        <v>37</v>
      </c>
      <c r="D3477">
        <v>4.2</v>
      </c>
      <c r="E3477">
        <v>39</v>
      </c>
      <c r="F3477">
        <v>65.17</v>
      </c>
      <c r="G3477">
        <v>942</v>
      </c>
      <c r="H3477">
        <v>8899</v>
      </c>
      <c r="I3477">
        <v>4</v>
      </c>
      <c r="J3477">
        <v>759</v>
      </c>
      <c r="K3477">
        <v>292.87</v>
      </c>
      <c r="L3477">
        <v>7.8</v>
      </c>
      <c r="M3477">
        <v>1.6</v>
      </c>
      <c r="N3477" s="1" t="s">
        <v>21</v>
      </c>
      <c r="O3477">
        <v>17</v>
      </c>
      <c r="P3477">
        <v>15</v>
      </c>
      <c r="Q3477">
        <v>32</v>
      </c>
      <c r="R3477" t="str" cm="1">
        <f t="array" ref="R3477">_xlfn.IFS(Restaurant_Data[[#This Row],[Total Reservations]]&lt;=50, "Low", Restaurant_Data[[#This Row],[Total Reservations]]&lt;=100, "Medium", Restaurant_Data[[#This Row],[Total Reservations]]&lt;=200, "High")</f>
        <v>Low</v>
      </c>
      <c r="S3477" s="4">
        <v>570778.36</v>
      </c>
      <c r="T3477" t="str" cm="1">
        <f t="array" ref="T3477">_xlfn.IFS(Restaurant_Data[[#This Row],[Revenue]]&lt;= 500000, "Low Income", Restaurant_Data[[#This Row],[Revenue]]&lt;=1000000, "Middle Income", Restaurant_Data[[#This Row],[Revenue]] &lt;= 2000000, "High Income")</f>
        <v>Middle Income</v>
      </c>
    </row>
    <row r="3478" spans="1:20" x14ac:dyDescent="0.35">
      <c r="A3478" s="1" t="s">
        <v>3505</v>
      </c>
      <c r="B3478" s="1" t="s">
        <v>34</v>
      </c>
      <c r="C3478" s="1" t="s">
        <v>26</v>
      </c>
      <c r="D3478">
        <v>4.5999999999999996</v>
      </c>
      <c r="E3478">
        <v>59</v>
      </c>
      <c r="F3478">
        <v>55.32</v>
      </c>
      <c r="G3478">
        <v>1721</v>
      </c>
      <c r="H3478">
        <v>23025</v>
      </c>
      <c r="I3478">
        <v>12</v>
      </c>
      <c r="J3478">
        <v>871</v>
      </c>
      <c r="K3478">
        <v>157.08000000000001</v>
      </c>
      <c r="L3478">
        <v>3.4</v>
      </c>
      <c r="M3478">
        <v>7.1</v>
      </c>
      <c r="N3478" s="1" t="s">
        <v>21</v>
      </c>
      <c r="O3478">
        <v>39</v>
      </c>
      <c r="P3478">
        <v>8</v>
      </c>
      <c r="Q3478">
        <v>47</v>
      </c>
      <c r="R3478" t="str" cm="1">
        <f t="array" ref="R3478">_xlfn.IFS(Restaurant_Data[[#This Row],[Total Reservations]]&lt;=50, "Low", Restaurant_Data[[#This Row],[Total Reservations]]&lt;=100, "Medium", Restaurant_Data[[#This Row],[Total Reservations]]&lt;=200, "High")</f>
        <v>Low</v>
      </c>
      <c r="S3478" s="4">
        <v>740114.51</v>
      </c>
      <c r="T3478" t="str" cm="1">
        <f t="array" ref="T3478">_xlfn.IFS(Restaurant_Data[[#This Row],[Revenue]]&lt;= 500000, "Low Income", Restaurant_Data[[#This Row],[Revenue]]&lt;=1000000, "Middle Income", Restaurant_Data[[#This Row],[Revenue]] &lt;= 2000000, "High Income")</f>
        <v>Middle Income</v>
      </c>
    </row>
    <row r="3479" spans="1:20" x14ac:dyDescent="0.35">
      <c r="A3479" s="1" t="s">
        <v>3506</v>
      </c>
      <c r="B3479" s="1" t="s">
        <v>23</v>
      </c>
      <c r="C3479" s="1" t="s">
        <v>24</v>
      </c>
      <c r="D3479">
        <v>3.7</v>
      </c>
      <c r="E3479">
        <v>78</v>
      </c>
      <c r="F3479">
        <v>25.45</v>
      </c>
      <c r="G3479">
        <v>1800</v>
      </c>
      <c r="H3479">
        <v>19370</v>
      </c>
      <c r="I3479">
        <v>9</v>
      </c>
      <c r="J3479">
        <v>324</v>
      </c>
      <c r="K3479">
        <v>182.82</v>
      </c>
      <c r="L3479">
        <v>8</v>
      </c>
      <c r="M3479">
        <v>8.5</v>
      </c>
      <c r="N3479" s="1" t="s">
        <v>21</v>
      </c>
      <c r="O3479">
        <v>74</v>
      </c>
      <c r="P3479">
        <v>75</v>
      </c>
      <c r="Q3479">
        <v>149</v>
      </c>
      <c r="R3479" t="str" cm="1">
        <f t="array" ref="R3479">_xlfn.IFS(Restaurant_Data[[#This Row],[Total Reservations]]&lt;=50, "Low", Restaurant_Data[[#This Row],[Total Reservations]]&lt;=100, "Medium", Restaurant_Data[[#This Row],[Total Reservations]]&lt;=200, "High")</f>
        <v>High</v>
      </c>
      <c r="S3479" s="4">
        <v>460095.45</v>
      </c>
      <c r="T3479" t="str" cm="1">
        <f t="array" ref="T3479">_xlfn.IFS(Restaurant_Data[[#This Row],[Revenue]]&lt;= 500000, "Low Income", Restaurant_Data[[#This Row],[Revenue]]&lt;=1000000, "Middle Income", Restaurant_Data[[#This Row],[Revenue]] &lt;= 2000000, "High Income")</f>
        <v>Low Income</v>
      </c>
    </row>
    <row r="3480" spans="1:20" x14ac:dyDescent="0.35">
      <c r="A3480" s="1" t="s">
        <v>3507</v>
      </c>
      <c r="B3480" s="1" t="s">
        <v>23</v>
      </c>
      <c r="C3480" s="1" t="s">
        <v>20</v>
      </c>
      <c r="D3480">
        <v>4.8</v>
      </c>
      <c r="E3480">
        <v>72</v>
      </c>
      <c r="F3480">
        <v>65.16</v>
      </c>
      <c r="G3480">
        <v>7998</v>
      </c>
      <c r="H3480">
        <v>85637</v>
      </c>
      <c r="I3480">
        <v>18</v>
      </c>
      <c r="J3480">
        <v>146</v>
      </c>
      <c r="K3480">
        <v>89.38</v>
      </c>
      <c r="L3480">
        <v>9.5</v>
      </c>
      <c r="M3480">
        <v>8.5</v>
      </c>
      <c r="N3480" s="1" t="s">
        <v>27</v>
      </c>
      <c r="O3480">
        <v>2</v>
      </c>
      <c r="P3480">
        <v>30</v>
      </c>
      <c r="Q3480">
        <v>32</v>
      </c>
      <c r="R3480" t="str" cm="1">
        <f t="array" ref="R3480">_xlfn.IFS(Restaurant_Data[[#This Row],[Total Reservations]]&lt;=50, "Low", Restaurant_Data[[#This Row],[Total Reservations]]&lt;=100, "Medium", Restaurant_Data[[#This Row],[Total Reservations]]&lt;=200, "High")</f>
        <v>Low</v>
      </c>
      <c r="S3480" s="4">
        <v>1073098.8500000001</v>
      </c>
      <c r="T3480" t="str" cm="1">
        <f t="array" ref="T3480">_xlfn.IFS(Restaurant_Data[[#This Row],[Revenue]]&lt;= 500000, "Low Income", Restaurant_Data[[#This Row],[Revenue]]&lt;=1000000, "Middle Income", Restaurant_Data[[#This Row],[Revenue]] &lt;= 2000000, "High Income")</f>
        <v>High Income</v>
      </c>
    </row>
    <row r="3481" spans="1:20" x14ac:dyDescent="0.35">
      <c r="A3481" s="1" t="s">
        <v>3508</v>
      </c>
      <c r="B3481" s="1" t="s">
        <v>19</v>
      </c>
      <c r="C3481" s="1" t="s">
        <v>42</v>
      </c>
      <c r="D3481">
        <v>4.2</v>
      </c>
      <c r="E3481">
        <v>45</v>
      </c>
      <c r="F3481">
        <v>39.68</v>
      </c>
      <c r="G3481">
        <v>1711</v>
      </c>
      <c r="H3481">
        <v>18463</v>
      </c>
      <c r="I3481">
        <v>6</v>
      </c>
      <c r="J3481">
        <v>77</v>
      </c>
      <c r="K3481">
        <v>187.09</v>
      </c>
      <c r="L3481">
        <v>9.4</v>
      </c>
      <c r="M3481">
        <v>6.9</v>
      </c>
      <c r="N3481" s="1" t="s">
        <v>27</v>
      </c>
      <c r="O3481">
        <v>29</v>
      </c>
      <c r="P3481">
        <v>5</v>
      </c>
      <c r="Q3481">
        <v>34</v>
      </c>
      <c r="R3481" t="str" cm="1">
        <f t="array" ref="R3481">_xlfn.IFS(Restaurant_Data[[#This Row],[Total Reservations]]&lt;=50, "Low", Restaurant_Data[[#This Row],[Total Reservations]]&lt;=100, "Medium", Restaurant_Data[[#This Row],[Total Reservations]]&lt;=200, "High")</f>
        <v>Low</v>
      </c>
      <c r="S3481" s="4">
        <v>410189.17</v>
      </c>
      <c r="T3481" t="str" cm="1">
        <f t="array" ref="T3481">_xlfn.IFS(Restaurant_Data[[#This Row],[Revenue]]&lt;= 500000, "Low Income", Restaurant_Data[[#This Row],[Revenue]]&lt;=1000000, "Middle Income", Restaurant_Data[[#This Row],[Revenue]] &lt;= 2000000, "High Income")</f>
        <v>Low Income</v>
      </c>
    </row>
    <row r="3482" spans="1:20" x14ac:dyDescent="0.35">
      <c r="A3482" s="1" t="s">
        <v>3509</v>
      </c>
      <c r="B3482" s="1" t="s">
        <v>34</v>
      </c>
      <c r="C3482" s="1" t="s">
        <v>31</v>
      </c>
      <c r="D3482">
        <v>4.5999999999999996</v>
      </c>
      <c r="E3482">
        <v>61</v>
      </c>
      <c r="F3482">
        <v>36.5</v>
      </c>
      <c r="G3482">
        <v>983</v>
      </c>
      <c r="H3482">
        <v>17098</v>
      </c>
      <c r="I3482">
        <v>17</v>
      </c>
      <c r="J3482">
        <v>694</v>
      </c>
      <c r="K3482">
        <v>59.02</v>
      </c>
      <c r="L3482">
        <v>2.1</v>
      </c>
      <c r="M3482">
        <v>3.3</v>
      </c>
      <c r="N3482" s="1" t="s">
        <v>27</v>
      </c>
      <c r="O3482">
        <v>50</v>
      </c>
      <c r="P3482">
        <v>38</v>
      </c>
      <c r="Q3482">
        <v>88</v>
      </c>
      <c r="R3482" t="str" cm="1">
        <f t="array" ref="R3482">_xlfn.IFS(Restaurant_Data[[#This Row],[Total Reservations]]&lt;=50, "Low", Restaurant_Data[[#This Row],[Total Reservations]]&lt;=100, "Medium", Restaurant_Data[[#This Row],[Total Reservations]]&lt;=200, "High")</f>
        <v>Medium</v>
      </c>
      <c r="S3482" s="4">
        <v>514232.9</v>
      </c>
      <c r="T3482" t="str" cm="1">
        <f t="array" ref="T3482">_xlfn.IFS(Restaurant_Data[[#This Row],[Revenue]]&lt;= 500000, "Low Income", Restaurant_Data[[#This Row],[Revenue]]&lt;=1000000, "Middle Income", Restaurant_Data[[#This Row],[Revenue]] &lt;= 2000000, "High Income")</f>
        <v>Middle Income</v>
      </c>
    </row>
    <row r="3483" spans="1:20" x14ac:dyDescent="0.35">
      <c r="A3483" s="1" t="s">
        <v>3510</v>
      </c>
      <c r="B3483" s="1" t="s">
        <v>19</v>
      </c>
      <c r="C3483" s="1" t="s">
        <v>20</v>
      </c>
      <c r="D3483">
        <v>4.0999999999999996</v>
      </c>
      <c r="E3483">
        <v>46</v>
      </c>
      <c r="F3483">
        <v>68.06</v>
      </c>
      <c r="G3483">
        <v>1353</v>
      </c>
      <c r="H3483">
        <v>18932</v>
      </c>
      <c r="I3483">
        <v>17</v>
      </c>
      <c r="J3483">
        <v>893</v>
      </c>
      <c r="K3483">
        <v>87.47</v>
      </c>
      <c r="L3483">
        <v>1.5</v>
      </c>
      <c r="M3483">
        <v>5.8</v>
      </c>
      <c r="N3483" s="1" t="s">
        <v>27</v>
      </c>
      <c r="O3483">
        <v>12</v>
      </c>
      <c r="P3483">
        <v>29</v>
      </c>
      <c r="Q3483">
        <v>41</v>
      </c>
      <c r="R3483" t="str" cm="1">
        <f t="array" ref="R3483">_xlfn.IFS(Restaurant_Data[[#This Row],[Total Reservations]]&lt;=50, "Low", Restaurant_Data[[#This Row],[Total Reservations]]&lt;=100, "Medium", Restaurant_Data[[#This Row],[Total Reservations]]&lt;=200, "High")</f>
        <v>Low</v>
      </c>
      <c r="S3483" s="4">
        <v>713839</v>
      </c>
      <c r="T3483" t="str" cm="1">
        <f t="array" ref="T3483">_xlfn.IFS(Restaurant_Data[[#This Row],[Revenue]]&lt;= 500000, "Low Income", Restaurant_Data[[#This Row],[Revenue]]&lt;=1000000, "Middle Income", Restaurant_Data[[#This Row],[Revenue]] &lt;= 2000000, "High Income")</f>
        <v>Middle Income</v>
      </c>
    </row>
    <row r="3484" spans="1:20" x14ac:dyDescent="0.35">
      <c r="A3484" s="1" t="s">
        <v>3511</v>
      </c>
      <c r="B3484" s="1" t="s">
        <v>34</v>
      </c>
      <c r="C3484" s="1" t="s">
        <v>20</v>
      </c>
      <c r="D3484">
        <v>3.4</v>
      </c>
      <c r="E3484">
        <v>64</v>
      </c>
      <c r="F3484">
        <v>67.849999999999994</v>
      </c>
      <c r="G3484">
        <v>3048</v>
      </c>
      <c r="H3484">
        <v>34149</v>
      </c>
      <c r="I3484">
        <v>13</v>
      </c>
      <c r="J3484">
        <v>463</v>
      </c>
      <c r="K3484">
        <v>92.81</v>
      </c>
      <c r="L3484">
        <v>8</v>
      </c>
      <c r="M3484">
        <v>6.7</v>
      </c>
      <c r="N3484" s="1" t="s">
        <v>21</v>
      </c>
      <c r="O3484">
        <v>25</v>
      </c>
      <c r="P3484">
        <v>44</v>
      </c>
      <c r="Q3484">
        <v>69</v>
      </c>
      <c r="R3484" t="str" cm="1">
        <f t="array" ref="R3484">_xlfn.IFS(Restaurant_Data[[#This Row],[Total Reservations]]&lt;=50, "Low", Restaurant_Data[[#This Row],[Total Reservations]]&lt;=100, "Medium", Restaurant_Data[[#This Row],[Total Reservations]]&lt;=200, "High")</f>
        <v>Medium</v>
      </c>
      <c r="S3484" s="4">
        <v>983222.7</v>
      </c>
      <c r="T3484" t="str" cm="1">
        <f t="array" ref="T3484">_xlfn.IFS(Restaurant_Data[[#This Row],[Revenue]]&lt;= 500000, "Low Income", Restaurant_Data[[#This Row],[Revenue]]&lt;=1000000, "Middle Income", Restaurant_Data[[#This Row],[Revenue]] &lt;= 2000000, "High Income")</f>
        <v>Middle Income</v>
      </c>
    </row>
    <row r="3485" spans="1:20" x14ac:dyDescent="0.35">
      <c r="A3485" s="1" t="s">
        <v>3512</v>
      </c>
      <c r="B3485" s="1" t="s">
        <v>23</v>
      </c>
      <c r="C3485" s="1" t="s">
        <v>37</v>
      </c>
      <c r="D3485">
        <v>4.0999999999999996</v>
      </c>
      <c r="E3485">
        <v>72</v>
      </c>
      <c r="F3485">
        <v>62.46</v>
      </c>
      <c r="G3485">
        <v>4005</v>
      </c>
      <c r="H3485">
        <v>43259</v>
      </c>
      <c r="I3485">
        <v>12</v>
      </c>
      <c r="J3485">
        <v>836</v>
      </c>
      <c r="K3485">
        <v>208.16</v>
      </c>
      <c r="L3485">
        <v>7.4</v>
      </c>
      <c r="M3485">
        <v>9</v>
      </c>
      <c r="N3485" s="1" t="s">
        <v>27</v>
      </c>
      <c r="O3485">
        <v>18</v>
      </c>
      <c r="P3485">
        <v>44</v>
      </c>
      <c r="Q3485">
        <v>62</v>
      </c>
      <c r="R3485" t="str" cm="1">
        <f t="array" ref="R3485">_xlfn.IFS(Restaurant_Data[[#This Row],[Total Reservations]]&lt;=50, "Low", Restaurant_Data[[#This Row],[Total Reservations]]&lt;=100, "Medium", Restaurant_Data[[#This Row],[Total Reservations]]&lt;=200, "High")</f>
        <v>Medium</v>
      </c>
      <c r="S3485" s="4">
        <v>1018784.25</v>
      </c>
      <c r="T3485" t="str" cm="1">
        <f t="array" ref="T3485">_xlfn.IFS(Restaurant_Data[[#This Row],[Revenue]]&lt;= 500000, "Low Income", Restaurant_Data[[#This Row],[Revenue]]&lt;=1000000, "Middle Income", Restaurant_Data[[#This Row],[Revenue]] &lt;= 2000000, "High Income")</f>
        <v>High Income</v>
      </c>
    </row>
    <row r="3486" spans="1:20" x14ac:dyDescent="0.35">
      <c r="A3486" s="1" t="s">
        <v>3513</v>
      </c>
      <c r="B3486" s="1" t="s">
        <v>19</v>
      </c>
      <c r="C3486" s="1" t="s">
        <v>42</v>
      </c>
      <c r="D3486">
        <v>3.7</v>
      </c>
      <c r="E3486">
        <v>34</v>
      </c>
      <c r="F3486">
        <v>41.62</v>
      </c>
      <c r="G3486">
        <v>2692</v>
      </c>
      <c r="H3486">
        <v>27672</v>
      </c>
      <c r="I3486">
        <v>14</v>
      </c>
      <c r="J3486">
        <v>153</v>
      </c>
      <c r="K3486">
        <v>191.82</v>
      </c>
      <c r="L3486">
        <v>2.6</v>
      </c>
      <c r="M3486">
        <v>2.4</v>
      </c>
      <c r="N3486" s="1" t="s">
        <v>27</v>
      </c>
      <c r="O3486">
        <v>10</v>
      </c>
      <c r="P3486">
        <v>24</v>
      </c>
      <c r="Q3486">
        <v>34</v>
      </c>
      <c r="R3486" t="str" cm="1">
        <f t="array" ref="R3486">_xlfn.IFS(Restaurant_Data[[#This Row],[Total Reservations]]&lt;=50, "Low", Restaurant_Data[[#This Row],[Total Reservations]]&lt;=100, "Medium", Restaurant_Data[[#This Row],[Total Reservations]]&lt;=200, "High")</f>
        <v>Low</v>
      </c>
      <c r="S3486" s="4">
        <v>333545.2</v>
      </c>
      <c r="T3486" t="str" cm="1">
        <f t="array" ref="T3486">_xlfn.IFS(Restaurant_Data[[#This Row],[Revenue]]&lt;= 500000, "Low Income", Restaurant_Data[[#This Row],[Revenue]]&lt;=1000000, "Middle Income", Restaurant_Data[[#This Row],[Revenue]] &lt;= 2000000, "High Income")</f>
        <v>Low Income</v>
      </c>
    </row>
    <row r="3487" spans="1:20" x14ac:dyDescent="0.35">
      <c r="A3487" s="1" t="s">
        <v>3514</v>
      </c>
      <c r="B3487" s="1" t="s">
        <v>19</v>
      </c>
      <c r="C3487" s="1" t="s">
        <v>31</v>
      </c>
      <c r="D3487">
        <v>4.4000000000000004</v>
      </c>
      <c r="E3487">
        <v>42</v>
      </c>
      <c r="F3487">
        <v>31.84</v>
      </c>
      <c r="G3487">
        <v>4292</v>
      </c>
      <c r="H3487">
        <v>45386</v>
      </c>
      <c r="I3487">
        <v>8</v>
      </c>
      <c r="J3487">
        <v>91</v>
      </c>
      <c r="K3487">
        <v>249.51</v>
      </c>
      <c r="L3487">
        <v>7.2</v>
      </c>
      <c r="M3487">
        <v>5.2</v>
      </c>
      <c r="N3487" s="1" t="s">
        <v>21</v>
      </c>
      <c r="O3487">
        <v>4</v>
      </c>
      <c r="P3487">
        <v>28</v>
      </c>
      <c r="Q3487">
        <v>32</v>
      </c>
      <c r="R3487" t="str" cm="1">
        <f t="array" ref="R3487">_xlfn.IFS(Restaurant_Data[[#This Row],[Total Reservations]]&lt;=50, "Low", Restaurant_Data[[#This Row],[Total Reservations]]&lt;=100, "Medium", Restaurant_Data[[#This Row],[Total Reservations]]&lt;=200, "High")</f>
        <v>Low</v>
      </c>
      <c r="S3487" s="4">
        <v>316972.5</v>
      </c>
      <c r="T3487" t="str" cm="1">
        <f t="array" ref="T3487">_xlfn.IFS(Restaurant_Data[[#This Row],[Revenue]]&lt;= 500000, "Low Income", Restaurant_Data[[#This Row],[Revenue]]&lt;=1000000, "Middle Income", Restaurant_Data[[#This Row],[Revenue]] &lt;= 2000000, "High Income")</f>
        <v>Low Income</v>
      </c>
    </row>
    <row r="3488" spans="1:20" x14ac:dyDescent="0.35">
      <c r="A3488" s="1" t="s">
        <v>3515</v>
      </c>
      <c r="B3488" s="1" t="s">
        <v>23</v>
      </c>
      <c r="C3488" s="1" t="s">
        <v>26</v>
      </c>
      <c r="D3488">
        <v>4</v>
      </c>
      <c r="E3488">
        <v>75</v>
      </c>
      <c r="F3488">
        <v>54.73</v>
      </c>
      <c r="G3488">
        <v>6769</v>
      </c>
      <c r="H3488">
        <v>75739</v>
      </c>
      <c r="I3488">
        <v>15</v>
      </c>
      <c r="J3488">
        <v>714</v>
      </c>
      <c r="K3488">
        <v>166.1</v>
      </c>
      <c r="L3488">
        <v>1.1000000000000001</v>
      </c>
      <c r="M3488">
        <v>4</v>
      </c>
      <c r="N3488" s="1" t="s">
        <v>21</v>
      </c>
      <c r="O3488">
        <v>24</v>
      </c>
      <c r="P3488">
        <v>51</v>
      </c>
      <c r="Q3488">
        <v>75</v>
      </c>
      <c r="R3488" t="str" cm="1">
        <f t="array" ref="R3488">_xlfn.IFS(Restaurant_Data[[#This Row],[Total Reservations]]&lt;=50, "Low", Restaurant_Data[[#This Row],[Total Reservations]]&lt;=100, "Medium", Restaurant_Data[[#This Row],[Total Reservations]]&lt;=200, "High")</f>
        <v>Medium</v>
      </c>
      <c r="S3488" s="4">
        <v>935963.45</v>
      </c>
      <c r="T3488" t="str" cm="1">
        <f t="array" ref="T3488">_xlfn.IFS(Restaurant_Data[[#This Row],[Revenue]]&lt;= 500000, "Low Income", Restaurant_Data[[#This Row],[Revenue]]&lt;=1000000, "Middle Income", Restaurant_Data[[#This Row],[Revenue]] &lt;= 2000000, "High Income")</f>
        <v>Middle Income</v>
      </c>
    </row>
    <row r="3489" spans="1:20" x14ac:dyDescent="0.35">
      <c r="A3489" s="1" t="s">
        <v>3516</v>
      </c>
      <c r="B3489" s="1" t="s">
        <v>19</v>
      </c>
      <c r="C3489" s="1" t="s">
        <v>26</v>
      </c>
      <c r="D3489">
        <v>4.7</v>
      </c>
      <c r="E3489">
        <v>38</v>
      </c>
      <c r="F3489">
        <v>52.48</v>
      </c>
      <c r="G3489">
        <v>3275</v>
      </c>
      <c r="H3489">
        <v>39696</v>
      </c>
      <c r="I3489">
        <v>9</v>
      </c>
      <c r="J3489">
        <v>340</v>
      </c>
      <c r="K3489">
        <v>168.71</v>
      </c>
      <c r="L3489">
        <v>6.7</v>
      </c>
      <c r="M3489">
        <v>4.8</v>
      </c>
      <c r="N3489" s="1" t="s">
        <v>21</v>
      </c>
      <c r="O3489">
        <v>28</v>
      </c>
      <c r="P3489">
        <v>28</v>
      </c>
      <c r="Q3489">
        <v>56</v>
      </c>
      <c r="R3489" t="str" cm="1">
        <f t="array" ref="R3489">_xlfn.IFS(Restaurant_Data[[#This Row],[Total Reservations]]&lt;=50, "Low", Restaurant_Data[[#This Row],[Total Reservations]]&lt;=100, "Medium", Restaurant_Data[[#This Row],[Total Reservations]]&lt;=200, "High")</f>
        <v>Medium</v>
      </c>
      <c r="S3489" s="4">
        <v>462004.74</v>
      </c>
      <c r="T3489" t="str" cm="1">
        <f t="array" ref="T3489">_xlfn.IFS(Restaurant_Data[[#This Row],[Revenue]]&lt;= 500000, "Low Income", Restaurant_Data[[#This Row],[Revenue]]&lt;=1000000, "Middle Income", Restaurant_Data[[#This Row],[Revenue]] &lt;= 2000000, "High Income")</f>
        <v>Low Income</v>
      </c>
    </row>
    <row r="3490" spans="1:20" x14ac:dyDescent="0.35">
      <c r="A3490" s="1" t="s">
        <v>3517</v>
      </c>
      <c r="B3490" s="1" t="s">
        <v>34</v>
      </c>
      <c r="C3490" s="1" t="s">
        <v>20</v>
      </c>
      <c r="D3490">
        <v>4.4000000000000004</v>
      </c>
      <c r="E3490">
        <v>68</v>
      </c>
      <c r="F3490">
        <v>68.989999999999995</v>
      </c>
      <c r="G3490">
        <v>2301</v>
      </c>
      <c r="H3490">
        <v>30182</v>
      </c>
      <c r="I3490">
        <v>1</v>
      </c>
      <c r="J3490">
        <v>570</v>
      </c>
      <c r="K3490">
        <v>90.39</v>
      </c>
      <c r="L3490">
        <v>8.5</v>
      </c>
      <c r="M3490">
        <v>2.6</v>
      </c>
      <c r="N3490" s="1" t="s">
        <v>21</v>
      </c>
      <c r="O3490">
        <v>21</v>
      </c>
      <c r="P3490">
        <v>67</v>
      </c>
      <c r="Q3490">
        <v>88</v>
      </c>
      <c r="R3490" t="str" cm="1">
        <f t="array" ref="R3490">_xlfn.IFS(Restaurant_Data[[#This Row],[Total Reservations]]&lt;=50, "Low", Restaurant_Data[[#This Row],[Total Reservations]]&lt;=100, "Medium", Restaurant_Data[[#This Row],[Total Reservations]]&lt;=200, "High")</f>
        <v>Medium</v>
      </c>
      <c r="S3490" s="4">
        <v>1046120.8</v>
      </c>
      <c r="T3490" t="str" cm="1">
        <f t="array" ref="T3490">_xlfn.IFS(Restaurant_Data[[#This Row],[Revenue]]&lt;= 500000, "Low Income", Restaurant_Data[[#This Row],[Revenue]]&lt;=1000000, "Middle Income", Restaurant_Data[[#This Row],[Revenue]] &lt;= 2000000, "High Income")</f>
        <v>High Income</v>
      </c>
    </row>
    <row r="3491" spans="1:20" x14ac:dyDescent="0.35">
      <c r="A3491" s="1" t="s">
        <v>3518</v>
      </c>
      <c r="B3491" s="1" t="s">
        <v>34</v>
      </c>
      <c r="C3491" s="1" t="s">
        <v>20</v>
      </c>
      <c r="D3491">
        <v>4.4000000000000004</v>
      </c>
      <c r="E3491">
        <v>56</v>
      </c>
      <c r="F3491">
        <v>72.52</v>
      </c>
      <c r="G3491">
        <v>3711</v>
      </c>
      <c r="H3491">
        <v>42396</v>
      </c>
      <c r="I3491">
        <v>17</v>
      </c>
      <c r="J3491">
        <v>785</v>
      </c>
      <c r="K3491">
        <v>235.68</v>
      </c>
      <c r="L3491">
        <v>6.8</v>
      </c>
      <c r="M3491">
        <v>3</v>
      </c>
      <c r="N3491" s="1" t="s">
        <v>27</v>
      </c>
      <c r="O3491">
        <v>44</v>
      </c>
      <c r="P3491">
        <v>39</v>
      </c>
      <c r="Q3491">
        <v>83</v>
      </c>
      <c r="R3491" t="str" cm="1">
        <f t="array" ref="R3491">_xlfn.IFS(Restaurant_Data[[#This Row],[Total Reservations]]&lt;=50, "Low", Restaurant_Data[[#This Row],[Total Reservations]]&lt;=100, "Medium", Restaurant_Data[[#This Row],[Total Reservations]]&lt;=200, "High")</f>
        <v>Medium</v>
      </c>
      <c r="S3491" s="4">
        <v>926560.74</v>
      </c>
      <c r="T3491" t="str" cm="1">
        <f t="array" ref="T3491">_xlfn.IFS(Restaurant_Data[[#This Row],[Revenue]]&lt;= 500000, "Low Income", Restaurant_Data[[#This Row],[Revenue]]&lt;=1000000, "Middle Income", Restaurant_Data[[#This Row],[Revenue]] &lt;= 2000000, "High Income")</f>
        <v>Middle Income</v>
      </c>
    </row>
    <row r="3492" spans="1:20" x14ac:dyDescent="0.35">
      <c r="A3492" s="1" t="s">
        <v>3519</v>
      </c>
      <c r="B3492" s="1" t="s">
        <v>34</v>
      </c>
      <c r="C3492" s="1" t="s">
        <v>24</v>
      </c>
      <c r="D3492">
        <v>3.4</v>
      </c>
      <c r="E3492">
        <v>62</v>
      </c>
      <c r="F3492">
        <v>26.24</v>
      </c>
      <c r="G3492">
        <v>1977</v>
      </c>
      <c r="H3492">
        <v>27138</v>
      </c>
      <c r="I3492">
        <v>10</v>
      </c>
      <c r="J3492">
        <v>88</v>
      </c>
      <c r="K3492">
        <v>50.91</v>
      </c>
      <c r="L3492">
        <v>1.6</v>
      </c>
      <c r="M3492">
        <v>7.9</v>
      </c>
      <c r="N3492" s="1" t="s">
        <v>27</v>
      </c>
      <c r="O3492">
        <v>24</v>
      </c>
      <c r="P3492">
        <v>8</v>
      </c>
      <c r="Q3492">
        <v>32</v>
      </c>
      <c r="R3492" t="str" cm="1">
        <f t="array" ref="R3492">_xlfn.IFS(Restaurant_Data[[#This Row],[Total Reservations]]&lt;=50, "Low", Restaurant_Data[[#This Row],[Total Reservations]]&lt;=100, "Medium", Restaurant_Data[[#This Row],[Total Reservations]]&lt;=200, "High")</f>
        <v>Low</v>
      </c>
      <c r="S3492" s="4">
        <v>376374.8</v>
      </c>
      <c r="T3492" t="str" cm="1">
        <f t="array" ref="T3492">_xlfn.IFS(Restaurant_Data[[#This Row],[Revenue]]&lt;= 500000, "Low Income", Restaurant_Data[[#This Row],[Revenue]]&lt;=1000000, "Middle Income", Restaurant_Data[[#This Row],[Revenue]] &lt;= 2000000, "High Income")</f>
        <v>Low Income</v>
      </c>
    </row>
    <row r="3493" spans="1:20" x14ac:dyDescent="0.35">
      <c r="A3493" s="1" t="s">
        <v>3520</v>
      </c>
      <c r="B3493" s="1" t="s">
        <v>34</v>
      </c>
      <c r="C3493" s="1" t="s">
        <v>42</v>
      </c>
      <c r="D3493">
        <v>5</v>
      </c>
      <c r="E3493">
        <v>54</v>
      </c>
      <c r="F3493">
        <v>40.15</v>
      </c>
      <c r="G3493">
        <v>4808</v>
      </c>
      <c r="H3493">
        <v>55625</v>
      </c>
      <c r="I3493">
        <v>5</v>
      </c>
      <c r="J3493">
        <v>489</v>
      </c>
      <c r="K3493">
        <v>156.22</v>
      </c>
      <c r="L3493">
        <v>9.9</v>
      </c>
      <c r="M3493">
        <v>5.3</v>
      </c>
      <c r="N3493" s="1" t="s">
        <v>21</v>
      </c>
      <c r="O3493">
        <v>31</v>
      </c>
      <c r="P3493">
        <v>20</v>
      </c>
      <c r="Q3493">
        <v>51</v>
      </c>
      <c r="R3493" t="str" cm="1">
        <f t="array" ref="R3493">_xlfn.IFS(Restaurant_Data[[#This Row],[Total Reservations]]&lt;=50, "Low", Restaurant_Data[[#This Row],[Total Reservations]]&lt;=100, "Medium", Restaurant_Data[[#This Row],[Total Reservations]]&lt;=200, "High")</f>
        <v>Medium</v>
      </c>
      <c r="S3493" s="4">
        <v>500432.8</v>
      </c>
      <c r="T3493" t="str" cm="1">
        <f t="array" ref="T3493">_xlfn.IFS(Restaurant_Data[[#This Row],[Revenue]]&lt;= 500000, "Low Income", Restaurant_Data[[#This Row],[Revenue]]&lt;=1000000, "Middle Income", Restaurant_Data[[#This Row],[Revenue]] &lt;= 2000000, "High Income")</f>
        <v>Middle Income</v>
      </c>
    </row>
    <row r="3494" spans="1:20" x14ac:dyDescent="0.35">
      <c r="A3494" s="1" t="s">
        <v>3521</v>
      </c>
      <c r="B3494" s="1" t="s">
        <v>23</v>
      </c>
      <c r="C3494" s="1" t="s">
        <v>31</v>
      </c>
      <c r="D3494">
        <v>4.7</v>
      </c>
      <c r="E3494">
        <v>85</v>
      </c>
      <c r="F3494">
        <v>31.86</v>
      </c>
      <c r="G3494">
        <v>2092</v>
      </c>
      <c r="H3494">
        <v>24068</v>
      </c>
      <c r="I3494">
        <v>11</v>
      </c>
      <c r="J3494">
        <v>87</v>
      </c>
      <c r="K3494">
        <v>97.08</v>
      </c>
      <c r="L3494">
        <v>4.2</v>
      </c>
      <c r="M3494">
        <v>5.6</v>
      </c>
      <c r="N3494" s="1" t="s">
        <v>27</v>
      </c>
      <c r="O3494">
        <v>34</v>
      </c>
      <c r="P3494">
        <v>10</v>
      </c>
      <c r="Q3494">
        <v>44</v>
      </c>
      <c r="R3494" t="str" cm="1">
        <f t="array" ref="R3494">_xlfn.IFS(Restaurant_Data[[#This Row],[Total Reservations]]&lt;=50, "Low", Restaurant_Data[[#This Row],[Total Reservations]]&lt;=100, "Medium", Restaurant_Data[[#This Row],[Total Reservations]]&lt;=200, "High")</f>
        <v>Low</v>
      </c>
      <c r="S3494" s="4">
        <v>614891.14</v>
      </c>
      <c r="T3494" t="str" cm="1">
        <f t="array" ref="T3494">_xlfn.IFS(Restaurant_Data[[#This Row],[Revenue]]&lt;= 500000, "Low Income", Restaurant_Data[[#This Row],[Revenue]]&lt;=1000000, "Middle Income", Restaurant_Data[[#This Row],[Revenue]] &lt;= 2000000, "High Income")</f>
        <v>Middle Income</v>
      </c>
    </row>
    <row r="3495" spans="1:20" x14ac:dyDescent="0.35">
      <c r="A3495" s="1" t="s">
        <v>3522</v>
      </c>
      <c r="B3495" s="1" t="s">
        <v>19</v>
      </c>
      <c r="C3495" s="1" t="s">
        <v>20</v>
      </c>
      <c r="D3495">
        <v>4.5999999999999996</v>
      </c>
      <c r="E3495">
        <v>33</v>
      </c>
      <c r="F3495">
        <v>65.459999999999994</v>
      </c>
      <c r="G3495">
        <v>2213</v>
      </c>
      <c r="H3495">
        <v>29043</v>
      </c>
      <c r="I3495">
        <v>3</v>
      </c>
      <c r="J3495">
        <v>832</v>
      </c>
      <c r="K3495">
        <v>242.75</v>
      </c>
      <c r="L3495">
        <v>4.4000000000000004</v>
      </c>
      <c r="M3495">
        <v>9.1</v>
      </c>
      <c r="N3495" s="1" t="s">
        <v>21</v>
      </c>
      <c r="O3495">
        <v>16</v>
      </c>
      <c r="P3495">
        <v>12</v>
      </c>
      <c r="Q3495">
        <v>28</v>
      </c>
      <c r="R3495" t="str" cm="1">
        <f t="array" ref="R3495">_xlfn.IFS(Restaurant_Data[[#This Row],[Total Reservations]]&lt;=50, "Low", Restaurant_Data[[#This Row],[Total Reservations]]&lt;=100, "Medium", Restaurant_Data[[#This Row],[Total Reservations]]&lt;=200, "High")</f>
        <v>Low</v>
      </c>
      <c r="S3495" s="4">
        <v>491097.95</v>
      </c>
      <c r="T3495" t="str" cm="1">
        <f t="array" ref="T3495">_xlfn.IFS(Restaurant_Data[[#This Row],[Revenue]]&lt;= 500000, "Low Income", Restaurant_Data[[#This Row],[Revenue]]&lt;=1000000, "Middle Income", Restaurant_Data[[#This Row],[Revenue]] &lt;= 2000000, "High Income")</f>
        <v>Low Income</v>
      </c>
    </row>
    <row r="3496" spans="1:20" x14ac:dyDescent="0.35">
      <c r="A3496" s="1" t="s">
        <v>3523</v>
      </c>
      <c r="B3496" s="1" t="s">
        <v>34</v>
      </c>
      <c r="C3496" s="1" t="s">
        <v>24</v>
      </c>
      <c r="D3496">
        <v>3.7</v>
      </c>
      <c r="E3496">
        <v>54</v>
      </c>
      <c r="F3496">
        <v>28.72</v>
      </c>
      <c r="G3496">
        <v>2248</v>
      </c>
      <c r="H3496">
        <v>29002</v>
      </c>
      <c r="I3496">
        <v>2</v>
      </c>
      <c r="J3496">
        <v>158</v>
      </c>
      <c r="K3496">
        <v>218.35</v>
      </c>
      <c r="L3496">
        <v>1.8</v>
      </c>
      <c r="M3496">
        <v>3.2</v>
      </c>
      <c r="N3496" s="1" t="s">
        <v>21</v>
      </c>
      <c r="O3496">
        <v>25</v>
      </c>
      <c r="P3496">
        <v>19</v>
      </c>
      <c r="Q3496">
        <v>44</v>
      </c>
      <c r="R3496" t="str" cm="1">
        <f t="array" ref="R3496">_xlfn.IFS(Restaurant_Data[[#This Row],[Total Reservations]]&lt;=50, "Low", Restaurant_Data[[#This Row],[Total Reservations]]&lt;=100, "Medium", Restaurant_Data[[#This Row],[Total Reservations]]&lt;=200, "High")</f>
        <v>Low</v>
      </c>
      <c r="S3496" s="4">
        <v>350544.5</v>
      </c>
      <c r="T3496" t="str" cm="1">
        <f t="array" ref="T3496">_xlfn.IFS(Restaurant_Data[[#This Row],[Revenue]]&lt;= 500000, "Low Income", Restaurant_Data[[#This Row],[Revenue]]&lt;=1000000, "Middle Income", Restaurant_Data[[#This Row],[Revenue]] &lt;= 2000000, "High Income")</f>
        <v>Low Income</v>
      </c>
    </row>
    <row r="3497" spans="1:20" x14ac:dyDescent="0.35">
      <c r="A3497" s="1" t="s">
        <v>3524</v>
      </c>
      <c r="B3497" s="1" t="s">
        <v>23</v>
      </c>
      <c r="C3497" s="1" t="s">
        <v>42</v>
      </c>
      <c r="D3497">
        <v>4.0999999999999996</v>
      </c>
      <c r="E3497">
        <v>89</v>
      </c>
      <c r="F3497">
        <v>36.659999999999997</v>
      </c>
      <c r="G3497">
        <v>6825</v>
      </c>
      <c r="H3497">
        <v>68905</v>
      </c>
      <c r="I3497">
        <v>4</v>
      </c>
      <c r="J3497">
        <v>479</v>
      </c>
      <c r="K3497">
        <v>226.69</v>
      </c>
      <c r="L3497">
        <v>2.5</v>
      </c>
      <c r="M3497">
        <v>4</v>
      </c>
      <c r="N3497" s="1" t="s">
        <v>21</v>
      </c>
      <c r="O3497">
        <v>2</v>
      </c>
      <c r="P3497">
        <v>73</v>
      </c>
      <c r="Q3497">
        <v>75</v>
      </c>
      <c r="R3497" t="str" cm="1">
        <f t="array" ref="R3497">_xlfn.IFS(Restaurant_Data[[#This Row],[Total Reservations]]&lt;=50, "Low", Restaurant_Data[[#This Row],[Total Reservations]]&lt;=100, "Medium", Restaurant_Data[[#This Row],[Total Reservations]]&lt;=200, "High")</f>
        <v>Medium</v>
      </c>
      <c r="S3497" s="4">
        <v>739180.31</v>
      </c>
      <c r="T3497" t="str" cm="1">
        <f t="array" ref="T3497">_xlfn.IFS(Restaurant_Data[[#This Row],[Revenue]]&lt;= 500000, "Low Income", Restaurant_Data[[#This Row],[Revenue]]&lt;=1000000, "Middle Income", Restaurant_Data[[#This Row],[Revenue]] &lt;= 2000000, "High Income")</f>
        <v>Middle Income</v>
      </c>
    </row>
    <row r="3498" spans="1:20" x14ac:dyDescent="0.35">
      <c r="A3498" s="1" t="s">
        <v>3525</v>
      </c>
      <c r="B3498" s="1" t="s">
        <v>19</v>
      </c>
      <c r="C3498" s="1" t="s">
        <v>31</v>
      </c>
      <c r="D3498">
        <v>3.3</v>
      </c>
      <c r="E3498">
        <v>48</v>
      </c>
      <c r="F3498">
        <v>36.97</v>
      </c>
      <c r="G3498">
        <v>1013</v>
      </c>
      <c r="H3498">
        <v>14119</v>
      </c>
      <c r="I3498">
        <v>2</v>
      </c>
      <c r="J3498">
        <v>470</v>
      </c>
      <c r="K3498">
        <v>87.14</v>
      </c>
      <c r="L3498">
        <v>3.4</v>
      </c>
      <c r="M3498">
        <v>3.8</v>
      </c>
      <c r="N3498" s="1" t="s">
        <v>27</v>
      </c>
      <c r="O3498">
        <v>35</v>
      </c>
      <c r="P3498">
        <v>22</v>
      </c>
      <c r="Q3498">
        <v>57</v>
      </c>
      <c r="R3498" t="str" cm="1">
        <f t="array" ref="R3498">_xlfn.IFS(Restaurant_Data[[#This Row],[Total Reservations]]&lt;=50, "Low", Restaurant_Data[[#This Row],[Total Reservations]]&lt;=100, "Medium", Restaurant_Data[[#This Row],[Total Reservations]]&lt;=200, "High")</f>
        <v>Medium</v>
      </c>
      <c r="S3498" s="4">
        <v>399501.38</v>
      </c>
      <c r="T3498" t="str" cm="1">
        <f t="array" ref="T3498">_xlfn.IFS(Restaurant_Data[[#This Row],[Revenue]]&lt;= 500000, "Low Income", Restaurant_Data[[#This Row],[Revenue]]&lt;=1000000, "Middle Income", Restaurant_Data[[#This Row],[Revenue]] &lt;= 2000000, "High Income")</f>
        <v>Low Income</v>
      </c>
    </row>
    <row r="3499" spans="1:20" x14ac:dyDescent="0.35">
      <c r="A3499" s="1" t="s">
        <v>3526</v>
      </c>
      <c r="B3499" s="1" t="s">
        <v>19</v>
      </c>
      <c r="C3499" s="1" t="s">
        <v>26</v>
      </c>
      <c r="D3499">
        <v>4.0999999999999996</v>
      </c>
      <c r="E3499">
        <v>35</v>
      </c>
      <c r="F3499">
        <v>52.41</v>
      </c>
      <c r="G3499">
        <v>1740</v>
      </c>
      <c r="H3499">
        <v>19867</v>
      </c>
      <c r="I3499">
        <v>1</v>
      </c>
      <c r="J3499">
        <v>395</v>
      </c>
      <c r="K3499">
        <v>217.2</v>
      </c>
      <c r="L3499">
        <v>8.1999999999999993</v>
      </c>
      <c r="M3499">
        <v>6.9</v>
      </c>
      <c r="N3499" s="1" t="s">
        <v>21</v>
      </c>
      <c r="O3499">
        <v>32</v>
      </c>
      <c r="P3499">
        <v>31</v>
      </c>
      <c r="Q3499">
        <v>63</v>
      </c>
      <c r="R3499" t="str" cm="1">
        <f t="array" ref="R3499">_xlfn.IFS(Restaurant_Data[[#This Row],[Total Reservations]]&lt;=50, "Low", Restaurant_Data[[#This Row],[Total Reservations]]&lt;=100, "Medium", Restaurant_Data[[#This Row],[Total Reservations]]&lt;=200, "High")</f>
        <v>Medium</v>
      </c>
      <c r="S3499" s="4">
        <v>417967.83</v>
      </c>
      <c r="T3499" t="str" cm="1">
        <f t="array" ref="T3499">_xlfn.IFS(Restaurant_Data[[#This Row],[Revenue]]&lt;= 500000, "Low Income", Restaurant_Data[[#This Row],[Revenue]]&lt;=1000000, "Middle Income", Restaurant_Data[[#This Row],[Revenue]] &lt;= 2000000, "High Income")</f>
        <v>Low Income</v>
      </c>
    </row>
    <row r="3500" spans="1:20" x14ac:dyDescent="0.35">
      <c r="A3500" s="1" t="s">
        <v>3527</v>
      </c>
      <c r="B3500" s="1" t="s">
        <v>23</v>
      </c>
      <c r="C3500" s="1" t="s">
        <v>24</v>
      </c>
      <c r="D3500">
        <v>3.3</v>
      </c>
      <c r="E3500">
        <v>73</v>
      </c>
      <c r="F3500">
        <v>26.64</v>
      </c>
      <c r="G3500">
        <v>6308</v>
      </c>
      <c r="H3500">
        <v>61957</v>
      </c>
      <c r="I3500">
        <v>9</v>
      </c>
      <c r="J3500">
        <v>430</v>
      </c>
      <c r="K3500">
        <v>222.72</v>
      </c>
      <c r="L3500">
        <v>7.2</v>
      </c>
      <c r="M3500">
        <v>6.1</v>
      </c>
      <c r="N3500" s="1" t="s">
        <v>21</v>
      </c>
      <c r="O3500">
        <v>30</v>
      </c>
      <c r="P3500">
        <v>43</v>
      </c>
      <c r="Q3500">
        <v>73</v>
      </c>
      <c r="R3500" t="str" cm="1">
        <f t="array" ref="R3500">_xlfn.IFS(Restaurant_Data[[#This Row],[Total Reservations]]&lt;=50, "Low", Restaurant_Data[[#This Row],[Total Reservations]]&lt;=100, "Medium", Restaurant_Data[[#This Row],[Total Reservations]]&lt;=200, "High")</f>
        <v>Medium</v>
      </c>
      <c r="S3500" s="4">
        <v>456908.25</v>
      </c>
      <c r="T3500" t="str" cm="1">
        <f t="array" ref="T3500">_xlfn.IFS(Restaurant_Data[[#This Row],[Revenue]]&lt;= 500000, "Low Income", Restaurant_Data[[#This Row],[Revenue]]&lt;=1000000, "Middle Income", Restaurant_Data[[#This Row],[Revenue]] &lt;= 2000000, "High Income")</f>
        <v>Low Income</v>
      </c>
    </row>
    <row r="3501" spans="1:20" x14ac:dyDescent="0.35">
      <c r="A3501" s="1" t="s">
        <v>3528</v>
      </c>
      <c r="B3501" s="1" t="s">
        <v>23</v>
      </c>
      <c r="C3501" s="1" t="s">
        <v>42</v>
      </c>
      <c r="D3501">
        <v>4.0999999999999996</v>
      </c>
      <c r="E3501">
        <v>70</v>
      </c>
      <c r="F3501">
        <v>35.270000000000003</v>
      </c>
      <c r="G3501">
        <v>5219</v>
      </c>
      <c r="H3501">
        <v>56806</v>
      </c>
      <c r="I3501">
        <v>3</v>
      </c>
      <c r="J3501">
        <v>553</v>
      </c>
      <c r="K3501">
        <v>50.66</v>
      </c>
      <c r="L3501">
        <v>6.3</v>
      </c>
      <c r="M3501">
        <v>5.2</v>
      </c>
      <c r="N3501" s="1" t="s">
        <v>21</v>
      </c>
      <c r="O3501">
        <v>6</v>
      </c>
      <c r="P3501">
        <v>10</v>
      </c>
      <c r="Q3501">
        <v>16</v>
      </c>
      <c r="R3501" t="str" cm="1">
        <f t="array" ref="R3501">_xlfn.IFS(Restaurant_Data[[#This Row],[Total Reservations]]&lt;=50, "Low", Restaurant_Data[[#This Row],[Total Reservations]]&lt;=100, "Medium", Restaurant_Data[[#This Row],[Total Reservations]]&lt;=200, "High")</f>
        <v>Low</v>
      </c>
      <c r="S3501" s="4">
        <v>561778.22</v>
      </c>
      <c r="T3501" t="str" cm="1">
        <f t="array" ref="T3501">_xlfn.IFS(Restaurant_Data[[#This Row],[Revenue]]&lt;= 500000, "Low Income", Restaurant_Data[[#This Row],[Revenue]]&lt;=1000000, "Middle Income", Restaurant_Data[[#This Row],[Revenue]] &lt;= 2000000, "High Income")</f>
        <v>Middle Income</v>
      </c>
    </row>
    <row r="3502" spans="1:20" x14ac:dyDescent="0.35">
      <c r="A3502" s="1" t="s">
        <v>3529</v>
      </c>
      <c r="B3502" s="1" t="s">
        <v>34</v>
      </c>
      <c r="C3502" s="1" t="s">
        <v>24</v>
      </c>
      <c r="D3502">
        <v>4.3</v>
      </c>
      <c r="E3502">
        <v>66</v>
      </c>
      <c r="F3502">
        <v>33.72</v>
      </c>
      <c r="G3502">
        <v>3434</v>
      </c>
      <c r="H3502">
        <v>36162</v>
      </c>
      <c r="I3502">
        <v>6</v>
      </c>
      <c r="J3502">
        <v>621</v>
      </c>
      <c r="K3502">
        <v>129.4</v>
      </c>
      <c r="L3502">
        <v>8.8000000000000007</v>
      </c>
      <c r="M3502">
        <v>7</v>
      </c>
      <c r="N3502" s="1" t="s">
        <v>21</v>
      </c>
      <c r="O3502">
        <v>44</v>
      </c>
      <c r="P3502">
        <v>32</v>
      </c>
      <c r="Q3502">
        <v>76</v>
      </c>
      <c r="R3502" t="str" cm="1">
        <f t="array" ref="R3502">_xlfn.IFS(Restaurant_Data[[#This Row],[Total Reservations]]&lt;=50, "Low", Restaurant_Data[[#This Row],[Total Reservations]]&lt;=100, "Medium", Restaurant_Data[[#This Row],[Total Reservations]]&lt;=200, "High")</f>
        <v>Medium</v>
      </c>
      <c r="S3502" s="4">
        <v>512052.7</v>
      </c>
      <c r="T3502" t="str" cm="1">
        <f t="array" ref="T3502">_xlfn.IFS(Restaurant_Data[[#This Row],[Revenue]]&lt;= 500000, "Low Income", Restaurant_Data[[#This Row],[Revenue]]&lt;=1000000, "Middle Income", Restaurant_Data[[#This Row],[Revenue]] &lt;= 2000000, "High Income")</f>
        <v>Middle Income</v>
      </c>
    </row>
    <row r="3503" spans="1:20" x14ac:dyDescent="0.35">
      <c r="A3503" s="1" t="s">
        <v>3530</v>
      </c>
      <c r="B3503" s="1" t="s">
        <v>19</v>
      </c>
      <c r="C3503" s="1" t="s">
        <v>20</v>
      </c>
      <c r="D3503">
        <v>3.8</v>
      </c>
      <c r="E3503">
        <v>38</v>
      </c>
      <c r="F3503">
        <v>65.02</v>
      </c>
      <c r="G3503">
        <v>1609</v>
      </c>
      <c r="H3503">
        <v>20583</v>
      </c>
      <c r="I3503">
        <v>14</v>
      </c>
      <c r="J3503">
        <v>623</v>
      </c>
      <c r="K3503">
        <v>71.819999999999993</v>
      </c>
      <c r="L3503">
        <v>10</v>
      </c>
      <c r="M3503">
        <v>5.4</v>
      </c>
      <c r="N3503" s="1" t="s">
        <v>27</v>
      </c>
      <c r="O3503">
        <v>4</v>
      </c>
      <c r="P3503">
        <v>26</v>
      </c>
      <c r="Q3503">
        <v>30</v>
      </c>
      <c r="R3503" t="str" cm="1">
        <f t="array" ref="R3503">_xlfn.IFS(Restaurant_Data[[#This Row],[Total Reservations]]&lt;=50, "Low", Restaurant_Data[[#This Row],[Total Reservations]]&lt;=100, "Medium", Restaurant_Data[[#This Row],[Total Reservations]]&lt;=200, "High")</f>
        <v>Low</v>
      </c>
      <c r="S3503" s="4">
        <v>569435.68999999994</v>
      </c>
      <c r="T3503" t="str" cm="1">
        <f t="array" ref="T3503">_xlfn.IFS(Restaurant_Data[[#This Row],[Revenue]]&lt;= 500000, "Low Income", Restaurant_Data[[#This Row],[Revenue]]&lt;=1000000, "Middle Income", Restaurant_Data[[#This Row],[Revenue]] &lt;= 2000000, "High Income")</f>
        <v>Middle Income</v>
      </c>
    </row>
    <row r="3504" spans="1:20" x14ac:dyDescent="0.35">
      <c r="A3504" s="1" t="s">
        <v>3531</v>
      </c>
      <c r="B3504" s="1" t="s">
        <v>19</v>
      </c>
      <c r="C3504" s="1" t="s">
        <v>37</v>
      </c>
      <c r="D3504">
        <v>4</v>
      </c>
      <c r="E3504">
        <v>45</v>
      </c>
      <c r="F3504">
        <v>58.78</v>
      </c>
      <c r="G3504">
        <v>2252</v>
      </c>
      <c r="H3504">
        <v>21565</v>
      </c>
      <c r="I3504">
        <v>1</v>
      </c>
      <c r="J3504">
        <v>559</v>
      </c>
      <c r="K3504">
        <v>220.35</v>
      </c>
      <c r="L3504">
        <v>4.5</v>
      </c>
      <c r="M3504">
        <v>8.3000000000000007</v>
      </c>
      <c r="N3504" s="1" t="s">
        <v>21</v>
      </c>
      <c r="O3504">
        <v>31</v>
      </c>
      <c r="P3504">
        <v>22</v>
      </c>
      <c r="Q3504">
        <v>53</v>
      </c>
      <c r="R3504" t="str" cm="1">
        <f t="array" ref="R3504">_xlfn.IFS(Restaurant_Data[[#This Row],[Total Reservations]]&lt;=50, "Low", Restaurant_Data[[#This Row],[Total Reservations]]&lt;=100, "Medium", Restaurant_Data[[#This Row],[Total Reservations]]&lt;=200, "High")</f>
        <v>Medium</v>
      </c>
      <c r="S3504" s="4">
        <v>595366.49</v>
      </c>
      <c r="T3504" t="str" cm="1">
        <f t="array" ref="T3504">_xlfn.IFS(Restaurant_Data[[#This Row],[Revenue]]&lt;= 500000, "Low Income", Restaurant_Data[[#This Row],[Revenue]]&lt;=1000000, "Middle Income", Restaurant_Data[[#This Row],[Revenue]] &lt;= 2000000, "High Income")</f>
        <v>Middle Income</v>
      </c>
    </row>
    <row r="3505" spans="1:20" x14ac:dyDescent="0.35">
      <c r="A3505" s="1" t="s">
        <v>3532</v>
      </c>
      <c r="B3505" s="1" t="s">
        <v>23</v>
      </c>
      <c r="C3505" s="1" t="s">
        <v>26</v>
      </c>
      <c r="D3505">
        <v>4.8</v>
      </c>
      <c r="E3505">
        <v>71</v>
      </c>
      <c r="F3505">
        <v>50.44</v>
      </c>
      <c r="G3505">
        <v>5313</v>
      </c>
      <c r="H3505">
        <v>58654</v>
      </c>
      <c r="I3505">
        <v>12</v>
      </c>
      <c r="J3505">
        <v>592</v>
      </c>
      <c r="K3505">
        <v>103.03</v>
      </c>
      <c r="L3505">
        <v>4.5</v>
      </c>
      <c r="M3505">
        <v>4.7</v>
      </c>
      <c r="N3505" s="1" t="s">
        <v>27</v>
      </c>
      <c r="O3505">
        <v>45</v>
      </c>
      <c r="P3505">
        <v>67</v>
      </c>
      <c r="Q3505">
        <v>112</v>
      </c>
      <c r="R3505" t="str" cm="1">
        <f t="array" ref="R3505">_xlfn.IFS(Restaurant_Data[[#This Row],[Total Reservations]]&lt;=50, "Low", Restaurant_Data[[#This Row],[Total Reservations]]&lt;=100, "Medium", Restaurant_Data[[#This Row],[Total Reservations]]&lt;=200, "High")</f>
        <v>High</v>
      </c>
      <c r="S3505" s="4">
        <v>818627.04</v>
      </c>
      <c r="T3505" t="str" cm="1">
        <f t="array" ref="T3505">_xlfn.IFS(Restaurant_Data[[#This Row],[Revenue]]&lt;= 500000, "Low Income", Restaurant_Data[[#This Row],[Revenue]]&lt;=1000000, "Middle Income", Restaurant_Data[[#This Row],[Revenue]] &lt;= 2000000, "High Income")</f>
        <v>Middle Income</v>
      </c>
    </row>
    <row r="3506" spans="1:20" x14ac:dyDescent="0.35">
      <c r="A3506" s="1" t="s">
        <v>3533</v>
      </c>
      <c r="B3506" s="1" t="s">
        <v>19</v>
      </c>
      <c r="C3506" s="1" t="s">
        <v>20</v>
      </c>
      <c r="D3506">
        <v>3.2</v>
      </c>
      <c r="E3506">
        <v>40</v>
      </c>
      <c r="F3506">
        <v>74.010000000000005</v>
      </c>
      <c r="G3506">
        <v>3105</v>
      </c>
      <c r="H3506">
        <v>30230</v>
      </c>
      <c r="I3506">
        <v>16</v>
      </c>
      <c r="J3506">
        <v>79</v>
      </c>
      <c r="K3506">
        <v>116.16</v>
      </c>
      <c r="L3506">
        <v>7.6</v>
      </c>
      <c r="M3506">
        <v>9</v>
      </c>
      <c r="N3506" s="1" t="s">
        <v>27</v>
      </c>
      <c r="O3506">
        <v>16</v>
      </c>
      <c r="P3506">
        <v>14</v>
      </c>
      <c r="Q3506">
        <v>30</v>
      </c>
      <c r="R3506" t="str" cm="1">
        <f t="array" ref="R3506">_xlfn.IFS(Restaurant_Data[[#This Row],[Total Reservations]]&lt;=50, "Low", Restaurant_Data[[#This Row],[Total Reservations]]&lt;=100, "Medium", Restaurant_Data[[#This Row],[Total Reservations]]&lt;=200, "High")</f>
        <v>Low</v>
      </c>
      <c r="S3506" s="4">
        <v>681174.9</v>
      </c>
      <c r="T3506" t="str" cm="1">
        <f t="array" ref="T3506">_xlfn.IFS(Restaurant_Data[[#This Row],[Revenue]]&lt;= 500000, "Low Income", Restaurant_Data[[#This Row],[Revenue]]&lt;=1000000, "Middle Income", Restaurant_Data[[#This Row],[Revenue]] &lt;= 2000000, "High Income")</f>
        <v>Middle Income</v>
      </c>
    </row>
    <row r="3507" spans="1:20" x14ac:dyDescent="0.35">
      <c r="A3507" s="1" t="s">
        <v>3534</v>
      </c>
      <c r="B3507" s="1" t="s">
        <v>34</v>
      </c>
      <c r="C3507" s="1" t="s">
        <v>20</v>
      </c>
      <c r="D3507">
        <v>4.5999999999999996</v>
      </c>
      <c r="E3507">
        <v>54</v>
      </c>
      <c r="F3507">
        <v>74.22</v>
      </c>
      <c r="G3507">
        <v>1525</v>
      </c>
      <c r="H3507">
        <v>20397</v>
      </c>
      <c r="I3507">
        <v>19</v>
      </c>
      <c r="J3507">
        <v>627</v>
      </c>
      <c r="K3507">
        <v>69.58</v>
      </c>
      <c r="L3507">
        <v>6.8</v>
      </c>
      <c r="M3507">
        <v>2.1</v>
      </c>
      <c r="N3507" s="1" t="s">
        <v>27</v>
      </c>
      <c r="O3507">
        <v>43</v>
      </c>
      <c r="P3507">
        <v>41</v>
      </c>
      <c r="Q3507">
        <v>84</v>
      </c>
      <c r="R3507" t="str" cm="1">
        <f t="array" ref="R3507">_xlfn.IFS(Restaurant_Data[[#This Row],[Total Reservations]]&lt;=50, "Low", Restaurant_Data[[#This Row],[Total Reservations]]&lt;=100, "Medium", Restaurant_Data[[#This Row],[Total Reservations]]&lt;=200, "High")</f>
        <v>Medium</v>
      </c>
      <c r="S3507" s="4">
        <v>911971.55</v>
      </c>
      <c r="T3507" t="str" cm="1">
        <f t="array" ref="T3507">_xlfn.IFS(Restaurant_Data[[#This Row],[Revenue]]&lt;= 500000, "Low Income", Restaurant_Data[[#This Row],[Revenue]]&lt;=1000000, "Middle Income", Restaurant_Data[[#This Row],[Revenue]] &lt;= 2000000, "High Income")</f>
        <v>Middle Income</v>
      </c>
    </row>
    <row r="3508" spans="1:20" x14ac:dyDescent="0.35">
      <c r="A3508" s="1" t="s">
        <v>3535</v>
      </c>
      <c r="B3508" s="1" t="s">
        <v>19</v>
      </c>
      <c r="C3508" s="1" t="s">
        <v>42</v>
      </c>
      <c r="D3508">
        <v>3.3</v>
      </c>
      <c r="E3508">
        <v>42</v>
      </c>
      <c r="F3508">
        <v>42.97</v>
      </c>
      <c r="G3508">
        <v>2199</v>
      </c>
      <c r="H3508">
        <v>23584</v>
      </c>
      <c r="I3508">
        <v>18</v>
      </c>
      <c r="J3508">
        <v>824</v>
      </c>
      <c r="K3508">
        <v>170.95</v>
      </c>
      <c r="L3508">
        <v>1.1000000000000001</v>
      </c>
      <c r="M3508">
        <v>1.8</v>
      </c>
      <c r="N3508" s="1" t="s">
        <v>21</v>
      </c>
      <c r="O3508">
        <v>7</v>
      </c>
      <c r="P3508">
        <v>2</v>
      </c>
      <c r="Q3508">
        <v>9</v>
      </c>
      <c r="R3508" t="str" cm="1">
        <f t="array" ref="R3508">_xlfn.IFS(Restaurant_Data[[#This Row],[Total Reservations]]&lt;=50, "Low", Restaurant_Data[[#This Row],[Total Reservations]]&lt;=100, "Medium", Restaurant_Data[[#This Row],[Total Reservations]]&lt;=200, "High")</f>
        <v>Low</v>
      </c>
      <c r="S3508" s="4">
        <v>421200.49</v>
      </c>
      <c r="T3508" t="str" cm="1">
        <f t="array" ref="T3508">_xlfn.IFS(Restaurant_Data[[#This Row],[Revenue]]&lt;= 500000, "Low Income", Restaurant_Data[[#This Row],[Revenue]]&lt;=1000000, "Middle Income", Restaurant_Data[[#This Row],[Revenue]] &lt;= 2000000, "High Income")</f>
        <v>Low Income</v>
      </c>
    </row>
    <row r="3509" spans="1:20" x14ac:dyDescent="0.35">
      <c r="A3509" s="1" t="s">
        <v>3536</v>
      </c>
      <c r="B3509" s="1" t="s">
        <v>23</v>
      </c>
      <c r="C3509" s="1" t="s">
        <v>24</v>
      </c>
      <c r="D3509">
        <v>3.1</v>
      </c>
      <c r="E3509">
        <v>89</v>
      </c>
      <c r="F3509">
        <v>27.72</v>
      </c>
      <c r="G3509">
        <v>5697</v>
      </c>
      <c r="H3509">
        <v>61058</v>
      </c>
      <c r="I3509">
        <v>14</v>
      </c>
      <c r="J3509">
        <v>207</v>
      </c>
      <c r="K3509">
        <v>58.26</v>
      </c>
      <c r="L3509">
        <v>6.9</v>
      </c>
      <c r="M3509">
        <v>6.9</v>
      </c>
      <c r="N3509" s="1" t="s">
        <v>27</v>
      </c>
      <c r="O3509">
        <v>5</v>
      </c>
      <c r="P3509">
        <v>66</v>
      </c>
      <c r="Q3509">
        <v>71</v>
      </c>
      <c r="R3509" t="str" cm="1">
        <f t="array" ref="R3509">_xlfn.IFS(Restaurant_Data[[#This Row],[Total Reservations]]&lt;=50, "Low", Restaurant_Data[[#This Row],[Total Reservations]]&lt;=100, "Medium", Restaurant_Data[[#This Row],[Total Reservations]]&lt;=200, "High")</f>
        <v>Medium</v>
      </c>
      <c r="S3509" s="4">
        <v>575171.04</v>
      </c>
      <c r="T3509" t="str" cm="1">
        <f t="array" ref="T3509">_xlfn.IFS(Restaurant_Data[[#This Row],[Revenue]]&lt;= 500000, "Low Income", Restaurant_Data[[#This Row],[Revenue]]&lt;=1000000, "Middle Income", Restaurant_Data[[#This Row],[Revenue]] &lt;= 2000000, "High Income")</f>
        <v>Middle Income</v>
      </c>
    </row>
    <row r="3510" spans="1:20" x14ac:dyDescent="0.35">
      <c r="A3510" s="1" t="s">
        <v>3537</v>
      </c>
      <c r="B3510" s="1" t="s">
        <v>23</v>
      </c>
      <c r="C3510" s="1" t="s">
        <v>26</v>
      </c>
      <c r="D3510">
        <v>3.4</v>
      </c>
      <c r="E3510">
        <v>86</v>
      </c>
      <c r="F3510">
        <v>52.92</v>
      </c>
      <c r="G3510">
        <v>5539</v>
      </c>
      <c r="H3510">
        <v>55904</v>
      </c>
      <c r="I3510">
        <v>3</v>
      </c>
      <c r="J3510">
        <v>210</v>
      </c>
      <c r="K3510">
        <v>261.39999999999998</v>
      </c>
      <c r="L3510">
        <v>7.5</v>
      </c>
      <c r="M3510">
        <v>4.5</v>
      </c>
      <c r="N3510" s="1" t="s">
        <v>27</v>
      </c>
      <c r="O3510">
        <v>62</v>
      </c>
      <c r="P3510">
        <v>85</v>
      </c>
      <c r="Q3510">
        <v>147</v>
      </c>
      <c r="R3510" t="str" cm="1">
        <f t="array" ref="R3510">_xlfn.IFS(Restaurant_Data[[#This Row],[Total Reservations]]&lt;=50, "Low", Restaurant_Data[[#This Row],[Total Reservations]]&lt;=100, "Medium", Restaurant_Data[[#This Row],[Total Reservations]]&lt;=200, "High")</f>
        <v>High</v>
      </c>
      <c r="S3510" s="4">
        <v>1024998.22</v>
      </c>
      <c r="T3510" t="str" cm="1">
        <f t="array" ref="T3510">_xlfn.IFS(Restaurant_Data[[#This Row],[Revenue]]&lt;= 500000, "Low Income", Restaurant_Data[[#This Row],[Revenue]]&lt;=1000000, "Middle Income", Restaurant_Data[[#This Row],[Revenue]] &lt;= 2000000, "High Income")</f>
        <v>High Income</v>
      </c>
    </row>
    <row r="3511" spans="1:20" x14ac:dyDescent="0.35">
      <c r="A3511" s="1" t="s">
        <v>3538</v>
      </c>
      <c r="B3511" s="1" t="s">
        <v>34</v>
      </c>
      <c r="C3511" s="1" t="s">
        <v>20</v>
      </c>
      <c r="D3511">
        <v>4.5</v>
      </c>
      <c r="E3511">
        <v>64</v>
      </c>
      <c r="F3511">
        <v>67.709999999999994</v>
      </c>
      <c r="G3511">
        <v>2835</v>
      </c>
      <c r="H3511">
        <v>36667</v>
      </c>
      <c r="I3511">
        <v>14</v>
      </c>
      <c r="J3511">
        <v>417</v>
      </c>
      <c r="K3511">
        <v>56.59</v>
      </c>
      <c r="L3511">
        <v>9.9</v>
      </c>
      <c r="M3511">
        <v>5.0999999999999996</v>
      </c>
      <c r="N3511" s="1" t="s">
        <v>21</v>
      </c>
      <c r="O3511">
        <v>43</v>
      </c>
      <c r="P3511">
        <v>10</v>
      </c>
      <c r="Q3511">
        <v>53</v>
      </c>
      <c r="R3511" t="str" cm="1">
        <f t="array" ref="R3511">_xlfn.IFS(Restaurant_Data[[#This Row],[Total Reservations]]&lt;=50, "Low", Restaurant_Data[[#This Row],[Total Reservations]]&lt;=100, "Medium", Restaurant_Data[[#This Row],[Total Reservations]]&lt;=200, "High")</f>
        <v>Medium</v>
      </c>
      <c r="S3511" s="4">
        <v>981031.84</v>
      </c>
      <c r="T3511" t="str" cm="1">
        <f t="array" ref="T3511">_xlfn.IFS(Restaurant_Data[[#This Row],[Revenue]]&lt;= 500000, "Low Income", Restaurant_Data[[#This Row],[Revenue]]&lt;=1000000, "Middle Income", Restaurant_Data[[#This Row],[Revenue]] &lt;= 2000000, "High Income")</f>
        <v>Middle Income</v>
      </c>
    </row>
    <row r="3512" spans="1:20" x14ac:dyDescent="0.35">
      <c r="A3512" s="1" t="s">
        <v>3539</v>
      </c>
      <c r="B3512" s="1" t="s">
        <v>34</v>
      </c>
      <c r="C3512" s="1" t="s">
        <v>42</v>
      </c>
      <c r="D3512">
        <v>3.8</v>
      </c>
      <c r="E3512">
        <v>61</v>
      </c>
      <c r="F3512">
        <v>37.36</v>
      </c>
      <c r="G3512">
        <v>2277</v>
      </c>
      <c r="H3512">
        <v>25124</v>
      </c>
      <c r="I3512">
        <v>17</v>
      </c>
      <c r="J3512">
        <v>408</v>
      </c>
      <c r="K3512">
        <v>65.41</v>
      </c>
      <c r="L3512">
        <v>6.3</v>
      </c>
      <c r="M3512">
        <v>7.3</v>
      </c>
      <c r="N3512" s="1" t="s">
        <v>21</v>
      </c>
      <c r="O3512">
        <v>48</v>
      </c>
      <c r="P3512">
        <v>10</v>
      </c>
      <c r="Q3512">
        <v>58</v>
      </c>
      <c r="R3512" t="str" cm="1">
        <f t="array" ref="R3512">_xlfn.IFS(Restaurant_Data[[#This Row],[Total Reservations]]&lt;=50, "Low", Restaurant_Data[[#This Row],[Total Reservations]]&lt;=100, "Medium", Restaurant_Data[[#This Row],[Total Reservations]]&lt;=200, "High")</f>
        <v>Medium</v>
      </c>
      <c r="S3512" s="4">
        <v>530546.81999999995</v>
      </c>
      <c r="T3512" t="str" cm="1">
        <f t="array" ref="T3512">_xlfn.IFS(Restaurant_Data[[#This Row],[Revenue]]&lt;= 500000, "Low Income", Restaurant_Data[[#This Row],[Revenue]]&lt;=1000000, "Middle Income", Restaurant_Data[[#This Row],[Revenue]] &lt;= 2000000, "High Income")</f>
        <v>Middle Income</v>
      </c>
    </row>
    <row r="3513" spans="1:20" x14ac:dyDescent="0.35">
      <c r="A3513" s="1" t="s">
        <v>3540</v>
      </c>
      <c r="B3513" s="1" t="s">
        <v>19</v>
      </c>
      <c r="C3513" s="1" t="s">
        <v>26</v>
      </c>
      <c r="D3513">
        <v>4.7</v>
      </c>
      <c r="E3513">
        <v>35</v>
      </c>
      <c r="F3513">
        <v>51.02</v>
      </c>
      <c r="G3513">
        <v>3861</v>
      </c>
      <c r="H3513">
        <v>46039</v>
      </c>
      <c r="I3513">
        <v>13</v>
      </c>
      <c r="J3513">
        <v>672</v>
      </c>
      <c r="K3513">
        <v>210.1</v>
      </c>
      <c r="L3513">
        <v>7.2</v>
      </c>
      <c r="M3513">
        <v>2.9</v>
      </c>
      <c r="N3513" s="1" t="s">
        <v>21</v>
      </c>
      <c r="O3513">
        <v>3</v>
      </c>
      <c r="P3513">
        <v>7</v>
      </c>
      <c r="Q3513">
        <v>10</v>
      </c>
      <c r="R3513" t="str" cm="1">
        <f t="array" ref="R3513">_xlfn.IFS(Restaurant_Data[[#This Row],[Total Reservations]]&lt;=50, "Low", Restaurant_Data[[#This Row],[Total Reservations]]&lt;=100, "Medium", Restaurant_Data[[#This Row],[Total Reservations]]&lt;=200, "High")</f>
        <v>Low</v>
      </c>
      <c r="S3513" s="4">
        <v>419065.95</v>
      </c>
      <c r="T3513" t="str" cm="1">
        <f t="array" ref="T3513">_xlfn.IFS(Restaurant_Data[[#This Row],[Revenue]]&lt;= 500000, "Low Income", Restaurant_Data[[#This Row],[Revenue]]&lt;=1000000, "Middle Income", Restaurant_Data[[#This Row],[Revenue]] &lt;= 2000000, "High Income")</f>
        <v>Low Income</v>
      </c>
    </row>
    <row r="3514" spans="1:20" x14ac:dyDescent="0.35">
      <c r="A3514" s="1" t="s">
        <v>3541</v>
      </c>
      <c r="B3514" s="1" t="s">
        <v>19</v>
      </c>
      <c r="C3514" s="1" t="s">
        <v>24</v>
      </c>
      <c r="D3514">
        <v>4</v>
      </c>
      <c r="E3514">
        <v>49</v>
      </c>
      <c r="F3514">
        <v>32.47</v>
      </c>
      <c r="G3514">
        <v>2263</v>
      </c>
      <c r="H3514">
        <v>21887</v>
      </c>
      <c r="I3514">
        <v>1</v>
      </c>
      <c r="J3514">
        <v>599</v>
      </c>
      <c r="K3514">
        <v>279.23</v>
      </c>
      <c r="L3514">
        <v>8.1</v>
      </c>
      <c r="M3514">
        <v>1.4</v>
      </c>
      <c r="N3514" s="1" t="s">
        <v>27</v>
      </c>
      <c r="O3514">
        <v>33</v>
      </c>
      <c r="P3514">
        <v>36</v>
      </c>
      <c r="Q3514">
        <v>69</v>
      </c>
      <c r="R3514" t="str" cm="1">
        <f t="array" ref="R3514">_xlfn.IFS(Restaurant_Data[[#This Row],[Total Reservations]]&lt;=50, "Low", Restaurant_Data[[#This Row],[Total Reservations]]&lt;=100, "Medium", Restaurant_Data[[#This Row],[Total Reservations]]&lt;=200, "High")</f>
        <v>Medium</v>
      </c>
      <c r="S3514" s="4">
        <v>362112.85</v>
      </c>
      <c r="T3514" t="str" cm="1">
        <f t="array" ref="T3514">_xlfn.IFS(Restaurant_Data[[#This Row],[Revenue]]&lt;= 500000, "Low Income", Restaurant_Data[[#This Row],[Revenue]]&lt;=1000000, "Middle Income", Restaurant_Data[[#This Row],[Revenue]] &lt;= 2000000, "High Income")</f>
        <v>Low Income</v>
      </c>
    </row>
    <row r="3515" spans="1:20" x14ac:dyDescent="0.35">
      <c r="A3515" s="1" t="s">
        <v>3542</v>
      </c>
      <c r="B3515" s="1" t="s">
        <v>23</v>
      </c>
      <c r="C3515" s="1" t="s">
        <v>20</v>
      </c>
      <c r="D3515">
        <v>3</v>
      </c>
      <c r="E3515">
        <v>82</v>
      </c>
      <c r="F3515">
        <v>65.58</v>
      </c>
      <c r="G3515">
        <v>2593</v>
      </c>
      <c r="H3515">
        <v>27973</v>
      </c>
      <c r="I3515">
        <v>8</v>
      </c>
      <c r="J3515">
        <v>773</v>
      </c>
      <c r="K3515">
        <v>273.02999999999997</v>
      </c>
      <c r="L3515">
        <v>1.9</v>
      </c>
      <c r="M3515">
        <v>5</v>
      </c>
      <c r="N3515" s="1" t="s">
        <v>27</v>
      </c>
      <c r="O3515">
        <v>0</v>
      </c>
      <c r="P3515">
        <v>27</v>
      </c>
      <c r="Q3515">
        <v>27</v>
      </c>
      <c r="R3515" t="str" cm="1">
        <f t="array" ref="R3515">_xlfn.IFS(Restaurant_Data[[#This Row],[Total Reservations]]&lt;=50, "Low", Restaurant_Data[[#This Row],[Total Reservations]]&lt;=100, "Medium", Restaurant_Data[[#This Row],[Total Reservations]]&lt;=200, "High")</f>
        <v>Low</v>
      </c>
      <c r="S3515" s="4">
        <v>1197740.45</v>
      </c>
      <c r="T3515" t="str" cm="1">
        <f t="array" ref="T3515">_xlfn.IFS(Restaurant_Data[[#This Row],[Revenue]]&lt;= 500000, "Low Income", Restaurant_Data[[#This Row],[Revenue]]&lt;=1000000, "Middle Income", Restaurant_Data[[#This Row],[Revenue]] &lt;= 2000000, "High Income")</f>
        <v>High Income</v>
      </c>
    </row>
    <row r="3516" spans="1:20" x14ac:dyDescent="0.35">
      <c r="A3516" s="1" t="s">
        <v>3543</v>
      </c>
      <c r="B3516" s="1" t="s">
        <v>34</v>
      </c>
      <c r="C3516" s="1" t="s">
        <v>31</v>
      </c>
      <c r="D3516">
        <v>4.4000000000000004</v>
      </c>
      <c r="E3516">
        <v>67</v>
      </c>
      <c r="F3516">
        <v>30.66</v>
      </c>
      <c r="G3516">
        <v>3627</v>
      </c>
      <c r="H3516">
        <v>42621</v>
      </c>
      <c r="I3516">
        <v>2</v>
      </c>
      <c r="J3516">
        <v>452</v>
      </c>
      <c r="K3516">
        <v>70.91</v>
      </c>
      <c r="L3516">
        <v>7.6</v>
      </c>
      <c r="M3516">
        <v>9.1</v>
      </c>
      <c r="N3516" s="1" t="s">
        <v>21</v>
      </c>
      <c r="O3516">
        <v>27</v>
      </c>
      <c r="P3516">
        <v>19</v>
      </c>
      <c r="Q3516">
        <v>46</v>
      </c>
      <c r="R3516" t="str" cm="1">
        <f t="array" ref="R3516">_xlfn.IFS(Restaurant_Data[[#This Row],[Total Reservations]]&lt;=50, "Low", Restaurant_Data[[#This Row],[Total Reservations]]&lt;=100, "Medium", Restaurant_Data[[#This Row],[Total Reservations]]&lt;=200, "High")</f>
        <v>Low</v>
      </c>
      <c r="S3516" s="4">
        <v>470110.09</v>
      </c>
      <c r="T3516" t="str" cm="1">
        <f t="array" ref="T3516">_xlfn.IFS(Restaurant_Data[[#This Row],[Revenue]]&lt;= 500000, "Low Income", Restaurant_Data[[#This Row],[Revenue]]&lt;=1000000, "Middle Income", Restaurant_Data[[#This Row],[Revenue]] &lt;= 2000000, "High Income")</f>
        <v>Low Income</v>
      </c>
    </row>
    <row r="3517" spans="1:20" x14ac:dyDescent="0.35">
      <c r="A3517" s="1" t="s">
        <v>3544</v>
      </c>
      <c r="B3517" s="1" t="s">
        <v>34</v>
      </c>
      <c r="C3517" s="1" t="s">
        <v>20</v>
      </c>
      <c r="D3517">
        <v>3.2</v>
      </c>
      <c r="E3517">
        <v>64</v>
      </c>
      <c r="F3517">
        <v>73.63</v>
      </c>
      <c r="G3517">
        <v>1386</v>
      </c>
      <c r="H3517">
        <v>12312</v>
      </c>
      <c r="I3517">
        <v>19</v>
      </c>
      <c r="J3517">
        <v>698</v>
      </c>
      <c r="K3517">
        <v>122.11</v>
      </c>
      <c r="L3517">
        <v>5.9</v>
      </c>
      <c r="M3517">
        <v>5.0999999999999996</v>
      </c>
      <c r="N3517" s="1" t="s">
        <v>27</v>
      </c>
      <c r="O3517">
        <v>1</v>
      </c>
      <c r="P3517">
        <v>63</v>
      </c>
      <c r="Q3517">
        <v>64</v>
      </c>
      <c r="R3517" t="str" cm="1">
        <f t="array" ref="R3517">_xlfn.IFS(Restaurant_Data[[#This Row],[Total Reservations]]&lt;=50, "Low", Restaurant_Data[[#This Row],[Total Reservations]]&lt;=100, "Medium", Restaurant_Data[[#This Row],[Total Reservations]]&lt;=200, "High")</f>
        <v>Medium</v>
      </c>
      <c r="S3517" s="4">
        <v>1065301</v>
      </c>
      <c r="T3517" t="str" cm="1">
        <f t="array" ref="T3517">_xlfn.IFS(Restaurant_Data[[#This Row],[Revenue]]&lt;= 500000, "Low Income", Restaurant_Data[[#This Row],[Revenue]]&lt;=1000000, "Middle Income", Restaurant_Data[[#This Row],[Revenue]] &lt;= 2000000, "High Income")</f>
        <v>High Income</v>
      </c>
    </row>
    <row r="3518" spans="1:20" x14ac:dyDescent="0.35">
      <c r="A3518" s="1" t="s">
        <v>3545</v>
      </c>
      <c r="B3518" s="1" t="s">
        <v>34</v>
      </c>
      <c r="C3518" s="1" t="s">
        <v>20</v>
      </c>
      <c r="D3518">
        <v>4.5999999999999996</v>
      </c>
      <c r="E3518">
        <v>64</v>
      </c>
      <c r="F3518">
        <v>74.45</v>
      </c>
      <c r="G3518">
        <v>1743</v>
      </c>
      <c r="H3518">
        <v>22730</v>
      </c>
      <c r="I3518">
        <v>15</v>
      </c>
      <c r="J3518">
        <v>903</v>
      </c>
      <c r="K3518">
        <v>180.26</v>
      </c>
      <c r="L3518">
        <v>1.9</v>
      </c>
      <c r="M3518">
        <v>6.1</v>
      </c>
      <c r="N3518" s="1" t="s">
        <v>27</v>
      </c>
      <c r="O3518">
        <v>6</v>
      </c>
      <c r="P3518">
        <v>50</v>
      </c>
      <c r="Q3518">
        <v>56</v>
      </c>
      <c r="R3518" t="str" cm="1">
        <f t="array" ref="R3518">_xlfn.IFS(Restaurant_Data[[#This Row],[Total Reservations]]&lt;=50, "Low", Restaurant_Data[[#This Row],[Total Reservations]]&lt;=100, "Medium", Restaurant_Data[[#This Row],[Total Reservations]]&lt;=200, "High")</f>
        <v>Medium</v>
      </c>
      <c r="S3518" s="4">
        <v>1072217.3999999999</v>
      </c>
      <c r="T3518" t="str" cm="1">
        <f t="array" ref="T3518">_xlfn.IFS(Restaurant_Data[[#This Row],[Revenue]]&lt;= 500000, "Low Income", Restaurant_Data[[#This Row],[Revenue]]&lt;=1000000, "Middle Income", Restaurant_Data[[#This Row],[Revenue]] &lt;= 2000000, "High Income")</f>
        <v>High Income</v>
      </c>
    </row>
    <row r="3519" spans="1:20" x14ac:dyDescent="0.35">
      <c r="A3519" s="1" t="s">
        <v>3546</v>
      </c>
      <c r="B3519" s="1" t="s">
        <v>19</v>
      </c>
      <c r="C3519" s="1" t="s">
        <v>26</v>
      </c>
      <c r="D3519">
        <v>3.3</v>
      </c>
      <c r="E3519">
        <v>37</v>
      </c>
      <c r="F3519">
        <v>51.65</v>
      </c>
      <c r="G3519">
        <v>1654</v>
      </c>
      <c r="H3519">
        <v>24244</v>
      </c>
      <c r="I3519">
        <v>14</v>
      </c>
      <c r="J3519">
        <v>977</v>
      </c>
      <c r="K3519">
        <v>56.66</v>
      </c>
      <c r="L3519">
        <v>7</v>
      </c>
      <c r="M3519">
        <v>2.9</v>
      </c>
      <c r="N3519" s="1" t="s">
        <v>21</v>
      </c>
      <c r="O3519">
        <v>10</v>
      </c>
      <c r="P3519">
        <v>21</v>
      </c>
      <c r="Q3519">
        <v>31</v>
      </c>
      <c r="R3519" t="str" cm="1">
        <f t="array" ref="R3519">_xlfn.IFS(Restaurant_Data[[#This Row],[Total Reservations]]&lt;=50, "Low", Restaurant_Data[[#This Row],[Total Reservations]]&lt;=100, "Medium", Restaurant_Data[[#This Row],[Total Reservations]]&lt;=200, "High")</f>
        <v>Low</v>
      </c>
      <c r="S3519" s="4">
        <v>444718.3</v>
      </c>
      <c r="T3519" t="str" cm="1">
        <f t="array" ref="T3519">_xlfn.IFS(Restaurant_Data[[#This Row],[Revenue]]&lt;= 500000, "Low Income", Restaurant_Data[[#This Row],[Revenue]]&lt;=1000000, "Middle Income", Restaurant_Data[[#This Row],[Revenue]] &lt;= 2000000, "High Income")</f>
        <v>Low Income</v>
      </c>
    </row>
    <row r="3520" spans="1:20" x14ac:dyDescent="0.35">
      <c r="A3520" s="1" t="s">
        <v>3547</v>
      </c>
      <c r="B3520" s="1" t="s">
        <v>34</v>
      </c>
      <c r="C3520" s="1" t="s">
        <v>26</v>
      </c>
      <c r="D3520">
        <v>3.7</v>
      </c>
      <c r="E3520">
        <v>68</v>
      </c>
      <c r="F3520">
        <v>49.72</v>
      </c>
      <c r="G3520">
        <v>2199</v>
      </c>
      <c r="H3520">
        <v>26986</v>
      </c>
      <c r="I3520">
        <v>14</v>
      </c>
      <c r="J3520">
        <v>719</v>
      </c>
      <c r="K3520">
        <v>182.16</v>
      </c>
      <c r="L3520">
        <v>3.1</v>
      </c>
      <c r="M3520">
        <v>5.2</v>
      </c>
      <c r="N3520" s="1" t="s">
        <v>21</v>
      </c>
      <c r="O3520">
        <v>5</v>
      </c>
      <c r="P3520">
        <v>57</v>
      </c>
      <c r="Q3520">
        <v>62</v>
      </c>
      <c r="R3520" t="str" cm="1">
        <f t="array" ref="R3520">_xlfn.IFS(Restaurant_Data[[#This Row],[Total Reservations]]&lt;=50, "Low", Restaurant_Data[[#This Row],[Total Reservations]]&lt;=100, "Medium", Restaurant_Data[[#This Row],[Total Reservations]]&lt;=200, "High")</f>
        <v>Medium</v>
      </c>
      <c r="S3520" s="4">
        <v>767748.68</v>
      </c>
      <c r="T3520" t="str" cm="1">
        <f t="array" ref="T3520">_xlfn.IFS(Restaurant_Data[[#This Row],[Revenue]]&lt;= 500000, "Low Income", Restaurant_Data[[#This Row],[Revenue]]&lt;=1000000, "Middle Income", Restaurant_Data[[#This Row],[Revenue]] &lt;= 2000000, "High Income")</f>
        <v>Middle Income</v>
      </c>
    </row>
    <row r="3521" spans="1:20" x14ac:dyDescent="0.35">
      <c r="A3521" s="1" t="s">
        <v>3548</v>
      </c>
      <c r="B3521" s="1" t="s">
        <v>23</v>
      </c>
      <c r="C3521" s="1" t="s">
        <v>26</v>
      </c>
      <c r="D3521">
        <v>4.5</v>
      </c>
      <c r="E3521">
        <v>83</v>
      </c>
      <c r="F3521">
        <v>54.3</v>
      </c>
      <c r="G3521">
        <v>1814</v>
      </c>
      <c r="H3521">
        <v>19764</v>
      </c>
      <c r="I3521">
        <v>18</v>
      </c>
      <c r="J3521">
        <v>183</v>
      </c>
      <c r="K3521">
        <v>161.94</v>
      </c>
      <c r="L3521">
        <v>5.8</v>
      </c>
      <c r="M3521">
        <v>5.3</v>
      </c>
      <c r="N3521" s="1" t="s">
        <v>27</v>
      </c>
      <c r="O3521">
        <v>59</v>
      </c>
      <c r="P3521">
        <v>45</v>
      </c>
      <c r="Q3521">
        <v>104</v>
      </c>
      <c r="R3521" t="str" cm="1">
        <f t="array" ref="R3521">_xlfn.IFS(Restaurant_Data[[#This Row],[Total Reservations]]&lt;=50, "Low", Restaurant_Data[[#This Row],[Total Reservations]]&lt;=100, "Medium", Restaurant_Data[[#This Row],[Total Reservations]]&lt;=200, "High")</f>
        <v>High</v>
      </c>
      <c r="S3521" s="4">
        <v>1020283.5</v>
      </c>
      <c r="T3521" t="str" cm="1">
        <f t="array" ref="T3521">_xlfn.IFS(Restaurant_Data[[#This Row],[Revenue]]&lt;= 500000, "Low Income", Restaurant_Data[[#This Row],[Revenue]]&lt;=1000000, "Middle Income", Restaurant_Data[[#This Row],[Revenue]] &lt;= 2000000, "High Income")</f>
        <v>High Income</v>
      </c>
    </row>
    <row r="3522" spans="1:20" x14ac:dyDescent="0.35">
      <c r="A3522" s="1" t="s">
        <v>3549</v>
      </c>
      <c r="B3522" s="1" t="s">
        <v>23</v>
      </c>
      <c r="C3522" s="1" t="s">
        <v>26</v>
      </c>
      <c r="D3522">
        <v>4.9000000000000004</v>
      </c>
      <c r="E3522">
        <v>76</v>
      </c>
      <c r="F3522">
        <v>53.02</v>
      </c>
      <c r="G3522">
        <v>3825</v>
      </c>
      <c r="H3522">
        <v>44996</v>
      </c>
      <c r="I3522">
        <v>15</v>
      </c>
      <c r="J3522">
        <v>750</v>
      </c>
      <c r="K3522">
        <v>197.1</v>
      </c>
      <c r="L3522">
        <v>3.5</v>
      </c>
      <c r="M3522">
        <v>3.1</v>
      </c>
      <c r="N3522" s="1" t="s">
        <v>21</v>
      </c>
      <c r="O3522">
        <v>40</v>
      </c>
      <c r="P3522">
        <v>74</v>
      </c>
      <c r="Q3522">
        <v>114</v>
      </c>
      <c r="R3522" t="str" cm="1">
        <f t="array" ref="R3522">_xlfn.IFS(Restaurant_Data[[#This Row],[Total Reservations]]&lt;=50, "Low", Restaurant_Data[[#This Row],[Total Reservations]]&lt;=100, "Medium", Restaurant_Data[[#This Row],[Total Reservations]]&lt;=200, "High")</f>
        <v>High</v>
      </c>
      <c r="S3522" s="4">
        <v>916296.46</v>
      </c>
      <c r="T3522" t="str" cm="1">
        <f t="array" ref="T3522">_xlfn.IFS(Restaurant_Data[[#This Row],[Revenue]]&lt;= 500000, "Low Income", Restaurant_Data[[#This Row],[Revenue]]&lt;=1000000, "Middle Income", Restaurant_Data[[#This Row],[Revenue]] &lt;= 2000000, "High Income")</f>
        <v>Middle Income</v>
      </c>
    </row>
    <row r="3523" spans="1:20" x14ac:dyDescent="0.35">
      <c r="A3523" s="1" t="s">
        <v>3550</v>
      </c>
      <c r="B3523" s="1" t="s">
        <v>19</v>
      </c>
      <c r="C3523" s="1" t="s">
        <v>42</v>
      </c>
      <c r="D3523">
        <v>3.7</v>
      </c>
      <c r="E3523">
        <v>43</v>
      </c>
      <c r="F3523">
        <v>41.38</v>
      </c>
      <c r="G3523">
        <v>1933</v>
      </c>
      <c r="H3523">
        <v>26946</v>
      </c>
      <c r="I3523">
        <v>10</v>
      </c>
      <c r="J3523">
        <v>726</v>
      </c>
      <c r="K3523">
        <v>280.08</v>
      </c>
      <c r="L3523">
        <v>1.9</v>
      </c>
      <c r="M3523">
        <v>2.5</v>
      </c>
      <c r="N3523" s="1" t="s">
        <v>21</v>
      </c>
      <c r="O3523">
        <v>15</v>
      </c>
      <c r="P3523">
        <v>22</v>
      </c>
      <c r="Q3523">
        <v>37</v>
      </c>
      <c r="R3523" t="str" cm="1">
        <f t="array" ref="R3523">_xlfn.IFS(Restaurant_Data[[#This Row],[Total Reservations]]&lt;=50, "Low", Restaurant_Data[[#This Row],[Total Reservations]]&lt;=100, "Medium", Restaurant_Data[[#This Row],[Total Reservations]]&lt;=200, "High")</f>
        <v>Low</v>
      </c>
      <c r="S3523" s="4">
        <v>409105.32</v>
      </c>
      <c r="T3523" t="str" cm="1">
        <f t="array" ref="T3523">_xlfn.IFS(Restaurant_Data[[#This Row],[Revenue]]&lt;= 500000, "Low Income", Restaurant_Data[[#This Row],[Revenue]]&lt;=1000000, "Middle Income", Restaurant_Data[[#This Row],[Revenue]] &lt;= 2000000, "High Income")</f>
        <v>Low Income</v>
      </c>
    </row>
    <row r="3524" spans="1:20" x14ac:dyDescent="0.35">
      <c r="A3524" s="1" t="s">
        <v>3551</v>
      </c>
      <c r="B3524" s="1" t="s">
        <v>19</v>
      </c>
      <c r="C3524" s="1" t="s">
        <v>37</v>
      </c>
      <c r="D3524">
        <v>4.7</v>
      </c>
      <c r="E3524">
        <v>34</v>
      </c>
      <c r="F3524">
        <v>58.52</v>
      </c>
      <c r="G3524">
        <v>2163</v>
      </c>
      <c r="H3524">
        <v>25993</v>
      </c>
      <c r="I3524">
        <v>18</v>
      </c>
      <c r="J3524">
        <v>640</v>
      </c>
      <c r="K3524">
        <v>118.65</v>
      </c>
      <c r="L3524">
        <v>3.3</v>
      </c>
      <c r="M3524">
        <v>4.2</v>
      </c>
      <c r="N3524" s="1" t="s">
        <v>27</v>
      </c>
      <c r="O3524">
        <v>18</v>
      </c>
      <c r="P3524">
        <v>33</v>
      </c>
      <c r="Q3524">
        <v>51</v>
      </c>
      <c r="R3524" t="str" cm="1">
        <f t="array" ref="R3524">_xlfn.IFS(Restaurant_Data[[#This Row],[Total Reservations]]&lt;=50, "Low", Restaurant_Data[[#This Row],[Total Reservations]]&lt;=100, "Medium", Restaurant_Data[[#This Row],[Total Reservations]]&lt;=200, "High")</f>
        <v>Medium</v>
      </c>
      <c r="S3524" s="4">
        <v>466298.59</v>
      </c>
      <c r="T3524" t="str" cm="1">
        <f t="array" ref="T3524">_xlfn.IFS(Restaurant_Data[[#This Row],[Revenue]]&lt;= 500000, "Low Income", Restaurant_Data[[#This Row],[Revenue]]&lt;=1000000, "Middle Income", Restaurant_Data[[#This Row],[Revenue]] &lt;= 2000000, "High Income")</f>
        <v>Low Income</v>
      </c>
    </row>
    <row r="3525" spans="1:20" x14ac:dyDescent="0.35">
      <c r="A3525" s="1" t="s">
        <v>3552</v>
      </c>
      <c r="B3525" s="1" t="s">
        <v>34</v>
      </c>
      <c r="C3525" s="1" t="s">
        <v>42</v>
      </c>
      <c r="D3525">
        <v>3.4</v>
      </c>
      <c r="E3525">
        <v>64</v>
      </c>
      <c r="F3525">
        <v>37.18</v>
      </c>
      <c r="G3525">
        <v>3200</v>
      </c>
      <c r="H3525">
        <v>36274</v>
      </c>
      <c r="I3525">
        <v>4</v>
      </c>
      <c r="J3525">
        <v>301</v>
      </c>
      <c r="K3525">
        <v>209.77</v>
      </c>
      <c r="L3525">
        <v>4.9000000000000004</v>
      </c>
      <c r="M3525">
        <v>1.3</v>
      </c>
      <c r="N3525" s="1" t="s">
        <v>21</v>
      </c>
      <c r="O3525">
        <v>25</v>
      </c>
      <c r="P3525">
        <v>33</v>
      </c>
      <c r="Q3525">
        <v>58</v>
      </c>
      <c r="R3525" t="str" cm="1">
        <f t="array" ref="R3525">_xlfn.IFS(Restaurant_Data[[#This Row],[Total Reservations]]&lt;=50, "Low", Restaurant_Data[[#This Row],[Total Reservations]]&lt;=100, "Medium", Restaurant_Data[[#This Row],[Total Reservations]]&lt;=200, "High")</f>
        <v>Medium</v>
      </c>
      <c r="S3525" s="4">
        <v>537587.02</v>
      </c>
      <c r="T3525" t="str" cm="1">
        <f t="array" ref="T3525">_xlfn.IFS(Restaurant_Data[[#This Row],[Revenue]]&lt;= 500000, "Low Income", Restaurant_Data[[#This Row],[Revenue]]&lt;=1000000, "Middle Income", Restaurant_Data[[#This Row],[Revenue]] &lt;= 2000000, "High Income")</f>
        <v>Middle Income</v>
      </c>
    </row>
    <row r="3526" spans="1:20" x14ac:dyDescent="0.35">
      <c r="A3526" s="1" t="s">
        <v>3553</v>
      </c>
      <c r="B3526" s="1" t="s">
        <v>19</v>
      </c>
      <c r="C3526" s="1" t="s">
        <v>20</v>
      </c>
      <c r="D3526">
        <v>4.5999999999999996</v>
      </c>
      <c r="E3526">
        <v>50</v>
      </c>
      <c r="F3526">
        <v>69.61</v>
      </c>
      <c r="G3526">
        <v>4148</v>
      </c>
      <c r="H3526">
        <v>50449</v>
      </c>
      <c r="I3526">
        <v>7</v>
      </c>
      <c r="J3526">
        <v>255</v>
      </c>
      <c r="K3526">
        <v>157.46</v>
      </c>
      <c r="L3526">
        <v>5.4</v>
      </c>
      <c r="M3526">
        <v>2.5</v>
      </c>
      <c r="N3526" s="1" t="s">
        <v>21</v>
      </c>
      <c r="O3526">
        <v>14</v>
      </c>
      <c r="P3526">
        <v>41</v>
      </c>
      <c r="Q3526">
        <v>55</v>
      </c>
      <c r="R3526" t="str" cm="1">
        <f t="array" ref="R3526">_xlfn.IFS(Restaurant_Data[[#This Row],[Total Reservations]]&lt;=50, "Low", Restaurant_Data[[#This Row],[Total Reservations]]&lt;=100, "Medium", Restaurant_Data[[#This Row],[Total Reservations]]&lt;=200, "High")</f>
        <v>Medium</v>
      </c>
      <c r="S3526" s="4">
        <v>786262.5</v>
      </c>
      <c r="T3526" t="str" cm="1">
        <f t="array" ref="T3526">_xlfn.IFS(Restaurant_Data[[#This Row],[Revenue]]&lt;= 500000, "Low Income", Restaurant_Data[[#This Row],[Revenue]]&lt;=1000000, "Middle Income", Restaurant_Data[[#This Row],[Revenue]] &lt;= 2000000, "High Income")</f>
        <v>Middle Income</v>
      </c>
    </row>
    <row r="3527" spans="1:20" x14ac:dyDescent="0.35">
      <c r="A3527" s="1" t="s">
        <v>3554</v>
      </c>
      <c r="B3527" s="1" t="s">
        <v>23</v>
      </c>
      <c r="C3527" s="1" t="s">
        <v>42</v>
      </c>
      <c r="D3527">
        <v>4.3</v>
      </c>
      <c r="E3527">
        <v>84</v>
      </c>
      <c r="F3527">
        <v>38.159999999999997</v>
      </c>
      <c r="G3527">
        <v>2094</v>
      </c>
      <c r="H3527">
        <v>22442</v>
      </c>
      <c r="I3527">
        <v>2</v>
      </c>
      <c r="J3527">
        <v>197</v>
      </c>
      <c r="K3527">
        <v>158.78</v>
      </c>
      <c r="L3527">
        <v>2.2999999999999998</v>
      </c>
      <c r="M3527">
        <v>7.6</v>
      </c>
      <c r="N3527" s="1" t="s">
        <v>21</v>
      </c>
      <c r="O3527">
        <v>33</v>
      </c>
      <c r="P3527">
        <v>49</v>
      </c>
      <c r="Q3527">
        <v>82</v>
      </c>
      <c r="R3527" t="str" cm="1">
        <f t="array" ref="R3527">_xlfn.IFS(Restaurant_Data[[#This Row],[Total Reservations]]&lt;=50, "Low", Restaurant_Data[[#This Row],[Total Reservations]]&lt;=100, "Medium", Restaurant_Data[[#This Row],[Total Reservations]]&lt;=200, "High")</f>
        <v>Medium</v>
      </c>
      <c r="S3527" s="4">
        <v>716727.58</v>
      </c>
      <c r="T3527" t="str" cm="1">
        <f t="array" ref="T3527">_xlfn.IFS(Restaurant_Data[[#This Row],[Revenue]]&lt;= 500000, "Low Income", Restaurant_Data[[#This Row],[Revenue]]&lt;=1000000, "Middle Income", Restaurant_Data[[#This Row],[Revenue]] &lt;= 2000000, "High Income")</f>
        <v>Middle Income</v>
      </c>
    </row>
    <row r="3528" spans="1:20" x14ac:dyDescent="0.35">
      <c r="A3528" s="1" t="s">
        <v>3555</v>
      </c>
      <c r="B3528" s="1" t="s">
        <v>34</v>
      </c>
      <c r="C3528" s="1" t="s">
        <v>24</v>
      </c>
      <c r="D3528">
        <v>3.4</v>
      </c>
      <c r="E3528">
        <v>53</v>
      </c>
      <c r="F3528">
        <v>28.73</v>
      </c>
      <c r="G3528">
        <v>3029</v>
      </c>
      <c r="H3528">
        <v>31531</v>
      </c>
      <c r="I3528">
        <v>9</v>
      </c>
      <c r="J3528">
        <v>557</v>
      </c>
      <c r="K3528">
        <v>211.82</v>
      </c>
      <c r="L3528">
        <v>3.9</v>
      </c>
      <c r="M3528">
        <v>6.8</v>
      </c>
      <c r="N3528" s="1" t="s">
        <v>21</v>
      </c>
      <c r="O3528">
        <v>13</v>
      </c>
      <c r="P3528">
        <v>46</v>
      </c>
      <c r="Q3528">
        <v>59</v>
      </c>
      <c r="R3528" t="str" cm="1">
        <f t="array" ref="R3528">_xlfn.IFS(Restaurant_Data[[#This Row],[Total Reservations]]&lt;=50, "Low", Restaurant_Data[[#This Row],[Total Reservations]]&lt;=100, "Medium", Restaurant_Data[[#This Row],[Total Reservations]]&lt;=200, "High")</f>
        <v>Medium</v>
      </c>
      <c r="S3528" s="4">
        <v>356748.23</v>
      </c>
      <c r="T3528" t="str" cm="1">
        <f t="array" ref="T3528">_xlfn.IFS(Restaurant_Data[[#This Row],[Revenue]]&lt;= 500000, "Low Income", Restaurant_Data[[#This Row],[Revenue]]&lt;=1000000, "Middle Income", Restaurant_Data[[#This Row],[Revenue]] &lt;= 2000000, "High Income")</f>
        <v>Low Income</v>
      </c>
    </row>
    <row r="3529" spans="1:20" x14ac:dyDescent="0.35">
      <c r="A3529" s="1" t="s">
        <v>3556</v>
      </c>
      <c r="B3529" s="1" t="s">
        <v>23</v>
      </c>
      <c r="C3529" s="1" t="s">
        <v>31</v>
      </c>
      <c r="D3529">
        <v>3.6</v>
      </c>
      <c r="E3529">
        <v>70</v>
      </c>
      <c r="F3529">
        <v>35.67</v>
      </c>
      <c r="G3529">
        <v>2883</v>
      </c>
      <c r="H3529">
        <v>27700</v>
      </c>
      <c r="I3529">
        <v>4</v>
      </c>
      <c r="J3529">
        <v>847</v>
      </c>
      <c r="K3529">
        <v>287.83</v>
      </c>
      <c r="L3529">
        <v>8.6999999999999993</v>
      </c>
      <c r="M3529">
        <v>3.8</v>
      </c>
      <c r="N3529" s="1" t="s">
        <v>27</v>
      </c>
      <c r="O3529">
        <v>68</v>
      </c>
      <c r="P3529">
        <v>48</v>
      </c>
      <c r="Q3529">
        <v>116</v>
      </c>
      <c r="R3529" t="str" cm="1">
        <f t="array" ref="R3529">_xlfn.IFS(Restaurant_Data[[#This Row],[Total Reservations]]&lt;=50, "Low", Restaurant_Data[[#This Row],[Total Reservations]]&lt;=100, "Medium", Restaurant_Data[[#This Row],[Total Reservations]]&lt;=200, "High")</f>
        <v>High</v>
      </c>
      <c r="S3529" s="4">
        <v>568612.31999999995</v>
      </c>
      <c r="T3529" t="str" cm="1">
        <f t="array" ref="T3529">_xlfn.IFS(Restaurant_Data[[#This Row],[Revenue]]&lt;= 500000, "Low Income", Restaurant_Data[[#This Row],[Revenue]]&lt;=1000000, "Middle Income", Restaurant_Data[[#This Row],[Revenue]] &lt;= 2000000, "High Income")</f>
        <v>Middle Income</v>
      </c>
    </row>
    <row r="3530" spans="1:20" x14ac:dyDescent="0.35">
      <c r="A3530" s="1" t="s">
        <v>3557</v>
      </c>
      <c r="B3530" s="1" t="s">
        <v>34</v>
      </c>
      <c r="C3530" s="1" t="s">
        <v>26</v>
      </c>
      <c r="D3530">
        <v>3.3</v>
      </c>
      <c r="E3530">
        <v>66</v>
      </c>
      <c r="F3530">
        <v>46.86</v>
      </c>
      <c r="G3530">
        <v>1226</v>
      </c>
      <c r="H3530">
        <v>19313</v>
      </c>
      <c r="I3530">
        <v>12</v>
      </c>
      <c r="J3530">
        <v>579</v>
      </c>
      <c r="K3530">
        <v>265.76</v>
      </c>
      <c r="L3530">
        <v>9.1999999999999993</v>
      </c>
      <c r="M3530">
        <v>6</v>
      </c>
      <c r="N3530" s="1" t="s">
        <v>27</v>
      </c>
      <c r="O3530">
        <v>11</v>
      </c>
      <c r="P3530">
        <v>2</v>
      </c>
      <c r="Q3530">
        <v>13</v>
      </c>
      <c r="R3530" t="str" cm="1">
        <f t="array" ref="R3530">_xlfn.IFS(Restaurant_Data[[#This Row],[Total Reservations]]&lt;=50, "Low", Restaurant_Data[[#This Row],[Total Reservations]]&lt;=100, "Medium", Restaurant_Data[[#This Row],[Total Reservations]]&lt;=200, "High")</f>
        <v>Low</v>
      </c>
      <c r="S3530" s="4">
        <v>701486.27</v>
      </c>
      <c r="T3530" t="str" cm="1">
        <f t="array" ref="T3530">_xlfn.IFS(Restaurant_Data[[#This Row],[Revenue]]&lt;= 500000, "Low Income", Restaurant_Data[[#This Row],[Revenue]]&lt;=1000000, "Middle Income", Restaurant_Data[[#This Row],[Revenue]] &lt;= 2000000, "High Income")</f>
        <v>Middle Income</v>
      </c>
    </row>
    <row r="3531" spans="1:20" x14ac:dyDescent="0.35">
      <c r="A3531" s="1" t="s">
        <v>3558</v>
      </c>
      <c r="B3531" s="1" t="s">
        <v>19</v>
      </c>
      <c r="C3531" s="1" t="s">
        <v>24</v>
      </c>
      <c r="D3531">
        <v>3.8</v>
      </c>
      <c r="E3531">
        <v>49</v>
      </c>
      <c r="F3531">
        <v>33.869999999999997</v>
      </c>
      <c r="G3531">
        <v>2837</v>
      </c>
      <c r="H3531">
        <v>32679</v>
      </c>
      <c r="I3531">
        <v>10</v>
      </c>
      <c r="J3531">
        <v>240</v>
      </c>
      <c r="K3531">
        <v>209.88</v>
      </c>
      <c r="L3531">
        <v>5.8</v>
      </c>
      <c r="M3531">
        <v>8.5</v>
      </c>
      <c r="N3531" s="1" t="s">
        <v>21</v>
      </c>
      <c r="O3531">
        <v>36</v>
      </c>
      <c r="P3531">
        <v>29</v>
      </c>
      <c r="Q3531">
        <v>65</v>
      </c>
      <c r="R3531" t="str" cm="1">
        <f t="array" ref="R3531">_xlfn.IFS(Restaurant_Data[[#This Row],[Total Reservations]]&lt;=50, "Low", Restaurant_Data[[#This Row],[Total Reservations]]&lt;=100, "Medium", Restaurant_Data[[#This Row],[Total Reservations]]&lt;=200, "High")</f>
        <v>Medium</v>
      </c>
      <c r="S3531" s="4">
        <v>389179.97</v>
      </c>
      <c r="T3531" t="str" cm="1">
        <f t="array" ref="T3531">_xlfn.IFS(Restaurant_Data[[#This Row],[Revenue]]&lt;= 500000, "Low Income", Restaurant_Data[[#This Row],[Revenue]]&lt;=1000000, "Middle Income", Restaurant_Data[[#This Row],[Revenue]] &lt;= 2000000, "High Income")</f>
        <v>Low Income</v>
      </c>
    </row>
    <row r="3532" spans="1:20" x14ac:dyDescent="0.35">
      <c r="A3532" s="1" t="s">
        <v>3559</v>
      </c>
      <c r="B3532" s="1" t="s">
        <v>34</v>
      </c>
      <c r="C3532" s="1" t="s">
        <v>31</v>
      </c>
      <c r="D3532">
        <v>3.4</v>
      </c>
      <c r="E3532">
        <v>50</v>
      </c>
      <c r="F3532">
        <v>31.6</v>
      </c>
      <c r="G3532">
        <v>1465</v>
      </c>
      <c r="H3532">
        <v>16189</v>
      </c>
      <c r="I3532">
        <v>11</v>
      </c>
      <c r="J3532">
        <v>234</v>
      </c>
      <c r="K3532">
        <v>165.38</v>
      </c>
      <c r="L3532">
        <v>5.4</v>
      </c>
      <c r="M3532">
        <v>8.6</v>
      </c>
      <c r="N3532" s="1" t="s">
        <v>27</v>
      </c>
      <c r="O3532">
        <v>6</v>
      </c>
      <c r="P3532">
        <v>22</v>
      </c>
      <c r="Q3532">
        <v>28</v>
      </c>
      <c r="R3532" t="str" cm="1">
        <f t="array" ref="R3532">_xlfn.IFS(Restaurant_Data[[#This Row],[Total Reservations]]&lt;=50, "Low", Restaurant_Data[[#This Row],[Total Reservations]]&lt;=100, "Medium", Restaurant_Data[[#This Row],[Total Reservations]]&lt;=200, "High")</f>
        <v>Low</v>
      </c>
      <c r="S3532" s="4">
        <v>368379.75</v>
      </c>
      <c r="T3532" t="str" cm="1">
        <f t="array" ref="T3532">_xlfn.IFS(Restaurant_Data[[#This Row],[Revenue]]&lt;= 500000, "Low Income", Restaurant_Data[[#This Row],[Revenue]]&lt;=1000000, "Middle Income", Restaurant_Data[[#This Row],[Revenue]] &lt;= 2000000, "High Income")</f>
        <v>Low Income</v>
      </c>
    </row>
    <row r="3533" spans="1:20" x14ac:dyDescent="0.35">
      <c r="A3533" s="1" t="s">
        <v>3560</v>
      </c>
      <c r="B3533" s="1" t="s">
        <v>34</v>
      </c>
      <c r="C3533" s="1" t="s">
        <v>24</v>
      </c>
      <c r="D3533">
        <v>4.3</v>
      </c>
      <c r="E3533">
        <v>65</v>
      </c>
      <c r="F3533">
        <v>30.29</v>
      </c>
      <c r="G3533">
        <v>1085</v>
      </c>
      <c r="H3533">
        <v>11843</v>
      </c>
      <c r="I3533">
        <v>1</v>
      </c>
      <c r="J3533">
        <v>455</v>
      </c>
      <c r="K3533">
        <v>156</v>
      </c>
      <c r="L3533">
        <v>6.2</v>
      </c>
      <c r="M3533">
        <v>6.9</v>
      </c>
      <c r="N3533" s="1" t="s">
        <v>27</v>
      </c>
      <c r="O3533">
        <v>31</v>
      </c>
      <c r="P3533">
        <v>64</v>
      </c>
      <c r="Q3533">
        <v>95</v>
      </c>
      <c r="R3533" t="str" cm="1">
        <f t="array" ref="R3533">_xlfn.IFS(Restaurant_Data[[#This Row],[Total Reservations]]&lt;=50, "Low", Restaurant_Data[[#This Row],[Total Reservations]]&lt;=100, "Medium", Restaurant_Data[[#This Row],[Total Reservations]]&lt;=200, "High")</f>
        <v>Medium</v>
      </c>
      <c r="S3533" s="4">
        <v>444735.35</v>
      </c>
      <c r="T3533" t="str" cm="1">
        <f t="array" ref="T3533">_xlfn.IFS(Restaurant_Data[[#This Row],[Revenue]]&lt;= 500000, "Low Income", Restaurant_Data[[#This Row],[Revenue]]&lt;=1000000, "Middle Income", Restaurant_Data[[#This Row],[Revenue]] &lt;= 2000000, "High Income")</f>
        <v>Low Income</v>
      </c>
    </row>
    <row r="3534" spans="1:20" x14ac:dyDescent="0.35">
      <c r="A3534" s="1" t="s">
        <v>3561</v>
      </c>
      <c r="B3534" s="1" t="s">
        <v>23</v>
      </c>
      <c r="C3534" s="1" t="s">
        <v>20</v>
      </c>
      <c r="D3534">
        <v>5</v>
      </c>
      <c r="E3534">
        <v>82</v>
      </c>
      <c r="F3534">
        <v>73.209999999999994</v>
      </c>
      <c r="G3534">
        <v>4441</v>
      </c>
      <c r="H3534">
        <v>53446</v>
      </c>
      <c r="I3534">
        <v>13</v>
      </c>
      <c r="J3534">
        <v>266</v>
      </c>
      <c r="K3534">
        <v>246.78</v>
      </c>
      <c r="L3534">
        <v>2.9</v>
      </c>
      <c r="M3534">
        <v>2.1</v>
      </c>
      <c r="N3534" s="1" t="s">
        <v>21</v>
      </c>
      <c r="O3534">
        <v>8</v>
      </c>
      <c r="P3534">
        <v>17</v>
      </c>
      <c r="Q3534">
        <v>25</v>
      </c>
      <c r="R3534" t="str" cm="1">
        <f t="array" ref="R3534">_xlfn.IFS(Restaurant_Data[[#This Row],[Total Reservations]]&lt;=50, "Low", Restaurant_Data[[#This Row],[Total Reservations]]&lt;=100, "Medium", Restaurant_Data[[#This Row],[Total Reservations]]&lt;=200, "High")</f>
        <v>Low</v>
      </c>
      <c r="S3534" s="4">
        <v>1341901.23</v>
      </c>
      <c r="T3534" t="str" cm="1">
        <f t="array" ref="T3534">_xlfn.IFS(Restaurant_Data[[#This Row],[Revenue]]&lt;= 500000, "Low Income", Restaurant_Data[[#This Row],[Revenue]]&lt;=1000000, "Middle Income", Restaurant_Data[[#This Row],[Revenue]] &lt;= 2000000, "High Income")</f>
        <v>High Income</v>
      </c>
    </row>
    <row r="3535" spans="1:20" x14ac:dyDescent="0.35">
      <c r="A3535" s="1" t="s">
        <v>3562</v>
      </c>
      <c r="B3535" s="1" t="s">
        <v>23</v>
      </c>
      <c r="C3535" s="1" t="s">
        <v>26</v>
      </c>
      <c r="D3535">
        <v>3</v>
      </c>
      <c r="E3535">
        <v>87</v>
      </c>
      <c r="F3535">
        <v>50.34</v>
      </c>
      <c r="G3535">
        <v>5970</v>
      </c>
      <c r="H3535">
        <v>61323</v>
      </c>
      <c r="I3535">
        <v>7</v>
      </c>
      <c r="J3535">
        <v>137</v>
      </c>
      <c r="K3535">
        <v>104.56</v>
      </c>
      <c r="L3535">
        <v>9.9</v>
      </c>
      <c r="M3535">
        <v>2.5</v>
      </c>
      <c r="N3535" s="1" t="s">
        <v>21</v>
      </c>
      <c r="O3535">
        <v>36</v>
      </c>
      <c r="P3535">
        <v>51</v>
      </c>
      <c r="Q3535">
        <v>87</v>
      </c>
      <c r="R3535" t="str" cm="1">
        <f t="array" ref="R3535">_xlfn.IFS(Restaurant_Data[[#This Row],[Total Reservations]]&lt;=50, "Low", Restaurant_Data[[#This Row],[Total Reservations]]&lt;=100, "Medium", Restaurant_Data[[#This Row],[Total Reservations]]&lt;=200, "High")</f>
        <v>Medium</v>
      </c>
      <c r="S3535" s="4">
        <v>989002.75</v>
      </c>
      <c r="T3535" t="str" cm="1">
        <f t="array" ref="T3535">_xlfn.IFS(Restaurant_Data[[#This Row],[Revenue]]&lt;= 500000, "Low Income", Restaurant_Data[[#This Row],[Revenue]]&lt;=1000000, "Middle Income", Restaurant_Data[[#This Row],[Revenue]] &lt;= 2000000, "High Income")</f>
        <v>Middle Income</v>
      </c>
    </row>
    <row r="3536" spans="1:20" x14ac:dyDescent="0.35">
      <c r="A3536" s="1" t="s">
        <v>3563</v>
      </c>
      <c r="B3536" s="1" t="s">
        <v>34</v>
      </c>
      <c r="C3536" s="1" t="s">
        <v>24</v>
      </c>
      <c r="D3536">
        <v>4.0999999999999996</v>
      </c>
      <c r="E3536">
        <v>59</v>
      </c>
      <c r="F3536">
        <v>28.97</v>
      </c>
      <c r="G3536">
        <v>2415</v>
      </c>
      <c r="H3536">
        <v>28244</v>
      </c>
      <c r="I3536">
        <v>6</v>
      </c>
      <c r="J3536">
        <v>656</v>
      </c>
      <c r="K3536">
        <v>196.92</v>
      </c>
      <c r="L3536">
        <v>7.7</v>
      </c>
      <c r="M3536">
        <v>3.6</v>
      </c>
      <c r="N3536" s="1" t="s">
        <v>21</v>
      </c>
      <c r="O3536">
        <v>8</v>
      </c>
      <c r="P3536">
        <v>2</v>
      </c>
      <c r="Q3536">
        <v>10</v>
      </c>
      <c r="R3536" t="str" cm="1">
        <f t="array" ref="R3536">_xlfn.IFS(Restaurant_Data[[#This Row],[Total Reservations]]&lt;=50, "Low", Restaurant_Data[[#This Row],[Total Reservations]]&lt;=100, "Medium", Restaurant_Data[[#This Row],[Total Reservations]]&lt;=200, "High")</f>
        <v>Low</v>
      </c>
      <c r="S3536" s="4">
        <v>392607.77</v>
      </c>
      <c r="T3536" t="str" cm="1">
        <f t="array" ref="T3536">_xlfn.IFS(Restaurant_Data[[#This Row],[Revenue]]&lt;= 500000, "Low Income", Restaurant_Data[[#This Row],[Revenue]]&lt;=1000000, "Middle Income", Restaurant_Data[[#This Row],[Revenue]] &lt;= 2000000, "High Income")</f>
        <v>Low Income</v>
      </c>
    </row>
    <row r="3537" spans="1:20" x14ac:dyDescent="0.35">
      <c r="A3537" s="1" t="s">
        <v>3564</v>
      </c>
      <c r="B3537" s="1" t="s">
        <v>19</v>
      </c>
      <c r="C3537" s="1" t="s">
        <v>20</v>
      </c>
      <c r="D3537">
        <v>4.0999999999999996</v>
      </c>
      <c r="E3537">
        <v>47</v>
      </c>
      <c r="F3537">
        <v>70.22</v>
      </c>
      <c r="G3537">
        <v>2669</v>
      </c>
      <c r="H3537">
        <v>32870</v>
      </c>
      <c r="I3537">
        <v>9</v>
      </c>
      <c r="J3537">
        <v>482</v>
      </c>
      <c r="K3537">
        <v>176.24</v>
      </c>
      <c r="L3537">
        <v>3.1</v>
      </c>
      <c r="M3537">
        <v>7</v>
      </c>
      <c r="N3537" s="1" t="s">
        <v>21</v>
      </c>
      <c r="O3537">
        <v>18</v>
      </c>
      <c r="P3537">
        <v>23</v>
      </c>
      <c r="Q3537">
        <v>41</v>
      </c>
      <c r="R3537" t="str" cm="1">
        <f t="array" ref="R3537">_xlfn.IFS(Restaurant_Data[[#This Row],[Total Reservations]]&lt;=50, "Low", Restaurant_Data[[#This Row],[Total Reservations]]&lt;=100, "Medium", Restaurant_Data[[#This Row],[Total Reservations]]&lt;=200, "High")</f>
        <v>Low</v>
      </c>
      <c r="S3537" s="4">
        <v>746314.48</v>
      </c>
      <c r="T3537" t="str" cm="1">
        <f t="array" ref="T3537">_xlfn.IFS(Restaurant_Data[[#This Row],[Revenue]]&lt;= 500000, "Low Income", Restaurant_Data[[#This Row],[Revenue]]&lt;=1000000, "Middle Income", Restaurant_Data[[#This Row],[Revenue]] &lt;= 2000000, "High Income")</f>
        <v>Middle Income</v>
      </c>
    </row>
    <row r="3538" spans="1:20" x14ac:dyDescent="0.35">
      <c r="A3538" s="1" t="s">
        <v>3565</v>
      </c>
      <c r="B3538" s="1" t="s">
        <v>19</v>
      </c>
      <c r="C3538" s="1" t="s">
        <v>26</v>
      </c>
      <c r="D3538">
        <v>4.8</v>
      </c>
      <c r="E3538">
        <v>46</v>
      </c>
      <c r="F3538">
        <v>54.34</v>
      </c>
      <c r="G3538">
        <v>1735</v>
      </c>
      <c r="H3538">
        <v>26444</v>
      </c>
      <c r="I3538">
        <v>18</v>
      </c>
      <c r="J3538">
        <v>323</v>
      </c>
      <c r="K3538">
        <v>212.34</v>
      </c>
      <c r="L3538">
        <v>3.4</v>
      </c>
      <c r="M3538">
        <v>3.3</v>
      </c>
      <c r="N3538" s="1" t="s">
        <v>21</v>
      </c>
      <c r="O3538">
        <v>38</v>
      </c>
      <c r="P3538">
        <v>24</v>
      </c>
      <c r="Q3538">
        <v>62</v>
      </c>
      <c r="R3538" t="str" cm="1">
        <f t="array" ref="R3538">_xlfn.IFS(Restaurant_Data[[#This Row],[Total Reservations]]&lt;=50, "Low", Restaurant_Data[[#This Row],[Total Reservations]]&lt;=100, "Medium", Restaurant_Data[[#This Row],[Total Reservations]]&lt;=200, "High")</f>
        <v>Medium</v>
      </c>
      <c r="S3538" s="4">
        <v>576710.93999999994</v>
      </c>
      <c r="T3538" t="str" cm="1">
        <f t="array" ref="T3538">_xlfn.IFS(Restaurant_Data[[#This Row],[Revenue]]&lt;= 500000, "Low Income", Restaurant_Data[[#This Row],[Revenue]]&lt;=1000000, "Middle Income", Restaurant_Data[[#This Row],[Revenue]] &lt;= 2000000, "High Income")</f>
        <v>Middle Income</v>
      </c>
    </row>
    <row r="3539" spans="1:20" x14ac:dyDescent="0.35">
      <c r="A3539" s="1" t="s">
        <v>3566</v>
      </c>
      <c r="B3539" s="1" t="s">
        <v>23</v>
      </c>
      <c r="C3539" s="1" t="s">
        <v>37</v>
      </c>
      <c r="D3539">
        <v>4</v>
      </c>
      <c r="E3539">
        <v>78</v>
      </c>
      <c r="F3539">
        <v>65.89</v>
      </c>
      <c r="G3539">
        <v>7514</v>
      </c>
      <c r="H3539">
        <v>74890</v>
      </c>
      <c r="I3539">
        <v>3</v>
      </c>
      <c r="J3539">
        <v>110</v>
      </c>
      <c r="K3539">
        <v>96.86</v>
      </c>
      <c r="L3539">
        <v>6.8</v>
      </c>
      <c r="M3539">
        <v>5.2</v>
      </c>
      <c r="N3539" s="1" t="s">
        <v>27</v>
      </c>
      <c r="O3539">
        <v>75</v>
      </c>
      <c r="P3539">
        <v>1</v>
      </c>
      <c r="Q3539">
        <v>76</v>
      </c>
      <c r="R3539" t="str" cm="1">
        <f t="array" ref="R3539">_xlfn.IFS(Restaurant_Data[[#This Row],[Total Reservations]]&lt;=50, "Low", Restaurant_Data[[#This Row],[Total Reservations]]&lt;=100, "Medium", Restaurant_Data[[#This Row],[Total Reservations]]&lt;=200, "High")</f>
        <v>Medium</v>
      </c>
      <c r="S3539" s="4">
        <v>1154776.1200000001</v>
      </c>
      <c r="T3539" t="str" cm="1">
        <f t="array" ref="T3539">_xlfn.IFS(Restaurant_Data[[#This Row],[Revenue]]&lt;= 500000, "Low Income", Restaurant_Data[[#This Row],[Revenue]]&lt;=1000000, "Middle Income", Restaurant_Data[[#This Row],[Revenue]] &lt;= 2000000, "High Income")</f>
        <v>High Income</v>
      </c>
    </row>
    <row r="3540" spans="1:20" x14ac:dyDescent="0.35">
      <c r="A3540" s="1" t="s">
        <v>3567</v>
      </c>
      <c r="B3540" s="1" t="s">
        <v>19</v>
      </c>
      <c r="C3540" s="1" t="s">
        <v>20</v>
      </c>
      <c r="D3540">
        <v>4.0999999999999996</v>
      </c>
      <c r="E3540">
        <v>43</v>
      </c>
      <c r="F3540">
        <v>71.94</v>
      </c>
      <c r="G3540">
        <v>3913</v>
      </c>
      <c r="H3540">
        <v>45969</v>
      </c>
      <c r="I3540">
        <v>13</v>
      </c>
      <c r="J3540">
        <v>131</v>
      </c>
      <c r="K3540">
        <v>223.94</v>
      </c>
      <c r="L3540">
        <v>3.9</v>
      </c>
      <c r="M3540">
        <v>8.4</v>
      </c>
      <c r="N3540" s="1" t="s">
        <v>27</v>
      </c>
      <c r="O3540">
        <v>7</v>
      </c>
      <c r="P3540">
        <v>21</v>
      </c>
      <c r="Q3540">
        <v>28</v>
      </c>
      <c r="R3540" t="str" cm="1">
        <f t="array" ref="R3540">_xlfn.IFS(Restaurant_Data[[#This Row],[Total Reservations]]&lt;=50, "Low", Restaurant_Data[[#This Row],[Total Reservations]]&lt;=100, "Medium", Restaurant_Data[[#This Row],[Total Reservations]]&lt;=200, "High")</f>
        <v>Low</v>
      </c>
      <c r="S3540" s="4">
        <v>707053.25</v>
      </c>
      <c r="T3540" t="str" cm="1">
        <f t="array" ref="T3540">_xlfn.IFS(Restaurant_Data[[#This Row],[Revenue]]&lt;= 500000, "Low Income", Restaurant_Data[[#This Row],[Revenue]]&lt;=1000000, "Middle Income", Restaurant_Data[[#This Row],[Revenue]] &lt;= 2000000, "High Income")</f>
        <v>Middle Income</v>
      </c>
    </row>
    <row r="3541" spans="1:20" x14ac:dyDescent="0.35">
      <c r="A3541" s="1" t="s">
        <v>3568</v>
      </c>
      <c r="B3541" s="1" t="s">
        <v>23</v>
      </c>
      <c r="C3541" s="1" t="s">
        <v>42</v>
      </c>
      <c r="D3541">
        <v>3.9</v>
      </c>
      <c r="E3541">
        <v>90</v>
      </c>
      <c r="F3541">
        <v>43.73</v>
      </c>
      <c r="G3541">
        <v>3519</v>
      </c>
      <c r="H3541">
        <v>38503</v>
      </c>
      <c r="I3541">
        <v>3</v>
      </c>
      <c r="J3541">
        <v>127</v>
      </c>
      <c r="K3541">
        <v>206.75</v>
      </c>
      <c r="L3541">
        <v>4.2</v>
      </c>
      <c r="M3541">
        <v>9</v>
      </c>
      <c r="N3541" s="1" t="s">
        <v>27</v>
      </c>
      <c r="O3541">
        <v>11</v>
      </c>
      <c r="P3541">
        <v>72</v>
      </c>
      <c r="Q3541">
        <v>83</v>
      </c>
      <c r="R3541" t="str" cm="1">
        <f t="array" ref="R3541">_xlfn.IFS(Restaurant_Data[[#This Row],[Total Reservations]]&lt;=50, "Low", Restaurant_Data[[#This Row],[Total Reservations]]&lt;=100, "Medium", Restaurant_Data[[#This Row],[Total Reservations]]&lt;=200, "High")</f>
        <v>Medium</v>
      </c>
      <c r="S3541" s="4">
        <v>882605.54</v>
      </c>
      <c r="T3541" t="str" cm="1">
        <f t="array" ref="T3541">_xlfn.IFS(Restaurant_Data[[#This Row],[Revenue]]&lt;= 500000, "Low Income", Restaurant_Data[[#This Row],[Revenue]]&lt;=1000000, "Middle Income", Restaurant_Data[[#This Row],[Revenue]] &lt;= 2000000, "High Income")</f>
        <v>Middle Income</v>
      </c>
    </row>
    <row r="3542" spans="1:20" x14ac:dyDescent="0.35">
      <c r="A3542" s="1" t="s">
        <v>3569</v>
      </c>
      <c r="B3542" s="1" t="s">
        <v>19</v>
      </c>
      <c r="C3542" s="1" t="s">
        <v>26</v>
      </c>
      <c r="D3542">
        <v>3.5</v>
      </c>
      <c r="E3542">
        <v>42</v>
      </c>
      <c r="F3542">
        <v>45.16</v>
      </c>
      <c r="G3542">
        <v>950</v>
      </c>
      <c r="H3542">
        <v>16014</v>
      </c>
      <c r="I3542">
        <v>13</v>
      </c>
      <c r="J3542">
        <v>757</v>
      </c>
      <c r="K3542">
        <v>95.04</v>
      </c>
      <c r="L3542">
        <v>8</v>
      </c>
      <c r="M3542">
        <v>8.5</v>
      </c>
      <c r="N3542" s="1" t="s">
        <v>21</v>
      </c>
      <c r="O3542">
        <v>36</v>
      </c>
      <c r="P3542">
        <v>15</v>
      </c>
      <c r="Q3542">
        <v>51</v>
      </c>
      <c r="R3542" t="str" cm="1">
        <f t="array" ref="R3542">_xlfn.IFS(Restaurant_Data[[#This Row],[Total Reservations]]&lt;=50, "Low", Restaurant_Data[[#This Row],[Total Reservations]]&lt;=100, "Medium", Restaurant_Data[[#This Row],[Total Reservations]]&lt;=200, "High")</f>
        <v>Medium</v>
      </c>
      <c r="S3542" s="4">
        <v>442674.54</v>
      </c>
      <c r="T3542" t="str" cm="1">
        <f t="array" ref="T3542">_xlfn.IFS(Restaurant_Data[[#This Row],[Revenue]]&lt;= 500000, "Low Income", Restaurant_Data[[#This Row],[Revenue]]&lt;=1000000, "Middle Income", Restaurant_Data[[#This Row],[Revenue]] &lt;= 2000000, "High Income")</f>
        <v>Low Income</v>
      </c>
    </row>
    <row r="3543" spans="1:20" x14ac:dyDescent="0.35">
      <c r="A3543" s="1" t="s">
        <v>3570</v>
      </c>
      <c r="B3543" s="1" t="s">
        <v>34</v>
      </c>
      <c r="C3543" s="1" t="s">
        <v>24</v>
      </c>
      <c r="D3543">
        <v>3.1</v>
      </c>
      <c r="E3543">
        <v>69</v>
      </c>
      <c r="F3543">
        <v>34.68</v>
      </c>
      <c r="G3543">
        <v>2613</v>
      </c>
      <c r="H3543">
        <v>34194</v>
      </c>
      <c r="I3543">
        <v>6</v>
      </c>
      <c r="J3543">
        <v>952</v>
      </c>
      <c r="K3543">
        <v>162.41</v>
      </c>
      <c r="L3543">
        <v>3.4</v>
      </c>
      <c r="M3543">
        <v>2</v>
      </c>
      <c r="N3543" s="1" t="s">
        <v>21</v>
      </c>
      <c r="O3543">
        <v>15</v>
      </c>
      <c r="P3543">
        <v>62</v>
      </c>
      <c r="Q3543">
        <v>77</v>
      </c>
      <c r="R3543" t="str" cm="1">
        <f t="array" ref="R3543">_xlfn.IFS(Restaurant_Data[[#This Row],[Total Reservations]]&lt;=50, "Low", Restaurant_Data[[#This Row],[Total Reservations]]&lt;=100, "Medium", Restaurant_Data[[#This Row],[Total Reservations]]&lt;=200, "High")</f>
        <v>Medium</v>
      </c>
      <c r="S3543" s="4">
        <v>542953.04</v>
      </c>
      <c r="T3543" t="str" cm="1">
        <f t="array" ref="T3543">_xlfn.IFS(Restaurant_Data[[#This Row],[Revenue]]&lt;= 500000, "Low Income", Restaurant_Data[[#This Row],[Revenue]]&lt;=1000000, "Middle Income", Restaurant_Data[[#This Row],[Revenue]] &lt;= 2000000, "High Income")</f>
        <v>Middle Income</v>
      </c>
    </row>
    <row r="3544" spans="1:20" x14ac:dyDescent="0.35">
      <c r="A3544" s="1" t="s">
        <v>3571</v>
      </c>
      <c r="B3544" s="1" t="s">
        <v>23</v>
      </c>
      <c r="C3544" s="1" t="s">
        <v>31</v>
      </c>
      <c r="D3544">
        <v>3.8</v>
      </c>
      <c r="E3544">
        <v>89</v>
      </c>
      <c r="F3544">
        <v>40.49</v>
      </c>
      <c r="G3544">
        <v>3345</v>
      </c>
      <c r="H3544">
        <v>34336</v>
      </c>
      <c r="I3544">
        <v>18</v>
      </c>
      <c r="J3544">
        <v>952</v>
      </c>
      <c r="K3544">
        <v>219.65</v>
      </c>
      <c r="L3544">
        <v>7.3</v>
      </c>
      <c r="M3544">
        <v>9.1999999999999993</v>
      </c>
      <c r="N3544" s="1" t="s">
        <v>27</v>
      </c>
      <c r="O3544">
        <v>2</v>
      </c>
      <c r="P3544">
        <v>42</v>
      </c>
      <c r="Q3544">
        <v>44</v>
      </c>
      <c r="R3544" t="str" cm="1">
        <f t="array" ref="R3544">_xlfn.IFS(Restaurant_Data[[#This Row],[Total Reservations]]&lt;=50, "Low", Restaurant_Data[[#This Row],[Total Reservations]]&lt;=100, "Medium", Restaurant_Data[[#This Row],[Total Reservations]]&lt;=200, "High")</f>
        <v>Low</v>
      </c>
      <c r="S3544" s="4">
        <v>825860.45</v>
      </c>
      <c r="T3544" t="str" cm="1">
        <f t="array" ref="T3544">_xlfn.IFS(Restaurant_Data[[#This Row],[Revenue]]&lt;= 500000, "Low Income", Restaurant_Data[[#This Row],[Revenue]]&lt;=1000000, "Middle Income", Restaurant_Data[[#This Row],[Revenue]] &lt;= 2000000, "High Income")</f>
        <v>Middle Income</v>
      </c>
    </row>
    <row r="3545" spans="1:20" x14ac:dyDescent="0.35">
      <c r="A3545" s="1" t="s">
        <v>3572</v>
      </c>
      <c r="B3545" s="1" t="s">
        <v>23</v>
      </c>
      <c r="C3545" s="1" t="s">
        <v>24</v>
      </c>
      <c r="D3545">
        <v>3.1</v>
      </c>
      <c r="E3545">
        <v>83</v>
      </c>
      <c r="F3545">
        <v>31.33</v>
      </c>
      <c r="G3545">
        <v>2030</v>
      </c>
      <c r="H3545">
        <v>24101</v>
      </c>
      <c r="I3545">
        <v>2</v>
      </c>
      <c r="J3545">
        <v>370</v>
      </c>
      <c r="K3545">
        <v>275.39999999999998</v>
      </c>
      <c r="L3545">
        <v>9.4</v>
      </c>
      <c r="M3545">
        <v>7.2</v>
      </c>
      <c r="N3545" s="1" t="s">
        <v>21</v>
      </c>
      <c r="O3545">
        <v>7</v>
      </c>
      <c r="P3545">
        <v>43</v>
      </c>
      <c r="Q3545">
        <v>50</v>
      </c>
      <c r="R3545" t="str" cm="1">
        <f t="array" ref="R3545">_xlfn.IFS(Restaurant_Data[[#This Row],[Total Reservations]]&lt;=50, "Low", Restaurant_Data[[#This Row],[Total Reservations]]&lt;=100, "Medium", Restaurant_Data[[#This Row],[Total Reservations]]&lt;=200, "High")</f>
        <v>Low</v>
      </c>
      <c r="S3545" s="4">
        <v>586341.96</v>
      </c>
      <c r="T3545" t="str" cm="1">
        <f t="array" ref="T3545">_xlfn.IFS(Restaurant_Data[[#This Row],[Revenue]]&lt;= 500000, "Low Income", Restaurant_Data[[#This Row],[Revenue]]&lt;=1000000, "Middle Income", Restaurant_Data[[#This Row],[Revenue]] &lt;= 2000000, "High Income")</f>
        <v>Middle Income</v>
      </c>
    </row>
    <row r="3546" spans="1:20" x14ac:dyDescent="0.35">
      <c r="A3546" s="1" t="s">
        <v>3573</v>
      </c>
      <c r="B3546" s="1" t="s">
        <v>34</v>
      </c>
      <c r="C3546" s="1" t="s">
        <v>42</v>
      </c>
      <c r="D3546">
        <v>4.0999999999999996</v>
      </c>
      <c r="E3546">
        <v>60</v>
      </c>
      <c r="F3546">
        <v>43.29</v>
      </c>
      <c r="G3546">
        <v>1128</v>
      </c>
      <c r="H3546">
        <v>14245</v>
      </c>
      <c r="I3546">
        <v>17</v>
      </c>
      <c r="J3546">
        <v>601</v>
      </c>
      <c r="K3546">
        <v>80.52</v>
      </c>
      <c r="L3546">
        <v>2.1</v>
      </c>
      <c r="M3546">
        <v>6.6</v>
      </c>
      <c r="N3546" s="1" t="s">
        <v>27</v>
      </c>
      <c r="O3546">
        <v>10</v>
      </c>
      <c r="P3546">
        <v>15</v>
      </c>
      <c r="Q3546">
        <v>25</v>
      </c>
      <c r="R3546" t="str" cm="1">
        <f t="array" ref="R3546">_xlfn.IFS(Restaurant_Data[[#This Row],[Total Reservations]]&lt;=50, "Low", Restaurant_Data[[#This Row],[Total Reservations]]&lt;=100, "Medium", Restaurant_Data[[#This Row],[Total Reservations]]&lt;=200, "High")</f>
        <v>Low</v>
      </c>
      <c r="S3546" s="4">
        <v>594869.1</v>
      </c>
      <c r="T3546" t="str" cm="1">
        <f t="array" ref="T3546">_xlfn.IFS(Restaurant_Data[[#This Row],[Revenue]]&lt;= 500000, "Low Income", Restaurant_Data[[#This Row],[Revenue]]&lt;=1000000, "Middle Income", Restaurant_Data[[#This Row],[Revenue]] &lt;= 2000000, "High Income")</f>
        <v>Middle Income</v>
      </c>
    </row>
    <row r="3547" spans="1:20" x14ac:dyDescent="0.35">
      <c r="A3547" s="1" t="s">
        <v>3574</v>
      </c>
      <c r="B3547" s="1" t="s">
        <v>23</v>
      </c>
      <c r="C3547" s="1" t="s">
        <v>42</v>
      </c>
      <c r="D3547">
        <v>3.6</v>
      </c>
      <c r="E3547">
        <v>82</v>
      </c>
      <c r="F3547">
        <v>40.64</v>
      </c>
      <c r="G3547">
        <v>2151</v>
      </c>
      <c r="H3547">
        <v>28808</v>
      </c>
      <c r="I3547">
        <v>1</v>
      </c>
      <c r="J3547">
        <v>933</v>
      </c>
      <c r="K3547">
        <v>52.18</v>
      </c>
      <c r="L3547">
        <v>2.2999999999999998</v>
      </c>
      <c r="M3547">
        <v>3.2</v>
      </c>
      <c r="N3547" s="1" t="s">
        <v>27</v>
      </c>
      <c r="O3547">
        <v>81</v>
      </c>
      <c r="P3547">
        <v>78</v>
      </c>
      <c r="Q3547">
        <v>159</v>
      </c>
      <c r="R3547" t="str" cm="1">
        <f t="array" ref="R3547">_xlfn.IFS(Restaurant_Data[[#This Row],[Total Reservations]]&lt;=50, "Low", Restaurant_Data[[#This Row],[Total Reservations]]&lt;=100, "Medium", Restaurant_Data[[#This Row],[Total Reservations]]&lt;=200, "High")</f>
        <v>High</v>
      </c>
      <c r="S3547" s="4">
        <v>746557.78</v>
      </c>
      <c r="T3547" t="str" cm="1">
        <f t="array" ref="T3547">_xlfn.IFS(Restaurant_Data[[#This Row],[Revenue]]&lt;= 500000, "Low Income", Restaurant_Data[[#This Row],[Revenue]]&lt;=1000000, "Middle Income", Restaurant_Data[[#This Row],[Revenue]] &lt;= 2000000, "High Income")</f>
        <v>Middle Income</v>
      </c>
    </row>
    <row r="3548" spans="1:20" x14ac:dyDescent="0.35">
      <c r="A3548" s="1" t="s">
        <v>3575</v>
      </c>
      <c r="B3548" s="1" t="s">
        <v>19</v>
      </c>
      <c r="C3548" s="1" t="s">
        <v>24</v>
      </c>
      <c r="D3548">
        <v>4.0999999999999996</v>
      </c>
      <c r="E3548">
        <v>46</v>
      </c>
      <c r="F3548">
        <v>28.15</v>
      </c>
      <c r="G3548">
        <v>3539</v>
      </c>
      <c r="H3548">
        <v>34818</v>
      </c>
      <c r="I3548">
        <v>17</v>
      </c>
      <c r="J3548">
        <v>585</v>
      </c>
      <c r="K3548">
        <v>91.29</v>
      </c>
      <c r="L3548">
        <v>9.5</v>
      </c>
      <c r="M3548">
        <v>9.4</v>
      </c>
      <c r="N3548" s="1" t="s">
        <v>27</v>
      </c>
      <c r="O3548">
        <v>9</v>
      </c>
      <c r="P3548">
        <v>6</v>
      </c>
      <c r="Q3548">
        <v>15</v>
      </c>
      <c r="R3548" t="str" cm="1">
        <f t="array" ref="R3548">_xlfn.IFS(Restaurant_Data[[#This Row],[Total Reservations]]&lt;=50, "Low", Restaurant_Data[[#This Row],[Total Reservations]]&lt;=100, "Medium", Restaurant_Data[[#This Row],[Total Reservations]]&lt;=200, "High")</f>
        <v>Low</v>
      </c>
      <c r="S3548" s="4">
        <v>318674.75</v>
      </c>
      <c r="T3548" t="str" cm="1">
        <f t="array" ref="T3548">_xlfn.IFS(Restaurant_Data[[#This Row],[Revenue]]&lt;= 500000, "Low Income", Restaurant_Data[[#This Row],[Revenue]]&lt;=1000000, "Middle Income", Restaurant_Data[[#This Row],[Revenue]] &lt;= 2000000, "High Income")</f>
        <v>Low Income</v>
      </c>
    </row>
    <row r="3549" spans="1:20" x14ac:dyDescent="0.35">
      <c r="A3549" s="1" t="s">
        <v>3576</v>
      </c>
      <c r="B3549" s="1" t="s">
        <v>19</v>
      </c>
      <c r="C3549" s="1" t="s">
        <v>31</v>
      </c>
      <c r="D3549">
        <v>3.3</v>
      </c>
      <c r="E3549">
        <v>32</v>
      </c>
      <c r="F3549">
        <v>39.369999999999997</v>
      </c>
      <c r="G3549">
        <v>671</v>
      </c>
      <c r="H3549">
        <v>14916</v>
      </c>
      <c r="I3549">
        <v>5</v>
      </c>
      <c r="J3549">
        <v>721</v>
      </c>
      <c r="K3549">
        <v>297.32</v>
      </c>
      <c r="L3549">
        <v>2.8</v>
      </c>
      <c r="M3549">
        <v>1.2</v>
      </c>
      <c r="N3549" s="1" t="s">
        <v>21</v>
      </c>
      <c r="O3549">
        <v>0</v>
      </c>
      <c r="P3549">
        <v>26</v>
      </c>
      <c r="Q3549">
        <v>26</v>
      </c>
      <c r="R3549" t="str" cm="1">
        <f t="array" ref="R3549">_xlfn.IFS(Restaurant_Data[[#This Row],[Total Reservations]]&lt;=50, "Low", Restaurant_Data[[#This Row],[Total Reservations]]&lt;=100, "Medium", Restaurant_Data[[#This Row],[Total Reservations]]&lt;=200, "High")</f>
        <v>Low</v>
      </c>
      <c r="S3549" s="4">
        <v>287122.88</v>
      </c>
      <c r="T3549" t="str" cm="1">
        <f t="array" ref="T3549">_xlfn.IFS(Restaurant_Data[[#This Row],[Revenue]]&lt;= 500000, "Low Income", Restaurant_Data[[#This Row],[Revenue]]&lt;=1000000, "Middle Income", Restaurant_Data[[#This Row],[Revenue]] &lt;= 2000000, "High Income")</f>
        <v>Low Income</v>
      </c>
    </row>
    <row r="3550" spans="1:20" x14ac:dyDescent="0.35">
      <c r="A3550" s="1" t="s">
        <v>3577</v>
      </c>
      <c r="B3550" s="1" t="s">
        <v>23</v>
      </c>
      <c r="C3550" s="1" t="s">
        <v>26</v>
      </c>
      <c r="D3550">
        <v>4.9000000000000004</v>
      </c>
      <c r="E3550">
        <v>70</v>
      </c>
      <c r="F3550">
        <v>51.57</v>
      </c>
      <c r="G3550">
        <v>3663</v>
      </c>
      <c r="H3550">
        <v>44943</v>
      </c>
      <c r="I3550">
        <v>9</v>
      </c>
      <c r="J3550">
        <v>315</v>
      </c>
      <c r="K3550">
        <v>242.09</v>
      </c>
      <c r="L3550">
        <v>1.2</v>
      </c>
      <c r="M3550">
        <v>1.7</v>
      </c>
      <c r="N3550" s="1" t="s">
        <v>27</v>
      </c>
      <c r="O3550">
        <v>14</v>
      </c>
      <c r="P3550">
        <v>17</v>
      </c>
      <c r="Q3550">
        <v>31</v>
      </c>
      <c r="R3550" t="str" cm="1">
        <f t="array" ref="R3550">_xlfn.IFS(Restaurant_Data[[#This Row],[Total Reservations]]&lt;=50, "Low", Restaurant_Data[[#This Row],[Total Reservations]]&lt;=100, "Medium", Restaurant_Data[[#This Row],[Total Reservations]]&lt;=200, "High")</f>
        <v>Low</v>
      </c>
      <c r="S3550" s="4">
        <v>810988.42</v>
      </c>
      <c r="T3550" t="str" cm="1">
        <f t="array" ref="T3550">_xlfn.IFS(Restaurant_Data[[#This Row],[Revenue]]&lt;= 500000, "Low Income", Restaurant_Data[[#This Row],[Revenue]]&lt;=1000000, "Middle Income", Restaurant_Data[[#This Row],[Revenue]] &lt;= 2000000, "High Income")</f>
        <v>Middle Income</v>
      </c>
    </row>
    <row r="3551" spans="1:20" x14ac:dyDescent="0.35">
      <c r="A3551" s="1" t="s">
        <v>3578</v>
      </c>
      <c r="B3551" s="1" t="s">
        <v>19</v>
      </c>
      <c r="C3551" s="1" t="s">
        <v>20</v>
      </c>
      <c r="D3551">
        <v>4.8</v>
      </c>
      <c r="E3551">
        <v>50</v>
      </c>
      <c r="F3551">
        <v>71.37</v>
      </c>
      <c r="G3551">
        <v>3612</v>
      </c>
      <c r="H3551">
        <v>39807</v>
      </c>
      <c r="I3551">
        <v>4</v>
      </c>
      <c r="J3551">
        <v>698</v>
      </c>
      <c r="K3551">
        <v>203.59</v>
      </c>
      <c r="L3551">
        <v>8.8000000000000007</v>
      </c>
      <c r="M3551">
        <v>2.4</v>
      </c>
      <c r="N3551" s="1" t="s">
        <v>21</v>
      </c>
      <c r="O3551">
        <v>22</v>
      </c>
      <c r="P3551">
        <v>6</v>
      </c>
      <c r="Q3551">
        <v>28</v>
      </c>
      <c r="R3551" t="str" cm="1">
        <f t="array" ref="R3551">_xlfn.IFS(Restaurant_Data[[#This Row],[Total Reservations]]&lt;=50, "Low", Restaurant_Data[[#This Row],[Total Reservations]]&lt;=100, "Medium", Restaurant_Data[[#This Row],[Total Reservations]]&lt;=200, "High")</f>
        <v>Low</v>
      </c>
      <c r="S3551" s="4">
        <v>801904.21</v>
      </c>
      <c r="T3551" t="str" cm="1">
        <f t="array" ref="T3551">_xlfn.IFS(Restaurant_Data[[#This Row],[Revenue]]&lt;= 500000, "Low Income", Restaurant_Data[[#This Row],[Revenue]]&lt;=1000000, "Middle Income", Restaurant_Data[[#This Row],[Revenue]] &lt;= 2000000, "High Income")</f>
        <v>Middle Income</v>
      </c>
    </row>
    <row r="3552" spans="1:20" x14ac:dyDescent="0.35">
      <c r="A3552" s="1" t="s">
        <v>3579</v>
      </c>
      <c r="B3552" s="1" t="s">
        <v>23</v>
      </c>
      <c r="C3552" s="1" t="s">
        <v>42</v>
      </c>
      <c r="D3552">
        <v>3.4</v>
      </c>
      <c r="E3552">
        <v>74</v>
      </c>
      <c r="F3552">
        <v>42.25</v>
      </c>
      <c r="G3552">
        <v>5867</v>
      </c>
      <c r="H3552">
        <v>63886</v>
      </c>
      <c r="I3552">
        <v>14</v>
      </c>
      <c r="J3552">
        <v>88</v>
      </c>
      <c r="K3552">
        <v>83.25</v>
      </c>
      <c r="L3552">
        <v>3.5</v>
      </c>
      <c r="M3552">
        <v>7.2</v>
      </c>
      <c r="N3552" s="1" t="s">
        <v>27</v>
      </c>
      <c r="O3552">
        <v>11</v>
      </c>
      <c r="P3552">
        <v>61</v>
      </c>
      <c r="Q3552">
        <v>72</v>
      </c>
      <c r="R3552" t="str" cm="1">
        <f t="array" ref="R3552">_xlfn.IFS(Restaurant_Data[[#This Row],[Total Reservations]]&lt;=50, "Low", Restaurant_Data[[#This Row],[Total Reservations]]&lt;=100, "Medium", Restaurant_Data[[#This Row],[Total Reservations]]&lt;=200, "High")</f>
        <v>Medium</v>
      </c>
      <c r="S3552" s="4">
        <v>719266.3</v>
      </c>
      <c r="T3552" t="str" cm="1">
        <f t="array" ref="T3552">_xlfn.IFS(Restaurant_Data[[#This Row],[Revenue]]&lt;= 500000, "Low Income", Restaurant_Data[[#This Row],[Revenue]]&lt;=1000000, "Middle Income", Restaurant_Data[[#This Row],[Revenue]] &lt;= 2000000, "High Income")</f>
        <v>Middle Income</v>
      </c>
    </row>
    <row r="3553" spans="1:20" x14ac:dyDescent="0.35">
      <c r="A3553" s="1" t="s">
        <v>3580</v>
      </c>
      <c r="B3553" s="1" t="s">
        <v>34</v>
      </c>
      <c r="C3553" s="1" t="s">
        <v>42</v>
      </c>
      <c r="D3553">
        <v>3.7</v>
      </c>
      <c r="E3553">
        <v>62</v>
      </c>
      <c r="F3553">
        <v>44.42</v>
      </c>
      <c r="G3553">
        <v>1498</v>
      </c>
      <c r="H3553">
        <v>19996</v>
      </c>
      <c r="I3553">
        <v>8</v>
      </c>
      <c r="J3553">
        <v>948</v>
      </c>
      <c r="K3553">
        <v>154.01</v>
      </c>
      <c r="L3553">
        <v>3.7</v>
      </c>
      <c r="M3553">
        <v>6.6</v>
      </c>
      <c r="N3553" s="1" t="s">
        <v>27</v>
      </c>
      <c r="O3553">
        <v>52</v>
      </c>
      <c r="P3553">
        <v>60</v>
      </c>
      <c r="Q3553">
        <v>112</v>
      </c>
      <c r="R3553" t="str" cm="1">
        <f t="array" ref="R3553">_xlfn.IFS(Restaurant_Data[[#This Row],[Total Reservations]]&lt;=50, "Low", Restaurant_Data[[#This Row],[Total Reservations]]&lt;=100, "Medium", Restaurant_Data[[#This Row],[Total Reservations]]&lt;=200, "High")</f>
        <v>High</v>
      </c>
      <c r="S3553" s="4">
        <v>626402.6</v>
      </c>
      <c r="T3553" t="str" cm="1">
        <f t="array" ref="T3553">_xlfn.IFS(Restaurant_Data[[#This Row],[Revenue]]&lt;= 500000, "Low Income", Restaurant_Data[[#This Row],[Revenue]]&lt;=1000000, "Middle Income", Restaurant_Data[[#This Row],[Revenue]] &lt;= 2000000, "High Income")</f>
        <v>Middle Income</v>
      </c>
    </row>
    <row r="3554" spans="1:20" x14ac:dyDescent="0.35">
      <c r="A3554" s="1" t="s">
        <v>3581</v>
      </c>
      <c r="B3554" s="1" t="s">
        <v>23</v>
      </c>
      <c r="C3554" s="1" t="s">
        <v>42</v>
      </c>
      <c r="D3554">
        <v>4.2</v>
      </c>
      <c r="E3554">
        <v>74</v>
      </c>
      <c r="F3554">
        <v>43.05</v>
      </c>
      <c r="G3554">
        <v>4197</v>
      </c>
      <c r="H3554">
        <v>50340</v>
      </c>
      <c r="I3554">
        <v>13</v>
      </c>
      <c r="J3554">
        <v>157</v>
      </c>
      <c r="K3554">
        <v>228.81</v>
      </c>
      <c r="L3554">
        <v>3</v>
      </c>
      <c r="M3554">
        <v>9.5</v>
      </c>
      <c r="N3554" s="1" t="s">
        <v>21</v>
      </c>
      <c r="O3554">
        <v>2</v>
      </c>
      <c r="P3554">
        <v>61</v>
      </c>
      <c r="Q3554">
        <v>63</v>
      </c>
      <c r="R3554" t="str" cm="1">
        <f t="array" ref="R3554">_xlfn.IFS(Restaurant_Data[[#This Row],[Total Reservations]]&lt;=50, "Low", Restaurant_Data[[#This Row],[Total Reservations]]&lt;=100, "Medium", Restaurant_Data[[#This Row],[Total Reservations]]&lt;=200, "High")</f>
        <v>Medium</v>
      </c>
      <c r="S3554" s="4">
        <v>728756.95</v>
      </c>
      <c r="T3554" t="str" cm="1">
        <f t="array" ref="T3554">_xlfn.IFS(Restaurant_Data[[#This Row],[Revenue]]&lt;= 500000, "Low Income", Restaurant_Data[[#This Row],[Revenue]]&lt;=1000000, "Middle Income", Restaurant_Data[[#This Row],[Revenue]] &lt;= 2000000, "High Income")</f>
        <v>Middle Income</v>
      </c>
    </row>
    <row r="3555" spans="1:20" x14ac:dyDescent="0.35">
      <c r="A3555" s="1" t="s">
        <v>3582</v>
      </c>
      <c r="B3555" s="1" t="s">
        <v>34</v>
      </c>
      <c r="C3555" s="1" t="s">
        <v>31</v>
      </c>
      <c r="D3555">
        <v>3.2</v>
      </c>
      <c r="E3555">
        <v>54</v>
      </c>
      <c r="F3555">
        <v>32.32</v>
      </c>
      <c r="G3555">
        <v>2191</v>
      </c>
      <c r="H3555">
        <v>23203</v>
      </c>
      <c r="I3555">
        <v>6</v>
      </c>
      <c r="J3555">
        <v>788</v>
      </c>
      <c r="K3555">
        <v>273.97000000000003</v>
      </c>
      <c r="L3555">
        <v>9.3000000000000007</v>
      </c>
      <c r="M3555">
        <v>4.0999999999999996</v>
      </c>
      <c r="N3555" s="1" t="s">
        <v>21</v>
      </c>
      <c r="O3555">
        <v>0</v>
      </c>
      <c r="P3555">
        <v>12</v>
      </c>
      <c r="Q3555">
        <v>12</v>
      </c>
      <c r="R3555" t="str" cm="1">
        <f t="array" ref="R3555">_xlfn.IFS(Restaurant_Data[[#This Row],[Total Reservations]]&lt;=50, "Low", Restaurant_Data[[#This Row],[Total Reservations]]&lt;=100, "Medium", Restaurant_Data[[#This Row],[Total Reservations]]&lt;=200, "High")</f>
        <v>Low</v>
      </c>
      <c r="S3555" s="4">
        <v>401326.81</v>
      </c>
      <c r="T3555" t="str" cm="1">
        <f t="array" ref="T3555">_xlfn.IFS(Restaurant_Data[[#This Row],[Revenue]]&lt;= 500000, "Low Income", Restaurant_Data[[#This Row],[Revenue]]&lt;=1000000, "Middle Income", Restaurant_Data[[#This Row],[Revenue]] &lt;= 2000000, "High Income")</f>
        <v>Low Income</v>
      </c>
    </row>
    <row r="3556" spans="1:20" x14ac:dyDescent="0.35">
      <c r="A3556" s="1" t="s">
        <v>3583</v>
      </c>
      <c r="B3556" s="1" t="s">
        <v>19</v>
      </c>
      <c r="C3556" s="1" t="s">
        <v>37</v>
      </c>
      <c r="D3556">
        <v>3.7</v>
      </c>
      <c r="E3556">
        <v>41</v>
      </c>
      <c r="F3556">
        <v>60.14</v>
      </c>
      <c r="G3556">
        <v>1416</v>
      </c>
      <c r="H3556">
        <v>19813</v>
      </c>
      <c r="I3556">
        <v>14</v>
      </c>
      <c r="J3556">
        <v>630</v>
      </c>
      <c r="K3556">
        <v>145.46</v>
      </c>
      <c r="L3556">
        <v>8</v>
      </c>
      <c r="M3556">
        <v>4.0999999999999996</v>
      </c>
      <c r="N3556" s="1" t="s">
        <v>21</v>
      </c>
      <c r="O3556">
        <v>34</v>
      </c>
      <c r="P3556">
        <v>18</v>
      </c>
      <c r="Q3556">
        <v>52</v>
      </c>
      <c r="R3556" t="str" cm="1">
        <f t="array" ref="R3556">_xlfn.IFS(Restaurant_Data[[#This Row],[Total Reservations]]&lt;=50, "Low", Restaurant_Data[[#This Row],[Total Reservations]]&lt;=100, "Medium", Restaurant_Data[[#This Row],[Total Reservations]]&lt;=200, "High")</f>
        <v>Medium</v>
      </c>
      <c r="S3556" s="4">
        <v>567548.99</v>
      </c>
      <c r="T3556" t="str" cm="1">
        <f t="array" ref="T3556">_xlfn.IFS(Restaurant_Data[[#This Row],[Revenue]]&lt;= 500000, "Low Income", Restaurant_Data[[#This Row],[Revenue]]&lt;=1000000, "Middle Income", Restaurant_Data[[#This Row],[Revenue]] &lt;= 2000000, "High Income")</f>
        <v>Middle Income</v>
      </c>
    </row>
    <row r="3557" spans="1:20" x14ac:dyDescent="0.35">
      <c r="A3557" s="1" t="s">
        <v>3584</v>
      </c>
      <c r="B3557" s="1" t="s">
        <v>34</v>
      </c>
      <c r="C3557" s="1" t="s">
        <v>31</v>
      </c>
      <c r="D3557">
        <v>3.5</v>
      </c>
      <c r="E3557">
        <v>51</v>
      </c>
      <c r="F3557">
        <v>40.78</v>
      </c>
      <c r="G3557">
        <v>1096</v>
      </c>
      <c r="H3557">
        <v>10080</v>
      </c>
      <c r="I3557">
        <v>9</v>
      </c>
      <c r="J3557">
        <v>312</v>
      </c>
      <c r="K3557">
        <v>299.92</v>
      </c>
      <c r="L3557">
        <v>6.4</v>
      </c>
      <c r="M3557">
        <v>7</v>
      </c>
      <c r="N3557" s="1" t="s">
        <v>21</v>
      </c>
      <c r="O3557">
        <v>0</v>
      </c>
      <c r="P3557">
        <v>25</v>
      </c>
      <c r="Q3557">
        <v>25</v>
      </c>
      <c r="R3557" t="str" cm="1">
        <f t="array" ref="R3557">_xlfn.IFS(Restaurant_Data[[#This Row],[Total Reservations]]&lt;=50, "Low", Restaurant_Data[[#This Row],[Total Reservations]]&lt;=100, "Medium", Restaurant_Data[[#This Row],[Total Reservations]]&lt;=200, "High")</f>
        <v>Low</v>
      </c>
      <c r="S3557" s="4">
        <v>474963.32</v>
      </c>
      <c r="T3557" t="str" cm="1">
        <f t="array" ref="T3557">_xlfn.IFS(Restaurant_Data[[#This Row],[Revenue]]&lt;= 500000, "Low Income", Restaurant_Data[[#This Row],[Revenue]]&lt;=1000000, "Middle Income", Restaurant_Data[[#This Row],[Revenue]] &lt;= 2000000, "High Income")</f>
        <v>Low Income</v>
      </c>
    </row>
    <row r="3558" spans="1:20" x14ac:dyDescent="0.35">
      <c r="A3558" s="1" t="s">
        <v>3585</v>
      </c>
      <c r="B3558" s="1" t="s">
        <v>19</v>
      </c>
      <c r="C3558" s="1" t="s">
        <v>26</v>
      </c>
      <c r="D3558">
        <v>4.8</v>
      </c>
      <c r="E3558">
        <v>45</v>
      </c>
      <c r="F3558">
        <v>51.1</v>
      </c>
      <c r="G3558">
        <v>4068</v>
      </c>
      <c r="H3558">
        <v>43945</v>
      </c>
      <c r="I3558">
        <v>17</v>
      </c>
      <c r="J3558">
        <v>445</v>
      </c>
      <c r="K3558">
        <v>84.93</v>
      </c>
      <c r="L3558">
        <v>5.0999999999999996</v>
      </c>
      <c r="M3558">
        <v>2.6</v>
      </c>
      <c r="N3558" s="1" t="s">
        <v>21</v>
      </c>
      <c r="O3558">
        <v>35</v>
      </c>
      <c r="P3558">
        <v>16</v>
      </c>
      <c r="Q3558">
        <v>51</v>
      </c>
      <c r="R3558" t="str" cm="1">
        <f t="array" ref="R3558">_xlfn.IFS(Restaurant_Data[[#This Row],[Total Reservations]]&lt;=50, "Low", Restaurant_Data[[#This Row],[Total Reservations]]&lt;=100, "Medium", Restaurant_Data[[#This Row],[Total Reservations]]&lt;=200, "High")</f>
        <v>Medium</v>
      </c>
      <c r="S3558" s="4">
        <v>536235.85</v>
      </c>
      <c r="T3558" t="str" cm="1">
        <f t="array" ref="T3558">_xlfn.IFS(Restaurant_Data[[#This Row],[Revenue]]&lt;= 500000, "Low Income", Restaurant_Data[[#This Row],[Revenue]]&lt;=1000000, "Middle Income", Restaurant_Data[[#This Row],[Revenue]] &lt;= 2000000, "High Income")</f>
        <v>Middle Income</v>
      </c>
    </row>
    <row r="3559" spans="1:20" x14ac:dyDescent="0.35">
      <c r="A3559" s="1" t="s">
        <v>3586</v>
      </c>
      <c r="B3559" s="1" t="s">
        <v>23</v>
      </c>
      <c r="C3559" s="1" t="s">
        <v>26</v>
      </c>
      <c r="D3559">
        <v>4.7</v>
      </c>
      <c r="E3559">
        <v>86</v>
      </c>
      <c r="F3559">
        <v>55.32</v>
      </c>
      <c r="G3559">
        <v>4617</v>
      </c>
      <c r="H3559">
        <v>52060</v>
      </c>
      <c r="I3559">
        <v>7</v>
      </c>
      <c r="J3559">
        <v>328</v>
      </c>
      <c r="K3559">
        <v>146.72999999999999</v>
      </c>
      <c r="L3559">
        <v>2.2999999999999998</v>
      </c>
      <c r="M3559">
        <v>5.2</v>
      </c>
      <c r="N3559" s="1" t="s">
        <v>21</v>
      </c>
      <c r="O3559">
        <v>73</v>
      </c>
      <c r="P3559">
        <v>16</v>
      </c>
      <c r="Q3559">
        <v>89</v>
      </c>
      <c r="R3559" t="str" cm="1">
        <f t="array" ref="R3559">_xlfn.IFS(Restaurant_Data[[#This Row],[Total Reservations]]&lt;=50, "Low", Restaurant_Data[[#This Row],[Total Reservations]]&lt;=100, "Medium", Restaurant_Data[[#This Row],[Total Reservations]]&lt;=200, "High")</f>
        <v>Medium</v>
      </c>
      <c r="S3559" s="4">
        <v>1067754.8600000001</v>
      </c>
      <c r="T3559" t="str" cm="1">
        <f t="array" ref="T3559">_xlfn.IFS(Restaurant_Data[[#This Row],[Revenue]]&lt;= 500000, "Low Income", Restaurant_Data[[#This Row],[Revenue]]&lt;=1000000, "Middle Income", Restaurant_Data[[#This Row],[Revenue]] &lt;= 2000000, "High Income")</f>
        <v>High Income</v>
      </c>
    </row>
    <row r="3560" spans="1:20" x14ac:dyDescent="0.35">
      <c r="A3560" s="1" t="s">
        <v>3587</v>
      </c>
      <c r="B3560" s="1" t="s">
        <v>19</v>
      </c>
      <c r="C3560" s="1" t="s">
        <v>26</v>
      </c>
      <c r="D3560">
        <v>4.2</v>
      </c>
      <c r="E3560">
        <v>34</v>
      </c>
      <c r="F3560">
        <v>53.95</v>
      </c>
      <c r="G3560">
        <v>1976</v>
      </c>
      <c r="H3560">
        <v>28783</v>
      </c>
      <c r="I3560">
        <v>9</v>
      </c>
      <c r="J3560">
        <v>906</v>
      </c>
      <c r="K3560">
        <v>268.85000000000002</v>
      </c>
      <c r="L3560">
        <v>9.3000000000000007</v>
      </c>
      <c r="M3560">
        <v>1.1000000000000001</v>
      </c>
      <c r="N3560" s="1" t="s">
        <v>27</v>
      </c>
      <c r="O3560">
        <v>13</v>
      </c>
      <c r="P3560">
        <v>15</v>
      </c>
      <c r="Q3560">
        <v>28</v>
      </c>
      <c r="R3560" t="str" cm="1">
        <f t="array" ref="R3560">_xlfn.IFS(Restaurant_Data[[#This Row],[Total Reservations]]&lt;=50, "Low", Restaurant_Data[[#This Row],[Total Reservations]]&lt;=100, "Medium", Restaurant_Data[[#This Row],[Total Reservations]]&lt;=200, "High")</f>
        <v>Low</v>
      </c>
      <c r="S3560" s="4">
        <v>423637.45</v>
      </c>
      <c r="T3560" t="str" cm="1">
        <f t="array" ref="T3560">_xlfn.IFS(Restaurant_Data[[#This Row],[Revenue]]&lt;= 500000, "Low Income", Restaurant_Data[[#This Row],[Revenue]]&lt;=1000000, "Middle Income", Restaurant_Data[[#This Row],[Revenue]] &lt;= 2000000, "High Income")</f>
        <v>Low Income</v>
      </c>
    </row>
    <row r="3561" spans="1:20" x14ac:dyDescent="0.35">
      <c r="A3561" s="1" t="s">
        <v>3588</v>
      </c>
      <c r="B3561" s="1" t="s">
        <v>23</v>
      </c>
      <c r="C3561" s="1" t="s">
        <v>26</v>
      </c>
      <c r="D3561">
        <v>4</v>
      </c>
      <c r="E3561">
        <v>81</v>
      </c>
      <c r="F3561">
        <v>52.33</v>
      </c>
      <c r="G3561">
        <v>7858</v>
      </c>
      <c r="H3561">
        <v>82824</v>
      </c>
      <c r="I3561">
        <v>15</v>
      </c>
      <c r="J3561">
        <v>578</v>
      </c>
      <c r="K3561">
        <v>212.48</v>
      </c>
      <c r="L3561">
        <v>7.7</v>
      </c>
      <c r="M3561">
        <v>6.3</v>
      </c>
      <c r="N3561" s="1" t="s">
        <v>21</v>
      </c>
      <c r="O3561">
        <v>32</v>
      </c>
      <c r="P3561">
        <v>56</v>
      </c>
      <c r="Q3561">
        <v>88</v>
      </c>
      <c r="R3561" t="str" cm="1">
        <f t="array" ref="R3561">_xlfn.IFS(Restaurant_Data[[#This Row],[Total Reservations]]&lt;=50, "Low", Restaurant_Data[[#This Row],[Total Reservations]]&lt;=100, "Medium", Restaurant_Data[[#This Row],[Total Reservations]]&lt;=200, "High")</f>
        <v>Medium</v>
      </c>
      <c r="S3561" s="4">
        <v>971971.11</v>
      </c>
      <c r="T3561" t="str" cm="1">
        <f t="array" ref="T3561">_xlfn.IFS(Restaurant_Data[[#This Row],[Revenue]]&lt;= 500000, "Low Income", Restaurant_Data[[#This Row],[Revenue]]&lt;=1000000, "Middle Income", Restaurant_Data[[#This Row],[Revenue]] &lt;= 2000000, "High Income")</f>
        <v>Middle Income</v>
      </c>
    </row>
    <row r="3562" spans="1:20" x14ac:dyDescent="0.35">
      <c r="A3562" s="1" t="s">
        <v>3589</v>
      </c>
      <c r="B3562" s="1" t="s">
        <v>23</v>
      </c>
      <c r="C3562" s="1" t="s">
        <v>26</v>
      </c>
      <c r="D3562">
        <v>4.9000000000000004</v>
      </c>
      <c r="E3562">
        <v>84</v>
      </c>
      <c r="F3562">
        <v>48.84</v>
      </c>
      <c r="G3562">
        <v>3402</v>
      </c>
      <c r="H3562">
        <v>39334</v>
      </c>
      <c r="I3562">
        <v>10</v>
      </c>
      <c r="J3562">
        <v>383</v>
      </c>
      <c r="K3562">
        <v>252.73</v>
      </c>
      <c r="L3562">
        <v>3.5</v>
      </c>
      <c r="M3562">
        <v>8.1</v>
      </c>
      <c r="N3562" s="1" t="s">
        <v>21</v>
      </c>
      <c r="O3562">
        <v>75</v>
      </c>
      <c r="P3562">
        <v>12</v>
      </c>
      <c r="Q3562">
        <v>87</v>
      </c>
      <c r="R3562" t="str" cm="1">
        <f t="array" ref="R3562">_xlfn.IFS(Restaurant_Data[[#This Row],[Total Reservations]]&lt;=50, "Low", Restaurant_Data[[#This Row],[Total Reservations]]&lt;=100, "Medium", Restaurant_Data[[#This Row],[Total Reservations]]&lt;=200, "High")</f>
        <v>Medium</v>
      </c>
      <c r="S3562" s="4">
        <v>926345.42</v>
      </c>
      <c r="T3562" t="str" cm="1">
        <f t="array" ref="T3562">_xlfn.IFS(Restaurant_Data[[#This Row],[Revenue]]&lt;= 500000, "Low Income", Restaurant_Data[[#This Row],[Revenue]]&lt;=1000000, "Middle Income", Restaurant_Data[[#This Row],[Revenue]] &lt;= 2000000, "High Income")</f>
        <v>Middle Income</v>
      </c>
    </row>
    <row r="3563" spans="1:20" x14ac:dyDescent="0.35">
      <c r="A3563" s="1" t="s">
        <v>3590</v>
      </c>
      <c r="B3563" s="1" t="s">
        <v>34</v>
      </c>
      <c r="C3563" s="1" t="s">
        <v>24</v>
      </c>
      <c r="D3563">
        <v>4.9000000000000004</v>
      </c>
      <c r="E3563">
        <v>55</v>
      </c>
      <c r="F3563">
        <v>28.35</v>
      </c>
      <c r="G3563">
        <v>4080</v>
      </c>
      <c r="H3563">
        <v>45635</v>
      </c>
      <c r="I3563">
        <v>14</v>
      </c>
      <c r="J3563">
        <v>276</v>
      </c>
      <c r="K3563">
        <v>276.95</v>
      </c>
      <c r="L3563">
        <v>9.5</v>
      </c>
      <c r="M3563">
        <v>2.8</v>
      </c>
      <c r="N3563" s="1" t="s">
        <v>21</v>
      </c>
      <c r="O3563">
        <v>52</v>
      </c>
      <c r="P3563">
        <v>4</v>
      </c>
      <c r="Q3563">
        <v>56</v>
      </c>
      <c r="R3563" t="str" cm="1">
        <f t="array" ref="R3563">_xlfn.IFS(Restaurant_Data[[#This Row],[Total Reservations]]&lt;=50, "Low", Restaurant_Data[[#This Row],[Total Reservations]]&lt;=100, "Medium", Restaurant_Data[[#This Row],[Total Reservations]]&lt;=200, "High")</f>
        <v>Medium</v>
      </c>
      <c r="S3563" s="4">
        <v>372167.1</v>
      </c>
      <c r="T3563" t="str" cm="1">
        <f t="array" ref="T3563">_xlfn.IFS(Restaurant_Data[[#This Row],[Revenue]]&lt;= 500000, "Low Income", Restaurant_Data[[#This Row],[Revenue]]&lt;=1000000, "Middle Income", Restaurant_Data[[#This Row],[Revenue]] &lt;= 2000000, "High Income")</f>
        <v>Low Income</v>
      </c>
    </row>
    <row r="3564" spans="1:20" x14ac:dyDescent="0.35">
      <c r="A3564" s="1" t="s">
        <v>3591</v>
      </c>
      <c r="B3564" s="1" t="s">
        <v>34</v>
      </c>
      <c r="C3564" s="1" t="s">
        <v>42</v>
      </c>
      <c r="D3564">
        <v>4.9000000000000004</v>
      </c>
      <c r="E3564">
        <v>62</v>
      </c>
      <c r="F3564">
        <v>42.08</v>
      </c>
      <c r="G3564">
        <v>4499</v>
      </c>
      <c r="H3564">
        <v>54642</v>
      </c>
      <c r="I3564">
        <v>16</v>
      </c>
      <c r="J3564">
        <v>241</v>
      </c>
      <c r="K3564">
        <v>176.83</v>
      </c>
      <c r="L3564">
        <v>9.4</v>
      </c>
      <c r="M3564">
        <v>3.8</v>
      </c>
      <c r="N3564" s="1" t="s">
        <v>27</v>
      </c>
      <c r="O3564">
        <v>50</v>
      </c>
      <c r="P3564">
        <v>33</v>
      </c>
      <c r="Q3564">
        <v>83</v>
      </c>
      <c r="R3564" t="str" cm="1">
        <f t="array" ref="R3564">_xlfn.IFS(Restaurant_Data[[#This Row],[Total Reservations]]&lt;=50, "Low", Restaurant_Data[[#This Row],[Total Reservations]]&lt;=100, "Medium", Restaurant_Data[[#This Row],[Total Reservations]]&lt;=200, "High")</f>
        <v>Medium</v>
      </c>
      <c r="S3564" s="4">
        <v>607417.48</v>
      </c>
      <c r="T3564" t="str" cm="1">
        <f t="array" ref="T3564">_xlfn.IFS(Restaurant_Data[[#This Row],[Revenue]]&lt;= 500000, "Low Income", Restaurant_Data[[#This Row],[Revenue]]&lt;=1000000, "Middle Income", Restaurant_Data[[#This Row],[Revenue]] &lt;= 2000000, "High Income")</f>
        <v>Middle Income</v>
      </c>
    </row>
    <row r="3565" spans="1:20" x14ac:dyDescent="0.35">
      <c r="A3565" s="1" t="s">
        <v>3592</v>
      </c>
      <c r="B3565" s="1" t="s">
        <v>34</v>
      </c>
      <c r="C3565" s="1" t="s">
        <v>31</v>
      </c>
      <c r="D3565">
        <v>3.3</v>
      </c>
      <c r="E3565">
        <v>60</v>
      </c>
      <c r="F3565">
        <v>34.76</v>
      </c>
      <c r="G3565">
        <v>1501</v>
      </c>
      <c r="H3565">
        <v>20023</v>
      </c>
      <c r="I3565">
        <v>2</v>
      </c>
      <c r="J3565">
        <v>370</v>
      </c>
      <c r="K3565">
        <v>108.69</v>
      </c>
      <c r="L3565">
        <v>6.9</v>
      </c>
      <c r="M3565">
        <v>2.2000000000000002</v>
      </c>
      <c r="N3565" s="1" t="s">
        <v>27</v>
      </c>
      <c r="O3565">
        <v>4</v>
      </c>
      <c r="P3565">
        <v>18</v>
      </c>
      <c r="Q3565">
        <v>22</v>
      </c>
      <c r="R3565" t="str" cm="1">
        <f t="array" ref="R3565">_xlfn.IFS(Restaurant_Data[[#This Row],[Total Reservations]]&lt;=50, "Low", Restaurant_Data[[#This Row],[Total Reservations]]&lt;=100, "Medium", Restaurant_Data[[#This Row],[Total Reservations]]&lt;=200, "High")</f>
        <v>Low</v>
      </c>
      <c r="S3565" s="4">
        <v>468053.77</v>
      </c>
      <c r="T3565" t="str" cm="1">
        <f t="array" ref="T3565">_xlfn.IFS(Restaurant_Data[[#This Row],[Revenue]]&lt;= 500000, "Low Income", Restaurant_Data[[#This Row],[Revenue]]&lt;=1000000, "Middle Income", Restaurant_Data[[#This Row],[Revenue]] &lt;= 2000000, "High Income")</f>
        <v>Low Income</v>
      </c>
    </row>
    <row r="3566" spans="1:20" x14ac:dyDescent="0.35">
      <c r="A3566" s="1" t="s">
        <v>3593</v>
      </c>
      <c r="B3566" s="1" t="s">
        <v>34</v>
      </c>
      <c r="C3566" s="1" t="s">
        <v>24</v>
      </c>
      <c r="D3566">
        <v>3.3</v>
      </c>
      <c r="E3566">
        <v>66</v>
      </c>
      <c r="F3566">
        <v>33.79</v>
      </c>
      <c r="G3566">
        <v>1063</v>
      </c>
      <c r="H3566">
        <v>15004</v>
      </c>
      <c r="I3566">
        <v>4</v>
      </c>
      <c r="J3566">
        <v>391</v>
      </c>
      <c r="K3566">
        <v>223.43</v>
      </c>
      <c r="L3566">
        <v>9.9</v>
      </c>
      <c r="M3566">
        <v>6.5</v>
      </c>
      <c r="N3566" s="1" t="s">
        <v>27</v>
      </c>
      <c r="O3566">
        <v>15</v>
      </c>
      <c r="P3566">
        <v>53</v>
      </c>
      <c r="Q3566">
        <v>68</v>
      </c>
      <c r="R3566" t="str" cm="1">
        <f t="array" ref="R3566">_xlfn.IFS(Restaurant_Data[[#This Row],[Total Reservations]]&lt;=50, "Low", Restaurant_Data[[#This Row],[Total Reservations]]&lt;=100, "Medium", Restaurant_Data[[#This Row],[Total Reservations]]&lt;=200, "High")</f>
        <v>Medium</v>
      </c>
      <c r="S3566" s="4">
        <v>506025.08</v>
      </c>
      <c r="T3566" t="str" cm="1">
        <f t="array" ref="T3566">_xlfn.IFS(Restaurant_Data[[#This Row],[Revenue]]&lt;= 500000, "Low Income", Restaurant_Data[[#This Row],[Revenue]]&lt;=1000000, "Middle Income", Restaurant_Data[[#This Row],[Revenue]] &lt;= 2000000, "High Income")</f>
        <v>Middle Income</v>
      </c>
    </row>
    <row r="3567" spans="1:20" x14ac:dyDescent="0.35">
      <c r="A3567" s="1" t="s">
        <v>3594</v>
      </c>
      <c r="B3567" s="1" t="s">
        <v>19</v>
      </c>
      <c r="C3567" s="1" t="s">
        <v>31</v>
      </c>
      <c r="D3567">
        <v>4.4000000000000004</v>
      </c>
      <c r="E3567">
        <v>38</v>
      </c>
      <c r="F3567">
        <v>38.369999999999997</v>
      </c>
      <c r="G3567">
        <v>1815</v>
      </c>
      <c r="H3567">
        <v>24231</v>
      </c>
      <c r="I3567">
        <v>15</v>
      </c>
      <c r="J3567">
        <v>77</v>
      </c>
      <c r="K3567">
        <v>190.87</v>
      </c>
      <c r="L3567">
        <v>2.7</v>
      </c>
      <c r="M3567">
        <v>6.1</v>
      </c>
      <c r="N3567" s="1" t="s">
        <v>27</v>
      </c>
      <c r="O3567">
        <v>26</v>
      </c>
      <c r="P3567">
        <v>4</v>
      </c>
      <c r="Q3567">
        <v>30</v>
      </c>
      <c r="R3567" t="str" cm="1">
        <f t="array" ref="R3567">_xlfn.IFS(Restaurant_Data[[#This Row],[Total Reservations]]&lt;=50, "Low", Restaurant_Data[[#This Row],[Total Reservations]]&lt;=100, "Medium", Restaurant_Data[[#This Row],[Total Reservations]]&lt;=200, "High")</f>
        <v>Low</v>
      </c>
      <c r="S3567" s="4">
        <v>343954.29</v>
      </c>
      <c r="T3567" t="str" cm="1">
        <f t="array" ref="T3567">_xlfn.IFS(Restaurant_Data[[#This Row],[Revenue]]&lt;= 500000, "Low Income", Restaurant_Data[[#This Row],[Revenue]]&lt;=1000000, "Middle Income", Restaurant_Data[[#This Row],[Revenue]] &lt;= 2000000, "High Income")</f>
        <v>Low Income</v>
      </c>
    </row>
    <row r="3568" spans="1:20" x14ac:dyDescent="0.35">
      <c r="A3568" s="1" t="s">
        <v>3595</v>
      </c>
      <c r="B3568" s="1" t="s">
        <v>19</v>
      </c>
      <c r="C3568" s="1" t="s">
        <v>37</v>
      </c>
      <c r="D3568">
        <v>4.0999999999999996</v>
      </c>
      <c r="E3568">
        <v>45</v>
      </c>
      <c r="F3568">
        <v>58.43</v>
      </c>
      <c r="G3568">
        <v>1177</v>
      </c>
      <c r="H3568">
        <v>16286</v>
      </c>
      <c r="I3568">
        <v>11</v>
      </c>
      <c r="J3568">
        <v>363</v>
      </c>
      <c r="K3568">
        <v>243.16</v>
      </c>
      <c r="L3568">
        <v>7.6</v>
      </c>
      <c r="M3568">
        <v>8.4</v>
      </c>
      <c r="N3568" s="1" t="s">
        <v>27</v>
      </c>
      <c r="O3568">
        <v>8</v>
      </c>
      <c r="P3568">
        <v>29</v>
      </c>
      <c r="Q3568">
        <v>37</v>
      </c>
      <c r="R3568" t="str" cm="1">
        <f t="array" ref="R3568">_xlfn.IFS(Restaurant_Data[[#This Row],[Total Reservations]]&lt;=50, "Low", Restaurant_Data[[#This Row],[Total Reservations]]&lt;=100, "Medium", Restaurant_Data[[#This Row],[Total Reservations]]&lt;=200, "High")</f>
        <v>Low</v>
      </c>
      <c r="S3568" s="4">
        <v>600295.36</v>
      </c>
      <c r="T3568" t="str" cm="1">
        <f t="array" ref="T3568">_xlfn.IFS(Restaurant_Data[[#This Row],[Revenue]]&lt;= 500000, "Low Income", Restaurant_Data[[#This Row],[Revenue]]&lt;=1000000, "Middle Income", Restaurant_Data[[#This Row],[Revenue]] &lt;= 2000000, "High Income")</f>
        <v>Middle Income</v>
      </c>
    </row>
    <row r="3569" spans="1:20" x14ac:dyDescent="0.35">
      <c r="A3569" s="1" t="s">
        <v>3596</v>
      </c>
      <c r="B3569" s="1" t="s">
        <v>19</v>
      </c>
      <c r="C3569" s="1" t="s">
        <v>20</v>
      </c>
      <c r="D3569">
        <v>3</v>
      </c>
      <c r="E3569">
        <v>46</v>
      </c>
      <c r="F3569">
        <v>72.73</v>
      </c>
      <c r="G3569">
        <v>988</v>
      </c>
      <c r="H3569">
        <v>16115</v>
      </c>
      <c r="I3569">
        <v>11</v>
      </c>
      <c r="J3569">
        <v>264</v>
      </c>
      <c r="K3569">
        <v>177.93</v>
      </c>
      <c r="L3569">
        <v>2.4</v>
      </c>
      <c r="M3569">
        <v>9.6999999999999993</v>
      </c>
      <c r="N3569" s="1" t="s">
        <v>27</v>
      </c>
      <c r="O3569">
        <v>13</v>
      </c>
      <c r="P3569">
        <v>28</v>
      </c>
      <c r="Q3569">
        <v>41</v>
      </c>
      <c r="R3569" t="str" cm="1">
        <f t="array" ref="R3569">_xlfn.IFS(Restaurant_Data[[#This Row],[Total Reservations]]&lt;=50, "Low", Restaurant_Data[[#This Row],[Total Reservations]]&lt;=100, "Medium", Restaurant_Data[[#This Row],[Total Reservations]]&lt;=200, "High")</f>
        <v>Low</v>
      </c>
      <c r="S3569" s="4">
        <v>755529.7</v>
      </c>
      <c r="T3569" t="str" cm="1">
        <f t="array" ref="T3569">_xlfn.IFS(Restaurant_Data[[#This Row],[Revenue]]&lt;= 500000, "Low Income", Restaurant_Data[[#This Row],[Revenue]]&lt;=1000000, "Middle Income", Restaurant_Data[[#This Row],[Revenue]] &lt;= 2000000, "High Income")</f>
        <v>Middle Income</v>
      </c>
    </row>
    <row r="3570" spans="1:20" x14ac:dyDescent="0.35">
      <c r="A3570" s="1" t="s">
        <v>3597</v>
      </c>
      <c r="B3570" s="1" t="s">
        <v>23</v>
      </c>
      <c r="C3570" s="1" t="s">
        <v>42</v>
      </c>
      <c r="D3570">
        <v>3.1</v>
      </c>
      <c r="E3570">
        <v>89</v>
      </c>
      <c r="F3570">
        <v>40.44</v>
      </c>
      <c r="G3570">
        <v>2734</v>
      </c>
      <c r="H3570">
        <v>29909</v>
      </c>
      <c r="I3570">
        <v>13</v>
      </c>
      <c r="J3570">
        <v>67</v>
      </c>
      <c r="K3570">
        <v>252.78</v>
      </c>
      <c r="L3570">
        <v>7.2</v>
      </c>
      <c r="M3570">
        <v>9.9</v>
      </c>
      <c r="N3570" s="1" t="s">
        <v>27</v>
      </c>
      <c r="O3570">
        <v>28</v>
      </c>
      <c r="P3570">
        <v>58</v>
      </c>
      <c r="Q3570">
        <v>86</v>
      </c>
      <c r="R3570" t="str" cm="1">
        <f t="array" ref="R3570">_xlfn.IFS(Restaurant_Data[[#This Row],[Total Reservations]]&lt;=50, "Low", Restaurant_Data[[#This Row],[Total Reservations]]&lt;=100, "Medium", Restaurant_Data[[#This Row],[Total Reservations]]&lt;=200, "High")</f>
        <v>Medium</v>
      </c>
      <c r="S3570" s="4">
        <v>818974.33</v>
      </c>
      <c r="T3570" t="str" cm="1">
        <f t="array" ref="T3570">_xlfn.IFS(Restaurant_Data[[#This Row],[Revenue]]&lt;= 500000, "Low Income", Restaurant_Data[[#This Row],[Revenue]]&lt;=1000000, "Middle Income", Restaurant_Data[[#This Row],[Revenue]] &lt;= 2000000, "High Income")</f>
        <v>Middle Income</v>
      </c>
    </row>
    <row r="3571" spans="1:20" x14ac:dyDescent="0.35">
      <c r="A3571" s="1" t="s">
        <v>3598</v>
      </c>
      <c r="B3571" s="1" t="s">
        <v>19</v>
      </c>
      <c r="C3571" s="1" t="s">
        <v>37</v>
      </c>
      <c r="D3571">
        <v>4.8</v>
      </c>
      <c r="E3571">
        <v>47</v>
      </c>
      <c r="F3571">
        <v>58.56</v>
      </c>
      <c r="G3571">
        <v>3465</v>
      </c>
      <c r="H3571">
        <v>41206</v>
      </c>
      <c r="I3571">
        <v>16</v>
      </c>
      <c r="J3571">
        <v>159</v>
      </c>
      <c r="K3571">
        <v>275.5</v>
      </c>
      <c r="L3571">
        <v>9.3000000000000007</v>
      </c>
      <c r="M3571">
        <v>2</v>
      </c>
      <c r="N3571" s="1" t="s">
        <v>27</v>
      </c>
      <c r="O3571">
        <v>13</v>
      </c>
      <c r="P3571">
        <v>22</v>
      </c>
      <c r="Q3571">
        <v>35</v>
      </c>
      <c r="R3571" t="str" cm="1">
        <f t="array" ref="R3571">_xlfn.IFS(Restaurant_Data[[#This Row],[Total Reservations]]&lt;=50, "Low", Restaurant_Data[[#This Row],[Total Reservations]]&lt;=100, "Medium", Restaurant_Data[[#This Row],[Total Reservations]]&lt;=200, "High")</f>
        <v>Low</v>
      </c>
      <c r="S3571" s="4">
        <v>634033.48</v>
      </c>
      <c r="T3571" t="str" cm="1">
        <f t="array" ref="T3571">_xlfn.IFS(Restaurant_Data[[#This Row],[Revenue]]&lt;= 500000, "Low Income", Restaurant_Data[[#This Row],[Revenue]]&lt;=1000000, "Middle Income", Restaurant_Data[[#This Row],[Revenue]] &lt;= 2000000, "High Income")</f>
        <v>Middle Income</v>
      </c>
    </row>
    <row r="3572" spans="1:20" x14ac:dyDescent="0.35">
      <c r="A3572" s="1" t="s">
        <v>3599</v>
      </c>
      <c r="B3572" s="1" t="s">
        <v>19</v>
      </c>
      <c r="C3572" s="1" t="s">
        <v>24</v>
      </c>
      <c r="D3572">
        <v>4.7</v>
      </c>
      <c r="E3572">
        <v>42</v>
      </c>
      <c r="F3572">
        <v>29.54</v>
      </c>
      <c r="G3572">
        <v>1017</v>
      </c>
      <c r="H3572">
        <v>10897</v>
      </c>
      <c r="I3572">
        <v>9</v>
      </c>
      <c r="J3572">
        <v>682</v>
      </c>
      <c r="K3572">
        <v>237.4</v>
      </c>
      <c r="L3572">
        <v>5.8</v>
      </c>
      <c r="M3572">
        <v>6</v>
      </c>
      <c r="N3572" s="1" t="s">
        <v>21</v>
      </c>
      <c r="O3572">
        <v>30</v>
      </c>
      <c r="P3572">
        <v>0</v>
      </c>
      <c r="Q3572">
        <v>30</v>
      </c>
      <c r="R3572" t="str" cm="1">
        <f t="array" ref="R3572">_xlfn.IFS(Restaurant_Data[[#This Row],[Total Reservations]]&lt;=50, "Low", Restaurant_Data[[#This Row],[Total Reservations]]&lt;=100, "Medium", Restaurant_Data[[#This Row],[Total Reservations]]&lt;=200, "High")</f>
        <v>Low</v>
      </c>
      <c r="S3572" s="4">
        <v>290929.46999999997</v>
      </c>
      <c r="T3572" t="str" cm="1">
        <f t="array" ref="T3572">_xlfn.IFS(Restaurant_Data[[#This Row],[Revenue]]&lt;= 500000, "Low Income", Restaurant_Data[[#This Row],[Revenue]]&lt;=1000000, "Middle Income", Restaurant_Data[[#This Row],[Revenue]] &lt;= 2000000, "High Income")</f>
        <v>Low Income</v>
      </c>
    </row>
    <row r="3573" spans="1:20" x14ac:dyDescent="0.35">
      <c r="A3573" s="1" t="s">
        <v>3600</v>
      </c>
      <c r="B3573" s="1" t="s">
        <v>19</v>
      </c>
      <c r="C3573" s="1" t="s">
        <v>20</v>
      </c>
      <c r="D3573">
        <v>3.7</v>
      </c>
      <c r="E3573">
        <v>40</v>
      </c>
      <c r="F3573">
        <v>74.849999999999994</v>
      </c>
      <c r="G3573">
        <v>2064</v>
      </c>
      <c r="H3573">
        <v>29258</v>
      </c>
      <c r="I3573">
        <v>2</v>
      </c>
      <c r="J3573">
        <v>542</v>
      </c>
      <c r="K3573">
        <v>235.91</v>
      </c>
      <c r="L3573">
        <v>7.9</v>
      </c>
      <c r="M3573">
        <v>8.1</v>
      </c>
      <c r="N3573" s="1" t="s">
        <v>27</v>
      </c>
      <c r="O3573">
        <v>6</v>
      </c>
      <c r="P3573">
        <v>4</v>
      </c>
      <c r="Q3573">
        <v>10</v>
      </c>
      <c r="R3573" t="str" cm="1">
        <f t="array" ref="R3573">_xlfn.IFS(Restaurant_Data[[#This Row],[Total Reservations]]&lt;=50, "Low", Restaurant_Data[[#This Row],[Total Reservations]]&lt;=100, "Medium", Restaurant_Data[[#This Row],[Total Reservations]]&lt;=200, "High")</f>
        <v>Low</v>
      </c>
      <c r="S3573" s="4">
        <v>672077.4</v>
      </c>
      <c r="T3573" t="str" cm="1">
        <f t="array" ref="T3573">_xlfn.IFS(Restaurant_Data[[#This Row],[Revenue]]&lt;= 500000, "Low Income", Restaurant_Data[[#This Row],[Revenue]]&lt;=1000000, "Middle Income", Restaurant_Data[[#This Row],[Revenue]] &lt;= 2000000, "High Income")</f>
        <v>Middle Income</v>
      </c>
    </row>
    <row r="3574" spans="1:20" x14ac:dyDescent="0.35">
      <c r="A3574" s="1" t="s">
        <v>3601</v>
      </c>
      <c r="B3574" s="1" t="s">
        <v>34</v>
      </c>
      <c r="C3574" s="1" t="s">
        <v>37</v>
      </c>
      <c r="D3574">
        <v>4.8</v>
      </c>
      <c r="E3574">
        <v>62</v>
      </c>
      <c r="F3574">
        <v>58.95</v>
      </c>
      <c r="G3574">
        <v>2622</v>
      </c>
      <c r="H3574">
        <v>35044</v>
      </c>
      <c r="I3574">
        <v>2</v>
      </c>
      <c r="J3574">
        <v>861</v>
      </c>
      <c r="K3574">
        <v>196.8</v>
      </c>
      <c r="L3574">
        <v>2.2999999999999998</v>
      </c>
      <c r="M3574">
        <v>6.9</v>
      </c>
      <c r="N3574" s="1" t="s">
        <v>27</v>
      </c>
      <c r="O3574">
        <v>40</v>
      </c>
      <c r="P3574">
        <v>47</v>
      </c>
      <c r="Q3574">
        <v>87</v>
      </c>
      <c r="R3574" t="str" cm="1">
        <f t="array" ref="R3574">_xlfn.IFS(Restaurant_Data[[#This Row],[Total Reservations]]&lt;=50, "Low", Restaurant_Data[[#This Row],[Total Reservations]]&lt;=100, "Medium", Restaurant_Data[[#This Row],[Total Reservations]]&lt;=200, "High")</f>
        <v>Medium</v>
      </c>
      <c r="S3574" s="4">
        <v>819558.95</v>
      </c>
      <c r="T3574" t="str" cm="1">
        <f t="array" ref="T3574">_xlfn.IFS(Restaurant_Data[[#This Row],[Revenue]]&lt;= 500000, "Low Income", Restaurant_Data[[#This Row],[Revenue]]&lt;=1000000, "Middle Income", Restaurant_Data[[#This Row],[Revenue]] &lt;= 2000000, "High Income")</f>
        <v>Middle Income</v>
      </c>
    </row>
    <row r="3575" spans="1:20" x14ac:dyDescent="0.35">
      <c r="A3575" s="1" t="s">
        <v>3602</v>
      </c>
      <c r="B3575" s="1" t="s">
        <v>19</v>
      </c>
      <c r="C3575" s="1" t="s">
        <v>31</v>
      </c>
      <c r="D3575">
        <v>4.2</v>
      </c>
      <c r="E3575">
        <v>42</v>
      </c>
      <c r="F3575">
        <v>33.159999999999997</v>
      </c>
      <c r="G3575">
        <v>1722</v>
      </c>
      <c r="H3575">
        <v>24220</v>
      </c>
      <c r="I3575">
        <v>5</v>
      </c>
      <c r="J3575">
        <v>625</v>
      </c>
      <c r="K3575">
        <v>167.91</v>
      </c>
      <c r="L3575">
        <v>6.7</v>
      </c>
      <c r="M3575">
        <v>9.1</v>
      </c>
      <c r="N3575" s="1" t="s">
        <v>21</v>
      </c>
      <c r="O3575">
        <v>8</v>
      </c>
      <c r="P3575">
        <v>3</v>
      </c>
      <c r="Q3575">
        <v>11</v>
      </c>
      <c r="R3575" t="str" cm="1">
        <f t="array" ref="R3575">_xlfn.IFS(Restaurant_Data[[#This Row],[Total Reservations]]&lt;=50, "Low", Restaurant_Data[[#This Row],[Total Reservations]]&lt;=100, "Medium", Restaurant_Data[[#This Row],[Total Reservations]]&lt;=200, "High")</f>
        <v>Low</v>
      </c>
      <c r="S3575" s="4">
        <v>323314.44</v>
      </c>
      <c r="T3575" t="str" cm="1">
        <f t="array" ref="T3575">_xlfn.IFS(Restaurant_Data[[#This Row],[Revenue]]&lt;= 500000, "Low Income", Restaurant_Data[[#This Row],[Revenue]]&lt;=1000000, "Middle Income", Restaurant_Data[[#This Row],[Revenue]] &lt;= 2000000, "High Income")</f>
        <v>Low Income</v>
      </c>
    </row>
    <row r="3576" spans="1:20" x14ac:dyDescent="0.35">
      <c r="A3576" s="1" t="s">
        <v>3603</v>
      </c>
      <c r="B3576" s="1" t="s">
        <v>23</v>
      </c>
      <c r="C3576" s="1" t="s">
        <v>20</v>
      </c>
      <c r="D3576">
        <v>4.5999999999999996</v>
      </c>
      <c r="E3576">
        <v>81</v>
      </c>
      <c r="F3576">
        <v>68.87</v>
      </c>
      <c r="G3576">
        <v>7091</v>
      </c>
      <c r="H3576">
        <v>71898</v>
      </c>
      <c r="I3576">
        <v>5</v>
      </c>
      <c r="J3576">
        <v>598</v>
      </c>
      <c r="K3576">
        <v>293.14999999999998</v>
      </c>
      <c r="L3576">
        <v>1.6</v>
      </c>
      <c r="M3576">
        <v>5</v>
      </c>
      <c r="N3576" s="1" t="s">
        <v>27</v>
      </c>
      <c r="O3576">
        <v>60</v>
      </c>
      <c r="P3576">
        <v>10</v>
      </c>
      <c r="Q3576">
        <v>70</v>
      </c>
      <c r="R3576" t="str" cm="1">
        <f t="array" ref="R3576">_xlfn.IFS(Restaurant_Data[[#This Row],[Total Reservations]]&lt;=50, "Low", Restaurant_Data[[#This Row],[Total Reservations]]&lt;=100, "Medium", Restaurant_Data[[#This Row],[Total Reservations]]&lt;=200, "High")</f>
        <v>Medium</v>
      </c>
      <c r="S3576" s="4">
        <v>1250233.23</v>
      </c>
      <c r="T3576" t="str" cm="1">
        <f t="array" ref="T3576">_xlfn.IFS(Restaurant_Data[[#This Row],[Revenue]]&lt;= 500000, "Low Income", Restaurant_Data[[#This Row],[Revenue]]&lt;=1000000, "Middle Income", Restaurant_Data[[#This Row],[Revenue]] &lt;= 2000000, "High Income")</f>
        <v>High Income</v>
      </c>
    </row>
    <row r="3577" spans="1:20" x14ac:dyDescent="0.35">
      <c r="A3577" s="1" t="s">
        <v>3604</v>
      </c>
      <c r="B3577" s="1" t="s">
        <v>34</v>
      </c>
      <c r="C3577" s="1" t="s">
        <v>31</v>
      </c>
      <c r="D3577">
        <v>3.9</v>
      </c>
      <c r="E3577">
        <v>63</v>
      </c>
      <c r="F3577">
        <v>32.36</v>
      </c>
      <c r="G3577">
        <v>3804</v>
      </c>
      <c r="H3577">
        <v>37852</v>
      </c>
      <c r="I3577">
        <v>5</v>
      </c>
      <c r="J3577">
        <v>564</v>
      </c>
      <c r="K3577">
        <v>211.28</v>
      </c>
      <c r="L3577">
        <v>1.3</v>
      </c>
      <c r="M3577">
        <v>4.8</v>
      </c>
      <c r="N3577" s="1" t="s">
        <v>21</v>
      </c>
      <c r="O3577">
        <v>13</v>
      </c>
      <c r="P3577">
        <v>42</v>
      </c>
      <c r="Q3577">
        <v>55</v>
      </c>
      <c r="R3577" t="str" cm="1">
        <f t="array" ref="R3577">_xlfn.IFS(Restaurant_Data[[#This Row],[Total Reservations]]&lt;=50, "Low", Restaurant_Data[[#This Row],[Total Reservations]]&lt;=100, "Medium", Restaurant_Data[[#This Row],[Total Reservations]]&lt;=200, "High")</f>
        <v>Medium</v>
      </c>
      <c r="S3577" s="4">
        <v>465027.32</v>
      </c>
      <c r="T3577" t="str" cm="1">
        <f t="array" ref="T3577">_xlfn.IFS(Restaurant_Data[[#This Row],[Revenue]]&lt;= 500000, "Low Income", Restaurant_Data[[#This Row],[Revenue]]&lt;=1000000, "Middle Income", Restaurant_Data[[#This Row],[Revenue]] &lt;= 2000000, "High Income")</f>
        <v>Low Income</v>
      </c>
    </row>
    <row r="3578" spans="1:20" x14ac:dyDescent="0.35">
      <c r="A3578" s="1" t="s">
        <v>3605</v>
      </c>
      <c r="B3578" s="1" t="s">
        <v>23</v>
      </c>
      <c r="C3578" s="1" t="s">
        <v>37</v>
      </c>
      <c r="D3578">
        <v>3.2</v>
      </c>
      <c r="E3578">
        <v>82</v>
      </c>
      <c r="F3578">
        <v>60.99</v>
      </c>
      <c r="G3578">
        <v>3736</v>
      </c>
      <c r="H3578">
        <v>44844</v>
      </c>
      <c r="I3578">
        <v>14</v>
      </c>
      <c r="J3578">
        <v>319</v>
      </c>
      <c r="K3578">
        <v>260.08999999999997</v>
      </c>
      <c r="L3578">
        <v>6.7</v>
      </c>
      <c r="M3578">
        <v>1.2</v>
      </c>
      <c r="N3578" s="1" t="s">
        <v>27</v>
      </c>
      <c r="O3578">
        <v>59</v>
      </c>
      <c r="P3578">
        <v>13</v>
      </c>
      <c r="Q3578">
        <v>72</v>
      </c>
      <c r="R3578" t="str" cm="1">
        <f t="array" ref="R3578">_xlfn.IFS(Restaurant_Data[[#This Row],[Total Reservations]]&lt;=50, "Low", Restaurant_Data[[#This Row],[Total Reservations]]&lt;=100, "Medium", Restaurant_Data[[#This Row],[Total Reservations]]&lt;=200, "High")</f>
        <v>Medium</v>
      </c>
      <c r="S3578" s="4">
        <v>1126083.8999999999</v>
      </c>
      <c r="T3578" t="str" cm="1">
        <f t="array" ref="T3578">_xlfn.IFS(Restaurant_Data[[#This Row],[Revenue]]&lt;= 500000, "Low Income", Restaurant_Data[[#This Row],[Revenue]]&lt;=1000000, "Middle Income", Restaurant_Data[[#This Row],[Revenue]] &lt;= 2000000, "High Income")</f>
        <v>High Income</v>
      </c>
    </row>
    <row r="3579" spans="1:20" x14ac:dyDescent="0.35">
      <c r="A3579" s="1" t="s">
        <v>3606</v>
      </c>
      <c r="B3579" s="1" t="s">
        <v>19</v>
      </c>
      <c r="C3579" s="1" t="s">
        <v>24</v>
      </c>
      <c r="D3579">
        <v>3.9</v>
      </c>
      <c r="E3579">
        <v>38</v>
      </c>
      <c r="F3579">
        <v>26.62</v>
      </c>
      <c r="G3579">
        <v>796</v>
      </c>
      <c r="H3579">
        <v>14499</v>
      </c>
      <c r="I3579">
        <v>6</v>
      </c>
      <c r="J3579">
        <v>184</v>
      </c>
      <c r="K3579">
        <v>176.35</v>
      </c>
      <c r="L3579">
        <v>6.2</v>
      </c>
      <c r="M3579">
        <v>1.1000000000000001</v>
      </c>
      <c r="N3579" s="1" t="s">
        <v>27</v>
      </c>
      <c r="O3579">
        <v>18</v>
      </c>
      <c r="P3579">
        <v>31</v>
      </c>
      <c r="Q3579">
        <v>49</v>
      </c>
      <c r="R3579" t="str" cm="1">
        <f t="array" ref="R3579">_xlfn.IFS(Restaurant_Data[[#This Row],[Total Reservations]]&lt;=50, "Low", Restaurant_Data[[#This Row],[Total Reservations]]&lt;=100, "Medium", Restaurant_Data[[#This Row],[Total Reservations]]&lt;=200, "High")</f>
        <v>Low</v>
      </c>
      <c r="S3579" s="4">
        <v>234772.97</v>
      </c>
      <c r="T3579" t="str" cm="1">
        <f t="array" ref="T3579">_xlfn.IFS(Restaurant_Data[[#This Row],[Revenue]]&lt;= 500000, "Low Income", Restaurant_Data[[#This Row],[Revenue]]&lt;=1000000, "Middle Income", Restaurant_Data[[#This Row],[Revenue]] &lt;= 2000000, "High Income")</f>
        <v>Low Income</v>
      </c>
    </row>
    <row r="3580" spans="1:20" x14ac:dyDescent="0.35">
      <c r="A3580" s="1" t="s">
        <v>3607</v>
      </c>
      <c r="B3580" s="1" t="s">
        <v>34</v>
      </c>
      <c r="C3580" s="1" t="s">
        <v>31</v>
      </c>
      <c r="D3580">
        <v>3.9</v>
      </c>
      <c r="E3580">
        <v>63</v>
      </c>
      <c r="F3580">
        <v>38.99</v>
      </c>
      <c r="G3580">
        <v>1748</v>
      </c>
      <c r="H3580">
        <v>24052</v>
      </c>
      <c r="I3580">
        <v>16</v>
      </c>
      <c r="J3580">
        <v>561</v>
      </c>
      <c r="K3580">
        <v>188.71</v>
      </c>
      <c r="L3580">
        <v>4</v>
      </c>
      <c r="M3580">
        <v>7.2</v>
      </c>
      <c r="N3580" s="1" t="s">
        <v>27</v>
      </c>
      <c r="O3580">
        <v>52</v>
      </c>
      <c r="P3580">
        <v>47</v>
      </c>
      <c r="Q3580">
        <v>99</v>
      </c>
      <c r="R3580" t="str" cm="1">
        <f t="array" ref="R3580">_xlfn.IFS(Restaurant_Data[[#This Row],[Total Reservations]]&lt;=50, "Low", Restaurant_Data[[#This Row],[Total Reservations]]&lt;=100, "Medium", Restaurant_Data[[#This Row],[Total Reservations]]&lt;=200, "High")</f>
        <v>Medium</v>
      </c>
      <c r="S3580" s="4">
        <v>568351.64</v>
      </c>
      <c r="T3580" t="str" cm="1">
        <f t="array" ref="T3580">_xlfn.IFS(Restaurant_Data[[#This Row],[Revenue]]&lt;= 500000, "Low Income", Restaurant_Data[[#This Row],[Revenue]]&lt;=1000000, "Middle Income", Restaurant_Data[[#This Row],[Revenue]] &lt;= 2000000, "High Income")</f>
        <v>Middle Income</v>
      </c>
    </row>
    <row r="3581" spans="1:20" x14ac:dyDescent="0.35">
      <c r="A3581" s="1" t="s">
        <v>3608</v>
      </c>
      <c r="B3581" s="1" t="s">
        <v>23</v>
      </c>
      <c r="C3581" s="1" t="s">
        <v>20</v>
      </c>
      <c r="D3581">
        <v>4.0999999999999996</v>
      </c>
      <c r="E3581">
        <v>70</v>
      </c>
      <c r="F3581">
        <v>67.48</v>
      </c>
      <c r="G3581">
        <v>5874</v>
      </c>
      <c r="H3581">
        <v>63272</v>
      </c>
      <c r="I3581">
        <v>16</v>
      </c>
      <c r="J3581">
        <v>450</v>
      </c>
      <c r="K3581">
        <v>215.72</v>
      </c>
      <c r="L3581">
        <v>5.6</v>
      </c>
      <c r="M3581">
        <v>5.2</v>
      </c>
      <c r="N3581" s="1" t="s">
        <v>27</v>
      </c>
      <c r="O3581">
        <v>46</v>
      </c>
      <c r="P3581">
        <v>55</v>
      </c>
      <c r="Q3581">
        <v>101</v>
      </c>
      <c r="R3581" t="str" cm="1">
        <f t="array" ref="R3581">_xlfn.IFS(Restaurant_Data[[#This Row],[Total Reservations]]&lt;=50, "Low", Restaurant_Data[[#This Row],[Total Reservations]]&lt;=100, "Medium", Restaurant_Data[[#This Row],[Total Reservations]]&lt;=200, "High")</f>
        <v>High</v>
      </c>
      <c r="S3581" s="4">
        <v>1075558.48</v>
      </c>
      <c r="T3581" t="str" cm="1">
        <f t="array" ref="T3581">_xlfn.IFS(Restaurant_Data[[#This Row],[Revenue]]&lt;= 500000, "Low Income", Restaurant_Data[[#This Row],[Revenue]]&lt;=1000000, "Middle Income", Restaurant_Data[[#This Row],[Revenue]] &lt;= 2000000, "High Income")</f>
        <v>High Income</v>
      </c>
    </row>
    <row r="3582" spans="1:20" x14ac:dyDescent="0.35">
      <c r="A3582" s="1" t="s">
        <v>3609</v>
      </c>
      <c r="B3582" s="1" t="s">
        <v>19</v>
      </c>
      <c r="C3582" s="1" t="s">
        <v>37</v>
      </c>
      <c r="D3582">
        <v>3.2</v>
      </c>
      <c r="E3582">
        <v>38</v>
      </c>
      <c r="F3582">
        <v>61.58</v>
      </c>
      <c r="G3582">
        <v>1250</v>
      </c>
      <c r="H3582">
        <v>15891</v>
      </c>
      <c r="I3582">
        <v>8</v>
      </c>
      <c r="J3582">
        <v>544</v>
      </c>
      <c r="K3582">
        <v>232.14</v>
      </c>
      <c r="L3582">
        <v>7.2</v>
      </c>
      <c r="M3582">
        <v>6.9</v>
      </c>
      <c r="N3582" s="1" t="s">
        <v>27</v>
      </c>
      <c r="O3582">
        <v>15</v>
      </c>
      <c r="P3582">
        <v>12</v>
      </c>
      <c r="Q3582">
        <v>27</v>
      </c>
      <c r="R3582" t="str" cm="1">
        <f t="array" ref="R3582">_xlfn.IFS(Restaurant_Data[[#This Row],[Total Reservations]]&lt;=50, "Low", Restaurant_Data[[#This Row],[Total Reservations]]&lt;=100, "Medium", Restaurant_Data[[#This Row],[Total Reservations]]&lt;=200, "High")</f>
        <v>Low</v>
      </c>
      <c r="S3582" s="4">
        <v>532938.97</v>
      </c>
      <c r="T3582" t="str" cm="1">
        <f t="array" ref="T3582">_xlfn.IFS(Restaurant_Data[[#This Row],[Revenue]]&lt;= 500000, "Low Income", Restaurant_Data[[#This Row],[Revenue]]&lt;=1000000, "Middle Income", Restaurant_Data[[#This Row],[Revenue]] &lt;= 2000000, "High Income")</f>
        <v>Middle Income</v>
      </c>
    </row>
    <row r="3583" spans="1:20" x14ac:dyDescent="0.35">
      <c r="A3583" s="1" t="s">
        <v>3610</v>
      </c>
      <c r="B3583" s="1" t="s">
        <v>23</v>
      </c>
      <c r="C3583" s="1" t="s">
        <v>31</v>
      </c>
      <c r="D3583">
        <v>5</v>
      </c>
      <c r="E3583">
        <v>73</v>
      </c>
      <c r="F3583">
        <v>31.38</v>
      </c>
      <c r="G3583">
        <v>7526</v>
      </c>
      <c r="H3583">
        <v>84721</v>
      </c>
      <c r="I3583">
        <v>5</v>
      </c>
      <c r="J3583">
        <v>132</v>
      </c>
      <c r="K3583">
        <v>162.09</v>
      </c>
      <c r="L3583">
        <v>6.8</v>
      </c>
      <c r="M3583">
        <v>3.1</v>
      </c>
      <c r="N3583" s="1" t="s">
        <v>21</v>
      </c>
      <c r="O3583">
        <v>46</v>
      </c>
      <c r="P3583">
        <v>49</v>
      </c>
      <c r="Q3583">
        <v>95</v>
      </c>
      <c r="R3583" t="str" cm="1">
        <f t="array" ref="R3583">_xlfn.IFS(Restaurant_Data[[#This Row],[Total Reservations]]&lt;=50, "Low", Restaurant_Data[[#This Row],[Total Reservations]]&lt;=100, "Medium", Restaurant_Data[[#This Row],[Total Reservations]]&lt;=200, "High")</f>
        <v>Medium</v>
      </c>
      <c r="S3583" s="4">
        <v>530392.21</v>
      </c>
      <c r="T3583" t="str" cm="1">
        <f t="array" ref="T3583">_xlfn.IFS(Restaurant_Data[[#This Row],[Revenue]]&lt;= 500000, "Low Income", Restaurant_Data[[#This Row],[Revenue]]&lt;=1000000, "Middle Income", Restaurant_Data[[#This Row],[Revenue]] &lt;= 2000000, "High Income")</f>
        <v>Middle Income</v>
      </c>
    </row>
    <row r="3584" spans="1:20" x14ac:dyDescent="0.35">
      <c r="A3584" s="1" t="s">
        <v>3611</v>
      </c>
      <c r="B3584" s="1" t="s">
        <v>23</v>
      </c>
      <c r="C3584" s="1" t="s">
        <v>24</v>
      </c>
      <c r="D3584">
        <v>3.5</v>
      </c>
      <c r="E3584">
        <v>81</v>
      </c>
      <c r="F3584">
        <v>35.76</v>
      </c>
      <c r="G3584">
        <v>3319</v>
      </c>
      <c r="H3584">
        <v>32447</v>
      </c>
      <c r="I3584">
        <v>13</v>
      </c>
      <c r="J3584">
        <v>768</v>
      </c>
      <c r="K3584">
        <v>139.08000000000001</v>
      </c>
      <c r="L3584">
        <v>1.7</v>
      </c>
      <c r="M3584">
        <v>8.8000000000000007</v>
      </c>
      <c r="N3584" s="1" t="s">
        <v>27</v>
      </c>
      <c r="O3584">
        <v>36</v>
      </c>
      <c r="P3584">
        <v>61</v>
      </c>
      <c r="Q3584">
        <v>97</v>
      </c>
      <c r="R3584" t="str" cm="1">
        <f t="array" ref="R3584">_xlfn.IFS(Restaurant_Data[[#This Row],[Total Reservations]]&lt;=50, "Low", Restaurant_Data[[#This Row],[Total Reservations]]&lt;=100, "Medium", Restaurant_Data[[#This Row],[Total Reservations]]&lt;=200, "High")</f>
        <v>Medium</v>
      </c>
      <c r="S3584" s="4">
        <v>664202.21</v>
      </c>
      <c r="T3584" t="str" cm="1">
        <f t="array" ref="T3584">_xlfn.IFS(Restaurant_Data[[#This Row],[Revenue]]&lt;= 500000, "Low Income", Restaurant_Data[[#This Row],[Revenue]]&lt;=1000000, "Middle Income", Restaurant_Data[[#This Row],[Revenue]] &lt;= 2000000, "High Income")</f>
        <v>Middle Income</v>
      </c>
    </row>
    <row r="3585" spans="1:20" x14ac:dyDescent="0.35">
      <c r="A3585" s="1" t="s">
        <v>3612</v>
      </c>
      <c r="B3585" s="1" t="s">
        <v>23</v>
      </c>
      <c r="C3585" s="1" t="s">
        <v>42</v>
      </c>
      <c r="D3585">
        <v>3.4</v>
      </c>
      <c r="E3585">
        <v>83</v>
      </c>
      <c r="F3585">
        <v>40</v>
      </c>
      <c r="G3585">
        <v>1902</v>
      </c>
      <c r="H3585">
        <v>27400</v>
      </c>
      <c r="I3585">
        <v>3</v>
      </c>
      <c r="J3585">
        <v>728</v>
      </c>
      <c r="K3585">
        <v>109.85</v>
      </c>
      <c r="L3585">
        <v>7.1</v>
      </c>
      <c r="M3585">
        <v>9.1</v>
      </c>
      <c r="N3585" s="1" t="s">
        <v>27</v>
      </c>
      <c r="O3585">
        <v>22</v>
      </c>
      <c r="P3585">
        <v>8</v>
      </c>
      <c r="Q3585">
        <v>30</v>
      </c>
      <c r="R3585" t="str" cm="1">
        <f t="array" ref="R3585">_xlfn.IFS(Restaurant_Data[[#This Row],[Total Reservations]]&lt;=50, "Low", Restaurant_Data[[#This Row],[Total Reservations]]&lt;=100, "Medium", Restaurant_Data[[#This Row],[Total Reservations]]&lt;=200, "High")</f>
        <v>Low</v>
      </c>
      <c r="S3585" s="4">
        <v>745059</v>
      </c>
      <c r="T3585" t="str" cm="1">
        <f t="array" ref="T3585">_xlfn.IFS(Restaurant_Data[[#This Row],[Revenue]]&lt;= 500000, "Low Income", Restaurant_Data[[#This Row],[Revenue]]&lt;=1000000, "Middle Income", Restaurant_Data[[#This Row],[Revenue]] &lt;= 2000000, "High Income")</f>
        <v>Middle Income</v>
      </c>
    </row>
    <row r="3586" spans="1:20" x14ac:dyDescent="0.35">
      <c r="A3586" s="1" t="s">
        <v>3613</v>
      </c>
      <c r="B3586" s="1" t="s">
        <v>19</v>
      </c>
      <c r="C3586" s="1" t="s">
        <v>24</v>
      </c>
      <c r="D3586">
        <v>4.0999999999999996</v>
      </c>
      <c r="E3586">
        <v>38</v>
      </c>
      <c r="F3586">
        <v>34.04</v>
      </c>
      <c r="G3586">
        <v>2891</v>
      </c>
      <c r="H3586">
        <v>36053</v>
      </c>
      <c r="I3586">
        <v>9</v>
      </c>
      <c r="J3586">
        <v>694</v>
      </c>
      <c r="K3586">
        <v>155.91</v>
      </c>
      <c r="L3586">
        <v>6.9</v>
      </c>
      <c r="M3586">
        <v>7</v>
      </c>
      <c r="N3586" s="1" t="s">
        <v>21</v>
      </c>
      <c r="O3586">
        <v>36</v>
      </c>
      <c r="P3586">
        <v>30</v>
      </c>
      <c r="Q3586">
        <v>66</v>
      </c>
      <c r="R3586" t="str" cm="1">
        <f t="array" ref="R3586">_xlfn.IFS(Restaurant_Data[[#This Row],[Total Reservations]]&lt;=50, "Low", Restaurant_Data[[#This Row],[Total Reservations]]&lt;=100, "Medium", Restaurant_Data[[#This Row],[Total Reservations]]&lt;=200, "High")</f>
        <v>Medium</v>
      </c>
      <c r="S3586" s="4">
        <v>309004.67</v>
      </c>
      <c r="T3586" t="str" cm="1">
        <f t="array" ref="T3586">_xlfn.IFS(Restaurant_Data[[#This Row],[Revenue]]&lt;= 500000, "Low Income", Restaurant_Data[[#This Row],[Revenue]]&lt;=1000000, "Middle Income", Restaurant_Data[[#This Row],[Revenue]] &lt;= 2000000, "High Income")</f>
        <v>Low Income</v>
      </c>
    </row>
    <row r="3587" spans="1:20" x14ac:dyDescent="0.35">
      <c r="A3587" s="1" t="s">
        <v>3614</v>
      </c>
      <c r="B3587" s="1" t="s">
        <v>19</v>
      </c>
      <c r="C3587" s="1" t="s">
        <v>24</v>
      </c>
      <c r="D3587">
        <v>4.0999999999999996</v>
      </c>
      <c r="E3587">
        <v>32</v>
      </c>
      <c r="F3587">
        <v>33.46</v>
      </c>
      <c r="G3587">
        <v>3206</v>
      </c>
      <c r="H3587">
        <v>36352</v>
      </c>
      <c r="I3587">
        <v>4</v>
      </c>
      <c r="J3587">
        <v>128</v>
      </c>
      <c r="K3587">
        <v>102.81</v>
      </c>
      <c r="L3587">
        <v>7</v>
      </c>
      <c r="M3587">
        <v>3.5</v>
      </c>
      <c r="N3587" s="1" t="s">
        <v>27</v>
      </c>
      <c r="O3587">
        <v>30</v>
      </c>
      <c r="P3587">
        <v>18</v>
      </c>
      <c r="Q3587">
        <v>48</v>
      </c>
      <c r="R3587" t="str" cm="1">
        <f t="array" ref="R3587">_xlfn.IFS(Restaurant_Data[[#This Row],[Total Reservations]]&lt;=50, "Low", Restaurant_Data[[#This Row],[Total Reservations]]&lt;=100, "Medium", Restaurant_Data[[#This Row],[Total Reservations]]&lt;=200, "High")</f>
        <v>Low</v>
      </c>
      <c r="S3587" s="4">
        <v>252226.36</v>
      </c>
      <c r="T3587" t="str" cm="1">
        <f t="array" ref="T3587">_xlfn.IFS(Restaurant_Data[[#This Row],[Revenue]]&lt;= 500000, "Low Income", Restaurant_Data[[#This Row],[Revenue]]&lt;=1000000, "Middle Income", Restaurant_Data[[#This Row],[Revenue]] &lt;= 2000000, "High Income")</f>
        <v>Low Income</v>
      </c>
    </row>
    <row r="3588" spans="1:20" x14ac:dyDescent="0.35">
      <c r="A3588" s="1" t="s">
        <v>3615</v>
      </c>
      <c r="B3588" s="1" t="s">
        <v>23</v>
      </c>
      <c r="C3588" s="1" t="s">
        <v>42</v>
      </c>
      <c r="D3588">
        <v>3.9</v>
      </c>
      <c r="E3588">
        <v>75</v>
      </c>
      <c r="F3588">
        <v>42.85</v>
      </c>
      <c r="G3588">
        <v>5266</v>
      </c>
      <c r="H3588">
        <v>54393</v>
      </c>
      <c r="I3588">
        <v>8</v>
      </c>
      <c r="J3588">
        <v>357</v>
      </c>
      <c r="K3588">
        <v>154.19</v>
      </c>
      <c r="L3588">
        <v>8.6</v>
      </c>
      <c r="M3588">
        <v>2.9</v>
      </c>
      <c r="N3588" s="1" t="s">
        <v>21</v>
      </c>
      <c r="O3588">
        <v>57</v>
      </c>
      <c r="P3588">
        <v>49</v>
      </c>
      <c r="Q3588">
        <v>106</v>
      </c>
      <c r="R3588" t="str" cm="1">
        <f t="array" ref="R3588">_xlfn.IFS(Restaurant_Data[[#This Row],[Total Reservations]]&lt;=50, "Low", Restaurant_Data[[#This Row],[Total Reservations]]&lt;=100, "Medium", Restaurant_Data[[#This Row],[Total Reservations]]&lt;=200, "High")</f>
        <v>High</v>
      </c>
      <c r="S3588" s="4">
        <v>733436</v>
      </c>
      <c r="T3588" t="str" cm="1">
        <f t="array" ref="T3588">_xlfn.IFS(Restaurant_Data[[#This Row],[Revenue]]&lt;= 500000, "Low Income", Restaurant_Data[[#This Row],[Revenue]]&lt;=1000000, "Middle Income", Restaurant_Data[[#This Row],[Revenue]] &lt;= 2000000, "High Income")</f>
        <v>Middle Income</v>
      </c>
    </row>
    <row r="3589" spans="1:20" x14ac:dyDescent="0.35">
      <c r="A3589" s="1" t="s">
        <v>3616</v>
      </c>
      <c r="B3589" s="1" t="s">
        <v>34</v>
      </c>
      <c r="C3589" s="1" t="s">
        <v>24</v>
      </c>
      <c r="D3589">
        <v>4.5</v>
      </c>
      <c r="E3589">
        <v>52</v>
      </c>
      <c r="F3589">
        <v>34.1</v>
      </c>
      <c r="G3589">
        <v>4172</v>
      </c>
      <c r="H3589">
        <v>48915</v>
      </c>
      <c r="I3589">
        <v>16</v>
      </c>
      <c r="J3589">
        <v>670</v>
      </c>
      <c r="K3589">
        <v>268.66000000000003</v>
      </c>
      <c r="L3589">
        <v>6.2</v>
      </c>
      <c r="M3589">
        <v>6.6</v>
      </c>
      <c r="N3589" s="1" t="s">
        <v>21</v>
      </c>
      <c r="O3589">
        <v>1</v>
      </c>
      <c r="P3589">
        <v>40</v>
      </c>
      <c r="Q3589">
        <v>41</v>
      </c>
      <c r="R3589" t="str" cm="1">
        <f t="array" ref="R3589">_xlfn.IFS(Restaurant_Data[[#This Row],[Total Reservations]]&lt;=50, "Low", Restaurant_Data[[#This Row],[Total Reservations]]&lt;=100, "Medium", Restaurant_Data[[#This Row],[Total Reservations]]&lt;=200, "High")</f>
        <v>Low</v>
      </c>
      <c r="S3589" s="4">
        <v>422172.65</v>
      </c>
      <c r="T3589" t="str" cm="1">
        <f t="array" ref="T3589">_xlfn.IFS(Restaurant_Data[[#This Row],[Revenue]]&lt;= 500000, "Low Income", Restaurant_Data[[#This Row],[Revenue]]&lt;=1000000, "Middle Income", Restaurant_Data[[#This Row],[Revenue]] &lt;= 2000000, "High Income")</f>
        <v>Low Income</v>
      </c>
    </row>
    <row r="3590" spans="1:20" x14ac:dyDescent="0.35">
      <c r="A3590" s="1" t="s">
        <v>3617</v>
      </c>
      <c r="B3590" s="1" t="s">
        <v>34</v>
      </c>
      <c r="C3590" s="1" t="s">
        <v>42</v>
      </c>
      <c r="D3590">
        <v>4</v>
      </c>
      <c r="E3590">
        <v>50</v>
      </c>
      <c r="F3590">
        <v>36.11</v>
      </c>
      <c r="G3590">
        <v>1410</v>
      </c>
      <c r="H3590">
        <v>16161</v>
      </c>
      <c r="I3590">
        <v>11</v>
      </c>
      <c r="J3590">
        <v>75</v>
      </c>
      <c r="K3590">
        <v>294.27</v>
      </c>
      <c r="L3590">
        <v>9.4</v>
      </c>
      <c r="M3590">
        <v>9.5</v>
      </c>
      <c r="N3590" s="1" t="s">
        <v>21</v>
      </c>
      <c r="O3590">
        <v>21</v>
      </c>
      <c r="P3590">
        <v>16</v>
      </c>
      <c r="Q3590">
        <v>37</v>
      </c>
      <c r="R3590" t="str" cm="1">
        <f t="array" ref="R3590">_xlfn.IFS(Restaurant_Data[[#This Row],[Total Reservations]]&lt;=50, "Low", Restaurant_Data[[#This Row],[Total Reservations]]&lt;=100, "Medium", Restaurant_Data[[#This Row],[Total Reservations]]&lt;=200, "High")</f>
        <v>Low</v>
      </c>
      <c r="S3590" s="4">
        <v>420263.62</v>
      </c>
      <c r="T3590" t="str" cm="1">
        <f t="array" ref="T3590">_xlfn.IFS(Restaurant_Data[[#This Row],[Revenue]]&lt;= 500000, "Low Income", Restaurant_Data[[#This Row],[Revenue]]&lt;=1000000, "Middle Income", Restaurant_Data[[#This Row],[Revenue]] &lt;= 2000000, "High Income")</f>
        <v>Low Income</v>
      </c>
    </row>
    <row r="3591" spans="1:20" x14ac:dyDescent="0.35">
      <c r="A3591" s="1" t="s">
        <v>3618</v>
      </c>
      <c r="B3591" s="1" t="s">
        <v>19</v>
      </c>
      <c r="C3591" s="1" t="s">
        <v>42</v>
      </c>
      <c r="D3591">
        <v>4.2</v>
      </c>
      <c r="E3591">
        <v>50</v>
      </c>
      <c r="F3591">
        <v>42.46</v>
      </c>
      <c r="G3591">
        <v>1358</v>
      </c>
      <c r="H3591">
        <v>14867</v>
      </c>
      <c r="I3591">
        <v>19</v>
      </c>
      <c r="J3591">
        <v>216</v>
      </c>
      <c r="K3591">
        <v>194.28</v>
      </c>
      <c r="L3591">
        <v>9.8000000000000007</v>
      </c>
      <c r="M3591">
        <v>6.2</v>
      </c>
      <c r="N3591" s="1" t="s">
        <v>21</v>
      </c>
      <c r="O3591">
        <v>41</v>
      </c>
      <c r="P3591">
        <v>12</v>
      </c>
      <c r="Q3591">
        <v>53</v>
      </c>
      <c r="R3591" t="str" cm="1">
        <f t="array" ref="R3591">_xlfn.IFS(Restaurant_Data[[#This Row],[Total Reservations]]&lt;=50, "Low", Restaurant_Data[[#This Row],[Total Reservations]]&lt;=100, "Medium", Restaurant_Data[[#This Row],[Total Reservations]]&lt;=200, "High")</f>
        <v>Medium</v>
      </c>
      <c r="S3591" s="4">
        <v>497399.73</v>
      </c>
      <c r="T3591" t="str" cm="1">
        <f t="array" ref="T3591">_xlfn.IFS(Restaurant_Data[[#This Row],[Revenue]]&lt;= 500000, "Low Income", Restaurant_Data[[#This Row],[Revenue]]&lt;=1000000, "Middle Income", Restaurant_Data[[#This Row],[Revenue]] &lt;= 2000000, "High Income")</f>
        <v>Low Income</v>
      </c>
    </row>
    <row r="3592" spans="1:20" x14ac:dyDescent="0.35">
      <c r="A3592" s="1" t="s">
        <v>3619</v>
      </c>
      <c r="B3592" s="1" t="s">
        <v>19</v>
      </c>
      <c r="C3592" s="1" t="s">
        <v>31</v>
      </c>
      <c r="D3592">
        <v>4.4000000000000004</v>
      </c>
      <c r="E3592">
        <v>32</v>
      </c>
      <c r="F3592">
        <v>32.92</v>
      </c>
      <c r="G3592">
        <v>4294</v>
      </c>
      <c r="H3592">
        <v>45450</v>
      </c>
      <c r="I3592">
        <v>10</v>
      </c>
      <c r="J3592">
        <v>734</v>
      </c>
      <c r="K3592">
        <v>86.5</v>
      </c>
      <c r="L3592">
        <v>7.8</v>
      </c>
      <c r="M3592">
        <v>8.6</v>
      </c>
      <c r="N3592" s="1" t="s">
        <v>21</v>
      </c>
      <c r="O3592">
        <v>28</v>
      </c>
      <c r="P3592">
        <v>23</v>
      </c>
      <c r="Q3592">
        <v>51</v>
      </c>
      <c r="R3592" t="str" cm="1">
        <f t="array" ref="R3592">_xlfn.IFS(Restaurant_Data[[#This Row],[Total Reservations]]&lt;=50, "Low", Restaurant_Data[[#This Row],[Total Reservations]]&lt;=100, "Medium", Restaurant_Data[[#This Row],[Total Reservations]]&lt;=200, "High")</f>
        <v>Medium</v>
      </c>
      <c r="S3592" s="4">
        <v>260763.78</v>
      </c>
      <c r="T3592" t="str" cm="1">
        <f t="array" ref="T3592">_xlfn.IFS(Restaurant_Data[[#This Row],[Revenue]]&lt;= 500000, "Low Income", Restaurant_Data[[#This Row],[Revenue]]&lt;=1000000, "Middle Income", Restaurant_Data[[#This Row],[Revenue]] &lt;= 2000000, "High Income")</f>
        <v>Low Income</v>
      </c>
    </row>
    <row r="3593" spans="1:20" x14ac:dyDescent="0.35">
      <c r="A3593" s="1" t="s">
        <v>3620</v>
      </c>
      <c r="B3593" s="1" t="s">
        <v>19</v>
      </c>
      <c r="C3593" s="1" t="s">
        <v>31</v>
      </c>
      <c r="D3593">
        <v>3.1</v>
      </c>
      <c r="E3593">
        <v>43</v>
      </c>
      <c r="F3593">
        <v>38.64</v>
      </c>
      <c r="G3593">
        <v>1060</v>
      </c>
      <c r="H3593">
        <v>15728</v>
      </c>
      <c r="I3593">
        <v>7</v>
      </c>
      <c r="J3593">
        <v>894</v>
      </c>
      <c r="K3593">
        <v>156.88999999999999</v>
      </c>
      <c r="L3593">
        <v>4.2</v>
      </c>
      <c r="M3593">
        <v>6.1</v>
      </c>
      <c r="N3593" s="1" t="s">
        <v>27</v>
      </c>
      <c r="O3593">
        <v>3</v>
      </c>
      <c r="P3593">
        <v>29</v>
      </c>
      <c r="Q3593">
        <v>32</v>
      </c>
      <c r="R3593" t="str" cm="1">
        <f t="array" ref="R3593">_xlfn.IFS(Restaurant_Data[[#This Row],[Total Reservations]]&lt;=50, "Low", Restaurant_Data[[#This Row],[Total Reservations]]&lt;=100, "Medium", Restaurant_Data[[#This Row],[Total Reservations]]&lt;=200, "High")</f>
        <v>Low</v>
      </c>
      <c r="S3593" s="4">
        <v>381423.76</v>
      </c>
      <c r="T3593" t="str" cm="1">
        <f t="array" ref="T3593">_xlfn.IFS(Restaurant_Data[[#This Row],[Revenue]]&lt;= 500000, "Low Income", Restaurant_Data[[#This Row],[Revenue]]&lt;=1000000, "Middle Income", Restaurant_Data[[#This Row],[Revenue]] &lt;= 2000000, "High Income")</f>
        <v>Low Income</v>
      </c>
    </row>
    <row r="3594" spans="1:20" x14ac:dyDescent="0.35">
      <c r="A3594" s="1" t="s">
        <v>3621</v>
      </c>
      <c r="B3594" s="1" t="s">
        <v>19</v>
      </c>
      <c r="C3594" s="1" t="s">
        <v>42</v>
      </c>
      <c r="D3594">
        <v>4.0999999999999996</v>
      </c>
      <c r="E3594">
        <v>49</v>
      </c>
      <c r="F3594">
        <v>45.53</v>
      </c>
      <c r="G3594">
        <v>1096</v>
      </c>
      <c r="H3594">
        <v>13303</v>
      </c>
      <c r="I3594">
        <v>12</v>
      </c>
      <c r="J3594">
        <v>592</v>
      </c>
      <c r="K3594">
        <v>200.52</v>
      </c>
      <c r="L3594">
        <v>2.2999999999999998</v>
      </c>
      <c r="M3594">
        <v>7.1</v>
      </c>
      <c r="N3594" s="1" t="s">
        <v>21</v>
      </c>
      <c r="O3594">
        <v>32</v>
      </c>
      <c r="P3594">
        <v>25</v>
      </c>
      <c r="Q3594">
        <v>57</v>
      </c>
      <c r="R3594" t="str" cm="1">
        <f t="array" ref="R3594">_xlfn.IFS(Restaurant_Data[[#This Row],[Total Reservations]]&lt;=50, "Low", Restaurant_Data[[#This Row],[Total Reservations]]&lt;=100, "Medium", Restaurant_Data[[#This Row],[Total Reservations]]&lt;=200, "High")</f>
        <v>Medium</v>
      </c>
      <c r="S3594" s="4">
        <v>511370.79</v>
      </c>
      <c r="T3594" t="str" cm="1">
        <f t="array" ref="T3594">_xlfn.IFS(Restaurant_Data[[#This Row],[Revenue]]&lt;= 500000, "Low Income", Restaurant_Data[[#This Row],[Revenue]]&lt;=1000000, "Middle Income", Restaurant_Data[[#This Row],[Revenue]] &lt;= 2000000, "High Income")</f>
        <v>Middle Income</v>
      </c>
    </row>
    <row r="3595" spans="1:20" x14ac:dyDescent="0.35">
      <c r="A3595" s="1" t="s">
        <v>3622</v>
      </c>
      <c r="B3595" s="1" t="s">
        <v>19</v>
      </c>
      <c r="C3595" s="1" t="s">
        <v>37</v>
      </c>
      <c r="D3595">
        <v>4.8</v>
      </c>
      <c r="E3595">
        <v>31</v>
      </c>
      <c r="F3595">
        <v>64.92</v>
      </c>
      <c r="G3595">
        <v>4668</v>
      </c>
      <c r="H3595">
        <v>54137</v>
      </c>
      <c r="I3595">
        <v>8</v>
      </c>
      <c r="J3595">
        <v>510</v>
      </c>
      <c r="K3595">
        <v>142.69</v>
      </c>
      <c r="L3595">
        <v>8.4</v>
      </c>
      <c r="M3595">
        <v>6.1</v>
      </c>
      <c r="N3595" s="1" t="s">
        <v>27</v>
      </c>
      <c r="O3595">
        <v>29</v>
      </c>
      <c r="P3595">
        <v>13</v>
      </c>
      <c r="Q3595">
        <v>42</v>
      </c>
      <c r="R3595" t="str" cm="1">
        <f t="array" ref="R3595">_xlfn.IFS(Restaurant_Data[[#This Row],[Total Reservations]]&lt;=50, "Low", Restaurant_Data[[#This Row],[Total Reservations]]&lt;=100, "Medium", Restaurant_Data[[#This Row],[Total Reservations]]&lt;=200, "High")</f>
        <v>Low</v>
      </c>
      <c r="S3595" s="4">
        <v>469447.37</v>
      </c>
      <c r="T3595" t="str" cm="1">
        <f t="array" ref="T3595">_xlfn.IFS(Restaurant_Data[[#This Row],[Revenue]]&lt;= 500000, "Low Income", Restaurant_Data[[#This Row],[Revenue]]&lt;=1000000, "Middle Income", Restaurant_Data[[#This Row],[Revenue]] &lt;= 2000000, "High Income")</f>
        <v>Low Income</v>
      </c>
    </row>
    <row r="3596" spans="1:20" x14ac:dyDescent="0.35">
      <c r="A3596" s="1" t="s">
        <v>3623</v>
      </c>
      <c r="B3596" s="1" t="s">
        <v>34</v>
      </c>
      <c r="C3596" s="1" t="s">
        <v>20</v>
      </c>
      <c r="D3596">
        <v>3</v>
      </c>
      <c r="E3596">
        <v>61</v>
      </c>
      <c r="F3596">
        <v>66.260000000000005</v>
      </c>
      <c r="G3596">
        <v>2531</v>
      </c>
      <c r="H3596">
        <v>30909</v>
      </c>
      <c r="I3596">
        <v>10</v>
      </c>
      <c r="J3596">
        <v>200</v>
      </c>
      <c r="K3596">
        <v>101.29</v>
      </c>
      <c r="L3596">
        <v>2.2999999999999998</v>
      </c>
      <c r="M3596">
        <v>6.2</v>
      </c>
      <c r="N3596" s="1" t="s">
        <v>21</v>
      </c>
      <c r="O3596">
        <v>21</v>
      </c>
      <c r="P3596">
        <v>10</v>
      </c>
      <c r="Q3596">
        <v>31</v>
      </c>
      <c r="R3596" t="str" cm="1">
        <f t="array" ref="R3596">_xlfn.IFS(Restaurant_Data[[#This Row],[Total Reservations]]&lt;=50, "Low", Restaurant_Data[[#This Row],[Total Reservations]]&lt;=100, "Medium", Restaurant_Data[[#This Row],[Total Reservations]]&lt;=200, "High")</f>
        <v>Low</v>
      </c>
      <c r="S3596" s="4">
        <v>907213.35</v>
      </c>
      <c r="T3596" t="str" cm="1">
        <f t="array" ref="T3596">_xlfn.IFS(Restaurant_Data[[#This Row],[Revenue]]&lt;= 500000, "Low Income", Restaurant_Data[[#This Row],[Revenue]]&lt;=1000000, "Middle Income", Restaurant_Data[[#This Row],[Revenue]] &lt;= 2000000, "High Income")</f>
        <v>Middle Income</v>
      </c>
    </row>
    <row r="3597" spans="1:20" x14ac:dyDescent="0.35">
      <c r="A3597" s="1" t="s">
        <v>3624</v>
      </c>
      <c r="B3597" s="1" t="s">
        <v>19</v>
      </c>
      <c r="C3597" s="1" t="s">
        <v>37</v>
      </c>
      <c r="D3597">
        <v>3.8</v>
      </c>
      <c r="E3597">
        <v>39</v>
      </c>
      <c r="F3597">
        <v>59.07</v>
      </c>
      <c r="G3597">
        <v>3561</v>
      </c>
      <c r="H3597">
        <v>36134</v>
      </c>
      <c r="I3597">
        <v>5</v>
      </c>
      <c r="J3597">
        <v>89</v>
      </c>
      <c r="K3597">
        <v>106.71</v>
      </c>
      <c r="L3597">
        <v>2.2999999999999998</v>
      </c>
      <c r="M3597">
        <v>7.7</v>
      </c>
      <c r="N3597" s="1" t="s">
        <v>27</v>
      </c>
      <c r="O3597">
        <v>30</v>
      </c>
      <c r="P3597">
        <v>2</v>
      </c>
      <c r="Q3597">
        <v>32</v>
      </c>
      <c r="R3597" t="str" cm="1">
        <f t="array" ref="R3597">_xlfn.IFS(Restaurant_Data[[#This Row],[Total Reservations]]&lt;=50, "Low", Restaurant_Data[[#This Row],[Total Reservations]]&lt;=100, "Medium", Restaurant_Data[[#This Row],[Total Reservations]]&lt;=200, "High")</f>
        <v>Low</v>
      </c>
      <c r="S3597" s="4">
        <v>523733.31</v>
      </c>
      <c r="T3597" t="str" cm="1">
        <f t="array" ref="T3597">_xlfn.IFS(Restaurant_Data[[#This Row],[Revenue]]&lt;= 500000, "Low Income", Restaurant_Data[[#This Row],[Revenue]]&lt;=1000000, "Middle Income", Restaurant_Data[[#This Row],[Revenue]] &lt;= 2000000, "High Income")</f>
        <v>Middle Income</v>
      </c>
    </row>
    <row r="3598" spans="1:20" x14ac:dyDescent="0.35">
      <c r="A3598" s="1" t="s">
        <v>3625</v>
      </c>
      <c r="B3598" s="1" t="s">
        <v>23</v>
      </c>
      <c r="C3598" s="1" t="s">
        <v>42</v>
      </c>
      <c r="D3598">
        <v>4.9000000000000004</v>
      </c>
      <c r="E3598">
        <v>82</v>
      </c>
      <c r="F3598">
        <v>39.01</v>
      </c>
      <c r="G3598">
        <v>7379</v>
      </c>
      <c r="H3598">
        <v>82815</v>
      </c>
      <c r="I3598">
        <v>5</v>
      </c>
      <c r="J3598">
        <v>849</v>
      </c>
      <c r="K3598">
        <v>168.48</v>
      </c>
      <c r="L3598">
        <v>9.3000000000000007</v>
      </c>
      <c r="M3598">
        <v>4.5999999999999996</v>
      </c>
      <c r="N3598" s="1" t="s">
        <v>21</v>
      </c>
      <c r="O3598">
        <v>75</v>
      </c>
      <c r="P3598">
        <v>53</v>
      </c>
      <c r="Q3598">
        <v>128</v>
      </c>
      <c r="R3598" t="str" cm="1">
        <f t="array" ref="R3598">_xlfn.IFS(Restaurant_Data[[#This Row],[Total Reservations]]&lt;=50, "Low", Restaurant_Data[[#This Row],[Total Reservations]]&lt;=100, "Medium", Restaurant_Data[[#This Row],[Total Reservations]]&lt;=200, "High")</f>
        <v>High</v>
      </c>
      <c r="S3598" s="4">
        <v>734392.11</v>
      </c>
      <c r="T3598" t="str" cm="1">
        <f t="array" ref="T3598">_xlfn.IFS(Restaurant_Data[[#This Row],[Revenue]]&lt;= 500000, "Low Income", Restaurant_Data[[#This Row],[Revenue]]&lt;=1000000, "Middle Income", Restaurant_Data[[#This Row],[Revenue]] &lt;= 2000000, "High Income")</f>
        <v>Middle Income</v>
      </c>
    </row>
    <row r="3599" spans="1:20" x14ac:dyDescent="0.35">
      <c r="A3599" s="1" t="s">
        <v>3626</v>
      </c>
      <c r="B3599" s="1" t="s">
        <v>23</v>
      </c>
      <c r="C3599" s="1" t="s">
        <v>20</v>
      </c>
      <c r="D3599">
        <v>3.7</v>
      </c>
      <c r="E3599">
        <v>89</v>
      </c>
      <c r="F3599">
        <v>66.349999999999994</v>
      </c>
      <c r="G3599">
        <v>7164</v>
      </c>
      <c r="H3599">
        <v>70894</v>
      </c>
      <c r="I3599">
        <v>13</v>
      </c>
      <c r="J3599">
        <v>918</v>
      </c>
      <c r="K3599">
        <v>104.11</v>
      </c>
      <c r="L3599">
        <v>6</v>
      </c>
      <c r="M3599">
        <v>9.1</v>
      </c>
      <c r="N3599" s="1" t="s">
        <v>21</v>
      </c>
      <c r="O3599">
        <v>53</v>
      </c>
      <c r="P3599">
        <v>82</v>
      </c>
      <c r="Q3599">
        <v>135</v>
      </c>
      <c r="R3599" t="str" cm="1">
        <f t="array" ref="R3599">_xlfn.IFS(Restaurant_Data[[#This Row],[Total Reservations]]&lt;=50, "Low", Restaurant_Data[[#This Row],[Total Reservations]]&lt;=100, "Medium", Restaurant_Data[[#This Row],[Total Reservations]]&lt;=200, "High")</f>
        <v>High</v>
      </c>
      <c r="S3599" s="4">
        <v>1338861.8</v>
      </c>
      <c r="T3599" t="str" cm="1">
        <f t="array" ref="T3599">_xlfn.IFS(Restaurant_Data[[#This Row],[Revenue]]&lt;= 500000, "Low Income", Restaurant_Data[[#This Row],[Revenue]]&lt;=1000000, "Middle Income", Restaurant_Data[[#This Row],[Revenue]] &lt;= 2000000, "High Income")</f>
        <v>High Income</v>
      </c>
    </row>
    <row r="3600" spans="1:20" x14ac:dyDescent="0.35">
      <c r="A3600" s="1" t="s">
        <v>3627</v>
      </c>
      <c r="B3600" s="1" t="s">
        <v>34</v>
      </c>
      <c r="C3600" s="1" t="s">
        <v>31</v>
      </c>
      <c r="D3600">
        <v>3.9</v>
      </c>
      <c r="E3600">
        <v>53</v>
      </c>
      <c r="F3600">
        <v>31.08</v>
      </c>
      <c r="G3600">
        <v>1378</v>
      </c>
      <c r="H3600">
        <v>20875</v>
      </c>
      <c r="I3600">
        <v>2</v>
      </c>
      <c r="J3600">
        <v>821</v>
      </c>
      <c r="K3600">
        <v>112.38</v>
      </c>
      <c r="L3600">
        <v>3.6</v>
      </c>
      <c r="M3600">
        <v>8.8000000000000007</v>
      </c>
      <c r="N3600" s="1" t="s">
        <v>21</v>
      </c>
      <c r="O3600">
        <v>19</v>
      </c>
      <c r="P3600">
        <v>21</v>
      </c>
      <c r="Q3600">
        <v>40</v>
      </c>
      <c r="R3600" t="str" cm="1">
        <f t="array" ref="R3600">_xlfn.IFS(Restaurant_Data[[#This Row],[Total Reservations]]&lt;=50, "Low", Restaurant_Data[[#This Row],[Total Reservations]]&lt;=100, "Medium", Restaurant_Data[[#This Row],[Total Reservations]]&lt;=200, "High")</f>
        <v>Low</v>
      </c>
      <c r="S3600" s="4">
        <v>374941.51</v>
      </c>
      <c r="T3600" t="str" cm="1">
        <f t="array" ref="T3600">_xlfn.IFS(Restaurant_Data[[#This Row],[Revenue]]&lt;= 500000, "Low Income", Restaurant_Data[[#This Row],[Revenue]]&lt;=1000000, "Middle Income", Restaurant_Data[[#This Row],[Revenue]] &lt;= 2000000, "High Income")</f>
        <v>Low Income</v>
      </c>
    </row>
    <row r="3601" spans="1:20" x14ac:dyDescent="0.35">
      <c r="A3601" s="1" t="s">
        <v>3628</v>
      </c>
      <c r="B3601" s="1" t="s">
        <v>23</v>
      </c>
      <c r="C3601" s="1" t="s">
        <v>20</v>
      </c>
      <c r="D3601">
        <v>5</v>
      </c>
      <c r="E3601">
        <v>88</v>
      </c>
      <c r="F3601">
        <v>69.23</v>
      </c>
      <c r="G3601">
        <v>9739</v>
      </c>
      <c r="H3601">
        <v>98674</v>
      </c>
      <c r="I3601">
        <v>12</v>
      </c>
      <c r="J3601">
        <v>642</v>
      </c>
      <c r="K3601">
        <v>268.27</v>
      </c>
      <c r="L3601">
        <v>9.6999999999999993</v>
      </c>
      <c r="M3601">
        <v>7.5</v>
      </c>
      <c r="N3601" s="1" t="s">
        <v>21</v>
      </c>
      <c r="O3601">
        <v>40</v>
      </c>
      <c r="P3601">
        <v>48</v>
      </c>
      <c r="Q3601">
        <v>88</v>
      </c>
      <c r="R3601" t="str" cm="1">
        <f t="array" ref="R3601">_xlfn.IFS(Restaurant_Data[[#This Row],[Total Reservations]]&lt;=50, "Low", Restaurant_Data[[#This Row],[Total Reservations]]&lt;=100, "Medium", Restaurant_Data[[#This Row],[Total Reservations]]&lt;=200, "High")</f>
        <v>Medium</v>
      </c>
      <c r="S3601" s="4">
        <v>1381719</v>
      </c>
      <c r="T3601" t="str" cm="1">
        <f t="array" ref="T3601">_xlfn.IFS(Restaurant_Data[[#This Row],[Revenue]]&lt;= 500000, "Low Income", Restaurant_Data[[#This Row],[Revenue]]&lt;=1000000, "Middle Income", Restaurant_Data[[#This Row],[Revenue]] &lt;= 2000000, "High Income")</f>
        <v>High Income</v>
      </c>
    </row>
    <row r="3602" spans="1:20" x14ac:dyDescent="0.35">
      <c r="A3602" s="1" t="s">
        <v>3629</v>
      </c>
      <c r="B3602" s="1" t="s">
        <v>34</v>
      </c>
      <c r="C3602" s="1" t="s">
        <v>42</v>
      </c>
      <c r="D3602">
        <v>3.4</v>
      </c>
      <c r="E3602">
        <v>50</v>
      </c>
      <c r="F3602">
        <v>45.91</v>
      </c>
      <c r="G3602">
        <v>2629</v>
      </c>
      <c r="H3602">
        <v>29666</v>
      </c>
      <c r="I3602">
        <v>11</v>
      </c>
      <c r="J3602">
        <v>389</v>
      </c>
      <c r="K3602">
        <v>244.77</v>
      </c>
      <c r="L3602">
        <v>7.4</v>
      </c>
      <c r="M3602">
        <v>7.7</v>
      </c>
      <c r="N3602" s="1" t="s">
        <v>27</v>
      </c>
      <c r="O3602">
        <v>8</v>
      </c>
      <c r="P3602">
        <v>21</v>
      </c>
      <c r="Q3602">
        <v>29</v>
      </c>
      <c r="R3602" t="str" cm="1">
        <f t="array" ref="R3602">_xlfn.IFS(Restaurant_Data[[#This Row],[Total Reservations]]&lt;=50, "Low", Restaurant_Data[[#This Row],[Total Reservations]]&lt;=100, "Medium", Restaurant_Data[[#This Row],[Total Reservations]]&lt;=200, "High")</f>
        <v>Low</v>
      </c>
      <c r="S3602" s="4">
        <v>528800.68999999994</v>
      </c>
      <c r="T3602" t="str" cm="1">
        <f t="array" ref="T3602">_xlfn.IFS(Restaurant_Data[[#This Row],[Revenue]]&lt;= 500000, "Low Income", Restaurant_Data[[#This Row],[Revenue]]&lt;=1000000, "Middle Income", Restaurant_Data[[#This Row],[Revenue]] &lt;= 2000000, "High Income")</f>
        <v>Middle Income</v>
      </c>
    </row>
    <row r="3603" spans="1:20" x14ac:dyDescent="0.35">
      <c r="A3603" s="1" t="s">
        <v>3630</v>
      </c>
      <c r="B3603" s="1" t="s">
        <v>34</v>
      </c>
      <c r="C3603" s="1" t="s">
        <v>31</v>
      </c>
      <c r="D3603">
        <v>3.1</v>
      </c>
      <c r="E3603">
        <v>60</v>
      </c>
      <c r="F3603">
        <v>36.26</v>
      </c>
      <c r="G3603">
        <v>2128</v>
      </c>
      <c r="H3603">
        <v>25538</v>
      </c>
      <c r="I3603">
        <v>2</v>
      </c>
      <c r="J3603">
        <v>223</v>
      </c>
      <c r="K3603">
        <v>63.83</v>
      </c>
      <c r="L3603">
        <v>5.8</v>
      </c>
      <c r="M3603">
        <v>4.7</v>
      </c>
      <c r="N3603" s="1" t="s">
        <v>21</v>
      </c>
      <c r="O3603">
        <v>47</v>
      </c>
      <c r="P3603">
        <v>31</v>
      </c>
      <c r="Q3603">
        <v>78</v>
      </c>
      <c r="R3603" t="str" cm="1">
        <f t="array" ref="R3603">_xlfn.IFS(Restaurant_Data[[#This Row],[Total Reservations]]&lt;=50, "Low", Restaurant_Data[[#This Row],[Total Reservations]]&lt;=100, "Medium", Restaurant_Data[[#This Row],[Total Reservations]]&lt;=200, "High")</f>
        <v>Medium</v>
      </c>
      <c r="S3603" s="4">
        <v>491449.58</v>
      </c>
      <c r="T3603" t="str" cm="1">
        <f t="array" ref="T3603">_xlfn.IFS(Restaurant_Data[[#This Row],[Revenue]]&lt;= 500000, "Low Income", Restaurant_Data[[#This Row],[Revenue]]&lt;=1000000, "Middle Income", Restaurant_Data[[#This Row],[Revenue]] &lt;= 2000000, "High Income")</f>
        <v>Low Income</v>
      </c>
    </row>
    <row r="3604" spans="1:20" x14ac:dyDescent="0.35">
      <c r="A3604" s="1" t="s">
        <v>3631</v>
      </c>
      <c r="B3604" s="1" t="s">
        <v>23</v>
      </c>
      <c r="C3604" s="1" t="s">
        <v>20</v>
      </c>
      <c r="D3604">
        <v>4.7</v>
      </c>
      <c r="E3604">
        <v>85</v>
      </c>
      <c r="F3604">
        <v>71.84</v>
      </c>
      <c r="G3604">
        <v>7145</v>
      </c>
      <c r="H3604">
        <v>79429</v>
      </c>
      <c r="I3604">
        <v>15</v>
      </c>
      <c r="J3604">
        <v>636</v>
      </c>
      <c r="K3604">
        <v>130.04</v>
      </c>
      <c r="L3604">
        <v>4</v>
      </c>
      <c r="M3604">
        <v>8.5</v>
      </c>
      <c r="N3604" s="1" t="s">
        <v>27</v>
      </c>
      <c r="O3604">
        <v>22</v>
      </c>
      <c r="P3604">
        <v>70</v>
      </c>
      <c r="Q3604">
        <v>92</v>
      </c>
      <c r="R3604" t="str" cm="1">
        <f t="array" ref="R3604">_xlfn.IFS(Restaurant_Data[[#This Row],[Total Reservations]]&lt;=50, "Low", Restaurant_Data[[#This Row],[Total Reservations]]&lt;=100, "Medium", Restaurant_Data[[#This Row],[Total Reservations]]&lt;=200, "High")</f>
        <v>Medium</v>
      </c>
      <c r="S3604" s="4">
        <v>1381121.83</v>
      </c>
      <c r="T3604" t="str" cm="1">
        <f t="array" ref="T3604">_xlfn.IFS(Restaurant_Data[[#This Row],[Revenue]]&lt;= 500000, "Low Income", Restaurant_Data[[#This Row],[Revenue]]&lt;=1000000, "Middle Income", Restaurant_Data[[#This Row],[Revenue]] &lt;= 2000000, "High Income")</f>
        <v>High Income</v>
      </c>
    </row>
    <row r="3605" spans="1:20" x14ac:dyDescent="0.35">
      <c r="A3605" s="1" t="s">
        <v>3632</v>
      </c>
      <c r="B3605" s="1" t="s">
        <v>19</v>
      </c>
      <c r="C3605" s="1" t="s">
        <v>20</v>
      </c>
      <c r="D3605">
        <v>4.7</v>
      </c>
      <c r="E3605">
        <v>48</v>
      </c>
      <c r="F3605">
        <v>70.180000000000007</v>
      </c>
      <c r="G3605">
        <v>2468</v>
      </c>
      <c r="H3605">
        <v>30483</v>
      </c>
      <c r="I3605">
        <v>7</v>
      </c>
      <c r="J3605">
        <v>603</v>
      </c>
      <c r="K3605">
        <v>182.98</v>
      </c>
      <c r="L3605">
        <v>7.1</v>
      </c>
      <c r="M3605">
        <v>9.4</v>
      </c>
      <c r="N3605" s="1" t="s">
        <v>21</v>
      </c>
      <c r="O3605">
        <v>32</v>
      </c>
      <c r="P3605">
        <v>23</v>
      </c>
      <c r="Q3605">
        <v>55</v>
      </c>
      <c r="R3605" t="str" cm="1">
        <f t="array" ref="R3605">_xlfn.IFS(Restaurant_Data[[#This Row],[Total Reservations]]&lt;=50, "Low", Restaurant_Data[[#This Row],[Total Reservations]]&lt;=100, "Medium", Restaurant_Data[[#This Row],[Total Reservations]]&lt;=200, "High")</f>
        <v>Medium</v>
      </c>
      <c r="S3605" s="4">
        <v>763274.21</v>
      </c>
      <c r="T3605" t="str" cm="1">
        <f t="array" ref="T3605">_xlfn.IFS(Restaurant_Data[[#This Row],[Revenue]]&lt;= 500000, "Low Income", Restaurant_Data[[#This Row],[Revenue]]&lt;=1000000, "Middle Income", Restaurant_Data[[#This Row],[Revenue]] &lt;= 2000000, "High Income")</f>
        <v>Middle Income</v>
      </c>
    </row>
    <row r="3606" spans="1:20" x14ac:dyDescent="0.35">
      <c r="A3606" s="1" t="s">
        <v>3633</v>
      </c>
      <c r="B3606" s="1" t="s">
        <v>23</v>
      </c>
      <c r="C3606" s="1" t="s">
        <v>37</v>
      </c>
      <c r="D3606">
        <v>3.9</v>
      </c>
      <c r="E3606">
        <v>88</v>
      </c>
      <c r="F3606">
        <v>62.29</v>
      </c>
      <c r="G3606">
        <v>7229</v>
      </c>
      <c r="H3606">
        <v>76293</v>
      </c>
      <c r="I3606">
        <v>8</v>
      </c>
      <c r="J3606">
        <v>146</v>
      </c>
      <c r="K3606">
        <v>65.150000000000006</v>
      </c>
      <c r="L3606">
        <v>7.6</v>
      </c>
      <c r="M3606">
        <v>8.1999999999999993</v>
      </c>
      <c r="N3606" s="1" t="s">
        <v>27</v>
      </c>
      <c r="O3606">
        <v>82</v>
      </c>
      <c r="P3606">
        <v>72</v>
      </c>
      <c r="Q3606">
        <v>154</v>
      </c>
      <c r="R3606" t="str" cm="1">
        <f t="array" ref="R3606">_xlfn.IFS(Restaurant_Data[[#This Row],[Total Reservations]]&lt;=50, "Low", Restaurant_Data[[#This Row],[Total Reservations]]&lt;=100, "Medium", Restaurant_Data[[#This Row],[Total Reservations]]&lt;=200, "High")</f>
        <v>High</v>
      </c>
      <c r="S3606" s="4">
        <v>1240895.69</v>
      </c>
      <c r="T3606" t="str" cm="1">
        <f t="array" ref="T3606">_xlfn.IFS(Restaurant_Data[[#This Row],[Revenue]]&lt;= 500000, "Low Income", Restaurant_Data[[#This Row],[Revenue]]&lt;=1000000, "Middle Income", Restaurant_Data[[#This Row],[Revenue]] &lt;= 2000000, "High Income")</f>
        <v>High Income</v>
      </c>
    </row>
    <row r="3607" spans="1:20" x14ac:dyDescent="0.35">
      <c r="A3607" s="1" t="s">
        <v>3634</v>
      </c>
      <c r="B3607" s="1" t="s">
        <v>23</v>
      </c>
      <c r="C3607" s="1" t="s">
        <v>20</v>
      </c>
      <c r="D3607">
        <v>4</v>
      </c>
      <c r="E3607">
        <v>81</v>
      </c>
      <c r="F3607">
        <v>75.52</v>
      </c>
      <c r="G3607">
        <v>4148</v>
      </c>
      <c r="H3607">
        <v>50312</v>
      </c>
      <c r="I3607">
        <v>3</v>
      </c>
      <c r="J3607">
        <v>216</v>
      </c>
      <c r="K3607">
        <v>220.79</v>
      </c>
      <c r="L3607">
        <v>7.4</v>
      </c>
      <c r="M3607">
        <v>2.2000000000000002</v>
      </c>
      <c r="N3607" s="1" t="s">
        <v>21</v>
      </c>
      <c r="O3607">
        <v>32</v>
      </c>
      <c r="P3607">
        <v>46</v>
      </c>
      <c r="Q3607">
        <v>78</v>
      </c>
      <c r="R3607" t="str" cm="1">
        <f t="array" ref="R3607">_xlfn.IFS(Restaurant_Data[[#This Row],[Total Reservations]]&lt;=50, "Low", Restaurant_Data[[#This Row],[Total Reservations]]&lt;=100, "Medium", Restaurant_Data[[#This Row],[Total Reservations]]&lt;=200, "High")</f>
        <v>Medium</v>
      </c>
      <c r="S3607" s="4">
        <v>1362509.44</v>
      </c>
      <c r="T3607" t="str" cm="1">
        <f t="array" ref="T3607">_xlfn.IFS(Restaurant_Data[[#This Row],[Revenue]]&lt;= 500000, "Low Income", Restaurant_Data[[#This Row],[Revenue]]&lt;=1000000, "Middle Income", Restaurant_Data[[#This Row],[Revenue]] &lt;= 2000000, "High Income")</f>
        <v>High Income</v>
      </c>
    </row>
    <row r="3608" spans="1:20" x14ac:dyDescent="0.35">
      <c r="A3608" s="1" t="s">
        <v>3635</v>
      </c>
      <c r="B3608" s="1" t="s">
        <v>34</v>
      </c>
      <c r="C3608" s="1" t="s">
        <v>42</v>
      </c>
      <c r="D3608">
        <v>4.7</v>
      </c>
      <c r="E3608">
        <v>52</v>
      </c>
      <c r="F3608">
        <v>41.48</v>
      </c>
      <c r="G3608">
        <v>1899</v>
      </c>
      <c r="H3608">
        <v>18906</v>
      </c>
      <c r="I3608">
        <v>17</v>
      </c>
      <c r="J3608">
        <v>247</v>
      </c>
      <c r="K3608">
        <v>146.11000000000001</v>
      </c>
      <c r="L3608">
        <v>2.8</v>
      </c>
      <c r="M3608">
        <v>8.1</v>
      </c>
      <c r="N3608" s="1" t="s">
        <v>27</v>
      </c>
      <c r="O3608">
        <v>4</v>
      </c>
      <c r="P3608">
        <v>24</v>
      </c>
      <c r="Q3608">
        <v>28</v>
      </c>
      <c r="R3608" t="str" cm="1">
        <f t="array" ref="R3608">_xlfn.IFS(Restaurant_Data[[#This Row],[Total Reservations]]&lt;=50, "Low", Restaurant_Data[[#This Row],[Total Reservations]]&lt;=100, "Medium", Restaurant_Data[[#This Row],[Total Reservations]]&lt;=200, "High")</f>
        <v>Low</v>
      </c>
      <c r="S3608" s="4">
        <v>500273.48</v>
      </c>
      <c r="T3608" t="str" cm="1">
        <f t="array" ref="T3608">_xlfn.IFS(Restaurant_Data[[#This Row],[Revenue]]&lt;= 500000, "Low Income", Restaurant_Data[[#This Row],[Revenue]]&lt;=1000000, "Middle Income", Restaurant_Data[[#This Row],[Revenue]] &lt;= 2000000, "High Income")</f>
        <v>Middle Income</v>
      </c>
    </row>
    <row r="3609" spans="1:20" x14ac:dyDescent="0.35">
      <c r="A3609" s="1" t="s">
        <v>3636</v>
      </c>
      <c r="B3609" s="1" t="s">
        <v>23</v>
      </c>
      <c r="C3609" s="1" t="s">
        <v>26</v>
      </c>
      <c r="D3609">
        <v>4.5</v>
      </c>
      <c r="E3609">
        <v>87</v>
      </c>
      <c r="F3609">
        <v>45.72</v>
      </c>
      <c r="G3609">
        <v>8486</v>
      </c>
      <c r="H3609">
        <v>90913</v>
      </c>
      <c r="I3609">
        <v>6</v>
      </c>
      <c r="J3609">
        <v>664</v>
      </c>
      <c r="K3609">
        <v>149.29</v>
      </c>
      <c r="L3609">
        <v>7.3</v>
      </c>
      <c r="M3609">
        <v>5.2</v>
      </c>
      <c r="N3609" s="1" t="s">
        <v>21</v>
      </c>
      <c r="O3609">
        <v>62</v>
      </c>
      <c r="P3609">
        <v>85</v>
      </c>
      <c r="Q3609">
        <v>147</v>
      </c>
      <c r="R3609" t="str" cm="1">
        <f t="array" ref="R3609">_xlfn.IFS(Restaurant_Data[[#This Row],[Total Reservations]]&lt;=50, "Low", Restaurant_Data[[#This Row],[Total Reservations]]&lt;=100, "Medium", Restaurant_Data[[#This Row],[Total Reservations]]&lt;=200, "High")</f>
        <v>High</v>
      </c>
      <c r="S3609" s="4">
        <v>908676.65</v>
      </c>
      <c r="T3609" t="str" cm="1">
        <f t="array" ref="T3609">_xlfn.IFS(Restaurant_Data[[#This Row],[Revenue]]&lt;= 500000, "Low Income", Restaurant_Data[[#This Row],[Revenue]]&lt;=1000000, "Middle Income", Restaurant_Data[[#This Row],[Revenue]] &lt;= 2000000, "High Income")</f>
        <v>Middle Income</v>
      </c>
    </row>
    <row r="3610" spans="1:20" x14ac:dyDescent="0.35">
      <c r="A3610" s="1" t="s">
        <v>3637</v>
      </c>
      <c r="B3610" s="1" t="s">
        <v>34</v>
      </c>
      <c r="C3610" s="1" t="s">
        <v>26</v>
      </c>
      <c r="D3610">
        <v>3.5</v>
      </c>
      <c r="E3610">
        <v>66</v>
      </c>
      <c r="F3610">
        <v>50.42</v>
      </c>
      <c r="G3610">
        <v>3145</v>
      </c>
      <c r="H3610">
        <v>38332</v>
      </c>
      <c r="I3610">
        <v>15</v>
      </c>
      <c r="J3610">
        <v>489</v>
      </c>
      <c r="K3610">
        <v>116.33</v>
      </c>
      <c r="L3610">
        <v>6.2</v>
      </c>
      <c r="M3610">
        <v>6.5</v>
      </c>
      <c r="N3610" s="1" t="s">
        <v>21</v>
      </c>
      <c r="O3610">
        <v>52</v>
      </c>
      <c r="P3610">
        <v>23</v>
      </c>
      <c r="Q3610">
        <v>75</v>
      </c>
      <c r="R3610" t="str" cm="1">
        <f t="array" ref="R3610">_xlfn.IFS(Restaurant_Data[[#This Row],[Total Reservations]]&lt;=50, "Low", Restaurant_Data[[#This Row],[Total Reservations]]&lt;=100, "Medium", Restaurant_Data[[#This Row],[Total Reservations]]&lt;=200, "High")</f>
        <v>Medium</v>
      </c>
      <c r="S3610" s="4">
        <v>761514.28</v>
      </c>
      <c r="T3610" t="str" cm="1">
        <f t="array" ref="T3610">_xlfn.IFS(Restaurant_Data[[#This Row],[Revenue]]&lt;= 500000, "Low Income", Restaurant_Data[[#This Row],[Revenue]]&lt;=1000000, "Middle Income", Restaurant_Data[[#This Row],[Revenue]] &lt;= 2000000, "High Income")</f>
        <v>Middle Income</v>
      </c>
    </row>
    <row r="3611" spans="1:20" x14ac:dyDescent="0.35">
      <c r="A3611" s="1" t="s">
        <v>3638</v>
      </c>
      <c r="B3611" s="1" t="s">
        <v>19</v>
      </c>
      <c r="C3611" s="1" t="s">
        <v>26</v>
      </c>
      <c r="D3611">
        <v>3</v>
      </c>
      <c r="E3611">
        <v>34</v>
      </c>
      <c r="F3611">
        <v>55.92</v>
      </c>
      <c r="G3611">
        <v>1246</v>
      </c>
      <c r="H3611">
        <v>12193</v>
      </c>
      <c r="I3611">
        <v>13</v>
      </c>
      <c r="J3611">
        <v>608</v>
      </c>
      <c r="K3611">
        <v>133.47999999999999</v>
      </c>
      <c r="L3611">
        <v>8.6999999999999993</v>
      </c>
      <c r="M3611">
        <v>9.9</v>
      </c>
      <c r="N3611" s="1" t="s">
        <v>27</v>
      </c>
      <c r="O3611">
        <v>20</v>
      </c>
      <c r="P3611">
        <v>6</v>
      </c>
      <c r="Q3611">
        <v>26</v>
      </c>
      <c r="R3611" t="str" cm="1">
        <f t="array" ref="R3611">_xlfn.IFS(Restaurant_Data[[#This Row],[Total Reservations]]&lt;=50, "Low", Restaurant_Data[[#This Row],[Total Reservations]]&lt;=100, "Medium", Restaurant_Data[[#This Row],[Total Reservations]]&lt;=200, "High")</f>
        <v>Low</v>
      </c>
      <c r="S3611" s="4">
        <v>443828.89</v>
      </c>
      <c r="T3611" t="str" cm="1">
        <f t="array" ref="T3611">_xlfn.IFS(Restaurant_Data[[#This Row],[Revenue]]&lt;= 500000, "Low Income", Restaurant_Data[[#This Row],[Revenue]]&lt;=1000000, "Middle Income", Restaurant_Data[[#This Row],[Revenue]] &lt;= 2000000, "High Income")</f>
        <v>Low Income</v>
      </c>
    </row>
    <row r="3612" spans="1:20" x14ac:dyDescent="0.35">
      <c r="A3612" s="1" t="s">
        <v>3639</v>
      </c>
      <c r="B3612" s="1" t="s">
        <v>19</v>
      </c>
      <c r="C3612" s="1" t="s">
        <v>42</v>
      </c>
      <c r="D3612">
        <v>4</v>
      </c>
      <c r="E3612">
        <v>45</v>
      </c>
      <c r="F3612">
        <v>39.26</v>
      </c>
      <c r="G3612">
        <v>3407</v>
      </c>
      <c r="H3612">
        <v>37782</v>
      </c>
      <c r="I3612">
        <v>13</v>
      </c>
      <c r="J3612">
        <v>727</v>
      </c>
      <c r="K3612">
        <v>265.42</v>
      </c>
      <c r="L3612">
        <v>6.6</v>
      </c>
      <c r="M3612">
        <v>4.2</v>
      </c>
      <c r="N3612" s="1" t="s">
        <v>27</v>
      </c>
      <c r="O3612">
        <v>31</v>
      </c>
      <c r="P3612">
        <v>22</v>
      </c>
      <c r="Q3612">
        <v>53</v>
      </c>
      <c r="R3612" t="str" cm="1">
        <f t="array" ref="R3612">_xlfn.IFS(Restaurant_Data[[#This Row],[Total Reservations]]&lt;=50, "Low", Restaurant_Data[[#This Row],[Total Reservations]]&lt;=100, "Medium", Restaurant_Data[[#This Row],[Total Reservations]]&lt;=200, "High")</f>
        <v>Medium</v>
      </c>
      <c r="S3612" s="4">
        <v>415841.68</v>
      </c>
      <c r="T3612" t="str" cm="1">
        <f t="array" ref="T3612">_xlfn.IFS(Restaurant_Data[[#This Row],[Revenue]]&lt;= 500000, "Low Income", Restaurant_Data[[#This Row],[Revenue]]&lt;=1000000, "Middle Income", Restaurant_Data[[#This Row],[Revenue]] &lt;= 2000000, "High Income")</f>
        <v>Low Income</v>
      </c>
    </row>
    <row r="3613" spans="1:20" x14ac:dyDescent="0.35">
      <c r="A3613" s="1" t="s">
        <v>3640</v>
      </c>
      <c r="B3613" s="1" t="s">
        <v>19</v>
      </c>
      <c r="C3613" s="1" t="s">
        <v>26</v>
      </c>
      <c r="D3613">
        <v>4.7</v>
      </c>
      <c r="E3613">
        <v>43</v>
      </c>
      <c r="F3613">
        <v>51.53</v>
      </c>
      <c r="G3613">
        <v>4333</v>
      </c>
      <c r="H3613">
        <v>50224</v>
      </c>
      <c r="I3613">
        <v>12</v>
      </c>
      <c r="J3613">
        <v>579</v>
      </c>
      <c r="K3613">
        <v>247.15</v>
      </c>
      <c r="L3613">
        <v>2.2999999999999998</v>
      </c>
      <c r="M3613">
        <v>4.0999999999999996</v>
      </c>
      <c r="N3613" s="1" t="s">
        <v>27</v>
      </c>
      <c r="O3613">
        <v>40</v>
      </c>
      <c r="P3613">
        <v>0</v>
      </c>
      <c r="Q3613">
        <v>40</v>
      </c>
      <c r="R3613" t="str" cm="1">
        <f t="array" ref="R3613">_xlfn.IFS(Restaurant_Data[[#This Row],[Total Reservations]]&lt;=50, "Low", Restaurant_Data[[#This Row],[Total Reservations]]&lt;=100, "Medium", Restaurant_Data[[#This Row],[Total Reservations]]&lt;=200, "High")</f>
        <v>Low</v>
      </c>
      <c r="S3613" s="4">
        <v>512687.91</v>
      </c>
      <c r="T3613" t="str" cm="1">
        <f t="array" ref="T3613">_xlfn.IFS(Restaurant_Data[[#This Row],[Revenue]]&lt;= 500000, "Low Income", Restaurant_Data[[#This Row],[Revenue]]&lt;=1000000, "Middle Income", Restaurant_Data[[#This Row],[Revenue]] &lt;= 2000000, "High Income")</f>
        <v>Middle Income</v>
      </c>
    </row>
    <row r="3614" spans="1:20" x14ac:dyDescent="0.35">
      <c r="A3614" s="1" t="s">
        <v>3641</v>
      </c>
      <c r="B3614" s="1" t="s">
        <v>23</v>
      </c>
      <c r="C3614" s="1" t="s">
        <v>37</v>
      </c>
      <c r="D3614">
        <v>4.8</v>
      </c>
      <c r="E3614">
        <v>88</v>
      </c>
      <c r="F3614">
        <v>56.17</v>
      </c>
      <c r="G3614">
        <v>3624</v>
      </c>
      <c r="H3614">
        <v>37245</v>
      </c>
      <c r="I3614">
        <v>14</v>
      </c>
      <c r="J3614">
        <v>563</v>
      </c>
      <c r="K3614">
        <v>283.94</v>
      </c>
      <c r="L3614">
        <v>3.9</v>
      </c>
      <c r="M3614">
        <v>3.4</v>
      </c>
      <c r="N3614" s="1" t="s">
        <v>27</v>
      </c>
      <c r="O3614">
        <v>82</v>
      </c>
      <c r="P3614">
        <v>36</v>
      </c>
      <c r="Q3614">
        <v>118</v>
      </c>
      <c r="R3614" t="str" cm="1">
        <f t="array" ref="R3614">_xlfn.IFS(Restaurant_Data[[#This Row],[Total Reservations]]&lt;=50, "Low", Restaurant_Data[[#This Row],[Total Reservations]]&lt;=100, "Medium", Restaurant_Data[[#This Row],[Total Reservations]]&lt;=200, "High")</f>
        <v>High</v>
      </c>
      <c r="S3614" s="4">
        <v>1115210.55</v>
      </c>
      <c r="T3614" t="str" cm="1">
        <f t="array" ref="T3614">_xlfn.IFS(Restaurant_Data[[#This Row],[Revenue]]&lt;= 500000, "Low Income", Restaurant_Data[[#This Row],[Revenue]]&lt;=1000000, "Middle Income", Restaurant_Data[[#This Row],[Revenue]] &lt;= 2000000, "High Income")</f>
        <v>High Income</v>
      </c>
    </row>
    <row r="3615" spans="1:20" x14ac:dyDescent="0.35">
      <c r="A3615" s="1" t="s">
        <v>3642</v>
      </c>
      <c r="B3615" s="1" t="s">
        <v>34</v>
      </c>
      <c r="C3615" s="1" t="s">
        <v>42</v>
      </c>
      <c r="D3615">
        <v>4.9000000000000004</v>
      </c>
      <c r="E3615">
        <v>55</v>
      </c>
      <c r="F3615">
        <v>36.549999999999997</v>
      </c>
      <c r="G3615">
        <v>3566</v>
      </c>
      <c r="H3615">
        <v>38202</v>
      </c>
      <c r="I3615">
        <v>9</v>
      </c>
      <c r="J3615">
        <v>666</v>
      </c>
      <c r="K3615">
        <v>224.75</v>
      </c>
      <c r="L3615">
        <v>7.7</v>
      </c>
      <c r="M3615">
        <v>2.1</v>
      </c>
      <c r="N3615" s="1" t="s">
        <v>21</v>
      </c>
      <c r="O3615">
        <v>45</v>
      </c>
      <c r="P3615">
        <v>35</v>
      </c>
      <c r="Q3615">
        <v>80</v>
      </c>
      <c r="R3615" t="str" cm="1">
        <f t="array" ref="R3615">_xlfn.IFS(Restaurant_Data[[#This Row],[Total Reservations]]&lt;=50, "Low", Restaurant_Data[[#This Row],[Total Reservations]]&lt;=100, "Medium", Restaurant_Data[[#This Row],[Total Reservations]]&lt;=200, "High")</f>
        <v>Medium</v>
      </c>
      <c r="S3615" s="4">
        <v>465659.85</v>
      </c>
      <c r="T3615" t="str" cm="1">
        <f t="array" ref="T3615">_xlfn.IFS(Restaurant_Data[[#This Row],[Revenue]]&lt;= 500000, "Low Income", Restaurant_Data[[#This Row],[Revenue]]&lt;=1000000, "Middle Income", Restaurant_Data[[#This Row],[Revenue]] &lt;= 2000000, "High Income")</f>
        <v>Low Income</v>
      </c>
    </row>
    <row r="3616" spans="1:20" x14ac:dyDescent="0.35">
      <c r="A3616" s="1" t="s">
        <v>3643</v>
      </c>
      <c r="B3616" s="1" t="s">
        <v>19</v>
      </c>
      <c r="C3616" s="1" t="s">
        <v>31</v>
      </c>
      <c r="D3616">
        <v>4.8</v>
      </c>
      <c r="E3616">
        <v>32</v>
      </c>
      <c r="F3616">
        <v>39.619999999999997</v>
      </c>
      <c r="G3616">
        <v>2124</v>
      </c>
      <c r="H3616">
        <v>27413</v>
      </c>
      <c r="I3616">
        <v>10</v>
      </c>
      <c r="J3616">
        <v>151</v>
      </c>
      <c r="K3616">
        <v>194.47</v>
      </c>
      <c r="L3616">
        <v>7.7</v>
      </c>
      <c r="M3616">
        <v>2.5</v>
      </c>
      <c r="N3616" s="1" t="s">
        <v>21</v>
      </c>
      <c r="O3616">
        <v>25</v>
      </c>
      <c r="P3616">
        <v>4</v>
      </c>
      <c r="Q3616">
        <v>29</v>
      </c>
      <c r="R3616" t="str" cm="1">
        <f t="array" ref="R3616">_xlfn.IFS(Restaurant_Data[[#This Row],[Total Reservations]]&lt;=50, "Low", Restaurant_Data[[#This Row],[Total Reservations]]&lt;=100, "Medium", Restaurant_Data[[#This Row],[Total Reservations]]&lt;=200, "High")</f>
        <v>Low</v>
      </c>
      <c r="S3616" s="4">
        <v>298764.59000000003</v>
      </c>
      <c r="T3616" t="str" cm="1">
        <f t="array" ref="T3616">_xlfn.IFS(Restaurant_Data[[#This Row],[Revenue]]&lt;= 500000, "Low Income", Restaurant_Data[[#This Row],[Revenue]]&lt;=1000000, "Middle Income", Restaurant_Data[[#This Row],[Revenue]] &lt;= 2000000, "High Income")</f>
        <v>Low Income</v>
      </c>
    </row>
    <row r="3617" spans="1:20" x14ac:dyDescent="0.35">
      <c r="A3617" s="1" t="s">
        <v>3644</v>
      </c>
      <c r="B3617" s="1" t="s">
        <v>34</v>
      </c>
      <c r="C3617" s="1" t="s">
        <v>42</v>
      </c>
      <c r="D3617">
        <v>4.2</v>
      </c>
      <c r="E3617">
        <v>55</v>
      </c>
      <c r="F3617">
        <v>38.299999999999997</v>
      </c>
      <c r="G3617">
        <v>3258</v>
      </c>
      <c r="H3617">
        <v>35135</v>
      </c>
      <c r="I3617">
        <v>5</v>
      </c>
      <c r="J3617">
        <v>231</v>
      </c>
      <c r="K3617">
        <v>114.81</v>
      </c>
      <c r="L3617">
        <v>3</v>
      </c>
      <c r="M3617">
        <v>5.6</v>
      </c>
      <c r="N3617" s="1" t="s">
        <v>21</v>
      </c>
      <c r="O3617">
        <v>21</v>
      </c>
      <c r="P3617">
        <v>22</v>
      </c>
      <c r="Q3617">
        <v>43</v>
      </c>
      <c r="R3617" t="str" cm="1">
        <f t="array" ref="R3617">_xlfn.IFS(Restaurant_Data[[#This Row],[Total Reservations]]&lt;=50, "Low", Restaurant_Data[[#This Row],[Total Reservations]]&lt;=100, "Medium", Restaurant_Data[[#This Row],[Total Reservations]]&lt;=200, "High")</f>
        <v>Low</v>
      </c>
      <c r="S3617" s="4">
        <v>479376.15</v>
      </c>
      <c r="T3617" t="str" cm="1">
        <f t="array" ref="T3617">_xlfn.IFS(Restaurant_Data[[#This Row],[Revenue]]&lt;= 500000, "Low Income", Restaurant_Data[[#This Row],[Revenue]]&lt;=1000000, "Middle Income", Restaurant_Data[[#This Row],[Revenue]] &lt;= 2000000, "High Income")</f>
        <v>Low Income</v>
      </c>
    </row>
    <row r="3618" spans="1:20" x14ac:dyDescent="0.35">
      <c r="A3618" s="1" t="s">
        <v>3645</v>
      </c>
      <c r="B3618" s="1" t="s">
        <v>34</v>
      </c>
      <c r="C3618" s="1" t="s">
        <v>42</v>
      </c>
      <c r="D3618">
        <v>3.9</v>
      </c>
      <c r="E3618">
        <v>61</v>
      </c>
      <c r="F3618">
        <v>38.36</v>
      </c>
      <c r="G3618">
        <v>2254</v>
      </c>
      <c r="H3618">
        <v>23604</v>
      </c>
      <c r="I3618">
        <v>5</v>
      </c>
      <c r="J3618">
        <v>770</v>
      </c>
      <c r="K3618">
        <v>216.71</v>
      </c>
      <c r="L3618">
        <v>4.2</v>
      </c>
      <c r="M3618">
        <v>9.1999999999999993</v>
      </c>
      <c r="N3618" s="1" t="s">
        <v>27</v>
      </c>
      <c r="O3618">
        <v>17</v>
      </c>
      <c r="P3618">
        <v>41</v>
      </c>
      <c r="Q3618">
        <v>58</v>
      </c>
      <c r="R3618" t="str" cm="1">
        <f t="array" ref="R3618">_xlfn.IFS(Restaurant_Data[[#This Row],[Total Reservations]]&lt;=50, "Low", Restaurant_Data[[#This Row],[Total Reservations]]&lt;=100, "Medium", Restaurant_Data[[#This Row],[Total Reservations]]&lt;=200, "High")</f>
        <v>Medium</v>
      </c>
      <c r="S3618" s="4">
        <v>532477.31999999995</v>
      </c>
      <c r="T3618" t="str" cm="1">
        <f t="array" ref="T3618">_xlfn.IFS(Restaurant_Data[[#This Row],[Revenue]]&lt;= 500000, "Low Income", Restaurant_Data[[#This Row],[Revenue]]&lt;=1000000, "Middle Income", Restaurant_Data[[#This Row],[Revenue]] &lt;= 2000000, "High Income")</f>
        <v>Middle Income</v>
      </c>
    </row>
    <row r="3619" spans="1:20" x14ac:dyDescent="0.35">
      <c r="A3619" s="1" t="s">
        <v>3646</v>
      </c>
      <c r="B3619" s="1" t="s">
        <v>19</v>
      </c>
      <c r="C3619" s="1" t="s">
        <v>20</v>
      </c>
      <c r="D3619">
        <v>4.5</v>
      </c>
      <c r="E3619">
        <v>49</v>
      </c>
      <c r="F3619">
        <v>69.260000000000005</v>
      </c>
      <c r="G3619">
        <v>2363</v>
      </c>
      <c r="H3619">
        <v>23229</v>
      </c>
      <c r="I3619">
        <v>6</v>
      </c>
      <c r="J3619">
        <v>905</v>
      </c>
      <c r="K3619">
        <v>276.54000000000002</v>
      </c>
      <c r="L3619">
        <v>1.1000000000000001</v>
      </c>
      <c r="M3619">
        <v>8.3000000000000007</v>
      </c>
      <c r="N3619" s="1" t="s">
        <v>27</v>
      </c>
      <c r="O3619">
        <v>35</v>
      </c>
      <c r="P3619">
        <v>20</v>
      </c>
      <c r="Q3619">
        <v>55</v>
      </c>
      <c r="R3619" t="str" cm="1">
        <f t="array" ref="R3619">_xlfn.IFS(Restaurant_Data[[#This Row],[Total Reservations]]&lt;=50, "Low", Restaurant_Data[[#This Row],[Total Reservations]]&lt;=100, "Medium", Restaurant_Data[[#This Row],[Total Reservations]]&lt;=200, "High")</f>
        <v>Medium</v>
      </c>
      <c r="S3619" s="4">
        <v>764254.31</v>
      </c>
      <c r="T3619" t="str" cm="1">
        <f t="array" ref="T3619">_xlfn.IFS(Restaurant_Data[[#This Row],[Revenue]]&lt;= 500000, "Low Income", Restaurant_Data[[#This Row],[Revenue]]&lt;=1000000, "Middle Income", Restaurant_Data[[#This Row],[Revenue]] &lt;= 2000000, "High Income")</f>
        <v>Middle Income</v>
      </c>
    </row>
    <row r="3620" spans="1:20" x14ac:dyDescent="0.35">
      <c r="A3620" s="1" t="s">
        <v>3647</v>
      </c>
      <c r="B3620" s="1" t="s">
        <v>19</v>
      </c>
      <c r="C3620" s="1" t="s">
        <v>20</v>
      </c>
      <c r="D3620">
        <v>4.5</v>
      </c>
      <c r="E3620">
        <v>40</v>
      </c>
      <c r="F3620">
        <v>75.63</v>
      </c>
      <c r="G3620">
        <v>4156</v>
      </c>
      <c r="H3620">
        <v>41659</v>
      </c>
      <c r="I3620">
        <v>12</v>
      </c>
      <c r="J3620">
        <v>463</v>
      </c>
      <c r="K3620">
        <v>67.290000000000006</v>
      </c>
      <c r="L3620">
        <v>4</v>
      </c>
      <c r="M3620">
        <v>2.6</v>
      </c>
      <c r="N3620" s="1" t="s">
        <v>21</v>
      </c>
      <c r="O3620">
        <v>24</v>
      </c>
      <c r="P3620">
        <v>14</v>
      </c>
      <c r="Q3620">
        <v>38</v>
      </c>
      <c r="R3620" t="str" cm="1">
        <f t="array" ref="R3620">_xlfn.IFS(Restaurant_Data[[#This Row],[Total Reservations]]&lt;=50, "Low", Restaurant_Data[[#This Row],[Total Reservations]]&lt;=100, "Medium", Restaurant_Data[[#This Row],[Total Reservations]]&lt;=200, "High")</f>
        <v>Low</v>
      </c>
      <c r="S3620" s="4">
        <v>689935.69</v>
      </c>
      <c r="T3620" t="str" cm="1">
        <f t="array" ref="T3620">_xlfn.IFS(Restaurant_Data[[#This Row],[Revenue]]&lt;= 500000, "Low Income", Restaurant_Data[[#This Row],[Revenue]]&lt;=1000000, "Middle Income", Restaurant_Data[[#This Row],[Revenue]] &lt;= 2000000, "High Income")</f>
        <v>Middle Income</v>
      </c>
    </row>
    <row r="3621" spans="1:20" x14ac:dyDescent="0.35">
      <c r="A3621" s="1" t="s">
        <v>3648</v>
      </c>
      <c r="B3621" s="1" t="s">
        <v>34</v>
      </c>
      <c r="C3621" s="1" t="s">
        <v>20</v>
      </c>
      <c r="D3621">
        <v>4.0999999999999996</v>
      </c>
      <c r="E3621">
        <v>56</v>
      </c>
      <c r="F3621">
        <v>65.930000000000007</v>
      </c>
      <c r="G3621">
        <v>3386</v>
      </c>
      <c r="H3621">
        <v>42011</v>
      </c>
      <c r="I3621">
        <v>17</v>
      </c>
      <c r="J3621">
        <v>540</v>
      </c>
      <c r="K3621">
        <v>160.77000000000001</v>
      </c>
      <c r="L3621">
        <v>1.2</v>
      </c>
      <c r="M3621">
        <v>6.1</v>
      </c>
      <c r="N3621" s="1" t="s">
        <v>27</v>
      </c>
      <c r="O3621">
        <v>35</v>
      </c>
      <c r="P3621">
        <v>1</v>
      </c>
      <c r="Q3621">
        <v>36</v>
      </c>
      <c r="R3621" t="str" cm="1">
        <f t="array" ref="R3621">_xlfn.IFS(Restaurant_Data[[#This Row],[Total Reservations]]&lt;=50, "Low", Restaurant_Data[[#This Row],[Total Reservations]]&lt;=100, "Medium", Restaurant_Data[[#This Row],[Total Reservations]]&lt;=200, "High")</f>
        <v>Low</v>
      </c>
      <c r="S3621" s="4">
        <v>839848.55</v>
      </c>
      <c r="T3621" t="str" cm="1">
        <f t="array" ref="T3621">_xlfn.IFS(Restaurant_Data[[#This Row],[Revenue]]&lt;= 500000, "Low Income", Restaurant_Data[[#This Row],[Revenue]]&lt;=1000000, "Middle Income", Restaurant_Data[[#This Row],[Revenue]] &lt;= 2000000, "High Income")</f>
        <v>Middle Income</v>
      </c>
    </row>
    <row r="3622" spans="1:20" x14ac:dyDescent="0.35">
      <c r="A3622" s="1" t="s">
        <v>3649</v>
      </c>
      <c r="B3622" s="1" t="s">
        <v>19</v>
      </c>
      <c r="C3622" s="1" t="s">
        <v>24</v>
      </c>
      <c r="D3622">
        <v>3.2</v>
      </c>
      <c r="E3622">
        <v>30</v>
      </c>
      <c r="F3622">
        <v>34.01</v>
      </c>
      <c r="G3622">
        <v>2272</v>
      </c>
      <c r="H3622">
        <v>26704</v>
      </c>
      <c r="I3622">
        <v>16</v>
      </c>
      <c r="J3622">
        <v>265</v>
      </c>
      <c r="K3622">
        <v>87.34</v>
      </c>
      <c r="L3622">
        <v>8.9</v>
      </c>
      <c r="M3622">
        <v>8.6</v>
      </c>
      <c r="N3622" s="1" t="s">
        <v>27</v>
      </c>
      <c r="O3622">
        <v>15</v>
      </c>
      <c r="P3622">
        <v>20</v>
      </c>
      <c r="Q3622">
        <v>35</v>
      </c>
      <c r="R3622" t="str" cm="1">
        <f t="array" ref="R3622">_xlfn.IFS(Restaurant_Data[[#This Row],[Total Reservations]]&lt;=50, "Low", Restaurant_Data[[#This Row],[Total Reservations]]&lt;=100, "Medium", Restaurant_Data[[#This Row],[Total Reservations]]&lt;=200, "High")</f>
        <v>Low</v>
      </c>
      <c r="S3622" s="4">
        <v>254659.25</v>
      </c>
      <c r="T3622" t="str" cm="1">
        <f t="array" ref="T3622">_xlfn.IFS(Restaurant_Data[[#This Row],[Revenue]]&lt;= 500000, "Low Income", Restaurant_Data[[#This Row],[Revenue]]&lt;=1000000, "Middle Income", Restaurant_Data[[#This Row],[Revenue]] &lt;= 2000000, "High Income")</f>
        <v>Low Income</v>
      </c>
    </row>
    <row r="3623" spans="1:20" x14ac:dyDescent="0.35">
      <c r="A3623" s="1" t="s">
        <v>3650</v>
      </c>
      <c r="B3623" s="1" t="s">
        <v>34</v>
      </c>
      <c r="C3623" s="1" t="s">
        <v>37</v>
      </c>
      <c r="D3623">
        <v>4.9000000000000004</v>
      </c>
      <c r="E3623">
        <v>65</v>
      </c>
      <c r="F3623">
        <v>58.76</v>
      </c>
      <c r="G3623">
        <v>1164</v>
      </c>
      <c r="H3623">
        <v>17978</v>
      </c>
      <c r="I3623">
        <v>18</v>
      </c>
      <c r="J3623">
        <v>821</v>
      </c>
      <c r="K3623">
        <v>252.65</v>
      </c>
      <c r="L3623">
        <v>7</v>
      </c>
      <c r="M3623">
        <v>5.9</v>
      </c>
      <c r="N3623" s="1" t="s">
        <v>27</v>
      </c>
      <c r="O3623">
        <v>18</v>
      </c>
      <c r="P3623">
        <v>17</v>
      </c>
      <c r="Q3623">
        <v>35</v>
      </c>
      <c r="R3623" t="str" cm="1">
        <f t="array" ref="R3623">_xlfn.IFS(Restaurant_Data[[#This Row],[Total Reservations]]&lt;=50, "Low", Restaurant_Data[[#This Row],[Total Reservations]]&lt;=100, "Medium", Restaurant_Data[[#This Row],[Total Reservations]]&lt;=200, "High")</f>
        <v>Low</v>
      </c>
      <c r="S3623" s="4">
        <v>867242.1</v>
      </c>
      <c r="T3623" t="str" cm="1">
        <f t="array" ref="T3623">_xlfn.IFS(Restaurant_Data[[#This Row],[Revenue]]&lt;= 500000, "Low Income", Restaurant_Data[[#This Row],[Revenue]]&lt;=1000000, "Middle Income", Restaurant_Data[[#This Row],[Revenue]] &lt;= 2000000, "High Income")</f>
        <v>Middle Income</v>
      </c>
    </row>
    <row r="3624" spans="1:20" x14ac:dyDescent="0.35">
      <c r="A3624" s="1" t="s">
        <v>3651</v>
      </c>
      <c r="B3624" s="1" t="s">
        <v>34</v>
      </c>
      <c r="C3624" s="1" t="s">
        <v>42</v>
      </c>
      <c r="D3624">
        <v>3.9</v>
      </c>
      <c r="E3624">
        <v>65</v>
      </c>
      <c r="F3624">
        <v>44.34</v>
      </c>
      <c r="G3624">
        <v>2175</v>
      </c>
      <c r="H3624">
        <v>26492</v>
      </c>
      <c r="I3624">
        <v>6</v>
      </c>
      <c r="J3624">
        <v>568</v>
      </c>
      <c r="K3624">
        <v>203.52</v>
      </c>
      <c r="L3624">
        <v>9.6999999999999993</v>
      </c>
      <c r="M3624">
        <v>9.1999999999999993</v>
      </c>
      <c r="N3624" s="1" t="s">
        <v>21</v>
      </c>
      <c r="O3624">
        <v>20</v>
      </c>
      <c r="P3624">
        <v>39</v>
      </c>
      <c r="Q3624">
        <v>59</v>
      </c>
      <c r="R3624" t="str" cm="1">
        <f t="array" ref="R3624">_xlfn.IFS(Restaurant_Data[[#This Row],[Total Reservations]]&lt;=50, "Low", Restaurant_Data[[#This Row],[Total Reservations]]&lt;=100, "Medium", Restaurant_Data[[#This Row],[Total Reservations]]&lt;=200, "High")</f>
        <v>Medium</v>
      </c>
      <c r="S3624" s="4">
        <v>654969.06000000006</v>
      </c>
      <c r="T3624" t="str" cm="1">
        <f t="array" ref="T3624">_xlfn.IFS(Restaurant_Data[[#This Row],[Revenue]]&lt;= 500000, "Low Income", Restaurant_Data[[#This Row],[Revenue]]&lt;=1000000, "Middle Income", Restaurant_Data[[#This Row],[Revenue]] &lt;= 2000000, "High Income")</f>
        <v>Middle Income</v>
      </c>
    </row>
    <row r="3625" spans="1:20" x14ac:dyDescent="0.35">
      <c r="A3625" s="1" t="s">
        <v>3652</v>
      </c>
      <c r="B3625" s="1" t="s">
        <v>19</v>
      </c>
      <c r="C3625" s="1" t="s">
        <v>42</v>
      </c>
      <c r="D3625">
        <v>3.7</v>
      </c>
      <c r="E3625">
        <v>46</v>
      </c>
      <c r="F3625">
        <v>45.91</v>
      </c>
      <c r="G3625">
        <v>1903</v>
      </c>
      <c r="H3625">
        <v>24910</v>
      </c>
      <c r="I3625">
        <v>10</v>
      </c>
      <c r="J3625">
        <v>768</v>
      </c>
      <c r="K3625">
        <v>269.91000000000003</v>
      </c>
      <c r="L3625">
        <v>9</v>
      </c>
      <c r="M3625">
        <v>9.1999999999999993</v>
      </c>
      <c r="N3625" s="1" t="s">
        <v>27</v>
      </c>
      <c r="O3625">
        <v>31</v>
      </c>
      <c r="P3625">
        <v>17</v>
      </c>
      <c r="Q3625">
        <v>48</v>
      </c>
      <c r="R3625" t="str" cm="1">
        <f t="array" ref="R3625">_xlfn.IFS(Restaurant_Data[[#This Row],[Total Reservations]]&lt;=50, "Low", Restaurant_Data[[#This Row],[Total Reservations]]&lt;=100, "Medium", Restaurant_Data[[#This Row],[Total Reservations]]&lt;=200, "High")</f>
        <v>Low</v>
      </c>
      <c r="S3625" s="4">
        <v>489437.02</v>
      </c>
      <c r="T3625" t="str" cm="1">
        <f t="array" ref="T3625">_xlfn.IFS(Restaurant_Data[[#This Row],[Revenue]]&lt;= 500000, "Low Income", Restaurant_Data[[#This Row],[Revenue]]&lt;=1000000, "Middle Income", Restaurant_Data[[#This Row],[Revenue]] &lt;= 2000000, "High Income")</f>
        <v>Low Income</v>
      </c>
    </row>
    <row r="3626" spans="1:20" x14ac:dyDescent="0.35">
      <c r="A3626" s="1" t="s">
        <v>3653</v>
      </c>
      <c r="B3626" s="1" t="s">
        <v>23</v>
      </c>
      <c r="C3626" s="1" t="s">
        <v>20</v>
      </c>
      <c r="D3626">
        <v>4.3</v>
      </c>
      <c r="E3626">
        <v>84</v>
      </c>
      <c r="F3626">
        <v>68.84</v>
      </c>
      <c r="G3626">
        <v>5990</v>
      </c>
      <c r="H3626">
        <v>66942</v>
      </c>
      <c r="I3626">
        <v>9</v>
      </c>
      <c r="J3626">
        <v>618</v>
      </c>
      <c r="K3626">
        <v>65.78</v>
      </c>
      <c r="L3626">
        <v>6.4</v>
      </c>
      <c r="M3626">
        <v>4.0999999999999996</v>
      </c>
      <c r="N3626" s="1" t="s">
        <v>21</v>
      </c>
      <c r="O3626">
        <v>49</v>
      </c>
      <c r="P3626">
        <v>17</v>
      </c>
      <c r="Q3626">
        <v>66</v>
      </c>
      <c r="R3626" t="str" cm="1">
        <f t="array" ref="R3626">_xlfn.IFS(Restaurant_Data[[#This Row],[Total Reservations]]&lt;=50, "Low", Restaurant_Data[[#This Row],[Total Reservations]]&lt;=100, "Medium", Restaurant_Data[[#This Row],[Total Reservations]]&lt;=200, "High")</f>
        <v>Medium</v>
      </c>
      <c r="S3626" s="4">
        <v>1298742.18</v>
      </c>
      <c r="T3626" t="str" cm="1">
        <f t="array" ref="T3626">_xlfn.IFS(Restaurant_Data[[#This Row],[Revenue]]&lt;= 500000, "Low Income", Restaurant_Data[[#This Row],[Revenue]]&lt;=1000000, "Middle Income", Restaurant_Data[[#This Row],[Revenue]] &lt;= 2000000, "High Income")</f>
        <v>High Income</v>
      </c>
    </row>
    <row r="3627" spans="1:20" x14ac:dyDescent="0.35">
      <c r="A3627" s="1" t="s">
        <v>3654</v>
      </c>
      <c r="B3627" s="1" t="s">
        <v>19</v>
      </c>
      <c r="C3627" s="1" t="s">
        <v>42</v>
      </c>
      <c r="D3627">
        <v>4.3</v>
      </c>
      <c r="E3627">
        <v>50</v>
      </c>
      <c r="F3627">
        <v>36.42</v>
      </c>
      <c r="G3627">
        <v>4020</v>
      </c>
      <c r="H3627">
        <v>48685</v>
      </c>
      <c r="I3627">
        <v>2</v>
      </c>
      <c r="J3627">
        <v>591</v>
      </c>
      <c r="K3627">
        <v>276.43</v>
      </c>
      <c r="L3627">
        <v>5.5</v>
      </c>
      <c r="M3627">
        <v>8.9</v>
      </c>
      <c r="N3627" s="1" t="s">
        <v>21</v>
      </c>
      <c r="O3627">
        <v>23</v>
      </c>
      <c r="P3627">
        <v>14</v>
      </c>
      <c r="Q3627">
        <v>37</v>
      </c>
      <c r="R3627" t="str" cm="1">
        <f t="array" ref="R3627">_xlfn.IFS(Restaurant_Data[[#This Row],[Total Reservations]]&lt;=50, "Low", Restaurant_Data[[#This Row],[Total Reservations]]&lt;=100, "Medium", Restaurant_Data[[#This Row],[Total Reservations]]&lt;=200, "High")</f>
        <v>Low</v>
      </c>
      <c r="S3627" s="4">
        <v>418992.79</v>
      </c>
      <c r="T3627" t="str" cm="1">
        <f t="array" ref="T3627">_xlfn.IFS(Restaurant_Data[[#This Row],[Revenue]]&lt;= 500000, "Low Income", Restaurant_Data[[#This Row],[Revenue]]&lt;=1000000, "Middle Income", Restaurant_Data[[#This Row],[Revenue]] &lt;= 2000000, "High Income")</f>
        <v>Low Income</v>
      </c>
    </row>
    <row r="3628" spans="1:20" x14ac:dyDescent="0.35">
      <c r="A3628" s="1" t="s">
        <v>3655</v>
      </c>
      <c r="B3628" s="1" t="s">
        <v>23</v>
      </c>
      <c r="C3628" s="1" t="s">
        <v>31</v>
      </c>
      <c r="D3628">
        <v>3.4</v>
      </c>
      <c r="E3628">
        <v>78</v>
      </c>
      <c r="F3628">
        <v>31.59</v>
      </c>
      <c r="G3628">
        <v>2442</v>
      </c>
      <c r="H3628">
        <v>26730</v>
      </c>
      <c r="I3628">
        <v>3</v>
      </c>
      <c r="J3628">
        <v>300</v>
      </c>
      <c r="K3628">
        <v>66.8</v>
      </c>
      <c r="L3628">
        <v>9</v>
      </c>
      <c r="M3628">
        <v>6.3</v>
      </c>
      <c r="N3628" s="1" t="s">
        <v>21</v>
      </c>
      <c r="O3628">
        <v>60</v>
      </c>
      <c r="P3628">
        <v>58</v>
      </c>
      <c r="Q3628">
        <v>118</v>
      </c>
      <c r="R3628" t="str" cm="1">
        <f t="array" ref="R3628">_xlfn.IFS(Restaurant_Data[[#This Row],[Total Reservations]]&lt;=50, "Low", Restaurant_Data[[#This Row],[Total Reservations]]&lt;=100, "Medium", Restaurant_Data[[#This Row],[Total Reservations]]&lt;=200, "High")</f>
        <v>High</v>
      </c>
      <c r="S3628" s="4">
        <v>559597.5</v>
      </c>
      <c r="T3628" t="str" cm="1">
        <f t="array" ref="T3628">_xlfn.IFS(Restaurant_Data[[#This Row],[Revenue]]&lt;= 500000, "Low Income", Restaurant_Data[[#This Row],[Revenue]]&lt;=1000000, "Middle Income", Restaurant_Data[[#This Row],[Revenue]] &lt;= 2000000, "High Income")</f>
        <v>Middle Income</v>
      </c>
    </row>
    <row r="3629" spans="1:20" x14ac:dyDescent="0.35">
      <c r="A3629" s="1" t="s">
        <v>3656</v>
      </c>
      <c r="B3629" s="1" t="s">
        <v>34</v>
      </c>
      <c r="C3629" s="1" t="s">
        <v>42</v>
      </c>
      <c r="D3629">
        <v>4.7</v>
      </c>
      <c r="E3629">
        <v>54</v>
      </c>
      <c r="F3629">
        <v>43.35</v>
      </c>
      <c r="G3629">
        <v>3408</v>
      </c>
      <c r="H3629">
        <v>43148</v>
      </c>
      <c r="I3629">
        <v>10</v>
      </c>
      <c r="J3629">
        <v>782</v>
      </c>
      <c r="K3629">
        <v>121.9</v>
      </c>
      <c r="L3629">
        <v>3.7</v>
      </c>
      <c r="M3629">
        <v>5.3</v>
      </c>
      <c r="N3629" s="1" t="s">
        <v>21</v>
      </c>
      <c r="O3629">
        <v>15</v>
      </c>
      <c r="P3629">
        <v>10</v>
      </c>
      <c r="Q3629">
        <v>25</v>
      </c>
      <c r="R3629" t="str" cm="1">
        <f t="array" ref="R3629">_xlfn.IFS(Restaurant_Data[[#This Row],[Total Reservations]]&lt;=50, "Low", Restaurant_Data[[#This Row],[Total Reservations]]&lt;=100, "Medium", Restaurant_Data[[#This Row],[Total Reservations]]&lt;=200, "High")</f>
        <v>Low</v>
      </c>
      <c r="S3629" s="4">
        <v>537074.25</v>
      </c>
      <c r="T3629" t="str" cm="1">
        <f t="array" ref="T3629">_xlfn.IFS(Restaurant_Data[[#This Row],[Revenue]]&lt;= 500000, "Low Income", Restaurant_Data[[#This Row],[Revenue]]&lt;=1000000, "Middle Income", Restaurant_Data[[#This Row],[Revenue]] &lt;= 2000000, "High Income")</f>
        <v>Middle Income</v>
      </c>
    </row>
    <row r="3630" spans="1:20" x14ac:dyDescent="0.35">
      <c r="A3630" s="1" t="s">
        <v>3657</v>
      </c>
      <c r="B3630" s="1" t="s">
        <v>34</v>
      </c>
      <c r="C3630" s="1" t="s">
        <v>26</v>
      </c>
      <c r="D3630">
        <v>3.6</v>
      </c>
      <c r="E3630">
        <v>69</v>
      </c>
      <c r="F3630">
        <v>46.59</v>
      </c>
      <c r="G3630">
        <v>1682</v>
      </c>
      <c r="H3630">
        <v>21240</v>
      </c>
      <c r="I3630">
        <v>8</v>
      </c>
      <c r="J3630">
        <v>802</v>
      </c>
      <c r="K3630">
        <v>89.04</v>
      </c>
      <c r="L3630">
        <v>3</v>
      </c>
      <c r="M3630">
        <v>8</v>
      </c>
      <c r="N3630" s="1" t="s">
        <v>27</v>
      </c>
      <c r="O3630">
        <v>59</v>
      </c>
      <c r="P3630">
        <v>64</v>
      </c>
      <c r="Q3630">
        <v>123</v>
      </c>
      <c r="R3630" t="str" cm="1">
        <f t="array" ref="R3630">_xlfn.IFS(Restaurant_Data[[#This Row],[Total Reservations]]&lt;=50, "Low", Restaurant_Data[[#This Row],[Total Reservations]]&lt;=100, "Medium", Restaurant_Data[[#This Row],[Total Reservations]]&lt;=200, "High")</f>
        <v>High</v>
      </c>
      <c r="S3630" s="4">
        <v>728441.06</v>
      </c>
      <c r="T3630" t="str" cm="1">
        <f t="array" ref="T3630">_xlfn.IFS(Restaurant_Data[[#This Row],[Revenue]]&lt;= 500000, "Low Income", Restaurant_Data[[#This Row],[Revenue]]&lt;=1000000, "Middle Income", Restaurant_Data[[#This Row],[Revenue]] &lt;= 2000000, "High Income")</f>
        <v>Middle Income</v>
      </c>
    </row>
    <row r="3631" spans="1:20" x14ac:dyDescent="0.35">
      <c r="A3631" s="1" t="s">
        <v>3658</v>
      </c>
      <c r="B3631" s="1" t="s">
        <v>23</v>
      </c>
      <c r="C3631" s="1" t="s">
        <v>31</v>
      </c>
      <c r="D3631">
        <v>3.4</v>
      </c>
      <c r="E3631">
        <v>77</v>
      </c>
      <c r="F3631">
        <v>32.86</v>
      </c>
      <c r="G3631">
        <v>2171</v>
      </c>
      <c r="H3631">
        <v>21486</v>
      </c>
      <c r="I3631">
        <v>9</v>
      </c>
      <c r="J3631">
        <v>733</v>
      </c>
      <c r="K3631">
        <v>86.35</v>
      </c>
      <c r="L3631">
        <v>4.7</v>
      </c>
      <c r="M3631">
        <v>8.1</v>
      </c>
      <c r="N3631" s="1" t="s">
        <v>27</v>
      </c>
      <c r="O3631">
        <v>50</v>
      </c>
      <c r="P3631">
        <v>31</v>
      </c>
      <c r="Q3631">
        <v>81</v>
      </c>
      <c r="R3631" t="str" cm="1">
        <f t="array" ref="R3631">_xlfn.IFS(Restaurant_Data[[#This Row],[Total Reservations]]&lt;=50, "Low", Restaurant_Data[[#This Row],[Total Reservations]]&lt;=100, "Medium", Restaurant_Data[[#This Row],[Total Reservations]]&lt;=200, "High")</f>
        <v>Medium</v>
      </c>
      <c r="S3631" s="4">
        <v>577976.64</v>
      </c>
      <c r="T3631" t="str" cm="1">
        <f t="array" ref="T3631">_xlfn.IFS(Restaurant_Data[[#This Row],[Revenue]]&lt;= 500000, "Low Income", Restaurant_Data[[#This Row],[Revenue]]&lt;=1000000, "Middle Income", Restaurant_Data[[#This Row],[Revenue]] &lt;= 2000000, "High Income")</f>
        <v>Middle Income</v>
      </c>
    </row>
    <row r="3632" spans="1:20" x14ac:dyDescent="0.35">
      <c r="A3632" s="1" t="s">
        <v>3659</v>
      </c>
      <c r="B3632" s="1" t="s">
        <v>34</v>
      </c>
      <c r="C3632" s="1" t="s">
        <v>31</v>
      </c>
      <c r="D3632">
        <v>3.8</v>
      </c>
      <c r="E3632">
        <v>70</v>
      </c>
      <c r="F3632">
        <v>32.25</v>
      </c>
      <c r="G3632">
        <v>2923</v>
      </c>
      <c r="H3632">
        <v>36793</v>
      </c>
      <c r="I3632">
        <v>19</v>
      </c>
      <c r="J3632">
        <v>294</v>
      </c>
      <c r="K3632">
        <v>92.92</v>
      </c>
      <c r="L3632">
        <v>1.5</v>
      </c>
      <c r="M3632">
        <v>7.1</v>
      </c>
      <c r="N3632" s="1" t="s">
        <v>21</v>
      </c>
      <c r="O3632">
        <v>49</v>
      </c>
      <c r="P3632">
        <v>62</v>
      </c>
      <c r="Q3632">
        <v>111</v>
      </c>
      <c r="R3632" t="str" cm="1">
        <f t="array" ref="R3632">_xlfn.IFS(Restaurant_Data[[#This Row],[Total Reservations]]&lt;=50, "Low", Restaurant_Data[[#This Row],[Total Reservations]]&lt;=100, "Medium", Restaurant_Data[[#This Row],[Total Reservations]]&lt;=200, "High")</f>
        <v>High</v>
      </c>
      <c r="S3632" s="4">
        <v>528084.4</v>
      </c>
      <c r="T3632" t="str" cm="1">
        <f t="array" ref="T3632">_xlfn.IFS(Restaurant_Data[[#This Row],[Revenue]]&lt;= 500000, "Low Income", Restaurant_Data[[#This Row],[Revenue]]&lt;=1000000, "Middle Income", Restaurant_Data[[#This Row],[Revenue]] &lt;= 2000000, "High Income")</f>
        <v>Middle Income</v>
      </c>
    </row>
    <row r="3633" spans="1:20" x14ac:dyDescent="0.35">
      <c r="A3633" s="1" t="s">
        <v>3660</v>
      </c>
      <c r="B3633" s="1" t="s">
        <v>23</v>
      </c>
      <c r="C3633" s="1" t="s">
        <v>42</v>
      </c>
      <c r="D3633">
        <v>4.5</v>
      </c>
      <c r="E3633">
        <v>70</v>
      </c>
      <c r="F3633">
        <v>38.909999999999997</v>
      </c>
      <c r="G3633">
        <v>7447</v>
      </c>
      <c r="H3633">
        <v>83677</v>
      </c>
      <c r="I3633">
        <v>1</v>
      </c>
      <c r="J3633">
        <v>254</v>
      </c>
      <c r="K3633">
        <v>170.05</v>
      </c>
      <c r="L3633">
        <v>3.7</v>
      </c>
      <c r="M3633">
        <v>8.3000000000000007</v>
      </c>
      <c r="N3633" s="1" t="s">
        <v>21</v>
      </c>
      <c r="O3633">
        <v>56</v>
      </c>
      <c r="P3633">
        <v>9</v>
      </c>
      <c r="Q3633">
        <v>65</v>
      </c>
      <c r="R3633" t="str" cm="1">
        <f t="array" ref="R3633">_xlfn.IFS(Restaurant_Data[[#This Row],[Total Reservations]]&lt;=50, "Low", Restaurant_Data[[#This Row],[Total Reservations]]&lt;=100, "Medium", Restaurant_Data[[#This Row],[Total Reservations]]&lt;=200, "High")</f>
        <v>Medium</v>
      </c>
      <c r="S3633" s="4">
        <v>621881.80000000005</v>
      </c>
      <c r="T3633" t="str" cm="1">
        <f t="array" ref="T3633">_xlfn.IFS(Restaurant_Data[[#This Row],[Revenue]]&lt;= 500000, "Low Income", Restaurant_Data[[#This Row],[Revenue]]&lt;=1000000, "Middle Income", Restaurant_Data[[#This Row],[Revenue]] &lt;= 2000000, "High Income")</f>
        <v>Middle Income</v>
      </c>
    </row>
    <row r="3634" spans="1:20" x14ac:dyDescent="0.35">
      <c r="A3634" s="1" t="s">
        <v>3661</v>
      </c>
      <c r="B3634" s="1" t="s">
        <v>23</v>
      </c>
      <c r="C3634" s="1" t="s">
        <v>24</v>
      </c>
      <c r="D3634">
        <v>4.9000000000000004</v>
      </c>
      <c r="E3634">
        <v>76</v>
      </c>
      <c r="F3634">
        <v>25.82</v>
      </c>
      <c r="G3634">
        <v>6638</v>
      </c>
      <c r="H3634">
        <v>70939</v>
      </c>
      <c r="I3634">
        <v>2</v>
      </c>
      <c r="J3634">
        <v>537</v>
      </c>
      <c r="K3634">
        <v>246.09</v>
      </c>
      <c r="L3634">
        <v>1.8</v>
      </c>
      <c r="M3634">
        <v>9.6</v>
      </c>
      <c r="N3634" s="1" t="s">
        <v>21</v>
      </c>
      <c r="O3634">
        <v>68</v>
      </c>
      <c r="P3634">
        <v>11</v>
      </c>
      <c r="Q3634">
        <v>79</v>
      </c>
      <c r="R3634" t="str" cm="1">
        <f t="array" ref="R3634">_xlfn.IFS(Restaurant_Data[[#This Row],[Total Reservations]]&lt;=50, "Low", Restaurant_Data[[#This Row],[Total Reservations]]&lt;=100, "Medium", Restaurant_Data[[#This Row],[Total Reservations]]&lt;=200, "High")</f>
        <v>Medium</v>
      </c>
      <c r="S3634" s="4">
        <v>454065.81</v>
      </c>
      <c r="T3634" t="str" cm="1">
        <f t="array" ref="T3634">_xlfn.IFS(Restaurant_Data[[#This Row],[Revenue]]&lt;= 500000, "Low Income", Restaurant_Data[[#This Row],[Revenue]]&lt;=1000000, "Middle Income", Restaurant_Data[[#This Row],[Revenue]] &lt;= 2000000, "High Income")</f>
        <v>Low Income</v>
      </c>
    </row>
    <row r="3635" spans="1:20" x14ac:dyDescent="0.35">
      <c r="A3635" s="1" t="s">
        <v>3662</v>
      </c>
      <c r="B3635" s="1" t="s">
        <v>34</v>
      </c>
      <c r="C3635" s="1" t="s">
        <v>20</v>
      </c>
      <c r="D3635">
        <v>4.5999999999999996</v>
      </c>
      <c r="E3635">
        <v>60</v>
      </c>
      <c r="F3635">
        <v>74.42</v>
      </c>
      <c r="G3635">
        <v>1792</v>
      </c>
      <c r="H3635">
        <v>25891</v>
      </c>
      <c r="I3635">
        <v>4</v>
      </c>
      <c r="J3635">
        <v>792</v>
      </c>
      <c r="K3635">
        <v>274.57</v>
      </c>
      <c r="L3635">
        <v>1.5</v>
      </c>
      <c r="M3635">
        <v>8.9</v>
      </c>
      <c r="N3635" s="1" t="s">
        <v>27</v>
      </c>
      <c r="O3635">
        <v>13</v>
      </c>
      <c r="P3635">
        <v>22</v>
      </c>
      <c r="Q3635">
        <v>35</v>
      </c>
      <c r="R3635" t="str" cm="1">
        <f t="array" ref="R3635">_xlfn.IFS(Restaurant_Data[[#This Row],[Total Reservations]]&lt;=50, "Low", Restaurant_Data[[#This Row],[Total Reservations]]&lt;=100, "Medium", Restaurant_Data[[#This Row],[Total Reservations]]&lt;=200, "High")</f>
        <v>Low</v>
      </c>
      <c r="S3635" s="4">
        <v>995250.05</v>
      </c>
      <c r="T3635" t="str" cm="1">
        <f t="array" ref="T3635">_xlfn.IFS(Restaurant_Data[[#This Row],[Revenue]]&lt;= 500000, "Low Income", Restaurant_Data[[#This Row],[Revenue]]&lt;=1000000, "Middle Income", Restaurant_Data[[#This Row],[Revenue]] &lt;= 2000000, "High Income")</f>
        <v>Middle Income</v>
      </c>
    </row>
    <row r="3636" spans="1:20" x14ac:dyDescent="0.35">
      <c r="A3636" s="1" t="s">
        <v>3663</v>
      </c>
      <c r="B3636" s="1" t="s">
        <v>23</v>
      </c>
      <c r="C3636" s="1" t="s">
        <v>37</v>
      </c>
      <c r="D3636">
        <v>4.9000000000000004</v>
      </c>
      <c r="E3636">
        <v>89</v>
      </c>
      <c r="F3636">
        <v>64.459999999999994</v>
      </c>
      <c r="G3636">
        <v>7529</v>
      </c>
      <c r="H3636">
        <v>75915</v>
      </c>
      <c r="I3636">
        <v>16</v>
      </c>
      <c r="J3636">
        <v>974</v>
      </c>
      <c r="K3636">
        <v>191.72</v>
      </c>
      <c r="L3636">
        <v>6</v>
      </c>
      <c r="M3636">
        <v>1.7</v>
      </c>
      <c r="N3636" s="1" t="s">
        <v>21</v>
      </c>
      <c r="O3636">
        <v>23</v>
      </c>
      <c r="P3636">
        <v>0</v>
      </c>
      <c r="Q3636">
        <v>23</v>
      </c>
      <c r="R3636" t="str" cm="1">
        <f t="array" ref="R3636">_xlfn.IFS(Restaurant_Data[[#This Row],[Total Reservations]]&lt;=50, "Low", Restaurant_Data[[#This Row],[Total Reservations]]&lt;=100, "Medium", Restaurant_Data[[#This Row],[Total Reservations]]&lt;=200, "High")</f>
        <v>Low</v>
      </c>
      <c r="S3636" s="4">
        <v>1294759.69</v>
      </c>
      <c r="T3636" t="str" cm="1">
        <f t="array" ref="T3636">_xlfn.IFS(Restaurant_Data[[#This Row],[Revenue]]&lt;= 500000, "Low Income", Restaurant_Data[[#This Row],[Revenue]]&lt;=1000000, "Middle Income", Restaurant_Data[[#This Row],[Revenue]] &lt;= 2000000, "High Income")</f>
        <v>High Income</v>
      </c>
    </row>
    <row r="3637" spans="1:20" x14ac:dyDescent="0.35">
      <c r="A3637" s="1" t="s">
        <v>3664</v>
      </c>
      <c r="B3637" s="1" t="s">
        <v>19</v>
      </c>
      <c r="C3637" s="1" t="s">
        <v>37</v>
      </c>
      <c r="D3637">
        <v>3.3</v>
      </c>
      <c r="E3637">
        <v>50</v>
      </c>
      <c r="F3637">
        <v>59.54</v>
      </c>
      <c r="G3637">
        <v>760</v>
      </c>
      <c r="H3637">
        <v>6940</v>
      </c>
      <c r="I3637">
        <v>12</v>
      </c>
      <c r="J3637">
        <v>907</v>
      </c>
      <c r="K3637">
        <v>89.44</v>
      </c>
      <c r="L3637">
        <v>7.4</v>
      </c>
      <c r="M3637">
        <v>8.6999999999999993</v>
      </c>
      <c r="N3637" s="1" t="s">
        <v>27</v>
      </c>
      <c r="O3637">
        <v>9</v>
      </c>
      <c r="P3637">
        <v>32</v>
      </c>
      <c r="Q3637">
        <v>41</v>
      </c>
      <c r="R3637" t="str" cm="1">
        <f t="array" ref="R3637">_xlfn.IFS(Restaurant_Data[[#This Row],[Total Reservations]]&lt;=50, "Low", Restaurant_Data[[#This Row],[Total Reservations]]&lt;=100, "Medium", Restaurant_Data[[#This Row],[Total Reservations]]&lt;=200, "High")</f>
        <v>Low</v>
      </c>
      <c r="S3637" s="4">
        <v>677755.14</v>
      </c>
      <c r="T3637" t="str" cm="1">
        <f t="array" ref="T3637">_xlfn.IFS(Restaurant_Data[[#This Row],[Revenue]]&lt;= 500000, "Low Income", Restaurant_Data[[#This Row],[Revenue]]&lt;=1000000, "Middle Income", Restaurant_Data[[#This Row],[Revenue]] &lt;= 2000000, "High Income")</f>
        <v>Middle Income</v>
      </c>
    </row>
    <row r="3638" spans="1:20" x14ac:dyDescent="0.35">
      <c r="A3638" s="1" t="s">
        <v>3665</v>
      </c>
      <c r="B3638" s="1" t="s">
        <v>19</v>
      </c>
      <c r="C3638" s="1" t="s">
        <v>26</v>
      </c>
      <c r="D3638">
        <v>3.1</v>
      </c>
      <c r="E3638">
        <v>42</v>
      </c>
      <c r="F3638">
        <v>51.73</v>
      </c>
      <c r="G3638">
        <v>1191</v>
      </c>
      <c r="H3638">
        <v>16279</v>
      </c>
      <c r="I3638">
        <v>2</v>
      </c>
      <c r="J3638">
        <v>85</v>
      </c>
      <c r="K3638">
        <v>69.8</v>
      </c>
      <c r="L3638">
        <v>5.8</v>
      </c>
      <c r="M3638">
        <v>8</v>
      </c>
      <c r="N3638" s="1" t="s">
        <v>27</v>
      </c>
      <c r="O3638">
        <v>4</v>
      </c>
      <c r="P3638">
        <v>38</v>
      </c>
      <c r="Q3638">
        <v>42</v>
      </c>
      <c r="R3638" t="str" cm="1">
        <f t="array" ref="R3638">_xlfn.IFS(Restaurant_Data[[#This Row],[Total Reservations]]&lt;=50, "Low", Restaurant_Data[[#This Row],[Total Reservations]]&lt;=100, "Medium", Restaurant_Data[[#This Row],[Total Reservations]]&lt;=200, "High")</f>
        <v>Low</v>
      </c>
      <c r="S3638" s="4">
        <v>489655.65</v>
      </c>
      <c r="T3638" t="str" cm="1">
        <f t="array" ref="T3638">_xlfn.IFS(Restaurant_Data[[#This Row],[Revenue]]&lt;= 500000, "Low Income", Restaurant_Data[[#This Row],[Revenue]]&lt;=1000000, "Middle Income", Restaurant_Data[[#This Row],[Revenue]] &lt;= 2000000, "High Income")</f>
        <v>Low Income</v>
      </c>
    </row>
    <row r="3639" spans="1:20" x14ac:dyDescent="0.35">
      <c r="A3639" s="1" t="s">
        <v>3666</v>
      </c>
      <c r="B3639" s="1" t="s">
        <v>34</v>
      </c>
      <c r="C3639" s="1" t="s">
        <v>37</v>
      </c>
      <c r="D3639">
        <v>4.0999999999999996</v>
      </c>
      <c r="E3639">
        <v>62</v>
      </c>
      <c r="F3639">
        <v>62.06</v>
      </c>
      <c r="G3639">
        <v>1745</v>
      </c>
      <c r="H3639">
        <v>16631</v>
      </c>
      <c r="I3639">
        <v>15</v>
      </c>
      <c r="J3639">
        <v>148</v>
      </c>
      <c r="K3639">
        <v>173.53</v>
      </c>
      <c r="L3639">
        <v>1.6</v>
      </c>
      <c r="M3639">
        <v>9.3000000000000007</v>
      </c>
      <c r="N3639" s="1" t="s">
        <v>21</v>
      </c>
      <c r="O3639">
        <v>44</v>
      </c>
      <c r="P3639">
        <v>18</v>
      </c>
      <c r="Q3639">
        <v>62</v>
      </c>
      <c r="R3639" t="str" cm="1">
        <f t="array" ref="R3639">_xlfn.IFS(Restaurant_Data[[#This Row],[Total Reservations]]&lt;=50, "Low", Restaurant_Data[[#This Row],[Total Reservations]]&lt;=100, "Medium", Restaurant_Data[[#This Row],[Total Reservations]]&lt;=200, "High")</f>
        <v>Medium</v>
      </c>
      <c r="S3639" s="4">
        <v>870693.45</v>
      </c>
      <c r="T3639" t="str" cm="1">
        <f t="array" ref="T3639">_xlfn.IFS(Restaurant_Data[[#This Row],[Revenue]]&lt;= 500000, "Low Income", Restaurant_Data[[#This Row],[Revenue]]&lt;=1000000, "Middle Income", Restaurant_Data[[#This Row],[Revenue]] &lt;= 2000000, "High Income")</f>
        <v>Middle Income</v>
      </c>
    </row>
    <row r="3640" spans="1:20" x14ac:dyDescent="0.35">
      <c r="A3640" s="1" t="s">
        <v>3667</v>
      </c>
      <c r="B3640" s="1" t="s">
        <v>34</v>
      </c>
      <c r="C3640" s="1" t="s">
        <v>37</v>
      </c>
      <c r="D3640">
        <v>3.6</v>
      </c>
      <c r="E3640">
        <v>56</v>
      </c>
      <c r="F3640">
        <v>63.24</v>
      </c>
      <c r="G3640">
        <v>3195</v>
      </c>
      <c r="H3640">
        <v>36285</v>
      </c>
      <c r="I3640">
        <v>18</v>
      </c>
      <c r="J3640">
        <v>418</v>
      </c>
      <c r="K3640">
        <v>241.35</v>
      </c>
      <c r="L3640">
        <v>4.5999999999999996</v>
      </c>
      <c r="M3640">
        <v>7.7</v>
      </c>
      <c r="N3640" s="1" t="s">
        <v>27</v>
      </c>
      <c r="O3640">
        <v>53</v>
      </c>
      <c r="P3640">
        <v>53</v>
      </c>
      <c r="Q3640">
        <v>106</v>
      </c>
      <c r="R3640" t="str" cm="1">
        <f t="array" ref="R3640">_xlfn.IFS(Restaurant_Data[[#This Row],[Total Reservations]]&lt;=50, "Low", Restaurant_Data[[#This Row],[Total Reservations]]&lt;=100, "Medium", Restaurant_Data[[#This Row],[Total Reservations]]&lt;=200, "High")</f>
        <v>High</v>
      </c>
      <c r="S3640" s="4">
        <v>813871.55</v>
      </c>
      <c r="T3640" t="str" cm="1">
        <f t="array" ref="T3640">_xlfn.IFS(Restaurant_Data[[#This Row],[Revenue]]&lt;= 500000, "Low Income", Restaurant_Data[[#This Row],[Revenue]]&lt;=1000000, "Middle Income", Restaurant_Data[[#This Row],[Revenue]] &lt;= 2000000, "High Income")</f>
        <v>Middle Income</v>
      </c>
    </row>
    <row r="3641" spans="1:20" x14ac:dyDescent="0.35">
      <c r="A3641" s="1" t="s">
        <v>3668</v>
      </c>
      <c r="B3641" s="1" t="s">
        <v>23</v>
      </c>
      <c r="C3641" s="1" t="s">
        <v>20</v>
      </c>
      <c r="D3641">
        <v>4.7</v>
      </c>
      <c r="E3641">
        <v>80</v>
      </c>
      <c r="F3641">
        <v>70.73</v>
      </c>
      <c r="G3641">
        <v>2928</v>
      </c>
      <c r="H3641">
        <v>30185</v>
      </c>
      <c r="I3641">
        <v>16</v>
      </c>
      <c r="J3641">
        <v>993</v>
      </c>
      <c r="K3641">
        <v>205.04</v>
      </c>
      <c r="L3641">
        <v>2</v>
      </c>
      <c r="M3641">
        <v>8.9</v>
      </c>
      <c r="N3641" s="1" t="s">
        <v>21</v>
      </c>
      <c r="O3641">
        <v>10</v>
      </c>
      <c r="P3641">
        <v>22</v>
      </c>
      <c r="Q3641">
        <v>32</v>
      </c>
      <c r="R3641" t="str" cm="1">
        <f t="array" ref="R3641">_xlfn.IFS(Restaurant_Data[[#This Row],[Total Reservations]]&lt;=50, "Low", Restaurant_Data[[#This Row],[Total Reservations]]&lt;=100, "Medium", Restaurant_Data[[#This Row],[Total Reservations]]&lt;=200, "High")</f>
        <v>Low</v>
      </c>
      <c r="S3641" s="4">
        <v>1270790.21</v>
      </c>
      <c r="T3641" t="str" cm="1">
        <f t="array" ref="T3641">_xlfn.IFS(Restaurant_Data[[#This Row],[Revenue]]&lt;= 500000, "Low Income", Restaurant_Data[[#This Row],[Revenue]]&lt;=1000000, "Middle Income", Restaurant_Data[[#This Row],[Revenue]] &lt;= 2000000, "High Income")</f>
        <v>High Income</v>
      </c>
    </row>
    <row r="3642" spans="1:20" x14ac:dyDescent="0.35">
      <c r="A3642" s="1" t="s">
        <v>3669</v>
      </c>
      <c r="B3642" s="1" t="s">
        <v>23</v>
      </c>
      <c r="C3642" s="1" t="s">
        <v>20</v>
      </c>
      <c r="D3642">
        <v>4.3</v>
      </c>
      <c r="E3642">
        <v>87</v>
      </c>
      <c r="F3642">
        <v>70.61</v>
      </c>
      <c r="G3642">
        <v>5855</v>
      </c>
      <c r="H3642">
        <v>64523</v>
      </c>
      <c r="I3642">
        <v>12</v>
      </c>
      <c r="J3642">
        <v>964</v>
      </c>
      <c r="K3642">
        <v>195.7</v>
      </c>
      <c r="L3642">
        <v>6.9</v>
      </c>
      <c r="M3642">
        <v>1.1000000000000001</v>
      </c>
      <c r="N3642" s="1" t="s">
        <v>21</v>
      </c>
      <c r="O3642">
        <v>65</v>
      </c>
      <c r="P3642">
        <v>10</v>
      </c>
      <c r="Q3642">
        <v>75</v>
      </c>
      <c r="R3642" t="str" cm="1">
        <f t="array" ref="R3642">_xlfn.IFS(Restaurant_Data[[#This Row],[Total Reservations]]&lt;=50, "Low", Restaurant_Data[[#This Row],[Total Reservations]]&lt;=100, "Medium", Restaurant_Data[[#This Row],[Total Reservations]]&lt;=200, "High")</f>
        <v>Medium</v>
      </c>
      <c r="S3642" s="4">
        <v>1380564.73</v>
      </c>
      <c r="T3642" t="str" cm="1">
        <f t="array" ref="T3642">_xlfn.IFS(Restaurant_Data[[#This Row],[Revenue]]&lt;= 500000, "Low Income", Restaurant_Data[[#This Row],[Revenue]]&lt;=1000000, "Middle Income", Restaurant_Data[[#This Row],[Revenue]] &lt;= 2000000, "High Income")</f>
        <v>High Income</v>
      </c>
    </row>
    <row r="3643" spans="1:20" x14ac:dyDescent="0.35">
      <c r="A3643" s="1" t="s">
        <v>3670</v>
      </c>
      <c r="B3643" s="1" t="s">
        <v>23</v>
      </c>
      <c r="C3643" s="1" t="s">
        <v>24</v>
      </c>
      <c r="D3643">
        <v>4.9000000000000004</v>
      </c>
      <c r="E3643">
        <v>70</v>
      </c>
      <c r="F3643">
        <v>31.94</v>
      </c>
      <c r="G3643">
        <v>6762</v>
      </c>
      <c r="H3643">
        <v>73292</v>
      </c>
      <c r="I3643">
        <v>18</v>
      </c>
      <c r="J3643">
        <v>307</v>
      </c>
      <c r="K3643">
        <v>62.04</v>
      </c>
      <c r="L3643">
        <v>8.4</v>
      </c>
      <c r="M3643">
        <v>9.8000000000000007</v>
      </c>
      <c r="N3643" s="1" t="s">
        <v>21</v>
      </c>
      <c r="O3643">
        <v>40</v>
      </c>
      <c r="P3643">
        <v>48</v>
      </c>
      <c r="Q3643">
        <v>88</v>
      </c>
      <c r="R3643" t="str" cm="1">
        <f t="array" ref="R3643">_xlfn.IFS(Restaurant_Data[[#This Row],[Total Reservations]]&lt;=50, "Low", Restaurant_Data[[#This Row],[Total Reservations]]&lt;=100, "Medium", Restaurant_Data[[#This Row],[Total Reservations]]&lt;=200, "High")</f>
        <v>Medium</v>
      </c>
      <c r="S3643" s="4">
        <v>533972.52</v>
      </c>
      <c r="T3643" t="str" cm="1">
        <f t="array" ref="T3643">_xlfn.IFS(Restaurant_Data[[#This Row],[Revenue]]&lt;= 500000, "Low Income", Restaurant_Data[[#This Row],[Revenue]]&lt;=1000000, "Middle Income", Restaurant_Data[[#This Row],[Revenue]] &lt;= 2000000, "High Income")</f>
        <v>Middle Income</v>
      </c>
    </row>
    <row r="3644" spans="1:20" x14ac:dyDescent="0.35">
      <c r="A3644" s="1" t="s">
        <v>3671</v>
      </c>
      <c r="B3644" s="1" t="s">
        <v>23</v>
      </c>
      <c r="C3644" s="1" t="s">
        <v>26</v>
      </c>
      <c r="D3644">
        <v>3.5</v>
      </c>
      <c r="E3644">
        <v>81</v>
      </c>
      <c r="F3644">
        <v>52.73</v>
      </c>
      <c r="G3644">
        <v>2736</v>
      </c>
      <c r="H3644">
        <v>32002</v>
      </c>
      <c r="I3644">
        <v>14</v>
      </c>
      <c r="J3644">
        <v>550</v>
      </c>
      <c r="K3644">
        <v>152.88999999999999</v>
      </c>
      <c r="L3644">
        <v>2.1</v>
      </c>
      <c r="M3644">
        <v>2.7</v>
      </c>
      <c r="N3644" s="1" t="s">
        <v>27</v>
      </c>
      <c r="O3644">
        <v>54</v>
      </c>
      <c r="P3644">
        <v>67</v>
      </c>
      <c r="Q3644">
        <v>121</v>
      </c>
      <c r="R3644" t="str" cm="1">
        <f t="array" ref="R3644">_xlfn.IFS(Restaurant_Data[[#This Row],[Total Reservations]]&lt;=50, "Low", Restaurant_Data[[#This Row],[Total Reservations]]&lt;=100, "Medium", Restaurant_Data[[#This Row],[Total Reservations]]&lt;=200, "High")</f>
        <v>High</v>
      </c>
      <c r="S3644" s="4">
        <v>964961.9</v>
      </c>
      <c r="T3644" t="str" cm="1">
        <f t="array" ref="T3644">_xlfn.IFS(Restaurant_Data[[#This Row],[Revenue]]&lt;= 500000, "Low Income", Restaurant_Data[[#This Row],[Revenue]]&lt;=1000000, "Middle Income", Restaurant_Data[[#This Row],[Revenue]] &lt;= 2000000, "High Income")</f>
        <v>Middle Income</v>
      </c>
    </row>
    <row r="3645" spans="1:20" x14ac:dyDescent="0.35">
      <c r="A3645" s="1" t="s">
        <v>3672</v>
      </c>
      <c r="B3645" s="1" t="s">
        <v>19</v>
      </c>
      <c r="C3645" s="1" t="s">
        <v>37</v>
      </c>
      <c r="D3645">
        <v>4</v>
      </c>
      <c r="E3645">
        <v>32</v>
      </c>
      <c r="F3645">
        <v>58.81</v>
      </c>
      <c r="G3645">
        <v>3842</v>
      </c>
      <c r="H3645">
        <v>40401</v>
      </c>
      <c r="I3645">
        <v>12</v>
      </c>
      <c r="J3645">
        <v>703</v>
      </c>
      <c r="K3645">
        <v>187.6</v>
      </c>
      <c r="L3645">
        <v>1.6</v>
      </c>
      <c r="M3645">
        <v>8.8000000000000007</v>
      </c>
      <c r="N3645" s="1" t="s">
        <v>21</v>
      </c>
      <c r="O3645">
        <v>15</v>
      </c>
      <c r="P3645">
        <v>28</v>
      </c>
      <c r="Q3645">
        <v>43</v>
      </c>
      <c r="R3645" t="str" cm="1">
        <f t="array" ref="R3645">_xlfn.IFS(Restaurant_Data[[#This Row],[Total Reservations]]&lt;=50, "Low", Restaurant_Data[[#This Row],[Total Reservations]]&lt;=100, "Medium", Restaurant_Data[[#This Row],[Total Reservations]]&lt;=200, "High")</f>
        <v>Low</v>
      </c>
      <c r="S3645" s="4">
        <v>441058.36</v>
      </c>
      <c r="T3645" t="str" cm="1">
        <f t="array" ref="T3645">_xlfn.IFS(Restaurant_Data[[#This Row],[Revenue]]&lt;= 500000, "Low Income", Restaurant_Data[[#This Row],[Revenue]]&lt;=1000000, "Middle Income", Restaurant_Data[[#This Row],[Revenue]] &lt;= 2000000, "High Income")</f>
        <v>Low Income</v>
      </c>
    </row>
    <row r="3646" spans="1:20" x14ac:dyDescent="0.35">
      <c r="A3646" s="1" t="s">
        <v>3673</v>
      </c>
      <c r="B3646" s="1" t="s">
        <v>19</v>
      </c>
      <c r="C3646" s="1" t="s">
        <v>24</v>
      </c>
      <c r="D3646">
        <v>4</v>
      </c>
      <c r="E3646">
        <v>30</v>
      </c>
      <c r="F3646">
        <v>28.63</v>
      </c>
      <c r="G3646">
        <v>1145</v>
      </c>
      <c r="H3646">
        <v>15756</v>
      </c>
      <c r="I3646">
        <v>5</v>
      </c>
      <c r="J3646">
        <v>769</v>
      </c>
      <c r="K3646">
        <v>199.57</v>
      </c>
      <c r="L3646">
        <v>4.7</v>
      </c>
      <c r="M3646">
        <v>9.4</v>
      </c>
      <c r="N3646" s="1" t="s">
        <v>21</v>
      </c>
      <c r="O3646">
        <v>20</v>
      </c>
      <c r="P3646">
        <v>2</v>
      </c>
      <c r="Q3646">
        <v>22</v>
      </c>
      <c r="R3646" t="str" cm="1">
        <f t="array" ref="R3646">_xlfn.IFS(Restaurant_Data[[#This Row],[Total Reservations]]&lt;=50, "Low", Restaurant_Data[[#This Row],[Total Reservations]]&lt;=100, "Medium", Restaurant_Data[[#This Row],[Total Reservations]]&lt;=200, "High")</f>
        <v>Low</v>
      </c>
      <c r="S3646" s="4">
        <v>204822.26</v>
      </c>
      <c r="T3646" t="str" cm="1">
        <f t="array" ref="T3646">_xlfn.IFS(Restaurant_Data[[#This Row],[Revenue]]&lt;= 500000, "Low Income", Restaurant_Data[[#This Row],[Revenue]]&lt;=1000000, "Middle Income", Restaurant_Data[[#This Row],[Revenue]] &lt;= 2000000, "High Income")</f>
        <v>Low Income</v>
      </c>
    </row>
    <row r="3647" spans="1:20" x14ac:dyDescent="0.35">
      <c r="A3647" s="1" t="s">
        <v>3674</v>
      </c>
      <c r="B3647" s="1" t="s">
        <v>34</v>
      </c>
      <c r="C3647" s="1" t="s">
        <v>26</v>
      </c>
      <c r="D3647">
        <v>3.5</v>
      </c>
      <c r="E3647">
        <v>53</v>
      </c>
      <c r="F3647">
        <v>47.97</v>
      </c>
      <c r="G3647">
        <v>1821</v>
      </c>
      <c r="H3647">
        <v>20156</v>
      </c>
      <c r="I3647">
        <v>4</v>
      </c>
      <c r="J3647">
        <v>674</v>
      </c>
      <c r="K3647">
        <v>51.2</v>
      </c>
      <c r="L3647">
        <v>3.7</v>
      </c>
      <c r="M3647">
        <v>1</v>
      </c>
      <c r="N3647" s="1" t="s">
        <v>21</v>
      </c>
      <c r="O3647">
        <v>47</v>
      </c>
      <c r="P3647">
        <v>10</v>
      </c>
      <c r="Q3647">
        <v>57</v>
      </c>
      <c r="R3647" t="str" cm="1">
        <f t="array" ref="R3647">_xlfn.IFS(Restaurant_Data[[#This Row],[Total Reservations]]&lt;=50, "Low", Restaurant_Data[[#This Row],[Total Reservations]]&lt;=100, "Medium", Restaurant_Data[[#This Row],[Total Reservations]]&lt;=200, "High")</f>
        <v>Medium</v>
      </c>
      <c r="S3647" s="4">
        <v>570959.38</v>
      </c>
      <c r="T3647" t="str" cm="1">
        <f t="array" ref="T3647">_xlfn.IFS(Restaurant_Data[[#This Row],[Revenue]]&lt;= 500000, "Low Income", Restaurant_Data[[#This Row],[Revenue]]&lt;=1000000, "Middle Income", Restaurant_Data[[#This Row],[Revenue]] &lt;= 2000000, "High Income")</f>
        <v>Middle Income</v>
      </c>
    </row>
    <row r="3648" spans="1:20" x14ac:dyDescent="0.35">
      <c r="A3648" s="1" t="s">
        <v>3675</v>
      </c>
      <c r="B3648" s="1" t="s">
        <v>23</v>
      </c>
      <c r="C3648" s="1" t="s">
        <v>31</v>
      </c>
      <c r="D3648">
        <v>4.2</v>
      </c>
      <c r="E3648">
        <v>75</v>
      </c>
      <c r="F3648">
        <v>36.04</v>
      </c>
      <c r="G3648">
        <v>4832</v>
      </c>
      <c r="H3648">
        <v>57202</v>
      </c>
      <c r="I3648">
        <v>18</v>
      </c>
      <c r="J3648">
        <v>661</v>
      </c>
      <c r="K3648">
        <v>99.89</v>
      </c>
      <c r="L3648">
        <v>3.3</v>
      </c>
      <c r="M3648">
        <v>9.1999999999999993</v>
      </c>
      <c r="N3648" s="1" t="s">
        <v>27</v>
      </c>
      <c r="O3648">
        <v>40</v>
      </c>
      <c r="P3648">
        <v>47</v>
      </c>
      <c r="Q3648">
        <v>87</v>
      </c>
      <c r="R3648" t="str" cm="1">
        <f t="array" ref="R3648">_xlfn.IFS(Restaurant_Data[[#This Row],[Total Reservations]]&lt;=50, "Low", Restaurant_Data[[#This Row],[Total Reservations]]&lt;=100, "Medium", Restaurant_Data[[#This Row],[Total Reservations]]&lt;=200, "High")</f>
        <v>Medium</v>
      </c>
      <c r="S3648" s="4">
        <v>630772.57999999996</v>
      </c>
      <c r="T3648" t="str" cm="1">
        <f t="array" ref="T3648">_xlfn.IFS(Restaurant_Data[[#This Row],[Revenue]]&lt;= 500000, "Low Income", Restaurant_Data[[#This Row],[Revenue]]&lt;=1000000, "Middle Income", Restaurant_Data[[#This Row],[Revenue]] &lt;= 2000000, "High Income")</f>
        <v>Middle Income</v>
      </c>
    </row>
    <row r="3649" spans="1:20" x14ac:dyDescent="0.35">
      <c r="A3649" s="1" t="s">
        <v>3676</v>
      </c>
      <c r="B3649" s="1" t="s">
        <v>23</v>
      </c>
      <c r="C3649" s="1" t="s">
        <v>37</v>
      </c>
      <c r="D3649">
        <v>3.9</v>
      </c>
      <c r="E3649">
        <v>74</v>
      </c>
      <c r="F3649">
        <v>58.96</v>
      </c>
      <c r="G3649">
        <v>2596</v>
      </c>
      <c r="H3649">
        <v>27148</v>
      </c>
      <c r="I3649">
        <v>17</v>
      </c>
      <c r="J3649">
        <v>153</v>
      </c>
      <c r="K3649">
        <v>287.45</v>
      </c>
      <c r="L3649">
        <v>2.9</v>
      </c>
      <c r="M3649">
        <v>8.5</v>
      </c>
      <c r="N3649" s="1" t="s">
        <v>21</v>
      </c>
      <c r="O3649">
        <v>57</v>
      </c>
      <c r="P3649">
        <v>8</v>
      </c>
      <c r="Q3649">
        <v>65</v>
      </c>
      <c r="R3649" t="str" cm="1">
        <f t="array" ref="R3649">_xlfn.IFS(Restaurant_Data[[#This Row],[Total Reservations]]&lt;=50, "Low", Restaurant_Data[[#This Row],[Total Reservations]]&lt;=100, "Medium", Restaurant_Data[[#This Row],[Total Reservations]]&lt;=200, "High")</f>
        <v>Medium</v>
      </c>
      <c r="S3649" s="4">
        <v>987595.56</v>
      </c>
      <c r="T3649" t="str" cm="1">
        <f t="array" ref="T3649">_xlfn.IFS(Restaurant_Data[[#This Row],[Revenue]]&lt;= 500000, "Low Income", Restaurant_Data[[#This Row],[Revenue]]&lt;=1000000, "Middle Income", Restaurant_Data[[#This Row],[Revenue]] &lt;= 2000000, "High Income")</f>
        <v>Middle Income</v>
      </c>
    </row>
    <row r="3650" spans="1:20" x14ac:dyDescent="0.35">
      <c r="A3650" s="1" t="s">
        <v>3677</v>
      </c>
      <c r="B3650" s="1" t="s">
        <v>34</v>
      </c>
      <c r="C3650" s="1" t="s">
        <v>37</v>
      </c>
      <c r="D3650">
        <v>3.9</v>
      </c>
      <c r="E3650">
        <v>60</v>
      </c>
      <c r="F3650">
        <v>60.94</v>
      </c>
      <c r="G3650">
        <v>801</v>
      </c>
      <c r="H3650">
        <v>12766</v>
      </c>
      <c r="I3650">
        <v>16</v>
      </c>
      <c r="J3650">
        <v>528</v>
      </c>
      <c r="K3650">
        <v>177.16</v>
      </c>
      <c r="L3650">
        <v>3.9</v>
      </c>
      <c r="M3650">
        <v>9.3000000000000007</v>
      </c>
      <c r="N3650" s="1" t="s">
        <v>27</v>
      </c>
      <c r="O3650">
        <v>38</v>
      </c>
      <c r="P3650">
        <v>23</v>
      </c>
      <c r="Q3650">
        <v>61</v>
      </c>
      <c r="R3650" t="str" cm="1">
        <f t="array" ref="R3650">_xlfn.IFS(Restaurant_Data[[#This Row],[Total Reservations]]&lt;=50, "Low", Restaurant_Data[[#This Row],[Total Reservations]]&lt;=100, "Medium", Restaurant_Data[[#This Row],[Total Reservations]]&lt;=200, "High")</f>
        <v>Medium</v>
      </c>
      <c r="S3650" s="4">
        <v>829964.74</v>
      </c>
      <c r="T3650" t="str" cm="1">
        <f t="array" ref="T3650">_xlfn.IFS(Restaurant_Data[[#This Row],[Revenue]]&lt;= 500000, "Low Income", Restaurant_Data[[#This Row],[Revenue]]&lt;=1000000, "Middle Income", Restaurant_Data[[#This Row],[Revenue]] &lt;= 2000000, "High Income")</f>
        <v>Middle Income</v>
      </c>
    </row>
    <row r="3651" spans="1:20" x14ac:dyDescent="0.35">
      <c r="A3651" s="1" t="s">
        <v>3678</v>
      </c>
      <c r="B3651" s="1" t="s">
        <v>23</v>
      </c>
      <c r="C3651" s="1" t="s">
        <v>20</v>
      </c>
      <c r="D3651">
        <v>3.7</v>
      </c>
      <c r="E3651">
        <v>89</v>
      </c>
      <c r="F3651">
        <v>69.47</v>
      </c>
      <c r="G3651">
        <v>2450</v>
      </c>
      <c r="H3651">
        <v>25581</v>
      </c>
      <c r="I3651">
        <v>10</v>
      </c>
      <c r="J3651">
        <v>289</v>
      </c>
      <c r="K3651">
        <v>225.91</v>
      </c>
      <c r="L3651">
        <v>9.6999999999999993</v>
      </c>
      <c r="M3651">
        <v>2.6</v>
      </c>
      <c r="N3651" s="1" t="s">
        <v>21</v>
      </c>
      <c r="O3651">
        <v>84</v>
      </c>
      <c r="P3651">
        <v>38</v>
      </c>
      <c r="Q3651">
        <v>122</v>
      </c>
      <c r="R3651" t="str" cm="1">
        <f t="array" ref="R3651">_xlfn.IFS(Restaurant_Data[[#This Row],[Total Reservations]]&lt;=50, "Low", Restaurant_Data[[#This Row],[Total Reservations]]&lt;=100, "Medium", Restaurant_Data[[#This Row],[Total Reservations]]&lt;=200, "High")</f>
        <v>High</v>
      </c>
      <c r="S3651" s="4">
        <v>1384197.16</v>
      </c>
      <c r="T3651" t="str" cm="1">
        <f t="array" ref="T3651">_xlfn.IFS(Restaurant_Data[[#This Row],[Revenue]]&lt;= 500000, "Low Income", Restaurant_Data[[#This Row],[Revenue]]&lt;=1000000, "Middle Income", Restaurant_Data[[#This Row],[Revenue]] &lt;= 2000000, "High Income")</f>
        <v>High Income</v>
      </c>
    </row>
    <row r="3652" spans="1:20" x14ac:dyDescent="0.35">
      <c r="A3652" s="1" t="s">
        <v>3679</v>
      </c>
      <c r="B3652" s="1" t="s">
        <v>23</v>
      </c>
      <c r="C3652" s="1" t="s">
        <v>42</v>
      </c>
      <c r="D3652">
        <v>3</v>
      </c>
      <c r="E3652">
        <v>82</v>
      </c>
      <c r="F3652">
        <v>44.2</v>
      </c>
      <c r="G3652">
        <v>3870</v>
      </c>
      <c r="H3652">
        <v>44939</v>
      </c>
      <c r="I3652">
        <v>17</v>
      </c>
      <c r="J3652">
        <v>417</v>
      </c>
      <c r="K3652">
        <v>127.05</v>
      </c>
      <c r="L3652">
        <v>8.6999999999999993</v>
      </c>
      <c r="M3652">
        <v>8</v>
      </c>
      <c r="N3652" s="1" t="s">
        <v>21</v>
      </c>
      <c r="O3652">
        <v>71</v>
      </c>
      <c r="P3652">
        <v>8</v>
      </c>
      <c r="Q3652">
        <v>79</v>
      </c>
      <c r="R3652" t="str" cm="1">
        <f t="array" ref="R3652">_xlfn.IFS(Restaurant_Data[[#This Row],[Total Reservations]]&lt;=50, "Low", Restaurant_Data[[#This Row],[Total Reservations]]&lt;=100, "Medium", Restaurant_Data[[#This Row],[Total Reservations]]&lt;=200, "High")</f>
        <v>Medium</v>
      </c>
      <c r="S3652" s="4">
        <v>831471.35</v>
      </c>
      <c r="T3652" t="str" cm="1">
        <f t="array" ref="T3652">_xlfn.IFS(Restaurant_Data[[#This Row],[Revenue]]&lt;= 500000, "Low Income", Restaurant_Data[[#This Row],[Revenue]]&lt;=1000000, "Middle Income", Restaurant_Data[[#This Row],[Revenue]] &lt;= 2000000, "High Income")</f>
        <v>Middle Income</v>
      </c>
    </row>
    <row r="3653" spans="1:20" x14ac:dyDescent="0.35">
      <c r="A3653" s="1" t="s">
        <v>3680</v>
      </c>
      <c r="B3653" s="1" t="s">
        <v>23</v>
      </c>
      <c r="C3653" s="1" t="s">
        <v>26</v>
      </c>
      <c r="D3653">
        <v>4</v>
      </c>
      <c r="E3653">
        <v>80</v>
      </c>
      <c r="F3653">
        <v>45.8</v>
      </c>
      <c r="G3653">
        <v>4830</v>
      </c>
      <c r="H3653">
        <v>51308</v>
      </c>
      <c r="I3653">
        <v>12</v>
      </c>
      <c r="J3653">
        <v>802</v>
      </c>
      <c r="K3653">
        <v>196.34</v>
      </c>
      <c r="L3653">
        <v>6.4</v>
      </c>
      <c r="M3653">
        <v>5.4</v>
      </c>
      <c r="N3653" s="1" t="s">
        <v>21</v>
      </c>
      <c r="O3653">
        <v>9</v>
      </c>
      <c r="P3653">
        <v>14</v>
      </c>
      <c r="Q3653">
        <v>23</v>
      </c>
      <c r="R3653" t="str" cm="1">
        <f t="array" ref="R3653">_xlfn.IFS(Restaurant_Data[[#This Row],[Total Reservations]]&lt;=50, "Low", Restaurant_Data[[#This Row],[Total Reservations]]&lt;=100, "Medium", Restaurant_Data[[#This Row],[Total Reservations]]&lt;=200, "High")</f>
        <v>Low</v>
      </c>
      <c r="S3653" s="4">
        <v>832783.8</v>
      </c>
      <c r="T3653" t="str" cm="1">
        <f t="array" ref="T3653">_xlfn.IFS(Restaurant_Data[[#This Row],[Revenue]]&lt;= 500000, "Low Income", Restaurant_Data[[#This Row],[Revenue]]&lt;=1000000, "Middle Income", Restaurant_Data[[#This Row],[Revenue]] &lt;= 2000000, "High Income")</f>
        <v>Middle Income</v>
      </c>
    </row>
    <row r="3654" spans="1:20" x14ac:dyDescent="0.35">
      <c r="A3654" s="1" t="s">
        <v>3681</v>
      </c>
      <c r="B3654" s="1" t="s">
        <v>23</v>
      </c>
      <c r="C3654" s="1" t="s">
        <v>37</v>
      </c>
      <c r="D3654">
        <v>3.7</v>
      </c>
      <c r="E3654">
        <v>75</v>
      </c>
      <c r="F3654">
        <v>61.29</v>
      </c>
      <c r="G3654">
        <v>2858</v>
      </c>
      <c r="H3654">
        <v>34551</v>
      </c>
      <c r="I3654">
        <v>12</v>
      </c>
      <c r="J3654">
        <v>340</v>
      </c>
      <c r="K3654">
        <v>139.12</v>
      </c>
      <c r="L3654">
        <v>8.1999999999999993</v>
      </c>
      <c r="M3654">
        <v>3.3</v>
      </c>
      <c r="N3654" s="1" t="s">
        <v>27</v>
      </c>
      <c r="O3654">
        <v>52</v>
      </c>
      <c r="P3654">
        <v>0</v>
      </c>
      <c r="Q3654">
        <v>52</v>
      </c>
      <c r="R3654" t="str" cm="1">
        <f t="array" ref="R3654">_xlfn.IFS(Restaurant_Data[[#This Row],[Total Reservations]]&lt;=50, "Low", Restaurant_Data[[#This Row],[Total Reservations]]&lt;=100, "Medium", Restaurant_Data[[#This Row],[Total Reservations]]&lt;=200, "High")</f>
        <v>Medium</v>
      </c>
      <c r="S3654" s="4">
        <v>1034319.88</v>
      </c>
      <c r="T3654" t="str" cm="1">
        <f t="array" ref="T3654">_xlfn.IFS(Restaurant_Data[[#This Row],[Revenue]]&lt;= 500000, "Low Income", Restaurant_Data[[#This Row],[Revenue]]&lt;=1000000, "Middle Income", Restaurant_Data[[#This Row],[Revenue]] &lt;= 2000000, "High Income")</f>
        <v>High Income</v>
      </c>
    </row>
    <row r="3655" spans="1:20" x14ac:dyDescent="0.35">
      <c r="A3655" s="1" t="s">
        <v>3682</v>
      </c>
      <c r="B3655" s="1" t="s">
        <v>23</v>
      </c>
      <c r="C3655" s="1" t="s">
        <v>26</v>
      </c>
      <c r="D3655">
        <v>3</v>
      </c>
      <c r="E3655">
        <v>88</v>
      </c>
      <c r="F3655">
        <v>51.33</v>
      </c>
      <c r="G3655">
        <v>2402</v>
      </c>
      <c r="H3655">
        <v>30674</v>
      </c>
      <c r="I3655">
        <v>4</v>
      </c>
      <c r="J3655">
        <v>198</v>
      </c>
      <c r="K3655">
        <v>124.24</v>
      </c>
      <c r="L3655">
        <v>1.1000000000000001</v>
      </c>
      <c r="M3655">
        <v>7.8</v>
      </c>
      <c r="N3655" s="1" t="s">
        <v>21</v>
      </c>
      <c r="O3655">
        <v>74</v>
      </c>
      <c r="P3655">
        <v>74</v>
      </c>
      <c r="Q3655">
        <v>148</v>
      </c>
      <c r="R3655" t="str" cm="1">
        <f t="array" ref="R3655">_xlfn.IFS(Restaurant_Data[[#This Row],[Total Reservations]]&lt;=50, "Low", Restaurant_Data[[#This Row],[Total Reservations]]&lt;=100, "Medium", Restaurant_Data[[#This Row],[Total Reservations]]&lt;=200, "High")</f>
        <v>High</v>
      </c>
      <c r="S3655" s="4">
        <v>1010811.3</v>
      </c>
      <c r="T3655" t="str" cm="1">
        <f t="array" ref="T3655">_xlfn.IFS(Restaurant_Data[[#This Row],[Revenue]]&lt;= 500000, "Low Income", Restaurant_Data[[#This Row],[Revenue]]&lt;=1000000, "Middle Income", Restaurant_Data[[#This Row],[Revenue]] &lt;= 2000000, "High Income")</f>
        <v>High Income</v>
      </c>
    </row>
    <row r="3656" spans="1:20" x14ac:dyDescent="0.35">
      <c r="A3656" s="1" t="s">
        <v>3683</v>
      </c>
      <c r="B3656" s="1" t="s">
        <v>34</v>
      </c>
      <c r="C3656" s="1" t="s">
        <v>24</v>
      </c>
      <c r="D3656">
        <v>3.6</v>
      </c>
      <c r="E3656">
        <v>64</v>
      </c>
      <c r="F3656">
        <v>29.22</v>
      </c>
      <c r="G3656">
        <v>3323</v>
      </c>
      <c r="H3656">
        <v>37023</v>
      </c>
      <c r="I3656">
        <v>3</v>
      </c>
      <c r="J3656">
        <v>781</v>
      </c>
      <c r="K3656">
        <v>152.85</v>
      </c>
      <c r="L3656">
        <v>2</v>
      </c>
      <c r="M3656">
        <v>5.3</v>
      </c>
      <c r="N3656" s="1" t="s">
        <v>27</v>
      </c>
      <c r="O3656">
        <v>59</v>
      </c>
      <c r="P3656">
        <v>46</v>
      </c>
      <c r="Q3656">
        <v>105</v>
      </c>
      <c r="R3656" t="str" cm="1">
        <f t="array" ref="R3656">_xlfn.IFS(Restaurant_Data[[#This Row],[Total Reservations]]&lt;=50, "Low", Restaurant_Data[[#This Row],[Total Reservations]]&lt;=100, "Medium", Restaurant_Data[[#This Row],[Total Reservations]]&lt;=200, "High")</f>
        <v>High</v>
      </c>
      <c r="S3656" s="4">
        <v>427663.27</v>
      </c>
      <c r="T3656" t="str" cm="1">
        <f t="array" ref="T3656">_xlfn.IFS(Restaurant_Data[[#This Row],[Revenue]]&lt;= 500000, "Low Income", Restaurant_Data[[#This Row],[Revenue]]&lt;=1000000, "Middle Income", Restaurant_Data[[#This Row],[Revenue]] &lt;= 2000000, "High Income")</f>
        <v>Low Income</v>
      </c>
    </row>
    <row r="3657" spans="1:20" x14ac:dyDescent="0.35">
      <c r="A3657" s="1" t="s">
        <v>3684</v>
      </c>
      <c r="B3657" s="1" t="s">
        <v>23</v>
      </c>
      <c r="C3657" s="1" t="s">
        <v>24</v>
      </c>
      <c r="D3657">
        <v>3.6</v>
      </c>
      <c r="E3657">
        <v>90</v>
      </c>
      <c r="F3657">
        <v>29.63</v>
      </c>
      <c r="G3657">
        <v>3402</v>
      </c>
      <c r="H3657">
        <v>40354</v>
      </c>
      <c r="I3657">
        <v>1</v>
      </c>
      <c r="J3657">
        <v>450</v>
      </c>
      <c r="K3657">
        <v>164.96</v>
      </c>
      <c r="L3657">
        <v>3.6</v>
      </c>
      <c r="M3657">
        <v>9.1</v>
      </c>
      <c r="N3657" s="1" t="s">
        <v>21</v>
      </c>
      <c r="O3657">
        <v>77</v>
      </c>
      <c r="P3657">
        <v>22</v>
      </c>
      <c r="Q3657">
        <v>99</v>
      </c>
      <c r="R3657" t="str" cm="1">
        <f t="array" ref="R3657">_xlfn.IFS(Restaurant_Data[[#This Row],[Total Reservations]]&lt;=50, "Low", Restaurant_Data[[#This Row],[Total Reservations]]&lt;=100, "Medium", Restaurant_Data[[#This Row],[Total Reservations]]&lt;=200, "High")</f>
        <v>Medium</v>
      </c>
      <c r="S3657" s="4">
        <v>602311.37</v>
      </c>
      <c r="T3657" t="str" cm="1">
        <f t="array" ref="T3657">_xlfn.IFS(Restaurant_Data[[#This Row],[Revenue]]&lt;= 500000, "Low Income", Restaurant_Data[[#This Row],[Revenue]]&lt;=1000000, "Middle Income", Restaurant_Data[[#This Row],[Revenue]] &lt;= 2000000, "High Income")</f>
        <v>Middle Income</v>
      </c>
    </row>
    <row r="3658" spans="1:20" x14ac:dyDescent="0.35">
      <c r="A3658" s="1" t="s">
        <v>3685</v>
      </c>
      <c r="B3658" s="1" t="s">
        <v>34</v>
      </c>
      <c r="C3658" s="1" t="s">
        <v>42</v>
      </c>
      <c r="D3658">
        <v>3.8</v>
      </c>
      <c r="E3658">
        <v>62</v>
      </c>
      <c r="F3658">
        <v>43.8</v>
      </c>
      <c r="G3658">
        <v>3401</v>
      </c>
      <c r="H3658">
        <v>35174</v>
      </c>
      <c r="I3658">
        <v>12</v>
      </c>
      <c r="J3658">
        <v>547</v>
      </c>
      <c r="K3658">
        <v>132.79</v>
      </c>
      <c r="L3658">
        <v>6.8</v>
      </c>
      <c r="M3658">
        <v>7.4</v>
      </c>
      <c r="N3658" s="1" t="s">
        <v>21</v>
      </c>
      <c r="O3658">
        <v>4</v>
      </c>
      <c r="P3658">
        <v>8</v>
      </c>
      <c r="Q3658">
        <v>12</v>
      </c>
      <c r="R3658" t="str" cm="1">
        <f t="array" ref="R3658">_xlfn.IFS(Restaurant_Data[[#This Row],[Total Reservations]]&lt;=50, "Low", Restaurant_Data[[#This Row],[Total Reservations]]&lt;=100, "Medium", Restaurant_Data[[#This Row],[Total Reservations]]&lt;=200, "High")</f>
        <v>Low</v>
      </c>
      <c r="S3658" s="4">
        <v>622296.19999999995</v>
      </c>
      <c r="T3658" t="str" cm="1">
        <f t="array" ref="T3658">_xlfn.IFS(Restaurant_Data[[#This Row],[Revenue]]&lt;= 500000, "Low Income", Restaurant_Data[[#This Row],[Revenue]]&lt;=1000000, "Middle Income", Restaurant_Data[[#This Row],[Revenue]] &lt;= 2000000, "High Income")</f>
        <v>Middle Income</v>
      </c>
    </row>
    <row r="3659" spans="1:20" x14ac:dyDescent="0.35">
      <c r="A3659" s="1" t="s">
        <v>3686</v>
      </c>
      <c r="B3659" s="1" t="s">
        <v>23</v>
      </c>
      <c r="C3659" s="1" t="s">
        <v>37</v>
      </c>
      <c r="D3659">
        <v>3.3</v>
      </c>
      <c r="E3659">
        <v>79</v>
      </c>
      <c r="F3659">
        <v>58.09</v>
      </c>
      <c r="G3659">
        <v>2761</v>
      </c>
      <c r="H3659">
        <v>33831</v>
      </c>
      <c r="I3659">
        <v>8</v>
      </c>
      <c r="J3659">
        <v>643</v>
      </c>
      <c r="K3659">
        <v>114.5</v>
      </c>
      <c r="L3659">
        <v>9</v>
      </c>
      <c r="M3659">
        <v>2.2999999999999998</v>
      </c>
      <c r="N3659" s="1" t="s">
        <v>27</v>
      </c>
      <c r="O3659">
        <v>49</v>
      </c>
      <c r="P3659">
        <v>5</v>
      </c>
      <c r="Q3659">
        <v>54</v>
      </c>
      <c r="R3659" t="str" cm="1">
        <f t="array" ref="R3659">_xlfn.IFS(Restaurant_Data[[#This Row],[Total Reservations]]&lt;=50, "Low", Restaurant_Data[[#This Row],[Total Reservations]]&lt;=100, "Medium", Restaurant_Data[[#This Row],[Total Reservations]]&lt;=200, "High")</f>
        <v>Medium</v>
      </c>
      <c r="S3659" s="4">
        <v>1028921</v>
      </c>
      <c r="T3659" t="str" cm="1">
        <f t="array" ref="T3659">_xlfn.IFS(Restaurant_Data[[#This Row],[Revenue]]&lt;= 500000, "Low Income", Restaurant_Data[[#This Row],[Revenue]]&lt;=1000000, "Middle Income", Restaurant_Data[[#This Row],[Revenue]] &lt;= 2000000, "High Income")</f>
        <v>High Income</v>
      </c>
    </row>
    <row r="3660" spans="1:20" x14ac:dyDescent="0.35">
      <c r="A3660" s="1" t="s">
        <v>3687</v>
      </c>
      <c r="B3660" s="1" t="s">
        <v>19</v>
      </c>
      <c r="C3660" s="1" t="s">
        <v>20</v>
      </c>
      <c r="D3660">
        <v>4</v>
      </c>
      <c r="E3660">
        <v>30</v>
      </c>
      <c r="F3660">
        <v>74.59</v>
      </c>
      <c r="G3660">
        <v>3311</v>
      </c>
      <c r="H3660">
        <v>33903</v>
      </c>
      <c r="I3660">
        <v>8</v>
      </c>
      <c r="J3660">
        <v>337</v>
      </c>
      <c r="K3660">
        <v>205.96</v>
      </c>
      <c r="L3660">
        <v>3.1</v>
      </c>
      <c r="M3660">
        <v>3.3</v>
      </c>
      <c r="N3660" s="1" t="s">
        <v>27</v>
      </c>
      <c r="O3660">
        <v>15</v>
      </c>
      <c r="P3660">
        <v>11</v>
      </c>
      <c r="Q3660">
        <v>26</v>
      </c>
      <c r="R3660" t="str" cm="1">
        <f t="array" ref="R3660">_xlfn.IFS(Restaurant_Data[[#This Row],[Total Reservations]]&lt;=50, "Low", Restaurant_Data[[#This Row],[Total Reservations]]&lt;=100, "Medium", Restaurant_Data[[#This Row],[Total Reservations]]&lt;=200, "High")</f>
        <v>Low</v>
      </c>
      <c r="S3660" s="4">
        <v>510531.29</v>
      </c>
      <c r="T3660" t="str" cm="1">
        <f t="array" ref="T3660">_xlfn.IFS(Restaurant_Data[[#This Row],[Revenue]]&lt;= 500000, "Low Income", Restaurant_Data[[#This Row],[Revenue]]&lt;=1000000, "Middle Income", Restaurant_Data[[#This Row],[Revenue]] &lt;= 2000000, "High Income")</f>
        <v>Middle Income</v>
      </c>
    </row>
    <row r="3661" spans="1:20" x14ac:dyDescent="0.35">
      <c r="A3661" s="1" t="s">
        <v>3688</v>
      </c>
      <c r="B3661" s="1" t="s">
        <v>19</v>
      </c>
      <c r="C3661" s="1" t="s">
        <v>37</v>
      </c>
      <c r="D3661">
        <v>4.4000000000000004</v>
      </c>
      <c r="E3661">
        <v>42</v>
      </c>
      <c r="F3661">
        <v>64.86</v>
      </c>
      <c r="G3661">
        <v>1015</v>
      </c>
      <c r="H3661">
        <v>13090</v>
      </c>
      <c r="I3661">
        <v>12</v>
      </c>
      <c r="J3661">
        <v>712</v>
      </c>
      <c r="K3661">
        <v>145.18</v>
      </c>
      <c r="L3661">
        <v>2.2999999999999998</v>
      </c>
      <c r="M3661">
        <v>3.4</v>
      </c>
      <c r="N3661" s="1" t="s">
        <v>27</v>
      </c>
      <c r="O3661">
        <v>24</v>
      </c>
      <c r="P3661">
        <v>14</v>
      </c>
      <c r="Q3661">
        <v>38</v>
      </c>
      <c r="R3661" t="str" cm="1">
        <f t="array" ref="R3661">_xlfn.IFS(Restaurant_Data[[#This Row],[Total Reservations]]&lt;=50, "Low", Restaurant_Data[[#This Row],[Total Reservations]]&lt;=100, "Medium", Restaurant_Data[[#This Row],[Total Reservations]]&lt;=200, "High")</f>
        <v>Low</v>
      </c>
      <c r="S3661" s="4">
        <v>617497.96</v>
      </c>
      <c r="T3661" t="str" cm="1">
        <f t="array" ref="T3661">_xlfn.IFS(Restaurant_Data[[#This Row],[Revenue]]&lt;= 500000, "Low Income", Restaurant_Data[[#This Row],[Revenue]]&lt;=1000000, "Middle Income", Restaurant_Data[[#This Row],[Revenue]] &lt;= 2000000, "High Income")</f>
        <v>Middle Income</v>
      </c>
    </row>
    <row r="3662" spans="1:20" x14ac:dyDescent="0.35">
      <c r="A3662" s="1" t="s">
        <v>3689</v>
      </c>
      <c r="B3662" s="1" t="s">
        <v>19</v>
      </c>
      <c r="C3662" s="1" t="s">
        <v>26</v>
      </c>
      <c r="D3662">
        <v>4.3</v>
      </c>
      <c r="E3662">
        <v>35</v>
      </c>
      <c r="F3662">
        <v>52.16</v>
      </c>
      <c r="G3662">
        <v>2138</v>
      </c>
      <c r="H3662">
        <v>29905</v>
      </c>
      <c r="I3662">
        <v>4</v>
      </c>
      <c r="J3662">
        <v>183</v>
      </c>
      <c r="K3662">
        <v>100.46</v>
      </c>
      <c r="L3662">
        <v>8.6</v>
      </c>
      <c r="M3662">
        <v>4.0999999999999996</v>
      </c>
      <c r="N3662" s="1" t="s">
        <v>21</v>
      </c>
      <c r="O3662">
        <v>25</v>
      </c>
      <c r="P3662">
        <v>2</v>
      </c>
      <c r="Q3662">
        <v>27</v>
      </c>
      <c r="R3662" t="str" cm="1">
        <f t="array" ref="R3662">_xlfn.IFS(Restaurant_Data[[#This Row],[Total Reservations]]&lt;=50, "Low", Restaurant_Data[[#This Row],[Total Reservations]]&lt;=100, "Medium", Restaurant_Data[[#This Row],[Total Reservations]]&lt;=200, "High")</f>
        <v>Low</v>
      </c>
      <c r="S3662" s="4">
        <v>416632.97</v>
      </c>
      <c r="T3662" t="str" cm="1">
        <f t="array" ref="T3662">_xlfn.IFS(Restaurant_Data[[#This Row],[Revenue]]&lt;= 500000, "Low Income", Restaurant_Data[[#This Row],[Revenue]]&lt;=1000000, "Middle Income", Restaurant_Data[[#This Row],[Revenue]] &lt;= 2000000, "High Income")</f>
        <v>Low Income</v>
      </c>
    </row>
    <row r="3663" spans="1:20" x14ac:dyDescent="0.35">
      <c r="A3663" s="1" t="s">
        <v>3690</v>
      </c>
      <c r="B3663" s="1" t="s">
        <v>19</v>
      </c>
      <c r="C3663" s="1" t="s">
        <v>31</v>
      </c>
      <c r="D3663">
        <v>4.5999999999999996</v>
      </c>
      <c r="E3663">
        <v>50</v>
      </c>
      <c r="F3663">
        <v>38.5</v>
      </c>
      <c r="G3663">
        <v>3103</v>
      </c>
      <c r="H3663">
        <v>39409</v>
      </c>
      <c r="I3663">
        <v>16</v>
      </c>
      <c r="J3663">
        <v>846</v>
      </c>
      <c r="K3663">
        <v>239.59</v>
      </c>
      <c r="L3663">
        <v>4.7</v>
      </c>
      <c r="M3663">
        <v>7</v>
      </c>
      <c r="N3663" s="1" t="s">
        <v>21</v>
      </c>
      <c r="O3663">
        <v>37</v>
      </c>
      <c r="P3663">
        <v>0</v>
      </c>
      <c r="Q3663">
        <v>37</v>
      </c>
      <c r="R3663" t="str" cm="1">
        <f t="array" ref="R3663">_xlfn.IFS(Restaurant_Data[[#This Row],[Total Reservations]]&lt;=50, "Low", Restaurant_Data[[#This Row],[Total Reservations]]&lt;=100, "Medium", Restaurant_Data[[#This Row],[Total Reservations]]&lt;=200, "High")</f>
        <v>Low</v>
      </c>
      <c r="S3663" s="4">
        <v>453166.45</v>
      </c>
      <c r="T3663" t="str" cm="1">
        <f t="array" ref="T3663">_xlfn.IFS(Restaurant_Data[[#This Row],[Revenue]]&lt;= 500000, "Low Income", Restaurant_Data[[#This Row],[Revenue]]&lt;=1000000, "Middle Income", Restaurant_Data[[#This Row],[Revenue]] &lt;= 2000000, "High Income")</f>
        <v>Low Income</v>
      </c>
    </row>
    <row r="3664" spans="1:20" x14ac:dyDescent="0.35">
      <c r="A3664" s="1" t="s">
        <v>3691</v>
      </c>
      <c r="B3664" s="1" t="s">
        <v>34</v>
      </c>
      <c r="C3664" s="1" t="s">
        <v>24</v>
      </c>
      <c r="D3664">
        <v>3.9</v>
      </c>
      <c r="E3664">
        <v>69</v>
      </c>
      <c r="F3664">
        <v>31.74</v>
      </c>
      <c r="G3664">
        <v>1416</v>
      </c>
      <c r="H3664">
        <v>20485</v>
      </c>
      <c r="I3664">
        <v>2</v>
      </c>
      <c r="J3664">
        <v>880</v>
      </c>
      <c r="K3664">
        <v>230.94</v>
      </c>
      <c r="L3664">
        <v>7.3</v>
      </c>
      <c r="M3664">
        <v>9</v>
      </c>
      <c r="N3664" s="1" t="s">
        <v>21</v>
      </c>
      <c r="O3664">
        <v>43</v>
      </c>
      <c r="P3664">
        <v>12</v>
      </c>
      <c r="Q3664">
        <v>55</v>
      </c>
      <c r="R3664" t="str" cm="1">
        <f t="array" ref="R3664">_xlfn.IFS(Restaurant_Data[[#This Row],[Total Reservations]]&lt;=50, "Low", Restaurant_Data[[#This Row],[Total Reservations]]&lt;=100, "Medium", Restaurant_Data[[#This Row],[Total Reservations]]&lt;=200, "High")</f>
        <v>Medium</v>
      </c>
      <c r="S3664" s="4">
        <v>496427.09</v>
      </c>
      <c r="T3664" t="str" cm="1">
        <f t="array" ref="T3664">_xlfn.IFS(Restaurant_Data[[#This Row],[Revenue]]&lt;= 500000, "Low Income", Restaurant_Data[[#This Row],[Revenue]]&lt;=1000000, "Middle Income", Restaurant_Data[[#This Row],[Revenue]] &lt;= 2000000, "High Income")</f>
        <v>Low Income</v>
      </c>
    </row>
    <row r="3665" spans="1:20" x14ac:dyDescent="0.35">
      <c r="A3665" s="1" t="s">
        <v>3692</v>
      </c>
      <c r="B3665" s="1" t="s">
        <v>34</v>
      </c>
      <c r="C3665" s="1" t="s">
        <v>26</v>
      </c>
      <c r="D3665">
        <v>4</v>
      </c>
      <c r="E3665">
        <v>61</v>
      </c>
      <c r="F3665">
        <v>50.78</v>
      </c>
      <c r="G3665">
        <v>1695</v>
      </c>
      <c r="H3665">
        <v>21702</v>
      </c>
      <c r="I3665">
        <v>4</v>
      </c>
      <c r="J3665">
        <v>503</v>
      </c>
      <c r="K3665">
        <v>271.7</v>
      </c>
      <c r="L3665">
        <v>5.9</v>
      </c>
      <c r="M3665">
        <v>6.3</v>
      </c>
      <c r="N3665" s="1" t="s">
        <v>27</v>
      </c>
      <c r="O3665">
        <v>44</v>
      </c>
      <c r="P3665">
        <v>53</v>
      </c>
      <c r="Q3665">
        <v>97</v>
      </c>
      <c r="R3665" t="str" cm="1">
        <f t="array" ref="R3665">_xlfn.IFS(Restaurant_Data[[#This Row],[Total Reservations]]&lt;=50, "Low", Restaurant_Data[[#This Row],[Total Reservations]]&lt;=100, "Medium", Restaurant_Data[[#This Row],[Total Reservations]]&lt;=200, "High")</f>
        <v>Medium</v>
      </c>
      <c r="S3665" s="4">
        <v>698029.28</v>
      </c>
      <c r="T3665" t="str" cm="1">
        <f t="array" ref="T3665">_xlfn.IFS(Restaurant_Data[[#This Row],[Revenue]]&lt;= 500000, "Low Income", Restaurant_Data[[#This Row],[Revenue]]&lt;=1000000, "Middle Income", Restaurant_Data[[#This Row],[Revenue]] &lt;= 2000000, "High Income")</f>
        <v>Middle Income</v>
      </c>
    </row>
    <row r="3666" spans="1:20" x14ac:dyDescent="0.35">
      <c r="A3666" s="1" t="s">
        <v>3693</v>
      </c>
      <c r="B3666" s="1" t="s">
        <v>23</v>
      </c>
      <c r="C3666" s="1" t="s">
        <v>42</v>
      </c>
      <c r="D3666">
        <v>4.5999999999999996</v>
      </c>
      <c r="E3666">
        <v>86</v>
      </c>
      <c r="F3666">
        <v>45.63</v>
      </c>
      <c r="G3666">
        <v>4847</v>
      </c>
      <c r="H3666">
        <v>55046</v>
      </c>
      <c r="I3666">
        <v>4</v>
      </c>
      <c r="J3666">
        <v>274</v>
      </c>
      <c r="K3666">
        <v>188.75</v>
      </c>
      <c r="L3666">
        <v>2.6</v>
      </c>
      <c r="M3666">
        <v>7.8</v>
      </c>
      <c r="N3666" s="1" t="s">
        <v>21</v>
      </c>
      <c r="O3666">
        <v>16</v>
      </c>
      <c r="P3666">
        <v>74</v>
      </c>
      <c r="Q3666">
        <v>90</v>
      </c>
      <c r="R3666" t="str" cm="1">
        <f t="array" ref="R3666">_xlfn.IFS(Restaurant_Data[[#This Row],[Total Reservations]]&lt;=50, "Low", Restaurant_Data[[#This Row],[Total Reservations]]&lt;=100, "Medium", Restaurant_Data[[#This Row],[Total Reservations]]&lt;=200, "High")</f>
        <v>Medium</v>
      </c>
      <c r="S3666" s="4">
        <v>883272.92</v>
      </c>
      <c r="T3666" t="str" cm="1">
        <f t="array" ref="T3666">_xlfn.IFS(Restaurant_Data[[#This Row],[Revenue]]&lt;= 500000, "Low Income", Restaurant_Data[[#This Row],[Revenue]]&lt;=1000000, "Middle Income", Restaurant_Data[[#This Row],[Revenue]] &lt;= 2000000, "High Income")</f>
        <v>Middle Income</v>
      </c>
    </row>
    <row r="3667" spans="1:20" x14ac:dyDescent="0.35">
      <c r="A3667" s="1" t="s">
        <v>3694</v>
      </c>
      <c r="B3667" s="1" t="s">
        <v>19</v>
      </c>
      <c r="C3667" s="1" t="s">
        <v>24</v>
      </c>
      <c r="D3667">
        <v>3.9</v>
      </c>
      <c r="E3667">
        <v>47</v>
      </c>
      <c r="F3667">
        <v>28.11</v>
      </c>
      <c r="G3667">
        <v>2461</v>
      </c>
      <c r="H3667">
        <v>26284</v>
      </c>
      <c r="I3667">
        <v>11</v>
      </c>
      <c r="J3667">
        <v>686</v>
      </c>
      <c r="K3667">
        <v>119.86</v>
      </c>
      <c r="L3667">
        <v>7.3</v>
      </c>
      <c r="M3667">
        <v>3.9</v>
      </c>
      <c r="N3667" s="1" t="s">
        <v>21</v>
      </c>
      <c r="O3667">
        <v>35</v>
      </c>
      <c r="P3667">
        <v>15</v>
      </c>
      <c r="Q3667">
        <v>50</v>
      </c>
      <c r="R3667" t="str" cm="1">
        <f t="array" ref="R3667">_xlfn.IFS(Restaurant_Data[[#This Row],[Total Reservations]]&lt;=50, "Low", Restaurant_Data[[#This Row],[Total Reservations]]&lt;=100, "Medium", Restaurant_Data[[#This Row],[Total Reservations]]&lt;=200, "High")</f>
        <v>Low</v>
      </c>
      <c r="S3667" s="4">
        <v>313719.43</v>
      </c>
      <c r="T3667" t="str" cm="1">
        <f t="array" ref="T3667">_xlfn.IFS(Restaurant_Data[[#This Row],[Revenue]]&lt;= 500000, "Low Income", Restaurant_Data[[#This Row],[Revenue]]&lt;=1000000, "Middle Income", Restaurant_Data[[#This Row],[Revenue]] &lt;= 2000000, "High Income")</f>
        <v>Low Income</v>
      </c>
    </row>
    <row r="3668" spans="1:20" x14ac:dyDescent="0.35">
      <c r="A3668" s="1" t="s">
        <v>3695</v>
      </c>
      <c r="B3668" s="1" t="s">
        <v>34</v>
      </c>
      <c r="C3668" s="1" t="s">
        <v>20</v>
      </c>
      <c r="D3668">
        <v>4.4000000000000004</v>
      </c>
      <c r="E3668">
        <v>57</v>
      </c>
      <c r="F3668">
        <v>66.7</v>
      </c>
      <c r="G3668">
        <v>1821</v>
      </c>
      <c r="H3668">
        <v>18085</v>
      </c>
      <c r="I3668">
        <v>3</v>
      </c>
      <c r="J3668">
        <v>657</v>
      </c>
      <c r="K3668">
        <v>265.93</v>
      </c>
      <c r="L3668">
        <v>4.8</v>
      </c>
      <c r="M3668">
        <v>5.7</v>
      </c>
      <c r="N3668" s="1" t="s">
        <v>21</v>
      </c>
      <c r="O3668">
        <v>32</v>
      </c>
      <c r="P3668">
        <v>52</v>
      </c>
      <c r="Q3668">
        <v>84</v>
      </c>
      <c r="R3668" t="str" cm="1">
        <f t="array" ref="R3668">_xlfn.IFS(Restaurant_Data[[#This Row],[Total Reservations]]&lt;=50, "Low", Restaurant_Data[[#This Row],[Total Reservations]]&lt;=100, "Medium", Restaurant_Data[[#This Row],[Total Reservations]]&lt;=200, "High")</f>
        <v>Medium</v>
      </c>
      <c r="S3668" s="4">
        <v>851418.65</v>
      </c>
      <c r="T3668" t="str" cm="1">
        <f t="array" ref="T3668">_xlfn.IFS(Restaurant_Data[[#This Row],[Revenue]]&lt;= 500000, "Low Income", Restaurant_Data[[#This Row],[Revenue]]&lt;=1000000, "Middle Income", Restaurant_Data[[#This Row],[Revenue]] &lt;= 2000000, "High Income")</f>
        <v>Middle Income</v>
      </c>
    </row>
    <row r="3669" spans="1:20" x14ac:dyDescent="0.35">
      <c r="A3669" s="1" t="s">
        <v>3696</v>
      </c>
      <c r="B3669" s="1" t="s">
        <v>23</v>
      </c>
      <c r="C3669" s="1" t="s">
        <v>24</v>
      </c>
      <c r="D3669">
        <v>3.9</v>
      </c>
      <c r="E3669">
        <v>83</v>
      </c>
      <c r="F3669">
        <v>28.16</v>
      </c>
      <c r="G3669">
        <v>2503</v>
      </c>
      <c r="H3669">
        <v>28270</v>
      </c>
      <c r="I3669">
        <v>10</v>
      </c>
      <c r="J3669">
        <v>898</v>
      </c>
      <c r="K3669">
        <v>120.08</v>
      </c>
      <c r="L3669">
        <v>3.6</v>
      </c>
      <c r="M3669">
        <v>5.5</v>
      </c>
      <c r="N3669" s="1" t="s">
        <v>27</v>
      </c>
      <c r="O3669">
        <v>17</v>
      </c>
      <c r="P3669">
        <v>2</v>
      </c>
      <c r="Q3669">
        <v>19</v>
      </c>
      <c r="R3669" t="str" cm="1">
        <f t="array" ref="R3669">_xlfn.IFS(Restaurant_Data[[#This Row],[Total Reservations]]&lt;=50, "Low", Restaurant_Data[[#This Row],[Total Reservations]]&lt;=100, "Medium", Restaurant_Data[[#This Row],[Total Reservations]]&lt;=200, "High")</f>
        <v>Low</v>
      </c>
      <c r="S3669" s="4">
        <v>533913.36</v>
      </c>
      <c r="T3669" t="str" cm="1">
        <f t="array" ref="T3669">_xlfn.IFS(Restaurant_Data[[#This Row],[Revenue]]&lt;= 500000, "Low Income", Restaurant_Data[[#This Row],[Revenue]]&lt;=1000000, "Middle Income", Restaurant_Data[[#This Row],[Revenue]] &lt;= 2000000, "High Income")</f>
        <v>Middle Income</v>
      </c>
    </row>
    <row r="3670" spans="1:20" x14ac:dyDescent="0.35">
      <c r="A3670" s="1" t="s">
        <v>3697</v>
      </c>
      <c r="B3670" s="1" t="s">
        <v>23</v>
      </c>
      <c r="C3670" s="1" t="s">
        <v>31</v>
      </c>
      <c r="D3670">
        <v>3.8</v>
      </c>
      <c r="E3670">
        <v>74</v>
      </c>
      <c r="F3670">
        <v>36.76</v>
      </c>
      <c r="G3670">
        <v>1864</v>
      </c>
      <c r="H3670">
        <v>24944</v>
      </c>
      <c r="I3670">
        <v>12</v>
      </c>
      <c r="J3670">
        <v>949</v>
      </c>
      <c r="K3670">
        <v>213.9</v>
      </c>
      <c r="L3670">
        <v>9.1</v>
      </c>
      <c r="M3670">
        <v>7.3</v>
      </c>
      <c r="N3670" s="1" t="s">
        <v>21</v>
      </c>
      <c r="O3670">
        <v>11</v>
      </c>
      <c r="P3670">
        <v>15</v>
      </c>
      <c r="Q3670">
        <v>26</v>
      </c>
      <c r="R3670" t="str" cm="1">
        <f t="array" ref="R3670">_xlfn.IFS(Restaurant_Data[[#This Row],[Total Reservations]]&lt;=50, "Low", Restaurant_Data[[#This Row],[Total Reservations]]&lt;=100, "Medium", Restaurant_Data[[#This Row],[Total Reservations]]&lt;=200, "High")</f>
        <v>Low</v>
      </c>
      <c r="S3670" s="4">
        <v>622829.52</v>
      </c>
      <c r="T3670" t="str" cm="1">
        <f t="array" ref="T3670">_xlfn.IFS(Restaurant_Data[[#This Row],[Revenue]]&lt;= 500000, "Low Income", Restaurant_Data[[#This Row],[Revenue]]&lt;=1000000, "Middle Income", Restaurant_Data[[#This Row],[Revenue]] &lt;= 2000000, "High Income")</f>
        <v>Middle Income</v>
      </c>
    </row>
    <row r="3671" spans="1:20" x14ac:dyDescent="0.35">
      <c r="A3671" s="1" t="s">
        <v>3698</v>
      </c>
      <c r="B3671" s="1" t="s">
        <v>34</v>
      </c>
      <c r="C3671" s="1" t="s">
        <v>37</v>
      </c>
      <c r="D3671">
        <v>4.5</v>
      </c>
      <c r="E3671">
        <v>51</v>
      </c>
      <c r="F3671">
        <v>57.04</v>
      </c>
      <c r="G3671">
        <v>3033</v>
      </c>
      <c r="H3671">
        <v>34413</v>
      </c>
      <c r="I3671">
        <v>17</v>
      </c>
      <c r="J3671">
        <v>801</v>
      </c>
      <c r="K3671">
        <v>97.6</v>
      </c>
      <c r="L3671">
        <v>1.1000000000000001</v>
      </c>
      <c r="M3671">
        <v>5.7</v>
      </c>
      <c r="N3671" s="1" t="s">
        <v>21</v>
      </c>
      <c r="O3671">
        <v>5</v>
      </c>
      <c r="P3671">
        <v>31</v>
      </c>
      <c r="Q3671">
        <v>36</v>
      </c>
      <c r="R3671" t="str" cm="1">
        <f t="array" ref="R3671">_xlfn.IFS(Restaurant_Data[[#This Row],[Total Reservations]]&lt;=50, "Low", Restaurant_Data[[#This Row],[Total Reservations]]&lt;=100, "Medium", Restaurant_Data[[#This Row],[Total Reservations]]&lt;=200, "High")</f>
        <v>Low</v>
      </c>
      <c r="S3671" s="4">
        <v>667405.35</v>
      </c>
      <c r="T3671" t="str" cm="1">
        <f t="array" ref="T3671">_xlfn.IFS(Restaurant_Data[[#This Row],[Revenue]]&lt;= 500000, "Low Income", Restaurant_Data[[#This Row],[Revenue]]&lt;=1000000, "Middle Income", Restaurant_Data[[#This Row],[Revenue]] &lt;= 2000000, "High Income")</f>
        <v>Middle Income</v>
      </c>
    </row>
    <row r="3672" spans="1:20" x14ac:dyDescent="0.35">
      <c r="A3672" s="1" t="s">
        <v>3699</v>
      </c>
      <c r="B3672" s="1" t="s">
        <v>19</v>
      </c>
      <c r="C3672" s="1" t="s">
        <v>31</v>
      </c>
      <c r="D3672">
        <v>3.3</v>
      </c>
      <c r="E3672">
        <v>40</v>
      </c>
      <c r="F3672">
        <v>40</v>
      </c>
      <c r="G3672">
        <v>2199</v>
      </c>
      <c r="H3672">
        <v>28178</v>
      </c>
      <c r="I3672">
        <v>9</v>
      </c>
      <c r="J3672">
        <v>875</v>
      </c>
      <c r="K3672">
        <v>207.29</v>
      </c>
      <c r="L3672">
        <v>4.5999999999999996</v>
      </c>
      <c r="M3672">
        <v>4</v>
      </c>
      <c r="N3672" s="1" t="s">
        <v>21</v>
      </c>
      <c r="O3672">
        <v>10</v>
      </c>
      <c r="P3672">
        <v>25</v>
      </c>
      <c r="Q3672">
        <v>35</v>
      </c>
      <c r="R3672" t="str" cm="1">
        <f t="array" ref="R3672">_xlfn.IFS(Restaurant_Data[[#This Row],[Total Reservations]]&lt;=50, "Low", Restaurant_Data[[#This Row],[Total Reservations]]&lt;=100, "Medium", Restaurant_Data[[#This Row],[Total Reservations]]&lt;=200, "High")</f>
        <v>Low</v>
      </c>
      <c r="S3672" s="4">
        <v>371557.4</v>
      </c>
      <c r="T3672" t="str" cm="1">
        <f t="array" ref="T3672">_xlfn.IFS(Restaurant_Data[[#This Row],[Revenue]]&lt;= 500000, "Low Income", Restaurant_Data[[#This Row],[Revenue]]&lt;=1000000, "Middle Income", Restaurant_Data[[#This Row],[Revenue]] &lt;= 2000000, "High Income")</f>
        <v>Low Income</v>
      </c>
    </row>
    <row r="3673" spans="1:20" x14ac:dyDescent="0.35">
      <c r="A3673" s="1" t="s">
        <v>3700</v>
      </c>
      <c r="B3673" s="1" t="s">
        <v>23</v>
      </c>
      <c r="C3673" s="1" t="s">
        <v>31</v>
      </c>
      <c r="D3673">
        <v>3.7</v>
      </c>
      <c r="E3673">
        <v>72</v>
      </c>
      <c r="F3673">
        <v>34.520000000000003</v>
      </c>
      <c r="G3673">
        <v>2298</v>
      </c>
      <c r="H3673">
        <v>26703</v>
      </c>
      <c r="I3673">
        <v>2</v>
      </c>
      <c r="J3673">
        <v>976</v>
      </c>
      <c r="K3673">
        <v>260.20999999999998</v>
      </c>
      <c r="L3673">
        <v>3.7</v>
      </c>
      <c r="M3673">
        <v>3.2</v>
      </c>
      <c r="N3673" s="1" t="s">
        <v>27</v>
      </c>
      <c r="O3673">
        <v>25</v>
      </c>
      <c r="P3673">
        <v>27</v>
      </c>
      <c r="Q3673">
        <v>52</v>
      </c>
      <c r="R3673" t="str" cm="1">
        <f t="array" ref="R3673">_xlfn.IFS(Restaurant_Data[[#This Row],[Total Reservations]]&lt;=50, "Low", Restaurant_Data[[#This Row],[Total Reservations]]&lt;=100, "Medium", Restaurant_Data[[#This Row],[Total Reservations]]&lt;=200, "High")</f>
        <v>Medium</v>
      </c>
      <c r="S3673" s="4">
        <v>558290.55000000005</v>
      </c>
      <c r="T3673" t="str" cm="1">
        <f t="array" ref="T3673">_xlfn.IFS(Restaurant_Data[[#This Row],[Revenue]]&lt;= 500000, "Low Income", Restaurant_Data[[#This Row],[Revenue]]&lt;=1000000, "Middle Income", Restaurant_Data[[#This Row],[Revenue]] &lt;= 2000000, "High Income")</f>
        <v>Middle Income</v>
      </c>
    </row>
    <row r="3674" spans="1:20" x14ac:dyDescent="0.35">
      <c r="A3674" s="1" t="s">
        <v>3701</v>
      </c>
      <c r="B3674" s="1" t="s">
        <v>19</v>
      </c>
      <c r="C3674" s="1" t="s">
        <v>37</v>
      </c>
      <c r="D3674">
        <v>3.4</v>
      </c>
      <c r="E3674">
        <v>45</v>
      </c>
      <c r="F3674">
        <v>64.349999999999994</v>
      </c>
      <c r="G3674">
        <v>2514</v>
      </c>
      <c r="H3674">
        <v>29121</v>
      </c>
      <c r="I3674">
        <v>18</v>
      </c>
      <c r="J3674">
        <v>967</v>
      </c>
      <c r="K3674">
        <v>184.99</v>
      </c>
      <c r="L3674">
        <v>1.5</v>
      </c>
      <c r="M3674">
        <v>3.3</v>
      </c>
      <c r="N3674" s="1" t="s">
        <v>21</v>
      </c>
      <c r="O3674">
        <v>40</v>
      </c>
      <c r="P3674">
        <v>26</v>
      </c>
      <c r="Q3674">
        <v>66</v>
      </c>
      <c r="R3674" t="str" cm="1">
        <f t="array" ref="R3674">_xlfn.IFS(Restaurant_Data[[#This Row],[Total Reservations]]&lt;=50, "Low", Restaurant_Data[[#This Row],[Total Reservations]]&lt;=100, "Medium", Restaurant_Data[[#This Row],[Total Reservations]]&lt;=200, "High")</f>
        <v>Medium</v>
      </c>
      <c r="S3674" s="4">
        <v>665977.4</v>
      </c>
      <c r="T3674" t="str" cm="1">
        <f t="array" ref="T3674">_xlfn.IFS(Restaurant_Data[[#This Row],[Revenue]]&lt;= 500000, "Low Income", Restaurant_Data[[#This Row],[Revenue]]&lt;=1000000, "Middle Income", Restaurant_Data[[#This Row],[Revenue]] &lt;= 2000000, "High Income")</f>
        <v>Middle Income</v>
      </c>
    </row>
    <row r="3675" spans="1:20" x14ac:dyDescent="0.35">
      <c r="A3675" s="1" t="s">
        <v>3702</v>
      </c>
      <c r="B3675" s="1" t="s">
        <v>19</v>
      </c>
      <c r="C3675" s="1" t="s">
        <v>24</v>
      </c>
      <c r="D3675">
        <v>3.7</v>
      </c>
      <c r="E3675">
        <v>50</v>
      </c>
      <c r="F3675">
        <v>27.74</v>
      </c>
      <c r="G3675">
        <v>1739</v>
      </c>
      <c r="H3675">
        <v>21575</v>
      </c>
      <c r="I3675">
        <v>12</v>
      </c>
      <c r="J3675">
        <v>460</v>
      </c>
      <c r="K3675">
        <v>167.72</v>
      </c>
      <c r="L3675">
        <v>1.7</v>
      </c>
      <c r="M3675">
        <v>9.8000000000000007</v>
      </c>
      <c r="N3675" s="1" t="s">
        <v>21</v>
      </c>
      <c r="O3675">
        <v>7</v>
      </c>
      <c r="P3675">
        <v>40</v>
      </c>
      <c r="Q3675">
        <v>47</v>
      </c>
      <c r="R3675" t="str" cm="1">
        <f t="array" ref="R3675">_xlfn.IFS(Restaurant_Data[[#This Row],[Total Reservations]]&lt;=50, "Low", Restaurant_Data[[#This Row],[Total Reservations]]&lt;=100, "Medium", Restaurant_Data[[#This Row],[Total Reservations]]&lt;=200, "High")</f>
        <v>Low</v>
      </c>
      <c r="S3675" s="4">
        <v>327414.03000000003</v>
      </c>
      <c r="T3675" t="str" cm="1">
        <f t="array" ref="T3675">_xlfn.IFS(Restaurant_Data[[#This Row],[Revenue]]&lt;= 500000, "Low Income", Restaurant_Data[[#This Row],[Revenue]]&lt;=1000000, "Middle Income", Restaurant_Data[[#This Row],[Revenue]] &lt;= 2000000, "High Income")</f>
        <v>Low Income</v>
      </c>
    </row>
    <row r="3676" spans="1:20" x14ac:dyDescent="0.35">
      <c r="A3676" s="1" t="s">
        <v>3703</v>
      </c>
      <c r="B3676" s="1" t="s">
        <v>19</v>
      </c>
      <c r="C3676" s="1" t="s">
        <v>42</v>
      </c>
      <c r="D3676">
        <v>3.5</v>
      </c>
      <c r="E3676">
        <v>45</v>
      </c>
      <c r="F3676">
        <v>38.44</v>
      </c>
      <c r="G3676">
        <v>2657</v>
      </c>
      <c r="H3676">
        <v>28636</v>
      </c>
      <c r="I3676">
        <v>6</v>
      </c>
      <c r="J3676">
        <v>423</v>
      </c>
      <c r="K3676">
        <v>298.37</v>
      </c>
      <c r="L3676">
        <v>2.6</v>
      </c>
      <c r="M3676">
        <v>4.2</v>
      </c>
      <c r="N3676" s="1" t="s">
        <v>27</v>
      </c>
      <c r="O3676">
        <v>31</v>
      </c>
      <c r="P3676">
        <v>16</v>
      </c>
      <c r="Q3676">
        <v>47</v>
      </c>
      <c r="R3676" t="str" cm="1">
        <f t="array" ref="R3676">_xlfn.IFS(Restaurant_Data[[#This Row],[Total Reservations]]&lt;=50, "Low", Restaurant_Data[[#This Row],[Total Reservations]]&lt;=100, "Medium", Restaurant_Data[[#This Row],[Total Reservations]]&lt;=200, "High")</f>
        <v>Low</v>
      </c>
      <c r="S3676" s="4">
        <v>396296.18</v>
      </c>
      <c r="T3676" t="str" cm="1">
        <f t="array" ref="T3676">_xlfn.IFS(Restaurant_Data[[#This Row],[Revenue]]&lt;= 500000, "Low Income", Restaurant_Data[[#This Row],[Revenue]]&lt;=1000000, "Middle Income", Restaurant_Data[[#This Row],[Revenue]] &lt;= 2000000, "High Income")</f>
        <v>Low Income</v>
      </c>
    </row>
    <row r="3677" spans="1:20" x14ac:dyDescent="0.35">
      <c r="A3677" s="1" t="s">
        <v>3704</v>
      </c>
      <c r="B3677" s="1" t="s">
        <v>23</v>
      </c>
      <c r="C3677" s="1" t="s">
        <v>37</v>
      </c>
      <c r="D3677">
        <v>4.2</v>
      </c>
      <c r="E3677">
        <v>78</v>
      </c>
      <c r="F3677">
        <v>55.65</v>
      </c>
      <c r="G3677">
        <v>5497</v>
      </c>
      <c r="H3677">
        <v>60530</v>
      </c>
      <c r="I3677">
        <v>18</v>
      </c>
      <c r="J3677">
        <v>134</v>
      </c>
      <c r="K3677">
        <v>55.61</v>
      </c>
      <c r="L3677">
        <v>5.5</v>
      </c>
      <c r="M3677">
        <v>8.3000000000000007</v>
      </c>
      <c r="N3677" s="1" t="s">
        <v>27</v>
      </c>
      <c r="O3677">
        <v>4</v>
      </c>
      <c r="P3677">
        <v>47</v>
      </c>
      <c r="Q3677">
        <v>51</v>
      </c>
      <c r="R3677" t="str" cm="1">
        <f t="array" ref="R3677">_xlfn.IFS(Restaurant_Data[[#This Row],[Total Reservations]]&lt;=50, "Low", Restaurant_Data[[#This Row],[Total Reservations]]&lt;=100, "Medium", Restaurant_Data[[#This Row],[Total Reservations]]&lt;=200, "High")</f>
        <v>Medium</v>
      </c>
      <c r="S3677" s="4">
        <v>989891.45</v>
      </c>
      <c r="T3677" t="str" cm="1">
        <f t="array" ref="T3677">_xlfn.IFS(Restaurant_Data[[#This Row],[Revenue]]&lt;= 500000, "Low Income", Restaurant_Data[[#This Row],[Revenue]]&lt;=1000000, "Middle Income", Restaurant_Data[[#This Row],[Revenue]] &lt;= 2000000, "High Income")</f>
        <v>Middle Income</v>
      </c>
    </row>
    <row r="3678" spans="1:20" x14ac:dyDescent="0.35">
      <c r="A3678" s="1" t="s">
        <v>3705</v>
      </c>
      <c r="B3678" s="1" t="s">
        <v>19</v>
      </c>
      <c r="C3678" s="1" t="s">
        <v>37</v>
      </c>
      <c r="D3678">
        <v>4.5999999999999996</v>
      </c>
      <c r="E3678">
        <v>42</v>
      </c>
      <c r="F3678">
        <v>57.84</v>
      </c>
      <c r="G3678">
        <v>1214</v>
      </c>
      <c r="H3678">
        <v>13088</v>
      </c>
      <c r="I3678">
        <v>13</v>
      </c>
      <c r="J3678">
        <v>133</v>
      </c>
      <c r="K3678">
        <v>132.93</v>
      </c>
      <c r="L3678">
        <v>3.5</v>
      </c>
      <c r="M3678">
        <v>1.6</v>
      </c>
      <c r="N3678" s="1" t="s">
        <v>21</v>
      </c>
      <c r="O3678">
        <v>29</v>
      </c>
      <c r="P3678">
        <v>26</v>
      </c>
      <c r="Q3678">
        <v>55</v>
      </c>
      <c r="R3678" t="str" cm="1">
        <f t="array" ref="R3678">_xlfn.IFS(Restaurant_Data[[#This Row],[Total Reservations]]&lt;=50, "Low", Restaurant_Data[[#This Row],[Total Reservations]]&lt;=100, "Medium", Restaurant_Data[[#This Row],[Total Reservations]]&lt;=200, "High")</f>
        <v>Medium</v>
      </c>
      <c r="S3678" s="4">
        <v>553484.92000000004</v>
      </c>
      <c r="T3678" t="str" cm="1">
        <f t="array" ref="T3678">_xlfn.IFS(Restaurant_Data[[#This Row],[Revenue]]&lt;= 500000, "Low Income", Restaurant_Data[[#This Row],[Revenue]]&lt;=1000000, "Middle Income", Restaurant_Data[[#This Row],[Revenue]] &lt;= 2000000, "High Income")</f>
        <v>Middle Income</v>
      </c>
    </row>
    <row r="3679" spans="1:20" x14ac:dyDescent="0.35">
      <c r="A3679" s="1" t="s">
        <v>3706</v>
      </c>
      <c r="B3679" s="1" t="s">
        <v>23</v>
      </c>
      <c r="C3679" s="1" t="s">
        <v>20</v>
      </c>
      <c r="D3679">
        <v>4.5999999999999996</v>
      </c>
      <c r="E3679">
        <v>79</v>
      </c>
      <c r="F3679">
        <v>70.39</v>
      </c>
      <c r="G3679">
        <v>6683</v>
      </c>
      <c r="H3679">
        <v>68787</v>
      </c>
      <c r="I3679">
        <v>15</v>
      </c>
      <c r="J3679">
        <v>531</v>
      </c>
      <c r="K3679">
        <v>279.64999999999998</v>
      </c>
      <c r="L3679">
        <v>8.5</v>
      </c>
      <c r="M3679">
        <v>1.8</v>
      </c>
      <c r="N3679" s="1" t="s">
        <v>21</v>
      </c>
      <c r="O3679">
        <v>67</v>
      </c>
      <c r="P3679">
        <v>11</v>
      </c>
      <c r="Q3679">
        <v>78</v>
      </c>
      <c r="R3679" t="str" cm="1">
        <f t="array" ref="R3679">_xlfn.IFS(Restaurant_Data[[#This Row],[Total Reservations]]&lt;=50, "Low", Restaurant_Data[[#This Row],[Total Reservations]]&lt;=100, "Medium", Restaurant_Data[[#This Row],[Total Reservations]]&lt;=200, "High")</f>
        <v>Medium</v>
      </c>
      <c r="S3679" s="4">
        <v>1257983.6599999999</v>
      </c>
      <c r="T3679" t="str" cm="1">
        <f t="array" ref="T3679">_xlfn.IFS(Restaurant_Data[[#This Row],[Revenue]]&lt;= 500000, "Low Income", Restaurant_Data[[#This Row],[Revenue]]&lt;=1000000, "Middle Income", Restaurant_Data[[#This Row],[Revenue]] &lt;= 2000000, "High Income")</f>
        <v>High Income</v>
      </c>
    </row>
    <row r="3680" spans="1:20" x14ac:dyDescent="0.35">
      <c r="A3680" s="1" t="s">
        <v>3707</v>
      </c>
      <c r="B3680" s="1" t="s">
        <v>19</v>
      </c>
      <c r="C3680" s="1" t="s">
        <v>24</v>
      </c>
      <c r="D3680">
        <v>3.7</v>
      </c>
      <c r="E3680">
        <v>46</v>
      </c>
      <c r="F3680">
        <v>35.409999999999997</v>
      </c>
      <c r="G3680">
        <v>945</v>
      </c>
      <c r="H3680">
        <v>13150</v>
      </c>
      <c r="I3680">
        <v>1</v>
      </c>
      <c r="J3680">
        <v>392</v>
      </c>
      <c r="K3680">
        <v>210.66</v>
      </c>
      <c r="L3680">
        <v>3.2</v>
      </c>
      <c r="M3680">
        <v>7.2</v>
      </c>
      <c r="N3680" s="1" t="s">
        <v>21</v>
      </c>
      <c r="O3680">
        <v>36</v>
      </c>
      <c r="P3680">
        <v>34</v>
      </c>
      <c r="Q3680">
        <v>70</v>
      </c>
      <c r="R3680" t="str" cm="1">
        <f t="array" ref="R3680">_xlfn.IFS(Restaurant_Data[[#This Row],[Total Reservations]]&lt;=50, "Low", Restaurant_Data[[#This Row],[Total Reservations]]&lt;=100, "Medium", Restaurant_Data[[#This Row],[Total Reservations]]&lt;=200, "High")</f>
        <v>Medium</v>
      </c>
      <c r="S3680" s="4">
        <v>368258.04</v>
      </c>
      <c r="T3680" t="str" cm="1">
        <f t="array" ref="T3680">_xlfn.IFS(Restaurant_Data[[#This Row],[Revenue]]&lt;= 500000, "Low Income", Restaurant_Data[[#This Row],[Revenue]]&lt;=1000000, "Middle Income", Restaurant_Data[[#This Row],[Revenue]] &lt;= 2000000, "High Income")</f>
        <v>Low Income</v>
      </c>
    </row>
    <row r="3681" spans="1:20" x14ac:dyDescent="0.35">
      <c r="A3681" s="1" t="s">
        <v>3708</v>
      </c>
      <c r="B3681" s="1" t="s">
        <v>23</v>
      </c>
      <c r="C3681" s="1" t="s">
        <v>37</v>
      </c>
      <c r="D3681">
        <v>5</v>
      </c>
      <c r="E3681">
        <v>90</v>
      </c>
      <c r="F3681">
        <v>59.28</v>
      </c>
      <c r="G3681">
        <v>4659</v>
      </c>
      <c r="H3681">
        <v>51804</v>
      </c>
      <c r="I3681">
        <v>8</v>
      </c>
      <c r="J3681">
        <v>321</v>
      </c>
      <c r="K3681">
        <v>185.52</v>
      </c>
      <c r="L3681">
        <v>7.5</v>
      </c>
      <c r="M3681">
        <v>5.0999999999999996</v>
      </c>
      <c r="N3681" s="1" t="s">
        <v>27</v>
      </c>
      <c r="O3681">
        <v>46</v>
      </c>
      <c r="P3681">
        <v>18</v>
      </c>
      <c r="Q3681">
        <v>64</v>
      </c>
      <c r="R3681" t="str" cm="1">
        <f t="array" ref="R3681">_xlfn.IFS(Restaurant_Data[[#This Row],[Total Reservations]]&lt;=50, "Low", Restaurant_Data[[#This Row],[Total Reservations]]&lt;=100, "Medium", Restaurant_Data[[#This Row],[Total Reservations]]&lt;=200, "High")</f>
        <v>Medium</v>
      </c>
      <c r="S3681" s="4">
        <v>1196723.42</v>
      </c>
      <c r="T3681" t="str" cm="1">
        <f t="array" ref="T3681">_xlfn.IFS(Restaurant_Data[[#This Row],[Revenue]]&lt;= 500000, "Low Income", Restaurant_Data[[#This Row],[Revenue]]&lt;=1000000, "Middle Income", Restaurant_Data[[#This Row],[Revenue]] &lt;= 2000000, "High Income")</f>
        <v>High Income</v>
      </c>
    </row>
    <row r="3682" spans="1:20" x14ac:dyDescent="0.35">
      <c r="A3682" s="1" t="s">
        <v>3709</v>
      </c>
      <c r="B3682" s="1" t="s">
        <v>19</v>
      </c>
      <c r="C3682" s="1" t="s">
        <v>42</v>
      </c>
      <c r="D3682">
        <v>4.2</v>
      </c>
      <c r="E3682">
        <v>46</v>
      </c>
      <c r="F3682">
        <v>42.04</v>
      </c>
      <c r="G3682">
        <v>1711</v>
      </c>
      <c r="H3682">
        <v>22218</v>
      </c>
      <c r="I3682">
        <v>18</v>
      </c>
      <c r="J3682">
        <v>55</v>
      </c>
      <c r="K3682">
        <v>209.42</v>
      </c>
      <c r="L3682">
        <v>2.9</v>
      </c>
      <c r="M3682">
        <v>8.9</v>
      </c>
      <c r="N3682" s="1" t="s">
        <v>21</v>
      </c>
      <c r="O3682">
        <v>5</v>
      </c>
      <c r="P3682">
        <v>32</v>
      </c>
      <c r="Q3682">
        <v>37</v>
      </c>
      <c r="R3682" t="str" cm="1">
        <f t="array" ref="R3682">_xlfn.IFS(Restaurant_Data[[#This Row],[Total Reservations]]&lt;=50, "Low", Restaurant_Data[[#This Row],[Total Reservations]]&lt;=100, "Medium", Restaurant_Data[[#This Row],[Total Reservations]]&lt;=200, "High")</f>
        <v>Low</v>
      </c>
      <c r="S3682" s="4">
        <v>452753.84</v>
      </c>
      <c r="T3682" t="str" cm="1">
        <f t="array" ref="T3682">_xlfn.IFS(Restaurant_Data[[#This Row],[Revenue]]&lt;= 500000, "Low Income", Restaurant_Data[[#This Row],[Revenue]]&lt;=1000000, "Middle Income", Restaurant_Data[[#This Row],[Revenue]] &lt;= 2000000, "High Income")</f>
        <v>Low Income</v>
      </c>
    </row>
    <row r="3683" spans="1:20" x14ac:dyDescent="0.35">
      <c r="A3683" s="1" t="s">
        <v>3710</v>
      </c>
      <c r="B3683" s="1" t="s">
        <v>34</v>
      </c>
      <c r="C3683" s="1" t="s">
        <v>26</v>
      </c>
      <c r="D3683">
        <v>3.8</v>
      </c>
      <c r="E3683">
        <v>59</v>
      </c>
      <c r="F3683">
        <v>49.7</v>
      </c>
      <c r="G3683">
        <v>3293</v>
      </c>
      <c r="H3683">
        <v>36338</v>
      </c>
      <c r="I3683">
        <v>12</v>
      </c>
      <c r="J3683">
        <v>513</v>
      </c>
      <c r="K3683">
        <v>130.49</v>
      </c>
      <c r="L3683">
        <v>1.4</v>
      </c>
      <c r="M3683">
        <v>8.8000000000000007</v>
      </c>
      <c r="N3683" s="1" t="s">
        <v>27</v>
      </c>
      <c r="O3683">
        <v>21</v>
      </c>
      <c r="P3683">
        <v>16</v>
      </c>
      <c r="Q3683">
        <v>37</v>
      </c>
      <c r="R3683" t="str" cm="1">
        <f t="array" ref="R3683">_xlfn.IFS(Restaurant_Data[[#This Row],[Total Reservations]]&lt;=50, "Low", Restaurant_Data[[#This Row],[Total Reservations]]&lt;=100, "Medium", Restaurant_Data[[#This Row],[Total Reservations]]&lt;=200, "High")</f>
        <v>Low</v>
      </c>
      <c r="S3683" s="4">
        <v>668895</v>
      </c>
      <c r="T3683" t="str" cm="1">
        <f t="array" ref="T3683">_xlfn.IFS(Restaurant_Data[[#This Row],[Revenue]]&lt;= 500000, "Low Income", Restaurant_Data[[#This Row],[Revenue]]&lt;=1000000, "Middle Income", Restaurant_Data[[#This Row],[Revenue]] &lt;= 2000000, "High Income")</f>
        <v>Middle Income</v>
      </c>
    </row>
    <row r="3684" spans="1:20" x14ac:dyDescent="0.35">
      <c r="A3684" s="1" t="s">
        <v>3711</v>
      </c>
      <c r="B3684" s="1" t="s">
        <v>19</v>
      </c>
      <c r="C3684" s="1" t="s">
        <v>24</v>
      </c>
      <c r="D3684">
        <v>4.7</v>
      </c>
      <c r="E3684">
        <v>37</v>
      </c>
      <c r="F3684">
        <v>25.51</v>
      </c>
      <c r="G3684">
        <v>1328</v>
      </c>
      <c r="H3684">
        <v>15426</v>
      </c>
      <c r="I3684">
        <v>12</v>
      </c>
      <c r="J3684">
        <v>568</v>
      </c>
      <c r="K3684">
        <v>67.790000000000006</v>
      </c>
      <c r="L3684">
        <v>3.4</v>
      </c>
      <c r="M3684">
        <v>7.8</v>
      </c>
      <c r="N3684" s="1" t="s">
        <v>21</v>
      </c>
      <c r="O3684">
        <v>25</v>
      </c>
      <c r="P3684">
        <v>8</v>
      </c>
      <c r="Q3684">
        <v>33</v>
      </c>
      <c r="R3684" t="str" cm="1">
        <f t="array" ref="R3684">_xlfn.IFS(Restaurant_Data[[#This Row],[Total Reservations]]&lt;=50, "Low", Restaurant_Data[[#This Row],[Total Reservations]]&lt;=100, "Medium", Restaurant_Data[[#This Row],[Total Reservations]]&lt;=200, "High")</f>
        <v>Low</v>
      </c>
      <c r="S3684" s="4">
        <v>229048.66</v>
      </c>
      <c r="T3684" t="str" cm="1">
        <f t="array" ref="T3684">_xlfn.IFS(Restaurant_Data[[#This Row],[Revenue]]&lt;= 500000, "Low Income", Restaurant_Data[[#This Row],[Revenue]]&lt;=1000000, "Middle Income", Restaurant_Data[[#This Row],[Revenue]] &lt;= 2000000, "High Income")</f>
        <v>Low Income</v>
      </c>
    </row>
    <row r="3685" spans="1:20" x14ac:dyDescent="0.35">
      <c r="A3685" s="1" t="s">
        <v>3712</v>
      </c>
      <c r="B3685" s="1" t="s">
        <v>19</v>
      </c>
      <c r="C3685" s="1" t="s">
        <v>20</v>
      </c>
      <c r="D3685">
        <v>4.5</v>
      </c>
      <c r="E3685">
        <v>36</v>
      </c>
      <c r="F3685">
        <v>70.540000000000006</v>
      </c>
      <c r="G3685">
        <v>3187</v>
      </c>
      <c r="H3685">
        <v>41162</v>
      </c>
      <c r="I3685">
        <v>1</v>
      </c>
      <c r="J3685">
        <v>63</v>
      </c>
      <c r="K3685">
        <v>118.79</v>
      </c>
      <c r="L3685">
        <v>8.5</v>
      </c>
      <c r="M3685">
        <v>8.3000000000000007</v>
      </c>
      <c r="N3685" s="1" t="s">
        <v>27</v>
      </c>
      <c r="O3685">
        <v>28</v>
      </c>
      <c r="P3685">
        <v>11</v>
      </c>
      <c r="Q3685">
        <v>39</v>
      </c>
      <c r="R3685" t="str" cm="1">
        <f t="array" ref="R3685">_xlfn.IFS(Restaurant_Data[[#This Row],[Total Reservations]]&lt;=50, "Low", Restaurant_Data[[#This Row],[Total Reservations]]&lt;=100, "Medium", Restaurant_Data[[#This Row],[Total Reservations]]&lt;=200, "High")</f>
        <v>Low</v>
      </c>
      <c r="S3685" s="4">
        <v>575253.02</v>
      </c>
      <c r="T3685" t="str" cm="1">
        <f t="array" ref="T3685">_xlfn.IFS(Restaurant_Data[[#This Row],[Revenue]]&lt;= 500000, "Low Income", Restaurant_Data[[#This Row],[Revenue]]&lt;=1000000, "Middle Income", Restaurant_Data[[#This Row],[Revenue]] &lt;= 2000000, "High Income")</f>
        <v>Middle Income</v>
      </c>
    </row>
    <row r="3686" spans="1:20" x14ac:dyDescent="0.35">
      <c r="A3686" s="1" t="s">
        <v>3713</v>
      </c>
      <c r="B3686" s="1" t="s">
        <v>23</v>
      </c>
      <c r="C3686" s="1" t="s">
        <v>31</v>
      </c>
      <c r="D3686">
        <v>4.5</v>
      </c>
      <c r="E3686">
        <v>83</v>
      </c>
      <c r="F3686">
        <v>30.73</v>
      </c>
      <c r="G3686">
        <v>5528</v>
      </c>
      <c r="H3686">
        <v>57857</v>
      </c>
      <c r="I3686">
        <v>10</v>
      </c>
      <c r="J3686">
        <v>52</v>
      </c>
      <c r="K3686">
        <v>134.12</v>
      </c>
      <c r="L3686">
        <v>1.7</v>
      </c>
      <c r="M3686">
        <v>8.8000000000000007</v>
      </c>
      <c r="N3686" s="1" t="s">
        <v>21</v>
      </c>
      <c r="O3686">
        <v>28</v>
      </c>
      <c r="P3686">
        <v>32</v>
      </c>
      <c r="Q3686">
        <v>60</v>
      </c>
      <c r="R3686" t="str" cm="1">
        <f t="array" ref="R3686">_xlfn.IFS(Restaurant_Data[[#This Row],[Total Reservations]]&lt;=50, "Low", Restaurant_Data[[#This Row],[Total Reservations]]&lt;=100, "Medium", Restaurant_Data[[#This Row],[Total Reservations]]&lt;=200, "High")</f>
        <v>Medium</v>
      </c>
      <c r="S3686" s="4">
        <v>586961.86</v>
      </c>
      <c r="T3686" t="str" cm="1">
        <f t="array" ref="T3686">_xlfn.IFS(Restaurant_Data[[#This Row],[Revenue]]&lt;= 500000, "Low Income", Restaurant_Data[[#This Row],[Revenue]]&lt;=1000000, "Middle Income", Restaurant_Data[[#This Row],[Revenue]] &lt;= 2000000, "High Income")</f>
        <v>Middle Income</v>
      </c>
    </row>
    <row r="3687" spans="1:20" x14ac:dyDescent="0.35">
      <c r="A3687" s="1" t="s">
        <v>3714</v>
      </c>
      <c r="B3687" s="1" t="s">
        <v>23</v>
      </c>
      <c r="C3687" s="1" t="s">
        <v>37</v>
      </c>
      <c r="D3687">
        <v>3.4</v>
      </c>
      <c r="E3687">
        <v>87</v>
      </c>
      <c r="F3687">
        <v>64.72</v>
      </c>
      <c r="G3687">
        <v>6735</v>
      </c>
      <c r="H3687">
        <v>71805</v>
      </c>
      <c r="I3687">
        <v>19</v>
      </c>
      <c r="J3687">
        <v>786</v>
      </c>
      <c r="K3687">
        <v>169.97</v>
      </c>
      <c r="L3687">
        <v>4.0999999999999996</v>
      </c>
      <c r="M3687">
        <v>8.1</v>
      </c>
      <c r="N3687" s="1" t="s">
        <v>21</v>
      </c>
      <c r="O3687">
        <v>68</v>
      </c>
      <c r="P3687">
        <v>78</v>
      </c>
      <c r="Q3687">
        <v>146</v>
      </c>
      <c r="R3687" t="str" cm="1">
        <f t="array" ref="R3687">_xlfn.IFS(Restaurant_Data[[#This Row],[Total Reservations]]&lt;=50, "Low", Restaurant_Data[[#This Row],[Total Reservations]]&lt;=100, "Medium", Restaurant_Data[[#This Row],[Total Reservations]]&lt;=200, "High")</f>
        <v>High</v>
      </c>
      <c r="S3687" s="4">
        <v>1282924.03</v>
      </c>
      <c r="T3687" t="str" cm="1">
        <f t="array" ref="T3687">_xlfn.IFS(Restaurant_Data[[#This Row],[Revenue]]&lt;= 500000, "Low Income", Restaurant_Data[[#This Row],[Revenue]]&lt;=1000000, "Middle Income", Restaurant_Data[[#This Row],[Revenue]] &lt;= 2000000, "High Income")</f>
        <v>High Income</v>
      </c>
    </row>
    <row r="3688" spans="1:20" x14ac:dyDescent="0.35">
      <c r="A3688" s="1" t="s">
        <v>3715</v>
      </c>
      <c r="B3688" s="1" t="s">
        <v>19</v>
      </c>
      <c r="C3688" s="1" t="s">
        <v>42</v>
      </c>
      <c r="D3688">
        <v>3.9</v>
      </c>
      <c r="E3688">
        <v>50</v>
      </c>
      <c r="F3688">
        <v>43.28</v>
      </c>
      <c r="G3688">
        <v>2292</v>
      </c>
      <c r="H3688">
        <v>29918</v>
      </c>
      <c r="I3688">
        <v>19</v>
      </c>
      <c r="J3688">
        <v>866</v>
      </c>
      <c r="K3688">
        <v>148.47</v>
      </c>
      <c r="L3688">
        <v>1.1000000000000001</v>
      </c>
      <c r="M3688">
        <v>5.7</v>
      </c>
      <c r="N3688" s="1" t="s">
        <v>27</v>
      </c>
      <c r="O3688">
        <v>44</v>
      </c>
      <c r="P3688">
        <v>28</v>
      </c>
      <c r="Q3688">
        <v>72</v>
      </c>
      <c r="R3688" t="str" cm="1">
        <f t="array" ref="R3688">_xlfn.IFS(Restaurant_Data[[#This Row],[Total Reservations]]&lt;=50, "Low", Restaurant_Data[[#This Row],[Total Reservations]]&lt;=100, "Medium", Restaurant_Data[[#This Row],[Total Reservations]]&lt;=200, "High")</f>
        <v>Medium</v>
      </c>
      <c r="S3688" s="4">
        <v>506098.06</v>
      </c>
      <c r="T3688" t="str" cm="1">
        <f t="array" ref="T3688">_xlfn.IFS(Restaurant_Data[[#This Row],[Revenue]]&lt;= 500000, "Low Income", Restaurant_Data[[#This Row],[Revenue]]&lt;=1000000, "Middle Income", Restaurant_Data[[#This Row],[Revenue]] &lt;= 2000000, "High Income")</f>
        <v>Middle Income</v>
      </c>
    </row>
    <row r="3689" spans="1:20" x14ac:dyDescent="0.35">
      <c r="A3689" s="1" t="s">
        <v>3716</v>
      </c>
      <c r="B3689" s="1" t="s">
        <v>34</v>
      </c>
      <c r="C3689" s="1" t="s">
        <v>24</v>
      </c>
      <c r="D3689">
        <v>4.7</v>
      </c>
      <c r="E3689">
        <v>68</v>
      </c>
      <c r="F3689">
        <v>29.17</v>
      </c>
      <c r="G3689">
        <v>1556</v>
      </c>
      <c r="H3689">
        <v>25138</v>
      </c>
      <c r="I3689">
        <v>11</v>
      </c>
      <c r="J3689">
        <v>853</v>
      </c>
      <c r="K3689">
        <v>180.25</v>
      </c>
      <c r="L3689">
        <v>6.7</v>
      </c>
      <c r="M3689">
        <v>3.4</v>
      </c>
      <c r="N3689" s="1" t="s">
        <v>21</v>
      </c>
      <c r="O3689">
        <v>18</v>
      </c>
      <c r="P3689">
        <v>12</v>
      </c>
      <c r="Q3689">
        <v>30</v>
      </c>
      <c r="R3689" t="str" cm="1">
        <f t="array" ref="R3689">_xlfn.IFS(Restaurant_Data[[#This Row],[Total Reservations]]&lt;=50, "Low", Restaurant_Data[[#This Row],[Total Reservations]]&lt;=100, "Medium", Restaurant_Data[[#This Row],[Total Reservations]]&lt;=200, "High")</f>
        <v>Low</v>
      </c>
      <c r="S3689" s="4">
        <v>456621.64</v>
      </c>
      <c r="T3689" t="str" cm="1">
        <f t="array" ref="T3689">_xlfn.IFS(Restaurant_Data[[#This Row],[Revenue]]&lt;= 500000, "Low Income", Restaurant_Data[[#This Row],[Revenue]]&lt;=1000000, "Middle Income", Restaurant_Data[[#This Row],[Revenue]] &lt;= 2000000, "High Income")</f>
        <v>Low Income</v>
      </c>
    </row>
    <row r="3690" spans="1:20" x14ac:dyDescent="0.35">
      <c r="A3690" s="1" t="s">
        <v>3717</v>
      </c>
      <c r="B3690" s="1" t="s">
        <v>34</v>
      </c>
      <c r="C3690" s="1" t="s">
        <v>42</v>
      </c>
      <c r="D3690">
        <v>4</v>
      </c>
      <c r="E3690">
        <v>67</v>
      </c>
      <c r="F3690">
        <v>42.04</v>
      </c>
      <c r="G3690">
        <v>3414</v>
      </c>
      <c r="H3690">
        <v>37895</v>
      </c>
      <c r="I3690">
        <v>3</v>
      </c>
      <c r="J3690">
        <v>536</v>
      </c>
      <c r="K3690">
        <v>99.02</v>
      </c>
      <c r="L3690">
        <v>9.5</v>
      </c>
      <c r="M3690">
        <v>8.1</v>
      </c>
      <c r="N3690" s="1" t="s">
        <v>27</v>
      </c>
      <c r="O3690">
        <v>2</v>
      </c>
      <c r="P3690">
        <v>66</v>
      </c>
      <c r="Q3690">
        <v>68</v>
      </c>
      <c r="R3690" t="str" cm="1">
        <f t="array" ref="R3690">_xlfn.IFS(Restaurant_Data[[#This Row],[Total Reservations]]&lt;=50, "Low", Restaurant_Data[[#This Row],[Total Reservations]]&lt;=100, "Medium", Restaurant_Data[[#This Row],[Total Reservations]]&lt;=200, "High")</f>
        <v>Medium</v>
      </c>
      <c r="S3690" s="4">
        <v>639599.39</v>
      </c>
      <c r="T3690" t="str" cm="1">
        <f t="array" ref="T3690">_xlfn.IFS(Restaurant_Data[[#This Row],[Revenue]]&lt;= 500000, "Low Income", Restaurant_Data[[#This Row],[Revenue]]&lt;=1000000, "Middle Income", Restaurant_Data[[#This Row],[Revenue]] &lt;= 2000000, "High Income")</f>
        <v>Middle Income</v>
      </c>
    </row>
    <row r="3691" spans="1:20" x14ac:dyDescent="0.35">
      <c r="A3691" s="1" t="s">
        <v>3718</v>
      </c>
      <c r="B3691" s="1" t="s">
        <v>23</v>
      </c>
      <c r="C3691" s="1" t="s">
        <v>42</v>
      </c>
      <c r="D3691">
        <v>4.4000000000000004</v>
      </c>
      <c r="E3691">
        <v>83</v>
      </c>
      <c r="F3691">
        <v>36.229999999999997</v>
      </c>
      <c r="G3691">
        <v>8322</v>
      </c>
      <c r="H3691">
        <v>84621</v>
      </c>
      <c r="I3691">
        <v>14</v>
      </c>
      <c r="J3691">
        <v>846</v>
      </c>
      <c r="K3691">
        <v>96.01</v>
      </c>
      <c r="L3691">
        <v>4.5</v>
      </c>
      <c r="M3691">
        <v>3.9</v>
      </c>
      <c r="N3691" s="1" t="s">
        <v>21</v>
      </c>
      <c r="O3691">
        <v>39</v>
      </c>
      <c r="P3691">
        <v>57</v>
      </c>
      <c r="Q3691">
        <v>96</v>
      </c>
      <c r="R3691" t="str" cm="1">
        <f t="array" ref="R3691">_xlfn.IFS(Restaurant_Data[[#This Row],[Total Reservations]]&lt;=50, "Low", Restaurant_Data[[#This Row],[Total Reservations]]&lt;=100, "Medium", Restaurant_Data[[#This Row],[Total Reservations]]&lt;=200, "High")</f>
        <v>Medium</v>
      </c>
      <c r="S3691" s="4">
        <v>698636.84</v>
      </c>
      <c r="T3691" t="str" cm="1">
        <f t="array" ref="T3691">_xlfn.IFS(Restaurant_Data[[#This Row],[Revenue]]&lt;= 500000, "Low Income", Restaurant_Data[[#This Row],[Revenue]]&lt;=1000000, "Middle Income", Restaurant_Data[[#This Row],[Revenue]] &lt;= 2000000, "High Income")</f>
        <v>Middle Income</v>
      </c>
    </row>
    <row r="3692" spans="1:20" x14ac:dyDescent="0.35">
      <c r="A3692" s="1" t="s">
        <v>3719</v>
      </c>
      <c r="B3692" s="1" t="s">
        <v>34</v>
      </c>
      <c r="C3692" s="1" t="s">
        <v>31</v>
      </c>
      <c r="D3692">
        <v>4.2</v>
      </c>
      <c r="E3692">
        <v>59</v>
      </c>
      <c r="F3692">
        <v>37.729999999999997</v>
      </c>
      <c r="G3692">
        <v>3205</v>
      </c>
      <c r="H3692">
        <v>39576</v>
      </c>
      <c r="I3692">
        <v>18</v>
      </c>
      <c r="J3692">
        <v>437</v>
      </c>
      <c r="K3692">
        <v>137.93</v>
      </c>
      <c r="L3692">
        <v>6.2</v>
      </c>
      <c r="M3692">
        <v>3.2</v>
      </c>
      <c r="N3692" s="1" t="s">
        <v>27</v>
      </c>
      <c r="O3692">
        <v>13</v>
      </c>
      <c r="P3692">
        <v>55</v>
      </c>
      <c r="Q3692">
        <v>68</v>
      </c>
      <c r="R3692" t="str" cm="1">
        <f t="array" ref="R3692">_xlfn.IFS(Restaurant_Data[[#This Row],[Total Reservations]]&lt;=50, "Low", Restaurant_Data[[#This Row],[Total Reservations]]&lt;=100, "Medium", Restaurant_Data[[#This Row],[Total Reservations]]&lt;=200, "High")</f>
        <v>Medium</v>
      </c>
      <c r="S3692" s="4">
        <v>520435.27</v>
      </c>
      <c r="T3692" t="str" cm="1">
        <f t="array" ref="T3692">_xlfn.IFS(Restaurant_Data[[#This Row],[Revenue]]&lt;= 500000, "Low Income", Restaurant_Data[[#This Row],[Revenue]]&lt;=1000000, "Middle Income", Restaurant_Data[[#This Row],[Revenue]] &lt;= 2000000, "High Income")</f>
        <v>Middle Income</v>
      </c>
    </row>
    <row r="3693" spans="1:20" x14ac:dyDescent="0.35">
      <c r="A3693" s="1" t="s">
        <v>3720</v>
      </c>
      <c r="B3693" s="1" t="s">
        <v>19</v>
      </c>
      <c r="C3693" s="1" t="s">
        <v>20</v>
      </c>
      <c r="D3693">
        <v>4.7</v>
      </c>
      <c r="E3693">
        <v>30</v>
      </c>
      <c r="F3693">
        <v>74.05</v>
      </c>
      <c r="G3693">
        <v>3270</v>
      </c>
      <c r="H3693">
        <v>34189</v>
      </c>
      <c r="I3693">
        <v>6</v>
      </c>
      <c r="J3693">
        <v>536</v>
      </c>
      <c r="K3693">
        <v>168.43</v>
      </c>
      <c r="L3693">
        <v>5.0999999999999996</v>
      </c>
      <c r="M3693">
        <v>2.5</v>
      </c>
      <c r="N3693" s="1" t="s">
        <v>21</v>
      </c>
      <c r="O3693">
        <v>14</v>
      </c>
      <c r="P3693">
        <v>20</v>
      </c>
      <c r="Q3693">
        <v>34</v>
      </c>
      <c r="R3693" t="str" cm="1">
        <f t="array" ref="R3693">_xlfn.IFS(Restaurant_Data[[#This Row],[Total Reservations]]&lt;=50, "Low", Restaurant_Data[[#This Row],[Total Reservations]]&lt;=100, "Medium", Restaurant_Data[[#This Row],[Total Reservations]]&lt;=200, "High")</f>
        <v>Low</v>
      </c>
      <c r="S3693" s="4">
        <v>506512.65</v>
      </c>
      <c r="T3693" t="str" cm="1">
        <f t="array" ref="T3693">_xlfn.IFS(Restaurant_Data[[#This Row],[Revenue]]&lt;= 500000, "Low Income", Restaurant_Data[[#This Row],[Revenue]]&lt;=1000000, "Middle Income", Restaurant_Data[[#This Row],[Revenue]] &lt;= 2000000, "High Income")</f>
        <v>Middle Income</v>
      </c>
    </row>
    <row r="3694" spans="1:20" x14ac:dyDescent="0.35">
      <c r="A3694" s="1" t="s">
        <v>3721</v>
      </c>
      <c r="B3694" s="1" t="s">
        <v>23</v>
      </c>
      <c r="C3694" s="1" t="s">
        <v>24</v>
      </c>
      <c r="D3694">
        <v>3.6</v>
      </c>
      <c r="E3694">
        <v>78</v>
      </c>
      <c r="F3694">
        <v>34.04</v>
      </c>
      <c r="G3694">
        <v>5500</v>
      </c>
      <c r="H3694">
        <v>60847</v>
      </c>
      <c r="I3694">
        <v>9</v>
      </c>
      <c r="J3694">
        <v>217</v>
      </c>
      <c r="K3694">
        <v>135.43</v>
      </c>
      <c r="L3694">
        <v>9.8000000000000007</v>
      </c>
      <c r="M3694">
        <v>6.6</v>
      </c>
      <c r="N3694" s="1" t="s">
        <v>21</v>
      </c>
      <c r="O3694">
        <v>59</v>
      </c>
      <c r="P3694">
        <v>76</v>
      </c>
      <c r="Q3694">
        <v>135</v>
      </c>
      <c r="R3694" t="str" cm="1">
        <f t="array" ref="R3694">_xlfn.IFS(Restaurant_Data[[#This Row],[Total Reservations]]&lt;=50, "Low", Restaurant_Data[[#This Row],[Total Reservations]]&lt;=100, "Medium", Restaurant_Data[[#This Row],[Total Reservations]]&lt;=200, "High")</f>
        <v>High</v>
      </c>
      <c r="S3694" s="4">
        <v>614993.03</v>
      </c>
      <c r="T3694" t="str" cm="1">
        <f t="array" ref="T3694">_xlfn.IFS(Restaurant_Data[[#This Row],[Revenue]]&lt;= 500000, "Low Income", Restaurant_Data[[#This Row],[Revenue]]&lt;=1000000, "Middle Income", Restaurant_Data[[#This Row],[Revenue]] &lt;= 2000000, "High Income")</f>
        <v>Middle Income</v>
      </c>
    </row>
    <row r="3695" spans="1:20" x14ac:dyDescent="0.35">
      <c r="A3695" s="1" t="s">
        <v>3722</v>
      </c>
      <c r="B3695" s="1" t="s">
        <v>19</v>
      </c>
      <c r="C3695" s="1" t="s">
        <v>37</v>
      </c>
      <c r="D3695">
        <v>4.2</v>
      </c>
      <c r="E3695">
        <v>47</v>
      </c>
      <c r="F3695">
        <v>58.13</v>
      </c>
      <c r="G3695">
        <v>4083</v>
      </c>
      <c r="H3695">
        <v>47978</v>
      </c>
      <c r="I3695">
        <v>9</v>
      </c>
      <c r="J3695">
        <v>986</v>
      </c>
      <c r="K3695">
        <v>194.14</v>
      </c>
      <c r="L3695">
        <v>7.6</v>
      </c>
      <c r="M3695">
        <v>3.2</v>
      </c>
      <c r="N3695" s="1" t="s">
        <v>27</v>
      </c>
      <c r="O3695">
        <v>39</v>
      </c>
      <c r="P3695">
        <v>31</v>
      </c>
      <c r="Q3695">
        <v>70</v>
      </c>
      <c r="R3695" t="str" cm="1">
        <f t="array" ref="R3695">_xlfn.IFS(Restaurant_Data[[#This Row],[Total Reservations]]&lt;=50, "Low", Restaurant_Data[[#This Row],[Total Reservations]]&lt;=100, "Medium", Restaurant_Data[[#This Row],[Total Reservations]]&lt;=200, "High")</f>
        <v>Medium</v>
      </c>
      <c r="S3695" s="4">
        <v>627296.59</v>
      </c>
      <c r="T3695" t="str" cm="1">
        <f t="array" ref="T3695">_xlfn.IFS(Restaurant_Data[[#This Row],[Revenue]]&lt;= 500000, "Low Income", Restaurant_Data[[#This Row],[Revenue]]&lt;=1000000, "Middle Income", Restaurant_Data[[#This Row],[Revenue]] &lt;= 2000000, "High Income")</f>
        <v>Middle Income</v>
      </c>
    </row>
    <row r="3696" spans="1:20" x14ac:dyDescent="0.35">
      <c r="A3696" s="1" t="s">
        <v>3723</v>
      </c>
      <c r="B3696" s="1" t="s">
        <v>23</v>
      </c>
      <c r="C3696" s="1" t="s">
        <v>20</v>
      </c>
      <c r="D3696">
        <v>3.2</v>
      </c>
      <c r="E3696">
        <v>82</v>
      </c>
      <c r="F3696">
        <v>67.900000000000006</v>
      </c>
      <c r="G3696">
        <v>2142</v>
      </c>
      <c r="H3696">
        <v>22527</v>
      </c>
      <c r="I3696">
        <v>17</v>
      </c>
      <c r="J3696">
        <v>455</v>
      </c>
      <c r="K3696">
        <v>127.5</v>
      </c>
      <c r="L3696">
        <v>1.4</v>
      </c>
      <c r="M3696">
        <v>4.4000000000000004</v>
      </c>
      <c r="N3696" s="1" t="s">
        <v>27</v>
      </c>
      <c r="O3696">
        <v>26</v>
      </c>
      <c r="P3696">
        <v>62</v>
      </c>
      <c r="Q3696">
        <v>88</v>
      </c>
      <c r="R3696" t="str" cm="1">
        <f t="array" ref="R3696">_xlfn.IFS(Restaurant_Data[[#This Row],[Total Reservations]]&lt;=50, "Low", Restaurant_Data[[#This Row],[Total Reservations]]&lt;=100, "Medium", Restaurant_Data[[#This Row],[Total Reservations]]&lt;=200, "High")</f>
        <v>Medium</v>
      </c>
      <c r="S3696" s="4">
        <v>1250472.75</v>
      </c>
      <c r="T3696" t="str" cm="1">
        <f t="array" ref="T3696">_xlfn.IFS(Restaurant_Data[[#This Row],[Revenue]]&lt;= 500000, "Low Income", Restaurant_Data[[#This Row],[Revenue]]&lt;=1000000, "Middle Income", Restaurant_Data[[#This Row],[Revenue]] &lt;= 2000000, "High Income")</f>
        <v>High Income</v>
      </c>
    </row>
    <row r="3697" spans="1:20" x14ac:dyDescent="0.35">
      <c r="A3697" s="1" t="s">
        <v>3724</v>
      </c>
      <c r="B3697" s="1" t="s">
        <v>23</v>
      </c>
      <c r="C3697" s="1" t="s">
        <v>37</v>
      </c>
      <c r="D3697">
        <v>4.4000000000000004</v>
      </c>
      <c r="E3697">
        <v>86</v>
      </c>
      <c r="F3697">
        <v>60.74</v>
      </c>
      <c r="G3697">
        <v>6970</v>
      </c>
      <c r="H3697">
        <v>75634</v>
      </c>
      <c r="I3697">
        <v>4</v>
      </c>
      <c r="J3697">
        <v>512</v>
      </c>
      <c r="K3697">
        <v>94.29</v>
      </c>
      <c r="L3697">
        <v>2</v>
      </c>
      <c r="M3697">
        <v>7.4</v>
      </c>
      <c r="N3697" s="1" t="s">
        <v>21</v>
      </c>
      <c r="O3697">
        <v>63</v>
      </c>
      <c r="P3697">
        <v>81</v>
      </c>
      <c r="Q3697">
        <v>144</v>
      </c>
      <c r="R3697" t="str" cm="1">
        <f t="array" ref="R3697">_xlfn.IFS(Restaurant_Data[[#This Row],[Total Reservations]]&lt;=50, "Low", Restaurant_Data[[#This Row],[Total Reservations]]&lt;=100, "Medium", Restaurant_Data[[#This Row],[Total Reservations]]&lt;=200, "High")</f>
        <v>High</v>
      </c>
      <c r="S3697" s="4">
        <v>1176684.42</v>
      </c>
      <c r="T3697" t="str" cm="1">
        <f t="array" ref="T3697">_xlfn.IFS(Restaurant_Data[[#This Row],[Revenue]]&lt;= 500000, "Low Income", Restaurant_Data[[#This Row],[Revenue]]&lt;=1000000, "Middle Income", Restaurant_Data[[#This Row],[Revenue]] &lt;= 2000000, "High Income")</f>
        <v>High Income</v>
      </c>
    </row>
    <row r="3698" spans="1:20" x14ac:dyDescent="0.35">
      <c r="A3698" s="1" t="s">
        <v>3725</v>
      </c>
      <c r="B3698" s="1" t="s">
        <v>23</v>
      </c>
      <c r="C3698" s="1" t="s">
        <v>26</v>
      </c>
      <c r="D3698">
        <v>4.5</v>
      </c>
      <c r="E3698">
        <v>85</v>
      </c>
      <c r="F3698">
        <v>55.65</v>
      </c>
      <c r="G3698">
        <v>8189</v>
      </c>
      <c r="H3698">
        <v>88132</v>
      </c>
      <c r="I3698">
        <v>4</v>
      </c>
      <c r="J3698">
        <v>181</v>
      </c>
      <c r="K3698">
        <v>265.70999999999998</v>
      </c>
      <c r="L3698">
        <v>5.2</v>
      </c>
      <c r="M3698">
        <v>8.1</v>
      </c>
      <c r="N3698" s="1" t="s">
        <v>21</v>
      </c>
      <c r="O3698">
        <v>12</v>
      </c>
      <c r="P3698">
        <v>17</v>
      </c>
      <c r="Q3698">
        <v>29</v>
      </c>
      <c r="R3698" t="str" cm="1">
        <f t="array" ref="R3698">_xlfn.IFS(Restaurant_Data[[#This Row],[Total Reservations]]&lt;=50, "Low", Restaurant_Data[[#This Row],[Total Reservations]]&lt;=100, "Medium", Restaurant_Data[[#This Row],[Total Reservations]]&lt;=200, "High")</f>
        <v>Low</v>
      </c>
      <c r="S3698" s="4">
        <v>1065240.7</v>
      </c>
      <c r="T3698" t="str" cm="1">
        <f t="array" ref="T3698">_xlfn.IFS(Restaurant_Data[[#This Row],[Revenue]]&lt;= 500000, "Low Income", Restaurant_Data[[#This Row],[Revenue]]&lt;=1000000, "Middle Income", Restaurant_Data[[#This Row],[Revenue]] &lt;= 2000000, "High Income")</f>
        <v>High Income</v>
      </c>
    </row>
    <row r="3699" spans="1:20" x14ac:dyDescent="0.35">
      <c r="A3699" s="1" t="s">
        <v>3726</v>
      </c>
      <c r="B3699" s="1" t="s">
        <v>23</v>
      </c>
      <c r="C3699" s="1" t="s">
        <v>42</v>
      </c>
      <c r="D3699">
        <v>3.1</v>
      </c>
      <c r="E3699">
        <v>80</v>
      </c>
      <c r="F3699">
        <v>45.13</v>
      </c>
      <c r="G3699">
        <v>5950</v>
      </c>
      <c r="H3699">
        <v>64662</v>
      </c>
      <c r="I3699">
        <v>19</v>
      </c>
      <c r="J3699">
        <v>555</v>
      </c>
      <c r="K3699">
        <v>100.15</v>
      </c>
      <c r="L3699">
        <v>6.7</v>
      </c>
      <c r="M3699">
        <v>3.8</v>
      </c>
      <c r="N3699" s="1" t="s">
        <v>21</v>
      </c>
      <c r="O3699">
        <v>10</v>
      </c>
      <c r="P3699">
        <v>9</v>
      </c>
      <c r="Q3699">
        <v>19</v>
      </c>
      <c r="R3699" t="str" cm="1">
        <f t="array" ref="R3699">_xlfn.IFS(Restaurant_Data[[#This Row],[Total Reservations]]&lt;=50, "Low", Restaurant_Data[[#This Row],[Total Reservations]]&lt;=100, "Medium", Restaurant_Data[[#This Row],[Total Reservations]]&lt;=200, "High")</f>
        <v>Low</v>
      </c>
      <c r="S3699" s="4">
        <v>829053.17</v>
      </c>
      <c r="T3699" t="str" cm="1">
        <f t="array" ref="T3699">_xlfn.IFS(Restaurant_Data[[#This Row],[Revenue]]&lt;= 500000, "Low Income", Restaurant_Data[[#This Row],[Revenue]]&lt;=1000000, "Middle Income", Restaurant_Data[[#This Row],[Revenue]] &lt;= 2000000, "High Income")</f>
        <v>Middle Income</v>
      </c>
    </row>
    <row r="3700" spans="1:20" x14ac:dyDescent="0.35">
      <c r="A3700" s="1" t="s">
        <v>3727</v>
      </c>
      <c r="B3700" s="1" t="s">
        <v>34</v>
      </c>
      <c r="C3700" s="1" t="s">
        <v>26</v>
      </c>
      <c r="D3700">
        <v>4.4000000000000004</v>
      </c>
      <c r="E3700">
        <v>58</v>
      </c>
      <c r="F3700">
        <v>48.96</v>
      </c>
      <c r="G3700">
        <v>2038</v>
      </c>
      <c r="H3700">
        <v>22050</v>
      </c>
      <c r="I3700">
        <v>16</v>
      </c>
      <c r="J3700">
        <v>682</v>
      </c>
      <c r="K3700">
        <v>291.66000000000003</v>
      </c>
      <c r="L3700">
        <v>3.6</v>
      </c>
      <c r="M3700">
        <v>8.6</v>
      </c>
      <c r="N3700" s="1" t="s">
        <v>21</v>
      </c>
      <c r="O3700">
        <v>14</v>
      </c>
      <c r="P3700">
        <v>45</v>
      </c>
      <c r="Q3700">
        <v>59</v>
      </c>
      <c r="R3700" t="str" cm="1">
        <f t="array" ref="R3700">_xlfn.IFS(Restaurant_Data[[#This Row],[Total Reservations]]&lt;=50, "Low", Restaurant_Data[[#This Row],[Total Reservations]]&lt;=100, "Medium", Restaurant_Data[[#This Row],[Total Reservations]]&lt;=200, "High")</f>
        <v>Medium</v>
      </c>
      <c r="S3700" s="4">
        <v>652402.06000000006</v>
      </c>
      <c r="T3700" t="str" cm="1">
        <f t="array" ref="T3700">_xlfn.IFS(Restaurant_Data[[#This Row],[Revenue]]&lt;= 500000, "Low Income", Restaurant_Data[[#This Row],[Revenue]]&lt;=1000000, "Middle Income", Restaurant_Data[[#This Row],[Revenue]] &lt;= 2000000, "High Income")</f>
        <v>Middle Income</v>
      </c>
    </row>
    <row r="3701" spans="1:20" x14ac:dyDescent="0.35">
      <c r="A3701" s="1" t="s">
        <v>3728</v>
      </c>
      <c r="B3701" s="1" t="s">
        <v>19</v>
      </c>
      <c r="C3701" s="1" t="s">
        <v>42</v>
      </c>
      <c r="D3701">
        <v>3.8</v>
      </c>
      <c r="E3701">
        <v>36</v>
      </c>
      <c r="F3701">
        <v>43.58</v>
      </c>
      <c r="G3701">
        <v>2602</v>
      </c>
      <c r="H3701">
        <v>33839</v>
      </c>
      <c r="I3701">
        <v>17</v>
      </c>
      <c r="J3701">
        <v>285</v>
      </c>
      <c r="K3701">
        <v>296.85000000000002</v>
      </c>
      <c r="L3701">
        <v>7.1</v>
      </c>
      <c r="M3701">
        <v>1.5</v>
      </c>
      <c r="N3701" s="1" t="s">
        <v>27</v>
      </c>
      <c r="O3701">
        <v>28</v>
      </c>
      <c r="P3701">
        <v>15</v>
      </c>
      <c r="Q3701">
        <v>43</v>
      </c>
      <c r="R3701" t="str" cm="1">
        <f t="array" ref="R3701">_xlfn.IFS(Restaurant_Data[[#This Row],[Total Reservations]]&lt;=50, "Low", Restaurant_Data[[#This Row],[Total Reservations]]&lt;=100, "Medium", Restaurant_Data[[#This Row],[Total Reservations]]&lt;=200, "High")</f>
        <v>Low</v>
      </c>
      <c r="S3701" s="4">
        <v>372923.61</v>
      </c>
      <c r="T3701" t="str" cm="1">
        <f t="array" ref="T3701">_xlfn.IFS(Restaurant_Data[[#This Row],[Revenue]]&lt;= 500000, "Low Income", Restaurant_Data[[#This Row],[Revenue]]&lt;=1000000, "Middle Income", Restaurant_Data[[#This Row],[Revenue]] &lt;= 2000000, "High Income")</f>
        <v>Low Income</v>
      </c>
    </row>
    <row r="3702" spans="1:20" x14ac:dyDescent="0.35">
      <c r="A3702" s="1" t="s">
        <v>3729</v>
      </c>
      <c r="B3702" s="1" t="s">
        <v>19</v>
      </c>
      <c r="C3702" s="1" t="s">
        <v>31</v>
      </c>
      <c r="D3702">
        <v>3.2</v>
      </c>
      <c r="E3702">
        <v>30</v>
      </c>
      <c r="F3702">
        <v>40.130000000000003</v>
      </c>
      <c r="G3702">
        <v>2948</v>
      </c>
      <c r="H3702">
        <v>35666</v>
      </c>
      <c r="I3702">
        <v>3</v>
      </c>
      <c r="J3702">
        <v>72</v>
      </c>
      <c r="K3702">
        <v>224.2</v>
      </c>
      <c r="L3702">
        <v>6.2</v>
      </c>
      <c r="M3702">
        <v>9.9</v>
      </c>
      <c r="N3702" s="1" t="s">
        <v>27</v>
      </c>
      <c r="O3702">
        <v>14</v>
      </c>
      <c r="P3702">
        <v>22</v>
      </c>
      <c r="Q3702">
        <v>36</v>
      </c>
      <c r="R3702" t="str" cm="1">
        <f t="array" ref="R3702">_xlfn.IFS(Restaurant_Data[[#This Row],[Total Reservations]]&lt;=50, "Low", Restaurant_Data[[#This Row],[Total Reservations]]&lt;=100, "Medium", Restaurant_Data[[#This Row],[Total Reservations]]&lt;=200, "High")</f>
        <v>Low</v>
      </c>
      <c r="S3702" s="4">
        <v>282498.08</v>
      </c>
      <c r="T3702" t="str" cm="1">
        <f t="array" ref="T3702">_xlfn.IFS(Restaurant_Data[[#This Row],[Revenue]]&lt;= 500000, "Low Income", Restaurant_Data[[#This Row],[Revenue]]&lt;=1000000, "Middle Income", Restaurant_Data[[#This Row],[Revenue]] &lt;= 2000000, "High Income")</f>
        <v>Low Income</v>
      </c>
    </row>
    <row r="3703" spans="1:20" x14ac:dyDescent="0.35">
      <c r="A3703" s="1" t="s">
        <v>3730</v>
      </c>
      <c r="B3703" s="1" t="s">
        <v>19</v>
      </c>
      <c r="C3703" s="1" t="s">
        <v>20</v>
      </c>
      <c r="D3703">
        <v>3.8</v>
      </c>
      <c r="E3703">
        <v>38</v>
      </c>
      <c r="F3703">
        <v>67.87</v>
      </c>
      <c r="G3703">
        <v>1601</v>
      </c>
      <c r="H3703">
        <v>24345</v>
      </c>
      <c r="I3703">
        <v>7</v>
      </c>
      <c r="J3703">
        <v>663</v>
      </c>
      <c r="K3703">
        <v>175.5</v>
      </c>
      <c r="L3703">
        <v>4.9000000000000004</v>
      </c>
      <c r="M3703">
        <v>4.8</v>
      </c>
      <c r="N3703" s="1" t="s">
        <v>21</v>
      </c>
      <c r="O3703">
        <v>24</v>
      </c>
      <c r="P3703">
        <v>30</v>
      </c>
      <c r="Q3703">
        <v>54</v>
      </c>
      <c r="R3703" t="str" cm="1">
        <f t="array" ref="R3703">_xlfn.IFS(Restaurant_Data[[#This Row],[Total Reservations]]&lt;=50, "Low", Restaurant_Data[[#This Row],[Total Reservations]]&lt;=100, "Medium", Restaurant_Data[[#This Row],[Total Reservations]]&lt;=200, "High")</f>
        <v>Medium</v>
      </c>
      <c r="S3703" s="4">
        <v>585273.87</v>
      </c>
      <c r="T3703" t="str" cm="1">
        <f t="array" ref="T3703">_xlfn.IFS(Restaurant_Data[[#This Row],[Revenue]]&lt;= 500000, "Low Income", Restaurant_Data[[#This Row],[Revenue]]&lt;=1000000, "Middle Income", Restaurant_Data[[#This Row],[Revenue]] &lt;= 2000000, "High Income")</f>
        <v>Middle Income</v>
      </c>
    </row>
    <row r="3704" spans="1:20" x14ac:dyDescent="0.35">
      <c r="A3704" s="1" t="s">
        <v>3731</v>
      </c>
      <c r="B3704" s="1" t="s">
        <v>23</v>
      </c>
      <c r="C3704" s="1" t="s">
        <v>37</v>
      </c>
      <c r="D3704">
        <v>3.4</v>
      </c>
      <c r="E3704">
        <v>79</v>
      </c>
      <c r="F3704">
        <v>64.13</v>
      </c>
      <c r="G3704">
        <v>3970</v>
      </c>
      <c r="H3704">
        <v>45373</v>
      </c>
      <c r="I3704">
        <v>5</v>
      </c>
      <c r="J3704">
        <v>181</v>
      </c>
      <c r="K3704">
        <v>248.85</v>
      </c>
      <c r="L3704">
        <v>6.2</v>
      </c>
      <c r="M3704">
        <v>3.9</v>
      </c>
      <c r="N3704" s="1" t="s">
        <v>27</v>
      </c>
      <c r="O3704">
        <v>42</v>
      </c>
      <c r="P3704">
        <v>52</v>
      </c>
      <c r="Q3704">
        <v>94</v>
      </c>
      <c r="R3704" t="str" cm="1">
        <f t="array" ref="R3704">_xlfn.IFS(Restaurant_Data[[#This Row],[Total Reservations]]&lt;=50, "Low", Restaurant_Data[[#This Row],[Total Reservations]]&lt;=100, "Medium", Restaurant_Data[[#This Row],[Total Reservations]]&lt;=200, "High")</f>
        <v>Medium</v>
      </c>
      <c r="S3704" s="4">
        <v>1134177</v>
      </c>
      <c r="T3704" t="str" cm="1">
        <f t="array" ref="T3704">_xlfn.IFS(Restaurant_Data[[#This Row],[Revenue]]&lt;= 500000, "Low Income", Restaurant_Data[[#This Row],[Revenue]]&lt;=1000000, "Middle Income", Restaurant_Data[[#This Row],[Revenue]] &lt;= 2000000, "High Income")</f>
        <v>High Income</v>
      </c>
    </row>
    <row r="3705" spans="1:20" x14ac:dyDescent="0.35">
      <c r="A3705" s="1" t="s">
        <v>3732</v>
      </c>
      <c r="B3705" s="1" t="s">
        <v>34</v>
      </c>
      <c r="C3705" s="1" t="s">
        <v>31</v>
      </c>
      <c r="D3705">
        <v>3.8</v>
      </c>
      <c r="E3705">
        <v>65</v>
      </c>
      <c r="F3705">
        <v>32.950000000000003</v>
      </c>
      <c r="G3705">
        <v>1821</v>
      </c>
      <c r="H3705">
        <v>23406</v>
      </c>
      <c r="I3705">
        <v>3</v>
      </c>
      <c r="J3705">
        <v>501</v>
      </c>
      <c r="K3705">
        <v>268.3</v>
      </c>
      <c r="L3705">
        <v>9.1999999999999993</v>
      </c>
      <c r="M3705">
        <v>9.3000000000000007</v>
      </c>
      <c r="N3705" s="1" t="s">
        <v>21</v>
      </c>
      <c r="O3705">
        <v>54</v>
      </c>
      <c r="P3705">
        <v>43</v>
      </c>
      <c r="Q3705">
        <v>97</v>
      </c>
      <c r="R3705" t="str" cm="1">
        <f t="array" ref="R3705">_xlfn.IFS(Restaurant_Data[[#This Row],[Total Reservations]]&lt;=50, "Low", Restaurant_Data[[#This Row],[Total Reservations]]&lt;=100, "Medium", Restaurant_Data[[#This Row],[Total Reservations]]&lt;=200, "High")</f>
        <v>Medium</v>
      </c>
      <c r="S3705" s="4">
        <v>489393.2</v>
      </c>
      <c r="T3705" t="str" cm="1">
        <f t="array" ref="T3705">_xlfn.IFS(Restaurant_Data[[#This Row],[Revenue]]&lt;= 500000, "Low Income", Restaurant_Data[[#This Row],[Revenue]]&lt;=1000000, "Middle Income", Restaurant_Data[[#This Row],[Revenue]] &lt;= 2000000, "High Income")</f>
        <v>Low Income</v>
      </c>
    </row>
    <row r="3706" spans="1:20" x14ac:dyDescent="0.35">
      <c r="A3706" s="1" t="s">
        <v>3733</v>
      </c>
      <c r="B3706" s="1" t="s">
        <v>19</v>
      </c>
      <c r="C3706" s="1" t="s">
        <v>37</v>
      </c>
      <c r="D3706">
        <v>3.8</v>
      </c>
      <c r="E3706">
        <v>50</v>
      </c>
      <c r="F3706">
        <v>58.78</v>
      </c>
      <c r="G3706">
        <v>3112</v>
      </c>
      <c r="H3706">
        <v>34214</v>
      </c>
      <c r="I3706">
        <v>12</v>
      </c>
      <c r="J3706">
        <v>323</v>
      </c>
      <c r="K3706">
        <v>227.4</v>
      </c>
      <c r="L3706">
        <v>3.2</v>
      </c>
      <c r="M3706">
        <v>2.2000000000000002</v>
      </c>
      <c r="N3706" s="1" t="s">
        <v>21</v>
      </c>
      <c r="O3706">
        <v>8</v>
      </c>
      <c r="P3706">
        <v>28</v>
      </c>
      <c r="Q3706">
        <v>36</v>
      </c>
      <c r="R3706" t="str" cm="1">
        <f t="array" ref="R3706">_xlfn.IFS(Restaurant_Data[[#This Row],[Total Reservations]]&lt;=50, "Low", Restaurant_Data[[#This Row],[Total Reservations]]&lt;=100, "Medium", Restaurant_Data[[#This Row],[Total Reservations]]&lt;=200, "High")</f>
        <v>Low</v>
      </c>
      <c r="S3706" s="4">
        <v>667481.78</v>
      </c>
      <c r="T3706" t="str" cm="1">
        <f t="array" ref="T3706">_xlfn.IFS(Restaurant_Data[[#This Row],[Revenue]]&lt;= 500000, "Low Income", Restaurant_Data[[#This Row],[Revenue]]&lt;=1000000, "Middle Income", Restaurant_Data[[#This Row],[Revenue]] &lt;= 2000000, "High Income")</f>
        <v>Middle Income</v>
      </c>
    </row>
    <row r="3707" spans="1:20" x14ac:dyDescent="0.35">
      <c r="A3707" s="1" t="s">
        <v>3734</v>
      </c>
      <c r="B3707" s="1" t="s">
        <v>34</v>
      </c>
      <c r="C3707" s="1" t="s">
        <v>20</v>
      </c>
      <c r="D3707">
        <v>4.5</v>
      </c>
      <c r="E3707">
        <v>67</v>
      </c>
      <c r="F3707">
        <v>67.19</v>
      </c>
      <c r="G3707">
        <v>1717</v>
      </c>
      <c r="H3707">
        <v>19797</v>
      </c>
      <c r="I3707">
        <v>19</v>
      </c>
      <c r="J3707">
        <v>50</v>
      </c>
      <c r="K3707">
        <v>75.510000000000005</v>
      </c>
      <c r="L3707">
        <v>8.1</v>
      </c>
      <c r="M3707">
        <v>4.2</v>
      </c>
      <c r="N3707" s="1" t="s">
        <v>27</v>
      </c>
      <c r="O3707">
        <v>27</v>
      </c>
      <c r="P3707">
        <v>48</v>
      </c>
      <c r="Q3707">
        <v>75</v>
      </c>
      <c r="R3707" t="str" cm="1">
        <f t="array" ref="R3707">_xlfn.IFS(Restaurant_Data[[#This Row],[Total Reservations]]&lt;=50, "Low", Restaurant_Data[[#This Row],[Total Reservations]]&lt;=100, "Medium", Restaurant_Data[[#This Row],[Total Reservations]]&lt;=200, "High")</f>
        <v>Medium</v>
      </c>
      <c r="S3707" s="4">
        <v>1019733.47</v>
      </c>
      <c r="T3707" t="str" cm="1">
        <f t="array" ref="T3707">_xlfn.IFS(Restaurant_Data[[#This Row],[Revenue]]&lt;= 500000, "Low Income", Restaurant_Data[[#This Row],[Revenue]]&lt;=1000000, "Middle Income", Restaurant_Data[[#This Row],[Revenue]] &lt;= 2000000, "High Income")</f>
        <v>High Income</v>
      </c>
    </row>
    <row r="3708" spans="1:20" x14ac:dyDescent="0.35">
      <c r="A3708" s="1" t="s">
        <v>3735</v>
      </c>
      <c r="B3708" s="1" t="s">
        <v>23</v>
      </c>
      <c r="C3708" s="1" t="s">
        <v>24</v>
      </c>
      <c r="D3708">
        <v>4.5</v>
      </c>
      <c r="E3708">
        <v>83</v>
      </c>
      <c r="F3708">
        <v>30.58</v>
      </c>
      <c r="G3708">
        <v>7621</v>
      </c>
      <c r="H3708">
        <v>82781</v>
      </c>
      <c r="I3708">
        <v>9</v>
      </c>
      <c r="J3708">
        <v>593</v>
      </c>
      <c r="K3708">
        <v>50.75</v>
      </c>
      <c r="L3708">
        <v>1.1000000000000001</v>
      </c>
      <c r="M3708">
        <v>4.2</v>
      </c>
      <c r="N3708" s="1" t="s">
        <v>27</v>
      </c>
      <c r="O3708">
        <v>28</v>
      </c>
      <c r="P3708">
        <v>79</v>
      </c>
      <c r="Q3708">
        <v>107</v>
      </c>
      <c r="R3708" t="str" cm="1">
        <f t="array" ref="R3708">_xlfn.IFS(Restaurant_Data[[#This Row],[Total Reservations]]&lt;=50, "Low", Restaurant_Data[[#This Row],[Total Reservations]]&lt;=100, "Medium", Restaurant_Data[[#This Row],[Total Reservations]]&lt;=200, "High")</f>
        <v>High</v>
      </c>
      <c r="S3708" s="4">
        <v>587531.27</v>
      </c>
      <c r="T3708" t="str" cm="1">
        <f t="array" ref="T3708">_xlfn.IFS(Restaurant_Data[[#This Row],[Revenue]]&lt;= 500000, "Low Income", Restaurant_Data[[#This Row],[Revenue]]&lt;=1000000, "Middle Income", Restaurant_Data[[#This Row],[Revenue]] &lt;= 2000000, "High Income")</f>
        <v>Middle Income</v>
      </c>
    </row>
    <row r="3709" spans="1:20" x14ac:dyDescent="0.35">
      <c r="A3709" s="1" t="s">
        <v>3736</v>
      </c>
      <c r="B3709" s="1" t="s">
        <v>19</v>
      </c>
      <c r="C3709" s="1" t="s">
        <v>26</v>
      </c>
      <c r="D3709">
        <v>4.2</v>
      </c>
      <c r="E3709">
        <v>40</v>
      </c>
      <c r="F3709">
        <v>54.28</v>
      </c>
      <c r="G3709">
        <v>4132</v>
      </c>
      <c r="H3709">
        <v>49118</v>
      </c>
      <c r="I3709">
        <v>3</v>
      </c>
      <c r="J3709">
        <v>710</v>
      </c>
      <c r="K3709">
        <v>97.98</v>
      </c>
      <c r="L3709">
        <v>1.8</v>
      </c>
      <c r="M3709">
        <v>4.8</v>
      </c>
      <c r="N3709" s="1" t="s">
        <v>27</v>
      </c>
      <c r="O3709">
        <v>29</v>
      </c>
      <c r="P3709">
        <v>29</v>
      </c>
      <c r="Q3709">
        <v>58</v>
      </c>
      <c r="R3709" t="str" cm="1">
        <f t="array" ref="R3709">_xlfn.IFS(Restaurant_Data[[#This Row],[Total Reservations]]&lt;=50, "Low", Restaurant_Data[[#This Row],[Total Reservations]]&lt;=100, "Medium", Restaurant_Data[[#This Row],[Total Reservations]]&lt;=200, "High")</f>
        <v>Medium</v>
      </c>
      <c r="S3709" s="4">
        <v>495014.94</v>
      </c>
      <c r="T3709" t="str" cm="1">
        <f t="array" ref="T3709">_xlfn.IFS(Restaurant_Data[[#This Row],[Revenue]]&lt;= 500000, "Low Income", Restaurant_Data[[#This Row],[Revenue]]&lt;=1000000, "Middle Income", Restaurant_Data[[#This Row],[Revenue]] &lt;= 2000000, "High Income")</f>
        <v>Low Income</v>
      </c>
    </row>
    <row r="3710" spans="1:20" x14ac:dyDescent="0.35">
      <c r="A3710" s="1" t="s">
        <v>3737</v>
      </c>
      <c r="B3710" s="1" t="s">
        <v>34</v>
      </c>
      <c r="C3710" s="1" t="s">
        <v>26</v>
      </c>
      <c r="D3710">
        <v>3</v>
      </c>
      <c r="E3710">
        <v>53</v>
      </c>
      <c r="F3710">
        <v>50.81</v>
      </c>
      <c r="G3710">
        <v>789</v>
      </c>
      <c r="H3710">
        <v>7351</v>
      </c>
      <c r="I3710">
        <v>3</v>
      </c>
      <c r="J3710">
        <v>215</v>
      </c>
      <c r="K3710">
        <v>97.13</v>
      </c>
      <c r="L3710">
        <v>9.5</v>
      </c>
      <c r="M3710">
        <v>8.6</v>
      </c>
      <c r="N3710" s="1" t="s">
        <v>27</v>
      </c>
      <c r="O3710">
        <v>24</v>
      </c>
      <c r="P3710">
        <v>51</v>
      </c>
      <c r="Q3710">
        <v>75</v>
      </c>
      <c r="R3710" t="str" cm="1">
        <f t="array" ref="R3710">_xlfn.IFS(Restaurant_Data[[#This Row],[Total Reservations]]&lt;=50, "Low", Restaurant_Data[[#This Row],[Total Reservations]]&lt;=100, "Medium", Restaurant_Data[[#This Row],[Total Reservations]]&lt;=200, "High")</f>
        <v>Medium</v>
      </c>
      <c r="S3710" s="4">
        <v>607593.47</v>
      </c>
      <c r="T3710" t="str" cm="1">
        <f t="array" ref="T3710">_xlfn.IFS(Restaurant_Data[[#This Row],[Revenue]]&lt;= 500000, "Low Income", Restaurant_Data[[#This Row],[Revenue]]&lt;=1000000, "Middle Income", Restaurant_Data[[#This Row],[Revenue]] &lt;= 2000000, "High Income")</f>
        <v>Middle Income</v>
      </c>
    </row>
    <row r="3711" spans="1:20" x14ac:dyDescent="0.35">
      <c r="A3711" s="1" t="s">
        <v>3738</v>
      </c>
      <c r="B3711" s="1" t="s">
        <v>23</v>
      </c>
      <c r="C3711" s="1" t="s">
        <v>37</v>
      </c>
      <c r="D3711">
        <v>4.9000000000000004</v>
      </c>
      <c r="E3711">
        <v>88</v>
      </c>
      <c r="F3711">
        <v>56.36</v>
      </c>
      <c r="G3711">
        <v>9523</v>
      </c>
      <c r="H3711">
        <v>96904</v>
      </c>
      <c r="I3711">
        <v>16</v>
      </c>
      <c r="J3711">
        <v>459</v>
      </c>
      <c r="K3711">
        <v>95.63</v>
      </c>
      <c r="L3711">
        <v>7.3</v>
      </c>
      <c r="M3711">
        <v>8.6</v>
      </c>
      <c r="N3711" s="1" t="s">
        <v>27</v>
      </c>
      <c r="O3711">
        <v>83</v>
      </c>
      <c r="P3711">
        <v>36</v>
      </c>
      <c r="Q3711">
        <v>119</v>
      </c>
      <c r="R3711" t="str" cm="1">
        <f t="array" ref="R3711">_xlfn.IFS(Restaurant_Data[[#This Row],[Total Reservations]]&lt;=50, "Low", Restaurant_Data[[#This Row],[Total Reservations]]&lt;=100, "Medium", Restaurant_Data[[#This Row],[Total Reservations]]&lt;=200, "High")</f>
        <v>High</v>
      </c>
      <c r="S3711" s="4">
        <v>1136874.46</v>
      </c>
      <c r="T3711" t="str" cm="1">
        <f t="array" ref="T3711">_xlfn.IFS(Restaurant_Data[[#This Row],[Revenue]]&lt;= 500000, "Low Income", Restaurant_Data[[#This Row],[Revenue]]&lt;=1000000, "Middle Income", Restaurant_Data[[#This Row],[Revenue]] &lt;= 2000000, "High Income")</f>
        <v>High Income</v>
      </c>
    </row>
    <row r="3712" spans="1:20" x14ac:dyDescent="0.35">
      <c r="A3712" s="1" t="s">
        <v>3739</v>
      </c>
      <c r="B3712" s="1" t="s">
        <v>34</v>
      </c>
      <c r="C3712" s="1" t="s">
        <v>37</v>
      </c>
      <c r="D3712">
        <v>4.4000000000000004</v>
      </c>
      <c r="E3712">
        <v>62</v>
      </c>
      <c r="F3712">
        <v>57.77</v>
      </c>
      <c r="G3712">
        <v>2611</v>
      </c>
      <c r="H3712">
        <v>31086</v>
      </c>
      <c r="I3712">
        <v>13</v>
      </c>
      <c r="J3712">
        <v>346</v>
      </c>
      <c r="K3712">
        <v>177.44</v>
      </c>
      <c r="L3712">
        <v>6.7</v>
      </c>
      <c r="M3712">
        <v>6.3</v>
      </c>
      <c r="N3712" s="1" t="s">
        <v>21</v>
      </c>
      <c r="O3712">
        <v>34</v>
      </c>
      <c r="P3712">
        <v>47</v>
      </c>
      <c r="Q3712">
        <v>81</v>
      </c>
      <c r="R3712" t="str" cm="1">
        <f t="array" ref="R3712">_xlfn.IFS(Restaurant_Data[[#This Row],[Total Reservations]]&lt;=50, "Low", Restaurant_Data[[#This Row],[Total Reservations]]&lt;=100, "Medium", Restaurant_Data[[#This Row],[Total Reservations]]&lt;=200, "High")</f>
        <v>Medium</v>
      </c>
      <c r="S3712" s="4">
        <v>814743.23</v>
      </c>
      <c r="T3712" t="str" cm="1">
        <f t="array" ref="T3712">_xlfn.IFS(Restaurant_Data[[#This Row],[Revenue]]&lt;= 500000, "Low Income", Restaurant_Data[[#This Row],[Revenue]]&lt;=1000000, "Middle Income", Restaurant_Data[[#This Row],[Revenue]] &lt;= 2000000, "High Income")</f>
        <v>Middle Income</v>
      </c>
    </row>
    <row r="3713" spans="1:20" x14ac:dyDescent="0.35">
      <c r="A3713" s="1" t="s">
        <v>3740</v>
      </c>
      <c r="B3713" s="1" t="s">
        <v>19</v>
      </c>
      <c r="C3713" s="1" t="s">
        <v>37</v>
      </c>
      <c r="D3713">
        <v>3.1</v>
      </c>
      <c r="E3713">
        <v>30</v>
      </c>
      <c r="F3713">
        <v>61.19</v>
      </c>
      <c r="G3713">
        <v>756</v>
      </c>
      <c r="H3713">
        <v>15222</v>
      </c>
      <c r="I3713">
        <v>6</v>
      </c>
      <c r="J3713">
        <v>738</v>
      </c>
      <c r="K3713">
        <v>180.02</v>
      </c>
      <c r="L3713">
        <v>4</v>
      </c>
      <c r="M3713">
        <v>9.9</v>
      </c>
      <c r="N3713" s="1" t="s">
        <v>21</v>
      </c>
      <c r="O3713">
        <v>0</v>
      </c>
      <c r="P3713">
        <v>18</v>
      </c>
      <c r="Q3713">
        <v>18</v>
      </c>
      <c r="R3713" t="str" cm="1">
        <f t="array" ref="R3713">_xlfn.IFS(Restaurant_Data[[#This Row],[Total Reservations]]&lt;=50, "Low", Restaurant_Data[[#This Row],[Total Reservations]]&lt;=100, "Medium", Restaurant_Data[[#This Row],[Total Reservations]]&lt;=200, "High")</f>
        <v>Low</v>
      </c>
      <c r="S3713" s="4">
        <v>419440.82</v>
      </c>
      <c r="T3713" t="str" cm="1">
        <f t="array" ref="T3713">_xlfn.IFS(Restaurant_Data[[#This Row],[Revenue]]&lt;= 500000, "Low Income", Restaurant_Data[[#This Row],[Revenue]]&lt;=1000000, "Middle Income", Restaurant_Data[[#This Row],[Revenue]] &lt;= 2000000, "High Income")</f>
        <v>Low Income</v>
      </c>
    </row>
    <row r="3714" spans="1:20" x14ac:dyDescent="0.35">
      <c r="A3714" s="1" t="s">
        <v>3741</v>
      </c>
      <c r="B3714" s="1" t="s">
        <v>19</v>
      </c>
      <c r="C3714" s="1" t="s">
        <v>20</v>
      </c>
      <c r="D3714">
        <v>4.5999999999999996</v>
      </c>
      <c r="E3714">
        <v>50</v>
      </c>
      <c r="F3714">
        <v>71.42</v>
      </c>
      <c r="G3714">
        <v>2709</v>
      </c>
      <c r="H3714">
        <v>35367</v>
      </c>
      <c r="I3714">
        <v>1</v>
      </c>
      <c r="J3714">
        <v>902</v>
      </c>
      <c r="K3714">
        <v>230.76</v>
      </c>
      <c r="L3714">
        <v>2.7</v>
      </c>
      <c r="M3714">
        <v>8.6</v>
      </c>
      <c r="N3714" s="1" t="s">
        <v>21</v>
      </c>
      <c r="O3714">
        <v>45</v>
      </c>
      <c r="P3714">
        <v>31</v>
      </c>
      <c r="Q3714">
        <v>76</v>
      </c>
      <c r="R3714" t="str" cm="1">
        <f t="array" ref="R3714">_xlfn.IFS(Restaurant_Data[[#This Row],[Total Reservations]]&lt;=50, "Low", Restaurant_Data[[#This Row],[Total Reservations]]&lt;=100, "Medium", Restaurant_Data[[#This Row],[Total Reservations]]&lt;=200, "High")</f>
        <v>Medium</v>
      </c>
      <c r="S3714" s="4">
        <v>801762.77</v>
      </c>
      <c r="T3714" t="str" cm="1">
        <f t="array" ref="T3714">_xlfn.IFS(Restaurant_Data[[#This Row],[Revenue]]&lt;= 500000, "Low Income", Restaurant_Data[[#This Row],[Revenue]]&lt;=1000000, "Middle Income", Restaurant_Data[[#This Row],[Revenue]] &lt;= 2000000, "High Income")</f>
        <v>Middle Income</v>
      </c>
    </row>
    <row r="3715" spans="1:20" x14ac:dyDescent="0.35">
      <c r="A3715" s="1" t="s">
        <v>3742</v>
      </c>
      <c r="B3715" s="1" t="s">
        <v>23</v>
      </c>
      <c r="C3715" s="1" t="s">
        <v>24</v>
      </c>
      <c r="D3715">
        <v>3.4</v>
      </c>
      <c r="E3715">
        <v>88</v>
      </c>
      <c r="F3715">
        <v>31.35</v>
      </c>
      <c r="G3715">
        <v>2897</v>
      </c>
      <c r="H3715">
        <v>34366</v>
      </c>
      <c r="I3715">
        <v>11</v>
      </c>
      <c r="J3715">
        <v>142</v>
      </c>
      <c r="K3715">
        <v>100.37</v>
      </c>
      <c r="L3715">
        <v>4.4000000000000004</v>
      </c>
      <c r="M3715">
        <v>7.1</v>
      </c>
      <c r="N3715" s="1" t="s">
        <v>27</v>
      </c>
      <c r="O3715">
        <v>23</v>
      </c>
      <c r="P3715">
        <v>58</v>
      </c>
      <c r="Q3715">
        <v>81</v>
      </c>
      <c r="R3715" t="str" cm="1">
        <f t="array" ref="R3715">_xlfn.IFS(Restaurant_Data[[#This Row],[Total Reservations]]&lt;=50, "Low", Restaurant_Data[[#This Row],[Total Reservations]]&lt;=100, "Medium", Restaurant_Data[[#This Row],[Total Reservations]]&lt;=200, "High")</f>
        <v>Medium</v>
      </c>
      <c r="S3715" s="4">
        <v>629814.35</v>
      </c>
      <c r="T3715" t="str" cm="1">
        <f t="array" ref="T3715">_xlfn.IFS(Restaurant_Data[[#This Row],[Revenue]]&lt;= 500000, "Low Income", Restaurant_Data[[#This Row],[Revenue]]&lt;=1000000, "Middle Income", Restaurant_Data[[#This Row],[Revenue]] &lt;= 2000000, "High Income")</f>
        <v>Middle Income</v>
      </c>
    </row>
    <row r="3716" spans="1:20" x14ac:dyDescent="0.35">
      <c r="A3716" s="1" t="s">
        <v>3743</v>
      </c>
      <c r="B3716" s="1" t="s">
        <v>23</v>
      </c>
      <c r="C3716" s="1" t="s">
        <v>26</v>
      </c>
      <c r="D3716">
        <v>4.2</v>
      </c>
      <c r="E3716">
        <v>84</v>
      </c>
      <c r="F3716">
        <v>45.85</v>
      </c>
      <c r="G3716">
        <v>8097</v>
      </c>
      <c r="H3716">
        <v>80532</v>
      </c>
      <c r="I3716">
        <v>18</v>
      </c>
      <c r="J3716">
        <v>678</v>
      </c>
      <c r="K3716">
        <v>73.16</v>
      </c>
      <c r="L3716">
        <v>6.4</v>
      </c>
      <c r="M3716">
        <v>2.8</v>
      </c>
      <c r="N3716" s="1" t="s">
        <v>27</v>
      </c>
      <c r="O3716">
        <v>18</v>
      </c>
      <c r="P3716">
        <v>11</v>
      </c>
      <c r="Q3716">
        <v>29</v>
      </c>
      <c r="R3716" t="str" cm="1">
        <f t="array" ref="R3716">_xlfn.IFS(Restaurant_Data[[#This Row],[Total Reservations]]&lt;=50, "Low", Restaurant_Data[[#This Row],[Total Reservations]]&lt;=100, "Medium", Restaurant_Data[[#This Row],[Total Reservations]]&lt;=200, "High")</f>
        <v>Low</v>
      </c>
      <c r="S3716" s="4">
        <v>884914.35</v>
      </c>
      <c r="T3716" t="str" cm="1">
        <f t="array" ref="T3716">_xlfn.IFS(Restaurant_Data[[#This Row],[Revenue]]&lt;= 500000, "Low Income", Restaurant_Data[[#This Row],[Revenue]]&lt;=1000000, "Middle Income", Restaurant_Data[[#This Row],[Revenue]] &lt;= 2000000, "High Income")</f>
        <v>Middle Income</v>
      </c>
    </row>
    <row r="3717" spans="1:20" x14ac:dyDescent="0.35">
      <c r="A3717" s="1" t="s">
        <v>3744</v>
      </c>
      <c r="B3717" s="1" t="s">
        <v>23</v>
      </c>
      <c r="C3717" s="1" t="s">
        <v>31</v>
      </c>
      <c r="D3717">
        <v>3.9</v>
      </c>
      <c r="E3717">
        <v>89</v>
      </c>
      <c r="F3717">
        <v>38.29</v>
      </c>
      <c r="G3717">
        <v>2218</v>
      </c>
      <c r="H3717">
        <v>29213</v>
      </c>
      <c r="I3717">
        <v>3</v>
      </c>
      <c r="J3717">
        <v>986</v>
      </c>
      <c r="K3717">
        <v>216.52</v>
      </c>
      <c r="L3717">
        <v>6.7</v>
      </c>
      <c r="M3717">
        <v>5.9</v>
      </c>
      <c r="N3717" s="1" t="s">
        <v>27</v>
      </c>
      <c r="O3717">
        <v>18</v>
      </c>
      <c r="P3717">
        <v>14</v>
      </c>
      <c r="Q3717">
        <v>32</v>
      </c>
      <c r="R3717" t="str" cm="1">
        <f t="array" ref="R3717">_xlfn.IFS(Restaurant_Data[[#This Row],[Total Reservations]]&lt;=50, "Low", Restaurant_Data[[#This Row],[Total Reservations]]&lt;=100, "Medium", Restaurant_Data[[#This Row],[Total Reservations]]&lt;=200, "High")</f>
        <v>Low</v>
      </c>
      <c r="S3717" s="4">
        <v>763595.32</v>
      </c>
      <c r="T3717" t="str" cm="1">
        <f t="array" ref="T3717">_xlfn.IFS(Restaurant_Data[[#This Row],[Revenue]]&lt;= 500000, "Low Income", Restaurant_Data[[#This Row],[Revenue]]&lt;=1000000, "Middle Income", Restaurant_Data[[#This Row],[Revenue]] &lt;= 2000000, "High Income")</f>
        <v>Middle Income</v>
      </c>
    </row>
    <row r="3718" spans="1:20" x14ac:dyDescent="0.35">
      <c r="A3718" s="1" t="s">
        <v>3745</v>
      </c>
      <c r="B3718" s="1" t="s">
        <v>34</v>
      </c>
      <c r="C3718" s="1" t="s">
        <v>42</v>
      </c>
      <c r="D3718">
        <v>3.8</v>
      </c>
      <c r="E3718">
        <v>64</v>
      </c>
      <c r="F3718">
        <v>45</v>
      </c>
      <c r="G3718">
        <v>1911</v>
      </c>
      <c r="H3718">
        <v>21711</v>
      </c>
      <c r="I3718">
        <v>18</v>
      </c>
      <c r="J3718">
        <v>145</v>
      </c>
      <c r="K3718">
        <v>171</v>
      </c>
      <c r="L3718">
        <v>2.5</v>
      </c>
      <c r="M3718">
        <v>2.9</v>
      </c>
      <c r="N3718" s="1" t="s">
        <v>21</v>
      </c>
      <c r="O3718">
        <v>32</v>
      </c>
      <c r="P3718">
        <v>55</v>
      </c>
      <c r="Q3718">
        <v>87</v>
      </c>
      <c r="R3718" t="str" cm="1">
        <f t="array" ref="R3718">_xlfn.IFS(Restaurant_Data[[#This Row],[Total Reservations]]&lt;=50, "Low", Restaurant_Data[[#This Row],[Total Reservations]]&lt;=100, "Medium", Restaurant_Data[[#This Row],[Total Reservations]]&lt;=200, "High")</f>
        <v>Medium</v>
      </c>
      <c r="S3718" s="4">
        <v>659577.05000000005</v>
      </c>
      <c r="T3718" t="str" cm="1">
        <f t="array" ref="T3718">_xlfn.IFS(Restaurant_Data[[#This Row],[Revenue]]&lt;= 500000, "Low Income", Restaurant_Data[[#This Row],[Revenue]]&lt;=1000000, "Middle Income", Restaurant_Data[[#This Row],[Revenue]] &lt;= 2000000, "High Income")</f>
        <v>Middle Income</v>
      </c>
    </row>
    <row r="3719" spans="1:20" x14ac:dyDescent="0.35">
      <c r="A3719" s="1" t="s">
        <v>3746</v>
      </c>
      <c r="B3719" s="1" t="s">
        <v>34</v>
      </c>
      <c r="C3719" s="1" t="s">
        <v>20</v>
      </c>
      <c r="D3719">
        <v>4.8</v>
      </c>
      <c r="E3719">
        <v>60</v>
      </c>
      <c r="F3719">
        <v>70.62</v>
      </c>
      <c r="G3719">
        <v>2024</v>
      </c>
      <c r="H3719">
        <v>20251</v>
      </c>
      <c r="I3719">
        <v>11</v>
      </c>
      <c r="J3719">
        <v>620</v>
      </c>
      <c r="K3719">
        <v>216.58</v>
      </c>
      <c r="L3719">
        <v>5</v>
      </c>
      <c r="M3719">
        <v>3.7</v>
      </c>
      <c r="N3719" s="1" t="s">
        <v>27</v>
      </c>
      <c r="O3719">
        <v>52</v>
      </c>
      <c r="P3719">
        <v>14</v>
      </c>
      <c r="Q3719">
        <v>66</v>
      </c>
      <c r="R3719" t="str" cm="1">
        <f t="array" ref="R3719">_xlfn.IFS(Restaurant_Data[[#This Row],[Total Reservations]]&lt;=50, "Low", Restaurant_Data[[#This Row],[Total Reservations]]&lt;=100, "Medium", Restaurant_Data[[#This Row],[Total Reservations]]&lt;=200, "High")</f>
        <v>Medium</v>
      </c>
      <c r="S3719" s="4">
        <v>953246.27</v>
      </c>
      <c r="T3719" t="str" cm="1">
        <f t="array" ref="T3719">_xlfn.IFS(Restaurant_Data[[#This Row],[Revenue]]&lt;= 500000, "Low Income", Restaurant_Data[[#This Row],[Revenue]]&lt;=1000000, "Middle Income", Restaurant_Data[[#This Row],[Revenue]] &lt;= 2000000, "High Income")</f>
        <v>Middle Income</v>
      </c>
    </row>
    <row r="3720" spans="1:20" x14ac:dyDescent="0.35">
      <c r="A3720" s="1" t="s">
        <v>3747</v>
      </c>
      <c r="B3720" s="1" t="s">
        <v>34</v>
      </c>
      <c r="C3720" s="1" t="s">
        <v>26</v>
      </c>
      <c r="D3720">
        <v>3.9</v>
      </c>
      <c r="E3720">
        <v>54</v>
      </c>
      <c r="F3720">
        <v>52.91</v>
      </c>
      <c r="G3720">
        <v>2677</v>
      </c>
      <c r="H3720">
        <v>30466</v>
      </c>
      <c r="I3720">
        <v>15</v>
      </c>
      <c r="J3720">
        <v>949</v>
      </c>
      <c r="K3720">
        <v>145.19</v>
      </c>
      <c r="L3720">
        <v>6.1</v>
      </c>
      <c r="M3720">
        <v>7.2</v>
      </c>
      <c r="N3720" s="1" t="s">
        <v>21</v>
      </c>
      <c r="O3720">
        <v>39</v>
      </c>
      <c r="P3720">
        <v>19</v>
      </c>
      <c r="Q3720">
        <v>58</v>
      </c>
      <c r="R3720" t="str" cm="1">
        <f t="array" ref="R3720">_xlfn.IFS(Restaurant_Data[[#This Row],[Total Reservations]]&lt;=50, "Low", Restaurant_Data[[#This Row],[Total Reservations]]&lt;=100, "Medium", Restaurant_Data[[#This Row],[Total Reservations]]&lt;=200, "High")</f>
        <v>Medium</v>
      </c>
      <c r="S3720" s="4">
        <v>657869.24</v>
      </c>
      <c r="T3720" t="str" cm="1">
        <f t="array" ref="T3720">_xlfn.IFS(Restaurant_Data[[#This Row],[Revenue]]&lt;= 500000, "Low Income", Restaurant_Data[[#This Row],[Revenue]]&lt;=1000000, "Middle Income", Restaurant_Data[[#This Row],[Revenue]] &lt;= 2000000, "High Income")</f>
        <v>Middle Income</v>
      </c>
    </row>
    <row r="3721" spans="1:20" x14ac:dyDescent="0.35">
      <c r="A3721" s="1" t="s">
        <v>3748</v>
      </c>
      <c r="B3721" s="1" t="s">
        <v>23</v>
      </c>
      <c r="C3721" s="1" t="s">
        <v>24</v>
      </c>
      <c r="D3721">
        <v>3.2</v>
      </c>
      <c r="E3721">
        <v>79</v>
      </c>
      <c r="F3721">
        <v>35.049999999999997</v>
      </c>
      <c r="G3721">
        <v>4559</v>
      </c>
      <c r="H3721">
        <v>51804</v>
      </c>
      <c r="I3721">
        <v>3</v>
      </c>
      <c r="J3721">
        <v>190</v>
      </c>
      <c r="K3721">
        <v>237.7</v>
      </c>
      <c r="L3721">
        <v>9.6</v>
      </c>
      <c r="M3721">
        <v>2.7</v>
      </c>
      <c r="N3721" s="1" t="s">
        <v>27</v>
      </c>
      <c r="O3721">
        <v>54</v>
      </c>
      <c r="P3721">
        <v>59</v>
      </c>
      <c r="Q3721">
        <v>113</v>
      </c>
      <c r="R3721" t="str" cm="1">
        <f t="array" ref="R3721">_xlfn.IFS(Restaurant_Data[[#This Row],[Total Reservations]]&lt;=50, "Low", Restaurant_Data[[#This Row],[Total Reservations]]&lt;=100, "Medium", Restaurant_Data[[#This Row],[Total Reservations]]&lt;=200, "High")</f>
        <v>High</v>
      </c>
      <c r="S3721" s="4">
        <v>629319.4</v>
      </c>
      <c r="T3721" t="str" cm="1">
        <f t="array" ref="T3721">_xlfn.IFS(Restaurant_Data[[#This Row],[Revenue]]&lt;= 500000, "Low Income", Restaurant_Data[[#This Row],[Revenue]]&lt;=1000000, "Middle Income", Restaurant_Data[[#This Row],[Revenue]] &lt;= 2000000, "High Income")</f>
        <v>Middle Income</v>
      </c>
    </row>
    <row r="3722" spans="1:20" x14ac:dyDescent="0.35">
      <c r="A3722" s="1" t="s">
        <v>3749</v>
      </c>
      <c r="B3722" s="1" t="s">
        <v>19</v>
      </c>
      <c r="C3722" s="1" t="s">
        <v>20</v>
      </c>
      <c r="D3722">
        <v>4.9000000000000004</v>
      </c>
      <c r="E3722">
        <v>47</v>
      </c>
      <c r="F3722">
        <v>72.069999999999993</v>
      </c>
      <c r="G3722">
        <v>2675</v>
      </c>
      <c r="H3722">
        <v>33670</v>
      </c>
      <c r="I3722">
        <v>12</v>
      </c>
      <c r="J3722">
        <v>366</v>
      </c>
      <c r="K3722">
        <v>220.65</v>
      </c>
      <c r="L3722">
        <v>5.9</v>
      </c>
      <c r="M3722">
        <v>1.8</v>
      </c>
      <c r="N3722" s="1" t="s">
        <v>27</v>
      </c>
      <c r="O3722">
        <v>38</v>
      </c>
      <c r="P3722">
        <v>5</v>
      </c>
      <c r="Q3722">
        <v>43</v>
      </c>
      <c r="R3722" t="str" cm="1">
        <f t="array" ref="R3722">_xlfn.IFS(Restaurant_Data[[#This Row],[Total Reservations]]&lt;=50, "Low", Restaurant_Data[[#This Row],[Total Reservations]]&lt;=100, "Medium", Restaurant_Data[[#This Row],[Total Reservations]]&lt;=200, "High")</f>
        <v>Low</v>
      </c>
      <c r="S3722" s="4">
        <v>767193.52</v>
      </c>
      <c r="T3722" t="str" cm="1">
        <f t="array" ref="T3722">_xlfn.IFS(Restaurant_Data[[#This Row],[Revenue]]&lt;= 500000, "Low Income", Restaurant_Data[[#This Row],[Revenue]]&lt;=1000000, "Middle Income", Restaurant_Data[[#This Row],[Revenue]] &lt;= 2000000, "High Income")</f>
        <v>Middle Income</v>
      </c>
    </row>
    <row r="3723" spans="1:20" x14ac:dyDescent="0.35">
      <c r="A3723" s="1" t="s">
        <v>3750</v>
      </c>
      <c r="B3723" s="1" t="s">
        <v>19</v>
      </c>
      <c r="C3723" s="1" t="s">
        <v>31</v>
      </c>
      <c r="D3723">
        <v>4.8</v>
      </c>
      <c r="E3723">
        <v>36</v>
      </c>
      <c r="F3723">
        <v>37.42</v>
      </c>
      <c r="G3723">
        <v>4018</v>
      </c>
      <c r="H3723">
        <v>42641</v>
      </c>
      <c r="I3723">
        <v>12</v>
      </c>
      <c r="J3723">
        <v>612</v>
      </c>
      <c r="K3723">
        <v>212.59</v>
      </c>
      <c r="L3723">
        <v>6.2</v>
      </c>
      <c r="M3723">
        <v>5.8</v>
      </c>
      <c r="N3723" s="1" t="s">
        <v>21</v>
      </c>
      <c r="O3723">
        <v>34</v>
      </c>
      <c r="P3723">
        <v>18</v>
      </c>
      <c r="Q3723">
        <v>52</v>
      </c>
      <c r="R3723" t="str" cm="1">
        <f t="array" ref="R3723">_xlfn.IFS(Restaurant_Data[[#This Row],[Total Reservations]]&lt;=50, "Low", Restaurant_Data[[#This Row],[Total Reservations]]&lt;=100, "Medium", Restaurant_Data[[#This Row],[Total Reservations]]&lt;=200, "High")</f>
        <v>Medium</v>
      </c>
      <c r="S3723" s="4">
        <v>324348.17</v>
      </c>
      <c r="T3723" t="str" cm="1">
        <f t="array" ref="T3723">_xlfn.IFS(Restaurant_Data[[#This Row],[Revenue]]&lt;= 500000, "Low Income", Restaurant_Data[[#This Row],[Revenue]]&lt;=1000000, "Middle Income", Restaurant_Data[[#This Row],[Revenue]] &lt;= 2000000, "High Income")</f>
        <v>Low Income</v>
      </c>
    </row>
    <row r="3724" spans="1:20" x14ac:dyDescent="0.35">
      <c r="A3724" s="1" t="s">
        <v>3751</v>
      </c>
      <c r="B3724" s="1" t="s">
        <v>34</v>
      </c>
      <c r="C3724" s="1" t="s">
        <v>26</v>
      </c>
      <c r="D3724">
        <v>4.4000000000000004</v>
      </c>
      <c r="E3724">
        <v>50</v>
      </c>
      <c r="F3724">
        <v>52.94</v>
      </c>
      <c r="G3724">
        <v>1969</v>
      </c>
      <c r="H3724">
        <v>28197</v>
      </c>
      <c r="I3724">
        <v>17</v>
      </c>
      <c r="J3724">
        <v>980</v>
      </c>
      <c r="K3724">
        <v>56.89</v>
      </c>
      <c r="L3724">
        <v>7.9</v>
      </c>
      <c r="M3724">
        <v>1</v>
      </c>
      <c r="N3724" s="1" t="s">
        <v>27</v>
      </c>
      <c r="O3724">
        <v>27</v>
      </c>
      <c r="P3724">
        <v>28</v>
      </c>
      <c r="Q3724">
        <v>55</v>
      </c>
      <c r="R3724" t="str" cm="1">
        <f t="array" ref="R3724">_xlfn.IFS(Restaurant_Data[[#This Row],[Total Reservations]]&lt;=50, "Low", Restaurant_Data[[#This Row],[Total Reservations]]&lt;=100, "Medium", Restaurant_Data[[#This Row],[Total Reservations]]&lt;=200, "High")</f>
        <v>Medium</v>
      </c>
      <c r="S3724" s="4">
        <v>610378.05000000005</v>
      </c>
      <c r="T3724" t="str" cm="1">
        <f t="array" ref="T3724">_xlfn.IFS(Restaurant_Data[[#This Row],[Revenue]]&lt;= 500000, "Low Income", Restaurant_Data[[#This Row],[Revenue]]&lt;=1000000, "Middle Income", Restaurant_Data[[#This Row],[Revenue]] &lt;= 2000000, "High Income")</f>
        <v>Middle Income</v>
      </c>
    </row>
    <row r="3725" spans="1:20" x14ac:dyDescent="0.35">
      <c r="A3725" s="1" t="s">
        <v>3752</v>
      </c>
      <c r="B3725" s="1" t="s">
        <v>34</v>
      </c>
      <c r="C3725" s="1" t="s">
        <v>20</v>
      </c>
      <c r="D3725">
        <v>3.9</v>
      </c>
      <c r="E3725">
        <v>52</v>
      </c>
      <c r="F3725">
        <v>67.87</v>
      </c>
      <c r="G3725">
        <v>1840</v>
      </c>
      <c r="H3725">
        <v>26952</v>
      </c>
      <c r="I3725">
        <v>1</v>
      </c>
      <c r="J3725">
        <v>816</v>
      </c>
      <c r="K3725">
        <v>264.52999999999997</v>
      </c>
      <c r="L3725">
        <v>4.8</v>
      </c>
      <c r="M3725">
        <v>6.5</v>
      </c>
      <c r="N3725" s="1" t="s">
        <v>21</v>
      </c>
      <c r="O3725">
        <v>47</v>
      </c>
      <c r="P3725">
        <v>26</v>
      </c>
      <c r="Q3725">
        <v>73</v>
      </c>
      <c r="R3725" t="str" cm="1">
        <f t="array" ref="R3725">_xlfn.IFS(Restaurant_Data[[#This Row],[Total Reservations]]&lt;=50, "Low", Restaurant_Data[[#This Row],[Total Reservations]]&lt;=100, "Medium", Restaurant_Data[[#This Row],[Total Reservations]]&lt;=200, "High")</f>
        <v>Medium</v>
      </c>
      <c r="S3725" s="4">
        <v>790247.67</v>
      </c>
      <c r="T3725" t="str" cm="1">
        <f t="array" ref="T3725">_xlfn.IFS(Restaurant_Data[[#This Row],[Revenue]]&lt;= 500000, "Low Income", Restaurant_Data[[#This Row],[Revenue]]&lt;=1000000, "Middle Income", Restaurant_Data[[#This Row],[Revenue]] &lt;= 2000000, "High Income")</f>
        <v>Middle Income</v>
      </c>
    </row>
    <row r="3726" spans="1:20" x14ac:dyDescent="0.35">
      <c r="A3726" s="1" t="s">
        <v>3753</v>
      </c>
      <c r="B3726" s="1" t="s">
        <v>19</v>
      </c>
      <c r="C3726" s="1" t="s">
        <v>26</v>
      </c>
      <c r="D3726">
        <v>3.2</v>
      </c>
      <c r="E3726">
        <v>30</v>
      </c>
      <c r="F3726">
        <v>51.41</v>
      </c>
      <c r="G3726">
        <v>2511</v>
      </c>
      <c r="H3726">
        <v>24403</v>
      </c>
      <c r="I3726">
        <v>11</v>
      </c>
      <c r="J3726">
        <v>652</v>
      </c>
      <c r="K3726">
        <v>144.15</v>
      </c>
      <c r="L3726">
        <v>4.5</v>
      </c>
      <c r="M3726">
        <v>9.1</v>
      </c>
      <c r="N3726" s="1" t="s">
        <v>27</v>
      </c>
      <c r="O3726">
        <v>4</v>
      </c>
      <c r="P3726">
        <v>2</v>
      </c>
      <c r="Q3726">
        <v>6</v>
      </c>
      <c r="R3726" t="str" cm="1">
        <f t="array" ref="R3726">_xlfn.IFS(Restaurant_Data[[#This Row],[Total Reservations]]&lt;=50, "Low", Restaurant_Data[[#This Row],[Total Reservations]]&lt;=100, "Medium", Restaurant_Data[[#This Row],[Total Reservations]]&lt;=200, "High")</f>
        <v>Low</v>
      </c>
      <c r="S3726" s="4">
        <v>362162.81</v>
      </c>
      <c r="T3726" t="str" cm="1">
        <f t="array" ref="T3726">_xlfn.IFS(Restaurant_Data[[#This Row],[Revenue]]&lt;= 500000, "Low Income", Restaurant_Data[[#This Row],[Revenue]]&lt;=1000000, "Middle Income", Restaurant_Data[[#This Row],[Revenue]] &lt;= 2000000, "High Income")</f>
        <v>Low Income</v>
      </c>
    </row>
    <row r="3727" spans="1:20" x14ac:dyDescent="0.35">
      <c r="A3727" s="1" t="s">
        <v>3754</v>
      </c>
      <c r="B3727" s="1" t="s">
        <v>19</v>
      </c>
      <c r="C3727" s="1" t="s">
        <v>26</v>
      </c>
      <c r="D3727">
        <v>4.5999999999999996</v>
      </c>
      <c r="E3727">
        <v>46</v>
      </c>
      <c r="F3727">
        <v>54.26</v>
      </c>
      <c r="G3727">
        <v>3404</v>
      </c>
      <c r="H3727">
        <v>41384</v>
      </c>
      <c r="I3727">
        <v>15</v>
      </c>
      <c r="J3727">
        <v>882</v>
      </c>
      <c r="K3727">
        <v>83.9</v>
      </c>
      <c r="L3727">
        <v>6.3</v>
      </c>
      <c r="M3727">
        <v>2.7</v>
      </c>
      <c r="N3727" s="1" t="s">
        <v>27</v>
      </c>
      <c r="O3727">
        <v>40</v>
      </c>
      <c r="P3727">
        <v>32</v>
      </c>
      <c r="Q3727">
        <v>72</v>
      </c>
      <c r="R3727" t="str" cm="1">
        <f t="array" ref="R3727">_xlfn.IFS(Restaurant_Data[[#This Row],[Total Reservations]]&lt;=50, "Low", Restaurant_Data[[#This Row],[Total Reservations]]&lt;=100, "Medium", Restaurant_Data[[#This Row],[Total Reservations]]&lt;=200, "High")</f>
        <v>Medium</v>
      </c>
      <c r="S3727" s="4">
        <v>578961.16</v>
      </c>
      <c r="T3727" t="str" cm="1">
        <f t="array" ref="T3727">_xlfn.IFS(Restaurant_Data[[#This Row],[Revenue]]&lt;= 500000, "Low Income", Restaurant_Data[[#This Row],[Revenue]]&lt;=1000000, "Middle Income", Restaurant_Data[[#This Row],[Revenue]] &lt;= 2000000, "High Income")</f>
        <v>Middle Income</v>
      </c>
    </row>
    <row r="3728" spans="1:20" x14ac:dyDescent="0.35">
      <c r="A3728" s="1" t="s">
        <v>3755</v>
      </c>
      <c r="B3728" s="1" t="s">
        <v>34</v>
      </c>
      <c r="C3728" s="1" t="s">
        <v>24</v>
      </c>
      <c r="D3728">
        <v>3.2</v>
      </c>
      <c r="E3728">
        <v>64</v>
      </c>
      <c r="F3728">
        <v>28.26</v>
      </c>
      <c r="G3728">
        <v>1402</v>
      </c>
      <c r="H3728">
        <v>17273</v>
      </c>
      <c r="I3728">
        <v>9</v>
      </c>
      <c r="J3728">
        <v>354</v>
      </c>
      <c r="K3728">
        <v>238.9</v>
      </c>
      <c r="L3728">
        <v>8</v>
      </c>
      <c r="M3728">
        <v>4.4000000000000004</v>
      </c>
      <c r="N3728" s="1" t="s">
        <v>21</v>
      </c>
      <c r="O3728">
        <v>2</v>
      </c>
      <c r="P3728">
        <v>61</v>
      </c>
      <c r="Q3728">
        <v>63</v>
      </c>
      <c r="R3728" t="str" cm="1">
        <f t="array" ref="R3728">_xlfn.IFS(Restaurant_Data[[#This Row],[Total Reservations]]&lt;=50, "Low", Restaurant_Data[[#This Row],[Total Reservations]]&lt;=100, "Medium", Restaurant_Data[[#This Row],[Total Reservations]]&lt;=200, "High")</f>
        <v>Medium</v>
      </c>
      <c r="S3728" s="4">
        <v>416747.19</v>
      </c>
      <c r="T3728" t="str" cm="1">
        <f t="array" ref="T3728">_xlfn.IFS(Restaurant_Data[[#This Row],[Revenue]]&lt;= 500000, "Low Income", Restaurant_Data[[#This Row],[Revenue]]&lt;=1000000, "Middle Income", Restaurant_Data[[#This Row],[Revenue]] &lt;= 2000000, "High Income")</f>
        <v>Low Income</v>
      </c>
    </row>
    <row r="3729" spans="1:20" x14ac:dyDescent="0.35">
      <c r="A3729" s="1" t="s">
        <v>3756</v>
      </c>
      <c r="B3729" s="1" t="s">
        <v>34</v>
      </c>
      <c r="C3729" s="1" t="s">
        <v>42</v>
      </c>
      <c r="D3729">
        <v>3.1</v>
      </c>
      <c r="E3729">
        <v>54</v>
      </c>
      <c r="F3729">
        <v>44.87</v>
      </c>
      <c r="G3729">
        <v>797</v>
      </c>
      <c r="H3729">
        <v>15995</v>
      </c>
      <c r="I3729">
        <v>7</v>
      </c>
      <c r="J3729">
        <v>226</v>
      </c>
      <c r="K3729">
        <v>171.62</v>
      </c>
      <c r="L3729">
        <v>6.7</v>
      </c>
      <c r="M3729">
        <v>9.1999999999999993</v>
      </c>
      <c r="N3729" s="1" t="s">
        <v>27</v>
      </c>
      <c r="O3729">
        <v>43</v>
      </c>
      <c r="P3729">
        <v>45</v>
      </c>
      <c r="Q3729">
        <v>88</v>
      </c>
      <c r="R3729" t="str" cm="1">
        <f t="array" ref="R3729">_xlfn.IFS(Restaurant_Data[[#This Row],[Total Reservations]]&lt;=50, "Low", Restaurant_Data[[#This Row],[Total Reservations]]&lt;=100, "Medium", Restaurant_Data[[#This Row],[Total Reservations]]&lt;=200, "High")</f>
        <v>Medium</v>
      </c>
      <c r="S3729" s="4">
        <v>551978.43000000005</v>
      </c>
      <c r="T3729" t="str" cm="1">
        <f t="array" ref="T3729">_xlfn.IFS(Restaurant_Data[[#This Row],[Revenue]]&lt;= 500000, "Low Income", Restaurant_Data[[#This Row],[Revenue]]&lt;=1000000, "Middle Income", Restaurant_Data[[#This Row],[Revenue]] &lt;= 2000000, "High Income")</f>
        <v>Middle Income</v>
      </c>
    </row>
    <row r="3730" spans="1:20" x14ac:dyDescent="0.35">
      <c r="A3730" s="1" t="s">
        <v>3757</v>
      </c>
      <c r="B3730" s="1" t="s">
        <v>19</v>
      </c>
      <c r="C3730" s="1" t="s">
        <v>24</v>
      </c>
      <c r="D3730">
        <v>4.0999999999999996</v>
      </c>
      <c r="E3730">
        <v>45</v>
      </c>
      <c r="F3730">
        <v>31.82</v>
      </c>
      <c r="G3730">
        <v>2413</v>
      </c>
      <c r="H3730">
        <v>24781</v>
      </c>
      <c r="I3730">
        <v>11</v>
      </c>
      <c r="J3730">
        <v>664</v>
      </c>
      <c r="K3730">
        <v>58</v>
      </c>
      <c r="L3730">
        <v>2.7</v>
      </c>
      <c r="M3730">
        <v>7.3</v>
      </c>
      <c r="N3730" s="1" t="s">
        <v>21</v>
      </c>
      <c r="O3730">
        <v>11</v>
      </c>
      <c r="P3730">
        <v>18</v>
      </c>
      <c r="Q3730">
        <v>29</v>
      </c>
      <c r="R3730" t="str" cm="1">
        <f t="array" ref="R3730">_xlfn.IFS(Restaurant_Data[[#This Row],[Total Reservations]]&lt;=50, "Low", Restaurant_Data[[#This Row],[Total Reservations]]&lt;=100, "Medium", Restaurant_Data[[#This Row],[Total Reservations]]&lt;=200, "High")</f>
        <v>Low</v>
      </c>
      <c r="S3730" s="4">
        <v>336695.43</v>
      </c>
      <c r="T3730" t="str" cm="1">
        <f t="array" ref="T3730">_xlfn.IFS(Restaurant_Data[[#This Row],[Revenue]]&lt;= 500000, "Low Income", Restaurant_Data[[#This Row],[Revenue]]&lt;=1000000, "Middle Income", Restaurant_Data[[#This Row],[Revenue]] &lt;= 2000000, "High Income")</f>
        <v>Low Income</v>
      </c>
    </row>
    <row r="3731" spans="1:20" x14ac:dyDescent="0.35">
      <c r="A3731" s="1" t="s">
        <v>3758</v>
      </c>
      <c r="B3731" s="1" t="s">
        <v>23</v>
      </c>
      <c r="C3731" s="1" t="s">
        <v>26</v>
      </c>
      <c r="D3731">
        <v>3.3</v>
      </c>
      <c r="E3731">
        <v>81</v>
      </c>
      <c r="F3731">
        <v>49.65</v>
      </c>
      <c r="G3731">
        <v>3674</v>
      </c>
      <c r="H3731">
        <v>44565</v>
      </c>
      <c r="I3731">
        <v>18</v>
      </c>
      <c r="J3731">
        <v>703</v>
      </c>
      <c r="K3731">
        <v>245.47</v>
      </c>
      <c r="L3731">
        <v>4.5999999999999996</v>
      </c>
      <c r="M3731">
        <v>2.2000000000000002</v>
      </c>
      <c r="N3731" s="1" t="s">
        <v>21</v>
      </c>
      <c r="O3731">
        <v>71</v>
      </c>
      <c r="P3731">
        <v>39</v>
      </c>
      <c r="Q3731">
        <v>110</v>
      </c>
      <c r="R3731" t="str" cm="1">
        <f t="array" ref="R3731">_xlfn.IFS(Restaurant_Data[[#This Row],[Total Reservations]]&lt;=50, "Low", Restaurant_Data[[#This Row],[Total Reservations]]&lt;=100, "Medium", Restaurant_Data[[#This Row],[Total Reservations]]&lt;=200, "High")</f>
        <v>High</v>
      </c>
      <c r="S3731" s="4">
        <v>916748.1</v>
      </c>
      <c r="T3731" t="str" cm="1">
        <f t="array" ref="T3731">_xlfn.IFS(Restaurant_Data[[#This Row],[Revenue]]&lt;= 500000, "Low Income", Restaurant_Data[[#This Row],[Revenue]]&lt;=1000000, "Middle Income", Restaurant_Data[[#This Row],[Revenue]] &lt;= 2000000, "High Income")</f>
        <v>Middle Income</v>
      </c>
    </row>
    <row r="3732" spans="1:20" x14ac:dyDescent="0.35">
      <c r="A3732" s="1" t="s">
        <v>3759</v>
      </c>
      <c r="B3732" s="1" t="s">
        <v>34</v>
      </c>
      <c r="C3732" s="1" t="s">
        <v>20</v>
      </c>
      <c r="D3732">
        <v>3</v>
      </c>
      <c r="E3732">
        <v>68</v>
      </c>
      <c r="F3732">
        <v>71.86</v>
      </c>
      <c r="G3732">
        <v>2059</v>
      </c>
      <c r="H3732">
        <v>27646</v>
      </c>
      <c r="I3732">
        <v>7</v>
      </c>
      <c r="J3732">
        <v>470</v>
      </c>
      <c r="K3732">
        <v>158.76</v>
      </c>
      <c r="L3732">
        <v>5.6</v>
      </c>
      <c r="M3732">
        <v>4.4000000000000004</v>
      </c>
      <c r="N3732" s="1" t="s">
        <v>21</v>
      </c>
      <c r="O3732">
        <v>33</v>
      </c>
      <c r="P3732">
        <v>35</v>
      </c>
      <c r="Q3732">
        <v>68</v>
      </c>
      <c r="R3732" t="str" cm="1">
        <f t="array" ref="R3732">_xlfn.IFS(Restaurant_Data[[#This Row],[Total Reservations]]&lt;=50, "Low", Restaurant_Data[[#This Row],[Total Reservations]]&lt;=100, "Medium", Restaurant_Data[[#This Row],[Total Reservations]]&lt;=200, "High")</f>
        <v>Medium</v>
      </c>
      <c r="S3732" s="4">
        <v>1092436.3999999999</v>
      </c>
      <c r="T3732" t="str" cm="1">
        <f t="array" ref="T3732">_xlfn.IFS(Restaurant_Data[[#This Row],[Revenue]]&lt;= 500000, "Low Income", Restaurant_Data[[#This Row],[Revenue]]&lt;=1000000, "Middle Income", Restaurant_Data[[#This Row],[Revenue]] &lt;= 2000000, "High Income")</f>
        <v>High Income</v>
      </c>
    </row>
    <row r="3733" spans="1:20" x14ac:dyDescent="0.35">
      <c r="A3733" s="1" t="s">
        <v>3760</v>
      </c>
      <c r="B3733" s="1" t="s">
        <v>19</v>
      </c>
      <c r="C3733" s="1" t="s">
        <v>31</v>
      </c>
      <c r="D3733">
        <v>3.8</v>
      </c>
      <c r="E3733">
        <v>43</v>
      </c>
      <c r="F3733">
        <v>34.42</v>
      </c>
      <c r="G3733">
        <v>3089</v>
      </c>
      <c r="H3733">
        <v>39168</v>
      </c>
      <c r="I3733">
        <v>18</v>
      </c>
      <c r="J3733">
        <v>79</v>
      </c>
      <c r="K3733">
        <v>238.73</v>
      </c>
      <c r="L3733">
        <v>5.7</v>
      </c>
      <c r="M3733">
        <v>7.8</v>
      </c>
      <c r="N3733" s="1" t="s">
        <v>27</v>
      </c>
      <c r="O3733">
        <v>5</v>
      </c>
      <c r="P3733">
        <v>4</v>
      </c>
      <c r="Q3733">
        <v>9</v>
      </c>
      <c r="R3733" t="str" cm="1">
        <f t="array" ref="R3733">_xlfn.IFS(Restaurant_Data[[#This Row],[Total Reservations]]&lt;=50, "Low", Restaurant_Data[[#This Row],[Total Reservations]]&lt;=100, "Medium", Restaurant_Data[[#This Row],[Total Reservations]]&lt;=200, "High")</f>
        <v>Low</v>
      </c>
      <c r="S3733" s="4">
        <v>355942.82</v>
      </c>
      <c r="T3733" t="str" cm="1">
        <f t="array" ref="T3733">_xlfn.IFS(Restaurant_Data[[#This Row],[Revenue]]&lt;= 500000, "Low Income", Restaurant_Data[[#This Row],[Revenue]]&lt;=1000000, "Middle Income", Restaurant_Data[[#This Row],[Revenue]] &lt;= 2000000, "High Income")</f>
        <v>Low Income</v>
      </c>
    </row>
    <row r="3734" spans="1:20" x14ac:dyDescent="0.35">
      <c r="A3734" s="1" t="s">
        <v>3761</v>
      </c>
      <c r="B3734" s="1" t="s">
        <v>19</v>
      </c>
      <c r="C3734" s="1" t="s">
        <v>24</v>
      </c>
      <c r="D3734">
        <v>3.3</v>
      </c>
      <c r="E3734">
        <v>32</v>
      </c>
      <c r="F3734">
        <v>34.22</v>
      </c>
      <c r="G3734">
        <v>2570</v>
      </c>
      <c r="H3734">
        <v>28155</v>
      </c>
      <c r="I3734">
        <v>15</v>
      </c>
      <c r="J3734">
        <v>191</v>
      </c>
      <c r="K3734">
        <v>238.9</v>
      </c>
      <c r="L3734">
        <v>4.0999999999999996</v>
      </c>
      <c r="M3734">
        <v>7</v>
      </c>
      <c r="N3734" s="1" t="s">
        <v>27</v>
      </c>
      <c r="O3734">
        <v>14</v>
      </c>
      <c r="P3734">
        <v>19</v>
      </c>
      <c r="Q3734">
        <v>33</v>
      </c>
      <c r="R3734" t="str" cm="1">
        <f t="array" ref="R3734">_xlfn.IFS(Restaurant_Data[[#This Row],[Total Reservations]]&lt;=50, "Low", Restaurant_Data[[#This Row],[Total Reservations]]&lt;=100, "Medium", Restaurant_Data[[#This Row],[Total Reservations]]&lt;=200, "High")</f>
        <v>Low</v>
      </c>
      <c r="S3734" s="4">
        <v>267137.77</v>
      </c>
      <c r="T3734" t="str" cm="1">
        <f t="array" ref="T3734">_xlfn.IFS(Restaurant_Data[[#This Row],[Revenue]]&lt;= 500000, "Low Income", Restaurant_Data[[#This Row],[Revenue]]&lt;=1000000, "Middle Income", Restaurant_Data[[#This Row],[Revenue]] &lt;= 2000000, "High Income")</f>
        <v>Low Income</v>
      </c>
    </row>
    <row r="3735" spans="1:20" x14ac:dyDescent="0.35">
      <c r="A3735" s="1" t="s">
        <v>3762</v>
      </c>
      <c r="B3735" s="1" t="s">
        <v>19</v>
      </c>
      <c r="C3735" s="1" t="s">
        <v>42</v>
      </c>
      <c r="D3735">
        <v>3.3</v>
      </c>
      <c r="E3735">
        <v>48</v>
      </c>
      <c r="F3735">
        <v>40.31</v>
      </c>
      <c r="G3735">
        <v>2352</v>
      </c>
      <c r="H3735">
        <v>26437</v>
      </c>
      <c r="I3735">
        <v>16</v>
      </c>
      <c r="J3735">
        <v>764</v>
      </c>
      <c r="K3735">
        <v>74.98</v>
      </c>
      <c r="L3735">
        <v>5.7</v>
      </c>
      <c r="M3735">
        <v>2.4</v>
      </c>
      <c r="N3735" s="1" t="s">
        <v>27</v>
      </c>
      <c r="O3735">
        <v>1</v>
      </c>
      <c r="P3735">
        <v>33</v>
      </c>
      <c r="Q3735">
        <v>34</v>
      </c>
      <c r="R3735" t="str" cm="1">
        <f t="array" ref="R3735">_xlfn.IFS(Restaurant_Data[[#This Row],[Total Reservations]]&lt;=50, "Low", Restaurant_Data[[#This Row],[Total Reservations]]&lt;=100, "Medium", Restaurant_Data[[#This Row],[Total Reservations]]&lt;=200, "High")</f>
        <v>Low</v>
      </c>
      <c r="S3735" s="4">
        <v>451537.11</v>
      </c>
      <c r="T3735" t="str" cm="1">
        <f t="array" ref="T3735">_xlfn.IFS(Restaurant_Data[[#This Row],[Revenue]]&lt;= 500000, "Low Income", Restaurant_Data[[#This Row],[Revenue]]&lt;=1000000, "Middle Income", Restaurant_Data[[#This Row],[Revenue]] &lt;= 2000000, "High Income")</f>
        <v>Low Income</v>
      </c>
    </row>
    <row r="3736" spans="1:20" x14ac:dyDescent="0.35">
      <c r="A3736" s="1" t="s">
        <v>3763</v>
      </c>
      <c r="B3736" s="1" t="s">
        <v>19</v>
      </c>
      <c r="C3736" s="1" t="s">
        <v>26</v>
      </c>
      <c r="D3736">
        <v>3.2</v>
      </c>
      <c r="E3736">
        <v>30</v>
      </c>
      <c r="F3736">
        <v>54.91</v>
      </c>
      <c r="G3736">
        <v>2031</v>
      </c>
      <c r="H3736">
        <v>27010</v>
      </c>
      <c r="I3736">
        <v>15</v>
      </c>
      <c r="J3736">
        <v>272</v>
      </c>
      <c r="K3736">
        <v>203.31</v>
      </c>
      <c r="L3736">
        <v>7.1</v>
      </c>
      <c r="M3736">
        <v>1.6</v>
      </c>
      <c r="N3736" s="1" t="s">
        <v>21</v>
      </c>
      <c r="O3736">
        <v>20</v>
      </c>
      <c r="P3736">
        <v>15</v>
      </c>
      <c r="Q3736">
        <v>35</v>
      </c>
      <c r="R3736" t="str" cm="1">
        <f t="array" ref="R3736">_xlfn.IFS(Restaurant_Data[[#This Row],[Total Reservations]]&lt;=50, "Low", Restaurant_Data[[#This Row],[Total Reservations]]&lt;=100, "Medium", Restaurant_Data[[#This Row],[Total Reservations]]&lt;=200, "High")</f>
        <v>Low</v>
      </c>
      <c r="S3736" s="4">
        <v>386971.55</v>
      </c>
      <c r="T3736" t="str" cm="1">
        <f t="array" ref="T3736">_xlfn.IFS(Restaurant_Data[[#This Row],[Revenue]]&lt;= 500000, "Low Income", Restaurant_Data[[#This Row],[Revenue]]&lt;=1000000, "Middle Income", Restaurant_Data[[#This Row],[Revenue]] &lt;= 2000000, "High Income")</f>
        <v>Low Income</v>
      </c>
    </row>
    <row r="3737" spans="1:20" x14ac:dyDescent="0.35">
      <c r="A3737" s="1" t="s">
        <v>3764</v>
      </c>
      <c r="B3737" s="1" t="s">
        <v>23</v>
      </c>
      <c r="C3737" s="1" t="s">
        <v>31</v>
      </c>
      <c r="D3737">
        <v>3.4</v>
      </c>
      <c r="E3737">
        <v>90</v>
      </c>
      <c r="F3737">
        <v>35.61</v>
      </c>
      <c r="G3737">
        <v>2350</v>
      </c>
      <c r="H3737">
        <v>23443</v>
      </c>
      <c r="I3737">
        <v>4</v>
      </c>
      <c r="J3737">
        <v>554</v>
      </c>
      <c r="K3737">
        <v>140.03</v>
      </c>
      <c r="L3737">
        <v>5.2</v>
      </c>
      <c r="M3737">
        <v>7.1</v>
      </c>
      <c r="N3737" s="1" t="s">
        <v>21</v>
      </c>
      <c r="O3737">
        <v>74</v>
      </c>
      <c r="P3737">
        <v>70</v>
      </c>
      <c r="Q3737">
        <v>144</v>
      </c>
      <c r="R3737" t="str" cm="1">
        <f t="array" ref="R3737">_xlfn.IFS(Restaurant_Data[[#This Row],[Total Reservations]]&lt;=50, "Low", Restaurant_Data[[#This Row],[Total Reservations]]&lt;=100, "Medium", Restaurant_Data[[#This Row],[Total Reservations]]&lt;=200, "High")</f>
        <v>High</v>
      </c>
      <c r="S3737" s="4">
        <v>722956.09</v>
      </c>
      <c r="T3737" t="str" cm="1">
        <f t="array" ref="T3737">_xlfn.IFS(Restaurant_Data[[#This Row],[Revenue]]&lt;= 500000, "Low Income", Restaurant_Data[[#This Row],[Revenue]]&lt;=1000000, "Middle Income", Restaurant_Data[[#This Row],[Revenue]] &lt;= 2000000, "High Income")</f>
        <v>Middle Income</v>
      </c>
    </row>
    <row r="3738" spans="1:20" x14ac:dyDescent="0.35">
      <c r="A3738" s="1" t="s">
        <v>3765</v>
      </c>
      <c r="B3738" s="1" t="s">
        <v>19</v>
      </c>
      <c r="C3738" s="1" t="s">
        <v>24</v>
      </c>
      <c r="D3738">
        <v>4.4000000000000004</v>
      </c>
      <c r="E3738">
        <v>30</v>
      </c>
      <c r="F3738">
        <v>32.26</v>
      </c>
      <c r="G3738">
        <v>1856</v>
      </c>
      <c r="H3738">
        <v>19365</v>
      </c>
      <c r="I3738">
        <v>3</v>
      </c>
      <c r="J3738">
        <v>909</v>
      </c>
      <c r="K3738">
        <v>186.6</v>
      </c>
      <c r="L3738">
        <v>5.0999999999999996</v>
      </c>
      <c r="M3738">
        <v>6.5</v>
      </c>
      <c r="N3738" s="1" t="s">
        <v>21</v>
      </c>
      <c r="O3738">
        <v>0</v>
      </c>
      <c r="P3738">
        <v>1</v>
      </c>
      <c r="Q3738">
        <v>1</v>
      </c>
      <c r="R3738" t="str" cm="1">
        <f t="array" ref="R3738">_xlfn.IFS(Restaurant_Data[[#This Row],[Total Reservations]]&lt;=50, "Low", Restaurant_Data[[#This Row],[Total Reservations]]&lt;=100, "Medium", Restaurant_Data[[#This Row],[Total Reservations]]&lt;=200, "High")</f>
        <v>Low</v>
      </c>
      <c r="S3738" s="4">
        <v>226350.71</v>
      </c>
      <c r="T3738" t="str" cm="1">
        <f t="array" ref="T3738">_xlfn.IFS(Restaurant_Data[[#This Row],[Revenue]]&lt;= 500000, "Low Income", Restaurant_Data[[#This Row],[Revenue]]&lt;=1000000, "Middle Income", Restaurant_Data[[#This Row],[Revenue]] &lt;= 2000000, "High Income")</f>
        <v>Low Income</v>
      </c>
    </row>
    <row r="3739" spans="1:20" x14ac:dyDescent="0.35">
      <c r="A3739" s="1" t="s">
        <v>3766</v>
      </c>
      <c r="B3739" s="1" t="s">
        <v>34</v>
      </c>
      <c r="C3739" s="1" t="s">
        <v>24</v>
      </c>
      <c r="D3739">
        <v>4.5999999999999996</v>
      </c>
      <c r="E3739">
        <v>59</v>
      </c>
      <c r="F3739">
        <v>35.979999999999997</v>
      </c>
      <c r="G3739">
        <v>2411</v>
      </c>
      <c r="H3739">
        <v>30194</v>
      </c>
      <c r="I3739">
        <v>14</v>
      </c>
      <c r="J3739">
        <v>972</v>
      </c>
      <c r="K3739">
        <v>72.14</v>
      </c>
      <c r="L3739">
        <v>8.1999999999999993</v>
      </c>
      <c r="M3739">
        <v>1.5</v>
      </c>
      <c r="N3739" s="1" t="s">
        <v>27</v>
      </c>
      <c r="O3739">
        <v>12</v>
      </c>
      <c r="P3739">
        <v>54</v>
      </c>
      <c r="Q3739">
        <v>66</v>
      </c>
      <c r="R3739" t="str" cm="1">
        <f t="array" ref="R3739">_xlfn.IFS(Restaurant_Data[[#This Row],[Total Reservations]]&lt;=50, "Low", Restaurant_Data[[#This Row],[Total Reservations]]&lt;=100, "Medium", Restaurant_Data[[#This Row],[Total Reservations]]&lt;=200, "High")</f>
        <v>Medium</v>
      </c>
      <c r="S3739" s="4">
        <v>493192.46</v>
      </c>
      <c r="T3739" t="str" cm="1">
        <f t="array" ref="T3739">_xlfn.IFS(Restaurant_Data[[#This Row],[Revenue]]&lt;= 500000, "Low Income", Restaurant_Data[[#This Row],[Revenue]]&lt;=1000000, "Middle Income", Restaurant_Data[[#This Row],[Revenue]] &lt;= 2000000, "High Income")</f>
        <v>Low Income</v>
      </c>
    </row>
    <row r="3740" spans="1:20" x14ac:dyDescent="0.35">
      <c r="A3740" s="1" t="s">
        <v>3767</v>
      </c>
      <c r="B3740" s="1" t="s">
        <v>23</v>
      </c>
      <c r="C3740" s="1" t="s">
        <v>24</v>
      </c>
      <c r="D3740">
        <v>3.9</v>
      </c>
      <c r="E3740">
        <v>72</v>
      </c>
      <c r="F3740">
        <v>26.62</v>
      </c>
      <c r="G3740">
        <v>3065</v>
      </c>
      <c r="H3740">
        <v>35271</v>
      </c>
      <c r="I3740">
        <v>3</v>
      </c>
      <c r="J3740">
        <v>879</v>
      </c>
      <c r="K3740">
        <v>197.05</v>
      </c>
      <c r="L3740">
        <v>7.8</v>
      </c>
      <c r="M3740">
        <v>9.8000000000000007</v>
      </c>
      <c r="N3740" s="1" t="s">
        <v>21</v>
      </c>
      <c r="O3740">
        <v>42</v>
      </c>
      <c r="P3740">
        <v>57</v>
      </c>
      <c r="Q3740">
        <v>99</v>
      </c>
      <c r="R3740" t="str" cm="1">
        <f t="array" ref="R3740">_xlfn.IFS(Restaurant_Data[[#This Row],[Total Reservations]]&lt;=50, "Low", Restaurant_Data[[#This Row],[Total Reservations]]&lt;=100, "Medium", Restaurant_Data[[#This Row],[Total Reservations]]&lt;=200, "High")</f>
        <v>Medium</v>
      </c>
      <c r="S3740" s="4">
        <v>442298.59</v>
      </c>
      <c r="T3740" t="str" cm="1">
        <f t="array" ref="T3740">_xlfn.IFS(Restaurant_Data[[#This Row],[Revenue]]&lt;= 500000, "Low Income", Restaurant_Data[[#This Row],[Revenue]]&lt;=1000000, "Middle Income", Restaurant_Data[[#This Row],[Revenue]] &lt;= 2000000, "High Income")</f>
        <v>Low Income</v>
      </c>
    </row>
    <row r="3741" spans="1:20" x14ac:dyDescent="0.35">
      <c r="A3741" s="1" t="s">
        <v>3768</v>
      </c>
      <c r="B3741" s="1" t="s">
        <v>19</v>
      </c>
      <c r="C3741" s="1" t="s">
        <v>24</v>
      </c>
      <c r="D3741">
        <v>4</v>
      </c>
      <c r="E3741">
        <v>42</v>
      </c>
      <c r="F3741">
        <v>33.1</v>
      </c>
      <c r="G3741">
        <v>3686</v>
      </c>
      <c r="H3741">
        <v>37432</v>
      </c>
      <c r="I3741">
        <v>16</v>
      </c>
      <c r="J3741">
        <v>560</v>
      </c>
      <c r="K3741">
        <v>244.39</v>
      </c>
      <c r="L3741">
        <v>4.8</v>
      </c>
      <c r="M3741">
        <v>3.3</v>
      </c>
      <c r="N3741" s="1" t="s">
        <v>27</v>
      </c>
      <c r="O3741">
        <v>14</v>
      </c>
      <c r="P3741">
        <v>27</v>
      </c>
      <c r="Q3741">
        <v>41</v>
      </c>
      <c r="R3741" t="str" cm="1">
        <f t="array" ref="R3741">_xlfn.IFS(Restaurant_Data[[#This Row],[Total Reservations]]&lt;=50, "Low", Restaurant_Data[[#This Row],[Total Reservations]]&lt;=100, "Medium", Restaurant_Data[[#This Row],[Total Reservations]]&lt;=200, "High")</f>
        <v>Low</v>
      </c>
      <c r="S3741" s="4">
        <v>334381.5</v>
      </c>
      <c r="T3741" t="str" cm="1">
        <f t="array" ref="T3741">_xlfn.IFS(Restaurant_Data[[#This Row],[Revenue]]&lt;= 500000, "Low Income", Restaurant_Data[[#This Row],[Revenue]]&lt;=1000000, "Middle Income", Restaurant_Data[[#This Row],[Revenue]] &lt;= 2000000, "High Income")</f>
        <v>Low Income</v>
      </c>
    </row>
    <row r="3742" spans="1:20" x14ac:dyDescent="0.35">
      <c r="A3742" s="1" t="s">
        <v>3769</v>
      </c>
      <c r="B3742" s="1" t="s">
        <v>23</v>
      </c>
      <c r="C3742" s="1" t="s">
        <v>31</v>
      </c>
      <c r="D3742">
        <v>3.1</v>
      </c>
      <c r="E3742">
        <v>75</v>
      </c>
      <c r="F3742">
        <v>31.53</v>
      </c>
      <c r="G3742">
        <v>3172</v>
      </c>
      <c r="H3742">
        <v>31821</v>
      </c>
      <c r="I3742">
        <v>15</v>
      </c>
      <c r="J3742">
        <v>52</v>
      </c>
      <c r="K3742">
        <v>296.7</v>
      </c>
      <c r="L3742">
        <v>10</v>
      </c>
      <c r="M3742">
        <v>4.5</v>
      </c>
      <c r="N3742" s="1" t="s">
        <v>21</v>
      </c>
      <c r="O3742">
        <v>11</v>
      </c>
      <c r="P3742">
        <v>38</v>
      </c>
      <c r="Q3742">
        <v>49</v>
      </c>
      <c r="R3742" t="str" cm="1">
        <f t="array" ref="R3742">_xlfn.IFS(Restaurant_Data[[#This Row],[Total Reservations]]&lt;=50, "Low", Restaurant_Data[[#This Row],[Total Reservations]]&lt;=100, "Medium", Restaurant_Data[[#This Row],[Total Reservations]]&lt;=200, "High")</f>
        <v>Low</v>
      </c>
      <c r="S3742" s="4">
        <v>548128.27</v>
      </c>
      <c r="T3742" t="str" cm="1">
        <f t="array" ref="T3742">_xlfn.IFS(Restaurant_Data[[#This Row],[Revenue]]&lt;= 500000, "Low Income", Restaurant_Data[[#This Row],[Revenue]]&lt;=1000000, "Middle Income", Restaurant_Data[[#This Row],[Revenue]] &lt;= 2000000, "High Income")</f>
        <v>Middle Income</v>
      </c>
    </row>
    <row r="3743" spans="1:20" x14ac:dyDescent="0.35">
      <c r="A3743" s="1" t="s">
        <v>3770</v>
      </c>
      <c r="B3743" s="1" t="s">
        <v>34</v>
      </c>
      <c r="C3743" s="1" t="s">
        <v>20</v>
      </c>
      <c r="D3743">
        <v>3.1</v>
      </c>
      <c r="E3743">
        <v>60</v>
      </c>
      <c r="F3743">
        <v>74.23</v>
      </c>
      <c r="G3743">
        <v>1856</v>
      </c>
      <c r="H3743">
        <v>25751</v>
      </c>
      <c r="I3743">
        <v>19</v>
      </c>
      <c r="J3743">
        <v>503</v>
      </c>
      <c r="K3743">
        <v>130.07</v>
      </c>
      <c r="L3743">
        <v>1.6</v>
      </c>
      <c r="M3743">
        <v>2.6</v>
      </c>
      <c r="N3743" s="1" t="s">
        <v>27</v>
      </c>
      <c r="O3743">
        <v>22</v>
      </c>
      <c r="P3743">
        <v>45</v>
      </c>
      <c r="Q3743">
        <v>67</v>
      </c>
      <c r="R3743" t="str" cm="1">
        <f t="array" ref="R3743">_xlfn.IFS(Restaurant_Data[[#This Row],[Total Reservations]]&lt;=50, "Low", Restaurant_Data[[#This Row],[Total Reservations]]&lt;=100, "Medium", Restaurant_Data[[#This Row],[Total Reservations]]&lt;=200, "High")</f>
        <v>Medium</v>
      </c>
      <c r="S3743" s="4">
        <v>1006533.16</v>
      </c>
      <c r="T3743" t="str" cm="1">
        <f t="array" ref="T3743">_xlfn.IFS(Restaurant_Data[[#This Row],[Revenue]]&lt;= 500000, "Low Income", Restaurant_Data[[#This Row],[Revenue]]&lt;=1000000, "Middle Income", Restaurant_Data[[#This Row],[Revenue]] &lt;= 2000000, "High Income")</f>
        <v>High Income</v>
      </c>
    </row>
    <row r="3744" spans="1:20" x14ac:dyDescent="0.35">
      <c r="A3744" s="1" t="s">
        <v>3771</v>
      </c>
      <c r="B3744" s="1" t="s">
        <v>19</v>
      </c>
      <c r="C3744" s="1" t="s">
        <v>42</v>
      </c>
      <c r="D3744">
        <v>3.5</v>
      </c>
      <c r="E3744">
        <v>35</v>
      </c>
      <c r="F3744">
        <v>41.56</v>
      </c>
      <c r="G3744">
        <v>1135</v>
      </c>
      <c r="H3744">
        <v>10957</v>
      </c>
      <c r="I3744">
        <v>10</v>
      </c>
      <c r="J3744">
        <v>600</v>
      </c>
      <c r="K3744">
        <v>88.78</v>
      </c>
      <c r="L3744">
        <v>3.9</v>
      </c>
      <c r="M3744">
        <v>8.5</v>
      </c>
      <c r="N3744" s="1" t="s">
        <v>27</v>
      </c>
      <c r="O3744">
        <v>17</v>
      </c>
      <c r="P3744">
        <v>21</v>
      </c>
      <c r="Q3744">
        <v>38</v>
      </c>
      <c r="R3744" t="str" cm="1">
        <f t="array" ref="R3744">_xlfn.IFS(Restaurant_Data[[#This Row],[Total Reservations]]&lt;=50, "Low", Restaurant_Data[[#This Row],[Total Reservations]]&lt;=100, "Medium", Restaurant_Data[[#This Row],[Total Reservations]]&lt;=200, "High")</f>
        <v>Low</v>
      </c>
      <c r="S3744" s="4">
        <v>339787.03</v>
      </c>
      <c r="T3744" t="str" cm="1">
        <f t="array" ref="T3744">_xlfn.IFS(Restaurant_Data[[#This Row],[Revenue]]&lt;= 500000, "Low Income", Restaurant_Data[[#This Row],[Revenue]]&lt;=1000000, "Middle Income", Restaurant_Data[[#This Row],[Revenue]] &lt;= 2000000, "High Income")</f>
        <v>Low Income</v>
      </c>
    </row>
    <row r="3745" spans="1:20" x14ac:dyDescent="0.35">
      <c r="A3745" s="1" t="s">
        <v>3772</v>
      </c>
      <c r="B3745" s="1" t="s">
        <v>34</v>
      </c>
      <c r="C3745" s="1" t="s">
        <v>42</v>
      </c>
      <c r="D3745">
        <v>4.0999999999999996</v>
      </c>
      <c r="E3745">
        <v>52</v>
      </c>
      <c r="F3745">
        <v>45.32</v>
      </c>
      <c r="G3745">
        <v>2736</v>
      </c>
      <c r="H3745">
        <v>34635</v>
      </c>
      <c r="I3745">
        <v>17</v>
      </c>
      <c r="J3745">
        <v>324</v>
      </c>
      <c r="K3745">
        <v>141.47999999999999</v>
      </c>
      <c r="L3745">
        <v>1.3</v>
      </c>
      <c r="M3745">
        <v>9.6999999999999993</v>
      </c>
      <c r="N3745" s="1" t="s">
        <v>27</v>
      </c>
      <c r="O3745">
        <v>43</v>
      </c>
      <c r="P3745">
        <v>40</v>
      </c>
      <c r="Q3745">
        <v>83</v>
      </c>
      <c r="R3745" t="str" cm="1">
        <f t="array" ref="R3745">_xlfn.IFS(Restaurant_Data[[#This Row],[Total Reservations]]&lt;=50, "Low", Restaurant_Data[[#This Row],[Total Reservations]]&lt;=100, "Medium", Restaurant_Data[[#This Row],[Total Reservations]]&lt;=200, "High")</f>
        <v>Medium</v>
      </c>
      <c r="S3745" s="4">
        <v>548849.47</v>
      </c>
      <c r="T3745" t="str" cm="1">
        <f t="array" ref="T3745">_xlfn.IFS(Restaurant_Data[[#This Row],[Revenue]]&lt;= 500000, "Low Income", Restaurant_Data[[#This Row],[Revenue]]&lt;=1000000, "Middle Income", Restaurant_Data[[#This Row],[Revenue]] &lt;= 2000000, "High Income")</f>
        <v>Middle Income</v>
      </c>
    </row>
    <row r="3746" spans="1:20" x14ac:dyDescent="0.35">
      <c r="A3746" s="1" t="s">
        <v>3773</v>
      </c>
      <c r="B3746" s="1" t="s">
        <v>19</v>
      </c>
      <c r="C3746" s="1" t="s">
        <v>26</v>
      </c>
      <c r="D3746">
        <v>4.5</v>
      </c>
      <c r="E3746">
        <v>45</v>
      </c>
      <c r="F3746">
        <v>54.53</v>
      </c>
      <c r="G3746">
        <v>2637</v>
      </c>
      <c r="H3746">
        <v>29175</v>
      </c>
      <c r="I3746">
        <v>4</v>
      </c>
      <c r="J3746">
        <v>410</v>
      </c>
      <c r="K3746">
        <v>54.83</v>
      </c>
      <c r="L3746">
        <v>8.6</v>
      </c>
      <c r="M3746">
        <v>2.9</v>
      </c>
      <c r="N3746" s="1" t="s">
        <v>27</v>
      </c>
      <c r="O3746">
        <v>24</v>
      </c>
      <c r="P3746">
        <v>39</v>
      </c>
      <c r="Q3746">
        <v>63</v>
      </c>
      <c r="R3746" t="str" cm="1">
        <f t="array" ref="R3746">_xlfn.IFS(Restaurant_Data[[#This Row],[Total Reservations]]&lt;=50, "Low", Restaurant_Data[[#This Row],[Total Reservations]]&lt;=100, "Medium", Restaurant_Data[[#This Row],[Total Reservations]]&lt;=200, "High")</f>
        <v>Medium</v>
      </c>
      <c r="S3746" s="4">
        <v>556812.79</v>
      </c>
      <c r="T3746" t="str" cm="1">
        <f t="array" ref="T3746">_xlfn.IFS(Restaurant_Data[[#This Row],[Revenue]]&lt;= 500000, "Low Income", Restaurant_Data[[#This Row],[Revenue]]&lt;=1000000, "Middle Income", Restaurant_Data[[#This Row],[Revenue]] &lt;= 2000000, "High Income")</f>
        <v>Middle Income</v>
      </c>
    </row>
    <row r="3747" spans="1:20" x14ac:dyDescent="0.35">
      <c r="A3747" s="1" t="s">
        <v>3774</v>
      </c>
      <c r="B3747" s="1" t="s">
        <v>19</v>
      </c>
      <c r="C3747" s="1" t="s">
        <v>37</v>
      </c>
      <c r="D3747">
        <v>4.2</v>
      </c>
      <c r="E3747">
        <v>38</v>
      </c>
      <c r="F3747">
        <v>55.82</v>
      </c>
      <c r="G3747">
        <v>3145</v>
      </c>
      <c r="H3747">
        <v>35507</v>
      </c>
      <c r="I3747">
        <v>18</v>
      </c>
      <c r="J3747">
        <v>147</v>
      </c>
      <c r="K3747">
        <v>152.19</v>
      </c>
      <c r="L3747">
        <v>7.8</v>
      </c>
      <c r="M3747">
        <v>3.5</v>
      </c>
      <c r="N3747" s="1" t="s">
        <v>21</v>
      </c>
      <c r="O3747">
        <v>28</v>
      </c>
      <c r="P3747">
        <v>37</v>
      </c>
      <c r="Q3747">
        <v>65</v>
      </c>
      <c r="R3747" t="str" cm="1">
        <f t="array" ref="R3747">_xlfn.IFS(Restaurant_Data[[#This Row],[Total Reservations]]&lt;=50, "Low", Restaurant_Data[[#This Row],[Total Reservations]]&lt;=100, "Medium", Restaurant_Data[[#This Row],[Total Reservations]]&lt;=200, "High")</f>
        <v>Medium</v>
      </c>
      <c r="S3747" s="4">
        <v>498599.19</v>
      </c>
      <c r="T3747" t="str" cm="1">
        <f t="array" ref="T3747">_xlfn.IFS(Restaurant_Data[[#This Row],[Revenue]]&lt;= 500000, "Low Income", Restaurant_Data[[#This Row],[Revenue]]&lt;=1000000, "Middle Income", Restaurant_Data[[#This Row],[Revenue]] &lt;= 2000000, "High Income")</f>
        <v>Low Income</v>
      </c>
    </row>
    <row r="3748" spans="1:20" x14ac:dyDescent="0.35">
      <c r="A3748" s="1" t="s">
        <v>3775</v>
      </c>
      <c r="B3748" s="1" t="s">
        <v>19</v>
      </c>
      <c r="C3748" s="1" t="s">
        <v>20</v>
      </c>
      <c r="D3748">
        <v>3.8</v>
      </c>
      <c r="E3748">
        <v>37</v>
      </c>
      <c r="F3748">
        <v>66.510000000000005</v>
      </c>
      <c r="G3748">
        <v>1716</v>
      </c>
      <c r="H3748">
        <v>23231</v>
      </c>
      <c r="I3748">
        <v>10</v>
      </c>
      <c r="J3748">
        <v>509</v>
      </c>
      <c r="K3748">
        <v>278.64999999999998</v>
      </c>
      <c r="L3748">
        <v>7.2</v>
      </c>
      <c r="M3748">
        <v>7.4</v>
      </c>
      <c r="N3748" s="1" t="s">
        <v>27</v>
      </c>
      <c r="O3748">
        <v>19</v>
      </c>
      <c r="P3748">
        <v>29</v>
      </c>
      <c r="Q3748">
        <v>48</v>
      </c>
      <c r="R3748" t="str" cm="1">
        <f t="array" ref="R3748">_xlfn.IFS(Restaurant_Data[[#This Row],[Total Reservations]]&lt;=50, "Low", Restaurant_Data[[#This Row],[Total Reservations]]&lt;=100, "Medium", Restaurant_Data[[#This Row],[Total Reservations]]&lt;=200, "High")</f>
        <v>Low</v>
      </c>
      <c r="S3748" s="4">
        <v>564176.56000000006</v>
      </c>
      <c r="T3748" t="str" cm="1">
        <f t="array" ref="T3748">_xlfn.IFS(Restaurant_Data[[#This Row],[Revenue]]&lt;= 500000, "Low Income", Restaurant_Data[[#This Row],[Revenue]]&lt;=1000000, "Middle Income", Restaurant_Data[[#This Row],[Revenue]] &lt;= 2000000, "High Income")</f>
        <v>Middle Income</v>
      </c>
    </row>
    <row r="3749" spans="1:20" x14ac:dyDescent="0.35">
      <c r="A3749" s="1" t="s">
        <v>3776</v>
      </c>
      <c r="B3749" s="1" t="s">
        <v>19</v>
      </c>
      <c r="C3749" s="1" t="s">
        <v>26</v>
      </c>
      <c r="D3749">
        <v>3.2</v>
      </c>
      <c r="E3749">
        <v>32</v>
      </c>
      <c r="F3749">
        <v>51.61</v>
      </c>
      <c r="G3749">
        <v>2051</v>
      </c>
      <c r="H3749">
        <v>23030</v>
      </c>
      <c r="I3749">
        <v>16</v>
      </c>
      <c r="J3749">
        <v>177</v>
      </c>
      <c r="K3749">
        <v>98.59</v>
      </c>
      <c r="L3749">
        <v>2.9</v>
      </c>
      <c r="M3749">
        <v>5.8</v>
      </c>
      <c r="N3749" s="1" t="s">
        <v>21</v>
      </c>
      <c r="O3749">
        <v>21</v>
      </c>
      <c r="P3749">
        <v>22</v>
      </c>
      <c r="Q3749">
        <v>43</v>
      </c>
      <c r="R3749" t="str" cm="1">
        <f t="array" ref="R3749">_xlfn.IFS(Restaurant_Data[[#This Row],[Total Reservations]]&lt;=50, "Low", Restaurant_Data[[#This Row],[Total Reservations]]&lt;=100, "Medium", Restaurant_Data[[#This Row],[Total Reservations]]&lt;=200, "High")</f>
        <v>Low</v>
      </c>
      <c r="S3749" s="4">
        <v>388834.11</v>
      </c>
      <c r="T3749" t="str" cm="1">
        <f t="array" ref="T3749">_xlfn.IFS(Restaurant_Data[[#This Row],[Revenue]]&lt;= 500000, "Low Income", Restaurant_Data[[#This Row],[Revenue]]&lt;=1000000, "Middle Income", Restaurant_Data[[#This Row],[Revenue]] &lt;= 2000000, "High Income")</f>
        <v>Low Income</v>
      </c>
    </row>
    <row r="3750" spans="1:20" x14ac:dyDescent="0.35">
      <c r="A3750" s="1" t="s">
        <v>3777</v>
      </c>
      <c r="B3750" s="1" t="s">
        <v>19</v>
      </c>
      <c r="C3750" s="1" t="s">
        <v>26</v>
      </c>
      <c r="D3750">
        <v>4.5999999999999996</v>
      </c>
      <c r="E3750">
        <v>34</v>
      </c>
      <c r="F3750">
        <v>50.7</v>
      </c>
      <c r="G3750">
        <v>1293</v>
      </c>
      <c r="H3750">
        <v>18042</v>
      </c>
      <c r="I3750">
        <v>3</v>
      </c>
      <c r="J3750">
        <v>216</v>
      </c>
      <c r="K3750">
        <v>169.43</v>
      </c>
      <c r="L3750">
        <v>7.4</v>
      </c>
      <c r="M3750">
        <v>1.9</v>
      </c>
      <c r="N3750" s="1" t="s">
        <v>27</v>
      </c>
      <c r="O3750">
        <v>18</v>
      </c>
      <c r="P3750">
        <v>20</v>
      </c>
      <c r="Q3750">
        <v>38</v>
      </c>
      <c r="R3750" t="str" cm="1">
        <f t="array" ref="R3750">_xlfn.IFS(Restaurant_Data[[#This Row],[Total Reservations]]&lt;=50, "Low", Restaurant_Data[[#This Row],[Total Reservations]]&lt;=100, "Medium", Restaurant_Data[[#This Row],[Total Reservations]]&lt;=200, "High")</f>
        <v>Low</v>
      </c>
      <c r="S3750" s="4">
        <v>390362.4</v>
      </c>
      <c r="T3750" t="str" cm="1">
        <f t="array" ref="T3750">_xlfn.IFS(Restaurant_Data[[#This Row],[Revenue]]&lt;= 500000, "Low Income", Restaurant_Data[[#This Row],[Revenue]]&lt;=1000000, "Middle Income", Restaurant_Data[[#This Row],[Revenue]] &lt;= 2000000, "High Income")</f>
        <v>Low Income</v>
      </c>
    </row>
    <row r="3751" spans="1:20" x14ac:dyDescent="0.35">
      <c r="A3751" s="1" t="s">
        <v>3778</v>
      </c>
      <c r="B3751" s="1" t="s">
        <v>23</v>
      </c>
      <c r="C3751" s="1" t="s">
        <v>24</v>
      </c>
      <c r="D3751">
        <v>3.7</v>
      </c>
      <c r="E3751">
        <v>90</v>
      </c>
      <c r="F3751">
        <v>26.85</v>
      </c>
      <c r="G3751">
        <v>7282</v>
      </c>
      <c r="H3751">
        <v>80113</v>
      </c>
      <c r="I3751">
        <v>12</v>
      </c>
      <c r="J3751">
        <v>315</v>
      </c>
      <c r="K3751">
        <v>193.15</v>
      </c>
      <c r="L3751">
        <v>4.2</v>
      </c>
      <c r="M3751">
        <v>9.4</v>
      </c>
      <c r="N3751" s="1" t="s">
        <v>21</v>
      </c>
      <c r="O3751">
        <v>77</v>
      </c>
      <c r="P3751">
        <v>60</v>
      </c>
      <c r="Q3751">
        <v>137</v>
      </c>
      <c r="R3751" t="str" cm="1">
        <f t="array" ref="R3751">_xlfn.IFS(Restaurant_Data[[#This Row],[Total Reservations]]&lt;=50, "Low", Restaurant_Data[[#This Row],[Total Reservations]]&lt;=100, "Medium", Restaurant_Data[[#This Row],[Total Reservations]]&lt;=200, "High")</f>
        <v>High</v>
      </c>
      <c r="S3751" s="4">
        <v>567250.6</v>
      </c>
      <c r="T3751" t="str" cm="1">
        <f t="array" ref="T3751">_xlfn.IFS(Restaurant_Data[[#This Row],[Revenue]]&lt;= 500000, "Low Income", Restaurant_Data[[#This Row],[Revenue]]&lt;=1000000, "Middle Income", Restaurant_Data[[#This Row],[Revenue]] &lt;= 2000000, "High Income")</f>
        <v>Middle Income</v>
      </c>
    </row>
    <row r="3752" spans="1:20" x14ac:dyDescent="0.35">
      <c r="A3752" s="1" t="s">
        <v>3779</v>
      </c>
      <c r="B3752" s="1" t="s">
        <v>19</v>
      </c>
      <c r="C3752" s="1" t="s">
        <v>37</v>
      </c>
      <c r="D3752">
        <v>4.5</v>
      </c>
      <c r="E3752">
        <v>43</v>
      </c>
      <c r="F3752">
        <v>56.42</v>
      </c>
      <c r="G3752">
        <v>2275</v>
      </c>
      <c r="H3752">
        <v>25497</v>
      </c>
      <c r="I3752">
        <v>19</v>
      </c>
      <c r="J3752">
        <v>992</v>
      </c>
      <c r="K3752">
        <v>94.98</v>
      </c>
      <c r="L3752">
        <v>8.8000000000000007</v>
      </c>
      <c r="M3752">
        <v>6.5</v>
      </c>
      <c r="N3752" s="1" t="s">
        <v>21</v>
      </c>
      <c r="O3752">
        <v>33</v>
      </c>
      <c r="P3752">
        <v>39</v>
      </c>
      <c r="Q3752">
        <v>72</v>
      </c>
      <c r="R3752" t="str" cm="1">
        <f t="array" ref="R3752">_xlfn.IFS(Restaurant_Data[[#This Row],[Total Reservations]]&lt;=50, "Low", Restaurant_Data[[#This Row],[Total Reservations]]&lt;=100, "Medium", Restaurant_Data[[#This Row],[Total Reservations]]&lt;=200, "High")</f>
        <v>Medium</v>
      </c>
      <c r="S3752" s="4">
        <v>568690.73</v>
      </c>
      <c r="T3752" t="str" cm="1">
        <f t="array" ref="T3752">_xlfn.IFS(Restaurant_Data[[#This Row],[Revenue]]&lt;= 500000, "Low Income", Restaurant_Data[[#This Row],[Revenue]]&lt;=1000000, "Middle Income", Restaurant_Data[[#This Row],[Revenue]] &lt;= 2000000, "High Income")</f>
        <v>Middle Income</v>
      </c>
    </row>
    <row r="3753" spans="1:20" x14ac:dyDescent="0.35">
      <c r="A3753" s="1" t="s">
        <v>3780</v>
      </c>
      <c r="B3753" s="1" t="s">
        <v>19</v>
      </c>
      <c r="C3753" s="1" t="s">
        <v>37</v>
      </c>
      <c r="D3753">
        <v>4</v>
      </c>
      <c r="E3753">
        <v>34</v>
      </c>
      <c r="F3753">
        <v>61.2</v>
      </c>
      <c r="G3753">
        <v>2188</v>
      </c>
      <c r="H3753">
        <v>24736</v>
      </c>
      <c r="I3753">
        <v>3</v>
      </c>
      <c r="J3753">
        <v>433</v>
      </c>
      <c r="K3753">
        <v>132.53</v>
      </c>
      <c r="L3753">
        <v>2.8</v>
      </c>
      <c r="M3753">
        <v>3.7</v>
      </c>
      <c r="N3753" s="1" t="s">
        <v>27</v>
      </c>
      <c r="O3753">
        <v>29</v>
      </c>
      <c r="P3753">
        <v>8</v>
      </c>
      <c r="Q3753">
        <v>37</v>
      </c>
      <c r="R3753" t="str" cm="1">
        <f t="array" ref="R3753">_xlfn.IFS(Restaurant_Data[[#This Row],[Total Reservations]]&lt;=50, "Low", Restaurant_Data[[#This Row],[Total Reservations]]&lt;=100, "Medium", Restaurant_Data[[#This Row],[Total Reservations]]&lt;=200, "High")</f>
        <v>Low</v>
      </c>
      <c r="S3753" s="4">
        <v>469594.4</v>
      </c>
      <c r="T3753" t="str" cm="1">
        <f t="array" ref="T3753">_xlfn.IFS(Restaurant_Data[[#This Row],[Revenue]]&lt;= 500000, "Low Income", Restaurant_Data[[#This Row],[Revenue]]&lt;=1000000, "Middle Income", Restaurant_Data[[#This Row],[Revenue]] &lt;= 2000000, "High Income")</f>
        <v>Low Income</v>
      </c>
    </row>
    <row r="3754" spans="1:20" x14ac:dyDescent="0.35">
      <c r="A3754" s="1" t="s">
        <v>3781</v>
      </c>
      <c r="B3754" s="1" t="s">
        <v>23</v>
      </c>
      <c r="C3754" s="1" t="s">
        <v>20</v>
      </c>
      <c r="D3754">
        <v>4.5</v>
      </c>
      <c r="E3754">
        <v>88</v>
      </c>
      <c r="F3754">
        <v>65.540000000000006</v>
      </c>
      <c r="G3754">
        <v>8360</v>
      </c>
      <c r="H3754">
        <v>93099</v>
      </c>
      <c r="I3754">
        <v>9</v>
      </c>
      <c r="J3754">
        <v>906</v>
      </c>
      <c r="K3754">
        <v>277.83999999999997</v>
      </c>
      <c r="L3754">
        <v>3</v>
      </c>
      <c r="M3754">
        <v>5.4</v>
      </c>
      <c r="N3754" s="1" t="s">
        <v>21</v>
      </c>
      <c r="O3754">
        <v>52</v>
      </c>
      <c r="P3754">
        <v>35</v>
      </c>
      <c r="Q3754">
        <v>87</v>
      </c>
      <c r="R3754" t="str" cm="1">
        <f t="array" ref="R3754">_xlfn.IFS(Restaurant_Data[[#This Row],[Total Reservations]]&lt;=50, "Low", Restaurant_Data[[#This Row],[Total Reservations]]&lt;=100, "Medium", Restaurant_Data[[#This Row],[Total Reservations]]&lt;=200, "High")</f>
        <v>Medium</v>
      </c>
      <c r="S3754" s="4">
        <v>1300995.81</v>
      </c>
      <c r="T3754" t="str" cm="1">
        <f t="array" ref="T3754">_xlfn.IFS(Restaurant_Data[[#This Row],[Revenue]]&lt;= 500000, "Low Income", Restaurant_Data[[#This Row],[Revenue]]&lt;=1000000, "Middle Income", Restaurant_Data[[#This Row],[Revenue]] &lt;= 2000000, "High Income")</f>
        <v>High Income</v>
      </c>
    </row>
    <row r="3755" spans="1:20" x14ac:dyDescent="0.35">
      <c r="A3755" s="1" t="s">
        <v>3782</v>
      </c>
      <c r="B3755" s="1" t="s">
        <v>23</v>
      </c>
      <c r="C3755" s="1" t="s">
        <v>37</v>
      </c>
      <c r="D3755">
        <v>4.8</v>
      </c>
      <c r="E3755">
        <v>74</v>
      </c>
      <c r="F3755">
        <v>64.61</v>
      </c>
      <c r="G3755">
        <v>3809</v>
      </c>
      <c r="H3755">
        <v>47471</v>
      </c>
      <c r="I3755">
        <v>7</v>
      </c>
      <c r="J3755">
        <v>200</v>
      </c>
      <c r="K3755">
        <v>123.93</v>
      </c>
      <c r="L3755">
        <v>9.6</v>
      </c>
      <c r="M3755">
        <v>5.5</v>
      </c>
      <c r="N3755" s="1" t="s">
        <v>27</v>
      </c>
      <c r="O3755">
        <v>9</v>
      </c>
      <c r="P3755">
        <v>12</v>
      </c>
      <c r="Q3755">
        <v>21</v>
      </c>
      <c r="R3755" t="str" cm="1">
        <f t="array" ref="R3755">_xlfn.IFS(Restaurant_Data[[#This Row],[Total Reservations]]&lt;=50, "Low", Restaurant_Data[[#This Row],[Total Reservations]]&lt;=100, "Medium", Restaurant_Data[[#This Row],[Total Reservations]]&lt;=200, "High")</f>
        <v>Low</v>
      </c>
      <c r="S3755" s="4">
        <v>1071463.52</v>
      </c>
      <c r="T3755" t="str" cm="1">
        <f t="array" ref="T3755">_xlfn.IFS(Restaurant_Data[[#This Row],[Revenue]]&lt;= 500000, "Low Income", Restaurant_Data[[#This Row],[Revenue]]&lt;=1000000, "Middle Income", Restaurant_Data[[#This Row],[Revenue]] &lt;= 2000000, "High Income")</f>
        <v>High Income</v>
      </c>
    </row>
    <row r="3756" spans="1:20" x14ac:dyDescent="0.35">
      <c r="A3756" s="1" t="s">
        <v>3783</v>
      </c>
      <c r="B3756" s="1" t="s">
        <v>23</v>
      </c>
      <c r="C3756" s="1" t="s">
        <v>26</v>
      </c>
      <c r="D3756">
        <v>4.8</v>
      </c>
      <c r="E3756">
        <v>90</v>
      </c>
      <c r="F3756">
        <v>53.88</v>
      </c>
      <c r="G3756">
        <v>5083</v>
      </c>
      <c r="H3756">
        <v>55922</v>
      </c>
      <c r="I3756">
        <v>16</v>
      </c>
      <c r="J3756">
        <v>297</v>
      </c>
      <c r="K3756">
        <v>208.84</v>
      </c>
      <c r="L3756">
        <v>5.7</v>
      </c>
      <c r="M3756">
        <v>5.7</v>
      </c>
      <c r="N3756" s="1" t="s">
        <v>27</v>
      </c>
      <c r="O3756">
        <v>71</v>
      </c>
      <c r="P3756">
        <v>45</v>
      </c>
      <c r="Q3756">
        <v>116</v>
      </c>
      <c r="R3756" t="str" cm="1">
        <f t="array" ref="R3756">_xlfn.IFS(Restaurant_Data[[#This Row],[Total Reservations]]&lt;=50, "Low", Restaurant_Data[[#This Row],[Total Reservations]]&lt;=100, "Medium", Restaurant_Data[[#This Row],[Total Reservations]]&lt;=200, "High")</f>
        <v>High</v>
      </c>
      <c r="S3756" s="4">
        <v>1100939.48</v>
      </c>
      <c r="T3756" t="str" cm="1">
        <f t="array" ref="T3756">_xlfn.IFS(Restaurant_Data[[#This Row],[Revenue]]&lt;= 500000, "Low Income", Restaurant_Data[[#This Row],[Revenue]]&lt;=1000000, "Middle Income", Restaurant_Data[[#This Row],[Revenue]] &lt;= 2000000, "High Income")</f>
        <v>High Income</v>
      </c>
    </row>
    <row r="3757" spans="1:20" x14ac:dyDescent="0.35">
      <c r="A3757" s="1" t="s">
        <v>3784</v>
      </c>
      <c r="B3757" s="1" t="s">
        <v>23</v>
      </c>
      <c r="C3757" s="1" t="s">
        <v>37</v>
      </c>
      <c r="D3757">
        <v>4.0999999999999996</v>
      </c>
      <c r="E3757">
        <v>89</v>
      </c>
      <c r="F3757">
        <v>63.64</v>
      </c>
      <c r="G3757">
        <v>3299</v>
      </c>
      <c r="H3757">
        <v>36489</v>
      </c>
      <c r="I3757">
        <v>1</v>
      </c>
      <c r="J3757">
        <v>620</v>
      </c>
      <c r="K3757">
        <v>84.24</v>
      </c>
      <c r="L3757">
        <v>5</v>
      </c>
      <c r="M3757">
        <v>5.5</v>
      </c>
      <c r="N3757" s="1" t="s">
        <v>21</v>
      </c>
      <c r="O3757">
        <v>65</v>
      </c>
      <c r="P3757">
        <v>0</v>
      </c>
      <c r="Q3757">
        <v>65</v>
      </c>
      <c r="R3757" t="str" cm="1">
        <f t="array" ref="R3757">_xlfn.IFS(Restaurant_Data[[#This Row],[Total Reservations]]&lt;=50, "Low", Restaurant_Data[[#This Row],[Total Reservations]]&lt;=100, "Medium", Restaurant_Data[[#This Row],[Total Reservations]]&lt;=200, "High")</f>
        <v>Medium</v>
      </c>
      <c r="S3757" s="4">
        <v>1258806.79</v>
      </c>
      <c r="T3757" t="str" cm="1">
        <f t="array" ref="T3757">_xlfn.IFS(Restaurant_Data[[#This Row],[Revenue]]&lt;= 500000, "Low Income", Restaurant_Data[[#This Row],[Revenue]]&lt;=1000000, "Middle Income", Restaurant_Data[[#This Row],[Revenue]] &lt;= 2000000, "High Income")</f>
        <v>High Income</v>
      </c>
    </row>
    <row r="3758" spans="1:20" x14ac:dyDescent="0.35">
      <c r="A3758" s="1" t="s">
        <v>3785</v>
      </c>
      <c r="B3758" s="1" t="s">
        <v>23</v>
      </c>
      <c r="C3758" s="1" t="s">
        <v>37</v>
      </c>
      <c r="D3758">
        <v>4</v>
      </c>
      <c r="E3758">
        <v>89</v>
      </c>
      <c r="F3758">
        <v>55.18</v>
      </c>
      <c r="G3758">
        <v>2301</v>
      </c>
      <c r="H3758">
        <v>24408</v>
      </c>
      <c r="I3758">
        <v>15</v>
      </c>
      <c r="J3758">
        <v>267</v>
      </c>
      <c r="K3758">
        <v>217.47</v>
      </c>
      <c r="L3758">
        <v>4.2</v>
      </c>
      <c r="M3758">
        <v>6.1</v>
      </c>
      <c r="N3758" s="1" t="s">
        <v>21</v>
      </c>
      <c r="O3758">
        <v>85</v>
      </c>
      <c r="P3758">
        <v>59</v>
      </c>
      <c r="Q3758">
        <v>144</v>
      </c>
      <c r="R3758" t="str" cm="1">
        <f t="array" ref="R3758">_xlfn.IFS(Restaurant_Data[[#This Row],[Total Reservations]]&lt;=50, "Low", Restaurant_Data[[#This Row],[Total Reservations]]&lt;=100, "Medium", Restaurant_Data[[#This Row],[Total Reservations]]&lt;=200, "High")</f>
        <v>High</v>
      </c>
      <c r="S3758" s="4">
        <v>1108815.2</v>
      </c>
      <c r="T3758" t="str" cm="1">
        <f t="array" ref="T3758">_xlfn.IFS(Restaurant_Data[[#This Row],[Revenue]]&lt;= 500000, "Low Income", Restaurant_Data[[#This Row],[Revenue]]&lt;=1000000, "Middle Income", Restaurant_Data[[#This Row],[Revenue]] &lt;= 2000000, "High Income")</f>
        <v>High Income</v>
      </c>
    </row>
    <row r="3759" spans="1:20" x14ac:dyDescent="0.35">
      <c r="A3759" s="1" t="s">
        <v>3786</v>
      </c>
      <c r="B3759" s="1" t="s">
        <v>23</v>
      </c>
      <c r="C3759" s="1" t="s">
        <v>42</v>
      </c>
      <c r="D3759">
        <v>3.5</v>
      </c>
      <c r="E3759">
        <v>71</v>
      </c>
      <c r="F3759">
        <v>35.520000000000003</v>
      </c>
      <c r="G3759">
        <v>6433</v>
      </c>
      <c r="H3759">
        <v>71113</v>
      </c>
      <c r="I3759">
        <v>2</v>
      </c>
      <c r="J3759">
        <v>644</v>
      </c>
      <c r="K3759">
        <v>119.79</v>
      </c>
      <c r="L3759">
        <v>8.5</v>
      </c>
      <c r="M3759">
        <v>4.5</v>
      </c>
      <c r="N3759" s="1" t="s">
        <v>21</v>
      </c>
      <c r="O3759">
        <v>23</v>
      </c>
      <c r="P3759">
        <v>1</v>
      </c>
      <c r="Q3759">
        <v>24</v>
      </c>
      <c r="R3759" t="str" cm="1">
        <f t="array" ref="R3759">_xlfn.IFS(Restaurant_Data[[#This Row],[Total Reservations]]&lt;=50, "Low", Restaurant_Data[[#This Row],[Total Reservations]]&lt;=100, "Medium", Restaurant_Data[[#This Row],[Total Reservations]]&lt;=200, "High")</f>
        <v>Low</v>
      </c>
      <c r="S3759" s="4">
        <v>576146.11</v>
      </c>
      <c r="T3759" t="str" cm="1">
        <f t="array" ref="T3759">_xlfn.IFS(Restaurant_Data[[#This Row],[Revenue]]&lt;= 500000, "Low Income", Restaurant_Data[[#This Row],[Revenue]]&lt;=1000000, "Middle Income", Restaurant_Data[[#This Row],[Revenue]] &lt;= 2000000, "High Income")</f>
        <v>Middle Income</v>
      </c>
    </row>
    <row r="3760" spans="1:20" x14ac:dyDescent="0.35">
      <c r="A3760" s="1" t="s">
        <v>3787</v>
      </c>
      <c r="B3760" s="1" t="s">
        <v>19</v>
      </c>
      <c r="C3760" s="1" t="s">
        <v>26</v>
      </c>
      <c r="D3760">
        <v>4.9000000000000004</v>
      </c>
      <c r="E3760">
        <v>36</v>
      </c>
      <c r="F3760">
        <v>51.05</v>
      </c>
      <c r="G3760">
        <v>3179</v>
      </c>
      <c r="H3760">
        <v>36912</v>
      </c>
      <c r="I3760">
        <v>16</v>
      </c>
      <c r="J3760">
        <v>151</v>
      </c>
      <c r="K3760">
        <v>107.82</v>
      </c>
      <c r="L3760">
        <v>4.2</v>
      </c>
      <c r="M3760">
        <v>2.2999999999999998</v>
      </c>
      <c r="N3760" s="1" t="s">
        <v>21</v>
      </c>
      <c r="O3760">
        <v>5</v>
      </c>
      <c r="P3760">
        <v>35</v>
      </c>
      <c r="Q3760">
        <v>40</v>
      </c>
      <c r="R3760" t="str" cm="1">
        <f t="array" ref="R3760">_xlfn.IFS(Restaurant_Data[[#This Row],[Total Reservations]]&lt;=50, "Low", Restaurant_Data[[#This Row],[Total Reservations]]&lt;=100, "Medium", Restaurant_Data[[#This Row],[Total Reservations]]&lt;=200, "High")</f>
        <v>Low</v>
      </c>
      <c r="S3760" s="4">
        <v>430686.3</v>
      </c>
      <c r="T3760" t="str" cm="1">
        <f t="array" ref="T3760">_xlfn.IFS(Restaurant_Data[[#This Row],[Revenue]]&lt;= 500000, "Low Income", Restaurant_Data[[#This Row],[Revenue]]&lt;=1000000, "Middle Income", Restaurant_Data[[#This Row],[Revenue]] &lt;= 2000000, "High Income")</f>
        <v>Low Income</v>
      </c>
    </row>
    <row r="3761" spans="1:20" x14ac:dyDescent="0.35">
      <c r="A3761" s="1" t="s">
        <v>3788</v>
      </c>
      <c r="B3761" s="1" t="s">
        <v>19</v>
      </c>
      <c r="C3761" s="1" t="s">
        <v>31</v>
      </c>
      <c r="D3761">
        <v>3.9</v>
      </c>
      <c r="E3761">
        <v>30</v>
      </c>
      <c r="F3761">
        <v>40.94</v>
      </c>
      <c r="G3761">
        <v>2750</v>
      </c>
      <c r="H3761">
        <v>28579</v>
      </c>
      <c r="I3761">
        <v>7</v>
      </c>
      <c r="J3761">
        <v>709</v>
      </c>
      <c r="K3761">
        <v>81.040000000000006</v>
      </c>
      <c r="L3761">
        <v>4.2</v>
      </c>
      <c r="M3761">
        <v>7</v>
      </c>
      <c r="N3761" s="1" t="s">
        <v>27</v>
      </c>
      <c r="O3761">
        <v>4</v>
      </c>
      <c r="P3761">
        <v>12</v>
      </c>
      <c r="Q3761">
        <v>16</v>
      </c>
      <c r="R3761" t="str" cm="1">
        <f t="array" ref="R3761">_xlfn.IFS(Restaurant_Data[[#This Row],[Total Reservations]]&lt;=50, "Low", Restaurant_Data[[#This Row],[Total Reservations]]&lt;=100, "Medium", Restaurant_Data[[#This Row],[Total Reservations]]&lt;=200, "High")</f>
        <v>Low</v>
      </c>
      <c r="S3761" s="4">
        <v>289202.78999999998</v>
      </c>
      <c r="T3761" t="str" cm="1">
        <f t="array" ref="T3761">_xlfn.IFS(Restaurant_Data[[#This Row],[Revenue]]&lt;= 500000, "Low Income", Restaurant_Data[[#This Row],[Revenue]]&lt;=1000000, "Middle Income", Restaurant_Data[[#This Row],[Revenue]] &lt;= 2000000, "High Income")</f>
        <v>Low Income</v>
      </c>
    </row>
    <row r="3762" spans="1:20" x14ac:dyDescent="0.35">
      <c r="A3762" s="1" t="s">
        <v>3789</v>
      </c>
      <c r="B3762" s="1" t="s">
        <v>34</v>
      </c>
      <c r="C3762" s="1" t="s">
        <v>37</v>
      </c>
      <c r="D3762">
        <v>3.3</v>
      </c>
      <c r="E3762">
        <v>70</v>
      </c>
      <c r="F3762">
        <v>58.77</v>
      </c>
      <c r="G3762">
        <v>2199</v>
      </c>
      <c r="H3762">
        <v>21602</v>
      </c>
      <c r="I3762">
        <v>14</v>
      </c>
      <c r="J3762">
        <v>990</v>
      </c>
      <c r="K3762">
        <v>61.71</v>
      </c>
      <c r="L3762">
        <v>2.1</v>
      </c>
      <c r="M3762">
        <v>8.1</v>
      </c>
      <c r="N3762" s="1" t="s">
        <v>21</v>
      </c>
      <c r="O3762">
        <v>29</v>
      </c>
      <c r="P3762">
        <v>8</v>
      </c>
      <c r="Q3762">
        <v>37</v>
      </c>
      <c r="R3762" t="str" cm="1">
        <f t="array" ref="R3762">_xlfn.IFS(Restaurant_Data[[#This Row],[Total Reservations]]&lt;=50, "Low", Restaurant_Data[[#This Row],[Total Reservations]]&lt;=100, "Medium", Restaurant_Data[[#This Row],[Total Reservations]]&lt;=200, "High")</f>
        <v>Low</v>
      </c>
      <c r="S3762" s="4">
        <v>928577.19</v>
      </c>
      <c r="T3762" t="str" cm="1">
        <f t="array" ref="T3762">_xlfn.IFS(Restaurant_Data[[#This Row],[Revenue]]&lt;= 500000, "Low Income", Restaurant_Data[[#This Row],[Revenue]]&lt;=1000000, "Middle Income", Restaurant_Data[[#This Row],[Revenue]] &lt;= 2000000, "High Income")</f>
        <v>Middle Income</v>
      </c>
    </row>
    <row r="3763" spans="1:20" x14ac:dyDescent="0.35">
      <c r="A3763" s="1" t="s">
        <v>3790</v>
      </c>
      <c r="B3763" s="1" t="s">
        <v>19</v>
      </c>
      <c r="C3763" s="1" t="s">
        <v>37</v>
      </c>
      <c r="D3763">
        <v>3.9</v>
      </c>
      <c r="E3763">
        <v>47</v>
      </c>
      <c r="F3763">
        <v>58.79</v>
      </c>
      <c r="G3763">
        <v>3579</v>
      </c>
      <c r="H3763">
        <v>43780</v>
      </c>
      <c r="I3763">
        <v>2</v>
      </c>
      <c r="J3763">
        <v>805</v>
      </c>
      <c r="K3763">
        <v>291.95999999999998</v>
      </c>
      <c r="L3763">
        <v>5.7</v>
      </c>
      <c r="M3763">
        <v>8.6</v>
      </c>
      <c r="N3763" s="1" t="s">
        <v>27</v>
      </c>
      <c r="O3763">
        <v>31</v>
      </c>
      <c r="P3763">
        <v>14</v>
      </c>
      <c r="Q3763">
        <v>45</v>
      </c>
      <c r="R3763" t="str" cm="1">
        <f t="array" ref="R3763">_xlfn.IFS(Restaurant_Data[[#This Row],[Total Reservations]]&lt;=50, "Low", Restaurant_Data[[#This Row],[Total Reservations]]&lt;=100, "Medium", Restaurant_Data[[#This Row],[Total Reservations]]&lt;=200, "High")</f>
        <v>Low</v>
      </c>
      <c r="S3763" s="4">
        <v>626088.52</v>
      </c>
      <c r="T3763" t="str" cm="1">
        <f t="array" ref="T3763">_xlfn.IFS(Restaurant_Data[[#This Row],[Revenue]]&lt;= 500000, "Low Income", Restaurant_Data[[#This Row],[Revenue]]&lt;=1000000, "Middle Income", Restaurant_Data[[#This Row],[Revenue]] &lt;= 2000000, "High Income")</f>
        <v>Middle Income</v>
      </c>
    </row>
    <row r="3764" spans="1:20" x14ac:dyDescent="0.35">
      <c r="A3764" s="1" t="s">
        <v>3791</v>
      </c>
      <c r="B3764" s="1" t="s">
        <v>19</v>
      </c>
      <c r="C3764" s="1" t="s">
        <v>24</v>
      </c>
      <c r="D3764">
        <v>3.3</v>
      </c>
      <c r="E3764">
        <v>39</v>
      </c>
      <c r="F3764">
        <v>26.48</v>
      </c>
      <c r="G3764">
        <v>863</v>
      </c>
      <c r="H3764">
        <v>10102</v>
      </c>
      <c r="I3764">
        <v>18</v>
      </c>
      <c r="J3764">
        <v>349</v>
      </c>
      <c r="K3764">
        <v>153.47999999999999</v>
      </c>
      <c r="L3764">
        <v>9.3000000000000007</v>
      </c>
      <c r="M3764">
        <v>1.2</v>
      </c>
      <c r="N3764" s="1" t="s">
        <v>27</v>
      </c>
      <c r="O3764">
        <v>2</v>
      </c>
      <c r="P3764">
        <v>38</v>
      </c>
      <c r="Q3764">
        <v>40</v>
      </c>
      <c r="R3764" t="str" cm="1">
        <f t="array" ref="R3764">_xlfn.IFS(Restaurant_Data[[#This Row],[Total Reservations]]&lt;=50, "Low", Restaurant_Data[[#This Row],[Total Reservations]]&lt;=100, "Medium", Restaurant_Data[[#This Row],[Total Reservations]]&lt;=200, "High")</f>
        <v>Low</v>
      </c>
      <c r="S3764" s="4">
        <v>252972.48</v>
      </c>
      <c r="T3764" t="str" cm="1">
        <f t="array" ref="T3764">_xlfn.IFS(Restaurant_Data[[#This Row],[Revenue]]&lt;= 500000, "Low Income", Restaurant_Data[[#This Row],[Revenue]]&lt;=1000000, "Middle Income", Restaurant_Data[[#This Row],[Revenue]] &lt;= 2000000, "High Income")</f>
        <v>Low Income</v>
      </c>
    </row>
    <row r="3765" spans="1:20" x14ac:dyDescent="0.35">
      <c r="A3765" s="1" t="s">
        <v>3792</v>
      </c>
      <c r="B3765" s="1" t="s">
        <v>23</v>
      </c>
      <c r="C3765" s="1" t="s">
        <v>37</v>
      </c>
      <c r="D3765">
        <v>4</v>
      </c>
      <c r="E3765">
        <v>75</v>
      </c>
      <c r="F3765">
        <v>62.42</v>
      </c>
      <c r="G3765">
        <v>1875</v>
      </c>
      <c r="H3765">
        <v>23682</v>
      </c>
      <c r="I3765">
        <v>1</v>
      </c>
      <c r="J3765">
        <v>835</v>
      </c>
      <c r="K3765">
        <v>244.4</v>
      </c>
      <c r="L3765">
        <v>9.6</v>
      </c>
      <c r="M3765">
        <v>4.5999999999999996</v>
      </c>
      <c r="N3765" s="1" t="s">
        <v>21</v>
      </c>
      <c r="O3765">
        <v>25</v>
      </c>
      <c r="P3765">
        <v>54</v>
      </c>
      <c r="Q3765">
        <v>79</v>
      </c>
      <c r="R3765" t="str" cm="1">
        <f t="array" ref="R3765">_xlfn.IFS(Restaurant_Data[[#This Row],[Total Reservations]]&lt;=50, "Low", Restaurant_Data[[#This Row],[Total Reservations]]&lt;=100, "Medium", Restaurant_Data[[#This Row],[Total Reservations]]&lt;=200, "High")</f>
        <v>Medium</v>
      </c>
      <c r="S3765" s="4">
        <v>1043946.28</v>
      </c>
      <c r="T3765" t="str" cm="1">
        <f t="array" ref="T3765">_xlfn.IFS(Restaurant_Data[[#This Row],[Revenue]]&lt;= 500000, "Low Income", Restaurant_Data[[#This Row],[Revenue]]&lt;=1000000, "Middle Income", Restaurant_Data[[#This Row],[Revenue]] &lt;= 2000000, "High Income")</f>
        <v>High Income</v>
      </c>
    </row>
    <row r="3766" spans="1:20" x14ac:dyDescent="0.35">
      <c r="A3766" s="1" t="s">
        <v>3793</v>
      </c>
      <c r="B3766" s="1" t="s">
        <v>23</v>
      </c>
      <c r="C3766" s="1" t="s">
        <v>37</v>
      </c>
      <c r="D3766">
        <v>4.0999999999999996</v>
      </c>
      <c r="E3766">
        <v>76</v>
      </c>
      <c r="F3766">
        <v>62.11</v>
      </c>
      <c r="G3766">
        <v>4651</v>
      </c>
      <c r="H3766">
        <v>48702</v>
      </c>
      <c r="I3766">
        <v>16</v>
      </c>
      <c r="J3766">
        <v>97</v>
      </c>
      <c r="K3766">
        <v>280.02</v>
      </c>
      <c r="L3766">
        <v>10</v>
      </c>
      <c r="M3766">
        <v>9.8000000000000007</v>
      </c>
      <c r="N3766" s="1" t="s">
        <v>21</v>
      </c>
      <c r="O3766">
        <v>75</v>
      </c>
      <c r="P3766">
        <v>58</v>
      </c>
      <c r="Q3766">
        <v>133</v>
      </c>
      <c r="R3766" t="str" cm="1">
        <f t="array" ref="R3766">_xlfn.IFS(Restaurant_Data[[#This Row],[Total Reservations]]&lt;=50, "Low", Restaurant_Data[[#This Row],[Total Reservations]]&lt;=100, "Medium", Restaurant_Data[[#This Row],[Total Reservations]]&lt;=200, "High")</f>
        <v>High</v>
      </c>
      <c r="S3766" s="4">
        <v>1077525.07</v>
      </c>
      <c r="T3766" t="str" cm="1">
        <f t="array" ref="T3766">_xlfn.IFS(Restaurant_Data[[#This Row],[Revenue]]&lt;= 500000, "Low Income", Restaurant_Data[[#This Row],[Revenue]]&lt;=1000000, "Middle Income", Restaurant_Data[[#This Row],[Revenue]] &lt;= 2000000, "High Income")</f>
        <v>High Income</v>
      </c>
    </row>
    <row r="3767" spans="1:20" x14ac:dyDescent="0.35">
      <c r="A3767" s="1" t="s">
        <v>3794</v>
      </c>
      <c r="B3767" s="1" t="s">
        <v>19</v>
      </c>
      <c r="C3767" s="1" t="s">
        <v>42</v>
      </c>
      <c r="D3767">
        <v>3.7</v>
      </c>
      <c r="E3767">
        <v>41</v>
      </c>
      <c r="F3767">
        <v>36.11</v>
      </c>
      <c r="G3767">
        <v>3010</v>
      </c>
      <c r="H3767">
        <v>37240</v>
      </c>
      <c r="I3767">
        <v>9</v>
      </c>
      <c r="J3767">
        <v>380</v>
      </c>
      <c r="K3767">
        <v>101.01</v>
      </c>
      <c r="L3767">
        <v>5.3</v>
      </c>
      <c r="M3767">
        <v>1.6</v>
      </c>
      <c r="N3767" s="1" t="s">
        <v>21</v>
      </c>
      <c r="O3767">
        <v>33</v>
      </c>
      <c r="P3767">
        <v>21</v>
      </c>
      <c r="Q3767">
        <v>54</v>
      </c>
      <c r="R3767" t="str" cm="1">
        <f t="array" ref="R3767">_xlfn.IFS(Restaurant_Data[[#This Row],[Total Reservations]]&lt;=50, "Low", Restaurant_Data[[#This Row],[Total Reservations]]&lt;=100, "Medium", Restaurant_Data[[#This Row],[Total Reservations]]&lt;=200, "High")</f>
        <v>Medium</v>
      </c>
      <c r="S3767" s="4">
        <v>345768.63</v>
      </c>
      <c r="T3767" t="str" cm="1">
        <f t="array" ref="T3767">_xlfn.IFS(Restaurant_Data[[#This Row],[Revenue]]&lt;= 500000, "Low Income", Restaurant_Data[[#This Row],[Revenue]]&lt;=1000000, "Middle Income", Restaurant_Data[[#This Row],[Revenue]] &lt;= 2000000, "High Income")</f>
        <v>Low Income</v>
      </c>
    </row>
    <row r="3768" spans="1:20" x14ac:dyDescent="0.35">
      <c r="A3768" s="1" t="s">
        <v>3795</v>
      </c>
      <c r="B3768" s="1" t="s">
        <v>34</v>
      </c>
      <c r="C3768" s="1" t="s">
        <v>26</v>
      </c>
      <c r="D3768">
        <v>3.1</v>
      </c>
      <c r="E3768">
        <v>67</v>
      </c>
      <c r="F3768">
        <v>50.14</v>
      </c>
      <c r="G3768">
        <v>2504</v>
      </c>
      <c r="H3768">
        <v>25772</v>
      </c>
      <c r="I3768">
        <v>3</v>
      </c>
      <c r="J3768">
        <v>811</v>
      </c>
      <c r="K3768">
        <v>267.45999999999998</v>
      </c>
      <c r="L3768">
        <v>8</v>
      </c>
      <c r="M3768">
        <v>8.1</v>
      </c>
      <c r="N3768" s="1" t="s">
        <v>27</v>
      </c>
      <c r="O3768">
        <v>21</v>
      </c>
      <c r="P3768">
        <v>3</v>
      </c>
      <c r="Q3768">
        <v>24</v>
      </c>
      <c r="R3768" t="str" cm="1">
        <f t="array" ref="R3768">_xlfn.IFS(Restaurant_Data[[#This Row],[Total Reservations]]&lt;=50, "Low", Restaurant_Data[[#This Row],[Total Reservations]]&lt;=100, "Medium", Restaurant_Data[[#This Row],[Total Reservations]]&lt;=200, "High")</f>
        <v>Low</v>
      </c>
      <c r="S3768" s="4">
        <v>754624.18</v>
      </c>
      <c r="T3768" t="str" cm="1">
        <f t="array" ref="T3768">_xlfn.IFS(Restaurant_Data[[#This Row],[Revenue]]&lt;= 500000, "Low Income", Restaurant_Data[[#This Row],[Revenue]]&lt;=1000000, "Middle Income", Restaurant_Data[[#This Row],[Revenue]] &lt;= 2000000, "High Income")</f>
        <v>Middle Income</v>
      </c>
    </row>
    <row r="3769" spans="1:20" x14ac:dyDescent="0.35">
      <c r="A3769" s="1" t="s">
        <v>3796</v>
      </c>
      <c r="B3769" s="1" t="s">
        <v>23</v>
      </c>
      <c r="C3769" s="1" t="s">
        <v>20</v>
      </c>
      <c r="D3769">
        <v>4.9000000000000004</v>
      </c>
      <c r="E3769">
        <v>80</v>
      </c>
      <c r="F3769">
        <v>72.34</v>
      </c>
      <c r="G3769">
        <v>3835</v>
      </c>
      <c r="H3769">
        <v>41634</v>
      </c>
      <c r="I3769">
        <v>13</v>
      </c>
      <c r="J3769">
        <v>778</v>
      </c>
      <c r="K3769">
        <v>227.01</v>
      </c>
      <c r="L3769">
        <v>6</v>
      </c>
      <c r="M3769">
        <v>2.1</v>
      </c>
      <c r="N3769" s="1" t="s">
        <v>27</v>
      </c>
      <c r="O3769">
        <v>46</v>
      </c>
      <c r="P3769">
        <v>15</v>
      </c>
      <c r="Q3769">
        <v>61</v>
      </c>
      <c r="R3769" t="str" cm="1">
        <f t="array" ref="R3769">_xlfn.IFS(Restaurant_Data[[#This Row],[Total Reservations]]&lt;=50, "Low", Restaurant_Data[[#This Row],[Total Reservations]]&lt;=100, "Medium", Restaurant_Data[[#This Row],[Total Reservations]]&lt;=200, "High")</f>
        <v>Medium</v>
      </c>
      <c r="S3769" s="4">
        <v>1298249.74</v>
      </c>
      <c r="T3769" t="str" cm="1">
        <f t="array" ref="T3769">_xlfn.IFS(Restaurant_Data[[#This Row],[Revenue]]&lt;= 500000, "Low Income", Restaurant_Data[[#This Row],[Revenue]]&lt;=1000000, "Middle Income", Restaurant_Data[[#This Row],[Revenue]] &lt;= 2000000, "High Income")</f>
        <v>High Income</v>
      </c>
    </row>
    <row r="3770" spans="1:20" x14ac:dyDescent="0.35">
      <c r="A3770" s="1" t="s">
        <v>3797</v>
      </c>
      <c r="B3770" s="1" t="s">
        <v>19</v>
      </c>
      <c r="C3770" s="1" t="s">
        <v>26</v>
      </c>
      <c r="D3770">
        <v>4.5</v>
      </c>
      <c r="E3770">
        <v>48</v>
      </c>
      <c r="F3770">
        <v>50.43</v>
      </c>
      <c r="G3770">
        <v>3100</v>
      </c>
      <c r="H3770">
        <v>34763</v>
      </c>
      <c r="I3770">
        <v>2</v>
      </c>
      <c r="J3770">
        <v>284</v>
      </c>
      <c r="K3770">
        <v>194.49</v>
      </c>
      <c r="L3770">
        <v>5.9</v>
      </c>
      <c r="M3770">
        <v>8.4</v>
      </c>
      <c r="N3770" s="1" t="s">
        <v>27</v>
      </c>
      <c r="O3770">
        <v>8</v>
      </c>
      <c r="P3770">
        <v>40</v>
      </c>
      <c r="Q3770">
        <v>48</v>
      </c>
      <c r="R3770" t="str" cm="1">
        <f t="array" ref="R3770">_xlfn.IFS(Restaurant_Data[[#This Row],[Total Reservations]]&lt;=50, "Low", Restaurant_Data[[#This Row],[Total Reservations]]&lt;=100, "Medium", Restaurant_Data[[#This Row],[Total Reservations]]&lt;=200, "High")</f>
        <v>Low</v>
      </c>
      <c r="S3770" s="4">
        <v>548646.94999999995</v>
      </c>
      <c r="T3770" t="str" cm="1">
        <f t="array" ref="T3770">_xlfn.IFS(Restaurant_Data[[#This Row],[Revenue]]&lt;= 500000, "Low Income", Restaurant_Data[[#This Row],[Revenue]]&lt;=1000000, "Middle Income", Restaurant_Data[[#This Row],[Revenue]] &lt;= 2000000, "High Income")</f>
        <v>Middle Income</v>
      </c>
    </row>
    <row r="3771" spans="1:20" x14ac:dyDescent="0.35">
      <c r="A3771" s="1" t="s">
        <v>3798</v>
      </c>
      <c r="B3771" s="1" t="s">
        <v>19</v>
      </c>
      <c r="C3771" s="1" t="s">
        <v>24</v>
      </c>
      <c r="D3771">
        <v>4.7</v>
      </c>
      <c r="E3771">
        <v>33</v>
      </c>
      <c r="F3771">
        <v>32.42</v>
      </c>
      <c r="G3771">
        <v>1677</v>
      </c>
      <c r="H3771">
        <v>20174</v>
      </c>
      <c r="I3771">
        <v>18</v>
      </c>
      <c r="J3771">
        <v>562</v>
      </c>
      <c r="K3771">
        <v>252.27</v>
      </c>
      <c r="L3771">
        <v>8.3000000000000007</v>
      </c>
      <c r="M3771">
        <v>7</v>
      </c>
      <c r="N3771" s="1" t="s">
        <v>27</v>
      </c>
      <c r="O3771">
        <v>23</v>
      </c>
      <c r="P3771">
        <v>10</v>
      </c>
      <c r="Q3771">
        <v>33</v>
      </c>
      <c r="R3771" t="str" cm="1">
        <f t="array" ref="R3771">_xlfn.IFS(Restaurant_Data[[#This Row],[Total Reservations]]&lt;=50, "Low", Restaurant_Data[[#This Row],[Total Reservations]]&lt;=100, "Medium", Restaurant_Data[[#This Row],[Total Reservations]]&lt;=200, "High")</f>
        <v>Low</v>
      </c>
      <c r="S3771" s="4">
        <v>265667.40000000002</v>
      </c>
      <c r="T3771" t="str" cm="1">
        <f t="array" ref="T3771">_xlfn.IFS(Restaurant_Data[[#This Row],[Revenue]]&lt;= 500000, "Low Income", Restaurant_Data[[#This Row],[Revenue]]&lt;=1000000, "Middle Income", Restaurant_Data[[#This Row],[Revenue]] &lt;= 2000000, "High Income")</f>
        <v>Low Income</v>
      </c>
    </row>
    <row r="3772" spans="1:20" x14ac:dyDescent="0.35">
      <c r="A3772" s="1" t="s">
        <v>3799</v>
      </c>
      <c r="B3772" s="1" t="s">
        <v>34</v>
      </c>
      <c r="C3772" s="1" t="s">
        <v>26</v>
      </c>
      <c r="D3772">
        <v>3.7</v>
      </c>
      <c r="E3772">
        <v>68</v>
      </c>
      <c r="F3772">
        <v>53.98</v>
      </c>
      <c r="G3772">
        <v>1840</v>
      </c>
      <c r="H3772">
        <v>22728</v>
      </c>
      <c r="I3772">
        <v>2</v>
      </c>
      <c r="J3772">
        <v>977</v>
      </c>
      <c r="K3772">
        <v>77.67</v>
      </c>
      <c r="L3772">
        <v>8.5</v>
      </c>
      <c r="M3772">
        <v>7.5</v>
      </c>
      <c r="N3772" s="1" t="s">
        <v>27</v>
      </c>
      <c r="O3772">
        <v>52</v>
      </c>
      <c r="P3772">
        <v>21</v>
      </c>
      <c r="Q3772">
        <v>73</v>
      </c>
      <c r="R3772" t="str" cm="1">
        <f t="array" ref="R3772">_xlfn.IFS(Restaurant_Data[[#This Row],[Total Reservations]]&lt;=50, "Low", Restaurant_Data[[#This Row],[Total Reservations]]&lt;=100, "Medium", Restaurant_Data[[#This Row],[Total Reservations]]&lt;=200, "High")</f>
        <v>Medium</v>
      </c>
      <c r="S3772" s="4">
        <v>823661.1</v>
      </c>
      <c r="T3772" t="str" cm="1">
        <f t="array" ref="T3772">_xlfn.IFS(Restaurant_Data[[#This Row],[Revenue]]&lt;= 500000, "Low Income", Restaurant_Data[[#This Row],[Revenue]]&lt;=1000000, "Middle Income", Restaurant_Data[[#This Row],[Revenue]] &lt;= 2000000, "High Income")</f>
        <v>Middle Income</v>
      </c>
    </row>
    <row r="3773" spans="1:20" x14ac:dyDescent="0.35">
      <c r="A3773" s="1" t="s">
        <v>3800</v>
      </c>
      <c r="B3773" s="1" t="s">
        <v>34</v>
      </c>
      <c r="C3773" s="1" t="s">
        <v>37</v>
      </c>
      <c r="D3773">
        <v>4.5</v>
      </c>
      <c r="E3773">
        <v>62</v>
      </c>
      <c r="F3773">
        <v>62.54</v>
      </c>
      <c r="G3773">
        <v>1616</v>
      </c>
      <c r="H3773">
        <v>16857</v>
      </c>
      <c r="I3773">
        <v>8</v>
      </c>
      <c r="J3773">
        <v>146</v>
      </c>
      <c r="K3773">
        <v>115.9</v>
      </c>
      <c r="L3773">
        <v>1.2</v>
      </c>
      <c r="M3773">
        <v>9.8000000000000007</v>
      </c>
      <c r="N3773" s="1" t="s">
        <v>27</v>
      </c>
      <c r="O3773">
        <v>45</v>
      </c>
      <c r="P3773">
        <v>0</v>
      </c>
      <c r="Q3773">
        <v>45</v>
      </c>
      <c r="R3773" t="str" cm="1">
        <f t="array" ref="R3773">_xlfn.IFS(Restaurant_Data[[#This Row],[Total Reservations]]&lt;=50, "Low", Restaurant_Data[[#This Row],[Total Reservations]]&lt;=100, "Medium", Restaurant_Data[[#This Row],[Total Reservations]]&lt;=200, "High")</f>
        <v>Low</v>
      </c>
      <c r="S3773" s="4">
        <v>869041.27</v>
      </c>
      <c r="T3773" t="str" cm="1">
        <f t="array" ref="T3773">_xlfn.IFS(Restaurant_Data[[#This Row],[Revenue]]&lt;= 500000, "Low Income", Restaurant_Data[[#This Row],[Revenue]]&lt;=1000000, "Middle Income", Restaurant_Data[[#This Row],[Revenue]] &lt;= 2000000, "High Income")</f>
        <v>Middle Income</v>
      </c>
    </row>
    <row r="3774" spans="1:20" x14ac:dyDescent="0.35">
      <c r="A3774" s="1" t="s">
        <v>3801</v>
      </c>
      <c r="B3774" s="1" t="s">
        <v>23</v>
      </c>
      <c r="C3774" s="1" t="s">
        <v>24</v>
      </c>
      <c r="D3774">
        <v>4</v>
      </c>
      <c r="E3774">
        <v>88</v>
      </c>
      <c r="F3774">
        <v>31.78</v>
      </c>
      <c r="G3774">
        <v>4678</v>
      </c>
      <c r="H3774">
        <v>50283</v>
      </c>
      <c r="I3774">
        <v>3</v>
      </c>
      <c r="J3774">
        <v>824</v>
      </c>
      <c r="K3774">
        <v>82.76</v>
      </c>
      <c r="L3774">
        <v>9.5</v>
      </c>
      <c r="M3774">
        <v>9.5</v>
      </c>
      <c r="N3774" s="1" t="s">
        <v>21</v>
      </c>
      <c r="O3774">
        <v>54</v>
      </c>
      <c r="P3774">
        <v>53</v>
      </c>
      <c r="Q3774">
        <v>107</v>
      </c>
      <c r="R3774" t="str" cm="1">
        <f t="array" ref="R3774">_xlfn.IFS(Restaurant_Data[[#This Row],[Total Reservations]]&lt;=50, "Low", Restaurant_Data[[#This Row],[Total Reservations]]&lt;=100, "Medium", Restaurant_Data[[#This Row],[Total Reservations]]&lt;=200, "High")</f>
        <v>High</v>
      </c>
      <c r="S3774" s="4">
        <v>639543.77</v>
      </c>
      <c r="T3774" t="str" cm="1">
        <f t="array" ref="T3774">_xlfn.IFS(Restaurant_Data[[#This Row],[Revenue]]&lt;= 500000, "Low Income", Restaurant_Data[[#This Row],[Revenue]]&lt;=1000000, "Middle Income", Restaurant_Data[[#This Row],[Revenue]] &lt;= 2000000, "High Income")</f>
        <v>Middle Income</v>
      </c>
    </row>
    <row r="3775" spans="1:20" x14ac:dyDescent="0.35">
      <c r="A3775" s="1" t="s">
        <v>3802</v>
      </c>
      <c r="B3775" s="1" t="s">
        <v>34</v>
      </c>
      <c r="C3775" s="1" t="s">
        <v>26</v>
      </c>
      <c r="D3775">
        <v>3.4</v>
      </c>
      <c r="E3775">
        <v>51</v>
      </c>
      <c r="F3775">
        <v>54.39</v>
      </c>
      <c r="G3775">
        <v>1454</v>
      </c>
      <c r="H3775">
        <v>21632</v>
      </c>
      <c r="I3775">
        <v>17</v>
      </c>
      <c r="J3775">
        <v>400</v>
      </c>
      <c r="K3775">
        <v>273.99</v>
      </c>
      <c r="L3775">
        <v>8.4</v>
      </c>
      <c r="M3775">
        <v>3.7</v>
      </c>
      <c r="N3775" s="1" t="s">
        <v>21</v>
      </c>
      <c r="O3775">
        <v>17</v>
      </c>
      <c r="P3775">
        <v>25</v>
      </c>
      <c r="Q3775">
        <v>42</v>
      </c>
      <c r="R3775" t="str" cm="1">
        <f t="array" ref="R3775">_xlfn.IFS(Restaurant_Data[[#This Row],[Total Reservations]]&lt;=50, "Low", Restaurant_Data[[#This Row],[Total Reservations]]&lt;=100, "Medium", Restaurant_Data[[#This Row],[Total Reservations]]&lt;=200, "High")</f>
        <v>Low</v>
      </c>
      <c r="S3775" s="4">
        <v>636878.89</v>
      </c>
      <c r="T3775" t="str" cm="1">
        <f t="array" ref="T3775">_xlfn.IFS(Restaurant_Data[[#This Row],[Revenue]]&lt;= 500000, "Low Income", Restaurant_Data[[#This Row],[Revenue]]&lt;=1000000, "Middle Income", Restaurant_Data[[#This Row],[Revenue]] &lt;= 2000000, "High Income")</f>
        <v>Middle Income</v>
      </c>
    </row>
    <row r="3776" spans="1:20" x14ac:dyDescent="0.35">
      <c r="A3776" s="1" t="s">
        <v>3803</v>
      </c>
      <c r="B3776" s="1" t="s">
        <v>19</v>
      </c>
      <c r="C3776" s="1" t="s">
        <v>24</v>
      </c>
      <c r="D3776">
        <v>3.2</v>
      </c>
      <c r="E3776">
        <v>38</v>
      </c>
      <c r="F3776">
        <v>34.909999999999997</v>
      </c>
      <c r="G3776">
        <v>2357</v>
      </c>
      <c r="H3776">
        <v>31123</v>
      </c>
      <c r="I3776">
        <v>2</v>
      </c>
      <c r="J3776">
        <v>139</v>
      </c>
      <c r="K3776">
        <v>74.7</v>
      </c>
      <c r="L3776">
        <v>7.5</v>
      </c>
      <c r="M3776">
        <v>4.4000000000000004</v>
      </c>
      <c r="N3776" s="1" t="s">
        <v>27</v>
      </c>
      <c r="O3776">
        <v>16</v>
      </c>
      <c r="P3776">
        <v>2</v>
      </c>
      <c r="Q3776">
        <v>18</v>
      </c>
      <c r="R3776" t="str" cm="1">
        <f t="array" ref="R3776">_xlfn.IFS(Restaurant_Data[[#This Row],[Total Reservations]]&lt;=50, "Low", Restaurant_Data[[#This Row],[Total Reservations]]&lt;=100, "Medium", Restaurant_Data[[#This Row],[Total Reservations]]&lt;=200, "High")</f>
        <v>Low</v>
      </c>
      <c r="S3776" s="4">
        <v>304469.05</v>
      </c>
      <c r="T3776" t="str" cm="1">
        <f t="array" ref="T3776">_xlfn.IFS(Restaurant_Data[[#This Row],[Revenue]]&lt;= 500000, "Low Income", Restaurant_Data[[#This Row],[Revenue]]&lt;=1000000, "Middle Income", Restaurant_Data[[#This Row],[Revenue]] &lt;= 2000000, "High Income")</f>
        <v>Low Income</v>
      </c>
    </row>
    <row r="3777" spans="1:20" x14ac:dyDescent="0.35">
      <c r="A3777" s="1" t="s">
        <v>3804</v>
      </c>
      <c r="B3777" s="1" t="s">
        <v>19</v>
      </c>
      <c r="C3777" s="1" t="s">
        <v>20</v>
      </c>
      <c r="D3777">
        <v>3.7</v>
      </c>
      <c r="E3777">
        <v>37</v>
      </c>
      <c r="F3777">
        <v>69.28</v>
      </c>
      <c r="G3777">
        <v>1072</v>
      </c>
      <c r="H3777">
        <v>17710</v>
      </c>
      <c r="I3777">
        <v>6</v>
      </c>
      <c r="J3777">
        <v>248</v>
      </c>
      <c r="K3777">
        <v>294.99</v>
      </c>
      <c r="L3777">
        <v>8.6999999999999993</v>
      </c>
      <c r="M3777">
        <v>4.7</v>
      </c>
      <c r="N3777" s="1" t="s">
        <v>27</v>
      </c>
      <c r="O3777">
        <v>36</v>
      </c>
      <c r="P3777">
        <v>31</v>
      </c>
      <c r="Q3777">
        <v>67</v>
      </c>
      <c r="R3777" t="str" cm="1">
        <f t="array" ref="R3777">_xlfn.IFS(Restaurant_Data[[#This Row],[Total Reservations]]&lt;=50, "Low", Restaurant_Data[[#This Row],[Total Reservations]]&lt;=100, "Medium", Restaurant_Data[[#This Row],[Total Reservations]]&lt;=200, "High")</f>
        <v>Medium</v>
      </c>
      <c r="S3777" s="4">
        <v>581707.1</v>
      </c>
      <c r="T3777" t="str" cm="1">
        <f t="array" ref="T3777">_xlfn.IFS(Restaurant_Data[[#This Row],[Revenue]]&lt;= 500000, "Low Income", Restaurant_Data[[#This Row],[Revenue]]&lt;=1000000, "Middle Income", Restaurant_Data[[#This Row],[Revenue]] &lt;= 2000000, "High Income")</f>
        <v>Middle Income</v>
      </c>
    </row>
    <row r="3778" spans="1:20" x14ac:dyDescent="0.35">
      <c r="A3778" s="1" t="s">
        <v>3805</v>
      </c>
      <c r="B3778" s="1" t="s">
        <v>34</v>
      </c>
      <c r="C3778" s="1" t="s">
        <v>26</v>
      </c>
      <c r="D3778">
        <v>3.3</v>
      </c>
      <c r="E3778">
        <v>70</v>
      </c>
      <c r="F3778">
        <v>46.91</v>
      </c>
      <c r="G3778">
        <v>2521</v>
      </c>
      <c r="H3778">
        <v>26638</v>
      </c>
      <c r="I3778">
        <v>8</v>
      </c>
      <c r="J3778">
        <v>149</v>
      </c>
      <c r="K3778">
        <v>77.47</v>
      </c>
      <c r="L3778">
        <v>5.8</v>
      </c>
      <c r="M3778">
        <v>2.6</v>
      </c>
      <c r="N3778" s="1" t="s">
        <v>27</v>
      </c>
      <c r="O3778">
        <v>30</v>
      </c>
      <c r="P3778">
        <v>65</v>
      </c>
      <c r="Q3778">
        <v>95</v>
      </c>
      <c r="R3778" t="str" cm="1">
        <f t="array" ref="R3778">_xlfn.IFS(Restaurant_Data[[#This Row],[Total Reservations]]&lt;=50, "Low", Restaurant_Data[[#This Row],[Total Reservations]]&lt;=100, "Medium", Restaurant_Data[[#This Row],[Total Reservations]]&lt;=200, "High")</f>
        <v>Medium</v>
      </c>
      <c r="S3778" s="4">
        <v>741198.15</v>
      </c>
      <c r="T3778" t="str" cm="1">
        <f t="array" ref="T3778">_xlfn.IFS(Restaurant_Data[[#This Row],[Revenue]]&lt;= 500000, "Low Income", Restaurant_Data[[#This Row],[Revenue]]&lt;=1000000, "Middle Income", Restaurant_Data[[#This Row],[Revenue]] &lt;= 2000000, "High Income")</f>
        <v>Middle Income</v>
      </c>
    </row>
    <row r="3779" spans="1:20" x14ac:dyDescent="0.35">
      <c r="A3779" s="1" t="s">
        <v>3806</v>
      </c>
      <c r="B3779" s="1" t="s">
        <v>34</v>
      </c>
      <c r="C3779" s="1" t="s">
        <v>31</v>
      </c>
      <c r="D3779">
        <v>5</v>
      </c>
      <c r="E3779">
        <v>63</v>
      </c>
      <c r="F3779">
        <v>39</v>
      </c>
      <c r="G3779">
        <v>2427</v>
      </c>
      <c r="H3779">
        <v>26564</v>
      </c>
      <c r="I3779">
        <v>17</v>
      </c>
      <c r="J3779">
        <v>479</v>
      </c>
      <c r="K3779">
        <v>215.45</v>
      </c>
      <c r="L3779">
        <v>8</v>
      </c>
      <c r="M3779">
        <v>4.4000000000000004</v>
      </c>
      <c r="N3779" s="1" t="s">
        <v>21</v>
      </c>
      <c r="O3779">
        <v>8</v>
      </c>
      <c r="P3779">
        <v>21</v>
      </c>
      <c r="Q3779">
        <v>29</v>
      </c>
      <c r="R3779" t="str" cm="1">
        <f t="array" ref="R3779">_xlfn.IFS(Restaurant_Data[[#This Row],[Total Reservations]]&lt;=50, "Low", Restaurant_Data[[#This Row],[Total Reservations]]&lt;=100, "Medium", Restaurant_Data[[#This Row],[Total Reservations]]&lt;=200, "High")</f>
        <v>Low</v>
      </c>
      <c r="S3779" s="4">
        <v>568340.69999999995</v>
      </c>
      <c r="T3779" t="str" cm="1">
        <f t="array" ref="T3779">_xlfn.IFS(Restaurant_Data[[#This Row],[Revenue]]&lt;= 500000, "Low Income", Restaurant_Data[[#This Row],[Revenue]]&lt;=1000000, "Middle Income", Restaurant_Data[[#This Row],[Revenue]] &lt;= 2000000, "High Income")</f>
        <v>Middle Income</v>
      </c>
    </row>
    <row r="3780" spans="1:20" x14ac:dyDescent="0.35">
      <c r="A3780" s="1" t="s">
        <v>3807</v>
      </c>
      <c r="B3780" s="1" t="s">
        <v>34</v>
      </c>
      <c r="C3780" s="1" t="s">
        <v>37</v>
      </c>
      <c r="D3780">
        <v>3.1</v>
      </c>
      <c r="E3780">
        <v>58</v>
      </c>
      <c r="F3780">
        <v>57.35</v>
      </c>
      <c r="G3780">
        <v>2311</v>
      </c>
      <c r="H3780">
        <v>30114</v>
      </c>
      <c r="I3780">
        <v>6</v>
      </c>
      <c r="J3780">
        <v>201</v>
      </c>
      <c r="K3780">
        <v>215.12</v>
      </c>
      <c r="L3780">
        <v>6.4</v>
      </c>
      <c r="M3780">
        <v>9.8000000000000007</v>
      </c>
      <c r="N3780" s="1" t="s">
        <v>21</v>
      </c>
      <c r="O3780">
        <v>38</v>
      </c>
      <c r="P3780">
        <v>56</v>
      </c>
      <c r="Q3780">
        <v>94</v>
      </c>
      <c r="R3780" t="str" cm="1">
        <f t="array" ref="R3780">_xlfn.IFS(Restaurant_Data[[#This Row],[Total Reservations]]&lt;=50, "Low", Restaurant_Data[[#This Row],[Total Reservations]]&lt;=100, "Medium", Restaurant_Data[[#This Row],[Total Reservations]]&lt;=200, "High")</f>
        <v>Medium</v>
      </c>
      <c r="S3780" s="4">
        <v>753324.8</v>
      </c>
      <c r="T3780" t="str" cm="1">
        <f t="array" ref="T3780">_xlfn.IFS(Restaurant_Data[[#This Row],[Revenue]]&lt;= 500000, "Low Income", Restaurant_Data[[#This Row],[Revenue]]&lt;=1000000, "Middle Income", Restaurant_Data[[#This Row],[Revenue]] &lt;= 2000000, "High Income")</f>
        <v>Middle Income</v>
      </c>
    </row>
    <row r="3781" spans="1:20" x14ac:dyDescent="0.35">
      <c r="A3781" s="1" t="s">
        <v>3808</v>
      </c>
      <c r="B3781" s="1" t="s">
        <v>34</v>
      </c>
      <c r="C3781" s="1" t="s">
        <v>24</v>
      </c>
      <c r="D3781">
        <v>3.9</v>
      </c>
      <c r="E3781">
        <v>62</v>
      </c>
      <c r="F3781">
        <v>35.22</v>
      </c>
      <c r="G3781">
        <v>2804</v>
      </c>
      <c r="H3781">
        <v>30854</v>
      </c>
      <c r="I3781">
        <v>12</v>
      </c>
      <c r="J3781">
        <v>630</v>
      </c>
      <c r="K3781">
        <v>282.81</v>
      </c>
      <c r="L3781">
        <v>5.9</v>
      </c>
      <c r="M3781">
        <v>5.4</v>
      </c>
      <c r="N3781" s="1" t="s">
        <v>21</v>
      </c>
      <c r="O3781">
        <v>31</v>
      </c>
      <c r="P3781">
        <v>11</v>
      </c>
      <c r="Q3781">
        <v>42</v>
      </c>
      <c r="R3781" t="str" cm="1">
        <f t="array" ref="R3781">_xlfn.IFS(Restaurant_Data[[#This Row],[Total Reservations]]&lt;=50, "Low", Restaurant_Data[[#This Row],[Total Reservations]]&lt;=100, "Medium", Restaurant_Data[[#This Row],[Total Reservations]]&lt;=200, "High")</f>
        <v>Low</v>
      </c>
      <c r="S3781" s="4">
        <v>504355.1</v>
      </c>
      <c r="T3781" t="str" cm="1">
        <f t="array" ref="T3781">_xlfn.IFS(Restaurant_Data[[#This Row],[Revenue]]&lt;= 500000, "Low Income", Restaurant_Data[[#This Row],[Revenue]]&lt;=1000000, "Middle Income", Restaurant_Data[[#This Row],[Revenue]] &lt;= 2000000, "High Income")</f>
        <v>Middle Income</v>
      </c>
    </row>
    <row r="3782" spans="1:20" x14ac:dyDescent="0.35">
      <c r="A3782" s="1" t="s">
        <v>3809</v>
      </c>
      <c r="B3782" s="1" t="s">
        <v>23</v>
      </c>
      <c r="C3782" s="1" t="s">
        <v>31</v>
      </c>
      <c r="D3782">
        <v>3.9</v>
      </c>
      <c r="E3782">
        <v>87</v>
      </c>
      <c r="F3782">
        <v>30.25</v>
      </c>
      <c r="G3782">
        <v>3335</v>
      </c>
      <c r="H3782">
        <v>40548</v>
      </c>
      <c r="I3782">
        <v>16</v>
      </c>
      <c r="J3782">
        <v>775</v>
      </c>
      <c r="K3782">
        <v>130.78</v>
      </c>
      <c r="L3782">
        <v>2.9</v>
      </c>
      <c r="M3782">
        <v>9.6</v>
      </c>
      <c r="N3782" s="1" t="s">
        <v>27</v>
      </c>
      <c r="O3782">
        <v>18</v>
      </c>
      <c r="P3782">
        <v>65</v>
      </c>
      <c r="Q3782">
        <v>83</v>
      </c>
      <c r="R3782" t="str" cm="1">
        <f t="array" ref="R3782">_xlfn.IFS(Restaurant_Data[[#This Row],[Total Reservations]]&lt;=50, "Low", Restaurant_Data[[#This Row],[Total Reservations]]&lt;=100, "Medium", Restaurant_Data[[#This Row],[Total Reservations]]&lt;=200, "High")</f>
        <v>Medium</v>
      </c>
      <c r="S3782" s="4">
        <v>609693.9</v>
      </c>
      <c r="T3782" t="str" cm="1">
        <f t="array" ref="T3782">_xlfn.IFS(Restaurant_Data[[#This Row],[Revenue]]&lt;= 500000, "Low Income", Restaurant_Data[[#This Row],[Revenue]]&lt;=1000000, "Middle Income", Restaurant_Data[[#This Row],[Revenue]] &lt;= 2000000, "High Income")</f>
        <v>Middle Income</v>
      </c>
    </row>
    <row r="3783" spans="1:20" x14ac:dyDescent="0.35">
      <c r="A3783" s="1" t="s">
        <v>3810</v>
      </c>
      <c r="B3783" s="1" t="s">
        <v>34</v>
      </c>
      <c r="C3783" s="1" t="s">
        <v>31</v>
      </c>
      <c r="D3783">
        <v>3.6</v>
      </c>
      <c r="E3783">
        <v>55</v>
      </c>
      <c r="F3783">
        <v>40.130000000000003</v>
      </c>
      <c r="G3783">
        <v>1922</v>
      </c>
      <c r="H3783">
        <v>24808</v>
      </c>
      <c r="I3783">
        <v>6</v>
      </c>
      <c r="J3783">
        <v>157</v>
      </c>
      <c r="K3783">
        <v>133</v>
      </c>
      <c r="L3783">
        <v>8.6</v>
      </c>
      <c r="M3783">
        <v>1.6</v>
      </c>
      <c r="N3783" s="1" t="s">
        <v>21</v>
      </c>
      <c r="O3783">
        <v>52</v>
      </c>
      <c r="P3783">
        <v>36</v>
      </c>
      <c r="Q3783">
        <v>88</v>
      </c>
      <c r="R3783" t="str" cm="1">
        <f t="array" ref="R3783">_xlfn.IFS(Restaurant_Data[[#This Row],[Total Reservations]]&lt;=50, "Low", Restaurant_Data[[#This Row],[Total Reservations]]&lt;=100, "Medium", Restaurant_Data[[#This Row],[Total Reservations]]&lt;=200, "High")</f>
        <v>Medium</v>
      </c>
      <c r="S3783" s="4">
        <v>502434.69</v>
      </c>
      <c r="T3783" t="str" cm="1">
        <f t="array" ref="T3783">_xlfn.IFS(Restaurant_Data[[#This Row],[Revenue]]&lt;= 500000, "Low Income", Restaurant_Data[[#This Row],[Revenue]]&lt;=1000000, "Middle Income", Restaurant_Data[[#This Row],[Revenue]] &lt;= 2000000, "High Income")</f>
        <v>Middle Income</v>
      </c>
    </row>
    <row r="3784" spans="1:20" x14ac:dyDescent="0.35">
      <c r="A3784" s="1" t="s">
        <v>3811</v>
      </c>
      <c r="B3784" s="1" t="s">
        <v>23</v>
      </c>
      <c r="C3784" s="1" t="s">
        <v>42</v>
      </c>
      <c r="D3784">
        <v>4.0999999999999996</v>
      </c>
      <c r="E3784">
        <v>72</v>
      </c>
      <c r="F3784">
        <v>41.48</v>
      </c>
      <c r="G3784">
        <v>1839</v>
      </c>
      <c r="H3784">
        <v>25727</v>
      </c>
      <c r="I3784">
        <v>2</v>
      </c>
      <c r="J3784">
        <v>213</v>
      </c>
      <c r="K3784">
        <v>261.57</v>
      </c>
      <c r="L3784">
        <v>9</v>
      </c>
      <c r="M3784">
        <v>1.4</v>
      </c>
      <c r="N3784" s="1" t="s">
        <v>27</v>
      </c>
      <c r="O3784">
        <v>41</v>
      </c>
      <c r="P3784">
        <v>7</v>
      </c>
      <c r="Q3784">
        <v>48</v>
      </c>
      <c r="R3784" t="str" cm="1">
        <f t="array" ref="R3784">_xlfn.IFS(Restaurant_Data[[#This Row],[Total Reservations]]&lt;=50, "Low", Restaurant_Data[[#This Row],[Total Reservations]]&lt;=100, "Medium", Restaurant_Data[[#This Row],[Total Reservations]]&lt;=200, "High")</f>
        <v>Low</v>
      </c>
      <c r="S3784" s="4">
        <v>667718.53</v>
      </c>
      <c r="T3784" t="str" cm="1">
        <f t="array" ref="T3784">_xlfn.IFS(Restaurant_Data[[#This Row],[Revenue]]&lt;= 500000, "Low Income", Restaurant_Data[[#This Row],[Revenue]]&lt;=1000000, "Middle Income", Restaurant_Data[[#This Row],[Revenue]] &lt;= 2000000, "High Income")</f>
        <v>Middle Income</v>
      </c>
    </row>
    <row r="3785" spans="1:20" x14ac:dyDescent="0.35">
      <c r="A3785" s="1" t="s">
        <v>3812</v>
      </c>
      <c r="B3785" s="1" t="s">
        <v>19</v>
      </c>
      <c r="C3785" s="1" t="s">
        <v>24</v>
      </c>
      <c r="D3785">
        <v>3.3</v>
      </c>
      <c r="E3785">
        <v>39</v>
      </c>
      <c r="F3785">
        <v>33.520000000000003</v>
      </c>
      <c r="G3785">
        <v>2054</v>
      </c>
      <c r="H3785">
        <v>21971</v>
      </c>
      <c r="I3785">
        <v>3</v>
      </c>
      <c r="J3785">
        <v>500</v>
      </c>
      <c r="K3785">
        <v>294.64</v>
      </c>
      <c r="L3785">
        <v>9.6999999999999993</v>
      </c>
      <c r="M3785">
        <v>6.2</v>
      </c>
      <c r="N3785" s="1" t="s">
        <v>21</v>
      </c>
      <c r="O3785">
        <v>35</v>
      </c>
      <c r="P3785">
        <v>16</v>
      </c>
      <c r="Q3785">
        <v>51</v>
      </c>
      <c r="R3785" t="str" cm="1">
        <f t="array" ref="R3785">_xlfn.IFS(Restaurant_Data[[#This Row],[Total Reservations]]&lt;=50, "Low", Restaurant_Data[[#This Row],[Total Reservations]]&lt;=100, "Medium", Restaurant_Data[[#This Row],[Total Reservations]]&lt;=200, "High")</f>
        <v>Medium</v>
      </c>
      <c r="S3785" s="4">
        <v>304133.39</v>
      </c>
      <c r="T3785" t="str" cm="1">
        <f t="array" ref="T3785">_xlfn.IFS(Restaurant_Data[[#This Row],[Revenue]]&lt;= 500000, "Low Income", Restaurant_Data[[#This Row],[Revenue]]&lt;=1000000, "Middle Income", Restaurant_Data[[#This Row],[Revenue]] &lt;= 2000000, "High Income")</f>
        <v>Low Income</v>
      </c>
    </row>
    <row r="3786" spans="1:20" x14ac:dyDescent="0.35">
      <c r="A3786" s="1" t="s">
        <v>3813</v>
      </c>
      <c r="B3786" s="1" t="s">
        <v>34</v>
      </c>
      <c r="C3786" s="1" t="s">
        <v>31</v>
      </c>
      <c r="D3786">
        <v>4.5999999999999996</v>
      </c>
      <c r="E3786">
        <v>59</v>
      </c>
      <c r="F3786">
        <v>34.380000000000003</v>
      </c>
      <c r="G3786">
        <v>3963</v>
      </c>
      <c r="H3786">
        <v>48371</v>
      </c>
      <c r="I3786">
        <v>9</v>
      </c>
      <c r="J3786">
        <v>867</v>
      </c>
      <c r="K3786">
        <v>57.53</v>
      </c>
      <c r="L3786">
        <v>2.1</v>
      </c>
      <c r="M3786">
        <v>7.6</v>
      </c>
      <c r="N3786" s="1" t="s">
        <v>27</v>
      </c>
      <c r="O3786">
        <v>2</v>
      </c>
      <c r="P3786">
        <v>3</v>
      </c>
      <c r="Q3786">
        <v>5</v>
      </c>
      <c r="R3786" t="str" cm="1">
        <f t="array" ref="R3786">_xlfn.IFS(Restaurant_Data[[#This Row],[Total Reservations]]&lt;=50, "Low", Restaurant_Data[[#This Row],[Total Reservations]]&lt;=100, "Medium", Restaurant_Data[[#This Row],[Total Reservations]]&lt;=200, "High")</f>
        <v>Low</v>
      </c>
      <c r="S3786" s="4">
        <v>468342.93</v>
      </c>
      <c r="T3786" t="str" cm="1">
        <f t="array" ref="T3786">_xlfn.IFS(Restaurant_Data[[#This Row],[Revenue]]&lt;= 500000, "Low Income", Restaurant_Data[[#This Row],[Revenue]]&lt;=1000000, "Middle Income", Restaurant_Data[[#This Row],[Revenue]] &lt;= 2000000, "High Income")</f>
        <v>Low Income</v>
      </c>
    </row>
    <row r="3787" spans="1:20" x14ac:dyDescent="0.35">
      <c r="A3787" s="1" t="s">
        <v>3814</v>
      </c>
      <c r="B3787" s="1" t="s">
        <v>23</v>
      </c>
      <c r="C3787" s="1" t="s">
        <v>42</v>
      </c>
      <c r="D3787">
        <v>3.7</v>
      </c>
      <c r="E3787">
        <v>79</v>
      </c>
      <c r="F3787">
        <v>45.91</v>
      </c>
      <c r="G3787">
        <v>2179</v>
      </c>
      <c r="H3787">
        <v>24288</v>
      </c>
      <c r="I3787">
        <v>19</v>
      </c>
      <c r="J3787">
        <v>297</v>
      </c>
      <c r="K3787">
        <v>208.83</v>
      </c>
      <c r="L3787">
        <v>3.6</v>
      </c>
      <c r="M3787">
        <v>3</v>
      </c>
      <c r="N3787" s="1" t="s">
        <v>21</v>
      </c>
      <c r="O3787">
        <v>35</v>
      </c>
      <c r="P3787">
        <v>43</v>
      </c>
      <c r="Q3787">
        <v>78</v>
      </c>
      <c r="R3787" t="str" cm="1">
        <f t="array" ref="R3787">_xlfn.IFS(Restaurant_Data[[#This Row],[Total Reservations]]&lt;=50, "Low", Restaurant_Data[[#This Row],[Total Reservations]]&lt;=100, "Medium", Restaurant_Data[[#This Row],[Total Reservations]]&lt;=200, "High")</f>
        <v>Medium</v>
      </c>
      <c r="S3787" s="4">
        <v>825246.79</v>
      </c>
      <c r="T3787" t="str" cm="1">
        <f t="array" ref="T3787">_xlfn.IFS(Restaurant_Data[[#This Row],[Revenue]]&lt;= 500000, "Low Income", Restaurant_Data[[#This Row],[Revenue]]&lt;=1000000, "Middle Income", Restaurant_Data[[#This Row],[Revenue]] &lt;= 2000000, "High Income")</f>
        <v>Middle Income</v>
      </c>
    </row>
    <row r="3788" spans="1:20" x14ac:dyDescent="0.35">
      <c r="A3788" s="1" t="s">
        <v>3815</v>
      </c>
      <c r="B3788" s="1" t="s">
        <v>34</v>
      </c>
      <c r="C3788" s="1" t="s">
        <v>31</v>
      </c>
      <c r="D3788">
        <v>4.2</v>
      </c>
      <c r="E3788">
        <v>58</v>
      </c>
      <c r="F3788">
        <v>32.5</v>
      </c>
      <c r="G3788">
        <v>2506</v>
      </c>
      <c r="H3788">
        <v>29497</v>
      </c>
      <c r="I3788">
        <v>10</v>
      </c>
      <c r="J3788">
        <v>534</v>
      </c>
      <c r="K3788">
        <v>110.91</v>
      </c>
      <c r="L3788">
        <v>7.2</v>
      </c>
      <c r="M3788">
        <v>5.5</v>
      </c>
      <c r="N3788" s="1" t="s">
        <v>21</v>
      </c>
      <c r="O3788">
        <v>25</v>
      </c>
      <c r="P3788">
        <v>0</v>
      </c>
      <c r="Q3788">
        <v>25</v>
      </c>
      <c r="R3788" t="str" cm="1">
        <f t="array" ref="R3788">_xlfn.IFS(Restaurant_Data[[#This Row],[Total Reservations]]&lt;=50, "Low", Restaurant_Data[[#This Row],[Total Reservations]]&lt;=100, "Medium", Restaurant_Data[[#This Row],[Total Reservations]]&lt;=200, "High")</f>
        <v>Low</v>
      </c>
      <c r="S3788" s="4">
        <v>436279.35</v>
      </c>
      <c r="T3788" t="str" cm="1">
        <f t="array" ref="T3788">_xlfn.IFS(Restaurant_Data[[#This Row],[Revenue]]&lt;= 500000, "Low Income", Restaurant_Data[[#This Row],[Revenue]]&lt;=1000000, "Middle Income", Restaurant_Data[[#This Row],[Revenue]] &lt;= 2000000, "High Income")</f>
        <v>Low Income</v>
      </c>
    </row>
    <row r="3789" spans="1:20" x14ac:dyDescent="0.35">
      <c r="A3789" s="1" t="s">
        <v>3816</v>
      </c>
      <c r="B3789" s="1" t="s">
        <v>19</v>
      </c>
      <c r="C3789" s="1" t="s">
        <v>37</v>
      </c>
      <c r="D3789">
        <v>4.4000000000000004</v>
      </c>
      <c r="E3789">
        <v>41</v>
      </c>
      <c r="F3789">
        <v>57.91</v>
      </c>
      <c r="G3789">
        <v>1783</v>
      </c>
      <c r="H3789">
        <v>21954</v>
      </c>
      <c r="I3789">
        <v>13</v>
      </c>
      <c r="J3789">
        <v>491</v>
      </c>
      <c r="K3789">
        <v>231.99</v>
      </c>
      <c r="L3789">
        <v>8.6999999999999993</v>
      </c>
      <c r="M3789">
        <v>8.9</v>
      </c>
      <c r="N3789" s="1" t="s">
        <v>27</v>
      </c>
      <c r="O3789">
        <v>19</v>
      </c>
      <c r="P3789">
        <v>5</v>
      </c>
      <c r="Q3789">
        <v>24</v>
      </c>
      <c r="R3789" t="str" cm="1">
        <f t="array" ref="R3789">_xlfn.IFS(Restaurant_Data[[#This Row],[Total Reservations]]&lt;=50, "Low", Restaurant_Data[[#This Row],[Total Reservations]]&lt;=100, "Medium", Restaurant_Data[[#This Row],[Total Reservations]]&lt;=200, "High")</f>
        <v>Low</v>
      </c>
      <c r="S3789" s="4">
        <v>547917.93000000005</v>
      </c>
      <c r="T3789" t="str" cm="1">
        <f t="array" ref="T3789">_xlfn.IFS(Restaurant_Data[[#This Row],[Revenue]]&lt;= 500000, "Low Income", Restaurant_Data[[#This Row],[Revenue]]&lt;=1000000, "Middle Income", Restaurant_Data[[#This Row],[Revenue]] &lt;= 2000000, "High Income")</f>
        <v>Middle Income</v>
      </c>
    </row>
    <row r="3790" spans="1:20" x14ac:dyDescent="0.35">
      <c r="A3790" s="1" t="s">
        <v>3817</v>
      </c>
      <c r="B3790" s="1" t="s">
        <v>19</v>
      </c>
      <c r="C3790" s="1" t="s">
        <v>20</v>
      </c>
      <c r="D3790">
        <v>4.8</v>
      </c>
      <c r="E3790">
        <v>37</v>
      </c>
      <c r="F3790">
        <v>65.569999999999993</v>
      </c>
      <c r="G3790">
        <v>2422</v>
      </c>
      <c r="H3790">
        <v>30555</v>
      </c>
      <c r="I3790">
        <v>13</v>
      </c>
      <c r="J3790">
        <v>863</v>
      </c>
      <c r="K3790">
        <v>243.18</v>
      </c>
      <c r="L3790">
        <v>7.8</v>
      </c>
      <c r="M3790">
        <v>7.9</v>
      </c>
      <c r="N3790" s="1" t="s">
        <v>27</v>
      </c>
      <c r="O3790">
        <v>13</v>
      </c>
      <c r="P3790">
        <v>21</v>
      </c>
      <c r="Q3790">
        <v>34</v>
      </c>
      <c r="R3790" t="str" cm="1">
        <f t="array" ref="R3790">_xlfn.IFS(Restaurant_Data[[#This Row],[Total Reservations]]&lt;=50, "Low", Restaurant_Data[[#This Row],[Total Reservations]]&lt;=100, "Medium", Restaurant_Data[[#This Row],[Total Reservations]]&lt;=200, "High")</f>
        <v>Low</v>
      </c>
      <c r="S3790" s="4">
        <v>561279.84</v>
      </c>
      <c r="T3790" t="str" cm="1">
        <f t="array" ref="T3790">_xlfn.IFS(Restaurant_Data[[#This Row],[Revenue]]&lt;= 500000, "Low Income", Restaurant_Data[[#This Row],[Revenue]]&lt;=1000000, "Middle Income", Restaurant_Data[[#This Row],[Revenue]] &lt;= 2000000, "High Income")</f>
        <v>Middle Income</v>
      </c>
    </row>
    <row r="3791" spans="1:20" x14ac:dyDescent="0.35">
      <c r="A3791" s="1" t="s">
        <v>3818</v>
      </c>
      <c r="B3791" s="1" t="s">
        <v>19</v>
      </c>
      <c r="C3791" s="1" t="s">
        <v>42</v>
      </c>
      <c r="D3791">
        <v>4.7</v>
      </c>
      <c r="E3791">
        <v>38</v>
      </c>
      <c r="F3791">
        <v>45.35</v>
      </c>
      <c r="G3791">
        <v>3862</v>
      </c>
      <c r="H3791">
        <v>41637</v>
      </c>
      <c r="I3791">
        <v>15</v>
      </c>
      <c r="J3791">
        <v>759</v>
      </c>
      <c r="K3791">
        <v>240.63</v>
      </c>
      <c r="L3791">
        <v>5.0999999999999996</v>
      </c>
      <c r="M3791">
        <v>3.1</v>
      </c>
      <c r="N3791" s="1" t="s">
        <v>27</v>
      </c>
      <c r="O3791">
        <v>31</v>
      </c>
      <c r="P3791">
        <v>34</v>
      </c>
      <c r="Q3791">
        <v>65</v>
      </c>
      <c r="R3791" t="str" cm="1">
        <f t="array" ref="R3791">_xlfn.IFS(Restaurant_Data[[#This Row],[Total Reservations]]&lt;=50, "Low", Restaurant_Data[[#This Row],[Total Reservations]]&lt;=100, "Medium", Restaurant_Data[[#This Row],[Total Reservations]]&lt;=200, "High")</f>
        <v>Medium</v>
      </c>
      <c r="S3791" s="4">
        <v>408843.3</v>
      </c>
      <c r="T3791" t="str" cm="1">
        <f t="array" ref="T3791">_xlfn.IFS(Restaurant_Data[[#This Row],[Revenue]]&lt;= 500000, "Low Income", Restaurant_Data[[#This Row],[Revenue]]&lt;=1000000, "Middle Income", Restaurant_Data[[#This Row],[Revenue]] &lt;= 2000000, "High Income")</f>
        <v>Low Income</v>
      </c>
    </row>
    <row r="3792" spans="1:20" x14ac:dyDescent="0.35">
      <c r="A3792" s="1" t="s">
        <v>3819</v>
      </c>
      <c r="B3792" s="1" t="s">
        <v>34</v>
      </c>
      <c r="C3792" s="1" t="s">
        <v>20</v>
      </c>
      <c r="D3792">
        <v>4.2</v>
      </c>
      <c r="E3792">
        <v>66</v>
      </c>
      <c r="F3792">
        <v>70.02</v>
      </c>
      <c r="G3792">
        <v>3941</v>
      </c>
      <c r="H3792">
        <v>42654</v>
      </c>
      <c r="I3792">
        <v>13</v>
      </c>
      <c r="J3792">
        <v>549</v>
      </c>
      <c r="K3792">
        <v>158.88</v>
      </c>
      <c r="L3792">
        <v>7.5</v>
      </c>
      <c r="M3792">
        <v>4</v>
      </c>
      <c r="N3792" s="1" t="s">
        <v>27</v>
      </c>
      <c r="O3792">
        <v>7</v>
      </c>
      <c r="P3792">
        <v>49</v>
      </c>
      <c r="Q3792">
        <v>56</v>
      </c>
      <c r="R3792" t="str" cm="1">
        <f t="array" ref="R3792">_xlfn.IFS(Restaurant_Data[[#This Row],[Total Reservations]]&lt;=50, "Low", Restaurant_Data[[#This Row],[Total Reservations]]&lt;=100, "Medium", Restaurant_Data[[#This Row],[Total Reservations]]&lt;=200, "High")</f>
        <v>Medium</v>
      </c>
      <c r="S3792" s="4">
        <v>1043882.4</v>
      </c>
      <c r="T3792" t="str" cm="1">
        <f t="array" ref="T3792">_xlfn.IFS(Restaurant_Data[[#This Row],[Revenue]]&lt;= 500000, "Low Income", Restaurant_Data[[#This Row],[Revenue]]&lt;=1000000, "Middle Income", Restaurant_Data[[#This Row],[Revenue]] &lt;= 2000000, "High Income")</f>
        <v>High Income</v>
      </c>
    </row>
    <row r="3793" spans="1:20" x14ac:dyDescent="0.35">
      <c r="A3793" s="1" t="s">
        <v>3820</v>
      </c>
      <c r="B3793" s="1" t="s">
        <v>34</v>
      </c>
      <c r="C3793" s="1" t="s">
        <v>24</v>
      </c>
      <c r="D3793">
        <v>3.8</v>
      </c>
      <c r="E3793">
        <v>57</v>
      </c>
      <c r="F3793">
        <v>32.42</v>
      </c>
      <c r="G3793">
        <v>3077</v>
      </c>
      <c r="H3793">
        <v>36928</v>
      </c>
      <c r="I3793">
        <v>13</v>
      </c>
      <c r="J3793">
        <v>328</v>
      </c>
      <c r="K3793">
        <v>89.45</v>
      </c>
      <c r="L3793">
        <v>1.6</v>
      </c>
      <c r="M3793">
        <v>3.8</v>
      </c>
      <c r="N3793" s="1" t="s">
        <v>21</v>
      </c>
      <c r="O3793">
        <v>52</v>
      </c>
      <c r="P3793">
        <v>39</v>
      </c>
      <c r="Q3793">
        <v>91</v>
      </c>
      <c r="R3793" t="str" cm="1">
        <f t="array" ref="R3793">_xlfn.IFS(Restaurant_Data[[#This Row],[Total Reservations]]&lt;=50, "Low", Restaurant_Data[[#This Row],[Total Reservations]]&lt;=100, "Medium", Restaurant_Data[[#This Row],[Total Reservations]]&lt;=200, "High")</f>
        <v>Medium</v>
      </c>
      <c r="S3793" s="4">
        <v>430466.98</v>
      </c>
      <c r="T3793" t="str" cm="1">
        <f t="array" ref="T3793">_xlfn.IFS(Restaurant_Data[[#This Row],[Revenue]]&lt;= 500000, "Low Income", Restaurant_Data[[#This Row],[Revenue]]&lt;=1000000, "Middle Income", Restaurant_Data[[#This Row],[Revenue]] &lt;= 2000000, "High Income")</f>
        <v>Low Income</v>
      </c>
    </row>
    <row r="3794" spans="1:20" x14ac:dyDescent="0.35">
      <c r="A3794" s="1" t="s">
        <v>3821</v>
      </c>
      <c r="B3794" s="1" t="s">
        <v>23</v>
      </c>
      <c r="C3794" s="1" t="s">
        <v>37</v>
      </c>
      <c r="D3794">
        <v>4</v>
      </c>
      <c r="E3794">
        <v>87</v>
      </c>
      <c r="F3794">
        <v>62.56</v>
      </c>
      <c r="G3794">
        <v>4257</v>
      </c>
      <c r="H3794">
        <v>43791</v>
      </c>
      <c r="I3794">
        <v>6</v>
      </c>
      <c r="J3794">
        <v>573</v>
      </c>
      <c r="K3794">
        <v>196.19</v>
      </c>
      <c r="L3794">
        <v>7</v>
      </c>
      <c r="M3794">
        <v>7.5</v>
      </c>
      <c r="N3794" s="1" t="s">
        <v>21</v>
      </c>
      <c r="O3794">
        <v>36</v>
      </c>
      <c r="P3794">
        <v>10</v>
      </c>
      <c r="Q3794">
        <v>46</v>
      </c>
      <c r="R3794" t="str" cm="1">
        <f t="array" ref="R3794">_xlfn.IFS(Restaurant_Data[[#This Row],[Total Reservations]]&lt;=50, "Low", Restaurant_Data[[#This Row],[Total Reservations]]&lt;=100, "Medium", Restaurant_Data[[#This Row],[Total Reservations]]&lt;=200, "High")</f>
        <v>Low</v>
      </c>
      <c r="S3794" s="4">
        <v>1217804.49</v>
      </c>
      <c r="T3794" t="str" cm="1">
        <f t="array" ref="T3794">_xlfn.IFS(Restaurant_Data[[#This Row],[Revenue]]&lt;= 500000, "Low Income", Restaurant_Data[[#This Row],[Revenue]]&lt;=1000000, "Middle Income", Restaurant_Data[[#This Row],[Revenue]] &lt;= 2000000, "High Income")</f>
        <v>High Income</v>
      </c>
    </row>
    <row r="3795" spans="1:20" x14ac:dyDescent="0.35">
      <c r="A3795" s="1" t="s">
        <v>3822</v>
      </c>
      <c r="B3795" s="1" t="s">
        <v>19</v>
      </c>
      <c r="C3795" s="1" t="s">
        <v>42</v>
      </c>
      <c r="D3795">
        <v>4.5</v>
      </c>
      <c r="E3795">
        <v>49</v>
      </c>
      <c r="F3795">
        <v>44.62</v>
      </c>
      <c r="G3795">
        <v>2745</v>
      </c>
      <c r="H3795">
        <v>31217</v>
      </c>
      <c r="I3795">
        <v>18</v>
      </c>
      <c r="J3795">
        <v>717</v>
      </c>
      <c r="K3795">
        <v>247.26</v>
      </c>
      <c r="L3795">
        <v>1.1000000000000001</v>
      </c>
      <c r="M3795">
        <v>9.6999999999999993</v>
      </c>
      <c r="N3795" s="1" t="s">
        <v>27</v>
      </c>
      <c r="O3795">
        <v>36</v>
      </c>
      <c r="P3795">
        <v>1</v>
      </c>
      <c r="Q3795">
        <v>37</v>
      </c>
      <c r="R3795" t="str" cm="1">
        <f t="array" ref="R3795">_xlfn.IFS(Restaurant_Data[[#This Row],[Total Reservations]]&lt;=50, "Low", Restaurant_Data[[#This Row],[Total Reservations]]&lt;=100, "Medium", Restaurant_Data[[#This Row],[Total Reservations]]&lt;=200, "High")</f>
        <v>Low</v>
      </c>
      <c r="S3795" s="4">
        <v>510980.51</v>
      </c>
      <c r="T3795" t="str" cm="1">
        <f t="array" ref="T3795">_xlfn.IFS(Restaurant_Data[[#This Row],[Revenue]]&lt;= 500000, "Low Income", Restaurant_Data[[#This Row],[Revenue]]&lt;=1000000, "Middle Income", Restaurant_Data[[#This Row],[Revenue]] &lt;= 2000000, "High Income")</f>
        <v>Middle Income</v>
      </c>
    </row>
    <row r="3796" spans="1:20" x14ac:dyDescent="0.35">
      <c r="A3796" s="1" t="s">
        <v>3823</v>
      </c>
      <c r="B3796" s="1" t="s">
        <v>34</v>
      </c>
      <c r="C3796" s="1" t="s">
        <v>24</v>
      </c>
      <c r="D3796">
        <v>4.8</v>
      </c>
      <c r="E3796">
        <v>66</v>
      </c>
      <c r="F3796">
        <v>32.31</v>
      </c>
      <c r="G3796">
        <v>4134</v>
      </c>
      <c r="H3796">
        <v>50289</v>
      </c>
      <c r="I3796">
        <v>7</v>
      </c>
      <c r="J3796">
        <v>235</v>
      </c>
      <c r="K3796">
        <v>278.05</v>
      </c>
      <c r="L3796">
        <v>1.4</v>
      </c>
      <c r="M3796">
        <v>3.5</v>
      </c>
      <c r="N3796" s="1" t="s">
        <v>21</v>
      </c>
      <c r="O3796">
        <v>36</v>
      </c>
      <c r="P3796">
        <v>17</v>
      </c>
      <c r="Q3796">
        <v>53</v>
      </c>
      <c r="R3796" t="str" cm="1">
        <f t="array" ref="R3796">_xlfn.IFS(Restaurant_Data[[#This Row],[Total Reservations]]&lt;=50, "Low", Restaurant_Data[[#This Row],[Total Reservations]]&lt;=100, "Medium", Restaurant_Data[[#This Row],[Total Reservations]]&lt;=200, "High")</f>
        <v>Medium</v>
      </c>
      <c r="S3796" s="4">
        <v>487356.62</v>
      </c>
      <c r="T3796" t="str" cm="1">
        <f t="array" ref="T3796">_xlfn.IFS(Restaurant_Data[[#This Row],[Revenue]]&lt;= 500000, "Low Income", Restaurant_Data[[#This Row],[Revenue]]&lt;=1000000, "Middle Income", Restaurant_Data[[#This Row],[Revenue]] &lt;= 2000000, "High Income")</f>
        <v>Low Income</v>
      </c>
    </row>
    <row r="3797" spans="1:20" x14ac:dyDescent="0.35">
      <c r="A3797" s="1" t="s">
        <v>3824</v>
      </c>
      <c r="B3797" s="1" t="s">
        <v>19</v>
      </c>
      <c r="C3797" s="1" t="s">
        <v>31</v>
      </c>
      <c r="D3797">
        <v>3.2</v>
      </c>
      <c r="E3797">
        <v>35</v>
      </c>
      <c r="F3797">
        <v>36.18</v>
      </c>
      <c r="G3797">
        <v>2872</v>
      </c>
      <c r="H3797">
        <v>33739</v>
      </c>
      <c r="I3797">
        <v>3</v>
      </c>
      <c r="J3797">
        <v>797</v>
      </c>
      <c r="K3797">
        <v>163.16</v>
      </c>
      <c r="L3797">
        <v>7.8</v>
      </c>
      <c r="M3797">
        <v>6.3</v>
      </c>
      <c r="N3797" s="1" t="s">
        <v>21</v>
      </c>
      <c r="O3797">
        <v>31</v>
      </c>
      <c r="P3797">
        <v>8</v>
      </c>
      <c r="Q3797">
        <v>39</v>
      </c>
      <c r="R3797" t="str" cm="1">
        <f t="array" ref="R3797">_xlfn.IFS(Restaurant_Data[[#This Row],[Total Reservations]]&lt;=50, "Low", Restaurant_Data[[#This Row],[Total Reservations]]&lt;=100, "Medium", Restaurant_Data[[#This Row],[Total Reservations]]&lt;=200, "High")</f>
        <v>Low</v>
      </c>
      <c r="S3797" s="4">
        <v>296369.67</v>
      </c>
      <c r="T3797" t="str" cm="1">
        <f t="array" ref="T3797">_xlfn.IFS(Restaurant_Data[[#This Row],[Revenue]]&lt;= 500000, "Low Income", Restaurant_Data[[#This Row],[Revenue]]&lt;=1000000, "Middle Income", Restaurant_Data[[#This Row],[Revenue]] &lt;= 2000000, "High Income")</f>
        <v>Low Income</v>
      </c>
    </row>
    <row r="3798" spans="1:20" x14ac:dyDescent="0.35">
      <c r="A3798" s="1" t="s">
        <v>3825</v>
      </c>
      <c r="B3798" s="1" t="s">
        <v>19</v>
      </c>
      <c r="C3798" s="1" t="s">
        <v>26</v>
      </c>
      <c r="D3798">
        <v>3.8</v>
      </c>
      <c r="E3798">
        <v>39</v>
      </c>
      <c r="F3798">
        <v>52.81</v>
      </c>
      <c r="G3798">
        <v>3042</v>
      </c>
      <c r="H3798">
        <v>34124</v>
      </c>
      <c r="I3798">
        <v>1</v>
      </c>
      <c r="J3798">
        <v>878</v>
      </c>
      <c r="K3798">
        <v>111.42</v>
      </c>
      <c r="L3798">
        <v>5.3</v>
      </c>
      <c r="M3798">
        <v>9.9</v>
      </c>
      <c r="N3798" s="1" t="s">
        <v>21</v>
      </c>
      <c r="O3798">
        <v>32</v>
      </c>
      <c r="P3798">
        <v>5</v>
      </c>
      <c r="Q3798">
        <v>37</v>
      </c>
      <c r="R3798" t="str" cm="1">
        <f t="array" ref="R3798">_xlfn.IFS(Restaurant_Data[[#This Row],[Total Reservations]]&lt;=50, "Low", Restaurant_Data[[#This Row],[Total Reservations]]&lt;=100, "Medium", Restaurant_Data[[#This Row],[Total Reservations]]&lt;=200, "High")</f>
        <v>Low</v>
      </c>
      <c r="S3798" s="4">
        <v>469629.38</v>
      </c>
      <c r="T3798" t="str" cm="1">
        <f t="array" ref="T3798">_xlfn.IFS(Restaurant_Data[[#This Row],[Revenue]]&lt;= 500000, "Low Income", Restaurant_Data[[#This Row],[Revenue]]&lt;=1000000, "Middle Income", Restaurant_Data[[#This Row],[Revenue]] &lt;= 2000000, "High Income")</f>
        <v>Low Income</v>
      </c>
    </row>
    <row r="3799" spans="1:20" x14ac:dyDescent="0.35">
      <c r="A3799" s="1" t="s">
        <v>3826</v>
      </c>
      <c r="B3799" s="1" t="s">
        <v>23</v>
      </c>
      <c r="C3799" s="1" t="s">
        <v>24</v>
      </c>
      <c r="D3799">
        <v>4.5999999999999996</v>
      </c>
      <c r="E3799">
        <v>70</v>
      </c>
      <c r="F3799">
        <v>33.26</v>
      </c>
      <c r="G3799">
        <v>8665</v>
      </c>
      <c r="H3799">
        <v>90968</v>
      </c>
      <c r="I3799">
        <v>12</v>
      </c>
      <c r="J3799">
        <v>537</v>
      </c>
      <c r="K3799">
        <v>79.709999999999994</v>
      </c>
      <c r="L3799">
        <v>1.5</v>
      </c>
      <c r="M3799">
        <v>2.4</v>
      </c>
      <c r="N3799" s="1" t="s">
        <v>27</v>
      </c>
      <c r="O3799">
        <v>45</v>
      </c>
      <c r="P3799">
        <v>33</v>
      </c>
      <c r="Q3799">
        <v>78</v>
      </c>
      <c r="R3799" t="str" cm="1">
        <f t="array" ref="R3799">_xlfn.IFS(Restaurant_Data[[#This Row],[Total Reservations]]&lt;=50, "Low", Restaurant_Data[[#This Row],[Total Reservations]]&lt;=100, "Medium", Restaurant_Data[[#This Row],[Total Reservations]]&lt;=200, "High")</f>
        <v>Medium</v>
      </c>
      <c r="S3799" s="4">
        <v>545039.98</v>
      </c>
      <c r="T3799" t="str" cm="1">
        <f t="array" ref="T3799">_xlfn.IFS(Restaurant_Data[[#This Row],[Revenue]]&lt;= 500000, "Low Income", Restaurant_Data[[#This Row],[Revenue]]&lt;=1000000, "Middle Income", Restaurant_Data[[#This Row],[Revenue]] &lt;= 2000000, "High Income")</f>
        <v>Middle Income</v>
      </c>
    </row>
    <row r="3800" spans="1:20" x14ac:dyDescent="0.35">
      <c r="A3800" s="1" t="s">
        <v>3827</v>
      </c>
      <c r="B3800" s="1" t="s">
        <v>23</v>
      </c>
      <c r="C3800" s="1" t="s">
        <v>20</v>
      </c>
      <c r="D3800">
        <v>3.9</v>
      </c>
      <c r="E3800">
        <v>90</v>
      </c>
      <c r="F3800">
        <v>67.05</v>
      </c>
      <c r="G3800">
        <v>4866</v>
      </c>
      <c r="H3800">
        <v>52374</v>
      </c>
      <c r="I3800">
        <v>5</v>
      </c>
      <c r="J3800">
        <v>273</v>
      </c>
      <c r="K3800">
        <v>249.4</v>
      </c>
      <c r="L3800">
        <v>5.3</v>
      </c>
      <c r="M3800">
        <v>6.9</v>
      </c>
      <c r="N3800" s="1" t="s">
        <v>27</v>
      </c>
      <c r="O3800">
        <v>80</v>
      </c>
      <c r="P3800">
        <v>11</v>
      </c>
      <c r="Q3800">
        <v>91</v>
      </c>
      <c r="R3800" t="str" cm="1">
        <f t="array" ref="R3800">_xlfn.IFS(Restaurant_Data[[#This Row],[Total Reservations]]&lt;=50, "Low", Restaurant_Data[[#This Row],[Total Reservations]]&lt;=100, "Medium", Restaurant_Data[[#This Row],[Total Reservations]]&lt;=200, "High")</f>
        <v>Medium</v>
      </c>
      <c r="S3800" s="4">
        <v>1349220.75</v>
      </c>
      <c r="T3800" t="str" cm="1">
        <f t="array" ref="T3800">_xlfn.IFS(Restaurant_Data[[#This Row],[Revenue]]&lt;= 500000, "Low Income", Restaurant_Data[[#This Row],[Revenue]]&lt;=1000000, "Middle Income", Restaurant_Data[[#This Row],[Revenue]] &lt;= 2000000, "High Income")</f>
        <v>High Income</v>
      </c>
    </row>
    <row r="3801" spans="1:20" x14ac:dyDescent="0.35">
      <c r="A3801" s="1" t="s">
        <v>3828</v>
      </c>
      <c r="B3801" s="1" t="s">
        <v>23</v>
      </c>
      <c r="C3801" s="1" t="s">
        <v>37</v>
      </c>
      <c r="D3801">
        <v>3.7</v>
      </c>
      <c r="E3801">
        <v>70</v>
      </c>
      <c r="F3801">
        <v>56.21</v>
      </c>
      <c r="G3801">
        <v>5830</v>
      </c>
      <c r="H3801">
        <v>66626</v>
      </c>
      <c r="I3801">
        <v>11</v>
      </c>
      <c r="J3801">
        <v>549</v>
      </c>
      <c r="K3801">
        <v>183.82</v>
      </c>
      <c r="L3801">
        <v>1.6</v>
      </c>
      <c r="M3801">
        <v>4</v>
      </c>
      <c r="N3801" s="1" t="s">
        <v>21</v>
      </c>
      <c r="O3801">
        <v>60</v>
      </c>
      <c r="P3801">
        <v>20</v>
      </c>
      <c r="Q3801">
        <v>80</v>
      </c>
      <c r="R3801" t="str" cm="1">
        <f t="array" ref="R3801">_xlfn.IFS(Restaurant_Data[[#This Row],[Total Reservations]]&lt;=50, "Low", Restaurant_Data[[#This Row],[Total Reservations]]&lt;=100, "Medium", Restaurant_Data[[#This Row],[Total Reservations]]&lt;=200, "High")</f>
        <v>Medium</v>
      </c>
      <c r="S3801" s="4">
        <v>893170.4</v>
      </c>
      <c r="T3801" t="str" cm="1">
        <f t="array" ref="T3801">_xlfn.IFS(Restaurant_Data[[#This Row],[Revenue]]&lt;= 500000, "Low Income", Restaurant_Data[[#This Row],[Revenue]]&lt;=1000000, "Middle Income", Restaurant_Data[[#This Row],[Revenue]] &lt;= 2000000, "High Income")</f>
        <v>Middle Income</v>
      </c>
    </row>
    <row r="3802" spans="1:20" x14ac:dyDescent="0.35">
      <c r="A3802" s="1" t="s">
        <v>3829</v>
      </c>
      <c r="B3802" s="1" t="s">
        <v>23</v>
      </c>
      <c r="C3802" s="1" t="s">
        <v>37</v>
      </c>
      <c r="D3802">
        <v>3.8</v>
      </c>
      <c r="E3802">
        <v>78</v>
      </c>
      <c r="F3802">
        <v>55.82</v>
      </c>
      <c r="G3802">
        <v>5453</v>
      </c>
      <c r="H3802">
        <v>60567</v>
      </c>
      <c r="I3802">
        <v>12</v>
      </c>
      <c r="J3802">
        <v>595</v>
      </c>
      <c r="K3802">
        <v>218.55</v>
      </c>
      <c r="L3802">
        <v>4.0999999999999996</v>
      </c>
      <c r="M3802">
        <v>9.9</v>
      </c>
      <c r="N3802" s="1" t="s">
        <v>21</v>
      </c>
      <c r="O3802">
        <v>53</v>
      </c>
      <c r="P3802">
        <v>59</v>
      </c>
      <c r="Q3802">
        <v>112</v>
      </c>
      <c r="R3802" t="str" cm="1">
        <f t="array" ref="R3802">_xlfn.IFS(Restaurant_Data[[#This Row],[Total Reservations]]&lt;=50, "Low", Restaurant_Data[[#This Row],[Total Reservations]]&lt;=100, "Medium", Restaurant_Data[[#This Row],[Total Reservations]]&lt;=200, "High")</f>
        <v>High</v>
      </c>
      <c r="S3802" s="4">
        <v>991166.93</v>
      </c>
      <c r="T3802" t="str" cm="1">
        <f t="array" ref="T3802">_xlfn.IFS(Restaurant_Data[[#This Row],[Revenue]]&lt;= 500000, "Low Income", Restaurant_Data[[#This Row],[Revenue]]&lt;=1000000, "Middle Income", Restaurant_Data[[#This Row],[Revenue]] &lt;= 2000000, "High Income")</f>
        <v>Middle Income</v>
      </c>
    </row>
    <row r="3803" spans="1:20" x14ac:dyDescent="0.35">
      <c r="A3803" s="1" t="s">
        <v>3830</v>
      </c>
      <c r="B3803" s="1" t="s">
        <v>19</v>
      </c>
      <c r="C3803" s="1" t="s">
        <v>24</v>
      </c>
      <c r="D3803">
        <v>4.2</v>
      </c>
      <c r="E3803">
        <v>49</v>
      </c>
      <c r="F3803">
        <v>29.11</v>
      </c>
      <c r="G3803">
        <v>890</v>
      </c>
      <c r="H3803">
        <v>11084</v>
      </c>
      <c r="I3803">
        <v>16</v>
      </c>
      <c r="J3803">
        <v>911</v>
      </c>
      <c r="K3803">
        <v>89.81</v>
      </c>
      <c r="L3803">
        <v>2.4</v>
      </c>
      <c r="M3803">
        <v>2</v>
      </c>
      <c r="N3803" s="1" t="s">
        <v>27</v>
      </c>
      <c r="O3803">
        <v>33</v>
      </c>
      <c r="P3803">
        <v>25</v>
      </c>
      <c r="Q3803">
        <v>58</v>
      </c>
      <c r="R3803" t="str" cm="1">
        <f t="array" ref="R3803">_xlfn.IFS(Restaurant_Data[[#This Row],[Total Reservations]]&lt;=50, "Low", Restaurant_Data[[#This Row],[Total Reservations]]&lt;=100, "Medium", Restaurant_Data[[#This Row],[Total Reservations]]&lt;=200, "High")</f>
        <v>Medium</v>
      </c>
      <c r="S3803" s="4">
        <v>335978.99</v>
      </c>
      <c r="T3803" t="str" cm="1">
        <f t="array" ref="T3803">_xlfn.IFS(Restaurant_Data[[#This Row],[Revenue]]&lt;= 500000, "Low Income", Restaurant_Data[[#This Row],[Revenue]]&lt;=1000000, "Middle Income", Restaurant_Data[[#This Row],[Revenue]] &lt;= 2000000, "High Income")</f>
        <v>Low Income</v>
      </c>
    </row>
    <row r="3804" spans="1:20" x14ac:dyDescent="0.35">
      <c r="A3804" s="1" t="s">
        <v>3831</v>
      </c>
      <c r="B3804" s="1" t="s">
        <v>23</v>
      </c>
      <c r="C3804" s="1" t="s">
        <v>31</v>
      </c>
      <c r="D3804">
        <v>5</v>
      </c>
      <c r="E3804">
        <v>72</v>
      </c>
      <c r="F3804">
        <v>35.479999999999997</v>
      </c>
      <c r="G3804">
        <v>8211</v>
      </c>
      <c r="H3804">
        <v>87746</v>
      </c>
      <c r="I3804">
        <v>1</v>
      </c>
      <c r="J3804">
        <v>150</v>
      </c>
      <c r="K3804">
        <v>51.64</v>
      </c>
      <c r="L3804">
        <v>3</v>
      </c>
      <c r="M3804">
        <v>5.0999999999999996</v>
      </c>
      <c r="N3804" s="1" t="s">
        <v>21</v>
      </c>
      <c r="O3804">
        <v>37</v>
      </c>
      <c r="P3804">
        <v>9</v>
      </c>
      <c r="Q3804">
        <v>46</v>
      </c>
      <c r="R3804" t="str" cm="1">
        <f t="array" ref="R3804">_xlfn.IFS(Restaurant_Data[[#This Row],[Total Reservations]]&lt;=50, "Low", Restaurant_Data[[#This Row],[Total Reservations]]&lt;=100, "Medium", Restaurant_Data[[#This Row],[Total Reservations]]&lt;=200, "High")</f>
        <v>Low</v>
      </c>
      <c r="S3804" s="4">
        <v>583134.52</v>
      </c>
      <c r="T3804" t="str" cm="1">
        <f t="array" ref="T3804">_xlfn.IFS(Restaurant_Data[[#This Row],[Revenue]]&lt;= 500000, "Low Income", Restaurant_Data[[#This Row],[Revenue]]&lt;=1000000, "Middle Income", Restaurant_Data[[#This Row],[Revenue]] &lt;= 2000000, "High Income")</f>
        <v>Middle Income</v>
      </c>
    </row>
    <row r="3805" spans="1:20" x14ac:dyDescent="0.35">
      <c r="A3805" s="1" t="s">
        <v>3832</v>
      </c>
      <c r="B3805" s="1" t="s">
        <v>23</v>
      </c>
      <c r="C3805" s="1" t="s">
        <v>26</v>
      </c>
      <c r="D3805">
        <v>4</v>
      </c>
      <c r="E3805">
        <v>75</v>
      </c>
      <c r="F3805">
        <v>51.77</v>
      </c>
      <c r="G3805">
        <v>4939</v>
      </c>
      <c r="H3805">
        <v>51646</v>
      </c>
      <c r="I3805">
        <v>18</v>
      </c>
      <c r="J3805">
        <v>815</v>
      </c>
      <c r="K3805">
        <v>291.89999999999998</v>
      </c>
      <c r="L3805">
        <v>2.8</v>
      </c>
      <c r="M3805">
        <v>3.3</v>
      </c>
      <c r="N3805" s="1" t="s">
        <v>21</v>
      </c>
      <c r="O3805">
        <v>49</v>
      </c>
      <c r="P3805">
        <v>15</v>
      </c>
      <c r="Q3805">
        <v>64</v>
      </c>
      <c r="R3805" t="str" cm="1">
        <f t="array" ref="R3805">_xlfn.IFS(Restaurant_Data[[#This Row],[Total Reservations]]&lt;=50, "Low", Restaurant_Data[[#This Row],[Total Reservations]]&lt;=100, "Medium", Restaurant_Data[[#This Row],[Total Reservations]]&lt;=200, "High")</f>
        <v>Medium</v>
      </c>
      <c r="S3805" s="4">
        <v>886306.33</v>
      </c>
      <c r="T3805" t="str" cm="1">
        <f t="array" ref="T3805">_xlfn.IFS(Restaurant_Data[[#This Row],[Revenue]]&lt;= 500000, "Low Income", Restaurant_Data[[#This Row],[Revenue]]&lt;=1000000, "Middle Income", Restaurant_Data[[#This Row],[Revenue]] &lt;= 2000000, "High Income")</f>
        <v>Middle Income</v>
      </c>
    </row>
    <row r="3806" spans="1:20" x14ac:dyDescent="0.35">
      <c r="A3806" s="1" t="s">
        <v>3833</v>
      </c>
      <c r="B3806" s="1" t="s">
        <v>23</v>
      </c>
      <c r="C3806" s="1" t="s">
        <v>20</v>
      </c>
      <c r="D3806">
        <v>3.4</v>
      </c>
      <c r="E3806">
        <v>76</v>
      </c>
      <c r="F3806">
        <v>75.540000000000006</v>
      </c>
      <c r="G3806">
        <v>3671</v>
      </c>
      <c r="H3806">
        <v>44738</v>
      </c>
      <c r="I3806">
        <v>1</v>
      </c>
      <c r="J3806">
        <v>323</v>
      </c>
      <c r="K3806">
        <v>252.72</v>
      </c>
      <c r="L3806">
        <v>4.3</v>
      </c>
      <c r="M3806">
        <v>1.3</v>
      </c>
      <c r="N3806" s="1" t="s">
        <v>27</v>
      </c>
      <c r="O3806">
        <v>21</v>
      </c>
      <c r="P3806">
        <v>22</v>
      </c>
      <c r="Q3806">
        <v>43</v>
      </c>
      <c r="R3806" t="str" cm="1">
        <f t="array" ref="R3806">_xlfn.IFS(Restaurant_Data[[#This Row],[Total Reservations]]&lt;=50, "Low", Restaurant_Data[[#This Row],[Total Reservations]]&lt;=100, "Medium", Restaurant_Data[[#This Row],[Total Reservations]]&lt;=200, "High")</f>
        <v>Low</v>
      </c>
      <c r="S3806" s="4">
        <v>1272725.3799999999</v>
      </c>
      <c r="T3806" t="str" cm="1">
        <f t="array" ref="T3806">_xlfn.IFS(Restaurant_Data[[#This Row],[Revenue]]&lt;= 500000, "Low Income", Restaurant_Data[[#This Row],[Revenue]]&lt;=1000000, "Middle Income", Restaurant_Data[[#This Row],[Revenue]] &lt;= 2000000, "High Income")</f>
        <v>High Income</v>
      </c>
    </row>
    <row r="3807" spans="1:20" x14ac:dyDescent="0.35">
      <c r="A3807" s="1" t="s">
        <v>3834</v>
      </c>
      <c r="B3807" s="1" t="s">
        <v>23</v>
      </c>
      <c r="C3807" s="1" t="s">
        <v>24</v>
      </c>
      <c r="D3807">
        <v>3.3</v>
      </c>
      <c r="E3807">
        <v>78</v>
      </c>
      <c r="F3807">
        <v>28.64</v>
      </c>
      <c r="G3807">
        <v>2913</v>
      </c>
      <c r="H3807">
        <v>31903</v>
      </c>
      <c r="I3807">
        <v>5</v>
      </c>
      <c r="J3807">
        <v>937</v>
      </c>
      <c r="K3807">
        <v>150.01</v>
      </c>
      <c r="L3807">
        <v>2</v>
      </c>
      <c r="M3807">
        <v>9.6999999999999993</v>
      </c>
      <c r="N3807" s="1" t="s">
        <v>21</v>
      </c>
      <c r="O3807">
        <v>62</v>
      </c>
      <c r="P3807">
        <v>20</v>
      </c>
      <c r="Q3807">
        <v>82</v>
      </c>
      <c r="R3807" t="str" cm="1">
        <f t="array" ref="R3807">_xlfn.IFS(Restaurant_Data[[#This Row],[Total Reservations]]&lt;=50, "Low", Restaurant_Data[[#This Row],[Total Reservations]]&lt;=100, "Medium", Restaurant_Data[[#This Row],[Total Reservations]]&lt;=200, "High")</f>
        <v>Medium</v>
      </c>
      <c r="S3807" s="4">
        <v>510265.61</v>
      </c>
      <c r="T3807" t="str" cm="1">
        <f t="array" ref="T3807">_xlfn.IFS(Restaurant_Data[[#This Row],[Revenue]]&lt;= 500000, "Low Income", Restaurant_Data[[#This Row],[Revenue]]&lt;=1000000, "Middle Income", Restaurant_Data[[#This Row],[Revenue]] &lt;= 2000000, "High Income")</f>
        <v>Middle Income</v>
      </c>
    </row>
    <row r="3808" spans="1:20" x14ac:dyDescent="0.35">
      <c r="A3808" s="1" t="s">
        <v>3835</v>
      </c>
      <c r="B3808" s="1" t="s">
        <v>19</v>
      </c>
      <c r="C3808" s="1" t="s">
        <v>24</v>
      </c>
      <c r="D3808">
        <v>3.1</v>
      </c>
      <c r="E3808">
        <v>34</v>
      </c>
      <c r="F3808">
        <v>33.369999999999997</v>
      </c>
      <c r="G3808">
        <v>2963</v>
      </c>
      <c r="H3808">
        <v>35894</v>
      </c>
      <c r="I3808">
        <v>4</v>
      </c>
      <c r="J3808">
        <v>724</v>
      </c>
      <c r="K3808">
        <v>164.29</v>
      </c>
      <c r="L3808">
        <v>5.7</v>
      </c>
      <c r="M3808">
        <v>6.1</v>
      </c>
      <c r="N3808" s="1" t="s">
        <v>27</v>
      </c>
      <c r="O3808">
        <v>1</v>
      </c>
      <c r="P3808">
        <v>15</v>
      </c>
      <c r="Q3808">
        <v>16</v>
      </c>
      <c r="R3808" t="str" cm="1">
        <f t="array" ref="R3808">_xlfn.IFS(Restaurant_Data[[#This Row],[Total Reservations]]&lt;=50, "Low", Restaurant_Data[[#This Row],[Total Reservations]]&lt;=100, "Medium", Restaurant_Data[[#This Row],[Total Reservations]]&lt;=200, "High")</f>
        <v>Low</v>
      </c>
      <c r="S3808" s="4">
        <v>266594.14</v>
      </c>
      <c r="T3808" t="str" cm="1">
        <f t="array" ref="T3808">_xlfn.IFS(Restaurant_Data[[#This Row],[Revenue]]&lt;= 500000, "Low Income", Restaurant_Data[[#This Row],[Revenue]]&lt;=1000000, "Middle Income", Restaurant_Data[[#This Row],[Revenue]] &lt;= 2000000, "High Income")</f>
        <v>Low Income</v>
      </c>
    </row>
    <row r="3809" spans="1:20" x14ac:dyDescent="0.35">
      <c r="A3809" s="1" t="s">
        <v>3836</v>
      </c>
      <c r="B3809" s="1" t="s">
        <v>23</v>
      </c>
      <c r="C3809" s="1" t="s">
        <v>37</v>
      </c>
      <c r="D3809">
        <v>4.0999999999999996</v>
      </c>
      <c r="E3809">
        <v>85</v>
      </c>
      <c r="F3809">
        <v>60.84</v>
      </c>
      <c r="G3809">
        <v>5783</v>
      </c>
      <c r="H3809">
        <v>64109</v>
      </c>
      <c r="I3809">
        <v>1</v>
      </c>
      <c r="J3809">
        <v>481</v>
      </c>
      <c r="K3809">
        <v>282.27</v>
      </c>
      <c r="L3809">
        <v>4.7</v>
      </c>
      <c r="M3809">
        <v>7.3</v>
      </c>
      <c r="N3809" s="1" t="s">
        <v>21</v>
      </c>
      <c r="O3809">
        <v>57</v>
      </c>
      <c r="P3809">
        <v>57</v>
      </c>
      <c r="Q3809">
        <v>114</v>
      </c>
      <c r="R3809" t="str" cm="1">
        <f t="array" ref="R3809">_xlfn.IFS(Restaurant_Data[[#This Row],[Total Reservations]]&lt;=50, "Low", Restaurant_Data[[#This Row],[Total Reservations]]&lt;=100, "Medium", Restaurant_Data[[#This Row],[Total Reservations]]&lt;=200, "High")</f>
        <v>High</v>
      </c>
      <c r="S3809" s="4">
        <v>1159314.31</v>
      </c>
      <c r="T3809" t="str" cm="1">
        <f t="array" ref="T3809">_xlfn.IFS(Restaurant_Data[[#This Row],[Revenue]]&lt;= 500000, "Low Income", Restaurant_Data[[#This Row],[Revenue]]&lt;=1000000, "Middle Income", Restaurant_Data[[#This Row],[Revenue]] &lt;= 2000000, "High Income")</f>
        <v>High Income</v>
      </c>
    </row>
    <row r="3810" spans="1:20" x14ac:dyDescent="0.35">
      <c r="A3810" s="1" t="s">
        <v>3837</v>
      </c>
      <c r="B3810" s="1" t="s">
        <v>19</v>
      </c>
      <c r="C3810" s="1" t="s">
        <v>20</v>
      </c>
      <c r="D3810">
        <v>4.0999999999999996</v>
      </c>
      <c r="E3810">
        <v>31</v>
      </c>
      <c r="F3810">
        <v>67.42</v>
      </c>
      <c r="G3810">
        <v>3918</v>
      </c>
      <c r="H3810">
        <v>39712</v>
      </c>
      <c r="I3810">
        <v>15</v>
      </c>
      <c r="J3810">
        <v>598</v>
      </c>
      <c r="K3810">
        <v>101.91</v>
      </c>
      <c r="L3810">
        <v>8.6</v>
      </c>
      <c r="M3810">
        <v>6.6</v>
      </c>
      <c r="N3810" s="1" t="s">
        <v>21</v>
      </c>
      <c r="O3810">
        <v>17</v>
      </c>
      <c r="P3810">
        <v>10</v>
      </c>
      <c r="Q3810">
        <v>27</v>
      </c>
      <c r="R3810" t="str" cm="1">
        <f t="array" ref="R3810">_xlfn.IFS(Restaurant_Data[[#This Row],[Total Reservations]]&lt;=50, "Low", Restaurant_Data[[#This Row],[Total Reservations]]&lt;=100, "Medium", Restaurant_Data[[#This Row],[Total Reservations]]&lt;=200, "High")</f>
        <v>Low</v>
      </c>
      <c r="S3810" s="4">
        <v>491193.32</v>
      </c>
      <c r="T3810" t="str" cm="1">
        <f t="array" ref="T3810">_xlfn.IFS(Restaurant_Data[[#This Row],[Revenue]]&lt;= 500000, "Low Income", Restaurant_Data[[#This Row],[Revenue]]&lt;=1000000, "Middle Income", Restaurant_Data[[#This Row],[Revenue]] &lt;= 2000000, "High Income")</f>
        <v>Low Income</v>
      </c>
    </row>
    <row r="3811" spans="1:20" x14ac:dyDescent="0.35">
      <c r="A3811" s="1" t="s">
        <v>3838</v>
      </c>
      <c r="B3811" s="1" t="s">
        <v>34</v>
      </c>
      <c r="C3811" s="1" t="s">
        <v>26</v>
      </c>
      <c r="D3811">
        <v>3.4</v>
      </c>
      <c r="E3811">
        <v>52</v>
      </c>
      <c r="F3811">
        <v>51.77</v>
      </c>
      <c r="G3811">
        <v>3132</v>
      </c>
      <c r="H3811">
        <v>39686</v>
      </c>
      <c r="I3811">
        <v>5</v>
      </c>
      <c r="J3811">
        <v>561</v>
      </c>
      <c r="K3811">
        <v>250.71</v>
      </c>
      <c r="L3811">
        <v>8.4</v>
      </c>
      <c r="M3811">
        <v>2.2999999999999998</v>
      </c>
      <c r="N3811" s="1" t="s">
        <v>21</v>
      </c>
      <c r="O3811">
        <v>22</v>
      </c>
      <c r="P3811">
        <v>19</v>
      </c>
      <c r="Q3811">
        <v>41</v>
      </c>
      <c r="R3811" t="str" cm="1">
        <f t="array" ref="R3811">_xlfn.IFS(Restaurant_Data[[#This Row],[Total Reservations]]&lt;=50, "Low", Restaurant_Data[[#This Row],[Total Reservations]]&lt;=100, "Medium", Restaurant_Data[[#This Row],[Total Reservations]]&lt;=200, "High")</f>
        <v>Low</v>
      </c>
      <c r="S3811" s="4">
        <v>609833.63</v>
      </c>
      <c r="T3811" t="str" cm="1">
        <f t="array" ref="T3811">_xlfn.IFS(Restaurant_Data[[#This Row],[Revenue]]&lt;= 500000, "Low Income", Restaurant_Data[[#This Row],[Revenue]]&lt;=1000000, "Middle Income", Restaurant_Data[[#This Row],[Revenue]] &lt;= 2000000, "High Income")</f>
        <v>Middle Income</v>
      </c>
    </row>
    <row r="3812" spans="1:20" x14ac:dyDescent="0.35">
      <c r="A3812" s="1" t="s">
        <v>3839</v>
      </c>
      <c r="B3812" s="1" t="s">
        <v>19</v>
      </c>
      <c r="C3812" s="1" t="s">
        <v>37</v>
      </c>
      <c r="D3812">
        <v>4.4000000000000004</v>
      </c>
      <c r="E3812">
        <v>32</v>
      </c>
      <c r="F3812">
        <v>65.64</v>
      </c>
      <c r="G3812">
        <v>3144</v>
      </c>
      <c r="H3812">
        <v>31257</v>
      </c>
      <c r="I3812">
        <v>7</v>
      </c>
      <c r="J3812">
        <v>858</v>
      </c>
      <c r="K3812">
        <v>54.48</v>
      </c>
      <c r="L3812">
        <v>8.4</v>
      </c>
      <c r="M3812">
        <v>2.5</v>
      </c>
      <c r="N3812" s="1" t="s">
        <v>21</v>
      </c>
      <c r="O3812">
        <v>12</v>
      </c>
      <c r="P3812">
        <v>20</v>
      </c>
      <c r="Q3812">
        <v>32</v>
      </c>
      <c r="R3812" t="str" cm="1">
        <f t="array" ref="R3812">_xlfn.IFS(Restaurant_Data[[#This Row],[Total Reservations]]&lt;=50, "Low", Restaurant_Data[[#This Row],[Total Reservations]]&lt;=100, "Medium", Restaurant_Data[[#This Row],[Total Reservations]]&lt;=200, "High")</f>
        <v>Low</v>
      </c>
      <c r="S3812" s="4">
        <v>482550.45</v>
      </c>
      <c r="T3812" t="str" cm="1">
        <f t="array" ref="T3812">_xlfn.IFS(Restaurant_Data[[#This Row],[Revenue]]&lt;= 500000, "Low Income", Restaurant_Data[[#This Row],[Revenue]]&lt;=1000000, "Middle Income", Restaurant_Data[[#This Row],[Revenue]] &lt;= 2000000, "High Income")</f>
        <v>Low Income</v>
      </c>
    </row>
    <row r="3813" spans="1:20" x14ac:dyDescent="0.35">
      <c r="A3813" s="1" t="s">
        <v>3840</v>
      </c>
      <c r="B3813" s="1" t="s">
        <v>19</v>
      </c>
      <c r="C3813" s="1" t="s">
        <v>24</v>
      </c>
      <c r="D3813">
        <v>4.5</v>
      </c>
      <c r="E3813">
        <v>49</v>
      </c>
      <c r="F3813">
        <v>26.37</v>
      </c>
      <c r="G3813">
        <v>1250</v>
      </c>
      <c r="H3813">
        <v>18474</v>
      </c>
      <c r="I3813">
        <v>17</v>
      </c>
      <c r="J3813">
        <v>439</v>
      </c>
      <c r="K3813">
        <v>268.93</v>
      </c>
      <c r="L3813">
        <v>5.2</v>
      </c>
      <c r="M3813">
        <v>6.6</v>
      </c>
      <c r="N3813" s="1" t="s">
        <v>21</v>
      </c>
      <c r="O3813">
        <v>27</v>
      </c>
      <c r="P3813">
        <v>15</v>
      </c>
      <c r="Q3813">
        <v>42</v>
      </c>
      <c r="R3813" t="str" cm="1">
        <f t="array" ref="R3813">_xlfn.IFS(Restaurant_Data[[#This Row],[Total Reservations]]&lt;=50, "Low", Restaurant_Data[[#This Row],[Total Reservations]]&lt;=100, "Medium", Restaurant_Data[[#This Row],[Total Reservations]]&lt;=200, "High")</f>
        <v>Low</v>
      </c>
      <c r="S3813" s="4">
        <v>310660.71000000002</v>
      </c>
      <c r="T3813" t="str" cm="1">
        <f t="array" ref="T3813">_xlfn.IFS(Restaurant_Data[[#This Row],[Revenue]]&lt;= 500000, "Low Income", Restaurant_Data[[#This Row],[Revenue]]&lt;=1000000, "Middle Income", Restaurant_Data[[#This Row],[Revenue]] &lt;= 2000000, "High Income")</f>
        <v>Low Income</v>
      </c>
    </row>
    <row r="3814" spans="1:20" x14ac:dyDescent="0.35">
      <c r="A3814" s="1" t="s">
        <v>3841</v>
      </c>
      <c r="B3814" s="1" t="s">
        <v>23</v>
      </c>
      <c r="C3814" s="1" t="s">
        <v>37</v>
      </c>
      <c r="D3814">
        <v>3.5</v>
      </c>
      <c r="E3814">
        <v>79</v>
      </c>
      <c r="F3814">
        <v>60.58</v>
      </c>
      <c r="G3814">
        <v>6619</v>
      </c>
      <c r="H3814">
        <v>65672</v>
      </c>
      <c r="I3814">
        <v>6</v>
      </c>
      <c r="J3814">
        <v>260</v>
      </c>
      <c r="K3814">
        <v>197.32</v>
      </c>
      <c r="L3814">
        <v>3.6</v>
      </c>
      <c r="M3814">
        <v>8</v>
      </c>
      <c r="N3814" s="1" t="s">
        <v>27</v>
      </c>
      <c r="O3814">
        <v>15</v>
      </c>
      <c r="P3814">
        <v>74</v>
      </c>
      <c r="Q3814">
        <v>89</v>
      </c>
      <c r="R3814" t="str" cm="1">
        <f t="array" ref="R3814">_xlfn.IFS(Restaurant_Data[[#This Row],[Total Reservations]]&lt;=50, "Low", Restaurant_Data[[#This Row],[Total Reservations]]&lt;=100, "Medium", Restaurant_Data[[#This Row],[Total Reservations]]&lt;=200, "High")</f>
        <v>Medium</v>
      </c>
      <c r="S3814" s="4">
        <v>1079018.3</v>
      </c>
      <c r="T3814" t="str" cm="1">
        <f t="array" ref="T3814">_xlfn.IFS(Restaurant_Data[[#This Row],[Revenue]]&lt;= 500000, "Low Income", Restaurant_Data[[#This Row],[Revenue]]&lt;=1000000, "Middle Income", Restaurant_Data[[#This Row],[Revenue]] &lt;= 2000000, "High Income")</f>
        <v>High Income</v>
      </c>
    </row>
    <row r="3815" spans="1:20" x14ac:dyDescent="0.35">
      <c r="A3815" s="1" t="s">
        <v>3842</v>
      </c>
      <c r="B3815" s="1" t="s">
        <v>34</v>
      </c>
      <c r="C3815" s="1" t="s">
        <v>37</v>
      </c>
      <c r="D3815">
        <v>3.7</v>
      </c>
      <c r="E3815">
        <v>52</v>
      </c>
      <c r="F3815">
        <v>55.57</v>
      </c>
      <c r="G3815">
        <v>1125</v>
      </c>
      <c r="H3815">
        <v>16373</v>
      </c>
      <c r="I3815">
        <v>13</v>
      </c>
      <c r="J3815">
        <v>945</v>
      </c>
      <c r="K3815">
        <v>169.39</v>
      </c>
      <c r="L3815">
        <v>4.7</v>
      </c>
      <c r="M3815">
        <v>6.5</v>
      </c>
      <c r="N3815" s="1" t="s">
        <v>27</v>
      </c>
      <c r="O3815">
        <v>12</v>
      </c>
      <c r="P3815">
        <v>32</v>
      </c>
      <c r="Q3815">
        <v>44</v>
      </c>
      <c r="R3815" t="str" cm="1">
        <f t="array" ref="R3815">_xlfn.IFS(Restaurant_Data[[#This Row],[Total Reservations]]&lt;=50, "Low", Restaurant_Data[[#This Row],[Total Reservations]]&lt;=100, "Medium", Restaurant_Data[[#This Row],[Total Reservations]]&lt;=200, "High")</f>
        <v>Low</v>
      </c>
      <c r="S3815" s="4">
        <v>658272.39</v>
      </c>
      <c r="T3815" t="str" cm="1">
        <f t="array" ref="T3815">_xlfn.IFS(Restaurant_Data[[#This Row],[Revenue]]&lt;= 500000, "Low Income", Restaurant_Data[[#This Row],[Revenue]]&lt;=1000000, "Middle Income", Restaurant_Data[[#This Row],[Revenue]] &lt;= 2000000, "High Income")</f>
        <v>Middle Income</v>
      </c>
    </row>
    <row r="3816" spans="1:20" x14ac:dyDescent="0.35">
      <c r="A3816" s="1" t="s">
        <v>3843</v>
      </c>
      <c r="B3816" s="1" t="s">
        <v>34</v>
      </c>
      <c r="C3816" s="1" t="s">
        <v>42</v>
      </c>
      <c r="D3816">
        <v>5</v>
      </c>
      <c r="E3816">
        <v>64</v>
      </c>
      <c r="F3816">
        <v>38.53</v>
      </c>
      <c r="G3816">
        <v>2675</v>
      </c>
      <c r="H3816">
        <v>27888</v>
      </c>
      <c r="I3816">
        <v>15</v>
      </c>
      <c r="J3816">
        <v>135</v>
      </c>
      <c r="K3816">
        <v>226.61</v>
      </c>
      <c r="L3816">
        <v>7.2</v>
      </c>
      <c r="M3816">
        <v>6.1</v>
      </c>
      <c r="N3816" s="1" t="s">
        <v>21</v>
      </c>
      <c r="O3816">
        <v>56</v>
      </c>
      <c r="P3816">
        <v>21</v>
      </c>
      <c r="Q3816">
        <v>77</v>
      </c>
      <c r="R3816" t="str" cm="1">
        <f t="array" ref="R3816">_xlfn.IFS(Restaurant_Data[[#This Row],[Total Reservations]]&lt;=50, "Low", Restaurant_Data[[#This Row],[Total Reservations]]&lt;=100, "Medium", Restaurant_Data[[#This Row],[Total Reservations]]&lt;=200, "High")</f>
        <v>Medium</v>
      </c>
      <c r="S3816" s="4">
        <v>570330.18999999994</v>
      </c>
      <c r="T3816" t="str" cm="1">
        <f t="array" ref="T3816">_xlfn.IFS(Restaurant_Data[[#This Row],[Revenue]]&lt;= 500000, "Low Income", Restaurant_Data[[#This Row],[Revenue]]&lt;=1000000, "Middle Income", Restaurant_Data[[#This Row],[Revenue]] &lt;= 2000000, "High Income")</f>
        <v>Middle Income</v>
      </c>
    </row>
    <row r="3817" spans="1:20" x14ac:dyDescent="0.35">
      <c r="A3817" s="1" t="s">
        <v>3844</v>
      </c>
      <c r="B3817" s="1" t="s">
        <v>34</v>
      </c>
      <c r="C3817" s="1" t="s">
        <v>37</v>
      </c>
      <c r="D3817">
        <v>3.7</v>
      </c>
      <c r="E3817">
        <v>63</v>
      </c>
      <c r="F3817">
        <v>61.83</v>
      </c>
      <c r="G3817">
        <v>2055</v>
      </c>
      <c r="H3817">
        <v>22178</v>
      </c>
      <c r="I3817">
        <v>7</v>
      </c>
      <c r="J3817">
        <v>554</v>
      </c>
      <c r="K3817">
        <v>66.91</v>
      </c>
      <c r="L3817">
        <v>5.8</v>
      </c>
      <c r="M3817">
        <v>7.7</v>
      </c>
      <c r="N3817" s="1" t="s">
        <v>21</v>
      </c>
      <c r="O3817">
        <v>62</v>
      </c>
      <c r="P3817">
        <v>24</v>
      </c>
      <c r="Q3817">
        <v>86</v>
      </c>
      <c r="R3817" t="str" cm="1">
        <f t="array" ref="R3817">_xlfn.IFS(Restaurant_Data[[#This Row],[Total Reservations]]&lt;=50, "Low", Restaurant_Data[[#This Row],[Total Reservations]]&lt;=100, "Medium", Restaurant_Data[[#This Row],[Total Reservations]]&lt;=200, "High")</f>
        <v>Medium</v>
      </c>
      <c r="S3817" s="4">
        <v>877435.29</v>
      </c>
      <c r="T3817" t="str" cm="1">
        <f t="array" ref="T3817">_xlfn.IFS(Restaurant_Data[[#This Row],[Revenue]]&lt;= 500000, "Low Income", Restaurant_Data[[#This Row],[Revenue]]&lt;=1000000, "Middle Income", Restaurant_Data[[#This Row],[Revenue]] &lt;= 2000000, "High Income")</f>
        <v>Middle Income</v>
      </c>
    </row>
    <row r="3818" spans="1:20" x14ac:dyDescent="0.35">
      <c r="A3818" s="1" t="s">
        <v>3845</v>
      </c>
      <c r="B3818" s="1" t="s">
        <v>34</v>
      </c>
      <c r="C3818" s="1" t="s">
        <v>31</v>
      </c>
      <c r="D3818">
        <v>4.5</v>
      </c>
      <c r="E3818">
        <v>53</v>
      </c>
      <c r="F3818">
        <v>39.25</v>
      </c>
      <c r="G3818">
        <v>1127</v>
      </c>
      <c r="H3818">
        <v>20195</v>
      </c>
      <c r="I3818">
        <v>7</v>
      </c>
      <c r="J3818">
        <v>529</v>
      </c>
      <c r="K3818">
        <v>98.89</v>
      </c>
      <c r="L3818">
        <v>6.6</v>
      </c>
      <c r="M3818">
        <v>3.2</v>
      </c>
      <c r="N3818" s="1" t="s">
        <v>27</v>
      </c>
      <c r="O3818">
        <v>48</v>
      </c>
      <c r="P3818">
        <v>32</v>
      </c>
      <c r="Q3818">
        <v>80</v>
      </c>
      <c r="R3818" t="str" cm="1">
        <f t="array" ref="R3818">_xlfn.IFS(Restaurant_Data[[#This Row],[Total Reservations]]&lt;=50, "Low", Restaurant_Data[[#This Row],[Total Reservations]]&lt;=100, "Medium", Restaurant_Data[[#This Row],[Total Reservations]]&lt;=200, "High")</f>
        <v>Medium</v>
      </c>
      <c r="S3818" s="4">
        <v>474373</v>
      </c>
      <c r="T3818" t="str" cm="1">
        <f t="array" ref="T3818">_xlfn.IFS(Restaurant_Data[[#This Row],[Revenue]]&lt;= 500000, "Low Income", Restaurant_Data[[#This Row],[Revenue]]&lt;=1000000, "Middle Income", Restaurant_Data[[#This Row],[Revenue]] &lt;= 2000000, "High Income")</f>
        <v>Low Income</v>
      </c>
    </row>
    <row r="3819" spans="1:20" x14ac:dyDescent="0.35">
      <c r="A3819" s="1" t="s">
        <v>3846</v>
      </c>
      <c r="B3819" s="1" t="s">
        <v>19</v>
      </c>
      <c r="C3819" s="1" t="s">
        <v>37</v>
      </c>
      <c r="D3819">
        <v>3.9</v>
      </c>
      <c r="E3819">
        <v>39</v>
      </c>
      <c r="F3819">
        <v>63.03</v>
      </c>
      <c r="G3819">
        <v>3752</v>
      </c>
      <c r="H3819">
        <v>40962</v>
      </c>
      <c r="I3819">
        <v>13</v>
      </c>
      <c r="J3819">
        <v>652</v>
      </c>
      <c r="K3819">
        <v>151.75</v>
      </c>
      <c r="L3819">
        <v>7.2</v>
      </c>
      <c r="M3819">
        <v>7.6</v>
      </c>
      <c r="N3819" s="1" t="s">
        <v>21</v>
      </c>
      <c r="O3819">
        <v>23</v>
      </c>
      <c r="P3819">
        <v>36</v>
      </c>
      <c r="Q3819">
        <v>59</v>
      </c>
      <c r="R3819" t="str" cm="1">
        <f t="array" ref="R3819">_xlfn.IFS(Restaurant_Data[[#This Row],[Total Reservations]]&lt;=50, "Low", Restaurant_Data[[#This Row],[Total Reservations]]&lt;=100, "Medium", Restaurant_Data[[#This Row],[Total Reservations]]&lt;=200, "High")</f>
        <v>Medium</v>
      </c>
      <c r="S3819" s="4">
        <v>571438.1</v>
      </c>
      <c r="T3819" t="str" cm="1">
        <f t="array" ref="T3819">_xlfn.IFS(Restaurant_Data[[#This Row],[Revenue]]&lt;= 500000, "Low Income", Restaurant_Data[[#This Row],[Revenue]]&lt;=1000000, "Middle Income", Restaurant_Data[[#This Row],[Revenue]] &lt;= 2000000, "High Income")</f>
        <v>Middle Income</v>
      </c>
    </row>
    <row r="3820" spans="1:20" x14ac:dyDescent="0.35">
      <c r="A3820" s="1" t="s">
        <v>3847</v>
      </c>
      <c r="B3820" s="1" t="s">
        <v>34</v>
      </c>
      <c r="C3820" s="1" t="s">
        <v>31</v>
      </c>
      <c r="D3820">
        <v>4.5999999999999996</v>
      </c>
      <c r="E3820">
        <v>60</v>
      </c>
      <c r="F3820">
        <v>35.090000000000003</v>
      </c>
      <c r="G3820">
        <v>4560</v>
      </c>
      <c r="H3820">
        <v>46030</v>
      </c>
      <c r="I3820">
        <v>4</v>
      </c>
      <c r="J3820">
        <v>812</v>
      </c>
      <c r="K3820">
        <v>204.47</v>
      </c>
      <c r="L3820">
        <v>9.3000000000000007</v>
      </c>
      <c r="M3820">
        <v>4.7</v>
      </c>
      <c r="N3820" s="1" t="s">
        <v>27</v>
      </c>
      <c r="O3820">
        <v>3</v>
      </c>
      <c r="P3820">
        <v>55</v>
      </c>
      <c r="Q3820">
        <v>58</v>
      </c>
      <c r="R3820" t="str" cm="1">
        <f t="array" ref="R3820">_xlfn.IFS(Restaurant_Data[[#This Row],[Total Reservations]]&lt;=50, "Low", Restaurant_Data[[#This Row],[Total Reservations]]&lt;=100, "Medium", Restaurant_Data[[#This Row],[Total Reservations]]&lt;=200, "High")</f>
        <v>Medium</v>
      </c>
      <c r="S3820" s="4">
        <v>484883.32</v>
      </c>
      <c r="T3820" t="str" cm="1">
        <f t="array" ref="T3820">_xlfn.IFS(Restaurant_Data[[#This Row],[Revenue]]&lt;= 500000, "Low Income", Restaurant_Data[[#This Row],[Revenue]]&lt;=1000000, "Middle Income", Restaurant_Data[[#This Row],[Revenue]] &lt;= 2000000, "High Income")</f>
        <v>Low Income</v>
      </c>
    </row>
    <row r="3821" spans="1:20" x14ac:dyDescent="0.35">
      <c r="A3821" s="1" t="s">
        <v>3848</v>
      </c>
      <c r="B3821" s="1" t="s">
        <v>19</v>
      </c>
      <c r="C3821" s="1" t="s">
        <v>20</v>
      </c>
      <c r="D3821">
        <v>4.5</v>
      </c>
      <c r="E3821">
        <v>40</v>
      </c>
      <c r="F3821">
        <v>75</v>
      </c>
      <c r="G3821">
        <v>3749</v>
      </c>
      <c r="H3821">
        <v>44622</v>
      </c>
      <c r="I3821">
        <v>18</v>
      </c>
      <c r="J3821">
        <v>257</v>
      </c>
      <c r="K3821">
        <v>86.14</v>
      </c>
      <c r="L3821">
        <v>9.5</v>
      </c>
      <c r="M3821">
        <v>7.1</v>
      </c>
      <c r="N3821" s="1" t="s">
        <v>21</v>
      </c>
      <c r="O3821">
        <v>37</v>
      </c>
      <c r="P3821">
        <v>33</v>
      </c>
      <c r="Q3821">
        <v>70</v>
      </c>
      <c r="R3821" t="str" cm="1">
        <f t="array" ref="R3821">_xlfn.IFS(Restaurant_Data[[#This Row],[Total Reservations]]&lt;=50, "Low", Restaurant_Data[[#This Row],[Total Reservations]]&lt;=100, "Medium", Restaurant_Data[[#This Row],[Total Reservations]]&lt;=200, "High")</f>
        <v>Medium</v>
      </c>
      <c r="S3821" s="4">
        <v>696918.6</v>
      </c>
      <c r="T3821" t="str" cm="1">
        <f t="array" ref="T3821">_xlfn.IFS(Restaurant_Data[[#This Row],[Revenue]]&lt;= 500000, "Low Income", Restaurant_Data[[#This Row],[Revenue]]&lt;=1000000, "Middle Income", Restaurant_Data[[#This Row],[Revenue]] &lt;= 2000000, "High Income")</f>
        <v>Middle Income</v>
      </c>
    </row>
    <row r="3822" spans="1:20" x14ac:dyDescent="0.35">
      <c r="A3822" s="1" t="s">
        <v>3849</v>
      </c>
      <c r="B3822" s="1" t="s">
        <v>19</v>
      </c>
      <c r="C3822" s="1" t="s">
        <v>37</v>
      </c>
      <c r="D3822">
        <v>4.3</v>
      </c>
      <c r="E3822">
        <v>37</v>
      </c>
      <c r="F3822">
        <v>58.33</v>
      </c>
      <c r="G3822">
        <v>2334</v>
      </c>
      <c r="H3822">
        <v>26928</v>
      </c>
      <c r="I3822">
        <v>8</v>
      </c>
      <c r="J3822">
        <v>344</v>
      </c>
      <c r="K3822">
        <v>144.87</v>
      </c>
      <c r="L3822">
        <v>8.6</v>
      </c>
      <c r="M3822">
        <v>3.5</v>
      </c>
      <c r="N3822" s="1" t="s">
        <v>27</v>
      </c>
      <c r="O3822">
        <v>31</v>
      </c>
      <c r="P3822">
        <v>14</v>
      </c>
      <c r="Q3822">
        <v>45</v>
      </c>
      <c r="R3822" t="str" cm="1">
        <f t="array" ref="R3822">_xlfn.IFS(Restaurant_Data[[#This Row],[Total Reservations]]&lt;=50, "Low", Restaurant_Data[[#This Row],[Total Reservations]]&lt;=100, "Medium", Restaurant_Data[[#This Row],[Total Reservations]]&lt;=200, "High")</f>
        <v>Low</v>
      </c>
      <c r="S3822" s="4">
        <v>494858.23999999999</v>
      </c>
      <c r="T3822" t="str" cm="1">
        <f t="array" ref="T3822">_xlfn.IFS(Restaurant_Data[[#This Row],[Revenue]]&lt;= 500000, "Low Income", Restaurant_Data[[#This Row],[Revenue]]&lt;=1000000, "Middle Income", Restaurant_Data[[#This Row],[Revenue]] &lt;= 2000000, "High Income")</f>
        <v>Low Income</v>
      </c>
    </row>
    <row r="3823" spans="1:20" x14ac:dyDescent="0.35">
      <c r="A3823" s="1" t="s">
        <v>3850</v>
      </c>
      <c r="B3823" s="1" t="s">
        <v>19</v>
      </c>
      <c r="C3823" s="1" t="s">
        <v>26</v>
      </c>
      <c r="D3823">
        <v>4.7</v>
      </c>
      <c r="E3823">
        <v>38</v>
      </c>
      <c r="F3823">
        <v>53.29</v>
      </c>
      <c r="G3823">
        <v>2867</v>
      </c>
      <c r="H3823">
        <v>31230</v>
      </c>
      <c r="I3823">
        <v>19</v>
      </c>
      <c r="J3823">
        <v>821</v>
      </c>
      <c r="K3823">
        <v>115.22</v>
      </c>
      <c r="L3823">
        <v>1.6</v>
      </c>
      <c r="M3823">
        <v>2.2000000000000002</v>
      </c>
      <c r="N3823" s="1" t="s">
        <v>21</v>
      </c>
      <c r="O3823">
        <v>25</v>
      </c>
      <c r="P3823">
        <v>0</v>
      </c>
      <c r="Q3823">
        <v>25</v>
      </c>
      <c r="R3823" t="str" cm="1">
        <f t="array" ref="R3823">_xlfn.IFS(Restaurant_Data[[#This Row],[Total Reservations]]&lt;=50, "Low", Restaurant_Data[[#This Row],[Total Reservations]]&lt;=100, "Medium", Restaurant_Data[[#This Row],[Total Reservations]]&lt;=200, "High")</f>
        <v>Low</v>
      </c>
      <c r="S3823" s="4">
        <v>473215.63</v>
      </c>
      <c r="T3823" t="str" cm="1">
        <f t="array" ref="T3823">_xlfn.IFS(Restaurant_Data[[#This Row],[Revenue]]&lt;= 500000, "Low Income", Restaurant_Data[[#This Row],[Revenue]]&lt;=1000000, "Middle Income", Restaurant_Data[[#This Row],[Revenue]] &lt;= 2000000, "High Income")</f>
        <v>Low Income</v>
      </c>
    </row>
    <row r="3824" spans="1:20" x14ac:dyDescent="0.35">
      <c r="A3824" s="1" t="s">
        <v>3851</v>
      </c>
      <c r="B3824" s="1" t="s">
        <v>34</v>
      </c>
      <c r="C3824" s="1" t="s">
        <v>31</v>
      </c>
      <c r="D3824">
        <v>4.9000000000000004</v>
      </c>
      <c r="E3824">
        <v>57</v>
      </c>
      <c r="F3824">
        <v>35.21</v>
      </c>
      <c r="G3824">
        <v>1661</v>
      </c>
      <c r="H3824">
        <v>23615</v>
      </c>
      <c r="I3824">
        <v>16</v>
      </c>
      <c r="J3824">
        <v>961</v>
      </c>
      <c r="K3824">
        <v>211.39</v>
      </c>
      <c r="L3824">
        <v>9.8000000000000007</v>
      </c>
      <c r="M3824">
        <v>1.3</v>
      </c>
      <c r="N3824" s="1" t="s">
        <v>27</v>
      </c>
      <c r="O3824">
        <v>42</v>
      </c>
      <c r="P3824">
        <v>51</v>
      </c>
      <c r="Q3824">
        <v>93</v>
      </c>
      <c r="R3824" t="str" cm="1">
        <f t="array" ref="R3824">_xlfn.IFS(Restaurant_Data[[#This Row],[Total Reservations]]&lt;=50, "Low", Restaurant_Data[[#This Row],[Total Reservations]]&lt;=100, "Medium", Restaurant_Data[[#This Row],[Total Reservations]]&lt;=200, "High")</f>
        <v>Medium</v>
      </c>
      <c r="S3824" s="4">
        <v>469945.21</v>
      </c>
      <c r="T3824" t="str" cm="1">
        <f t="array" ref="T3824">_xlfn.IFS(Restaurant_Data[[#This Row],[Revenue]]&lt;= 500000, "Low Income", Restaurant_Data[[#This Row],[Revenue]]&lt;=1000000, "Middle Income", Restaurant_Data[[#This Row],[Revenue]] &lt;= 2000000, "High Income")</f>
        <v>Low Income</v>
      </c>
    </row>
    <row r="3825" spans="1:20" x14ac:dyDescent="0.35">
      <c r="A3825" s="1" t="s">
        <v>3852</v>
      </c>
      <c r="B3825" s="1" t="s">
        <v>23</v>
      </c>
      <c r="C3825" s="1" t="s">
        <v>31</v>
      </c>
      <c r="D3825">
        <v>4.2</v>
      </c>
      <c r="E3825">
        <v>81</v>
      </c>
      <c r="F3825">
        <v>39.880000000000003</v>
      </c>
      <c r="G3825">
        <v>3438</v>
      </c>
      <c r="H3825">
        <v>38955</v>
      </c>
      <c r="I3825">
        <v>18</v>
      </c>
      <c r="J3825">
        <v>869</v>
      </c>
      <c r="K3825">
        <v>279.82</v>
      </c>
      <c r="L3825">
        <v>7.3</v>
      </c>
      <c r="M3825">
        <v>8.1999999999999993</v>
      </c>
      <c r="N3825" s="1" t="s">
        <v>27</v>
      </c>
      <c r="O3825">
        <v>78</v>
      </c>
      <c r="P3825">
        <v>3</v>
      </c>
      <c r="Q3825">
        <v>81</v>
      </c>
      <c r="R3825" t="str" cm="1">
        <f t="array" ref="R3825">_xlfn.IFS(Restaurant_Data[[#This Row],[Total Reservations]]&lt;=50, "Low", Restaurant_Data[[#This Row],[Total Reservations]]&lt;=100, "Medium", Restaurant_Data[[#This Row],[Total Reservations]]&lt;=200, "High")</f>
        <v>Medium</v>
      </c>
      <c r="S3825" s="4">
        <v>745254.35</v>
      </c>
      <c r="T3825" t="str" cm="1">
        <f t="array" ref="T3825">_xlfn.IFS(Restaurant_Data[[#This Row],[Revenue]]&lt;= 500000, "Low Income", Restaurant_Data[[#This Row],[Revenue]]&lt;=1000000, "Middle Income", Restaurant_Data[[#This Row],[Revenue]] &lt;= 2000000, "High Income")</f>
        <v>Middle Income</v>
      </c>
    </row>
    <row r="3826" spans="1:20" x14ac:dyDescent="0.35">
      <c r="A3826" s="1" t="s">
        <v>3853</v>
      </c>
      <c r="B3826" s="1" t="s">
        <v>23</v>
      </c>
      <c r="C3826" s="1" t="s">
        <v>24</v>
      </c>
      <c r="D3826">
        <v>3.5</v>
      </c>
      <c r="E3826">
        <v>86</v>
      </c>
      <c r="F3826">
        <v>33.770000000000003</v>
      </c>
      <c r="G3826">
        <v>5546</v>
      </c>
      <c r="H3826">
        <v>61750</v>
      </c>
      <c r="I3826">
        <v>16</v>
      </c>
      <c r="J3826">
        <v>674</v>
      </c>
      <c r="K3826">
        <v>91.49</v>
      </c>
      <c r="L3826">
        <v>7.2</v>
      </c>
      <c r="M3826">
        <v>2.8</v>
      </c>
      <c r="N3826" s="1" t="s">
        <v>27</v>
      </c>
      <c r="O3826">
        <v>79</v>
      </c>
      <c r="P3826">
        <v>80</v>
      </c>
      <c r="Q3826">
        <v>159</v>
      </c>
      <c r="R3826" t="str" cm="1">
        <f t="array" ref="R3826">_xlfn.IFS(Restaurant_Data[[#This Row],[Total Reservations]]&lt;=50, "Low", Restaurant_Data[[#This Row],[Total Reservations]]&lt;=100, "Medium", Restaurant_Data[[#This Row],[Total Reservations]]&lt;=200, "High")</f>
        <v>High</v>
      </c>
      <c r="S3826" s="4">
        <v>675148.11</v>
      </c>
      <c r="T3826" t="str" cm="1">
        <f t="array" ref="T3826">_xlfn.IFS(Restaurant_Data[[#This Row],[Revenue]]&lt;= 500000, "Low Income", Restaurant_Data[[#This Row],[Revenue]]&lt;=1000000, "Middle Income", Restaurant_Data[[#This Row],[Revenue]] &lt;= 2000000, "High Income")</f>
        <v>Middle Income</v>
      </c>
    </row>
    <row r="3827" spans="1:20" x14ac:dyDescent="0.35">
      <c r="A3827" s="1" t="s">
        <v>3854</v>
      </c>
      <c r="B3827" s="1" t="s">
        <v>34</v>
      </c>
      <c r="C3827" s="1" t="s">
        <v>20</v>
      </c>
      <c r="D3827">
        <v>3.8</v>
      </c>
      <c r="E3827">
        <v>64</v>
      </c>
      <c r="F3827">
        <v>74.92</v>
      </c>
      <c r="G3827">
        <v>1256</v>
      </c>
      <c r="H3827">
        <v>13831</v>
      </c>
      <c r="I3827">
        <v>16</v>
      </c>
      <c r="J3827">
        <v>324</v>
      </c>
      <c r="K3827">
        <v>97.32</v>
      </c>
      <c r="L3827">
        <v>1.2</v>
      </c>
      <c r="M3827">
        <v>4.3</v>
      </c>
      <c r="N3827" s="1" t="s">
        <v>27</v>
      </c>
      <c r="O3827">
        <v>0</v>
      </c>
      <c r="P3827">
        <v>27</v>
      </c>
      <c r="Q3827">
        <v>27</v>
      </c>
      <c r="R3827" t="str" cm="1">
        <f t="array" ref="R3827">_xlfn.IFS(Restaurant_Data[[#This Row],[Total Reservations]]&lt;=50, "Low", Restaurant_Data[[#This Row],[Total Reservations]]&lt;=100, "Medium", Restaurant_Data[[#This Row],[Total Reservations]]&lt;=200, "High")</f>
        <v>Low</v>
      </c>
      <c r="S3827" s="4">
        <v>1074075.1100000001</v>
      </c>
      <c r="T3827" t="str" cm="1">
        <f t="array" ref="T3827">_xlfn.IFS(Restaurant_Data[[#This Row],[Revenue]]&lt;= 500000, "Low Income", Restaurant_Data[[#This Row],[Revenue]]&lt;=1000000, "Middle Income", Restaurant_Data[[#This Row],[Revenue]] &lt;= 2000000, "High Income")</f>
        <v>High Income</v>
      </c>
    </row>
    <row r="3828" spans="1:20" x14ac:dyDescent="0.35">
      <c r="A3828" s="1" t="s">
        <v>3855</v>
      </c>
      <c r="B3828" s="1" t="s">
        <v>23</v>
      </c>
      <c r="C3828" s="1" t="s">
        <v>37</v>
      </c>
      <c r="D3828">
        <v>4.5</v>
      </c>
      <c r="E3828">
        <v>88</v>
      </c>
      <c r="F3828">
        <v>57.36</v>
      </c>
      <c r="G3828">
        <v>4115</v>
      </c>
      <c r="H3828">
        <v>46884</v>
      </c>
      <c r="I3828">
        <v>2</v>
      </c>
      <c r="J3828">
        <v>653</v>
      </c>
      <c r="K3828">
        <v>200.13</v>
      </c>
      <c r="L3828">
        <v>5.3</v>
      </c>
      <c r="M3828">
        <v>7.9</v>
      </c>
      <c r="N3828" s="1" t="s">
        <v>21</v>
      </c>
      <c r="O3828">
        <v>27</v>
      </c>
      <c r="P3828">
        <v>31</v>
      </c>
      <c r="Q3828">
        <v>58</v>
      </c>
      <c r="R3828" t="str" cm="1">
        <f t="array" ref="R3828">_xlfn.IFS(Restaurant_Data[[#This Row],[Total Reservations]]&lt;=50, "Low", Restaurant_Data[[#This Row],[Total Reservations]]&lt;=100, "Medium", Restaurant_Data[[#This Row],[Total Reservations]]&lt;=200, "High")</f>
        <v>Medium</v>
      </c>
      <c r="S3828" s="4">
        <v>1127191.5</v>
      </c>
      <c r="T3828" t="str" cm="1">
        <f t="array" ref="T3828">_xlfn.IFS(Restaurant_Data[[#This Row],[Revenue]]&lt;= 500000, "Low Income", Restaurant_Data[[#This Row],[Revenue]]&lt;=1000000, "Middle Income", Restaurant_Data[[#This Row],[Revenue]] &lt;= 2000000, "High Income")</f>
        <v>High Income</v>
      </c>
    </row>
    <row r="3829" spans="1:20" x14ac:dyDescent="0.35">
      <c r="A3829" s="1" t="s">
        <v>3856</v>
      </c>
      <c r="B3829" s="1" t="s">
        <v>23</v>
      </c>
      <c r="C3829" s="1" t="s">
        <v>26</v>
      </c>
      <c r="D3829">
        <v>4.3</v>
      </c>
      <c r="E3829">
        <v>89</v>
      </c>
      <c r="F3829">
        <v>52.35</v>
      </c>
      <c r="G3829">
        <v>8484</v>
      </c>
      <c r="H3829">
        <v>88976</v>
      </c>
      <c r="I3829">
        <v>14</v>
      </c>
      <c r="J3829">
        <v>426</v>
      </c>
      <c r="K3829">
        <v>163.38999999999999</v>
      </c>
      <c r="L3829">
        <v>6.6</v>
      </c>
      <c r="M3829">
        <v>5.0999999999999996</v>
      </c>
      <c r="N3829" s="1" t="s">
        <v>27</v>
      </c>
      <c r="O3829">
        <v>80</v>
      </c>
      <c r="P3829">
        <v>7</v>
      </c>
      <c r="Q3829">
        <v>87</v>
      </c>
      <c r="R3829" t="str" cm="1">
        <f t="array" ref="R3829">_xlfn.IFS(Restaurant_Data[[#This Row],[Total Reservations]]&lt;=50, "Low", Restaurant_Data[[#This Row],[Total Reservations]]&lt;=100, "Medium", Restaurant_Data[[#This Row],[Total Reservations]]&lt;=200, "High")</f>
        <v>Medium</v>
      </c>
      <c r="S3829" s="4">
        <v>1062785.1000000001</v>
      </c>
      <c r="T3829" t="str" cm="1">
        <f t="array" ref="T3829">_xlfn.IFS(Restaurant_Data[[#This Row],[Revenue]]&lt;= 500000, "Low Income", Restaurant_Data[[#This Row],[Revenue]]&lt;=1000000, "Middle Income", Restaurant_Data[[#This Row],[Revenue]] &lt;= 2000000, "High Income")</f>
        <v>High Income</v>
      </c>
    </row>
    <row r="3830" spans="1:20" x14ac:dyDescent="0.35">
      <c r="A3830" s="1" t="s">
        <v>3857</v>
      </c>
      <c r="B3830" s="1" t="s">
        <v>19</v>
      </c>
      <c r="C3830" s="1" t="s">
        <v>24</v>
      </c>
      <c r="D3830">
        <v>3.4</v>
      </c>
      <c r="E3830">
        <v>35</v>
      </c>
      <c r="F3830">
        <v>33.119999999999997</v>
      </c>
      <c r="G3830">
        <v>1703</v>
      </c>
      <c r="H3830">
        <v>21718</v>
      </c>
      <c r="I3830">
        <v>19</v>
      </c>
      <c r="J3830">
        <v>834</v>
      </c>
      <c r="K3830">
        <v>229.53</v>
      </c>
      <c r="L3830">
        <v>3.5</v>
      </c>
      <c r="M3830">
        <v>3</v>
      </c>
      <c r="N3830" s="1" t="s">
        <v>27</v>
      </c>
      <c r="O3830">
        <v>15</v>
      </c>
      <c r="P3830">
        <v>18</v>
      </c>
      <c r="Q3830">
        <v>33</v>
      </c>
      <c r="R3830" t="str" cm="1">
        <f t="array" ref="R3830">_xlfn.IFS(Restaurant_Data[[#This Row],[Total Reservations]]&lt;=50, "Low", Restaurant_Data[[#This Row],[Total Reservations]]&lt;=100, "Medium", Restaurant_Data[[#This Row],[Total Reservations]]&lt;=200, "High")</f>
        <v>Low</v>
      </c>
      <c r="S3830" s="4">
        <v>282516.15999999997</v>
      </c>
      <c r="T3830" t="str" cm="1">
        <f t="array" ref="T3830">_xlfn.IFS(Restaurant_Data[[#This Row],[Revenue]]&lt;= 500000, "Low Income", Restaurant_Data[[#This Row],[Revenue]]&lt;=1000000, "Middle Income", Restaurant_Data[[#This Row],[Revenue]] &lt;= 2000000, "High Income")</f>
        <v>Low Income</v>
      </c>
    </row>
    <row r="3831" spans="1:20" x14ac:dyDescent="0.35">
      <c r="A3831" s="1" t="s">
        <v>3858</v>
      </c>
      <c r="B3831" s="1" t="s">
        <v>19</v>
      </c>
      <c r="C3831" s="1" t="s">
        <v>20</v>
      </c>
      <c r="D3831">
        <v>3.1</v>
      </c>
      <c r="E3831">
        <v>34</v>
      </c>
      <c r="F3831">
        <v>73.17</v>
      </c>
      <c r="G3831">
        <v>2894</v>
      </c>
      <c r="H3831">
        <v>34635</v>
      </c>
      <c r="I3831">
        <v>16</v>
      </c>
      <c r="J3831">
        <v>222</v>
      </c>
      <c r="K3831">
        <v>121.97</v>
      </c>
      <c r="L3831">
        <v>1.7</v>
      </c>
      <c r="M3831">
        <v>2.8</v>
      </c>
      <c r="N3831" s="1" t="s">
        <v>21</v>
      </c>
      <c r="O3831">
        <v>30</v>
      </c>
      <c r="P3831">
        <v>23</v>
      </c>
      <c r="Q3831">
        <v>53</v>
      </c>
      <c r="R3831" t="str" cm="1">
        <f t="array" ref="R3831">_xlfn.IFS(Restaurant_Data[[#This Row],[Total Reservations]]&lt;=50, "Low", Restaurant_Data[[#This Row],[Total Reservations]]&lt;=100, "Medium", Restaurant_Data[[#This Row],[Total Reservations]]&lt;=200, "High")</f>
        <v>Medium</v>
      </c>
      <c r="S3831" s="4">
        <v>573468.57999999996</v>
      </c>
      <c r="T3831" t="str" cm="1">
        <f t="array" ref="T3831">_xlfn.IFS(Restaurant_Data[[#This Row],[Revenue]]&lt;= 500000, "Low Income", Restaurant_Data[[#This Row],[Revenue]]&lt;=1000000, "Middle Income", Restaurant_Data[[#This Row],[Revenue]] &lt;= 2000000, "High Income")</f>
        <v>Middle Income</v>
      </c>
    </row>
    <row r="3832" spans="1:20" x14ac:dyDescent="0.35">
      <c r="A3832" s="1" t="s">
        <v>3859</v>
      </c>
      <c r="B3832" s="1" t="s">
        <v>34</v>
      </c>
      <c r="C3832" s="1" t="s">
        <v>31</v>
      </c>
      <c r="D3832">
        <v>4.4000000000000004</v>
      </c>
      <c r="E3832">
        <v>57</v>
      </c>
      <c r="F3832">
        <v>35.54</v>
      </c>
      <c r="G3832">
        <v>1247</v>
      </c>
      <c r="H3832">
        <v>16207</v>
      </c>
      <c r="I3832">
        <v>4</v>
      </c>
      <c r="J3832">
        <v>179</v>
      </c>
      <c r="K3832">
        <v>186.2</v>
      </c>
      <c r="L3832">
        <v>5.8</v>
      </c>
      <c r="M3832">
        <v>4.7</v>
      </c>
      <c r="N3832" s="1" t="s">
        <v>21</v>
      </c>
      <c r="O3832">
        <v>36</v>
      </c>
      <c r="P3832">
        <v>2</v>
      </c>
      <c r="Q3832">
        <v>38</v>
      </c>
      <c r="R3832" t="str" cm="1">
        <f t="array" ref="R3832">_xlfn.IFS(Restaurant_Data[[#This Row],[Total Reservations]]&lt;=50, "Low", Restaurant_Data[[#This Row],[Total Reservations]]&lt;=100, "Medium", Restaurant_Data[[#This Row],[Total Reservations]]&lt;=200, "High")</f>
        <v>Low</v>
      </c>
      <c r="S3832" s="4">
        <v>457285.19</v>
      </c>
      <c r="T3832" t="str" cm="1">
        <f t="array" ref="T3832">_xlfn.IFS(Restaurant_Data[[#This Row],[Revenue]]&lt;= 500000, "Low Income", Restaurant_Data[[#This Row],[Revenue]]&lt;=1000000, "Middle Income", Restaurant_Data[[#This Row],[Revenue]] &lt;= 2000000, "High Income")</f>
        <v>Low Income</v>
      </c>
    </row>
    <row r="3833" spans="1:20" x14ac:dyDescent="0.35">
      <c r="A3833" s="1" t="s">
        <v>3860</v>
      </c>
      <c r="B3833" s="1" t="s">
        <v>34</v>
      </c>
      <c r="C3833" s="1" t="s">
        <v>26</v>
      </c>
      <c r="D3833">
        <v>3.5</v>
      </c>
      <c r="E3833">
        <v>67</v>
      </c>
      <c r="F3833">
        <v>45.12</v>
      </c>
      <c r="G3833">
        <v>1401</v>
      </c>
      <c r="H3833">
        <v>22211</v>
      </c>
      <c r="I3833">
        <v>13</v>
      </c>
      <c r="J3833">
        <v>947</v>
      </c>
      <c r="K3833">
        <v>146.71</v>
      </c>
      <c r="L3833">
        <v>5</v>
      </c>
      <c r="M3833">
        <v>6.1</v>
      </c>
      <c r="N3833" s="1" t="s">
        <v>21</v>
      </c>
      <c r="O3833">
        <v>15</v>
      </c>
      <c r="P3833">
        <v>13</v>
      </c>
      <c r="Q3833">
        <v>28</v>
      </c>
      <c r="R3833" t="str" cm="1">
        <f t="array" ref="R3833">_xlfn.IFS(Restaurant_Data[[#This Row],[Total Reservations]]&lt;=50, "Low", Restaurant_Data[[#This Row],[Total Reservations]]&lt;=100, "Medium", Restaurant_Data[[#This Row],[Total Reservations]]&lt;=200, "High")</f>
        <v>Low</v>
      </c>
      <c r="S3833" s="4">
        <v>686965.17</v>
      </c>
      <c r="T3833" t="str" cm="1">
        <f t="array" ref="T3833">_xlfn.IFS(Restaurant_Data[[#This Row],[Revenue]]&lt;= 500000, "Low Income", Restaurant_Data[[#This Row],[Revenue]]&lt;=1000000, "Middle Income", Restaurant_Data[[#This Row],[Revenue]] &lt;= 2000000, "High Income")</f>
        <v>Middle Income</v>
      </c>
    </row>
    <row r="3834" spans="1:20" x14ac:dyDescent="0.35">
      <c r="A3834" s="1" t="s">
        <v>3861</v>
      </c>
      <c r="B3834" s="1" t="s">
        <v>23</v>
      </c>
      <c r="C3834" s="1" t="s">
        <v>37</v>
      </c>
      <c r="D3834">
        <v>4</v>
      </c>
      <c r="E3834">
        <v>90</v>
      </c>
      <c r="F3834">
        <v>57.88</v>
      </c>
      <c r="G3834">
        <v>7368</v>
      </c>
      <c r="H3834">
        <v>77830</v>
      </c>
      <c r="I3834">
        <v>8</v>
      </c>
      <c r="J3834">
        <v>649</v>
      </c>
      <c r="K3834">
        <v>120.32</v>
      </c>
      <c r="L3834">
        <v>1.4</v>
      </c>
      <c r="M3834">
        <v>4.5</v>
      </c>
      <c r="N3834" s="1" t="s">
        <v>21</v>
      </c>
      <c r="O3834">
        <v>67</v>
      </c>
      <c r="P3834">
        <v>75</v>
      </c>
      <c r="Q3834">
        <v>142</v>
      </c>
      <c r="R3834" t="str" cm="1">
        <f t="array" ref="R3834">_xlfn.IFS(Restaurant_Data[[#This Row],[Total Reservations]]&lt;=50, "Low", Restaurant_Data[[#This Row],[Total Reservations]]&lt;=100, "Medium", Restaurant_Data[[#This Row],[Total Reservations]]&lt;=200, "High")</f>
        <v>High</v>
      </c>
      <c r="S3834" s="4">
        <v>1176225.26</v>
      </c>
      <c r="T3834" t="str" cm="1">
        <f t="array" ref="T3834">_xlfn.IFS(Restaurant_Data[[#This Row],[Revenue]]&lt;= 500000, "Low Income", Restaurant_Data[[#This Row],[Revenue]]&lt;=1000000, "Middle Income", Restaurant_Data[[#This Row],[Revenue]] &lt;= 2000000, "High Income")</f>
        <v>High Income</v>
      </c>
    </row>
    <row r="3835" spans="1:20" x14ac:dyDescent="0.35">
      <c r="A3835" s="1" t="s">
        <v>3862</v>
      </c>
      <c r="B3835" s="1" t="s">
        <v>19</v>
      </c>
      <c r="C3835" s="1" t="s">
        <v>42</v>
      </c>
      <c r="D3835">
        <v>4.5</v>
      </c>
      <c r="E3835">
        <v>50</v>
      </c>
      <c r="F3835">
        <v>38.56</v>
      </c>
      <c r="G3835">
        <v>3549</v>
      </c>
      <c r="H3835">
        <v>43954</v>
      </c>
      <c r="I3835">
        <v>3</v>
      </c>
      <c r="J3835">
        <v>807</v>
      </c>
      <c r="K3835">
        <v>232.32</v>
      </c>
      <c r="L3835">
        <v>5.7</v>
      </c>
      <c r="M3835">
        <v>9.1</v>
      </c>
      <c r="N3835" s="1" t="s">
        <v>27</v>
      </c>
      <c r="O3835">
        <v>42</v>
      </c>
      <c r="P3835">
        <v>30</v>
      </c>
      <c r="Q3835">
        <v>72</v>
      </c>
      <c r="R3835" t="str" cm="1">
        <f t="array" ref="R3835">_xlfn.IFS(Restaurant_Data[[#This Row],[Total Reservations]]&lt;=50, "Low", Restaurant_Data[[#This Row],[Total Reservations]]&lt;=100, "Medium", Restaurant_Data[[#This Row],[Total Reservations]]&lt;=200, "High")</f>
        <v>Medium</v>
      </c>
      <c r="S3835" s="4">
        <v>444543.52</v>
      </c>
      <c r="T3835" t="str" cm="1">
        <f t="array" ref="T3835">_xlfn.IFS(Restaurant_Data[[#This Row],[Revenue]]&lt;= 500000, "Low Income", Restaurant_Data[[#This Row],[Revenue]]&lt;=1000000, "Middle Income", Restaurant_Data[[#This Row],[Revenue]] &lt;= 2000000, "High Income")</f>
        <v>Low Income</v>
      </c>
    </row>
    <row r="3836" spans="1:20" x14ac:dyDescent="0.35">
      <c r="A3836" s="1" t="s">
        <v>3863</v>
      </c>
      <c r="B3836" s="1" t="s">
        <v>34</v>
      </c>
      <c r="C3836" s="1" t="s">
        <v>42</v>
      </c>
      <c r="D3836">
        <v>4.0999999999999996</v>
      </c>
      <c r="E3836">
        <v>64</v>
      </c>
      <c r="F3836">
        <v>44.37</v>
      </c>
      <c r="G3836">
        <v>3886</v>
      </c>
      <c r="H3836">
        <v>43139</v>
      </c>
      <c r="I3836">
        <v>3</v>
      </c>
      <c r="J3836">
        <v>616</v>
      </c>
      <c r="K3836">
        <v>248.97</v>
      </c>
      <c r="L3836">
        <v>2</v>
      </c>
      <c r="M3836">
        <v>1</v>
      </c>
      <c r="N3836" s="1" t="s">
        <v>21</v>
      </c>
      <c r="O3836">
        <v>23</v>
      </c>
      <c r="P3836">
        <v>33</v>
      </c>
      <c r="Q3836">
        <v>56</v>
      </c>
      <c r="R3836" t="str" cm="1">
        <f t="array" ref="R3836">_xlfn.IFS(Restaurant_Data[[#This Row],[Total Reservations]]&lt;=50, "Low", Restaurant_Data[[#This Row],[Total Reservations]]&lt;=100, "Medium", Restaurant_Data[[#This Row],[Total Reservations]]&lt;=200, "High")</f>
        <v>Medium</v>
      </c>
      <c r="S3836" s="4">
        <v>638092.59</v>
      </c>
      <c r="T3836" t="str" cm="1">
        <f t="array" ref="T3836">_xlfn.IFS(Restaurant_Data[[#This Row],[Revenue]]&lt;= 500000, "Low Income", Restaurant_Data[[#This Row],[Revenue]]&lt;=1000000, "Middle Income", Restaurant_Data[[#This Row],[Revenue]] &lt;= 2000000, "High Income")</f>
        <v>Middle Income</v>
      </c>
    </row>
    <row r="3837" spans="1:20" x14ac:dyDescent="0.35">
      <c r="A3837" s="1" t="s">
        <v>3864</v>
      </c>
      <c r="B3837" s="1" t="s">
        <v>34</v>
      </c>
      <c r="C3837" s="1" t="s">
        <v>20</v>
      </c>
      <c r="D3837">
        <v>3.2</v>
      </c>
      <c r="E3837">
        <v>52</v>
      </c>
      <c r="F3837">
        <v>74.25</v>
      </c>
      <c r="G3837">
        <v>2396</v>
      </c>
      <c r="H3837">
        <v>23938</v>
      </c>
      <c r="I3837">
        <v>5</v>
      </c>
      <c r="J3837">
        <v>908</v>
      </c>
      <c r="K3837">
        <v>132.24</v>
      </c>
      <c r="L3837">
        <v>4.8</v>
      </c>
      <c r="M3837">
        <v>4.5999999999999996</v>
      </c>
      <c r="N3837" s="1" t="s">
        <v>21</v>
      </c>
      <c r="O3837">
        <v>26</v>
      </c>
      <c r="P3837">
        <v>30</v>
      </c>
      <c r="Q3837">
        <v>56</v>
      </c>
      <c r="R3837" t="str" cm="1">
        <f t="array" ref="R3837">_xlfn.IFS(Restaurant_Data[[#This Row],[Total Reservations]]&lt;=50, "Low", Restaurant_Data[[#This Row],[Total Reservations]]&lt;=100, "Medium", Restaurant_Data[[#This Row],[Total Reservations]]&lt;=200, "High")</f>
        <v>Medium</v>
      </c>
      <c r="S3837" s="4">
        <v>866023.9</v>
      </c>
      <c r="T3837" t="str" cm="1">
        <f t="array" ref="T3837">_xlfn.IFS(Restaurant_Data[[#This Row],[Revenue]]&lt;= 500000, "Low Income", Restaurant_Data[[#This Row],[Revenue]]&lt;=1000000, "Middle Income", Restaurant_Data[[#This Row],[Revenue]] &lt;= 2000000, "High Income")</f>
        <v>Middle Income</v>
      </c>
    </row>
    <row r="3838" spans="1:20" x14ac:dyDescent="0.35">
      <c r="A3838" s="1" t="s">
        <v>3865</v>
      </c>
      <c r="B3838" s="1" t="s">
        <v>34</v>
      </c>
      <c r="C3838" s="1" t="s">
        <v>26</v>
      </c>
      <c r="D3838">
        <v>3.4</v>
      </c>
      <c r="E3838">
        <v>63</v>
      </c>
      <c r="F3838">
        <v>46.15</v>
      </c>
      <c r="G3838">
        <v>1059</v>
      </c>
      <c r="H3838">
        <v>17770</v>
      </c>
      <c r="I3838">
        <v>11</v>
      </c>
      <c r="J3838">
        <v>53</v>
      </c>
      <c r="K3838">
        <v>205.74</v>
      </c>
      <c r="L3838">
        <v>3.4</v>
      </c>
      <c r="M3838">
        <v>7.7</v>
      </c>
      <c r="N3838" s="1" t="s">
        <v>27</v>
      </c>
      <c r="O3838">
        <v>34</v>
      </c>
      <c r="P3838">
        <v>35</v>
      </c>
      <c r="Q3838">
        <v>69</v>
      </c>
      <c r="R3838" t="str" cm="1">
        <f t="array" ref="R3838">_xlfn.IFS(Restaurant_Data[[#This Row],[Total Reservations]]&lt;=50, "Low", Restaurant_Data[[#This Row],[Total Reservations]]&lt;=100, "Medium", Restaurant_Data[[#This Row],[Total Reservations]]&lt;=200, "High")</f>
        <v>Medium</v>
      </c>
      <c r="S3838" s="4">
        <v>659048.9</v>
      </c>
      <c r="T3838" t="str" cm="1">
        <f t="array" ref="T3838">_xlfn.IFS(Restaurant_Data[[#This Row],[Revenue]]&lt;= 500000, "Low Income", Restaurant_Data[[#This Row],[Revenue]]&lt;=1000000, "Middle Income", Restaurant_Data[[#This Row],[Revenue]] &lt;= 2000000, "High Income")</f>
        <v>Middle Income</v>
      </c>
    </row>
    <row r="3839" spans="1:20" x14ac:dyDescent="0.35">
      <c r="A3839" s="1" t="s">
        <v>3866</v>
      </c>
      <c r="B3839" s="1" t="s">
        <v>34</v>
      </c>
      <c r="C3839" s="1" t="s">
        <v>24</v>
      </c>
      <c r="D3839">
        <v>3.4</v>
      </c>
      <c r="E3839">
        <v>64</v>
      </c>
      <c r="F3839">
        <v>35.450000000000003</v>
      </c>
      <c r="G3839">
        <v>1312</v>
      </c>
      <c r="H3839">
        <v>11792</v>
      </c>
      <c r="I3839">
        <v>13</v>
      </c>
      <c r="J3839">
        <v>545</v>
      </c>
      <c r="K3839">
        <v>94.65</v>
      </c>
      <c r="L3839">
        <v>9.6999999999999993</v>
      </c>
      <c r="M3839">
        <v>9</v>
      </c>
      <c r="N3839" s="1" t="s">
        <v>21</v>
      </c>
      <c r="O3839">
        <v>50</v>
      </c>
      <c r="P3839">
        <v>31</v>
      </c>
      <c r="Q3839">
        <v>81</v>
      </c>
      <c r="R3839" t="str" cm="1">
        <f t="array" ref="R3839">_xlfn.IFS(Restaurant_Data[[#This Row],[Total Reservations]]&lt;=50, "Low", Restaurant_Data[[#This Row],[Total Reservations]]&lt;=100, "Medium", Restaurant_Data[[#This Row],[Total Reservations]]&lt;=200, "High")</f>
        <v>Medium</v>
      </c>
      <c r="S3839" s="4">
        <v>525736.25</v>
      </c>
      <c r="T3839" t="str" cm="1">
        <f t="array" ref="T3839">_xlfn.IFS(Restaurant_Data[[#This Row],[Revenue]]&lt;= 500000, "Low Income", Restaurant_Data[[#This Row],[Revenue]]&lt;=1000000, "Middle Income", Restaurant_Data[[#This Row],[Revenue]] &lt;= 2000000, "High Income")</f>
        <v>Middle Income</v>
      </c>
    </row>
    <row r="3840" spans="1:20" x14ac:dyDescent="0.35">
      <c r="A3840" s="1" t="s">
        <v>3867</v>
      </c>
      <c r="B3840" s="1" t="s">
        <v>34</v>
      </c>
      <c r="C3840" s="1" t="s">
        <v>26</v>
      </c>
      <c r="D3840">
        <v>3.5</v>
      </c>
      <c r="E3840">
        <v>62</v>
      </c>
      <c r="F3840">
        <v>47.01</v>
      </c>
      <c r="G3840">
        <v>2994</v>
      </c>
      <c r="H3840">
        <v>29941</v>
      </c>
      <c r="I3840">
        <v>2</v>
      </c>
      <c r="J3840">
        <v>428</v>
      </c>
      <c r="K3840">
        <v>247.74</v>
      </c>
      <c r="L3840">
        <v>1.3</v>
      </c>
      <c r="M3840">
        <v>4.2</v>
      </c>
      <c r="N3840" s="1" t="s">
        <v>27</v>
      </c>
      <c r="O3840">
        <v>33</v>
      </c>
      <c r="P3840">
        <v>34</v>
      </c>
      <c r="Q3840">
        <v>67</v>
      </c>
      <c r="R3840" t="str" cm="1">
        <f t="array" ref="R3840">_xlfn.IFS(Restaurant_Data[[#This Row],[Total Reservations]]&lt;=50, "Low", Restaurant_Data[[#This Row],[Total Reservations]]&lt;=100, "Medium", Restaurant_Data[[#This Row],[Total Reservations]]&lt;=200, "High")</f>
        <v>Medium</v>
      </c>
      <c r="S3840" s="4">
        <v>653045.5</v>
      </c>
      <c r="T3840" t="str" cm="1">
        <f t="array" ref="T3840">_xlfn.IFS(Restaurant_Data[[#This Row],[Revenue]]&lt;= 500000, "Low Income", Restaurant_Data[[#This Row],[Revenue]]&lt;=1000000, "Middle Income", Restaurant_Data[[#This Row],[Revenue]] &lt;= 2000000, "High Income")</f>
        <v>Middle Income</v>
      </c>
    </row>
    <row r="3841" spans="1:20" x14ac:dyDescent="0.35">
      <c r="A3841" s="1" t="s">
        <v>3868</v>
      </c>
      <c r="B3841" s="1" t="s">
        <v>34</v>
      </c>
      <c r="C3841" s="1" t="s">
        <v>31</v>
      </c>
      <c r="D3841">
        <v>4.0999999999999996</v>
      </c>
      <c r="E3841">
        <v>70</v>
      </c>
      <c r="F3841">
        <v>34.56</v>
      </c>
      <c r="G3841">
        <v>3930</v>
      </c>
      <c r="H3841">
        <v>45302</v>
      </c>
      <c r="I3841">
        <v>6</v>
      </c>
      <c r="J3841">
        <v>405</v>
      </c>
      <c r="K3841">
        <v>120.31</v>
      </c>
      <c r="L3841">
        <v>6</v>
      </c>
      <c r="M3841">
        <v>7.1</v>
      </c>
      <c r="N3841" s="1" t="s">
        <v>27</v>
      </c>
      <c r="O3841">
        <v>56</v>
      </c>
      <c r="P3841">
        <v>31</v>
      </c>
      <c r="Q3841">
        <v>87</v>
      </c>
      <c r="R3841" t="str" cm="1">
        <f t="array" ref="R3841">_xlfn.IFS(Restaurant_Data[[#This Row],[Total Reservations]]&lt;=50, "Low", Restaurant_Data[[#This Row],[Total Reservations]]&lt;=100, "Medium", Restaurant_Data[[#This Row],[Total Reservations]]&lt;=200, "High")</f>
        <v>Medium</v>
      </c>
      <c r="S3841" s="4">
        <v>554331.62</v>
      </c>
      <c r="T3841" t="str" cm="1">
        <f t="array" ref="T3841">_xlfn.IFS(Restaurant_Data[[#This Row],[Revenue]]&lt;= 500000, "Low Income", Restaurant_Data[[#This Row],[Revenue]]&lt;=1000000, "Middle Income", Restaurant_Data[[#This Row],[Revenue]] &lt;= 2000000, "High Income")</f>
        <v>Middle Income</v>
      </c>
    </row>
    <row r="3842" spans="1:20" x14ac:dyDescent="0.35">
      <c r="A3842" s="1" t="s">
        <v>3869</v>
      </c>
      <c r="B3842" s="1" t="s">
        <v>23</v>
      </c>
      <c r="C3842" s="1" t="s">
        <v>42</v>
      </c>
      <c r="D3842">
        <v>4</v>
      </c>
      <c r="E3842">
        <v>89</v>
      </c>
      <c r="F3842">
        <v>37.369999999999997</v>
      </c>
      <c r="G3842">
        <v>2638</v>
      </c>
      <c r="H3842">
        <v>32468</v>
      </c>
      <c r="I3842">
        <v>7</v>
      </c>
      <c r="J3842">
        <v>517</v>
      </c>
      <c r="K3842">
        <v>92.74</v>
      </c>
      <c r="L3842">
        <v>2.4</v>
      </c>
      <c r="M3842">
        <v>6.2</v>
      </c>
      <c r="N3842" s="1" t="s">
        <v>21</v>
      </c>
      <c r="O3842">
        <v>84</v>
      </c>
      <c r="P3842">
        <v>79</v>
      </c>
      <c r="Q3842">
        <v>163</v>
      </c>
      <c r="R3842" t="str" cm="1">
        <f t="array" ref="R3842">_xlfn.IFS(Restaurant_Data[[#This Row],[Total Reservations]]&lt;=50, "Low", Restaurant_Data[[#This Row],[Total Reservations]]&lt;=100, "Medium", Restaurant_Data[[#This Row],[Total Reservations]]&lt;=200, "High")</f>
        <v>High</v>
      </c>
      <c r="S3842" s="4">
        <v>752384.38</v>
      </c>
      <c r="T3842" t="str" cm="1">
        <f t="array" ref="T3842">_xlfn.IFS(Restaurant_Data[[#This Row],[Revenue]]&lt;= 500000, "Low Income", Restaurant_Data[[#This Row],[Revenue]]&lt;=1000000, "Middle Income", Restaurant_Data[[#This Row],[Revenue]] &lt;= 2000000, "High Income")</f>
        <v>Middle Income</v>
      </c>
    </row>
    <row r="3843" spans="1:20" x14ac:dyDescent="0.35">
      <c r="A3843" s="1" t="s">
        <v>3870</v>
      </c>
      <c r="B3843" s="1" t="s">
        <v>19</v>
      </c>
      <c r="C3843" s="1" t="s">
        <v>20</v>
      </c>
      <c r="D3843">
        <v>3.4</v>
      </c>
      <c r="E3843">
        <v>50</v>
      </c>
      <c r="F3843">
        <v>74.459999999999994</v>
      </c>
      <c r="G3843">
        <v>1084</v>
      </c>
      <c r="H3843">
        <v>12816</v>
      </c>
      <c r="I3843">
        <v>4</v>
      </c>
      <c r="J3843">
        <v>445</v>
      </c>
      <c r="K3843">
        <v>284.99</v>
      </c>
      <c r="L3843">
        <v>3.9</v>
      </c>
      <c r="M3843">
        <v>2.8</v>
      </c>
      <c r="N3843" s="1" t="s">
        <v>27</v>
      </c>
      <c r="O3843">
        <v>44</v>
      </c>
      <c r="P3843">
        <v>0</v>
      </c>
      <c r="Q3843">
        <v>44</v>
      </c>
      <c r="R3843" t="str" cm="1">
        <f t="array" ref="R3843">_xlfn.IFS(Restaurant_Data[[#This Row],[Total Reservations]]&lt;=50, "Low", Restaurant_Data[[#This Row],[Total Reservations]]&lt;=100, "Medium", Restaurant_Data[[#This Row],[Total Reservations]]&lt;=200, "High")</f>
        <v>Low</v>
      </c>
      <c r="S3843" s="4">
        <v>829120.04</v>
      </c>
      <c r="T3843" t="str" cm="1">
        <f t="array" ref="T3843">_xlfn.IFS(Restaurant_Data[[#This Row],[Revenue]]&lt;= 500000, "Low Income", Restaurant_Data[[#This Row],[Revenue]]&lt;=1000000, "Middle Income", Restaurant_Data[[#This Row],[Revenue]] &lt;= 2000000, "High Income")</f>
        <v>Middle Income</v>
      </c>
    </row>
    <row r="3844" spans="1:20" x14ac:dyDescent="0.35">
      <c r="A3844" s="1" t="s">
        <v>3871</v>
      </c>
      <c r="B3844" s="1" t="s">
        <v>19</v>
      </c>
      <c r="C3844" s="1" t="s">
        <v>37</v>
      </c>
      <c r="D3844">
        <v>3.1</v>
      </c>
      <c r="E3844">
        <v>38</v>
      </c>
      <c r="F3844">
        <v>63.24</v>
      </c>
      <c r="G3844">
        <v>1314</v>
      </c>
      <c r="H3844">
        <v>18868</v>
      </c>
      <c r="I3844">
        <v>9</v>
      </c>
      <c r="J3844">
        <v>487</v>
      </c>
      <c r="K3844">
        <v>155.62</v>
      </c>
      <c r="L3844">
        <v>2.7</v>
      </c>
      <c r="M3844">
        <v>7.1</v>
      </c>
      <c r="N3844" s="1" t="s">
        <v>27</v>
      </c>
      <c r="O3844">
        <v>12</v>
      </c>
      <c r="P3844">
        <v>12</v>
      </c>
      <c r="Q3844">
        <v>24</v>
      </c>
      <c r="R3844" t="str" cm="1">
        <f t="array" ref="R3844">_xlfn.IFS(Restaurant_Data[[#This Row],[Total Reservations]]&lt;=50, "Low", Restaurant_Data[[#This Row],[Total Reservations]]&lt;=100, "Medium", Restaurant_Data[[#This Row],[Total Reservations]]&lt;=200, "High")</f>
        <v>Low</v>
      </c>
      <c r="S3844" s="4">
        <v>545589.43999999994</v>
      </c>
      <c r="T3844" t="str" cm="1">
        <f t="array" ref="T3844">_xlfn.IFS(Restaurant_Data[[#This Row],[Revenue]]&lt;= 500000, "Low Income", Restaurant_Data[[#This Row],[Revenue]]&lt;=1000000, "Middle Income", Restaurant_Data[[#This Row],[Revenue]] &lt;= 2000000, "High Income")</f>
        <v>Middle Income</v>
      </c>
    </row>
    <row r="3845" spans="1:20" x14ac:dyDescent="0.35">
      <c r="A3845" s="1" t="s">
        <v>3872</v>
      </c>
      <c r="B3845" s="1" t="s">
        <v>34</v>
      </c>
      <c r="C3845" s="1" t="s">
        <v>26</v>
      </c>
      <c r="D3845">
        <v>3.3</v>
      </c>
      <c r="E3845">
        <v>66</v>
      </c>
      <c r="F3845">
        <v>48.89</v>
      </c>
      <c r="G3845">
        <v>2805</v>
      </c>
      <c r="H3845">
        <v>32077</v>
      </c>
      <c r="I3845">
        <v>18</v>
      </c>
      <c r="J3845">
        <v>877</v>
      </c>
      <c r="K3845">
        <v>210.87</v>
      </c>
      <c r="L3845">
        <v>10</v>
      </c>
      <c r="M3845">
        <v>3.2</v>
      </c>
      <c r="N3845" s="1" t="s">
        <v>21</v>
      </c>
      <c r="O3845">
        <v>43</v>
      </c>
      <c r="P3845">
        <v>24</v>
      </c>
      <c r="Q3845">
        <v>67</v>
      </c>
      <c r="R3845" t="str" cm="1">
        <f t="array" ref="R3845">_xlfn.IFS(Restaurant_Data[[#This Row],[Total Reservations]]&lt;=50, "Low", Restaurant_Data[[#This Row],[Total Reservations]]&lt;=100, "Medium", Restaurant_Data[[#This Row],[Total Reservations]]&lt;=200, "High")</f>
        <v>Medium</v>
      </c>
      <c r="S3845" s="4">
        <v>742097.04</v>
      </c>
      <c r="T3845" t="str" cm="1">
        <f t="array" ref="T3845">_xlfn.IFS(Restaurant_Data[[#This Row],[Revenue]]&lt;= 500000, "Low Income", Restaurant_Data[[#This Row],[Revenue]]&lt;=1000000, "Middle Income", Restaurant_Data[[#This Row],[Revenue]] &lt;= 2000000, "High Income")</f>
        <v>Middle Income</v>
      </c>
    </row>
    <row r="3846" spans="1:20" x14ac:dyDescent="0.35">
      <c r="A3846" s="1" t="s">
        <v>3873</v>
      </c>
      <c r="B3846" s="1" t="s">
        <v>19</v>
      </c>
      <c r="C3846" s="1" t="s">
        <v>42</v>
      </c>
      <c r="D3846">
        <v>5</v>
      </c>
      <c r="E3846">
        <v>48</v>
      </c>
      <c r="F3846">
        <v>42.5</v>
      </c>
      <c r="G3846">
        <v>3914</v>
      </c>
      <c r="H3846">
        <v>40421</v>
      </c>
      <c r="I3846">
        <v>14</v>
      </c>
      <c r="J3846">
        <v>590</v>
      </c>
      <c r="K3846">
        <v>252.3</v>
      </c>
      <c r="L3846">
        <v>1.3</v>
      </c>
      <c r="M3846">
        <v>8.1</v>
      </c>
      <c r="N3846" s="1" t="s">
        <v>21</v>
      </c>
      <c r="O3846">
        <v>28</v>
      </c>
      <c r="P3846">
        <v>4</v>
      </c>
      <c r="Q3846">
        <v>32</v>
      </c>
      <c r="R3846" t="str" cm="1">
        <f t="array" ref="R3846">_xlfn.IFS(Restaurant_Data[[#This Row],[Total Reservations]]&lt;=50, "Low", Restaurant_Data[[#This Row],[Total Reservations]]&lt;=100, "Medium", Restaurant_Data[[#This Row],[Total Reservations]]&lt;=200, "High")</f>
        <v>Low</v>
      </c>
      <c r="S3846" s="4">
        <v>475892.05</v>
      </c>
      <c r="T3846" t="str" cm="1">
        <f t="array" ref="T3846">_xlfn.IFS(Restaurant_Data[[#This Row],[Revenue]]&lt;= 500000, "Low Income", Restaurant_Data[[#This Row],[Revenue]]&lt;=1000000, "Middle Income", Restaurant_Data[[#This Row],[Revenue]] &lt;= 2000000, "High Income")</f>
        <v>Low Income</v>
      </c>
    </row>
    <row r="3847" spans="1:20" x14ac:dyDescent="0.35">
      <c r="A3847" s="1" t="s">
        <v>3874</v>
      </c>
      <c r="B3847" s="1" t="s">
        <v>19</v>
      </c>
      <c r="C3847" s="1" t="s">
        <v>24</v>
      </c>
      <c r="D3847">
        <v>3.9</v>
      </c>
      <c r="E3847">
        <v>33</v>
      </c>
      <c r="F3847">
        <v>27.03</v>
      </c>
      <c r="G3847">
        <v>3291</v>
      </c>
      <c r="H3847">
        <v>40816</v>
      </c>
      <c r="I3847">
        <v>6</v>
      </c>
      <c r="J3847">
        <v>750</v>
      </c>
      <c r="K3847">
        <v>221.54</v>
      </c>
      <c r="L3847">
        <v>5.9</v>
      </c>
      <c r="M3847">
        <v>8.8000000000000007</v>
      </c>
      <c r="N3847" s="1" t="s">
        <v>27</v>
      </c>
      <c r="O3847">
        <v>22</v>
      </c>
      <c r="P3847">
        <v>20</v>
      </c>
      <c r="Q3847">
        <v>42</v>
      </c>
      <c r="R3847" t="str" cm="1">
        <f t="array" ref="R3847">_xlfn.IFS(Restaurant_Data[[#This Row],[Total Reservations]]&lt;=50, "Low", Restaurant_Data[[#This Row],[Total Reservations]]&lt;=100, "Medium", Restaurant_Data[[#This Row],[Total Reservations]]&lt;=200, "High")</f>
        <v>Low</v>
      </c>
      <c r="S3847" s="4">
        <v>218308.37</v>
      </c>
      <c r="T3847" t="str" cm="1">
        <f t="array" ref="T3847">_xlfn.IFS(Restaurant_Data[[#This Row],[Revenue]]&lt;= 500000, "Low Income", Restaurant_Data[[#This Row],[Revenue]]&lt;=1000000, "Middle Income", Restaurant_Data[[#This Row],[Revenue]] &lt;= 2000000, "High Income")</f>
        <v>Low Income</v>
      </c>
    </row>
    <row r="3848" spans="1:20" x14ac:dyDescent="0.35">
      <c r="A3848" s="1" t="s">
        <v>3875</v>
      </c>
      <c r="B3848" s="1" t="s">
        <v>19</v>
      </c>
      <c r="C3848" s="1" t="s">
        <v>20</v>
      </c>
      <c r="D3848">
        <v>4.7</v>
      </c>
      <c r="E3848">
        <v>49</v>
      </c>
      <c r="F3848">
        <v>69.209999999999994</v>
      </c>
      <c r="G3848">
        <v>4576</v>
      </c>
      <c r="H3848">
        <v>46729</v>
      </c>
      <c r="I3848">
        <v>2</v>
      </c>
      <c r="J3848">
        <v>95</v>
      </c>
      <c r="K3848">
        <v>191.17</v>
      </c>
      <c r="L3848">
        <v>6.5</v>
      </c>
      <c r="M3848">
        <v>5.3</v>
      </c>
      <c r="N3848" s="1" t="s">
        <v>21</v>
      </c>
      <c r="O3848">
        <v>47</v>
      </c>
      <c r="P3848">
        <v>34</v>
      </c>
      <c r="Q3848">
        <v>81</v>
      </c>
      <c r="R3848" t="str" cm="1">
        <f t="array" ref="R3848">_xlfn.IFS(Restaurant_Data[[#This Row],[Total Reservations]]&lt;=50, "Low", Restaurant_Data[[#This Row],[Total Reservations]]&lt;=100, "Medium", Restaurant_Data[[#This Row],[Total Reservations]]&lt;=200, "High")</f>
        <v>Medium</v>
      </c>
      <c r="S3848" s="4">
        <v>765588.97</v>
      </c>
      <c r="T3848" t="str" cm="1">
        <f t="array" ref="T3848">_xlfn.IFS(Restaurant_Data[[#This Row],[Revenue]]&lt;= 500000, "Low Income", Restaurant_Data[[#This Row],[Revenue]]&lt;=1000000, "Middle Income", Restaurant_Data[[#This Row],[Revenue]] &lt;= 2000000, "High Income")</f>
        <v>Middle Income</v>
      </c>
    </row>
    <row r="3849" spans="1:20" x14ac:dyDescent="0.35">
      <c r="A3849" s="1" t="s">
        <v>3876</v>
      </c>
      <c r="B3849" s="1" t="s">
        <v>34</v>
      </c>
      <c r="C3849" s="1" t="s">
        <v>37</v>
      </c>
      <c r="D3849">
        <v>4.7</v>
      </c>
      <c r="E3849">
        <v>59</v>
      </c>
      <c r="F3849">
        <v>59.15</v>
      </c>
      <c r="G3849">
        <v>3225</v>
      </c>
      <c r="H3849">
        <v>36285</v>
      </c>
      <c r="I3849">
        <v>4</v>
      </c>
      <c r="J3849">
        <v>658</v>
      </c>
      <c r="K3849">
        <v>142.9</v>
      </c>
      <c r="L3849">
        <v>7.9</v>
      </c>
      <c r="M3849">
        <v>1.5</v>
      </c>
      <c r="N3849" s="1" t="s">
        <v>21</v>
      </c>
      <c r="O3849">
        <v>17</v>
      </c>
      <c r="P3849">
        <v>11</v>
      </c>
      <c r="Q3849">
        <v>28</v>
      </c>
      <c r="R3849" t="str" cm="1">
        <f t="array" ref="R3849">_xlfn.IFS(Restaurant_Data[[#This Row],[Total Reservations]]&lt;=50, "Low", Restaurant_Data[[#This Row],[Total Reservations]]&lt;=100, "Medium", Restaurant_Data[[#This Row],[Total Reservations]]&lt;=200, "High")</f>
        <v>Low</v>
      </c>
      <c r="S3849" s="4">
        <v>782601.1</v>
      </c>
      <c r="T3849" t="str" cm="1">
        <f t="array" ref="T3849">_xlfn.IFS(Restaurant_Data[[#This Row],[Revenue]]&lt;= 500000, "Low Income", Restaurant_Data[[#This Row],[Revenue]]&lt;=1000000, "Middle Income", Restaurant_Data[[#This Row],[Revenue]] &lt;= 2000000, "High Income")</f>
        <v>Middle Income</v>
      </c>
    </row>
    <row r="3850" spans="1:20" x14ac:dyDescent="0.35">
      <c r="A3850" s="1" t="s">
        <v>3877</v>
      </c>
      <c r="B3850" s="1" t="s">
        <v>34</v>
      </c>
      <c r="C3850" s="1" t="s">
        <v>26</v>
      </c>
      <c r="D3850">
        <v>4</v>
      </c>
      <c r="E3850">
        <v>52</v>
      </c>
      <c r="F3850">
        <v>47.62</v>
      </c>
      <c r="G3850">
        <v>1676</v>
      </c>
      <c r="H3850">
        <v>25103</v>
      </c>
      <c r="I3850">
        <v>15</v>
      </c>
      <c r="J3850">
        <v>98</v>
      </c>
      <c r="K3850">
        <v>279.63</v>
      </c>
      <c r="L3850">
        <v>6.6</v>
      </c>
      <c r="M3850">
        <v>7.6</v>
      </c>
      <c r="N3850" s="1" t="s">
        <v>21</v>
      </c>
      <c r="O3850">
        <v>23</v>
      </c>
      <c r="P3850">
        <v>51</v>
      </c>
      <c r="Q3850">
        <v>74</v>
      </c>
      <c r="R3850" t="str" cm="1">
        <f t="array" ref="R3850">_xlfn.IFS(Restaurant_Data[[#This Row],[Total Reservations]]&lt;=50, "Low", Restaurant_Data[[#This Row],[Total Reservations]]&lt;=100, "Medium", Restaurant_Data[[#This Row],[Total Reservations]]&lt;=200, "High")</f>
        <v>Medium</v>
      </c>
      <c r="S3850" s="4">
        <v>571885.59</v>
      </c>
      <c r="T3850" t="str" cm="1">
        <f t="array" ref="T3850">_xlfn.IFS(Restaurant_Data[[#This Row],[Revenue]]&lt;= 500000, "Low Income", Restaurant_Data[[#This Row],[Revenue]]&lt;=1000000, "Middle Income", Restaurant_Data[[#This Row],[Revenue]] &lt;= 2000000, "High Income")</f>
        <v>Middle Income</v>
      </c>
    </row>
    <row r="3851" spans="1:20" x14ac:dyDescent="0.35">
      <c r="A3851" s="1" t="s">
        <v>3878</v>
      </c>
      <c r="B3851" s="1" t="s">
        <v>19</v>
      </c>
      <c r="C3851" s="1" t="s">
        <v>24</v>
      </c>
      <c r="D3851">
        <v>4.4000000000000004</v>
      </c>
      <c r="E3851">
        <v>48</v>
      </c>
      <c r="F3851">
        <v>34.64</v>
      </c>
      <c r="G3851">
        <v>2872</v>
      </c>
      <c r="H3851">
        <v>38049</v>
      </c>
      <c r="I3851">
        <v>3</v>
      </c>
      <c r="J3851">
        <v>169</v>
      </c>
      <c r="K3851">
        <v>83.39</v>
      </c>
      <c r="L3851">
        <v>3.1</v>
      </c>
      <c r="M3851">
        <v>5.2</v>
      </c>
      <c r="N3851" s="1" t="s">
        <v>27</v>
      </c>
      <c r="O3851">
        <v>47</v>
      </c>
      <c r="P3851">
        <v>45</v>
      </c>
      <c r="Q3851">
        <v>92</v>
      </c>
      <c r="R3851" t="str" cm="1">
        <f t="array" ref="R3851">_xlfn.IFS(Restaurant_Data[[#This Row],[Total Reservations]]&lt;=50, "Low", Restaurant_Data[[#This Row],[Total Reservations]]&lt;=100, "Medium", Restaurant_Data[[#This Row],[Total Reservations]]&lt;=200, "High")</f>
        <v>Medium</v>
      </c>
      <c r="S3851" s="4">
        <v>381021.01</v>
      </c>
      <c r="T3851" t="str" cm="1">
        <f t="array" ref="T3851">_xlfn.IFS(Restaurant_Data[[#This Row],[Revenue]]&lt;= 500000, "Low Income", Restaurant_Data[[#This Row],[Revenue]]&lt;=1000000, "Middle Income", Restaurant_Data[[#This Row],[Revenue]] &lt;= 2000000, "High Income")</f>
        <v>Low Income</v>
      </c>
    </row>
    <row r="3852" spans="1:20" x14ac:dyDescent="0.35">
      <c r="A3852" s="1" t="s">
        <v>3879</v>
      </c>
      <c r="B3852" s="1" t="s">
        <v>19</v>
      </c>
      <c r="C3852" s="1" t="s">
        <v>37</v>
      </c>
      <c r="D3852">
        <v>3.4</v>
      </c>
      <c r="E3852">
        <v>38</v>
      </c>
      <c r="F3852">
        <v>62.47</v>
      </c>
      <c r="G3852">
        <v>3259</v>
      </c>
      <c r="H3852">
        <v>33244</v>
      </c>
      <c r="I3852">
        <v>4</v>
      </c>
      <c r="J3852">
        <v>707</v>
      </c>
      <c r="K3852">
        <v>270.98</v>
      </c>
      <c r="L3852">
        <v>6.4</v>
      </c>
      <c r="M3852">
        <v>1.9</v>
      </c>
      <c r="N3852" s="1" t="s">
        <v>21</v>
      </c>
      <c r="O3852">
        <v>4</v>
      </c>
      <c r="P3852">
        <v>12</v>
      </c>
      <c r="Q3852">
        <v>16</v>
      </c>
      <c r="R3852" t="str" cm="1">
        <f t="array" ref="R3852">_xlfn.IFS(Restaurant_Data[[#This Row],[Total Reservations]]&lt;=50, "Low", Restaurant_Data[[#This Row],[Total Reservations]]&lt;=100, "Medium", Restaurant_Data[[#This Row],[Total Reservations]]&lt;=200, "High")</f>
        <v>Low</v>
      </c>
      <c r="S3852" s="4">
        <v>536989.56000000006</v>
      </c>
      <c r="T3852" t="str" cm="1">
        <f t="array" ref="T3852">_xlfn.IFS(Restaurant_Data[[#This Row],[Revenue]]&lt;= 500000, "Low Income", Restaurant_Data[[#This Row],[Revenue]]&lt;=1000000, "Middle Income", Restaurant_Data[[#This Row],[Revenue]] &lt;= 2000000, "High Income")</f>
        <v>Middle Income</v>
      </c>
    </row>
    <row r="3853" spans="1:20" x14ac:dyDescent="0.35">
      <c r="A3853" s="1" t="s">
        <v>3880</v>
      </c>
      <c r="B3853" s="1" t="s">
        <v>34</v>
      </c>
      <c r="C3853" s="1" t="s">
        <v>31</v>
      </c>
      <c r="D3853">
        <v>4.4000000000000004</v>
      </c>
      <c r="E3853">
        <v>54</v>
      </c>
      <c r="F3853">
        <v>33.08</v>
      </c>
      <c r="G3853">
        <v>3414</v>
      </c>
      <c r="H3853">
        <v>35115</v>
      </c>
      <c r="I3853">
        <v>4</v>
      </c>
      <c r="J3853">
        <v>893</v>
      </c>
      <c r="K3853">
        <v>227.46</v>
      </c>
      <c r="L3853">
        <v>9.8000000000000007</v>
      </c>
      <c r="M3853">
        <v>4</v>
      </c>
      <c r="N3853" s="1" t="s">
        <v>27</v>
      </c>
      <c r="O3853">
        <v>23</v>
      </c>
      <c r="P3853">
        <v>2</v>
      </c>
      <c r="Q3853">
        <v>25</v>
      </c>
      <c r="R3853" t="str" cm="1">
        <f t="array" ref="R3853">_xlfn.IFS(Restaurant_Data[[#This Row],[Total Reservations]]&lt;=50, "Low", Restaurant_Data[[#This Row],[Total Reservations]]&lt;=100, "Medium", Restaurant_Data[[#This Row],[Total Reservations]]&lt;=200, "High")</f>
        <v>Low</v>
      </c>
      <c r="S3853" s="4">
        <v>411593.83</v>
      </c>
      <c r="T3853" t="str" cm="1">
        <f t="array" ref="T3853">_xlfn.IFS(Restaurant_Data[[#This Row],[Revenue]]&lt;= 500000, "Low Income", Restaurant_Data[[#This Row],[Revenue]]&lt;=1000000, "Middle Income", Restaurant_Data[[#This Row],[Revenue]] &lt;= 2000000, "High Income")</f>
        <v>Low Income</v>
      </c>
    </row>
    <row r="3854" spans="1:20" x14ac:dyDescent="0.35">
      <c r="A3854" s="1" t="s">
        <v>3881</v>
      </c>
      <c r="B3854" s="1" t="s">
        <v>23</v>
      </c>
      <c r="C3854" s="1" t="s">
        <v>42</v>
      </c>
      <c r="D3854">
        <v>3.5</v>
      </c>
      <c r="E3854">
        <v>83</v>
      </c>
      <c r="F3854">
        <v>37.659999999999997</v>
      </c>
      <c r="G3854">
        <v>3397</v>
      </c>
      <c r="H3854">
        <v>41494</v>
      </c>
      <c r="I3854">
        <v>15</v>
      </c>
      <c r="J3854">
        <v>810</v>
      </c>
      <c r="K3854">
        <v>192.85</v>
      </c>
      <c r="L3854">
        <v>8.6</v>
      </c>
      <c r="M3854">
        <v>3.6</v>
      </c>
      <c r="N3854" s="1" t="s">
        <v>21</v>
      </c>
      <c r="O3854">
        <v>32</v>
      </c>
      <c r="P3854">
        <v>75</v>
      </c>
      <c r="Q3854">
        <v>107</v>
      </c>
      <c r="R3854" t="str" cm="1">
        <f t="array" ref="R3854">_xlfn.IFS(Restaurant_Data[[#This Row],[Total Reservations]]&lt;=50, "Low", Restaurant_Data[[#This Row],[Total Reservations]]&lt;=100, "Medium", Restaurant_Data[[#This Row],[Total Reservations]]&lt;=200, "High")</f>
        <v>High</v>
      </c>
      <c r="S3854" s="4">
        <v>718465.64</v>
      </c>
      <c r="T3854" t="str" cm="1">
        <f t="array" ref="T3854">_xlfn.IFS(Restaurant_Data[[#This Row],[Revenue]]&lt;= 500000, "Low Income", Restaurant_Data[[#This Row],[Revenue]]&lt;=1000000, "Middle Income", Restaurant_Data[[#This Row],[Revenue]] &lt;= 2000000, "High Income")</f>
        <v>Middle Income</v>
      </c>
    </row>
    <row r="3855" spans="1:20" x14ac:dyDescent="0.35">
      <c r="A3855" s="1" t="s">
        <v>3882</v>
      </c>
      <c r="B3855" s="1" t="s">
        <v>19</v>
      </c>
      <c r="C3855" s="1" t="s">
        <v>31</v>
      </c>
      <c r="D3855">
        <v>4.7</v>
      </c>
      <c r="E3855">
        <v>36</v>
      </c>
      <c r="F3855">
        <v>30.2</v>
      </c>
      <c r="G3855">
        <v>4234</v>
      </c>
      <c r="H3855">
        <v>51601</v>
      </c>
      <c r="I3855">
        <v>11</v>
      </c>
      <c r="J3855">
        <v>123</v>
      </c>
      <c r="K3855">
        <v>131.19</v>
      </c>
      <c r="L3855">
        <v>5.0999999999999996</v>
      </c>
      <c r="M3855">
        <v>7.5</v>
      </c>
      <c r="N3855" s="1" t="s">
        <v>27</v>
      </c>
      <c r="O3855">
        <v>9</v>
      </c>
      <c r="P3855">
        <v>33</v>
      </c>
      <c r="Q3855">
        <v>42</v>
      </c>
      <c r="R3855" t="str" cm="1">
        <f t="array" ref="R3855">_xlfn.IFS(Restaurant_Data[[#This Row],[Total Reservations]]&lt;=50, "Low", Restaurant_Data[[#This Row],[Total Reservations]]&lt;=100, "Medium", Restaurant_Data[[#This Row],[Total Reservations]]&lt;=200, "High")</f>
        <v>Low</v>
      </c>
      <c r="S3855" s="4">
        <v>265842.25</v>
      </c>
      <c r="T3855" t="str" cm="1">
        <f t="array" ref="T3855">_xlfn.IFS(Restaurant_Data[[#This Row],[Revenue]]&lt;= 500000, "Low Income", Restaurant_Data[[#This Row],[Revenue]]&lt;=1000000, "Middle Income", Restaurant_Data[[#This Row],[Revenue]] &lt;= 2000000, "High Income")</f>
        <v>Low Income</v>
      </c>
    </row>
    <row r="3856" spans="1:20" x14ac:dyDescent="0.35">
      <c r="A3856" s="1" t="s">
        <v>3883</v>
      </c>
      <c r="B3856" s="1" t="s">
        <v>23</v>
      </c>
      <c r="C3856" s="1" t="s">
        <v>42</v>
      </c>
      <c r="D3856">
        <v>3.2</v>
      </c>
      <c r="E3856">
        <v>90</v>
      </c>
      <c r="F3856">
        <v>38.81</v>
      </c>
      <c r="G3856">
        <v>3652</v>
      </c>
      <c r="H3856">
        <v>43479</v>
      </c>
      <c r="I3856">
        <v>17</v>
      </c>
      <c r="J3856">
        <v>457</v>
      </c>
      <c r="K3856">
        <v>86.51</v>
      </c>
      <c r="L3856">
        <v>5.3</v>
      </c>
      <c r="M3856">
        <v>4.8</v>
      </c>
      <c r="N3856" s="1" t="s">
        <v>27</v>
      </c>
      <c r="O3856">
        <v>20</v>
      </c>
      <c r="P3856">
        <v>19</v>
      </c>
      <c r="Q3856">
        <v>39</v>
      </c>
      <c r="R3856" t="str" cm="1">
        <f t="array" ref="R3856">_xlfn.IFS(Restaurant_Data[[#This Row],[Total Reservations]]&lt;=50, "Low", Restaurant_Data[[#This Row],[Total Reservations]]&lt;=100, "Medium", Restaurant_Data[[#This Row],[Total Reservations]]&lt;=200, "High")</f>
        <v>Low</v>
      </c>
      <c r="S3856" s="4">
        <v>797074.64</v>
      </c>
      <c r="T3856" t="str" cm="1">
        <f t="array" ref="T3856">_xlfn.IFS(Restaurant_Data[[#This Row],[Revenue]]&lt;= 500000, "Low Income", Restaurant_Data[[#This Row],[Revenue]]&lt;=1000000, "Middle Income", Restaurant_Data[[#This Row],[Revenue]] &lt;= 2000000, "High Income")</f>
        <v>Middle Income</v>
      </c>
    </row>
    <row r="3857" spans="1:20" x14ac:dyDescent="0.35">
      <c r="A3857" s="1" t="s">
        <v>3884</v>
      </c>
      <c r="B3857" s="1" t="s">
        <v>19</v>
      </c>
      <c r="C3857" s="1" t="s">
        <v>24</v>
      </c>
      <c r="D3857">
        <v>4.5</v>
      </c>
      <c r="E3857">
        <v>35</v>
      </c>
      <c r="F3857">
        <v>30.79</v>
      </c>
      <c r="G3857">
        <v>4115</v>
      </c>
      <c r="H3857">
        <v>43837</v>
      </c>
      <c r="I3857">
        <v>15</v>
      </c>
      <c r="J3857">
        <v>544</v>
      </c>
      <c r="K3857">
        <v>160.79</v>
      </c>
      <c r="L3857">
        <v>2.2000000000000002</v>
      </c>
      <c r="M3857">
        <v>6.3</v>
      </c>
      <c r="N3857" s="1" t="s">
        <v>21</v>
      </c>
      <c r="O3857">
        <v>17</v>
      </c>
      <c r="P3857">
        <v>3</v>
      </c>
      <c r="Q3857">
        <v>20</v>
      </c>
      <c r="R3857" t="str" cm="1">
        <f t="array" ref="R3857">_xlfn.IFS(Restaurant_Data[[#This Row],[Total Reservations]]&lt;=50, "Low", Restaurant_Data[[#This Row],[Total Reservations]]&lt;=100, "Medium", Restaurant_Data[[#This Row],[Total Reservations]]&lt;=200, "High")</f>
        <v>Low</v>
      </c>
      <c r="S3857" s="4">
        <v>265323.5</v>
      </c>
      <c r="T3857" t="str" cm="1">
        <f t="array" ref="T3857">_xlfn.IFS(Restaurant_Data[[#This Row],[Revenue]]&lt;= 500000, "Low Income", Restaurant_Data[[#This Row],[Revenue]]&lt;=1000000, "Middle Income", Restaurant_Data[[#This Row],[Revenue]] &lt;= 2000000, "High Income")</f>
        <v>Low Income</v>
      </c>
    </row>
    <row r="3858" spans="1:20" x14ac:dyDescent="0.35">
      <c r="A3858" s="1" t="s">
        <v>3885</v>
      </c>
      <c r="B3858" s="1" t="s">
        <v>23</v>
      </c>
      <c r="C3858" s="1" t="s">
        <v>31</v>
      </c>
      <c r="D3858">
        <v>3.2</v>
      </c>
      <c r="E3858">
        <v>77</v>
      </c>
      <c r="F3858">
        <v>33.049999999999997</v>
      </c>
      <c r="G3858">
        <v>6294</v>
      </c>
      <c r="H3858">
        <v>64423</v>
      </c>
      <c r="I3858">
        <v>3</v>
      </c>
      <c r="J3858">
        <v>322</v>
      </c>
      <c r="K3858">
        <v>245.94</v>
      </c>
      <c r="L3858">
        <v>6.1</v>
      </c>
      <c r="M3858">
        <v>5.5</v>
      </c>
      <c r="N3858" s="1" t="s">
        <v>21</v>
      </c>
      <c r="O3858">
        <v>29</v>
      </c>
      <c r="P3858">
        <v>40</v>
      </c>
      <c r="Q3858">
        <v>69</v>
      </c>
      <c r="R3858" t="str" cm="1">
        <f t="array" ref="R3858">_xlfn.IFS(Restaurant_Data[[#This Row],[Total Reservations]]&lt;=50, "Low", Restaurant_Data[[#This Row],[Total Reservations]]&lt;=100, "Medium", Restaurant_Data[[#This Row],[Total Reservations]]&lt;=200, "High")</f>
        <v>Medium</v>
      </c>
      <c r="S3858" s="4">
        <v>581708.75</v>
      </c>
      <c r="T3858" t="str" cm="1">
        <f t="array" ref="T3858">_xlfn.IFS(Restaurant_Data[[#This Row],[Revenue]]&lt;= 500000, "Low Income", Restaurant_Data[[#This Row],[Revenue]]&lt;=1000000, "Middle Income", Restaurant_Data[[#This Row],[Revenue]] &lt;= 2000000, "High Income")</f>
        <v>Middle Income</v>
      </c>
    </row>
    <row r="3859" spans="1:20" x14ac:dyDescent="0.35">
      <c r="A3859" s="1" t="s">
        <v>3886</v>
      </c>
      <c r="B3859" s="1" t="s">
        <v>23</v>
      </c>
      <c r="C3859" s="1" t="s">
        <v>42</v>
      </c>
      <c r="D3859">
        <v>4.8</v>
      </c>
      <c r="E3859">
        <v>71</v>
      </c>
      <c r="F3859">
        <v>42.71</v>
      </c>
      <c r="G3859">
        <v>8832</v>
      </c>
      <c r="H3859">
        <v>88718</v>
      </c>
      <c r="I3859">
        <v>10</v>
      </c>
      <c r="J3859">
        <v>156</v>
      </c>
      <c r="K3859">
        <v>236.33</v>
      </c>
      <c r="L3859">
        <v>3.5</v>
      </c>
      <c r="M3859">
        <v>7.5</v>
      </c>
      <c r="N3859" s="1" t="s">
        <v>21</v>
      </c>
      <c r="O3859">
        <v>32</v>
      </c>
      <c r="P3859">
        <v>42</v>
      </c>
      <c r="Q3859">
        <v>74</v>
      </c>
      <c r="R3859" t="str" cm="1">
        <f t="array" ref="R3859">_xlfn.IFS(Restaurant_Data[[#This Row],[Total Reservations]]&lt;=50, "Low", Restaurant_Data[[#This Row],[Total Reservations]]&lt;=100, "Medium", Restaurant_Data[[#This Row],[Total Reservations]]&lt;=200, "High")</f>
        <v>Medium</v>
      </c>
      <c r="S3859" s="4">
        <v>700754.23</v>
      </c>
      <c r="T3859" t="str" cm="1">
        <f t="array" ref="T3859">_xlfn.IFS(Restaurant_Data[[#This Row],[Revenue]]&lt;= 500000, "Low Income", Restaurant_Data[[#This Row],[Revenue]]&lt;=1000000, "Middle Income", Restaurant_Data[[#This Row],[Revenue]] &lt;= 2000000, "High Income")</f>
        <v>Middle Income</v>
      </c>
    </row>
    <row r="3860" spans="1:20" x14ac:dyDescent="0.35">
      <c r="A3860" s="1" t="s">
        <v>3887</v>
      </c>
      <c r="B3860" s="1" t="s">
        <v>23</v>
      </c>
      <c r="C3860" s="1" t="s">
        <v>20</v>
      </c>
      <c r="D3860">
        <v>3.6</v>
      </c>
      <c r="E3860">
        <v>83</v>
      </c>
      <c r="F3860">
        <v>69.53</v>
      </c>
      <c r="G3860">
        <v>3476</v>
      </c>
      <c r="H3860">
        <v>39771</v>
      </c>
      <c r="I3860">
        <v>4</v>
      </c>
      <c r="J3860">
        <v>913</v>
      </c>
      <c r="K3860">
        <v>211.36</v>
      </c>
      <c r="L3860">
        <v>2</v>
      </c>
      <c r="M3860">
        <v>7.5</v>
      </c>
      <c r="N3860" s="1" t="s">
        <v>27</v>
      </c>
      <c r="O3860">
        <v>51</v>
      </c>
      <c r="P3860">
        <v>48</v>
      </c>
      <c r="Q3860">
        <v>99</v>
      </c>
      <c r="R3860" t="str" cm="1">
        <f t="array" ref="R3860">_xlfn.IFS(Restaurant_Data[[#This Row],[Total Reservations]]&lt;=50, "Low", Restaurant_Data[[#This Row],[Total Reservations]]&lt;=100, "Medium", Restaurant_Data[[#This Row],[Total Reservations]]&lt;=200, "High")</f>
        <v>Medium</v>
      </c>
      <c r="S3860" s="4">
        <v>1288508.83</v>
      </c>
      <c r="T3860" t="str" cm="1">
        <f t="array" ref="T3860">_xlfn.IFS(Restaurant_Data[[#This Row],[Revenue]]&lt;= 500000, "Low Income", Restaurant_Data[[#This Row],[Revenue]]&lt;=1000000, "Middle Income", Restaurant_Data[[#This Row],[Revenue]] &lt;= 2000000, "High Income")</f>
        <v>High Income</v>
      </c>
    </row>
    <row r="3861" spans="1:20" x14ac:dyDescent="0.35">
      <c r="A3861" s="1" t="s">
        <v>3888</v>
      </c>
      <c r="B3861" s="1" t="s">
        <v>34</v>
      </c>
      <c r="C3861" s="1" t="s">
        <v>24</v>
      </c>
      <c r="D3861">
        <v>4.3</v>
      </c>
      <c r="E3861">
        <v>56</v>
      </c>
      <c r="F3861">
        <v>28.48</v>
      </c>
      <c r="G3861">
        <v>1045</v>
      </c>
      <c r="H3861">
        <v>17985</v>
      </c>
      <c r="I3861">
        <v>13</v>
      </c>
      <c r="J3861">
        <v>233</v>
      </c>
      <c r="K3861">
        <v>298.12</v>
      </c>
      <c r="L3861">
        <v>5.3</v>
      </c>
      <c r="M3861">
        <v>5</v>
      </c>
      <c r="N3861" s="1" t="s">
        <v>21</v>
      </c>
      <c r="O3861">
        <v>12</v>
      </c>
      <c r="P3861">
        <v>6</v>
      </c>
      <c r="Q3861">
        <v>18</v>
      </c>
      <c r="R3861" t="str" cm="1">
        <f t="array" ref="R3861">_xlfn.IFS(Restaurant_Data[[#This Row],[Total Reservations]]&lt;=50, "Low", Restaurant_Data[[#This Row],[Total Reservations]]&lt;=100, "Medium", Restaurant_Data[[#This Row],[Total Reservations]]&lt;=200, "High")</f>
        <v>Low</v>
      </c>
      <c r="S3861" s="4">
        <v>370874.11</v>
      </c>
      <c r="T3861" t="str" cm="1">
        <f t="array" ref="T3861">_xlfn.IFS(Restaurant_Data[[#This Row],[Revenue]]&lt;= 500000, "Low Income", Restaurant_Data[[#This Row],[Revenue]]&lt;=1000000, "Middle Income", Restaurant_Data[[#This Row],[Revenue]] &lt;= 2000000, "High Income")</f>
        <v>Low Income</v>
      </c>
    </row>
    <row r="3862" spans="1:20" x14ac:dyDescent="0.35">
      <c r="A3862" s="1" t="s">
        <v>3889</v>
      </c>
      <c r="B3862" s="1" t="s">
        <v>23</v>
      </c>
      <c r="C3862" s="1" t="s">
        <v>42</v>
      </c>
      <c r="D3862">
        <v>4</v>
      </c>
      <c r="E3862">
        <v>72</v>
      </c>
      <c r="F3862">
        <v>45.33</v>
      </c>
      <c r="G3862">
        <v>6447</v>
      </c>
      <c r="H3862">
        <v>65351</v>
      </c>
      <c r="I3862">
        <v>2</v>
      </c>
      <c r="J3862">
        <v>394</v>
      </c>
      <c r="K3862">
        <v>293.16000000000003</v>
      </c>
      <c r="L3862">
        <v>1.4</v>
      </c>
      <c r="M3862">
        <v>2.2000000000000002</v>
      </c>
      <c r="N3862" s="1" t="s">
        <v>21</v>
      </c>
      <c r="O3862">
        <v>4</v>
      </c>
      <c r="P3862">
        <v>46</v>
      </c>
      <c r="Q3862">
        <v>50</v>
      </c>
      <c r="R3862" t="str" cm="1">
        <f t="array" ref="R3862">_xlfn.IFS(Restaurant_Data[[#This Row],[Total Reservations]]&lt;=50, "Low", Restaurant_Data[[#This Row],[Total Reservations]]&lt;=100, "Medium", Restaurant_Data[[#This Row],[Total Reservations]]&lt;=200, "High")</f>
        <v>Low</v>
      </c>
      <c r="S3862" s="4">
        <v>734555.99</v>
      </c>
      <c r="T3862" t="str" cm="1">
        <f t="array" ref="T3862">_xlfn.IFS(Restaurant_Data[[#This Row],[Revenue]]&lt;= 500000, "Low Income", Restaurant_Data[[#This Row],[Revenue]]&lt;=1000000, "Middle Income", Restaurant_Data[[#This Row],[Revenue]] &lt;= 2000000, "High Income")</f>
        <v>Middle Income</v>
      </c>
    </row>
    <row r="3863" spans="1:20" x14ac:dyDescent="0.35">
      <c r="A3863" s="1" t="s">
        <v>3890</v>
      </c>
      <c r="B3863" s="1" t="s">
        <v>23</v>
      </c>
      <c r="C3863" s="1" t="s">
        <v>26</v>
      </c>
      <c r="D3863">
        <v>3.7</v>
      </c>
      <c r="E3863">
        <v>89</v>
      </c>
      <c r="F3863">
        <v>47.89</v>
      </c>
      <c r="G3863">
        <v>6101</v>
      </c>
      <c r="H3863">
        <v>63253</v>
      </c>
      <c r="I3863">
        <v>6</v>
      </c>
      <c r="J3863">
        <v>869</v>
      </c>
      <c r="K3863">
        <v>150</v>
      </c>
      <c r="L3863">
        <v>2.1</v>
      </c>
      <c r="M3863">
        <v>4.7</v>
      </c>
      <c r="N3863" s="1" t="s">
        <v>27</v>
      </c>
      <c r="O3863">
        <v>63</v>
      </c>
      <c r="P3863">
        <v>56</v>
      </c>
      <c r="Q3863">
        <v>119</v>
      </c>
      <c r="R3863" t="str" cm="1">
        <f t="array" ref="R3863">_xlfn.IFS(Restaurant_Data[[#This Row],[Total Reservations]]&lt;=50, "Low", Restaurant_Data[[#This Row],[Total Reservations]]&lt;=100, "Medium", Restaurant_Data[[#This Row],[Total Reservations]]&lt;=200, "High")</f>
        <v>High</v>
      </c>
      <c r="S3863" s="4">
        <v>962575.05</v>
      </c>
      <c r="T3863" t="str" cm="1">
        <f t="array" ref="T3863">_xlfn.IFS(Restaurant_Data[[#This Row],[Revenue]]&lt;= 500000, "Low Income", Restaurant_Data[[#This Row],[Revenue]]&lt;=1000000, "Middle Income", Restaurant_Data[[#This Row],[Revenue]] &lt;= 2000000, "High Income")</f>
        <v>Middle Income</v>
      </c>
    </row>
    <row r="3864" spans="1:20" x14ac:dyDescent="0.35">
      <c r="A3864" s="1" t="s">
        <v>3891</v>
      </c>
      <c r="B3864" s="1" t="s">
        <v>23</v>
      </c>
      <c r="C3864" s="1" t="s">
        <v>42</v>
      </c>
      <c r="D3864">
        <v>4.3</v>
      </c>
      <c r="E3864">
        <v>75</v>
      </c>
      <c r="F3864">
        <v>39.380000000000003</v>
      </c>
      <c r="G3864">
        <v>5646</v>
      </c>
      <c r="H3864">
        <v>61912</v>
      </c>
      <c r="I3864">
        <v>19</v>
      </c>
      <c r="J3864">
        <v>632</v>
      </c>
      <c r="K3864">
        <v>98.13</v>
      </c>
      <c r="L3864">
        <v>3</v>
      </c>
      <c r="M3864">
        <v>2.4</v>
      </c>
      <c r="N3864" s="1" t="s">
        <v>21</v>
      </c>
      <c r="O3864">
        <v>49</v>
      </c>
      <c r="P3864">
        <v>66</v>
      </c>
      <c r="Q3864">
        <v>115</v>
      </c>
      <c r="R3864" t="str" cm="1">
        <f t="array" ref="R3864">_xlfn.IFS(Restaurant_Data[[#This Row],[Total Reservations]]&lt;=50, "Low", Restaurant_Data[[#This Row],[Total Reservations]]&lt;=100, "Medium", Restaurant_Data[[#This Row],[Total Reservations]]&lt;=200, "High")</f>
        <v>High</v>
      </c>
      <c r="S3864" s="4">
        <v>685873.8</v>
      </c>
      <c r="T3864" t="str" cm="1">
        <f t="array" ref="T3864">_xlfn.IFS(Restaurant_Data[[#This Row],[Revenue]]&lt;= 500000, "Low Income", Restaurant_Data[[#This Row],[Revenue]]&lt;=1000000, "Middle Income", Restaurant_Data[[#This Row],[Revenue]] &lt;= 2000000, "High Income")</f>
        <v>Middle Income</v>
      </c>
    </row>
    <row r="3865" spans="1:20" x14ac:dyDescent="0.35">
      <c r="A3865" s="1" t="s">
        <v>3892</v>
      </c>
      <c r="B3865" s="1" t="s">
        <v>19</v>
      </c>
      <c r="C3865" s="1" t="s">
        <v>31</v>
      </c>
      <c r="D3865">
        <v>4.9000000000000004</v>
      </c>
      <c r="E3865">
        <v>50</v>
      </c>
      <c r="F3865">
        <v>34.21</v>
      </c>
      <c r="G3865">
        <v>1155</v>
      </c>
      <c r="H3865">
        <v>13333</v>
      </c>
      <c r="I3865">
        <v>8</v>
      </c>
      <c r="J3865">
        <v>581</v>
      </c>
      <c r="K3865">
        <v>165.96</v>
      </c>
      <c r="L3865">
        <v>9.9</v>
      </c>
      <c r="M3865">
        <v>9.6</v>
      </c>
      <c r="N3865" s="1" t="s">
        <v>27</v>
      </c>
      <c r="O3865">
        <v>5</v>
      </c>
      <c r="P3865">
        <v>45</v>
      </c>
      <c r="Q3865">
        <v>50</v>
      </c>
      <c r="R3865" t="str" cm="1">
        <f t="array" ref="R3865">_xlfn.IFS(Restaurant_Data[[#This Row],[Total Reservations]]&lt;=50, "Low", Restaurant_Data[[#This Row],[Total Reservations]]&lt;=100, "Medium", Restaurant_Data[[#This Row],[Total Reservations]]&lt;=200, "High")</f>
        <v>Low</v>
      </c>
      <c r="S3865" s="4">
        <v>397621.15</v>
      </c>
      <c r="T3865" t="str" cm="1">
        <f t="array" ref="T3865">_xlfn.IFS(Restaurant_Data[[#This Row],[Revenue]]&lt;= 500000, "Low Income", Restaurant_Data[[#This Row],[Revenue]]&lt;=1000000, "Middle Income", Restaurant_Data[[#This Row],[Revenue]] &lt;= 2000000, "High Income")</f>
        <v>Low Income</v>
      </c>
    </row>
    <row r="3866" spans="1:20" x14ac:dyDescent="0.35">
      <c r="A3866" s="1" t="s">
        <v>3893</v>
      </c>
      <c r="B3866" s="1" t="s">
        <v>23</v>
      </c>
      <c r="C3866" s="1" t="s">
        <v>20</v>
      </c>
      <c r="D3866">
        <v>3.1</v>
      </c>
      <c r="E3866">
        <v>83</v>
      </c>
      <c r="F3866">
        <v>67.650000000000006</v>
      </c>
      <c r="G3866">
        <v>2905</v>
      </c>
      <c r="H3866">
        <v>34506</v>
      </c>
      <c r="I3866">
        <v>6</v>
      </c>
      <c r="J3866">
        <v>718</v>
      </c>
      <c r="K3866">
        <v>261.14</v>
      </c>
      <c r="L3866">
        <v>8.3000000000000007</v>
      </c>
      <c r="M3866">
        <v>9.6</v>
      </c>
      <c r="N3866" s="1" t="s">
        <v>27</v>
      </c>
      <c r="O3866">
        <v>36</v>
      </c>
      <c r="P3866">
        <v>40</v>
      </c>
      <c r="Q3866">
        <v>76</v>
      </c>
      <c r="R3866" t="str" cm="1">
        <f t="array" ref="R3866">_xlfn.IFS(Restaurant_Data[[#This Row],[Total Reservations]]&lt;=50, "Low", Restaurant_Data[[#This Row],[Total Reservations]]&lt;=100, "Medium", Restaurant_Data[[#This Row],[Total Reservations]]&lt;=200, "High")</f>
        <v>Medium</v>
      </c>
      <c r="S3866" s="4">
        <v>1257284.25</v>
      </c>
      <c r="T3866" t="str" cm="1">
        <f t="array" ref="T3866">_xlfn.IFS(Restaurant_Data[[#This Row],[Revenue]]&lt;= 500000, "Low Income", Restaurant_Data[[#This Row],[Revenue]]&lt;=1000000, "Middle Income", Restaurant_Data[[#This Row],[Revenue]] &lt;= 2000000, "High Income")</f>
        <v>High Income</v>
      </c>
    </row>
    <row r="3867" spans="1:20" x14ac:dyDescent="0.35">
      <c r="A3867" s="1" t="s">
        <v>3894</v>
      </c>
      <c r="B3867" s="1" t="s">
        <v>19</v>
      </c>
      <c r="C3867" s="1" t="s">
        <v>37</v>
      </c>
      <c r="D3867">
        <v>4.8</v>
      </c>
      <c r="E3867">
        <v>41</v>
      </c>
      <c r="F3867">
        <v>57.39</v>
      </c>
      <c r="G3867">
        <v>4228</v>
      </c>
      <c r="H3867">
        <v>50652</v>
      </c>
      <c r="I3867">
        <v>14</v>
      </c>
      <c r="J3867">
        <v>388</v>
      </c>
      <c r="K3867">
        <v>164.64</v>
      </c>
      <c r="L3867">
        <v>5.9</v>
      </c>
      <c r="M3867">
        <v>5.0999999999999996</v>
      </c>
      <c r="N3867" s="1" t="s">
        <v>27</v>
      </c>
      <c r="O3867">
        <v>11</v>
      </c>
      <c r="P3867">
        <v>12</v>
      </c>
      <c r="Q3867">
        <v>23</v>
      </c>
      <c r="R3867" t="str" cm="1">
        <f t="array" ref="R3867">_xlfn.IFS(Restaurant_Data[[#This Row],[Total Reservations]]&lt;=50, "Low", Restaurant_Data[[#This Row],[Total Reservations]]&lt;=100, "Medium", Restaurant_Data[[#This Row],[Total Reservations]]&lt;=200, "High")</f>
        <v>Low</v>
      </c>
      <c r="S3867" s="4">
        <v>545775.38</v>
      </c>
      <c r="T3867" t="str" cm="1">
        <f t="array" ref="T3867">_xlfn.IFS(Restaurant_Data[[#This Row],[Revenue]]&lt;= 500000, "Low Income", Restaurant_Data[[#This Row],[Revenue]]&lt;=1000000, "Middle Income", Restaurant_Data[[#This Row],[Revenue]] &lt;= 2000000, "High Income")</f>
        <v>Middle Income</v>
      </c>
    </row>
    <row r="3868" spans="1:20" x14ac:dyDescent="0.35">
      <c r="A3868" s="1" t="s">
        <v>3895</v>
      </c>
      <c r="B3868" s="1" t="s">
        <v>23</v>
      </c>
      <c r="C3868" s="1" t="s">
        <v>37</v>
      </c>
      <c r="D3868">
        <v>4.2</v>
      </c>
      <c r="E3868">
        <v>87</v>
      </c>
      <c r="F3868">
        <v>58.33</v>
      </c>
      <c r="G3868">
        <v>8110</v>
      </c>
      <c r="H3868">
        <v>86251</v>
      </c>
      <c r="I3868">
        <v>8</v>
      </c>
      <c r="J3868">
        <v>508</v>
      </c>
      <c r="K3868">
        <v>134</v>
      </c>
      <c r="L3868">
        <v>3.1</v>
      </c>
      <c r="M3868">
        <v>1.2</v>
      </c>
      <c r="N3868" s="1" t="s">
        <v>21</v>
      </c>
      <c r="O3868">
        <v>11</v>
      </c>
      <c r="P3868">
        <v>28</v>
      </c>
      <c r="Q3868">
        <v>39</v>
      </c>
      <c r="R3868" t="str" cm="1">
        <f t="array" ref="R3868">_xlfn.IFS(Restaurant_Data[[#This Row],[Total Reservations]]&lt;=50, "Low", Restaurant_Data[[#This Row],[Total Reservations]]&lt;=100, "Medium", Restaurant_Data[[#This Row],[Total Reservations]]&lt;=200, "High")</f>
        <v>Low</v>
      </c>
      <c r="S3868" s="4">
        <v>1141279.9099999999</v>
      </c>
      <c r="T3868" t="str" cm="1">
        <f t="array" ref="T3868">_xlfn.IFS(Restaurant_Data[[#This Row],[Revenue]]&lt;= 500000, "Low Income", Restaurant_Data[[#This Row],[Revenue]]&lt;=1000000, "Middle Income", Restaurant_Data[[#This Row],[Revenue]] &lt;= 2000000, "High Income")</f>
        <v>High Income</v>
      </c>
    </row>
    <row r="3869" spans="1:20" x14ac:dyDescent="0.35">
      <c r="A3869" s="1" t="s">
        <v>3896</v>
      </c>
      <c r="B3869" s="1" t="s">
        <v>23</v>
      </c>
      <c r="C3869" s="1" t="s">
        <v>42</v>
      </c>
      <c r="D3869">
        <v>4.5999999999999996</v>
      </c>
      <c r="E3869">
        <v>81</v>
      </c>
      <c r="F3869">
        <v>44.51</v>
      </c>
      <c r="G3869">
        <v>6973</v>
      </c>
      <c r="H3869">
        <v>75092</v>
      </c>
      <c r="I3869">
        <v>6</v>
      </c>
      <c r="J3869">
        <v>274</v>
      </c>
      <c r="K3869">
        <v>235.31</v>
      </c>
      <c r="L3869">
        <v>5.7</v>
      </c>
      <c r="M3869">
        <v>4.4000000000000004</v>
      </c>
      <c r="N3869" s="1" t="s">
        <v>21</v>
      </c>
      <c r="O3869">
        <v>57</v>
      </c>
      <c r="P3869">
        <v>40</v>
      </c>
      <c r="Q3869">
        <v>97</v>
      </c>
      <c r="R3869" t="str" cm="1">
        <f t="array" ref="R3869">_xlfn.IFS(Restaurant_Data[[#This Row],[Total Reservations]]&lt;=50, "Low", Restaurant_Data[[#This Row],[Total Reservations]]&lt;=100, "Medium", Restaurant_Data[[#This Row],[Total Reservations]]&lt;=200, "High")</f>
        <v>Medium</v>
      </c>
      <c r="S3869" s="4">
        <v>819692.46</v>
      </c>
      <c r="T3869" t="str" cm="1">
        <f t="array" ref="T3869">_xlfn.IFS(Restaurant_Data[[#This Row],[Revenue]]&lt;= 500000, "Low Income", Restaurant_Data[[#This Row],[Revenue]]&lt;=1000000, "Middle Income", Restaurant_Data[[#This Row],[Revenue]] &lt;= 2000000, "High Income")</f>
        <v>Middle Income</v>
      </c>
    </row>
    <row r="3870" spans="1:20" x14ac:dyDescent="0.35">
      <c r="A3870" s="1" t="s">
        <v>3897</v>
      </c>
      <c r="B3870" s="1" t="s">
        <v>34</v>
      </c>
      <c r="C3870" s="1" t="s">
        <v>37</v>
      </c>
      <c r="D3870">
        <v>3.8</v>
      </c>
      <c r="E3870">
        <v>56</v>
      </c>
      <c r="F3870">
        <v>63.44</v>
      </c>
      <c r="G3870">
        <v>1046</v>
      </c>
      <c r="H3870">
        <v>16130</v>
      </c>
      <c r="I3870">
        <v>12</v>
      </c>
      <c r="J3870">
        <v>739</v>
      </c>
      <c r="K3870">
        <v>212.53</v>
      </c>
      <c r="L3870">
        <v>6.8</v>
      </c>
      <c r="M3870">
        <v>9.1</v>
      </c>
      <c r="N3870" s="1" t="s">
        <v>27</v>
      </c>
      <c r="O3870">
        <v>12</v>
      </c>
      <c r="P3870">
        <v>20</v>
      </c>
      <c r="Q3870">
        <v>32</v>
      </c>
      <c r="R3870" t="str" cm="1">
        <f t="array" ref="R3870">_xlfn.IFS(Restaurant_Data[[#This Row],[Total Reservations]]&lt;=50, "Low", Restaurant_Data[[#This Row],[Total Reservations]]&lt;=100, "Medium", Restaurant_Data[[#This Row],[Total Reservations]]&lt;=200, "High")</f>
        <v>Low</v>
      </c>
      <c r="S3870" s="4">
        <v>803861.74</v>
      </c>
      <c r="T3870" t="str" cm="1">
        <f t="array" ref="T3870">_xlfn.IFS(Restaurant_Data[[#This Row],[Revenue]]&lt;= 500000, "Low Income", Restaurant_Data[[#This Row],[Revenue]]&lt;=1000000, "Middle Income", Restaurant_Data[[#This Row],[Revenue]] &lt;= 2000000, "High Income")</f>
        <v>Middle Income</v>
      </c>
    </row>
    <row r="3871" spans="1:20" x14ac:dyDescent="0.35">
      <c r="A3871" s="1" t="s">
        <v>3898</v>
      </c>
      <c r="B3871" s="1" t="s">
        <v>19</v>
      </c>
      <c r="C3871" s="1" t="s">
        <v>42</v>
      </c>
      <c r="D3871">
        <v>3.9</v>
      </c>
      <c r="E3871">
        <v>34</v>
      </c>
      <c r="F3871">
        <v>42.49</v>
      </c>
      <c r="G3871">
        <v>2908</v>
      </c>
      <c r="H3871">
        <v>30142</v>
      </c>
      <c r="I3871">
        <v>9</v>
      </c>
      <c r="J3871">
        <v>424</v>
      </c>
      <c r="K3871">
        <v>292.17</v>
      </c>
      <c r="L3871">
        <v>1</v>
      </c>
      <c r="M3871">
        <v>3.6</v>
      </c>
      <c r="N3871" s="1" t="s">
        <v>21</v>
      </c>
      <c r="O3871">
        <v>4</v>
      </c>
      <c r="P3871">
        <v>24</v>
      </c>
      <c r="Q3871">
        <v>28</v>
      </c>
      <c r="R3871" t="str" cm="1">
        <f t="array" ref="R3871">_xlfn.IFS(Restaurant_Data[[#This Row],[Total Reservations]]&lt;=50, "Low", Restaurant_Data[[#This Row],[Total Reservations]]&lt;=100, "Medium", Restaurant_Data[[#This Row],[Total Reservations]]&lt;=200, "High")</f>
        <v>Low</v>
      </c>
      <c r="S3871" s="4">
        <v>335587.36</v>
      </c>
      <c r="T3871" t="str" cm="1">
        <f t="array" ref="T3871">_xlfn.IFS(Restaurant_Data[[#This Row],[Revenue]]&lt;= 500000, "Low Income", Restaurant_Data[[#This Row],[Revenue]]&lt;=1000000, "Middle Income", Restaurant_Data[[#This Row],[Revenue]] &lt;= 2000000, "High Income")</f>
        <v>Low Income</v>
      </c>
    </row>
    <row r="3872" spans="1:20" x14ac:dyDescent="0.35">
      <c r="A3872" s="1" t="s">
        <v>3899</v>
      </c>
      <c r="B3872" s="1" t="s">
        <v>23</v>
      </c>
      <c r="C3872" s="1" t="s">
        <v>20</v>
      </c>
      <c r="D3872">
        <v>4.7</v>
      </c>
      <c r="E3872">
        <v>81</v>
      </c>
      <c r="F3872">
        <v>70.03</v>
      </c>
      <c r="G3872">
        <v>8422</v>
      </c>
      <c r="H3872">
        <v>85578</v>
      </c>
      <c r="I3872">
        <v>7</v>
      </c>
      <c r="J3872">
        <v>679</v>
      </c>
      <c r="K3872">
        <v>187.31</v>
      </c>
      <c r="L3872">
        <v>9.9</v>
      </c>
      <c r="M3872">
        <v>6.6</v>
      </c>
      <c r="N3872" s="1" t="s">
        <v>27</v>
      </c>
      <c r="O3872">
        <v>16</v>
      </c>
      <c r="P3872">
        <v>2</v>
      </c>
      <c r="Q3872">
        <v>18</v>
      </c>
      <c r="R3872" t="str" cm="1">
        <f t="array" ref="R3872">_xlfn.IFS(Restaurant_Data[[#This Row],[Total Reservations]]&lt;=50, "Low", Restaurant_Data[[#This Row],[Total Reservations]]&lt;=100, "Medium", Restaurant_Data[[#This Row],[Total Reservations]]&lt;=200, "High")</f>
        <v>Low</v>
      </c>
      <c r="S3872" s="4">
        <v>1277042.6100000001</v>
      </c>
      <c r="T3872" t="str" cm="1">
        <f t="array" ref="T3872">_xlfn.IFS(Restaurant_Data[[#This Row],[Revenue]]&lt;= 500000, "Low Income", Restaurant_Data[[#This Row],[Revenue]]&lt;=1000000, "Middle Income", Restaurant_Data[[#This Row],[Revenue]] &lt;= 2000000, "High Income")</f>
        <v>High Income</v>
      </c>
    </row>
    <row r="3873" spans="1:20" x14ac:dyDescent="0.35">
      <c r="A3873" s="1" t="s">
        <v>3900</v>
      </c>
      <c r="B3873" s="1" t="s">
        <v>19</v>
      </c>
      <c r="C3873" s="1" t="s">
        <v>37</v>
      </c>
      <c r="D3873">
        <v>3.8</v>
      </c>
      <c r="E3873">
        <v>38</v>
      </c>
      <c r="F3873">
        <v>60.59</v>
      </c>
      <c r="G3873">
        <v>3761</v>
      </c>
      <c r="H3873">
        <v>42992</v>
      </c>
      <c r="I3873">
        <v>13</v>
      </c>
      <c r="J3873">
        <v>960</v>
      </c>
      <c r="K3873">
        <v>291.87</v>
      </c>
      <c r="L3873">
        <v>6.6</v>
      </c>
      <c r="M3873">
        <v>2.7</v>
      </c>
      <c r="N3873" s="1" t="s">
        <v>27</v>
      </c>
      <c r="O3873">
        <v>20</v>
      </c>
      <c r="P3873">
        <v>29</v>
      </c>
      <c r="Q3873">
        <v>49</v>
      </c>
      <c r="R3873" t="str" cm="1">
        <f t="array" ref="R3873">_xlfn.IFS(Restaurant_Data[[#This Row],[Total Reservations]]&lt;=50, "Low", Restaurant_Data[[#This Row],[Total Reservations]]&lt;=100, "Medium", Restaurant_Data[[#This Row],[Total Reservations]]&lt;=200, "High")</f>
        <v>Low</v>
      </c>
      <c r="S3873" s="4">
        <v>534559.99</v>
      </c>
      <c r="T3873" t="str" cm="1">
        <f t="array" ref="T3873">_xlfn.IFS(Restaurant_Data[[#This Row],[Revenue]]&lt;= 500000, "Low Income", Restaurant_Data[[#This Row],[Revenue]]&lt;=1000000, "Middle Income", Restaurant_Data[[#This Row],[Revenue]] &lt;= 2000000, "High Income")</f>
        <v>Middle Income</v>
      </c>
    </row>
    <row r="3874" spans="1:20" x14ac:dyDescent="0.35">
      <c r="A3874" s="1" t="s">
        <v>3901</v>
      </c>
      <c r="B3874" s="1" t="s">
        <v>19</v>
      </c>
      <c r="C3874" s="1" t="s">
        <v>31</v>
      </c>
      <c r="D3874">
        <v>4.0999999999999996</v>
      </c>
      <c r="E3874">
        <v>40</v>
      </c>
      <c r="F3874">
        <v>32.94</v>
      </c>
      <c r="G3874">
        <v>3449</v>
      </c>
      <c r="H3874">
        <v>41627</v>
      </c>
      <c r="I3874">
        <v>16</v>
      </c>
      <c r="J3874">
        <v>720</v>
      </c>
      <c r="K3874">
        <v>122.73</v>
      </c>
      <c r="L3874">
        <v>9.9</v>
      </c>
      <c r="M3874">
        <v>8.4</v>
      </c>
      <c r="N3874" s="1" t="s">
        <v>21</v>
      </c>
      <c r="O3874">
        <v>3</v>
      </c>
      <c r="P3874">
        <v>38</v>
      </c>
      <c r="Q3874">
        <v>41</v>
      </c>
      <c r="R3874" t="str" cm="1">
        <f t="array" ref="R3874">_xlfn.IFS(Restaurant_Data[[#This Row],[Total Reservations]]&lt;=50, "Low", Restaurant_Data[[#This Row],[Total Reservations]]&lt;=100, "Medium", Restaurant_Data[[#This Row],[Total Reservations]]&lt;=200, "High")</f>
        <v>Low</v>
      </c>
      <c r="S3874" s="4">
        <v>323749.78999999998</v>
      </c>
      <c r="T3874" t="str" cm="1">
        <f t="array" ref="T3874">_xlfn.IFS(Restaurant_Data[[#This Row],[Revenue]]&lt;= 500000, "Low Income", Restaurant_Data[[#This Row],[Revenue]]&lt;=1000000, "Middle Income", Restaurant_Data[[#This Row],[Revenue]] &lt;= 2000000, "High Income")</f>
        <v>Low Income</v>
      </c>
    </row>
    <row r="3875" spans="1:20" x14ac:dyDescent="0.35">
      <c r="A3875" s="1" t="s">
        <v>3902</v>
      </c>
      <c r="B3875" s="1" t="s">
        <v>34</v>
      </c>
      <c r="C3875" s="1" t="s">
        <v>31</v>
      </c>
      <c r="D3875">
        <v>3</v>
      </c>
      <c r="E3875">
        <v>53</v>
      </c>
      <c r="F3875">
        <v>30.82</v>
      </c>
      <c r="G3875">
        <v>1696</v>
      </c>
      <c r="H3875">
        <v>17852</v>
      </c>
      <c r="I3875">
        <v>8</v>
      </c>
      <c r="J3875">
        <v>574</v>
      </c>
      <c r="K3875">
        <v>266.20999999999998</v>
      </c>
      <c r="L3875">
        <v>5.2</v>
      </c>
      <c r="M3875">
        <v>9</v>
      </c>
      <c r="N3875" s="1" t="s">
        <v>27</v>
      </c>
      <c r="O3875">
        <v>21</v>
      </c>
      <c r="P3875">
        <v>21</v>
      </c>
      <c r="Q3875">
        <v>42</v>
      </c>
      <c r="R3875" t="str" cm="1">
        <f t="array" ref="R3875">_xlfn.IFS(Restaurant_Data[[#This Row],[Total Reservations]]&lt;=50, "Low", Restaurant_Data[[#This Row],[Total Reservations]]&lt;=100, "Medium", Restaurant_Data[[#This Row],[Total Reservations]]&lt;=200, "High")</f>
        <v>Low</v>
      </c>
      <c r="S3875" s="4">
        <v>378706.78</v>
      </c>
      <c r="T3875" t="str" cm="1">
        <f t="array" ref="T3875">_xlfn.IFS(Restaurant_Data[[#This Row],[Revenue]]&lt;= 500000, "Low Income", Restaurant_Data[[#This Row],[Revenue]]&lt;=1000000, "Middle Income", Restaurant_Data[[#This Row],[Revenue]] &lt;= 2000000, "High Income")</f>
        <v>Low Income</v>
      </c>
    </row>
    <row r="3876" spans="1:20" x14ac:dyDescent="0.35">
      <c r="A3876" s="1" t="s">
        <v>3903</v>
      </c>
      <c r="B3876" s="1" t="s">
        <v>34</v>
      </c>
      <c r="C3876" s="1" t="s">
        <v>26</v>
      </c>
      <c r="D3876">
        <v>3.3</v>
      </c>
      <c r="E3876">
        <v>63</v>
      </c>
      <c r="F3876">
        <v>48.64</v>
      </c>
      <c r="G3876">
        <v>3086</v>
      </c>
      <c r="H3876">
        <v>35203</v>
      </c>
      <c r="I3876">
        <v>14</v>
      </c>
      <c r="J3876">
        <v>105</v>
      </c>
      <c r="K3876">
        <v>137.72999999999999</v>
      </c>
      <c r="L3876">
        <v>6.6</v>
      </c>
      <c r="M3876">
        <v>6.5</v>
      </c>
      <c r="N3876" s="1" t="s">
        <v>21</v>
      </c>
      <c r="O3876">
        <v>6</v>
      </c>
      <c r="P3876">
        <v>1</v>
      </c>
      <c r="Q3876">
        <v>7</v>
      </c>
      <c r="R3876" t="str" cm="1">
        <f t="array" ref="R3876">_xlfn.IFS(Restaurant_Data[[#This Row],[Total Reservations]]&lt;=50, "Low", Restaurant_Data[[#This Row],[Total Reservations]]&lt;=100, "Medium", Restaurant_Data[[#This Row],[Total Reservations]]&lt;=200, "High")</f>
        <v>Low</v>
      </c>
      <c r="S3876" s="4">
        <v>698575.71</v>
      </c>
      <c r="T3876" t="str" cm="1">
        <f t="array" ref="T3876">_xlfn.IFS(Restaurant_Data[[#This Row],[Revenue]]&lt;= 500000, "Low Income", Restaurant_Data[[#This Row],[Revenue]]&lt;=1000000, "Middle Income", Restaurant_Data[[#This Row],[Revenue]] &lt;= 2000000, "High Income")</f>
        <v>Middle Income</v>
      </c>
    </row>
    <row r="3877" spans="1:20" x14ac:dyDescent="0.35">
      <c r="A3877" s="1" t="s">
        <v>3904</v>
      </c>
      <c r="B3877" s="1" t="s">
        <v>34</v>
      </c>
      <c r="C3877" s="1" t="s">
        <v>42</v>
      </c>
      <c r="D3877">
        <v>4.3</v>
      </c>
      <c r="E3877">
        <v>61</v>
      </c>
      <c r="F3877">
        <v>40.450000000000003</v>
      </c>
      <c r="G3877">
        <v>2370</v>
      </c>
      <c r="H3877">
        <v>25982</v>
      </c>
      <c r="I3877">
        <v>16</v>
      </c>
      <c r="J3877">
        <v>289</v>
      </c>
      <c r="K3877">
        <v>252.42</v>
      </c>
      <c r="L3877">
        <v>5.2</v>
      </c>
      <c r="M3877">
        <v>6.6</v>
      </c>
      <c r="N3877" s="1" t="s">
        <v>27</v>
      </c>
      <c r="O3877">
        <v>35</v>
      </c>
      <c r="P3877">
        <v>8</v>
      </c>
      <c r="Q3877">
        <v>43</v>
      </c>
      <c r="R3877" t="str" cm="1">
        <f t="array" ref="R3877">_xlfn.IFS(Restaurant_Data[[#This Row],[Total Reservations]]&lt;=50, "Low", Restaurant_Data[[#This Row],[Total Reservations]]&lt;=100, "Medium", Restaurant_Data[[#This Row],[Total Reservations]]&lt;=200, "High")</f>
        <v>Low</v>
      </c>
      <c r="S3877" s="4">
        <v>569443</v>
      </c>
      <c r="T3877" t="str" cm="1">
        <f t="array" ref="T3877">_xlfn.IFS(Restaurant_Data[[#This Row],[Revenue]]&lt;= 500000, "Low Income", Restaurant_Data[[#This Row],[Revenue]]&lt;=1000000, "Middle Income", Restaurant_Data[[#This Row],[Revenue]] &lt;= 2000000, "High Income")</f>
        <v>Middle Income</v>
      </c>
    </row>
    <row r="3878" spans="1:20" x14ac:dyDescent="0.35">
      <c r="A3878" s="1" t="s">
        <v>3905</v>
      </c>
      <c r="B3878" s="1" t="s">
        <v>34</v>
      </c>
      <c r="C3878" s="1" t="s">
        <v>37</v>
      </c>
      <c r="D3878">
        <v>4.4000000000000004</v>
      </c>
      <c r="E3878">
        <v>67</v>
      </c>
      <c r="F3878">
        <v>55.63</v>
      </c>
      <c r="G3878">
        <v>3943</v>
      </c>
      <c r="H3878">
        <v>47897</v>
      </c>
      <c r="I3878">
        <v>6</v>
      </c>
      <c r="J3878">
        <v>324</v>
      </c>
      <c r="K3878">
        <v>281.5</v>
      </c>
      <c r="L3878">
        <v>1.1000000000000001</v>
      </c>
      <c r="M3878">
        <v>4.4000000000000004</v>
      </c>
      <c r="N3878" s="1" t="s">
        <v>21</v>
      </c>
      <c r="O3878">
        <v>17</v>
      </c>
      <c r="P3878">
        <v>57</v>
      </c>
      <c r="Q3878">
        <v>74</v>
      </c>
      <c r="R3878" t="str" cm="1">
        <f t="array" ref="R3878">_xlfn.IFS(Restaurant_Data[[#This Row],[Total Reservations]]&lt;=50, "Low", Restaurant_Data[[#This Row],[Total Reservations]]&lt;=100, "Medium", Restaurant_Data[[#This Row],[Total Reservations]]&lt;=200, "High")</f>
        <v>Medium</v>
      </c>
      <c r="S3878" s="4">
        <v>838082.96</v>
      </c>
      <c r="T3878" t="str" cm="1">
        <f t="array" ref="T3878">_xlfn.IFS(Restaurant_Data[[#This Row],[Revenue]]&lt;= 500000, "Low Income", Restaurant_Data[[#This Row],[Revenue]]&lt;=1000000, "Middle Income", Restaurant_Data[[#This Row],[Revenue]] &lt;= 2000000, "High Income")</f>
        <v>Middle Income</v>
      </c>
    </row>
    <row r="3879" spans="1:20" x14ac:dyDescent="0.35">
      <c r="A3879" s="1" t="s">
        <v>3906</v>
      </c>
      <c r="B3879" s="1" t="s">
        <v>34</v>
      </c>
      <c r="C3879" s="1" t="s">
        <v>31</v>
      </c>
      <c r="D3879">
        <v>4.2</v>
      </c>
      <c r="E3879">
        <v>56</v>
      </c>
      <c r="F3879">
        <v>30.97</v>
      </c>
      <c r="G3879">
        <v>3550</v>
      </c>
      <c r="H3879">
        <v>42571</v>
      </c>
      <c r="I3879">
        <v>4</v>
      </c>
      <c r="J3879">
        <v>887</v>
      </c>
      <c r="K3879">
        <v>205.8</v>
      </c>
      <c r="L3879">
        <v>8.6</v>
      </c>
      <c r="M3879">
        <v>7.4</v>
      </c>
      <c r="N3879" s="1" t="s">
        <v>21</v>
      </c>
      <c r="O3879">
        <v>32</v>
      </c>
      <c r="P3879">
        <v>3</v>
      </c>
      <c r="Q3879">
        <v>35</v>
      </c>
      <c r="R3879" t="str" cm="1">
        <f t="array" ref="R3879">_xlfn.IFS(Restaurant_Data[[#This Row],[Total Reservations]]&lt;=50, "Low", Restaurant_Data[[#This Row],[Total Reservations]]&lt;=100, "Medium", Restaurant_Data[[#This Row],[Total Reservations]]&lt;=200, "High")</f>
        <v>Low</v>
      </c>
      <c r="S3879" s="4">
        <v>402127.58</v>
      </c>
      <c r="T3879" t="str" cm="1">
        <f t="array" ref="T3879">_xlfn.IFS(Restaurant_Data[[#This Row],[Revenue]]&lt;= 500000, "Low Income", Restaurant_Data[[#This Row],[Revenue]]&lt;=1000000, "Middle Income", Restaurant_Data[[#This Row],[Revenue]] &lt;= 2000000, "High Income")</f>
        <v>Low Income</v>
      </c>
    </row>
    <row r="3880" spans="1:20" x14ac:dyDescent="0.35">
      <c r="A3880" s="1" t="s">
        <v>3907</v>
      </c>
      <c r="B3880" s="1" t="s">
        <v>34</v>
      </c>
      <c r="C3880" s="1" t="s">
        <v>20</v>
      </c>
      <c r="D3880">
        <v>3.3</v>
      </c>
      <c r="E3880">
        <v>50</v>
      </c>
      <c r="F3880">
        <v>67.89</v>
      </c>
      <c r="G3880">
        <v>2196</v>
      </c>
      <c r="H3880">
        <v>23775</v>
      </c>
      <c r="I3880">
        <v>4</v>
      </c>
      <c r="J3880">
        <v>973</v>
      </c>
      <c r="K3880">
        <v>232.14</v>
      </c>
      <c r="L3880">
        <v>5</v>
      </c>
      <c r="M3880">
        <v>5.3</v>
      </c>
      <c r="N3880" s="1" t="s">
        <v>27</v>
      </c>
      <c r="O3880">
        <v>8</v>
      </c>
      <c r="P3880">
        <v>7</v>
      </c>
      <c r="Q3880">
        <v>15</v>
      </c>
      <c r="R3880" t="str" cm="1">
        <f t="array" ref="R3880">_xlfn.IFS(Restaurant_Data[[#This Row],[Total Reservations]]&lt;=50, "Low", Restaurant_Data[[#This Row],[Total Reservations]]&lt;=100, "Medium", Restaurant_Data[[#This Row],[Total Reservations]]&lt;=200, "High")</f>
        <v>Low</v>
      </c>
      <c r="S3880" s="4">
        <v>759992.6</v>
      </c>
      <c r="T3880" t="str" cm="1">
        <f t="array" ref="T3880">_xlfn.IFS(Restaurant_Data[[#This Row],[Revenue]]&lt;= 500000, "Low Income", Restaurant_Data[[#This Row],[Revenue]]&lt;=1000000, "Middle Income", Restaurant_Data[[#This Row],[Revenue]] &lt;= 2000000, "High Income")</f>
        <v>Middle Income</v>
      </c>
    </row>
    <row r="3881" spans="1:20" x14ac:dyDescent="0.35">
      <c r="A3881" s="1" t="s">
        <v>3908</v>
      </c>
      <c r="B3881" s="1" t="s">
        <v>34</v>
      </c>
      <c r="C3881" s="1" t="s">
        <v>20</v>
      </c>
      <c r="D3881">
        <v>3.9</v>
      </c>
      <c r="E3881">
        <v>62</v>
      </c>
      <c r="F3881">
        <v>69.040000000000006</v>
      </c>
      <c r="G3881">
        <v>1952</v>
      </c>
      <c r="H3881">
        <v>26247</v>
      </c>
      <c r="I3881">
        <v>3</v>
      </c>
      <c r="J3881">
        <v>455</v>
      </c>
      <c r="K3881">
        <v>289.66000000000003</v>
      </c>
      <c r="L3881">
        <v>5.2</v>
      </c>
      <c r="M3881">
        <v>7.7</v>
      </c>
      <c r="N3881" s="1" t="s">
        <v>21</v>
      </c>
      <c r="O3881">
        <v>15</v>
      </c>
      <c r="P3881">
        <v>18</v>
      </c>
      <c r="Q3881">
        <v>33</v>
      </c>
      <c r="R3881" t="str" cm="1">
        <f t="array" ref="R3881">_xlfn.IFS(Restaurant_Data[[#This Row],[Total Reservations]]&lt;=50, "Low", Restaurant_Data[[#This Row],[Total Reservations]]&lt;=100, "Medium", Restaurant_Data[[#This Row],[Total Reservations]]&lt;=200, "High")</f>
        <v>Low</v>
      </c>
      <c r="S3881" s="4">
        <v>954303.79</v>
      </c>
      <c r="T3881" t="str" cm="1">
        <f t="array" ref="T3881">_xlfn.IFS(Restaurant_Data[[#This Row],[Revenue]]&lt;= 500000, "Low Income", Restaurant_Data[[#This Row],[Revenue]]&lt;=1000000, "Middle Income", Restaurant_Data[[#This Row],[Revenue]] &lt;= 2000000, "High Income")</f>
        <v>Middle Income</v>
      </c>
    </row>
    <row r="3882" spans="1:20" x14ac:dyDescent="0.35">
      <c r="A3882" s="1" t="s">
        <v>3909</v>
      </c>
      <c r="B3882" s="1" t="s">
        <v>34</v>
      </c>
      <c r="C3882" s="1" t="s">
        <v>26</v>
      </c>
      <c r="D3882">
        <v>3.7</v>
      </c>
      <c r="E3882">
        <v>65</v>
      </c>
      <c r="F3882">
        <v>49.33</v>
      </c>
      <c r="G3882">
        <v>1644</v>
      </c>
      <c r="H3882">
        <v>15167</v>
      </c>
      <c r="I3882">
        <v>10</v>
      </c>
      <c r="J3882">
        <v>717</v>
      </c>
      <c r="K3882">
        <v>143.79</v>
      </c>
      <c r="L3882">
        <v>4.2</v>
      </c>
      <c r="M3882">
        <v>9.6999999999999993</v>
      </c>
      <c r="N3882" s="1" t="s">
        <v>27</v>
      </c>
      <c r="O3882">
        <v>60</v>
      </c>
      <c r="P3882">
        <v>13</v>
      </c>
      <c r="Q3882">
        <v>73</v>
      </c>
      <c r="R3882" t="str" cm="1">
        <f t="array" ref="R3882">_xlfn.IFS(Restaurant_Data[[#This Row],[Total Reservations]]&lt;=50, "Low", Restaurant_Data[[#This Row],[Total Reservations]]&lt;=100, "Medium", Restaurant_Data[[#This Row],[Total Reservations]]&lt;=200, "High")</f>
        <v>Medium</v>
      </c>
      <c r="S3882" s="4">
        <v>727421.99</v>
      </c>
      <c r="T3882" t="str" cm="1">
        <f t="array" ref="T3882">_xlfn.IFS(Restaurant_Data[[#This Row],[Revenue]]&lt;= 500000, "Low Income", Restaurant_Data[[#This Row],[Revenue]]&lt;=1000000, "Middle Income", Restaurant_Data[[#This Row],[Revenue]] &lt;= 2000000, "High Income")</f>
        <v>Middle Income</v>
      </c>
    </row>
    <row r="3883" spans="1:20" x14ac:dyDescent="0.35">
      <c r="A3883" s="1" t="s">
        <v>3910</v>
      </c>
      <c r="B3883" s="1" t="s">
        <v>23</v>
      </c>
      <c r="C3883" s="1" t="s">
        <v>20</v>
      </c>
      <c r="D3883">
        <v>4</v>
      </c>
      <c r="E3883">
        <v>74</v>
      </c>
      <c r="F3883">
        <v>66.3</v>
      </c>
      <c r="G3883">
        <v>5555</v>
      </c>
      <c r="H3883">
        <v>55185</v>
      </c>
      <c r="I3883">
        <v>6</v>
      </c>
      <c r="J3883">
        <v>641</v>
      </c>
      <c r="K3883">
        <v>177.9</v>
      </c>
      <c r="L3883">
        <v>4.9000000000000004</v>
      </c>
      <c r="M3883">
        <v>8.4</v>
      </c>
      <c r="N3883" s="1" t="s">
        <v>21</v>
      </c>
      <c r="O3883">
        <v>37</v>
      </c>
      <c r="P3883">
        <v>0</v>
      </c>
      <c r="Q3883">
        <v>37</v>
      </c>
      <c r="R3883" t="str" cm="1">
        <f t="array" ref="R3883">_xlfn.IFS(Restaurant_Data[[#This Row],[Total Reservations]]&lt;=50, "Low", Restaurant_Data[[#This Row],[Total Reservations]]&lt;=100, "Medium", Restaurant_Data[[#This Row],[Total Reservations]]&lt;=200, "High")</f>
        <v>Low</v>
      </c>
      <c r="S3883" s="4">
        <v>1101934.6499999999</v>
      </c>
      <c r="T3883" t="str" cm="1">
        <f t="array" ref="T3883">_xlfn.IFS(Restaurant_Data[[#This Row],[Revenue]]&lt;= 500000, "Low Income", Restaurant_Data[[#This Row],[Revenue]]&lt;=1000000, "Middle Income", Restaurant_Data[[#This Row],[Revenue]] &lt;= 2000000, "High Income")</f>
        <v>High Income</v>
      </c>
    </row>
    <row r="3884" spans="1:20" x14ac:dyDescent="0.35">
      <c r="A3884" s="1" t="s">
        <v>3911</v>
      </c>
      <c r="B3884" s="1" t="s">
        <v>19</v>
      </c>
      <c r="C3884" s="1" t="s">
        <v>20</v>
      </c>
      <c r="D3884">
        <v>4.7</v>
      </c>
      <c r="E3884">
        <v>48</v>
      </c>
      <c r="F3884">
        <v>67.48</v>
      </c>
      <c r="G3884">
        <v>1647</v>
      </c>
      <c r="H3884">
        <v>18185</v>
      </c>
      <c r="I3884">
        <v>18</v>
      </c>
      <c r="J3884">
        <v>163</v>
      </c>
      <c r="K3884">
        <v>274.57</v>
      </c>
      <c r="L3884">
        <v>7.5</v>
      </c>
      <c r="M3884">
        <v>5.7</v>
      </c>
      <c r="N3884" s="1" t="s">
        <v>27</v>
      </c>
      <c r="O3884">
        <v>45</v>
      </c>
      <c r="P3884">
        <v>40</v>
      </c>
      <c r="Q3884">
        <v>85</v>
      </c>
      <c r="R3884" t="str" cm="1">
        <f t="array" ref="R3884">_xlfn.IFS(Restaurant_Data[[#This Row],[Total Reservations]]&lt;=50, "Low", Restaurant_Data[[#This Row],[Total Reservations]]&lt;=100, "Medium", Restaurant_Data[[#This Row],[Total Reservations]]&lt;=200, "High")</f>
        <v>Medium</v>
      </c>
      <c r="S3884" s="4">
        <v>743391.31</v>
      </c>
      <c r="T3884" t="str" cm="1">
        <f t="array" ref="T3884">_xlfn.IFS(Restaurant_Data[[#This Row],[Revenue]]&lt;= 500000, "Low Income", Restaurant_Data[[#This Row],[Revenue]]&lt;=1000000, "Middle Income", Restaurant_Data[[#This Row],[Revenue]] &lt;= 2000000, "High Income")</f>
        <v>Middle Income</v>
      </c>
    </row>
    <row r="3885" spans="1:20" x14ac:dyDescent="0.35">
      <c r="A3885" s="1" t="s">
        <v>3912</v>
      </c>
      <c r="B3885" s="1" t="s">
        <v>34</v>
      </c>
      <c r="C3885" s="1" t="s">
        <v>37</v>
      </c>
      <c r="D3885">
        <v>4.5999999999999996</v>
      </c>
      <c r="E3885">
        <v>58</v>
      </c>
      <c r="F3885">
        <v>57.88</v>
      </c>
      <c r="G3885">
        <v>4129</v>
      </c>
      <c r="H3885">
        <v>41476</v>
      </c>
      <c r="I3885">
        <v>13</v>
      </c>
      <c r="J3885">
        <v>594</v>
      </c>
      <c r="K3885">
        <v>218.2</v>
      </c>
      <c r="L3885">
        <v>7.3</v>
      </c>
      <c r="M3885">
        <v>9.8000000000000007</v>
      </c>
      <c r="N3885" s="1" t="s">
        <v>27</v>
      </c>
      <c r="O3885">
        <v>49</v>
      </c>
      <c r="P3885">
        <v>19</v>
      </c>
      <c r="Q3885">
        <v>68</v>
      </c>
      <c r="R3885" t="str" cm="1">
        <f t="array" ref="R3885">_xlfn.IFS(Restaurant_Data[[#This Row],[Total Reservations]]&lt;=50, "Low", Restaurant_Data[[#This Row],[Total Reservations]]&lt;=100, "Medium", Restaurant_Data[[#This Row],[Total Reservations]]&lt;=200, "High")</f>
        <v>Medium</v>
      </c>
      <c r="S3885" s="4">
        <v>770132.9</v>
      </c>
      <c r="T3885" t="str" cm="1">
        <f t="array" ref="T3885">_xlfn.IFS(Restaurant_Data[[#This Row],[Revenue]]&lt;= 500000, "Low Income", Restaurant_Data[[#This Row],[Revenue]]&lt;=1000000, "Middle Income", Restaurant_Data[[#This Row],[Revenue]] &lt;= 2000000, "High Income")</f>
        <v>Middle Income</v>
      </c>
    </row>
    <row r="3886" spans="1:20" x14ac:dyDescent="0.35">
      <c r="A3886" s="1" t="s">
        <v>3913</v>
      </c>
      <c r="B3886" s="1" t="s">
        <v>34</v>
      </c>
      <c r="C3886" s="1" t="s">
        <v>42</v>
      </c>
      <c r="D3886">
        <v>3.2</v>
      </c>
      <c r="E3886">
        <v>58</v>
      </c>
      <c r="F3886">
        <v>35.74</v>
      </c>
      <c r="G3886">
        <v>2668</v>
      </c>
      <c r="H3886">
        <v>32405</v>
      </c>
      <c r="I3886">
        <v>11</v>
      </c>
      <c r="J3886">
        <v>163</v>
      </c>
      <c r="K3886">
        <v>268.39999999999998</v>
      </c>
      <c r="L3886">
        <v>8.3000000000000007</v>
      </c>
      <c r="M3886">
        <v>6.5</v>
      </c>
      <c r="N3886" s="1" t="s">
        <v>27</v>
      </c>
      <c r="O3886">
        <v>35</v>
      </c>
      <c r="P3886">
        <v>18</v>
      </c>
      <c r="Q3886">
        <v>53</v>
      </c>
      <c r="R3886" t="str" cm="1">
        <f t="array" ref="R3886">_xlfn.IFS(Restaurant_Data[[#This Row],[Total Reservations]]&lt;=50, "Low", Restaurant_Data[[#This Row],[Total Reservations]]&lt;=100, "Medium", Restaurant_Data[[#This Row],[Total Reservations]]&lt;=200, "High")</f>
        <v>Medium</v>
      </c>
      <c r="S3886" s="4">
        <v>480211.95</v>
      </c>
      <c r="T3886" t="str" cm="1">
        <f t="array" ref="T3886">_xlfn.IFS(Restaurant_Data[[#This Row],[Revenue]]&lt;= 500000, "Low Income", Restaurant_Data[[#This Row],[Revenue]]&lt;=1000000, "Middle Income", Restaurant_Data[[#This Row],[Revenue]] &lt;= 2000000, "High Income")</f>
        <v>Low Income</v>
      </c>
    </row>
    <row r="3887" spans="1:20" x14ac:dyDescent="0.35">
      <c r="A3887" s="1" t="s">
        <v>3914</v>
      </c>
      <c r="B3887" s="1" t="s">
        <v>19</v>
      </c>
      <c r="C3887" s="1" t="s">
        <v>24</v>
      </c>
      <c r="D3887">
        <v>4.8</v>
      </c>
      <c r="E3887">
        <v>41</v>
      </c>
      <c r="F3887">
        <v>28.59</v>
      </c>
      <c r="G3887">
        <v>1199</v>
      </c>
      <c r="H3887">
        <v>15412</v>
      </c>
      <c r="I3887">
        <v>4</v>
      </c>
      <c r="J3887">
        <v>990</v>
      </c>
      <c r="K3887">
        <v>204.56</v>
      </c>
      <c r="L3887">
        <v>9.8000000000000007</v>
      </c>
      <c r="M3887">
        <v>1.6</v>
      </c>
      <c r="N3887" s="1" t="s">
        <v>21</v>
      </c>
      <c r="O3887">
        <v>5</v>
      </c>
      <c r="P3887">
        <v>15</v>
      </c>
      <c r="Q3887">
        <v>20</v>
      </c>
      <c r="R3887" t="str" cm="1">
        <f t="array" ref="R3887">_xlfn.IFS(Restaurant_Data[[#This Row],[Total Reservations]]&lt;=50, "Low", Restaurant_Data[[#This Row],[Total Reservations]]&lt;=100, "Medium", Restaurant_Data[[#This Row],[Total Reservations]]&lt;=200, "High")</f>
        <v>Low</v>
      </c>
      <c r="S3887" s="4">
        <v>271530.51</v>
      </c>
      <c r="T3887" t="str" cm="1">
        <f t="array" ref="T3887">_xlfn.IFS(Restaurant_Data[[#This Row],[Revenue]]&lt;= 500000, "Low Income", Restaurant_Data[[#This Row],[Revenue]]&lt;=1000000, "Middle Income", Restaurant_Data[[#This Row],[Revenue]] &lt;= 2000000, "High Income")</f>
        <v>Low Income</v>
      </c>
    </row>
    <row r="3888" spans="1:20" x14ac:dyDescent="0.35">
      <c r="A3888" s="1" t="s">
        <v>3915</v>
      </c>
      <c r="B3888" s="1" t="s">
        <v>23</v>
      </c>
      <c r="C3888" s="1" t="s">
        <v>20</v>
      </c>
      <c r="D3888">
        <v>3.9</v>
      </c>
      <c r="E3888">
        <v>87</v>
      </c>
      <c r="F3888">
        <v>65.790000000000006</v>
      </c>
      <c r="G3888">
        <v>7064</v>
      </c>
      <c r="H3888">
        <v>76955</v>
      </c>
      <c r="I3888">
        <v>8</v>
      </c>
      <c r="J3888">
        <v>481</v>
      </c>
      <c r="K3888">
        <v>234.93</v>
      </c>
      <c r="L3888">
        <v>4.5</v>
      </c>
      <c r="M3888">
        <v>7.6</v>
      </c>
      <c r="N3888" s="1" t="s">
        <v>27</v>
      </c>
      <c r="O3888">
        <v>52</v>
      </c>
      <c r="P3888">
        <v>73</v>
      </c>
      <c r="Q3888">
        <v>125</v>
      </c>
      <c r="R3888" t="str" cm="1">
        <f t="array" ref="R3888">_xlfn.IFS(Restaurant_Data[[#This Row],[Total Reservations]]&lt;=50, "Low", Restaurant_Data[[#This Row],[Total Reservations]]&lt;=100, "Medium", Restaurant_Data[[#This Row],[Total Reservations]]&lt;=200, "High")</f>
        <v>High</v>
      </c>
      <c r="S3888" s="4">
        <v>1291176.3700000001</v>
      </c>
      <c r="T3888" t="str" cm="1">
        <f t="array" ref="T3888">_xlfn.IFS(Restaurant_Data[[#This Row],[Revenue]]&lt;= 500000, "Low Income", Restaurant_Data[[#This Row],[Revenue]]&lt;=1000000, "Middle Income", Restaurant_Data[[#This Row],[Revenue]] &lt;= 2000000, "High Income")</f>
        <v>High Income</v>
      </c>
    </row>
    <row r="3889" spans="1:20" x14ac:dyDescent="0.35">
      <c r="A3889" s="1" t="s">
        <v>3916</v>
      </c>
      <c r="B3889" s="1" t="s">
        <v>19</v>
      </c>
      <c r="C3889" s="1" t="s">
        <v>20</v>
      </c>
      <c r="D3889">
        <v>4.5</v>
      </c>
      <c r="E3889">
        <v>39</v>
      </c>
      <c r="F3889">
        <v>72.739999999999995</v>
      </c>
      <c r="G3889">
        <v>3758</v>
      </c>
      <c r="H3889">
        <v>40550</v>
      </c>
      <c r="I3889">
        <v>3</v>
      </c>
      <c r="J3889">
        <v>551</v>
      </c>
      <c r="K3889">
        <v>53.27</v>
      </c>
      <c r="L3889">
        <v>4.0999999999999996</v>
      </c>
      <c r="M3889">
        <v>8.4</v>
      </c>
      <c r="N3889" s="1" t="s">
        <v>21</v>
      </c>
      <c r="O3889">
        <v>11</v>
      </c>
      <c r="P3889">
        <v>1</v>
      </c>
      <c r="Q3889">
        <v>12</v>
      </c>
      <c r="R3889" t="str" cm="1">
        <f t="array" ref="R3889">_xlfn.IFS(Restaurant_Data[[#This Row],[Total Reservations]]&lt;=50, "Low", Restaurant_Data[[#This Row],[Total Reservations]]&lt;=100, "Medium", Restaurant_Data[[#This Row],[Total Reservations]]&lt;=200, "High")</f>
        <v>Low</v>
      </c>
      <c r="S3889" s="4">
        <v>640161.72</v>
      </c>
      <c r="T3889" t="str" cm="1">
        <f t="array" ref="T3889">_xlfn.IFS(Restaurant_Data[[#This Row],[Revenue]]&lt;= 500000, "Low Income", Restaurant_Data[[#This Row],[Revenue]]&lt;=1000000, "Middle Income", Restaurant_Data[[#This Row],[Revenue]] &lt;= 2000000, "High Income")</f>
        <v>Middle Income</v>
      </c>
    </row>
    <row r="3890" spans="1:20" x14ac:dyDescent="0.35">
      <c r="A3890" s="1" t="s">
        <v>3917</v>
      </c>
      <c r="B3890" s="1" t="s">
        <v>19</v>
      </c>
      <c r="C3890" s="1" t="s">
        <v>24</v>
      </c>
      <c r="D3890">
        <v>3.3</v>
      </c>
      <c r="E3890">
        <v>46</v>
      </c>
      <c r="F3890">
        <v>29.25</v>
      </c>
      <c r="G3890">
        <v>2521</v>
      </c>
      <c r="H3890">
        <v>27224</v>
      </c>
      <c r="I3890">
        <v>12</v>
      </c>
      <c r="J3890">
        <v>420</v>
      </c>
      <c r="K3890">
        <v>134.91999999999999</v>
      </c>
      <c r="L3890">
        <v>5.4</v>
      </c>
      <c r="M3890">
        <v>2.2000000000000002</v>
      </c>
      <c r="N3890" s="1" t="s">
        <v>27</v>
      </c>
      <c r="O3890">
        <v>21</v>
      </c>
      <c r="P3890">
        <v>0</v>
      </c>
      <c r="Q3890">
        <v>21</v>
      </c>
      <c r="R3890" t="str" cm="1">
        <f t="array" ref="R3890">_xlfn.IFS(Restaurant_Data[[#This Row],[Total Reservations]]&lt;=50, "Low", Restaurant_Data[[#This Row],[Total Reservations]]&lt;=100, "Medium", Restaurant_Data[[#This Row],[Total Reservations]]&lt;=200, "High")</f>
        <v>Low</v>
      </c>
      <c r="S3890" s="4">
        <v>317061.45</v>
      </c>
      <c r="T3890" t="str" cm="1">
        <f t="array" ref="T3890">_xlfn.IFS(Restaurant_Data[[#This Row],[Revenue]]&lt;= 500000, "Low Income", Restaurant_Data[[#This Row],[Revenue]]&lt;=1000000, "Middle Income", Restaurant_Data[[#This Row],[Revenue]] &lt;= 2000000, "High Income")</f>
        <v>Low Income</v>
      </c>
    </row>
    <row r="3891" spans="1:20" x14ac:dyDescent="0.35">
      <c r="A3891" s="1" t="s">
        <v>3918</v>
      </c>
      <c r="B3891" s="1" t="s">
        <v>34</v>
      </c>
      <c r="C3891" s="1" t="s">
        <v>20</v>
      </c>
      <c r="D3891">
        <v>4.3</v>
      </c>
      <c r="E3891">
        <v>68</v>
      </c>
      <c r="F3891">
        <v>68.59</v>
      </c>
      <c r="G3891">
        <v>1410</v>
      </c>
      <c r="H3891">
        <v>15795</v>
      </c>
      <c r="I3891">
        <v>13</v>
      </c>
      <c r="J3891">
        <v>624</v>
      </c>
      <c r="K3891">
        <v>242.61</v>
      </c>
      <c r="L3891">
        <v>2.4</v>
      </c>
      <c r="M3891">
        <v>7.1</v>
      </c>
      <c r="N3891" s="1" t="s">
        <v>27</v>
      </c>
      <c r="O3891">
        <v>36</v>
      </c>
      <c r="P3891">
        <v>7</v>
      </c>
      <c r="Q3891">
        <v>43</v>
      </c>
      <c r="R3891" t="str" cm="1">
        <f t="array" ref="R3891">_xlfn.IFS(Restaurant_Data[[#This Row],[Total Reservations]]&lt;=50, "Low", Restaurant_Data[[#This Row],[Total Reservations]]&lt;=100, "Medium", Restaurant_Data[[#This Row],[Total Reservations]]&lt;=200, "High")</f>
        <v>Low</v>
      </c>
      <c r="S3891" s="4">
        <v>1046294.4</v>
      </c>
      <c r="T3891" t="str" cm="1">
        <f t="array" ref="T3891">_xlfn.IFS(Restaurant_Data[[#This Row],[Revenue]]&lt;= 500000, "Low Income", Restaurant_Data[[#This Row],[Revenue]]&lt;=1000000, "Middle Income", Restaurant_Data[[#This Row],[Revenue]] &lt;= 2000000, "High Income")</f>
        <v>High Income</v>
      </c>
    </row>
    <row r="3892" spans="1:20" x14ac:dyDescent="0.35">
      <c r="A3892" s="1" t="s">
        <v>3919</v>
      </c>
      <c r="B3892" s="1" t="s">
        <v>19</v>
      </c>
      <c r="C3892" s="1" t="s">
        <v>37</v>
      </c>
      <c r="D3892">
        <v>3.5</v>
      </c>
      <c r="E3892">
        <v>40</v>
      </c>
      <c r="F3892">
        <v>56.39</v>
      </c>
      <c r="G3892">
        <v>2362</v>
      </c>
      <c r="H3892">
        <v>25590</v>
      </c>
      <c r="I3892">
        <v>11</v>
      </c>
      <c r="J3892">
        <v>587</v>
      </c>
      <c r="K3892">
        <v>151</v>
      </c>
      <c r="L3892">
        <v>7.8</v>
      </c>
      <c r="M3892">
        <v>9.3000000000000007</v>
      </c>
      <c r="N3892" s="1" t="s">
        <v>27</v>
      </c>
      <c r="O3892">
        <v>15</v>
      </c>
      <c r="P3892">
        <v>8</v>
      </c>
      <c r="Q3892">
        <v>23</v>
      </c>
      <c r="R3892" t="str" cm="1">
        <f t="array" ref="R3892">_xlfn.IFS(Restaurant_Data[[#This Row],[Total Reservations]]&lt;=50, "Low", Restaurant_Data[[#This Row],[Total Reservations]]&lt;=100, "Medium", Restaurant_Data[[#This Row],[Total Reservations]]&lt;=200, "High")</f>
        <v>Low</v>
      </c>
      <c r="S3892" s="4">
        <v>520819.87</v>
      </c>
      <c r="T3892" t="str" cm="1">
        <f t="array" ref="T3892">_xlfn.IFS(Restaurant_Data[[#This Row],[Revenue]]&lt;= 500000, "Low Income", Restaurant_Data[[#This Row],[Revenue]]&lt;=1000000, "Middle Income", Restaurant_Data[[#This Row],[Revenue]] &lt;= 2000000, "High Income")</f>
        <v>Middle Income</v>
      </c>
    </row>
    <row r="3893" spans="1:20" x14ac:dyDescent="0.35">
      <c r="A3893" s="1" t="s">
        <v>3920</v>
      </c>
      <c r="B3893" s="1" t="s">
        <v>19</v>
      </c>
      <c r="C3893" s="1" t="s">
        <v>37</v>
      </c>
      <c r="D3893">
        <v>3.9</v>
      </c>
      <c r="E3893">
        <v>45</v>
      </c>
      <c r="F3893">
        <v>57.49</v>
      </c>
      <c r="G3893">
        <v>1473</v>
      </c>
      <c r="H3893">
        <v>23104</v>
      </c>
      <c r="I3893">
        <v>9</v>
      </c>
      <c r="J3893">
        <v>136</v>
      </c>
      <c r="K3893">
        <v>140.71</v>
      </c>
      <c r="L3893">
        <v>6.2</v>
      </c>
      <c r="M3893">
        <v>3.3</v>
      </c>
      <c r="N3893" s="1" t="s">
        <v>21</v>
      </c>
      <c r="O3893">
        <v>23</v>
      </c>
      <c r="P3893">
        <v>38</v>
      </c>
      <c r="Q3893">
        <v>61</v>
      </c>
      <c r="R3893" t="str" cm="1">
        <f t="array" ref="R3893">_xlfn.IFS(Restaurant_Data[[#This Row],[Total Reservations]]&lt;=50, "Low", Restaurant_Data[[#This Row],[Total Reservations]]&lt;=100, "Medium", Restaurant_Data[[#This Row],[Total Reservations]]&lt;=200, "High")</f>
        <v>Medium</v>
      </c>
      <c r="S3893" s="4">
        <v>587457.54</v>
      </c>
      <c r="T3893" t="str" cm="1">
        <f t="array" ref="T3893">_xlfn.IFS(Restaurant_Data[[#This Row],[Revenue]]&lt;= 500000, "Low Income", Restaurant_Data[[#This Row],[Revenue]]&lt;=1000000, "Middle Income", Restaurant_Data[[#This Row],[Revenue]] &lt;= 2000000, "High Income")</f>
        <v>Middle Income</v>
      </c>
    </row>
    <row r="3894" spans="1:20" x14ac:dyDescent="0.35">
      <c r="A3894" s="1" t="s">
        <v>3921</v>
      </c>
      <c r="B3894" s="1" t="s">
        <v>34</v>
      </c>
      <c r="C3894" s="1" t="s">
        <v>24</v>
      </c>
      <c r="D3894">
        <v>3</v>
      </c>
      <c r="E3894">
        <v>57</v>
      </c>
      <c r="F3894">
        <v>27.56</v>
      </c>
      <c r="G3894">
        <v>1503</v>
      </c>
      <c r="H3894">
        <v>19930</v>
      </c>
      <c r="I3894">
        <v>4</v>
      </c>
      <c r="J3894">
        <v>818</v>
      </c>
      <c r="K3894">
        <v>287.89</v>
      </c>
      <c r="L3894">
        <v>2.9</v>
      </c>
      <c r="M3894">
        <v>6.3</v>
      </c>
      <c r="N3894" s="1" t="s">
        <v>27</v>
      </c>
      <c r="O3894">
        <v>23</v>
      </c>
      <c r="P3894">
        <v>41</v>
      </c>
      <c r="Q3894">
        <v>64</v>
      </c>
      <c r="R3894" t="str" cm="1">
        <f t="array" ref="R3894">_xlfn.IFS(Restaurant_Data[[#This Row],[Total Reservations]]&lt;=50, "Low", Restaurant_Data[[#This Row],[Total Reservations]]&lt;=100, "Medium", Restaurant_Data[[#This Row],[Total Reservations]]&lt;=200, "High")</f>
        <v>Medium</v>
      </c>
      <c r="S3894" s="4">
        <v>359282.32</v>
      </c>
      <c r="T3894" t="str" cm="1">
        <f t="array" ref="T3894">_xlfn.IFS(Restaurant_Data[[#This Row],[Revenue]]&lt;= 500000, "Low Income", Restaurant_Data[[#This Row],[Revenue]]&lt;=1000000, "Middle Income", Restaurant_Data[[#This Row],[Revenue]] &lt;= 2000000, "High Income")</f>
        <v>Low Income</v>
      </c>
    </row>
    <row r="3895" spans="1:20" x14ac:dyDescent="0.35">
      <c r="A3895" s="1" t="s">
        <v>3922</v>
      </c>
      <c r="B3895" s="1" t="s">
        <v>34</v>
      </c>
      <c r="C3895" s="1" t="s">
        <v>31</v>
      </c>
      <c r="D3895">
        <v>3.3</v>
      </c>
      <c r="E3895">
        <v>64</v>
      </c>
      <c r="F3895">
        <v>40.840000000000003</v>
      </c>
      <c r="G3895">
        <v>1168</v>
      </c>
      <c r="H3895">
        <v>16542</v>
      </c>
      <c r="I3895">
        <v>11</v>
      </c>
      <c r="J3895">
        <v>495</v>
      </c>
      <c r="K3895">
        <v>188.14</v>
      </c>
      <c r="L3895">
        <v>8.8000000000000007</v>
      </c>
      <c r="M3895">
        <v>3.5</v>
      </c>
      <c r="N3895" s="1" t="s">
        <v>21</v>
      </c>
      <c r="O3895">
        <v>9</v>
      </c>
      <c r="P3895">
        <v>56</v>
      </c>
      <c r="Q3895">
        <v>65</v>
      </c>
      <c r="R3895" t="str" cm="1">
        <f t="array" ref="R3895">_xlfn.IFS(Restaurant_Data[[#This Row],[Total Reservations]]&lt;=50, "Low", Restaurant_Data[[#This Row],[Total Reservations]]&lt;=100, "Medium", Restaurant_Data[[#This Row],[Total Reservations]]&lt;=200, "High")</f>
        <v>Medium</v>
      </c>
      <c r="S3895" s="4">
        <v>595787.14</v>
      </c>
      <c r="T3895" t="str" cm="1">
        <f t="array" ref="T3895">_xlfn.IFS(Restaurant_Data[[#This Row],[Revenue]]&lt;= 500000, "Low Income", Restaurant_Data[[#This Row],[Revenue]]&lt;=1000000, "Middle Income", Restaurant_Data[[#This Row],[Revenue]] &lt;= 2000000, "High Income")</f>
        <v>Middle Income</v>
      </c>
    </row>
    <row r="3896" spans="1:20" x14ac:dyDescent="0.35">
      <c r="A3896" s="1" t="s">
        <v>3923</v>
      </c>
      <c r="B3896" s="1" t="s">
        <v>34</v>
      </c>
      <c r="C3896" s="1" t="s">
        <v>20</v>
      </c>
      <c r="D3896">
        <v>3.2</v>
      </c>
      <c r="E3896">
        <v>60</v>
      </c>
      <c r="F3896">
        <v>74.19</v>
      </c>
      <c r="G3896">
        <v>1809</v>
      </c>
      <c r="H3896">
        <v>24872</v>
      </c>
      <c r="I3896">
        <v>8</v>
      </c>
      <c r="J3896">
        <v>654</v>
      </c>
      <c r="K3896">
        <v>98.12</v>
      </c>
      <c r="L3896">
        <v>6.6</v>
      </c>
      <c r="M3896">
        <v>8</v>
      </c>
      <c r="N3896" s="1" t="s">
        <v>27</v>
      </c>
      <c r="O3896">
        <v>29</v>
      </c>
      <c r="P3896">
        <v>17</v>
      </c>
      <c r="Q3896">
        <v>46</v>
      </c>
      <c r="R3896" t="str" cm="1">
        <f t="array" ref="R3896">_xlfn.IFS(Restaurant_Data[[#This Row],[Total Reservations]]&lt;=50, "Low", Restaurant_Data[[#This Row],[Total Reservations]]&lt;=100, "Medium", Restaurant_Data[[#This Row],[Total Reservations]]&lt;=200, "High")</f>
        <v>Low</v>
      </c>
      <c r="S3896" s="4">
        <v>998834.44</v>
      </c>
      <c r="T3896" t="str" cm="1">
        <f t="array" ref="T3896">_xlfn.IFS(Restaurant_Data[[#This Row],[Revenue]]&lt;= 500000, "Low Income", Restaurant_Data[[#This Row],[Revenue]]&lt;=1000000, "Middle Income", Restaurant_Data[[#This Row],[Revenue]] &lt;= 2000000, "High Income")</f>
        <v>Middle Income</v>
      </c>
    </row>
    <row r="3897" spans="1:20" x14ac:dyDescent="0.35">
      <c r="A3897" s="1" t="s">
        <v>3924</v>
      </c>
      <c r="B3897" s="1" t="s">
        <v>34</v>
      </c>
      <c r="C3897" s="1" t="s">
        <v>31</v>
      </c>
      <c r="D3897">
        <v>3.5</v>
      </c>
      <c r="E3897">
        <v>56</v>
      </c>
      <c r="F3897">
        <v>30.17</v>
      </c>
      <c r="G3897">
        <v>2079</v>
      </c>
      <c r="H3897">
        <v>25271</v>
      </c>
      <c r="I3897">
        <v>18</v>
      </c>
      <c r="J3897">
        <v>249</v>
      </c>
      <c r="K3897">
        <v>168.06</v>
      </c>
      <c r="L3897">
        <v>1.3</v>
      </c>
      <c r="M3897">
        <v>6.2</v>
      </c>
      <c r="N3897" s="1" t="s">
        <v>21</v>
      </c>
      <c r="O3897">
        <v>12</v>
      </c>
      <c r="P3897">
        <v>14</v>
      </c>
      <c r="Q3897">
        <v>26</v>
      </c>
      <c r="R3897" t="str" cm="1">
        <f t="array" ref="R3897">_xlfn.IFS(Restaurant_Data[[#This Row],[Total Reservations]]&lt;=50, "Low", Restaurant_Data[[#This Row],[Total Reservations]]&lt;=100, "Medium", Restaurant_Data[[#This Row],[Total Reservations]]&lt;=200, "High")</f>
        <v>Low</v>
      </c>
      <c r="S3897" s="4">
        <v>397419.35</v>
      </c>
      <c r="T3897" t="str" cm="1">
        <f t="array" ref="T3897">_xlfn.IFS(Restaurant_Data[[#This Row],[Revenue]]&lt;= 500000, "Low Income", Restaurant_Data[[#This Row],[Revenue]]&lt;=1000000, "Middle Income", Restaurant_Data[[#This Row],[Revenue]] &lt;= 2000000, "High Income")</f>
        <v>Low Income</v>
      </c>
    </row>
    <row r="3898" spans="1:20" x14ac:dyDescent="0.35">
      <c r="A3898" s="1" t="s">
        <v>3925</v>
      </c>
      <c r="B3898" s="1" t="s">
        <v>19</v>
      </c>
      <c r="C3898" s="1" t="s">
        <v>20</v>
      </c>
      <c r="D3898">
        <v>3.2</v>
      </c>
      <c r="E3898">
        <v>31</v>
      </c>
      <c r="F3898">
        <v>71.790000000000006</v>
      </c>
      <c r="G3898">
        <v>2191</v>
      </c>
      <c r="H3898">
        <v>26242</v>
      </c>
      <c r="I3898">
        <v>3</v>
      </c>
      <c r="J3898">
        <v>411</v>
      </c>
      <c r="K3898">
        <v>179.67</v>
      </c>
      <c r="L3898">
        <v>2.8</v>
      </c>
      <c r="M3898">
        <v>4.9000000000000004</v>
      </c>
      <c r="N3898" s="1" t="s">
        <v>21</v>
      </c>
      <c r="O3898">
        <v>9</v>
      </c>
      <c r="P3898">
        <v>9</v>
      </c>
      <c r="Q3898">
        <v>18</v>
      </c>
      <c r="R3898" t="str" cm="1">
        <f t="array" ref="R3898">_xlfn.IFS(Restaurant_Data[[#This Row],[Total Reservations]]&lt;=50, "Low", Restaurant_Data[[#This Row],[Total Reservations]]&lt;=100, "Medium", Restaurant_Data[[#This Row],[Total Reservations]]&lt;=200, "High")</f>
        <v>Low</v>
      </c>
      <c r="S3898" s="4">
        <v>500945.13</v>
      </c>
      <c r="T3898" t="str" cm="1">
        <f t="array" ref="T3898">_xlfn.IFS(Restaurant_Data[[#This Row],[Revenue]]&lt;= 500000, "Low Income", Restaurant_Data[[#This Row],[Revenue]]&lt;=1000000, "Middle Income", Restaurant_Data[[#This Row],[Revenue]] &lt;= 2000000, "High Income")</f>
        <v>Middle Income</v>
      </c>
    </row>
    <row r="3899" spans="1:20" x14ac:dyDescent="0.35">
      <c r="A3899" s="1" t="s">
        <v>3926</v>
      </c>
      <c r="B3899" s="1" t="s">
        <v>19</v>
      </c>
      <c r="C3899" s="1" t="s">
        <v>42</v>
      </c>
      <c r="D3899">
        <v>4.4000000000000004</v>
      </c>
      <c r="E3899">
        <v>48</v>
      </c>
      <c r="F3899">
        <v>37.82</v>
      </c>
      <c r="G3899">
        <v>4156</v>
      </c>
      <c r="H3899">
        <v>42910</v>
      </c>
      <c r="I3899">
        <v>4</v>
      </c>
      <c r="J3899">
        <v>536</v>
      </c>
      <c r="K3899">
        <v>297.18</v>
      </c>
      <c r="L3899">
        <v>9</v>
      </c>
      <c r="M3899">
        <v>1.3</v>
      </c>
      <c r="N3899" s="1" t="s">
        <v>27</v>
      </c>
      <c r="O3899">
        <v>25</v>
      </c>
      <c r="P3899">
        <v>15</v>
      </c>
      <c r="Q3899">
        <v>40</v>
      </c>
      <c r="R3899" t="str" cm="1">
        <f t="array" ref="R3899">_xlfn.IFS(Restaurant_Data[[#This Row],[Total Reservations]]&lt;=50, "Low", Restaurant_Data[[#This Row],[Total Reservations]]&lt;=100, "Medium", Restaurant_Data[[#This Row],[Total Reservations]]&lt;=200, "High")</f>
        <v>Low</v>
      </c>
      <c r="S3899" s="4">
        <v>417678.14</v>
      </c>
      <c r="T3899" t="str" cm="1">
        <f t="array" ref="T3899">_xlfn.IFS(Restaurant_Data[[#This Row],[Revenue]]&lt;= 500000, "Low Income", Restaurant_Data[[#This Row],[Revenue]]&lt;=1000000, "Middle Income", Restaurant_Data[[#This Row],[Revenue]] &lt;= 2000000, "High Income")</f>
        <v>Low Income</v>
      </c>
    </row>
    <row r="3900" spans="1:20" x14ac:dyDescent="0.35">
      <c r="A3900" s="1" t="s">
        <v>3927</v>
      </c>
      <c r="B3900" s="1" t="s">
        <v>23</v>
      </c>
      <c r="C3900" s="1" t="s">
        <v>20</v>
      </c>
      <c r="D3900">
        <v>3.1</v>
      </c>
      <c r="E3900">
        <v>78</v>
      </c>
      <c r="F3900">
        <v>66.150000000000006</v>
      </c>
      <c r="G3900">
        <v>3153</v>
      </c>
      <c r="H3900">
        <v>32267</v>
      </c>
      <c r="I3900">
        <v>17</v>
      </c>
      <c r="J3900">
        <v>948</v>
      </c>
      <c r="K3900">
        <v>229.55</v>
      </c>
      <c r="L3900">
        <v>4.4000000000000004</v>
      </c>
      <c r="M3900">
        <v>9.5</v>
      </c>
      <c r="N3900" s="1" t="s">
        <v>27</v>
      </c>
      <c r="O3900">
        <v>4</v>
      </c>
      <c r="P3900">
        <v>24</v>
      </c>
      <c r="Q3900">
        <v>28</v>
      </c>
      <c r="R3900" t="str" cm="1">
        <f t="array" ref="R3900">_xlfn.IFS(Restaurant_Data[[#This Row],[Total Reservations]]&lt;=50, "Low", Restaurant_Data[[#This Row],[Total Reservations]]&lt;=100, "Medium", Restaurant_Data[[#This Row],[Total Reservations]]&lt;=200, "High")</f>
        <v>Low</v>
      </c>
      <c r="S3900" s="4">
        <v>1164015.3500000001</v>
      </c>
      <c r="T3900" t="str" cm="1">
        <f t="array" ref="T3900">_xlfn.IFS(Restaurant_Data[[#This Row],[Revenue]]&lt;= 500000, "Low Income", Restaurant_Data[[#This Row],[Revenue]]&lt;=1000000, "Middle Income", Restaurant_Data[[#This Row],[Revenue]] &lt;= 2000000, "High Income")</f>
        <v>High Income</v>
      </c>
    </row>
    <row r="3901" spans="1:20" x14ac:dyDescent="0.35">
      <c r="A3901" s="1" t="s">
        <v>3928</v>
      </c>
      <c r="B3901" s="1" t="s">
        <v>23</v>
      </c>
      <c r="C3901" s="1" t="s">
        <v>37</v>
      </c>
      <c r="D3901">
        <v>4.2</v>
      </c>
      <c r="E3901">
        <v>87</v>
      </c>
      <c r="F3901">
        <v>62.76</v>
      </c>
      <c r="G3901">
        <v>3984</v>
      </c>
      <c r="H3901">
        <v>45007</v>
      </c>
      <c r="I3901">
        <v>16</v>
      </c>
      <c r="J3901">
        <v>766</v>
      </c>
      <c r="K3901">
        <v>179.85</v>
      </c>
      <c r="L3901">
        <v>9.9</v>
      </c>
      <c r="M3901">
        <v>5.5</v>
      </c>
      <c r="N3901" s="1" t="s">
        <v>21</v>
      </c>
      <c r="O3901">
        <v>48</v>
      </c>
      <c r="P3901">
        <v>15</v>
      </c>
      <c r="Q3901">
        <v>63</v>
      </c>
      <c r="R3901" t="str" cm="1">
        <f t="array" ref="R3901">_xlfn.IFS(Restaurant_Data[[#This Row],[Total Reservations]]&lt;=50, "Low", Restaurant_Data[[#This Row],[Total Reservations]]&lt;=100, "Medium", Restaurant_Data[[#This Row],[Total Reservations]]&lt;=200, "High")</f>
        <v>Medium</v>
      </c>
      <c r="S3901" s="4">
        <v>1233178.51</v>
      </c>
      <c r="T3901" t="str" cm="1">
        <f t="array" ref="T3901">_xlfn.IFS(Restaurant_Data[[#This Row],[Revenue]]&lt;= 500000, "Low Income", Restaurant_Data[[#This Row],[Revenue]]&lt;=1000000, "Middle Income", Restaurant_Data[[#This Row],[Revenue]] &lt;= 2000000, "High Income")</f>
        <v>High Income</v>
      </c>
    </row>
    <row r="3902" spans="1:20" x14ac:dyDescent="0.35">
      <c r="A3902" s="1" t="s">
        <v>3929</v>
      </c>
      <c r="B3902" s="1" t="s">
        <v>19</v>
      </c>
      <c r="C3902" s="1" t="s">
        <v>26</v>
      </c>
      <c r="D3902">
        <v>3.3</v>
      </c>
      <c r="E3902">
        <v>42</v>
      </c>
      <c r="F3902">
        <v>46.45</v>
      </c>
      <c r="G3902">
        <v>977</v>
      </c>
      <c r="H3902">
        <v>14328</v>
      </c>
      <c r="I3902">
        <v>7</v>
      </c>
      <c r="J3902">
        <v>133</v>
      </c>
      <c r="K3902">
        <v>158</v>
      </c>
      <c r="L3902">
        <v>5.8</v>
      </c>
      <c r="M3902">
        <v>8.1999999999999993</v>
      </c>
      <c r="N3902" s="1" t="s">
        <v>27</v>
      </c>
      <c r="O3902">
        <v>18</v>
      </c>
      <c r="P3902">
        <v>8</v>
      </c>
      <c r="Q3902">
        <v>26</v>
      </c>
      <c r="R3902" t="str" cm="1">
        <f t="array" ref="R3902">_xlfn.IFS(Restaurant_Data[[#This Row],[Total Reservations]]&lt;=50, "Low", Restaurant_Data[[#This Row],[Total Reservations]]&lt;=100, "Medium", Restaurant_Data[[#This Row],[Total Reservations]]&lt;=200, "High")</f>
        <v>Low</v>
      </c>
      <c r="S3902" s="4">
        <v>444902.7</v>
      </c>
      <c r="T3902" t="str" cm="1">
        <f t="array" ref="T3902">_xlfn.IFS(Restaurant_Data[[#This Row],[Revenue]]&lt;= 500000, "Low Income", Restaurant_Data[[#This Row],[Revenue]]&lt;=1000000, "Middle Income", Restaurant_Data[[#This Row],[Revenue]] &lt;= 2000000, "High Income")</f>
        <v>Low Income</v>
      </c>
    </row>
    <row r="3903" spans="1:20" x14ac:dyDescent="0.35">
      <c r="A3903" s="1" t="s">
        <v>3930</v>
      </c>
      <c r="B3903" s="1" t="s">
        <v>23</v>
      </c>
      <c r="C3903" s="1" t="s">
        <v>26</v>
      </c>
      <c r="D3903">
        <v>4.9000000000000004</v>
      </c>
      <c r="E3903">
        <v>70</v>
      </c>
      <c r="F3903">
        <v>49.88</v>
      </c>
      <c r="G3903">
        <v>8999</v>
      </c>
      <c r="H3903">
        <v>98085</v>
      </c>
      <c r="I3903">
        <v>2</v>
      </c>
      <c r="J3903">
        <v>668</v>
      </c>
      <c r="K3903">
        <v>278.87</v>
      </c>
      <c r="L3903">
        <v>2.9</v>
      </c>
      <c r="M3903">
        <v>4.5</v>
      </c>
      <c r="N3903" s="1" t="s">
        <v>27</v>
      </c>
      <c r="O3903">
        <v>51</v>
      </c>
      <c r="P3903">
        <v>47</v>
      </c>
      <c r="Q3903">
        <v>98</v>
      </c>
      <c r="R3903" t="str" cm="1">
        <f t="array" ref="R3903">_xlfn.IFS(Restaurant_Data[[#This Row],[Total Reservations]]&lt;=50, "Low", Restaurant_Data[[#This Row],[Total Reservations]]&lt;=100, "Medium", Restaurant_Data[[#This Row],[Total Reservations]]&lt;=200, "High")</f>
        <v>Medium</v>
      </c>
      <c r="S3903" s="4">
        <v>794987.39</v>
      </c>
      <c r="T3903" t="str" cm="1">
        <f t="array" ref="T3903">_xlfn.IFS(Restaurant_Data[[#This Row],[Revenue]]&lt;= 500000, "Low Income", Restaurant_Data[[#This Row],[Revenue]]&lt;=1000000, "Middle Income", Restaurant_Data[[#This Row],[Revenue]] &lt;= 2000000, "High Income")</f>
        <v>Middle Income</v>
      </c>
    </row>
    <row r="3904" spans="1:20" x14ac:dyDescent="0.35">
      <c r="A3904" s="1" t="s">
        <v>3931</v>
      </c>
      <c r="B3904" s="1" t="s">
        <v>19</v>
      </c>
      <c r="C3904" s="1" t="s">
        <v>26</v>
      </c>
      <c r="D3904">
        <v>4.9000000000000004</v>
      </c>
      <c r="E3904">
        <v>48</v>
      </c>
      <c r="F3904">
        <v>51.95</v>
      </c>
      <c r="G3904">
        <v>2701</v>
      </c>
      <c r="H3904">
        <v>34816</v>
      </c>
      <c r="I3904">
        <v>5</v>
      </c>
      <c r="J3904">
        <v>296</v>
      </c>
      <c r="K3904">
        <v>211.49</v>
      </c>
      <c r="L3904">
        <v>6.3</v>
      </c>
      <c r="M3904">
        <v>8.6</v>
      </c>
      <c r="N3904" s="1" t="s">
        <v>21</v>
      </c>
      <c r="O3904">
        <v>16</v>
      </c>
      <c r="P3904">
        <v>12</v>
      </c>
      <c r="Q3904">
        <v>28</v>
      </c>
      <c r="R3904" t="str" cm="1">
        <f t="array" ref="R3904">_xlfn.IFS(Restaurant_Data[[#This Row],[Total Reservations]]&lt;=50, "Low", Restaurant_Data[[#This Row],[Total Reservations]]&lt;=100, "Medium", Restaurant_Data[[#This Row],[Total Reservations]]&lt;=200, "High")</f>
        <v>Low</v>
      </c>
      <c r="S3904" s="4">
        <v>566387.30000000005</v>
      </c>
      <c r="T3904" t="str" cm="1">
        <f t="array" ref="T3904">_xlfn.IFS(Restaurant_Data[[#This Row],[Revenue]]&lt;= 500000, "Low Income", Restaurant_Data[[#This Row],[Revenue]]&lt;=1000000, "Middle Income", Restaurant_Data[[#This Row],[Revenue]] &lt;= 2000000, "High Income")</f>
        <v>Middle Income</v>
      </c>
    </row>
    <row r="3905" spans="1:20" x14ac:dyDescent="0.35">
      <c r="A3905" s="1" t="s">
        <v>3932</v>
      </c>
      <c r="B3905" s="1" t="s">
        <v>23</v>
      </c>
      <c r="C3905" s="1" t="s">
        <v>26</v>
      </c>
      <c r="D3905">
        <v>3.5</v>
      </c>
      <c r="E3905">
        <v>82</v>
      </c>
      <c r="F3905">
        <v>51.1</v>
      </c>
      <c r="G3905">
        <v>3235</v>
      </c>
      <c r="H3905">
        <v>34954</v>
      </c>
      <c r="I3905">
        <v>1</v>
      </c>
      <c r="J3905">
        <v>933</v>
      </c>
      <c r="K3905">
        <v>139.02000000000001</v>
      </c>
      <c r="L3905">
        <v>1.9</v>
      </c>
      <c r="M3905">
        <v>2.4</v>
      </c>
      <c r="N3905" s="1" t="s">
        <v>27</v>
      </c>
      <c r="O3905">
        <v>64</v>
      </c>
      <c r="P3905">
        <v>59</v>
      </c>
      <c r="Q3905">
        <v>123</v>
      </c>
      <c r="R3905" t="str" cm="1">
        <f t="array" ref="R3905">_xlfn.IFS(Restaurant_Data[[#This Row],[Total Reservations]]&lt;=50, "Low", Restaurant_Data[[#This Row],[Total Reservations]]&lt;=100, "Medium", Restaurant_Data[[#This Row],[Total Reservations]]&lt;=200, "High")</f>
        <v>High</v>
      </c>
      <c r="S3905" s="4">
        <v>935555.3</v>
      </c>
      <c r="T3905" t="str" cm="1">
        <f t="array" ref="T3905">_xlfn.IFS(Restaurant_Data[[#This Row],[Revenue]]&lt;= 500000, "Low Income", Restaurant_Data[[#This Row],[Revenue]]&lt;=1000000, "Middle Income", Restaurant_Data[[#This Row],[Revenue]] &lt;= 2000000, "High Income")</f>
        <v>Middle Income</v>
      </c>
    </row>
    <row r="3906" spans="1:20" x14ac:dyDescent="0.35">
      <c r="A3906" s="1" t="s">
        <v>3933</v>
      </c>
      <c r="B3906" s="1" t="s">
        <v>34</v>
      </c>
      <c r="C3906" s="1" t="s">
        <v>31</v>
      </c>
      <c r="D3906">
        <v>4.2</v>
      </c>
      <c r="E3906">
        <v>63</v>
      </c>
      <c r="F3906">
        <v>40.75</v>
      </c>
      <c r="G3906">
        <v>2332</v>
      </c>
      <c r="H3906">
        <v>30011</v>
      </c>
      <c r="I3906">
        <v>13</v>
      </c>
      <c r="J3906">
        <v>566</v>
      </c>
      <c r="K3906">
        <v>166.16</v>
      </c>
      <c r="L3906">
        <v>8.3000000000000007</v>
      </c>
      <c r="M3906">
        <v>3.1</v>
      </c>
      <c r="N3906" s="1" t="s">
        <v>21</v>
      </c>
      <c r="O3906">
        <v>51</v>
      </c>
      <c r="P3906">
        <v>60</v>
      </c>
      <c r="Q3906">
        <v>111</v>
      </c>
      <c r="R3906" t="str" cm="1">
        <f t="array" ref="R3906">_xlfn.IFS(Restaurant_Data[[#This Row],[Total Reservations]]&lt;=50, "Low", Restaurant_Data[[#This Row],[Total Reservations]]&lt;=100, "Medium", Restaurant_Data[[#This Row],[Total Reservations]]&lt;=200, "High")</f>
        <v>High</v>
      </c>
      <c r="S3906" s="4">
        <v>591581.55000000005</v>
      </c>
      <c r="T3906" t="str" cm="1">
        <f t="array" ref="T3906">_xlfn.IFS(Restaurant_Data[[#This Row],[Revenue]]&lt;= 500000, "Low Income", Restaurant_Data[[#This Row],[Revenue]]&lt;=1000000, "Middle Income", Restaurant_Data[[#This Row],[Revenue]] &lt;= 2000000, "High Income")</f>
        <v>Middle Income</v>
      </c>
    </row>
    <row r="3907" spans="1:20" x14ac:dyDescent="0.35">
      <c r="A3907" s="1" t="s">
        <v>3934</v>
      </c>
      <c r="B3907" s="1" t="s">
        <v>23</v>
      </c>
      <c r="C3907" s="1" t="s">
        <v>31</v>
      </c>
      <c r="D3907">
        <v>3.1</v>
      </c>
      <c r="E3907">
        <v>86</v>
      </c>
      <c r="F3907">
        <v>38.64</v>
      </c>
      <c r="G3907">
        <v>4080</v>
      </c>
      <c r="H3907">
        <v>42438</v>
      </c>
      <c r="I3907">
        <v>12</v>
      </c>
      <c r="J3907">
        <v>990</v>
      </c>
      <c r="K3907">
        <v>119.53</v>
      </c>
      <c r="L3907">
        <v>6.7</v>
      </c>
      <c r="M3907">
        <v>4</v>
      </c>
      <c r="N3907" s="1" t="s">
        <v>27</v>
      </c>
      <c r="O3907">
        <v>38</v>
      </c>
      <c r="P3907">
        <v>43</v>
      </c>
      <c r="Q3907">
        <v>81</v>
      </c>
      <c r="R3907" t="str" cm="1">
        <f t="array" ref="R3907">_xlfn.IFS(Restaurant_Data[[#This Row],[Total Reservations]]&lt;=50, "Low", Restaurant_Data[[#This Row],[Total Reservations]]&lt;=100, "Medium", Restaurant_Data[[#This Row],[Total Reservations]]&lt;=200, "High")</f>
        <v>Medium</v>
      </c>
      <c r="S3907" s="4">
        <v>758447.5</v>
      </c>
      <c r="T3907" t="str" cm="1">
        <f t="array" ref="T3907">_xlfn.IFS(Restaurant_Data[[#This Row],[Revenue]]&lt;= 500000, "Low Income", Restaurant_Data[[#This Row],[Revenue]]&lt;=1000000, "Middle Income", Restaurant_Data[[#This Row],[Revenue]] &lt;= 2000000, "High Income")</f>
        <v>Middle Income</v>
      </c>
    </row>
    <row r="3908" spans="1:20" x14ac:dyDescent="0.35">
      <c r="A3908" s="1" t="s">
        <v>3935</v>
      </c>
      <c r="B3908" s="1" t="s">
        <v>34</v>
      </c>
      <c r="C3908" s="1" t="s">
        <v>20</v>
      </c>
      <c r="D3908">
        <v>4.9000000000000004</v>
      </c>
      <c r="E3908">
        <v>69</v>
      </c>
      <c r="F3908">
        <v>73.52</v>
      </c>
      <c r="G3908">
        <v>4263</v>
      </c>
      <c r="H3908">
        <v>45277</v>
      </c>
      <c r="I3908">
        <v>19</v>
      </c>
      <c r="J3908">
        <v>317</v>
      </c>
      <c r="K3908">
        <v>290.11</v>
      </c>
      <c r="L3908">
        <v>9.6999999999999993</v>
      </c>
      <c r="M3908">
        <v>1.8</v>
      </c>
      <c r="N3908" s="1" t="s">
        <v>27</v>
      </c>
      <c r="O3908">
        <v>0</v>
      </c>
      <c r="P3908">
        <v>23</v>
      </c>
      <c r="Q3908">
        <v>23</v>
      </c>
      <c r="R3908" t="str" cm="1">
        <f t="array" ref="R3908">_xlfn.IFS(Restaurant_Data[[#This Row],[Total Reservations]]&lt;=50, "Low", Restaurant_Data[[#This Row],[Total Reservations]]&lt;=100, "Medium", Restaurant_Data[[#This Row],[Total Reservations]]&lt;=200, "High")</f>
        <v>Low</v>
      </c>
      <c r="S3908" s="4">
        <v>1146694.03</v>
      </c>
      <c r="T3908" t="str" cm="1">
        <f t="array" ref="T3908">_xlfn.IFS(Restaurant_Data[[#This Row],[Revenue]]&lt;= 500000, "Low Income", Restaurant_Data[[#This Row],[Revenue]]&lt;=1000000, "Middle Income", Restaurant_Data[[#This Row],[Revenue]] &lt;= 2000000, "High Income")</f>
        <v>High Income</v>
      </c>
    </row>
    <row r="3909" spans="1:20" x14ac:dyDescent="0.35">
      <c r="A3909" s="1" t="s">
        <v>3936</v>
      </c>
      <c r="B3909" s="1" t="s">
        <v>34</v>
      </c>
      <c r="C3909" s="1" t="s">
        <v>31</v>
      </c>
      <c r="D3909">
        <v>4</v>
      </c>
      <c r="E3909">
        <v>50</v>
      </c>
      <c r="F3909">
        <v>33.909999999999997</v>
      </c>
      <c r="G3909">
        <v>3523</v>
      </c>
      <c r="H3909">
        <v>35904</v>
      </c>
      <c r="I3909">
        <v>8</v>
      </c>
      <c r="J3909">
        <v>865</v>
      </c>
      <c r="K3909">
        <v>225.49</v>
      </c>
      <c r="L3909">
        <v>7.2</v>
      </c>
      <c r="M3909">
        <v>5</v>
      </c>
      <c r="N3909" s="1" t="s">
        <v>27</v>
      </c>
      <c r="O3909">
        <v>10</v>
      </c>
      <c r="P3909">
        <v>32</v>
      </c>
      <c r="Q3909">
        <v>42</v>
      </c>
      <c r="R3909" t="str" cm="1">
        <f t="array" ref="R3909">_xlfn.IFS(Restaurant_Data[[#This Row],[Total Reservations]]&lt;=50, "Low", Restaurant_Data[[#This Row],[Total Reservations]]&lt;=100, "Medium", Restaurant_Data[[#This Row],[Total Reservations]]&lt;=200, "High")</f>
        <v>Low</v>
      </c>
      <c r="S3909" s="4">
        <v>395648.42</v>
      </c>
      <c r="T3909" t="str" cm="1">
        <f t="array" ref="T3909">_xlfn.IFS(Restaurant_Data[[#This Row],[Revenue]]&lt;= 500000, "Low Income", Restaurant_Data[[#This Row],[Revenue]]&lt;=1000000, "Middle Income", Restaurant_Data[[#This Row],[Revenue]] &lt;= 2000000, "High Income")</f>
        <v>Low Income</v>
      </c>
    </row>
    <row r="3910" spans="1:20" x14ac:dyDescent="0.35">
      <c r="A3910" s="1" t="s">
        <v>3937</v>
      </c>
      <c r="B3910" s="1" t="s">
        <v>34</v>
      </c>
      <c r="C3910" s="1" t="s">
        <v>20</v>
      </c>
      <c r="D3910">
        <v>3.1</v>
      </c>
      <c r="E3910">
        <v>54</v>
      </c>
      <c r="F3910">
        <v>65.09</v>
      </c>
      <c r="G3910">
        <v>2472</v>
      </c>
      <c r="H3910">
        <v>31943</v>
      </c>
      <c r="I3910">
        <v>8</v>
      </c>
      <c r="J3910">
        <v>514</v>
      </c>
      <c r="K3910">
        <v>148.07</v>
      </c>
      <c r="L3910">
        <v>1.4</v>
      </c>
      <c r="M3910">
        <v>5.4</v>
      </c>
      <c r="N3910" s="1" t="s">
        <v>27</v>
      </c>
      <c r="O3910">
        <v>16</v>
      </c>
      <c r="P3910">
        <v>11</v>
      </c>
      <c r="Q3910">
        <v>27</v>
      </c>
      <c r="R3910" t="str" cm="1">
        <f t="array" ref="R3910">_xlfn.IFS(Restaurant_Data[[#This Row],[Total Reservations]]&lt;=50, "Low", Restaurant_Data[[#This Row],[Total Reservations]]&lt;=100, "Medium", Restaurant_Data[[#This Row],[Total Reservations]]&lt;=200, "High")</f>
        <v>Low</v>
      </c>
      <c r="S3910" s="4">
        <v>789244.92</v>
      </c>
      <c r="T3910" t="str" cm="1">
        <f t="array" ref="T3910">_xlfn.IFS(Restaurant_Data[[#This Row],[Revenue]]&lt;= 500000, "Low Income", Restaurant_Data[[#This Row],[Revenue]]&lt;=1000000, "Middle Income", Restaurant_Data[[#This Row],[Revenue]] &lt;= 2000000, "High Income")</f>
        <v>Middle Income</v>
      </c>
    </row>
    <row r="3911" spans="1:20" x14ac:dyDescent="0.35">
      <c r="A3911" s="1" t="s">
        <v>3938</v>
      </c>
      <c r="B3911" s="1" t="s">
        <v>34</v>
      </c>
      <c r="C3911" s="1" t="s">
        <v>42</v>
      </c>
      <c r="D3911">
        <v>3.7</v>
      </c>
      <c r="E3911">
        <v>69</v>
      </c>
      <c r="F3911">
        <v>43.08</v>
      </c>
      <c r="G3911">
        <v>2445</v>
      </c>
      <c r="H3911">
        <v>31466</v>
      </c>
      <c r="I3911">
        <v>12</v>
      </c>
      <c r="J3911">
        <v>63</v>
      </c>
      <c r="K3911">
        <v>95.8</v>
      </c>
      <c r="L3911">
        <v>5.3</v>
      </c>
      <c r="M3911">
        <v>2</v>
      </c>
      <c r="N3911" s="1" t="s">
        <v>21</v>
      </c>
      <c r="O3911">
        <v>21</v>
      </c>
      <c r="P3911">
        <v>9</v>
      </c>
      <c r="Q3911">
        <v>30</v>
      </c>
      <c r="R3911" t="str" cm="1">
        <f t="array" ref="R3911">_xlfn.IFS(Restaurant_Data[[#This Row],[Total Reservations]]&lt;=50, "Low", Restaurant_Data[[#This Row],[Total Reservations]]&lt;=100, "Medium", Restaurant_Data[[#This Row],[Total Reservations]]&lt;=200, "High")</f>
        <v>Low</v>
      </c>
      <c r="S3911" s="4">
        <v>673291.08</v>
      </c>
      <c r="T3911" t="str" cm="1">
        <f t="array" ref="T3911">_xlfn.IFS(Restaurant_Data[[#This Row],[Revenue]]&lt;= 500000, "Low Income", Restaurant_Data[[#This Row],[Revenue]]&lt;=1000000, "Middle Income", Restaurant_Data[[#This Row],[Revenue]] &lt;= 2000000, "High Income")</f>
        <v>Middle Income</v>
      </c>
    </row>
    <row r="3912" spans="1:20" x14ac:dyDescent="0.35">
      <c r="A3912" s="1" t="s">
        <v>3939</v>
      </c>
      <c r="B3912" s="1" t="s">
        <v>23</v>
      </c>
      <c r="C3912" s="1" t="s">
        <v>20</v>
      </c>
      <c r="D3912">
        <v>3.2</v>
      </c>
      <c r="E3912">
        <v>83</v>
      </c>
      <c r="F3912">
        <v>76</v>
      </c>
      <c r="G3912">
        <v>5985</v>
      </c>
      <c r="H3912">
        <v>66115</v>
      </c>
      <c r="I3912">
        <v>4</v>
      </c>
      <c r="J3912">
        <v>870</v>
      </c>
      <c r="K3912">
        <v>94.25</v>
      </c>
      <c r="L3912">
        <v>5.8</v>
      </c>
      <c r="M3912">
        <v>4.8</v>
      </c>
      <c r="N3912" s="1" t="s">
        <v>27</v>
      </c>
      <c r="O3912">
        <v>77</v>
      </c>
      <c r="P3912">
        <v>30</v>
      </c>
      <c r="Q3912">
        <v>107</v>
      </c>
      <c r="R3912" t="str" cm="1">
        <f t="array" ref="R3912">_xlfn.IFS(Restaurant_Data[[#This Row],[Total Reservations]]&lt;=50, "Low", Restaurant_Data[[#This Row],[Total Reservations]]&lt;=100, "Medium", Restaurant_Data[[#This Row],[Total Reservations]]&lt;=200, "High")</f>
        <v>High</v>
      </c>
      <c r="S3912" s="4">
        <v>1412907.25</v>
      </c>
      <c r="T3912" t="str" cm="1">
        <f t="array" ref="T3912">_xlfn.IFS(Restaurant_Data[[#This Row],[Revenue]]&lt;= 500000, "Low Income", Restaurant_Data[[#This Row],[Revenue]]&lt;=1000000, "Middle Income", Restaurant_Data[[#This Row],[Revenue]] &lt;= 2000000, "High Income")</f>
        <v>High Income</v>
      </c>
    </row>
    <row r="3913" spans="1:20" x14ac:dyDescent="0.35">
      <c r="A3913" s="1" t="s">
        <v>3940</v>
      </c>
      <c r="B3913" s="1" t="s">
        <v>19</v>
      </c>
      <c r="C3913" s="1" t="s">
        <v>26</v>
      </c>
      <c r="D3913">
        <v>3.8</v>
      </c>
      <c r="E3913">
        <v>47</v>
      </c>
      <c r="F3913">
        <v>49.46</v>
      </c>
      <c r="G3913">
        <v>3541</v>
      </c>
      <c r="H3913">
        <v>37075</v>
      </c>
      <c r="I3913">
        <v>7</v>
      </c>
      <c r="J3913">
        <v>267</v>
      </c>
      <c r="K3913">
        <v>169.44</v>
      </c>
      <c r="L3913">
        <v>9.3000000000000007</v>
      </c>
      <c r="M3913">
        <v>2.8</v>
      </c>
      <c r="N3913" s="1" t="s">
        <v>21</v>
      </c>
      <c r="O3913">
        <v>43</v>
      </c>
      <c r="P3913">
        <v>3</v>
      </c>
      <c r="Q3913">
        <v>46</v>
      </c>
      <c r="R3913" t="str" cm="1">
        <f t="array" ref="R3913">_xlfn.IFS(Restaurant_Data[[#This Row],[Total Reservations]]&lt;=50, "Low", Restaurant_Data[[#This Row],[Total Reservations]]&lt;=100, "Medium", Restaurant_Data[[#This Row],[Total Reservations]]&lt;=200, "High")</f>
        <v>Low</v>
      </c>
      <c r="S3913" s="4">
        <v>532116.18999999994</v>
      </c>
      <c r="T3913" t="str" cm="1">
        <f t="array" ref="T3913">_xlfn.IFS(Restaurant_Data[[#This Row],[Revenue]]&lt;= 500000, "Low Income", Restaurant_Data[[#This Row],[Revenue]]&lt;=1000000, "Middle Income", Restaurant_Data[[#This Row],[Revenue]] &lt;= 2000000, "High Income")</f>
        <v>Middle Income</v>
      </c>
    </row>
    <row r="3914" spans="1:20" x14ac:dyDescent="0.35">
      <c r="A3914" s="1" t="s">
        <v>3941</v>
      </c>
      <c r="B3914" s="1" t="s">
        <v>34</v>
      </c>
      <c r="C3914" s="1" t="s">
        <v>24</v>
      </c>
      <c r="D3914">
        <v>4.3</v>
      </c>
      <c r="E3914">
        <v>62</v>
      </c>
      <c r="F3914">
        <v>35.840000000000003</v>
      </c>
      <c r="G3914">
        <v>2644</v>
      </c>
      <c r="H3914">
        <v>34190</v>
      </c>
      <c r="I3914">
        <v>16</v>
      </c>
      <c r="J3914">
        <v>283</v>
      </c>
      <c r="K3914">
        <v>166.89</v>
      </c>
      <c r="L3914">
        <v>4.9000000000000004</v>
      </c>
      <c r="M3914">
        <v>8.9</v>
      </c>
      <c r="N3914" s="1" t="s">
        <v>27</v>
      </c>
      <c r="O3914">
        <v>22</v>
      </c>
      <c r="P3914">
        <v>37</v>
      </c>
      <c r="Q3914">
        <v>59</v>
      </c>
      <c r="R3914" t="str" cm="1">
        <f t="array" ref="R3914">_xlfn.IFS(Restaurant_Data[[#This Row],[Total Reservations]]&lt;=50, "Low", Restaurant_Data[[#This Row],[Total Reservations]]&lt;=100, "Medium", Restaurant_Data[[#This Row],[Total Reservations]]&lt;=200, "High")</f>
        <v>Medium</v>
      </c>
      <c r="S3914" s="4">
        <v>517891.58</v>
      </c>
      <c r="T3914" t="str" cm="1">
        <f t="array" ref="T3914">_xlfn.IFS(Restaurant_Data[[#This Row],[Revenue]]&lt;= 500000, "Low Income", Restaurant_Data[[#This Row],[Revenue]]&lt;=1000000, "Middle Income", Restaurant_Data[[#This Row],[Revenue]] &lt;= 2000000, "High Income")</f>
        <v>Middle Income</v>
      </c>
    </row>
    <row r="3915" spans="1:20" x14ac:dyDescent="0.35">
      <c r="A3915" s="1" t="s">
        <v>3942</v>
      </c>
      <c r="B3915" s="1" t="s">
        <v>23</v>
      </c>
      <c r="C3915" s="1" t="s">
        <v>24</v>
      </c>
      <c r="D3915">
        <v>3.9</v>
      </c>
      <c r="E3915">
        <v>81</v>
      </c>
      <c r="F3915">
        <v>26.56</v>
      </c>
      <c r="G3915">
        <v>3975</v>
      </c>
      <c r="H3915">
        <v>45676</v>
      </c>
      <c r="I3915">
        <v>18</v>
      </c>
      <c r="J3915">
        <v>94</v>
      </c>
      <c r="K3915">
        <v>154.44999999999999</v>
      </c>
      <c r="L3915">
        <v>6.3</v>
      </c>
      <c r="M3915">
        <v>5.6</v>
      </c>
      <c r="N3915" s="1" t="s">
        <v>21</v>
      </c>
      <c r="O3915">
        <v>18</v>
      </c>
      <c r="P3915">
        <v>35</v>
      </c>
      <c r="Q3915">
        <v>53</v>
      </c>
      <c r="R3915" t="str" cm="1">
        <f t="array" ref="R3915">_xlfn.IFS(Restaurant_Data[[#This Row],[Total Reservations]]&lt;=50, "Low", Restaurant_Data[[#This Row],[Total Reservations]]&lt;=100, "Medium", Restaurant_Data[[#This Row],[Total Reservations]]&lt;=200, "High")</f>
        <v>Medium</v>
      </c>
      <c r="S3915" s="4">
        <v>504939.82</v>
      </c>
      <c r="T3915" t="str" cm="1">
        <f t="array" ref="T3915">_xlfn.IFS(Restaurant_Data[[#This Row],[Revenue]]&lt;= 500000, "Low Income", Restaurant_Data[[#This Row],[Revenue]]&lt;=1000000, "Middle Income", Restaurant_Data[[#This Row],[Revenue]] &lt;= 2000000, "High Income")</f>
        <v>Middle Income</v>
      </c>
    </row>
    <row r="3916" spans="1:20" x14ac:dyDescent="0.35">
      <c r="A3916" s="1" t="s">
        <v>3943</v>
      </c>
      <c r="B3916" s="1" t="s">
        <v>34</v>
      </c>
      <c r="C3916" s="1" t="s">
        <v>37</v>
      </c>
      <c r="D3916">
        <v>3.8</v>
      </c>
      <c r="E3916">
        <v>64</v>
      </c>
      <c r="F3916">
        <v>58.26</v>
      </c>
      <c r="G3916">
        <v>3743</v>
      </c>
      <c r="H3916">
        <v>45393</v>
      </c>
      <c r="I3916">
        <v>6</v>
      </c>
      <c r="J3916">
        <v>209</v>
      </c>
      <c r="K3916">
        <v>262.95</v>
      </c>
      <c r="L3916">
        <v>2.7</v>
      </c>
      <c r="M3916">
        <v>9.6</v>
      </c>
      <c r="N3916" s="1" t="s">
        <v>27</v>
      </c>
      <c r="O3916">
        <v>26</v>
      </c>
      <c r="P3916">
        <v>9</v>
      </c>
      <c r="Q3916">
        <v>35</v>
      </c>
      <c r="R3916" t="str" cm="1">
        <f t="array" ref="R3916">_xlfn.IFS(Restaurant_Data[[#This Row],[Total Reservations]]&lt;=50, "Low", Restaurant_Data[[#This Row],[Total Reservations]]&lt;=100, "Medium", Restaurant_Data[[#This Row],[Total Reservations]]&lt;=200, "High")</f>
        <v>Low</v>
      </c>
      <c r="S3916" s="4">
        <v>839063.41</v>
      </c>
      <c r="T3916" t="str" cm="1">
        <f t="array" ref="T3916">_xlfn.IFS(Restaurant_Data[[#This Row],[Revenue]]&lt;= 500000, "Low Income", Restaurant_Data[[#This Row],[Revenue]]&lt;=1000000, "Middle Income", Restaurant_Data[[#This Row],[Revenue]] &lt;= 2000000, "High Income")</f>
        <v>Middle Income</v>
      </c>
    </row>
    <row r="3917" spans="1:20" x14ac:dyDescent="0.35">
      <c r="A3917" s="1" t="s">
        <v>3944</v>
      </c>
      <c r="B3917" s="1" t="s">
        <v>23</v>
      </c>
      <c r="C3917" s="1" t="s">
        <v>37</v>
      </c>
      <c r="D3917">
        <v>3.2</v>
      </c>
      <c r="E3917">
        <v>73</v>
      </c>
      <c r="F3917">
        <v>56.88</v>
      </c>
      <c r="G3917">
        <v>1974</v>
      </c>
      <c r="H3917">
        <v>26123</v>
      </c>
      <c r="I3917">
        <v>18</v>
      </c>
      <c r="J3917">
        <v>207</v>
      </c>
      <c r="K3917">
        <v>294.8</v>
      </c>
      <c r="L3917">
        <v>3.2</v>
      </c>
      <c r="M3917">
        <v>4.0999999999999996</v>
      </c>
      <c r="N3917" s="1" t="s">
        <v>21</v>
      </c>
      <c r="O3917">
        <v>17</v>
      </c>
      <c r="P3917">
        <v>66</v>
      </c>
      <c r="Q3917">
        <v>83</v>
      </c>
      <c r="R3917" t="str" cm="1">
        <f t="array" ref="R3917">_xlfn.IFS(Restaurant_Data[[#This Row],[Total Reservations]]&lt;=50, "Low", Restaurant_Data[[#This Row],[Total Reservations]]&lt;=100, "Medium", Restaurant_Data[[#This Row],[Total Reservations]]&lt;=200, "High")</f>
        <v>Medium</v>
      </c>
      <c r="S3917" s="4">
        <v>940392.75</v>
      </c>
      <c r="T3917" t="str" cm="1">
        <f t="array" ref="T3917">_xlfn.IFS(Restaurant_Data[[#This Row],[Revenue]]&lt;= 500000, "Low Income", Restaurant_Data[[#This Row],[Revenue]]&lt;=1000000, "Middle Income", Restaurant_Data[[#This Row],[Revenue]] &lt;= 2000000, "High Income")</f>
        <v>Middle Income</v>
      </c>
    </row>
    <row r="3918" spans="1:20" x14ac:dyDescent="0.35">
      <c r="A3918" s="1" t="s">
        <v>3945</v>
      </c>
      <c r="B3918" s="1" t="s">
        <v>23</v>
      </c>
      <c r="C3918" s="1" t="s">
        <v>20</v>
      </c>
      <c r="D3918">
        <v>3.5</v>
      </c>
      <c r="E3918">
        <v>78</v>
      </c>
      <c r="F3918">
        <v>70.23</v>
      </c>
      <c r="G3918">
        <v>5679</v>
      </c>
      <c r="H3918">
        <v>63091</v>
      </c>
      <c r="I3918">
        <v>4</v>
      </c>
      <c r="J3918">
        <v>829</v>
      </c>
      <c r="K3918">
        <v>138.71</v>
      </c>
      <c r="L3918">
        <v>5.9</v>
      </c>
      <c r="M3918">
        <v>4.0999999999999996</v>
      </c>
      <c r="N3918" s="1" t="s">
        <v>21</v>
      </c>
      <c r="O3918">
        <v>53</v>
      </c>
      <c r="P3918">
        <v>21</v>
      </c>
      <c r="Q3918">
        <v>74</v>
      </c>
      <c r="R3918" t="str" cm="1">
        <f t="array" ref="R3918">_xlfn.IFS(Restaurant_Data[[#This Row],[Total Reservations]]&lt;=50, "Low", Restaurant_Data[[#This Row],[Total Reservations]]&lt;=100, "Medium", Restaurant_Data[[#This Row],[Total Reservations]]&lt;=200, "High")</f>
        <v>Medium</v>
      </c>
      <c r="S3918" s="4">
        <v>1227196.93</v>
      </c>
      <c r="T3918" t="str" cm="1">
        <f t="array" ref="T3918">_xlfn.IFS(Restaurant_Data[[#This Row],[Revenue]]&lt;= 500000, "Low Income", Restaurant_Data[[#This Row],[Revenue]]&lt;=1000000, "Middle Income", Restaurant_Data[[#This Row],[Revenue]] &lt;= 2000000, "High Income")</f>
        <v>High Income</v>
      </c>
    </row>
    <row r="3919" spans="1:20" x14ac:dyDescent="0.35">
      <c r="A3919" s="1" t="s">
        <v>3946</v>
      </c>
      <c r="B3919" s="1" t="s">
        <v>23</v>
      </c>
      <c r="C3919" s="1" t="s">
        <v>24</v>
      </c>
      <c r="D3919">
        <v>3.2</v>
      </c>
      <c r="E3919">
        <v>72</v>
      </c>
      <c r="F3919">
        <v>33.770000000000003</v>
      </c>
      <c r="G3919">
        <v>3667</v>
      </c>
      <c r="H3919">
        <v>36016</v>
      </c>
      <c r="I3919">
        <v>9</v>
      </c>
      <c r="J3919">
        <v>149</v>
      </c>
      <c r="K3919">
        <v>123.65</v>
      </c>
      <c r="L3919">
        <v>7.3</v>
      </c>
      <c r="M3919">
        <v>4</v>
      </c>
      <c r="N3919" s="1" t="s">
        <v>27</v>
      </c>
      <c r="O3919">
        <v>16</v>
      </c>
      <c r="P3919">
        <v>37</v>
      </c>
      <c r="Q3919">
        <v>53</v>
      </c>
      <c r="R3919" t="str" cm="1">
        <f t="array" ref="R3919">_xlfn.IFS(Restaurant_Data[[#This Row],[Total Reservations]]&lt;=50, "Low", Restaurant_Data[[#This Row],[Total Reservations]]&lt;=100, "Medium", Restaurant_Data[[#This Row],[Total Reservations]]&lt;=200, "High")</f>
        <v>Medium</v>
      </c>
      <c r="S3919" s="4">
        <v>556524.47</v>
      </c>
      <c r="T3919" t="str" cm="1">
        <f t="array" ref="T3919">_xlfn.IFS(Restaurant_Data[[#This Row],[Revenue]]&lt;= 500000, "Low Income", Restaurant_Data[[#This Row],[Revenue]]&lt;=1000000, "Middle Income", Restaurant_Data[[#This Row],[Revenue]] &lt;= 2000000, "High Income")</f>
        <v>Middle Income</v>
      </c>
    </row>
    <row r="3920" spans="1:20" x14ac:dyDescent="0.35">
      <c r="A3920" s="1" t="s">
        <v>3947</v>
      </c>
      <c r="B3920" s="1" t="s">
        <v>19</v>
      </c>
      <c r="C3920" s="1" t="s">
        <v>26</v>
      </c>
      <c r="D3920">
        <v>4.5999999999999996</v>
      </c>
      <c r="E3920">
        <v>40</v>
      </c>
      <c r="F3920">
        <v>48.75</v>
      </c>
      <c r="G3920">
        <v>1133</v>
      </c>
      <c r="H3920">
        <v>15614</v>
      </c>
      <c r="I3920">
        <v>13</v>
      </c>
      <c r="J3920">
        <v>132</v>
      </c>
      <c r="K3920">
        <v>242.53</v>
      </c>
      <c r="L3920">
        <v>4.9000000000000004</v>
      </c>
      <c r="M3920">
        <v>3.4</v>
      </c>
      <c r="N3920" s="1" t="s">
        <v>27</v>
      </c>
      <c r="O3920">
        <v>25</v>
      </c>
      <c r="P3920">
        <v>37</v>
      </c>
      <c r="Q3920">
        <v>62</v>
      </c>
      <c r="R3920" t="str" cm="1">
        <f t="array" ref="R3920">_xlfn.IFS(Restaurant_Data[[#This Row],[Total Reservations]]&lt;=50, "Low", Restaurant_Data[[#This Row],[Total Reservations]]&lt;=100, "Medium", Restaurant_Data[[#This Row],[Total Reservations]]&lt;=200, "High")</f>
        <v>Medium</v>
      </c>
      <c r="S3920" s="4">
        <v>449966.7</v>
      </c>
      <c r="T3920" t="str" cm="1">
        <f t="array" ref="T3920">_xlfn.IFS(Restaurant_Data[[#This Row],[Revenue]]&lt;= 500000, "Low Income", Restaurant_Data[[#This Row],[Revenue]]&lt;=1000000, "Middle Income", Restaurant_Data[[#This Row],[Revenue]] &lt;= 2000000, "High Income")</f>
        <v>Low Income</v>
      </c>
    </row>
    <row r="3921" spans="1:20" x14ac:dyDescent="0.35">
      <c r="A3921" s="1" t="s">
        <v>3948</v>
      </c>
      <c r="B3921" s="1" t="s">
        <v>23</v>
      </c>
      <c r="C3921" s="1" t="s">
        <v>31</v>
      </c>
      <c r="D3921">
        <v>3.3</v>
      </c>
      <c r="E3921">
        <v>84</v>
      </c>
      <c r="F3921">
        <v>39.97</v>
      </c>
      <c r="G3921">
        <v>2301</v>
      </c>
      <c r="H3921">
        <v>28111</v>
      </c>
      <c r="I3921">
        <v>19</v>
      </c>
      <c r="J3921">
        <v>605</v>
      </c>
      <c r="K3921">
        <v>162.44999999999999</v>
      </c>
      <c r="L3921">
        <v>4.9000000000000004</v>
      </c>
      <c r="M3921">
        <v>8.1</v>
      </c>
      <c r="N3921" s="1" t="s">
        <v>27</v>
      </c>
      <c r="O3921">
        <v>29</v>
      </c>
      <c r="P3921">
        <v>45</v>
      </c>
      <c r="Q3921">
        <v>74</v>
      </c>
      <c r="R3921" t="str" cm="1">
        <f t="array" ref="R3921">_xlfn.IFS(Restaurant_Data[[#This Row],[Total Reservations]]&lt;=50, "Low", Restaurant_Data[[#This Row],[Total Reservations]]&lt;=100, "Medium", Restaurant_Data[[#This Row],[Total Reservations]]&lt;=200, "High")</f>
        <v>Medium</v>
      </c>
      <c r="S3921" s="4">
        <v>769812.95</v>
      </c>
      <c r="T3921" t="str" cm="1">
        <f t="array" ref="T3921">_xlfn.IFS(Restaurant_Data[[#This Row],[Revenue]]&lt;= 500000, "Low Income", Restaurant_Data[[#This Row],[Revenue]]&lt;=1000000, "Middle Income", Restaurant_Data[[#This Row],[Revenue]] &lt;= 2000000, "High Income")</f>
        <v>Middle Income</v>
      </c>
    </row>
    <row r="3922" spans="1:20" x14ac:dyDescent="0.35">
      <c r="A3922" s="1" t="s">
        <v>3949</v>
      </c>
      <c r="B3922" s="1" t="s">
        <v>23</v>
      </c>
      <c r="C3922" s="1" t="s">
        <v>26</v>
      </c>
      <c r="D3922">
        <v>4.2</v>
      </c>
      <c r="E3922">
        <v>85</v>
      </c>
      <c r="F3922">
        <v>50.99</v>
      </c>
      <c r="G3922">
        <v>1972</v>
      </c>
      <c r="H3922">
        <v>19812</v>
      </c>
      <c r="I3922">
        <v>12</v>
      </c>
      <c r="J3922">
        <v>202</v>
      </c>
      <c r="K3922">
        <v>104.39</v>
      </c>
      <c r="L3922">
        <v>3.3</v>
      </c>
      <c r="M3922">
        <v>3.5</v>
      </c>
      <c r="N3922" s="1" t="s">
        <v>27</v>
      </c>
      <c r="O3922">
        <v>79</v>
      </c>
      <c r="P3922">
        <v>66</v>
      </c>
      <c r="Q3922">
        <v>145</v>
      </c>
      <c r="R3922" t="str" cm="1">
        <f t="array" ref="R3922">_xlfn.IFS(Restaurant_Data[[#This Row],[Total Reservations]]&lt;=50, "Low", Restaurant_Data[[#This Row],[Total Reservations]]&lt;=100, "Medium", Restaurant_Data[[#This Row],[Total Reservations]]&lt;=200, "High")</f>
        <v>High</v>
      </c>
      <c r="S3922" s="4">
        <v>976325</v>
      </c>
      <c r="T3922" t="str" cm="1">
        <f t="array" ref="T3922">_xlfn.IFS(Restaurant_Data[[#This Row],[Revenue]]&lt;= 500000, "Low Income", Restaurant_Data[[#This Row],[Revenue]]&lt;=1000000, "Middle Income", Restaurant_Data[[#This Row],[Revenue]] &lt;= 2000000, "High Income")</f>
        <v>Middle Income</v>
      </c>
    </row>
    <row r="3923" spans="1:20" x14ac:dyDescent="0.35">
      <c r="A3923" s="1" t="s">
        <v>3950</v>
      </c>
      <c r="B3923" s="1" t="s">
        <v>19</v>
      </c>
      <c r="C3923" s="1" t="s">
        <v>26</v>
      </c>
      <c r="D3923">
        <v>3.7</v>
      </c>
      <c r="E3923">
        <v>36</v>
      </c>
      <c r="F3923">
        <v>50.12</v>
      </c>
      <c r="G3923">
        <v>3224</v>
      </c>
      <c r="H3923">
        <v>35253</v>
      </c>
      <c r="I3923">
        <v>16</v>
      </c>
      <c r="J3923">
        <v>731</v>
      </c>
      <c r="K3923">
        <v>95.23</v>
      </c>
      <c r="L3923">
        <v>7.3</v>
      </c>
      <c r="M3923">
        <v>3.6</v>
      </c>
      <c r="N3923" s="1" t="s">
        <v>27</v>
      </c>
      <c r="O3923">
        <v>16</v>
      </c>
      <c r="P3923">
        <v>28</v>
      </c>
      <c r="Q3923">
        <v>44</v>
      </c>
      <c r="R3923" t="str" cm="1">
        <f t="array" ref="R3923">_xlfn.IFS(Restaurant_Data[[#This Row],[Total Reservations]]&lt;=50, "Low", Restaurant_Data[[#This Row],[Total Reservations]]&lt;=100, "Medium", Restaurant_Data[[#This Row],[Total Reservations]]&lt;=200, "High")</f>
        <v>Low</v>
      </c>
      <c r="S3923" s="4">
        <v>426862.01</v>
      </c>
      <c r="T3923" t="str" cm="1">
        <f t="array" ref="T3923">_xlfn.IFS(Restaurant_Data[[#This Row],[Revenue]]&lt;= 500000, "Low Income", Restaurant_Data[[#This Row],[Revenue]]&lt;=1000000, "Middle Income", Restaurant_Data[[#This Row],[Revenue]] &lt;= 2000000, "High Income")</f>
        <v>Low Income</v>
      </c>
    </row>
    <row r="3924" spans="1:20" x14ac:dyDescent="0.35">
      <c r="A3924" s="1" t="s">
        <v>3951</v>
      </c>
      <c r="B3924" s="1" t="s">
        <v>19</v>
      </c>
      <c r="C3924" s="1" t="s">
        <v>20</v>
      </c>
      <c r="D3924">
        <v>3.5</v>
      </c>
      <c r="E3924">
        <v>36</v>
      </c>
      <c r="F3924">
        <v>73.66</v>
      </c>
      <c r="G3924">
        <v>989</v>
      </c>
      <c r="H3924">
        <v>15218</v>
      </c>
      <c r="I3924">
        <v>5</v>
      </c>
      <c r="J3924">
        <v>70</v>
      </c>
      <c r="K3924">
        <v>120.14</v>
      </c>
      <c r="L3924">
        <v>1</v>
      </c>
      <c r="M3924">
        <v>1.4</v>
      </c>
      <c r="N3924" s="1" t="s">
        <v>27</v>
      </c>
      <c r="O3924">
        <v>9</v>
      </c>
      <c r="P3924">
        <v>4</v>
      </c>
      <c r="Q3924">
        <v>13</v>
      </c>
      <c r="R3924" t="str" cm="1">
        <f t="array" ref="R3924">_xlfn.IFS(Restaurant_Data[[#This Row],[Total Reservations]]&lt;=50, "Low", Restaurant_Data[[#This Row],[Total Reservations]]&lt;=100, "Medium", Restaurant_Data[[#This Row],[Total Reservations]]&lt;=200, "High")</f>
        <v>Low</v>
      </c>
      <c r="S3924" s="4">
        <v>590277.42000000004</v>
      </c>
      <c r="T3924" t="str" cm="1">
        <f t="array" ref="T3924">_xlfn.IFS(Restaurant_Data[[#This Row],[Revenue]]&lt;= 500000, "Low Income", Restaurant_Data[[#This Row],[Revenue]]&lt;=1000000, "Middle Income", Restaurant_Data[[#This Row],[Revenue]] &lt;= 2000000, "High Income")</f>
        <v>Middle Income</v>
      </c>
    </row>
    <row r="3925" spans="1:20" x14ac:dyDescent="0.35">
      <c r="A3925" s="1" t="s">
        <v>3952</v>
      </c>
      <c r="B3925" s="1" t="s">
        <v>23</v>
      </c>
      <c r="C3925" s="1" t="s">
        <v>20</v>
      </c>
      <c r="D3925">
        <v>4.3</v>
      </c>
      <c r="E3925">
        <v>78</v>
      </c>
      <c r="F3925">
        <v>66.12</v>
      </c>
      <c r="G3925">
        <v>8396</v>
      </c>
      <c r="H3925">
        <v>86883</v>
      </c>
      <c r="I3925">
        <v>2</v>
      </c>
      <c r="J3925">
        <v>299</v>
      </c>
      <c r="K3925">
        <v>50.33</v>
      </c>
      <c r="L3925">
        <v>5.6</v>
      </c>
      <c r="M3925">
        <v>9.6999999999999993</v>
      </c>
      <c r="N3925" s="1" t="s">
        <v>21</v>
      </c>
      <c r="O3925">
        <v>29</v>
      </c>
      <c r="P3925">
        <v>2</v>
      </c>
      <c r="Q3925">
        <v>31</v>
      </c>
      <c r="R3925" t="str" cm="1">
        <f t="array" ref="R3925">_xlfn.IFS(Restaurant_Data[[#This Row],[Total Reservations]]&lt;=50, "Low", Restaurant_Data[[#This Row],[Total Reservations]]&lt;=100, "Medium", Restaurant_Data[[#This Row],[Total Reservations]]&lt;=200, "High")</f>
        <v>Low</v>
      </c>
      <c r="S3925" s="4">
        <v>1158697.71</v>
      </c>
      <c r="T3925" t="str" cm="1">
        <f t="array" ref="T3925">_xlfn.IFS(Restaurant_Data[[#This Row],[Revenue]]&lt;= 500000, "Low Income", Restaurant_Data[[#This Row],[Revenue]]&lt;=1000000, "Middle Income", Restaurant_Data[[#This Row],[Revenue]] &lt;= 2000000, "High Income")</f>
        <v>High Income</v>
      </c>
    </row>
    <row r="3926" spans="1:20" x14ac:dyDescent="0.35">
      <c r="A3926" s="1" t="s">
        <v>3953</v>
      </c>
      <c r="B3926" s="1" t="s">
        <v>19</v>
      </c>
      <c r="C3926" s="1" t="s">
        <v>42</v>
      </c>
      <c r="D3926">
        <v>3.9</v>
      </c>
      <c r="E3926">
        <v>46</v>
      </c>
      <c r="F3926">
        <v>43.51</v>
      </c>
      <c r="G3926">
        <v>2114</v>
      </c>
      <c r="H3926">
        <v>28078</v>
      </c>
      <c r="I3926">
        <v>3</v>
      </c>
      <c r="J3926">
        <v>238</v>
      </c>
      <c r="K3926">
        <v>285.36</v>
      </c>
      <c r="L3926">
        <v>1</v>
      </c>
      <c r="M3926">
        <v>9</v>
      </c>
      <c r="N3926" s="1" t="s">
        <v>27</v>
      </c>
      <c r="O3926">
        <v>25</v>
      </c>
      <c r="P3926">
        <v>29</v>
      </c>
      <c r="Q3926">
        <v>54</v>
      </c>
      <c r="R3926" t="str" cm="1">
        <f t="array" ref="R3926">_xlfn.IFS(Restaurant_Data[[#This Row],[Total Reservations]]&lt;=50, "Low", Restaurant_Data[[#This Row],[Total Reservations]]&lt;=100, "Medium", Restaurant_Data[[#This Row],[Total Reservations]]&lt;=200, "High")</f>
        <v>Medium</v>
      </c>
      <c r="S3926" s="4">
        <v>453720.18</v>
      </c>
      <c r="T3926" t="str" cm="1">
        <f t="array" ref="T3926">_xlfn.IFS(Restaurant_Data[[#This Row],[Revenue]]&lt;= 500000, "Low Income", Restaurant_Data[[#This Row],[Revenue]]&lt;=1000000, "Middle Income", Restaurant_Data[[#This Row],[Revenue]] &lt;= 2000000, "High Income")</f>
        <v>Low Income</v>
      </c>
    </row>
    <row r="3927" spans="1:20" x14ac:dyDescent="0.35">
      <c r="A3927" s="1" t="s">
        <v>3954</v>
      </c>
      <c r="B3927" s="1" t="s">
        <v>34</v>
      </c>
      <c r="C3927" s="1" t="s">
        <v>26</v>
      </c>
      <c r="D3927">
        <v>3.8</v>
      </c>
      <c r="E3927">
        <v>62</v>
      </c>
      <c r="F3927">
        <v>47.67</v>
      </c>
      <c r="G3927">
        <v>2624</v>
      </c>
      <c r="H3927">
        <v>25399</v>
      </c>
      <c r="I3927">
        <v>13</v>
      </c>
      <c r="J3927">
        <v>371</v>
      </c>
      <c r="K3927">
        <v>157.56</v>
      </c>
      <c r="L3927">
        <v>6.3</v>
      </c>
      <c r="M3927">
        <v>3.6</v>
      </c>
      <c r="N3927" s="1" t="s">
        <v>27</v>
      </c>
      <c r="O3927">
        <v>6</v>
      </c>
      <c r="P3927">
        <v>46</v>
      </c>
      <c r="Q3927">
        <v>52</v>
      </c>
      <c r="R3927" t="str" cm="1">
        <f t="array" ref="R3927">_xlfn.IFS(Restaurant_Data[[#This Row],[Total Reservations]]&lt;=50, "Low", Restaurant_Data[[#This Row],[Total Reservations]]&lt;=100, "Medium", Restaurant_Data[[#This Row],[Total Reservations]]&lt;=200, "High")</f>
        <v>Medium</v>
      </c>
      <c r="S3927" s="4">
        <v>673640.05</v>
      </c>
      <c r="T3927" t="str" cm="1">
        <f t="array" ref="T3927">_xlfn.IFS(Restaurant_Data[[#This Row],[Revenue]]&lt;= 500000, "Low Income", Restaurant_Data[[#This Row],[Revenue]]&lt;=1000000, "Middle Income", Restaurant_Data[[#This Row],[Revenue]] &lt;= 2000000, "High Income")</f>
        <v>Middle Income</v>
      </c>
    </row>
    <row r="3928" spans="1:20" x14ac:dyDescent="0.35">
      <c r="A3928" s="1" t="s">
        <v>3955</v>
      </c>
      <c r="B3928" s="1" t="s">
        <v>34</v>
      </c>
      <c r="C3928" s="1" t="s">
        <v>26</v>
      </c>
      <c r="D3928">
        <v>4.2</v>
      </c>
      <c r="E3928">
        <v>58</v>
      </c>
      <c r="F3928">
        <v>48.09</v>
      </c>
      <c r="G3928">
        <v>3740</v>
      </c>
      <c r="H3928">
        <v>38088</v>
      </c>
      <c r="I3928">
        <v>7</v>
      </c>
      <c r="J3928">
        <v>918</v>
      </c>
      <c r="K3928">
        <v>70.709999999999994</v>
      </c>
      <c r="L3928">
        <v>1.3</v>
      </c>
      <c r="M3928">
        <v>5.7</v>
      </c>
      <c r="N3928" s="1" t="s">
        <v>21</v>
      </c>
      <c r="O3928">
        <v>4</v>
      </c>
      <c r="P3928">
        <v>39</v>
      </c>
      <c r="Q3928">
        <v>43</v>
      </c>
      <c r="R3928" t="str" cm="1">
        <f t="array" ref="R3928">_xlfn.IFS(Restaurant_Data[[#This Row],[Total Reservations]]&lt;=50, "Low", Restaurant_Data[[#This Row],[Total Reservations]]&lt;=100, "Medium", Restaurant_Data[[#This Row],[Total Reservations]]&lt;=200, "High")</f>
        <v>Low</v>
      </c>
      <c r="S3928" s="4">
        <v>632757.44999999995</v>
      </c>
      <c r="T3928" t="str" cm="1">
        <f t="array" ref="T3928">_xlfn.IFS(Restaurant_Data[[#This Row],[Revenue]]&lt;= 500000, "Low Income", Restaurant_Data[[#This Row],[Revenue]]&lt;=1000000, "Middle Income", Restaurant_Data[[#This Row],[Revenue]] &lt;= 2000000, "High Income")</f>
        <v>Middle Income</v>
      </c>
    </row>
    <row r="3929" spans="1:20" x14ac:dyDescent="0.35">
      <c r="A3929" s="1" t="s">
        <v>3956</v>
      </c>
      <c r="B3929" s="1" t="s">
        <v>19</v>
      </c>
      <c r="C3929" s="1" t="s">
        <v>20</v>
      </c>
      <c r="D3929">
        <v>4</v>
      </c>
      <c r="E3929">
        <v>38</v>
      </c>
      <c r="F3929">
        <v>71.59</v>
      </c>
      <c r="G3929">
        <v>3393</v>
      </c>
      <c r="H3929">
        <v>38690</v>
      </c>
      <c r="I3929">
        <v>13</v>
      </c>
      <c r="J3929">
        <v>582</v>
      </c>
      <c r="K3929">
        <v>91.24</v>
      </c>
      <c r="L3929">
        <v>9.5</v>
      </c>
      <c r="M3929">
        <v>5.3</v>
      </c>
      <c r="N3929" s="1" t="s">
        <v>27</v>
      </c>
      <c r="O3929">
        <v>20</v>
      </c>
      <c r="P3929">
        <v>7</v>
      </c>
      <c r="Q3929">
        <v>27</v>
      </c>
      <c r="R3929" t="str" cm="1">
        <f t="array" ref="R3929">_xlfn.IFS(Restaurant_Data[[#This Row],[Total Reservations]]&lt;=50, "Low", Restaurant_Data[[#This Row],[Total Reservations]]&lt;=100, "Medium", Restaurant_Data[[#This Row],[Total Reservations]]&lt;=200, "High")</f>
        <v>Low</v>
      </c>
      <c r="S3929" s="4">
        <v>626292.91</v>
      </c>
      <c r="T3929" t="str" cm="1">
        <f t="array" ref="T3929">_xlfn.IFS(Restaurant_Data[[#This Row],[Revenue]]&lt;= 500000, "Low Income", Restaurant_Data[[#This Row],[Revenue]]&lt;=1000000, "Middle Income", Restaurant_Data[[#This Row],[Revenue]] &lt;= 2000000, "High Income")</f>
        <v>Middle Income</v>
      </c>
    </row>
    <row r="3930" spans="1:20" x14ac:dyDescent="0.35">
      <c r="A3930" s="1" t="s">
        <v>3957</v>
      </c>
      <c r="B3930" s="1" t="s">
        <v>19</v>
      </c>
      <c r="C3930" s="1" t="s">
        <v>20</v>
      </c>
      <c r="D3930">
        <v>3.6</v>
      </c>
      <c r="E3930">
        <v>49</v>
      </c>
      <c r="F3930">
        <v>74.92</v>
      </c>
      <c r="G3930">
        <v>1665</v>
      </c>
      <c r="H3930">
        <v>15540</v>
      </c>
      <c r="I3930">
        <v>16</v>
      </c>
      <c r="J3930">
        <v>843</v>
      </c>
      <c r="K3930">
        <v>130.83000000000001</v>
      </c>
      <c r="L3930">
        <v>5.3</v>
      </c>
      <c r="M3930">
        <v>1.8</v>
      </c>
      <c r="N3930" s="1" t="s">
        <v>27</v>
      </c>
      <c r="O3930">
        <v>7</v>
      </c>
      <c r="P3930">
        <v>43</v>
      </c>
      <c r="Q3930">
        <v>50</v>
      </c>
      <c r="R3930" t="str" cm="1">
        <f t="array" ref="R3930">_xlfn.IFS(Restaurant_Data[[#This Row],[Total Reservations]]&lt;=50, "Low", Restaurant_Data[[#This Row],[Total Reservations]]&lt;=100, "Medium", Restaurant_Data[[#This Row],[Total Reservations]]&lt;=200, "High")</f>
        <v>Low</v>
      </c>
      <c r="S3930" s="4">
        <v>832223.02</v>
      </c>
      <c r="T3930" t="str" cm="1">
        <f t="array" ref="T3930">_xlfn.IFS(Restaurant_Data[[#This Row],[Revenue]]&lt;= 500000, "Low Income", Restaurant_Data[[#This Row],[Revenue]]&lt;=1000000, "Middle Income", Restaurant_Data[[#This Row],[Revenue]] &lt;= 2000000, "High Income")</f>
        <v>Middle Income</v>
      </c>
    </row>
    <row r="3931" spans="1:20" x14ac:dyDescent="0.35">
      <c r="A3931" s="1" t="s">
        <v>3958</v>
      </c>
      <c r="B3931" s="1" t="s">
        <v>23</v>
      </c>
      <c r="C3931" s="1" t="s">
        <v>42</v>
      </c>
      <c r="D3931">
        <v>4.0999999999999996</v>
      </c>
      <c r="E3931">
        <v>81</v>
      </c>
      <c r="F3931">
        <v>41.36</v>
      </c>
      <c r="G3931">
        <v>7464</v>
      </c>
      <c r="H3931">
        <v>78695</v>
      </c>
      <c r="I3931">
        <v>14</v>
      </c>
      <c r="J3931">
        <v>721</v>
      </c>
      <c r="K3931">
        <v>187.92</v>
      </c>
      <c r="L3931">
        <v>7.2</v>
      </c>
      <c r="M3931">
        <v>5.8</v>
      </c>
      <c r="N3931" s="1" t="s">
        <v>21</v>
      </c>
      <c r="O3931">
        <v>28</v>
      </c>
      <c r="P3931">
        <v>55</v>
      </c>
      <c r="Q3931">
        <v>83</v>
      </c>
      <c r="R3931" t="str" cm="1">
        <f t="array" ref="R3931">_xlfn.IFS(Restaurant_Data[[#This Row],[Total Reservations]]&lt;=50, "Low", Restaurant_Data[[#This Row],[Total Reservations]]&lt;=100, "Medium", Restaurant_Data[[#This Row],[Total Reservations]]&lt;=200, "High")</f>
        <v>Medium</v>
      </c>
      <c r="S3931" s="4">
        <v>774190.67</v>
      </c>
      <c r="T3931" t="str" cm="1">
        <f t="array" ref="T3931">_xlfn.IFS(Restaurant_Data[[#This Row],[Revenue]]&lt;= 500000, "Low Income", Restaurant_Data[[#This Row],[Revenue]]&lt;=1000000, "Middle Income", Restaurant_Data[[#This Row],[Revenue]] &lt;= 2000000, "High Income")</f>
        <v>Middle Income</v>
      </c>
    </row>
    <row r="3932" spans="1:20" x14ac:dyDescent="0.35">
      <c r="A3932" s="1" t="s">
        <v>3959</v>
      </c>
      <c r="B3932" s="1" t="s">
        <v>19</v>
      </c>
      <c r="C3932" s="1" t="s">
        <v>42</v>
      </c>
      <c r="D3932">
        <v>4.3</v>
      </c>
      <c r="E3932">
        <v>50</v>
      </c>
      <c r="F3932">
        <v>42.14</v>
      </c>
      <c r="G3932">
        <v>3064</v>
      </c>
      <c r="H3932">
        <v>32053</v>
      </c>
      <c r="I3932">
        <v>18</v>
      </c>
      <c r="J3932">
        <v>268</v>
      </c>
      <c r="K3932">
        <v>225.93</v>
      </c>
      <c r="L3932">
        <v>8.6999999999999993</v>
      </c>
      <c r="M3932">
        <v>2</v>
      </c>
      <c r="N3932" s="1" t="s">
        <v>21</v>
      </c>
      <c r="O3932">
        <v>31</v>
      </c>
      <c r="P3932">
        <v>12</v>
      </c>
      <c r="Q3932">
        <v>43</v>
      </c>
      <c r="R3932" t="str" cm="1">
        <f t="array" ref="R3932">_xlfn.IFS(Restaurant_Data[[#This Row],[Total Reservations]]&lt;=50, "Low", Restaurant_Data[[#This Row],[Total Reservations]]&lt;=100, "Medium", Restaurant_Data[[#This Row],[Total Reservations]]&lt;=200, "High")</f>
        <v>Low</v>
      </c>
      <c r="S3932" s="4">
        <v>493329.67</v>
      </c>
      <c r="T3932" t="str" cm="1">
        <f t="array" ref="T3932">_xlfn.IFS(Restaurant_Data[[#This Row],[Revenue]]&lt;= 500000, "Low Income", Restaurant_Data[[#This Row],[Revenue]]&lt;=1000000, "Middle Income", Restaurant_Data[[#This Row],[Revenue]] &lt;= 2000000, "High Income")</f>
        <v>Low Income</v>
      </c>
    </row>
    <row r="3933" spans="1:20" x14ac:dyDescent="0.35">
      <c r="A3933" s="1" t="s">
        <v>3960</v>
      </c>
      <c r="B3933" s="1" t="s">
        <v>23</v>
      </c>
      <c r="C3933" s="1" t="s">
        <v>37</v>
      </c>
      <c r="D3933">
        <v>3.1</v>
      </c>
      <c r="E3933">
        <v>88</v>
      </c>
      <c r="F3933">
        <v>63.54</v>
      </c>
      <c r="G3933">
        <v>1866</v>
      </c>
      <c r="H3933">
        <v>23700</v>
      </c>
      <c r="I3933">
        <v>13</v>
      </c>
      <c r="J3933">
        <v>66</v>
      </c>
      <c r="K3933">
        <v>126.96</v>
      </c>
      <c r="L3933">
        <v>3.1</v>
      </c>
      <c r="M3933">
        <v>4.9000000000000004</v>
      </c>
      <c r="N3933" s="1" t="s">
        <v>21</v>
      </c>
      <c r="O3933">
        <v>63</v>
      </c>
      <c r="P3933">
        <v>53</v>
      </c>
      <c r="Q3933">
        <v>116</v>
      </c>
      <c r="R3933" t="str" cm="1">
        <f t="array" ref="R3933">_xlfn.IFS(Restaurant_Data[[#This Row],[Total Reservations]]&lt;=50, "Low", Restaurant_Data[[#This Row],[Total Reservations]]&lt;=100, "Medium", Restaurant_Data[[#This Row],[Total Reservations]]&lt;=200, "High")</f>
        <v>High</v>
      </c>
      <c r="S3933" s="4">
        <v>1253029.52</v>
      </c>
      <c r="T3933" t="str" cm="1">
        <f t="array" ref="T3933">_xlfn.IFS(Restaurant_Data[[#This Row],[Revenue]]&lt;= 500000, "Low Income", Restaurant_Data[[#This Row],[Revenue]]&lt;=1000000, "Middle Income", Restaurant_Data[[#This Row],[Revenue]] &lt;= 2000000, "High Income")</f>
        <v>High Income</v>
      </c>
    </row>
    <row r="3934" spans="1:20" x14ac:dyDescent="0.35">
      <c r="A3934" s="1" t="s">
        <v>3961</v>
      </c>
      <c r="B3934" s="1" t="s">
        <v>34</v>
      </c>
      <c r="C3934" s="1" t="s">
        <v>24</v>
      </c>
      <c r="D3934">
        <v>3.9</v>
      </c>
      <c r="E3934">
        <v>64</v>
      </c>
      <c r="F3934">
        <v>27.85</v>
      </c>
      <c r="G3934">
        <v>1003</v>
      </c>
      <c r="H3934">
        <v>14604</v>
      </c>
      <c r="I3934">
        <v>14</v>
      </c>
      <c r="J3934">
        <v>565</v>
      </c>
      <c r="K3934">
        <v>289.39999999999998</v>
      </c>
      <c r="L3934">
        <v>5.9</v>
      </c>
      <c r="M3934">
        <v>1.8</v>
      </c>
      <c r="N3934" s="1" t="s">
        <v>27</v>
      </c>
      <c r="O3934">
        <v>23</v>
      </c>
      <c r="P3934">
        <v>19</v>
      </c>
      <c r="Q3934">
        <v>42</v>
      </c>
      <c r="R3934" t="str" cm="1">
        <f t="array" ref="R3934">_xlfn.IFS(Restaurant_Data[[#This Row],[Total Reservations]]&lt;=50, "Low", Restaurant_Data[[#This Row],[Total Reservations]]&lt;=100, "Medium", Restaurant_Data[[#This Row],[Total Reservations]]&lt;=200, "High")</f>
        <v>Low</v>
      </c>
      <c r="S3934" s="4">
        <v>412730</v>
      </c>
      <c r="T3934" t="str" cm="1">
        <f t="array" ref="T3934">_xlfn.IFS(Restaurant_Data[[#This Row],[Revenue]]&lt;= 500000, "Low Income", Restaurant_Data[[#This Row],[Revenue]]&lt;=1000000, "Middle Income", Restaurant_Data[[#This Row],[Revenue]] &lt;= 2000000, "High Income")</f>
        <v>Low Income</v>
      </c>
    </row>
    <row r="3935" spans="1:20" x14ac:dyDescent="0.35">
      <c r="A3935" s="1" t="s">
        <v>3962</v>
      </c>
      <c r="B3935" s="1" t="s">
        <v>19</v>
      </c>
      <c r="C3935" s="1" t="s">
        <v>26</v>
      </c>
      <c r="D3935">
        <v>3.1</v>
      </c>
      <c r="E3935">
        <v>47</v>
      </c>
      <c r="F3935">
        <v>54.1</v>
      </c>
      <c r="G3935">
        <v>2079</v>
      </c>
      <c r="H3935">
        <v>25154</v>
      </c>
      <c r="I3935">
        <v>9</v>
      </c>
      <c r="J3935">
        <v>88</v>
      </c>
      <c r="K3935">
        <v>240.08</v>
      </c>
      <c r="L3935">
        <v>8.8000000000000007</v>
      </c>
      <c r="M3935">
        <v>6.3</v>
      </c>
      <c r="N3935" s="1" t="s">
        <v>27</v>
      </c>
      <c r="O3935">
        <v>43</v>
      </c>
      <c r="P3935">
        <v>12</v>
      </c>
      <c r="Q3935">
        <v>55</v>
      </c>
      <c r="R3935" t="str" cm="1">
        <f t="array" ref="R3935">_xlfn.IFS(Restaurant_Data[[#This Row],[Total Reservations]]&lt;=50, "Low", Restaurant_Data[[#This Row],[Total Reservations]]&lt;=100, "Medium", Restaurant_Data[[#This Row],[Total Reservations]]&lt;=200, "High")</f>
        <v>Medium</v>
      </c>
      <c r="S3935" s="4">
        <v>580929</v>
      </c>
      <c r="T3935" t="str" cm="1">
        <f t="array" ref="T3935">_xlfn.IFS(Restaurant_Data[[#This Row],[Revenue]]&lt;= 500000, "Low Income", Restaurant_Data[[#This Row],[Revenue]]&lt;=1000000, "Middle Income", Restaurant_Data[[#This Row],[Revenue]] &lt;= 2000000, "High Income")</f>
        <v>Middle Income</v>
      </c>
    </row>
    <row r="3936" spans="1:20" x14ac:dyDescent="0.35">
      <c r="A3936" s="1" t="s">
        <v>3963</v>
      </c>
      <c r="B3936" s="1" t="s">
        <v>23</v>
      </c>
      <c r="C3936" s="1" t="s">
        <v>26</v>
      </c>
      <c r="D3936">
        <v>3.4</v>
      </c>
      <c r="E3936">
        <v>77</v>
      </c>
      <c r="F3936">
        <v>49.6</v>
      </c>
      <c r="G3936">
        <v>5919</v>
      </c>
      <c r="H3936">
        <v>63925</v>
      </c>
      <c r="I3936">
        <v>8</v>
      </c>
      <c r="J3936">
        <v>832</v>
      </c>
      <c r="K3936">
        <v>256.45</v>
      </c>
      <c r="L3936">
        <v>5.8</v>
      </c>
      <c r="M3936">
        <v>1.4</v>
      </c>
      <c r="N3936" s="1" t="s">
        <v>21</v>
      </c>
      <c r="O3936">
        <v>66</v>
      </c>
      <c r="P3936">
        <v>5</v>
      </c>
      <c r="Q3936">
        <v>71</v>
      </c>
      <c r="R3936" t="str" cm="1">
        <f t="array" ref="R3936">_xlfn.IFS(Restaurant_Data[[#This Row],[Total Reservations]]&lt;=50, "Low", Restaurant_Data[[#This Row],[Total Reservations]]&lt;=100, "Medium", Restaurant_Data[[#This Row],[Total Reservations]]&lt;=200, "High")</f>
        <v>Medium</v>
      </c>
      <c r="S3936" s="4">
        <v>865265.15</v>
      </c>
      <c r="T3936" t="str" cm="1">
        <f t="array" ref="T3936">_xlfn.IFS(Restaurant_Data[[#This Row],[Revenue]]&lt;= 500000, "Low Income", Restaurant_Data[[#This Row],[Revenue]]&lt;=1000000, "Middle Income", Restaurant_Data[[#This Row],[Revenue]] &lt;= 2000000, "High Income")</f>
        <v>Middle Income</v>
      </c>
    </row>
    <row r="3937" spans="1:20" x14ac:dyDescent="0.35">
      <c r="A3937" s="1" t="s">
        <v>3964</v>
      </c>
      <c r="B3937" s="1" t="s">
        <v>23</v>
      </c>
      <c r="C3937" s="1" t="s">
        <v>42</v>
      </c>
      <c r="D3937">
        <v>4.0999999999999996</v>
      </c>
      <c r="E3937">
        <v>75</v>
      </c>
      <c r="F3937">
        <v>36.93</v>
      </c>
      <c r="G3937">
        <v>2280</v>
      </c>
      <c r="H3937">
        <v>27373</v>
      </c>
      <c r="I3937">
        <v>5</v>
      </c>
      <c r="J3937">
        <v>850</v>
      </c>
      <c r="K3937">
        <v>130.91</v>
      </c>
      <c r="L3937">
        <v>4.5</v>
      </c>
      <c r="M3937">
        <v>6.7</v>
      </c>
      <c r="N3937" s="1" t="s">
        <v>21</v>
      </c>
      <c r="O3937">
        <v>55</v>
      </c>
      <c r="P3937">
        <v>73</v>
      </c>
      <c r="Q3937">
        <v>128</v>
      </c>
      <c r="R3937" t="str" cm="1">
        <f t="array" ref="R3937">_xlfn.IFS(Restaurant_Data[[#This Row],[Total Reservations]]&lt;=50, "Low", Restaurant_Data[[#This Row],[Total Reservations]]&lt;=100, "Medium", Restaurant_Data[[#This Row],[Total Reservations]]&lt;=200, "High")</f>
        <v>High</v>
      </c>
      <c r="S3937" s="4">
        <v>628390.93999999994</v>
      </c>
      <c r="T3937" t="str" cm="1">
        <f t="array" ref="T3937">_xlfn.IFS(Restaurant_Data[[#This Row],[Revenue]]&lt;= 500000, "Low Income", Restaurant_Data[[#This Row],[Revenue]]&lt;=1000000, "Middle Income", Restaurant_Data[[#This Row],[Revenue]] &lt;= 2000000, "High Income")</f>
        <v>Middle Income</v>
      </c>
    </row>
    <row r="3938" spans="1:20" x14ac:dyDescent="0.35">
      <c r="A3938" s="1" t="s">
        <v>3965</v>
      </c>
      <c r="B3938" s="1" t="s">
        <v>34</v>
      </c>
      <c r="C3938" s="1" t="s">
        <v>42</v>
      </c>
      <c r="D3938">
        <v>4.7</v>
      </c>
      <c r="E3938">
        <v>55</v>
      </c>
      <c r="F3938">
        <v>38.85</v>
      </c>
      <c r="G3938">
        <v>3834</v>
      </c>
      <c r="H3938">
        <v>39606</v>
      </c>
      <c r="I3938">
        <v>7</v>
      </c>
      <c r="J3938">
        <v>750</v>
      </c>
      <c r="K3938">
        <v>145.24</v>
      </c>
      <c r="L3938">
        <v>4.3</v>
      </c>
      <c r="M3938">
        <v>7.4</v>
      </c>
      <c r="N3938" s="1" t="s">
        <v>21</v>
      </c>
      <c r="O3938">
        <v>52</v>
      </c>
      <c r="P3938">
        <v>52</v>
      </c>
      <c r="Q3938">
        <v>104</v>
      </c>
      <c r="R3938" t="str" cm="1">
        <f t="array" ref="R3938">_xlfn.IFS(Restaurant_Data[[#This Row],[Total Reservations]]&lt;=50, "Low", Restaurant_Data[[#This Row],[Total Reservations]]&lt;=100, "Medium", Restaurant_Data[[#This Row],[Total Reservations]]&lt;=200, "High")</f>
        <v>High</v>
      </c>
      <c r="S3938" s="4">
        <v>494069.95</v>
      </c>
      <c r="T3938" t="str" cm="1">
        <f t="array" ref="T3938">_xlfn.IFS(Restaurant_Data[[#This Row],[Revenue]]&lt;= 500000, "Low Income", Restaurant_Data[[#This Row],[Revenue]]&lt;=1000000, "Middle Income", Restaurant_Data[[#This Row],[Revenue]] &lt;= 2000000, "High Income")</f>
        <v>Low Income</v>
      </c>
    </row>
    <row r="3939" spans="1:20" x14ac:dyDescent="0.35">
      <c r="A3939" s="1" t="s">
        <v>3966</v>
      </c>
      <c r="B3939" s="1" t="s">
        <v>19</v>
      </c>
      <c r="C3939" s="1" t="s">
        <v>37</v>
      </c>
      <c r="D3939">
        <v>4.8</v>
      </c>
      <c r="E3939">
        <v>32</v>
      </c>
      <c r="F3939">
        <v>57.71</v>
      </c>
      <c r="G3939">
        <v>1302</v>
      </c>
      <c r="H3939">
        <v>13299</v>
      </c>
      <c r="I3939">
        <v>16</v>
      </c>
      <c r="J3939">
        <v>191</v>
      </c>
      <c r="K3939">
        <v>184.52</v>
      </c>
      <c r="L3939">
        <v>4.5</v>
      </c>
      <c r="M3939">
        <v>6.1</v>
      </c>
      <c r="N3939" s="1" t="s">
        <v>27</v>
      </c>
      <c r="O3939">
        <v>0</v>
      </c>
      <c r="P3939">
        <v>25</v>
      </c>
      <c r="Q3939">
        <v>25</v>
      </c>
      <c r="R3939" t="str" cm="1">
        <f t="array" ref="R3939">_xlfn.IFS(Restaurant_Data[[#This Row],[Total Reservations]]&lt;=50, "Low", Restaurant_Data[[#This Row],[Total Reservations]]&lt;=100, "Medium", Restaurant_Data[[#This Row],[Total Reservations]]&lt;=200, "High")</f>
        <v>Low</v>
      </c>
      <c r="S3939" s="4">
        <v>430174.38</v>
      </c>
      <c r="T3939" t="str" cm="1">
        <f t="array" ref="T3939">_xlfn.IFS(Restaurant_Data[[#This Row],[Revenue]]&lt;= 500000, "Low Income", Restaurant_Data[[#This Row],[Revenue]]&lt;=1000000, "Middle Income", Restaurant_Data[[#This Row],[Revenue]] &lt;= 2000000, "High Income")</f>
        <v>Low Income</v>
      </c>
    </row>
    <row r="3940" spans="1:20" x14ac:dyDescent="0.35">
      <c r="A3940" s="1" t="s">
        <v>3967</v>
      </c>
      <c r="B3940" s="1" t="s">
        <v>34</v>
      </c>
      <c r="C3940" s="1" t="s">
        <v>24</v>
      </c>
      <c r="D3940">
        <v>3.1</v>
      </c>
      <c r="E3940">
        <v>52</v>
      </c>
      <c r="F3940">
        <v>27.52</v>
      </c>
      <c r="G3940">
        <v>2249</v>
      </c>
      <c r="H3940">
        <v>25482</v>
      </c>
      <c r="I3940">
        <v>10</v>
      </c>
      <c r="J3940">
        <v>395</v>
      </c>
      <c r="K3940">
        <v>162.91999999999999</v>
      </c>
      <c r="L3940">
        <v>6.5</v>
      </c>
      <c r="M3940">
        <v>5.2</v>
      </c>
      <c r="N3940" s="1" t="s">
        <v>27</v>
      </c>
      <c r="O3940">
        <v>3</v>
      </c>
      <c r="P3940">
        <v>5</v>
      </c>
      <c r="Q3940">
        <v>8</v>
      </c>
      <c r="R3940" t="str" cm="1">
        <f t="array" ref="R3940">_xlfn.IFS(Restaurant_Data[[#This Row],[Total Reservations]]&lt;=50, "Low", Restaurant_Data[[#This Row],[Total Reservations]]&lt;=100, "Medium", Restaurant_Data[[#This Row],[Total Reservations]]&lt;=200, "High")</f>
        <v>Low</v>
      </c>
      <c r="S3940" s="4">
        <v>334905.52</v>
      </c>
      <c r="T3940" t="str" cm="1">
        <f t="array" ref="T3940">_xlfn.IFS(Restaurant_Data[[#This Row],[Revenue]]&lt;= 500000, "Low Income", Restaurant_Data[[#This Row],[Revenue]]&lt;=1000000, "Middle Income", Restaurant_Data[[#This Row],[Revenue]] &lt;= 2000000, "High Income")</f>
        <v>Low Income</v>
      </c>
    </row>
    <row r="3941" spans="1:20" x14ac:dyDescent="0.35">
      <c r="A3941" s="1" t="s">
        <v>3968</v>
      </c>
      <c r="B3941" s="1" t="s">
        <v>23</v>
      </c>
      <c r="C3941" s="1" t="s">
        <v>37</v>
      </c>
      <c r="D3941">
        <v>3.8</v>
      </c>
      <c r="E3941">
        <v>71</v>
      </c>
      <c r="F3941">
        <v>58.11</v>
      </c>
      <c r="G3941">
        <v>4541</v>
      </c>
      <c r="H3941">
        <v>49402</v>
      </c>
      <c r="I3941">
        <v>3</v>
      </c>
      <c r="J3941">
        <v>352</v>
      </c>
      <c r="K3941">
        <v>114.97</v>
      </c>
      <c r="L3941">
        <v>1.4</v>
      </c>
      <c r="M3941">
        <v>1.5</v>
      </c>
      <c r="N3941" s="1" t="s">
        <v>21</v>
      </c>
      <c r="O3941">
        <v>10</v>
      </c>
      <c r="P3941">
        <v>25</v>
      </c>
      <c r="Q3941">
        <v>35</v>
      </c>
      <c r="R3941" t="str" cm="1">
        <f t="array" ref="R3941">_xlfn.IFS(Restaurant_Data[[#This Row],[Total Reservations]]&lt;=50, "Low", Restaurant_Data[[#This Row],[Total Reservations]]&lt;=100, "Medium", Restaurant_Data[[#This Row],[Total Reservations]]&lt;=200, "High")</f>
        <v>Low</v>
      </c>
      <c r="S3941" s="4">
        <v>920021.84</v>
      </c>
      <c r="T3941" t="str" cm="1">
        <f t="array" ref="T3941">_xlfn.IFS(Restaurant_Data[[#This Row],[Revenue]]&lt;= 500000, "Low Income", Restaurant_Data[[#This Row],[Revenue]]&lt;=1000000, "Middle Income", Restaurant_Data[[#This Row],[Revenue]] &lt;= 2000000, "High Income")</f>
        <v>Middle Income</v>
      </c>
    </row>
    <row r="3942" spans="1:20" x14ac:dyDescent="0.35">
      <c r="A3942" s="1" t="s">
        <v>3969</v>
      </c>
      <c r="B3942" s="1" t="s">
        <v>23</v>
      </c>
      <c r="C3942" s="1" t="s">
        <v>24</v>
      </c>
      <c r="D3942">
        <v>4.2</v>
      </c>
      <c r="E3942">
        <v>74</v>
      </c>
      <c r="F3942">
        <v>26.99</v>
      </c>
      <c r="G3942">
        <v>3516</v>
      </c>
      <c r="H3942">
        <v>41918</v>
      </c>
      <c r="I3942">
        <v>17</v>
      </c>
      <c r="J3942">
        <v>179</v>
      </c>
      <c r="K3942">
        <v>299.32</v>
      </c>
      <c r="L3942">
        <v>4.7</v>
      </c>
      <c r="M3942">
        <v>1.1000000000000001</v>
      </c>
      <c r="N3942" s="1" t="s">
        <v>21</v>
      </c>
      <c r="O3942">
        <v>36</v>
      </c>
      <c r="P3942">
        <v>27</v>
      </c>
      <c r="Q3942">
        <v>63</v>
      </c>
      <c r="R3942" t="str" cm="1">
        <f t="array" ref="R3942">_xlfn.IFS(Restaurant_Data[[#This Row],[Total Reservations]]&lt;=50, "Low", Restaurant_Data[[#This Row],[Total Reservations]]&lt;=100, "Medium", Restaurant_Data[[#This Row],[Total Reservations]]&lt;=200, "High")</f>
        <v>Medium</v>
      </c>
      <c r="S3942" s="4">
        <v>466728.21</v>
      </c>
      <c r="T3942" t="str" cm="1">
        <f t="array" ref="T3942">_xlfn.IFS(Restaurant_Data[[#This Row],[Revenue]]&lt;= 500000, "Low Income", Restaurant_Data[[#This Row],[Revenue]]&lt;=1000000, "Middle Income", Restaurant_Data[[#This Row],[Revenue]] &lt;= 2000000, "High Income")</f>
        <v>Low Income</v>
      </c>
    </row>
    <row r="3943" spans="1:20" x14ac:dyDescent="0.35">
      <c r="A3943" s="1" t="s">
        <v>3970</v>
      </c>
      <c r="B3943" s="1" t="s">
        <v>19</v>
      </c>
      <c r="C3943" s="1" t="s">
        <v>31</v>
      </c>
      <c r="D3943">
        <v>3.3</v>
      </c>
      <c r="E3943">
        <v>49</v>
      </c>
      <c r="F3943">
        <v>37.340000000000003</v>
      </c>
      <c r="G3943">
        <v>1672</v>
      </c>
      <c r="H3943">
        <v>22117</v>
      </c>
      <c r="I3943">
        <v>10</v>
      </c>
      <c r="J3943">
        <v>517</v>
      </c>
      <c r="K3943">
        <v>262.08999999999997</v>
      </c>
      <c r="L3943">
        <v>6</v>
      </c>
      <c r="M3943">
        <v>4.0999999999999996</v>
      </c>
      <c r="N3943" s="1" t="s">
        <v>21</v>
      </c>
      <c r="O3943">
        <v>7</v>
      </c>
      <c r="P3943">
        <v>11</v>
      </c>
      <c r="Q3943">
        <v>18</v>
      </c>
      <c r="R3943" t="str" cm="1">
        <f t="array" ref="R3943">_xlfn.IFS(Restaurant_Data[[#This Row],[Total Reservations]]&lt;=50, "Low", Restaurant_Data[[#This Row],[Total Reservations]]&lt;=100, "Medium", Restaurant_Data[[#This Row],[Total Reservations]]&lt;=200, "High")</f>
        <v>Low</v>
      </c>
      <c r="S3943" s="4">
        <v>421065.51</v>
      </c>
      <c r="T3943" t="str" cm="1">
        <f t="array" ref="T3943">_xlfn.IFS(Restaurant_Data[[#This Row],[Revenue]]&lt;= 500000, "Low Income", Restaurant_Data[[#This Row],[Revenue]]&lt;=1000000, "Middle Income", Restaurant_Data[[#This Row],[Revenue]] &lt;= 2000000, "High Income")</f>
        <v>Low Income</v>
      </c>
    </row>
    <row r="3944" spans="1:20" x14ac:dyDescent="0.35">
      <c r="A3944" s="1" t="s">
        <v>3971</v>
      </c>
      <c r="B3944" s="1" t="s">
        <v>23</v>
      </c>
      <c r="C3944" s="1" t="s">
        <v>26</v>
      </c>
      <c r="D3944">
        <v>4.5</v>
      </c>
      <c r="E3944">
        <v>81</v>
      </c>
      <c r="F3944">
        <v>51.38</v>
      </c>
      <c r="G3944">
        <v>4787</v>
      </c>
      <c r="H3944">
        <v>48469</v>
      </c>
      <c r="I3944">
        <v>11</v>
      </c>
      <c r="J3944">
        <v>395</v>
      </c>
      <c r="K3944">
        <v>109.5</v>
      </c>
      <c r="L3944">
        <v>8.1</v>
      </c>
      <c r="M3944">
        <v>7.9</v>
      </c>
      <c r="N3944" s="1" t="s">
        <v>27</v>
      </c>
      <c r="O3944">
        <v>57</v>
      </c>
      <c r="P3944">
        <v>52</v>
      </c>
      <c r="Q3944">
        <v>109</v>
      </c>
      <c r="R3944" t="str" cm="1">
        <f t="array" ref="R3944">_xlfn.IFS(Restaurant_Data[[#This Row],[Total Reservations]]&lt;=50, "Low", Restaurant_Data[[#This Row],[Total Reservations]]&lt;=100, "Medium", Restaurant_Data[[#This Row],[Total Reservations]]&lt;=200, "High")</f>
        <v>High</v>
      </c>
      <c r="S3944" s="4">
        <v>946424.19</v>
      </c>
      <c r="T3944" t="str" cm="1">
        <f t="array" ref="T3944">_xlfn.IFS(Restaurant_Data[[#This Row],[Revenue]]&lt;= 500000, "Low Income", Restaurant_Data[[#This Row],[Revenue]]&lt;=1000000, "Middle Income", Restaurant_Data[[#This Row],[Revenue]] &lt;= 2000000, "High Income")</f>
        <v>Middle Income</v>
      </c>
    </row>
    <row r="3945" spans="1:20" x14ac:dyDescent="0.35">
      <c r="A3945" s="1" t="s">
        <v>3972</v>
      </c>
      <c r="B3945" s="1" t="s">
        <v>19</v>
      </c>
      <c r="C3945" s="1" t="s">
        <v>37</v>
      </c>
      <c r="D3945">
        <v>4.5</v>
      </c>
      <c r="E3945">
        <v>35</v>
      </c>
      <c r="F3945">
        <v>62.13</v>
      </c>
      <c r="G3945">
        <v>2308</v>
      </c>
      <c r="H3945">
        <v>24815</v>
      </c>
      <c r="I3945">
        <v>10</v>
      </c>
      <c r="J3945">
        <v>883</v>
      </c>
      <c r="K3945">
        <v>273.10000000000002</v>
      </c>
      <c r="L3945">
        <v>5.8</v>
      </c>
      <c r="M3945">
        <v>6.8</v>
      </c>
      <c r="N3945" s="1" t="s">
        <v>27</v>
      </c>
      <c r="O3945">
        <v>1</v>
      </c>
      <c r="P3945">
        <v>3</v>
      </c>
      <c r="Q3945">
        <v>4</v>
      </c>
      <c r="R3945" t="str" cm="1">
        <f t="array" ref="R3945">_xlfn.IFS(Restaurant_Data[[#This Row],[Total Reservations]]&lt;=50, "Low", Restaurant_Data[[#This Row],[Total Reservations]]&lt;=100, "Medium", Restaurant_Data[[#This Row],[Total Reservations]]&lt;=200, "High")</f>
        <v>Low</v>
      </c>
      <c r="S3945" s="4">
        <v>499243.72</v>
      </c>
      <c r="T3945" t="str" cm="1">
        <f t="array" ref="T3945">_xlfn.IFS(Restaurant_Data[[#This Row],[Revenue]]&lt;= 500000, "Low Income", Restaurant_Data[[#This Row],[Revenue]]&lt;=1000000, "Middle Income", Restaurant_Data[[#This Row],[Revenue]] &lt;= 2000000, "High Income")</f>
        <v>Low Income</v>
      </c>
    </row>
    <row r="3946" spans="1:20" x14ac:dyDescent="0.35">
      <c r="A3946" s="1" t="s">
        <v>3973</v>
      </c>
      <c r="B3946" s="1" t="s">
        <v>34</v>
      </c>
      <c r="C3946" s="1" t="s">
        <v>42</v>
      </c>
      <c r="D3946">
        <v>4.8</v>
      </c>
      <c r="E3946">
        <v>65</v>
      </c>
      <c r="F3946">
        <v>38.78</v>
      </c>
      <c r="G3946">
        <v>2118</v>
      </c>
      <c r="H3946">
        <v>29647</v>
      </c>
      <c r="I3946">
        <v>18</v>
      </c>
      <c r="J3946">
        <v>225</v>
      </c>
      <c r="K3946">
        <v>196.72</v>
      </c>
      <c r="L3946">
        <v>9.3000000000000007</v>
      </c>
      <c r="M3946">
        <v>2.1</v>
      </c>
      <c r="N3946" s="1" t="s">
        <v>21</v>
      </c>
      <c r="O3946">
        <v>5</v>
      </c>
      <c r="P3946">
        <v>14</v>
      </c>
      <c r="Q3946">
        <v>19</v>
      </c>
      <c r="R3946" t="str" cm="1">
        <f t="array" ref="R3946">_xlfn.IFS(Restaurant_Data[[#This Row],[Total Reservations]]&lt;=50, "Low", Restaurant_Data[[#This Row],[Total Reservations]]&lt;=100, "Medium", Restaurant_Data[[#This Row],[Total Reservations]]&lt;=200, "High")</f>
        <v>Low</v>
      </c>
      <c r="S3946" s="4">
        <v>581579.47</v>
      </c>
      <c r="T3946" t="str" cm="1">
        <f t="array" ref="T3946">_xlfn.IFS(Restaurant_Data[[#This Row],[Revenue]]&lt;= 500000, "Low Income", Restaurant_Data[[#This Row],[Revenue]]&lt;=1000000, "Middle Income", Restaurant_Data[[#This Row],[Revenue]] &lt;= 2000000, "High Income")</f>
        <v>Middle Income</v>
      </c>
    </row>
    <row r="3947" spans="1:20" x14ac:dyDescent="0.35">
      <c r="A3947" s="1" t="s">
        <v>3974</v>
      </c>
      <c r="B3947" s="1" t="s">
        <v>19</v>
      </c>
      <c r="C3947" s="1" t="s">
        <v>37</v>
      </c>
      <c r="D3947">
        <v>3</v>
      </c>
      <c r="E3947">
        <v>34</v>
      </c>
      <c r="F3947">
        <v>63.47</v>
      </c>
      <c r="G3947">
        <v>2878</v>
      </c>
      <c r="H3947">
        <v>27696</v>
      </c>
      <c r="I3947">
        <v>1</v>
      </c>
      <c r="J3947">
        <v>497</v>
      </c>
      <c r="K3947">
        <v>53.14</v>
      </c>
      <c r="L3947">
        <v>5</v>
      </c>
      <c r="M3947">
        <v>7.2</v>
      </c>
      <c r="N3947" s="1" t="s">
        <v>27</v>
      </c>
      <c r="O3947">
        <v>31</v>
      </c>
      <c r="P3947">
        <v>23</v>
      </c>
      <c r="Q3947">
        <v>54</v>
      </c>
      <c r="R3947" t="str" cm="1">
        <f t="array" ref="R3947">_xlfn.IFS(Restaurant_Data[[#This Row],[Total Reservations]]&lt;=50, "Low", Restaurant_Data[[#This Row],[Total Reservations]]&lt;=100, "Medium", Restaurant_Data[[#This Row],[Total Reservations]]&lt;=200, "High")</f>
        <v>Medium</v>
      </c>
      <c r="S3947" s="4">
        <v>489820.8</v>
      </c>
      <c r="T3947" t="str" cm="1">
        <f t="array" ref="T3947">_xlfn.IFS(Restaurant_Data[[#This Row],[Revenue]]&lt;= 500000, "Low Income", Restaurant_Data[[#This Row],[Revenue]]&lt;=1000000, "Middle Income", Restaurant_Data[[#This Row],[Revenue]] &lt;= 2000000, "High Income")</f>
        <v>Low Income</v>
      </c>
    </row>
    <row r="3948" spans="1:20" x14ac:dyDescent="0.35">
      <c r="A3948" s="1" t="s">
        <v>3975</v>
      </c>
      <c r="B3948" s="1" t="s">
        <v>19</v>
      </c>
      <c r="C3948" s="1" t="s">
        <v>31</v>
      </c>
      <c r="D3948">
        <v>3.4</v>
      </c>
      <c r="E3948">
        <v>35</v>
      </c>
      <c r="F3948">
        <v>31.43</v>
      </c>
      <c r="G3948">
        <v>967</v>
      </c>
      <c r="H3948">
        <v>12814</v>
      </c>
      <c r="I3948">
        <v>4</v>
      </c>
      <c r="J3948">
        <v>243</v>
      </c>
      <c r="K3948">
        <v>136.54</v>
      </c>
      <c r="L3948">
        <v>6.9</v>
      </c>
      <c r="M3948">
        <v>6.2</v>
      </c>
      <c r="N3948" s="1" t="s">
        <v>27</v>
      </c>
      <c r="O3948">
        <v>18</v>
      </c>
      <c r="P3948">
        <v>12</v>
      </c>
      <c r="Q3948">
        <v>30</v>
      </c>
      <c r="R3948" t="str" cm="1">
        <f t="array" ref="R3948">_xlfn.IFS(Restaurant_Data[[#This Row],[Total Reservations]]&lt;=50, "Low", Restaurant_Data[[#This Row],[Total Reservations]]&lt;=100, "Medium", Restaurant_Data[[#This Row],[Total Reservations]]&lt;=200, "High")</f>
        <v>Low</v>
      </c>
      <c r="S3948" s="4">
        <v>254981.05</v>
      </c>
      <c r="T3948" t="str" cm="1">
        <f t="array" ref="T3948">_xlfn.IFS(Restaurant_Data[[#This Row],[Revenue]]&lt;= 500000, "Low Income", Restaurant_Data[[#This Row],[Revenue]]&lt;=1000000, "Middle Income", Restaurant_Data[[#This Row],[Revenue]] &lt;= 2000000, "High Income")</f>
        <v>Low Income</v>
      </c>
    </row>
    <row r="3949" spans="1:20" x14ac:dyDescent="0.35">
      <c r="A3949" s="1" t="s">
        <v>3976</v>
      </c>
      <c r="B3949" s="1" t="s">
        <v>23</v>
      </c>
      <c r="C3949" s="1" t="s">
        <v>37</v>
      </c>
      <c r="D3949">
        <v>4.7</v>
      </c>
      <c r="E3949">
        <v>73</v>
      </c>
      <c r="F3949">
        <v>61.28</v>
      </c>
      <c r="G3949">
        <v>6102</v>
      </c>
      <c r="H3949">
        <v>65617</v>
      </c>
      <c r="I3949">
        <v>3</v>
      </c>
      <c r="J3949">
        <v>993</v>
      </c>
      <c r="K3949">
        <v>56.43</v>
      </c>
      <c r="L3949">
        <v>1.2</v>
      </c>
      <c r="M3949">
        <v>2.5</v>
      </c>
      <c r="N3949" s="1" t="s">
        <v>21</v>
      </c>
      <c r="O3949">
        <v>17</v>
      </c>
      <c r="P3949">
        <v>66</v>
      </c>
      <c r="Q3949">
        <v>83</v>
      </c>
      <c r="R3949" t="str" cm="1">
        <f t="array" ref="R3949">_xlfn.IFS(Restaurant_Data[[#This Row],[Total Reservations]]&lt;=50, "Low", Restaurant_Data[[#This Row],[Total Reservations]]&lt;=100, "Medium", Restaurant_Data[[#This Row],[Total Reservations]]&lt;=200, "High")</f>
        <v>Medium</v>
      </c>
      <c r="S3949" s="4">
        <v>1004039.45</v>
      </c>
      <c r="T3949" t="str" cm="1">
        <f t="array" ref="T3949">_xlfn.IFS(Restaurant_Data[[#This Row],[Revenue]]&lt;= 500000, "Low Income", Restaurant_Data[[#This Row],[Revenue]]&lt;=1000000, "Middle Income", Restaurant_Data[[#This Row],[Revenue]] &lt;= 2000000, "High Income")</f>
        <v>High Income</v>
      </c>
    </row>
    <row r="3950" spans="1:20" x14ac:dyDescent="0.35">
      <c r="A3950" s="1" t="s">
        <v>3977</v>
      </c>
      <c r="B3950" s="1" t="s">
        <v>23</v>
      </c>
      <c r="C3950" s="1" t="s">
        <v>26</v>
      </c>
      <c r="D3950">
        <v>4.3</v>
      </c>
      <c r="E3950">
        <v>83</v>
      </c>
      <c r="F3950">
        <v>48.03</v>
      </c>
      <c r="G3950">
        <v>7718</v>
      </c>
      <c r="H3950">
        <v>82670</v>
      </c>
      <c r="I3950">
        <v>6</v>
      </c>
      <c r="J3950">
        <v>386</v>
      </c>
      <c r="K3950">
        <v>71.94</v>
      </c>
      <c r="L3950">
        <v>3.1</v>
      </c>
      <c r="M3950">
        <v>7.8</v>
      </c>
      <c r="N3950" s="1" t="s">
        <v>27</v>
      </c>
      <c r="O3950">
        <v>39</v>
      </c>
      <c r="P3950">
        <v>44</v>
      </c>
      <c r="Q3950">
        <v>83</v>
      </c>
      <c r="R3950" t="str" cm="1">
        <f t="array" ref="R3950">_xlfn.IFS(Restaurant_Data[[#This Row],[Total Reservations]]&lt;=50, "Low", Restaurant_Data[[#This Row],[Total Reservations]]&lt;=100, "Medium", Restaurant_Data[[#This Row],[Total Reservations]]&lt;=200, "High")</f>
        <v>Medium</v>
      </c>
      <c r="S3950" s="4">
        <v>904960.3</v>
      </c>
      <c r="T3950" t="str" cm="1">
        <f t="array" ref="T3950">_xlfn.IFS(Restaurant_Data[[#This Row],[Revenue]]&lt;= 500000, "Low Income", Restaurant_Data[[#This Row],[Revenue]]&lt;=1000000, "Middle Income", Restaurant_Data[[#This Row],[Revenue]] &lt;= 2000000, "High Income")</f>
        <v>Middle Income</v>
      </c>
    </row>
    <row r="3951" spans="1:20" x14ac:dyDescent="0.35">
      <c r="A3951" s="1" t="s">
        <v>3978</v>
      </c>
      <c r="B3951" s="1" t="s">
        <v>19</v>
      </c>
      <c r="C3951" s="1" t="s">
        <v>31</v>
      </c>
      <c r="D3951">
        <v>4.8</v>
      </c>
      <c r="E3951">
        <v>32</v>
      </c>
      <c r="F3951">
        <v>35.799999999999997</v>
      </c>
      <c r="G3951">
        <v>1252</v>
      </c>
      <c r="H3951">
        <v>21871</v>
      </c>
      <c r="I3951">
        <v>6</v>
      </c>
      <c r="J3951">
        <v>835</v>
      </c>
      <c r="K3951">
        <v>94.74</v>
      </c>
      <c r="L3951">
        <v>8.3000000000000007</v>
      </c>
      <c r="M3951">
        <v>8.5</v>
      </c>
      <c r="N3951" s="1" t="s">
        <v>21</v>
      </c>
      <c r="O3951">
        <v>27</v>
      </c>
      <c r="P3951">
        <v>14</v>
      </c>
      <c r="Q3951">
        <v>41</v>
      </c>
      <c r="R3951" t="str" cm="1">
        <f t="array" ref="R3951">_xlfn.IFS(Restaurant_Data[[#This Row],[Total Reservations]]&lt;=50, "Low", Restaurant_Data[[#This Row],[Total Reservations]]&lt;=100, "Medium", Restaurant_Data[[#This Row],[Total Reservations]]&lt;=200, "High")</f>
        <v>Low</v>
      </c>
      <c r="S3951" s="4">
        <v>271395.75</v>
      </c>
      <c r="T3951" t="str" cm="1">
        <f t="array" ref="T3951">_xlfn.IFS(Restaurant_Data[[#This Row],[Revenue]]&lt;= 500000, "Low Income", Restaurant_Data[[#This Row],[Revenue]]&lt;=1000000, "Middle Income", Restaurant_Data[[#This Row],[Revenue]] &lt;= 2000000, "High Income")</f>
        <v>Low Income</v>
      </c>
    </row>
    <row r="3952" spans="1:20" x14ac:dyDescent="0.35">
      <c r="A3952" s="1" t="s">
        <v>3979</v>
      </c>
      <c r="B3952" s="1" t="s">
        <v>23</v>
      </c>
      <c r="C3952" s="1" t="s">
        <v>42</v>
      </c>
      <c r="D3952">
        <v>3.1</v>
      </c>
      <c r="E3952">
        <v>86</v>
      </c>
      <c r="F3952">
        <v>38.56</v>
      </c>
      <c r="G3952">
        <v>4426</v>
      </c>
      <c r="H3952">
        <v>43667</v>
      </c>
      <c r="I3952">
        <v>17</v>
      </c>
      <c r="J3952">
        <v>228</v>
      </c>
      <c r="K3952">
        <v>171.1</v>
      </c>
      <c r="L3952">
        <v>6.3</v>
      </c>
      <c r="M3952">
        <v>3.1</v>
      </c>
      <c r="N3952" s="1" t="s">
        <v>27</v>
      </c>
      <c r="O3952">
        <v>39</v>
      </c>
      <c r="P3952">
        <v>25</v>
      </c>
      <c r="Q3952">
        <v>64</v>
      </c>
      <c r="R3952" t="str" cm="1">
        <f t="array" ref="R3952">_xlfn.IFS(Restaurant_Data[[#This Row],[Total Reservations]]&lt;=50, "Low", Restaurant_Data[[#This Row],[Total Reservations]]&lt;=100, "Medium", Restaurant_Data[[#This Row],[Total Reservations]]&lt;=200, "High")</f>
        <v>Medium</v>
      </c>
      <c r="S3952" s="4">
        <v>759685.23</v>
      </c>
      <c r="T3952" t="str" cm="1">
        <f t="array" ref="T3952">_xlfn.IFS(Restaurant_Data[[#This Row],[Revenue]]&lt;= 500000, "Low Income", Restaurant_Data[[#This Row],[Revenue]]&lt;=1000000, "Middle Income", Restaurant_Data[[#This Row],[Revenue]] &lt;= 2000000, "High Income")</f>
        <v>Middle Income</v>
      </c>
    </row>
    <row r="3953" spans="1:20" x14ac:dyDescent="0.35">
      <c r="A3953" s="1" t="s">
        <v>3980</v>
      </c>
      <c r="B3953" s="1" t="s">
        <v>23</v>
      </c>
      <c r="C3953" s="1" t="s">
        <v>42</v>
      </c>
      <c r="D3953">
        <v>4.2</v>
      </c>
      <c r="E3953">
        <v>74</v>
      </c>
      <c r="F3953">
        <v>43.7</v>
      </c>
      <c r="G3953">
        <v>4581</v>
      </c>
      <c r="H3953">
        <v>47231</v>
      </c>
      <c r="I3953">
        <v>19</v>
      </c>
      <c r="J3953">
        <v>801</v>
      </c>
      <c r="K3953">
        <v>145.32</v>
      </c>
      <c r="L3953">
        <v>9.5</v>
      </c>
      <c r="M3953">
        <v>6.7</v>
      </c>
      <c r="N3953" s="1" t="s">
        <v>27</v>
      </c>
      <c r="O3953">
        <v>65</v>
      </c>
      <c r="P3953">
        <v>55</v>
      </c>
      <c r="Q3953">
        <v>120</v>
      </c>
      <c r="R3953" t="str" cm="1">
        <f t="array" ref="R3953">_xlfn.IFS(Restaurant_Data[[#This Row],[Total Reservations]]&lt;=50, "Low", Restaurant_Data[[#This Row],[Total Reservations]]&lt;=100, "Medium", Restaurant_Data[[#This Row],[Total Reservations]]&lt;=200, "High")</f>
        <v>High</v>
      </c>
      <c r="S3953" s="4">
        <v>751381.25</v>
      </c>
      <c r="T3953" t="str" cm="1">
        <f t="array" ref="T3953">_xlfn.IFS(Restaurant_Data[[#This Row],[Revenue]]&lt;= 500000, "Low Income", Restaurant_Data[[#This Row],[Revenue]]&lt;=1000000, "Middle Income", Restaurant_Data[[#This Row],[Revenue]] &lt;= 2000000, "High Income")</f>
        <v>Middle Income</v>
      </c>
    </row>
    <row r="3954" spans="1:20" x14ac:dyDescent="0.35">
      <c r="A3954" s="1" t="s">
        <v>3981</v>
      </c>
      <c r="B3954" s="1" t="s">
        <v>23</v>
      </c>
      <c r="C3954" s="1" t="s">
        <v>20</v>
      </c>
      <c r="D3954">
        <v>4.0999999999999996</v>
      </c>
      <c r="E3954">
        <v>90</v>
      </c>
      <c r="F3954">
        <v>74.8</v>
      </c>
      <c r="G3954">
        <v>6627</v>
      </c>
      <c r="H3954">
        <v>72844</v>
      </c>
      <c r="I3954">
        <v>17</v>
      </c>
      <c r="J3954">
        <v>693</v>
      </c>
      <c r="K3954">
        <v>87.25</v>
      </c>
      <c r="L3954">
        <v>7.8</v>
      </c>
      <c r="M3954">
        <v>4.4000000000000004</v>
      </c>
      <c r="N3954" s="1" t="s">
        <v>27</v>
      </c>
      <c r="O3954">
        <v>21</v>
      </c>
      <c r="P3954">
        <v>22</v>
      </c>
      <c r="Q3954">
        <v>43</v>
      </c>
      <c r="R3954" t="str" cm="1">
        <f t="array" ref="R3954">_xlfn.IFS(Restaurant_Data[[#This Row],[Total Reservations]]&lt;=50, "Low", Restaurant_Data[[#This Row],[Total Reservations]]&lt;=100, "Medium", Restaurant_Data[[#This Row],[Total Reservations]]&lt;=200, "High")</f>
        <v>Low</v>
      </c>
      <c r="S3954" s="4">
        <v>1515593.1</v>
      </c>
      <c r="T3954" t="str" cm="1">
        <f t="array" ref="T3954">_xlfn.IFS(Restaurant_Data[[#This Row],[Revenue]]&lt;= 500000, "Low Income", Restaurant_Data[[#This Row],[Revenue]]&lt;=1000000, "Middle Income", Restaurant_Data[[#This Row],[Revenue]] &lt;= 2000000, "High Income")</f>
        <v>High Income</v>
      </c>
    </row>
    <row r="3955" spans="1:20" x14ac:dyDescent="0.35">
      <c r="A3955" s="1" t="s">
        <v>3982</v>
      </c>
      <c r="B3955" s="1" t="s">
        <v>19</v>
      </c>
      <c r="C3955" s="1" t="s">
        <v>31</v>
      </c>
      <c r="D3955">
        <v>3.1</v>
      </c>
      <c r="E3955">
        <v>50</v>
      </c>
      <c r="F3955">
        <v>38.17</v>
      </c>
      <c r="G3955">
        <v>2029</v>
      </c>
      <c r="H3955">
        <v>23364</v>
      </c>
      <c r="I3955">
        <v>17</v>
      </c>
      <c r="J3955">
        <v>130</v>
      </c>
      <c r="K3955">
        <v>148.63999999999999</v>
      </c>
      <c r="L3955">
        <v>5</v>
      </c>
      <c r="M3955">
        <v>1.5</v>
      </c>
      <c r="N3955" s="1" t="s">
        <v>21</v>
      </c>
      <c r="O3955">
        <v>36</v>
      </c>
      <c r="P3955">
        <v>38</v>
      </c>
      <c r="Q3955">
        <v>74</v>
      </c>
      <c r="R3955" t="str" cm="1">
        <f t="array" ref="R3955">_xlfn.IFS(Restaurant_Data[[#This Row],[Total Reservations]]&lt;=50, "Low", Restaurant_Data[[#This Row],[Total Reservations]]&lt;=100, "Medium", Restaurant_Data[[#This Row],[Total Reservations]]&lt;=200, "High")</f>
        <v>Medium</v>
      </c>
      <c r="S3955" s="4">
        <v>445507.78</v>
      </c>
      <c r="T3955" t="str" cm="1">
        <f t="array" ref="T3955">_xlfn.IFS(Restaurant_Data[[#This Row],[Revenue]]&lt;= 500000, "Low Income", Restaurant_Data[[#This Row],[Revenue]]&lt;=1000000, "Middle Income", Restaurant_Data[[#This Row],[Revenue]] &lt;= 2000000, "High Income")</f>
        <v>Low Income</v>
      </c>
    </row>
    <row r="3956" spans="1:20" x14ac:dyDescent="0.35">
      <c r="A3956" s="1" t="s">
        <v>3983</v>
      </c>
      <c r="B3956" s="1" t="s">
        <v>23</v>
      </c>
      <c r="C3956" s="1" t="s">
        <v>20</v>
      </c>
      <c r="D3956">
        <v>4</v>
      </c>
      <c r="E3956">
        <v>75</v>
      </c>
      <c r="F3956">
        <v>66.930000000000007</v>
      </c>
      <c r="G3956">
        <v>5879</v>
      </c>
      <c r="H3956">
        <v>63904</v>
      </c>
      <c r="I3956">
        <v>17</v>
      </c>
      <c r="J3956">
        <v>210</v>
      </c>
      <c r="K3956">
        <v>126.08</v>
      </c>
      <c r="L3956">
        <v>8</v>
      </c>
      <c r="M3956">
        <v>8.8000000000000007</v>
      </c>
      <c r="N3956" s="1" t="s">
        <v>27</v>
      </c>
      <c r="O3956">
        <v>32</v>
      </c>
      <c r="P3956">
        <v>20</v>
      </c>
      <c r="Q3956">
        <v>52</v>
      </c>
      <c r="R3956" t="str" cm="1">
        <f t="array" ref="R3956">_xlfn.IFS(Restaurant_Data[[#This Row],[Total Reservations]]&lt;=50, "Low", Restaurant_Data[[#This Row],[Total Reservations]]&lt;=100, "Medium", Restaurant_Data[[#This Row],[Total Reservations]]&lt;=200, "High")</f>
        <v>Medium</v>
      </c>
      <c r="S3956" s="4">
        <v>1140639.31</v>
      </c>
      <c r="T3956" t="str" cm="1">
        <f t="array" ref="T3956">_xlfn.IFS(Restaurant_Data[[#This Row],[Revenue]]&lt;= 500000, "Low Income", Restaurant_Data[[#This Row],[Revenue]]&lt;=1000000, "Middle Income", Restaurant_Data[[#This Row],[Revenue]] &lt;= 2000000, "High Income")</f>
        <v>High Income</v>
      </c>
    </row>
    <row r="3957" spans="1:20" x14ac:dyDescent="0.35">
      <c r="A3957" s="1" t="s">
        <v>3984</v>
      </c>
      <c r="B3957" s="1" t="s">
        <v>19</v>
      </c>
      <c r="C3957" s="1" t="s">
        <v>20</v>
      </c>
      <c r="D3957">
        <v>4.2</v>
      </c>
      <c r="E3957">
        <v>49</v>
      </c>
      <c r="F3957">
        <v>68.02</v>
      </c>
      <c r="G3957">
        <v>1554</v>
      </c>
      <c r="H3957">
        <v>23634</v>
      </c>
      <c r="I3957">
        <v>3</v>
      </c>
      <c r="J3957">
        <v>456</v>
      </c>
      <c r="K3957">
        <v>152.54</v>
      </c>
      <c r="L3957">
        <v>5.2</v>
      </c>
      <c r="M3957">
        <v>8.4</v>
      </c>
      <c r="N3957" s="1" t="s">
        <v>27</v>
      </c>
      <c r="O3957">
        <v>19</v>
      </c>
      <c r="P3957">
        <v>13</v>
      </c>
      <c r="Q3957">
        <v>32</v>
      </c>
      <c r="R3957" t="str" cm="1">
        <f t="array" ref="R3957">_xlfn.IFS(Restaurant_Data[[#This Row],[Total Reservations]]&lt;=50, "Low", Restaurant_Data[[#This Row],[Total Reservations]]&lt;=100, "Medium", Restaurant_Data[[#This Row],[Total Reservations]]&lt;=200, "High")</f>
        <v>Low</v>
      </c>
      <c r="S3957" s="4">
        <v>746323.96</v>
      </c>
      <c r="T3957" t="str" cm="1">
        <f t="array" ref="T3957">_xlfn.IFS(Restaurant_Data[[#This Row],[Revenue]]&lt;= 500000, "Low Income", Restaurant_Data[[#This Row],[Revenue]]&lt;=1000000, "Middle Income", Restaurant_Data[[#This Row],[Revenue]] &lt;= 2000000, "High Income")</f>
        <v>Middle Income</v>
      </c>
    </row>
    <row r="3958" spans="1:20" x14ac:dyDescent="0.35">
      <c r="A3958" s="1" t="s">
        <v>3985</v>
      </c>
      <c r="B3958" s="1" t="s">
        <v>23</v>
      </c>
      <c r="C3958" s="1" t="s">
        <v>26</v>
      </c>
      <c r="D3958">
        <v>3.4</v>
      </c>
      <c r="E3958">
        <v>73</v>
      </c>
      <c r="F3958">
        <v>55.11</v>
      </c>
      <c r="G3958">
        <v>5254</v>
      </c>
      <c r="H3958">
        <v>51057</v>
      </c>
      <c r="I3958">
        <v>14</v>
      </c>
      <c r="J3958">
        <v>230</v>
      </c>
      <c r="K3958">
        <v>93.08</v>
      </c>
      <c r="L3958">
        <v>4</v>
      </c>
      <c r="M3958">
        <v>3.9</v>
      </c>
      <c r="N3958" s="1" t="s">
        <v>27</v>
      </c>
      <c r="O3958">
        <v>39</v>
      </c>
      <c r="P3958">
        <v>12</v>
      </c>
      <c r="Q3958">
        <v>51</v>
      </c>
      <c r="R3958" t="str" cm="1">
        <f t="array" ref="R3958">_xlfn.IFS(Restaurant_Data[[#This Row],[Total Reservations]]&lt;=50, "Low", Restaurant_Data[[#This Row],[Total Reservations]]&lt;=100, "Medium", Restaurant_Data[[#This Row],[Total Reservations]]&lt;=200, "High")</f>
        <v>Medium</v>
      </c>
      <c r="S3958" s="4">
        <v>912698.03</v>
      </c>
      <c r="T3958" t="str" cm="1">
        <f t="array" ref="T3958">_xlfn.IFS(Restaurant_Data[[#This Row],[Revenue]]&lt;= 500000, "Low Income", Restaurant_Data[[#This Row],[Revenue]]&lt;=1000000, "Middle Income", Restaurant_Data[[#This Row],[Revenue]] &lt;= 2000000, "High Income")</f>
        <v>Middle Income</v>
      </c>
    </row>
    <row r="3959" spans="1:20" x14ac:dyDescent="0.35">
      <c r="A3959" s="1" t="s">
        <v>3986</v>
      </c>
      <c r="B3959" s="1" t="s">
        <v>34</v>
      </c>
      <c r="C3959" s="1" t="s">
        <v>37</v>
      </c>
      <c r="D3959">
        <v>3.5</v>
      </c>
      <c r="E3959">
        <v>62</v>
      </c>
      <c r="F3959">
        <v>59.81</v>
      </c>
      <c r="G3959">
        <v>1046</v>
      </c>
      <c r="H3959">
        <v>12223</v>
      </c>
      <c r="I3959">
        <v>2</v>
      </c>
      <c r="J3959">
        <v>318</v>
      </c>
      <c r="K3959">
        <v>202.43</v>
      </c>
      <c r="L3959">
        <v>1.4</v>
      </c>
      <c r="M3959">
        <v>5.8</v>
      </c>
      <c r="N3959" s="1" t="s">
        <v>27</v>
      </c>
      <c r="O3959">
        <v>56</v>
      </c>
      <c r="P3959">
        <v>31</v>
      </c>
      <c r="Q3959">
        <v>87</v>
      </c>
      <c r="R3959" t="str" cm="1">
        <f t="array" ref="R3959">_xlfn.IFS(Restaurant_Data[[#This Row],[Total Reservations]]&lt;=50, "Low", Restaurant_Data[[#This Row],[Total Reservations]]&lt;=100, "Medium", Restaurant_Data[[#This Row],[Total Reservations]]&lt;=200, "High")</f>
        <v>Medium</v>
      </c>
      <c r="S3959" s="4">
        <v>825719.8</v>
      </c>
      <c r="T3959" t="str" cm="1">
        <f t="array" ref="T3959">_xlfn.IFS(Restaurant_Data[[#This Row],[Revenue]]&lt;= 500000, "Low Income", Restaurant_Data[[#This Row],[Revenue]]&lt;=1000000, "Middle Income", Restaurant_Data[[#This Row],[Revenue]] &lt;= 2000000, "High Income")</f>
        <v>Middle Income</v>
      </c>
    </row>
    <row r="3960" spans="1:20" x14ac:dyDescent="0.35">
      <c r="A3960" s="1" t="s">
        <v>3987</v>
      </c>
      <c r="B3960" s="1" t="s">
        <v>23</v>
      </c>
      <c r="C3960" s="1" t="s">
        <v>42</v>
      </c>
      <c r="D3960">
        <v>4.3</v>
      </c>
      <c r="E3960">
        <v>77</v>
      </c>
      <c r="F3960">
        <v>45.35</v>
      </c>
      <c r="G3960">
        <v>4777</v>
      </c>
      <c r="H3960">
        <v>52113</v>
      </c>
      <c r="I3960">
        <v>4</v>
      </c>
      <c r="J3960">
        <v>888</v>
      </c>
      <c r="K3960">
        <v>61.13</v>
      </c>
      <c r="L3960">
        <v>8.8000000000000007</v>
      </c>
      <c r="M3960">
        <v>5.6</v>
      </c>
      <c r="N3960" s="1" t="s">
        <v>21</v>
      </c>
      <c r="O3960">
        <v>11</v>
      </c>
      <c r="P3960">
        <v>11</v>
      </c>
      <c r="Q3960">
        <v>22</v>
      </c>
      <c r="R3960" t="str" cm="1">
        <f t="array" ref="R3960">_xlfn.IFS(Restaurant_Data[[#This Row],[Total Reservations]]&lt;=50, "Low", Restaurant_Data[[#This Row],[Total Reservations]]&lt;=100, "Medium", Restaurant_Data[[#This Row],[Total Reservations]]&lt;=200, "High")</f>
        <v>Low</v>
      </c>
      <c r="S3960" s="4">
        <v>788481.9</v>
      </c>
      <c r="T3960" t="str" cm="1">
        <f t="array" ref="T3960">_xlfn.IFS(Restaurant_Data[[#This Row],[Revenue]]&lt;= 500000, "Low Income", Restaurant_Data[[#This Row],[Revenue]]&lt;=1000000, "Middle Income", Restaurant_Data[[#This Row],[Revenue]] &lt;= 2000000, "High Income")</f>
        <v>Middle Income</v>
      </c>
    </row>
    <row r="3961" spans="1:20" x14ac:dyDescent="0.35">
      <c r="A3961" s="1" t="s">
        <v>3988</v>
      </c>
      <c r="B3961" s="1" t="s">
        <v>23</v>
      </c>
      <c r="C3961" s="1" t="s">
        <v>42</v>
      </c>
      <c r="D3961">
        <v>3.9</v>
      </c>
      <c r="E3961">
        <v>80</v>
      </c>
      <c r="F3961">
        <v>39.32</v>
      </c>
      <c r="G3961">
        <v>3646</v>
      </c>
      <c r="H3961">
        <v>40027</v>
      </c>
      <c r="I3961">
        <v>18</v>
      </c>
      <c r="J3961">
        <v>619</v>
      </c>
      <c r="K3961">
        <v>146.97</v>
      </c>
      <c r="L3961">
        <v>4.8</v>
      </c>
      <c r="M3961">
        <v>2.6</v>
      </c>
      <c r="N3961" s="1" t="s">
        <v>27</v>
      </c>
      <c r="O3961">
        <v>48</v>
      </c>
      <c r="P3961">
        <v>62</v>
      </c>
      <c r="Q3961">
        <v>110</v>
      </c>
      <c r="R3961" t="str" cm="1">
        <f t="array" ref="R3961">_xlfn.IFS(Restaurant_Data[[#This Row],[Total Reservations]]&lt;=50, "Low", Restaurant_Data[[#This Row],[Total Reservations]]&lt;=100, "Medium", Restaurant_Data[[#This Row],[Total Reservations]]&lt;=200, "High")</f>
        <v>High</v>
      </c>
      <c r="S3961" s="4">
        <v>723619.95</v>
      </c>
      <c r="T3961" t="str" cm="1">
        <f t="array" ref="T3961">_xlfn.IFS(Restaurant_Data[[#This Row],[Revenue]]&lt;= 500000, "Low Income", Restaurant_Data[[#This Row],[Revenue]]&lt;=1000000, "Middle Income", Restaurant_Data[[#This Row],[Revenue]] &lt;= 2000000, "High Income")</f>
        <v>Middle Income</v>
      </c>
    </row>
    <row r="3962" spans="1:20" x14ac:dyDescent="0.35">
      <c r="A3962" s="1" t="s">
        <v>3989</v>
      </c>
      <c r="B3962" s="1" t="s">
        <v>19</v>
      </c>
      <c r="C3962" s="1" t="s">
        <v>37</v>
      </c>
      <c r="D3962">
        <v>4.7</v>
      </c>
      <c r="E3962">
        <v>48</v>
      </c>
      <c r="F3962">
        <v>65.47</v>
      </c>
      <c r="G3962">
        <v>4164</v>
      </c>
      <c r="H3962">
        <v>45958</v>
      </c>
      <c r="I3962">
        <v>2</v>
      </c>
      <c r="J3962">
        <v>538</v>
      </c>
      <c r="K3962">
        <v>273.72000000000003</v>
      </c>
      <c r="L3962">
        <v>7.2</v>
      </c>
      <c r="M3962">
        <v>2.2999999999999998</v>
      </c>
      <c r="N3962" s="1" t="s">
        <v>21</v>
      </c>
      <c r="O3962">
        <v>33</v>
      </c>
      <c r="P3962">
        <v>9</v>
      </c>
      <c r="Q3962">
        <v>42</v>
      </c>
      <c r="R3962" t="str" cm="1">
        <f t="array" ref="R3962">_xlfn.IFS(Restaurant_Data[[#This Row],[Total Reservations]]&lt;=50, "Low", Restaurant_Data[[#This Row],[Total Reservations]]&lt;=100, "Medium", Restaurant_Data[[#This Row],[Total Reservations]]&lt;=200, "High")</f>
        <v>Low</v>
      </c>
      <c r="S3962" s="4">
        <v>707340.28</v>
      </c>
      <c r="T3962" t="str" cm="1">
        <f t="array" ref="T3962">_xlfn.IFS(Restaurant_Data[[#This Row],[Revenue]]&lt;= 500000, "Low Income", Restaurant_Data[[#This Row],[Revenue]]&lt;=1000000, "Middle Income", Restaurant_Data[[#This Row],[Revenue]] &lt;= 2000000, "High Income")</f>
        <v>Middle Income</v>
      </c>
    </row>
    <row r="3963" spans="1:20" x14ac:dyDescent="0.35">
      <c r="A3963" s="1" t="s">
        <v>3990</v>
      </c>
      <c r="B3963" s="1" t="s">
        <v>19</v>
      </c>
      <c r="C3963" s="1" t="s">
        <v>42</v>
      </c>
      <c r="D3963">
        <v>3.7</v>
      </c>
      <c r="E3963">
        <v>34</v>
      </c>
      <c r="F3963">
        <v>45.18</v>
      </c>
      <c r="G3963">
        <v>3525</v>
      </c>
      <c r="H3963">
        <v>42913</v>
      </c>
      <c r="I3963">
        <v>12</v>
      </c>
      <c r="J3963">
        <v>543</v>
      </c>
      <c r="K3963">
        <v>154.91999999999999</v>
      </c>
      <c r="L3963">
        <v>2.4</v>
      </c>
      <c r="M3963">
        <v>8.6</v>
      </c>
      <c r="N3963" s="1" t="s">
        <v>27</v>
      </c>
      <c r="O3963">
        <v>1</v>
      </c>
      <c r="P3963">
        <v>21</v>
      </c>
      <c r="Q3963">
        <v>22</v>
      </c>
      <c r="R3963" t="str" cm="1">
        <f t="array" ref="R3963">_xlfn.IFS(Restaurant_Data[[#This Row],[Total Reservations]]&lt;=50, "Low", Restaurant_Data[[#This Row],[Total Reservations]]&lt;=100, "Medium", Restaurant_Data[[#This Row],[Total Reservations]]&lt;=200, "High")</f>
        <v>Low</v>
      </c>
      <c r="S3963" s="4">
        <v>363423.39</v>
      </c>
      <c r="T3963" t="str" cm="1">
        <f t="array" ref="T3963">_xlfn.IFS(Restaurant_Data[[#This Row],[Revenue]]&lt;= 500000, "Low Income", Restaurant_Data[[#This Row],[Revenue]]&lt;=1000000, "Middle Income", Restaurant_Data[[#This Row],[Revenue]] &lt;= 2000000, "High Income")</f>
        <v>Low Income</v>
      </c>
    </row>
    <row r="3964" spans="1:20" x14ac:dyDescent="0.35">
      <c r="A3964" s="1" t="s">
        <v>3991</v>
      </c>
      <c r="B3964" s="1" t="s">
        <v>23</v>
      </c>
      <c r="C3964" s="1" t="s">
        <v>37</v>
      </c>
      <c r="D3964">
        <v>3.5</v>
      </c>
      <c r="E3964">
        <v>74</v>
      </c>
      <c r="F3964">
        <v>62.27</v>
      </c>
      <c r="G3964">
        <v>6678</v>
      </c>
      <c r="H3964">
        <v>72078</v>
      </c>
      <c r="I3964">
        <v>15</v>
      </c>
      <c r="J3964">
        <v>240</v>
      </c>
      <c r="K3964">
        <v>160.27000000000001</v>
      </c>
      <c r="L3964">
        <v>8.5</v>
      </c>
      <c r="M3964">
        <v>8.8000000000000007</v>
      </c>
      <c r="N3964" s="1" t="s">
        <v>21</v>
      </c>
      <c r="O3964">
        <v>27</v>
      </c>
      <c r="P3964">
        <v>46</v>
      </c>
      <c r="Q3964">
        <v>73</v>
      </c>
      <c r="R3964" t="str" cm="1">
        <f t="array" ref="R3964">_xlfn.IFS(Restaurant_Data[[#This Row],[Total Reservations]]&lt;=50, "Low", Restaurant_Data[[#This Row],[Total Reservations]]&lt;=100, "Medium", Restaurant_Data[[#This Row],[Total Reservations]]&lt;=200, "High")</f>
        <v>Medium</v>
      </c>
      <c r="S3964" s="4">
        <v>1051444.23</v>
      </c>
      <c r="T3964" t="str" cm="1">
        <f t="array" ref="T3964">_xlfn.IFS(Restaurant_Data[[#This Row],[Revenue]]&lt;= 500000, "Low Income", Restaurant_Data[[#This Row],[Revenue]]&lt;=1000000, "Middle Income", Restaurant_Data[[#This Row],[Revenue]] &lt;= 2000000, "High Income")</f>
        <v>High Income</v>
      </c>
    </row>
    <row r="3965" spans="1:20" x14ac:dyDescent="0.35">
      <c r="A3965" s="1" t="s">
        <v>3992</v>
      </c>
      <c r="B3965" s="1" t="s">
        <v>34</v>
      </c>
      <c r="C3965" s="1" t="s">
        <v>31</v>
      </c>
      <c r="D3965">
        <v>5</v>
      </c>
      <c r="E3965">
        <v>52</v>
      </c>
      <c r="F3965">
        <v>30.1</v>
      </c>
      <c r="G3965">
        <v>4149</v>
      </c>
      <c r="H3965">
        <v>42777</v>
      </c>
      <c r="I3965">
        <v>13</v>
      </c>
      <c r="J3965">
        <v>370</v>
      </c>
      <c r="K3965">
        <v>67</v>
      </c>
      <c r="L3965">
        <v>8.4</v>
      </c>
      <c r="M3965">
        <v>7.5</v>
      </c>
      <c r="N3965" s="1" t="s">
        <v>27</v>
      </c>
      <c r="O3965">
        <v>18</v>
      </c>
      <c r="P3965">
        <v>24</v>
      </c>
      <c r="Q3965">
        <v>42</v>
      </c>
      <c r="R3965" t="str" cm="1">
        <f t="array" ref="R3965">_xlfn.IFS(Restaurant_Data[[#This Row],[Total Reservations]]&lt;=50, "Low", Restaurant_Data[[#This Row],[Total Reservations]]&lt;=100, "Medium", Restaurant_Data[[#This Row],[Total Reservations]]&lt;=200, "High")</f>
        <v>Low</v>
      </c>
      <c r="S3965" s="4">
        <v>374095.35</v>
      </c>
      <c r="T3965" t="str" cm="1">
        <f t="array" ref="T3965">_xlfn.IFS(Restaurant_Data[[#This Row],[Revenue]]&lt;= 500000, "Low Income", Restaurant_Data[[#This Row],[Revenue]]&lt;=1000000, "Middle Income", Restaurant_Data[[#This Row],[Revenue]] &lt;= 2000000, "High Income")</f>
        <v>Low Income</v>
      </c>
    </row>
    <row r="3966" spans="1:20" x14ac:dyDescent="0.35">
      <c r="A3966" s="1" t="s">
        <v>3993</v>
      </c>
      <c r="B3966" s="1" t="s">
        <v>23</v>
      </c>
      <c r="C3966" s="1" t="s">
        <v>26</v>
      </c>
      <c r="D3966">
        <v>4.8</v>
      </c>
      <c r="E3966">
        <v>71</v>
      </c>
      <c r="F3966">
        <v>49.4</v>
      </c>
      <c r="G3966">
        <v>8131</v>
      </c>
      <c r="H3966">
        <v>88768</v>
      </c>
      <c r="I3966">
        <v>11</v>
      </c>
      <c r="J3966">
        <v>409</v>
      </c>
      <c r="K3966">
        <v>201.34</v>
      </c>
      <c r="L3966">
        <v>5.3</v>
      </c>
      <c r="M3966">
        <v>1.7</v>
      </c>
      <c r="N3966" s="1" t="s">
        <v>27</v>
      </c>
      <c r="O3966">
        <v>55</v>
      </c>
      <c r="P3966">
        <v>70</v>
      </c>
      <c r="Q3966">
        <v>125</v>
      </c>
      <c r="R3966" t="str" cm="1">
        <f t="array" ref="R3966">_xlfn.IFS(Restaurant_Data[[#This Row],[Total Reservations]]&lt;=50, "Low", Restaurant_Data[[#This Row],[Total Reservations]]&lt;=100, "Medium", Restaurant_Data[[#This Row],[Total Reservations]]&lt;=200, "High")</f>
        <v>High</v>
      </c>
      <c r="S3966" s="4">
        <v>806248.5</v>
      </c>
      <c r="T3966" t="str" cm="1">
        <f t="array" ref="T3966">_xlfn.IFS(Restaurant_Data[[#This Row],[Revenue]]&lt;= 500000, "Low Income", Restaurant_Data[[#This Row],[Revenue]]&lt;=1000000, "Middle Income", Restaurant_Data[[#This Row],[Revenue]] &lt;= 2000000, "High Income")</f>
        <v>Middle Income</v>
      </c>
    </row>
    <row r="3967" spans="1:20" x14ac:dyDescent="0.35">
      <c r="A3967" s="1" t="s">
        <v>3994</v>
      </c>
      <c r="B3967" s="1" t="s">
        <v>23</v>
      </c>
      <c r="C3967" s="1" t="s">
        <v>26</v>
      </c>
      <c r="D3967">
        <v>3.1</v>
      </c>
      <c r="E3967">
        <v>72</v>
      </c>
      <c r="F3967">
        <v>55.02</v>
      </c>
      <c r="G3967">
        <v>3315</v>
      </c>
      <c r="H3967">
        <v>40809</v>
      </c>
      <c r="I3967">
        <v>7</v>
      </c>
      <c r="J3967">
        <v>603</v>
      </c>
      <c r="K3967">
        <v>284.10000000000002</v>
      </c>
      <c r="L3967">
        <v>7</v>
      </c>
      <c r="M3967">
        <v>9.1999999999999993</v>
      </c>
      <c r="N3967" s="1" t="s">
        <v>27</v>
      </c>
      <c r="O3967">
        <v>51</v>
      </c>
      <c r="P3967">
        <v>34</v>
      </c>
      <c r="Q3967">
        <v>85</v>
      </c>
      <c r="R3967" t="str" cm="1">
        <f t="array" ref="R3967">_xlfn.IFS(Restaurant_Data[[#This Row],[Total Reservations]]&lt;=50, "Low", Restaurant_Data[[#This Row],[Total Reservations]]&lt;=100, "Medium", Restaurant_Data[[#This Row],[Total Reservations]]&lt;=200, "High")</f>
        <v>Medium</v>
      </c>
      <c r="S3967" s="4">
        <v>895551.01</v>
      </c>
      <c r="T3967" t="str" cm="1">
        <f t="array" ref="T3967">_xlfn.IFS(Restaurant_Data[[#This Row],[Revenue]]&lt;= 500000, "Low Income", Restaurant_Data[[#This Row],[Revenue]]&lt;=1000000, "Middle Income", Restaurant_Data[[#This Row],[Revenue]] &lt;= 2000000, "High Income")</f>
        <v>Middle Income</v>
      </c>
    </row>
    <row r="3968" spans="1:20" x14ac:dyDescent="0.35">
      <c r="A3968" s="1" t="s">
        <v>3995</v>
      </c>
      <c r="B3968" s="1" t="s">
        <v>34</v>
      </c>
      <c r="C3968" s="1" t="s">
        <v>26</v>
      </c>
      <c r="D3968">
        <v>4.5</v>
      </c>
      <c r="E3968">
        <v>64</v>
      </c>
      <c r="F3968">
        <v>54.74</v>
      </c>
      <c r="G3968">
        <v>3981</v>
      </c>
      <c r="H3968">
        <v>47357</v>
      </c>
      <c r="I3968">
        <v>9</v>
      </c>
      <c r="J3968">
        <v>144</v>
      </c>
      <c r="K3968">
        <v>122.9</v>
      </c>
      <c r="L3968">
        <v>5.7</v>
      </c>
      <c r="M3968">
        <v>9.8000000000000007</v>
      </c>
      <c r="N3968" s="1" t="s">
        <v>21</v>
      </c>
      <c r="O3968">
        <v>10</v>
      </c>
      <c r="P3968">
        <v>28</v>
      </c>
      <c r="Q3968">
        <v>38</v>
      </c>
      <c r="R3968" t="str" cm="1">
        <f t="array" ref="R3968">_xlfn.IFS(Restaurant_Data[[#This Row],[Total Reservations]]&lt;=50, "Low", Restaurant_Data[[#This Row],[Total Reservations]]&lt;=100, "Medium", Restaurant_Data[[#This Row],[Total Reservations]]&lt;=200, "High")</f>
        <v>Low</v>
      </c>
      <c r="S3968" s="4">
        <v>794693.31</v>
      </c>
      <c r="T3968" t="str" cm="1">
        <f t="array" ref="T3968">_xlfn.IFS(Restaurant_Data[[#This Row],[Revenue]]&lt;= 500000, "Low Income", Restaurant_Data[[#This Row],[Revenue]]&lt;=1000000, "Middle Income", Restaurant_Data[[#This Row],[Revenue]] &lt;= 2000000, "High Income")</f>
        <v>Middle Income</v>
      </c>
    </row>
    <row r="3969" spans="1:20" x14ac:dyDescent="0.35">
      <c r="A3969" s="1" t="s">
        <v>3996</v>
      </c>
      <c r="B3969" s="1" t="s">
        <v>19</v>
      </c>
      <c r="C3969" s="1" t="s">
        <v>37</v>
      </c>
      <c r="D3969">
        <v>3.2</v>
      </c>
      <c r="E3969">
        <v>36</v>
      </c>
      <c r="F3969">
        <v>57.06</v>
      </c>
      <c r="G3969">
        <v>3167</v>
      </c>
      <c r="H3969">
        <v>38160</v>
      </c>
      <c r="I3969">
        <v>15</v>
      </c>
      <c r="J3969">
        <v>405</v>
      </c>
      <c r="K3969">
        <v>148.31</v>
      </c>
      <c r="L3969">
        <v>6</v>
      </c>
      <c r="M3969">
        <v>8</v>
      </c>
      <c r="N3969" s="1" t="s">
        <v>21</v>
      </c>
      <c r="O3969">
        <v>13</v>
      </c>
      <c r="P3969">
        <v>15</v>
      </c>
      <c r="Q3969">
        <v>28</v>
      </c>
      <c r="R3969" t="str" cm="1">
        <f t="array" ref="R3969">_xlfn.IFS(Restaurant_Data[[#This Row],[Total Reservations]]&lt;=50, "Low", Restaurant_Data[[#This Row],[Total Reservations]]&lt;=100, "Medium", Restaurant_Data[[#This Row],[Total Reservations]]&lt;=200, "High")</f>
        <v>Low</v>
      </c>
      <c r="S3969" s="4">
        <v>480927.22</v>
      </c>
      <c r="T3969" t="str" cm="1">
        <f t="array" ref="T3969">_xlfn.IFS(Restaurant_Data[[#This Row],[Revenue]]&lt;= 500000, "Low Income", Restaurant_Data[[#This Row],[Revenue]]&lt;=1000000, "Middle Income", Restaurant_Data[[#This Row],[Revenue]] &lt;= 2000000, "High Income")</f>
        <v>Low Income</v>
      </c>
    </row>
    <row r="3970" spans="1:20" x14ac:dyDescent="0.35">
      <c r="A3970" s="1" t="s">
        <v>3997</v>
      </c>
      <c r="B3970" s="1" t="s">
        <v>23</v>
      </c>
      <c r="C3970" s="1" t="s">
        <v>37</v>
      </c>
      <c r="D3970">
        <v>3.1</v>
      </c>
      <c r="E3970">
        <v>72</v>
      </c>
      <c r="F3970">
        <v>59.39</v>
      </c>
      <c r="G3970">
        <v>4527</v>
      </c>
      <c r="H3970">
        <v>44416</v>
      </c>
      <c r="I3970">
        <v>3</v>
      </c>
      <c r="J3970">
        <v>650</v>
      </c>
      <c r="K3970">
        <v>197.04</v>
      </c>
      <c r="L3970">
        <v>9</v>
      </c>
      <c r="M3970">
        <v>4.2</v>
      </c>
      <c r="N3970" s="1" t="s">
        <v>21</v>
      </c>
      <c r="O3970">
        <v>53</v>
      </c>
      <c r="P3970">
        <v>71</v>
      </c>
      <c r="Q3970">
        <v>124</v>
      </c>
      <c r="R3970" t="str" cm="1">
        <f t="array" ref="R3970">_xlfn.IFS(Restaurant_Data[[#This Row],[Total Reservations]]&lt;=50, "Low", Restaurant_Data[[#This Row],[Total Reservations]]&lt;=100, "Medium", Restaurant_Data[[#This Row],[Total Reservations]]&lt;=200, "High")</f>
        <v>High</v>
      </c>
      <c r="S3970" s="4">
        <v>963737.18</v>
      </c>
      <c r="T3970" t="str" cm="1">
        <f t="array" ref="T3970">_xlfn.IFS(Restaurant_Data[[#This Row],[Revenue]]&lt;= 500000, "Low Income", Restaurant_Data[[#This Row],[Revenue]]&lt;=1000000, "Middle Income", Restaurant_Data[[#This Row],[Revenue]] &lt;= 2000000, "High Income")</f>
        <v>Middle Income</v>
      </c>
    </row>
    <row r="3971" spans="1:20" x14ac:dyDescent="0.35">
      <c r="A3971" s="1" t="s">
        <v>3998</v>
      </c>
      <c r="B3971" s="1" t="s">
        <v>19</v>
      </c>
      <c r="C3971" s="1" t="s">
        <v>24</v>
      </c>
      <c r="D3971">
        <v>3.5</v>
      </c>
      <c r="E3971">
        <v>44</v>
      </c>
      <c r="F3971">
        <v>34.19</v>
      </c>
      <c r="G3971">
        <v>1053</v>
      </c>
      <c r="H3971">
        <v>14412</v>
      </c>
      <c r="I3971">
        <v>10</v>
      </c>
      <c r="J3971">
        <v>670</v>
      </c>
      <c r="K3971">
        <v>73.3</v>
      </c>
      <c r="L3971">
        <v>9.6999999999999993</v>
      </c>
      <c r="M3971">
        <v>4.7</v>
      </c>
      <c r="N3971" s="1" t="s">
        <v>27</v>
      </c>
      <c r="O3971">
        <v>1</v>
      </c>
      <c r="P3971">
        <v>8</v>
      </c>
      <c r="Q3971">
        <v>9</v>
      </c>
      <c r="R3971" t="str" cm="1">
        <f t="array" ref="R3971">_xlfn.IFS(Restaurant_Data[[#This Row],[Total Reservations]]&lt;=50, "Low", Restaurant_Data[[#This Row],[Total Reservations]]&lt;=100, "Medium", Restaurant_Data[[#This Row],[Total Reservations]]&lt;=200, "High")</f>
        <v>Low</v>
      </c>
      <c r="S3971" s="4">
        <v>350602.65</v>
      </c>
      <c r="T3971" t="str" cm="1">
        <f t="array" ref="T3971">_xlfn.IFS(Restaurant_Data[[#This Row],[Revenue]]&lt;= 500000, "Low Income", Restaurant_Data[[#This Row],[Revenue]]&lt;=1000000, "Middle Income", Restaurant_Data[[#This Row],[Revenue]] &lt;= 2000000, "High Income")</f>
        <v>Low Income</v>
      </c>
    </row>
    <row r="3972" spans="1:20" x14ac:dyDescent="0.35">
      <c r="A3972" s="1" t="s">
        <v>3999</v>
      </c>
      <c r="B3972" s="1" t="s">
        <v>19</v>
      </c>
      <c r="C3972" s="1" t="s">
        <v>42</v>
      </c>
      <c r="D3972">
        <v>3.5</v>
      </c>
      <c r="E3972">
        <v>40</v>
      </c>
      <c r="F3972">
        <v>41.36</v>
      </c>
      <c r="G3972">
        <v>1124</v>
      </c>
      <c r="H3972">
        <v>15184</v>
      </c>
      <c r="I3972">
        <v>8</v>
      </c>
      <c r="J3972">
        <v>419</v>
      </c>
      <c r="K3972">
        <v>287.57</v>
      </c>
      <c r="L3972">
        <v>4.3</v>
      </c>
      <c r="M3972">
        <v>8.8000000000000007</v>
      </c>
      <c r="N3972" s="1" t="s">
        <v>21</v>
      </c>
      <c r="O3972">
        <v>6</v>
      </c>
      <c r="P3972">
        <v>19</v>
      </c>
      <c r="Q3972">
        <v>25</v>
      </c>
      <c r="R3972" t="str" cm="1">
        <f t="array" ref="R3972">_xlfn.IFS(Restaurant_Data[[#This Row],[Total Reservations]]&lt;=50, "Low", Restaurant_Data[[#This Row],[Total Reservations]]&lt;=100, "Medium", Restaurant_Data[[#This Row],[Total Reservations]]&lt;=200, "High")</f>
        <v>Low</v>
      </c>
      <c r="S3972" s="4">
        <v>381180.8</v>
      </c>
      <c r="T3972" t="str" cm="1">
        <f t="array" ref="T3972">_xlfn.IFS(Restaurant_Data[[#This Row],[Revenue]]&lt;= 500000, "Low Income", Restaurant_Data[[#This Row],[Revenue]]&lt;=1000000, "Middle Income", Restaurant_Data[[#This Row],[Revenue]] &lt;= 2000000, "High Income")</f>
        <v>Low Income</v>
      </c>
    </row>
    <row r="3973" spans="1:20" x14ac:dyDescent="0.35">
      <c r="A3973" s="1" t="s">
        <v>4000</v>
      </c>
      <c r="B3973" s="1" t="s">
        <v>34</v>
      </c>
      <c r="C3973" s="1" t="s">
        <v>42</v>
      </c>
      <c r="D3973">
        <v>4.5999999999999996</v>
      </c>
      <c r="E3973">
        <v>65</v>
      </c>
      <c r="F3973">
        <v>44.32</v>
      </c>
      <c r="G3973">
        <v>4295</v>
      </c>
      <c r="H3973">
        <v>46353</v>
      </c>
      <c r="I3973">
        <v>6</v>
      </c>
      <c r="J3973">
        <v>794</v>
      </c>
      <c r="K3973">
        <v>166.9</v>
      </c>
      <c r="L3973">
        <v>4</v>
      </c>
      <c r="M3973">
        <v>3.5</v>
      </c>
      <c r="N3973" s="1" t="s">
        <v>27</v>
      </c>
      <c r="O3973">
        <v>8</v>
      </c>
      <c r="P3973">
        <v>18</v>
      </c>
      <c r="Q3973">
        <v>26</v>
      </c>
      <c r="R3973" t="str" cm="1">
        <f t="array" ref="R3973">_xlfn.IFS(Restaurant_Data[[#This Row],[Total Reservations]]&lt;=50, "Low", Restaurant_Data[[#This Row],[Total Reservations]]&lt;=100, "Medium", Restaurant_Data[[#This Row],[Total Reservations]]&lt;=200, "High")</f>
        <v>Low</v>
      </c>
      <c r="S3973" s="4">
        <v>652145.67000000004</v>
      </c>
      <c r="T3973" t="str" cm="1">
        <f t="array" ref="T3973">_xlfn.IFS(Restaurant_Data[[#This Row],[Revenue]]&lt;= 500000, "Low Income", Restaurant_Data[[#This Row],[Revenue]]&lt;=1000000, "Middle Income", Restaurant_Data[[#This Row],[Revenue]] &lt;= 2000000, "High Income")</f>
        <v>Middle Income</v>
      </c>
    </row>
    <row r="3974" spans="1:20" x14ac:dyDescent="0.35">
      <c r="A3974" s="1" t="s">
        <v>4001</v>
      </c>
      <c r="B3974" s="1" t="s">
        <v>34</v>
      </c>
      <c r="C3974" s="1" t="s">
        <v>24</v>
      </c>
      <c r="D3974">
        <v>4.4000000000000004</v>
      </c>
      <c r="E3974">
        <v>62</v>
      </c>
      <c r="F3974">
        <v>34.090000000000003</v>
      </c>
      <c r="G3974">
        <v>2123</v>
      </c>
      <c r="H3974">
        <v>24385</v>
      </c>
      <c r="I3974">
        <v>14</v>
      </c>
      <c r="J3974">
        <v>345</v>
      </c>
      <c r="K3974">
        <v>78.77</v>
      </c>
      <c r="L3974">
        <v>3.7</v>
      </c>
      <c r="M3974">
        <v>2.2999999999999998</v>
      </c>
      <c r="N3974" s="1" t="s">
        <v>21</v>
      </c>
      <c r="O3974">
        <v>32</v>
      </c>
      <c r="P3974">
        <v>15</v>
      </c>
      <c r="Q3974">
        <v>47</v>
      </c>
      <c r="R3974" t="str" cm="1">
        <f t="array" ref="R3974">_xlfn.IFS(Restaurant_Data[[#This Row],[Total Reservations]]&lt;=50, "Low", Restaurant_Data[[#This Row],[Total Reservations]]&lt;=100, "Medium", Restaurant_Data[[#This Row],[Total Reservations]]&lt;=200, "High")</f>
        <v>Low</v>
      </c>
      <c r="S3974" s="4">
        <v>486570</v>
      </c>
      <c r="T3974" t="str" cm="1">
        <f t="array" ref="T3974">_xlfn.IFS(Restaurant_Data[[#This Row],[Revenue]]&lt;= 500000, "Low Income", Restaurant_Data[[#This Row],[Revenue]]&lt;=1000000, "Middle Income", Restaurant_Data[[#This Row],[Revenue]] &lt;= 2000000, "High Income")</f>
        <v>Low Income</v>
      </c>
    </row>
    <row r="3975" spans="1:20" x14ac:dyDescent="0.35">
      <c r="A3975" s="1" t="s">
        <v>4002</v>
      </c>
      <c r="B3975" s="1" t="s">
        <v>19</v>
      </c>
      <c r="C3975" s="1" t="s">
        <v>24</v>
      </c>
      <c r="D3975">
        <v>5</v>
      </c>
      <c r="E3975">
        <v>31</v>
      </c>
      <c r="F3975">
        <v>34.979999999999997</v>
      </c>
      <c r="G3975">
        <v>3654</v>
      </c>
      <c r="H3975">
        <v>41022</v>
      </c>
      <c r="I3975">
        <v>6</v>
      </c>
      <c r="J3975">
        <v>911</v>
      </c>
      <c r="K3975">
        <v>133.81</v>
      </c>
      <c r="L3975">
        <v>7.9</v>
      </c>
      <c r="M3975">
        <v>8.4</v>
      </c>
      <c r="N3975" s="1" t="s">
        <v>27</v>
      </c>
      <c r="O3975">
        <v>26</v>
      </c>
      <c r="P3975">
        <v>29</v>
      </c>
      <c r="Q3975">
        <v>55</v>
      </c>
      <c r="R3975" t="str" cm="1">
        <f t="array" ref="R3975">_xlfn.IFS(Restaurant_Data[[#This Row],[Total Reservations]]&lt;=50, "Low", Restaurant_Data[[#This Row],[Total Reservations]]&lt;=100, "Medium", Restaurant_Data[[#This Row],[Total Reservations]]&lt;=200, "High")</f>
        <v>Medium</v>
      </c>
      <c r="S3975" s="4">
        <v>262907.21999999997</v>
      </c>
      <c r="T3975" t="str" cm="1">
        <f t="array" ref="T3975">_xlfn.IFS(Restaurant_Data[[#This Row],[Revenue]]&lt;= 500000, "Low Income", Restaurant_Data[[#This Row],[Revenue]]&lt;=1000000, "Middle Income", Restaurant_Data[[#This Row],[Revenue]] &lt;= 2000000, "High Income")</f>
        <v>Low Income</v>
      </c>
    </row>
    <row r="3976" spans="1:20" x14ac:dyDescent="0.35">
      <c r="A3976" s="1" t="s">
        <v>4003</v>
      </c>
      <c r="B3976" s="1" t="s">
        <v>23</v>
      </c>
      <c r="C3976" s="1" t="s">
        <v>26</v>
      </c>
      <c r="D3976">
        <v>4.4000000000000004</v>
      </c>
      <c r="E3976">
        <v>89</v>
      </c>
      <c r="F3976">
        <v>46.29</v>
      </c>
      <c r="G3976">
        <v>4757</v>
      </c>
      <c r="H3976">
        <v>55767</v>
      </c>
      <c r="I3976">
        <v>19</v>
      </c>
      <c r="J3976">
        <v>151</v>
      </c>
      <c r="K3976">
        <v>143.46</v>
      </c>
      <c r="L3976">
        <v>7.5</v>
      </c>
      <c r="M3976">
        <v>2.7</v>
      </c>
      <c r="N3976" s="1" t="s">
        <v>21</v>
      </c>
      <c r="O3976">
        <v>67</v>
      </c>
      <c r="P3976">
        <v>28</v>
      </c>
      <c r="Q3976">
        <v>95</v>
      </c>
      <c r="R3976" t="str" cm="1">
        <f t="array" ref="R3976">_xlfn.IFS(Restaurant_Data[[#This Row],[Total Reservations]]&lt;=50, "Low", Restaurant_Data[[#This Row],[Total Reservations]]&lt;=100, "Medium", Restaurant_Data[[#This Row],[Total Reservations]]&lt;=200, "High")</f>
        <v>Medium</v>
      </c>
      <c r="S3976" s="4">
        <v>940961.79</v>
      </c>
      <c r="T3976" t="str" cm="1">
        <f t="array" ref="T3976">_xlfn.IFS(Restaurant_Data[[#This Row],[Revenue]]&lt;= 500000, "Low Income", Restaurant_Data[[#This Row],[Revenue]]&lt;=1000000, "Middle Income", Restaurant_Data[[#This Row],[Revenue]] &lt;= 2000000, "High Income")</f>
        <v>Middle Income</v>
      </c>
    </row>
    <row r="3977" spans="1:20" x14ac:dyDescent="0.35">
      <c r="A3977" s="1" t="s">
        <v>4004</v>
      </c>
      <c r="B3977" s="1" t="s">
        <v>19</v>
      </c>
      <c r="C3977" s="1" t="s">
        <v>24</v>
      </c>
      <c r="D3977">
        <v>3.8</v>
      </c>
      <c r="E3977">
        <v>41</v>
      </c>
      <c r="F3977">
        <v>26.6</v>
      </c>
      <c r="G3977">
        <v>3079</v>
      </c>
      <c r="H3977">
        <v>31759</v>
      </c>
      <c r="I3977">
        <v>9</v>
      </c>
      <c r="J3977">
        <v>70</v>
      </c>
      <c r="K3977">
        <v>136.34</v>
      </c>
      <c r="L3977">
        <v>1.4</v>
      </c>
      <c r="M3977">
        <v>9.1999999999999993</v>
      </c>
      <c r="N3977" s="1" t="s">
        <v>27</v>
      </c>
      <c r="O3977">
        <v>32</v>
      </c>
      <c r="P3977">
        <v>33</v>
      </c>
      <c r="Q3977">
        <v>65</v>
      </c>
      <c r="R3977" t="str" cm="1">
        <f t="array" ref="R3977">_xlfn.IFS(Restaurant_Data[[#This Row],[Total Reservations]]&lt;=50, "Low", Restaurant_Data[[#This Row],[Total Reservations]]&lt;=100, "Medium", Restaurant_Data[[#This Row],[Total Reservations]]&lt;=200, "High")</f>
        <v>Medium</v>
      </c>
      <c r="S3977" s="4">
        <v>261216.85</v>
      </c>
      <c r="T3977" t="str" cm="1">
        <f t="array" ref="T3977">_xlfn.IFS(Restaurant_Data[[#This Row],[Revenue]]&lt;= 500000, "Low Income", Restaurant_Data[[#This Row],[Revenue]]&lt;=1000000, "Middle Income", Restaurant_Data[[#This Row],[Revenue]] &lt;= 2000000, "High Income")</f>
        <v>Low Income</v>
      </c>
    </row>
    <row r="3978" spans="1:20" x14ac:dyDescent="0.35">
      <c r="A3978" s="1" t="s">
        <v>4005</v>
      </c>
      <c r="B3978" s="1" t="s">
        <v>23</v>
      </c>
      <c r="C3978" s="1" t="s">
        <v>37</v>
      </c>
      <c r="D3978">
        <v>4.4000000000000004</v>
      </c>
      <c r="E3978">
        <v>90</v>
      </c>
      <c r="F3978">
        <v>55.91</v>
      </c>
      <c r="G3978">
        <v>4855</v>
      </c>
      <c r="H3978">
        <v>53369</v>
      </c>
      <c r="I3978">
        <v>9</v>
      </c>
      <c r="J3978">
        <v>132</v>
      </c>
      <c r="K3978">
        <v>223.31</v>
      </c>
      <c r="L3978">
        <v>1.8</v>
      </c>
      <c r="M3978">
        <v>6.4</v>
      </c>
      <c r="N3978" s="1" t="s">
        <v>21</v>
      </c>
      <c r="O3978">
        <v>62</v>
      </c>
      <c r="P3978">
        <v>33</v>
      </c>
      <c r="Q3978">
        <v>95</v>
      </c>
      <c r="R3978" t="str" cm="1">
        <f t="array" ref="R3978">_xlfn.IFS(Restaurant_Data[[#This Row],[Total Reservations]]&lt;=50, "Low", Restaurant_Data[[#This Row],[Total Reservations]]&lt;=100, "Medium", Restaurant_Data[[#This Row],[Total Reservations]]&lt;=200, "High")</f>
        <v>Medium</v>
      </c>
      <c r="S3978" s="4">
        <v>1130612.5</v>
      </c>
      <c r="T3978" t="str" cm="1">
        <f t="array" ref="T3978">_xlfn.IFS(Restaurant_Data[[#This Row],[Revenue]]&lt;= 500000, "Low Income", Restaurant_Data[[#This Row],[Revenue]]&lt;=1000000, "Middle Income", Restaurant_Data[[#This Row],[Revenue]] &lt;= 2000000, "High Income")</f>
        <v>High Income</v>
      </c>
    </row>
    <row r="3979" spans="1:20" x14ac:dyDescent="0.35">
      <c r="A3979" s="1" t="s">
        <v>4006</v>
      </c>
      <c r="B3979" s="1" t="s">
        <v>23</v>
      </c>
      <c r="C3979" s="1" t="s">
        <v>20</v>
      </c>
      <c r="D3979">
        <v>5</v>
      </c>
      <c r="E3979">
        <v>76</v>
      </c>
      <c r="F3979">
        <v>75.290000000000006</v>
      </c>
      <c r="G3979">
        <v>8652</v>
      </c>
      <c r="H3979">
        <v>87082</v>
      </c>
      <c r="I3979">
        <v>16</v>
      </c>
      <c r="J3979">
        <v>722</v>
      </c>
      <c r="K3979">
        <v>136.38</v>
      </c>
      <c r="L3979">
        <v>6.8</v>
      </c>
      <c r="M3979">
        <v>6</v>
      </c>
      <c r="N3979" s="1" t="s">
        <v>27</v>
      </c>
      <c r="O3979">
        <v>7</v>
      </c>
      <c r="P3979">
        <v>3</v>
      </c>
      <c r="Q3979">
        <v>10</v>
      </c>
      <c r="R3979" t="str" cm="1">
        <f t="array" ref="R3979">_xlfn.IFS(Restaurant_Data[[#This Row],[Total Reservations]]&lt;=50, "Low", Restaurant_Data[[#This Row],[Total Reservations]]&lt;=100, "Medium", Restaurant_Data[[#This Row],[Total Reservations]]&lt;=200, "High")</f>
        <v>Low</v>
      </c>
      <c r="S3979" s="4">
        <v>1295055.76</v>
      </c>
      <c r="T3979" t="str" cm="1">
        <f t="array" ref="T3979">_xlfn.IFS(Restaurant_Data[[#This Row],[Revenue]]&lt;= 500000, "Low Income", Restaurant_Data[[#This Row],[Revenue]]&lt;=1000000, "Middle Income", Restaurant_Data[[#This Row],[Revenue]] &lt;= 2000000, "High Income")</f>
        <v>High Income</v>
      </c>
    </row>
    <row r="3980" spans="1:20" x14ac:dyDescent="0.35">
      <c r="A3980" s="1" t="s">
        <v>4007</v>
      </c>
      <c r="B3980" s="1" t="s">
        <v>34</v>
      </c>
      <c r="C3980" s="1" t="s">
        <v>37</v>
      </c>
      <c r="D3980">
        <v>4.4000000000000004</v>
      </c>
      <c r="E3980">
        <v>50</v>
      </c>
      <c r="F3980">
        <v>60.23</v>
      </c>
      <c r="G3980">
        <v>3260</v>
      </c>
      <c r="H3980">
        <v>38460</v>
      </c>
      <c r="I3980">
        <v>13</v>
      </c>
      <c r="J3980">
        <v>416</v>
      </c>
      <c r="K3980">
        <v>130.96</v>
      </c>
      <c r="L3980">
        <v>3.5</v>
      </c>
      <c r="M3980">
        <v>8</v>
      </c>
      <c r="N3980" s="1" t="s">
        <v>27</v>
      </c>
      <c r="O3980">
        <v>39</v>
      </c>
      <c r="P3980">
        <v>33</v>
      </c>
      <c r="Q3980">
        <v>72</v>
      </c>
      <c r="R3980" t="str" cm="1">
        <f t="array" ref="R3980">_xlfn.IFS(Restaurant_Data[[#This Row],[Total Reservations]]&lt;=50, "Low", Restaurant_Data[[#This Row],[Total Reservations]]&lt;=100, "Medium", Restaurant_Data[[#This Row],[Total Reservations]]&lt;=200, "High")</f>
        <v>Medium</v>
      </c>
      <c r="S3980" s="4">
        <v>690250.06</v>
      </c>
      <c r="T3980" t="str" cm="1">
        <f t="array" ref="T3980">_xlfn.IFS(Restaurant_Data[[#This Row],[Revenue]]&lt;= 500000, "Low Income", Restaurant_Data[[#This Row],[Revenue]]&lt;=1000000, "Middle Income", Restaurant_Data[[#This Row],[Revenue]] &lt;= 2000000, "High Income")</f>
        <v>Middle Income</v>
      </c>
    </row>
    <row r="3981" spans="1:20" x14ac:dyDescent="0.35">
      <c r="A3981" s="1" t="s">
        <v>4008</v>
      </c>
      <c r="B3981" s="1" t="s">
        <v>23</v>
      </c>
      <c r="C3981" s="1" t="s">
        <v>24</v>
      </c>
      <c r="D3981">
        <v>4.5</v>
      </c>
      <c r="E3981">
        <v>83</v>
      </c>
      <c r="F3981">
        <v>25.71</v>
      </c>
      <c r="G3981">
        <v>8474</v>
      </c>
      <c r="H3981">
        <v>90178</v>
      </c>
      <c r="I3981">
        <v>13</v>
      </c>
      <c r="J3981">
        <v>759</v>
      </c>
      <c r="K3981">
        <v>130.52000000000001</v>
      </c>
      <c r="L3981">
        <v>1.8</v>
      </c>
      <c r="M3981">
        <v>1.1000000000000001</v>
      </c>
      <c r="N3981" s="1" t="s">
        <v>27</v>
      </c>
      <c r="O3981">
        <v>8</v>
      </c>
      <c r="P3981">
        <v>29</v>
      </c>
      <c r="Q3981">
        <v>37</v>
      </c>
      <c r="R3981" t="str" cm="1">
        <f t="array" ref="R3981">_xlfn.IFS(Restaurant_Data[[#This Row],[Total Reservations]]&lt;=50, "Low", Restaurant_Data[[#This Row],[Total Reservations]]&lt;=100, "Medium", Restaurant_Data[[#This Row],[Total Reservations]]&lt;=200, "High")</f>
        <v>Low</v>
      </c>
      <c r="S3981" s="4">
        <v>501469.84</v>
      </c>
      <c r="T3981" t="str" cm="1">
        <f t="array" ref="T3981">_xlfn.IFS(Restaurant_Data[[#This Row],[Revenue]]&lt;= 500000, "Low Income", Restaurant_Data[[#This Row],[Revenue]]&lt;=1000000, "Middle Income", Restaurant_Data[[#This Row],[Revenue]] &lt;= 2000000, "High Income")</f>
        <v>Middle Income</v>
      </c>
    </row>
    <row r="3982" spans="1:20" x14ac:dyDescent="0.35">
      <c r="A3982" s="1" t="s">
        <v>4009</v>
      </c>
      <c r="B3982" s="1" t="s">
        <v>23</v>
      </c>
      <c r="C3982" s="1" t="s">
        <v>42</v>
      </c>
      <c r="D3982">
        <v>4.9000000000000004</v>
      </c>
      <c r="E3982">
        <v>79</v>
      </c>
      <c r="F3982">
        <v>38.54</v>
      </c>
      <c r="G3982">
        <v>5649</v>
      </c>
      <c r="H3982">
        <v>60390</v>
      </c>
      <c r="I3982">
        <v>12</v>
      </c>
      <c r="J3982">
        <v>603</v>
      </c>
      <c r="K3982">
        <v>244.46</v>
      </c>
      <c r="L3982">
        <v>4.7</v>
      </c>
      <c r="M3982">
        <v>7.4</v>
      </c>
      <c r="N3982" s="1" t="s">
        <v>27</v>
      </c>
      <c r="O3982">
        <v>11</v>
      </c>
      <c r="P3982">
        <v>58</v>
      </c>
      <c r="Q3982">
        <v>69</v>
      </c>
      <c r="R3982" t="str" cm="1">
        <f t="array" ref="R3982">_xlfn.IFS(Restaurant_Data[[#This Row],[Total Reservations]]&lt;=50, "Low", Restaurant_Data[[#This Row],[Total Reservations]]&lt;=100, "Medium", Restaurant_Data[[#This Row],[Total Reservations]]&lt;=200, "High")</f>
        <v>Medium</v>
      </c>
      <c r="S3982" s="4">
        <v>700188.8</v>
      </c>
      <c r="T3982" t="str" cm="1">
        <f t="array" ref="T3982">_xlfn.IFS(Restaurant_Data[[#This Row],[Revenue]]&lt;= 500000, "Low Income", Restaurant_Data[[#This Row],[Revenue]]&lt;=1000000, "Middle Income", Restaurant_Data[[#This Row],[Revenue]] &lt;= 2000000, "High Income")</f>
        <v>Middle Income</v>
      </c>
    </row>
    <row r="3983" spans="1:20" x14ac:dyDescent="0.35">
      <c r="A3983" s="1" t="s">
        <v>4010</v>
      </c>
      <c r="B3983" s="1" t="s">
        <v>19</v>
      </c>
      <c r="C3983" s="1" t="s">
        <v>37</v>
      </c>
      <c r="D3983">
        <v>3.2</v>
      </c>
      <c r="E3983">
        <v>32</v>
      </c>
      <c r="F3983">
        <v>58.87</v>
      </c>
      <c r="G3983">
        <v>1482</v>
      </c>
      <c r="H3983">
        <v>21231</v>
      </c>
      <c r="I3983">
        <v>2</v>
      </c>
      <c r="J3983">
        <v>598</v>
      </c>
      <c r="K3983">
        <v>127.1</v>
      </c>
      <c r="L3983">
        <v>8.9</v>
      </c>
      <c r="M3983">
        <v>6.4</v>
      </c>
      <c r="N3983" s="1" t="s">
        <v>21</v>
      </c>
      <c r="O3983">
        <v>25</v>
      </c>
      <c r="P3983">
        <v>31</v>
      </c>
      <c r="Q3983">
        <v>56</v>
      </c>
      <c r="R3983" t="str" cm="1">
        <f t="array" ref="R3983">_xlfn.IFS(Restaurant_Data[[#This Row],[Total Reservations]]&lt;=50, "Low", Restaurant_Data[[#This Row],[Total Reservations]]&lt;=100, "Medium", Restaurant_Data[[#This Row],[Total Reservations]]&lt;=200, "High")</f>
        <v>Medium</v>
      </c>
      <c r="S3983" s="4">
        <v>429988.23</v>
      </c>
      <c r="T3983" t="str" cm="1">
        <f t="array" ref="T3983">_xlfn.IFS(Restaurant_Data[[#This Row],[Revenue]]&lt;= 500000, "Low Income", Restaurant_Data[[#This Row],[Revenue]]&lt;=1000000, "Middle Income", Restaurant_Data[[#This Row],[Revenue]] &lt;= 2000000, "High Income")</f>
        <v>Low Income</v>
      </c>
    </row>
    <row r="3984" spans="1:20" x14ac:dyDescent="0.35">
      <c r="A3984" s="1" t="s">
        <v>4011</v>
      </c>
      <c r="B3984" s="1" t="s">
        <v>34</v>
      </c>
      <c r="C3984" s="1" t="s">
        <v>42</v>
      </c>
      <c r="D3984">
        <v>4.4000000000000004</v>
      </c>
      <c r="E3984">
        <v>60</v>
      </c>
      <c r="F3984">
        <v>43.91</v>
      </c>
      <c r="G3984">
        <v>3149</v>
      </c>
      <c r="H3984">
        <v>35527</v>
      </c>
      <c r="I3984">
        <v>4</v>
      </c>
      <c r="J3984">
        <v>761</v>
      </c>
      <c r="K3984">
        <v>53.5</v>
      </c>
      <c r="L3984">
        <v>4.3</v>
      </c>
      <c r="M3984">
        <v>5.7</v>
      </c>
      <c r="N3984" s="1" t="s">
        <v>27</v>
      </c>
      <c r="O3984">
        <v>48</v>
      </c>
      <c r="P3984">
        <v>37</v>
      </c>
      <c r="Q3984">
        <v>85</v>
      </c>
      <c r="R3984" t="str" cm="1">
        <f t="array" ref="R3984">_xlfn.IFS(Restaurant_Data[[#This Row],[Total Reservations]]&lt;=50, "Low", Restaurant_Data[[#This Row],[Total Reservations]]&lt;=100, "Medium", Restaurant_Data[[#This Row],[Total Reservations]]&lt;=200, "High")</f>
        <v>Medium</v>
      </c>
      <c r="S3984" s="4">
        <v>597731.6</v>
      </c>
      <c r="T3984" t="str" cm="1">
        <f t="array" ref="T3984">_xlfn.IFS(Restaurant_Data[[#This Row],[Revenue]]&lt;= 500000, "Low Income", Restaurant_Data[[#This Row],[Revenue]]&lt;=1000000, "Middle Income", Restaurant_Data[[#This Row],[Revenue]] &lt;= 2000000, "High Income")</f>
        <v>Middle Income</v>
      </c>
    </row>
    <row r="3985" spans="1:20" x14ac:dyDescent="0.35">
      <c r="A3985" s="1" t="s">
        <v>4012</v>
      </c>
      <c r="B3985" s="1" t="s">
        <v>23</v>
      </c>
      <c r="C3985" s="1" t="s">
        <v>37</v>
      </c>
      <c r="D3985">
        <v>4.7</v>
      </c>
      <c r="E3985">
        <v>89</v>
      </c>
      <c r="F3985">
        <v>63.09</v>
      </c>
      <c r="G3985">
        <v>6822</v>
      </c>
      <c r="H3985">
        <v>71880</v>
      </c>
      <c r="I3985">
        <v>7</v>
      </c>
      <c r="J3985">
        <v>434</v>
      </c>
      <c r="K3985">
        <v>141.38</v>
      </c>
      <c r="L3985">
        <v>7.3</v>
      </c>
      <c r="M3985">
        <v>3</v>
      </c>
      <c r="N3985" s="1" t="s">
        <v>27</v>
      </c>
      <c r="O3985">
        <v>43</v>
      </c>
      <c r="P3985">
        <v>29</v>
      </c>
      <c r="Q3985">
        <v>72</v>
      </c>
      <c r="R3985" t="str" cm="1">
        <f t="array" ref="R3985">_xlfn.IFS(Restaurant_Data[[#This Row],[Total Reservations]]&lt;=50, "Low", Restaurant_Data[[#This Row],[Total Reservations]]&lt;=100, "Medium", Restaurant_Data[[#This Row],[Total Reservations]]&lt;=200, "High")</f>
        <v>Medium</v>
      </c>
      <c r="S3985" s="4">
        <v>1261074.67</v>
      </c>
      <c r="T3985" t="str" cm="1">
        <f t="array" ref="T3985">_xlfn.IFS(Restaurant_Data[[#This Row],[Revenue]]&lt;= 500000, "Low Income", Restaurant_Data[[#This Row],[Revenue]]&lt;=1000000, "Middle Income", Restaurant_Data[[#This Row],[Revenue]] &lt;= 2000000, "High Income")</f>
        <v>High Income</v>
      </c>
    </row>
    <row r="3986" spans="1:20" x14ac:dyDescent="0.35">
      <c r="A3986" s="1" t="s">
        <v>4013</v>
      </c>
      <c r="B3986" s="1" t="s">
        <v>23</v>
      </c>
      <c r="C3986" s="1" t="s">
        <v>42</v>
      </c>
      <c r="D3986">
        <v>4.9000000000000004</v>
      </c>
      <c r="E3986">
        <v>90</v>
      </c>
      <c r="F3986">
        <v>42.58</v>
      </c>
      <c r="G3986">
        <v>3507</v>
      </c>
      <c r="H3986">
        <v>44485</v>
      </c>
      <c r="I3986">
        <v>19</v>
      </c>
      <c r="J3986">
        <v>382</v>
      </c>
      <c r="K3986">
        <v>119.56</v>
      </c>
      <c r="L3986">
        <v>9.1</v>
      </c>
      <c r="M3986">
        <v>8.5</v>
      </c>
      <c r="N3986" s="1" t="s">
        <v>21</v>
      </c>
      <c r="O3986">
        <v>10</v>
      </c>
      <c r="P3986">
        <v>42</v>
      </c>
      <c r="Q3986">
        <v>52</v>
      </c>
      <c r="R3986" t="str" cm="1">
        <f t="array" ref="R3986">_xlfn.IFS(Restaurant_Data[[#This Row],[Total Reservations]]&lt;=50, "Low", Restaurant_Data[[#This Row],[Total Reservations]]&lt;=100, "Medium", Restaurant_Data[[#This Row],[Total Reservations]]&lt;=200, "High")</f>
        <v>Medium</v>
      </c>
      <c r="S3986" s="4">
        <v>877514.71</v>
      </c>
      <c r="T3986" t="str" cm="1">
        <f t="array" ref="T3986">_xlfn.IFS(Restaurant_Data[[#This Row],[Revenue]]&lt;= 500000, "Low Income", Restaurant_Data[[#This Row],[Revenue]]&lt;=1000000, "Middle Income", Restaurant_Data[[#This Row],[Revenue]] &lt;= 2000000, "High Income")</f>
        <v>Middle Income</v>
      </c>
    </row>
    <row r="3987" spans="1:20" x14ac:dyDescent="0.35">
      <c r="A3987" s="1" t="s">
        <v>4014</v>
      </c>
      <c r="B3987" s="1" t="s">
        <v>34</v>
      </c>
      <c r="C3987" s="1" t="s">
        <v>31</v>
      </c>
      <c r="D3987">
        <v>3.4</v>
      </c>
      <c r="E3987">
        <v>64</v>
      </c>
      <c r="F3987">
        <v>30.24</v>
      </c>
      <c r="G3987">
        <v>1877</v>
      </c>
      <c r="H3987">
        <v>20711</v>
      </c>
      <c r="I3987">
        <v>3</v>
      </c>
      <c r="J3987">
        <v>715</v>
      </c>
      <c r="K3987">
        <v>277.25</v>
      </c>
      <c r="L3987">
        <v>2.5</v>
      </c>
      <c r="M3987">
        <v>3.3</v>
      </c>
      <c r="N3987" s="1" t="s">
        <v>27</v>
      </c>
      <c r="O3987">
        <v>15</v>
      </c>
      <c r="P3987">
        <v>31</v>
      </c>
      <c r="Q3987">
        <v>46</v>
      </c>
      <c r="R3987" t="str" cm="1">
        <f t="array" ref="R3987">_xlfn.IFS(Restaurant_Data[[#This Row],[Total Reservations]]&lt;=50, "Low", Restaurant_Data[[#This Row],[Total Reservations]]&lt;=100, "Medium", Restaurant_Data[[#This Row],[Total Reservations]]&lt;=200, "High")</f>
        <v>Low</v>
      </c>
      <c r="S3987" s="4">
        <v>436415.93</v>
      </c>
      <c r="T3987" t="str" cm="1">
        <f t="array" ref="T3987">_xlfn.IFS(Restaurant_Data[[#This Row],[Revenue]]&lt;= 500000, "Low Income", Restaurant_Data[[#This Row],[Revenue]]&lt;=1000000, "Middle Income", Restaurant_Data[[#This Row],[Revenue]] &lt;= 2000000, "High Income")</f>
        <v>Low Income</v>
      </c>
    </row>
    <row r="3988" spans="1:20" x14ac:dyDescent="0.35">
      <c r="A3988" s="1" t="s">
        <v>4015</v>
      </c>
      <c r="B3988" s="1" t="s">
        <v>19</v>
      </c>
      <c r="C3988" s="1" t="s">
        <v>37</v>
      </c>
      <c r="D3988">
        <v>4</v>
      </c>
      <c r="E3988">
        <v>35</v>
      </c>
      <c r="F3988">
        <v>65.02</v>
      </c>
      <c r="G3988">
        <v>1894</v>
      </c>
      <c r="H3988">
        <v>21097</v>
      </c>
      <c r="I3988">
        <v>11</v>
      </c>
      <c r="J3988">
        <v>930</v>
      </c>
      <c r="K3988">
        <v>169.48</v>
      </c>
      <c r="L3988">
        <v>6.5</v>
      </c>
      <c r="M3988">
        <v>5.4</v>
      </c>
      <c r="N3988" s="1" t="s">
        <v>21</v>
      </c>
      <c r="O3988">
        <v>1</v>
      </c>
      <c r="P3988">
        <v>33</v>
      </c>
      <c r="Q3988">
        <v>34</v>
      </c>
      <c r="R3988" t="str" cm="1">
        <f t="array" ref="R3988">_xlfn.IFS(Restaurant_Data[[#This Row],[Total Reservations]]&lt;=50, "Low", Restaurant_Data[[#This Row],[Total Reservations]]&lt;=100, "Medium", Restaurant_Data[[#This Row],[Total Reservations]]&lt;=200, "High")</f>
        <v>Low</v>
      </c>
      <c r="S3988" s="4">
        <v>523294.83</v>
      </c>
      <c r="T3988" t="str" cm="1">
        <f t="array" ref="T3988">_xlfn.IFS(Restaurant_Data[[#This Row],[Revenue]]&lt;= 500000, "Low Income", Restaurant_Data[[#This Row],[Revenue]]&lt;=1000000, "Middle Income", Restaurant_Data[[#This Row],[Revenue]] &lt;= 2000000, "High Income")</f>
        <v>Middle Income</v>
      </c>
    </row>
    <row r="3989" spans="1:20" x14ac:dyDescent="0.35">
      <c r="A3989" s="1" t="s">
        <v>4016</v>
      </c>
      <c r="B3989" s="1" t="s">
        <v>34</v>
      </c>
      <c r="C3989" s="1" t="s">
        <v>42</v>
      </c>
      <c r="D3989">
        <v>4.4000000000000004</v>
      </c>
      <c r="E3989">
        <v>67</v>
      </c>
      <c r="F3989">
        <v>37.369999999999997</v>
      </c>
      <c r="G3989">
        <v>912</v>
      </c>
      <c r="H3989">
        <v>14381</v>
      </c>
      <c r="I3989">
        <v>19</v>
      </c>
      <c r="J3989">
        <v>88</v>
      </c>
      <c r="K3989">
        <v>108.64</v>
      </c>
      <c r="L3989">
        <v>9.1999999999999993</v>
      </c>
      <c r="M3989">
        <v>2.4</v>
      </c>
      <c r="N3989" s="1" t="s">
        <v>27</v>
      </c>
      <c r="O3989">
        <v>37</v>
      </c>
      <c r="P3989">
        <v>5</v>
      </c>
      <c r="Q3989">
        <v>42</v>
      </c>
      <c r="R3989" t="str" cm="1">
        <f t="array" ref="R3989">_xlfn.IFS(Restaurant_Data[[#This Row],[Total Reservations]]&lt;=50, "Low", Restaurant_Data[[#This Row],[Total Reservations]]&lt;=100, "Medium", Restaurant_Data[[#This Row],[Total Reservations]]&lt;=200, "High")</f>
        <v>Low</v>
      </c>
      <c r="S3989" s="4">
        <v>576962.6</v>
      </c>
      <c r="T3989" t="str" cm="1">
        <f t="array" ref="T3989">_xlfn.IFS(Restaurant_Data[[#This Row],[Revenue]]&lt;= 500000, "Low Income", Restaurant_Data[[#This Row],[Revenue]]&lt;=1000000, "Middle Income", Restaurant_Data[[#This Row],[Revenue]] &lt;= 2000000, "High Income")</f>
        <v>Middle Income</v>
      </c>
    </row>
    <row r="3990" spans="1:20" x14ac:dyDescent="0.35">
      <c r="A3990" s="1" t="s">
        <v>4017</v>
      </c>
      <c r="B3990" s="1" t="s">
        <v>34</v>
      </c>
      <c r="C3990" s="1" t="s">
        <v>20</v>
      </c>
      <c r="D3990">
        <v>3.5</v>
      </c>
      <c r="E3990">
        <v>62</v>
      </c>
      <c r="F3990">
        <v>71.92</v>
      </c>
      <c r="G3990">
        <v>919</v>
      </c>
      <c r="H3990">
        <v>14238</v>
      </c>
      <c r="I3990">
        <v>14</v>
      </c>
      <c r="J3990">
        <v>96</v>
      </c>
      <c r="K3990">
        <v>295.39999999999998</v>
      </c>
      <c r="L3990">
        <v>2.7</v>
      </c>
      <c r="M3990">
        <v>9.8000000000000007</v>
      </c>
      <c r="N3990" s="1" t="s">
        <v>21</v>
      </c>
      <c r="O3990">
        <v>42</v>
      </c>
      <c r="P3990">
        <v>50</v>
      </c>
      <c r="Q3990">
        <v>92</v>
      </c>
      <c r="R3990" t="str" cm="1">
        <f t="array" ref="R3990">_xlfn.IFS(Restaurant_Data[[#This Row],[Total Reservations]]&lt;=50, "Low", Restaurant_Data[[#This Row],[Total Reservations]]&lt;=100, "Medium", Restaurant_Data[[#This Row],[Total Reservations]]&lt;=200, "High")</f>
        <v>Medium</v>
      </c>
      <c r="S3990" s="4">
        <v>1005678.8</v>
      </c>
      <c r="T3990" t="str" cm="1">
        <f t="array" ref="T3990">_xlfn.IFS(Restaurant_Data[[#This Row],[Revenue]]&lt;= 500000, "Low Income", Restaurant_Data[[#This Row],[Revenue]]&lt;=1000000, "Middle Income", Restaurant_Data[[#This Row],[Revenue]] &lt;= 2000000, "High Income")</f>
        <v>High Income</v>
      </c>
    </row>
    <row r="3991" spans="1:20" x14ac:dyDescent="0.35">
      <c r="A3991" s="1" t="s">
        <v>4018</v>
      </c>
      <c r="B3991" s="1" t="s">
        <v>23</v>
      </c>
      <c r="C3991" s="1" t="s">
        <v>26</v>
      </c>
      <c r="D3991">
        <v>4.2</v>
      </c>
      <c r="E3991">
        <v>84</v>
      </c>
      <c r="F3991">
        <v>45.68</v>
      </c>
      <c r="G3991">
        <v>5305</v>
      </c>
      <c r="H3991">
        <v>59371</v>
      </c>
      <c r="I3991">
        <v>17</v>
      </c>
      <c r="J3991">
        <v>361</v>
      </c>
      <c r="K3991">
        <v>111.69</v>
      </c>
      <c r="L3991">
        <v>9.9</v>
      </c>
      <c r="M3991">
        <v>2.8</v>
      </c>
      <c r="N3991" s="1" t="s">
        <v>27</v>
      </c>
      <c r="O3991">
        <v>66</v>
      </c>
      <c r="P3991">
        <v>2</v>
      </c>
      <c r="Q3991">
        <v>68</v>
      </c>
      <c r="R3991" t="str" cm="1">
        <f t="array" ref="R3991">_xlfn.IFS(Restaurant_Data[[#This Row],[Total Reservations]]&lt;=50, "Low", Restaurant_Data[[#This Row],[Total Reservations]]&lt;=100, "Medium", Restaurant_Data[[#This Row],[Total Reservations]]&lt;=200, "High")</f>
        <v>Medium</v>
      </c>
      <c r="S3991" s="4">
        <v>878433.57</v>
      </c>
      <c r="T3991" t="str" cm="1">
        <f t="array" ref="T3991">_xlfn.IFS(Restaurant_Data[[#This Row],[Revenue]]&lt;= 500000, "Low Income", Restaurant_Data[[#This Row],[Revenue]]&lt;=1000000, "Middle Income", Restaurant_Data[[#This Row],[Revenue]] &lt;= 2000000, "High Income")</f>
        <v>Middle Income</v>
      </c>
    </row>
    <row r="3992" spans="1:20" x14ac:dyDescent="0.35">
      <c r="A3992" s="1" t="s">
        <v>4019</v>
      </c>
      <c r="B3992" s="1" t="s">
        <v>23</v>
      </c>
      <c r="C3992" s="1" t="s">
        <v>37</v>
      </c>
      <c r="D3992">
        <v>3.5</v>
      </c>
      <c r="E3992">
        <v>72</v>
      </c>
      <c r="F3992">
        <v>55.9</v>
      </c>
      <c r="G3992">
        <v>3281</v>
      </c>
      <c r="H3992">
        <v>38146</v>
      </c>
      <c r="I3992">
        <v>5</v>
      </c>
      <c r="J3992">
        <v>159</v>
      </c>
      <c r="K3992">
        <v>240.76</v>
      </c>
      <c r="L3992">
        <v>4.3</v>
      </c>
      <c r="M3992">
        <v>8.1999999999999993</v>
      </c>
      <c r="N3992" s="1" t="s">
        <v>21</v>
      </c>
      <c r="O3992">
        <v>58</v>
      </c>
      <c r="P3992">
        <v>39</v>
      </c>
      <c r="Q3992">
        <v>97</v>
      </c>
      <c r="R3992" t="str" cm="1">
        <f t="array" ref="R3992">_xlfn.IFS(Restaurant_Data[[#This Row],[Total Reservations]]&lt;=50, "Low", Restaurant_Data[[#This Row],[Total Reservations]]&lt;=100, "Medium", Restaurant_Data[[#This Row],[Total Reservations]]&lt;=200, "High")</f>
        <v>Medium</v>
      </c>
      <c r="S3992" s="4">
        <v>905250.3</v>
      </c>
      <c r="T3992" t="str" cm="1">
        <f t="array" ref="T3992">_xlfn.IFS(Restaurant_Data[[#This Row],[Revenue]]&lt;= 500000, "Low Income", Restaurant_Data[[#This Row],[Revenue]]&lt;=1000000, "Middle Income", Restaurant_Data[[#This Row],[Revenue]] &lt;= 2000000, "High Income")</f>
        <v>Middle Income</v>
      </c>
    </row>
    <row r="3993" spans="1:20" x14ac:dyDescent="0.35">
      <c r="A3993" s="1" t="s">
        <v>4020</v>
      </c>
      <c r="B3993" s="1" t="s">
        <v>19</v>
      </c>
      <c r="C3993" s="1" t="s">
        <v>20</v>
      </c>
      <c r="D3993">
        <v>3.7</v>
      </c>
      <c r="E3993">
        <v>44</v>
      </c>
      <c r="F3993">
        <v>65.11</v>
      </c>
      <c r="G3993">
        <v>3118</v>
      </c>
      <c r="H3993">
        <v>37186</v>
      </c>
      <c r="I3993">
        <v>14</v>
      </c>
      <c r="J3993">
        <v>235</v>
      </c>
      <c r="K3993">
        <v>212.39</v>
      </c>
      <c r="L3993">
        <v>3</v>
      </c>
      <c r="M3993">
        <v>3.4</v>
      </c>
      <c r="N3993" s="1" t="s">
        <v>21</v>
      </c>
      <c r="O3993">
        <v>35</v>
      </c>
      <c r="P3993">
        <v>13</v>
      </c>
      <c r="Q3993">
        <v>48</v>
      </c>
      <c r="R3993" t="str" cm="1">
        <f t="array" ref="R3993">_xlfn.IFS(Restaurant_Data[[#This Row],[Total Reservations]]&lt;=50, "Low", Restaurant_Data[[#This Row],[Total Reservations]]&lt;=100, "Medium", Restaurant_Data[[#This Row],[Total Reservations]]&lt;=200, "High")</f>
        <v>Low</v>
      </c>
      <c r="S3993" s="4">
        <v>654731.54</v>
      </c>
      <c r="T3993" t="str" cm="1">
        <f t="array" ref="T3993">_xlfn.IFS(Restaurant_Data[[#This Row],[Revenue]]&lt;= 500000, "Low Income", Restaurant_Data[[#This Row],[Revenue]]&lt;=1000000, "Middle Income", Restaurant_Data[[#This Row],[Revenue]] &lt;= 2000000, "High Income")</f>
        <v>Middle Income</v>
      </c>
    </row>
    <row r="3994" spans="1:20" x14ac:dyDescent="0.35">
      <c r="A3994" s="1" t="s">
        <v>4021</v>
      </c>
      <c r="B3994" s="1" t="s">
        <v>23</v>
      </c>
      <c r="C3994" s="1" t="s">
        <v>26</v>
      </c>
      <c r="D3994">
        <v>3.9</v>
      </c>
      <c r="E3994">
        <v>70</v>
      </c>
      <c r="F3994">
        <v>51.23</v>
      </c>
      <c r="G3994">
        <v>5868</v>
      </c>
      <c r="H3994">
        <v>64757</v>
      </c>
      <c r="I3994">
        <v>7</v>
      </c>
      <c r="J3994">
        <v>973</v>
      </c>
      <c r="K3994">
        <v>165.56</v>
      </c>
      <c r="L3994">
        <v>8.5</v>
      </c>
      <c r="M3994">
        <v>3.3</v>
      </c>
      <c r="N3994" s="1" t="s">
        <v>21</v>
      </c>
      <c r="O3994">
        <v>6</v>
      </c>
      <c r="P3994">
        <v>37</v>
      </c>
      <c r="Q3994">
        <v>43</v>
      </c>
      <c r="R3994" t="str" cm="1">
        <f t="array" ref="R3994">_xlfn.IFS(Restaurant_Data[[#This Row],[Total Reservations]]&lt;=50, "Low", Restaurant_Data[[#This Row],[Total Reservations]]&lt;=100, "Medium", Restaurant_Data[[#This Row],[Total Reservations]]&lt;=200, "High")</f>
        <v>Low</v>
      </c>
      <c r="S3994" s="4">
        <v>814444.64</v>
      </c>
      <c r="T3994" t="str" cm="1">
        <f t="array" ref="T3994">_xlfn.IFS(Restaurant_Data[[#This Row],[Revenue]]&lt;= 500000, "Low Income", Restaurant_Data[[#This Row],[Revenue]]&lt;=1000000, "Middle Income", Restaurant_Data[[#This Row],[Revenue]] &lt;= 2000000, "High Income")</f>
        <v>Middle Income</v>
      </c>
    </row>
    <row r="3995" spans="1:20" x14ac:dyDescent="0.35">
      <c r="A3995" s="1" t="s">
        <v>4022</v>
      </c>
      <c r="B3995" s="1" t="s">
        <v>23</v>
      </c>
      <c r="C3995" s="1" t="s">
        <v>37</v>
      </c>
      <c r="D3995">
        <v>4.0999999999999996</v>
      </c>
      <c r="E3995">
        <v>79</v>
      </c>
      <c r="F3995">
        <v>61.92</v>
      </c>
      <c r="G3995">
        <v>3049</v>
      </c>
      <c r="H3995">
        <v>30904</v>
      </c>
      <c r="I3995">
        <v>12</v>
      </c>
      <c r="J3995">
        <v>234</v>
      </c>
      <c r="K3995">
        <v>151.46</v>
      </c>
      <c r="L3995">
        <v>5.2</v>
      </c>
      <c r="M3995">
        <v>4.8</v>
      </c>
      <c r="N3995" s="1" t="s">
        <v>27</v>
      </c>
      <c r="O3995">
        <v>25</v>
      </c>
      <c r="P3995">
        <v>16</v>
      </c>
      <c r="Q3995">
        <v>41</v>
      </c>
      <c r="R3995" t="str" cm="1">
        <f t="array" ref="R3995">_xlfn.IFS(Restaurant_Data[[#This Row],[Total Reservations]]&lt;=50, "Low", Restaurant_Data[[#This Row],[Total Reservations]]&lt;=100, "Medium", Restaurant_Data[[#This Row],[Total Reservations]]&lt;=200, "High")</f>
        <v>Low</v>
      </c>
      <c r="S3995" s="4">
        <v>1097403.3400000001</v>
      </c>
      <c r="T3995" t="str" cm="1">
        <f t="array" ref="T3995">_xlfn.IFS(Restaurant_Data[[#This Row],[Revenue]]&lt;= 500000, "Low Income", Restaurant_Data[[#This Row],[Revenue]]&lt;=1000000, "Middle Income", Restaurant_Data[[#This Row],[Revenue]] &lt;= 2000000, "High Income")</f>
        <v>High Income</v>
      </c>
    </row>
    <row r="3996" spans="1:20" x14ac:dyDescent="0.35">
      <c r="A3996" s="1" t="s">
        <v>4023</v>
      </c>
      <c r="B3996" s="1" t="s">
        <v>34</v>
      </c>
      <c r="C3996" s="1" t="s">
        <v>20</v>
      </c>
      <c r="D3996">
        <v>3.9</v>
      </c>
      <c r="E3996">
        <v>67</v>
      </c>
      <c r="F3996">
        <v>65.56</v>
      </c>
      <c r="G3996">
        <v>2287</v>
      </c>
      <c r="H3996">
        <v>24196</v>
      </c>
      <c r="I3996">
        <v>17</v>
      </c>
      <c r="J3996">
        <v>376</v>
      </c>
      <c r="K3996">
        <v>268.10000000000002</v>
      </c>
      <c r="L3996">
        <v>7</v>
      </c>
      <c r="M3996">
        <v>8.6</v>
      </c>
      <c r="N3996" s="1" t="s">
        <v>27</v>
      </c>
      <c r="O3996">
        <v>30</v>
      </c>
      <c r="P3996">
        <v>50</v>
      </c>
      <c r="Q3996">
        <v>80</v>
      </c>
      <c r="R3996" t="str" cm="1">
        <f t="array" ref="R3996">_xlfn.IFS(Restaurant_Data[[#This Row],[Total Reservations]]&lt;=50, "Low", Restaurant_Data[[#This Row],[Total Reservations]]&lt;=100, "Medium", Restaurant_Data[[#This Row],[Total Reservations]]&lt;=200, "High")</f>
        <v>Medium</v>
      </c>
      <c r="S3996" s="4">
        <v>997398.98</v>
      </c>
      <c r="T3996" t="str" cm="1">
        <f t="array" ref="T3996">_xlfn.IFS(Restaurant_Data[[#This Row],[Revenue]]&lt;= 500000, "Low Income", Restaurant_Data[[#This Row],[Revenue]]&lt;=1000000, "Middle Income", Restaurant_Data[[#This Row],[Revenue]] &lt;= 2000000, "High Income")</f>
        <v>Middle Income</v>
      </c>
    </row>
    <row r="3997" spans="1:20" x14ac:dyDescent="0.35">
      <c r="A3997" s="1" t="s">
        <v>4024</v>
      </c>
      <c r="B3997" s="1" t="s">
        <v>23</v>
      </c>
      <c r="C3997" s="1" t="s">
        <v>20</v>
      </c>
      <c r="D3997">
        <v>4</v>
      </c>
      <c r="E3997">
        <v>77</v>
      </c>
      <c r="F3997">
        <v>68.2</v>
      </c>
      <c r="G3997">
        <v>5199</v>
      </c>
      <c r="H3997">
        <v>51929</v>
      </c>
      <c r="I3997">
        <v>18</v>
      </c>
      <c r="J3997">
        <v>777</v>
      </c>
      <c r="K3997">
        <v>168.77</v>
      </c>
      <c r="L3997">
        <v>5.4</v>
      </c>
      <c r="M3997">
        <v>7.2</v>
      </c>
      <c r="N3997" s="1" t="s">
        <v>27</v>
      </c>
      <c r="O3997">
        <v>23</v>
      </c>
      <c r="P3997">
        <v>26</v>
      </c>
      <c r="Q3997">
        <v>49</v>
      </c>
      <c r="R3997" t="str" cm="1">
        <f t="array" ref="R3997">_xlfn.IFS(Restaurant_Data[[#This Row],[Total Reservations]]&lt;=50, "Low", Restaurant_Data[[#This Row],[Total Reservations]]&lt;=100, "Medium", Restaurant_Data[[#This Row],[Total Reservations]]&lt;=200, "High")</f>
        <v>Low</v>
      </c>
      <c r="S3997" s="4">
        <v>1189647.3500000001</v>
      </c>
      <c r="T3997" t="str" cm="1">
        <f t="array" ref="T3997">_xlfn.IFS(Restaurant_Data[[#This Row],[Revenue]]&lt;= 500000, "Low Income", Restaurant_Data[[#This Row],[Revenue]]&lt;=1000000, "Middle Income", Restaurant_Data[[#This Row],[Revenue]] &lt;= 2000000, "High Income")</f>
        <v>High Income</v>
      </c>
    </row>
    <row r="3998" spans="1:20" x14ac:dyDescent="0.35">
      <c r="A3998" s="1" t="s">
        <v>4025</v>
      </c>
      <c r="B3998" s="1" t="s">
        <v>19</v>
      </c>
      <c r="C3998" s="1" t="s">
        <v>31</v>
      </c>
      <c r="D3998">
        <v>3.6</v>
      </c>
      <c r="E3998">
        <v>41</v>
      </c>
      <c r="F3998">
        <v>39.369999999999997</v>
      </c>
      <c r="G3998">
        <v>3331</v>
      </c>
      <c r="H3998">
        <v>40339</v>
      </c>
      <c r="I3998">
        <v>1</v>
      </c>
      <c r="J3998">
        <v>159</v>
      </c>
      <c r="K3998">
        <v>143.84</v>
      </c>
      <c r="L3998">
        <v>6.8</v>
      </c>
      <c r="M3998">
        <v>8.8000000000000007</v>
      </c>
      <c r="N3998" s="1" t="s">
        <v>21</v>
      </c>
      <c r="O3998">
        <v>0</v>
      </c>
      <c r="P3998">
        <v>36</v>
      </c>
      <c r="Q3998">
        <v>36</v>
      </c>
      <c r="R3998" t="str" cm="1">
        <f t="array" ref="R3998">_xlfn.IFS(Restaurant_Data[[#This Row],[Total Reservations]]&lt;=50, "Low", Restaurant_Data[[#This Row],[Total Reservations]]&lt;=100, "Medium", Restaurant_Data[[#This Row],[Total Reservations]]&lt;=200, "High")</f>
        <v>Low</v>
      </c>
      <c r="S3998" s="4">
        <v>371052</v>
      </c>
      <c r="T3998" t="str" cm="1">
        <f t="array" ref="T3998">_xlfn.IFS(Restaurant_Data[[#This Row],[Revenue]]&lt;= 500000, "Low Income", Restaurant_Data[[#This Row],[Revenue]]&lt;=1000000, "Middle Income", Restaurant_Data[[#This Row],[Revenue]] &lt;= 2000000, "High Income")</f>
        <v>Low Income</v>
      </c>
    </row>
    <row r="3999" spans="1:20" x14ac:dyDescent="0.35">
      <c r="A3999" s="1" t="s">
        <v>4026</v>
      </c>
      <c r="B3999" s="1" t="s">
        <v>34</v>
      </c>
      <c r="C3999" s="1" t="s">
        <v>20</v>
      </c>
      <c r="D3999">
        <v>3.3</v>
      </c>
      <c r="E3999">
        <v>54</v>
      </c>
      <c r="F3999">
        <v>66.11</v>
      </c>
      <c r="G3999">
        <v>975</v>
      </c>
      <c r="H3999">
        <v>16885</v>
      </c>
      <c r="I3999">
        <v>11</v>
      </c>
      <c r="J3999">
        <v>249</v>
      </c>
      <c r="K3999">
        <v>138.56</v>
      </c>
      <c r="L3999">
        <v>1.3</v>
      </c>
      <c r="M3999">
        <v>1.4</v>
      </c>
      <c r="N3999" s="1" t="s">
        <v>27</v>
      </c>
      <c r="O3999">
        <v>25</v>
      </c>
      <c r="P3999">
        <v>25</v>
      </c>
      <c r="Q3999">
        <v>50</v>
      </c>
      <c r="R3999" t="str" cm="1">
        <f t="array" ref="R3999">_xlfn.IFS(Restaurant_Data[[#This Row],[Total Reservations]]&lt;=50, "Low", Restaurant_Data[[#This Row],[Total Reservations]]&lt;=100, "Medium", Restaurant_Data[[#This Row],[Total Reservations]]&lt;=200, "High")</f>
        <v>Low</v>
      </c>
      <c r="S3999" s="4">
        <v>800277.11</v>
      </c>
      <c r="T3999" t="str" cm="1">
        <f t="array" ref="T3999">_xlfn.IFS(Restaurant_Data[[#This Row],[Revenue]]&lt;= 500000, "Low Income", Restaurant_Data[[#This Row],[Revenue]]&lt;=1000000, "Middle Income", Restaurant_Data[[#This Row],[Revenue]] &lt;= 2000000, "High Income")</f>
        <v>Middle Income</v>
      </c>
    </row>
    <row r="4000" spans="1:20" x14ac:dyDescent="0.35">
      <c r="A4000" s="1" t="s">
        <v>4027</v>
      </c>
      <c r="B4000" s="1" t="s">
        <v>19</v>
      </c>
      <c r="C4000" s="1" t="s">
        <v>31</v>
      </c>
      <c r="D4000">
        <v>3.1</v>
      </c>
      <c r="E4000">
        <v>30</v>
      </c>
      <c r="F4000">
        <v>32.380000000000003</v>
      </c>
      <c r="G4000">
        <v>2337</v>
      </c>
      <c r="H4000">
        <v>29846</v>
      </c>
      <c r="I4000">
        <v>4</v>
      </c>
      <c r="J4000">
        <v>222</v>
      </c>
      <c r="K4000">
        <v>118.97</v>
      </c>
      <c r="L4000">
        <v>4.2</v>
      </c>
      <c r="M4000">
        <v>9.6</v>
      </c>
      <c r="N4000" s="1" t="s">
        <v>21</v>
      </c>
      <c r="O4000">
        <v>25</v>
      </c>
      <c r="P4000">
        <v>13</v>
      </c>
      <c r="Q4000">
        <v>38</v>
      </c>
      <c r="R4000" t="str" cm="1">
        <f t="array" ref="R4000">_xlfn.IFS(Restaurant_Data[[#This Row],[Total Reservations]]&lt;=50, "Low", Restaurant_Data[[#This Row],[Total Reservations]]&lt;=100, "Medium", Restaurant_Data[[#This Row],[Total Reservations]]&lt;=200, "High")</f>
        <v>Low</v>
      </c>
      <c r="S4000" s="4">
        <v>230308.84</v>
      </c>
      <c r="T4000" t="str" cm="1">
        <f t="array" ref="T4000">_xlfn.IFS(Restaurant_Data[[#This Row],[Revenue]]&lt;= 500000, "Low Income", Restaurant_Data[[#This Row],[Revenue]]&lt;=1000000, "Middle Income", Restaurant_Data[[#This Row],[Revenue]] &lt;= 2000000, "High Income")</f>
        <v>Low Income</v>
      </c>
    </row>
    <row r="4001" spans="1:20" x14ac:dyDescent="0.35">
      <c r="A4001" s="1" t="s">
        <v>4028</v>
      </c>
      <c r="B4001" s="1" t="s">
        <v>34</v>
      </c>
      <c r="C4001" s="1" t="s">
        <v>24</v>
      </c>
      <c r="D4001">
        <v>3.4</v>
      </c>
      <c r="E4001">
        <v>57</v>
      </c>
      <c r="F4001">
        <v>29.67</v>
      </c>
      <c r="G4001">
        <v>2709</v>
      </c>
      <c r="H4001">
        <v>27320</v>
      </c>
      <c r="I4001">
        <v>12</v>
      </c>
      <c r="J4001">
        <v>370</v>
      </c>
      <c r="K4001">
        <v>152.24</v>
      </c>
      <c r="L4001">
        <v>6.9</v>
      </c>
      <c r="M4001">
        <v>1.7</v>
      </c>
      <c r="N4001" s="1" t="s">
        <v>21</v>
      </c>
      <c r="O4001">
        <v>26</v>
      </c>
      <c r="P4001">
        <v>35</v>
      </c>
      <c r="Q4001">
        <v>61</v>
      </c>
      <c r="R4001" t="str" cm="1">
        <f t="array" ref="R4001">_xlfn.IFS(Restaurant_Data[[#This Row],[Total Reservations]]&lt;=50, "Low", Restaurant_Data[[#This Row],[Total Reservations]]&lt;=100, "Medium", Restaurant_Data[[#This Row],[Total Reservations]]&lt;=200, "High")</f>
        <v>Medium</v>
      </c>
      <c r="S4001" s="4">
        <v>394649.98</v>
      </c>
      <c r="T4001" t="str" cm="1">
        <f t="array" ref="T4001">_xlfn.IFS(Restaurant_Data[[#This Row],[Revenue]]&lt;= 500000, "Low Income", Restaurant_Data[[#This Row],[Revenue]]&lt;=1000000, "Middle Income", Restaurant_Data[[#This Row],[Revenue]] &lt;= 2000000, "High Income")</f>
        <v>Low Income</v>
      </c>
    </row>
    <row r="4002" spans="1:20" x14ac:dyDescent="0.35">
      <c r="A4002" s="1" t="s">
        <v>4029</v>
      </c>
      <c r="B4002" s="1" t="s">
        <v>23</v>
      </c>
      <c r="C4002" s="1" t="s">
        <v>42</v>
      </c>
      <c r="D4002">
        <v>4.2</v>
      </c>
      <c r="E4002">
        <v>74</v>
      </c>
      <c r="F4002">
        <v>44.27</v>
      </c>
      <c r="G4002">
        <v>8171</v>
      </c>
      <c r="H4002">
        <v>88797</v>
      </c>
      <c r="I4002">
        <v>5</v>
      </c>
      <c r="J4002">
        <v>565</v>
      </c>
      <c r="K4002">
        <v>79.98</v>
      </c>
      <c r="L4002">
        <v>4.2</v>
      </c>
      <c r="M4002">
        <v>7.5</v>
      </c>
      <c r="N4002" s="1" t="s">
        <v>27</v>
      </c>
      <c r="O4002">
        <v>68</v>
      </c>
      <c r="P4002">
        <v>20</v>
      </c>
      <c r="Q4002">
        <v>88</v>
      </c>
      <c r="R4002" t="str" cm="1">
        <f t="array" ref="R4002">_xlfn.IFS(Restaurant_Data[[#This Row],[Total Reservations]]&lt;=50, "Low", Restaurant_Data[[#This Row],[Total Reservations]]&lt;=100, "Medium", Restaurant_Data[[#This Row],[Total Reservations]]&lt;=200, "High")</f>
        <v>Medium</v>
      </c>
      <c r="S4002" s="4">
        <v>750011.73</v>
      </c>
      <c r="T4002" t="str" cm="1">
        <f t="array" ref="T4002">_xlfn.IFS(Restaurant_Data[[#This Row],[Revenue]]&lt;= 500000, "Low Income", Restaurant_Data[[#This Row],[Revenue]]&lt;=1000000, "Middle Income", Restaurant_Data[[#This Row],[Revenue]] &lt;= 2000000, "High Income")</f>
        <v>Middle Income</v>
      </c>
    </row>
    <row r="4003" spans="1:20" x14ac:dyDescent="0.35">
      <c r="A4003" s="1" t="s">
        <v>4030</v>
      </c>
      <c r="B4003" s="1" t="s">
        <v>34</v>
      </c>
      <c r="C4003" s="1" t="s">
        <v>26</v>
      </c>
      <c r="D4003">
        <v>4.5999999999999996</v>
      </c>
      <c r="E4003">
        <v>66</v>
      </c>
      <c r="F4003">
        <v>47.8</v>
      </c>
      <c r="G4003">
        <v>1677</v>
      </c>
      <c r="H4003">
        <v>18155</v>
      </c>
      <c r="I4003">
        <v>15</v>
      </c>
      <c r="J4003">
        <v>110</v>
      </c>
      <c r="K4003">
        <v>66.28</v>
      </c>
      <c r="L4003">
        <v>8</v>
      </c>
      <c r="M4003">
        <v>2.9</v>
      </c>
      <c r="N4003" s="1" t="s">
        <v>27</v>
      </c>
      <c r="O4003">
        <v>37</v>
      </c>
      <c r="P4003">
        <v>64</v>
      </c>
      <c r="Q4003">
        <v>101</v>
      </c>
      <c r="R4003" t="str" cm="1">
        <f t="array" ref="R4003">_xlfn.IFS(Restaurant_Data[[#This Row],[Total Reservations]]&lt;=50, "Low", Restaurant_Data[[#This Row],[Total Reservations]]&lt;=100, "Medium", Restaurant_Data[[#This Row],[Total Reservations]]&lt;=200, "High")</f>
        <v>High</v>
      </c>
      <c r="S4003" s="4">
        <v>719822.25</v>
      </c>
      <c r="T4003" t="str" cm="1">
        <f t="array" ref="T4003">_xlfn.IFS(Restaurant_Data[[#This Row],[Revenue]]&lt;= 500000, "Low Income", Restaurant_Data[[#This Row],[Revenue]]&lt;=1000000, "Middle Income", Restaurant_Data[[#This Row],[Revenue]] &lt;= 2000000, "High Income")</f>
        <v>Middle Income</v>
      </c>
    </row>
    <row r="4004" spans="1:20" x14ac:dyDescent="0.35">
      <c r="A4004" s="1" t="s">
        <v>4031</v>
      </c>
      <c r="B4004" s="1" t="s">
        <v>34</v>
      </c>
      <c r="C4004" s="1" t="s">
        <v>42</v>
      </c>
      <c r="D4004">
        <v>3.3</v>
      </c>
      <c r="E4004">
        <v>64</v>
      </c>
      <c r="F4004">
        <v>45.97</v>
      </c>
      <c r="G4004">
        <v>805</v>
      </c>
      <c r="H4004">
        <v>15990</v>
      </c>
      <c r="I4004">
        <v>3</v>
      </c>
      <c r="J4004">
        <v>220</v>
      </c>
      <c r="K4004">
        <v>185.37</v>
      </c>
      <c r="L4004">
        <v>9.6</v>
      </c>
      <c r="M4004">
        <v>8.6</v>
      </c>
      <c r="N4004" s="1" t="s">
        <v>21</v>
      </c>
      <c r="O4004">
        <v>46</v>
      </c>
      <c r="P4004">
        <v>61</v>
      </c>
      <c r="Q4004">
        <v>107</v>
      </c>
      <c r="R4004" t="str" cm="1">
        <f t="array" ref="R4004">_xlfn.IFS(Restaurant_Data[[#This Row],[Total Reservations]]&lt;=50, "Low", Restaurant_Data[[#This Row],[Total Reservations]]&lt;=100, "Medium", Restaurant_Data[[#This Row],[Total Reservations]]&lt;=200, "High")</f>
        <v>High</v>
      </c>
      <c r="S4004" s="4">
        <v>663781.31000000006</v>
      </c>
      <c r="T4004" t="str" cm="1">
        <f t="array" ref="T4004">_xlfn.IFS(Restaurant_Data[[#This Row],[Revenue]]&lt;= 500000, "Low Income", Restaurant_Data[[#This Row],[Revenue]]&lt;=1000000, "Middle Income", Restaurant_Data[[#This Row],[Revenue]] &lt;= 2000000, "High Income")</f>
        <v>Middle Income</v>
      </c>
    </row>
    <row r="4005" spans="1:20" x14ac:dyDescent="0.35">
      <c r="A4005" s="1" t="s">
        <v>4032</v>
      </c>
      <c r="B4005" s="1" t="s">
        <v>23</v>
      </c>
      <c r="C4005" s="1" t="s">
        <v>42</v>
      </c>
      <c r="D4005">
        <v>3.2</v>
      </c>
      <c r="E4005">
        <v>73</v>
      </c>
      <c r="F4005">
        <v>38.909999999999997</v>
      </c>
      <c r="G4005">
        <v>2825</v>
      </c>
      <c r="H4005">
        <v>34479</v>
      </c>
      <c r="I4005">
        <v>15</v>
      </c>
      <c r="J4005">
        <v>922</v>
      </c>
      <c r="K4005">
        <v>163.57</v>
      </c>
      <c r="L4005">
        <v>1.3</v>
      </c>
      <c r="M4005">
        <v>8.8000000000000007</v>
      </c>
      <c r="N4005" s="1" t="s">
        <v>27</v>
      </c>
      <c r="O4005">
        <v>20</v>
      </c>
      <c r="P4005">
        <v>41</v>
      </c>
      <c r="Q4005">
        <v>61</v>
      </c>
      <c r="R4005" t="str" cm="1">
        <f t="array" ref="R4005">_xlfn.IFS(Restaurant_Data[[#This Row],[Total Reservations]]&lt;=50, "Low", Restaurant_Data[[#This Row],[Total Reservations]]&lt;=100, "Medium", Restaurant_Data[[#This Row],[Total Reservations]]&lt;=200, "High")</f>
        <v>Medium</v>
      </c>
      <c r="S4005" s="4">
        <v>652283.13</v>
      </c>
      <c r="T4005" t="str" cm="1">
        <f t="array" ref="T4005">_xlfn.IFS(Restaurant_Data[[#This Row],[Revenue]]&lt;= 500000, "Low Income", Restaurant_Data[[#This Row],[Revenue]]&lt;=1000000, "Middle Income", Restaurant_Data[[#This Row],[Revenue]] &lt;= 2000000, "High Income")</f>
        <v>Middle Income</v>
      </c>
    </row>
    <row r="4006" spans="1:20" x14ac:dyDescent="0.35">
      <c r="A4006" s="1" t="s">
        <v>4033</v>
      </c>
      <c r="B4006" s="1" t="s">
        <v>23</v>
      </c>
      <c r="C4006" s="1" t="s">
        <v>31</v>
      </c>
      <c r="D4006">
        <v>4.5</v>
      </c>
      <c r="E4006">
        <v>82</v>
      </c>
      <c r="F4006">
        <v>34.25</v>
      </c>
      <c r="G4006">
        <v>6584</v>
      </c>
      <c r="H4006">
        <v>72830</v>
      </c>
      <c r="I4006">
        <v>8</v>
      </c>
      <c r="J4006">
        <v>196</v>
      </c>
      <c r="K4006">
        <v>93.35</v>
      </c>
      <c r="L4006">
        <v>8.6999999999999993</v>
      </c>
      <c r="M4006">
        <v>6</v>
      </c>
      <c r="N4006" s="1" t="s">
        <v>27</v>
      </c>
      <c r="O4006">
        <v>78</v>
      </c>
      <c r="P4006">
        <v>62</v>
      </c>
      <c r="Q4006">
        <v>140</v>
      </c>
      <c r="R4006" t="str" cm="1">
        <f t="array" ref="R4006">_xlfn.IFS(Restaurant_Data[[#This Row],[Total Reservations]]&lt;=50, "Low", Restaurant_Data[[#This Row],[Total Reservations]]&lt;=100, "Medium", Restaurant_Data[[#This Row],[Total Reservations]]&lt;=200, "High")</f>
        <v>High</v>
      </c>
      <c r="S4006" s="4">
        <v>649116</v>
      </c>
      <c r="T4006" t="str" cm="1">
        <f t="array" ref="T4006">_xlfn.IFS(Restaurant_Data[[#This Row],[Revenue]]&lt;= 500000, "Low Income", Restaurant_Data[[#This Row],[Revenue]]&lt;=1000000, "Middle Income", Restaurant_Data[[#This Row],[Revenue]] &lt;= 2000000, "High Income")</f>
        <v>Middle Income</v>
      </c>
    </row>
    <row r="4007" spans="1:20" x14ac:dyDescent="0.35">
      <c r="A4007" s="1" t="s">
        <v>4034</v>
      </c>
      <c r="B4007" s="1" t="s">
        <v>19</v>
      </c>
      <c r="C4007" s="1" t="s">
        <v>42</v>
      </c>
      <c r="D4007">
        <v>3.6</v>
      </c>
      <c r="E4007">
        <v>46</v>
      </c>
      <c r="F4007">
        <v>36.340000000000003</v>
      </c>
      <c r="G4007">
        <v>1428</v>
      </c>
      <c r="H4007">
        <v>17457</v>
      </c>
      <c r="I4007">
        <v>11</v>
      </c>
      <c r="J4007">
        <v>391</v>
      </c>
      <c r="K4007">
        <v>76.7</v>
      </c>
      <c r="L4007">
        <v>2.5</v>
      </c>
      <c r="M4007">
        <v>4.5999999999999996</v>
      </c>
      <c r="N4007" s="1" t="s">
        <v>27</v>
      </c>
      <c r="O4007">
        <v>11</v>
      </c>
      <c r="P4007">
        <v>10</v>
      </c>
      <c r="Q4007">
        <v>21</v>
      </c>
      <c r="R4007" t="str" cm="1">
        <f t="array" ref="R4007">_xlfn.IFS(Restaurant_Data[[#This Row],[Total Reservations]]&lt;=50, "Low", Restaurant_Data[[#This Row],[Total Reservations]]&lt;=100, "Medium", Restaurant_Data[[#This Row],[Total Reservations]]&lt;=200, "High")</f>
        <v>Low</v>
      </c>
      <c r="S4007" s="4">
        <v>385199.15</v>
      </c>
      <c r="T4007" t="str" cm="1">
        <f t="array" ref="T4007">_xlfn.IFS(Restaurant_Data[[#This Row],[Revenue]]&lt;= 500000, "Low Income", Restaurant_Data[[#This Row],[Revenue]]&lt;=1000000, "Middle Income", Restaurant_Data[[#This Row],[Revenue]] &lt;= 2000000, "High Income")</f>
        <v>Low Income</v>
      </c>
    </row>
    <row r="4008" spans="1:20" x14ac:dyDescent="0.35">
      <c r="A4008" s="1" t="s">
        <v>4035</v>
      </c>
      <c r="B4008" s="1" t="s">
        <v>19</v>
      </c>
      <c r="C4008" s="1" t="s">
        <v>20</v>
      </c>
      <c r="D4008">
        <v>4.9000000000000004</v>
      </c>
      <c r="E4008">
        <v>42</v>
      </c>
      <c r="F4008">
        <v>72.48</v>
      </c>
      <c r="G4008">
        <v>1649</v>
      </c>
      <c r="H4008">
        <v>17771</v>
      </c>
      <c r="I4008">
        <v>12</v>
      </c>
      <c r="J4008">
        <v>917</v>
      </c>
      <c r="K4008">
        <v>85.82</v>
      </c>
      <c r="L4008">
        <v>9.3000000000000007</v>
      </c>
      <c r="M4008">
        <v>8.1</v>
      </c>
      <c r="N4008" s="1" t="s">
        <v>27</v>
      </c>
      <c r="O4008">
        <v>10</v>
      </c>
      <c r="P4008">
        <v>16</v>
      </c>
      <c r="Q4008">
        <v>26</v>
      </c>
      <c r="R4008" t="str" cm="1">
        <f t="array" ref="R4008">_xlfn.IFS(Restaurant_Data[[#This Row],[Total Reservations]]&lt;=50, "Low", Restaurant_Data[[#This Row],[Total Reservations]]&lt;=100, "Medium", Restaurant_Data[[#This Row],[Total Reservations]]&lt;=200, "High")</f>
        <v>Low</v>
      </c>
      <c r="S4008" s="4">
        <v>694451.57</v>
      </c>
      <c r="T4008" t="str" cm="1">
        <f t="array" ref="T4008">_xlfn.IFS(Restaurant_Data[[#This Row],[Revenue]]&lt;= 500000, "Low Income", Restaurant_Data[[#This Row],[Revenue]]&lt;=1000000, "Middle Income", Restaurant_Data[[#This Row],[Revenue]] &lt;= 2000000, "High Income")</f>
        <v>Middle Income</v>
      </c>
    </row>
    <row r="4009" spans="1:20" x14ac:dyDescent="0.35">
      <c r="A4009" s="1" t="s">
        <v>4036</v>
      </c>
      <c r="B4009" s="1" t="s">
        <v>23</v>
      </c>
      <c r="C4009" s="1" t="s">
        <v>31</v>
      </c>
      <c r="D4009">
        <v>4.4000000000000004</v>
      </c>
      <c r="E4009">
        <v>71</v>
      </c>
      <c r="F4009">
        <v>32.68</v>
      </c>
      <c r="G4009">
        <v>5122</v>
      </c>
      <c r="H4009">
        <v>50981</v>
      </c>
      <c r="I4009">
        <v>3</v>
      </c>
      <c r="J4009">
        <v>178</v>
      </c>
      <c r="K4009">
        <v>128.81</v>
      </c>
      <c r="L4009">
        <v>9.5</v>
      </c>
      <c r="M4009">
        <v>8.9</v>
      </c>
      <c r="N4009" s="1" t="s">
        <v>27</v>
      </c>
      <c r="O4009">
        <v>24</v>
      </c>
      <c r="P4009">
        <v>61</v>
      </c>
      <c r="Q4009">
        <v>85</v>
      </c>
      <c r="R4009" t="str" cm="1">
        <f t="array" ref="R4009">_xlfn.IFS(Restaurant_Data[[#This Row],[Total Reservations]]&lt;=50, "Low", Restaurant_Data[[#This Row],[Total Reservations]]&lt;=100, "Medium", Restaurant_Data[[#This Row],[Total Reservations]]&lt;=200, "High")</f>
        <v>Medium</v>
      </c>
      <c r="S4009" s="4">
        <v>533707.17000000004</v>
      </c>
      <c r="T4009" t="str" cm="1">
        <f t="array" ref="T4009">_xlfn.IFS(Restaurant_Data[[#This Row],[Revenue]]&lt;= 500000, "Low Income", Restaurant_Data[[#This Row],[Revenue]]&lt;=1000000, "Middle Income", Restaurant_Data[[#This Row],[Revenue]] &lt;= 2000000, "High Income")</f>
        <v>Middle Income</v>
      </c>
    </row>
    <row r="4010" spans="1:20" x14ac:dyDescent="0.35">
      <c r="A4010" s="1" t="s">
        <v>4037</v>
      </c>
      <c r="B4010" s="1" t="s">
        <v>23</v>
      </c>
      <c r="C4010" s="1" t="s">
        <v>42</v>
      </c>
      <c r="D4010">
        <v>3.7</v>
      </c>
      <c r="E4010">
        <v>73</v>
      </c>
      <c r="F4010">
        <v>41.92</v>
      </c>
      <c r="G4010">
        <v>6743</v>
      </c>
      <c r="H4010">
        <v>67189</v>
      </c>
      <c r="I4010">
        <v>6</v>
      </c>
      <c r="J4010">
        <v>708</v>
      </c>
      <c r="K4010">
        <v>162.87</v>
      </c>
      <c r="L4010">
        <v>6.1</v>
      </c>
      <c r="M4010">
        <v>7.6</v>
      </c>
      <c r="N4010" s="1" t="s">
        <v>21</v>
      </c>
      <c r="O4010">
        <v>67</v>
      </c>
      <c r="P4010">
        <v>66</v>
      </c>
      <c r="Q4010">
        <v>133</v>
      </c>
      <c r="R4010" t="str" cm="1">
        <f t="array" ref="R4010">_xlfn.IFS(Restaurant_Data[[#This Row],[Total Reservations]]&lt;=50, "Low", Restaurant_Data[[#This Row],[Total Reservations]]&lt;=100, "Medium", Restaurant_Data[[#This Row],[Total Reservations]]&lt;=200, "High")</f>
        <v>High</v>
      </c>
      <c r="S4010" s="4">
        <v>703490.35</v>
      </c>
      <c r="T4010" t="str" cm="1">
        <f t="array" ref="T4010">_xlfn.IFS(Restaurant_Data[[#This Row],[Revenue]]&lt;= 500000, "Low Income", Restaurant_Data[[#This Row],[Revenue]]&lt;=1000000, "Middle Income", Restaurant_Data[[#This Row],[Revenue]] &lt;= 2000000, "High Income")</f>
        <v>Middle Income</v>
      </c>
    </row>
    <row r="4011" spans="1:20" x14ac:dyDescent="0.35">
      <c r="A4011" s="1" t="s">
        <v>4038</v>
      </c>
      <c r="B4011" s="1" t="s">
        <v>23</v>
      </c>
      <c r="C4011" s="1" t="s">
        <v>31</v>
      </c>
      <c r="D4011">
        <v>3.6</v>
      </c>
      <c r="E4011">
        <v>71</v>
      </c>
      <c r="F4011">
        <v>32.450000000000003</v>
      </c>
      <c r="G4011">
        <v>5620</v>
      </c>
      <c r="H4011">
        <v>63507</v>
      </c>
      <c r="I4011">
        <v>8</v>
      </c>
      <c r="J4011">
        <v>100</v>
      </c>
      <c r="K4011">
        <v>98.34</v>
      </c>
      <c r="L4011">
        <v>5.3</v>
      </c>
      <c r="M4011">
        <v>9.1999999999999993</v>
      </c>
      <c r="N4011" s="1" t="s">
        <v>27</v>
      </c>
      <c r="O4011">
        <v>42</v>
      </c>
      <c r="P4011">
        <v>28</v>
      </c>
      <c r="Q4011">
        <v>70</v>
      </c>
      <c r="R4011" t="str" cm="1">
        <f t="array" ref="R4011">_xlfn.IFS(Restaurant_Data[[#This Row],[Total Reservations]]&lt;=50, "Low", Restaurant_Data[[#This Row],[Total Reservations]]&lt;=100, "Medium", Restaurant_Data[[#This Row],[Total Reservations]]&lt;=200, "High")</f>
        <v>Medium</v>
      </c>
      <c r="S4011" s="4">
        <v>533891.9</v>
      </c>
      <c r="T4011" t="str" cm="1">
        <f t="array" ref="T4011">_xlfn.IFS(Restaurant_Data[[#This Row],[Revenue]]&lt;= 500000, "Low Income", Restaurant_Data[[#This Row],[Revenue]]&lt;=1000000, "Middle Income", Restaurant_Data[[#This Row],[Revenue]] &lt;= 2000000, "High Income")</f>
        <v>Middle Income</v>
      </c>
    </row>
    <row r="4012" spans="1:20" x14ac:dyDescent="0.35">
      <c r="A4012" s="1" t="s">
        <v>4039</v>
      </c>
      <c r="B4012" s="1" t="s">
        <v>34</v>
      </c>
      <c r="C4012" s="1" t="s">
        <v>24</v>
      </c>
      <c r="D4012">
        <v>4</v>
      </c>
      <c r="E4012">
        <v>61</v>
      </c>
      <c r="F4012">
        <v>29.27</v>
      </c>
      <c r="G4012">
        <v>2375</v>
      </c>
      <c r="H4012">
        <v>28615</v>
      </c>
      <c r="I4012">
        <v>7</v>
      </c>
      <c r="J4012">
        <v>625</v>
      </c>
      <c r="K4012">
        <v>238.91</v>
      </c>
      <c r="L4012">
        <v>7.8</v>
      </c>
      <c r="M4012">
        <v>6.6</v>
      </c>
      <c r="N4012" s="1" t="s">
        <v>21</v>
      </c>
      <c r="O4012">
        <v>50</v>
      </c>
      <c r="P4012">
        <v>18</v>
      </c>
      <c r="Q4012">
        <v>68</v>
      </c>
      <c r="R4012" t="str" cm="1">
        <f t="array" ref="R4012">_xlfn.IFS(Restaurant_Data[[#This Row],[Total Reservations]]&lt;=50, "Low", Restaurant_Data[[#This Row],[Total Reservations]]&lt;=100, "Medium", Restaurant_Data[[#This Row],[Total Reservations]]&lt;=200, "High")</f>
        <v>Medium</v>
      </c>
      <c r="S4012" s="4">
        <v>413451.54</v>
      </c>
      <c r="T4012" t="str" cm="1">
        <f t="array" ref="T4012">_xlfn.IFS(Restaurant_Data[[#This Row],[Revenue]]&lt;= 500000, "Low Income", Restaurant_Data[[#This Row],[Revenue]]&lt;=1000000, "Middle Income", Restaurant_Data[[#This Row],[Revenue]] &lt;= 2000000, "High Income")</f>
        <v>Low Income</v>
      </c>
    </row>
    <row r="4013" spans="1:20" x14ac:dyDescent="0.35">
      <c r="A4013" s="1" t="s">
        <v>4040</v>
      </c>
      <c r="B4013" s="1" t="s">
        <v>34</v>
      </c>
      <c r="C4013" s="1" t="s">
        <v>31</v>
      </c>
      <c r="D4013">
        <v>3.2</v>
      </c>
      <c r="E4013">
        <v>68</v>
      </c>
      <c r="F4013">
        <v>39.42</v>
      </c>
      <c r="G4013">
        <v>2626</v>
      </c>
      <c r="H4013">
        <v>32981</v>
      </c>
      <c r="I4013">
        <v>17</v>
      </c>
      <c r="J4013">
        <v>624</v>
      </c>
      <c r="K4013">
        <v>98.33</v>
      </c>
      <c r="L4013">
        <v>9.3000000000000007</v>
      </c>
      <c r="M4013">
        <v>7</v>
      </c>
      <c r="N4013" s="1" t="s">
        <v>21</v>
      </c>
      <c r="O4013">
        <v>23</v>
      </c>
      <c r="P4013">
        <v>4</v>
      </c>
      <c r="Q4013">
        <v>27</v>
      </c>
      <c r="R4013" t="str" cm="1">
        <f t="array" ref="R4013">_xlfn.IFS(Restaurant_Data[[#This Row],[Total Reservations]]&lt;=50, "Low", Restaurant_Data[[#This Row],[Total Reservations]]&lt;=100, "Medium", Restaurant_Data[[#This Row],[Total Reservations]]&lt;=200, "High")</f>
        <v>Low</v>
      </c>
      <c r="S4013" s="4">
        <v>620093.03</v>
      </c>
      <c r="T4013" t="str" cm="1">
        <f t="array" ref="T4013">_xlfn.IFS(Restaurant_Data[[#This Row],[Revenue]]&lt;= 500000, "Low Income", Restaurant_Data[[#This Row],[Revenue]]&lt;=1000000, "Middle Income", Restaurant_Data[[#This Row],[Revenue]] &lt;= 2000000, "High Income")</f>
        <v>Middle Income</v>
      </c>
    </row>
    <row r="4014" spans="1:20" x14ac:dyDescent="0.35">
      <c r="A4014" s="1" t="s">
        <v>4041</v>
      </c>
      <c r="B4014" s="1" t="s">
        <v>34</v>
      </c>
      <c r="C4014" s="1" t="s">
        <v>37</v>
      </c>
      <c r="D4014">
        <v>3.2</v>
      </c>
      <c r="E4014">
        <v>67</v>
      </c>
      <c r="F4014">
        <v>63.13</v>
      </c>
      <c r="G4014">
        <v>2602</v>
      </c>
      <c r="H4014">
        <v>30632</v>
      </c>
      <c r="I4014">
        <v>16</v>
      </c>
      <c r="J4014">
        <v>334</v>
      </c>
      <c r="K4014">
        <v>81.03</v>
      </c>
      <c r="L4014">
        <v>3.1</v>
      </c>
      <c r="M4014">
        <v>6.1</v>
      </c>
      <c r="N4014" s="1" t="s">
        <v>21</v>
      </c>
      <c r="O4014">
        <v>8</v>
      </c>
      <c r="P4014">
        <v>65</v>
      </c>
      <c r="Q4014">
        <v>73</v>
      </c>
      <c r="R4014" t="str" cm="1">
        <f t="array" ref="R4014">_xlfn.IFS(Restaurant_Data[[#This Row],[Total Reservations]]&lt;=50, "Low", Restaurant_Data[[#This Row],[Total Reservations]]&lt;=100, "Medium", Restaurant_Data[[#This Row],[Total Reservations]]&lt;=200, "High")</f>
        <v>Medium</v>
      </c>
      <c r="S4014" s="4">
        <v>957617.58</v>
      </c>
      <c r="T4014" t="str" cm="1">
        <f t="array" ref="T4014">_xlfn.IFS(Restaurant_Data[[#This Row],[Revenue]]&lt;= 500000, "Low Income", Restaurant_Data[[#This Row],[Revenue]]&lt;=1000000, "Middle Income", Restaurant_Data[[#This Row],[Revenue]] &lt;= 2000000, "High Income")</f>
        <v>Middle Income</v>
      </c>
    </row>
    <row r="4015" spans="1:20" x14ac:dyDescent="0.35">
      <c r="A4015" s="1" t="s">
        <v>4042</v>
      </c>
      <c r="B4015" s="1" t="s">
        <v>23</v>
      </c>
      <c r="C4015" s="1" t="s">
        <v>20</v>
      </c>
      <c r="D4015">
        <v>3.4</v>
      </c>
      <c r="E4015">
        <v>79</v>
      </c>
      <c r="F4015">
        <v>66.7</v>
      </c>
      <c r="G4015">
        <v>2556</v>
      </c>
      <c r="H4015">
        <v>27101</v>
      </c>
      <c r="I4015">
        <v>17</v>
      </c>
      <c r="J4015">
        <v>964</v>
      </c>
      <c r="K4015">
        <v>298.64</v>
      </c>
      <c r="L4015">
        <v>4.4000000000000004</v>
      </c>
      <c r="M4015">
        <v>5.4</v>
      </c>
      <c r="N4015" s="1" t="s">
        <v>27</v>
      </c>
      <c r="O4015">
        <v>21</v>
      </c>
      <c r="P4015">
        <v>8</v>
      </c>
      <c r="Q4015">
        <v>29</v>
      </c>
      <c r="R4015" t="str" cm="1">
        <f t="array" ref="R4015">_xlfn.IFS(Restaurant_Data[[#This Row],[Total Reservations]]&lt;=50, "Low", Restaurant_Data[[#This Row],[Total Reservations]]&lt;=100, "Medium", Restaurant_Data[[#This Row],[Total Reservations]]&lt;=200, "High")</f>
        <v>Low</v>
      </c>
      <c r="S4015" s="4">
        <v>1184928.05</v>
      </c>
      <c r="T4015" t="str" cm="1">
        <f t="array" ref="T4015">_xlfn.IFS(Restaurant_Data[[#This Row],[Revenue]]&lt;= 500000, "Low Income", Restaurant_Data[[#This Row],[Revenue]]&lt;=1000000, "Middle Income", Restaurant_Data[[#This Row],[Revenue]] &lt;= 2000000, "High Income")</f>
        <v>High Income</v>
      </c>
    </row>
    <row r="4016" spans="1:20" x14ac:dyDescent="0.35">
      <c r="A4016" s="1" t="s">
        <v>4043</v>
      </c>
      <c r="B4016" s="1" t="s">
        <v>19</v>
      </c>
      <c r="C4016" s="1" t="s">
        <v>26</v>
      </c>
      <c r="D4016">
        <v>4.5</v>
      </c>
      <c r="E4016">
        <v>34</v>
      </c>
      <c r="F4016">
        <v>51.68</v>
      </c>
      <c r="G4016">
        <v>3712</v>
      </c>
      <c r="H4016">
        <v>42258</v>
      </c>
      <c r="I4016">
        <v>13</v>
      </c>
      <c r="J4016">
        <v>604</v>
      </c>
      <c r="K4016">
        <v>161.93</v>
      </c>
      <c r="L4016">
        <v>4.8</v>
      </c>
      <c r="M4016">
        <v>6.9</v>
      </c>
      <c r="N4016" s="1" t="s">
        <v>27</v>
      </c>
      <c r="O4016">
        <v>26</v>
      </c>
      <c r="P4016">
        <v>24</v>
      </c>
      <c r="Q4016">
        <v>50</v>
      </c>
      <c r="R4016" t="str" cm="1">
        <f t="array" ref="R4016">_xlfn.IFS(Restaurant_Data[[#This Row],[Total Reservations]]&lt;=50, "Low", Restaurant_Data[[#This Row],[Total Reservations]]&lt;=100, "Medium", Restaurant_Data[[#This Row],[Total Reservations]]&lt;=200, "High")</f>
        <v>Low</v>
      </c>
      <c r="S4016" s="4">
        <v>415132.18</v>
      </c>
      <c r="T4016" t="str" cm="1">
        <f t="array" ref="T4016">_xlfn.IFS(Restaurant_Data[[#This Row],[Revenue]]&lt;= 500000, "Low Income", Restaurant_Data[[#This Row],[Revenue]]&lt;=1000000, "Middle Income", Restaurant_Data[[#This Row],[Revenue]] &lt;= 2000000, "High Income")</f>
        <v>Low Income</v>
      </c>
    </row>
    <row r="4017" spans="1:20" x14ac:dyDescent="0.35">
      <c r="A4017" s="1" t="s">
        <v>4044</v>
      </c>
      <c r="B4017" s="1" t="s">
        <v>23</v>
      </c>
      <c r="C4017" s="1" t="s">
        <v>37</v>
      </c>
      <c r="D4017">
        <v>4</v>
      </c>
      <c r="E4017">
        <v>80</v>
      </c>
      <c r="F4017">
        <v>61.92</v>
      </c>
      <c r="G4017">
        <v>6853</v>
      </c>
      <c r="H4017">
        <v>71269</v>
      </c>
      <c r="I4017">
        <v>4</v>
      </c>
      <c r="J4017">
        <v>631</v>
      </c>
      <c r="K4017">
        <v>92.5</v>
      </c>
      <c r="L4017">
        <v>8.6</v>
      </c>
      <c r="M4017">
        <v>6.1</v>
      </c>
      <c r="N4017" s="1" t="s">
        <v>27</v>
      </c>
      <c r="O4017">
        <v>60</v>
      </c>
      <c r="P4017">
        <v>74</v>
      </c>
      <c r="Q4017">
        <v>134</v>
      </c>
      <c r="R4017" t="str" cm="1">
        <f t="array" ref="R4017">_xlfn.IFS(Restaurant_Data[[#This Row],[Total Reservations]]&lt;=50, "Low", Restaurant_Data[[#This Row],[Total Reservations]]&lt;=100, "Medium", Restaurant_Data[[#This Row],[Total Reservations]]&lt;=200, "High")</f>
        <v>High</v>
      </c>
      <c r="S4017" s="4">
        <v>1119590.6299999999</v>
      </c>
      <c r="T4017" t="str" cm="1">
        <f t="array" ref="T4017">_xlfn.IFS(Restaurant_Data[[#This Row],[Revenue]]&lt;= 500000, "Low Income", Restaurant_Data[[#This Row],[Revenue]]&lt;=1000000, "Middle Income", Restaurant_Data[[#This Row],[Revenue]] &lt;= 2000000, "High Income")</f>
        <v>High Income</v>
      </c>
    </row>
    <row r="4018" spans="1:20" x14ac:dyDescent="0.35">
      <c r="A4018" s="1" t="s">
        <v>4045</v>
      </c>
      <c r="B4018" s="1" t="s">
        <v>34</v>
      </c>
      <c r="C4018" s="1" t="s">
        <v>37</v>
      </c>
      <c r="D4018">
        <v>3</v>
      </c>
      <c r="E4018">
        <v>50</v>
      </c>
      <c r="F4018">
        <v>56</v>
      </c>
      <c r="G4018">
        <v>2861</v>
      </c>
      <c r="H4018">
        <v>26902</v>
      </c>
      <c r="I4018">
        <v>10</v>
      </c>
      <c r="J4018">
        <v>305</v>
      </c>
      <c r="K4018">
        <v>273.64</v>
      </c>
      <c r="L4018">
        <v>2.2000000000000002</v>
      </c>
      <c r="M4018">
        <v>7.6</v>
      </c>
      <c r="N4018" s="1" t="s">
        <v>27</v>
      </c>
      <c r="O4018">
        <v>23</v>
      </c>
      <c r="P4018">
        <v>11</v>
      </c>
      <c r="Q4018">
        <v>34</v>
      </c>
      <c r="R4018" t="str" cm="1">
        <f t="array" ref="R4018">_xlfn.IFS(Restaurant_Data[[#This Row],[Total Reservations]]&lt;=50, "Low", Restaurant_Data[[#This Row],[Total Reservations]]&lt;=100, "Medium", Restaurant_Data[[#This Row],[Total Reservations]]&lt;=200, "High")</f>
        <v>Low</v>
      </c>
      <c r="S4018" s="4">
        <v>636250.6</v>
      </c>
      <c r="T4018" t="str" cm="1">
        <f t="array" ref="T4018">_xlfn.IFS(Restaurant_Data[[#This Row],[Revenue]]&lt;= 500000, "Low Income", Restaurant_Data[[#This Row],[Revenue]]&lt;=1000000, "Middle Income", Restaurant_Data[[#This Row],[Revenue]] &lt;= 2000000, "High Income")</f>
        <v>Middle Income</v>
      </c>
    </row>
    <row r="4019" spans="1:20" x14ac:dyDescent="0.35">
      <c r="A4019" s="1" t="s">
        <v>4046</v>
      </c>
      <c r="B4019" s="1" t="s">
        <v>34</v>
      </c>
      <c r="C4019" s="1" t="s">
        <v>37</v>
      </c>
      <c r="D4019">
        <v>4.3</v>
      </c>
      <c r="E4019">
        <v>52</v>
      </c>
      <c r="F4019">
        <v>60.12</v>
      </c>
      <c r="G4019">
        <v>1723</v>
      </c>
      <c r="H4019">
        <v>22560</v>
      </c>
      <c r="I4019">
        <v>16</v>
      </c>
      <c r="J4019">
        <v>856</v>
      </c>
      <c r="K4019">
        <v>107.77</v>
      </c>
      <c r="L4019">
        <v>6.6</v>
      </c>
      <c r="M4019">
        <v>9.4</v>
      </c>
      <c r="N4019" s="1" t="s">
        <v>27</v>
      </c>
      <c r="O4019">
        <v>0</v>
      </c>
      <c r="P4019">
        <v>0</v>
      </c>
      <c r="Q4019">
        <v>0</v>
      </c>
      <c r="R4019" t="str" cm="1">
        <f t="array" ref="R4019">_xlfn.IFS(Restaurant_Data[[#This Row],[Total Reservations]]&lt;=50, "Low", Restaurant_Data[[#This Row],[Total Reservations]]&lt;=100, "Medium", Restaurant_Data[[#This Row],[Total Reservations]]&lt;=200, "High")</f>
        <v>Low</v>
      </c>
      <c r="S4019" s="4">
        <v>714071.06</v>
      </c>
      <c r="T4019" t="str" cm="1">
        <f t="array" ref="T4019">_xlfn.IFS(Restaurant_Data[[#This Row],[Revenue]]&lt;= 500000, "Low Income", Restaurant_Data[[#This Row],[Revenue]]&lt;=1000000, "Middle Income", Restaurant_Data[[#This Row],[Revenue]] &lt;= 2000000, "High Income")</f>
        <v>Middle Income</v>
      </c>
    </row>
    <row r="4020" spans="1:20" x14ac:dyDescent="0.35">
      <c r="A4020" s="1" t="s">
        <v>4047</v>
      </c>
      <c r="B4020" s="1" t="s">
        <v>23</v>
      </c>
      <c r="C4020" s="1" t="s">
        <v>42</v>
      </c>
      <c r="D4020">
        <v>3.8</v>
      </c>
      <c r="E4020">
        <v>86</v>
      </c>
      <c r="F4020">
        <v>37.869999999999997</v>
      </c>
      <c r="G4020">
        <v>3254</v>
      </c>
      <c r="H4020">
        <v>36745</v>
      </c>
      <c r="I4020">
        <v>19</v>
      </c>
      <c r="J4020">
        <v>72</v>
      </c>
      <c r="K4020">
        <v>281.39</v>
      </c>
      <c r="L4020">
        <v>4.2</v>
      </c>
      <c r="M4020">
        <v>4.4000000000000004</v>
      </c>
      <c r="N4020" s="1" t="s">
        <v>21</v>
      </c>
      <c r="O4020">
        <v>64</v>
      </c>
      <c r="P4020">
        <v>80</v>
      </c>
      <c r="Q4020">
        <v>144</v>
      </c>
      <c r="R4020" t="str" cm="1">
        <f t="array" ref="R4020">_xlfn.IFS(Restaurant_Data[[#This Row],[Total Reservations]]&lt;=50, "Low", Restaurant_Data[[#This Row],[Total Reservations]]&lt;=100, "Medium", Restaurant_Data[[#This Row],[Total Reservations]]&lt;=200, "High")</f>
        <v>High</v>
      </c>
      <c r="S4020" s="4">
        <v>748859.11</v>
      </c>
      <c r="T4020" t="str" cm="1">
        <f t="array" ref="T4020">_xlfn.IFS(Restaurant_Data[[#This Row],[Revenue]]&lt;= 500000, "Low Income", Restaurant_Data[[#This Row],[Revenue]]&lt;=1000000, "Middle Income", Restaurant_Data[[#This Row],[Revenue]] &lt;= 2000000, "High Income")</f>
        <v>Middle Income</v>
      </c>
    </row>
    <row r="4021" spans="1:20" x14ac:dyDescent="0.35">
      <c r="A4021" s="1" t="s">
        <v>4048</v>
      </c>
      <c r="B4021" s="1" t="s">
        <v>23</v>
      </c>
      <c r="C4021" s="1" t="s">
        <v>31</v>
      </c>
      <c r="D4021">
        <v>4</v>
      </c>
      <c r="E4021">
        <v>84</v>
      </c>
      <c r="F4021">
        <v>35.14</v>
      </c>
      <c r="G4021">
        <v>5539</v>
      </c>
      <c r="H4021">
        <v>54749</v>
      </c>
      <c r="I4021">
        <v>7</v>
      </c>
      <c r="J4021">
        <v>818</v>
      </c>
      <c r="K4021">
        <v>79.739999999999995</v>
      </c>
      <c r="L4021">
        <v>9</v>
      </c>
      <c r="M4021">
        <v>4.7</v>
      </c>
      <c r="N4021" s="1" t="s">
        <v>21</v>
      </c>
      <c r="O4021">
        <v>13</v>
      </c>
      <c r="P4021">
        <v>15</v>
      </c>
      <c r="Q4021">
        <v>28</v>
      </c>
      <c r="R4021" t="str" cm="1">
        <f t="array" ref="R4021">_xlfn.IFS(Restaurant_Data[[#This Row],[Total Reservations]]&lt;=50, "Low", Restaurant_Data[[#This Row],[Total Reservations]]&lt;=100, "Medium", Restaurant_Data[[#This Row],[Total Reservations]]&lt;=200, "High")</f>
        <v>Low</v>
      </c>
      <c r="S4021" s="4">
        <v>673951.31</v>
      </c>
      <c r="T4021" t="str" cm="1">
        <f t="array" ref="T4021">_xlfn.IFS(Restaurant_Data[[#This Row],[Revenue]]&lt;= 500000, "Low Income", Restaurant_Data[[#This Row],[Revenue]]&lt;=1000000, "Middle Income", Restaurant_Data[[#This Row],[Revenue]] &lt;= 2000000, "High Income")</f>
        <v>Middle Income</v>
      </c>
    </row>
    <row r="4022" spans="1:20" x14ac:dyDescent="0.35">
      <c r="A4022" s="1" t="s">
        <v>4049</v>
      </c>
      <c r="B4022" s="1" t="s">
        <v>34</v>
      </c>
      <c r="C4022" s="1" t="s">
        <v>31</v>
      </c>
      <c r="D4022">
        <v>3.4</v>
      </c>
      <c r="E4022">
        <v>63</v>
      </c>
      <c r="F4022">
        <v>38.549999999999997</v>
      </c>
      <c r="G4022">
        <v>1185</v>
      </c>
      <c r="H4022">
        <v>11859</v>
      </c>
      <c r="I4022">
        <v>18</v>
      </c>
      <c r="J4022">
        <v>110</v>
      </c>
      <c r="K4022">
        <v>260.45</v>
      </c>
      <c r="L4022">
        <v>4.0999999999999996</v>
      </c>
      <c r="M4022">
        <v>1.1000000000000001</v>
      </c>
      <c r="N4022" s="1" t="s">
        <v>21</v>
      </c>
      <c r="O4022">
        <v>47</v>
      </c>
      <c r="P4022">
        <v>54</v>
      </c>
      <c r="Q4022">
        <v>101</v>
      </c>
      <c r="R4022" t="str" cm="1">
        <f t="array" ref="R4022">_xlfn.IFS(Restaurant_Data[[#This Row],[Total Reservations]]&lt;=50, "Low", Restaurant_Data[[#This Row],[Total Reservations]]&lt;=100, "Medium", Restaurant_Data[[#This Row],[Total Reservations]]&lt;=200, "High")</f>
        <v>High</v>
      </c>
      <c r="S4022" s="4">
        <v>558958.35</v>
      </c>
      <c r="T4022" t="str" cm="1">
        <f t="array" ref="T4022">_xlfn.IFS(Restaurant_Data[[#This Row],[Revenue]]&lt;= 500000, "Low Income", Restaurant_Data[[#This Row],[Revenue]]&lt;=1000000, "Middle Income", Restaurant_Data[[#This Row],[Revenue]] &lt;= 2000000, "High Income")</f>
        <v>Middle Income</v>
      </c>
    </row>
    <row r="4023" spans="1:20" x14ac:dyDescent="0.35">
      <c r="A4023" s="1" t="s">
        <v>4050</v>
      </c>
      <c r="B4023" s="1" t="s">
        <v>34</v>
      </c>
      <c r="C4023" s="1" t="s">
        <v>42</v>
      </c>
      <c r="D4023">
        <v>4.0999999999999996</v>
      </c>
      <c r="E4023">
        <v>64</v>
      </c>
      <c r="F4023">
        <v>36.74</v>
      </c>
      <c r="G4023">
        <v>1749</v>
      </c>
      <c r="H4023">
        <v>17950</v>
      </c>
      <c r="I4023">
        <v>13</v>
      </c>
      <c r="J4023">
        <v>256</v>
      </c>
      <c r="K4023">
        <v>96.07</v>
      </c>
      <c r="L4023">
        <v>9.8000000000000007</v>
      </c>
      <c r="M4023">
        <v>5.7</v>
      </c>
      <c r="N4023" s="1" t="s">
        <v>21</v>
      </c>
      <c r="O4023">
        <v>41</v>
      </c>
      <c r="P4023">
        <v>45</v>
      </c>
      <c r="Q4023">
        <v>86</v>
      </c>
      <c r="R4023" t="str" cm="1">
        <f t="array" ref="R4023">_xlfn.IFS(Restaurant_Data[[#This Row],[Total Reservations]]&lt;=50, "Low", Restaurant_Data[[#This Row],[Total Reservations]]&lt;=100, "Medium", Restaurant_Data[[#This Row],[Total Reservations]]&lt;=200, "High")</f>
        <v>Medium</v>
      </c>
      <c r="S4023" s="4">
        <v>542890.48</v>
      </c>
      <c r="T4023" t="str" cm="1">
        <f t="array" ref="T4023">_xlfn.IFS(Restaurant_Data[[#This Row],[Revenue]]&lt;= 500000, "Low Income", Restaurant_Data[[#This Row],[Revenue]]&lt;=1000000, "Middle Income", Restaurant_Data[[#This Row],[Revenue]] &lt;= 2000000, "High Income")</f>
        <v>Middle Income</v>
      </c>
    </row>
    <row r="4024" spans="1:20" x14ac:dyDescent="0.35">
      <c r="A4024" s="1" t="s">
        <v>4051</v>
      </c>
      <c r="B4024" s="1" t="s">
        <v>34</v>
      </c>
      <c r="C4024" s="1" t="s">
        <v>20</v>
      </c>
      <c r="D4024">
        <v>5</v>
      </c>
      <c r="E4024">
        <v>65</v>
      </c>
      <c r="F4024">
        <v>66.36</v>
      </c>
      <c r="G4024">
        <v>4034</v>
      </c>
      <c r="H4024">
        <v>40963</v>
      </c>
      <c r="I4024">
        <v>4</v>
      </c>
      <c r="J4024">
        <v>842</v>
      </c>
      <c r="K4024">
        <v>284.58</v>
      </c>
      <c r="L4024">
        <v>1.1000000000000001</v>
      </c>
      <c r="M4024">
        <v>2.2000000000000002</v>
      </c>
      <c r="N4024" s="1" t="s">
        <v>27</v>
      </c>
      <c r="O4024">
        <v>19</v>
      </c>
      <c r="P4024">
        <v>37</v>
      </c>
      <c r="Q4024">
        <v>56</v>
      </c>
      <c r="R4024" t="str" cm="1">
        <f t="array" ref="R4024">_xlfn.IFS(Restaurant_Data[[#This Row],[Total Reservations]]&lt;=50, "Low", Restaurant_Data[[#This Row],[Total Reservations]]&lt;=100, "Medium", Restaurant_Data[[#This Row],[Total Reservations]]&lt;=200, "High")</f>
        <v>Medium</v>
      </c>
      <c r="S4024" s="4">
        <v>963783.91</v>
      </c>
      <c r="T4024" t="str" cm="1">
        <f t="array" ref="T4024">_xlfn.IFS(Restaurant_Data[[#This Row],[Revenue]]&lt;= 500000, "Low Income", Restaurant_Data[[#This Row],[Revenue]]&lt;=1000000, "Middle Income", Restaurant_Data[[#This Row],[Revenue]] &lt;= 2000000, "High Income")</f>
        <v>Middle Income</v>
      </c>
    </row>
    <row r="4025" spans="1:20" x14ac:dyDescent="0.35">
      <c r="A4025" s="1" t="s">
        <v>4052</v>
      </c>
      <c r="B4025" s="1" t="s">
        <v>23</v>
      </c>
      <c r="C4025" s="1" t="s">
        <v>42</v>
      </c>
      <c r="D4025">
        <v>3.1</v>
      </c>
      <c r="E4025">
        <v>73</v>
      </c>
      <c r="F4025">
        <v>37.96</v>
      </c>
      <c r="G4025">
        <v>5594</v>
      </c>
      <c r="H4025">
        <v>55605</v>
      </c>
      <c r="I4025">
        <v>18</v>
      </c>
      <c r="J4025">
        <v>181</v>
      </c>
      <c r="K4025">
        <v>193.56</v>
      </c>
      <c r="L4025">
        <v>3.2</v>
      </c>
      <c r="M4025">
        <v>7.4</v>
      </c>
      <c r="N4025" s="1" t="s">
        <v>21</v>
      </c>
      <c r="O4025">
        <v>44</v>
      </c>
      <c r="P4025">
        <v>42</v>
      </c>
      <c r="Q4025">
        <v>86</v>
      </c>
      <c r="R4025" t="str" cm="1">
        <f t="array" ref="R4025">_xlfn.IFS(Restaurant_Data[[#This Row],[Total Reservations]]&lt;=50, "Low", Restaurant_Data[[#This Row],[Total Reservations]]&lt;=100, "Medium", Restaurant_Data[[#This Row],[Total Reservations]]&lt;=200, "High")</f>
        <v>Medium</v>
      </c>
      <c r="S4025" s="4">
        <v>644964.32999999996</v>
      </c>
      <c r="T4025" t="str" cm="1">
        <f t="array" ref="T4025">_xlfn.IFS(Restaurant_Data[[#This Row],[Revenue]]&lt;= 500000, "Low Income", Restaurant_Data[[#This Row],[Revenue]]&lt;=1000000, "Middle Income", Restaurant_Data[[#This Row],[Revenue]] &lt;= 2000000, "High Income")</f>
        <v>Middle Income</v>
      </c>
    </row>
    <row r="4026" spans="1:20" x14ac:dyDescent="0.35">
      <c r="A4026" s="1" t="s">
        <v>4053</v>
      </c>
      <c r="B4026" s="1" t="s">
        <v>34</v>
      </c>
      <c r="C4026" s="1" t="s">
        <v>42</v>
      </c>
      <c r="D4026">
        <v>3.6</v>
      </c>
      <c r="E4026">
        <v>68</v>
      </c>
      <c r="F4026">
        <v>45.48</v>
      </c>
      <c r="G4026">
        <v>1529</v>
      </c>
      <c r="H4026">
        <v>15810</v>
      </c>
      <c r="I4026">
        <v>16</v>
      </c>
      <c r="J4026">
        <v>926</v>
      </c>
      <c r="K4026">
        <v>97.48</v>
      </c>
      <c r="L4026">
        <v>5.0999999999999996</v>
      </c>
      <c r="M4026">
        <v>8</v>
      </c>
      <c r="N4026" s="1" t="s">
        <v>27</v>
      </c>
      <c r="O4026">
        <v>38</v>
      </c>
      <c r="P4026">
        <v>7</v>
      </c>
      <c r="Q4026">
        <v>45</v>
      </c>
      <c r="R4026" t="str" cm="1">
        <f t="array" ref="R4026">_xlfn.IFS(Restaurant_Data[[#This Row],[Total Reservations]]&lt;=50, "Low", Restaurant_Data[[#This Row],[Total Reservations]]&lt;=100, "Medium", Restaurant_Data[[#This Row],[Total Reservations]]&lt;=200, "High")</f>
        <v>Low</v>
      </c>
      <c r="S4026" s="4">
        <v>706820.76</v>
      </c>
      <c r="T4026" t="str" cm="1">
        <f t="array" ref="T4026">_xlfn.IFS(Restaurant_Data[[#This Row],[Revenue]]&lt;= 500000, "Low Income", Restaurant_Data[[#This Row],[Revenue]]&lt;=1000000, "Middle Income", Restaurant_Data[[#This Row],[Revenue]] &lt;= 2000000, "High Income")</f>
        <v>Middle Income</v>
      </c>
    </row>
    <row r="4027" spans="1:20" x14ac:dyDescent="0.35">
      <c r="A4027" s="1" t="s">
        <v>4054</v>
      </c>
      <c r="B4027" s="1" t="s">
        <v>34</v>
      </c>
      <c r="C4027" s="1" t="s">
        <v>42</v>
      </c>
      <c r="D4027">
        <v>3.5</v>
      </c>
      <c r="E4027">
        <v>57</v>
      </c>
      <c r="F4027">
        <v>43.23</v>
      </c>
      <c r="G4027">
        <v>1914</v>
      </c>
      <c r="H4027">
        <v>19151</v>
      </c>
      <c r="I4027">
        <v>18</v>
      </c>
      <c r="J4027">
        <v>925</v>
      </c>
      <c r="K4027">
        <v>261.20999999999998</v>
      </c>
      <c r="L4027">
        <v>3.3</v>
      </c>
      <c r="M4027">
        <v>7.5</v>
      </c>
      <c r="N4027" s="1" t="s">
        <v>21</v>
      </c>
      <c r="O4027">
        <v>19</v>
      </c>
      <c r="P4027">
        <v>52</v>
      </c>
      <c r="Q4027">
        <v>71</v>
      </c>
      <c r="R4027" t="str" cm="1">
        <f t="array" ref="R4027">_xlfn.IFS(Restaurant_Data[[#This Row],[Total Reservations]]&lt;=50, "Low", Restaurant_Data[[#This Row],[Total Reservations]]&lt;=100, "Medium", Restaurant_Data[[#This Row],[Total Reservations]]&lt;=200, "High")</f>
        <v>Medium</v>
      </c>
      <c r="S4027" s="4">
        <v>571787.97</v>
      </c>
      <c r="T4027" t="str" cm="1">
        <f t="array" ref="T4027">_xlfn.IFS(Restaurant_Data[[#This Row],[Revenue]]&lt;= 500000, "Low Income", Restaurant_Data[[#This Row],[Revenue]]&lt;=1000000, "Middle Income", Restaurant_Data[[#This Row],[Revenue]] &lt;= 2000000, "High Income")</f>
        <v>Middle Income</v>
      </c>
    </row>
    <row r="4028" spans="1:20" x14ac:dyDescent="0.35">
      <c r="A4028" s="1" t="s">
        <v>4055</v>
      </c>
      <c r="B4028" s="1" t="s">
        <v>19</v>
      </c>
      <c r="C4028" s="1" t="s">
        <v>20</v>
      </c>
      <c r="D4028">
        <v>3.5</v>
      </c>
      <c r="E4028">
        <v>35</v>
      </c>
      <c r="F4028">
        <v>65.209999999999994</v>
      </c>
      <c r="G4028">
        <v>1564</v>
      </c>
      <c r="H4028">
        <v>21686</v>
      </c>
      <c r="I4028">
        <v>16</v>
      </c>
      <c r="J4028">
        <v>50</v>
      </c>
      <c r="K4028">
        <v>147.63999999999999</v>
      </c>
      <c r="L4028">
        <v>7.6</v>
      </c>
      <c r="M4028">
        <v>5.9</v>
      </c>
      <c r="N4028" s="1" t="s">
        <v>27</v>
      </c>
      <c r="O4028">
        <v>16</v>
      </c>
      <c r="P4028">
        <v>23</v>
      </c>
      <c r="Q4028">
        <v>39</v>
      </c>
      <c r="R4028" t="str" cm="1">
        <f t="array" ref="R4028">_xlfn.IFS(Restaurant_Data[[#This Row],[Total Reservations]]&lt;=50, "Low", Restaurant_Data[[#This Row],[Total Reservations]]&lt;=100, "Medium", Restaurant_Data[[#This Row],[Total Reservations]]&lt;=200, "High")</f>
        <v>Low</v>
      </c>
      <c r="S4028" s="4">
        <v>528658.14</v>
      </c>
      <c r="T4028" t="str" cm="1">
        <f t="array" ref="T4028">_xlfn.IFS(Restaurant_Data[[#This Row],[Revenue]]&lt;= 500000, "Low Income", Restaurant_Data[[#This Row],[Revenue]]&lt;=1000000, "Middle Income", Restaurant_Data[[#This Row],[Revenue]] &lt;= 2000000, "High Income")</f>
        <v>Middle Income</v>
      </c>
    </row>
    <row r="4029" spans="1:20" x14ac:dyDescent="0.35">
      <c r="A4029" s="1" t="s">
        <v>4056</v>
      </c>
      <c r="B4029" s="1" t="s">
        <v>23</v>
      </c>
      <c r="C4029" s="1" t="s">
        <v>20</v>
      </c>
      <c r="D4029">
        <v>3.8</v>
      </c>
      <c r="E4029">
        <v>85</v>
      </c>
      <c r="F4029">
        <v>69.41</v>
      </c>
      <c r="G4029">
        <v>6746</v>
      </c>
      <c r="H4029">
        <v>72747</v>
      </c>
      <c r="I4029">
        <v>9</v>
      </c>
      <c r="J4029">
        <v>601</v>
      </c>
      <c r="K4029">
        <v>233.2</v>
      </c>
      <c r="L4029">
        <v>8.3000000000000007</v>
      </c>
      <c r="M4029">
        <v>5.8</v>
      </c>
      <c r="N4029" s="1" t="s">
        <v>21</v>
      </c>
      <c r="O4029">
        <v>29</v>
      </c>
      <c r="P4029">
        <v>69</v>
      </c>
      <c r="Q4029">
        <v>98</v>
      </c>
      <c r="R4029" t="str" cm="1">
        <f t="array" ref="R4029">_xlfn.IFS(Restaurant_Data[[#This Row],[Total Reservations]]&lt;=50, "Low", Restaurant_Data[[#This Row],[Total Reservations]]&lt;=100, "Medium", Restaurant_Data[[#This Row],[Total Reservations]]&lt;=200, "High")</f>
        <v>Medium</v>
      </c>
      <c r="S4029" s="4">
        <v>1329877.68</v>
      </c>
      <c r="T4029" t="str" cm="1">
        <f t="array" ref="T4029">_xlfn.IFS(Restaurant_Data[[#This Row],[Revenue]]&lt;= 500000, "Low Income", Restaurant_Data[[#This Row],[Revenue]]&lt;=1000000, "Middle Income", Restaurant_Data[[#This Row],[Revenue]] &lt;= 2000000, "High Income")</f>
        <v>High Income</v>
      </c>
    </row>
    <row r="4030" spans="1:20" x14ac:dyDescent="0.35">
      <c r="A4030" s="1" t="s">
        <v>4057</v>
      </c>
      <c r="B4030" s="1" t="s">
        <v>19</v>
      </c>
      <c r="C4030" s="1" t="s">
        <v>24</v>
      </c>
      <c r="D4030">
        <v>4.5999999999999996</v>
      </c>
      <c r="E4030">
        <v>32</v>
      </c>
      <c r="F4030">
        <v>27.83</v>
      </c>
      <c r="G4030">
        <v>4116</v>
      </c>
      <c r="H4030">
        <v>45473</v>
      </c>
      <c r="I4030">
        <v>2</v>
      </c>
      <c r="J4030">
        <v>326</v>
      </c>
      <c r="K4030">
        <v>210.86</v>
      </c>
      <c r="L4030">
        <v>7.3</v>
      </c>
      <c r="M4030">
        <v>6.8</v>
      </c>
      <c r="N4030" s="1" t="s">
        <v>27</v>
      </c>
      <c r="O4030">
        <v>12</v>
      </c>
      <c r="P4030">
        <v>13</v>
      </c>
      <c r="Q4030">
        <v>25</v>
      </c>
      <c r="R4030" t="str" cm="1">
        <f t="array" ref="R4030">_xlfn.IFS(Restaurant_Data[[#This Row],[Total Reservations]]&lt;=50, "Low", Restaurant_Data[[#This Row],[Total Reservations]]&lt;=100, "Medium", Restaurant_Data[[#This Row],[Total Reservations]]&lt;=200, "High")</f>
        <v>Low</v>
      </c>
      <c r="S4030" s="4">
        <v>213878.04</v>
      </c>
      <c r="T4030" t="str" cm="1">
        <f t="array" ref="T4030">_xlfn.IFS(Restaurant_Data[[#This Row],[Revenue]]&lt;= 500000, "Low Income", Restaurant_Data[[#This Row],[Revenue]]&lt;=1000000, "Middle Income", Restaurant_Data[[#This Row],[Revenue]] &lt;= 2000000, "High Income")</f>
        <v>Low Income</v>
      </c>
    </row>
    <row r="4031" spans="1:20" x14ac:dyDescent="0.35">
      <c r="A4031" s="1" t="s">
        <v>4058</v>
      </c>
      <c r="B4031" s="1" t="s">
        <v>19</v>
      </c>
      <c r="C4031" s="1" t="s">
        <v>24</v>
      </c>
      <c r="D4031">
        <v>4.8</v>
      </c>
      <c r="E4031">
        <v>37</v>
      </c>
      <c r="F4031">
        <v>32.020000000000003</v>
      </c>
      <c r="G4031">
        <v>2746</v>
      </c>
      <c r="H4031">
        <v>33179</v>
      </c>
      <c r="I4031">
        <v>6</v>
      </c>
      <c r="J4031">
        <v>808</v>
      </c>
      <c r="K4031">
        <v>228.57</v>
      </c>
      <c r="L4031">
        <v>9.6999999999999993</v>
      </c>
      <c r="M4031">
        <v>6</v>
      </c>
      <c r="N4031" s="1" t="s">
        <v>21</v>
      </c>
      <c r="O4031">
        <v>21</v>
      </c>
      <c r="P4031">
        <v>8</v>
      </c>
      <c r="Q4031">
        <v>29</v>
      </c>
      <c r="R4031" t="str" cm="1">
        <f t="array" ref="R4031">_xlfn.IFS(Restaurant_Data[[#This Row],[Total Reservations]]&lt;=50, "Low", Restaurant_Data[[#This Row],[Total Reservations]]&lt;=100, "Medium", Restaurant_Data[[#This Row],[Total Reservations]]&lt;=200, "High")</f>
        <v>Low</v>
      </c>
      <c r="S4031" s="4">
        <v>281630.59000000003</v>
      </c>
      <c r="T4031" t="str" cm="1">
        <f t="array" ref="T4031">_xlfn.IFS(Restaurant_Data[[#This Row],[Revenue]]&lt;= 500000, "Low Income", Restaurant_Data[[#This Row],[Revenue]]&lt;=1000000, "Middle Income", Restaurant_Data[[#This Row],[Revenue]] &lt;= 2000000, "High Income")</f>
        <v>Low Income</v>
      </c>
    </row>
    <row r="4032" spans="1:20" x14ac:dyDescent="0.35">
      <c r="A4032" s="1" t="s">
        <v>4059</v>
      </c>
      <c r="B4032" s="1" t="s">
        <v>34</v>
      </c>
      <c r="C4032" s="1" t="s">
        <v>24</v>
      </c>
      <c r="D4032">
        <v>3.4</v>
      </c>
      <c r="E4032">
        <v>54</v>
      </c>
      <c r="F4032">
        <v>30.05</v>
      </c>
      <c r="G4032">
        <v>2870</v>
      </c>
      <c r="H4032">
        <v>35029</v>
      </c>
      <c r="I4032">
        <v>6</v>
      </c>
      <c r="J4032">
        <v>988</v>
      </c>
      <c r="K4032">
        <v>135.93</v>
      </c>
      <c r="L4032">
        <v>5.0999999999999996</v>
      </c>
      <c r="M4032">
        <v>7.8</v>
      </c>
      <c r="N4032" s="1" t="s">
        <v>27</v>
      </c>
      <c r="O4032">
        <v>37</v>
      </c>
      <c r="P4032">
        <v>2</v>
      </c>
      <c r="Q4032">
        <v>39</v>
      </c>
      <c r="R4032" t="str" cm="1">
        <f t="array" ref="R4032">_xlfn.IFS(Restaurant_Data[[#This Row],[Total Reservations]]&lt;=50, "Low", Restaurant_Data[[#This Row],[Total Reservations]]&lt;=100, "Medium", Restaurant_Data[[#This Row],[Total Reservations]]&lt;=200, "High")</f>
        <v>Low</v>
      </c>
      <c r="S4032" s="4">
        <v>377025.7</v>
      </c>
      <c r="T4032" t="str" cm="1">
        <f t="array" ref="T4032">_xlfn.IFS(Restaurant_Data[[#This Row],[Revenue]]&lt;= 500000, "Low Income", Restaurant_Data[[#This Row],[Revenue]]&lt;=1000000, "Middle Income", Restaurant_Data[[#This Row],[Revenue]] &lt;= 2000000, "High Income")</f>
        <v>Low Income</v>
      </c>
    </row>
    <row r="4033" spans="1:20" x14ac:dyDescent="0.35">
      <c r="A4033" s="1" t="s">
        <v>4060</v>
      </c>
      <c r="B4033" s="1" t="s">
        <v>23</v>
      </c>
      <c r="C4033" s="1" t="s">
        <v>24</v>
      </c>
      <c r="D4033">
        <v>4.0999999999999996</v>
      </c>
      <c r="E4033">
        <v>74</v>
      </c>
      <c r="F4033">
        <v>35.61</v>
      </c>
      <c r="G4033">
        <v>2193</v>
      </c>
      <c r="H4033">
        <v>29796</v>
      </c>
      <c r="I4033">
        <v>6</v>
      </c>
      <c r="J4033">
        <v>187</v>
      </c>
      <c r="K4033">
        <v>284.70999999999998</v>
      </c>
      <c r="L4033">
        <v>9.8000000000000007</v>
      </c>
      <c r="M4033">
        <v>9.1</v>
      </c>
      <c r="N4033" s="1" t="s">
        <v>27</v>
      </c>
      <c r="O4033">
        <v>72</v>
      </c>
      <c r="P4033">
        <v>22</v>
      </c>
      <c r="Q4033">
        <v>94</v>
      </c>
      <c r="R4033" t="str" cm="1">
        <f t="array" ref="R4033">_xlfn.IFS(Restaurant_Data[[#This Row],[Total Reservations]]&lt;=50, "Low", Restaurant_Data[[#This Row],[Total Reservations]]&lt;=100, "Medium", Restaurant_Data[[#This Row],[Total Reservations]]&lt;=200, "High")</f>
        <v>Medium</v>
      </c>
      <c r="S4033" s="4">
        <v>601046.30000000005</v>
      </c>
      <c r="T4033" t="str" cm="1">
        <f t="array" ref="T4033">_xlfn.IFS(Restaurant_Data[[#This Row],[Revenue]]&lt;= 500000, "Low Income", Restaurant_Data[[#This Row],[Revenue]]&lt;=1000000, "Middle Income", Restaurant_Data[[#This Row],[Revenue]] &lt;= 2000000, "High Income")</f>
        <v>Middle Income</v>
      </c>
    </row>
    <row r="4034" spans="1:20" x14ac:dyDescent="0.35">
      <c r="A4034" s="1" t="s">
        <v>4061</v>
      </c>
      <c r="B4034" s="1" t="s">
        <v>34</v>
      </c>
      <c r="C4034" s="1" t="s">
        <v>31</v>
      </c>
      <c r="D4034">
        <v>4.3</v>
      </c>
      <c r="E4034">
        <v>61</v>
      </c>
      <c r="F4034">
        <v>32.409999999999997</v>
      </c>
      <c r="G4034">
        <v>2079</v>
      </c>
      <c r="H4034">
        <v>22091</v>
      </c>
      <c r="I4034">
        <v>14</v>
      </c>
      <c r="J4034">
        <v>371</v>
      </c>
      <c r="K4034">
        <v>189.95</v>
      </c>
      <c r="L4034">
        <v>2.1</v>
      </c>
      <c r="M4034">
        <v>5.8</v>
      </c>
      <c r="N4034" s="1" t="s">
        <v>21</v>
      </c>
      <c r="O4034">
        <v>27</v>
      </c>
      <c r="P4034">
        <v>30</v>
      </c>
      <c r="Q4034">
        <v>57</v>
      </c>
      <c r="R4034" t="str" cm="1">
        <f t="array" ref="R4034">_xlfn.IFS(Restaurant_Data[[#This Row],[Total Reservations]]&lt;=50, "Low", Restaurant_Data[[#This Row],[Total Reservations]]&lt;=100, "Medium", Restaurant_Data[[#This Row],[Total Reservations]]&lt;=200, "High")</f>
        <v>Medium</v>
      </c>
      <c r="S4034" s="4">
        <v>457727.61</v>
      </c>
      <c r="T4034" t="str" cm="1">
        <f t="array" ref="T4034">_xlfn.IFS(Restaurant_Data[[#This Row],[Revenue]]&lt;= 500000, "Low Income", Restaurant_Data[[#This Row],[Revenue]]&lt;=1000000, "Middle Income", Restaurant_Data[[#This Row],[Revenue]] &lt;= 2000000, "High Income")</f>
        <v>Low Income</v>
      </c>
    </row>
    <row r="4035" spans="1:20" x14ac:dyDescent="0.35">
      <c r="A4035" s="1" t="s">
        <v>4062</v>
      </c>
      <c r="B4035" s="1" t="s">
        <v>23</v>
      </c>
      <c r="C4035" s="1" t="s">
        <v>37</v>
      </c>
      <c r="D4035">
        <v>4</v>
      </c>
      <c r="E4035">
        <v>70</v>
      </c>
      <c r="F4035">
        <v>61.47</v>
      </c>
      <c r="G4035">
        <v>3762</v>
      </c>
      <c r="H4035">
        <v>37016</v>
      </c>
      <c r="I4035">
        <v>11</v>
      </c>
      <c r="J4035">
        <v>578</v>
      </c>
      <c r="K4035">
        <v>69.39</v>
      </c>
      <c r="L4035">
        <v>8.6</v>
      </c>
      <c r="M4035">
        <v>2</v>
      </c>
      <c r="N4035" s="1" t="s">
        <v>21</v>
      </c>
      <c r="O4035">
        <v>22</v>
      </c>
      <c r="P4035">
        <v>33</v>
      </c>
      <c r="Q4035">
        <v>55</v>
      </c>
      <c r="R4035" t="str" cm="1">
        <f t="array" ref="R4035">_xlfn.IFS(Restaurant_Data[[#This Row],[Total Reservations]]&lt;=50, "Low", Restaurant_Data[[#This Row],[Total Reservations]]&lt;=100, "Medium", Restaurant_Data[[#This Row],[Total Reservations]]&lt;=200, "High")</f>
        <v>Medium</v>
      </c>
      <c r="S4035" s="4">
        <v>970665.75</v>
      </c>
      <c r="T4035" t="str" cm="1">
        <f t="array" ref="T4035">_xlfn.IFS(Restaurant_Data[[#This Row],[Revenue]]&lt;= 500000, "Low Income", Restaurant_Data[[#This Row],[Revenue]]&lt;=1000000, "Middle Income", Restaurant_Data[[#This Row],[Revenue]] &lt;= 2000000, "High Income")</f>
        <v>Middle Income</v>
      </c>
    </row>
    <row r="4036" spans="1:20" x14ac:dyDescent="0.35">
      <c r="A4036" s="1" t="s">
        <v>4063</v>
      </c>
      <c r="B4036" s="1" t="s">
        <v>19</v>
      </c>
      <c r="C4036" s="1" t="s">
        <v>37</v>
      </c>
      <c r="D4036">
        <v>3.9</v>
      </c>
      <c r="E4036">
        <v>36</v>
      </c>
      <c r="F4036">
        <v>62.7</v>
      </c>
      <c r="G4036">
        <v>2578</v>
      </c>
      <c r="H4036">
        <v>30355</v>
      </c>
      <c r="I4036">
        <v>17</v>
      </c>
      <c r="J4036">
        <v>685</v>
      </c>
      <c r="K4036">
        <v>66.680000000000007</v>
      </c>
      <c r="L4036">
        <v>1.3</v>
      </c>
      <c r="M4036">
        <v>2.2000000000000002</v>
      </c>
      <c r="N4036" s="1" t="s">
        <v>21</v>
      </c>
      <c r="O4036">
        <v>22</v>
      </c>
      <c r="P4036">
        <v>34</v>
      </c>
      <c r="Q4036">
        <v>56</v>
      </c>
      <c r="R4036" t="str" cm="1">
        <f t="array" ref="R4036">_xlfn.IFS(Restaurant_Data[[#This Row],[Total Reservations]]&lt;=50, "Low", Restaurant_Data[[#This Row],[Total Reservations]]&lt;=100, "Medium", Restaurant_Data[[#This Row],[Total Reservations]]&lt;=200, "High")</f>
        <v>Medium</v>
      </c>
      <c r="S4036" s="4">
        <v>523342.75</v>
      </c>
      <c r="T4036" t="str" cm="1">
        <f t="array" ref="T4036">_xlfn.IFS(Restaurant_Data[[#This Row],[Revenue]]&lt;= 500000, "Low Income", Restaurant_Data[[#This Row],[Revenue]]&lt;=1000000, "Middle Income", Restaurant_Data[[#This Row],[Revenue]] &lt;= 2000000, "High Income")</f>
        <v>Middle Income</v>
      </c>
    </row>
    <row r="4037" spans="1:20" x14ac:dyDescent="0.35">
      <c r="A4037" s="1" t="s">
        <v>4064</v>
      </c>
      <c r="B4037" s="1" t="s">
        <v>23</v>
      </c>
      <c r="C4037" s="1" t="s">
        <v>24</v>
      </c>
      <c r="D4037">
        <v>3.4</v>
      </c>
      <c r="E4037">
        <v>80</v>
      </c>
      <c r="F4037">
        <v>34.08</v>
      </c>
      <c r="G4037">
        <v>2222</v>
      </c>
      <c r="H4037">
        <v>25117</v>
      </c>
      <c r="I4037">
        <v>4</v>
      </c>
      <c r="J4037">
        <v>958</v>
      </c>
      <c r="K4037">
        <v>234.56</v>
      </c>
      <c r="L4037">
        <v>5.8</v>
      </c>
      <c r="M4037">
        <v>4.4000000000000004</v>
      </c>
      <c r="N4037" s="1" t="s">
        <v>27</v>
      </c>
      <c r="O4037">
        <v>31</v>
      </c>
      <c r="P4037">
        <v>47</v>
      </c>
      <c r="Q4037">
        <v>78</v>
      </c>
      <c r="R4037" t="str" cm="1">
        <f t="array" ref="R4037">_xlfn.IFS(Restaurant_Data[[#This Row],[Total Reservations]]&lt;=50, "Low", Restaurant_Data[[#This Row],[Total Reservations]]&lt;=100, "Medium", Restaurant_Data[[#This Row],[Total Reservations]]&lt;=200, "High")</f>
        <v>Medium</v>
      </c>
      <c r="S4037" s="4">
        <v>615344.68999999994</v>
      </c>
      <c r="T4037" t="str" cm="1">
        <f t="array" ref="T4037">_xlfn.IFS(Restaurant_Data[[#This Row],[Revenue]]&lt;= 500000, "Low Income", Restaurant_Data[[#This Row],[Revenue]]&lt;=1000000, "Middle Income", Restaurant_Data[[#This Row],[Revenue]] &lt;= 2000000, "High Income")</f>
        <v>Middle Income</v>
      </c>
    </row>
    <row r="4038" spans="1:20" x14ac:dyDescent="0.35">
      <c r="A4038" s="1" t="s">
        <v>4065</v>
      </c>
      <c r="B4038" s="1" t="s">
        <v>34</v>
      </c>
      <c r="C4038" s="1" t="s">
        <v>24</v>
      </c>
      <c r="D4038">
        <v>4</v>
      </c>
      <c r="E4038">
        <v>59</v>
      </c>
      <c r="F4038">
        <v>29.48</v>
      </c>
      <c r="G4038">
        <v>1601</v>
      </c>
      <c r="H4038">
        <v>16521</v>
      </c>
      <c r="I4038">
        <v>4</v>
      </c>
      <c r="J4038">
        <v>652</v>
      </c>
      <c r="K4038">
        <v>262.49</v>
      </c>
      <c r="L4038">
        <v>5.4</v>
      </c>
      <c r="M4038">
        <v>5.5</v>
      </c>
      <c r="N4038" s="1" t="s">
        <v>27</v>
      </c>
      <c r="O4038">
        <v>16</v>
      </c>
      <c r="P4038">
        <v>16</v>
      </c>
      <c r="Q4038">
        <v>32</v>
      </c>
      <c r="R4038" t="str" cm="1">
        <f t="array" ref="R4038">_xlfn.IFS(Restaurant_Data[[#This Row],[Total Reservations]]&lt;=50, "Low", Restaurant_Data[[#This Row],[Total Reservations]]&lt;=100, "Medium", Restaurant_Data[[#This Row],[Total Reservations]]&lt;=200, "High")</f>
        <v>Low</v>
      </c>
      <c r="S4038" s="4">
        <v>395835.99</v>
      </c>
      <c r="T4038" t="str" cm="1">
        <f t="array" ref="T4038">_xlfn.IFS(Restaurant_Data[[#This Row],[Revenue]]&lt;= 500000, "Low Income", Restaurant_Data[[#This Row],[Revenue]]&lt;=1000000, "Middle Income", Restaurant_Data[[#This Row],[Revenue]] &lt;= 2000000, "High Income")</f>
        <v>Low Income</v>
      </c>
    </row>
    <row r="4039" spans="1:20" x14ac:dyDescent="0.35">
      <c r="A4039" s="1" t="s">
        <v>4066</v>
      </c>
      <c r="B4039" s="1" t="s">
        <v>34</v>
      </c>
      <c r="C4039" s="1" t="s">
        <v>26</v>
      </c>
      <c r="D4039">
        <v>3.8</v>
      </c>
      <c r="E4039">
        <v>52</v>
      </c>
      <c r="F4039">
        <v>52.56</v>
      </c>
      <c r="G4039">
        <v>3208</v>
      </c>
      <c r="H4039">
        <v>33572</v>
      </c>
      <c r="I4039">
        <v>19</v>
      </c>
      <c r="J4039">
        <v>295</v>
      </c>
      <c r="K4039">
        <v>223.82</v>
      </c>
      <c r="L4039">
        <v>8.6999999999999993</v>
      </c>
      <c r="M4039">
        <v>3</v>
      </c>
      <c r="N4039" s="1" t="s">
        <v>27</v>
      </c>
      <c r="O4039">
        <v>39</v>
      </c>
      <c r="P4039">
        <v>20</v>
      </c>
      <c r="Q4039">
        <v>59</v>
      </c>
      <c r="R4039" t="str" cm="1">
        <f t="array" ref="R4039">_xlfn.IFS(Restaurant_Data[[#This Row],[Total Reservations]]&lt;=50, "Low", Restaurant_Data[[#This Row],[Total Reservations]]&lt;=100, "Medium", Restaurant_Data[[#This Row],[Total Reservations]]&lt;=200, "High")</f>
        <v>Medium</v>
      </c>
      <c r="S4039" s="4">
        <v>633584.92000000004</v>
      </c>
      <c r="T4039" t="str" cm="1">
        <f t="array" ref="T4039">_xlfn.IFS(Restaurant_Data[[#This Row],[Revenue]]&lt;= 500000, "Low Income", Restaurant_Data[[#This Row],[Revenue]]&lt;=1000000, "Middle Income", Restaurant_Data[[#This Row],[Revenue]] &lt;= 2000000, "High Income")</f>
        <v>Middle Income</v>
      </c>
    </row>
    <row r="4040" spans="1:20" x14ac:dyDescent="0.35">
      <c r="A4040" s="1" t="s">
        <v>4067</v>
      </c>
      <c r="B4040" s="1" t="s">
        <v>34</v>
      </c>
      <c r="C4040" s="1" t="s">
        <v>37</v>
      </c>
      <c r="D4040">
        <v>4.5999999999999996</v>
      </c>
      <c r="E4040">
        <v>57</v>
      </c>
      <c r="F4040">
        <v>58.34</v>
      </c>
      <c r="G4040">
        <v>1493</v>
      </c>
      <c r="H4040">
        <v>16562</v>
      </c>
      <c r="I4040">
        <v>16</v>
      </c>
      <c r="J4040">
        <v>545</v>
      </c>
      <c r="K4040">
        <v>119.37</v>
      </c>
      <c r="L4040">
        <v>7.3</v>
      </c>
      <c r="M4040">
        <v>5.0999999999999996</v>
      </c>
      <c r="N4040" s="1" t="s">
        <v>21</v>
      </c>
      <c r="O4040">
        <v>37</v>
      </c>
      <c r="P4040">
        <v>51</v>
      </c>
      <c r="Q4040">
        <v>88</v>
      </c>
      <c r="R4040" t="str" cm="1">
        <f t="array" ref="R4040">_xlfn.IFS(Restaurant_Data[[#This Row],[Total Reservations]]&lt;=50, "Low", Restaurant_Data[[#This Row],[Total Reservations]]&lt;=100, "Medium", Restaurant_Data[[#This Row],[Total Reservations]]&lt;=200, "High")</f>
        <v>Medium</v>
      </c>
      <c r="S4040" s="4">
        <v>759749.74</v>
      </c>
      <c r="T4040" t="str" cm="1">
        <f t="array" ref="T4040">_xlfn.IFS(Restaurant_Data[[#This Row],[Revenue]]&lt;= 500000, "Low Income", Restaurant_Data[[#This Row],[Revenue]]&lt;=1000000, "Middle Income", Restaurant_Data[[#This Row],[Revenue]] &lt;= 2000000, "High Income")</f>
        <v>Middle Income</v>
      </c>
    </row>
    <row r="4041" spans="1:20" x14ac:dyDescent="0.35">
      <c r="A4041" s="1" t="s">
        <v>4068</v>
      </c>
      <c r="B4041" s="1" t="s">
        <v>23</v>
      </c>
      <c r="C4041" s="1" t="s">
        <v>26</v>
      </c>
      <c r="D4041">
        <v>4.5</v>
      </c>
      <c r="E4041">
        <v>70</v>
      </c>
      <c r="F4041">
        <v>49.79</v>
      </c>
      <c r="G4041">
        <v>5575</v>
      </c>
      <c r="H4041">
        <v>62238</v>
      </c>
      <c r="I4041">
        <v>8</v>
      </c>
      <c r="J4041">
        <v>525</v>
      </c>
      <c r="K4041">
        <v>106.48</v>
      </c>
      <c r="L4041">
        <v>5</v>
      </c>
      <c r="M4041">
        <v>2.2000000000000002</v>
      </c>
      <c r="N4041" s="1" t="s">
        <v>27</v>
      </c>
      <c r="O4041">
        <v>61</v>
      </c>
      <c r="P4041">
        <v>66</v>
      </c>
      <c r="Q4041">
        <v>127</v>
      </c>
      <c r="R4041" t="str" cm="1">
        <f t="array" ref="R4041">_xlfn.IFS(Restaurant_Data[[#This Row],[Total Reservations]]&lt;=50, "Low", Restaurant_Data[[#This Row],[Total Reservations]]&lt;=100, "Medium", Restaurant_Data[[#This Row],[Total Reservations]]&lt;=200, "High")</f>
        <v>High</v>
      </c>
      <c r="S4041" s="4">
        <v>793728.43</v>
      </c>
      <c r="T4041" t="str" cm="1">
        <f t="array" ref="T4041">_xlfn.IFS(Restaurant_Data[[#This Row],[Revenue]]&lt;= 500000, "Low Income", Restaurant_Data[[#This Row],[Revenue]]&lt;=1000000, "Middle Income", Restaurant_Data[[#This Row],[Revenue]] &lt;= 2000000, "High Income")</f>
        <v>Middle Income</v>
      </c>
    </row>
    <row r="4042" spans="1:20" x14ac:dyDescent="0.35">
      <c r="A4042" s="1" t="s">
        <v>4069</v>
      </c>
      <c r="B4042" s="1" t="s">
        <v>19</v>
      </c>
      <c r="C4042" s="1" t="s">
        <v>26</v>
      </c>
      <c r="D4042">
        <v>3.3</v>
      </c>
      <c r="E4042">
        <v>37</v>
      </c>
      <c r="F4042">
        <v>54.85</v>
      </c>
      <c r="G4042">
        <v>1403</v>
      </c>
      <c r="H4042">
        <v>18202</v>
      </c>
      <c r="I4042">
        <v>19</v>
      </c>
      <c r="J4042">
        <v>162</v>
      </c>
      <c r="K4042">
        <v>191.36</v>
      </c>
      <c r="L4042">
        <v>9.1</v>
      </c>
      <c r="M4042">
        <v>3.2</v>
      </c>
      <c r="N4042" s="1" t="s">
        <v>27</v>
      </c>
      <c r="O4042">
        <v>27</v>
      </c>
      <c r="P4042">
        <v>34</v>
      </c>
      <c r="Q4042">
        <v>61</v>
      </c>
      <c r="R4042" t="str" cm="1">
        <f t="array" ref="R4042">_xlfn.IFS(Restaurant_Data[[#This Row],[Total Reservations]]&lt;=50, "Low", Restaurant_Data[[#This Row],[Total Reservations]]&lt;=100, "Medium", Restaurant_Data[[#This Row],[Total Reservations]]&lt;=200, "High")</f>
        <v>Medium</v>
      </c>
      <c r="S4042" s="4">
        <v>476284</v>
      </c>
      <c r="T4042" t="str" cm="1">
        <f t="array" ref="T4042">_xlfn.IFS(Restaurant_Data[[#This Row],[Revenue]]&lt;= 500000, "Low Income", Restaurant_Data[[#This Row],[Revenue]]&lt;=1000000, "Middle Income", Restaurant_Data[[#This Row],[Revenue]] &lt;= 2000000, "High Income")</f>
        <v>Low Income</v>
      </c>
    </row>
    <row r="4043" spans="1:20" x14ac:dyDescent="0.35">
      <c r="A4043" s="1" t="s">
        <v>4070</v>
      </c>
      <c r="B4043" s="1" t="s">
        <v>19</v>
      </c>
      <c r="C4043" s="1" t="s">
        <v>42</v>
      </c>
      <c r="D4043">
        <v>3.2</v>
      </c>
      <c r="E4043">
        <v>49</v>
      </c>
      <c r="F4043">
        <v>45.45</v>
      </c>
      <c r="G4043">
        <v>3068</v>
      </c>
      <c r="H4043">
        <v>38426</v>
      </c>
      <c r="I4043">
        <v>1</v>
      </c>
      <c r="J4043">
        <v>175</v>
      </c>
      <c r="K4043">
        <v>99.19</v>
      </c>
      <c r="L4043">
        <v>9</v>
      </c>
      <c r="M4043">
        <v>7.6</v>
      </c>
      <c r="N4043" s="1" t="s">
        <v>27</v>
      </c>
      <c r="O4043">
        <v>20</v>
      </c>
      <c r="P4043">
        <v>33</v>
      </c>
      <c r="Q4043">
        <v>53</v>
      </c>
      <c r="R4043" t="str" cm="1">
        <f t="array" ref="R4043">_xlfn.IFS(Restaurant_Data[[#This Row],[Total Reservations]]&lt;=50, "Low", Restaurant_Data[[#This Row],[Total Reservations]]&lt;=100, "Medium", Restaurant_Data[[#This Row],[Total Reservations]]&lt;=200, "High")</f>
        <v>Medium</v>
      </c>
      <c r="S4043" s="4">
        <v>506306.1</v>
      </c>
      <c r="T4043" t="str" cm="1">
        <f t="array" ref="T4043">_xlfn.IFS(Restaurant_Data[[#This Row],[Revenue]]&lt;= 500000, "Low Income", Restaurant_Data[[#This Row],[Revenue]]&lt;=1000000, "Middle Income", Restaurant_Data[[#This Row],[Revenue]] &lt;= 2000000, "High Income")</f>
        <v>Middle Income</v>
      </c>
    </row>
    <row r="4044" spans="1:20" x14ac:dyDescent="0.35">
      <c r="A4044" s="1" t="s">
        <v>4071</v>
      </c>
      <c r="B4044" s="1" t="s">
        <v>23</v>
      </c>
      <c r="C4044" s="1" t="s">
        <v>31</v>
      </c>
      <c r="D4044">
        <v>4.8</v>
      </c>
      <c r="E4044">
        <v>80</v>
      </c>
      <c r="F4044">
        <v>37.909999999999997</v>
      </c>
      <c r="G4044">
        <v>5835</v>
      </c>
      <c r="H4044">
        <v>62884</v>
      </c>
      <c r="I4044">
        <v>4</v>
      </c>
      <c r="J4044">
        <v>315</v>
      </c>
      <c r="K4044">
        <v>144.77000000000001</v>
      </c>
      <c r="L4044">
        <v>1.2</v>
      </c>
      <c r="M4044">
        <v>9.9</v>
      </c>
      <c r="N4044" s="1" t="s">
        <v>21</v>
      </c>
      <c r="O4044">
        <v>53</v>
      </c>
      <c r="P4044">
        <v>13</v>
      </c>
      <c r="Q4044">
        <v>66</v>
      </c>
      <c r="R4044" t="str" cm="1">
        <f t="array" ref="R4044">_xlfn.IFS(Restaurant_Data[[#This Row],[Total Reservations]]&lt;=50, "Low", Restaurant_Data[[#This Row],[Total Reservations]]&lt;=100, "Medium", Restaurant_Data[[#This Row],[Total Reservations]]&lt;=200, "High")</f>
        <v>Medium</v>
      </c>
      <c r="S4044" s="4">
        <v>688761.96</v>
      </c>
      <c r="T4044" t="str" cm="1">
        <f t="array" ref="T4044">_xlfn.IFS(Restaurant_Data[[#This Row],[Revenue]]&lt;= 500000, "Low Income", Restaurant_Data[[#This Row],[Revenue]]&lt;=1000000, "Middle Income", Restaurant_Data[[#This Row],[Revenue]] &lt;= 2000000, "High Income")</f>
        <v>Middle Income</v>
      </c>
    </row>
    <row r="4045" spans="1:20" x14ac:dyDescent="0.35">
      <c r="A4045" s="1" t="s">
        <v>4072</v>
      </c>
      <c r="B4045" s="1" t="s">
        <v>34</v>
      </c>
      <c r="C4045" s="1" t="s">
        <v>20</v>
      </c>
      <c r="D4045">
        <v>4.0999999999999996</v>
      </c>
      <c r="E4045">
        <v>56</v>
      </c>
      <c r="F4045">
        <v>69.12</v>
      </c>
      <c r="G4045">
        <v>2508</v>
      </c>
      <c r="H4045">
        <v>31819</v>
      </c>
      <c r="I4045">
        <v>12</v>
      </c>
      <c r="J4045">
        <v>290</v>
      </c>
      <c r="K4045">
        <v>207.17</v>
      </c>
      <c r="L4045">
        <v>8.8000000000000007</v>
      </c>
      <c r="M4045">
        <v>2.7</v>
      </c>
      <c r="N4045" s="1" t="s">
        <v>21</v>
      </c>
      <c r="O4045">
        <v>44</v>
      </c>
      <c r="P4045">
        <v>15</v>
      </c>
      <c r="Q4045">
        <v>59</v>
      </c>
      <c r="R4045" t="str" cm="1">
        <f t="array" ref="R4045">_xlfn.IFS(Restaurant_Data[[#This Row],[Total Reservations]]&lt;=50, "Low", Restaurant_Data[[#This Row],[Total Reservations]]&lt;=100, "Medium", Restaurant_Data[[#This Row],[Total Reservations]]&lt;=200, "High")</f>
        <v>Medium</v>
      </c>
      <c r="S4045" s="4">
        <v>875448.71</v>
      </c>
      <c r="T4045" t="str" cm="1">
        <f t="array" ref="T4045">_xlfn.IFS(Restaurant_Data[[#This Row],[Revenue]]&lt;= 500000, "Low Income", Restaurant_Data[[#This Row],[Revenue]]&lt;=1000000, "Middle Income", Restaurant_Data[[#This Row],[Revenue]] &lt;= 2000000, "High Income")</f>
        <v>Middle Income</v>
      </c>
    </row>
    <row r="4046" spans="1:20" x14ac:dyDescent="0.35">
      <c r="A4046" s="1" t="s">
        <v>4073</v>
      </c>
      <c r="B4046" s="1" t="s">
        <v>19</v>
      </c>
      <c r="C4046" s="1" t="s">
        <v>37</v>
      </c>
      <c r="D4046">
        <v>4.7</v>
      </c>
      <c r="E4046">
        <v>45</v>
      </c>
      <c r="F4046">
        <v>64.02</v>
      </c>
      <c r="G4046">
        <v>2741</v>
      </c>
      <c r="H4046">
        <v>36594</v>
      </c>
      <c r="I4046">
        <v>19</v>
      </c>
      <c r="J4046">
        <v>997</v>
      </c>
      <c r="K4046">
        <v>121.23</v>
      </c>
      <c r="L4046">
        <v>5.7</v>
      </c>
      <c r="M4046">
        <v>4.0999999999999996</v>
      </c>
      <c r="N4046" s="1" t="s">
        <v>21</v>
      </c>
      <c r="O4046">
        <v>40</v>
      </c>
      <c r="P4046">
        <v>3</v>
      </c>
      <c r="Q4046">
        <v>43</v>
      </c>
      <c r="R4046" t="str" cm="1">
        <f t="array" ref="R4046">_xlfn.IFS(Restaurant_Data[[#This Row],[Total Reservations]]&lt;=50, "Low", Restaurant_Data[[#This Row],[Total Reservations]]&lt;=100, "Medium", Restaurant_Data[[#This Row],[Total Reservations]]&lt;=200, "High")</f>
        <v>Low</v>
      </c>
      <c r="S4046" s="4">
        <v>665505.16</v>
      </c>
      <c r="T4046" t="str" cm="1">
        <f t="array" ref="T4046">_xlfn.IFS(Restaurant_Data[[#This Row],[Revenue]]&lt;= 500000, "Low Income", Restaurant_Data[[#This Row],[Revenue]]&lt;=1000000, "Middle Income", Restaurant_Data[[#This Row],[Revenue]] &lt;= 2000000, "High Income")</f>
        <v>Middle Income</v>
      </c>
    </row>
    <row r="4047" spans="1:20" x14ac:dyDescent="0.35">
      <c r="A4047" s="1" t="s">
        <v>4074</v>
      </c>
      <c r="B4047" s="1" t="s">
        <v>34</v>
      </c>
      <c r="C4047" s="1" t="s">
        <v>24</v>
      </c>
      <c r="D4047">
        <v>3.1</v>
      </c>
      <c r="E4047">
        <v>56</v>
      </c>
      <c r="F4047">
        <v>25.28</v>
      </c>
      <c r="G4047">
        <v>1394</v>
      </c>
      <c r="H4047">
        <v>16292</v>
      </c>
      <c r="I4047">
        <v>2</v>
      </c>
      <c r="J4047">
        <v>187</v>
      </c>
      <c r="K4047">
        <v>143.86000000000001</v>
      </c>
      <c r="L4047">
        <v>8.6</v>
      </c>
      <c r="M4047">
        <v>4.2</v>
      </c>
      <c r="N4047" s="1" t="s">
        <v>21</v>
      </c>
      <c r="O4047">
        <v>51</v>
      </c>
      <c r="P4047">
        <v>8</v>
      </c>
      <c r="Q4047">
        <v>59</v>
      </c>
      <c r="R4047" t="str" cm="1">
        <f t="array" ref="R4047">_xlfn.IFS(Restaurant_Data[[#This Row],[Total Reservations]]&lt;=50, "Low", Restaurant_Data[[#This Row],[Total Reservations]]&lt;=100, "Medium", Restaurant_Data[[#This Row],[Total Reservations]]&lt;=200, "High")</f>
        <v>Medium</v>
      </c>
      <c r="S4047" s="4">
        <v>323205.03999999998</v>
      </c>
      <c r="T4047" t="str" cm="1">
        <f t="array" ref="T4047">_xlfn.IFS(Restaurant_Data[[#This Row],[Revenue]]&lt;= 500000, "Low Income", Restaurant_Data[[#This Row],[Revenue]]&lt;=1000000, "Middle Income", Restaurant_Data[[#This Row],[Revenue]] &lt;= 2000000, "High Income")</f>
        <v>Low Income</v>
      </c>
    </row>
    <row r="4048" spans="1:20" x14ac:dyDescent="0.35">
      <c r="A4048" s="1" t="s">
        <v>4075</v>
      </c>
      <c r="B4048" s="1" t="s">
        <v>23</v>
      </c>
      <c r="C4048" s="1" t="s">
        <v>24</v>
      </c>
      <c r="D4048">
        <v>4.0999999999999996</v>
      </c>
      <c r="E4048">
        <v>82</v>
      </c>
      <c r="F4048">
        <v>26.13</v>
      </c>
      <c r="G4048">
        <v>4944</v>
      </c>
      <c r="H4048">
        <v>53249</v>
      </c>
      <c r="I4048">
        <v>6</v>
      </c>
      <c r="J4048">
        <v>295</v>
      </c>
      <c r="K4048">
        <v>140.13</v>
      </c>
      <c r="L4048">
        <v>2.6</v>
      </c>
      <c r="M4048">
        <v>3</v>
      </c>
      <c r="N4048" s="1" t="s">
        <v>27</v>
      </c>
      <c r="O4048">
        <v>54</v>
      </c>
      <c r="P4048">
        <v>37</v>
      </c>
      <c r="Q4048">
        <v>91</v>
      </c>
      <c r="R4048" t="str" cm="1">
        <f t="array" ref="R4048">_xlfn.IFS(Restaurant_Data[[#This Row],[Total Reservations]]&lt;=50, "Low", Restaurant_Data[[#This Row],[Total Reservations]]&lt;=100, "Medium", Restaurant_Data[[#This Row],[Total Reservations]]&lt;=200, "High")</f>
        <v>Medium</v>
      </c>
      <c r="S4048" s="4">
        <v>491088.82</v>
      </c>
      <c r="T4048" t="str" cm="1">
        <f t="array" ref="T4048">_xlfn.IFS(Restaurant_Data[[#This Row],[Revenue]]&lt;= 500000, "Low Income", Restaurant_Data[[#This Row],[Revenue]]&lt;=1000000, "Middle Income", Restaurant_Data[[#This Row],[Revenue]] &lt;= 2000000, "High Income")</f>
        <v>Low Income</v>
      </c>
    </row>
    <row r="4049" spans="1:20" x14ac:dyDescent="0.35">
      <c r="A4049" s="1" t="s">
        <v>4076</v>
      </c>
      <c r="B4049" s="1" t="s">
        <v>34</v>
      </c>
      <c r="C4049" s="1" t="s">
        <v>20</v>
      </c>
      <c r="D4049">
        <v>4.0999999999999996</v>
      </c>
      <c r="E4049">
        <v>59</v>
      </c>
      <c r="F4049">
        <v>72.28</v>
      </c>
      <c r="G4049">
        <v>3165</v>
      </c>
      <c r="H4049">
        <v>32658</v>
      </c>
      <c r="I4049">
        <v>3</v>
      </c>
      <c r="J4049">
        <v>287</v>
      </c>
      <c r="K4049">
        <v>165.13</v>
      </c>
      <c r="L4049">
        <v>2.4</v>
      </c>
      <c r="M4049">
        <v>2.8</v>
      </c>
      <c r="N4049" s="1" t="s">
        <v>21</v>
      </c>
      <c r="O4049">
        <v>29</v>
      </c>
      <c r="P4049">
        <v>14</v>
      </c>
      <c r="Q4049">
        <v>43</v>
      </c>
      <c r="R4049" t="str" cm="1">
        <f t="array" ref="R4049">_xlfn.IFS(Restaurant_Data[[#This Row],[Total Reservations]]&lt;=50, "Low", Restaurant_Data[[#This Row],[Total Reservations]]&lt;=100, "Medium", Restaurant_Data[[#This Row],[Total Reservations]]&lt;=200, "High")</f>
        <v>Low</v>
      </c>
      <c r="S4049" s="4">
        <v>949592.32</v>
      </c>
      <c r="T4049" t="str" cm="1">
        <f t="array" ref="T4049">_xlfn.IFS(Restaurant_Data[[#This Row],[Revenue]]&lt;= 500000, "Low Income", Restaurant_Data[[#This Row],[Revenue]]&lt;=1000000, "Middle Income", Restaurant_Data[[#This Row],[Revenue]] &lt;= 2000000, "High Income")</f>
        <v>Middle Income</v>
      </c>
    </row>
    <row r="4050" spans="1:20" x14ac:dyDescent="0.35">
      <c r="A4050" s="1" t="s">
        <v>4077</v>
      </c>
      <c r="B4050" s="1" t="s">
        <v>19</v>
      </c>
      <c r="C4050" s="1" t="s">
        <v>37</v>
      </c>
      <c r="D4050">
        <v>4.7</v>
      </c>
      <c r="E4050">
        <v>46</v>
      </c>
      <c r="F4050">
        <v>58.2</v>
      </c>
      <c r="G4050">
        <v>4242</v>
      </c>
      <c r="H4050">
        <v>47197</v>
      </c>
      <c r="I4050">
        <v>3</v>
      </c>
      <c r="J4050">
        <v>352</v>
      </c>
      <c r="K4050">
        <v>218.59</v>
      </c>
      <c r="L4050">
        <v>7.5</v>
      </c>
      <c r="M4050">
        <v>2.2000000000000002</v>
      </c>
      <c r="N4050" s="1" t="s">
        <v>21</v>
      </c>
      <c r="O4050">
        <v>44</v>
      </c>
      <c r="P4050">
        <v>0</v>
      </c>
      <c r="Q4050">
        <v>44</v>
      </c>
      <c r="R4050" t="str" cm="1">
        <f t="array" ref="R4050">_xlfn.IFS(Restaurant_Data[[#This Row],[Total Reservations]]&lt;=50, "Low", Restaurant_Data[[#This Row],[Total Reservations]]&lt;=100, "Medium", Restaurant_Data[[#This Row],[Total Reservations]]&lt;=200, "High")</f>
        <v>Low</v>
      </c>
      <c r="S4050" s="4">
        <v>606144.44999999995</v>
      </c>
      <c r="T4050" t="str" cm="1">
        <f t="array" ref="T4050">_xlfn.IFS(Restaurant_Data[[#This Row],[Revenue]]&lt;= 500000, "Low Income", Restaurant_Data[[#This Row],[Revenue]]&lt;=1000000, "Middle Income", Restaurant_Data[[#This Row],[Revenue]] &lt;= 2000000, "High Income")</f>
        <v>Middle Income</v>
      </c>
    </row>
    <row r="4051" spans="1:20" x14ac:dyDescent="0.35">
      <c r="A4051" s="1" t="s">
        <v>4078</v>
      </c>
      <c r="B4051" s="1" t="s">
        <v>19</v>
      </c>
      <c r="C4051" s="1" t="s">
        <v>24</v>
      </c>
      <c r="D4051">
        <v>3.2</v>
      </c>
      <c r="E4051">
        <v>32</v>
      </c>
      <c r="F4051">
        <v>35.47</v>
      </c>
      <c r="G4051">
        <v>2700</v>
      </c>
      <c r="H4051">
        <v>26475</v>
      </c>
      <c r="I4051">
        <v>1</v>
      </c>
      <c r="J4051">
        <v>570</v>
      </c>
      <c r="K4051">
        <v>245.59</v>
      </c>
      <c r="L4051">
        <v>3.5</v>
      </c>
      <c r="M4051">
        <v>9.1999999999999993</v>
      </c>
      <c r="N4051" s="1" t="s">
        <v>21</v>
      </c>
      <c r="O4051">
        <v>18</v>
      </c>
      <c r="P4051">
        <v>9</v>
      </c>
      <c r="Q4051">
        <v>27</v>
      </c>
      <c r="R4051" t="str" cm="1">
        <f t="array" ref="R4051">_xlfn.IFS(Restaurant_Data[[#This Row],[Total Reservations]]&lt;=50, "Low", Restaurant_Data[[#This Row],[Total Reservations]]&lt;=100, "Medium", Restaurant_Data[[#This Row],[Total Reservations]]&lt;=200, "High")</f>
        <v>Low</v>
      </c>
      <c r="S4051" s="4">
        <v>263395.20000000001</v>
      </c>
      <c r="T4051" t="str" cm="1">
        <f t="array" ref="T4051">_xlfn.IFS(Restaurant_Data[[#This Row],[Revenue]]&lt;= 500000, "Low Income", Restaurant_Data[[#This Row],[Revenue]]&lt;=1000000, "Middle Income", Restaurant_Data[[#This Row],[Revenue]] &lt;= 2000000, "High Income")</f>
        <v>Low Income</v>
      </c>
    </row>
    <row r="4052" spans="1:20" x14ac:dyDescent="0.35">
      <c r="A4052" s="1" t="s">
        <v>4079</v>
      </c>
      <c r="B4052" s="1" t="s">
        <v>34</v>
      </c>
      <c r="C4052" s="1" t="s">
        <v>24</v>
      </c>
      <c r="D4052">
        <v>3.5</v>
      </c>
      <c r="E4052">
        <v>56</v>
      </c>
      <c r="F4052">
        <v>29.8</v>
      </c>
      <c r="G4052">
        <v>825</v>
      </c>
      <c r="H4052">
        <v>6808</v>
      </c>
      <c r="I4052">
        <v>9</v>
      </c>
      <c r="J4052">
        <v>95</v>
      </c>
      <c r="K4052">
        <v>216.27</v>
      </c>
      <c r="L4052">
        <v>6</v>
      </c>
      <c r="M4052">
        <v>6.8</v>
      </c>
      <c r="N4052" s="1" t="s">
        <v>21</v>
      </c>
      <c r="O4052">
        <v>45</v>
      </c>
      <c r="P4052">
        <v>51</v>
      </c>
      <c r="Q4052">
        <v>96</v>
      </c>
      <c r="R4052" t="str" cm="1">
        <f t="array" ref="R4052">_xlfn.IFS(Restaurant_Data[[#This Row],[Total Reservations]]&lt;=50, "Low", Restaurant_Data[[#This Row],[Total Reservations]]&lt;=100, "Medium", Restaurant_Data[[#This Row],[Total Reservations]]&lt;=200, "High")</f>
        <v>Medium</v>
      </c>
      <c r="S4052" s="4">
        <v>385495.9</v>
      </c>
      <c r="T4052" t="str" cm="1">
        <f t="array" ref="T4052">_xlfn.IFS(Restaurant_Data[[#This Row],[Revenue]]&lt;= 500000, "Low Income", Restaurant_Data[[#This Row],[Revenue]]&lt;=1000000, "Middle Income", Restaurant_Data[[#This Row],[Revenue]] &lt;= 2000000, "High Income")</f>
        <v>Low Income</v>
      </c>
    </row>
    <row r="4053" spans="1:20" x14ac:dyDescent="0.35">
      <c r="A4053" s="1" t="s">
        <v>4080</v>
      </c>
      <c r="B4053" s="1" t="s">
        <v>23</v>
      </c>
      <c r="C4053" s="1" t="s">
        <v>42</v>
      </c>
      <c r="D4053">
        <v>3.8</v>
      </c>
      <c r="E4053">
        <v>80</v>
      </c>
      <c r="F4053">
        <v>39.72</v>
      </c>
      <c r="G4053">
        <v>6972</v>
      </c>
      <c r="H4053">
        <v>72443</v>
      </c>
      <c r="I4053">
        <v>7</v>
      </c>
      <c r="J4053">
        <v>422</v>
      </c>
      <c r="K4053">
        <v>56.54</v>
      </c>
      <c r="L4053">
        <v>7.2</v>
      </c>
      <c r="M4053">
        <v>3.6</v>
      </c>
      <c r="N4053" s="1" t="s">
        <v>27</v>
      </c>
      <c r="O4053">
        <v>49</v>
      </c>
      <c r="P4053">
        <v>10</v>
      </c>
      <c r="Q4053">
        <v>59</v>
      </c>
      <c r="R4053" t="str" cm="1">
        <f t="array" ref="R4053">_xlfn.IFS(Restaurant_Data[[#This Row],[Total Reservations]]&lt;=50, "Low", Restaurant_Data[[#This Row],[Total Reservations]]&lt;=100, "Medium", Restaurant_Data[[#This Row],[Total Reservations]]&lt;=200, "High")</f>
        <v>Medium</v>
      </c>
      <c r="S4053" s="4">
        <v>725562.03</v>
      </c>
      <c r="T4053" t="str" cm="1">
        <f t="array" ref="T4053">_xlfn.IFS(Restaurant_Data[[#This Row],[Revenue]]&lt;= 500000, "Low Income", Restaurant_Data[[#This Row],[Revenue]]&lt;=1000000, "Middle Income", Restaurant_Data[[#This Row],[Revenue]] &lt;= 2000000, "High Income")</f>
        <v>Middle Income</v>
      </c>
    </row>
    <row r="4054" spans="1:20" x14ac:dyDescent="0.35">
      <c r="A4054" s="1" t="s">
        <v>4081</v>
      </c>
      <c r="B4054" s="1" t="s">
        <v>34</v>
      </c>
      <c r="C4054" s="1" t="s">
        <v>26</v>
      </c>
      <c r="D4054">
        <v>4.7</v>
      </c>
      <c r="E4054">
        <v>62</v>
      </c>
      <c r="F4054">
        <v>52.46</v>
      </c>
      <c r="G4054">
        <v>3007</v>
      </c>
      <c r="H4054">
        <v>30386</v>
      </c>
      <c r="I4054">
        <v>9</v>
      </c>
      <c r="J4054">
        <v>920</v>
      </c>
      <c r="K4054">
        <v>274.20999999999998</v>
      </c>
      <c r="L4054">
        <v>6.5</v>
      </c>
      <c r="M4054">
        <v>3.3</v>
      </c>
      <c r="N4054" s="1" t="s">
        <v>27</v>
      </c>
      <c r="O4054">
        <v>50</v>
      </c>
      <c r="P4054">
        <v>30</v>
      </c>
      <c r="Q4054">
        <v>80</v>
      </c>
      <c r="R4054" t="str" cm="1">
        <f t="array" ref="R4054">_xlfn.IFS(Restaurant_Data[[#This Row],[Total Reservations]]&lt;=50, "Low", Restaurant_Data[[#This Row],[Total Reservations]]&lt;=100, "Medium", Restaurant_Data[[#This Row],[Total Reservations]]&lt;=200, "High")</f>
        <v>Medium</v>
      </c>
      <c r="S4054" s="4">
        <v>738268.48</v>
      </c>
      <c r="T4054" t="str" cm="1">
        <f t="array" ref="T4054">_xlfn.IFS(Restaurant_Data[[#This Row],[Revenue]]&lt;= 500000, "Low Income", Restaurant_Data[[#This Row],[Revenue]]&lt;=1000000, "Middle Income", Restaurant_Data[[#This Row],[Revenue]] &lt;= 2000000, "High Income")</f>
        <v>Middle Income</v>
      </c>
    </row>
    <row r="4055" spans="1:20" x14ac:dyDescent="0.35">
      <c r="A4055" s="1" t="s">
        <v>4082</v>
      </c>
      <c r="B4055" s="1" t="s">
        <v>23</v>
      </c>
      <c r="C4055" s="1" t="s">
        <v>24</v>
      </c>
      <c r="D4055">
        <v>4.9000000000000004</v>
      </c>
      <c r="E4055">
        <v>74</v>
      </c>
      <c r="F4055">
        <v>33.44</v>
      </c>
      <c r="G4055">
        <v>6791</v>
      </c>
      <c r="H4055">
        <v>71481</v>
      </c>
      <c r="I4055">
        <v>1</v>
      </c>
      <c r="J4055">
        <v>173</v>
      </c>
      <c r="K4055">
        <v>195.3</v>
      </c>
      <c r="L4055">
        <v>7.3</v>
      </c>
      <c r="M4055">
        <v>6.3</v>
      </c>
      <c r="N4055" s="1" t="s">
        <v>21</v>
      </c>
      <c r="O4055">
        <v>69</v>
      </c>
      <c r="P4055">
        <v>35</v>
      </c>
      <c r="Q4055">
        <v>104</v>
      </c>
      <c r="R4055" t="str" cm="1">
        <f t="array" ref="R4055">_xlfn.IFS(Restaurant_Data[[#This Row],[Total Reservations]]&lt;=50, "Low", Restaurant_Data[[#This Row],[Total Reservations]]&lt;=100, "Medium", Restaurant_Data[[#This Row],[Total Reservations]]&lt;=200, "High")</f>
        <v>High</v>
      </c>
      <c r="S4055" s="4">
        <v>567312.94999999995</v>
      </c>
      <c r="T4055" t="str" cm="1">
        <f t="array" ref="T4055">_xlfn.IFS(Restaurant_Data[[#This Row],[Revenue]]&lt;= 500000, "Low Income", Restaurant_Data[[#This Row],[Revenue]]&lt;=1000000, "Middle Income", Restaurant_Data[[#This Row],[Revenue]] &lt;= 2000000, "High Income")</f>
        <v>Middle Income</v>
      </c>
    </row>
    <row r="4056" spans="1:20" x14ac:dyDescent="0.35">
      <c r="A4056" s="1" t="s">
        <v>4083</v>
      </c>
      <c r="B4056" s="1" t="s">
        <v>34</v>
      </c>
      <c r="C4056" s="1" t="s">
        <v>31</v>
      </c>
      <c r="D4056">
        <v>5</v>
      </c>
      <c r="E4056">
        <v>68</v>
      </c>
      <c r="F4056">
        <v>35.229999999999997</v>
      </c>
      <c r="G4056">
        <v>1581</v>
      </c>
      <c r="H4056">
        <v>21593</v>
      </c>
      <c r="I4056">
        <v>8</v>
      </c>
      <c r="J4056">
        <v>117</v>
      </c>
      <c r="K4056">
        <v>280.06</v>
      </c>
      <c r="L4056">
        <v>6.6</v>
      </c>
      <c r="M4056">
        <v>7.3</v>
      </c>
      <c r="N4056" s="1" t="s">
        <v>21</v>
      </c>
      <c r="O4056">
        <v>18</v>
      </c>
      <c r="P4056">
        <v>56</v>
      </c>
      <c r="Q4056">
        <v>74</v>
      </c>
      <c r="R4056" t="str" cm="1">
        <f t="array" ref="R4056">_xlfn.IFS(Restaurant_Data[[#This Row],[Total Reservations]]&lt;=50, "Low", Restaurant_Data[[#This Row],[Total Reservations]]&lt;=100, "Medium", Restaurant_Data[[#This Row],[Total Reservations]]&lt;=200, "High")</f>
        <v>Medium</v>
      </c>
      <c r="S4056" s="4">
        <v>545887.32999999996</v>
      </c>
      <c r="T4056" t="str" cm="1">
        <f t="array" ref="T4056">_xlfn.IFS(Restaurant_Data[[#This Row],[Revenue]]&lt;= 500000, "Low Income", Restaurant_Data[[#This Row],[Revenue]]&lt;=1000000, "Middle Income", Restaurant_Data[[#This Row],[Revenue]] &lt;= 2000000, "High Income")</f>
        <v>Middle Income</v>
      </c>
    </row>
    <row r="4057" spans="1:20" x14ac:dyDescent="0.35">
      <c r="A4057" s="1" t="s">
        <v>4084</v>
      </c>
      <c r="B4057" s="1" t="s">
        <v>19</v>
      </c>
      <c r="C4057" s="1" t="s">
        <v>37</v>
      </c>
      <c r="D4057">
        <v>4.9000000000000004</v>
      </c>
      <c r="E4057">
        <v>44</v>
      </c>
      <c r="F4057">
        <v>57.35</v>
      </c>
      <c r="G4057">
        <v>2328</v>
      </c>
      <c r="H4057">
        <v>24891</v>
      </c>
      <c r="I4057">
        <v>18</v>
      </c>
      <c r="J4057">
        <v>926</v>
      </c>
      <c r="K4057">
        <v>290.97000000000003</v>
      </c>
      <c r="L4057">
        <v>4.4000000000000004</v>
      </c>
      <c r="M4057">
        <v>3.3</v>
      </c>
      <c r="N4057" s="1" t="s">
        <v>27</v>
      </c>
      <c r="O4057">
        <v>3</v>
      </c>
      <c r="P4057">
        <v>37</v>
      </c>
      <c r="Q4057">
        <v>40</v>
      </c>
      <c r="R4057" t="str" cm="1">
        <f t="array" ref="R4057">_xlfn.IFS(Restaurant_Data[[#This Row],[Total Reservations]]&lt;=50, "Low", Restaurant_Data[[#This Row],[Total Reservations]]&lt;=100, "Medium", Restaurant_Data[[#This Row],[Total Reservations]]&lt;=200, "High")</f>
        <v>Low</v>
      </c>
      <c r="S4057" s="4">
        <v>583357.15</v>
      </c>
      <c r="T4057" t="str" cm="1">
        <f t="array" ref="T4057">_xlfn.IFS(Restaurant_Data[[#This Row],[Revenue]]&lt;= 500000, "Low Income", Restaurant_Data[[#This Row],[Revenue]]&lt;=1000000, "Middle Income", Restaurant_Data[[#This Row],[Revenue]] &lt;= 2000000, "High Income")</f>
        <v>Middle Income</v>
      </c>
    </row>
    <row r="4058" spans="1:20" x14ac:dyDescent="0.35">
      <c r="A4058" s="1" t="s">
        <v>4085</v>
      </c>
      <c r="B4058" s="1" t="s">
        <v>23</v>
      </c>
      <c r="C4058" s="1" t="s">
        <v>31</v>
      </c>
      <c r="D4058">
        <v>3</v>
      </c>
      <c r="E4058">
        <v>70</v>
      </c>
      <c r="F4058">
        <v>38.51</v>
      </c>
      <c r="G4058">
        <v>5225</v>
      </c>
      <c r="H4058">
        <v>51592</v>
      </c>
      <c r="I4058">
        <v>3</v>
      </c>
      <c r="J4058">
        <v>487</v>
      </c>
      <c r="K4058">
        <v>166.96</v>
      </c>
      <c r="L4058">
        <v>1.8</v>
      </c>
      <c r="M4058">
        <v>4.0999999999999996</v>
      </c>
      <c r="N4058" s="1" t="s">
        <v>27</v>
      </c>
      <c r="O4058">
        <v>48</v>
      </c>
      <c r="P4058">
        <v>67</v>
      </c>
      <c r="Q4058">
        <v>115</v>
      </c>
      <c r="R4058" t="str" cm="1">
        <f t="array" ref="R4058">_xlfn.IFS(Restaurant_Data[[#This Row],[Total Reservations]]&lt;=50, "Low", Restaurant_Data[[#This Row],[Total Reservations]]&lt;=100, "Medium", Restaurant_Data[[#This Row],[Total Reservations]]&lt;=200, "High")</f>
        <v>High</v>
      </c>
      <c r="S4058" s="4">
        <v>612128.05000000005</v>
      </c>
      <c r="T4058" t="str" cm="1">
        <f t="array" ref="T4058">_xlfn.IFS(Restaurant_Data[[#This Row],[Revenue]]&lt;= 500000, "Low Income", Restaurant_Data[[#This Row],[Revenue]]&lt;=1000000, "Middle Income", Restaurant_Data[[#This Row],[Revenue]] &lt;= 2000000, "High Income")</f>
        <v>Middle Income</v>
      </c>
    </row>
    <row r="4059" spans="1:20" x14ac:dyDescent="0.35">
      <c r="A4059" s="1" t="s">
        <v>4086</v>
      </c>
      <c r="B4059" s="1" t="s">
        <v>23</v>
      </c>
      <c r="C4059" s="1" t="s">
        <v>20</v>
      </c>
      <c r="D4059">
        <v>3.1</v>
      </c>
      <c r="E4059">
        <v>74</v>
      </c>
      <c r="F4059">
        <v>68.52</v>
      </c>
      <c r="G4059">
        <v>6101</v>
      </c>
      <c r="H4059">
        <v>63862</v>
      </c>
      <c r="I4059">
        <v>17</v>
      </c>
      <c r="J4059">
        <v>551</v>
      </c>
      <c r="K4059">
        <v>279.08999999999997</v>
      </c>
      <c r="L4059">
        <v>8.6999999999999993</v>
      </c>
      <c r="M4059">
        <v>3.6</v>
      </c>
      <c r="N4059" s="1" t="s">
        <v>27</v>
      </c>
      <c r="O4059">
        <v>22</v>
      </c>
      <c r="P4059">
        <v>36</v>
      </c>
      <c r="Q4059">
        <v>58</v>
      </c>
      <c r="R4059" t="str" cm="1">
        <f t="array" ref="R4059">_xlfn.IFS(Restaurant_Data[[#This Row],[Total Reservations]]&lt;=50, "Low", Restaurant_Data[[#This Row],[Total Reservations]]&lt;=100, "Medium", Restaurant_Data[[#This Row],[Total Reservations]]&lt;=200, "High")</f>
        <v>Medium</v>
      </c>
      <c r="S4059" s="4">
        <v>1151005.8799999999</v>
      </c>
      <c r="T4059" t="str" cm="1">
        <f t="array" ref="T4059">_xlfn.IFS(Restaurant_Data[[#This Row],[Revenue]]&lt;= 500000, "Low Income", Restaurant_Data[[#This Row],[Revenue]]&lt;=1000000, "Middle Income", Restaurant_Data[[#This Row],[Revenue]] &lt;= 2000000, "High Income")</f>
        <v>High Income</v>
      </c>
    </row>
    <row r="4060" spans="1:20" x14ac:dyDescent="0.35">
      <c r="A4060" s="1" t="s">
        <v>4087</v>
      </c>
      <c r="B4060" s="1" t="s">
        <v>23</v>
      </c>
      <c r="C4060" s="1" t="s">
        <v>42</v>
      </c>
      <c r="D4060">
        <v>3.3</v>
      </c>
      <c r="E4060">
        <v>82</v>
      </c>
      <c r="F4060">
        <v>36.93</v>
      </c>
      <c r="G4060">
        <v>4974</v>
      </c>
      <c r="H4060">
        <v>52972</v>
      </c>
      <c r="I4060">
        <v>7</v>
      </c>
      <c r="J4060">
        <v>373</v>
      </c>
      <c r="K4060">
        <v>141.35</v>
      </c>
      <c r="L4060">
        <v>8.6</v>
      </c>
      <c r="M4060">
        <v>1.8</v>
      </c>
      <c r="N4060" s="1" t="s">
        <v>21</v>
      </c>
      <c r="O4060">
        <v>4</v>
      </c>
      <c r="P4060">
        <v>17</v>
      </c>
      <c r="Q4060">
        <v>21</v>
      </c>
      <c r="R4060" t="str" cm="1">
        <f t="array" ref="R4060">_xlfn.IFS(Restaurant_Data[[#This Row],[Total Reservations]]&lt;=50, "Low", Restaurant_Data[[#This Row],[Total Reservations]]&lt;=100, "Medium", Restaurant_Data[[#This Row],[Total Reservations]]&lt;=200, "High")</f>
        <v>Low</v>
      </c>
      <c r="S4060" s="4">
        <v>687020.07</v>
      </c>
      <c r="T4060" t="str" cm="1">
        <f t="array" ref="T4060">_xlfn.IFS(Restaurant_Data[[#This Row],[Revenue]]&lt;= 500000, "Low Income", Restaurant_Data[[#This Row],[Revenue]]&lt;=1000000, "Middle Income", Restaurant_Data[[#This Row],[Revenue]] &lt;= 2000000, "High Income")</f>
        <v>Middle Income</v>
      </c>
    </row>
    <row r="4061" spans="1:20" x14ac:dyDescent="0.35">
      <c r="A4061" s="1" t="s">
        <v>4088</v>
      </c>
      <c r="B4061" s="1" t="s">
        <v>19</v>
      </c>
      <c r="C4061" s="1" t="s">
        <v>37</v>
      </c>
      <c r="D4061">
        <v>3.7</v>
      </c>
      <c r="E4061">
        <v>39</v>
      </c>
      <c r="F4061">
        <v>61.95</v>
      </c>
      <c r="G4061">
        <v>1945</v>
      </c>
      <c r="H4061">
        <v>19173</v>
      </c>
      <c r="I4061">
        <v>11</v>
      </c>
      <c r="J4061">
        <v>693</v>
      </c>
      <c r="K4061">
        <v>115.09</v>
      </c>
      <c r="L4061">
        <v>1.1000000000000001</v>
      </c>
      <c r="M4061">
        <v>4.5</v>
      </c>
      <c r="N4061" s="1" t="s">
        <v>21</v>
      </c>
      <c r="O4061">
        <v>32</v>
      </c>
      <c r="P4061">
        <v>38</v>
      </c>
      <c r="Q4061">
        <v>70</v>
      </c>
      <c r="R4061" t="str" cm="1">
        <f t="array" ref="R4061">_xlfn.IFS(Restaurant_Data[[#This Row],[Total Reservations]]&lt;=50, "Low", Restaurant_Data[[#This Row],[Total Reservations]]&lt;=100, "Medium", Restaurant_Data[[#This Row],[Total Reservations]]&lt;=200, "High")</f>
        <v>Medium</v>
      </c>
      <c r="S4061" s="4">
        <v>552513.6</v>
      </c>
      <c r="T4061" t="str" cm="1">
        <f t="array" ref="T4061">_xlfn.IFS(Restaurant_Data[[#This Row],[Revenue]]&lt;= 500000, "Low Income", Restaurant_Data[[#This Row],[Revenue]]&lt;=1000000, "Middle Income", Restaurant_Data[[#This Row],[Revenue]] &lt;= 2000000, "High Income")</f>
        <v>Middle Income</v>
      </c>
    </row>
    <row r="4062" spans="1:20" x14ac:dyDescent="0.35">
      <c r="A4062" s="1" t="s">
        <v>4089</v>
      </c>
      <c r="B4062" s="1" t="s">
        <v>34</v>
      </c>
      <c r="C4062" s="1" t="s">
        <v>42</v>
      </c>
      <c r="D4062">
        <v>4.7</v>
      </c>
      <c r="E4062">
        <v>54</v>
      </c>
      <c r="F4062">
        <v>35.99</v>
      </c>
      <c r="G4062">
        <v>4450</v>
      </c>
      <c r="H4062">
        <v>51165</v>
      </c>
      <c r="I4062">
        <v>5</v>
      </c>
      <c r="J4062">
        <v>410</v>
      </c>
      <c r="K4062">
        <v>68.41</v>
      </c>
      <c r="L4062">
        <v>8.6</v>
      </c>
      <c r="M4062">
        <v>5.8</v>
      </c>
      <c r="N4062" s="1" t="s">
        <v>21</v>
      </c>
      <c r="O4062">
        <v>11</v>
      </c>
      <c r="P4062">
        <v>35</v>
      </c>
      <c r="Q4062">
        <v>46</v>
      </c>
      <c r="R4062" t="str" cm="1">
        <f t="array" ref="R4062">_xlfn.IFS(Restaurant_Data[[#This Row],[Total Reservations]]&lt;=50, "Low", Restaurant_Data[[#This Row],[Total Reservations]]&lt;=100, "Medium", Restaurant_Data[[#This Row],[Total Reservations]]&lt;=200, "High")</f>
        <v>Low</v>
      </c>
      <c r="S4062" s="4">
        <v>449526.53</v>
      </c>
      <c r="T4062" t="str" cm="1">
        <f t="array" ref="T4062">_xlfn.IFS(Restaurant_Data[[#This Row],[Revenue]]&lt;= 500000, "Low Income", Restaurant_Data[[#This Row],[Revenue]]&lt;=1000000, "Middle Income", Restaurant_Data[[#This Row],[Revenue]] &lt;= 2000000, "High Income")</f>
        <v>Low Income</v>
      </c>
    </row>
    <row r="4063" spans="1:20" x14ac:dyDescent="0.35">
      <c r="A4063" s="1" t="s">
        <v>4090</v>
      </c>
      <c r="B4063" s="1" t="s">
        <v>19</v>
      </c>
      <c r="C4063" s="1" t="s">
        <v>26</v>
      </c>
      <c r="D4063">
        <v>4.8</v>
      </c>
      <c r="E4063">
        <v>30</v>
      </c>
      <c r="F4063">
        <v>55.68</v>
      </c>
      <c r="G4063">
        <v>2489</v>
      </c>
      <c r="H4063">
        <v>25423</v>
      </c>
      <c r="I4063">
        <v>13</v>
      </c>
      <c r="J4063">
        <v>434</v>
      </c>
      <c r="K4063">
        <v>162.96</v>
      </c>
      <c r="L4063">
        <v>2.4</v>
      </c>
      <c r="M4063">
        <v>6.9</v>
      </c>
      <c r="N4063" s="1" t="s">
        <v>21</v>
      </c>
      <c r="O4063">
        <v>3</v>
      </c>
      <c r="P4063">
        <v>20</v>
      </c>
      <c r="Q4063">
        <v>23</v>
      </c>
      <c r="R4063" t="str" cm="1">
        <f t="array" ref="R4063">_xlfn.IFS(Restaurant_Data[[#This Row],[Total Reservations]]&lt;=50, "Low", Restaurant_Data[[#This Row],[Total Reservations]]&lt;=100, "Medium", Restaurant_Data[[#This Row],[Total Reservations]]&lt;=200, "High")</f>
        <v>Low</v>
      </c>
      <c r="S4063" s="4">
        <v>390620.89</v>
      </c>
      <c r="T4063" t="str" cm="1">
        <f t="array" ref="T4063">_xlfn.IFS(Restaurant_Data[[#This Row],[Revenue]]&lt;= 500000, "Low Income", Restaurant_Data[[#This Row],[Revenue]]&lt;=1000000, "Middle Income", Restaurant_Data[[#This Row],[Revenue]] &lt;= 2000000, "High Income")</f>
        <v>Low Income</v>
      </c>
    </row>
    <row r="4064" spans="1:20" x14ac:dyDescent="0.35">
      <c r="A4064" s="1" t="s">
        <v>4091</v>
      </c>
      <c r="B4064" s="1" t="s">
        <v>23</v>
      </c>
      <c r="C4064" s="1" t="s">
        <v>24</v>
      </c>
      <c r="D4064">
        <v>3.4</v>
      </c>
      <c r="E4064">
        <v>79</v>
      </c>
      <c r="F4064">
        <v>31.96</v>
      </c>
      <c r="G4064">
        <v>4278</v>
      </c>
      <c r="H4064">
        <v>49769</v>
      </c>
      <c r="I4064">
        <v>11</v>
      </c>
      <c r="J4064">
        <v>798</v>
      </c>
      <c r="K4064">
        <v>222.17</v>
      </c>
      <c r="L4064">
        <v>4</v>
      </c>
      <c r="M4064">
        <v>4.8</v>
      </c>
      <c r="N4064" s="1" t="s">
        <v>27</v>
      </c>
      <c r="O4064">
        <v>58</v>
      </c>
      <c r="P4064">
        <v>39</v>
      </c>
      <c r="Q4064">
        <v>97</v>
      </c>
      <c r="R4064" t="str" cm="1">
        <f t="array" ref="R4064">_xlfn.IFS(Restaurant_Data[[#This Row],[Total Reservations]]&lt;=50, "Low", Restaurant_Data[[#This Row],[Total Reservations]]&lt;=100, "Medium", Restaurant_Data[[#This Row],[Total Reservations]]&lt;=200, "High")</f>
        <v>Medium</v>
      </c>
      <c r="S4064" s="4">
        <v>581941.53</v>
      </c>
      <c r="T4064" t="str" cm="1">
        <f t="array" ref="T4064">_xlfn.IFS(Restaurant_Data[[#This Row],[Revenue]]&lt;= 500000, "Low Income", Restaurant_Data[[#This Row],[Revenue]]&lt;=1000000, "Middle Income", Restaurant_Data[[#This Row],[Revenue]] &lt;= 2000000, "High Income")</f>
        <v>Middle Income</v>
      </c>
    </row>
    <row r="4065" spans="1:20" x14ac:dyDescent="0.35">
      <c r="A4065" s="1" t="s">
        <v>4092</v>
      </c>
      <c r="B4065" s="1" t="s">
        <v>34</v>
      </c>
      <c r="C4065" s="1" t="s">
        <v>37</v>
      </c>
      <c r="D4065">
        <v>4.2</v>
      </c>
      <c r="E4065">
        <v>67</v>
      </c>
      <c r="F4065">
        <v>65.84</v>
      </c>
      <c r="G4065">
        <v>2832</v>
      </c>
      <c r="H4065">
        <v>36680</v>
      </c>
      <c r="I4065">
        <v>3</v>
      </c>
      <c r="J4065">
        <v>774</v>
      </c>
      <c r="K4065">
        <v>294.20999999999998</v>
      </c>
      <c r="L4065">
        <v>4.7</v>
      </c>
      <c r="M4065">
        <v>9.9</v>
      </c>
      <c r="N4065" s="1" t="s">
        <v>21</v>
      </c>
      <c r="O4065">
        <v>51</v>
      </c>
      <c r="P4065">
        <v>6</v>
      </c>
      <c r="Q4065">
        <v>57</v>
      </c>
      <c r="R4065" t="str" cm="1">
        <f t="array" ref="R4065">_xlfn.IFS(Restaurant_Data[[#This Row],[Total Reservations]]&lt;=50, "Low", Restaurant_Data[[#This Row],[Total Reservations]]&lt;=100, "Medium", Restaurant_Data[[#This Row],[Total Reservations]]&lt;=200, "High")</f>
        <v>Medium</v>
      </c>
      <c r="S4065" s="4">
        <v>987753.2</v>
      </c>
      <c r="T4065" t="str" cm="1">
        <f t="array" ref="T4065">_xlfn.IFS(Restaurant_Data[[#This Row],[Revenue]]&lt;= 500000, "Low Income", Restaurant_Data[[#This Row],[Revenue]]&lt;=1000000, "Middle Income", Restaurant_Data[[#This Row],[Revenue]] &lt;= 2000000, "High Income")</f>
        <v>Middle Income</v>
      </c>
    </row>
    <row r="4066" spans="1:20" x14ac:dyDescent="0.35">
      <c r="A4066" s="1" t="s">
        <v>4093</v>
      </c>
      <c r="B4066" s="1" t="s">
        <v>19</v>
      </c>
      <c r="C4066" s="1" t="s">
        <v>20</v>
      </c>
      <c r="D4066">
        <v>4.8</v>
      </c>
      <c r="E4066">
        <v>37</v>
      </c>
      <c r="F4066">
        <v>68.73</v>
      </c>
      <c r="G4066">
        <v>3388</v>
      </c>
      <c r="H4066">
        <v>34141</v>
      </c>
      <c r="I4066">
        <v>13</v>
      </c>
      <c r="J4066">
        <v>620</v>
      </c>
      <c r="K4066">
        <v>180.33</v>
      </c>
      <c r="L4066">
        <v>7.1</v>
      </c>
      <c r="M4066">
        <v>6.6</v>
      </c>
      <c r="N4066" s="1" t="s">
        <v>21</v>
      </c>
      <c r="O4066">
        <v>28</v>
      </c>
      <c r="P4066">
        <v>11</v>
      </c>
      <c r="Q4066">
        <v>39</v>
      </c>
      <c r="R4066" t="str" cm="1">
        <f t="array" ref="R4066">_xlfn.IFS(Restaurant_Data[[#This Row],[Total Reservations]]&lt;=50, "Low", Restaurant_Data[[#This Row],[Total Reservations]]&lt;=100, "Medium", Restaurant_Data[[#This Row],[Total Reservations]]&lt;=200, "High")</f>
        <v>Low</v>
      </c>
      <c r="S4066" s="4">
        <v>587478.71</v>
      </c>
      <c r="T4066" t="str" cm="1">
        <f t="array" ref="T4066">_xlfn.IFS(Restaurant_Data[[#This Row],[Revenue]]&lt;= 500000, "Low Income", Restaurant_Data[[#This Row],[Revenue]]&lt;=1000000, "Middle Income", Restaurant_Data[[#This Row],[Revenue]] &lt;= 2000000, "High Income")</f>
        <v>Middle Income</v>
      </c>
    </row>
    <row r="4067" spans="1:20" x14ac:dyDescent="0.35">
      <c r="A4067" s="1" t="s">
        <v>4094</v>
      </c>
      <c r="B4067" s="1" t="s">
        <v>23</v>
      </c>
      <c r="C4067" s="1" t="s">
        <v>26</v>
      </c>
      <c r="D4067">
        <v>3.9</v>
      </c>
      <c r="E4067">
        <v>89</v>
      </c>
      <c r="F4067">
        <v>55.68</v>
      </c>
      <c r="G4067">
        <v>3319</v>
      </c>
      <c r="H4067">
        <v>40419</v>
      </c>
      <c r="I4067">
        <v>6</v>
      </c>
      <c r="J4067">
        <v>714</v>
      </c>
      <c r="K4067">
        <v>233.62</v>
      </c>
      <c r="L4067">
        <v>1.8</v>
      </c>
      <c r="M4067">
        <v>9</v>
      </c>
      <c r="N4067" s="1" t="s">
        <v>27</v>
      </c>
      <c r="O4067">
        <v>77</v>
      </c>
      <c r="P4067">
        <v>18</v>
      </c>
      <c r="Q4067">
        <v>95</v>
      </c>
      <c r="R4067" t="str" cm="1">
        <f t="array" ref="R4067">_xlfn.IFS(Restaurant_Data[[#This Row],[Total Reservations]]&lt;=50, "Low", Restaurant_Data[[#This Row],[Total Reservations]]&lt;=100, "Medium", Restaurant_Data[[#This Row],[Total Reservations]]&lt;=200, "High")</f>
        <v>Medium</v>
      </c>
      <c r="S4067" s="4">
        <v>1110375.93</v>
      </c>
      <c r="T4067" t="str" cm="1">
        <f t="array" ref="T4067">_xlfn.IFS(Restaurant_Data[[#This Row],[Revenue]]&lt;= 500000, "Low Income", Restaurant_Data[[#This Row],[Revenue]]&lt;=1000000, "Middle Income", Restaurant_Data[[#This Row],[Revenue]] &lt;= 2000000, "High Income")</f>
        <v>High Income</v>
      </c>
    </row>
    <row r="4068" spans="1:20" x14ac:dyDescent="0.35">
      <c r="A4068" s="1" t="s">
        <v>4095</v>
      </c>
      <c r="B4068" s="1" t="s">
        <v>23</v>
      </c>
      <c r="C4068" s="1" t="s">
        <v>26</v>
      </c>
      <c r="D4068">
        <v>3.2</v>
      </c>
      <c r="E4068">
        <v>72</v>
      </c>
      <c r="F4068">
        <v>46.6</v>
      </c>
      <c r="G4068">
        <v>1878</v>
      </c>
      <c r="H4068">
        <v>17741</v>
      </c>
      <c r="I4068">
        <v>15</v>
      </c>
      <c r="J4068">
        <v>954</v>
      </c>
      <c r="K4068">
        <v>274.04000000000002</v>
      </c>
      <c r="L4068">
        <v>8.4</v>
      </c>
      <c r="M4068">
        <v>9.1999999999999993</v>
      </c>
      <c r="N4068" s="1" t="s">
        <v>21</v>
      </c>
      <c r="O4068">
        <v>6</v>
      </c>
      <c r="P4068">
        <v>36</v>
      </c>
      <c r="Q4068">
        <v>42</v>
      </c>
      <c r="R4068" t="str" cm="1">
        <f t="array" ref="R4068">_xlfn.IFS(Restaurant_Data[[#This Row],[Total Reservations]]&lt;=50, "Low", Restaurant_Data[[#This Row],[Total Reservations]]&lt;=100, "Medium", Restaurant_Data[[#This Row],[Total Reservations]]&lt;=200, "High")</f>
        <v>Low</v>
      </c>
      <c r="S4068" s="4">
        <v>766158.05</v>
      </c>
      <c r="T4068" t="str" cm="1">
        <f t="array" ref="T4068">_xlfn.IFS(Restaurant_Data[[#This Row],[Revenue]]&lt;= 500000, "Low Income", Restaurant_Data[[#This Row],[Revenue]]&lt;=1000000, "Middle Income", Restaurant_Data[[#This Row],[Revenue]] &lt;= 2000000, "High Income")</f>
        <v>Middle Income</v>
      </c>
    </row>
    <row r="4069" spans="1:20" x14ac:dyDescent="0.35">
      <c r="A4069" s="1" t="s">
        <v>4096</v>
      </c>
      <c r="B4069" s="1" t="s">
        <v>19</v>
      </c>
      <c r="C4069" s="1" t="s">
        <v>42</v>
      </c>
      <c r="D4069">
        <v>3.9</v>
      </c>
      <c r="E4069">
        <v>48</v>
      </c>
      <c r="F4069">
        <v>35.450000000000003</v>
      </c>
      <c r="G4069">
        <v>3412</v>
      </c>
      <c r="H4069">
        <v>42074</v>
      </c>
      <c r="I4069">
        <v>2</v>
      </c>
      <c r="J4069">
        <v>842</v>
      </c>
      <c r="K4069">
        <v>185.8</v>
      </c>
      <c r="L4069">
        <v>9.5</v>
      </c>
      <c r="M4069">
        <v>8.4</v>
      </c>
      <c r="N4069" s="1" t="s">
        <v>21</v>
      </c>
      <c r="O4069">
        <v>42</v>
      </c>
      <c r="P4069">
        <v>7</v>
      </c>
      <c r="Q4069">
        <v>49</v>
      </c>
      <c r="R4069" t="str" cm="1">
        <f t="array" ref="R4069">_xlfn.IFS(Restaurant_Data[[#This Row],[Total Reservations]]&lt;=50, "Low", Restaurant_Data[[#This Row],[Total Reservations]]&lt;=100, "Medium", Restaurant_Data[[#This Row],[Total Reservations]]&lt;=200, "High")</f>
        <v>Low</v>
      </c>
      <c r="S4069" s="4">
        <v>394243.15</v>
      </c>
      <c r="T4069" t="str" cm="1">
        <f t="array" ref="T4069">_xlfn.IFS(Restaurant_Data[[#This Row],[Revenue]]&lt;= 500000, "Low Income", Restaurant_Data[[#This Row],[Revenue]]&lt;=1000000, "Middle Income", Restaurant_Data[[#This Row],[Revenue]] &lt;= 2000000, "High Income")</f>
        <v>Low Income</v>
      </c>
    </row>
    <row r="4070" spans="1:20" x14ac:dyDescent="0.35">
      <c r="A4070" s="1" t="s">
        <v>4097</v>
      </c>
      <c r="B4070" s="1" t="s">
        <v>19</v>
      </c>
      <c r="C4070" s="1" t="s">
        <v>26</v>
      </c>
      <c r="D4070">
        <v>3.8</v>
      </c>
      <c r="E4070">
        <v>48</v>
      </c>
      <c r="F4070">
        <v>45.36</v>
      </c>
      <c r="G4070">
        <v>1765</v>
      </c>
      <c r="H4070">
        <v>17042</v>
      </c>
      <c r="I4070">
        <v>2</v>
      </c>
      <c r="J4070">
        <v>643</v>
      </c>
      <c r="K4070">
        <v>91.69</v>
      </c>
      <c r="L4070">
        <v>9.6</v>
      </c>
      <c r="M4070">
        <v>3.4</v>
      </c>
      <c r="N4070" s="1" t="s">
        <v>21</v>
      </c>
      <c r="O4070">
        <v>47</v>
      </c>
      <c r="P4070">
        <v>9</v>
      </c>
      <c r="Q4070">
        <v>56</v>
      </c>
      <c r="R4070" t="str" cm="1">
        <f t="array" ref="R4070">_xlfn.IFS(Restaurant_Data[[#This Row],[Total Reservations]]&lt;=50, "Low", Restaurant_Data[[#This Row],[Total Reservations]]&lt;=100, "Medium", Restaurant_Data[[#This Row],[Total Reservations]]&lt;=200, "High")</f>
        <v>Medium</v>
      </c>
      <c r="S4070" s="4">
        <v>492650.08</v>
      </c>
      <c r="T4070" t="str" cm="1">
        <f t="array" ref="T4070">_xlfn.IFS(Restaurant_Data[[#This Row],[Revenue]]&lt;= 500000, "Low Income", Restaurant_Data[[#This Row],[Revenue]]&lt;=1000000, "Middle Income", Restaurant_Data[[#This Row],[Revenue]] &lt;= 2000000, "High Income")</f>
        <v>Low Income</v>
      </c>
    </row>
    <row r="4071" spans="1:20" x14ac:dyDescent="0.35">
      <c r="A4071" s="1" t="s">
        <v>4098</v>
      </c>
      <c r="B4071" s="1" t="s">
        <v>19</v>
      </c>
      <c r="C4071" s="1" t="s">
        <v>37</v>
      </c>
      <c r="D4071">
        <v>4.2</v>
      </c>
      <c r="E4071">
        <v>31</v>
      </c>
      <c r="F4071">
        <v>60.11</v>
      </c>
      <c r="G4071">
        <v>1643</v>
      </c>
      <c r="H4071">
        <v>21326</v>
      </c>
      <c r="I4071">
        <v>14</v>
      </c>
      <c r="J4071">
        <v>504</v>
      </c>
      <c r="K4071">
        <v>262.05</v>
      </c>
      <c r="L4071">
        <v>1.8</v>
      </c>
      <c r="M4071">
        <v>4.9000000000000004</v>
      </c>
      <c r="N4071" s="1" t="s">
        <v>21</v>
      </c>
      <c r="O4071">
        <v>21</v>
      </c>
      <c r="P4071">
        <v>3</v>
      </c>
      <c r="Q4071">
        <v>24</v>
      </c>
      <c r="R4071" t="str" cm="1">
        <f t="array" ref="R4071">_xlfn.IFS(Restaurant_Data[[#This Row],[Total Reservations]]&lt;=50, "Low", Restaurant_Data[[#This Row],[Total Reservations]]&lt;=100, "Medium", Restaurant_Data[[#This Row],[Total Reservations]]&lt;=200, "High")</f>
        <v>Low</v>
      </c>
      <c r="S4071" s="4">
        <v>431418.23</v>
      </c>
      <c r="T4071" t="str" cm="1">
        <f t="array" ref="T4071">_xlfn.IFS(Restaurant_Data[[#This Row],[Revenue]]&lt;= 500000, "Low Income", Restaurant_Data[[#This Row],[Revenue]]&lt;=1000000, "Middle Income", Restaurant_Data[[#This Row],[Revenue]] &lt;= 2000000, "High Income")</f>
        <v>Low Income</v>
      </c>
    </row>
    <row r="4072" spans="1:20" x14ac:dyDescent="0.35">
      <c r="A4072" s="1" t="s">
        <v>4099</v>
      </c>
      <c r="B4072" s="1" t="s">
        <v>23</v>
      </c>
      <c r="C4072" s="1" t="s">
        <v>42</v>
      </c>
      <c r="D4072">
        <v>3.9</v>
      </c>
      <c r="E4072">
        <v>86</v>
      </c>
      <c r="F4072">
        <v>35.909999999999997</v>
      </c>
      <c r="G4072">
        <v>3489</v>
      </c>
      <c r="H4072">
        <v>41611</v>
      </c>
      <c r="I4072">
        <v>2</v>
      </c>
      <c r="J4072">
        <v>799</v>
      </c>
      <c r="K4072">
        <v>193.54</v>
      </c>
      <c r="L4072">
        <v>9.3000000000000007</v>
      </c>
      <c r="M4072">
        <v>1</v>
      </c>
      <c r="N4072" s="1" t="s">
        <v>21</v>
      </c>
      <c r="O4072">
        <v>41</v>
      </c>
      <c r="P4072">
        <v>70</v>
      </c>
      <c r="Q4072">
        <v>111</v>
      </c>
      <c r="R4072" t="str" cm="1">
        <f t="array" ref="R4072">_xlfn.IFS(Restaurant_Data[[#This Row],[Total Reservations]]&lt;=50, "Low", Restaurant_Data[[#This Row],[Total Reservations]]&lt;=100, "Medium", Restaurant_Data[[#This Row],[Total Reservations]]&lt;=200, "High")</f>
        <v>High</v>
      </c>
      <c r="S4072" s="4">
        <v>696377</v>
      </c>
      <c r="T4072" t="str" cm="1">
        <f t="array" ref="T4072">_xlfn.IFS(Restaurant_Data[[#This Row],[Revenue]]&lt;= 500000, "Low Income", Restaurant_Data[[#This Row],[Revenue]]&lt;=1000000, "Middle Income", Restaurant_Data[[#This Row],[Revenue]] &lt;= 2000000, "High Income")</f>
        <v>Middle Income</v>
      </c>
    </row>
    <row r="4073" spans="1:20" x14ac:dyDescent="0.35">
      <c r="A4073" s="1" t="s">
        <v>4100</v>
      </c>
      <c r="B4073" s="1" t="s">
        <v>19</v>
      </c>
      <c r="C4073" s="1" t="s">
        <v>26</v>
      </c>
      <c r="D4073">
        <v>3</v>
      </c>
      <c r="E4073">
        <v>45</v>
      </c>
      <c r="F4073">
        <v>50.63</v>
      </c>
      <c r="G4073">
        <v>1251</v>
      </c>
      <c r="H4073">
        <v>12857</v>
      </c>
      <c r="I4073">
        <v>5</v>
      </c>
      <c r="J4073">
        <v>459</v>
      </c>
      <c r="K4073">
        <v>239.63</v>
      </c>
      <c r="L4073">
        <v>6.1</v>
      </c>
      <c r="M4073">
        <v>5.0999999999999996</v>
      </c>
      <c r="N4073" s="1" t="s">
        <v>27</v>
      </c>
      <c r="O4073">
        <v>19</v>
      </c>
      <c r="P4073">
        <v>27</v>
      </c>
      <c r="Q4073">
        <v>46</v>
      </c>
      <c r="R4073" t="str" cm="1">
        <f t="array" ref="R4073">_xlfn.IFS(Restaurant_Data[[#This Row],[Total Reservations]]&lt;=50, "Low", Restaurant_Data[[#This Row],[Total Reservations]]&lt;=100, "Medium", Restaurant_Data[[#This Row],[Total Reservations]]&lt;=200, "High")</f>
        <v>Low</v>
      </c>
      <c r="S4073" s="4">
        <v>515324.98</v>
      </c>
      <c r="T4073" t="str" cm="1">
        <f t="array" ref="T4073">_xlfn.IFS(Restaurant_Data[[#This Row],[Revenue]]&lt;= 500000, "Low Income", Restaurant_Data[[#This Row],[Revenue]]&lt;=1000000, "Middle Income", Restaurant_Data[[#This Row],[Revenue]] &lt;= 2000000, "High Income")</f>
        <v>Middle Income</v>
      </c>
    </row>
    <row r="4074" spans="1:20" x14ac:dyDescent="0.35">
      <c r="A4074" s="1" t="s">
        <v>4101</v>
      </c>
      <c r="B4074" s="1" t="s">
        <v>23</v>
      </c>
      <c r="C4074" s="1" t="s">
        <v>20</v>
      </c>
      <c r="D4074">
        <v>5</v>
      </c>
      <c r="E4074">
        <v>90</v>
      </c>
      <c r="F4074">
        <v>68.599999999999994</v>
      </c>
      <c r="G4074">
        <v>9362</v>
      </c>
      <c r="H4074">
        <v>95066</v>
      </c>
      <c r="I4074">
        <v>16</v>
      </c>
      <c r="J4074">
        <v>873</v>
      </c>
      <c r="K4074">
        <v>214.62</v>
      </c>
      <c r="L4074">
        <v>7.5</v>
      </c>
      <c r="M4074">
        <v>3.6</v>
      </c>
      <c r="N4074" s="1" t="s">
        <v>27</v>
      </c>
      <c r="O4074">
        <v>36</v>
      </c>
      <c r="P4074">
        <v>40</v>
      </c>
      <c r="Q4074">
        <v>76</v>
      </c>
      <c r="R4074" t="str" cm="1">
        <f t="array" ref="R4074">_xlfn.IFS(Restaurant_Data[[#This Row],[Total Reservations]]&lt;=50, "Low", Restaurant_Data[[#This Row],[Total Reservations]]&lt;=100, "Medium", Restaurant_Data[[#This Row],[Total Reservations]]&lt;=200, "High")</f>
        <v>Medium</v>
      </c>
      <c r="S4074" s="4">
        <v>1399411.9</v>
      </c>
      <c r="T4074" t="str" cm="1">
        <f t="array" ref="T4074">_xlfn.IFS(Restaurant_Data[[#This Row],[Revenue]]&lt;= 500000, "Low Income", Restaurant_Data[[#This Row],[Revenue]]&lt;=1000000, "Middle Income", Restaurant_Data[[#This Row],[Revenue]] &lt;= 2000000, "High Income")</f>
        <v>High Income</v>
      </c>
    </row>
    <row r="4075" spans="1:20" x14ac:dyDescent="0.35">
      <c r="A4075" s="1" t="s">
        <v>4102</v>
      </c>
      <c r="B4075" s="1" t="s">
        <v>19</v>
      </c>
      <c r="C4075" s="1" t="s">
        <v>31</v>
      </c>
      <c r="D4075">
        <v>4.0999999999999996</v>
      </c>
      <c r="E4075">
        <v>39</v>
      </c>
      <c r="F4075">
        <v>33.69</v>
      </c>
      <c r="G4075">
        <v>1284</v>
      </c>
      <c r="H4075">
        <v>13382</v>
      </c>
      <c r="I4075">
        <v>8</v>
      </c>
      <c r="J4075">
        <v>98</v>
      </c>
      <c r="K4075">
        <v>65.260000000000005</v>
      </c>
      <c r="L4075">
        <v>9.4</v>
      </c>
      <c r="M4075">
        <v>2</v>
      </c>
      <c r="N4075" s="1" t="s">
        <v>21</v>
      </c>
      <c r="O4075">
        <v>13</v>
      </c>
      <c r="P4075">
        <v>17</v>
      </c>
      <c r="Q4075">
        <v>30</v>
      </c>
      <c r="R4075" t="str" cm="1">
        <f t="array" ref="R4075">_xlfn.IFS(Restaurant_Data[[#This Row],[Total Reservations]]&lt;=50, "Low", Restaurant_Data[[#This Row],[Total Reservations]]&lt;=100, "Medium", Restaurant_Data[[#This Row],[Total Reservations]]&lt;=200, "High")</f>
        <v>Low</v>
      </c>
      <c r="S4075" s="4">
        <v>305248.09000000003</v>
      </c>
      <c r="T4075" t="str" cm="1">
        <f t="array" ref="T4075">_xlfn.IFS(Restaurant_Data[[#This Row],[Revenue]]&lt;= 500000, "Low Income", Restaurant_Data[[#This Row],[Revenue]]&lt;=1000000, "Middle Income", Restaurant_Data[[#This Row],[Revenue]] &lt;= 2000000, "High Income")</f>
        <v>Low Income</v>
      </c>
    </row>
    <row r="4076" spans="1:20" x14ac:dyDescent="0.35">
      <c r="A4076" s="1" t="s">
        <v>4103</v>
      </c>
      <c r="B4076" s="1" t="s">
        <v>23</v>
      </c>
      <c r="C4076" s="1" t="s">
        <v>37</v>
      </c>
      <c r="D4076">
        <v>3.9</v>
      </c>
      <c r="E4076">
        <v>90</v>
      </c>
      <c r="F4076">
        <v>61.99</v>
      </c>
      <c r="G4076">
        <v>4239</v>
      </c>
      <c r="H4076">
        <v>44096</v>
      </c>
      <c r="I4076">
        <v>8</v>
      </c>
      <c r="J4076">
        <v>626</v>
      </c>
      <c r="K4076">
        <v>92.28</v>
      </c>
      <c r="L4076">
        <v>6.9</v>
      </c>
      <c r="M4076">
        <v>8.5</v>
      </c>
      <c r="N4076" s="1" t="s">
        <v>27</v>
      </c>
      <c r="O4076">
        <v>40</v>
      </c>
      <c r="P4076">
        <v>36</v>
      </c>
      <c r="Q4076">
        <v>76</v>
      </c>
      <c r="R4076" t="str" cm="1">
        <f t="array" ref="R4076">_xlfn.IFS(Restaurant_Data[[#This Row],[Total Reservations]]&lt;=50, "Low", Restaurant_Data[[#This Row],[Total Reservations]]&lt;=100, "Medium", Restaurant_Data[[#This Row],[Total Reservations]]&lt;=200, "High")</f>
        <v>Medium</v>
      </c>
      <c r="S4076" s="4">
        <v>1252049.44</v>
      </c>
      <c r="T4076" t="str" cm="1">
        <f t="array" ref="T4076">_xlfn.IFS(Restaurant_Data[[#This Row],[Revenue]]&lt;= 500000, "Low Income", Restaurant_Data[[#This Row],[Revenue]]&lt;=1000000, "Middle Income", Restaurant_Data[[#This Row],[Revenue]] &lt;= 2000000, "High Income")</f>
        <v>High Income</v>
      </c>
    </row>
    <row r="4077" spans="1:20" x14ac:dyDescent="0.35">
      <c r="A4077" s="1" t="s">
        <v>4104</v>
      </c>
      <c r="B4077" s="1" t="s">
        <v>23</v>
      </c>
      <c r="C4077" s="1" t="s">
        <v>20</v>
      </c>
      <c r="D4077">
        <v>4.9000000000000004</v>
      </c>
      <c r="E4077">
        <v>85</v>
      </c>
      <c r="F4077">
        <v>66.790000000000006</v>
      </c>
      <c r="G4077">
        <v>9533</v>
      </c>
      <c r="H4077">
        <v>102680</v>
      </c>
      <c r="I4077">
        <v>11</v>
      </c>
      <c r="J4077">
        <v>750</v>
      </c>
      <c r="K4077">
        <v>121.56</v>
      </c>
      <c r="L4077">
        <v>5.0999999999999996</v>
      </c>
      <c r="M4077">
        <v>7.1</v>
      </c>
      <c r="N4077" s="1" t="s">
        <v>21</v>
      </c>
      <c r="O4077">
        <v>40</v>
      </c>
      <c r="P4077">
        <v>64</v>
      </c>
      <c r="Q4077">
        <v>104</v>
      </c>
      <c r="R4077" t="str" cm="1">
        <f t="array" ref="R4077">_xlfn.IFS(Restaurant_Data[[#This Row],[Total Reservations]]&lt;=50, "Low", Restaurant_Data[[#This Row],[Total Reservations]]&lt;=100, "Medium", Restaurant_Data[[#This Row],[Total Reservations]]&lt;=200, "High")</f>
        <v>High</v>
      </c>
      <c r="S4077" s="4">
        <v>1288275.51</v>
      </c>
      <c r="T4077" t="str" cm="1">
        <f t="array" ref="T4077">_xlfn.IFS(Restaurant_Data[[#This Row],[Revenue]]&lt;= 500000, "Low Income", Restaurant_Data[[#This Row],[Revenue]]&lt;=1000000, "Middle Income", Restaurant_Data[[#This Row],[Revenue]] &lt;= 2000000, "High Income")</f>
        <v>High Income</v>
      </c>
    </row>
    <row r="4078" spans="1:20" x14ac:dyDescent="0.35">
      <c r="A4078" s="1" t="s">
        <v>4105</v>
      </c>
      <c r="B4078" s="1" t="s">
        <v>34</v>
      </c>
      <c r="C4078" s="1" t="s">
        <v>20</v>
      </c>
      <c r="D4078">
        <v>3.3</v>
      </c>
      <c r="E4078">
        <v>54</v>
      </c>
      <c r="F4078">
        <v>73.430000000000007</v>
      </c>
      <c r="G4078">
        <v>2419</v>
      </c>
      <c r="H4078">
        <v>25815</v>
      </c>
      <c r="I4078">
        <v>13</v>
      </c>
      <c r="J4078">
        <v>570</v>
      </c>
      <c r="K4078">
        <v>121.18</v>
      </c>
      <c r="L4078">
        <v>5.7</v>
      </c>
      <c r="M4078">
        <v>10</v>
      </c>
      <c r="N4078" s="1" t="s">
        <v>27</v>
      </c>
      <c r="O4078">
        <v>22</v>
      </c>
      <c r="P4078">
        <v>53</v>
      </c>
      <c r="Q4078">
        <v>75</v>
      </c>
      <c r="R4078" t="str" cm="1">
        <f t="array" ref="R4078">_xlfn.IFS(Restaurant_Data[[#This Row],[Total Reservations]]&lt;=50, "Low", Restaurant_Data[[#This Row],[Total Reservations]]&lt;=100, "Medium", Restaurant_Data[[#This Row],[Total Reservations]]&lt;=200, "High")</f>
        <v>Medium</v>
      </c>
      <c r="S4078" s="4">
        <v>900799.68</v>
      </c>
      <c r="T4078" t="str" cm="1">
        <f t="array" ref="T4078">_xlfn.IFS(Restaurant_Data[[#This Row],[Revenue]]&lt;= 500000, "Low Income", Restaurant_Data[[#This Row],[Revenue]]&lt;=1000000, "Middle Income", Restaurant_Data[[#This Row],[Revenue]] &lt;= 2000000, "High Income")</f>
        <v>Middle Income</v>
      </c>
    </row>
    <row r="4079" spans="1:20" x14ac:dyDescent="0.35">
      <c r="A4079" s="1" t="s">
        <v>4106</v>
      </c>
      <c r="B4079" s="1" t="s">
        <v>19</v>
      </c>
      <c r="C4079" s="1" t="s">
        <v>42</v>
      </c>
      <c r="D4079">
        <v>3.4</v>
      </c>
      <c r="E4079">
        <v>49</v>
      </c>
      <c r="F4079">
        <v>41.4</v>
      </c>
      <c r="G4079">
        <v>2715</v>
      </c>
      <c r="H4079">
        <v>32197</v>
      </c>
      <c r="I4079">
        <v>15</v>
      </c>
      <c r="J4079">
        <v>443</v>
      </c>
      <c r="K4079">
        <v>259.8</v>
      </c>
      <c r="L4079">
        <v>7.2</v>
      </c>
      <c r="M4079">
        <v>5.5</v>
      </c>
      <c r="N4079" s="1" t="s">
        <v>27</v>
      </c>
      <c r="O4079">
        <v>38</v>
      </c>
      <c r="P4079">
        <v>28</v>
      </c>
      <c r="Q4079">
        <v>66</v>
      </c>
      <c r="R4079" t="str" cm="1">
        <f t="array" ref="R4079">_xlfn.IFS(Restaurant_Data[[#This Row],[Total Reservations]]&lt;=50, "Low", Restaurant_Data[[#This Row],[Total Reservations]]&lt;=100, "Medium", Restaurant_Data[[#This Row],[Total Reservations]]&lt;=200, "High")</f>
        <v>Medium</v>
      </c>
      <c r="S4079" s="4">
        <v>474914.15</v>
      </c>
      <c r="T4079" t="str" cm="1">
        <f t="array" ref="T4079">_xlfn.IFS(Restaurant_Data[[#This Row],[Revenue]]&lt;= 500000, "Low Income", Restaurant_Data[[#This Row],[Revenue]]&lt;=1000000, "Middle Income", Restaurant_Data[[#This Row],[Revenue]] &lt;= 2000000, "High Income")</f>
        <v>Low Income</v>
      </c>
    </row>
    <row r="4080" spans="1:20" x14ac:dyDescent="0.35">
      <c r="A4080" s="1" t="s">
        <v>4107</v>
      </c>
      <c r="B4080" s="1" t="s">
        <v>19</v>
      </c>
      <c r="C4080" s="1" t="s">
        <v>24</v>
      </c>
      <c r="D4080">
        <v>4.5999999999999996</v>
      </c>
      <c r="E4080">
        <v>32</v>
      </c>
      <c r="F4080">
        <v>35.06</v>
      </c>
      <c r="G4080">
        <v>1933</v>
      </c>
      <c r="H4080">
        <v>22686</v>
      </c>
      <c r="I4080">
        <v>4</v>
      </c>
      <c r="J4080">
        <v>929</v>
      </c>
      <c r="K4080">
        <v>199.56</v>
      </c>
      <c r="L4080">
        <v>9.5</v>
      </c>
      <c r="M4080">
        <v>4</v>
      </c>
      <c r="N4080" s="1" t="s">
        <v>21</v>
      </c>
      <c r="O4080">
        <v>7</v>
      </c>
      <c r="P4080">
        <v>22</v>
      </c>
      <c r="Q4080">
        <v>29</v>
      </c>
      <c r="R4080" t="str" cm="1">
        <f t="array" ref="R4080">_xlfn.IFS(Restaurant_Data[[#This Row],[Total Reservations]]&lt;=50, "Low", Restaurant_Data[[#This Row],[Total Reservations]]&lt;=100, "Medium", Restaurant_Data[[#This Row],[Total Reservations]]&lt;=200, "High")</f>
        <v>Low</v>
      </c>
      <c r="S4080" s="4">
        <v>263359.02</v>
      </c>
      <c r="T4080" t="str" cm="1">
        <f t="array" ref="T4080">_xlfn.IFS(Restaurant_Data[[#This Row],[Revenue]]&lt;= 500000, "Low Income", Restaurant_Data[[#This Row],[Revenue]]&lt;=1000000, "Middle Income", Restaurant_Data[[#This Row],[Revenue]] &lt;= 2000000, "High Income")</f>
        <v>Low Income</v>
      </c>
    </row>
    <row r="4081" spans="1:20" x14ac:dyDescent="0.35">
      <c r="A4081" s="1" t="s">
        <v>4108</v>
      </c>
      <c r="B4081" s="1" t="s">
        <v>23</v>
      </c>
      <c r="C4081" s="1" t="s">
        <v>42</v>
      </c>
      <c r="D4081">
        <v>3.5</v>
      </c>
      <c r="E4081">
        <v>72</v>
      </c>
      <c r="F4081">
        <v>39.01</v>
      </c>
      <c r="G4081">
        <v>4887</v>
      </c>
      <c r="H4081">
        <v>48706</v>
      </c>
      <c r="I4081">
        <v>8</v>
      </c>
      <c r="J4081">
        <v>444</v>
      </c>
      <c r="K4081">
        <v>70.84</v>
      </c>
      <c r="L4081">
        <v>9</v>
      </c>
      <c r="M4081">
        <v>3.4</v>
      </c>
      <c r="N4081" s="1" t="s">
        <v>27</v>
      </c>
      <c r="O4081">
        <v>4</v>
      </c>
      <c r="P4081">
        <v>21</v>
      </c>
      <c r="Q4081">
        <v>25</v>
      </c>
      <c r="R4081" t="str" cm="1">
        <f t="array" ref="R4081">_xlfn.IFS(Restaurant_Data[[#This Row],[Total Reservations]]&lt;=50, "Low", Restaurant_Data[[#This Row],[Total Reservations]]&lt;=100, "Medium", Restaurant_Data[[#This Row],[Total Reservations]]&lt;=200, "High")</f>
        <v>Low</v>
      </c>
      <c r="S4081" s="4">
        <v>640938.73</v>
      </c>
      <c r="T4081" t="str" cm="1">
        <f t="array" ref="T4081">_xlfn.IFS(Restaurant_Data[[#This Row],[Revenue]]&lt;= 500000, "Low Income", Restaurant_Data[[#This Row],[Revenue]]&lt;=1000000, "Middle Income", Restaurant_Data[[#This Row],[Revenue]] &lt;= 2000000, "High Income")</f>
        <v>Middle Income</v>
      </c>
    </row>
    <row r="4082" spans="1:20" x14ac:dyDescent="0.35">
      <c r="A4082" s="1" t="s">
        <v>4109</v>
      </c>
      <c r="B4082" s="1" t="s">
        <v>23</v>
      </c>
      <c r="C4082" s="1" t="s">
        <v>37</v>
      </c>
      <c r="D4082">
        <v>4.5999999999999996</v>
      </c>
      <c r="E4082">
        <v>71</v>
      </c>
      <c r="F4082">
        <v>65.81</v>
      </c>
      <c r="G4082">
        <v>4578</v>
      </c>
      <c r="H4082">
        <v>50777</v>
      </c>
      <c r="I4082">
        <v>16</v>
      </c>
      <c r="J4082">
        <v>145</v>
      </c>
      <c r="K4082">
        <v>146.80000000000001</v>
      </c>
      <c r="L4082">
        <v>6.2</v>
      </c>
      <c r="M4082">
        <v>4.9000000000000004</v>
      </c>
      <c r="N4082" s="1" t="s">
        <v>21</v>
      </c>
      <c r="O4082">
        <v>32</v>
      </c>
      <c r="P4082">
        <v>46</v>
      </c>
      <c r="Q4082">
        <v>78</v>
      </c>
      <c r="R4082" t="str" cm="1">
        <f t="array" ref="R4082">_xlfn.IFS(Restaurant_Data[[#This Row],[Total Reservations]]&lt;=50, "Low", Restaurant_Data[[#This Row],[Total Reservations]]&lt;=100, "Medium", Restaurant_Data[[#This Row],[Total Reservations]]&lt;=200, "High")</f>
        <v>Medium</v>
      </c>
      <c r="S4082" s="4">
        <v>1059658.72</v>
      </c>
      <c r="T4082" t="str" cm="1">
        <f t="array" ref="T4082">_xlfn.IFS(Restaurant_Data[[#This Row],[Revenue]]&lt;= 500000, "Low Income", Restaurant_Data[[#This Row],[Revenue]]&lt;=1000000, "Middle Income", Restaurant_Data[[#This Row],[Revenue]] &lt;= 2000000, "High Income")</f>
        <v>High Income</v>
      </c>
    </row>
    <row r="4083" spans="1:20" x14ac:dyDescent="0.35">
      <c r="A4083" s="1" t="s">
        <v>4110</v>
      </c>
      <c r="B4083" s="1" t="s">
        <v>23</v>
      </c>
      <c r="C4083" s="1" t="s">
        <v>37</v>
      </c>
      <c r="D4083">
        <v>3.5</v>
      </c>
      <c r="E4083">
        <v>90</v>
      </c>
      <c r="F4083">
        <v>61.33</v>
      </c>
      <c r="G4083">
        <v>1598</v>
      </c>
      <c r="H4083">
        <v>23473</v>
      </c>
      <c r="I4083">
        <v>16</v>
      </c>
      <c r="J4083">
        <v>134</v>
      </c>
      <c r="K4083">
        <v>189.08</v>
      </c>
      <c r="L4083">
        <v>2.9</v>
      </c>
      <c r="M4083">
        <v>3.8</v>
      </c>
      <c r="N4083" s="1" t="s">
        <v>21</v>
      </c>
      <c r="O4083">
        <v>47</v>
      </c>
      <c r="P4083">
        <v>44</v>
      </c>
      <c r="Q4083">
        <v>91</v>
      </c>
      <c r="R4083" t="str" cm="1">
        <f t="array" ref="R4083">_xlfn.IFS(Restaurant_Data[[#This Row],[Total Reservations]]&lt;=50, "Low", Restaurant_Data[[#This Row],[Total Reservations]]&lt;=100, "Medium", Restaurant_Data[[#This Row],[Total Reservations]]&lt;=200, "High")</f>
        <v>Medium</v>
      </c>
      <c r="S4083" s="4">
        <v>1237583.98</v>
      </c>
      <c r="T4083" t="str" cm="1">
        <f t="array" ref="T4083">_xlfn.IFS(Restaurant_Data[[#This Row],[Revenue]]&lt;= 500000, "Low Income", Restaurant_Data[[#This Row],[Revenue]]&lt;=1000000, "Middle Income", Restaurant_Data[[#This Row],[Revenue]] &lt;= 2000000, "High Income")</f>
        <v>High Income</v>
      </c>
    </row>
    <row r="4084" spans="1:20" x14ac:dyDescent="0.35">
      <c r="A4084" s="1" t="s">
        <v>4111</v>
      </c>
      <c r="B4084" s="1" t="s">
        <v>34</v>
      </c>
      <c r="C4084" s="1" t="s">
        <v>42</v>
      </c>
      <c r="D4084">
        <v>3.1</v>
      </c>
      <c r="E4084">
        <v>53</v>
      </c>
      <c r="F4084">
        <v>45.71</v>
      </c>
      <c r="G4084">
        <v>1290</v>
      </c>
      <c r="H4084">
        <v>19072</v>
      </c>
      <c r="I4084">
        <v>10</v>
      </c>
      <c r="J4084">
        <v>85</v>
      </c>
      <c r="K4084">
        <v>112.88</v>
      </c>
      <c r="L4084">
        <v>4.0999999999999996</v>
      </c>
      <c r="M4084">
        <v>9.9</v>
      </c>
      <c r="N4084" s="1" t="s">
        <v>27</v>
      </c>
      <c r="O4084">
        <v>43</v>
      </c>
      <c r="P4084">
        <v>23</v>
      </c>
      <c r="Q4084">
        <v>66</v>
      </c>
      <c r="R4084" t="str" cm="1">
        <f t="array" ref="R4084">_xlfn.IFS(Restaurant_Data[[#This Row],[Total Reservations]]&lt;=50, "Low", Restaurant_Data[[#This Row],[Total Reservations]]&lt;=100, "Medium", Restaurant_Data[[#This Row],[Total Reservations]]&lt;=200, "High")</f>
        <v>Medium</v>
      </c>
      <c r="S4084" s="4">
        <v>553631.43000000005</v>
      </c>
      <c r="T4084" t="str" cm="1">
        <f t="array" ref="T4084">_xlfn.IFS(Restaurant_Data[[#This Row],[Revenue]]&lt;= 500000, "Low Income", Restaurant_Data[[#This Row],[Revenue]]&lt;=1000000, "Middle Income", Restaurant_Data[[#This Row],[Revenue]] &lt;= 2000000, "High Income")</f>
        <v>Middle Income</v>
      </c>
    </row>
    <row r="4085" spans="1:20" x14ac:dyDescent="0.35">
      <c r="A4085" s="1" t="s">
        <v>4112</v>
      </c>
      <c r="B4085" s="1" t="s">
        <v>34</v>
      </c>
      <c r="C4085" s="1" t="s">
        <v>24</v>
      </c>
      <c r="D4085">
        <v>4</v>
      </c>
      <c r="E4085">
        <v>67</v>
      </c>
      <c r="F4085">
        <v>25.3</v>
      </c>
      <c r="G4085">
        <v>2982</v>
      </c>
      <c r="H4085">
        <v>36409</v>
      </c>
      <c r="I4085">
        <v>2</v>
      </c>
      <c r="J4085">
        <v>465</v>
      </c>
      <c r="K4085">
        <v>59.96</v>
      </c>
      <c r="L4085">
        <v>4.3</v>
      </c>
      <c r="M4085">
        <v>2.6</v>
      </c>
      <c r="N4085" s="1" t="s">
        <v>27</v>
      </c>
      <c r="O4085">
        <v>9</v>
      </c>
      <c r="P4085">
        <v>24</v>
      </c>
      <c r="Q4085">
        <v>33</v>
      </c>
      <c r="R4085" t="str" cm="1">
        <f t="array" ref="R4085">_xlfn.IFS(Restaurant_Data[[#This Row],[Total Reservations]]&lt;=50, "Low", Restaurant_Data[[#This Row],[Total Reservations]]&lt;=100, "Medium", Restaurant_Data[[#This Row],[Total Reservations]]&lt;=200, "High")</f>
        <v>Low</v>
      </c>
      <c r="S4085" s="4">
        <v>384735.25</v>
      </c>
      <c r="T4085" t="str" cm="1">
        <f t="array" ref="T4085">_xlfn.IFS(Restaurant_Data[[#This Row],[Revenue]]&lt;= 500000, "Low Income", Restaurant_Data[[#This Row],[Revenue]]&lt;=1000000, "Middle Income", Restaurant_Data[[#This Row],[Revenue]] &lt;= 2000000, "High Income")</f>
        <v>Low Income</v>
      </c>
    </row>
    <row r="4086" spans="1:20" x14ac:dyDescent="0.35">
      <c r="A4086" s="1" t="s">
        <v>4113</v>
      </c>
      <c r="B4086" s="1" t="s">
        <v>23</v>
      </c>
      <c r="C4086" s="1" t="s">
        <v>42</v>
      </c>
      <c r="D4086">
        <v>3.4</v>
      </c>
      <c r="E4086">
        <v>71</v>
      </c>
      <c r="F4086">
        <v>43.01</v>
      </c>
      <c r="G4086">
        <v>4400</v>
      </c>
      <c r="H4086">
        <v>51187</v>
      </c>
      <c r="I4086">
        <v>18</v>
      </c>
      <c r="J4086">
        <v>644</v>
      </c>
      <c r="K4086">
        <v>145.07</v>
      </c>
      <c r="L4086">
        <v>3.6</v>
      </c>
      <c r="M4086">
        <v>1.2</v>
      </c>
      <c r="N4086" s="1" t="s">
        <v>27</v>
      </c>
      <c r="O4086">
        <v>60</v>
      </c>
      <c r="P4086">
        <v>19</v>
      </c>
      <c r="Q4086">
        <v>79</v>
      </c>
      <c r="R4086" t="str" cm="1">
        <f t="array" ref="R4086">_xlfn.IFS(Restaurant_Data[[#This Row],[Total Reservations]]&lt;=50, "Low", Restaurant_Data[[#This Row],[Total Reservations]]&lt;=100, "Medium", Restaurant_Data[[#This Row],[Total Reservations]]&lt;=200, "High")</f>
        <v>Medium</v>
      </c>
      <c r="S4086" s="4">
        <v>703007.63</v>
      </c>
      <c r="T4086" t="str" cm="1">
        <f t="array" ref="T4086">_xlfn.IFS(Restaurant_Data[[#This Row],[Revenue]]&lt;= 500000, "Low Income", Restaurant_Data[[#This Row],[Revenue]]&lt;=1000000, "Middle Income", Restaurant_Data[[#This Row],[Revenue]] &lt;= 2000000, "High Income")</f>
        <v>Middle Income</v>
      </c>
    </row>
    <row r="4087" spans="1:20" x14ac:dyDescent="0.35">
      <c r="A4087" s="1" t="s">
        <v>4114</v>
      </c>
      <c r="B4087" s="1" t="s">
        <v>19</v>
      </c>
      <c r="C4087" s="1" t="s">
        <v>37</v>
      </c>
      <c r="D4087">
        <v>4.5</v>
      </c>
      <c r="E4087">
        <v>35</v>
      </c>
      <c r="F4087">
        <v>63.98</v>
      </c>
      <c r="G4087">
        <v>3081</v>
      </c>
      <c r="H4087">
        <v>32357</v>
      </c>
      <c r="I4087">
        <v>16</v>
      </c>
      <c r="J4087">
        <v>724</v>
      </c>
      <c r="K4087">
        <v>165.3</v>
      </c>
      <c r="L4087">
        <v>7.7</v>
      </c>
      <c r="M4087">
        <v>2.2000000000000002</v>
      </c>
      <c r="N4087" s="1" t="s">
        <v>21</v>
      </c>
      <c r="O4087">
        <v>10</v>
      </c>
      <c r="P4087">
        <v>29</v>
      </c>
      <c r="Q4087">
        <v>39</v>
      </c>
      <c r="R4087" t="str" cm="1">
        <f t="array" ref="R4087">_xlfn.IFS(Restaurant_Data[[#This Row],[Total Reservations]]&lt;=50, "Low", Restaurant_Data[[#This Row],[Total Reservations]]&lt;=100, "Medium", Restaurant_Data[[#This Row],[Total Reservations]]&lt;=200, "High")</f>
        <v>Low</v>
      </c>
      <c r="S4087" s="4">
        <v>521539.27</v>
      </c>
      <c r="T4087" t="str" cm="1">
        <f t="array" ref="T4087">_xlfn.IFS(Restaurant_Data[[#This Row],[Revenue]]&lt;= 500000, "Low Income", Restaurant_Data[[#This Row],[Revenue]]&lt;=1000000, "Middle Income", Restaurant_Data[[#This Row],[Revenue]] &lt;= 2000000, "High Income")</f>
        <v>Middle Income</v>
      </c>
    </row>
    <row r="4088" spans="1:20" x14ac:dyDescent="0.35">
      <c r="A4088" s="1" t="s">
        <v>4115</v>
      </c>
      <c r="B4088" s="1" t="s">
        <v>19</v>
      </c>
      <c r="C4088" s="1" t="s">
        <v>24</v>
      </c>
      <c r="D4088">
        <v>4.3</v>
      </c>
      <c r="E4088">
        <v>32</v>
      </c>
      <c r="F4088">
        <v>25.58</v>
      </c>
      <c r="G4088">
        <v>4119</v>
      </c>
      <c r="H4088">
        <v>48708</v>
      </c>
      <c r="I4088">
        <v>4</v>
      </c>
      <c r="J4088">
        <v>775</v>
      </c>
      <c r="K4088">
        <v>276.19</v>
      </c>
      <c r="L4088">
        <v>8.5</v>
      </c>
      <c r="M4088">
        <v>9</v>
      </c>
      <c r="N4088" s="1" t="s">
        <v>27</v>
      </c>
      <c r="O4088">
        <v>25</v>
      </c>
      <c r="P4088">
        <v>18</v>
      </c>
      <c r="Q4088">
        <v>43</v>
      </c>
      <c r="R4088" t="str" cm="1">
        <f t="array" ref="R4088">_xlfn.IFS(Restaurant_Data[[#This Row],[Total Reservations]]&lt;=50, "Low", Restaurant_Data[[#This Row],[Total Reservations]]&lt;=100, "Medium", Restaurant_Data[[#This Row],[Total Reservations]]&lt;=200, "High")</f>
        <v>Low</v>
      </c>
      <c r="S4088" s="4">
        <v>203278.48</v>
      </c>
      <c r="T4088" t="str" cm="1">
        <f t="array" ref="T4088">_xlfn.IFS(Restaurant_Data[[#This Row],[Revenue]]&lt;= 500000, "Low Income", Restaurant_Data[[#This Row],[Revenue]]&lt;=1000000, "Middle Income", Restaurant_Data[[#This Row],[Revenue]] &lt;= 2000000, "High Income")</f>
        <v>Low Income</v>
      </c>
    </row>
    <row r="4089" spans="1:20" x14ac:dyDescent="0.35">
      <c r="A4089" s="1" t="s">
        <v>4116</v>
      </c>
      <c r="B4089" s="1" t="s">
        <v>34</v>
      </c>
      <c r="C4089" s="1" t="s">
        <v>37</v>
      </c>
      <c r="D4089">
        <v>4.8</v>
      </c>
      <c r="E4089">
        <v>70</v>
      </c>
      <c r="F4089">
        <v>61.37</v>
      </c>
      <c r="G4089">
        <v>3666</v>
      </c>
      <c r="H4089">
        <v>38888</v>
      </c>
      <c r="I4089">
        <v>19</v>
      </c>
      <c r="J4089">
        <v>949</v>
      </c>
      <c r="K4089">
        <v>277.08999999999997</v>
      </c>
      <c r="L4089">
        <v>3.9</v>
      </c>
      <c r="M4089">
        <v>7.2</v>
      </c>
      <c r="N4089" s="1" t="s">
        <v>27</v>
      </c>
      <c r="O4089">
        <v>50</v>
      </c>
      <c r="P4089">
        <v>2</v>
      </c>
      <c r="Q4089">
        <v>52</v>
      </c>
      <c r="R4089" t="str" cm="1">
        <f t="array" ref="R4089">_xlfn.IFS(Restaurant_Data[[#This Row],[Total Reservations]]&lt;=50, "Low", Restaurant_Data[[#This Row],[Total Reservations]]&lt;=100, "Medium", Restaurant_Data[[#This Row],[Total Reservations]]&lt;=200, "High")</f>
        <v>Medium</v>
      </c>
      <c r="S4089" s="4">
        <v>977884.74</v>
      </c>
      <c r="T4089" t="str" cm="1">
        <f t="array" ref="T4089">_xlfn.IFS(Restaurant_Data[[#This Row],[Revenue]]&lt;= 500000, "Low Income", Restaurant_Data[[#This Row],[Revenue]]&lt;=1000000, "Middle Income", Restaurant_Data[[#This Row],[Revenue]] &lt;= 2000000, "High Income")</f>
        <v>Middle Income</v>
      </c>
    </row>
    <row r="4090" spans="1:20" x14ac:dyDescent="0.35">
      <c r="A4090" s="1" t="s">
        <v>4117</v>
      </c>
      <c r="B4090" s="1" t="s">
        <v>34</v>
      </c>
      <c r="C4090" s="1" t="s">
        <v>24</v>
      </c>
      <c r="D4090">
        <v>4.5999999999999996</v>
      </c>
      <c r="E4090">
        <v>52</v>
      </c>
      <c r="F4090">
        <v>33.82</v>
      </c>
      <c r="G4090">
        <v>1644</v>
      </c>
      <c r="H4090">
        <v>21479</v>
      </c>
      <c r="I4090">
        <v>8</v>
      </c>
      <c r="J4090">
        <v>270</v>
      </c>
      <c r="K4090">
        <v>175.1</v>
      </c>
      <c r="L4090">
        <v>8.6</v>
      </c>
      <c r="M4090">
        <v>8.1</v>
      </c>
      <c r="N4090" s="1" t="s">
        <v>27</v>
      </c>
      <c r="O4090">
        <v>34</v>
      </c>
      <c r="P4090">
        <v>5</v>
      </c>
      <c r="Q4090">
        <v>39</v>
      </c>
      <c r="R4090" t="str" cm="1">
        <f t="array" ref="R4090">_xlfn.IFS(Restaurant_Data[[#This Row],[Total Reservations]]&lt;=50, "Low", Restaurant_Data[[#This Row],[Total Reservations]]&lt;=100, "Medium", Restaurant_Data[[#This Row],[Total Reservations]]&lt;=200, "High")</f>
        <v>Low</v>
      </c>
      <c r="S4090" s="4">
        <v>406891.09</v>
      </c>
      <c r="T4090" t="str" cm="1">
        <f t="array" ref="T4090">_xlfn.IFS(Restaurant_Data[[#This Row],[Revenue]]&lt;= 500000, "Low Income", Restaurant_Data[[#This Row],[Revenue]]&lt;=1000000, "Middle Income", Restaurant_Data[[#This Row],[Revenue]] &lt;= 2000000, "High Income")</f>
        <v>Low Income</v>
      </c>
    </row>
    <row r="4091" spans="1:20" x14ac:dyDescent="0.35">
      <c r="A4091" s="1" t="s">
        <v>4118</v>
      </c>
      <c r="B4091" s="1" t="s">
        <v>23</v>
      </c>
      <c r="C4091" s="1" t="s">
        <v>24</v>
      </c>
      <c r="D4091">
        <v>3.4</v>
      </c>
      <c r="E4091">
        <v>71</v>
      </c>
      <c r="F4091">
        <v>31.17</v>
      </c>
      <c r="G4091">
        <v>4398</v>
      </c>
      <c r="H4091">
        <v>42510</v>
      </c>
      <c r="I4091">
        <v>8</v>
      </c>
      <c r="J4091">
        <v>879</v>
      </c>
      <c r="K4091">
        <v>167.87</v>
      </c>
      <c r="L4091">
        <v>7.6</v>
      </c>
      <c r="M4091">
        <v>3.9</v>
      </c>
      <c r="N4091" s="1" t="s">
        <v>21</v>
      </c>
      <c r="O4091">
        <v>14</v>
      </c>
      <c r="P4091">
        <v>6</v>
      </c>
      <c r="Q4091">
        <v>20</v>
      </c>
      <c r="R4091" t="str" cm="1">
        <f t="array" ref="R4091">_xlfn.IFS(Restaurant_Data[[#This Row],[Total Reservations]]&lt;=50, "Low", Restaurant_Data[[#This Row],[Total Reservations]]&lt;=100, "Medium", Restaurant_Data[[#This Row],[Total Reservations]]&lt;=200, "High")</f>
        <v>Low</v>
      </c>
      <c r="S4091" s="4">
        <v>509516.23</v>
      </c>
      <c r="T4091" t="str" cm="1">
        <f t="array" ref="T4091">_xlfn.IFS(Restaurant_Data[[#This Row],[Revenue]]&lt;= 500000, "Low Income", Restaurant_Data[[#This Row],[Revenue]]&lt;=1000000, "Middle Income", Restaurant_Data[[#This Row],[Revenue]] &lt;= 2000000, "High Income")</f>
        <v>Middle Income</v>
      </c>
    </row>
    <row r="4092" spans="1:20" x14ac:dyDescent="0.35">
      <c r="A4092" s="1" t="s">
        <v>4119</v>
      </c>
      <c r="B4092" s="1" t="s">
        <v>19</v>
      </c>
      <c r="C4092" s="1" t="s">
        <v>42</v>
      </c>
      <c r="D4092">
        <v>4.5999999999999996</v>
      </c>
      <c r="E4092">
        <v>32</v>
      </c>
      <c r="F4092">
        <v>35.700000000000003</v>
      </c>
      <c r="G4092">
        <v>1708</v>
      </c>
      <c r="H4092">
        <v>19747</v>
      </c>
      <c r="I4092">
        <v>14</v>
      </c>
      <c r="J4092">
        <v>368</v>
      </c>
      <c r="K4092">
        <v>210.13</v>
      </c>
      <c r="L4092">
        <v>5</v>
      </c>
      <c r="M4092">
        <v>6.6</v>
      </c>
      <c r="N4092" s="1" t="s">
        <v>21</v>
      </c>
      <c r="O4092">
        <v>26</v>
      </c>
      <c r="P4092">
        <v>28</v>
      </c>
      <c r="Q4092">
        <v>54</v>
      </c>
      <c r="R4092" t="str" cm="1">
        <f t="array" ref="R4092">_xlfn.IFS(Restaurant_Data[[#This Row],[Total Reservations]]&lt;=50, "Low", Restaurant_Data[[#This Row],[Total Reservations]]&lt;=100, "Medium", Restaurant_Data[[#This Row],[Total Reservations]]&lt;=200, "High")</f>
        <v>Medium</v>
      </c>
      <c r="S4092" s="4">
        <v>276198.75</v>
      </c>
      <c r="T4092" t="str" cm="1">
        <f t="array" ref="T4092">_xlfn.IFS(Restaurant_Data[[#This Row],[Revenue]]&lt;= 500000, "Low Income", Restaurant_Data[[#This Row],[Revenue]]&lt;=1000000, "Middle Income", Restaurant_Data[[#This Row],[Revenue]] &lt;= 2000000, "High Income")</f>
        <v>Low Income</v>
      </c>
    </row>
    <row r="4093" spans="1:20" x14ac:dyDescent="0.35">
      <c r="A4093" s="1" t="s">
        <v>4120</v>
      </c>
      <c r="B4093" s="1" t="s">
        <v>23</v>
      </c>
      <c r="C4093" s="1" t="s">
        <v>42</v>
      </c>
      <c r="D4093">
        <v>4.3</v>
      </c>
      <c r="E4093">
        <v>86</v>
      </c>
      <c r="F4093">
        <v>42.63</v>
      </c>
      <c r="G4093">
        <v>3180</v>
      </c>
      <c r="H4093">
        <v>34451</v>
      </c>
      <c r="I4093">
        <v>16</v>
      </c>
      <c r="J4093">
        <v>528</v>
      </c>
      <c r="K4093">
        <v>114.53</v>
      </c>
      <c r="L4093">
        <v>7.3</v>
      </c>
      <c r="M4093">
        <v>7.4</v>
      </c>
      <c r="N4093" s="1" t="s">
        <v>27</v>
      </c>
      <c r="O4093">
        <v>4</v>
      </c>
      <c r="P4093">
        <v>54</v>
      </c>
      <c r="Q4093">
        <v>58</v>
      </c>
      <c r="R4093" t="str" cm="1">
        <f t="array" ref="R4093">_xlfn.IFS(Restaurant_Data[[#This Row],[Total Reservations]]&lt;=50, "Low", Restaurant_Data[[#This Row],[Total Reservations]]&lt;=100, "Medium", Restaurant_Data[[#This Row],[Total Reservations]]&lt;=200, "High")</f>
        <v>Medium</v>
      </c>
      <c r="S4093" s="4">
        <v>836264.51</v>
      </c>
      <c r="T4093" t="str" cm="1">
        <f t="array" ref="T4093">_xlfn.IFS(Restaurant_Data[[#This Row],[Revenue]]&lt;= 500000, "Low Income", Restaurant_Data[[#This Row],[Revenue]]&lt;=1000000, "Middle Income", Restaurant_Data[[#This Row],[Revenue]] &lt;= 2000000, "High Income")</f>
        <v>Middle Income</v>
      </c>
    </row>
    <row r="4094" spans="1:20" x14ac:dyDescent="0.35">
      <c r="A4094" s="1" t="s">
        <v>4121</v>
      </c>
      <c r="B4094" s="1" t="s">
        <v>34</v>
      </c>
      <c r="C4094" s="1" t="s">
        <v>42</v>
      </c>
      <c r="D4094">
        <v>4.3</v>
      </c>
      <c r="E4094">
        <v>63</v>
      </c>
      <c r="F4094">
        <v>35.67</v>
      </c>
      <c r="G4094">
        <v>2830</v>
      </c>
      <c r="H4094">
        <v>29932</v>
      </c>
      <c r="I4094">
        <v>6</v>
      </c>
      <c r="J4094">
        <v>441</v>
      </c>
      <c r="K4094">
        <v>121.43</v>
      </c>
      <c r="L4094">
        <v>7.9</v>
      </c>
      <c r="M4094">
        <v>3.9</v>
      </c>
      <c r="N4094" s="1" t="s">
        <v>27</v>
      </c>
      <c r="O4094">
        <v>47</v>
      </c>
      <c r="P4094">
        <v>10</v>
      </c>
      <c r="Q4094">
        <v>57</v>
      </c>
      <c r="R4094" t="str" cm="1">
        <f t="array" ref="R4094">_xlfn.IFS(Restaurant_Data[[#This Row],[Total Reservations]]&lt;=50, "Low", Restaurant_Data[[#This Row],[Total Reservations]]&lt;=100, "Medium", Restaurant_Data[[#This Row],[Total Reservations]]&lt;=200, "High")</f>
        <v>Medium</v>
      </c>
      <c r="S4094" s="4">
        <v>512695.78</v>
      </c>
      <c r="T4094" t="str" cm="1">
        <f t="array" ref="T4094">_xlfn.IFS(Restaurant_Data[[#This Row],[Revenue]]&lt;= 500000, "Low Income", Restaurant_Data[[#This Row],[Revenue]]&lt;=1000000, "Middle Income", Restaurant_Data[[#This Row],[Revenue]] &lt;= 2000000, "High Income")</f>
        <v>Middle Income</v>
      </c>
    </row>
    <row r="4095" spans="1:20" x14ac:dyDescent="0.35">
      <c r="A4095" s="1" t="s">
        <v>4122</v>
      </c>
      <c r="B4095" s="1" t="s">
        <v>19</v>
      </c>
      <c r="C4095" s="1" t="s">
        <v>24</v>
      </c>
      <c r="D4095">
        <v>4.7</v>
      </c>
      <c r="E4095">
        <v>36</v>
      </c>
      <c r="F4095">
        <v>33.99</v>
      </c>
      <c r="G4095">
        <v>3580</v>
      </c>
      <c r="H4095">
        <v>40816</v>
      </c>
      <c r="I4095">
        <v>18</v>
      </c>
      <c r="J4095">
        <v>168</v>
      </c>
      <c r="K4095">
        <v>50.64</v>
      </c>
      <c r="L4095">
        <v>6</v>
      </c>
      <c r="M4095">
        <v>7.5</v>
      </c>
      <c r="N4095" s="1" t="s">
        <v>27</v>
      </c>
      <c r="O4095">
        <v>12</v>
      </c>
      <c r="P4095">
        <v>1</v>
      </c>
      <c r="Q4095">
        <v>13</v>
      </c>
      <c r="R4095" t="str" cm="1">
        <f t="array" ref="R4095">_xlfn.IFS(Restaurant_Data[[#This Row],[Total Reservations]]&lt;=50, "Low", Restaurant_Data[[#This Row],[Total Reservations]]&lt;=100, "Medium", Restaurant_Data[[#This Row],[Total Reservations]]&lt;=200, "High")</f>
        <v>Low</v>
      </c>
      <c r="S4095" s="4">
        <v>300915.83</v>
      </c>
      <c r="T4095" t="str" cm="1">
        <f t="array" ref="T4095">_xlfn.IFS(Restaurant_Data[[#This Row],[Revenue]]&lt;= 500000, "Low Income", Restaurant_Data[[#This Row],[Revenue]]&lt;=1000000, "Middle Income", Restaurant_Data[[#This Row],[Revenue]] &lt;= 2000000, "High Income")</f>
        <v>Low Income</v>
      </c>
    </row>
    <row r="4096" spans="1:20" x14ac:dyDescent="0.35">
      <c r="A4096" s="1" t="s">
        <v>4123</v>
      </c>
      <c r="B4096" s="1" t="s">
        <v>19</v>
      </c>
      <c r="C4096" s="1" t="s">
        <v>24</v>
      </c>
      <c r="D4096">
        <v>4.0999999999999996</v>
      </c>
      <c r="E4096">
        <v>50</v>
      </c>
      <c r="F4096">
        <v>25.47</v>
      </c>
      <c r="G4096">
        <v>4011</v>
      </c>
      <c r="H4096">
        <v>39946</v>
      </c>
      <c r="I4096">
        <v>8</v>
      </c>
      <c r="J4096">
        <v>637</v>
      </c>
      <c r="K4096">
        <v>69.55</v>
      </c>
      <c r="L4096">
        <v>5</v>
      </c>
      <c r="M4096">
        <v>6.7</v>
      </c>
      <c r="N4096" s="1" t="s">
        <v>21</v>
      </c>
      <c r="O4096">
        <v>44</v>
      </c>
      <c r="P4096">
        <v>23</v>
      </c>
      <c r="Q4096">
        <v>67</v>
      </c>
      <c r="R4096" t="str" cm="1">
        <f t="array" ref="R4096">_xlfn.IFS(Restaurant_Data[[#This Row],[Total Reservations]]&lt;=50, "Low", Restaurant_Data[[#This Row],[Total Reservations]]&lt;=100, "Medium", Restaurant_Data[[#This Row],[Total Reservations]]&lt;=200, "High")</f>
        <v>Medium</v>
      </c>
      <c r="S4096" s="4">
        <v>303740.78999999998</v>
      </c>
      <c r="T4096" t="str" cm="1">
        <f t="array" ref="T4096">_xlfn.IFS(Restaurant_Data[[#This Row],[Revenue]]&lt;= 500000, "Low Income", Restaurant_Data[[#This Row],[Revenue]]&lt;=1000000, "Middle Income", Restaurant_Data[[#This Row],[Revenue]] &lt;= 2000000, "High Income")</f>
        <v>Low Income</v>
      </c>
    </row>
    <row r="4097" spans="1:20" x14ac:dyDescent="0.35">
      <c r="A4097" s="1" t="s">
        <v>4124</v>
      </c>
      <c r="B4097" s="1" t="s">
        <v>34</v>
      </c>
      <c r="C4097" s="1" t="s">
        <v>37</v>
      </c>
      <c r="D4097">
        <v>3.9</v>
      </c>
      <c r="E4097">
        <v>55</v>
      </c>
      <c r="F4097">
        <v>56.51</v>
      </c>
      <c r="G4097">
        <v>3206</v>
      </c>
      <c r="H4097">
        <v>34807</v>
      </c>
      <c r="I4097">
        <v>19</v>
      </c>
      <c r="J4097">
        <v>118</v>
      </c>
      <c r="K4097">
        <v>94.63</v>
      </c>
      <c r="L4097">
        <v>1.9</v>
      </c>
      <c r="M4097">
        <v>3.7</v>
      </c>
      <c r="N4097" s="1" t="s">
        <v>21</v>
      </c>
      <c r="O4097">
        <v>22</v>
      </c>
      <c r="P4097">
        <v>25</v>
      </c>
      <c r="Q4097">
        <v>47</v>
      </c>
      <c r="R4097" t="str" cm="1">
        <f t="array" ref="R4097">_xlfn.IFS(Restaurant_Data[[#This Row],[Total Reservations]]&lt;=50, "Low", Restaurant_Data[[#This Row],[Total Reservations]]&lt;=100, "Medium", Restaurant_Data[[#This Row],[Total Reservations]]&lt;=200, "High")</f>
        <v>Low</v>
      </c>
      <c r="S4097" s="4">
        <v>711904.27</v>
      </c>
      <c r="T4097" t="str" cm="1">
        <f t="array" ref="T4097">_xlfn.IFS(Restaurant_Data[[#This Row],[Revenue]]&lt;= 500000, "Low Income", Restaurant_Data[[#This Row],[Revenue]]&lt;=1000000, "Middle Income", Restaurant_Data[[#This Row],[Revenue]] &lt;= 2000000, "High Income")</f>
        <v>Middle Income</v>
      </c>
    </row>
    <row r="4098" spans="1:20" x14ac:dyDescent="0.35">
      <c r="A4098" s="1" t="s">
        <v>4125</v>
      </c>
      <c r="B4098" s="1" t="s">
        <v>23</v>
      </c>
      <c r="C4098" s="1" t="s">
        <v>20</v>
      </c>
      <c r="D4098">
        <v>4.3</v>
      </c>
      <c r="E4098">
        <v>77</v>
      </c>
      <c r="F4098">
        <v>68.03</v>
      </c>
      <c r="G4098">
        <v>8149</v>
      </c>
      <c r="H4098">
        <v>82088</v>
      </c>
      <c r="I4098">
        <v>4</v>
      </c>
      <c r="J4098">
        <v>494</v>
      </c>
      <c r="K4098">
        <v>210.14</v>
      </c>
      <c r="L4098">
        <v>1</v>
      </c>
      <c r="M4098">
        <v>1.5</v>
      </c>
      <c r="N4098" s="1" t="s">
        <v>27</v>
      </c>
      <c r="O4098">
        <v>15</v>
      </c>
      <c r="P4098">
        <v>44</v>
      </c>
      <c r="Q4098">
        <v>59</v>
      </c>
      <c r="R4098" t="str" cm="1">
        <f t="array" ref="R4098">_xlfn.IFS(Restaurant_Data[[#This Row],[Total Reservations]]&lt;=50, "Low", Restaurant_Data[[#This Row],[Total Reservations]]&lt;=100, "Medium", Restaurant_Data[[#This Row],[Total Reservations]]&lt;=200, "High")</f>
        <v>Medium</v>
      </c>
      <c r="S4098" s="4">
        <v>1173769.56</v>
      </c>
      <c r="T4098" t="str" cm="1">
        <f t="array" ref="T4098">_xlfn.IFS(Restaurant_Data[[#This Row],[Revenue]]&lt;= 500000, "Low Income", Restaurant_Data[[#This Row],[Revenue]]&lt;=1000000, "Middle Income", Restaurant_Data[[#This Row],[Revenue]] &lt;= 2000000, "High Income")</f>
        <v>High Income</v>
      </c>
    </row>
    <row r="4099" spans="1:20" x14ac:dyDescent="0.35">
      <c r="A4099" s="1" t="s">
        <v>4126</v>
      </c>
      <c r="B4099" s="1" t="s">
        <v>23</v>
      </c>
      <c r="C4099" s="1" t="s">
        <v>42</v>
      </c>
      <c r="D4099">
        <v>3.6</v>
      </c>
      <c r="E4099">
        <v>88</v>
      </c>
      <c r="F4099">
        <v>41.97</v>
      </c>
      <c r="G4099">
        <v>3370</v>
      </c>
      <c r="H4099">
        <v>33391</v>
      </c>
      <c r="I4099">
        <v>4</v>
      </c>
      <c r="J4099">
        <v>143</v>
      </c>
      <c r="K4099">
        <v>103.16</v>
      </c>
      <c r="L4099">
        <v>9.4</v>
      </c>
      <c r="M4099">
        <v>3.1</v>
      </c>
      <c r="N4099" s="1" t="s">
        <v>21</v>
      </c>
      <c r="O4099">
        <v>35</v>
      </c>
      <c r="P4099">
        <v>53</v>
      </c>
      <c r="Q4099">
        <v>88</v>
      </c>
      <c r="R4099" t="str" cm="1">
        <f t="array" ref="R4099">_xlfn.IFS(Restaurant_Data[[#This Row],[Total Reservations]]&lt;=50, "Low", Restaurant_Data[[#This Row],[Total Reservations]]&lt;=100, "Medium", Restaurant_Data[[#This Row],[Total Reservations]]&lt;=200, "High")</f>
        <v>Medium</v>
      </c>
      <c r="S4099" s="4">
        <v>829799.75</v>
      </c>
      <c r="T4099" t="str" cm="1">
        <f t="array" ref="T4099">_xlfn.IFS(Restaurant_Data[[#This Row],[Revenue]]&lt;= 500000, "Low Income", Restaurant_Data[[#This Row],[Revenue]]&lt;=1000000, "Middle Income", Restaurant_Data[[#This Row],[Revenue]] &lt;= 2000000, "High Income")</f>
        <v>Middle Income</v>
      </c>
    </row>
    <row r="4100" spans="1:20" x14ac:dyDescent="0.35">
      <c r="A4100" s="1" t="s">
        <v>4127</v>
      </c>
      <c r="B4100" s="1" t="s">
        <v>19</v>
      </c>
      <c r="C4100" s="1" t="s">
        <v>31</v>
      </c>
      <c r="D4100">
        <v>3.4</v>
      </c>
      <c r="E4100">
        <v>48</v>
      </c>
      <c r="F4100">
        <v>40.74</v>
      </c>
      <c r="G4100">
        <v>2130</v>
      </c>
      <c r="H4100">
        <v>19932</v>
      </c>
      <c r="I4100">
        <v>7</v>
      </c>
      <c r="J4100">
        <v>368</v>
      </c>
      <c r="K4100">
        <v>81.02</v>
      </c>
      <c r="L4100">
        <v>3.4</v>
      </c>
      <c r="M4100">
        <v>6.6</v>
      </c>
      <c r="N4100" s="1" t="s">
        <v>27</v>
      </c>
      <c r="O4100">
        <v>9</v>
      </c>
      <c r="P4100">
        <v>37</v>
      </c>
      <c r="Q4100">
        <v>46</v>
      </c>
      <c r="R4100" t="str" cm="1">
        <f t="array" ref="R4100">_xlfn.IFS(Restaurant_Data[[#This Row],[Total Reservations]]&lt;=50, "Low", Restaurant_Data[[#This Row],[Total Reservations]]&lt;=100, "Medium", Restaurant_Data[[#This Row],[Total Reservations]]&lt;=200, "High")</f>
        <v>Low</v>
      </c>
      <c r="S4100" s="4">
        <v>447060.52</v>
      </c>
      <c r="T4100" t="str" cm="1">
        <f t="array" ref="T4100">_xlfn.IFS(Restaurant_Data[[#This Row],[Revenue]]&lt;= 500000, "Low Income", Restaurant_Data[[#This Row],[Revenue]]&lt;=1000000, "Middle Income", Restaurant_Data[[#This Row],[Revenue]] &lt;= 2000000, "High Income")</f>
        <v>Low Income</v>
      </c>
    </row>
    <row r="4101" spans="1:20" x14ac:dyDescent="0.35">
      <c r="A4101" s="1" t="s">
        <v>4128</v>
      </c>
      <c r="B4101" s="1" t="s">
        <v>34</v>
      </c>
      <c r="C4101" s="1" t="s">
        <v>37</v>
      </c>
      <c r="D4101">
        <v>4.2</v>
      </c>
      <c r="E4101">
        <v>61</v>
      </c>
      <c r="F4101">
        <v>56.3</v>
      </c>
      <c r="G4101">
        <v>922</v>
      </c>
      <c r="H4101">
        <v>8641</v>
      </c>
      <c r="I4101">
        <v>8</v>
      </c>
      <c r="J4101">
        <v>366</v>
      </c>
      <c r="K4101">
        <v>204.08</v>
      </c>
      <c r="L4101">
        <v>7</v>
      </c>
      <c r="M4101">
        <v>6.4</v>
      </c>
      <c r="N4101" s="1" t="s">
        <v>27</v>
      </c>
      <c r="O4101">
        <v>53</v>
      </c>
      <c r="P4101">
        <v>8</v>
      </c>
      <c r="Q4101">
        <v>61</v>
      </c>
      <c r="R4101" t="str" cm="1">
        <f t="array" ref="R4101">_xlfn.IFS(Restaurant_Data[[#This Row],[Total Reservations]]&lt;=50, "Low", Restaurant_Data[[#This Row],[Total Reservations]]&lt;=100, "Medium", Restaurant_Data[[#This Row],[Total Reservations]]&lt;=200, "High")</f>
        <v>Medium</v>
      </c>
      <c r="S4101" s="4">
        <v>772793.05</v>
      </c>
      <c r="T4101" t="str" cm="1">
        <f t="array" ref="T4101">_xlfn.IFS(Restaurant_Data[[#This Row],[Revenue]]&lt;= 500000, "Low Income", Restaurant_Data[[#This Row],[Revenue]]&lt;=1000000, "Middle Income", Restaurant_Data[[#This Row],[Revenue]] &lt;= 2000000, "High Income")</f>
        <v>Middle Income</v>
      </c>
    </row>
    <row r="4102" spans="1:20" x14ac:dyDescent="0.35">
      <c r="A4102" s="1" t="s">
        <v>4129</v>
      </c>
      <c r="B4102" s="1" t="s">
        <v>19</v>
      </c>
      <c r="C4102" s="1" t="s">
        <v>37</v>
      </c>
      <c r="D4102">
        <v>3.5</v>
      </c>
      <c r="E4102">
        <v>34</v>
      </c>
      <c r="F4102">
        <v>56.57</v>
      </c>
      <c r="G4102">
        <v>2395</v>
      </c>
      <c r="H4102">
        <v>31094</v>
      </c>
      <c r="I4102">
        <v>9</v>
      </c>
      <c r="J4102">
        <v>916</v>
      </c>
      <c r="K4102">
        <v>212.94</v>
      </c>
      <c r="L4102">
        <v>9.5</v>
      </c>
      <c r="M4102">
        <v>5.6</v>
      </c>
      <c r="N4102" s="1" t="s">
        <v>21</v>
      </c>
      <c r="O4102">
        <v>31</v>
      </c>
      <c r="P4102">
        <v>5</v>
      </c>
      <c r="Q4102">
        <v>36</v>
      </c>
      <c r="R4102" t="str" cm="1">
        <f t="array" ref="R4102">_xlfn.IFS(Restaurant_Data[[#This Row],[Total Reservations]]&lt;=50, "Low", Restaurant_Data[[#This Row],[Total Reservations]]&lt;=100, "Medium", Restaurant_Data[[#This Row],[Total Reservations]]&lt;=200, "High")</f>
        <v>Low</v>
      </c>
      <c r="S4102" s="4">
        <v>446785.94</v>
      </c>
      <c r="T4102" t="str" cm="1">
        <f t="array" ref="T4102">_xlfn.IFS(Restaurant_Data[[#This Row],[Revenue]]&lt;= 500000, "Low Income", Restaurant_Data[[#This Row],[Revenue]]&lt;=1000000, "Middle Income", Restaurant_Data[[#This Row],[Revenue]] &lt;= 2000000, "High Income")</f>
        <v>Low Income</v>
      </c>
    </row>
    <row r="4103" spans="1:20" x14ac:dyDescent="0.35">
      <c r="A4103" s="1" t="s">
        <v>4130</v>
      </c>
      <c r="B4103" s="1" t="s">
        <v>34</v>
      </c>
      <c r="C4103" s="1" t="s">
        <v>26</v>
      </c>
      <c r="D4103">
        <v>3.2</v>
      </c>
      <c r="E4103">
        <v>54</v>
      </c>
      <c r="F4103">
        <v>49.06</v>
      </c>
      <c r="G4103">
        <v>2435</v>
      </c>
      <c r="H4103">
        <v>28305</v>
      </c>
      <c r="I4103">
        <v>1</v>
      </c>
      <c r="J4103">
        <v>342</v>
      </c>
      <c r="K4103">
        <v>64.92</v>
      </c>
      <c r="L4103">
        <v>8.4</v>
      </c>
      <c r="M4103">
        <v>3.3</v>
      </c>
      <c r="N4103" s="1" t="s">
        <v>21</v>
      </c>
      <c r="O4103">
        <v>44</v>
      </c>
      <c r="P4103">
        <v>53</v>
      </c>
      <c r="Q4103">
        <v>97</v>
      </c>
      <c r="R4103" t="str" cm="1">
        <f t="array" ref="R4103">_xlfn.IFS(Restaurant_Data[[#This Row],[Total Reservations]]&lt;=50, "Low", Restaurant_Data[[#This Row],[Total Reservations]]&lt;=100, "Medium", Restaurant_Data[[#This Row],[Total Reservations]]&lt;=200, "High")</f>
        <v>Medium</v>
      </c>
      <c r="S4103" s="4">
        <v>597544.13</v>
      </c>
      <c r="T4103" t="str" cm="1">
        <f t="array" ref="T4103">_xlfn.IFS(Restaurant_Data[[#This Row],[Revenue]]&lt;= 500000, "Low Income", Restaurant_Data[[#This Row],[Revenue]]&lt;=1000000, "Middle Income", Restaurant_Data[[#This Row],[Revenue]] &lt;= 2000000, "High Income")</f>
        <v>Middle Income</v>
      </c>
    </row>
    <row r="4104" spans="1:20" x14ac:dyDescent="0.35">
      <c r="A4104" s="1" t="s">
        <v>4131</v>
      </c>
      <c r="B4104" s="1" t="s">
        <v>23</v>
      </c>
      <c r="C4104" s="1" t="s">
        <v>42</v>
      </c>
      <c r="D4104">
        <v>3</v>
      </c>
      <c r="E4104">
        <v>83</v>
      </c>
      <c r="F4104">
        <v>44.2</v>
      </c>
      <c r="G4104">
        <v>4568</v>
      </c>
      <c r="H4104">
        <v>48079</v>
      </c>
      <c r="I4104">
        <v>17</v>
      </c>
      <c r="J4104">
        <v>815</v>
      </c>
      <c r="K4104">
        <v>243.22</v>
      </c>
      <c r="L4104">
        <v>2.1</v>
      </c>
      <c r="M4104">
        <v>5</v>
      </c>
      <c r="N4104" s="1" t="s">
        <v>21</v>
      </c>
      <c r="O4104">
        <v>2</v>
      </c>
      <c r="P4104">
        <v>46</v>
      </c>
      <c r="Q4104">
        <v>48</v>
      </c>
      <c r="R4104" t="str" cm="1">
        <f t="array" ref="R4104">_xlfn.IFS(Restaurant_Data[[#This Row],[Total Reservations]]&lt;=50, "Low", Restaurant_Data[[#This Row],[Total Reservations]]&lt;=100, "Medium", Restaurant_Data[[#This Row],[Total Reservations]]&lt;=200, "High")</f>
        <v>Low</v>
      </c>
      <c r="S4104" s="4">
        <v>836980.95</v>
      </c>
      <c r="T4104" t="str" cm="1">
        <f t="array" ref="T4104">_xlfn.IFS(Restaurant_Data[[#This Row],[Revenue]]&lt;= 500000, "Low Income", Restaurant_Data[[#This Row],[Revenue]]&lt;=1000000, "Middle Income", Restaurant_Data[[#This Row],[Revenue]] &lt;= 2000000, "High Income")</f>
        <v>Middle Income</v>
      </c>
    </row>
    <row r="4105" spans="1:20" x14ac:dyDescent="0.35">
      <c r="A4105" s="1" t="s">
        <v>4132</v>
      </c>
      <c r="B4105" s="1" t="s">
        <v>34</v>
      </c>
      <c r="C4105" s="1" t="s">
        <v>37</v>
      </c>
      <c r="D4105">
        <v>4.2</v>
      </c>
      <c r="E4105">
        <v>66</v>
      </c>
      <c r="F4105">
        <v>60.14</v>
      </c>
      <c r="G4105">
        <v>4142</v>
      </c>
      <c r="H4105">
        <v>41555</v>
      </c>
      <c r="I4105">
        <v>7</v>
      </c>
      <c r="J4105">
        <v>565</v>
      </c>
      <c r="K4105">
        <v>201.54</v>
      </c>
      <c r="L4105">
        <v>8.1999999999999993</v>
      </c>
      <c r="M4105">
        <v>2.2999999999999998</v>
      </c>
      <c r="N4105" s="1" t="s">
        <v>21</v>
      </c>
      <c r="O4105">
        <v>36</v>
      </c>
      <c r="P4105">
        <v>47</v>
      </c>
      <c r="Q4105">
        <v>83</v>
      </c>
      <c r="R4105" t="str" cm="1">
        <f t="array" ref="R4105">_xlfn.IFS(Restaurant_Data[[#This Row],[Total Reservations]]&lt;=50, "Low", Restaurant_Data[[#This Row],[Total Reservations]]&lt;=100, "Medium", Restaurant_Data[[#This Row],[Total Reservations]]&lt;=200, "High")</f>
        <v>Medium</v>
      </c>
      <c r="S4105" s="4">
        <v>895925.93</v>
      </c>
      <c r="T4105" t="str" cm="1">
        <f t="array" ref="T4105">_xlfn.IFS(Restaurant_Data[[#This Row],[Revenue]]&lt;= 500000, "Low Income", Restaurant_Data[[#This Row],[Revenue]]&lt;=1000000, "Middle Income", Restaurant_Data[[#This Row],[Revenue]] &lt;= 2000000, "High Income")</f>
        <v>Middle Income</v>
      </c>
    </row>
    <row r="4106" spans="1:20" x14ac:dyDescent="0.35">
      <c r="A4106" s="1" t="s">
        <v>4133</v>
      </c>
      <c r="B4106" s="1" t="s">
        <v>23</v>
      </c>
      <c r="C4106" s="1" t="s">
        <v>26</v>
      </c>
      <c r="D4106">
        <v>3.7</v>
      </c>
      <c r="E4106">
        <v>85</v>
      </c>
      <c r="F4106">
        <v>48.54</v>
      </c>
      <c r="G4106">
        <v>5938</v>
      </c>
      <c r="H4106">
        <v>63813</v>
      </c>
      <c r="I4106">
        <v>10</v>
      </c>
      <c r="J4106">
        <v>105</v>
      </c>
      <c r="K4106">
        <v>149.27000000000001</v>
      </c>
      <c r="L4106">
        <v>7.5</v>
      </c>
      <c r="M4106">
        <v>7</v>
      </c>
      <c r="N4106" s="1" t="s">
        <v>21</v>
      </c>
      <c r="O4106">
        <v>7</v>
      </c>
      <c r="P4106">
        <v>77</v>
      </c>
      <c r="Q4106">
        <v>84</v>
      </c>
      <c r="R4106" t="str" cm="1">
        <f t="array" ref="R4106">_xlfn.IFS(Restaurant_Data[[#This Row],[Total Reservations]]&lt;=50, "Low", Restaurant_Data[[#This Row],[Total Reservations]]&lt;=100, "Medium", Restaurant_Data[[#This Row],[Total Reservations]]&lt;=200, "High")</f>
        <v>Medium</v>
      </c>
      <c r="S4106" s="4">
        <v>937207.11</v>
      </c>
      <c r="T4106" t="str" cm="1">
        <f t="array" ref="T4106">_xlfn.IFS(Restaurant_Data[[#This Row],[Revenue]]&lt;= 500000, "Low Income", Restaurant_Data[[#This Row],[Revenue]]&lt;=1000000, "Middle Income", Restaurant_Data[[#This Row],[Revenue]] &lt;= 2000000, "High Income")</f>
        <v>Middle Income</v>
      </c>
    </row>
    <row r="4107" spans="1:20" x14ac:dyDescent="0.35">
      <c r="A4107" s="1" t="s">
        <v>4134</v>
      </c>
      <c r="B4107" s="1" t="s">
        <v>34</v>
      </c>
      <c r="C4107" s="1" t="s">
        <v>31</v>
      </c>
      <c r="D4107">
        <v>4.5</v>
      </c>
      <c r="E4107">
        <v>53</v>
      </c>
      <c r="F4107">
        <v>36.17</v>
      </c>
      <c r="G4107">
        <v>2008</v>
      </c>
      <c r="H4107">
        <v>27710</v>
      </c>
      <c r="I4107">
        <v>1</v>
      </c>
      <c r="J4107">
        <v>604</v>
      </c>
      <c r="K4107">
        <v>295.8</v>
      </c>
      <c r="L4107">
        <v>4</v>
      </c>
      <c r="M4107">
        <v>8.8000000000000007</v>
      </c>
      <c r="N4107" s="1" t="s">
        <v>21</v>
      </c>
      <c r="O4107">
        <v>0</v>
      </c>
      <c r="P4107">
        <v>13</v>
      </c>
      <c r="Q4107">
        <v>13</v>
      </c>
      <c r="R4107" t="str" cm="1">
        <f t="array" ref="R4107">_xlfn.IFS(Restaurant_Data[[#This Row],[Total Reservations]]&lt;=50, "Low", Restaurant_Data[[#This Row],[Total Reservations]]&lt;=100, "Medium", Restaurant_Data[[#This Row],[Total Reservations]]&lt;=200, "High")</f>
        <v>Low</v>
      </c>
      <c r="S4107" s="4">
        <v>433300.9</v>
      </c>
      <c r="T4107" t="str" cm="1">
        <f t="array" ref="T4107">_xlfn.IFS(Restaurant_Data[[#This Row],[Revenue]]&lt;= 500000, "Low Income", Restaurant_Data[[#This Row],[Revenue]]&lt;=1000000, "Middle Income", Restaurant_Data[[#This Row],[Revenue]] &lt;= 2000000, "High Income")</f>
        <v>Low Income</v>
      </c>
    </row>
    <row r="4108" spans="1:20" x14ac:dyDescent="0.35">
      <c r="A4108" s="1" t="s">
        <v>4135</v>
      </c>
      <c r="B4108" s="1" t="s">
        <v>19</v>
      </c>
      <c r="C4108" s="1" t="s">
        <v>31</v>
      </c>
      <c r="D4108">
        <v>3.8</v>
      </c>
      <c r="E4108">
        <v>37</v>
      </c>
      <c r="F4108">
        <v>32.869999999999997</v>
      </c>
      <c r="G4108">
        <v>1234</v>
      </c>
      <c r="H4108">
        <v>18707</v>
      </c>
      <c r="I4108">
        <v>18</v>
      </c>
      <c r="J4108">
        <v>326</v>
      </c>
      <c r="K4108">
        <v>52.55</v>
      </c>
      <c r="L4108">
        <v>7.2</v>
      </c>
      <c r="M4108">
        <v>5.2</v>
      </c>
      <c r="N4108" s="1" t="s">
        <v>21</v>
      </c>
      <c r="O4108">
        <v>18</v>
      </c>
      <c r="P4108">
        <v>23</v>
      </c>
      <c r="Q4108">
        <v>41</v>
      </c>
      <c r="R4108" t="str" cm="1">
        <f t="array" ref="R4108">_xlfn.IFS(Restaurant_Data[[#This Row],[Total Reservations]]&lt;=50, "Low", Restaurant_Data[[#This Row],[Total Reservations]]&lt;=100, "Medium", Restaurant_Data[[#This Row],[Total Reservations]]&lt;=200, "High")</f>
        <v>Low</v>
      </c>
      <c r="S4108" s="4">
        <v>295331.63</v>
      </c>
      <c r="T4108" t="str" cm="1">
        <f t="array" ref="T4108">_xlfn.IFS(Restaurant_Data[[#This Row],[Revenue]]&lt;= 500000, "Low Income", Restaurant_Data[[#This Row],[Revenue]]&lt;=1000000, "Middle Income", Restaurant_Data[[#This Row],[Revenue]] &lt;= 2000000, "High Income")</f>
        <v>Low Income</v>
      </c>
    </row>
    <row r="4109" spans="1:20" x14ac:dyDescent="0.35">
      <c r="A4109" s="1" t="s">
        <v>4136</v>
      </c>
      <c r="B4109" s="1" t="s">
        <v>23</v>
      </c>
      <c r="C4109" s="1" t="s">
        <v>42</v>
      </c>
      <c r="D4109">
        <v>4</v>
      </c>
      <c r="E4109">
        <v>72</v>
      </c>
      <c r="F4109">
        <v>39.409999999999997</v>
      </c>
      <c r="G4109">
        <v>7301</v>
      </c>
      <c r="H4109">
        <v>73353</v>
      </c>
      <c r="I4109">
        <v>14</v>
      </c>
      <c r="J4109">
        <v>619</v>
      </c>
      <c r="K4109">
        <v>186.21</v>
      </c>
      <c r="L4109">
        <v>8.4</v>
      </c>
      <c r="M4109">
        <v>2.9</v>
      </c>
      <c r="N4109" s="1" t="s">
        <v>21</v>
      </c>
      <c r="O4109">
        <v>71</v>
      </c>
      <c r="P4109">
        <v>1</v>
      </c>
      <c r="Q4109">
        <v>72</v>
      </c>
      <c r="R4109" t="str" cm="1">
        <f t="array" ref="R4109">_xlfn.IFS(Restaurant_Data[[#This Row],[Total Reservations]]&lt;=50, "Low", Restaurant_Data[[#This Row],[Total Reservations]]&lt;=100, "Medium", Restaurant_Data[[#This Row],[Total Reservations]]&lt;=200, "High")</f>
        <v>Medium</v>
      </c>
      <c r="S4109" s="4">
        <v>659761.55000000005</v>
      </c>
      <c r="T4109" t="str" cm="1">
        <f t="array" ref="T4109">_xlfn.IFS(Restaurant_Data[[#This Row],[Revenue]]&lt;= 500000, "Low Income", Restaurant_Data[[#This Row],[Revenue]]&lt;=1000000, "Middle Income", Restaurant_Data[[#This Row],[Revenue]] &lt;= 2000000, "High Income")</f>
        <v>Middle Income</v>
      </c>
    </row>
    <row r="4110" spans="1:20" x14ac:dyDescent="0.35">
      <c r="A4110" s="1" t="s">
        <v>4137</v>
      </c>
      <c r="B4110" s="1" t="s">
        <v>19</v>
      </c>
      <c r="C4110" s="1" t="s">
        <v>24</v>
      </c>
      <c r="D4110">
        <v>3.8</v>
      </c>
      <c r="E4110">
        <v>50</v>
      </c>
      <c r="F4110">
        <v>28.66</v>
      </c>
      <c r="G4110">
        <v>822</v>
      </c>
      <c r="H4110">
        <v>7384</v>
      </c>
      <c r="I4110">
        <v>19</v>
      </c>
      <c r="J4110">
        <v>811</v>
      </c>
      <c r="K4110">
        <v>89.93</v>
      </c>
      <c r="L4110">
        <v>3.6</v>
      </c>
      <c r="M4110">
        <v>8.5</v>
      </c>
      <c r="N4110" s="1" t="s">
        <v>21</v>
      </c>
      <c r="O4110">
        <v>22</v>
      </c>
      <c r="P4110">
        <v>31</v>
      </c>
      <c r="Q4110">
        <v>53</v>
      </c>
      <c r="R4110" t="str" cm="1">
        <f t="array" ref="R4110">_xlfn.IFS(Restaurant_Data[[#This Row],[Total Reservations]]&lt;=50, "Low", Restaurant_Data[[#This Row],[Total Reservations]]&lt;=100, "Medium", Restaurant_Data[[#This Row],[Total Reservations]]&lt;=200, "High")</f>
        <v>Medium</v>
      </c>
      <c r="S4110" s="4">
        <v>343620.18</v>
      </c>
      <c r="T4110" t="str" cm="1">
        <f t="array" ref="T4110">_xlfn.IFS(Restaurant_Data[[#This Row],[Revenue]]&lt;= 500000, "Low Income", Restaurant_Data[[#This Row],[Revenue]]&lt;=1000000, "Middle Income", Restaurant_Data[[#This Row],[Revenue]] &lt;= 2000000, "High Income")</f>
        <v>Low Income</v>
      </c>
    </row>
    <row r="4111" spans="1:20" x14ac:dyDescent="0.35">
      <c r="A4111" s="1" t="s">
        <v>4138</v>
      </c>
      <c r="B4111" s="1" t="s">
        <v>19</v>
      </c>
      <c r="C4111" s="1" t="s">
        <v>26</v>
      </c>
      <c r="D4111">
        <v>4.3</v>
      </c>
      <c r="E4111">
        <v>34</v>
      </c>
      <c r="F4111">
        <v>53.85</v>
      </c>
      <c r="G4111">
        <v>2236</v>
      </c>
      <c r="H4111">
        <v>31102</v>
      </c>
      <c r="I4111">
        <v>18</v>
      </c>
      <c r="J4111">
        <v>193</v>
      </c>
      <c r="K4111">
        <v>132.33000000000001</v>
      </c>
      <c r="L4111">
        <v>8.8000000000000007</v>
      </c>
      <c r="M4111">
        <v>3.8</v>
      </c>
      <c r="N4111" s="1" t="s">
        <v>21</v>
      </c>
      <c r="O4111">
        <v>0</v>
      </c>
      <c r="P4111">
        <v>25</v>
      </c>
      <c r="Q4111">
        <v>25</v>
      </c>
      <c r="R4111" t="str" cm="1">
        <f t="array" ref="R4111">_xlfn.IFS(Restaurant_Data[[#This Row],[Total Reservations]]&lt;=50, "Low", Restaurant_Data[[#This Row],[Total Reservations]]&lt;=100, "Medium", Restaurant_Data[[#This Row],[Total Reservations]]&lt;=200, "High")</f>
        <v>Low</v>
      </c>
      <c r="S4111" s="4">
        <v>431908.45</v>
      </c>
      <c r="T4111" t="str" cm="1">
        <f t="array" ref="T4111">_xlfn.IFS(Restaurant_Data[[#This Row],[Revenue]]&lt;= 500000, "Low Income", Restaurant_Data[[#This Row],[Revenue]]&lt;=1000000, "Middle Income", Restaurant_Data[[#This Row],[Revenue]] &lt;= 2000000, "High Income")</f>
        <v>Low Income</v>
      </c>
    </row>
    <row r="4112" spans="1:20" x14ac:dyDescent="0.35">
      <c r="A4112" s="1" t="s">
        <v>4139</v>
      </c>
      <c r="B4112" s="1" t="s">
        <v>23</v>
      </c>
      <c r="C4112" s="1" t="s">
        <v>24</v>
      </c>
      <c r="D4112">
        <v>3.7</v>
      </c>
      <c r="E4112">
        <v>76</v>
      </c>
      <c r="F4112">
        <v>35.17</v>
      </c>
      <c r="G4112">
        <v>1480</v>
      </c>
      <c r="H4112">
        <v>22147</v>
      </c>
      <c r="I4112">
        <v>13</v>
      </c>
      <c r="J4112">
        <v>358</v>
      </c>
      <c r="K4112">
        <v>83.3</v>
      </c>
      <c r="L4112">
        <v>1.7</v>
      </c>
      <c r="M4112">
        <v>6.3</v>
      </c>
      <c r="N4112" s="1" t="s">
        <v>21</v>
      </c>
      <c r="O4112">
        <v>29</v>
      </c>
      <c r="P4112">
        <v>30</v>
      </c>
      <c r="Q4112">
        <v>59</v>
      </c>
      <c r="R4112" t="str" cm="1">
        <f t="array" ref="R4112">_xlfn.IFS(Restaurant_Data[[#This Row],[Total Reservations]]&lt;=50, "Low", Restaurant_Data[[#This Row],[Total Reservations]]&lt;=100, "Medium", Restaurant_Data[[#This Row],[Total Reservations]]&lt;=200, "High")</f>
        <v>Medium</v>
      </c>
      <c r="S4112" s="4">
        <v>608487.86</v>
      </c>
      <c r="T4112" t="str" cm="1">
        <f t="array" ref="T4112">_xlfn.IFS(Restaurant_Data[[#This Row],[Revenue]]&lt;= 500000, "Low Income", Restaurant_Data[[#This Row],[Revenue]]&lt;=1000000, "Middle Income", Restaurant_Data[[#This Row],[Revenue]] &lt;= 2000000, "High Income")</f>
        <v>Middle Income</v>
      </c>
    </row>
    <row r="4113" spans="1:20" x14ac:dyDescent="0.35">
      <c r="A4113" s="1" t="s">
        <v>4140</v>
      </c>
      <c r="B4113" s="1" t="s">
        <v>23</v>
      </c>
      <c r="C4113" s="1" t="s">
        <v>31</v>
      </c>
      <c r="D4113">
        <v>4.9000000000000004</v>
      </c>
      <c r="E4113">
        <v>87</v>
      </c>
      <c r="F4113">
        <v>38.36</v>
      </c>
      <c r="G4113">
        <v>8408</v>
      </c>
      <c r="H4113">
        <v>93935</v>
      </c>
      <c r="I4113">
        <v>7</v>
      </c>
      <c r="J4113">
        <v>67</v>
      </c>
      <c r="K4113">
        <v>217.05</v>
      </c>
      <c r="L4113">
        <v>5.7</v>
      </c>
      <c r="M4113">
        <v>1.7</v>
      </c>
      <c r="N4113" s="1" t="s">
        <v>21</v>
      </c>
      <c r="O4113">
        <v>67</v>
      </c>
      <c r="P4113">
        <v>20</v>
      </c>
      <c r="Q4113">
        <v>87</v>
      </c>
      <c r="R4113" t="str" cm="1">
        <f t="array" ref="R4113">_xlfn.IFS(Restaurant_Data[[#This Row],[Total Reservations]]&lt;=50, "Low", Restaurant_Data[[#This Row],[Total Reservations]]&lt;=100, "Medium", Restaurant_Data[[#This Row],[Total Reservations]]&lt;=200, "High")</f>
        <v>Medium</v>
      </c>
      <c r="S4113" s="4">
        <v>762353.15</v>
      </c>
      <c r="T4113" t="str" cm="1">
        <f t="array" ref="T4113">_xlfn.IFS(Restaurant_Data[[#This Row],[Revenue]]&lt;= 500000, "Low Income", Restaurant_Data[[#This Row],[Revenue]]&lt;=1000000, "Middle Income", Restaurant_Data[[#This Row],[Revenue]] &lt;= 2000000, "High Income")</f>
        <v>Middle Income</v>
      </c>
    </row>
    <row r="4114" spans="1:20" x14ac:dyDescent="0.35">
      <c r="A4114" s="1" t="s">
        <v>4141</v>
      </c>
      <c r="B4114" s="1" t="s">
        <v>19</v>
      </c>
      <c r="C4114" s="1" t="s">
        <v>31</v>
      </c>
      <c r="D4114">
        <v>4.9000000000000004</v>
      </c>
      <c r="E4114">
        <v>37</v>
      </c>
      <c r="F4114">
        <v>34.83</v>
      </c>
      <c r="G4114">
        <v>1651</v>
      </c>
      <c r="H4114">
        <v>25420</v>
      </c>
      <c r="I4114">
        <v>2</v>
      </c>
      <c r="J4114">
        <v>874</v>
      </c>
      <c r="K4114">
        <v>150.38999999999999</v>
      </c>
      <c r="L4114">
        <v>3.1</v>
      </c>
      <c r="M4114">
        <v>7.5</v>
      </c>
      <c r="N4114" s="1" t="s">
        <v>27</v>
      </c>
      <c r="O4114">
        <v>20</v>
      </c>
      <c r="P4114">
        <v>28</v>
      </c>
      <c r="Q4114">
        <v>48</v>
      </c>
      <c r="R4114" t="str" cm="1">
        <f t="array" ref="R4114">_xlfn.IFS(Restaurant_Data[[#This Row],[Total Reservations]]&lt;=50, "Low", Restaurant_Data[[#This Row],[Total Reservations]]&lt;=100, "Medium", Restaurant_Data[[#This Row],[Total Reservations]]&lt;=200, "High")</f>
        <v>Low</v>
      </c>
      <c r="S4114" s="4">
        <v>296694.83</v>
      </c>
      <c r="T4114" t="str" cm="1">
        <f t="array" ref="T4114">_xlfn.IFS(Restaurant_Data[[#This Row],[Revenue]]&lt;= 500000, "Low Income", Restaurant_Data[[#This Row],[Revenue]]&lt;=1000000, "Middle Income", Restaurant_Data[[#This Row],[Revenue]] &lt;= 2000000, "High Income")</f>
        <v>Low Income</v>
      </c>
    </row>
    <row r="4115" spans="1:20" x14ac:dyDescent="0.35">
      <c r="A4115" s="1" t="s">
        <v>4142</v>
      </c>
      <c r="B4115" s="1" t="s">
        <v>19</v>
      </c>
      <c r="C4115" s="1" t="s">
        <v>20</v>
      </c>
      <c r="D4115">
        <v>4.7</v>
      </c>
      <c r="E4115">
        <v>40</v>
      </c>
      <c r="F4115">
        <v>70.55</v>
      </c>
      <c r="G4115">
        <v>1174</v>
      </c>
      <c r="H4115">
        <v>14831</v>
      </c>
      <c r="I4115">
        <v>7</v>
      </c>
      <c r="J4115">
        <v>400</v>
      </c>
      <c r="K4115">
        <v>296.57</v>
      </c>
      <c r="L4115">
        <v>7.6</v>
      </c>
      <c r="M4115">
        <v>5.0999999999999996</v>
      </c>
      <c r="N4115" s="1" t="s">
        <v>27</v>
      </c>
      <c r="O4115">
        <v>20</v>
      </c>
      <c r="P4115">
        <v>13</v>
      </c>
      <c r="Q4115">
        <v>33</v>
      </c>
      <c r="R4115" t="str" cm="1">
        <f t="array" ref="R4115">_xlfn.IFS(Restaurant_Data[[#This Row],[Total Reservations]]&lt;=50, "Low", Restaurant_Data[[#This Row],[Total Reservations]]&lt;=100, "Medium", Restaurant_Data[[#This Row],[Total Reservations]]&lt;=200, "High")</f>
        <v>Low</v>
      </c>
      <c r="S4115" s="4">
        <v>636998.69999999995</v>
      </c>
      <c r="T4115" t="str" cm="1">
        <f t="array" ref="T4115">_xlfn.IFS(Restaurant_Data[[#This Row],[Revenue]]&lt;= 500000, "Low Income", Restaurant_Data[[#This Row],[Revenue]]&lt;=1000000, "Middle Income", Restaurant_Data[[#This Row],[Revenue]] &lt;= 2000000, "High Income")</f>
        <v>Middle Income</v>
      </c>
    </row>
    <row r="4116" spans="1:20" x14ac:dyDescent="0.35">
      <c r="A4116" s="1" t="s">
        <v>4143</v>
      </c>
      <c r="B4116" s="1" t="s">
        <v>19</v>
      </c>
      <c r="C4116" s="1" t="s">
        <v>20</v>
      </c>
      <c r="D4116">
        <v>4.8</v>
      </c>
      <c r="E4116">
        <v>43</v>
      </c>
      <c r="F4116">
        <v>66.38</v>
      </c>
      <c r="G4116">
        <v>1353</v>
      </c>
      <c r="H4116">
        <v>14065</v>
      </c>
      <c r="I4116">
        <v>10</v>
      </c>
      <c r="J4116">
        <v>215</v>
      </c>
      <c r="K4116">
        <v>213.46</v>
      </c>
      <c r="L4116">
        <v>2.6</v>
      </c>
      <c r="M4116">
        <v>4.8</v>
      </c>
      <c r="N4116" s="1" t="s">
        <v>27</v>
      </c>
      <c r="O4116">
        <v>36</v>
      </c>
      <c r="P4116">
        <v>40</v>
      </c>
      <c r="Q4116">
        <v>76</v>
      </c>
      <c r="R4116" t="str" cm="1">
        <f t="array" ref="R4116">_xlfn.IFS(Restaurant_Data[[#This Row],[Total Reservations]]&lt;=50, "Low", Restaurant_Data[[#This Row],[Total Reservations]]&lt;=100, "Medium", Restaurant_Data[[#This Row],[Total Reservations]]&lt;=200, "High")</f>
        <v>Medium</v>
      </c>
      <c r="S4116" s="4">
        <v>647008.09</v>
      </c>
      <c r="T4116" t="str" cm="1">
        <f t="array" ref="T4116">_xlfn.IFS(Restaurant_Data[[#This Row],[Revenue]]&lt;= 500000, "Low Income", Restaurant_Data[[#This Row],[Revenue]]&lt;=1000000, "Middle Income", Restaurant_Data[[#This Row],[Revenue]] &lt;= 2000000, "High Income")</f>
        <v>Middle Income</v>
      </c>
    </row>
    <row r="4117" spans="1:20" x14ac:dyDescent="0.35">
      <c r="A4117" s="1" t="s">
        <v>4144</v>
      </c>
      <c r="B4117" s="1" t="s">
        <v>19</v>
      </c>
      <c r="C4117" s="1" t="s">
        <v>20</v>
      </c>
      <c r="D4117">
        <v>3.9</v>
      </c>
      <c r="E4117">
        <v>47</v>
      </c>
      <c r="F4117">
        <v>73.22</v>
      </c>
      <c r="G4117">
        <v>2952</v>
      </c>
      <c r="H4117">
        <v>32026</v>
      </c>
      <c r="I4117">
        <v>17</v>
      </c>
      <c r="J4117">
        <v>940</v>
      </c>
      <c r="K4117">
        <v>279.33</v>
      </c>
      <c r="L4117">
        <v>4.0999999999999996</v>
      </c>
      <c r="M4117">
        <v>9.4</v>
      </c>
      <c r="N4117" s="1" t="s">
        <v>21</v>
      </c>
      <c r="O4117">
        <v>19</v>
      </c>
      <c r="P4117">
        <v>46</v>
      </c>
      <c r="Q4117">
        <v>65</v>
      </c>
      <c r="R4117" t="str" cm="1">
        <f t="array" ref="R4117">_xlfn.IFS(Restaurant_Data[[#This Row],[Total Reservations]]&lt;=50, "Low", Restaurant_Data[[#This Row],[Total Reservations]]&lt;=100, "Medium", Restaurant_Data[[#This Row],[Total Reservations]]&lt;=200, "High")</f>
        <v>Medium</v>
      </c>
      <c r="S4117" s="4">
        <v>790072.06</v>
      </c>
      <c r="T4117" t="str" cm="1">
        <f t="array" ref="T4117">_xlfn.IFS(Restaurant_Data[[#This Row],[Revenue]]&lt;= 500000, "Low Income", Restaurant_Data[[#This Row],[Revenue]]&lt;=1000000, "Middle Income", Restaurant_Data[[#This Row],[Revenue]] &lt;= 2000000, "High Income")</f>
        <v>Middle Income</v>
      </c>
    </row>
    <row r="4118" spans="1:20" x14ac:dyDescent="0.35">
      <c r="A4118" s="1" t="s">
        <v>4145</v>
      </c>
      <c r="B4118" s="1" t="s">
        <v>23</v>
      </c>
      <c r="C4118" s="1" t="s">
        <v>20</v>
      </c>
      <c r="D4118">
        <v>4.0999999999999996</v>
      </c>
      <c r="E4118">
        <v>82</v>
      </c>
      <c r="F4118">
        <v>71.56</v>
      </c>
      <c r="G4118">
        <v>2795</v>
      </c>
      <c r="H4118">
        <v>28517</v>
      </c>
      <c r="I4118">
        <v>5</v>
      </c>
      <c r="J4118">
        <v>593</v>
      </c>
      <c r="K4118">
        <v>110.21</v>
      </c>
      <c r="L4118">
        <v>2.1</v>
      </c>
      <c r="M4118">
        <v>5.4</v>
      </c>
      <c r="N4118" s="1" t="s">
        <v>21</v>
      </c>
      <c r="O4118">
        <v>27</v>
      </c>
      <c r="P4118">
        <v>0</v>
      </c>
      <c r="Q4118">
        <v>27</v>
      </c>
      <c r="R4118" t="str" cm="1">
        <f t="array" ref="R4118">_xlfn.IFS(Restaurant_Data[[#This Row],[Total Reservations]]&lt;=50, "Low", Restaurant_Data[[#This Row],[Total Reservations]]&lt;=100, "Medium", Restaurant_Data[[#This Row],[Total Reservations]]&lt;=200, "High")</f>
        <v>Low</v>
      </c>
      <c r="S4118" s="4">
        <v>1302560.95</v>
      </c>
      <c r="T4118" t="str" cm="1">
        <f t="array" ref="T4118">_xlfn.IFS(Restaurant_Data[[#This Row],[Revenue]]&lt;= 500000, "Low Income", Restaurant_Data[[#This Row],[Revenue]]&lt;=1000000, "Middle Income", Restaurant_Data[[#This Row],[Revenue]] &lt;= 2000000, "High Income")</f>
        <v>High Income</v>
      </c>
    </row>
    <row r="4119" spans="1:20" x14ac:dyDescent="0.35">
      <c r="A4119" s="1" t="s">
        <v>4146</v>
      </c>
      <c r="B4119" s="1" t="s">
        <v>23</v>
      </c>
      <c r="C4119" s="1" t="s">
        <v>37</v>
      </c>
      <c r="D4119">
        <v>4.5</v>
      </c>
      <c r="E4119">
        <v>75</v>
      </c>
      <c r="F4119">
        <v>64.930000000000007</v>
      </c>
      <c r="G4119">
        <v>5280</v>
      </c>
      <c r="H4119">
        <v>55814</v>
      </c>
      <c r="I4119">
        <v>9</v>
      </c>
      <c r="J4119">
        <v>161</v>
      </c>
      <c r="K4119">
        <v>129.69999999999999</v>
      </c>
      <c r="L4119">
        <v>8.3000000000000007</v>
      </c>
      <c r="M4119">
        <v>1.2</v>
      </c>
      <c r="N4119" s="1" t="s">
        <v>27</v>
      </c>
      <c r="O4119">
        <v>54</v>
      </c>
      <c r="P4119">
        <v>33</v>
      </c>
      <c r="Q4119">
        <v>87</v>
      </c>
      <c r="R4119" t="str" cm="1">
        <f t="array" ref="R4119">_xlfn.IFS(Restaurant_Data[[#This Row],[Total Reservations]]&lt;=50, "Low", Restaurant_Data[[#This Row],[Total Reservations]]&lt;=100, "Medium", Restaurant_Data[[#This Row],[Total Reservations]]&lt;=200, "High")</f>
        <v>Medium</v>
      </c>
      <c r="S4119" s="4">
        <v>1096906.8600000001</v>
      </c>
      <c r="T4119" t="str" cm="1">
        <f t="array" ref="T4119">_xlfn.IFS(Restaurant_Data[[#This Row],[Revenue]]&lt;= 500000, "Low Income", Restaurant_Data[[#This Row],[Revenue]]&lt;=1000000, "Middle Income", Restaurant_Data[[#This Row],[Revenue]] &lt;= 2000000, "High Income")</f>
        <v>High Income</v>
      </c>
    </row>
    <row r="4120" spans="1:20" x14ac:dyDescent="0.35">
      <c r="A4120" s="1" t="s">
        <v>4147</v>
      </c>
      <c r="B4120" s="1" t="s">
        <v>19</v>
      </c>
      <c r="C4120" s="1" t="s">
        <v>20</v>
      </c>
      <c r="D4120">
        <v>4.4000000000000004</v>
      </c>
      <c r="E4120">
        <v>42</v>
      </c>
      <c r="F4120">
        <v>67.209999999999994</v>
      </c>
      <c r="G4120">
        <v>1854</v>
      </c>
      <c r="H4120">
        <v>21715</v>
      </c>
      <c r="I4120">
        <v>4</v>
      </c>
      <c r="J4120">
        <v>274</v>
      </c>
      <c r="K4120">
        <v>140.66999999999999</v>
      </c>
      <c r="L4120">
        <v>2.2000000000000002</v>
      </c>
      <c r="M4120">
        <v>9.6</v>
      </c>
      <c r="N4120" s="1" t="s">
        <v>27</v>
      </c>
      <c r="O4120">
        <v>14</v>
      </c>
      <c r="P4120">
        <v>31</v>
      </c>
      <c r="Q4120">
        <v>45</v>
      </c>
      <c r="R4120" t="str" cm="1">
        <f t="array" ref="R4120">_xlfn.IFS(Restaurant_Data[[#This Row],[Total Reservations]]&lt;=50, "Low", Restaurant_Data[[#This Row],[Total Reservations]]&lt;=100, "Medium", Restaurant_Data[[#This Row],[Total Reservations]]&lt;=200, "High")</f>
        <v>Low</v>
      </c>
      <c r="S4120" s="4">
        <v>635536.78</v>
      </c>
      <c r="T4120" t="str" cm="1">
        <f t="array" ref="T4120">_xlfn.IFS(Restaurant_Data[[#This Row],[Revenue]]&lt;= 500000, "Low Income", Restaurant_Data[[#This Row],[Revenue]]&lt;=1000000, "Middle Income", Restaurant_Data[[#This Row],[Revenue]] &lt;= 2000000, "High Income")</f>
        <v>Middle Income</v>
      </c>
    </row>
    <row r="4121" spans="1:20" x14ac:dyDescent="0.35">
      <c r="A4121" s="1" t="s">
        <v>4148</v>
      </c>
      <c r="B4121" s="1" t="s">
        <v>34</v>
      </c>
      <c r="C4121" s="1" t="s">
        <v>37</v>
      </c>
      <c r="D4121">
        <v>4.8</v>
      </c>
      <c r="E4121">
        <v>50</v>
      </c>
      <c r="F4121">
        <v>63.36</v>
      </c>
      <c r="G4121">
        <v>1429</v>
      </c>
      <c r="H4121">
        <v>18751</v>
      </c>
      <c r="I4121">
        <v>15</v>
      </c>
      <c r="J4121">
        <v>836</v>
      </c>
      <c r="K4121">
        <v>259.63</v>
      </c>
      <c r="L4121">
        <v>7.5</v>
      </c>
      <c r="M4121">
        <v>1.1000000000000001</v>
      </c>
      <c r="N4121" s="1" t="s">
        <v>21</v>
      </c>
      <c r="O4121">
        <v>32</v>
      </c>
      <c r="P4121">
        <v>47</v>
      </c>
      <c r="Q4121">
        <v>79</v>
      </c>
      <c r="R4121" t="str" cm="1">
        <f t="array" ref="R4121">_xlfn.IFS(Restaurant_Data[[#This Row],[Total Reservations]]&lt;=50, "Low", Restaurant_Data[[#This Row],[Total Reservations]]&lt;=100, "Medium", Restaurant_Data[[#This Row],[Total Reservations]]&lt;=200, "High")</f>
        <v>Medium</v>
      </c>
      <c r="S4121" s="4">
        <v>722850.49</v>
      </c>
      <c r="T4121" t="str" cm="1">
        <f t="array" ref="T4121">_xlfn.IFS(Restaurant_Data[[#This Row],[Revenue]]&lt;= 500000, "Low Income", Restaurant_Data[[#This Row],[Revenue]]&lt;=1000000, "Middle Income", Restaurant_Data[[#This Row],[Revenue]] &lt;= 2000000, "High Income")</f>
        <v>Middle Income</v>
      </c>
    </row>
    <row r="4122" spans="1:20" x14ac:dyDescent="0.35">
      <c r="A4122" s="1" t="s">
        <v>4149</v>
      </c>
      <c r="B4122" s="1" t="s">
        <v>34</v>
      </c>
      <c r="C4122" s="1" t="s">
        <v>37</v>
      </c>
      <c r="D4122">
        <v>4.4000000000000004</v>
      </c>
      <c r="E4122">
        <v>60</v>
      </c>
      <c r="F4122">
        <v>62.53</v>
      </c>
      <c r="G4122">
        <v>2892</v>
      </c>
      <c r="H4122">
        <v>37331</v>
      </c>
      <c r="I4122">
        <v>14</v>
      </c>
      <c r="J4122">
        <v>901</v>
      </c>
      <c r="K4122">
        <v>102.92</v>
      </c>
      <c r="L4122">
        <v>7.4</v>
      </c>
      <c r="M4122">
        <v>5.8</v>
      </c>
      <c r="N4122" s="1" t="s">
        <v>27</v>
      </c>
      <c r="O4122">
        <v>2</v>
      </c>
      <c r="P4122">
        <v>51</v>
      </c>
      <c r="Q4122">
        <v>53</v>
      </c>
      <c r="R4122" t="str" cm="1">
        <f t="array" ref="R4122">_xlfn.IFS(Restaurant_Data[[#This Row],[Total Reservations]]&lt;=50, "Low", Restaurant_Data[[#This Row],[Total Reservations]]&lt;=100, "Medium", Restaurant_Data[[#This Row],[Total Reservations]]&lt;=200, "High")</f>
        <v>Medium</v>
      </c>
      <c r="S4122" s="4">
        <v>853564.84</v>
      </c>
      <c r="T4122" t="str" cm="1">
        <f t="array" ref="T4122">_xlfn.IFS(Restaurant_Data[[#This Row],[Revenue]]&lt;= 500000, "Low Income", Restaurant_Data[[#This Row],[Revenue]]&lt;=1000000, "Middle Income", Restaurant_Data[[#This Row],[Revenue]] &lt;= 2000000, "High Income")</f>
        <v>Middle Income</v>
      </c>
    </row>
    <row r="4123" spans="1:20" x14ac:dyDescent="0.35">
      <c r="A4123" s="1" t="s">
        <v>4150</v>
      </c>
      <c r="B4123" s="1" t="s">
        <v>23</v>
      </c>
      <c r="C4123" s="1" t="s">
        <v>42</v>
      </c>
      <c r="D4123">
        <v>5</v>
      </c>
      <c r="E4123">
        <v>76</v>
      </c>
      <c r="F4123">
        <v>37.92</v>
      </c>
      <c r="G4123">
        <v>4970</v>
      </c>
      <c r="H4123">
        <v>57856</v>
      </c>
      <c r="I4123">
        <v>18</v>
      </c>
      <c r="J4123">
        <v>865</v>
      </c>
      <c r="K4123">
        <v>286.68</v>
      </c>
      <c r="L4123">
        <v>2.2999999999999998</v>
      </c>
      <c r="M4123">
        <v>6.7</v>
      </c>
      <c r="N4123" s="1" t="s">
        <v>27</v>
      </c>
      <c r="O4123">
        <v>15</v>
      </c>
      <c r="P4123">
        <v>38</v>
      </c>
      <c r="Q4123">
        <v>53</v>
      </c>
      <c r="R4123" t="str" cm="1">
        <f t="array" ref="R4123">_xlfn.IFS(Restaurant_Data[[#This Row],[Total Reservations]]&lt;=50, "Low", Restaurant_Data[[#This Row],[Total Reservations]]&lt;=100, "Medium", Restaurant_Data[[#This Row],[Total Reservations]]&lt;=200, "High")</f>
        <v>Medium</v>
      </c>
      <c r="S4123" s="4">
        <v>667728.04</v>
      </c>
      <c r="T4123" t="str" cm="1">
        <f t="array" ref="T4123">_xlfn.IFS(Restaurant_Data[[#This Row],[Revenue]]&lt;= 500000, "Low Income", Restaurant_Data[[#This Row],[Revenue]]&lt;=1000000, "Middle Income", Restaurant_Data[[#This Row],[Revenue]] &lt;= 2000000, "High Income")</f>
        <v>Middle Income</v>
      </c>
    </row>
    <row r="4124" spans="1:20" x14ac:dyDescent="0.35">
      <c r="A4124" s="1" t="s">
        <v>4151</v>
      </c>
      <c r="B4124" s="1" t="s">
        <v>19</v>
      </c>
      <c r="C4124" s="1" t="s">
        <v>37</v>
      </c>
      <c r="D4124">
        <v>3.7</v>
      </c>
      <c r="E4124">
        <v>39</v>
      </c>
      <c r="F4124">
        <v>62.34</v>
      </c>
      <c r="G4124">
        <v>2654</v>
      </c>
      <c r="H4124">
        <v>26954</v>
      </c>
      <c r="I4124">
        <v>10</v>
      </c>
      <c r="J4124">
        <v>123</v>
      </c>
      <c r="K4124">
        <v>60.89</v>
      </c>
      <c r="L4124">
        <v>6.1</v>
      </c>
      <c r="M4124">
        <v>9.1</v>
      </c>
      <c r="N4124" s="1" t="s">
        <v>21</v>
      </c>
      <c r="O4124">
        <v>25</v>
      </c>
      <c r="P4124">
        <v>11</v>
      </c>
      <c r="Q4124">
        <v>36</v>
      </c>
      <c r="R4124" t="str" cm="1">
        <f t="array" ref="R4124">_xlfn.IFS(Restaurant_Data[[#This Row],[Total Reservations]]&lt;=50, "Low", Restaurant_Data[[#This Row],[Total Reservations]]&lt;=100, "Medium", Restaurant_Data[[#This Row],[Total Reservations]]&lt;=200, "High")</f>
        <v>Low</v>
      </c>
      <c r="S4124" s="4">
        <v>557864.88</v>
      </c>
      <c r="T4124" t="str" cm="1">
        <f t="array" ref="T4124">_xlfn.IFS(Restaurant_Data[[#This Row],[Revenue]]&lt;= 500000, "Low Income", Restaurant_Data[[#This Row],[Revenue]]&lt;=1000000, "Middle Income", Restaurant_Data[[#This Row],[Revenue]] &lt;= 2000000, "High Income")</f>
        <v>Middle Income</v>
      </c>
    </row>
    <row r="4125" spans="1:20" x14ac:dyDescent="0.35">
      <c r="A4125" s="1" t="s">
        <v>4152</v>
      </c>
      <c r="B4125" s="1" t="s">
        <v>19</v>
      </c>
      <c r="C4125" s="1" t="s">
        <v>37</v>
      </c>
      <c r="D4125">
        <v>4.7</v>
      </c>
      <c r="E4125">
        <v>31</v>
      </c>
      <c r="F4125">
        <v>65.17</v>
      </c>
      <c r="G4125">
        <v>3221</v>
      </c>
      <c r="H4125">
        <v>32425</v>
      </c>
      <c r="I4125">
        <v>16</v>
      </c>
      <c r="J4125">
        <v>203</v>
      </c>
      <c r="K4125">
        <v>272.45999999999998</v>
      </c>
      <c r="L4125">
        <v>5.5</v>
      </c>
      <c r="M4125">
        <v>7.1</v>
      </c>
      <c r="N4125" s="1" t="s">
        <v>21</v>
      </c>
      <c r="O4125">
        <v>28</v>
      </c>
      <c r="P4125">
        <v>15</v>
      </c>
      <c r="Q4125">
        <v>43</v>
      </c>
      <c r="R4125" t="str" cm="1">
        <f t="array" ref="R4125">_xlfn.IFS(Restaurant_Data[[#This Row],[Total Reservations]]&lt;=50, "Low", Restaurant_Data[[#This Row],[Total Reservations]]&lt;=100, "Medium", Restaurant_Data[[#This Row],[Total Reservations]]&lt;=200, "High")</f>
        <v>Low</v>
      </c>
      <c r="S4125" s="4">
        <v>474400.19</v>
      </c>
      <c r="T4125" t="str" cm="1">
        <f t="array" ref="T4125">_xlfn.IFS(Restaurant_Data[[#This Row],[Revenue]]&lt;= 500000, "Low Income", Restaurant_Data[[#This Row],[Revenue]]&lt;=1000000, "Middle Income", Restaurant_Data[[#This Row],[Revenue]] &lt;= 2000000, "High Income")</f>
        <v>Low Income</v>
      </c>
    </row>
    <row r="4126" spans="1:20" x14ac:dyDescent="0.35">
      <c r="A4126" s="1" t="s">
        <v>4153</v>
      </c>
      <c r="B4126" s="1" t="s">
        <v>23</v>
      </c>
      <c r="C4126" s="1" t="s">
        <v>20</v>
      </c>
      <c r="D4126">
        <v>4.4000000000000004</v>
      </c>
      <c r="E4126">
        <v>85</v>
      </c>
      <c r="F4126">
        <v>75.099999999999994</v>
      </c>
      <c r="G4126">
        <v>2462</v>
      </c>
      <c r="H4126">
        <v>29240</v>
      </c>
      <c r="I4126">
        <v>10</v>
      </c>
      <c r="J4126">
        <v>159</v>
      </c>
      <c r="K4126">
        <v>162.85</v>
      </c>
      <c r="L4126">
        <v>6.4</v>
      </c>
      <c r="M4126">
        <v>8.3000000000000007</v>
      </c>
      <c r="N4126" s="1" t="s">
        <v>21</v>
      </c>
      <c r="O4126">
        <v>20</v>
      </c>
      <c r="P4126">
        <v>2</v>
      </c>
      <c r="Q4126">
        <v>22</v>
      </c>
      <c r="R4126" t="str" cm="1">
        <f t="array" ref="R4126">_xlfn.IFS(Restaurant_Data[[#This Row],[Total Reservations]]&lt;=50, "Low", Restaurant_Data[[#This Row],[Total Reservations]]&lt;=100, "Medium", Restaurant_Data[[#This Row],[Total Reservations]]&lt;=200, "High")</f>
        <v>Low</v>
      </c>
      <c r="S4126" s="4">
        <v>1422461.7</v>
      </c>
      <c r="T4126" t="str" cm="1">
        <f t="array" ref="T4126">_xlfn.IFS(Restaurant_Data[[#This Row],[Revenue]]&lt;= 500000, "Low Income", Restaurant_Data[[#This Row],[Revenue]]&lt;=1000000, "Middle Income", Restaurant_Data[[#This Row],[Revenue]] &lt;= 2000000, "High Income")</f>
        <v>High Income</v>
      </c>
    </row>
    <row r="4127" spans="1:20" x14ac:dyDescent="0.35">
      <c r="A4127" s="1" t="s">
        <v>4154</v>
      </c>
      <c r="B4127" s="1" t="s">
        <v>34</v>
      </c>
      <c r="C4127" s="1" t="s">
        <v>37</v>
      </c>
      <c r="D4127">
        <v>4.4000000000000004</v>
      </c>
      <c r="E4127">
        <v>54</v>
      </c>
      <c r="F4127">
        <v>62.92</v>
      </c>
      <c r="G4127">
        <v>1709</v>
      </c>
      <c r="H4127">
        <v>26110</v>
      </c>
      <c r="I4127">
        <v>9</v>
      </c>
      <c r="J4127">
        <v>387</v>
      </c>
      <c r="K4127">
        <v>181.47</v>
      </c>
      <c r="L4127">
        <v>9.4</v>
      </c>
      <c r="M4127">
        <v>7.9</v>
      </c>
      <c r="N4127" s="1" t="s">
        <v>21</v>
      </c>
      <c r="O4127">
        <v>30</v>
      </c>
      <c r="P4127">
        <v>50</v>
      </c>
      <c r="Q4127">
        <v>80</v>
      </c>
      <c r="R4127" t="str" cm="1">
        <f t="array" ref="R4127">_xlfn.IFS(Restaurant_Data[[#This Row],[Total Reservations]]&lt;=50, "Low", Restaurant_Data[[#This Row],[Total Reservations]]&lt;=100, "Medium", Restaurant_Data[[#This Row],[Total Reservations]]&lt;=200, "High")</f>
        <v>Medium</v>
      </c>
      <c r="S4127" s="4">
        <v>771418.52</v>
      </c>
      <c r="T4127" t="str" cm="1">
        <f t="array" ref="T4127">_xlfn.IFS(Restaurant_Data[[#This Row],[Revenue]]&lt;= 500000, "Low Income", Restaurant_Data[[#This Row],[Revenue]]&lt;=1000000, "Middle Income", Restaurant_Data[[#This Row],[Revenue]] &lt;= 2000000, "High Income")</f>
        <v>Middle Income</v>
      </c>
    </row>
    <row r="4128" spans="1:20" x14ac:dyDescent="0.35">
      <c r="A4128" s="1" t="s">
        <v>4155</v>
      </c>
      <c r="B4128" s="1" t="s">
        <v>34</v>
      </c>
      <c r="C4128" s="1" t="s">
        <v>24</v>
      </c>
      <c r="D4128">
        <v>3.7</v>
      </c>
      <c r="E4128">
        <v>65</v>
      </c>
      <c r="F4128">
        <v>25.53</v>
      </c>
      <c r="G4128">
        <v>3302</v>
      </c>
      <c r="H4128">
        <v>36969</v>
      </c>
      <c r="I4128">
        <v>16</v>
      </c>
      <c r="J4128">
        <v>990</v>
      </c>
      <c r="K4128">
        <v>299.35000000000002</v>
      </c>
      <c r="L4128">
        <v>1.7</v>
      </c>
      <c r="M4128">
        <v>2.9</v>
      </c>
      <c r="N4128" s="1" t="s">
        <v>21</v>
      </c>
      <c r="O4128">
        <v>42</v>
      </c>
      <c r="P4128">
        <v>13</v>
      </c>
      <c r="Q4128">
        <v>55</v>
      </c>
      <c r="R4128" t="str" cm="1">
        <f t="array" ref="R4128">_xlfn.IFS(Restaurant_Data[[#This Row],[Total Reservations]]&lt;=50, "Low", Restaurant_Data[[#This Row],[Total Reservations]]&lt;=100, "Medium", Restaurant_Data[[#This Row],[Total Reservations]]&lt;=200, "High")</f>
        <v>Medium</v>
      </c>
      <c r="S4128" s="4">
        <v>391905.15</v>
      </c>
      <c r="T4128" t="str" cm="1">
        <f t="array" ref="T4128">_xlfn.IFS(Restaurant_Data[[#This Row],[Revenue]]&lt;= 500000, "Low Income", Restaurant_Data[[#This Row],[Revenue]]&lt;=1000000, "Middle Income", Restaurant_Data[[#This Row],[Revenue]] &lt;= 2000000, "High Income")</f>
        <v>Low Income</v>
      </c>
    </row>
    <row r="4129" spans="1:20" x14ac:dyDescent="0.35">
      <c r="A4129" s="1" t="s">
        <v>4156</v>
      </c>
      <c r="B4129" s="1" t="s">
        <v>34</v>
      </c>
      <c r="C4129" s="1" t="s">
        <v>20</v>
      </c>
      <c r="D4129">
        <v>4.5999999999999996</v>
      </c>
      <c r="E4129">
        <v>65</v>
      </c>
      <c r="F4129">
        <v>74.59</v>
      </c>
      <c r="G4129">
        <v>4047</v>
      </c>
      <c r="H4129">
        <v>48080</v>
      </c>
      <c r="I4129">
        <v>5</v>
      </c>
      <c r="J4129">
        <v>556</v>
      </c>
      <c r="K4129">
        <v>267.51</v>
      </c>
      <c r="L4129">
        <v>8.4</v>
      </c>
      <c r="M4129">
        <v>7.3</v>
      </c>
      <c r="N4129" s="1" t="s">
        <v>21</v>
      </c>
      <c r="O4129">
        <v>6</v>
      </c>
      <c r="P4129">
        <v>25</v>
      </c>
      <c r="Q4129">
        <v>31</v>
      </c>
      <c r="R4129" t="str" cm="1">
        <f t="array" ref="R4129">_xlfn.IFS(Restaurant_Data[[#This Row],[Total Reservations]]&lt;=50, "Low", Restaurant_Data[[#This Row],[Total Reservations]]&lt;=100, "Medium", Restaurant_Data[[#This Row],[Total Reservations]]&lt;=200, "High")</f>
        <v>Low</v>
      </c>
      <c r="S4129" s="4">
        <v>1086537.44</v>
      </c>
      <c r="T4129" t="str" cm="1">
        <f t="array" ref="T4129">_xlfn.IFS(Restaurant_Data[[#This Row],[Revenue]]&lt;= 500000, "Low Income", Restaurant_Data[[#This Row],[Revenue]]&lt;=1000000, "Middle Income", Restaurant_Data[[#This Row],[Revenue]] &lt;= 2000000, "High Income")</f>
        <v>High Income</v>
      </c>
    </row>
    <row r="4130" spans="1:20" x14ac:dyDescent="0.35">
      <c r="A4130" s="1" t="s">
        <v>4157</v>
      </c>
      <c r="B4130" s="1" t="s">
        <v>23</v>
      </c>
      <c r="C4130" s="1" t="s">
        <v>26</v>
      </c>
      <c r="D4130">
        <v>4.8</v>
      </c>
      <c r="E4130">
        <v>84</v>
      </c>
      <c r="F4130">
        <v>52.24</v>
      </c>
      <c r="G4130">
        <v>7295</v>
      </c>
      <c r="H4130">
        <v>81785</v>
      </c>
      <c r="I4130">
        <v>19</v>
      </c>
      <c r="J4130">
        <v>222</v>
      </c>
      <c r="K4130">
        <v>276.01</v>
      </c>
      <c r="L4130">
        <v>8.8000000000000007</v>
      </c>
      <c r="M4130">
        <v>6.7</v>
      </c>
      <c r="N4130" s="1" t="s">
        <v>27</v>
      </c>
      <c r="O4130">
        <v>6</v>
      </c>
      <c r="P4130">
        <v>34</v>
      </c>
      <c r="Q4130">
        <v>40</v>
      </c>
      <c r="R4130" t="str" cm="1">
        <f t="array" ref="R4130">_xlfn.IFS(Restaurant_Data[[#This Row],[Total Reservations]]&lt;=50, "Low", Restaurant_Data[[#This Row],[Total Reservations]]&lt;=100, "Medium", Restaurant_Data[[#This Row],[Total Reservations]]&lt;=200, "High")</f>
        <v>Low</v>
      </c>
      <c r="S4130" s="4">
        <v>1005322.39</v>
      </c>
      <c r="T4130" t="str" cm="1">
        <f t="array" ref="T4130">_xlfn.IFS(Restaurant_Data[[#This Row],[Revenue]]&lt;= 500000, "Low Income", Restaurant_Data[[#This Row],[Revenue]]&lt;=1000000, "Middle Income", Restaurant_Data[[#This Row],[Revenue]] &lt;= 2000000, "High Income")</f>
        <v>High Income</v>
      </c>
    </row>
    <row r="4131" spans="1:20" x14ac:dyDescent="0.35">
      <c r="A4131" s="1" t="s">
        <v>4158</v>
      </c>
      <c r="B4131" s="1" t="s">
        <v>34</v>
      </c>
      <c r="C4131" s="1" t="s">
        <v>20</v>
      </c>
      <c r="D4131">
        <v>3.4</v>
      </c>
      <c r="E4131">
        <v>58</v>
      </c>
      <c r="F4131">
        <v>68.41</v>
      </c>
      <c r="G4131">
        <v>2036</v>
      </c>
      <c r="H4131">
        <v>26891</v>
      </c>
      <c r="I4131">
        <v>1</v>
      </c>
      <c r="J4131">
        <v>832</v>
      </c>
      <c r="K4131">
        <v>196.38</v>
      </c>
      <c r="L4131">
        <v>2.1</v>
      </c>
      <c r="M4131">
        <v>3.2</v>
      </c>
      <c r="N4131" s="1" t="s">
        <v>21</v>
      </c>
      <c r="O4131">
        <v>52</v>
      </c>
      <c r="P4131">
        <v>22</v>
      </c>
      <c r="Q4131">
        <v>74</v>
      </c>
      <c r="R4131" t="str" cm="1">
        <f t="array" ref="R4131">_xlfn.IFS(Restaurant_Data[[#This Row],[Total Reservations]]&lt;=50, "Low", Restaurant_Data[[#This Row],[Total Reservations]]&lt;=100, "Medium", Restaurant_Data[[#This Row],[Total Reservations]]&lt;=200, "High")</f>
        <v>Medium</v>
      </c>
      <c r="S4131" s="4">
        <v>883718.71</v>
      </c>
      <c r="T4131" t="str" cm="1">
        <f t="array" ref="T4131">_xlfn.IFS(Restaurant_Data[[#This Row],[Revenue]]&lt;= 500000, "Low Income", Restaurant_Data[[#This Row],[Revenue]]&lt;=1000000, "Middle Income", Restaurant_Data[[#This Row],[Revenue]] &lt;= 2000000, "High Income")</f>
        <v>Middle Income</v>
      </c>
    </row>
    <row r="4132" spans="1:20" x14ac:dyDescent="0.35">
      <c r="A4132" s="1" t="s">
        <v>4159</v>
      </c>
      <c r="B4132" s="1" t="s">
        <v>23</v>
      </c>
      <c r="C4132" s="1" t="s">
        <v>37</v>
      </c>
      <c r="D4132">
        <v>4.3</v>
      </c>
      <c r="E4132">
        <v>70</v>
      </c>
      <c r="F4132">
        <v>57.06</v>
      </c>
      <c r="G4132">
        <v>2861</v>
      </c>
      <c r="H4132">
        <v>34052</v>
      </c>
      <c r="I4132">
        <v>1</v>
      </c>
      <c r="J4132">
        <v>195</v>
      </c>
      <c r="K4132">
        <v>289.08999999999997</v>
      </c>
      <c r="L4132">
        <v>6.9</v>
      </c>
      <c r="M4132">
        <v>2.2000000000000002</v>
      </c>
      <c r="N4132" s="1" t="s">
        <v>21</v>
      </c>
      <c r="O4132">
        <v>57</v>
      </c>
      <c r="P4132">
        <v>3</v>
      </c>
      <c r="Q4132">
        <v>60</v>
      </c>
      <c r="R4132" t="str" cm="1">
        <f t="array" ref="R4132">_xlfn.IFS(Restaurant_Data[[#This Row],[Total Reservations]]&lt;=50, "Low", Restaurant_Data[[#This Row],[Total Reservations]]&lt;=100, "Medium", Restaurant_Data[[#This Row],[Total Reservations]]&lt;=200, "High")</f>
        <v>Medium</v>
      </c>
      <c r="S4132" s="4">
        <v>890087.5</v>
      </c>
      <c r="T4132" t="str" cm="1">
        <f t="array" ref="T4132">_xlfn.IFS(Restaurant_Data[[#This Row],[Revenue]]&lt;= 500000, "Low Income", Restaurant_Data[[#This Row],[Revenue]]&lt;=1000000, "Middle Income", Restaurant_Data[[#This Row],[Revenue]] &lt;= 2000000, "High Income")</f>
        <v>Middle Income</v>
      </c>
    </row>
    <row r="4133" spans="1:20" x14ac:dyDescent="0.35">
      <c r="A4133" s="1" t="s">
        <v>4160</v>
      </c>
      <c r="B4133" s="1" t="s">
        <v>23</v>
      </c>
      <c r="C4133" s="1" t="s">
        <v>24</v>
      </c>
      <c r="D4133">
        <v>3.8</v>
      </c>
      <c r="E4133">
        <v>78</v>
      </c>
      <c r="F4133">
        <v>26.28</v>
      </c>
      <c r="G4133">
        <v>7181</v>
      </c>
      <c r="H4133">
        <v>73745</v>
      </c>
      <c r="I4133">
        <v>5</v>
      </c>
      <c r="J4133">
        <v>848</v>
      </c>
      <c r="K4133">
        <v>221.95</v>
      </c>
      <c r="L4133">
        <v>7.3</v>
      </c>
      <c r="M4133">
        <v>7.8</v>
      </c>
      <c r="N4133" s="1" t="s">
        <v>21</v>
      </c>
      <c r="O4133">
        <v>18</v>
      </c>
      <c r="P4133">
        <v>44</v>
      </c>
      <c r="Q4133">
        <v>62</v>
      </c>
      <c r="R4133" t="str" cm="1">
        <f t="array" ref="R4133">_xlfn.IFS(Restaurant_Data[[#This Row],[Total Reservations]]&lt;=50, "Low", Restaurant_Data[[#This Row],[Total Reservations]]&lt;=100, "Medium", Restaurant_Data[[#This Row],[Total Reservations]]&lt;=200, "High")</f>
        <v>Medium</v>
      </c>
      <c r="S4133" s="4">
        <v>479249.07</v>
      </c>
      <c r="T4133" t="str" cm="1">
        <f t="array" ref="T4133">_xlfn.IFS(Restaurant_Data[[#This Row],[Revenue]]&lt;= 500000, "Low Income", Restaurant_Data[[#This Row],[Revenue]]&lt;=1000000, "Middle Income", Restaurant_Data[[#This Row],[Revenue]] &lt;= 2000000, "High Income")</f>
        <v>Low Income</v>
      </c>
    </row>
    <row r="4134" spans="1:20" x14ac:dyDescent="0.35">
      <c r="A4134" s="1" t="s">
        <v>4161</v>
      </c>
      <c r="B4134" s="1" t="s">
        <v>19</v>
      </c>
      <c r="C4134" s="1" t="s">
        <v>20</v>
      </c>
      <c r="D4134">
        <v>5</v>
      </c>
      <c r="E4134">
        <v>40</v>
      </c>
      <c r="F4134">
        <v>65.55</v>
      </c>
      <c r="G4134">
        <v>1694</v>
      </c>
      <c r="H4134">
        <v>22818</v>
      </c>
      <c r="I4134">
        <v>7</v>
      </c>
      <c r="J4134">
        <v>448</v>
      </c>
      <c r="K4134">
        <v>254.83</v>
      </c>
      <c r="L4134">
        <v>5.9</v>
      </c>
      <c r="M4134">
        <v>9.6999999999999993</v>
      </c>
      <c r="N4134" s="1" t="s">
        <v>27</v>
      </c>
      <c r="O4134">
        <v>26</v>
      </c>
      <c r="P4134">
        <v>25</v>
      </c>
      <c r="Q4134">
        <v>51</v>
      </c>
      <c r="R4134" t="str" cm="1">
        <f t="array" ref="R4134">_xlfn.IFS(Restaurant_Data[[#This Row],[Total Reservations]]&lt;=50, "Low", Restaurant_Data[[#This Row],[Total Reservations]]&lt;=100, "Medium", Restaurant_Data[[#This Row],[Total Reservations]]&lt;=200, "High")</f>
        <v>Medium</v>
      </c>
      <c r="S4134" s="4">
        <v>596938.94999999995</v>
      </c>
      <c r="T4134" t="str" cm="1">
        <f t="array" ref="T4134">_xlfn.IFS(Restaurant_Data[[#This Row],[Revenue]]&lt;= 500000, "Low Income", Restaurant_Data[[#This Row],[Revenue]]&lt;=1000000, "Middle Income", Restaurant_Data[[#This Row],[Revenue]] &lt;= 2000000, "High Income")</f>
        <v>Middle Income</v>
      </c>
    </row>
    <row r="4135" spans="1:20" x14ac:dyDescent="0.35">
      <c r="A4135" s="1" t="s">
        <v>4162</v>
      </c>
      <c r="B4135" s="1" t="s">
        <v>34</v>
      </c>
      <c r="C4135" s="1" t="s">
        <v>24</v>
      </c>
      <c r="D4135">
        <v>4</v>
      </c>
      <c r="E4135">
        <v>54</v>
      </c>
      <c r="F4135">
        <v>33.299999999999997</v>
      </c>
      <c r="G4135">
        <v>3533</v>
      </c>
      <c r="H4135">
        <v>41363</v>
      </c>
      <c r="I4135">
        <v>15</v>
      </c>
      <c r="J4135">
        <v>151</v>
      </c>
      <c r="K4135">
        <v>230.23</v>
      </c>
      <c r="L4135">
        <v>5.5</v>
      </c>
      <c r="M4135">
        <v>7.6</v>
      </c>
      <c r="N4135" s="1" t="s">
        <v>21</v>
      </c>
      <c r="O4135">
        <v>19</v>
      </c>
      <c r="P4135">
        <v>36</v>
      </c>
      <c r="Q4135">
        <v>55</v>
      </c>
      <c r="R4135" t="str" cm="1">
        <f t="array" ref="R4135">_xlfn.IFS(Restaurant_Data[[#This Row],[Total Reservations]]&lt;=50, "Low", Restaurant_Data[[#This Row],[Total Reservations]]&lt;=100, "Medium", Restaurant_Data[[#This Row],[Total Reservations]]&lt;=200, "High")</f>
        <v>Medium</v>
      </c>
      <c r="S4135" s="4">
        <v>424856.95</v>
      </c>
      <c r="T4135" t="str" cm="1">
        <f t="array" ref="T4135">_xlfn.IFS(Restaurant_Data[[#This Row],[Revenue]]&lt;= 500000, "Low Income", Restaurant_Data[[#This Row],[Revenue]]&lt;=1000000, "Middle Income", Restaurant_Data[[#This Row],[Revenue]] &lt;= 2000000, "High Income")</f>
        <v>Low Income</v>
      </c>
    </row>
    <row r="4136" spans="1:20" x14ac:dyDescent="0.35">
      <c r="A4136" s="1" t="s">
        <v>4163</v>
      </c>
      <c r="B4136" s="1" t="s">
        <v>23</v>
      </c>
      <c r="C4136" s="1" t="s">
        <v>26</v>
      </c>
      <c r="D4136">
        <v>3.5</v>
      </c>
      <c r="E4136">
        <v>75</v>
      </c>
      <c r="F4136">
        <v>47.59</v>
      </c>
      <c r="G4136">
        <v>4361</v>
      </c>
      <c r="H4136">
        <v>46434</v>
      </c>
      <c r="I4136">
        <v>11</v>
      </c>
      <c r="J4136">
        <v>576</v>
      </c>
      <c r="K4136">
        <v>245.23</v>
      </c>
      <c r="L4136">
        <v>3.9</v>
      </c>
      <c r="M4136">
        <v>7.7</v>
      </c>
      <c r="N4136" s="1" t="s">
        <v>21</v>
      </c>
      <c r="O4136">
        <v>30</v>
      </c>
      <c r="P4136">
        <v>52</v>
      </c>
      <c r="Q4136">
        <v>82</v>
      </c>
      <c r="R4136" t="str" cm="1">
        <f t="array" ref="R4136">_xlfn.IFS(Restaurant_Data[[#This Row],[Total Reservations]]&lt;=50, "Low", Restaurant_Data[[#This Row],[Total Reservations]]&lt;=100, "Medium", Restaurant_Data[[#This Row],[Total Reservations]]&lt;=200, "High")</f>
        <v>Medium</v>
      </c>
      <c r="S4136" s="4">
        <v>812383.33</v>
      </c>
      <c r="T4136" t="str" cm="1">
        <f t="array" ref="T4136">_xlfn.IFS(Restaurant_Data[[#This Row],[Revenue]]&lt;= 500000, "Low Income", Restaurant_Data[[#This Row],[Revenue]]&lt;=1000000, "Middle Income", Restaurant_Data[[#This Row],[Revenue]] &lt;= 2000000, "High Income")</f>
        <v>Middle Income</v>
      </c>
    </row>
    <row r="4137" spans="1:20" x14ac:dyDescent="0.35">
      <c r="A4137" s="1" t="s">
        <v>4164</v>
      </c>
      <c r="B4137" s="1" t="s">
        <v>34</v>
      </c>
      <c r="C4137" s="1" t="s">
        <v>31</v>
      </c>
      <c r="D4137">
        <v>3.8</v>
      </c>
      <c r="E4137">
        <v>57</v>
      </c>
      <c r="F4137">
        <v>30.27</v>
      </c>
      <c r="G4137">
        <v>1893</v>
      </c>
      <c r="H4137">
        <v>22801</v>
      </c>
      <c r="I4137">
        <v>12</v>
      </c>
      <c r="J4137">
        <v>298</v>
      </c>
      <c r="K4137">
        <v>209.49</v>
      </c>
      <c r="L4137">
        <v>7.2</v>
      </c>
      <c r="M4137">
        <v>2.5</v>
      </c>
      <c r="N4137" s="1" t="s">
        <v>21</v>
      </c>
      <c r="O4137">
        <v>1</v>
      </c>
      <c r="P4137">
        <v>48</v>
      </c>
      <c r="Q4137">
        <v>49</v>
      </c>
      <c r="R4137" t="str" cm="1">
        <f t="array" ref="R4137">_xlfn.IFS(Restaurant_Data[[#This Row],[Total Reservations]]&lt;=50, "Low", Restaurant_Data[[#This Row],[Total Reservations]]&lt;=100, "Medium", Restaurant_Data[[#This Row],[Total Reservations]]&lt;=200, "High")</f>
        <v>Low</v>
      </c>
      <c r="S4137" s="4">
        <v>400769.19</v>
      </c>
      <c r="T4137" t="str" cm="1">
        <f t="array" ref="T4137">_xlfn.IFS(Restaurant_Data[[#This Row],[Revenue]]&lt;= 500000, "Low Income", Restaurant_Data[[#This Row],[Revenue]]&lt;=1000000, "Middle Income", Restaurant_Data[[#This Row],[Revenue]] &lt;= 2000000, "High Income")</f>
        <v>Low Income</v>
      </c>
    </row>
    <row r="4138" spans="1:20" x14ac:dyDescent="0.35">
      <c r="A4138" s="1" t="s">
        <v>4165</v>
      </c>
      <c r="B4138" s="1" t="s">
        <v>34</v>
      </c>
      <c r="C4138" s="1" t="s">
        <v>26</v>
      </c>
      <c r="D4138">
        <v>4.3</v>
      </c>
      <c r="E4138">
        <v>64</v>
      </c>
      <c r="F4138">
        <v>49.37</v>
      </c>
      <c r="G4138">
        <v>2931</v>
      </c>
      <c r="H4138">
        <v>34552</v>
      </c>
      <c r="I4138">
        <v>17</v>
      </c>
      <c r="J4138">
        <v>626</v>
      </c>
      <c r="K4138">
        <v>231.6</v>
      </c>
      <c r="L4138">
        <v>3.6</v>
      </c>
      <c r="M4138">
        <v>3.2</v>
      </c>
      <c r="N4138" s="1" t="s">
        <v>21</v>
      </c>
      <c r="O4138">
        <v>20</v>
      </c>
      <c r="P4138">
        <v>63</v>
      </c>
      <c r="Q4138">
        <v>83</v>
      </c>
      <c r="R4138" t="str" cm="1">
        <f t="array" ref="R4138">_xlfn.IFS(Restaurant_Data[[#This Row],[Total Reservations]]&lt;=50, "Low", Restaurant_Data[[#This Row],[Total Reservations]]&lt;=100, "Medium", Restaurant_Data[[#This Row],[Total Reservations]]&lt;=200, "High")</f>
        <v>Medium</v>
      </c>
      <c r="S4138" s="4">
        <v>723843.73</v>
      </c>
      <c r="T4138" t="str" cm="1">
        <f t="array" ref="T4138">_xlfn.IFS(Restaurant_Data[[#This Row],[Revenue]]&lt;= 500000, "Low Income", Restaurant_Data[[#This Row],[Revenue]]&lt;=1000000, "Middle Income", Restaurant_Data[[#This Row],[Revenue]] &lt;= 2000000, "High Income")</f>
        <v>Middle Income</v>
      </c>
    </row>
    <row r="4139" spans="1:20" x14ac:dyDescent="0.35">
      <c r="A4139" s="1" t="s">
        <v>4166</v>
      </c>
      <c r="B4139" s="1" t="s">
        <v>19</v>
      </c>
      <c r="C4139" s="1" t="s">
        <v>31</v>
      </c>
      <c r="D4139">
        <v>3.2</v>
      </c>
      <c r="E4139">
        <v>45</v>
      </c>
      <c r="F4139">
        <v>35.31</v>
      </c>
      <c r="G4139">
        <v>2314</v>
      </c>
      <c r="H4139">
        <v>25319</v>
      </c>
      <c r="I4139">
        <v>17</v>
      </c>
      <c r="J4139">
        <v>534</v>
      </c>
      <c r="K4139">
        <v>158.97999999999999</v>
      </c>
      <c r="L4139">
        <v>5.0999999999999996</v>
      </c>
      <c r="M4139">
        <v>6.3</v>
      </c>
      <c r="N4139" s="1" t="s">
        <v>27</v>
      </c>
      <c r="O4139">
        <v>40</v>
      </c>
      <c r="P4139">
        <v>25</v>
      </c>
      <c r="Q4139">
        <v>65</v>
      </c>
      <c r="R4139" t="str" cm="1">
        <f t="array" ref="R4139">_xlfn.IFS(Restaurant_Data[[#This Row],[Total Reservations]]&lt;=50, "Low", Restaurant_Data[[#This Row],[Total Reservations]]&lt;=100, "Medium", Restaurant_Data[[#This Row],[Total Reservations]]&lt;=200, "High")</f>
        <v>Medium</v>
      </c>
      <c r="S4139" s="4">
        <v>378780.15</v>
      </c>
      <c r="T4139" t="str" cm="1">
        <f t="array" ref="T4139">_xlfn.IFS(Restaurant_Data[[#This Row],[Revenue]]&lt;= 500000, "Low Income", Restaurant_Data[[#This Row],[Revenue]]&lt;=1000000, "Middle Income", Restaurant_Data[[#This Row],[Revenue]] &lt;= 2000000, "High Income")</f>
        <v>Low Income</v>
      </c>
    </row>
    <row r="4140" spans="1:20" x14ac:dyDescent="0.35">
      <c r="A4140" s="1" t="s">
        <v>4167</v>
      </c>
      <c r="B4140" s="1" t="s">
        <v>34</v>
      </c>
      <c r="C4140" s="1" t="s">
        <v>42</v>
      </c>
      <c r="D4140">
        <v>4.2</v>
      </c>
      <c r="E4140">
        <v>67</v>
      </c>
      <c r="F4140">
        <v>36.86</v>
      </c>
      <c r="G4140">
        <v>3516</v>
      </c>
      <c r="H4140">
        <v>43828</v>
      </c>
      <c r="I4140">
        <v>17</v>
      </c>
      <c r="J4140">
        <v>410</v>
      </c>
      <c r="K4140">
        <v>226.72</v>
      </c>
      <c r="L4140">
        <v>8.6999999999999993</v>
      </c>
      <c r="M4140">
        <v>1.3</v>
      </c>
      <c r="N4140" s="1" t="s">
        <v>21</v>
      </c>
      <c r="O4140">
        <v>58</v>
      </c>
      <c r="P4140">
        <v>28</v>
      </c>
      <c r="Q4140">
        <v>86</v>
      </c>
      <c r="R4140" t="str" cm="1">
        <f t="array" ref="R4140">_xlfn.IFS(Restaurant_Data[[#This Row],[Total Reservations]]&lt;=50, "Low", Restaurant_Data[[#This Row],[Total Reservations]]&lt;=100, "Medium", Restaurant_Data[[#This Row],[Total Reservations]]&lt;=200, "High")</f>
        <v>Medium</v>
      </c>
      <c r="S4140" s="4">
        <v>574302.14</v>
      </c>
      <c r="T4140" t="str" cm="1">
        <f t="array" ref="T4140">_xlfn.IFS(Restaurant_Data[[#This Row],[Revenue]]&lt;= 500000, "Low Income", Restaurant_Data[[#This Row],[Revenue]]&lt;=1000000, "Middle Income", Restaurant_Data[[#This Row],[Revenue]] &lt;= 2000000, "High Income")</f>
        <v>Middle Income</v>
      </c>
    </row>
    <row r="4141" spans="1:20" x14ac:dyDescent="0.35">
      <c r="A4141" s="1" t="s">
        <v>4168</v>
      </c>
      <c r="B4141" s="1" t="s">
        <v>19</v>
      </c>
      <c r="C4141" s="1" t="s">
        <v>31</v>
      </c>
      <c r="D4141">
        <v>4.9000000000000004</v>
      </c>
      <c r="E4141">
        <v>41</v>
      </c>
      <c r="F4141">
        <v>30.48</v>
      </c>
      <c r="G4141">
        <v>1161</v>
      </c>
      <c r="H4141">
        <v>13021</v>
      </c>
      <c r="I4141">
        <v>4</v>
      </c>
      <c r="J4141">
        <v>223</v>
      </c>
      <c r="K4141">
        <v>119.2</v>
      </c>
      <c r="L4141">
        <v>1.8</v>
      </c>
      <c r="M4141">
        <v>7</v>
      </c>
      <c r="N4141" s="1" t="s">
        <v>21</v>
      </c>
      <c r="O4141">
        <v>30</v>
      </c>
      <c r="P4141">
        <v>31</v>
      </c>
      <c r="Q4141">
        <v>61</v>
      </c>
      <c r="R4141" t="str" cm="1">
        <f t="array" ref="R4141">_xlfn.IFS(Restaurant_Data[[#This Row],[Total Reservations]]&lt;=50, "Low", Restaurant_Data[[#This Row],[Total Reservations]]&lt;=100, "Medium", Restaurant_Data[[#This Row],[Total Reservations]]&lt;=200, "High")</f>
        <v>Medium</v>
      </c>
      <c r="S4141" s="4">
        <v>286777.75</v>
      </c>
      <c r="T4141" t="str" cm="1">
        <f t="array" ref="T4141">_xlfn.IFS(Restaurant_Data[[#This Row],[Revenue]]&lt;= 500000, "Low Income", Restaurant_Data[[#This Row],[Revenue]]&lt;=1000000, "Middle Income", Restaurant_Data[[#This Row],[Revenue]] &lt;= 2000000, "High Income")</f>
        <v>Low Income</v>
      </c>
    </row>
    <row r="4142" spans="1:20" x14ac:dyDescent="0.35">
      <c r="A4142" s="1" t="s">
        <v>4169</v>
      </c>
      <c r="B4142" s="1" t="s">
        <v>23</v>
      </c>
      <c r="C4142" s="1" t="s">
        <v>42</v>
      </c>
      <c r="D4142">
        <v>4.7</v>
      </c>
      <c r="E4142">
        <v>73</v>
      </c>
      <c r="F4142">
        <v>37.08</v>
      </c>
      <c r="G4142">
        <v>2328</v>
      </c>
      <c r="H4142">
        <v>27880</v>
      </c>
      <c r="I4142">
        <v>2</v>
      </c>
      <c r="J4142">
        <v>892</v>
      </c>
      <c r="K4142">
        <v>208.74</v>
      </c>
      <c r="L4142">
        <v>5.8</v>
      </c>
      <c r="M4142">
        <v>2.2999999999999998</v>
      </c>
      <c r="N4142" s="1" t="s">
        <v>21</v>
      </c>
      <c r="O4142">
        <v>55</v>
      </c>
      <c r="P4142">
        <v>60</v>
      </c>
      <c r="Q4142">
        <v>115</v>
      </c>
      <c r="R4142" t="str" cm="1">
        <f t="array" ref="R4142">_xlfn.IFS(Restaurant_Data[[#This Row],[Total Reservations]]&lt;=50, "Low", Restaurant_Data[[#This Row],[Total Reservations]]&lt;=100, "Medium", Restaurant_Data[[#This Row],[Total Reservations]]&lt;=200, "High")</f>
        <v>High</v>
      </c>
      <c r="S4142" s="4">
        <v>609782.16</v>
      </c>
      <c r="T4142" t="str" cm="1">
        <f t="array" ref="T4142">_xlfn.IFS(Restaurant_Data[[#This Row],[Revenue]]&lt;= 500000, "Low Income", Restaurant_Data[[#This Row],[Revenue]]&lt;=1000000, "Middle Income", Restaurant_Data[[#This Row],[Revenue]] &lt;= 2000000, "High Income")</f>
        <v>Middle Income</v>
      </c>
    </row>
    <row r="4143" spans="1:20" x14ac:dyDescent="0.35">
      <c r="A4143" s="1" t="s">
        <v>4170</v>
      </c>
      <c r="B4143" s="1" t="s">
        <v>34</v>
      </c>
      <c r="C4143" s="1" t="s">
        <v>20</v>
      </c>
      <c r="D4143">
        <v>3.1</v>
      </c>
      <c r="E4143">
        <v>65</v>
      </c>
      <c r="F4143">
        <v>72.47</v>
      </c>
      <c r="G4143">
        <v>2440</v>
      </c>
      <c r="H4143">
        <v>27159</v>
      </c>
      <c r="I4143">
        <v>10</v>
      </c>
      <c r="J4143">
        <v>407</v>
      </c>
      <c r="K4143">
        <v>180.94</v>
      </c>
      <c r="L4143">
        <v>5.4</v>
      </c>
      <c r="M4143">
        <v>4.7</v>
      </c>
      <c r="N4143" s="1" t="s">
        <v>21</v>
      </c>
      <c r="O4143">
        <v>35</v>
      </c>
      <c r="P4143">
        <v>13</v>
      </c>
      <c r="Q4143">
        <v>48</v>
      </c>
      <c r="R4143" t="str" cm="1">
        <f t="array" ref="R4143">_xlfn.IFS(Restaurant_Data[[#This Row],[Total Reservations]]&lt;=50, "Low", Restaurant_Data[[#This Row],[Total Reservations]]&lt;=100, "Medium", Restaurant_Data[[#This Row],[Total Reservations]]&lt;=200, "High")</f>
        <v>Low</v>
      </c>
      <c r="S4143" s="4">
        <v>1055970.96</v>
      </c>
      <c r="T4143" t="str" cm="1">
        <f t="array" ref="T4143">_xlfn.IFS(Restaurant_Data[[#This Row],[Revenue]]&lt;= 500000, "Low Income", Restaurant_Data[[#This Row],[Revenue]]&lt;=1000000, "Middle Income", Restaurant_Data[[#This Row],[Revenue]] &lt;= 2000000, "High Income")</f>
        <v>High Income</v>
      </c>
    </row>
    <row r="4144" spans="1:20" x14ac:dyDescent="0.35">
      <c r="A4144" s="1" t="s">
        <v>4171</v>
      </c>
      <c r="B4144" s="1" t="s">
        <v>23</v>
      </c>
      <c r="C4144" s="1" t="s">
        <v>42</v>
      </c>
      <c r="D4144">
        <v>5</v>
      </c>
      <c r="E4144">
        <v>80</v>
      </c>
      <c r="F4144">
        <v>35.9</v>
      </c>
      <c r="G4144">
        <v>6096</v>
      </c>
      <c r="H4144">
        <v>63922</v>
      </c>
      <c r="I4144">
        <v>5</v>
      </c>
      <c r="J4144">
        <v>961</v>
      </c>
      <c r="K4144">
        <v>274.63</v>
      </c>
      <c r="L4144">
        <v>4.4000000000000004</v>
      </c>
      <c r="M4144">
        <v>3.9</v>
      </c>
      <c r="N4144" s="1" t="s">
        <v>27</v>
      </c>
      <c r="O4144">
        <v>29</v>
      </c>
      <c r="P4144">
        <v>52</v>
      </c>
      <c r="Q4144">
        <v>81</v>
      </c>
      <c r="R4144" t="str" cm="1">
        <f t="array" ref="R4144">_xlfn.IFS(Restaurant_Data[[#This Row],[Total Reservations]]&lt;=50, "Low", Restaurant_Data[[#This Row],[Total Reservations]]&lt;=100, "Medium", Restaurant_Data[[#This Row],[Total Reservations]]&lt;=200, "High")</f>
        <v>Medium</v>
      </c>
      <c r="S4144" s="4">
        <v>655288</v>
      </c>
      <c r="T4144" t="str" cm="1">
        <f t="array" ref="T4144">_xlfn.IFS(Restaurant_Data[[#This Row],[Revenue]]&lt;= 500000, "Low Income", Restaurant_Data[[#This Row],[Revenue]]&lt;=1000000, "Middle Income", Restaurant_Data[[#This Row],[Revenue]] &lt;= 2000000, "High Income")</f>
        <v>Middle Income</v>
      </c>
    </row>
    <row r="4145" spans="1:20" x14ac:dyDescent="0.35">
      <c r="A4145" s="1" t="s">
        <v>4172</v>
      </c>
      <c r="B4145" s="1" t="s">
        <v>34</v>
      </c>
      <c r="C4145" s="1" t="s">
        <v>24</v>
      </c>
      <c r="D4145">
        <v>4.4000000000000004</v>
      </c>
      <c r="E4145">
        <v>56</v>
      </c>
      <c r="F4145">
        <v>31.11</v>
      </c>
      <c r="G4145">
        <v>3429</v>
      </c>
      <c r="H4145">
        <v>42776</v>
      </c>
      <c r="I4145">
        <v>10</v>
      </c>
      <c r="J4145">
        <v>488</v>
      </c>
      <c r="K4145">
        <v>218.31</v>
      </c>
      <c r="L4145">
        <v>6.4</v>
      </c>
      <c r="M4145">
        <v>2</v>
      </c>
      <c r="N4145" s="1" t="s">
        <v>21</v>
      </c>
      <c r="O4145">
        <v>50</v>
      </c>
      <c r="P4145">
        <v>4</v>
      </c>
      <c r="Q4145">
        <v>54</v>
      </c>
      <c r="R4145" t="str" cm="1">
        <f t="array" ref="R4145">_xlfn.IFS(Restaurant_Data[[#This Row],[Total Reservations]]&lt;=50, "Low", Restaurant_Data[[#This Row],[Total Reservations]]&lt;=100, "Medium", Restaurant_Data[[#This Row],[Total Reservations]]&lt;=200, "High")</f>
        <v>Medium</v>
      </c>
      <c r="S4145" s="4">
        <v>405671.28</v>
      </c>
      <c r="T4145" t="str" cm="1">
        <f t="array" ref="T4145">_xlfn.IFS(Restaurant_Data[[#This Row],[Revenue]]&lt;= 500000, "Low Income", Restaurant_Data[[#This Row],[Revenue]]&lt;=1000000, "Middle Income", Restaurant_Data[[#This Row],[Revenue]] &lt;= 2000000, "High Income")</f>
        <v>Low Income</v>
      </c>
    </row>
    <row r="4146" spans="1:20" x14ac:dyDescent="0.35">
      <c r="A4146" s="1" t="s">
        <v>4173</v>
      </c>
      <c r="B4146" s="1" t="s">
        <v>23</v>
      </c>
      <c r="C4146" s="1" t="s">
        <v>42</v>
      </c>
      <c r="D4146">
        <v>3.3</v>
      </c>
      <c r="E4146">
        <v>84</v>
      </c>
      <c r="F4146">
        <v>36.61</v>
      </c>
      <c r="G4146">
        <v>3310</v>
      </c>
      <c r="H4146">
        <v>40445</v>
      </c>
      <c r="I4146">
        <v>10</v>
      </c>
      <c r="J4146">
        <v>79</v>
      </c>
      <c r="K4146">
        <v>199.16</v>
      </c>
      <c r="L4146">
        <v>1.1000000000000001</v>
      </c>
      <c r="M4146">
        <v>6.2</v>
      </c>
      <c r="N4146" s="1" t="s">
        <v>27</v>
      </c>
      <c r="O4146">
        <v>22</v>
      </c>
      <c r="P4146">
        <v>29</v>
      </c>
      <c r="Q4146">
        <v>51</v>
      </c>
      <c r="R4146" t="str" cm="1">
        <f t="array" ref="R4146">_xlfn.IFS(Restaurant_Data[[#This Row],[Total Reservations]]&lt;=50, "Low", Restaurant_Data[[#This Row],[Total Reservations]]&lt;=100, "Medium", Restaurant_Data[[#This Row],[Total Reservations]]&lt;=200, "High")</f>
        <v>Medium</v>
      </c>
      <c r="S4146" s="4">
        <v>696139.92</v>
      </c>
      <c r="T4146" t="str" cm="1">
        <f t="array" ref="T4146">_xlfn.IFS(Restaurant_Data[[#This Row],[Revenue]]&lt;= 500000, "Low Income", Restaurant_Data[[#This Row],[Revenue]]&lt;=1000000, "Middle Income", Restaurant_Data[[#This Row],[Revenue]] &lt;= 2000000, "High Income")</f>
        <v>Middle Income</v>
      </c>
    </row>
    <row r="4147" spans="1:20" x14ac:dyDescent="0.35">
      <c r="A4147" s="1" t="s">
        <v>4174</v>
      </c>
      <c r="B4147" s="1" t="s">
        <v>34</v>
      </c>
      <c r="C4147" s="1" t="s">
        <v>24</v>
      </c>
      <c r="D4147">
        <v>3</v>
      </c>
      <c r="E4147">
        <v>66</v>
      </c>
      <c r="F4147">
        <v>27.15</v>
      </c>
      <c r="G4147">
        <v>2153</v>
      </c>
      <c r="H4147">
        <v>21940</v>
      </c>
      <c r="I4147">
        <v>11</v>
      </c>
      <c r="J4147">
        <v>526</v>
      </c>
      <c r="K4147">
        <v>128.27000000000001</v>
      </c>
      <c r="L4147">
        <v>5.4</v>
      </c>
      <c r="M4147">
        <v>4.3</v>
      </c>
      <c r="N4147" s="1" t="s">
        <v>27</v>
      </c>
      <c r="O4147">
        <v>38</v>
      </c>
      <c r="P4147">
        <v>21</v>
      </c>
      <c r="Q4147">
        <v>59</v>
      </c>
      <c r="R4147" t="str" cm="1">
        <f t="array" ref="R4147">_xlfn.IFS(Restaurant_Data[[#This Row],[Total Reservations]]&lt;=50, "Low", Restaurant_Data[[#This Row],[Total Reservations]]&lt;=100, "Medium", Restaurant_Data[[#This Row],[Total Reservations]]&lt;=200, "High")</f>
        <v>Medium</v>
      </c>
      <c r="S4147" s="4">
        <v>415256.45</v>
      </c>
      <c r="T4147" t="str" cm="1">
        <f t="array" ref="T4147">_xlfn.IFS(Restaurant_Data[[#This Row],[Revenue]]&lt;= 500000, "Low Income", Restaurant_Data[[#This Row],[Revenue]]&lt;=1000000, "Middle Income", Restaurant_Data[[#This Row],[Revenue]] &lt;= 2000000, "High Income")</f>
        <v>Low Income</v>
      </c>
    </row>
    <row r="4148" spans="1:20" x14ac:dyDescent="0.35">
      <c r="A4148" s="1" t="s">
        <v>4175</v>
      </c>
      <c r="B4148" s="1" t="s">
        <v>34</v>
      </c>
      <c r="C4148" s="1" t="s">
        <v>31</v>
      </c>
      <c r="D4148">
        <v>3.3</v>
      </c>
      <c r="E4148">
        <v>64</v>
      </c>
      <c r="F4148">
        <v>34.32</v>
      </c>
      <c r="G4148">
        <v>3178</v>
      </c>
      <c r="H4148">
        <v>30259</v>
      </c>
      <c r="I4148">
        <v>10</v>
      </c>
      <c r="J4148">
        <v>602</v>
      </c>
      <c r="K4148">
        <v>265.7</v>
      </c>
      <c r="L4148">
        <v>5.4</v>
      </c>
      <c r="M4148">
        <v>1.4</v>
      </c>
      <c r="N4148" s="1" t="s">
        <v>21</v>
      </c>
      <c r="O4148">
        <v>8</v>
      </c>
      <c r="P4148">
        <v>31</v>
      </c>
      <c r="Q4148">
        <v>39</v>
      </c>
      <c r="R4148" t="str" cm="1">
        <f t="array" ref="R4148">_xlfn.IFS(Restaurant_Data[[#This Row],[Total Reservations]]&lt;=50, "Low", Restaurant_Data[[#This Row],[Total Reservations]]&lt;=100, "Medium", Restaurant_Data[[#This Row],[Total Reservations]]&lt;=200, "High")</f>
        <v>Low</v>
      </c>
      <c r="S4148" s="4">
        <v>503251.55</v>
      </c>
      <c r="T4148" t="str" cm="1">
        <f t="array" ref="T4148">_xlfn.IFS(Restaurant_Data[[#This Row],[Revenue]]&lt;= 500000, "Low Income", Restaurant_Data[[#This Row],[Revenue]]&lt;=1000000, "Middle Income", Restaurant_Data[[#This Row],[Revenue]] &lt;= 2000000, "High Income")</f>
        <v>Middle Income</v>
      </c>
    </row>
    <row r="4149" spans="1:20" x14ac:dyDescent="0.35">
      <c r="A4149" s="1" t="s">
        <v>4176</v>
      </c>
      <c r="B4149" s="1" t="s">
        <v>34</v>
      </c>
      <c r="C4149" s="1" t="s">
        <v>31</v>
      </c>
      <c r="D4149">
        <v>4.7</v>
      </c>
      <c r="E4149">
        <v>59</v>
      </c>
      <c r="F4149">
        <v>31.11</v>
      </c>
      <c r="G4149">
        <v>2524</v>
      </c>
      <c r="H4149">
        <v>25528</v>
      </c>
      <c r="I4149">
        <v>11</v>
      </c>
      <c r="J4149">
        <v>116</v>
      </c>
      <c r="K4149">
        <v>63.54</v>
      </c>
      <c r="L4149">
        <v>5.6</v>
      </c>
      <c r="M4149">
        <v>5</v>
      </c>
      <c r="N4149" s="1" t="s">
        <v>21</v>
      </c>
      <c r="O4149">
        <v>19</v>
      </c>
      <c r="P4149">
        <v>16</v>
      </c>
      <c r="Q4149">
        <v>35</v>
      </c>
      <c r="R4149" t="str" cm="1">
        <f t="array" ref="R4149">_xlfn.IFS(Restaurant_Data[[#This Row],[Total Reservations]]&lt;=50, "Low", Restaurant_Data[[#This Row],[Total Reservations]]&lt;=100, "Medium", Restaurant_Data[[#This Row],[Total Reservations]]&lt;=200, "High")</f>
        <v>Low</v>
      </c>
      <c r="S4149" s="4">
        <v>424655.56</v>
      </c>
      <c r="T4149" t="str" cm="1">
        <f t="array" ref="T4149">_xlfn.IFS(Restaurant_Data[[#This Row],[Revenue]]&lt;= 500000, "Low Income", Restaurant_Data[[#This Row],[Revenue]]&lt;=1000000, "Middle Income", Restaurant_Data[[#This Row],[Revenue]] &lt;= 2000000, "High Income")</f>
        <v>Low Income</v>
      </c>
    </row>
    <row r="4150" spans="1:20" x14ac:dyDescent="0.35">
      <c r="A4150" s="1" t="s">
        <v>4177</v>
      </c>
      <c r="B4150" s="1" t="s">
        <v>34</v>
      </c>
      <c r="C4150" s="1" t="s">
        <v>31</v>
      </c>
      <c r="D4150">
        <v>3</v>
      </c>
      <c r="E4150">
        <v>53</v>
      </c>
      <c r="F4150">
        <v>31.91</v>
      </c>
      <c r="G4150">
        <v>1195</v>
      </c>
      <c r="H4150">
        <v>11995</v>
      </c>
      <c r="I4150">
        <v>6</v>
      </c>
      <c r="J4150">
        <v>537</v>
      </c>
      <c r="K4150">
        <v>274.94</v>
      </c>
      <c r="L4150">
        <v>2.9</v>
      </c>
      <c r="M4150">
        <v>6.3</v>
      </c>
      <c r="N4150" s="1" t="s">
        <v>21</v>
      </c>
      <c r="O4150">
        <v>34</v>
      </c>
      <c r="P4150">
        <v>29</v>
      </c>
      <c r="Q4150">
        <v>63</v>
      </c>
      <c r="R4150" t="str" cm="1">
        <f t="array" ref="R4150">_xlfn.IFS(Restaurant_Data[[#This Row],[Total Reservations]]&lt;=50, "Low", Restaurant_Data[[#This Row],[Total Reservations]]&lt;=100, "Medium", Restaurant_Data[[#This Row],[Total Reservations]]&lt;=200, "High")</f>
        <v>Medium</v>
      </c>
      <c r="S4150" s="4">
        <v>386455.95</v>
      </c>
      <c r="T4150" t="str" cm="1">
        <f t="array" ref="T4150">_xlfn.IFS(Restaurant_Data[[#This Row],[Revenue]]&lt;= 500000, "Low Income", Restaurant_Data[[#This Row],[Revenue]]&lt;=1000000, "Middle Income", Restaurant_Data[[#This Row],[Revenue]] &lt;= 2000000, "High Income")</f>
        <v>Low Income</v>
      </c>
    </row>
    <row r="4151" spans="1:20" x14ac:dyDescent="0.35">
      <c r="A4151" s="1" t="s">
        <v>4178</v>
      </c>
      <c r="B4151" s="1" t="s">
        <v>34</v>
      </c>
      <c r="C4151" s="1" t="s">
        <v>42</v>
      </c>
      <c r="D4151">
        <v>3.5</v>
      </c>
      <c r="E4151">
        <v>66</v>
      </c>
      <c r="F4151">
        <v>38.840000000000003</v>
      </c>
      <c r="G4151">
        <v>3146</v>
      </c>
      <c r="H4151">
        <v>35814</v>
      </c>
      <c r="I4151">
        <v>10</v>
      </c>
      <c r="J4151">
        <v>834</v>
      </c>
      <c r="K4151">
        <v>213.24</v>
      </c>
      <c r="L4151">
        <v>2.9</v>
      </c>
      <c r="M4151">
        <v>2.2000000000000002</v>
      </c>
      <c r="N4151" s="1" t="s">
        <v>27</v>
      </c>
      <c r="O4151">
        <v>36</v>
      </c>
      <c r="P4151">
        <v>5</v>
      </c>
      <c r="Q4151">
        <v>41</v>
      </c>
      <c r="R4151" t="str" cm="1">
        <f t="array" ref="R4151">_xlfn.IFS(Restaurant_Data[[#This Row],[Total Reservations]]&lt;=50, "Low", Restaurant_Data[[#This Row],[Total Reservations]]&lt;=100, "Medium", Restaurant_Data[[#This Row],[Total Reservations]]&lt;=200, "High")</f>
        <v>Low</v>
      </c>
      <c r="S4151" s="4">
        <v>583713.5</v>
      </c>
      <c r="T4151" t="str" cm="1">
        <f t="array" ref="T4151">_xlfn.IFS(Restaurant_Data[[#This Row],[Revenue]]&lt;= 500000, "Low Income", Restaurant_Data[[#This Row],[Revenue]]&lt;=1000000, "Middle Income", Restaurant_Data[[#This Row],[Revenue]] &lt;= 2000000, "High Income")</f>
        <v>Middle Income</v>
      </c>
    </row>
    <row r="4152" spans="1:20" x14ac:dyDescent="0.35">
      <c r="A4152" s="1" t="s">
        <v>4179</v>
      </c>
      <c r="B4152" s="1" t="s">
        <v>34</v>
      </c>
      <c r="C4152" s="1" t="s">
        <v>31</v>
      </c>
      <c r="D4152">
        <v>4.5</v>
      </c>
      <c r="E4152">
        <v>53</v>
      </c>
      <c r="F4152">
        <v>33.630000000000003</v>
      </c>
      <c r="G4152">
        <v>3374</v>
      </c>
      <c r="H4152">
        <v>36465</v>
      </c>
      <c r="I4152">
        <v>8</v>
      </c>
      <c r="J4152">
        <v>587</v>
      </c>
      <c r="K4152">
        <v>97.37</v>
      </c>
      <c r="L4152">
        <v>6.8</v>
      </c>
      <c r="M4152">
        <v>6.3</v>
      </c>
      <c r="N4152" s="1" t="s">
        <v>27</v>
      </c>
      <c r="O4152">
        <v>44</v>
      </c>
      <c r="P4152">
        <v>4</v>
      </c>
      <c r="Q4152">
        <v>48</v>
      </c>
      <c r="R4152" t="str" cm="1">
        <f t="array" ref="R4152">_xlfn.IFS(Restaurant_Data[[#This Row],[Total Reservations]]&lt;=50, "Low", Restaurant_Data[[#This Row],[Total Reservations]]&lt;=100, "Medium", Restaurant_Data[[#This Row],[Total Reservations]]&lt;=200, "High")</f>
        <v>Low</v>
      </c>
      <c r="S4152" s="4">
        <v>414565.9</v>
      </c>
      <c r="T4152" t="str" cm="1">
        <f t="array" ref="T4152">_xlfn.IFS(Restaurant_Data[[#This Row],[Revenue]]&lt;= 500000, "Low Income", Restaurant_Data[[#This Row],[Revenue]]&lt;=1000000, "Middle Income", Restaurant_Data[[#This Row],[Revenue]] &lt;= 2000000, "High Income")</f>
        <v>Low Income</v>
      </c>
    </row>
    <row r="4153" spans="1:20" x14ac:dyDescent="0.35">
      <c r="A4153" s="1" t="s">
        <v>4180</v>
      </c>
      <c r="B4153" s="1" t="s">
        <v>34</v>
      </c>
      <c r="C4153" s="1" t="s">
        <v>42</v>
      </c>
      <c r="D4153">
        <v>4.2</v>
      </c>
      <c r="E4153">
        <v>60</v>
      </c>
      <c r="F4153">
        <v>43.24</v>
      </c>
      <c r="G4153">
        <v>1066</v>
      </c>
      <c r="H4153">
        <v>18616</v>
      </c>
      <c r="I4153">
        <v>11</v>
      </c>
      <c r="J4153">
        <v>167</v>
      </c>
      <c r="K4153">
        <v>275.75</v>
      </c>
      <c r="L4153">
        <v>1.8</v>
      </c>
      <c r="M4153">
        <v>3.7</v>
      </c>
      <c r="N4153" s="1" t="s">
        <v>21</v>
      </c>
      <c r="O4153">
        <v>44</v>
      </c>
      <c r="P4153">
        <v>40</v>
      </c>
      <c r="Q4153">
        <v>84</v>
      </c>
      <c r="R4153" t="str" cm="1">
        <f t="array" ref="R4153">_xlfn.IFS(Restaurant_Data[[#This Row],[Total Reservations]]&lt;=50, "Low", Restaurant_Data[[#This Row],[Total Reservations]]&lt;=100, "Medium", Restaurant_Data[[#This Row],[Total Reservations]]&lt;=200, "High")</f>
        <v>Medium</v>
      </c>
      <c r="S4153" s="4">
        <v>588419.56000000006</v>
      </c>
      <c r="T4153" t="str" cm="1">
        <f t="array" ref="T4153">_xlfn.IFS(Restaurant_Data[[#This Row],[Revenue]]&lt;= 500000, "Low Income", Restaurant_Data[[#This Row],[Revenue]]&lt;=1000000, "Middle Income", Restaurant_Data[[#This Row],[Revenue]] &lt;= 2000000, "High Income")</f>
        <v>Middle Income</v>
      </c>
    </row>
    <row r="4154" spans="1:20" x14ac:dyDescent="0.35">
      <c r="A4154" s="1" t="s">
        <v>4181</v>
      </c>
      <c r="B4154" s="1" t="s">
        <v>34</v>
      </c>
      <c r="C4154" s="1" t="s">
        <v>42</v>
      </c>
      <c r="D4154">
        <v>4.5999999999999996</v>
      </c>
      <c r="E4154">
        <v>53</v>
      </c>
      <c r="F4154">
        <v>35.82</v>
      </c>
      <c r="G4154">
        <v>4445</v>
      </c>
      <c r="H4154">
        <v>48814</v>
      </c>
      <c r="I4154">
        <v>19</v>
      </c>
      <c r="J4154">
        <v>890</v>
      </c>
      <c r="K4154">
        <v>131.59</v>
      </c>
      <c r="L4154">
        <v>3.8</v>
      </c>
      <c r="M4154">
        <v>3.3</v>
      </c>
      <c r="N4154" s="1" t="s">
        <v>21</v>
      </c>
      <c r="O4154">
        <v>1</v>
      </c>
      <c r="P4154">
        <v>35</v>
      </c>
      <c r="Q4154">
        <v>36</v>
      </c>
      <c r="R4154" t="str" cm="1">
        <f t="array" ref="R4154">_xlfn.IFS(Restaurant_Data[[#This Row],[Total Reservations]]&lt;=50, "Low", Restaurant_Data[[#This Row],[Total Reservations]]&lt;=100, "Medium", Restaurant_Data[[#This Row],[Total Reservations]]&lt;=200, "High")</f>
        <v>Low</v>
      </c>
      <c r="S4154" s="4">
        <v>450490.46</v>
      </c>
      <c r="T4154" t="str" cm="1">
        <f t="array" ref="T4154">_xlfn.IFS(Restaurant_Data[[#This Row],[Revenue]]&lt;= 500000, "Low Income", Restaurant_Data[[#This Row],[Revenue]]&lt;=1000000, "Middle Income", Restaurant_Data[[#This Row],[Revenue]] &lt;= 2000000, "High Income")</f>
        <v>Low Income</v>
      </c>
    </row>
    <row r="4155" spans="1:20" x14ac:dyDescent="0.35">
      <c r="A4155" s="1" t="s">
        <v>4182</v>
      </c>
      <c r="B4155" s="1" t="s">
        <v>34</v>
      </c>
      <c r="C4155" s="1" t="s">
        <v>37</v>
      </c>
      <c r="D4155">
        <v>4.5</v>
      </c>
      <c r="E4155">
        <v>61</v>
      </c>
      <c r="F4155">
        <v>64.459999999999994</v>
      </c>
      <c r="G4155">
        <v>3550</v>
      </c>
      <c r="H4155">
        <v>42087</v>
      </c>
      <c r="I4155">
        <v>7</v>
      </c>
      <c r="J4155">
        <v>770</v>
      </c>
      <c r="K4155">
        <v>92.07</v>
      </c>
      <c r="L4155">
        <v>8.5</v>
      </c>
      <c r="M4155">
        <v>8.1999999999999993</v>
      </c>
      <c r="N4155" s="1" t="s">
        <v>21</v>
      </c>
      <c r="O4155">
        <v>58</v>
      </c>
      <c r="P4155">
        <v>21</v>
      </c>
      <c r="Q4155">
        <v>79</v>
      </c>
      <c r="R4155" t="str" cm="1">
        <f t="array" ref="R4155">_xlfn.IFS(Restaurant_Data[[#This Row],[Total Reservations]]&lt;=50, "Low", Restaurant_Data[[#This Row],[Total Reservations]]&lt;=100, "Medium", Restaurant_Data[[#This Row],[Total Reservations]]&lt;=200, "High")</f>
        <v>Medium</v>
      </c>
      <c r="S4155" s="4">
        <v>890532.83</v>
      </c>
      <c r="T4155" t="str" cm="1">
        <f t="array" ref="T4155">_xlfn.IFS(Restaurant_Data[[#This Row],[Revenue]]&lt;= 500000, "Low Income", Restaurant_Data[[#This Row],[Revenue]]&lt;=1000000, "Middle Income", Restaurant_Data[[#This Row],[Revenue]] &lt;= 2000000, "High Income")</f>
        <v>Middle Income</v>
      </c>
    </row>
    <row r="4156" spans="1:20" x14ac:dyDescent="0.35">
      <c r="A4156" s="1" t="s">
        <v>4183</v>
      </c>
      <c r="B4156" s="1" t="s">
        <v>23</v>
      </c>
      <c r="C4156" s="1" t="s">
        <v>37</v>
      </c>
      <c r="D4156">
        <v>3.1</v>
      </c>
      <c r="E4156">
        <v>79</v>
      </c>
      <c r="F4156">
        <v>63.98</v>
      </c>
      <c r="G4156">
        <v>5308</v>
      </c>
      <c r="H4156">
        <v>55233</v>
      </c>
      <c r="I4156">
        <v>12</v>
      </c>
      <c r="J4156">
        <v>406</v>
      </c>
      <c r="K4156">
        <v>129.79</v>
      </c>
      <c r="L4156">
        <v>1.9</v>
      </c>
      <c r="M4156">
        <v>5.2</v>
      </c>
      <c r="N4156" s="1" t="s">
        <v>27</v>
      </c>
      <c r="O4156">
        <v>68</v>
      </c>
      <c r="P4156">
        <v>46</v>
      </c>
      <c r="Q4156">
        <v>114</v>
      </c>
      <c r="R4156" t="str" cm="1">
        <f t="array" ref="R4156">_xlfn.IFS(Restaurant_Data[[#This Row],[Total Reservations]]&lt;=50, "Low", Restaurant_Data[[#This Row],[Total Reservations]]&lt;=100, "Medium", Restaurant_Data[[#This Row],[Total Reservations]]&lt;=200, "High")</f>
        <v>High</v>
      </c>
      <c r="S4156" s="4">
        <v>1141297.3500000001</v>
      </c>
      <c r="T4156" t="str" cm="1">
        <f t="array" ref="T4156">_xlfn.IFS(Restaurant_Data[[#This Row],[Revenue]]&lt;= 500000, "Low Income", Restaurant_Data[[#This Row],[Revenue]]&lt;=1000000, "Middle Income", Restaurant_Data[[#This Row],[Revenue]] &lt;= 2000000, "High Income")</f>
        <v>High Income</v>
      </c>
    </row>
    <row r="4157" spans="1:20" x14ac:dyDescent="0.35">
      <c r="A4157" s="1" t="s">
        <v>4184</v>
      </c>
      <c r="B4157" s="1" t="s">
        <v>19</v>
      </c>
      <c r="C4157" s="1" t="s">
        <v>42</v>
      </c>
      <c r="D4157">
        <v>4.8</v>
      </c>
      <c r="E4157">
        <v>43</v>
      </c>
      <c r="F4157">
        <v>43.43</v>
      </c>
      <c r="G4157">
        <v>4222</v>
      </c>
      <c r="H4157">
        <v>46484</v>
      </c>
      <c r="I4157">
        <v>6</v>
      </c>
      <c r="J4157">
        <v>297</v>
      </c>
      <c r="K4157">
        <v>290.27</v>
      </c>
      <c r="L4157">
        <v>5.2</v>
      </c>
      <c r="M4157">
        <v>4.4000000000000004</v>
      </c>
      <c r="N4157" s="1" t="s">
        <v>27</v>
      </c>
      <c r="O4157">
        <v>13</v>
      </c>
      <c r="P4157">
        <v>22</v>
      </c>
      <c r="Q4157">
        <v>35</v>
      </c>
      <c r="R4157" t="str" cm="1">
        <f t="array" ref="R4157">_xlfn.IFS(Restaurant_Data[[#This Row],[Total Reservations]]&lt;=50, "Low", Restaurant_Data[[#This Row],[Total Reservations]]&lt;=100, "Medium", Restaurant_Data[[#This Row],[Total Reservations]]&lt;=200, "High")</f>
        <v>Low</v>
      </c>
      <c r="S4157" s="4">
        <v>430551.56</v>
      </c>
      <c r="T4157" t="str" cm="1">
        <f t="array" ref="T4157">_xlfn.IFS(Restaurant_Data[[#This Row],[Revenue]]&lt;= 500000, "Low Income", Restaurant_Data[[#This Row],[Revenue]]&lt;=1000000, "Middle Income", Restaurant_Data[[#This Row],[Revenue]] &lt;= 2000000, "High Income")</f>
        <v>Low Income</v>
      </c>
    </row>
    <row r="4158" spans="1:20" x14ac:dyDescent="0.35">
      <c r="A4158" s="1" t="s">
        <v>4185</v>
      </c>
      <c r="B4158" s="1" t="s">
        <v>34</v>
      </c>
      <c r="C4158" s="1" t="s">
        <v>24</v>
      </c>
      <c r="D4158">
        <v>3.5</v>
      </c>
      <c r="E4158">
        <v>67</v>
      </c>
      <c r="F4158">
        <v>28.4</v>
      </c>
      <c r="G4158">
        <v>836</v>
      </c>
      <c r="H4158">
        <v>9566</v>
      </c>
      <c r="I4158">
        <v>12</v>
      </c>
      <c r="J4158">
        <v>144</v>
      </c>
      <c r="K4158">
        <v>238.19</v>
      </c>
      <c r="L4158">
        <v>7</v>
      </c>
      <c r="M4158">
        <v>8.3000000000000007</v>
      </c>
      <c r="N4158" s="1" t="s">
        <v>27</v>
      </c>
      <c r="O4158">
        <v>50</v>
      </c>
      <c r="P4158">
        <v>52</v>
      </c>
      <c r="Q4158">
        <v>102</v>
      </c>
      <c r="R4158" t="str" cm="1">
        <f t="array" ref="R4158">_xlfn.IFS(Restaurant_Data[[#This Row],[Total Reservations]]&lt;=50, "Low", Restaurant_Data[[#This Row],[Total Reservations]]&lt;=100, "Medium", Restaurant_Data[[#This Row],[Total Reservations]]&lt;=200, "High")</f>
        <v>High</v>
      </c>
      <c r="S4158" s="4">
        <v>441280.3</v>
      </c>
      <c r="T4158" t="str" cm="1">
        <f t="array" ref="T4158">_xlfn.IFS(Restaurant_Data[[#This Row],[Revenue]]&lt;= 500000, "Low Income", Restaurant_Data[[#This Row],[Revenue]]&lt;=1000000, "Middle Income", Restaurant_Data[[#This Row],[Revenue]] &lt;= 2000000, "High Income")</f>
        <v>Low Income</v>
      </c>
    </row>
    <row r="4159" spans="1:20" x14ac:dyDescent="0.35">
      <c r="A4159" s="1" t="s">
        <v>4186</v>
      </c>
      <c r="B4159" s="1" t="s">
        <v>19</v>
      </c>
      <c r="C4159" s="1" t="s">
        <v>20</v>
      </c>
      <c r="D4159">
        <v>4.0999999999999996</v>
      </c>
      <c r="E4159">
        <v>35</v>
      </c>
      <c r="F4159">
        <v>74.05</v>
      </c>
      <c r="G4159">
        <v>4070</v>
      </c>
      <c r="H4159">
        <v>46966</v>
      </c>
      <c r="I4159">
        <v>5</v>
      </c>
      <c r="J4159">
        <v>363</v>
      </c>
      <c r="K4159">
        <v>279.2</v>
      </c>
      <c r="L4159">
        <v>2.2999999999999998</v>
      </c>
      <c r="M4159">
        <v>9.1999999999999993</v>
      </c>
      <c r="N4159" s="1" t="s">
        <v>27</v>
      </c>
      <c r="O4159">
        <v>9</v>
      </c>
      <c r="P4159">
        <v>15</v>
      </c>
      <c r="Q4159">
        <v>24</v>
      </c>
      <c r="R4159" t="str" cm="1">
        <f t="array" ref="R4159">_xlfn.IFS(Restaurant_Data[[#This Row],[Total Reservations]]&lt;=50, "Low", Restaurant_Data[[#This Row],[Total Reservations]]&lt;=100, "Medium", Restaurant_Data[[#This Row],[Total Reservations]]&lt;=200, "High")</f>
        <v>Low</v>
      </c>
      <c r="S4159" s="4">
        <v>589299.75</v>
      </c>
      <c r="T4159" t="str" cm="1">
        <f t="array" ref="T4159">_xlfn.IFS(Restaurant_Data[[#This Row],[Revenue]]&lt;= 500000, "Low Income", Restaurant_Data[[#This Row],[Revenue]]&lt;=1000000, "Middle Income", Restaurant_Data[[#This Row],[Revenue]] &lt;= 2000000, "High Income")</f>
        <v>Middle Income</v>
      </c>
    </row>
    <row r="4160" spans="1:20" x14ac:dyDescent="0.35">
      <c r="A4160" s="1" t="s">
        <v>4187</v>
      </c>
      <c r="B4160" s="1" t="s">
        <v>34</v>
      </c>
      <c r="C4160" s="1" t="s">
        <v>26</v>
      </c>
      <c r="D4160">
        <v>4.3</v>
      </c>
      <c r="E4160">
        <v>54</v>
      </c>
      <c r="F4160">
        <v>47.01</v>
      </c>
      <c r="G4160">
        <v>2840</v>
      </c>
      <c r="H4160">
        <v>32938</v>
      </c>
      <c r="I4160">
        <v>13</v>
      </c>
      <c r="J4160">
        <v>656</v>
      </c>
      <c r="K4160">
        <v>124.72</v>
      </c>
      <c r="L4160">
        <v>3.8</v>
      </c>
      <c r="M4160">
        <v>3.8</v>
      </c>
      <c r="N4160" s="1" t="s">
        <v>27</v>
      </c>
      <c r="O4160">
        <v>48</v>
      </c>
      <c r="P4160">
        <v>13</v>
      </c>
      <c r="Q4160">
        <v>61</v>
      </c>
      <c r="R4160" t="str" cm="1">
        <f t="array" ref="R4160">_xlfn.IFS(Restaurant_Data[[#This Row],[Total Reservations]]&lt;=50, "Low", Restaurant_Data[[#This Row],[Total Reservations]]&lt;=100, "Medium", Restaurant_Data[[#This Row],[Total Reservations]]&lt;=200, "High")</f>
        <v>Medium</v>
      </c>
      <c r="S4160" s="4">
        <v>582826.77</v>
      </c>
      <c r="T4160" t="str" cm="1">
        <f t="array" ref="T4160">_xlfn.IFS(Restaurant_Data[[#This Row],[Revenue]]&lt;= 500000, "Low Income", Restaurant_Data[[#This Row],[Revenue]]&lt;=1000000, "Middle Income", Restaurant_Data[[#This Row],[Revenue]] &lt;= 2000000, "High Income")</f>
        <v>Middle Income</v>
      </c>
    </row>
    <row r="4161" spans="1:20" x14ac:dyDescent="0.35">
      <c r="A4161" s="1" t="s">
        <v>4188</v>
      </c>
      <c r="B4161" s="1" t="s">
        <v>34</v>
      </c>
      <c r="C4161" s="1" t="s">
        <v>37</v>
      </c>
      <c r="D4161">
        <v>3.3</v>
      </c>
      <c r="E4161">
        <v>51</v>
      </c>
      <c r="F4161">
        <v>56.37</v>
      </c>
      <c r="G4161">
        <v>711</v>
      </c>
      <c r="H4161">
        <v>9336</v>
      </c>
      <c r="I4161">
        <v>17</v>
      </c>
      <c r="J4161">
        <v>508</v>
      </c>
      <c r="K4161">
        <v>70.61</v>
      </c>
      <c r="L4161">
        <v>6</v>
      </c>
      <c r="M4161">
        <v>1.5</v>
      </c>
      <c r="N4161" s="1" t="s">
        <v>27</v>
      </c>
      <c r="O4161">
        <v>31</v>
      </c>
      <c r="P4161">
        <v>21</v>
      </c>
      <c r="Q4161">
        <v>52</v>
      </c>
      <c r="R4161" t="str" cm="1">
        <f t="array" ref="R4161">_xlfn.IFS(Restaurant_Data[[#This Row],[Total Reservations]]&lt;=50, "Low", Restaurant_Data[[#This Row],[Total Reservations]]&lt;=100, "Medium", Restaurant_Data[[#This Row],[Total Reservations]]&lt;=200, "High")</f>
        <v>Medium</v>
      </c>
      <c r="S4161" s="4">
        <v>655827.06999999995</v>
      </c>
      <c r="T4161" t="str" cm="1">
        <f t="array" ref="T4161">_xlfn.IFS(Restaurant_Data[[#This Row],[Revenue]]&lt;= 500000, "Low Income", Restaurant_Data[[#This Row],[Revenue]]&lt;=1000000, "Middle Income", Restaurant_Data[[#This Row],[Revenue]] &lt;= 2000000, "High Income")</f>
        <v>Middle Income</v>
      </c>
    </row>
    <row r="4162" spans="1:20" x14ac:dyDescent="0.35">
      <c r="A4162" s="1" t="s">
        <v>4189</v>
      </c>
      <c r="B4162" s="1" t="s">
        <v>23</v>
      </c>
      <c r="C4162" s="1" t="s">
        <v>42</v>
      </c>
      <c r="D4162">
        <v>5</v>
      </c>
      <c r="E4162">
        <v>82</v>
      </c>
      <c r="F4162">
        <v>35.49</v>
      </c>
      <c r="G4162">
        <v>5946</v>
      </c>
      <c r="H4162">
        <v>61100</v>
      </c>
      <c r="I4162">
        <v>9</v>
      </c>
      <c r="J4162">
        <v>151</v>
      </c>
      <c r="K4162">
        <v>190.69</v>
      </c>
      <c r="L4162">
        <v>3.9</v>
      </c>
      <c r="M4162">
        <v>5.9</v>
      </c>
      <c r="N4162" s="1" t="s">
        <v>21</v>
      </c>
      <c r="O4162">
        <v>45</v>
      </c>
      <c r="P4162">
        <v>67</v>
      </c>
      <c r="Q4162">
        <v>112</v>
      </c>
      <c r="R4162" t="str" cm="1">
        <f t="array" ref="R4162">_xlfn.IFS(Restaurant_Data[[#This Row],[Total Reservations]]&lt;=50, "Low", Restaurant_Data[[#This Row],[Total Reservations]]&lt;=100, "Medium", Restaurant_Data[[#This Row],[Total Reservations]]&lt;=200, "High")</f>
        <v>High</v>
      </c>
      <c r="S4162" s="4">
        <v>667480.30000000005</v>
      </c>
      <c r="T4162" t="str" cm="1">
        <f t="array" ref="T4162">_xlfn.IFS(Restaurant_Data[[#This Row],[Revenue]]&lt;= 500000, "Low Income", Restaurant_Data[[#This Row],[Revenue]]&lt;=1000000, "Middle Income", Restaurant_Data[[#This Row],[Revenue]] &lt;= 2000000, "High Income")</f>
        <v>Middle Income</v>
      </c>
    </row>
    <row r="4163" spans="1:20" x14ac:dyDescent="0.35">
      <c r="A4163" s="1" t="s">
        <v>4190</v>
      </c>
      <c r="B4163" s="1" t="s">
        <v>23</v>
      </c>
      <c r="C4163" s="1" t="s">
        <v>26</v>
      </c>
      <c r="D4163">
        <v>4</v>
      </c>
      <c r="E4163">
        <v>83</v>
      </c>
      <c r="F4163">
        <v>55.33</v>
      </c>
      <c r="G4163">
        <v>2497</v>
      </c>
      <c r="H4163">
        <v>25620</v>
      </c>
      <c r="I4163">
        <v>17</v>
      </c>
      <c r="J4163">
        <v>775</v>
      </c>
      <c r="K4163">
        <v>170.75</v>
      </c>
      <c r="L4163">
        <v>2</v>
      </c>
      <c r="M4163">
        <v>7.4</v>
      </c>
      <c r="N4163" s="1" t="s">
        <v>21</v>
      </c>
      <c r="O4163">
        <v>58</v>
      </c>
      <c r="P4163">
        <v>80</v>
      </c>
      <c r="Q4163">
        <v>138</v>
      </c>
      <c r="R4163" t="str" cm="1">
        <f t="array" ref="R4163">_xlfn.IFS(Restaurant_Data[[#This Row],[Total Reservations]]&lt;=50, "Low", Restaurant_Data[[#This Row],[Total Reservations]]&lt;=100, "Medium", Restaurant_Data[[#This Row],[Total Reservations]]&lt;=200, "High")</f>
        <v>High</v>
      </c>
      <c r="S4163" s="4">
        <v>1041645.45</v>
      </c>
      <c r="T4163" t="str" cm="1">
        <f t="array" ref="T4163">_xlfn.IFS(Restaurant_Data[[#This Row],[Revenue]]&lt;= 500000, "Low Income", Restaurant_Data[[#This Row],[Revenue]]&lt;=1000000, "Middle Income", Restaurant_Data[[#This Row],[Revenue]] &lt;= 2000000, "High Income")</f>
        <v>High Income</v>
      </c>
    </row>
    <row r="4164" spans="1:20" x14ac:dyDescent="0.35">
      <c r="A4164" s="1" t="s">
        <v>4191</v>
      </c>
      <c r="B4164" s="1" t="s">
        <v>19</v>
      </c>
      <c r="C4164" s="1" t="s">
        <v>37</v>
      </c>
      <c r="D4164">
        <v>3.1</v>
      </c>
      <c r="E4164">
        <v>32</v>
      </c>
      <c r="F4164">
        <v>58.39</v>
      </c>
      <c r="G4164">
        <v>2617</v>
      </c>
      <c r="H4164">
        <v>32964</v>
      </c>
      <c r="I4164">
        <v>19</v>
      </c>
      <c r="J4164">
        <v>180</v>
      </c>
      <c r="K4164">
        <v>230.15</v>
      </c>
      <c r="L4164">
        <v>3.1</v>
      </c>
      <c r="M4164">
        <v>6.3</v>
      </c>
      <c r="N4164" s="1" t="s">
        <v>27</v>
      </c>
      <c r="O4164">
        <v>0</v>
      </c>
      <c r="P4164">
        <v>2</v>
      </c>
      <c r="Q4164">
        <v>2</v>
      </c>
      <c r="R4164" t="str" cm="1">
        <f t="array" ref="R4164">_xlfn.IFS(Restaurant_Data[[#This Row],[Total Reservations]]&lt;=50, "Low", Restaurant_Data[[#This Row],[Total Reservations]]&lt;=100, "Medium", Restaurant_Data[[#This Row],[Total Reservations]]&lt;=200, "High")</f>
        <v>Low</v>
      </c>
      <c r="S4164" s="4">
        <v>438947.6</v>
      </c>
      <c r="T4164" t="str" cm="1">
        <f t="array" ref="T4164">_xlfn.IFS(Restaurant_Data[[#This Row],[Revenue]]&lt;= 500000, "Low Income", Restaurant_Data[[#This Row],[Revenue]]&lt;=1000000, "Middle Income", Restaurant_Data[[#This Row],[Revenue]] &lt;= 2000000, "High Income")</f>
        <v>Low Income</v>
      </c>
    </row>
    <row r="4165" spans="1:20" x14ac:dyDescent="0.35">
      <c r="A4165" s="1" t="s">
        <v>4192</v>
      </c>
      <c r="B4165" s="1" t="s">
        <v>23</v>
      </c>
      <c r="C4165" s="1" t="s">
        <v>20</v>
      </c>
      <c r="D4165">
        <v>4.9000000000000004</v>
      </c>
      <c r="E4165">
        <v>80</v>
      </c>
      <c r="F4165">
        <v>75.09</v>
      </c>
      <c r="G4165">
        <v>2729</v>
      </c>
      <c r="H4165">
        <v>35443</v>
      </c>
      <c r="I4165">
        <v>19</v>
      </c>
      <c r="J4165">
        <v>425</v>
      </c>
      <c r="K4165">
        <v>185.67</v>
      </c>
      <c r="L4165">
        <v>2</v>
      </c>
      <c r="M4165">
        <v>7.2</v>
      </c>
      <c r="N4165" s="1" t="s">
        <v>27</v>
      </c>
      <c r="O4165">
        <v>53</v>
      </c>
      <c r="P4165">
        <v>66</v>
      </c>
      <c r="Q4165">
        <v>119</v>
      </c>
      <c r="R4165" t="str" cm="1">
        <f t="array" ref="R4165">_xlfn.IFS(Restaurant_Data[[#This Row],[Total Reservations]]&lt;=50, "Low", Restaurant_Data[[#This Row],[Total Reservations]]&lt;=100, "Medium", Restaurant_Data[[#This Row],[Total Reservations]]&lt;=200, "High")</f>
        <v>High</v>
      </c>
      <c r="S4165" s="4">
        <v>1354828.16</v>
      </c>
      <c r="T4165" t="str" cm="1">
        <f t="array" ref="T4165">_xlfn.IFS(Restaurant_Data[[#This Row],[Revenue]]&lt;= 500000, "Low Income", Restaurant_Data[[#This Row],[Revenue]]&lt;=1000000, "Middle Income", Restaurant_Data[[#This Row],[Revenue]] &lt;= 2000000, "High Income")</f>
        <v>High Income</v>
      </c>
    </row>
    <row r="4166" spans="1:20" x14ac:dyDescent="0.35">
      <c r="A4166" s="1" t="s">
        <v>4193</v>
      </c>
      <c r="B4166" s="1" t="s">
        <v>23</v>
      </c>
      <c r="C4166" s="1" t="s">
        <v>24</v>
      </c>
      <c r="D4166">
        <v>4.2</v>
      </c>
      <c r="E4166">
        <v>73</v>
      </c>
      <c r="F4166">
        <v>28</v>
      </c>
      <c r="G4166">
        <v>4083</v>
      </c>
      <c r="H4166">
        <v>45796</v>
      </c>
      <c r="I4166">
        <v>8</v>
      </c>
      <c r="J4166">
        <v>943</v>
      </c>
      <c r="K4166">
        <v>149.12</v>
      </c>
      <c r="L4166">
        <v>9.9</v>
      </c>
      <c r="M4166">
        <v>6.8</v>
      </c>
      <c r="N4166" s="1" t="s">
        <v>27</v>
      </c>
      <c r="O4166">
        <v>57</v>
      </c>
      <c r="P4166">
        <v>72</v>
      </c>
      <c r="Q4166">
        <v>129</v>
      </c>
      <c r="R4166" t="str" cm="1">
        <f t="array" ref="R4166">_xlfn.IFS(Restaurant_Data[[#This Row],[Total Reservations]]&lt;=50, "Low", Restaurant_Data[[#This Row],[Total Reservations]]&lt;=100, "Medium", Restaurant_Data[[#This Row],[Total Reservations]]&lt;=200, "High")</f>
        <v>High</v>
      </c>
      <c r="S4166" s="4">
        <v>477898.3</v>
      </c>
      <c r="T4166" t="str" cm="1">
        <f t="array" ref="T4166">_xlfn.IFS(Restaurant_Data[[#This Row],[Revenue]]&lt;= 500000, "Low Income", Restaurant_Data[[#This Row],[Revenue]]&lt;=1000000, "Middle Income", Restaurant_Data[[#This Row],[Revenue]] &lt;= 2000000, "High Income")</f>
        <v>Low Income</v>
      </c>
    </row>
    <row r="4167" spans="1:20" x14ac:dyDescent="0.35">
      <c r="A4167" s="1" t="s">
        <v>4194</v>
      </c>
      <c r="B4167" s="1" t="s">
        <v>19</v>
      </c>
      <c r="C4167" s="1" t="s">
        <v>42</v>
      </c>
      <c r="D4167">
        <v>4.4000000000000004</v>
      </c>
      <c r="E4167">
        <v>42</v>
      </c>
      <c r="F4167">
        <v>44.98</v>
      </c>
      <c r="G4167">
        <v>4330</v>
      </c>
      <c r="H4167">
        <v>48315</v>
      </c>
      <c r="I4167">
        <v>8</v>
      </c>
      <c r="J4167">
        <v>930</v>
      </c>
      <c r="K4167">
        <v>51.17</v>
      </c>
      <c r="L4167">
        <v>3.1</v>
      </c>
      <c r="M4167">
        <v>9.6</v>
      </c>
      <c r="N4167" s="1" t="s">
        <v>27</v>
      </c>
      <c r="O4167">
        <v>38</v>
      </c>
      <c r="P4167">
        <v>37</v>
      </c>
      <c r="Q4167">
        <v>75</v>
      </c>
      <c r="R4167" t="str" cm="1">
        <f t="array" ref="R4167">_xlfn.IFS(Restaurant_Data[[#This Row],[Total Reservations]]&lt;=50, "Low", Restaurant_Data[[#This Row],[Total Reservations]]&lt;=100, "Medium", Restaurant_Data[[#This Row],[Total Reservations]]&lt;=200, "High")</f>
        <v>Medium</v>
      </c>
      <c r="S4167" s="4">
        <v>442220.29</v>
      </c>
      <c r="T4167" t="str" cm="1">
        <f t="array" ref="T4167">_xlfn.IFS(Restaurant_Data[[#This Row],[Revenue]]&lt;= 500000, "Low Income", Restaurant_Data[[#This Row],[Revenue]]&lt;=1000000, "Middle Income", Restaurant_Data[[#This Row],[Revenue]] &lt;= 2000000, "High Income")</f>
        <v>Low Income</v>
      </c>
    </row>
    <row r="4168" spans="1:20" x14ac:dyDescent="0.35">
      <c r="A4168" s="1" t="s">
        <v>4195</v>
      </c>
      <c r="B4168" s="1" t="s">
        <v>23</v>
      </c>
      <c r="C4168" s="1" t="s">
        <v>20</v>
      </c>
      <c r="D4168">
        <v>4.0999999999999996</v>
      </c>
      <c r="E4168">
        <v>77</v>
      </c>
      <c r="F4168">
        <v>74.94</v>
      </c>
      <c r="G4168">
        <v>2006</v>
      </c>
      <c r="H4168">
        <v>24889</v>
      </c>
      <c r="I4168">
        <v>15</v>
      </c>
      <c r="J4168">
        <v>461</v>
      </c>
      <c r="K4168">
        <v>166.94</v>
      </c>
      <c r="L4168">
        <v>5.8</v>
      </c>
      <c r="M4168">
        <v>8.8000000000000007</v>
      </c>
      <c r="N4168" s="1" t="s">
        <v>27</v>
      </c>
      <c r="O4168">
        <v>73</v>
      </c>
      <c r="P4168">
        <v>6</v>
      </c>
      <c r="Q4168">
        <v>79</v>
      </c>
      <c r="R4168" t="str" cm="1">
        <f t="array" ref="R4168">_xlfn.IFS(Restaurant_Data[[#This Row],[Total Reservations]]&lt;=50, "Low", Restaurant_Data[[#This Row],[Total Reservations]]&lt;=100, "Medium", Restaurant_Data[[#This Row],[Total Reservations]]&lt;=200, "High")</f>
        <v>Medium</v>
      </c>
      <c r="S4168" s="4">
        <v>1297108.93</v>
      </c>
      <c r="T4168" t="str" cm="1">
        <f t="array" ref="T4168">_xlfn.IFS(Restaurant_Data[[#This Row],[Revenue]]&lt;= 500000, "Low Income", Restaurant_Data[[#This Row],[Revenue]]&lt;=1000000, "Middle Income", Restaurant_Data[[#This Row],[Revenue]] &lt;= 2000000, "High Income")</f>
        <v>High Income</v>
      </c>
    </row>
    <row r="4169" spans="1:20" x14ac:dyDescent="0.35">
      <c r="A4169" s="1" t="s">
        <v>4196</v>
      </c>
      <c r="B4169" s="1" t="s">
        <v>34</v>
      </c>
      <c r="C4169" s="1" t="s">
        <v>37</v>
      </c>
      <c r="D4169">
        <v>4.7</v>
      </c>
      <c r="E4169">
        <v>57</v>
      </c>
      <c r="F4169">
        <v>65.16</v>
      </c>
      <c r="G4169">
        <v>1055</v>
      </c>
      <c r="H4169">
        <v>13536</v>
      </c>
      <c r="I4169">
        <v>7</v>
      </c>
      <c r="J4169">
        <v>529</v>
      </c>
      <c r="K4169">
        <v>80.16</v>
      </c>
      <c r="L4169">
        <v>4.9000000000000004</v>
      </c>
      <c r="M4169">
        <v>2.2000000000000002</v>
      </c>
      <c r="N4169" s="1" t="s">
        <v>27</v>
      </c>
      <c r="O4169">
        <v>56</v>
      </c>
      <c r="P4169">
        <v>12</v>
      </c>
      <c r="Q4169">
        <v>68</v>
      </c>
      <c r="R4169" t="str" cm="1">
        <f t="array" ref="R4169">_xlfn.IFS(Restaurant_Data[[#This Row],[Total Reservations]]&lt;=50, "Low", Restaurant_Data[[#This Row],[Total Reservations]]&lt;=100, "Medium", Restaurant_Data[[#This Row],[Total Reservations]]&lt;=200, "High")</f>
        <v>Medium</v>
      </c>
      <c r="S4169" s="4">
        <v>831690.46</v>
      </c>
      <c r="T4169" t="str" cm="1">
        <f t="array" ref="T4169">_xlfn.IFS(Restaurant_Data[[#This Row],[Revenue]]&lt;= 500000, "Low Income", Restaurant_Data[[#This Row],[Revenue]]&lt;=1000000, "Middle Income", Restaurant_Data[[#This Row],[Revenue]] &lt;= 2000000, "High Income")</f>
        <v>Middle Income</v>
      </c>
    </row>
    <row r="4170" spans="1:20" x14ac:dyDescent="0.35">
      <c r="A4170" s="1" t="s">
        <v>4197</v>
      </c>
      <c r="B4170" s="1" t="s">
        <v>19</v>
      </c>
      <c r="C4170" s="1" t="s">
        <v>42</v>
      </c>
      <c r="D4170">
        <v>3.1</v>
      </c>
      <c r="E4170">
        <v>42</v>
      </c>
      <c r="F4170">
        <v>40.46</v>
      </c>
      <c r="G4170">
        <v>1632</v>
      </c>
      <c r="H4170">
        <v>16112</v>
      </c>
      <c r="I4170">
        <v>6</v>
      </c>
      <c r="J4170">
        <v>693</v>
      </c>
      <c r="K4170">
        <v>280.5</v>
      </c>
      <c r="L4170">
        <v>6.1</v>
      </c>
      <c r="M4170">
        <v>5.0999999999999996</v>
      </c>
      <c r="N4170" s="1" t="s">
        <v>21</v>
      </c>
      <c r="O4170">
        <v>33</v>
      </c>
      <c r="P4170">
        <v>31</v>
      </c>
      <c r="Q4170">
        <v>64</v>
      </c>
      <c r="R4170" t="str" cm="1">
        <f t="array" ref="R4170">_xlfn.IFS(Restaurant_Data[[#This Row],[Total Reservations]]&lt;=50, "Low", Restaurant_Data[[#This Row],[Total Reservations]]&lt;=100, "Medium", Restaurant_Data[[#This Row],[Total Reservations]]&lt;=200, "High")</f>
        <v>Medium</v>
      </c>
      <c r="S4170" s="4">
        <v>390980.12</v>
      </c>
      <c r="T4170" t="str" cm="1">
        <f t="array" ref="T4170">_xlfn.IFS(Restaurant_Data[[#This Row],[Revenue]]&lt;= 500000, "Low Income", Restaurant_Data[[#This Row],[Revenue]]&lt;=1000000, "Middle Income", Restaurant_Data[[#This Row],[Revenue]] &lt;= 2000000, "High Income")</f>
        <v>Low Income</v>
      </c>
    </row>
    <row r="4171" spans="1:20" x14ac:dyDescent="0.35">
      <c r="A4171" s="1" t="s">
        <v>4198</v>
      </c>
      <c r="B4171" s="1" t="s">
        <v>19</v>
      </c>
      <c r="C4171" s="1" t="s">
        <v>26</v>
      </c>
      <c r="D4171">
        <v>3.5</v>
      </c>
      <c r="E4171">
        <v>39</v>
      </c>
      <c r="F4171">
        <v>54.53</v>
      </c>
      <c r="G4171">
        <v>2606</v>
      </c>
      <c r="H4171">
        <v>31834</v>
      </c>
      <c r="I4171">
        <v>16</v>
      </c>
      <c r="J4171">
        <v>985</v>
      </c>
      <c r="K4171">
        <v>280.43</v>
      </c>
      <c r="L4171">
        <v>5.5</v>
      </c>
      <c r="M4171">
        <v>5.0999999999999996</v>
      </c>
      <c r="N4171" s="1" t="s">
        <v>27</v>
      </c>
      <c r="O4171">
        <v>4</v>
      </c>
      <c r="P4171">
        <v>1</v>
      </c>
      <c r="Q4171">
        <v>5</v>
      </c>
      <c r="R4171" t="str" cm="1">
        <f t="array" ref="R4171">_xlfn.IFS(Restaurant_Data[[#This Row],[Total Reservations]]&lt;=50, "Low", Restaurant_Data[[#This Row],[Total Reservations]]&lt;=100, "Medium", Restaurant_Data[[#This Row],[Total Reservations]]&lt;=200, "High")</f>
        <v>Low</v>
      </c>
      <c r="S4171" s="4">
        <v>494784.08</v>
      </c>
      <c r="T4171" t="str" cm="1">
        <f t="array" ref="T4171">_xlfn.IFS(Restaurant_Data[[#This Row],[Revenue]]&lt;= 500000, "Low Income", Restaurant_Data[[#This Row],[Revenue]]&lt;=1000000, "Middle Income", Restaurant_Data[[#This Row],[Revenue]] &lt;= 2000000, "High Income")</f>
        <v>Low Income</v>
      </c>
    </row>
    <row r="4172" spans="1:20" x14ac:dyDescent="0.35">
      <c r="A4172" s="1" t="s">
        <v>4199</v>
      </c>
      <c r="B4172" s="1" t="s">
        <v>34</v>
      </c>
      <c r="C4172" s="1" t="s">
        <v>31</v>
      </c>
      <c r="D4172">
        <v>3.9</v>
      </c>
      <c r="E4172">
        <v>62</v>
      </c>
      <c r="F4172">
        <v>40.46</v>
      </c>
      <c r="G4172">
        <v>2013</v>
      </c>
      <c r="H4172">
        <v>19386</v>
      </c>
      <c r="I4172">
        <v>8</v>
      </c>
      <c r="J4172">
        <v>151</v>
      </c>
      <c r="K4172">
        <v>250.91</v>
      </c>
      <c r="L4172">
        <v>7.5</v>
      </c>
      <c r="M4172">
        <v>5.0999999999999996</v>
      </c>
      <c r="N4172" s="1" t="s">
        <v>21</v>
      </c>
      <c r="O4172">
        <v>14</v>
      </c>
      <c r="P4172">
        <v>43</v>
      </c>
      <c r="Q4172">
        <v>57</v>
      </c>
      <c r="R4172" t="str" cm="1">
        <f t="array" ref="R4172">_xlfn.IFS(Restaurant_Data[[#This Row],[Total Reservations]]&lt;=50, "Low", Restaurant_Data[[#This Row],[Total Reservations]]&lt;=100, "Medium", Restaurant_Data[[#This Row],[Total Reservations]]&lt;=200, "High")</f>
        <v>Medium</v>
      </c>
      <c r="S4172" s="4">
        <v>570262.9</v>
      </c>
      <c r="T4172" t="str" cm="1">
        <f t="array" ref="T4172">_xlfn.IFS(Restaurant_Data[[#This Row],[Revenue]]&lt;= 500000, "Low Income", Restaurant_Data[[#This Row],[Revenue]]&lt;=1000000, "Middle Income", Restaurant_Data[[#This Row],[Revenue]] &lt;= 2000000, "High Income")</f>
        <v>Middle Income</v>
      </c>
    </row>
    <row r="4173" spans="1:20" x14ac:dyDescent="0.35">
      <c r="A4173" s="1" t="s">
        <v>4200</v>
      </c>
      <c r="B4173" s="1" t="s">
        <v>23</v>
      </c>
      <c r="C4173" s="1" t="s">
        <v>24</v>
      </c>
      <c r="D4173">
        <v>3.2</v>
      </c>
      <c r="E4173">
        <v>82</v>
      </c>
      <c r="F4173">
        <v>28.57</v>
      </c>
      <c r="G4173">
        <v>1509</v>
      </c>
      <c r="H4173">
        <v>13885</v>
      </c>
      <c r="I4173">
        <v>3</v>
      </c>
      <c r="J4173">
        <v>106</v>
      </c>
      <c r="K4173">
        <v>89.47</v>
      </c>
      <c r="L4173">
        <v>8.9</v>
      </c>
      <c r="M4173">
        <v>9.4</v>
      </c>
      <c r="N4173" s="1" t="s">
        <v>27</v>
      </c>
      <c r="O4173">
        <v>23</v>
      </c>
      <c r="P4173">
        <v>36</v>
      </c>
      <c r="Q4173">
        <v>59</v>
      </c>
      <c r="R4173" t="str" cm="1">
        <f t="array" ref="R4173">_xlfn.IFS(Restaurant_Data[[#This Row],[Total Reservations]]&lt;=50, "Low", Restaurant_Data[[#This Row],[Total Reservations]]&lt;=100, "Medium", Restaurant_Data[[#This Row],[Total Reservations]]&lt;=200, "High")</f>
        <v>Medium</v>
      </c>
      <c r="S4173" s="4">
        <v>530065.43999999994</v>
      </c>
      <c r="T4173" t="str" cm="1">
        <f t="array" ref="T4173">_xlfn.IFS(Restaurant_Data[[#This Row],[Revenue]]&lt;= 500000, "Low Income", Restaurant_Data[[#This Row],[Revenue]]&lt;=1000000, "Middle Income", Restaurant_Data[[#This Row],[Revenue]] &lt;= 2000000, "High Income")</f>
        <v>Middle Income</v>
      </c>
    </row>
    <row r="4174" spans="1:20" x14ac:dyDescent="0.35">
      <c r="A4174" s="1" t="s">
        <v>4201</v>
      </c>
      <c r="B4174" s="1" t="s">
        <v>19</v>
      </c>
      <c r="C4174" s="1" t="s">
        <v>37</v>
      </c>
      <c r="D4174">
        <v>4.4000000000000004</v>
      </c>
      <c r="E4174">
        <v>46</v>
      </c>
      <c r="F4174">
        <v>59.61</v>
      </c>
      <c r="G4174">
        <v>2892</v>
      </c>
      <c r="H4174">
        <v>29944</v>
      </c>
      <c r="I4174">
        <v>10</v>
      </c>
      <c r="J4174">
        <v>242</v>
      </c>
      <c r="K4174">
        <v>86.86</v>
      </c>
      <c r="L4174">
        <v>3.6</v>
      </c>
      <c r="M4174">
        <v>3.9</v>
      </c>
      <c r="N4174" s="1" t="s">
        <v>21</v>
      </c>
      <c r="O4174">
        <v>22</v>
      </c>
      <c r="P4174">
        <v>45</v>
      </c>
      <c r="Q4174">
        <v>67</v>
      </c>
      <c r="R4174" t="str" cm="1">
        <f t="array" ref="R4174">_xlfn.IFS(Restaurant_Data[[#This Row],[Total Reservations]]&lt;=50, "Low", Restaurant_Data[[#This Row],[Total Reservations]]&lt;=100, "Medium", Restaurant_Data[[#This Row],[Total Reservations]]&lt;=200, "High")</f>
        <v>Medium</v>
      </c>
      <c r="S4174" s="4">
        <v>624574.21</v>
      </c>
      <c r="T4174" t="str" cm="1">
        <f t="array" ref="T4174">_xlfn.IFS(Restaurant_Data[[#This Row],[Revenue]]&lt;= 500000, "Low Income", Restaurant_Data[[#This Row],[Revenue]]&lt;=1000000, "Middle Income", Restaurant_Data[[#This Row],[Revenue]] &lt;= 2000000, "High Income")</f>
        <v>Middle Income</v>
      </c>
    </row>
    <row r="4175" spans="1:20" x14ac:dyDescent="0.35">
      <c r="A4175" s="1" t="s">
        <v>4202</v>
      </c>
      <c r="B4175" s="1" t="s">
        <v>19</v>
      </c>
      <c r="C4175" s="1" t="s">
        <v>24</v>
      </c>
      <c r="D4175">
        <v>3.8</v>
      </c>
      <c r="E4175">
        <v>35</v>
      </c>
      <c r="F4175">
        <v>32.909999999999997</v>
      </c>
      <c r="G4175">
        <v>2101</v>
      </c>
      <c r="H4175">
        <v>29131</v>
      </c>
      <c r="I4175">
        <v>10</v>
      </c>
      <c r="J4175">
        <v>480</v>
      </c>
      <c r="K4175">
        <v>190.83</v>
      </c>
      <c r="L4175">
        <v>2.7</v>
      </c>
      <c r="M4175">
        <v>6.5</v>
      </c>
      <c r="N4175" s="1" t="s">
        <v>21</v>
      </c>
      <c r="O4175">
        <v>0</v>
      </c>
      <c r="P4175">
        <v>12</v>
      </c>
      <c r="Q4175">
        <v>12</v>
      </c>
      <c r="R4175" t="str" cm="1">
        <f t="array" ref="R4175">_xlfn.IFS(Restaurant_Data[[#This Row],[Total Reservations]]&lt;=50, "Low", Restaurant_Data[[#This Row],[Total Reservations]]&lt;=100, "Medium", Restaurant_Data[[#This Row],[Total Reservations]]&lt;=200, "High")</f>
        <v>Low</v>
      </c>
      <c r="S4175" s="4">
        <v>272818.12</v>
      </c>
      <c r="T4175" t="str" cm="1">
        <f t="array" ref="T4175">_xlfn.IFS(Restaurant_Data[[#This Row],[Revenue]]&lt;= 500000, "Low Income", Restaurant_Data[[#This Row],[Revenue]]&lt;=1000000, "Middle Income", Restaurant_Data[[#This Row],[Revenue]] &lt;= 2000000, "High Income")</f>
        <v>Low Income</v>
      </c>
    </row>
    <row r="4176" spans="1:20" x14ac:dyDescent="0.35">
      <c r="A4176" s="1" t="s">
        <v>4203</v>
      </c>
      <c r="B4176" s="1" t="s">
        <v>34</v>
      </c>
      <c r="C4176" s="1" t="s">
        <v>42</v>
      </c>
      <c r="D4176">
        <v>3.5</v>
      </c>
      <c r="E4176">
        <v>51</v>
      </c>
      <c r="F4176">
        <v>38.299999999999997</v>
      </c>
      <c r="G4176">
        <v>1263</v>
      </c>
      <c r="H4176">
        <v>19158</v>
      </c>
      <c r="I4176">
        <v>19</v>
      </c>
      <c r="J4176">
        <v>816</v>
      </c>
      <c r="K4176">
        <v>231.87</v>
      </c>
      <c r="L4176">
        <v>9.9</v>
      </c>
      <c r="M4176">
        <v>9.1</v>
      </c>
      <c r="N4176" s="1" t="s">
        <v>27</v>
      </c>
      <c r="O4176">
        <v>13</v>
      </c>
      <c r="P4176">
        <v>28</v>
      </c>
      <c r="Q4176">
        <v>41</v>
      </c>
      <c r="R4176" t="str" cm="1">
        <f t="array" ref="R4176">_xlfn.IFS(Restaurant_Data[[#This Row],[Total Reservations]]&lt;=50, "Low", Restaurant_Data[[#This Row],[Total Reservations]]&lt;=100, "Medium", Restaurant_Data[[#This Row],[Total Reservations]]&lt;=200, "High")</f>
        <v>Low</v>
      </c>
      <c r="S4176" s="4">
        <v>462327.4</v>
      </c>
      <c r="T4176" t="str" cm="1">
        <f t="array" ref="T4176">_xlfn.IFS(Restaurant_Data[[#This Row],[Revenue]]&lt;= 500000, "Low Income", Restaurant_Data[[#This Row],[Revenue]]&lt;=1000000, "Middle Income", Restaurant_Data[[#This Row],[Revenue]] &lt;= 2000000, "High Income")</f>
        <v>Low Income</v>
      </c>
    </row>
    <row r="4177" spans="1:20" x14ac:dyDescent="0.35">
      <c r="A4177" s="1" t="s">
        <v>4204</v>
      </c>
      <c r="B4177" s="1" t="s">
        <v>34</v>
      </c>
      <c r="C4177" s="1" t="s">
        <v>31</v>
      </c>
      <c r="D4177">
        <v>3</v>
      </c>
      <c r="E4177">
        <v>66</v>
      </c>
      <c r="F4177">
        <v>38.29</v>
      </c>
      <c r="G4177">
        <v>1667</v>
      </c>
      <c r="H4177">
        <v>19636</v>
      </c>
      <c r="I4177">
        <v>2</v>
      </c>
      <c r="J4177">
        <v>513</v>
      </c>
      <c r="K4177">
        <v>276.13</v>
      </c>
      <c r="L4177">
        <v>8.8000000000000007</v>
      </c>
      <c r="M4177">
        <v>1.5</v>
      </c>
      <c r="N4177" s="1" t="s">
        <v>27</v>
      </c>
      <c r="O4177">
        <v>10</v>
      </c>
      <c r="P4177">
        <v>49</v>
      </c>
      <c r="Q4177">
        <v>59</v>
      </c>
      <c r="R4177" t="str" cm="1">
        <f t="array" ref="R4177">_xlfn.IFS(Restaurant_Data[[#This Row],[Total Reservations]]&lt;=50, "Low", Restaurant_Data[[#This Row],[Total Reservations]]&lt;=100, "Medium", Restaurant_Data[[#This Row],[Total Reservations]]&lt;=200, "High")</f>
        <v>Medium</v>
      </c>
      <c r="S4177" s="4">
        <v>567361.06999999995</v>
      </c>
      <c r="T4177" t="str" cm="1">
        <f t="array" ref="T4177">_xlfn.IFS(Restaurant_Data[[#This Row],[Revenue]]&lt;= 500000, "Low Income", Restaurant_Data[[#This Row],[Revenue]]&lt;=1000000, "Middle Income", Restaurant_Data[[#This Row],[Revenue]] &lt;= 2000000, "High Income")</f>
        <v>Middle Income</v>
      </c>
    </row>
    <row r="4178" spans="1:20" x14ac:dyDescent="0.35">
      <c r="A4178" s="1" t="s">
        <v>4205</v>
      </c>
      <c r="B4178" s="1" t="s">
        <v>23</v>
      </c>
      <c r="C4178" s="1" t="s">
        <v>20</v>
      </c>
      <c r="D4178">
        <v>4.4000000000000004</v>
      </c>
      <c r="E4178">
        <v>81</v>
      </c>
      <c r="F4178">
        <v>65.81</v>
      </c>
      <c r="G4178">
        <v>6731</v>
      </c>
      <c r="H4178">
        <v>70663</v>
      </c>
      <c r="I4178">
        <v>9</v>
      </c>
      <c r="J4178">
        <v>211</v>
      </c>
      <c r="K4178">
        <v>273.51</v>
      </c>
      <c r="L4178">
        <v>4.3</v>
      </c>
      <c r="M4178">
        <v>8.9</v>
      </c>
      <c r="N4178" s="1" t="s">
        <v>27</v>
      </c>
      <c r="O4178">
        <v>72</v>
      </c>
      <c r="P4178">
        <v>19</v>
      </c>
      <c r="Q4178">
        <v>91</v>
      </c>
      <c r="R4178" t="str" cm="1">
        <f t="array" ref="R4178">_xlfn.IFS(Restaurant_Data[[#This Row],[Total Reservations]]&lt;=50, "Low", Restaurant_Data[[#This Row],[Total Reservations]]&lt;=100, "Medium", Restaurant_Data[[#This Row],[Total Reservations]]&lt;=200, "High")</f>
        <v>Medium</v>
      </c>
      <c r="S4178" s="4">
        <v>1203043.95</v>
      </c>
      <c r="T4178" t="str" cm="1">
        <f t="array" ref="T4178">_xlfn.IFS(Restaurant_Data[[#This Row],[Revenue]]&lt;= 500000, "Low Income", Restaurant_Data[[#This Row],[Revenue]]&lt;=1000000, "Middle Income", Restaurant_Data[[#This Row],[Revenue]] &lt;= 2000000, "High Income")</f>
        <v>High Income</v>
      </c>
    </row>
    <row r="4179" spans="1:20" x14ac:dyDescent="0.35">
      <c r="A4179" s="1" t="s">
        <v>4206</v>
      </c>
      <c r="B4179" s="1" t="s">
        <v>19</v>
      </c>
      <c r="C4179" s="1" t="s">
        <v>24</v>
      </c>
      <c r="D4179">
        <v>4.7</v>
      </c>
      <c r="E4179">
        <v>35</v>
      </c>
      <c r="F4179">
        <v>30.76</v>
      </c>
      <c r="G4179">
        <v>3506</v>
      </c>
      <c r="H4179">
        <v>42075</v>
      </c>
      <c r="I4179">
        <v>1</v>
      </c>
      <c r="J4179">
        <v>990</v>
      </c>
      <c r="K4179">
        <v>88.83</v>
      </c>
      <c r="L4179">
        <v>9.1</v>
      </c>
      <c r="M4179">
        <v>7.9</v>
      </c>
      <c r="N4179" s="1" t="s">
        <v>27</v>
      </c>
      <c r="O4179">
        <v>20</v>
      </c>
      <c r="P4179">
        <v>10</v>
      </c>
      <c r="Q4179">
        <v>30</v>
      </c>
      <c r="R4179" t="str" cm="1">
        <f t="array" ref="R4179">_xlfn.IFS(Restaurant_Data[[#This Row],[Total Reservations]]&lt;=50, "Low", Restaurant_Data[[#This Row],[Total Reservations]]&lt;=100, "Medium", Restaurant_Data[[#This Row],[Total Reservations]]&lt;=200, "High")</f>
        <v>Low</v>
      </c>
      <c r="S4179" s="4">
        <v>255540.95</v>
      </c>
      <c r="T4179" t="str" cm="1">
        <f t="array" ref="T4179">_xlfn.IFS(Restaurant_Data[[#This Row],[Revenue]]&lt;= 500000, "Low Income", Restaurant_Data[[#This Row],[Revenue]]&lt;=1000000, "Middle Income", Restaurant_Data[[#This Row],[Revenue]] &lt;= 2000000, "High Income")</f>
        <v>Low Income</v>
      </c>
    </row>
    <row r="4180" spans="1:20" x14ac:dyDescent="0.35">
      <c r="A4180" s="1" t="s">
        <v>4207</v>
      </c>
      <c r="B4180" s="1" t="s">
        <v>23</v>
      </c>
      <c r="C4180" s="1" t="s">
        <v>26</v>
      </c>
      <c r="D4180">
        <v>3.8</v>
      </c>
      <c r="E4180">
        <v>74</v>
      </c>
      <c r="F4180">
        <v>46.35</v>
      </c>
      <c r="G4180">
        <v>6073</v>
      </c>
      <c r="H4180">
        <v>67590</v>
      </c>
      <c r="I4180">
        <v>10</v>
      </c>
      <c r="J4180">
        <v>81</v>
      </c>
      <c r="K4180">
        <v>298.87</v>
      </c>
      <c r="L4180">
        <v>7</v>
      </c>
      <c r="M4180">
        <v>2.9</v>
      </c>
      <c r="N4180" s="1" t="s">
        <v>27</v>
      </c>
      <c r="O4180">
        <v>70</v>
      </c>
      <c r="P4180">
        <v>49</v>
      </c>
      <c r="Q4180">
        <v>119</v>
      </c>
      <c r="R4180" t="str" cm="1">
        <f t="array" ref="R4180">_xlfn.IFS(Restaurant_Data[[#This Row],[Total Reservations]]&lt;=50, "Low", Restaurant_Data[[#This Row],[Total Reservations]]&lt;=100, "Medium", Restaurant_Data[[#This Row],[Total Reservations]]&lt;=200, "High")</f>
        <v>High</v>
      </c>
      <c r="S4180" s="4">
        <v>784264.75</v>
      </c>
      <c r="T4180" t="str" cm="1">
        <f t="array" ref="T4180">_xlfn.IFS(Restaurant_Data[[#This Row],[Revenue]]&lt;= 500000, "Low Income", Restaurant_Data[[#This Row],[Revenue]]&lt;=1000000, "Middle Income", Restaurant_Data[[#This Row],[Revenue]] &lt;= 2000000, "High Income")</f>
        <v>Middle Income</v>
      </c>
    </row>
    <row r="4181" spans="1:20" x14ac:dyDescent="0.35">
      <c r="A4181" s="1" t="s">
        <v>4208</v>
      </c>
      <c r="B4181" s="1" t="s">
        <v>23</v>
      </c>
      <c r="C4181" s="1" t="s">
        <v>37</v>
      </c>
      <c r="D4181">
        <v>4.0999999999999996</v>
      </c>
      <c r="E4181">
        <v>74</v>
      </c>
      <c r="F4181">
        <v>58.23</v>
      </c>
      <c r="G4181">
        <v>5546</v>
      </c>
      <c r="H4181">
        <v>60790</v>
      </c>
      <c r="I4181">
        <v>18</v>
      </c>
      <c r="J4181">
        <v>221</v>
      </c>
      <c r="K4181">
        <v>89.2</v>
      </c>
      <c r="L4181">
        <v>4.9000000000000004</v>
      </c>
      <c r="M4181">
        <v>3.9</v>
      </c>
      <c r="N4181" s="1" t="s">
        <v>21</v>
      </c>
      <c r="O4181">
        <v>70</v>
      </c>
      <c r="P4181">
        <v>40</v>
      </c>
      <c r="Q4181">
        <v>110</v>
      </c>
      <c r="R4181" t="str" cm="1">
        <f t="array" ref="R4181">_xlfn.IFS(Restaurant_Data[[#This Row],[Total Reservations]]&lt;=50, "Low", Restaurant_Data[[#This Row],[Total Reservations]]&lt;=100, "Medium", Restaurant_Data[[#This Row],[Total Reservations]]&lt;=200, "High")</f>
        <v>High</v>
      </c>
      <c r="S4181" s="4">
        <v>984281.18</v>
      </c>
      <c r="T4181" t="str" cm="1">
        <f t="array" ref="T4181">_xlfn.IFS(Restaurant_Data[[#This Row],[Revenue]]&lt;= 500000, "Low Income", Restaurant_Data[[#This Row],[Revenue]]&lt;=1000000, "Middle Income", Restaurant_Data[[#This Row],[Revenue]] &lt;= 2000000, "High Income")</f>
        <v>Middle Income</v>
      </c>
    </row>
    <row r="4182" spans="1:20" x14ac:dyDescent="0.35">
      <c r="A4182" s="1" t="s">
        <v>4209</v>
      </c>
      <c r="B4182" s="1" t="s">
        <v>34</v>
      </c>
      <c r="C4182" s="1" t="s">
        <v>26</v>
      </c>
      <c r="D4182">
        <v>3.5</v>
      </c>
      <c r="E4182">
        <v>58</v>
      </c>
      <c r="F4182">
        <v>47.84</v>
      </c>
      <c r="G4182">
        <v>2276</v>
      </c>
      <c r="H4182">
        <v>23830</v>
      </c>
      <c r="I4182">
        <v>1</v>
      </c>
      <c r="J4182">
        <v>146</v>
      </c>
      <c r="K4182">
        <v>260.02999999999997</v>
      </c>
      <c r="L4182">
        <v>8.9</v>
      </c>
      <c r="M4182">
        <v>3.8</v>
      </c>
      <c r="N4182" s="1" t="s">
        <v>21</v>
      </c>
      <c r="O4182">
        <v>55</v>
      </c>
      <c r="P4182">
        <v>54</v>
      </c>
      <c r="Q4182">
        <v>109</v>
      </c>
      <c r="R4182" t="str" cm="1">
        <f t="array" ref="R4182">_xlfn.IFS(Restaurant_Data[[#This Row],[Total Reservations]]&lt;=50, "Low", Restaurant_Data[[#This Row],[Total Reservations]]&lt;=100, "Medium", Restaurant_Data[[#This Row],[Total Reservations]]&lt;=200, "High")</f>
        <v>High</v>
      </c>
      <c r="S4182" s="4">
        <v>625125.74</v>
      </c>
      <c r="T4182" t="str" cm="1">
        <f t="array" ref="T4182">_xlfn.IFS(Restaurant_Data[[#This Row],[Revenue]]&lt;= 500000, "Low Income", Restaurant_Data[[#This Row],[Revenue]]&lt;=1000000, "Middle Income", Restaurant_Data[[#This Row],[Revenue]] &lt;= 2000000, "High Income")</f>
        <v>Middle Income</v>
      </c>
    </row>
    <row r="4183" spans="1:20" x14ac:dyDescent="0.35">
      <c r="A4183" s="1" t="s">
        <v>4210</v>
      </c>
      <c r="B4183" s="1" t="s">
        <v>19</v>
      </c>
      <c r="C4183" s="1" t="s">
        <v>24</v>
      </c>
      <c r="D4183">
        <v>4.2</v>
      </c>
      <c r="E4183">
        <v>32</v>
      </c>
      <c r="F4183">
        <v>34.229999999999997</v>
      </c>
      <c r="G4183">
        <v>3972</v>
      </c>
      <c r="H4183">
        <v>39012</v>
      </c>
      <c r="I4183">
        <v>12</v>
      </c>
      <c r="J4183">
        <v>188</v>
      </c>
      <c r="K4183">
        <v>196.74</v>
      </c>
      <c r="L4183">
        <v>7.1</v>
      </c>
      <c r="M4183">
        <v>3</v>
      </c>
      <c r="N4183" s="1" t="s">
        <v>21</v>
      </c>
      <c r="O4183">
        <v>26</v>
      </c>
      <c r="P4183">
        <v>8</v>
      </c>
      <c r="Q4183">
        <v>34</v>
      </c>
      <c r="R4183" t="str" cm="1">
        <f t="array" ref="R4183">_xlfn.IFS(Restaurant_Data[[#This Row],[Total Reservations]]&lt;=50, "Low", Restaurant_Data[[#This Row],[Total Reservations]]&lt;=100, "Medium", Restaurant_Data[[#This Row],[Total Reservations]]&lt;=200, "High")</f>
        <v>Low</v>
      </c>
      <c r="S4183" s="4">
        <v>266382.26</v>
      </c>
      <c r="T4183" t="str" cm="1">
        <f t="array" ref="T4183">_xlfn.IFS(Restaurant_Data[[#This Row],[Revenue]]&lt;= 500000, "Low Income", Restaurant_Data[[#This Row],[Revenue]]&lt;=1000000, "Middle Income", Restaurant_Data[[#This Row],[Revenue]] &lt;= 2000000, "High Income")</f>
        <v>Low Income</v>
      </c>
    </row>
    <row r="4184" spans="1:20" x14ac:dyDescent="0.35">
      <c r="A4184" s="1" t="s">
        <v>4211</v>
      </c>
      <c r="B4184" s="1" t="s">
        <v>19</v>
      </c>
      <c r="C4184" s="1" t="s">
        <v>31</v>
      </c>
      <c r="D4184">
        <v>3</v>
      </c>
      <c r="E4184">
        <v>49</v>
      </c>
      <c r="F4184">
        <v>32.130000000000003</v>
      </c>
      <c r="G4184">
        <v>685</v>
      </c>
      <c r="H4184">
        <v>9749</v>
      </c>
      <c r="I4184">
        <v>5</v>
      </c>
      <c r="J4184">
        <v>341</v>
      </c>
      <c r="K4184">
        <v>219.57</v>
      </c>
      <c r="L4184">
        <v>8.4</v>
      </c>
      <c r="M4184">
        <v>6.7</v>
      </c>
      <c r="N4184" s="1" t="s">
        <v>27</v>
      </c>
      <c r="O4184">
        <v>28</v>
      </c>
      <c r="P4184">
        <v>3</v>
      </c>
      <c r="Q4184">
        <v>31</v>
      </c>
      <c r="R4184" t="str" cm="1">
        <f t="array" ref="R4184">_xlfn.IFS(Restaurant_Data[[#This Row],[Total Reservations]]&lt;=50, "Low", Restaurant_Data[[#This Row],[Total Reservations]]&lt;=100, "Medium", Restaurant_Data[[#This Row],[Total Reservations]]&lt;=200, "High")</f>
        <v>Low</v>
      </c>
      <c r="S4184" s="4">
        <v>360530.01</v>
      </c>
      <c r="T4184" t="str" cm="1">
        <f t="array" ref="T4184">_xlfn.IFS(Restaurant_Data[[#This Row],[Revenue]]&lt;= 500000, "Low Income", Restaurant_Data[[#This Row],[Revenue]]&lt;=1000000, "Middle Income", Restaurant_Data[[#This Row],[Revenue]] &lt;= 2000000, "High Income")</f>
        <v>Low Income</v>
      </c>
    </row>
    <row r="4185" spans="1:20" x14ac:dyDescent="0.35">
      <c r="A4185" s="1" t="s">
        <v>4212</v>
      </c>
      <c r="B4185" s="1" t="s">
        <v>19</v>
      </c>
      <c r="C4185" s="1" t="s">
        <v>20</v>
      </c>
      <c r="D4185">
        <v>4</v>
      </c>
      <c r="E4185">
        <v>34</v>
      </c>
      <c r="F4185">
        <v>73.89</v>
      </c>
      <c r="G4185">
        <v>2587</v>
      </c>
      <c r="H4185">
        <v>33940</v>
      </c>
      <c r="I4185">
        <v>11</v>
      </c>
      <c r="J4185">
        <v>190</v>
      </c>
      <c r="K4185">
        <v>200.99</v>
      </c>
      <c r="L4185">
        <v>4.8</v>
      </c>
      <c r="M4185">
        <v>9.8000000000000007</v>
      </c>
      <c r="N4185" s="1" t="s">
        <v>21</v>
      </c>
      <c r="O4185">
        <v>10</v>
      </c>
      <c r="P4185">
        <v>14</v>
      </c>
      <c r="Q4185">
        <v>24</v>
      </c>
      <c r="R4185" t="str" cm="1">
        <f t="array" ref="R4185">_xlfn.IFS(Restaurant_Data[[#This Row],[Total Reservations]]&lt;=50, "Low", Restaurant_Data[[#This Row],[Total Reservations]]&lt;=100, "Medium", Restaurant_Data[[#This Row],[Total Reservations]]&lt;=200, "High")</f>
        <v>Low</v>
      </c>
      <c r="S4185" s="4">
        <v>576215.80000000005</v>
      </c>
      <c r="T4185" t="str" cm="1">
        <f t="array" ref="T4185">_xlfn.IFS(Restaurant_Data[[#This Row],[Revenue]]&lt;= 500000, "Low Income", Restaurant_Data[[#This Row],[Revenue]]&lt;=1000000, "Middle Income", Restaurant_Data[[#This Row],[Revenue]] &lt;= 2000000, "High Income")</f>
        <v>Middle Income</v>
      </c>
    </row>
    <row r="4186" spans="1:20" x14ac:dyDescent="0.35">
      <c r="A4186" s="1" t="s">
        <v>4213</v>
      </c>
      <c r="B4186" s="1" t="s">
        <v>34</v>
      </c>
      <c r="C4186" s="1" t="s">
        <v>20</v>
      </c>
      <c r="D4186">
        <v>4.3</v>
      </c>
      <c r="E4186">
        <v>56</v>
      </c>
      <c r="F4186">
        <v>73.73</v>
      </c>
      <c r="G4186">
        <v>3921</v>
      </c>
      <c r="H4186">
        <v>43213</v>
      </c>
      <c r="I4186">
        <v>14</v>
      </c>
      <c r="J4186">
        <v>362</v>
      </c>
      <c r="K4186">
        <v>267.42</v>
      </c>
      <c r="L4186">
        <v>8.1999999999999993</v>
      </c>
      <c r="M4186">
        <v>2.5</v>
      </c>
      <c r="N4186" s="1" t="s">
        <v>27</v>
      </c>
      <c r="O4186">
        <v>4</v>
      </c>
      <c r="P4186">
        <v>35</v>
      </c>
      <c r="Q4186">
        <v>39</v>
      </c>
      <c r="R4186" t="str" cm="1">
        <f t="array" ref="R4186">_xlfn.IFS(Restaurant_Data[[#This Row],[Total Reservations]]&lt;=50, "Low", Restaurant_Data[[#This Row],[Total Reservations]]&lt;=100, "Medium", Restaurant_Data[[#This Row],[Total Reservations]]&lt;=200, "High")</f>
        <v>Low</v>
      </c>
      <c r="S4186" s="4">
        <v>935216.34</v>
      </c>
      <c r="T4186" t="str" cm="1">
        <f t="array" ref="T4186">_xlfn.IFS(Restaurant_Data[[#This Row],[Revenue]]&lt;= 500000, "Low Income", Restaurant_Data[[#This Row],[Revenue]]&lt;=1000000, "Middle Income", Restaurant_Data[[#This Row],[Revenue]] &lt;= 2000000, "High Income")</f>
        <v>Middle Income</v>
      </c>
    </row>
    <row r="4187" spans="1:20" x14ac:dyDescent="0.35">
      <c r="A4187" s="1" t="s">
        <v>4214</v>
      </c>
      <c r="B4187" s="1" t="s">
        <v>34</v>
      </c>
      <c r="C4187" s="1" t="s">
        <v>26</v>
      </c>
      <c r="D4187">
        <v>4.8</v>
      </c>
      <c r="E4187">
        <v>61</v>
      </c>
      <c r="F4187">
        <v>50.49</v>
      </c>
      <c r="G4187">
        <v>3042</v>
      </c>
      <c r="H4187">
        <v>37961</v>
      </c>
      <c r="I4187">
        <v>15</v>
      </c>
      <c r="J4187">
        <v>714</v>
      </c>
      <c r="K4187">
        <v>209.27</v>
      </c>
      <c r="L4187">
        <v>4.3</v>
      </c>
      <c r="M4187">
        <v>3.1</v>
      </c>
      <c r="N4187" s="1" t="s">
        <v>27</v>
      </c>
      <c r="O4187">
        <v>42</v>
      </c>
      <c r="P4187">
        <v>30</v>
      </c>
      <c r="Q4187">
        <v>72</v>
      </c>
      <c r="R4187" t="str" cm="1">
        <f t="array" ref="R4187">_xlfn.IFS(Restaurant_Data[[#This Row],[Total Reservations]]&lt;=50, "Low", Restaurant_Data[[#This Row],[Total Reservations]]&lt;=100, "Medium", Restaurant_Data[[#This Row],[Total Reservations]]&lt;=200, "High")</f>
        <v>Medium</v>
      </c>
      <c r="S4187" s="4">
        <v>704720.24</v>
      </c>
      <c r="T4187" t="str" cm="1">
        <f t="array" ref="T4187">_xlfn.IFS(Restaurant_Data[[#This Row],[Revenue]]&lt;= 500000, "Low Income", Restaurant_Data[[#This Row],[Revenue]]&lt;=1000000, "Middle Income", Restaurant_Data[[#This Row],[Revenue]] &lt;= 2000000, "High Income")</f>
        <v>Middle Income</v>
      </c>
    </row>
    <row r="4188" spans="1:20" x14ac:dyDescent="0.35">
      <c r="A4188" s="1" t="s">
        <v>4215</v>
      </c>
      <c r="B4188" s="1" t="s">
        <v>34</v>
      </c>
      <c r="C4188" s="1" t="s">
        <v>42</v>
      </c>
      <c r="D4188">
        <v>3.8</v>
      </c>
      <c r="E4188">
        <v>56</v>
      </c>
      <c r="F4188">
        <v>37.57</v>
      </c>
      <c r="G4188">
        <v>3360</v>
      </c>
      <c r="H4188">
        <v>34296</v>
      </c>
      <c r="I4188">
        <v>2</v>
      </c>
      <c r="J4188">
        <v>247</v>
      </c>
      <c r="K4188">
        <v>262.17</v>
      </c>
      <c r="L4188">
        <v>7.6</v>
      </c>
      <c r="M4188">
        <v>3.6</v>
      </c>
      <c r="N4188" s="1" t="s">
        <v>21</v>
      </c>
      <c r="O4188">
        <v>11</v>
      </c>
      <c r="P4188">
        <v>1</v>
      </c>
      <c r="Q4188">
        <v>12</v>
      </c>
      <c r="R4188" t="str" cm="1">
        <f t="array" ref="R4188">_xlfn.IFS(Restaurant_Data[[#This Row],[Total Reservations]]&lt;=50, "Low", Restaurant_Data[[#This Row],[Total Reservations]]&lt;=100, "Medium", Restaurant_Data[[#This Row],[Total Reservations]]&lt;=200, "High")</f>
        <v>Low</v>
      </c>
      <c r="S4188" s="4">
        <v>476058.12</v>
      </c>
      <c r="T4188" t="str" cm="1">
        <f t="array" ref="T4188">_xlfn.IFS(Restaurant_Data[[#This Row],[Revenue]]&lt;= 500000, "Low Income", Restaurant_Data[[#This Row],[Revenue]]&lt;=1000000, "Middle Income", Restaurant_Data[[#This Row],[Revenue]] &lt;= 2000000, "High Income")</f>
        <v>Low Income</v>
      </c>
    </row>
    <row r="4189" spans="1:20" x14ac:dyDescent="0.35">
      <c r="A4189" s="1" t="s">
        <v>4216</v>
      </c>
      <c r="B4189" s="1" t="s">
        <v>34</v>
      </c>
      <c r="C4189" s="1" t="s">
        <v>42</v>
      </c>
      <c r="D4189">
        <v>4.5</v>
      </c>
      <c r="E4189">
        <v>59</v>
      </c>
      <c r="F4189">
        <v>37.5</v>
      </c>
      <c r="G4189">
        <v>1911</v>
      </c>
      <c r="H4189">
        <v>27784</v>
      </c>
      <c r="I4189">
        <v>4</v>
      </c>
      <c r="J4189">
        <v>470</v>
      </c>
      <c r="K4189">
        <v>88.59</v>
      </c>
      <c r="L4189">
        <v>4.9000000000000004</v>
      </c>
      <c r="M4189">
        <v>9.4</v>
      </c>
      <c r="N4189" s="1" t="s">
        <v>21</v>
      </c>
      <c r="O4189">
        <v>26</v>
      </c>
      <c r="P4189">
        <v>11</v>
      </c>
      <c r="Q4189">
        <v>37</v>
      </c>
      <c r="R4189" t="str" cm="1">
        <f t="array" ref="R4189">_xlfn.IFS(Restaurant_Data[[#This Row],[Total Reservations]]&lt;=50, "Low", Restaurant_Data[[#This Row],[Total Reservations]]&lt;=100, "Medium", Restaurant_Data[[#This Row],[Total Reservations]]&lt;=200, "High")</f>
        <v>Low</v>
      </c>
      <c r="S4189" s="4">
        <v>502270.7</v>
      </c>
      <c r="T4189" t="str" cm="1">
        <f t="array" ref="T4189">_xlfn.IFS(Restaurant_Data[[#This Row],[Revenue]]&lt;= 500000, "Low Income", Restaurant_Data[[#This Row],[Revenue]]&lt;=1000000, "Middle Income", Restaurant_Data[[#This Row],[Revenue]] &lt;= 2000000, "High Income")</f>
        <v>Middle Income</v>
      </c>
    </row>
    <row r="4190" spans="1:20" x14ac:dyDescent="0.35">
      <c r="A4190" s="1" t="s">
        <v>4217</v>
      </c>
      <c r="B4190" s="1" t="s">
        <v>34</v>
      </c>
      <c r="C4190" s="1" t="s">
        <v>31</v>
      </c>
      <c r="D4190">
        <v>4.2</v>
      </c>
      <c r="E4190">
        <v>57</v>
      </c>
      <c r="F4190">
        <v>35.11</v>
      </c>
      <c r="G4190">
        <v>1078</v>
      </c>
      <c r="H4190">
        <v>12944</v>
      </c>
      <c r="I4190">
        <v>19</v>
      </c>
      <c r="J4190">
        <v>907</v>
      </c>
      <c r="K4190">
        <v>266.68</v>
      </c>
      <c r="L4190">
        <v>4.5999999999999996</v>
      </c>
      <c r="M4190">
        <v>6.6</v>
      </c>
      <c r="N4190" s="1" t="s">
        <v>21</v>
      </c>
      <c r="O4190">
        <v>51</v>
      </c>
      <c r="P4190">
        <v>20</v>
      </c>
      <c r="Q4190">
        <v>71</v>
      </c>
      <c r="R4190" t="str" cm="1">
        <f t="array" ref="R4190">_xlfn.IFS(Restaurant_Data[[#This Row],[Total Reservations]]&lt;=50, "Low", Restaurant_Data[[#This Row],[Total Reservations]]&lt;=100, "Medium", Restaurant_Data[[#This Row],[Total Reservations]]&lt;=200, "High")</f>
        <v>Medium</v>
      </c>
      <c r="S4190" s="4">
        <v>469449.14</v>
      </c>
      <c r="T4190" t="str" cm="1">
        <f t="array" ref="T4190">_xlfn.IFS(Restaurant_Data[[#This Row],[Revenue]]&lt;= 500000, "Low Income", Restaurant_Data[[#This Row],[Revenue]]&lt;=1000000, "Middle Income", Restaurant_Data[[#This Row],[Revenue]] &lt;= 2000000, "High Income")</f>
        <v>Low Income</v>
      </c>
    </row>
    <row r="4191" spans="1:20" x14ac:dyDescent="0.35">
      <c r="A4191" s="1" t="s">
        <v>4218</v>
      </c>
      <c r="B4191" s="1" t="s">
        <v>19</v>
      </c>
      <c r="C4191" s="1" t="s">
        <v>20</v>
      </c>
      <c r="D4191">
        <v>4.9000000000000004</v>
      </c>
      <c r="E4191">
        <v>46</v>
      </c>
      <c r="F4191">
        <v>65.099999999999994</v>
      </c>
      <c r="G4191">
        <v>3916</v>
      </c>
      <c r="H4191">
        <v>48362</v>
      </c>
      <c r="I4191">
        <v>13</v>
      </c>
      <c r="J4191">
        <v>181</v>
      </c>
      <c r="K4191">
        <v>298.24</v>
      </c>
      <c r="L4191">
        <v>8.1999999999999993</v>
      </c>
      <c r="M4191">
        <v>2.9</v>
      </c>
      <c r="N4191" s="1" t="s">
        <v>21</v>
      </c>
      <c r="O4191">
        <v>0</v>
      </c>
      <c r="P4191">
        <v>29</v>
      </c>
      <c r="Q4191">
        <v>29</v>
      </c>
      <c r="R4191" t="str" cm="1">
        <f t="array" ref="R4191">_xlfn.IFS(Restaurant_Data[[#This Row],[Total Reservations]]&lt;=50, "Low", Restaurant_Data[[#This Row],[Total Reservations]]&lt;=100, "Medium", Restaurant_Data[[#This Row],[Total Reservations]]&lt;=200, "High")</f>
        <v>Low</v>
      </c>
      <c r="S4191" s="4">
        <v>684909.4</v>
      </c>
      <c r="T4191" t="str" cm="1">
        <f t="array" ref="T4191">_xlfn.IFS(Restaurant_Data[[#This Row],[Revenue]]&lt;= 500000, "Low Income", Restaurant_Data[[#This Row],[Revenue]]&lt;=1000000, "Middle Income", Restaurant_Data[[#This Row],[Revenue]] &lt;= 2000000, "High Income")</f>
        <v>Middle Income</v>
      </c>
    </row>
    <row r="4192" spans="1:20" x14ac:dyDescent="0.35">
      <c r="A4192" s="1" t="s">
        <v>4219</v>
      </c>
      <c r="B4192" s="1" t="s">
        <v>23</v>
      </c>
      <c r="C4192" s="1" t="s">
        <v>26</v>
      </c>
      <c r="D4192">
        <v>3.8</v>
      </c>
      <c r="E4192">
        <v>74</v>
      </c>
      <c r="F4192">
        <v>50.84</v>
      </c>
      <c r="G4192">
        <v>6589</v>
      </c>
      <c r="H4192">
        <v>71044</v>
      </c>
      <c r="I4192">
        <v>19</v>
      </c>
      <c r="J4192">
        <v>414</v>
      </c>
      <c r="K4192">
        <v>215.38</v>
      </c>
      <c r="L4192">
        <v>2.1</v>
      </c>
      <c r="M4192">
        <v>8.1999999999999993</v>
      </c>
      <c r="N4192" s="1" t="s">
        <v>21</v>
      </c>
      <c r="O4192">
        <v>7</v>
      </c>
      <c r="P4192">
        <v>43</v>
      </c>
      <c r="Q4192">
        <v>50</v>
      </c>
      <c r="R4192" t="str" cm="1">
        <f t="array" ref="R4192">_xlfn.IFS(Restaurant_Data[[#This Row],[Total Reservations]]&lt;=50, "Low", Restaurant_Data[[#This Row],[Total Reservations]]&lt;=100, "Medium", Restaurant_Data[[#This Row],[Total Reservations]]&lt;=200, "High")</f>
        <v>Low</v>
      </c>
      <c r="S4192" s="4">
        <v>864868.74</v>
      </c>
      <c r="T4192" t="str" cm="1">
        <f t="array" ref="T4192">_xlfn.IFS(Restaurant_Data[[#This Row],[Revenue]]&lt;= 500000, "Low Income", Restaurant_Data[[#This Row],[Revenue]]&lt;=1000000, "Middle Income", Restaurant_Data[[#This Row],[Revenue]] &lt;= 2000000, "High Income")</f>
        <v>Middle Income</v>
      </c>
    </row>
    <row r="4193" spans="1:20" x14ac:dyDescent="0.35">
      <c r="A4193" s="1" t="s">
        <v>4220</v>
      </c>
      <c r="B4193" s="1" t="s">
        <v>19</v>
      </c>
      <c r="C4193" s="1" t="s">
        <v>26</v>
      </c>
      <c r="D4193">
        <v>3.6</v>
      </c>
      <c r="E4193">
        <v>44</v>
      </c>
      <c r="F4193">
        <v>55.48</v>
      </c>
      <c r="G4193">
        <v>996</v>
      </c>
      <c r="H4193">
        <v>16628</v>
      </c>
      <c r="I4193">
        <v>13</v>
      </c>
      <c r="J4193">
        <v>587</v>
      </c>
      <c r="K4193">
        <v>294.08999999999997</v>
      </c>
      <c r="L4193">
        <v>9.4</v>
      </c>
      <c r="M4193">
        <v>9.3000000000000007</v>
      </c>
      <c r="N4193" s="1" t="s">
        <v>27</v>
      </c>
      <c r="O4193">
        <v>32</v>
      </c>
      <c r="P4193">
        <v>22</v>
      </c>
      <c r="Q4193">
        <v>54</v>
      </c>
      <c r="R4193" t="str" cm="1">
        <f t="array" ref="R4193">_xlfn.IFS(Restaurant_Data[[#This Row],[Total Reservations]]&lt;=50, "Low", Restaurant_Data[[#This Row],[Total Reservations]]&lt;=100, "Medium", Restaurant_Data[[#This Row],[Total Reservations]]&lt;=200, "High")</f>
        <v>Medium</v>
      </c>
      <c r="S4193" s="4">
        <v>563450.6</v>
      </c>
      <c r="T4193" t="str" cm="1">
        <f t="array" ref="T4193">_xlfn.IFS(Restaurant_Data[[#This Row],[Revenue]]&lt;= 500000, "Low Income", Restaurant_Data[[#This Row],[Revenue]]&lt;=1000000, "Middle Income", Restaurant_Data[[#This Row],[Revenue]] &lt;= 2000000, "High Income")</f>
        <v>Middle Income</v>
      </c>
    </row>
    <row r="4194" spans="1:20" x14ac:dyDescent="0.35">
      <c r="A4194" s="1" t="s">
        <v>4221</v>
      </c>
      <c r="B4194" s="1" t="s">
        <v>23</v>
      </c>
      <c r="C4194" s="1" t="s">
        <v>26</v>
      </c>
      <c r="D4194">
        <v>4.8</v>
      </c>
      <c r="E4194">
        <v>78</v>
      </c>
      <c r="F4194">
        <v>46.7</v>
      </c>
      <c r="G4194">
        <v>3435</v>
      </c>
      <c r="H4194">
        <v>42724</v>
      </c>
      <c r="I4194">
        <v>12</v>
      </c>
      <c r="J4194">
        <v>515</v>
      </c>
      <c r="K4194">
        <v>104.97</v>
      </c>
      <c r="L4194">
        <v>5.6</v>
      </c>
      <c r="M4194">
        <v>4.5999999999999996</v>
      </c>
      <c r="N4194" s="1" t="s">
        <v>27</v>
      </c>
      <c r="O4194">
        <v>41</v>
      </c>
      <c r="P4194">
        <v>74</v>
      </c>
      <c r="Q4194">
        <v>115</v>
      </c>
      <c r="R4194" t="str" cm="1">
        <f t="array" ref="R4194">_xlfn.IFS(Restaurant_Data[[#This Row],[Total Reservations]]&lt;=50, "Low", Restaurant_Data[[#This Row],[Total Reservations]]&lt;=100, "Medium", Restaurant_Data[[#This Row],[Total Reservations]]&lt;=200, "High")</f>
        <v>High</v>
      </c>
      <c r="S4194" s="4">
        <v>828518.6</v>
      </c>
      <c r="T4194" t="str" cm="1">
        <f t="array" ref="T4194">_xlfn.IFS(Restaurant_Data[[#This Row],[Revenue]]&lt;= 500000, "Low Income", Restaurant_Data[[#This Row],[Revenue]]&lt;=1000000, "Middle Income", Restaurant_Data[[#This Row],[Revenue]] &lt;= 2000000, "High Income")</f>
        <v>Middle Income</v>
      </c>
    </row>
    <row r="4195" spans="1:20" x14ac:dyDescent="0.35">
      <c r="A4195" s="1" t="s">
        <v>4222</v>
      </c>
      <c r="B4195" s="1" t="s">
        <v>34</v>
      </c>
      <c r="C4195" s="1" t="s">
        <v>24</v>
      </c>
      <c r="D4195">
        <v>3.1</v>
      </c>
      <c r="E4195">
        <v>60</v>
      </c>
      <c r="F4195">
        <v>31.31</v>
      </c>
      <c r="G4195">
        <v>3021</v>
      </c>
      <c r="H4195">
        <v>38049</v>
      </c>
      <c r="I4195">
        <v>2</v>
      </c>
      <c r="J4195">
        <v>318</v>
      </c>
      <c r="K4195">
        <v>257.32</v>
      </c>
      <c r="L4195">
        <v>6.7</v>
      </c>
      <c r="M4195">
        <v>2.6</v>
      </c>
      <c r="N4195" s="1" t="s">
        <v>21</v>
      </c>
      <c r="O4195">
        <v>1</v>
      </c>
      <c r="P4195">
        <v>35</v>
      </c>
      <c r="Q4195">
        <v>36</v>
      </c>
      <c r="R4195" t="str" cm="1">
        <f t="array" ref="R4195">_xlfn.IFS(Restaurant_Data[[#This Row],[Total Reservations]]&lt;=50, "Low", Restaurant_Data[[#This Row],[Total Reservations]]&lt;=100, "Medium", Restaurant_Data[[#This Row],[Total Reservations]]&lt;=200, "High")</f>
        <v>Low</v>
      </c>
      <c r="S4195" s="4">
        <v>426260.51</v>
      </c>
      <c r="T4195" t="str" cm="1">
        <f t="array" ref="T4195">_xlfn.IFS(Restaurant_Data[[#This Row],[Revenue]]&lt;= 500000, "Low Income", Restaurant_Data[[#This Row],[Revenue]]&lt;=1000000, "Middle Income", Restaurant_Data[[#This Row],[Revenue]] &lt;= 2000000, "High Income")</f>
        <v>Low Income</v>
      </c>
    </row>
    <row r="4196" spans="1:20" x14ac:dyDescent="0.35">
      <c r="A4196" s="1" t="s">
        <v>4223</v>
      </c>
      <c r="B4196" s="1" t="s">
        <v>23</v>
      </c>
      <c r="C4196" s="1" t="s">
        <v>31</v>
      </c>
      <c r="D4196">
        <v>3.3</v>
      </c>
      <c r="E4196">
        <v>82</v>
      </c>
      <c r="F4196">
        <v>40.58</v>
      </c>
      <c r="G4196">
        <v>3264</v>
      </c>
      <c r="H4196">
        <v>33858</v>
      </c>
      <c r="I4196">
        <v>5</v>
      </c>
      <c r="J4196">
        <v>121</v>
      </c>
      <c r="K4196">
        <v>92.26</v>
      </c>
      <c r="L4196">
        <v>4.5999999999999996</v>
      </c>
      <c r="M4196">
        <v>3.8</v>
      </c>
      <c r="N4196" s="1" t="s">
        <v>27</v>
      </c>
      <c r="O4196">
        <v>67</v>
      </c>
      <c r="P4196">
        <v>24</v>
      </c>
      <c r="Q4196">
        <v>91</v>
      </c>
      <c r="R4196" t="str" cm="1">
        <f t="array" ref="R4196">_xlfn.IFS(Restaurant_Data[[#This Row],[Total Reservations]]&lt;=50, "Low", Restaurant_Data[[#This Row],[Total Reservations]]&lt;=100, "Medium", Restaurant_Data[[#This Row],[Total Reservations]]&lt;=200, "High")</f>
        <v>Medium</v>
      </c>
      <c r="S4196" s="4">
        <v>748459.32</v>
      </c>
      <c r="T4196" t="str" cm="1">
        <f t="array" ref="T4196">_xlfn.IFS(Restaurant_Data[[#This Row],[Revenue]]&lt;= 500000, "Low Income", Restaurant_Data[[#This Row],[Revenue]]&lt;=1000000, "Middle Income", Restaurant_Data[[#This Row],[Revenue]] &lt;= 2000000, "High Income")</f>
        <v>Middle Income</v>
      </c>
    </row>
    <row r="4197" spans="1:20" x14ac:dyDescent="0.35">
      <c r="A4197" s="1" t="s">
        <v>4224</v>
      </c>
      <c r="B4197" s="1" t="s">
        <v>19</v>
      </c>
      <c r="C4197" s="1" t="s">
        <v>42</v>
      </c>
      <c r="D4197">
        <v>3.2</v>
      </c>
      <c r="E4197">
        <v>47</v>
      </c>
      <c r="F4197">
        <v>44.47</v>
      </c>
      <c r="G4197">
        <v>759</v>
      </c>
      <c r="H4197">
        <v>13110</v>
      </c>
      <c r="I4197">
        <v>18</v>
      </c>
      <c r="J4197">
        <v>996</v>
      </c>
      <c r="K4197">
        <v>178.99</v>
      </c>
      <c r="L4197">
        <v>6.8</v>
      </c>
      <c r="M4197">
        <v>3</v>
      </c>
      <c r="N4197" s="1" t="s">
        <v>21</v>
      </c>
      <c r="O4197">
        <v>34</v>
      </c>
      <c r="P4197">
        <v>6</v>
      </c>
      <c r="Q4197">
        <v>40</v>
      </c>
      <c r="R4197" t="str" cm="1">
        <f t="array" ref="R4197">_xlfn.IFS(Restaurant_Data[[#This Row],[Total Reservations]]&lt;=50, "Low", Restaurant_Data[[#This Row],[Total Reservations]]&lt;=100, "Medium", Restaurant_Data[[#This Row],[Total Reservations]]&lt;=200, "High")</f>
        <v>Low</v>
      </c>
      <c r="S4197" s="4">
        <v>486194.51</v>
      </c>
      <c r="T4197" t="str" cm="1">
        <f t="array" ref="T4197">_xlfn.IFS(Restaurant_Data[[#This Row],[Revenue]]&lt;= 500000, "Low Income", Restaurant_Data[[#This Row],[Revenue]]&lt;=1000000, "Middle Income", Restaurant_Data[[#This Row],[Revenue]] &lt;= 2000000, "High Income")</f>
        <v>Low Income</v>
      </c>
    </row>
    <row r="4198" spans="1:20" x14ac:dyDescent="0.35">
      <c r="A4198" s="1" t="s">
        <v>4225</v>
      </c>
      <c r="B4198" s="1" t="s">
        <v>19</v>
      </c>
      <c r="C4198" s="1" t="s">
        <v>42</v>
      </c>
      <c r="D4198">
        <v>4.7</v>
      </c>
      <c r="E4198">
        <v>46</v>
      </c>
      <c r="F4198">
        <v>44.35</v>
      </c>
      <c r="G4198">
        <v>3834</v>
      </c>
      <c r="H4198">
        <v>43164</v>
      </c>
      <c r="I4198">
        <v>19</v>
      </c>
      <c r="J4198">
        <v>352</v>
      </c>
      <c r="K4198">
        <v>216.01</v>
      </c>
      <c r="L4198">
        <v>7.4</v>
      </c>
      <c r="M4198">
        <v>2.8</v>
      </c>
      <c r="N4198" s="1" t="s">
        <v>27</v>
      </c>
      <c r="O4198">
        <v>21</v>
      </c>
      <c r="P4198">
        <v>7</v>
      </c>
      <c r="Q4198">
        <v>28</v>
      </c>
      <c r="R4198" t="str" cm="1">
        <f t="array" ref="R4198">_xlfn.IFS(Restaurant_Data[[#This Row],[Total Reservations]]&lt;=50, "Low", Restaurant_Data[[#This Row],[Total Reservations]]&lt;=100, "Medium", Restaurant_Data[[#This Row],[Total Reservations]]&lt;=200, "High")</f>
        <v>Low</v>
      </c>
      <c r="S4198" s="4">
        <v>480736.9</v>
      </c>
      <c r="T4198" t="str" cm="1">
        <f t="array" ref="T4198">_xlfn.IFS(Restaurant_Data[[#This Row],[Revenue]]&lt;= 500000, "Low Income", Restaurant_Data[[#This Row],[Revenue]]&lt;=1000000, "Middle Income", Restaurant_Data[[#This Row],[Revenue]] &lt;= 2000000, "High Income")</f>
        <v>Low Income</v>
      </c>
    </row>
    <row r="4199" spans="1:20" x14ac:dyDescent="0.35">
      <c r="A4199" s="1" t="s">
        <v>4226</v>
      </c>
      <c r="B4199" s="1" t="s">
        <v>23</v>
      </c>
      <c r="C4199" s="1" t="s">
        <v>24</v>
      </c>
      <c r="D4199">
        <v>3</v>
      </c>
      <c r="E4199">
        <v>78</v>
      </c>
      <c r="F4199">
        <v>34.04</v>
      </c>
      <c r="G4199">
        <v>1574</v>
      </c>
      <c r="H4199">
        <v>16198</v>
      </c>
      <c r="I4199">
        <v>3</v>
      </c>
      <c r="J4199">
        <v>430</v>
      </c>
      <c r="K4199">
        <v>215.07</v>
      </c>
      <c r="L4199">
        <v>8.8000000000000007</v>
      </c>
      <c r="M4199">
        <v>2.5</v>
      </c>
      <c r="N4199" s="1" t="s">
        <v>21</v>
      </c>
      <c r="O4199">
        <v>38</v>
      </c>
      <c r="P4199">
        <v>21</v>
      </c>
      <c r="Q4199">
        <v>59</v>
      </c>
      <c r="R4199" t="str" cm="1">
        <f t="array" ref="R4199">_xlfn.IFS(Restaurant_Data[[#This Row],[Total Reservations]]&lt;=50, "Low", Restaurant_Data[[#This Row],[Total Reservations]]&lt;=100, "Medium", Restaurant_Data[[#This Row],[Total Reservations]]&lt;=200, "High")</f>
        <v>Medium</v>
      </c>
      <c r="S4199" s="4">
        <v>596160.54</v>
      </c>
      <c r="T4199" t="str" cm="1">
        <f t="array" ref="T4199">_xlfn.IFS(Restaurant_Data[[#This Row],[Revenue]]&lt;= 500000, "Low Income", Restaurant_Data[[#This Row],[Revenue]]&lt;=1000000, "Middle Income", Restaurant_Data[[#This Row],[Revenue]] &lt;= 2000000, "High Income")</f>
        <v>Middle Income</v>
      </c>
    </row>
    <row r="4200" spans="1:20" x14ac:dyDescent="0.35">
      <c r="A4200" s="1" t="s">
        <v>4227</v>
      </c>
      <c r="B4200" s="1" t="s">
        <v>34</v>
      </c>
      <c r="C4200" s="1" t="s">
        <v>37</v>
      </c>
      <c r="D4200">
        <v>4.7</v>
      </c>
      <c r="E4200">
        <v>59</v>
      </c>
      <c r="F4200">
        <v>58.4</v>
      </c>
      <c r="G4200">
        <v>1451</v>
      </c>
      <c r="H4200">
        <v>15316</v>
      </c>
      <c r="I4200">
        <v>4</v>
      </c>
      <c r="J4200">
        <v>466</v>
      </c>
      <c r="K4200">
        <v>217.72</v>
      </c>
      <c r="L4200">
        <v>8.6999999999999993</v>
      </c>
      <c r="M4200">
        <v>8.9</v>
      </c>
      <c r="N4200" s="1" t="s">
        <v>21</v>
      </c>
      <c r="O4200">
        <v>4</v>
      </c>
      <c r="P4200">
        <v>35</v>
      </c>
      <c r="Q4200">
        <v>39</v>
      </c>
      <c r="R4200" t="str" cm="1">
        <f t="array" ref="R4200">_xlfn.IFS(Restaurant_Data[[#This Row],[Total Reservations]]&lt;=50, "Low", Restaurant_Data[[#This Row],[Total Reservations]]&lt;=100, "Medium", Restaurant_Data[[#This Row],[Total Reservations]]&lt;=200, "High")</f>
        <v>Low</v>
      </c>
      <c r="S4200" s="4">
        <v>773538.3</v>
      </c>
      <c r="T4200" t="str" cm="1">
        <f t="array" ref="T4200">_xlfn.IFS(Restaurant_Data[[#This Row],[Revenue]]&lt;= 500000, "Low Income", Restaurant_Data[[#This Row],[Revenue]]&lt;=1000000, "Middle Income", Restaurant_Data[[#This Row],[Revenue]] &lt;= 2000000, "High Income")</f>
        <v>Middle Income</v>
      </c>
    </row>
    <row r="4201" spans="1:20" x14ac:dyDescent="0.35">
      <c r="A4201" s="1" t="s">
        <v>4228</v>
      </c>
      <c r="B4201" s="1" t="s">
        <v>34</v>
      </c>
      <c r="C4201" s="1" t="s">
        <v>24</v>
      </c>
      <c r="D4201">
        <v>3.9</v>
      </c>
      <c r="E4201">
        <v>54</v>
      </c>
      <c r="F4201">
        <v>34.799999999999997</v>
      </c>
      <c r="G4201">
        <v>3502</v>
      </c>
      <c r="H4201">
        <v>38956</v>
      </c>
      <c r="I4201">
        <v>18</v>
      </c>
      <c r="J4201">
        <v>257</v>
      </c>
      <c r="K4201">
        <v>130.22999999999999</v>
      </c>
      <c r="L4201">
        <v>4.2</v>
      </c>
      <c r="M4201">
        <v>1.8</v>
      </c>
      <c r="N4201" s="1" t="s">
        <v>27</v>
      </c>
      <c r="O4201">
        <v>7</v>
      </c>
      <c r="P4201">
        <v>37</v>
      </c>
      <c r="Q4201">
        <v>44</v>
      </c>
      <c r="R4201" t="str" cm="1">
        <f t="array" ref="R4201">_xlfn.IFS(Restaurant_Data[[#This Row],[Total Reservations]]&lt;=50, "Low", Restaurant_Data[[#This Row],[Total Reservations]]&lt;=100, "Medium", Restaurant_Data[[#This Row],[Total Reservations]]&lt;=200, "High")</f>
        <v>Low</v>
      </c>
      <c r="S4201" s="4">
        <v>441790.8</v>
      </c>
      <c r="T4201" t="str" cm="1">
        <f t="array" ref="T4201">_xlfn.IFS(Restaurant_Data[[#This Row],[Revenue]]&lt;= 500000, "Low Income", Restaurant_Data[[#This Row],[Revenue]]&lt;=1000000, "Middle Income", Restaurant_Data[[#This Row],[Revenue]] &lt;= 2000000, "High Income")</f>
        <v>Low Income</v>
      </c>
    </row>
    <row r="4202" spans="1:20" x14ac:dyDescent="0.35">
      <c r="A4202" s="1" t="s">
        <v>4229</v>
      </c>
      <c r="B4202" s="1" t="s">
        <v>19</v>
      </c>
      <c r="C4202" s="1" t="s">
        <v>31</v>
      </c>
      <c r="D4202">
        <v>3</v>
      </c>
      <c r="E4202">
        <v>40</v>
      </c>
      <c r="F4202">
        <v>40.35</v>
      </c>
      <c r="G4202">
        <v>1148</v>
      </c>
      <c r="H4202">
        <v>18102</v>
      </c>
      <c r="I4202">
        <v>12</v>
      </c>
      <c r="J4202">
        <v>219</v>
      </c>
      <c r="K4202">
        <v>293.43</v>
      </c>
      <c r="L4202">
        <v>6.5</v>
      </c>
      <c r="M4202">
        <v>4.7</v>
      </c>
      <c r="N4202" s="1" t="s">
        <v>21</v>
      </c>
      <c r="O4202">
        <v>34</v>
      </c>
      <c r="P4202">
        <v>2</v>
      </c>
      <c r="Q4202">
        <v>36</v>
      </c>
      <c r="R4202" t="str" cm="1">
        <f t="array" ref="R4202">_xlfn.IFS(Restaurant_Data[[#This Row],[Total Reservations]]&lt;=50, "Low", Restaurant_Data[[#This Row],[Total Reservations]]&lt;=100, "Medium", Restaurant_Data[[#This Row],[Total Reservations]]&lt;=200, "High")</f>
        <v>Low</v>
      </c>
      <c r="S4202" s="4">
        <v>375583.7</v>
      </c>
      <c r="T4202" t="str" cm="1">
        <f t="array" ref="T4202">_xlfn.IFS(Restaurant_Data[[#This Row],[Revenue]]&lt;= 500000, "Low Income", Restaurant_Data[[#This Row],[Revenue]]&lt;=1000000, "Middle Income", Restaurant_Data[[#This Row],[Revenue]] &lt;= 2000000, "High Income")</f>
        <v>Low Income</v>
      </c>
    </row>
    <row r="4203" spans="1:20" x14ac:dyDescent="0.35">
      <c r="A4203" s="1" t="s">
        <v>4230</v>
      </c>
      <c r="B4203" s="1" t="s">
        <v>23</v>
      </c>
      <c r="C4203" s="1" t="s">
        <v>26</v>
      </c>
      <c r="D4203">
        <v>3.8</v>
      </c>
      <c r="E4203">
        <v>84</v>
      </c>
      <c r="F4203">
        <v>50.45</v>
      </c>
      <c r="G4203">
        <v>3144</v>
      </c>
      <c r="H4203">
        <v>33783</v>
      </c>
      <c r="I4203">
        <v>3</v>
      </c>
      <c r="J4203">
        <v>792</v>
      </c>
      <c r="K4203">
        <v>51.64</v>
      </c>
      <c r="L4203">
        <v>8</v>
      </c>
      <c r="M4203">
        <v>1.1000000000000001</v>
      </c>
      <c r="N4203" s="1" t="s">
        <v>27</v>
      </c>
      <c r="O4203">
        <v>50</v>
      </c>
      <c r="P4203">
        <v>77</v>
      </c>
      <c r="Q4203">
        <v>127</v>
      </c>
      <c r="R4203" t="str" cm="1">
        <f t="array" ref="R4203">_xlfn.IFS(Restaurant_Data[[#This Row],[Total Reservations]]&lt;=50, "Low", Restaurant_Data[[#This Row],[Total Reservations]]&lt;=100, "Medium", Restaurant_Data[[#This Row],[Total Reservations]]&lt;=200, "High")</f>
        <v>High</v>
      </c>
      <c r="S4203" s="4">
        <v>950024.5</v>
      </c>
      <c r="T4203" t="str" cm="1">
        <f t="array" ref="T4203">_xlfn.IFS(Restaurant_Data[[#This Row],[Revenue]]&lt;= 500000, "Low Income", Restaurant_Data[[#This Row],[Revenue]]&lt;=1000000, "Middle Income", Restaurant_Data[[#This Row],[Revenue]] &lt;= 2000000, "High Income")</f>
        <v>Middle Income</v>
      </c>
    </row>
    <row r="4204" spans="1:20" x14ac:dyDescent="0.35">
      <c r="A4204" s="1" t="s">
        <v>4231</v>
      </c>
      <c r="B4204" s="1" t="s">
        <v>34</v>
      </c>
      <c r="C4204" s="1" t="s">
        <v>24</v>
      </c>
      <c r="D4204">
        <v>3.4</v>
      </c>
      <c r="E4204">
        <v>51</v>
      </c>
      <c r="F4204">
        <v>28.9</v>
      </c>
      <c r="G4204">
        <v>2409</v>
      </c>
      <c r="H4204">
        <v>28602</v>
      </c>
      <c r="I4204">
        <v>11</v>
      </c>
      <c r="J4204">
        <v>945</v>
      </c>
      <c r="K4204">
        <v>205.25</v>
      </c>
      <c r="L4204">
        <v>7.9</v>
      </c>
      <c r="M4204">
        <v>3.6</v>
      </c>
      <c r="N4204" s="1" t="s">
        <v>27</v>
      </c>
      <c r="O4204">
        <v>33</v>
      </c>
      <c r="P4204">
        <v>26</v>
      </c>
      <c r="Q4204">
        <v>59</v>
      </c>
      <c r="R4204" t="str" cm="1">
        <f t="array" ref="R4204">_xlfn.IFS(Restaurant_Data[[#This Row],[Total Reservations]]&lt;=50, "Low", Restaurant_Data[[#This Row],[Total Reservations]]&lt;=100, "Medium", Restaurant_Data[[#This Row],[Total Reservations]]&lt;=200, "High")</f>
        <v>Medium</v>
      </c>
      <c r="S4204" s="4">
        <v>348172.79999999999</v>
      </c>
      <c r="T4204" t="str" cm="1">
        <f t="array" ref="T4204">_xlfn.IFS(Restaurant_Data[[#This Row],[Revenue]]&lt;= 500000, "Low Income", Restaurant_Data[[#This Row],[Revenue]]&lt;=1000000, "Middle Income", Restaurant_Data[[#This Row],[Revenue]] &lt;= 2000000, "High Income")</f>
        <v>Low Income</v>
      </c>
    </row>
    <row r="4205" spans="1:20" x14ac:dyDescent="0.35">
      <c r="A4205" s="1" t="s">
        <v>4232</v>
      </c>
      <c r="B4205" s="1" t="s">
        <v>34</v>
      </c>
      <c r="C4205" s="1" t="s">
        <v>26</v>
      </c>
      <c r="D4205">
        <v>4.2</v>
      </c>
      <c r="E4205">
        <v>70</v>
      </c>
      <c r="F4205">
        <v>49.56</v>
      </c>
      <c r="G4205">
        <v>3975</v>
      </c>
      <c r="H4205">
        <v>41032</v>
      </c>
      <c r="I4205">
        <v>14</v>
      </c>
      <c r="J4205">
        <v>336</v>
      </c>
      <c r="K4205">
        <v>266.52999999999997</v>
      </c>
      <c r="L4205">
        <v>9</v>
      </c>
      <c r="M4205">
        <v>7.4</v>
      </c>
      <c r="N4205" s="1" t="s">
        <v>27</v>
      </c>
      <c r="O4205">
        <v>40</v>
      </c>
      <c r="P4205">
        <v>6</v>
      </c>
      <c r="Q4205">
        <v>46</v>
      </c>
      <c r="R4205" t="str" cm="1">
        <f t="array" ref="R4205">_xlfn.IFS(Restaurant_Data[[#This Row],[Total Reservations]]&lt;=50, "Low", Restaurant_Data[[#This Row],[Total Reservations]]&lt;=100, "Medium", Restaurant_Data[[#This Row],[Total Reservations]]&lt;=200, "High")</f>
        <v>Low</v>
      </c>
      <c r="S4205" s="4">
        <v>792920.66</v>
      </c>
      <c r="T4205" t="str" cm="1">
        <f t="array" ref="T4205">_xlfn.IFS(Restaurant_Data[[#This Row],[Revenue]]&lt;= 500000, "Low Income", Restaurant_Data[[#This Row],[Revenue]]&lt;=1000000, "Middle Income", Restaurant_Data[[#This Row],[Revenue]] &lt;= 2000000, "High Income")</f>
        <v>Middle Income</v>
      </c>
    </row>
    <row r="4206" spans="1:20" x14ac:dyDescent="0.35">
      <c r="A4206" s="1" t="s">
        <v>4233</v>
      </c>
      <c r="B4206" s="1" t="s">
        <v>19</v>
      </c>
      <c r="C4206" s="1" t="s">
        <v>31</v>
      </c>
      <c r="D4206">
        <v>4.4000000000000004</v>
      </c>
      <c r="E4206">
        <v>49</v>
      </c>
      <c r="F4206">
        <v>33.68</v>
      </c>
      <c r="G4206">
        <v>1724</v>
      </c>
      <c r="H4206">
        <v>20367</v>
      </c>
      <c r="I4206">
        <v>3</v>
      </c>
      <c r="J4206">
        <v>217</v>
      </c>
      <c r="K4206">
        <v>272.77999999999997</v>
      </c>
      <c r="L4206">
        <v>8.5</v>
      </c>
      <c r="M4206">
        <v>2.8</v>
      </c>
      <c r="N4206" s="1" t="s">
        <v>27</v>
      </c>
      <c r="O4206">
        <v>19</v>
      </c>
      <c r="P4206">
        <v>36</v>
      </c>
      <c r="Q4206">
        <v>55</v>
      </c>
      <c r="R4206" t="str" cm="1">
        <f t="array" ref="R4206">_xlfn.IFS(Restaurant_Data[[#This Row],[Total Reservations]]&lt;=50, "Low", Restaurant_Data[[#This Row],[Total Reservations]]&lt;=100, "Medium", Restaurant_Data[[#This Row],[Total Reservations]]&lt;=200, "High")</f>
        <v>Medium</v>
      </c>
      <c r="S4206" s="4">
        <v>375960.83</v>
      </c>
      <c r="T4206" t="str" cm="1">
        <f t="array" ref="T4206">_xlfn.IFS(Restaurant_Data[[#This Row],[Revenue]]&lt;= 500000, "Low Income", Restaurant_Data[[#This Row],[Revenue]]&lt;=1000000, "Middle Income", Restaurant_Data[[#This Row],[Revenue]] &lt;= 2000000, "High Income")</f>
        <v>Low Income</v>
      </c>
    </row>
    <row r="4207" spans="1:20" x14ac:dyDescent="0.35">
      <c r="A4207" s="1" t="s">
        <v>4234</v>
      </c>
      <c r="B4207" s="1" t="s">
        <v>34</v>
      </c>
      <c r="C4207" s="1" t="s">
        <v>31</v>
      </c>
      <c r="D4207">
        <v>4</v>
      </c>
      <c r="E4207">
        <v>63</v>
      </c>
      <c r="F4207">
        <v>32.340000000000003</v>
      </c>
      <c r="G4207">
        <v>3996</v>
      </c>
      <c r="H4207">
        <v>43963</v>
      </c>
      <c r="I4207">
        <v>5</v>
      </c>
      <c r="J4207">
        <v>264</v>
      </c>
      <c r="K4207">
        <v>230.05</v>
      </c>
      <c r="L4207">
        <v>7.5</v>
      </c>
      <c r="M4207">
        <v>10</v>
      </c>
      <c r="N4207" s="1" t="s">
        <v>27</v>
      </c>
      <c r="O4207">
        <v>17</v>
      </c>
      <c r="P4207">
        <v>54</v>
      </c>
      <c r="Q4207">
        <v>71</v>
      </c>
      <c r="R4207" t="str" cm="1">
        <f t="array" ref="R4207">_xlfn.IFS(Restaurant_Data[[#This Row],[Total Reservations]]&lt;=50, "Low", Restaurant_Data[[#This Row],[Total Reservations]]&lt;=100, "Medium", Restaurant_Data[[#This Row],[Total Reservations]]&lt;=200, "High")</f>
        <v>Medium</v>
      </c>
      <c r="S4207" s="4">
        <v>470961.27</v>
      </c>
      <c r="T4207" t="str" cm="1">
        <f t="array" ref="T4207">_xlfn.IFS(Restaurant_Data[[#This Row],[Revenue]]&lt;= 500000, "Low Income", Restaurant_Data[[#This Row],[Revenue]]&lt;=1000000, "Middle Income", Restaurant_Data[[#This Row],[Revenue]] &lt;= 2000000, "High Income")</f>
        <v>Low Income</v>
      </c>
    </row>
    <row r="4208" spans="1:20" x14ac:dyDescent="0.35">
      <c r="A4208" s="1" t="s">
        <v>4235</v>
      </c>
      <c r="B4208" s="1" t="s">
        <v>23</v>
      </c>
      <c r="C4208" s="1" t="s">
        <v>20</v>
      </c>
      <c r="D4208">
        <v>3.1</v>
      </c>
      <c r="E4208">
        <v>74</v>
      </c>
      <c r="F4208">
        <v>71.8</v>
      </c>
      <c r="G4208">
        <v>2323</v>
      </c>
      <c r="H4208">
        <v>24188</v>
      </c>
      <c r="I4208">
        <v>7</v>
      </c>
      <c r="J4208">
        <v>165</v>
      </c>
      <c r="K4208">
        <v>193.7</v>
      </c>
      <c r="L4208">
        <v>7.7</v>
      </c>
      <c r="M4208">
        <v>1.4</v>
      </c>
      <c r="N4208" s="1" t="s">
        <v>21</v>
      </c>
      <c r="O4208">
        <v>26</v>
      </c>
      <c r="P4208">
        <v>43</v>
      </c>
      <c r="Q4208">
        <v>69</v>
      </c>
      <c r="R4208" t="str" cm="1">
        <f t="array" ref="R4208">_xlfn.IFS(Restaurant_Data[[#This Row],[Total Reservations]]&lt;=50, "Low", Restaurant_Data[[#This Row],[Total Reservations]]&lt;=100, "Medium", Restaurant_Data[[#This Row],[Total Reservations]]&lt;=200, "High")</f>
        <v>Medium</v>
      </c>
      <c r="S4208" s="4">
        <v>1185118.8999999999</v>
      </c>
      <c r="T4208" t="str" cm="1">
        <f t="array" ref="T4208">_xlfn.IFS(Restaurant_Data[[#This Row],[Revenue]]&lt;= 500000, "Low Income", Restaurant_Data[[#This Row],[Revenue]]&lt;=1000000, "Middle Income", Restaurant_Data[[#This Row],[Revenue]] &lt;= 2000000, "High Income")</f>
        <v>High Income</v>
      </c>
    </row>
    <row r="4209" spans="1:20" x14ac:dyDescent="0.35">
      <c r="A4209" s="1" t="s">
        <v>4236</v>
      </c>
      <c r="B4209" s="1" t="s">
        <v>19</v>
      </c>
      <c r="C4209" s="1" t="s">
        <v>26</v>
      </c>
      <c r="D4209">
        <v>4.3</v>
      </c>
      <c r="E4209">
        <v>35</v>
      </c>
      <c r="F4209">
        <v>51.19</v>
      </c>
      <c r="G4209">
        <v>2720</v>
      </c>
      <c r="H4209">
        <v>34975</v>
      </c>
      <c r="I4209">
        <v>17</v>
      </c>
      <c r="J4209">
        <v>193</v>
      </c>
      <c r="K4209">
        <v>164.33</v>
      </c>
      <c r="L4209">
        <v>8.3000000000000007</v>
      </c>
      <c r="M4209">
        <v>2.2000000000000002</v>
      </c>
      <c r="N4209" s="1" t="s">
        <v>27</v>
      </c>
      <c r="O4209">
        <v>18</v>
      </c>
      <c r="P4209">
        <v>7</v>
      </c>
      <c r="Q4209">
        <v>25</v>
      </c>
      <c r="R4209" t="str" cm="1">
        <f t="array" ref="R4209">_xlfn.IFS(Restaurant_Data[[#This Row],[Total Reservations]]&lt;=50, "Low", Restaurant_Data[[#This Row],[Total Reservations]]&lt;=100, "Medium", Restaurant_Data[[#This Row],[Total Reservations]]&lt;=200, "High")</f>
        <v>Low</v>
      </c>
      <c r="S4209" s="4">
        <v>422115.85</v>
      </c>
      <c r="T4209" t="str" cm="1">
        <f t="array" ref="T4209">_xlfn.IFS(Restaurant_Data[[#This Row],[Revenue]]&lt;= 500000, "Low Income", Restaurant_Data[[#This Row],[Revenue]]&lt;=1000000, "Middle Income", Restaurant_Data[[#This Row],[Revenue]] &lt;= 2000000, "High Income")</f>
        <v>Low Income</v>
      </c>
    </row>
    <row r="4210" spans="1:20" x14ac:dyDescent="0.35">
      <c r="A4210" s="1" t="s">
        <v>4237</v>
      </c>
      <c r="B4210" s="1" t="s">
        <v>19</v>
      </c>
      <c r="C4210" s="1" t="s">
        <v>42</v>
      </c>
      <c r="D4210">
        <v>4.7</v>
      </c>
      <c r="E4210">
        <v>44</v>
      </c>
      <c r="F4210">
        <v>40.090000000000003</v>
      </c>
      <c r="G4210">
        <v>3508</v>
      </c>
      <c r="H4210">
        <v>35506</v>
      </c>
      <c r="I4210">
        <v>19</v>
      </c>
      <c r="J4210">
        <v>361</v>
      </c>
      <c r="K4210">
        <v>162.38</v>
      </c>
      <c r="L4210">
        <v>8.5</v>
      </c>
      <c r="M4210">
        <v>8.1</v>
      </c>
      <c r="N4210" s="1" t="s">
        <v>21</v>
      </c>
      <c r="O4210">
        <v>8</v>
      </c>
      <c r="P4210">
        <v>39</v>
      </c>
      <c r="Q4210">
        <v>47</v>
      </c>
      <c r="R4210" t="str" cm="1">
        <f t="array" ref="R4210">_xlfn.IFS(Restaurant_Data[[#This Row],[Total Reservations]]&lt;=50, "Low", Restaurant_Data[[#This Row],[Total Reservations]]&lt;=100, "Medium", Restaurant_Data[[#This Row],[Total Reservations]]&lt;=200, "High")</f>
        <v>Low</v>
      </c>
      <c r="S4210" s="4">
        <v>423250.77</v>
      </c>
      <c r="T4210" t="str" cm="1">
        <f t="array" ref="T4210">_xlfn.IFS(Restaurant_Data[[#This Row],[Revenue]]&lt;= 500000, "Low Income", Restaurant_Data[[#This Row],[Revenue]]&lt;=1000000, "Middle Income", Restaurant_Data[[#This Row],[Revenue]] &lt;= 2000000, "High Income")</f>
        <v>Low Income</v>
      </c>
    </row>
    <row r="4211" spans="1:20" x14ac:dyDescent="0.35">
      <c r="A4211" s="1" t="s">
        <v>4238</v>
      </c>
      <c r="B4211" s="1" t="s">
        <v>23</v>
      </c>
      <c r="C4211" s="1" t="s">
        <v>24</v>
      </c>
      <c r="D4211">
        <v>4.4000000000000004</v>
      </c>
      <c r="E4211">
        <v>73</v>
      </c>
      <c r="F4211">
        <v>26.05</v>
      </c>
      <c r="G4211">
        <v>2678</v>
      </c>
      <c r="H4211">
        <v>27961</v>
      </c>
      <c r="I4211">
        <v>3</v>
      </c>
      <c r="J4211">
        <v>379</v>
      </c>
      <c r="K4211">
        <v>156.27000000000001</v>
      </c>
      <c r="L4211">
        <v>4.2</v>
      </c>
      <c r="M4211">
        <v>9.8000000000000007</v>
      </c>
      <c r="N4211" s="1" t="s">
        <v>21</v>
      </c>
      <c r="O4211">
        <v>70</v>
      </c>
      <c r="P4211">
        <v>59</v>
      </c>
      <c r="Q4211">
        <v>129</v>
      </c>
      <c r="R4211" t="str" cm="1">
        <f t="array" ref="R4211">_xlfn.IFS(Restaurant_Data[[#This Row],[Total Reservations]]&lt;=50, "Low", Restaurant_Data[[#This Row],[Total Reservations]]&lt;=100, "Medium", Restaurant_Data[[#This Row],[Total Reservations]]&lt;=200, "High")</f>
        <v>High</v>
      </c>
      <c r="S4211" s="4">
        <v>435994.85</v>
      </c>
      <c r="T4211" t="str" cm="1">
        <f t="array" ref="T4211">_xlfn.IFS(Restaurant_Data[[#This Row],[Revenue]]&lt;= 500000, "Low Income", Restaurant_Data[[#This Row],[Revenue]]&lt;=1000000, "Middle Income", Restaurant_Data[[#This Row],[Revenue]] &lt;= 2000000, "High Income")</f>
        <v>Low Income</v>
      </c>
    </row>
    <row r="4212" spans="1:20" x14ac:dyDescent="0.35">
      <c r="A4212" s="1" t="s">
        <v>4239</v>
      </c>
      <c r="B4212" s="1" t="s">
        <v>19</v>
      </c>
      <c r="C4212" s="1" t="s">
        <v>31</v>
      </c>
      <c r="D4212">
        <v>4.7</v>
      </c>
      <c r="E4212">
        <v>39</v>
      </c>
      <c r="F4212">
        <v>38.770000000000003</v>
      </c>
      <c r="G4212">
        <v>4664</v>
      </c>
      <c r="H4212">
        <v>53745</v>
      </c>
      <c r="I4212">
        <v>1</v>
      </c>
      <c r="J4212">
        <v>597</v>
      </c>
      <c r="K4212">
        <v>224.97</v>
      </c>
      <c r="L4212">
        <v>8</v>
      </c>
      <c r="M4212">
        <v>9.6</v>
      </c>
      <c r="N4212" s="1" t="s">
        <v>21</v>
      </c>
      <c r="O4212">
        <v>15</v>
      </c>
      <c r="P4212">
        <v>3</v>
      </c>
      <c r="Q4212">
        <v>18</v>
      </c>
      <c r="R4212" t="str" cm="1">
        <f t="array" ref="R4212">_xlfn.IFS(Restaurant_Data[[#This Row],[Total Reservations]]&lt;=50, "Low", Restaurant_Data[[#This Row],[Total Reservations]]&lt;=100, "Medium", Restaurant_Data[[#This Row],[Total Reservations]]&lt;=200, "High")</f>
        <v>Low</v>
      </c>
      <c r="S4212" s="4">
        <v>352509.68</v>
      </c>
      <c r="T4212" t="str" cm="1">
        <f t="array" ref="T4212">_xlfn.IFS(Restaurant_Data[[#This Row],[Revenue]]&lt;= 500000, "Low Income", Restaurant_Data[[#This Row],[Revenue]]&lt;=1000000, "Middle Income", Restaurant_Data[[#This Row],[Revenue]] &lt;= 2000000, "High Income")</f>
        <v>Low Income</v>
      </c>
    </row>
    <row r="4213" spans="1:20" x14ac:dyDescent="0.35">
      <c r="A4213" s="1" t="s">
        <v>4240</v>
      </c>
      <c r="B4213" s="1" t="s">
        <v>34</v>
      </c>
      <c r="C4213" s="1" t="s">
        <v>26</v>
      </c>
      <c r="D4213">
        <v>3.4</v>
      </c>
      <c r="E4213">
        <v>68</v>
      </c>
      <c r="F4213">
        <v>46.92</v>
      </c>
      <c r="G4213">
        <v>2162</v>
      </c>
      <c r="H4213">
        <v>20356</v>
      </c>
      <c r="I4213">
        <v>8</v>
      </c>
      <c r="J4213">
        <v>272</v>
      </c>
      <c r="K4213">
        <v>232.8</v>
      </c>
      <c r="L4213">
        <v>9.5</v>
      </c>
      <c r="M4213">
        <v>8.1999999999999993</v>
      </c>
      <c r="N4213" s="1" t="s">
        <v>21</v>
      </c>
      <c r="O4213">
        <v>6</v>
      </c>
      <c r="P4213">
        <v>1</v>
      </c>
      <c r="Q4213">
        <v>7</v>
      </c>
      <c r="R4213" t="str" cm="1">
        <f t="array" ref="R4213">_xlfn.IFS(Restaurant_Data[[#This Row],[Total Reservations]]&lt;=50, "Low", Restaurant_Data[[#This Row],[Total Reservations]]&lt;=100, "Medium", Restaurant_Data[[#This Row],[Total Reservations]]&lt;=200, "High")</f>
        <v>Low</v>
      </c>
      <c r="S4213" s="4">
        <v>720715.88</v>
      </c>
      <c r="T4213" t="str" cm="1">
        <f t="array" ref="T4213">_xlfn.IFS(Restaurant_Data[[#This Row],[Revenue]]&lt;= 500000, "Low Income", Restaurant_Data[[#This Row],[Revenue]]&lt;=1000000, "Middle Income", Restaurant_Data[[#This Row],[Revenue]] &lt;= 2000000, "High Income")</f>
        <v>Middle Income</v>
      </c>
    </row>
    <row r="4214" spans="1:20" x14ac:dyDescent="0.35">
      <c r="A4214" s="1" t="s">
        <v>4241</v>
      </c>
      <c r="B4214" s="1" t="s">
        <v>34</v>
      </c>
      <c r="C4214" s="1" t="s">
        <v>37</v>
      </c>
      <c r="D4214">
        <v>4.8</v>
      </c>
      <c r="E4214">
        <v>58</v>
      </c>
      <c r="F4214">
        <v>56.26</v>
      </c>
      <c r="G4214">
        <v>2222</v>
      </c>
      <c r="H4214">
        <v>25622</v>
      </c>
      <c r="I4214">
        <v>5</v>
      </c>
      <c r="J4214">
        <v>285</v>
      </c>
      <c r="K4214">
        <v>178.69</v>
      </c>
      <c r="L4214">
        <v>3.1</v>
      </c>
      <c r="M4214">
        <v>9.8000000000000007</v>
      </c>
      <c r="N4214" s="1" t="s">
        <v>21</v>
      </c>
      <c r="O4214">
        <v>20</v>
      </c>
      <c r="P4214">
        <v>16</v>
      </c>
      <c r="Q4214">
        <v>36</v>
      </c>
      <c r="R4214" t="str" cm="1">
        <f t="array" ref="R4214">_xlfn.IFS(Restaurant_Data[[#This Row],[Total Reservations]]&lt;=50, "Low", Restaurant_Data[[#This Row],[Total Reservations]]&lt;=100, "Medium", Restaurant_Data[[#This Row],[Total Reservations]]&lt;=200, "High")</f>
        <v>Low</v>
      </c>
      <c r="S4214" s="4">
        <v>733273.98</v>
      </c>
      <c r="T4214" t="str" cm="1">
        <f t="array" ref="T4214">_xlfn.IFS(Restaurant_Data[[#This Row],[Revenue]]&lt;= 500000, "Low Income", Restaurant_Data[[#This Row],[Revenue]]&lt;=1000000, "Middle Income", Restaurant_Data[[#This Row],[Revenue]] &lt;= 2000000, "High Income")</f>
        <v>Middle Income</v>
      </c>
    </row>
    <row r="4215" spans="1:20" x14ac:dyDescent="0.35">
      <c r="A4215" s="1" t="s">
        <v>4242</v>
      </c>
      <c r="B4215" s="1" t="s">
        <v>23</v>
      </c>
      <c r="C4215" s="1" t="s">
        <v>20</v>
      </c>
      <c r="D4215">
        <v>3.6</v>
      </c>
      <c r="E4215">
        <v>90</v>
      </c>
      <c r="F4215">
        <v>71.849999999999994</v>
      </c>
      <c r="G4215">
        <v>5856</v>
      </c>
      <c r="H4215">
        <v>63243</v>
      </c>
      <c r="I4215">
        <v>3</v>
      </c>
      <c r="J4215">
        <v>913</v>
      </c>
      <c r="K4215">
        <v>235.2</v>
      </c>
      <c r="L4215">
        <v>1.4</v>
      </c>
      <c r="M4215">
        <v>8.6</v>
      </c>
      <c r="N4215" s="1" t="s">
        <v>27</v>
      </c>
      <c r="O4215">
        <v>44</v>
      </c>
      <c r="P4215">
        <v>84</v>
      </c>
      <c r="Q4215">
        <v>128</v>
      </c>
      <c r="R4215" t="str" cm="1">
        <f t="array" ref="R4215">_xlfn.IFS(Restaurant_Data[[#This Row],[Total Reservations]]&lt;=50, "Low", Restaurant_Data[[#This Row],[Total Reservations]]&lt;=100, "Medium", Restaurant_Data[[#This Row],[Total Reservations]]&lt;=200, "High")</f>
        <v>High</v>
      </c>
      <c r="S4215" s="4">
        <v>1447132.45</v>
      </c>
      <c r="T4215" t="str" cm="1">
        <f t="array" ref="T4215">_xlfn.IFS(Restaurant_Data[[#This Row],[Revenue]]&lt;= 500000, "Low Income", Restaurant_Data[[#This Row],[Revenue]]&lt;=1000000, "Middle Income", Restaurant_Data[[#This Row],[Revenue]] &lt;= 2000000, "High Income")</f>
        <v>High Income</v>
      </c>
    </row>
    <row r="4216" spans="1:20" x14ac:dyDescent="0.35">
      <c r="A4216" s="1" t="s">
        <v>4243</v>
      </c>
      <c r="B4216" s="1" t="s">
        <v>34</v>
      </c>
      <c r="C4216" s="1" t="s">
        <v>37</v>
      </c>
      <c r="D4216">
        <v>3</v>
      </c>
      <c r="E4216">
        <v>59</v>
      </c>
      <c r="F4216">
        <v>59.39</v>
      </c>
      <c r="G4216">
        <v>1426</v>
      </c>
      <c r="H4216">
        <v>21037</v>
      </c>
      <c r="I4216">
        <v>17</v>
      </c>
      <c r="J4216">
        <v>518</v>
      </c>
      <c r="K4216">
        <v>182.11</v>
      </c>
      <c r="L4216">
        <v>1.7</v>
      </c>
      <c r="M4216">
        <v>1.5</v>
      </c>
      <c r="N4216" s="1" t="s">
        <v>21</v>
      </c>
      <c r="O4216">
        <v>57</v>
      </c>
      <c r="P4216">
        <v>35</v>
      </c>
      <c r="Q4216">
        <v>92</v>
      </c>
      <c r="R4216" t="str" cm="1">
        <f t="array" ref="R4216">_xlfn.IFS(Restaurant_Data[[#This Row],[Total Reservations]]&lt;=50, "Low", Restaurant_Data[[#This Row],[Total Reservations]]&lt;=100, "Medium", Restaurant_Data[[#This Row],[Total Reservations]]&lt;=200, "High")</f>
        <v>Medium</v>
      </c>
      <c r="S4216" s="4">
        <v>795668.92</v>
      </c>
      <c r="T4216" t="str" cm="1">
        <f t="array" ref="T4216">_xlfn.IFS(Restaurant_Data[[#This Row],[Revenue]]&lt;= 500000, "Low Income", Restaurant_Data[[#This Row],[Revenue]]&lt;=1000000, "Middle Income", Restaurant_Data[[#This Row],[Revenue]] &lt;= 2000000, "High Income")</f>
        <v>Middle Income</v>
      </c>
    </row>
    <row r="4217" spans="1:20" x14ac:dyDescent="0.35">
      <c r="A4217" s="1" t="s">
        <v>4244</v>
      </c>
      <c r="B4217" s="1" t="s">
        <v>23</v>
      </c>
      <c r="C4217" s="1" t="s">
        <v>31</v>
      </c>
      <c r="D4217">
        <v>4.7</v>
      </c>
      <c r="E4217">
        <v>73</v>
      </c>
      <c r="F4217">
        <v>30.66</v>
      </c>
      <c r="G4217">
        <v>4990</v>
      </c>
      <c r="H4217">
        <v>51514</v>
      </c>
      <c r="I4217">
        <v>13</v>
      </c>
      <c r="J4217">
        <v>897</v>
      </c>
      <c r="K4217">
        <v>74.34</v>
      </c>
      <c r="L4217">
        <v>3</v>
      </c>
      <c r="M4217">
        <v>8.6</v>
      </c>
      <c r="N4217" s="1" t="s">
        <v>21</v>
      </c>
      <c r="O4217">
        <v>26</v>
      </c>
      <c r="P4217">
        <v>29</v>
      </c>
      <c r="Q4217">
        <v>55</v>
      </c>
      <c r="R4217" t="str" cm="1">
        <f t="array" ref="R4217">_xlfn.IFS(Restaurant_Data[[#This Row],[Total Reservations]]&lt;=50, "Low", Restaurant_Data[[#This Row],[Total Reservations]]&lt;=100, "Medium", Restaurant_Data[[#This Row],[Total Reservations]]&lt;=200, "High")</f>
        <v>Medium</v>
      </c>
      <c r="S4217" s="4">
        <v>522502.42</v>
      </c>
      <c r="T4217" t="str" cm="1">
        <f t="array" ref="T4217">_xlfn.IFS(Restaurant_Data[[#This Row],[Revenue]]&lt;= 500000, "Low Income", Restaurant_Data[[#This Row],[Revenue]]&lt;=1000000, "Middle Income", Restaurant_Data[[#This Row],[Revenue]] &lt;= 2000000, "High Income")</f>
        <v>Middle Income</v>
      </c>
    </row>
    <row r="4218" spans="1:20" x14ac:dyDescent="0.35">
      <c r="A4218" s="1" t="s">
        <v>4245</v>
      </c>
      <c r="B4218" s="1" t="s">
        <v>23</v>
      </c>
      <c r="C4218" s="1" t="s">
        <v>37</v>
      </c>
      <c r="D4218">
        <v>4.9000000000000004</v>
      </c>
      <c r="E4218">
        <v>73</v>
      </c>
      <c r="F4218">
        <v>58.91</v>
      </c>
      <c r="G4218">
        <v>7554</v>
      </c>
      <c r="H4218">
        <v>84198</v>
      </c>
      <c r="I4218">
        <v>13</v>
      </c>
      <c r="J4218">
        <v>745</v>
      </c>
      <c r="K4218">
        <v>262.89999999999998</v>
      </c>
      <c r="L4218">
        <v>9.3000000000000007</v>
      </c>
      <c r="M4218">
        <v>5.4</v>
      </c>
      <c r="N4218" s="1" t="s">
        <v>21</v>
      </c>
      <c r="O4218">
        <v>1</v>
      </c>
      <c r="P4218">
        <v>47</v>
      </c>
      <c r="Q4218">
        <v>48</v>
      </c>
      <c r="R4218" t="str" cm="1">
        <f t="array" ref="R4218">_xlfn.IFS(Restaurant_Data[[#This Row],[Total Reservations]]&lt;=50, "Low", Restaurant_Data[[#This Row],[Total Reservations]]&lt;=100, "Medium", Restaurant_Data[[#This Row],[Total Reservations]]&lt;=200, "High")</f>
        <v>Low</v>
      </c>
      <c r="S4218" s="4">
        <v>982002.75</v>
      </c>
      <c r="T4218" t="str" cm="1">
        <f t="array" ref="T4218">_xlfn.IFS(Restaurant_Data[[#This Row],[Revenue]]&lt;= 500000, "Low Income", Restaurant_Data[[#This Row],[Revenue]]&lt;=1000000, "Middle Income", Restaurant_Data[[#This Row],[Revenue]] &lt;= 2000000, "High Income")</f>
        <v>Middle Income</v>
      </c>
    </row>
    <row r="4219" spans="1:20" x14ac:dyDescent="0.35">
      <c r="A4219" s="1" t="s">
        <v>4246</v>
      </c>
      <c r="B4219" s="1" t="s">
        <v>34</v>
      </c>
      <c r="C4219" s="1" t="s">
        <v>37</v>
      </c>
      <c r="D4219">
        <v>4.3</v>
      </c>
      <c r="E4219">
        <v>55</v>
      </c>
      <c r="F4219">
        <v>63.49</v>
      </c>
      <c r="G4219">
        <v>1051</v>
      </c>
      <c r="H4219">
        <v>16036</v>
      </c>
      <c r="I4219">
        <v>4</v>
      </c>
      <c r="J4219">
        <v>291</v>
      </c>
      <c r="K4219">
        <v>267.62</v>
      </c>
      <c r="L4219">
        <v>2.1</v>
      </c>
      <c r="M4219">
        <v>5.0999999999999996</v>
      </c>
      <c r="N4219" s="1" t="s">
        <v>21</v>
      </c>
      <c r="O4219">
        <v>28</v>
      </c>
      <c r="P4219">
        <v>42</v>
      </c>
      <c r="Q4219">
        <v>70</v>
      </c>
      <c r="R4219" t="str" cm="1">
        <f t="array" ref="R4219">_xlfn.IFS(Restaurant_Data[[#This Row],[Total Reservations]]&lt;=50, "Low", Restaurant_Data[[#This Row],[Total Reservations]]&lt;=100, "Medium", Restaurant_Data[[#This Row],[Total Reservations]]&lt;=200, "High")</f>
        <v>Medium</v>
      </c>
      <c r="S4219" s="4">
        <v>779741.65</v>
      </c>
      <c r="T4219" t="str" cm="1">
        <f t="array" ref="T4219">_xlfn.IFS(Restaurant_Data[[#This Row],[Revenue]]&lt;= 500000, "Low Income", Restaurant_Data[[#This Row],[Revenue]]&lt;=1000000, "Middle Income", Restaurant_Data[[#This Row],[Revenue]] &lt;= 2000000, "High Income")</f>
        <v>Middle Income</v>
      </c>
    </row>
    <row r="4220" spans="1:20" x14ac:dyDescent="0.35">
      <c r="A4220" s="1" t="s">
        <v>4247</v>
      </c>
      <c r="B4220" s="1" t="s">
        <v>23</v>
      </c>
      <c r="C4220" s="1" t="s">
        <v>20</v>
      </c>
      <c r="D4220">
        <v>3.5</v>
      </c>
      <c r="E4220">
        <v>77</v>
      </c>
      <c r="F4220">
        <v>71.77</v>
      </c>
      <c r="G4220">
        <v>4572</v>
      </c>
      <c r="H4220">
        <v>49190</v>
      </c>
      <c r="I4220">
        <v>18</v>
      </c>
      <c r="J4220">
        <v>353</v>
      </c>
      <c r="K4220">
        <v>116.62</v>
      </c>
      <c r="L4220">
        <v>7.7</v>
      </c>
      <c r="M4220">
        <v>1</v>
      </c>
      <c r="N4220" s="1" t="s">
        <v>21</v>
      </c>
      <c r="O4220">
        <v>70</v>
      </c>
      <c r="P4220">
        <v>1</v>
      </c>
      <c r="Q4220">
        <v>71</v>
      </c>
      <c r="R4220" t="str" cm="1">
        <f t="array" ref="R4220">_xlfn.IFS(Restaurant_Data[[#This Row],[Total Reservations]]&lt;=50, "Low", Restaurant_Data[[#This Row],[Total Reservations]]&lt;=100, "Medium", Restaurant_Data[[#This Row],[Total Reservations]]&lt;=200, "High")</f>
        <v>Medium</v>
      </c>
      <c r="S4220" s="4">
        <v>1247726.68</v>
      </c>
      <c r="T4220" t="str" cm="1">
        <f t="array" ref="T4220">_xlfn.IFS(Restaurant_Data[[#This Row],[Revenue]]&lt;= 500000, "Low Income", Restaurant_Data[[#This Row],[Revenue]]&lt;=1000000, "Middle Income", Restaurant_Data[[#This Row],[Revenue]] &lt;= 2000000, "High Income")</f>
        <v>High Income</v>
      </c>
    </row>
    <row r="4221" spans="1:20" x14ac:dyDescent="0.35">
      <c r="A4221" s="1" t="s">
        <v>4248</v>
      </c>
      <c r="B4221" s="1" t="s">
        <v>34</v>
      </c>
      <c r="C4221" s="1" t="s">
        <v>20</v>
      </c>
      <c r="D4221">
        <v>3.5</v>
      </c>
      <c r="E4221">
        <v>65</v>
      </c>
      <c r="F4221">
        <v>68.989999999999995</v>
      </c>
      <c r="G4221">
        <v>1863</v>
      </c>
      <c r="H4221">
        <v>23952</v>
      </c>
      <c r="I4221">
        <v>6</v>
      </c>
      <c r="J4221">
        <v>542</v>
      </c>
      <c r="K4221">
        <v>246.61</v>
      </c>
      <c r="L4221">
        <v>8.8000000000000007</v>
      </c>
      <c r="M4221">
        <v>6.6</v>
      </c>
      <c r="N4221" s="1" t="s">
        <v>27</v>
      </c>
      <c r="O4221">
        <v>12</v>
      </c>
      <c r="P4221">
        <v>26</v>
      </c>
      <c r="Q4221">
        <v>38</v>
      </c>
      <c r="R4221" t="str" cm="1">
        <f t="array" ref="R4221">_xlfn.IFS(Restaurant_Data[[#This Row],[Total Reservations]]&lt;=50, "Low", Restaurant_Data[[#This Row],[Total Reservations]]&lt;=100, "Medium", Restaurant_Data[[#This Row],[Total Reservations]]&lt;=200, "High")</f>
        <v>Low</v>
      </c>
      <c r="S4221" s="4">
        <v>1003470.37</v>
      </c>
      <c r="T4221" t="str" cm="1">
        <f t="array" ref="T4221">_xlfn.IFS(Restaurant_Data[[#This Row],[Revenue]]&lt;= 500000, "Low Income", Restaurant_Data[[#This Row],[Revenue]]&lt;=1000000, "Middle Income", Restaurant_Data[[#This Row],[Revenue]] &lt;= 2000000, "High Income")</f>
        <v>High Income</v>
      </c>
    </row>
    <row r="4222" spans="1:20" x14ac:dyDescent="0.35">
      <c r="A4222" s="1" t="s">
        <v>4249</v>
      </c>
      <c r="B4222" s="1" t="s">
        <v>19</v>
      </c>
      <c r="C4222" s="1" t="s">
        <v>20</v>
      </c>
      <c r="D4222">
        <v>3.9</v>
      </c>
      <c r="E4222">
        <v>37</v>
      </c>
      <c r="F4222">
        <v>67.11</v>
      </c>
      <c r="G4222">
        <v>3206</v>
      </c>
      <c r="H4222">
        <v>32611</v>
      </c>
      <c r="I4222">
        <v>2</v>
      </c>
      <c r="J4222">
        <v>769</v>
      </c>
      <c r="K4222">
        <v>177.79</v>
      </c>
      <c r="L4222">
        <v>8.9</v>
      </c>
      <c r="M4222">
        <v>7</v>
      </c>
      <c r="N4222" s="1" t="s">
        <v>21</v>
      </c>
      <c r="O4222">
        <v>14</v>
      </c>
      <c r="P4222">
        <v>20</v>
      </c>
      <c r="Q4222">
        <v>34</v>
      </c>
      <c r="R4222" t="str" cm="1">
        <f t="array" ref="R4222">_xlfn.IFS(Restaurant_Data[[#This Row],[Total Reservations]]&lt;=50, "Low", Restaurant_Data[[#This Row],[Total Reservations]]&lt;=100, "Medium", Restaurant_Data[[#This Row],[Total Reservations]]&lt;=200, "High")</f>
        <v>Low</v>
      </c>
      <c r="S4222" s="4">
        <v>564001.62</v>
      </c>
      <c r="T4222" t="str" cm="1">
        <f t="array" ref="T4222">_xlfn.IFS(Restaurant_Data[[#This Row],[Revenue]]&lt;= 500000, "Low Income", Restaurant_Data[[#This Row],[Revenue]]&lt;=1000000, "Middle Income", Restaurant_Data[[#This Row],[Revenue]] &lt;= 2000000, "High Income")</f>
        <v>Middle Income</v>
      </c>
    </row>
    <row r="4223" spans="1:20" x14ac:dyDescent="0.35">
      <c r="A4223" s="1" t="s">
        <v>4250</v>
      </c>
      <c r="B4223" s="1" t="s">
        <v>19</v>
      </c>
      <c r="C4223" s="1" t="s">
        <v>20</v>
      </c>
      <c r="D4223">
        <v>4.8</v>
      </c>
      <c r="E4223">
        <v>45</v>
      </c>
      <c r="F4223">
        <v>71.95</v>
      </c>
      <c r="G4223">
        <v>1273</v>
      </c>
      <c r="H4223">
        <v>13850</v>
      </c>
      <c r="I4223">
        <v>15</v>
      </c>
      <c r="J4223">
        <v>619</v>
      </c>
      <c r="K4223">
        <v>81.010000000000005</v>
      </c>
      <c r="L4223">
        <v>4.8</v>
      </c>
      <c r="M4223">
        <v>8.1</v>
      </c>
      <c r="N4223" s="1" t="s">
        <v>21</v>
      </c>
      <c r="O4223">
        <v>44</v>
      </c>
      <c r="P4223">
        <v>24</v>
      </c>
      <c r="Q4223">
        <v>68</v>
      </c>
      <c r="R4223" t="str" cm="1">
        <f t="array" ref="R4223">_xlfn.IFS(Restaurant_Data[[#This Row],[Total Reservations]]&lt;=50, "Low", Restaurant_Data[[#This Row],[Total Reservations]]&lt;=100, "Medium", Restaurant_Data[[#This Row],[Total Reservations]]&lt;=200, "High")</f>
        <v>Medium</v>
      </c>
      <c r="S4223" s="4">
        <v>739249.85</v>
      </c>
      <c r="T4223" t="str" cm="1">
        <f t="array" ref="T4223">_xlfn.IFS(Restaurant_Data[[#This Row],[Revenue]]&lt;= 500000, "Low Income", Restaurant_Data[[#This Row],[Revenue]]&lt;=1000000, "Middle Income", Restaurant_Data[[#This Row],[Revenue]] &lt;= 2000000, "High Income")</f>
        <v>Middle Income</v>
      </c>
    </row>
    <row r="4224" spans="1:20" x14ac:dyDescent="0.35">
      <c r="A4224" s="1" t="s">
        <v>4251</v>
      </c>
      <c r="B4224" s="1" t="s">
        <v>23</v>
      </c>
      <c r="C4224" s="1" t="s">
        <v>37</v>
      </c>
      <c r="D4224">
        <v>3.3</v>
      </c>
      <c r="E4224">
        <v>75</v>
      </c>
      <c r="F4224">
        <v>64.760000000000005</v>
      </c>
      <c r="G4224">
        <v>4836</v>
      </c>
      <c r="H4224">
        <v>48450</v>
      </c>
      <c r="I4224">
        <v>2</v>
      </c>
      <c r="J4224">
        <v>832</v>
      </c>
      <c r="K4224">
        <v>149.5</v>
      </c>
      <c r="L4224">
        <v>5.5</v>
      </c>
      <c r="M4224">
        <v>3.9</v>
      </c>
      <c r="N4224" s="1" t="s">
        <v>21</v>
      </c>
      <c r="O4224">
        <v>18</v>
      </c>
      <c r="P4224">
        <v>4</v>
      </c>
      <c r="Q4224">
        <v>22</v>
      </c>
      <c r="R4224" t="str" cm="1">
        <f t="array" ref="R4224">_xlfn.IFS(Restaurant_Data[[#This Row],[Total Reservations]]&lt;=50, "Low", Restaurant_Data[[#This Row],[Total Reservations]]&lt;=100, "Medium", Restaurant_Data[[#This Row],[Total Reservations]]&lt;=200, "High")</f>
        <v>Low</v>
      </c>
      <c r="S4224" s="4">
        <v>1083148.22</v>
      </c>
      <c r="T4224" t="str" cm="1">
        <f t="array" ref="T4224">_xlfn.IFS(Restaurant_Data[[#This Row],[Revenue]]&lt;= 500000, "Low Income", Restaurant_Data[[#This Row],[Revenue]]&lt;=1000000, "Middle Income", Restaurant_Data[[#This Row],[Revenue]] &lt;= 2000000, "High Income")</f>
        <v>High Income</v>
      </c>
    </row>
    <row r="4225" spans="1:20" x14ac:dyDescent="0.35">
      <c r="A4225" s="1" t="s">
        <v>4252</v>
      </c>
      <c r="B4225" s="1" t="s">
        <v>34</v>
      </c>
      <c r="C4225" s="1" t="s">
        <v>42</v>
      </c>
      <c r="D4225">
        <v>4.7</v>
      </c>
      <c r="E4225">
        <v>66</v>
      </c>
      <c r="F4225">
        <v>42.11</v>
      </c>
      <c r="G4225">
        <v>2964</v>
      </c>
      <c r="H4225">
        <v>34801</v>
      </c>
      <c r="I4225">
        <v>16</v>
      </c>
      <c r="J4225">
        <v>960</v>
      </c>
      <c r="K4225">
        <v>69.14</v>
      </c>
      <c r="L4225">
        <v>3.9</v>
      </c>
      <c r="M4225">
        <v>2.2000000000000002</v>
      </c>
      <c r="N4225" s="1" t="s">
        <v>27</v>
      </c>
      <c r="O4225">
        <v>53</v>
      </c>
      <c r="P4225">
        <v>64</v>
      </c>
      <c r="Q4225">
        <v>117</v>
      </c>
      <c r="R4225" t="str" cm="1">
        <f t="array" ref="R4225">_xlfn.IFS(Restaurant_Data[[#This Row],[Total Reservations]]&lt;=50, "Low", Restaurant_Data[[#This Row],[Total Reservations]]&lt;=100, "Medium", Restaurant_Data[[#This Row],[Total Reservations]]&lt;=200, "High")</f>
        <v>High</v>
      </c>
      <c r="S4225" s="4">
        <v>640740.86</v>
      </c>
      <c r="T4225" t="str" cm="1">
        <f t="array" ref="T4225">_xlfn.IFS(Restaurant_Data[[#This Row],[Revenue]]&lt;= 500000, "Low Income", Restaurant_Data[[#This Row],[Revenue]]&lt;=1000000, "Middle Income", Restaurant_Data[[#This Row],[Revenue]] &lt;= 2000000, "High Income")</f>
        <v>Middle Income</v>
      </c>
    </row>
    <row r="4226" spans="1:20" x14ac:dyDescent="0.35">
      <c r="A4226" s="1" t="s">
        <v>4253</v>
      </c>
      <c r="B4226" s="1" t="s">
        <v>34</v>
      </c>
      <c r="C4226" s="1" t="s">
        <v>42</v>
      </c>
      <c r="D4226">
        <v>3.6</v>
      </c>
      <c r="E4226">
        <v>50</v>
      </c>
      <c r="F4226">
        <v>43.94</v>
      </c>
      <c r="G4226">
        <v>2663</v>
      </c>
      <c r="H4226">
        <v>28111</v>
      </c>
      <c r="I4226">
        <v>11</v>
      </c>
      <c r="J4226">
        <v>198</v>
      </c>
      <c r="K4226">
        <v>246.62</v>
      </c>
      <c r="L4226">
        <v>2.2999999999999998</v>
      </c>
      <c r="M4226">
        <v>5</v>
      </c>
      <c r="N4226" s="1" t="s">
        <v>21</v>
      </c>
      <c r="O4226">
        <v>45</v>
      </c>
      <c r="P4226">
        <v>24</v>
      </c>
      <c r="Q4226">
        <v>69</v>
      </c>
      <c r="R4226" t="str" cm="1">
        <f t="array" ref="R4226">_xlfn.IFS(Restaurant_Data[[#This Row],[Total Reservations]]&lt;=50, "Low", Restaurant_Data[[#This Row],[Total Reservations]]&lt;=100, "Medium", Restaurant_Data[[#This Row],[Total Reservations]]&lt;=200, "High")</f>
        <v>Medium</v>
      </c>
      <c r="S4226" s="4">
        <v>504620.91</v>
      </c>
      <c r="T4226" t="str" cm="1">
        <f t="array" ref="T4226">_xlfn.IFS(Restaurant_Data[[#This Row],[Revenue]]&lt;= 500000, "Low Income", Restaurant_Data[[#This Row],[Revenue]]&lt;=1000000, "Middle Income", Restaurant_Data[[#This Row],[Revenue]] &lt;= 2000000, "High Income")</f>
        <v>Middle Income</v>
      </c>
    </row>
    <row r="4227" spans="1:20" x14ac:dyDescent="0.35">
      <c r="A4227" s="1" t="s">
        <v>4254</v>
      </c>
      <c r="B4227" s="1" t="s">
        <v>19</v>
      </c>
      <c r="C4227" s="1" t="s">
        <v>20</v>
      </c>
      <c r="D4227">
        <v>4.5999999999999996</v>
      </c>
      <c r="E4227">
        <v>48</v>
      </c>
      <c r="F4227">
        <v>70.739999999999995</v>
      </c>
      <c r="G4227">
        <v>3974</v>
      </c>
      <c r="H4227">
        <v>40294</v>
      </c>
      <c r="I4227">
        <v>17</v>
      </c>
      <c r="J4227">
        <v>625</v>
      </c>
      <c r="K4227">
        <v>99.06</v>
      </c>
      <c r="L4227">
        <v>2.9</v>
      </c>
      <c r="M4227">
        <v>4.3</v>
      </c>
      <c r="N4227" s="1" t="s">
        <v>27</v>
      </c>
      <c r="O4227">
        <v>9</v>
      </c>
      <c r="P4227">
        <v>41</v>
      </c>
      <c r="Q4227">
        <v>50</v>
      </c>
      <c r="R4227" t="str" cm="1">
        <f t="array" ref="R4227">_xlfn.IFS(Restaurant_Data[[#This Row],[Total Reservations]]&lt;=50, "Low", Restaurant_Data[[#This Row],[Total Reservations]]&lt;=100, "Medium", Restaurant_Data[[#This Row],[Total Reservations]]&lt;=200, "High")</f>
        <v>Low</v>
      </c>
      <c r="S4227" s="4">
        <v>776981.58</v>
      </c>
      <c r="T4227" t="str" cm="1">
        <f t="array" ref="T4227">_xlfn.IFS(Restaurant_Data[[#This Row],[Revenue]]&lt;= 500000, "Low Income", Restaurant_Data[[#This Row],[Revenue]]&lt;=1000000, "Middle Income", Restaurant_Data[[#This Row],[Revenue]] &lt;= 2000000, "High Income")</f>
        <v>Middle Income</v>
      </c>
    </row>
    <row r="4228" spans="1:20" x14ac:dyDescent="0.35">
      <c r="A4228" s="1" t="s">
        <v>4255</v>
      </c>
      <c r="B4228" s="1" t="s">
        <v>19</v>
      </c>
      <c r="C4228" s="1" t="s">
        <v>24</v>
      </c>
      <c r="D4228">
        <v>4.8</v>
      </c>
      <c r="E4228">
        <v>47</v>
      </c>
      <c r="F4228">
        <v>32.9</v>
      </c>
      <c r="G4228">
        <v>1503</v>
      </c>
      <c r="H4228">
        <v>20814</v>
      </c>
      <c r="I4228">
        <v>1</v>
      </c>
      <c r="J4228">
        <v>518</v>
      </c>
      <c r="K4228">
        <v>91.1</v>
      </c>
      <c r="L4228">
        <v>2.2000000000000002</v>
      </c>
      <c r="M4228">
        <v>7.8</v>
      </c>
      <c r="N4228" s="1" t="s">
        <v>27</v>
      </c>
      <c r="O4228">
        <v>2</v>
      </c>
      <c r="P4228">
        <v>24</v>
      </c>
      <c r="Q4228">
        <v>26</v>
      </c>
      <c r="R4228" t="str" cm="1">
        <f t="array" ref="R4228">_xlfn.IFS(Restaurant_Data[[#This Row],[Total Reservations]]&lt;=50, "Low", Restaurant_Data[[#This Row],[Total Reservations]]&lt;=100, "Medium", Restaurant_Data[[#This Row],[Total Reservations]]&lt;=200, "High")</f>
        <v>Low</v>
      </c>
      <c r="S4228" s="4">
        <v>349826.3</v>
      </c>
      <c r="T4228" t="str" cm="1">
        <f t="array" ref="T4228">_xlfn.IFS(Restaurant_Data[[#This Row],[Revenue]]&lt;= 500000, "Low Income", Restaurant_Data[[#This Row],[Revenue]]&lt;=1000000, "Middle Income", Restaurant_Data[[#This Row],[Revenue]] &lt;= 2000000, "High Income")</f>
        <v>Low Income</v>
      </c>
    </row>
    <row r="4229" spans="1:20" x14ac:dyDescent="0.35">
      <c r="A4229" s="1" t="s">
        <v>4256</v>
      </c>
      <c r="B4229" s="1" t="s">
        <v>34</v>
      </c>
      <c r="C4229" s="1" t="s">
        <v>26</v>
      </c>
      <c r="D4229">
        <v>3.9</v>
      </c>
      <c r="E4229">
        <v>66</v>
      </c>
      <c r="F4229">
        <v>54.86</v>
      </c>
      <c r="G4229">
        <v>2373</v>
      </c>
      <c r="H4229">
        <v>28173</v>
      </c>
      <c r="I4229">
        <v>13</v>
      </c>
      <c r="J4229">
        <v>184</v>
      </c>
      <c r="K4229">
        <v>102.13</v>
      </c>
      <c r="L4229">
        <v>4.7</v>
      </c>
      <c r="M4229">
        <v>3.1</v>
      </c>
      <c r="N4229" s="1" t="s">
        <v>27</v>
      </c>
      <c r="O4229">
        <v>16</v>
      </c>
      <c r="P4229">
        <v>47</v>
      </c>
      <c r="Q4229">
        <v>63</v>
      </c>
      <c r="R4229" t="str" cm="1">
        <f t="array" ref="R4229">_xlfn.IFS(Restaurant_Data[[#This Row],[Total Reservations]]&lt;=50, "Low", Restaurant_Data[[#This Row],[Total Reservations]]&lt;=100, "Medium", Restaurant_Data[[#This Row],[Total Reservations]]&lt;=200, "High")</f>
        <v>Medium</v>
      </c>
      <c r="S4229" s="4">
        <v>818638.77</v>
      </c>
      <c r="T4229" t="str" cm="1">
        <f t="array" ref="T4229">_xlfn.IFS(Restaurant_Data[[#This Row],[Revenue]]&lt;= 500000, "Low Income", Restaurant_Data[[#This Row],[Revenue]]&lt;=1000000, "Middle Income", Restaurant_Data[[#This Row],[Revenue]] &lt;= 2000000, "High Income")</f>
        <v>Middle Income</v>
      </c>
    </row>
    <row r="4230" spans="1:20" x14ac:dyDescent="0.35">
      <c r="A4230" s="1" t="s">
        <v>4257</v>
      </c>
      <c r="B4230" s="1" t="s">
        <v>23</v>
      </c>
      <c r="C4230" s="1" t="s">
        <v>31</v>
      </c>
      <c r="D4230">
        <v>3.7</v>
      </c>
      <c r="E4230">
        <v>86</v>
      </c>
      <c r="F4230">
        <v>38.5</v>
      </c>
      <c r="G4230">
        <v>1945</v>
      </c>
      <c r="H4230">
        <v>25280</v>
      </c>
      <c r="I4230">
        <v>8</v>
      </c>
      <c r="J4230">
        <v>869</v>
      </c>
      <c r="K4230">
        <v>106.53</v>
      </c>
      <c r="L4230">
        <v>2.5</v>
      </c>
      <c r="M4230">
        <v>2.2000000000000002</v>
      </c>
      <c r="N4230" s="1" t="s">
        <v>27</v>
      </c>
      <c r="O4230">
        <v>9</v>
      </c>
      <c r="P4230">
        <v>10</v>
      </c>
      <c r="Q4230">
        <v>19</v>
      </c>
      <c r="R4230" t="str" cm="1">
        <f t="array" ref="R4230">_xlfn.IFS(Restaurant_Data[[#This Row],[Total Reservations]]&lt;=50, "Low", Restaurant_Data[[#This Row],[Total Reservations]]&lt;=100, "Medium", Restaurant_Data[[#This Row],[Total Reservations]]&lt;=200, "High")</f>
        <v>Low</v>
      </c>
      <c r="S4230" s="4">
        <v>742110</v>
      </c>
      <c r="T4230" t="str" cm="1">
        <f t="array" ref="T4230">_xlfn.IFS(Restaurant_Data[[#This Row],[Revenue]]&lt;= 500000, "Low Income", Restaurant_Data[[#This Row],[Revenue]]&lt;=1000000, "Middle Income", Restaurant_Data[[#This Row],[Revenue]] &lt;= 2000000, "High Income")</f>
        <v>Middle Income</v>
      </c>
    </row>
    <row r="4231" spans="1:20" x14ac:dyDescent="0.35">
      <c r="A4231" s="1" t="s">
        <v>4258</v>
      </c>
      <c r="B4231" s="1" t="s">
        <v>19</v>
      </c>
      <c r="C4231" s="1" t="s">
        <v>24</v>
      </c>
      <c r="D4231">
        <v>4.5999999999999996</v>
      </c>
      <c r="E4231">
        <v>41</v>
      </c>
      <c r="F4231">
        <v>35.01</v>
      </c>
      <c r="G4231">
        <v>4538</v>
      </c>
      <c r="H4231">
        <v>47046</v>
      </c>
      <c r="I4231">
        <v>3</v>
      </c>
      <c r="J4231">
        <v>68</v>
      </c>
      <c r="K4231">
        <v>218.49</v>
      </c>
      <c r="L4231">
        <v>4.5999999999999996</v>
      </c>
      <c r="M4231">
        <v>5</v>
      </c>
      <c r="N4231" s="1" t="s">
        <v>27</v>
      </c>
      <c r="O4231">
        <v>24</v>
      </c>
      <c r="P4231">
        <v>32</v>
      </c>
      <c r="Q4231">
        <v>56</v>
      </c>
      <c r="R4231" t="str" cm="1">
        <f t="array" ref="R4231">_xlfn.IFS(Restaurant_Data[[#This Row],[Total Reservations]]&lt;=50, "Low", Restaurant_Data[[#This Row],[Total Reservations]]&lt;=100, "Medium", Restaurant_Data[[#This Row],[Total Reservations]]&lt;=200, "High")</f>
        <v>Medium</v>
      </c>
      <c r="S4231" s="4">
        <v>333410.65000000002</v>
      </c>
      <c r="T4231" t="str" cm="1">
        <f t="array" ref="T4231">_xlfn.IFS(Restaurant_Data[[#This Row],[Revenue]]&lt;= 500000, "Low Income", Restaurant_Data[[#This Row],[Revenue]]&lt;=1000000, "Middle Income", Restaurant_Data[[#This Row],[Revenue]] &lt;= 2000000, "High Income")</f>
        <v>Low Income</v>
      </c>
    </row>
    <row r="4232" spans="1:20" x14ac:dyDescent="0.35">
      <c r="A4232" s="1" t="s">
        <v>4259</v>
      </c>
      <c r="B4232" s="1" t="s">
        <v>23</v>
      </c>
      <c r="C4232" s="1" t="s">
        <v>31</v>
      </c>
      <c r="D4232">
        <v>4.0999999999999996</v>
      </c>
      <c r="E4232">
        <v>81</v>
      </c>
      <c r="F4232">
        <v>34.74</v>
      </c>
      <c r="G4232">
        <v>3883</v>
      </c>
      <c r="H4232">
        <v>41881</v>
      </c>
      <c r="I4232">
        <v>14</v>
      </c>
      <c r="J4232">
        <v>942</v>
      </c>
      <c r="K4232">
        <v>209.65</v>
      </c>
      <c r="L4232">
        <v>8.6999999999999993</v>
      </c>
      <c r="M4232">
        <v>6.7</v>
      </c>
      <c r="N4232" s="1" t="s">
        <v>21</v>
      </c>
      <c r="O4232">
        <v>42</v>
      </c>
      <c r="P4232">
        <v>18</v>
      </c>
      <c r="Q4232">
        <v>60</v>
      </c>
      <c r="R4232" t="str" cm="1">
        <f t="array" ref="R4232">_xlfn.IFS(Restaurant_Data[[#This Row],[Total Reservations]]&lt;=50, "Low", Restaurant_Data[[#This Row],[Total Reservations]]&lt;=100, "Medium", Restaurant_Data[[#This Row],[Total Reservations]]&lt;=200, "High")</f>
        <v>Medium</v>
      </c>
      <c r="S4232" s="4">
        <v>649839.81000000006</v>
      </c>
      <c r="T4232" t="str" cm="1">
        <f t="array" ref="T4232">_xlfn.IFS(Restaurant_Data[[#This Row],[Revenue]]&lt;= 500000, "Low Income", Restaurant_Data[[#This Row],[Revenue]]&lt;=1000000, "Middle Income", Restaurant_Data[[#This Row],[Revenue]] &lt;= 2000000, "High Income")</f>
        <v>Middle Income</v>
      </c>
    </row>
    <row r="4233" spans="1:20" x14ac:dyDescent="0.35">
      <c r="A4233" s="1" t="s">
        <v>4260</v>
      </c>
      <c r="B4233" s="1" t="s">
        <v>23</v>
      </c>
      <c r="C4233" s="1" t="s">
        <v>24</v>
      </c>
      <c r="D4233">
        <v>4.4000000000000004</v>
      </c>
      <c r="E4233">
        <v>75</v>
      </c>
      <c r="F4233">
        <v>34.950000000000003</v>
      </c>
      <c r="G4233">
        <v>6576</v>
      </c>
      <c r="H4233">
        <v>68021</v>
      </c>
      <c r="I4233">
        <v>14</v>
      </c>
      <c r="J4233">
        <v>647</v>
      </c>
      <c r="K4233">
        <v>82.33</v>
      </c>
      <c r="L4233">
        <v>6.9</v>
      </c>
      <c r="M4233">
        <v>3.5</v>
      </c>
      <c r="N4233" s="1" t="s">
        <v>27</v>
      </c>
      <c r="O4233">
        <v>50</v>
      </c>
      <c r="P4233">
        <v>17</v>
      </c>
      <c r="Q4233">
        <v>67</v>
      </c>
      <c r="R4233" t="str" cm="1">
        <f t="array" ref="R4233">_xlfn.IFS(Restaurant_Data[[#This Row],[Total Reservations]]&lt;=50, "Low", Restaurant_Data[[#This Row],[Total Reservations]]&lt;=100, "Medium", Restaurant_Data[[#This Row],[Total Reservations]]&lt;=200, "High")</f>
        <v>Medium</v>
      </c>
      <c r="S4233" s="4">
        <v>610154.44999999995</v>
      </c>
      <c r="T4233" t="str" cm="1">
        <f t="array" ref="T4233">_xlfn.IFS(Restaurant_Data[[#This Row],[Revenue]]&lt;= 500000, "Low Income", Restaurant_Data[[#This Row],[Revenue]]&lt;=1000000, "Middle Income", Restaurant_Data[[#This Row],[Revenue]] &lt;= 2000000, "High Income")</f>
        <v>Middle Income</v>
      </c>
    </row>
    <row r="4234" spans="1:20" x14ac:dyDescent="0.35">
      <c r="A4234" s="1" t="s">
        <v>4261</v>
      </c>
      <c r="B4234" s="1" t="s">
        <v>19</v>
      </c>
      <c r="C4234" s="1" t="s">
        <v>24</v>
      </c>
      <c r="D4234">
        <v>4.2</v>
      </c>
      <c r="E4234">
        <v>36</v>
      </c>
      <c r="F4234">
        <v>31.84</v>
      </c>
      <c r="G4234">
        <v>2954</v>
      </c>
      <c r="H4234">
        <v>34140</v>
      </c>
      <c r="I4234">
        <v>14</v>
      </c>
      <c r="J4234">
        <v>735</v>
      </c>
      <c r="K4234">
        <v>231.1</v>
      </c>
      <c r="L4234">
        <v>7</v>
      </c>
      <c r="M4234">
        <v>2</v>
      </c>
      <c r="N4234" s="1" t="s">
        <v>27</v>
      </c>
      <c r="O4234">
        <v>0</v>
      </c>
      <c r="P4234">
        <v>6</v>
      </c>
      <c r="Q4234">
        <v>6</v>
      </c>
      <c r="R4234" t="str" cm="1">
        <f t="array" ref="R4234">_xlfn.IFS(Restaurant_Data[[#This Row],[Total Reservations]]&lt;=50, "Low", Restaurant_Data[[#This Row],[Total Reservations]]&lt;=100, "Medium", Restaurant_Data[[#This Row],[Total Reservations]]&lt;=200, "High")</f>
        <v>Low</v>
      </c>
      <c r="S4234" s="4">
        <v>277325.59999999998</v>
      </c>
      <c r="T4234" t="str" cm="1">
        <f t="array" ref="T4234">_xlfn.IFS(Restaurant_Data[[#This Row],[Revenue]]&lt;= 500000, "Low Income", Restaurant_Data[[#This Row],[Revenue]]&lt;=1000000, "Middle Income", Restaurant_Data[[#This Row],[Revenue]] &lt;= 2000000, "High Income")</f>
        <v>Low Income</v>
      </c>
    </row>
    <row r="4235" spans="1:20" x14ac:dyDescent="0.35">
      <c r="A4235" s="1" t="s">
        <v>4262</v>
      </c>
      <c r="B4235" s="1" t="s">
        <v>23</v>
      </c>
      <c r="C4235" s="1" t="s">
        <v>42</v>
      </c>
      <c r="D4235">
        <v>3.3</v>
      </c>
      <c r="E4235">
        <v>77</v>
      </c>
      <c r="F4235">
        <v>44.57</v>
      </c>
      <c r="G4235">
        <v>1798</v>
      </c>
      <c r="H4235">
        <v>24534</v>
      </c>
      <c r="I4235">
        <v>19</v>
      </c>
      <c r="J4235">
        <v>599</v>
      </c>
      <c r="K4235">
        <v>137.26</v>
      </c>
      <c r="L4235">
        <v>8.3000000000000007</v>
      </c>
      <c r="M4235">
        <v>5</v>
      </c>
      <c r="N4235" s="1" t="s">
        <v>21</v>
      </c>
      <c r="O4235">
        <v>19</v>
      </c>
      <c r="P4235">
        <v>3</v>
      </c>
      <c r="Q4235">
        <v>22</v>
      </c>
      <c r="R4235" t="str" cm="1">
        <f t="array" ref="R4235">_xlfn.IFS(Restaurant_Data[[#This Row],[Total Reservations]]&lt;=50, "Low", Restaurant_Data[[#This Row],[Total Reservations]]&lt;=100, "Medium", Restaurant_Data[[#This Row],[Total Reservations]]&lt;=200, "High")</f>
        <v>Low</v>
      </c>
      <c r="S4235" s="4">
        <v>783336.15</v>
      </c>
      <c r="T4235" t="str" cm="1">
        <f t="array" ref="T4235">_xlfn.IFS(Restaurant_Data[[#This Row],[Revenue]]&lt;= 500000, "Low Income", Restaurant_Data[[#This Row],[Revenue]]&lt;=1000000, "Middle Income", Restaurant_Data[[#This Row],[Revenue]] &lt;= 2000000, "High Income")</f>
        <v>Middle Income</v>
      </c>
    </row>
    <row r="4236" spans="1:20" x14ac:dyDescent="0.35">
      <c r="A4236" s="1" t="s">
        <v>4263</v>
      </c>
      <c r="B4236" s="1" t="s">
        <v>23</v>
      </c>
      <c r="C4236" s="1" t="s">
        <v>26</v>
      </c>
      <c r="D4236">
        <v>4.7</v>
      </c>
      <c r="E4236">
        <v>72</v>
      </c>
      <c r="F4236">
        <v>45.43</v>
      </c>
      <c r="G4236">
        <v>5978</v>
      </c>
      <c r="H4236">
        <v>68685</v>
      </c>
      <c r="I4236">
        <v>11</v>
      </c>
      <c r="J4236">
        <v>190</v>
      </c>
      <c r="K4236">
        <v>164.37</v>
      </c>
      <c r="L4236">
        <v>1.4</v>
      </c>
      <c r="M4236">
        <v>9.6999999999999993</v>
      </c>
      <c r="N4236" s="1" t="s">
        <v>21</v>
      </c>
      <c r="O4236">
        <v>62</v>
      </c>
      <c r="P4236">
        <v>20</v>
      </c>
      <c r="Q4236">
        <v>82</v>
      </c>
      <c r="R4236" t="str" cm="1">
        <f t="array" ref="R4236">_xlfn.IFS(Restaurant_Data[[#This Row],[Total Reservations]]&lt;=50, "Low", Restaurant_Data[[#This Row],[Total Reservations]]&lt;=100, "Medium", Restaurant_Data[[#This Row],[Total Reservations]]&lt;=200, "High")</f>
        <v>Medium</v>
      </c>
      <c r="S4236" s="4">
        <v>749396.75</v>
      </c>
      <c r="T4236" t="str" cm="1">
        <f t="array" ref="T4236">_xlfn.IFS(Restaurant_Data[[#This Row],[Revenue]]&lt;= 500000, "Low Income", Restaurant_Data[[#This Row],[Revenue]]&lt;=1000000, "Middle Income", Restaurant_Data[[#This Row],[Revenue]] &lt;= 2000000, "High Income")</f>
        <v>Middle Income</v>
      </c>
    </row>
    <row r="4237" spans="1:20" x14ac:dyDescent="0.35">
      <c r="A4237" s="1" t="s">
        <v>4264</v>
      </c>
      <c r="B4237" s="1" t="s">
        <v>34</v>
      </c>
      <c r="C4237" s="1" t="s">
        <v>24</v>
      </c>
      <c r="D4237">
        <v>3.4</v>
      </c>
      <c r="E4237">
        <v>66</v>
      </c>
      <c r="F4237">
        <v>32.24</v>
      </c>
      <c r="G4237">
        <v>3212</v>
      </c>
      <c r="H4237">
        <v>36653</v>
      </c>
      <c r="I4237">
        <v>12</v>
      </c>
      <c r="J4237">
        <v>349</v>
      </c>
      <c r="K4237">
        <v>81.209999999999994</v>
      </c>
      <c r="L4237">
        <v>8.1999999999999993</v>
      </c>
      <c r="M4237">
        <v>9.6999999999999993</v>
      </c>
      <c r="N4237" s="1" t="s">
        <v>21</v>
      </c>
      <c r="O4237">
        <v>41</v>
      </c>
      <c r="P4237">
        <v>40</v>
      </c>
      <c r="Q4237">
        <v>81</v>
      </c>
      <c r="R4237" t="str" cm="1">
        <f t="array" ref="R4237">_xlfn.IFS(Restaurant_Data[[#This Row],[Total Reservations]]&lt;=50, "Low", Restaurant_Data[[#This Row],[Total Reservations]]&lt;=100, "Medium", Restaurant_Data[[#This Row],[Total Reservations]]&lt;=200, "High")</f>
        <v>Medium</v>
      </c>
      <c r="S4237" s="4">
        <v>496907.05</v>
      </c>
      <c r="T4237" t="str" cm="1">
        <f t="array" ref="T4237">_xlfn.IFS(Restaurant_Data[[#This Row],[Revenue]]&lt;= 500000, "Low Income", Restaurant_Data[[#This Row],[Revenue]]&lt;=1000000, "Middle Income", Restaurant_Data[[#This Row],[Revenue]] &lt;= 2000000, "High Income")</f>
        <v>Low Income</v>
      </c>
    </row>
    <row r="4238" spans="1:20" x14ac:dyDescent="0.35">
      <c r="A4238" s="1" t="s">
        <v>4265</v>
      </c>
      <c r="B4238" s="1" t="s">
        <v>23</v>
      </c>
      <c r="C4238" s="1" t="s">
        <v>20</v>
      </c>
      <c r="D4238">
        <v>4.9000000000000004</v>
      </c>
      <c r="E4238">
        <v>90</v>
      </c>
      <c r="F4238">
        <v>74.33</v>
      </c>
      <c r="G4238">
        <v>5927</v>
      </c>
      <c r="H4238">
        <v>61159</v>
      </c>
      <c r="I4238">
        <v>1</v>
      </c>
      <c r="J4238">
        <v>455</v>
      </c>
      <c r="K4238">
        <v>227.16</v>
      </c>
      <c r="L4238">
        <v>2.8</v>
      </c>
      <c r="M4238">
        <v>7.4</v>
      </c>
      <c r="N4238" s="1" t="s">
        <v>27</v>
      </c>
      <c r="O4238">
        <v>53</v>
      </c>
      <c r="P4238">
        <v>76</v>
      </c>
      <c r="Q4238">
        <v>129</v>
      </c>
      <c r="R4238" t="str" cm="1">
        <f t="array" ref="R4238">_xlfn.IFS(Restaurant_Data[[#This Row],[Total Reservations]]&lt;=50, "Low", Restaurant_Data[[#This Row],[Total Reservations]]&lt;=100, "Medium", Restaurant_Data[[#This Row],[Total Reservations]]&lt;=200, "High")</f>
        <v>High</v>
      </c>
      <c r="S4238" s="4">
        <v>1493591.32</v>
      </c>
      <c r="T4238" t="str" cm="1">
        <f t="array" ref="T4238">_xlfn.IFS(Restaurant_Data[[#This Row],[Revenue]]&lt;= 500000, "Low Income", Restaurant_Data[[#This Row],[Revenue]]&lt;=1000000, "Middle Income", Restaurant_Data[[#This Row],[Revenue]] &lt;= 2000000, "High Income")</f>
        <v>High Income</v>
      </c>
    </row>
    <row r="4239" spans="1:20" x14ac:dyDescent="0.35">
      <c r="A4239" s="1" t="s">
        <v>4266</v>
      </c>
      <c r="B4239" s="1" t="s">
        <v>34</v>
      </c>
      <c r="C4239" s="1" t="s">
        <v>31</v>
      </c>
      <c r="D4239">
        <v>3.5</v>
      </c>
      <c r="E4239">
        <v>57</v>
      </c>
      <c r="F4239">
        <v>31.92</v>
      </c>
      <c r="G4239">
        <v>1741</v>
      </c>
      <c r="H4239">
        <v>17714</v>
      </c>
      <c r="I4239">
        <v>1</v>
      </c>
      <c r="J4239">
        <v>760</v>
      </c>
      <c r="K4239">
        <v>144.06</v>
      </c>
      <c r="L4239">
        <v>4.0999999999999996</v>
      </c>
      <c r="M4239">
        <v>8</v>
      </c>
      <c r="N4239" s="1" t="s">
        <v>27</v>
      </c>
      <c r="O4239">
        <v>34</v>
      </c>
      <c r="P4239">
        <v>26</v>
      </c>
      <c r="Q4239">
        <v>60</v>
      </c>
      <c r="R4239" t="str" cm="1">
        <f t="array" ref="R4239">_xlfn.IFS(Restaurant_Data[[#This Row],[Total Reservations]]&lt;=50, "Low", Restaurant_Data[[#This Row],[Total Reservations]]&lt;=100, "Medium", Restaurant_Data[[#This Row],[Total Reservations]]&lt;=200, "High")</f>
        <v>Medium</v>
      </c>
      <c r="S4239" s="4">
        <v>412439.76</v>
      </c>
      <c r="T4239" t="str" cm="1">
        <f t="array" ref="T4239">_xlfn.IFS(Restaurant_Data[[#This Row],[Revenue]]&lt;= 500000, "Low Income", Restaurant_Data[[#This Row],[Revenue]]&lt;=1000000, "Middle Income", Restaurant_Data[[#This Row],[Revenue]] &lt;= 2000000, "High Income")</f>
        <v>Low Income</v>
      </c>
    </row>
    <row r="4240" spans="1:20" x14ac:dyDescent="0.35">
      <c r="A4240" s="1" t="s">
        <v>4267</v>
      </c>
      <c r="B4240" s="1" t="s">
        <v>19</v>
      </c>
      <c r="C4240" s="1" t="s">
        <v>42</v>
      </c>
      <c r="D4240">
        <v>4.5</v>
      </c>
      <c r="E4240">
        <v>40</v>
      </c>
      <c r="F4240">
        <v>42.28</v>
      </c>
      <c r="G4240">
        <v>3496</v>
      </c>
      <c r="H4240">
        <v>37785</v>
      </c>
      <c r="I4240">
        <v>14</v>
      </c>
      <c r="J4240">
        <v>549</v>
      </c>
      <c r="K4240">
        <v>208.03</v>
      </c>
      <c r="L4240">
        <v>3.8</v>
      </c>
      <c r="M4240">
        <v>2.8</v>
      </c>
      <c r="N4240" s="1" t="s">
        <v>21</v>
      </c>
      <c r="O4240">
        <v>13</v>
      </c>
      <c r="P4240">
        <v>5</v>
      </c>
      <c r="Q4240">
        <v>18</v>
      </c>
      <c r="R4240" t="str" cm="1">
        <f t="array" ref="R4240">_xlfn.IFS(Restaurant_Data[[#This Row],[Total Reservations]]&lt;=50, "Low", Restaurant_Data[[#This Row],[Total Reservations]]&lt;=100, "Medium", Restaurant_Data[[#This Row],[Total Reservations]]&lt;=200, "High")</f>
        <v>Low</v>
      </c>
      <c r="S4240" s="4">
        <v>396665.09</v>
      </c>
      <c r="T4240" t="str" cm="1">
        <f t="array" ref="T4240">_xlfn.IFS(Restaurant_Data[[#This Row],[Revenue]]&lt;= 500000, "Low Income", Restaurant_Data[[#This Row],[Revenue]]&lt;=1000000, "Middle Income", Restaurant_Data[[#This Row],[Revenue]] &lt;= 2000000, "High Income")</f>
        <v>Low Income</v>
      </c>
    </row>
    <row r="4241" spans="1:20" x14ac:dyDescent="0.35">
      <c r="A4241" s="1" t="s">
        <v>4268</v>
      </c>
      <c r="B4241" s="1" t="s">
        <v>19</v>
      </c>
      <c r="C4241" s="1" t="s">
        <v>31</v>
      </c>
      <c r="D4241">
        <v>3.6</v>
      </c>
      <c r="E4241">
        <v>49</v>
      </c>
      <c r="F4241">
        <v>39.07</v>
      </c>
      <c r="G4241">
        <v>2807</v>
      </c>
      <c r="H4241">
        <v>30368</v>
      </c>
      <c r="I4241">
        <v>18</v>
      </c>
      <c r="J4241">
        <v>84</v>
      </c>
      <c r="K4241">
        <v>156.81</v>
      </c>
      <c r="L4241">
        <v>2</v>
      </c>
      <c r="M4241">
        <v>4.4000000000000004</v>
      </c>
      <c r="N4241" s="1" t="s">
        <v>21</v>
      </c>
      <c r="O4241">
        <v>11</v>
      </c>
      <c r="P4241">
        <v>12</v>
      </c>
      <c r="Q4241">
        <v>23</v>
      </c>
      <c r="R4241" t="str" cm="1">
        <f t="array" ref="R4241">_xlfn.IFS(Restaurant_Data[[#This Row],[Total Reservations]]&lt;=50, "Low", Restaurant_Data[[#This Row],[Total Reservations]]&lt;=100, "Medium", Restaurant_Data[[#This Row],[Total Reservations]]&lt;=200, "High")</f>
        <v>Low</v>
      </c>
      <c r="S4241" s="4">
        <v>447255.68</v>
      </c>
      <c r="T4241" t="str" cm="1">
        <f t="array" ref="T4241">_xlfn.IFS(Restaurant_Data[[#This Row],[Revenue]]&lt;= 500000, "Low Income", Restaurant_Data[[#This Row],[Revenue]]&lt;=1000000, "Middle Income", Restaurant_Data[[#This Row],[Revenue]] &lt;= 2000000, "High Income")</f>
        <v>Low Income</v>
      </c>
    </row>
    <row r="4242" spans="1:20" x14ac:dyDescent="0.35">
      <c r="A4242" s="1" t="s">
        <v>4269</v>
      </c>
      <c r="B4242" s="1" t="s">
        <v>34</v>
      </c>
      <c r="C4242" s="1" t="s">
        <v>20</v>
      </c>
      <c r="D4242">
        <v>3.6</v>
      </c>
      <c r="E4242">
        <v>67</v>
      </c>
      <c r="F4242">
        <v>68.17</v>
      </c>
      <c r="G4242">
        <v>1774</v>
      </c>
      <c r="H4242">
        <v>22313</v>
      </c>
      <c r="I4242">
        <v>2</v>
      </c>
      <c r="J4242">
        <v>692</v>
      </c>
      <c r="K4242">
        <v>62.22</v>
      </c>
      <c r="L4242">
        <v>2.6</v>
      </c>
      <c r="M4242">
        <v>6.4</v>
      </c>
      <c r="N4242" s="1" t="s">
        <v>27</v>
      </c>
      <c r="O4242">
        <v>53</v>
      </c>
      <c r="P4242">
        <v>62</v>
      </c>
      <c r="Q4242">
        <v>115</v>
      </c>
      <c r="R4242" t="str" cm="1">
        <f t="array" ref="R4242">_xlfn.IFS(Restaurant_Data[[#This Row],[Total Reservations]]&lt;=50, "Low", Restaurant_Data[[#This Row],[Total Reservations]]&lt;=100, "Medium", Restaurant_Data[[#This Row],[Total Reservations]]&lt;=200, "High")</f>
        <v>High</v>
      </c>
      <c r="S4242" s="4">
        <v>1019758.61</v>
      </c>
      <c r="T4242" t="str" cm="1">
        <f t="array" ref="T4242">_xlfn.IFS(Restaurant_Data[[#This Row],[Revenue]]&lt;= 500000, "Low Income", Restaurant_Data[[#This Row],[Revenue]]&lt;=1000000, "Middle Income", Restaurant_Data[[#This Row],[Revenue]] &lt;= 2000000, "High Income")</f>
        <v>High Income</v>
      </c>
    </row>
    <row r="4243" spans="1:20" x14ac:dyDescent="0.35">
      <c r="A4243" s="1" t="s">
        <v>4270</v>
      </c>
      <c r="B4243" s="1" t="s">
        <v>19</v>
      </c>
      <c r="C4243" s="1" t="s">
        <v>20</v>
      </c>
      <c r="D4243">
        <v>3.6</v>
      </c>
      <c r="E4243">
        <v>45</v>
      </c>
      <c r="F4243">
        <v>69.459999999999994</v>
      </c>
      <c r="G4243">
        <v>1661</v>
      </c>
      <c r="H4243">
        <v>21101</v>
      </c>
      <c r="I4243">
        <v>4</v>
      </c>
      <c r="J4243">
        <v>788</v>
      </c>
      <c r="K4243">
        <v>225.87</v>
      </c>
      <c r="L4243">
        <v>9.6</v>
      </c>
      <c r="M4243">
        <v>7.8</v>
      </c>
      <c r="N4243" s="1" t="s">
        <v>27</v>
      </c>
      <c r="O4243">
        <v>3</v>
      </c>
      <c r="P4243">
        <v>17</v>
      </c>
      <c r="Q4243">
        <v>20</v>
      </c>
      <c r="R4243" t="str" cm="1">
        <f t="array" ref="R4243">_xlfn.IFS(Restaurant_Data[[#This Row],[Total Reservations]]&lt;=50, "Low", Restaurant_Data[[#This Row],[Total Reservations]]&lt;=100, "Medium", Restaurant_Data[[#This Row],[Total Reservations]]&lt;=200, "High")</f>
        <v>Low</v>
      </c>
      <c r="S4243" s="4">
        <v>703740.05</v>
      </c>
      <c r="T4243" t="str" cm="1">
        <f t="array" ref="T4243">_xlfn.IFS(Restaurant_Data[[#This Row],[Revenue]]&lt;= 500000, "Low Income", Restaurant_Data[[#This Row],[Revenue]]&lt;=1000000, "Middle Income", Restaurant_Data[[#This Row],[Revenue]] &lt;= 2000000, "High Income")</f>
        <v>Middle Income</v>
      </c>
    </row>
    <row r="4244" spans="1:20" x14ac:dyDescent="0.35">
      <c r="A4244" s="1" t="s">
        <v>4271</v>
      </c>
      <c r="B4244" s="1" t="s">
        <v>23</v>
      </c>
      <c r="C4244" s="1" t="s">
        <v>24</v>
      </c>
      <c r="D4244">
        <v>4.5</v>
      </c>
      <c r="E4244">
        <v>82</v>
      </c>
      <c r="F4244">
        <v>31.26</v>
      </c>
      <c r="G4244">
        <v>8035</v>
      </c>
      <c r="H4244">
        <v>89067</v>
      </c>
      <c r="I4244">
        <v>18</v>
      </c>
      <c r="J4244">
        <v>416</v>
      </c>
      <c r="K4244">
        <v>188.13</v>
      </c>
      <c r="L4244">
        <v>6.4</v>
      </c>
      <c r="M4244">
        <v>2.5</v>
      </c>
      <c r="N4244" s="1" t="s">
        <v>21</v>
      </c>
      <c r="O4244">
        <v>62</v>
      </c>
      <c r="P4244">
        <v>26</v>
      </c>
      <c r="Q4244">
        <v>88</v>
      </c>
      <c r="R4244" t="str" cm="1">
        <f t="array" ref="R4244">_xlfn.IFS(Restaurant_Data[[#This Row],[Total Reservations]]&lt;=50, "Low", Restaurant_Data[[#This Row],[Total Reservations]]&lt;=100, "Medium", Restaurant_Data[[#This Row],[Total Reservations]]&lt;=200, "High")</f>
        <v>Medium</v>
      </c>
      <c r="S4244" s="4">
        <v>603905.81000000006</v>
      </c>
      <c r="T4244" t="str" cm="1">
        <f t="array" ref="T4244">_xlfn.IFS(Restaurant_Data[[#This Row],[Revenue]]&lt;= 500000, "Low Income", Restaurant_Data[[#This Row],[Revenue]]&lt;=1000000, "Middle Income", Restaurant_Data[[#This Row],[Revenue]] &lt;= 2000000, "High Income")</f>
        <v>Middle Income</v>
      </c>
    </row>
    <row r="4245" spans="1:20" x14ac:dyDescent="0.35">
      <c r="A4245" s="1" t="s">
        <v>4272</v>
      </c>
      <c r="B4245" s="1" t="s">
        <v>23</v>
      </c>
      <c r="C4245" s="1" t="s">
        <v>20</v>
      </c>
      <c r="D4245">
        <v>4.0999999999999996</v>
      </c>
      <c r="E4245">
        <v>78</v>
      </c>
      <c r="F4245">
        <v>70.709999999999994</v>
      </c>
      <c r="G4245">
        <v>7115</v>
      </c>
      <c r="H4245">
        <v>76460</v>
      </c>
      <c r="I4245">
        <v>4</v>
      </c>
      <c r="J4245">
        <v>705</v>
      </c>
      <c r="K4245">
        <v>158.56</v>
      </c>
      <c r="L4245">
        <v>5.3</v>
      </c>
      <c r="M4245">
        <v>5.0999999999999996</v>
      </c>
      <c r="N4245" s="1" t="s">
        <v>27</v>
      </c>
      <c r="O4245">
        <v>20</v>
      </c>
      <c r="P4245">
        <v>45</v>
      </c>
      <c r="Q4245">
        <v>65</v>
      </c>
      <c r="R4245" t="str" cm="1">
        <f t="array" ref="R4245">_xlfn.IFS(Restaurant_Data[[#This Row],[Total Reservations]]&lt;=50, "Low", Restaurant_Data[[#This Row],[Total Reservations]]&lt;=100, "Medium", Restaurant_Data[[#This Row],[Total Reservations]]&lt;=200, "High")</f>
        <v>Medium</v>
      </c>
      <c r="S4245" s="4">
        <v>1237569.8700000001</v>
      </c>
      <c r="T4245" t="str" cm="1">
        <f t="array" ref="T4245">_xlfn.IFS(Restaurant_Data[[#This Row],[Revenue]]&lt;= 500000, "Low Income", Restaurant_Data[[#This Row],[Revenue]]&lt;=1000000, "Middle Income", Restaurant_Data[[#This Row],[Revenue]] &lt;= 2000000, "High Income")</f>
        <v>High Income</v>
      </c>
    </row>
    <row r="4246" spans="1:20" x14ac:dyDescent="0.35">
      <c r="A4246" s="1" t="s">
        <v>4273</v>
      </c>
      <c r="B4246" s="1" t="s">
        <v>23</v>
      </c>
      <c r="C4246" s="1" t="s">
        <v>26</v>
      </c>
      <c r="D4246">
        <v>4.8</v>
      </c>
      <c r="E4246">
        <v>88</v>
      </c>
      <c r="F4246">
        <v>45.43</v>
      </c>
      <c r="G4246">
        <v>3796</v>
      </c>
      <c r="H4246">
        <v>38637</v>
      </c>
      <c r="I4246">
        <v>17</v>
      </c>
      <c r="J4246">
        <v>478</v>
      </c>
      <c r="K4246">
        <v>100.39</v>
      </c>
      <c r="L4246">
        <v>7.8</v>
      </c>
      <c r="M4246">
        <v>2.5</v>
      </c>
      <c r="N4246" s="1" t="s">
        <v>21</v>
      </c>
      <c r="O4246">
        <v>0</v>
      </c>
      <c r="P4246">
        <v>45</v>
      </c>
      <c r="Q4246">
        <v>45</v>
      </c>
      <c r="R4246" t="str" cm="1">
        <f t="array" ref="R4246">_xlfn.IFS(Restaurant_Data[[#This Row],[Total Reservations]]&lt;=50, "Low", Restaurant_Data[[#This Row],[Total Reservations]]&lt;=100, "Medium", Restaurant_Data[[#This Row],[Total Reservations]]&lt;=200, "High")</f>
        <v>Low</v>
      </c>
      <c r="S4246" s="4">
        <v>908303.16</v>
      </c>
      <c r="T4246" t="str" cm="1">
        <f t="array" ref="T4246">_xlfn.IFS(Restaurant_Data[[#This Row],[Revenue]]&lt;= 500000, "Low Income", Restaurant_Data[[#This Row],[Revenue]]&lt;=1000000, "Middle Income", Restaurant_Data[[#This Row],[Revenue]] &lt;= 2000000, "High Income")</f>
        <v>Middle Income</v>
      </c>
    </row>
    <row r="4247" spans="1:20" x14ac:dyDescent="0.35">
      <c r="A4247" s="1" t="s">
        <v>4274</v>
      </c>
      <c r="B4247" s="1" t="s">
        <v>19</v>
      </c>
      <c r="C4247" s="1" t="s">
        <v>20</v>
      </c>
      <c r="D4247">
        <v>3.6</v>
      </c>
      <c r="E4247">
        <v>36</v>
      </c>
      <c r="F4247">
        <v>66.09</v>
      </c>
      <c r="G4247">
        <v>2460</v>
      </c>
      <c r="H4247">
        <v>26557</v>
      </c>
      <c r="I4247">
        <v>16</v>
      </c>
      <c r="J4247">
        <v>705</v>
      </c>
      <c r="K4247">
        <v>206.09</v>
      </c>
      <c r="L4247">
        <v>8.3000000000000007</v>
      </c>
      <c r="M4247">
        <v>6.7</v>
      </c>
      <c r="N4247" s="1" t="s">
        <v>21</v>
      </c>
      <c r="O4247">
        <v>22</v>
      </c>
      <c r="P4247">
        <v>30</v>
      </c>
      <c r="Q4247">
        <v>52</v>
      </c>
      <c r="R4247" t="str" cm="1">
        <f t="array" ref="R4247">_xlfn.IFS(Restaurant_Data[[#This Row],[Total Reservations]]&lt;=50, "Low", Restaurant_Data[[#This Row],[Total Reservations]]&lt;=100, "Medium", Restaurant_Data[[#This Row],[Total Reservations]]&lt;=200, "High")</f>
        <v>Medium</v>
      </c>
      <c r="S4247" s="4">
        <v>554418.09</v>
      </c>
      <c r="T4247" t="str" cm="1">
        <f t="array" ref="T4247">_xlfn.IFS(Restaurant_Data[[#This Row],[Revenue]]&lt;= 500000, "Low Income", Restaurant_Data[[#This Row],[Revenue]]&lt;=1000000, "Middle Income", Restaurant_Data[[#This Row],[Revenue]] &lt;= 2000000, "High Income")</f>
        <v>Middle Income</v>
      </c>
    </row>
    <row r="4248" spans="1:20" x14ac:dyDescent="0.35">
      <c r="A4248" s="1" t="s">
        <v>4275</v>
      </c>
      <c r="B4248" s="1" t="s">
        <v>23</v>
      </c>
      <c r="C4248" s="1" t="s">
        <v>24</v>
      </c>
      <c r="D4248">
        <v>4.4000000000000004</v>
      </c>
      <c r="E4248">
        <v>86</v>
      </c>
      <c r="F4248">
        <v>26.11</v>
      </c>
      <c r="G4248">
        <v>5979</v>
      </c>
      <c r="H4248">
        <v>59321</v>
      </c>
      <c r="I4248">
        <v>16</v>
      </c>
      <c r="J4248">
        <v>755</v>
      </c>
      <c r="K4248">
        <v>118.8</v>
      </c>
      <c r="L4248">
        <v>2</v>
      </c>
      <c r="M4248">
        <v>7.9</v>
      </c>
      <c r="N4248" s="1" t="s">
        <v>21</v>
      </c>
      <c r="O4248">
        <v>15</v>
      </c>
      <c r="P4248">
        <v>84</v>
      </c>
      <c r="Q4248">
        <v>99</v>
      </c>
      <c r="R4248" t="str" cm="1">
        <f t="array" ref="R4248">_xlfn.IFS(Restaurant_Data[[#This Row],[Total Reservations]]&lt;=50, "Low", Restaurant_Data[[#This Row],[Total Reservations]]&lt;=100, "Medium", Restaurant_Data[[#This Row],[Total Reservations]]&lt;=200, "High")</f>
        <v>Medium</v>
      </c>
      <c r="S4248" s="4">
        <v>528735.18000000005</v>
      </c>
      <c r="T4248" t="str" cm="1">
        <f t="array" ref="T4248">_xlfn.IFS(Restaurant_Data[[#This Row],[Revenue]]&lt;= 500000, "Low Income", Restaurant_Data[[#This Row],[Revenue]]&lt;=1000000, "Middle Income", Restaurant_Data[[#This Row],[Revenue]] &lt;= 2000000, "High Income")</f>
        <v>Middle Income</v>
      </c>
    </row>
    <row r="4249" spans="1:20" x14ac:dyDescent="0.35">
      <c r="A4249" s="1" t="s">
        <v>4276</v>
      </c>
      <c r="B4249" s="1" t="s">
        <v>19</v>
      </c>
      <c r="C4249" s="1" t="s">
        <v>31</v>
      </c>
      <c r="D4249">
        <v>4.5</v>
      </c>
      <c r="E4249">
        <v>37</v>
      </c>
      <c r="F4249">
        <v>32.880000000000003</v>
      </c>
      <c r="G4249">
        <v>2468</v>
      </c>
      <c r="H4249">
        <v>29347</v>
      </c>
      <c r="I4249">
        <v>9</v>
      </c>
      <c r="J4249">
        <v>407</v>
      </c>
      <c r="K4249">
        <v>157.29</v>
      </c>
      <c r="L4249">
        <v>7.7</v>
      </c>
      <c r="M4249">
        <v>8.5</v>
      </c>
      <c r="N4249" s="1" t="s">
        <v>27</v>
      </c>
      <c r="O4249">
        <v>13</v>
      </c>
      <c r="P4249">
        <v>24</v>
      </c>
      <c r="Q4249">
        <v>37</v>
      </c>
      <c r="R4249" t="str" cm="1">
        <f t="array" ref="R4249">_xlfn.IFS(Restaurant_Data[[#This Row],[Total Reservations]]&lt;=50, "Low", Restaurant_Data[[#This Row],[Total Reservations]]&lt;=100, "Medium", Restaurant_Data[[#This Row],[Total Reservations]]&lt;=200, "High")</f>
        <v>Low</v>
      </c>
      <c r="S4249" s="4">
        <v>290726.55</v>
      </c>
      <c r="T4249" t="str" cm="1">
        <f t="array" ref="T4249">_xlfn.IFS(Restaurant_Data[[#This Row],[Revenue]]&lt;= 500000, "Low Income", Restaurant_Data[[#This Row],[Revenue]]&lt;=1000000, "Middle Income", Restaurant_Data[[#This Row],[Revenue]] &lt;= 2000000, "High Income")</f>
        <v>Low Income</v>
      </c>
    </row>
    <row r="4250" spans="1:20" x14ac:dyDescent="0.35">
      <c r="A4250" s="1" t="s">
        <v>4277</v>
      </c>
      <c r="B4250" s="1" t="s">
        <v>23</v>
      </c>
      <c r="C4250" s="1" t="s">
        <v>20</v>
      </c>
      <c r="D4250">
        <v>3.3</v>
      </c>
      <c r="E4250">
        <v>77</v>
      </c>
      <c r="F4250">
        <v>67.7</v>
      </c>
      <c r="G4250">
        <v>6485</v>
      </c>
      <c r="H4250">
        <v>70234</v>
      </c>
      <c r="I4250">
        <v>10</v>
      </c>
      <c r="J4250">
        <v>898</v>
      </c>
      <c r="K4250">
        <v>64.12</v>
      </c>
      <c r="L4250">
        <v>9.4</v>
      </c>
      <c r="M4250">
        <v>7.6</v>
      </c>
      <c r="N4250" s="1" t="s">
        <v>21</v>
      </c>
      <c r="O4250">
        <v>76</v>
      </c>
      <c r="P4250">
        <v>44</v>
      </c>
      <c r="Q4250">
        <v>120</v>
      </c>
      <c r="R4250" t="str" cm="1">
        <f t="array" ref="R4250">_xlfn.IFS(Restaurant_Data[[#This Row],[Total Reservations]]&lt;=50, "Low", Restaurant_Data[[#This Row],[Total Reservations]]&lt;=100, "Medium", Restaurant_Data[[#This Row],[Total Reservations]]&lt;=200, "High")</f>
        <v>High</v>
      </c>
      <c r="S4250" s="4">
        <v>1183284.3</v>
      </c>
      <c r="T4250" t="str" cm="1">
        <f t="array" ref="T4250">_xlfn.IFS(Restaurant_Data[[#This Row],[Revenue]]&lt;= 500000, "Low Income", Restaurant_Data[[#This Row],[Revenue]]&lt;=1000000, "Middle Income", Restaurant_Data[[#This Row],[Revenue]] &lt;= 2000000, "High Income")</f>
        <v>High Income</v>
      </c>
    </row>
    <row r="4251" spans="1:20" x14ac:dyDescent="0.35">
      <c r="A4251" s="1" t="s">
        <v>4278</v>
      </c>
      <c r="B4251" s="1" t="s">
        <v>34</v>
      </c>
      <c r="C4251" s="1" t="s">
        <v>42</v>
      </c>
      <c r="D4251">
        <v>3.8</v>
      </c>
      <c r="E4251">
        <v>52</v>
      </c>
      <c r="F4251">
        <v>43.16</v>
      </c>
      <c r="G4251">
        <v>1914</v>
      </c>
      <c r="H4251">
        <v>18932</v>
      </c>
      <c r="I4251">
        <v>7</v>
      </c>
      <c r="J4251">
        <v>727</v>
      </c>
      <c r="K4251">
        <v>244.19</v>
      </c>
      <c r="L4251">
        <v>6.3</v>
      </c>
      <c r="M4251">
        <v>2.4</v>
      </c>
      <c r="N4251" s="1" t="s">
        <v>21</v>
      </c>
      <c r="O4251">
        <v>1</v>
      </c>
      <c r="P4251">
        <v>42</v>
      </c>
      <c r="Q4251">
        <v>43</v>
      </c>
      <c r="R4251" t="str" cm="1">
        <f t="array" ref="R4251">_xlfn.IFS(Restaurant_Data[[#This Row],[Total Reservations]]&lt;=50, "Low", Restaurant_Data[[#This Row],[Total Reservations]]&lt;=100, "Medium", Restaurant_Data[[#This Row],[Total Reservations]]&lt;=200, "High")</f>
        <v>Low</v>
      </c>
      <c r="S4251" s="4">
        <v>509983.56</v>
      </c>
      <c r="T4251" t="str" cm="1">
        <f t="array" ref="T4251">_xlfn.IFS(Restaurant_Data[[#This Row],[Revenue]]&lt;= 500000, "Low Income", Restaurant_Data[[#This Row],[Revenue]]&lt;=1000000, "Middle Income", Restaurant_Data[[#This Row],[Revenue]] &lt;= 2000000, "High Income")</f>
        <v>Middle Income</v>
      </c>
    </row>
    <row r="4252" spans="1:20" x14ac:dyDescent="0.35">
      <c r="A4252" s="1" t="s">
        <v>4279</v>
      </c>
      <c r="B4252" s="1" t="s">
        <v>19</v>
      </c>
      <c r="C4252" s="1" t="s">
        <v>42</v>
      </c>
      <c r="D4252">
        <v>4</v>
      </c>
      <c r="E4252">
        <v>45</v>
      </c>
      <c r="F4252">
        <v>41.3</v>
      </c>
      <c r="G4252">
        <v>3194</v>
      </c>
      <c r="H4252">
        <v>36712</v>
      </c>
      <c r="I4252">
        <v>9</v>
      </c>
      <c r="J4252">
        <v>73</v>
      </c>
      <c r="K4252">
        <v>72.510000000000005</v>
      </c>
      <c r="L4252">
        <v>6.5</v>
      </c>
      <c r="M4252">
        <v>8.5</v>
      </c>
      <c r="N4252" s="1" t="s">
        <v>21</v>
      </c>
      <c r="O4252">
        <v>12</v>
      </c>
      <c r="P4252">
        <v>15</v>
      </c>
      <c r="Q4252">
        <v>27</v>
      </c>
      <c r="R4252" t="str" cm="1">
        <f t="array" ref="R4252">_xlfn.IFS(Restaurant_Data[[#This Row],[Total Reservations]]&lt;=50, "Low", Restaurant_Data[[#This Row],[Total Reservations]]&lt;=100, "Medium", Restaurant_Data[[#This Row],[Total Reservations]]&lt;=200, "High")</f>
        <v>Low</v>
      </c>
      <c r="S4252" s="4">
        <v>431399.2</v>
      </c>
      <c r="T4252" t="str" cm="1">
        <f t="array" ref="T4252">_xlfn.IFS(Restaurant_Data[[#This Row],[Revenue]]&lt;= 500000, "Low Income", Restaurant_Data[[#This Row],[Revenue]]&lt;=1000000, "Middle Income", Restaurant_Data[[#This Row],[Revenue]] &lt;= 2000000, "High Income")</f>
        <v>Low Income</v>
      </c>
    </row>
    <row r="4253" spans="1:20" x14ac:dyDescent="0.35">
      <c r="A4253" s="1" t="s">
        <v>4280</v>
      </c>
      <c r="B4253" s="1" t="s">
        <v>19</v>
      </c>
      <c r="C4253" s="1" t="s">
        <v>42</v>
      </c>
      <c r="D4253">
        <v>3.7</v>
      </c>
      <c r="E4253">
        <v>41</v>
      </c>
      <c r="F4253">
        <v>43.4</v>
      </c>
      <c r="G4253">
        <v>853</v>
      </c>
      <c r="H4253">
        <v>8300</v>
      </c>
      <c r="I4253">
        <v>16</v>
      </c>
      <c r="J4253">
        <v>483</v>
      </c>
      <c r="K4253">
        <v>272.70999999999998</v>
      </c>
      <c r="L4253">
        <v>8.8000000000000007</v>
      </c>
      <c r="M4253">
        <v>4</v>
      </c>
      <c r="N4253" s="1" t="s">
        <v>27</v>
      </c>
      <c r="O4253">
        <v>6</v>
      </c>
      <c r="P4253">
        <v>15</v>
      </c>
      <c r="Q4253">
        <v>21</v>
      </c>
      <c r="R4253" t="str" cm="1">
        <f t="array" ref="R4253">_xlfn.IFS(Restaurant_Data[[#This Row],[Total Reservations]]&lt;=50, "Low", Restaurant_Data[[#This Row],[Total Reservations]]&lt;=100, "Medium", Restaurant_Data[[#This Row],[Total Reservations]]&lt;=200, "High")</f>
        <v>Low</v>
      </c>
      <c r="S4253" s="4">
        <v>415660.5</v>
      </c>
      <c r="T4253" t="str" cm="1">
        <f t="array" ref="T4253">_xlfn.IFS(Restaurant_Data[[#This Row],[Revenue]]&lt;= 500000, "Low Income", Restaurant_Data[[#This Row],[Revenue]]&lt;=1000000, "Middle Income", Restaurant_Data[[#This Row],[Revenue]] &lt;= 2000000, "High Income")</f>
        <v>Low Income</v>
      </c>
    </row>
    <row r="4254" spans="1:20" x14ac:dyDescent="0.35">
      <c r="A4254" s="1" t="s">
        <v>4281</v>
      </c>
      <c r="B4254" s="1" t="s">
        <v>23</v>
      </c>
      <c r="C4254" s="1" t="s">
        <v>31</v>
      </c>
      <c r="D4254">
        <v>3.6</v>
      </c>
      <c r="E4254">
        <v>84</v>
      </c>
      <c r="F4254">
        <v>30.77</v>
      </c>
      <c r="G4254">
        <v>6309</v>
      </c>
      <c r="H4254">
        <v>69088</v>
      </c>
      <c r="I4254">
        <v>17</v>
      </c>
      <c r="J4254">
        <v>264</v>
      </c>
      <c r="K4254">
        <v>266.89</v>
      </c>
      <c r="L4254">
        <v>7.1</v>
      </c>
      <c r="M4254">
        <v>8.5</v>
      </c>
      <c r="N4254" s="1" t="s">
        <v>21</v>
      </c>
      <c r="O4254">
        <v>77</v>
      </c>
      <c r="P4254">
        <v>20</v>
      </c>
      <c r="Q4254">
        <v>97</v>
      </c>
      <c r="R4254" t="str" cm="1">
        <f t="array" ref="R4254">_xlfn.IFS(Restaurant_Data[[#This Row],[Total Reservations]]&lt;=50, "Low", Restaurant_Data[[#This Row],[Total Reservations]]&lt;=100, "Medium", Restaurant_Data[[#This Row],[Total Reservations]]&lt;=200, "High")</f>
        <v>Medium</v>
      </c>
      <c r="S4254" s="4">
        <v>607275.51</v>
      </c>
      <c r="T4254" t="str" cm="1">
        <f t="array" ref="T4254">_xlfn.IFS(Restaurant_Data[[#This Row],[Revenue]]&lt;= 500000, "Low Income", Restaurant_Data[[#This Row],[Revenue]]&lt;=1000000, "Middle Income", Restaurant_Data[[#This Row],[Revenue]] &lt;= 2000000, "High Income")</f>
        <v>Middle Income</v>
      </c>
    </row>
    <row r="4255" spans="1:20" x14ac:dyDescent="0.35">
      <c r="A4255" s="1" t="s">
        <v>4282</v>
      </c>
      <c r="B4255" s="1" t="s">
        <v>19</v>
      </c>
      <c r="C4255" s="1" t="s">
        <v>37</v>
      </c>
      <c r="D4255">
        <v>4.4000000000000004</v>
      </c>
      <c r="E4255">
        <v>50</v>
      </c>
      <c r="F4255">
        <v>60.34</v>
      </c>
      <c r="G4255">
        <v>2959</v>
      </c>
      <c r="H4255">
        <v>38941</v>
      </c>
      <c r="I4255">
        <v>16</v>
      </c>
      <c r="J4255">
        <v>413</v>
      </c>
      <c r="K4255">
        <v>292.77</v>
      </c>
      <c r="L4255">
        <v>10</v>
      </c>
      <c r="M4255">
        <v>3.3</v>
      </c>
      <c r="N4255" s="1" t="s">
        <v>27</v>
      </c>
      <c r="O4255">
        <v>18</v>
      </c>
      <c r="P4255">
        <v>48</v>
      </c>
      <c r="Q4255">
        <v>66</v>
      </c>
      <c r="R4255" t="str" cm="1">
        <f t="array" ref="R4255">_xlfn.IFS(Restaurant_Data[[#This Row],[Total Reservations]]&lt;=50, "Low", Restaurant_Data[[#This Row],[Total Reservations]]&lt;=100, "Medium", Restaurant_Data[[#This Row],[Total Reservations]]&lt;=200, "High")</f>
        <v>Medium</v>
      </c>
      <c r="S4255" s="4">
        <v>694566.99</v>
      </c>
      <c r="T4255" t="str" cm="1">
        <f t="array" ref="T4255">_xlfn.IFS(Restaurant_Data[[#This Row],[Revenue]]&lt;= 500000, "Low Income", Restaurant_Data[[#This Row],[Revenue]]&lt;=1000000, "Middle Income", Restaurant_Data[[#This Row],[Revenue]] &lt;= 2000000, "High Income")</f>
        <v>Middle Income</v>
      </c>
    </row>
    <row r="4256" spans="1:20" x14ac:dyDescent="0.35">
      <c r="A4256" s="1" t="s">
        <v>4283</v>
      </c>
      <c r="B4256" s="1" t="s">
        <v>19</v>
      </c>
      <c r="C4256" s="1" t="s">
        <v>42</v>
      </c>
      <c r="D4256">
        <v>3.4</v>
      </c>
      <c r="E4256">
        <v>33</v>
      </c>
      <c r="F4256">
        <v>38.56</v>
      </c>
      <c r="G4256">
        <v>1580</v>
      </c>
      <c r="H4256">
        <v>20627</v>
      </c>
      <c r="I4256">
        <v>16</v>
      </c>
      <c r="J4256">
        <v>516</v>
      </c>
      <c r="K4256">
        <v>277.11</v>
      </c>
      <c r="L4256">
        <v>3.5</v>
      </c>
      <c r="M4256">
        <v>5.3</v>
      </c>
      <c r="N4256" s="1" t="s">
        <v>21</v>
      </c>
      <c r="O4256">
        <v>5</v>
      </c>
      <c r="P4256">
        <v>32</v>
      </c>
      <c r="Q4256">
        <v>37</v>
      </c>
      <c r="R4256" t="str" cm="1">
        <f t="array" ref="R4256">_xlfn.IFS(Restaurant_Data[[#This Row],[Total Reservations]]&lt;=50, "Low", Restaurant_Data[[#This Row],[Total Reservations]]&lt;=100, "Medium", Restaurant_Data[[#This Row],[Total Reservations]]&lt;=200, "High")</f>
        <v>Low</v>
      </c>
      <c r="S4256" s="4">
        <v>304933.19</v>
      </c>
      <c r="T4256" t="str" cm="1">
        <f t="array" ref="T4256">_xlfn.IFS(Restaurant_Data[[#This Row],[Revenue]]&lt;= 500000, "Low Income", Restaurant_Data[[#This Row],[Revenue]]&lt;=1000000, "Middle Income", Restaurant_Data[[#This Row],[Revenue]] &lt;= 2000000, "High Income")</f>
        <v>Low Income</v>
      </c>
    </row>
    <row r="4257" spans="1:20" x14ac:dyDescent="0.35">
      <c r="A4257" s="1" t="s">
        <v>4284</v>
      </c>
      <c r="B4257" s="1" t="s">
        <v>34</v>
      </c>
      <c r="C4257" s="1" t="s">
        <v>42</v>
      </c>
      <c r="D4257">
        <v>4.4000000000000004</v>
      </c>
      <c r="E4257">
        <v>56</v>
      </c>
      <c r="F4257">
        <v>44.35</v>
      </c>
      <c r="G4257">
        <v>3970</v>
      </c>
      <c r="H4257">
        <v>41696</v>
      </c>
      <c r="I4257">
        <v>19</v>
      </c>
      <c r="J4257">
        <v>874</v>
      </c>
      <c r="K4257">
        <v>292.85000000000002</v>
      </c>
      <c r="L4257">
        <v>8.6</v>
      </c>
      <c r="M4257">
        <v>6.2</v>
      </c>
      <c r="N4257" s="1" t="s">
        <v>21</v>
      </c>
      <c r="O4257">
        <v>13</v>
      </c>
      <c r="P4257">
        <v>27</v>
      </c>
      <c r="Q4257">
        <v>40</v>
      </c>
      <c r="R4257" t="str" cm="1">
        <f t="array" ref="R4257">_xlfn.IFS(Restaurant_Data[[#This Row],[Total Reservations]]&lt;=50, "Low", Restaurant_Data[[#This Row],[Total Reservations]]&lt;=100, "Medium", Restaurant_Data[[#This Row],[Total Reservations]]&lt;=200, "High")</f>
        <v>Low</v>
      </c>
      <c r="S4257" s="4">
        <v>581870.19999999995</v>
      </c>
      <c r="T4257" t="str" cm="1">
        <f t="array" ref="T4257">_xlfn.IFS(Restaurant_Data[[#This Row],[Revenue]]&lt;= 500000, "Low Income", Restaurant_Data[[#This Row],[Revenue]]&lt;=1000000, "Middle Income", Restaurant_Data[[#This Row],[Revenue]] &lt;= 2000000, "High Income")</f>
        <v>Middle Income</v>
      </c>
    </row>
    <row r="4258" spans="1:20" x14ac:dyDescent="0.35">
      <c r="A4258" s="1" t="s">
        <v>4285</v>
      </c>
      <c r="B4258" s="1" t="s">
        <v>34</v>
      </c>
      <c r="C4258" s="1" t="s">
        <v>37</v>
      </c>
      <c r="D4258">
        <v>4.9000000000000004</v>
      </c>
      <c r="E4258">
        <v>60</v>
      </c>
      <c r="F4258">
        <v>62.79</v>
      </c>
      <c r="G4258">
        <v>1774</v>
      </c>
      <c r="H4258">
        <v>23170</v>
      </c>
      <c r="I4258">
        <v>10</v>
      </c>
      <c r="J4258">
        <v>285</v>
      </c>
      <c r="K4258">
        <v>271.82</v>
      </c>
      <c r="L4258">
        <v>6.5</v>
      </c>
      <c r="M4258">
        <v>1.3</v>
      </c>
      <c r="N4258" s="1" t="s">
        <v>27</v>
      </c>
      <c r="O4258">
        <v>25</v>
      </c>
      <c r="P4258">
        <v>29</v>
      </c>
      <c r="Q4258">
        <v>54</v>
      </c>
      <c r="R4258" t="str" cm="1">
        <f t="array" ref="R4258">_xlfn.IFS(Restaurant_Data[[#This Row],[Total Reservations]]&lt;=50, "Low", Restaurant_Data[[#This Row],[Total Reservations]]&lt;=100, "Medium", Restaurant_Data[[#This Row],[Total Reservations]]&lt;=200, "High")</f>
        <v>Medium</v>
      </c>
      <c r="S4258" s="4">
        <v>846740.76</v>
      </c>
      <c r="T4258" t="str" cm="1">
        <f t="array" ref="T4258">_xlfn.IFS(Restaurant_Data[[#This Row],[Revenue]]&lt;= 500000, "Low Income", Restaurant_Data[[#This Row],[Revenue]]&lt;=1000000, "Middle Income", Restaurant_Data[[#This Row],[Revenue]] &lt;= 2000000, "High Income")</f>
        <v>Middle Income</v>
      </c>
    </row>
    <row r="4259" spans="1:20" x14ac:dyDescent="0.35">
      <c r="A4259" s="1" t="s">
        <v>4286</v>
      </c>
      <c r="B4259" s="1" t="s">
        <v>23</v>
      </c>
      <c r="C4259" s="1" t="s">
        <v>31</v>
      </c>
      <c r="D4259">
        <v>4.0999999999999996</v>
      </c>
      <c r="E4259">
        <v>74</v>
      </c>
      <c r="F4259">
        <v>39.56</v>
      </c>
      <c r="G4259">
        <v>1763</v>
      </c>
      <c r="H4259">
        <v>19679</v>
      </c>
      <c r="I4259">
        <v>2</v>
      </c>
      <c r="J4259">
        <v>172</v>
      </c>
      <c r="K4259">
        <v>78.13</v>
      </c>
      <c r="L4259">
        <v>4.3</v>
      </c>
      <c r="M4259">
        <v>9.1</v>
      </c>
      <c r="N4259" s="1" t="s">
        <v>21</v>
      </c>
      <c r="O4259">
        <v>11</v>
      </c>
      <c r="P4259">
        <v>0</v>
      </c>
      <c r="Q4259">
        <v>11</v>
      </c>
      <c r="R4259" t="str" cm="1">
        <f t="array" ref="R4259">_xlfn.IFS(Restaurant_Data[[#This Row],[Total Reservations]]&lt;=50, "Low", Restaurant_Data[[#This Row],[Total Reservations]]&lt;=100, "Medium", Restaurant_Data[[#This Row],[Total Reservations]]&lt;=200, "High")</f>
        <v>Low</v>
      </c>
      <c r="S4259" s="4">
        <v>654216.97</v>
      </c>
      <c r="T4259" t="str" cm="1">
        <f t="array" ref="T4259">_xlfn.IFS(Restaurant_Data[[#This Row],[Revenue]]&lt;= 500000, "Low Income", Restaurant_Data[[#This Row],[Revenue]]&lt;=1000000, "Middle Income", Restaurant_Data[[#This Row],[Revenue]] &lt;= 2000000, "High Income")</f>
        <v>Middle Income</v>
      </c>
    </row>
    <row r="4260" spans="1:20" x14ac:dyDescent="0.35">
      <c r="A4260" s="1" t="s">
        <v>4287</v>
      </c>
      <c r="B4260" s="1" t="s">
        <v>34</v>
      </c>
      <c r="C4260" s="1" t="s">
        <v>42</v>
      </c>
      <c r="D4260">
        <v>4.2</v>
      </c>
      <c r="E4260">
        <v>62</v>
      </c>
      <c r="F4260">
        <v>35.51</v>
      </c>
      <c r="G4260">
        <v>3761</v>
      </c>
      <c r="H4260">
        <v>42151</v>
      </c>
      <c r="I4260">
        <v>3</v>
      </c>
      <c r="J4260">
        <v>617</v>
      </c>
      <c r="K4260">
        <v>159.41999999999999</v>
      </c>
      <c r="L4260">
        <v>8.9</v>
      </c>
      <c r="M4260">
        <v>5.6</v>
      </c>
      <c r="N4260" s="1" t="s">
        <v>21</v>
      </c>
      <c r="O4260">
        <v>23</v>
      </c>
      <c r="P4260">
        <v>4</v>
      </c>
      <c r="Q4260">
        <v>27</v>
      </c>
      <c r="R4260" t="str" cm="1">
        <f t="array" ref="R4260">_xlfn.IFS(Restaurant_Data[[#This Row],[Total Reservations]]&lt;=50, "Low", Restaurant_Data[[#This Row],[Total Reservations]]&lt;=100, "Medium", Restaurant_Data[[#This Row],[Total Reservations]]&lt;=200, "High")</f>
        <v>Low</v>
      </c>
      <c r="S4260" s="4">
        <v>502346.6</v>
      </c>
      <c r="T4260" t="str" cm="1">
        <f t="array" ref="T4260">_xlfn.IFS(Restaurant_Data[[#This Row],[Revenue]]&lt;= 500000, "Low Income", Restaurant_Data[[#This Row],[Revenue]]&lt;=1000000, "Middle Income", Restaurant_Data[[#This Row],[Revenue]] &lt;= 2000000, "High Income")</f>
        <v>Middle Income</v>
      </c>
    </row>
    <row r="4261" spans="1:20" x14ac:dyDescent="0.35">
      <c r="A4261" s="1" t="s">
        <v>4288</v>
      </c>
      <c r="B4261" s="1" t="s">
        <v>23</v>
      </c>
      <c r="C4261" s="1" t="s">
        <v>24</v>
      </c>
      <c r="D4261">
        <v>3.1</v>
      </c>
      <c r="E4261">
        <v>80</v>
      </c>
      <c r="F4261">
        <v>32.93</v>
      </c>
      <c r="G4261">
        <v>2618</v>
      </c>
      <c r="H4261">
        <v>33373</v>
      </c>
      <c r="I4261">
        <v>7</v>
      </c>
      <c r="J4261">
        <v>647</v>
      </c>
      <c r="K4261">
        <v>69.040000000000006</v>
      </c>
      <c r="L4261">
        <v>10</v>
      </c>
      <c r="M4261">
        <v>2.7</v>
      </c>
      <c r="N4261" s="1" t="s">
        <v>21</v>
      </c>
      <c r="O4261">
        <v>21</v>
      </c>
      <c r="P4261">
        <v>32</v>
      </c>
      <c r="Q4261">
        <v>53</v>
      </c>
      <c r="R4261" t="str" cm="1">
        <f t="array" ref="R4261">_xlfn.IFS(Restaurant_Data[[#This Row],[Total Reservations]]&lt;=50, "Low", Restaurant_Data[[#This Row],[Total Reservations]]&lt;=100, "Medium", Restaurant_Data[[#This Row],[Total Reservations]]&lt;=200, "High")</f>
        <v>Medium</v>
      </c>
      <c r="S4261" s="4">
        <v>598918.54</v>
      </c>
      <c r="T4261" t="str" cm="1">
        <f t="array" ref="T4261">_xlfn.IFS(Restaurant_Data[[#This Row],[Revenue]]&lt;= 500000, "Low Income", Restaurant_Data[[#This Row],[Revenue]]&lt;=1000000, "Middle Income", Restaurant_Data[[#This Row],[Revenue]] &lt;= 2000000, "High Income")</f>
        <v>Middle Income</v>
      </c>
    </row>
    <row r="4262" spans="1:20" x14ac:dyDescent="0.35">
      <c r="A4262" s="1" t="s">
        <v>4289</v>
      </c>
      <c r="B4262" s="1" t="s">
        <v>23</v>
      </c>
      <c r="C4262" s="1" t="s">
        <v>31</v>
      </c>
      <c r="D4262">
        <v>4.7</v>
      </c>
      <c r="E4262">
        <v>74</v>
      </c>
      <c r="F4262">
        <v>35.94</v>
      </c>
      <c r="G4262">
        <v>2893</v>
      </c>
      <c r="H4262">
        <v>32114</v>
      </c>
      <c r="I4262">
        <v>2</v>
      </c>
      <c r="J4262">
        <v>514</v>
      </c>
      <c r="K4262">
        <v>186.32</v>
      </c>
      <c r="L4262">
        <v>1.5</v>
      </c>
      <c r="M4262">
        <v>2.4</v>
      </c>
      <c r="N4262" s="1" t="s">
        <v>27</v>
      </c>
      <c r="O4262">
        <v>45</v>
      </c>
      <c r="P4262">
        <v>71</v>
      </c>
      <c r="Q4262">
        <v>116</v>
      </c>
      <c r="R4262" t="str" cm="1">
        <f t="array" ref="R4262">_xlfn.IFS(Restaurant_Data[[#This Row],[Total Reservations]]&lt;=50, "Low", Restaurant_Data[[#This Row],[Total Reservations]]&lt;=100, "Medium", Restaurant_Data[[#This Row],[Total Reservations]]&lt;=200, "High")</f>
        <v>High</v>
      </c>
      <c r="S4262" s="4">
        <v>597535.88</v>
      </c>
      <c r="T4262" t="str" cm="1">
        <f t="array" ref="T4262">_xlfn.IFS(Restaurant_Data[[#This Row],[Revenue]]&lt;= 500000, "Low Income", Restaurant_Data[[#This Row],[Revenue]]&lt;=1000000, "Middle Income", Restaurant_Data[[#This Row],[Revenue]] &lt;= 2000000, "High Income")</f>
        <v>Middle Income</v>
      </c>
    </row>
    <row r="4263" spans="1:20" x14ac:dyDescent="0.35">
      <c r="A4263" s="1" t="s">
        <v>4290</v>
      </c>
      <c r="B4263" s="1" t="s">
        <v>23</v>
      </c>
      <c r="C4263" s="1" t="s">
        <v>42</v>
      </c>
      <c r="D4263">
        <v>3.6</v>
      </c>
      <c r="E4263">
        <v>77</v>
      </c>
      <c r="F4263">
        <v>44.08</v>
      </c>
      <c r="G4263">
        <v>2000</v>
      </c>
      <c r="H4263">
        <v>24190</v>
      </c>
      <c r="I4263">
        <v>13</v>
      </c>
      <c r="J4263">
        <v>883</v>
      </c>
      <c r="K4263">
        <v>182.44</v>
      </c>
      <c r="L4263">
        <v>9.3000000000000007</v>
      </c>
      <c r="M4263">
        <v>7.2</v>
      </c>
      <c r="N4263" s="1" t="s">
        <v>21</v>
      </c>
      <c r="O4263">
        <v>29</v>
      </c>
      <c r="P4263">
        <v>17</v>
      </c>
      <c r="Q4263">
        <v>46</v>
      </c>
      <c r="R4263" t="str" cm="1">
        <f t="array" ref="R4263">_xlfn.IFS(Restaurant_Data[[#This Row],[Total Reservations]]&lt;=50, "Low", Restaurant_Data[[#This Row],[Total Reservations]]&lt;=100, "Medium", Restaurant_Data[[#This Row],[Total Reservations]]&lt;=200, "High")</f>
        <v>Low</v>
      </c>
      <c r="S4263" s="4">
        <v>772574.22</v>
      </c>
      <c r="T4263" t="str" cm="1">
        <f t="array" ref="T4263">_xlfn.IFS(Restaurant_Data[[#This Row],[Revenue]]&lt;= 500000, "Low Income", Restaurant_Data[[#This Row],[Revenue]]&lt;=1000000, "Middle Income", Restaurant_Data[[#This Row],[Revenue]] &lt;= 2000000, "High Income")</f>
        <v>Middle Income</v>
      </c>
    </row>
    <row r="4264" spans="1:20" x14ac:dyDescent="0.35">
      <c r="A4264" s="1" t="s">
        <v>4291</v>
      </c>
      <c r="B4264" s="1" t="s">
        <v>19</v>
      </c>
      <c r="C4264" s="1" t="s">
        <v>42</v>
      </c>
      <c r="D4264">
        <v>4.2</v>
      </c>
      <c r="E4264">
        <v>50</v>
      </c>
      <c r="F4264">
        <v>40.58</v>
      </c>
      <c r="G4264">
        <v>1961</v>
      </c>
      <c r="H4264">
        <v>26047</v>
      </c>
      <c r="I4264">
        <v>4</v>
      </c>
      <c r="J4264">
        <v>127</v>
      </c>
      <c r="K4264">
        <v>280.54000000000002</v>
      </c>
      <c r="L4264">
        <v>2.8</v>
      </c>
      <c r="M4264">
        <v>1.7</v>
      </c>
      <c r="N4264" s="1" t="s">
        <v>21</v>
      </c>
      <c r="O4264">
        <v>3</v>
      </c>
      <c r="P4264">
        <v>11</v>
      </c>
      <c r="Q4264">
        <v>14</v>
      </c>
      <c r="R4264" t="str" cm="1">
        <f t="array" ref="R4264">_xlfn.IFS(Restaurant_Data[[#This Row],[Total Reservations]]&lt;=50, "Low", Restaurant_Data[[#This Row],[Total Reservations]]&lt;=100, "Medium", Restaurant_Data[[#This Row],[Total Reservations]]&lt;=200, "High")</f>
        <v>Low</v>
      </c>
      <c r="S4264" s="4">
        <v>455666.97</v>
      </c>
      <c r="T4264" t="str" cm="1">
        <f t="array" ref="T4264">_xlfn.IFS(Restaurant_Data[[#This Row],[Revenue]]&lt;= 500000, "Low Income", Restaurant_Data[[#This Row],[Revenue]]&lt;=1000000, "Middle Income", Restaurant_Data[[#This Row],[Revenue]] &lt;= 2000000, "High Income")</f>
        <v>Low Income</v>
      </c>
    </row>
    <row r="4265" spans="1:20" x14ac:dyDescent="0.35">
      <c r="A4265" s="1" t="s">
        <v>4292</v>
      </c>
      <c r="B4265" s="1" t="s">
        <v>34</v>
      </c>
      <c r="C4265" s="1" t="s">
        <v>37</v>
      </c>
      <c r="D4265">
        <v>5</v>
      </c>
      <c r="E4265">
        <v>66</v>
      </c>
      <c r="F4265">
        <v>60.94</v>
      </c>
      <c r="G4265">
        <v>1153</v>
      </c>
      <c r="H4265">
        <v>11595</v>
      </c>
      <c r="I4265">
        <v>15</v>
      </c>
      <c r="J4265">
        <v>653</v>
      </c>
      <c r="K4265">
        <v>292.42</v>
      </c>
      <c r="L4265">
        <v>2.8</v>
      </c>
      <c r="M4265">
        <v>5</v>
      </c>
      <c r="N4265" s="1" t="s">
        <v>21</v>
      </c>
      <c r="O4265">
        <v>37</v>
      </c>
      <c r="P4265">
        <v>11</v>
      </c>
      <c r="Q4265">
        <v>48</v>
      </c>
      <c r="R4265" t="str" cm="1">
        <f t="array" ref="R4265">_xlfn.IFS(Restaurant_Data[[#This Row],[Total Reservations]]&lt;=50, "Low", Restaurant_Data[[#This Row],[Total Reservations]]&lt;=100, "Medium", Restaurant_Data[[#This Row],[Total Reservations]]&lt;=200, "High")</f>
        <v>Low</v>
      </c>
      <c r="S4265" s="4">
        <v>906267.13</v>
      </c>
      <c r="T4265" t="str" cm="1">
        <f t="array" ref="T4265">_xlfn.IFS(Restaurant_Data[[#This Row],[Revenue]]&lt;= 500000, "Low Income", Restaurant_Data[[#This Row],[Revenue]]&lt;=1000000, "Middle Income", Restaurant_Data[[#This Row],[Revenue]] &lt;= 2000000, "High Income")</f>
        <v>Middle Income</v>
      </c>
    </row>
    <row r="4266" spans="1:20" x14ac:dyDescent="0.35">
      <c r="A4266" s="1" t="s">
        <v>4293</v>
      </c>
      <c r="B4266" s="1" t="s">
        <v>23</v>
      </c>
      <c r="C4266" s="1" t="s">
        <v>24</v>
      </c>
      <c r="D4266">
        <v>4.2</v>
      </c>
      <c r="E4266">
        <v>80</v>
      </c>
      <c r="F4266">
        <v>25.57</v>
      </c>
      <c r="G4266">
        <v>5013</v>
      </c>
      <c r="H4266">
        <v>53094</v>
      </c>
      <c r="I4266">
        <v>18</v>
      </c>
      <c r="J4266">
        <v>382</v>
      </c>
      <c r="K4266">
        <v>114.91</v>
      </c>
      <c r="L4266">
        <v>1.4</v>
      </c>
      <c r="M4266">
        <v>5.9</v>
      </c>
      <c r="N4266" s="1" t="s">
        <v>27</v>
      </c>
      <c r="O4266">
        <v>74</v>
      </c>
      <c r="P4266">
        <v>63</v>
      </c>
      <c r="Q4266">
        <v>137</v>
      </c>
      <c r="R4266" t="str" cm="1">
        <f t="array" ref="R4266">_xlfn.IFS(Restaurant_Data[[#This Row],[Total Reservations]]&lt;=50, "Low", Restaurant_Data[[#This Row],[Total Reservations]]&lt;=100, "Medium", Restaurant_Data[[#This Row],[Total Reservations]]&lt;=200, "High")</f>
        <v>High</v>
      </c>
      <c r="S4266" s="4">
        <v>484077.69</v>
      </c>
      <c r="T4266" t="str" cm="1">
        <f t="array" ref="T4266">_xlfn.IFS(Restaurant_Data[[#This Row],[Revenue]]&lt;= 500000, "Low Income", Restaurant_Data[[#This Row],[Revenue]]&lt;=1000000, "Middle Income", Restaurant_Data[[#This Row],[Revenue]] &lt;= 2000000, "High Income")</f>
        <v>Low Income</v>
      </c>
    </row>
    <row r="4267" spans="1:20" x14ac:dyDescent="0.35">
      <c r="A4267" s="1" t="s">
        <v>4294</v>
      </c>
      <c r="B4267" s="1" t="s">
        <v>34</v>
      </c>
      <c r="C4267" s="1" t="s">
        <v>31</v>
      </c>
      <c r="D4267">
        <v>4.4000000000000004</v>
      </c>
      <c r="E4267">
        <v>68</v>
      </c>
      <c r="F4267">
        <v>37.35</v>
      </c>
      <c r="G4267">
        <v>4022</v>
      </c>
      <c r="H4267">
        <v>42413</v>
      </c>
      <c r="I4267">
        <v>7</v>
      </c>
      <c r="J4267">
        <v>297</v>
      </c>
      <c r="K4267">
        <v>195.58</v>
      </c>
      <c r="L4267">
        <v>9.3000000000000007</v>
      </c>
      <c r="M4267">
        <v>3.1</v>
      </c>
      <c r="N4267" s="1" t="s">
        <v>21</v>
      </c>
      <c r="O4267">
        <v>43</v>
      </c>
      <c r="P4267">
        <v>28</v>
      </c>
      <c r="Q4267">
        <v>71</v>
      </c>
      <c r="R4267" t="str" cm="1">
        <f t="array" ref="R4267">_xlfn.IFS(Restaurant_Data[[#This Row],[Total Reservations]]&lt;=50, "Low", Restaurant_Data[[#This Row],[Total Reservations]]&lt;=100, "Medium", Restaurant_Data[[#This Row],[Total Reservations]]&lt;=200, "High")</f>
        <v>Medium</v>
      </c>
      <c r="S4267" s="4">
        <v>580815.69999999995</v>
      </c>
      <c r="T4267" t="str" cm="1">
        <f t="array" ref="T4267">_xlfn.IFS(Restaurant_Data[[#This Row],[Revenue]]&lt;= 500000, "Low Income", Restaurant_Data[[#This Row],[Revenue]]&lt;=1000000, "Middle Income", Restaurant_Data[[#This Row],[Revenue]] &lt;= 2000000, "High Income")</f>
        <v>Middle Income</v>
      </c>
    </row>
    <row r="4268" spans="1:20" x14ac:dyDescent="0.35">
      <c r="A4268" s="1" t="s">
        <v>4295</v>
      </c>
      <c r="B4268" s="1" t="s">
        <v>23</v>
      </c>
      <c r="C4268" s="1" t="s">
        <v>20</v>
      </c>
      <c r="D4268">
        <v>3.9</v>
      </c>
      <c r="E4268">
        <v>87</v>
      </c>
      <c r="F4268">
        <v>68</v>
      </c>
      <c r="G4268">
        <v>6330</v>
      </c>
      <c r="H4268">
        <v>63619</v>
      </c>
      <c r="I4268">
        <v>18</v>
      </c>
      <c r="J4268">
        <v>663</v>
      </c>
      <c r="K4268">
        <v>166.11</v>
      </c>
      <c r="L4268">
        <v>7.8</v>
      </c>
      <c r="M4268">
        <v>2.2000000000000002</v>
      </c>
      <c r="N4268" s="1" t="s">
        <v>27</v>
      </c>
      <c r="O4268">
        <v>79</v>
      </c>
      <c r="P4268">
        <v>77</v>
      </c>
      <c r="Q4268">
        <v>156</v>
      </c>
      <c r="R4268" t="str" cm="1">
        <f t="array" ref="R4268">_xlfn.IFS(Restaurant_Data[[#This Row],[Total Reservations]]&lt;=50, "Low", Restaurant_Data[[#This Row],[Total Reservations]]&lt;=100, "Medium", Restaurant_Data[[#This Row],[Total Reservations]]&lt;=200, "High")</f>
        <v>High</v>
      </c>
      <c r="S4268" s="4">
        <v>1343213.95</v>
      </c>
      <c r="T4268" t="str" cm="1">
        <f t="array" ref="T4268">_xlfn.IFS(Restaurant_Data[[#This Row],[Revenue]]&lt;= 500000, "Low Income", Restaurant_Data[[#This Row],[Revenue]]&lt;=1000000, "Middle Income", Restaurant_Data[[#This Row],[Revenue]] &lt;= 2000000, "High Income")</f>
        <v>High Income</v>
      </c>
    </row>
    <row r="4269" spans="1:20" x14ac:dyDescent="0.35">
      <c r="A4269" s="1" t="s">
        <v>4296</v>
      </c>
      <c r="B4269" s="1" t="s">
        <v>34</v>
      </c>
      <c r="C4269" s="1" t="s">
        <v>26</v>
      </c>
      <c r="D4269">
        <v>3.1</v>
      </c>
      <c r="E4269">
        <v>59</v>
      </c>
      <c r="F4269">
        <v>45.22</v>
      </c>
      <c r="G4269">
        <v>930</v>
      </c>
      <c r="H4269">
        <v>12877</v>
      </c>
      <c r="I4269">
        <v>7</v>
      </c>
      <c r="J4269">
        <v>386</v>
      </c>
      <c r="K4269">
        <v>186.68</v>
      </c>
      <c r="L4269">
        <v>1.5</v>
      </c>
      <c r="M4269">
        <v>5.4</v>
      </c>
      <c r="N4269" s="1" t="s">
        <v>27</v>
      </c>
      <c r="O4269">
        <v>24</v>
      </c>
      <c r="P4269">
        <v>12</v>
      </c>
      <c r="Q4269">
        <v>36</v>
      </c>
      <c r="R4269" t="str" cm="1">
        <f t="array" ref="R4269">_xlfn.IFS(Restaurant_Data[[#This Row],[Total Reservations]]&lt;=50, "Low", Restaurant_Data[[#This Row],[Total Reservations]]&lt;=100, "Medium", Restaurant_Data[[#This Row],[Total Reservations]]&lt;=200, "High")</f>
        <v>Low</v>
      </c>
      <c r="S4269" s="4">
        <v>599176.39</v>
      </c>
      <c r="T4269" t="str" cm="1">
        <f t="array" ref="T4269">_xlfn.IFS(Restaurant_Data[[#This Row],[Revenue]]&lt;= 500000, "Low Income", Restaurant_Data[[#This Row],[Revenue]]&lt;=1000000, "Middle Income", Restaurant_Data[[#This Row],[Revenue]] &lt;= 2000000, "High Income")</f>
        <v>Middle Income</v>
      </c>
    </row>
    <row r="4270" spans="1:20" x14ac:dyDescent="0.35">
      <c r="A4270" s="1" t="s">
        <v>4297</v>
      </c>
      <c r="B4270" s="1" t="s">
        <v>34</v>
      </c>
      <c r="C4270" s="1" t="s">
        <v>24</v>
      </c>
      <c r="D4270">
        <v>4.5999999999999996</v>
      </c>
      <c r="E4270">
        <v>54</v>
      </c>
      <c r="F4270">
        <v>25.73</v>
      </c>
      <c r="G4270">
        <v>3920</v>
      </c>
      <c r="H4270">
        <v>40215</v>
      </c>
      <c r="I4270">
        <v>9</v>
      </c>
      <c r="J4270">
        <v>122</v>
      </c>
      <c r="K4270">
        <v>182.93</v>
      </c>
      <c r="L4270">
        <v>6.7</v>
      </c>
      <c r="M4270">
        <v>4.0999999999999996</v>
      </c>
      <c r="N4270" s="1" t="s">
        <v>21</v>
      </c>
      <c r="O4270">
        <v>3</v>
      </c>
      <c r="P4270">
        <v>18</v>
      </c>
      <c r="Q4270">
        <v>21</v>
      </c>
      <c r="R4270" t="str" cm="1">
        <f t="array" ref="R4270">_xlfn.IFS(Restaurant_Data[[#This Row],[Total Reservations]]&lt;=50, "Low", Restaurant_Data[[#This Row],[Total Reservations]]&lt;=100, "Medium", Restaurant_Data[[#This Row],[Total Reservations]]&lt;=200, "High")</f>
        <v>Low</v>
      </c>
      <c r="S4270" s="4">
        <v>327358.06</v>
      </c>
      <c r="T4270" t="str" cm="1">
        <f t="array" ref="T4270">_xlfn.IFS(Restaurant_Data[[#This Row],[Revenue]]&lt;= 500000, "Low Income", Restaurant_Data[[#This Row],[Revenue]]&lt;=1000000, "Middle Income", Restaurant_Data[[#This Row],[Revenue]] &lt;= 2000000, "High Income")</f>
        <v>Low Income</v>
      </c>
    </row>
    <row r="4271" spans="1:20" x14ac:dyDescent="0.35">
      <c r="A4271" s="1" t="s">
        <v>4298</v>
      </c>
      <c r="B4271" s="1" t="s">
        <v>23</v>
      </c>
      <c r="C4271" s="1" t="s">
        <v>20</v>
      </c>
      <c r="D4271">
        <v>3.1</v>
      </c>
      <c r="E4271">
        <v>70</v>
      </c>
      <c r="F4271">
        <v>75.53</v>
      </c>
      <c r="G4271">
        <v>2823</v>
      </c>
      <c r="H4271">
        <v>34897</v>
      </c>
      <c r="I4271">
        <v>12</v>
      </c>
      <c r="J4271">
        <v>879</v>
      </c>
      <c r="K4271">
        <v>278.52999999999997</v>
      </c>
      <c r="L4271">
        <v>2.1</v>
      </c>
      <c r="M4271">
        <v>2.2999999999999998</v>
      </c>
      <c r="N4271" s="1" t="s">
        <v>21</v>
      </c>
      <c r="O4271">
        <v>55</v>
      </c>
      <c r="P4271">
        <v>1</v>
      </c>
      <c r="Q4271">
        <v>56</v>
      </c>
      <c r="R4271" t="str" cm="1">
        <f t="array" ref="R4271">_xlfn.IFS(Restaurant_Data[[#This Row],[Total Reservations]]&lt;=50, "Low", Restaurant_Data[[#This Row],[Total Reservations]]&lt;=100, "Medium", Restaurant_Data[[#This Row],[Total Reservations]]&lt;=200, "High")</f>
        <v>Medium</v>
      </c>
      <c r="S4271" s="4">
        <v>1184041.93</v>
      </c>
      <c r="T4271" t="str" cm="1">
        <f t="array" ref="T4271">_xlfn.IFS(Restaurant_Data[[#This Row],[Revenue]]&lt;= 500000, "Low Income", Restaurant_Data[[#This Row],[Revenue]]&lt;=1000000, "Middle Income", Restaurant_Data[[#This Row],[Revenue]] &lt;= 2000000, "High Income")</f>
        <v>High Income</v>
      </c>
    </row>
    <row r="4272" spans="1:20" x14ac:dyDescent="0.35">
      <c r="A4272" s="1" t="s">
        <v>4299</v>
      </c>
      <c r="B4272" s="1" t="s">
        <v>19</v>
      </c>
      <c r="C4272" s="1" t="s">
        <v>24</v>
      </c>
      <c r="D4272">
        <v>4.4000000000000004</v>
      </c>
      <c r="E4272">
        <v>46</v>
      </c>
      <c r="F4272">
        <v>28.81</v>
      </c>
      <c r="G4272">
        <v>1010</v>
      </c>
      <c r="H4272">
        <v>14924</v>
      </c>
      <c r="I4272">
        <v>1</v>
      </c>
      <c r="J4272">
        <v>793</v>
      </c>
      <c r="K4272">
        <v>274.02999999999997</v>
      </c>
      <c r="L4272">
        <v>7.8</v>
      </c>
      <c r="M4272">
        <v>2.9</v>
      </c>
      <c r="N4272" s="1" t="s">
        <v>21</v>
      </c>
      <c r="O4272">
        <v>3</v>
      </c>
      <c r="P4272">
        <v>11</v>
      </c>
      <c r="Q4272">
        <v>14</v>
      </c>
      <c r="R4272" t="str" cm="1">
        <f t="array" ref="R4272">_xlfn.IFS(Restaurant_Data[[#This Row],[Total Reservations]]&lt;=50, "Low", Restaurant_Data[[#This Row],[Total Reservations]]&lt;=100, "Medium", Restaurant_Data[[#This Row],[Total Reservations]]&lt;=200, "High")</f>
        <v>Low</v>
      </c>
      <c r="S4272" s="4">
        <v>300832.48</v>
      </c>
      <c r="T4272" t="str" cm="1">
        <f t="array" ref="T4272">_xlfn.IFS(Restaurant_Data[[#This Row],[Revenue]]&lt;= 500000, "Low Income", Restaurant_Data[[#This Row],[Revenue]]&lt;=1000000, "Middle Income", Restaurant_Data[[#This Row],[Revenue]] &lt;= 2000000, "High Income")</f>
        <v>Low Income</v>
      </c>
    </row>
    <row r="4273" spans="1:20" x14ac:dyDescent="0.35">
      <c r="A4273" s="1" t="s">
        <v>4300</v>
      </c>
      <c r="B4273" s="1" t="s">
        <v>34</v>
      </c>
      <c r="C4273" s="1" t="s">
        <v>20</v>
      </c>
      <c r="D4273">
        <v>3</v>
      </c>
      <c r="E4273">
        <v>66</v>
      </c>
      <c r="F4273">
        <v>74.55</v>
      </c>
      <c r="G4273">
        <v>604</v>
      </c>
      <c r="H4273">
        <v>10247</v>
      </c>
      <c r="I4273">
        <v>2</v>
      </c>
      <c r="J4273">
        <v>575</v>
      </c>
      <c r="K4273">
        <v>80.680000000000007</v>
      </c>
      <c r="L4273">
        <v>4.7</v>
      </c>
      <c r="M4273">
        <v>5.2</v>
      </c>
      <c r="N4273" s="1" t="s">
        <v>21</v>
      </c>
      <c r="O4273">
        <v>63</v>
      </c>
      <c r="P4273">
        <v>43</v>
      </c>
      <c r="Q4273">
        <v>106</v>
      </c>
      <c r="R4273" t="str" cm="1">
        <f t="array" ref="R4273">_xlfn.IFS(Restaurant_Data[[#This Row],[Total Reservations]]&lt;=50, "Low", Restaurant_Data[[#This Row],[Total Reservations]]&lt;=100, "Medium", Restaurant_Data[[#This Row],[Total Reservations]]&lt;=200, "High")</f>
        <v>High</v>
      </c>
      <c r="S4273" s="4">
        <v>1094966.3500000001</v>
      </c>
      <c r="T4273" t="str" cm="1">
        <f t="array" ref="T4273">_xlfn.IFS(Restaurant_Data[[#This Row],[Revenue]]&lt;= 500000, "Low Income", Restaurant_Data[[#This Row],[Revenue]]&lt;=1000000, "Middle Income", Restaurant_Data[[#This Row],[Revenue]] &lt;= 2000000, "High Income")</f>
        <v>High Income</v>
      </c>
    </row>
    <row r="4274" spans="1:20" x14ac:dyDescent="0.35">
      <c r="A4274" s="1" t="s">
        <v>4301</v>
      </c>
      <c r="B4274" s="1" t="s">
        <v>19</v>
      </c>
      <c r="C4274" s="1" t="s">
        <v>20</v>
      </c>
      <c r="D4274">
        <v>4.7</v>
      </c>
      <c r="E4274">
        <v>30</v>
      </c>
      <c r="F4274">
        <v>75.56</v>
      </c>
      <c r="G4274">
        <v>2522</v>
      </c>
      <c r="H4274">
        <v>33289</v>
      </c>
      <c r="I4274">
        <v>18</v>
      </c>
      <c r="J4274">
        <v>755</v>
      </c>
      <c r="K4274">
        <v>136.28</v>
      </c>
      <c r="L4274">
        <v>1.5</v>
      </c>
      <c r="M4274">
        <v>2.2000000000000002</v>
      </c>
      <c r="N4274" s="1" t="s">
        <v>21</v>
      </c>
      <c r="O4274">
        <v>17</v>
      </c>
      <c r="P4274">
        <v>9</v>
      </c>
      <c r="Q4274">
        <v>26</v>
      </c>
      <c r="R4274" t="str" cm="1">
        <f t="array" ref="R4274">_xlfn.IFS(Restaurant_Data[[#This Row],[Total Reservations]]&lt;=50, "Low", Restaurant_Data[[#This Row],[Total Reservations]]&lt;=100, "Medium", Restaurant_Data[[#This Row],[Total Reservations]]&lt;=200, "High")</f>
        <v>Low</v>
      </c>
      <c r="S4274" s="4">
        <v>525201.21</v>
      </c>
      <c r="T4274" t="str" cm="1">
        <f t="array" ref="T4274">_xlfn.IFS(Restaurant_Data[[#This Row],[Revenue]]&lt;= 500000, "Low Income", Restaurant_Data[[#This Row],[Revenue]]&lt;=1000000, "Middle Income", Restaurant_Data[[#This Row],[Revenue]] &lt;= 2000000, "High Income")</f>
        <v>Middle Income</v>
      </c>
    </row>
    <row r="4275" spans="1:20" x14ac:dyDescent="0.35">
      <c r="A4275" s="1" t="s">
        <v>4302</v>
      </c>
      <c r="B4275" s="1" t="s">
        <v>19</v>
      </c>
      <c r="C4275" s="1" t="s">
        <v>24</v>
      </c>
      <c r="D4275">
        <v>3.3</v>
      </c>
      <c r="E4275">
        <v>30</v>
      </c>
      <c r="F4275">
        <v>35.380000000000003</v>
      </c>
      <c r="G4275">
        <v>1787</v>
      </c>
      <c r="H4275">
        <v>16404</v>
      </c>
      <c r="I4275">
        <v>14</v>
      </c>
      <c r="J4275">
        <v>283</v>
      </c>
      <c r="K4275">
        <v>238.19</v>
      </c>
      <c r="L4275">
        <v>8.5</v>
      </c>
      <c r="M4275">
        <v>9.4</v>
      </c>
      <c r="N4275" s="1" t="s">
        <v>27</v>
      </c>
      <c r="O4275">
        <v>12</v>
      </c>
      <c r="P4275">
        <v>3</v>
      </c>
      <c r="Q4275">
        <v>15</v>
      </c>
      <c r="R4275" t="str" cm="1">
        <f t="array" ref="R4275">_xlfn.IFS(Restaurant_Data[[#This Row],[Total Reservations]]&lt;=50, "Low", Restaurant_Data[[#This Row],[Total Reservations]]&lt;=100, "Medium", Restaurant_Data[[#This Row],[Total Reservations]]&lt;=200, "High")</f>
        <v>Low</v>
      </c>
      <c r="S4275" s="4">
        <v>259994</v>
      </c>
      <c r="T4275" t="str" cm="1">
        <f t="array" ref="T4275">_xlfn.IFS(Restaurant_Data[[#This Row],[Revenue]]&lt;= 500000, "Low Income", Restaurant_Data[[#This Row],[Revenue]]&lt;=1000000, "Middle Income", Restaurant_Data[[#This Row],[Revenue]] &lt;= 2000000, "High Income")</f>
        <v>Low Income</v>
      </c>
    </row>
    <row r="4276" spans="1:20" x14ac:dyDescent="0.35">
      <c r="A4276" s="1" t="s">
        <v>4303</v>
      </c>
      <c r="B4276" s="1" t="s">
        <v>23</v>
      </c>
      <c r="C4276" s="1" t="s">
        <v>37</v>
      </c>
      <c r="D4276">
        <v>4</v>
      </c>
      <c r="E4276">
        <v>78</v>
      </c>
      <c r="F4276">
        <v>64.7</v>
      </c>
      <c r="G4276">
        <v>5350</v>
      </c>
      <c r="H4276">
        <v>55412</v>
      </c>
      <c r="I4276">
        <v>6</v>
      </c>
      <c r="J4276">
        <v>237</v>
      </c>
      <c r="K4276">
        <v>221</v>
      </c>
      <c r="L4276">
        <v>6.2</v>
      </c>
      <c r="M4276">
        <v>8</v>
      </c>
      <c r="N4276" s="1" t="s">
        <v>27</v>
      </c>
      <c r="O4276">
        <v>12</v>
      </c>
      <c r="P4276">
        <v>16</v>
      </c>
      <c r="Q4276">
        <v>28</v>
      </c>
      <c r="R4276" t="str" cm="1">
        <f t="array" ref="R4276">_xlfn.IFS(Restaurant_Data[[#This Row],[Total Reservations]]&lt;=50, "Low", Restaurant_Data[[#This Row],[Total Reservations]]&lt;=100, "Medium", Restaurant_Data[[#This Row],[Total Reservations]]&lt;=200, "High")</f>
        <v>Low</v>
      </c>
      <c r="S4276" s="4">
        <v>1131386.6000000001</v>
      </c>
      <c r="T4276" t="str" cm="1">
        <f t="array" ref="T4276">_xlfn.IFS(Restaurant_Data[[#This Row],[Revenue]]&lt;= 500000, "Low Income", Restaurant_Data[[#This Row],[Revenue]]&lt;=1000000, "Middle Income", Restaurant_Data[[#This Row],[Revenue]] &lt;= 2000000, "High Income")</f>
        <v>High Income</v>
      </c>
    </row>
    <row r="4277" spans="1:20" x14ac:dyDescent="0.35">
      <c r="A4277" s="1" t="s">
        <v>4304</v>
      </c>
      <c r="B4277" s="1" t="s">
        <v>23</v>
      </c>
      <c r="C4277" s="1" t="s">
        <v>24</v>
      </c>
      <c r="D4277">
        <v>4.2</v>
      </c>
      <c r="E4277">
        <v>73</v>
      </c>
      <c r="F4277">
        <v>34.840000000000003</v>
      </c>
      <c r="G4277">
        <v>7337</v>
      </c>
      <c r="H4277">
        <v>73331</v>
      </c>
      <c r="I4277">
        <v>11</v>
      </c>
      <c r="J4277">
        <v>326</v>
      </c>
      <c r="K4277">
        <v>207.8</v>
      </c>
      <c r="L4277">
        <v>8</v>
      </c>
      <c r="M4277">
        <v>3.9</v>
      </c>
      <c r="N4277" s="1" t="s">
        <v>21</v>
      </c>
      <c r="O4277">
        <v>18</v>
      </c>
      <c r="P4277">
        <v>6</v>
      </c>
      <c r="Q4277">
        <v>24</v>
      </c>
      <c r="R4277" t="str" cm="1">
        <f t="array" ref="R4277">_xlfn.IFS(Restaurant_Data[[#This Row],[Total Reservations]]&lt;=50, "Low", Restaurant_Data[[#This Row],[Total Reservations]]&lt;=100, "Medium", Restaurant_Data[[#This Row],[Total Reservations]]&lt;=200, "High")</f>
        <v>Low</v>
      </c>
      <c r="S4277" s="4">
        <v>590097.29</v>
      </c>
      <c r="T4277" t="str" cm="1">
        <f t="array" ref="T4277">_xlfn.IFS(Restaurant_Data[[#This Row],[Revenue]]&lt;= 500000, "Low Income", Restaurant_Data[[#This Row],[Revenue]]&lt;=1000000, "Middle Income", Restaurant_Data[[#This Row],[Revenue]] &lt;= 2000000, "High Income")</f>
        <v>Middle Income</v>
      </c>
    </row>
    <row r="4278" spans="1:20" x14ac:dyDescent="0.35">
      <c r="A4278" s="1" t="s">
        <v>4305</v>
      </c>
      <c r="B4278" s="1" t="s">
        <v>23</v>
      </c>
      <c r="C4278" s="1" t="s">
        <v>24</v>
      </c>
      <c r="D4278">
        <v>3.9</v>
      </c>
      <c r="E4278">
        <v>78</v>
      </c>
      <c r="F4278">
        <v>28.18</v>
      </c>
      <c r="G4278">
        <v>5120</v>
      </c>
      <c r="H4278">
        <v>53978</v>
      </c>
      <c r="I4278">
        <v>19</v>
      </c>
      <c r="J4278">
        <v>468</v>
      </c>
      <c r="K4278">
        <v>298.45</v>
      </c>
      <c r="L4278">
        <v>7.1</v>
      </c>
      <c r="M4278">
        <v>3.3</v>
      </c>
      <c r="N4278" s="1" t="s">
        <v>21</v>
      </c>
      <c r="O4278">
        <v>8</v>
      </c>
      <c r="P4278">
        <v>17</v>
      </c>
      <c r="Q4278">
        <v>25</v>
      </c>
      <c r="R4278" t="str" cm="1">
        <f t="array" ref="R4278">_xlfn.IFS(Restaurant_Data[[#This Row],[Total Reservations]]&lt;=50, "Low", Restaurant_Data[[#This Row],[Total Reservations]]&lt;=100, "Medium", Restaurant_Data[[#This Row],[Total Reservations]]&lt;=200, "High")</f>
        <v>Low</v>
      </c>
      <c r="S4278" s="4">
        <v>517590.16</v>
      </c>
      <c r="T4278" t="str" cm="1">
        <f t="array" ref="T4278">_xlfn.IFS(Restaurant_Data[[#This Row],[Revenue]]&lt;= 500000, "Low Income", Restaurant_Data[[#This Row],[Revenue]]&lt;=1000000, "Middle Income", Restaurant_Data[[#This Row],[Revenue]] &lt;= 2000000, "High Income")</f>
        <v>Middle Income</v>
      </c>
    </row>
    <row r="4279" spans="1:20" x14ac:dyDescent="0.35">
      <c r="A4279" s="1" t="s">
        <v>4306</v>
      </c>
      <c r="B4279" s="1" t="s">
        <v>34</v>
      </c>
      <c r="C4279" s="1" t="s">
        <v>20</v>
      </c>
      <c r="D4279">
        <v>3.7</v>
      </c>
      <c r="E4279">
        <v>63</v>
      </c>
      <c r="F4279">
        <v>66.67</v>
      </c>
      <c r="G4279">
        <v>2492</v>
      </c>
      <c r="H4279">
        <v>29026</v>
      </c>
      <c r="I4279">
        <v>8</v>
      </c>
      <c r="J4279">
        <v>591</v>
      </c>
      <c r="K4279">
        <v>134.22999999999999</v>
      </c>
      <c r="L4279">
        <v>4.9000000000000004</v>
      </c>
      <c r="M4279">
        <v>8.9</v>
      </c>
      <c r="N4279" s="1" t="s">
        <v>27</v>
      </c>
      <c r="O4279">
        <v>31</v>
      </c>
      <c r="P4279">
        <v>12</v>
      </c>
      <c r="Q4279">
        <v>43</v>
      </c>
      <c r="R4279" t="str" cm="1">
        <f t="array" ref="R4279">_xlfn.IFS(Restaurant_Data[[#This Row],[Total Reservations]]&lt;=50, "Low", Restaurant_Data[[#This Row],[Total Reservations]]&lt;=100, "Medium", Restaurant_Data[[#This Row],[Total Reservations]]&lt;=200, "High")</f>
        <v>Low</v>
      </c>
      <c r="S4279" s="4">
        <v>943984.1</v>
      </c>
      <c r="T4279" t="str" cm="1">
        <f t="array" ref="T4279">_xlfn.IFS(Restaurant_Data[[#This Row],[Revenue]]&lt;= 500000, "Low Income", Restaurant_Data[[#This Row],[Revenue]]&lt;=1000000, "Middle Income", Restaurant_Data[[#This Row],[Revenue]] &lt;= 2000000, "High Income")</f>
        <v>Middle Income</v>
      </c>
    </row>
    <row r="4280" spans="1:20" x14ac:dyDescent="0.35">
      <c r="A4280" s="1" t="s">
        <v>4307</v>
      </c>
      <c r="B4280" s="1" t="s">
        <v>23</v>
      </c>
      <c r="C4280" s="1" t="s">
        <v>26</v>
      </c>
      <c r="D4280">
        <v>3.9</v>
      </c>
      <c r="E4280">
        <v>84</v>
      </c>
      <c r="F4280">
        <v>52.03</v>
      </c>
      <c r="G4280">
        <v>6798</v>
      </c>
      <c r="H4280">
        <v>68162</v>
      </c>
      <c r="I4280">
        <v>5</v>
      </c>
      <c r="J4280">
        <v>472</v>
      </c>
      <c r="K4280">
        <v>178.81</v>
      </c>
      <c r="L4280">
        <v>7.3</v>
      </c>
      <c r="M4280">
        <v>4.8</v>
      </c>
      <c r="N4280" s="1" t="s">
        <v>21</v>
      </c>
      <c r="O4280">
        <v>67</v>
      </c>
      <c r="P4280">
        <v>76</v>
      </c>
      <c r="Q4280">
        <v>143</v>
      </c>
      <c r="R4280" t="str" cm="1">
        <f t="array" ref="R4280">_xlfn.IFS(Restaurant_Data[[#This Row],[Total Reservations]]&lt;=50, "Low", Restaurant_Data[[#This Row],[Total Reservations]]&lt;=100, "Medium", Restaurant_Data[[#This Row],[Total Reservations]]&lt;=200, "High")</f>
        <v>High</v>
      </c>
      <c r="S4280" s="4">
        <v>990183.27</v>
      </c>
      <c r="T4280" t="str" cm="1">
        <f t="array" ref="T4280">_xlfn.IFS(Restaurant_Data[[#This Row],[Revenue]]&lt;= 500000, "Low Income", Restaurant_Data[[#This Row],[Revenue]]&lt;=1000000, "Middle Income", Restaurant_Data[[#This Row],[Revenue]] &lt;= 2000000, "High Income")</f>
        <v>Middle Income</v>
      </c>
    </row>
    <row r="4281" spans="1:20" x14ac:dyDescent="0.35">
      <c r="A4281" s="1" t="s">
        <v>4308</v>
      </c>
      <c r="B4281" s="1" t="s">
        <v>23</v>
      </c>
      <c r="C4281" s="1" t="s">
        <v>20</v>
      </c>
      <c r="D4281">
        <v>3.6</v>
      </c>
      <c r="E4281">
        <v>85</v>
      </c>
      <c r="F4281">
        <v>70.37</v>
      </c>
      <c r="G4281">
        <v>4713</v>
      </c>
      <c r="H4281">
        <v>46993</v>
      </c>
      <c r="I4281">
        <v>7</v>
      </c>
      <c r="J4281">
        <v>74</v>
      </c>
      <c r="K4281">
        <v>294.79000000000002</v>
      </c>
      <c r="L4281">
        <v>1.1000000000000001</v>
      </c>
      <c r="M4281">
        <v>8.8000000000000007</v>
      </c>
      <c r="N4281" s="1" t="s">
        <v>21</v>
      </c>
      <c r="O4281">
        <v>59</v>
      </c>
      <c r="P4281">
        <v>59</v>
      </c>
      <c r="Q4281">
        <v>118</v>
      </c>
      <c r="R4281" t="str" cm="1">
        <f t="array" ref="R4281">_xlfn.IFS(Restaurant_Data[[#This Row],[Total Reservations]]&lt;=50, "Low", Restaurant_Data[[#This Row],[Total Reservations]]&lt;=100, "Medium", Restaurant_Data[[#This Row],[Total Reservations]]&lt;=200, "High")</f>
        <v>High</v>
      </c>
      <c r="S4281" s="4">
        <v>1339758.3600000001</v>
      </c>
      <c r="T4281" t="str" cm="1">
        <f t="array" ref="T4281">_xlfn.IFS(Restaurant_Data[[#This Row],[Revenue]]&lt;= 500000, "Low Income", Restaurant_Data[[#This Row],[Revenue]]&lt;=1000000, "Middle Income", Restaurant_Data[[#This Row],[Revenue]] &lt;= 2000000, "High Income")</f>
        <v>High Income</v>
      </c>
    </row>
    <row r="4282" spans="1:20" x14ac:dyDescent="0.35">
      <c r="A4282" s="1" t="s">
        <v>4309</v>
      </c>
      <c r="B4282" s="1" t="s">
        <v>34</v>
      </c>
      <c r="C4282" s="1" t="s">
        <v>42</v>
      </c>
      <c r="D4282">
        <v>3.9</v>
      </c>
      <c r="E4282">
        <v>65</v>
      </c>
      <c r="F4282">
        <v>36.090000000000003</v>
      </c>
      <c r="G4282">
        <v>3649</v>
      </c>
      <c r="H4282">
        <v>41093</v>
      </c>
      <c r="I4282">
        <v>4</v>
      </c>
      <c r="J4282">
        <v>477</v>
      </c>
      <c r="K4282">
        <v>223.89</v>
      </c>
      <c r="L4282">
        <v>4.0999999999999996</v>
      </c>
      <c r="M4282">
        <v>7.7</v>
      </c>
      <c r="N4282" s="1" t="s">
        <v>21</v>
      </c>
      <c r="O4282">
        <v>61</v>
      </c>
      <c r="P4282">
        <v>11</v>
      </c>
      <c r="Q4282">
        <v>72</v>
      </c>
      <c r="R4282" t="str" cm="1">
        <f t="array" ref="R4282">_xlfn.IFS(Restaurant_Data[[#This Row],[Total Reservations]]&lt;=50, "Low", Restaurant_Data[[#This Row],[Total Reservations]]&lt;=100, "Medium", Restaurant_Data[[#This Row],[Total Reservations]]&lt;=200, "High")</f>
        <v>Medium</v>
      </c>
      <c r="S4282" s="4">
        <v>534721.78</v>
      </c>
      <c r="T4282" t="str" cm="1">
        <f t="array" ref="T4282">_xlfn.IFS(Restaurant_Data[[#This Row],[Revenue]]&lt;= 500000, "Low Income", Restaurant_Data[[#This Row],[Revenue]]&lt;=1000000, "Middle Income", Restaurant_Data[[#This Row],[Revenue]] &lt;= 2000000, "High Income")</f>
        <v>Middle Income</v>
      </c>
    </row>
    <row r="4283" spans="1:20" x14ac:dyDescent="0.35">
      <c r="A4283" s="1" t="s">
        <v>4310</v>
      </c>
      <c r="B4283" s="1" t="s">
        <v>34</v>
      </c>
      <c r="C4283" s="1" t="s">
        <v>24</v>
      </c>
      <c r="D4283">
        <v>3.7</v>
      </c>
      <c r="E4283">
        <v>62</v>
      </c>
      <c r="F4283">
        <v>32.450000000000003</v>
      </c>
      <c r="G4283">
        <v>2107</v>
      </c>
      <c r="H4283">
        <v>23383</v>
      </c>
      <c r="I4283">
        <v>15</v>
      </c>
      <c r="J4283">
        <v>236</v>
      </c>
      <c r="K4283">
        <v>212.17</v>
      </c>
      <c r="L4283">
        <v>8</v>
      </c>
      <c r="M4283">
        <v>1.8</v>
      </c>
      <c r="N4283" s="1" t="s">
        <v>27</v>
      </c>
      <c r="O4283">
        <v>29</v>
      </c>
      <c r="P4283">
        <v>14</v>
      </c>
      <c r="Q4283">
        <v>43</v>
      </c>
      <c r="R4283" t="str" cm="1">
        <f t="array" ref="R4283">_xlfn.IFS(Restaurant_Data[[#This Row],[Total Reservations]]&lt;=50, "Low", Restaurant_Data[[#This Row],[Total Reservations]]&lt;=100, "Medium", Restaurant_Data[[#This Row],[Total Reservations]]&lt;=200, "High")</f>
        <v>Low</v>
      </c>
      <c r="S4283" s="4">
        <v>466703.1</v>
      </c>
      <c r="T4283" t="str" cm="1">
        <f t="array" ref="T4283">_xlfn.IFS(Restaurant_Data[[#This Row],[Revenue]]&lt;= 500000, "Low Income", Restaurant_Data[[#This Row],[Revenue]]&lt;=1000000, "Middle Income", Restaurant_Data[[#This Row],[Revenue]] &lt;= 2000000, "High Income")</f>
        <v>Low Income</v>
      </c>
    </row>
    <row r="4284" spans="1:20" x14ac:dyDescent="0.35">
      <c r="A4284" s="1" t="s">
        <v>4311</v>
      </c>
      <c r="B4284" s="1" t="s">
        <v>23</v>
      </c>
      <c r="C4284" s="1" t="s">
        <v>31</v>
      </c>
      <c r="D4284">
        <v>4.0999999999999996</v>
      </c>
      <c r="E4284">
        <v>83</v>
      </c>
      <c r="F4284">
        <v>36.19</v>
      </c>
      <c r="G4284">
        <v>5103</v>
      </c>
      <c r="H4284">
        <v>54576</v>
      </c>
      <c r="I4284">
        <v>1</v>
      </c>
      <c r="J4284">
        <v>792</v>
      </c>
      <c r="K4284">
        <v>88.69</v>
      </c>
      <c r="L4284">
        <v>7.9</v>
      </c>
      <c r="M4284">
        <v>8.3000000000000007</v>
      </c>
      <c r="N4284" s="1" t="s">
        <v>21</v>
      </c>
      <c r="O4284">
        <v>32</v>
      </c>
      <c r="P4284">
        <v>47</v>
      </c>
      <c r="Q4284">
        <v>79</v>
      </c>
      <c r="R4284" t="str" cm="1">
        <f t="array" ref="R4284">_xlfn.IFS(Restaurant_Data[[#This Row],[Total Reservations]]&lt;=50, "Low", Restaurant_Data[[#This Row],[Total Reservations]]&lt;=100, "Medium", Restaurant_Data[[#This Row],[Total Reservations]]&lt;=200, "High")</f>
        <v>Medium</v>
      </c>
      <c r="S4284" s="4">
        <v>681751.94</v>
      </c>
      <c r="T4284" t="str" cm="1">
        <f t="array" ref="T4284">_xlfn.IFS(Restaurant_Data[[#This Row],[Revenue]]&lt;= 500000, "Low Income", Restaurant_Data[[#This Row],[Revenue]]&lt;=1000000, "Middle Income", Restaurant_Data[[#This Row],[Revenue]] &lt;= 2000000, "High Income")</f>
        <v>Middle Income</v>
      </c>
    </row>
    <row r="4285" spans="1:20" x14ac:dyDescent="0.35">
      <c r="A4285" s="1" t="s">
        <v>4312</v>
      </c>
      <c r="B4285" s="1" t="s">
        <v>23</v>
      </c>
      <c r="C4285" s="1" t="s">
        <v>24</v>
      </c>
      <c r="D4285">
        <v>3.5</v>
      </c>
      <c r="E4285">
        <v>90</v>
      </c>
      <c r="F4285">
        <v>34.49</v>
      </c>
      <c r="G4285">
        <v>3993</v>
      </c>
      <c r="H4285">
        <v>43066</v>
      </c>
      <c r="I4285">
        <v>5</v>
      </c>
      <c r="J4285">
        <v>404</v>
      </c>
      <c r="K4285">
        <v>111.66</v>
      </c>
      <c r="L4285">
        <v>9</v>
      </c>
      <c r="M4285">
        <v>5.9</v>
      </c>
      <c r="N4285" s="1" t="s">
        <v>21</v>
      </c>
      <c r="O4285">
        <v>30</v>
      </c>
      <c r="P4285">
        <v>50</v>
      </c>
      <c r="Q4285">
        <v>80</v>
      </c>
      <c r="R4285" t="str" cm="1">
        <f t="array" ref="R4285">_xlfn.IFS(Restaurant_Data[[#This Row],[Total Reservations]]&lt;=50, "Low", Restaurant_Data[[#This Row],[Total Reservations]]&lt;=100, "Medium", Restaurant_Data[[#This Row],[Total Reservations]]&lt;=200, "High")</f>
        <v>Medium</v>
      </c>
      <c r="S4285" s="4">
        <v>703957.9</v>
      </c>
      <c r="T4285" t="str" cm="1">
        <f t="array" ref="T4285">_xlfn.IFS(Restaurant_Data[[#This Row],[Revenue]]&lt;= 500000, "Low Income", Restaurant_Data[[#This Row],[Revenue]]&lt;=1000000, "Middle Income", Restaurant_Data[[#This Row],[Revenue]] &lt;= 2000000, "High Income")</f>
        <v>Middle Income</v>
      </c>
    </row>
    <row r="4286" spans="1:20" x14ac:dyDescent="0.35">
      <c r="A4286" s="1" t="s">
        <v>4313</v>
      </c>
      <c r="B4286" s="1" t="s">
        <v>23</v>
      </c>
      <c r="C4286" s="1" t="s">
        <v>37</v>
      </c>
      <c r="D4286">
        <v>5</v>
      </c>
      <c r="E4286">
        <v>78</v>
      </c>
      <c r="F4286">
        <v>61.7</v>
      </c>
      <c r="G4286">
        <v>5358</v>
      </c>
      <c r="H4286">
        <v>60689</v>
      </c>
      <c r="I4286">
        <v>17</v>
      </c>
      <c r="J4286">
        <v>183</v>
      </c>
      <c r="K4286">
        <v>144.37</v>
      </c>
      <c r="L4286">
        <v>6.5</v>
      </c>
      <c r="M4286">
        <v>7.1</v>
      </c>
      <c r="N4286" s="1" t="s">
        <v>21</v>
      </c>
      <c r="O4286">
        <v>61</v>
      </c>
      <c r="P4286">
        <v>66</v>
      </c>
      <c r="Q4286">
        <v>127</v>
      </c>
      <c r="R4286" t="str" cm="1">
        <f t="array" ref="R4286">_xlfn.IFS(Restaurant_Data[[#This Row],[Total Reservations]]&lt;=50, "Low", Restaurant_Data[[#This Row],[Total Reservations]]&lt;=100, "Medium", Restaurant_Data[[#This Row],[Total Reservations]]&lt;=200, "High")</f>
        <v>High</v>
      </c>
      <c r="S4286" s="4">
        <v>1097032.75</v>
      </c>
      <c r="T4286" t="str" cm="1">
        <f t="array" ref="T4286">_xlfn.IFS(Restaurant_Data[[#This Row],[Revenue]]&lt;= 500000, "Low Income", Restaurant_Data[[#This Row],[Revenue]]&lt;=1000000, "Middle Income", Restaurant_Data[[#This Row],[Revenue]] &lt;= 2000000, "High Income")</f>
        <v>High Income</v>
      </c>
    </row>
    <row r="4287" spans="1:20" x14ac:dyDescent="0.35">
      <c r="A4287" s="1" t="s">
        <v>4314</v>
      </c>
      <c r="B4287" s="1" t="s">
        <v>23</v>
      </c>
      <c r="C4287" s="1" t="s">
        <v>31</v>
      </c>
      <c r="D4287">
        <v>4</v>
      </c>
      <c r="E4287">
        <v>78</v>
      </c>
      <c r="F4287">
        <v>36.31</v>
      </c>
      <c r="G4287">
        <v>2282</v>
      </c>
      <c r="H4287">
        <v>25203</v>
      </c>
      <c r="I4287">
        <v>13</v>
      </c>
      <c r="J4287">
        <v>180</v>
      </c>
      <c r="K4287">
        <v>166.21</v>
      </c>
      <c r="L4287">
        <v>9.5</v>
      </c>
      <c r="M4287">
        <v>3</v>
      </c>
      <c r="N4287" s="1" t="s">
        <v>27</v>
      </c>
      <c r="O4287">
        <v>75</v>
      </c>
      <c r="P4287">
        <v>59</v>
      </c>
      <c r="Q4287">
        <v>134</v>
      </c>
      <c r="R4287" t="str" cm="1">
        <f t="array" ref="R4287">_xlfn.IFS(Restaurant_Data[[#This Row],[Total Reservations]]&lt;=50, "Low", Restaurant_Data[[#This Row],[Total Reservations]]&lt;=100, "Medium", Restaurant_Data[[#This Row],[Total Reservations]]&lt;=200, "High")</f>
        <v>High</v>
      </c>
      <c r="S4287" s="4">
        <v>649406.11</v>
      </c>
      <c r="T4287" t="str" cm="1">
        <f t="array" ref="T4287">_xlfn.IFS(Restaurant_Data[[#This Row],[Revenue]]&lt;= 500000, "Low Income", Restaurant_Data[[#This Row],[Revenue]]&lt;=1000000, "Middle Income", Restaurant_Data[[#This Row],[Revenue]] &lt;= 2000000, "High Income")</f>
        <v>Middle Income</v>
      </c>
    </row>
    <row r="4288" spans="1:20" x14ac:dyDescent="0.35">
      <c r="A4288" s="1" t="s">
        <v>4315</v>
      </c>
      <c r="B4288" s="1" t="s">
        <v>19</v>
      </c>
      <c r="C4288" s="1" t="s">
        <v>20</v>
      </c>
      <c r="D4288">
        <v>3.4</v>
      </c>
      <c r="E4288">
        <v>50</v>
      </c>
      <c r="F4288">
        <v>69.849999999999994</v>
      </c>
      <c r="G4288">
        <v>738</v>
      </c>
      <c r="H4288">
        <v>8789</v>
      </c>
      <c r="I4288">
        <v>17</v>
      </c>
      <c r="J4288">
        <v>981</v>
      </c>
      <c r="K4288">
        <v>174.3</v>
      </c>
      <c r="L4288">
        <v>6</v>
      </c>
      <c r="M4288">
        <v>1</v>
      </c>
      <c r="N4288" s="1" t="s">
        <v>27</v>
      </c>
      <c r="O4288">
        <v>10</v>
      </c>
      <c r="P4288">
        <v>9</v>
      </c>
      <c r="Q4288">
        <v>19</v>
      </c>
      <c r="R4288" t="str" cm="1">
        <f t="array" ref="R4288">_xlfn.IFS(Restaurant_Data[[#This Row],[Total Reservations]]&lt;=50, "Low", Restaurant_Data[[#This Row],[Total Reservations]]&lt;=100, "Medium", Restaurant_Data[[#This Row],[Total Reservations]]&lt;=200, "High")</f>
        <v>Low</v>
      </c>
      <c r="S4288" s="4">
        <v>790193.1</v>
      </c>
      <c r="T4288" t="str" cm="1">
        <f t="array" ref="T4288">_xlfn.IFS(Restaurant_Data[[#This Row],[Revenue]]&lt;= 500000, "Low Income", Restaurant_Data[[#This Row],[Revenue]]&lt;=1000000, "Middle Income", Restaurant_Data[[#This Row],[Revenue]] &lt;= 2000000, "High Income")</f>
        <v>Middle Income</v>
      </c>
    </row>
    <row r="4289" spans="1:20" x14ac:dyDescent="0.35">
      <c r="A4289" s="1" t="s">
        <v>4316</v>
      </c>
      <c r="B4289" s="1" t="s">
        <v>19</v>
      </c>
      <c r="C4289" s="1" t="s">
        <v>37</v>
      </c>
      <c r="D4289">
        <v>4</v>
      </c>
      <c r="E4289">
        <v>33</v>
      </c>
      <c r="F4289">
        <v>60.09</v>
      </c>
      <c r="G4289">
        <v>3972</v>
      </c>
      <c r="H4289">
        <v>40342</v>
      </c>
      <c r="I4289">
        <v>19</v>
      </c>
      <c r="J4289">
        <v>161</v>
      </c>
      <c r="K4289">
        <v>275.52999999999997</v>
      </c>
      <c r="L4289">
        <v>5.5</v>
      </c>
      <c r="M4289">
        <v>4</v>
      </c>
      <c r="N4289" s="1" t="s">
        <v>21</v>
      </c>
      <c r="O4289">
        <v>22</v>
      </c>
      <c r="P4289">
        <v>22</v>
      </c>
      <c r="Q4289">
        <v>44</v>
      </c>
      <c r="R4289" t="str" cm="1">
        <f t="array" ref="R4289">_xlfn.IFS(Restaurant_Data[[#This Row],[Total Reservations]]&lt;=50, "Low", Restaurant_Data[[#This Row],[Total Reservations]]&lt;=100, "Medium", Restaurant_Data[[#This Row],[Total Reservations]]&lt;=200, "High")</f>
        <v>Low</v>
      </c>
      <c r="S4289" s="4">
        <v>468961.49</v>
      </c>
      <c r="T4289" t="str" cm="1">
        <f t="array" ref="T4289">_xlfn.IFS(Restaurant_Data[[#This Row],[Revenue]]&lt;= 500000, "Low Income", Restaurant_Data[[#This Row],[Revenue]]&lt;=1000000, "Middle Income", Restaurant_Data[[#This Row],[Revenue]] &lt;= 2000000, "High Income")</f>
        <v>Low Income</v>
      </c>
    </row>
    <row r="4290" spans="1:20" x14ac:dyDescent="0.35">
      <c r="A4290" s="1" t="s">
        <v>4317</v>
      </c>
      <c r="B4290" s="1" t="s">
        <v>23</v>
      </c>
      <c r="C4290" s="1" t="s">
        <v>24</v>
      </c>
      <c r="D4290">
        <v>4.7</v>
      </c>
      <c r="E4290">
        <v>79</v>
      </c>
      <c r="F4290">
        <v>35.5</v>
      </c>
      <c r="G4290">
        <v>6768</v>
      </c>
      <c r="H4290">
        <v>74655</v>
      </c>
      <c r="I4290">
        <v>4</v>
      </c>
      <c r="J4290">
        <v>928</v>
      </c>
      <c r="K4290">
        <v>76.8</v>
      </c>
      <c r="L4290">
        <v>2.8</v>
      </c>
      <c r="M4290">
        <v>2.7</v>
      </c>
      <c r="N4290" s="1" t="s">
        <v>27</v>
      </c>
      <c r="O4290">
        <v>12</v>
      </c>
      <c r="P4290">
        <v>3</v>
      </c>
      <c r="Q4290">
        <v>15</v>
      </c>
      <c r="R4290" t="str" cm="1">
        <f t="array" ref="R4290">_xlfn.IFS(Restaurant_Data[[#This Row],[Total Reservations]]&lt;=50, "Low", Restaurant_Data[[#This Row],[Total Reservations]]&lt;=100, "Medium", Restaurant_Data[[#This Row],[Total Reservations]]&lt;=200, "High")</f>
        <v>Low</v>
      </c>
      <c r="S4290" s="4">
        <v>637208.75</v>
      </c>
      <c r="T4290" t="str" cm="1">
        <f t="array" ref="T4290">_xlfn.IFS(Restaurant_Data[[#This Row],[Revenue]]&lt;= 500000, "Low Income", Restaurant_Data[[#This Row],[Revenue]]&lt;=1000000, "Middle Income", Restaurant_Data[[#This Row],[Revenue]] &lt;= 2000000, "High Income")</f>
        <v>Middle Income</v>
      </c>
    </row>
    <row r="4291" spans="1:20" x14ac:dyDescent="0.35">
      <c r="A4291" s="1" t="s">
        <v>4318</v>
      </c>
      <c r="B4291" s="1" t="s">
        <v>19</v>
      </c>
      <c r="C4291" s="1" t="s">
        <v>20</v>
      </c>
      <c r="D4291">
        <v>3</v>
      </c>
      <c r="E4291">
        <v>32</v>
      </c>
      <c r="F4291">
        <v>66.52</v>
      </c>
      <c r="G4291">
        <v>920</v>
      </c>
      <c r="H4291">
        <v>7229</v>
      </c>
      <c r="I4291">
        <v>17</v>
      </c>
      <c r="J4291">
        <v>690</v>
      </c>
      <c r="K4291">
        <v>112.09</v>
      </c>
      <c r="L4291">
        <v>8</v>
      </c>
      <c r="M4291">
        <v>4.9000000000000004</v>
      </c>
      <c r="N4291" s="1" t="s">
        <v>27</v>
      </c>
      <c r="O4291">
        <v>1</v>
      </c>
      <c r="P4291">
        <v>11</v>
      </c>
      <c r="Q4291">
        <v>12</v>
      </c>
      <c r="R4291" t="str" cm="1">
        <f t="array" ref="R4291">_xlfn.IFS(Restaurant_Data[[#This Row],[Total Reservations]]&lt;=50, "Low", Restaurant_Data[[#This Row],[Total Reservations]]&lt;=100, "Medium", Restaurant_Data[[#This Row],[Total Reservations]]&lt;=200, "High")</f>
        <v>Low</v>
      </c>
      <c r="S4291" s="4">
        <v>493541.85</v>
      </c>
      <c r="T4291" t="str" cm="1">
        <f t="array" ref="T4291">_xlfn.IFS(Restaurant_Data[[#This Row],[Revenue]]&lt;= 500000, "Low Income", Restaurant_Data[[#This Row],[Revenue]]&lt;=1000000, "Middle Income", Restaurant_Data[[#This Row],[Revenue]] &lt;= 2000000, "High Income")</f>
        <v>Low Income</v>
      </c>
    </row>
    <row r="4292" spans="1:20" x14ac:dyDescent="0.35">
      <c r="A4292" s="1" t="s">
        <v>4319</v>
      </c>
      <c r="B4292" s="1" t="s">
        <v>34</v>
      </c>
      <c r="C4292" s="1" t="s">
        <v>20</v>
      </c>
      <c r="D4292">
        <v>4.4000000000000004</v>
      </c>
      <c r="E4292">
        <v>70</v>
      </c>
      <c r="F4292">
        <v>69.91</v>
      </c>
      <c r="G4292">
        <v>3804</v>
      </c>
      <c r="H4292">
        <v>37748</v>
      </c>
      <c r="I4292">
        <v>12</v>
      </c>
      <c r="J4292">
        <v>467</v>
      </c>
      <c r="K4292">
        <v>85.91</v>
      </c>
      <c r="L4292">
        <v>7.2</v>
      </c>
      <c r="M4292">
        <v>1.8</v>
      </c>
      <c r="N4292" s="1" t="s">
        <v>21</v>
      </c>
      <c r="O4292">
        <v>35</v>
      </c>
      <c r="P4292">
        <v>24</v>
      </c>
      <c r="Q4292">
        <v>59</v>
      </c>
      <c r="R4292" t="str" cm="1">
        <f t="array" ref="R4292">_xlfn.IFS(Restaurant_Data[[#This Row],[Total Reservations]]&lt;=50, "Low", Restaurant_Data[[#This Row],[Total Reservations]]&lt;=100, "Medium", Restaurant_Data[[#This Row],[Total Reservations]]&lt;=200, "High")</f>
        <v>Medium</v>
      </c>
      <c r="S4292" s="4">
        <v>1100872.3899999999</v>
      </c>
      <c r="T4292" t="str" cm="1">
        <f t="array" ref="T4292">_xlfn.IFS(Restaurant_Data[[#This Row],[Revenue]]&lt;= 500000, "Low Income", Restaurant_Data[[#This Row],[Revenue]]&lt;=1000000, "Middle Income", Restaurant_Data[[#This Row],[Revenue]] &lt;= 2000000, "High Income")</f>
        <v>High Income</v>
      </c>
    </row>
    <row r="4293" spans="1:20" x14ac:dyDescent="0.35">
      <c r="A4293" s="1" t="s">
        <v>4320</v>
      </c>
      <c r="B4293" s="1" t="s">
        <v>19</v>
      </c>
      <c r="C4293" s="1" t="s">
        <v>42</v>
      </c>
      <c r="D4293">
        <v>4.0999999999999996</v>
      </c>
      <c r="E4293">
        <v>38</v>
      </c>
      <c r="F4293">
        <v>42.21</v>
      </c>
      <c r="G4293">
        <v>2654</v>
      </c>
      <c r="H4293">
        <v>35341</v>
      </c>
      <c r="I4293">
        <v>18</v>
      </c>
      <c r="J4293">
        <v>626</v>
      </c>
      <c r="K4293">
        <v>233.83</v>
      </c>
      <c r="L4293">
        <v>5.0999999999999996</v>
      </c>
      <c r="M4293">
        <v>9.1</v>
      </c>
      <c r="N4293" s="1" t="s">
        <v>21</v>
      </c>
      <c r="O4293">
        <v>9</v>
      </c>
      <c r="P4293">
        <v>0</v>
      </c>
      <c r="Q4293">
        <v>9</v>
      </c>
      <c r="R4293" t="str" cm="1">
        <f t="array" ref="R4293">_xlfn.IFS(Restaurant_Data[[#This Row],[Total Reservations]]&lt;=50, "Low", Restaurant_Data[[#This Row],[Total Reservations]]&lt;=100, "Medium", Restaurant_Data[[#This Row],[Total Reservations]]&lt;=200, "High")</f>
        <v>Low</v>
      </c>
      <c r="S4293" s="4">
        <v>383751.56</v>
      </c>
      <c r="T4293" t="str" cm="1">
        <f t="array" ref="T4293">_xlfn.IFS(Restaurant_Data[[#This Row],[Revenue]]&lt;= 500000, "Low Income", Restaurant_Data[[#This Row],[Revenue]]&lt;=1000000, "Middle Income", Restaurant_Data[[#This Row],[Revenue]] &lt;= 2000000, "High Income")</f>
        <v>Low Income</v>
      </c>
    </row>
    <row r="4294" spans="1:20" x14ac:dyDescent="0.35">
      <c r="A4294" s="1" t="s">
        <v>4321</v>
      </c>
      <c r="B4294" s="1" t="s">
        <v>19</v>
      </c>
      <c r="C4294" s="1" t="s">
        <v>42</v>
      </c>
      <c r="D4294">
        <v>3.3</v>
      </c>
      <c r="E4294">
        <v>48</v>
      </c>
      <c r="F4294">
        <v>39.76</v>
      </c>
      <c r="G4294">
        <v>1203</v>
      </c>
      <c r="H4294">
        <v>12423</v>
      </c>
      <c r="I4294">
        <v>11</v>
      </c>
      <c r="J4294">
        <v>75</v>
      </c>
      <c r="K4294">
        <v>292.64</v>
      </c>
      <c r="L4294">
        <v>1.8</v>
      </c>
      <c r="M4294">
        <v>2.1</v>
      </c>
      <c r="N4294" s="1" t="s">
        <v>21</v>
      </c>
      <c r="O4294">
        <v>45</v>
      </c>
      <c r="P4294">
        <v>4</v>
      </c>
      <c r="Q4294">
        <v>49</v>
      </c>
      <c r="R4294" t="str" cm="1">
        <f t="array" ref="R4294">_xlfn.IFS(Restaurant_Data[[#This Row],[Total Reservations]]&lt;=50, "Low", Restaurant_Data[[#This Row],[Total Reservations]]&lt;=100, "Medium", Restaurant_Data[[#This Row],[Total Reservations]]&lt;=200, "High")</f>
        <v>Low</v>
      </c>
      <c r="S4294" s="4">
        <v>435431.01</v>
      </c>
      <c r="T4294" t="str" cm="1">
        <f t="array" ref="T4294">_xlfn.IFS(Restaurant_Data[[#This Row],[Revenue]]&lt;= 500000, "Low Income", Restaurant_Data[[#This Row],[Revenue]]&lt;=1000000, "Middle Income", Restaurant_Data[[#This Row],[Revenue]] &lt;= 2000000, "High Income")</f>
        <v>Low Income</v>
      </c>
    </row>
    <row r="4295" spans="1:20" x14ac:dyDescent="0.35">
      <c r="A4295" s="1" t="s">
        <v>4322</v>
      </c>
      <c r="B4295" s="1" t="s">
        <v>23</v>
      </c>
      <c r="C4295" s="1" t="s">
        <v>26</v>
      </c>
      <c r="D4295">
        <v>4.5999999999999996</v>
      </c>
      <c r="E4295">
        <v>85</v>
      </c>
      <c r="F4295">
        <v>48.12</v>
      </c>
      <c r="G4295">
        <v>8984</v>
      </c>
      <c r="H4295">
        <v>92870</v>
      </c>
      <c r="I4295">
        <v>4</v>
      </c>
      <c r="J4295">
        <v>579</v>
      </c>
      <c r="K4295">
        <v>273.49</v>
      </c>
      <c r="L4295">
        <v>2.1</v>
      </c>
      <c r="M4295">
        <v>7.9</v>
      </c>
      <c r="N4295" s="1" t="s">
        <v>27</v>
      </c>
      <c r="O4295">
        <v>59</v>
      </c>
      <c r="P4295">
        <v>68</v>
      </c>
      <c r="Q4295">
        <v>127</v>
      </c>
      <c r="R4295" t="str" cm="1">
        <f t="array" ref="R4295">_xlfn.IFS(Restaurant_Data[[#This Row],[Total Reservations]]&lt;=50, "Low", Restaurant_Data[[#This Row],[Total Reservations]]&lt;=100, "Medium", Restaurant_Data[[#This Row],[Total Reservations]]&lt;=200, "High")</f>
        <v>High</v>
      </c>
      <c r="S4295" s="4">
        <v>930142.54</v>
      </c>
      <c r="T4295" t="str" cm="1">
        <f t="array" ref="T4295">_xlfn.IFS(Restaurant_Data[[#This Row],[Revenue]]&lt;= 500000, "Low Income", Restaurant_Data[[#This Row],[Revenue]]&lt;=1000000, "Middle Income", Restaurant_Data[[#This Row],[Revenue]] &lt;= 2000000, "High Income")</f>
        <v>Middle Income</v>
      </c>
    </row>
    <row r="4296" spans="1:20" x14ac:dyDescent="0.35">
      <c r="A4296" s="1" t="s">
        <v>4323</v>
      </c>
      <c r="B4296" s="1" t="s">
        <v>19</v>
      </c>
      <c r="C4296" s="1" t="s">
        <v>42</v>
      </c>
      <c r="D4296">
        <v>3.7</v>
      </c>
      <c r="E4296">
        <v>45</v>
      </c>
      <c r="F4296">
        <v>38.159999999999997</v>
      </c>
      <c r="G4296">
        <v>1855</v>
      </c>
      <c r="H4296">
        <v>17386</v>
      </c>
      <c r="I4296">
        <v>12</v>
      </c>
      <c r="J4296">
        <v>981</v>
      </c>
      <c r="K4296">
        <v>230.83</v>
      </c>
      <c r="L4296">
        <v>2</v>
      </c>
      <c r="M4296">
        <v>9.5</v>
      </c>
      <c r="N4296" s="1" t="s">
        <v>21</v>
      </c>
      <c r="O4296">
        <v>21</v>
      </c>
      <c r="P4296">
        <v>26</v>
      </c>
      <c r="Q4296">
        <v>47</v>
      </c>
      <c r="R4296" t="str" cm="1">
        <f t="array" ref="R4296">_xlfn.IFS(Restaurant_Data[[#This Row],[Total Reservations]]&lt;=50, "Low", Restaurant_Data[[#This Row],[Total Reservations]]&lt;=100, "Medium", Restaurant_Data[[#This Row],[Total Reservations]]&lt;=200, "High")</f>
        <v>Low</v>
      </c>
      <c r="S4296" s="4">
        <v>401224.12</v>
      </c>
      <c r="T4296" t="str" cm="1">
        <f t="array" ref="T4296">_xlfn.IFS(Restaurant_Data[[#This Row],[Revenue]]&lt;= 500000, "Low Income", Restaurant_Data[[#This Row],[Revenue]]&lt;=1000000, "Middle Income", Restaurant_Data[[#This Row],[Revenue]] &lt;= 2000000, "High Income")</f>
        <v>Low Income</v>
      </c>
    </row>
    <row r="4297" spans="1:20" x14ac:dyDescent="0.35">
      <c r="A4297" s="1" t="s">
        <v>4324</v>
      </c>
      <c r="B4297" s="1" t="s">
        <v>19</v>
      </c>
      <c r="C4297" s="1" t="s">
        <v>31</v>
      </c>
      <c r="D4297">
        <v>3.6</v>
      </c>
      <c r="E4297">
        <v>46</v>
      </c>
      <c r="F4297">
        <v>32.57</v>
      </c>
      <c r="G4297">
        <v>992</v>
      </c>
      <c r="H4297">
        <v>9294</v>
      </c>
      <c r="I4297">
        <v>9</v>
      </c>
      <c r="J4297">
        <v>695</v>
      </c>
      <c r="K4297">
        <v>55.38</v>
      </c>
      <c r="L4297">
        <v>4.4000000000000004</v>
      </c>
      <c r="M4297">
        <v>2.2999999999999998</v>
      </c>
      <c r="N4297" s="1" t="s">
        <v>27</v>
      </c>
      <c r="O4297">
        <v>22</v>
      </c>
      <c r="P4297">
        <v>6</v>
      </c>
      <c r="Q4297">
        <v>28</v>
      </c>
      <c r="R4297" t="str" cm="1">
        <f t="array" ref="R4297">_xlfn.IFS(Restaurant_Data[[#This Row],[Total Reservations]]&lt;=50, "Low", Restaurant_Data[[#This Row],[Total Reservations]]&lt;=100, "Medium", Restaurant_Data[[#This Row],[Total Reservations]]&lt;=200, "High")</f>
        <v>Low</v>
      </c>
      <c r="S4297" s="4">
        <v>344714.84</v>
      </c>
      <c r="T4297" t="str" cm="1">
        <f t="array" ref="T4297">_xlfn.IFS(Restaurant_Data[[#This Row],[Revenue]]&lt;= 500000, "Low Income", Restaurant_Data[[#This Row],[Revenue]]&lt;=1000000, "Middle Income", Restaurant_Data[[#This Row],[Revenue]] &lt;= 2000000, "High Income")</f>
        <v>Low Income</v>
      </c>
    </row>
    <row r="4298" spans="1:20" x14ac:dyDescent="0.35">
      <c r="A4298" s="1" t="s">
        <v>4325</v>
      </c>
      <c r="B4298" s="1" t="s">
        <v>19</v>
      </c>
      <c r="C4298" s="1" t="s">
        <v>20</v>
      </c>
      <c r="D4298">
        <v>4.7</v>
      </c>
      <c r="E4298">
        <v>47</v>
      </c>
      <c r="F4298">
        <v>68.78</v>
      </c>
      <c r="G4298">
        <v>1368</v>
      </c>
      <c r="H4298">
        <v>14978</v>
      </c>
      <c r="I4298">
        <v>18</v>
      </c>
      <c r="J4298">
        <v>764</v>
      </c>
      <c r="K4298">
        <v>136.76</v>
      </c>
      <c r="L4298">
        <v>2.4</v>
      </c>
      <c r="M4298">
        <v>4.0999999999999996</v>
      </c>
      <c r="N4298" s="1" t="s">
        <v>21</v>
      </c>
      <c r="O4298">
        <v>33</v>
      </c>
      <c r="P4298">
        <v>23</v>
      </c>
      <c r="Q4298">
        <v>56</v>
      </c>
      <c r="R4298" t="str" cm="1">
        <f t="array" ref="R4298">_xlfn.IFS(Restaurant_Data[[#This Row],[Total Reservations]]&lt;=50, "Low", Restaurant_Data[[#This Row],[Total Reservations]]&lt;=100, "Medium", Restaurant_Data[[#This Row],[Total Reservations]]&lt;=200, "High")</f>
        <v>Medium</v>
      </c>
      <c r="S4298" s="4">
        <v>737383.12</v>
      </c>
      <c r="T4298" t="str" cm="1">
        <f t="array" ref="T4298">_xlfn.IFS(Restaurant_Data[[#This Row],[Revenue]]&lt;= 500000, "Low Income", Restaurant_Data[[#This Row],[Revenue]]&lt;=1000000, "Middle Income", Restaurant_Data[[#This Row],[Revenue]] &lt;= 2000000, "High Income")</f>
        <v>Middle Income</v>
      </c>
    </row>
    <row r="4299" spans="1:20" x14ac:dyDescent="0.35">
      <c r="A4299" s="1" t="s">
        <v>4326</v>
      </c>
      <c r="B4299" s="1" t="s">
        <v>19</v>
      </c>
      <c r="C4299" s="1" t="s">
        <v>42</v>
      </c>
      <c r="D4299">
        <v>4.3</v>
      </c>
      <c r="E4299">
        <v>39</v>
      </c>
      <c r="F4299">
        <v>44.59</v>
      </c>
      <c r="G4299">
        <v>2496</v>
      </c>
      <c r="H4299">
        <v>33906</v>
      </c>
      <c r="I4299">
        <v>9</v>
      </c>
      <c r="J4299">
        <v>815</v>
      </c>
      <c r="K4299">
        <v>265.89999999999998</v>
      </c>
      <c r="L4299">
        <v>8.6999999999999993</v>
      </c>
      <c r="M4299">
        <v>7.6</v>
      </c>
      <c r="N4299" s="1" t="s">
        <v>21</v>
      </c>
      <c r="O4299">
        <v>8</v>
      </c>
      <c r="P4299">
        <v>22</v>
      </c>
      <c r="Q4299">
        <v>30</v>
      </c>
      <c r="R4299" t="str" cm="1">
        <f t="array" ref="R4299">_xlfn.IFS(Restaurant_Data[[#This Row],[Total Reservations]]&lt;=50, "Low", Restaurant_Data[[#This Row],[Total Reservations]]&lt;=100, "Medium", Restaurant_Data[[#This Row],[Total Reservations]]&lt;=200, "High")</f>
        <v>Low</v>
      </c>
      <c r="S4299" s="4">
        <v>406400.19</v>
      </c>
      <c r="T4299" t="str" cm="1">
        <f t="array" ref="T4299">_xlfn.IFS(Restaurant_Data[[#This Row],[Revenue]]&lt;= 500000, "Low Income", Restaurant_Data[[#This Row],[Revenue]]&lt;=1000000, "Middle Income", Restaurant_Data[[#This Row],[Revenue]] &lt;= 2000000, "High Income")</f>
        <v>Low Income</v>
      </c>
    </row>
    <row r="4300" spans="1:20" x14ac:dyDescent="0.35">
      <c r="A4300" s="1" t="s">
        <v>4327</v>
      </c>
      <c r="B4300" s="1" t="s">
        <v>34</v>
      </c>
      <c r="C4300" s="1" t="s">
        <v>26</v>
      </c>
      <c r="D4300">
        <v>4.8</v>
      </c>
      <c r="E4300">
        <v>70</v>
      </c>
      <c r="F4300">
        <v>50.56</v>
      </c>
      <c r="G4300">
        <v>3916</v>
      </c>
      <c r="H4300">
        <v>41563</v>
      </c>
      <c r="I4300">
        <v>1</v>
      </c>
      <c r="J4300">
        <v>989</v>
      </c>
      <c r="K4300">
        <v>213.27</v>
      </c>
      <c r="L4300">
        <v>9.1</v>
      </c>
      <c r="M4300">
        <v>7.4</v>
      </c>
      <c r="N4300" s="1" t="s">
        <v>27</v>
      </c>
      <c r="O4300">
        <v>1</v>
      </c>
      <c r="P4300">
        <v>29</v>
      </c>
      <c r="Q4300">
        <v>30</v>
      </c>
      <c r="R4300" t="str" cm="1">
        <f t="array" ref="R4300">_xlfn.IFS(Restaurant_Data[[#This Row],[Total Reservations]]&lt;=50, "Low", Restaurant_Data[[#This Row],[Total Reservations]]&lt;=100, "Medium", Restaurant_Data[[#This Row],[Total Reservations]]&lt;=200, "High")</f>
        <v>Low</v>
      </c>
      <c r="S4300" s="4">
        <v>795781.75</v>
      </c>
      <c r="T4300" t="str" cm="1">
        <f t="array" ref="T4300">_xlfn.IFS(Restaurant_Data[[#This Row],[Revenue]]&lt;= 500000, "Low Income", Restaurant_Data[[#This Row],[Revenue]]&lt;=1000000, "Middle Income", Restaurant_Data[[#This Row],[Revenue]] &lt;= 2000000, "High Income")</f>
        <v>Middle Income</v>
      </c>
    </row>
    <row r="4301" spans="1:20" x14ac:dyDescent="0.35">
      <c r="A4301" s="1" t="s">
        <v>4328</v>
      </c>
      <c r="B4301" s="1" t="s">
        <v>23</v>
      </c>
      <c r="C4301" s="1" t="s">
        <v>24</v>
      </c>
      <c r="D4301">
        <v>4.3</v>
      </c>
      <c r="E4301">
        <v>88</v>
      </c>
      <c r="F4301">
        <v>27.64</v>
      </c>
      <c r="G4301">
        <v>5515</v>
      </c>
      <c r="H4301">
        <v>56930</v>
      </c>
      <c r="I4301">
        <v>6</v>
      </c>
      <c r="J4301">
        <v>601</v>
      </c>
      <c r="K4301">
        <v>102.4</v>
      </c>
      <c r="L4301">
        <v>8.6999999999999993</v>
      </c>
      <c r="M4301">
        <v>1.3</v>
      </c>
      <c r="N4301" s="1" t="s">
        <v>27</v>
      </c>
      <c r="O4301">
        <v>83</v>
      </c>
      <c r="P4301">
        <v>30</v>
      </c>
      <c r="Q4301">
        <v>113</v>
      </c>
      <c r="R4301" t="str" cm="1">
        <f t="array" ref="R4301">_xlfn.IFS(Restaurant_Data[[#This Row],[Total Reservations]]&lt;=50, "Low", Restaurant_Data[[#This Row],[Total Reservations]]&lt;=100, "Medium", Restaurant_Data[[#This Row],[Total Reservations]]&lt;=200, "High")</f>
        <v>High</v>
      </c>
      <c r="S4301" s="4">
        <v>559122.4</v>
      </c>
      <c r="T4301" t="str" cm="1">
        <f t="array" ref="T4301">_xlfn.IFS(Restaurant_Data[[#This Row],[Revenue]]&lt;= 500000, "Low Income", Restaurant_Data[[#This Row],[Revenue]]&lt;=1000000, "Middle Income", Restaurant_Data[[#This Row],[Revenue]] &lt;= 2000000, "High Income")</f>
        <v>Middle Income</v>
      </c>
    </row>
    <row r="4302" spans="1:20" x14ac:dyDescent="0.35">
      <c r="A4302" s="1" t="s">
        <v>4329</v>
      </c>
      <c r="B4302" s="1" t="s">
        <v>23</v>
      </c>
      <c r="C4302" s="1" t="s">
        <v>31</v>
      </c>
      <c r="D4302">
        <v>4.5</v>
      </c>
      <c r="E4302">
        <v>84</v>
      </c>
      <c r="F4302">
        <v>34.229999999999997</v>
      </c>
      <c r="G4302">
        <v>7629</v>
      </c>
      <c r="H4302">
        <v>84828</v>
      </c>
      <c r="I4302">
        <v>19</v>
      </c>
      <c r="J4302">
        <v>79</v>
      </c>
      <c r="K4302">
        <v>166.62</v>
      </c>
      <c r="L4302">
        <v>6.5</v>
      </c>
      <c r="M4302">
        <v>1.6</v>
      </c>
      <c r="N4302" s="1" t="s">
        <v>27</v>
      </c>
      <c r="O4302">
        <v>52</v>
      </c>
      <c r="P4302">
        <v>15</v>
      </c>
      <c r="Q4302">
        <v>67</v>
      </c>
      <c r="R4302" t="str" cm="1">
        <f t="array" ref="R4302">_xlfn.IFS(Restaurant_Data[[#This Row],[Total Reservations]]&lt;=50, "Low", Restaurant_Data[[#This Row],[Total Reservations]]&lt;=100, "Medium", Restaurant_Data[[#This Row],[Total Reservations]]&lt;=200, "High")</f>
        <v>Medium</v>
      </c>
      <c r="S4302" s="4">
        <v>670881.39</v>
      </c>
      <c r="T4302" t="str" cm="1">
        <f t="array" ref="T4302">_xlfn.IFS(Restaurant_Data[[#This Row],[Revenue]]&lt;= 500000, "Low Income", Restaurant_Data[[#This Row],[Revenue]]&lt;=1000000, "Middle Income", Restaurant_Data[[#This Row],[Revenue]] &lt;= 2000000, "High Income")</f>
        <v>Middle Income</v>
      </c>
    </row>
    <row r="4303" spans="1:20" x14ac:dyDescent="0.35">
      <c r="A4303" s="1" t="s">
        <v>4330</v>
      </c>
      <c r="B4303" s="1" t="s">
        <v>34</v>
      </c>
      <c r="C4303" s="1" t="s">
        <v>42</v>
      </c>
      <c r="D4303">
        <v>4.7</v>
      </c>
      <c r="E4303">
        <v>64</v>
      </c>
      <c r="F4303">
        <v>36.159999999999997</v>
      </c>
      <c r="G4303">
        <v>1155</v>
      </c>
      <c r="H4303">
        <v>19648</v>
      </c>
      <c r="I4303">
        <v>1</v>
      </c>
      <c r="J4303">
        <v>639</v>
      </c>
      <c r="K4303">
        <v>71.98</v>
      </c>
      <c r="L4303">
        <v>6.4</v>
      </c>
      <c r="M4303">
        <v>2.1</v>
      </c>
      <c r="N4303" s="1" t="s">
        <v>27</v>
      </c>
      <c r="O4303">
        <v>7</v>
      </c>
      <c r="P4303">
        <v>27</v>
      </c>
      <c r="Q4303">
        <v>34</v>
      </c>
      <c r="R4303" t="str" cm="1">
        <f t="array" ref="R4303">_xlfn.IFS(Restaurant_Data[[#This Row],[Total Reservations]]&lt;=50, "Low", Restaurant_Data[[#This Row],[Total Reservations]]&lt;=100, "Medium", Restaurant_Data[[#This Row],[Total Reservations]]&lt;=200, "High")</f>
        <v>Low</v>
      </c>
      <c r="S4303" s="4">
        <v>517290.9</v>
      </c>
      <c r="T4303" t="str" cm="1">
        <f t="array" ref="T4303">_xlfn.IFS(Restaurant_Data[[#This Row],[Revenue]]&lt;= 500000, "Low Income", Restaurant_Data[[#This Row],[Revenue]]&lt;=1000000, "Middle Income", Restaurant_Data[[#This Row],[Revenue]] &lt;= 2000000, "High Income")</f>
        <v>Middle Income</v>
      </c>
    </row>
    <row r="4304" spans="1:20" x14ac:dyDescent="0.35">
      <c r="A4304" s="1" t="s">
        <v>4331</v>
      </c>
      <c r="B4304" s="1" t="s">
        <v>19</v>
      </c>
      <c r="C4304" s="1" t="s">
        <v>20</v>
      </c>
      <c r="D4304">
        <v>3.1</v>
      </c>
      <c r="E4304">
        <v>40</v>
      </c>
      <c r="F4304">
        <v>74.94</v>
      </c>
      <c r="G4304">
        <v>2301</v>
      </c>
      <c r="H4304">
        <v>24240</v>
      </c>
      <c r="I4304">
        <v>8</v>
      </c>
      <c r="J4304">
        <v>891</v>
      </c>
      <c r="K4304">
        <v>180.2</v>
      </c>
      <c r="L4304">
        <v>9</v>
      </c>
      <c r="M4304">
        <v>6.1</v>
      </c>
      <c r="N4304" s="1" t="s">
        <v>27</v>
      </c>
      <c r="O4304">
        <v>27</v>
      </c>
      <c r="P4304">
        <v>0</v>
      </c>
      <c r="Q4304">
        <v>27</v>
      </c>
      <c r="R4304" t="str" cm="1">
        <f t="array" ref="R4304">_xlfn.IFS(Restaurant_Data[[#This Row],[Total Reservations]]&lt;=50, "Low", Restaurant_Data[[#This Row],[Total Reservations]]&lt;=100, "Medium", Restaurant_Data[[#This Row],[Total Reservations]]&lt;=200, "High")</f>
        <v>Low</v>
      </c>
      <c r="S4304" s="4">
        <v>680493.28</v>
      </c>
      <c r="T4304" t="str" cm="1">
        <f t="array" ref="T4304">_xlfn.IFS(Restaurant_Data[[#This Row],[Revenue]]&lt;= 500000, "Low Income", Restaurant_Data[[#This Row],[Revenue]]&lt;=1000000, "Middle Income", Restaurant_Data[[#This Row],[Revenue]] &lt;= 2000000, "High Income")</f>
        <v>Middle Income</v>
      </c>
    </row>
    <row r="4305" spans="1:20" x14ac:dyDescent="0.35">
      <c r="A4305" s="1" t="s">
        <v>4332</v>
      </c>
      <c r="B4305" s="1" t="s">
        <v>34</v>
      </c>
      <c r="C4305" s="1" t="s">
        <v>24</v>
      </c>
      <c r="D4305">
        <v>4.5999999999999996</v>
      </c>
      <c r="E4305">
        <v>57</v>
      </c>
      <c r="F4305">
        <v>29.49</v>
      </c>
      <c r="G4305">
        <v>1386</v>
      </c>
      <c r="H4305">
        <v>22881</v>
      </c>
      <c r="I4305">
        <v>6</v>
      </c>
      <c r="J4305">
        <v>810</v>
      </c>
      <c r="K4305">
        <v>275.26</v>
      </c>
      <c r="L4305">
        <v>4.7</v>
      </c>
      <c r="M4305">
        <v>1.5</v>
      </c>
      <c r="N4305" s="1" t="s">
        <v>27</v>
      </c>
      <c r="O4305">
        <v>19</v>
      </c>
      <c r="P4305">
        <v>10</v>
      </c>
      <c r="Q4305">
        <v>29</v>
      </c>
      <c r="R4305" t="str" cm="1">
        <f t="array" ref="R4305">_xlfn.IFS(Restaurant_Data[[#This Row],[Total Reservations]]&lt;=50, "Low", Restaurant_Data[[#This Row],[Total Reservations]]&lt;=100, "Medium", Restaurant_Data[[#This Row],[Total Reservations]]&lt;=200, "High")</f>
        <v>Low</v>
      </c>
      <c r="S4305" s="4">
        <v>382921.93</v>
      </c>
      <c r="T4305" t="str" cm="1">
        <f t="array" ref="T4305">_xlfn.IFS(Restaurant_Data[[#This Row],[Revenue]]&lt;= 500000, "Low Income", Restaurant_Data[[#This Row],[Revenue]]&lt;=1000000, "Middle Income", Restaurant_Data[[#This Row],[Revenue]] &lt;= 2000000, "High Income")</f>
        <v>Low Income</v>
      </c>
    </row>
    <row r="4306" spans="1:20" x14ac:dyDescent="0.35">
      <c r="A4306" s="1" t="s">
        <v>4333</v>
      </c>
      <c r="B4306" s="1" t="s">
        <v>19</v>
      </c>
      <c r="C4306" s="1" t="s">
        <v>20</v>
      </c>
      <c r="D4306">
        <v>4.2</v>
      </c>
      <c r="E4306">
        <v>45</v>
      </c>
      <c r="F4306">
        <v>75.78</v>
      </c>
      <c r="G4306">
        <v>1503</v>
      </c>
      <c r="H4306">
        <v>20704</v>
      </c>
      <c r="I4306">
        <v>4</v>
      </c>
      <c r="J4306">
        <v>336</v>
      </c>
      <c r="K4306">
        <v>59.68</v>
      </c>
      <c r="L4306">
        <v>1.6</v>
      </c>
      <c r="M4306">
        <v>6.3</v>
      </c>
      <c r="N4306" s="1" t="s">
        <v>21</v>
      </c>
      <c r="O4306">
        <v>43</v>
      </c>
      <c r="P4306">
        <v>37</v>
      </c>
      <c r="Q4306">
        <v>80</v>
      </c>
      <c r="R4306" t="str" cm="1">
        <f t="array" ref="R4306">_xlfn.IFS(Restaurant_Data[[#This Row],[Total Reservations]]&lt;=50, "Low", Restaurant_Data[[#This Row],[Total Reservations]]&lt;=100, "Medium", Restaurant_Data[[#This Row],[Total Reservations]]&lt;=200, "High")</f>
        <v>Medium</v>
      </c>
      <c r="S4306" s="4">
        <v>764786</v>
      </c>
      <c r="T4306" t="str" cm="1">
        <f t="array" ref="T4306">_xlfn.IFS(Restaurant_Data[[#This Row],[Revenue]]&lt;= 500000, "Low Income", Restaurant_Data[[#This Row],[Revenue]]&lt;=1000000, "Middle Income", Restaurant_Data[[#This Row],[Revenue]] &lt;= 2000000, "High Income")</f>
        <v>Middle Income</v>
      </c>
    </row>
    <row r="4307" spans="1:20" x14ac:dyDescent="0.35">
      <c r="A4307" s="1" t="s">
        <v>4334</v>
      </c>
      <c r="B4307" s="1" t="s">
        <v>34</v>
      </c>
      <c r="C4307" s="1" t="s">
        <v>24</v>
      </c>
      <c r="D4307">
        <v>3.1</v>
      </c>
      <c r="E4307">
        <v>59</v>
      </c>
      <c r="F4307">
        <v>28.82</v>
      </c>
      <c r="G4307">
        <v>1581</v>
      </c>
      <c r="H4307">
        <v>18601</v>
      </c>
      <c r="I4307">
        <v>3</v>
      </c>
      <c r="J4307">
        <v>491</v>
      </c>
      <c r="K4307">
        <v>203.47</v>
      </c>
      <c r="L4307">
        <v>5.2</v>
      </c>
      <c r="M4307">
        <v>4.0999999999999996</v>
      </c>
      <c r="N4307" s="1" t="s">
        <v>21</v>
      </c>
      <c r="O4307">
        <v>6</v>
      </c>
      <c r="P4307">
        <v>22</v>
      </c>
      <c r="Q4307">
        <v>28</v>
      </c>
      <c r="R4307" t="str" cm="1">
        <f t="array" ref="R4307">_xlfn.IFS(Restaurant_Data[[#This Row],[Total Reservations]]&lt;=50, "Low", Restaurant_Data[[#This Row],[Total Reservations]]&lt;=100, "Medium", Restaurant_Data[[#This Row],[Total Reservations]]&lt;=200, "High")</f>
        <v>Low</v>
      </c>
      <c r="S4307" s="4">
        <v>385123.73</v>
      </c>
      <c r="T4307" t="str" cm="1">
        <f t="array" ref="T4307">_xlfn.IFS(Restaurant_Data[[#This Row],[Revenue]]&lt;= 500000, "Low Income", Restaurant_Data[[#This Row],[Revenue]]&lt;=1000000, "Middle Income", Restaurant_Data[[#This Row],[Revenue]] &lt;= 2000000, "High Income")</f>
        <v>Low Income</v>
      </c>
    </row>
    <row r="4308" spans="1:20" x14ac:dyDescent="0.35">
      <c r="A4308" s="1" t="s">
        <v>4335</v>
      </c>
      <c r="B4308" s="1" t="s">
        <v>23</v>
      </c>
      <c r="C4308" s="1" t="s">
        <v>31</v>
      </c>
      <c r="D4308">
        <v>4</v>
      </c>
      <c r="E4308">
        <v>78</v>
      </c>
      <c r="F4308">
        <v>39.200000000000003</v>
      </c>
      <c r="G4308">
        <v>6075</v>
      </c>
      <c r="H4308">
        <v>66418</v>
      </c>
      <c r="I4308">
        <v>13</v>
      </c>
      <c r="J4308">
        <v>488</v>
      </c>
      <c r="K4308">
        <v>108.28</v>
      </c>
      <c r="L4308">
        <v>6</v>
      </c>
      <c r="M4308">
        <v>7</v>
      </c>
      <c r="N4308" s="1" t="s">
        <v>21</v>
      </c>
      <c r="O4308">
        <v>72</v>
      </c>
      <c r="P4308">
        <v>58</v>
      </c>
      <c r="Q4308">
        <v>130</v>
      </c>
      <c r="R4308" t="str" cm="1">
        <f t="array" ref="R4308">_xlfn.IFS(Restaurant_Data[[#This Row],[Total Reservations]]&lt;=50, "Low", Restaurant_Data[[#This Row],[Total Reservations]]&lt;=100, "Medium", Restaurant_Data[[#This Row],[Total Reservations]]&lt;=200, "High")</f>
        <v>High</v>
      </c>
      <c r="S4308" s="4">
        <v>707619.8</v>
      </c>
      <c r="T4308" t="str" cm="1">
        <f t="array" ref="T4308">_xlfn.IFS(Restaurant_Data[[#This Row],[Revenue]]&lt;= 500000, "Low Income", Restaurant_Data[[#This Row],[Revenue]]&lt;=1000000, "Middle Income", Restaurant_Data[[#This Row],[Revenue]] &lt;= 2000000, "High Income")</f>
        <v>Middle Income</v>
      </c>
    </row>
    <row r="4309" spans="1:20" x14ac:dyDescent="0.35">
      <c r="A4309" s="1" t="s">
        <v>4336</v>
      </c>
      <c r="B4309" s="1" t="s">
        <v>23</v>
      </c>
      <c r="C4309" s="1" t="s">
        <v>20</v>
      </c>
      <c r="D4309">
        <v>3.2</v>
      </c>
      <c r="E4309">
        <v>84</v>
      </c>
      <c r="F4309">
        <v>67.819999999999993</v>
      </c>
      <c r="G4309">
        <v>4492</v>
      </c>
      <c r="H4309">
        <v>45916</v>
      </c>
      <c r="I4309">
        <v>2</v>
      </c>
      <c r="J4309">
        <v>213</v>
      </c>
      <c r="K4309">
        <v>297.60000000000002</v>
      </c>
      <c r="L4309">
        <v>5.9</v>
      </c>
      <c r="M4309">
        <v>8</v>
      </c>
      <c r="N4309" s="1" t="s">
        <v>21</v>
      </c>
      <c r="O4309">
        <v>31</v>
      </c>
      <c r="P4309">
        <v>18</v>
      </c>
      <c r="Q4309">
        <v>49</v>
      </c>
      <c r="R4309" t="str" cm="1">
        <f t="array" ref="R4309">_xlfn.IFS(Restaurant_Data[[#This Row],[Total Reservations]]&lt;=50, "Low", Restaurant_Data[[#This Row],[Total Reservations]]&lt;=100, "Medium", Restaurant_Data[[#This Row],[Total Reservations]]&lt;=200, "High")</f>
        <v>Low</v>
      </c>
      <c r="S4309" s="4">
        <v>1269349.7</v>
      </c>
      <c r="T4309" t="str" cm="1">
        <f t="array" ref="T4309">_xlfn.IFS(Restaurant_Data[[#This Row],[Revenue]]&lt;= 500000, "Low Income", Restaurant_Data[[#This Row],[Revenue]]&lt;=1000000, "Middle Income", Restaurant_Data[[#This Row],[Revenue]] &lt;= 2000000, "High Income")</f>
        <v>High Income</v>
      </c>
    </row>
    <row r="4310" spans="1:20" x14ac:dyDescent="0.35">
      <c r="A4310" s="1" t="s">
        <v>4337</v>
      </c>
      <c r="B4310" s="1" t="s">
        <v>23</v>
      </c>
      <c r="C4310" s="1" t="s">
        <v>42</v>
      </c>
      <c r="D4310">
        <v>4.5</v>
      </c>
      <c r="E4310">
        <v>74</v>
      </c>
      <c r="F4310">
        <v>35.840000000000003</v>
      </c>
      <c r="G4310">
        <v>4929</v>
      </c>
      <c r="H4310">
        <v>49917</v>
      </c>
      <c r="I4310">
        <v>13</v>
      </c>
      <c r="J4310">
        <v>384</v>
      </c>
      <c r="K4310">
        <v>66.28</v>
      </c>
      <c r="L4310">
        <v>2.4</v>
      </c>
      <c r="M4310">
        <v>8.1</v>
      </c>
      <c r="N4310" s="1" t="s">
        <v>21</v>
      </c>
      <c r="O4310">
        <v>60</v>
      </c>
      <c r="P4310">
        <v>8</v>
      </c>
      <c r="Q4310">
        <v>68</v>
      </c>
      <c r="R4310" t="str" cm="1">
        <f t="array" ref="R4310">_xlfn.IFS(Restaurant_Data[[#This Row],[Total Reservations]]&lt;=50, "Low", Restaurant_Data[[#This Row],[Total Reservations]]&lt;=100, "Medium", Restaurant_Data[[#This Row],[Total Reservations]]&lt;=200, "High")</f>
        <v>Medium</v>
      </c>
      <c r="S4310" s="4">
        <v>612167.51</v>
      </c>
      <c r="T4310" t="str" cm="1">
        <f t="array" ref="T4310">_xlfn.IFS(Restaurant_Data[[#This Row],[Revenue]]&lt;= 500000, "Low Income", Restaurant_Data[[#This Row],[Revenue]]&lt;=1000000, "Middle Income", Restaurant_Data[[#This Row],[Revenue]] &lt;= 2000000, "High Income")</f>
        <v>Middle Income</v>
      </c>
    </row>
    <row r="4311" spans="1:20" x14ac:dyDescent="0.35">
      <c r="A4311" s="1" t="s">
        <v>4338</v>
      </c>
      <c r="B4311" s="1" t="s">
        <v>19</v>
      </c>
      <c r="C4311" s="1" t="s">
        <v>42</v>
      </c>
      <c r="D4311">
        <v>4.0999999999999996</v>
      </c>
      <c r="E4311">
        <v>49</v>
      </c>
      <c r="F4311">
        <v>35.35</v>
      </c>
      <c r="G4311">
        <v>3574</v>
      </c>
      <c r="H4311">
        <v>41342</v>
      </c>
      <c r="I4311">
        <v>15</v>
      </c>
      <c r="J4311">
        <v>463</v>
      </c>
      <c r="K4311">
        <v>204.32</v>
      </c>
      <c r="L4311">
        <v>8.1</v>
      </c>
      <c r="M4311">
        <v>1.3</v>
      </c>
      <c r="N4311" s="1" t="s">
        <v>21</v>
      </c>
      <c r="O4311">
        <v>44</v>
      </c>
      <c r="P4311">
        <v>31</v>
      </c>
      <c r="Q4311">
        <v>75</v>
      </c>
      <c r="R4311" t="str" cm="1">
        <f t="array" ref="R4311">_xlfn.IFS(Restaurant_Data[[#This Row],[Total Reservations]]&lt;=50, "Low", Restaurant_Data[[#This Row],[Total Reservations]]&lt;=100, "Medium", Restaurant_Data[[#This Row],[Total Reservations]]&lt;=200, "High")</f>
        <v>Medium</v>
      </c>
      <c r="S4311" s="4">
        <v>410046.2</v>
      </c>
      <c r="T4311" t="str" cm="1">
        <f t="array" ref="T4311">_xlfn.IFS(Restaurant_Data[[#This Row],[Revenue]]&lt;= 500000, "Low Income", Restaurant_Data[[#This Row],[Revenue]]&lt;=1000000, "Middle Income", Restaurant_Data[[#This Row],[Revenue]] &lt;= 2000000, "High Income")</f>
        <v>Low Income</v>
      </c>
    </row>
    <row r="4312" spans="1:20" x14ac:dyDescent="0.35">
      <c r="A4312" s="1" t="s">
        <v>4339</v>
      </c>
      <c r="B4312" s="1" t="s">
        <v>19</v>
      </c>
      <c r="C4312" s="1" t="s">
        <v>26</v>
      </c>
      <c r="D4312">
        <v>4.9000000000000004</v>
      </c>
      <c r="E4312">
        <v>31</v>
      </c>
      <c r="F4312">
        <v>51.67</v>
      </c>
      <c r="G4312">
        <v>3936</v>
      </c>
      <c r="H4312">
        <v>48654</v>
      </c>
      <c r="I4312">
        <v>8</v>
      </c>
      <c r="J4312">
        <v>609</v>
      </c>
      <c r="K4312">
        <v>114.09</v>
      </c>
      <c r="L4312">
        <v>7.6</v>
      </c>
      <c r="M4312">
        <v>9.5</v>
      </c>
      <c r="N4312" s="1" t="s">
        <v>27</v>
      </c>
      <c r="O4312">
        <v>27</v>
      </c>
      <c r="P4312">
        <v>30</v>
      </c>
      <c r="Q4312">
        <v>57</v>
      </c>
      <c r="R4312" t="str" cm="1">
        <f t="array" ref="R4312">_xlfn.IFS(Restaurant_Data[[#This Row],[Total Reservations]]&lt;=50, "Low", Restaurant_Data[[#This Row],[Total Reservations]]&lt;=100, "Medium", Restaurant_Data[[#This Row],[Total Reservations]]&lt;=200, "High")</f>
        <v>Medium</v>
      </c>
      <c r="S4312" s="4">
        <v>379837.52</v>
      </c>
      <c r="T4312" t="str" cm="1">
        <f t="array" ref="T4312">_xlfn.IFS(Restaurant_Data[[#This Row],[Revenue]]&lt;= 500000, "Low Income", Restaurant_Data[[#This Row],[Revenue]]&lt;=1000000, "Middle Income", Restaurant_Data[[#This Row],[Revenue]] &lt;= 2000000, "High Income")</f>
        <v>Low Income</v>
      </c>
    </row>
    <row r="4313" spans="1:20" x14ac:dyDescent="0.35">
      <c r="A4313" s="1" t="s">
        <v>4340</v>
      </c>
      <c r="B4313" s="1" t="s">
        <v>34</v>
      </c>
      <c r="C4313" s="1" t="s">
        <v>24</v>
      </c>
      <c r="D4313">
        <v>3.4</v>
      </c>
      <c r="E4313">
        <v>65</v>
      </c>
      <c r="F4313">
        <v>28.43</v>
      </c>
      <c r="G4313">
        <v>1196</v>
      </c>
      <c r="H4313">
        <v>11647</v>
      </c>
      <c r="I4313">
        <v>12</v>
      </c>
      <c r="J4313">
        <v>639</v>
      </c>
      <c r="K4313">
        <v>270.62</v>
      </c>
      <c r="L4313">
        <v>3.1</v>
      </c>
      <c r="M4313">
        <v>6.3</v>
      </c>
      <c r="N4313" s="1" t="s">
        <v>21</v>
      </c>
      <c r="O4313">
        <v>28</v>
      </c>
      <c r="P4313">
        <v>22</v>
      </c>
      <c r="Q4313">
        <v>50</v>
      </c>
      <c r="R4313" t="str" cm="1">
        <f t="array" ref="R4313">_xlfn.IFS(Restaurant_Data[[#This Row],[Total Reservations]]&lt;=50, "Low", Restaurant_Data[[#This Row],[Total Reservations]]&lt;=100, "Medium", Restaurant_Data[[#This Row],[Total Reservations]]&lt;=200, "High")</f>
        <v>Low</v>
      </c>
      <c r="S4313" s="4">
        <v>426476.9</v>
      </c>
      <c r="T4313" t="str" cm="1">
        <f t="array" ref="T4313">_xlfn.IFS(Restaurant_Data[[#This Row],[Revenue]]&lt;= 500000, "Low Income", Restaurant_Data[[#This Row],[Revenue]]&lt;=1000000, "Middle Income", Restaurant_Data[[#This Row],[Revenue]] &lt;= 2000000, "High Income")</f>
        <v>Low Income</v>
      </c>
    </row>
    <row r="4314" spans="1:20" x14ac:dyDescent="0.35">
      <c r="A4314" s="1" t="s">
        <v>4341</v>
      </c>
      <c r="B4314" s="1" t="s">
        <v>34</v>
      </c>
      <c r="C4314" s="1" t="s">
        <v>26</v>
      </c>
      <c r="D4314">
        <v>4.2</v>
      </c>
      <c r="E4314">
        <v>67</v>
      </c>
      <c r="F4314">
        <v>49.88</v>
      </c>
      <c r="G4314">
        <v>2344</v>
      </c>
      <c r="H4314">
        <v>27490</v>
      </c>
      <c r="I4314">
        <v>8</v>
      </c>
      <c r="J4314">
        <v>672</v>
      </c>
      <c r="K4314">
        <v>80.48</v>
      </c>
      <c r="L4314">
        <v>6</v>
      </c>
      <c r="M4314">
        <v>9.1</v>
      </c>
      <c r="N4314" s="1" t="s">
        <v>21</v>
      </c>
      <c r="O4314">
        <v>26</v>
      </c>
      <c r="P4314">
        <v>54</v>
      </c>
      <c r="Q4314">
        <v>80</v>
      </c>
      <c r="R4314" t="str" cm="1">
        <f t="array" ref="R4314">_xlfn.IFS(Restaurant_Data[[#This Row],[Total Reservations]]&lt;=50, "Low", Restaurant_Data[[#This Row],[Total Reservations]]&lt;=100, "Medium", Restaurant_Data[[#This Row],[Total Reservations]]&lt;=200, "High")</f>
        <v>Medium</v>
      </c>
      <c r="S4314" s="4">
        <v>757664.14</v>
      </c>
      <c r="T4314" t="str" cm="1">
        <f t="array" ref="T4314">_xlfn.IFS(Restaurant_Data[[#This Row],[Revenue]]&lt;= 500000, "Low Income", Restaurant_Data[[#This Row],[Revenue]]&lt;=1000000, "Middle Income", Restaurant_Data[[#This Row],[Revenue]] &lt;= 2000000, "High Income")</f>
        <v>Middle Income</v>
      </c>
    </row>
    <row r="4315" spans="1:20" x14ac:dyDescent="0.35">
      <c r="A4315" s="1" t="s">
        <v>4342</v>
      </c>
      <c r="B4315" s="1" t="s">
        <v>23</v>
      </c>
      <c r="C4315" s="1" t="s">
        <v>37</v>
      </c>
      <c r="D4315">
        <v>3.4</v>
      </c>
      <c r="E4315">
        <v>85</v>
      </c>
      <c r="F4315">
        <v>64.010000000000005</v>
      </c>
      <c r="G4315">
        <v>4448</v>
      </c>
      <c r="H4315">
        <v>51620</v>
      </c>
      <c r="I4315">
        <v>19</v>
      </c>
      <c r="J4315">
        <v>392</v>
      </c>
      <c r="K4315">
        <v>157.31</v>
      </c>
      <c r="L4315">
        <v>8.1</v>
      </c>
      <c r="M4315">
        <v>6.5</v>
      </c>
      <c r="N4315" s="1" t="s">
        <v>21</v>
      </c>
      <c r="O4315">
        <v>47</v>
      </c>
      <c r="P4315">
        <v>84</v>
      </c>
      <c r="Q4315">
        <v>131</v>
      </c>
      <c r="R4315" t="str" cm="1">
        <f t="array" ref="R4315">_xlfn.IFS(Restaurant_Data[[#This Row],[Total Reservations]]&lt;=50, "Low", Restaurant_Data[[#This Row],[Total Reservations]]&lt;=100, "Medium", Restaurant_Data[[#This Row],[Total Reservations]]&lt;=200, "High")</f>
        <v>High</v>
      </c>
      <c r="S4315" s="4">
        <v>1236268.46</v>
      </c>
      <c r="T4315" t="str" cm="1">
        <f t="array" ref="T4315">_xlfn.IFS(Restaurant_Data[[#This Row],[Revenue]]&lt;= 500000, "Low Income", Restaurant_Data[[#This Row],[Revenue]]&lt;=1000000, "Middle Income", Restaurant_Data[[#This Row],[Revenue]] &lt;= 2000000, "High Income")</f>
        <v>High Income</v>
      </c>
    </row>
    <row r="4316" spans="1:20" x14ac:dyDescent="0.35">
      <c r="A4316" s="1" t="s">
        <v>4343</v>
      </c>
      <c r="B4316" s="1" t="s">
        <v>19</v>
      </c>
      <c r="C4316" s="1" t="s">
        <v>42</v>
      </c>
      <c r="D4316">
        <v>4.2</v>
      </c>
      <c r="E4316">
        <v>34</v>
      </c>
      <c r="F4316">
        <v>37.729999999999997</v>
      </c>
      <c r="G4316">
        <v>1987</v>
      </c>
      <c r="H4316">
        <v>23015</v>
      </c>
      <c r="I4316">
        <v>9</v>
      </c>
      <c r="J4316">
        <v>834</v>
      </c>
      <c r="K4316">
        <v>96.34</v>
      </c>
      <c r="L4316">
        <v>1.1000000000000001</v>
      </c>
      <c r="M4316">
        <v>5.4</v>
      </c>
      <c r="N4316" s="1" t="s">
        <v>27</v>
      </c>
      <c r="O4316">
        <v>26</v>
      </c>
      <c r="P4316">
        <v>19</v>
      </c>
      <c r="Q4316">
        <v>45</v>
      </c>
      <c r="R4316" t="str" cm="1">
        <f t="array" ref="R4316">_xlfn.IFS(Restaurant_Data[[#This Row],[Total Reservations]]&lt;=50, "Low", Restaurant_Data[[#This Row],[Total Reservations]]&lt;=100, "Medium", Restaurant_Data[[#This Row],[Total Reservations]]&lt;=200, "High")</f>
        <v>Low</v>
      </c>
      <c r="S4316" s="4">
        <v>300684.68</v>
      </c>
      <c r="T4316" t="str" cm="1">
        <f t="array" ref="T4316">_xlfn.IFS(Restaurant_Data[[#This Row],[Revenue]]&lt;= 500000, "Low Income", Restaurant_Data[[#This Row],[Revenue]]&lt;=1000000, "Middle Income", Restaurant_Data[[#This Row],[Revenue]] &lt;= 2000000, "High Income")</f>
        <v>Low Income</v>
      </c>
    </row>
    <row r="4317" spans="1:20" x14ac:dyDescent="0.35">
      <c r="A4317" s="1" t="s">
        <v>4344</v>
      </c>
      <c r="B4317" s="1" t="s">
        <v>34</v>
      </c>
      <c r="C4317" s="1" t="s">
        <v>24</v>
      </c>
      <c r="D4317">
        <v>4.4000000000000004</v>
      </c>
      <c r="E4317">
        <v>50</v>
      </c>
      <c r="F4317">
        <v>28.4</v>
      </c>
      <c r="G4317">
        <v>1165</v>
      </c>
      <c r="H4317">
        <v>14979</v>
      </c>
      <c r="I4317">
        <v>10</v>
      </c>
      <c r="J4317">
        <v>332</v>
      </c>
      <c r="K4317">
        <v>249.86</v>
      </c>
      <c r="L4317">
        <v>3.5</v>
      </c>
      <c r="M4317">
        <v>7.6</v>
      </c>
      <c r="N4317" s="1" t="s">
        <v>27</v>
      </c>
      <c r="O4317">
        <v>14</v>
      </c>
      <c r="P4317">
        <v>12</v>
      </c>
      <c r="Q4317">
        <v>26</v>
      </c>
      <c r="R4317" t="str" cm="1">
        <f t="array" ref="R4317">_xlfn.IFS(Restaurant_Data[[#This Row],[Total Reservations]]&lt;=50, "Low", Restaurant_Data[[#This Row],[Total Reservations]]&lt;=100, "Medium", Restaurant_Data[[#This Row],[Total Reservations]]&lt;=200, "High")</f>
        <v>Low</v>
      </c>
      <c r="S4317" s="4">
        <v>330428.84999999998</v>
      </c>
      <c r="T4317" t="str" cm="1">
        <f t="array" ref="T4317">_xlfn.IFS(Restaurant_Data[[#This Row],[Revenue]]&lt;= 500000, "Low Income", Restaurant_Data[[#This Row],[Revenue]]&lt;=1000000, "Middle Income", Restaurant_Data[[#This Row],[Revenue]] &lt;= 2000000, "High Income")</f>
        <v>Low Income</v>
      </c>
    </row>
    <row r="4318" spans="1:20" x14ac:dyDescent="0.35">
      <c r="A4318" s="1" t="s">
        <v>4345</v>
      </c>
      <c r="B4318" s="1" t="s">
        <v>19</v>
      </c>
      <c r="C4318" s="1" t="s">
        <v>31</v>
      </c>
      <c r="D4318">
        <v>4.4000000000000004</v>
      </c>
      <c r="E4318">
        <v>48</v>
      </c>
      <c r="F4318">
        <v>39.299999999999997</v>
      </c>
      <c r="G4318">
        <v>1651</v>
      </c>
      <c r="H4318">
        <v>17297</v>
      </c>
      <c r="I4318">
        <v>7</v>
      </c>
      <c r="J4318">
        <v>413</v>
      </c>
      <c r="K4318">
        <v>137.86000000000001</v>
      </c>
      <c r="L4318">
        <v>5.2</v>
      </c>
      <c r="M4318">
        <v>3</v>
      </c>
      <c r="N4318" s="1" t="s">
        <v>27</v>
      </c>
      <c r="O4318">
        <v>31</v>
      </c>
      <c r="P4318">
        <v>44</v>
      </c>
      <c r="Q4318">
        <v>75</v>
      </c>
      <c r="R4318" t="str" cm="1">
        <f t="array" ref="R4318">_xlfn.IFS(Restaurant_Data[[#This Row],[Total Reservations]]&lt;=50, "Low", Restaurant_Data[[#This Row],[Total Reservations]]&lt;=100, "Medium", Restaurant_Data[[#This Row],[Total Reservations]]&lt;=200, "High")</f>
        <v>Medium</v>
      </c>
      <c r="S4318" s="4">
        <v>431336.45</v>
      </c>
      <c r="T4318" t="str" cm="1">
        <f t="array" ref="T4318">_xlfn.IFS(Restaurant_Data[[#This Row],[Revenue]]&lt;= 500000, "Low Income", Restaurant_Data[[#This Row],[Revenue]]&lt;=1000000, "Middle Income", Restaurant_Data[[#This Row],[Revenue]] &lt;= 2000000, "High Income")</f>
        <v>Low Income</v>
      </c>
    </row>
    <row r="4319" spans="1:20" x14ac:dyDescent="0.35">
      <c r="A4319" s="1" t="s">
        <v>4346</v>
      </c>
      <c r="B4319" s="1" t="s">
        <v>19</v>
      </c>
      <c r="C4319" s="1" t="s">
        <v>26</v>
      </c>
      <c r="D4319">
        <v>4.5999999999999996</v>
      </c>
      <c r="E4319">
        <v>39</v>
      </c>
      <c r="F4319">
        <v>50.42</v>
      </c>
      <c r="G4319">
        <v>1073</v>
      </c>
      <c r="H4319">
        <v>19795</v>
      </c>
      <c r="I4319">
        <v>10</v>
      </c>
      <c r="J4319">
        <v>303</v>
      </c>
      <c r="K4319">
        <v>96.68</v>
      </c>
      <c r="L4319">
        <v>8.6</v>
      </c>
      <c r="M4319">
        <v>1.9</v>
      </c>
      <c r="N4319" s="1" t="s">
        <v>21</v>
      </c>
      <c r="O4319">
        <v>1</v>
      </c>
      <c r="P4319">
        <v>19</v>
      </c>
      <c r="Q4319">
        <v>20</v>
      </c>
      <c r="R4319" t="str" cm="1">
        <f t="array" ref="R4319">_xlfn.IFS(Restaurant_Data[[#This Row],[Total Reservations]]&lt;=50, "Low", Restaurant_Data[[#This Row],[Total Reservations]]&lt;=100, "Medium", Restaurant_Data[[#This Row],[Total Reservations]]&lt;=200, "High")</f>
        <v>Low</v>
      </c>
      <c r="S4319" s="4">
        <v>450100.87</v>
      </c>
      <c r="T4319" t="str" cm="1">
        <f t="array" ref="T4319">_xlfn.IFS(Restaurant_Data[[#This Row],[Revenue]]&lt;= 500000, "Low Income", Restaurant_Data[[#This Row],[Revenue]]&lt;=1000000, "Middle Income", Restaurant_Data[[#This Row],[Revenue]] &lt;= 2000000, "High Income")</f>
        <v>Low Income</v>
      </c>
    </row>
    <row r="4320" spans="1:20" x14ac:dyDescent="0.35">
      <c r="A4320" s="1" t="s">
        <v>4347</v>
      </c>
      <c r="B4320" s="1" t="s">
        <v>23</v>
      </c>
      <c r="C4320" s="1" t="s">
        <v>31</v>
      </c>
      <c r="D4320">
        <v>4.7</v>
      </c>
      <c r="E4320">
        <v>90</v>
      </c>
      <c r="F4320">
        <v>39.1</v>
      </c>
      <c r="G4320">
        <v>5324</v>
      </c>
      <c r="H4320">
        <v>56203</v>
      </c>
      <c r="I4320">
        <v>3</v>
      </c>
      <c r="J4320">
        <v>496</v>
      </c>
      <c r="K4320">
        <v>231.48</v>
      </c>
      <c r="L4320">
        <v>8.1999999999999993</v>
      </c>
      <c r="M4320">
        <v>1.8</v>
      </c>
      <c r="N4320" s="1" t="s">
        <v>21</v>
      </c>
      <c r="O4320">
        <v>14</v>
      </c>
      <c r="P4320">
        <v>46</v>
      </c>
      <c r="Q4320">
        <v>60</v>
      </c>
      <c r="R4320" t="str" cm="1">
        <f t="array" ref="R4320">_xlfn.IFS(Restaurant_Data[[#This Row],[Total Reservations]]&lt;=50, "Low", Restaurant_Data[[#This Row],[Total Reservations]]&lt;=100, "Medium", Restaurant_Data[[#This Row],[Total Reservations]]&lt;=200, "High")</f>
        <v>Medium</v>
      </c>
      <c r="S4320" s="4">
        <v>792795.15</v>
      </c>
      <c r="T4320" t="str" cm="1">
        <f t="array" ref="T4320">_xlfn.IFS(Restaurant_Data[[#This Row],[Revenue]]&lt;= 500000, "Low Income", Restaurant_Data[[#This Row],[Revenue]]&lt;=1000000, "Middle Income", Restaurant_Data[[#This Row],[Revenue]] &lt;= 2000000, "High Income")</f>
        <v>Middle Income</v>
      </c>
    </row>
    <row r="4321" spans="1:20" x14ac:dyDescent="0.35">
      <c r="A4321" s="1" t="s">
        <v>4348</v>
      </c>
      <c r="B4321" s="1" t="s">
        <v>23</v>
      </c>
      <c r="C4321" s="1" t="s">
        <v>31</v>
      </c>
      <c r="D4321">
        <v>3.2</v>
      </c>
      <c r="E4321">
        <v>82</v>
      </c>
      <c r="F4321">
        <v>34.119999999999997</v>
      </c>
      <c r="G4321">
        <v>6056</v>
      </c>
      <c r="H4321">
        <v>67758</v>
      </c>
      <c r="I4321">
        <v>2</v>
      </c>
      <c r="J4321">
        <v>687</v>
      </c>
      <c r="K4321">
        <v>254.3</v>
      </c>
      <c r="L4321">
        <v>2.4</v>
      </c>
      <c r="M4321">
        <v>8.6</v>
      </c>
      <c r="N4321" s="1" t="s">
        <v>27</v>
      </c>
      <c r="O4321">
        <v>43</v>
      </c>
      <c r="P4321">
        <v>76</v>
      </c>
      <c r="Q4321">
        <v>119</v>
      </c>
      <c r="R4321" t="str" cm="1">
        <f t="array" ref="R4321">_xlfn.IFS(Restaurant_Data[[#This Row],[Total Reservations]]&lt;=50, "Low", Restaurant_Data[[#This Row],[Total Reservations]]&lt;=100, "Medium", Restaurant_Data[[#This Row],[Total Reservations]]&lt;=200, "High")</f>
        <v>High</v>
      </c>
      <c r="S4321" s="4">
        <v>638133.14</v>
      </c>
      <c r="T4321" t="str" cm="1">
        <f t="array" ref="T4321">_xlfn.IFS(Restaurant_Data[[#This Row],[Revenue]]&lt;= 500000, "Low Income", Restaurant_Data[[#This Row],[Revenue]]&lt;=1000000, "Middle Income", Restaurant_Data[[#This Row],[Revenue]] &lt;= 2000000, "High Income")</f>
        <v>Middle Income</v>
      </c>
    </row>
    <row r="4322" spans="1:20" x14ac:dyDescent="0.35">
      <c r="A4322" s="1" t="s">
        <v>4349</v>
      </c>
      <c r="B4322" s="1" t="s">
        <v>19</v>
      </c>
      <c r="C4322" s="1" t="s">
        <v>31</v>
      </c>
      <c r="D4322">
        <v>3.7</v>
      </c>
      <c r="E4322">
        <v>40</v>
      </c>
      <c r="F4322">
        <v>34.380000000000003</v>
      </c>
      <c r="G4322">
        <v>1169</v>
      </c>
      <c r="H4322">
        <v>12317</v>
      </c>
      <c r="I4322">
        <v>7</v>
      </c>
      <c r="J4322">
        <v>447</v>
      </c>
      <c r="K4322">
        <v>165.6</v>
      </c>
      <c r="L4322">
        <v>5.2</v>
      </c>
      <c r="M4322">
        <v>9.1999999999999993</v>
      </c>
      <c r="N4322" s="1" t="s">
        <v>27</v>
      </c>
      <c r="O4322">
        <v>10</v>
      </c>
      <c r="P4322">
        <v>6</v>
      </c>
      <c r="Q4322">
        <v>16</v>
      </c>
      <c r="R4322" t="str" cm="1">
        <f t="array" ref="R4322">_xlfn.IFS(Restaurant_Data[[#This Row],[Total Reservations]]&lt;=50, "Low", Restaurant_Data[[#This Row],[Total Reservations]]&lt;=100, "Medium", Restaurant_Data[[#This Row],[Total Reservations]]&lt;=200, "High")</f>
        <v>Low</v>
      </c>
      <c r="S4322" s="4">
        <v>319182.23</v>
      </c>
      <c r="T4322" t="str" cm="1">
        <f t="array" ref="T4322">_xlfn.IFS(Restaurant_Data[[#This Row],[Revenue]]&lt;= 500000, "Low Income", Restaurant_Data[[#This Row],[Revenue]]&lt;=1000000, "Middle Income", Restaurant_Data[[#This Row],[Revenue]] &lt;= 2000000, "High Income")</f>
        <v>Low Income</v>
      </c>
    </row>
    <row r="4323" spans="1:20" x14ac:dyDescent="0.35">
      <c r="A4323" s="1" t="s">
        <v>4350</v>
      </c>
      <c r="B4323" s="1" t="s">
        <v>19</v>
      </c>
      <c r="C4323" s="1" t="s">
        <v>26</v>
      </c>
      <c r="D4323">
        <v>4.4000000000000004</v>
      </c>
      <c r="E4323">
        <v>44</v>
      </c>
      <c r="F4323">
        <v>46.84</v>
      </c>
      <c r="G4323">
        <v>3744</v>
      </c>
      <c r="H4323">
        <v>44814</v>
      </c>
      <c r="I4323">
        <v>10</v>
      </c>
      <c r="J4323">
        <v>971</v>
      </c>
      <c r="K4323">
        <v>144.71</v>
      </c>
      <c r="L4323">
        <v>3.7</v>
      </c>
      <c r="M4323">
        <v>8.3000000000000007</v>
      </c>
      <c r="N4323" s="1" t="s">
        <v>27</v>
      </c>
      <c r="O4323">
        <v>8</v>
      </c>
      <c r="P4323">
        <v>33</v>
      </c>
      <c r="Q4323">
        <v>41</v>
      </c>
      <c r="R4323" t="str" cm="1">
        <f t="array" ref="R4323">_xlfn.IFS(Restaurant_Data[[#This Row],[Total Reservations]]&lt;=50, "Low", Restaurant_Data[[#This Row],[Total Reservations]]&lt;=100, "Medium", Restaurant_Data[[#This Row],[Total Reservations]]&lt;=200, "High")</f>
        <v>Low</v>
      </c>
      <c r="S4323" s="4">
        <v>479069.38</v>
      </c>
      <c r="T4323" t="str" cm="1">
        <f t="array" ref="T4323">_xlfn.IFS(Restaurant_Data[[#This Row],[Revenue]]&lt;= 500000, "Low Income", Restaurant_Data[[#This Row],[Revenue]]&lt;=1000000, "Middle Income", Restaurant_Data[[#This Row],[Revenue]] &lt;= 2000000, "High Income")</f>
        <v>Low Income</v>
      </c>
    </row>
    <row r="4324" spans="1:20" x14ac:dyDescent="0.35">
      <c r="A4324" s="1" t="s">
        <v>4351</v>
      </c>
      <c r="B4324" s="1" t="s">
        <v>19</v>
      </c>
      <c r="C4324" s="1" t="s">
        <v>37</v>
      </c>
      <c r="D4324">
        <v>4</v>
      </c>
      <c r="E4324">
        <v>31</v>
      </c>
      <c r="F4324">
        <v>65.08</v>
      </c>
      <c r="G4324">
        <v>1470</v>
      </c>
      <c r="H4324">
        <v>17681</v>
      </c>
      <c r="I4324">
        <v>8</v>
      </c>
      <c r="J4324">
        <v>220</v>
      </c>
      <c r="K4324">
        <v>208.04</v>
      </c>
      <c r="L4324">
        <v>4.5999999999999996</v>
      </c>
      <c r="M4324">
        <v>9.1</v>
      </c>
      <c r="N4324" s="1" t="s">
        <v>21</v>
      </c>
      <c r="O4324">
        <v>2</v>
      </c>
      <c r="P4324">
        <v>23</v>
      </c>
      <c r="Q4324">
        <v>25</v>
      </c>
      <c r="R4324" t="str" cm="1">
        <f t="array" ref="R4324">_xlfn.IFS(Restaurant_Data[[#This Row],[Total Reservations]]&lt;=50, "Low", Restaurant_Data[[#This Row],[Total Reservations]]&lt;=100, "Medium", Restaurant_Data[[#This Row],[Total Reservations]]&lt;=200, "High")</f>
        <v>Low</v>
      </c>
      <c r="S4324" s="4">
        <v>461834.17</v>
      </c>
      <c r="T4324" t="str" cm="1">
        <f t="array" ref="T4324">_xlfn.IFS(Restaurant_Data[[#This Row],[Revenue]]&lt;= 500000, "Low Income", Restaurant_Data[[#This Row],[Revenue]]&lt;=1000000, "Middle Income", Restaurant_Data[[#This Row],[Revenue]] &lt;= 2000000, "High Income")</f>
        <v>Low Income</v>
      </c>
    </row>
    <row r="4325" spans="1:20" x14ac:dyDescent="0.35">
      <c r="A4325" s="1" t="s">
        <v>4352</v>
      </c>
      <c r="B4325" s="1" t="s">
        <v>19</v>
      </c>
      <c r="C4325" s="1" t="s">
        <v>26</v>
      </c>
      <c r="D4325">
        <v>3.4</v>
      </c>
      <c r="E4325">
        <v>35</v>
      </c>
      <c r="F4325">
        <v>54.86</v>
      </c>
      <c r="G4325">
        <v>1767</v>
      </c>
      <c r="H4325">
        <v>17815</v>
      </c>
      <c r="I4325">
        <v>12</v>
      </c>
      <c r="J4325">
        <v>252</v>
      </c>
      <c r="K4325">
        <v>212.85</v>
      </c>
      <c r="L4325">
        <v>5.9</v>
      </c>
      <c r="M4325">
        <v>9.9</v>
      </c>
      <c r="N4325" s="1" t="s">
        <v>21</v>
      </c>
      <c r="O4325">
        <v>31</v>
      </c>
      <c r="P4325">
        <v>16</v>
      </c>
      <c r="Q4325">
        <v>47</v>
      </c>
      <c r="R4325" t="str" cm="1">
        <f t="array" ref="R4325">_xlfn.IFS(Restaurant_Data[[#This Row],[Total Reservations]]&lt;=50, "Low", Restaurant_Data[[#This Row],[Total Reservations]]&lt;=100, "Medium", Restaurant_Data[[#This Row],[Total Reservations]]&lt;=200, "High")</f>
        <v>Low</v>
      </c>
      <c r="S4325" s="4">
        <v>447025.57</v>
      </c>
      <c r="T4325" t="str" cm="1">
        <f t="array" ref="T4325">_xlfn.IFS(Restaurant_Data[[#This Row],[Revenue]]&lt;= 500000, "Low Income", Restaurant_Data[[#This Row],[Revenue]]&lt;=1000000, "Middle Income", Restaurant_Data[[#This Row],[Revenue]] &lt;= 2000000, "High Income")</f>
        <v>Low Income</v>
      </c>
    </row>
    <row r="4326" spans="1:20" x14ac:dyDescent="0.35">
      <c r="A4326" s="1" t="s">
        <v>4353</v>
      </c>
      <c r="B4326" s="1" t="s">
        <v>23</v>
      </c>
      <c r="C4326" s="1" t="s">
        <v>20</v>
      </c>
      <c r="D4326">
        <v>4.0999999999999996</v>
      </c>
      <c r="E4326">
        <v>90</v>
      </c>
      <c r="F4326">
        <v>75.83</v>
      </c>
      <c r="G4326">
        <v>3115</v>
      </c>
      <c r="H4326">
        <v>34238</v>
      </c>
      <c r="I4326">
        <v>17</v>
      </c>
      <c r="J4326">
        <v>535</v>
      </c>
      <c r="K4326">
        <v>215.19</v>
      </c>
      <c r="L4326">
        <v>5.5</v>
      </c>
      <c r="M4326">
        <v>5.7</v>
      </c>
      <c r="N4326" s="1" t="s">
        <v>27</v>
      </c>
      <c r="O4326">
        <v>33</v>
      </c>
      <c r="P4326">
        <v>62</v>
      </c>
      <c r="Q4326">
        <v>95</v>
      </c>
      <c r="R4326" t="str" cm="1">
        <f t="array" ref="R4326">_xlfn.IFS(Restaurant_Data[[#This Row],[Total Reservations]]&lt;=50, "Low", Restaurant_Data[[#This Row],[Total Reservations]]&lt;=100, "Medium", Restaurant_Data[[#This Row],[Total Reservations]]&lt;=200, "High")</f>
        <v>Medium</v>
      </c>
      <c r="S4326" s="4">
        <v>1531867.55</v>
      </c>
      <c r="T4326" t="str" cm="1">
        <f t="array" ref="T4326">_xlfn.IFS(Restaurant_Data[[#This Row],[Revenue]]&lt;= 500000, "Low Income", Restaurant_Data[[#This Row],[Revenue]]&lt;=1000000, "Middle Income", Restaurant_Data[[#This Row],[Revenue]] &lt;= 2000000, "High Income")</f>
        <v>High Income</v>
      </c>
    </row>
    <row r="4327" spans="1:20" x14ac:dyDescent="0.35">
      <c r="A4327" s="1" t="s">
        <v>4354</v>
      </c>
      <c r="B4327" s="1" t="s">
        <v>34</v>
      </c>
      <c r="C4327" s="1" t="s">
        <v>42</v>
      </c>
      <c r="D4327">
        <v>3.8</v>
      </c>
      <c r="E4327">
        <v>60</v>
      </c>
      <c r="F4327">
        <v>39.43</v>
      </c>
      <c r="G4327">
        <v>2175</v>
      </c>
      <c r="H4327">
        <v>21775</v>
      </c>
      <c r="I4327">
        <v>9</v>
      </c>
      <c r="J4327">
        <v>690</v>
      </c>
      <c r="K4327">
        <v>118.94</v>
      </c>
      <c r="L4327">
        <v>2.2999999999999998</v>
      </c>
      <c r="M4327">
        <v>2.4</v>
      </c>
      <c r="N4327" s="1" t="s">
        <v>27</v>
      </c>
      <c r="O4327">
        <v>51</v>
      </c>
      <c r="P4327">
        <v>29</v>
      </c>
      <c r="Q4327">
        <v>80</v>
      </c>
      <c r="R4327" t="str" cm="1">
        <f t="array" ref="R4327">_xlfn.IFS(Restaurant_Data[[#This Row],[Total Reservations]]&lt;=50, "Low", Restaurant_Data[[#This Row],[Total Reservations]]&lt;=100, "Medium", Restaurant_Data[[#This Row],[Total Reservations]]&lt;=200, "High")</f>
        <v>Medium</v>
      </c>
      <c r="S4327" s="4">
        <v>538345.85</v>
      </c>
      <c r="T4327" t="str" cm="1">
        <f t="array" ref="T4327">_xlfn.IFS(Restaurant_Data[[#This Row],[Revenue]]&lt;= 500000, "Low Income", Restaurant_Data[[#This Row],[Revenue]]&lt;=1000000, "Middle Income", Restaurant_Data[[#This Row],[Revenue]] &lt;= 2000000, "High Income")</f>
        <v>Middle Income</v>
      </c>
    </row>
    <row r="4328" spans="1:20" x14ac:dyDescent="0.35">
      <c r="A4328" s="1" t="s">
        <v>4355</v>
      </c>
      <c r="B4328" s="1" t="s">
        <v>23</v>
      </c>
      <c r="C4328" s="1" t="s">
        <v>26</v>
      </c>
      <c r="D4328">
        <v>3.8</v>
      </c>
      <c r="E4328">
        <v>84</v>
      </c>
      <c r="F4328">
        <v>54</v>
      </c>
      <c r="G4328">
        <v>2363</v>
      </c>
      <c r="H4328">
        <v>30536</v>
      </c>
      <c r="I4328">
        <v>3</v>
      </c>
      <c r="J4328">
        <v>329</v>
      </c>
      <c r="K4328">
        <v>285.33</v>
      </c>
      <c r="L4328">
        <v>2.1</v>
      </c>
      <c r="M4328">
        <v>6.5</v>
      </c>
      <c r="N4328" s="1" t="s">
        <v>27</v>
      </c>
      <c r="O4328">
        <v>67</v>
      </c>
      <c r="P4328">
        <v>67</v>
      </c>
      <c r="Q4328">
        <v>134</v>
      </c>
      <c r="R4328" t="str" cm="1">
        <f t="array" ref="R4328">_xlfn.IFS(Restaurant_Data[[#This Row],[Total Reservations]]&lt;=50, "Low", Restaurant_Data[[#This Row],[Total Reservations]]&lt;=100, "Medium", Restaurant_Data[[#This Row],[Total Reservations]]&lt;=200, "High")</f>
        <v>High</v>
      </c>
      <c r="S4328" s="4">
        <v>1013649.3</v>
      </c>
      <c r="T4328" t="str" cm="1">
        <f t="array" ref="T4328">_xlfn.IFS(Restaurant_Data[[#This Row],[Revenue]]&lt;= 500000, "Low Income", Restaurant_Data[[#This Row],[Revenue]]&lt;=1000000, "Middle Income", Restaurant_Data[[#This Row],[Revenue]] &lt;= 2000000, "High Income")</f>
        <v>High Income</v>
      </c>
    </row>
    <row r="4329" spans="1:20" x14ac:dyDescent="0.35">
      <c r="A4329" s="1" t="s">
        <v>4356</v>
      </c>
      <c r="B4329" s="1" t="s">
        <v>34</v>
      </c>
      <c r="C4329" s="1" t="s">
        <v>26</v>
      </c>
      <c r="D4329">
        <v>4.5999999999999996</v>
      </c>
      <c r="E4329">
        <v>58</v>
      </c>
      <c r="F4329">
        <v>49.56</v>
      </c>
      <c r="G4329">
        <v>4257</v>
      </c>
      <c r="H4329">
        <v>48452</v>
      </c>
      <c r="I4329">
        <v>4</v>
      </c>
      <c r="J4329">
        <v>453</v>
      </c>
      <c r="K4329">
        <v>103.36</v>
      </c>
      <c r="L4329">
        <v>2.2000000000000002</v>
      </c>
      <c r="M4329">
        <v>4.2</v>
      </c>
      <c r="N4329" s="1" t="s">
        <v>27</v>
      </c>
      <c r="O4329">
        <v>28</v>
      </c>
      <c r="P4329">
        <v>54</v>
      </c>
      <c r="Q4329">
        <v>82</v>
      </c>
      <c r="R4329" t="str" cm="1">
        <f t="array" ref="R4329">_xlfn.IFS(Restaurant_Data[[#This Row],[Total Reservations]]&lt;=50, "Low", Restaurant_Data[[#This Row],[Total Reservations]]&lt;=100, "Medium", Restaurant_Data[[#This Row],[Total Reservations]]&lt;=200, "High")</f>
        <v>Medium</v>
      </c>
      <c r="S4329" s="4">
        <v>650489.14</v>
      </c>
      <c r="T4329" t="str" cm="1">
        <f t="array" ref="T4329">_xlfn.IFS(Restaurant_Data[[#This Row],[Revenue]]&lt;= 500000, "Low Income", Restaurant_Data[[#This Row],[Revenue]]&lt;=1000000, "Middle Income", Restaurant_Data[[#This Row],[Revenue]] &lt;= 2000000, "High Income")</f>
        <v>Middle Income</v>
      </c>
    </row>
    <row r="4330" spans="1:20" x14ac:dyDescent="0.35">
      <c r="A4330" s="1" t="s">
        <v>4357</v>
      </c>
      <c r="B4330" s="1" t="s">
        <v>19</v>
      </c>
      <c r="C4330" s="1" t="s">
        <v>37</v>
      </c>
      <c r="D4330">
        <v>3.8</v>
      </c>
      <c r="E4330">
        <v>41</v>
      </c>
      <c r="F4330">
        <v>60</v>
      </c>
      <c r="G4330">
        <v>2928</v>
      </c>
      <c r="H4330">
        <v>34051</v>
      </c>
      <c r="I4330">
        <v>7</v>
      </c>
      <c r="J4330">
        <v>505</v>
      </c>
      <c r="K4330">
        <v>143.54</v>
      </c>
      <c r="L4330">
        <v>8.6</v>
      </c>
      <c r="M4330">
        <v>4.0999999999999996</v>
      </c>
      <c r="N4330" s="1" t="s">
        <v>21</v>
      </c>
      <c r="O4330">
        <v>14</v>
      </c>
      <c r="P4330">
        <v>3</v>
      </c>
      <c r="Q4330">
        <v>17</v>
      </c>
      <c r="R4330" t="str" cm="1">
        <f t="array" ref="R4330">_xlfn.IFS(Restaurant_Data[[#This Row],[Total Reservations]]&lt;=50, "Low", Restaurant_Data[[#This Row],[Total Reservations]]&lt;=100, "Medium", Restaurant_Data[[#This Row],[Total Reservations]]&lt;=200, "High")</f>
        <v>Low</v>
      </c>
      <c r="S4330" s="4">
        <v>560214.55000000005</v>
      </c>
      <c r="T4330" t="str" cm="1">
        <f t="array" ref="T4330">_xlfn.IFS(Restaurant_Data[[#This Row],[Revenue]]&lt;= 500000, "Low Income", Restaurant_Data[[#This Row],[Revenue]]&lt;=1000000, "Middle Income", Restaurant_Data[[#This Row],[Revenue]] &lt;= 2000000, "High Income")</f>
        <v>Middle Income</v>
      </c>
    </row>
    <row r="4331" spans="1:20" x14ac:dyDescent="0.35">
      <c r="A4331" s="1" t="s">
        <v>4358</v>
      </c>
      <c r="B4331" s="1" t="s">
        <v>34</v>
      </c>
      <c r="C4331" s="1" t="s">
        <v>20</v>
      </c>
      <c r="D4331">
        <v>3.1</v>
      </c>
      <c r="E4331">
        <v>53</v>
      </c>
      <c r="F4331">
        <v>74.13</v>
      </c>
      <c r="G4331">
        <v>3073</v>
      </c>
      <c r="H4331">
        <v>30896</v>
      </c>
      <c r="I4331">
        <v>18</v>
      </c>
      <c r="J4331">
        <v>57</v>
      </c>
      <c r="K4331">
        <v>120.92</v>
      </c>
      <c r="L4331">
        <v>1.2</v>
      </c>
      <c r="M4331">
        <v>7.6</v>
      </c>
      <c r="N4331" s="1" t="s">
        <v>27</v>
      </c>
      <c r="O4331">
        <v>10</v>
      </c>
      <c r="P4331">
        <v>49</v>
      </c>
      <c r="Q4331">
        <v>59</v>
      </c>
      <c r="R4331" t="str" cm="1">
        <f t="array" ref="R4331">_xlfn.IFS(Restaurant_Data[[#This Row],[Total Reservations]]&lt;=50, "Low", Restaurant_Data[[#This Row],[Total Reservations]]&lt;=100, "Medium", Restaurant_Data[[#This Row],[Total Reservations]]&lt;=200, "High")</f>
        <v>Medium</v>
      </c>
      <c r="S4331" s="4">
        <v>893468.88</v>
      </c>
      <c r="T4331" t="str" cm="1">
        <f t="array" ref="T4331">_xlfn.IFS(Restaurant_Data[[#This Row],[Revenue]]&lt;= 500000, "Low Income", Restaurant_Data[[#This Row],[Revenue]]&lt;=1000000, "Middle Income", Restaurant_Data[[#This Row],[Revenue]] &lt;= 2000000, "High Income")</f>
        <v>Middle Income</v>
      </c>
    </row>
    <row r="4332" spans="1:20" x14ac:dyDescent="0.35">
      <c r="A4332" s="1" t="s">
        <v>4359</v>
      </c>
      <c r="B4332" s="1" t="s">
        <v>23</v>
      </c>
      <c r="C4332" s="1" t="s">
        <v>26</v>
      </c>
      <c r="D4332">
        <v>3.1</v>
      </c>
      <c r="E4332">
        <v>83</v>
      </c>
      <c r="F4332">
        <v>46.95</v>
      </c>
      <c r="G4332">
        <v>1967</v>
      </c>
      <c r="H4332">
        <v>26056</v>
      </c>
      <c r="I4332">
        <v>17</v>
      </c>
      <c r="J4332">
        <v>847</v>
      </c>
      <c r="K4332">
        <v>282.77999999999997</v>
      </c>
      <c r="L4332">
        <v>2.8</v>
      </c>
      <c r="M4332">
        <v>1.8</v>
      </c>
      <c r="N4332" s="1" t="s">
        <v>27</v>
      </c>
      <c r="O4332">
        <v>41</v>
      </c>
      <c r="P4332">
        <v>36</v>
      </c>
      <c r="Q4332">
        <v>77</v>
      </c>
      <c r="R4332" t="str" cm="1">
        <f t="array" ref="R4332">_xlfn.IFS(Restaurant_Data[[#This Row],[Total Reservations]]&lt;=50, "Low", Restaurant_Data[[#This Row],[Total Reservations]]&lt;=100, "Medium", Restaurant_Data[[#This Row],[Total Reservations]]&lt;=200, "High")</f>
        <v>Medium</v>
      </c>
      <c r="S4332" s="4">
        <v>882272.6</v>
      </c>
      <c r="T4332" t="str" cm="1">
        <f t="array" ref="T4332">_xlfn.IFS(Restaurant_Data[[#This Row],[Revenue]]&lt;= 500000, "Low Income", Restaurant_Data[[#This Row],[Revenue]]&lt;=1000000, "Middle Income", Restaurant_Data[[#This Row],[Revenue]] &lt;= 2000000, "High Income")</f>
        <v>Middle Income</v>
      </c>
    </row>
    <row r="4333" spans="1:20" x14ac:dyDescent="0.35">
      <c r="A4333" s="1" t="s">
        <v>4360</v>
      </c>
      <c r="B4333" s="1" t="s">
        <v>23</v>
      </c>
      <c r="C4333" s="1" t="s">
        <v>42</v>
      </c>
      <c r="D4333">
        <v>4.7</v>
      </c>
      <c r="E4333">
        <v>72</v>
      </c>
      <c r="F4333">
        <v>37.42</v>
      </c>
      <c r="G4333">
        <v>2605</v>
      </c>
      <c r="H4333">
        <v>25879</v>
      </c>
      <c r="I4333">
        <v>3</v>
      </c>
      <c r="J4333">
        <v>431</v>
      </c>
      <c r="K4333">
        <v>257.08999999999997</v>
      </c>
      <c r="L4333">
        <v>9.6</v>
      </c>
      <c r="M4333">
        <v>1.3</v>
      </c>
      <c r="N4333" s="1" t="s">
        <v>21</v>
      </c>
      <c r="O4333">
        <v>48</v>
      </c>
      <c r="P4333">
        <v>38</v>
      </c>
      <c r="Q4333">
        <v>86</v>
      </c>
      <c r="R4333" t="str" cm="1">
        <f t="array" ref="R4333">_xlfn.IFS(Restaurant_Data[[#This Row],[Total Reservations]]&lt;=50, "Low", Restaurant_Data[[#This Row],[Total Reservations]]&lt;=100, "Medium", Restaurant_Data[[#This Row],[Total Reservations]]&lt;=200, "High")</f>
        <v>Medium</v>
      </c>
      <c r="S4333" s="4">
        <v>607770.13</v>
      </c>
      <c r="T4333" t="str" cm="1">
        <f t="array" ref="T4333">_xlfn.IFS(Restaurant_Data[[#This Row],[Revenue]]&lt;= 500000, "Low Income", Restaurant_Data[[#This Row],[Revenue]]&lt;=1000000, "Middle Income", Restaurant_Data[[#This Row],[Revenue]] &lt;= 2000000, "High Income")</f>
        <v>Middle Income</v>
      </c>
    </row>
    <row r="4334" spans="1:20" x14ac:dyDescent="0.35">
      <c r="A4334" s="1" t="s">
        <v>4361</v>
      </c>
      <c r="B4334" s="1" t="s">
        <v>19</v>
      </c>
      <c r="C4334" s="1" t="s">
        <v>42</v>
      </c>
      <c r="D4334">
        <v>4.9000000000000004</v>
      </c>
      <c r="E4334">
        <v>50</v>
      </c>
      <c r="F4334">
        <v>38.46</v>
      </c>
      <c r="G4334">
        <v>1888</v>
      </c>
      <c r="H4334">
        <v>26052</v>
      </c>
      <c r="I4334">
        <v>3</v>
      </c>
      <c r="J4334">
        <v>67</v>
      </c>
      <c r="K4334">
        <v>252.82</v>
      </c>
      <c r="L4334">
        <v>1.6</v>
      </c>
      <c r="M4334">
        <v>7.3</v>
      </c>
      <c r="N4334" s="1" t="s">
        <v>27</v>
      </c>
      <c r="O4334">
        <v>46</v>
      </c>
      <c r="P4334">
        <v>35</v>
      </c>
      <c r="Q4334">
        <v>81</v>
      </c>
      <c r="R4334" t="str" cm="1">
        <f t="array" ref="R4334">_xlfn.IFS(Restaurant_Data[[#This Row],[Total Reservations]]&lt;=50, "Low", Restaurant_Data[[#This Row],[Total Reservations]]&lt;=100, "Medium", Restaurant_Data[[#This Row],[Total Reservations]]&lt;=200, "High")</f>
        <v>Medium</v>
      </c>
      <c r="S4334" s="4">
        <v>435970.86</v>
      </c>
      <c r="T4334" t="str" cm="1">
        <f t="array" ref="T4334">_xlfn.IFS(Restaurant_Data[[#This Row],[Revenue]]&lt;= 500000, "Low Income", Restaurant_Data[[#This Row],[Revenue]]&lt;=1000000, "Middle Income", Restaurant_Data[[#This Row],[Revenue]] &lt;= 2000000, "High Income")</f>
        <v>Low Income</v>
      </c>
    </row>
    <row r="4335" spans="1:20" x14ac:dyDescent="0.35">
      <c r="A4335" s="1" t="s">
        <v>4362</v>
      </c>
      <c r="B4335" s="1" t="s">
        <v>23</v>
      </c>
      <c r="C4335" s="1" t="s">
        <v>26</v>
      </c>
      <c r="D4335">
        <v>4.4000000000000004</v>
      </c>
      <c r="E4335">
        <v>86</v>
      </c>
      <c r="F4335">
        <v>53.67</v>
      </c>
      <c r="G4335">
        <v>8791</v>
      </c>
      <c r="H4335">
        <v>94398</v>
      </c>
      <c r="I4335">
        <v>13</v>
      </c>
      <c r="J4335">
        <v>551</v>
      </c>
      <c r="K4335">
        <v>51.18</v>
      </c>
      <c r="L4335">
        <v>1.3</v>
      </c>
      <c r="M4335">
        <v>3.3</v>
      </c>
      <c r="N4335" s="1" t="s">
        <v>21</v>
      </c>
      <c r="O4335">
        <v>73</v>
      </c>
      <c r="P4335">
        <v>14</v>
      </c>
      <c r="Q4335">
        <v>87</v>
      </c>
      <c r="R4335" t="str" cm="1">
        <f t="array" ref="R4335">_xlfn.IFS(Restaurant_Data[[#This Row],[Total Reservations]]&lt;=50, "Low", Restaurant_Data[[#This Row],[Total Reservations]]&lt;=100, "Medium", Restaurant_Data[[#This Row],[Total Reservations]]&lt;=200, "High")</f>
        <v>Medium</v>
      </c>
      <c r="S4335" s="4">
        <v>1049798.47</v>
      </c>
      <c r="T4335" t="str" cm="1">
        <f t="array" ref="T4335">_xlfn.IFS(Restaurant_Data[[#This Row],[Revenue]]&lt;= 500000, "Low Income", Restaurant_Data[[#This Row],[Revenue]]&lt;=1000000, "Middle Income", Restaurant_Data[[#This Row],[Revenue]] &lt;= 2000000, "High Income")</f>
        <v>High Income</v>
      </c>
    </row>
    <row r="4336" spans="1:20" x14ac:dyDescent="0.35">
      <c r="A4336" s="1" t="s">
        <v>4363</v>
      </c>
      <c r="B4336" s="1" t="s">
        <v>19</v>
      </c>
      <c r="C4336" s="1" t="s">
        <v>31</v>
      </c>
      <c r="D4336">
        <v>3.7</v>
      </c>
      <c r="E4336">
        <v>42</v>
      </c>
      <c r="F4336">
        <v>34.1</v>
      </c>
      <c r="G4336">
        <v>2892</v>
      </c>
      <c r="H4336">
        <v>30888</v>
      </c>
      <c r="I4336">
        <v>17</v>
      </c>
      <c r="J4336">
        <v>894</v>
      </c>
      <c r="K4336">
        <v>221.48</v>
      </c>
      <c r="L4336">
        <v>4.5</v>
      </c>
      <c r="M4336">
        <v>4.5</v>
      </c>
      <c r="N4336" s="1" t="s">
        <v>27</v>
      </c>
      <c r="O4336">
        <v>14</v>
      </c>
      <c r="P4336">
        <v>21</v>
      </c>
      <c r="Q4336">
        <v>35</v>
      </c>
      <c r="R4336" t="str" cm="1">
        <f t="array" ref="R4336">_xlfn.IFS(Restaurant_Data[[#This Row],[Total Reservations]]&lt;=50, "Low", Restaurant_Data[[#This Row],[Total Reservations]]&lt;=100, "Medium", Restaurant_Data[[#This Row],[Total Reservations]]&lt;=200, "High")</f>
        <v>Low</v>
      </c>
      <c r="S4336" s="4">
        <v>344015.7</v>
      </c>
      <c r="T4336" t="str" cm="1">
        <f t="array" ref="T4336">_xlfn.IFS(Restaurant_Data[[#This Row],[Revenue]]&lt;= 500000, "Low Income", Restaurant_Data[[#This Row],[Revenue]]&lt;=1000000, "Middle Income", Restaurant_Data[[#This Row],[Revenue]] &lt;= 2000000, "High Income")</f>
        <v>Low Income</v>
      </c>
    </row>
    <row r="4337" spans="1:20" x14ac:dyDescent="0.35">
      <c r="A4337" s="1" t="s">
        <v>4364</v>
      </c>
      <c r="B4337" s="1" t="s">
        <v>23</v>
      </c>
      <c r="C4337" s="1" t="s">
        <v>31</v>
      </c>
      <c r="D4337">
        <v>4.9000000000000004</v>
      </c>
      <c r="E4337">
        <v>77</v>
      </c>
      <c r="F4337">
        <v>33.94</v>
      </c>
      <c r="G4337">
        <v>6910</v>
      </c>
      <c r="H4337">
        <v>69986</v>
      </c>
      <c r="I4337">
        <v>18</v>
      </c>
      <c r="J4337">
        <v>171</v>
      </c>
      <c r="K4337">
        <v>107.57</v>
      </c>
      <c r="L4337">
        <v>2.4</v>
      </c>
      <c r="M4337">
        <v>3.8</v>
      </c>
      <c r="N4337" s="1" t="s">
        <v>27</v>
      </c>
      <c r="O4337">
        <v>10</v>
      </c>
      <c r="P4337">
        <v>74</v>
      </c>
      <c r="Q4337">
        <v>84</v>
      </c>
      <c r="R4337" t="str" cm="1">
        <f t="array" ref="R4337">_xlfn.IFS(Restaurant_Data[[#This Row],[Total Reservations]]&lt;=50, "Low", Restaurant_Data[[#This Row],[Total Reservations]]&lt;=100, "Medium", Restaurant_Data[[#This Row],[Total Reservations]]&lt;=200, "High")</f>
        <v>Medium</v>
      </c>
      <c r="S4337" s="4">
        <v>610487.48</v>
      </c>
      <c r="T4337" t="str" cm="1">
        <f t="array" ref="T4337">_xlfn.IFS(Restaurant_Data[[#This Row],[Revenue]]&lt;= 500000, "Low Income", Restaurant_Data[[#This Row],[Revenue]]&lt;=1000000, "Middle Income", Restaurant_Data[[#This Row],[Revenue]] &lt;= 2000000, "High Income")</f>
        <v>Middle Income</v>
      </c>
    </row>
    <row r="4338" spans="1:20" x14ac:dyDescent="0.35">
      <c r="A4338" s="1" t="s">
        <v>4365</v>
      </c>
      <c r="B4338" s="1" t="s">
        <v>23</v>
      </c>
      <c r="C4338" s="1" t="s">
        <v>20</v>
      </c>
      <c r="D4338">
        <v>4.3</v>
      </c>
      <c r="E4338">
        <v>81</v>
      </c>
      <c r="F4338">
        <v>75.989999999999995</v>
      </c>
      <c r="G4338">
        <v>7054</v>
      </c>
      <c r="H4338">
        <v>72950</v>
      </c>
      <c r="I4338">
        <v>19</v>
      </c>
      <c r="J4338">
        <v>543</v>
      </c>
      <c r="K4338">
        <v>291.94</v>
      </c>
      <c r="L4338">
        <v>6.1</v>
      </c>
      <c r="M4338">
        <v>6.5</v>
      </c>
      <c r="N4338" s="1" t="s">
        <v>27</v>
      </c>
      <c r="O4338">
        <v>48</v>
      </c>
      <c r="P4338">
        <v>35</v>
      </c>
      <c r="Q4338">
        <v>83</v>
      </c>
      <c r="R4338" t="str" cm="1">
        <f t="array" ref="R4338">_xlfn.IFS(Restaurant_Data[[#This Row],[Total Reservations]]&lt;=50, "Low", Restaurant_Data[[#This Row],[Total Reservations]]&lt;=100, "Medium", Restaurant_Data[[#This Row],[Total Reservations]]&lt;=200, "High")</f>
        <v>Medium</v>
      </c>
      <c r="S4338" s="4">
        <v>1394908.28</v>
      </c>
      <c r="T4338" t="str" cm="1">
        <f t="array" ref="T4338">_xlfn.IFS(Restaurant_Data[[#This Row],[Revenue]]&lt;= 500000, "Low Income", Restaurant_Data[[#This Row],[Revenue]]&lt;=1000000, "Middle Income", Restaurant_Data[[#This Row],[Revenue]] &lt;= 2000000, "High Income")</f>
        <v>High Income</v>
      </c>
    </row>
    <row r="4339" spans="1:20" x14ac:dyDescent="0.35">
      <c r="A4339" s="1" t="s">
        <v>4366</v>
      </c>
      <c r="B4339" s="1" t="s">
        <v>19</v>
      </c>
      <c r="C4339" s="1" t="s">
        <v>42</v>
      </c>
      <c r="D4339">
        <v>4.7</v>
      </c>
      <c r="E4339">
        <v>41</v>
      </c>
      <c r="F4339">
        <v>39.22</v>
      </c>
      <c r="G4339">
        <v>1509</v>
      </c>
      <c r="H4339">
        <v>18362</v>
      </c>
      <c r="I4339">
        <v>17</v>
      </c>
      <c r="J4339">
        <v>175</v>
      </c>
      <c r="K4339">
        <v>182.69</v>
      </c>
      <c r="L4339">
        <v>4</v>
      </c>
      <c r="M4339">
        <v>2.4</v>
      </c>
      <c r="N4339" s="1" t="s">
        <v>27</v>
      </c>
      <c r="O4339">
        <v>9</v>
      </c>
      <c r="P4339">
        <v>31</v>
      </c>
      <c r="Q4339">
        <v>40</v>
      </c>
      <c r="R4339" t="str" cm="1">
        <f t="array" ref="R4339">_xlfn.IFS(Restaurant_Data[[#This Row],[Total Reservations]]&lt;=50, "Low", Restaurant_Data[[#This Row],[Total Reservations]]&lt;=100, "Medium", Restaurant_Data[[#This Row],[Total Reservations]]&lt;=200, "High")</f>
        <v>Low</v>
      </c>
      <c r="S4339" s="4">
        <v>377456.78</v>
      </c>
      <c r="T4339" t="str" cm="1">
        <f t="array" ref="T4339">_xlfn.IFS(Restaurant_Data[[#This Row],[Revenue]]&lt;= 500000, "Low Income", Restaurant_Data[[#This Row],[Revenue]]&lt;=1000000, "Middle Income", Restaurant_Data[[#This Row],[Revenue]] &lt;= 2000000, "High Income")</f>
        <v>Low Income</v>
      </c>
    </row>
    <row r="4340" spans="1:20" x14ac:dyDescent="0.35">
      <c r="A4340" s="1" t="s">
        <v>4367</v>
      </c>
      <c r="B4340" s="1" t="s">
        <v>34</v>
      </c>
      <c r="C4340" s="1" t="s">
        <v>31</v>
      </c>
      <c r="D4340">
        <v>4.5</v>
      </c>
      <c r="E4340">
        <v>61</v>
      </c>
      <c r="F4340">
        <v>32.729999999999997</v>
      </c>
      <c r="G4340">
        <v>4415</v>
      </c>
      <c r="H4340">
        <v>52658</v>
      </c>
      <c r="I4340">
        <v>16</v>
      </c>
      <c r="J4340">
        <v>928</v>
      </c>
      <c r="K4340">
        <v>191.18</v>
      </c>
      <c r="L4340">
        <v>2.9</v>
      </c>
      <c r="M4340">
        <v>7.5</v>
      </c>
      <c r="N4340" s="1" t="s">
        <v>27</v>
      </c>
      <c r="O4340">
        <v>15</v>
      </c>
      <c r="P4340">
        <v>18</v>
      </c>
      <c r="Q4340">
        <v>33</v>
      </c>
      <c r="R4340" t="str" cm="1">
        <f t="array" ref="R4340">_xlfn.IFS(Restaurant_Data[[#This Row],[Total Reservations]]&lt;=50, "Low", Restaurant_Data[[#This Row],[Total Reservations]]&lt;=100, "Medium", Restaurant_Data[[#This Row],[Total Reservations]]&lt;=200, "High")</f>
        <v>Low</v>
      </c>
      <c r="S4340" s="4">
        <v>470631.56</v>
      </c>
      <c r="T4340" t="str" cm="1">
        <f t="array" ref="T4340">_xlfn.IFS(Restaurant_Data[[#This Row],[Revenue]]&lt;= 500000, "Low Income", Restaurant_Data[[#This Row],[Revenue]]&lt;=1000000, "Middle Income", Restaurant_Data[[#This Row],[Revenue]] &lt;= 2000000, "High Income")</f>
        <v>Low Income</v>
      </c>
    </row>
    <row r="4341" spans="1:20" x14ac:dyDescent="0.35">
      <c r="A4341" s="1" t="s">
        <v>4368</v>
      </c>
      <c r="B4341" s="1" t="s">
        <v>23</v>
      </c>
      <c r="C4341" s="1" t="s">
        <v>42</v>
      </c>
      <c r="D4341">
        <v>3.8</v>
      </c>
      <c r="E4341">
        <v>71</v>
      </c>
      <c r="F4341">
        <v>41.86</v>
      </c>
      <c r="G4341">
        <v>4636</v>
      </c>
      <c r="H4341">
        <v>52458</v>
      </c>
      <c r="I4341">
        <v>16</v>
      </c>
      <c r="J4341">
        <v>789</v>
      </c>
      <c r="K4341">
        <v>139.12</v>
      </c>
      <c r="L4341">
        <v>10</v>
      </c>
      <c r="M4341">
        <v>9.3000000000000007</v>
      </c>
      <c r="N4341" s="1" t="s">
        <v>27</v>
      </c>
      <c r="O4341">
        <v>10</v>
      </c>
      <c r="P4341">
        <v>15</v>
      </c>
      <c r="Q4341">
        <v>25</v>
      </c>
      <c r="R4341" t="str" cm="1">
        <f t="array" ref="R4341">_xlfn.IFS(Restaurant_Data[[#This Row],[Total Reservations]]&lt;=50, "Low", Restaurant_Data[[#This Row],[Total Reservations]]&lt;=100, "Medium", Restaurant_Data[[#This Row],[Total Reservations]]&lt;=200, "High")</f>
        <v>Low</v>
      </c>
      <c r="S4341" s="4">
        <v>688732.54</v>
      </c>
      <c r="T4341" t="str" cm="1">
        <f t="array" ref="T4341">_xlfn.IFS(Restaurant_Data[[#This Row],[Revenue]]&lt;= 500000, "Low Income", Restaurant_Data[[#This Row],[Revenue]]&lt;=1000000, "Middle Income", Restaurant_Data[[#This Row],[Revenue]] &lt;= 2000000, "High Income")</f>
        <v>Middle Income</v>
      </c>
    </row>
    <row r="4342" spans="1:20" x14ac:dyDescent="0.35">
      <c r="A4342" s="1" t="s">
        <v>4369</v>
      </c>
      <c r="B4342" s="1" t="s">
        <v>34</v>
      </c>
      <c r="C4342" s="1" t="s">
        <v>20</v>
      </c>
      <c r="D4342">
        <v>4</v>
      </c>
      <c r="E4342">
        <v>59</v>
      </c>
      <c r="F4342">
        <v>73.819999999999993</v>
      </c>
      <c r="G4342">
        <v>2504</v>
      </c>
      <c r="H4342">
        <v>26640</v>
      </c>
      <c r="I4342">
        <v>1</v>
      </c>
      <c r="J4342">
        <v>644</v>
      </c>
      <c r="K4342">
        <v>184.18</v>
      </c>
      <c r="L4342">
        <v>4.0999999999999996</v>
      </c>
      <c r="M4342">
        <v>8.5</v>
      </c>
      <c r="N4342" s="1" t="s">
        <v>21</v>
      </c>
      <c r="O4342">
        <v>4</v>
      </c>
      <c r="P4342">
        <v>9</v>
      </c>
      <c r="Q4342">
        <v>13</v>
      </c>
      <c r="R4342" t="str" cm="1">
        <f t="array" ref="R4342">_xlfn.IFS(Restaurant_Data[[#This Row],[Total Reservations]]&lt;=50, "Low", Restaurant_Data[[#This Row],[Total Reservations]]&lt;=100, "Medium", Restaurant_Data[[#This Row],[Total Reservations]]&lt;=200, "High")</f>
        <v>Low</v>
      </c>
      <c r="S4342" s="4">
        <v>968463.88</v>
      </c>
      <c r="T4342" t="str" cm="1">
        <f t="array" ref="T4342">_xlfn.IFS(Restaurant_Data[[#This Row],[Revenue]]&lt;= 500000, "Low Income", Restaurant_Data[[#This Row],[Revenue]]&lt;=1000000, "Middle Income", Restaurant_Data[[#This Row],[Revenue]] &lt;= 2000000, "High Income")</f>
        <v>Middle Income</v>
      </c>
    </row>
    <row r="4343" spans="1:20" x14ac:dyDescent="0.35">
      <c r="A4343" s="1" t="s">
        <v>4370</v>
      </c>
      <c r="B4343" s="1" t="s">
        <v>23</v>
      </c>
      <c r="C4343" s="1" t="s">
        <v>20</v>
      </c>
      <c r="D4343">
        <v>3.4</v>
      </c>
      <c r="E4343">
        <v>78</v>
      </c>
      <c r="F4343">
        <v>65.77</v>
      </c>
      <c r="G4343">
        <v>6108</v>
      </c>
      <c r="H4343">
        <v>61649</v>
      </c>
      <c r="I4343">
        <v>14</v>
      </c>
      <c r="J4343">
        <v>446</v>
      </c>
      <c r="K4343">
        <v>237.43</v>
      </c>
      <c r="L4343">
        <v>6.8</v>
      </c>
      <c r="M4343">
        <v>9.1999999999999993</v>
      </c>
      <c r="N4343" s="1" t="s">
        <v>21</v>
      </c>
      <c r="O4343">
        <v>77</v>
      </c>
      <c r="P4343">
        <v>42</v>
      </c>
      <c r="Q4343">
        <v>119</v>
      </c>
      <c r="R4343" t="str" cm="1">
        <f t="array" ref="R4343">_xlfn.IFS(Restaurant_Data[[#This Row],[Total Reservations]]&lt;=50, "Low", Restaurant_Data[[#This Row],[Total Reservations]]&lt;=100, "Medium", Restaurant_Data[[#This Row],[Total Reservations]]&lt;=200, "High")</f>
        <v>High</v>
      </c>
      <c r="S4343" s="4">
        <v>1166446.22</v>
      </c>
      <c r="T4343" t="str" cm="1">
        <f t="array" ref="T4343">_xlfn.IFS(Restaurant_Data[[#This Row],[Revenue]]&lt;= 500000, "Low Income", Restaurant_Data[[#This Row],[Revenue]]&lt;=1000000, "Middle Income", Restaurant_Data[[#This Row],[Revenue]] &lt;= 2000000, "High Income")</f>
        <v>High Income</v>
      </c>
    </row>
    <row r="4344" spans="1:20" x14ac:dyDescent="0.35">
      <c r="A4344" s="1" t="s">
        <v>4371</v>
      </c>
      <c r="B4344" s="1" t="s">
        <v>23</v>
      </c>
      <c r="C4344" s="1" t="s">
        <v>31</v>
      </c>
      <c r="D4344">
        <v>3.6</v>
      </c>
      <c r="E4344">
        <v>70</v>
      </c>
      <c r="F4344">
        <v>36.81</v>
      </c>
      <c r="G4344">
        <v>6876</v>
      </c>
      <c r="H4344">
        <v>69139</v>
      </c>
      <c r="I4344">
        <v>15</v>
      </c>
      <c r="J4344">
        <v>538</v>
      </c>
      <c r="K4344">
        <v>190.48</v>
      </c>
      <c r="L4344">
        <v>8.9</v>
      </c>
      <c r="M4344">
        <v>9.4</v>
      </c>
      <c r="N4344" s="1" t="s">
        <v>27</v>
      </c>
      <c r="O4344">
        <v>53</v>
      </c>
      <c r="P4344">
        <v>5</v>
      </c>
      <c r="Q4344">
        <v>58</v>
      </c>
      <c r="R4344" t="str" cm="1">
        <f t="array" ref="R4344">_xlfn.IFS(Restaurant_Data[[#This Row],[Total Reservations]]&lt;=50, "Low", Restaurant_Data[[#This Row],[Total Reservations]]&lt;=100, "Medium", Restaurant_Data[[#This Row],[Total Reservations]]&lt;=200, "High")</f>
        <v>Medium</v>
      </c>
      <c r="S4344" s="4">
        <v>605429.23</v>
      </c>
      <c r="T4344" t="str" cm="1">
        <f t="array" ref="T4344">_xlfn.IFS(Restaurant_Data[[#This Row],[Revenue]]&lt;= 500000, "Low Income", Restaurant_Data[[#This Row],[Revenue]]&lt;=1000000, "Middle Income", Restaurant_Data[[#This Row],[Revenue]] &lt;= 2000000, "High Income")</f>
        <v>Middle Income</v>
      </c>
    </row>
    <row r="4345" spans="1:20" x14ac:dyDescent="0.35">
      <c r="A4345" s="1" t="s">
        <v>4372</v>
      </c>
      <c r="B4345" s="1" t="s">
        <v>23</v>
      </c>
      <c r="C4345" s="1" t="s">
        <v>26</v>
      </c>
      <c r="D4345">
        <v>4.5999999999999996</v>
      </c>
      <c r="E4345">
        <v>73</v>
      </c>
      <c r="F4345">
        <v>45.39</v>
      </c>
      <c r="G4345">
        <v>7997</v>
      </c>
      <c r="H4345">
        <v>80326</v>
      </c>
      <c r="I4345">
        <v>4</v>
      </c>
      <c r="J4345">
        <v>481</v>
      </c>
      <c r="K4345">
        <v>210.32</v>
      </c>
      <c r="L4345">
        <v>9.3000000000000007</v>
      </c>
      <c r="M4345">
        <v>4.4000000000000004</v>
      </c>
      <c r="N4345" s="1" t="s">
        <v>21</v>
      </c>
      <c r="O4345">
        <v>48</v>
      </c>
      <c r="P4345">
        <v>13</v>
      </c>
      <c r="Q4345">
        <v>61</v>
      </c>
      <c r="R4345" t="str" cm="1">
        <f t="array" ref="R4345">_xlfn.IFS(Restaurant_Data[[#This Row],[Total Reservations]]&lt;=50, "Low", Restaurant_Data[[#This Row],[Total Reservations]]&lt;=100, "Medium", Restaurant_Data[[#This Row],[Total Reservations]]&lt;=200, "High")</f>
        <v>Medium</v>
      </c>
      <c r="S4345" s="4">
        <v>756242.52</v>
      </c>
      <c r="T4345" t="str" cm="1">
        <f t="array" ref="T4345">_xlfn.IFS(Restaurant_Data[[#This Row],[Revenue]]&lt;= 500000, "Low Income", Restaurant_Data[[#This Row],[Revenue]]&lt;=1000000, "Middle Income", Restaurant_Data[[#This Row],[Revenue]] &lt;= 2000000, "High Income")</f>
        <v>Middle Income</v>
      </c>
    </row>
    <row r="4346" spans="1:20" x14ac:dyDescent="0.35">
      <c r="A4346" s="1" t="s">
        <v>4373</v>
      </c>
      <c r="B4346" s="1" t="s">
        <v>23</v>
      </c>
      <c r="C4346" s="1" t="s">
        <v>24</v>
      </c>
      <c r="D4346">
        <v>4.8</v>
      </c>
      <c r="E4346">
        <v>83</v>
      </c>
      <c r="F4346">
        <v>30.79</v>
      </c>
      <c r="G4346">
        <v>7294</v>
      </c>
      <c r="H4346">
        <v>73907</v>
      </c>
      <c r="I4346">
        <v>11</v>
      </c>
      <c r="J4346">
        <v>237</v>
      </c>
      <c r="K4346">
        <v>168.12</v>
      </c>
      <c r="L4346">
        <v>4.7</v>
      </c>
      <c r="M4346">
        <v>8.1999999999999993</v>
      </c>
      <c r="N4346" s="1" t="s">
        <v>21</v>
      </c>
      <c r="O4346">
        <v>20</v>
      </c>
      <c r="P4346">
        <v>27</v>
      </c>
      <c r="Q4346">
        <v>47</v>
      </c>
      <c r="R4346" t="str" cm="1">
        <f t="array" ref="R4346">_xlfn.IFS(Restaurant_Data[[#This Row],[Total Reservations]]&lt;=50, "Low", Restaurant_Data[[#This Row],[Total Reservations]]&lt;=100, "Medium", Restaurant_Data[[#This Row],[Total Reservations]]&lt;=200, "High")</f>
        <v>Low</v>
      </c>
      <c r="S4346" s="4">
        <v>593677.31000000006</v>
      </c>
      <c r="T4346" t="str" cm="1">
        <f t="array" ref="T4346">_xlfn.IFS(Restaurant_Data[[#This Row],[Revenue]]&lt;= 500000, "Low Income", Restaurant_Data[[#This Row],[Revenue]]&lt;=1000000, "Middle Income", Restaurant_Data[[#This Row],[Revenue]] &lt;= 2000000, "High Income")</f>
        <v>Middle Income</v>
      </c>
    </row>
    <row r="4347" spans="1:20" x14ac:dyDescent="0.35">
      <c r="A4347" s="1" t="s">
        <v>4374</v>
      </c>
      <c r="B4347" s="1" t="s">
        <v>34</v>
      </c>
      <c r="C4347" s="1" t="s">
        <v>37</v>
      </c>
      <c r="D4347">
        <v>4.4000000000000004</v>
      </c>
      <c r="E4347">
        <v>65</v>
      </c>
      <c r="F4347">
        <v>57.83</v>
      </c>
      <c r="G4347">
        <v>3606</v>
      </c>
      <c r="H4347">
        <v>42813</v>
      </c>
      <c r="I4347">
        <v>18</v>
      </c>
      <c r="J4347">
        <v>203</v>
      </c>
      <c r="K4347">
        <v>229.1</v>
      </c>
      <c r="L4347">
        <v>9.8000000000000007</v>
      </c>
      <c r="M4347">
        <v>5.5</v>
      </c>
      <c r="N4347" s="1" t="s">
        <v>27</v>
      </c>
      <c r="O4347">
        <v>12</v>
      </c>
      <c r="P4347">
        <v>5</v>
      </c>
      <c r="Q4347">
        <v>17</v>
      </c>
      <c r="R4347" t="str" cm="1">
        <f t="array" ref="R4347">_xlfn.IFS(Restaurant_Data[[#This Row],[Total Reservations]]&lt;=50, "Low", Restaurant_Data[[#This Row],[Total Reservations]]&lt;=100, "Medium", Restaurant_Data[[#This Row],[Total Reservations]]&lt;=200, "High")</f>
        <v>Low</v>
      </c>
      <c r="S4347" s="4">
        <v>857798.81</v>
      </c>
      <c r="T4347" t="str" cm="1">
        <f t="array" ref="T4347">_xlfn.IFS(Restaurant_Data[[#This Row],[Revenue]]&lt;= 500000, "Low Income", Restaurant_Data[[#This Row],[Revenue]]&lt;=1000000, "Middle Income", Restaurant_Data[[#This Row],[Revenue]] &lt;= 2000000, "High Income")</f>
        <v>Middle Income</v>
      </c>
    </row>
    <row r="4348" spans="1:20" x14ac:dyDescent="0.35">
      <c r="A4348" s="1" t="s">
        <v>4375</v>
      </c>
      <c r="B4348" s="1" t="s">
        <v>34</v>
      </c>
      <c r="C4348" s="1" t="s">
        <v>24</v>
      </c>
      <c r="D4348">
        <v>3.9</v>
      </c>
      <c r="E4348">
        <v>67</v>
      </c>
      <c r="F4348">
        <v>28.37</v>
      </c>
      <c r="G4348">
        <v>2786</v>
      </c>
      <c r="H4348">
        <v>29354</v>
      </c>
      <c r="I4348">
        <v>17</v>
      </c>
      <c r="J4348">
        <v>173</v>
      </c>
      <c r="K4348">
        <v>274.89</v>
      </c>
      <c r="L4348">
        <v>7.5</v>
      </c>
      <c r="M4348">
        <v>3.4</v>
      </c>
      <c r="N4348" s="1" t="s">
        <v>27</v>
      </c>
      <c r="O4348">
        <v>23</v>
      </c>
      <c r="P4348">
        <v>18</v>
      </c>
      <c r="Q4348">
        <v>41</v>
      </c>
      <c r="R4348" t="str" cm="1">
        <f t="array" ref="R4348">_xlfn.IFS(Restaurant_Data[[#This Row],[Total Reservations]]&lt;=50, "Low", Restaurant_Data[[#This Row],[Total Reservations]]&lt;=100, "Medium", Restaurant_Data[[#This Row],[Total Reservations]]&lt;=200, "High")</f>
        <v>Low</v>
      </c>
      <c r="S4348" s="4">
        <v>445878.88</v>
      </c>
      <c r="T4348" t="str" cm="1">
        <f t="array" ref="T4348">_xlfn.IFS(Restaurant_Data[[#This Row],[Revenue]]&lt;= 500000, "Low Income", Restaurant_Data[[#This Row],[Revenue]]&lt;=1000000, "Middle Income", Restaurant_Data[[#This Row],[Revenue]] &lt;= 2000000, "High Income")</f>
        <v>Low Income</v>
      </c>
    </row>
    <row r="4349" spans="1:20" x14ac:dyDescent="0.35">
      <c r="A4349" s="1" t="s">
        <v>4376</v>
      </c>
      <c r="B4349" s="1" t="s">
        <v>23</v>
      </c>
      <c r="C4349" s="1" t="s">
        <v>24</v>
      </c>
      <c r="D4349">
        <v>3.2</v>
      </c>
      <c r="E4349">
        <v>71</v>
      </c>
      <c r="F4349">
        <v>30.14</v>
      </c>
      <c r="G4349">
        <v>1921</v>
      </c>
      <c r="H4349">
        <v>22740</v>
      </c>
      <c r="I4349">
        <v>9</v>
      </c>
      <c r="J4349">
        <v>954</v>
      </c>
      <c r="K4349">
        <v>62.76</v>
      </c>
      <c r="L4349">
        <v>6.2</v>
      </c>
      <c r="M4349">
        <v>7.7</v>
      </c>
      <c r="N4349" s="1" t="s">
        <v>21</v>
      </c>
      <c r="O4349">
        <v>49</v>
      </c>
      <c r="P4349">
        <v>5</v>
      </c>
      <c r="Q4349">
        <v>54</v>
      </c>
      <c r="R4349" t="str" cm="1">
        <f t="array" ref="R4349">_xlfn.IFS(Restaurant_Data[[#This Row],[Total Reservations]]&lt;=50, "Low", Restaurant_Data[[#This Row],[Total Reservations]]&lt;=100, "Medium", Restaurant_Data[[#This Row],[Total Reservations]]&lt;=200, "High")</f>
        <v>Medium</v>
      </c>
      <c r="S4349" s="4">
        <v>492150.92</v>
      </c>
      <c r="T4349" t="str" cm="1">
        <f t="array" ref="T4349">_xlfn.IFS(Restaurant_Data[[#This Row],[Revenue]]&lt;= 500000, "Low Income", Restaurant_Data[[#This Row],[Revenue]]&lt;=1000000, "Middle Income", Restaurant_Data[[#This Row],[Revenue]] &lt;= 2000000, "High Income")</f>
        <v>Low Income</v>
      </c>
    </row>
    <row r="4350" spans="1:20" x14ac:dyDescent="0.35">
      <c r="A4350" s="1" t="s">
        <v>4377</v>
      </c>
      <c r="B4350" s="1" t="s">
        <v>23</v>
      </c>
      <c r="C4350" s="1" t="s">
        <v>42</v>
      </c>
      <c r="D4350">
        <v>3.1</v>
      </c>
      <c r="E4350">
        <v>75</v>
      </c>
      <c r="F4350">
        <v>45.2</v>
      </c>
      <c r="G4350">
        <v>3703</v>
      </c>
      <c r="H4350">
        <v>38234</v>
      </c>
      <c r="I4350">
        <v>14</v>
      </c>
      <c r="J4350">
        <v>915</v>
      </c>
      <c r="K4350">
        <v>76.819999999999993</v>
      </c>
      <c r="L4350">
        <v>7.2</v>
      </c>
      <c r="M4350">
        <v>3.2</v>
      </c>
      <c r="N4350" s="1" t="s">
        <v>21</v>
      </c>
      <c r="O4350">
        <v>49</v>
      </c>
      <c r="P4350">
        <v>4</v>
      </c>
      <c r="Q4350">
        <v>53</v>
      </c>
      <c r="R4350" t="str" cm="1">
        <f t="array" ref="R4350">_xlfn.IFS(Restaurant_Data[[#This Row],[Total Reservations]]&lt;=50, "Low", Restaurant_Data[[#This Row],[Total Reservations]]&lt;=100, "Medium", Restaurant_Data[[#This Row],[Total Reservations]]&lt;=200, "High")</f>
        <v>Medium</v>
      </c>
      <c r="S4350" s="4">
        <v>773301.8</v>
      </c>
      <c r="T4350" t="str" cm="1">
        <f t="array" ref="T4350">_xlfn.IFS(Restaurant_Data[[#This Row],[Revenue]]&lt;= 500000, "Low Income", Restaurant_Data[[#This Row],[Revenue]]&lt;=1000000, "Middle Income", Restaurant_Data[[#This Row],[Revenue]] &lt;= 2000000, "High Income")</f>
        <v>Middle Income</v>
      </c>
    </row>
    <row r="4351" spans="1:20" x14ac:dyDescent="0.35">
      <c r="A4351" s="1" t="s">
        <v>4378</v>
      </c>
      <c r="B4351" s="1" t="s">
        <v>34</v>
      </c>
      <c r="C4351" s="1" t="s">
        <v>20</v>
      </c>
      <c r="D4351">
        <v>3.7</v>
      </c>
      <c r="E4351">
        <v>52</v>
      </c>
      <c r="F4351">
        <v>72.819999999999993</v>
      </c>
      <c r="G4351">
        <v>3440</v>
      </c>
      <c r="H4351">
        <v>40426</v>
      </c>
      <c r="I4351">
        <v>3</v>
      </c>
      <c r="J4351">
        <v>358</v>
      </c>
      <c r="K4351">
        <v>221.4</v>
      </c>
      <c r="L4351">
        <v>4.2</v>
      </c>
      <c r="M4351">
        <v>2</v>
      </c>
      <c r="N4351" s="1" t="s">
        <v>27</v>
      </c>
      <c r="O4351">
        <v>3</v>
      </c>
      <c r="P4351">
        <v>1</v>
      </c>
      <c r="Q4351">
        <v>4</v>
      </c>
      <c r="R4351" t="str" cm="1">
        <f t="array" ref="R4351">_xlfn.IFS(Restaurant_Data[[#This Row],[Total Reservations]]&lt;=50, "Low", Restaurant_Data[[#This Row],[Total Reservations]]&lt;=100, "Medium", Restaurant_Data[[#This Row],[Total Reservations]]&lt;=200, "High")</f>
        <v>Low</v>
      </c>
      <c r="S4351" s="4">
        <v>843562.74</v>
      </c>
      <c r="T4351" t="str" cm="1">
        <f t="array" ref="T4351">_xlfn.IFS(Restaurant_Data[[#This Row],[Revenue]]&lt;= 500000, "Low Income", Restaurant_Data[[#This Row],[Revenue]]&lt;=1000000, "Middle Income", Restaurant_Data[[#This Row],[Revenue]] &lt;= 2000000, "High Income")</f>
        <v>Middle Income</v>
      </c>
    </row>
    <row r="4352" spans="1:20" x14ac:dyDescent="0.35">
      <c r="A4352" s="1" t="s">
        <v>4379</v>
      </c>
      <c r="B4352" s="1" t="s">
        <v>19</v>
      </c>
      <c r="C4352" s="1" t="s">
        <v>42</v>
      </c>
      <c r="D4352">
        <v>3.9</v>
      </c>
      <c r="E4352">
        <v>49</v>
      </c>
      <c r="F4352">
        <v>45.31</v>
      </c>
      <c r="G4352">
        <v>1102</v>
      </c>
      <c r="H4352">
        <v>10325</v>
      </c>
      <c r="I4352">
        <v>4</v>
      </c>
      <c r="J4352">
        <v>656</v>
      </c>
      <c r="K4352">
        <v>144.43</v>
      </c>
      <c r="L4352">
        <v>4.8</v>
      </c>
      <c r="M4352">
        <v>7.3</v>
      </c>
      <c r="N4352" s="1" t="s">
        <v>21</v>
      </c>
      <c r="O4352">
        <v>6</v>
      </c>
      <c r="P4352">
        <v>47</v>
      </c>
      <c r="Q4352">
        <v>53</v>
      </c>
      <c r="R4352" t="str" cm="1">
        <f t="array" ref="R4352">_xlfn.IFS(Restaurant_Data[[#This Row],[Total Reservations]]&lt;=50, "Low", Restaurant_Data[[#This Row],[Total Reservations]]&lt;=100, "Medium", Restaurant_Data[[#This Row],[Total Reservations]]&lt;=200, "High")</f>
        <v>Medium</v>
      </c>
      <c r="S4352" s="4">
        <v>502154.29</v>
      </c>
      <c r="T4352" t="str" cm="1">
        <f t="array" ref="T4352">_xlfn.IFS(Restaurant_Data[[#This Row],[Revenue]]&lt;= 500000, "Low Income", Restaurant_Data[[#This Row],[Revenue]]&lt;=1000000, "Middle Income", Restaurant_Data[[#This Row],[Revenue]] &lt;= 2000000, "High Income")</f>
        <v>Middle Income</v>
      </c>
    </row>
    <row r="4353" spans="1:20" x14ac:dyDescent="0.35">
      <c r="A4353" s="1" t="s">
        <v>4380</v>
      </c>
      <c r="B4353" s="1" t="s">
        <v>19</v>
      </c>
      <c r="C4353" s="1" t="s">
        <v>31</v>
      </c>
      <c r="D4353">
        <v>4.2</v>
      </c>
      <c r="E4353">
        <v>48</v>
      </c>
      <c r="F4353">
        <v>37.26</v>
      </c>
      <c r="G4353">
        <v>1440</v>
      </c>
      <c r="H4353">
        <v>16011</v>
      </c>
      <c r="I4353">
        <v>16</v>
      </c>
      <c r="J4353">
        <v>171</v>
      </c>
      <c r="K4353">
        <v>120.4</v>
      </c>
      <c r="L4353">
        <v>6.3</v>
      </c>
      <c r="M4353">
        <v>3.6</v>
      </c>
      <c r="N4353" s="1" t="s">
        <v>21</v>
      </c>
      <c r="O4353">
        <v>17</v>
      </c>
      <c r="P4353">
        <v>5</v>
      </c>
      <c r="Q4353">
        <v>22</v>
      </c>
      <c r="R4353" t="str" cm="1">
        <f t="array" ref="R4353">_xlfn.IFS(Restaurant_Data[[#This Row],[Total Reservations]]&lt;=50, "Low", Restaurant_Data[[#This Row],[Total Reservations]]&lt;=100, "Medium", Restaurant_Data[[#This Row],[Total Reservations]]&lt;=200, "High")</f>
        <v>Low</v>
      </c>
      <c r="S4353" s="4">
        <v>416749.39</v>
      </c>
      <c r="T4353" t="str" cm="1">
        <f t="array" ref="T4353">_xlfn.IFS(Restaurant_Data[[#This Row],[Revenue]]&lt;= 500000, "Low Income", Restaurant_Data[[#This Row],[Revenue]]&lt;=1000000, "Middle Income", Restaurant_Data[[#This Row],[Revenue]] &lt;= 2000000, "High Income")</f>
        <v>Low Income</v>
      </c>
    </row>
    <row r="4354" spans="1:20" x14ac:dyDescent="0.35">
      <c r="A4354" s="1" t="s">
        <v>4381</v>
      </c>
      <c r="B4354" s="1" t="s">
        <v>34</v>
      </c>
      <c r="C4354" s="1" t="s">
        <v>37</v>
      </c>
      <c r="D4354">
        <v>3</v>
      </c>
      <c r="E4354">
        <v>62</v>
      </c>
      <c r="F4354">
        <v>55.08</v>
      </c>
      <c r="G4354">
        <v>1936</v>
      </c>
      <c r="H4354">
        <v>25714</v>
      </c>
      <c r="I4354">
        <v>12</v>
      </c>
      <c r="J4354">
        <v>923</v>
      </c>
      <c r="K4354">
        <v>94.65</v>
      </c>
      <c r="L4354">
        <v>3.9</v>
      </c>
      <c r="M4354">
        <v>3.8</v>
      </c>
      <c r="N4354" s="1" t="s">
        <v>27</v>
      </c>
      <c r="O4354">
        <v>53</v>
      </c>
      <c r="P4354">
        <v>13</v>
      </c>
      <c r="Q4354">
        <v>66</v>
      </c>
      <c r="R4354" t="str" cm="1">
        <f t="array" ref="R4354">_xlfn.IFS(Restaurant_Data[[#This Row],[Total Reservations]]&lt;=50, "Low", Restaurant_Data[[#This Row],[Total Reservations]]&lt;=100, "Medium", Restaurant_Data[[#This Row],[Total Reservations]]&lt;=200, "High")</f>
        <v>Medium</v>
      </c>
      <c r="S4354" s="4">
        <v>773397.22</v>
      </c>
      <c r="T4354" t="str" cm="1">
        <f t="array" ref="T4354">_xlfn.IFS(Restaurant_Data[[#This Row],[Revenue]]&lt;= 500000, "Low Income", Restaurant_Data[[#This Row],[Revenue]]&lt;=1000000, "Middle Income", Restaurant_Data[[#This Row],[Revenue]] &lt;= 2000000, "High Income")</f>
        <v>Middle Income</v>
      </c>
    </row>
    <row r="4355" spans="1:20" x14ac:dyDescent="0.35">
      <c r="A4355" s="1" t="s">
        <v>4382</v>
      </c>
      <c r="B4355" s="1" t="s">
        <v>23</v>
      </c>
      <c r="C4355" s="1" t="s">
        <v>31</v>
      </c>
      <c r="D4355">
        <v>5</v>
      </c>
      <c r="E4355">
        <v>86</v>
      </c>
      <c r="F4355">
        <v>32.92</v>
      </c>
      <c r="G4355">
        <v>7928</v>
      </c>
      <c r="H4355">
        <v>87602</v>
      </c>
      <c r="I4355">
        <v>8</v>
      </c>
      <c r="J4355">
        <v>120</v>
      </c>
      <c r="K4355">
        <v>193.16</v>
      </c>
      <c r="L4355">
        <v>7.9</v>
      </c>
      <c r="M4355">
        <v>8.9</v>
      </c>
      <c r="N4355" s="1" t="s">
        <v>27</v>
      </c>
      <c r="O4355">
        <v>59</v>
      </c>
      <c r="P4355">
        <v>77</v>
      </c>
      <c r="Q4355">
        <v>136</v>
      </c>
      <c r="R4355" t="str" cm="1">
        <f t="array" ref="R4355">_xlfn.IFS(Restaurant_Data[[#This Row],[Total Reservations]]&lt;=50, "Low", Restaurant_Data[[#This Row],[Total Reservations]]&lt;=100, "Medium", Restaurant_Data[[#This Row],[Total Reservations]]&lt;=200, "High")</f>
        <v>High</v>
      </c>
      <c r="S4355" s="4">
        <v>657404.5</v>
      </c>
      <c r="T4355" t="str" cm="1">
        <f t="array" ref="T4355">_xlfn.IFS(Restaurant_Data[[#This Row],[Revenue]]&lt;= 500000, "Low Income", Restaurant_Data[[#This Row],[Revenue]]&lt;=1000000, "Middle Income", Restaurant_Data[[#This Row],[Revenue]] &lt;= 2000000, "High Income")</f>
        <v>Middle Income</v>
      </c>
    </row>
    <row r="4356" spans="1:20" x14ac:dyDescent="0.35">
      <c r="A4356" s="1" t="s">
        <v>4383</v>
      </c>
      <c r="B4356" s="1" t="s">
        <v>23</v>
      </c>
      <c r="C4356" s="1" t="s">
        <v>26</v>
      </c>
      <c r="D4356">
        <v>3.7</v>
      </c>
      <c r="E4356">
        <v>83</v>
      </c>
      <c r="F4356">
        <v>54.96</v>
      </c>
      <c r="G4356">
        <v>2970</v>
      </c>
      <c r="H4356">
        <v>31567</v>
      </c>
      <c r="I4356">
        <v>9</v>
      </c>
      <c r="J4356">
        <v>954</v>
      </c>
      <c r="K4356">
        <v>136.88</v>
      </c>
      <c r="L4356">
        <v>3.3</v>
      </c>
      <c r="M4356">
        <v>2.2000000000000002</v>
      </c>
      <c r="N4356" s="1" t="s">
        <v>27</v>
      </c>
      <c r="O4356">
        <v>75</v>
      </c>
      <c r="P4356">
        <v>44</v>
      </c>
      <c r="Q4356">
        <v>119</v>
      </c>
      <c r="R4356" t="str" cm="1">
        <f t="array" ref="R4356">_xlfn.IFS(Restaurant_Data[[#This Row],[Total Reservations]]&lt;=50, "Low", Restaurant_Data[[#This Row],[Total Reservations]]&lt;=100, "Medium", Restaurant_Data[[#This Row],[Total Reservations]]&lt;=200, "High")</f>
        <v>High</v>
      </c>
      <c r="S4356" s="4">
        <v>1025239.51</v>
      </c>
      <c r="T4356" t="str" cm="1">
        <f t="array" ref="T4356">_xlfn.IFS(Restaurant_Data[[#This Row],[Revenue]]&lt;= 500000, "Low Income", Restaurant_Data[[#This Row],[Revenue]]&lt;=1000000, "Middle Income", Restaurant_Data[[#This Row],[Revenue]] &lt;= 2000000, "High Income")</f>
        <v>High Income</v>
      </c>
    </row>
    <row r="4357" spans="1:20" x14ac:dyDescent="0.35">
      <c r="A4357" s="1" t="s">
        <v>4384</v>
      </c>
      <c r="B4357" s="1" t="s">
        <v>19</v>
      </c>
      <c r="C4357" s="1" t="s">
        <v>37</v>
      </c>
      <c r="D4357">
        <v>4.7</v>
      </c>
      <c r="E4357">
        <v>40</v>
      </c>
      <c r="F4357">
        <v>62.08</v>
      </c>
      <c r="G4357">
        <v>2338</v>
      </c>
      <c r="H4357">
        <v>25780</v>
      </c>
      <c r="I4357">
        <v>11</v>
      </c>
      <c r="J4357">
        <v>153</v>
      </c>
      <c r="K4357">
        <v>176.99</v>
      </c>
      <c r="L4357">
        <v>8.1999999999999993</v>
      </c>
      <c r="M4357">
        <v>7.9</v>
      </c>
      <c r="N4357" s="1" t="s">
        <v>21</v>
      </c>
      <c r="O4357">
        <v>16</v>
      </c>
      <c r="P4357">
        <v>39</v>
      </c>
      <c r="Q4357">
        <v>55</v>
      </c>
      <c r="R4357" t="str" cm="1">
        <f t="array" ref="R4357">_xlfn.IFS(Restaurant_Data[[#This Row],[Total Reservations]]&lt;=50, "Low", Restaurant_Data[[#This Row],[Total Reservations]]&lt;=100, "Medium", Restaurant_Data[[#This Row],[Total Reservations]]&lt;=200, "High")</f>
        <v>Medium</v>
      </c>
      <c r="S4357" s="4">
        <v>571387.19999999995</v>
      </c>
      <c r="T4357" t="str" cm="1">
        <f t="array" ref="T4357">_xlfn.IFS(Restaurant_Data[[#This Row],[Revenue]]&lt;= 500000, "Low Income", Restaurant_Data[[#This Row],[Revenue]]&lt;=1000000, "Middle Income", Restaurant_Data[[#This Row],[Revenue]] &lt;= 2000000, "High Income")</f>
        <v>Middle Income</v>
      </c>
    </row>
    <row r="4358" spans="1:20" x14ac:dyDescent="0.35">
      <c r="A4358" s="1" t="s">
        <v>4385</v>
      </c>
      <c r="B4358" s="1" t="s">
        <v>19</v>
      </c>
      <c r="C4358" s="1" t="s">
        <v>42</v>
      </c>
      <c r="D4358">
        <v>4.0999999999999996</v>
      </c>
      <c r="E4358">
        <v>45</v>
      </c>
      <c r="F4358">
        <v>45.8</v>
      </c>
      <c r="G4358">
        <v>1461</v>
      </c>
      <c r="H4358">
        <v>19510</v>
      </c>
      <c r="I4358">
        <v>5</v>
      </c>
      <c r="J4358">
        <v>715</v>
      </c>
      <c r="K4358">
        <v>289.64</v>
      </c>
      <c r="L4358">
        <v>2.4</v>
      </c>
      <c r="M4358">
        <v>4.5</v>
      </c>
      <c r="N4358" s="1" t="s">
        <v>21</v>
      </c>
      <c r="O4358">
        <v>7</v>
      </c>
      <c r="P4358">
        <v>23</v>
      </c>
      <c r="Q4358">
        <v>30</v>
      </c>
      <c r="R4358" t="str" cm="1">
        <f t="array" ref="R4358">_xlfn.IFS(Restaurant_Data[[#This Row],[Total Reservations]]&lt;=50, "Low", Restaurant_Data[[#This Row],[Total Reservations]]&lt;=100, "Medium", Restaurant_Data[[#This Row],[Total Reservations]]&lt;=200, "High")</f>
        <v>Low</v>
      </c>
      <c r="S4358" s="4">
        <v>465780</v>
      </c>
      <c r="T4358" t="str" cm="1">
        <f t="array" ref="T4358">_xlfn.IFS(Restaurant_Data[[#This Row],[Revenue]]&lt;= 500000, "Low Income", Restaurant_Data[[#This Row],[Revenue]]&lt;=1000000, "Middle Income", Restaurant_Data[[#This Row],[Revenue]] &lt;= 2000000, "High Income")</f>
        <v>Low Income</v>
      </c>
    </row>
    <row r="4359" spans="1:20" x14ac:dyDescent="0.35">
      <c r="A4359" s="1" t="s">
        <v>4386</v>
      </c>
      <c r="B4359" s="1" t="s">
        <v>34</v>
      </c>
      <c r="C4359" s="1" t="s">
        <v>42</v>
      </c>
      <c r="D4359">
        <v>3.3</v>
      </c>
      <c r="E4359">
        <v>60</v>
      </c>
      <c r="F4359">
        <v>36.72</v>
      </c>
      <c r="G4359">
        <v>2606</v>
      </c>
      <c r="H4359">
        <v>31894</v>
      </c>
      <c r="I4359">
        <v>12</v>
      </c>
      <c r="J4359">
        <v>805</v>
      </c>
      <c r="K4359">
        <v>239.57</v>
      </c>
      <c r="L4359">
        <v>3</v>
      </c>
      <c r="M4359">
        <v>9</v>
      </c>
      <c r="N4359" s="1" t="s">
        <v>27</v>
      </c>
      <c r="O4359">
        <v>2</v>
      </c>
      <c r="P4359">
        <v>29</v>
      </c>
      <c r="Q4359">
        <v>31</v>
      </c>
      <c r="R4359" t="str" cm="1">
        <f t="array" ref="R4359">_xlfn.IFS(Restaurant_Data[[#This Row],[Total Reservations]]&lt;=50, "Low", Restaurant_Data[[#This Row],[Total Reservations]]&lt;=100, "Medium", Restaurant_Data[[#This Row],[Total Reservations]]&lt;=200, "High")</f>
        <v>Low</v>
      </c>
      <c r="S4359" s="4">
        <v>508752.82</v>
      </c>
      <c r="T4359" t="str" cm="1">
        <f t="array" ref="T4359">_xlfn.IFS(Restaurant_Data[[#This Row],[Revenue]]&lt;= 500000, "Low Income", Restaurant_Data[[#This Row],[Revenue]]&lt;=1000000, "Middle Income", Restaurant_Data[[#This Row],[Revenue]] &lt;= 2000000, "High Income")</f>
        <v>Middle Income</v>
      </c>
    </row>
    <row r="4360" spans="1:20" x14ac:dyDescent="0.35">
      <c r="A4360" s="1" t="s">
        <v>4387</v>
      </c>
      <c r="B4360" s="1" t="s">
        <v>19</v>
      </c>
      <c r="C4360" s="1" t="s">
        <v>31</v>
      </c>
      <c r="D4360">
        <v>4.5999999999999996</v>
      </c>
      <c r="E4360">
        <v>47</v>
      </c>
      <c r="F4360">
        <v>33.26</v>
      </c>
      <c r="G4360">
        <v>1404</v>
      </c>
      <c r="H4360">
        <v>18522</v>
      </c>
      <c r="I4360">
        <v>2</v>
      </c>
      <c r="J4360">
        <v>420</v>
      </c>
      <c r="K4360">
        <v>248.99</v>
      </c>
      <c r="L4360">
        <v>7.8</v>
      </c>
      <c r="M4360">
        <v>5</v>
      </c>
      <c r="N4360" s="1" t="s">
        <v>21</v>
      </c>
      <c r="O4360">
        <v>44</v>
      </c>
      <c r="P4360">
        <v>10</v>
      </c>
      <c r="Q4360">
        <v>54</v>
      </c>
      <c r="R4360" t="str" cm="1">
        <f t="array" ref="R4360">_xlfn.IFS(Restaurant_Data[[#This Row],[Total Reservations]]&lt;=50, "Low", Restaurant_Data[[#This Row],[Total Reservations]]&lt;=100, "Medium", Restaurant_Data[[#This Row],[Total Reservations]]&lt;=200, "High")</f>
        <v>Medium</v>
      </c>
      <c r="S4360" s="4">
        <v>356413.32</v>
      </c>
      <c r="T4360" t="str" cm="1">
        <f t="array" ref="T4360">_xlfn.IFS(Restaurant_Data[[#This Row],[Revenue]]&lt;= 500000, "Low Income", Restaurant_Data[[#This Row],[Revenue]]&lt;=1000000, "Middle Income", Restaurant_Data[[#This Row],[Revenue]] &lt;= 2000000, "High Income")</f>
        <v>Low Income</v>
      </c>
    </row>
    <row r="4361" spans="1:20" x14ac:dyDescent="0.35">
      <c r="A4361" s="1" t="s">
        <v>4388</v>
      </c>
      <c r="B4361" s="1" t="s">
        <v>34</v>
      </c>
      <c r="C4361" s="1" t="s">
        <v>42</v>
      </c>
      <c r="D4361">
        <v>4.4000000000000004</v>
      </c>
      <c r="E4361">
        <v>51</v>
      </c>
      <c r="F4361">
        <v>38.99</v>
      </c>
      <c r="G4361">
        <v>880</v>
      </c>
      <c r="H4361">
        <v>10133</v>
      </c>
      <c r="I4361">
        <v>11</v>
      </c>
      <c r="J4361">
        <v>722</v>
      </c>
      <c r="K4361">
        <v>81.05</v>
      </c>
      <c r="L4361">
        <v>3.4</v>
      </c>
      <c r="M4361">
        <v>4.7</v>
      </c>
      <c r="N4361" s="1" t="s">
        <v>21</v>
      </c>
      <c r="O4361">
        <v>38</v>
      </c>
      <c r="P4361">
        <v>13</v>
      </c>
      <c r="Q4361">
        <v>51</v>
      </c>
      <c r="R4361" t="str" cm="1">
        <f t="array" ref="R4361">_xlfn.IFS(Restaurant_Data[[#This Row],[Total Reservations]]&lt;=50, "Low", Restaurant_Data[[#This Row],[Total Reservations]]&lt;=100, "Medium", Restaurant_Data[[#This Row],[Total Reservations]]&lt;=200, "High")</f>
        <v>Medium</v>
      </c>
      <c r="S4361" s="4">
        <v>455788.45</v>
      </c>
      <c r="T4361" t="str" cm="1">
        <f t="array" ref="T4361">_xlfn.IFS(Restaurant_Data[[#This Row],[Revenue]]&lt;= 500000, "Low Income", Restaurant_Data[[#This Row],[Revenue]]&lt;=1000000, "Middle Income", Restaurant_Data[[#This Row],[Revenue]] &lt;= 2000000, "High Income")</f>
        <v>Low Income</v>
      </c>
    </row>
    <row r="4362" spans="1:20" x14ac:dyDescent="0.35">
      <c r="A4362" s="1" t="s">
        <v>4389</v>
      </c>
      <c r="B4362" s="1" t="s">
        <v>19</v>
      </c>
      <c r="C4362" s="1" t="s">
        <v>42</v>
      </c>
      <c r="D4362">
        <v>4.0999999999999996</v>
      </c>
      <c r="E4362">
        <v>50</v>
      </c>
      <c r="F4362">
        <v>38.590000000000003</v>
      </c>
      <c r="G4362">
        <v>1041</v>
      </c>
      <c r="H4362">
        <v>17648</v>
      </c>
      <c r="I4362">
        <v>11</v>
      </c>
      <c r="J4362">
        <v>210</v>
      </c>
      <c r="K4362">
        <v>131.25</v>
      </c>
      <c r="L4362">
        <v>8.1999999999999993</v>
      </c>
      <c r="M4362">
        <v>4.9000000000000004</v>
      </c>
      <c r="N4362" s="1" t="s">
        <v>27</v>
      </c>
      <c r="O4362">
        <v>37</v>
      </c>
      <c r="P4362">
        <v>21</v>
      </c>
      <c r="Q4362">
        <v>58</v>
      </c>
      <c r="R4362" t="str" cm="1">
        <f t="array" ref="R4362">_xlfn.IFS(Restaurant_Data[[#This Row],[Total Reservations]]&lt;=50, "Low", Restaurant_Data[[#This Row],[Total Reservations]]&lt;=100, "Medium", Restaurant_Data[[#This Row],[Total Reservations]]&lt;=200, "High")</f>
        <v>Medium</v>
      </c>
      <c r="S4362" s="4">
        <v>445212.62</v>
      </c>
      <c r="T4362" t="str" cm="1">
        <f t="array" ref="T4362">_xlfn.IFS(Restaurant_Data[[#This Row],[Revenue]]&lt;= 500000, "Low Income", Restaurant_Data[[#This Row],[Revenue]]&lt;=1000000, "Middle Income", Restaurant_Data[[#This Row],[Revenue]] &lt;= 2000000, "High Income")</f>
        <v>Low Income</v>
      </c>
    </row>
    <row r="4363" spans="1:20" x14ac:dyDescent="0.35">
      <c r="A4363" s="1" t="s">
        <v>4390</v>
      </c>
      <c r="B4363" s="1" t="s">
        <v>19</v>
      </c>
      <c r="C4363" s="1" t="s">
        <v>24</v>
      </c>
      <c r="D4363">
        <v>4</v>
      </c>
      <c r="E4363">
        <v>37</v>
      </c>
      <c r="F4363">
        <v>27.77</v>
      </c>
      <c r="G4363">
        <v>2825</v>
      </c>
      <c r="H4363">
        <v>30755</v>
      </c>
      <c r="I4363">
        <v>1</v>
      </c>
      <c r="J4363">
        <v>938</v>
      </c>
      <c r="K4363">
        <v>76.56</v>
      </c>
      <c r="L4363">
        <v>8.1</v>
      </c>
      <c r="M4363">
        <v>8.5</v>
      </c>
      <c r="N4363" s="1" t="s">
        <v>27</v>
      </c>
      <c r="O4363">
        <v>30</v>
      </c>
      <c r="P4363">
        <v>2</v>
      </c>
      <c r="Q4363">
        <v>32</v>
      </c>
      <c r="R4363" t="str" cm="1">
        <f t="array" ref="R4363">_xlfn.IFS(Restaurant_Data[[#This Row],[Total Reservations]]&lt;=50, "Low", Restaurant_Data[[#This Row],[Total Reservations]]&lt;=100, "Medium", Restaurant_Data[[#This Row],[Total Reservations]]&lt;=200, "High")</f>
        <v>Low</v>
      </c>
      <c r="S4363" s="4">
        <v>242860.2</v>
      </c>
      <c r="T4363" t="str" cm="1">
        <f t="array" ref="T4363">_xlfn.IFS(Restaurant_Data[[#This Row],[Revenue]]&lt;= 500000, "Low Income", Restaurant_Data[[#This Row],[Revenue]]&lt;=1000000, "Middle Income", Restaurant_Data[[#This Row],[Revenue]] &lt;= 2000000, "High Income")</f>
        <v>Low Income</v>
      </c>
    </row>
    <row r="4364" spans="1:20" x14ac:dyDescent="0.35">
      <c r="A4364" s="1" t="s">
        <v>4391</v>
      </c>
      <c r="B4364" s="1" t="s">
        <v>19</v>
      </c>
      <c r="C4364" s="1" t="s">
        <v>26</v>
      </c>
      <c r="D4364">
        <v>3.2</v>
      </c>
      <c r="E4364">
        <v>43</v>
      </c>
      <c r="F4364">
        <v>49.88</v>
      </c>
      <c r="G4364">
        <v>2562</v>
      </c>
      <c r="H4364">
        <v>26952</v>
      </c>
      <c r="I4364">
        <v>17</v>
      </c>
      <c r="J4364">
        <v>741</v>
      </c>
      <c r="K4364">
        <v>292.13</v>
      </c>
      <c r="L4364">
        <v>3.3</v>
      </c>
      <c r="M4364">
        <v>1.1000000000000001</v>
      </c>
      <c r="N4364" s="1" t="s">
        <v>21</v>
      </c>
      <c r="O4364">
        <v>34</v>
      </c>
      <c r="P4364">
        <v>28</v>
      </c>
      <c r="Q4364">
        <v>62</v>
      </c>
      <c r="R4364" t="str" cm="1">
        <f t="array" ref="R4364">_xlfn.IFS(Restaurant_Data[[#This Row],[Total Reservations]]&lt;=50, "Low", Restaurant_Data[[#This Row],[Total Reservations]]&lt;=100, "Medium", Restaurant_Data[[#This Row],[Total Reservations]]&lt;=200, "High")</f>
        <v>Medium</v>
      </c>
      <c r="S4364" s="4">
        <v>498685.12</v>
      </c>
      <c r="T4364" t="str" cm="1">
        <f t="array" ref="T4364">_xlfn.IFS(Restaurant_Data[[#This Row],[Revenue]]&lt;= 500000, "Low Income", Restaurant_Data[[#This Row],[Revenue]]&lt;=1000000, "Middle Income", Restaurant_Data[[#This Row],[Revenue]] &lt;= 2000000, "High Income")</f>
        <v>Low Income</v>
      </c>
    </row>
    <row r="4365" spans="1:20" x14ac:dyDescent="0.35">
      <c r="A4365" s="1" t="s">
        <v>4392</v>
      </c>
      <c r="B4365" s="1" t="s">
        <v>23</v>
      </c>
      <c r="C4365" s="1" t="s">
        <v>24</v>
      </c>
      <c r="D4365">
        <v>4.3</v>
      </c>
      <c r="E4365">
        <v>71</v>
      </c>
      <c r="F4365">
        <v>32.07</v>
      </c>
      <c r="G4365">
        <v>2641</v>
      </c>
      <c r="H4365">
        <v>28689</v>
      </c>
      <c r="I4365">
        <v>17</v>
      </c>
      <c r="J4365">
        <v>729</v>
      </c>
      <c r="K4365">
        <v>220.55</v>
      </c>
      <c r="L4365">
        <v>1.7</v>
      </c>
      <c r="M4365">
        <v>7.3</v>
      </c>
      <c r="N4365" s="1" t="s">
        <v>27</v>
      </c>
      <c r="O4365">
        <v>62</v>
      </c>
      <c r="P4365">
        <v>47</v>
      </c>
      <c r="Q4365">
        <v>109</v>
      </c>
      <c r="R4365" t="str" cm="1">
        <f t="array" ref="R4365">_xlfn.IFS(Restaurant_Data[[#This Row],[Total Reservations]]&lt;=50, "Low", Restaurant_Data[[#This Row],[Total Reservations]]&lt;=100, "Medium", Restaurant_Data[[#This Row],[Total Reservations]]&lt;=200, "High")</f>
        <v>High</v>
      </c>
      <c r="S4365" s="4">
        <v>530506.01</v>
      </c>
      <c r="T4365" t="str" cm="1">
        <f t="array" ref="T4365">_xlfn.IFS(Restaurant_Data[[#This Row],[Revenue]]&lt;= 500000, "Low Income", Restaurant_Data[[#This Row],[Revenue]]&lt;=1000000, "Middle Income", Restaurant_Data[[#This Row],[Revenue]] &lt;= 2000000, "High Income")</f>
        <v>Middle Income</v>
      </c>
    </row>
    <row r="4366" spans="1:20" x14ac:dyDescent="0.35">
      <c r="A4366" s="1" t="s">
        <v>4393</v>
      </c>
      <c r="B4366" s="1" t="s">
        <v>23</v>
      </c>
      <c r="C4366" s="1" t="s">
        <v>42</v>
      </c>
      <c r="D4366">
        <v>4.8</v>
      </c>
      <c r="E4366">
        <v>82</v>
      </c>
      <c r="F4366">
        <v>38.42</v>
      </c>
      <c r="G4366">
        <v>2585</v>
      </c>
      <c r="H4366">
        <v>26996</v>
      </c>
      <c r="I4366">
        <v>4</v>
      </c>
      <c r="J4366">
        <v>437</v>
      </c>
      <c r="K4366">
        <v>54.81</v>
      </c>
      <c r="L4366">
        <v>2.5</v>
      </c>
      <c r="M4366">
        <v>2.8</v>
      </c>
      <c r="N4366" s="1" t="s">
        <v>21</v>
      </c>
      <c r="O4366">
        <v>47</v>
      </c>
      <c r="P4366">
        <v>7</v>
      </c>
      <c r="Q4366">
        <v>54</v>
      </c>
      <c r="R4366" t="str" cm="1">
        <f t="array" ref="R4366">_xlfn.IFS(Restaurant_Data[[#This Row],[Total Reservations]]&lt;=50, "Low", Restaurant_Data[[#This Row],[Total Reservations]]&lt;=100, "Medium", Restaurant_Data[[#This Row],[Total Reservations]]&lt;=200, "High")</f>
        <v>Medium</v>
      </c>
      <c r="S4366" s="4">
        <v>704772.34</v>
      </c>
      <c r="T4366" t="str" cm="1">
        <f t="array" ref="T4366">_xlfn.IFS(Restaurant_Data[[#This Row],[Revenue]]&lt;= 500000, "Low Income", Restaurant_Data[[#This Row],[Revenue]]&lt;=1000000, "Middle Income", Restaurant_Data[[#This Row],[Revenue]] &lt;= 2000000, "High Income")</f>
        <v>Middle Income</v>
      </c>
    </row>
    <row r="4367" spans="1:20" x14ac:dyDescent="0.35">
      <c r="A4367" s="1" t="s">
        <v>4394</v>
      </c>
      <c r="B4367" s="1" t="s">
        <v>23</v>
      </c>
      <c r="C4367" s="1" t="s">
        <v>20</v>
      </c>
      <c r="D4367">
        <v>3.2</v>
      </c>
      <c r="E4367">
        <v>79</v>
      </c>
      <c r="F4367">
        <v>65.88</v>
      </c>
      <c r="G4367">
        <v>5196</v>
      </c>
      <c r="H4367">
        <v>52796</v>
      </c>
      <c r="I4367">
        <v>14</v>
      </c>
      <c r="J4367">
        <v>461</v>
      </c>
      <c r="K4367">
        <v>168.88</v>
      </c>
      <c r="L4367">
        <v>7.8</v>
      </c>
      <c r="M4367">
        <v>8.9</v>
      </c>
      <c r="N4367" s="1" t="s">
        <v>27</v>
      </c>
      <c r="O4367">
        <v>73</v>
      </c>
      <c r="P4367">
        <v>48</v>
      </c>
      <c r="Q4367">
        <v>121</v>
      </c>
      <c r="R4367" t="str" cm="1">
        <f t="array" ref="R4367">_xlfn.IFS(Restaurant_Data[[#This Row],[Total Reservations]]&lt;=50, "Low", Restaurant_Data[[#This Row],[Total Reservations]]&lt;=100, "Medium", Restaurant_Data[[#This Row],[Total Reservations]]&lt;=200, "High")</f>
        <v>High</v>
      </c>
      <c r="S4367" s="4">
        <v>1181467.1599999999</v>
      </c>
      <c r="T4367" t="str" cm="1">
        <f t="array" ref="T4367">_xlfn.IFS(Restaurant_Data[[#This Row],[Revenue]]&lt;= 500000, "Low Income", Restaurant_Data[[#This Row],[Revenue]]&lt;=1000000, "Middle Income", Restaurant_Data[[#This Row],[Revenue]] &lt;= 2000000, "High Income")</f>
        <v>High Income</v>
      </c>
    </row>
    <row r="4368" spans="1:20" x14ac:dyDescent="0.35">
      <c r="A4368" s="1" t="s">
        <v>4395</v>
      </c>
      <c r="B4368" s="1" t="s">
        <v>19</v>
      </c>
      <c r="C4368" s="1" t="s">
        <v>24</v>
      </c>
      <c r="D4368">
        <v>3.5</v>
      </c>
      <c r="E4368">
        <v>37</v>
      </c>
      <c r="F4368">
        <v>32.79</v>
      </c>
      <c r="G4368">
        <v>2978</v>
      </c>
      <c r="H4368">
        <v>36516</v>
      </c>
      <c r="I4368">
        <v>5</v>
      </c>
      <c r="J4368">
        <v>103</v>
      </c>
      <c r="K4368">
        <v>115.88</v>
      </c>
      <c r="L4368">
        <v>8.6</v>
      </c>
      <c r="M4368">
        <v>4.4000000000000004</v>
      </c>
      <c r="N4368" s="1" t="s">
        <v>27</v>
      </c>
      <c r="O4368">
        <v>22</v>
      </c>
      <c r="P4368">
        <v>6</v>
      </c>
      <c r="Q4368">
        <v>28</v>
      </c>
      <c r="R4368" t="str" cm="1">
        <f t="array" ref="R4368">_xlfn.IFS(Restaurant_Data[[#This Row],[Total Reservations]]&lt;=50, "Low", Restaurant_Data[[#This Row],[Total Reservations]]&lt;=100, "Medium", Restaurant_Data[[#This Row],[Total Reservations]]&lt;=200, "High")</f>
        <v>Low</v>
      </c>
      <c r="S4368" s="4">
        <v>284614.28999999998</v>
      </c>
      <c r="T4368" t="str" cm="1">
        <f t="array" ref="T4368">_xlfn.IFS(Restaurant_Data[[#This Row],[Revenue]]&lt;= 500000, "Low Income", Restaurant_Data[[#This Row],[Revenue]]&lt;=1000000, "Middle Income", Restaurant_Data[[#This Row],[Revenue]] &lt;= 2000000, "High Income")</f>
        <v>Low Income</v>
      </c>
    </row>
    <row r="4369" spans="1:20" x14ac:dyDescent="0.35">
      <c r="A4369" s="1" t="s">
        <v>4396</v>
      </c>
      <c r="B4369" s="1" t="s">
        <v>34</v>
      </c>
      <c r="C4369" s="1" t="s">
        <v>42</v>
      </c>
      <c r="D4369">
        <v>4.8</v>
      </c>
      <c r="E4369">
        <v>56</v>
      </c>
      <c r="F4369">
        <v>40.049999999999997</v>
      </c>
      <c r="G4369">
        <v>3732</v>
      </c>
      <c r="H4369">
        <v>37466</v>
      </c>
      <c r="I4369">
        <v>4</v>
      </c>
      <c r="J4369">
        <v>501</v>
      </c>
      <c r="K4369">
        <v>184.99</v>
      </c>
      <c r="L4369">
        <v>4.4000000000000004</v>
      </c>
      <c r="M4369">
        <v>4.0999999999999996</v>
      </c>
      <c r="N4369" s="1" t="s">
        <v>21</v>
      </c>
      <c r="O4369">
        <v>2</v>
      </c>
      <c r="P4369">
        <v>23</v>
      </c>
      <c r="Q4369">
        <v>25</v>
      </c>
      <c r="R4369" t="str" cm="1">
        <f t="array" ref="R4369">_xlfn.IFS(Restaurant_Data[[#This Row],[Total Reservations]]&lt;=50, "Low", Restaurant_Data[[#This Row],[Total Reservations]]&lt;=100, "Medium", Restaurant_Data[[#This Row],[Total Reservations]]&lt;=200, "High")</f>
        <v>Low</v>
      </c>
      <c r="S4369" s="4">
        <v>508897.75</v>
      </c>
      <c r="T4369" t="str" cm="1">
        <f t="array" ref="T4369">_xlfn.IFS(Restaurant_Data[[#This Row],[Revenue]]&lt;= 500000, "Low Income", Restaurant_Data[[#This Row],[Revenue]]&lt;=1000000, "Middle Income", Restaurant_Data[[#This Row],[Revenue]] &lt;= 2000000, "High Income")</f>
        <v>Middle Income</v>
      </c>
    </row>
    <row r="4370" spans="1:20" x14ac:dyDescent="0.35">
      <c r="A4370" s="1" t="s">
        <v>4397</v>
      </c>
      <c r="B4370" s="1" t="s">
        <v>34</v>
      </c>
      <c r="C4370" s="1" t="s">
        <v>42</v>
      </c>
      <c r="D4370">
        <v>3.6</v>
      </c>
      <c r="E4370">
        <v>62</v>
      </c>
      <c r="F4370">
        <v>41.12</v>
      </c>
      <c r="G4370">
        <v>2462</v>
      </c>
      <c r="H4370">
        <v>27013</v>
      </c>
      <c r="I4370">
        <v>6</v>
      </c>
      <c r="J4370">
        <v>800</v>
      </c>
      <c r="K4370">
        <v>94.66</v>
      </c>
      <c r="L4370">
        <v>2.5</v>
      </c>
      <c r="M4370">
        <v>7.4</v>
      </c>
      <c r="N4370" s="1" t="s">
        <v>27</v>
      </c>
      <c r="O4370">
        <v>12</v>
      </c>
      <c r="P4370">
        <v>4</v>
      </c>
      <c r="Q4370">
        <v>16</v>
      </c>
      <c r="R4370" t="str" cm="1">
        <f t="array" ref="R4370">_xlfn.IFS(Restaurant_Data[[#This Row],[Total Reservations]]&lt;=50, "Low", Restaurant_Data[[#This Row],[Total Reservations]]&lt;=100, "Medium", Restaurant_Data[[#This Row],[Total Reservations]]&lt;=200, "High")</f>
        <v>Low</v>
      </c>
      <c r="S4370" s="4">
        <v>576578.93000000005</v>
      </c>
      <c r="T4370" t="str" cm="1">
        <f t="array" ref="T4370">_xlfn.IFS(Restaurant_Data[[#This Row],[Revenue]]&lt;= 500000, "Low Income", Restaurant_Data[[#This Row],[Revenue]]&lt;=1000000, "Middle Income", Restaurant_Data[[#This Row],[Revenue]] &lt;= 2000000, "High Income")</f>
        <v>Middle Income</v>
      </c>
    </row>
    <row r="4371" spans="1:20" x14ac:dyDescent="0.35">
      <c r="A4371" s="1" t="s">
        <v>4398</v>
      </c>
      <c r="B4371" s="1" t="s">
        <v>34</v>
      </c>
      <c r="C4371" s="1" t="s">
        <v>26</v>
      </c>
      <c r="D4371">
        <v>4.3</v>
      </c>
      <c r="E4371">
        <v>68</v>
      </c>
      <c r="F4371">
        <v>50.01</v>
      </c>
      <c r="G4371">
        <v>4125</v>
      </c>
      <c r="H4371">
        <v>43092</v>
      </c>
      <c r="I4371">
        <v>18</v>
      </c>
      <c r="J4371">
        <v>915</v>
      </c>
      <c r="K4371">
        <v>64.209999999999994</v>
      </c>
      <c r="L4371">
        <v>1.7</v>
      </c>
      <c r="M4371">
        <v>7.5</v>
      </c>
      <c r="N4371" s="1" t="s">
        <v>21</v>
      </c>
      <c r="O4371">
        <v>33</v>
      </c>
      <c r="P4371">
        <v>63</v>
      </c>
      <c r="Q4371">
        <v>96</v>
      </c>
      <c r="R4371" t="str" cm="1">
        <f t="array" ref="R4371">_xlfn.IFS(Restaurant_Data[[#This Row],[Total Reservations]]&lt;=50, "Low", Restaurant_Data[[#This Row],[Total Reservations]]&lt;=100, "Medium", Restaurant_Data[[#This Row],[Total Reservations]]&lt;=200, "High")</f>
        <v>Medium</v>
      </c>
      <c r="S4371" s="4">
        <v>782321.98</v>
      </c>
      <c r="T4371" t="str" cm="1">
        <f t="array" ref="T4371">_xlfn.IFS(Restaurant_Data[[#This Row],[Revenue]]&lt;= 500000, "Low Income", Restaurant_Data[[#This Row],[Revenue]]&lt;=1000000, "Middle Income", Restaurant_Data[[#This Row],[Revenue]] &lt;= 2000000, "High Income")</f>
        <v>Middle Income</v>
      </c>
    </row>
    <row r="4372" spans="1:20" x14ac:dyDescent="0.35">
      <c r="A4372" s="1" t="s">
        <v>4399</v>
      </c>
      <c r="B4372" s="1" t="s">
        <v>34</v>
      </c>
      <c r="C4372" s="1" t="s">
        <v>31</v>
      </c>
      <c r="D4372">
        <v>4.0999999999999996</v>
      </c>
      <c r="E4372">
        <v>64</v>
      </c>
      <c r="F4372">
        <v>39.79</v>
      </c>
      <c r="G4372">
        <v>2941</v>
      </c>
      <c r="H4372">
        <v>33510</v>
      </c>
      <c r="I4372">
        <v>13</v>
      </c>
      <c r="J4372">
        <v>610</v>
      </c>
      <c r="K4372">
        <v>130.79</v>
      </c>
      <c r="L4372">
        <v>2.9</v>
      </c>
      <c r="M4372">
        <v>6.7</v>
      </c>
      <c r="N4372" s="1" t="s">
        <v>27</v>
      </c>
      <c r="O4372">
        <v>52</v>
      </c>
      <c r="P4372">
        <v>4</v>
      </c>
      <c r="Q4372">
        <v>56</v>
      </c>
      <c r="R4372" t="str" cm="1">
        <f t="array" ref="R4372">_xlfn.IFS(Restaurant_Data[[#This Row],[Total Reservations]]&lt;=50, "Low", Restaurant_Data[[#This Row],[Total Reservations]]&lt;=100, "Medium", Restaurant_Data[[#This Row],[Total Reservations]]&lt;=200, "High")</f>
        <v>Medium</v>
      </c>
      <c r="S4372" s="4">
        <v>585031.88</v>
      </c>
      <c r="T4372" t="str" cm="1">
        <f t="array" ref="T4372">_xlfn.IFS(Restaurant_Data[[#This Row],[Revenue]]&lt;= 500000, "Low Income", Restaurant_Data[[#This Row],[Revenue]]&lt;=1000000, "Middle Income", Restaurant_Data[[#This Row],[Revenue]] &lt;= 2000000, "High Income")</f>
        <v>Middle Income</v>
      </c>
    </row>
    <row r="4373" spans="1:20" x14ac:dyDescent="0.35">
      <c r="A4373" s="1" t="s">
        <v>4400</v>
      </c>
      <c r="B4373" s="1" t="s">
        <v>23</v>
      </c>
      <c r="C4373" s="1" t="s">
        <v>37</v>
      </c>
      <c r="D4373">
        <v>4.2</v>
      </c>
      <c r="E4373">
        <v>71</v>
      </c>
      <c r="F4373">
        <v>61.15</v>
      </c>
      <c r="G4373">
        <v>4686</v>
      </c>
      <c r="H4373">
        <v>54311</v>
      </c>
      <c r="I4373">
        <v>6</v>
      </c>
      <c r="J4373">
        <v>921</v>
      </c>
      <c r="K4373">
        <v>123.88</v>
      </c>
      <c r="L4373">
        <v>9.8000000000000007</v>
      </c>
      <c r="M4373">
        <v>4</v>
      </c>
      <c r="N4373" s="1" t="s">
        <v>27</v>
      </c>
      <c r="O4373">
        <v>22</v>
      </c>
      <c r="P4373">
        <v>48</v>
      </c>
      <c r="Q4373">
        <v>70</v>
      </c>
      <c r="R4373" t="str" cm="1">
        <f t="array" ref="R4373">_xlfn.IFS(Restaurant_Data[[#This Row],[Total Reservations]]&lt;=50, "Low", Restaurant_Data[[#This Row],[Total Reservations]]&lt;=100, "Medium", Restaurant_Data[[#This Row],[Total Reservations]]&lt;=200, "High")</f>
        <v>Medium</v>
      </c>
      <c r="S4373" s="4">
        <v>979588.4</v>
      </c>
      <c r="T4373" t="str" cm="1">
        <f t="array" ref="T4373">_xlfn.IFS(Restaurant_Data[[#This Row],[Revenue]]&lt;= 500000, "Low Income", Restaurant_Data[[#This Row],[Revenue]]&lt;=1000000, "Middle Income", Restaurant_Data[[#This Row],[Revenue]] &lt;= 2000000, "High Income")</f>
        <v>Middle Income</v>
      </c>
    </row>
    <row r="4374" spans="1:20" x14ac:dyDescent="0.35">
      <c r="A4374" s="1" t="s">
        <v>4401</v>
      </c>
      <c r="B4374" s="1" t="s">
        <v>23</v>
      </c>
      <c r="C4374" s="1" t="s">
        <v>24</v>
      </c>
      <c r="D4374">
        <v>3.8</v>
      </c>
      <c r="E4374">
        <v>74</v>
      </c>
      <c r="F4374">
        <v>35.159999999999997</v>
      </c>
      <c r="G4374">
        <v>7528</v>
      </c>
      <c r="H4374">
        <v>76425</v>
      </c>
      <c r="I4374">
        <v>15</v>
      </c>
      <c r="J4374">
        <v>929</v>
      </c>
      <c r="K4374">
        <v>229.24</v>
      </c>
      <c r="L4374">
        <v>2.5</v>
      </c>
      <c r="M4374">
        <v>6.5</v>
      </c>
      <c r="N4374" s="1" t="s">
        <v>27</v>
      </c>
      <c r="O4374">
        <v>48</v>
      </c>
      <c r="P4374">
        <v>69</v>
      </c>
      <c r="Q4374">
        <v>117</v>
      </c>
      <c r="R4374" t="str" cm="1">
        <f t="array" ref="R4374">_xlfn.IFS(Restaurant_Data[[#This Row],[Total Reservations]]&lt;=50, "Low", Restaurant_Data[[#This Row],[Total Reservations]]&lt;=100, "Medium", Restaurant_Data[[#This Row],[Total Reservations]]&lt;=200, "High")</f>
        <v>High</v>
      </c>
      <c r="S4374" s="4">
        <v>610387.93000000005</v>
      </c>
      <c r="T4374" t="str" cm="1">
        <f t="array" ref="T4374">_xlfn.IFS(Restaurant_Data[[#This Row],[Revenue]]&lt;= 500000, "Low Income", Restaurant_Data[[#This Row],[Revenue]]&lt;=1000000, "Middle Income", Restaurant_Data[[#This Row],[Revenue]] &lt;= 2000000, "High Income")</f>
        <v>Middle Income</v>
      </c>
    </row>
    <row r="4375" spans="1:20" x14ac:dyDescent="0.35">
      <c r="A4375" s="1" t="s">
        <v>4402</v>
      </c>
      <c r="B4375" s="1" t="s">
        <v>19</v>
      </c>
      <c r="C4375" s="1" t="s">
        <v>24</v>
      </c>
      <c r="D4375">
        <v>3.6</v>
      </c>
      <c r="E4375">
        <v>48</v>
      </c>
      <c r="F4375">
        <v>30.62</v>
      </c>
      <c r="G4375">
        <v>2676</v>
      </c>
      <c r="H4375">
        <v>29686</v>
      </c>
      <c r="I4375">
        <v>5</v>
      </c>
      <c r="J4375">
        <v>695</v>
      </c>
      <c r="K4375">
        <v>168.64</v>
      </c>
      <c r="L4375">
        <v>1.8</v>
      </c>
      <c r="M4375">
        <v>1.5</v>
      </c>
      <c r="N4375" s="1" t="s">
        <v>21</v>
      </c>
      <c r="O4375">
        <v>27</v>
      </c>
      <c r="P4375">
        <v>27</v>
      </c>
      <c r="Q4375">
        <v>54</v>
      </c>
      <c r="R4375" t="str" cm="1">
        <f t="array" ref="R4375">_xlfn.IFS(Restaurant_Data[[#This Row],[Total Reservations]]&lt;=50, "Low", Restaurant_Data[[#This Row],[Total Reservations]]&lt;=100, "Medium", Restaurant_Data[[#This Row],[Total Reservations]]&lt;=200, "High")</f>
        <v>Medium</v>
      </c>
      <c r="S4375" s="4">
        <v>337069.22</v>
      </c>
      <c r="T4375" t="str" cm="1">
        <f t="array" ref="T4375">_xlfn.IFS(Restaurant_Data[[#This Row],[Revenue]]&lt;= 500000, "Low Income", Restaurant_Data[[#This Row],[Revenue]]&lt;=1000000, "Middle Income", Restaurant_Data[[#This Row],[Revenue]] &lt;= 2000000, "High Income")</f>
        <v>Low Income</v>
      </c>
    </row>
    <row r="4376" spans="1:20" x14ac:dyDescent="0.35">
      <c r="A4376" s="1" t="s">
        <v>4403</v>
      </c>
      <c r="B4376" s="1" t="s">
        <v>19</v>
      </c>
      <c r="C4376" s="1" t="s">
        <v>24</v>
      </c>
      <c r="D4376">
        <v>3.1</v>
      </c>
      <c r="E4376">
        <v>30</v>
      </c>
      <c r="F4376">
        <v>28.22</v>
      </c>
      <c r="G4376">
        <v>1857</v>
      </c>
      <c r="H4376">
        <v>19514</v>
      </c>
      <c r="I4376">
        <v>6</v>
      </c>
      <c r="J4376">
        <v>850</v>
      </c>
      <c r="K4376">
        <v>122.83</v>
      </c>
      <c r="L4376">
        <v>8.1</v>
      </c>
      <c r="M4376">
        <v>9.6</v>
      </c>
      <c r="N4376" s="1" t="s">
        <v>27</v>
      </c>
      <c r="O4376">
        <v>16</v>
      </c>
      <c r="P4376">
        <v>14</v>
      </c>
      <c r="Q4376">
        <v>30</v>
      </c>
      <c r="R4376" t="str" cm="1">
        <f t="array" ref="R4376">_xlfn.IFS(Restaurant_Data[[#This Row],[Total Reservations]]&lt;=50, "Low", Restaurant_Data[[#This Row],[Total Reservations]]&lt;=100, "Medium", Restaurant_Data[[#This Row],[Total Reservations]]&lt;=200, "High")</f>
        <v>Low</v>
      </c>
      <c r="S4376" s="4">
        <v>206563.20000000001</v>
      </c>
      <c r="T4376" t="str" cm="1">
        <f t="array" ref="T4376">_xlfn.IFS(Restaurant_Data[[#This Row],[Revenue]]&lt;= 500000, "Low Income", Restaurant_Data[[#This Row],[Revenue]]&lt;=1000000, "Middle Income", Restaurant_Data[[#This Row],[Revenue]] &lt;= 2000000, "High Income")</f>
        <v>Low Income</v>
      </c>
    </row>
    <row r="4377" spans="1:20" x14ac:dyDescent="0.35">
      <c r="A4377" s="1" t="s">
        <v>4404</v>
      </c>
      <c r="B4377" s="1" t="s">
        <v>34</v>
      </c>
      <c r="C4377" s="1" t="s">
        <v>42</v>
      </c>
      <c r="D4377">
        <v>4.5</v>
      </c>
      <c r="E4377">
        <v>56</v>
      </c>
      <c r="F4377">
        <v>38.909999999999997</v>
      </c>
      <c r="G4377">
        <v>4119</v>
      </c>
      <c r="H4377">
        <v>44456</v>
      </c>
      <c r="I4377">
        <v>18</v>
      </c>
      <c r="J4377">
        <v>182</v>
      </c>
      <c r="K4377">
        <v>192.61</v>
      </c>
      <c r="L4377">
        <v>6.5</v>
      </c>
      <c r="M4377">
        <v>5.0999999999999996</v>
      </c>
      <c r="N4377" s="1" t="s">
        <v>21</v>
      </c>
      <c r="O4377">
        <v>30</v>
      </c>
      <c r="P4377">
        <v>25</v>
      </c>
      <c r="Q4377">
        <v>55</v>
      </c>
      <c r="R4377" t="str" cm="1">
        <f t="array" ref="R4377">_xlfn.IFS(Restaurant_Data[[#This Row],[Total Reservations]]&lt;=50, "Low", Restaurant_Data[[#This Row],[Total Reservations]]&lt;=100, "Medium", Restaurant_Data[[#This Row],[Total Reservations]]&lt;=200, "High")</f>
        <v>Medium</v>
      </c>
      <c r="S4377" s="4">
        <v>511897.59</v>
      </c>
      <c r="T4377" t="str" cm="1">
        <f t="array" ref="T4377">_xlfn.IFS(Restaurant_Data[[#This Row],[Revenue]]&lt;= 500000, "Low Income", Restaurant_Data[[#This Row],[Revenue]]&lt;=1000000, "Middle Income", Restaurant_Data[[#This Row],[Revenue]] &lt;= 2000000, "High Income")</f>
        <v>Middle Income</v>
      </c>
    </row>
    <row r="4378" spans="1:20" x14ac:dyDescent="0.35">
      <c r="A4378" s="1" t="s">
        <v>4405</v>
      </c>
      <c r="B4378" s="1" t="s">
        <v>23</v>
      </c>
      <c r="C4378" s="1" t="s">
        <v>26</v>
      </c>
      <c r="D4378">
        <v>4.5</v>
      </c>
      <c r="E4378">
        <v>87</v>
      </c>
      <c r="F4378">
        <v>50.74</v>
      </c>
      <c r="G4378">
        <v>7844</v>
      </c>
      <c r="H4378">
        <v>78387</v>
      </c>
      <c r="I4378">
        <v>7</v>
      </c>
      <c r="J4378">
        <v>195</v>
      </c>
      <c r="K4378">
        <v>67.83</v>
      </c>
      <c r="L4378">
        <v>5.8</v>
      </c>
      <c r="M4378">
        <v>3.7</v>
      </c>
      <c r="N4378" s="1" t="s">
        <v>21</v>
      </c>
      <c r="O4378">
        <v>71</v>
      </c>
      <c r="P4378">
        <v>20</v>
      </c>
      <c r="Q4378">
        <v>91</v>
      </c>
      <c r="R4378" t="str" cm="1">
        <f t="array" ref="R4378">_xlfn.IFS(Restaurant_Data[[#This Row],[Total Reservations]]&lt;=50, "Low", Restaurant_Data[[#This Row],[Total Reservations]]&lt;=100, "Medium", Restaurant_Data[[#This Row],[Total Reservations]]&lt;=200, "High")</f>
        <v>Medium</v>
      </c>
      <c r="S4378" s="4">
        <v>999191.91</v>
      </c>
      <c r="T4378" t="str" cm="1">
        <f t="array" ref="T4378">_xlfn.IFS(Restaurant_Data[[#This Row],[Revenue]]&lt;= 500000, "Low Income", Restaurant_Data[[#This Row],[Revenue]]&lt;=1000000, "Middle Income", Restaurant_Data[[#This Row],[Revenue]] &lt;= 2000000, "High Income")</f>
        <v>Middle Income</v>
      </c>
    </row>
    <row r="4379" spans="1:20" x14ac:dyDescent="0.35">
      <c r="A4379" s="1" t="s">
        <v>4406</v>
      </c>
      <c r="B4379" s="1" t="s">
        <v>34</v>
      </c>
      <c r="C4379" s="1" t="s">
        <v>42</v>
      </c>
      <c r="D4379">
        <v>4.3</v>
      </c>
      <c r="E4379">
        <v>50</v>
      </c>
      <c r="F4379">
        <v>40.83</v>
      </c>
      <c r="G4379">
        <v>2677</v>
      </c>
      <c r="H4379">
        <v>33863</v>
      </c>
      <c r="I4379">
        <v>6</v>
      </c>
      <c r="J4379">
        <v>180</v>
      </c>
      <c r="K4379">
        <v>215.59</v>
      </c>
      <c r="L4379">
        <v>5</v>
      </c>
      <c r="M4379">
        <v>8.6999999999999993</v>
      </c>
      <c r="N4379" s="1" t="s">
        <v>27</v>
      </c>
      <c r="O4379">
        <v>20</v>
      </c>
      <c r="P4379">
        <v>20</v>
      </c>
      <c r="Q4379">
        <v>40</v>
      </c>
      <c r="R4379" t="str" cm="1">
        <f t="array" ref="R4379">_xlfn.IFS(Restaurant_Data[[#This Row],[Total Reservations]]&lt;=50, "Low", Restaurant_Data[[#This Row],[Total Reservations]]&lt;=100, "Medium", Restaurant_Data[[#This Row],[Total Reservations]]&lt;=200, "High")</f>
        <v>Low</v>
      </c>
      <c r="S4379" s="4">
        <v>467640.35</v>
      </c>
      <c r="T4379" t="str" cm="1">
        <f t="array" ref="T4379">_xlfn.IFS(Restaurant_Data[[#This Row],[Revenue]]&lt;= 500000, "Low Income", Restaurant_Data[[#This Row],[Revenue]]&lt;=1000000, "Middle Income", Restaurant_Data[[#This Row],[Revenue]] &lt;= 2000000, "High Income")</f>
        <v>Low Income</v>
      </c>
    </row>
    <row r="4380" spans="1:20" x14ac:dyDescent="0.35">
      <c r="A4380" s="1" t="s">
        <v>4407</v>
      </c>
      <c r="B4380" s="1" t="s">
        <v>19</v>
      </c>
      <c r="C4380" s="1" t="s">
        <v>42</v>
      </c>
      <c r="D4380">
        <v>4.3</v>
      </c>
      <c r="E4380">
        <v>30</v>
      </c>
      <c r="F4380">
        <v>42.56</v>
      </c>
      <c r="G4380">
        <v>2330</v>
      </c>
      <c r="H4380">
        <v>25015</v>
      </c>
      <c r="I4380">
        <v>8</v>
      </c>
      <c r="J4380">
        <v>403</v>
      </c>
      <c r="K4380">
        <v>86.82</v>
      </c>
      <c r="L4380">
        <v>7.3</v>
      </c>
      <c r="M4380">
        <v>3.9</v>
      </c>
      <c r="N4380" s="1" t="s">
        <v>27</v>
      </c>
      <c r="O4380">
        <v>23</v>
      </c>
      <c r="P4380">
        <v>8</v>
      </c>
      <c r="Q4380">
        <v>31</v>
      </c>
      <c r="R4380" t="str" cm="1">
        <f t="array" ref="R4380">_xlfn.IFS(Restaurant_Data[[#This Row],[Total Reservations]]&lt;=50, "Low", Restaurant_Data[[#This Row],[Total Reservations]]&lt;=100, "Medium", Restaurant_Data[[#This Row],[Total Reservations]]&lt;=200, "High")</f>
        <v>Low</v>
      </c>
      <c r="S4380" s="4">
        <v>300090.31</v>
      </c>
      <c r="T4380" t="str" cm="1">
        <f t="array" ref="T4380">_xlfn.IFS(Restaurant_Data[[#This Row],[Revenue]]&lt;= 500000, "Low Income", Restaurant_Data[[#This Row],[Revenue]]&lt;=1000000, "Middle Income", Restaurant_Data[[#This Row],[Revenue]] &lt;= 2000000, "High Income")</f>
        <v>Low Income</v>
      </c>
    </row>
    <row r="4381" spans="1:20" x14ac:dyDescent="0.35">
      <c r="A4381" s="1" t="s">
        <v>4408</v>
      </c>
      <c r="B4381" s="1" t="s">
        <v>19</v>
      </c>
      <c r="C4381" s="1" t="s">
        <v>31</v>
      </c>
      <c r="D4381">
        <v>3.5</v>
      </c>
      <c r="E4381">
        <v>36</v>
      </c>
      <c r="F4381">
        <v>32.47</v>
      </c>
      <c r="G4381">
        <v>2124</v>
      </c>
      <c r="H4381">
        <v>23818</v>
      </c>
      <c r="I4381">
        <v>5</v>
      </c>
      <c r="J4381">
        <v>683</v>
      </c>
      <c r="K4381">
        <v>119.92</v>
      </c>
      <c r="L4381">
        <v>7.3</v>
      </c>
      <c r="M4381">
        <v>10</v>
      </c>
      <c r="N4381" s="1" t="s">
        <v>21</v>
      </c>
      <c r="O4381">
        <v>10</v>
      </c>
      <c r="P4381">
        <v>9</v>
      </c>
      <c r="Q4381">
        <v>19</v>
      </c>
      <c r="R4381" t="str" cm="1">
        <f t="array" ref="R4381">_xlfn.IFS(Restaurant_Data[[#This Row],[Total Reservations]]&lt;=50, "Low", Restaurant_Data[[#This Row],[Total Reservations]]&lt;=100, "Medium", Restaurant_Data[[#This Row],[Total Reservations]]&lt;=200, "High")</f>
        <v>Low</v>
      </c>
      <c r="S4381" s="4">
        <v>276003.31</v>
      </c>
      <c r="T4381" t="str" cm="1">
        <f t="array" ref="T4381">_xlfn.IFS(Restaurant_Data[[#This Row],[Revenue]]&lt;= 500000, "Low Income", Restaurant_Data[[#This Row],[Revenue]]&lt;=1000000, "Middle Income", Restaurant_Data[[#This Row],[Revenue]] &lt;= 2000000, "High Income")</f>
        <v>Low Income</v>
      </c>
    </row>
    <row r="4382" spans="1:20" x14ac:dyDescent="0.35">
      <c r="A4382" s="1" t="s">
        <v>4409</v>
      </c>
      <c r="B4382" s="1" t="s">
        <v>34</v>
      </c>
      <c r="C4382" s="1" t="s">
        <v>20</v>
      </c>
      <c r="D4382">
        <v>3</v>
      </c>
      <c r="E4382">
        <v>66</v>
      </c>
      <c r="F4382">
        <v>72.25</v>
      </c>
      <c r="G4382">
        <v>1859</v>
      </c>
      <c r="H4382">
        <v>21738</v>
      </c>
      <c r="I4382">
        <v>4</v>
      </c>
      <c r="J4382">
        <v>563</v>
      </c>
      <c r="K4382">
        <v>120.53</v>
      </c>
      <c r="L4382">
        <v>4.8</v>
      </c>
      <c r="M4382">
        <v>7.2</v>
      </c>
      <c r="N4382" s="1" t="s">
        <v>27</v>
      </c>
      <c r="O4382">
        <v>2</v>
      </c>
      <c r="P4382">
        <v>47</v>
      </c>
      <c r="Q4382">
        <v>49</v>
      </c>
      <c r="R4382" t="str" cm="1">
        <f t="array" ref="R4382">_xlfn.IFS(Restaurant_Data[[#This Row],[Total Reservations]]&lt;=50, "Low", Restaurant_Data[[#This Row],[Total Reservations]]&lt;=100, "Medium", Restaurant_Data[[#This Row],[Total Reservations]]&lt;=200, "High")</f>
        <v>Low</v>
      </c>
      <c r="S4382" s="4">
        <v>1062843.1499999999</v>
      </c>
      <c r="T4382" t="str" cm="1">
        <f t="array" ref="T4382">_xlfn.IFS(Restaurant_Data[[#This Row],[Revenue]]&lt;= 500000, "Low Income", Restaurant_Data[[#This Row],[Revenue]]&lt;=1000000, "Middle Income", Restaurant_Data[[#This Row],[Revenue]] &lt;= 2000000, "High Income")</f>
        <v>High Income</v>
      </c>
    </row>
    <row r="4383" spans="1:20" x14ac:dyDescent="0.35">
      <c r="A4383" s="1" t="s">
        <v>4410</v>
      </c>
      <c r="B4383" s="1" t="s">
        <v>19</v>
      </c>
      <c r="C4383" s="1" t="s">
        <v>26</v>
      </c>
      <c r="D4383">
        <v>4.5999999999999996</v>
      </c>
      <c r="E4383">
        <v>35</v>
      </c>
      <c r="F4383">
        <v>53.56</v>
      </c>
      <c r="G4383">
        <v>2779</v>
      </c>
      <c r="H4383">
        <v>30425</v>
      </c>
      <c r="I4383">
        <v>19</v>
      </c>
      <c r="J4383">
        <v>114</v>
      </c>
      <c r="K4383">
        <v>166.46</v>
      </c>
      <c r="L4383">
        <v>3.1</v>
      </c>
      <c r="M4383">
        <v>6.8</v>
      </c>
      <c r="N4383" s="1" t="s">
        <v>27</v>
      </c>
      <c r="O4383">
        <v>6</v>
      </c>
      <c r="P4383">
        <v>24</v>
      </c>
      <c r="Q4383">
        <v>30</v>
      </c>
      <c r="R4383" t="str" cm="1">
        <f t="array" ref="R4383">_xlfn.IFS(Restaurant_Data[[#This Row],[Total Reservations]]&lt;=50, "Low", Restaurant_Data[[#This Row],[Total Reservations]]&lt;=100, "Medium", Restaurant_Data[[#This Row],[Total Reservations]]&lt;=200, "High")</f>
        <v>Low</v>
      </c>
      <c r="S4383" s="4">
        <v>442011.95</v>
      </c>
      <c r="T4383" t="str" cm="1">
        <f t="array" ref="T4383">_xlfn.IFS(Restaurant_Data[[#This Row],[Revenue]]&lt;= 500000, "Low Income", Restaurant_Data[[#This Row],[Revenue]]&lt;=1000000, "Middle Income", Restaurant_Data[[#This Row],[Revenue]] &lt;= 2000000, "High Income")</f>
        <v>Low Income</v>
      </c>
    </row>
    <row r="4384" spans="1:20" x14ac:dyDescent="0.35">
      <c r="A4384" s="1" t="s">
        <v>4411</v>
      </c>
      <c r="B4384" s="1" t="s">
        <v>34</v>
      </c>
      <c r="C4384" s="1" t="s">
        <v>24</v>
      </c>
      <c r="D4384">
        <v>4</v>
      </c>
      <c r="E4384">
        <v>69</v>
      </c>
      <c r="F4384">
        <v>32.44</v>
      </c>
      <c r="G4384">
        <v>1175</v>
      </c>
      <c r="H4384">
        <v>13074</v>
      </c>
      <c r="I4384">
        <v>10</v>
      </c>
      <c r="J4384">
        <v>852</v>
      </c>
      <c r="K4384">
        <v>288.29000000000002</v>
      </c>
      <c r="L4384">
        <v>8.6</v>
      </c>
      <c r="M4384">
        <v>2.4</v>
      </c>
      <c r="N4384" s="1" t="s">
        <v>21</v>
      </c>
      <c r="O4384">
        <v>37</v>
      </c>
      <c r="P4384">
        <v>30</v>
      </c>
      <c r="Q4384">
        <v>67</v>
      </c>
      <c r="R4384" t="str" cm="1">
        <f t="array" ref="R4384">_xlfn.IFS(Restaurant_Data[[#This Row],[Total Reservations]]&lt;=50, "Low", Restaurant_Data[[#This Row],[Total Reservations]]&lt;=100, "Medium", Restaurant_Data[[#This Row],[Total Reservations]]&lt;=200, "High")</f>
        <v>Medium</v>
      </c>
      <c r="S4384" s="4">
        <v>511994.52</v>
      </c>
      <c r="T4384" t="str" cm="1">
        <f t="array" ref="T4384">_xlfn.IFS(Restaurant_Data[[#This Row],[Revenue]]&lt;= 500000, "Low Income", Restaurant_Data[[#This Row],[Revenue]]&lt;=1000000, "Middle Income", Restaurant_Data[[#This Row],[Revenue]] &lt;= 2000000, "High Income")</f>
        <v>Middle Income</v>
      </c>
    </row>
    <row r="4385" spans="1:20" x14ac:dyDescent="0.35">
      <c r="A4385" s="1" t="s">
        <v>4412</v>
      </c>
      <c r="B4385" s="1" t="s">
        <v>23</v>
      </c>
      <c r="C4385" s="1" t="s">
        <v>37</v>
      </c>
      <c r="D4385">
        <v>3.6</v>
      </c>
      <c r="E4385">
        <v>81</v>
      </c>
      <c r="F4385">
        <v>60.3</v>
      </c>
      <c r="G4385">
        <v>3089</v>
      </c>
      <c r="H4385">
        <v>36242</v>
      </c>
      <c r="I4385">
        <v>9</v>
      </c>
      <c r="J4385">
        <v>484</v>
      </c>
      <c r="K4385">
        <v>131.16</v>
      </c>
      <c r="L4385">
        <v>2.5</v>
      </c>
      <c r="M4385">
        <v>6.5</v>
      </c>
      <c r="N4385" s="1" t="s">
        <v>21</v>
      </c>
      <c r="O4385">
        <v>67</v>
      </c>
      <c r="P4385">
        <v>65</v>
      </c>
      <c r="Q4385">
        <v>132</v>
      </c>
      <c r="R4385" t="str" cm="1">
        <f t="array" ref="R4385">_xlfn.IFS(Restaurant_Data[[#This Row],[Total Reservations]]&lt;=50, "Low", Restaurant_Data[[#This Row],[Total Reservations]]&lt;=100, "Medium", Restaurant_Data[[#This Row],[Total Reservations]]&lt;=200, "High")</f>
        <v>High</v>
      </c>
      <c r="S4385" s="4">
        <v>1098534.8999999999</v>
      </c>
      <c r="T4385" t="str" cm="1">
        <f t="array" ref="T4385">_xlfn.IFS(Restaurant_Data[[#This Row],[Revenue]]&lt;= 500000, "Low Income", Restaurant_Data[[#This Row],[Revenue]]&lt;=1000000, "Middle Income", Restaurant_Data[[#This Row],[Revenue]] &lt;= 2000000, "High Income")</f>
        <v>High Income</v>
      </c>
    </row>
    <row r="4386" spans="1:20" x14ac:dyDescent="0.35">
      <c r="A4386" s="1" t="s">
        <v>4413</v>
      </c>
      <c r="B4386" s="1" t="s">
        <v>34</v>
      </c>
      <c r="C4386" s="1" t="s">
        <v>24</v>
      </c>
      <c r="D4386">
        <v>3.2</v>
      </c>
      <c r="E4386">
        <v>69</v>
      </c>
      <c r="F4386">
        <v>35.909999999999997</v>
      </c>
      <c r="G4386">
        <v>855</v>
      </c>
      <c r="H4386">
        <v>11676</v>
      </c>
      <c r="I4386">
        <v>1</v>
      </c>
      <c r="J4386">
        <v>885</v>
      </c>
      <c r="K4386">
        <v>120.33</v>
      </c>
      <c r="L4386">
        <v>5.8</v>
      </c>
      <c r="M4386">
        <v>2.4</v>
      </c>
      <c r="N4386" s="1" t="s">
        <v>21</v>
      </c>
      <c r="O4386">
        <v>54</v>
      </c>
      <c r="P4386">
        <v>15</v>
      </c>
      <c r="Q4386">
        <v>69</v>
      </c>
      <c r="R4386" t="str" cm="1">
        <f t="array" ref="R4386">_xlfn.IFS(Restaurant_Data[[#This Row],[Total Reservations]]&lt;=50, "Low", Restaurant_Data[[#This Row],[Total Reservations]]&lt;=100, "Medium", Restaurant_Data[[#This Row],[Total Reservations]]&lt;=200, "High")</f>
        <v>Medium</v>
      </c>
      <c r="S4386" s="4">
        <v>553850.1</v>
      </c>
      <c r="T4386" t="str" cm="1">
        <f t="array" ref="T4386">_xlfn.IFS(Restaurant_Data[[#This Row],[Revenue]]&lt;= 500000, "Low Income", Restaurant_Data[[#This Row],[Revenue]]&lt;=1000000, "Middle Income", Restaurant_Data[[#This Row],[Revenue]] &lt;= 2000000, "High Income")</f>
        <v>Middle Income</v>
      </c>
    </row>
    <row r="4387" spans="1:20" x14ac:dyDescent="0.35">
      <c r="A4387" s="1" t="s">
        <v>4414</v>
      </c>
      <c r="B4387" s="1" t="s">
        <v>23</v>
      </c>
      <c r="C4387" s="1" t="s">
        <v>42</v>
      </c>
      <c r="D4387">
        <v>3.1</v>
      </c>
      <c r="E4387">
        <v>84</v>
      </c>
      <c r="F4387">
        <v>39.450000000000003</v>
      </c>
      <c r="G4387">
        <v>6181</v>
      </c>
      <c r="H4387">
        <v>68139</v>
      </c>
      <c r="I4387">
        <v>19</v>
      </c>
      <c r="J4387">
        <v>84</v>
      </c>
      <c r="K4387">
        <v>92.2</v>
      </c>
      <c r="L4387">
        <v>7.2</v>
      </c>
      <c r="M4387">
        <v>8.1</v>
      </c>
      <c r="N4387" s="1" t="s">
        <v>21</v>
      </c>
      <c r="O4387">
        <v>8</v>
      </c>
      <c r="P4387">
        <v>34</v>
      </c>
      <c r="Q4387">
        <v>42</v>
      </c>
      <c r="R4387" t="str" cm="1">
        <f t="array" ref="R4387">_xlfn.IFS(Restaurant_Data[[#This Row],[Total Reservations]]&lt;=50, "Low", Restaurant_Data[[#This Row],[Total Reservations]]&lt;=100, "Medium", Restaurant_Data[[#This Row],[Total Reservations]]&lt;=200, "High")</f>
        <v>Low</v>
      </c>
      <c r="S4387" s="4">
        <v>766875.55</v>
      </c>
      <c r="T4387" t="str" cm="1">
        <f t="array" ref="T4387">_xlfn.IFS(Restaurant_Data[[#This Row],[Revenue]]&lt;= 500000, "Low Income", Restaurant_Data[[#This Row],[Revenue]]&lt;=1000000, "Middle Income", Restaurant_Data[[#This Row],[Revenue]] &lt;= 2000000, "High Income")</f>
        <v>Middle Income</v>
      </c>
    </row>
    <row r="4388" spans="1:20" x14ac:dyDescent="0.35">
      <c r="A4388" s="1" t="s">
        <v>4415</v>
      </c>
      <c r="B4388" s="1" t="s">
        <v>23</v>
      </c>
      <c r="C4388" s="1" t="s">
        <v>26</v>
      </c>
      <c r="D4388">
        <v>3.7</v>
      </c>
      <c r="E4388">
        <v>82</v>
      </c>
      <c r="F4388">
        <v>46.17</v>
      </c>
      <c r="G4388">
        <v>2039</v>
      </c>
      <c r="H4388">
        <v>28512</v>
      </c>
      <c r="I4388">
        <v>12</v>
      </c>
      <c r="J4388">
        <v>377</v>
      </c>
      <c r="K4388">
        <v>147.99</v>
      </c>
      <c r="L4388">
        <v>6.7</v>
      </c>
      <c r="M4388">
        <v>2.2000000000000002</v>
      </c>
      <c r="N4388" s="1" t="s">
        <v>21</v>
      </c>
      <c r="O4388">
        <v>72</v>
      </c>
      <c r="P4388">
        <v>48</v>
      </c>
      <c r="Q4388">
        <v>120</v>
      </c>
      <c r="R4388" t="str" cm="1">
        <f t="array" ref="R4388">_xlfn.IFS(Restaurant_Data[[#This Row],[Total Reservations]]&lt;=50, "Low", Restaurant_Data[[#This Row],[Total Reservations]]&lt;=100, "Medium", Restaurant_Data[[#This Row],[Total Reservations]]&lt;=200, "High")</f>
        <v>High</v>
      </c>
      <c r="S4388" s="4">
        <v>856349.36</v>
      </c>
      <c r="T4388" t="str" cm="1">
        <f t="array" ref="T4388">_xlfn.IFS(Restaurant_Data[[#This Row],[Revenue]]&lt;= 500000, "Low Income", Restaurant_Data[[#This Row],[Revenue]]&lt;=1000000, "Middle Income", Restaurant_Data[[#This Row],[Revenue]] &lt;= 2000000, "High Income")</f>
        <v>Middle Income</v>
      </c>
    </row>
    <row r="4389" spans="1:20" x14ac:dyDescent="0.35">
      <c r="A4389" s="1" t="s">
        <v>4416</v>
      </c>
      <c r="B4389" s="1" t="s">
        <v>19</v>
      </c>
      <c r="C4389" s="1" t="s">
        <v>26</v>
      </c>
      <c r="D4389">
        <v>4.5999999999999996</v>
      </c>
      <c r="E4389">
        <v>41</v>
      </c>
      <c r="F4389">
        <v>54.04</v>
      </c>
      <c r="G4389">
        <v>3857</v>
      </c>
      <c r="H4389">
        <v>43995</v>
      </c>
      <c r="I4389">
        <v>19</v>
      </c>
      <c r="J4389">
        <v>477</v>
      </c>
      <c r="K4389">
        <v>95.51</v>
      </c>
      <c r="L4389">
        <v>6.6</v>
      </c>
      <c r="M4389">
        <v>4.2</v>
      </c>
      <c r="N4389" s="1" t="s">
        <v>21</v>
      </c>
      <c r="O4389">
        <v>2</v>
      </c>
      <c r="P4389">
        <v>30</v>
      </c>
      <c r="Q4389">
        <v>32</v>
      </c>
      <c r="R4389" t="str" cm="1">
        <f t="array" ref="R4389">_xlfn.IFS(Restaurant_Data[[#This Row],[Total Reservations]]&lt;=50, "Low", Restaurant_Data[[#This Row],[Total Reservations]]&lt;=100, "Medium", Restaurant_Data[[#This Row],[Total Reservations]]&lt;=200, "High")</f>
        <v>Low</v>
      </c>
      <c r="S4389" s="4">
        <v>520293.69</v>
      </c>
      <c r="T4389" t="str" cm="1">
        <f t="array" ref="T4389">_xlfn.IFS(Restaurant_Data[[#This Row],[Revenue]]&lt;= 500000, "Low Income", Restaurant_Data[[#This Row],[Revenue]]&lt;=1000000, "Middle Income", Restaurant_Data[[#This Row],[Revenue]] &lt;= 2000000, "High Income")</f>
        <v>Middle Income</v>
      </c>
    </row>
    <row r="4390" spans="1:20" x14ac:dyDescent="0.35">
      <c r="A4390" s="1" t="s">
        <v>4417</v>
      </c>
      <c r="B4390" s="1" t="s">
        <v>19</v>
      </c>
      <c r="C4390" s="1" t="s">
        <v>26</v>
      </c>
      <c r="D4390">
        <v>4.8</v>
      </c>
      <c r="E4390">
        <v>50</v>
      </c>
      <c r="F4390">
        <v>47.33</v>
      </c>
      <c r="G4390">
        <v>3457</v>
      </c>
      <c r="H4390">
        <v>42189</v>
      </c>
      <c r="I4390">
        <v>13</v>
      </c>
      <c r="J4390">
        <v>846</v>
      </c>
      <c r="K4390">
        <v>84.44</v>
      </c>
      <c r="L4390">
        <v>7</v>
      </c>
      <c r="M4390">
        <v>5.3</v>
      </c>
      <c r="N4390" s="1" t="s">
        <v>21</v>
      </c>
      <c r="O4390">
        <v>16</v>
      </c>
      <c r="P4390">
        <v>11</v>
      </c>
      <c r="Q4390">
        <v>27</v>
      </c>
      <c r="R4390" t="str" cm="1">
        <f t="array" ref="R4390">_xlfn.IFS(Restaurant_Data[[#This Row],[Total Reservations]]&lt;=50, "Low", Restaurant_Data[[#This Row],[Total Reservations]]&lt;=100, "Medium", Restaurant_Data[[#This Row],[Total Reservations]]&lt;=200, "High")</f>
        <v>Low</v>
      </c>
      <c r="S4390" s="4">
        <v>547678.36</v>
      </c>
      <c r="T4390" t="str" cm="1">
        <f t="array" ref="T4390">_xlfn.IFS(Restaurant_Data[[#This Row],[Revenue]]&lt;= 500000, "Low Income", Restaurant_Data[[#This Row],[Revenue]]&lt;=1000000, "Middle Income", Restaurant_Data[[#This Row],[Revenue]] &lt;= 2000000, "High Income")</f>
        <v>Middle Income</v>
      </c>
    </row>
    <row r="4391" spans="1:20" x14ac:dyDescent="0.35">
      <c r="A4391" s="1" t="s">
        <v>4418</v>
      </c>
      <c r="B4391" s="1" t="s">
        <v>19</v>
      </c>
      <c r="C4391" s="1" t="s">
        <v>20</v>
      </c>
      <c r="D4391">
        <v>4.8</v>
      </c>
      <c r="E4391">
        <v>31</v>
      </c>
      <c r="F4391">
        <v>72.849999999999994</v>
      </c>
      <c r="G4391">
        <v>2610</v>
      </c>
      <c r="H4391">
        <v>34380</v>
      </c>
      <c r="I4391">
        <v>15</v>
      </c>
      <c r="J4391">
        <v>981</v>
      </c>
      <c r="K4391">
        <v>264.33999999999997</v>
      </c>
      <c r="L4391">
        <v>8.9</v>
      </c>
      <c r="M4391">
        <v>8.1999999999999993</v>
      </c>
      <c r="N4391" s="1" t="s">
        <v>21</v>
      </c>
      <c r="O4391">
        <v>3</v>
      </c>
      <c r="P4391">
        <v>21</v>
      </c>
      <c r="Q4391">
        <v>24</v>
      </c>
      <c r="R4391" t="str" cm="1">
        <f t="array" ref="R4391">_xlfn.IFS(Restaurant_Data[[#This Row],[Total Reservations]]&lt;=50, "Low", Restaurant_Data[[#This Row],[Total Reservations]]&lt;=100, "Medium", Restaurant_Data[[#This Row],[Total Reservations]]&lt;=200, "High")</f>
        <v>Low</v>
      </c>
      <c r="S4391" s="4">
        <v>527473.05000000005</v>
      </c>
      <c r="T4391" t="str" cm="1">
        <f t="array" ref="T4391">_xlfn.IFS(Restaurant_Data[[#This Row],[Revenue]]&lt;= 500000, "Low Income", Restaurant_Data[[#This Row],[Revenue]]&lt;=1000000, "Middle Income", Restaurant_Data[[#This Row],[Revenue]] &lt;= 2000000, "High Income")</f>
        <v>Middle Income</v>
      </c>
    </row>
    <row r="4392" spans="1:20" x14ac:dyDescent="0.35">
      <c r="A4392" s="1" t="s">
        <v>4419</v>
      </c>
      <c r="B4392" s="1" t="s">
        <v>34</v>
      </c>
      <c r="C4392" s="1" t="s">
        <v>24</v>
      </c>
      <c r="D4392">
        <v>4.8</v>
      </c>
      <c r="E4392">
        <v>70</v>
      </c>
      <c r="F4392">
        <v>26.97</v>
      </c>
      <c r="G4392">
        <v>3951</v>
      </c>
      <c r="H4392">
        <v>46428</v>
      </c>
      <c r="I4392">
        <v>2</v>
      </c>
      <c r="J4392">
        <v>383</v>
      </c>
      <c r="K4392">
        <v>63.16</v>
      </c>
      <c r="L4392">
        <v>4.3</v>
      </c>
      <c r="M4392">
        <v>6.7</v>
      </c>
      <c r="N4392" s="1" t="s">
        <v>21</v>
      </c>
      <c r="O4392">
        <v>9</v>
      </c>
      <c r="P4392">
        <v>22</v>
      </c>
      <c r="Q4392">
        <v>31</v>
      </c>
      <c r="R4392" t="str" cm="1">
        <f t="array" ref="R4392">_xlfn.IFS(Restaurant_Data[[#This Row],[Total Reservations]]&lt;=50, "Low", Restaurant_Data[[#This Row],[Total Reservations]]&lt;=100, "Medium", Restaurant_Data[[#This Row],[Total Reservations]]&lt;=200, "High")</f>
        <v>Low</v>
      </c>
      <c r="S4392" s="4">
        <v>430800.07</v>
      </c>
      <c r="T4392" t="str" cm="1">
        <f t="array" ref="T4392">_xlfn.IFS(Restaurant_Data[[#This Row],[Revenue]]&lt;= 500000, "Low Income", Restaurant_Data[[#This Row],[Revenue]]&lt;=1000000, "Middle Income", Restaurant_Data[[#This Row],[Revenue]] &lt;= 2000000, "High Income")</f>
        <v>Low Income</v>
      </c>
    </row>
    <row r="4393" spans="1:20" x14ac:dyDescent="0.35">
      <c r="A4393" s="1" t="s">
        <v>4420</v>
      </c>
      <c r="B4393" s="1" t="s">
        <v>34</v>
      </c>
      <c r="C4393" s="1" t="s">
        <v>20</v>
      </c>
      <c r="D4393">
        <v>4.8</v>
      </c>
      <c r="E4393">
        <v>67</v>
      </c>
      <c r="F4393">
        <v>65.19</v>
      </c>
      <c r="G4393">
        <v>2975</v>
      </c>
      <c r="H4393">
        <v>35162</v>
      </c>
      <c r="I4393">
        <v>12</v>
      </c>
      <c r="J4393">
        <v>347</v>
      </c>
      <c r="K4393">
        <v>227.71</v>
      </c>
      <c r="L4393">
        <v>6.6</v>
      </c>
      <c r="M4393">
        <v>7.7</v>
      </c>
      <c r="N4393" s="1" t="s">
        <v>27</v>
      </c>
      <c r="O4393">
        <v>44</v>
      </c>
      <c r="P4393">
        <v>16</v>
      </c>
      <c r="Q4393">
        <v>60</v>
      </c>
      <c r="R4393" t="str" cm="1">
        <f t="array" ref="R4393">_xlfn.IFS(Restaurant_Data[[#This Row],[Total Reservations]]&lt;=50, "Low", Restaurant_Data[[#This Row],[Total Reservations]]&lt;=100, "Medium", Restaurant_Data[[#This Row],[Total Reservations]]&lt;=200, "High")</f>
        <v>Medium</v>
      </c>
      <c r="S4393" s="4">
        <v>986508.87</v>
      </c>
      <c r="T4393" t="str" cm="1">
        <f t="array" ref="T4393">_xlfn.IFS(Restaurant_Data[[#This Row],[Revenue]]&lt;= 500000, "Low Income", Restaurant_Data[[#This Row],[Revenue]]&lt;=1000000, "Middle Income", Restaurant_Data[[#This Row],[Revenue]] &lt;= 2000000, "High Income")</f>
        <v>Middle Income</v>
      </c>
    </row>
    <row r="4394" spans="1:20" x14ac:dyDescent="0.35">
      <c r="A4394" s="1" t="s">
        <v>4421</v>
      </c>
      <c r="B4394" s="1" t="s">
        <v>19</v>
      </c>
      <c r="C4394" s="1" t="s">
        <v>31</v>
      </c>
      <c r="D4394">
        <v>4.0999999999999996</v>
      </c>
      <c r="E4394">
        <v>33</v>
      </c>
      <c r="F4394">
        <v>31.76</v>
      </c>
      <c r="G4394">
        <v>3462</v>
      </c>
      <c r="H4394">
        <v>41656</v>
      </c>
      <c r="I4394">
        <v>18</v>
      </c>
      <c r="J4394">
        <v>162</v>
      </c>
      <c r="K4394">
        <v>100.64</v>
      </c>
      <c r="L4394">
        <v>7.3</v>
      </c>
      <c r="M4394">
        <v>3.2</v>
      </c>
      <c r="N4394" s="1" t="s">
        <v>27</v>
      </c>
      <c r="O4394">
        <v>22</v>
      </c>
      <c r="P4394">
        <v>13</v>
      </c>
      <c r="Q4394">
        <v>35</v>
      </c>
      <c r="R4394" t="str" cm="1">
        <f t="array" ref="R4394">_xlfn.IFS(Restaurant_Data[[#This Row],[Total Reservations]]&lt;=50, "Low", Restaurant_Data[[#This Row],[Total Reservations]]&lt;=100, "Medium", Restaurant_Data[[#This Row],[Total Reservations]]&lt;=200, "High")</f>
        <v>Low</v>
      </c>
      <c r="S4394" s="4">
        <v>261490.92</v>
      </c>
      <c r="T4394" t="str" cm="1">
        <f t="array" ref="T4394">_xlfn.IFS(Restaurant_Data[[#This Row],[Revenue]]&lt;= 500000, "Low Income", Restaurant_Data[[#This Row],[Revenue]]&lt;=1000000, "Middle Income", Restaurant_Data[[#This Row],[Revenue]] &lt;= 2000000, "High Income")</f>
        <v>Low Income</v>
      </c>
    </row>
    <row r="4395" spans="1:20" x14ac:dyDescent="0.35">
      <c r="A4395" s="1" t="s">
        <v>4422</v>
      </c>
      <c r="B4395" s="1" t="s">
        <v>34</v>
      </c>
      <c r="C4395" s="1" t="s">
        <v>37</v>
      </c>
      <c r="D4395">
        <v>3.4</v>
      </c>
      <c r="E4395">
        <v>59</v>
      </c>
      <c r="F4395">
        <v>59.15</v>
      </c>
      <c r="G4395">
        <v>960</v>
      </c>
      <c r="H4395">
        <v>14595</v>
      </c>
      <c r="I4395">
        <v>4</v>
      </c>
      <c r="J4395">
        <v>143</v>
      </c>
      <c r="K4395">
        <v>52.93</v>
      </c>
      <c r="L4395">
        <v>6.3</v>
      </c>
      <c r="M4395">
        <v>3.1</v>
      </c>
      <c r="N4395" s="1" t="s">
        <v>21</v>
      </c>
      <c r="O4395">
        <v>17</v>
      </c>
      <c r="P4395">
        <v>32</v>
      </c>
      <c r="Q4395">
        <v>49</v>
      </c>
      <c r="R4395" t="str" cm="1">
        <f t="array" ref="R4395">_xlfn.IFS(Restaurant_Data[[#This Row],[Total Reservations]]&lt;=50, "Low", Restaurant_Data[[#This Row],[Total Reservations]]&lt;=100, "Medium", Restaurant_Data[[#This Row],[Total Reservations]]&lt;=200, "High")</f>
        <v>Low</v>
      </c>
      <c r="S4395" s="4">
        <v>778331.25</v>
      </c>
      <c r="T4395" t="str" cm="1">
        <f t="array" ref="T4395">_xlfn.IFS(Restaurant_Data[[#This Row],[Revenue]]&lt;= 500000, "Low Income", Restaurant_Data[[#This Row],[Revenue]]&lt;=1000000, "Middle Income", Restaurant_Data[[#This Row],[Revenue]] &lt;= 2000000, "High Income")</f>
        <v>Middle Income</v>
      </c>
    </row>
    <row r="4396" spans="1:20" x14ac:dyDescent="0.35">
      <c r="A4396" s="1" t="s">
        <v>4423</v>
      </c>
      <c r="B4396" s="1" t="s">
        <v>19</v>
      </c>
      <c r="C4396" s="1" t="s">
        <v>31</v>
      </c>
      <c r="D4396">
        <v>4.5999999999999996</v>
      </c>
      <c r="E4396">
        <v>40</v>
      </c>
      <c r="F4396">
        <v>31.17</v>
      </c>
      <c r="G4396">
        <v>4243</v>
      </c>
      <c r="H4396">
        <v>47522</v>
      </c>
      <c r="I4396">
        <v>12</v>
      </c>
      <c r="J4396">
        <v>675</v>
      </c>
      <c r="K4396">
        <v>248.79</v>
      </c>
      <c r="L4396">
        <v>9.1</v>
      </c>
      <c r="M4396">
        <v>4.4000000000000004</v>
      </c>
      <c r="N4396" s="1" t="s">
        <v>27</v>
      </c>
      <c r="O4396">
        <v>4</v>
      </c>
      <c r="P4396">
        <v>5</v>
      </c>
      <c r="Q4396">
        <v>9</v>
      </c>
      <c r="R4396" t="str" cm="1">
        <f t="array" ref="R4396">_xlfn.IFS(Restaurant_Data[[#This Row],[Total Reservations]]&lt;=50, "Low", Restaurant_Data[[#This Row],[Total Reservations]]&lt;=100, "Medium", Restaurant_Data[[#This Row],[Total Reservations]]&lt;=200, "High")</f>
        <v>Low</v>
      </c>
      <c r="S4396" s="4">
        <v>302170.33</v>
      </c>
      <c r="T4396" t="str" cm="1">
        <f t="array" ref="T4396">_xlfn.IFS(Restaurant_Data[[#This Row],[Revenue]]&lt;= 500000, "Low Income", Restaurant_Data[[#This Row],[Revenue]]&lt;=1000000, "Middle Income", Restaurant_Data[[#This Row],[Revenue]] &lt;= 2000000, "High Income")</f>
        <v>Low Income</v>
      </c>
    </row>
    <row r="4397" spans="1:20" x14ac:dyDescent="0.35">
      <c r="A4397" s="1" t="s">
        <v>4424</v>
      </c>
      <c r="B4397" s="1" t="s">
        <v>34</v>
      </c>
      <c r="C4397" s="1" t="s">
        <v>42</v>
      </c>
      <c r="D4397">
        <v>3.4</v>
      </c>
      <c r="E4397">
        <v>70</v>
      </c>
      <c r="F4397">
        <v>37.17</v>
      </c>
      <c r="G4397">
        <v>2459</v>
      </c>
      <c r="H4397">
        <v>29694</v>
      </c>
      <c r="I4397">
        <v>13</v>
      </c>
      <c r="J4397">
        <v>568</v>
      </c>
      <c r="K4397">
        <v>225.57</v>
      </c>
      <c r="L4397">
        <v>6.9</v>
      </c>
      <c r="M4397">
        <v>1.2</v>
      </c>
      <c r="N4397" s="1" t="s">
        <v>27</v>
      </c>
      <c r="O4397">
        <v>67</v>
      </c>
      <c r="P4397">
        <v>22</v>
      </c>
      <c r="Q4397">
        <v>89</v>
      </c>
      <c r="R4397" t="str" cm="1">
        <f t="array" ref="R4397">_xlfn.IFS(Restaurant_Data[[#This Row],[Total Reservations]]&lt;=50, "Low", Restaurant_Data[[#This Row],[Total Reservations]]&lt;=100, "Medium", Restaurant_Data[[#This Row],[Total Reservations]]&lt;=200, "High")</f>
        <v>Medium</v>
      </c>
      <c r="S4397" s="4">
        <v>596483.43000000005</v>
      </c>
      <c r="T4397" t="str" cm="1">
        <f t="array" ref="T4397">_xlfn.IFS(Restaurant_Data[[#This Row],[Revenue]]&lt;= 500000, "Low Income", Restaurant_Data[[#This Row],[Revenue]]&lt;=1000000, "Middle Income", Restaurant_Data[[#This Row],[Revenue]] &lt;= 2000000, "High Income")</f>
        <v>Middle Income</v>
      </c>
    </row>
    <row r="4398" spans="1:20" x14ac:dyDescent="0.35">
      <c r="A4398" s="1" t="s">
        <v>4425</v>
      </c>
      <c r="B4398" s="1" t="s">
        <v>23</v>
      </c>
      <c r="C4398" s="1" t="s">
        <v>20</v>
      </c>
      <c r="D4398">
        <v>3.5</v>
      </c>
      <c r="E4398">
        <v>75</v>
      </c>
      <c r="F4398">
        <v>73.41</v>
      </c>
      <c r="G4398">
        <v>6766</v>
      </c>
      <c r="H4398">
        <v>73628</v>
      </c>
      <c r="I4398">
        <v>4</v>
      </c>
      <c r="J4398">
        <v>446</v>
      </c>
      <c r="K4398">
        <v>133.57</v>
      </c>
      <c r="L4398">
        <v>4.8</v>
      </c>
      <c r="M4398">
        <v>8.5</v>
      </c>
      <c r="N4398" s="1" t="s">
        <v>21</v>
      </c>
      <c r="O4398">
        <v>35</v>
      </c>
      <c r="P4398">
        <v>47</v>
      </c>
      <c r="Q4398">
        <v>82</v>
      </c>
      <c r="R4398" t="str" cm="1">
        <f t="array" ref="R4398">_xlfn.IFS(Restaurant_Data[[#This Row],[Total Reservations]]&lt;=50, "Low", Restaurant_Data[[#This Row],[Total Reservations]]&lt;=100, "Medium", Restaurant_Data[[#This Row],[Total Reservations]]&lt;=200, "High")</f>
        <v>Medium</v>
      </c>
      <c r="S4398" s="4">
        <v>1237151.27</v>
      </c>
      <c r="T4398" t="str" cm="1">
        <f t="array" ref="T4398">_xlfn.IFS(Restaurant_Data[[#This Row],[Revenue]]&lt;= 500000, "Low Income", Restaurant_Data[[#This Row],[Revenue]]&lt;=1000000, "Middle Income", Restaurant_Data[[#This Row],[Revenue]] &lt;= 2000000, "High Income")</f>
        <v>High Income</v>
      </c>
    </row>
    <row r="4399" spans="1:20" x14ac:dyDescent="0.35">
      <c r="A4399" s="1" t="s">
        <v>4426</v>
      </c>
      <c r="B4399" s="1" t="s">
        <v>23</v>
      </c>
      <c r="C4399" s="1" t="s">
        <v>20</v>
      </c>
      <c r="D4399">
        <v>3.5</v>
      </c>
      <c r="E4399">
        <v>75</v>
      </c>
      <c r="F4399">
        <v>73.47</v>
      </c>
      <c r="G4399">
        <v>6968</v>
      </c>
      <c r="H4399">
        <v>68383</v>
      </c>
      <c r="I4399">
        <v>14</v>
      </c>
      <c r="J4399">
        <v>583</v>
      </c>
      <c r="K4399">
        <v>69.83</v>
      </c>
      <c r="L4399">
        <v>8.6</v>
      </c>
      <c r="M4399">
        <v>4.3</v>
      </c>
      <c r="N4399" s="1" t="s">
        <v>27</v>
      </c>
      <c r="O4399">
        <v>1</v>
      </c>
      <c r="P4399">
        <v>48</v>
      </c>
      <c r="Q4399">
        <v>49</v>
      </c>
      <c r="R4399" t="str" cm="1">
        <f t="array" ref="R4399">_xlfn.IFS(Restaurant_Data[[#This Row],[Total Reservations]]&lt;=50, "Low", Restaurant_Data[[#This Row],[Total Reservations]]&lt;=100, "Medium", Restaurant_Data[[#This Row],[Total Reservations]]&lt;=200, "High")</f>
        <v>Low</v>
      </c>
      <c r="S4399" s="4">
        <v>1245831.93</v>
      </c>
      <c r="T4399" t="str" cm="1">
        <f t="array" ref="T4399">_xlfn.IFS(Restaurant_Data[[#This Row],[Revenue]]&lt;= 500000, "Low Income", Restaurant_Data[[#This Row],[Revenue]]&lt;=1000000, "Middle Income", Restaurant_Data[[#This Row],[Revenue]] &lt;= 2000000, "High Income")</f>
        <v>High Income</v>
      </c>
    </row>
    <row r="4400" spans="1:20" x14ac:dyDescent="0.35">
      <c r="A4400" s="1" t="s">
        <v>4427</v>
      </c>
      <c r="B4400" s="1" t="s">
        <v>19</v>
      </c>
      <c r="C4400" s="1" t="s">
        <v>31</v>
      </c>
      <c r="D4400">
        <v>4</v>
      </c>
      <c r="E4400">
        <v>38</v>
      </c>
      <c r="F4400">
        <v>38.99</v>
      </c>
      <c r="G4400">
        <v>3424</v>
      </c>
      <c r="H4400">
        <v>39762</v>
      </c>
      <c r="I4400">
        <v>18</v>
      </c>
      <c r="J4400">
        <v>106</v>
      </c>
      <c r="K4400">
        <v>140.16999999999999</v>
      </c>
      <c r="L4400">
        <v>5.4</v>
      </c>
      <c r="M4400">
        <v>1.6</v>
      </c>
      <c r="N4400" s="1" t="s">
        <v>27</v>
      </c>
      <c r="O4400">
        <v>28</v>
      </c>
      <c r="P4400">
        <v>30</v>
      </c>
      <c r="Q4400">
        <v>58</v>
      </c>
      <c r="R4400" t="str" cm="1">
        <f t="array" ref="R4400">_xlfn.IFS(Restaurant_Data[[#This Row],[Total Reservations]]&lt;=50, "Low", Restaurant_Data[[#This Row],[Total Reservations]]&lt;=100, "Medium", Restaurant_Data[[#This Row],[Total Reservations]]&lt;=200, "High")</f>
        <v>Medium</v>
      </c>
      <c r="S4400" s="4">
        <v>355572.3</v>
      </c>
      <c r="T4400" t="str" cm="1">
        <f t="array" ref="T4400">_xlfn.IFS(Restaurant_Data[[#This Row],[Revenue]]&lt;= 500000, "Low Income", Restaurant_Data[[#This Row],[Revenue]]&lt;=1000000, "Middle Income", Restaurant_Data[[#This Row],[Revenue]] &lt;= 2000000, "High Income")</f>
        <v>Low Income</v>
      </c>
    </row>
    <row r="4401" spans="1:20" x14ac:dyDescent="0.35">
      <c r="A4401" s="1" t="s">
        <v>4428</v>
      </c>
      <c r="B4401" s="1" t="s">
        <v>34</v>
      </c>
      <c r="C4401" s="1" t="s">
        <v>42</v>
      </c>
      <c r="D4401">
        <v>3.6</v>
      </c>
      <c r="E4401">
        <v>69</v>
      </c>
      <c r="F4401">
        <v>44.25</v>
      </c>
      <c r="G4401">
        <v>725</v>
      </c>
      <c r="H4401">
        <v>11084</v>
      </c>
      <c r="I4401">
        <v>6</v>
      </c>
      <c r="J4401">
        <v>222</v>
      </c>
      <c r="K4401">
        <v>95.33</v>
      </c>
      <c r="L4401">
        <v>5.8</v>
      </c>
      <c r="M4401">
        <v>8.8000000000000007</v>
      </c>
      <c r="N4401" s="1" t="s">
        <v>21</v>
      </c>
      <c r="O4401">
        <v>24</v>
      </c>
      <c r="P4401">
        <v>4</v>
      </c>
      <c r="Q4401">
        <v>28</v>
      </c>
      <c r="R4401" t="str" cm="1">
        <f t="array" ref="R4401">_xlfn.IFS(Restaurant_Data[[#This Row],[Total Reservations]]&lt;=50, "Low", Restaurant_Data[[#This Row],[Total Reservations]]&lt;=100, "Medium", Restaurant_Data[[#This Row],[Total Reservations]]&lt;=200, "High")</f>
        <v>Low</v>
      </c>
      <c r="S4401" s="4">
        <v>685286.45</v>
      </c>
      <c r="T4401" t="str" cm="1">
        <f t="array" ref="T4401">_xlfn.IFS(Restaurant_Data[[#This Row],[Revenue]]&lt;= 500000, "Low Income", Restaurant_Data[[#This Row],[Revenue]]&lt;=1000000, "Middle Income", Restaurant_Data[[#This Row],[Revenue]] &lt;= 2000000, "High Income")</f>
        <v>Middle Income</v>
      </c>
    </row>
    <row r="4402" spans="1:20" x14ac:dyDescent="0.35">
      <c r="A4402" s="1" t="s">
        <v>4429</v>
      </c>
      <c r="B4402" s="1" t="s">
        <v>34</v>
      </c>
      <c r="C4402" s="1" t="s">
        <v>26</v>
      </c>
      <c r="D4402">
        <v>3.3</v>
      </c>
      <c r="E4402">
        <v>62</v>
      </c>
      <c r="F4402">
        <v>49.62</v>
      </c>
      <c r="G4402">
        <v>2635</v>
      </c>
      <c r="H4402">
        <v>33885</v>
      </c>
      <c r="I4402">
        <v>1</v>
      </c>
      <c r="J4402">
        <v>743</v>
      </c>
      <c r="K4402">
        <v>283.13</v>
      </c>
      <c r="L4402">
        <v>6.2</v>
      </c>
      <c r="M4402">
        <v>9.6999999999999993</v>
      </c>
      <c r="N4402" s="1" t="s">
        <v>27</v>
      </c>
      <c r="O4402">
        <v>22</v>
      </c>
      <c r="P4402">
        <v>2</v>
      </c>
      <c r="Q4402">
        <v>24</v>
      </c>
      <c r="R4402" t="str" cm="1">
        <f t="array" ref="R4402">_xlfn.IFS(Restaurant_Data[[#This Row],[Total Reservations]]&lt;=50, "Low", Restaurant_Data[[#This Row],[Total Reservations]]&lt;=100, "Medium", Restaurant_Data[[#This Row],[Total Reservations]]&lt;=200, "High")</f>
        <v>Low</v>
      </c>
      <c r="S4402" s="4">
        <v>691013.99</v>
      </c>
      <c r="T4402" t="str" cm="1">
        <f t="array" ref="T4402">_xlfn.IFS(Restaurant_Data[[#This Row],[Revenue]]&lt;= 500000, "Low Income", Restaurant_Data[[#This Row],[Revenue]]&lt;=1000000, "Middle Income", Restaurant_Data[[#This Row],[Revenue]] &lt;= 2000000, "High Income")</f>
        <v>Middle Income</v>
      </c>
    </row>
    <row r="4403" spans="1:20" x14ac:dyDescent="0.35">
      <c r="A4403" s="1" t="s">
        <v>4430</v>
      </c>
      <c r="B4403" s="1" t="s">
        <v>23</v>
      </c>
      <c r="C4403" s="1" t="s">
        <v>42</v>
      </c>
      <c r="D4403">
        <v>3.9</v>
      </c>
      <c r="E4403">
        <v>74</v>
      </c>
      <c r="F4403">
        <v>44.54</v>
      </c>
      <c r="G4403">
        <v>4260</v>
      </c>
      <c r="H4403">
        <v>43120</v>
      </c>
      <c r="I4403">
        <v>10</v>
      </c>
      <c r="J4403">
        <v>51</v>
      </c>
      <c r="K4403">
        <v>182.41</v>
      </c>
      <c r="L4403">
        <v>3.9</v>
      </c>
      <c r="M4403">
        <v>6.8</v>
      </c>
      <c r="N4403" s="1" t="s">
        <v>27</v>
      </c>
      <c r="O4403">
        <v>52</v>
      </c>
      <c r="P4403">
        <v>37</v>
      </c>
      <c r="Q4403">
        <v>89</v>
      </c>
      <c r="R4403" t="str" cm="1">
        <f t="array" ref="R4403">_xlfn.IFS(Restaurant_Data[[#This Row],[Total Reservations]]&lt;=50, "Low", Restaurant_Data[[#This Row],[Total Reservations]]&lt;=100, "Medium", Restaurant_Data[[#This Row],[Total Reservations]]&lt;=200, "High")</f>
        <v>Medium</v>
      </c>
      <c r="S4403" s="4">
        <v>749777.3</v>
      </c>
      <c r="T4403" t="str" cm="1">
        <f t="array" ref="T4403">_xlfn.IFS(Restaurant_Data[[#This Row],[Revenue]]&lt;= 500000, "Low Income", Restaurant_Data[[#This Row],[Revenue]]&lt;=1000000, "Middle Income", Restaurant_Data[[#This Row],[Revenue]] &lt;= 2000000, "High Income")</f>
        <v>Middle Income</v>
      </c>
    </row>
    <row r="4404" spans="1:20" x14ac:dyDescent="0.35">
      <c r="A4404" s="1" t="s">
        <v>4431</v>
      </c>
      <c r="B4404" s="1" t="s">
        <v>23</v>
      </c>
      <c r="C4404" s="1" t="s">
        <v>24</v>
      </c>
      <c r="D4404">
        <v>4.7</v>
      </c>
      <c r="E4404">
        <v>75</v>
      </c>
      <c r="F4404">
        <v>30.79</v>
      </c>
      <c r="G4404">
        <v>2111</v>
      </c>
      <c r="H4404">
        <v>23253</v>
      </c>
      <c r="I4404">
        <v>18</v>
      </c>
      <c r="J4404">
        <v>505</v>
      </c>
      <c r="K4404">
        <v>290.95999999999998</v>
      </c>
      <c r="L4404">
        <v>7.5</v>
      </c>
      <c r="M4404">
        <v>4.2</v>
      </c>
      <c r="N4404" s="1" t="s">
        <v>27</v>
      </c>
      <c r="O4404">
        <v>63</v>
      </c>
      <c r="P4404">
        <v>27</v>
      </c>
      <c r="Q4404">
        <v>90</v>
      </c>
      <c r="R4404" t="str" cm="1">
        <f t="array" ref="R4404">_xlfn.IFS(Restaurant_Data[[#This Row],[Total Reservations]]&lt;=50, "Low", Restaurant_Data[[#This Row],[Total Reservations]]&lt;=100, "Medium", Restaurant_Data[[#This Row],[Total Reservations]]&lt;=200, "High")</f>
        <v>Medium</v>
      </c>
      <c r="S4404" s="4">
        <v>537686</v>
      </c>
      <c r="T4404" t="str" cm="1">
        <f t="array" ref="T4404">_xlfn.IFS(Restaurant_Data[[#This Row],[Revenue]]&lt;= 500000, "Low Income", Restaurant_Data[[#This Row],[Revenue]]&lt;=1000000, "Middle Income", Restaurant_Data[[#This Row],[Revenue]] &lt;= 2000000, "High Income")</f>
        <v>Middle Income</v>
      </c>
    </row>
    <row r="4405" spans="1:20" x14ac:dyDescent="0.35">
      <c r="A4405" s="1" t="s">
        <v>4432</v>
      </c>
      <c r="B4405" s="1" t="s">
        <v>19</v>
      </c>
      <c r="C4405" s="1" t="s">
        <v>31</v>
      </c>
      <c r="D4405">
        <v>4.0999999999999996</v>
      </c>
      <c r="E4405">
        <v>33</v>
      </c>
      <c r="F4405">
        <v>35.18</v>
      </c>
      <c r="G4405">
        <v>3662</v>
      </c>
      <c r="H4405">
        <v>39556</v>
      </c>
      <c r="I4405">
        <v>19</v>
      </c>
      <c r="J4405">
        <v>874</v>
      </c>
      <c r="K4405">
        <v>137.83000000000001</v>
      </c>
      <c r="L4405">
        <v>1.9</v>
      </c>
      <c r="M4405">
        <v>4.7</v>
      </c>
      <c r="N4405" s="1" t="s">
        <v>21</v>
      </c>
      <c r="O4405">
        <v>13</v>
      </c>
      <c r="P4405">
        <v>30</v>
      </c>
      <c r="Q4405">
        <v>43</v>
      </c>
      <c r="R4405" t="str" cm="1">
        <f t="array" ref="R4405">_xlfn.IFS(Restaurant_Data[[#This Row],[Total Reservations]]&lt;=50, "Low", Restaurant_Data[[#This Row],[Total Reservations]]&lt;=100, "Medium", Restaurant_Data[[#This Row],[Total Reservations]]&lt;=200, "High")</f>
        <v>Low</v>
      </c>
      <c r="S4405" s="4">
        <v>287277.40000000002</v>
      </c>
      <c r="T4405" t="str" cm="1">
        <f t="array" ref="T4405">_xlfn.IFS(Restaurant_Data[[#This Row],[Revenue]]&lt;= 500000, "Low Income", Restaurant_Data[[#This Row],[Revenue]]&lt;=1000000, "Middle Income", Restaurant_Data[[#This Row],[Revenue]] &lt;= 2000000, "High Income")</f>
        <v>Low Income</v>
      </c>
    </row>
    <row r="4406" spans="1:20" x14ac:dyDescent="0.35">
      <c r="A4406" s="1" t="s">
        <v>4433</v>
      </c>
      <c r="B4406" s="1" t="s">
        <v>23</v>
      </c>
      <c r="C4406" s="1" t="s">
        <v>42</v>
      </c>
      <c r="D4406">
        <v>4.8</v>
      </c>
      <c r="E4406">
        <v>75</v>
      </c>
      <c r="F4406">
        <v>42.9</v>
      </c>
      <c r="G4406">
        <v>5547</v>
      </c>
      <c r="H4406">
        <v>58393</v>
      </c>
      <c r="I4406">
        <v>2</v>
      </c>
      <c r="J4406">
        <v>518</v>
      </c>
      <c r="K4406">
        <v>189.12</v>
      </c>
      <c r="L4406">
        <v>8.8000000000000007</v>
      </c>
      <c r="M4406">
        <v>3.3</v>
      </c>
      <c r="N4406" s="1" t="s">
        <v>21</v>
      </c>
      <c r="O4406">
        <v>74</v>
      </c>
      <c r="P4406">
        <v>57</v>
      </c>
      <c r="Q4406">
        <v>131</v>
      </c>
      <c r="R4406" t="str" cm="1">
        <f t="array" ref="R4406">_xlfn.IFS(Restaurant_Data[[#This Row],[Total Reservations]]&lt;=50, "Low", Restaurant_Data[[#This Row],[Total Reservations]]&lt;=100, "Medium", Restaurant_Data[[#This Row],[Total Reservations]]&lt;=200, "High")</f>
        <v>High</v>
      </c>
      <c r="S4406" s="4">
        <v>730578.55</v>
      </c>
      <c r="T4406" t="str" cm="1">
        <f t="array" ref="T4406">_xlfn.IFS(Restaurant_Data[[#This Row],[Revenue]]&lt;= 500000, "Low Income", Restaurant_Data[[#This Row],[Revenue]]&lt;=1000000, "Middle Income", Restaurant_Data[[#This Row],[Revenue]] &lt;= 2000000, "High Income")</f>
        <v>Middle Income</v>
      </c>
    </row>
    <row r="4407" spans="1:20" x14ac:dyDescent="0.35">
      <c r="A4407" s="1" t="s">
        <v>4434</v>
      </c>
      <c r="B4407" s="1" t="s">
        <v>19</v>
      </c>
      <c r="C4407" s="1" t="s">
        <v>26</v>
      </c>
      <c r="D4407">
        <v>3.4</v>
      </c>
      <c r="E4407">
        <v>47</v>
      </c>
      <c r="F4407">
        <v>47.35</v>
      </c>
      <c r="G4407">
        <v>2639</v>
      </c>
      <c r="H4407">
        <v>28521</v>
      </c>
      <c r="I4407">
        <v>15</v>
      </c>
      <c r="J4407">
        <v>167</v>
      </c>
      <c r="K4407">
        <v>97.53</v>
      </c>
      <c r="L4407">
        <v>7.8</v>
      </c>
      <c r="M4407">
        <v>7.4</v>
      </c>
      <c r="N4407" s="1" t="s">
        <v>27</v>
      </c>
      <c r="O4407">
        <v>3</v>
      </c>
      <c r="P4407">
        <v>16</v>
      </c>
      <c r="Q4407">
        <v>19</v>
      </c>
      <c r="R4407" t="str" cm="1">
        <f t="array" ref="R4407">_xlfn.IFS(Restaurant_Data[[#This Row],[Total Reservations]]&lt;=50, "Low", Restaurant_Data[[#This Row],[Total Reservations]]&lt;=100, "Medium", Restaurant_Data[[#This Row],[Total Reservations]]&lt;=200, "High")</f>
        <v>Low</v>
      </c>
      <c r="S4407" s="4">
        <v>516591.75</v>
      </c>
      <c r="T4407" t="str" cm="1">
        <f t="array" ref="T4407">_xlfn.IFS(Restaurant_Data[[#This Row],[Revenue]]&lt;= 500000, "Low Income", Restaurant_Data[[#This Row],[Revenue]]&lt;=1000000, "Middle Income", Restaurant_Data[[#This Row],[Revenue]] &lt;= 2000000, "High Income")</f>
        <v>Middle Income</v>
      </c>
    </row>
    <row r="4408" spans="1:20" x14ac:dyDescent="0.35">
      <c r="A4408" s="1" t="s">
        <v>4435</v>
      </c>
      <c r="B4408" s="1" t="s">
        <v>23</v>
      </c>
      <c r="C4408" s="1" t="s">
        <v>42</v>
      </c>
      <c r="D4408">
        <v>3.3</v>
      </c>
      <c r="E4408">
        <v>82</v>
      </c>
      <c r="F4408">
        <v>43.68</v>
      </c>
      <c r="G4408">
        <v>6274</v>
      </c>
      <c r="H4408">
        <v>64297</v>
      </c>
      <c r="I4408">
        <v>3</v>
      </c>
      <c r="J4408">
        <v>645</v>
      </c>
      <c r="K4408">
        <v>252.11</v>
      </c>
      <c r="L4408">
        <v>4.2</v>
      </c>
      <c r="M4408">
        <v>4.2</v>
      </c>
      <c r="N4408" s="1" t="s">
        <v>21</v>
      </c>
      <c r="O4408">
        <v>73</v>
      </c>
      <c r="P4408">
        <v>21</v>
      </c>
      <c r="Q4408">
        <v>94</v>
      </c>
      <c r="R4408" t="str" cm="1">
        <f t="array" ref="R4408">_xlfn.IFS(Restaurant_Data[[#This Row],[Total Reservations]]&lt;=50, "Low", Restaurant_Data[[#This Row],[Total Reservations]]&lt;=100, "Medium", Restaurant_Data[[#This Row],[Total Reservations]]&lt;=200, "High")</f>
        <v>Medium</v>
      </c>
      <c r="S4408" s="4">
        <v>809627.21</v>
      </c>
      <c r="T4408" t="str" cm="1">
        <f t="array" ref="T4408">_xlfn.IFS(Restaurant_Data[[#This Row],[Revenue]]&lt;= 500000, "Low Income", Restaurant_Data[[#This Row],[Revenue]]&lt;=1000000, "Middle Income", Restaurant_Data[[#This Row],[Revenue]] &lt;= 2000000, "High Income")</f>
        <v>Middle Income</v>
      </c>
    </row>
    <row r="4409" spans="1:20" x14ac:dyDescent="0.35">
      <c r="A4409" s="1" t="s">
        <v>4436</v>
      </c>
      <c r="B4409" s="1" t="s">
        <v>23</v>
      </c>
      <c r="C4409" s="1" t="s">
        <v>20</v>
      </c>
      <c r="D4409">
        <v>4.2</v>
      </c>
      <c r="E4409">
        <v>72</v>
      </c>
      <c r="F4409">
        <v>69.72</v>
      </c>
      <c r="G4409">
        <v>2025</v>
      </c>
      <c r="H4409">
        <v>20587</v>
      </c>
      <c r="I4409">
        <v>8</v>
      </c>
      <c r="J4409">
        <v>892</v>
      </c>
      <c r="K4409">
        <v>60.28</v>
      </c>
      <c r="L4409">
        <v>3</v>
      </c>
      <c r="M4409">
        <v>1.3</v>
      </c>
      <c r="N4409" s="1" t="s">
        <v>21</v>
      </c>
      <c r="O4409">
        <v>12</v>
      </c>
      <c r="P4409">
        <v>63</v>
      </c>
      <c r="Q4409">
        <v>75</v>
      </c>
      <c r="R4409" t="str" cm="1">
        <f t="array" ref="R4409">_xlfn.IFS(Restaurant_Data[[#This Row],[Total Reservations]]&lt;=50, "Low", Restaurant_Data[[#This Row],[Total Reservations]]&lt;=100, "Medium", Restaurant_Data[[#This Row],[Total Reservations]]&lt;=200, "High")</f>
        <v>Medium</v>
      </c>
      <c r="S4409" s="4">
        <v>1120574.81</v>
      </c>
      <c r="T4409" t="str" cm="1">
        <f t="array" ref="T4409">_xlfn.IFS(Restaurant_Data[[#This Row],[Revenue]]&lt;= 500000, "Low Income", Restaurant_Data[[#This Row],[Revenue]]&lt;=1000000, "Middle Income", Restaurant_Data[[#This Row],[Revenue]] &lt;= 2000000, "High Income")</f>
        <v>High Income</v>
      </c>
    </row>
    <row r="4410" spans="1:20" x14ac:dyDescent="0.35">
      <c r="A4410" s="1" t="s">
        <v>4437</v>
      </c>
      <c r="B4410" s="1" t="s">
        <v>34</v>
      </c>
      <c r="C4410" s="1" t="s">
        <v>37</v>
      </c>
      <c r="D4410">
        <v>3.9</v>
      </c>
      <c r="E4410">
        <v>59</v>
      </c>
      <c r="F4410">
        <v>56.4</v>
      </c>
      <c r="G4410">
        <v>3119</v>
      </c>
      <c r="H4410">
        <v>38827</v>
      </c>
      <c r="I4410">
        <v>19</v>
      </c>
      <c r="J4410">
        <v>851</v>
      </c>
      <c r="K4410">
        <v>223.9</v>
      </c>
      <c r="L4410">
        <v>4.5</v>
      </c>
      <c r="M4410">
        <v>1.4</v>
      </c>
      <c r="N4410" s="1" t="s">
        <v>21</v>
      </c>
      <c r="O4410">
        <v>28</v>
      </c>
      <c r="P4410">
        <v>46</v>
      </c>
      <c r="Q4410">
        <v>74</v>
      </c>
      <c r="R4410" t="str" cm="1">
        <f t="array" ref="R4410">_xlfn.IFS(Restaurant_Data[[#This Row],[Total Reservations]]&lt;=50, "Low", Restaurant_Data[[#This Row],[Total Reservations]]&lt;=100, "Medium", Restaurant_Data[[#This Row],[Total Reservations]]&lt;=200, "High")</f>
        <v>Medium</v>
      </c>
      <c r="S4410" s="4">
        <v>763189.85</v>
      </c>
      <c r="T4410" t="str" cm="1">
        <f t="array" ref="T4410">_xlfn.IFS(Restaurant_Data[[#This Row],[Revenue]]&lt;= 500000, "Low Income", Restaurant_Data[[#This Row],[Revenue]]&lt;=1000000, "Middle Income", Restaurant_Data[[#This Row],[Revenue]] &lt;= 2000000, "High Income")</f>
        <v>Middle Income</v>
      </c>
    </row>
    <row r="4411" spans="1:20" x14ac:dyDescent="0.35">
      <c r="A4411" s="1" t="s">
        <v>4438</v>
      </c>
      <c r="B4411" s="1" t="s">
        <v>23</v>
      </c>
      <c r="C4411" s="1" t="s">
        <v>20</v>
      </c>
      <c r="D4411">
        <v>4.3</v>
      </c>
      <c r="E4411">
        <v>73</v>
      </c>
      <c r="F4411">
        <v>66.31</v>
      </c>
      <c r="G4411">
        <v>6587</v>
      </c>
      <c r="H4411">
        <v>74034</v>
      </c>
      <c r="I4411">
        <v>11</v>
      </c>
      <c r="J4411">
        <v>605</v>
      </c>
      <c r="K4411">
        <v>147.91999999999999</v>
      </c>
      <c r="L4411">
        <v>8.1999999999999993</v>
      </c>
      <c r="M4411">
        <v>6.5</v>
      </c>
      <c r="N4411" s="1" t="s">
        <v>21</v>
      </c>
      <c r="O4411">
        <v>20</v>
      </c>
      <c r="P4411">
        <v>12</v>
      </c>
      <c r="Q4411">
        <v>32</v>
      </c>
      <c r="R4411" t="str" cm="1">
        <f t="array" ref="R4411">_xlfn.IFS(Restaurant_Data[[#This Row],[Total Reservations]]&lt;=50, "Low", Restaurant_Data[[#This Row],[Total Reservations]]&lt;=100, "Medium", Restaurant_Data[[#This Row],[Total Reservations]]&lt;=200, "High")</f>
        <v>Low</v>
      </c>
      <c r="S4411" s="4">
        <v>1095362.0900000001</v>
      </c>
      <c r="T4411" t="str" cm="1">
        <f t="array" ref="T4411">_xlfn.IFS(Restaurant_Data[[#This Row],[Revenue]]&lt;= 500000, "Low Income", Restaurant_Data[[#This Row],[Revenue]]&lt;=1000000, "Middle Income", Restaurant_Data[[#This Row],[Revenue]] &lt;= 2000000, "High Income")</f>
        <v>High Income</v>
      </c>
    </row>
    <row r="4412" spans="1:20" x14ac:dyDescent="0.35">
      <c r="A4412" s="1" t="s">
        <v>4439</v>
      </c>
      <c r="B4412" s="1" t="s">
        <v>23</v>
      </c>
      <c r="C4412" s="1" t="s">
        <v>37</v>
      </c>
      <c r="D4412">
        <v>4.5999999999999996</v>
      </c>
      <c r="E4412">
        <v>84</v>
      </c>
      <c r="F4412">
        <v>56.81</v>
      </c>
      <c r="G4412">
        <v>6867</v>
      </c>
      <c r="H4412">
        <v>75607</v>
      </c>
      <c r="I4412">
        <v>14</v>
      </c>
      <c r="J4412">
        <v>630</v>
      </c>
      <c r="K4412">
        <v>194.6</v>
      </c>
      <c r="L4412">
        <v>1.3</v>
      </c>
      <c r="M4412">
        <v>3.6</v>
      </c>
      <c r="N4412" s="1" t="s">
        <v>21</v>
      </c>
      <c r="O4412">
        <v>7</v>
      </c>
      <c r="P4412">
        <v>43</v>
      </c>
      <c r="Q4412">
        <v>50</v>
      </c>
      <c r="R4412" t="str" cm="1">
        <f t="array" ref="R4412">_xlfn.IFS(Restaurant_Data[[#This Row],[Total Reservations]]&lt;=50, "Low", Restaurant_Data[[#This Row],[Total Reservations]]&lt;=100, "Medium", Restaurant_Data[[#This Row],[Total Reservations]]&lt;=200, "High")</f>
        <v>Low</v>
      </c>
      <c r="S4412" s="4">
        <v>1079708.1100000001</v>
      </c>
      <c r="T4412" t="str" cm="1">
        <f t="array" ref="T4412">_xlfn.IFS(Restaurant_Data[[#This Row],[Revenue]]&lt;= 500000, "Low Income", Restaurant_Data[[#This Row],[Revenue]]&lt;=1000000, "Middle Income", Restaurant_Data[[#This Row],[Revenue]] &lt;= 2000000, "High Income")</f>
        <v>High Income</v>
      </c>
    </row>
    <row r="4413" spans="1:20" x14ac:dyDescent="0.35">
      <c r="A4413" s="1" t="s">
        <v>4440</v>
      </c>
      <c r="B4413" s="1" t="s">
        <v>19</v>
      </c>
      <c r="C4413" s="1" t="s">
        <v>42</v>
      </c>
      <c r="D4413">
        <v>4.5</v>
      </c>
      <c r="E4413">
        <v>41</v>
      </c>
      <c r="F4413">
        <v>44.8</v>
      </c>
      <c r="G4413">
        <v>3501</v>
      </c>
      <c r="H4413">
        <v>43461</v>
      </c>
      <c r="I4413">
        <v>16</v>
      </c>
      <c r="J4413">
        <v>614</v>
      </c>
      <c r="K4413">
        <v>198.06</v>
      </c>
      <c r="L4413">
        <v>5.2</v>
      </c>
      <c r="M4413">
        <v>2.5</v>
      </c>
      <c r="N4413" s="1" t="s">
        <v>27</v>
      </c>
      <c r="O4413">
        <v>33</v>
      </c>
      <c r="P4413">
        <v>20</v>
      </c>
      <c r="Q4413">
        <v>53</v>
      </c>
      <c r="R4413" t="str" cm="1">
        <f t="array" ref="R4413">_xlfn.IFS(Restaurant_Data[[#This Row],[Total Reservations]]&lt;=50, "Low", Restaurant_Data[[#This Row],[Total Reservations]]&lt;=100, "Medium", Restaurant_Data[[#This Row],[Total Reservations]]&lt;=200, "High")</f>
        <v>Medium</v>
      </c>
      <c r="S4413" s="4">
        <v>433136.15</v>
      </c>
      <c r="T4413" t="str" cm="1">
        <f t="array" ref="T4413">_xlfn.IFS(Restaurant_Data[[#This Row],[Revenue]]&lt;= 500000, "Low Income", Restaurant_Data[[#This Row],[Revenue]]&lt;=1000000, "Middle Income", Restaurant_Data[[#This Row],[Revenue]] &lt;= 2000000, "High Income")</f>
        <v>Low Income</v>
      </c>
    </row>
    <row r="4414" spans="1:20" x14ac:dyDescent="0.35">
      <c r="A4414" s="1" t="s">
        <v>4441</v>
      </c>
      <c r="B4414" s="1" t="s">
        <v>23</v>
      </c>
      <c r="C4414" s="1" t="s">
        <v>24</v>
      </c>
      <c r="D4414">
        <v>4.9000000000000004</v>
      </c>
      <c r="E4414">
        <v>84</v>
      </c>
      <c r="F4414">
        <v>35.9</v>
      </c>
      <c r="G4414">
        <v>5260</v>
      </c>
      <c r="H4414">
        <v>62036</v>
      </c>
      <c r="I4414">
        <v>10</v>
      </c>
      <c r="J4414">
        <v>545</v>
      </c>
      <c r="K4414">
        <v>227.7</v>
      </c>
      <c r="L4414">
        <v>3.3</v>
      </c>
      <c r="M4414">
        <v>6</v>
      </c>
      <c r="N4414" s="1" t="s">
        <v>27</v>
      </c>
      <c r="O4414">
        <v>7</v>
      </c>
      <c r="P4414">
        <v>46</v>
      </c>
      <c r="Q4414">
        <v>53</v>
      </c>
      <c r="R4414" t="str" cm="1">
        <f t="array" ref="R4414">_xlfn.IFS(Restaurant_Data[[#This Row],[Total Reservations]]&lt;=50, "Low", Restaurant_Data[[#This Row],[Total Reservations]]&lt;=100, "Medium", Restaurant_Data[[#This Row],[Total Reservations]]&lt;=200, "High")</f>
        <v>Medium</v>
      </c>
      <c r="S4414" s="4">
        <v>689050.9</v>
      </c>
      <c r="T4414" t="str" cm="1">
        <f t="array" ref="T4414">_xlfn.IFS(Restaurant_Data[[#This Row],[Revenue]]&lt;= 500000, "Low Income", Restaurant_Data[[#This Row],[Revenue]]&lt;=1000000, "Middle Income", Restaurant_Data[[#This Row],[Revenue]] &lt;= 2000000, "High Income")</f>
        <v>Middle Income</v>
      </c>
    </row>
    <row r="4415" spans="1:20" x14ac:dyDescent="0.35">
      <c r="A4415" s="1" t="s">
        <v>4442</v>
      </c>
      <c r="B4415" s="1" t="s">
        <v>19</v>
      </c>
      <c r="C4415" s="1" t="s">
        <v>42</v>
      </c>
      <c r="D4415">
        <v>3.8</v>
      </c>
      <c r="E4415">
        <v>50</v>
      </c>
      <c r="F4415">
        <v>38.93</v>
      </c>
      <c r="G4415">
        <v>938</v>
      </c>
      <c r="H4415">
        <v>8699</v>
      </c>
      <c r="I4415">
        <v>17</v>
      </c>
      <c r="J4415">
        <v>911</v>
      </c>
      <c r="K4415">
        <v>101.07</v>
      </c>
      <c r="L4415">
        <v>8.9</v>
      </c>
      <c r="M4415">
        <v>3.5</v>
      </c>
      <c r="N4415" s="1" t="s">
        <v>27</v>
      </c>
      <c r="O4415">
        <v>28</v>
      </c>
      <c r="P4415">
        <v>20</v>
      </c>
      <c r="Q4415">
        <v>48</v>
      </c>
      <c r="R4415" t="str" cm="1">
        <f t="array" ref="R4415">_xlfn.IFS(Restaurant_Data[[#This Row],[Total Reservations]]&lt;=50, "Low", Restaurant_Data[[#This Row],[Total Reservations]]&lt;=100, "Medium", Restaurant_Data[[#This Row],[Total Reservations]]&lt;=200, "High")</f>
        <v>Low</v>
      </c>
      <c r="S4415" s="4">
        <v>455016.09</v>
      </c>
      <c r="T4415" t="str" cm="1">
        <f t="array" ref="T4415">_xlfn.IFS(Restaurant_Data[[#This Row],[Revenue]]&lt;= 500000, "Low Income", Restaurant_Data[[#This Row],[Revenue]]&lt;=1000000, "Middle Income", Restaurant_Data[[#This Row],[Revenue]] &lt;= 2000000, "High Income")</f>
        <v>Low Income</v>
      </c>
    </row>
    <row r="4416" spans="1:20" x14ac:dyDescent="0.35">
      <c r="A4416" s="1" t="s">
        <v>4443</v>
      </c>
      <c r="B4416" s="1" t="s">
        <v>23</v>
      </c>
      <c r="C4416" s="1" t="s">
        <v>26</v>
      </c>
      <c r="D4416">
        <v>3.4</v>
      </c>
      <c r="E4416">
        <v>79</v>
      </c>
      <c r="F4416">
        <v>48.21</v>
      </c>
      <c r="G4416">
        <v>3189</v>
      </c>
      <c r="H4416">
        <v>38290</v>
      </c>
      <c r="I4416">
        <v>15</v>
      </c>
      <c r="J4416">
        <v>850</v>
      </c>
      <c r="K4416">
        <v>182.85</v>
      </c>
      <c r="L4416">
        <v>4.7</v>
      </c>
      <c r="M4416">
        <v>1.7</v>
      </c>
      <c r="N4416" s="1" t="s">
        <v>27</v>
      </c>
      <c r="O4416">
        <v>38</v>
      </c>
      <c r="P4416">
        <v>5</v>
      </c>
      <c r="Q4416">
        <v>43</v>
      </c>
      <c r="R4416" t="str" cm="1">
        <f t="array" ref="R4416">_xlfn.IFS(Restaurant_Data[[#This Row],[Total Reservations]]&lt;=50, "Low", Restaurant_Data[[#This Row],[Total Reservations]]&lt;=100, "Medium", Restaurant_Data[[#This Row],[Total Reservations]]&lt;=200, "High")</f>
        <v>Low</v>
      </c>
      <c r="S4416" s="4">
        <v>862752.24</v>
      </c>
      <c r="T4416" t="str" cm="1">
        <f t="array" ref="T4416">_xlfn.IFS(Restaurant_Data[[#This Row],[Revenue]]&lt;= 500000, "Low Income", Restaurant_Data[[#This Row],[Revenue]]&lt;=1000000, "Middle Income", Restaurant_Data[[#This Row],[Revenue]] &lt;= 2000000, "High Income")</f>
        <v>Middle Income</v>
      </c>
    </row>
    <row r="4417" spans="1:20" x14ac:dyDescent="0.35">
      <c r="A4417" s="1" t="s">
        <v>4444</v>
      </c>
      <c r="B4417" s="1" t="s">
        <v>23</v>
      </c>
      <c r="C4417" s="1" t="s">
        <v>42</v>
      </c>
      <c r="D4417">
        <v>4.0999999999999996</v>
      </c>
      <c r="E4417">
        <v>81</v>
      </c>
      <c r="F4417">
        <v>37.409999999999997</v>
      </c>
      <c r="G4417">
        <v>2121</v>
      </c>
      <c r="H4417">
        <v>24515</v>
      </c>
      <c r="I4417">
        <v>11</v>
      </c>
      <c r="J4417">
        <v>381</v>
      </c>
      <c r="K4417">
        <v>156.72999999999999</v>
      </c>
      <c r="L4417">
        <v>7.3</v>
      </c>
      <c r="M4417">
        <v>2.7</v>
      </c>
      <c r="N4417" s="1" t="s">
        <v>27</v>
      </c>
      <c r="O4417">
        <v>80</v>
      </c>
      <c r="P4417">
        <v>9</v>
      </c>
      <c r="Q4417">
        <v>89</v>
      </c>
      <c r="R4417" t="str" cm="1">
        <f t="array" ref="R4417">_xlfn.IFS(Restaurant_Data[[#This Row],[Total Reservations]]&lt;=50, "Low", Restaurant_Data[[#This Row],[Total Reservations]]&lt;=100, "Medium", Restaurant_Data[[#This Row],[Total Reservations]]&lt;=200, "High")</f>
        <v>Medium</v>
      </c>
      <c r="S4417" s="4">
        <v>688114.73</v>
      </c>
      <c r="T4417" t="str" cm="1">
        <f t="array" ref="T4417">_xlfn.IFS(Restaurant_Data[[#This Row],[Revenue]]&lt;= 500000, "Low Income", Restaurant_Data[[#This Row],[Revenue]]&lt;=1000000, "Middle Income", Restaurant_Data[[#This Row],[Revenue]] &lt;= 2000000, "High Income")</f>
        <v>Middle Income</v>
      </c>
    </row>
    <row r="4418" spans="1:20" x14ac:dyDescent="0.35">
      <c r="A4418" s="1" t="s">
        <v>4445</v>
      </c>
      <c r="B4418" s="1" t="s">
        <v>19</v>
      </c>
      <c r="C4418" s="1" t="s">
        <v>37</v>
      </c>
      <c r="D4418">
        <v>3.2</v>
      </c>
      <c r="E4418">
        <v>37</v>
      </c>
      <c r="F4418">
        <v>64.06</v>
      </c>
      <c r="G4418">
        <v>1580</v>
      </c>
      <c r="H4418">
        <v>23793</v>
      </c>
      <c r="I4418">
        <v>8</v>
      </c>
      <c r="J4418">
        <v>561</v>
      </c>
      <c r="K4418">
        <v>120.55</v>
      </c>
      <c r="L4418">
        <v>4.2</v>
      </c>
      <c r="M4418">
        <v>8</v>
      </c>
      <c r="N4418" s="1" t="s">
        <v>21</v>
      </c>
      <c r="O4418">
        <v>27</v>
      </c>
      <c r="P4418">
        <v>13</v>
      </c>
      <c r="Q4418">
        <v>40</v>
      </c>
      <c r="R4418" t="str" cm="1">
        <f t="array" ref="R4418">_xlfn.IFS(Restaurant_Data[[#This Row],[Total Reservations]]&lt;=50, "Low", Restaurant_Data[[#This Row],[Total Reservations]]&lt;=100, "Medium", Restaurant_Data[[#This Row],[Total Reservations]]&lt;=200, "High")</f>
        <v>Low</v>
      </c>
      <c r="S4418" s="4">
        <v>540422.23</v>
      </c>
      <c r="T4418" t="str" cm="1">
        <f t="array" ref="T4418">_xlfn.IFS(Restaurant_Data[[#This Row],[Revenue]]&lt;= 500000, "Low Income", Restaurant_Data[[#This Row],[Revenue]]&lt;=1000000, "Middle Income", Restaurant_Data[[#This Row],[Revenue]] &lt;= 2000000, "High Income")</f>
        <v>Middle Income</v>
      </c>
    </row>
    <row r="4419" spans="1:20" x14ac:dyDescent="0.35">
      <c r="A4419" s="1" t="s">
        <v>4446</v>
      </c>
      <c r="B4419" s="1" t="s">
        <v>34</v>
      </c>
      <c r="C4419" s="1" t="s">
        <v>20</v>
      </c>
      <c r="D4419">
        <v>3.6</v>
      </c>
      <c r="E4419">
        <v>70</v>
      </c>
      <c r="F4419">
        <v>67.3</v>
      </c>
      <c r="G4419">
        <v>887</v>
      </c>
      <c r="H4419">
        <v>13937</v>
      </c>
      <c r="I4419">
        <v>8</v>
      </c>
      <c r="J4419">
        <v>886</v>
      </c>
      <c r="K4419">
        <v>173.93</v>
      </c>
      <c r="L4419">
        <v>4</v>
      </c>
      <c r="M4419">
        <v>8.6999999999999993</v>
      </c>
      <c r="N4419" s="1" t="s">
        <v>27</v>
      </c>
      <c r="O4419">
        <v>52</v>
      </c>
      <c r="P4419">
        <v>22</v>
      </c>
      <c r="Q4419">
        <v>74</v>
      </c>
      <c r="R4419" t="str" cm="1">
        <f t="array" ref="R4419">_xlfn.IFS(Restaurant_Data[[#This Row],[Total Reservations]]&lt;=50, "Low", Restaurant_Data[[#This Row],[Total Reservations]]&lt;=100, "Medium", Restaurant_Data[[#This Row],[Total Reservations]]&lt;=200, "High")</f>
        <v>Medium</v>
      </c>
      <c r="S4419" s="4">
        <v>1054838.55</v>
      </c>
      <c r="T4419" t="str" cm="1">
        <f t="array" ref="T4419">_xlfn.IFS(Restaurant_Data[[#This Row],[Revenue]]&lt;= 500000, "Low Income", Restaurant_Data[[#This Row],[Revenue]]&lt;=1000000, "Middle Income", Restaurant_Data[[#This Row],[Revenue]] &lt;= 2000000, "High Income")</f>
        <v>High Income</v>
      </c>
    </row>
    <row r="4420" spans="1:20" x14ac:dyDescent="0.35">
      <c r="A4420" s="1" t="s">
        <v>4447</v>
      </c>
      <c r="B4420" s="1" t="s">
        <v>19</v>
      </c>
      <c r="C4420" s="1" t="s">
        <v>24</v>
      </c>
      <c r="D4420">
        <v>3.4</v>
      </c>
      <c r="E4420">
        <v>50</v>
      </c>
      <c r="F4420">
        <v>35.159999999999997</v>
      </c>
      <c r="G4420">
        <v>2577</v>
      </c>
      <c r="H4420">
        <v>30241</v>
      </c>
      <c r="I4420">
        <v>7</v>
      </c>
      <c r="J4420">
        <v>690</v>
      </c>
      <c r="K4420">
        <v>288</v>
      </c>
      <c r="L4420">
        <v>3.9</v>
      </c>
      <c r="M4420">
        <v>8.8000000000000007</v>
      </c>
      <c r="N4420" s="1" t="s">
        <v>27</v>
      </c>
      <c r="O4420">
        <v>5</v>
      </c>
      <c r="P4420">
        <v>6</v>
      </c>
      <c r="Q4420">
        <v>11</v>
      </c>
      <c r="R4420" t="str" cm="1">
        <f t="array" ref="R4420">_xlfn.IFS(Restaurant_Data[[#This Row],[Total Reservations]]&lt;=50, "Low", Restaurant_Data[[#This Row],[Total Reservations]]&lt;=100, "Medium", Restaurant_Data[[#This Row],[Total Reservations]]&lt;=200, "High")</f>
        <v>Low</v>
      </c>
      <c r="S4420" s="4">
        <v>405496.31</v>
      </c>
      <c r="T4420" t="str" cm="1">
        <f t="array" ref="T4420">_xlfn.IFS(Restaurant_Data[[#This Row],[Revenue]]&lt;= 500000, "Low Income", Restaurant_Data[[#This Row],[Revenue]]&lt;=1000000, "Middle Income", Restaurant_Data[[#This Row],[Revenue]] &lt;= 2000000, "High Income")</f>
        <v>Low Income</v>
      </c>
    </row>
    <row r="4421" spans="1:20" x14ac:dyDescent="0.35">
      <c r="A4421" s="1" t="s">
        <v>4448</v>
      </c>
      <c r="B4421" s="1" t="s">
        <v>19</v>
      </c>
      <c r="C4421" s="1" t="s">
        <v>42</v>
      </c>
      <c r="D4421">
        <v>3.8</v>
      </c>
      <c r="E4421">
        <v>32</v>
      </c>
      <c r="F4421">
        <v>42.34</v>
      </c>
      <c r="G4421">
        <v>3735</v>
      </c>
      <c r="H4421">
        <v>37972</v>
      </c>
      <c r="I4421">
        <v>12</v>
      </c>
      <c r="J4421">
        <v>212</v>
      </c>
      <c r="K4421">
        <v>287.22000000000003</v>
      </c>
      <c r="L4421">
        <v>7.1</v>
      </c>
      <c r="M4421">
        <v>5.8</v>
      </c>
      <c r="N4421" s="1" t="s">
        <v>27</v>
      </c>
      <c r="O4421">
        <v>4</v>
      </c>
      <c r="P4421">
        <v>23</v>
      </c>
      <c r="Q4421">
        <v>27</v>
      </c>
      <c r="R4421" t="str" cm="1">
        <f t="array" ref="R4421">_xlfn.IFS(Restaurant_Data[[#This Row],[Total Reservations]]&lt;=50, "Low", Restaurant_Data[[#This Row],[Total Reservations]]&lt;=100, "Medium", Restaurant_Data[[#This Row],[Total Reservations]]&lt;=200, "High")</f>
        <v>Low</v>
      </c>
      <c r="S4421" s="4">
        <v>324237</v>
      </c>
      <c r="T4421" t="str" cm="1">
        <f t="array" ref="T4421">_xlfn.IFS(Restaurant_Data[[#This Row],[Revenue]]&lt;= 500000, "Low Income", Restaurant_Data[[#This Row],[Revenue]]&lt;=1000000, "Middle Income", Restaurant_Data[[#This Row],[Revenue]] &lt;= 2000000, "High Income")</f>
        <v>Low Income</v>
      </c>
    </row>
    <row r="4422" spans="1:20" x14ac:dyDescent="0.35">
      <c r="A4422" s="1" t="s">
        <v>4449</v>
      </c>
      <c r="B4422" s="1" t="s">
        <v>19</v>
      </c>
      <c r="C4422" s="1" t="s">
        <v>42</v>
      </c>
      <c r="D4422">
        <v>3.2</v>
      </c>
      <c r="E4422">
        <v>36</v>
      </c>
      <c r="F4422">
        <v>44.87</v>
      </c>
      <c r="G4422">
        <v>1859</v>
      </c>
      <c r="H4422">
        <v>18814</v>
      </c>
      <c r="I4422">
        <v>16</v>
      </c>
      <c r="J4422">
        <v>300</v>
      </c>
      <c r="K4422">
        <v>119.7</v>
      </c>
      <c r="L4422">
        <v>9.6999999999999993</v>
      </c>
      <c r="M4422">
        <v>9.6</v>
      </c>
      <c r="N4422" s="1" t="s">
        <v>27</v>
      </c>
      <c r="O4422">
        <v>30</v>
      </c>
      <c r="P4422">
        <v>14</v>
      </c>
      <c r="Q4422">
        <v>44</v>
      </c>
      <c r="R4422" t="str" cm="1">
        <f t="array" ref="R4422">_xlfn.IFS(Restaurant_Data[[#This Row],[Total Reservations]]&lt;=50, "Low", Restaurant_Data[[#This Row],[Total Reservations]]&lt;=100, "Medium", Restaurant_Data[[#This Row],[Total Reservations]]&lt;=200, "High")</f>
        <v>Low</v>
      </c>
      <c r="S4422" s="4">
        <v>385708.56</v>
      </c>
      <c r="T4422" t="str" cm="1">
        <f t="array" ref="T4422">_xlfn.IFS(Restaurant_Data[[#This Row],[Revenue]]&lt;= 500000, "Low Income", Restaurant_Data[[#This Row],[Revenue]]&lt;=1000000, "Middle Income", Restaurant_Data[[#This Row],[Revenue]] &lt;= 2000000, "High Income")</f>
        <v>Low Income</v>
      </c>
    </row>
    <row r="4423" spans="1:20" x14ac:dyDescent="0.35">
      <c r="A4423" s="1" t="s">
        <v>4450</v>
      </c>
      <c r="B4423" s="1" t="s">
        <v>34</v>
      </c>
      <c r="C4423" s="1" t="s">
        <v>20</v>
      </c>
      <c r="D4423">
        <v>3.1</v>
      </c>
      <c r="E4423">
        <v>67</v>
      </c>
      <c r="F4423">
        <v>71.09</v>
      </c>
      <c r="G4423">
        <v>1825</v>
      </c>
      <c r="H4423">
        <v>17534</v>
      </c>
      <c r="I4423">
        <v>16</v>
      </c>
      <c r="J4423">
        <v>586</v>
      </c>
      <c r="K4423">
        <v>271.05</v>
      </c>
      <c r="L4423">
        <v>2.9</v>
      </c>
      <c r="M4423">
        <v>2.4</v>
      </c>
      <c r="N4423" s="1" t="s">
        <v>21</v>
      </c>
      <c r="O4423">
        <v>44</v>
      </c>
      <c r="P4423">
        <v>4</v>
      </c>
      <c r="Q4423">
        <v>48</v>
      </c>
      <c r="R4423" t="str" cm="1">
        <f t="array" ref="R4423">_xlfn.IFS(Restaurant_Data[[#This Row],[Total Reservations]]&lt;=50, "Low", Restaurant_Data[[#This Row],[Total Reservations]]&lt;=100, "Medium", Restaurant_Data[[#This Row],[Total Reservations]]&lt;=200, "High")</f>
        <v>Low</v>
      </c>
      <c r="S4423" s="4">
        <v>1069952.0900000001</v>
      </c>
      <c r="T4423" t="str" cm="1">
        <f t="array" ref="T4423">_xlfn.IFS(Restaurant_Data[[#This Row],[Revenue]]&lt;= 500000, "Low Income", Restaurant_Data[[#This Row],[Revenue]]&lt;=1000000, "Middle Income", Restaurant_Data[[#This Row],[Revenue]] &lt;= 2000000, "High Income")</f>
        <v>High Income</v>
      </c>
    </row>
    <row r="4424" spans="1:20" x14ac:dyDescent="0.35">
      <c r="A4424" s="1" t="s">
        <v>4451</v>
      </c>
      <c r="B4424" s="1" t="s">
        <v>23</v>
      </c>
      <c r="C4424" s="1" t="s">
        <v>24</v>
      </c>
      <c r="D4424">
        <v>4.3</v>
      </c>
      <c r="E4424">
        <v>72</v>
      </c>
      <c r="F4424">
        <v>32.6</v>
      </c>
      <c r="G4424">
        <v>7860</v>
      </c>
      <c r="H4424">
        <v>78279</v>
      </c>
      <c r="I4424">
        <v>10</v>
      </c>
      <c r="J4424">
        <v>693</v>
      </c>
      <c r="K4424">
        <v>269.19</v>
      </c>
      <c r="L4424">
        <v>6.8</v>
      </c>
      <c r="M4424">
        <v>7.1</v>
      </c>
      <c r="N4424" s="1" t="s">
        <v>21</v>
      </c>
      <c r="O4424">
        <v>31</v>
      </c>
      <c r="P4424">
        <v>40</v>
      </c>
      <c r="Q4424">
        <v>71</v>
      </c>
      <c r="R4424" t="str" cm="1">
        <f t="array" ref="R4424">_xlfn.IFS(Restaurant_Data[[#This Row],[Total Reservations]]&lt;=50, "Low", Restaurant_Data[[#This Row],[Total Reservations]]&lt;=100, "Medium", Restaurant_Data[[#This Row],[Total Reservations]]&lt;=200, "High")</f>
        <v>Medium</v>
      </c>
      <c r="S4424" s="4">
        <v>550391.35</v>
      </c>
      <c r="T4424" t="str" cm="1">
        <f t="array" ref="T4424">_xlfn.IFS(Restaurant_Data[[#This Row],[Revenue]]&lt;= 500000, "Low Income", Restaurant_Data[[#This Row],[Revenue]]&lt;=1000000, "Middle Income", Restaurant_Data[[#This Row],[Revenue]] &lt;= 2000000, "High Income")</f>
        <v>Middle Income</v>
      </c>
    </row>
    <row r="4425" spans="1:20" x14ac:dyDescent="0.35">
      <c r="A4425" s="1" t="s">
        <v>4452</v>
      </c>
      <c r="B4425" s="1" t="s">
        <v>19</v>
      </c>
      <c r="C4425" s="1" t="s">
        <v>31</v>
      </c>
      <c r="D4425">
        <v>4.2</v>
      </c>
      <c r="E4425">
        <v>44</v>
      </c>
      <c r="F4425">
        <v>36.81</v>
      </c>
      <c r="G4425">
        <v>2424</v>
      </c>
      <c r="H4425">
        <v>25567</v>
      </c>
      <c r="I4425">
        <v>7</v>
      </c>
      <c r="J4425">
        <v>378</v>
      </c>
      <c r="K4425">
        <v>112.4</v>
      </c>
      <c r="L4425">
        <v>3.4</v>
      </c>
      <c r="M4425">
        <v>7.3</v>
      </c>
      <c r="N4425" s="1" t="s">
        <v>21</v>
      </c>
      <c r="O4425">
        <v>30</v>
      </c>
      <c r="P4425">
        <v>19</v>
      </c>
      <c r="Q4425">
        <v>49</v>
      </c>
      <c r="R4425" t="str" cm="1">
        <f t="array" ref="R4425">_xlfn.IFS(Restaurant_Data[[#This Row],[Total Reservations]]&lt;=50, "Low", Restaurant_Data[[#This Row],[Total Reservations]]&lt;=100, "Medium", Restaurant_Data[[#This Row],[Total Reservations]]&lt;=200, "High")</f>
        <v>Low</v>
      </c>
      <c r="S4425" s="4">
        <v>374525.2</v>
      </c>
      <c r="T4425" t="str" cm="1">
        <f t="array" ref="T4425">_xlfn.IFS(Restaurant_Data[[#This Row],[Revenue]]&lt;= 500000, "Low Income", Restaurant_Data[[#This Row],[Revenue]]&lt;=1000000, "Middle Income", Restaurant_Data[[#This Row],[Revenue]] &lt;= 2000000, "High Income")</f>
        <v>Low Income</v>
      </c>
    </row>
    <row r="4426" spans="1:20" x14ac:dyDescent="0.35">
      <c r="A4426" s="1" t="s">
        <v>4453</v>
      </c>
      <c r="B4426" s="1" t="s">
        <v>19</v>
      </c>
      <c r="C4426" s="1" t="s">
        <v>42</v>
      </c>
      <c r="D4426">
        <v>4.4000000000000004</v>
      </c>
      <c r="E4426">
        <v>31</v>
      </c>
      <c r="F4426">
        <v>44.14</v>
      </c>
      <c r="G4426">
        <v>1152</v>
      </c>
      <c r="H4426">
        <v>20406</v>
      </c>
      <c r="I4426">
        <v>4</v>
      </c>
      <c r="J4426">
        <v>167</v>
      </c>
      <c r="K4426">
        <v>199.74</v>
      </c>
      <c r="L4426">
        <v>5.9</v>
      </c>
      <c r="M4426">
        <v>1.5</v>
      </c>
      <c r="N4426" s="1" t="s">
        <v>27</v>
      </c>
      <c r="O4426">
        <v>0</v>
      </c>
      <c r="P4426">
        <v>19</v>
      </c>
      <c r="Q4426">
        <v>19</v>
      </c>
      <c r="R4426" t="str" cm="1">
        <f t="array" ref="R4426">_xlfn.IFS(Restaurant_Data[[#This Row],[Total Reservations]]&lt;=50, "Low", Restaurant_Data[[#This Row],[Total Reservations]]&lt;=100, "Medium", Restaurant_Data[[#This Row],[Total Reservations]]&lt;=200, "High")</f>
        <v>Low</v>
      </c>
      <c r="S4426" s="4">
        <v>311287.42</v>
      </c>
      <c r="T4426" t="str" cm="1">
        <f t="array" ref="T4426">_xlfn.IFS(Restaurant_Data[[#This Row],[Revenue]]&lt;= 500000, "Low Income", Restaurant_Data[[#This Row],[Revenue]]&lt;=1000000, "Middle Income", Restaurant_Data[[#This Row],[Revenue]] &lt;= 2000000, "High Income")</f>
        <v>Low Income</v>
      </c>
    </row>
    <row r="4427" spans="1:20" x14ac:dyDescent="0.35">
      <c r="A4427" s="1" t="s">
        <v>4454</v>
      </c>
      <c r="B4427" s="1" t="s">
        <v>34</v>
      </c>
      <c r="C4427" s="1" t="s">
        <v>42</v>
      </c>
      <c r="D4427">
        <v>4.3</v>
      </c>
      <c r="E4427">
        <v>64</v>
      </c>
      <c r="F4427">
        <v>44.19</v>
      </c>
      <c r="G4427">
        <v>4286</v>
      </c>
      <c r="H4427">
        <v>50967</v>
      </c>
      <c r="I4427">
        <v>2</v>
      </c>
      <c r="J4427">
        <v>418</v>
      </c>
      <c r="K4427">
        <v>267.48</v>
      </c>
      <c r="L4427">
        <v>5.9</v>
      </c>
      <c r="M4427">
        <v>3.5</v>
      </c>
      <c r="N4427" s="1" t="s">
        <v>21</v>
      </c>
      <c r="O4427">
        <v>1</v>
      </c>
      <c r="P4427">
        <v>9</v>
      </c>
      <c r="Q4427">
        <v>10</v>
      </c>
      <c r="R4427" t="str" cm="1">
        <f t="array" ref="R4427">_xlfn.IFS(Restaurant_Data[[#This Row],[Total Reservations]]&lt;=50, "Low", Restaurant_Data[[#This Row],[Total Reservations]]&lt;=100, "Medium", Restaurant_Data[[#This Row],[Total Reservations]]&lt;=200, "High")</f>
        <v>Low</v>
      </c>
      <c r="S4427" s="4">
        <v>636322.29</v>
      </c>
      <c r="T4427" t="str" cm="1">
        <f t="array" ref="T4427">_xlfn.IFS(Restaurant_Data[[#This Row],[Revenue]]&lt;= 500000, "Low Income", Restaurant_Data[[#This Row],[Revenue]]&lt;=1000000, "Middle Income", Restaurant_Data[[#This Row],[Revenue]] &lt;= 2000000, "High Income")</f>
        <v>Middle Income</v>
      </c>
    </row>
    <row r="4428" spans="1:20" x14ac:dyDescent="0.35">
      <c r="A4428" s="1" t="s">
        <v>4455</v>
      </c>
      <c r="B4428" s="1" t="s">
        <v>19</v>
      </c>
      <c r="C4428" s="1" t="s">
        <v>31</v>
      </c>
      <c r="D4428">
        <v>3.2</v>
      </c>
      <c r="E4428">
        <v>42</v>
      </c>
      <c r="F4428">
        <v>36.49</v>
      </c>
      <c r="G4428">
        <v>1244</v>
      </c>
      <c r="H4428">
        <v>11075</v>
      </c>
      <c r="I4428">
        <v>9</v>
      </c>
      <c r="J4428">
        <v>797</v>
      </c>
      <c r="K4428">
        <v>178.75</v>
      </c>
      <c r="L4428">
        <v>5.0999999999999996</v>
      </c>
      <c r="M4428">
        <v>9.5</v>
      </c>
      <c r="N4428" s="1" t="s">
        <v>21</v>
      </c>
      <c r="O4428">
        <v>30</v>
      </c>
      <c r="P4428">
        <v>22</v>
      </c>
      <c r="Q4428">
        <v>52</v>
      </c>
      <c r="R4428" t="str" cm="1">
        <f t="array" ref="R4428">_xlfn.IFS(Restaurant_Data[[#This Row],[Total Reservations]]&lt;=50, "Low", Restaurant_Data[[#This Row],[Total Reservations]]&lt;=100, "Medium", Restaurant_Data[[#This Row],[Total Reservations]]&lt;=200, "High")</f>
        <v>Medium</v>
      </c>
      <c r="S4428" s="4">
        <v>357846.25</v>
      </c>
      <c r="T4428" t="str" cm="1">
        <f t="array" ref="T4428">_xlfn.IFS(Restaurant_Data[[#This Row],[Revenue]]&lt;= 500000, "Low Income", Restaurant_Data[[#This Row],[Revenue]]&lt;=1000000, "Middle Income", Restaurant_Data[[#This Row],[Revenue]] &lt;= 2000000, "High Income")</f>
        <v>Low Income</v>
      </c>
    </row>
    <row r="4429" spans="1:20" x14ac:dyDescent="0.35">
      <c r="A4429" s="1" t="s">
        <v>4456</v>
      </c>
      <c r="B4429" s="1" t="s">
        <v>23</v>
      </c>
      <c r="C4429" s="1" t="s">
        <v>37</v>
      </c>
      <c r="D4429">
        <v>3.6</v>
      </c>
      <c r="E4429">
        <v>89</v>
      </c>
      <c r="F4429">
        <v>61.96</v>
      </c>
      <c r="G4429">
        <v>2093</v>
      </c>
      <c r="H4429">
        <v>24547</v>
      </c>
      <c r="I4429">
        <v>15</v>
      </c>
      <c r="J4429">
        <v>164</v>
      </c>
      <c r="K4429">
        <v>142.44</v>
      </c>
      <c r="L4429">
        <v>5.5</v>
      </c>
      <c r="M4429">
        <v>7.8</v>
      </c>
      <c r="N4429" s="1" t="s">
        <v>27</v>
      </c>
      <c r="O4429">
        <v>13</v>
      </c>
      <c r="P4429">
        <v>26</v>
      </c>
      <c r="Q4429">
        <v>39</v>
      </c>
      <c r="R4429" t="str" cm="1">
        <f t="array" ref="R4429">_xlfn.IFS(Restaurant_Data[[#This Row],[Total Reservations]]&lt;=50, "Low", Restaurant_Data[[#This Row],[Total Reservations]]&lt;=100, "Medium", Restaurant_Data[[#This Row],[Total Reservations]]&lt;=200, "High")</f>
        <v>Low</v>
      </c>
      <c r="S4429" s="4">
        <v>1236423.6499999999</v>
      </c>
      <c r="T4429" t="str" cm="1">
        <f t="array" ref="T4429">_xlfn.IFS(Restaurant_Data[[#This Row],[Revenue]]&lt;= 500000, "Low Income", Restaurant_Data[[#This Row],[Revenue]]&lt;=1000000, "Middle Income", Restaurant_Data[[#This Row],[Revenue]] &lt;= 2000000, "High Income")</f>
        <v>High Income</v>
      </c>
    </row>
    <row r="4430" spans="1:20" x14ac:dyDescent="0.35">
      <c r="A4430" s="1" t="s">
        <v>4457</v>
      </c>
      <c r="B4430" s="1" t="s">
        <v>34</v>
      </c>
      <c r="C4430" s="1" t="s">
        <v>37</v>
      </c>
      <c r="D4430">
        <v>3.3</v>
      </c>
      <c r="E4430">
        <v>59</v>
      </c>
      <c r="F4430">
        <v>65.14</v>
      </c>
      <c r="G4430">
        <v>2474</v>
      </c>
      <c r="H4430">
        <v>26189</v>
      </c>
      <c r="I4430">
        <v>14</v>
      </c>
      <c r="J4430">
        <v>686</v>
      </c>
      <c r="K4430">
        <v>212.7</v>
      </c>
      <c r="L4430">
        <v>8.9</v>
      </c>
      <c r="M4430">
        <v>1.5</v>
      </c>
      <c r="N4430" s="1" t="s">
        <v>21</v>
      </c>
      <c r="O4430">
        <v>54</v>
      </c>
      <c r="P4430">
        <v>50</v>
      </c>
      <c r="Q4430">
        <v>104</v>
      </c>
      <c r="R4430" t="str" cm="1">
        <f t="array" ref="R4430">_xlfn.IFS(Restaurant_Data[[#This Row],[Total Reservations]]&lt;=50, "Low", Restaurant_Data[[#This Row],[Total Reservations]]&lt;=100, "Medium", Restaurant_Data[[#This Row],[Total Reservations]]&lt;=200, "High")</f>
        <v>High</v>
      </c>
      <c r="S4430" s="4">
        <v>874040.95</v>
      </c>
      <c r="T4430" t="str" cm="1">
        <f t="array" ref="T4430">_xlfn.IFS(Restaurant_Data[[#This Row],[Revenue]]&lt;= 500000, "Low Income", Restaurant_Data[[#This Row],[Revenue]]&lt;=1000000, "Middle Income", Restaurant_Data[[#This Row],[Revenue]] &lt;= 2000000, "High Income")</f>
        <v>Middle Income</v>
      </c>
    </row>
    <row r="4431" spans="1:20" x14ac:dyDescent="0.35">
      <c r="A4431" s="1" t="s">
        <v>4458</v>
      </c>
      <c r="B4431" s="1" t="s">
        <v>23</v>
      </c>
      <c r="C4431" s="1" t="s">
        <v>26</v>
      </c>
      <c r="D4431">
        <v>4.7</v>
      </c>
      <c r="E4431">
        <v>77</v>
      </c>
      <c r="F4431">
        <v>55.23</v>
      </c>
      <c r="G4431">
        <v>4254</v>
      </c>
      <c r="H4431">
        <v>43787</v>
      </c>
      <c r="I4431">
        <v>12</v>
      </c>
      <c r="J4431">
        <v>244</v>
      </c>
      <c r="K4431">
        <v>93.11</v>
      </c>
      <c r="L4431">
        <v>1.8</v>
      </c>
      <c r="M4431">
        <v>5.9</v>
      </c>
      <c r="N4431" s="1" t="s">
        <v>27</v>
      </c>
      <c r="O4431">
        <v>23</v>
      </c>
      <c r="P4431">
        <v>59</v>
      </c>
      <c r="Q4431">
        <v>82</v>
      </c>
      <c r="R4431" t="str" cm="1">
        <f t="array" ref="R4431">_xlfn.IFS(Restaurant_Data[[#This Row],[Total Reservations]]&lt;=50, "Low", Restaurant_Data[[#This Row],[Total Reservations]]&lt;=100, "Medium", Restaurant_Data[[#This Row],[Total Reservations]]&lt;=200, "High")</f>
        <v>Medium</v>
      </c>
      <c r="S4431" s="4">
        <v>960780.7</v>
      </c>
      <c r="T4431" t="str" cm="1">
        <f t="array" ref="T4431">_xlfn.IFS(Restaurant_Data[[#This Row],[Revenue]]&lt;= 500000, "Low Income", Restaurant_Data[[#This Row],[Revenue]]&lt;=1000000, "Middle Income", Restaurant_Data[[#This Row],[Revenue]] &lt;= 2000000, "High Income")</f>
        <v>Middle Income</v>
      </c>
    </row>
    <row r="4432" spans="1:20" x14ac:dyDescent="0.35">
      <c r="A4432" s="1" t="s">
        <v>4459</v>
      </c>
      <c r="B4432" s="1" t="s">
        <v>23</v>
      </c>
      <c r="C4432" s="1" t="s">
        <v>20</v>
      </c>
      <c r="D4432">
        <v>4.5</v>
      </c>
      <c r="E4432">
        <v>85</v>
      </c>
      <c r="F4432">
        <v>72.31</v>
      </c>
      <c r="G4432">
        <v>8713</v>
      </c>
      <c r="H4432">
        <v>91520</v>
      </c>
      <c r="I4432">
        <v>17</v>
      </c>
      <c r="J4432">
        <v>655</v>
      </c>
      <c r="K4432">
        <v>90.43</v>
      </c>
      <c r="L4432">
        <v>8.5</v>
      </c>
      <c r="M4432">
        <v>6.8</v>
      </c>
      <c r="N4432" s="1" t="s">
        <v>21</v>
      </c>
      <c r="O4432">
        <v>12</v>
      </c>
      <c r="P4432">
        <v>5</v>
      </c>
      <c r="Q4432">
        <v>17</v>
      </c>
      <c r="R4432" t="str" cm="1">
        <f t="array" ref="R4432">_xlfn.IFS(Restaurant_Data[[#This Row],[Total Reservations]]&lt;=50, "Low", Restaurant_Data[[#This Row],[Total Reservations]]&lt;=100, "Medium", Restaurant_Data[[#This Row],[Total Reservations]]&lt;=200, "High")</f>
        <v>Low</v>
      </c>
      <c r="S4432" s="4">
        <v>1390885.42</v>
      </c>
      <c r="T4432" t="str" cm="1">
        <f t="array" ref="T4432">_xlfn.IFS(Restaurant_Data[[#This Row],[Revenue]]&lt;= 500000, "Low Income", Restaurant_Data[[#This Row],[Revenue]]&lt;=1000000, "Middle Income", Restaurant_Data[[#This Row],[Revenue]] &lt;= 2000000, "High Income")</f>
        <v>High Income</v>
      </c>
    </row>
    <row r="4433" spans="1:20" x14ac:dyDescent="0.35">
      <c r="A4433" s="1" t="s">
        <v>4460</v>
      </c>
      <c r="B4433" s="1" t="s">
        <v>34</v>
      </c>
      <c r="C4433" s="1" t="s">
        <v>24</v>
      </c>
      <c r="D4433">
        <v>3.4</v>
      </c>
      <c r="E4433">
        <v>65</v>
      </c>
      <c r="F4433">
        <v>25.09</v>
      </c>
      <c r="G4433">
        <v>2300</v>
      </c>
      <c r="H4433">
        <v>30726</v>
      </c>
      <c r="I4433">
        <v>17</v>
      </c>
      <c r="J4433">
        <v>773</v>
      </c>
      <c r="K4433">
        <v>258.16000000000003</v>
      </c>
      <c r="L4433">
        <v>5.2</v>
      </c>
      <c r="M4433">
        <v>9.8000000000000007</v>
      </c>
      <c r="N4433" s="1" t="s">
        <v>21</v>
      </c>
      <c r="O4433">
        <v>2</v>
      </c>
      <c r="P4433">
        <v>27</v>
      </c>
      <c r="Q4433">
        <v>29</v>
      </c>
      <c r="R4433" t="str" cm="1">
        <f t="array" ref="R4433">_xlfn.IFS(Restaurant_Data[[#This Row],[Total Reservations]]&lt;=50, "Low", Restaurant_Data[[#This Row],[Total Reservations]]&lt;=100, "Medium", Restaurant_Data[[#This Row],[Total Reservations]]&lt;=200, "High")</f>
        <v>Low</v>
      </c>
      <c r="S4433" s="4">
        <v>388916.06</v>
      </c>
      <c r="T4433" t="str" cm="1">
        <f t="array" ref="T4433">_xlfn.IFS(Restaurant_Data[[#This Row],[Revenue]]&lt;= 500000, "Low Income", Restaurant_Data[[#This Row],[Revenue]]&lt;=1000000, "Middle Income", Restaurant_Data[[#This Row],[Revenue]] &lt;= 2000000, "High Income")</f>
        <v>Low Income</v>
      </c>
    </row>
    <row r="4434" spans="1:20" x14ac:dyDescent="0.35">
      <c r="A4434" s="1" t="s">
        <v>4461</v>
      </c>
      <c r="B4434" s="1" t="s">
        <v>19</v>
      </c>
      <c r="C4434" s="1" t="s">
        <v>42</v>
      </c>
      <c r="D4434">
        <v>3.7</v>
      </c>
      <c r="E4434">
        <v>31</v>
      </c>
      <c r="F4434">
        <v>36.15</v>
      </c>
      <c r="G4434">
        <v>1924</v>
      </c>
      <c r="H4434">
        <v>26583</v>
      </c>
      <c r="I4434">
        <v>13</v>
      </c>
      <c r="J4434">
        <v>688</v>
      </c>
      <c r="K4434">
        <v>60.47</v>
      </c>
      <c r="L4434">
        <v>4</v>
      </c>
      <c r="M4434">
        <v>7.4</v>
      </c>
      <c r="N4434" s="1" t="s">
        <v>27</v>
      </c>
      <c r="O4434">
        <v>8</v>
      </c>
      <c r="P4434">
        <v>15</v>
      </c>
      <c r="Q4434">
        <v>23</v>
      </c>
      <c r="R4434" t="str" cm="1">
        <f t="array" ref="R4434">_xlfn.IFS(Restaurant_Data[[#This Row],[Total Reservations]]&lt;=50, "Low", Restaurant_Data[[#This Row],[Total Reservations]]&lt;=100, "Medium", Restaurant_Data[[#This Row],[Total Reservations]]&lt;=200, "High")</f>
        <v>Low</v>
      </c>
      <c r="S4434" s="4">
        <v>270544.95</v>
      </c>
      <c r="T4434" t="str" cm="1">
        <f t="array" ref="T4434">_xlfn.IFS(Restaurant_Data[[#This Row],[Revenue]]&lt;= 500000, "Low Income", Restaurant_Data[[#This Row],[Revenue]]&lt;=1000000, "Middle Income", Restaurant_Data[[#This Row],[Revenue]] &lt;= 2000000, "High Income")</f>
        <v>Low Income</v>
      </c>
    </row>
    <row r="4435" spans="1:20" x14ac:dyDescent="0.35">
      <c r="A4435" s="1" t="s">
        <v>4462</v>
      </c>
      <c r="B4435" s="1" t="s">
        <v>23</v>
      </c>
      <c r="C4435" s="1" t="s">
        <v>42</v>
      </c>
      <c r="D4435">
        <v>4.9000000000000004</v>
      </c>
      <c r="E4435">
        <v>78</v>
      </c>
      <c r="F4435">
        <v>44.44</v>
      </c>
      <c r="G4435">
        <v>4017</v>
      </c>
      <c r="H4435">
        <v>44425</v>
      </c>
      <c r="I4435">
        <v>8</v>
      </c>
      <c r="J4435">
        <v>187</v>
      </c>
      <c r="K4435">
        <v>250.91</v>
      </c>
      <c r="L4435">
        <v>2.6</v>
      </c>
      <c r="M4435">
        <v>6.7</v>
      </c>
      <c r="N4435" s="1" t="s">
        <v>27</v>
      </c>
      <c r="O4435">
        <v>33</v>
      </c>
      <c r="P4435">
        <v>16</v>
      </c>
      <c r="Q4435">
        <v>49</v>
      </c>
      <c r="R4435" t="str" cm="1">
        <f t="array" ref="R4435">_xlfn.IFS(Restaurant_Data[[#This Row],[Total Reservations]]&lt;=50, "Low", Restaurant_Data[[#This Row],[Total Reservations]]&lt;=100, "Medium", Restaurant_Data[[#This Row],[Total Reservations]]&lt;=200, "High")</f>
        <v>Low</v>
      </c>
      <c r="S4435" s="4">
        <v>782572.39</v>
      </c>
      <c r="T4435" t="str" cm="1">
        <f t="array" ref="T4435">_xlfn.IFS(Restaurant_Data[[#This Row],[Revenue]]&lt;= 500000, "Low Income", Restaurant_Data[[#This Row],[Revenue]]&lt;=1000000, "Middle Income", Restaurant_Data[[#This Row],[Revenue]] &lt;= 2000000, "High Income")</f>
        <v>Middle Income</v>
      </c>
    </row>
    <row r="4436" spans="1:20" x14ac:dyDescent="0.35">
      <c r="A4436" s="1" t="s">
        <v>4463</v>
      </c>
      <c r="B4436" s="1" t="s">
        <v>23</v>
      </c>
      <c r="C4436" s="1" t="s">
        <v>26</v>
      </c>
      <c r="D4436">
        <v>4.2</v>
      </c>
      <c r="E4436">
        <v>77</v>
      </c>
      <c r="F4436">
        <v>45.93</v>
      </c>
      <c r="G4436">
        <v>2138</v>
      </c>
      <c r="H4436">
        <v>28677</v>
      </c>
      <c r="I4436">
        <v>10</v>
      </c>
      <c r="J4436">
        <v>709</v>
      </c>
      <c r="K4436">
        <v>122.62</v>
      </c>
      <c r="L4436">
        <v>8.3000000000000007</v>
      </c>
      <c r="M4436">
        <v>9.1999999999999993</v>
      </c>
      <c r="N4436" s="1" t="s">
        <v>27</v>
      </c>
      <c r="O4436">
        <v>9</v>
      </c>
      <c r="P4436">
        <v>45</v>
      </c>
      <c r="Q4436">
        <v>54</v>
      </c>
      <c r="R4436" t="str" cm="1">
        <f t="array" ref="R4436">_xlfn.IFS(Restaurant_Data[[#This Row],[Total Reservations]]&lt;=50, "Low", Restaurant_Data[[#This Row],[Total Reservations]]&lt;=100, "Medium", Restaurant_Data[[#This Row],[Total Reservations]]&lt;=200, "High")</f>
        <v>Medium</v>
      </c>
      <c r="S4436" s="4">
        <v>801806.66</v>
      </c>
      <c r="T4436" t="str" cm="1">
        <f t="array" ref="T4436">_xlfn.IFS(Restaurant_Data[[#This Row],[Revenue]]&lt;= 500000, "Low Income", Restaurant_Data[[#This Row],[Revenue]]&lt;=1000000, "Middle Income", Restaurant_Data[[#This Row],[Revenue]] &lt;= 2000000, "High Income")</f>
        <v>Middle Income</v>
      </c>
    </row>
    <row r="4437" spans="1:20" x14ac:dyDescent="0.35">
      <c r="A4437" s="1" t="s">
        <v>4464</v>
      </c>
      <c r="B4437" s="1" t="s">
        <v>23</v>
      </c>
      <c r="C4437" s="1" t="s">
        <v>42</v>
      </c>
      <c r="D4437">
        <v>4.5999999999999996</v>
      </c>
      <c r="E4437">
        <v>80</v>
      </c>
      <c r="F4437">
        <v>37.35</v>
      </c>
      <c r="G4437">
        <v>4000</v>
      </c>
      <c r="H4437">
        <v>46451</v>
      </c>
      <c r="I4437">
        <v>13</v>
      </c>
      <c r="J4437">
        <v>345</v>
      </c>
      <c r="K4437">
        <v>170.78</v>
      </c>
      <c r="L4437">
        <v>6.3</v>
      </c>
      <c r="M4437">
        <v>6.9</v>
      </c>
      <c r="N4437" s="1" t="s">
        <v>27</v>
      </c>
      <c r="O4437">
        <v>78</v>
      </c>
      <c r="P4437">
        <v>9</v>
      </c>
      <c r="Q4437">
        <v>87</v>
      </c>
      <c r="R4437" t="str" cm="1">
        <f t="array" ref="R4437">_xlfn.IFS(Restaurant_Data[[#This Row],[Total Reservations]]&lt;=50, "Low", Restaurant_Data[[#This Row],[Total Reservations]]&lt;=100, "Medium", Restaurant_Data[[#This Row],[Total Reservations]]&lt;=200, "High")</f>
        <v>Medium</v>
      </c>
      <c r="S4437" s="4">
        <v>686234</v>
      </c>
      <c r="T4437" t="str" cm="1">
        <f t="array" ref="T4437">_xlfn.IFS(Restaurant_Data[[#This Row],[Revenue]]&lt;= 500000, "Low Income", Restaurant_Data[[#This Row],[Revenue]]&lt;=1000000, "Middle Income", Restaurant_Data[[#This Row],[Revenue]] &lt;= 2000000, "High Income")</f>
        <v>Middle Income</v>
      </c>
    </row>
    <row r="4438" spans="1:20" x14ac:dyDescent="0.35">
      <c r="A4438" s="1" t="s">
        <v>4465</v>
      </c>
      <c r="B4438" s="1" t="s">
        <v>23</v>
      </c>
      <c r="C4438" s="1" t="s">
        <v>20</v>
      </c>
      <c r="D4438">
        <v>3.5</v>
      </c>
      <c r="E4438">
        <v>70</v>
      </c>
      <c r="F4438">
        <v>67.540000000000006</v>
      </c>
      <c r="G4438">
        <v>4076</v>
      </c>
      <c r="H4438">
        <v>45578</v>
      </c>
      <c r="I4438">
        <v>7</v>
      </c>
      <c r="J4438">
        <v>124</v>
      </c>
      <c r="K4438">
        <v>185.88</v>
      </c>
      <c r="L4438">
        <v>7.6</v>
      </c>
      <c r="M4438">
        <v>9.4</v>
      </c>
      <c r="N4438" s="1" t="s">
        <v>27</v>
      </c>
      <c r="O4438">
        <v>69</v>
      </c>
      <c r="P4438">
        <v>30</v>
      </c>
      <c r="Q4438">
        <v>99</v>
      </c>
      <c r="R4438" t="str" cm="1">
        <f t="array" ref="R4438">_xlfn.IFS(Restaurant_Data[[#This Row],[Total Reservations]]&lt;=50, "Low", Restaurant_Data[[#This Row],[Total Reservations]]&lt;=100, "Medium", Restaurant_Data[[#This Row],[Total Reservations]]&lt;=200, "High")</f>
        <v>Medium</v>
      </c>
      <c r="S4438" s="4">
        <v>1066215.56</v>
      </c>
      <c r="T4438" t="str" cm="1">
        <f t="array" ref="T4438">_xlfn.IFS(Restaurant_Data[[#This Row],[Revenue]]&lt;= 500000, "Low Income", Restaurant_Data[[#This Row],[Revenue]]&lt;=1000000, "Middle Income", Restaurant_Data[[#This Row],[Revenue]] &lt;= 2000000, "High Income")</f>
        <v>High Income</v>
      </c>
    </row>
    <row r="4439" spans="1:20" x14ac:dyDescent="0.35">
      <c r="A4439" s="1" t="s">
        <v>4466</v>
      </c>
      <c r="B4439" s="1" t="s">
        <v>34</v>
      </c>
      <c r="C4439" s="1" t="s">
        <v>26</v>
      </c>
      <c r="D4439">
        <v>3.4</v>
      </c>
      <c r="E4439">
        <v>70</v>
      </c>
      <c r="F4439">
        <v>51.6</v>
      </c>
      <c r="G4439">
        <v>2508</v>
      </c>
      <c r="H4439">
        <v>24191</v>
      </c>
      <c r="I4439">
        <v>3</v>
      </c>
      <c r="J4439">
        <v>64</v>
      </c>
      <c r="K4439">
        <v>241.77</v>
      </c>
      <c r="L4439">
        <v>3.8</v>
      </c>
      <c r="M4439">
        <v>5.4</v>
      </c>
      <c r="N4439" s="1" t="s">
        <v>21</v>
      </c>
      <c r="O4439">
        <v>10</v>
      </c>
      <c r="P4439">
        <v>58</v>
      </c>
      <c r="Q4439">
        <v>68</v>
      </c>
      <c r="R4439" t="str" cm="1">
        <f t="array" ref="R4439">_xlfn.IFS(Restaurant_Data[[#This Row],[Total Reservations]]&lt;=50, "Low", Restaurant_Data[[#This Row],[Total Reservations]]&lt;=100, "Medium", Restaurant_Data[[#This Row],[Total Reservations]]&lt;=200, "High")</f>
        <v>Medium</v>
      </c>
      <c r="S4439" s="4">
        <v>807236.35</v>
      </c>
      <c r="T4439" t="str" cm="1">
        <f t="array" ref="T4439">_xlfn.IFS(Restaurant_Data[[#This Row],[Revenue]]&lt;= 500000, "Low Income", Restaurant_Data[[#This Row],[Revenue]]&lt;=1000000, "Middle Income", Restaurant_Data[[#This Row],[Revenue]] &lt;= 2000000, "High Income")</f>
        <v>Middle Income</v>
      </c>
    </row>
    <row r="4440" spans="1:20" x14ac:dyDescent="0.35">
      <c r="A4440" s="1" t="s">
        <v>4467</v>
      </c>
      <c r="B4440" s="1" t="s">
        <v>34</v>
      </c>
      <c r="C4440" s="1" t="s">
        <v>20</v>
      </c>
      <c r="D4440">
        <v>4.5999999999999996</v>
      </c>
      <c r="E4440">
        <v>60</v>
      </c>
      <c r="F4440">
        <v>71.34</v>
      </c>
      <c r="G4440">
        <v>3969</v>
      </c>
      <c r="H4440">
        <v>45109</v>
      </c>
      <c r="I4440">
        <v>15</v>
      </c>
      <c r="J4440">
        <v>421</v>
      </c>
      <c r="K4440">
        <v>270.95999999999998</v>
      </c>
      <c r="L4440">
        <v>4.5</v>
      </c>
      <c r="M4440">
        <v>7.5</v>
      </c>
      <c r="N4440" s="1" t="s">
        <v>21</v>
      </c>
      <c r="O4440">
        <v>34</v>
      </c>
      <c r="P4440">
        <v>38</v>
      </c>
      <c r="Q4440">
        <v>72</v>
      </c>
      <c r="R4440" t="str" cm="1">
        <f t="array" ref="R4440">_xlfn.IFS(Restaurant_Data[[#This Row],[Total Reservations]]&lt;=50, "Low", Restaurant_Data[[#This Row],[Total Reservations]]&lt;=100, "Medium", Restaurant_Data[[#This Row],[Total Reservations]]&lt;=200, "High")</f>
        <v>Medium</v>
      </c>
      <c r="S4440" s="4">
        <v>972595.03</v>
      </c>
      <c r="T4440" t="str" cm="1">
        <f t="array" ref="T4440">_xlfn.IFS(Restaurant_Data[[#This Row],[Revenue]]&lt;= 500000, "Low Income", Restaurant_Data[[#This Row],[Revenue]]&lt;=1000000, "Middle Income", Restaurant_Data[[#This Row],[Revenue]] &lt;= 2000000, "High Income")</f>
        <v>Middle Income</v>
      </c>
    </row>
    <row r="4441" spans="1:20" x14ac:dyDescent="0.35">
      <c r="A4441" s="1" t="s">
        <v>4468</v>
      </c>
      <c r="B4441" s="1" t="s">
        <v>23</v>
      </c>
      <c r="C4441" s="1" t="s">
        <v>26</v>
      </c>
      <c r="D4441">
        <v>4.4000000000000004</v>
      </c>
      <c r="E4441">
        <v>87</v>
      </c>
      <c r="F4441">
        <v>48.18</v>
      </c>
      <c r="G4441">
        <v>5677</v>
      </c>
      <c r="H4441">
        <v>61675</v>
      </c>
      <c r="I4441">
        <v>7</v>
      </c>
      <c r="J4441">
        <v>205</v>
      </c>
      <c r="K4441">
        <v>251.06</v>
      </c>
      <c r="L4441">
        <v>9.1999999999999993</v>
      </c>
      <c r="M4441">
        <v>6.7</v>
      </c>
      <c r="N4441" s="1" t="s">
        <v>27</v>
      </c>
      <c r="O4441">
        <v>28</v>
      </c>
      <c r="P4441">
        <v>5</v>
      </c>
      <c r="Q4441">
        <v>33</v>
      </c>
      <c r="R4441" t="str" cm="1">
        <f t="array" ref="R4441">_xlfn.IFS(Restaurant_Data[[#This Row],[Total Reservations]]&lt;=50, "Low", Restaurant_Data[[#This Row],[Total Reservations]]&lt;=100, "Medium", Restaurant_Data[[#This Row],[Total Reservations]]&lt;=200, "High")</f>
        <v>Low</v>
      </c>
      <c r="S4441" s="4">
        <v>946522.73</v>
      </c>
      <c r="T4441" t="str" cm="1">
        <f t="array" ref="T4441">_xlfn.IFS(Restaurant_Data[[#This Row],[Revenue]]&lt;= 500000, "Low Income", Restaurant_Data[[#This Row],[Revenue]]&lt;=1000000, "Middle Income", Restaurant_Data[[#This Row],[Revenue]] &lt;= 2000000, "High Income")</f>
        <v>Middle Income</v>
      </c>
    </row>
    <row r="4442" spans="1:20" x14ac:dyDescent="0.35">
      <c r="A4442" s="1" t="s">
        <v>4469</v>
      </c>
      <c r="B4442" s="1" t="s">
        <v>19</v>
      </c>
      <c r="C4442" s="1" t="s">
        <v>42</v>
      </c>
      <c r="D4442">
        <v>4.4000000000000004</v>
      </c>
      <c r="E4442">
        <v>50</v>
      </c>
      <c r="F4442">
        <v>37.28</v>
      </c>
      <c r="G4442">
        <v>3403</v>
      </c>
      <c r="H4442">
        <v>40869</v>
      </c>
      <c r="I4442">
        <v>5</v>
      </c>
      <c r="J4442">
        <v>925</v>
      </c>
      <c r="K4442">
        <v>193.09</v>
      </c>
      <c r="L4442">
        <v>9.6999999999999993</v>
      </c>
      <c r="M4442">
        <v>6</v>
      </c>
      <c r="N4442" s="1" t="s">
        <v>21</v>
      </c>
      <c r="O4442">
        <v>46</v>
      </c>
      <c r="P4442">
        <v>45</v>
      </c>
      <c r="Q4442">
        <v>91</v>
      </c>
      <c r="R4442" t="str" cm="1">
        <f t="array" ref="R4442">_xlfn.IFS(Restaurant_Data[[#This Row],[Total Reservations]]&lt;=50, "Low", Restaurant_Data[[#This Row],[Total Reservations]]&lt;=100, "Medium", Restaurant_Data[[#This Row],[Total Reservations]]&lt;=200, "High")</f>
        <v>Medium</v>
      </c>
      <c r="S4442" s="4">
        <v>433456.43</v>
      </c>
      <c r="T4442" t="str" cm="1">
        <f t="array" ref="T4442">_xlfn.IFS(Restaurant_Data[[#This Row],[Revenue]]&lt;= 500000, "Low Income", Restaurant_Data[[#This Row],[Revenue]]&lt;=1000000, "Middle Income", Restaurant_Data[[#This Row],[Revenue]] &lt;= 2000000, "High Income")</f>
        <v>Low Income</v>
      </c>
    </row>
    <row r="4443" spans="1:20" x14ac:dyDescent="0.35">
      <c r="A4443" s="1" t="s">
        <v>4470</v>
      </c>
      <c r="B4443" s="1" t="s">
        <v>23</v>
      </c>
      <c r="C4443" s="1" t="s">
        <v>26</v>
      </c>
      <c r="D4443">
        <v>4.0999999999999996</v>
      </c>
      <c r="E4443">
        <v>84</v>
      </c>
      <c r="F4443">
        <v>53.41</v>
      </c>
      <c r="G4443">
        <v>5683</v>
      </c>
      <c r="H4443">
        <v>61950</v>
      </c>
      <c r="I4443">
        <v>8</v>
      </c>
      <c r="J4443">
        <v>84</v>
      </c>
      <c r="K4443">
        <v>137</v>
      </c>
      <c r="L4443">
        <v>7.7</v>
      </c>
      <c r="M4443">
        <v>3.9</v>
      </c>
      <c r="N4443" s="1" t="s">
        <v>21</v>
      </c>
      <c r="O4443">
        <v>29</v>
      </c>
      <c r="P4443">
        <v>83</v>
      </c>
      <c r="Q4443">
        <v>112</v>
      </c>
      <c r="R4443" t="str" cm="1">
        <f t="array" ref="R4443">_xlfn.IFS(Restaurant_Data[[#This Row],[Total Reservations]]&lt;=50, "Low", Restaurant_Data[[#This Row],[Total Reservations]]&lt;=100, "Medium", Restaurant_Data[[#This Row],[Total Reservations]]&lt;=200, "High")</f>
        <v>High</v>
      </c>
      <c r="S4443" s="4">
        <v>1014102.28</v>
      </c>
      <c r="T4443" t="str" cm="1">
        <f t="array" ref="T4443">_xlfn.IFS(Restaurant_Data[[#This Row],[Revenue]]&lt;= 500000, "Low Income", Restaurant_Data[[#This Row],[Revenue]]&lt;=1000000, "Middle Income", Restaurant_Data[[#This Row],[Revenue]] &lt;= 2000000, "High Income")</f>
        <v>High Income</v>
      </c>
    </row>
    <row r="4444" spans="1:20" x14ac:dyDescent="0.35">
      <c r="A4444" s="1" t="s">
        <v>4471</v>
      </c>
      <c r="B4444" s="1" t="s">
        <v>19</v>
      </c>
      <c r="C4444" s="1" t="s">
        <v>37</v>
      </c>
      <c r="D4444">
        <v>4.0999999999999996</v>
      </c>
      <c r="E4444">
        <v>38</v>
      </c>
      <c r="F4444">
        <v>65.290000000000006</v>
      </c>
      <c r="G4444">
        <v>2159</v>
      </c>
      <c r="H4444">
        <v>29048</v>
      </c>
      <c r="I4444">
        <v>17</v>
      </c>
      <c r="J4444">
        <v>568</v>
      </c>
      <c r="K4444">
        <v>181.64</v>
      </c>
      <c r="L4444">
        <v>7.7</v>
      </c>
      <c r="M4444">
        <v>9.1</v>
      </c>
      <c r="N4444" s="1" t="s">
        <v>27</v>
      </c>
      <c r="O4444">
        <v>14</v>
      </c>
      <c r="P4444">
        <v>20</v>
      </c>
      <c r="Q4444">
        <v>34</v>
      </c>
      <c r="R4444" t="str" cm="1">
        <f t="array" ref="R4444">_xlfn.IFS(Restaurant_Data[[#This Row],[Total Reservations]]&lt;=50, "Low", Restaurant_Data[[#This Row],[Total Reservations]]&lt;=100, "Medium", Restaurant_Data[[#This Row],[Total Reservations]]&lt;=200, "High")</f>
        <v>Low</v>
      </c>
      <c r="S4444" s="4">
        <v>576790.14</v>
      </c>
      <c r="T4444" t="str" cm="1">
        <f t="array" ref="T4444">_xlfn.IFS(Restaurant_Data[[#This Row],[Revenue]]&lt;= 500000, "Low Income", Restaurant_Data[[#This Row],[Revenue]]&lt;=1000000, "Middle Income", Restaurant_Data[[#This Row],[Revenue]] &lt;= 2000000, "High Income")</f>
        <v>Middle Income</v>
      </c>
    </row>
    <row r="4445" spans="1:20" x14ac:dyDescent="0.35">
      <c r="A4445" s="1" t="s">
        <v>4472</v>
      </c>
      <c r="B4445" s="1" t="s">
        <v>23</v>
      </c>
      <c r="C4445" s="1" t="s">
        <v>24</v>
      </c>
      <c r="D4445">
        <v>4.5</v>
      </c>
      <c r="E4445">
        <v>78</v>
      </c>
      <c r="F4445">
        <v>25.58</v>
      </c>
      <c r="G4445">
        <v>7858</v>
      </c>
      <c r="H4445">
        <v>84366</v>
      </c>
      <c r="I4445">
        <v>8</v>
      </c>
      <c r="J4445">
        <v>231</v>
      </c>
      <c r="K4445">
        <v>57.51</v>
      </c>
      <c r="L4445">
        <v>7.2</v>
      </c>
      <c r="M4445">
        <v>3.4</v>
      </c>
      <c r="N4445" s="1" t="s">
        <v>21</v>
      </c>
      <c r="O4445">
        <v>1</v>
      </c>
      <c r="P4445">
        <v>15</v>
      </c>
      <c r="Q4445">
        <v>16</v>
      </c>
      <c r="R4445" t="str" cm="1">
        <f t="array" ref="R4445">_xlfn.IFS(Restaurant_Data[[#This Row],[Total Reservations]]&lt;=50, "Low", Restaurant_Data[[#This Row],[Total Reservations]]&lt;=100, "Medium", Restaurant_Data[[#This Row],[Total Reservations]]&lt;=200, "High")</f>
        <v>Low</v>
      </c>
      <c r="S4445" s="4">
        <v>467134.14</v>
      </c>
      <c r="T4445" t="str" cm="1">
        <f t="array" ref="T4445">_xlfn.IFS(Restaurant_Data[[#This Row],[Revenue]]&lt;= 500000, "Low Income", Restaurant_Data[[#This Row],[Revenue]]&lt;=1000000, "Middle Income", Restaurant_Data[[#This Row],[Revenue]] &lt;= 2000000, "High Income")</f>
        <v>Low Income</v>
      </c>
    </row>
    <row r="4446" spans="1:20" x14ac:dyDescent="0.35">
      <c r="A4446" s="1" t="s">
        <v>4473</v>
      </c>
      <c r="B4446" s="1" t="s">
        <v>19</v>
      </c>
      <c r="C4446" s="1" t="s">
        <v>42</v>
      </c>
      <c r="D4446">
        <v>3.5</v>
      </c>
      <c r="E4446">
        <v>30</v>
      </c>
      <c r="F4446">
        <v>36.46</v>
      </c>
      <c r="G4446">
        <v>3426</v>
      </c>
      <c r="H4446">
        <v>37348</v>
      </c>
      <c r="I4446">
        <v>7</v>
      </c>
      <c r="J4446">
        <v>219</v>
      </c>
      <c r="K4446">
        <v>111.25</v>
      </c>
      <c r="L4446">
        <v>6.3</v>
      </c>
      <c r="M4446">
        <v>2.4</v>
      </c>
      <c r="N4446" s="1" t="s">
        <v>21</v>
      </c>
      <c r="O4446">
        <v>22</v>
      </c>
      <c r="P4446">
        <v>24</v>
      </c>
      <c r="Q4446">
        <v>46</v>
      </c>
      <c r="R4446" t="str" cm="1">
        <f t="array" ref="R4446">_xlfn.IFS(Restaurant_Data[[#This Row],[Total Reservations]]&lt;=50, "Low", Restaurant_Data[[#This Row],[Total Reservations]]&lt;=100, "Medium", Restaurant_Data[[#This Row],[Total Reservations]]&lt;=200, "High")</f>
        <v>Low</v>
      </c>
      <c r="S4446" s="4">
        <v>260013.76</v>
      </c>
      <c r="T4446" t="str" cm="1">
        <f t="array" ref="T4446">_xlfn.IFS(Restaurant_Data[[#This Row],[Revenue]]&lt;= 500000, "Low Income", Restaurant_Data[[#This Row],[Revenue]]&lt;=1000000, "Middle Income", Restaurant_Data[[#This Row],[Revenue]] &lt;= 2000000, "High Income")</f>
        <v>Low Income</v>
      </c>
    </row>
    <row r="4447" spans="1:20" x14ac:dyDescent="0.35">
      <c r="A4447" s="1" t="s">
        <v>4474</v>
      </c>
      <c r="B4447" s="1" t="s">
        <v>23</v>
      </c>
      <c r="C4447" s="1" t="s">
        <v>31</v>
      </c>
      <c r="D4447">
        <v>3.7</v>
      </c>
      <c r="E4447">
        <v>76</v>
      </c>
      <c r="F4447">
        <v>37.06</v>
      </c>
      <c r="G4447">
        <v>5595</v>
      </c>
      <c r="H4447">
        <v>56769</v>
      </c>
      <c r="I4447">
        <v>7</v>
      </c>
      <c r="J4447">
        <v>546</v>
      </c>
      <c r="K4447">
        <v>141.54</v>
      </c>
      <c r="L4447">
        <v>6.4</v>
      </c>
      <c r="M4447">
        <v>7.4</v>
      </c>
      <c r="N4447" s="1" t="s">
        <v>27</v>
      </c>
      <c r="O4447">
        <v>12</v>
      </c>
      <c r="P4447">
        <v>38</v>
      </c>
      <c r="Q4447">
        <v>50</v>
      </c>
      <c r="R4447" t="str" cm="1">
        <f t="array" ref="R4447">_xlfn.IFS(Restaurant_Data[[#This Row],[Total Reservations]]&lt;=50, "Low", Restaurant_Data[[#This Row],[Total Reservations]]&lt;=100, "Medium", Restaurant_Data[[#This Row],[Total Reservations]]&lt;=200, "High")</f>
        <v>Low</v>
      </c>
      <c r="S4447" s="4">
        <v>644902.59</v>
      </c>
      <c r="T4447" t="str" cm="1">
        <f t="array" ref="T4447">_xlfn.IFS(Restaurant_Data[[#This Row],[Revenue]]&lt;= 500000, "Low Income", Restaurant_Data[[#This Row],[Revenue]]&lt;=1000000, "Middle Income", Restaurant_Data[[#This Row],[Revenue]] &lt;= 2000000, "High Income")</f>
        <v>Middle Income</v>
      </c>
    </row>
    <row r="4448" spans="1:20" x14ac:dyDescent="0.35">
      <c r="A4448" s="1" t="s">
        <v>4475</v>
      </c>
      <c r="B4448" s="1" t="s">
        <v>19</v>
      </c>
      <c r="C4448" s="1" t="s">
        <v>24</v>
      </c>
      <c r="D4448">
        <v>4.7</v>
      </c>
      <c r="E4448">
        <v>41</v>
      </c>
      <c r="F4448">
        <v>33.85</v>
      </c>
      <c r="G4448">
        <v>1763</v>
      </c>
      <c r="H4448">
        <v>24841</v>
      </c>
      <c r="I4448">
        <v>2</v>
      </c>
      <c r="J4448">
        <v>343</v>
      </c>
      <c r="K4448">
        <v>129.94</v>
      </c>
      <c r="L4448">
        <v>9.6999999999999993</v>
      </c>
      <c r="M4448">
        <v>5.9</v>
      </c>
      <c r="N4448" s="1" t="s">
        <v>21</v>
      </c>
      <c r="O4448">
        <v>25</v>
      </c>
      <c r="P4448">
        <v>35</v>
      </c>
      <c r="Q4448">
        <v>60</v>
      </c>
      <c r="R4448" t="str" cm="1">
        <f t="array" ref="R4448">_xlfn.IFS(Restaurant_Data[[#This Row],[Total Reservations]]&lt;=50, "Low", Restaurant_Data[[#This Row],[Total Reservations]]&lt;=100, "Medium", Restaurant_Data[[#This Row],[Total Reservations]]&lt;=200, "High")</f>
        <v>Medium</v>
      </c>
      <c r="S4448" s="4">
        <v>320342.7</v>
      </c>
      <c r="T4448" t="str" cm="1">
        <f t="array" ref="T4448">_xlfn.IFS(Restaurant_Data[[#This Row],[Revenue]]&lt;= 500000, "Low Income", Restaurant_Data[[#This Row],[Revenue]]&lt;=1000000, "Middle Income", Restaurant_Data[[#This Row],[Revenue]] &lt;= 2000000, "High Income")</f>
        <v>Low Income</v>
      </c>
    </row>
    <row r="4449" spans="1:20" x14ac:dyDescent="0.35">
      <c r="A4449" s="1" t="s">
        <v>4476</v>
      </c>
      <c r="B4449" s="1" t="s">
        <v>23</v>
      </c>
      <c r="C4449" s="1" t="s">
        <v>42</v>
      </c>
      <c r="D4449">
        <v>3.6</v>
      </c>
      <c r="E4449">
        <v>79</v>
      </c>
      <c r="F4449">
        <v>43.7</v>
      </c>
      <c r="G4449">
        <v>6389</v>
      </c>
      <c r="H4449">
        <v>68780</v>
      </c>
      <c r="I4449">
        <v>11</v>
      </c>
      <c r="J4449">
        <v>772</v>
      </c>
      <c r="K4449">
        <v>73.790000000000006</v>
      </c>
      <c r="L4449">
        <v>7.8</v>
      </c>
      <c r="M4449">
        <v>3.4</v>
      </c>
      <c r="N4449" s="1" t="s">
        <v>27</v>
      </c>
      <c r="O4449">
        <v>36</v>
      </c>
      <c r="P4449">
        <v>33</v>
      </c>
      <c r="Q4449">
        <v>69</v>
      </c>
      <c r="R4449" t="str" cm="1">
        <f t="array" ref="R4449">_xlfn.IFS(Restaurant_Data[[#This Row],[Total Reservations]]&lt;=50, "Low", Restaurant_Data[[#This Row],[Total Reservations]]&lt;=100, "Medium", Restaurant_Data[[#This Row],[Total Reservations]]&lt;=200, "High")</f>
        <v>Medium</v>
      </c>
      <c r="S4449" s="4">
        <v>790235.5</v>
      </c>
      <c r="T4449" t="str" cm="1">
        <f t="array" ref="T4449">_xlfn.IFS(Restaurant_Data[[#This Row],[Revenue]]&lt;= 500000, "Low Income", Restaurant_Data[[#This Row],[Revenue]]&lt;=1000000, "Middle Income", Restaurant_Data[[#This Row],[Revenue]] &lt;= 2000000, "High Income")</f>
        <v>Middle Income</v>
      </c>
    </row>
    <row r="4450" spans="1:20" x14ac:dyDescent="0.35">
      <c r="A4450" s="1" t="s">
        <v>4477</v>
      </c>
      <c r="B4450" s="1" t="s">
        <v>23</v>
      </c>
      <c r="C4450" s="1" t="s">
        <v>24</v>
      </c>
      <c r="D4450">
        <v>4.0999999999999996</v>
      </c>
      <c r="E4450">
        <v>88</v>
      </c>
      <c r="F4450">
        <v>32.92</v>
      </c>
      <c r="G4450">
        <v>3150</v>
      </c>
      <c r="H4450">
        <v>38268</v>
      </c>
      <c r="I4450">
        <v>12</v>
      </c>
      <c r="J4450">
        <v>881</v>
      </c>
      <c r="K4450">
        <v>62.69</v>
      </c>
      <c r="L4450">
        <v>6.9</v>
      </c>
      <c r="M4450">
        <v>8.8000000000000007</v>
      </c>
      <c r="N4450" s="1" t="s">
        <v>27</v>
      </c>
      <c r="O4450">
        <v>20</v>
      </c>
      <c r="P4450">
        <v>71</v>
      </c>
      <c r="Q4450">
        <v>91</v>
      </c>
      <c r="R4450" t="str" cm="1">
        <f t="array" ref="R4450">_xlfn.IFS(Restaurant_Data[[#This Row],[Total Reservations]]&lt;=50, "Low", Restaurant_Data[[#This Row],[Total Reservations]]&lt;=100, "Medium", Restaurant_Data[[#This Row],[Total Reservations]]&lt;=200, "High")</f>
        <v>Medium</v>
      </c>
      <c r="S4450" s="4">
        <v>665680.36</v>
      </c>
      <c r="T4450" t="str" cm="1">
        <f t="array" ref="T4450">_xlfn.IFS(Restaurant_Data[[#This Row],[Revenue]]&lt;= 500000, "Low Income", Restaurant_Data[[#This Row],[Revenue]]&lt;=1000000, "Middle Income", Restaurant_Data[[#This Row],[Revenue]] &lt;= 2000000, "High Income")</f>
        <v>Middle Income</v>
      </c>
    </row>
    <row r="4451" spans="1:20" x14ac:dyDescent="0.35">
      <c r="A4451" s="1" t="s">
        <v>4478</v>
      </c>
      <c r="B4451" s="1" t="s">
        <v>19</v>
      </c>
      <c r="C4451" s="1" t="s">
        <v>37</v>
      </c>
      <c r="D4451">
        <v>4.4000000000000004</v>
      </c>
      <c r="E4451">
        <v>45</v>
      </c>
      <c r="F4451">
        <v>64.760000000000005</v>
      </c>
      <c r="G4451">
        <v>2320</v>
      </c>
      <c r="H4451">
        <v>28057</v>
      </c>
      <c r="I4451">
        <v>12</v>
      </c>
      <c r="J4451">
        <v>106</v>
      </c>
      <c r="K4451">
        <v>155.18</v>
      </c>
      <c r="L4451">
        <v>2.7</v>
      </c>
      <c r="M4451">
        <v>3.6</v>
      </c>
      <c r="N4451" s="1" t="s">
        <v>27</v>
      </c>
      <c r="O4451">
        <v>20</v>
      </c>
      <c r="P4451">
        <v>13</v>
      </c>
      <c r="Q4451">
        <v>33</v>
      </c>
      <c r="R4451" t="str" cm="1">
        <f t="array" ref="R4451">_xlfn.IFS(Restaurant_Data[[#This Row],[Total Reservations]]&lt;=50, "Low", Restaurant_Data[[#This Row],[Total Reservations]]&lt;=100, "Medium", Restaurant_Data[[#This Row],[Total Reservations]]&lt;=200, "High")</f>
        <v>Low</v>
      </c>
      <c r="S4451" s="4">
        <v>660591.73</v>
      </c>
      <c r="T4451" t="str" cm="1">
        <f t="array" ref="T4451">_xlfn.IFS(Restaurant_Data[[#This Row],[Revenue]]&lt;= 500000, "Low Income", Restaurant_Data[[#This Row],[Revenue]]&lt;=1000000, "Middle Income", Restaurant_Data[[#This Row],[Revenue]] &lt;= 2000000, "High Income")</f>
        <v>Middle Income</v>
      </c>
    </row>
    <row r="4452" spans="1:20" x14ac:dyDescent="0.35">
      <c r="A4452" s="1" t="s">
        <v>4479</v>
      </c>
      <c r="B4452" s="1" t="s">
        <v>34</v>
      </c>
      <c r="C4452" s="1" t="s">
        <v>24</v>
      </c>
      <c r="D4452">
        <v>5</v>
      </c>
      <c r="E4452">
        <v>55</v>
      </c>
      <c r="F4452">
        <v>27.39</v>
      </c>
      <c r="G4452">
        <v>2142</v>
      </c>
      <c r="H4452">
        <v>22528</v>
      </c>
      <c r="I4452">
        <v>19</v>
      </c>
      <c r="J4452">
        <v>413</v>
      </c>
      <c r="K4452">
        <v>68.7</v>
      </c>
      <c r="L4452">
        <v>9.8000000000000007</v>
      </c>
      <c r="M4452">
        <v>1.6</v>
      </c>
      <c r="N4452" s="1" t="s">
        <v>27</v>
      </c>
      <c r="O4452">
        <v>41</v>
      </c>
      <c r="P4452">
        <v>48</v>
      </c>
      <c r="Q4452">
        <v>89</v>
      </c>
      <c r="R4452" t="str" cm="1">
        <f t="array" ref="R4452">_xlfn.IFS(Restaurant_Data[[#This Row],[Total Reservations]]&lt;=50, "Low", Restaurant_Data[[#This Row],[Total Reservations]]&lt;=100, "Medium", Restaurant_Data[[#This Row],[Total Reservations]]&lt;=200, "High")</f>
        <v>Medium</v>
      </c>
      <c r="S4452" s="4">
        <v>362215.66</v>
      </c>
      <c r="T4452" t="str" cm="1">
        <f t="array" ref="T4452">_xlfn.IFS(Restaurant_Data[[#This Row],[Revenue]]&lt;= 500000, "Low Income", Restaurant_Data[[#This Row],[Revenue]]&lt;=1000000, "Middle Income", Restaurant_Data[[#This Row],[Revenue]] &lt;= 2000000, "High Income")</f>
        <v>Low Income</v>
      </c>
    </row>
    <row r="4453" spans="1:20" x14ac:dyDescent="0.35">
      <c r="A4453" s="1" t="s">
        <v>4480</v>
      </c>
      <c r="B4453" s="1" t="s">
        <v>19</v>
      </c>
      <c r="C4453" s="1" t="s">
        <v>26</v>
      </c>
      <c r="D4453">
        <v>3.9</v>
      </c>
      <c r="E4453">
        <v>40</v>
      </c>
      <c r="F4453">
        <v>46.18</v>
      </c>
      <c r="G4453">
        <v>3494</v>
      </c>
      <c r="H4453">
        <v>35680</v>
      </c>
      <c r="I4453">
        <v>3</v>
      </c>
      <c r="J4453">
        <v>974</v>
      </c>
      <c r="K4453">
        <v>121.55</v>
      </c>
      <c r="L4453">
        <v>5.7</v>
      </c>
      <c r="M4453">
        <v>1.1000000000000001</v>
      </c>
      <c r="N4453" s="1" t="s">
        <v>21</v>
      </c>
      <c r="O4453">
        <v>4</v>
      </c>
      <c r="P4453">
        <v>22</v>
      </c>
      <c r="Q4453">
        <v>26</v>
      </c>
      <c r="R4453" t="str" cm="1">
        <f t="array" ref="R4453">_xlfn.IFS(Restaurant_Data[[#This Row],[Total Reservations]]&lt;=50, "Low", Restaurant_Data[[#This Row],[Total Reservations]]&lt;=100, "Medium", Restaurant_Data[[#This Row],[Total Reservations]]&lt;=200, "High")</f>
        <v>Low</v>
      </c>
      <c r="S4453" s="4">
        <v>421110.48</v>
      </c>
      <c r="T4453" t="str" cm="1">
        <f t="array" ref="T4453">_xlfn.IFS(Restaurant_Data[[#This Row],[Revenue]]&lt;= 500000, "Low Income", Restaurant_Data[[#This Row],[Revenue]]&lt;=1000000, "Middle Income", Restaurant_Data[[#This Row],[Revenue]] &lt;= 2000000, "High Income")</f>
        <v>Low Income</v>
      </c>
    </row>
    <row r="4454" spans="1:20" x14ac:dyDescent="0.35">
      <c r="A4454" s="1" t="s">
        <v>4481</v>
      </c>
      <c r="B4454" s="1" t="s">
        <v>34</v>
      </c>
      <c r="C4454" s="1" t="s">
        <v>24</v>
      </c>
      <c r="D4454">
        <v>3.9</v>
      </c>
      <c r="E4454">
        <v>68</v>
      </c>
      <c r="F4454">
        <v>31.77</v>
      </c>
      <c r="G4454">
        <v>2086</v>
      </c>
      <c r="H4454">
        <v>22614</v>
      </c>
      <c r="I4454">
        <v>12</v>
      </c>
      <c r="J4454">
        <v>685</v>
      </c>
      <c r="K4454">
        <v>168.71</v>
      </c>
      <c r="L4454">
        <v>9.5</v>
      </c>
      <c r="M4454">
        <v>9.3000000000000007</v>
      </c>
      <c r="N4454" s="1" t="s">
        <v>27</v>
      </c>
      <c r="O4454">
        <v>61</v>
      </c>
      <c r="P4454">
        <v>59</v>
      </c>
      <c r="Q4454">
        <v>120</v>
      </c>
      <c r="R4454" t="str" cm="1">
        <f t="array" ref="R4454">_xlfn.IFS(Restaurant_Data[[#This Row],[Total Reservations]]&lt;=50, "Low", Restaurant_Data[[#This Row],[Total Reservations]]&lt;=100, "Medium", Restaurant_Data[[#This Row],[Total Reservations]]&lt;=200, "High")</f>
        <v>High</v>
      </c>
      <c r="S4454" s="4">
        <v>503960.94</v>
      </c>
      <c r="T4454" t="str" cm="1">
        <f t="array" ref="T4454">_xlfn.IFS(Restaurant_Data[[#This Row],[Revenue]]&lt;= 500000, "Low Income", Restaurant_Data[[#This Row],[Revenue]]&lt;=1000000, "Middle Income", Restaurant_Data[[#This Row],[Revenue]] &lt;= 2000000, "High Income")</f>
        <v>Middle Income</v>
      </c>
    </row>
    <row r="4455" spans="1:20" x14ac:dyDescent="0.35">
      <c r="A4455" s="1" t="s">
        <v>4482</v>
      </c>
      <c r="B4455" s="1" t="s">
        <v>23</v>
      </c>
      <c r="C4455" s="1" t="s">
        <v>42</v>
      </c>
      <c r="D4455">
        <v>4.7</v>
      </c>
      <c r="E4455">
        <v>88</v>
      </c>
      <c r="F4455">
        <v>44.05</v>
      </c>
      <c r="G4455">
        <v>7041</v>
      </c>
      <c r="H4455">
        <v>73324</v>
      </c>
      <c r="I4455">
        <v>6</v>
      </c>
      <c r="J4455">
        <v>755</v>
      </c>
      <c r="K4455">
        <v>102.49</v>
      </c>
      <c r="L4455">
        <v>7.4</v>
      </c>
      <c r="M4455">
        <v>4.5999999999999996</v>
      </c>
      <c r="N4455" s="1" t="s">
        <v>21</v>
      </c>
      <c r="O4455">
        <v>70</v>
      </c>
      <c r="P4455">
        <v>87</v>
      </c>
      <c r="Q4455">
        <v>157</v>
      </c>
      <c r="R4455" t="str" cm="1">
        <f t="array" ref="R4455">_xlfn.IFS(Restaurant_Data[[#This Row],[Total Reservations]]&lt;=50, "Low", Restaurant_Data[[#This Row],[Total Reservations]]&lt;=100, "Medium", Restaurant_Data[[#This Row],[Total Reservations]]&lt;=200, "High")</f>
        <v>High</v>
      </c>
      <c r="S4455" s="4">
        <v>883585.15</v>
      </c>
      <c r="T4455" t="str" cm="1">
        <f t="array" ref="T4455">_xlfn.IFS(Restaurant_Data[[#This Row],[Revenue]]&lt;= 500000, "Low Income", Restaurant_Data[[#This Row],[Revenue]]&lt;=1000000, "Middle Income", Restaurant_Data[[#This Row],[Revenue]] &lt;= 2000000, "High Income")</f>
        <v>Middle Income</v>
      </c>
    </row>
    <row r="4456" spans="1:20" x14ac:dyDescent="0.35">
      <c r="A4456" s="1" t="s">
        <v>4483</v>
      </c>
      <c r="B4456" s="1" t="s">
        <v>19</v>
      </c>
      <c r="C4456" s="1" t="s">
        <v>31</v>
      </c>
      <c r="D4456">
        <v>4.5999999999999996</v>
      </c>
      <c r="E4456">
        <v>47</v>
      </c>
      <c r="F4456">
        <v>36.4</v>
      </c>
      <c r="G4456">
        <v>1597</v>
      </c>
      <c r="H4456">
        <v>24652</v>
      </c>
      <c r="I4456">
        <v>6</v>
      </c>
      <c r="J4456">
        <v>644</v>
      </c>
      <c r="K4456">
        <v>69.88</v>
      </c>
      <c r="L4456">
        <v>1.4</v>
      </c>
      <c r="M4456">
        <v>2.9</v>
      </c>
      <c r="N4456" s="1" t="s">
        <v>27</v>
      </c>
      <c r="O4456">
        <v>23</v>
      </c>
      <c r="P4456">
        <v>12</v>
      </c>
      <c r="Q4456">
        <v>35</v>
      </c>
      <c r="R4456" t="str" cm="1">
        <f t="array" ref="R4456">_xlfn.IFS(Restaurant_Data[[#This Row],[Total Reservations]]&lt;=50, "Low", Restaurant_Data[[#This Row],[Total Reservations]]&lt;=100, "Medium", Restaurant_Data[[#This Row],[Total Reservations]]&lt;=200, "High")</f>
        <v>Low</v>
      </c>
      <c r="S4456" s="4">
        <v>389005.3</v>
      </c>
      <c r="T4456" t="str" cm="1">
        <f t="array" ref="T4456">_xlfn.IFS(Restaurant_Data[[#This Row],[Revenue]]&lt;= 500000, "Low Income", Restaurant_Data[[#This Row],[Revenue]]&lt;=1000000, "Middle Income", Restaurant_Data[[#This Row],[Revenue]] &lt;= 2000000, "High Income")</f>
        <v>Low Income</v>
      </c>
    </row>
    <row r="4457" spans="1:20" x14ac:dyDescent="0.35">
      <c r="A4457" s="1" t="s">
        <v>4484</v>
      </c>
      <c r="B4457" s="1" t="s">
        <v>19</v>
      </c>
      <c r="C4457" s="1" t="s">
        <v>31</v>
      </c>
      <c r="D4457">
        <v>4.5</v>
      </c>
      <c r="E4457">
        <v>44</v>
      </c>
      <c r="F4457">
        <v>40.590000000000003</v>
      </c>
      <c r="G4457">
        <v>2511</v>
      </c>
      <c r="H4457">
        <v>34136</v>
      </c>
      <c r="I4457">
        <v>19</v>
      </c>
      <c r="J4457">
        <v>762</v>
      </c>
      <c r="K4457">
        <v>158.03</v>
      </c>
      <c r="L4457">
        <v>5.9</v>
      </c>
      <c r="M4457">
        <v>6.1</v>
      </c>
      <c r="N4457" s="1" t="s">
        <v>21</v>
      </c>
      <c r="O4457">
        <v>14</v>
      </c>
      <c r="P4457">
        <v>32</v>
      </c>
      <c r="Q4457">
        <v>46</v>
      </c>
      <c r="R4457" t="str" cm="1">
        <f t="array" ref="R4457">_xlfn.IFS(Restaurant_Data[[#This Row],[Total Reservations]]&lt;=50, "Low", Restaurant_Data[[#This Row],[Total Reservations]]&lt;=100, "Medium", Restaurant_Data[[#This Row],[Total Reservations]]&lt;=200, "High")</f>
        <v>Low</v>
      </c>
      <c r="S4457" s="4">
        <v>424989.68</v>
      </c>
      <c r="T4457" t="str" cm="1">
        <f t="array" ref="T4457">_xlfn.IFS(Restaurant_Data[[#This Row],[Revenue]]&lt;= 500000, "Low Income", Restaurant_Data[[#This Row],[Revenue]]&lt;=1000000, "Middle Income", Restaurant_Data[[#This Row],[Revenue]] &lt;= 2000000, "High Income")</f>
        <v>Low Income</v>
      </c>
    </row>
    <row r="4458" spans="1:20" x14ac:dyDescent="0.35">
      <c r="A4458" s="1" t="s">
        <v>4485</v>
      </c>
      <c r="B4458" s="1" t="s">
        <v>19</v>
      </c>
      <c r="C4458" s="1" t="s">
        <v>20</v>
      </c>
      <c r="D4458">
        <v>3.9</v>
      </c>
      <c r="E4458">
        <v>45</v>
      </c>
      <c r="F4458">
        <v>73.75</v>
      </c>
      <c r="G4458">
        <v>3232</v>
      </c>
      <c r="H4458">
        <v>34660</v>
      </c>
      <c r="I4458">
        <v>9</v>
      </c>
      <c r="J4458">
        <v>813</v>
      </c>
      <c r="K4458">
        <v>162.12</v>
      </c>
      <c r="L4458">
        <v>9</v>
      </c>
      <c r="M4458">
        <v>5.4</v>
      </c>
      <c r="N4458" s="1" t="s">
        <v>21</v>
      </c>
      <c r="O4458">
        <v>3</v>
      </c>
      <c r="P4458">
        <v>33</v>
      </c>
      <c r="Q4458">
        <v>36</v>
      </c>
      <c r="R4458" t="str" cm="1">
        <f t="array" ref="R4458">_xlfn.IFS(Restaurant_Data[[#This Row],[Total Reservations]]&lt;=50, "Low", Restaurant_Data[[#This Row],[Total Reservations]]&lt;=100, "Medium", Restaurant_Data[[#This Row],[Total Reservations]]&lt;=200, "High")</f>
        <v>Low</v>
      </c>
      <c r="S4458" s="4">
        <v>753868.25</v>
      </c>
      <c r="T4458" t="str" cm="1">
        <f t="array" ref="T4458">_xlfn.IFS(Restaurant_Data[[#This Row],[Revenue]]&lt;= 500000, "Low Income", Restaurant_Data[[#This Row],[Revenue]]&lt;=1000000, "Middle Income", Restaurant_Data[[#This Row],[Revenue]] &lt;= 2000000, "High Income")</f>
        <v>Middle Income</v>
      </c>
    </row>
    <row r="4459" spans="1:20" x14ac:dyDescent="0.35">
      <c r="A4459" s="1" t="s">
        <v>4486</v>
      </c>
      <c r="B4459" s="1" t="s">
        <v>34</v>
      </c>
      <c r="C4459" s="1" t="s">
        <v>24</v>
      </c>
      <c r="D4459">
        <v>3.6</v>
      </c>
      <c r="E4459">
        <v>63</v>
      </c>
      <c r="F4459">
        <v>32.71</v>
      </c>
      <c r="G4459">
        <v>3254</v>
      </c>
      <c r="H4459">
        <v>36966</v>
      </c>
      <c r="I4459">
        <v>9</v>
      </c>
      <c r="J4459">
        <v>951</v>
      </c>
      <c r="K4459">
        <v>278.89999999999998</v>
      </c>
      <c r="L4459">
        <v>1.5</v>
      </c>
      <c r="M4459">
        <v>10</v>
      </c>
      <c r="N4459" s="1" t="s">
        <v>27</v>
      </c>
      <c r="O4459">
        <v>22</v>
      </c>
      <c r="P4459">
        <v>57</v>
      </c>
      <c r="Q4459">
        <v>79</v>
      </c>
      <c r="R4459" t="str" cm="1">
        <f t="array" ref="R4459">_xlfn.IFS(Restaurant_Data[[#This Row],[Total Reservations]]&lt;=50, "Low", Restaurant_Data[[#This Row],[Total Reservations]]&lt;=100, "Medium", Restaurant_Data[[#This Row],[Total Reservations]]&lt;=200, "High")</f>
        <v>Medium</v>
      </c>
      <c r="S4459" s="4">
        <v>477265.26</v>
      </c>
      <c r="T4459" t="str" cm="1">
        <f t="array" ref="T4459">_xlfn.IFS(Restaurant_Data[[#This Row],[Revenue]]&lt;= 500000, "Low Income", Restaurant_Data[[#This Row],[Revenue]]&lt;=1000000, "Middle Income", Restaurant_Data[[#This Row],[Revenue]] &lt;= 2000000, "High Income")</f>
        <v>Low Income</v>
      </c>
    </row>
    <row r="4460" spans="1:20" x14ac:dyDescent="0.35">
      <c r="A4460" s="1" t="s">
        <v>4487</v>
      </c>
      <c r="B4460" s="1" t="s">
        <v>34</v>
      </c>
      <c r="C4460" s="1" t="s">
        <v>31</v>
      </c>
      <c r="D4460">
        <v>4.2</v>
      </c>
      <c r="E4460">
        <v>57</v>
      </c>
      <c r="F4460">
        <v>30.66</v>
      </c>
      <c r="G4460">
        <v>3252</v>
      </c>
      <c r="H4460">
        <v>33439</v>
      </c>
      <c r="I4460">
        <v>18</v>
      </c>
      <c r="J4460">
        <v>386</v>
      </c>
      <c r="K4460">
        <v>81.96</v>
      </c>
      <c r="L4460">
        <v>8.8000000000000007</v>
      </c>
      <c r="M4460">
        <v>9</v>
      </c>
      <c r="N4460" s="1" t="s">
        <v>27</v>
      </c>
      <c r="O4460">
        <v>47</v>
      </c>
      <c r="P4460">
        <v>31</v>
      </c>
      <c r="Q4460">
        <v>78</v>
      </c>
      <c r="R4460" t="str" cm="1">
        <f t="array" ref="R4460">_xlfn.IFS(Restaurant_Data[[#This Row],[Total Reservations]]&lt;=50, "Low", Restaurant_Data[[#This Row],[Total Reservations]]&lt;=100, "Medium", Restaurant_Data[[#This Row],[Total Reservations]]&lt;=200, "High")</f>
        <v>Medium</v>
      </c>
      <c r="S4460" s="4">
        <v>419342.21</v>
      </c>
      <c r="T4460" t="str" cm="1">
        <f t="array" ref="T4460">_xlfn.IFS(Restaurant_Data[[#This Row],[Revenue]]&lt;= 500000, "Low Income", Restaurant_Data[[#This Row],[Revenue]]&lt;=1000000, "Middle Income", Restaurant_Data[[#This Row],[Revenue]] &lt;= 2000000, "High Income")</f>
        <v>Low Income</v>
      </c>
    </row>
    <row r="4461" spans="1:20" x14ac:dyDescent="0.35">
      <c r="A4461" s="1" t="s">
        <v>4488</v>
      </c>
      <c r="B4461" s="1" t="s">
        <v>23</v>
      </c>
      <c r="C4461" s="1" t="s">
        <v>24</v>
      </c>
      <c r="D4461">
        <v>4.8</v>
      </c>
      <c r="E4461">
        <v>77</v>
      </c>
      <c r="F4461">
        <v>26.19</v>
      </c>
      <c r="G4461">
        <v>3687</v>
      </c>
      <c r="H4461">
        <v>39530</v>
      </c>
      <c r="I4461">
        <v>10</v>
      </c>
      <c r="J4461">
        <v>51</v>
      </c>
      <c r="K4461">
        <v>203.75</v>
      </c>
      <c r="L4461">
        <v>6.5</v>
      </c>
      <c r="M4461">
        <v>3.4</v>
      </c>
      <c r="N4461" s="1" t="s">
        <v>21</v>
      </c>
      <c r="O4461">
        <v>14</v>
      </c>
      <c r="P4461">
        <v>54</v>
      </c>
      <c r="Q4461">
        <v>68</v>
      </c>
      <c r="R4461" t="str" cm="1">
        <f t="array" ref="R4461">_xlfn.IFS(Restaurant_Data[[#This Row],[Total Reservations]]&lt;=50, "Low", Restaurant_Data[[#This Row],[Total Reservations]]&lt;=100, "Medium", Restaurant_Data[[#This Row],[Total Reservations]]&lt;=200, "High")</f>
        <v>Medium</v>
      </c>
      <c r="S4461" s="4">
        <v>465981.89</v>
      </c>
      <c r="T4461" t="str" cm="1">
        <f t="array" ref="T4461">_xlfn.IFS(Restaurant_Data[[#This Row],[Revenue]]&lt;= 500000, "Low Income", Restaurant_Data[[#This Row],[Revenue]]&lt;=1000000, "Middle Income", Restaurant_Data[[#This Row],[Revenue]] &lt;= 2000000, "High Income")</f>
        <v>Low Income</v>
      </c>
    </row>
    <row r="4462" spans="1:20" x14ac:dyDescent="0.35">
      <c r="A4462" s="1" t="s">
        <v>4489</v>
      </c>
      <c r="B4462" s="1" t="s">
        <v>34</v>
      </c>
      <c r="C4462" s="1" t="s">
        <v>31</v>
      </c>
      <c r="D4462">
        <v>4.8</v>
      </c>
      <c r="E4462">
        <v>51</v>
      </c>
      <c r="F4462">
        <v>38.630000000000003</v>
      </c>
      <c r="G4462">
        <v>2394</v>
      </c>
      <c r="H4462">
        <v>32902</v>
      </c>
      <c r="I4462">
        <v>10</v>
      </c>
      <c r="J4462">
        <v>472</v>
      </c>
      <c r="K4462">
        <v>129.93</v>
      </c>
      <c r="L4462">
        <v>1.4</v>
      </c>
      <c r="M4462">
        <v>7.3</v>
      </c>
      <c r="N4462" s="1" t="s">
        <v>21</v>
      </c>
      <c r="O4462">
        <v>44</v>
      </c>
      <c r="P4462">
        <v>28</v>
      </c>
      <c r="Q4462">
        <v>72</v>
      </c>
      <c r="R4462" t="str" cm="1">
        <f t="array" ref="R4462">_xlfn.IFS(Restaurant_Data[[#This Row],[Total Reservations]]&lt;=50, "Low", Restaurant_Data[[#This Row],[Total Reservations]]&lt;=100, "Medium", Restaurant_Data[[#This Row],[Total Reservations]]&lt;=200, "High")</f>
        <v>Medium</v>
      </c>
      <c r="S4462" s="4">
        <v>454769.93</v>
      </c>
      <c r="T4462" t="str" cm="1">
        <f t="array" ref="T4462">_xlfn.IFS(Restaurant_Data[[#This Row],[Revenue]]&lt;= 500000, "Low Income", Restaurant_Data[[#This Row],[Revenue]]&lt;=1000000, "Middle Income", Restaurant_Data[[#This Row],[Revenue]] &lt;= 2000000, "High Income")</f>
        <v>Low Income</v>
      </c>
    </row>
    <row r="4463" spans="1:20" x14ac:dyDescent="0.35">
      <c r="A4463" s="1" t="s">
        <v>4490</v>
      </c>
      <c r="B4463" s="1" t="s">
        <v>34</v>
      </c>
      <c r="C4463" s="1" t="s">
        <v>24</v>
      </c>
      <c r="D4463">
        <v>3.2</v>
      </c>
      <c r="E4463">
        <v>55</v>
      </c>
      <c r="F4463">
        <v>27.18</v>
      </c>
      <c r="G4463">
        <v>739</v>
      </c>
      <c r="H4463">
        <v>5656</v>
      </c>
      <c r="I4463">
        <v>1</v>
      </c>
      <c r="J4463">
        <v>951</v>
      </c>
      <c r="K4463">
        <v>80.900000000000006</v>
      </c>
      <c r="L4463">
        <v>4.4000000000000004</v>
      </c>
      <c r="M4463">
        <v>4.5</v>
      </c>
      <c r="N4463" s="1" t="s">
        <v>27</v>
      </c>
      <c r="O4463">
        <v>12</v>
      </c>
      <c r="P4463">
        <v>26</v>
      </c>
      <c r="Q4463">
        <v>38</v>
      </c>
      <c r="R4463" t="str" cm="1">
        <f t="array" ref="R4463">_xlfn.IFS(Restaurant_Data[[#This Row],[Total Reservations]]&lt;=50, "Low", Restaurant_Data[[#This Row],[Total Reservations]]&lt;=100, "Medium", Restaurant_Data[[#This Row],[Total Reservations]]&lt;=200, "High")</f>
        <v>Low</v>
      </c>
      <c r="S4463" s="4">
        <v>337159.24</v>
      </c>
      <c r="T4463" t="str" cm="1">
        <f t="array" ref="T4463">_xlfn.IFS(Restaurant_Data[[#This Row],[Revenue]]&lt;= 500000, "Low Income", Restaurant_Data[[#This Row],[Revenue]]&lt;=1000000, "Middle Income", Restaurant_Data[[#This Row],[Revenue]] &lt;= 2000000, "High Income")</f>
        <v>Low Income</v>
      </c>
    </row>
    <row r="4464" spans="1:20" x14ac:dyDescent="0.35">
      <c r="A4464" s="1" t="s">
        <v>4491</v>
      </c>
      <c r="B4464" s="1" t="s">
        <v>23</v>
      </c>
      <c r="C4464" s="1" t="s">
        <v>42</v>
      </c>
      <c r="D4464">
        <v>3.9</v>
      </c>
      <c r="E4464">
        <v>82</v>
      </c>
      <c r="F4464">
        <v>35.32</v>
      </c>
      <c r="G4464">
        <v>6953</v>
      </c>
      <c r="H4464">
        <v>76331</v>
      </c>
      <c r="I4464">
        <v>18</v>
      </c>
      <c r="J4464">
        <v>831</v>
      </c>
      <c r="K4464">
        <v>148.29</v>
      </c>
      <c r="L4464">
        <v>1.3</v>
      </c>
      <c r="M4464">
        <v>4.3</v>
      </c>
      <c r="N4464" s="1" t="s">
        <v>21</v>
      </c>
      <c r="O4464">
        <v>1</v>
      </c>
      <c r="P4464">
        <v>76</v>
      </c>
      <c r="Q4464">
        <v>77</v>
      </c>
      <c r="R4464" t="str" cm="1">
        <f t="array" ref="R4464">_xlfn.IFS(Restaurant_Data[[#This Row],[Total Reservations]]&lt;=50, "Low", Restaurant_Data[[#This Row],[Total Reservations]]&lt;=100, "Medium", Restaurant_Data[[#This Row],[Total Reservations]]&lt;=200, "High")</f>
        <v>Medium</v>
      </c>
      <c r="S4464" s="4">
        <v>673704.25</v>
      </c>
      <c r="T4464" t="str" cm="1">
        <f t="array" ref="T4464">_xlfn.IFS(Restaurant_Data[[#This Row],[Revenue]]&lt;= 500000, "Low Income", Restaurant_Data[[#This Row],[Revenue]]&lt;=1000000, "Middle Income", Restaurant_Data[[#This Row],[Revenue]] &lt;= 2000000, "High Income")</f>
        <v>Middle Income</v>
      </c>
    </row>
    <row r="4465" spans="1:20" x14ac:dyDescent="0.35">
      <c r="A4465" s="1" t="s">
        <v>4492</v>
      </c>
      <c r="B4465" s="1" t="s">
        <v>19</v>
      </c>
      <c r="C4465" s="1" t="s">
        <v>24</v>
      </c>
      <c r="D4465">
        <v>3.9</v>
      </c>
      <c r="E4465">
        <v>42</v>
      </c>
      <c r="F4465">
        <v>35.020000000000003</v>
      </c>
      <c r="G4465">
        <v>1508</v>
      </c>
      <c r="H4465">
        <v>17825</v>
      </c>
      <c r="I4465">
        <v>10</v>
      </c>
      <c r="J4465">
        <v>802</v>
      </c>
      <c r="K4465">
        <v>156.97999999999999</v>
      </c>
      <c r="L4465">
        <v>1</v>
      </c>
      <c r="M4465">
        <v>4.3</v>
      </c>
      <c r="N4465" s="1" t="s">
        <v>21</v>
      </c>
      <c r="O4465">
        <v>37</v>
      </c>
      <c r="P4465">
        <v>21</v>
      </c>
      <c r="Q4465">
        <v>58</v>
      </c>
      <c r="R4465" t="str" cm="1">
        <f t="array" ref="R4465">_xlfn.IFS(Restaurant_Data[[#This Row],[Total Reservations]]&lt;=50, "Low", Restaurant_Data[[#This Row],[Total Reservations]]&lt;=100, "Medium", Restaurant_Data[[#This Row],[Total Reservations]]&lt;=200, "High")</f>
        <v>Medium</v>
      </c>
      <c r="S4465" s="4">
        <v>341552.37</v>
      </c>
      <c r="T4465" t="str" cm="1">
        <f t="array" ref="T4465">_xlfn.IFS(Restaurant_Data[[#This Row],[Revenue]]&lt;= 500000, "Low Income", Restaurant_Data[[#This Row],[Revenue]]&lt;=1000000, "Middle Income", Restaurant_Data[[#This Row],[Revenue]] &lt;= 2000000, "High Income")</f>
        <v>Low Income</v>
      </c>
    </row>
    <row r="4466" spans="1:20" x14ac:dyDescent="0.35">
      <c r="A4466" s="1" t="s">
        <v>4493</v>
      </c>
      <c r="B4466" s="1" t="s">
        <v>19</v>
      </c>
      <c r="C4466" s="1" t="s">
        <v>42</v>
      </c>
      <c r="D4466">
        <v>5</v>
      </c>
      <c r="E4466">
        <v>50</v>
      </c>
      <c r="F4466">
        <v>44.8</v>
      </c>
      <c r="G4466">
        <v>1575</v>
      </c>
      <c r="H4466">
        <v>24779</v>
      </c>
      <c r="I4466">
        <v>7</v>
      </c>
      <c r="J4466">
        <v>523</v>
      </c>
      <c r="K4466">
        <v>140.88999999999999</v>
      </c>
      <c r="L4466">
        <v>9.1</v>
      </c>
      <c r="M4466">
        <v>6.8</v>
      </c>
      <c r="N4466" s="1" t="s">
        <v>21</v>
      </c>
      <c r="O4466">
        <v>8</v>
      </c>
      <c r="P4466">
        <v>6</v>
      </c>
      <c r="Q4466">
        <v>14</v>
      </c>
      <c r="R4466" t="str" cm="1">
        <f t="array" ref="R4466">_xlfn.IFS(Restaurant_Data[[#This Row],[Total Reservations]]&lt;=50, "Low", Restaurant_Data[[#This Row],[Total Reservations]]&lt;=100, "Medium", Restaurant_Data[[#This Row],[Total Reservations]]&lt;=200, "High")</f>
        <v>Low</v>
      </c>
      <c r="S4466" s="4">
        <v>510784.65</v>
      </c>
      <c r="T4466" t="str" cm="1">
        <f t="array" ref="T4466">_xlfn.IFS(Restaurant_Data[[#This Row],[Revenue]]&lt;= 500000, "Low Income", Restaurant_Data[[#This Row],[Revenue]]&lt;=1000000, "Middle Income", Restaurant_Data[[#This Row],[Revenue]] &lt;= 2000000, "High Income")</f>
        <v>Middle Income</v>
      </c>
    </row>
    <row r="4467" spans="1:20" x14ac:dyDescent="0.35">
      <c r="A4467" s="1" t="s">
        <v>4494</v>
      </c>
      <c r="B4467" s="1" t="s">
        <v>23</v>
      </c>
      <c r="C4467" s="1" t="s">
        <v>42</v>
      </c>
      <c r="D4467">
        <v>4.4000000000000004</v>
      </c>
      <c r="E4467">
        <v>81</v>
      </c>
      <c r="F4467">
        <v>37.4</v>
      </c>
      <c r="G4467">
        <v>2933</v>
      </c>
      <c r="H4467">
        <v>29656</v>
      </c>
      <c r="I4467">
        <v>8</v>
      </c>
      <c r="J4467">
        <v>195</v>
      </c>
      <c r="K4467">
        <v>241.43</v>
      </c>
      <c r="L4467">
        <v>7.7</v>
      </c>
      <c r="M4467">
        <v>5.8</v>
      </c>
      <c r="N4467" s="1" t="s">
        <v>27</v>
      </c>
      <c r="O4467">
        <v>22</v>
      </c>
      <c r="P4467">
        <v>70</v>
      </c>
      <c r="Q4467">
        <v>92</v>
      </c>
      <c r="R4467" t="str" cm="1">
        <f t="array" ref="R4467">_xlfn.IFS(Restaurant_Data[[#This Row],[Total Reservations]]&lt;=50, "Low", Restaurant_Data[[#This Row],[Total Reservations]]&lt;=100, "Medium", Restaurant_Data[[#This Row],[Total Reservations]]&lt;=200, "High")</f>
        <v>Medium</v>
      </c>
      <c r="S4467" s="4">
        <v>687901.7</v>
      </c>
      <c r="T4467" t="str" cm="1">
        <f t="array" ref="T4467">_xlfn.IFS(Restaurant_Data[[#This Row],[Revenue]]&lt;= 500000, "Low Income", Restaurant_Data[[#This Row],[Revenue]]&lt;=1000000, "Middle Income", Restaurant_Data[[#This Row],[Revenue]] &lt;= 2000000, "High Income")</f>
        <v>Middle Income</v>
      </c>
    </row>
    <row r="4468" spans="1:20" x14ac:dyDescent="0.35">
      <c r="A4468" s="1" t="s">
        <v>4495</v>
      </c>
      <c r="B4468" s="1" t="s">
        <v>19</v>
      </c>
      <c r="C4468" s="1" t="s">
        <v>20</v>
      </c>
      <c r="D4468">
        <v>3.8</v>
      </c>
      <c r="E4468">
        <v>31</v>
      </c>
      <c r="F4468">
        <v>73.58</v>
      </c>
      <c r="G4468">
        <v>3121</v>
      </c>
      <c r="H4468">
        <v>33615</v>
      </c>
      <c r="I4468">
        <v>11</v>
      </c>
      <c r="J4468">
        <v>375</v>
      </c>
      <c r="K4468">
        <v>259.8</v>
      </c>
      <c r="L4468">
        <v>3.6</v>
      </c>
      <c r="M4468">
        <v>7.8</v>
      </c>
      <c r="N4468" s="1" t="s">
        <v>21</v>
      </c>
      <c r="O4468">
        <v>12</v>
      </c>
      <c r="P4468">
        <v>28</v>
      </c>
      <c r="Q4468">
        <v>40</v>
      </c>
      <c r="R4468" t="str" cm="1">
        <f t="array" ref="R4468">_xlfn.IFS(Restaurant_Data[[#This Row],[Total Reservations]]&lt;=50, "Low", Restaurant_Data[[#This Row],[Total Reservations]]&lt;=100, "Medium", Restaurant_Data[[#This Row],[Total Reservations]]&lt;=200, "High")</f>
        <v>Low</v>
      </c>
      <c r="S4468" s="4">
        <v>526290.06999999995</v>
      </c>
      <c r="T4468" t="str" cm="1">
        <f t="array" ref="T4468">_xlfn.IFS(Restaurant_Data[[#This Row],[Revenue]]&lt;= 500000, "Low Income", Restaurant_Data[[#This Row],[Revenue]]&lt;=1000000, "Middle Income", Restaurant_Data[[#This Row],[Revenue]] &lt;= 2000000, "High Income")</f>
        <v>Middle Income</v>
      </c>
    </row>
    <row r="4469" spans="1:20" x14ac:dyDescent="0.35">
      <c r="A4469" s="1" t="s">
        <v>4496</v>
      </c>
      <c r="B4469" s="1" t="s">
        <v>34</v>
      </c>
      <c r="C4469" s="1" t="s">
        <v>31</v>
      </c>
      <c r="D4469">
        <v>3.1</v>
      </c>
      <c r="E4469">
        <v>70</v>
      </c>
      <c r="F4469">
        <v>30.53</v>
      </c>
      <c r="G4469">
        <v>773</v>
      </c>
      <c r="H4469">
        <v>6170</v>
      </c>
      <c r="I4469">
        <v>6</v>
      </c>
      <c r="J4469">
        <v>637</v>
      </c>
      <c r="K4469">
        <v>87.18</v>
      </c>
      <c r="L4469">
        <v>2</v>
      </c>
      <c r="M4469">
        <v>2.4</v>
      </c>
      <c r="N4469" s="1" t="s">
        <v>27</v>
      </c>
      <c r="O4469">
        <v>36</v>
      </c>
      <c r="P4469">
        <v>13</v>
      </c>
      <c r="Q4469">
        <v>49</v>
      </c>
      <c r="R4469" t="str" cm="1">
        <f t="array" ref="R4469">_xlfn.IFS(Restaurant_Data[[#This Row],[Total Reservations]]&lt;=50, "Low", Restaurant_Data[[#This Row],[Total Reservations]]&lt;=100, "Medium", Restaurant_Data[[#This Row],[Total Reservations]]&lt;=200, "High")</f>
        <v>Low</v>
      </c>
      <c r="S4469" s="4">
        <v>480462.87</v>
      </c>
      <c r="T4469" t="str" cm="1">
        <f t="array" ref="T4469">_xlfn.IFS(Restaurant_Data[[#This Row],[Revenue]]&lt;= 500000, "Low Income", Restaurant_Data[[#This Row],[Revenue]]&lt;=1000000, "Middle Income", Restaurant_Data[[#This Row],[Revenue]] &lt;= 2000000, "High Income")</f>
        <v>Low Income</v>
      </c>
    </row>
    <row r="4470" spans="1:20" x14ac:dyDescent="0.35">
      <c r="A4470" s="1" t="s">
        <v>4497</v>
      </c>
      <c r="B4470" s="1" t="s">
        <v>23</v>
      </c>
      <c r="C4470" s="1" t="s">
        <v>26</v>
      </c>
      <c r="D4470">
        <v>4.0999999999999996</v>
      </c>
      <c r="E4470">
        <v>89</v>
      </c>
      <c r="F4470">
        <v>48.14</v>
      </c>
      <c r="G4470">
        <v>2830</v>
      </c>
      <c r="H4470">
        <v>31149</v>
      </c>
      <c r="I4470">
        <v>19</v>
      </c>
      <c r="J4470">
        <v>279</v>
      </c>
      <c r="K4470">
        <v>91.98</v>
      </c>
      <c r="L4470">
        <v>1.5</v>
      </c>
      <c r="M4470">
        <v>4.8</v>
      </c>
      <c r="N4470" s="1" t="s">
        <v>27</v>
      </c>
      <c r="O4470">
        <v>68</v>
      </c>
      <c r="P4470">
        <v>1</v>
      </c>
      <c r="Q4470">
        <v>69</v>
      </c>
      <c r="R4470" t="str" cm="1">
        <f t="array" ref="R4470">_xlfn.IFS(Restaurant_Data[[#This Row],[Total Reservations]]&lt;=50, "Low", Restaurant_Data[[#This Row],[Total Reservations]]&lt;=100, "Medium", Restaurant_Data[[#This Row],[Total Reservations]]&lt;=200, "High")</f>
        <v>Medium</v>
      </c>
      <c r="S4470" s="4">
        <v>970128.85</v>
      </c>
      <c r="T4470" t="str" cm="1">
        <f t="array" ref="T4470">_xlfn.IFS(Restaurant_Data[[#This Row],[Revenue]]&lt;= 500000, "Low Income", Restaurant_Data[[#This Row],[Revenue]]&lt;=1000000, "Middle Income", Restaurant_Data[[#This Row],[Revenue]] &lt;= 2000000, "High Income")</f>
        <v>Middle Income</v>
      </c>
    </row>
    <row r="4471" spans="1:20" x14ac:dyDescent="0.35">
      <c r="A4471" s="1" t="s">
        <v>4498</v>
      </c>
      <c r="B4471" s="1" t="s">
        <v>23</v>
      </c>
      <c r="C4471" s="1" t="s">
        <v>42</v>
      </c>
      <c r="D4471">
        <v>3.2</v>
      </c>
      <c r="E4471">
        <v>81</v>
      </c>
      <c r="F4471">
        <v>41.86</v>
      </c>
      <c r="G4471">
        <v>4584</v>
      </c>
      <c r="H4471">
        <v>44141</v>
      </c>
      <c r="I4471">
        <v>9</v>
      </c>
      <c r="J4471">
        <v>967</v>
      </c>
      <c r="K4471">
        <v>155.30000000000001</v>
      </c>
      <c r="L4471">
        <v>9.3000000000000007</v>
      </c>
      <c r="M4471">
        <v>8.6999999999999993</v>
      </c>
      <c r="N4471" s="1" t="s">
        <v>21</v>
      </c>
      <c r="O4471">
        <v>16</v>
      </c>
      <c r="P4471">
        <v>6</v>
      </c>
      <c r="Q4471">
        <v>22</v>
      </c>
      <c r="R4471" t="str" cm="1">
        <f t="array" ref="R4471">_xlfn.IFS(Restaurant_Data[[#This Row],[Total Reservations]]&lt;=50, "Low", Restaurant_Data[[#This Row],[Total Reservations]]&lt;=100, "Medium", Restaurant_Data[[#This Row],[Total Reservations]]&lt;=200, "High")</f>
        <v>Low</v>
      </c>
      <c r="S4471" s="4">
        <v>772492.51</v>
      </c>
      <c r="T4471" t="str" cm="1">
        <f t="array" ref="T4471">_xlfn.IFS(Restaurant_Data[[#This Row],[Revenue]]&lt;= 500000, "Low Income", Restaurant_Data[[#This Row],[Revenue]]&lt;=1000000, "Middle Income", Restaurant_Data[[#This Row],[Revenue]] &lt;= 2000000, "High Income")</f>
        <v>Middle Income</v>
      </c>
    </row>
    <row r="4472" spans="1:20" x14ac:dyDescent="0.35">
      <c r="A4472" s="1" t="s">
        <v>4499</v>
      </c>
      <c r="B4472" s="1" t="s">
        <v>23</v>
      </c>
      <c r="C4472" s="1" t="s">
        <v>31</v>
      </c>
      <c r="D4472">
        <v>4.7</v>
      </c>
      <c r="E4472">
        <v>86</v>
      </c>
      <c r="F4472">
        <v>38.39</v>
      </c>
      <c r="G4472">
        <v>6155</v>
      </c>
      <c r="H4472">
        <v>69383</v>
      </c>
      <c r="I4472">
        <v>11</v>
      </c>
      <c r="J4472">
        <v>895</v>
      </c>
      <c r="K4472">
        <v>130.05000000000001</v>
      </c>
      <c r="L4472">
        <v>6.6</v>
      </c>
      <c r="M4472">
        <v>1</v>
      </c>
      <c r="N4472" s="1" t="s">
        <v>27</v>
      </c>
      <c r="O4472">
        <v>82</v>
      </c>
      <c r="P4472">
        <v>80</v>
      </c>
      <c r="Q4472">
        <v>162</v>
      </c>
      <c r="R4472" t="str" cm="1">
        <f t="array" ref="R4472">_xlfn.IFS(Restaurant_Data[[#This Row],[Total Reservations]]&lt;=50, "Low", Restaurant_Data[[#This Row],[Total Reservations]]&lt;=100, "Medium", Restaurant_Data[[#This Row],[Total Reservations]]&lt;=200, "High")</f>
        <v>High</v>
      </c>
      <c r="S4472" s="4">
        <v>758548.09</v>
      </c>
      <c r="T4472" t="str" cm="1">
        <f t="array" ref="T4472">_xlfn.IFS(Restaurant_Data[[#This Row],[Revenue]]&lt;= 500000, "Low Income", Restaurant_Data[[#This Row],[Revenue]]&lt;=1000000, "Middle Income", Restaurant_Data[[#This Row],[Revenue]] &lt;= 2000000, "High Income")</f>
        <v>Middle Income</v>
      </c>
    </row>
    <row r="4473" spans="1:20" x14ac:dyDescent="0.35">
      <c r="A4473" s="1" t="s">
        <v>4500</v>
      </c>
      <c r="B4473" s="1" t="s">
        <v>19</v>
      </c>
      <c r="C4473" s="1" t="s">
        <v>37</v>
      </c>
      <c r="D4473">
        <v>4.5</v>
      </c>
      <c r="E4473">
        <v>35</v>
      </c>
      <c r="F4473">
        <v>55.11</v>
      </c>
      <c r="G4473">
        <v>1928</v>
      </c>
      <c r="H4473">
        <v>19913</v>
      </c>
      <c r="I4473">
        <v>2</v>
      </c>
      <c r="J4473">
        <v>318</v>
      </c>
      <c r="K4473">
        <v>254.89</v>
      </c>
      <c r="L4473">
        <v>2.4</v>
      </c>
      <c r="M4473">
        <v>6.6</v>
      </c>
      <c r="N4473" s="1" t="s">
        <v>21</v>
      </c>
      <c r="O4473">
        <v>21</v>
      </c>
      <c r="P4473">
        <v>32</v>
      </c>
      <c r="Q4473">
        <v>53</v>
      </c>
      <c r="R4473" t="str" cm="1">
        <f t="array" ref="R4473">_xlfn.IFS(Restaurant_Data[[#This Row],[Total Reservations]]&lt;=50, "Low", Restaurant_Data[[#This Row],[Total Reservations]]&lt;=100, "Medium", Restaurant_Data[[#This Row],[Total Reservations]]&lt;=200, "High")</f>
        <v>Medium</v>
      </c>
      <c r="S4473" s="4">
        <v>436362.63</v>
      </c>
      <c r="T4473" t="str" cm="1">
        <f t="array" ref="T4473">_xlfn.IFS(Restaurant_Data[[#This Row],[Revenue]]&lt;= 500000, "Low Income", Restaurant_Data[[#This Row],[Revenue]]&lt;=1000000, "Middle Income", Restaurant_Data[[#This Row],[Revenue]] &lt;= 2000000, "High Income")</f>
        <v>Low Income</v>
      </c>
    </row>
    <row r="4474" spans="1:20" x14ac:dyDescent="0.35">
      <c r="A4474" s="1" t="s">
        <v>4501</v>
      </c>
      <c r="B4474" s="1" t="s">
        <v>23</v>
      </c>
      <c r="C4474" s="1" t="s">
        <v>24</v>
      </c>
      <c r="D4474">
        <v>3.9</v>
      </c>
      <c r="E4474">
        <v>76</v>
      </c>
      <c r="F4474">
        <v>28.59</v>
      </c>
      <c r="G4474">
        <v>7422</v>
      </c>
      <c r="H4474">
        <v>78122</v>
      </c>
      <c r="I4474">
        <v>11</v>
      </c>
      <c r="J4474">
        <v>634</v>
      </c>
      <c r="K4474">
        <v>299.2</v>
      </c>
      <c r="L4474">
        <v>7.1</v>
      </c>
      <c r="M4474">
        <v>8.1</v>
      </c>
      <c r="N4474" s="1" t="s">
        <v>21</v>
      </c>
      <c r="O4474">
        <v>31</v>
      </c>
      <c r="P4474">
        <v>21</v>
      </c>
      <c r="Q4474">
        <v>52</v>
      </c>
      <c r="R4474" t="str" cm="1">
        <f t="array" ref="R4474">_xlfn.IFS(Restaurant_Data[[#This Row],[Total Reservations]]&lt;=50, "Low", Restaurant_Data[[#This Row],[Total Reservations]]&lt;=100, "Medium", Restaurant_Data[[#This Row],[Total Reservations]]&lt;=200, "High")</f>
        <v>Medium</v>
      </c>
      <c r="S4474" s="4">
        <v>512245.74</v>
      </c>
      <c r="T4474" t="str" cm="1">
        <f t="array" ref="T4474">_xlfn.IFS(Restaurant_Data[[#This Row],[Revenue]]&lt;= 500000, "Low Income", Restaurant_Data[[#This Row],[Revenue]]&lt;=1000000, "Middle Income", Restaurant_Data[[#This Row],[Revenue]] &lt;= 2000000, "High Income")</f>
        <v>Middle Income</v>
      </c>
    </row>
    <row r="4475" spans="1:20" x14ac:dyDescent="0.35">
      <c r="A4475" s="1" t="s">
        <v>4502</v>
      </c>
      <c r="B4475" s="1" t="s">
        <v>23</v>
      </c>
      <c r="C4475" s="1" t="s">
        <v>37</v>
      </c>
      <c r="D4475">
        <v>3.9</v>
      </c>
      <c r="E4475">
        <v>75</v>
      </c>
      <c r="F4475">
        <v>57.36</v>
      </c>
      <c r="G4475">
        <v>6892</v>
      </c>
      <c r="H4475">
        <v>68647</v>
      </c>
      <c r="I4475">
        <v>5</v>
      </c>
      <c r="J4475">
        <v>931</v>
      </c>
      <c r="K4475">
        <v>95.28</v>
      </c>
      <c r="L4475">
        <v>10</v>
      </c>
      <c r="M4475">
        <v>4.5</v>
      </c>
      <c r="N4475" s="1" t="s">
        <v>27</v>
      </c>
      <c r="O4475">
        <v>58</v>
      </c>
      <c r="P4475">
        <v>13</v>
      </c>
      <c r="Q4475">
        <v>71</v>
      </c>
      <c r="R4475" t="str" cm="1">
        <f t="array" ref="R4475">_xlfn.IFS(Restaurant_Data[[#This Row],[Total Reservations]]&lt;=50, "Low", Restaurant_Data[[#This Row],[Total Reservations]]&lt;=100, "Medium", Restaurant_Data[[#This Row],[Total Reservations]]&lt;=200, "High")</f>
        <v>Medium</v>
      </c>
      <c r="S4475" s="4">
        <v>974092.91</v>
      </c>
      <c r="T4475" t="str" cm="1">
        <f t="array" ref="T4475">_xlfn.IFS(Restaurant_Data[[#This Row],[Revenue]]&lt;= 500000, "Low Income", Restaurant_Data[[#This Row],[Revenue]]&lt;=1000000, "Middle Income", Restaurant_Data[[#This Row],[Revenue]] &lt;= 2000000, "High Income")</f>
        <v>Middle Income</v>
      </c>
    </row>
    <row r="4476" spans="1:20" x14ac:dyDescent="0.35">
      <c r="A4476" s="1" t="s">
        <v>4503</v>
      </c>
      <c r="B4476" s="1" t="s">
        <v>23</v>
      </c>
      <c r="C4476" s="1" t="s">
        <v>24</v>
      </c>
      <c r="D4476">
        <v>4.8</v>
      </c>
      <c r="E4476">
        <v>90</v>
      </c>
      <c r="F4476">
        <v>35.99</v>
      </c>
      <c r="G4476">
        <v>6724</v>
      </c>
      <c r="H4476">
        <v>72189</v>
      </c>
      <c r="I4476">
        <v>19</v>
      </c>
      <c r="J4476">
        <v>667</v>
      </c>
      <c r="K4476">
        <v>240.64</v>
      </c>
      <c r="L4476">
        <v>8.1</v>
      </c>
      <c r="M4476">
        <v>9</v>
      </c>
      <c r="N4476" s="1" t="s">
        <v>27</v>
      </c>
      <c r="O4476">
        <v>21</v>
      </c>
      <c r="P4476">
        <v>53</v>
      </c>
      <c r="Q4476">
        <v>74</v>
      </c>
      <c r="R4476" t="str" cm="1">
        <f t="array" ref="R4476">_xlfn.IFS(Restaurant_Data[[#This Row],[Total Reservations]]&lt;=50, "Low", Restaurant_Data[[#This Row],[Total Reservations]]&lt;=100, "Medium", Restaurant_Data[[#This Row],[Total Reservations]]&lt;=200, "High")</f>
        <v>Medium</v>
      </c>
      <c r="S4476" s="4">
        <v>754605.61</v>
      </c>
      <c r="T4476" t="str" cm="1">
        <f t="array" ref="T4476">_xlfn.IFS(Restaurant_Data[[#This Row],[Revenue]]&lt;= 500000, "Low Income", Restaurant_Data[[#This Row],[Revenue]]&lt;=1000000, "Middle Income", Restaurant_Data[[#This Row],[Revenue]] &lt;= 2000000, "High Income")</f>
        <v>Middle Income</v>
      </c>
    </row>
    <row r="4477" spans="1:20" x14ac:dyDescent="0.35">
      <c r="A4477" s="1" t="s">
        <v>4504</v>
      </c>
      <c r="B4477" s="1" t="s">
        <v>19</v>
      </c>
      <c r="C4477" s="1" t="s">
        <v>20</v>
      </c>
      <c r="D4477">
        <v>3.6</v>
      </c>
      <c r="E4477">
        <v>33</v>
      </c>
      <c r="F4477">
        <v>72.38</v>
      </c>
      <c r="G4477">
        <v>1396</v>
      </c>
      <c r="H4477">
        <v>19578</v>
      </c>
      <c r="I4477">
        <v>17</v>
      </c>
      <c r="J4477">
        <v>785</v>
      </c>
      <c r="K4477">
        <v>201.81</v>
      </c>
      <c r="L4477">
        <v>5</v>
      </c>
      <c r="M4477">
        <v>7.6</v>
      </c>
      <c r="N4477" s="1" t="s">
        <v>27</v>
      </c>
      <c r="O4477">
        <v>14</v>
      </c>
      <c r="P4477">
        <v>0</v>
      </c>
      <c r="Q4477">
        <v>14</v>
      </c>
      <c r="R4477" t="str" cm="1">
        <f t="array" ref="R4477">_xlfn.IFS(Restaurant_Data[[#This Row],[Total Reservations]]&lt;=50, "Low", Restaurant_Data[[#This Row],[Total Reservations]]&lt;=100, "Medium", Restaurant_Data[[#This Row],[Total Reservations]]&lt;=200, "High")</f>
        <v>Low</v>
      </c>
      <c r="S4477" s="4">
        <v>552046.48</v>
      </c>
      <c r="T4477" t="str" cm="1">
        <f t="array" ref="T4477">_xlfn.IFS(Restaurant_Data[[#This Row],[Revenue]]&lt;= 500000, "Low Income", Restaurant_Data[[#This Row],[Revenue]]&lt;=1000000, "Middle Income", Restaurant_Data[[#This Row],[Revenue]] &lt;= 2000000, "High Income")</f>
        <v>Middle Income</v>
      </c>
    </row>
    <row r="4478" spans="1:20" x14ac:dyDescent="0.35">
      <c r="A4478" s="1" t="s">
        <v>4505</v>
      </c>
      <c r="B4478" s="1" t="s">
        <v>34</v>
      </c>
      <c r="C4478" s="1" t="s">
        <v>42</v>
      </c>
      <c r="D4478">
        <v>3.5</v>
      </c>
      <c r="E4478">
        <v>70</v>
      </c>
      <c r="F4478">
        <v>39.46</v>
      </c>
      <c r="G4478">
        <v>3121</v>
      </c>
      <c r="H4478">
        <v>34801</v>
      </c>
      <c r="I4478">
        <v>18</v>
      </c>
      <c r="J4478">
        <v>571</v>
      </c>
      <c r="K4478">
        <v>211.11</v>
      </c>
      <c r="L4478">
        <v>8.3000000000000007</v>
      </c>
      <c r="M4478">
        <v>6.5</v>
      </c>
      <c r="N4478" s="1" t="s">
        <v>27</v>
      </c>
      <c r="O4478">
        <v>15</v>
      </c>
      <c r="P4478">
        <v>40</v>
      </c>
      <c r="Q4478">
        <v>55</v>
      </c>
      <c r="R4478" t="str" cm="1">
        <f t="array" ref="R4478">_xlfn.IFS(Restaurant_Data[[#This Row],[Total Reservations]]&lt;=50, "Low", Restaurant_Data[[#This Row],[Total Reservations]]&lt;=100, "Medium", Restaurant_Data[[#This Row],[Total Reservations]]&lt;=200, "High")</f>
        <v>Medium</v>
      </c>
      <c r="S4478" s="4">
        <v>640055.65</v>
      </c>
      <c r="T4478" t="str" cm="1">
        <f t="array" ref="T4478">_xlfn.IFS(Restaurant_Data[[#This Row],[Revenue]]&lt;= 500000, "Low Income", Restaurant_Data[[#This Row],[Revenue]]&lt;=1000000, "Middle Income", Restaurant_Data[[#This Row],[Revenue]] &lt;= 2000000, "High Income")</f>
        <v>Middle Income</v>
      </c>
    </row>
    <row r="4479" spans="1:20" x14ac:dyDescent="0.35">
      <c r="A4479" s="1" t="s">
        <v>4506</v>
      </c>
      <c r="B4479" s="1" t="s">
        <v>23</v>
      </c>
      <c r="C4479" s="1" t="s">
        <v>26</v>
      </c>
      <c r="D4479">
        <v>4.9000000000000004</v>
      </c>
      <c r="E4479">
        <v>78</v>
      </c>
      <c r="F4479">
        <v>45.83</v>
      </c>
      <c r="G4479">
        <v>3031</v>
      </c>
      <c r="H4479">
        <v>30594</v>
      </c>
      <c r="I4479">
        <v>14</v>
      </c>
      <c r="J4479">
        <v>844</v>
      </c>
      <c r="K4479">
        <v>116.11</v>
      </c>
      <c r="L4479">
        <v>7.7</v>
      </c>
      <c r="M4479">
        <v>2.8</v>
      </c>
      <c r="N4479" s="1" t="s">
        <v>27</v>
      </c>
      <c r="O4479">
        <v>32</v>
      </c>
      <c r="P4479">
        <v>7</v>
      </c>
      <c r="Q4479">
        <v>39</v>
      </c>
      <c r="R4479" t="str" cm="1">
        <f t="array" ref="R4479">_xlfn.IFS(Restaurant_Data[[#This Row],[Total Reservations]]&lt;=50, "Low", Restaurant_Data[[#This Row],[Total Reservations]]&lt;=100, "Medium", Restaurant_Data[[#This Row],[Total Reservations]]&lt;=200, "High")</f>
        <v>Low</v>
      </c>
      <c r="S4479" s="4">
        <v>811669.63</v>
      </c>
      <c r="T4479" t="str" cm="1">
        <f t="array" ref="T4479">_xlfn.IFS(Restaurant_Data[[#This Row],[Revenue]]&lt;= 500000, "Low Income", Restaurant_Data[[#This Row],[Revenue]]&lt;=1000000, "Middle Income", Restaurant_Data[[#This Row],[Revenue]] &lt;= 2000000, "High Income")</f>
        <v>Middle Income</v>
      </c>
    </row>
    <row r="4480" spans="1:20" x14ac:dyDescent="0.35">
      <c r="A4480" s="1" t="s">
        <v>4507</v>
      </c>
      <c r="B4480" s="1" t="s">
        <v>34</v>
      </c>
      <c r="C4480" s="1" t="s">
        <v>42</v>
      </c>
      <c r="D4480">
        <v>4.5999999999999996</v>
      </c>
      <c r="E4480">
        <v>54</v>
      </c>
      <c r="F4480">
        <v>41.59</v>
      </c>
      <c r="G4480">
        <v>3674</v>
      </c>
      <c r="H4480">
        <v>45129</v>
      </c>
      <c r="I4480">
        <v>10</v>
      </c>
      <c r="J4480">
        <v>831</v>
      </c>
      <c r="K4480">
        <v>74.3</v>
      </c>
      <c r="L4480">
        <v>1.8</v>
      </c>
      <c r="M4480">
        <v>7</v>
      </c>
      <c r="N4480" s="1" t="s">
        <v>21</v>
      </c>
      <c r="O4480">
        <v>34</v>
      </c>
      <c r="P4480">
        <v>28</v>
      </c>
      <c r="Q4480">
        <v>62</v>
      </c>
      <c r="R4480" t="str" cm="1">
        <f t="array" ref="R4480">_xlfn.IFS(Restaurant_Data[[#This Row],[Total Reservations]]&lt;=50, "Low", Restaurant_Data[[#This Row],[Total Reservations]]&lt;=100, "Medium", Restaurant_Data[[#This Row],[Total Reservations]]&lt;=200, "High")</f>
        <v>Medium</v>
      </c>
      <c r="S4480" s="4">
        <v>518251.37</v>
      </c>
      <c r="T4480" t="str" cm="1">
        <f t="array" ref="T4480">_xlfn.IFS(Restaurant_Data[[#This Row],[Revenue]]&lt;= 500000, "Low Income", Restaurant_Data[[#This Row],[Revenue]]&lt;=1000000, "Middle Income", Restaurant_Data[[#This Row],[Revenue]] &lt;= 2000000, "High Income")</f>
        <v>Middle Income</v>
      </c>
    </row>
    <row r="4481" spans="1:20" x14ac:dyDescent="0.35">
      <c r="A4481" s="1" t="s">
        <v>4508</v>
      </c>
      <c r="B4481" s="1" t="s">
        <v>19</v>
      </c>
      <c r="C4481" s="1" t="s">
        <v>24</v>
      </c>
      <c r="D4481">
        <v>4.5999999999999996</v>
      </c>
      <c r="E4481">
        <v>39</v>
      </c>
      <c r="F4481">
        <v>32.06</v>
      </c>
      <c r="G4481">
        <v>4546</v>
      </c>
      <c r="H4481">
        <v>45068</v>
      </c>
      <c r="I4481">
        <v>17</v>
      </c>
      <c r="J4481">
        <v>314</v>
      </c>
      <c r="K4481">
        <v>185.81</v>
      </c>
      <c r="L4481">
        <v>9.3000000000000007</v>
      </c>
      <c r="M4481">
        <v>8.5</v>
      </c>
      <c r="N4481" s="1" t="s">
        <v>27</v>
      </c>
      <c r="O4481">
        <v>16</v>
      </c>
      <c r="P4481">
        <v>16</v>
      </c>
      <c r="Q4481">
        <v>32</v>
      </c>
      <c r="R4481" t="str" cm="1">
        <f t="array" ref="R4481">_xlfn.IFS(Restaurant_Data[[#This Row],[Total Reservations]]&lt;=50, "Low", Restaurant_Data[[#This Row],[Total Reservations]]&lt;=100, "Medium", Restaurant_Data[[#This Row],[Total Reservations]]&lt;=200, "High")</f>
        <v>Low</v>
      </c>
      <c r="S4481" s="4">
        <v>310450.78000000003</v>
      </c>
      <c r="T4481" t="str" cm="1">
        <f t="array" ref="T4481">_xlfn.IFS(Restaurant_Data[[#This Row],[Revenue]]&lt;= 500000, "Low Income", Restaurant_Data[[#This Row],[Revenue]]&lt;=1000000, "Middle Income", Restaurant_Data[[#This Row],[Revenue]] &lt;= 2000000, "High Income")</f>
        <v>Low Income</v>
      </c>
    </row>
    <row r="4482" spans="1:20" x14ac:dyDescent="0.35">
      <c r="A4482" s="1" t="s">
        <v>4509</v>
      </c>
      <c r="B4482" s="1" t="s">
        <v>19</v>
      </c>
      <c r="C4482" s="1" t="s">
        <v>26</v>
      </c>
      <c r="D4482">
        <v>3.4</v>
      </c>
      <c r="E4482">
        <v>44</v>
      </c>
      <c r="F4482">
        <v>53.98</v>
      </c>
      <c r="G4482">
        <v>2381</v>
      </c>
      <c r="H4482">
        <v>23523</v>
      </c>
      <c r="I4482">
        <v>11</v>
      </c>
      <c r="J4482">
        <v>698</v>
      </c>
      <c r="K4482">
        <v>203.38</v>
      </c>
      <c r="L4482">
        <v>9</v>
      </c>
      <c r="M4482">
        <v>7.6</v>
      </c>
      <c r="N4482" s="1" t="s">
        <v>27</v>
      </c>
      <c r="O4482">
        <v>28</v>
      </c>
      <c r="P4482">
        <v>26</v>
      </c>
      <c r="Q4482">
        <v>54</v>
      </c>
      <c r="R4482" t="str" cm="1">
        <f t="array" ref="R4482">_xlfn.IFS(Restaurant_Data[[#This Row],[Total Reservations]]&lt;=50, "Low", Restaurant_Data[[#This Row],[Total Reservations]]&lt;=100, "Medium", Restaurant_Data[[#This Row],[Total Reservations]]&lt;=200, "High")</f>
        <v>Medium</v>
      </c>
      <c r="S4482" s="4">
        <v>548509.85</v>
      </c>
      <c r="T4482" t="str" cm="1">
        <f t="array" ref="T4482">_xlfn.IFS(Restaurant_Data[[#This Row],[Revenue]]&lt;= 500000, "Low Income", Restaurant_Data[[#This Row],[Revenue]]&lt;=1000000, "Middle Income", Restaurant_Data[[#This Row],[Revenue]] &lt;= 2000000, "High Income")</f>
        <v>Middle Income</v>
      </c>
    </row>
    <row r="4483" spans="1:20" x14ac:dyDescent="0.35">
      <c r="A4483" s="1" t="s">
        <v>4510</v>
      </c>
      <c r="B4483" s="1" t="s">
        <v>19</v>
      </c>
      <c r="C4483" s="1" t="s">
        <v>42</v>
      </c>
      <c r="D4483">
        <v>3.3</v>
      </c>
      <c r="E4483">
        <v>37</v>
      </c>
      <c r="F4483">
        <v>38.17</v>
      </c>
      <c r="G4483">
        <v>836</v>
      </c>
      <c r="H4483">
        <v>7638</v>
      </c>
      <c r="I4483">
        <v>2</v>
      </c>
      <c r="J4483">
        <v>267</v>
      </c>
      <c r="K4483">
        <v>290.76</v>
      </c>
      <c r="L4483">
        <v>6.3</v>
      </c>
      <c r="M4483">
        <v>6.2</v>
      </c>
      <c r="N4483" s="1" t="s">
        <v>27</v>
      </c>
      <c r="O4483">
        <v>10</v>
      </c>
      <c r="P4483">
        <v>7</v>
      </c>
      <c r="Q4483">
        <v>17</v>
      </c>
      <c r="R4483" t="str" cm="1">
        <f t="array" ref="R4483">_xlfn.IFS(Restaurant_Data[[#This Row],[Total Reservations]]&lt;=50, "Low", Restaurant_Data[[#This Row],[Total Reservations]]&lt;=100, "Medium", Restaurant_Data[[#This Row],[Total Reservations]]&lt;=200, "High")</f>
        <v>Low</v>
      </c>
      <c r="S4483" s="4">
        <v>320360.3</v>
      </c>
      <c r="T4483" t="str" cm="1">
        <f t="array" ref="T4483">_xlfn.IFS(Restaurant_Data[[#This Row],[Revenue]]&lt;= 500000, "Low Income", Restaurant_Data[[#This Row],[Revenue]]&lt;=1000000, "Middle Income", Restaurant_Data[[#This Row],[Revenue]] &lt;= 2000000, "High Income")</f>
        <v>Low Income</v>
      </c>
    </row>
    <row r="4484" spans="1:20" x14ac:dyDescent="0.35">
      <c r="A4484" s="1" t="s">
        <v>4511</v>
      </c>
      <c r="B4484" s="1" t="s">
        <v>19</v>
      </c>
      <c r="C4484" s="1" t="s">
        <v>26</v>
      </c>
      <c r="D4484">
        <v>3.1</v>
      </c>
      <c r="E4484">
        <v>33</v>
      </c>
      <c r="F4484">
        <v>55.8</v>
      </c>
      <c r="G4484">
        <v>2342</v>
      </c>
      <c r="H4484">
        <v>25243</v>
      </c>
      <c r="I4484">
        <v>10</v>
      </c>
      <c r="J4484">
        <v>273</v>
      </c>
      <c r="K4484">
        <v>218.81</v>
      </c>
      <c r="L4484">
        <v>5.6</v>
      </c>
      <c r="M4484">
        <v>7.4</v>
      </c>
      <c r="N4484" s="1" t="s">
        <v>27</v>
      </c>
      <c r="O4484">
        <v>16</v>
      </c>
      <c r="P4484">
        <v>5</v>
      </c>
      <c r="Q4484">
        <v>21</v>
      </c>
      <c r="R4484" t="str" cm="1">
        <f t="array" ref="R4484">_xlfn.IFS(Restaurant_Data[[#This Row],[Total Reservations]]&lt;=50, "Low", Restaurant_Data[[#This Row],[Total Reservations]]&lt;=100, "Medium", Restaurant_Data[[#This Row],[Total Reservations]]&lt;=200, "High")</f>
        <v>Low</v>
      </c>
      <c r="S4484" s="4">
        <v>426259.55</v>
      </c>
      <c r="T4484" t="str" cm="1">
        <f t="array" ref="T4484">_xlfn.IFS(Restaurant_Data[[#This Row],[Revenue]]&lt;= 500000, "Low Income", Restaurant_Data[[#This Row],[Revenue]]&lt;=1000000, "Middle Income", Restaurant_Data[[#This Row],[Revenue]] &lt;= 2000000, "High Income")</f>
        <v>Low Income</v>
      </c>
    </row>
    <row r="4485" spans="1:20" x14ac:dyDescent="0.35">
      <c r="A4485" s="1" t="s">
        <v>4512</v>
      </c>
      <c r="B4485" s="1" t="s">
        <v>34</v>
      </c>
      <c r="C4485" s="1" t="s">
        <v>24</v>
      </c>
      <c r="D4485">
        <v>3.5</v>
      </c>
      <c r="E4485">
        <v>54</v>
      </c>
      <c r="F4485">
        <v>29.83</v>
      </c>
      <c r="G4485">
        <v>1723</v>
      </c>
      <c r="H4485">
        <v>17820</v>
      </c>
      <c r="I4485">
        <v>1</v>
      </c>
      <c r="J4485">
        <v>410</v>
      </c>
      <c r="K4485">
        <v>160.91999999999999</v>
      </c>
      <c r="L4485">
        <v>3</v>
      </c>
      <c r="M4485">
        <v>9.8000000000000007</v>
      </c>
      <c r="N4485" s="1" t="s">
        <v>21</v>
      </c>
      <c r="O4485">
        <v>39</v>
      </c>
      <c r="P4485">
        <v>50</v>
      </c>
      <c r="Q4485">
        <v>89</v>
      </c>
      <c r="R4485" t="str" cm="1">
        <f t="array" ref="R4485">_xlfn.IFS(Restaurant_Data[[#This Row],[Total Reservations]]&lt;=50, "Low", Restaurant_Data[[#This Row],[Total Reservations]]&lt;=100, "Medium", Restaurant_Data[[#This Row],[Total Reservations]]&lt;=200, "High")</f>
        <v>Medium</v>
      </c>
      <c r="S4485" s="4">
        <v>367119.95</v>
      </c>
      <c r="T4485" t="str" cm="1">
        <f t="array" ref="T4485">_xlfn.IFS(Restaurant_Data[[#This Row],[Revenue]]&lt;= 500000, "Low Income", Restaurant_Data[[#This Row],[Revenue]]&lt;=1000000, "Middle Income", Restaurant_Data[[#This Row],[Revenue]] &lt;= 2000000, "High Income")</f>
        <v>Low Income</v>
      </c>
    </row>
    <row r="4486" spans="1:20" x14ac:dyDescent="0.35">
      <c r="A4486" s="1" t="s">
        <v>4513</v>
      </c>
      <c r="B4486" s="1" t="s">
        <v>23</v>
      </c>
      <c r="C4486" s="1" t="s">
        <v>20</v>
      </c>
      <c r="D4486">
        <v>4.5</v>
      </c>
      <c r="E4486">
        <v>76</v>
      </c>
      <c r="F4486">
        <v>68.260000000000005</v>
      </c>
      <c r="G4486">
        <v>3972</v>
      </c>
      <c r="H4486">
        <v>42322</v>
      </c>
      <c r="I4486">
        <v>14</v>
      </c>
      <c r="J4486">
        <v>340</v>
      </c>
      <c r="K4486">
        <v>298.5</v>
      </c>
      <c r="L4486">
        <v>8.5</v>
      </c>
      <c r="M4486">
        <v>1.1000000000000001</v>
      </c>
      <c r="N4486" s="1" t="s">
        <v>21</v>
      </c>
      <c r="O4486">
        <v>18</v>
      </c>
      <c r="P4486">
        <v>22</v>
      </c>
      <c r="Q4486">
        <v>40</v>
      </c>
      <c r="R4486" t="str" cm="1">
        <f t="array" ref="R4486">_xlfn.IFS(Restaurant_Data[[#This Row],[Total Reservations]]&lt;=50, "Low", Restaurant_Data[[#This Row],[Total Reservations]]&lt;=100, "Medium", Restaurant_Data[[#This Row],[Total Reservations]]&lt;=200, "High")</f>
        <v>Low</v>
      </c>
      <c r="S4486" s="4">
        <v>1166403.94</v>
      </c>
      <c r="T4486" t="str" cm="1">
        <f t="array" ref="T4486">_xlfn.IFS(Restaurant_Data[[#This Row],[Revenue]]&lt;= 500000, "Low Income", Restaurant_Data[[#This Row],[Revenue]]&lt;=1000000, "Middle Income", Restaurant_Data[[#This Row],[Revenue]] &lt;= 2000000, "High Income")</f>
        <v>High Income</v>
      </c>
    </row>
    <row r="4487" spans="1:20" x14ac:dyDescent="0.35">
      <c r="A4487" s="1" t="s">
        <v>4514</v>
      </c>
      <c r="B4487" s="1" t="s">
        <v>19</v>
      </c>
      <c r="C4487" s="1" t="s">
        <v>20</v>
      </c>
      <c r="D4487">
        <v>3.5</v>
      </c>
      <c r="E4487">
        <v>35</v>
      </c>
      <c r="F4487">
        <v>68.83</v>
      </c>
      <c r="G4487">
        <v>3341</v>
      </c>
      <c r="H4487">
        <v>35663</v>
      </c>
      <c r="I4487">
        <v>11</v>
      </c>
      <c r="J4487">
        <v>203</v>
      </c>
      <c r="K4487">
        <v>143.31</v>
      </c>
      <c r="L4487">
        <v>4.9000000000000004</v>
      </c>
      <c r="M4487">
        <v>7</v>
      </c>
      <c r="N4487" s="1" t="s">
        <v>21</v>
      </c>
      <c r="O4487">
        <v>1</v>
      </c>
      <c r="P4487">
        <v>14</v>
      </c>
      <c r="Q4487">
        <v>15</v>
      </c>
      <c r="R4487" t="str" cm="1">
        <f t="array" ref="R4487">_xlfn.IFS(Restaurant_Data[[#This Row],[Total Reservations]]&lt;=50, "Low", Restaurant_Data[[#This Row],[Total Reservations]]&lt;=100, "Medium", Restaurant_Data[[#This Row],[Total Reservations]]&lt;=200, "High")</f>
        <v>Low</v>
      </c>
      <c r="S4487" s="4">
        <v>552765.05000000005</v>
      </c>
      <c r="T4487" t="str" cm="1">
        <f t="array" ref="T4487">_xlfn.IFS(Restaurant_Data[[#This Row],[Revenue]]&lt;= 500000, "Low Income", Restaurant_Data[[#This Row],[Revenue]]&lt;=1000000, "Middle Income", Restaurant_Data[[#This Row],[Revenue]] &lt;= 2000000, "High Income")</f>
        <v>Middle Income</v>
      </c>
    </row>
    <row r="4488" spans="1:20" x14ac:dyDescent="0.35">
      <c r="A4488" s="1" t="s">
        <v>4515</v>
      </c>
      <c r="B4488" s="1" t="s">
        <v>19</v>
      </c>
      <c r="C4488" s="1" t="s">
        <v>42</v>
      </c>
      <c r="D4488">
        <v>4.5</v>
      </c>
      <c r="E4488">
        <v>42</v>
      </c>
      <c r="F4488">
        <v>40.72</v>
      </c>
      <c r="G4488">
        <v>4355</v>
      </c>
      <c r="H4488">
        <v>46794</v>
      </c>
      <c r="I4488">
        <v>11</v>
      </c>
      <c r="J4488">
        <v>730</v>
      </c>
      <c r="K4488">
        <v>90.64</v>
      </c>
      <c r="L4488">
        <v>6.2</v>
      </c>
      <c r="M4488">
        <v>8.1</v>
      </c>
      <c r="N4488" s="1" t="s">
        <v>21</v>
      </c>
      <c r="O4488">
        <v>24</v>
      </c>
      <c r="P4488">
        <v>40</v>
      </c>
      <c r="Q4488">
        <v>64</v>
      </c>
      <c r="R4488" t="str" cm="1">
        <f t="array" ref="R4488">_xlfn.IFS(Restaurant_Data[[#This Row],[Total Reservations]]&lt;=50, "Low", Restaurant_Data[[#This Row],[Total Reservations]]&lt;=100, "Medium", Restaurant_Data[[#This Row],[Total Reservations]]&lt;=200, "High")</f>
        <v>Medium</v>
      </c>
      <c r="S4488" s="4">
        <v>405630.84</v>
      </c>
      <c r="T4488" t="str" cm="1">
        <f t="array" ref="T4488">_xlfn.IFS(Restaurant_Data[[#This Row],[Revenue]]&lt;= 500000, "Low Income", Restaurant_Data[[#This Row],[Revenue]]&lt;=1000000, "Middle Income", Restaurant_Data[[#This Row],[Revenue]] &lt;= 2000000, "High Income")</f>
        <v>Low Income</v>
      </c>
    </row>
    <row r="4489" spans="1:20" x14ac:dyDescent="0.35">
      <c r="A4489" s="1" t="s">
        <v>4516</v>
      </c>
      <c r="B4489" s="1" t="s">
        <v>34</v>
      </c>
      <c r="C4489" s="1" t="s">
        <v>37</v>
      </c>
      <c r="D4489">
        <v>3.5</v>
      </c>
      <c r="E4489">
        <v>68</v>
      </c>
      <c r="F4489">
        <v>65.3</v>
      </c>
      <c r="G4489">
        <v>1547</v>
      </c>
      <c r="H4489">
        <v>20900</v>
      </c>
      <c r="I4489">
        <v>10</v>
      </c>
      <c r="J4489">
        <v>414</v>
      </c>
      <c r="K4489">
        <v>204.5</v>
      </c>
      <c r="L4489">
        <v>2.5</v>
      </c>
      <c r="M4489">
        <v>6.8</v>
      </c>
      <c r="N4489" s="1" t="s">
        <v>27</v>
      </c>
      <c r="O4489">
        <v>21</v>
      </c>
      <c r="P4489">
        <v>13</v>
      </c>
      <c r="Q4489">
        <v>34</v>
      </c>
      <c r="R4489" t="str" cm="1">
        <f t="array" ref="R4489">_xlfn.IFS(Restaurant_Data[[#This Row],[Total Reservations]]&lt;=50, "Low", Restaurant_Data[[#This Row],[Total Reservations]]&lt;=100, "Medium", Restaurant_Data[[#This Row],[Total Reservations]]&lt;=200, "High")</f>
        <v>Low</v>
      </c>
      <c r="S4489" s="4">
        <v>993511.3</v>
      </c>
      <c r="T4489" t="str" cm="1">
        <f t="array" ref="T4489">_xlfn.IFS(Restaurant_Data[[#This Row],[Revenue]]&lt;= 500000, "Low Income", Restaurant_Data[[#This Row],[Revenue]]&lt;=1000000, "Middle Income", Restaurant_Data[[#This Row],[Revenue]] &lt;= 2000000, "High Income")</f>
        <v>Middle Income</v>
      </c>
    </row>
    <row r="4490" spans="1:20" x14ac:dyDescent="0.35">
      <c r="A4490" s="1" t="s">
        <v>4517</v>
      </c>
      <c r="B4490" s="1" t="s">
        <v>34</v>
      </c>
      <c r="C4490" s="1" t="s">
        <v>24</v>
      </c>
      <c r="D4490">
        <v>3.8</v>
      </c>
      <c r="E4490">
        <v>59</v>
      </c>
      <c r="F4490">
        <v>33.090000000000003</v>
      </c>
      <c r="G4490">
        <v>3266</v>
      </c>
      <c r="H4490">
        <v>33248</v>
      </c>
      <c r="I4490">
        <v>5</v>
      </c>
      <c r="J4490">
        <v>155</v>
      </c>
      <c r="K4490">
        <v>116.56</v>
      </c>
      <c r="L4490">
        <v>2.9</v>
      </c>
      <c r="M4490">
        <v>3.5</v>
      </c>
      <c r="N4490" s="1" t="s">
        <v>27</v>
      </c>
      <c r="O4490">
        <v>52</v>
      </c>
      <c r="P4490">
        <v>26</v>
      </c>
      <c r="Q4490">
        <v>78</v>
      </c>
      <c r="R4490" t="str" cm="1">
        <f t="array" ref="R4490">_xlfn.IFS(Restaurant_Data[[#This Row],[Total Reservations]]&lt;=50, "Low", Restaurant_Data[[#This Row],[Total Reservations]]&lt;=100, "Medium", Restaurant_Data[[#This Row],[Total Reservations]]&lt;=200, "High")</f>
        <v>Medium</v>
      </c>
      <c r="S4490" s="4">
        <v>445208.31</v>
      </c>
      <c r="T4490" t="str" cm="1">
        <f t="array" ref="T4490">_xlfn.IFS(Restaurant_Data[[#This Row],[Revenue]]&lt;= 500000, "Low Income", Restaurant_Data[[#This Row],[Revenue]]&lt;=1000000, "Middle Income", Restaurant_Data[[#This Row],[Revenue]] &lt;= 2000000, "High Income")</f>
        <v>Low Income</v>
      </c>
    </row>
    <row r="4491" spans="1:20" x14ac:dyDescent="0.35">
      <c r="A4491" s="1" t="s">
        <v>4518</v>
      </c>
      <c r="B4491" s="1" t="s">
        <v>19</v>
      </c>
      <c r="C4491" s="1" t="s">
        <v>42</v>
      </c>
      <c r="D4491">
        <v>5</v>
      </c>
      <c r="E4491">
        <v>44</v>
      </c>
      <c r="F4491">
        <v>41.35</v>
      </c>
      <c r="G4491">
        <v>1060</v>
      </c>
      <c r="H4491">
        <v>11842</v>
      </c>
      <c r="I4491">
        <v>5</v>
      </c>
      <c r="J4491">
        <v>682</v>
      </c>
      <c r="K4491">
        <v>280.55</v>
      </c>
      <c r="L4491">
        <v>9.9</v>
      </c>
      <c r="M4491">
        <v>8.4</v>
      </c>
      <c r="N4491" s="1" t="s">
        <v>27</v>
      </c>
      <c r="O4491">
        <v>4</v>
      </c>
      <c r="P4491">
        <v>2</v>
      </c>
      <c r="Q4491">
        <v>6</v>
      </c>
      <c r="R4491" t="str" cm="1">
        <f t="array" ref="R4491">_xlfn.IFS(Restaurant_Data[[#This Row],[Total Reservations]]&lt;=50, "Low", Restaurant_Data[[#This Row],[Total Reservations]]&lt;=100, "Medium", Restaurant_Data[[#This Row],[Total Reservations]]&lt;=200, "High")</f>
        <v>Low</v>
      </c>
      <c r="S4491" s="4">
        <v>416392.8</v>
      </c>
      <c r="T4491" t="str" cm="1">
        <f t="array" ref="T4491">_xlfn.IFS(Restaurant_Data[[#This Row],[Revenue]]&lt;= 500000, "Low Income", Restaurant_Data[[#This Row],[Revenue]]&lt;=1000000, "Middle Income", Restaurant_Data[[#This Row],[Revenue]] &lt;= 2000000, "High Income")</f>
        <v>Low Income</v>
      </c>
    </row>
    <row r="4492" spans="1:20" x14ac:dyDescent="0.35">
      <c r="A4492" s="1" t="s">
        <v>4519</v>
      </c>
      <c r="B4492" s="1" t="s">
        <v>23</v>
      </c>
      <c r="C4492" s="1" t="s">
        <v>42</v>
      </c>
      <c r="D4492">
        <v>3.5</v>
      </c>
      <c r="E4492">
        <v>72</v>
      </c>
      <c r="F4492">
        <v>36.79</v>
      </c>
      <c r="G4492">
        <v>2950</v>
      </c>
      <c r="H4492">
        <v>36304</v>
      </c>
      <c r="I4492">
        <v>14</v>
      </c>
      <c r="J4492">
        <v>628</v>
      </c>
      <c r="K4492">
        <v>156.97</v>
      </c>
      <c r="L4492">
        <v>5.4</v>
      </c>
      <c r="M4492">
        <v>9.1999999999999993</v>
      </c>
      <c r="N4492" s="1" t="s">
        <v>27</v>
      </c>
      <c r="O4492">
        <v>61</v>
      </c>
      <c r="P4492">
        <v>11</v>
      </c>
      <c r="Q4492">
        <v>72</v>
      </c>
      <c r="R4492" t="str" cm="1">
        <f t="array" ref="R4492">_xlfn.IFS(Restaurant_Data[[#This Row],[Total Reservations]]&lt;=50, "Low", Restaurant_Data[[#This Row],[Total Reservations]]&lt;=100, "Medium", Restaurant_Data[[#This Row],[Total Reservations]]&lt;=200, "High")</f>
        <v>Medium</v>
      </c>
      <c r="S4492" s="4">
        <v>611549.80000000005</v>
      </c>
      <c r="T4492" t="str" cm="1">
        <f t="array" ref="T4492">_xlfn.IFS(Restaurant_Data[[#This Row],[Revenue]]&lt;= 500000, "Low Income", Restaurant_Data[[#This Row],[Revenue]]&lt;=1000000, "Middle Income", Restaurant_Data[[#This Row],[Revenue]] &lt;= 2000000, "High Income")</f>
        <v>Middle Income</v>
      </c>
    </row>
    <row r="4493" spans="1:20" x14ac:dyDescent="0.35">
      <c r="A4493" s="1" t="s">
        <v>4520</v>
      </c>
      <c r="B4493" s="1" t="s">
        <v>23</v>
      </c>
      <c r="C4493" s="1" t="s">
        <v>20</v>
      </c>
      <c r="D4493">
        <v>3.8</v>
      </c>
      <c r="E4493">
        <v>87</v>
      </c>
      <c r="F4493">
        <v>66.64</v>
      </c>
      <c r="G4493">
        <v>6289</v>
      </c>
      <c r="H4493">
        <v>65456</v>
      </c>
      <c r="I4493">
        <v>5</v>
      </c>
      <c r="J4493">
        <v>847</v>
      </c>
      <c r="K4493">
        <v>87.4</v>
      </c>
      <c r="L4493">
        <v>8.3000000000000007</v>
      </c>
      <c r="M4493">
        <v>7.2</v>
      </c>
      <c r="N4493" s="1" t="s">
        <v>27</v>
      </c>
      <c r="O4493">
        <v>13</v>
      </c>
      <c r="P4493">
        <v>66</v>
      </c>
      <c r="Q4493">
        <v>79</v>
      </c>
      <c r="R4493" t="str" cm="1">
        <f t="array" ref="R4493">_xlfn.IFS(Restaurant_Data[[#This Row],[Total Reservations]]&lt;=50, "Low", Restaurant_Data[[#This Row],[Total Reservations]]&lt;=100, "Medium", Restaurant_Data[[#This Row],[Total Reservations]]&lt;=200, "High")</f>
        <v>Medium</v>
      </c>
      <c r="S4493" s="4">
        <v>1302106.78</v>
      </c>
      <c r="T4493" t="str" cm="1">
        <f t="array" ref="T4493">_xlfn.IFS(Restaurant_Data[[#This Row],[Revenue]]&lt;= 500000, "Low Income", Restaurant_Data[[#This Row],[Revenue]]&lt;=1000000, "Middle Income", Restaurant_Data[[#This Row],[Revenue]] &lt;= 2000000, "High Income")</f>
        <v>High Income</v>
      </c>
    </row>
    <row r="4494" spans="1:20" x14ac:dyDescent="0.35">
      <c r="A4494" s="1" t="s">
        <v>4521</v>
      </c>
      <c r="B4494" s="1" t="s">
        <v>19</v>
      </c>
      <c r="C4494" s="1" t="s">
        <v>26</v>
      </c>
      <c r="D4494">
        <v>3.6</v>
      </c>
      <c r="E4494">
        <v>43</v>
      </c>
      <c r="F4494">
        <v>50.52</v>
      </c>
      <c r="G4494">
        <v>831</v>
      </c>
      <c r="H4494">
        <v>10241</v>
      </c>
      <c r="I4494">
        <v>6</v>
      </c>
      <c r="J4494">
        <v>334</v>
      </c>
      <c r="K4494">
        <v>85.41</v>
      </c>
      <c r="L4494">
        <v>8.5</v>
      </c>
      <c r="M4494">
        <v>5.6</v>
      </c>
      <c r="N4494" s="1" t="s">
        <v>27</v>
      </c>
      <c r="O4494">
        <v>27</v>
      </c>
      <c r="P4494">
        <v>39</v>
      </c>
      <c r="Q4494">
        <v>66</v>
      </c>
      <c r="R4494" t="str" cm="1">
        <f t="array" ref="R4494">_xlfn.IFS(Restaurant_Data[[#This Row],[Total Reservations]]&lt;=50, "Low", Restaurant_Data[[#This Row],[Total Reservations]]&lt;=100, "Medium", Restaurant_Data[[#This Row],[Total Reservations]]&lt;=200, "High")</f>
        <v>Medium</v>
      </c>
      <c r="S4494" s="4">
        <v>494557.71</v>
      </c>
      <c r="T4494" t="str" cm="1">
        <f t="array" ref="T4494">_xlfn.IFS(Restaurant_Data[[#This Row],[Revenue]]&lt;= 500000, "Low Income", Restaurant_Data[[#This Row],[Revenue]]&lt;=1000000, "Middle Income", Restaurant_Data[[#This Row],[Revenue]] &lt;= 2000000, "High Income")</f>
        <v>Low Income</v>
      </c>
    </row>
    <row r="4495" spans="1:20" x14ac:dyDescent="0.35">
      <c r="A4495" s="1" t="s">
        <v>4522</v>
      </c>
      <c r="B4495" s="1" t="s">
        <v>34</v>
      </c>
      <c r="C4495" s="1" t="s">
        <v>24</v>
      </c>
      <c r="D4495">
        <v>3.2</v>
      </c>
      <c r="E4495">
        <v>52</v>
      </c>
      <c r="F4495">
        <v>33.020000000000003</v>
      </c>
      <c r="G4495">
        <v>2452</v>
      </c>
      <c r="H4495">
        <v>28875</v>
      </c>
      <c r="I4495">
        <v>16</v>
      </c>
      <c r="J4495">
        <v>645</v>
      </c>
      <c r="K4495">
        <v>212.41</v>
      </c>
      <c r="L4495">
        <v>9.8000000000000007</v>
      </c>
      <c r="M4495">
        <v>4.3</v>
      </c>
      <c r="N4495" s="1" t="s">
        <v>21</v>
      </c>
      <c r="O4495">
        <v>7</v>
      </c>
      <c r="P4495">
        <v>0</v>
      </c>
      <c r="Q4495">
        <v>7</v>
      </c>
      <c r="R4495" t="str" cm="1">
        <f t="array" ref="R4495">_xlfn.IFS(Restaurant_Data[[#This Row],[Total Reservations]]&lt;=50, "Low", Restaurant_Data[[#This Row],[Total Reservations]]&lt;=100, "Medium", Restaurant_Data[[#This Row],[Total Reservations]]&lt;=200, "High")</f>
        <v>Low</v>
      </c>
      <c r="S4495" s="4">
        <v>405724.65</v>
      </c>
      <c r="T4495" t="str" cm="1">
        <f t="array" ref="T4495">_xlfn.IFS(Restaurant_Data[[#This Row],[Revenue]]&lt;= 500000, "Low Income", Restaurant_Data[[#This Row],[Revenue]]&lt;=1000000, "Middle Income", Restaurant_Data[[#This Row],[Revenue]] &lt;= 2000000, "High Income")</f>
        <v>Low Income</v>
      </c>
    </row>
    <row r="4496" spans="1:20" x14ac:dyDescent="0.35">
      <c r="A4496" s="1" t="s">
        <v>4523</v>
      </c>
      <c r="B4496" s="1" t="s">
        <v>19</v>
      </c>
      <c r="C4496" s="1" t="s">
        <v>26</v>
      </c>
      <c r="D4496">
        <v>4</v>
      </c>
      <c r="E4496">
        <v>40</v>
      </c>
      <c r="F4496">
        <v>53.26</v>
      </c>
      <c r="G4496">
        <v>1377</v>
      </c>
      <c r="H4496">
        <v>14133</v>
      </c>
      <c r="I4496">
        <v>15</v>
      </c>
      <c r="J4496">
        <v>885</v>
      </c>
      <c r="K4496">
        <v>141.47</v>
      </c>
      <c r="L4496">
        <v>9.8000000000000007</v>
      </c>
      <c r="M4496">
        <v>4</v>
      </c>
      <c r="N4496" s="1" t="s">
        <v>27</v>
      </c>
      <c r="O4496">
        <v>17</v>
      </c>
      <c r="P4496">
        <v>16</v>
      </c>
      <c r="Q4496">
        <v>33</v>
      </c>
      <c r="R4496" t="str" cm="1">
        <f t="array" ref="R4496">_xlfn.IFS(Restaurant_Data[[#This Row],[Total Reservations]]&lt;=50, "Low", Restaurant_Data[[#This Row],[Total Reservations]]&lt;=100, "Medium", Restaurant_Data[[#This Row],[Total Reservations]]&lt;=200, "High")</f>
        <v>Low</v>
      </c>
      <c r="S4496" s="4">
        <v>494757.33</v>
      </c>
      <c r="T4496" t="str" cm="1">
        <f t="array" ref="T4496">_xlfn.IFS(Restaurant_Data[[#This Row],[Revenue]]&lt;= 500000, "Low Income", Restaurant_Data[[#This Row],[Revenue]]&lt;=1000000, "Middle Income", Restaurant_Data[[#This Row],[Revenue]] &lt;= 2000000, "High Income")</f>
        <v>Low Income</v>
      </c>
    </row>
    <row r="4497" spans="1:20" x14ac:dyDescent="0.35">
      <c r="A4497" s="1" t="s">
        <v>4524</v>
      </c>
      <c r="B4497" s="1" t="s">
        <v>19</v>
      </c>
      <c r="C4497" s="1" t="s">
        <v>31</v>
      </c>
      <c r="D4497">
        <v>3.8</v>
      </c>
      <c r="E4497">
        <v>39</v>
      </c>
      <c r="F4497">
        <v>32.49</v>
      </c>
      <c r="G4497">
        <v>765</v>
      </c>
      <c r="H4497">
        <v>13102</v>
      </c>
      <c r="I4497">
        <v>6</v>
      </c>
      <c r="J4497">
        <v>575</v>
      </c>
      <c r="K4497">
        <v>140.93</v>
      </c>
      <c r="L4497">
        <v>5.0999999999999996</v>
      </c>
      <c r="M4497">
        <v>7.5</v>
      </c>
      <c r="N4497" s="1" t="s">
        <v>21</v>
      </c>
      <c r="O4497">
        <v>34</v>
      </c>
      <c r="P4497">
        <v>17</v>
      </c>
      <c r="Q4497">
        <v>51</v>
      </c>
      <c r="R4497" t="str" cm="1">
        <f t="array" ref="R4497">_xlfn.IFS(Restaurant_Data[[#This Row],[Total Reservations]]&lt;=50, "Low", Restaurant_Data[[#This Row],[Total Reservations]]&lt;=100, "Medium", Restaurant_Data[[#This Row],[Total Reservations]]&lt;=200, "High")</f>
        <v>Medium</v>
      </c>
      <c r="S4497" s="4">
        <v>294406.68</v>
      </c>
      <c r="T4497" t="str" cm="1">
        <f t="array" ref="T4497">_xlfn.IFS(Restaurant_Data[[#This Row],[Revenue]]&lt;= 500000, "Low Income", Restaurant_Data[[#This Row],[Revenue]]&lt;=1000000, "Middle Income", Restaurant_Data[[#This Row],[Revenue]] &lt;= 2000000, "High Income")</f>
        <v>Low Income</v>
      </c>
    </row>
    <row r="4498" spans="1:20" x14ac:dyDescent="0.35">
      <c r="A4498" s="1" t="s">
        <v>4525</v>
      </c>
      <c r="B4498" s="1" t="s">
        <v>34</v>
      </c>
      <c r="C4498" s="1" t="s">
        <v>31</v>
      </c>
      <c r="D4498">
        <v>4.4000000000000004</v>
      </c>
      <c r="E4498">
        <v>66</v>
      </c>
      <c r="F4498">
        <v>31.1</v>
      </c>
      <c r="G4498">
        <v>1339</v>
      </c>
      <c r="H4498">
        <v>16165</v>
      </c>
      <c r="I4498">
        <v>16</v>
      </c>
      <c r="J4498">
        <v>926</v>
      </c>
      <c r="K4498">
        <v>203.08</v>
      </c>
      <c r="L4498">
        <v>9.6</v>
      </c>
      <c r="M4498">
        <v>6.5</v>
      </c>
      <c r="N4498" s="1" t="s">
        <v>21</v>
      </c>
      <c r="O4498">
        <v>15</v>
      </c>
      <c r="P4498">
        <v>9</v>
      </c>
      <c r="Q4498">
        <v>24</v>
      </c>
      <c r="R4498" t="str" cm="1">
        <f t="array" ref="R4498">_xlfn.IFS(Restaurant_Data[[#This Row],[Total Reservations]]&lt;=50, "Low", Restaurant_Data[[#This Row],[Total Reservations]]&lt;=100, "Medium", Restaurant_Data[[#This Row],[Total Reservations]]&lt;=200, "High")</f>
        <v>Low</v>
      </c>
      <c r="S4498" s="4">
        <v>478984.55</v>
      </c>
      <c r="T4498" t="str" cm="1">
        <f t="array" ref="T4498">_xlfn.IFS(Restaurant_Data[[#This Row],[Revenue]]&lt;= 500000, "Low Income", Restaurant_Data[[#This Row],[Revenue]]&lt;=1000000, "Middle Income", Restaurant_Data[[#This Row],[Revenue]] &lt;= 2000000, "High Income")</f>
        <v>Low Income</v>
      </c>
    </row>
    <row r="4499" spans="1:20" x14ac:dyDescent="0.35">
      <c r="A4499" s="1" t="s">
        <v>4526</v>
      </c>
      <c r="B4499" s="1" t="s">
        <v>19</v>
      </c>
      <c r="C4499" s="1" t="s">
        <v>24</v>
      </c>
      <c r="D4499">
        <v>4.5999999999999996</v>
      </c>
      <c r="E4499">
        <v>42</v>
      </c>
      <c r="F4499">
        <v>29.23</v>
      </c>
      <c r="G4499">
        <v>2516</v>
      </c>
      <c r="H4499">
        <v>30392</v>
      </c>
      <c r="I4499">
        <v>19</v>
      </c>
      <c r="J4499">
        <v>229</v>
      </c>
      <c r="K4499">
        <v>105.38</v>
      </c>
      <c r="L4499">
        <v>4.3</v>
      </c>
      <c r="M4499">
        <v>2.4</v>
      </c>
      <c r="N4499" s="1" t="s">
        <v>21</v>
      </c>
      <c r="O4499">
        <v>5</v>
      </c>
      <c r="P4499">
        <v>11</v>
      </c>
      <c r="Q4499">
        <v>16</v>
      </c>
      <c r="R4499" t="str" cm="1">
        <f t="array" ref="R4499">_xlfn.IFS(Restaurant_Data[[#This Row],[Total Reservations]]&lt;=50, "Low", Restaurant_Data[[#This Row],[Total Reservations]]&lt;=100, "Medium", Restaurant_Data[[#This Row],[Total Reservations]]&lt;=200, "High")</f>
        <v>Low</v>
      </c>
      <c r="S4499" s="4">
        <v>297426.82</v>
      </c>
      <c r="T4499" t="str" cm="1">
        <f t="array" ref="T4499">_xlfn.IFS(Restaurant_Data[[#This Row],[Revenue]]&lt;= 500000, "Low Income", Restaurant_Data[[#This Row],[Revenue]]&lt;=1000000, "Middle Income", Restaurant_Data[[#This Row],[Revenue]] &lt;= 2000000, "High Income")</f>
        <v>Low Income</v>
      </c>
    </row>
    <row r="4500" spans="1:20" x14ac:dyDescent="0.35">
      <c r="A4500" s="1" t="s">
        <v>4527</v>
      </c>
      <c r="B4500" s="1" t="s">
        <v>19</v>
      </c>
      <c r="C4500" s="1" t="s">
        <v>37</v>
      </c>
      <c r="D4500">
        <v>4.0999999999999996</v>
      </c>
      <c r="E4500">
        <v>31</v>
      </c>
      <c r="F4500">
        <v>65.099999999999994</v>
      </c>
      <c r="G4500">
        <v>1025</v>
      </c>
      <c r="H4500">
        <v>12782</v>
      </c>
      <c r="I4500">
        <v>13</v>
      </c>
      <c r="J4500">
        <v>88</v>
      </c>
      <c r="K4500">
        <v>86.36</v>
      </c>
      <c r="L4500">
        <v>6.5</v>
      </c>
      <c r="M4500">
        <v>2.2999999999999998</v>
      </c>
      <c r="N4500" s="1" t="s">
        <v>21</v>
      </c>
      <c r="O4500">
        <v>16</v>
      </c>
      <c r="P4500">
        <v>16</v>
      </c>
      <c r="Q4500">
        <v>32</v>
      </c>
      <c r="R4500" t="str" cm="1">
        <f t="array" ref="R4500">_xlfn.IFS(Restaurant_Data[[#This Row],[Total Reservations]]&lt;=50, "Low", Restaurant_Data[[#This Row],[Total Reservations]]&lt;=100, "Medium", Restaurant_Data[[#This Row],[Total Reservations]]&lt;=200, "High")</f>
        <v>Low</v>
      </c>
      <c r="S4500" s="4">
        <v>463799.7</v>
      </c>
      <c r="T4500" t="str" cm="1">
        <f t="array" ref="T4500">_xlfn.IFS(Restaurant_Data[[#This Row],[Revenue]]&lt;= 500000, "Low Income", Restaurant_Data[[#This Row],[Revenue]]&lt;=1000000, "Middle Income", Restaurant_Data[[#This Row],[Revenue]] &lt;= 2000000, "High Income")</f>
        <v>Low Income</v>
      </c>
    </row>
    <row r="4501" spans="1:20" x14ac:dyDescent="0.35">
      <c r="A4501" s="1" t="s">
        <v>4528</v>
      </c>
      <c r="B4501" s="1" t="s">
        <v>19</v>
      </c>
      <c r="C4501" s="1" t="s">
        <v>31</v>
      </c>
      <c r="D4501">
        <v>3.1</v>
      </c>
      <c r="E4501">
        <v>42</v>
      </c>
      <c r="F4501">
        <v>36</v>
      </c>
      <c r="G4501">
        <v>1611</v>
      </c>
      <c r="H4501">
        <v>19648</v>
      </c>
      <c r="I4501">
        <v>19</v>
      </c>
      <c r="J4501">
        <v>326</v>
      </c>
      <c r="K4501">
        <v>214.32</v>
      </c>
      <c r="L4501">
        <v>8.4</v>
      </c>
      <c r="M4501">
        <v>1.6</v>
      </c>
      <c r="N4501" s="1" t="s">
        <v>21</v>
      </c>
      <c r="O4501">
        <v>36</v>
      </c>
      <c r="P4501">
        <v>21</v>
      </c>
      <c r="Q4501">
        <v>57</v>
      </c>
      <c r="R4501" t="str" cm="1">
        <f t="array" ref="R4501">_xlfn.IFS(Restaurant_Data[[#This Row],[Total Reservations]]&lt;=50, "Low", Restaurant_Data[[#This Row],[Total Reservations]]&lt;=100, "Medium", Restaurant_Data[[#This Row],[Total Reservations]]&lt;=200, "High")</f>
        <v>Medium</v>
      </c>
      <c r="S4501" s="4">
        <v>361230.9</v>
      </c>
      <c r="T4501" t="str" cm="1">
        <f t="array" ref="T4501">_xlfn.IFS(Restaurant_Data[[#This Row],[Revenue]]&lt;= 500000, "Low Income", Restaurant_Data[[#This Row],[Revenue]]&lt;=1000000, "Middle Income", Restaurant_Data[[#This Row],[Revenue]] &lt;= 2000000, "High Income")</f>
        <v>Low Income</v>
      </c>
    </row>
    <row r="4502" spans="1:20" x14ac:dyDescent="0.35">
      <c r="A4502" s="1" t="s">
        <v>4529</v>
      </c>
      <c r="B4502" s="1" t="s">
        <v>34</v>
      </c>
      <c r="C4502" s="1" t="s">
        <v>20</v>
      </c>
      <c r="D4502">
        <v>4.2</v>
      </c>
      <c r="E4502">
        <v>68</v>
      </c>
      <c r="F4502">
        <v>68.52</v>
      </c>
      <c r="G4502">
        <v>3141</v>
      </c>
      <c r="H4502">
        <v>37262</v>
      </c>
      <c r="I4502">
        <v>13</v>
      </c>
      <c r="J4502">
        <v>888</v>
      </c>
      <c r="K4502">
        <v>51.31</v>
      </c>
      <c r="L4502">
        <v>9.1999999999999993</v>
      </c>
      <c r="M4502">
        <v>7.2</v>
      </c>
      <c r="N4502" s="1" t="s">
        <v>21</v>
      </c>
      <c r="O4502">
        <v>60</v>
      </c>
      <c r="P4502">
        <v>13</v>
      </c>
      <c r="Q4502">
        <v>73</v>
      </c>
      <c r="R4502" t="str" cm="1">
        <f t="array" ref="R4502">_xlfn.IFS(Restaurant_Data[[#This Row],[Total Reservations]]&lt;=50, "Low", Restaurant_Data[[#This Row],[Total Reservations]]&lt;=100, "Medium", Restaurant_Data[[#This Row],[Total Reservations]]&lt;=200, "High")</f>
        <v>Medium</v>
      </c>
      <c r="S4502" s="4">
        <v>1054952.3999999999</v>
      </c>
      <c r="T4502" t="str" cm="1">
        <f t="array" ref="T4502">_xlfn.IFS(Restaurant_Data[[#This Row],[Revenue]]&lt;= 500000, "Low Income", Restaurant_Data[[#This Row],[Revenue]]&lt;=1000000, "Middle Income", Restaurant_Data[[#This Row],[Revenue]] &lt;= 2000000, "High Income")</f>
        <v>High Income</v>
      </c>
    </row>
    <row r="4503" spans="1:20" x14ac:dyDescent="0.35">
      <c r="A4503" s="1" t="s">
        <v>4530</v>
      </c>
      <c r="B4503" s="1" t="s">
        <v>23</v>
      </c>
      <c r="C4503" s="1" t="s">
        <v>37</v>
      </c>
      <c r="D4503">
        <v>3.1</v>
      </c>
      <c r="E4503">
        <v>74</v>
      </c>
      <c r="F4503">
        <v>58.56</v>
      </c>
      <c r="G4503">
        <v>4811</v>
      </c>
      <c r="H4503">
        <v>53898</v>
      </c>
      <c r="I4503">
        <v>8</v>
      </c>
      <c r="J4503">
        <v>561</v>
      </c>
      <c r="K4503">
        <v>276.83999999999997</v>
      </c>
      <c r="L4503">
        <v>5.7</v>
      </c>
      <c r="M4503">
        <v>3.8</v>
      </c>
      <c r="N4503" s="1" t="s">
        <v>27</v>
      </c>
      <c r="O4503">
        <v>64</v>
      </c>
      <c r="P4503">
        <v>40</v>
      </c>
      <c r="Q4503">
        <v>104</v>
      </c>
      <c r="R4503" t="str" cm="1">
        <f t="array" ref="R4503">_xlfn.IFS(Restaurant_Data[[#This Row],[Total Reservations]]&lt;=50, "Low", Restaurant_Data[[#This Row],[Total Reservations]]&lt;=100, "Medium", Restaurant_Data[[#This Row],[Total Reservations]]&lt;=200, "High")</f>
        <v>High</v>
      </c>
      <c r="S4503" s="4">
        <v>978897</v>
      </c>
      <c r="T4503" t="str" cm="1">
        <f t="array" ref="T4503">_xlfn.IFS(Restaurant_Data[[#This Row],[Revenue]]&lt;= 500000, "Low Income", Restaurant_Data[[#This Row],[Revenue]]&lt;=1000000, "Middle Income", Restaurant_Data[[#This Row],[Revenue]] &lt;= 2000000, "High Income")</f>
        <v>Middle Income</v>
      </c>
    </row>
    <row r="4504" spans="1:20" x14ac:dyDescent="0.35">
      <c r="A4504" s="1" t="s">
        <v>4531</v>
      </c>
      <c r="B4504" s="1" t="s">
        <v>23</v>
      </c>
      <c r="C4504" s="1" t="s">
        <v>42</v>
      </c>
      <c r="D4504">
        <v>4.2</v>
      </c>
      <c r="E4504">
        <v>85</v>
      </c>
      <c r="F4504">
        <v>36.450000000000003</v>
      </c>
      <c r="G4504">
        <v>7920</v>
      </c>
      <c r="H4504">
        <v>84293</v>
      </c>
      <c r="I4504">
        <v>6</v>
      </c>
      <c r="J4504">
        <v>55</v>
      </c>
      <c r="K4504">
        <v>95.74</v>
      </c>
      <c r="L4504">
        <v>4.8</v>
      </c>
      <c r="M4504">
        <v>1.2</v>
      </c>
      <c r="N4504" s="1" t="s">
        <v>27</v>
      </c>
      <c r="O4504">
        <v>54</v>
      </c>
      <c r="P4504">
        <v>7</v>
      </c>
      <c r="Q4504">
        <v>61</v>
      </c>
      <c r="R4504" t="str" cm="1">
        <f t="array" ref="R4504">_xlfn.IFS(Restaurant_Data[[#This Row],[Total Reservations]]&lt;=50, "Low", Restaurant_Data[[#This Row],[Total Reservations]]&lt;=100, "Medium", Restaurant_Data[[#This Row],[Total Reservations]]&lt;=200, "High")</f>
        <v>Medium</v>
      </c>
      <c r="S4504" s="4">
        <v>705944.85</v>
      </c>
      <c r="T4504" t="str" cm="1">
        <f t="array" ref="T4504">_xlfn.IFS(Restaurant_Data[[#This Row],[Revenue]]&lt;= 500000, "Low Income", Restaurant_Data[[#This Row],[Revenue]]&lt;=1000000, "Middle Income", Restaurant_Data[[#This Row],[Revenue]] &lt;= 2000000, "High Income")</f>
        <v>Middle Income</v>
      </c>
    </row>
    <row r="4505" spans="1:20" x14ac:dyDescent="0.35">
      <c r="A4505" s="1" t="s">
        <v>4532</v>
      </c>
      <c r="B4505" s="1" t="s">
        <v>34</v>
      </c>
      <c r="C4505" s="1" t="s">
        <v>31</v>
      </c>
      <c r="D4505">
        <v>4.4000000000000004</v>
      </c>
      <c r="E4505">
        <v>59</v>
      </c>
      <c r="F4505">
        <v>35.21</v>
      </c>
      <c r="G4505">
        <v>2787</v>
      </c>
      <c r="H4505">
        <v>28619</v>
      </c>
      <c r="I4505">
        <v>17</v>
      </c>
      <c r="J4505">
        <v>232</v>
      </c>
      <c r="K4505">
        <v>161.96</v>
      </c>
      <c r="L4505">
        <v>7.6</v>
      </c>
      <c r="M4505">
        <v>4</v>
      </c>
      <c r="N4505" s="1" t="s">
        <v>27</v>
      </c>
      <c r="O4505">
        <v>30</v>
      </c>
      <c r="P4505">
        <v>50</v>
      </c>
      <c r="Q4505">
        <v>80</v>
      </c>
      <c r="R4505" t="str" cm="1">
        <f t="array" ref="R4505">_xlfn.IFS(Restaurant_Data[[#This Row],[Total Reservations]]&lt;=50, "Low", Restaurant_Data[[#This Row],[Total Reservations]]&lt;=100, "Medium", Restaurant_Data[[#This Row],[Total Reservations]]&lt;=200, "High")</f>
        <v>Medium</v>
      </c>
      <c r="S4505" s="4">
        <v>486640.66</v>
      </c>
      <c r="T4505" t="str" cm="1">
        <f t="array" ref="T4505">_xlfn.IFS(Restaurant_Data[[#This Row],[Revenue]]&lt;= 500000, "Low Income", Restaurant_Data[[#This Row],[Revenue]]&lt;=1000000, "Middle Income", Restaurant_Data[[#This Row],[Revenue]] &lt;= 2000000, "High Income")</f>
        <v>Low Income</v>
      </c>
    </row>
    <row r="4506" spans="1:20" x14ac:dyDescent="0.35">
      <c r="A4506" s="1" t="s">
        <v>4533</v>
      </c>
      <c r="B4506" s="1" t="s">
        <v>23</v>
      </c>
      <c r="C4506" s="1" t="s">
        <v>20</v>
      </c>
      <c r="D4506">
        <v>3.4</v>
      </c>
      <c r="E4506">
        <v>81</v>
      </c>
      <c r="F4506">
        <v>73.7</v>
      </c>
      <c r="G4506">
        <v>5570</v>
      </c>
      <c r="H4506">
        <v>54407</v>
      </c>
      <c r="I4506">
        <v>5</v>
      </c>
      <c r="J4506">
        <v>601</v>
      </c>
      <c r="K4506">
        <v>102.87</v>
      </c>
      <c r="L4506">
        <v>5.0999999999999996</v>
      </c>
      <c r="M4506">
        <v>8.5</v>
      </c>
      <c r="N4506" s="1" t="s">
        <v>21</v>
      </c>
      <c r="O4506">
        <v>11</v>
      </c>
      <c r="P4506">
        <v>16</v>
      </c>
      <c r="Q4506">
        <v>27</v>
      </c>
      <c r="R4506" t="str" cm="1">
        <f t="array" ref="R4506">_xlfn.IFS(Restaurant_Data[[#This Row],[Total Reservations]]&lt;=50, "Low", Restaurant_Data[[#This Row],[Total Reservations]]&lt;=100, "Medium", Restaurant_Data[[#This Row],[Total Reservations]]&lt;=200, "High")</f>
        <v>Low</v>
      </c>
      <c r="S4506" s="4">
        <v>1333431.55</v>
      </c>
      <c r="T4506" t="str" cm="1">
        <f t="array" ref="T4506">_xlfn.IFS(Restaurant_Data[[#This Row],[Revenue]]&lt;= 500000, "Low Income", Restaurant_Data[[#This Row],[Revenue]]&lt;=1000000, "Middle Income", Restaurant_Data[[#This Row],[Revenue]] &lt;= 2000000, "High Income")</f>
        <v>High Income</v>
      </c>
    </row>
    <row r="4507" spans="1:20" x14ac:dyDescent="0.35">
      <c r="A4507" s="1" t="s">
        <v>4534</v>
      </c>
      <c r="B4507" s="1" t="s">
        <v>19</v>
      </c>
      <c r="C4507" s="1" t="s">
        <v>42</v>
      </c>
      <c r="D4507">
        <v>4.5999999999999996</v>
      </c>
      <c r="E4507">
        <v>49</v>
      </c>
      <c r="F4507">
        <v>45.65</v>
      </c>
      <c r="G4507">
        <v>3809</v>
      </c>
      <c r="H4507">
        <v>47228</v>
      </c>
      <c r="I4507">
        <v>8</v>
      </c>
      <c r="J4507">
        <v>759</v>
      </c>
      <c r="K4507">
        <v>104.55</v>
      </c>
      <c r="L4507">
        <v>7</v>
      </c>
      <c r="M4507">
        <v>3.2</v>
      </c>
      <c r="N4507" s="1" t="s">
        <v>21</v>
      </c>
      <c r="O4507">
        <v>21</v>
      </c>
      <c r="P4507">
        <v>14</v>
      </c>
      <c r="Q4507">
        <v>35</v>
      </c>
      <c r="R4507" t="str" cm="1">
        <f t="array" ref="R4507">_xlfn.IFS(Restaurant_Data[[#This Row],[Total Reservations]]&lt;=50, "Low", Restaurant_Data[[#This Row],[Total Reservations]]&lt;=100, "Medium", Restaurant_Data[[#This Row],[Total Reservations]]&lt;=200, "High")</f>
        <v>Low</v>
      </c>
      <c r="S4507" s="4">
        <v>514160.8</v>
      </c>
      <c r="T4507" t="str" cm="1">
        <f t="array" ref="T4507">_xlfn.IFS(Restaurant_Data[[#This Row],[Revenue]]&lt;= 500000, "Low Income", Restaurant_Data[[#This Row],[Revenue]]&lt;=1000000, "Middle Income", Restaurant_Data[[#This Row],[Revenue]] &lt;= 2000000, "High Income")</f>
        <v>Middle Income</v>
      </c>
    </row>
    <row r="4508" spans="1:20" x14ac:dyDescent="0.35">
      <c r="A4508" s="1" t="s">
        <v>4535</v>
      </c>
      <c r="B4508" s="1" t="s">
        <v>23</v>
      </c>
      <c r="C4508" s="1" t="s">
        <v>37</v>
      </c>
      <c r="D4508">
        <v>4.8</v>
      </c>
      <c r="E4508">
        <v>82</v>
      </c>
      <c r="F4508">
        <v>60.52</v>
      </c>
      <c r="G4508">
        <v>7688</v>
      </c>
      <c r="H4508">
        <v>85738</v>
      </c>
      <c r="I4508">
        <v>18</v>
      </c>
      <c r="J4508">
        <v>714</v>
      </c>
      <c r="K4508">
        <v>258.75</v>
      </c>
      <c r="L4508">
        <v>8.1999999999999993</v>
      </c>
      <c r="M4508">
        <v>6.7</v>
      </c>
      <c r="N4508" s="1" t="s">
        <v>21</v>
      </c>
      <c r="O4508">
        <v>3</v>
      </c>
      <c r="P4508">
        <v>5</v>
      </c>
      <c r="Q4508">
        <v>8</v>
      </c>
      <c r="R4508" t="str" cm="1">
        <f t="array" ref="R4508">_xlfn.IFS(Restaurant_Data[[#This Row],[Total Reservations]]&lt;=50, "Low", Restaurant_Data[[#This Row],[Total Reservations]]&lt;=100, "Medium", Restaurant_Data[[#This Row],[Total Reservations]]&lt;=200, "High")</f>
        <v>Low</v>
      </c>
      <c r="S4508" s="4">
        <v>1129999.22</v>
      </c>
      <c r="T4508" t="str" cm="1">
        <f t="array" ref="T4508">_xlfn.IFS(Restaurant_Data[[#This Row],[Revenue]]&lt;= 500000, "Low Income", Restaurant_Data[[#This Row],[Revenue]]&lt;=1000000, "Middle Income", Restaurant_Data[[#This Row],[Revenue]] &lt;= 2000000, "High Income")</f>
        <v>High Income</v>
      </c>
    </row>
    <row r="4509" spans="1:20" x14ac:dyDescent="0.35">
      <c r="A4509" s="1" t="s">
        <v>4536</v>
      </c>
      <c r="B4509" s="1" t="s">
        <v>19</v>
      </c>
      <c r="C4509" s="1" t="s">
        <v>24</v>
      </c>
      <c r="D4509">
        <v>4.5999999999999996</v>
      </c>
      <c r="E4509">
        <v>50</v>
      </c>
      <c r="F4509">
        <v>26.84</v>
      </c>
      <c r="G4509">
        <v>2102</v>
      </c>
      <c r="H4509">
        <v>27675</v>
      </c>
      <c r="I4509">
        <v>19</v>
      </c>
      <c r="J4509">
        <v>437</v>
      </c>
      <c r="K4509">
        <v>196.26</v>
      </c>
      <c r="L4509">
        <v>8.6</v>
      </c>
      <c r="M4509">
        <v>5</v>
      </c>
      <c r="N4509" s="1" t="s">
        <v>21</v>
      </c>
      <c r="O4509">
        <v>28</v>
      </c>
      <c r="P4509">
        <v>6</v>
      </c>
      <c r="Q4509">
        <v>34</v>
      </c>
      <c r="R4509" t="str" cm="1">
        <f t="array" ref="R4509">_xlfn.IFS(Restaurant_Data[[#This Row],[Total Reservations]]&lt;=50, "Low", Restaurant_Data[[#This Row],[Total Reservations]]&lt;=100, "Medium", Restaurant_Data[[#This Row],[Total Reservations]]&lt;=200, "High")</f>
        <v>Low</v>
      </c>
      <c r="S4509" s="4">
        <v>326021.31</v>
      </c>
      <c r="T4509" t="str" cm="1">
        <f t="array" ref="T4509">_xlfn.IFS(Restaurant_Data[[#This Row],[Revenue]]&lt;= 500000, "Low Income", Restaurant_Data[[#This Row],[Revenue]]&lt;=1000000, "Middle Income", Restaurant_Data[[#This Row],[Revenue]] &lt;= 2000000, "High Income")</f>
        <v>Low Income</v>
      </c>
    </row>
    <row r="4510" spans="1:20" x14ac:dyDescent="0.35">
      <c r="A4510" s="1" t="s">
        <v>4537</v>
      </c>
      <c r="B4510" s="1" t="s">
        <v>23</v>
      </c>
      <c r="C4510" s="1" t="s">
        <v>42</v>
      </c>
      <c r="D4510">
        <v>3.6</v>
      </c>
      <c r="E4510">
        <v>85</v>
      </c>
      <c r="F4510">
        <v>42.51</v>
      </c>
      <c r="G4510">
        <v>6397</v>
      </c>
      <c r="H4510">
        <v>70379</v>
      </c>
      <c r="I4510">
        <v>12</v>
      </c>
      <c r="J4510">
        <v>813</v>
      </c>
      <c r="K4510">
        <v>127.86</v>
      </c>
      <c r="L4510">
        <v>3.3</v>
      </c>
      <c r="M4510">
        <v>5.9</v>
      </c>
      <c r="N4510" s="1" t="s">
        <v>27</v>
      </c>
      <c r="O4510">
        <v>21</v>
      </c>
      <c r="P4510">
        <v>49</v>
      </c>
      <c r="Q4510">
        <v>70</v>
      </c>
      <c r="R4510" t="str" cm="1">
        <f t="array" ref="R4510">_xlfn.IFS(Restaurant_Data[[#This Row],[Total Reservations]]&lt;=50, "Low", Restaurant_Data[[#This Row],[Total Reservations]]&lt;=100, "Medium", Restaurant_Data[[#This Row],[Total Reservations]]&lt;=200, "High")</f>
        <v>Medium</v>
      </c>
      <c r="S4510" s="4">
        <v>825639.8</v>
      </c>
      <c r="T4510" t="str" cm="1">
        <f t="array" ref="T4510">_xlfn.IFS(Restaurant_Data[[#This Row],[Revenue]]&lt;= 500000, "Low Income", Restaurant_Data[[#This Row],[Revenue]]&lt;=1000000, "Middle Income", Restaurant_Data[[#This Row],[Revenue]] &lt;= 2000000, "High Income")</f>
        <v>Middle Income</v>
      </c>
    </row>
    <row r="4511" spans="1:20" x14ac:dyDescent="0.35">
      <c r="A4511" s="1" t="s">
        <v>4538</v>
      </c>
      <c r="B4511" s="1" t="s">
        <v>34</v>
      </c>
      <c r="C4511" s="1" t="s">
        <v>26</v>
      </c>
      <c r="D4511">
        <v>4.2</v>
      </c>
      <c r="E4511">
        <v>70</v>
      </c>
      <c r="F4511">
        <v>53.32</v>
      </c>
      <c r="G4511">
        <v>2341</v>
      </c>
      <c r="H4511">
        <v>28346</v>
      </c>
      <c r="I4511">
        <v>12</v>
      </c>
      <c r="J4511">
        <v>790</v>
      </c>
      <c r="K4511">
        <v>112.77</v>
      </c>
      <c r="L4511">
        <v>6.1</v>
      </c>
      <c r="M4511">
        <v>6.4</v>
      </c>
      <c r="N4511" s="1" t="s">
        <v>27</v>
      </c>
      <c r="O4511">
        <v>58</v>
      </c>
      <c r="P4511">
        <v>42</v>
      </c>
      <c r="Q4511">
        <v>100</v>
      </c>
      <c r="R4511" t="str" cm="1">
        <f t="array" ref="R4511">_xlfn.IFS(Restaurant_Data[[#This Row],[Total Reservations]]&lt;=50, "Low", Restaurant_Data[[#This Row],[Total Reservations]]&lt;=100, "Medium", Restaurant_Data[[#This Row],[Total Reservations]]&lt;=200, "High")</f>
        <v>Medium</v>
      </c>
      <c r="S4511" s="4">
        <v>847486.4</v>
      </c>
      <c r="T4511" t="str" cm="1">
        <f t="array" ref="T4511">_xlfn.IFS(Restaurant_Data[[#This Row],[Revenue]]&lt;= 500000, "Low Income", Restaurant_Data[[#This Row],[Revenue]]&lt;=1000000, "Middle Income", Restaurant_Data[[#This Row],[Revenue]] &lt;= 2000000, "High Income")</f>
        <v>Middle Income</v>
      </c>
    </row>
    <row r="4512" spans="1:20" x14ac:dyDescent="0.35">
      <c r="A4512" s="1" t="s">
        <v>4539</v>
      </c>
      <c r="B4512" s="1" t="s">
        <v>23</v>
      </c>
      <c r="C4512" s="1" t="s">
        <v>24</v>
      </c>
      <c r="D4512">
        <v>4.8</v>
      </c>
      <c r="E4512">
        <v>70</v>
      </c>
      <c r="F4512">
        <v>25.79</v>
      </c>
      <c r="G4512">
        <v>3329</v>
      </c>
      <c r="H4512">
        <v>41145</v>
      </c>
      <c r="I4512">
        <v>13</v>
      </c>
      <c r="J4512">
        <v>522</v>
      </c>
      <c r="K4512">
        <v>103.22</v>
      </c>
      <c r="L4512">
        <v>1.2</v>
      </c>
      <c r="M4512">
        <v>5.0999999999999996</v>
      </c>
      <c r="N4512" s="1" t="s">
        <v>21</v>
      </c>
      <c r="O4512">
        <v>44</v>
      </c>
      <c r="P4512">
        <v>8</v>
      </c>
      <c r="Q4512">
        <v>52</v>
      </c>
      <c r="R4512" t="str" cm="1">
        <f t="array" ref="R4512">_xlfn.IFS(Restaurant_Data[[#This Row],[Total Reservations]]&lt;=50, "Low", Restaurant_Data[[#This Row],[Total Reservations]]&lt;=100, "Medium", Restaurant_Data[[#This Row],[Total Reservations]]&lt;=200, "High")</f>
        <v>Medium</v>
      </c>
      <c r="S4512" s="4">
        <v>420946.53</v>
      </c>
      <c r="T4512" t="str" cm="1">
        <f t="array" ref="T4512">_xlfn.IFS(Restaurant_Data[[#This Row],[Revenue]]&lt;= 500000, "Low Income", Restaurant_Data[[#This Row],[Revenue]]&lt;=1000000, "Middle Income", Restaurant_Data[[#This Row],[Revenue]] &lt;= 2000000, "High Income")</f>
        <v>Low Income</v>
      </c>
    </row>
    <row r="4513" spans="1:20" x14ac:dyDescent="0.35">
      <c r="A4513" s="1" t="s">
        <v>4540</v>
      </c>
      <c r="B4513" s="1" t="s">
        <v>23</v>
      </c>
      <c r="C4513" s="1" t="s">
        <v>24</v>
      </c>
      <c r="D4513">
        <v>3.6</v>
      </c>
      <c r="E4513">
        <v>78</v>
      </c>
      <c r="F4513">
        <v>34.35</v>
      </c>
      <c r="G4513">
        <v>4344</v>
      </c>
      <c r="H4513">
        <v>49749</v>
      </c>
      <c r="I4513">
        <v>4</v>
      </c>
      <c r="J4513">
        <v>515</v>
      </c>
      <c r="K4513">
        <v>188.61</v>
      </c>
      <c r="L4513">
        <v>8.1999999999999993</v>
      </c>
      <c r="M4513">
        <v>1.5</v>
      </c>
      <c r="N4513" s="1" t="s">
        <v>27</v>
      </c>
      <c r="O4513">
        <v>58</v>
      </c>
      <c r="P4513">
        <v>41</v>
      </c>
      <c r="Q4513">
        <v>99</v>
      </c>
      <c r="R4513" t="str" cm="1">
        <f t="array" ref="R4513">_xlfn.IFS(Restaurant_Data[[#This Row],[Total Reservations]]&lt;=50, "Low", Restaurant_Data[[#This Row],[Total Reservations]]&lt;=100, "Medium", Restaurant_Data[[#This Row],[Total Reservations]]&lt;=200, "High")</f>
        <v>Medium</v>
      </c>
      <c r="S4513" s="4">
        <v>609050.80000000005</v>
      </c>
      <c r="T4513" t="str" cm="1">
        <f t="array" ref="T4513">_xlfn.IFS(Restaurant_Data[[#This Row],[Revenue]]&lt;= 500000, "Low Income", Restaurant_Data[[#This Row],[Revenue]]&lt;=1000000, "Middle Income", Restaurant_Data[[#This Row],[Revenue]] &lt;= 2000000, "High Income")</f>
        <v>Middle Income</v>
      </c>
    </row>
    <row r="4514" spans="1:20" x14ac:dyDescent="0.35">
      <c r="A4514" s="1" t="s">
        <v>4541</v>
      </c>
      <c r="B4514" s="1" t="s">
        <v>23</v>
      </c>
      <c r="C4514" s="1" t="s">
        <v>37</v>
      </c>
      <c r="D4514">
        <v>4.5999999999999996</v>
      </c>
      <c r="E4514">
        <v>85</v>
      </c>
      <c r="F4514">
        <v>64.12</v>
      </c>
      <c r="G4514">
        <v>3222</v>
      </c>
      <c r="H4514">
        <v>39929</v>
      </c>
      <c r="I4514">
        <v>10</v>
      </c>
      <c r="J4514">
        <v>979</v>
      </c>
      <c r="K4514">
        <v>232.7</v>
      </c>
      <c r="L4514">
        <v>2.1</v>
      </c>
      <c r="M4514">
        <v>6.1</v>
      </c>
      <c r="N4514" s="1" t="s">
        <v>27</v>
      </c>
      <c r="O4514">
        <v>9</v>
      </c>
      <c r="P4514">
        <v>44</v>
      </c>
      <c r="Q4514">
        <v>53</v>
      </c>
      <c r="R4514" t="str" cm="1">
        <f t="array" ref="R4514">_xlfn.IFS(Restaurant_Data[[#This Row],[Total Reservations]]&lt;=50, "Low", Restaurant_Data[[#This Row],[Total Reservations]]&lt;=100, "Medium", Restaurant_Data[[#This Row],[Total Reservations]]&lt;=200, "High")</f>
        <v>Medium</v>
      </c>
      <c r="S4514" s="4">
        <v>1219879.6100000001</v>
      </c>
      <c r="T4514" t="str" cm="1">
        <f t="array" ref="T4514">_xlfn.IFS(Restaurant_Data[[#This Row],[Revenue]]&lt;= 500000, "Low Income", Restaurant_Data[[#This Row],[Revenue]]&lt;=1000000, "Middle Income", Restaurant_Data[[#This Row],[Revenue]] &lt;= 2000000, "High Income")</f>
        <v>High Income</v>
      </c>
    </row>
    <row r="4515" spans="1:20" x14ac:dyDescent="0.35">
      <c r="A4515" s="1" t="s">
        <v>4542</v>
      </c>
      <c r="B4515" s="1" t="s">
        <v>34</v>
      </c>
      <c r="C4515" s="1" t="s">
        <v>37</v>
      </c>
      <c r="D4515">
        <v>3</v>
      </c>
      <c r="E4515">
        <v>68</v>
      </c>
      <c r="F4515">
        <v>60.2</v>
      </c>
      <c r="G4515">
        <v>1352</v>
      </c>
      <c r="H4515">
        <v>21224</v>
      </c>
      <c r="I4515">
        <v>16</v>
      </c>
      <c r="J4515">
        <v>138</v>
      </c>
      <c r="K4515">
        <v>113.38</v>
      </c>
      <c r="L4515">
        <v>8.8000000000000007</v>
      </c>
      <c r="M4515">
        <v>4.5999999999999996</v>
      </c>
      <c r="N4515" s="1" t="s">
        <v>21</v>
      </c>
      <c r="O4515">
        <v>19</v>
      </c>
      <c r="P4515">
        <v>38</v>
      </c>
      <c r="Q4515">
        <v>57</v>
      </c>
      <c r="R4515" t="str" cm="1">
        <f t="array" ref="R4515">_xlfn.IFS(Restaurant_Data[[#This Row],[Total Reservations]]&lt;=50, "Low", Restaurant_Data[[#This Row],[Total Reservations]]&lt;=100, "Medium", Restaurant_Data[[#This Row],[Total Reservations]]&lt;=200, "High")</f>
        <v>Medium</v>
      </c>
      <c r="S4515" s="4">
        <v>925995</v>
      </c>
      <c r="T4515" t="str" cm="1">
        <f t="array" ref="T4515">_xlfn.IFS(Restaurant_Data[[#This Row],[Revenue]]&lt;= 500000, "Low Income", Restaurant_Data[[#This Row],[Revenue]]&lt;=1000000, "Middle Income", Restaurant_Data[[#This Row],[Revenue]] &lt;= 2000000, "High Income")</f>
        <v>Middle Income</v>
      </c>
    </row>
    <row r="4516" spans="1:20" x14ac:dyDescent="0.35">
      <c r="A4516" s="1" t="s">
        <v>4543</v>
      </c>
      <c r="B4516" s="1" t="s">
        <v>23</v>
      </c>
      <c r="C4516" s="1" t="s">
        <v>20</v>
      </c>
      <c r="D4516">
        <v>3</v>
      </c>
      <c r="E4516">
        <v>84</v>
      </c>
      <c r="F4516">
        <v>71.16</v>
      </c>
      <c r="G4516">
        <v>3791</v>
      </c>
      <c r="H4516">
        <v>38193</v>
      </c>
      <c r="I4516">
        <v>5</v>
      </c>
      <c r="J4516">
        <v>583</v>
      </c>
      <c r="K4516">
        <v>133.08000000000001</v>
      </c>
      <c r="L4516">
        <v>4.7</v>
      </c>
      <c r="M4516">
        <v>2.8</v>
      </c>
      <c r="N4516" s="1" t="s">
        <v>21</v>
      </c>
      <c r="O4516">
        <v>34</v>
      </c>
      <c r="P4516">
        <v>65</v>
      </c>
      <c r="Q4516">
        <v>99</v>
      </c>
      <c r="R4516" t="str" cm="1">
        <f t="array" ref="R4516">_xlfn.IFS(Restaurant_Data[[#This Row],[Total Reservations]]&lt;=50, "Low", Restaurant_Data[[#This Row],[Total Reservations]]&lt;=100, "Medium", Restaurant_Data[[#This Row],[Total Reservations]]&lt;=200, "High")</f>
        <v>Medium</v>
      </c>
      <c r="S4516" s="4">
        <v>1333616.3500000001</v>
      </c>
      <c r="T4516" t="str" cm="1">
        <f t="array" ref="T4516">_xlfn.IFS(Restaurant_Data[[#This Row],[Revenue]]&lt;= 500000, "Low Income", Restaurant_Data[[#This Row],[Revenue]]&lt;=1000000, "Middle Income", Restaurant_Data[[#This Row],[Revenue]] &lt;= 2000000, "High Income")</f>
        <v>High Income</v>
      </c>
    </row>
    <row r="4517" spans="1:20" x14ac:dyDescent="0.35">
      <c r="A4517" s="1" t="s">
        <v>4544</v>
      </c>
      <c r="B4517" s="1" t="s">
        <v>34</v>
      </c>
      <c r="C4517" s="1" t="s">
        <v>20</v>
      </c>
      <c r="D4517">
        <v>4.5</v>
      </c>
      <c r="E4517">
        <v>67</v>
      </c>
      <c r="F4517">
        <v>72.849999999999994</v>
      </c>
      <c r="G4517">
        <v>3154</v>
      </c>
      <c r="H4517">
        <v>38592</v>
      </c>
      <c r="I4517">
        <v>12</v>
      </c>
      <c r="J4517">
        <v>361</v>
      </c>
      <c r="K4517">
        <v>230.09</v>
      </c>
      <c r="L4517">
        <v>2.5</v>
      </c>
      <c r="M4517">
        <v>9.1</v>
      </c>
      <c r="N4517" s="1" t="s">
        <v>21</v>
      </c>
      <c r="O4517">
        <v>50</v>
      </c>
      <c r="P4517">
        <v>63</v>
      </c>
      <c r="Q4517">
        <v>113</v>
      </c>
      <c r="R4517" t="str" cm="1">
        <f t="array" ref="R4517">_xlfn.IFS(Restaurant_Data[[#This Row],[Total Reservations]]&lt;=50, "Low", Restaurant_Data[[#This Row],[Total Reservations]]&lt;=100, "Medium", Restaurant_Data[[#This Row],[Total Reservations]]&lt;=200, "High")</f>
        <v>High</v>
      </c>
      <c r="S4517" s="4">
        <v>1102342.7</v>
      </c>
      <c r="T4517" t="str" cm="1">
        <f t="array" ref="T4517">_xlfn.IFS(Restaurant_Data[[#This Row],[Revenue]]&lt;= 500000, "Low Income", Restaurant_Data[[#This Row],[Revenue]]&lt;=1000000, "Middle Income", Restaurant_Data[[#This Row],[Revenue]] &lt;= 2000000, "High Income")</f>
        <v>High Income</v>
      </c>
    </row>
    <row r="4518" spans="1:20" x14ac:dyDescent="0.35">
      <c r="A4518" s="1" t="s">
        <v>4545</v>
      </c>
      <c r="B4518" s="1" t="s">
        <v>19</v>
      </c>
      <c r="C4518" s="1" t="s">
        <v>26</v>
      </c>
      <c r="D4518">
        <v>4.5</v>
      </c>
      <c r="E4518">
        <v>41</v>
      </c>
      <c r="F4518">
        <v>52.44</v>
      </c>
      <c r="G4518">
        <v>1546</v>
      </c>
      <c r="H4518">
        <v>23094</v>
      </c>
      <c r="I4518">
        <v>16</v>
      </c>
      <c r="J4518">
        <v>351</v>
      </c>
      <c r="K4518">
        <v>234.32</v>
      </c>
      <c r="L4518">
        <v>8.1999999999999993</v>
      </c>
      <c r="M4518">
        <v>7.6</v>
      </c>
      <c r="N4518" s="1" t="s">
        <v>27</v>
      </c>
      <c r="O4518">
        <v>10</v>
      </c>
      <c r="P4518">
        <v>17</v>
      </c>
      <c r="Q4518">
        <v>27</v>
      </c>
      <c r="R4518" t="str" cm="1">
        <f t="array" ref="R4518">_xlfn.IFS(Restaurant_Data[[#This Row],[Total Reservations]]&lt;=50, "Low", Restaurant_Data[[#This Row],[Total Reservations]]&lt;=100, "Medium", Restaurant_Data[[#This Row],[Total Reservations]]&lt;=200, "High")</f>
        <v>Low</v>
      </c>
      <c r="S4518" s="4">
        <v>500350.34</v>
      </c>
      <c r="T4518" t="str" cm="1">
        <f t="array" ref="T4518">_xlfn.IFS(Restaurant_Data[[#This Row],[Revenue]]&lt;= 500000, "Low Income", Restaurant_Data[[#This Row],[Revenue]]&lt;=1000000, "Middle Income", Restaurant_Data[[#This Row],[Revenue]] &lt;= 2000000, "High Income")</f>
        <v>Middle Income</v>
      </c>
    </row>
    <row r="4519" spans="1:20" x14ac:dyDescent="0.35">
      <c r="A4519" s="1" t="s">
        <v>4546</v>
      </c>
      <c r="B4519" s="1" t="s">
        <v>23</v>
      </c>
      <c r="C4519" s="1" t="s">
        <v>24</v>
      </c>
      <c r="D4519">
        <v>4.5999999999999996</v>
      </c>
      <c r="E4519">
        <v>83</v>
      </c>
      <c r="F4519">
        <v>25.18</v>
      </c>
      <c r="G4519">
        <v>4508</v>
      </c>
      <c r="H4519">
        <v>48458</v>
      </c>
      <c r="I4519">
        <v>15</v>
      </c>
      <c r="J4519">
        <v>169</v>
      </c>
      <c r="K4519">
        <v>101.83</v>
      </c>
      <c r="L4519">
        <v>2.8</v>
      </c>
      <c r="M4519">
        <v>3.6</v>
      </c>
      <c r="N4519" s="1" t="s">
        <v>27</v>
      </c>
      <c r="O4519">
        <v>74</v>
      </c>
      <c r="P4519">
        <v>60</v>
      </c>
      <c r="Q4519">
        <v>134</v>
      </c>
      <c r="R4519" t="str" cm="1">
        <f t="array" ref="R4519">_xlfn.IFS(Restaurant_Data[[#This Row],[Total Reservations]]&lt;=50, "Low", Restaurant_Data[[#This Row],[Total Reservations]]&lt;=100, "Medium", Restaurant_Data[[#This Row],[Total Reservations]]&lt;=200, "High")</f>
        <v>High</v>
      </c>
      <c r="S4519" s="4">
        <v>488793.88</v>
      </c>
      <c r="T4519" t="str" cm="1">
        <f t="array" ref="T4519">_xlfn.IFS(Restaurant_Data[[#This Row],[Revenue]]&lt;= 500000, "Low Income", Restaurant_Data[[#This Row],[Revenue]]&lt;=1000000, "Middle Income", Restaurant_Data[[#This Row],[Revenue]] &lt;= 2000000, "High Income")</f>
        <v>Low Income</v>
      </c>
    </row>
    <row r="4520" spans="1:20" x14ac:dyDescent="0.35">
      <c r="A4520" s="1" t="s">
        <v>4547</v>
      </c>
      <c r="B4520" s="1" t="s">
        <v>34</v>
      </c>
      <c r="C4520" s="1" t="s">
        <v>26</v>
      </c>
      <c r="D4520">
        <v>4.9000000000000004</v>
      </c>
      <c r="E4520">
        <v>52</v>
      </c>
      <c r="F4520">
        <v>46.35</v>
      </c>
      <c r="G4520">
        <v>4348</v>
      </c>
      <c r="H4520">
        <v>48755</v>
      </c>
      <c r="I4520">
        <v>2</v>
      </c>
      <c r="J4520">
        <v>745</v>
      </c>
      <c r="K4520">
        <v>145.55000000000001</v>
      </c>
      <c r="L4520">
        <v>4.5</v>
      </c>
      <c r="M4520">
        <v>5.9</v>
      </c>
      <c r="N4520" s="1" t="s">
        <v>21</v>
      </c>
      <c r="O4520">
        <v>9</v>
      </c>
      <c r="P4520">
        <v>37</v>
      </c>
      <c r="Q4520">
        <v>46</v>
      </c>
      <c r="R4520" t="str" cm="1">
        <f t="array" ref="R4520">_xlfn.IFS(Restaurant_Data[[#This Row],[Total Reservations]]&lt;=50, "Low", Restaurant_Data[[#This Row],[Total Reservations]]&lt;=100, "Medium", Restaurant_Data[[#This Row],[Total Reservations]]&lt;=200, "High")</f>
        <v>Low</v>
      </c>
      <c r="S4520" s="4">
        <v>547615.65</v>
      </c>
      <c r="T4520" t="str" cm="1">
        <f t="array" ref="T4520">_xlfn.IFS(Restaurant_Data[[#This Row],[Revenue]]&lt;= 500000, "Low Income", Restaurant_Data[[#This Row],[Revenue]]&lt;=1000000, "Middle Income", Restaurant_Data[[#This Row],[Revenue]] &lt;= 2000000, "High Income")</f>
        <v>Middle Income</v>
      </c>
    </row>
    <row r="4521" spans="1:20" x14ac:dyDescent="0.35">
      <c r="A4521" s="1" t="s">
        <v>4548</v>
      </c>
      <c r="B4521" s="1" t="s">
        <v>34</v>
      </c>
      <c r="C4521" s="1" t="s">
        <v>26</v>
      </c>
      <c r="D4521">
        <v>3.2</v>
      </c>
      <c r="E4521">
        <v>53</v>
      </c>
      <c r="F4521">
        <v>46.79</v>
      </c>
      <c r="G4521">
        <v>1247</v>
      </c>
      <c r="H4521">
        <v>19729</v>
      </c>
      <c r="I4521">
        <v>16</v>
      </c>
      <c r="J4521">
        <v>767</v>
      </c>
      <c r="K4521">
        <v>267.49</v>
      </c>
      <c r="L4521">
        <v>6.1</v>
      </c>
      <c r="M4521">
        <v>9.6999999999999993</v>
      </c>
      <c r="N4521" s="1" t="s">
        <v>27</v>
      </c>
      <c r="O4521">
        <v>13</v>
      </c>
      <c r="P4521">
        <v>1</v>
      </c>
      <c r="Q4521">
        <v>14</v>
      </c>
      <c r="R4521" t="str" cm="1">
        <f t="array" ref="R4521">_xlfn.IFS(Restaurant_Data[[#This Row],[Total Reservations]]&lt;=50, "Low", Restaurant_Data[[#This Row],[Total Reservations]]&lt;=100, "Medium", Restaurant_Data[[#This Row],[Total Reservations]]&lt;=200, "High")</f>
        <v>Low</v>
      </c>
      <c r="S4521" s="4">
        <v>572037.54</v>
      </c>
      <c r="T4521" t="str" cm="1">
        <f t="array" ref="T4521">_xlfn.IFS(Restaurant_Data[[#This Row],[Revenue]]&lt;= 500000, "Low Income", Restaurant_Data[[#This Row],[Revenue]]&lt;=1000000, "Middle Income", Restaurant_Data[[#This Row],[Revenue]] &lt;= 2000000, "High Income")</f>
        <v>Middle Income</v>
      </c>
    </row>
    <row r="4522" spans="1:20" x14ac:dyDescent="0.35">
      <c r="A4522" s="1" t="s">
        <v>4549</v>
      </c>
      <c r="B4522" s="1" t="s">
        <v>23</v>
      </c>
      <c r="C4522" s="1" t="s">
        <v>37</v>
      </c>
      <c r="D4522">
        <v>3.5</v>
      </c>
      <c r="E4522">
        <v>75</v>
      </c>
      <c r="F4522">
        <v>63.31</v>
      </c>
      <c r="G4522">
        <v>1419</v>
      </c>
      <c r="H4522">
        <v>14072</v>
      </c>
      <c r="I4522">
        <v>11</v>
      </c>
      <c r="J4522">
        <v>508</v>
      </c>
      <c r="K4522">
        <v>235.05</v>
      </c>
      <c r="L4522">
        <v>4.2</v>
      </c>
      <c r="M4522">
        <v>3.2</v>
      </c>
      <c r="N4522" s="1" t="s">
        <v>27</v>
      </c>
      <c r="O4522">
        <v>16</v>
      </c>
      <c r="P4522">
        <v>10</v>
      </c>
      <c r="Q4522">
        <v>26</v>
      </c>
      <c r="R4522" t="str" cm="1">
        <f t="array" ref="R4522">_xlfn.IFS(Restaurant_Data[[#This Row],[Total Reservations]]&lt;=50, "Low", Restaurant_Data[[#This Row],[Total Reservations]]&lt;=100, "Medium", Restaurant_Data[[#This Row],[Total Reservations]]&lt;=200, "High")</f>
        <v>Low</v>
      </c>
      <c r="S4522" s="4">
        <v>1060060.9099999999</v>
      </c>
      <c r="T4522" t="str" cm="1">
        <f t="array" ref="T4522">_xlfn.IFS(Restaurant_Data[[#This Row],[Revenue]]&lt;= 500000, "Low Income", Restaurant_Data[[#This Row],[Revenue]]&lt;=1000000, "Middle Income", Restaurant_Data[[#This Row],[Revenue]] &lt;= 2000000, "High Income")</f>
        <v>High Income</v>
      </c>
    </row>
    <row r="4523" spans="1:20" x14ac:dyDescent="0.35">
      <c r="A4523" s="1" t="s">
        <v>4550</v>
      </c>
      <c r="B4523" s="1" t="s">
        <v>19</v>
      </c>
      <c r="C4523" s="1" t="s">
        <v>26</v>
      </c>
      <c r="D4523">
        <v>4.8</v>
      </c>
      <c r="E4523">
        <v>45</v>
      </c>
      <c r="F4523">
        <v>49.84</v>
      </c>
      <c r="G4523">
        <v>3767</v>
      </c>
      <c r="H4523">
        <v>41084</v>
      </c>
      <c r="I4523">
        <v>9</v>
      </c>
      <c r="J4523">
        <v>972</v>
      </c>
      <c r="K4523">
        <v>90.62</v>
      </c>
      <c r="L4523">
        <v>2.6</v>
      </c>
      <c r="M4523">
        <v>9.5</v>
      </c>
      <c r="N4523" s="1" t="s">
        <v>27</v>
      </c>
      <c r="O4523">
        <v>16</v>
      </c>
      <c r="P4523">
        <v>2</v>
      </c>
      <c r="Q4523">
        <v>18</v>
      </c>
      <c r="R4523" t="str" cm="1">
        <f t="array" ref="R4523">_xlfn.IFS(Restaurant_Data[[#This Row],[Total Reservations]]&lt;=50, "Low", Restaurant_Data[[#This Row],[Total Reservations]]&lt;=100, "Medium", Restaurant_Data[[#This Row],[Total Reservations]]&lt;=200, "High")</f>
        <v>Low</v>
      </c>
      <c r="S4523" s="4">
        <v>516769.02</v>
      </c>
      <c r="T4523" t="str" cm="1">
        <f t="array" ref="T4523">_xlfn.IFS(Restaurant_Data[[#This Row],[Revenue]]&lt;= 500000, "Low Income", Restaurant_Data[[#This Row],[Revenue]]&lt;=1000000, "Middle Income", Restaurant_Data[[#This Row],[Revenue]] &lt;= 2000000, "High Income")</f>
        <v>Middle Income</v>
      </c>
    </row>
    <row r="4524" spans="1:20" x14ac:dyDescent="0.35">
      <c r="A4524" s="1" t="s">
        <v>4551</v>
      </c>
      <c r="B4524" s="1" t="s">
        <v>34</v>
      </c>
      <c r="C4524" s="1" t="s">
        <v>26</v>
      </c>
      <c r="D4524">
        <v>3.4</v>
      </c>
      <c r="E4524">
        <v>62</v>
      </c>
      <c r="F4524">
        <v>51</v>
      </c>
      <c r="G4524">
        <v>3265</v>
      </c>
      <c r="H4524">
        <v>38145</v>
      </c>
      <c r="I4524">
        <v>2</v>
      </c>
      <c r="J4524">
        <v>139</v>
      </c>
      <c r="K4524">
        <v>146.49</v>
      </c>
      <c r="L4524">
        <v>4.7</v>
      </c>
      <c r="M4524">
        <v>7.2</v>
      </c>
      <c r="N4524" s="1" t="s">
        <v>27</v>
      </c>
      <c r="O4524">
        <v>55</v>
      </c>
      <c r="P4524">
        <v>8</v>
      </c>
      <c r="Q4524">
        <v>63</v>
      </c>
      <c r="R4524" t="str" cm="1">
        <f t="array" ref="R4524">_xlfn.IFS(Restaurant_Data[[#This Row],[Total Reservations]]&lt;=50, "Low", Restaurant_Data[[#This Row],[Total Reservations]]&lt;=100, "Medium", Restaurant_Data[[#This Row],[Total Reservations]]&lt;=200, "High")</f>
        <v>Medium</v>
      </c>
      <c r="S4524" s="4">
        <v>710723.75</v>
      </c>
      <c r="T4524" t="str" cm="1">
        <f t="array" ref="T4524">_xlfn.IFS(Restaurant_Data[[#This Row],[Revenue]]&lt;= 500000, "Low Income", Restaurant_Data[[#This Row],[Revenue]]&lt;=1000000, "Middle Income", Restaurant_Data[[#This Row],[Revenue]] &lt;= 2000000, "High Income")</f>
        <v>Middle Income</v>
      </c>
    </row>
    <row r="4525" spans="1:20" x14ac:dyDescent="0.35">
      <c r="A4525" s="1" t="s">
        <v>4552</v>
      </c>
      <c r="B4525" s="1" t="s">
        <v>23</v>
      </c>
      <c r="C4525" s="1" t="s">
        <v>42</v>
      </c>
      <c r="D4525">
        <v>4.4000000000000004</v>
      </c>
      <c r="E4525">
        <v>81</v>
      </c>
      <c r="F4525">
        <v>43.5</v>
      </c>
      <c r="G4525">
        <v>2552</v>
      </c>
      <c r="H4525">
        <v>34095</v>
      </c>
      <c r="I4525">
        <v>18</v>
      </c>
      <c r="J4525">
        <v>165</v>
      </c>
      <c r="K4525">
        <v>293.32</v>
      </c>
      <c r="L4525">
        <v>2.2999999999999998</v>
      </c>
      <c r="M4525">
        <v>5.9</v>
      </c>
      <c r="N4525" s="1" t="s">
        <v>21</v>
      </c>
      <c r="O4525">
        <v>61</v>
      </c>
      <c r="P4525">
        <v>42</v>
      </c>
      <c r="Q4525">
        <v>103</v>
      </c>
      <c r="R4525" t="str" cm="1">
        <f t="array" ref="R4525">_xlfn.IFS(Restaurant_Data[[#This Row],[Total Reservations]]&lt;=50, "Low", Restaurant_Data[[#This Row],[Total Reservations]]&lt;=100, "Medium", Restaurant_Data[[#This Row],[Total Reservations]]&lt;=200, "High")</f>
        <v>High</v>
      </c>
      <c r="S4525" s="4">
        <v>804089.75</v>
      </c>
      <c r="T4525" t="str" cm="1">
        <f t="array" ref="T4525">_xlfn.IFS(Restaurant_Data[[#This Row],[Revenue]]&lt;= 500000, "Low Income", Restaurant_Data[[#This Row],[Revenue]]&lt;=1000000, "Middle Income", Restaurant_Data[[#This Row],[Revenue]] &lt;= 2000000, "High Income")</f>
        <v>Middle Income</v>
      </c>
    </row>
    <row r="4526" spans="1:20" x14ac:dyDescent="0.35">
      <c r="A4526" s="1" t="s">
        <v>4553</v>
      </c>
      <c r="B4526" s="1" t="s">
        <v>19</v>
      </c>
      <c r="C4526" s="1" t="s">
        <v>20</v>
      </c>
      <c r="D4526">
        <v>4.0999999999999996</v>
      </c>
      <c r="E4526">
        <v>41</v>
      </c>
      <c r="F4526">
        <v>68.75</v>
      </c>
      <c r="G4526">
        <v>1515</v>
      </c>
      <c r="H4526">
        <v>15274</v>
      </c>
      <c r="I4526">
        <v>13</v>
      </c>
      <c r="J4526">
        <v>724</v>
      </c>
      <c r="K4526">
        <v>181.34</v>
      </c>
      <c r="L4526">
        <v>7.5</v>
      </c>
      <c r="M4526">
        <v>9.8000000000000007</v>
      </c>
      <c r="N4526" s="1" t="s">
        <v>21</v>
      </c>
      <c r="O4526">
        <v>36</v>
      </c>
      <c r="P4526">
        <v>22</v>
      </c>
      <c r="Q4526">
        <v>58</v>
      </c>
      <c r="R4526" t="str" cm="1">
        <f t="array" ref="R4526">_xlfn.IFS(Restaurant_Data[[#This Row],[Total Reservations]]&lt;=50, "Low", Restaurant_Data[[#This Row],[Total Reservations]]&lt;=100, "Medium", Restaurant_Data[[#This Row],[Total Reservations]]&lt;=200, "High")</f>
        <v>Medium</v>
      </c>
      <c r="S4526" s="4">
        <v>647427.94999999995</v>
      </c>
      <c r="T4526" t="str" cm="1">
        <f t="array" ref="T4526">_xlfn.IFS(Restaurant_Data[[#This Row],[Revenue]]&lt;= 500000, "Low Income", Restaurant_Data[[#This Row],[Revenue]]&lt;=1000000, "Middle Income", Restaurant_Data[[#This Row],[Revenue]] &lt;= 2000000, "High Income")</f>
        <v>Middle Income</v>
      </c>
    </row>
    <row r="4527" spans="1:20" x14ac:dyDescent="0.35">
      <c r="A4527" s="1" t="s">
        <v>4554</v>
      </c>
      <c r="B4527" s="1" t="s">
        <v>34</v>
      </c>
      <c r="C4527" s="1" t="s">
        <v>20</v>
      </c>
      <c r="D4527">
        <v>3.2</v>
      </c>
      <c r="E4527">
        <v>51</v>
      </c>
      <c r="F4527">
        <v>73.239999999999995</v>
      </c>
      <c r="G4527">
        <v>704</v>
      </c>
      <c r="H4527">
        <v>13549</v>
      </c>
      <c r="I4527">
        <v>13</v>
      </c>
      <c r="J4527">
        <v>449</v>
      </c>
      <c r="K4527">
        <v>229.84</v>
      </c>
      <c r="L4527">
        <v>2.5</v>
      </c>
      <c r="M4527">
        <v>4</v>
      </c>
      <c r="N4527" s="1" t="s">
        <v>21</v>
      </c>
      <c r="O4527">
        <v>50</v>
      </c>
      <c r="P4527">
        <v>44</v>
      </c>
      <c r="Q4527">
        <v>94</v>
      </c>
      <c r="R4527" t="str" cm="1">
        <f t="array" ref="R4527">_xlfn.IFS(Restaurant_Data[[#This Row],[Total Reservations]]&lt;=50, "Low", Restaurant_Data[[#This Row],[Total Reservations]]&lt;=100, "Medium", Restaurant_Data[[#This Row],[Total Reservations]]&lt;=200, "High")</f>
        <v>Medium</v>
      </c>
      <c r="S4527" s="4">
        <v>843783.57</v>
      </c>
      <c r="T4527" t="str" cm="1">
        <f t="array" ref="T4527">_xlfn.IFS(Restaurant_Data[[#This Row],[Revenue]]&lt;= 500000, "Low Income", Restaurant_Data[[#This Row],[Revenue]]&lt;=1000000, "Middle Income", Restaurant_Data[[#This Row],[Revenue]] &lt;= 2000000, "High Income")</f>
        <v>Middle Income</v>
      </c>
    </row>
    <row r="4528" spans="1:20" x14ac:dyDescent="0.35">
      <c r="A4528" s="1" t="s">
        <v>4555</v>
      </c>
      <c r="B4528" s="1" t="s">
        <v>34</v>
      </c>
      <c r="C4528" s="1" t="s">
        <v>24</v>
      </c>
      <c r="D4528">
        <v>3.6</v>
      </c>
      <c r="E4528">
        <v>62</v>
      </c>
      <c r="F4528">
        <v>29.87</v>
      </c>
      <c r="G4528">
        <v>2236</v>
      </c>
      <c r="H4528">
        <v>23486</v>
      </c>
      <c r="I4528">
        <v>8</v>
      </c>
      <c r="J4528">
        <v>549</v>
      </c>
      <c r="K4528">
        <v>73.010000000000005</v>
      </c>
      <c r="L4528">
        <v>5.3</v>
      </c>
      <c r="M4528">
        <v>3.5</v>
      </c>
      <c r="N4528" s="1" t="s">
        <v>21</v>
      </c>
      <c r="O4528">
        <v>39</v>
      </c>
      <c r="P4528">
        <v>42</v>
      </c>
      <c r="Q4528">
        <v>81</v>
      </c>
      <c r="R4528" t="str" cm="1">
        <f t="array" ref="R4528">_xlfn.IFS(Restaurant_Data[[#This Row],[Total Reservations]]&lt;=50, "Low", Restaurant_Data[[#This Row],[Total Reservations]]&lt;=100, "Medium", Restaurant_Data[[#This Row],[Total Reservations]]&lt;=200, "High")</f>
        <v>Medium</v>
      </c>
      <c r="S4528" s="4">
        <v>426020.63</v>
      </c>
      <c r="T4528" t="str" cm="1">
        <f t="array" ref="T4528">_xlfn.IFS(Restaurant_Data[[#This Row],[Revenue]]&lt;= 500000, "Low Income", Restaurant_Data[[#This Row],[Revenue]]&lt;=1000000, "Middle Income", Restaurant_Data[[#This Row],[Revenue]] &lt;= 2000000, "High Income")</f>
        <v>Low Income</v>
      </c>
    </row>
    <row r="4529" spans="1:20" x14ac:dyDescent="0.35">
      <c r="A4529" s="1" t="s">
        <v>4556</v>
      </c>
      <c r="B4529" s="1" t="s">
        <v>19</v>
      </c>
      <c r="C4529" s="1" t="s">
        <v>20</v>
      </c>
      <c r="D4529">
        <v>4</v>
      </c>
      <c r="E4529">
        <v>32</v>
      </c>
      <c r="F4529">
        <v>69.150000000000006</v>
      </c>
      <c r="G4529">
        <v>3276</v>
      </c>
      <c r="H4529">
        <v>38362</v>
      </c>
      <c r="I4529">
        <v>10</v>
      </c>
      <c r="J4529">
        <v>665</v>
      </c>
      <c r="K4529">
        <v>258.13</v>
      </c>
      <c r="L4529">
        <v>6</v>
      </c>
      <c r="M4529">
        <v>4.0999999999999996</v>
      </c>
      <c r="N4529" s="1" t="s">
        <v>27</v>
      </c>
      <c r="O4529">
        <v>8</v>
      </c>
      <c r="P4529">
        <v>9</v>
      </c>
      <c r="Q4529">
        <v>17</v>
      </c>
      <c r="R4529" t="str" cm="1">
        <f t="array" ref="R4529">_xlfn.IFS(Restaurant_Data[[#This Row],[Total Reservations]]&lt;=50, "Low", Restaurant_Data[[#This Row],[Total Reservations]]&lt;=100, "Medium", Restaurant_Data[[#This Row],[Total Reservations]]&lt;=200, "High")</f>
        <v>Low</v>
      </c>
      <c r="S4529" s="4">
        <v>508990.85</v>
      </c>
      <c r="T4529" t="str" cm="1">
        <f t="array" ref="T4529">_xlfn.IFS(Restaurant_Data[[#This Row],[Revenue]]&lt;= 500000, "Low Income", Restaurant_Data[[#This Row],[Revenue]]&lt;=1000000, "Middle Income", Restaurant_Data[[#This Row],[Revenue]] &lt;= 2000000, "High Income")</f>
        <v>Middle Income</v>
      </c>
    </row>
    <row r="4530" spans="1:20" x14ac:dyDescent="0.35">
      <c r="A4530" s="1" t="s">
        <v>4557</v>
      </c>
      <c r="B4530" s="1" t="s">
        <v>19</v>
      </c>
      <c r="C4530" s="1" t="s">
        <v>31</v>
      </c>
      <c r="D4530">
        <v>4.7</v>
      </c>
      <c r="E4530">
        <v>42</v>
      </c>
      <c r="F4530">
        <v>33.659999999999997</v>
      </c>
      <c r="G4530">
        <v>1329</v>
      </c>
      <c r="H4530">
        <v>22400</v>
      </c>
      <c r="I4530">
        <v>17</v>
      </c>
      <c r="J4530">
        <v>709</v>
      </c>
      <c r="K4530">
        <v>201.2</v>
      </c>
      <c r="L4530">
        <v>9.5</v>
      </c>
      <c r="M4530">
        <v>7.8</v>
      </c>
      <c r="N4530" s="1" t="s">
        <v>21</v>
      </c>
      <c r="O4530">
        <v>28</v>
      </c>
      <c r="P4530">
        <v>36</v>
      </c>
      <c r="Q4530">
        <v>64</v>
      </c>
      <c r="R4530" t="str" cm="1">
        <f t="array" ref="R4530">_xlfn.IFS(Restaurant_Data[[#This Row],[Total Reservations]]&lt;=50, "Low", Restaurant_Data[[#This Row],[Total Reservations]]&lt;=100, "Medium", Restaurant_Data[[#This Row],[Total Reservations]]&lt;=200, "High")</f>
        <v>Medium</v>
      </c>
      <c r="S4530" s="4">
        <v>341940.42</v>
      </c>
      <c r="T4530" t="str" cm="1">
        <f t="array" ref="T4530">_xlfn.IFS(Restaurant_Data[[#This Row],[Revenue]]&lt;= 500000, "Low Income", Restaurant_Data[[#This Row],[Revenue]]&lt;=1000000, "Middle Income", Restaurant_Data[[#This Row],[Revenue]] &lt;= 2000000, "High Income")</f>
        <v>Low Income</v>
      </c>
    </row>
    <row r="4531" spans="1:20" x14ac:dyDescent="0.35">
      <c r="A4531" s="1" t="s">
        <v>4558</v>
      </c>
      <c r="B4531" s="1" t="s">
        <v>23</v>
      </c>
      <c r="C4531" s="1" t="s">
        <v>24</v>
      </c>
      <c r="D4531">
        <v>4.4000000000000004</v>
      </c>
      <c r="E4531">
        <v>71</v>
      </c>
      <c r="F4531">
        <v>35.61</v>
      </c>
      <c r="G4531">
        <v>8267</v>
      </c>
      <c r="H4531">
        <v>89889</v>
      </c>
      <c r="I4531">
        <v>1</v>
      </c>
      <c r="J4531">
        <v>832</v>
      </c>
      <c r="K4531">
        <v>93.9</v>
      </c>
      <c r="L4531">
        <v>1.7</v>
      </c>
      <c r="M4531">
        <v>4</v>
      </c>
      <c r="N4531" s="1" t="s">
        <v>21</v>
      </c>
      <c r="O4531">
        <v>48</v>
      </c>
      <c r="P4531">
        <v>31</v>
      </c>
      <c r="Q4531">
        <v>79</v>
      </c>
      <c r="R4531" t="str" cm="1">
        <f t="array" ref="R4531">_xlfn.IFS(Restaurant_Data[[#This Row],[Total Reservations]]&lt;=50, "Low", Restaurant_Data[[#This Row],[Total Reservations]]&lt;=100, "Medium", Restaurant_Data[[#This Row],[Total Reservations]]&lt;=200, "High")</f>
        <v>Medium</v>
      </c>
      <c r="S4531" s="4">
        <v>578922.03</v>
      </c>
      <c r="T4531" t="str" cm="1">
        <f t="array" ref="T4531">_xlfn.IFS(Restaurant_Data[[#This Row],[Revenue]]&lt;= 500000, "Low Income", Restaurant_Data[[#This Row],[Revenue]]&lt;=1000000, "Middle Income", Restaurant_Data[[#This Row],[Revenue]] &lt;= 2000000, "High Income")</f>
        <v>Middle Income</v>
      </c>
    </row>
    <row r="4532" spans="1:20" x14ac:dyDescent="0.35">
      <c r="A4532" s="1" t="s">
        <v>4559</v>
      </c>
      <c r="B4532" s="1" t="s">
        <v>23</v>
      </c>
      <c r="C4532" s="1" t="s">
        <v>42</v>
      </c>
      <c r="D4532">
        <v>4.2</v>
      </c>
      <c r="E4532">
        <v>88</v>
      </c>
      <c r="F4532">
        <v>43.49</v>
      </c>
      <c r="G4532">
        <v>4402</v>
      </c>
      <c r="H4532">
        <v>44263</v>
      </c>
      <c r="I4532">
        <v>16</v>
      </c>
      <c r="J4532">
        <v>159</v>
      </c>
      <c r="K4532">
        <v>145.05000000000001</v>
      </c>
      <c r="L4532">
        <v>9.4</v>
      </c>
      <c r="M4532">
        <v>1.9</v>
      </c>
      <c r="N4532" s="1" t="s">
        <v>21</v>
      </c>
      <c r="O4532">
        <v>26</v>
      </c>
      <c r="P4532">
        <v>67</v>
      </c>
      <c r="Q4532">
        <v>93</v>
      </c>
      <c r="R4532" t="str" cm="1">
        <f t="array" ref="R4532">_xlfn.IFS(Restaurant_Data[[#This Row],[Total Reservations]]&lt;=50, "Low", Restaurant_Data[[#This Row],[Total Reservations]]&lt;=100, "Medium", Restaurant_Data[[#This Row],[Total Reservations]]&lt;=200, "High")</f>
        <v>Medium</v>
      </c>
      <c r="S4532" s="4">
        <v>872968</v>
      </c>
      <c r="T4532" t="str" cm="1">
        <f t="array" ref="T4532">_xlfn.IFS(Restaurant_Data[[#This Row],[Revenue]]&lt;= 500000, "Low Income", Restaurant_Data[[#This Row],[Revenue]]&lt;=1000000, "Middle Income", Restaurant_Data[[#This Row],[Revenue]] &lt;= 2000000, "High Income")</f>
        <v>Middle Income</v>
      </c>
    </row>
    <row r="4533" spans="1:20" x14ac:dyDescent="0.35">
      <c r="A4533" s="1" t="s">
        <v>4560</v>
      </c>
      <c r="B4533" s="1" t="s">
        <v>34</v>
      </c>
      <c r="C4533" s="1" t="s">
        <v>20</v>
      </c>
      <c r="D4533">
        <v>4</v>
      </c>
      <c r="E4533">
        <v>58</v>
      </c>
      <c r="F4533">
        <v>65.22</v>
      </c>
      <c r="G4533">
        <v>3648</v>
      </c>
      <c r="H4533">
        <v>37985</v>
      </c>
      <c r="I4533">
        <v>11</v>
      </c>
      <c r="J4533">
        <v>249</v>
      </c>
      <c r="K4533">
        <v>70.760000000000005</v>
      </c>
      <c r="L4533">
        <v>2.9</v>
      </c>
      <c r="M4533">
        <v>6.8</v>
      </c>
      <c r="N4533" s="1" t="s">
        <v>27</v>
      </c>
      <c r="O4533">
        <v>47</v>
      </c>
      <c r="P4533">
        <v>38</v>
      </c>
      <c r="Q4533">
        <v>85</v>
      </c>
      <c r="R4533" t="str" cm="1">
        <f t="array" ref="R4533">_xlfn.IFS(Restaurant_Data[[#This Row],[Total Reservations]]&lt;=50, "Low", Restaurant_Data[[#This Row],[Total Reservations]]&lt;=100, "Medium", Restaurant_Data[[#This Row],[Total Reservations]]&lt;=200, "High")</f>
        <v>Medium</v>
      </c>
      <c r="S4533" s="4">
        <v>857687.39</v>
      </c>
      <c r="T4533" t="str" cm="1">
        <f t="array" ref="T4533">_xlfn.IFS(Restaurant_Data[[#This Row],[Revenue]]&lt;= 500000, "Low Income", Restaurant_Data[[#This Row],[Revenue]]&lt;=1000000, "Middle Income", Restaurant_Data[[#This Row],[Revenue]] &lt;= 2000000, "High Income")</f>
        <v>Middle Income</v>
      </c>
    </row>
    <row r="4534" spans="1:20" x14ac:dyDescent="0.35">
      <c r="A4534" s="1" t="s">
        <v>4561</v>
      </c>
      <c r="B4534" s="1" t="s">
        <v>19</v>
      </c>
      <c r="C4534" s="1" t="s">
        <v>42</v>
      </c>
      <c r="D4534">
        <v>3.6</v>
      </c>
      <c r="E4534">
        <v>49</v>
      </c>
      <c r="F4534">
        <v>45.53</v>
      </c>
      <c r="G4534">
        <v>3108</v>
      </c>
      <c r="H4534">
        <v>37438</v>
      </c>
      <c r="I4534">
        <v>1</v>
      </c>
      <c r="J4534">
        <v>841</v>
      </c>
      <c r="K4534">
        <v>244.25</v>
      </c>
      <c r="L4534">
        <v>8.6</v>
      </c>
      <c r="M4534">
        <v>3</v>
      </c>
      <c r="N4534" s="1" t="s">
        <v>27</v>
      </c>
      <c r="O4534">
        <v>43</v>
      </c>
      <c r="P4534">
        <v>6</v>
      </c>
      <c r="Q4534">
        <v>49</v>
      </c>
      <c r="R4534" t="str" cm="1">
        <f t="array" ref="R4534">_xlfn.IFS(Restaurant_Data[[#This Row],[Total Reservations]]&lt;=50, "Low", Restaurant_Data[[#This Row],[Total Reservations]]&lt;=100, "Medium", Restaurant_Data[[#This Row],[Total Reservations]]&lt;=200, "High")</f>
        <v>Low</v>
      </c>
      <c r="S4534" s="4">
        <v>505829.3</v>
      </c>
      <c r="T4534" t="str" cm="1">
        <f t="array" ref="T4534">_xlfn.IFS(Restaurant_Data[[#This Row],[Revenue]]&lt;= 500000, "Low Income", Restaurant_Data[[#This Row],[Revenue]]&lt;=1000000, "Middle Income", Restaurant_Data[[#This Row],[Revenue]] &lt;= 2000000, "High Income")</f>
        <v>Middle Income</v>
      </c>
    </row>
    <row r="4535" spans="1:20" x14ac:dyDescent="0.35">
      <c r="A4535" s="1" t="s">
        <v>4562</v>
      </c>
      <c r="B4535" s="1" t="s">
        <v>19</v>
      </c>
      <c r="C4535" s="1" t="s">
        <v>20</v>
      </c>
      <c r="D4535">
        <v>3.2</v>
      </c>
      <c r="E4535">
        <v>30</v>
      </c>
      <c r="F4535">
        <v>73.53</v>
      </c>
      <c r="G4535">
        <v>1830</v>
      </c>
      <c r="H4535">
        <v>19187</v>
      </c>
      <c r="I4535">
        <v>6</v>
      </c>
      <c r="J4535">
        <v>274</v>
      </c>
      <c r="K4535">
        <v>236.22</v>
      </c>
      <c r="L4535">
        <v>1.8</v>
      </c>
      <c r="M4535">
        <v>1</v>
      </c>
      <c r="N4535" s="1" t="s">
        <v>27</v>
      </c>
      <c r="O4535">
        <v>20</v>
      </c>
      <c r="P4535">
        <v>28</v>
      </c>
      <c r="Q4535">
        <v>48</v>
      </c>
      <c r="R4535" t="str" cm="1">
        <f t="array" ref="R4535">_xlfn.IFS(Restaurant_Data[[#This Row],[Total Reservations]]&lt;=50, "Low", Restaurant_Data[[#This Row],[Total Reservations]]&lt;=100, "Medium", Restaurant_Data[[#This Row],[Total Reservations]]&lt;=200, "High")</f>
        <v>Low</v>
      </c>
      <c r="S4535" s="4">
        <v>498273.89</v>
      </c>
      <c r="T4535" t="str" cm="1">
        <f t="array" ref="T4535">_xlfn.IFS(Restaurant_Data[[#This Row],[Revenue]]&lt;= 500000, "Low Income", Restaurant_Data[[#This Row],[Revenue]]&lt;=1000000, "Middle Income", Restaurant_Data[[#This Row],[Revenue]] &lt;= 2000000, "High Income")</f>
        <v>Low Income</v>
      </c>
    </row>
    <row r="4536" spans="1:20" x14ac:dyDescent="0.35">
      <c r="A4536" s="1" t="s">
        <v>4563</v>
      </c>
      <c r="B4536" s="1" t="s">
        <v>19</v>
      </c>
      <c r="C4536" s="1" t="s">
        <v>20</v>
      </c>
      <c r="D4536">
        <v>3.8</v>
      </c>
      <c r="E4536">
        <v>42</v>
      </c>
      <c r="F4536">
        <v>66.64</v>
      </c>
      <c r="G4536">
        <v>3644</v>
      </c>
      <c r="H4536">
        <v>38396</v>
      </c>
      <c r="I4536">
        <v>12</v>
      </c>
      <c r="J4536">
        <v>641</v>
      </c>
      <c r="K4536">
        <v>172.56</v>
      </c>
      <c r="L4536">
        <v>9.9</v>
      </c>
      <c r="M4536">
        <v>2.8</v>
      </c>
      <c r="N4536" s="1" t="s">
        <v>21</v>
      </c>
      <c r="O4536">
        <v>27</v>
      </c>
      <c r="P4536">
        <v>28</v>
      </c>
      <c r="Q4536">
        <v>55</v>
      </c>
      <c r="R4536" t="str" cm="1">
        <f t="array" ref="R4536">_xlfn.IFS(Restaurant_Data[[#This Row],[Total Reservations]]&lt;=50, "Low", Restaurant_Data[[#This Row],[Total Reservations]]&lt;=100, "Medium", Restaurant_Data[[#This Row],[Total Reservations]]&lt;=200, "High")</f>
        <v>Medium</v>
      </c>
      <c r="S4536" s="4">
        <v>643637.72</v>
      </c>
      <c r="T4536" t="str" cm="1">
        <f t="array" ref="T4536">_xlfn.IFS(Restaurant_Data[[#This Row],[Revenue]]&lt;= 500000, "Low Income", Restaurant_Data[[#This Row],[Revenue]]&lt;=1000000, "Middle Income", Restaurant_Data[[#This Row],[Revenue]] &lt;= 2000000, "High Income")</f>
        <v>Middle Income</v>
      </c>
    </row>
    <row r="4537" spans="1:20" x14ac:dyDescent="0.35">
      <c r="A4537" s="1" t="s">
        <v>4564</v>
      </c>
      <c r="B4537" s="1" t="s">
        <v>34</v>
      </c>
      <c r="C4537" s="1" t="s">
        <v>42</v>
      </c>
      <c r="D4537">
        <v>3.1</v>
      </c>
      <c r="E4537">
        <v>51</v>
      </c>
      <c r="F4537">
        <v>35.840000000000003</v>
      </c>
      <c r="G4537">
        <v>2114</v>
      </c>
      <c r="H4537">
        <v>19815</v>
      </c>
      <c r="I4537">
        <v>16</v>
      </c>
      <c r="J4537">
        <v>812</v>
      </c>
      <c r="K4537">
        <v>163</v>
      </c>
      <c r="L4537">
        <v>8.3000000000000007</v>
      </c>
      <c r="M4537">
        <v>8.4</v>
      </c>
      <c r="N4537" s="1" t="s">
        <v>21</v>
      </c>
      <c r="O4537">
        <v>21</v>
      </c>
      <c r="P4537">
        <v>8</v>
      </c>
      <c r="Q4537">
        <v>29</v>
      </c>
      <c r="R4537" t="str" cm="1">
        <f t="array" ref="R4537">_xlfn.IFS(Restaurant_Data[[#This Row],[Total Reservations]]&lt;=50, "Low", Restaurant_Data[[#This Row],[Total Reservations]]&lt;=100, "Medium", Restaurant_Data[[#This Row],[Total Reservations]]&lt;=200, "High")</f>
        <v>Low</v>
      </c>
      <c r="S4537" s="4">
        <v>431472.07</v>
      </c>
      <c r="T4537" t="str" cm="1">
        <f t="array" ref="T4537">_xlfn.IFS(Restaurant_Data[[#This Row],[Revenue]]&lt;= 500000, "Low Income", Restaurant_Data[[#This Row],[Revenue]]&lt;=1000000, "Middle Income", Restaurant_Data[[#This Row],[Revenue]] &lt;= 2000000, "High Income")</f>
        <v>Low Income</v>
      </c>
    </row>
    <row r="4538" spans="1:20" x14ac:dyDescent="0.35">
      <c r="A4538" s="1" t="s">
        <v>4565</v>
      </c>
      <c r="B4538" s="1" t="s">
        <v>19</v>
      </c>
      <c r="C4538" s="1" t="s">
        <v>26</v>
      </c>
      <c r="D4538">
        <v>3.4</v>
      </c>
      <c r="E4538">
        <v>44</v>
      </c>
      <c r="F4538">
        <v>48.39</v>
      </c>
      <c r="G4538">
        <v>1692</v>
      </c>
      <c r="H4538">
        <v>15722</v>
      </c>
      <c r="I4538">
        <v>11</v>
      </c>
      <c r="J4538">
        <v>269</v>
      </c>
      <c r="K4538">
        <v>165.86</v>
      </c>
      <c r="L4538">
        <v>1.6</v>
      </c>
      <c r="M4538">
        <v>9.5</v>
      </c>
      <c r="N4538" s="1" t="s">
        <v>27</v>
      </c>
      <c r="O4538">
        <v>12</v>
      </c>
      <c r="P4538">
        <v>41</v>
      </c>
      <c r="Q4538">
        <v>53</v>
      </c>
      <c r="R4538" t="str" cm="1">
        <f t="array" ref="R4538">_xlfn.IFS(Restaurant_Data[[#This Row],[Total Reservations]]&lt;=50, "Low", Restaurant_Data[[#This Row],[Total Reservations]]&lt;=100, "Medium", Restaurant_Data[[#This Row],[Total Reservations]]&lt;=200, "High")</f>
        <v>Medium</v>
      </c>
      <c r="S4538" s="4">
        <v>489262.81</v>
      </c>
      <c r="T4538" t="str" cm="1">
        <f t="array" ref="T4538">_xlfn.IFS(Restaurant_Data[[#This Row],[Revenue]]&lt;= 500000, "Low Income", Restaurant_Data[[#This Row],[Revenue]]&lt;=1000000, "Middle Income", Restaurant_Data[[#This Row],[Revenue]] &lt;= 2000000, "High Income")</f>
        <v>Low Income</v>
      </c>
    </row>
    <row r="4539" spans="1:20" x14ac:dyDescent="0.35">
      <c r="A4539" s="1" t="s">
        <v>4566</v>
      </c>
      <c r="B4539" s="1" t="s">
        <v>19</v>
      </c>
      <c r="C4539" s="1" t="s">
        <v>26</v>
      </c>
      <c r="D4539">
        <v>3.9</v>
      </c>
      <c r="E4539">
        <v>48</v>
      </c>
      <c r="F4539">
        <v>51.87</v>
      </c>
      <c r="G4539">
        <v>1913</v>
      </c>
      <c r="H4539">
        <v>26474</v>
      </c>
      <c r="I4539">
        <v>18</v>
      </c>
      <c r="J4539">
        <v>861</v>
      </c>
      <c r="K4539">
        <v>59.37</v>
      </c>
      <c r="L4539">
        <v>2.9</v>
      </c>
      <c r="M4539">
        <v>7</v>
      </c>
      <c r="N4539" s="1" t="s">
        <v>21</v>
      </c>
      <c r="O4539">
        <v>15</v>
      </c>
      <c r="P4539">
        <v>45</v>
      </c>
      <c r="Q4539">
        <v>60</v>
      </c>
      <c r="R4539" t="str" cm="1">
        <f t="array" ref="R4539">_xlfn.IFS(Restaurant_Data[[#This Row],[Total Reservations]]&lt;=50, "Low", Restaurant_Data[[#This Row],[Total Reservations]]&lt;=100, "Medium", Restaurant_Data[[#This Row],[Total Reservations]]&lt;=200, "High")</f>
        <v>Medium</v>
      </c>
      <c r="S4539" s="4">
        <v>577234.84</v>
      </c>
      <c r="T4539" t="str" cm="1">
        <f t="array" ref="T4539">_xlfn.IFS(Restaurant_Data[[#This Row],[Revenue]]&lt;= 500000, "Low Income", Restaurant_Data[[#This Row],[Revenue]]&lt;=1000000, "Middle Income", Restaurant_Data[[#This Row],[Revenue]] &lt;= 2000000, "High Income")</f>
        <v>Middle Income</v>
      </c>
    </row>
    <row r="4540" spans="1:20" x14ac:dyDescent="0.35">
      <c r="A4540" s="1" t="s">
        <v>4567</v>
      </c>
      <c r="B4540" s="1" t="s">
        <v>34</v>
      </c>
      <c r="C4540" s="1" t="s">
        <v>26</v>
      </c>
      <c r="D4540">
        <v>3.8</v>
      </c>
      <c r="E4540">
        <v>65</v>
      </c>
      <c r="F4540">
        <v>51.78</v>
      </c>
      <c r="G4540">
        <v>2129</v>
      </c>
      <c r="H4540">
        <v>21719</v>
      </c>
      <c r="I4540">
        <v>2</v>
      </c>
      <c r="J4540">
        <v>703</v>
      </c>
      <c r="K4540">
        <v>142.06</v>
      </c>
      <c r="L4540">
        <v>5.9</v>
      </c>
      <c r="M4540">
        <v>3.8</v>
      </c>
      <c r="N4540" s="1" t="s">
        <v>27</v>
      </c>
      <c r="O4540">
        <v>43</v>
      </c>
      <c r="P4540">
        <v>1</v>
      </c>
      <c r="Q4540">
        <v>44</v>
      </c>
      <c r="R4540" t="str" cm="1">
        <f t="array" ref="R4540">_xlfn.IFS(Restaurant_Data[[#This Row],[Total Reservations]]&lt;=50, "Low", Restaurant_Data[[#This Row],[Total Reservations]]&lt;=100, "Medium", Restaurant_Data[[#This Row],[Total Reservations]]&lt;=200, "High")</f>
        <v>Low</v>
      </c>
      <c r="S4540" s="4">
        <v>751902.07</v>
      </c>
      <c r="T4540" t="str" cm="1">
        <f t="array" ref="T4540">_xlfn.IFS(Restaurant_Data[[#This Row],[Revenue]]&lt;= 500000, "Low Income", Restaurant_Data[[#This Row],[Revenue]]&lt;=1000000, "Middle Income", Restaurant_Data[[#This Row],[Revenue]] &lt;= 2000000, "High Income")</f>
        <v>Middle Income</v>
      </c>
    </row>
    <row r="4541" spans="1:20" x14ac:dyDescent="0.35">
      <c r="A4541" s="1" t="s">
        <v>4568</v>
      </c>
      <c r="B4541" s="1" t="s">
        <v>23</v>
      </c>
      <c r="C4541" s="1" t="s">
        <v>31</v>
      </c>
      <c r="D4541">
        <v>3.1</v>
      </c>
      <c r="E4541">
        <v>80</v>
      </c>
      <c r="F4541">
        <v>33.03</v>
      </c>
      <c r="G4541">
        <v>4040</v>
      </c>
      <c r="H4541">
        <v>46468</v>
      </c>
      <c r="I4541">
        <v>17</v>
      </c>
      <c r="J4541">
        <v>122</v>
      </c>
      <c r="K4541">
        <v>82.13</v>
      </c>
      <c r="L4541">
        <v>5.7</v>
      </c>
      <c r="M4541">
        <v>4.9000000000000004</v>
      </c>
      <c r="N4541" s="1" t="s">
        <v>27</v>
      </c>
      <c r="O4541">
        <v>59</v>
      </c>
      <c r="P4541">
        <v>2</v>
      </c>
      <c r="Q4541">
        <v>61</v>
      </c>
      <c r="R4541" t="str" cm="1">
        <f t="array" ref="R4541">_xlfn.IFS(Restaurant_Data[[#This Row],[Total Reservations]]&lt;=50, "Low", Restaurant_Data[[#This Row],[Total Reservations]]&lt;=100, "Medium", Restaurant_Data[[#This Row],[Total Reservations]]&lt;=200, "High")</f>
        <v>Medium</v>
      </c>
      <c r="S4541" s="4">
        <v>611627.82999999996</v>
      </c>
      <c r="T4541" t="str" cm="1">
        <f t="array" ref="T4541">_xlfn.IFS(Restaurant_Data[[#This Row],[Revenue]]&lt;= 500000, "Low Income", Restaurant_Data[[#This Row],[Revenue]]&lt;=1000000, "Middle Income", Restaurant_Data[[#This Row],[Revenue]] &lt;= 2000000, "High Income")</f>
        <v>Middle Income</v>
      </c>
    </row>
    <row r="4542" spans="1:20" x14ac:dyDescent="0.35">
      <c r="A4542" s="1" t="s">
        <v>4569</v>
      </c>
      <c r="B4542" s="1" t="s">
        <v>23</v>
      </c>
      <c r="C4542" s="1" t="s">
        <v>26</v>
      </c>
      <c r="D4542">
        <v>4.2</v>
      </c>
      <c r="E4542">
        <v>84</v>
      </c>
      <c r="F4542">
        <v>49.9</v>
      </c>
      <c r="G4542">
        <v>5137</v>
      </c>
      <c r="H4542">
        <v>53279</v>
      </c>
      <c r="I4542">
        <v>17</v>
      </c>
      <c r="J4542">
        <v>927</v>
      </c>
      <c r="K4542">
        <v>96.2</v>
      </c>
      <c r="L4542">
        <v>6.7</v>
      </c>
      <c r="M4542">
        <v>2.8</v>
      </c>
      <c r="N4542" s="1" t="s">
        <v>27</v>
      </c>
      <c r="O4542">
        <v>67</v>
      </c>
      <c r="P4542">
        <v>83</v>
      </c>
      <c r="Q4542">
        <v>150</v>
      </c>
      <c r="R4542" t="str" cm="1">
        <f t="array" ref="R4542">_xlfn.IFS(Restaurant_Data[[#This Row],[Total Reservations]]&lt;=50, "Low", Restaurant_Data[[#This Row],[Total Reservations]]&lt;=100, "Medium", Restaurant_Data[[#This Row],[Total Reservations]]&lt;=200, "High")</f>
        <v>High</v>
      </c>
      <c r="S4542" s="4">
        <v>959418.85</v>
      </c>
      <c r="T4542" t="str" cm="1">
        <f t="array" ref="T4542">_xlfn.IFS(Restaurant_Data[[#This Row],[Revenue]]&lt;= 500000, "Low Income", Restaurant_Data[[#This Row],[Revenue]]&lt;=1000000, "Middle Income", Restaurant_Data[[#This Row],[Revenue]] &lt;= 2000000, "High Income")</f>
        <v>Middle Income</v>
      </c>
    </row>
    <row r="4543" spans="1:20" x14ac:dyDescent="0.35">
      <c r="A4543" s="1" t="s">
        <v>4570</v>
      </c>
      <c r="B4543" s="1" t="s">
        <v>34</v>
      </c>
      <c r="C4543" s="1" t="s">
        <v>20</v>
      </c>
      <c r="D4543">
        <v>4.0999999999999996</v>
      </c>
      <c r="E4543">
        <v>55</v>
      </c>
      <c r="F4543">
        <v>67.33</v>
      </c>
      <c r="G4543">
        <v>1341</v>
      </c>
      <c r="H4543">
        <v>17333</v>
      </c>
      <c r="I4543">
        <v>4</v>
      </c>
      <c r="J4543">
        <v>766</v>
      </c>
      <c r="K4543">
        <v>290.52999999999997</v>
      </c>
      <c r="L4543">
        <v>5.2</v>
      </c>
      <c r="M4543">
        <v>8.9</v>
      </c>
      <c r="N4543" s="1" t="s">
        <v>21</v>
      </c>
      <c r="O4543">
        <v>6</v>
      </c>
      <c r="P4543">
        <v>41</v>
      </c>
      <c r="Q4543">
        <v>47</v>
      </c>
      <c r="R4543" t="str" cm="1">
        <f t="array" ref="R4543">_xlfn.IFS(Restaurant_Data[[#This Row],[Total Reservations]]&lt;=50, "Low", Restaurant_Data[[#This Row],[Total Reservations]]&lt;=100, "Medium", Restaurant_Data[[#This Row],[Total Reservations]]&lt;=200, "High")</f>
        <v>Low</v>
      </c>
      <c r="S4543" s="4">
        <v>829614.51</v>
      </c>
      <c r="T4543" t="str" cm="1">
        <f t="array" ref="T4543">_xlfn.IFS(Restaurant_Data[[#This Row],[Revenue]]&lt;= 500000, "Low Income", Restaurant_Data[[#This Row],[Revenue]]&lt;=1000000, "Middle Income", Restaurant_Data[[#This Row],[Revenue]] &lt;= 2000000, "High Income")</f>
        <v>Middle Income</v>
      </c>
    </row>
    <row r="4544" spans="1:20" x14ac:dyDescent="0.35">
      <c r="A4544" s="1" t="s">
        <v>4571</v>
      </c>
      <c r="B4544" s="1" t="s">
        <v>19</v>
      </c>
      <c r="C4544" s="1" t="s">
        <v>37</v>
      </c>
      <c r="D4544">
        <v>3.2</v>
      </c>
      <c r="E4544">
        <v>43</v>
      </c>
      <c r="F4544">
        <v>55.56</v>
      </c>
      <c r="G4544">
        <v>2842</v>
      </c>
      <c r="H4544">
        <v>30663</v>
      </c>
      <c r="I4544">
        <v>6</v>
      </c>
      <c r="J4544">
        <v>484</v>
      </c>
      <c r="K4544">
        <v>115.45</v>
      </c>
      <c r="L4544">
        <v>7.6</v>
      </c>
      <c r="M4544">
        <v>7</v>
      </c>
      <c r="N4544" s="1" t="s">
        <v>21</v>
      </c>
      <c r="O4544">
        <v>13</v>
      </c>
      <c r="P4544">
        <v>3</v>
      </c>
      <c r="Q4544">
        <v>16</v>
      </c>
      <c r="R4544" t="str" cm="1">
        <f t="array" ref="R4544">_xlfn.IFS(Restaurant_Data[[#This Row],[Total Reservations]]&lt;=50, "Low", Restaurant_Data[[#This Row],[Total Reservations]]&lt;=100, "Medium", Restaurant_Data[[#This Row],[Total Reservations]]&lt;=200, "High")</f>
        <v>Low</v>
      </c>
      <c r="S4544" s="4">
        <v>544161.63</v>
      </c>
      <c r="T4544" t="str" cm="1">
        <f t="array" ref="T4544">_xlfn.IFS(Restaurant_Data[[#This Row],[Revenue]]&lt;= 500000, "Low Income", Restaurant_Data[[#This Row],[Revenue]]&lt;=1000000, "Middle Income", Restaurant_Data[[#This Row],[Revenue]] &lt;= 2000000, "High Income")</f>
        <v>Middle Income</v>
      </c>
    </row>
    <row r="4545" spans="1:20" x14ac:dyDescent="0.35">
      <c r="A4545" s="1" t="s">
        <v>4572</v>
      </c>
      <c r="B4545" s="1" t="s">
        <v>34</v>
      </c>
      <c r="C4545" s="1" t="s">
        <v>42</v>
      </c>
      <c r="D4545">
        <v>4.9000000000000004</v>
      </c>
      <c r="E4545">
        <v>55</v>
      </c>
      <c r="F4545">
        <v>40.69</v>
      </c>
      <c r="G4545">
        <v>1434</v>
      </c>
      <c r="H4545">
        <v>16899</v>
      </c>
      <c r="I4545">
        <v>15</v>
      </c>
      <c r="J4545">
        <v>967</v>
      </c>
      <c r="K4545">
        <v>170.91</v>
      </c>
      <c r="L4545">
        <v>4.0999999999999996</v>
      </c>
      <c r="M4545">
        <v>1.8</v>
      </c>
      <c r="N4545" s="1" t="s">
        <v>27</v>
      </c>
      <c r="O4545">
        <v>4</v>
      </c>
      <c r="P4545">
        <v>29</v>
      </c>
      <c r="Q4545">
        <v>33</v>
      </c>
      <c r="R4545" t="str" cm="1">
        <f t="array" ref="R4545">_xlfn.IFS(Restaurant_Data[[#This Row],[Total Reservations]]&lt;=50, "Low", Restaurant_Data[[#This Row],[Total Reservations]]&lt;=100, "Medium", Restaurant_Data[[#This Row],[Total Reservations]]&lt;=200, "High")</f>
        <v>Low</v>
      </c>
      <c r="S4545" s="4">
        <v>514333.77</v>
      </c>
      <c r="T4545" t="str" cm="1">
        <f t="array" ref="T4545">_xlfn.IFS(Restaurant_Data[[#This Row],[Revenue]]&lt;= 500000, "Low Income", Restaurant_Data[[#This Row],[Revenue]]&lt;=1000000, "Middle Income", Restaurant_Data[[#This Row],[Revenue]] &lt;= 2000000, "High Income")</f>
        <v>Middle Income</v>
      </c>
    </row>
    <row r="4546" spans="1:20" x14ac:dyDescent="0.35">
      <c r="A4546" s="1" t="s">
        <v>4573</v>
      </c>
      <c r="B4546" s="1" t="s">
        <v>23</v>
      </c>
      <c r="C4546" s="1" t="s">
        <v>37</v>
      </c>
      <c r="D4546">
        <v>3.2</v>
      </c>
      <c r="E4546">
        <v>88</v>
      </c>
      <c r="F4546">
        <v>58.82</v>
      </c>
      <c r="G4546">
        <v>5274</v>
      </c>
      <c r="H4546">
        <v>56181</v>
      </c>
      <c r="I4546">
        <v>11</v>
      </c>
      <c r="J4546">
        <v>783</v>
      </c>
      <c r="K4546">
        <v>271.95</v>
      </c>
      <c r="L4546">
        <v>2.6</v>
      </c>
      <c r="M4546">
        <v>4.3</v>
      </c>
      <c r="N4546" s="1" t="s">
        <v>21</v>
      </c>
      <c r="O4546">
        <v>6</v>
      </c>
      <c r="P4546">
        <v>30</v>
      </c>
      <c r="Q4546">
        <v>36</v>
      </c>
      <c r="R4546" t="str" cm="1">
        <f t="array" ref="R4546">_xlfn.IFS(Restaurant_Data[[#This Row],[Total Reservations]]&lt;=50, "Low", Restaurant_Data[[#This Row],[Total Reservations]]&lt;=100, "Medium", Restaurant_Data[[#This Row],[Total Reservations]]&lt;=200, "High")</f>
        <v>Low</v>
      </c>
      <c r="S4546" s="4">
        <v>1162432.6100000001</v>
      </c>
      <c r="T4546" t="str" cm="1">
        <f t="array" ref="T4546">_xlfn.IFS(Restaurant_Data[[#This Row],[Revenue]]&lt;= 500000, "Low Income", Restaurant_Data[[#This Row],[Revenue]]&lt;=1000000, "Middle Income", Restaurant_Data[[#This Row],[Revenue]] &lt;= 2000000, "High Income")</f>
        <v>High Income</v>
      </c>
    </row>
    <row r="4547" spans="1:20" x14ac:dyDescent="0.35">
      <c r="A4547" s="1" t="s">
        <v>4574</v>
      </c>
      <c r="B4547" s="1" t="s">
        <v>23</v>
      </c>
      <c r="C4547" s="1" t="s">
        <v>31</v>
      </c>
      <c r="D4547">
        <v>4.7</v>
      </c>
      <c r="E4547">
        <v>74</v>
      </c>
      <c r="F4547">
        <v>35.97</v>
      </c>
      <c r="G4547">
        <v>9228</v>
      </c>
      <c r="H4547">
        <v>101150</v>
      </c>
      <c r="I4547">
        <v>18</v>
      </c>
      <c r="J4547">
        <v>721</v>
      </c>
      <c r="K4547">
        <v>153.37</v>
      </c>
      <c r="L4547">
        <v>1.3</v>
      </c>
      <c r="M4547">
        <v>5.8</v>
      </c>
      <c r="N4547" s="1" t="s">
        <v>21</v>
      </c>
      <c r="O4547">
        <v>73</v>
      </c>
      <c r="P4547">
        <v>40</v>
      </c>
      <c r="Q4547">
        <v>113</v>
      </c>
      <c r="R4547" t="str" cm="1">
        <f t="array" ref="R4547">_xlfn.IFS(Restaurant_Data[[#This Row],[Total Reservations]]&lt;=50, "Low", Restaurant_Data[[#This Row],[Total Reservations]]&lt;=100, "Medium", Restaurant_Data[[#This Row],[Total Reservations]]&lt;=200, "High")</f>
        <v>High</v>
      </c>
      <c r="S4547" s="4">
        <v>628885.93000000005</v>
      </c>
      <c r="T4547" t="str" cm="1">
        <f t="array" ref="T4547">_xlfn.IFS(Restaurant_Data[[#This Row],[Revenue]]&lt;= 500000, "Low Income", Restaurant_Data[[#This Row],[Revenue]]&lt;=1000000, "Middle Income", Restaurant_Data[[#This Row],[Revenue]] &lt;= 2000000, "High Income")</f>
        <v>Middle Income</v>
      </c>
    </row>
    <row r="4548" spans="1:20" x14ac:dyDescent="0.35">
      <c r="A4548" s="1" t="s">
        <v>4575</v>
      </c>
      <c r="B4548" s="1" t="s">
        <v>34</v>
      </c>
      <c r="C4548" s="1" t="s">
        <v>37</v>
      </c>
      <c r="D4548">
        <v>3</v>
      </c>
      <c r="E4548">
        <v>60</v>
      </c>
      <c r="F4548">
        <v>65.41</v>
      </c>
      <c r="G4548">
        <v>1509</v>
      </c>
      <c r="H4548">
        <v>16906</v>
      </c>
      <c r="I4548">
        <v>17</v>
      </c>
      <c r="J4548">
        <v>641</v>
      </c>
      <c r="K4548">
        <v>182.15</v>
      </c>
      <c r="L4548">
        <v>3.9</v>
      </c>
      <c r="M4548">
        <v>8.1999999999999993</v>
      </c>
      <c r="N4548" s="1" t="s">
        <v>21</v>
      </c>
      <c r="O4548">
        <v>17</v>
      </c>
      <c r="P4548">
        <v>21</v>
      </c>
      <c r="Q4548">
        <v>38</v>
      </c>
      <c r="R4548" t="str" cm="1">
        <f t="array" ref="R4548">_xlfn.IFS(Restaurant_Data[[#This Row],[Total Reservations]]&lt;=50, "Low", Restaurant_Data[[#This Row],[Total Reservations]]&lt;=100, "Medium", Restaurant_Data[[#This Row],[Total Reservations]]&lt;=200, "High")</f>
        <v>Low</v>
      </c>
      <c r="S4548" s="4">
        <v>889413.78</v>
      </c>
      <c r="T4548" t="str" cm="1">
        <f t="array" ref="T4548">_xlfn.IFS(Restaurant_Data[[#This Row],[Revenue]]&lt;= 500000, "Low Income", Restaurant_Data[[#This Row],[Revenue]]&lt;=1000000, "Middle Income", Restaurant_Data[[#This Row],[Revenue]] &lt;= 2000000, "High Income")</f>
        <v>Middle Income</v>
      </c>
    </row>
    <row r="4549" spans="1:20" x14ac:dyDescent="0.35">
      <c r="A4549" s="1" t="s">
        <v>4576</v>
      </c>
      <c r="B4549" s="1" t="s">
        <v>34</v>
      </c>
      <c r="C4549" s="1" t="s">
        <v>24</v>
      </c>
      <c r="D4549">
        <v>4.8</v>
      </c>
      <c r="E4549">
        <v>53</v>
      </c>
      <c r="F4549">
        <v>26.58</v>
      </c>
      <c r="G4549">
        <v>4724</v>
      </c>
      <c r="H4549">
        <v>49766</v>
      </c>
      <c r="I4549">
        <v>2</v>
      </c>
      <c r="J4549">
        <v>164</v>
      </c>
      <c r="K4549">
        <v>92.2</v>
      </c>
      <c r="L4549">
        <v>4.8</v>
      </c>
      <c r="M4549">
        <v>9.3000000000000007</v>
      </c>
      <c r="N4549" s="1" t="s">
        <v>21</v>
      </c>
      <c r="O4549">
        <v>2</v>
      </c>
      <c r="P4549">
        <v>8</v>
      </c>
      <c r="Q4549">
        <v>10</v>
      </c>
      <c r="R4549" t="str" cm="1">
        <f t="array" ref="R4549">_xlfn.IFS(Restaurant_Data[[#This Row],[Total Reservations]]&lt;=50, "Low", Restaurant_Data[[#This Row],[Total Reservations]]&lt;=100, "Medium", Restaurant_Data[[#This Row],[Total Reservations]]&lt;=200, "High")</f>
        <v>Low</v>
      </c>
      <c r="S4549" s="4">
        <v>327732.15999999997</v>
      </c>
      <c r="T4549" t="str" cm="1">
        <f t="array" ref="T4549">_xlfn.IFS(Restaurant_Data[[#This Row],[Revenue]]&lt;= 500000, "Low Income", Restaurant_Data[[#This Row],[Revenue]]&lt;=1000000, "Middle Income", Restaurant_Data[[#This Row],[Revenue]] &lt;= 2000000, "High Income")</f>
        <v>Low Income</v>
      </c>
    </row>
    <row r="4550" spans="1:20" x14ac:dyDescent="0.35">
      <c r="A4550" s="1" t="s">
        <v>4577</v>
      </c>
      <c r="B4550" s="1" t="s">
        <v>23</v>
      </c>
      <c r="C4550" s="1" t="s">
        <v>26</v>
      </c>
      <c r="D4550">
        <v>3</v>
      </c>
      <c r="E4550">
        <v>78</v>
      </c>
      <c r="F4550">
        <v>45.02</v>
      </c>
      <c r="G4550">
        <v>5712</v>
      </c>
      <c r="H4550">
        <v>55688</v>
      </c>
      <c r="I4550">
        <v>13</v>
      </c>
      <c r="J4550">
        <v>74</v>
      </c>
      <c r="K4550">
        <v>121.27</v>
      </c>
      <c r="L4550">
        <v>6.9</v>
      </c>
      <c r="M4550">
        <v>2.2000000000000002</v>
      </c>
      <c r="N4550" s="1" t="s">
        <v>27</v>
      </c>
      <c r="O4550">
        <v>12</v>
      </c>
      <c r="P4550">
        <v>8</v>
      </c>
      <c r="Q4550">
        <v>20</v>
      </c>
      <c r="R4550" t="str" cm="1">
        <f t="array" ref="R4550">_xlfn.IFS(Restaurant_Data[[#This Row],[Total Reservations]]&lt;=50, "Low", Restaurant_Data[[#This Row],[Total Reservations]]&lt;=100, "Medium", Restaurant_Data[[#This Row],[Total Reservations]]&lt;=200, "High")</f>
        <v>Low</v>
      </c>
      <c r="S4550" s="4">
        <v>798982.44</v>
      </c>
      <c r="T4550" t="str" cm="1">
        <f t="array" ref="T4550">_xlfn.IFS(Restaurant_Data[[#This Row],[Revenue]]&lt;= 500000, "Low Income", Restaurant_Data[[#This Row],[Revenue]]&lt;=1000000, "Middle Income", Restaurant_Data[[#This Row],[Revenue]] &lt;= 2000000, "High Income")</f>
        <v>Middle Income</v>
      </c>
    </row>
    <row r="4551" spans="1:20" x14ac:dyDescent="0.35">
      <c r="A4551" s="1" t="s">
        <v>4578</v>
      </c>
      <c r="B4551" s="1" t="s">
        <v>34</v>
      </c>
      <c r="C4551" s="1" t="s">
        <v>31</v>
      </c>
      <c r="D4551">
        <v>4.5</v>
      </c>
      <c r="E4551">
        <v>58</v>
      </c>
      <c r="F4551">
        <v>30.85</v>
      </c>
      <c r="G4551">
        <v>4208</v>
      </c>
      <c r="H4551">
        <v>45685</v>
      </c>
      <c r="I4551">
        <v>6</v>
      </c>
      <c r="J4551">
        <v>226</v>
      </c>
      <c r="K4551">
        <v>176.53</v>
      </c>
      <c r="L4551">
        <v>8.3000000000000007</v>
      </c>
      <c r="M4551">
        <v>8.5</v>
      </c>
      <c r="N4551" s="1" t="s">
        <v>27</v>
      </c>
      <c r="O4551">
        <v>12</v>
      </c>
      <c r="P4551">
        <v>30</v>
      </c>
      <c r="Q4551">
        <v>42</v>
      </c>
      <c r="R4551" t="str" cm="1">
        <f t="array" ref="R4551">_xlfn.IFS(Restaurant_Data[[#This Row],[Total Reservations]]&lt;=50, "Low", Restaurant_Data[[#This Row],[Total Reservations]]&lt;=100, "Medium", Restaurant_Data[[#This Row],[Total Reservations]]&lt;=200, "High")</f>
        <v>Low</v>
      </c>
      <c r="S4551" s="4">
        <v>416600.65</v>
      </c>
      <c r="T4551" t="str" cm="1">
        <f t="array" ref="T4551">_xlfn.IFS(Restaurant_Data[[#This Row],[Revenue]]&lt;= 500000, "Low Income", Restaurant_Data[[#This Row],[Revenue]]&lt;=1000000, "Middle Income", Restaurant_Data[[#This Row],[Revenue]] &lt;= 2000000, "High Income")</f>
        <v>Low Income</v>
      </c>
    </row>
    <row r="4552" spans="1:20" x14ac:dyDescent="0.35">
      <c r="A4552" s="1" t="s">
        <v>4579</v>
      </c>
      <c r="B4552" s="1" t="s">
        <v>23</v>
      </c>
      <c r="C4552" s="1" t="s">
        <v>20</v>
      </c>
      <c r="D4552">
        <v>3.7</v>
      </c>
      <c r="E4552">
        <v>86</v>
      </c>
      <c r="F4552">
        <v>70.09</v>
      </c>
      <c r="G4552">
        <v>3823</v>
      </c>
      <c r="H4552">
        <v>39702</v>
      </c>
      <c r="I4552">
        <v>11</v>
      </c>
      <c r="J4552">
        <v>328</v>
      </c>
      <c r="K4552">
        <v>141.22999999999999</v>
      </c>
      <c r="L4552">
        <v>3.2</v>
      </c>
      <c r="M4552">
        <v>1.6</v>
      </c>
      <c r="N4552" s="1" t="s">
        <v>21</v>
      </c>
      <c r="O4552">
        <v>48</v>
      </c>
      <c r="P4552">
        <v>15</v>
      </c>
      <c r="Q4552">
        <v>63</v>
      </c>
      <c r="R4552" t="str" cm="1">
        <f t="array" ref="R4552">_xlfn.IFS(Restaurant_Data[[#This Row],[Total Reservations]]&lt;=50, "Low", Restaurant_Data[[#This Row],[Total Reservations]]&lt;=100, "Medium", Restaurant_Data[[#This Row],[Total Reservations]]&lt;=200, "High")</f>
        <v>Medium</v>
      </c>
      <c r="S4552" s="4">
        <v>1346266.33</v>
      </c>
      <c r="T4552" t="str" cm="1">
        <f t="array" ref="T4552">_xlfn.IFS(Restaurant_Data[[#This Row],[Revenue]]&lt;= 500000, "Low Income", Restaurant_Data[[#This Row],[Revenue]]&lt;=1000000, "Middle Income", Restaurant_Data[[#This Row],[Revenue]] &lt;= 2000000, "High Income")</f>
        <v>High Income</v>
      </c>
    </row>
    <row r="4553" spans="1:20" x14ac:dyDescent="0.35">
      <c r="A4553" s="1" t="s">
        <v>4580</v>
      </c>
      <c r="B4553" s="1" t="s">
        <v>34</v>
      </c>
      <c r="C4553" s="1" t="s">
        <v>26</v>
      </c>
      <c r="D4553">
        <v>4.5</v>
      </c>
      <c r="E4553">
        <v>57</v>
      </c>
      <c r="F4553">
        <v>52.78</v>
      </c>
      <c r="G4553">
        <v>921</v>
      </c>
      <c r="H4553">
        <v>12764</v>
      </c>
      <c r="I4553">
        <v>7</v>
      </c>
      <c r="J4553">
        <v>342</v>
      </c>
      <c r="K4553">
        <v>59.56</v>
      </c>
      <c r="L4553">
        <v>5.4</v>
      </c>
      <c r="M4553">
        <v>3.2</v>
      </c>
      <c r="N4553" s="1" t="s">
        <v>27</v>
      </c>
      <c r="O4553">
        <v>27</v>
      </c>
      <c r="P4553">
        <v>34</v>
      </c>
      <c r="Q4553">
        <v>61</v>
      </c>
      <c r="R4553" t="str" cm="1">
        <f t="array" ref="R4553">_xlfn.IFS(Restaurant_Data[[#This Row],[Total Reservations]]&lt;=50, "Low", Restaurant_Data[[#This Row],[Total Reservations]]&lt;=100, "Medium", Restaurant_Data[[#This Row],[Total Reservations]]&lt;=200, "High")</f>
        <v>Medium</v>
      </c>
      <c r="S4553" s="4">
        <v>676076.02</v>
      </c>
      <c r="T4553" t="str" cm="1">
        <f t="array" ref="T4553">_xlfn.IFS(Restaurant_Data[[#This Row],[Revenue]]&lt;= 500000, "Low Income", Restaurant_Data[[#This Row],[Revenue]]&lt;=1000000, "Middle Income", Restaurant_Data[[#This Row],[Revenue]] &lt;= 2000000, "High Income")</f>
        <v>Middle Income</v>
      </c>
    </row>
    <row r="4554" spans="1:20" x14ac:dyDescent="0.35">
      <c r="A4554" s="1" t="s">
        <v>4581</v>
      </c>
      <c r="B4554" s="1" t="s">
        <v>34</v>
      </c>
      <c r="C4554" s="1" t="s">
        <v>26</v>
      </c>
      <c r="D4554">
        <v>3.8</v>
      </c>
      <c r="E4554">
        <v>64</v>
      </c>
      <c r="F4554">
        <v>51.39</v>
      </c>
      <c r="G4554">
        <v>2605</v>
      </c>
      <c r="H4554">
        <v>32727</v>
      </c>
      <c r="I4554">
        <v>18</v>
      </c>
      <c r="J4554">
        <v>269</v>
      </c>
      <c r="K4554">
        <v>150.21</v>
      </c>
      <c r="L4554">
        <v>3.1</v>
      </c>
      <c r="M4554">
        <v>1.2</v>
      </c>
      <c r="N4554" s="1" t="s">
        <v>27</v>
      </c>
      <c r="O4554">
        <v>15</v>
      </c>
      <c r="P4554">
        <v>21</v>
      </c>
      <c r="Q4554">
        <v>36</v>
      </c>
      <c r="R4554" t="str" cm="1">
        <f t="array" ref="R4554">_xlfn.IFS(Restaurant_Data[[#This Row],[Total Reservations]]&lt;=50, "Low", Restaurant_Data[[#This Row],[Total Reservations]]&lt;=100, "Medium", Restaurant_Data[[#This Row],[Total Reservations]]&lt;=200, "High")</f>
        <v>Low</v>
      </c>
      <c r="S4554" s="4">
        <v>748364.13</v>
      </c>
      <c r="T4554" t="str" cm="1">
        <f t="array" ref="T4554">_xlfn.IFS(Restaurant_Data[[#This Row],[Revenue]]&lt;= 500000, "Low Income", Restaurant_Data[[#This Row],[Revenue]]&lt;=1000000, "Middle Income", Restaurant_Data[[#This Row],[Revenue]] &lt;= 2000000, "High Income")</f>
        <v>Middle Income</v>
      </c>
    </row>
    <row r="4555" spans="1:20" x14ac:dyDescent="0.35">
      <c r="A4555" s="1" t="s">
        <v>4582</v>
      </c>
      <c r="B4555" s="1" t="s">
        <v>34</v>
      </c>
      <c r="C4555" s="1" t="s">
        <v>37</v>
      </c>
      <c r="D4555">
        <v>3.1</v>
      </c>
      <c r="E4555">
        <v>58</v>
      </c>
      <c r="F4555">
        <v>60.44</v>
      </c>
      <c r="G4555">
        <v>865</v>
      </c>
      <c r="H4555">
        <v>10748</v>
      </c>
      <c r="I4555">
        <v>17</v>
      </c>
      <c r="J4555">
        <v>52</v>
      </c>
      <c r="K4555">
        <v>253.78</v>
      </c>
      <c r="L4555">
        <v>9.6</v>
      </c>
      <c r="M4555">
        <v>1.6</v>
      </c>
      <c r="N4555" s="1" t="s">
        <v>27</v>
      </c>
      <c r="O4555">
        <v>18</v>
      </c>
      <c r="P4555">
        <v>45</v>
      </c>
      <c r="Q4555">
        <v>63</v>
      </c>
      <c r="R4555" t="str" cm="1">
        <f t="array" ref="R4555">_xlfn.IFS(Restaurant_Data[[#This Row],[Total Reservations]]&lt;=50, "Low", Restaurant_Data[[#This Row],[Total Reservations]]&lt;=100, "Medium", Restaurant_Data[[#This Row],[Total Reservations]]&lt;=200, "High")</f>
        <v>Medium</v>
      </c>
      <c r="S4555" s="4">
        <v>796055.5</v>
      </c>
      <c r="T4555" t="str" cm="1">
        <f t="array" ref="T4555">_xlfn.IFS(Restaurant_Data[[#This Row],[Revenue]]&lt;= 500000, "Low Income", Restaurant_Data[[#This Row],[Revenue]]&lt;=1000000, "Middle Income", Restaurant_Data[[#This Row],[Revenue]] &lt;= 2000000, "High Income")</f>
        <v>Middle Income</v>
      </c>
    </row>
    <row r="4556" spans="1:20" x14ac:dyDescent="0.35">
      <c r="A4556" s="1" t="s">
        <v>4583</v>
      </c>
      <c r="B4556" s="1" t="s">
        <v>23</v>
      </c>
      <c r="C4556" s="1" t="s">
        <v>24</v>
      </c>
      <c r="D4556">
        <v>4.5</v>
      </c>
      <c r="E4556">
        <v>74</v>
      </c>
      <c r="F4556">
        <v>28.89</v>
      </c>
      <c r="G4556">
        <v>3084</v>
      </c>
      <c r="H4556">
        <v>30476</v>
      </c>
      <c r="I4556">
        <v>13</v>
      </c>
      <c r="J4556">
        <v>877</v>
      </c>
      <c r="K4556">
        <v>79.010000000000005</v>
      </c>
      <c r="L4556">
        <v>6.8</v>
      </c>
      <c r="M4556">
        <v>1.3</v>
      </c>
      <c r="N4556" s="1" t="s">
        <v>27</v>
      </c>
      <c r="O4556">
        <v>23</v>
      </c>
      <c r="P4556">
        <v>51</v>
      </c>
      <c r="Q4556">
        <v>74</v>
      </c>
      <c r="R4556" t="str" cm="1">
        <f t="array" ref="R4556">_xlfn.IFS(Restaurant_Data[[#This Row],[Total Reservations]]&lt;=50, "Low", Restaurant_Data[[#This Row],[Total Reservations]]&lt;=100, "Medium", Restaurant_Data[[#This Row],[Total Reservations]]&lt;=200, "High")</f>
        <v>Medium</v>
      </c>
      <c r="S4556" s="4">
        <v>495283</v>
      </c>
      <c r="T4556" t="str" cm="1">
        <f t="array" ref="T4556">_xlfn.IFS(Restaurant_Data[[#This Row],[Revenue]]&lt;= 500000, "Low Income", Restaurant_Data[[#This Row],[Revenue]]&lt;=1000000, "Middle Income", Restaurant_Data[[#This Row],[Revenue]] &lt;= 2000000, "High Income")</f>
        <v>Low Income</v>
      </c>
    </row>
    <row r="4557" spans="1:20" x14ac:dyDescent="0.35">
      <c r="A4557" s="1" t="s">
        <v>4584</v>
      </c>
      <c r="B4557" s="1" t="s">
        <v>34</v>
      </c>
      <c r="C4557" s="1" t="s">
        <v>26</v>
      </c>
      <c r="D4557">
        <v>3.1</v>
      </c>
      <c r="E4557">
        <v>53</v>
      </c>
      <c r="F4557">
        <v>48.41</v>
      </c>
      <c r="G4557">
        <v>1853</v>
      </c>
      <c r="H4557">
        <v>21416</v>
      </c>
      <c r="I4557">
        <v>14</v>
      </c>
      <c r="J4557">
        <v>364</v>
      </c>
      <c r="K4557">
        <v>54.68</v>
      </c>
      <c r="L4557">
        <v>7.1</v>
      </c>
      <c r="M4557">
        <v>2.2999999999999998</v>
      </c>
      <c r="N4557" s="1" t="s">
        <v>21</v>
      </c>
      <c r="O4557">
        <v>52</v>
      </c>
      <c r="P4557">
        <v>30</v>
      </c>
      <c r="Q4557">
        <v>82</v>
      </c>
      <c r="R4557" t="str" cm="1">
        <f t="array" ref="R4557">_xlfn.IFS(Restaurant_Data[[#This Row],[Total Reservations]]&lt;=50, "Low", Restaurant_Data[[#This Row],[Total Reservations]]&lt;=100, "Medium", Restaurant_Data[[#This Row],[Total Reservations]]&lt;=200, "High")</f>
        <v>Medium</v>
      </c>
      <c r="S4557" s="4">
        <v>589142.79</v>
      </c>
      <c r="T4557" t="str" cm="1">
        <f t="array" ref="T4557">_xlfn.IFS(Restaurant_Data[[#This Row],[Revenue]]&lt;= 500000, "Low Income", Restaurant_Data[[#This Row],[Revenue]]&lt;=1000000, "Middle Income", Restaurant_Data[[#This Row],[Revenue]] &lt;= 2000000, "High Income")</f>
        <v>Middle Income</v>
      </c>
    </row>
    <row r="4558" spans="1:20" x14ac:dyDescent="0.35">
      <c r="A4558" s="1" t="s">
        <v>4585</v>
      </c>
      <c r="B4558" s="1" t="s">
        <v>23</v>
      </c>
      <c r="C4558" s="1" t="s">
        <v>42</v>
      </c>
      <c r="D4558">
        <v>4.8</v>
      </c>
      <c r="E4558">
        <v>89</v>
      </c>
      <c r="F4558">
        <v>39.14</v>
      </c>
      <c r="G4558">
        <v>9422</v>
      </c>
      <c r="H4558">
        <v>103635</v>
      </c>
      <c r="I4558">
        <v>9</v>
      </c>
      <c r="J4558">
        <v>456</v>
      </c>
      <c r="K4558">
        <v>79.680000000000007</v>
      </c>
      <c r="L4558">
        <v>5.8</v>
      </c>
      <c r="M4558">
        <v>8.9</v>
      </c>
      <c r="N4558" s="1" t="s">
        <v>27</v>
      </c>
      <c r="O4558">
        <v>40</v>
      </c>
      <c r="P4558">
        <v>12</v>
      </c>
      <c r="Q4558">
        <v>52</v>
      </c>
      <c r="R4558" t="str" cm="1">
        <f t="array" ref="R4558">_xlfn.IFS(Restaurant_Data[[#This Row],[Total Reservations]]&lt;=50, "Low", Restaurant_Data[[#This Row],[Total Reservations]]&lt;=100, "Medium", Restaurant_Data[[#This Row],[Total Reservations]]&lt;=200, "High")</f>
        <v>Medium</v>
      </c>
      <c r="S4558" s="4">
        <v>801489.77</v>
      </c>
      <c r="T4558" t="str" cm="1">
        <f t="array" ref="T4558">_xlfn.IFS(Restaurant_Data[[#This Row],[Revenue]]&lt;= 500000, "Low Income", Restaurant_Data[[#This Row],[Revenue]]&lt;=1000000, "Middle Income", Restaurant_Data[[#This Row],[Revenue]] &lt;= 2000000, "High Income")</f>
        <v>Middle Income</v>
      </c>
    </row>
    <row r="4559" spans="1:20" x14ac:dyDescent="0.35">
      <c r="A4559" s="1" t="s">
        <v>4586</v>
      </c>
      <c r="B4559" s="1" t="s">
        <v>23</v>
      </c>
      <c r="C4559" s="1" t="s">
        <v>42</v>
      </c>
      <c r="D4559">
        <v>3.1</v>
      </c>
      <c r="E4559">
        <v>87</v>
      </c>
      <c r="F4559">
        <v>41.73</v>
      </c>
      <c r="G4559">
        <v>4938</v>
      </c>
      <c r="H4559">
        <v>48945</v>
      </c>
      <c r="I4559">
        <v>13</v>
      </c>
      <c r="J4559">
        <v>594</v>
      </c>
      <c r="K4559">
        <v>221.72</v>
      </c>
      <c r="L4559">
        <v>3.5</v>
      </c>
      <c r="M4559">
        <v>3.6</v>
      </c>
      <c r="N4559" s="1" t="s">
        <v>27</v>
      </c>
      <c r="O4559">
        <v>16</v>
      </c>
      <c r="P4559">
        <v>50</v>
      </c>
      <c r="Q4559">
        <v>66</v>
      </c>
      <c r="R4559" t="str" cm="1">
        <f t="array" ref="R4559">_xlfn.IFS(Restaurant_Data[[#This Row],[Total Reservations]]&lt;=50, "Low", Restaurant_Data[[#This Row],[Total Reservations]]&lt;=100, "Medium", Restaurant_Data[[#This Row],[Total Reservations]]&lt;=200, "High")</f>
        <v>Medium</v>
      </c>
      <c r="S4559" s="4">
        <v>825428.12</v>
      </c>
      <c r="T4559" t="str" cm="1">
        <f t="array" ref="T4559">_xlfn.IFS(Restaurant_Data[[#This Row],[Revenue]]&lt;= 500000, "Low Income", Restaurant_Data[[#This Row],[Revenue]]&lt;=1000000, "Middle Income", Restaurant_Data[[#This Row],[Revenue]] &lt;= 2000000, "High Income")</f>
        <v>Middle Income</v>
      </c>
    </row>
    <row r="4560" spans="1:20" x14ac:dyDescent="0.35">
      <c r="A4560" s="1" t="s">
        <v>4587</v>
      </c>
      <c r="B4560" s="1" t="s">
        <v>34</v>
      </c>
      <c r="C4560" s="1" t="s">
        <v>26</v>
      </c>
      <c r="D4560">
        <v>4</v>
      </c>
      <c r="E4560">
        <v>58</v>
      </c>
      <c r="F4560">
        <v>46.85</v>
      </c>
      <c r="G4560">
        <v>3363</v>
      </c>
      <c r="H4560">
        <v>37401</v>
      </c>
      <c r="I4560">
        <v>6</v>
      </c>
      <c r="J4560">
        <v>743</v>
      </c>
      <c r="K4560">
        <v>248.66</v>
      </c>
      <c r="L4560">
        <v>2.8</v>
      </c>
      <c r="M4560">
        <v>5.3</v>
      </c>
      <c r="N4560" s="1" t="s">
        <v>27</v>
      </c>
      <c r="O4560">
        <v>52</v>
      </c>
      <c r="P4560">
        <v>38</v>
      </c>
      <c r="Q4560">
        <v>90</v>
      </c>
      <c r="R4560" t="str" cm="1">
        <f t="array" ref="R4560">_xlfn.IFS(Restaurant_Data[[#This Row],[Total Reservations]]&lt;=50, "Low", Restaurant_Data[[#This Row],[Total Reservations]]&lt;=100, "Medium", Restaurant_Data[[#This Row],[Total Reservations]]&lt;=200, "High")</f>
        <v>Medium</v>
      </c>
      <c r="S4560" s="4">
        <v>617755.75</v>
      </c>
      <c r="T4560" t="str" cm="1">
        <f t="array" ref="T4560">_xlfn.IFS(Restaurant_Data[[#This Row],[Revenue]]&lt;= 500000, "Low Income", Restaurant_Data[[#This Row],[Revenue]]&lt;=1000000, "Middle Income", Restaurant_Data[[#This Row],[Revenue]] &lt;= 2000000, "High Income")</f>
        <v>Middle Income</v>
      </c>
    </row>
    <row r="4561" spans="1:20" x14ac:dyDescent="0.35">
      <c r="A4561" s="1" t="s">
        <v>4588</v>
      </c>
      <c r="B4561" s="1" t="s">
        <v>34</v>
      </c>
      <c r="C4561" s="1" t="s">
        <v>37</v>
      </c>
      <c r="D4561">
        <v>4.4000000000000004</v>
      </c>
      <c r="E4561">
        <v>70</v>
      </c>
      <c r="F4561">
        <v>63.48</v>
      </c>
      <c r="G4561">
        <v>2729</v>
      </c>
      <c r="H4561">
        <v>30522</v>
      </c>
      <c r="I4561">
        <v>1</v>
      </c>
      <c r="J4561">
        <v>600</v>
      </c>
      <c r="K4561">
        <v>62.18</v>
      </c>
      <c r="L4561">
        <v>6.9</v>
      </c>
      <c r="M4561">
        <v>5.4</v>
      </c>
      <c r="N4561" s="1" t="s">
        <v>27</v>
      </c>
      <c r="O4561">
        <v>58</v>
      </c>
      <c r="P4561">
        <v>58</v>
      </c>
      <c r="Q4561">
        <v>116</v>
      </c>
      <c r="R4561" t="str" cm="1">
        <f t="array" ref="R4561">_xlfn.IFS(Restaurant_Data[[#This Row],[Total Reservations]]&lt;=50, "Low", Restaurant_Data[[#This Row],[Total Reservations]]&lt;=100, "Medium", Restaurant_Data[[#This Row],[Total Reservations]]&lt;=200, "High")</f>
        <v>High</v>
      </c>
      <c r="S4561" s="4">
        <v>994481.68</v>
      </c>
      <c r="T4561" t="str" cm="1">
        <f t="array" ref="T4561">_xlfn.IFS(Restaurant_Data[[#This Row],[Revenue]]&lt;= 500000, "Low Income", Restaurant_Data[[#This Row],[Revenue]]&lt;=1000000, "Middle Income", Restaurant_Data[[#This Row],[Revenue]] &lt;= 2000000, "High Income")</f>
        <v>Middle Income</v>
      </c>
    </row>
    <row r="4562" spans="1:20" x14ac:dyDescent="0.35">
      <c r="A4562" s="1" t="s">
        <v>4589</v>
      </c>
      <c r="B4562" s="1" t="s">
        <v>23</v>
      </c>
      <c r="C4562" s="1" t="s">
        <v>37</v>
      </c>
      <c r="D4562">
        <v>3.8</v>
      </c>
      <c r="E4562">
        <v>72</v>
      </c>
      <c r="F4562">
        <v>61.33</v>
      </c>
      <c r="G4562">
        <v>7189</v>
      </c>
      <c r="H4562">
        <v>72226</v>
      </c>
      <c r="I4562">
        <v>1</v>
      </c>
      <c r="J4562">
        <v>202</v>
      </c>
      <c r="K4562">
        <v>271.89</v>
      </c>
      <c r="L4562">
        <v>9.3000000000000007</v>
      </c>
      <c r="M4562">
        <v>10</v>
      </c>
      <c r="N4562" s="1" t="s">
        <v>27</v>
      </c>
      <c r="O4562">
        <v>17</v>
      </c>
      <c r="P4562">
        <v>38</v>
      </c>
      <c r="Q4562">
        <v>55</v>
      </c>
      <c r="R4562" t="str" cm="1">
        <f t="array" ref="R4562">_xlfn.IFS(Restaurant_Data[[#This Row],[Total Reservations]]&lt;=50, "Low", Restaurant_Data[[#This Row],[Total Reservations]]&lt;=100, "Medium", Restaurant_Data[[#This Row],[Total Reservations]]&lt;=200, "High")</f>
        <v>Medium</v>
      </c>
      <c r="S4562" s="4">
        <v>995873.39</v>
      </c>
      <c r="T4562" t="str" cm="1">
        <f t="array" ref="T4562">_xlfn.IFS(Restaurant_Data[[#This Row],[Revenue]]&lt;= 500000, "Low Income", Restaurant_Data[[#This Row],[Revenue]]&lt;=1000000, "Middle Income", Restaurant_Data[[#This Row],[Revenue]] &lt;= 2000000, "High Income")</f>
        <v>Middle Income</v>
      </c>
    </row>
    <row r="4563" spans="1:20" x14ac:dyDescent="0.35">
      <c r="A4563" s="1" t="s">
        <v>4590</v>
      </c>
      <c r="B4563" s="1" t="s">
        <v>23</v>
      </c>
      <c r="C4563" s="1" t="s">
        <v>20</v>
      </c>
      <c r="D4563">
        <v>3.4</v>
      </c>
      <c r="E4563">
        <v>78</v>
      </c>
      <c r="F4563">
        <v>67.959999999999994</v>
      </c>
      <c r="G4563">
        <v>2049</v>
      </c>
      <c r="H4563">
        <v>21214</v>
      </c>
      <c r="I4563">
        <v>4</v>
      </c>
      <c r="J4563">
        <v>112</v>
      </c>
      <c r="K4563">
        <v>206.83</v>
      </c>
      <c r="L4563">
        <v>2.9</v>
      </c>
      <c r="M4563">
        <v>4.3</v>
      </c>
      <c r="N4563" s="1" t="s">
        <v>27</v>
      </c>
      <c r="O4563">
        <v>7</v>
      </c>
      <c r="P4563">
        <v>70</v>
      </c>
      <c r="Q4563">
        <v>77</v>
      </c>
      <c r="R4563" t="str" cm="1">
        <f t="array" ref="R4563">_xlfn.IFS(Restaurant_Data[[#This Row],[Total Reservations]]&lt;=50, "Low", Restaurant_Data[[#This Row],[Total Reservations]]&lt;=100, "Medium", Restaurant_Data[[#This Row],[Total Reservations]]&lt;=200, "High")</f>
        <v>Medium</v>
      </c>
      <c r="S4563" s="4">
        <v>1178083.8400000001</v>
      </c>
      <c r="T4563" t="str" cm="1">
        <f t="array" ref="T4563">_xlfn.IFS(Restaurant_Data[[#This Row],[Revenue]]&lt;= 500000, "Low Income", Restaurant_Data[[#This Row],[Revenue]]&lt;=1000000, "Middle Income", Restaurant_Data[[#This Row],[Revenue]] &lt;= 2000000, "High Income")</f>
        <v>High Income</v>
      </c>
    </row>
    <row r="4564" spans="1:20" x14ac:dyDescent="0.35">
      <c r="A4564" s="1" t="s">
        <v>4591</v>
      </c>
      <c r="B4564" s="1" t="s">
        <v>19</v>
      </c>
      <c r="C4564" s="1" t="s">
        <v>31</v>
      </c>
      <c r="D4564">
        <v>4.5</v>
      </c>
      <c r="E4564">
        <v>38</v>
      </c>
      <c r="F4564">
        <v>35.51</v>
      </c>
      <c r="G4564">
        <v>3765</v>
      </c>
      <c r="H4564">
        <v>46721</v>
      </c>
      <c r="I4564">
        <v>14</v>
      </c>
      <c r="J4564">
        <v>138</v>
      </c>
      <c r="K4564">
        <v>179.53</v>
      </c>
      <c r="L4564">
        <v>6.1</v>
      </c>
      <c r="M4564">
        <v>3.4</v>
      </c>
      <c r="N4564" s="1" t="s">
        <v>21</v>
      </c>
      <c r="O4564">
        <v>33</v>
      </c>
      <c r="P4564">
        <v>24</v>
      </c>
      <c r="Q4564">
        <v>57</v>
      </c>
      <c r="R4564" t="str" cm="1">
        <f t="array" ref="R4564">_xlfn.IFS(Restaurant_Data[[#This Row],[Total Reservations]]&lt;=50, "Low", Restaurant_Data[[#This Row],[Total Reservations]]&lt;=100, "Medium", Restaurant_Data[[#This Row],[Total Reservations]]&lt;=200, "High")</f>
        <v>Medium</v>
      </c>
      <c r="S4564" s="4">
        <v>324547.84000000003</v>
      </c>
      <c r="T4564" t="str" cm="1">
        <f t="array" ref="T4564">_xlfn.IFS(Restaurant_Data[[#This Row],[Revenue]]&lt;= 500000, "Low Income", Restaurant_Data[[#This Row],[Revenue]]&lt;=1000000, "Middle Income", Restaurant_Data[[#This Row],[Revenue]] &lt;= 2000000, "High Income")</f>
        <v>Low Income</v>
      </c>
    </row>
    <row r="4565" spans="1:20" x14ac:dyDescent="0.35">
      <c r="A4565" s="1" t="s">
        <v>4592</v>
      </c>
      <c r="B4565" s="1" t="s">
        <v>23</v>
      </c>
      <c r="C4565" s="1" t="s">
        <v>31</v>
      </c>
      <c r="D4565">
        <v>4.5999999999999996</v>
      </c>
      <c r="E4565">
        <v>90</v>
      </c>
      <c r="F4565">
        <v>40.590000000000003</v>
      </c>
      <c r="G4565">
        <v>5996</v>
      </c>
      <c r="H4565">
        <v>68684</v>
      </c>
      <c r="I4565">
        <v>18</v>
      </c>
      <c r="J4565">
        <v>152</v>
      </c>
      <c r="K4565">
        <v>113.4</v>
      </c>
      <c r="L4565">
        <v>5.8</v>
      </c>
      <c r="M4565">
        <v>9.6999999999999993</v>
      </c>
      <c r="N4565" s="1" t="s">
        <v>27</v>
      </c>
      <c r="O4565">
        <v>63</v>
      </c>
      <c r="P4565">
        <v>47</v>
      </c>
      <c r="Q4565">
        <v>110</v>
      </c>
      <c r="R4565" t="str" cm="1">
        <f t="array" ref="R4565">_xlfn.IFS(Restaurant_Data[[#This Row],[Total Reservations]]&lt;=50, "Low", Restaurant_Data[[#This Row],[Total Reservations]]&lt;=100, "Medium", Restaurant_Data[[#This Row],[Total Reservations]]&lt;=200, "High")</f>
        <v>High</v>
      </c>
      <c r="S4565" s="4">
        <v>842976</v>
      </c>
      <c r="T4565" t="str" cm="1">
        <f t="array" ref="T4565">_xlfn.IFS(Restaurant_Data[[#This Row],[Revenue]]&lt;= 500000, "Low Income", Restaurant_Data[[#This Row],[Revenue]]&lt;=1000000, "Middle Income", Restaurant_Data[[#This Row],[Revenue]] &lt;= 2000000, "High Income")</f>
        <v>Middle Income</v>
      </c>
    </row>
    <row r="4566" spans="1:20" x14ac:dyDescent="0.35">
      <c r="A4566" s="1" t="s">
        <v>4593</v>
      </c>
      <c r="B4566" s="1" t="s">
        <v>19</v>
      </c>
      <c r="C4566" s="1" t="s">
        <v>31</v>
      </c>
      <c r="D4566">
        <v>4.8</v>
      </c>
      <c r="E4566">
        <v>33</v>
      </c>
      <c r="F4566">
        <v>30.23</v>
      </c>
      <c r="G4566">
        <v>1085</v>
      </c>
      <c r="H4566">
        <v>17910</v>
      </c>
      <c r="I4566">
        <v>16</v>
      </c>
      <c r="J4566">
        <v>902</v>
      </c>
      <c r="K4566">
        <v>142.93</v>
      </c>
      <c r="L4566">
        <v>6.8</v>
      </c>
      <c r="M4566">
        <v>6.3</v>
      </c>
      <c r="N4566" s="1" t="s">
        <v>21</v>
      </c>
      <c r="O4566">
        <v>24</v>
      </c>
      <c r="P4566">
        <v>0</v>
      </c>
      <c r="Q4566">
        <v>24</v>
      </c>
      <c r="R4566" t="str" cm="1">
        <f t="array" ref="R4566">_xlfn.IFS(Restaurant_Data[[#This Row],[Total Reservations]]&lt;=50, "Low", Restaurant_Data[[#This Row],[Total Reservations]]&lt;=100, "Medium", Restaurant_Data[[#This Row],[Total Reservations]]&lt;=200, "High")</f>
        <v>Low</v>
      </c>
      <c r="S4566" s="4">
        <v>246074.73</v>
      </c>
      <c r="T4566" t="str" cm="1">
        <f t="array" ref="T4566">_xlfn.IFS(Restaurant_Data[[#This Row],[Revenue]]&lt;= 500000, "Low Income", Restaurant_Data[[#This Row],[Revenue]]&lt;=1000000, "Middle Income", Restaurant_Data[[#This Row],[Revenue]] &lt;= 2000000, "High Income")</f>
        <v>Low Income</v>
      </c>
    </row>
    <row r="4567" spans="1:20" x14ac:dyDescent="0.35">
      <c r="A4567" s="1" t="s">
        <v>4594</v>
      </c>
      <c r="B4567" s="1" t="s">
        <v>19</v>
      </c>
      <c r="C4567" s="1" t="s">
        <v>24</v>
      </c>
      <c r="D4567">
        <v>3.8</v>
      </c>
      <c r="E4567">
        <v>50</v>
      </c>
      <c r="F4567">
        <v>27.19</v>
      </c>
      <c r="G4567">
        <v>1078</v>
      </c>
      <c r="H4567">
        <v>16364</v>
      </c>
      <c r="I4567">
        <v>3</v>
      </c>
      <c r="J4567">
        <v>552</v>
      </c>
      <c r="K4567">
        <v>286.74</v>
      </c>
      <c r="L4567">
        <v>6.3</v>
      </c>
      <c r="M4567">
        <v>3.6</v>
      </c>
      <c r="N4567" s="1" t="s">
        <v>27</v>
      </c>
      <c r="O4567">
        <v>47</v>
      </c>
      <c r="P4567">
        <v>49</v>
      </c>
      <c r="Q4567">
        <v>96</v>
      </c>
      <c r="R4567" t="str" cm="1">
        <f t="array" ref="R4567">_xlfn.IFS(Restaurant_Data[[#This Row],[Total Reservations]]&lt;=50, "Low", Restaurant_Data[[#This Row],[Total Reservations]]&lt;=100, "Medium", Restaurant_Data[[#This Row],[Total Reservations]]&lt;=200, "High")</f>
        <v>Medium</v>
      </c>
      <c r="S4567" s="4">
        <v>311829.94</v>
      </c>
      <c r="T4567" t="str" cm="1">
        <f t="array" ref="T4567">_xlfn.IFS(Restaurant_Data[[#This Row],[Revenue]]&lt;= 500000, "Low Income", Restaurant_Data[[#This Row],[Revenue]]&lt;=1000000, "Middle Income", Restaurant_Data[[#This Row],[Revenue]] &lt;= 2000000, "High Income")</f>
        <v>Low Income</v>
      </c>
    </row>
    <row r="4568" spans="1:20" x14ac:dyDescent="0.35">
      <c r="A4568" s="1" t="s">
        <v>4595</v>
      </c>
      <c r="B4568" s="1" t="s">
        <v>19</v>
      </c>
      <c r="C4568" s="1" t="s">
        <v>37</v>
      </c>
      <c r="D4568">
        <v>4</v>
      </c>
      <c r="E4568">
        <v>36</v>
      </c>
      <c r="F4568">
        <v>59.93</v>
      </c>
      <c r="G4568">
        <v>3479</v>
      </c>
      <c r="H4568">
        <v>41093</v>
      </c>
      <c r="I4568">
        <v>6</v>
      </c>
      <c r="J4568">
        <v>748</v>
      </c>
      <c r="K4568">
        <v>277.89</v>
      </c>
      <c r="L4568">
        <v>3.5</v>
      </c>
      <c r="M4568">
        <v>3.6</v>
      </c>
      <c r="N4568" s="1" t="s">
        <v>27</v>
      </c>
      <c r="O4568">
        <v>5</v>
      </c>
      <c r="P4568">
        <v>34</v>
      </c>
      <c r="Q4568">
        <v>39</v>
      </c>
      <c r="R4568" t="str" cm="1">
        <f t="array" ref="R4568">_xlfn.IFS(Restaurant_Data[[#This Row],[Total Reservations]]&lt;=50, "Low", Restaurant_Data[[#This Row],[Total Reservations]]&lt;=100, "Medium", Restaurant_Data[[#This Row],[Total Reservations]]&lt;=200, "High")</f>
        <v>Low</v>
      </c>
      <c r="S4568" s="4">
        <v>493144.54</v>
      </c>
      <c r="T4568" t="str" cm="1">
        <f t="array" ref="T4568">_xlfn.IFS(Restaurant_Data[[#This Row],[Revenue]]&lt;= 500000, "Low Income", Restaurant_Data[[#This Row],[Revenue]]&lt;=1000000, "Middle Income", Restaurant_Data[[#This Row],[Revenue]] &lt;= 2000000, "High Income")</f>
        <v>Low Income</v>
      </c>
    </row>
    <row r="4569" spans="1:20" x14ac:dyDescent="0.35">
      <c r="A4569" s="1" t="s">
        <v>4596</v>
      </c>
      <c r="B4569" s="1" t="s">
        <v>34</v>
      </c>
      <c r="C4569" s="1" t="s">
        <v>20</v>
      </c>
      <c r="D4569">
        <v>3.7</v>
      </c>
      <c r="E4569">
        <v>56</v>
      </c>
      <c r="F4569">
        <v>72.02</v>
      </c>
      <c r="G4569">
        <v>2829</v>
      </c>
      <c r="H4569">
        <v>36249</v>
      </c>
      <c r="I4569">
        <v>1</v>
      </c>
      <c r="J4569">
        <v>208</v>
      </c>
      <c r="K4569">
        <v>206.37</v>
      </c>
      <c r="L4569">
        <v>7.2</v>
      </c>
      <c r="M4569">
        <v>1.8</v>
      </c>
      <c r="N4569" s="1" t="s">
        <v>21</v>
      </c>
      <c r="O4569">
        <v>25</v>
      </c>
      <c r="P4569">
        <v>10</v>
      </c>
      <c r="Q4569">
        <v>35</v>
      </c>
      <c r="R4569" t="str" cm="1">
        <f t="array" ref="R4569">_xlfn.IFS(Restaurant_Data[[#This Row],[Total Reservations]]&lt;=50, "Low", Restaurant_Data[[#This Row],[Total Reservations]]&lt;=100, "Medium", Restaurant_Data[[#This Row],[Total Reservations]]&lt;=200, "High")</f>
        <v>Low</v>
      </c>
      <c r="S4569" s="4">
        <v>897745.93</v>
      </c>
      <c r="T4569" t="str" cm="1">
        <f t="array" ref="T4569">_xlfn.IFS(Restaurant_Data[[#This Row],[Revenue]]&lt;= 500000, "Low Income", Restaurant_Data[[#This Row],[Revenue]]&lt;=1000000, "Middle Income", Restaurant_Data[[#This Row],[Revenue]] &lt;= 2000000, "High Income")</f>
        <v>Middle Income</v>
      </c>
    </row>
    <row r="4570" spans="1:20" x14ac:dyDescent="0.35">
      <c r="A4570" s="1" t="s">
        <v>4597</v>
      </c>
      <c r="B4570" s="1" t="s">
        <v>34</v>
      </c>
      <c r="C4570" s="1" t="s">
        <v>42</v>
      </c>
      <c r="D4570">
        <v>3.5</v>
      </c>
      <c r="E4570">
        <v>57</v>
      </c>
      <c r="F4570">
        <v>37.33</v>
      </c>
      <c r="G4570">
        <v>2086</v>
      </c>
      <c r="H4570">
        <v>19570</v>
      </c>
      <c r="I4570">
        <v>11</v>
      </c>
      <c r="J4570">
        <v>610</v>
      </c>
      <c r="K4570">
        <v>194.73</v>
      </c>
      <c r="L4570">
        <v>3.5</v>
      </c>
      <c r="M4570">
        <v>6</v>
      </c>
      <c r="N4570" s="1" t="s">
        <v>27</v>
      </c>
      <c r="O4570">
        <v>40</v>
      </c>
      <c r="P4570">
        <v>33</v>
      </c>
      <c r="Q4570">
        <v>73</v>
      </c>
      <c r="R4570" t="str" cm="1">
        <f t="array" ref="R4570">_xlfn.IFS(Restaurant_Data[[#This Row],[Total Reservations]]&lt;=50, "Low", Restaurant_Data[[#This Row],[Total Reservations]]&lt;=100, "Medium", Restaurant_Data[[#This Row],[Total Reservations]]&lt;=200, "High")</f>
        <v>Medium</v>
      </c>
      <c r="S4570" s="4">
        <v>489792.98</v>
      </c>
      <c r="T4570" t="str" cm="1">
        <f t="array" ref="T4570">_xlfn.IFS(Restaurant_Data[[#This Row],[Revenue]]&lt;= 500000, "Low Income", Restaurant_Data[[#This Row],[Revenue]]&lt;=1000000, "Middle Income", Restaurant_Data[[#This Row],[Revenue]] &lt;= 2000000, "High Income")</f>
        <v>Low Income</v>
      </c>
    </row>
    <row r="4571" spans="1:20" x14ac:dyDescent="0.35">
      <c r="A4571" s="1" t="s">
        <v>4598</v>
      </c>
      <c r="B4571" s="1" t="s">
        <v>23</v>
      </c>
      <c r="C4571" s="1" t="s">
        <v>31</v>
      </c>
      <c r="D4571">
        <v>4.5</v>
      </c>
      <c r="E4571">
        <v>90</v>
      </c>
      <c r="F4571">
        <v>40.25</v>
      </c>
      <c r="G4571">
        <v>5368</v>
      </c>
      <c r="H4571">
        <v>60706</v>
      </c>
      <c r="I4571">
        <v>10</v>
      </c>
      <c r="J4571">
        <v>783</v>
      </c>
      <c r="K4571">
        <v>102.64</v>
      </c>
      <c r="L4571">
        <v>6.9</v>
      </c>
      <c r="M4571">
        <v>7.5</v>
      </c>
      <c r="N4571" s="1" t="s">
        <v>27</v>
      </c>
      <c r="O4571">
        <v>17</v>
      </c>
      <c r="P4571">
        <v>81</v>
      </c>
      <c r="Q4571">
        <v>98</v>
      </c>
      <c r="R4571" t="str" cm="1">
        <f t="array" ref="R4571">_xlfn.IFS(Restaurant_Data[[#This Row],[Total Reservations]]&lt;=50, "Low", Restaurant_Data[[#This Row],[Total Reservations]]&lt;=100, "Medium", Restaurant_Data[[#This Row],[Total Reservations]]&lt;=200, "High")</f>
        <v>Medium</v>
      </c>
      <c r="S4571" s="4">
        <v>827125.3</v>
      </c>
      <c r="T4571" t="str" cm="1">
        <f t="array" ref="T4571">_xlfn.IFS(Restaurant_Data[[#This Row],[Revenue]]&lt;= 500000, "Low Income", Restaurant_Data[[#This Row],[Revenue]]&lt;=1000000, "Middle Income", Restaurant_Data[[#This Row],[Revenue]] &lt;= 2000000, "High Income")</f>
        <v>Middle Income</v>
      </c>
    </row>
    <row r="4572" spans="1:20" x14ac:dyDescent="0.35">
      <c r="A4572" s="1" t="s">
        <v>4599</v>
      </c>
      <c r="B4572" s="1" t="s">
        <v>19</v>
      </c>
      <c r="C4572" s="1" t="s">
        <v>42</v>
      </c>
      <c r="D4572">
        <v>3.7</v>
      </c>
      <c r="E4572">
        <v>30</v>
      </c>
      <c r="F4572">
        <v>42.07</v>
      </c>
      <c r="G4572">
        <v>3449</v>
      </c>
      <c r="H4572">
        <v>39694</v>
      </c>
      <c r="I4572">
        <v>18</v>
      </c>
      <c r="J4572">
        <v>408</v>
      </c>
      <c r="K4572">
        <v>288.32</v>
      </c>
      <c r="L4572">
        <v>3.7</v>
      </c>
      <c r="M4572">
        <v>5.3</v>
      </c>
      <c r="N4572" s="1" t="s">
        <v>27</v>
      </c>
      <c r="O4572">
        <v>8</v>
      </c>
      <c r="P4572">
        <v>27</v>
      </c>
      <c r="Q4572">
        <v>35</v>
      </c>
      <c r="R4572" t="str" cm="1">
        <f t="array" ref="R4572">_xlfn.IFS(Restaurant_Data[[#This Row],[Total Reservations]]&lt;=50, "Low", Restaurant_Data[[#This Row],[Total Reservations]]&lt;=100, "Medium", Restaurant_Data[[#This Row],[Total Reservations]]&lt;=200, "High")</f>
        <v>Low</v>
      </c>
      <c r="S4572" s="4">
        <v>308346.55</v>
      </c>
      <c r="T4572" t="str" cm="1">
        <f t="array" ref="T4572">_xlfn.IFS(Restaurant_Data[[#This Row],[Revenue]]&lt;= 500000, "Low Income", Restaurant_Data[[#This Row],[Revenue]]&lt;=1000000, "Middle Income", Restaurant_Data[[#This Row],[Revenue]] &lt;= 2000000, "High Income")</f>
        <v>Low Income</v>
      </c>
    </row>
    <row r="4573" spans="1:20" x14ac:dyDescent="0.35">
      <c r="A4573" s="1" t="s">
        <v>4600</v>
      </c>
      <c r="B4573" s="1" t="s">
        <v>34</v>
      </c>
      <c r="C4573" s="1" t="s">
        <v>42</v>
      </c>
      <c r="D4573">
        <v>3.9</v>
      </c>
      <c r="E4573">
        <v>58</v>
      </c>
      <c r="F4573">
        <v>44.65</v>
      </c>
      <c r="G4573">
        <v>1384</v>
      </c>
      <c r="H4573">
        <v>19294</v>
      </c>
      <c r="I4573">
        <v>4</v>
      </c>
      <c r="J4573">
        <v>749</v>
      </c>
      <c r="K4573">
        <v>238.85</v>
      </c>
      <c r="L4573">
        <v>1.7</v>
      </c>
      <c r="M4573">
        <v>9</v>
      </c>
      <c r="N4573" s="1" t="s">
        <v>21</v>
      </c>
      <c r="O4573">
        <v>51</v>
      </c>
      <c r="P4573">
        <v>15</v>
      </c>
      <c r="Q4573">
        <v>66</v>
      </c>
      <c r="R4573" t="str" cm="1">
        <f t="array" ref="R4573">_xlfn.IFS(Restaurant_Data[[#This Row],[Total Reservations]]&lt;=50, "Low", Restaurant_Data[[#This Row],[Total Reservations]]&lt;=100, "Medium", Restaurant_Data[[#This Row],[Total Reservations]]&lt;=200, "High")</f>
        <v>Medium</v>
      </c>
      <c r="S4573" s="4">
        <v>583979.9</v>
      </c>
      <c r="T4573" t="str" cm="1">
        <f t="array" ref="T4573">_xlfn.IFS(Restaurant_Data[[#This Row],[Revenue]]&lt;= 500000, "Low Income", Restaurant_Data[[#This Row],[Revenue]]&lt;=1000000, "Middle Income", Restaurant_Data[[#This Row],[Revenue]] &lt;= 2000000, "High Income")</f>
        <v>Middle Income</v>
      </c>
    </row>
    <row r="4574" spans="1:20" x14ac:dyDescent="0.35">
      <c r="A4574" s="1" t="s">
        <v>4601</v>
      </c>
      <c r="B4574" s="1" t="s">
        <v>34</v>
      </c>
      <c r="C4574" s="1" t="s">
        <v>26</v>
      </c>
      <c r="D4574">
        <v>3.8</v>
      </c>
      <c r="E4574">
        <v>61</v>
      </c>
      <c r="F4574">
        <v>48.62</v>
      </c>
      <c r="G4574">
        <v>1589</v>
      </c>
      <c r="H4574">
        <v>23113</v>
      </c>
      <c r="I4574">
        <v>6</v>
      </c>
      <c r="J4574">
        <v>814</v>
      </c>
      <c r="K4574">
        <v>145.56</v>
      </c>
      <c r="L4574">
        <v>2.1</v>
      </c>
      <c r="M4574">
        <v>5.4</v>
      </c>
      <c r="N4574" s="1" t="s">
        <v>21</v>
      </c>
      <c r="O4574">
        <v>28</v>
      </c>
      <c r="P4574">
        <v>50</v>
      </c>
      <c r="Q4574">
        <v>78</v>
      </c>
      <c r="R4574" t="str" cm="1">
        <f t="array" ref="R4574">_xlfn.IFS(Restaurant_Data[[#This Row],[Total Reservations]]&lt;=50, "Low", Restaurant_Data[[#This Row],[Total Reservations]]&lt;=100, "Medium", Restaurant_Data[[#This Row],[Total Reservations]]&lt;=200, "High")</f>
        <v>Medium</v>
      </c>
      <c r="S4574" s="4">
        <v>668224.09</v>
      </c>
      <c r="T4574" t="str" cm="1">
        <f t="array" ref="T4574">_xlfn.IFS(Restaurant_Data[[#This Row],[Revenue]]&lt;= 500000, "Low Income", Restaurant_Data[[#This Row],[Revenue]]&lt;=1000000, "Middle Income", Restaurant_Data[[#This Row],[Revenue]] &lt;= 2000000, "High Income")</f>
        <v>Middle Income</v>
      </c>
    </row>
    <row r="4575" spans="1:20" x14ac:dyDescent="0.35">
      <c r="A4575" s="1" t="s">
        <v>4602</v>
      </c>
      <c r="B4575" s="1" t="s">
        <v>34</v>
      </c>
      <c r="C4575" s="1" t="s">
        <v>24</v>
      </c>
      <c r="D4575">
        <v>4.4000000000000004</v>
      </c>
      <c r="E4575">
        <v>55</v>
      </c>
      <c r="F4575">
        <v>34.119999999999997</v>
      </c>
      <c r="G4575">
        <v>2285</v>
      </c>
      <c r="H4575">
        <v>23053</v>
      </c>
      <c r="I4575">
        <v>19</v>
      </c>
      <c r="J4575">
        <v>926</v>
      </c>
      <c r="K4575">
        <v>253.96</v>
      </c>
      <c r="L4575">
        <v>8.5</v>
      </c>
      <c r="M4575">
        <v>4.0999999999999996</v>
      </c>
      <c r="N4575" s="1" t="s">
        <v>21</v>
      </c>
      <c r="O4575">
        <v>34</v>
      </c>
      <c r="P4575">
        <v>45</v>
      </c>
      <c r="Q4575">
        <v>79</v>
      </c>
      <c r="R4575" t="str" cm="1">
        <f t="array" ref="R4575">_xlfn.IFS(Restaurant_Data[[#This Row],[Total Reservations]]&lt;=50, "Low", Restaurant_Data[[#This Row],[Total Reservations]]&lt;=100, "Medium", Restaurant_Data[[#This Row],[Total Reservations]]&lt;=200, "High")</f>
        <v>Medium</v>
      </c>
      <c r="S4575" s="4">
        <v>445403.03</v>
      </c>
      <c r="T4575" t="str" cm="1">
        <f t="array" ref="T4575">_xlfn.IFS(Restaurant_Data[[#This Row],[Revenue]]&lt;= 500000, "Low Income", Restaurant_Data[[#This Row],[Revenue]]&lt;=1000000, "Middle Income", Restaurant_Data[[#This Row],[Revenue]] &lt;= 2000000, "High Income")</f>
        <v>Low Income</v>
      </c>
    </row>
    <row r="4576" spans="1:20" x14ac:dyDescent="0.35">
      <c r="A4576" s="1" t="s">
        <v>4603</v>
      </c>
      <c r="B4576" s="1" t="s">
        <v>34</v>
      </c>
      <c r="C4576" s="1" t="s">
        <v>20</v>
      </c>
      <c r="D4576">
        <v>4.8</v>
      </c>
      <c r="E4576">
        <v>62</v>
      </c>
      <c r="F4576">
        <v>69.16</v>
      </c>
      <c r="G4576">
        <v>2329</v>
      </c>
      <c r="H4576">
        <v>32475</v>
      </c>
      <c r="I4576">
        <v>9</v>
      </c>
      <c r="J4576">
        <v>539</v>
      </c>
      <c r="K4576">
        <v>102.97</v>
      </c>
      <c r="L4576">
        <v>2.1</v>
      </c>
      <c r="M4576">
        <v>3.3</v>
      </c>
      <c r="N4576" s="1" t="s">
        <v>21</v>
      </c>
      <c r="O4576">
        <v>35</v>
      </c>
      <c r="P4576">
        <v>29</v>
      </c>
      <c r="Q4576">
        <v>64</v>
      </c>
      <c r="R4576" t="str" cm="1">
        <f t="array" ref="R4576">_xlfn.IFS(Restaurant_Data[[#This Row],[Total Reservations]]&lt;=50, "Low", Restaurant_Data[[#This Row],[Total Reservations]]&lt;=100, "Medium", Restaurant_Data[[#This Row],[Total Reservations]]&lt;=200, "High")</f>
        <v>Medium</v>
      </c>
      <c r="S4576" s="4">
        <v>961375.97</v>
      </c>
      <c r="T4576" t="str" cm="1">
        <f t="array" ref="T4576">_xlfn.IFS(Restaurant_Data[[#This Row],[Revenue]]&lt;= 500000, "Low Income", Restaurant_Data[[#This Row],[Revenue]]&lt;=1000000, "Middle Income", Restaurant_Data[[#This Row],[Revenue]] &lt;= 2000000, "High Income")</f>
        <v>Middle Income</v>
      </c>
    </row>
    <row r="4577" spans="1:20" x14ac:dyDescent="0.35">
      <c r="A4577" s="1" t="s">
        <v>4604</v>
      </c>
      <c r="B4577" s="1" t="s">
        <v>34</v>
      </c>
      <c r="C4577" s="1" t="s">
        <v>24</v>
      </c>
      <c r="D4577">
        <v>4.3</v>
      </c>
      <c r="E4577">
        <v>54</v>
      </c>
      <c r="F4577">
        <v>27.78</v>
      </c>
      <c r="G4577">
        <v>3373</v>
      </c>
      <c r="H4577">
        <v>41455</v>
      </c>
      <c r="I4577">
        <v>10</v>
      </c>
      <c r="J4577">
        <v>241</v>
      </c>
      <c r="K4577">
        <v>103.31</v>
      </c>
      <c r="L4577">
        <v>4</v>
      </c>
      <c r="M4577">
        <v>3.2</v>
      </c>
      <c r="N4577" s="1" t="s">
        <v>27</v>
      </c>
      <c r="O4577">
        <v>26</v>
      </c>
      <c r="P4577">
        <v>36</v>
      </c>
      <c r="Q4577">
        <v>62</v>
      </c>
      <c r="R4577" t="str" cm="1">
        <f t="array" ref="R4577">_xlfn.IFS(Restaurant_Data[[#This Row],[Total Reservations]]&lt;=50, "Low", Restaurant_Data[[#This Row],[Total Reservations]]&lt;=100, "Medium", Restaurant_Data[[#This Row],[Total Reservations]]&lt;=200, "High")</f>
        <v>Medium</v>
      </c>
      <c r="S4577" s="4">
        <v>351462.89</v>
      </c>
      <c r="T4577" t="str" cm="1">
        <f t="array" ref="T4577">_xlfn.IFS(Restaurant_Data[[#This Row],[Revenue]]&lt;= 500000, "Low Income", Restaurant_Data[[#This Row],[Revenue]]&lt;=1000000, "Middle Income", Restaurant_Data[[#This Row],[Revenue]] &lt;= 2000000, "High Income")</f>
        <v>Low Income</v>
      </c>
    </row>
    <row r="4578" spans="1:20" x14ac:dyDescent="0.35">
      <c r="A4578" s="1" t="s">
        <v>4605</v>
      </c>
      <c r="B4578" s="1" t="s">
        <v>19</v>
      </c>
      <c r="C4578" s="1" t="s">
        <v>26</v>
      </c>
      <c r="D4578">
        <v>3.9</v>
      </c>
      <c r="E4578">
        <v>50</v>
      </c>
      <c r="F4578">
        <v>55.03</v>
      </c>
      <c r="G4578">
        <v>916</v>
      </c>
      <c r="H4578">
        <v>10627</v>
      </c>
      <c r="I4578">
        <v>5</v>
      </c>
      <c r="J4578">
        <v>293</v>
      </c>
      <c r="K4578">
        <v>247.74</v>
      </c>
      <c r="L4578">
        <v>3.6</v>
      </c>
      <c r="M4578">
        <v>3.8</v>
      </c>
      <c r="N4578" s="1" t="s">
        <v>27</v>
      </c>
      <c r="O4578">
        <v>39</v>
      </c>
      <c r="P4578">
        <v>24</v>
      </c>
      <c r="Q4578">
        <v>63</v>
      </c>
      <c r="R4578" t="str" cm="1">
        <f t="array" ref="R4578">_xlfn.IFS(Restaurant_Data[[#This Row],[Total Reservations]]&lt;=50, "Low", Restaurant_Data[[#This Row],[Total Reservations]]&lt;=100, "Medium", Restaurant_Data[[#This Row],[Total Reservations]]&lt;=200, "High")</f>
        <v>Medium</v>
      </c>
      <c r="S4578" s="4">
        <v>617236.74</v>
      </c>
      <c r="T4578" t="str" cm="1">
        <f t="array" ref="T4578">_xlfn.IFS(Restaurant_Data[[#This Row],[Revenue]]&lt;= 500000, "Low Income", Restaurant_Data[[#This Row],[Revenue]]&lt;=1000000, "Middle Income", Restaurant_Data[[#This Row],[Revenue]] &lt;= 2000000, "High Income")</f>
        <v>Middle Income</v>
      </c>
    </row>
    <row r="4579" spans="1:20" x14ac:dyDescent="0.35">
      <c r="A4579" s="1" t="s">
        <v>4606</v>
      </c>
      <c r="B4579" s="1" t="s">
        <v>19</v>
      </c>
      <c r="C4579" s="1" t="s">
        <v>20</v>
      </c>
      <c r="D4579">
        <v>4.5999999999999996</v>
      </c>
      <c r="E4579">
        <v>48</v>
      </c>
      <c r="F4579">
        <v>66.010000000000005</v>
      </c>
      <c r="G4579">
        <v>2119</v>
      </c>
      <c r="H4579">
        <v>22937</v>
      </c>
      <c r="I4579">
        <v>16</v>
      </c>
      <c r="J4579">
        <v>983</v>
      </c>
      <c r="K4579">
        <v>189.83</v>
      </c>
      <c r="L4579">
        <v>1.5</v>
      </c>
      <c r="M4579">
        <v>9.9</v>
      </c>
      <c r="N4579" s="1" t="s">
        <v>21</v>
      </c>
      <c r="O4579">
        <v>6</v>
      </c>
      <c r="P4579">
        <v>27</v>
      </c>
      <c r="Q4579">
        <v>33</v>
      </c>
      <c r="R4579" t="str" cm="1">
        <f t="array" ref="R4579">_xlfn.IFS(Restaurant_Data[[#This Row],[Total Reservations]]&lt;=50, "Low", Restaurant_Data[[#This Row],[Total Reservations]]&lt;=100, "Medium", Restaurant_Data[[#This Row],[Total Reservations]]&lt;=200, "High")</f>
        <v>Low</v>
      </c>
      <c r="S4579" s="4">
        <v>724066.8</v>
      </c>
      <c r="T4579" t="str" cm="1">
        <f t="array" ref="T4579">_xlfn.IFS(Restaurant_Data[[#This Row],[Revenue]]&lt;= 500000, "Low Income", Restaurant_Data[[#This Row],[Revenue]]&lt;=1000000, "Middle Income", Restaurant_Data[[#This Row],[Revenue]] &lt;= 2000000, "High Income")</f>
        <v>Middle Income</v>
      </c>
    </row>
    <row r="4580" spans="1:20" x14ac:dyDescent="0.35">
      <c r="A4580" s="1" t="s">
        <v>4607</v>
      </c>
      <c r="B4580" s="1" t="s">
        <v>19</v>
      </c>
      <c r="C4580" s="1" t="s">
        <v>20</v>
      </c>
      <c r="D4580">
        <v>4.3</v>
      </c>
      <c r="E4580">
        <v>30</v>
      </c>
      <c r="F4580">
        <v>75.37</v>
      </c>
      <c r="G4580">
        <v>1258</v>
      </c>
      <c r="H4580">
        <v>18276</v>
      </c>
      <c r="I4580">
        <v>2</v>
      </c>
      <c r="J4580">
        <v>632</v>
      </c>
      <c r="K4580">
        <v>188.96</v>
      </c>
      <c r="L4580">
        <v>6.4</v>
      </c>
      <c r="M4580">
        <v>4.2</v>
      </c>
      <c r="N4580" s="1" t="s">
        <v>21</v>
      </c>
      <c r="O4580">
        <v>21</v>
      </c>
      <c r="P4580">
        <v>23</v>
      </c>
      <c r="Q4580">
        <v>44</v>
      </c>
      <c r="R4580" t="str" cm="1">
        <f t="array" ref="R4580">_xlfn.IFS(Restaurant_Data[[#This Row],[Total Reservations]]&lt;=50, "Low", Restaurant_Data[[#This Row],[Total Reservations]]&lt;=100, "Medium", Restaurant_Data[[#This Row],[Total Reservations]]&lt;=200, "High")</f>
        <v>Low</v>
      </c>
      <c r="S4580" s="4">
        <v>509861.98</v>
      </c>
      <c r="T4580" t="str" cm="1">
        <f t="array" ref="T4580">_xlfn.IFS(Restaurant_Data[[#This Row],[Revenue]]&lt;= 500000, "Low Income", Restaurant_Data[[#This Row],[Revenue]]&lt;=1000000, "Middle Income", Restaurant_Data[[#This Row],[Revenue]] &lt;= 2000000, "High Income")</f>
        <v>Middle Income</v>
      </c>
    </row>
    <row r="4581" spans="1:20" x14ac:dyDescent="0.35">
      <c r="A4581" s="1" t="s">
        <v>4608</v>
      </c>
      <c r="B4581" s="1" t="s">
        <v>19</v>
      </c>
      <c r="C4581" s="1" t="s">
        <v>37</v>
      </c>
      <c r="D4581">
        <v>3.1</v>
      </c>
      <c r="E4581">
        <v>47</v>
      </c>
      <c r="F4581">
        <v>60.04</v>
      </c>
      <c r="G4581">
        <v>861</v>
      </c>
      <c r="H4581">
        <v>8433</v>
      </c>
      <c r="I4581">
        <v>9</v>
      </c>
      <c r="J4581">
        <v>908</v>
      </c>
      <c r="K4581">
        <v>193.42</v>
      </c>
      <c r="L4581">
        <v>8.1999999999999993</v>
      </c>
      <c r="M4581">
        <v>5.7</v>
      </c>
      <c r="N4581" s="1" t="s">
        <v>27</v>
      </c>
      <c r="O4581">
        <v>25</v>
      </c>
      <c r="P4581">
        <v>33</v>
      </c>
      <c r="Q4581">
        <v>58</v>
      </c>
      <c r="R4581" t="str" cm="1">
        <f t="array" ref="R4581">_xlfn.IFS(Restaurant_Data[[#This Row],[Total Reservations]]&lt;=50, "Low", Restaurant_Data[[#This Row],[Total Reservations]]&lt;=100, "Medium", Restaurant_Data[[#This Row],[Total Reservations]]&lt;=200, "High")</f>
        <v>Medium</v>
      </c>
      <c r="S4581" s="4">
        <v>640953.18999999994</v>
      </c>
      <c r="T4581" t="str" cm="1">
        <f t="array" ref="T4581">_xlfn.IFS(Restaurant_Data[[#This Row],[Revenue]]&lt;= 500000, "Low Income", Restaurant_Data[[#This Row],[Revenue]]&lt;=1000000, "Middle Income", Restaurant_Data[[#This Row],[Revenue]] &lt;= 2000000, "High Income")</f>
        <v>Middle Income</v>
      </c>
    </row>
    <row r="4582" spans="1:20" x14ac:dyDescent="0.35">
      <c r="A4582" s="1" t="s">
        <v>4609</v>
      </c>
      <c r="B4582" s="1" t="s">
        <v>23</v>
      </c>
      <c r="C4582" s="1" t="s">
        <v>24</v>
      </c>
      <c r="D4582">
        <v>3.2</v>
      </c>
      <c r="E4582">
        <v>77</v>
      </c>
      <c r="F4582">
        <v>35.92</v>
      </c>
      <c r="G4582">
        <v>5690</v>
      </c>
      <c r="H4582">
        <v>56246</v>
      </c>
      <c r="I4582">
        <v>11</v>
      </c>
      <c r="J4582">
        <v>126</v>
      </c>
      <c r="K4582">
        <v>81.45</v>
      </c>
      <c r="L4582">
        <v>9.9</v>
      </c>
      <c r="M4582">
        <v>3.5</v>
      </c>
      <c r="N4582" s="1" t="s">
        <v>21</v>
      </c>
      <c r="O4582">
        <v>7</v>
      </c>
      <c r="P4582">
        <v>20</v>
      </c>
      <c r="Q4582">
        <v>27</v>
      </c>
      <c r="R4582" t="str" cm="1">
        <f t="array" ref="R4582">_xlfn.IFS(Restaurant_Data[[#This Row],[Total Reservations]]&lt;=50, "Low", Restaurant_Data[[#This Row],[Total Reservations]]&lt;=100, "Medium", Restaurant_Data[[#This Row],[Total Reservations]]&lt;=200, "High")</f>
        <v>Low</v>
      </c>
      <c r="S4582" s="4">
        <v>635988.1</v>
      </c>
      <c r="T4582" t="str" cm="1">
        <f t="array" ref="T4582">_xlfn.IFS(Restaurant_Data[[#This Row],[Revenue]]&lt;= 500000, "Low Income", Restaurant_Data[[#This Row],[Revenue]]&lt;=1000000, "Middle Income", Restaurant_Data[[#This Row],[Revenue]] &lt;= 2000000, "High Income")</f>
        <v>Middle Income</v>
      </c>
    </row>
    <row r="4583" spans="1:20" x14ac:dyDescent="0.35">
      <c r="A4583" s="1" t="s">
        <v>4610</v>
      </c>
      <c r="B4583" s="1" t="s">
        <v>19</v>
      </c>
      <c r="C4583" s="1" t="s">
        <v>24</v>
      </c>
      <c r="D4583">
        <v>3.1</v>
      </c>
      <c r="E4583">
        <v>37</v>
      </c>
      <c r="F4583">
        <v>30.94</v>
      </c>
      <c r="G4583">
        <v>704</v>
      </c>
      <c r="H4583">
        <v>13463</v>
      </c>
      <c r="I4583">
        <v>2</v>
      </c>
      <c r="J4583">
        <v>782</v>
      </c>
      <c r="K4583">
        <v>137.38999999999999</v>
      </c>
      <c r="L4583">
        <v>9.4</v>
      </c>
      <c r="M4583">
        <v>2.2999999999999998</v>
      </c>
      <c r="N4583" s="1" t="s">
        <v>21</v>
      </c>
      <c r="O4583">
        <v>36</v>
      </c>
      <c r="P4583">
        <v>10</v>
      </c>
      <c r="Q4583">
        <v>46</v>
      </c>
      <c r="R4583" t="str" cm="1">
        <f t="array" ref="R4583">_xlfn.IFS(Restaurant_Data[[#This Row],[Total Reservations]]&lt;=50, "Low", Restaurant_Data[[#This Row],[Total Reservations]]&lt;=100, "Medium", Restaurant_Data[[#This Row],[Total Reservations]]&lt;=200, "High")</f>
        <v>Low</v>
      </c>
      <c r="S4583" s="4">
        <v>263273.21000000002</v>
      </c>
      <c r="T4583" t="str" cm="1">
        <f t="array" ref="T4583">_xlfn.IFS(Restaurant_Data[[#This Row],[Revenue]]&lt;= 500000, "Low Income", Restaurant_Data[[#This Row],[Revenue]]&lt;=1000000, "Middle Income", Restaurant_Data[[#This Row],[Revenue]] &lt;= 2000000, "High Income")</f>
        <v>Low Income</v>
      </c>
    </row>
    <row r="4584" spans="1:20" x14ac:dyDescent="0.35">
      <c r="A4584" s="1" t="s">
        <v>4611</v>
      </c>
      <c r="B4584" s="1" t="s">
        <v>34</v>
      </c>
      <c r="C4584" s="1" t="s">
        <v>37</v>
      </c>
      <c r="D4584">
        <v>3.9</v>
      </c>
      <c r="E4584">
        <v>64</v>
      </c>
      <c r="F4584">
        <v>63.33</v>
      </c>
      <c r="G4584">
        <v>2696</v>
      </c>
      <c r="H4584">
        <v>32224</v>
      </c>
      <c r="I4584">
        <v>18</v>
      </c>
      <c r="J4584">
        <v>904</v>
      </c>
      <c r="K4584">
        <v>193.27</v>
      </c>
      <c r="L4584">
        <v>1.4</v>
      </c>
      <c r="M4584">
        <v>6.8</v>
      </c>
      <c r="N4584" s="1" t="s">
        <v>21</v>
      </c>
      <c r="O4584">
        <v>53</v>
      </c>
      <c r="P4584">
        <v>52</v>
      </c>
      <c r="Q4584">
        <v>105</v>
      </c>
      <c r="R4584" t="str" cm="1">
        <f t="array" ref="R4584">_xlfn.IFS(Restaurant_Data[[#This Row],[Total Reservations]]&lt;=50, "Low", Restaurant_Data[[#This Row],[Total Reservations]]&lt;=100, "Medium", Restaurant_Data[[#This Row],[Total Reservations]]&lt;=200, "High")</f>
        <v>High</v>
      </c>
      <c r="S4584" s="4">
        <v>923846.13</v>
      </c>
      <c r="T4584" t="str" cm="1">
        <f t="array" ref="T4584">_xlfn.IFS(Restaurant_Data[[#This Row],[Revenue]]&lt;= 500000, "Low Income", Restaurant_Data[[#This Row],[Revenue]]&lt;=1000000, "Middle Income", Restaurant_Data[[#This Row],[Revenue]] &lt;= 2000000, "High Income")</f>
        <v>Middle Income</v>
      </c>
    </row>
    <row r="4585" spans="1:20" x14ac:dyDescent="0.35">
      <c r="A4585" s="1" t="s">
        <v>4612</v>
      </c>
      <c r="B4585" s="1" t="s">
        <v>19</v>
      </c>
      <c r="C4585" s="1" t="s">
        <v>42</v>
      </c>
      <c r="D4585">
        <v>4.7</v>
      </c>
      <c r="E4585">
        <v>48</v>
      </c>
      <c r="F4585">
        <v>35.08</v>
      </c>
      <c r="G4585">
        <v>3075</v>
      </c>
      <c r="H4585">
        <v>39473</v>
      </c>
      <c r="I4585">
        <v>2</v>
      </c>
      <c r="J4585">
        <v>825</v>
      </c>
      <c r="K4585">
        <v>111.9</v>
      </c>
      <c r="L4585">
        <v>3.3</v>
      </c>
      <c r="M4585">
        <v>5.9</v>
      </c>
      <c r="N4585" s="1" t="s">
        <v>21</v>
      </c>
      <c r="O4585">
        <v>17</v>
      </c>
      <c r="P4585">
        <v>26</v>
      </c>
      <c r="Q4585">
        <v>43</v>
      </c>
      <c r="R4585" t="str" cm="1">
        <f t="array" ref="R4585">_xlfn.IFS(Restaurant_Data[[#This Row],[Total Reservations]]&lt;=50, "Low", Restaurant_Data[[#This Row],[Total Reservations]]&lt;=100, "Medium", Restaurant_Data[[#This Row],[Total Reservations]]&lt;=200, "High")</f>
        <v>Low</v>
      </c>
      <c r="S4585" s="4">
        <v>385105.55</v>
      </c>
      <c r="T4585" t="str" cm="1">
        <f t="array" ref="T4585">_xlfn.IFS(Restaurant_Data[[#This Row],[Revenue]]&lt;= 500000, "Low Income", Restaurant_Data[[#This Row],[Revenue]]&lt;=1000000, "Middle Income", Restaurant_Data[[#This Row],[Revenue]] &lt;= 2000000, "High Income")</f>
        <v>Low Income</v>
      </c>
    </row>
    <row r="4586" spans="1:20" x14ac:dyDescent="0.35">
      <c r="A4586" s="1" t="s">
        <v>4613</v>
      </c>
      <c r="B4586" s="1" t="s">
        <v>23</v>
      </c>
      <c r="C4586" s="1" t="s">
        <v>26</v>
      </c>
      <c r="D4586">
        <v>3.6</v>
      </c>
      <c r="E4586">
        <v>79</v>
      </c>
      <c r="F4586">
        <v>50.46</v>
      </c>
      <c r="G4586">
        <v>1872</v>
      </c>
      <c r="H4586">
        <v>18051</v>
      </c>
      <c r="I4586">
        <v>14</v>
      </c>
      <c r="J4586">
        <v>830</v>
      </c>
      <c r="K4586">
        <v>176</v>
      </c>
      <c r="L4586">
        <v>4.7</v>
      </c>
      <c r="M4586">
        <v>1.6</v>
      </c>
      <c r="N4586" s="1" t="s">
        <v>27</v>
      </c>
      <c r="O4586">
        <v>43</v>
      </c>
      <c r="P4586">
        <v>72</v>
      </c>
      <c r="Q4586">
        <v>115</v>
      </c>
      <c r="R4586" t="str" cm="1">
        <f t="array" ref="R4586">_xlfn.IFS(Restaurant_Data[[#This Row],[Total Reservations]]&lt;=50, "Low", Restaurant_Data[[#This Row],[Total Reservations]]&lt;=100, "Medium", Restaurant_Data[[#This Row],[Total Reservations]]&lt;=200, "High")</f>
        <v>High</v>
      </c>
      <c r="S4586" s="4">
        <v>901331.91</v>
      </c>
      <c r="T4586" t="str" cm="1">
        <f t="array" ref="T4586">_xlfn.IFS(Restaurant_Data[[#This Row],[Revenue]]&lt;= 500000, "Low Income", Restaurant_Data[[#This Row],[Revenue]]&lt;=1000000, "Middle Income", Restaurant_Data[[#This Row],[Revenue]] &lt;= 2000000, "High Income")</f>
        <v>Middle Income</v>
      </c>
    </row>
    <row r="4587" spans="1:20" x14ac:dyDescent="0.35">
      <c r="A4587" s="1" t="s">
        <v>4614</v>
      </c>
      <c r="B4587" s="1" t="s">
        <v>34</v>
      </c>
      <c r="C4587" s="1" t="s">
        <v>24</v>
      </c>
      <c r="D4587">
        <v>3.8</v>
      </c>
      <c r="E4587">
        <v>65</v>
      </c>
      <c r="F4587">
        <v>33.11</v>
      </c>
      <c r="G4587">
        <v>3053</v>
      </c>
      <c r="H4587">
        <v>37924</v>
      </c>
      <c r="I4587">
        <v>4</v>
      </c>
      <c r="J4587">
        <v>843</v>
      </c>
      <c r="K4587">
        <v>189.26</v>
      </c>
      <c r="L4587">
        <v>8.9</v>
      </c>
      <c r="M4587">
        <v>8.9</v>
      </c>
      <c r="N4587" s="1" t="s">
        <v>27</v>
      </c>
      <c r="O4587">
        <v>28</v>
      </c>
      <c r="P4587">
        <v>15</v>
      </c>
      <c r="Q4587">
        <v>43</v>
      </c>
      <c r="R4587" t="str" cm="1">
        <f t="array" ref="R4587">_xlfn.IFS(Restaurant_Data[[#This Row],[Total Reservations]]&lt;=50, "Low", Restaurant_Data[[#This Row],[Total Reservations]]&lt;=100, "Medium", Restaurant_Data[[#This Row],[Total Reservations]]&lt;=200, "High")</f>
        <v>Low</v>
      </c>
      <c r="S4587" s="4">
        <v>493806.28</v>
      </c>
      <c r="T4587" t="str" cm="1">
        <f t="array" ref="T4587">_xlfn.IFS(Restaurant_Data[[#This Row],[Revenue]]&lt;= 500000, "Low Income", Restaurant_Data[[#This Row],[Revenue]]&lt;=1000000, "Middle Income", Restaurant_Data[[#This Row],[Revenue]] &lt;= 2000000, "High Income")</f>
        <v>Low Income</v>
      </c>
    </row>
    <row r="4588" spans="1:20" x14ac:dyDescent="0.35">
      <c r="A4588" s="1" t="s">
        <v>4615</v>
      </c>
      <c r="B4588" s="1" t="s">
        <v>19</v>
      </c>
      <c r="C4588" s="1" t="s">
        <v>37</v>
      </c>
      <c r="D4588">
        <v>4.8</v>
      </c>
      <c r="E4588">
        <v>40</v>
      </c>
      <c r="F4588">
        <v>63.61</v>
      </c>
      <c r="G4588">
        <v>1553</v>
      </c>
      <c r="H4588">
        <v>21644</v>
      </c>
      <c r="I4588">
        <v>8</v>
      </c>
      <c r="J4588">
        <v>955</v>
      </c>
      <c r="K4588">
        <v>285.7</v>
      </c>
      <c r="L4588">
        <v>4.2</v>
      </c>
      <c r="M4588">
        <v>5.6</v>
      </c>
      <c r="N4588" s="1" t="s">
        <v>21</v>
      </c>
      <c r="O4588">
        <v>25</v>
      </c>
      <c r="P4588">
        <v>10</v>
      </c>
      <c r="Q4588">
        <v>35</v>
      </c>
      <c r="R4588" t="str" cm="1">
        <f t="array" ref="R4588">_xlfn.IFS(Restaurant_Data[[#This Row],[Total Reservations]]&lt;=50, "Low", Restaurant_Data[[#This Row],[Total Reservations]]&lt;=100, "Medium", Restaurant_Data[[#This Row],[Total Reservations]]&lt;=200, "High")</f>
        <v>Low</v>
      </c>
      <c r="S4588" s="4">
        <v>577671.65</v>
      </c>
      <c r="T4588" t="str" cm="1">
        <f t="array" ref="T4588">_xlfn.IFS(Restaurant_Data[[#This Row],[Revenue]]&lt;= 500000, "Low Income", Restaurant_Data[[#This Row],[Revenue]]&lt;=1000000, "Middle Income", Restaurant_Data[[#This Row],[Revenue]] &lt;= 2000000, "High Income")</f>
        <v>Middle Income</v>
      </c>
    </row>
    <row r="4589" spans="1:20" x14ac:dyDescent="0.35">
      <c r="A4589" s="1" t="s">
        <v>4616</v>
      </c>
      <c r="B4589" s="1" t="s">
        <v>19</v>
      </c>
      <c r="C4589" s="1" t="s">
        <v>20</v>
      </c>
      <c r="D4589">
        <v>4.7</v>
      </c>
      <c r="E4589">
        <v>41</v>
      </c>
      <c r="F4589">
        <v>66.739999999999995</v>
      </c>
      <c r="G4589">
        <v>2421</v>
      </c>
      <c r="H4589">
        <v>29505</v>
      </c>
      <c r="I4589">
        <v>8</v>
      </c>
      <c r="J4589">
        <v>782</v>
      </c>
      <c r="K4589">
        <v>111.44</v>
      </c>
      <c r="L4589">
        <v>6.1</v>
      </c>
      <c r="M4589">
        <v>4</v>
      </c>
      <c r="N4589" s="1" t="s">
        <v>27</v>
      </c>
      <c r="O4589">
        <v>28</v>
      </c>
      <c r="P4589">
        <v>13</v>
      </c>
      <c r="Q4589">
        <v>41</v>
      </c>
      <c r="R4589" t="str" cm="1">
        <f t="array" ref="R4589">_xlfn.IFS(Restaurant_Data[[#This Row],[Total Reservations]]&lt;=50, "Low", Restaurant_Data[[#This Row],[Total Reservations]]&lt;=100, "Medium", Restaurant_Data[[#This Row],[Total Reservations]]&lt;=200, "High")</f>
        <v>Low</v>
      </c>
      <c r="S4589" s="4">
        <v>621715.55000000005</v>
      </c>
      <c r="T4589" t="str" cm="1">
        <f t="array" ref="T4589">_xlfn.IFS(Restaurant_Data[[#This Row],[Revenue]]&lt;= 500000, "Low Income", Restaurant_Data[[#This Row],[Revenue]]&lt;=1000000, "Middle Income", Restaurant_Data[[#This Row],[Revenue]] &lt;= 2000000, "High Income")</f>
        <v>Middle Income</v>
      </c>
    </row>
    <row r="4590" spans="1:20" x14ac:dyDescent="0.35">
      <c r="A4590" s="1" t="s">
        <v>4617</v>
      </c>
      <c r="B4590" s="1" t="s">
        <v>19</v>
      </c>
      <c r="C4590" s="1" t="s">
        <v>31</v>
      </c>
      <c r="D4590">
        <v>4.3</v>
      </c>
      <c r="E4590">
        <v>45</v>
      </c>
      <c r="F4590">
        <v>34.61</v>
      </c>
      <c r="G4590">
        <v>4101</v>
      </c>
      <c r="H4590">
        <v>50119</v>
      </c>
      <c r="I4590">
        <v>1</v>
      </c>
      <c r="J4590">
        <v>140</v>
      </c>
      <c r="K4590">
        <v>159.84</v>
      </c>
      <c r="L4590">
        <v>6.9</v>
      </c>
      <c r="M4590">
        <v>8</v>
      </c>
      <c r="N4590" s="1" t="s">
        <v>27</v>
      </c>
      <c r="O4590">
        <v>36</v>
      </c>
      <c r="P4590">
        <v>42</v>
      </c>
      <c r="Q4590">
        <v>78</v>
      </c>
      <c r="R4590" t="str" cm="1">
        <f t="array" ref="R4590">_xlfn.IFS(Restaurant_Data[[#This Row],[Total Reservations]]&lt;=50, "Low", Restaurant_Data[[#This Row],[Total Reservations]]&lt;=100, "Medium", Restaurant_Data[[#This Row],[Total Reservations]]&lt;=200, "High")</f>
        <v>Medium</v>
      </c>
      <c r="S4590" s="4">
        <v>361168.58</v>
      </c>
      <c r="T4590" t="str" cm="1">
        <f t="array" ref="T4590">_xlfn.IFS(Restaurant_Data[[#This Row],[Revenue]]&lt;= 500000, "Low Income", Restaurant_Data[[#This Row],[Revenue]]&lt;=1000000, "Middle Income", Restaurant_Data[[#This Row],[Revenue]] &lt;= 2000000, "High Income")</f>
        <v>Low Income</v>
      </c>
    </row>
    <row r="4591" spans="1:20" x14ac:dyDescent="0.35">
      <c r="A4591" s="1" t="s">
        <v>4618</v>
      </c>
      <c r="B4591" s="1" t="s">
        <v>34</v>
      </c>
      <c r="C4591" s="1" t="s">
        <v>37</v>
      </c>
      <c r="D4591">
        <v>3.5</v>
      </c>
      <c r="E4591">
        <v>65</v>
      </c>
      <c r="F4591">
        <v>59.61</v>
      </c>
      <c r="G4591">
        <v>2100</v>
      </c>
      <c r="H4591">
        <v>19769</v>
      </c>
      <c r="I4591">
        <v>1</v>
      </c>
      <c r="J4591">
        <v>617</v>
      </c>
      <c r="K4591">
        <v>295.38</v>
      </c>
      <c r="L4591">
        <v>3.7</v>
      </c>
      <c r="M4591">
        <v>2</v>
      </c>
      <c r="N4591" s="1" t="s">
        <v>21</v>
      </c>
      <c r="O4591">
        <v>15</v>
      </c>
      <c r="P4591">
        <v>41</v>
      </c>
      <c r="Q4591">
        <v>56</v>
      </c>
      <c r="R4591" t="str" cm="1">
        <f t="array" ref="R4591">_xlfn.IFS(Restaurant_Data[[#This Row],[Total Reservations]]&lt;=50, "Low", Restaurant_Data[[#This Row],[Total Reservations]]&lt;=100, "Medium", Restaurant_Data[[#This Row],[Total Reservations]]&lt;=200, "High")</f>
        <v>Medium</v>
      </c>
      <c r="S4591" s="4">
        <v>861108.96</v>
      </c>
      <c r="T4591" t="str" cm="1">
        <f t="array" ref="T4591">_xlfn.IFS(Restaurant_Data[[#This Row],[Revenue]]&lt;= 500000, "Low Income", Restaurant_Data[[#This Row],[Revenue]]&lt;=1000000, "Middle Income", Restaurant_Data[[#This Row],[Revenue]] &lt;= 2000000, "High Income")</f>
        <v>Middle Income</v>
      </c>
    </row>
    <row r="4592" spans="1:20" x14ac:dyDescent="0.35">
      <c r="A4592" s="1" t="s">
        <v>4619</v>
      </c>
      <c r="B4592" s="1" t="s">
        <v>34</v>
      </c>
      <c r="C4592" s="1" t="s">
        <v>31</v>
      </c>
      <c r="D4592">
        <v>3.2</v>
      </c>
      <c r="E4592">
        <v>69</v>
      </c>
      <c r="F4592">
        <v>31.14</v>
      </c>
      <c r="G4592">
        <v>2726</v>
      </c>
      <c r="H4592">
        <v>33040</v>
      </c>
      <c r="I4592">
        <v>4</v>
      </c>
      <c r="J4592">
        <v>437</v>
      </c>
      <c r="K4592">
        <v>96.7</v>
      </c>
      <c r="L4592">
        <v>6.2</v>
      </c>
      <c r="M4592">
        <v>5.3</v>
      </c>
      <c r="N4592" s="1" t="s">
        <v>27</v>
      </c>
      <c r="O4592">
        <v>2</v>
      </c>
      <c r="P4592">
        <v>66</v>
      </c>
      <c r="Q4592">
        <v>68</v>
      </c>
      <c r="R4592" t="str" cm="1">
        <f t="array" ref="R4592">_xlfn.IFS(Restaurant_Data[[#This Row],[Total Reservations]]&lt;=50, "Low", Restaurant_Data[[#This Row],[Total Reservations]]&lt;=100, "Medium", Restaurant_Data[[#This Row],[Total Reservations]]&lt;=200, "High")</f>
        <v>Medium</v>
      </c>
      <c r="S4592" s="4">
        <v>489039.06</v>
      </c>
      <c r="T4592" t="str" cm="1">
        <f t="array" ref="T4592">_xlfn.IFS(Restaurant_Data[[#This Row],[Revenue]]&lt;= 500000, "Low Income", Restaurant_Data[[#This Row],[Revenue]]&lt;=1000000, "Middle Income", Restaurant_Data[[#This Row],[Revenue]] &lt;= 2000000, "High Income")</f>
        <v>Low Income</v>
      </c>
    </row>
    <row r="4593" spans="1:20" x14ac:dyDescent="0.35">
      <c r="A4593" s="1" t="s">
        <v>4620</v>
      </c>
      <c r="B4593" s="1" t="s">
        <v>23</v>
      </c>
      <c r="C4593" s="1" t="s">
        <v>42</v>
      </c>
      <c r="D4593">
        <v>3</v>
      </c>
      <c r="E4593">
        <v>72</v>
      </c>
      <c r="F4593">
        <v>39.869999999999997</v>
      </c>
      <c r="G4593">
        <v>2955</v>
      </c>
      <c r="H4593">
        <v>28704</v>
      </c>
      <c r="I4593">
        <v>18</v>
      </c>
      <c r="J4593">
        <v>667</v>
      </c>
      <c r="K4593">
        <v>245</v>
      </c>
      <c r="L4593">
        <v>1.5</v>
      </c>
      <c r="M4593">
        <v>5.9</v>
      </c>
      <c r="N4593" s="1" t="s">
        <v>21</v>
      </c>
      <c r="O4593">
        <v>22</v>
      </c>
      <c r="P4593">
        <v>29</v>
      </c>
      <c r="Q4593">
        <v>51</v>
      </c>
      <c r="R4593" t="str" cm="1">
        <f t="array" ref="R4593">_xlfn.IFS(Restaurant_Data[[#This Row],[Total Reservations]]&lt;=50, "Low", Restaurant_Data[[#This Row],[Total Reservations]]&lt;=100, "Medium", Restaurant_Data[[#This Row],[Total Reservations]]&lt;=200, "High")</f>
        <v>Medium</v>
      </c>
      <c r="S4593" s="4">
        <v>659605.23</v>
      </c>
      <c r="T4593" t="str" cm="1">
        <f t="array" ref="T4593">_xlfn.IFS(Restaurant_Data[[#This Row],[Revenue]]&lt;= 500000, "Low Income", Restaurant_Data[[#This Row],[Revenue]]&lt;=1000000, "Middle Income", Restaurant_Data[[#This Row],[Revenue]] &lt;= 2000000, "High Income")</f>
        <v>Middle Income</v>
      </c>
    </row>
    <row r="4594" spans="1:20" x14ac:dyDescent="0.35">
      <c r="A4594" s="1" t="s">
        <v>4621</v>
      </c>
      <c r="B4594" s="1" t="s">
        <v>34</v>
      </c>
      <c r="C4594" s="1" t="s">
        <v>26</v>
      </c>
      <c r="D4594">
        <v>3.2</v>
      </c>
      <c r="E4594">
        <v>58</v>
      </c>
      <c r="F4594">
        <v>53.88</v>
      </c>
      <c r="G4594">
        <v>1542</v>
      </c>
      <c r="H4594">
        <v>20476</v>
      </c>
      <c r="I4594">
        <v>19</v>
      </c>
      <c r="J4594">
        <v>336</v>
      </c>
      <c r="K4594">
        <v>94.29</v>
      </c>
      <c r="L4594">
        <v>5.3</v>
      </c>
      <c r="M4594">
        <v>8</v>
      </c>
      <c r="N4594" s="1" t="s">
        <v>21</v>
      </c>
      <c r="O4594">
        <v>55</v>
      </c>
      <c r="P4594">
        <v>0</v>
      </c>
      <c r="Q4594">
        <v>55</v>
      </c>
      <c r="R4594" t="str" cm="1">
        <f t="array" ref="R4594">_xlfn.IFS(Restaurant_Data[[#This Row],[Total Reservations]]&lt;=50, "Low", Restaurant_Data[[#This Row],[Total Reservations]]&lt;=100, "Medium", Restaurant_Data[[#This Row],[Total Reservations]]&lt;=200, "High")</f>
        <v>Medium</v>
      </c>
      <c r="S4594" s="4">
        <v>717005.96</v>
      </c>
      <c r="T4594" t="str" cm="1">
        <f t="array" ref="T4594">_xlfn.IFS(Restaurant_Data[[#This Row],[Revenue]]&lt;= 500000, "Low Income", Restaurant_Data[[#This Row],[Revenue]]&lt;=1000000, "Middle Income", Restaurant_Data[[#This Row],[Revenue]] &lt;= 2000000, "High Income")</f>
        <v>Middle Income</v>
      </c>
    </row>
    <row r="4595" spans="1:20" x14ac:dyDescent="0.35">
      <c r="A4595" s="1" t="s">
        <v>4622</v>
      </c>
      <c r="B4595" s="1" t="s">
        <v>34</v>
      </c>
      <c r="C4595" s="1" t="s">
        <v>31</v>
      </c>
      <c r="D4595">
        <v>3.6</v>
      </c>
      <c r="E4595">
        <v>57</v>
      </c>
      <c r="F4595">
        <v>33.299999999999997</v>
      </c>
      <c r="G4595">
        <v>726</v>
      </c>
      <c r="H4595">
        <v>12875</v>
      </c>
      <c r="I4595">
        <v>10</v>
      </c>
      <c r="J4595">
        <v>834</v>
      </c>
      <c r="K4595">
        <v>262.51</v>
      </c>
      <c r="L4595">
        <v>4.4000000000000004</v>
      </c>
      <c r="M4595">
        <v>4.3</v>
      </c>
      <c r="N4595" s="1" t="s">
        <v>27</v>
      </c>
      <c r="O4595">
        <v>11</v>
      </c>
      <c r="P4595">
        <v>44</v>
      </c>
      <c r="Q4595">
        <v>55</v>
      </c>
      <c r="R4595" t="str" cm="1">
        <f t="array" ref="R4595">_xlfn.IFS(Restaurant_Data[[#This Row],[Total Reservations]]&lt;=50, "Low", Restaurant_Data[[#This Row],[Total Reservations]]&lt;=100, "Medium", Restaurant_Data[[#This Row],[Total Reservations]]&lt;=200, "High")</f>
        <v>Medium</v>
      </c>
      <c r="S4595" s="4">
        <v>435266.15</v>
      </c>
      <c r="T4595" t="str" cm="1">
        <f t="array" ref="T4595">_xlfn.IFS(Restaurant_Data[[#This Row],[Revenue]]&lt;= 500000, "Low Income", Restaurant_Data[[#This Row],[Revenue]]&lt;=1000000, "Middle Income", Restaurant_Data[[#This Row],[Revenue]] &lt;= 2000000, "High Income")</f>
        <v>Low Income</v>
      </c>
    </row>
    <row r="4596" spans="1:20" x14ac:dyDescent="0.35">
      <c r="A4596" s="1" t="s">
        <v>4623</v>
      </c>
      <c r="B4596" s="1" t="s">
        <v>19</v>
      </c>
      <c r="C4596" s="1" t="s">
        <v>42</v>
      </c>
      <c r="D4596">
        <v>4.0999999999999996</v>
      </c>
      <c r="E4596">
        <v>39</v>
      </c>
      <c r="F4596">
        <v>39.76</v>
      </c>
      <c r="G4596">
        <v>1806</v>
      </c>
      <c r="H4596">
        <v>25060</v>
      </c>
      <c r="I4596">
        <v>18</v>
      </c>
      <c r="J4596">
        <v>953</v>
      </c>
      <c r="K4596">
        <v>171.99</v>
      </c>
      <c r="L4596">
        <v>4.2</v>
      </c>
      <c r="M4596">
        <v>8.6999999999999993</v>
      </c>
      <c r="N4596" s="1" t="s">
        <v>21</v>
      </c>
      <c r="O4596">
        <v>32</v>
      </c>
      <c r="P4596">
        <v>2</v>
      </c>
      <c r="Q4596">
        <v>34</v>
      </c>
      <c r="R4596" t="str" cm="1">
        <f t="array" ref="R4596">_xlfn.IFS(Restaurant_Data[[#This Row],[Total Reservations]]&lt;=50, "Low", Restaurant_Data[[#This Row],[Total Reservations]]&lt;=100, "Medium", Restaurant_Data[[#This Row],[Total Reservations]]&lt;=200, "High")</f>
        <v>Low</v>
      </c>
      <c r="S4596" s="4">
        <v>371260</v>
      </c>
      <c r="T4596" t="str" cm="1">
        <f t="array" ref="T4596">_xlfn.IFS(Restaurant_Data[[#This Row],[Revenue]]&lt;= 500000, "Low Income", Restaurant_Data[[#This Row],[Revenue]]&lt;=1000000, "Middle Income", Restaurant_Data[[#This Row],[Revenue]] &lt;= 2000000, "High Income")</f>
        <v>Low Income</v>
      </c>
    </row>
    <row r="4597" spans="1:20" x14ac:dyDescent="0.35">
      <c r="A4597" s="1" t="s">
        <v>4624</v>
      </c>
      <c r="B4597" s="1" t="s">
        <v>34</v>
      </c>
      <c r="C4597" s="1" t="s">
        <v>31</v>
      </c>
      <c r="D4597">
        <v>3.1</v>
      </c>
      <c r="E4597">
        <v>62</v>
      </c>
      <c r="F4597">
        <v>40.57</v>
      </c>
      <c r="G4597">
        <v>1687</v>
      </c>
      <c r="H4597">
        <v>20606</v>
      </c>
      <c r="I4597">
        <v>10</v>
      </c>
      <c r="J4597">
        <v>485</v>
      </c>
      <c r="K4597">
        <v>293.04000000000002</v>
      </c>
      <c r="L4597">
        <v>3.1</v>
      </c>
      <c r="M4597">
        <v>7.3</v>
      </c>
      <c r="N4597" s="1" t="s">
        <v>21</v>
      </c>
      <c r="O4597">
        <v>34</v>
      </c>
      <c r="P4597">
        <v>46</v>
      </c>
      <c r="Q4597">
        <v>80</v>
      </c>
      <c r="R4597" t="str" cm="1">
        <f t="array" ref="R4597">_xlfn.IFS(Restaurant_Data[[#This Row],[Total Reservations]]&lt;=50, "Low", Restaurant_Data[[#This Row],[Total Reservations]]&lt;=100, "Medium", Restaurant_Data[[#This Row],[Total Reservations]]&lt;=200, "High")</f>
        <v>Medium</v>
      </c>
      <c r="S4597" s="4">
        <v>573835.86</v>
      </c>
      <c r="T4597" t="str" cm="1">
        <f t="array" ref="T4597">_xlfn.IFS(Restaurant_Data[[#This Row],[Revenue]]&lt;= 500000, "Low Income", Restaurant_Data[[#This Row],[Revenue]]&lt;=1000000, "Middle Income", Restaurant_Data[[#This Row],[Revenue]] &lt;= 2000000, "High Income")</f>
        <v>Middle Income</v>
      </c>
    </row>
    <row r="4598" spans="1:20" x14ac:dyDescent="0.35">
      <c r="A4598" s="1" t="s">
        <v>4625</v>
      </c>
      <c r="B4598" s="1" t="s">
        <v>19</v>
      </c>
      <c r="C4598" s="1" t="s">
        <v>20</v>
      </c>
      <c r="D4598">
        <v>3.3</v>
      </c>
      <c r="E4598">
        <v>47</v>
      </c>
      <c r="F4598">
        <v>65.349999999999994</v>
      </c>
      <c r="G4598">
        <v>2980</v>
      </c>
      <c r="H4598">
        <v>34872</v>
      </c>
      <c r="I4598">
        <v>9</v>
      </c>
      <c r="J4598">
        <v>854</v>
      </c>
      <c r="K4598">
        <v>92.52</v>
      </c>
      <c r="L4598">
        <v>8.4</v>
      </c>
      <c r="M4598">
        <v>7.9</v>
      </c>
      <c r="N4598" s="1" t="s">
        <v>21</v>
      </c>
      <c r="O4598">
        <v>40</v>
      </c>
      <c r="P4598">
        <v>16</v>
      </c>
      <c r="Q4598">
        <v>56</v>
      </c>
      <c r="R4598" t="str" cm="1">
        <f t="array" ref="R4598">_xlfn.IFS(Restaurant_Data[[#This Row],[Total Reservations]]&lt;=50, "Low", Restaurant_Data[[#This Row],[Total Reservations]]&lt;=100, "Medium", Restaurant_Data[[#This Row],[Total Reservations]]&lt;=200, "High")</f>
        <v>Medium</v>
      </c>
      <c r="S4598" s="4">
        <v>701378.75</v>
      </c>
      <c r="T4598" t="str" cm="1">
        <f t="array" ref="T4598">_xlfn.IFS(Restaurant_Data[[#This Row],[Revenue]]&lt;= 500000, "Low Income", Restaurant_Data[[#This Row],[Revenue]]&lt;=1000000, "Middle Income", Restaurant_Data[[#This Row],[Revenue]] &lt;= 2000000, "High Income")</f>
        <v>Middle Income</v>
      </c>
    </row>
    <row r="4599" spans="1:20" x14ac:dyDescent="0.35">
      <c r="A4599" s="1" t="s">
        <v>4626</v>
      </c>
      <c r="B4599" s="1" t="s">
        <v>19</v>
      </c>
      <c r="C4599" s="1" t="s">
        <v>20</v>
      </c>
      <c r="D4599">
        <v>3.4</v>
      </c>
      <c r="E4599">
        <v>42</v>
      </c>
      <c r="F4599">
        <v>71.510000000000005</v>
      </c>
      <c r="G4599">
        <v>1083</v>
      </c>
      <c r="H4599">
        <v>11578</v>
      </c>
      <c r="I4599">
        <v>7</v>
      </c>
      <c r="J4599">
        <v>942</v>
      </c>
      <c r="K4599">
        <v>221.98</v>
      </c>
      <c r="L4599">
        <v>8.9</v>
      </c>
      <c r="M4599">
        <v>9.6999999999999993</v>
      </c>
      <c r="N4599" s="1" t="s">
        <v>21</v>
      </c>
      <c r="O4599">
        <v>13</v>
      </c>
      <c r="P4599">
        <v>32</v>
      </c>
      <c r="Q4599">
        <v>45</v>
      </c>
      <c r="R4599" t="str" cm="1">
        <f t="array" ref="R4599">_xlfn.IFS(Restaurant_Data[[#This Row],[Total Reservations]]&lt;=50, "Low", Restaurant_Data[[#This Row],[Total Reservations]]&lt;=100, "Medium", Restaurant_Data[[#This Row],[Total Reservations]]&lt;=200, "High")</f>
        <v>Low</v>
      </c>
      <c r="S4599" s="4">
        <v>681354.33</v>
      </c>
      <c r="T4599" t="str" cm="1">
        <f t="array" ref="T4599">_xlfn.IFS(Restaurant_Data[[#This Row],[Revenue]]&lt;= 500000, "Low Income", Restaurant_Data[[#This Row],[Revenue]]&lt;=1000000, "Middle Income", Restaurant_Data[[#This Row],[Revenue]] &lt;= 2000000, "High Income")</f>
        <v>Middle Income</v>
      </c>
    </row>
    <row r="4600" spans="1:20" x14ac:dyDescent="0.35">
      <c r="A4600" s="1" t="s">
        <v>4627</v>
      </c>
      <c r="B4600" s="1" t="s">
        <v>34</v>
      </c>
      <c r="C4600" s="1" t="s">
        <v>20</v>
      </c>
      <c r="D4600">
        <v>4.3</v>
      </c>
      <c r="E4600">
        <v>62</v>
      </c>
      <c r="F4600">
        <v>73.180000000000007</v>
      </c>
      <c r="G4600">
        <v>4094</v>
      </c>
      <c r="H4600">
        <v>42991</v>
      </c>
      <c r="I4600">
        <v>6</v>
      </c>
      <c r="J4600">
        <v>965</v>
      </c>
      <c r="K4600">
        <v>223.82</v>
      </c>
      <c r="L4600">
        <v>9</v>
      </c>
      <c r="M4600">
        <v>8.6</v>
      </c>
      <c r="N4600" s="1" t="s">
        <v>21</v>
      </c>
      <c r="O4600">
        <v>48</v>
      </c>
      <c r="P4600">
        <v>12</v>
      </c>
      <c r="Q4600">
        <v>60</v>
      </c>
      <c r="R4600" t="str" cm="1">
        <f t="array" ref="R4600">_xlfn.IFS(Restaurant_Data[[#This Row],[Total Reservations]]&lt;=50, "Low", Restaurant_Data[[#This Row],[Total Reservations]]&lt;=100, "Medium", Restaurant_Data[[#This Row],[Total Reservations]]&lt;=200, "High")</f>
        <v>Medium</v>
      </c>
      <c r="S4600" s="4">
        <v>1023049.39</v>
      </c>
      <c r="T4600" t="str" cm="1">
        <f t="array" ref="T4600">_xlfn.IFS(Restaurant_Data[[#This Row],[Revenue]]&lt;= 500000, "Low Income", Restaurant_Data[[#This Row],[Revenue]]&lt;=1000000, "Middle Income", Restaurant_Data[[#This Row],[Revenue]] &lt;= 2000000, "High Income")</f>
        <v>High Income</v>
      </c>
    </row>
    <row r="4601" spans="1:20" x14ac:dyDescent="0.35">
      <c r="A4601" s="1" t="s">
        <v>4628</v>
      </c>
      <c r="B4601" s="1" t="s">
        <v>23</v>
      </c>
      <c r="C4601" s="1" t="s">
        <v>20</v>
      </c>
      <c r="D4601">
        <v>4.2</v>
      </c>
      <c r="E4601">
        <v>84</v>
      </c>
      <c r="F4601">
        <v>73.37</v>
      </c>
      <c r="G4601">
        <v>2188</v>
      </c>
      <c r="H4601">
        <v>27138</v>
      </c>
      <c r="I4601">
        <v>1</v>
      </c>
      <c r="J4601">
        <v>96</v>
      </c>
      <c r="K4601">
        <v>229.72</v>
      </c>
      <c r="L4601">
        <v>4.5999999999999996</v>
      </c>
      <c r="M4601">
        <v>4.0999999999999996</v>
      </c>
      <c r="N4601" s="1" t="s">
        <v>27</v>
      </c>
      <c r="O4601">
        <v>49</v>
      </c>
      <c r="P4601">
        <v>60</v>
      </c>
      <c r="Q4601">
        <v>109</v>
      </c>
      <c r="R4601" t="str" cm="1">
        <f t="array" ref="R4601">_xlfn.IFS(Restaurant_Data[[#This Row],[Total Reservations]]&lt;=50, "Low", Restaurant_Data[[#This Row],[Total Reservations]]&lt;=100, "Medium", Restaurant_Data[[#This Row],[Total Reservations]]&lt;=200, "High")</f>
        <v>High</v>
      </c>
      <c r="S4601" s="4">
        <v>1367892.75</v>
      </c>
      <c r="T4601" t="str" cm="1">
        <f t="array" ref="T4601">_xlfn.IFS(Restaurant_Data[[#This Row],[Revenue]]&lt;= 500000, "Low Income", Restaurant_Data[[#This Row],[Revenue]]&lt;=1000000, "Middle Income", Restaurant_Data[[#This Row],[Revenue]] &lt;= 2000000, "High Income")</f>
        <v>High Income</v>
      </c>
    </row>
    <row r="4602" spans="1:20" x14ac:dyDescent="0.35">
      <c r="A4602" s="1" t="s">
        <v>4629</v>
      </c>
      <c r="B4602" s="1" t="s">
        <v>23</v>
      </c>
      <c r="C4602" s="1" t="s">
        <v>37</v>
      </c>
      <c r="D4602">
        <v>4.0999999999999996</v>
      </c>
      <c r="E4602">
        <v>82</v>
      </c>
      <c r="F4602">
        <v>62.88</v>
      </c>
      <c r="G4602">
        <v>6576</v>
      </c>
      <c r="H4602">
        <v>69382</v>
      </c>
      <c r="I4602">
        <v>5</v>
      </c>
      <c r="J4602">
        <v>356</v>
      </c>
      <c r="K4602">
        <v>75.239999999999995</v>
      </c>
      <c r="L4602">
        <v>3.3</v>
      </c>
      <c r="M4602">
        <v>6.8</v>
      </c>
      <c r="N4602" s="1" t="s">
        <v>21</v>
      </c>
      <c r="O4602">
        <v>25</v>
      </c>
      <c r="P4602">
        <v>55</v>
      </c>
      <c r="Q4602">
        <v>80</v>
      </c>
      <c r="R4602" t="str" cm="1">
        <f t="array" ref="R4602">_xlfn.IFS(Restaurant_Data[[#This Row],[Total Reservations]]&lt;=50, "Low", Restaurant_Data[[#This Row],[Total Reservations]]&lt;=100, "Medium", Restaurant_Data[[#This Row],[Total Reservations]]&lt;=200, "High")</f>
        <v>Medium</v>
      </c>
      <c r="S4602" s="4">
        <v>1158324.54</v>
      </c>
      <c r="T4602" t="str" cm="1">
        <f t="array" ref="T4602">_xlfn.IFS(Restaurant_Data[[#This Row],[Revenue]]&lt;= 500000, "Low Income", Restaurant_Data[[#This Row],[Revenue]]&lt;=1000000, "Middle Income", Restaurant_Data[[#This Row],[Revenue]] &lt;= 2000000, "High Income")</f>
        <v>High Income</v>
      </c>
    </row>
    <row r="4603" spans="1:20" x14ac:dyDescent="0.35">
      <c r="A4603" s="1" t="s">
        <v>4630</v>
      </c>
      <c r="B4603" s="1" t="s">
        <v>34</v>
      </c>
      <c r="C4603" s="1" t="s">
        <v>20</v>
      </c>
      <c r="D4603">
        <v>3.5</v>
      </c>
      <c r="E4603">
        <v>65</v>
      </c>
      <c r="F4603">
        <v>72.989999999999995</v>
      </c>
      <c r="G4603">
        <v>1728</v>
      </c>
      <c r="H4603">
        <v>17943</v>
      </c>
      <c r="I4603">
        <v>19</v>
      </c>
      <c r="J4603">
        <v>163</v>
      </c>
      <c r="K4603">
        <v>122.14</v>
      </c>
      <c r="L4603">
        <v>1.9</v>
      </c>
      <c r="M4603">
        <v>8.8000000000000007</v>
      </c>
      <c r="N4603" s="1" t="s">
        <v>21</v>
      </c>
      <c r="O4603">
        <v>43</v>
      </c>
      <c r="P4603">
        <v>7</v>
      </c>
      <c r="Q4603">
        <v>50</v>
      </c>
      <c r="R4603" t="str" cm="1">
        <f t="array" ref="R4603">_xlfn.IFS(Restaurant_Data[[#This Row],[Total Reservations]]&lt;=50, "Low", Restaurant_Data[[#This Row],[Total Reservations]]&lt;=100, "Medium", Restaurant_Data[[#This Row],[Total Reservations]]&lt;=200, "High")</f>
        <v>Low</v>
      </c>
      <c r="S4603" s="4">
        <v>1070827.3</v>
      </c>
      <c r="T4603" t="str" cm="1">
        <f t="array" ref="T4603">_xlfn.IFS(Restaurant_Data[[#This Row],[Revenue]]&lt;= 500000, "Low Income", Restaurant_Data[[#This Row],[Revenue]]&lt;=1000000, "Middle Income", Restaurant_Data[[#This Row],[Revenue]] &lt;= 2000000, "High Income")</f>
        <v>High Income</v>
      </c>
    </row>
    <row r="4604" spans="1:20" x14ac:dyDescent="0.35">
      <c r="A4604" s="1" t="s">
        <v>4631</v>
      </c>
      <c r="B4604" s="1" t="s">
        <v>23</v>
      </c>
      <c r="C4604" s="1" t="s">
        <v>20</v>
      </c>
      <c r="D4604">
        <v>3.7</v>
      </c>
      <c r="E4604">
        <v>77</v>
      </c>
      <c r="F4604">
        <v>65.650000000000006</v>
      </c>
      <c r="G4604">
        <v>6112</v>
      </c>
      <c r="H4604">
        <v>62103</v>
      </c>
      <c r="I4604">
        <v>15</v>
      </c>
      <c r="J4604">
        <v>107</v>
      </c>
      <c r="K4604">
        <v>134.5</v>
      </c>
      <c r="L4604">
        <v>7.1</v>
      </c>
      <c r="M4604">
        <v>5.7</v>
      </c>
      <c r="N4604" s="1" t="s">
        <v>21</v>
      </c>
      <c r="O4604">
        <v>68</v>
      </c>
      <c r="P4604">
        <v>31</v>
      </c>
      <c r="Q4604">
        <v>99</v>
      </c>
      <c r="R4604" t="str" cm="1">
        <f t="array" ref="R4604">_xlfn.IFS(Restaurant_Data[[#This Row],[Total Reservations]]&lt;=50, "Low", Restaurant_Data[[#This Row],[Total Reservations]]&lt;=100, "Medium", Restaurant_Data[[#This Row],[Total Reservations]]&lt;=200, "High")</f>
        <v>Medium</v>
      </c>
      <c r="S4604" s="4">
        <v>1147442.45</v>
      </c>
      <c r="T4604" t="str" cm="1">
        <f t="array" ref="T4604">_xlfn.IFS(Restaurant_Data[[#This Row],[Revenue]]&lt;= 500000, "Low Income", Restaurant_Data[[#This Row],[Revenue]]&lt;=1000000, "Middle Income", Restaurant_Data[[#This Row],[Revenue]] &lt;= 2000000, "High Income")</f>
        <v>High Income</v>
      </c>
    </row>
    <row r="4605" spans="1:20" x14ac:dyDescent="0.35">
      <c r="A4605" s="1" t="s">
        <v>4632</v>
      </c>
      <c r="B4605" s="1" t="s">
        <v>19</v>
      </c>
      <c r="C4605" s="1" t="s">
        <v>37</v>
      </c>
      <c r="D4605">
        <v>3.2</v>
      </c>
      <c r="E4605">
        <v>48</v>
      </c>
      <c r="F4605">
        <v>60.88</v>
      </c>
      <c r="G4605">
        <v>1725</v>
      </c>
      <c r="H4605">
        <v>21606</v>
      </c>
      <c r="I4605">
        <v>14</v>
      </c>
      <c r="J4605">
        <v>93</v>
      </c>
      <c r="K4605">
        <v>131.07</v>
      </c>
      <c r="L4605">
        <v>4</v>
      </c>
      <c r="M4605">
        <v>7.1</v>
      </c>
      <c r="N4605" s="1" t="s">
        <v>21</v>
      </c>
      <c r="O4605">
        <v>22</v>
      </c>
      <c r="P4605">
        <v>25</v>
      </c>
      <c r="Q4605">
        <v>47</v>
      </c>
      <c r="R4605" t="str" cm="1">
        <f t="array" ref="R4605">_xlfn.IFS(Restaurant_Data[[#This Row],[Total Reservations]]&lt;=50, "Low", Restaurant_Data[[#This Row],[Total Reservations]]&lt;=100, "Medium", Restaurant_Data[[#This Row],[Total Reservations]]&lt;=200, "High")</f>
        <v>Low</v>
      </c>
      <c r="S4605" s="4">
        <v>666235.72</v>
      </c>
      <c r="T4605" t="str" cm="1">
        <f t="array" ref="T4605">_xlfn.IFS(Restaurant_Data[[#This Row],[Revenue]]&lt;= 500000, "Low Income", Restaurant_Data[[#This Row],[Revenue]]&lt;=1000000, "Middle Income", Restaurant_Data[[#This Row],[Revenue]] &lt;= 2000000, "High Income")</f>
        <v>Middle Income</v>
      </c>
    </row>
    <row r="4606" spans="1:20" x14ac:dyDescent="0.35">
      <c r="A4606" s="1" t="s">
        <v>4633</v>
      </c>
      <c r="B4606" s="1" t="s">
        <v>19</v>
      </c>
      <c r="C4606" s="1" t="s">
        <v>20</v>
      </c>
      <c r="D4606">
        <v>3.5</v>
      </c>
      <c r="E4606">
        <v>39</v>
      </c>
      <c r="F4606">
        <v>73.61</v>
      </c>
      <c r="G4606">
        <v>2304</v>
      </c>
      <c r="H4606">
        <v>25703</v>
      </c>
      <c r="I4606">
        <v>7</v>
      </c>
      <c r="J4606">
        <v>403</v>
      </c>
      <c r="K4606">
        <v>218.76</v>
      </c>
      <c r="L4606">
        <v>3.5</v>
      </c>
      <c r="M4606">
        <v>2.6</v>
      </c>
      <c r="N4606" s="1" t="s">
        <v>21</v>
      </c>
      <c r="O4606">
        <v>17</v>
      </c>
      <c r="P4606">
        <v>5</v>
      </c>
      <c r="Q4606">
        <v>22</v>
      </c>
      <c r="R4606" t="str" cm="1">
        <f t="array" ref="R4606">_xlfn.IFS(Restaurant_Data[[#This Row],[Total Reservations]]&lt;=50, "Low", Restaurant_Data[[#This Row],[Total Reservations]]&lt;=100, "Medium", Restaurant_Data[[#This Row],[Total Reservations]]&lt;=200, "High")</f>
        <v>Low</v>
      </c>
      <c r="S4606" s="4">
        <v>645919.57999999996</v>
      </c>
      <c r="T4606" t="str" cm="1">
        <f t="array" ref="T4606">_xlfn.IFS(Restaurant_Data[[#This Row],[Revenue]]&lt;= 500000, "Low Income", Restaurant_Data[[#This Row],[Revenue]]&lt;=1000000, "Middle Income", Restaurant_Data[[#This Row],[Revenue]] &lt;= 2000000, "High Income")</f>
        <v>Middle Income</v>
      </c>
    </row>
    <row r="4607" spans="1:20" x14ac:dyDescent="0.35">
      <c r="A4607" s="1" t="s">
        <v>4634</v>
      </c>
      <c r="B4607" s="1" t="s">
        <v>34</v>
      </c>
      <c r="C4607" s="1" t="s">
        <v>42</v>
      </c>
      <c r="D4607">
        <v>4.8</v>
      </c>
      <c r="E4607">
        <v>61</v>
      </c>
      <c r="F4607">
        <v>36.03</v>
      </c>
      <c r="G4607">
        <v>2214</v>
      </c>
      <c r="H4607">
        <v>26426</v>
      </c>
      <c r="I4607">
        <v>9</v>
      </c>
      <c r="J4607">
        <v>280</v>
      </c>
      <c r="K4607">
        <v>63.71</v>
      </c>
      <c r="L4607">
        <v>4.3</v>
      </c>
      <c r="M4607">
        <v>8.3000000000000007</v>
      </c>
      <c r="N4607" s="1" t="s">
        <v>27</v>
      </c>
      <c r="O4607">
        <v>10</v>
      </c>
      <c r="P4607">
        <v>11</v>
      </c>
      <c r="Q4607">
        <v>21</v>
      </c>
      <c r="R4607" t="str" cm="1">
        <f t="array" ref="R4607">_xlfn.IFS(Restaurant_Data[[#This Row],[Total Reservations]]&lt;=50, "Low", Restaurant_Data[[#This Row],[Total Reservations]]&lt;=100, "Medium", Restaurant_Data[[#This Row],[Total Reservations]]&lt;=200, "High")</f>
        <v>Low</v>
      </c>
      <c r="S4607" s="4">
        <v>502583.7</v>
      </c>
      <c r="T4607" t="str" cm="1">
        <f t="array" ref="T4607">_xlfn.IFS(Restaurant_Data[[#This Row],[Revenue]]&lt;= 500000, "Low Income", Restaurant_Data[[#This Row],[Revenue]]&lt;=1000000, "Middle Income", Restaurant_Data[[#This Row],[Revenue]] &lt;= 2000000, "High Income")</f>
        <v>Middle Income</v>
      </c>
    </row>
    <row r="4608" spans="1:20" x14ac:dyDescent="0.35">
      <c r="A4608" s="1" t="s">
        <v>4635</v>
      </c>
      <c r="B4608" s="1" t="s">
        <v>23</v>
      </c>
      <c r="C4608" s="1" t="s">
        <v>42</v>
      </c>
      <c r="D4608">
        <v>5</v>
      </c>
      <c r="E4608">
        <v>83</v>
      </c>
      <c r="F4608">
        <v>35.130000000000003</v>
      </c>
      <c r="G4608">
        <v>7332</v>
      </c>
      <c r="H4608">
        <v>82284</v>
      </c>
      <c r="I4608">
        <v>12</v>
      </c>
      <c r="J4608">
        <v>828</v>
      </c>
      <c r="K4608">
        <v>232.52</v>
      </c>
      <c r="L4608">
        <v>6</v>
      </c>
      <c r="M4608">
        <v>7.8</v>
      </c>
      <c r="N4608" s="1" t="s">
        <v>27</v>
      </c>
      <c r="O4608">
        <v>71</v>
      </c>
      <c r="P4608">
        <v>7</v>
      </c>
      <c r="Q4608">
        <v>78</v>
      </c>
      <c r="R4608" t="str" cm="1">
        <f t="array" ref="R4608">_xlfn.IFS(Restaurant_Data[[#This Row],[Total Reservations]]&lt;=50, "Low", Restaurant_Data[[#This Row],[Total Reservations]]&lt;=100, "Medium", Restaurant_Data[[#This Row],[Total Reservations]]&lt;=200, "High")</f>
        <v>Medium</v>
      </c>
      <c r="S4608" s="4">
        <v>676966.35</v>
      </c>
      <c r="T4608" t="str" cm="1">
        <f t="array" ref="T4608">_xlfn.IFS(Restaurant_Data[[#This Row],[Revenue]]&lt;= 500000, "Low Income", Restaurant_Data[[#This Row],[Revenue]]&lt;=1000000, "Middle Income", Restaurant_Data[[#This Row],[Revenue]] &lt;= 2000000, "High Income")</f>
        <v>Middle Income</v>
      </c>
    </row>
    <row r="4609" spans="1:20" x14ac:dyDescent="0.35">
      <c r="A4609" s="1" t="s">
        <v>4636</v>
      </c>
      <c r="B4609" s="1" t="s">
        <v>23</v>
      </c>
      <c r="C4609" s="1" t="s">
        <v>24</v>
      </c>
      <c r="D4609">
        <v>4.3</v>
      </c>
      <c r="E4609">
        <v>75</v>
      </c>
      <c r="F4609">
        <v>33.96</v>
      </c>
      <c r="G4609">
        <v>3171</v>
      </c>
      <c r="H4609">
        <v>33436</v>
      </c>
      <c r="I4609">
        <v>17</v>
      </c>
      <c r="J4609">
        <v>61</v>
      </c>
      <c r="K4609">
        <v>181.65</v>
      </c>
      <c r="L4609">
        <v>2.5</v>
      </c>
      <c r="M4609">
        <v>9</v>
      </c>
      <c r="N4609" s="1" t="s">
        <v>27</v>
      </c>
      <c r="O4609">
        <v>62</v>
      </c>
      <c r="P4609">
        <v>19</v>
      </c>
      <c r="Q4609">
        <v>81</v>
      </c>
      <c r="R4609" t="str" cm="1">
        <f t="array" ref="R4609">_xlfn.IFS(Restaurant_Data[[#This Row],[Total Reservations]]&lt;=50, "Low", Restaurant_Data[[#This Row],[Total Reservations]]&lt;=100, "Medium", Restaurant_Data[[#This Row],[Total Reservations]]&lt;=200, "High")</f>
        <v>Medium</v>
      </c>
      <c r="S4609" s="4">
        <v>589844.06000000006</v>
      </c>
      <c r="T4609" t="str" cm="1">
        <f t="array" ref="T4609">_xlfn.IFS(Restaurant_Data[[#This Row],[Revenue]]&lt;= 500000, "Low Income", Restaurant_Data[[#This Row],[Revenue]]&lt;=1000000, "Middle Income", Restaurant_Data[[#This Row],[Revenue]] &lt;= 2000000, "High Income")</f>
        <v>Middle Income</v>
      </c>
    </row>
    <row r="4610" spans="1:20" x14ac:dyDescent="0.35">
      <c r="A4610" s="1" t="s">
        <v>4637</v>
      </c>
      <c r="B4610" s="1" t="s">
        <v>19</v>
      </c>
      <c r="C4610" s="1" t="s">
        <v>42</v>
      </c>
      <c r="D4610">
        <v>4.8</v>
      </c>
      <c r="E4610">
        <v>50</v>
      </c>
      <c r="F4610">
        <v>42.84</v>
      </c>
      <c r="G4610">
        <v>2593</v>
      </c>
      <c r="H4610">
        <v>28976</v>
      </c>
      <c r="I4610">
        <v>18</v>
      </c>
      <c r="J4610">
        <v>443</v>
      </c>
      <c r="K4610">
        <v>93.25</v>
      </c>
      <c r="L4610">
        <v>9.6999999999999993</v>
      </c>
      <c r="M4610">
        <v>7.4</v>
      </c>
      <c r="N4610" s="1" t="s">
        <v>21</v>
      </c>
      <c r="O4610">
        <v>5</v>
      </c>
      <c r="P4610">
        <v>44</v>
      </c>
      <c r="Q4610">
        <v>49</v>
      </c>
      <c r="R4610" t="str" cm="1">
        <f t="array" ref="R4610">_xlfn.IFS(Restaurant_Data[[#This Row],[Total Reservations]]&lt;=50, "Low", Restaurant_Data[[#This Row],[Total Reservations]]&lt;=100, "Medium", Restaurant_Data[[#This Row],[Total Reservations]]&lt;=200, "High")</f>
        <v>Low</v>
      </c>
      <c r="S4610" s="4">
        <v>503971.46</v>
      </c>
      <c r="T4610" t="str" cm="1">
        <f t="array" ref="T4610">_xlfn.IFS(Restaurant_Data[[#This Row],[Revenue]]&lt;= 500000, "Low Income", Restaurant_Data[[#This Row],[Revenue]]&lt;=1000000, "Middle Income", Restaurant_Data[[#This Row],[Revenue]] &lt;= 2000000, "High Income")</f>
        <v>Middle Income</v>
      </c>
    </row>
    <row r="4611" spans="1:20" x14ac:dyDescent="0.35">
      <c r="A4611" s="1" t="s">
        <v>4638</v>
      </c>
      <c r="B4611" s="1" t="s">
        <v>34</v>
      </c>
      <c r="C4611" s="1" t="s">
        <v>26</v>
      </c>
      <c r="D4611">
        <v>4.3</v>
      </c>
      <c r="E4611">
        <v>58</v>
      </c>
      <c r="F4611">
        <v>49.53</v>
      </c>
      <c r="G4611">
        <v>3008</v>
      </c>
      <c r="H4611">
        <v>34891</v>
      </c>
      <c r="I4611">
        <v>2</v>
      </c>
      <c r="J4611">
        <v>766</v>
      </c>
      <c r="K4611">
        <v>106.53</v>
      </c>
      <c r="L4611">
        <v>7.6</v>
      </c>
      <c r="M4611">
        <v>8.9</v>
      </c>
      <c r="N4611" s="1" t="s">
        <v>21</v>
      </c>
      <c r="O4611">
        <v>44</v>
      </c>
      <c r="P4611">
        <v>12</v>
      </c>
      <c r="Q4611">
        <v>56</v>
      </c>
      <c r="R4611" t="str" cm="1">
        <f t="array" ref="R4611">_xlfn.IFS(Restaurant_Data[[#This Row],[Total Reservations]]&lt;=50, "Low", Restaurant_Data[[#This Row],[Total Reservations]]&lt;=100, "Medium", Restaurant_Data[[#This Row],[Total Reservations]]&lt;=200, "High")</f>
        <v>Medium</v>
      </c>
      <c r="S4611" s="4">
        <v>649942.29</v>
      </c>
      <c r="T4611" t="str" cm="1">
        <f t="array" ref="T4611">_xlfn.IFS(Restaurant_Data[[#This Row],[Revenue]]&lt;= 500000, "Low Income", Restaurant_Data[[#This Row],[Revenue]]&lt;=1000000, "Middle Income", Restaurant_Data[[#This Row],[Revenue]] &lt;= 2000000, "High Income")</f>
        <v>Middle Income</v>
      </c>
    </row>
    <row r="4612" spans="1:20" x14ac:dyDescent="0.35">
      <c r="A4612" s="1" t="s">
        <v>4639</v>
      </c>
      <c r="B4612" s="1" t="s">
        <v>23</v>
      </c>
      <c r="C4612" s="1" t="s">
        <v>26</v>
      </c>
      <c r="D4612">
        <v>3.1</v>
      </c>
      <c r="E4612">
        <v>76</v>
      </c>
      <c r="F4612">
        <v>55.34</v>
      </c>
      <c r="G4612">
        <v>3709</v>
      </c>
      <c r="H4612">
        <v>38666</v>
      </c>
      <c r="I4612">
        <v>17</v>
      </c>
      <c r="J4612">
        <v>615</v>
      </c>
      <c r="K4612">
        <v>74.400000000000006</v>
      </c>
      <c r="L4612">
        <v>1.4</v>
      </c>
      <c r="M4612">
        <v>2.5</v>
      </c>
      <c r="N4612" s="1" t="s">
        <v>27</v>
      </c>
      <c r="O4612">
        <v>14</v>
      </c>
      <c r="P4612">
        <v>44</v>
      </c>
      <c r="Q4612">
        <v>58</v>
      </c>
      <c r="R4612" t="str" cm="1">
        <f t="array" ref="R4612">_xlfn.IFS(Restaurant_Data[[#This Row],[Total Reservations]]&lt;=50, "Low", Restaurant_Data[[#This Row],[Total Reservations]]&lt;=100, "Medium", Restaurant_Data[[#This Row],[Total Reservations]]&lt;=200, "High")</f>
        <v>Medium</v>
      </c>
      <c r="S4612" s="4">
        <v>951965.48</v>
      </c>
      <c r="T4612" t="str" cm="1">
        <f t="array" ref="T4612">_xlfn.IFS(Restaurant_Data[[#This Row],[Revenue]]&lt;= 500000, "Low Income", Restaurant_Data[[#This Row],[Revenue]]&lt;=1000000, "Middle Income", Restaurant_Data[[#This Row],[Revenue]] &lt;= 2000000, "High Income")</f>
        <v>Middle Income</v>
      </c>
    </row>
    <row r="4613" spans="1:20" x14ac:dyDescent="0.35">
      <c r="A4613" s="1" t="s">
        <v>4640</v>
      </c>
      <c r="B4613" s="1" t="s">
        <v>34</v>
      </c>
      <c r="C4613" s="1" t="s">
        <v>26</v>
      </c>
      <c r="D4613">
        <v>5</v>
      </c>
      <c r="E4613">
        <v>55</v>
      </c>
      <c r="F4613">
        <v>53.43</v>
      </c>
      <c r="G4613">
        <v>4726</v>
      </c>
      <c r="H4613">
        <v>51443</v>
      </c>
      <c r="I4613">
        <v>7</v>
      </c>
      <c r="J4613">
        <v>595</v>
      </c>
      <c r="K4613">
        <v>164.76</v>
      </c>
      <c r="L4613">
        <v>3.8</v>
      </c>
      <c r="M4613">
        <v>8.3000000000000007</v>
      </c>
      <c r="N4613" s="1" t="s">
        <v>27</v>
      </c>
      <c r="O4613">
        <v>2</v>
      </c>
      <c r="P4613">
        <v>52</v>
      </c>
      <c r="Q4613">
        <v>54</v>
      </c>
      <c r="R4613" t="str" cm="1">
        <f t="array" ref="R4613">_xlfn.IFS(Restaurant_Data[[#This Row],[Total Reservations]]&lt;=50, "Low", Restaurant_Data[[#This Row],[Total Reservations]]&lt;=100, "Medium", Restaurant_Data[[#This Row],[Total Reservations]]&lt;=200, "High")</f>
        <v>Medium</v>
      </c>
      <c r="S4613" s="4">
        <v>670350.72</v>
      </c>
      <c r="T4613" t="str" cm="1">
        <f t="array" ref="T4613">_xlfn.IFS(Restaurant_Data[[#This Row],[Revenue]]&lt;= 500000, "Low Income", Restaurant_Data[[#This Row],[Revenue]]&lt;=1000000, "Middle Income", Restaurant_Data[[#This Row],[Revenue]] &lt;= 2000000, "High Income")</f>
        <v>Middle Income</v>
      </c>
    </row>
    <row r="4614" spans="1:20" x14ac:dyDescent="0.35">
      <c r="A4614" s="1" t="s">
        <v>4641</v>
      </c>
      <c r="B4614" s="1" t="s">
        <v>23</v>
      </c>
      <c r="C4614" s="1" t="s">
        <v>37</v>
      </c>
      <c r="D4614">
        <v>3.2</v>
      </c>
      <c r="E4614">
        <v>70</v>
      </c>
      <c r="F4614">
        <v>65.650000000000006</v>
      </c>
      <c r="G4614">
        <v>1951</v>
      </c>
      <c r="H4614">
        <v>23621</v>
      </c>
      <c r="I4614">
        <v>10</v>
      </c>
      <c r="J4614">
        <v>809</v>
      </c>
      <c r="K4614">
        <v>198.73</v>
      </c>
      <c r="L4614">
        <v>1.5</v>
      </c>
      <c r="M4614">
        <v>9.6</v>
      </c>
      <c r="N4614" s="1" t="s">
        <v>21</v>
      </c>
      <c r="O4614">
        <v>12</v>
      </c>
      <c r="P4614">
        <v>7</v>
      </c>
      <c r="Q4614">
        <v>19</v>
      </c>
      <c r="R4614" t="str" cm="1">
        <f t="array" ref="R4614">_xlfn.IFS(Restaurant_Data[[#This Row],[Total Reservations]]&lt;=50, "Low", Restaurant_Data[[#This Row],[Total Reservations]]&lt;=100, "Medium", Restaurant_Data[[#This Row],[Total Reservations]]&lt;=200, "High")</f>
        <v>Low</v>
      </c>
      <c r="S4614" s="4">
        <v>1028937.4</v>
      </c>
      <c r="T4614" t="str" cm="1">
        <f t="array" ref="T4614">_xlfn.IFS(Restaurant_Data[[#This Row],[Revenue]]&lt;= 500000, "Low Income", Restaurant_Data[[#This Row],[Revenue]]&lt;=1000000, "Middle Income", Restaurant_Data[[#This Row],[Revenue]] &lt;= 2000000, "High Income")</f>
        <v>High Income</v>
      </c>
    </row>
    <row r="4615" spans="1:20" x14ac:dyDescent="0.35">
      <c r="A4615" s="1" t="s">
        <v>4642</v>
      </c>
      <c r="B4615" s="1" t="s">
        <v>19</v>
      </c>
      <c r="C4615" s="1" t="s">
        <v>42</v>
      </c>
      <c r="D4615">
        <v>4.4000000000000004</v>
      </c>
      <c r="E4615">
        <v>50</v>
      </c>
      <c r="F4615">
        <v>45.22</v>
      </c>
      <c r="G4615">
        <v>2407</v>
      </c>
      <c r="H4615">
        <v>28678</v>
      </c>
      <c r="I4615">
        <v>15</v>
      </c>
      <c r="J4615">
        <v>463</v>
      </c>
      <c r="K4615">
        <v>195.24</v>
      </c>
      <c r="L4615">
        <v>3.1</v>
      </c>
      <c r="M4615">
        <v>8.3000000000000007</v>
      </c>
      <c r="N4615" s="1" t="s">
        <v>21</v>
      </c>
      <c r="O4615">
        <v>16</v>
      </c>
      <c r="P4615">
        <v>17</v>
      </c>
      <c r="Q4615">
        <v>33</v>
      </c>
      <c r="R4615" t="str" cm="1">
        <f t="array" ref="R4615">_xlfn.IFS(Restaurant_Data[[#This Row],[Total Reservations]]&lt;=50, "Low", Restaurant_Data[[#This Row],[Total Reservations]]&lt;=100, "Medium", Restaurant_Data[[#This Row],[Total Reservations]]&lt;=200, "High")</f>
        <v>Low</v>
      </c>
      <c r="S4615" s="4">
        <v>523321.66</v>
      </c>
      <c r="T4615" t="str" cm="1">
        <f t="array" ref="T4615">_xlfn.IFS(Restaurant_Data[[#This Row],[Revenue]]&lt;= 500000, "Low Income", Restaurant_Data[[#This Row],[Revenue]]&lt;=1000000, "Middle Income", Restaurant_Data[[#This Row],[Revenue]] &lt;= 2000000, "High Income")</f>
        <v>Middle Income</v>
      </c>
    </row>
    <row r="4616" spans="1:20" x14ac:dyDescent="0.35">
      <c r="A4616" s="1" t="s">
        <v>4643</v>
      </c>
      <c r="B4616" s="1" t="s">
        <v>19</v>
      </c>
      <c r="C4616" s="1" t="s">
        <v>26</v>
      </c>
      <c r="D4616">
        <v>3.5</v>
      </c>
      <c r="E4616">
        <v>43</v>
      </c>
      <c r="F4616">
        <v>50.29</v>
      </c>
      <c r="G4616">
        <v>862</v>
      </c>
      <c r="H4616">
        <v>15298</v>
      </c>
      <c r="I4616">
        <v>1</v>
      </c>
      <c r="J4616">
        <v>960</v>
      </c>
      <c r="K4616">
        <v>290.58999999999997</v>
      </c>
      <c r="L4616">
        <v>3.6</v>
      </c>
      <c r="M4616">
        <v>6.5</v>
      </c>
      <c r="N4616" s="1" t="s">
        <v>21</v>
      </c>
      <c r="O4616">
        <v>25</v>
      </c>
      <c r="P4616">
        <v>25</v>
      </c>
      <c r="Q4616">
        <v>50</v>
      </c>
      <c r="R4616" t="str" cm="1">
        <f t="array" ref="R4616">_xlfn.IFS(Restaurant_Data[[#This Row],[Total Reservations]]&lt;=50, "Low", Restaurant_Data[[#This Row],[Total Reservations]]&lt;=100, "Medium", Restaurant_Data[[#This Row],[Total Reservations]]&lt;=200, "High")</f>
        <v>Low</v>
      </c>
      <c r="S4616" s="4">
        <v>486123.33</v>
      </c>
      <c r="T4616" t="str" cm="1">
        <f t="array" ref="T4616">_xlfn.IFS(Restaurant_Data[[#This Row],[Revenue]]&lt;= 500000, "Low Income", Restaurant_Data[[#This Row],[Revenue]]&lt;=1000000, "Middle Income", Restaurant_Data[[#This Row],[Revenue]] &lt;= 2000000, "High Income")</f>
        <v>Low Income</v>
      </c>
    </row>
    <row r="4617" spans="1:20" x14ac:dyDescent="0.35">
      <c r="A4617" s="1" t="s">
        <v>4644</v>
      </c>
      <c r="B4617" s="1" t="s">
        <v>34</v>
      </c>
      <c r="C4617" s="1" t="s">
        <v>24</v>
      </c>
      <c r="D4617">
        <v>3.8</v>
      </c>
      <c r="E4617">
        <v>55</v>
      </c>
      <c r="F4617">
        <v>33.299999999999997</v>
      </c>
      <c r="G4617">
        <v>1930</v>
      </c>
      <c r="H4617">
        <v>21992</v>
      </c>
      <c r="I4617">
        <v>11</v>
      </c>
      <c r="J4617">
        <v>551</v>
      </c>
      <c r="K4617">
        <v>123.99</v>
      </c>
      <c r="L4617">
        <v>7.5</v>
      </c>
      <c r="M4617">
        <v>9.3000000000000007</v>
      </c>
      <c r="N4617" s="1" t="s">
        <v>27</v>
      </c>
      <c r="O4617">
        <v>48</v>
      </c>
      <c r="P4617">
        <v>19</v>
      </c>
      <c r="Q4617">
        <v>67</v>
      </c>
      <c r="R4617" t="str" cm="1">
        <f t="array" ref="R4617">_xlfn.IFS(Restaurant_Data[[#This Row],[Total Reservations]]&lt;=50, "Low", Restaurant_Data[[#This Row],[Total Reservations]]&lt;=100, "Medium", Restaurant_Data[[#This Row],[Total Reservations]]&lt;=200, "High")</f>
        <v>Medium</v>
      </c>
      <c r="S4617" s="4">
        <v>427826.2</v>
      </c>
      <c r="T4617" t="str" cm="1">
        <f t="array" ref="T4617">_xlfn.IFS(Restaurant_Data[[#This Row],[Revenue]]&lt;= 500000, "Low Income", Restaurant_Data[[#This Row],[Revenue]]&lt;=1000000, "Middle Income", Restaurant_Data[[#This Row],[Revenue]] &lt;= 2000000, "High Income")</f>
        <v>Low Income</v>
      </c>
    </row>
    <row r="4618" spans="1:20" x14ac:dyDescent="0.35">
      <c r="A4618" s="1" t="s">
        <v>4645</v>
      </c>
      <c r="B4618" s="1" t="s">
        <v>19</v>
      </c>
      <c r="C4618" s="1" t="s">
        <v>37</v>
      </c>
      <c r="D4618">
        <v>4.3</v>
      </c>
      <c r="E4618">
        <v>41</v>
      </c>
      <c r="F4618">
        <v>62.36</v>
      </c>
      <c r="G4618">
        <v>3749</v>
      </c>
      <c r="H4618">
        <v>39569</v>
      </c>
      <c r="I4618">
        <v>8</v>
      </c>
      <c r="J4618">
        <v>697</v>
      </c>
      <c r="K4618">
        <v>240.52</v>
      </c>
      <c r="L4618">
        <v>7.5</v>
      </c>
      <c r="M4618">
        <v>1.9</v>
      </c>
      <c r="N4618" s="1" t="s">
        <v>21</v>
      </c>
      <c r="O4618">
        <v>10</v>
      </c>
      <c r="P4618">
        <v>32</v>
      </c>
      <c r="Q4618">
        <v>42</v>
      </c>
      <c r="R4618" t="str" cm="1">
        <f t="array" ref="R4618">_xlfn.IFS(Restaurant_Data[[#This Row],[Total Reservations]]&lt;=50, "Low", Restaurant_Data[[#This Row],[Total Reservations]]&lt;=100, "Medium", Restaurant_Data[[#This Row],[Total Reservations]]&lt;=200, "High")</f>
        <v>Low</v>
      </c>
      <c r="S4618" s="4">
        <v>584245.51</v>
      </c>
      <c r="T4618" t="str" cm="1">
        <f t="array" ref="T4618">_xlfn.IFS(Restaurant_Data[[#This Row],[Revenue]]&lt;= 500000, "Low Income", Restaurant_Data[[#This Row],[Revenue]]&lt;=1000000, "Middle Income", Restaurant_Data[[#This Row],[Revenue]] &lt;= 2000000, "High Income")</f>
        <v>Middle Income</v>
      </c>
    </row>
    <row r="4619" spans="1:20" x14ac:dyDescent="0.35">
      <c r="A4619" s="1" t="s">
        <v>4646</v>
      </c>
      <c r="B4619" s="1" t="s">
        <v>23</v>
      </c>
      <c r="C4619" s="1" t="s">
        <v>24</v>
      </c>
      <c r="D4619">
        <v>3.9</v>
      </c>
      <c r="E4619">
        <v>86</v>
      </c>
      <c r="F4619">
        <v>33.93</v>
      </c>
      <c r="G4619">
        <v>2094</v>
      </c>
      <c r="H4619">
        <v>26439</v>
      </c>
      <c r="I4619">
        <v>12</v>
      </c>
      <c r="J4619">
        <v>279</v>
      </c>
      <c r="K4619">
        <v>230.77</v>
      </c>
      <c r="L4619">
        <v>1.4</v>
      </c>
      <c r="M4619">
        <v>1.2</v>
      </c>
      <c r="N4619" s="1" t="s">
        <v>27</v>
      </c>
      <c r="O4619">
        <v>69</v>
      </c>
      <c r="P4619">
        <v>7</v>
      </c>
      <c r="Q4619">
        <v>76</v>
      </c>
      <c r="R4619" t="str" cm="1">
        <f t="array" ref="R4619">_xlfn.IFS(Restaurant_Data[[#This Row],[Total Reservations]]&lt;=50, "Low", Restaurant_Data[[#This Row],[Total Reservations]]&lt;=100, "Medium", Restaurant_Data[[#This Row],[Total Reservations]]&lt;=200, "High")</f>
        <v>Medium</v>
      </c>
      <c r="S4619" s="4">
        <v>659937.25</v>
      </c>
      <c r="T4619" t="str" cm="1">
        <f t="array" ref="T4619">_xlfn.IFS(Restaurant_Data[[#This Row],[Revenue]]&lt;= 500000, "Low Income", Restaurant_Data[[#This Row],[Revenue]]&lt;=1000000, "Middle Income", Restaurant_Data[[#This Row],[Revenue]] &lt;= 2000000, "High Income")</f>
        <v>Middle Income</v>
      </c>
    </row>
    <row r="4620" spans="1:20" x14ac:dyDescent="0.35">
      <c r="A4620" s="1" t="s">
        <v>4647</v>
      </c>
      <c r="B4620" s="1" t="s">
        <v>19</v>
      </c>
      <c r="C4620" s="1" t="s">
        <v>42</v>
      </c>
      <c r="D4620">
        <v>3.5</v>
      </c>
      <c r="E4620">
        <v>34</v>
      </c>
      <c r="F4620">
        <v>43.66</v>
      </c>
      <c r="G4620">
        <v>2262</v>
      </c>
      <c r="H4620">
        <v>29766</v>
      </c>
      <c r="I4620">
        <v>3</v>
      </c>
      <c r="J4620">
        <v>405</v>
      </c>
      <c r="K4620">
        <v>65.33</v>
      </c>
      <c r="L4620">
        <v>6.3</v>
      </c>
      <c r="M4620">
        <v>9.6999999999999993</v>
      </c>
      <c r="N4620" s="1" t="s">
        <v>21</v>
      </c>
      <c r="O4620">
        <v>27</v>
      </c>
      <c r="P4620">
        <v>11</v>
      </c>
      <c r="Q4620">
        <v>38</v>
      </c>
      <c r="R4620" t="str" cm="1">
        <f t="array" ref="R4620">_xlfn.IFS(Restaurant_Data[[#This Row],[Total Reservations]]&lt;=50, "Low", Restaurant_Data[[#This Row],[Total Reservations]]&lt;=100, "Medium", Restaurant_Data[[#This Row],[Total Reservations]]&lt;=200, "High")</f>
        <v>Low</v>
      </c>
      <c r="S4620" s="4">
        <v>343442.74</v>
      </c>
      <c r="T4620" t="str" cm="1">
        <f t="array" ref="T4620">_xlfn.IFS(Restaurant_Data[[#This Row],[Revenue]]&lt;= 500000, "Low Income", Restaurant_Data[[#This Row],[Revenue]]&lt;=1000000, "Middle Income", Restaurant_Data[[#This Row],[Revenue]] &lt;= 2000000, "High Income")</f>
        <v>Low Income</v>
      </c>
    </row>
    <row r="4621" spans="1:20" x14ac:dyDescent="0.35">
      <c r="A4621" s="1" t="s">
        <v>4648</v>
      </c>
      <c r="B4621" s="1" t="s">
        <v>34</v>
      </c>
      <c r="C4621" s="1" t="s">
        <v>20</v>
      </c>
      <c r="D4621">
        <v>3.7</v>
      </c>
      <c r="E4621">
        <v>60</v>
      </c>
      <c r="F4621">
        <v>66.69</v>
      </c>
      <c r="G4621">
        <v>2441</v>
      </c>
      <c r="H4621">
        <v>26744</v>
      </c>
      <c r="I4621">
        <v>15</v>
      </c>
      <c r="J4621">
        <v>473</v>
      </c>
      <c r="K4621">
        <v>282.5</v>
      </c>
      <c r="L4621">
        <v>9.6</v>
      </c>
      <c r="M4621">
        <v>7.1</v>
      </c>
      <c r="N4621" s="1" t="s">
        <v>21</v>
      </c>
      <c r="O4621">
        <v>30</v>
      </c>
      <c r="P4621">
        <v>1</v>
      </c>
      <c r="Q4621">
        <v>31</v>
      </c>
      <c r="R4621" t="str" cm="1">
        <f t="array" ref="R4621">_xlfn.IFS(Restaurant_Data[[#This Row],[Total Reservations]]&lt;=50, "Low", Restaurant_Data[[#This Row],[Total Reservations]]&lt;=100, "Medium", Restaurant_Data[[#This Row],[Total Reservations]]&lt;=200, "High")</f>
        <v>Low</v>
      </c>
      <c r="S4621" s="4">
        <v>907668.69</v>
      </c>
      <c r="T4621" t="str" cm="1">
        <f t="array" ref="T4621">_xlfn.IFS(Restaurant_Data[[#This Row],[Revenue]]&lt;= 500000, "Low Income", Restaurant_Data[[#This Row],[Revenue]]&lt;=1000000, "Middle Income", Restaurant_Data[[#This Row],[Revenue]] &lt;= 2000000, "High Income")</f>
        <v>Middle Income</v>
      </c>
    </row>
    <row r="4622" spans="1:20" x14ac:dyDescent="0.35">
      <c r="A4622" s="1" t="s">
        <v>4649</v>
      </c>
      <c r="B4622" s="1" t="s">
        <v>34</v>
      </c>
      <c r="C4622" s="1" t="s">
        <v>24</v>
      </c>
      <c r="D4622">
        <v>3.7</v>
      </c>
      <c r="E4622">
        <v>54</v>
      </c>
      <c r="F4622">
        <v>27.57</v>
      </c>
      <c r="G4622">
        <v>2470</v>
      </c>
      <c r="H4622">
        <v>30054</v>
      </c>
      <c r="I4622">
        <v>5</v>
      </c>
      <c r="J4622">
        <v>549</v>
      </c>
      <c r="K4622">
        <v>282.83</v>
      </c>
      <c r="L4622">
        <v>6.7</v>
      </c>
      <c r="M4622">
        <v>2</v>
      </c>
      <c r="N4622" s="1" t="s">
        <v>21</v>
      </c>
      <c r="O4622">
        <v>50</v>
      </c>
      <c r="P4622">
        <v>15</v>
      </c>
      <c r="Q4622">
        <v>65</v>
      </c>
      <c r="R4622" t="str" cm="1">
        <f t="array" ref="R4622">_xlfn.IFS(Restaurant_Data[[#This Row],[Total Reservations]]&lt;=50, "Low", Restaurant_Data[[#This Row],[Total Reservations]]&lt;=100, "Medium", Restaurant_Data[[#This Row],[Total Reservations]]&lt;=200, "High")</f>
        <v>Medium</v>
      </c>
      <c r="S4622" s="4">
        <v>343490.57</v>
      </c>
      <c r="T4622" t="str" cm="1">
        <f t="array" ref="T4622">_xlfn.IFS(Restaurant_Data[[#This Row],[Revenue]]&lt;= 500000, "Low Income", Restaurant_Data[[#This Row],[Revenue]]&lt;=1000000, "Middle Income", Restaurant_Data[[#This Row],[Revenue]] &lt;= 2000000, "High Income")</f>
        <v>Low Income</v>
      </c>
    </row>
    <row r="4623" spans="1:20" x14ac:dyDescent="0.35">
      <c r="A4623" s="1" t="s">
        <v>4650</v>
      </c>
      <c r="B4623" s="1" t="s">
        <v>34</v>
      </c>
      <c r="C4623" s="1" t="s">
        <v>20</v>
      </c>
      <c r="D4623">
        <v>4.9000000000000004</v>
      </c>
      <c r="E4623">
        <v>61</v>
      </c>
      <c r="F4623">
        <v>67.92</v>
      </c>
      <c r="G4623">
        <v>1909</v>
      </c>
      <c r="H4623">
        <v>22236</v>
      </c>
      <c r="I4623">
        <v>5</v>
      </c>
      <c r="J4623">
        <v>327</v>
      </c>
      <c r="K4623">
        <v>149.08000000000001</v>
      </c>
      <c r="L4623">
        <v>9.6</v>
      </c>
      <c r="M4623">
        <v>4.0999999999999996</v>
      </c>
      <c r="N4623" s="1" t="s">
        <v>27</v>
      </c>
      <c r="O4623">
        <v>34</v>
      </c>
      <c r="P4623">
        <v>49</v>
      </c>
      <c r="Q4623">
        <v>83</v>
      </c>
      <c r="R4623" t="str" cm="1">
        <f t="array" ref="R4623">_xlfn.IFS(Restaurant_Data[[#This Row],[Total Reservations]]&lt;=50, "Low", Restaurant_Data[[#This Row],[Total Reservations]]&lt;=100, "Medium", Restaurant_Data[[#This Row],[Total Reservations]]&lt;=200, "High")</f>
        <v>Medium</v>
      </c>
      <c r="S4623" s="4">
        <v>929459.94</v>
      </c>
      <c r="T4623" t="str" cm="1">
        <f t="array" ref="T4623">_xlfn.IFS(Restaurant_Data[[#This Row],[Revenue]]&lt;= 500000, "Low Income", Restaurant_Data[[#This Row],[Revenue]]&lt;=1000000, "Middle Income", Restaurant_Data[[#This Row],[Revenue]] &lt;= 2000000, "High Income")</f>
        <v>Middle Income</v>
      </c>
    </row>
    <row r="4624" spans="1:20" x14ac:dyDescent="0.35">
      <c r="A4624" s="1" t="s">
        <v>4651</v>
      </c>
      <c r="B4624" s="1" t="s">
        <v>23</v>
      </c>
      <c r="C4624" s="1" t="s">
        <v>37</v>
      </c>
      <c r="D4624">
        <v>4.5999999999999996</v>
      </c>
      <c r="E4624">
        <v>72</v>
      </c>
      <c r="F4624">
        <v>64</v>
      </c>
      <c r="G4624">
        <v>8226</v>
      </c>
      <c r="H4624">
        <v>86164</v>
      </c>
      <c r="I4624">
        <v>17</v>
      </c>
      <c r="J4624">
        <v>822</v>
      </c>
      <c r="K4624">
        <v>154.41999999999999</v>
      </c>
      <c r="L4624">
        <v>4.4000000000000004</v>
      </c>
      <c r="M4624">
        <v>7.7</v>
      </c>
      <c r="N4624" s="1" t="s">
        <v>27</v>
      </c>
      <c r="O4624">
        <v>19</v>
      </c>
      <c r="P4624">
        <v>42</v>
      </c>
      <c r="Q4624">
        <v>61</v>
      </c>
      <c r="R4624" t="str" cm="1">
        <f t="array" ref="R4624">_xlfn.IFS(Restaurant_Data[[#This Row],[Total Reservations]]&lt;=50, "Low", Restaurant_Data[[#This Row],[Total Reservations]]&lt;=100, "Medium", Restaurant_Data[[#This Row],[Total Reservations]]&lt;=200, "High")</f>
        <v>Medium</v>
      </c>
      <c r="S4624" s="4">
        <v>1054397.2</v>
      </c>
      <c r="T4624" t="str" cm="1">
        <f t="array" ref="T4624">_xlfn.IFS(Restaurant_Data[[#This Row],[Revenue]]&lt;= 500000, "Low Income", Restaurant_Data[[#This Row],[Revenue]]&lt;=1000000, "Middle Income", Restaurant_Data[[#This Row],[Revenue]] &lt;= 2000000, "High Income")</f>
        <v>High Income</v>
      </c>
    </row>
    <row r="4625" spans="1:20" x14ac:dyDescent="0.35">
      <c r="A4625" s="1" t="s">
        <v>4652</v>
      </c>
      <c r="B4625" s="1" t="s">
        <v>23</v>
      </c>
      <c r="C4625" s="1" t="s">
        <v>24</v>
      </c>
      <c r="D4625">
        <v>3.9</v>
      </c>
      <c r="E4625">
        <v>78</v>
      </c>
      <c r="F4625">
        <v>33.92</v>
      </c>
      <c r="G4625">
        <v>4235</v>
      </c>
      <c r="H4625">
        <v>49046</v>
      </c>
      <c r="I4625">
        <v>2</v>
      </c>
      <c r="J4625">
        <v>529</v>
      </c>
      <c r="K4625">
        <v>254.9</v>
      </c>
      <c r="L4625">
        <v>5.0999999999999996</v>
      </c>
      <c r="M4625">
        <v>7.8</v>
      </c>
      <c r="N4625" s="1" t="s">
        <v>27</v>
      </c>
      <c r="O4625">
        <v>18</v>
      </c>
      <c r="P4625">
        <v>10</v>
      </c>
      <c r="Q4625">
        <v>28</v>
      </c>
      <c r="R4625" t="str" cm="1">
        <f t="array" ref="R4625">_xlfn.IFS(Restaurant_Data[[#This Row],[Total Reservations]]&lt;=50, "Low", Restaurant_Data[[#This Row],[Total Reservations]]&lt;=100, "Medium", Restaurant_Data[[#This Row],[Total Reservations]]&lt;=200, "High")</f>
        <v>Low</v>
      </c>
      <c r="S4625" s="4">
        <v>598684</v>
      </c>
      <c r="T4625" t="str" cm="1">
        <f t="array" ref="T4625">_xlfn.IFS(Restaurant_Data[[#This Row],[Revenue]]&lt;= 500000, "Low Income", Restaurant_Data[[#This Row],[Revenue]]&lt;=1000000, "Middle Income", Restaurant_Data[[#This Row],[Revenue]] &lt;= 2000000, "High Income")</f>
        <v>Middle Income</v>
      </c>
    </row>
    <row r="4626" spans="1:20" x14ac:dyDescent="0.35">
      <c r="A4626" s="1" t="s">
        <v>4653</v>
      </c>
      <c r="B4626" s="1" t="s">
        <v>23</v>
      </c>
      <c r="C4626" s="1" t="s">
        <v>24</v>
      </c>
      <c r="D4626">
        <v>3.4</v>
      </c>
      <c r="E4626">
        <v>75</v>
      </c>
      <c r="F4626">
        <v>30.45</v>
      </c>
      <c r="G4626">
        <v>3176</v>
      </c>
      <c r="H4626">
        <v>35592</v>
      </c>
      <c r="I4626">
        <v>1</v>
      </c>
      <c r="J4626">
        <v>69</v>
      </c>
      <c r="K4626">
        <v>173.76</v>
      </c>
      <c r="L4626">
        <v>5.5</v>
      </c>
      <c r="M4626">
        <v>2.5</v>
      </c>
      <c r="N4626" s="1" t="s">
        <v>21</v>
      </c>
      <c r="O4626">
        <v>12</v>
      </c>
      <c r="P4626">
        <v>43</v>
      </c>
      <c r="Q4626">
        <v>55</v>
      </c>
      <c r="R4626" t="str" cm="1">
        <f t="array" ref="R4626">_xlfn.IFS(Restaurant_Data[[#This Row],[Total Reservations]]&lt;=50, "Low", Restaurant_Data[[#This Row],[Total Reservations]]&lt;=100, "Medium", Restaurant_Data[[#This Row],[Total Reservations]]&lt;=200, "High")</f>
        <v>Medium</v>
      </c>
      <c r="S4626" s="4">
        <v>513497.59999999998</v>
      </c>
      <c r="T4626" t="str" cm="1">
        <f t="array" ref="T4626">_xlfn.IFS(Restaurant_Data[[#This Row],[Revenue]]&lt;= 500000, "Low Income", Restaurant_Data[[#This Row],[Revenue]]&lt;=1000000, "Middle Income", Restaurant_Data[[#This Row],[Revenue]] &lt;= 2000000, "High Income")</f>
        <v>Middle Income</v>
      </c>
    </row>
    <row r="4627" spans="1:20" x14ac:dyDescent="0.35">
      <c r="A4627" s="1" t="s">
        <v>4654</v>
      </c>
      <c r="B4627" s="1" t="s">
        <v>23</v>
      </c>
      <c r="C4627" s="1" t="s">
        <v>31</v>
      </c>
      <c r="D4627">
        <v>4.5999999999999996</v>
      </c>
      <c r="E4627">
        <v>71</v>
      </c>
      <c r="F4627">
        <v>36.39</v>
      </c>
      <c r="G4627">
        <v>2120</v>
      </c>
      <c r="H4627">
        <v>23650</v>
      </c>
      <c r="I4627">
        <v>18</v>
      </c>
      <c r="J4627">
        <v>264</v>
      </c>
      <c r="K4627">
        <v>249.8</v>
      </c>
      <c r="L4627">
        <v>9.3000000000000007</v>
      </c>
      <c r="M4627">
        <v>5.2</v>
      </c>
      <c r="N4627" s="1" t="s">
        <v>21</v>
      </c>
      <c r="O4627">
        <v>3</v>
      </c>
      <c r="P4627">
        <v>7</v>
      </c>
      <c r="Q4627">
        <v>10</v>
      </c>
      <c r="R4627" t="str" cm="1">
        <f t="array" ref="R4627">_xlfn.IFS(Restaurant_Data[[#This Row],[Total Reservations]]&lt;=50, "Low", Restaurant_Data[[#This Row],[Total Reservations]]&lt;=100, "Medium", Restaurant_Data[[#This Row],[Total Reservations]]&lt;=200, "High")</f>
        <v>Low</v>
      </c>
      <c r="S4627" s="4">
        <v>596332.51</v>
      </c>
      <c r="T4627" t="str" cm="1">
        <f t="array" ref="T4627">_xlfn.IFS(Restaurant_Data[[#This Row],[Revenue]]&lt;= 500000, "Low Income", Restaurant_Data[[#This Row],[Revenue]]&lt;=1000000, "Middle Income", Restaurant_Data[[#This Row],[Revenue]] &lt;= 2000000, "High Income")</f>
        <v>Middle Income</v>
      </c>
    </row>
    <row r="4628" spans="1:20" x14ac:dyDescent="0.35">
      <c r="A4628" s="1" t="s">
        <v>4655</v>
      </c>
      <c r="B4628" s="1" t="s">
        <v>23</v>
      </c>
      <c r="C4628" s="1" t="s">
        <v>37</v>
      </c>
      <c r="D4628">
        <v>3.3</v>
      </c>
      <c r="E4628">
        <v>71</v>
      </c>
      <c r="F4628">
        <v>64.099999999999994</v>
      </c>
      <c r="G4628">
        <v>2902</v>
      </c>
      <c r="H4628">
        <v>32943</v>
      </c>
      <c r="I4628">
        <v>9</v>
      </c>
      <c r="J4628">
        <v>793</v>
      </c>
      <c r="K4628">
        <v>59.03</v>
      </c>
      <c r="L4628">
        <v>4.4000000000000004</v>
      </c>
      <c r="M4628">
        <v>8.3000000000000007</v>
      </c>
      <c r="N4628" s="1" t="s">
        <v>27</v>
      </c>
      <c r="O4628">
        <v>5</v>
      </c>
      <c r="P4628">
        <v>69</v>
      </c>
      <c r="Q4628">
        <v>74</v>
      </c>
      <c r="R4628" t="str" cm="1">
        <f t="array" ref="R4628">_xlfn.IFS(Restaurant_Data[[#This Row],[Total Reservations]]&lt;=50, "Low", Restaurant_Data[[#This Row],[Total Reservations]]&lt;=100, "Medium", Restaurant_Data[[#This Row],[Total Reservations]]&lt;=200, "High")</f>
        <v>Medium</v>
      </c>
      <c r="S4628" s="4">
        <v>1024370.45</v>
      </c>
      <c r="T4628" t="str" cm="1">
        <f t="array" ref="T4628">_xlfn.IFS(Restaurant_Data[[#This Row],[Revenue]]&lt;= 500000, "Low Income", Restaurant_Data[[#This Row],[Revenue]]&lt;=1000000, "Middle Income", Restaurant_Data[[#This Row],[Revenue]] &lt;= 2000000, "High Income")</f>
        <v>High Income</v>
      </c>
    </row>
    <row r="4629" spans="1:20" x14ac:dyDescent="0.35">
      <c r="A4629" s="1" t="s">
        <v>4656</v>
      </c>
      <c r="B4629" s="1" t="s">
        <v>19</v>
      </c>
      <c r="C4629" s="1" t="s">
        <v>37</v>
      </c>
      <c r="D4629">
        <v>3.4</v>
      </c>
      <c r="E4629">
        <v>41</v>
      </c>
      <c r="F4629">
        <v>58.44</v>
      </c>
      <c r="G4629">
        <v>2040</v>
      </c>
      <c r="H4629">
        <v>20933</v>
      </c>
      <c r="I4629">
        <v>5</v>
      </c>
      <c r="J4629">
        <v>543</v>
      </c>
      <c r="K4629">
        <v>112.57</v>
      </c>
      <c r="L4629">
        <v>9.9</v>
      </c>
      <c r="M4629">
        <v>9.6999999999999993</v>
      </c>
      <c r="N4629" s="1" t="s">
        <v>21</v>
      </c>
      <c r="O4629">
        <v>9</v>
      </c>
      <c r="P4629">
        <v>0</v>
      </c>
      <c r="Q4629">
        <v>9</v>
      </c>
      <c r="R4629" t="str" cm="1">
        <f t="array" ref="R4629">_xlfn.IFS(Restaurant_Data[[#This Row],[Total Reservations]]&lt;=50, "Low", Restaurant_Data[[#This Row],[Total Reservations]]&lt;=100, "Medium", Restaurant_Data[[#This Row],[Total Reservations]]&lt;=200, "High")</f>
        <v>Low</v>
      </c>
      <c r="S4629" s="4">
        <v>545251.37</v>
      </c>
      <c r="T4629" t="str" cm="1">
        <f t="array" ref="T4629">_xlfn.IFS(Restaurant_Data[[#This Row],[Revenue]]&lt;= 500000, "Low Income", Restaurant_Data[[#This Row],[Revenue]]&lt;=1000000, "Middle Income", Restaurant_Data[[#This Row],[Revenue]] &lt;= 2000000, "High Income")</f>
        <v>Middle Income</v>
      </c>
    </row>
    <row r="4630" spans="1:20" x14ac:dyDescent="0.35">
      <c r="A4630" s="1" t="s">
        <v>4657</v>
      </c>
      <c r="B4630" s="1" t="s">
        <v>23</v>
      </c>
      <c r="C4630" s="1" t="s">
        <v>26</v>
      </c>
      <c r="D4630">
        <v>3.7</v>
      </c>
      <c r="E4630">
        <v>77</v>
      </c>
      <c r="F4630">
        <v>45.55</v>
      </c>
      <c r="G4630">
        <v>7034</v>
      </c>
      <c r="H4630">
        <v>74379</v>
      </c>
      <c r="I4630">
        <v>13</v>
      </c>
      <c r="J4630">
        <v>167</v>
      </c>
      <c r="K4630">
        <v>72.77</v>
      </c>
      <c r="L4630">
        <v>5.9</v>
      </c>
      <c r="M4630">
        <v>6.6</v>
      </c>
      <c r="N4630" s="1" t="s">
        <v>21</v>
      </c>
      <c r="O4630">
        <v>54</v>
      </c>
      <c r="P4630">
        <v>74</v>
      </c>
      <c r="Q4630">
        <v>128</v>
      </c>
      <c r="R4630" t="str" cm="1">
        <f t="array" ref="R4630">_xlfn.IFS(Restaurant_Data[[#This Row],[Total Reservations]]&lt;=50, "Low", Restaurant_Data[[#This Row],[Total Reservations]]&lt;=100, "Medium", Restaurant_Data[[#This Row],[Total Reservations]]&lt;=200, "High")</f>
        <v>High</v>
      </c>
      <c r="S4630" s="4">
        <v>807794</v>
      </c>
      <c r="T4630" t="str" cm="1">
        <f t="array" ref="T4630">_xlfn.IFS(Restaurant_Data[[#This Row],[Revenue]]&lt;= 500000, "Low Income", Restaurant_Data[[#This Row],[Revenue]]&lt;=1000000, "Middle Income", Restaurant_Data[[#This Row],[Revenue]] &lt;= 2000000, "High Income")</f>
        <v>Middle Income</v>
      </c>
    </row>
    <row r="4631" spans="1:20" x14ac:dyDescent="0.35">
      <c r="A4631" s="1" t="s">
        <v>4658</v>
      </c>
      <c r="B4631" s="1" t="s">
        <v>23</v>
      </c>
      <c r="C4631" s="1" t="s">
        <v>42</v>
      </c>
      <c r="D4631">
        <v>4.8</v>
      </c>
      <c r="E4631">
        <v>71</v>
      </c>
      <c r="F4631">
        <v>40.31</v>
      </c>
      <c r="G4631">
        <v>7744</v>
      </c>
      <c r="H4631">
        <v>78961</v>
      </c>
      <c r="I4631">
        <v>2</v>
      </c>
      <c r="J4631">
        <v>610</v>
      </c>
      <c r="K4631">
        <v>163.55000000000001</v>
      </c>
      <c r="L4631">
        <v>3</v>
      </c>
      <c r="M4631">
        <v>6.7</v>
      </c>
      <c r="N4631" s="1" t="s">
        <v>21</v>
      </c>
      <c r="O4631">
        <v>68</v>
      </c>
      <c r="P4631">
        <v>66</v>
      </c>
      <c r="Q4631">
        <v>134</v>
      </c>
      <c r="R4631" t="str" cm="1">
        <f t="array" ref="R4631">_xlfn.IFS(Restaurant_Data[[#This Row],[Total Reservations]]&lt;=50, "Low", Restaurant_Data[[#This Row],[Total Reservations]]&lt;=100, "Medium", Restaurant_Data[[#This Row],[Total Reservations]]&lt;=200, "High")</f>
        <v>High</v>
      </c>
      <c r="S4631" s="4">
        <v>655815.78</v>
      </c>
      <c r="T4631" t="str" cm="1">
        <f t="array" ref="T4631">_xlfn.IFS(Restaurant_Data[[#This Row],[Revenue]]&lt;= 500000, "Low Income", Restaurant_Data[[#This Row],[Revenue]]&lt;=1000000, "Middle Income", Restaurant_Data[[#This Row],[Revenue]] &lt;= 2000000, "High Income")</f>
        <v>Middle Income</v>
      </c>
    </row>
    <row r="4632" spans="1:20" x14ac:dyDescent="0.35">
      <c r="A4632" s="1" t="s">
        <v>4659</v>
      </c>
      <c r="B4632" s="1" t="s">
        <v>19</v>
      </c>
      <c r="C4632" s="1" t="s">
        <v>24</v>
      </c>
      <c r="D4632">
        <v>3.3</v>
      </c>
      <c r="E4632">
        <v>38</v>
      </c>
      <c r="F4632">
        <v>35.049999999999997</v>
      </c>
      <c r="G4632">
        <v>2327</v>
      </c>
      <c r="H4632">
        <v>23596</v>
      </c>
      <c r="I4632">
        <v>13</v>
      </c>
      <c r="J4632">
        <v>680</v>
      </c>
      <c r="K4632">
        <v>263.54000000000002</v>
      </c>
      <c r="L4632">
        <v>1.9</v>
      </c>
      <c r="M4632">
        <v>5.2</v>
      </c>
      <c r="N4632" s="1" t="s">
        <v>21</v>
      </c>
      <c r="O4632">
        <v>30</v>
      </c>
      <c r="P4632">
        <v>13</v>
      </c>
      <c r="Q4632">
        <v>43</v>
      </c>
      <c r="R4632" t="str" cm="1">
        <f t="array" ref="R4632">_xlfn.IFS(Restaurant_Data[[#This Row],[Total Reservations]]&lt;=50, "Low", Restaurant_Data[[#This Row],[Total Reservations]]&lt;=100, "Medium", Restaurant_Data[[#This Row],[Total Reservations]]&lt;=200, "High")</f>
        <v>Low</v>
      </c>
      <c r="S4632" s="4">
        <v>315773.55</v>
      </c>
      <c r="T4632" t="str" cm="1">
        <f t="array" ref="T4632">_xlfn.IFS(Restaurant_Data[[#This Row],[Revenue]]&lt;= 500000, "Low Income", Restaurant_Data[[#This Row],[Revenue]]&lt;=1000000, "Middle Income", Restaurant_Data[[#This Row],[Revenue]] &lt;= 2000000, "High Income")</f>
        <v>Low Income</v>
      </c>
    </row>
    <row r="4633" spans="1:20" x14ac:dyDescent="0.35">
      <c r="A4633" s="1" t="s">
        <v>4660</v>
      </c>
      <c r="B4633" s="1" t="s">
        <v>23</v>
      </c>
      <c r="C4633" s="1" t="s">
        <v>24</v>
      </c>
      <c r="D4633">
        <v>3.2</v>
      </c>
      <c r="E4633">
        <v>85</v>
      </c>
      <c r="F4633">
        <v>33.700000000000003</v>
      </c>
      <c r="G4633">
        <v>4854</v>
      </c>
      <c r="H4633">
        <v>53389</v>
      </c>
      <c r="I4633">
        <v>8</v>
      </c>
      <c r="J4633">
        <v>485</v>
      </c>
      <c r="K4633">
        <v>192.45</v>
      </c>
      <c r="L4633">
        <v>2.6</v>
      </c>
      <c r="M4633">
        <v>5.9</v>
      </c>
      <c r="N4633" s="1" t="s">
        <v>27</v>
      </c>
      <c r="O4633">
        <v>60</v>
      </c>
      <c r="P4633">
        <v>76</v>
      </c>
      <c r="Q4633">
        <v>136</v>
      </c>
      <c r="R4633" t="str" cm="1">
        <f t="array" ref="R4633">_xlfn.IFS(Restaurant_Data[[#This Row],[Total Reservations]]&lt;=50, "Low", Restaurant_Data[[#This Row],[Total Reservations]]&lt;=100, "Medium", Restaurant_Data[[#This Row],[Total Reservations]]&lt;=200, "High")</f>
        <v>High</v>
      </c>
      <c r="S4633" s="4">
        <v>655079.15</v>
      </c>
      <c r="T4633" t="str" cm="1">
        <f t="array" ref="T4633">_xlfn.IFS(Restaurant_Data[[#This Row],[Revenue]]&lt;= 500000, "Low Income", Restaurant_Data[[#This Row],[Revenue]]&lt;=1000000, "Middle Income", Restaurant_Data[[#This Row],[Revenue]] &lt;= 2000000, "High Income")</f>
        <v>Middle Income</v>
      </c>
    </row>
    <row r="4634" spans="1:20" x14ac:dyDescent="0.35">
      <c r="A4634" s="1" t="s">
        <v>4661</v>
      </c>
      <c r="B4634" s="1" t="s">
        <v>34</v>
      </c>
      <c r="C4634" s="1" t="s">
        <v>37</v>
      </c>
      <c r="D4634">
        <v>4</v>
      </c>
      <c r="E4634">
        <v>64</v>
      </c>
      <c r="F4634">
        <v>59.03</v>
      </c>
      <c r="G4634">
        <v>3250</v>
      </c>
      <c r="H4634">
        <v>32686</v>
      </c>
      <c r="I4634">
        <v>10</v>
      </c>
      <c r="J4634">
        <v>499</v>
      </c>
      <c r="K4634">
        <v>180.08</v>
      </c>
      <c r="L4634">
        <v>1.4</v>
      </c>
      <c r="M4634">
        <v>1.9</v>
      </c>
      <c r="N4634" s="1" t="s">
        <v>27</v>
      </c>
      <c r="O4634">
        <v>34</v>
      </c>
      <c r="P4634">
        <v>19</v>
      </c>
      <c r="Q4634">
        <v>53</v>
      </c>
      <c r="R4634" t="str" cm="1">
        <f t="array" ref="R4634">_xlfn.IFS(Restaurant_Data[[#This Row],[Total Reservations]]&lt;=50, "Low", Restaurant_Data[[#This Row],[Total Reservations]]&lt;=100, "Medium", Restaurant_Data[[#This Row],[Total Reservations]]&lt;=200, "High")</f>
        <v>Medium</v>
      </c>
      <c r="S4634" s="4">
        <v>849650.37</v>
      </c>
      <c r="T4634" t="str" cm="1">
        <f t="array" ref="T4634">_xlfn.IFS(Restaurant_Data[[#This Row],[Revenue]]&lt;= 500000, "Low Income", Restaurant_Data[[#This Row],[Revenue]]&lt;=1000000, "Middle Income", Restaurant_Data[[#This Row],[Revenue]] &lt;= 2000000, "High Income")</f>
        <v>Middle Income</v>
      </c>
    </row>
    <row r="4635" spans="1:20" x14ac:dyDescent="0.35">
      <c r="A4635" s="1" t="s">
        <v>4662</v>
      </c>
      <c r="B4635" s="1" t="s">
        <v>23</v>
      </c>
      <c r="C4635" s="1" t="s">
        <v>37</v>
      </c>
      <c r="D4635">
        <v>3.6</v>
      </c>
      <c r="E4635">
        <v>83</v>
      </c>
      <c r="F4635">
        <v>55.71</v>
      </c>
      <c r="G4635">
        <v>4482</v>
      </c>
      <c r="H4635">
        <v>44570</v>
      </c>
      <c r="I4635">
        <v>6</v>
      </c>
      <c r="J4635">
        <v>708</v>
      </c>
      <c r="K4635">
        <v>141.53</v>
      </c>
      <c r="L4635">
        <v>7.2</v>
      </c>
      <c r="M4635">
        <v>4.0999999999999996</v>
      </c>
      <c r="N4635" s="1" t="s">
        <v>27</v>
      </c>
      <c r="O4635">
        <v>41</v>
      </c>
      <c r="P4635">
        <v>48</v>
      </c>
      <c r="Q4635">
        <v>89</v>
      </c>
      <c r="R4635" t="str" cm="1">
        <f t="array" ref="R4635">_xlfn.IFS(Restaurant_Data[[#This Row],[Total Reservations]]&lt;=50, "Low", Restaurant_Data[[#This Row],[Total Reservations]]&lt;=100, "Medium", Restaurant_Data[[#This Row],[Total Reservations]]&lt;=200, "High")</f>
        <v>Medium</v>
      </c>
      <c r="S4635" s="4">
        <v>1039616.36</v>
      </c>
      <c r="T4635" t="str" cm="1">
        <f t="array" ref="T4635">_xlfn.IFS(Restaurant_Data[[#This Row],[Revenue]]&lt;= 500000, "Low Income", Restaurant_Data[[#This Row],[Revenue]]&lt;=1000000, "Middle Income", Restaurant_Data[[#This Row],[Revenue]] &lt;= 2000000, "High Income")</f>
        <v>High Income</v>
      </c>
    </row>
    <row r="4636" spans="1:20" x14ac:dyDescent="0.35">
      <c r="A4636" s="1" t="s">
        <v>4663</v>
      </c>
      <c r="B4636" s="1" t="s">
        <v>23</v>
      </c>
      <c r="C4636" s="1" t="s">
        <v>42</v>
      </c>
      <c r="D4636">
        <v>4.0999999999999996</v>
      </c>
      <c r="E4636">
        <v>89</v>
      </c>
      <c r="F4636">
        <v>42.01</v>
      </c>
      <c r="G4636">
        <v>1793</v>
      </c>
      <c r="H4636">
        <v>21242</v>
      </c>
      <c r="I4636">
        <v>11</v>
      </c>
      <c r="J4636">
        <v>779</v>
      </c>
      <c r="K4636">
        <v>65.900000000000006</v>
      </c>
      <c r="L4636">
        <v>5.7</v>
      </c>
      <c r="M4636">
        <v>5.6</v>
      </c>
      <c r="N4636" s="1" t="s">
        <v>27</v>
      </c>
      <c r="O4636">
        <v>29</v>
      </c>
      <c r="P4636">
        <v>14</v>
      </c>
      <c r="Q4636">
        <v>43</v>
      </c>
      <c r="R4636" t="str" cm="1">
        <f t="array" ref="R4636">_xlfn.IFS(Restaurant_Data[[#This Row],[Total Reservations]]&lt;=50, "Low", Restaurant_Data[[#This Row],[Total Reservations]]&lt;=100, "Medium", Restaurant_Data[[#This Row],[Total Reservations]]&lt;=200, "High")</f>
        <v>Low</v>
      </c>
      <c r="S4636" s="4">
        <v>842582.94</v>
      </c>
      <c r="T4636" t="str" cm="1">
        <f t="array" ref="T4636">_xlfn.IFS(Restaurant_Data[[#This Row],[Revenue]]&lt;= 500000, "Low Income", Restaurant_Data[[#This Row],[Revenue]]&lt;=1000000, "Middle Income", Restaurant_Data[[#This Row],[Revenue]] &lt;= 2000000, "High Income")</f>
        <v>Middle Income</v>
      </c>
    </row>
    <row r="4637" spans="1:20" x14ac:dyDescent="0.35">
      <c r="A4637" s="1" t="s">
        <v>4664</v>
      </c>
      <c r="B4637" s="1" t="s">
        <v>34</v>
      </c>
      <c r="C4637" s="1" t="s">
        <v>37</v>
      </c>
      <c r="D4637">
        <v>3.9</v>
      </c>
      <c r="E4637">
        <v>53</v>
      </c>
      <c r="F4637">
        <v>64.180000000000007</v>
      </c>
      <c r="G4637">
        <v>1906</v>
      </c>
      <c r="H4637">
        <v>19389</v>
      </c>
      <c r="I4637">
        <v>14</v>
      </c>
      <c r="J4637">
        <v>789</v>
      </c>
      <c r="K4637">
        <v>241.6</v>
      </c>
      <c r="L4637">
        <v>7.6</v>
      </c>
      <c r="M4637">
        <v>3.5</v>
      </c>
      <c r="N4637" s="1" t="s">
        <v>27</v>
      </c>
      <c r="O4637">
        <v>37</v>
      </c>
      <c r="P4637">
        <v>4</v>
      </c>
      <c r="Q4637">
        <v>41</v>
      </c>
      <c r="R4637" t="str" cm="1">
        <f t="array" ref="R4637">_xlfn.IFS(Restaurant_Data[[#This Row],[Total Reservations]]&lt;=50, "Low", Restaurant_Data[[#This Row],[Total Reservations]]&lt;=100, "Medium", Restaurant_Data[[#This Row],[Total Reservations]]&lt;=200, "High")</f>
        <v>Low</v>
      </c>
      <c r="S4637" s="4">
        <v>772525.09</v>
      </c>
      <c r="T4637" t="str" cm="1">
        <f t="array" ref="T4637">_xlfn.IFS(Restaurant_Data[[#This Row],[Revenue]]&lt;= 500000, "Low Income", Restaurant_Data[[#This Row],[Revenue]]&lt;=1000000, "Middle Income", Restaurant_Data[[#This Row],[Revenue]] &lt;= 2000000, "High Income")</f>
        <v>Middle Income</v>
      </c>
    </row>
    <row r="4638" spans="1:20" x14ac:dyDescent="0.35">
      <c r="A4638" s="1" t="s">
        <v>4665</v>
      </c>
      <c r="B4638" s="1" t="s">
        <v>34</v>
      </c>
      <c r="C4638" s="1" t="s">
        <v>20</v>
      </c>
      <c r="D4638">
        <v>3.9</v>
      </c>
      <c r="E4638">
        <v>53</v>
      </c>
      <c r="F4638">
        <v>72.31</v>
      </c>
      <c r="G4638">
        <v>3562</v>
      </c>
      <c r="H4638">
        <v>35168</v>
      </c>
      <c r="I4638">
        <v>10</v>
      </c>
      <c r="J4638">
        <v>447</v>
      </c>
      <c r="K4638">
        <v>192.69</v>
      </c>
      <c r="L4638">
        <v>8</v>
      </c>
      <c r="M4638">
        <v>4.2</v>
      </c>
      <c r="N4638" s="1" t="s">
        <v>27</v>
      </c>
      <c r="O4638">
        <v>14</v>
      </c>
      <c r="P4638">
        <v>52</v>
      </c>
      <c r="Q4638">
        <v>66</v>
      </c>
      <c r="R4638" t="str" cm="1">
        <f t="array" ref="R4638">_xlfn.IFS(Restaurant_Data[[#This Row],[Total Reservations]]&lt;=50, "Low", Restaurant_Data[[#This Row],[Total Reservations]]&lt;=100, "Medium", Restaurant_Data[[#This Row],[Total Reservations]]&lt;=200, "High")</f>
        <v>Medium</v>
      </c>
      <c r="S4638" s="4">
        <v>868170.03</v>
      </c>
      <c r="T4638" t="str" cm="1">
        <f t="array" ref="T4638">_xlfn.IFS(Restaurant_Data[[#This Row],[Revenue]]&lt;= 500000, "Low Income", Restaurant_Data[[#This Row],[Revenue]]&lt;=1000000, "Middle Income", Restaurant_Data[[#This Row],[Revenue]] &lt;= 2000000, "High Income")</f>
        <v>Middle Income</v>
      </c>
    </row>
    <row r="4639" spans="1:20" x14ac:dyDescent="0.35">
      <c r="A4639" s="1" t="s">
        <v>4666</v>
      </c>
      <c r="B4639" s="1" t="s">
        <v>34</v>
      </c>
      <c r="C4639" s="1" t="s">
        <v>20</v>
      </c>
      <c r="D4639">
        <v>3.2</v>
      </c>
      <c r="E4639">
        <v>60</v>
      </c>
      <c r="F4639">
        <v>69.680000000000007</v>
      </c>
      <c r="G4639">
        <v>1641</v>
      </c>
      <c r="H4639">
        <v>22545</v>
      </c>
      <c r="I4639">
        <v>10</v>
      </c>
      <c r="J4639">
        <v>312</v>
      </c>
      <c r="K4639">
        <v>282.74</v>
      </c>
      <c r="L4639">
        <v>9.4</v>
      </c>
      <c r="M4639">
        <v>9.6999999999999993</v>
      </c>
      <c r="N4639" s="1" t="s">
        <v>21</v>
      </c>
      <c r="O4639">
        <v>11</v>
      </c>
      <c r="P4639">
        <v>40</v>
      </c>
      <c r="Q4639">
        <v>51</v>
      </c>
      <c r="R4639" t="str" cm="1">
        <f t="array" ref="R4639">_xlfn.IFS(Restaurant_Data[[#This Row],[Total Reservations]]&lt;=50, "Low", Restaurant_Data[[#This Row],[Total Reservations]]&lt;=100, "Medium", Restaurant_Data[[#This Row],[Total Reservations]]&lt;=200, "High")</f>
        <v>Medium</v>
      </c>
      <c r="S4639" s="4">
        <v>942911.63</v>
      </c>
      <c r="T4639" t="str" cm="1">
        <f t="array" ref="T4639">_xlfn.IFS(Restaurant_Data[[#This Row],[Revenue]]&lt;= 500000, "Low Income", Restaurant_Data[[#This Row],[Revenue]]&lt;=1000000, "Middle Income", Restaurant_Data[[#This Row],[Revenue]] &lt;= 2000000, "High Income")</f>
        <v>Middle Income</v>
      </c>
    </row>
    <row r="4640" spans="1:20" x14ac:dyDescent="0.35">
      <c r="A4640" s="1" t="s">
        <v>4667</v>
      </c>
      <c r="B4640" s="1" t="s">
        <v>34</v>
      </c>
      <c r="C4640" s="1" t="s">
        <v>31</v>
      </c>
      <c r="D4640">
        <v>3.3</v>
      </c>
      <c r="E4640">
        <v>70</v>
      </c>
      <c r="F4640">
        <v>31.36</v>
      </c>
      <c r="G4640">
        <v>2453</v>
      </c>
      <c r="H4640">
        <v>23185</v>
      </c>
      <c r="I4640">
        <v>11</v>
      </c>
      <c r="J4640">
        <v>385</v>
      </c>
      <c r="K4640">
        <v>157.99</v>
      </c>
      <c r="L4640">
        <v>2.1</v>
      </c>
      <c r="M4640">
        <v>1</v>
      </c>
      <c r="N4640" s="1" t="s">
        <v>27</v>
      </c>
      <c r="O4640">
        <v>37</v>
      </c>
      <c r="P4640">
        <v>48</v>
      </c>
      <c r="Q4640">
        <v>85</v>
      </c>
      <c r="R4640" t="str" cm="1">
        <f t="array" ref="R4640">_xlfn.IFS(Restaurant_Data[[#This Row],[Total Reservations]]&lt;=50, "Low", Restaurant_Data[[#This Row],[Total Reservations]]&lt;=100, "Medium", Restaurant_Data[[#This Row],[Total Reservations]]&lt;=200, "High")</f>
        <v>Medium</v>
      </c>
      <c r="S4640" s="4">
        <v>501573.15</v>
      </c>
      <c r="T4640" t="str" cm="1">
        <f t="array" ref="T4640">_xlfn.IFS(Restaurant_Data[[#This Row],[Revenue]]&lt;= 500000, "Low Income", Restaurant_Data[[#This Row],[Revenue]]&lt;=1000000, "Middle Income", Restaurant_Data[[#This Row],[Revenue]] &lt;= 2000000, "High Income")</f>
        <v>Middle Income</v>
      </c>
    </row>
    <row r="4641" spans="1:20" x14ac:dyDescent="0.35">
      <c r="A4641" s="1" t="s">
        <v>4668</v>
      </c>
      <c r="B4641" s="1" t="s">
        <v>23</v>
      </c>
      <c r="C4641" s="1" t="s">
        <v>20</v>
      </c>
      <c r="D4641">
        <v>4.5999999999999996</v>
      </c>
      <c r="E4641">
        <v>87</v>
      </c>
      <c r="F4641">
        <v>75.02</v>
      </c>
      <c r="G4641">
        <v>3596</v>
      </c>
      <c r="H4641">
        <v>38383</v>
      </c>
      <c r="I4641">
        <v>4</v>
      </c>
      <c r="J4641">
        <v>571</v>
      </c>
      <c r="K4641">
        <v>150.37</v>
      </c>
      <c r="L4641">
        <v>2.7</v>
      </c>
      <c r="M4641">
        <v>3.7</v>
      </c>
      <c r="N4641" s="1" t="s">
        <v>21</v>
      </c>
      <c r="O4641">
        <v>19</v>
      </c>
      <c r="P4641">
        <v>74</v>
      </c>
      <c r="Q4641">
        <v>93</v>
      </c>
      <c r="R4641" t="str" cm="1">
        <f t="array" ref="R4641">_xlfn.IFS(Restaurant_Data[[#This Row],[Total Reservations]]&lt;=50, "Low", Restaurant_Data[[#This Row],[Total Reservations]]&lt;=100, "Medium", Restaurant_Data[[#This Row],[Total Reservations]]&lt;=200, "High")</f>
        <v>Medium</v>
      </c>
      <c r="S4641" s="4">
        <v>1451988.07</v>
      </c>
      <c r="T4641" t="str" cm="1">
        <f t="array" ref="T4641">_xlfn.IFS(Restaurant_Data[[#This Row],[Revenue]]&lt;= 500000, "Low Income", Restaurant_Data[[#This Row],[Revenue]]&lt;=1000000, "Middle Income", Restaurant_Data[[#This Row],[Revenue]] &lt;= 2000000, "High Income")</f>
        <v>High Income</v>
      </c>
    </row>
    <row r="4642" spans="1:20" x14ac:dyDescent="0.35">
      <c r="A4642" s="1" t="s">
        <v>4669</v>
      </c>
      <c r="B4642" s="1" t="s">
        <v>34</v>
      </c>
      <c r="C4642" s="1" t="s">
        <v>20</v>
      </c>
      <c r="D4642">
        <v>4.8</v>
      </c>
      <c r="E4642">
        <v>54</v>
      </c>
      <c r="F4642">
        <v>68.040000000000006</v>
      </c>
      <c r="G4642">
        <v>3151</v>
      </c>
      <c r="H4642">
        <v>39467</v>
      </c>
      <c r="I4642">
        <v>3</v>
      </c>
      <c r="J4642">
        <v>924</v>
      </c>
      <c r="K4642">
        <v>293.58999999999997</v>
      </c>
      <c r="L4642">
        <v>5.9</v>
      </c>
      <c r="M4642">
        <v>6.3</v>
      </c>
      <c r="N4642" s="1" t="s">
        <v>27</v>
      </c>
      <c r="O4642">
        <v>16</v>
      </c>
      <c r="P4642">
        <v>6</v>
      </c>
      <c r="Q4642">
        <v>22</v>
      </c>
      <c r="R4642" t="str" cm="1">
        <f t="array" ref="R4642">_xlfn.IFS(Restaurant_Data[[#This Row],[Total Reservations]]&lt;=50, "Low", Restaurant_Data[[#This Row],[Total Reservations]]&lt;=100, "Medium", Restaurant_Data[[#This Row],[Total Reservations]]&lt;=200, "High")</f>
        <v>Low</v>
      </c>
      <c r="S4642" s="4">
        <v>823785.77</v>
      </c>
      <c r="T4642" t="str" cm="1">
        <f t="array" ref="T4642">_xlfn.IFS(Restaurant_Data[[#This Row],[Revenue]]&lt;= 500000, "Low Income", Restaurant_Data[[#This Row],[Revenue]]&lt;=1000000, "Middle Income", Restaurant_Data[[#This Row],[Revenue]] &lt;= 2000000, "High Income")</f>
        <v>Middle Income</v>
      </c>
    </row>
    <row r="4643" spans="1:20" x14ac:dyDescent="0.35">
      <c r="A4643" s="1" t="s">
        <v>4670</v>
      </c>
      <c r="B4643" s="1" t="s">
        <v>34</v>
      </c>
      <c r="C4643" s="1" t="s">
        <v>42</v>
      </c>
      <c r="D4643">
        <v>3.5</v>
      </c>
      <c r="E4643">
        <v>51</v>
      </c>
      <c r="F4643">
        <v>37.47</v>
      </c>
      <c r="G4643">
        <v>894</v>
      </c>
      <c r="H4643">
        <v>12558</v>
      </c>
      <c r="I4643">
        <v>9</v>
      </c>
      <c r="J4643">
        <v>711</v>
      </c>
      <c r="K4643">
        <v>85.29</v>
      </c>
      <c r="L4643">
        <v>2.2000000000000002</v>
      </c>
      <c r="M4643">
        <v>3.5</v>
      </c>
      <c r="N4643" s="1" t="s">
        <v>27</v>
      </c>
      <c r="O4643">
        <v>44</v>
      </c>
      <c r="P4643">
        <v>11</v>
      </c>
      <c r="Q4643">
        <v>55</v>
      </c>
      <c r="R4643" t="str" cm="1">
        <f t="array" ref="R4643">_xlfn.IFS(Restaurant_Data[[#This Row],[Total Reservations]]&lt;=50, "Low", Restaurant_Data[[#This Row],[Total Reservations]]&lt;=100, "Medium", Restaurant_Data[[#This Row],[Total Reservations]]&lt;=200, "High")</f>
        <v>Medium</v>
      </c>
      <c r="S4643" s="4">
        <v>435804.18</v>
      </c>
      <c r="T4643" t="str" cm="1">
        <f t="array" ref="T4643">_xlfn.IFS(Restaurant_Data[[#This Row],[Revenue]]&lt;= 500000, "Low Income", Restaurant_Data[[#This Row],[Revenue]]&lt;=1000000, "Middle Income", Restaurant_Data[[#This Row],[Revenue]] &lt;= 2000000, "High Income")</f>
        <v>Low Income</v>
      </c>
    </row>
    <row r="4644" spans="1:20" x14ac:dyDescent="0.35">
      <c r="A4644" s="1" t="s">
        <v>4671</v>
      </c>
      <c r="B4644" s="1" t="s">
        <v>19</v>
      </c>
      <c r="C4644" s="1" t="s">
        <v>24</v>
      </c>
      <c r="D4644">
        <v>3.2</v>
      </c>
      <c r="E4644">
        <v>44</v>
      </c>
      <c r="F4644">
        <v>33.979999999999997</v>
      </c>
      <c r="G4644">
        <v>2671</v>
      </c>
      <c r="H4644">
        <v>32453</v>
      </c>
      <c r="I4644">
        <v>5</v>
      </c>
      <c r="J4644">
        <v>779</v>
      </c>
      <c r="K4644">
        <v>113.09</v>
      </c>
      <c r="L4644">
        <v>1.8</v>
      </c>
      <c r="M4644">
        <v>7.1</v>
      </c>
      <c r="N4644" s="1" t="s">
        <v>21</v>
      </c>
      <c r="O4644">
        <v>6</v>
      </c>
      <c r="P4644">
        <v>3</v>
      </c>
      <c r="Q4644">
        <v>9</v>
      </c>
      <c r="R4644" t="str" cm="1">
        <f t="array" ref="R4644">_xlfn.IFS(Restaurant_Data[[#This Row],[Total Reservations]]&lt;=50, "Low", Restaurant_Data[[#This Row],[Total Reservations]]&lt;=100, "Medium", Restaurant_Data[[#This Row],[Total Reservations]]&lt;=200, "High")</f>
        <v>Low</v>
      </c>
      <c r="S4644" s="4">
        <v>344374.25</v>
      </c>
      <c r="T4644" t="str" cm="1">
        <f t="array" ref="T4644">_xlfn.IFS(Restaurant_Data[[#This Row],[Revenue]]&lt;= 500000, "Low Income", Restaurant_Data[[#This Row],[Revenue]]&lt;=1000000, "Middle Income", Restaurant_Data[[#This Row],[Revenue]] &lt;= 2000000, "High Income")</f>
        <v>Low Income</v>
      </c>
    </row>
    <row r="4645" spans="1:20" x14ac:dyDescent="0.35">
      <c r="A4645" s="1" t="s">
        <v>4672</v>
      </c>
      <c r="B4645" s="1" t="s">
        <v>34</v>
      </c>
      <c r="C4645" s="1" t="s">
        <v>20</v>
      </c>
      <c r="D4645">
        <v>3.1</v>
      </c>
      <c r="E4645">
        <v>60</v>
      </c>
      <c r="F4645">
        <v>75.790000000000006</v>
      </c>
      <c r="G4645">
        <v>1539</v>
      </c>
      <c r="H4645">
        <v>18759</v>
      </c>
      <c r="I4645">
        <v>1</v>
      </c>
      <c r="J4645">
        <v>182</v>
      </c>
      <c r="K4645">
        <v>172.04</v>
      </c>
      <c r="L4645">
        <v>7</v>
      </c>
      <c r="M4645">
        <v>3.7</v>
      </c>
      <c r="N4645" s="1" t="s">
        <v>27</v>
      </c>
      <c r="O4645">
        <v>7</v>
      </c>
      <c r="P4645">
        <v>22</v>
      </c>
      <c r="Q4645">
        <v>29</v>
      </c>
      <c r="R4645" t="str" cm="1">
        <f t="array" ref="R4645">_xlfn.IFS(Restaurant_Data[[#This Row],[Total Reservations]]&lt;=50, "Low", Restaurant_Data[[#This Row],[Total Reservations]]&lt;=100, "Medium", Restaurant_Data[[#This Row],[Total Reservations]]&lt;=200, "High")</f>
        <v>Low</v>
      </c>
      <c r="S4645" s="4">
        <v>1008038.96</v>
      </c>
      <c r="T4645" t="str" cm="1">
        <f t="array" ref="T4645">_xlfn.IFS(Restaurant_Data[[#This Row],[Revenue]]&lt;= 500000, "Low Income", Restaurant_Data[[#This Row],[Revenue]]&lt;=1000000, "Middle Income", Restaurant_Data[[#This Row],[Revenue]] &lt;= 2000000, "High Income")</f>
        <v>High Income</v>
      </c>
    </row>
    <row r="4646" spans="1:20" x14ac:dyDescent="0.35">
      <c r="A4646" s="1" t="s">
        <v>4673</v>
      </c>
      <c r="B4646" s="1" t="s">
        <v>34</v>
      </c>
      <c r="C4646" s="1" t="s">
        <v>31</v>
      </c>
      <c r="D4646">
        <v>4.2</v>
      </c>
      <c r="E4646">
        <v>66</v>
      </c>
      <c r="F4646">
        <v>37.26</v>
      </c>
      <c r="G4646">
        <v>4039</v>
      </c>
      <c r="H4646">
        <v>45969</v>
      </c>
      <c r="I4646">
        <v>11</v>
      </c>
      <c r="J4646">
        <v>253</v>
      </c>
      <c r="K4646">
        <v>180.89</v>
      </c>
      <c r="L4646">
        <v>7.5</v>
      </c>
      <c r="M4646">
        <v>6.7</v>
      </c>
      <c r="N4646" s="1" t="s">
        <v>21</v>
      </c>
      <c r="O4646">
        <v>28</v>
      </c>
      <c r="P4646">
        <v>25</v>
      </c>
      <c r="Q4646">
        <v>53</v>
      </c>
      <c r="R4646" t="str" cm="1">
        <f t="array" ref="R4646">_xlfn.IFS(Restaurant_Data[[#This Row],[Total Reservations]]&lt;=50, "Low", Restaurant_Data[[#This Row],[Total Reservations]]&lt;=100, "Medium", Restaurant_Data[[#This Row],[Total Reservations]]&lt;=200, "High")</f>
        <v>Medium</v>
      </c>
      <c r="S4646" s="4">
        <v>567493.77</v>
      </c>
      <c r="T4646" t="str" cm="1">
        <f t="array" ref="T4646">_xlfn.IFS(Restaurant_Data[[#This Row],[Revenue]]&lt;= 500000, "Low Income", Restaurant_Data[[#This Row],[Revenue]]&lt;=1000000, "Middle Income", Restaurant_Data[[#This Row],[Revenue]] &lt;= 2000000, "High Income")</f>
        <v>Middle Income</v>
      </c>
    </row>
    <row r="4647" spans="1:20" x14ac:dyDescent="0.35">
      <c r="A4647" s="1" t="s">
        <v>4674</v>
      </c>
      <c r="B4647" s="1" t="s">
        <v>19</v>
      </c>
      <c r="C4647" s="1" t="s">
        <v>37</v>
      </c>
      <c r="D4647">
        <v>4.4000000000000004</v>
      </c>
      <c r="E4647">
        <v>45</v>
      </c>
      <c r="F4647">
        <v>61.87</v>
      </c>
      <c r="G4647">
        <v>1572</v>
      </c>
      <c r="H4647">
        <v>19054</v>
      </c>
      <c r="I4647">
        <v>8</v>
      </c>
      <c r="J4647">
        <v>553</v>
      </c>
      <c r="K4647">
        <v>187.18</v>
      </c>
      <c r="L4647">
        <v>8.6</v>
      </c>
      <c r="M4647">
        <v>8.6</v>
      </c>
      <c r="N4647" s="1" t="s">
        <v>27</v>
      </c>
      <c r="O4647">
        <v>19</v>
      </c>
      <c r="P4647">
        <v>1</v>
      </c>
      <c r="Q4647">
        <v>20</v>
      </c>
      <c r="R4647" t="str" cm="1">
        <f t="array" ref="R4647">_xlfn.IFS(Restaurant_Data[[#This Row],[Total Reservations]]&lt;=50, "Low", Restaurant_Data[[#This Row],[Total Reservations]]&lt;=100, "Medium", Restaurant_Data[[#This Row],[Total Reservations]]&lt;=200, "High")</f>
        <v>Low</v>
      </c>
      <c r="S4647" s="4">
        <v>631982.94999999995</v>
      </c>
      <c r="T4647" t="str" cm="1">
        <f t="array" ref="T4647">_xlfn.IFS(Restaurant_Data[[#This Row],[Revenue]]&lt;= 500000, "Low Income", Restaurant_Data[[#This Row],[Revenue]]&lt;=1000000, "Middle Income", Restaurant_Data[[#This Row],[Revenue]] &lt;= 2000000, "High Income")</f>
        <v>Middle Income</v>
      </c>
    </row>
    <row r="4648" spans="1:20" x14ac:dyDescent="0.35">
      <c r="A4648" s="1" t="s">
        <v>4675</v>
      </c>
      <c r="B4648" s="1" t="s">
        <v>19</v>
      </c>
      <c r="C4648" s="1" t="s">
        <v>20</v>
      </c>
      <c r="D4648">
        <v>3.7</v>
      </c>
      <c r="E4648">
        <v>44</v>
      </c>
      <c r="F4648">
        <v>68.510000000000005</v>
      </c>
      <c r="G4648">
        <v>2873</v>
      </c>
      <c r="H4648">
        <v>36813</v>
      </c>
      <c r="I4648">
        <v>5</v>
      </c>
      <c r="J4648">
        <v>585</v>
      </c>
      <c r="K4648">
        <v>103.03</v>
      </c>
      <c r="L4648">
        <v>9.1999999999999993</v>
      </c>
      <c r="M4648">
        <v>6.9</v>
      </c>
      <c r="N4648" s="1" t="s">
        <v>21</v>
      </c>
      <c r="O4648">
        <v>31</v>
      </c>
      <c r="P4648">
        <v>15</v>
      </c>
      <c r="Q4648">
        <v>46</v>
      </c>
      <c r="R4648" t="str" cm="1">
        <f t="array" ref="R4648">_xlfn.IFS(Restaurant_Data[[#This Row],[Total Reservations]]&lt;=50, "Low", Restaurant_Data[[#This Row],[Total Reservations]]&lt;=100, "Medium", Restaurant_Data[[#This Row],[Total Reservations]]&lt;=200, "High")</f>
        <v>Low</v>
      </c>
      <c r="S4648" s="4">
        <v>683683.97</v>
      </c>
      <c r="T4648" t="str" cm="1">
        <f t="array" ref="T4648">_xlfn.IFS(Restaurant_Data[[#This Row],[Revenue]]&lt;= 500000, "Low Income", Restaurant_Data[[#This Row],[Revenue]]&lt;=1000000, "Middle Income", Restaurant_Data[[#This Row],[Revenue]] &lt;= 2000000, "High Income")</f>
        <v>Middle Income</v>
      </c>
    </row>
    <row r="4649" spans="1:20" x14ac:dyDescent="0.35">
      <c r="A4649" s="1" t="s">
        <v>4676</v>
      </c>
      <c r="B4649" s="1" t="s">
        <v>23</v>
      </c>
      <c r="C4649" s="1" t="s">
        <v>31</v>
      </c>
      <c r="D4649">
        <v>4.4000000000000004</v>
      </c>
      <c r="E4649">
        <v>72</v>
      </c>
      <c r="F4649">
        <v>30.22</v>
      </c>
      <c r="G4649">
        <v>6469</v>
      </c>
      <c r="H4649">
        <v>69704</v>
      </c>
      <c r="I4649">
        <v>2</v>
      </c>
      <c r="J4649">
        <v>704</v>
      </c>
      <c r="K4649">
        <v>281.70999999999998</v>
      </c>
      <c r="L4649">
        <v>5</v>
      </c>
      <c r="M4649">
        <v>1.4</v>
      </c>
      <c r="N4649" s="1" t="s">
        <v>21</v>
      </c>
      <c r="O4649">
        <v>43</v>
      </c>
      <c r="P4649">
        <v>50</v>
      </c>
      <c r="Q4649">
        <v>93</v>
      </c>
      <c r="R4649" t="str" cm="1">
        <f t="array" ref="R4649">_xlfn.IFS(Restaurant_Data[[#This Row],[Total Reservations]]&lt;=50, "Low", Restaurant_Data[[#This Row],[Total Reservations]]&lt;=100, "Medium", Restaurant_Data[[#This Row],[Total Reservations]]&lt;=200, "High")</f>
        <v>Medium</v>
      </c>
      <c r="S4649" s="4">
        <v>499116.12</v>
      </c>
      <c r="T4649" t="str" cm="1">
        <f t="array" ref="T4649">_xlfn.IFS(Restaurant_Data[[#This Row],[Revenue]]&lt;= 500000, "Low Income", Restaurant_Data[[#This Row],[Revenue]]&lt;=1000000, "Middle Income", Restaurant_Data[[#This Row],[Revenue]] &lt;= 2000000, "High Income")</f>
        <v>Low Income</v>
      </c>
    </row>
    <row r="4650" spans="1:20" x14ac:dyDescent="0.35">
      <c r="A4650" s="1" t="s">
        <v>4677</v>
      </c>
      <c r="B4650" s="1" t="s">
        <v>19</v>
      </c>
      <c r="C4650" s="1" t="s">
        <v>42</v>
      </c>
      <c r="D4650">
        <v>4.4000000000000004</v>
      </c>
      <c r="E4650">
        <v>49</v>
      </c>
      <c r="F4650">
        <v>37.11</v>
      </c>
      <c r="G4650">
        <v>2532</v>
      </c>
      <c r="H4650">
        <v>31805</v>
      </c>
      <c r="I4650">
        <v>9</v>
      </c>
      <c r="J4650">
        <v>905</v>
      </c>
      <c r="K4650">
        <v>225.88</v>
      </c>
      <c r="L4650">
        <v>9.8000000000000007</v>
      </c>
      <c r="M4650">
        <v>8.1999999999999993</v>
      </c>
      <c r="N4650" s="1" t="s">
        <v>21</v>
      </c>
      <c r="O4650">
        <v>9</v>
      </c>
      <c r="P4650">
        <v>22</v>
      </c>
      <c r="Q4650">
        <v>31</v>
      </c>
      <c r="R4650" t="str" cm="1">
        <f t="array" ref="R4650">_xlfn.IFS(Restaurant_Data[[#This Row],[Total Reservations]]&lt;=50, "Low", Restaurant_Data[[#This Row],[Total Reservations]]&lt;=100, "Medium", Restaurant_Data[[#This Row],[Total Reservations]]&lt;=200, "High")</f>
        <v>Low</v>
      </c>
      <c r="S4650" s="4">
        <v>424576.07</v>
      </c>
      <c r="T4650" t="str" cm="1">
        <f t="array" ref="T4650">_xlfn.IFS(Restaurant_Data[[#This Row],[Revenue]]&lt;= 500000, "Low Income", Restaurant_Data[[#This Row],[Revenue]]&lt;=1000000, "Middle Income", Restaurant_Data[[#This Row],[Revenue]] &lt;= 2000000, "High Income")</f>
        <v>Low Income</v>
      </c>
    </row>
    <row r="4651" spans="1:20" x14ac:dyDescent="0.35">
      <c r="A4651" s="1" t="s">
        <v>4678</v>
      </c>
      <c r="B4651" s="1" t="s">
        <v>23</v>
      </c>
      <c r="C4651" s="1" t="s">
        <v>37</v>
      </c>
      <c r="D4651">
        <v>4.9000000000000004</v>
      </c>
      <c r="E4651">
        <v>84</v>
      </c>
      <c r="F4651">
        <v>61.43</v>
      </c>
      <c r="G4651">
        <v>8249</v>
      </c>
      <c r="H4651">
        <v>82656</v>
      </c>
      <c r="I4651">
        <v>6</v>
      </c>
      <c r="J4651">
        <v>265</v>
      </c>
      <c r="K4651">
        <v>114.61</v>
      </c>
      <c r="L4651">
        <v>1.3</v>
      </c>
      <c r="M4651">
        <v>2.9</v>
      </c>
      <c r="N4651" s="1" t="s">
        <v>21</v>
      </c>
      <c r="O4651">
        <v>76</v>
      </c>
      <c r="P4651">
        <v>50</v>
      </c>
      <c r="Q4651">
        <v>126</v>
      </c>
      <c r="R4651" t="str" cm="1">
        <f t="array" ref="R4651">_xlfn.IFS(Restaurant_Data[[#This Row],[Total Reservations]]&lt;=50, "Low", Restaurant_Data[[#This Row],[Total Reservations]]&lt;=100, "Medium", Restaurant_Data[[#This Row],[Total Reservations]]&lt;=200, "High")</f>
        <v>High</v>
      </c>
      <c r="S4651" s="4">
        <v>1162942.76</v>
      </c>
      <c r="T4651" t="str" cm="1">
        <f t="array" ref="T4651">_xlfn.IFS(Restaurant_Data[[#This Row],[Revenue]]&lt;= 500000, "Low Income", Restaurant_Data[[#This Row],[Revenue]]&lt;=1000000, "Middle Income", Restaurant_Data[[#This Row],[Revenue]] &lt;= 2000000, "High Income")</f>
        <v>High Income</v>
      </c>
    </row>
    <row r="4652" spans="1:20" x14ac:dyDescent="0.35">
      <c r="A4652" s="1" t="s">
        <v>4679</v>
      </c>
      <c r="B4652" s="1" t="s">
        <v>19</v>
      </c>
      <c r="C4652" s="1" t="s">
        <v>31</v>
      </c>
      <c r="D4652">
        <v>3.1</v>
      </c>
      <c r="E4652">
        <v>48</v>
      </c>
      <c r="F4652">
        <v>31.66</v>
      </c>
      <c r="G4652">
        <v>846</v>
      </c>
      <c r="H4652">
        <v>13877</v>
      </c>
      <c r="I4652">
        <v>11</v>
      </c>
      <c r="J4652">
        <v>283</v>
      </c>
      <c r="K4652">
        <v>123.55</v>
      </c>
      <c r="L4652">
        <v>8.8000000000000007</v>
      </c>
      <c r="M4652">
        <v>6.7</v>
      </c>
      <c r="N4652" s="1" t="s">
        <v>21</v>
      </c>
      <c r="O4652">
        <v>17</v>
      </c>
      <c r="P4652">
        <v>44</v>
      </c>
      <c r="Q4652">
        <v>61</v>
      </c>
      <c r="R4652" t="str" cm="1">
        <f t="array" ref="R4652">_xlfn.IFS(Restaurant_Data[[#This Row],[Total Reservations]]&lt;=50, "Low", Restaurant_Data[[#This Row],[Total Reservations]]&lt;=100, "Medium", Restaurant_Data[[#This Row],[Total Reservations]]&lt;=200, "High")</f>
        <v>Medium</v>
      </c>
      <c r="S4652" s="4">
        <v>356020.03</v>
      </c>
      <c r="T4652" t="str" cm="1">
        <f t="array" ref="T4652">_xlfn.IFS(Restaurant_Data[[#This Row],[Revenue]]&lt;= 500000, "Low Income", Restaurant_Data[[#This Row],[Revenue]]&lt;=1000000, "Middle Income", Restaurant_Data[[#This Row],[Revenue]] &lt;= 2000000, "High Income")</f>
        <v>Low Income</v>
      </c>
    </row>
    <row r="4653" spans="1:20" x14ac:dyDescent="0.35">
      <c r="A4653" s="1" t="s">
        <v>4680</v>
      </c>
      <c r="B4653" s="1" t="s">
        <v>19</v>
      </c>
      <c r="C4653" s="1" t="s">
        <v>20</v>
      </c>
      <c r="D4653">
        <v>3.4</v>
      </c>
      <c r="E4653">
        <v>42</v>
      </c>
      <c r="F4653">
        <v>74.72</v>
      </c>
      <c r="G4653">
        <v>1701</v>
      </c>
      <c r="H4653">
        <v>17290</v>
      </c>
      <c r="I4653">
        <v>10</v>
      </c>
      <c r="J4653">
        <v>971</v>
      </c>
      <c r="K4653">
        <v>270.08999999999997</v>
      </c>
      <c r="L4653">
        <v>3.9</v>
      </c>
      <c r="M4653">
        <v>6.8</v>
      </c>
      <c r="N4653" s="1" t="s">
        <v>21</v>
      </c>
      <c r="O4653">
        <v>25</v>
      </c>
      <c r="P4653">
        <v>29</v>
      </c>
      <c r="Q4653">
        <v>54</v>
      </c>
      <c r="R4653" t="str" cm="1">
        <f t="array" ref="R4653">_xlfn.IFS(Restaurant_Data[[#This Row],[Total Reservations]]&lt;=50, "Low", Restaurant_Data[[#This Row],[Total Reservations]]&lt;=100, "Medium", Restaurant_Data[[#This Row],[Total Reservations]]&lt;=200, "High")</f>
        <v>Medium</v>
      </c>
      <c r="S4653" s="4">
        <v>712017.44</v>
      </c>
      <c r="T4653" t="str" cm="1">
        <f t="array" ref="T4653">_xlfn.IFS(Restaurant_Data[[#This Row],[Revenue]]&lt;= 500000, "Low Income", Restaurant_Data[[#This Row],[Revenue]]&lt;=1000000, "Middle Income", Restaurant_Data[[#This Row],[Revenue]] &lt;= 2000000, "High Income")</f>
        <v>Middle Income</v>
      </c>
    </row>
    <row r="4654" spans="1:20" x14ac:dyDescent="0.35">
      <c r="A4654" s="1" t="s">
        <v>4681</v>
      </c>
      <c r="B4654" s="1" t="s">
        <v>23</v>
      </c>
      <c r="C4654" s="1" t="s">
        <v>24</v>
      </c>
      <c r="D4654">
        <v>3.1</v>
      </c>
      <c r="E4654">
        <v>85</v>
      </c>
      <c r="F4654">
        <v>27.07</v>
      </c>
      <c r="G4654">
        <v>4069</v>
      </c>
      <c r="H4654">
        <v>40338</v>
      </c>
      <c r="I4654">
        <v>12</v>
      </c>
      <c r="J4654">
        <v>616</v>
      </c>
      <c r="K4654">
        <v>145.09</v>
      </c>
      <c r="L4654">
        <v>9.3000000000000007</v>
      </c>
      <c r="M4654">
        <v>8.1999999999999993</v>
      </c>
      <c r="N4654" s="1" t="s">
        <v>21</v>
      </c>
      <c r="O4654">
        <v>55</v>
      </c>
      <c r="P4654">
        <v>44</v>
      </c>
      <c r="Q4654">
        <v>99</v>
      </c>
      <c r="R4654" t="str" cm="1">
        <f t="array" ref="R4654">_xlfn.IFS(Restaurant_Data[[#This Row],[Total Reservations]]&lt;=50, "Low", Restaurant_Data[[#This Row],[Total Reservations]]&lt;=100, "Medium", Restaurant_Data[[#This Row],[Total Reservations]]&lt;=200, "High")</f>
        <v>Medium</v>
      </c>
      <c r="S4654" s="4">
        <v>536690.38</v>
      </c>
      <c r="T4654" t="str" cm="1">
        <f t="array" ref="T4654">_xlfn.IFS(Restaurant_Data[[#This Row],[Revenue]]&lt;= 500000, "Low Income", Restaurant_Data[[#This Row],[Revenue]]&lt;=1000000, "Middle Income", Restaurant_Data[[#This Row],[Revenue]] &lt;= 2000000, "High Income")</f>
        <v>Middle Income</v>
      </c>
    </row>
    <row r="4655" spans="1:20" x14ac:dyDescent="0.35">
      <c r="A4655" s="1" t="s">
        <v>4682</v>
      </c>
      <c r="B4655" s="1" t="s">
        <v>19</v>
      </c>
      <c r="C4655" s="1" t="s">
        <v>37</v>
      </c>
      <c r="D4655">
        <v>4.7</v>
      </c>
      <c r="E4655">
        <v>41</v>
      </c>
      <c r="F4655">
        <v>60.74</v>
      </c>
      <c r="G4655">
        <v>2489</v>
      </c>
      <c r="H4655">
        <v>24971</v>
      </c>
      <c r="I4655">
        <v>3</v>
      </c>
      <c r="J4655">
        <v>403</v>
      </c>
      <c r="K4655">
        <v>189.09</v>
      </c>
      <c r="L4655">
        <v>3</v>
      </c>
      <c r="M4655">
        <v>5.6</v>
      </c>
      <c r="N4655" s="1" t="s">
        <v>21</v>
      </c>
      <c r="O4655">
        <v>35</v>
      </c>
      <c r="P4655">
        <v>19</v>
      </c>
      <c r="Q4655">
        <v>54</v>
      </c>
      <c r="R4655" t="str" cm="1">
        <f t="array" ref="R4655">_xlfn.IFS(Restaurant_Data[[#This Row],[Total Reservations]]&lt;=50, "Low", Restaurant_Data[[#This Row],[Total Reservations]]&lt;=100, "Medium", Restaurant_Data[[#This Row],[Total Reservations]]&lt;=200, "High")</f>
        <v>Medium</v>
      </c>
      <c r="S4655" s="4">
        <v>561752.47</v>
      </c>
      <c r="T4655" t="str" cm="1">
        <f t="array" ref="T4655">_xlfn.IFS(Restaurant_Data[[#This Row],[Revenue]]&lt;= 500000, "Low Income", Restaurant_Data[[#This Row],[Revenue]]&lt;=1000000, "Middle Income", Restaurant_Data[[#This Row],[Revenue]] &lt;= 2000000, "High Income")</f>
        <v>Middle Income</v>
      </c>
    </row>
    <row r="4656" spans="1:20" x14ac:dyDescent="0.35">
      <c r="A4656" s="1" t="s">
        <v>4683</v>
      </c>
      <c r="B4656" s="1" t="s">
        <v>23</v>
      </c>
      <c r="C4656" s="1" t="s">
        <v>37</v>
      </c>
      <c r="D4656">
        <v>4.5999999999999996</v>
      </c>
      <c r="E4656">
        <v>86</v>
      </c>
      <c r="F4656">
        <v>60.63</v>
      </c>
      <c r="G4656">
        <v>3610</v>
      </c>
      <c r="H4656">
        <v>37335</v>
      </c>
      <c r="I4656">
        <v>7</v>
      </c>
      <c r="J4656">
        <v>451</v>
      </c>
      <c r="K4656">
        <v>80.11</v>
      </c>
      <c r="L4656">
        <v>7.7</v>
      </c>
      <c r="M4656">
        <v>4.4000000000000004</v>
      </c>
      <c r="N4656" s="1" t="s">
        <v>21</v>
      </c>
      <c r="O4656">
        <v>11</v>
      </c>
      <c r="P4656">
        <v>79</v>
      </c>
      <c r="Q4656">
        <v>90</v>
      </c>
      <c r="R4656" t="str" cm="1">
        <f t="array" ref="R4656">_xlfn.IFS(Restaurant_Data[[#This Row],[Total Reservations]]&lt;=50, "Low", Restaurant_Data[[#This Row],[Total Reservations]]&lt;=100, "Medium", Restaurant_Data[[#This Row],[Total Reservations]]&lt;=200, "High")</f>
        <v>Medium</v>
      </c>
      <c r="S4656" s="4">
        <v>1168595.8700000001</v>
      </c>
      <c r="T4656" t="str" cm="1">
        <f t="array" ref="T4656">_xlfn.IFS(Restaurant_Data[[#This Row],[Revenue]]&lt;= 500000, "Low Income", Restaurant_Data[[#This Row],[Revenue]]&lt;=1000000, "Middle Income", Restaurant_Data[[#This Row],[Revenue]] &lt;= 2000000, "High Income")</f>
        <v>High Income</v>
      </c>
    </row>
    <row r="4657" spans="1:20" x14ac:dyDescent="0.35">
      <c r="A4657" s="1" t="s">
        <v>4684</v>
      </c>
      <c r="B4657" s="1" t="s">
        <v>19</v>
      </c>
      <c r="C4657" s="1" t="s">
        <v>24</v>
      </c>
      <c r="D4657">
        <v>4.0999999999999996</v>
      </c>
      <c r="E4657">
        <v>45</v>
      </c>
      <c r="F4657">
        <v>31.64</v>
      </c>
      <c r="G4657">
        <v>2456</v>
      </c>
      <c r="H4657">
        <v>32536</v>
      </c>
      <c r="I4657">
        <v>18</v>
      </c>
      <c r="J4657">
        <v>732</v>
      </c>
      <c r="K4657">
        <v>112.93</v>
      </c>
      <c r="L4657">
        <v>4.8</v>
      </c>
      <c r="M4657">
        <v>5.7</v>
      </c>
      <c r="N4657" s="1" t="s">
        <v>21</v>
      </c>
      <c r="O4657">
        <v>8</v>
      </c>
      <c r="P4657">
        <v>10</v>
      </c>
      <c r="Q4657">
        <v>18</v>
      </c>
      <c r="R4657" t="str" cm="1">
        <f t="array" ref="R4657">_xlfn.IFS(Restaurant_Data[[#This Row],[Total Reservations]]&lt;=50, "Low", Restaurant_Data[[#This Row],[Total Reservations]]&lt;=100, "Medium", Restaurant_Data[[#This Row],[Total Reservations]]&lt;=200, "High")</f>
        <v>Low</v>
      </c>
      <c r="S4657" s="4">
        <v>342406.52</v>
      </c>
      <c r="T4657" t="str" cm="1">
        <f t="array" ref="T4657">_xlfn.IFS(Restaurant_Data[[#This Row],[Revenue]]&lt;= 500000, "Low Income", Restaurant_Data[[#This Row],[Revenue]]&lt;=1000000, "Middle Income", Restaurant_Data[[#This Row],[Revenue]] &lt;= 2000000, "High Income")</f>
        <v>Low Income</v>
      </c>
    </row>
    <row r="4658" spans="1:20" x14ac:dyDescent="0.35">
      <c r="A4658" s="1" t="s">
        <v>4685</v>
      </c>
      <c r="B4658" s="1" t="s">
        <v>34</v>
      </c>
      <c r="C4658" s="1" t="s">
        <v>37</v>
      </c>
      <c r="D4658">
        <v>3.2</v>
      </c>
      <c r="E4658">
        <v>58</v>
      </c>
      <c r="F4658">
        <v>58.6</v>
      </c>
      <c r="G4658">
        <v>2367</v>
      </c>
      <c r="H4658">
        <v>29287</v>
      </c>
      <c r="I4658">
        <v>12</v>
      </c>
      <c r="J4658">
        <v>534</v>
      </c>
      <c r="K4658">
        <v>154.13999999999999</v>
      </c>
      <c r="L4658">
        <v>4.4000000000000004</v>
      </c>
      <c r="M4658">
        <v>5.9</v>
      </c>
      <c r="N4658" s="1" t="s">
        <v>21</v>
      </c>
      <c r="O4658">
        <v>2</v>
      </c>
      <c r="P4658">
        <v>45</v>
      </c>
      <c r="Q4658">
        <v>47</v>
      </c>
      <c r="R4658" t="str" cm="1">
        <f t="array" ref="R4658">_xlfn.IFS(Restaurant_Data[[#This Row],[Total Reservations]]&lt;=50, "Low", Restaurant_Data[[#This Row],[Total Reservations]]&lt;=100, "Medium", Restaurant_Data[[#This Row],[Total Reservations]]&lt;=200, "High")</f>
        <v>Low</v>
      </c>
      <c r="S4658" s="4">
        <v>770324.25</v>
      </c>
      <c r="T4658" t="str" cm="1">
        <f t="array" ref="T4658">_xlfn.IFS(Restaurant_Data[[#This Row],[Revenue]]&lt;= 500000, "Low Income", Restaurant_Data[[#This Row],[Revenue]]&lt;=1000000, "Middle Income", Restaurant_Data[[#This Row],[Revenue]] &lt;= 2000000, "High Income")</f>
        <v>Middle Income</v>
      </c>
    </row>
    <row r="4659" spans="1:20" x14ac:dyDescent="0.35">
      <c r="A4659" s="1" t="s">
        <v>4686</v>
      </c>
      <c r="B4659" s="1" t="s">
        <v>19</v>
      </c>
      <c r="C4659" s="1" t="s">
        <v>20</v>
      </c>
      <c r="D4659">
        <v>3.5</v>
      </c>
      <c r="E4659">
        <v>35</v>
      </c>
      <c r="F4659">
        <v>74.61</v>
      </c>
      <c r="G4659">
        <v>3359</v>
      </c>
      <c r="H4659">
        <v>34727</v>
      </c>
      <c r="I4659">
        <v>11</v>
      </c>
      <c r="J4659">
        <v>439</v>
      </c>
      <c r="K4659">
        <v>214.03</v>
      </c>
      <c r="L4659">
        <v>1.5</v>
      </c>
      <c r="M4659">
        <v>8.4</v>
      </c>
      <c r="N4659" s="1" t="s">
        <v>21</v>
      </c>
      <c r="O4659">
        <v>18</v>
      </c>
      <c r="P4659">
        <v>30</v>
      </c>
      <c r="Q4659">
        <v>48</v>
      </c>
      <c r="R4659" t="str" cm="1">
        <f t="array" ref="R4659">_xlfn.IFS(Restaurant_Data[[#This Row],[Total Reservations]]&lt;=50, "Low", Restaurant_Data[[#This Row],[Total Reservations]]&lt;=100, "Medium", Restaurant_Data[[#This Row],[Total Reservations]]&lt;=200, "High")</f>
        <v>Low</v>
      </c>
      <c r="S4659" s="4">
        <v>599069.78</v>
      </c>
      <c r="T4659" t="str" cm="1">
        <f t="array" ref="T4659">_xlfn.IFS(Restaurant_Data[[#This Row],[Revenue]]&lt;= 500000, "Low Income", Restaurant_Data[[#This Row],[Revenue]]&lt;=1000000, "Middle Income", Restaurant_Data[[#This Row],[Revenue]] &lt;= 2000000, "High Income")</f>
        <v>Middle Income</v>
      </c>
    </row>
    <row r="4660" spans="1:20" x14ac:dyDescent="0.35">
      <c r="A4660" s="1" t="s">
        <v>4687</v>
      </c>
      <c r="B4660" s="1" t="s">
        <v>23</v>
      </c>
      <c r="C4660" s="1" t="s">
        <v>37</v>
      </c>
      <c r="D4660">
        <v>3.6</v>
      </c>
      <c r="E4660">
        <v>88</v>
      </c>
      <c r="F4660">
        <v>59.89</v>
      </c>
      <c r="G4660">
        <v>6458</v>
      </c>
      <c r="H4660">
        <v>68750</v>
      </c>
      <c r="I4660">
        <v>2</v>
      </c>
      <c r="J4660">
        <v>222</v>
      </c>
      <c r="K4660">
        <v>120.06</v>
      </c>
      <c r="L4660">
        <v>7.4</v>
      </c>
      <c r="M4660">
        <v>2.8</v>
      </c>
      <c r="N4660" s="1" t="s">
        <v>21</v>
      </c>
      <c r="O4660">
        <v>38</v>
      </c>
      <c r="P4660">
        <v>87</v>
      </c>
      <c r="Q4660">
        <v>125</v>
      </c>
      <c r="R4660" t="str" cm="1">
        <f t="array" ref="R4660">_xlfn.IFS(Restaurant_Data[[#This Row],[Total Reservations]]&lt;=50, "Low", Restaurant_Data[[#This Row],[Total Reservations]]&lt;=100, "Medium", Restaurant_Data[[#This Row],[Total Reservations]]&lt;=200, "High")</f>
        <v>High</v>
      </c>
      <c r="S4660" s="4">
        <v>1182354.83</v>
      </c>
      <c r="T4660" t="str" cm="1">
        <f t="array" ref="T4660">_xlfn.IFS(Restaurant_Data[[#This Row],[Revenue]]&lt;= 500000, "Low Income", Restaurant_Data[[#This Row],[Revenue]]&lt;=1000000, "Middle Income", Restaurant_Data[[#This Row],[Revenue]] &lt;= 2000000, "High Income")</f>
        <v>High Income</v>
      </c>
    </row>
    <row r="4661" spans="1:20" x14ac:dyDescent="0.35">
      <c r="A4661" s="1" t="s">
        <v>4688</v>
      </c>
      <c r="B4661" s="1" t="s">
        <v>19</v>
      </c>
      <c r="C4661" s="1" t="s">
        <v>20</v>
      </c>
      <c r="D4661">
        <v>4.0999999999999996</v>
      </c>
      <c r="E4661">
        <v>42</v>
      </c>
      <c r="F4661">
        <v>72.7</v>
      </c>
      <c r="G4661">
        <v>1884</v>
      </c>
      <c r="H4661">
        <v>22789</v>
      </c>
      <c r="I4661">
        <v>10</v>
      </c>
      <c r="J4661">
        <v>842</v>
      </c>
      <c r="K4661">
        <v>287.69</v>
      </c>
      <c r="L4661">
        <v>2.6</v>
      </c>
      <c r="M4661">
        <v>8.6</v>
      </c>
      <c r="N4661" s="1" t="s">
        <v>21</v>
      </c>
      <c r="O4661">
        <v>37</v>
      </c>
      <c r="P4661">
        <v>25</v>
      </c>
      <c r="Q4661">
        <v>62</v>
      </c>
      <c r="R4661" t="str" cm="1">
        <f t="array" ref="R4661">_xlfn.IFS(Restaurant_Data[[#This Row],[Total Reservations]]&lt;=50, "Low", Restaurant_Data[[#This Row],[Total Reservations]]&lt;=100, "Medium", Restaurant_Data[[#This Row],[Total Reservations]]&lt;=200, "High")</f>
        <v>Medium</v>
      </c>
      <c r="S4661" s="4">
        <v>694451.45</v>
      </c>
      <c r="T4661" t="str" cm="1">
        <f t="array" ref="T4661">_xlfn.IFS(Restaurant_Data[[#This Row],[Revenue]]&lt;= 500000, "Low Income", Restaurant_Data[[#This Row],[Revenue]]&lt;=1000000, "Middle Income", Restaurant_Data[[#This Row],[Revenue]] &lt;= 2000000, "High Income")</f>
        <v>Middle Income</v>
      </c>
    </row>
    <row r="4662" spans="1:20" x14ac:dyDescent="0.35">
      <c r="A4662" s="1" t="s">
        <v>4689</v>
      </c>
      <c r="B4662" s="1" t="s">
        <v>23</v>
      </c>
      <c r="C4662" s="1" t="s">
        <v>24</v>
      </c>
      <c r="D4662">
        <v>3.5</v>
      </c>
      <c r="E4662">
        <v>90</v>
      </c>
      <c r="F4662">
        <v>32</v>
      </c>
      <c r="G4662">
        <v>2346</v>
      </c>
      <c r="H4662">
        <v>28010</v>
      </c>
      <c r="I4662">
        <v>13</v>
      </c>
      <c r="J4662">
        <v>556</v>
      </c>
      <c r="K4662">
        <v>105.05</v>
      </c>
      <c r="L4662">
        <v>5.2</v>
      </c>
      <c r="M4662">
        <v>4.3</v>
      </c>
      <c r="N4662" s="1" t="s">
        <v>21</v>
      </c>
      <c r="O4662">
        <v>57</v>
      </c>
      <c r="P4662">
        <v>65</v>
      </c>
      <c r="Q4662">
        <v>122</v>
      </c>
      <c r="R4662" t="str" cm="1">
        <f t="array" ref="R4662">_xlfn.IFS(Restaurant_Data[[#This Row],[Total Reservations]]&lt;=50, "Low", Restaurant_Data[[#This Row],[Total Reservations]]&lt;=100, "Medium", Restaurant_Data[[#This Row],[Total Reservations]]&lt;=200, "High")</f>
        <v>High</v>
      </c>
      <c r="S4662" s="4">
        <v>658405.5</v>
      </c>
      <c r="T4662" t="str" cm="1">
        <f t="array" ref="T4662">_xlfn.IFS(Restaurant_Data[[#This Row],[Revenue]]&lt;= 500000, "Low Income", Restaurant_Data[[#This Row],[Revenue]]&lt;=1000000, "Middle Income", Restaurant_Data[[#This Row],[Revenue]] &lt;= 2000000, "High Income")</f>
        <v>Middle Income</v>
      </c>
    </row>
    <row r="4663" spans="1:20" x14ac:dyDescent="0.35">
      <c r="A4663" s="1" t="s">
        <v>4690</v>
      </c>
      <c r="B4663" s="1" t="s">
        <v>23</v>
      </c>
      <c r="C4663" s="1" t="s">
        <v>26</v>
      </c>
      <c r="D4663">
        <v>3.1</v>
      </c>
      <c r="E4663">
        <v>77</v>
      </c>
      <c r="F4663">
        <v>46.29</v>
      </c>
      <c r="G4663">
        <v>3043</v>
      </c>
      <c r="H4663">
        <v>30481</v>
      </c>
      <c r="I4663">
        <v>13</v>
      </c>
      <c r="J4663">
        <v>193</v>
      </c>
      <c r="K4663">
        <v>244.73</v>
      </c>
      <c r="L4663">
        <v>2.2999999999999998</v>
      </c>
      <c r="M4663">
        <v>7.7</v>
      </c>
      <c r="N4663" s="1" t="s">
        <v>27</v>
      </c>
      <c r="O4663">
        <v>9</v>
      </c>
      <c r="P4663">
        <v>56</v>
      </c>
      <c r="Q4663">
        <v>65</v>
      </c>
      <c r="R4663" t="str" cm="1">
        <f t="array" ref="R4663">_xlfn.IFS(Restaurant_Data[[#This Row],[Total Reservations]]&lt;=50, "Low", Restaurant_Data[[#This Row],[Total Reservations]]&lt;=100, "Medium", Restaurant_Data[[#This Row],[Total Reservations]]&lt;=200, "High")</f>
        <v>Medium</v>
      </c>
      <c r="S4663" s="4">
        <v>808071.67</v>
      </c>
      <c r="T4663" t="str" cm="1">
        <f t="array" ref="T4663">_xlfn.IFS(Restaurant_Data[[#This Row],[Revenue]]&lt;= 500000, "Low Income", Restaurant_Data[[#This Row],[Revenue]]&lt;=1000000, "Middle Income", Restaurant_Data[[#This Row],[Revenue]] &lt;= 2000000, "High Income")</f>
        <v>Middle Income</v>
      </c>
    </row>
    <row r="4664" spans="1:20" x14ac:dyDescent="0.35">
      <c r="A4664" s="1" t="s">
        <v>4691</v>
      </c>
      <c r="B4664" s="1" t="s">
        <v>34</v>
      </c>
      <c r="C4664" s="1" t="s">
        <v>24</v>
      </c>
      <c r="D4664">
        <v>4.5</v>
      </c>
      <c r="E4664">
        <v>61</v>
      </c>
      <c r="F4664">
        <v>31.85</v>
      </c>
      <c r="G4664">
        <v>2908</v>
      </c>
      <c r="H4664">
        <v>38217</v>
      </c>
      <c r="I4664">
        <v>15</v>
      </c>
      <c r="J4664">
        <v>296</v>
      </c>
      <c r="K4664">
        <v>141.15</v>
      </c>
      <c r="L4664">
        <v>6.4</v>
      </c>
      <c r="M4664">
        <v>4</v>
      </c>
      <c r="N4664" s="1" t="s">
        <v>27</v>
      </c>
      <c r="O4664">
        <v>11</v>
      </c>
      <c r="P4664">
        <v>14</v>
      </c>
      <c r="Q4664">
        <v>25</v>
      </c>
      <c r="R4664" t="str" cm="1">
        <f t="array" ref="R4664">_xlfn.IFS(Restaurant_Data[[#This Row],[Total Reservations]]&lt;=50, "Low", Restaurant_Data[[#This Row],[Total Reservations]]&lt;=100, "Medium", Restaurant_Data[[#This Row],[Total Reservations]]&lt;=200, "High")</f>
        <v>Low</v>
      </c>
      <c r="S4664" s="4">
        <v>453345.25</v>
      </c>
      <c r="T4664" t="str" cm="1">
        <f t="array" ref="T4664">_xlfn.IFS(Restaurant_Data[[#This Row],[Revenue]]&lt;= 500000, "Low Income", Restaurant_Data[[#This Row],[Revenue]]&lt;=1000000, "Middle Income", Restaurant_Data[[#This Row],[Revenue]] &lt;= 2000000, "High Income")</f>
        <v>Low Income</v>
      </c>
    </row>
    <row r="4665" spans="1:20" x14ac:dyDescent="0.35">
      <c r="A4665" s="1" t="s">
        <v>4692</v>
      </c>
      <c r="B4665" s="1" t="s">
        <v>34</v>
      </c>
      <c r="C4665" s="1" t="s">
        <v>20</v>
      </c>
      <c r="D4665">
        <v>3.6</v>
      </c>
      <c r="E4665">
        <v>58</v>
      </c>
      <c r="F4665">
        <v>71.06</v>
      </c>
      <c r="G4665">
        <v>2855</v>
      </c>
      <c r="H4665">
        <v>33095</v>
      </c>
      <c r="I4665">
        <v>13</v>
      </c>
      <c r="J4665">
        <v>489</v>
      </c>
      <c r="K4665">
        <v>258.35000000000002</v>
      </c>
      <c r="L4665">
        <v>3.1</v>
      </c>
      <c r="M4665">
        <v>7.4</v>
      </c>
      <c r="N4665" s="1" t="s">
        <v>27</v>
      </c>
      <c r="O4665">
        <v>41</v>
      </c>
      <c r="P4665">
        <v>44</v>
      </c>
      <c r="Q4665">
        <v>85</v>
      </c>
      <c r="R4665" t="str" cm="1">
        <f t="array" ref="R4665">_xlfn.IFS(Restaurant_Data[[#This Row],[Total Reservations]]&lt;=50, "Low", Restaurant_Data[[#This Row],[Total Reservations]]&lt;=100, "Medium", Restaurant_Data[[#This Row],[Total Reservations]]&lt;=200, "High")</f>
        <v>Medium</v>
      </c>
      <c r="S4665" s="4">
        <v>933809.47</v>
      </c>
      <c r="T4665" t="str" cm="1">
        <f t="array" ref="T4665">_xlfn.IFS(Restaurant_Data[[#This Row],[Revenue]]&lt;= 500000, "Low Income", Restaurant_Data[[#This Row],[Revenue]]&lt;=1000000, "Middle Income", Restaurant_Data[[#This Row],[Revenue]] &lt;= 2000000, "High Income")</f>
        <v>Middle Income</v>
      </c>
    </row>
    <row r="4666" spans="1:20" x14ac:dyDescent="0.35">
      <c r="A4666" s="1" t="s">
        <v>4693</v>
      </c>
      <c r="B4666" s="1" t="s">
        <v>23</v>
      </c>
      <c r="C4666" s="1" t="s">
        <v>42</v>
      </c>
      <c r="D4666">
        <v>3.9</v>
      </c>
      <c r="E4666">
        <v>73</v>
      </c>
      <c r="F4666">
        <v>44.88</v>
      </c>
      <c r="G4666">
        <v>6196</v>
      </c>
      <c r="H4666">
        <v>60880</v>
      </c>
      <c r="I4666">
        <v>9</v>
      </c>
      <c r="J4666">
        <v>590</v>
      </c>
      <c r="K4666">
        <v>280.77999999999997</v>
      </c>
      <c r="L4666">
        <v>6.3</v>
      </c>
      <c r="M4666">
        <v>8.1999999999999993</v>
      </c>
      <c r="N4666" s="1" t="s">
        <v>21</v>
      </c>
      <c r="O4666">
        <v>17</v>
      </c>
      <c r="P4666">
        <v>21</v>
      </c>
      <c r="Q4666">
        <v>38</v>
      </c>
      <c r="R4666" t="str" cm="1">
        <f t="array" ref="R4666">_xlfn.IFS(Restaurant_Data[[#This Row],[Total Reservations]]&lt;=50, "Low", Restaurant_Data[[#This Row],[Total Reservations]]&lt;=100, "Medium", Restaurant_Data[[#This Row],[Total Reservations]]&lt;=200, "High")</f>
        <v>Low</v>
      </c>
      <c r="S4666" s="4">
        <v>748970</v>
      </c>
      <c r="T4666" t="str" cm="1">
        <f t="array" ref="T4666">_xlfn.IFS(Restaurant_Data[[#This Row],[Revenue]]&lt;= 500000, "Low Income", Restaurant_Data[[#This Row],[Revenue]]&lt;=1000000, "Middle Income", Restaurant_Data[[#This Row],[Revenue]] &lt;= 2000000, "High Income")</f>
        <v>Middle Income</v>
      </c>
    </row>
    <row r="4667" spans="1:20" x14ac:dyDescent="0.35">
      <c r="A4667" s="1" t="s">
        <v>4694</v>
      </c>
      <c r="B4667" s="1" t="s">
        <v>19</v>
      </c>
      <c r="C4667" s="1" t="s">
        <v>24</v>
      </c>
      <c r="D4667">
        <v>3.3</v>
      </c>
      <c r="E4667">
        <v>42</v>
      </c>
      <c r="F4667">
        <v>34.69</v>
      </c>
      <c r="G4667">
        <v>1998</v>
      </c>
      <c r="H4667">
        <v>19289</v>
      </c>
      <c r="I4667">
        <v>6</v>
      </c>
      <c r="J4667">
        <v>369</v>
      </c>
      <c r="K4667">
        <v>96.75</v>
      </c>
      <c r="L4667">
        <v>9.5</v>
      </c>
      <c r="M4667">
        <v>6</v>
      </c>
      <c r="N4667" s="1" t="s">
        <v>21</v>
      </c>
      <c r="O4667">
        <v>36</v>
      </c>
      <c r="P4667">
        <v>25</v>
      </c>
      <c r="Q4667">
        <v>61</v>
      </c>
      <c r="R4667" t="str" cm="1">
        <f t="array" ref="R4667">_xlfn.IFS(Restaurant_Data[[#This Row],[Total Reservations]]&lt;=50, "Low", Restaurant_Data[[#This Row],[Total Reservations]]&lt;=100, "Medium", Restaurant_Data[[#This Row],[Total Reservations]]&lt;=200, "High")</f>
        <v>Medium</v>
      </c>
      <c r="S4667" s="4">
        <v>339644.15999999997</v>
      </c>
      <c r="T4667" t="str" cm="1">
        <f t="array" ref="T4667">_xlfn.IFS(Restaurant_Data[[#This Row],[Revenue]]&lt;= 500000, "Low Income", Restaurant_Data[[#This Row],[Revenue]]&lt;=1000000, "Middle Income", Restaurant_Data[[#This Row],[Revenue]] &lt;= 2000000, "High Income")</f>
        <v>Low Income</v>
      </c>
    </row>
    <row r="4668" spans="1:20" x14ac:dyDescent="0.35">
      <c r="A4668" s="1" t="s">
        <v>4695</v>
      </c>
      <c r="B4668" s="1" t="s">
        <v>23</v>
      </c>
      <c r="C4668" s="1" t="s">
        <v>42</v>
      </c>
      <c r="D4668">
        <v>4.5999999999999996</v>
      </c>
      <c r="E4668">
        <v>71</v>
      </c>
      <c r="F4668">
        <v>36.659999999999997</v>
      </c>
      <c r="G4668">
        <v>2960</v>
      </c>
      <c r="H4668">
        <v>36979</v>
      </c>
      <c r="I4668">
        <v>3</v>
      </c>
      <c r="J4668">
        <v>434</v>
      </c>
      <c r="K4668">
        <v>172.87</v>
      </c>
      <c r="L4668">
        <v>9.3000000000000007</v>
      </c>
      <c r="M4668">
        <v>6.6</v>
      </c>
      <c r="N4668" s="1" t="s">
        <v>27</v>
      </c>
      <c r="O4668">
        <v>46</v>
      </c>
      <c r="P4668">
        <v>48</v>
      </c>
      <c r="Q4668">
        <v>94</v>
      </c>
      <c r="R4668" t="str" cm="1">
        <f t="array" ref="R4668">_xlfn.IFS(Restaurant_Data[[#This Row],[Total Reservations]]&lt;=50, "Low", Restaurant_Data[[#This Row],[Total Reservations]]&lt;=100, "Medium", Restaurant_Data[[#This Row],[Total Reservations]]&lt;=200, "High")</f>
        <v>Medium</v>
      </c>
      <c r="S4668" s="4">
        <v>591579.32999999996</v>
      </c>
      <c r="T4668" t="str" cm="1">
        <f t="array" ref="T4668">_xlfn.IFS(Restaurant_Data[[#This Row],[Revenue]]&lt;= 500000, "Low Income", Restaurant_Data[[#This Row],[Revenue]]&lt;=1000000, "Middle Income", Restaurant_Data[[#This Row],[Revenue]] &lt;= 2000000, "High Income")</f>
        <v>Middle Income</v>
      </c>
    </row>
    <row r="4669" spans="1:20" x14ac:dyDescent="0.35">
      <c r="A4669" s="1" t="s">
        <v>4696</v>
      </c>
      <c r="B4669" s="1" t="s">
        <v>23</v>
      </c>
      <c r="C4669" s="1" t="s">
        <v>42</v>
      </c>
      <c r="D4669">
        <v>4.0999999999999996</v>
      </c>
      <c r="E4669">
        <v>72</v>
      </c>
      <c r="F4669">
        <v>35.9</v>
      </c>
      <c r="G4669">
        <v>8166</v>
      </c>
      <c r="H4669">
        <v>87900</v>
      </c>
      <c r="I4669">
        <v>9</v>
      </c>
      <c r="J4669">
        <v>685</v>
      </c>
      <c r="K4669">
        <v>88.59</v>
      </c>
      <c r="L4669">
        <v>2.8</v>
      </c>
      <c r="M4669">
        <v>7.4</v>
      </c>
      <c r="N4669" s="1" t="s">
        <v>27</v>
      </c>
      <c r="O4669">
        <v>50</v>
      </c>
      <c r="P4669">
        <v>67</v>
      </c>
      <c r="Q4669">
        <v>117</v>
      </c>
      <c r="R4669" t="str" cm="1">
        <f t="array" ref="R4669">_xlfn.IFS(Restaurant_Data[[#This Row],[Total Reservations]]&lt;=50, "Low", Restaurant_Data[[#This Row],[Total Reservations]]&lt;=100, "Medium", Restaurant_Data[[#This Row],[Total Reservations]]&lt;=200, "High")</f>
        <v>High</v>
      </c>
      <c r="S4669" s="4">
        <v>602385.5</v>
      </c>
      <c r="T4669" t="str" cm="1">
        <f t="array" ref="T4669">_xlfn.IFS(Restaurant_Data[[#This Row],[Revenue]]&lt;= 500000, "Low Income", Restaurant_Data[[#This Row],[Revenue]]&lt;=1000000, "Middle Income", Restaurant_Data[[#This Row],[Revenue]] &lt;= 2000000, "High Income")</f>
        <v>Middle Income</v>
      </c>
    </row>
    <row r="4670" spans="1:20" x14ac:dyDescent="0.35">
      <c r="A4670" s="1" t="s">
        <v>4697</v>
      </c>
      <c r="B4670" s="1" t="s">
        <v>19</v>
      </c>
      <c r="C4670" s="1" t="s">
        <v>20</v>
      </c>
      <c r="D4670">
        <v>4.8</v>
      </c>
      <c r="E4670">
        <v>34</v>
      </c>
      <c r="F4670">
        <v>68.239999999999995</v>
      </c>
      <c r="G4670">
        <v>1220</v>
      </c>
      <c r="H4670">
        <v>17287</v>
      </c>
      <c r="I4670">
        <v>4</v>
      </c>
      <c r="J4670">
        <v>734</v>
      </c>
      <c r="K4670">
        <v>226.46</v>
      </c>
      <c r="L4670">
        <v>1.9</v>
      </c>
      <c r="M4670">
        <v>7.2</v>
      </c>
      <c r="N4670" s="1" t="s">
        <v>21</v>
      </c>
      <c r="O4670">
        <v>0</v>
      </c>
      <c r="P4670">
        <v>5</v>
      </c>
      <c r="Q4670">
        <v>5</v>
      </c>
      <c r="R4670" t="str" cm="1">
        <f t="array" ref="R4670">_xlfn.IFS(Restaurant_Data[[#This Row],[Total Reservations]]&lt;=50, "Low", Restaurant_Data[[#This Row],[Total Reservations]]&lt;=100, "Medium", Restaurant_Data[[#This Row],[Total Reservations]]&lt;=200, "High")</f>
        <v>Low</v>
      </c>
      <c r="S4670" s="4">
        <v>521168.59</v>
      </c>
      <c r="T4670" t="str" cm="1">
        <f t="array" ref="T4670">_xlfn.IFS(Restaurant_Data[[#This Row],[Revenue]]&lt;= 500000, "Low Income", Restaurant_Data[[#This Row],[Revenue]]&lt;=1000000, "Middle Income", Restaurant_Data[[#This Row],[Revenue]] &lt;= 2000000, "High Income")</f>
        <v>Middle Income</v>
      </c>
    </row>
    <row r="4671" spans="1:20" x14ac:dyDescent="0.35">
      <c r="A4671" s="1" t="s">
        <v>4698</v>
      </c>
      <c r="B4671" s="1" t="s">
        <v>19</v>
      </c>
      <c r="C4671" s="1" t="s">
        <v>20</v>
      </c>
      <c r="D4671">
        <v>4</v>
      </c>
      <c r="E4671">
        <v>47</v>
      </c>
      <c r="F4671">
        <v>75.849999999999994</v>
      </c>
      <c r="G4671">
        <v>1858</v>
      </c>
      <c r="H4671">
        <v>26853</v>
      </c>
      <c r="I4671">
        <v>5</v>
      </c>
      <c r="J4671">
        <v>283</v>
      </c>
      <c r="K4671">
        <v>258.06</v>
      </c>
      <c r="L4671">
        <v>1.4</v>
      </c>
      <c r="M4671">
        <v>7.5</v>
      </c>
      <c r="N4671" s="1" t="s">
        <v>27</v>
      </c>
      <c r="O4671">
        <v>35</v>
      </c>
      <c r="P4671">
        <v>21</v>
      </c>
      <c r="Q4671">
        <v>56</v>
      </c>
      <c r="R4671" t="str" cm="1">
        <f t="array" ref="R4671">_xlfn.IFS(Restaurant_Data[[#This Row],[Total Reservations]]&lt;=50, "Low", Restaurant_Data[[#This Row],[Total Reservations]]&lt;=100, "Medium", Restaurant_Data[[#This Row],[Total Reservations]]&lt;=200, "High")</f>
        <v>Medium</v>
      </c>
      <c r="S4671" s="4">
        <v>799117.3</v>
      </c>
      <c r="T4671" t="str" cm="1">
        <f t="array" ref="T4671">_xlfn.IFS(Restaurant_Data[[#This Row],[Revenue]]&lt;= 500000, "Low Income", Restaurant_Data[[#This Row],[Revenue]]&lt;=1000000, "Middle Income", Restaurant_Data[[#This Row],[Revenue]] &lt;= 2000000, "High Income")</f>
        <v>Middle Income</v>
      </c>
    </row>
    <row r="4672" spans="1:20" x14ac:dyDescent="0.35">
      <c r="A4672" s="1" t="s">
        <v>4699</v>
      </c>
      <c r="B4672" s="1" t="s">
        <v>19</v>
      </c>
      <c r="C4672" s="1" t="s">
        <v>26</v>
      </c>
      <c r="D4672">
        <v>4.9000000000000004</v>
      </c>
      <c r="E4672">
        <v>50</v>
      </c>
      <c r="F4672">
        <v>45.24</v>
      </c>
      <c r="G4672">
        <v>4562</v>
      </c>
      <c r="H4672">
        <v>48168</v>
      </c>
      <c r="I4672">
        <v>12</v>
      </c>
      <c r="J4672">
        <v>414</v>
      </c>
      <c r="K4672">
        <v>147.37</v>
      </c>
      <c r="L4672">
        <v>8.5</v>
      </c>
      <c r="M4672">
        <v>8.6</v>
      </c>
      <c r="N4672" s="1" t="s">
        <v>21</v>
      </c>
      <c r="O4672">
        <v>22</v>
      </c>
      <c r="P4672">
        <v>37</v>
      </c>
      <c r="Q4672">
        <v>59</v>
      </c>
      <c r="R4672" t="str" cm="1">
        <f t="array" ref="R4672">_xlfn.IFS(Restaurant_Data[[#This Row],[Total Reservations]]&lt;=50, "Low", Restaurant_Data[[#This Row],[Total Reservations]]&lt;=100, "Medium", Restaurant_Data[[#This Row],[Total Reservations]]&lt;=200, "High")</f>
        <v>Medium</v>
      </c>
      <c r="S4672" s="4">
        <v>528676.56000000006</v>
      </c>
      <c r="T4672" t="str" cm="1">
        <f t="array" ref="T4672">_xlfn.IFS(Restaurant_Data[[#This Row],[Revenue]]&lt;= 500000, "Low Income", Restaurant_Data[[#This Row],[Revenue]]&lt;=1000000, "Middle Income", Restaurant_Data[[#This Row],[Revenue]] &lt;= 2000000, "High Income")</f>
        <v>Middle Income</v>
      </c>
    </row>
    <row r="4673" spans="1:20" x14ac:dyDescent="0.35">
      <c r="A4673" s="1" t="s">
        <v>4700</v>
      </c>
      <c r="B4673" s="1" t="s">
        <v>19</v>
      </c>
      <c r="C4673" s="1" t="s">
        <v>31</v>
      </c>
      <c r="D4673">
        <v>4.8</v>
      </c>
      <c r="E4673">
        <v>43</v>
      </c>
      <c r="F4673">
        <v>37.4</v>
      </c>
      <c r="G4673">
        <v>3113</v>
      </c>
      <c r="H4673">
        <v>38754</v>
      </c>
      <c r="I4673">
        <v>17</v>
      </c>
      <c r="J4673">
        <v>587</v>
      </c>
      <c r="K4673">
        <v>149.19</v>
      </c>
      <c r="L4673">
        <v>3.2</v>
      </c>
      <c r="M4673">
        <v>3</v>
      </c>
      <c r="N4673" s="1" t="s">
        <v>21</v>
      </c>
      <c r="O4673">
        <v>4</v>
      </c>
      <c r="P4673">
        <v>22</v>
      </c>
      <c r="Q4673">
        <v>26</v>
      </c>
      <c r="R4673" t="str" cm="1">
        <f t="array" ref="R4673">_xlfn.IFS(Restaurant_Data[[#This Row],[Total Reservations]]&lt;=50, "Low", Restaurant_Data[[#This Row],[Total Reservations]]&lt;=100, "Medium", Restaurant_Data[[#This Row],[Total Reservations]]&lt;=200, "High")</f>
        <v>Low</v>
      </c>
      <c r="S4673" s="4">
        <v>381049.4</v>
      </c>
      <c r="T4673" t="str" cm="1">
        <f t="array" ref="T4673">_xlfn.IFS(Restaurant_Data[[#This Row],[Revenue]]&lt;= 500000, "Low Income", Restaurant_Data[[#This Row],[Revenue]]&lt;=1000000, "Middle Income", Restaurant_Data[[#This Row],[Revenue]] &lt;= 2000000, "High Income")</f>
        <v>Low Income</v>
      </c>
    </row>
    <row r="4674" spans="1:20" x14ac:dyDescent="0.35">
      <c r="A4674" s="1" t="s">
        <v>4701</v>
      </c>
      <c r="B4674" s="1" t="s">
        <v>23</v>
      </c>
      <c r="C4674" s="1" t="s">
        <v>37</v>
      </c>
      <c r="D4674">
        <v>4.2</v>
      </c>
      <c r="E4674">
        <v>71</v>
      </c>
      <c r="F4674">
        <v>61.69</v>
      </c>
      <c r="G4674">
        <v>7497</v>
      </c>
      <c r="H4674">
        <v>79022</v>
      </c>
      <c r="I4674">
        <v>5</v>
      </c>
      <c r="J4674">
        <v>646</v>
      </c>
      <c r="K4674">
        <v>100.96</v>
      </c>
      <c r="L4674">
        <v>3.6</v>
      </c>
      <c r="M4674">
        <v>2.9</v>
      </c>
      <c r="N4674" s="1" t="s">
        <v>21</v>
      </c>
      <c r="O4674">
        <v>4</v>
      </c>
      <c r="P4674">
        <v>63</v>
      </c>
      <c r="Q4674">
        <v>67</v>
      </c>
      <c r="R4674" t="str" cm="1">
        <f t="array" ref="R4674">_xlfn.IFS(Restaurant_Data[[#This Row],[Total Reservations]]&lt;=50, "Low", Restaurant_Data[[#This Row],[Total Reservations]]&lt;=100, "Medium", Restaurant_Data[[#This Row],[Total Reservations]]&lt;=200, "High")</f>
        <v>Medium</v>
      </c>
      <c r="S4674" s="4">
        <v>988089.64</v>
      </c>
      <c r="T4674" t="str" cm="1">
        <f t="array" ref="T4674">_xlfn.IFS(Restaurant_Data[[#This Row],[Revenue]]&lt;= 500000, "Low Income", Restaurant_Data[[#This Row],[Revenue]]&lt;=1000000, "Middle Income", Restaurant_Data[[#This Row],[Revenue]] &lt;= 2000000, "High Income")</f>
        <v>Middle Income</v>
      </c>
    </row>
    <row r="4675" spans="1:20" x14ac:dyDescent="0.35">
      <c r="A4675" s="1" t="s">
        <v>4702</v>
      </c>
      <c r="B4675" s="1" t="s">
        <v>23</v>
      </c>
      <c r="C4675" s="1" t="s">
        <v>24</v>
      </c>
      <c r="D4675">
        <v>4.9000000000000004</v>
      </c>
      <c r="E4675">
        <v>84</v>
      </c>
      <c r="F4675">
        <v>32.11</v>
      </c>
      <c r="G4675">
        <v>4853</v>
      </c>
      <c r="H4675">
        <v>53815</v>
      </c>
      <c r="I4675">
        <v>4</v>
      </c>
      <c r="J4675">
        <v>611</v>
      </c>
      <c r="K4675">
        <v>126.63</v>
      </c>
      <c r="L4675">
        <v>3</v>
      </c>
      <c r="M4675">
        <v>9.6999999999999993</v>
      </c>
      <c r="N4675" s="1" t="s">
        <v>21</v>
      </c>
      <c r="O4675">
        <v>79</v>
      </c>
      <c r="P4675">
        <v>66</v>
      </c>
      <c r="Q4675">
        <v>145</v>
      </c>
      <c r="R4675" t="str" cm="1">
        <f t="array" ref="R4675">_xlfn.IFS(Restaurant_Data[[#This Row],[Total Reservations]]&lt;=50, "Low", Restaurant_Data[[#This Row],[Total Reservations]]&lt;=100, "Medium", Restaurant_Data[[#This Row],[Total Reservations]]&lt;=200, "High")</f>
        <v>High</v>
      </c>
      <c r="S4675" s="4">
        <v>616893.76</v>
      </c>
      <c r="T4675" t="str" cm="1">
        <f t="array" ref="T4675">_xlfn.IFS(Restaurant_Data[[#This Row],[Revenue]]&lt;= 500000, "Low Income", Restaurant_Data[[#This Row],[Revenue]]&lt;=1000000, "Middle Income", Restaurant_Data[[#This Row],[Revenue]] &lt;= 2000000, "High Income")</f>
        <v>Middle Income</v>
      </c>
    </row>
    <row r="4676" spans="1:20" x14ac:dyDescent="0.35">
      <c r="A4676" s="1" t="s">
        <v>4703</v>
      </c>
      <c r="B4676" s="1" t="s">
        <v>34</v>
      </c>
      <c r="C4676" s="1" t="s">
        <v>20</v>
      </c>
      <c r="D4676">
        <v>3.6</v>
      </c>
      <c r="E4676">
        <v>57</v>
      </c>
      <c r="F4676">
        <v>67.400000000000006</v>
      </c>
      <c r="G4676">
        <v>958</v>
      </c>
      <c r="H4676">
        <v>10632</v>
      </c>
      <c r="I4676">
        <v>8</v>
      </c>
      <c r="J4676">
        <v>547</v>
      </c>
      <c r="K4676">
        <v>130.97</v>
      </c>
      <c r="L4676">
        <v>8.6</v>
      </c>
      <c r="M4676">
        <v>8.6999999999999993</v>
      </c>
      <c r="N4676" s="1" t="s">
        <v>21</v>
      </c>
      <c r="O4676">
        <v>2</v>
      </c>
      <c r="P4676">
        <v>19</v>
      </c>
      <c r="Q4676">
        <v>21</v>
      </c>
      <c r="R4676" t="str" cm="1">
        <f t="array" ref="R4676">_xlfn.IFS(Restaurant_Data[[#This Row],[Total Reservations]]&lt;=50, "Low", Restaurant_Data[[#This Row],[Total Reservations]]&lt;=100, "Medium", Restaurant_Data[[#This Row],[Total Reservations]]&lt;=200, "High")</f>
        <v>Low</v>
      </c>
      <c r="S4676" s="4">
        <v>862482.2</v>
      </c>
      <c r="T4676" t="str" cm="1">
        <f t="array" ref="T4676">_xlfn.IFS(Restaurant_Data[[#This Row],[Revenue]]&lt;= 500000, "Low Income", Restaurant_Data[[#This Row],[Revenue]]&lt;=1000000, "Middle Income", Restaurant_Data[[#This Row],[Revenue]] &lt;= 2000000, "High Income")</f>
        <v>Middle Income</v>
      </c>
    </row>
    <row r="4677" spans="1:20" x14ac:dyDescent="0.35">
      <c r="A4677" s="1" t="s">
        <v>4704</v>
      </c>
      <c r="B4677" s="1" t="s">
        <v>23</v>
      </c>
      <c r="C4677" s="1" t="s">
        <v>24</v>
      </c>
      <c r="D4677">
        <v>3.7</v>
      </c>
      <c r="E4677">
        <v>85</v>
      </c>
      <c r="F4677">
        <v>27.49</v>
      </c>
      <c r="G4677">
        <v>5825</v>
      </c>
      <c r="H4677">
        <v>63458</v>
      </c>
      <c r="I4677">
        <v>9</v>
      </c>
      <c r="J4677">
        <v>716</v>
      </c>
      <c r="K4677">
        <v>88.89</v>
      </c>
      <c r="L4677">
        <v>9.8000000000000007</v>
      </c>
      <c r="M4677">
        <v>6.3</v>
      </c>
      <c r="N4677" s="1" t="s">
        <v>27</v>
      </c>
      <c r="O4677">
        <v>39</v>
      </c>
      <c r="P4677">
        <v>32</v>
      </c>
      <c r="Q4677">
        <v>71</v>
      </c>
      <c r="R4677" t="str" cm="1">
        <f t="array" ref="R4677">_xlfn.IFS(Restaurant_Data[[#This Row],[Total Reservations]]&lt;=50, "Low", Restaurant_Data[[#This Row],[Total Reservations]]&lt;=100, "Medium", Restaurant_Data[[#This Row],[Total Reservations]]&lt;=200, "High")</f>
        <v>Medium</v>
      </c>
      <c r="S4677" s="4">
        <v>544070.54</v>
      </c>
      <c r="T4677" t="str" cm="1">
        <f t="array" ref="T4677">_xlfn.IFS(Restaurant_Data[[#This Row],[Revenue]]&lt;= 500000, "Low Income", Restaurant_Data[[#This Row],[Revenue]]&lt;=1000000, "Middle Income", Restaurant_Data[[#This Row],[Revenue]] &lt;= 2000000, "High Income")</f>
        <v>Middle Income</v>
      </c>
    </row>
    <row r="4678" spans="1:20" x14ac:dyDescent="0.35">
      <c r="A4678" s="1" t="s">
        <v>4705</v>
      </c>
      <c r="B4678" s="1" t="s">
        <v>19</v>
      </c>
      <c r="C4678" s="1" t="s">
        <v>31</v>
      </c>
      <c r="D4678">
        <v>3.1</v>
      </c>
      <c r="E4678">
        <v>32</v>
      </c>
      <c r="F4678">
        <v>34.74</v>
      </c>
      <c r="G4678">
        <v>2825</v>
      </c>
      <c r="H4678">
        <v>34926</v>
      </c>
      <c r="I4678">
        <v>17</v>
      </c>
      <c r="J4678">
        <v>661</v>
      </c>
      <c r="K4678">
        <v>127.49</v>
      </c>
      <c r="L4678">
        <v>7.8</v>
      </c>
      <c r="M4678">
        <v>1.1000000000000001</v>
      </c>
      <c r="N4678" s="1" t="s">
        <v>21</v>
      </c>
      <c r="O4678">
        <v>18</v>
      </c>
      <c r="P4678">
        <v>27</v>
      </c>
      <c r="Q4678">
        <v>45</v>
      </c>
      <c r="R4678" t="str" cm="1">
        <f t="array" ref="R4678">_xlfn.IFS(Restaurant_Data[[#This Row],[Total Reservations]]&lt;=50, "Low", Restaurant_Data[[#This Row],[Total Reservations]]&lt;=100, "Medium", Restaurant_Data[[#This Row],[Total Reservations]]&lt;=200, "High")</f>
        <v>Low</v>
      </c>
      <c r="S4678" s="4">
        <v>273777.02</v>
      </c>
      <c r="T4678" t="str" cm="1">
        <f t="array" ref="T4678">_xlfn.IFS(Restaurant_Data[[#This Row],[Revenue]]&lt;= 500000, "Low Income", Restaurant_Data[[#This Row],[Revenue]]&lt;=1000000, "Middle Income", Restaurant_Data[[#This Row],[Revenue]] &lt;= 2000000, "High Income")</f>
        <v>Low Income</v>
      </c>
    </row>
    <row r="4679" spans="1:20" x14ac:dyDescent="0.35">
      <c r="A4679" s="1" t="s">
        <v>4706</v>
      </c>
      <c r="B4679" s="1" t="s">
        <v>34</v>
      </c>
      <c r="C4679" s="1" t="s">
        <v>31</v>
      </c>
      <c r="D4679">
        <v>4.2</v>
      </c>
      <c r="E4679">
        <v>69</v>
      </c>
      <c r="F4679">
        <v>31.05</v>
      </c>
      <c r="G4679">
        <v>3080</v>
      </c>
      <c r="H4679">
        <v>34104</v>
      </c>
      <c r="I4679">
        <v>8</v>
      </c>
      <c r="J4679">
        <v>468</v>
      </c>
      <c r="K4679">
        <v>276.81</v>
      </c>
      <c r="L4679">
        <v>8.4</v>
      </c>
      <c r="M4679">
        <v>8.6999999999999993</v>
      </c>
      <c r="N4679" s="1" t="s">
        <v>21</v>
      </c>
      <c r="O4679">
        <v>16</v>
      </c>
      <c r="P4679">
        <v>19</v>
      </c>
      <c r="Q4679">
        <v>35</v>
      </c>
      <c r="R4679" t="str" cm="1">
        <f t="array" ref="R4679">_xlfn.IFS(Restaurant_Data[[#This Row],[Total Reservations]]&lt;=50, "Low", Restaurant_Data[[#This Row],[Total Reservations]]&lt;=100, "Medium", Restaurant_Data[[#This Row],[Total Reservations]]&lt;=200, "High")</f>
        <v>Low</v>
      </c>
      <c r="S4679" s="4">
        <v>494094.5</v>
      </c>
      <c r="T4679" t="str" cm="1">
        <f t="array" ref="T4679">_xlfn.IFS(Restaurant_Data[[#This Row],[Revenue]]&lt;= 500000, "Low Income", Restaurant_Data[[#This Row],[Revenue]]&lt;=1000000, "Middle Income", Restaurant_Data[[#This Row],[Revenue]] &lt;= 2000000, "High Income")</f>
        <v>Low Income</v>
      </c>
    </row>
    <row r="4680" spans="1:20" x14ac:dyDescent="0.35">
      <c r="A4680" s="1" t="s">
        <v>4707</v>
      </c>
      <c r="B4680" s="1" t="s">
        <v>19</v>
      </c>
      <c r="C4680" s="1" t="s">
        <v>42</v>
      </c>
      <c r="D4680">
        <v>4.4000000000000004</v>
      </c>
      <c r="E4680">
        <v>49</v>
      </c>
      <c r="F4680">
        <v>35.82</v>
      </c>
      <c r="G4680">
        <v>3120</v>
      </c>
      <c r="H4680">
        <v>38136</v>
      </c>
      <c r="I4680">
        <v>5</v>
      </c>
      <c r="J4680">
        <v>641</v>
      </c>
      <c r="K4680">
        <v>131.35</v>
      </c>
      <c r="L4680">
        <v>6.6</v>
      </c>
      <c r="M4680">
        <v>7.8</v>
      </c>
      <c r="N4680" s="1" t="s">
        <v>27</v>
      </c>
      <c r="O4680">
        <v>10</v>
      </c>
      <c r="P4680">
        <v>5</v>
      </c>
      <c r="Q4680">
        <v>15</v>
      </c>
      <c r="R4680" t="str" cm="1">
        <f t="array" ref="R4680">_xlfn.IFS(Restaurant_Data[[#This Row],[Total Reservations]]&lt;=50, "Low", Restaurant_Data[[#This Row],[Total Reservations]]&lt;=100, "Medium", Restaurant_Data[[#This Row],[Total Reservations]]&lt;=200, "High")</f>
        <v>Low</v>
      </c>
      <c r="S4680" s="4">
        <v>404990.52</v>
      </c>
      <c r="T4680" t="str" cm="1">
        <f t="array" ref="T4680">_xlfn.IFS(Restaurant_Data[[#This Row],[Revenue]]&lt;= 500000, "Low Income", Restaurant_Data[[#This Row],[Revenue]]&lt;=1000000, "Middle Income", Restaurant_Data[[#This Row],[Revenue]] &lt;= 2000000, "High Income")</f>
        <v>Low Income</v>
      </c>
    </row>
    <row r="4681" spans="1:20" x14ac:dyDescent="0.35">
      <c r="A4681" s="1" t="s">
        <v>4708</v>
      </c>
      <c r="B4681" s="1" t="s">
        <v>23</v>
      </c>
      <c r="C4681" s="1" t="s">
        <v>37</v>
      </c>
      <c r="D4681">
        <v>4.5</v>
      </c>
      <c r="E4681">
        <v>74</v>
      </c>
      <c r="F4681">
        <v>55.97</v>
      </c>
      <c r="G4681">
        <v>4924</v>
      </c>
      <c r="H4681">
        <v>55192</v>
      </c>
      <c r="I4681">
        <v>10</v>
      </c>
      <c r="J4681">
        <v>590</v>
      </c>
      <c r="K4681">
        <v>118.61</v>
      </c>
      <c r="L4681">
        <v>5.8</v>
      </c>
      <c r="M4681">
        <v>9.6</v>
      </c>
      <c r="N4681" s="1" t="s">
        <v>27</v>
      </c>
      <c r="O4681">
        <v>45</v>
      </c>
      <c r="P4681">
        <v>43</v>
      </c>
      <c r="Q4681">
        <v>88</v>
      </c>
      <c r="R4681" t="str" cm="1">
        <f t="array" ref="R4681">_xlfn.IFS(Restaurant_Data[[#This Row],[Total Reservations]]&lt;=50, "Low", Restaurant_Data[[#This Row],[Total Reservations]]&lt;=100, "Medium", Restaurant_Data[[#This Row],[Total Reservations]]&lt;=200, "High")</f>
        <v>Medium</v>
      </c>
      <c r="S4681" s="4">
        <v>941000.78</v>
      </c>
      <c r="T4681" t="str" cm="1">
        <f t="array" ref="T4681">_xlfn.IFS(Restaurant_Data[[#This Row],[Revenue]]&lt;= 500000, "Low Income", Restaurant_Data[[#This Row],[Revenue]]&lt;=1000000, "Middle Income", Restaurant_Data[[#This Row],[Revenue]] &lt;= 2000000, "High Income")</f>
        <v>Middle Income</v>
      </c>
    </row>
    <row r="4682" spans="1:20" x14ac:dyDescent="0.35">
      <c r="A4682" s="1" t="s">
        <v>4709</v>
      </c>
      <c r="B4682" s="1" t="s">
        <v>34</v>
      </c>
      <c r="C4682" s="1" t="s">
        <v>26</v>
      </c>
      <c r="D4682">
        <v>3.3</v>
      </c>
      <c r="E4682">
        <v>53</v>
      </c>
      <c r="F4682">
        <v>51.3</v>
      </c>
      <c r="G4682">
        <v>2949</v>
      </c>
      <c r="H4682">
        <v>30007</v>
      </c>
      <c r="I4682">
        <v>18</v>
      </c>
      <c r="J4682">
        <v>184</v>
      </c>
      <c r="K4682">
        <v>146.16</v>
      </c>
      <c r="L4682">
        <v>7.5</v>
      </c>
      <c r="M4682">
        <v>1.1000000000000001</v>
      </c>
      <c r="N4682" s="1" t="s">
        <v>27</v>
      </c>
      <c r="O4682">
        <v>34</v>
      </c>
      <c r="P4682">
        <v>18</v>
      </c>
      <c r="Q4682">
        <v>52</v>
      </c>
      <c r="R4682" t="str" cm="1">
        <f t="array" ref="R4682">_xlfn.IFS(Restaurant_Data[[#This Row],[Total Reservations]]&lt;=50, "Low", Restaurant_Data[[#This Row],[Total Reservations]]&lt;=100, "Medium", Restaurant_Data[[#This Row],[Total Reservations]]&lt;=200, "High")</f>
        <v>Medium</v>
      </c>
      <c r="S4682" s="4">
        <v>626698.55000000005</v>
      </c>
      <c r="T4682" t="str" cm="1">
        <f t="array" ref="T4682">_xlfn.IFS(Restaurant_Data[[#This Row],[Revenue]]&lt;= 500000, "Low Income", Restaurant_Data[[#This Row],[Revenue]]&lt;=1000000, "Middle Income", Restaurant_Data[[#This Row],[Revenue]] &lt;= 2000000, "High Income")</f>
        <v>Middle Income</v>
      </c>
    </row>
    <row r="4683" spans="1:20" x14ac:dyDescent="0.35">
      <c r="A4683" s="1" t="s">
        <v>4710</v>
      </c>
      <c r="B4683" s="1" t="s">
        <v>19</v>
      </c>
      <c r="C4683" s="1" t="s">
        <v>24</v>
      </c>
      <c r="D4683">
        <v>3.9</v>
      </c>
      <c r="E4683">
        <v>41</v>
      </c>
      <c r="F4683">
        <v>29.38</v>
      </c>
      <c r="G4683">
        <v>2205</v>
      </c>
      <c r="H4683">
        <v>21096</v>
      </c>
      <c r="I4683">
        <v>14</v>
      </c>
      <c r="J4683">
        <v>111</v>
      </c>
      <c r="K4683">
        <v>290.07</v>
      </c>
      <c r="L4683">
        <v>1.3</v>
      </c>
      <c r="M4683">
        <v>1.3</v>
      </c>
      <c r="N4683" s="1" t="s">
        <v>27</v>
      </c>
      <c r="O4683">
        <v>35</v>
      </c>
      <c r="P4683">
        <v>24</v>
      </c>
      <c r="Q4683">
        <v>59</v>
      </c>
      <c r="R4683" t="str" cm="1">
        <f t="array" ref="R4683">_xlfn.IFS(Restaurant_Data[[#This Row],[Total Reservations]]&lt;=50, "Low", Restaurant_Data[[#This Row],[Total Reservations]]&lt;=100, "Medium", Restaurant_Data[[#This Row],[Total Reservations]]&lt;=200, "High")</f>
        <v>Medium</v>
      </c>
      <c r="S4683" s="4">
        <v>285420.74</v>
      </c>
      <c r="T4683" t="str" cm="1">
        <f t="array" ref="T4683">_xlfn.IFS(Restaurant_Data[[#This Row],[Revenue]]&lt;= 500000, "Low Income", Restaurant_Data[[#This Row],[Revenue]]&lt;=1000000, "Middle Income", Restaurant_Data[[#This Row],[Revenue]] &lt;= 2000000, "High Income")</f>
        <v>Low Income</v>
      </c>
    </row>
    <row r="4684" spans="1:20" x14ac:dyDescent="0.35">
      <c r="A4684" s="1" t="s">
        <v>4711</v>
      </c>
      <c r="B4684" s="1" t="s">
        <v>34</v>
      </c>
      <c r="C4684" s="1" t="s">
        <v>37</v>
      </c>
      <c r="D4684">
        <v>3.4</v>
      </c>
      <c r="E4684">
        <v>68</v>
      </c>
      <c r="F4684">
        <v>58.23</v>
      </c>
      <c r="G4684">
        <v>1928</v>
      </c>
      <c r="H4684">
        <v>19606</v>
      </c>
      <c r="I4684">
        <v>5</v>
      </c>
      <c r="J4684">
        <v>120</v>
      </c>
      <c r="K4684">
        <v>241.14</v>
      </c>
      <c r="L4684">
        <v>1.6</v>
      </c>
      <c r="M4684">
        <v>5.7</v>
      </c>
      <c r="N4684" s="1" t="s">
        <v>27</v>
      </c>
      <c r="O4684">
        <v>18</v>
      </c>
      <c r="P4684">
        <v>48</v>
      </c>
      <c r="Q4684">
        <v>66</v>
      </c>
      <c r="R4684" t="str" cm="1">
        <f t="array" ref="R4684">_xlfn.IFS(Restaurant_Data[[#This Row],[Total Reservations]]&lt;=50, "Low", Restaurant_Data[[#This Row],[Total Reservations]]&lt;=100, "Medium", Restaurant_Data[[#This Row],[Total Reservations]]&lt;=200, "High")</f>
        <v>Medium</v>
      </c>
      <c r="S4684" s="4">
        <v>883766.64</v>
      </c>
      <c r="T4684" t="str" cm="1">
        <f t="array" ref="T4684">_xlfn.IFS(Restaurant_Data[[#This Row],[Revenue]]&lt;= 500000, "Low Income", Restaurant_Data[[#This Row],[Revenue]]&lt;=1000000, "Middle Income", Restaurant_Data[[#This Row],[Revenue]] &lt;= 2000000, "High Income")</f>
        <v>Middle Income</v>
      </c>
    </row>
    <row r="4685" spans="1:20" x14ac:dyDescent="0.35">
      <c r="A4685" s="1" t="s">
        <v>4712</v>
      </c>
      <c r="B4685" s="1" t="s">
        <v>34</v>
      </c>
      <c r="C4685" s="1" t="s">
        <v>26</v>
      </c>
      <c r="D4685">
        <v>4.3</v>
      </c>
      <c r="E4685">
        <v>64</v>
      </c>
      <c r="F4685">
        <v>48.47</v>
      </c>
      <c r="G4685">
        <v>3587</v>
      </c>
      <c r="H4685">
        <v>38924</v>
      </c>
      <c r="I4685">
        <v>15</v>
      </c>
      <c r="J4685">
        <v>944</v>
      </c>
      <c r="K4685">
        <v>100.43</v>
      </c>
      <c r="L4685">
        <v>7.2</v>
      </c>
      <c r="M4685">
        <v>8.6999999999999993</v>
      </c>
      <c r="N4685" s="1" t="s">
        <v>27</v>
      </c>
      <c r="O4685">
        <v>11</v>
      </c>
      <c r="P4685">
        <v>17</v>
      </c>
      <c r="Q4685">
        <v>28</v>
      </c>
      <c r="R4685" t="str" cm="1">
        <f t="array" ref="R4685">_xlfn.IFS(Restaurant_Data[[#This Row],[Total Reservations]]&lt;=50, "Low", Restaurant_Data[[#This Row],[Total Reservations]]&lt;=100, "Medium", Restaurant_Data[[#This Row],[Total Reservations]]&lt;=200, "High")</f>
        <v>Low</v>
      </c>
      <c r="S4685" s="4">
        <v>712877.38</v>
      </c>
      <c r="T4685" t="str" cm="1">
        <f t="array" ref="T4685">_xlfn.IFS(Restaurant_Data[[#This Row],[Revenue]]&lt;= 500000, "Low Income", Restaurant_Data[[#This Row],[Revenue]]&lt;=1000000, "Middle Income", Restaurant_Data[[#This Row],[Revenue]] &lt;= 2000000, "High Income")</f>
        <v>Middle Income</v>
      </c>
    </row>
    <row r="4686" spans="1:20" x14ac:dyDescent="0.35">
      <c r="A4686" s="1" t="s">
        <v>4713</v>
      </c>
      <c r="B4686" s="1" t="s">
        <v>23</v>
      </c>
      <c r="C4686" s="1" t="s">
        <v>24</v>
      </c>
      <c r="D4686">
        <v>3.3</v>
      </c>
      <c r="E4686">
        <v>82</v>
      </c>
      <c r="F4686">
        <v>27.28</v>
      </c>
      <c r="G4686">
        <v>2724</v>
      </c>
      <c r="H4686">
        <v>33811</v>
      </c>
      <c r="I4686">
        <v>5</v>
      </c>
      <c r="J4686">
        <v>851</v>
      </c>
      <c r="K4686">
        <v>238.14</v>
      </c>
      <c r="L4686">
        <v>4</v>
      </c>
      <c r="M4686">
        <v>9.9</v>
      </c>
      <c r="N4686" s="1" t="s">
        <v>21</v>
      </c>
      <c r="O4686">
        <v>40</v>
      </c>
      <c r="P4686">
        <v>14</v>
      </c>
      <c r="Q4686">
        <v>54</v>
      </c>
      <c r="R4686" t="str" cm="1">
        <f t="array" ref="R4686">_xlfn.IFS(Restaurant_Data[[#This Row],[Total Reservations]]&lt;=50, "Low", Restaurant_Data[[#This Row],[Total Reservations]]&lt;=100, "Medium", Restaurant_Data[[#This Row],[Total Reservations]]&lt;=200, "High")</f>
        <v>Medium</v>
      </c>
      <c r="S4686" s="4">
        <v>510795.91</v>
      </c>
      <c r="T4686" t="str" cm="1">
        <f t="array" ref="T4686">_xlfn.IFS(Restaurant_Data[[#This Row],[Revenue]]&lt;= 500000, "Low Income", Restaurant_Data[[#This Row],[Revenue]]&lt;=1000000, "Middle Income", Restaurant_Data[[#This Row],[Revenue]] &lt;= 2000000, "High Income")</f>
        <v>Middle Income</v>
      </c>
    </row>
    <row r="4687" spans="1:20" x14ac:dyDescent="0.35">
      <c r="A4687" s="1" t="s">
        <v>4714</v>
      </c>
      <c r="B4687" s="1" t="s">
        <v>19</v>
      </c>
      <c r="C4687" s="1" t="s">
        <v>37</v>
      </c>
      <c r="D4687">
        <v>4.8</v>
      </c>
      <c r="E4687">
        <v>34</v>
      </c>
      <c r="F4687">
        <v>59.53</v>
      </c>
      <c r="G4687">
        <v>4659</v>
      </c>
      <c r="H4687">
        <v>52985</v>
      </c>
      <c r="I4687">
        <v>12</v>
      </c>
      <c r="J4687">
        <v>993</v>
      </c>
      <c r="K4687">
        <v>241.56</v>
      </c>
      <c r="L4687">
        <v>5.4</v>
      </c>
      <c r="M4687">
        <v>3.9</v>
      </c>
      <c r="N4687" s="1" t="s">
        <v>21</v>
      </c>
      <c r="O4687">
        <v>1</v>
      </c>
      <c r="P4687">
        <v>26</v>
      </c>
      <c r="Q4687">
        <v>27</v>
      </c>
      <c r="R4687" t="str" cm="1">
        <f t="array" ref="R4687">_xlfn.IFS(Restaurant_Data[[#This Row],[Total Reservations]]&lt;=50, "Low", Restaurant_Data[[#This Row],[Total Reservations]]&lt;=100, "Medium", Restaurant_Data[[#This Row],[Total Reservations]]&lt;=200, "High")</f>
        <v>Low</v>
      </c>
      <c r="S4687" s="4">
        <v>473141.44</v>
      </c>
      <c r="T4687" t="str" cm="1">
        <f t="array" ref="T4687">_xlfn.IFS(Restaurant_Data[[#This Row],[Revenue]]&lt;= 500000, "Low Income", Restaurant_Data[[#This Row],[Revenue]]&lt;=1000000, "Middle Income", Restaurant_Data[[#This Row],[Revenue]] &lt;= 2000000, "High Income")</f>
        <v>Low Income</v>
      </c>
    </row>
    <row r="4688" spans="1:20" x14ac:dyDescent="0.35">
      <c r="A4688" s="1" t="s">
        <v>4715</v>
      </c>
      <c r="B4688" s="1" t="s">
        <v>34</v>
      </c>
      <c r="C4688" s="1" t="s">
        <v>20</v>
      </c>
      <c r="D4688">
        <v>3.5</v>
      </c>
      <c r="E4688">
        <v>61</v>
      </c>
      <c r="F4688">
        <v>67.23</v>
      </c>
      <c r="G4688">
        <v>1302</v>
      </c>
      <c r="H4688">
        <v>21471</v>
      </c>
      <c r="I4688">
        <v>10</v>
      </c>
      <c r="J4688">
        <v>694</v>
      </c>
      <c r="K4688">
        <v>287.52999999999997</v>
      </c>
      <c r="L4688">
        <v>8</v>
      </c>
      <c r="M4688">
        <v>1.3</v>
      </c>
      <c r="N4688" s="1" t="s">
        <v>27</v>
      </c>
      <c r="O4688">
        <v>26</v>
      </c>
      <c r="P4688">
        <v>40</v>
      </c>
      <c r="Q4688">
        <v>66</v>
      </c>
      <c r="R4688" t="str" cm="1">
        <f t="array" ref="R4688">_xlfn.IFS(Restaurant_Data[[#This Row],[Total Reservations]]&lt;=50, "Low", Restaurant_Data[[#This Row],[Total Reservations]]&lt;=100, "Medium", Restaurant_Data[[#This Row],[Total Reservations]]&lt;=200, "High")</f>
        <v>Medium</v>
      </c>
      <c r="S4688" s="4">
        <v>921627.3</v>
      </c>
      <c r="T4688" t="str" cm="1">
        <f t="array" ref="T4688">_xlfn.IFS(Restaurant_Data[[#This Row],[Revenue]]&lt;= 500000, "Low Income", Restaurant_Data[[#This Row],[Revenue]]&lt;=1000000, "Middle Income", Restaurant_Data[[#This Row],[Revenue]] &lt;= 2000000, "High Income")</f>
        <v>Middle Income</v>
      </c>
    </row>
    <row r="4689" spans="1:20" x14ac:dyDescent="0.35">
      <c r="A4689" s="1" t="s">
        <v>4716</v>
      </c>
      <c r="B4689" s="1" t="s">
        <v>34</v>
      </c>
      <c r="C4689" s="1" t="s">
        <v>24</v>
      </c>
      <c r="D4689">
        <v>3.6</v>
      </c>
      <c r="E4689">
        <v>68</v>
      </c>
      <c r="F4689">
        <v>32.68</v>
      </c>
      <c r="G4689">
        <v>2927</v>
      </c>
      <c r="H4689">
        <v>28847</v>
      </c>
      <c r="I4689">
        <v>8</v>
      </c>
      <c r="J4689">
        <v>166</v>
      </c>
      <c r="K4689">
        <v>272.77</v>
      </c>
      <c r="L4689">
        <v>6.2</v>
      </c>
      <c r="M4689">
        <v>2.8</v>
      </c>
      <c r="N4689" s="1" t="s">
        <v>21</v>
      </c>
      <c r="O4689">
        <v>27</v>
      </c>
      <c r="P4689">
        <v>20</v>
      </c>
      <c r="Q4689">
        <v>47</v>
      </c>
      <c r="R4689" t="str" cm="1">
        <f t="array" ref="R4689">_xlfn.IFS(Restaurant_Data[[#This Row],[Total Reservations]]&lt;=50, "Low", Restaurant_Data[[#This Row],[Total Reservations]]&lt;=100, "Medium", Restaurant_Data[[#This Row],[Total Reservations]]&lt;=200, "High")</f>
        <v>Low</v>
      </c>
      <c r="S4689" s="4">
        <v>506871.37</v>
      </c>
      <c r="T4689" t="str" cm="1">
        <f t="array" ref="T4689">_xlfn.IFS(Restaurant_Data[[#This Row],[Revenue]]&lt;= 500000, "Low Income", Restaurant_Data[[#This Row],[Revenue]]&lt;=1000000, "Middle Income", Restaurant_Data[[#This Row],[Revenue]] &lt;= 2000000, "High Income")</f>
        <v>Middle Income</v>
      </c>
    </row>
    <row r="4690" spans="1:20" x14ac:dyDescent="0.35">
      <c r="A4690" s="1" t="s">
        <v>4717</v>
      </c>
      <c r="B4690" s="1" t="s">
        <v>19</v>
      </c>
      <c r="C4690" s="1" t="s">
        <v>37</v>
      </c>
      <c r="D4690">
        <v>4.7</v>
      </c>
      <c r="E4690">
        <v>31</v>
      </c>
      <c r="F4690">
        <v>56.36</v>
      </c>
      <c r="G4690">
        <v>3843</v>
      </c>
      <c r="H4690">
        <v>43032</v>
      </c>
      <c r="I4690">
        <v>1</v>
      </c>
      <c r="J4690">
        <v>559</v>
      </c>
      <c r="K4690">
        <v>73.8</v>
      </c>
      <c r="L4690">
        <v>8.1999999999999993</v>
      </c>
      <c r="M4690">
        <v>8.9</v>
      </c>
      <c r="N4690" s="1" t="s">
        <v>21</v>
      </c>
      <c r="O4690">
        <v>29</v>
      </c>
      <c r="P4690">
        <v>7</v>
      </c>
      <c r="Q4690">
        <v>36</v>
      </c>
      <c r="R4690" t="str" cm="1">
        <f t="array" ref="R4690">_xlfn.IFS(Restaurant_Data[[#This Row],[Total Reservations]]&lt;=50, "Low", Restaurant_Data[[#This Row],[Total Reservations]]&lt;=100, "Medium", Restaurant_Data[[#This Row],[Total Reservations]]&lt;=200, "High")</f>
        <v>Low</v>
      </c>
      <c r="S4690" s="4">
        <v>403241.1</v>
      </c>
      <c r="T4690" t="str" cm="1">
        <f t="array" ref="T4690">_xlfn.IFS(Restaurant_Data[[#This Row],[Revenue]]&lt;= 500000, "Low Income", Restaurant_Data[[#This Row],[Revenue]]&lt;=1000000, "Middle Income", Restaurant_Data[[#This Row],[Revenue]] &lt;= 2000000, "High Income")</f>
        <v>Low Income</v>
      </c>
    </row>
    <row r="4691" spans="1:20" x14ac:dyDescent="0.35">
      <c r="A4691" s="1" t="s">
        <v>4718</v>
      </c>
      <c r="B4691" s="1" t="s">
        <v>34</v>
      </c>
      <c r="C4691" s="1" t="s">
        <v>31</v>
      </c>
      <c r="D4691">
        <v>3.9</v>
      </c>
      <c r="E4691">
        <v>56</v>
      </c>
      <c r="F4691">
        <v>40.43</v>
      </c>
      <c r="G4691">
        <v>3725</v>
      </c>
      <c r="H4691">
        <v>42202</v>
      </c>
      <c r="I4691">
        <v>3</v>
      </c>
      <c r="J4691">
        <v>569</v>
      </c>
      <c r="K4691">
        <v>163.63999999999999</v>
      </c>
      <c r="L4691">
        <v>4.8</v>
      </c>
      <c r="M4691">
        <v>5.2</v>
      </c>
      <c r="N4691" s="1" t="s">
        <v>21</v>
      </c>
      <c r="O4691">
        <v>36</v>
      </c>
      <c r="P4691">
        <v>36</v>
      </c>
      <c r="Q4691">
        <v>72</v>
      </c>
      <c r="R4691" t="str" cm="1">
        <f t="array" ref="R4691">_xlfn.IFS(Restaurant_Data[[#This Row],[Total Reservations]]&lt;=50, "Low", Restaurant_Data[[#This Row],[Total Reservations]]&lt;=100, "Medium", Restaurant_Data[[#This Row],[Total Reservations]]&lt;=200, "High")</f>
        <v>Medium</v>
      </c>
      <c r="S4691" s="4">
        <v>515580.08</v>
      </c>
      <c r="T4691" t="str" cm="1">
        <f t="array" ref="T4691">_xlfn.IFS(Restaurant_Data[[#This Row],[Revenue]]&lt;= 500000, "Low Income", Restaurant_Data[[#This Row],[Revenue]]&lt;=1000000, "Middle Income", Restaurant_Data[[#This Row],[Revenue]] &lt;= 2000000, "High Income")</f>
        <v>Middle Income</v>
      </c>
    </row>
    <row r="4692" spans="1:20" x14ac:dyDescent="0.35">
      <c r="A4692" s="1" t="s">
        <v>4719</v>
      </c>
      <c r="B4692" s="1" t="s">
        <v>34</v>
      </c>
      <c r="C4692" s="1" t="s">
        <v>26</v>
      </c>
      <c r="D4692">
        <v>3</v>
      </c>
      <c r="E4692">
        <v>54</v>
      </c>
      <c r="F4692">
        <v>45.99</v>
      </c>
      <c r="G4692">
        <v>2570</v>
      </c>
      <c r="H4692">
        <v>26504</v>
      </c>
      <c r="I4692">
        <v>16</v>
      </c>
      <c r="J4692">
        <v>249</v>
      </c>
      <c r="K4692">
        <v>225.75</v>
      </c>
      <c r="L4692">
        <v>3.6</v>
      </c>
      <c r="M4692">
        <v>8.6999999999999993</v>
      </c>
      <c r="N4692" s="1" t="s">
        <v>21</v>
      </c>
      <c r="O4692">
        <v>9</v>
      </c>
      <c r="P4692">
        <v>14</v>
      </c>
      <c r="Q4692">
        <v>23</v>
      </c>
      <c r="R4692" t="str" cm="1">
        <f t="array" ref="R4692">_xlfn.IFS(Restaurant_Data[[#This Row],[Total Reservations]]&lt;=50, "Low", Restaurant_Data[[#This Row],[Total Reservations]]&lt;=100, "Medium", Restaurant_Data[[#This Row],[Total Reservations]]&lt;=200, "High")</f>
        <v>Low</v>
      </c>
      <c r="S4692" s="4">
        <v>572763.71</v>
      </c>
      <c r="T4692" t="str" cm="1">
        <f t="array" ref="T4692">_xlfn.IFS(Restaurant_Data[[#This Row],[Revenue]]&lt;= 500000, "Low Income", Restaurant_Data[[#This Row],[Revenue]]&lt;=1000000, "Middle Income", Restaurant_Data[[#This Row],[Revenue]] &lt;= 2000000, "High Income")</f>
        <v>Middle Income</v>
      </c>
    </row>
    <row r="4693" spans="1:20" x14ac:dyDescent="0.35">
      <c r="A4693" s="1" t="s">
        <v>4720</v>
      </c>
      <c r="B4693" s="1" t="s">
        <v>34</v>
      </c>
      <c r="C4693" s="1" t="s">
        <v>37</v>
      </c>
      <c r="D4693">
        <v>4</v>
      </c>
      <c r="E4693">
        <v>69</v>
      </c>
      <c r="F4693">
        <v>65.38</v>
      </c>
      <c r="G4693">
        <v>3949</v>
      </c>
      <c r="H4693">
        <v>46069</v>
      </c>
      <c r="I4693">
        <v>11</v>
      </c>
      <c r="J4693">
        <v>604</v>
      </c>
      <c r="K4693">
        <v>293.33999999999997</v>
      </c>
      <c r="L4693">
        <v>3.1</v>
      </c>
      <c r="M4693">
        <v>5</v>
      </c>
      <c r="N4693" s="1" t="s">
        <v>27</v>
      </c>
      <c r="O4693">
        <v>34</v>
      </c>
      <c r="P4693">
        <v>25</v>
      </c>
      <c r="Q4693">
        <v>59</v>
      </c>
      <c r="R4693" t="str" cm="1">
        <f t="array" ref="R4693">_xlfn.IFS(Restaurant_Data[[#This Row],[Total Reservations]]&lt;=50, "Low", Restaurant_Data[[#This Row],[Total Reservations]]&lt;=100, "Medium", Restaurant_Data[[#This Row],[Total Reservations]]&lt;=200, "High")</f>
        <v>Medium</v>
      </c>
      <c r="S4693" s="4">
        <v>1016299.55</v>
      </c>
      <c r="T4693" t="str" cm="1">
        <f t="array" ref="T4693">_xlfn.IFS(Restaurant_Data[[#This Row],[Revenue]]&lt;= 500000, "Low Income", Restaurant_Data[[#This Row],[Revenue]]&lt;=1000000, "Middle Income", Restaurant_Data[[#This Row],[Revenue]] &lt;= 2000000, "High Income")</f>
        <v>High Income</v>
      </c>
    </row>
    <row r="4694" spans="1:20" x14ac:dyDescent="0.35">
      <c r="A4694" s="1" t="s">
        <v>4721</v>
      </c>
      <c r="B4694" s="1" t="s">
        <v>19</v>
      </c>
      <c r="C4694" s="1" t="s">
        <v>20</v>
      </c>
      <c r="D4694">
        <v>3.2</v>
      </c>
      <c r="E4694">
        <v>40</v>
      </c>
      <c r="F4694">
        <v>74.17</v>
      </c>
      <c r="G4694">
        <v>2031</v>
      </c>
      <c r="H4694">
        <v>28287</v>
      </c>
      <c r="I4694">
        <v>9</v>
      </c>
      <c r="J4694">
        <v>741</v>
      </c>
      <c r="K4694">
        <v>71.290000000000006</v>
      </c>
      <c r="L4694">
        <v>2.2000000000000002</v>
      </c>
      <c r="M4694">
        <v>1.5</v>
      </c>
      <c r="N4694" s="1" t="s">
        <v>27</v>
      </c>
      <c r="O4694">
        <v>18</v>
      </c>
      <c r="P4694">
        <v>9</v>
      </c>
      <c r="Q4694">
        <v>27</v>
      </c>
      <c r="R4694" t="str" cm="1">
        <f t="array" ref="R4694">_xlfn.IFS(Restaurant_Data[[#This Row],[Total Reservations]]&lt;=50, "Low", Restaurant_Data[[#This Row],[Total Reservations]]&lt;=100, "Medium", Restaurant_Data[[#This Row],[Total Reservations]]&lt;=200, "High")</f>
        <v>Low</v>
      </c>
      <c r="S4694" s="4">
        <v>668524.64</v>
      </c>
      <c r="T4694" t="str" cm="1">
        <f t="array" ref="T4694">_xlfn.IFS(Restaurant_Data[[#This Row],[Revenue]]&lt;= 500000, "Low Income", Restaurant_Data[[#This Row],[Revenue]]&lt;=1000000, "Middle Income", Restaurant_Data[[#This Row],[Revenue]] &lt;= 2000000, "High Income")</f>
        <v>Middle Income</v>
      </c>
    </row>
    <row r="4695" spans="1:20" x14ac:dyDescent="0.35">
      <c r="A4695" s="1" t="s">
        <v>4722</v>
      </c>
      <c r="B4695" s="1" t="s">
        <v>19</v>
      </c>
      <c r="C4695" s="1" t="s">
        <v>24</v>
      </c>
      <c r="D4695">
        <v>5</v>
      </c>
      <c r="E4695">
        <v>47</v>
      </c>
      <c r="F4695">
        <v>32.49</v>
      </c>
      <c r="G4695">
        <v>2845</v>
      </c>
      <c r="H4695">
        <v>32840</v>
      </c>
      <c r="I4695">
        <v>10</v>
      </c>
      <c r="J4695">
        <v>891</v>
      </c>
      <c r="K4695">
        <v>142.06</v>
      </c>
      <c r="L4695">
        <v>1.3</v>
      </c>
      <c r="M4695">
        <v>6.6</v>
      </c>
      <c r="N4695" s="1" t="s">
        <v>27</v>
      </c>
      <c r="O4695">
        <v>17</v>
      </c>
      <c r="P4695">
        <v>2</v>
      </c>
      <c r="Q4695">
        <v>19</v>
      </c>
      <c r="R4695" t="str" cm="1">
        <f t="array" ref="R4695">_xlfn.IFS(Restaurant_Data[[#This Row],[Total Reservations]]&lt;=50, "Low", Restaurant_Data[[#This Row],[Total Reservations]]&lt;=100, "Medium", Restaurant_Data[[#This Row],[Total Reservations]]&lt;=200, "High")</f>
        <v>Low</v>
      </c>
      <c r="S4695" s="4">
        <v>356678.38</v>
      </c>
      <c r="T4695" t="str" cm="1">
        <f t="array" ref="T4695">_xlfn.IFS(Restaurant_Data[[#This Row],[Revenue]]&lt;= 500000, "Low Income", Restaurant_Data[[#This Row],[Revenue]]&lt;=1000000, "Middle Income", Restaurant_Data[[#This Row],[Revenue]] &lt;= 2000000, "High Income")</f>
        <v>Low Income</v>
      </c>
    </row>
    <row r="4696" spans="1:20" x14ac:dyDescent="0.35">
      <c r="A4696" s="1" t="s">
        <v>4723</v>
      </c>
      <c r="B4696" s="1" t="s">
        <v>19</v>
      </c>
      <c r="C4696" s="1" t="s">
        <v>24</v>
      </c>
      <c r="D4696">
        <v>4.2</v>
      </c>
      <c r="E4696">
        <v>47</v>
      </c>
      <c r="F4696">
        <v>35.04</v>
      </c>
      <c r="G4696">
        <v>3956</v>
      </c>
      <c r="H4696">
        <v>48105</v>
      </c>
      <c r="I4696">
        <v>2</v>
      </c>
      <c r="J4696">
        <v>818</v>
      </c>
      <c r="K4696">
        <v>173.06</v>
      </c>
      <c r="L4696">
        <v>1.5</v>
      </c>
      <c r="M4696">
        <v>4.9000000000000004</v>
      </c>
      <c r="N4696" s="1" t="s">
        <v>21</v>
      </c>
      <c r="O4696">
        <v>36</v>
      </c>
      <c r="P4696">
        <v>38</v>
      </c>
      <c r="Q4696">
        <v>74</v>
      </c>
      <c r="R4696" t="str" cm="1">
        <f t="array" ref="R4696">_xlfn.IFS(Restaurant_Data[[#This Row],[Total Reservations]]&lt;=50, "Low", Restaurant_Data[[#This Row],[Total Reservations]]&lt;=100, "Medium", Restaurant_Data[[#This Row],[Total Reservations]]&lt;=200, "High")</f>
        <v>Medium</v>
      </c>
      <c r="S4696" s="4">
        <v>378434.93</v>
      </c>
      <c r="T4696" t="str" cm="1">
        <f t="array" ref="T4696">_xlfn.IFS(Restaurant_Data[[#This Row],[Revenue]]&lt;= 500000, "Low Income", Restaurant_Data[[#This Row],[Revenue]]&lt;=1000000, "Middle Income", Restaurant_Data[[#This Row],[Revenue]] &lt;= 2000000, "High Income")</f>
        <v>Low Income</v>
      </c>
    </row>
    <row r="4697" spans="1:20" x14ac:dyDescent="0.35">
      <c r="A4697" s="1" t="s">
        <v>4724</v>
      </c>
      <c r="B4697" s="1" t="s">
        <v>19</v>
      </c>
      <c r="C4697" s="1" t="s">
        <v>24</v>
      </c>
      <c r="D4697">
        <v>3.5</v>
      </c>
      <c r="E4697">
        <v>36</v>
      </c>
      <c r="F4697">
        <v>26.53</v>
      </c>
      <c r="G4697">
        <v>790</v>
      </c>
      <c r="H4697">
        <v>12412</v>
      </c>
      <c r="I4697">
        <v>11</v>
      </c>
      <c r="J4697">
        <v>599</v>
      </c>
      <c r="K4697">
        <v>153.31</v>
      </c>
      <c r="L4697">
        <v>3.4</v>
      </c>
      <c r="M4697">
        <v>5.4</v>
      </c>
      <c r="N4697" s="1" t="s">
        <v>21</v>
      </c>
      <c r="O4697">
        <v>2</v>
      </c>
      <c r="P4697">
        <v>28</v>
      </c>
      <c r="Q4697">
        <v>30</v>
      </c>
      <c r="R4697" t="str" cm="1">
        <f t="array" ref="R4697">_xlfn.IFS(Restaurant_Data[[#This Row],[Total Reservations]]&lt;=50, "Low", Restaurant_Data[[#This Row],[Total Reservations]]&lt;=100, "Medium", Restaurant_Data[[#This Row],[Total Reservations]]&lt;=200, "High")</f>
        <v>Low</v>
      </c>
      <c r="S4697" s="4">
        <v>228362.02</v>
      </c>
      <c r="T4697" t="str" cm="1">
        <f t="array" ref="T4697">_xlfn.IFS(Restaurant_Data[[#This Row],[Revenue]]&lt;= 500000, "Low Income", Restaurant_Data[[#This Row],[Revenue]]&lt;=1000000, "Middle Income", Restaurant_Data[[#This Row],[Revenue]] &lt;= 2000000, "High Income")</f>
        <v>Low Income</v>
      </c>
    </row>
    <row r="4698" spans="1:20" x14ac:dyDescent="0.35">
      <c r="A4698" s="1" t="s">
        <v>4725</v>
      </c>
      <c r="B4698" s="1" t="s">
        <v>23</v>
      </c>
      <c r="C4698" s="1" t="s">
        <v>20</v>
      </c>
      <c r="D4698">
        <v>4.0999999999999996</v>
      </c>
      <c r="E4698">
        <v>79</v>
      </c>
      <c r="F4698">
        <v>66.94</v>
      </c>
      <c r="G4698">
        <v>8056</v>
      </c>
      <c r="H4698">
        <v>85543</v>
      </c>
      <c r="I4698">
        <v>11</v>
      </c>
      <c r="J4698">
        <v>824</v>
      </c>
      <c r="K4698">
        <v>163.94</v>
      </c>
      <c r="L4698">
        <v>3.5</v>
      </c>
      <c r="M4698">
        <v>9.5</v>
      </c>
      <c r="N4698" s="1" t="s">
        <v>21</v>
      </c>
      <c r="O4698">
        <v>17</v>
      </c>
      <c r="P4698">
        <v>37</v>
      </c>
      <c r="Q4698">
        <v>54</v>
      </c>
      <c r="R4698" t="str" cm="1">
        <f t="array" ref="R4698">_xlfn.IFS(Restaurant_Data[[#This Row],[Total Reservations]]&lt;=50, "Low", Restaurant_Data[[#This Row],[Total Reservations]]&lt;=100, "Medium", Restaurant_Data[[#This Row],[Total Reservations]]&lt;=200, "High")</f>
        <v>Medium</v>
      </c>
      <c r="S4698" s="4">
        <v>1197252.8500000001</v>
      </c>
      <c r="T4698" t="str" cm="1">
        <f t="array" ref="T4698">_xlfn.IFS(Restaurant_Data[[#This Row],[Revenue]]&lt;= 500000, "Low Income", Restaurant_Data[[#This Row],[Revenue]]&lt;=1000000, "Middle Income", Restaurant_Data[[#This Row],[Revenue]] &lt;= 2000000, "High Income")</f>
        <v>High Income</v>
      </c>
    </row>
    <row r="4699" spans="1:20" x14ac:dyDescent="0.35">
      <c r="A4699" s="1" t="s">
        <v>4726</v>
      </c>
      <c r="B4699" s="1" t="s">
        <v>34</v>
      </c>
      <c r="C4699" s="1" t="s">
        <v>26</v>
      </c>
      <c r="D4699">
        <v>3.2</v>
      </c>
      <c r="E4699">
        <v>69</v>
      </c>
      <c r="F4699">
        <v>47.77</v>
      </c>
      <c r="G4699">
        <v>1786</v>
      </c>
      <c r="H4699">
        <v>21344</v>
      </c>
      <c r="I4699">
        <v>7</v>
      </c>
      <c r="J4699">
        <v>386</v>
      </c>
      <c r="K4699">
        <v>142.28</v>
      </c>
      <c r="L4699">
        <v>4.4000000000000004</v>
      </c>
      <c r="M4699">
        <v>5.0999999999999996</v>
      </c>
      <c r="N4699" s="1" t="s">
        <v>21</v>
      </c>
      <c r="O4699">
        <v>34</v>
      </c>
      <c r="P4699">
        <v>54</v>
      </c>
      <c r="Q4699">
        <v>88</v>
      </c>
      <c r="R4699" t="str" cm="1">
        <f t="array" ref="R4699">_xlfn.IFS(Restaurant_Data[[#This Row],[Total Reservations]]&lt;=50, "Low", Restaurant_Data[[#This Row],[Total Reservations]]&lt;=100, "Medium", Restaurant_Data[[#This Row],[Total Reservations]]&lt;=200, "High")</f>
        <v>Medium</v>
      </c>
      <c r="S4699" s="4">
        <v>742324.43</v>
      </c>
      <c r="T4699" t="str" cm="1">
        <f t="array" ref="T4699">_xlfn.IFS(Restaurant_Data[[#This Row],[Revenue]]&lt;= 500000, "Low Income", Restaurant_Data[[#This Row],[Revenue]]&lt;=1000000, "Middle Income", Restaurant_Data[[#This Row],[Revenue]] &lt;= 2000000, "High Income")</f>
        <v>Middle Income</v>
      </c>
    </row>
    <row r="4700" spans="1:20" x14ac:dyDescent="0.35">
      <c r="A4700" s="1" t="s">
        <v>4727</v>
      </c>
      <c r="B4700" s="1" t="s">
        <v>19</v>
      </c>
      <c r="C4700" s="1" t="s">
        <v>24</v>
      </c>
      <c r="D4700">
        <v>4.5999999999999996</v>
      </c>
      <c r="E4700">
        <v>43</v>
      </c>
      <c r="F4700">
        <v>27.69</v>
      </c>
      <c r="G4700">
        <v>2353</v>
      </c>
      <c r="H4700">
        <v>31934</v>
      </c>
      <c r="I4700">
        <v>11</v>
      </c>
      <c r="J4700">
        <v>233</v>
      </c>
      <c r="K4700">
        <v>292.66000000000003</v>
      </c>
      <c r="L4700">
        <v>6.3</v>
      </c>
      <c r="M4700">
        <v>8.1999999999999993</v>
      </c>
      <c r="N4700" s="1" t="s">
        <v>21</v>
      </c>
      <c r="O4700">
        <v>39</v>
      </c>
      <c r="P4700">
        <v>4</v>
      </c>
      <c r="Q4700">
        <v>43</v>
      </c>
      <c r="R4700" t="str" cm="1">
        <f t="array" ref="R4700">_xlfn.IFS(Restaurant_Data[[#This Row],[Total Reservations]]&lt;=50, "Low", Restaurant_Data[[#This Row],[Total Reservations]]&lt;=100, "Medium", Restaurant_Data[[#This Row],[Total Reservations]]&lt;=200, "High")</f>
        <v>Low</v>
      </c>
      <c r="S4700" s="4">
        <v>285789.59999999998</v>
      </c>
      <c r="T4700" t="str" cm="1">
        <f t="array" ref="T4700">_xlfn.IFS(Restaurant_Data[[#This Row],[Revenue]]&lt;= 500000, "Low Income", Restaurant_Data[[#This Row],[Revenue]]&lt;=1000000, "Middle Income", Restaurant_Data[[#This Row],[Revenue]] &lt;= 2000000, "High Income")</f>
        <v>Low Income</v>
      </c>
    </row>
    <row r="4701" spans="1:20" x14ac:dyDescent="0.35">
      <c r="A4701" s="1" t="s">
        <v>4728</v>
      </c>
      <c r="B4701" s="1" t="s">
        <v>34</v>
      </c>
      <c r="C4701" s="1" t="s">
        <v>26</v>
      </c>
      <c r="D4701">
        <v>4.9000000000000004</v>
      </c>
      <c r="E4701">
        <v>69</v>
      </c>
      <c r="F4701">
        <v>48.42</v>
      </c>
      <c r="G4701">
        <v>3196</v>
      </c>
      <c r="H4701">
        <v>35438</v>
      </c>
      <c r="I4701">
        <v>5</v>
      </c>
      <c r="J4701">
        <v>545</v>
      </c>
      <c r="K4701">
        <v>250.81</v>
      </c>
      <c r="L4701">
        <v>7.8</v>
      </c>
      <c r="M4701">
        <v>1.5</v>
      </c>
      <c r="N4701" s="1" t="s">
        <v>27</v>
      </c>
      <c r="O4701">
        <v>49</v>
      </c>
      <c r="P4701">
        <v>68</v>
      </c>
      <c r="Q4701">
        <v>117</v>
      </c>
      <c r="R4701" t="str" cm="1">
        <f t="array" ref="R4701">_xlfn.IFS(Restaurant_Data[[#This Row],[Total Reservations]]&lt;=50, "Low", Restaurant_Data[[#This Row],[Total Reservations]]&lt;=100, "Medium", Restaurant_Data[[#This Row],[Total Reservations]]&lt;=200, "High")</f>
        <v>High</v>
      </c>
      <c r="S4701" s="4">
        <v>754645.66</v>
      </c>
      <c r="T4701" t="str" cm="1">
        <f t="array" ref="T4701">_xlfn.IFS(Restaurant_Data[[#This Row],[Revenue]]&lt;= 500000, "Low Income", Restaurant_Data[[#This Row],[Revenue]]&lt;=1000000, "Middle Income", Restaurant_Data[[#This Row],[Revenue]] &lt;= 2000000, "High Income")</f>
        <v>Middle Income</v>
      </c>
    </row>
    <row r="4702" spans="1:20" x14ac:dyDescent="0.35">
      <c r="A4702" s="1" t="s">
        <v>4729</v>
      </c>
      <c r="B4702" s="1" t="s">
        <v>34</v>
      </c>
      <c r="C4702" s="1" t="s">
        <v>37</v>
      </c>
      <c r="D4702">
        <v>4.7</v>
      </c>
      <c r="E4702">
        <v>69</v>
      </c>
      <c r="F4702">
        <v>61.33</v>
      </c>
      <c r="G4702">
        <v>3948</v>
      </c>
      <c r="H4702">
        <v>43344</v>
      </c>
      <c r="I4702">
        <v>12</v>
      </c>
      <c r="J4702">
        <v>479</v>
      </c>
      <c r="K4702">
        <v>234.16</v>
      </c>
      <c r="L4702">
        <v>2.8</v>
      </c>
      <c r="M4702">
        <v>5.3</v>
      </c>
      <c r="N4702" s="1" t="s">
        <v>27</v>
      </c>
      <c r="O4702">
        <v>39</v>
      </c>
      <c r="P4702">
        <v>31</v>
      </c>
      <c r="Q4702">
        <v>70</v>
      </c>
      <c r="R4702" t="str" cm="1">
        <f t="array" ref="R4702">_xlfn.IFS(Restaurant_Data[[#This Row],[Total Reservations]]&lt;=50, "Low", Restaurant_Data[[#This Row],[Total Reservations]]&lt;=100, "Medium", Restaurant_Data[[#This Row],[Total Reservations]]&lt;=200, "High")</f>
        <v>Medium</v>
      </c>
      <c r="S4702" s="4">
        <v>956147.93</v>
      </c>
      <c r="T4702" t="str" cm="1">
        <f t="array" ref="T4702">_xlfn.IFS(Restaurant_Data[[#This Row],[Revenue]]&lt;= 500000, "Low Income", Restaurant_Data[[#This Row],[Revenue]]&lt;=1000000, "Middle Income", Restaurant_Data[[#This Row],[Revenue]] &lt;= 2000000, "High Income")</f>
        <v>Middle Income</v>
      </c>
    </row>
    <row r="4703" spans="1:20" x14ac:dyDescent="0.35">
      <c r="A4703" s="1" t="s">
        <v>4730</v>
      </c>
      <c r="B4703" s="1" t="s">
        <v>23</v>
      </c>
      <c r="C4703" s="1" t="s">
        <v>31</v>
      </c>
      <c r="D4703">
        <v>3.7</v>
      </c>
      <c r="E4703">
        <v>80</v>
      </c>
      <c r="F4703">
        <v>30.31</v>
      </c>
      <c r="G4703">
        <v>5656</v>
      </c>
      <c r="H4703">
        <v>59911</v>
      </c>
      <c r="I4703">
        <v>18</v>
      </c>
      <c r="J4703">
        <v>329</v>
      </c>
      <c r="K4703">
        <v>152.68</v>
      </c>
      <c r="L4703">
        <v>7.8</v>
      </c>
      <c r="M4703">
        <v>6.3</v>
      </c>
      <c r="N4703" s="1" t="s">
        <v>27</v>
      </c>
      <c r="O4703">
        <v>56</v>
      </c>
      <c r="P4703">
        <v>47</v>
      </c>
      <c r="Q4703">
        <v>103</v>
      </c>
      <c r="R4703" t="str" cm="1">
        <f t="array" ref="R4703">_xlfn.IFS(Restaurant_Data[[#This Row],[Total Reservations]]&lt;=50, "Low", Restaurant_Data[[#This Row],[Total Reservations]]&lt;=100, "Medium", Restaurant_Data[[#This Row],[Total Reservations]]&lt;=200, "High")</f>
        <v>High</v>
      </c>
      <c r="S4703" s="4">
        <v>571340.68000000005</v>
      </c>
      <c r="T4703" t="str" cm="1">
        <f t="array" ref="T4703">_xlfn.IFS(Restaurant_Data[[#This Row],[Revenue]]&lt;= 500000, "Low Income", Restaurant_Data[[#This Row],[Revenue]]&lt;=1000000, "Middle Income", Restaurant_Data[[#This Row],[Revenue]] &lt;= 2000000, "High Income")</f>
        <v>Middle Income</v>
      </c>
    </row>
    <row r="4704" spans="1:20" x14ac:dyDescent="0.35">
      <c r="A4704" s="1" t="s">
        <v>4731</v>
      </c>
      <c r="B4704" s="1" t="s">
        <v>19</v>
      </c>
      <c r="C4704" s="1" t="s">
        <v>31</v>
      </c>
      <c r="D4704">
        <v>3.7</v>
      </c>
      <c r="E4704">
        <v>31</v>
      </c>
      <c r="F4704">
        <v>34.200000000000003</v>
      </c>
      <c r="G4704">
        <v>3496</v>
      </c>
      <c r="H4704">
        <v>36616</v>
      </c>
      <c r="I4704">
        <v>5</v>
      </c>
      <c r="J4704">
        <v>852</v>
      </c>
      <c r="K4704">
        <v>270.38</v>
      </c>
      <c r="L4704">
        <v>2.2999999999999998</v>
      </c>
      <c r="M4704">
        <v>2</v>
      </c>
      <c r="N4704" s="1" t="s">
        <v>21</v>
      </c>
      <c r="O4704">
        <v>9</v>
      </c>
      <c r="P4704">
        <v>26</v>
      </c>
      <c r="Q4704">
        <v>35</v>
      </c>
      <c r="R4704" t="str" cm="1">
        <f t="array" ref="R4704">_xlfn.IFS(Restaurant_Data[[#This Row],[Total Reservations]]&lt;=50, "Low", Restaurant_Data[[#This Row],[Total Reservations]]&lt;=100, "Medium", Restaurant_Data[[#This Row],[Total Reservations]]&lt;=200, "High")</f>
        <v>Low</v>
      </c>
      <c r="S4704" s="4">
        <v>249309.6</v>
      </c>
      <c r="T4704" t="str" cm="1">
        <f t="array" ref="T4704">_xlfn.IFS(Restaurant_Data[[#This Row],[Revenue]]&lt;= 500000, "Low Income", Restaurant_Data[[#This Row],[Revenue]]&lt;=1000000, "Middle Income", Restaurant_Data[[#This Row],[Revenue]] &lt;= 2000000, "High Income")</f>
        <v>Low Income</v>
      </c>
    </row>
    <row r="4705" spans="1:20" x14ac:dyDescent="0.35">
      <c r="A4705" s="1" t="s">
        <v>4732</v>
      </c>
      <c r="B4705" s="1" t="s">
        <v>19</v>
      </c>
      <c r="C4705" s="1" t="s">
        <v>26</v>
      </c>
      <c r="D4705">
        <v>3.1</v>
      </c>
      <c r="E4705">
        <v>42</v>
      </c>
      <c r="F4705">
        <v>47.71</v>
      </c>
      <c r="G4705">
        <v>2810</v>
      </c>
      <c r="H4705">
        <v>31981</v>
      </c>
      <c r="I4705">
        <v>15</v>
      </c>
      <c r="J4705">
        <v>762</v>
      </c>
      <c r="K4705">
        <v>73.33</v>
      </c>
      <c r="L4705">
        <v>9.9</v>
      </c>
      <c r="M4705">
        <v>3.7</v>
      </c>
      <c r="N4705" s="1" t="s">
        <v>21</v>
      </c>
      <c r="O4705">
        <v>21</v>
      </c>
      <c r="P4705">
        <v>11</v>
      </c>
      <c r="Q4705">
        <v>32</v>
      </c>
      <c r="R4705" t="str" cm="1">
        <f t="array" ref="R4705">_xlfn.IFS(Restaurant_Data[[#This Row],[Total Reservations]]&lt;=50, "Low", Restaurant_Data[[#This Row],[Total Reservations]]&lt;=100, "Medium", Restaurant_Data[[#This Row],[Total Reservations]]&lt;=200, "High")</f>
        <v>Low</v>
      </c>
      <c r="S4705" s="4">
        <v>469501.35</v>
      </c>
      <c r="T4705" t="str" cm="1">
        <f t="array" ref="T4705">_xlfn.IFS(Restaurant_Data[[#This Row],[Revenue]]&lt;= 500000, "Low Income", Restaurant_Data[[#This Row],[Revenue]]&lt;=1000000, "Middle Income", Restaurant_Data[[#This Row],[Revenue]] &lt;= 2000000, "High Income")</f>
        <v>Low Income</v>
      </c>
    </row>
    <row r="4706" spans="1:20" x14ac:dyDescent="0.35">
      <c r="A4706" s="1" t="s">
        <v>4733</v>
      </c>
      <c r="B4706" s="1" t="s">
        <v>34</v>
      </c>
      <c r="C4706" s="1" t="s">
        <v>26</v>
      </c>
      <c r="D4706">
        <v>4.3</v>
      </c>
      <c r="E4706">
        <v>62</v>
      </c>
      <c r="F4706">
        <v>51.67</v>
      </c>
      <c r="G4706">
        <v>1693</v>
      </c>
      <c r="H4706">
        <v>19436</v>
      </c>
      <c r="I4706">
        <v>12</v>
      </c>
      <c r="J4706">
        <v>91</v>
      </c>
      <c r="K4706">
        <v>85.85</v>
      </c>
      <c r="L4706">
        <v>3.6</v>
      </c>
      <c r="M4706">
        <v>7.7</v>
      </c>
      <c r="N4706" s="1" t="s">
        <v>21</v>
      </c>
      <c r="O4706">
        <v>40</v>
      </c>
      <c r="P4706">
        <v>31</v>
      </c>
      <c r="Q4706">
        <v>71</v>
      </c>
      <c r="R4706" t="str" cm="1">
        <f t="array" ref="R4706">_xlfn.IFS(Restaurant_Data[[#This Row],[Total Reservations]]&lt;=50, "Low", Restaurant_Data[[#This Row],[Total Reservations]]&lt;=100, "Medium", Restaurant_Data[[#This Row],[Total Reservations]]&lt;=200, "High")</f>
        <v>Medium</v>
      </c>
      <c r="S4706" s="4">
        <v>726587.13</v>
      </c>
      <c r="T4706" t="str" cm="1">
        <f t="array" ref="T4706">_xlfn.IFS(Restaurant_Data[[#This Row],[Revenue]]&lt;= 500000, "Low Income", Restaurant_Data[[#This Row],[Revenue]]&lt;=1000000, "Middle Income", Restaurant_Data[[#This Row],[Revenue]] &lt;= 2000000, "High Income")</f>
        <v>Middle Income</v>
      </c>
    </row>
    <row r="4707" spans="1:20" x14ac:dyDescent="0.35">
      <c r="A4707" s="1" t="s">
        <v>4734</v>
      </c>
      <c r="B4707" s="1" t="s">
        <v>19</v>
      </c>
      <c r="C4707" s="1" t="s">
        <v>31</v>
      </c>
      <c r="D4707">
        <v>4.0999999999999996</v>
      </c>
      <c r="E4707">
        <v>38</v>
      </c>
      <c r="F4707">
        <v>40.840000000000003</v>
      </c>
      <c r="G4707">
        <v>2298</v>
      </c>
      <c r="H4707">
        <v>22909</v>
      </c>
      <c r="I4707">
        <v>1</v>
      </c>
      <c r="J4707">
        <v>349</v>
      </c>
      <c r="K4707">
        <v>288.51</v>
      </c>
      <c r="L4707">
        <v>8.5</v>
      </c>
      <c r="M4707">
        <v>2.7</v>
      </c>
      <c r="N4707" s="1" t="s">
        <v>27</v>
      </c>
      <c r="O4707">
        <v>34</v>
      </c>
      <c r="P4707">
        <v>35</v>
      </c>
      <c r="Q4707">
        <v>69</v>
      </c>
      <c r="R4707" t="str" cm="1">
        <f t="array" ref="R4707">_xlfn.IFS(Restaurant_Data[[#This Row],[Total Reservations]]&lt;=50, "Low", Restaurant_Data[[#This Row],[Total Reservations]]&lt;=100, "Medium", Restaurant_Data[[#This Row],[Total Reservations]]&lt;=200, "High")</f>
        <v>Medium</v>
      </c>
      <c r="S4707" s="4">
        <v>354578.89</v>
      </c>
      <c r="T4707" t="str" cm="1">
        <f t="array" ref="T4707">_xlfn.IFS(Restaurant_Data[[#This Row],[Revenue]]&lt;= 500000, "Low Income", Restaurant_Data[[#This Row],[Revenue]]&lt;=1000000, "Middle Income", Restaurant_Data[[#This Row],[Revenue]] &lt;= 2000000, "High Income")</f>
        <v>Low Income</v>
      </c>
    </row>
    <row r="4708" spans="1:20" x14ac:dyDescent="0.35">
      <c r="A4708" s="1" t="s">
        <v>4735</v>
      </c>
      <c r="B4708" s="1" t="s">
        <v>34</v>
      </c>
      <c r="C4708" s="1" t="s">
        <v>24</v>
      </c>
      <c r="D4708">
        <v>3.9</v>
      </c>
      <c r="E4708">
        <v>66</v>
      </c>
      <c r="F4708">
        <v>30.69</v>
      </c>
      <c r="G4708">
        <v>3220</v>
      </c>
      <c r="H4708">
        <v>35697</v>
      </c>
      <c r="I4708">
        <v>18</v>
      </c>
      <c r="J4708">
        <v>565</v>
      </c>
      <c r="K4708">
        <v>191.75</v>
      </c>
      <c r="L4708">
        <v>2.7</v>
      </c>
      <c r="M4708">
        <v>2.2000000000000002</v>
      </c>
      <c r="N4708" s="1" t="s">
        <v>27</v>
      </c>
      <c r="O4708">
        <v>59</v>
      </c>
      <c r="P4708">
        <v>54</v>
      </c>
      <c r="Q4708">
        <v>113</v>
      </c>
      <c r="R4708" t="str" cm="1">
        <f t="array" ref="R4708">_xlfn.IFS(Restaurant_Data[[#This Row],[Total Reservations]]&lt;=50, "Low", Restaurant_Data[[#This Row],[Total Reservations]]&lt;=100, "Medium", Restaurant_Data[[#This Row],[Total Reservations]]&lt;=200, "High")</f>
        <v>High</v>
      </c>
      <c r="S4708" s="4">
        <v>475256.08</v>
      </c>
      <c r="T4708" t="str" cm="1">
        <f t="array" ref="T4708">_xlfn.IFS(Restaurant_Data[[#This Row],[Revenue]]&lt;= 500000, "Low Income", Restaurant_Data[[#This Row],[Revenue]]&lt;=1000000, "Middle Income", Restaurant_Data[[#This Row],[Revenue]] &lt;= 2000000, "High Income")</f>
        <v>Low Income</v>
      </c>
    </row>
    <row r="4709" spans="1:20" x14ac:dyDescent="0.35">
      <c r="A4709" s="1" t="s">
        <v>4736</v>
      </c>
      <c r="B4709" s="1" t="s">
        <v>34</v>
      </c>
      <c r="C4709" s="1" t="s">
        <v>42</v>
      </c>
      <c r="D4709">
        <v>4.8</v>
      </c>
      <c r="E4709">
        <v>64</v>
      </c>
      <c r="F4709">
        <v>39.68</v>
      </c>
      <c r="G4709">
        <v>1533</v>
      </c>
      <c r="H4709">
        <v>24295</v>
      </c>
      <c r="I4709">
        <v>6</v>
      </c>
      <c r="J4709">
        <v>413</v>
      </c>
      <c r="K4709">
        <v>89.86</v>
      </c>
      <c r="L4709">
        <v>9.6</v>
      </c>
      <c r="M4709">
        <v>3.7</v>
      </c>
      <c r="N4709" s="1" t="s">
        <v>27</v>
      </c>
      <c r="O4709">
        <v>23</v>
      </c>
      <c r="P4709">
        <v>5</v>
      </c>
      <c r="Q4709">
        <v>28</v>
      </c>
      <c r="R4709" t="str" cm="1">
        <f t="array" ref="R4709">_xlfn.IFS(Restaurant_Data[[#This Row],[Total Reservations]]&lt;=50, "Low", Restaurant_Data[[#This Row],[Total Reservations]]&lt;=100, "Medium", Restaurant_Data[[#This Row],[Total Reservations]]&lt;=200, "High")</f>
        <v>Low</v>
      </c>
      <c r="S4709" s="4">
        <v>574256.17000000004</v>
      </c>
      <c r="T4709" t="str" cm="1">
        <f t="array" ref="T4709">_xlfn.IFS(Restaurant_Data[[#This Row],[Revenue]]&lt;= 500000, "Low Income", Restaurant_Data[[#This Row],[Revenue]]&lt;=1000000, "Middle Income", Restaurant_Data[[#This Row],[Revenue]] &lt;= 2000000, "High Income")</f>
        <v>Middle Income</v>
      </c>
    </row>
    <row r="4710" spans="1:20" x14ac:dyDescent="0.35">
      <c r="A4710" s="1" t="s">
        <v>4737</v>
      </c>
      <c r="B4710" s="1" t="s">
        <v>23</v>
      </c>
      <c r="C4710" s="1" t="s">
        <v>42</v>
      </c>
      <c r="D4710">
        <v>3.3</v>
      </c>
      <c r="E4710">
        <v>90</v>
      </c>
      <c r="F4710">
        <v>39.049999999999997</v>
      </c>
      <c r="G4710">
        <v>6231</v>
      </c>
      <c r="H4710">
        <v>69531</v>
      </c>
      <c r="I4710">
        <v>6</v>
      </c>
      <c r="J4710">
        <v>168</v>
      </c>
      <c r="K4710">
        <v>287.29000000000002</v>
      </c>
      <c r="L4710">
        <v>8.4</v>
      </c>
      <c r="M4710">
        <v>8.6999999999999993</v>
      </c>
      <c r="N4710" s="1" t="s">
        <v>27</v>
      </c>
      <c r="O4710">
        <v>0</v>
      </c>
      <c r="P4710">
        <v>12</v>
      </c>
      <c r="Q4710">
        <v>12</v>
      </c>
      <c r="R4710" t="str" cm="1">
        <f t="array" ref="R4710">_xlfn.IFS(Restaurant_Data[[#This Row],[Total Reservations]]&lt;=50, "Low", Restaurant_Data[[#This Row],[Total Reservations]]&lt;=100, "Medium", Restaurant_Data[[#This Row],[Total Reservations]]&lt;=200, "High")</f>
        <v>Low</v>
      </c>
      <c r="S4710" s="4">
        <v>797853.15</v>
      </c>
      <c r="T4710" t="str" cm="1">
        <f t="array" ref="T4710">_xlfn.IFS(Restaurant_Data[[#This Row],[Revenue]]&lt;= 500000, "Low Income", Restaurant_Data[[#This Row],[Revenue]]&lt;=1000000, "Middle Income", Restaurant_Data[[#This Row],[Revenue]] &lt;= 2000000, "High Income")</f>
        <v>Middle Income</v>
      </c>
    </row>
    <row r="4711" spans="1:20" x14ac:dyDescent="0.35">
      <c r="A4711" s="1" t="s">
        <v>4738</v>
      </c>
      <c r="B4711" s="1" t="s">
        <v>23</v>
      </c>
      <c r="C4711" s="1" t="s">
        <v>20</v>
      </c>
      <c r="D4711">
        <v>3</v>
      </c>
      <c r="E4711">
        <v>85</v>
      </c>
      <c r="F4711">
        <v>73.63</v>
      </c>
      <c r="G4711">
        <v>1568</v>
      </c>
      <c r="H4711">
        <v>22772</v>
      </c>
      <c r="I4711">
        <v>11</v>
      </c>
      <c r="J4711">
        <v>126</v>
      </c>
      <c r="K4711">
        <v>293.70999999999998</v>
      </c>
      <c r="L4711">
        <v>4.2</v>
      </c>
      <c r="M4711">
        <v>7.9</v>
      </c>
      <c r="N4711" s="1" t="s">
        <v>27</v>
      </c>
      <c r="O4711">
        <v>49</v>
      </c>
      <c r="P4711">
        <v>49</v>
      </c>
      <c r="Q4711">
        <v>98</v>
      </c>
      <c r="R4711" t="str" cm="1">
        <f t="array" ref="R4711">_xlfn.IFS(Restaurant_Data[[#This Row],[Total Reservations]]&lt;=50, "Low", Restaurant_Data[[#This Row],[Total Reservations]]&lt;=100, "Medium", Restaurant_Data[[#This Row],[Total Reservations]]&lt;=200, "High")</f>
        <v>Medium</v>
      </c>
      <c r="S4711" s="4">
        <v>1398630.79</v>
      </c>
      <c r="T4711" t="str" cm="1">
        <f t="array" ref="T4711">_xlfn.IFS(Restaurant_Data[[#This Row],[Revenue]]&lt;= 500000, "Low Income", Restaurant_Data[[#This Row],[Revenue]]&lt;=1000000, "Middle Income", Restaurant_Data[[#This Row],[Revenue]] &lt;= 2000000, "High Income")</f>
        <v>High Income</v>
      </c>
    </row>
    <row r="4712" spans="1:20" x14ac:dyDescent="0.35">
      <c r="A4712" s="1" t="s">
        <v>4739</v>
      </c>
      <c r="B4712" s="1" t="s">
        <v>23</v>
      </c>
      <c r="C4712" s="1" t="s">
        <v>31</v>
      </c>
      <c r="D4712">
        <v>3.1</v>
      </c>
      <c r="E4712">
        <v>79</v>
      </c>
      <c r="F4712">
        <v>30.79</v>
      </c>
      <c r="G4712">
        <v>3354</v>
      </c>
      <c r="H4712">
        <v>32299</v>
      </c>
      <c r="I4712">
        <v>11</v>
      </c>
      <c r="J4712">
        <v>841</v>
      </c>
      <c r="K4712">
        <v>270.37</v>
      </c>
      <c r="L4712">
        <v>4.8</v>
      </c>
      <c r="M4712">
        <v>8</v>
      </c>
      <c r="N4712" s="1" t="s">
        <v>21</v>
      </c>
      <c r="O4712">
        <v>73</v>
      </c>
      <c r="P4712">
        <v>17</v>
      </c>
      <c r="Q4712">
        <v>90</v>
      </c>
      <c r="R4712" t="str" cm="1">
        <f t="array" ref="R4712">_xlfn.IFS(Restaurant_Data[[#This Row],[Total Reservations]]&lt;=50, "Low", Restaurant_Data[[#This Row],[Total Reservations]]&lt;=100, "Medium", Restaurant_Data[[#This Row],[Total Reservations]]&lt;=200, "High")</f>
        <v>Medium</v>
      </c>
      <c r="S4712" s="4">
        <v>561196.84</v>
      </c>
      <c r="T4712" t="str" cm="1">
        <f t="array" ref="T4712">_xlfn.IFS(Restaurant_Data[[#This Row],[Revenue]]&lt;= 500000, "Low Income", Restaurant_Data[[#This Row],[Revenue]]&lt;=1000000, "Middle Income", Restaurant_Data[[#This Row],[Revenue]] &lt;= 2000000, "High Income")</f>
        <v>Middle Income</v>
      </c>
    </row>
    <row r="4713" spans="1:20" x14ac:dyDescent="0.35">
      <c r="A4713" s="1" t="s">
        <v>4740</v>
      </c>
      <c r="B4713" s="1" t="s">
        <v>34</v>
      </c>
      <c r="C4713" s="1" t="s">
        <v>31</v>
      </c>
      <c r="D4713">
        <v>3.4</v>
      </c>
      <c r="E4713">
        <v>69</v>
      </c>
      <c r="F4713">
        <v>40.56</v>
      </c>
      <c r="G4713">
        <v>3354</v>
      </c>
      <c r="H4713">
        <v>39745</v>
      </c>
      <c r="I4713">
        <v>16</v>
      </c>
      <c r="J4713">
        <v>888</v>
      </c>
      <c r="K4713">
        <v>109.64</v>
      </c>
      <c r="L4713">
        <v>1</v>
      </c>
      <c r="M4713">
        <v>3.9</v>
      </c>
      <c r="N4713" s="1" t="s">
        <v>27</v>
      </c>
      <c r="O4713">
        <v>54</v>
      </c>
      <c r="P4713">
        <v>28</v>
      </c>
      <c r="Q4713">
        <v>82</v>
      </c>
      <c r="R4713" t="str" cm="1">
        <f t="array" ref="R4713">_xlfn.IFS(Restaurant_Data[[#This Row],[Total Reservations]]&lt;=50, "Low", Restaurant_Data[[#This Row],[Total Reservations]]&lt;=100, "Medium", Restaurant_Data[[#This Row],[Total Reservations]]&lt;=200, "High")</f>
        <v>Medium</v>
      </c>
      <c r="S4713" s="4">
        <v>643472.32999999996</v>
      </c>
      <c r="T4713" t="str" cm="1">
        <f t="array" ref="T4713">_xlfn.IFS(Restaurant_Data[[#This Row],[Revenue]]&lt;= 500000, "Low Income", Restaurant_Data[[#This Row],[Revenue]]&lt;=1000000, "Middle Income", Restaurant_Data[[#This Row],[Revenue]] &lt;= 2000000, "High Income")</f>
        <v>Middle Income</v>
      </c>
    </row>
    <row r="4714" spans="1:20" x14ac:dyDescent="0.35">
      <c r="A4714" s="1" t="s">
        <v>4741</v>
      </c>
      <c r="B4714" s="1" t="s">
        <v>19</v>
      </c>
      <c r="C4714" s="1" t="s">
        <v>20</v>
      </c>
      <c r="D4714">
        <v>3.1</v>
      </c>
      <c r="E4714">
        <v>41</v>
      </c>
      <c r="F4714">
        <v>69.599999999999994</v>
      </c>
      <c r="G4714">
        <v>1343</v>
      </c>
      <c r="H4714">
        <v>12290</v>
      </c>
      <c r="I4714">
        <v>6</v>
      </c>
      <c r="J4714">
        <v>964</v>
      </c>
      <c r="K4714">
        <v>119.62</v>
      </c>
      <c r="L4714">
        <v>3.3</v>
      </c>
      <c r="M4714">
        <v>1.9</v>
      </c>
      <c r="N4714" s="1" t="s">
        <v>21</v>
      </c>
      <c r="O4714">
        <v>39</v>
      </c>
      <c r="P4714">
        <v>9</v>
      </c>
      <c r="Q4714">
        <v>48</v>
      </c>
      <c r="R4714" t="str" cm="1">
        <f t="array" ref="R4714">_xlfn.IFS(Restaurant_Data[[#This Row],[Total Reservations]]&lt;=50, "Low", Restaurant_Data[[#This Row],[Total Reservations]]&lt;=100, "Medium", Restaurant_Data[[#This Row],[Total Reservations]]&lt;=200, "High")</f>
        <v>Low</v>
      </c>
      <c r="S4714" s="4">
        <v>641436.19999999995</v>
      </c>
      <c r="T4714" t="str" cm="1">
        <f t="array" ref="T4714">_xlfn.IFS(Restaurant_Data[[#This Row],[Revenue]]&lt;= 500000, "Low Income", Restaurant_Data[[#This Row],[Revenue]]&lt;=1000000, "Middle Income", Restaurant_Data[[#This Row],[Revenue]] &lt;= 2000000, "High Income")</f>
        <v>Middle Income</v>
      </c>
    </row>
    <row r="4715" spans="1:20" x14ac:dyDescent="0.35">
      <c r="A4715" s="1" t="s">
        <v>4742</v>
      </c>
      <c r="B4715" s="1" t="s">
        <v>23</v>
      </c>
      <c r="C4715" s="1" t="s">
        <v>42</v>
      </c>
      <c r="D4715">
        <v>4</v>
      </c>
      <c r="E4715">
        <v>74</v>
      </c>
      <c r="F4715">
        <v>38.450000000000003</v>
      </c>
      <c r="G4715">
        <v>5214</v>
      </c>
      <c r="H4715">
        <v>59663</v>
      </c>
      <c r="I4715">
        <v>1</v>
      </c>
      <c r="J4715">
        <v>172</v>
      </c>
      <c r="K4715">
        <v>151.74</v>
      </c>
      <c r="L4715">
        <v>3.6</v>
      </c>
      <c r="M4715">
        <v>1.3</v>
      </c>
      <c r="N4715" s="1" t="s">
        <v>27</v>
      </c>
      <c r="O4715">
        <v>21</v>
      </c>
      <c r="P4715">
        <v>38</v>
      </c>
      <c r="Q4715">
        <v>59</v>
      </c>
      <c r="R4715" t="str" cm="1">
        <f t="array" ref="R4715">_xlfn.IFS(Restaurant_Data[[#This Row],[Total Reservations]]&lt;=50, "Low", Restaurant_Data[[#This Row],[Total Reservations]]&lt;=100, "Medium", Restaurant_Data[[#This Row],[Total Reservations]]&lt;=200, "High")</f>
        <v>Medium</v>
      </c>
      <c r="S4715" s="4">
        <v>639987.4</v>
      </c>
      <c r="T4715" t="str" cm="1">
        <f t="array" ref="T4715">_xlfn.IFS(Restaurant_Data[[#This Row],[Revenue]]&lt;= 500000, "Low Income", Restaurant_Data[[#This Row],[Revenue]]&lt;=1000000, "Middle Income", Restaurant_Data[[#This Row],[Revenue]] &lt;= 2000000, "High Income")</f>
        <v>Middle Income</v>
      </c>
    </row>
    <row r="4716" spans="1:20" x14ac:dyDescent="0.35">
      <c r="A4716" s="1" t="s">
        <v>4743</v>
      </c>
      <c r="B4716" s="1" t="s">
        <v>19</v>
      </c>
      <c r="C4716" s="1" t="s">
        <v>37</v>
      </c>
      <c r="D4716">
        <v>3.6</v>
      </c>
      <c r="E4716">
        <v>49</v>
      </c>
      <c r="F4716">
        <v>65.709999999999994</v>
      </c>
      <c r="G4716">
        <v>2434</v>
      </c>
      <c r="H4716">
        <v>23898</v>
      </c>
      <c r="I4716">
        <v>16</v>
      </c>
      <c r="J4716">
        <v>908</v>
      </c>
      <c r="K4716">
        <v>194.83</v>
      </c>
      <c r="L4716">
        <v>5.0999999999999996</v>
      </c>
      <c r="M4716">
        <v>6.3</v>
      </c>
      <c r="N4716" s="1" t="s">
        <v>27</v>
      </c>
      <c r="O4716">
        <v>22</v>
      </c>
      <c r="P4716">
        <v>38</v>
      </c>
      <c r="Q4716">
        <v>60</v>
      </c>
      <c r="R4716" t="str" cm="1">
        <f t="array" ref="R4716">_xlfn.IFS(Restaurant_Data[[#This Row],[Total Reservations]]&lt;=50, "Low", Restaurant_Data[[#This Row],[Total Reservations]]&lt;=100, "Medium", Restaurant_Data[[#This Row],[Total Reservations]]&lt;=200, "High")</f>
        <v>Medium</v>
      </c>
      <c r="S4716" s="4">
        <v>737438.51</v>
      </c>
      <c r="T4716" t="str" cm="1">
        <f t="array" ref="T4716">_xlfn.IFS(Restaurant_Data[[#This Row],[Revenue]]&lt;= 500000, "Low Income", Restaurant_Data[[#This Row],[Revenue]]&lt;=1000000, "Middle Income", Restaurant_Data[[#This Row],[Revenue]] &lt;= 2000000, "High Income")</f>
        <v>Middle Income</v>
      </c>
    </row>
    <row r="4717" spans="1:20" x14ac:dyDescent="0.35">
      <c r="A4717" s="1" t="s">
        <v>4744</v>
      </c>
      <c r="B4717" s="1" t="s">
        <v>23</v>
      </c>
      <c r="C4717" s="1" t="s">
        <v>24</v>
      </c>
      <c r="D4717">
        <v>3.4</v>
      </c>
      <c r="E4717">
        <v>86</v>
      </c>
      <c r="F4717">
        <v>35.29</v>
      </c>
      <c r="G4717">
        <v>2628</v>
      </c>
      <c r="H4717">
        <v>34630</v>
      </c>
      <c r="I4717">
        <v>3</v>
      </c>
      <c r="J4717">
        <v>483</v>
      </c>
      <c r="K4717">
        <v>298.05</v>
      </c>
      <c r="L4717">
        <v>2.2999999999999998</v>
      </c>
      <c r="M4717">
        <v>7.3</v>
      </c>
      <c r="N4717" s="1" t="s">
        <v>27</v>
      </c>
      <c r="O4717">
        <v>21</v>
      </c>
      <c r="P4717">
        <v>2</v>
      </c>
      <c r="Q4717">
        <v>23</v>
      </c>
      <c r="R4717" t="str" cm="1">
        <f t="array" ref="R4717">_xlfn.IFS(Restaurant_Data[[#This Row],[Total Reservations]]&lt;=50, "Low", Restaurant_Data[[#This Row],[Total Reservations]]&lt;=100, "Medium", Restaurant_Data[[#This Row],[Total Reservations]]&lt;=200, "High")</f>
        <v>Low</v>
      </c>
      <c r="S4717" s="4">
        <v>679903.03</v>
      </c>
      <c r="T4717" t="str" cm="1">
        <f t="array" ref="T4717">_xlfn.IFS(Restaurant_Data[[#This Row],[Revenue]]&lt;= 500000, "Low Income", Restaurant_Data[[#This Row],[Revenue]]&lt;=1000000, "Middle Income", Restaurant_Data[[#This Row],[Revenue]] &lt;= 2000000, "High Income")</f>
        <v>Middle Income</v>
      </c>
    </row>
    <row r="4718" spans="1:20" x14ac:dyDescent="0.35">
      <c r="A4718" s="1" t="s">
        <v>4745</v>
      </c>
      <c r="B4718" s="1" t="s">
        <v>23</v>
      </c>
      <c r="C4718" s="1" t="s">
        <v>24</v>
      </c>
      <c r="D4718">
        <v>4.5</v>
      </c>
      <c r="E4718">
        <v>79</v>
      </c>
      <c r="F4718">
        <v>32.06</v>
      </c>
      <c r="G4718">
        <v>3557</v>
      </c>
      <c r="H4718">
        <v>40910</v>
      </c>
      <c r="I4718">
        <v>6</v>
      </c>
      <c r="J4718">
        <v>451</v>
      </c>
      <c r="K4718">
        <v>289.02999999999997</v>
      </c>
      <c r="L4718">
        <v>5.3</v>
      </c>
      <c r="M4718">
        <v>4.4000000000000004</v>
      </c>
      <c r="N4718" s="1" t="s">
        <v>21</v>
      </c>
      <c r="O4718">
        <v>64</v>
      </c>
      <c r="P4718">
        <v>47</v>
      </c>
      <c r="Q4718">
        <v>111</v>
      </c>
      <c r="R4718" t="str" cm="1">
        <f t="array" ref="R4718">_xlfn.IFS(Restaurant_Data[[#This Row],[Total Reservations]]&lt;=50, "Low", Restaurant_Data[[#This Row],[Total Reservations]]&lt;=100, "Medium", Restaurant_Data[[#This Row],[Total Reservations]]&lt;=200, "High")</f>
        <v>High</v>
      </c>
      <c r="S4718" s="4">
        <v>577361.72</v>
      </c>
      <c r="T4718" t="str" cm="1">
        <f t="array" ref="T4718">_xlfn.IFS(Restaurant_Data[[#This Row],[Revenue]]&lt;= 500000, "Low Income", Restaurant_Data[[#This Row],[Revenue]]&lt;=1000000, "Middle Income", Restaurant_Data[[#This Row],[Revenue]] &lt;= 2000000, "High Income")</f>
        <v>Middle Income</v>
      </c>
    </row>
    <row r="4719" spans="1:20" x14ac:dyDescent="0.35">
      <c r="A4719" s="1" t="s">
        <v>4746</v>
      </c>
      <c r="B4719" s="1" t="s">
        <v>34</v>
      </c>
      <c r="C4719" s="1" t="s">
        <v>37</v>
      </c>
      <c r="D4719">
        <v>3.4</v>
      </c>
      <c r="E4719">
        <v>55</v>
      </c>
      <c r="F4719">
        <v>55.2</v>
      </c>
      <c r="G4719">
        <v>1147</v>
      </c>
      <c r="H4719">
        <v>16669</v>
      </c>
      <c r="I4719">
        <v>3</v>
      </c>
      <c r="J4719">
        <v>399</v>
      </c>
      <c r="K4719">
        <v>280.27999999999997</v>
      </c>
      <c r="L4719">
        <v>7</v>
      </c>
      <c r="M4719">
        <v>5.8</v>
      </c>
      <c r="N4719" s="1" t="s">
        <v>21</v>
      </c>
      <c r="O4719">
        <v>4</v>
      </c>
      <c r="P4719">
        <v>28</v>
      </c>
      <c r="Q4719">
        <v>32</v>
      </c>
      <c r="R4719" t="str" cm="1">
        <f t="array" ref="R4719">_xlfn.IFS(Restaurant_Data[[#This Row],[Total Reservations]]&lt;=50, "Low", Restaurant_Data[[#This Row],[Total Reservations]]&lt;=100, "Medium", Restaurant_Data[[#This Row],[Total Reservations]]&lt;=200, "High")</f>
        <v>Low</v>
      </c>
      <c r="S4719" s="4">
        <v>679402.35</v>
      </c>
      <c r="T4719" t="str" cm="1">
        <f t="array" ref="T4719">_xlfn.IFS(Restaurant_Data[[#This Row],[Revenue]]&lt;= 500000, "Low Income", Restaurant_Data[[#This Row],[Revenue]]&lt;=1000000, "Middle Income", Restaurant_Data[[#This Row],[Revenue]] &lt;= 2000000, "High Income")</f>
        <v>Middle Income</v>
      </c>
    </row>
    <row r="4720" spans="1:20" x14ac:dyDescent="0.35">
      <c r="A4720" s="1" t="s">
        <v>4747</v>
      </c>
      <c r="B4720" s="1" t="s">
        <v>23</v>
      </c>
      <c r="C4720" s="1" t="s">
        <v>37</v>
      </c>
      <c r="D4720">
        <v>4.4000000000000004</v>
      </c>
      <c r="E4720">
        <v>90</v>
      </c>
      <c r="F4720">
        <v>63.23</v>
      </c>
      <c r="G4720">
        <v>8184</v>
      </c>
      <c r="H4720">
        <v>85648</v>
      </c>
      <c r="I4720">
        <v>19</v>
      </c>
      <c r="J4720">
        <v>717</v>
      </c>
      <c r="K4720">
        <v>72.319999999999993</v>
      </c>
      <c r="L4720">
        <v>4.3</v>
      </c>
      <c r="M4720">
        <v>3.5</v>
      </c>
      <c r="N4720" s="1" t="s">
        <v>21</v>
      </c>
      <c r="O4720">
        <v>25</v>
      </c>
      <c r="P4720">
        <v>41</v>
      </c>
      <c r="Q4720">
        <v>66</v>
      </c>
      <c r="R4720" t="str" cm="1">
        <f t="array" ref="R4720">_xlfn.IFS(Restaurant_Data[[#This Row],[Total Reservations]]&lt;=50, "Low", Restaurant_Data[[#This Row],[Total Reservations]]&lt;=100, "Medium", Restaurant_Data[[#This Row],[Total Reservations]]&lt;=200, "High")</f>
        <v>Medium</v>
      </c>
      <c r="S4720" s="4">
        <v>1291328.8799999999</v>
      </c>
      <c r="T4720" t="str" cm="1">
        <f t="array" ref="T4720">_xlfn.IFS(Restaurant_Data[[#This Row],[Revenue]]&lt;= 500000, "Low Income", Restaurant_Data[[#This Row],[Revenue]]&lt;=1000000, "Middle Income", Restaurant_Data[[#This Row],[Revenue]] &lt;= 2000000, "High Income")</f>
        <v>High Income</v>
      </c>
    </row>
    <row r="4721" spans="1:20" x14ac:dyDescent="0.35">
      <c r="A4721" s="1" t="s">
        <v>4748</v>
      </c>
      <c r="B4721" s="1" t="s">
        <v>23</v>
      </c>
      <c r="C4721" s="1" t="s">
        <v>42</v>
      </c>
      <c r="D4721">
        <v>3.7</v>
      </c>
      <c r="E4721">
        <v>89</v>
      </c>
      <c r="F4721">
        <v>38.69</v>
      </c>
      <c r="G4721">
        <v>4386</v>
      </c>
      <c r="H4721">
        <v>44415</v>
      </c>
      <c r="I4721">
        <v>8</v>
      </c>
      <c r="J4721">
        <v>462</v>
      </c>
      <c r="K4721">
        <v>239.29</v>
      </c>
      <c r="L4721">
        <v>3.1</v>
      </c>
      <c r="M4721">
        <v>4.3</v>
      </c>
      <c r="N4721" s="1" t="s">
        <v>27</v>
      </c>
      <c r="O4721">
        <v>60</v>
      </c>
      <c r="P4721">
        <v>46</v>
      </c>
      <c r="Q4721">
        <v>106</v>
      </c>
      <c r="R4721" t="str" cm="1">
        <f t="array" ref="R4721">_xlfn.IFS(Restaurant_Data[[#This Row],[Total Reservations]]&lt;=50, "Low", Restaurant_Data[[#This Row],[Total Reservations]]&lt;=100, "Medium", Restaurant_Data[[#This Row],[Total Reservations]]&lt;=200, "High")</f>
        <v>High</v>
      </c>
      <c r="S4721" s="4">
        <v>779631.68</v>
      </c>
      <c r="T4721" t="str" cm="1">
        <f t="array" ref="T4721">_xlfn.IFS(Restaurant_Data[[#This Row],[Revenue]]&lt;= 500000, "Low Income", Restaurant_Data[[#This Row],[Revenue]]&lt;=1000000, "Middle Income", Restaurant_Data[[#This Row],[Revenue]] &lt;= 2000000, "High Income")</f>
        <v>Middle Income</v>
      </c>
    </row>
    <row r="4722" spans="1:20" x14ac:dyDescent="0.35">
      <c r="A4722" s="1" t="s">
        <v>4749</v>
      </c>
      <c r="B4722" s="1" t="s">
        <v>34</v>
      </c>
      <c r="C4722" s="1" t="s">
        <v>20</v>
      </c>
      <c r="D4722">
        <v>4</v>
      </c>
      <c r="E4722">
        <v>55</v>
      </c>
      <c r="F4722">
        <v>69.27</v>
      </c>
      <c r="G4722">
        <v>2649</v>
      </c>
      <c r="H4722">
        <v>25844</v>
      </c>
      <c r="I4722">
        <v>2</v>
      </c>
      <c r="J4722">
        <v>378</v>
      </c>
      <c r="K4722">
        <v>269.20999999999998</v>
      </c>
      <c r="L4722">
        <v>5.9</v>
      </c>
      <c r="M4722">
        <v>7.6</v>
      </c>
      <c r="N4722" s="1" t="s">
        <v>21</v>
      </c>
      <c r="O4722">
        <v>16</v>
      </c>
      <c r="P4722">
        <v>25</v>
      </c>
      <c r="Q4722">
        <v>41</v>
      </c>
      <c r="R4722" t="str" cm="1">
        <f t="array" ref="R4722">_xlfn.IFS(Restaurant_Data[[#This Row],[Total Reservations]]&lt;=50, "Low", Restaurant_Data[[#This Row],[Total Reservations]]&lt;=100, "Medium", Restaurant_Data[[#This Row],[Total Reservations]]&lt;=200, "High")</f>
        <v>Low</v>
      </c>
      <c r="S4722" s="4">
        <v>851968.92</v>
      </c>
      <c r="T4722" t="str" cm="1">
        <f t="array" ref="T4722">_xlfn.IFS(Restaurant_Data[[#This Row],[Revenue]]&lt;= 500000, "Low Income", Restaurant_Data[[#This Row],[Revenue]]&lt;=1000000, "Middle Income", Restaurant_Data[[#This Row],[Revenue]] &lt;= 2000000, "High Income")</f>
        <v>Middle Income</v>
      </c>
    </row>
    <row r="4723" spans="1:20" x14ac:dyDescent="0.35">
      <c r="A4723" s="1" t="s">
        <v>4750</v>
      </c>
      <c r="B4723" s="1" t="s">
        <v>19</v>
      </c>
      <c r="C4723" s="1" t="s">
        <v>37</v>
      </c>
      <c r="D4723">
        <v>4.9000000000000004</v>
      </c>
      <c r="E4723">
        <v>41</v>
      </c>
      <c r="F4723">
        <v>56.75</v>
      </c>
      <c r="G4723">
        <v>1123</v>
      </c>
      <c r="H4723">
        <v>16751</v>
      </c>
      <c r="I4723">
        <v>19</v>
      </c>
      <c r="J4723">
        <v>152</v>
      </c>
      <c r="K4723">
        <v>133.32</v>
      </c>
      <c r="L4723">
        <v>1.3</v>
      </c>
      <c r="M4723">
        <v>7.5</v>
      </c>
      <c r="N4723" s="1" t="s">
        <v>21</v>
      </c>
      <c r="O4723">
        <v>33</v>
      </c>
      <c r="P4723">
        <v>31</v>
      </c>
      <c r="Q4723">
        <v>64</v>
      </c>
      <c r="R4723" t="str" cm="1">
        <f t="array" ref="R4723">_xlfn.IFS(Restaurant_Data[[#This Row],[Total Reservations]]&lt;=50, "Low", Restaurant_Data[[#This Row],[Total Reservations]]&lt;=100, "Medium", Restaurant_Data[[#This Row],[Total Reservations]]&lt;=200, "High")</f>
        <v>Medium</v>
      </c>
      <c r="S4723" s="4">
        <v>539416.30000000005</v>
      </c>
      <c r="T4723" t="str" cm="1">
        <f t="array" ref="T4723">_xlfn.IFS(Restaurant_Data[[#This Row],[Revenue]]&lt;= 500000, "Low Income", Restaurant_Data[[#This Row],[Revenue]]&lt;=1000000, "Middle Income", Restaurant_Data[[#This Row],[Revenue]] &lt;= 2000000, "High Income")</f>
        <v>Middle Income</v>
      </c>
    </row>
    <row r="4724" spans="1:20" x14ac:dyDescent="0.35">
      <c r="A4724" s="1" t="s">
        <v>4751</v>
      </c>
      <c r="B4724" s="1" t="s">
        <v>23</v>
      </c>
      <c r="C4724" s="1" t="s">
        <v>20</v>
      </c>
      <c r="D4724">
        <v>3.1</v>
      </c>
      <c r="E4724">
        <v>90</v>
      </c>
      <c r="F4724">
        <v>70.760000000000005</v>
      </c>
      <c r="G4724">
        <v>3414</v>
      </c>
      <c r="H4724">
        <v>34512</v>
      </c>
      <c r="I4724">
        <v>15</v>
      </c>
      <c r="J4724">
        <v>920</v>
      </c>
      <c r="K4724">
        <v>104.89</v>
      </c>
      <c r="L4724">
        <v>4.0999999999999996</v>
      </c>
      <c r="M4724">
        <v>1.3</v>
      </c>
      <c r="N4724" s="1" t="s">
        <v>27</v>
      </c>
      <c r="O4724">
        <v>52</v>
      </c>
      <c r="P4724">
        <v>26</v>
      </c>
      <c r="Q4724">
        <v>78</v>
      </c>
      <c r="R4724" t="str" cm="1">
        <f t="array" ref="R4724">_xlfn.IFS(Restaurant_Data[[#This Row],[Total Reservations]]&lt;=50, "Low", Restaurant_Data[[#This Row],[Total Reservations]]&lt;=100, "Medium", Restaurant_Data[[#This Row],[Total Reservations]]&lt;=200, "High")</f>
        <v>Medium</v>
      </c>
      <c r="S4724" s="4">
        <v>1426585.48</v>
      </c>
      <c r="T4724" t="str" cm="1">
        <f t="array" ref="T4724">_xlfn.IFS(Restaurant_Data[[#This Row],[Revenue]]&lt;= 500000, "Low Income", Restaurant_Data[[#This Row],[Revenue]]&lt;=1000000, "Middle Income", Restaurant_Data[[#This Row],[Revenue]] &lt;= 2000000, "High Income")</f>
        <v>High Income</v>
      </c>
    </row>
    <row r="4725" spans="1:20" x14ac:dyDescent="0.35">
      <c r="A4725" s="1" t="s">
        <v>4752</v>
      </c>
      <c r="B4725" s="1" t="s">
        <v>34</v>
      </c>
      <c r="C4725" s="1" t="s">
        <v>26</v>
      </c>
      <c r="D4725">
        <v>4</v>
      </c>
      <c r="E4725">
        <v>68</v>
      </c>
      <c r="F4725">
        <v>53.19</v>
      </c>
      <c r="G4725">
        <v>2447</v>
      </c>
      <c r="H4725">
        <v>27664</v>
      </c>
      <c r="I4725">
        <v>14</v>
      </c>
      <c r="J4725">
        <v>390</v>
      </c>
      <c r="K4725">
        <v>237.11</v>
      </c>
      <c r="L4725">
        <v>5.7</v>
      </c>
      <c r="M4725">
        <v>9.5</v>
      </c>
      <c r="N4725" s="1" t="s">
        <v>21</v>
      </c>
      <c r="O4725">
        <v>33</v>
      </c>
      <c r="P4725">
        <v>7</v>
      </c>
      <c r="Q4725">
        <v>40</v>
      </c>
      <c r="R4725" t="str" cm="1">
        <f t="array" ref="R4725">_xlfn.IFS(Restaurant_Data[[#This Row],[Total Reservations]]&lt;=50, "Low", Restaurant_Data[[#This Row],[Total Reservations]]&lt;=100, "Medium", Restaurant_Data[[#This Row],[Total Reservations]]&lt;=200, "High")</f>
        <v>Low</v>
      </c>
      <c r="S4725" s="4">
        <v>821666.78</v>
      </c>
      <c r="T4725" t="str" cm="1">
        <f t="array" ref="T4725">_xlfn.IFS(Restaurant_Data[[#This Row],[Revenue]]&lt;= 500000, "Low Income", Restaurant_Data[[#This Row],[Revenue]]&lt;=1000000, "Middle Income", Restaurant_Data[[#This Row],[Revenue]] &lt;= 2000000, "High Income")</f>
        <v>Middle Income</v>
      </c>
    </row>
    <row r="4726" spans="1:20" x14ac:dyDescent="0.35">
      <c r="A4726" s="1" t="s">
        <v>4753</v>
      </c>
      <c r="B4726" s="1" t="s">
        <v>23</v>
      </c>
      <c r="C4726" s="1" t="s">
        <v>24</v>
      </c>
      <c r="D4726">
        <v>4.7</v>
      </c>
      <c r="E4726">
        <v>71</v>
      </c>
      <c r="F4726">
        <v>28</v>
      </c>
      <c r="G4726">
        <v>7481</v>
      </c>
      <c r="H4726">
        <v>79400</v>
      </c>
      <c r="I4726">
        <v>14</v>
      </c>
      <c r="J4726">
        <v>990</v>
      </c>
      <c r="K4726">
        <v>72.709999999999994</v>
      </c>
      <c r="L4726">
        <v>4</v>
      </c>
      <c r="M4726">
        <v>3.4</v>
      </c>
      <c r="N4726" s="1" t="s">
        <v>21</v>
      </c>
      <c r="O4726">
        <v>11</v>
      </c>
      <c r="P4726">
        <v>17</v>
      </c>
      <c r="Q4726">
        <v>28</v>
      </c>
      <c r="R4726" t="str" cm="1">
        <f t="array" ref="R4726">_xlfn.IFS(Restaurant_Data[[#This Row],[Total Reservations]]&lt;=50, "Low", Restaurant_Data[[#This Row],[Total Reservations]]&lt;=100, "Medium", Restaurant_Data[[#This Row],[Total Reservations]]&lt;=200, "High")</f>
        <v>Low</v>
      </c>
      <c r="S4726" s="4">
        <v>471027.5</v>
      </c>
      <c r="T4726" t="str" cm="1">
        <f t="array" ref="T4726">_xlfn.IFS(Restaurant_Data[[#This Row],[Revenue]]&lt;= 500000, "Low Income", Restaurant_Data[[#This Row],[Revenue]]&lt;=1000000, "Middle Income", Restaurant_Data[[#This Row],[Revenue]] &lt;= 2000000, "High Income")</f>
        <v>Low Income</v>
      </c>
    </row>
    <row r="4727" spans="1:20" x14ac:dyDescent="0.35">
      <c r="A4727" s="1" t="s">
        <v>4754</v>
      </c>
      <c r="B4727" s="1" t="s">
        <v>34</v>
      </c>
      <c r="C4727" s="1" t="s">
        <v>42</v>
      </c>
      <c r="D4727">
        <v>4.2</v>
      </c>
      <c r="E4727">
        <v>62</v>
      </c>
      <c r="F4727">
        <v>45.33</v>
      </c>
      <c r="G4727">
        <v>2459</v>
      </c>
      <c r="H4727">
        <v>26952</v>
      </c>
      <c r="I4727">
        <v>4</v>
      </c>
      <c r="J4727">
        <v>663</v>
      </c>
      <c r="K4727">
        <v>285.20999999999998</v>
      </c>
      <c r="L4727">
        <v>4.0999999999999996</v>
      </c>
      <c r="M4727">
        <v>9.1999999999999993</v>
      </c>
      <c r="N4727" s="1" t="s">
        <v>21</v>
      </c>
      <c r="O4727">
        <v>35</v>
      </c>
      <c r="P4727">
        <v>8</v>
      </c>
      <c r="Q4727">
        <v>43</v>
      </c>
      <c r="R4727" t="str" cm="1">
        <f t="array" ref="R4727">_xlfn.IFS(Restaurant_Data[[#This Row],[Total Reservations]]&lt;=50, "Low", Restaurant_Data[[#This Row],[Total Reservations]]&lt;=100, "Medium", Restaurant_Data[[#This Row],[Total Reservations]]&lt;=200, "High")</f>
        <v>Low</v>
      </c>
      <c r="S4727" s="4">
        <v>634452.03</v>
      </c>
      <c r="T4727" t="str" cm="1">
        <f t="array" ref="T4727">_xlfn.IFS(Restaurant_Data[[#This Row],[Revenue]]&lt;= 500000, "Low Income", Restaurant_Data[[#This Row],[Revenue]]&lt;=1000000, "Middle Income", Restaurant_Data[[#This Row],[Revenue]] &lt;= 2000000, "High Income")</f>
        <v>Middle Income</v>
      </c>
    </row>
    <row r="4728" spans="1:20" x14ac:dyDescent="0.35">
      <c r="A4728" s="1" t="s">
        <v>4755</v>
      </c>
      <c r="B4728" s="1" t="s">
        <v>19</v>
      </c>
      <c r="C4728" s="1" t="s">
        <v>24</v>
      </c>
      <c r="D4728">
        <v>3.6</v>
      </c>
      <c r="E4728">
        <v>49</v>
      </c>
      <c r="F4728">
        <v>27.14</v>
      </c>
      <c r="G4728">
        <v>2233</v>
      </c>
      <c r="H4728">
        <v>24810</v>
      </c>
      <c r="I4728">
        <v>19</v>
      </c>
      <c r="J4728">
        <v>952</v>
      </c>
      <c r="K4728">
        <v>89.02</v>
      </c>
      <c r="L4728">
        <v>8.6</v>
      </c>
      <c r="M4728">
        <v>5.6</v>
      </c>
      <c r="N4728" s="1" t="s">
        <v>27</v>
      </c>
      <c r="O4728">
        <v>14</v>
      </c>
      <c r="P4728">
        <v>21</v>
      </c>
      <c r="Q4728">
        <v>35</v>
      </c>
      <c r="R4728" t="str" cm="1">
        <f t="array" ref="R4728">_xlfn.IFS(Restaurant_Data[[#This Row],[Total Reservations]]&lt;=50, "Low", Restaurant_Data[[#This Row],[Total Reservations]]&lt;=100, "Medium", Restaurant_Data[[#This Row],[Total Reservations]]&lt;=200, "High")</f>
        <v>Low</v>
      </c>
      <c r="S4728" s="4">
        <v>324783.24</v>
      </c>
      <c r="T4728" t="str" cm="1">
        <f t="array" ref="T4728">_xlfn.IFS(Restaurant_Data[[#This Row],[Revenue]]&lt;= 500000, "Low Income", Restaurant_Data[[#This Row],[Revenue]]&lt;=1000000, "Middle Income", Restaurant_Data[[#This Row],[Revenue]] &lt;= 2000000, "High Income")</f>
        <v>Low Income</v>
      </c>
    </row>
    <row r="4729" spans="1:20" x14ac:dyDescent="0.35">
      <c r="A4729" s="1" t="s">
        <v>4756</v>
      </c>
      <c r="B4729" s="1" t="s">
        <v>19</v>
      </c>
      <c r="C4729" s="1" t="s">
        <v>42</v>
      </c>
      <c r="D4729">
        <v>3.8</v>
      </c>
      <c r="E4729">
        <v>40</v>
      </c>
      <c r="F4729">
        <v>35.729999999999997</v>
      </c>
      <c r="G4729">
        <v>2491</v>
      </c>
      <c r="H4729">
        <v>30227</v>
      </c>
      <c r="I4729">
        <v>7</v>
      </c>
      <c r="J4729">
        <v>94</v>
      </c>
      <c r="K4729">
        <v>164.38</v>
      </c>
      <c r="L4729">
        <v>9.4</v>
      </c>
      <c r="M4729">
        <v>5.5</v>
      </c>
      <c r="N4729" s="1" t="s">
        <v>21</v>
      </c>
      <c r="O4729">
        <v>2</v>
      </c>
      <c r="P4729">
        <v>9</v>
      </c>
      <c r="Q4729">
        <v>11</v>
      </c>
      <c r="R4729" t="str" cm="1">
        <f t="array" ref="R4729">_xlfn.IFS(Restaurant_Data[[#This Row],[Total Reservations]]&lt;=50, "Low", Restaurant_Data[[#This Row],[Total Reservations]]&lt;=100, "Medium", Restaurant_Data[[#This Row],[Total Reservations]]&lt;=200, "High")</f>
        <v>Low</v>
      </c>
      <c r="S4729" s="4">
        <v>333273.68</v>
      </c>
      <c r="T4729" t="str" cm="1">
        <f t="array" ref="T4729">_xlfn.IFS(Restaurant_Data[[#This Row],[Revenue]]&lt;= 500000, "Low Income", Restaurant_Data[[#This Row],[Revenue]]&lt;=1000000, "Middle Income", Restaurant_Data[[#This Row],[Revenue]] &lt;= 2000000, "High Income")</f>
        <v>Low Income</v>
      </c>
    </row>
    <row r="4730" spans="1:20" x14ac:dyDescent="0.35">
      <c r="A4730" s="1" t="s">
        <v>4757</v>
      </c>
      <c r="B4730" s="1" t="s">
        <v>34</v>
      </c>
      <c r="C4730" s="1" t="s">
        <v>26</v>
      </c>
      <c r="D4730">
        <v>4.4000000000000004</v>
      </c>
      <c r="E4730">
        <v>64</v>
      </c>
      <c r="F4730">
        <v>52.09</v>
      </c>
      <c r="G4730">
        <v>1888</v>
      </c>
      <c r="H4730">
        <v>26675</v>
      </c>
      <c r="I4730">
        <v>16</v>
      </c>
      <c r="J4730">
        <v>394</v>
      </c>
      <c r="K4730">
        <v>295.7</v>
      </c>
      <c r="L4730">
        <v>8.4</v>
      </c>
      <c r="M4730">
        <v>5.0999999999999996</v>
      </c>
      <c r="N4730" s="1" t="s">
        <v>27</v>
      </c>
      <c r="O4730">
        <v>8</v>
      </c>
      <c r="P4730">
        <v>0</v>
      </c>
      <c r="Q4730">
        <v>8</v>
      </c>
      <c r="R4730" t="str" cm="1">
        <f t="array" ref="R4730">_xlfn.IFS(Restaurant_Data[[#This Row],[Total Reservations]]&lt;=50, "Low", Restaurant_Data[[#This Row],[Total Reservations]]&lt;=100, "Medium", Restaurant_Data[[#This Row],[Total Reservations]]&lt;=200, "High")</f>
        <v>Low</v>
      </c>
      <c r="S4730" s="4">
        <v>758213.91</v>
      </c>
      <c r="T4730" t="str" cm="1">
        <f t="array" ref="T4730">_xlfn.IFS(Restaurant_Data[[#This Row],[Revenue]]&lt;= 500000, "Low Income", Restaurant_Data[[#This Row],[Revenue]]&lt;=1000000, "Middle Income", Restaurant_Data[[#This Row],[Revenue]] &lt;= 2000000, "High Income")</f>
        <v>Middle Income</v>
      </c>
    </row>
    <row r="4731" spans="1:20" x14ac:dyDescent="0.35">
      <c r="A4731" s="1" t="s">
        <v>4758</v>
      </c>
      <c r="B4731" s="1" t="s">
        <v>34</v>
      </c>
      <c r="C4731" s="1" t="s">
        <v>24</v>
      </c>
      <c r="D4731">
        <v>4.8</v>
      </c>
      <c r="E4731">
        <v>62</v>
      </c>
      <c r="F4731">
        <v>34.340000000000003</v>
      </c>
      <c r="G4731">
        <v>3752</v>
      </c>
      <c r="H4731">
        <v>41285</v>
      </c>
      <c r="I4731">
        <v>8</v>
      </c>
      <c r="J4731">
        <v>459</v>
      </c>
      <c r="K4731">
        <v>297.06</v>
      </c>
      <c r="L4731">
        <v>1.9</v>
      </c>
      <c r="M4731">
        <v>9.3000000000000007</v>
      </c>
      <c r="N4731" s="1" t="s">
        <v>21</v>
      </c>
      <c r="O4731">
        <v>9</v>
      </c>
      <c r="P4731">
        <v>2</v>
      </c>
      <c r="Q4731">
        <v>11</v>
      </c>
      <c r="R4731" t="str" cm="1">
        <f t="array" ref="R4731">_xlfn.IFS(Restaurant_Data[[#This Row],[Total Reservations]]&lt;=50, "Low", Restaurant_Data[[#This Row],[Total Reservations]]&lt;=100, "Medium", Restaurant_Data[[#This Row],[Total Reservations]]&lt;=200, "High")</f>
        <v>Low</v>
      </c>
      <c r="S4731" s="4">
        <v>488856.51</v>
      </c>
      <c r="T4731" t="str" cm="1">
        <f t="array" ref="T4731">_xlfn.IFS(Restaurant_Data[[#This Row],[Revenue]]&lt;= 500000, "Low Income", Restaurant_Data[[#This Row],[Revenue]]&lt;=1000000, "Middle Income", Restaurant_Data[[#This Row],[Revenue]] &lt;= 2000000, "High Income")</f>
        <v>Low Income</v>
      </c>
    </row>
    <row r="4732" spans="1:20" x14ac:dyDescent="0.35">
      <c r="A4732" s="1" t="s">
        <v>4759</v>
      </c>
      <c r="B4732" s="1" t="s">
        <v>34</v>
      </c>
      <c r="C4732" s="1" t="s">
        <v>26</v>
      </c>
      <c r="D4732">
        <v>3.1</v>
      </c>
      <c r="E4732">
        <v>52</v>
      </c>
      <c r="F4732">
        <v>55.48</v>
      </c>
      <c r="G4732">
        <v>2668</v>
      </c>
      <c r="H4732">
        <v>34745</v>
      </c>
      <c r="I4732">
        <v>15</v>
      </c>
      <c r="J4732">
        <v>549</v>
      </c>
      <c r="K4732">
        <v>244</v>
      </c>
      <c r="L4732">
        <v>3.6</v>
      </c>
      <c r="M4732">
        <v>2.9</v>
      </c>
      <c r="N4732" s="1" t="s">
        <v>21</v>
      </c>
      <c r="O4732">
        <v>4</v>
      </c>
      <c r="P4732">
        <v>43</v>
      </c>
      <c r="Q4732">
        <v>47</v>
      </c>
      <c r="R4732" t="str" cm="1">
        <f t="array" ref="R4732">_xlfn.IFS(Restaurant_Data[[#This Row],[Total Reservations]]&lt;=50, "Low", Restaurant_Data[[#This Row],[Total Reservations]]&lt;=100, "Medium", Restaurant_Data[[#This Row],[Total Reservations]]&lt;=200, "High")</f>
        <v>Low</v>
      </c>
      <c r="S4732" s="4">
        <v>659501.05000000005</v>
      </c>
      <c r="T4732" t="str" cm="1">
        <f t="array" ref="T4732">_xlfn.IFS(Restaurant_Data[[#This Row],[Revenue]]&lt;= 500000, "Low Income", Restaurant_Data[[#This Row],[Revenue]]&lt;=1000000, "Middle Income", Restaurant_Data[[#This Row],[Revenue]] &lt;= 2000000, "High Income")</f>
        <v>Middle Income</v>
      </c>
    </row>
    <row r="4733" spans="1:20" x14ac:dyDescent="0.35">
      <c r="A4733" s="1" t="s">
        <v>4760</v>
      </c>
      <c r="B4733" s="1" t="s">
        <v>19</v>
      </c>
      <c r="C4733" s="1" t="s">
        <v>42</v>
      </c>
      <c r="D4733">
        <v>3.1</v>
      </c>
      <c r="E4733">
        <v>43</v>
      </c>
      <c r="F4733">
        <v>43.44</v>
      </c>
      <c r="G4733">
        <v>1990</v>
      </c>
      <c r="H4733">
        <v>18608</v>
      </c>
      <c r="I4733">
        <v>5</v>
      </c>
      <c r="J4733">
        <v>631</v>
      </c>
      <c r="K4733">
        <v>259.8</v>
      </c>
      <c r="L4733">
        <v>7.4</v>
      </c>
      <c r="M4733">
        <v>6.5</v>
      </c>
      <c r="N4733" s="1" t="s">
        <v>21</v>
      </c>
      <c r="O4733">
        <v>1</v>
      </c>
      <c r="P4733">
        <v>25</v>
      </c>
      <c r="Q4733">
        <v>26</v>
      </c>
      <c r="R4733" t="str" cm="1">
        <f t="array" ref="R4733">_xlfn.IFS(Restaurant_Data[[#This Row],[Total Reservations]]&lt;=50, "Low", Restaurant_Data[[#This Row],[Total Reservations]]&lt;=100, "Medium", Restaurant_Data[[#This Row],[Total Reservations]]&lt;=200, "High")</f>
        <v>Low</v>
      </c>
      <c r="S4733" s="4">
        <v>427331.32</v>
      </c>
      <c r="T4733" t="str" cm="1">
        <f t="array" ref="T4733">_xlfn.IFS(Restaurant_Data[[#This Row],[Revenue]]&lt;= 500000, "Low Income", Restaurant_Data[[#This Row],[Revenue]]&lt;=1000000, "Middle Income", Restaurant_Data[[#This Row],[Revenue]] &lt;= 2000000, "High Income")</f>
        <v>Low Income</v>
      </c>
    </row>
    <row r="4734" spans="1:20" x14ac:dyDescent="0.35">
      <c r="A4734" s="1" t="s">
        <v>4761</v>
      </c>
      <c r="B4734" s="1" t="s">
        <v>23</v>
      </c>
      <c r="C4734" s="1" t="s">
        <v>37</v>
      </c>
      <c r="D4734">
        <v>3.7</v>
      </c>
      <c r="E4734">
        <v>77</v>
      </c>
      <c r="F4734">
        <v>57.2</v>
      </c>
      <c r="G4734">
        <v>2677</v>
      </c>
      <c r="H4734">
        <v>33546</v>
      </c>
      <c r="I4734">
        <v>1</v>
      </c>
      <c r="J4734">
        <v>98</v>
      </c>
      <c r="K4734">
        <v>291.79000000000002</v>
      </c>
      <c r="L4734">
        <v>9.8000000000000007</v>
      </c>
      <c r="M4734">
        <v>3.9</v>
      </c>
      <c r="N4734" s="1" t="s">
        <v>27</v>
      </c>
      <c r="O4734">
        <v>69</v>
      </c>
      <c r="P4734">
        <v>55</v>
      </c>
      <c r="Q4734">
        <v>124</v>
      </c>
      <c r="R4734" t="str" cm="1">
        <f t="array" ref="R4734">_xlfn.IFS(Restaurant_Data[[#This Row],[Total Reservations]]&lt;=50, "Low", Restaurant_Data[[#This Row],[Total Reservations]]&lt;=100, "Medium", Restaurant_Data[[#This Row],[Total Reservations]]&lt;=200, "High")</f>
        <v>High</v>
      </c>
      <c r="S4734" s="4">
        <v>985395.19999999995</v>
      </c>
      <c r="T4734" t="str" cm="1">
        <f t="array" ref="T4734">_xlfn.IFS(Restaurant_Data[[#This Row],[Revenue]]&lt;= 500000, "Low Income", Restaurant_Data[[#This Row],[Revenue]]&lt;=1000000, "Middle Income", Restaurant_Data[[#This Row],[Revenue]] &lt;= 2000000, "High Income")</f>
        <v>Middle Income</v>
      </c>
    </row>
    <row r="4735" spans="1:20" x14ac:dyDescent="0.35">
      <c r="A4735" s="1" t="s">
        <v>4762</v>
      </c>
      <c r="B4735" s="1" t="s">
        <v>19</v>
      </c>
      <c r="C4735" s="1" t="s">
        <v>24</v>
      </c>
      <c r="D4735">
        <v>3.5</v>
      </c>
      <c r="E4735">
        <v>38</v>
      </c>
      <c r="F4735">
        <v>35.75</v>
      </c>
      <c r="G4735">
        <v>2089</v>
      </c>
      <c r="H4735">
        <v>20530</v>
      </c>
      <c r="I4735">
        <v>12</v>
      </c>
      <c r="J4735">
        <v>168</v>
      </c>
      <c r="K4735">
        <v>281.86</v>
      </c>
      <c r="L4735">
        <v>3.2</v>
      </c>
      <c r="M4735">
        <v>9.1999999999999993</v>
      </c>
      <c r="N4735" s="1" t="s">
        <v>27</v>
      </c>
      <c r="O4735">
        <v>5</v>
      </c>
      <c r="P4735">
        <v>6</v>
      </c>
      <c r="Q4735">
        <v>11</v>
      </c>
      <c r="R4735" t="str" cm="1">
        <f t="array" ref="R4735">_xlfn.IFS(Restaurant_Data[[#This Row],[Total Reservations]]&lt;=50, "Low", Restaurant_Data[[#This Row],[Total Reservations]]&lt;=100, "Medium", Restaurant_Data[[#This Row],[Total Reservations]]&lt;=200, "High")</f>
        <v>Low</v>
      </c>
      <c r="S4735" s="4">
        <v>320600.75</v>
      </c>
      <c r="T4735" t="str" cm="1">
        <f t="array" ref="T4735">_xlfn.IFS(Restaurant_Data[[#This Row],[Revenue]]&lt;= 500000, "Low Income", Restaurant_Data[[#This Row],[Revenue]]&lt;=1000000, "Middle Income", Restaurant_Data[[#This Row],[Revenue]] &lt;= 2000000, "High Income")</f>
        <v>Low Income</v>
      </c>
    </row>
    <row r="4736" spans="1:20" x14ac:dyDescent="0.35">
      <c r="A4736" s="1" t="s">
        <v>4763</v>
      </c>
      <c r="B4736" s="1" t="s">
        <v>34</v>
      </c>
      <c r="C4736" s="1" t="s">
        <v>26</v>
      </c>
      <c r="D4736">
        <v>3.5</v>
      </c>
      <c r="E4736">
        <v>64</v>
      </c>
      <c r="F4736">
        <v>55.11</v>
      </c>
      <c r="G4736">
        <v>1807</v>
      </c>
      <c r="H4736">
        <v>21444</v>
      </c>
      <c r="I4736">
        <v>9</v>
      </c>
      <c r="J4736">
        <v>901</v>
      </c>
      <c r="K4736">
        <v>205.53</v>
      </c>
      <c r="L4736">
        <v>9.1</v>
      </c>
      <c r="M4736">
        <v>2.5</v>
      </c>
      <c r="N4736" s="1" t="s">
        <v>27</v>
      </c>
      <c r="O4736">
        <v>4</v>
      </c>
      <c r="P4736">
        <v>26</v>
      </c>
      <c r="Q4736">
        <v>30</v>
      </c>
      <c r="R4736" t="str" cm="1">
        <f t="array" ref="R4736">_xlfn.IFS(Restaurant_Data[[#This Row],[Total Reservations]]&lt;=50, "Low", Restaurant_Data[[#This Row],[Total Reservations]]&lt;=100, "Medium", Restaurant_Data[[#This Row],[Total Reservations]]&lt;=200, "High")</f>
        <v>Low</v>
      </c>
      <c r="S4736" s="4">
        <v>794459.76</v>
      </c>
      <c r="T4736" t="str" cm="1">
        <f t="array" ref="T4736">_xlfn.IFS(Restaurant_Data[[#This Row],[Revenue]]&lt;= 500000, "Low Income", Restaurant_Data[[#This Row],[Revenue]]&lt;=1000000, "Middle Income", Restaurant_Data[[#This Row],[Revenue]] &lt;= 2000000, "High Income")</f>
        <v>Middle Income</v>
      </c>
    </row>
    <row r="4737" spans="1:20" x14ac:dyDescent="0.35">
      <c r="A4737" s="1" t="s">
        <v>4764</v>
      </c>
      <c r="B4737" s="1" t="s">
        <v>34</v>
      </c>
      <c r="C4737" s="1" t="s">
        <v>31</v>
      </c>
      <c r="D4737">
        <v>3.4</v>
      </c>
      <c r="E4737">
        <v>67</v>
      </c>
      <c r="F4737">
        <v>31.79</v>
      </c>
      <c r="G4737">
        <v>1971</v>
      </c>
      <c r="H4737">
        <v>23106</v>
      </c>
      <c r="I4737">
        <v>19</v>
      </c>
      <c r="J4737">
        <v>451</v>
      </c>
      <c r="K4737">
        <v>233.65</v>
      </c>
      <c r="L4737">
        <v>7.7</v>
      </c>
      <c r="M4737">
        <v>7.1</v>
      </c>
      <c r="N4737" s="1" t="s">
        <v>27</v>
      </c>
      <c r="O4737">
        <v>45</v>
      </c>
      <c r="P4737">
        <v>14</v>
      </c>
      <c r="Q4737">
        <v>59</v>
      </c>
      <c r="R4737" t="str" cm="1">
        <f t="array" ref="R4737">_xlfn.IFS(Restaurant_Data[[#This Row],[Total Reservations]]&lt;=50, "Low", Restaurant_Data[[#This Row],[Total Reservations]]&lt;=100, "Medium", Restaurant_Data[[#This Row],[Total Reservations]]&lt;=200, "High")</f>
        <v>Medium</v>
      </c>
      <c r="S4737" s="4">
        <v>499744.08</v>
      </c>
      <c r="T4737" t="str" cm="1">
        <f t="array" ref="T4737">_xlfn.IFS(Restaurant_Data[[#This Row],[Revenue]]&lt;= 500000, "Low Income", Restaurant_Data[[#This Row],[Revenue]]&lt;=1000000, "Middle Income", Restaurant_Data[[#This Row],[Revenue]] &lt;= 2000000, "High Income")</f>
        <v>Low Income</v>
      </c>
    </row>
    <row r="4738" spans="1:20" x14ac:dyDescent="0.35">
      <c r="A4738" s="1" t="s">
        <v>4765</v>
      </c>
      <c r="B4738" s="1" t="s">
        <v>19</v>
      </c>
      <c r="C4738" s="1" t="s">
        <v>24</v>
      </c>
      <c r="D4738">
        <v>3.4</v>
      </c>
      <c r="E4738">
        <v>37</v>
      </c>
      <c r="F4738">
        <v>31.15</v>
      </c>
      <c r="G4738">
        <v>2618</v>
      </c>
      <c r="H4738">
        <v>29503</v>
      </c>
      <c r="I4738">
        <v>18</v>
      </c>
      <c r="J4738">
        <v>517</v>
      </c>
      <c r="K4738">
        <v>198.44</v>
      </c>
      <c r="L4738">
        <v>9.9</v>
      </c>
      <c r="M4738">
        <v>4.8</v>
      </c>
      <c r="N4738" s="1" t="s">
        <v>27</v>
      </c>
      <c r="O4738">
        <v>27</v>
      </c>
      <c r="P4738">
        <v>22</v>
      </c>
      <c r="Q4738">
        <v>49</v>
      </c>
      <c r="R4738" t="str" cm="1">
        <f t="array" ref="R4738">_xlfn.IFS(Restaurant_Data[[#This Row],[Total Reservations]]&lt;=50, "Low", Restaurant_Data[[#This Row],[Total Reservations]]&lt;=100, "Medium", Restaurant_Data[[#This Row],[Total Reservations]]&lt;=200, "High")</f>
        <v>Low</v>
      </c>
      <c r="S4738" s="4">
        <v>285720.95</v>
      </c>
      <c r="T4738" t="str" cm="1">
        <f t="array" ref="T4738">_xlfn.IFS(Restaurant_Data[[#This Row],[Revenue]]&lt;= 500000, "Low Income", Restaurant_Data[[#This Row],[Revenue]]&lt;=1000000, "Middle Income", Restaurant_Data[[#This Row],[Revenue]] &lt;= 2000000, "High Income")</f>
        <v>Low Income</v>
      </c>
    </row>
    <row r="4739" spans="1:20" x14ac:dyDescent="0.35">
      <c r="A4739" s="1" t="s">
        <v>4766</v>
      </c>
      <c r="B4739" s="1" t="s">
        <v>34</v>
      </c>
      <c r="C4739" s="1" t="s">
        <v>24</v>
      </c>
      <c r="D4739">
        <v>3.3</v>
      </c>
      <c r="E4739">
        <v>60</v>
      </c>
      <c r="F4739">
        <v>31.11</v>
      </c>
      <c r="G4739">
        <v>2002</v>
      </c>
      <c r="H4739">
        <v>26493</v>
      </c>
      <c r="I4739">
        <v>7</v>
      </c>
      <c r="J4739">
        <v>857</v>
      </c>
      <c r="K4739">
        <v>176.62</v>
      </c>
      <c r="L4739">
        <v>1.8</v>
      </c>
      <c r="M4739">
        <v>7</v>
      </c>
      <c r="N4739" s="1" t="s">
        <v>27</v>
      </c>
      <c r="O4739">
        <v>18</v>
      </c>
      <c r="P4739">
        <v>20</v>
      </c>
      <c r="Q4739">
        <v>38</v>
      </c>
      <c r="R4739" t="str" cm="1">
        <f t="array" ref="R4739">_xlfn.IFS(Restaurant_Data[[#This Row],[Total Reservations]]&lt;=50, "Low", Restaurant_Data[[#This Row],[Total Reservations]]&lt;=100, "Medium", Restaurant_Data[[#This Row],[Total Reservations]]&lt;=200, "High")</f>
        <v>Low</v>
      </c>
      <c r="S4739" s="4">
        <v>427409.23</v>
      </c>
      <c r="T4739" t="str" cm="1">
        <f t="array" ref="T4739">_xlfn.IFS(Restaurant_Data[[#This Row],[Revenue]]&lt;= 500000, "Low Income", Restaurant_Data[[#This Row],[Revenue]]&lt;=1000000, "Middle Income", Restaurant_Data[[#This Row],[Revenue]] &lt;= 2000000, "High Income")</f>
        <v>Low Income</v>
      </c>
    </row>
    <row r="4740" spans="1:20" x14ac:dyDescent="0.35">
      <c r="A4740" s="1" t="s">
        <v>4767</v>
      </c>
      <c r="B4740" s="1" t="s">
        <v>19</v>
      </c>
      <c r="C4740" s="1" t="s">
        <v>24</v>
      </c>
      <c r="D4740">
        <v>4.9000000000000004</v>
      </c>
      <c r="E4740">
        <v>34</v>
      </c>
      <c r="F4740">
        <v>29.87</v>
      </c>
      <c r="G4740">
        <v>4480</v>
      </c>
      <c r="H4740">
        <v>50935</v>
      </c>
      <c r="I4740">
        <v>11</v>
      </c>
      <c r="J4740">
        <v>579</v>
      </c>
      <c r="K4740">
        <v>270.20999999999998</v>
      </c>
      <c r="L4740">
        <v>4.5999999999999996</v>
      </c>
      <c r="M4740">
        <v>2.4</v>
      </c>
      <c r="N4740" s="1" t="s">
        <v>27</v>
      </c>
      <c r="O4740">
        <v>23</v>
      </c>
      <c r="P4740">
        <v>12</v>
      </c>
      <c r="Q4740">
        <v>35</v>
      </c>
      <c r="R4740" t="str" cm="1">
        <f t="array" ref="R4740">_xlfn.IFS(Restaurant_Data[[#This Row],[Total Reservations]]&lt;=50, "Low", Restaurant_Data[[#This Row],[Total Reservations]]&lt;=100, "Medium", Restaurant_Data[[#This Row],[Total Reservations]]&lt;=200, "High")</f>
        <v>Low</v>
      </c>
      <c r="S4740" s="4">
        <v>248382.22</v>
      </c>
      <c r="T4740" t="str" cm="1">
        <f t="array" ref="T4740">_xlfn.IFS(Restaurant_Data[[#This Row],[Revenue]]&lt;= 500000, "Low Income", Restaurant_Data[[#This Row],[Revenue]]&lt;=1000000, "Middle Income", Restaurant_Data[[#This Row],[Revenue]] &lt;= 2000000, "High Income")</f>
        <v>Low Income</v>
      </c>
    </row>
    <row r="4741" spans="1:20" x14ac:dyDescent="0.35">
      <c r="A4741" s="1" t="s">
        <v>4768</v>
      </c>
      <c r="B4741" s="1" t="s">
        <v>34</v>
      </c>
      <c r="C4741" s="1" t="s">
        <v>20</v>
      </c>
      <c r="D4741">
        <v>3.3</v>
      </c>
      <c r="E4741">
        <v>64</v>
      </c>
      <c r="F4741">
        <v>75.83</v>
      </c>
      <c r="G4741">
        <v>1779</v>
      </c>
      <c r="H4741">
        <v>21286</v>
      </c>
      <c r="I4741">
        <v>11</v>
      </c>
      <c r="J4741">
        <v>96</v>
      </c>
      <c r="K4741">
        <v>234.51</v>
      </c>
      <c r="L4741">
        <v>5.3</v>
      </c>
      <c r="M4741">
        <v>4.5</v>
      </c>
      <c r="N4741" s="1" t="s">
        <v>27</v>
      </c>
      <c r="O4741">
        <v>36</v>
      </c>
      <c r="P4741">
        <v>31</v>
      </c>
      <c r="Q4741">
        <v>67</v>
      </c>
      <c r="R4741" t="str" cm="1">
        <f t="array" ref="R4741">_xlfn.IFS(Restaurant_Data[[#This Row],[Total Reservations]]&lt;=50, "Low", Restaurant_Data[[#This Row],[Total Reservations]]&lt;=100, "Medium", Restaurant_Data[[#This Row],[Total Reservations]]&lt;=200, "High")</f>
        <v>Medium</v>
      </c>
      <c r="S4741" s="4">
        <v>1087738.69</v>
      </c>
      <c r="T4741" t="str" cm="1">
        <f t="array" ref="T4741">_xlfn.IFS(Restaurant_Data[[#This Row],[Revenue]]&lt;= 500000, "Low Income", Restaurant_Data[[#This Row],[Revenue]]&lt;=1000000, "Middle Income", Restaurant_Data[[#This Row],[Revenue]] &lt;= 2000000, "High Income")</f>
        <v>High Income</v>
      </c>
    </row>
    <row r="4742" spans="1:20" x14ac:dyDescent="0.35">
      <c r="A4742" s="1" t="s">
        <v>4769</v>
      </c>
      <c r="B4742" s="1" t="s">
        <v>23</v>
      </c>
      <c r="C4742" s="1" t="s">
        <v>26</v>
      </c>
      <c r="D4742">
        <v>3.4</v>
      </c>
      <c r="E4742">
        <v>84</v>
      </c>
      <c r="F4742">
        <v>45.66</v>
      </c>
      <c r="G4742">
        <v>5659</v>
      </c>
      <c r="H4742">
        <v>62907</v>
      </c>
      <c r="I4742">
        <v>15</v>
      </c>
      <c r="J4742">
        <v>50</v>
      </c>
      <c r="K4742">
        <v>264.95</v>
      </c>
      <c r="L4742">
        <v>7</v>
      </c>
      <c r="M4742">
        <v>2</v>
      </c>
      <c r="N4742" s="1" t="s">
        <v>21</v>
      </c>
      <c r="O4742">
        <v>78</v>
      </c>
      <c r="P4742">
        <v>48</v>
      </c>
      <c r="Q4742">
        <v>126</v>
      </c>
      <c r="R4742" t="str" cm="1">
        <f t="array" ref="R4742">_xlfn.IFS(Restaurant_Data[[#This Row],[Total Reservations]]&lt;=50, "Low", Restaurant_Data[[#This Row],[Total Reservations]]&lt;=100, "Medium", Restaurant_Data[[#This Row],[Total Reservations]]&lt;=200, "High")</f>
        <v>High</v>
      </c>
      <c r="S4742" s="4">
        <v>876948.37</v>
      </c>
      <c r="T4742" t="str" cm="1">
        <f t="array" ref="T4742">_xlfn.IFS(Restaurant_Data[[#This Row],[Revenue]]&lt;= 500000, "Low Income", Restaurant_Data[[#This Row],[Revenue]]&lt;=1000000, "Middle Income", Restaurant_Data[[#This Row],[Revenue]] &lt;= 2000000, "High Income")</f>
        <v>Middle Income</v>
      </c>
    </row>
    <row r="4743" spans="1:20" x14ac:dyDescent="0.35">
      <c r="A4743" s="1" t="s">
        <v>4770</v>
      </c>
      <c r="B4743" s="1" t="s">
        <v>23</v>
      </c>
      <c r="C4743" s="1" t="s">
        <v>26</v>
      </c>
      <c r="D4743">
        <v>3.5</v>
      </c>
      <c r="E4743">
        <v>76</v>
      </c>
      <c r="F4743">
        <v>51.9</v>
      </c>
      <c r="G4743">
        <v>6670</v>
      </c>
      <c r="H4743">
        <v>65938</v>
      </c>
      <c r="I4743">
        <v>17</v>
      </c>
      <c r="J4743">
        <v>210</v>
      </c>
      <c r="K4743">
        <v>73.98</v>
      </c>
      <c r="L4743">
        <v>6.9</v>
      </c>
      <c r="M4743">
        <v>9.6999999999999993</v>
      </c>
      <c r="N4743" s="1" t="s">
        <v>21</v>
      </c>
      <c r="O4743">
        <v>15</v>
      </c>
      <c r="P4743">
        <v>68</v>
      </c>
      <c r="Q4743">
        <v>83</v>
      </c>
      <c r="R4743" t="str" cm="1">
        <f t="array" ref="R4743">_xlfn.IFS(Restaurant_Data[[#This Row],[Total Reservations]]&lt;=50, "Low", Restaurant_Data[[#This Row],[Total Reservations]]&lt;=100, "Medium", Restaurant_Data[[#This Row],[Total Reservations]]&lt;=200, "High")</f>
        <v>Medium</v>
      </c>
      <c r="S4743" s="4">
        <v>907153.2</v>
      </c>
      <c r="T4743" t="str" cm="1">
        <f t="array" ref="T4743">_xlfn.IFS(Restaurant_Data[[#This Row],[Revenue]]&lt;= 500000, "Low Income", Restaurant_Data[[#This Row],[Revenue]]&lt;=1000000, "Middle Income", Restaurant_Data[[#This Row],[Revenue]] &lt;= 2000000, "High Income")</f>
        <v>Middle Income</v>
      </c>
    </row>
    <row r="4744" spans="1:20" x14ac:dyDescent="0.35">
      <c r="A4744" s="1" t="s">
        <v>4771</v>
      </c>
      <c r="B4744" s="1" t="s">
        <v>34</v>
      </c>
      <c r="C4744" s="1" t="s">
        <v>24</v>
      </c>
      <c r="D4744">
        <v>4.9000000000000004</v>
      </c>
      <c r="E4744">
        <v>70</v>
      </c>
      <c r="F4744">
        <v>27.26</v>
      </c>
      <c r="G4744">
        <v>4193</v>
      </c>
      <c r="H4744">
        <v>49317</v>
      </c>
      <c r="I4744">
        <v>3</v>
      </c>
      <c r="J4744">
        <v>344</v>
      </c>
      <c r="K4744">
        <v>194.12</v>
      </c>
      <c r="L4744">
        <v>9.1999999999999993</v>
      </c>
      <c r="M4744">
        <v>2.9</v>
      </c>
      <c r="N4744" s="1" t="s">
        <v>21</v>
      </c>
      <c r="O4744">
        <v>51</v>
      </c>
      <c r="P4744">
        <v>31</v>
      </c>
      <c r="Q4744">
        <v>82</v>
      </c>
      <c r="R4744" t="str" cm="1">
        <f t="array" ref="R4744">_xlfn.IFS(Restaurant_Data[[#This Row],[Total Reservations]]&lt;=50, "Low", Restaurant_Data[[#This Row],[Total Reservations]]&lt;=100, "Medium", Restaurant_Data[[#This Row],[Total Reservations]]&lt;=200, "High")</f>
        <v>Medium</v>
      </c>
      <c r="S4744" s="4">
        <v>438624.47</v>
      </c>
      <c r="T4744" t="str" cm="1">
        <f t="array" ref="T4744">_xlfn.IFS(Restaurant_Data[[#This Row],[Revenue]]&lt;= 500000, "Low Income", Restaurant_Data[[#This Row],[Revenue]]&lt;=1000000, "Middle Income", Restaurant_Data[[#This Row],[Revenue]] &lt;= 2000000, "High Income")</f>
        <v>Low Income</v>
      </c>
    </row>
    <row r="4745" spans="1:20" x14ac:dyDescent="0.35">
      <c r="A4745" s="1" t="s">
        <v>4772</v>
      </c>
      <c r="B4745" s="1" t="s">
        <v>19</v>
      </c>
      <c r="C4745" s="1" t="s">
        <v>37</v>
      </c>
      <c r="D4745">
        <v>4.5</v>
      </c>
      <c r="E4745">
        <v>47</v>
      </c>
      <c r="F4745">
        <v>60.8</v>
      </c>
      <c r="G4745">
        <v>4476</v>
      </c>
      <c r="H4745">
        <v>47983</v>
      </c>
      <c r="I4745">
        <v>11</v>
      </c>
      <c r="J4745">
        <v>673</v>
      </c>
      <c r="K4745">
        <v>132.38</v>
      </c>
      <c r="L4745">
        <v>8.5</v>
      </c>
      <c r="M4745">
        <v>9.9</v>
      </c>
      <c r="N4745" s="1" t="s">
        <v>21</v>
      </c>
      <c r="O4745">
        <v>30</v>
      </c>
      <c r="P4745">
        <v>46</v>
      </c>
      <c r="Q4745">
        <v>76</v>
      </c>
      <c r="R4745" t="str" cm="1">
        <f t="array" ref="R4745">_xlfn.IFS(Restaurant_Data[[#This Row],[Total Reservations]]&lt;=50, "Low", Restaurant_Data[[#This Row],[Total Reservations]]&lt;=100, "Medium", Restaurant_Data[[#This Row],[Total Reservations]]&lt;=200, "High")</f>
        <v>Medium</v>
      </c>
      <c r="S4745" s="4">
        <v>661094.35</v>
      </c>
      <c r="T4745" t="str" cm="1">
        <f t="array" ref="T4745">_xlfn.IFS(Restaurant_Data[[#This Row],[Revenue]]&lt;= 500000, "Low Income", Restaurant_Data[[#This Row],[Revenue]]&lt;=1000000, "Middle Income", Restaurant_Data[[#This Row],[Revenue]] &lt;= 2000000, "High Income")</f>
        <v>Middle Income</v>
      </c>
    </row>
    <row r="4746" spans="1:20" x14ac:dyDescent="0.35">
      <c r="A4746" s="1" t="s">
        <v>4773</v>
      </c>
      <c r="B4746" s="1" t="s">
        <v>23</v>
      </c>
      <c r="C4746" s="1" t="s">
        <v>24</v>
      </c>
      <c r="D4746">
        <v>4.5999999999999996</v>
      </c>
      <c r="E4746">
        <v>81</v>
      </c>
      <c r="F4746">
        <v>33.58</v>
      </c>
      <c r="G4746">
        <v>4556</v>
      </c>
      <c r="H4746">
        <v>45817</v>
      </c>
      <c r="I4746">
        <v>13</v>
      </c>
      <c r="J4746">
        <v>72</v>
      </c>
      <c r="K4746">
        <v>178.35</v>
      </c>
      <c r="L4746">
        <v>1.5</v>
      </c>
      <c r="M4746">
        <v>4.8</v>
      </c>
      <c r="N4746" s="1" t="s">
        <v>27</v>
      </c>
      <c r="O4746">
        <v>49</v>
      </c>
      <c r="P4746">
        <v>27</v>
      </c>
      <c r="Q4746">
        <v>76</v>
      </c>
      <c r="R4746" t="str" cm="1">
        <f t="array" ref="R4746">_xlfn.IFS(Restaurant_Data[[#This Row],[Total Reservations]]&lt;=50, "Low", Restaurant_Data[[#This Row],[Total Reservations]]&lt;=100, "Medium", Restaurant_Data[[#This Row],[Total Reservations]]&lt;=200, "High")</f>
        <v>Medium</v>
      </c>
      <c r="S4746" s="4">
        <v>623646.55000000005</v>
      </c>
      <c r="T4746" t="str" cm="1">
        <f t="array" ref="T4746">_xlfn.IFS(Restaurant_Data[[#This Row],[Revenue]]&lt;= 500000, "Low Income", Restaurant_Data[[#This Row],[Revenue]]&lt;=1000000, "Middle Income", Restaurant_Data[[#This Row],[Revenue]] &lt;= 2000000, "High Income")</f>
        <v>Middle Income</v>
      </c>
    </row>
    <row r="4747" spans="1:20" x14ac:dyDescent="0.35">
      <c r="A4747" s="1" t="s">
        <v>4774</v>
      </c>
      <c r="B4747" s="1" t="s">
        <v>19</v>
      </c>
      <c r="C4747" s="1" t="s">
        <v>20</v>
      </c>
      <c r="D4747">
        <v>3.2</v>
      </c>
      <c r="E4747">
        <v>41</v>
      </c>
      <c r="F4747">
        <v>67.709999999999994</v>
      </c>
      <c r="G4747">
        <v>993</v>
      </c>
      <c r="H4747">
        <v>15442</v>
      </c>
      <c r="I4747">
        <v>6</v>
      </c>
      <c r="J4747">
        <v>805</v>
      </c>
      <c r="K4747">
        <v>203.24</v>
      </c>
      <c r="L4747">
        <v>5.4</v>
      </c>
      <c r="M4747">
        <v>1.6</v>
      </c>
      <c r="N4747" s="1" t="s">
        <v>27</v>
      </c>
      <c r="O4747">
        <v>28</v>
      </c>
      <c r="P4747">
        <v>40</v>
      </c>
      <c r="Q4747">
        <v>68</v>
      </c>
      <c r="R4747" t="str" cm="1">
        <f t="array" ref="R4747">_xlfn.IFS(Restaurant_Data[[#This Row],[Total Reservations]]&lt;=50, "Low", Restaurant_Data[[#This Row],[Total Reservations]]&lt;=100, "Medium", Restaurant_Data[[#This Row],[Total Reservations]]&lt;=200, "High")</f>
        <v>Medium</v>
      </c>
      <c r="S4747" s="4">
        <v>625943.97</v>
      </c>
      <c r="T4747" t="str" cm="1">
        <f t="array" ref="T4747">_xlfn.IFS(Restaurant_Data[[#This Row],[Revenue]]&lt;= 500000, "Low Income", Restaurant_Data[[#This Row],[Revenue]]&lt;=1000000, "Middle Income", Restaurant_Data[[#This Row],[Revenue]] &lt;= 2000000, "High Income")</f>
        <v>Middle Income</v>
      </c>
    </row>
    <row r="4748" spans="1:20" x14ac:dyDescent="0.35">
      <c r="A4748" s="1" t="s">
        <v>4775</v>
      </c>
      <c r="B4748" s="1" t="s">
        <v>34</v>
      </c>
      <c r="C4748" s="1" t="s">
        <v>42</v>
      </c>
      <c r="D4748">
        <v>4.7</v>
      </c>
      <c r="E4748">
        <v>53</v>
      </c>
      <c r="F4748">
        <v>39.33</v>
      </c>
      <c r="G4748">
        <v>1622</v>
      </c>
      <c r="H4748">
        <v>18646</v>
      </c>
      <c r="I4748">
        <v>14</v>
      </c>
      <c r="J4748">
        <v>319</v>
      </c>
      <c r="K4748">
        <v>261.44</v>
      </c>
      <c r="L4748">
        <v>4.7</v>
      </c>
      <c r="M4748">
        <v>1.2</v>
      </c>
      <c r="N4748" s="1" t="s">
        <v>27</v>
      </c>
      <c r="O4748">
        <v>50</v>
      </c>
      <c r="P4748">
        <v>27</v>
      </c>
      <c r="Q4748">
        <v>77</v>
      </c>
      <c r="R4748" t="str" cm="1">
        <f t="array" ref="R4748">_xlfn.IFS(Restaurant_Data[[#This Row],[Total Reservations]]&lt;=50, "Low", Restaurant_Data[[#This Row],[Total Reservations]]&lt;=100, "Medium", Restaurant_Data[[#This Row],[Total Reservations]]&lt;=200, "High")</f>
        <v>Medium</v>
      </c>
      <c r="S4748" s="4">
        <v>480485.02</v>
      </c>
      <c r="T4748" t="str" cm="1">
        <f t="array" ref="T4748">_xlfn.IFS(Restaurant_Data[[#This Row],[Revenue]]&lt;= 500000, "Low Income", Restaurant_Data[[#This Row],[Revenue]]&lt;=1000000, "Middle Income", Restaurant_Data[[#This Row],[Revenue]] &lt;= 2000000, "High Income")</f>
        <v>Low Income</v>
      </c>
    </row>
    <row r="4749" spans="1:20" x14ac:dyDescent="0.35">
      <c r="A4749" s="1" t="s">
        <v>4776</v>
      </c>
      <c r="B4749" s="1" t="s">
        <v>19</v>
      </c>
      <c r="C4749" s="1" t="s">
        <v>20</v>
      </c>
      <c r="D4749">
        <v>3.8</v>
      </c>
      <c r="E4749">
        <v>40</v>
      </c>
      <c r="F4749">
        <v>75.459999999999994</v>
      </c>
      <c r="G4749">
        <v>3422</v>
      </c>
      <c r="H4749">
        <v>42321</v>
      </c>
      <c r="I4749">
        <v>11</v>
      </c>
      <c r="J4749">
        <v>525</v>
      </c>
      <c r="K4749">
        <v>57.97</v>
      </c>
      <c r="L4749">
        <v>10</v>
      </c>
      <c r="M4749">
        <v>6.4</v>
      </c>
      <c r="N4749" s="1" t="s">
        <v>27</v>
      </c>
      <c r="O4749">
        <v>21</v>
      </c>
      <c r="P4749">
        <v>11</v>
      </c>
      <c r="Q4749">
        <v>32</v>
      </c>
      <c r="R4749" t="str" cm="1">
        <f t="array" ref="R4749">_xlfn.IFS(Restaurant_Data[[#This Row],[Total Reservations]]&lt;=50, "Low", Restaurant_Data[[#This Row],[Total Reservations]]&lt;=100, "Medium", Restaurant_Data[[#This Row],[Total Reservations]]&lt;=200, "High")</f>
        <v>Low</v>
      </c>
      <c r="S4749" s="4">
        <v>690943.37</v>
      </c>
      <c r="T4749" t="str" cm="1">
        <f t="array" ref="T4749">_xlfn.IFS(Restaurant_Data[[#This Row],[Revenue]]&lt;= 500000, "Low Income", Restaurant_Data[[#This Row],[Revenue]]&lt;=1000000, "Middle Income", Restaurant_Data[[#This Row],[Revenue]] &lt;= 2000000, "High Income")</f>
        <v>Middle Income</v>
      </c>
    </row>
    <row r="4750" spans="1:20" x14ac:dyDescent="0.35">
      <c r="A4750" s="1" t="s">
        <v>4777</v>
      </c>
      <c r="B4750" s="1" t="s">
        <v>23</v>
      </c>
      <c r="C4750" s="1" t="s">
        <v>37</v>
      </c>
      <c r="D4750">
        <v>3.5</v>
      </c>
      <c r="E4750">
        <v>90</v>
      </c>
      <c r="F4750">
        <v>63.38</v>
      </c>
      <c r="G4750">
        <v>3869</v>
      </c>
      <c r="H4750">
        <v>40402</v>
      </c>
      <c r="I4750">
        <v>13</v>
      </c>
      <c r="J4750">
        <v>814</v>
      </c>
      <c r="K4750">
        <v>91</v>
      </c>
      <c r="L4750">
        <v>4.8</v>
      </c>
      <c r="M4750">
        <v>6.5</v>
      </c>
      <c r="N4750" s="1" t="s">
        <v>27</v>
      </c>
      <c r="O4750">
        <v>54</v>
      </c>
      <c r="P4750">
        <v>69</v>
      </c>
      <c r="Q4750">
        <v>123</v>
      </c>
      <c r="R4750" t="str" cm="1">
        <f t="array" ref="R4750">_xlfn.IFS(Restaurant_Data[[#This Row],[Total Reservations]]&lt;=50, "Low", Restaurant_Data[[#This Row],[Total Reservations]]&lt;=100, "Medium", Restaurant_Data[[#This Row],[Total Reservations]]&lt;=200, "High")</f>
        <v>High</v>
      </c>
      <c r="S4750" s="4">
        <v>1285117.1399999999</v>
      </c>
      <c r="T4750" t="str" cm="1">
        <f t="array" ref="T4750">_xlfn.IFS(Restaurant_Data[[#This Row],[Revenue]]&lt;= 500000, "Low Income", Restaurant_Data[[#This Row],[Revenue]]&lt;=1000000, "Middle Income", Restaurant_Data[[#This Row],[Revenue]] &lt;= 2000000, "High Income")</f>
        <v>High Income</v>
      </c>
    </row>
    <row r="4751" spans="1:20" x14ac:dyDescent="0.35">
      <c r="A4751" s="1" t="s">
        <v>4778</v>
      </c>
      <c r="B4751" s="1" t="s">
        <v>19</v>
      </c>
      <c r="C4751" s="1" t="s">
        <v>24</v>
      </c>
      <c r="D4751">
        <v>4.2</v>
      </c>
      <c r="E4751">
        <v>35</v>
      </c>
      <c r="F4751">
        <v>31.3</v>
      </c>
      <c r="G4751">
        <v>3843</v>
      </c>
      <c r="H4751">
        <v>43818</v>
      </c>
      <c r="I4751">
        <v>17</v>
      </c>
      <c r="J4751">
        <v>989</v>
      </c>
      <c r="K4751">
        <v>280.36</v>
      </c>
      <c r="L4751">
        <v>7.1</v>
      </c>
      <c r="M4751">
        <v>5.7</v>
      </c>
      <c r="N4751" s="1" t="s">
        <v>21</v>
      </c>
      <c r="O4751">
        <v>18</v>
      </c>
      <c r="P4751">
        <v>25</v>
      </c>
      <c r="Q4751">
        <v>43</v>
      </c>
      <c r="R4751" t="str" cm="1">
        <f t="array" ref="R4751">_xlfn.IFS(Restaurant_Data[[#This Row],[Total Reservations]]&lt;=50, "Low", Restaurant_Data[[#This Row],[Total Reservations]]&lt;=100, "Medium", Restaurant_Data[[#This Row],[Total Reservations]]&lt;=200, "High")</f>
        <v>Low</v>
      </c>
      <c r="S4751" s="4">
        <v>274593.8</v>
      </c>
      <c r="T4751" t="str" cm="1">
        <f t="array" ref="T4751">_xlfn.IFS(Restaurant_Data[[#This Row],[Revenue]]&lt;= 500000, "Low Income", Restaurant_Data[[#This Row],[Revenue]]&lt;=1000000, "Middle Income", Restaurant_Data[[#This Row],[Revenue]] &lt;= 2000000, "High Income")</f>
        <v>Low Income</v>
      </c>
    </row>
    <row r="4752" spans="1:20" x14ac:dyDescent="0.35">
      <c r="A4752" s="1" t="s">
        <v>4779</v>
      </c>
      <c r="B4752" s="1" t="s">
        <v>19</v>
      </c>
      <c r="C4752" s="1" t="s">
        <v>26</v>
      </c>
      <c r="D4752">
        <v>4.5999999999999996</v>
      </c>
      <c r="E4752">
        <v>50</v>
      </c>
      <c r="F4752">
        <v>47.44</v>
      </c>
      <c r="G4752">
        <v>4540</v>
      </c>
      <c r="H4752">
        <v>53037</v>
      </c>
      <c r="I4752">
        <v>14</v>
      </c>
      <c r="J4752">
        <v>342</v>
      </c>
      <c r="K4752">
        <v>291.82</v>
      </c>
      <c r="L4752">
        <v>3.6</v>
      </c>
      <c r="M4752">
        <v>1.6</v>
      </c>
      <c r="N4752" s="1" t="s">
        <v>27</v>
      </c>
      <c r="O4752">
        <v>5</v>
      </c>
      <c r="P4752">
        <v>16</v>
      </c>
      <c r="Q4752">
        <v>21</v>
      </c>
      <c r="R4752" t="str" cm="1">
        <f t="array" ref="R4752">_xlfn.IFS(Restaurant_Data[[#This Row],[Total Reservations]]&lt;=50, "Low", Restaurant_Data[[#This Row],[Total Reservations]]&lt;=100, "Medium", Restaurant_Data[[#This Row],[Total Reservations]]&lt;=200, "High")</f>
        <v>Low</v>
      </c>
      <c r="S4752" s="4">
        <v>547210.09</v>
      </c>
      <c r="T4752" t="str" cm="1">
        <f t="array" ref="T4752">_xlfn.IFS(Restaurant_Data[[#This Row],[Revenue]]&lt;= 500000, "Low Income", Restaurant_Data[[#This Row],[Revenue]]&lt;=1000000, "Middle Income", Restaurant_Data[[#This Row],[Revenue]] &lt;= 2000000, "High Income")</f>
        <v>Middle Income</v>
      </c>
    </row>
    <row r="4753" spans="1:20" x14ac:dyDescent="0.35">
      <c r="A4753" s="1" t="s">
        <v>4780</v>
      </c>
      <c r="B4753" s="1" t="s">
        <v>34</v>
      </c>
      <c r="C4753" s="1" t="s">
        <v>31</v>
      </c>
      <c r="D4753">
        <v>4.5999999999999996</v>
      </c>
      <c r="E4753">
        <v>59</v>
      </c>
      <c r="F4753">
        <v>34.68</v>
      </c>
      <c r="G4753">
        <v>2003</v>
      </c>
      <c r="H4753">
        <v>21794</v>
      </c>
      <c r="I4753">
        <v>14</v>
      </c>
      <c r="J4753">
        <v>632</v>
      </c>
      <c r="K4753">
        <v>63.86</v>
      </c>
      <c r="L4753">
        <v>6.5</v>
      </c>
      <c r="M4753">
        <v>4</v>
      </c>
      <c r="N4753" s="1" t="s">
        <v>27</v>
      </c>
      <c r="O4753">
        <v>49</v>
      </c>
      <c r="P4753">
        <v>35</v>
      </c>
      <c r="Q4753">
        <v>84</v>
      </c>
      <c r="R4753" t="str" cm="1">
        <f t="array" ref="R4753">_xlfn.IFS(Restaurant_Data[[#This Row],[Total Reservations]]&lt;=50, "Low", Restaurant_Data[[#This Row],[Total Reservations]]&lt;=100, "Medium", Restaurant_Data[[#This Row],[Total Reservations]]&lt;=200, "High")</f>
        <v>Medium</v>
      </c>
      <c r="S4753" s="4">
        <v>475621.6</v>
      </c>
      <c r="T4753" t="str" cm="1">
        <f t="array" ref="T4753">_xlfn.IFS(Restaurant_Data[[#This Row],[Revenue]]&lt;= 500000, "Low Income", Restaurant_Data[[#This Row],[Revenue]]&lt;=1000000, "Middle Income", Restaurant_Data[[#This Row],[Revenue]] &lt;= 2000000, "High Income")</f>
        <v>Low Income</v>
      </c>
    </row>
    <row r="4754" spans="1:20" x14ac:dyDescent="0.35">
      <c r="A4754" s="1" t="s">
        <v>4781</v>
      </c>
      <c r="B4754" s="1" t="s">
        <v>34</v>
      </c>
      <c r="C4754" s="1" t="s">
        <v>24</v>
      </c>
      <c r="D4754">
        <v>4.8</v>
      </c>
      <c r="E4754">
        <v>64</v>
      </c>
      <c r="F4754">
        <v>33.51</v>
      </c>
      <c r="G4754">
        <v>4233</v>
      </c>
      <c r="H4754">
        <v>50468</v>
      </c>
      <c r="I4754">
        <v>4</v>
      </c>
      <c r="J4754">
        <v>637</v>
      </c>
      <c r="K4754">
        <v>132.94999999999999</v>
      </c>
      <c r="L4754">
        <v>2.9</v>
      </c>
      <c r="M4754">
        <v>4.2</v>
      </c>
      <c r="N4754" s="1" t="s">
        <v>27</v>
      </c>
      <c r="O4754">
        <v>34</v>
      </c>
      <c r="P4754">
        <v>61</v>
      </c>
      <c r="Q4754">
        <v>95</v>
      </c>
      <c r="R4754" t="str" cm="1">
        <f t="array" ref="R4754">_xlfn.IFS(Restaurant_Data[[#This Row],[Total Reservations]]&lt;=50, "Low", Restaurant_Data[[#This Row],[Total Reservations]]&lt;=100, "Medium", Restaurant_Data[[#This Row],[Total Reservations]]&lt;=200, "High")</f>
        <v>Medium</v>
      </c>
      <c r="S4754" s="4">
        <v>490556.51</v>
      </c>
      <c r="T4754" t="str" cm="1">
        <f t="array" ref="T4754">_xlfn.IFS(Restaurant_Data[[#This Row],[Revenue]]&lt;= 500000, "Low Income", Restaurant_Data[[#This Row],[Revenue]]&lt;=1000000, "Middle Income", Restaurant_Data[[#This Row],[Revenue]] &lt;= 2000000, "High Income")</f>
        <v>Low Income</v>
      </c>
    </row>
    <row r="4755" spans="1:20" x14ac:dyDescent="0.35">
      <c r="A4755" s="1" t="s">
        <v>4782</v>
      </c>
      <c r="B4755" s="1" t="s">
        <v>34</v>
      </c>
      <c r="C4755" s="1" t="s">
        <v>37</v>
      </c>
      <c r="D4755">
        <v>4.9000000000000004</v>
      </c>
      <c r="E4755">
        <v>50</v>
      </c>
      <c r="F4755">
        <v>64.03</v>
      </c>
      <c r="G4755">
        <v>3273</v>
      </c>
      <c r="H4755">
        <v>39432</v>
      </c>
      <c r="I4755">
        <v>4</v>
      </c>
      <c r="J4755">
        <v>548</v>
      </c>
      <c r="K4755">
        <v>52.43</v>
      </c>
      <c r="L4755">
        <v>6.4</v>
      </c>
      <c r="M4755">
        <v>7.3</v>
      </c>
      <c r="N4755" s="1" t="s">
        <v>27</v>
      </c>
      <c r="O4755">
        <v>42</v>
      </c>
      <c r="P4755">
        <v>9</v>
      </c>
      <c r="Q4755">
        <v>51</v>
      </c>
      <c r="R4755" t="str" cm="1">
        <f t="array" ref="R4755">_xlfn.IFS(Restaurant_Data[[#This Row],[Total Reservations]]&lt;=50, "Low", Restaurant_Data[[#This Row],[Total Reservations]]&lt;=100, "Medium", Restaurant_Data[[#This Row],[Total Reservations]]&lt;=200, "High")</f>
        <v>Medium</v>
      </c>
      <c r="S4755" s="4">
        <v>723221.13</v>
      </c>
      <c r="T4755" t="str" cm="1">
        <f t="array" ref="T4755">_xlfn.IFS(Restaurant_Data[[#This Row],[Revenue]]&lt;= 500000, "Low Income", Restaurant_Data[[#This Row],[Revenue]]&lt;=1000000, "Middle Income", Restaurant_Data[[#This Row],[Revenue]] &lt;= 2000000, "High Income")</f>
        <v>Middle Income</v>
      </c>
    </row>
    <row r="4756" spans="1:20" x14ac:dyDescent="0.35">
      <c r="A4756" s="1" t="s">
        <v>4783</v>
      </c>
      <c r="B4756" s="1" t="s">
        <v>23</v>
      </c>
      <c r="C4756" s="1" t="s">
        <v>26</v>
      </c>
      <c r="D4756">
        <v>3.5</v>
      </c>
      <c r="E4756">
        <v>86</v>
      </c>
      <c r="F4756">
        <v>47.69</v>
      </c>
      <c r="G4756">
        <v>3138</v>
      </c>
      <c r="H4756">
        <v>35020</v>
      </c>
      <c r="I4756">
        <v>14</v>
      </c>
      <c r="J4756">
        <v>726</v>
      </c>
      <c r="K4756">
        <v>239.36</v>
      </c>
      <c r="L4756">
        <v>8.8000000000000007</v>
      </c>
      <c r="M4756">
        <v>4.8</v>
      </c>
      <c r="N4756" s="1" t="s">
        <v>21</v>
      </c>
      <c r="O4756">
        <v>55</v>
      </c>
      <c r="P4756">
        <v>79</v>
      </c>
      <c r="Q4756">
        <v>134</v>
      </c>
      <c r="R4756" t="str" cm="1">
        <f t="array" ref="R4756">_xlfn.IFS(Restaurant_Data[[#This Row],[Total Reservations]]&lt;=50, "Low", Restaurant_Data[[#This Row],[Total Reservations]]&lt;=100, "Medium", Restaurant_Data[[#This Row],[Total Reservations]]&lt;=200, "High")</f>
        <v>High</v>
      </c>
      <c r="S4756" s="4">
        <v>933293.92</v>
      </c>
      <c r="T4756" t="str" cm="1">
        <f t="array" ref="T4756">_xlfn.IFS(Restaurant_Data[[#This Row],[Revenue]]&lt;= 500000, "Low Income", Restaurant_Data[[#This Row],[Revenue]]&lt;=1000000, "Middle Income", Restaurant_Data[[#This Row],[Revenue]] &lt;= 2000000, "High Income")</f>
        <v>Middle Income</v>
      </c>
    </row>
    <row r="4757" spans="1:20" x14ac:dyDescent="0.35">
      <c r="A4757" s="1" t="s">
        <v>4784</v>
      </c>
      <c r="B4757" s="1" t="s">
        <v>23</v>
      </c>
      <c r="C4757" s="1" t="s">
        <v>20</v>
      </c>
      <c r="D4757">
        <v>3.8</v>
      </c>
      <c r="E4757">
        <v>72</v>
      </c>
      <c r="F4757">
        <v>72.28</v>
      </c>
      <c r="G4757">
        <v>6490</v>
      </c>
      <c r="H4757">
        <v>68331</v>
      </c>
      <c r="I4757">
        <v>14</v>
      </c>
      <c r="J4757">
        <v>536</v>
      </c>
      <c r="K4757">
        <v>220.49</v>
      </c>
      <c r="L4757">
        <v>1.2</v>
      </c>
      <c r="M4757">
        <v>6.2</v>
      </c>
      <c r="N4757" s="1" t="s">
        <v>27</v>
      </c>
      <c r="O4757">
        <v>35</v>
      </c>
      <c r="P4757">
        <v>13</v>
      </c>
      <c r="Q4757">
        <v>48</v>
      </c>
      <c r="R4757" t="str" cm="1">
        <f t="array" ref="R4757">_xlfn.IFS(Restaurant_Data[[#This Row],[Total Reservations]]&lt;=50, "Low", Restaurant_Data[[#This Row],[Total Reservations]]&lt;=100, "Medium", Restaurant_Data[[#This Row],[Total Reservations]]&lt;=200, "High")</f>
        <v>Low</v>
      </c>
      <c r="S4757" s="4">
        <v>1175104.03</v>
      </c>
      <c r="T4757" t="str" cm="1">
        <f t="array" ref="T4757">_xlfn.IFS(Restaurant_Data[[#This Row],[Revenue]]&lt;= 500000, "Low Income", Restaurant_Data[[#This Row],[Revenue]]&lt;=1000000, "Middle Income", Restaurant_Data[[#This Row],[Revenue]] &lt;= 2000000, "High Income")</f>
        <v>High Income</v>
      </c>
    </row>
    <row r="4758" spans="1:20" x14ac:dyDescent="0.35">
      <c r="A4758" s="1" t="s">
        <v>4785</v>
      </c>
      <c r="B4758" s="1" t="s">
        <v>34</v>
      </c>
      <c r="C4758" s="1" t="s">
        <v>42</v>
      </c>
      <c r="D4758">
        <v>3</v>
      </c>
      <c r="E4758">
        <v>60</v>
      </c>
      <c r="F4758">
        <v>36.049999999999997</v>
      </c>
      <c r="G4758">
        <v>699</v>
      </c>
      <c r="H4758">
        <v>8219</v>
      </c>
      <c r="I4758">
        <v>7</v>
      </c>
      <c r="J4758">
        <v>461</v>
      </c>
      <c r="K4758">
        <v>191.2</v>
      </c>
      <c r="L4758">
        <v>5.5</v>
      </c>
      <c r="M4758">
        <v>3.6</v>
      </c>
      <c r="N4758" s="1" t="s">
        <v>27</v>
      </c>
      <c r="O4758">
        <v>52</v>
      </c>
      <c r="P4758">
        <v>50</v>
      </c>
      <c r="Q4758">
        <v>102</v>
      </c>
      <c r="R4758" t="str" cm="1">
        <f t="array" ref="R4758">_xlfn.IFS(Restaurant_Data[[#This Row],[Total Reservations]]&lt;=50, "Low", Restaurant_Data[[#This Row],[Total Reservations]]&lt;=100, "Medium", Restaurant_Data[[#This Row],[Total Reservations]]&lt;=200, "High")</f>
        <v>High</v>
      </c>
      <c r="S4758" s="4">
        <v>491305.55</v>
      </c>
      <c r="T4758" t="str" cm="1">
        <f t="array" ref="T4758">_xlfn.IFS(Restaurant_Data[[#This Row],[Revenue]]&lt;= 500000, "Low Income", Restaurant_Data[[#This Row],[Revenue]]&lt;=1000000, "Middle Income", Restaurant_Data[[#This Row],[Revenue]] &lt;= 2000000, "High Income")</f>
        <v>Low Income</v>
      </c>
    </row>
    <row r="4759" spans="1:20" x14ac:dyDescent="0.35">
      <c r="A4759" s="1" t="s">
        <v>4786</v>
      </c>
      <c r="B4759" s="1" t="s">
        <v>34</v>
      </c>
      <c r="C4759" s="1" t="s">
        <v>42</v>
      </c>
      <c r="D4759">
        <v>4.8</v>
      </c>
      <c r="E4759">
        <v>67</v>
      </c>
      <c r="F4759">
        <v>35.26</v>
      </c>
      <c r="G4759">
        <v>3879</v>
      </c>
      <c r="H4759">
        <v>43757</v>
      </c>
      <c r="I4759">
        <v>16</v>
      </c>
      <c r="J4759">
        <v>428</v>
      </c>
      <c r="K4759">
        <v>222.92</v>
      </c>
      <c r="L4759">
        <v>9.8000000000000007</v>
      </c>
      <c r="M4759">
        <v>7.5</v>
      </c>
      <c r="N4759" s="1" t="s">
        <v>27</v>
      </c>
      <c r="O4759">
        <v>14</v>
      </c>
      <c r="P4759">
        <v>24</v>
      </c>
      <c r="Q4759">
        <v>38</v>
      </c>
      <c r="R4759" t="str" cm="1">
        <f t="array" ref="R4759">_xlfn.IFS(Restaurant_Data[[#This Row],[Total Reservations]]&lt;=50, "Low", Restaurant_Data[[#This Row],[Total Reservations]]&lt;=100, "Medium", Restaurant_Data[[#This Row],[Total Reservations]]&lt;=200, "High")</f>
        <v>Low</v>
      </c>
      <c r="S4759" s="4">
        <v>552222.21</v>
      </c>
      <c r="T4759" t="str" cm="1">
        <f t="array" ref="T4759">_xlfn.IFS(Restaurant_Data[[#This Row],[Revenue]]&lt;= 500000, "Low Income", Restaurant_Data[[#This Row],[Revenue]]&lt;=1000000, "Middle Income", Restaurant_Data[[#This Row],[Revenue]] &lt;= 2000000, "High Income")</f>
        <v>Middle Income</v>
      </c>
    </row>
    <row r="4760" spans="1:20" x14ac:dyDescent="0.35">
      <c r="A4760" s="1" t="s">
        <v>4787</v>
      </c>
      <c r="B4760" s="1" t="s">
        <v>23</v>
      </c>
      <c r="C4760" s="1" t="s">
        <v>24</v>
      </c>
      <c r="D4760">
        <v>3.3</v>
      </c>
      <c r="E4760">
        <v>79</v>
      </c>
      <c r="F4760">
        <v>31.04</v>
      </c>
      <c r="G4760">
        <v>3645</v>
      </c>
      <c r="H4760">
        <v>39264</v>
      </c>
      <c r="I4760">
        <v>14</v>
      </c>
      <c r="J4760">
        <v>824</v>
      </c>
      <c r="K4760">
        <v>184.45</v>
      </c>
      <c r="L4760">
        <v>2.4</v>
      </c>
      <c r="M4760">
        <v>1.4</v>
      </c>
      <c r="N4760" s="1" t="s">
        <v>21</v>
      </c>
      <c r="O4760">
        <v>36</v>
      </c>
      <c r="P4760">
        <v>64</v>
      </c>
      <c r="Q4760">
        <v>100</v>
      </c>
      <c r="R4760" t="str" cm="1">
        <f t="array" ref="R4760">_xlfn.IFS(Restaurant_Data[[#This Row],[Total Reservations]]&lt;=50, "Low", Restaurant_Data[[#This Row],[Total Reservations]]&lt;=100, "Medium", Restaurant_Data[[#This Row],[Total Reservations]]&lt;=200, "High")</f>
        <v>Medium</v>
      </c>
      <c r="S4760" s="4">
        <v>565105.74</v>
      </c>
      <c r="T4760" t="str" cm="1">
        <f t="array" ref="T4760">_xlfn.IFS(Restaurant_Data[[#This Row],[Revenue]]&lt;= 500000, "Low Income", Restaurant_Data[[#This Row],[Revenue]]&lt;=1000000, "Middle Income", Restaurant_Data[[#This Row],[Revenue]] &lt;= 2000000, "High Income")</f>
        <v>Middle Income</v>
      </c>
    </row>
    <row r="4761" spans="1:20" x14ac:dyDescent="0.35">
      <c r="A4761" s="1" t="s">
        <v>4788</v>
      </c>
      <c r="B4761" s="1" t="s">
        <v>23</v>
      </c>
      <c r="C4761" s="1" t="s">
        <v>20</v>
      </c>
      <c r="D4761">
        <v>4.7</v>
      </c>
      <c r="E4761">
        <v>90</v>
      </c>
      <c r="F4761">
        <v>67.47</v>
      </c>
      <c r="G4761">
        <v>6466</v>
      </c>
      <c r="H4761">
        <v>69589</v>
      </c>
      <c r="I4761">
        <v>5</v>
      </c>
      <c r="J4761">
        <v>670</v>
      </c>
      <c r="K4761">
        <v>109.71</v>
      </c>
      <c r="L4761">
        <v>2.7</v>
      </c>
      <c r="M4761">
        <v>9.9</v>
      </c>
      <c r="N4761" s="1" t="s">
        <v>27</v>
      </c>
      <c r="O4761">
        <v>53</v>
      </c>
      <c r="P4761">
        <v>38</v>
      </c>
      <c r="Q4761">
        <v>91</v>
      </c>
      <c r="R4761" t="str" cm="1">
        <f t="array" ref="R4761">_xlfn.IFS(Restaurant_Data[[#This Row],[Total Reservations]]&lt;=50, "Low", Restaurant_Data[[#This Row],[Total Reservations]]&lt;=100, "Medium", Restaurant_Data[[#This Row],[Total Reservations]]&lt;=200, "High")</f>
        <v>Medium</v>
      </c>
      <c r="S4761" s="4">
        <v>1361791.92</v>
      </c>
      <c r="T4761" t="str" cm="1">
        <f t="array" ref="T4761">_xlfn.IFS(Restaurant_Data[[#This Row],[Revenue]]&lt;= 500000, "Low Income", Restaurant_Data[[#This Row],[Revenue]]&lt;=1000000, "Middle Income", Restaurant_Data[[#This Row],[Revenue]] &lt;= 2000000, "High Income")</f>
        <v>High Income</v>
      </c>
    </row>
    <row r="4762" spans="1:20" x14ac:dyDescent="0.35">
      <c r="A4762" s="1" t="s">
        <v>4789</v>
      </c>
      <c r="B4762" s="1" t="s">
        <v>23</v>
      </c>
      <c r="C4762" s="1" t="s">
        <v>31</v>
      </c>
      <c r="D4762">
        <v>3.7</v>
      </c>
      <c r="E4762">
        <v>78</v>
      </c>
      <c r="F4762">
        <v>30.87</v>
      </c>
      <c r="G4762">
        <v>6734</v>
      </c>
      <c r="H4762">
        <v>69640</v>
      </c>
      <c r="I4762">
        <v>7</v>
      </c>
      <c r="J4762">
        <v>938</v>
      </c>
      <c r="K4762">
        <v>238.58</v>
      </c>
      <c r="L4762">
        <v>5.2</v>
      </c>
      <c r="M4762">
        <v>6.8</v>
      </c>
      <c r="N4762" s="1" t="s">
        <v>27</v>
      </c>
      <c r="O4762">
        <v>7</v>
      </c>
      <c r="P4762">
        <v>42</v>
      </c>
      <c r="Q4762">
        <v>49</v>
      </c>
      <c r="R4762" t="str" cm="1">
        <f t="array" ref="R4762">_xlfn.IFS(Restaurant_Data[[#This Row],[Total Reservations]]&lt;=50, "Low", Restaurant_Data[[#This Row],[Total Reservations]]&lt;=100, "Medium", Restaurant_Data[[#This Row],[Total Reservations]]&lt;=200, "High")</f>
        <v>Low</v>
      </c>
      <c r="S4762" s="4">
        <v>557292.97</v>
      </c>
      <c r="T4762" t="str" cm="1">
        <f t="array" ref="T4762">_xlfn.IFS(Restaurant_Data[[#This Row],[Revenue]]&lt;= 500000, "Low Income", Restaurant_Data[[#This Row],[Revenue]]&lt;=1000000, "Middle Income", Restaurant_Data[[#This Row],[Revenue]] &lt;= 2000000, "High Income")</f>
        <v>Middle Income</v>
      </c>
    </row>
    <row r="4763" spans="1:20" x14ac:dyDescent="0.35">
      <c r="A4763" s="1" t="s">
        <v>4790</v>
      </c>
      <c r="B4763" s="1" t="s">
        <v>23</v>
      </c>
      <c r="C4763" s="1" t="s">
        <v>31</v>
      </c>
      <c r="D4763">
        <v>3.7</v>
      </c>
      <c r="E4763">
        <v>76</v>
      </c>
      <c r="F4763">
        <v>38.03</v>
      </c>
      <c r="G4763">
        <v>2634</v>
      </c>
      <c r="H4763">
        <v>31665</v>
      </c>
      <c r="I4763">
        <v>17</v>
      </c>
      <c r="J4763">
        <v>741</v>
      </c>
      <c r="K4763">
        <v>245.82</v>
      </c>
      <c r="L4763">
        <v>8.8000000000000007</v>
      </c>
      <c r="M4763">
        <v>2.2999999999999998</v>
      </c>
      <c r="N4763" s="1" t="s">
        <v>21</v>
      </c>
      <c r="O4763">
        <v>12</v>
      </c>
      <c r="P4763">
        <v>49</v>
      </c>
      <c r="Q4763">
        <v>61</v>
      </c>
      <c r="R4763" t="str" cm="1">
        <f t="array" ref="R4763">_xlfn.IFS(Restaurant_Data[[#This Row],[Total Reservations]]&lt;=50, "Low", Restaurant_Data[[#This Row],[Total Reservations]]&lt;=100, "Medium", Restaurant_Data[[#This Row],[Total Reservations]]&lt;=200, "High")</f>
        <v>Medium</v>
      </c>
      <c r="S4763" s="4">
        <v>664857.4</v>
      </c>
      <c r="T4763" t="str" cm="1">
        <f t="array" ref="T4763">_xlfn.IFS(Restaurant_Data[[#This Row],[Revenue]]&lt;= 500000, "Low Income", Restaurant_Data[[#This Row],[Revenue]]&lt;=1000000, "Middle Income", Restaurant_Data[[#This Row],[Revenue]] &lt;= 2000000, "High Income")</f>
        <v>Middle Income</v>
      </c>
    </row>
    <row r="4764" spans="1:20" x14ac:dyDescent="0.35">
      <c r="A4764" s="1" t="s">
        <v>4791</v>
      </c>
      <c r="B4764" s="1" t="s">
        <v>34</v>
      </c>
      <c r="C4764" s="1" t="s">
        <v>37</v>
      </c>
      <c r="D4764">
        <v>3.1</v>
      </c>
      <c r="E4764">
        <v>60</v>
      </c>
      <c r="F4764">
        <v>60.48</v>
      </c>
      <c r="G4764">
        <v>868</v>
      </c>
      <c r="H4764">
        <v>11976</v>
      </c>
      <c r="I4764">
        <v>15</v>
      </c>
      <c r="J4764">
        <v>561</v>
      </c>
      <c r="K4764">
        <v>263.55</v>
      </c>
      <c r="L4764">
        <v>6.1</v>
      </c>
      <c r="M4764">
        <v>7.5</v>
      </c>
      <c r="N4764" s="1" t="s">
        <v>21</v>
      </c>
      <c r="O4764">
        <v>15</v>
      </c>
      <c r="P4764">
        <v>22</v>
      </c>
      <c r="Q4764">
        <v>37</v>
      </c>
      <c r="R4764" t="str" cm="1">
        <f t="array" ref="R4764">_xlfn.IFS(Restaurant_Data[[#This Row],[Total Reservations]]&lt;=50, "Low", Restaurant_Data[[#This Row],[Total Reservations]]&lt;=100, "Medium", Restaurant_Data[[#This Row],[Total Reservations]]&lt;=200, "High")</f>
        <v>Low</v>
      </c>
      <c r="S4764" s="4">
        <v>821767.76</v>
      </c>
      <c r="T4764" t="str" cm="1">
        <f t="array" ref="T4764">_xlfn.IFS(Restaurant_Data[[#This Row],[Revenue]]&lt;= 500000, "Low Income", Restaurant_Data[[#This Row],[Revenue]]&lt;=1000000, "Middle Income", Restaurant_Data[[#This Row],[Revenue]] &lt;= 2000000, "High Income")</f>
        <v>Middle Income</v>
      </c>
    </row>
    <row r="4765" spans="1:20" x14ac:dyDescent="0.35">
      <c r="A4765" s="1" t="s">
        <v>4792</v>
      </c>
      <c r="B4765" s="1" t="s">
        <v>23</v>
      </c>
      <c r="C4765" s="1" t="s">
        <v>42</v>
      </c>
      <c r="D4765">
        <v>3.7</v>
      </c>
      <c r="E4765">
        <v>77</v>
      </c>
      <c r="F4765">
        <v>43.76</v>
      </c>
      <c r="G4765">
        <v>4595</v>
      </c>
      <c r="H4765">
        <v>46967</v>
      </c>
      <c r="I4765">
        <v>7</v>
      </c>
      <c r="J4765">
        <v>706</v>
      </c>
      <c r="K4765">
        <v>288.52</v>
      </c>
      <c r="L4765">
        <v>5.6</v>
      </c>
      <c r="M4765">
        <v>8.1</v>
      </c>
      <c r="N4765" s="1" t="s">
        <v>21</v>
      </c>
      <c r="O4765">
        <v>68</v>
      </c>
      <c r="P4765">
        <v>1</v>
      </c>
      <c r="Q4765">
        <v>69</v>
      </c>
      <c r="R4765" t="str" cm="1">
        <f t="array" ref="R4765">_xlfn.IFS(Restaurant_Data[[#This Row],[Total Reservations]]&lt;=50, "Low", Restaurant_Data[[#This Row],[Total Reservations]]&lt;=100, "Medium", Restaurant_Data[[#This Row],[Total Reservations]]&lt;=200, "High")</f>
        <v>Medium</v>
      </c>
      <c r="S4765" s="4">
        <v>765447.17</v>
      </c>
      <c r="T4765" t="str" cm="1">
        <f t="array" ref="T4765">_xlfn.IFS(Restaurant_Data[[#This Row],[Revenue]]&lt;= 500000, "Low Income", Restaurant_Data[[#This Row],[Revenue]]&lt;=1000000, "Middle Income", Restaurant_Data[[#This Row],[Revenue]] &lt;= 2000000, "High Income")</f>
        <v>Middle Income</v>
      </c>
    </row>
    <row r="4766" spans="1:20" x14ac:dyDescent="0.35">
      <c r="A4766" s="1" t="s">
        <v>4793</v>
      </c>
      <c r="B4766" s="1" t="s">
        <v>34</v>
      </c>
      <c r="C4766" s="1" t="s">
        <v>20</v>
      </c>
      <c r="D4766">
        <v>4.8</v>
      </c>
      <c r="E4766">
        <v>51</v>
      </c>
      <c r="F4766">
        <v>72.3</v>
      </c>
      <c r="G4766">
        <v>1296</v>
      </c>
      <c r="H4766">
        <v>13681</v>
      </c>
      <c r="I4766">
        <v>10</v>
      </c>
      <c r="J4766">
        <v>751</v>
      </c>
      <c r="K4766">
        <v>236.89</v>
      </c>
      <c r="L4766">
        <v>1.8</v>
      </c>
      <c r="M4766">
        <v>8.1</v>
      </c>
      <c r="N4766" s="1" t="s">
        <v>27</v>
      </c>
      <c r="O4766">
        <v>50</v>
      </c>
      <c r="P4766">
        <v>14</v>
      </c>
      <c r="Q4766">
        <v>64</v>
      </c>
      <c r="R4766" t="str" cm="1">
        <f t="array" ref="R4766">_xlfn.IFS(Restaurant_Data[[#This Row],[Total Reservations]]&lt;=50, "Low", Restaurant_Data[[#This Row],[Total Reservations]]&lt;=100, "Medium", Restaurant_Data[[#This Row],[Total Reservations]]&lt;=200, "High")</f>
        <v>Medium</v>
      </c>
      <c r="S4766" s="4">
        <v>831225.95</v>
      </c>
      <c r="T4766" t="str" cm="1">
        <f t="array" ref="T4766">_xlfn.IFS(Restaurant_Data[[#This Row],[Revenue]]&lt;= 500000, "Low Income", Restaurant_Data[[#This Row],[Revenue]]&lt;=1000000, "Middle Income", Restaurant_Data[[#This Row],[Revenue]] &lt;= 2000000, "High Income")</f>
        <v>Middle Income</v>
      </c>
    </row>
    <row r="4767" spans="1:20" x14ac:dyDescent="0.35">
      <c r="A4767" s="1" t="s">
        <v>4794</v>
      </c>
      <c r="B4767" s="1" t="s">
        <v>19</v>
      </c>
      <c r="C4767" s="1" t="s">
        <v>24</v>
      </c>
      <c r="D4767">
        <v>3.1</v>
      </c>
      <c r="E4767">
        <v>34</v>
      </c>
      <c r="F4767">
        <v>33.03</v>
      </c>
      <c r="G4767">
        <v>2685</v>
      </c>
      <c r="H4767">
        <v>29737</v>
      </c>
      <c r="I4767">
        <v>18</v>
      </c>
      <c r="J4767">
        <v>214</v>
      </c>
      <c r="K4767">
        <v>63.64</v>
      </c>
      <c r="L4767">
        <v>9.6999999999999993</v>
      </c>
      <c r="M4767">
        <v>3.4</v>
      </c>
      <c r="N4767" s="1" t="s">
        <v>21</v>
      </c>
      <c r="O4767">
        <v>23</v>
      </c>
      <c r="P4767">
        <v>4</v>
      </c>
      <c r="Q4767">
        <v>27</v>
      </c>
      <c r="R4767" t="str" cm="1">
        <f t="array" ref="R4767">_xlfn.IFS(Restaurant_Data[[#This Row],[Total Reservations]]&lt;=50, "Low", Restaurant_Data[[#This Row],[Total Reservations]]&lt;=100, "Medium", Restaurant_Data[[#This Row],[Total Reservations]]&lt;=200, "High")</f>
        <v>Low</v>
      </c>
      <c r="S4767" s="4">
        <v>277325.53999999998</v>
      </c>
      <c r="T4767" t="str" cm="1">
        <f t="array" ref="T4767">_xlfn.IFS(Restaurant_Data[[#This Row],[Revenue]]&lt;= 500000, "Low Income", Restaurant_Data[[#This Row],[Revenue]]&lt;=1000000, "Middle Income", Restaurant_Data[[#This Row],[Revenue]] &lt;= 2000000, "High Income")</f>
        <v>Low Income</v>
      </c>
    </row>
    <row r="4768" spans="1:20" x14ac:dyDescent="0.35">
      <c r="A4768" s="1" t="s">
        <v>4795</v>
      </c>
      <c r="B4768" s="1" t="s">
        <v>19</v>
      </c>
      <c r="C4768" s="1" t="s">
        <v>26</v>
      </c>
      <c r="D4768">
        <v>3.8</v>
      </c>
      <c r="E4768">
        <v>38</v>
      </c>
      <c r="F4768">
        <v>48.38</v>
      </c>
      <c r="G4768">
        <v>2937</v>
      </c>
      <c r="H4768">
        <v>33940</v>
      </c>
      <c r="I4768">
        <v>11</v>
      </c>
      <c r="J4768">
        <v>63</v>
      </c>
      <c r="K4768">
        <v>55.21</v>
      </c>
      <c r="L4768">
        <v>4.0999999999999996</v>
      </c>
      <c r="M4768">
        <v>9.6</v>
      </c>
      <c r="N4768" s="1" t="s">
        <v>27</v>
      </c>
      <c r="O4768">
        <v>25</v>
      </c>
      <c r="P4768">
        <v>31</v>
      </c>
      <c r="Q4768">
        <v>56</v>
      </c>
      <c r="R4768" t="str" cm="1">
        <f t="array" ref="R4768">_xlfn.IFS(Restaurant_Data[[#This Row],[Total Reservations]]&lt;=50, "Low", Restaurant_Data[[#This Row],[Total Reservations]]&lt;=100, "Medium", Restaurant_Data[[#This Row],[Total Reservations]]&lt;=200, "High")</f>
        <v>Medium</v>
      </c>
      <c r="S4768" s="4">
        <v>429406.14</v>
      </c>
      <c r="T4768" t="str" cm="1">
        <f t="array" ref="T4768">_xlfn.IFS(Restaurant_Data[[#This Row],[Revenue]]&lt;= 500000, "Low Income", Restaurant_Data[[#This Row],[Revenue]]&lt;=1000000, "Middle Income", Restaurant_Data[[#This Row],[Revenue]] &lt;= 2000000, "High Income")</f>
        <v>Low Income</v>
      </c>
    </row>
    <row r="4769" spans="1:20" x14ac:dyDescent="0.35">
      <c r="A4769" s="1" t="s">
        <v>4796</v>
      </c>
      <c r="B4769" s="1" t="s">
        <v>23</v>
      </c>
      <c r="C4769" s="1" t="s">
        <v>24</v>
      </c>
      <c r="D4769">
        <v>3.1</v>
      </c>
      <c r="E4769">
        <v>70</v>
      </c>
      <c r="F4769">
        <v>27.9</v>
      </c>
      <c r="G4769">
        <v>4322</v>
      </c>
      <c r="H4769">
        <v>45210</v>
      </c>
      <c r="I4769">
        <v>14</v>
      </c>
      <c r="J4769">
        <v>540</v>
      </c>
      <c r="K4769">
        <v>234.97</v>
      </c>
      <c r="L4769">
        <v>3.3</v>
      </c>
      <c r="M4769">
        <v>1.2</v>
      </c>
      <c r="N4769" s="1" t="s">
        <v>21</v>
      </c>
      <c r="O4769">
        <v>66</v>
      </c>
      <c r="P4769">
        <v>22</v>
      </c>
      <c r="Q4769">
        <v>88</v>
      </c>
      <c r="R4769" t="str" cm="1">
        <f t="array" ref="R4769">_xlfn.IFS(Restaurant_Data[[#This Row],[Total Reservations]]&lt;=50, "Low", Restaurant_Data[[#This Row],[Total Reservations]]&lt;=100, "Medium", Restaurant_Data[[#This Row],[Total Reservations]]&lt;=200, "High")</f>
        <v>Medium</v>
      </c>
      <c r="S4769" s="4">
        <v>456235.7</v>
      </c>
      <c r="T4769" t="str" cm="1">
        <f t="array" ref="T4769">_xlfn.IFS(Restaurant_Data[[#This Row],[Revenue]]&lt;= 500000, "Low Income", Restaurant_Data[[#This Row],[Revenue]]&lt;=1000000, "Middle Income", Restaurant_Data[[#This Row],[Revenue]] &lt;= 2000000, "High Income")</f>
        <v>Low Income</v>
      </c>
    </row>
    <row r="4770" spans="1:20" x14ac:dyDescent="0.35">
      <c r="A4770" s="1" t="s">
        <v>4797</v>
      </c>
      <c r="B4770" s="1" t="s">
        <v>19</v>
      </c>
      <c r="C4770" s="1" t="s">
        <v>24</v>
      </c>
      <c r="D4770">
        <v>3.7</v>
      </c>
      <c r="E4770">
        <v>46</v>
      </c>
      <c r="F4770">
        <v>31.61</v>
      </c>
      <c r="G4770">
        <v>1664</v>
      </c>
      <c r="H4770">
        <v>23189</v>
      </c>
      <c r="I4770">
        <v>4</v>
      </c>
      <c r="J4770">
        <v>293</v>
      </c>
      <c r="K4770">
        <v>64.010000000000005</v>
      </c>
      <c r="L4770">
        <v>4.7</v>
      </c>
      <c r="M4770">
        <v>4.4000000000000004</v>
      </c>
      <c r="N4770" s="1" t="s">
        <v>27</v>
      </c>
      <c r="O4770">
        <v>7</v>
      </c>
      <c r="P4770">
        <v>32</v>
      </c>
      <c r="Q4770">
        <v>39</v>
      </c>
      <c r="R4770" t="str" cm="1">
        <f t="array" ref="R4770">_xlfn.IFS(Restaurant_Data[[#This Row],[Total Reservations]]&lt;=50, "Low", Restaurant_Data[[#This Row],[Total Reservations]]&lt;=100, "Medium", Restaurant_Data[[#This Row],[Total Reservations]]&lt;=200, "High")</f>
        <v>Low</v>
      </c>
      <c r="S4770" s="4">
        <v>332463.38</v>
      </c>
      <c r="T4770" t="str" cm="1">
        <f t="array" ref="T4770">_xlfn.IFS(Restaurant_Data[[#This Row],[Revenue]]&lt;= 500000, "Low Income", Restaurant_Data[[#This Row],[Revenue]]&lt;=1000000, "Middle Income", Restaurant_Data[[#This Row],[Revenue]] &lt;= 2000000, "High Income")</f>
        <v>Low Income</v>
      </c>
    </row>
    <row r="4771" spans="1:20" x14ac:dyDescent="0.35">
      <c r="A4771" s="1" t="s">
        <v>4798</v>
      </c>
      <c r="B4771" s="1" t="s">
        <v>19</v>
      </c>
      <c r="C4771" s="1" t="s">
        <v>20</v>
      </c>
      <c r="D4771">
        <v>3.3</v>
      </c>
      <c r="E4771">
        <v>39</v>
      </c>
      <c r="F4771">
        <v>67.2</v>
      </c>
      <c r="G4771">
        <v>1065</v>
      </c>
      <c r="H4771">
        <v>13287</v>
      </c>
      <c r="I4771">
        <v>3</v>
      </c>
      <c r="J4771">
        <v>484</v>
      </c>
      <c r="K4771">
        <v>128.99</v>
      </c>
      <c r="L4771">
        <v>4.7</v>
      </c>
      <c r="M4771">
        <v>1.9</v>
      </c>
      <c r="N4771" s="1" t="s">
        <v>27</v>
      </c>
      <c r="O4771">
        <v>25</v>
      </c>
      <c r="P4771">
        <v>5</v>
      </c>
      <c r="Q4771">
        <v>30</v>
      </c>
      <c r="R4771" t="str" cm="1">
        <f t="array" ref="R4771">_xlfn.IFS(Restaurant_Data[[#This Row],[Total Reservations]]&lt;=50, "Low", Restaurant_Data[[#This Row],[Total Reservations]]&lt;=100, "Medium", Restaurant_Data[[#This Row],[Total Reservations]]&lt;=200, "High")</f>
        <v>Low</v>
      </c>
      <c r="S4771" s="4">
        <v>585501.05000000005</v>
      </c>
      <c r="T4771" t="str" cm="1">
        <f t="array" ref="T4771">_xlfn.IFS(Restaurant_Data[[#This Row],[Revenue]]&lt;= 500000, "Low Income", Restaurant_Data[[#This Row],[Revenue]]&lt;=1000000, "Middle Income", Restaurant_Data[[#This Row],[Revenue]] &lt;= 2000000, "High Income")</f>
        <v>Middle Income</v>
      </c>
    </row>
    <row r="4772" spans="1:20" x14ac:dyDescent="0.35">
      <c r="A4772" s="1" t="s">
        <v>4799</v>
      </c>
      <c r="B4772" s="1" t="s">
        <v>19</v>
      </c>
      <c r="C4772" s="1" t="s">
        <v>42</v>
      </c>
      <c r="D4772">
        <v>3.5</v>
      </c>
      <c r="E4772">
        <v>37</v>
      </c>
      <c r="F4772">
        <v>43.97</v>
      </c>
      <c r="G4772">
        <v>3190</v>
      </c>
      <c r="H4772">
        <v>34429</v>
      </c>
      <c r="I4772">
        <v>14</v>
      </c>
      <c r="J4772">
        <v>872</v>
      </c>
      <c r="K4772">
        <v>84.04</v>
      </c>
      <c r="L4772">
        <v>5.0999999999999996</v>
      </c>
      <c r="M4772">
        <v>4.5</v>
      </c>
      <c r="N4772" s="1" t="s">
        <v>21</v>
      </c>
      <c r="O4772">
        <v>30</v>
      </c>
      <c r="P4772">
        <v>32</v>
      </c>
      <c r="Q4772">
        <v>62</v>
      </c>
      <c r="R4772" t="str" cm="1">
        <f t="array" ref="R4772">_xlfn.IFS(Restaurant_Data[[#This Row],[Total Reservations]]&lt;=50, "Low", Restaurant_Data[[#This Row],[Total Reservations]]&lt;=100, "Medium", Restaurant_Data[[#This Row],[Total Reservations]]&lt;=200, "High")</f>
        <v>Medium</v>
      </c>
      <c r="S4772" s="4">
        <v>386065.5</v>
      </c>
      <c r="T4772" t="str" cm="1">
        <f t="array" ref="T4772">_xlfn.IFS(Restaurant_Data[[#This Row],[Revenue]]&lt;= 500000, "Low Income", Restaurant_Data[[#This Row],[Revenue]]&lt;=1000000, "Middle Income", Restaurant_Data[[#This Row],[Revenue]] &lt;= 2000000, "High Income")</f>
        <v>Low Income</v>
      </c>
    </row>
    <row r="4773" spans="1:20" x14ac:dyDescent="0.35">
      <c r="A4773" s="1" t="s">
        <v>4800</v>
      </c>
      <c r="B4773" s="1" t="s">
        <v>23</v>
      </c>
      <c r="C4773" s="1" t="s">
        <v>20</v>
      </c>
      <c r="D4773">
        <v>4.8</v>
      </c>
      <c r="E4773">
        <v>87</v>
      </c>
      <c r="F4773">
        <v>70.75</v>
      </c>
      <c r="G4773">
        <v>5977</v>
      </c>
      <c r="H4773">
        <v>62548</v>
      </c>
      <c r="I4773">
        <v>3</v>
      </c>
      <c r="J4773">
        <v>618</v>
      </c>
      <c r="K4773">
        <v>292.22000000000003</v>
      </c>
      <c r="L4773">
        <v>7.2</v>
      </c>
      <c r="M4773">
        <v>1.5</v>
      </c>
      <c r="N4773" s="1" t="s">
        <v>21</v>
      </c>
      <c r="O4773">
        <v>82</v>
      </c>
      <c r="P4773">
        <v>19</v>
      </c>
      <c r="Q4773">
        <v>101</v>
      </c>
      <c r="R4773" t="str" cm="1">
        <f t="array" ref="R4773">_xlfn.IFS(Restaurant_Data[[#This Row],[Total Reservations]]&lt;=50, "Low", Restaurant_Data[[#This Row],[Total Reservations]]&lt;=100, "Medium", Restaurant_Data[[#This Row],[Total Reservations]]&lt;=200, "High")</f>
        <v>High</v>
      </c>
      <c r="S4773" s="4">
        <v>1375824.4</v>
      </c>
      <c r="T4773" t="str" cm="1">
        <f t="array" ref="T4773">_xlfn.IFS(Restaurant_Data[[#This Row],[Revenue]]&lt;= 500000, "Low Income", Restaurant_Data[[#This Row],[Revenue]]&lt;=1000000, "Middle Income", Restaurant_Data[[#This Row],[Revenue]] &lt;= 2000000, "High Income")</f>
        <v>High Income</v>
      </c>
    </row>
    <row r="4774" spans="1:20" x14ac:dyDescent="0.35">
      <c r="A4774" s="1" t="s">
        <v>4801</v>
      </c>
      <c r="B4774" s="1" t="s">
        <v>23</v>
      </c>
      <c r="C4774" s="1" t="s">
        <v>26</v>
      </c>
      <c r="D4774">
        <v>3.9</v>
      </c>
      <c r="E4774">
        <v>79</v>
      </c>
      <c r="F4774">
        <v>47.5</v>
      </c>
      <c r="G4774">
        <v>6557</v>
      </c>
      <c r="H4774">
        <v>73749</v>
      </c>
      <c r="I4774">
        <v>3</v>
      </c>
      <c r="J4774">
        <v>53</v>
      </c>
      <c r="K4774">
        <v>129.1</v>
      </c>
      <c r="L4774">
        <v>8.8000000000000007</v>
      </c>
      <c r="M4774">
        <v>6.8</v>
      </c>
      <c r="N4774" s="1" t="s">
        <v>27</v>
      </c>
      <c r="O4774">
        <v>46</v>
      </c>
      <c r="P4774">
        <v>1</v>
      </c>
      <c r="Q4774">
        <v>47</v>
      </c>
      <c r="R4774" t="str" cm="1">
        <f t="array" ref="R4774">_xlfn.IFS(Restaurant_Data[[#This Row],[Total Reservations]]&lt;=50, "Low", Restaurant_Data[[#This Row],[Total Reservations]]&lt;=100, "Medium", Restaurant_Data[[#This Row],[Total Reservations]]&lt;=200, "High")</f>
        <v>Low</v>
      </c>
      <c r="S4774" s="4">
        <v>848458.95</v>
      </c>
      <c r="T4774" t="str" cm="1">
        <f t="array" ref="T4774">_xlfn.IFS(Restaurant_Data[[#This Row],[Revenue]]&lt;= 500000, "Low Income", Restaurant_Data[[#This Row],[Revenue]]&lt;=1000000, "Middle Income", Restaurant_Data[[#This Row],[Revenue]] &lt;= 2000000, "High Income")</f>
        <v>Middle Income</v>
      </c>
    </row>
    <row r="4775" spans="1:20" x14ac:dyDescent="0.35">
      <c r="A4775" s="1" t="s">
        <v>4802</v>
      </c>
      <c r="B4775" s="1" t="s">
        <v>19</v>
      </c>
      <c r="C4775" s="1" t="s">
        <v>20</v>
      </c>
      <c r="D4775">
        <v>3.5</v>
      </c>
      <c r="E4775">
        <v>38</v>
      </c>
      <c r="F4775">
        <v>71.88</v>
      </c>
      <c r="G4775">
        <v>1783</v>
      </c>
      <c r="H4775">
        <v>22107</v>
      </c>
      <c r="I4775">
        <v>12</v>
      </c>
      <c r="J4775">
        <v>263</v>
      </c>
      <c r="K4775">
        <v>63.79</v>
      </c>
      <c r="L4775">
        <v>1.5</v>
      </c>
      <c r="M4775">
        <v>1.6</v>
      </c>
      <c r="N4775" s="1" t="s">
        <v>27</v>
      </c>
      <c r="O4775">
        <v>19</v>
      </c>
      <c r="P4775">
        <v>19</v>
      </c>
      <c r="Q4775">
        <v>38</v>
      </c>
      <c r="R4775" t="str" cm="1">
        <f t="array" ref="R4775">_xlfn.IFS(Restaurant_Data[[#This Row],[Total Reservations]]&lt;=50, "Low", Restaurant_Data[[#This Row],[Total Reservations]]&lt;=100, "Medium", Restaurant_Data[[#This Row],[Total Reservations]]&lt;=200, "High")</f>
        <v>Low</v>
      </c>
      <c r="S4775" s="4">
        <v>618772.65</v>
      </c>
      <c r="T4775" t="str" cm="1">
        <f t="array" ref="T4775">_xlfn.IFS(Restaurant_Data[[#This Row],[Revenue]]&lt;= 500000, "Low Income", Restaurant_Data[[#This Row],[Revenue]]&lt;=1000000, "Middle Income", Restaurant_Data[[#This Row],[Revenue]] &lt;= 2000000, "High Income")</f>
        <v>Middle Income</v>
      </c>
    </row>
    <row r="4776" spans="1:20" x14ac:dyDescent="0.35">
      <c r="A4776" s="1" t="s">
        <v>4803</v>
      </c>
      <c r="B4776" s="1" t="s">
        <v>34</v>
      </c>
      <c r="C4776" s="1" t="s">
        <v>37</v>
      </c>
      <c r="D4776">
        <v>4.2</v>
      </c>
      <c r="E4776">
        <v>53</v>
      </c>
      <c r="F4776">
        <v>65.400000000000006</v>
      </c>
      <c r="G4776">
        <v>2481</v>
      </c>
      <c r="H4776">
        <v>30551</v>
      </c>
      <c r="I4776">
        <v>10</v>
      </c>
      <c r="J4776">
        <v>98</v>
      </c>
      <c r="K4776">
        <v>287.39999999999998</v>
      </c>
      <c r="L4776">
        <v>5.4</v>
      </c>
      <c r="M4776">
        <v>6.5</v>
      </c>
      <c r="N4776" s="1" t="s">
        <v>21</v>
      </c>
      <c r="O4776">
        <v>44</v>
      </c>
      <c r="P4776">
        <v>22</v>
      </c>
      <c r="Q4776">
        <v>66</v>
      </c>
      <c r="R4776" t="str" cm="1">
        <f t="array" ref="R4776">_xlfn.IFS(Restaurant_Data[[#This Row],[Total Reservations]]&lt;=50, "Low", Restaurant_Data[[#This Row],[Total Reservations]]&lt;=100, "Medium", Restaurant_Data[[#This Row],[Total Reservations]]&lt;=200, "High")</f>
        <v>Medium</v>
      </c>
      <c r="S4776" s="4">
        <v>784809.25</v>
      </c>
      <c r="T4776" t="str" cm="1">
        <f t="array" ref="T4776">_xlfn.IFS(Restaurant_Data[[#This Row],[Revenue]]&lt;= 500000, "Low Income", Restaurant_Data[[#This Row],[Revenue]]&lt;=1000000, "Middle Income", Restaurant_Data[[#This Row],[Revenue]] &lt;= 2000000, "High Income")</f>
        <v>Middle Income</v>
      </c>
    </row>
    <row r="4777" spans="1:20" x14ac:dyDescent="0.35">
      <c r="A4777" s="1" t="s">
        <v>4804</v>
      </c>
      <c r="B4777" s="1" t="s">
        <v>19</v>
      </c>
      <c r="C4777" s="1" t="s">
        <v>24</v>
      </c>
      <c r="D4777">
        <v>3.3</v>
      </c>
      <c r="E4777">
        <v>31</v>
      </c>
      <c r="F4777">
        <v>25.9</v>
      </c>
      <c r="G4777">
        <v>2561</v>
      </c>
      <c r="H4777">
        <v>30941</v>
      </c>
      <c r="I4777">
        <v>18</v>
      </c>
      <c r="J4777">
        <v>130</v>
      </c>
      <c r="K4777">
        <v>202.19</v>
      </c>
      <c r="L4777">
        <v>4.7</v>
      </c>
      <c r="M4777">
        <v>3.1</v>
      </c>
      <c r="N4777" s="1" t="s">
        <v>27</v>
      </c>
      <c r="O4777">
        <v>21</v>
      </c>
      <c r="P4777">
        <v>18</v>
      </c>
      <c r="Q4777">
        <v>39</v>
      </c>
      <c r="R4777" t="str" cm="1">
        <f t="array" ref="R4777">_xlfn.IFS(Restaurant_Data[[#This Row],[Total Reservations]]&lt;=50, "Low", Restaurant_Data[[#This Row],[Total Reservations]]&lt;=100, "Medium", Restaurant_Data[[#This Row],[Total Reservations]]&lt;=200, "High")</f>
        <v>Low</v>
      </c>
      <c r="S4777" s="4">
        <v>204393.75</v>
      </c>
      <c r="T4777" t="str" cm="1">
        <f t="array" ref="T4777">_xlfn.IFS(Restaurant_Data[[#This Row],[Revenue]]&lt;= 500000, "Low Income", Restaurant_Data[[#This Row],[Revenue]]&lt;=1000000, "Middle Income", Restaurant_Data[[#This Row],[Revenue]] &lt;= 2000000, "High Income")</f>
        <v>Low Income</v>
      </c>
    </row>
    <row r="4778" spans="1:20" x14ac:dyDescent="0.35">
      <c r="A4778" s="1" t="s">
        <v>4805</v>
      </c>
      <c r="B4778" s="1" t="s">
        <v>23</v>
      </c>
      <c r="C4778" s="1" t="s">
        <v>42</v>
      </c>
      <c r="D4778">
        <v>3.5</v>
      </c>
      <c r="E4778">
        <v>88</v>
      </c>
      <c r="F4778">
        <v>36.200000000000003</v>
      </c>
      <c r="G4778">
        <v>4393</v>
      </c>
      <c r="H4778">
        <v>44526</v>
      </c>
      <c r="I4778">
        <v>12</v>
      </c>
      <c r="J4778">
        <v>596</v>
      </c>
      <c r="K4778">
        <v>59.03</v>
      </c>
      <c r="L4778">
        <v>1.1000000000000001</v>
      </c>
      <c r="M4778">
        <v>2.6</v>
      </c>
      <c r="N4778" s="1" t="s">
        <v>27</v>
      </c>
      <c r="O4778">
        <v>28</v>
      </c>
      <c r="P4778">
        <v>53</v>
      </c>
      <c r="Q4778">
        <v>81</v>
      </c>
      <c r="R4778" t="str" cm="1">
        <f t="array" ref="R4778">_xlfn.IFS(Restaurant_Data[[#This Row],[Total Reservations]]&lt;=50, "Low", Restaurant_Data[[#This Row],[Total Reservations]]&lt;=100, "Medium", Restaurant_Data[[#This Row],[Total Reservations]]&lt;=200, "High")</f>
        <v>Medium</v>
      </c>
      <c r="S4778" s="4">
        <v>724436.4</v>
      </c>
      <c r="T4778" t="str" cm="1">
        <f t="array" ref="T4778">_xlfn.IFS(Restaurant_Data[[#This Row],[Revenue]]&lt;= 500000, "Low Income", Restaurant_Data[[#This Row],[Revenue]]&lt;=1000000, "Middle Income", Restaurant_Data[[#This Row],[Revenue]] &lt;= 2000000, "High Income")</f>
        <v>Middle Income</v>
      </c>
    </row>
    <row r="4779" spans="1:20" x14ac:dyDescent="0.35">
      <c r="A4779" s="1" t="s">
        <v>4806</v>
      </c>
      <c r="B4779" s="1" t="s">
        <v>23</v>
      </c>
      <c r="C4779" s="1" t="s">
        <v>31</v>
      </c>
      <c r="D4779">
        <v>4.0999999999999996</v>
      </c>
      <c r="E4779">
        <v>79</v>
      </c>
      <c r="F4779">
        <v>39.28</v>
      </c>
      <c r="G4779">
        <v>1925</v>
      </c>
      <c r="H4779">
        <v>23922</v>
      </c>
      <c r="I4779">
        <v>4</v>
      </c>
      <c r="J4779">
        <v>927</v>
      </c>
      <c r="K4779">
        <v>258.33999999999997</v>
      </c>
      <c r="L4779">
        <v>8.3000000000000007</v>
      </c>
      <c r="M4779">
        <v>4.0999999999999996</v>
      </c>
      <c r="N4779" s="1" t="s">
        <v>27</v>
      </c>
      <c r="O4779">
        <v>44</v>
      </c>
      <c r="P4779">
        <v>25</v>
      </c>
      <c r="Q4779">
        <v>69</v>
      </c>
      <c r="R4779" t="str" cm="1">
        <f t="array" ref="R4779">_xlfn.IFS(Restaurant_Data[[#This Row],[Total Reservations]]&lt;=50, "Low", Restaurant_Data[[#This Row],[Total Reservations]]&lt;=100, "Medium", Restaurant_Data[[#This Row],[Total Reservations]]&lt;=200, "High")</f>
        <v>Medium</v>
      </c>
      <c r="S4779" s="4">
        <v>698431.2</v>
      </c>
      <c r="T4779" t="str" cm="1">
        <f t="array" ref="T4779">_xlfn.IFS(Restaurant_Data[[#This Row],[Revenue]]&lt;= 500000, "Low Income", Restaurant_Data[[#This Row],[Revenue]]&lt;=1000000, "Middle Income", Restaurant_Data[[#This Row],[Revenue]] &lt;= 2000000, "High Income")</f>
        <v>Middle Income</v>
      </c>
    </row>
    <row r="4780" spans="1:20" x14ac:dyDescent="0.35">
      <c r="A4780" s="1" t="s">
        <v>4807</v>
      </c>
      <c r="B4780" s="1" t="s">
        <v>23</v>
      </c>
      <c r="C4780" s="1" t="s">
        <v>26</v>
      </c>
      <c r="D4780">
        <v>3.5</v>
      </c>
      <c r="E4780">
        <v>86</v>
      </c>
      <c r="F4780">
        <v>46.21</v>
      </c>
      <c r="G4780">
        <v>3163</v>
      </c>
      <c r="H4780">
        <v>32322</v>
      </c>
      <c r="I4780">
        <v>19</v>
      </c>
      <c r="J4780">
        <v>230</v>
      </c>
      <c r="K4780">
        <v>88.13</v>
      </c>
      <c r="L4780">
        <v>1.9</v>
      </c>
      <c r="M4780">
        <v>6.8</v>
      </c>
      <c r="N4780" s="1" t="s">
        <v>27</v>
      </c>
      <c r="O4780">
        <v>10</v>
      </c>
      <c r="P4780">
        <v>1</v>
      </c>
      <c r="Q4780">
        <v>11</v>
      </c>
      <c r="R4780" t="str" cm="1">
        <f t="array" ref="R4780">_xlfn.IFS(Restaurant_Data[[#This Row],[Total Reservations]]&lt;=50, "Low", Restaurant_Data[[#This Row],[Total Reservations]]&lt;=100, "Medium", Restaurant_Data[[#This Row],[Total Reservations]]&lt;=200, "High")</f>
        <v>Low</v>
      </c>
      <c r="S4780" s="4">
        <v>900998.05</v>
      </c>
      <c r="T4780" t="str" cm="1">
        <f t="array" ref="T4780">_xlfn.IFS(Restaurant_Data[[#This Row],[Revenue]]&lt;= 500000, "Low Income", Restaurant_Data[[#This Row],[Revenue]]&lt;=1000000, "Middle Income", Restaurant_Data[[#This Row],[Revenue]] &lt;= 2000000, "High Income")</f>
        <v>Middle Income</v>
      </c>
    </row>
    <row r="4781" spans="1:20" x14ac:dyDescent="0.35">
      <c r="A4781" s="1" t="s">
        <v>4808</v>
      </c>
      <c r="B4781" s="1" t="s">
        <v>19</v>
      </c>
      <c r="C4781" s="1" t="s">
        <v>31</v>
      </c>
      <c r="D4781">
        <v>4.4000000000000004</v>
      </c>
      <c r="E4781">
        <v>32</v>
      </c>
      <c r="F4781">
        <v>30.43</v>
      </c>
      <c r="G4781">
        <v>1021</v>
      </c>
      <c r="H4781">
        <v>10526</v>
      </c>
      <c r="I4781">
        <v>19</v>
      </c>
      <c r="J4781">
        <v>721</v>
      </c>
      <c r="K4781">
        <v>250.61</v>
      </c>
      <c r="L4781">
        <v>2</v>
      </c>
      <c r="M4781">
        <v>6.2</v>
      </c>
      <c r="N4781" s="1" t="s">
        <v>21</v>
      </c>
      <c r="O4781">
        <v>0</v>
      </c>
      <c r="P4781">
        <v>1</v>
      </c>
      <c r="Q4781">
        <v>1</v>
      </c>
      <c r="R4781" t="str" cm="1">
        <f t="array" ref="R4781">_xlfn.IFS(Restaurant_Data[[#This Row],[Total Reservations]]&lt;=50, "Low", Restaurant_Data[[#This Row],[Total Reservations]]&lt;=100, "Medium", Restaurant_Data[[#This Row],[Total Reservations]]&lt;=200, "High")</f>
        <v>Low</v>
      </c>
      <c r="S4781" s="4">
        <v>239883.67</v>
      </c>
      <c r="T4781" t="str" cm="1">
        <f t="array" ref="T4781">_xlfn.IFS(Restaurant_Data[[#This Row],[Revenue]]&lt;= 500000, "Low Income", Restaurant_Data[[#This Row],[Revenue]]&lt;=1000000, "Middle Income", Restaurant_Data[[#This Row],[Revenue]] &lt;= 2000000, "High Income")</f>
        <v>Low Income</v>
      </c>
    </row>
    <row r="4782" spans="1:20" x14ac:dyDescent="0.35">
      <c r="A4782" s="1" t="s">
        <v>4809</v>
      </c>
      <c r="B4782" s="1" t="s">
        <v>34</v>
      </c>
      <c r="C4782" s="1" t="s">
        <v>24</v>
      </c>
      <c r="D4782">
        <v>4</v>
      </c>
      <c r="E4782">
        <v>70</v>
      </c>
      <c r="F4782">
        <v>28.83</v>
      </c>
      <c r="G4782">
        <v>890</v>
      </c>
      <c r="H4782">
        <v>12666</v>
      </c>
      <c r="I4782">
        <v>17</v>
      </c>
      <c r="J4782">
        <v>919</v>
      </c>
      <c r="K4782">
        <v>200.69</v>
      </c>
      <c r="L4782">
        <v>1.4</v>
      </c>
      <c r="M4782">
        <v>7.1</v>
      </c>
      <c r="N4782" s="1" t="s">
        <v>27</v>
      </c>
      <c r="O4782">
        <v>8</v>
      </c>
      <c r="P4782">
        <v>27</v>
      </c>
      <c r="Q4782">
        <v>35</v>
      </c>
      <c r="R4782" t="str" cm="1">
        <f t="array" ref="R4782">_xlfn.IFS(Restaurant_Data[[#This Row],[Total Reservations]]&lt;=50, "Low", Restaurant_Data[[#This Row],[Total Reservations]]&lt;=100, "Medium", Restaurant_Data[[#This Row],[Total Reservations]]&lt;=200, "High")</f>
        <v>Low</v>
      </c>
      <c r="S4782" s="4">
        <v>468029.25</v>
      </c>
      <c r="T4782" t="str" cm="1">
        <f t="array" ref="T4782">_xlfn.IFS(Restaurant_Data[[#This Row],[Revenue]]&lt;= 500000, "Low Income", Restaurant_Data[[#This Row],[Revenue]]&lt;=1000000, "Middle Income", Restaurant_Data[[#This Row],[Revenue]] &lt;= 2000000, "High Income")</f>
        <v>Low Income</v>
      </c>
    </row>
    <row r="4783" spans="1:20" x14ac:dyDescent="0.35">
      <c r="A4783" s="1" t="s">
        <v>4810</v>
      </c>
      <c r="B4783" s="1" t="s">
        <v>23</v>
      </c>
      <c r="C4783" s="1" t="s">
        <v>20</v>
      </c>
      <c r="D4783">
        <v>4.5</v>
      </c>
      <c r="E4783">
        <v>88</v>
      </c>
      <c r="F4783">
        <v>70.13</v>
      </c>
      <c r="G4783">
        <v>7345</v>
      </c>
      <c r="H4783">
        <v>78372</v>
      </c>
      <c r="I4783">
        <v>8</v>
      </c>
      <c r="J4783">
        <v>426</v>
      </c>
      <c r="K4783">
        <v>94.28</v>
      </c>
      <c r="L4783">
        <v>2.8</v>
      </c>
      <c r="M4783">
        <v>9.3000000000000007</v>
      </c>
      <c r="N4783" s="1" t="s">
        <v>27</v>
      </c>
      <c r="O4783">
        <v>81</v>
      </c>
      <c r="P4783">
        <v>14</v>
      </c>
      <c r="Q4783">
        <v>95</v>
      </c>
      <c r="R4783" t="str" cm="1">
        <f t="array" ref="R4783">_xlfn.IFS(Restaurant_Data[[#This Row],[Total Reservations]]&lt;=50, "Low", Restaurant_Data[[#This Row],[Total Reservations]]&lt;=100, "Medium", Restaurant_Data[[#This Row],[Total Reservations]]&lt;=200, "High")</f>
        <v>Medium</v>
      </c>
      <c r="S4783" s="4">
        <v>1388045.81</v>
      </c>
      <c r="T4783" t="str" cm="1">
        <f t="array" ref="T4783">_xlfn.IFS(Restaurant_Data[[#This Row],[Revenue]]&lt;= 500000, "Low Income", Restaurant_Data[[#This Row],[Revenue]]&lt;=1000000, "Middle Income", Restaurant_Data[[#This Row],[Revenue]] &lt;= 2000000, "High Income")</f>
        <v>High Income</v>
      </c>
    </row>
    <row r="4784" spans="1:20" x14ac:dyDescent="0.35">
      <c r="A4784" s="1" t="s">
        <v>4811</v>
      </c>
      <c r="B4784" s="1" t="s">
        <v>23</v>
      </c>
      <c r="C4784" s="1" t="s">
        <v>31</v>
      </c>
      <c r="D4784">
        <v>4.9000000000000004</v>
      </c>
      <c r="E4784">
        <v>88</v>
      </c>
      <c r="F4784">
        <v>36.26</v>
      </c>
      <c r="G4784">
        <v>9086</v>
      </c>
      <c r="H4784">
        <v>99379</v>
      </c>
      <c r="I4784">
        <v>11</v>
      </c>
      <c r="J4784">
        <v>528</v>
      </c>
      <c r="K4784">
        <v>238.15</v>
      </c>
      <c r="L4784">
        <v>2.6</v>
      </c>
      <c r="M4784">
        <v>2.8</v>
      </c>
      <c r="N4784" s="1" t="s">
        <v>27</v>
      </c>
      <c r="O4784">
        <v>0</v>
      </c>
      <c r="P4784">
        <v>81</v>
      </c>
      <c r="Q4784">
        <v>81</v>
      </c>
      <c r="R4784" t="str" cm="1">
        <f t="array" ref="R4784">_xlfn.IFS(Restaurant_Data[[#This Row],[Total Reservations]]&lt;=50, "Low", Restaurant_Data[[#This Row],[Total Reservations]]&lt;=100, "Medium", Restaurant_Data[[#This Row],[Total Reservations]]&lt;=200, "High")</f>
        <v>Medium</v>
      </c>
      <c r="S4784" s="4">
        <v>735093.73</v>
      </c>
      <c r="T4784" t="str" cm="1">
        <f t="array" ref="T4784">_xlfn.IFS(Restaurant_Data[[#This Row],[Revenue]]&lt;= 500000, "Low Income", Restaurant_Data[[#This Row],[Revenue]]&lt;=1000000, "Middle Income", Restaurant_Data[[#This Row],[Revenue]] &lt;= 2000000, "High Income")</f>
        <v>Middle Income</v>
      </c>
    </row>
    <row r="4785" spans="1:20" x14ac:dyDescent="0.35">
      <c r="A4785" s="1" t="s">
        <v>4812</v>
      </c>
      <c r="B4785" s="1" t="s">
        <v>19</v>
      </c>
      <c r="C4785" s="1" t="s">
        <v>37</v>
      </c>
      <c r="D4785">
        <v>3.2</v>
      </c>
      <c r="E4785">
        <v>48</v>
      </c>
      <c r="F4785">
        <v>60.58</v>
      </c>
      <c r="G4785">
        <v>2724</v>
      </c>
      <c r="H4785">
        <v>28528</v>
      </c>
      <c r="I4785">
        <v>5</v>
      </c>
      <c r="J4785">
        <v>266</v>
      </c>
      <c r="K4785">
        <v>163.63</v>
      </c>
      <c r="L4785">
        <v>4.0999999999999996</v>
      </c>
      <c r="M4785">
        <v>4.7</v>
      </c>
      <c r="N4785" s="1" t="s">
        <v>27</v>
      </c>
      <c r="O4785">
        <v>4</v>
      </c>
      <c r="P4785">
        <v>38</v>
      </c>
      <c r="Q4785">
        <v>42</v>
      </c>
      <c r="R4785" t="str" cm="1">
        <f t="array" ref="R4785">_xlfn.IFS(Restaurant_Data[[#This Row],[Total Reservations]]&lt;=50, "Low", Restaurant_Data[[#This Row],[Total Reservations]]&lt;=100, "Medium", Restaurant_Data[[#This Row],[Total Reservations]]&lt;=200, "High")</f>
        <v>Low</v>
      </c>
      <c r="S4785" s="4">
        <v>654805.72</v>
      </c>
      <c r="T4785" t="str" cm="1">
        <f t="array" ref="T4785">_xlfn.IFS(Restaurant_Data[[#This Row],[Revenue]]&lt;= 500000, "Low Income", Restaurant_Data[[#This Row],[Revenue]]&lt;=1000000, "Middle Income", Restaurant_Data[[#This Row],[Revenue]] &lt;= 2000000, "High Income")</f>
        <v>Middle Income</v>
      </c>
    </row>
    <row r="4786" spans="1:20" x14ac:dyDescent="0.35">
      <c r="A4786" s="1" t="s">
        <v>4813</v>
      </c>
      <c r="B4786" s="1" t="s">
        <v>34</v>
      </c>
      <c r="C4786" s="1" t="s">
        <v>20</v>
      </c>
      <c r="D4786">
        <v>3.7</v>
      </c>
      <c r="E4786">
        <v>68</v>
      </c>
      <c r="F4786">
        <v>75.05</v>
      </c>
      <c r="G4786">
        <v>1750</v>
      </c>
      <c r="H4786">
        <v>20376</v>
      </c>
      <c r="I4786">
        <v>5</v>
      </c>
      <c r="J4786">
        <v>315</v>
      </c>
      <c r="K4786">
        <v>209.53</v>
      </c>
      <c r="L4786">
        <v>6.9</v>
      </c>
      <c r="M4786">
        <v>3.4</v>
      </c>
      <c r="N4786" s="1" t="s">
        <v>27</v>
      </c>
      <c r="O4786">
        <v>54</v>
      </c>
      <c r="P4786">
        <v>51</v>
      </c>
      <c r="Q4786">
        <v>105</v>
      </c>
      <c r="R4786" t="str" cm="1">
        <f t="array" ref="R4786">_xlfn.IFS(Restaurant_Data[[#This Row],[Total Reservations]]&lt;=50, "Low", Restaurant_Data[[#This Row],[Total Reservations]]&lt;=100, "Medium", Restaurant_Data[[#This Row],[Total Reservations]]&lt;=200, "High")</f>
        <v>High</v>
      </c>
      <c r="S4786" s="4">
        <v>1139948.6499999999</v>
      </c>
      <c r="T4786" t="str" cm="1">
        <f t="array" ref="T4786">_xlfn.IFS(Restaurant_Data[[#This Row],[Revenue]]&lt;= 500000, "Low Income", Restaurant_Data[[#This Row],[Revenue]]&lt;=1000000, "Middle Income", Restaurant_Data[[#This Row],[Revenue]] &lt;= 2000000, "High Income")</f>
        <v>High Income</v>
      </c>
    </row>
    <row r="4787" spans="1:20" x14ac:dyDescent="0.35">
      <c r="A4787" s="1" t="s">
        <v>4814</v>
      </c>
      <c r="B4787" s="1" t="s">
        <v>19</v>
      </c>
      <c r="C4787" s="1" t="s">
        <v>24</v>
      </c>
      <c r="D4787">
        <v>3.6</v>
      </c>
      <c r="E4787">
        <v>44</v>
      </c>
      <c r="F4787">
        <v>33.46</v>
      </c>
      <c r="G4787">
        <v>1789</v>
      </c>
      <c r="H4787">
        <v>23100</v>
      </c>
      <c r="I4787">
        <v>13</v>
      </c>
      <c r="J4787">
        <v>812</v>
      </c>
      <c r="K4787">
        <v>267.38</v>
      </c>
      <c r="L4787">
        <v>1.5</v>
      </c>
      <c r="M4787">
        <v>6.3</v>
      </c>
      <c r="N4787" s="1" t="s">
        <v>21</v>
      </c>
      <c r="O4787">
        <v>11</v>
      </c>
      <c r="P4787">
        <v>38</v>
      </c>
      <c r="Q4787">
        <v>49</v>
      </c>
      <c r="R4787" t="str" cm="1">
        <f t="array" ref="R4787">_xlfn.IFS(Restaurant_Data[[#This Row],[Total Reservations]]&lt;=50, "Low", Restaurant_Data[[#This Row],[Total Reservations]]&lt;=100, "Medium", Restaurant_Data[[#This Row],[Total Reservations]]&lt;=200, "High")</f>
        <v>Low</v>
      </c>
      <c r="S4787" s="4">
        <v>346422.6</v>
      </c>
      <c r="T4787" t="str" cm="1">
        <f t="array" ref="T4787">_xlfn.IFS(Restaurant_Data[[#This Row],[Revenue]]&lt;= 500000, "Low Income", Restaurant_Data[[#This Row],[Revenue]]&lt;=1000000, "Middle Income", Restaurant_Data[[#This Row],[Revenue]] &lt;= 2000000, "High Income")</f>
        <v>Low Income</v>
      </c>
    </row>
    <row r="4788" spans="1:20" x14ac:dyDescent="0.35">
      <c r="A4788" s="1" t="s">
        <v>4815</v>
      </c>
      <c r="B4788" s="1" t="s">
        <v>23</v>
      </c>
      <c r="C4788" s="1" t="s">
        <v>31</v>
      </c>
      <c r="D4788">
        <v>3.3</v>
      </c>
      <c r="E4788">
        <v>87</v>
      </c>
      <c r="F4788">
        <v>40.82</v>
      </c>
      <c r="G4788">
        <v>2394</v>
      </c>
      <c r="H4788">
        <v>29478</v>
      </c>
      <c r="I4788">
        <v>4</v>
      </c>
      <c r="J4788">
        <v>674</v>
      </c>
      <c r="K4788">
        <v>115.07</v>
      </c>
      <c r="L4788">
        <v>8.6999999999999993</v>
      </c>
      <c r="M4788">
        <v>3.6</v>
      </c>
      <c r="N4788" s="1" t="s">
        <v>27</v>
      </c>
      <c r="O4788">
        <v>23</v>
      </c>
      <c r="P4788">
        <v>75</v>
      </c>
      <c r="Q4788">
        <v>98</v>
      </c>
      <c r="R4788" t="str" cm="1">
        <f t="array" ref="R4788">_xlfn.IFS(Restaurant_Data[[#This Row],[Total Reservations]]&lt;=50, "Low", Restaurant_Data[[#This Row],[Total Reservations]]&lt;=100, "Medium", Restaurant_Data[[#This Row],[Total Reservations]]&lt;=200, "High")</f>
        <v>Medium</v>
      </c>
      <c r="S4788" s="4">
        <v>798306.72</v>
      </c>
      <c r="T4788" t="str" cm="1">
        <f t="array" ref="T4788">_xlfn.IFS(Restaurant_Data[[#This Row],[Revenue]]&lt;= 500000, "Low Income", Restaurant_Data[[#This Row],[Revenue]]&lt;=1000000, "Middle Income", Restaurant_Data[[#This Row],[Revenue]] &lt;= 2000000, "High Income")</f>
        <v>Middle Income</v>
      </c>
    </row>
    <row r="4789" spans="1:20" x14ac:dyDescent="0.35">
      <c r="A4789" s="1" t="s">
        <v>4816</v>
      </c>
      <c r="B4789" s="1" t="s">
        <v>34</v>
      </c>
      <c r="C4789" s="1" t="s">
        <v>26</v>
      </c>
      <c r="D4789">
        <v>4.5999999999999996</v>
      </c>
      <c r="E4789">
        <v>66</v>
      </c>
      <c r="F4789">
        <v>50.24</v>
      </c>
      <c r="G4789">
        <v>4493</v>
      </c>
      <c r="H4789">
        <v>50763</v>
      </c>
      <c r="I4789">
        <v>13</v>
      </c>
      <c r="J4789">
        <v>239</v>
      </c>
      <c r="K4789">
        <v>141.49</v>
      </c>
      <c r="L4789">
        <v>3.9</v>
      </c>
      <c r="M4789">
        <v>6</v>
      </c>
      <c r="N4789" s="1" t="s">
        <v>21</v>
      </c>
      <c r="O4789">
        <v>29</v>
      </c>
      <c r="P4789">
        <v>13</v>
      </c>
      <c r="Q4789">
        <v>42</v>
      </c>
      <c r="R4789" t="str" cm="1">
        <f t="array" ref="R4789">_xlfn.IFS(Restaurant_Data[[#This Row],[Total Reservations]]&lt;=50, "Low", Restaurant_Data[[#This Row],[Total Reservations]]&lt;=100, "Medium", Restaurant_Data[[#This Row],[Total Reservations]]&lt;=200, "High")</f>
        <v>Low</v>
      </c>
      <c r="S4789" s="4">
        <v>755984.69</v>
      </c>
      <c r="T4789" t="str" cm="1">
        <f t="array" ref="T4789">_xlfn.IFS(Restaurant_Data[[#This Row],[Revenue]]&lt;= 500000, "Low Income", Restaurant_Data[[#This Row],[Revenue]]&lt;=1000000, "Middle Income", Restaurant_Data[[#This Row],[Revenue]] &lt;= 2000000, "High Income")</f>
        <v>Middle Income</v>
      </c>
    </row>
    <row r="4790" spans="1:20" x14ac:dyDescent="0.35">
      <c r="A4790" s="1" t="s">
        <v>4817</v>
      </c>
      <c r="B4790" s="1" t="s">
        <v>34</v>
      </c>
      <c r="C4790" s="1" t="s">
        <v>31</v>
      </c>
      <c r="D4790">
        <v>4.5</v>
      </c>
      <c r="E4790">
        <v>59</v>
      </c>
      <c r="F4790">
        <v>30.93</v>
      </c>
      <c r="G4790">
        <v>1028</v>
      </c>
      <c r="H4790">
        <v>18680</v>
      </c>
      <c r="I4790">
        <v>16</v>
      </c>
      <c r="J4790">
        <v>51</v>
      </c>
      <c r="K4790">
        <v>299.32</v>
      </c>
      <c r="L4790">
        <v>6.5</v>
      </c>
      <c r="M4790">
        <v>8.4</v>
      </c>
      <c r="N4790" s="1" t="s">
        <v>27</v>
      </c>
      <c r="O4790">
        <v>18</v>
      </c>
      <c r="P4790">
        <v>30</v>
      </c>
      <c r="Q4790">
        <v>48</v>
      </c>
      <c r="R4790" t="str" cm="1">
        <f t="array" ref="R4790">_xlfn.IFS(Restaurant_Data[[#This Row],[Total Reservations]]&lt;=50, "Low", Restaurant_Data[[#This Row],[Total Reservations]]&lt;=100, "Medium", Restaurant_Data[[#This Row],[Total Reservations]]&lt;=200, "High")</f>
        <v>Low</v>
      </c>
      <c r="S4790" s="4">
        <v>427159.17</v>
      </c>
      <c r="T4790" t="str" cm="1">
        <f t="array" ref="T4790">_xlfn.IFS(Restaurant_Data[[#This Row],[Revenue]]&lt;= 500000, "Low Income", Restaurant_Data[[#This Row],[Revenue]]&lt;=1000000, "Middle Income", Restaurant_Data[[#This Row],[Revenue]] &lt;= 2000000, "High Income")</f>
        <v>Low Income</v>
      </c>
    </row>
    <row r="4791" spans="1:20" x14ac:dyDescent="0.35">
      <c r="A4791" s="1" t="s">
        <v>4818</v>
      </c>
      <c r="B4791" s="1" t="s">
        <v>23</v>
      </c>
      <c r="C4791" s="1" t="s">
        <v>31</v>
      </c>
      <c r="D4791">
        <v>4</v>
      </c>
      <c r="E4791">
        <v>83</v>
      </c>
      <c r="F4791">
        <v>40.51</v>
      </c>
      <c r="G4791">
        <v>7038</v>
      </c>
      <c r="H4791">
        <v>73043</v>
      </c>
      <c r="I4791">
        <v>12</v>
      </c>
      <c r="J4791">
        <v>624</v>
      </c>
      <c r="K4791">
        <v>177.03</v>
      </c>
      <c r="L4791">
        <v>1.1000000000000001</v>
      </c>
      <c r="M4791">
        <v>6</v>
      </c>
      <c r="N4791" s="1" t="s">
        <v>21</v>
      </c>
      <c r="O4791">
        <v>38</v>
      </c>
      <c r="P4791">
        <v>72</v>
      </c>
      <c r="Q4791">
        <v>110</v>
      </c>
      <c r="R4791" t="str" cm="1">
        <f t="array" ref="R4791">_xlfn.IFS(Restaurant_Data[[#This Row],[Total Reservations]]&lt;=50, "Low", Restaurant_Data[[#This Row],[Total Reservations]]&lt;=100, "Medium", Restaurant_Data[[#This Row],[Total Reservations]]&lt;=200, "High")</f>
        <v>High</v>
      </c>
      <c r="S4791" s="4">
        <v>771813.52</v>
      </c>
      <c r="T4791" t="str" cm="1">
        <f t="array" ref="T4791">_xlfn.IFS(Restaurant_Data[[#This Row],[Revenue]]&lt;= 500000, "Low Income", Restaurant_Data[[#This Row],[Revenue]]&lt;=1000000, "Middle Income", Restaurant_Data[[#This Row],[Revenue]] &lt;= 2000000, "High Income")</f>
        <v>Middle Income</v>
      </c>
    </row>
    <row r="4792" spans="1:20" x14ac:dyDescent="0.35">
      <c r="A4792" s="1" t="s">
        <v>4819</v>
      </c>
      <c r="B4792" s="1" t="s">
        <v>34</v>
      </c>
      <c r="C4792" s="1" t="s">
        <v>42</v>
      </c>
      <c r="D4792">
        <v>4.0999999999999996</v>
      </c>
      <c r="E4792">
        <v>68</v>
      </c>
      <c r="F4792">
        <v>35.049999999999997</v>
      </c>
      <c r="G4792">
        <v>2326</v>
      </c>
      <c r="H4792">
        <v>24341</v>
      </c>
      <c r="I4792">
        <v>14</v>
      </c>
      <c r="J4792">
        <v>524</v>
      </c>
      <c r="K4792">
        <v>189.63</v>
      </c>
      <c r="L4792">
        <v>4.3</v>
      </c>
      <c r="M4792">
        <v>8.5</v>
      </c>
      <c r="N4792" s="1" t="s">
        <v>21</v>
      </c>
      <c r="O4792">
        <v>39</v>
      </c>
      <c r="P4792">
        <v>45</v>
      </c>
      <c r="Q4792">
        <v>84</v>
      </c>
      <c r="R4792" t="str" cm="1">
        <f t="array" ref="R4792">_xlfn.IFS(Restaurant_Data[[#This Row],[Total Reservations]]&lt;=50, "Low", Restaurant_Data[[#This Row],[Total Reservations]]&lt;=100, "Medium", Restaurant_Data[[#This Row],[Total Reservations]]&lt;=200, "High")</f>
        <v>Medium</v>
      </c>
      <c r="S4792" s="4">
        <v>551062.85</v>
      </c>
      <c r="T4792" t="str" cm="1">
        <f t="array" ref="T4792">_xlfn.IFS(Restaurant_Data[[#This Row],[Revenue]]&lt;= 500000, "Low Income", Restaurant_Data[[#This Row],[Revenue]]&lt;=1000000, "Middle Income", Restaurant_Data[[#This Row],[Revenue]] &lt;= 2000000, "High Income")</f>
        <v>Middle Income</v>
      </c>
    </row>
    <row r="4793" spans="1:20" x14ac:dyDescent="0.35">
      <c r="A4793" s="1" t="s">
        <v>4820</v>
      </c>
      <c r="B4793" s="1" t="s">
        <v>34</v>
      </c>
      <c r="C4793" s="1" t="s">
        <v>31</v>
      </c>
      <c r="D4793">
        <v>3.1</v>
      </c>
      <c r="E4793">
        <v>67</v>
      </c>
      <c r="F4793">
        <v>38.54</v>
      </c>
      <c r="G4793">
        <v>2487</v>
      </c>
      <c r="H4793">
        <v>24358</v>
      </c>
      <c r="I4793">
        <v>9</v>
      </c>
      <c r="J4793">
        <v>509</v>
      </c>
      <c r="K4793">
        <v>121.36</v>
      </c>
      <c r="L4793">
        <v>1</v>
      </c>
      <c r="M4793">
        <v>6.5</v>
      </c>
      <c r="N4793" s="1" t="s">
        <v>21</v>
      </c>
      <c r="O4793">
        <v>58</v>
      </c>
      <c r="P4793">
        <v>39</v>
      </c>
      <c r="Q4793">
        <v>97</v>
      </c>
      <c r="R4793" t="str" cm="1">
        <f t="array" ref="R4793">_xlfn.IFS(Restaurant_Data[[#This Row],[Total Reservations]]&lt;=50, "Low", Restaurant_Data[[#This Row],[Total Reservations]]&lt;=100, "Medium", Restaurant_Data[[#This Row],[Total Reservations]]&lt;=200, "High")</f>
        <v>Medium</v>
      </c>
      <c r="S4793" s="4">
        <v>587952.19999999995</v>
      </c>
      <c r="T4793" t="str" cm="1">
        <f t="array" ref="T4793">_xlfn.IFS(Restaurant_Data[[#This Row],[Revenue]]&lt;= 500000, "Low Income", Restaurant_Data[[#This Row],[Revenue]]&lt;=1000000, "Middle Income", Restaurant_Data[[#This Row],[Revenue]] &lt;= 2000000, "High Income")</f>
        <v>Middle Income</v>
      </c>
    </row>
    <row r="4794" spans="1:20" x14ac:dyDescent="0.35">
      <c r="A4794" s="1" t="s">
        <v>4821</v>
      </c>
      <c r="B4794" s="1" t="s">
        <v>19</v>
      </c>
      <c r="C4794" s="1" t="s">
        <v>24</v>
      </c>
      <c r="D4794">
        <v>4.0999999999999996</v>
      </c>
      <c r="E4794">
        <v>40</v>
      </c>
      <c r="F4794">
        <v>25.34</v>
      </c>
      <c r="G4794">
        <v>3840</v>
      </c>
      <c r="H4794">
        <v>45894</v>
      </c>
      <c r="I4794">
        <v>6</v>
      </c>
      <c r="J4794">
        <v>681</v>
      </c>
      <c r="K4794">
        <v>154.01</v>
      </c>
      <c r="L4794">
        <v>2.5</v>
      </c>
      <c r="M4794">
        <v>8.8000000000000007</v>
      </c>
      <c r="N4794" s="1" t="s">
        <v>27</v>
      </c>
      <c r="O4794">
        <v>20</v>
      </c>
      <c r="P4794">
        <v>25</v>
      </c>
      <c r="Q4794">
        <v>45</v>
      </c>
      <c r="R4794" t="str" cm="1">
        <f t="array" ref="R4794">_xlfn.IFS(Restaurant_Data[[#This Row],[Total Reservations]]&lt;=50, "Low", Restaurant_Data[[#This Row],[Total Reservations]]&lt;=100, "Medium", Restaurant_Data[[#This Row],[Total Reservations]]&lt;=200, "High")</f>
        <v>Low</v>
      </c>
      <c r="S4794" s="4">
        <v>244185.4</v>
      </c>
      <c r="T4794" t="str" cm="1">
        <f t="array" ref="T4794">_xlfn.IFS(Restaurant_Data[[#This Row],[Revenue]]&lt;= 500000, "Low Income", Restaurant_Data[[#This Row],[Revenue]]&lt;=1000000, "Middle Income", Restaurant_Data[[#This Row],[Revenue]] &lt;= 2000000, "High Income")</f>
        <v>Low Income</v>
      </c>
    </row>
    <row r="4795" spans="1:20" x14ac:dyDescent="0.35">
      <c r="A4795" s="1" t="s">
        <v>4822</v>
      </c>
      <c r="B4795" s="1" t="s">
        <v>23</v>
      </c>
      <c r="C4795" s="1" t="s">
        <v>26</v>
      </c>
      <c r="D4795">
        <v>4.5999999999999996</v>
      </c>
      <c r="E4795">
        <v>80</v>
      </c>
      <c r="F4795">
        <v>53.37</v>
      </c>
      <c r="G4795">
        <v>7908</v>
      </c>
      <c r="H4795">
        <v>81982</v>
      </c>
      <c r="I4795">
        <v>8</v>
      </c>
      <c r="J4795">
        <v>806</v>
      </c>
      <c r="K4795">
        <v>175.39</v>
      </c>
      <c r="L4795">
        <v>5</v>
      </c>
      <c r="M4795">
        <v>9.4</v>
      </c>
      <c r="N4795" s="1" t="s">
        <v>21</v>
      </c>
      <c r="O4795">
        <v>22</v>
      </c>
      <c r="P4795">
        <v>15</v>
      </c>
      <c r="Q4795">
        <v>37</v>
      </c>
      <c r="R4795" t="str" cm="1">
        <f t="array" ref="R4795">_xlfn.IFS(Restaurant_Data[[#This Row],[Total Reservations]]&lt;=50, "Low", Restaurant_Data[[#This Row],[Total Reservations]]&lt;=100, "Medium", Restaurant_Data[[#This Row],[Total Reservations]]&lt;=200, "High")</f>
        <v>Low</v>
      </c>
      <c r="S4795" s="4">
        <v>969790.19</v>
      </c>
      <c r="T4795" t="str" cm="1">
        <f t="array" ref="T4795">_xlfn.IFS(Restaurant_Data[[#This Row],[Revenue]]&lt;= 500000, "Low Income", Restaurant_Data[[#This Row],[Revenue]]&lt;=1000000, "Middle Income", Restaurant_Data[[#This Row],[Revenue]] &lt;= 2000000, "High Income")</f>
        <v>Middle Income</v>
      </c>
    </row>
    <row r="4796" spans="1:20" x14ac:dyDescent="0.35">
      <c r="A4796" s="1" t="s">
        <v>4823</v>
      </c>
      <c r="B4796" s="1" t="s">
        <v>23</v>
      </c>
      <c r="C4796" s="1" t="s">
        <v>24</v>
      </c>
      <c r="D4796">
        <v>4.0999999999999996</v>
      </c>
      <c r="E4796">
        <v>81</v>
      </c>
      <c r="F4796">
        <v>35.32</v>
      </c>
      <c r="G4796">
        <v>3688</v>
      </c>
      <c r="H4796">
        <v>40081</v>
      </c>
      <c r="I4796">
        <v>16</v>
      </c>
      <c r="J4796">
        <v>449</v>
      </c>
      <c r="K4796">
        <v>114.61</v>
      </c>
      <c r="L4796">
        <v>5.8</v>
      </c>
      <c r="M4796">
        <v>5.6</v>
      </c>
      <c r="N4796" s="1" t="s">
        <v>27</v>
      </c>
      <c r="O4796">
        <v>2</v>
      </c>
      <c r="P4796">
        <v>1</v>
      </c>
      <c r="Q4796">
        <v>3</v>
      </c>
      <c r="R4796" t="str" cm="1">
        <f t="array" ref="R4796">_xlfn.IFS(Restaurant_Data[[#This Row],[Total Reservations]]&lt;=50, "Low", Restaurant_Data[[#This Row],[Total Reservations]]&lt;=100, "Medium", Restaurant_Data[[#This Row],[Total Reservations]]&lt;=200, "High")</f>
        <v>Low</v>
      </c>
      <c r="S4796" s="4">
        <v>656781.49</v>
      </c>
      <c r="T4796" t="str" cm="1">
        <f t="array" ref="T4796">_xlfn.IFS(Restaurant_Data[[#This Row],[Revenue]]&lt;= 500000, "Low Income", Restaurant_Data[[#This Row],[Revenue]]&lt;=1000000, "Middle Income", Restaurant_Data[[#This Row],[Revenue]] &lt;= 2000000, "High Income")</f>
        <v>Middle Income</v>
      </c>
    </row>
    <row r="4797" spans="1:20" x14ac:dyDescent="0.35">
      <c r="A4797" s="1" t="s">
        <v>4824</v>
      </c>
      <c r="B4797" s="1" t="s">
        <v>23</v>
      </c>
      <c r="C4797" s="1" t="s">
        <v>37</v>
      </c>
      <c r="D4797">
        <v>3.5</v>
      </c>
      <c r="E4797">
        <v>77</v>
      </c>
      <c r="F4797">
        <v>59.28</v>
      </c>
      <c r="G4797">
        <v>2796</v>
      </c>
      <c r="H4797">
        <v>29677</v>
      </c>
      <c r="I4797">
        <v>19</v>
      </c>
      <c r="J4797">
        <v>833</v>
      </c>
      <c r="K4797">
        <v>109.54</v>
      </c>
      <c r="L4797">
        <v>2.4</v>
      </c>
      <c r="M4797">
        <v>8.1</v>
      </c>
      <c r="N4797" s="1" t="s">
        <v>27</v>
      </c>
      <c r="O4797">
        <v>72</v>
      </c>
      <c r="P4797">
        <v>62</v>
      </c>
      <c r="Q4797">
        <v>134</v>
      </c>
      <c r="R4797" t="str" cm="1">
        <f t="array" ref="R4797">_xlfn.IFS(Restaurant_Data[[#This Row],[Total Reservations]]&lt;=50, "Low", Restaurant_Data[[#This Row],[Total Reservations]]&lt;=100, "Medium", Restaurant_Data[[#This Row],[Total Reservations]]&lt;=200, "High")</f>
        <v>High</v>
      </c>
      <c r="S4797" s="4">
        <v>1039176.01</v>
      </c>
      <c r="T4797" t="str" cm="1">
        <f t="array" ref="T4797">_xlfn.IFS(Restaurant_Data[[#This Row],[Revenue]]&lt;= 500000, "Low Income", Restaurant_Data[[#This Row],[Revenue]]&lt;=1000000, "Middle Income", Restaurant_Data[[#This Row],[Revenue]] &lt;= 2000000, "High Income")</f>
        <v>High Income</v>
      </c>
    </row>
    <row r="4798" spans="1:20" x14ac:dyDescent="0.35">
      <c r="A4798" s="1" t="s">
        <v>4825</v>
      </c>
      <c r="B4798" s="1" t="s">
        <v>23</v>
      </c>
      <c r="C4798" s="1" t="s">
        <v>20</v>
      </c>
      <c r="D4798">
        <v>4.3</v>
      </c>
      <c r="E4798">
        <v>85</v>
      </c>
      <c r="F4798">
        <v>67.650000000000006</v>
      </c>
      <c r="G4798">
        <v>3534</v>
      </c>
      <c r="H4798">
        <v>40456</v>
      </c>
      <c r="I4798">
        <v>2</v>
      </c>
      <c r="J4798">
        <v>180</v>
      </c>
      <c r="K4798">
        <v>200.12</v>
      </c>
      <c r="L4798">
        <v>7.7</v>
      </c>
      <c r="M4798">
        <v>5.2</v>
      </c>
      <c r="N4798" s="1" t="s">
        <v>21</v>
      </c>
      <c r="O4798">
        <v>13</v>
      </c>
      <c r="P4798">
        <v>24</v>
      </c>
      <c r="Q4798">
        <v>37</v>
      </c>
      <c r="R4798" t="str" cm="1">
        <f t="array" ref="R4798">_xlfn.IFS(Restaurant_Data[[#This Row],[Total Reservations]]&lt;=50, "Low", Restaurant_Data[[#This Row],[Total Reservations]]&lt;=100, "Medium", Restaurant_Data[[#This Row],[Total Reservations]]&lt;=200, "High")</f>
        <v>Low</v>
      </c>
      <c r="S4798" s="4">
        <v>1277941.6000000001</v>
      </c>
      <c r="T4798" t="str" cm="1">
        <f t="array" ref="T4798">_xlfn.IFS(Restaurant_Data[[#This Row],[Revenue]]&lt;= 500000, "Low Income", Restaurant_Data[[#This Row],[Revenue]]&lt;=1000000, "Middle Income", Restaurant_Data[[#This Row],[Revenue]] &lt;= 2000000, "High Income")</f>
        <v>High Income</v>
      </c>
    </row>
    <row r="4799" spans="1:20" x14ac:dyDescent="0.35">
      <c r="A4799" s="1" t="s">
        <v>4826</v>
      </c>
      <c r="B4799" s="1" t="s">
        <v>23</v>
      </c>
      <c r="C4799" s="1" t="s">
        <v>31</v>
      </c>
      <c r="D4799">
        <v>3.7</v>
      </c>
      <c r="E4799">
        <v>77</v>
      </c>
      <c r="F4799">
        <v>32.49</v>
      </c>
      <c r="G4799">
        <v>1920</v>
      </c>
      <c r="H4799">
        <v>26238</v>
      </c>
      <c r="I4799">
        <v>6</v>
      </c>
      <c r="J4799">
        <v>266</v>
      </c>
      <c r="K4799">
        <v>95.91</v>
      </c>
      <c r="L4799">
        <v>2.7</v>
      </c>
      <c r="M4799">
        <v>7.3</v>
      </c>
      <c r="N4799" s="1" t="s">
        <v>27</v>
      </c>
      <c r="O4799">
        <v>30</v>
      </c>
      <c r="P4799">
        <v>66</v>
      </c>
      <c r="Q4799">
        <v>96</v>
      </c>
      <c r="R4799" t="str" cm="1">
        <f t="array" ref="R4799">_xlfn.IFS(Restaurant_Data[[#This Row],[Total Reservations]]&lt;=50, "Low", Restaurant_Data[[#This Row],[Total Reservations]]&lt;=100, "Medium", Restaurant_Data[[#This Row],[Total Reservations]]&lt;=200, "High")</f>
        <v>Medium</v>
      </c>
      <c r="S4799" s="4">
        <v>566721.81000000006</v>
      </c>
      <c r="T4799" t="str" cm="1">
        <f t="array" ref="T4799">_xlfn.IFS(Restaurant_Data[[#This Row],[Revenue]]&lt;= 500000, "Low Income", Restaurant_Data[[#This Row],[Revenue]]&lt;=1000000, "Middle Income", Restaurant_Data[[#This Row],[Revenue]] &lt;= 2000000, "High Income")</f>
        <v>Middle Income</v>
      </c>
    </row>
    <row r="4800" spans="1:20" x14ac:dyDescent="0.35">
      <c r="A4800" s="1" t="s">
        <v>4827</v>
      </c>
      <c r="B4800" s="1" t="s">
        <v>34</v>
      </c>
      <c r="C4800" s="1" t="s">
        <v>42</v>
      </c>
      <c r="D4800">
        <v>4.0999999999999996</v>
      </c>
      <c r="E4800">
        <v>63</v>
      </c>
      <c r="F4800">
        <v>40.409999999999997</v>
      </c>
      <c r="G4800">
        <v>1590</v>
      </c>
      <c r="H4800">
        <v>19681</v>
      </c>
      <c r="I4800">
        <v>2</v>
      </c>
      <c r="J4800">
        <v>579</v>
      </c>
      <c r="K4800">
        <v>188.36</v>
      </c>
      <c r="L4800">
        <v>2</v>
      </c>
      <c r="M4800">
        <v>1.3</v>
      </c>
      <c r="N4800" s="1" t="s">
        <v>21</v>
      </c>
      <c r="O4800">
        <v>54</v>
      </c>
      <c r="P4800">
        <v>40</v>
      </c>
      <c r="Q4800">
        <v>94</v>
      </c>
      <c r="R4800" t="str" cm="1">
        <f t="array" ref="R4800">_xlfn.IFS(Restaurant_Data[[#This Row],[Total Reservations]]&lt;=50, "Low", Restaurant_Data[[#This Row],[Total Reservations]]&lt;=100, "Medium", Restaurant_Data[[#This Row],[Total Reservations]]&lt;=200, "High")</f>
        <v>Medium</v>
      </c>
      <c r="S4800" s="4">
        <v>569512.36</v>
      </c>
      <c r="T4800" t="str" cm="1">
        <f t="array" ref="T4800">_xlfn.IFS(Restaurant_Data[[#This Row],[Revenue]]&lt;= 500000, "Low Income", Restaurant_Data[[#This Row],[Revenue]]&lt;=1000000, "Middle Income", Restaurant_Data[[#This Row],[Revenue]] &lt;= 2000000, "High Income")</f>
        <v>Middle Income</v>
      </c>
    </row>
    <row r="4801" spans="1:20" x14ac:dyDescent="0.35">
      <c r="A4801" s="1" t="s">
        <v>4828</v>
      </c>
      <c r="B4801" s="1" t="s">
        <v>19</v>
      </c>
      <c r="C4801" s="1" t="s">
        <v>26</v>
      </c>
      <c r="D4801">
        <v>4</v>
      </c>
      <c r="E4801">
        <v>47</v>
      </c>
      <c r="F4801">
        <v>46.88</v>
      </c>
      <c r="G4801">
        <v>1839</v>
      </c>
      <c r="H4801">
        <v>26561</v>
      </c>
      <c r="I4801">
        <v>19</v>
      </c>
      <c r="J4801">
        <v>280</v>
      </c>
      <c r="K4801">
        <v>226.55</v>
      </c>
      <c r="L4801">
        <v>4</v>
      </c>
      <c r="M4801">
        <v>9.6999999999999993</v>
      </c>
      <c r="N4801" s="1" t="s">
        <v>21</v>
      </c>
      <c r="O4801">
        <v>5</v>
      </c>
      <c r="P4801">
        <v>37</v>
      </c>
      <c r="Q4801">
        <v>42</v>
      </c>
      <c r="R4801" t="str" cm="1">
        <f t="array" ref="R4801">_xlfn.IFS(Restaurant_Data[[#This Row],[Total Reservations]]&lt;=50, "Low", Restaurant_Data[[#This Row],[Total Reservations]]&lt;=100, "Medium", Restaurant_Data[[#This Row],[Total Reservations]]&lt;=200, "High")</f>
        <v>Low</v>
      </c>
      <c r="S4801" s="4">
        <v>515001.35</v>
      </c>
      <c r="T4801" t="str" cm="1">
        <f t="array" ref="T4801">_xlfn.IFS(Restaurant_Data[[#This Row],[Revenue]]&lt;= 500000, "Low Income", Restaurant_Data[[#This Row],[Revenue]]&lt;=1000000, "Middle Income", Restaurant_Data[[#This Row],[Revenue]] &lt;= 2000000, "High Income")</f>
        <v>Middle Income</v>
      </c>
    </row>
    <row r="4802" spans="1:20" x14ac:dyDescent="0.35">
      <c r="A4802" s="1" t="s">
        <v>4829</v>
      </c>
      <c r="B4802" s="1" t="s">
        <v>23</v>
      </c>
      <c r="C4802" s="1" t="s">
        <v>42</v>
      </c>
      <c r="D4802">
        <v>3.8</v>
      </c>
      <c r="E4802">
        <v>90</v>
      </c>
      <c r="F4802">
        <v>42.4</v>
      </c>
      <c r="G4802">
        <v>4370</v>
      </c>
      <c r="H4802">
        <v>51427</v>
      </c>
      <c r="I4802">
        <v>19</v>
      </c>
      <c r="J4802">
        <v>859</v>
      </c>
      <c r="K4802">
        <v>99.56</v>
      </c>
      <c r="L4802">
        <v>6</v>
      </c>
      <c r="M4802">
        <v>9</v>
      </c>
      <c r="N4802" s="1" t="s">
        <v>21</v>
      </c>
      <c r="O4802">
        <v>0</v>
      </c>
      <c r="P4802">
        <v>2</v>
      </c>
      <c r="Q4802">
        <v>2</v>
      </c>
      <c r="R4802" t="str" cm="1">
        <f t="array" ref="R4802">_xlfn.IFS(Restaurant_Data[[#This Row],[Total Reservations]]&lt;=50, "Low", Restaurant_Data[[#This Row],[Total Reservations]]&lt;=100, "Medium", Restaurant_Data[[#This Row],[Total Reservations]]&lt;=200, "High")</f>
        <v>Low</v>
      </c>
      <c r="S4802" s="4">
        <v>873133.15</v>
      </c>
      <c r="T4802" t="str" cm="1">
        <f t="array" ref="T4802">_xlfn.IFS(Restaurant_Data[[#This Row],[Revenue]]&lt;= 500000, "Low Income", Restaurant_Data[[#This Row],[Revenue]]&lt;=1000000, "Middle Income", Restaurant_Data[[#This Row],[Revenue]] &lt;= 2000000, "High Income")</f>
        <v>Middle Income</v>
      </c>
    </row>
    <row r="4803" spans="1:20" x14ac:dyDescent="0.35">
      <c r="A4803" s="1" t="s">
        <v>4830</v>
      </c>
      <c r="B4803" s="1" t="s">
        <v>19</v>
      </c>
      <c r="C4803" s="1" t="s">
        <v>42</v>
      </c>
      <c r="D4803">
        <v>4.4000000000000004</v>
      </c>
      <c r="E4803">
        <v>33</v>
      </c>
      <c r="F4803">
        <v>39.049999999999997</v>
      </c>
      <c r="G4803">
        <v>2040</v>
      </c>
      <c r="H4803">
        <v>28686</v>
      </c>
      <c r="I4803">
        <v>13</v>
      </c>
      <c r="J4803">
        <v>281</v>
      </c>
      <c r="K4803">
        <v>236.47</v>
      </c>
      <c r="L4803">
        <v>9.9</v>
      </c>
      <c r="M4803">
        <v>9</v>
      </c>
      <c r="N4803" s="1" t="s">
        <v>21</v>
      </c>
      <c r="O4803">
        <v>10</v>
      </c>
      <c r="P4803">
        <v>26</v>
      </c>
      <c r="Q4803">
        <v>36</v>
      </c>
      <c r="R4803" t="str" cm="1">
        <f t="array" ref="R4803">_xlfn.IFS(Restaurant_Data[[#This Row],[Total Reservations]]&lt;=50, "Low", Restaurant_Data[[#This Row],[Total Reservations]]&lt;=100, "Medium", Restaurant_Data[[#This Row],[Total Reservations]]&lt;=200, "High")</f>
        <v>Low</v>
      </c>
      <c r="S4803" s="4">
        <v>311126.45</v>
      </c>
      <c r="T4803" t="str" cm="1">
        <f t="array" ref="T4803">_xlfn.IFS(Restaurant_Data[[#This Row],[Revenue]]&lt;= 500000, "Low Income", Restaurant_Data[[#This Row],[Revenue]]&lt;=1000000, "Middle Income", Restaurant_Data[[#This Row],[Revenue]] &lt;= 2000000, "High Income")</f>
        <v>Low Income</v>
      </c>
    </row>
    <row r="4804" spans="1:20" x14ac:dyDescent="0.35">
      <c r="A4804" s="1" t="s">
        <v>4831</v>
      </c>
      <c r="B4804" s="1" t="s">
        <v>19</v>
      </c>
      <c r="C4804" s="1" t="s">
        <v>42</v>
      </c>
      <c r="D4804">
        <v>4.8</v>
      </c>
      <c r="E4804">
        <v>46</v>
      </c>
      <c r="F4804">
        <v>38.549999999999997</v>
      </c>
      <c r="G4804">
        <v>2066</v>
      </c>
      <c r="H4804">
        <v>28118</v>
      </c>
      <c r="I4804">
        <v>17</v>
      </c>
      <c r="J4804">
        <v>465</v>
      </c>
      <c r="K4804">
        <v>139.91999999999999</v>
      </c>
      <c r="L4804">
        <v>4.8</v>
      </c>
      <c r="M4804">
        <v>3.5</v>
      </c>
      <c r="N4804" s="1" t="s">
        <v>21</v>
      </c>
      <c r="O4804">
        <v>43</v>
      </c>
      <c r="P4804">
        <v>13</v>
      </c>
      <c r="Q4804">
        <v>56</v>
      </c>
      <c r="R4804" t="str" cm="1">
        <f t="array" ref="R4804">_xlfn.IFS(Restaurant_Data[[#This Row],[Total Reservations]]&lt;=50, "Low", Restaurant_Data[[#This Row],[Total Reservations]]&lt;=100, "Medium", Restaurant_Data[[#This Row],[Total Reservations]]&lt;=200, "High")</f>
        <v>Medium</v>
      </c>
      <c r="S4804" s="4">
        <v>417096.4</v>
      </c>
      <c r="T4804" t="str" cm="1">
        <f t="array" ref="T4804">_xlfn.IFS(Restaurant_Data[[#This Row],[Revenue]]&lt;= 500000, "Low Income", Restaurant_Data[[#This Row],[Revenue]]&lt;=1000000, "Middle Income", Restaurant_Data[[#This Row],[Revenue]] &lt;= 2000000, "High Income")</f>
        <v>Low Income</v>
      </c>
    </row>
    <row r="4805" spans="1:20" x14ac:dyDescent="0.35">
      <c r="A4805" s="1" t="s">
        <v>4832</v>
      </c>
      <c r="B4805" s="1" t="s">
        <v>34</v>
      </c>
      <c r="C4805" s="1" t="s">
        <v>31</v>
      </c>
      <c r="D4805">
        <v>3</v>
      </c>
      <c r="E4805">
        <v>62</v>
      </c>
      <c r="F4805">
        <v>35.07</v>
      </c>
      <c r="G4805">
        <v>818</v>
      </c>
      <c r="H4805">
        <v>12232</v>
      </c>
      <c r="I4805">
        <v>8</v>
      </c>
      <c r="J4805">
        <v>173</v>
      </c>
      <c r="K4805">
        <v>298.13</v>
      </c>
      <c r="L4805">
        <v>4.8</v>
      </c>
      <c r="M4805">
        <v>3.5</v>
      </c>
      <c r="N4805" s="1" t="s">
        <v>21</v>
      </c>
      <c r="O4805">
        <v>20</v>
      </c>
      <c r="P4805">
        <v>32</v>
      </c>
      <c r="Q4805">
        <v>52</v>
      </c>
      <c r="R4805" t="str" cm="1">
        <f t="array" ref="R4805">_xlfn.IFS(Restaurant_Data[[#This Row],[Total Reservations]]&lt;=50, "Low", Restaurant_Data[[#This Row],[Total Reservations]]&lt;=100, "Medium", Restaurant_Data[[#This Row],[Total Reservations]]&lt;=200, "High")</f>
        <v>Medium</v>
      </c>
      <c r="S4805" s="4">
        <v>492338.7</v>
      </c>
      <c r="T4805" t="str" cm="1">
        <f t="array" ref="T4805">_xlfn.IFS(Restaurant_Data[[#This Row],[Revenue]]&lt;= 500000, "Low Income", Restaurant_Data[[#This Row],[Revenue]]&lt;=1000000, "Middle Income", Restaurant_Data[[#This Row],[Revenue]] &lt;= 2000000, "High Income")</f>
        <v>Low Income</v>
      </c>
    </row>
    <row r="4806" spans="1:20" x14ac:dyDescent="0.35">
      <c r="A4806" s="1" t="s">
        <v>4833</v>
      </c>
      <c r="B4806" s="1" t="s">
        <v>23</v>
      </c>
      <c r="C4806" s="1" t="s">
        <v>26</v>
      </c>
      <c r="D4806">
        <v>4.9000000000000004</v>
      </c>
      <c r="E4806">
        <v>74</v>
      </c>
      <c r="F4806">
        <v>50.97</v>
      </c>
      <c r="G4806">
        <v>7042</v>
      </c>
      <c r="H4806">
        <v>71173</v>
      </c>
      <c r="I4806">
        <v>9</v>
      </c>
      <c r="J4806">
        <v>611</v>
      </c>
      <c r="K4806">
        <v>294.77</v>
      </c>
      <c r="L4806">
        <v>1.5</v>
      </c>
      <c r="M4806">
        <v>4.5999999999999996</v>
      </c>
      <c r="N4806" s="1" t="s">
        <v>21</v>
      </c>
      <c r="O4806">
        <v>17</v>
      </c>
      <c r="P4806">
        <v>9</v>
      </c>
      <c r="Q4806">
        <v>26</v>
      </c>
      <c r="R4806" t="str" cm="1">
        <f t="array" ref="R4806">_xlfn.IFS(Restaurant_Data[[#This Row],[Total Reservations]]&lt;=50, "Low", Restaurant_Data[[#This Row],[Total Reservations]]&lt;=100, "Medium", Restaurant_Data[[#This Row],[Total Reservations]]&lt;=200, "High")</f>
        <v>Low</v>
      </c>
      <c r="S4806" s="4">
        <v>854738.69</v>
      </c>
      <c r="T4806" t="str" cm="1">
        <f t="array" ref="T4806">_xlfn.IFS(Restaurant_Data[[#This Row],[Revenue]]&lt;= 500000, "Low Income", Restaurant_Data[[#This Row],[Revenue]]&lt;=1000000, "Middle Income", Restaurant_Data[[#This Row],[Revenue]] &lt;= 2000000, "High Income")</f>
        <v>Middle Income</v>
      </c>
    </row>
    <row r="4807" spans="1:20" x14ac:dyDescent="0.35">
      <c r="A4807" s="1" t="s">
        <v>4834</v>
      </c>
      <c r="B4807" s="1" t="s">
        <v>34</v>
      </c>
      <c r="C4807" s="1" t="s">
        <v>26</v>
      </c>
      <c r="D4807">
        <v>4</v>
      </c>
      <c r="E4807">
        <v>52</v>
      </c>
      <c r="F4807">
        <v>46.56</v>
      </c>
      <c r="G4807">
        <v>2475</v>
      </c>
      <c r="H4807">
        <v>23997</v>
      </c>
      <c r="I4807">
        <v>5</v>
      </c>
      <c r="J4807">
        <v>226</v>
      </c>
      <c r="K4807">
        <v>249.65</v>
      </c>
      <c r="L4807">
        <v>7.9</v>
      </c>
      <c r="M4807">
        <v>8.9</v>
      </c>
      <c r="N4807" s="1" t="s">
        <v>21</v>
      </c>
      <c r="O4807">
        <v>23</v>
      </c>
      <c r="P4807">
        <v>16</v>
      </c>
      <c r="Q4807">
        <v>39</v>
      </c>
      <c r="R4807" t="str" cm="1">
        <f t="array" ref="R4807">_xlfn.IFS(Restaurant_Data[[#This Row],[Total Reservations]]&lt;=50, "Low", Restaurant_Data[[#This Row],[Total Reservations]]&lt;=100, "Medium", Restaurant_Data[[#This Row],[Total Reservations]]&lt;=200, "High")</f>
        <v>Low</v>
      </c>
      <c r="S4807" s="4">
        <v>550805.47</v>
      </c>
      <c r="T4807" t="str" cm="1">
        <f t="array" ref="T4807">_xlfn.IFS(Restaurant_Data[[#This Row],[Revenue]]&lt;= 500000, "Low Income", Restaurant_Data[[#This Row],[Revenue]]&lt;=1000000, "Middle Income", Restaurant_Data[[#This Row],[Revenue]] &lt;= 2000000, "High Income")</f>
        <v>Middle Income</v>
      </c>
    </row>
    <row r="4808" spans="1:20" x14ac:dyDescent="0.35">
      <c r="A4808" s="1" t="s">
        <v>4835</v>
      </c>
      <c r="B4808" s="1" t="s">
        <v>23</v>
      </c>
      <c r="C4808" s="1" t="s">
        <v>42</v>
      </c>
      <c r="D4808">
        <v>4.4000000000000004</v>
      </c>
      <c r="E4808">
        <v>78</v>
      </c>
      <c r="F4808">
        <v>42.79</v>
      </c>
      <c r="G4808">
        <v>4414</v>
      </c>
      <c r="H4808">
        <v>50032</v>
      </c>
      <c r="I4808">
        <v>8</v>
      </c>
      <c r="J4808">
        <v>564</v>
      </c>
      <c r="K4808">
        <v>135.68</v>
      </c>
      <c r="L4808">
        <v>2.6</v>
      </c>
      <c r="M4808">
        <v>8.6999999999999993</v>
      </c>
      <c r="N4808" s="1" t="s">
        <v>27</v>
      </c>
      <c r="O4808">
        <v>69</v>
      </c>
      <c r="P4808">
        <v>70</v>
      </c>
      <c r="Q4808">
        <v>139</v>
      </c>
      <c r="R4808" t="str" cm="1">
        <f t="array" ref="R4808">_xlfn.IFS(Restaurant_Data[[#This Row],[Total Reservations]]&lt;=50, "Low", Restaurant_Data[[#This Row],[Total Reservations]]&lt;=100, "Medium", Restaurant_Data[[#This Row],[Total Reservations]]&lt;=200, "High")</f>
        <v>High</v>
      </c>
      <c r="S4808" s="4">
        <v>760787.19</v>
      </c>
      <c r="T4808" t="str" cm="1">
        <f t="array" ref="T4808">_xlfn.IFS(Restaurant_Data[[#This Row],[Revenue]]&lt;= 500000, "Low Income", Restaurant_Data[[#This Row],[Revenue]]&lt;=1000000, "Middle Income", Restaurant_Data[[#This Row],[Revenue]] &lt;= 2000000, "High Income")</f>
        <v>Middle Income</v>
      </c>
    </row>
    <row r="4809" spans="1:20" x14ac:dyDescent="0.35">
      <c r="A4809" s="1" t="s">
        <v>4836</v>
      </c>
      <c r="B4809" s="1" t="s">
        <v>34</v>
      </c>
      <c r="C4809" s="1" t="s">
        <v>20</v>
      </c>
      <c r="D4809">
        <v>4.7</v>
      </c>
      <c r="E4809">
        <v>69</v>
      </c>
      <c r="F4809">
        <v>74.709999999999994</v>
      </c>
      <c r="G4809">
        <v>2253</v>
      </c>
      <c r="H4809">
        <v>26767</v>
      </c>
      <c r="I4809">
        <v>9</v>
      </c>
      <c r="J4809">
        <v>121</v>
      </c>
      <c r="K4809">
        <v>284.3</v>
      </c>
      <c r="L4809">
        <v>7.7</v>
      </c>
      <c r="M4809">
        <v>3.6</v>
      </c>
      <c r="N4809" s="1" t="s">
        <v>21</v>
      </c>
      <c r="O4809">
        <v>33</v>
      </c>
      <c r="P4809">
        <v>39</v>
      </c>
      <c r="Q4809">
        <v>72</v>
      </c>
      <c r="R4809" t="str" cm="1">
        <f t="array" ref="R4809">_xlfn.IFS(Restaurant_Data[[#This Row],[Total Reservations]]&lt;=50, "Low", Restaurant_Data[[#This Row],[Total Reservations]]&lt;=100, "Medium", Restaurant_Data[[#This Row],[Total Reservations]]&lt;=200, "High")</f>
        <v>Medium</v>
      </c>
      <c r="S4809" s="4">
        <v>1153931.78</v>
      </c>
      <c r="T4809" t="str" cm="1">
        <f t="array" ref="T4809">_xlfn.IFS(Restaurant_Data[[#This Row],[Revenue]]&lt;= 500000, "Low Income", Restaurant_Data[[#This Row],[Revenue]]&lt;=1000000, "Middle Income", Restaurant_Data[[#This Row],[Revenue]] &lt;= 2000000, "High Income")</f>
        <v>High Income</v>
      </c>
    </row>
    <row r="4810" spans="1:20" x14ac:dyDescent="0.35">
      <c r="A4810" s="1" t="s">
        <v>4837</v>
      </c>
      <c r="B4810" s="1" t="s">
        <v>19</v>
      </c>
      <c r="C4810" s="1" t="s">
        <v>31</v>
      </c>
      <c r="D4810">
        <v>3.9</v>
      </c>
      <c r="E4810">
        <v>47</v>
      </c>
      <c r="F4810">
        <v>33.06</v>
      </c>
      <c r="G4810">
        <v>3018</v>
      </c>
      <c r="H4810">
        <v>38681</v>
      </c>
      <c r="I4810">
        <v>16</v>
      </c>
      <c r="J4810">
        <v>421</v>
      </c>
      <c r="K4810">
        <v>299.69</v>
      </c>
      <c r="L4810">
        <v>9.1999999999999993</v>
      </c>
      <c r="M4810">
        <v>5.9</v>
      </c>
      <c r="N4810" s="1" t="s">
        <v>27</v>
      </c>
      <c r="O4810">
        <v>7</v>
      </c>
      <c r="P4810">
        <v>33</v>
      </c>
      <c r="Q4810">
        <v>40</v>
      </c>
      <c r="R4810" t="str" cm="1">
        <f t="array" ref="R4810">_xlfn.IFS(Restaurant_Data[[#This Row],[Total Reservations]]&lt;=50, "Low", Restaurant_Data[[#This Row],[Total Reservations]]&lt;=100, "Medium", Restaurant_Data[[#This Row],[Total Reservations]]&lt;=200, "High")</f>
        <v>Low</v>
      </c>
      <c r="S4810" s="4">
        <v>372462.03</v>
      </c>
      <c r="T4810" t="str" cm="1">
        <f t="array" ref="T4810">_xlfn.IFS(Restaurant_Data[[#This Row],[Revenue]]&lt;= 500000, "Low Income", Restaurant_Data[[#This Row],[Revenue]]&lt;=1000000, "Middle Income", Restaurant_Data[[#This Row],[Revenue]] &lt;= 2000000, "High Income")</f>
        <v>Low Income</v>
      </c>
    </row>
    <row r="4811" spans="1:20" x14ac:dyDescent="0.35">
      <c r="A4811" s="1" t="s">
        <v>4838</v>
      </c>
      <c r="B4811" s="1" t="s">
        <v>23</v>
      </c>
      <c r="C4811" s="1" t="s">
        <v>31</v>
      </c>
      <c r="D4811">
        <v>4.7</v>
      </c>
      <c r="E4811">
        <v>89</v>
      </c>
      <c r="F4811">
        <v>31.98</v>
      </c>
      <c r="G4811">
        <v>6350</v>
      </c>
      <c r="H4811">
        <v>65663</v>
      </c>
      <c r="I4811">
        <v>16</v>
      </c>
      <c r="J4811">
        <v>174</v>
      </c>
      <c r="K4811">
        <v>165.57</v>
      </c>
      <c r="L4811">
        <v>7.9</v>
      </c>
      <c r="M4811">
        <v>5.3</v>
      </c>
      <c r="N4811" s="1" t="s">
        <v>21</v>
      </c>
      <c r="O4811">
        <v>16</v>
      </c>
      <c r="P4811">
        <v>23</v>
      </c>
      <c r="Q4811">
        <v>39</v>
      </c>
      <c r="R4811" t="str" cm="1">
        <f t="array" ref="R4811">_xlfn.IFS(Restaurant_Data[[#This Row],[Total Reservations]]&lt;=50, "Low", Restaurant_Data[[#This Row],[Total Reservations]]&lt;=100, "Medium", Restaurant_Data[[#This Row],[Total Reservations]]&lt;=200, "High")</f>
        <v>Low</v>
      </c>
      <c r="S4811" s="4">
        <v>660325.55000000005</v>
      </c>
      <c r="T4811" t="str" cm="1">
        <f t="array" ref="T4811">_xlfn.IFS(Restaurant_Data[[#This Row],[Revenue]]&lt;= 500000, "Low Income", Restaurant_Data[[#This Row],[Revenue]]&lt;=1000000, "Middle Income", Restaurant_Data[[#This Row],[Revenue]] &lt;= 2000000, "High Income")</f>
        <v>Middle Income</v>
      </c>
    </row>
    <row r="4812" spans="1:20" x14ac:dyDescent="0.35">
      <c r="A4812" s="1" t="s">
        <v>4839</v>
      </c>
      <c r="B4812" s="1" t="s">
        <v>19</v>
      </c>
      <c r="C4812" s="1" t="s">
        <v>24</v>
      </c>
      <c r="D4812">
        <v>3.4</v>
      </c>
      <c r="E4812">
        <v>48</v>
      </c>
      <c r="F4812">
        <v>33.369999999999997</v>
      </c>
      <c r="G4812">
        <v>2590</v>
      </c>
      <c r="H4812">
        <v>28037</v>
      </c>
      <c r="I4812">
        <v>12</v>
      </c>
      <c r="J4812">
        <v>432</v>
      </c>
      <c r="K4812">
        <v>203.65</v>
      </c>
      <c r="L4812">
        <v>6.8</v>
      </c>
      <c r="M4812">
        <v>6.9</v>
      </c>
      <c r="N4812" s="1" t="s">
        <v>21</v>
      </c>
      <c r="O4812">
        <v>30</v>
      </c>
      <c r="P4812">
        <v>9</v>
      </c>
      <c r="Q4812">
        <v>39</v>
      </c>
      <c r="R4812" t="str" cm="1">
        <f t="array" ref="R4812">_xlfn.IFS(Restaurant_Data[[#This Row],[Total Reservations]]&lt;=50, "Low", Restaurant_Data[[#This Row],[Total Reservations]]&lt;=100, "Medium", Restaurant_Data[[#This Row],[Total Reservations]]&lt;=200, "High")</f>
        <v>Low</v>
      </c>
      <c r="S4812" s="4">
        <v>377087.72</v>
      </c>
      <c r="T4812" t="str" cm="1">
        <f t="array" ref="T4812">_xlfn.IFS(Restaurant_Data[[#This Row],[Revenue]]&lt;= 500000, "Low Income", Restaurant_Data[[#This Row],[Revenue]]&lt;=1000000, "Middle Income", Restaurant_Data[[#This Row],[Revenue]] &lt;= 2000000, "High Income")</f>
        <v>Low Income</v>
      </c>
    </row>
    <row r="4813" spans="1:20" x14ac:dyDescent="0.35">
      <c r="A4813" s="1" t="s">
        <v>4840</v>
      </c>
      <c r="B4813" s="1" t="s">
        <v>19</v>
      </c>
      <c r="C4813" s="1" t="s">
        <v>31</v>
      </c>
      <c r="D4813">
        <v>3.3</v>
      </c>
      <c r="E4813">
        <v>48</v>
      </c>
      <c r="F4813">
        <v>32.020000000000003</v>
      </c>
      <c r="G4813">
        <v>1426</v>
      </c>
      <c r="H4813">
        <v>21737</v>
      </c>
      <c r="I4813">
        <v>11</v>
      </c>
      <c r="J4813">
        <v>54</v>
      </c>
      <c r="K4813">
        <v>51.5</v>
      </c>
      <c r="L4813">
        <v>6.4</v>
      </c>
      <c r="M4813">
        <v>2.9</v>
      </c>
      <c r="N4813" s="1" t="s">
        <v>27</v>
      </c>
      <c r="O4813">
        <v>29</v>
      </c>
      <c r="P4813">
        <v>27</v>
      </c>
      <c r="Q4813">
        <v>56</v>
      </c>
      <c r="R4813" t="str" cm="1">
        <f t="array" ref="R4813">_xlfn.IFS(Restaurant_Data[[#This Row],[Total Reservations]]&lt;=50, "Low", Restaurant_Data[[#This Row],[Total Reservations]]&lt;=100, "Medium", Restaurant_Data[[#This Row],[Total Reservations]]&lt;=200, "High")</f>
        <v>Medium</v>
      </c>
      <c r="S4813" s="4">
        <v>357371.21</v>
      </c>
      <c r="T4813" t="str" cm="1">
        <f t="array" ref="T4813">_xlfn.IFS(Restaurant_Data[[#This Row],[Revenue]]&lt;= 500000, "Low Income", Restaurant_Data[[#This Row],[Revenue]]&lt;=1000000, "Middle Income", Restaurant_Data[[#This Row],[Revenue]] &lt;= 2000000, "High Income")</f>
        <v>Low Income</v>
      </c>
    </row>
    <row r="4814" spans="1:20" x14ac:dyDescent="0.35">
      <c r="A4814" s="1" t="s">
        <v>4841</v>
      </c>
      <c r="B4814" s="1" t="s">
        <v>34</v>
      </c>
      <c r="C4814" s="1" t="s">
        <v>42</v>
      </c>
      <c r="D4814">
        <v>4.3</v>
      </c>
      <c r="E4814">
        <v>70</v>
      </c>
      <c r="F4814">
        <v>35.450000000000003</v>
      </c>
      <c r="G4814">
        <v>3583</v>
      </c>
      <c r="H4814">
        <v>40911</v>
      </c>
      <c r="I4814">
        <v>18</v>
      </c>
      <c r="J4814">
        <v>234</v>
      </c>
      <c r="K4814">
        <v>60.88</v>
      </c>
      <c r="L4814">
        <v>5.0999999999999996</v>
      </c>
      <c r="M4814">
        <v>1.8</v>
      </c>
      <c r="N4814" s="1" t="s">
        <v>21</v>
      </c>
      <c r="O4814">
        <v>1</v>
      </c>
      <c r="P4814">
        <v>32</v>
      </c>
      <c r="Q4814">
        <v>33</v>
      </c>
      <c r="R4814" t="str" cm="1">
        <f t="array" ref="R4814">_xlfn.IFS(Restaurant_Data[[#This Row],[Total Reservations]]&lt;=50, "Low", Restaurant_Data[[#This Row],[Total Reservations]]&lt;=100, "Medium", Restaurant_Data[[#This Row],[Total Reservations]]&lt;=200, "High")</f>
        <v>Low</v>
      </c>
      <c r="S4814" s="4">
        <v>573956.4</v>
      </c>
      <c r="T4814" t="str" cm="1">
        <f t="array" ref="T4814">_xlfn.IFS(Restaurant_Data[[#This Row],[Revenue]]&lt;= 500000, "Low Income", Restaurant_Data[[#This Row],[Revenue]]&lt;=1000000, "Middle Income", Restaurant_Data[[#This Row],[Revenue]] &lt;= 2000000, "High Income")</f>
        <v>Middle Income</v>
      </c>
    </row>
    <row r="4815" spans="1:20" x14ac:dyDescent="0.35">
      <c r="A4815" s="1" t="s">
        <v>4842</v>
      </c>
      <c r="B4815" s="1" t="s">
        <v>23</v>
      </c>
      <c r="C4815" s="1" t="s">
        <v>37</v>
      </c>
      <c r="D4815">
        <v>4.7</v>
      </c>
      <c r="E4815">
        <v>85</v>
      </c>
      <c r="F4815">
        <v>61.81</v>
      </c>
      <c r="G4815">
        <v>7878</v>
      </c>
      <c r="H4815">
        <v>84953</v>
      </c>
      <c r="I4815">
        <v>13</v>
      </c>
      <c r="J4815">
        <v>133</v>
      </c>
      <c r="K4815">
        <v>175.15</v>
      </c>
      <c r="L4815">
        <v>2.2999999999999998</v>
      </c>
      <c r="M4815">
        <v>1.2</v>
      </c>
      <c r="N4815" s="1" t="s">
        <v>21</v>
      </c>
      <c r="O4815">
        <v>28</v>
      </c>
      <c r="P4815">
        <v>46</v>
      </c>
      <c r="Q4815">
        <v>74</v>
      </c>
      <c r="R4815" t="str" cm="1">
        <f t="array" ref="R4815">_xlfn.IFS(Restaurant_Data[[#This Row],[Total Reservations]]&lt;=50, "Low", Restaurant_Data[[#This Row],[Total Reservations]]&lt;=100, "Medium", Restaurant_Data[[#This Row],[Total Reservations]]&lt;=200, "High")</f>
        <v>Medium</v>
      </c>
      <c r="S4815" s="4">
        <v>1186247.74</v>
      </c>
      <c r="T4815" t="str" cm="1">
        <f t="array" ref="T4815">_xlfn.IFS(Restaurant_Data[[#This Row],[Revenue]]&lt;= 500000, "Low Income", Restaurant_Data[[#This Row],[Revenue]]&lt;=1000000, "Middle Income", Restaurant_Data[[#This Row],[Revenue]] &lt;= 2000000, "High Income")</f>
        <v>High Income</v>
      </c>
    </row>
    <row r="4816" spans="1:20" x14ac:dyDescent="0.35">
      <c r="A4816" s="1" t="s">
        <v>4843</v>
      </c>
      <c r="B4816" s="1" t="s">
        <v>19</v>
      </c>
      <c r="C4816" s="1" t="s">
        <v>42</v>
      </c>
      <c r="D4816">
        <v>4.8</v>
      </c>
      <c r="E4816">
        <v>30</v>
      </c>
      <c r="F4816">
        <v>37.64</v>
      </c>
      <c r="G4816">
        <v>1723</v>
      </c>
      <c r="H4816">
        <v>24341</v>
      </c>
      <c r="I4816">
        <v>3</v>
      </c>
      <c r="J4816">
        <v>989</v>
      </c>
      <c r="K4816">
        <v>202.33</v>
      </c>
      <c r="L4816">
        <v>8</v>
      </c>
      <c r="M4816">
        <v>4.4000000000000004</v>
      </c>
      <c r="N4816" s="1" t="s">
        <v>21</v>
      </c>
      <c r="O4816">
        <v>15</v>
      </c>
      <c r="P4816">
        <v>12</v>
      </c>
      <c r="Q4816">
        <v>27</v>
      </c>
      <c r="R4816" t="str" cm="1">
        <f t="array" ref="R4816">_xlfn.IFS(Restaurant_Data[[#This Row],[Total Reservations]]&lt;=50, "Low", Restaurant_Data[[#This Row],[Total Reservations]]&lt;=100, "Medium", Restaurant_Data[[#This Row],[Total Reservations]]&lt;=200, "High")</f>
        <v>Low</v>
      </c>
      <c r="S4816" s="4">
        <v>263290.63</v>
      </c>
      <c r="T4816" t="str" cm="1">
        <f t="array" ref="T4816">_xlfn.IFS(Restaurant_Data[[#This Row],[Revenue]]&lt;= 500000, "Low Income", Restaurant_Data[[#This Row],[Revenue]]&lt;=1000000, "Middle Income", Restaurant_Data[[#This Row],[Revenue]] &lt;= 2000000, "High Income")</f>
        <v>Low Income</v>
      </c>
    </row>
    <row r="4817" spans="1:20" x14ac:dyDescent="0.35">
      <c r="A4817" s="1" t="s">
        <v>4844</v>
      </c>
      <c r="B4817" s="1" t="s">
        <v>34</v>
      </c>
      <c r="C4817" s="1" t="s">
        <v>26</v>
      </c>
      <c r="D4817">
        <v>4.3</v>
      </c>
      <c r="E4817">
        <v>54</v>
      </c>
      <c r="F4817">
        <v>46.89</v>
      </c>
      <c r="G4817">
        <v>4217</v>
      </c>
      <c r="H4817">
        <v>46836</v>
      </c>
      <c r="I4817">
        <v>18</v>
      </c>
      <c r="J4817">
        <v>714</v>
      </c>
      <c r="K4817">
        <v>128.1</v>
      </c>
      <c r="L4817">
        <v>5.3</v>
      </c>
      <c r="M4817">
        <v>9.5</v>
      </c>
      <c r="N4817" s="1" t="s">
        <v>27</v>
      </c>
      <c r="O4817">
        <v>4</v>
      </c>
      <c r="P4817">
        <v>43</v>
      </c>
      <c r="Q4817">
        <v>47</v>
      </c>
      <c r="R4817" t="str" cm="1">
        <f t="array" ref="R4817">_xlfn.IFS(Restaurant_Data[[#This Row],[Total Reservations]]&lt;=50, "Low", Restaurant_Data[[#This Row],[Total Reservations]]&lt;=100, "Medium", Restaurant_Data[[#This Row],[Total Reservations]]&lt;=200, "High")</f>
        <v>Low</v>
      </c>
      <c r="S4817" s="4">
        <v>592220.27</v>
      </c>
      <c r="T4817" t="str" cm="1">
        <f t="array" ref="T4817">_xlfn.IFS(Restaurant_Data[[#This Row],[Revenue]]&lt;= 500000, "Low Income", Restaurant_Data[[#This Row],[Revenue]]&lt;=1000000, "Middle Income", Restaurant_Data[[#This Row],[Revenue]] &lt;= 2000000, "High Income")</f>
        <v>Middle Income</v>
      </c>
    </row>
    <row r="4818" spans="1:20" x14ac:dyDescent="0.35">
      <c r="A4818" s="1" t="s">
        <v>4845</v>
      </c>
      <c r="B4818" s="1" t="s">
        <v>23</v>
      </c>
      <c r="C4818" s="1" t="s">
        <v>31</v>
      </c>
      <c r="D4818">
        <v>4.0999999999999996</v>
      </c>
      <c r="E4818">
        <v>84</v>
      </c>
      <c r="F4818">
        <v>40.799999999999997</v>
      </c>
      <c r="G4818">
        <v>5027</v>
      </c>
      <c r="H4818">
        <v>52504</v>
      </c>
      <c r="I4818">
        <v>11</v>
      </c>
      <c r="J4818">
        <v>759</v>
      </c>
      <c r="K4818">
        <v>74.78</v>
      </c>
      <c r="L4818">
        <v>6.6</v>
      </c>
      <c r="M4818">
        <v>7.2</v>
      </c>
      <c r="N4818" s="1" t="s">
        <v>27</v>
      </c>
      <c r="O4818">
        <v>69</v>
      </c>
      <c r="P4818">
        <v>26</v>
      </c>
      <c r="Q4818">
        <v>95</v>
      </c>
      <c r="R4818" t="str" cm="1">
        <f t="array" ref="R4818">_xlfn.IFS(Restaurant_Data[[#This Row],[Total Reservations]]&lt;=50, "Low", Restaurant_Data[[#This Row],[Total Reservations]]&lt;=100, "Medium", Restaurant_Data[[#This Row],[Total Reservations]]&lt;=200, "High")</f>
        <v>Medium</v>
      </c>
      <c r="S4818" s="4">
        <v>784016.5</v>
      </c>
      <c r="T4818" t="str" cm="1">
        <f t="array" ref="T4818">_xlfn.IFS(Restaurant_Data[[#This Row],[Revenue]]&lt;= 500000, "Low Income", Restaurant_Data[[#This Row],[Revenue]]&lt;=1000000, "Middle Income", Restaurant_Data[[#This Row],[Revenue]] &lt;= 2000000, "High Income")</f>
        <v>Middle Income</v>
      </c>
    </row>
    <row r="4819" spans="1:20" x14ac:dyDescent="0.35">
      <c r="A4819" s="1" t="s">
        <v>4846</v>
      </c>
      <c r="B4819" s="1" t="s">
        <v>23</v>
      </c>
      <c r="C4819" s="1" t="s">
        <v>31</v>
      </c>
      <c r="D4819">
        <v>3.7</v>
      </c>
      <c r="E4819">
        <v>81</v>
      </c>
      <c r="F4819">
        <v>33.21</v>
      </c>
      <c r="G4819">
        <v>7003</v>
      </c>
      <c r="H4819">
        <v>72730</v>
      </c>
      <c r="I4819">
        <v>11</v>
      </c>
      <c r="J4819">
        <v>781</v>
      </c>
      <c r="K4819">
        <v>245.57</v>
      </c>
      <c r="L4819">
        <v>4.4000000000000004</v>
      </c>
      <c r="M4819">
        <v>7.7</v>
      </c>
      <c r="N4819" s="1" t="s">
        <v>21</v>
      </c>
      <c r="O4819">
        <v>76</v>
      </c>
      <c r="P4819">
        <v>74</v>
      </c>
      <c r="Q4819">
        <v>150</v>
      </c>
      <c r="R4819" t="str" cm="1">
        <f t="array" ref="R4819">_xlfn.IFS(Restaurant_Data[[#This Row],[Total Reservations]]&lt;=50, "Low", Restaurant_Data[[#This Row],[Total Reservations]]&lt;=100, "Medium", Restaurant_Data[[#This Row],[Total Reservations]]&lt;=200, "High")</f>
        <v>High</v>
      </c>
      <c r="S4819" s="4">
        <v>626846.68999999994</v>
      </c>
      <c r="T4819" t="str" cm="1">
        <f t="array" ref="T4819">_xlfn.IFS(Restaurant_Data[[#This Row],[Revenue]]&lt;= 500000, "Low Income", Restaurant_Data[[#This Row],[Revenue]]&lt;=1000000, "Middle Income", Restaurant_Data[[#This Row],[Revenue]] &lt;= 2000000, "High Income")</f>
        <v>Middle Income</v>
      </c>
    </row>
    <row r="4820" spans="1:20" x14ac:dyDescent="0.35">
      <c r="A4820" s="1" t="s">
        <v>4847</v>
      </c>
      <c r="B4820" s="1" t="s">
        <v>19</v>
      </c>
      <c r="C4820" s="1" t="s">
        <v>24</v>
      </c>
      <c r="D4820">
        <v>5</v>
      </c>
      <c r="E4820">
        <v>30</v>
      </c>
      <c r="F4820">
        <v>34.94</v>
      </c>
      <c r="G4820">
        <v>2916</v>
      </c>
      <c r="H4820">
        <v>36830</v>
      </c>
      <c r="I4820">
        <v>5</v>
      </c>
      <c r="J4820">
        <v>72</v>
      </c>
      <c r="K4820">
        <v>154.69</v>
      </c>
      <c r="L4820">
        <v>2.8</v>
      </c>
      <c r="M4820">
        <v>9.5</v>
      </c>
      <c r="N4820" s="1" t="s">
        <v>21</v>
      </c>
      <c r="O4820">
        <v>2</v>
      </c>
      <c r="P4820">
        <v>9</v>
      </c>
      <c r="Q4820">
        <v>11</v>
      </c>
      <c r="R4820" t="str" cm="1">
        <f t="array" ref="R4820">_xlfn.IFS(Restaurant_Data[[#This Row],[Total Reservations]]&lt;=50, "Low", Restaurant_Data[[#This Row],[Total Reservations]]&lt;=100, "Medium", Restaurant_Data[[#This Row],[Total Reservations]]&lt;=200, "High")</f>
        <v>Low</v>
      </c>
      <c r="S4820" s="4">
        <v>247449.64</v>
      </c>
      <c r="T4820" t="str" cm="1">
        <f t="array" ref="T4820">_xlfn.IFS(Restaurant_Data[[#This Row],[Revenue]]&lt;= 500000, "Low Income", Restaurant_Data[[#This Row],[Revenue]]&lt;=1000000, "Middle Income", Restaurant_Data[[#This Row],[Revenue]] &lt;= 2000000, "High Income")</f>
        <v>Low Income</v>
      </c>
    </row>
    <row r="4821" spans="1:20" x14ac:dyDescent="0.35">
      <c r="A4821" s="1" t="s">
        <v>4848</v>
      </c>
      <c r="B4821" s="1" t="s">
        <v>23</v>
      </c>
      <c r="C4821" s="1" t="s">
        <v>37</v>
      </c>
      <c r="D4821">
        <v>3.6</v>
      </c>
      <c r="E4821">
        <v>83</v>
      </c>
      <c r="F4821">
        <v>56.96</v>
      </c>
      <c r="G4821">
        <v>3540</v>
      </c>
      <c r="H4821">
        <v>41403</v>
      </c>
      <c r="I4821">
        <v>3</v>
      </c>
      <c r="J4821">
        <v>955</v>
      </c>
      <c r="K4821">
        <v>212.21</v>
      </c>
      <c r="L4821">
        <v>8.3000000000000007</v>
      </c>
      <c r="M4821">
        <v>4.8</v>
      </c>
      <c r="N4821" s="1" t="s">
        <v>21</v>
      </c>
      <c r="O4821">
        <v>57</v>
      </c>
      <c r="P4821">
        <v>28</v>
      </c>
      <c r="Q4821">
        <v>85</v>
      </c>
      <c r="R4821" t="str" cm="1">
        <f t="array" ref="R4821">_xlfn.IFS(Restaurant_Data[[#This Row],[Total Reservations]]&lt;=50, "Low", Restaurant_Data[[#This Row],[Total Reservations]]&lt;=100, "Medium", Restaurant_Data[[#This Row],[Total Reservations]]&lt;=200, "High")</f>
        <v>Medium</v>
      </c>
      <c r="S4821" s="4">
        <v>1059043.67</v>
      </c>
      <c r="T4821" t="str" cm="1">
        <f t="array" ref="T4821">_xlfn.IFS(Restaurant_Data[[#This Row],[Revenue]]&lt;= 500000, "Low Income", Restaurant_Data[[#This Row],[Revenue]]&lt;=1000000, "Middle Income", Restaurant_Data[[#This Row],[Revenue]] &lt;= 2000000, "High Income")</f>
        <v>High Income</v>
      </c>
    </row>
    <row r="4822" spans="1:20" x14ac:dyDescent="0.35">
      <c r="A4822" s="1" t="s">
        <v>4849</v>
      </c>
      <c r="B4822" s="1" t="s">
        <v>19</v>
      </c>
      <c r="C4822" s="1" t="s">
        <v>31</v>
      </c>
      <c r="D4822">
        <v>4.5</v>
      </c>
      <c r="E4822">
        <v>47</v>
      </c>
      <c r="F4822">
        <v>39.01</v>
      </c>
      <c r="G4822">
        <v>3185</v>
      </c>
      <c r="H4822">
        <v>40962</v>
      </c>
      <c r="I4822">
        <v>2</v>
      </c>
      <c r="J4822">
        <v>699</v>
      </c>
      <c r="K4822">
        <v>212.55</v>
      </c>
      <c r="L4822">
        <v>4.0999999999999996</v>
      </c>
      <c r="M4822">
        <v>5.3</v>
      </c>
      <c r="N4822" s="1" t="s">
        <v>27</v>
      </c>
      <c r="O4822">
        <v>3</v>
      </c>
      <c r="P4822">
        <v>43</v>
      </c>
      <c r="Q4822">
        <v>46</v>
      </c>
      <c r="R4822" t="str" cm="1">
        <f t="array" ref="R4822">_xlfn.IFS(Restaurant_Data[[#This Row],[Total Reservations]]&lt;=50, "Low", Restaurant_Data[[#This Row],[Total Reservations]]&lt;=100, "Medium", Restaurant_Data[[#This Row],[Total Reservations]]&lt;=200, "High")</f>
        <v>Low</v>
      </c>
      <c r="S4822" s="4">
        <v>418247.99</v>
      </c>
      <c r="T4822" t="str" cm="1">
        <f t="array" ref="T4822">_xlfn.IFS(Restaurant_Data[[#This Row],[Revenue]]&lt;= 500000, "Low Income", Restaurant_Data[[#This Row],[Revenue]]&lt;=1000000, "Middle Income", Restaurant_Data[[#This Row],[Revenue]] &lt;= 2000000, "High Income")</f>
        <v>Low Income</v>
      </c>
    </row>
    <row r="4823" spans="1:20" x14ac:dyDescent="0.35">
      <c r="A4823" s="1" t="s">
        <v>4850</v>
      </c>
      <c r="B4823" s="1" t="s">
        <v>23</v>
      </c>
      <c r="C4823" s="1" t="s">
        <v>24</v>
      </c>
      <c r="D4823">
        <v>4.0999999999999996</v>
      </c>
      <c r="E4823">
        <v>87</v>
      </c>
      <c r="F4823">
        <v>30.52</v>
      </c>
      <c r="G4823">
        <v>5209</v>
      </c>
      <c r="H4823">
        <v>56086</v>
      </c>
      <c r="I4823">
        <v>15</v>
      </c>
      <c r="J4823">
        <v>210</v>
      </c>
      <c r="K4823">
        <v>186.71</v>
      </c>
      <c r="L4823">
        <v>8.8000000000000007</v>
      </c>
      <c r="M4823">
        <v>4.2</v>
      </c>
      <c r="N4823" s="1" t="s">
        <v>27</v>
      </c>
      <c r="O4823">
        <v>7</v>
      </c>
      <c r="P4823">
        <v>77</v>
      </c>
      <c r="Q4823">
        <v>84</v>
      </c>
      <c r="R4823" t="str" cm="1">
        <f t="array" ref="R4823">_xlfn.IFS(Restaurant_Data[[#This Row],[Total Reservations]]&lt;=50, "Low", Restaurant_Data[[#This Row],[Total Reservations]]&lt;=100, "Medium", Restaurant_Data[[#This Row],[Total Reservations]]&lt;=200, "High")</f>
        <v>Medium</v>
      </c>
      <c r="S4823" s="4">
        <v>616599.04000000004</v>
      </c>
      <c r="T4823" t="str" cm="1">
        <f t="array" ref="T4823">_xlfn.IFS(Restaurant_Data[[#This Row],[Revenue]]&lt;= 500000, "Low Income", Restaurant_Data[[#This Row],[Revenue]]&lt;=1000000, "Middle Income", Restaurant_Data[[#This Row],[Revenue]] &lt;= 2000000, "High Income")</f>
        <v>Middle Income</v>
      </c>
    </row>
    <row r="4824" spans="1:20" x14ac:dyDescent="0.35">
      <c r="A4824" s="1" t="s">
        <v>4851</v>
      </c>
      <c r="B4824" s="1" t="s">
        <v>34</v>
      </c>
      <c r="C4824" s="1" t="s">
        <v>24</v>
      </c>
      <c r="D4824">
        <v>4.2</v>
      </c>
      <c r="E4824">
        <v>55</v>
      </c>
      <c r="F4824">
        <v>25.86</v>
      </c>
      <c r="G4824">
        <v>2885</v>
      </c>
      <c r="H4824">
        <v>28172</v>
      </c>
      <c r="I4824">
        <v>5</v>
      </c>
      <c r="J4824">
        <v>122</v>
      </c>
      <c r="K4824">
        <v>94.62</v>
      </c>
      <c r="L4824">
        <v>9.6999999999999993</v>
      </c>
      <c r="M4824">
        <v>2.6</v>
      </c>
      <c r="N4824" s="1" t="s">
        <v>21</v>
      </c>
      <c r="O4824">
        <v>32</v>
      </c>
      <c r="P4824">
        <v>20</v>
      </c>
      <c r="Q4824">
        <v>52</v>
      </c>
      <c r="R4824" t="str" cm="1">
        <f t="array" ref="R4824">_xlfn.IFS(Restaurant_Data[[#This Row],[Total Reservations]]&lt;=50, "Low", Restaurant_Data[[#This Row],[Total Reservations]]&lt;=100, "Medium", Restaurant_Data[[#This Row],[Total Reservations]]&lt;=200, "High")</f>
        <v>Medium</v>
      </c>
      <c r="S4824" s="4">
        <v>329958.52</v>
      </c>
      <c r="T4824" t="str" cm="1">
        <f t="array" ref="T4824">_xlfn.IFS(Restaurant_Data[[#This Row],[Revenue]]&lt;= 500000, "Low Income", Restaurant_Data[[#This Row],[Revenue]]&lt;=1000000, "Middle Income", Restaurant_Data[[#This Row],[Revenue]] &lt;= 2000000, "High Income")</f>
        <v>Low Income</v>
      </c>
    </row>
    <row r="4825" spans="1:20" x14ac:dyDescent="0.35">
      <c r="A4825" s="1" t="s">
        <v>4852</v>
      </c>
      <c r="B4825" s="1" t="s">
        <v>19</v>
      </c>
      <c r="C4825" s="1" t="s">
        <v>37</v>
      </c>
      <c r="D4825">
        <v>3.8</v>
      </c>
      <c r="E4825">
        <v>30</v>
      </c>
      <c r="F4825">
        <v>63.07</v>
      </c>
      <c r="G4825">
        <v>964</v>
      </c>
      <c r="H4825">
        <v>10757</v>
      </c>
      <c r="I4825">
        <v>5</v>
      </c>
      <c r="J4825">
        <v>963</v>
      </c>
      <c r="K4825">
        <v>204.02</v>
      </c>
      <c r="L4825">
        <v>8.5</v>
      </c>
      <c r="M4825">
        <v>7.9</v>
      </c>
      <c r="N4825" s="1" t="s">
        <v>21</v>
      </c>
      <c r="O4825">
        <v>21</v>
      </c>
      <c r="P4825">
        <v>7</v>
      </c>
      <c r="Q4825">
        <v>28</v>
      </c>
      <c r="R4825" t="str" cm="1">
        <f t="array" ref="R4825">_xlfn.IFS(Restaurant_Data[[#This Row],[Total Reservations]]&lt;=50, "Low", Restaurant_Data[[#This Row],[Total Reservations]]&lt;=100, "Medium", Restaurant_Data[[#This Row],[Total Reservations]]&lt;=200, "High")</f>
        <v>Low</v>
      </c>
      <c r="S4825" s="4">
        <v>433245.71</v>
      </c>
      <c r="T4825" t="str" cm="1">
        <f t="array" ref="T4825">_xlfn.IFS(Restaurant_Data[[#This Row],[Revenue]]&lt;= 500000, "Low Income", Restaurant_Data[[#This Row],[Revenue]]&lt;=1000000, "Middle Income", Restaurant_Data[[#This Row],[Revenue]] &lt;= 2000000, "High Income")</f>
        <v>Low Income</v>
      </c>
    </row>
    <row r="4826" spans="1:20" x14ac:dyDescent="0.35">
      <c r="A4826" s="1" t="s">
        <v>4853</v>
      </c>
      <c r="B4826" s="1" t="s">
        <v>19</v>
      </c>
      <c r="C4826" s="1" t="s">
        <v>42</v>
      </c>
      <c r="D4826">
        <v>4.9000000000000004</v>
      </c>
      <c r="E4826">
        <v>46</v>
      </c>
      <c r="F4826">
        <v>44.81</v>
      </c>
      <c r="G4826">
        <v>2940</v>
      </c>
      <c r="H4826">
        <v>35451</v>
      </c>
      <c r="I4826">
        <v>16</v>
      </c>
      <c r="J4826">
        <v>756</v>
      </c>
      <c r="K4826">
        <v>130.52000000000001</v>
      </c>
      <c r="L4826">
        <v>2.2000000000000002</v>
      </c>
      <c r="M4826">
        <v>9.1999999999999993</v>
      </c>
      <c r="N4826" s="1" t="s">
        <v>21</v>
      </c>
      <c r="O4826">
        <v>10</v>
      </c>
      <c r="P4826">
        <v>24</v>
      </c>
      <c r="Q4826">
        <v>34</v>
      </c>
      <c r="R4826" t="str" cm="1">
        <f t="array" ref="R4826">_xlfn.IFS(Restaurant_Data[[#This Row],[Total Reservations]]&lt;=50, "Low", Restaurant_Data[[#This Row],[Total Reservations]]&lt;=100, "Medium", Restaurant_Data[[#This Row],[Total Reservations]]&lt;=200, "High")</f>
        <v>Low</v>
      </c>
      <c r="S4826" s="4">
        <v>482334.03</v>
      </c>
      <c r="T4826" t="str" cm="1">
        <f t="array" ref="T4826">_xlfn.IFS(Restaurant_Data[[#This Row],[Revenue]]&lt;= 500000, "Low Income", Restaurant_Data[[#This Row],[Revenue]]&lt;=1000000, "Middle Income", Restaurant_Data[[#This Row],[Revenue]] &lt;= 2000000, "High Income")</f>
        <v>Low Income</v>
      </c>
    </row>
    <row r="4827" spans="1:20" x14ac:dyDescent="0.35">
      <c r="A4827" s="1" t="s">
        <v>4854</v>
      </c>
      <c r="B4827" s="1" t="s">
        <v>23</v>
      </c>
      <c r="C4827" s="1" t="s">
        <v>42</v>
      </c>
      <c r="D4827">
        <v>4.0999999999999996</v>
      </c>
      <c r="E4827">
        <v>87</v>
      </c>
      <c r="F4827">
        <v>36.79</v>
      </c>
      <c r="G4827">
        <v>7388</v>
      </c>
      <c r="H4827">
        <v>79853</v>
      </c>
      <c r="I4827">
        <v>17</v>
      </c>
      <c r="J4827">
        <v>146</v>
      </c>
      <c r="K4827">
        <v>254.78</v>
      </c>
      <c r="L4827">
        <v>8.6999999999999993</v>
      </c>
      <c r="M4827">
        <v>8.3000000000000007</v>
      </c>
      <c r="N4827" s="1" t="s">
        <v>27</v>
      </c>
      <c r="O4827">
        <v>6</v>
      </c>
      <c r="P4827">
        <v>6</v>
      </c>
      <c r="Q4827">
        <v>12</v>
      </c>
      <c r="R4827" t="str" cm="1">
        <f t="array" ref="R4827">_xlfn.IFS(Restaurant_Data[[#This Row],[Total Reservations]]&lt;=50, "Low", Restaurant_Data[[#This Row],[Total Reservations]]&lt;=100, "Medium", Restaurant_Data[[#This Row],[Total Reservations]]&lt;=200, "High")</f>
        <v>Low</v>
      </c>
      <c r="S4827" s="4">
        <v>742268</v>
      </c>
      <c r="T4827" t="str" cm="1">
        <f t="array" ref="T4827">_xlfn.IFS(Restaurant_Data[[#This Row],[Revenue]]&lt;= 500000, "Low Income", Restaurant_Data[[#This Row],[Revenue]]&lt;=1000000, "Middle Income", Restaurant_Data[[#This Row],[Revenue]] &lt;= 2000000, "High Income")</f>
        <v>Middle Income</v>
      </c>
    </row>
    <row r="4828" spans="1:20" x14ac:dyDescent="0.35">
      <c r="A4828" s="1" t="s">
        <v>4855</v>
      </c>
      <c r="B4828" s="1" t="s">
        <v>23</v>
      </c>
      <c r="C4828" s="1" t="s">
        <v>42</v>
      </c>
      <c r="D4828">
        <v>4.9000000000000004</v>
      </c>
      <c r="E4828">
        <v>84</v>
      </c>
      <c r="F4828">
        <v>42.98</v>
      </c>
      <c r="G4828">
        <v>7294</v>
      </c>
      <c r="H4828">
        <v>79325</v>
      </c>
      <c r="I4828">
        <v>7</v>
      </c>
      <c r="J4828">
        <v>635</v>
      </c>
      <c r="K4828">
        <v>98.3</v>
      </c>
      <c r="L4828">
        <v>5.7</v>
      </c>
      <c r="M4828">
        <v>1.4</v>
      </c>
      <c r="N4828" s="1" t="s">
        <v>21</v>
      </c>
      <c r="O4828">
        <v>24</v>
      </c>
      <c r="P4828">
        <v>78</v>
      </c>
      <c r="Q4828">
        <v>102</v>
      </c>
      <c r="R4828" t="str" cm="1">
        <f t="array" ref="R4828">_xlfn.IFS(Restaurant_Data[[#This Row],[Total Reservations]]&lt;=50, "Low", Restaurant_Data[[#This Row],[Total Reservations]]&lt;=100, "Medium", Restaurant_Data[[#This Row],[Total Reservations]]&lt;=200, "High")</f>
        <v>High</v>
      </c>
      <c r="S4828" s="4">
        <v>821771.29</v>
      </c>
      <c r="T4828" t="str" cm="1">
        <f t="array" ref="T4828">_xlfn.IFS(Restaurant_Data[[#This Row],[Revenue]]&lt;= 500000, "Low Income", Restaurant_Data[[#This Row],[Revenue]]&lt;=1000000, "Middle Income", Restaurant_Data[[#This Row],[Revenue]] &lt;= 2000000, "High Income")</f>
        <v>Middle Income</v>
      </c>
    </row>
    <row r="4829" spans="1:20" x14ac:dyDescent="0.35">
      <c r="A4829" s="1" t="s">
        <v>4856</v>
      </c>
      <c r="B4829" s="1" t="s">
        <v>19</v>
      </c>
      <c r="C4829" s="1" t="s">
        <v>20</v>
      </c>
      <c r="D4829">
        <v>3</v>
      </c>
      <c r="E4829">
        <v>41</v>
      </c>
      <c r="F4829">
        <v>69.900000000000006</v>
      </c>
      <c r="G4829">
        <v>2471</v>
      </c>
      <c r="H4829">
        <v>31587</v>
      </c>
      <c r="I4829">
        <v>2</v>
      </c>
      <c r="J4829">
        <v>588</v>
      </c>
      <c r="K4829">
        <v>122.79</v>
      </c>
      <c r="L4829">
        <v>3.2</v>
      </c>
      <c r="M4829">
        <v>3.7</v>
      </c>
      <c r="N4829" s="1" t="s">
        <v>27</v>
      </c>
      <c r="O4829">
        <v>18</v>
      </c>
      <c r="P4829">
        <v>7</v>
      </c>
      <c r="Q4829">
        <v>25</v>
      </c>
      <c r="R4829" t="str" cm="1">
        <f t="array" ref="R4829">_xlfn.IFS(Restaurant_Data[[#This Row],[Total Reservations]]&lt;=50, "Low", Restaurant_Data[[#This Row],[Total Reservations]]&lt;=100, "Medium", Restaurant_Data[[#This Row],[Total Reservations]]&lt;=200, "High")</f>
        <v>Low</v>
      </c>
      <c r="S4829" s="4">
        <v>641291.44999999995</v>
      </c>
      <c r="T4829" t="str" cm="1">
        <f t="array" ref="T4829">_xlfn.IFS(Restaurant_Data[[#This Row],[Revenue]]&lt;= 500000, "Low Income", Restaurant_Data[[#This Row],[Revenue]]&lt;=1000000, "Middle Income", Restaurant_Data[[#This Row],[Revenue]] &lt;= 2000000, "High Income")</f>
        <v>Middle Income</v>
      </c>
    </row>
    <row r="4830" spans="1:20" x14ac:dyDescent="0.35">
      <c r="A4830" s="1" t="s">
        <v>4857</v>
      </c>
      <c r="B4830" s="1" t="s">
        <v>23</v>
      </c>
      <c r="C4830" s="1" t="s">
        <v>42</v>
      </c>
      <c r="D4830">
        <v>4.0999999999999996</v>
      </c>
      <c r="E4830">
        <v>82</v>
      </c>
      <c r="F4830">
        <v>43.29</v>
      </c>
      <c r="G4830">
        <v>7174</v>
      </c>
      <c r="H4830">
        <v>72501</v>
      </c>
      <c r="I4830">
        <v>14</v>
      </c>
      <c r="J4830">
        <v>212</v>
      </c>
      <c r="K4830">
        <v>160.08000000000001</v>
      </c>
      <c r="L4830">
        <v>1.8</v>
      </c>
      <c r="M4830">
        <v>6.3</v>
      </c>
      <c r="N4830" s="1" t="s">
        <v>27</v>
      </c>
      <c r="O4830">
        <v>57</v>
      </c>
      <c r="P4830">
        <v>76</v>
      </c>
      <c r="Q4830">
        <v>133</v>
      </c>
      <c r="R4830" t="str" cm="1">
        <f t="array" ref="R4830">_xlfn.IFS(Restaurant_Data[[#This Row],[Total Reservations]]&lt;=50, "Low", Restaurant_Data[[#This Row],[Total Reservations]]&lt;=100, "Medium", Restaurant_Data[[#This Row],[Total Reservations]]&lt;=200, "High")</f>
        <v>High</v>
      </c>
      <c r="S4830" s="4">
        <v>816019.44</v>
      </c>
      <c r="T4830" t="str" cm="1">
        <f t="array" ref="T4830">_xlfn.IFS(Restaurant_Data[[#This Row],[Revenue]]&lt;= 500000, "Low Income", Restaurant_Data[[#This Row],[Revenue]]&lt;=1000000, "Middle Income", Restaurant_Data[[#This Row],[Revenue]] &lt;= 2000000, "High Income")</f>
        <v>Middle Income</v>
      </c>
    </row>
    <row r="4831" spans="1:20" x14ac:dyDescent="0.35">
      <c r="A4831" s="1" t="s">
        <v>4858</v>
      </c>
      <c r="B4831" s="1" t="s">
        <v>34</v>
      </c>
      <c r="C4831" s="1" t="s">
        <v>37</v>
      </c>
      <c r="D4831">
        <v>4.4000000000000004</v>
      </c>
      <c r="E4831">
        <v>69</v>
      </c>
      <c r="F4831">
        <v>62.85</v>
      </c>
      <c r="G4831">
        <v>3292</v>
      </c>
      <c r="H4831">
        <v>39802</v>
      </c>
      <c r="I4831">
        <v>18</v>
      </c>
      <c r="J4831">
        <v>111</v>
      </c>
      <c r="K4831">
        <v>235</v>
      </c>
      <c r="L4831">
        <v>3.5</v>
      </c>
      <c r="M4831">
        <v>3.9</v>
      </c>
      <c r="N4831" s="1" t="s">
        <v>21</v>
      </c>
      <c r="O4831">
        <v>59</v>
      </c>
      <c r="P4831">
        <v>38</v>
      </c>
      <c r="Q4831">
        <v>97</v>
      </c>
      <c r="R4831" t="str" cm="1">
        <f t="array" ref="R4831">_xlfn.IFS(Restaurant_Data[[#This Row],[Total Reservations]]&lt;=50, "Low", Restaurant_Data[[#This Row],[Total Reservations]]&lt;=100, "Medium", Restaurant_Data[[#This Row],[Total Reservations]]&lt;=200, "High")</f>
        <v>Medium</v>
      </c>
      <c r="S4831" s="4">
        <v>984672.9</v>
      </c>
      <c r="T4831" t="str" cm="1">
        <f t="array" ref="T4831">_xlfn.IFS(Restaurant_Data[[#This Row],[Revenue]]&lt;= 500000, "Low Income", Restaurant_Data[[#This Row],[Revenue]]&lt;=1000000, "Middle Income", Restaurant_Data[[#This Row],[Revenue]] &lt;= 2000000, "High Income")</f>
        <v>Middle Income</v>
      </c>
    </row>
    <row r="4832" spans="1:20" x14ac:dyDescent="0.35">
      <c r="A4832" s="1" t="s">
        <v>4859</v>
      </c>
      <c r="B4832" s="1" t="s">
        <v>23</v>
      </c>
      <c r="C4832" s="1" t="s">
        <v>20</v>
      </c>
      <c r="D4832">
        <v>4.5</v>
      </c>
      <c r="E4832">
        <v>71</v>
      </c>
      <c r="F4832">
        <v>65.290000000000006</v>
      </c>
      <c r="G4832">
        <v>2658</v>
      </c>
      <c r="H4832">
        <v>28955</v>
      </c>
      <c r="I4832">
        <v>12</v>
      </c>
      <c r="J4832">
        <v>451</v>
      </c>
      <c r="K4832">
        <v>230.19</v>
      </c>
      <c r="L4832">
        <v>2.2000000000000002</v>
      </c>
      <c r="M4832">
        <v>2.4</v>
      </c>
      <c r="N4832" s="1" t="s">
        <v>21</v>
      </c>
      <c r="O4832">
        <v>66</v>
      </c>
      <c r="P4832">
        <v>24</v>
      </c>
      <c r="Q4832">
        <v>90</v>
      </c>
      <c r="R4832" t="str" cm="1">
        <f t="array" ref="R4832">_xlfn.IFS(Restaurant_Data[[#This Row],[Total Reservations]]&lt;=50, "Low", Restaurant_Data[[#This Row],[Total Reservations]]&lt;=100, "Medium", Restaurant_Data[[#This Row],[Total Reservations]]&lt;=200, "High")</f>
        <v>Medium</v>
      </c>
      <c r="S4832" s="4">
        <v>1041707.06</v>
      </c>
      <c r="T4832" t="str" cm="1">
        <f t="array" ref="T4832">_xlfn.IFS(Restaurant_Data[[#This Row],[Revenue]]&lt;= 500000, "Low Income", Restaurant_Data[[#This Row],[Revenue]]&lt;=1000000, "Middle Income", Restaurant_Data[[#This Row],[Revenue]] &lt;= 2000000, "High Income")</f>
        <v>High Income</v>
      </c>
    </row>
    <row r="4833" spans="1:20" x14ac:dyDescent="0.35">
      <c r="A4833" s="1" t="s">
        <v>4860</v>
      </c>
      <c r="B4833" s="1" t="s">
        <v>34</v>
      </c>
      <c r="C4833" s="1" t="s">
        <v>42</v>
      </c>
      <c r="D4833">
        <v>4.8</v>
      </c>
      <c r="E4833">
        <v>53</v>
      </c>
      <c r="F4833">
        <v>36.97</v>
      </c>
      <c r="G4833">
        <v>2616</v>
      </c>
      <c r="H4833">
        <v>32851</v>
      </c>
      <c r="I4833">
        <v>17</v>
      </c>
      <c r="J4833">
        <v>312</v>
      </c>
      <c r="K4833">
        <v>134.28</v>
      </c>
      <c r="L4833">
        <v>1.2</v>
      </c>
      <c r="M4833">
        <v>5.8</v>
      </c>
      <c r="N4833" s="1" t="s">
        <v>21</v>
      </c>
      <c r="O4833">
        <v>41</v>
      </c>
      <c r="P4833">
        <v>27</v>
      </c>
      <c r="Q4833">
        <v>68</v>
      </c>
      <c r="R4833" t="str" cm="1">
        <f t="array" ref="R4833">_xlfn.IFS(Restaurant_Data[[#This Row],[Total Reservations]]&lt;=50, "Low", Restaurant_Data[[#This Row],[Total Reservations]]&lt;=100, "Medium", Restaurant_Data[[#This Row],[Total Reservations]]&lt;=200, "High")</f>
        <v>Medium</v>
      </c>
      <c r="S4833" s="4">
        <v>458315.3</v>
      </c>
      <c r="T4833" t="str" cm="1">
        <f t="array" ref="T4833">_xlfn.IFS(Restaurant_Data[[#This Row],[Revenue]]&lt;= 500000, "Low Income", Restaurant_Data[[#This Row],[Revenue]]&lt;=1000000, "Middle Income", Restaurant_Data[[#This Row],[Revenue]] &lt;= 2000000, "High Income")</f>
        <v>Low Income</v>
      </c>
    </row>
    <row r="4834" spans="1:20" x14ac:dyDescent="0.35">
      <c r="A4834" s="1" t="s">
        <v>4861</v>
      </c>
      <c r="B4834" s="1" t="s">
        <v>34</v>
      </c>
      <c r="C4834" s="1" t="s">
        <v>20</v>
      </c>
      <c r="D4834">
        <v>3</v>
      </c>
      <c r="E4834">
        <v>52</v>
      </c>
      <c r="F4834">
        <v>70.180000000000007</v>
      </c>
      <c r="G4834">
        <v>1506</v>
      </c>
      <c r="H4834">
        <v>15223</v>
      </c>
      <c r="I4834">
        <v>6</v>
      </c>
      <c r="J4834">
        <v>248</v>
      </c>
      <c r="K4834">
        <v>177.69</v>
      </c>
      <c r="L4834">
        <v>9.9</v>
      </c>
      <c r="M4834">
        <v>5.7</v>
      </c>
      <c r="N4834" s="1" t="s">
        <v>27</v>
      </c>
      <c r="O4834">
        <v>35</v>
      </c>
      <c r="P4834">
        <v>50</v>
      </c>
      <c r="Q4834">
        <v>85</v>
      </c>
      <c r="R4834" t="str" cm="1">
        <f t="array" ref="R4834">_xlfn.IFS(Restaurant_Data[[#This Row],[Total Reservations]]&lt;=50, "Low", Restaurant_Data[[#This Row],[Total Reservations]]&lt;=100, "Medium", Restaurant_Data[[#This Row],[Total Reservations]]&lt;=200, "High")</f>
        <v>Medium</v>
      </c>
      <c r="S4834" s="4">
        <v>822491.29</v>
      </c>
      <c r="T4834" t="str" cm="1">
        <f t="array" ref="T4834">_xlfn.IFS(Restaurant_Data[[#This Row],[Revenue]]&lt;= 500000, "Low Income", Restaurant_Data[[#This Row],[Revenue]]&lt;=1000000, "Middle Income", Restaurant_Data[[#This Row],[Revenue]] &lt;= 2000000, "High Income")</f>
        <v>Middle Income</v>
      </c>
    </row>
    <row r="4835" spans="1:20" x14ac:dyDescent="0.35">
      <c r="A4835" s="1" t="s">
        <v>4862</v>
      </c>
      <c r="B4835" s="1" t="s">
        <v>34</v>
      </c>
      <c r="C4835" s="1" t="s">
        <v>37</v>
      </c>
      <c r="D4835">
        <v>3</v>
      </c>
      <c r="E4835">
        <v>68</v>
      </c>
      <c r="F4835">
        <v>65.27</v>
      </c>
      <c r="G4835">
        <v>1552</v>
      </c>
      <c r="H4835">
        <v>16358</v>
      </c>
      <c r="I4835">
        <v>5</v>
      </c>
      <c r="J4835">
        <v>263</v>
      </c>
      <c r="K4835">
        <v>108.56</v>
      </c>
      <c r="L4835">
        <v>8.5</v>
      </c>
      <c r="M4835">
        <v>7.4</v>
      </c>
      <c r="N4835" s="1" t="s">
        <v>27</v>
      </c>
      <c r="O4835">
        <v>64</v>
      </c>
      <c r="P4835">
        <v>48</v>
      </c>
      <c r="Q4835">
        <v>112</v>
      </c>
      <c r="R4835" t="str" cm="1">
        <f t="array" ref="R4835">_xlfn.IFS(Restaurant_Data[[#This Row],[Total Reservations]]&lt;=50, "Low", Restaurant_Data[[#This Row],[Total Reservations]]&lt;=100, "Medium", Restaurant_Data[[#This Row],[Total Reservations]]&lt;=200, "High")</f>
        <v>High</v>
      </c>
      <c r="S4835" s="4">
        <v>995932.98</v>
      </c>
      <c r="T4835" t="str" cm="1">
        <f t="array" ref="T4835">_xlfn.IFS(Restaurant_Data[[#This Row],[Revenue]]&lt;= 500000, "Low Income", Restaurant_Data[[#This Row],[Revenue]]&lt;=1000000, "Middle Income", Restaurant_Data[[#This Row],[Revenue]] &lt;= 2000000, "High Income")</f>
        <v>Middle Income</v>
      </c>
    </row>
    <row r="4836" spans="1:20" x14ac:dyDescent="0.35">
      <c r="A4836" s="1" t="s">
        <v>4863</v>
      </c>
      <c r="B4836" s="1" t="s">
        <v>34</v>
      </c>
      <c r="C4836" s="1" t="s">
        <v>42</v>
      </c>
      <c r="D4836">
        <v>3.9</v>
      </c>
      <c r="E4836">
        <v>57</v>
      </c>
      <c r="F4836">
        <v>38.76</v>
      </c>
      <c r="G4836">
        <v>2138</v>
      </c>
      <c r="H4836">
        <v>23740</v>
      </c>
      <c r="I4836">
        <v>7</v>
      </c>
      <c r="J4836">
        <v>827</v>
      </c>
      <c r="K4836">
        <v>242.59</v>
      </c>
      <c r="L4836">
        <v>7.7</v>
      </c>
      <c r="M4836">
        <v>10</v>
      </c>
      <c r="N4836" s="1" t="s">
        <v>21</v>
      </c>
      <c r="O4836">
        <v>38</v>
      </c>
      <c r="P4836">
        <v>56</v>
      </c>
      <c r="Q4836">
        <v>94</v>
      </c>
      <c r="R4836" t="str" cm="1">
        <f t="array" ref="R4836">_xlfn.IFS(Restaurant_Data[[#This Row],[Total Reservations]]&lt;=50, "Low", Restaurant_Data[[#This Row],[Total Reservations]]&lt;=100, "Medium", Restaurant_Data[[#This Row],[Total Reservations]]&lt;=200, "High")</f>
        <v>Medium</v>
      </c>
      <c r="S4836" s="4">
        <v>509382.52</v>
      </c>
      <c r="T4836" t="str" cm="1">
        <f t="array" ref="T4836">_xlfn.IFS(Restaurant_Data[[#This Row],[Revenue]]&lt;= 500000, "Low Income", Restaurant_Data[[#This Row],[Revenue]]&lt;=1000000, "Middle Income", Restaurant_Data[[#This Row],[Revenue]] &lt;= 2000000, "High Income")</f>
        <v>Middle Income</v>
      </c>
    </row>
    <row r="4837" spans="1:20" x14ac:dyDescent="0.35">
      <c r="A4837" s="1" t="s">
        <v>4864</v>
      </c>
      <c r="B4837" s="1" t="s">
        <v>34</v>
      </c>
      <c r="C4837" s="1" t="s">
        <v>26</v>
      </c>
      <c r="D4837">
        <v>3.1</v>
      </c>
      <c r="E4837">
        <v>61</v>
      </c>
      <c r="F4837">
        <v>51.92</v>
      </c>
      <c r="G4837">
        <v>3030</v>
      </c>
      <c r="H4837">
        <v>35652</v>
      </c>
      <c r="I4837">
        <v>18</v>
      </c>
      <c r="J4837">
        <v>557</v>
      </c>
      <c r="K4837">
        <v>99.18</v>
      </c>
      <c r="L4837">
        <v>2.7</v>
      </c>
      <c r="M4837">
        <v>6.8</v>
      </c>
      <c r="N4837" s="1" t="s">
        <v>27</v>
      </c>
      <c r="O4837">
        <v>58</v>
      </c>
      <c r="P4837">
        <v>5</v>
      </c>
      <c r="Q4837">
        <v>63</v>
      </c>
      <c r="R4837" t="str" cm="1">
        <f t="array" ref="R4837">_xlfn.IFS(Restaurant_Data[[#This Row],[Total Reservations]]&lt;=50, "Low", Restaurant_Data[[#This Row],[Total Reservations]]&lt;=100, "Medium", Restaurant_Data[[#This Row],[Total Reservations]]&lt;=200, "High")</f>
        <v>Medium</v>
      </c>
      <c r="S4837" s="4">
        <v>727061.84</v>
      </c>
      <c r="T4837" t="str" cm="1">
        <f t="array" ref="T4837">_xlfn.IFS(Restaurant_Data[[#This Row],[Revenue]]&lt;= 500000, "Low Income", Restaurant_Data[[#This Row],[Revenue]]&lt;=1000000, "Middle Income", Restaurant_Data[[#This Row],[Revenue]] &lt;= 2000000, "High Income")</f>
        <v>Middle Income</v>
      </c>
    </row>
    <row r="4838" spans="1:20" x14ac:dyDescent="0.35">
      <c r="A4838" s="1" t="s">
        <v>4865</v>
      </c>
      <c r="B4838" s="1" t="s">
        <v>23</v>
      </c>
      <c r="C4838" s="1" t="s">
        <v>31</v>
      </c>
      <c r="D4838">
        <v>4.9000000000000004</v>
      </c>
      <c r="E4838">
        <v>81</v>
      </c>
      <c r="F4838">
        <v>30.13</v>
      </c>
      <c r="G4838">
        <v>4369</v>
      </c>
      <c r="H4838">
        <v>51389</v>
      </c>
      <c r="I4838">
        <v>11</v>
      </c>
      <c r="J4838">
        <v>76</v>
      </c>
      <c r="K4838">
        <v>254.84</v>
      </c>
      <c r="L4838">
        <v>1.2</v>
      </c>
      <c r="M4838">
        <v>3.9</v>
      </c>
      <c r="N4838" s="1" t="s">
        <v>21</v>
      </c>
      <c r="O4838">
        <v>10</v>
      </c>
      <c r="P4838">
        <v>14</v>
      </c>
      <c r="Q4838">
        <v>24</v>
      </c>
      <c r="R4838" t="str" cm="1">
        <f t="array" ref="R4838">_xlfn.IFS(Restaurant_Data[[#This Row],[Total Reservations]]&lt;=50, "Low", Restaurant_Data[[#This Row],[Total Reservations]]&lt;=100, "Medium", Restaurant_Data[[#This Row],[Total Reservations]]&lt;=200, "High")</f>
        <v>Low</v>
      </c>
      <c r="S4838" s="4">
        <v>558024.14</v>
      </c>
      <c r="T4838" t="str" cm="1">
        <f t="array" ref="T4838">_xlfn.IFS(Restaurant_Data[[#This Row],[Revenue]]&lt;= 500000, "Low Income", Restaurant_Data[[#This Row],[Revenue]]&lt;=1000000, "Middle Income", Restaurant_Data[[#This Row],[Revenue]] &lt;= 2000000, "High Income")</f>
        <v>Middle Income</v>
      </c>
    </row>
    <row r="4839" spans="1:20" x14ac:dyDescent="0.35">
      <c r="A4839" s="1" t="s">
        <v>4866</v>
      </c>
      <c r="B4839" s="1" t="s">
        <v>34</v>
      </c>
      <c r="C4839" s="1" t="s">
        <v>37</v>
      </c>
      <c r="D4839">
        <v>3.4</v>
      </c>
      <c r="E4839">
        <v>59</v>
      </c>
      <c r="F4839">
        <v>62.82</v>
      </c>
      <c r="G4839">
        <v>2647</v>
      </c>
      <c r="H4839">
        <v>34233</v>
      </c>
      <c r="I4839">
        <v>5</v>
      </c>
      <c r="J4839">
        <v>629</v>
      </c>
      <c r="K4839">
        <v>284.22000000000003</v>
      </c>
      <c r="L4839">
        <v>5.4</v>
      </c>
      <c r="M4839">
        <v>9.6</v>
      </c>
      <c r="N4839" s="1" t="s">
        <v>21</v>
      </c>
      <c r="O4839">
        <v>45</v>
      </c>
      <c r="P4839">
        <v>34</v>
      </c>
      <c r="Q4839">
        <v>79</v>
      </c>
      <c r="R4839" t="str" cm="1">
        <f t="array" ref="R4839">_xlfn.IFS(Restaurant_Data[[#This Row],[Total Reservations]]&lt;=50, "Low", Restaurant_Data[[#This Row],[Total Reservations]]&lt;=100, "Medium", Restaurant_Data[[#This Row],[Total Reservations]]&lt;=200, "High")</f>
        <v>Medium</v>
      </c>
      <c r="S4839" s="4">
        <v>836100.15</v>
      </c>
      <c r="T4839" t="str" cm="1">
        <f t="array" ref="T4839">_xlfn.IFS(Restaurant_Data[[#This Row],[Revenue]]&lt;= 500000, "Low Income", Restaurant_Data[[#This Row],[Revenue]]&lt;=1000000, "Middle Income", Restaurant_Data[[#This Row],[Revenue]] &lt;= 2000000, "High Income")</f>
        <v>Middle Income</v>
      </c>
    </row>
    <row r="4840" spans="1:20" x14ac:dyDescent="0.35">
      <c r="A4840" s="1" t="s">
        <v>4867</v>
      </c>
      <c r="B4840" s="1" t="s">
        <v>23</v>
      </c>
      <c r="C4840" s="1" t="s">
        <v>24</v>
      </c>
      <c r="D4840">
        <v>3.9</v>
      </c>
      <c r="E4840">
        <v>70</v>
      </c>
      <c r="F4840">
        <v>31.63</v>
      </c>
      <c r="G4840">
        <v>3100</v>
      </c>
      <c r="H4840">
        <v>30454</v>
      </c>
      <c r="I4840">
        <v>6</v>
      </c>
      <c r="J4840">
        <v>244</v>
      </c>
      <c r="K4840">
        <v>297.89999999999998</v>
      </c>
      <c r="L4840">
        <v>7.7</v>
      </c>
      <c r="M4840">
        <v>6.1</v>
      </c>
      <c r="N4840" s="1" t="s">
        <v>21</v>
      </c>
      <c r="O4840">
        <v>5</v>
      </c>
      <c r="P4840">
        <v>1</v>
      </c>
      <c r="Q4840">
        <v>6</v>
      </c>
      <c r="R4840" t="str" cm="1">
        <f t="array" ref="R4840">_xlfn.IFS(Restaurant_Data[[#This Row],[Total Reservations]]&lt;=50, "Low", Restaurant_Data[[#This Row],[Total Reservations]]&lt;=100, "Medium", Restaurant_Data[[#This Row],[Total Reservations]]&lt;=200, "High")</f>
        <v>Low</v>
      </c>
      <c r="S4840" s="4">
        <v>504638.38</v>
      </c>
      <c r="T4840" t="str" cm="1">
        <f t="array" ref="T4840">_xlfn.IFS(Restaurant_Data[[#This Row],[Revenue]]&lt;= 500000, "Low Income", Restaurant_Data[[#This Row],[Revenue]]&lt;=1000000, "Middle Income", Restaurant_Data[[#This Row],[Revenue]] &lt;= 2000000, "High Income")</f>
        <v>Middle Income</v>
      </c>
    </row>
    <row r="4841" spans="1:20" x14ac:dyDescent="0.35">
      <c r="A4841" s="1" t="s">
        <v>4868</v>
      </c>
      <c r="B4841" s="1" t="s">
        <v>34</v>
      </c>
      <c r="C4841" s="1" t="s">
        <v>24</v>
      </c>
      <c r="D4841">
        <v>3.1</v>
      </c>
      <c r="E4841">
        <v>54</v>
      </c>
      <c r="F4841">
        <v>32.869999999999997</v>
      </c>
      <c r="G4841">
        <v>1967</v>
      </c>
      <c r="H4841">
        <v>25695</v>
      </c>
      <c r="I4841">
        <v>7</v>
      </c>
      <c r="J4841">
        <v>488</v>
      </c>
      <c r="K4841">
        <v>264.24</v>
      </c>
      <c r="L4841">
        <v>9.6999999999999993</v>
      </c>
      <c r="M4841">
        <v>6.8</v>
      </c>
      <c r="N4841" s="1" t="s">
        <v>21</v>
      </c>
      <c r="O4841">
        <v>35</v>
      </c>
      <c r="P4841">
        <v>11</v>
      </c>
      <c r="Q4841">
        <v>46</v>
      </c>
      <c r="R4841" t="str" cm="1">
        <f t="array" ref="R4841">_xlfn.IFS(Restaurant_Data[[#This Row],[Total Reservations]]&lt;=50, "Low", Restaurant_Data[[#This Row],[Total Reservations]]&lt;=100, "Medium", Restaurant_Data[[#This Row],[Total Reservations]]&lt;=200, "High")</f>
        <v>Low</v>
      </c>
      <c r="S4841" s="4">
        <v>410693.89</v>
      </c>
      <c r="T4841" t="str" cm="1">
        <f t="array" ref="T4841">_xlfn.IFS(Restaurant_Data[[#This Row],[Revenue]]&lt;= 500000, "Low Income", Restaurant_Data[[#This Row],[Revenue]]&lt;=1000000, "Middle Income", Restaurant_Data[[#This Row],[Revenue]] &lt;= 2000000, "High Income")</f>
        <v>Low Income</v>
      </c>
    </row>
    <row r="4842" spans="1:20" x14ac:dyDescent="0.35">
      <c r="A4842" s="1" t="s">
        <v>4869</v>
      </c>
      <c r="B4842" s="1" t="s">
        <v>19</v>
      </c>
      <c r="C4842" s="1" t="s">
        <v>37</v>
      </c>
      <c r="D4842">
        <v>4</v>
      </c>
      <c r="E4842">
        <v>49</v>
      </c>
      <c r="F4842">
        <v>64.95</v>
      </c>
      <c r="G4842">
        <v>2607</v>
      </c>
      <c r="H4842">
        <v>29078</v>
      </c>
      <c r="I4842">
        <v>3</v>
      </c>
      <c r="J4842">
        <v>865</v>
      </c>
      <c r="K4842">
        <v>105.42</v>
      </c>
      <c r="L4842">
        <v>8.6</v>
      </c>
      <c r="M4842">
        <v>4.2</v>
      </c>
      <c r="N4842" s="1" t="s">
        <v>21</v>
      </c>
      <c r="O4842">
        <v>32</v>
      </c>
      <c r="P4842">
        <v>13</v>
      </c>
      <c r="Q4842">
        <v>45</v>
      </c>
      <c r="R4842" t="str" cm="1">
        <f t="array" ref="R4842">_xlfn.IFS(Restaurant_Data[[#This Row],[Total Reservations]]&lt;=50, "Low", Restaurant_Data[[#This Row],[Total Reservations]]&lt;=100, "Medium", Restaurant_Data[[#This Row],[Total Reservations]]&lt;=200, "High")</f>
        <v>Low</v>
      </c>
      <c r="S4842" s="4">
        <v>716395.6</v>
      </c>
      <c r="T4842" t="str" cm="1">
        <f t="array" ref="T4842">_xlfn.IFS(Restaurant_Data[[#This Row],[Revenue]]&lt;= 500000, "Low Income", Restaurant_Data[[#This Row],[Revenue]]&lt;=1000000, "Middle Income", Restaurant_Data[[#This Row],[Revenue]] &lt;= 2000000, "High Income")</f>
        <v>Middle Income</v>
      </c>
    </row>
    <row r="4843" spans="1:20" x14ac:dyDescent="0.35">
      <c r="A4843" s="1" t="s">
        <v>4870</v>
      </c>
      <c r="B4843" s="1" t="s">
        <v>34</v>
      </c>
      <c r="C4843" s="1" t="s">
        <v>24</v>
      </c>
      <c r="D4843">
        <v>3.8</v>
      </c>
      <c r="E4843">
        <v>60</v>
      </c>
      <c r="F4843">
        <v>26.61</v>
      </c>
      <c r="G4843">
        <v>1818</v>
      </c>
      <c r="H4843">
        <v>21581</v>
      </c>
      <c r="I4843">
        <v>3</v>
      </c>
      <c r="J4843">
        <v>924</v>
      </c>
      <c r="K4843">
        <v>154.13</v>
      </c>
      <c r="L4843">
        <v>9</v>
      </c>
      <c r="M4843">
        <v>5.0999999999999996</v>
      </c>
      <c r="N4843" s="1" t="s">
        <v>27</v>
      </c>
      <c r="O4843">
        <v>6</v>
      </c>
      <c r="P4843">
        <v>52</v>
      </c>
      <c r="Q4843">
        <v>58</v>
      </c>
      <c r="R4843" t="str" cm="1">
        <f t="array" ref="R4843">_xlfn.IFS(Restaurant_Data[[#This Row],[Total Reservations]]&lt;=50, "Low", Restaurant_Data[[#This Row],[Total Reservations]]&lt;=100, "Medium", Restaurant_Data[[#This Row],[Total Reservations]]&lt;=200, "High")</f>
        <v>Medium</v>
      </c>
      <c r="S4843" s="4">
        <v>366902.83</v>
      </c>
      <c r="T4843" t="str" cm="1">
        <f t="array" ref="T4843">_xlfn.IFS(Restaurant_Data[[#This Row],[Revenue]]&lt;= 500000, "Low Income", Restaurant_Data[[#This Row],[Revenue]]&lt;=1000000, "Middle Income", Restaurant_Data[[#This Row],[Revenue]] &lt;= 2000000, "High Income")</f>
        <v>Low Income</v>
      </c>
    </row>
    <row r="4844" spans="1:20" x14ac:dyDescent="0.35">
      <c r="A4844" s="1" t="s">
        <v>4871</v>
      </c>
      <c r="B4844" s="1" t="s">
        <v>19</v>
      </c>
      <c r="C4844" s="1" t="s">
        <v>37</v>
      </c>
      <c r="D4844">
        <v>3.1</v>
      </c>
      <c r="E4844">
        <v>38</v>
      </c>
      <c r="F4844">
        <v>57.88</v>
      </c>
      <c r="G4844">
        <v>1205</v>
      </c>
      <c r="H4844">
        <v>11966</v>
      </c>
      <c r="I4844">
        <v>2</v>
      </c>
      <c r="J4844">
        <v>372</v>
      </c>
      <c r="K4844">
        <v>72.209999999999994</v>
      </c>
      <c r="L4844">
        <v>3.1</v>
      </c>
      <c r="M4844">
        <v>4.8</v>
      </c>
      <c r="N4844" s="1" t="s">
        <v>21</v>
      </c>
      <c r="O4844">
        <v>30</v>
      </c>
      <c r="P4844">
        <v>1</v>
      </c>
      <c r="Q4844">
        <v>31</v>
      </c>
      <c r="R4844" t="str" cm="1">
        <f t="array" ref="R4844">_xlfn.IFS(Restaurant_Data[[#This Row],[Total Reservations]]&lt;=50, "Low", Restaurant_Data[[#This Row],[Total Reservations]]&lt;=100, "Medium", Restaurant_Data[[#This Row],[Total Reservations]]&lt;=200, "High")</f>
        <v>Low</v>
      </c>
      <c r="S4844" s="4">
        <v>492571.44</v>
      </c>
      <c r="T4844" t="str" cm="1">
        <f t="array" ref="T4844">_xlfn.IFS(Restaurant_Data[[#This Row],[Revenue]]&lt;= 500000, "Low Income", Restaurant_Data[[#This Row],[Revenue]]&lt;=1000000, "Middle Income", Restaurant_Data[[#This Row],[Revenue]] &lt;= 2000000, "High Income")</f>
        <v>Low Income</v>
      </c>
    </row>
    <row r="4845" spans="1:20" x14ac:dyDescent="0.35">
      <c r="A4845" s="1" t="s">
        <v>4872</v>
      </c>
      <c r="B4845" s="1" t="s">
        <v>34</v>
      </c>
      <c r="C4845" s="1" t="s">
        <v>26</v>
      </c>
      <c r="D4845">
        <v>3.7</v>
      </c>
      <c r="E4845">
        <v>63</v>
      </c>
      <c r="F4845">
        <v>55.95</v>
      </c>
      <c r="G4845">
        <v>2936</v>
      </c>
      <c r="H4845">
        <v>35599</v>
      </c>
      <c r="I4845">
        <v>4</v>
      </c>
      <c r="J4845">
        <v>394</v>
      </c>
      <c r="K4845">
        <v>91.14</v>
      </c>
      <c r="L4845">
        <v>2.4</v>
      </c>
      <c r="M4845">
        <v>9.4</v>
      </c>
      <c r="N4845" s="1" t="s">
        <v>21</v>
      </c>
      <c r="O4845">
        <v>49</v>
      </c>
      <c r="P4845">
        <v>42</v>
      </c>
      <c r="Q4845">
        <v>91</v>
      </c>
      <c r="R4845" t="str" cm="1">
        <f t="array" ref="R4845">_xlfn.IFS(Restaurant_Data[[#This Row],[Total Reservations]]&lt;=50, "Low", Restaurant_Data[[#This Row],[Total Reservations]]&lt;=100, "Medium", Restaurant_Data[[#This Row],[Total Reservations]]&lt;=200, "High")</f>
        <v>Medium</v>
      </c>
      <c r="S4845" s="4">
        <v>793905.55</v>
      </c>
      <c r="T4845" t="str" cm="1">
        <f t="array" ref="T4845">_xlfn.IFS(Restaurant_Data[[#This Row],[Revenue]]&lt;= 500000, "Low Income", Restaurant_Data[[#This Row],[Revenue]]&lt;=1000000, "Middle Income", Restaurant_Data[[#This Row],[Revenue]] &lt;= 2000000, "High Income")</f>
        <v>Middle Income</v>
      </c>
    </row>
    <row r="4846" spans="1:20" x14ac:dyDescent="0.35">
      <c r="A4846" s="1" t="s">
        <v>4873</v>
      </c>
      <c r="B4846" s="1" t="s">
        <v>34</v>
      </c>
      <c r="C4846" s="1" t="s">
        <v>37</v>
      </c>
      <c r="D4846">
        <v>3.8</v>
      </c>
      <c r="E4846">
        <v>52</v>
      </c>
      <c r="F4846">
        <v>56.72</v>
      </c>
      <c r="G4846">
        <v>3296</v>
      </c>
      <c r="H4846">
        <v>31948</v>
      </c>
      <c r="I4846">
        <v>5</v>
      </c>
      <c r="J4846">
        <v>971</v>
      </c>
      <c r="K4846">
        <v>62.42</v>
      </c>
      <c r="L4846">
        <v>3.2</v>
      </c>
      <c r="M4846">
        <v>8.3000000000000007</v>
      </c>
      <c r="N4846" s="1" t="s">
        <v>21</v>
      </c>
      <c r="O4846">
        <v>26</v>
      </c>
      <c r="P4846">
        <v>33</v>
      </c>
      <c r="Q4846">
        <v>59</v>
      </c>
      <c r="R4846" t="str" cm="1">
        <f t="array" ref="R4846">_xlfn.IFS(Restaurant_Data[[#This Row],[Total Reservations]]&lt;=50, "Low", Restaurant_Data[[#This Row],[Total Reservations]]&lt;=100, "Medium", Restaurant_Data[[#This Row],[Total Reservations]]&lt;=200, "High")</f>
        <v>Medium</v>
      </c>
      <c r="S4846" s="4">
        <v>668507.24</v>
      </c>
      <c r="T4846" t="str" cm="1">
        <f t="array" ref="T4846">_xlfn.IFS(Restaurant_Data[[#This Row],[Revenue]]&lt;= 500000, "Low Income", Restaurant_Data[[#This Row],[Revenue]]&lt;=1000000, "Middle Income", Restaurant_Data[[#This Row],[Revenue]] &lt;= 2000000, "High Income")</f>
        <v>Middle Income</v>
      </c>
    </row>
    <row r="4847" spans="1:20" x14ac:dyDescent="0.35">
      <c r="A4847" s="1" t="s">
        <v>4874</v>
      </c>
      <c r="B4847" s="1" t="s">
        <v>34</v>
      </c>
      <c r="C4847" s="1" t="s">
        <v>42</v>
      </c>
      <c r="D4847">
        <v>5</v>
      </c>
      <c r="E4847">
        <v>54</v>
      </c>
      <c r="F4847">
        <v>42.93</v>
      </c>
      <c r="G4847">
        <v>3182</v>
      </c>
      <c r="H4847">
        <v>33260</v>
      </c>
      <c r="I4847">
        <v>2</v>
      </c>
      <c r="J4847">
        <v>985</v>
      </c>
      <c r="K4847">
        <v>210.27</v>
      </c>
      <c r="L4847">
        <v>2.2000000000000002</v>
      </c>
      <c r="M4847">
        <v>1.8</v>
      </c>
      <c r="N4847" s="1" t="s">
        <v>21</v>
      </c>
      <c r="O4847">
        <v>22</v>
      </c>
      <c r="P4847">
        <v>27</v>
      </c>
      <c r="Q4847">
        <v>49</v>
      </c>
      <c r="R4847" t="str" cm="1">
        <f t="array" ref="R4847">_xlfn.IFS(Restaurant_Data[[#This Row],[Total Reservations]]&lt;=50, "Low", Restaurant_Data[[#This Row],[Total Reservations]]&lt;=100, "Medium", Restaurant_Data[[#This Row],[Total Reservations]]&lt;=200, "High")</f>
        <v>Low</v>
      </c>
      <c r="S4847" s="4">
        <v>522199.75</v>
      </c>
      <c r="T4847" t="str" cm="1">
        <f t="array" ref="T4847">_xlfn.IFS(Restaurant_Data[[#This Row],[Revenue]]&lt;= 500000, "Low Income", Restaurant_Data[[#This Row],[Revenue]]&lt;=1000000, "Middle Income", Restaurant_Data[[#This Row],[Revenue]] &lt;= 2000000, "High Income")</f>
        <v>Middle Income</v>
      </c>
    </row>
    <row r="4848" spans="1:20" x14ac:dyDescent="0.35">
      <c r="A4848" s="1" t="s">
        <v>4875</v>
      </c>
      <c r="B4848" s="1" t="s">
        <v>19</v>
      </c>
      <c r="C4848" s="1" t="s">
        <v>42</v>
      </c>
      <c r="D4848">
        <v>3.4</v>
      </c>
      <c r="E4848">
        <v>50</v>
      </c>
      <c r="F4848">
        <v>42.98</v>
      </c>
      <c r="G4848">
        <v>1977</v>
      </c>
      <c r="H4848">
        <v>19390</v>
      </c>
      <c r="I4848">
        <v>16</v>
      </c>
      <c r="J4848">
        <v>888</v>
      </c>
      <c r="K4848">
        <v>183.3</v>
      </c>
      <c r="L4848">
        <v>8.1999999999999993</v>
      </c>
      <c r="M4848">
        <v>3.8</v>
      </c>
      <c r="N4848" s="1" t="s">
        <v>27</v>
      </c>
      <c r="O4848">
        <v>0</v>
      </c>
      <c r="P4848">
        <v>4</v>
      </c>
      <c r="Q4848">
        <v>4</v>
      </c>
      <c r="R4848" t="str" cm="1">
        <f t="array" ref="R4848">_xlfn.IFS(Restaurant_Data[[#This Row],[Total Reservations]]&lt;=50, "Low", Restaurant_Data[[#This Row],[Total Reservations]]&lt;=100, "Medium", Restaurant_Data[[#This Row],[Total Reservations]]&lt;=200, "High")</f>
        <v>Low</v>
      </c>
      <c r="S4848" s="4">
        <v>498513.91999999998</v>
      </c>
      <c r="T4848" t="str" cm="1">
        <f t="array" ref="T4848">_xlfn.IFS(Restaurant_Data[[#This Row],[Revenue]]&lt;= 500000, "Low Income", Restaurant_Data[[#This Row],[Revenue]]&lt;=1000000, "Middle Income", Restaurant_Data[[#This Row],[Revenue]] &lt;= 2000000, "High Income")</f>
        <v>Low Income</v>
      </c>
    </row>
    <row r="4849" spans="1:20" x14ac:dyDescent="0.35">
      <c r="A4849" s="1" t="s">
        <v>4876</v>
      </c>
      <c r="B4849" s="1" t="s">
        <v>19</v>
      </c>
      <c r="C4849" s="1" t="s">
        <v>20</v>
      </c>
      <c r="D4849">
        <v>4.0999999999999996</v>
      </c>
      <c r="E4849">
        <v>38</v>
      </c>
      <c r="F4849">
        <v>72.510000000000005</v>
      </c>
      <c r="G4849">
        <v>3142</v>
      </c>
      <c r="H4849">
        <v>33117</v>
      </c>
      <c r="I4849">
        <v>12</v>
      </c>
      <c r="J4849">
        <v>863</v>
      </c>
      <c r="K4849">
        <v>279.25</v>
      </c>
      <c r="L4849">
        <v>9.1</v>
      </c>
      <c r="M4849">
        <v>1.5</v>
      </c>
      <c r="N4849" s="1" t="s">
        <v>27</v>
      </c>
      <c r="O4849">
        <v>25</v>
      </c>
      <c r="P4849">
        <v>34</v>
      </c>
      <c r="Q4849">
        <v>59</v>
      </c>
      <c r="R4849" t="str" cm="1">
        <f t="array" ref="R4849">_xlfn.IFS(Restaurant_Data[[#This Row],[Total Reservations]]&lt;=50, "Low", Restaurant_Data[[#This Row],[Total Reservations]]&lt;=100, "Medium", Restaurant_Data[[#This Row],[Total Reservations]]&lt;=200, "High")</f>
        <v>Medium</v>
      </c>
      <c r="S4849" s="4">
        <v>633101.16</v>
      </c>
      <c r="T4849" t="str" cm="1">
        <f t="array" ref="T4849">_xlfn.IFS(Restaurant_Data[[#This Row],[Revenue]]&lt;= 500000, "Low Income", Restaurant_Data[[#This Row],[Revenue]]&lt;=1000000, "Middle Income", Restaurant_Data[[#This Row],[Revenue]] &lt;= 2000000, "High Income")</f>
        <v>Middle Income</v>
      </c>
    </row>
    <row r="4850" spans="1:20" x14ac:dyDescent="0.35">
      <c r="A4850" s="1" t="s">
        <v>4877</v>
      </c>
      <c r="B4850" s="1" t="s">
        <v>34</v>
      </c>
      <c r="C4850" s="1" t="s">
        <v>24</v>
      </c>
      <c r="D4850">
        <v>5</v>
      </c>
      <c r="E4850">
        <v>67</v>
      </c>
      <c r="F4850">
        <v>27.5</v>
      </c>
      <c r="G4850">
        <v>1789</v>
      </c>
      <c r="H4850">
        <v>24557</v>
      </c>
      <c r="I4850">
        <v>15</v>
      </c>
      <c r="J4850">
        <v>659</v>
      </c>
      <c r="K4850">
        <v>165.75</v>
      </c>
      <c r="L4850">
        <v>3.8</v>
      </c>
      <c r="M4850">
        <v>5.7</v>
      </c>
      <c r="N4850" s="1" t="s">
        <v>27</v>
      </c>
      <c r="O4850">
        <v>35</v>
      </c>
      <c r="P4850">
        <v>15</v>
      </c>
      <c r="Q4850">
        <v>50</v>
      </c>
      <c r="R4850" t="str" cm="1">
        <f t="array" ref="R4850">_xlfn.IFS(Restaurant_Data[[#This Row],[Total Reservations]]&lt;=50, "Low", Restaurant_Data[[#This Row],[Total Reservations]]&lt;=100, "Medium", Restaurant_Data[[#This Row],[Total Reservations]]&lt;=200, "High")</f>
        <v>Low</v>
      </c>
      <c r="S4850" s="4">
        <v>429861.85</v>
      </c>
      <c r="T4850" t="str" cm="1">
        <f t="array" ref="T4850">_xlfn.IFS(Restaurant_Data[[#This Row],[Revenue]]&lt;= 500000, "Low Income", Restaurant_Data[[#This Row],[Revenue]]&lt;=1000000, "Middle Income", Restaurant_Data[[#This Row],[Revenue]] &lt;= 2000000, "High Income")</f>
        <v>Low Income</v>
      </c>
    </row>
    <row r="4851" spans="1:20" x14ac:dyDescent="0.35">
      <c r="A4851" s="1" t="s">
        <v>4878</v>
      </c>
      <c r="B4851" s="1" t="s">
        <v>23</v>
      </c>
      <c r="C4851" s="1" t="s">
        <v>31</v>
      </c>
      <c r="D4851">
        <v>4.5999999999999996</v>
      </c>
      <c r="E4851">
        <v>75</v>
      </c>
      <c r="F4851">
        <v>32.369999999999997</v>
      </c>
      <c r="G4851">
        <v>7781</v>
      </c>
      <c r="H4851">
        <v>80317</v>
      </c>
      <c r="I4851">
        <v>4</v>
      </c>
      <c r="J4851">
        <v>251</v>
      </c>
      <c r="K4851">
        <v>210.58</v>
      </c>
      <c r="L4851">
        <v>8.9</v>
      </c>
      <c r="M4851">
        <v>3.5</v>
      </c>
      <c r="N4851" s="1" t="s">
        <v>27</v>
      </c>
      <c r="O4851">
        <v>56</v>
      </c>
      <c r="P4851">
        <v>37</v>
      </c>
      <c r="Q4851">
        <v>93</v>
      </c>
      <c r="R4851" t="str" cm="1">
        <f t="array" ref="R4851">_xlfn.IFS(Restaurant_Data[[#This Row],[Total Reservations]]&lt;=50, "Low", Restaurant_Data[[#This Row],[Total Reservations]]&lt;=100, "Medium", Restaurant_Data[[#This Row],[Total Reservations]]&lt;=200, "High")</f>
        <v>Medium</v>
      </c>
      <c r="S4851" s="4">
        <v>561077.01</v>
      </c>
      <c r="T4851" t="str" cm="1">
        <f t="array" ref="T4851">_xlfn.IFS(Restaurant_Data[[#This Row],[Revenue]]&lt;= 500000, "Low Income", Restaurant_Data[[#This Row],[Revenue]]&lt;=1000000, "Middle Income", Restaurant_Data[[#This Row],[Revenue]] &lt;= 2000000, "High Income")</f>
        <v>Middle Income</v>
      </c>
    </row>
    <row r="4852" spans="1:20" x14ac:dyDescent="0.35">
      <c r="A4852" s="1" t="s">
        <v>4879</v>
      </c>
      <c r="B4852" s="1" t="s">
        <v>34</v>
      </c>
      <c r="C4852" s="1" t="s">
        <v>24</v>
      </c>
      <c r="D4852">
        <v>5</v>
      </c>
      <c r="E4852">
        <v>70</v>
      </c>
      <c r="F4852">
        <v>32.33</v>
      </c>
      <c r="G4852">
        <v>1299</v>
      </c>
      <c r="H4852">
        <v>18673</v>
      </c>
      <c r="I4852">
        <v>3</v>
      </c>
      <c r="J4852">
        <v>500</v>
      </c>
      <c r="K4852">
        <v>150.4</v>
      </c>
      <c r="L4852">
        <v>1.5</v>
      </c>
      <c r="M4852">
        <v>1.7</v>
      </c>
      <c r="N4852" s="1" t="s">
        <v>21</v>
      </c>
      <c r="O4852">
        <v>34</v>
      </c>
      <c r="P4852">
        <v>45</v>
      </c>
      <c r="Q4852">
        <v>79</v>
      </c>
      <c r="R4852" t="str" cm="1">
        <f t="array" ref="R4852">_xlfn.IFS(Restaurant_Data[[#This Row],[Total Reservations]]&lt;=50, "Low", Restaurant_Data[[#This Row],[Total Reservations]]&lt;=100, "Medium", Restaurant_Data[[#This Row],[Total Reservations]]&lt;=200, "High")</f>
        <v>Medium</v>
      </c>
      <c r="S4852" s="4">
        <v>506655.12</v>
      </c>
      <c r="T4852" t="str" cm="1">
        <f t="array" ref="T4852">_xlfn.IFS(Restaurant_Data[[#This Row],[Revenue]]&lt;= 500000, "Low Income", Restaurant_Data[[#This Row],[Revenue]]&lt;=1000000, "Middle Income", Restaurant_Data[[#This Row],[Revenue]] &lt;= 2000000, "High Income")</f>
        <v>Middle Income</v>
      </c>
    </row>
    <row r="4853" spans="1:20" x14ac:dyDescent="0.35">
      <c r="A4853" s="1" t="s">
        <v>4880</v>
      </c>
      <c r="B4853" s="1" t="s">
        <v>19</v>
      </c>
      <c r="C4853" s="1" t="s">
        <v>37</v>
      </c>
      <c r="D4853">
        <v>4.9000000000000004</v>
      </c>
      <c r="E4853">
        <v>36</v>
      </c>
      <c r="F4853">
        <v>57.05</v>
      </c>
      <c r="G4853">
        <v>4753</v>
      </c>
      <c r="H4853">
        <v>49145</v>
      </c>
      <c r="I4853">
        <v>14</v>
      </c>
      <c r="J4853">
        <v>809</v>
      </c>
      <c r="K4853">
        <v>257.36</v>
      </c>
      <c r="L4853">
        <v>7.1</v>
      </c>
      <c r="M4853">
        <v>7.9</v>
      </c>
      <c r="N4853" s="1" t="s">
        <v>21</v>
      </c>
      <c r="O4853">
        <v>2</v>
      </c>
      <c r="P4853">
        <v>4</v>
      </c>
      <c r="Q4853">
        <v>6</v>
      </c>
      <c r="R4853" t="str" cm="1">
        <f t="array" ref="R4853">_xlfn.IFS(Restaurant_Data[[#This Row],[Total Reservations]]&lt;=50, "Low", Restaurant_Data[[#This Row],[Total Reservations]]&lt;=100, "Medium", Restaurant_Data[[#This Row],[Total Reservations]]&lt;=200, "High")</f>
        <v>Low</v>
      </c>
      <c r="S4853" s="4">
        <v>482829.25</v>
      </c>
      <c r="T4853" t="str" cm="1">
        <f t="array" ref="T4853">_xlfn.IFS(Restaurant_Data[[#This Row],[Revenue]]&lt;= 500000, "Low Income", Restaurant_Data[[#This Row],[Revenue]]&lt;=1000000, "Middle Income", Restaurant_Data[[#This Row],[Revenue]] &lt;= 2000000, "High Income")</f>
        <v>Low Income</v>
      </c>
    </row>
    <row r="4854" spans="1:20" x14ac:dyDescent="0.35">
      <c r="A4854" s="1" t="s">
        <v>4881</v>
      </c>
      <c r="B4854" s="1" t="s">
        <v>34</v>
      </c>
      <c r="C4854" s="1" t="s">
        <v>31</v>
      </c>
      <c r="D4854">
        <v>4</v>
      </c>
      <c r="E4854">
        <v>65</v>
      </c>
      <c r="F4854">
        <v>37.28</v>
      </c>
      <c r="G4854">
        <v>1857</v>
      </c>
      <c r="H4854">
        <v>25379</v>
      </c>
      <c r="I4854">
        <v>13</v>
      </c>
      <c r="J4854">
        <v>397</v>
      </c>
      <c r="K4854">
        <v>281.58999999999997</v>
      </c>
      <c r="L4854">
        <v>5.7</v>
      </c>
      <c r="M4854">
        <v>1.8</v>
      </c>
      <c r="N4854" s="1" t="s">
        <v>21</v>
      </c>
      <c r="O4854">
        <v>51</v>
      </c>
      <c r="P4854">
        <v>45</v>
      </c>
      <c r="Q4854">
        <v>96</v>
      </c>
      <c r="R4854" t="str" cm="1">
        <f t="array" ref="R4854">_xlfn.IFS(Restaurant_Data[[#This Row],[Total Reservations]]&lt;=50, "Low", Restaurant_Data[[#This Row],[Total Reservations]]&lt;=100, "Medium", Restaurant_Data[[#This Row],[Total Reservations]]&lt;=200, "High")</f>
        <v>Medium</v>
      </c>
      <c r="S4854" s="4">
        <v>555858.13</v>
      </c>
      <c r="T4854" t="str" cm="1">
        <f t="array" ref="T4854">_xlfn.IFS(Restaurant_Data[[#This Row],[Revenue]]&lt;= 500000, "Low Income", Restaurant_Data[[#This Row],[Revenue]]&lt;=1000000, "Middle Income", Restaurant_Data[[#This Row],[Revenue]] &lt;= 2000000, "High Income")</f>
        <v>Middle Income</v>
      </c>
    </row>
    <row r="4855" spans="1:20" x14ac:dyDescent="0.35">
      <c r="A4855" s="1" t="s">
        <v>4882</v>
      </c>
      <c r="B4855" s="1" t="s">
        <v>19</v>
      </c>
      <c r="C4855" s="1" t="s">
        <v>31</v>
      </c>
      <c r="D4855">
        <v>4.4000000000000004</v>
      </c>
      <c r="E4855">
        <v>37</v>
      </c>
      <c r="F4855">
        <v>35.42</v>
      </c>
      <c r="G4855">
        <v>2927</v>
      </c>
      <c r="H4855">
        <v>34780</v>
      </c>
      <c r="I4855">
        <v>6</v>
      </c>
      <c r="J4855">
        <v>60</v>
      </c>
      <c r="K4855">
        <v>157.93</v>
      </c>
      <c r="L4855">
        <v>3.5</v>
      </c>
      <c r="M4855">
        <v>3.4</v>
      </c>
      <c r="N4855" s="1" t="s">
        <v>27</v>
      </c>
      <c r="O4855">
        <v>20</v>
      </c>
      <c r="P4855">
        <v>12</v>
      </c>
      <c r="Q4855">
        <v>32</v>
      </c>
      <c r="R4855" t="str" cm="1">
        <f t="array" ref="R4855">_xlfn.IFS(Restaurant_Data[[#This Row],[Total Reservations]]&lt;=50, "Low", Restaurant_Data[[#This Row],[Total Reservations]]&lt;=100, "Medium", Restaurant_Data[[#This Row],[Total Reservations]]&lt;=200, "High")</f>
        <v>Low</v>
      </c>
      <c r="S4855" s="4">
        <v>303841.2</v>
      </c>
      <c r="T4855" t="str" cm="1">
        <f t="array" ref="T4855">_xlfn.IFS(Restaurant_Data[[#This Row],[Revenue]]&lt;= 500000, "Low Income", Restaurant_Data[[#This Row],[Revenue]]&lt;=1000000, "Middle Income", Restaurant_Data[[#This Row],[Revenue]] &lt;= 2000000, "High Income")</f>
        <v>Low Income</v>
      </c>
    </row>
    <row r="4856" spans="1:20" x14ac:dyDescent="0.35">
      <c r="A4856" s="1" t="s">
        <v>4883</v>
      </c>
      <c r="B4856" s="1" t="s">
        <v>19</v>
      </c>
      <c r="C4856" s="1" t="s">
        <v>24</v>
      </c>
      <c r="D4856">
        <v>3.2</v>
      </c>
      <c r="E4856">
        <v>39</v>
      </c>
      <c r="F4856">
        <v>29.25</v>
      </c>
      <c r="G4856">
        <v>879</v>
      </c>
      <c r="H4856">
        <v>7601</v>
      </c>
      <c r="I4856">
        <v>4</v>
      </c>
      <c r="J4856">
        <v>484</v>
      </c>
      <c r="K4856">
        <v>70.680000000000007</v>
      </c>
      <c r="L4856">
        <v>7.9</v>
      </c>
      <c r="M4856">
        <v>7.9</v>
      </c>
      <c r="N4856" s="1" t="s">
        <v>21</v>
      </c>
      <c r="O4856">
        <v>29</v>
      </c>
      <c r="P4856">
        <v>0</v>
      </c>
      <c r="Q4856">
        <v>29</v>
      </c>
      <c r="R4856" t="str" cm="1">
        <f t="array" ref="R4856">_xlfn.IFS(Restaurant_Data[[#This Row],[Total Reservations]]&lt;=50, "Low", Restaurant_Data[[#This Row],[Total Reservations]]&lt;=100, "Medium", Restaurant_Data[[#This Row],[Total Reservations]]&lt;=200, "High")</f>
        <v>Low</v>
      </c>
      <c r="S4856" s="4">
        <v>265239.05</v>
      </c>
      <c r="T4856" t="str" cm="1">
        <f t="array" ref="T4856">_xlfn.IFS(Restaurant_Data[[#This Row],[Revenue]]&lt;= 500000, "Low Income", Restaurant_Data[[#This Row],[Revenue]]&lt;=1000000, "Middle Income", Restaurant_Data[[#This Row],[Revenue]] &lt;= 2000000, "High Income")</f>
        <v>Low Income</v>
      </c>
    </row>
    <row r="4857" spans="1:20" x14ac:dyDescent="0.35">
      <c r="A4857" s="1" t="s">
        <v>4884</v>
      </c>
      <c r="B4857" s="1" t="s">
        <v>19</v>
      </c>
      <c r="C4857" s="1" t="s">
        <v>31</v>
      </c>
      <c r="D4857">
        <v>3.9</v>
      </c>
      <c r="E4857">
        <v>34</v>
      </c>
      <c r="F4857">
        <v>33.299999999999997</v>
      </c>
      <c r="G4857">
        <v>2324</v>
      </c>
      <c r="H4857">
        <v>22423</v>
      </c>
      <c r="I4857">
        <v>1</v>
      </c>
      <c r="J4857">
        <v>81</v>
      </c>
      <c r="K4857">
        <v>90.88</v>
      </c>
      <c r="L4857">
        <v>2.9</v>
      </c>
      <c r="M4857">
        <v>5.6</v>
      </c>
      <c r="N4857" s="1" t="s">
        <v>27</v>
      </c>
      <c r="O4857">
        <v>29</v>
      </c>
      <c r="P4857">
        <v>28</v>
      </c>
      <c r="Q4857">
        <v>57</v>
      </c>
      <c r="R4857" t="str" cm="1">
        <f t="array" ref="R4857">_xlfn.IFS(Restaurant_Data[[#This Row],[Total Reservations]]&lt;=50, "Low", Restaurant_Data[[#This Row],[Total Reservations]]&lt;=100, "Medium", Restaurant_Data[[#This Row],[Total Reservations]]&lt;=200, "High")</f>
        <v>Medium</v>
      </c>
      <c r="S4857" s="4">
        <v>259869.05</v>
      </c>
      <c r="T4857" t="str" cm="1">
        <f t="array" ref="T4857">_xlfn.IFS(Restaurant_Data[[#This Row],[Revenue]]&lt;= 500000, "Low Income", Restaurant_Data[[#This Row],[Revenue]]&lt;=1000000, "Middle Income", Restaurant_Data[[#This Row],[Revenue]] &lt;= 2000000, "High Income")</f>
        <v>Low Income</v>
      </c>
    </row>
    <row r="4858" spans="1:20" x14ac:dyDescent="0.35">
      <c r="A4858" s="1" t="s">
        <v>4885</v>
      </c>
      <c r="B4858" s="1" t="s">
        <v>34</v>
      </c>
      <c r="C4858" s="1" t="s">
        <v>31</v>
      </c>
      <c r="D4858">
        <v>4.5999999999999996</v>
      </c>
      <c r="E4858">
        <v>60</v>
      </c>
      <c r="F4858">
        <v>40.42</v>
      </c>
      <c r="G4858">
        <v>3471</v>
      </c>
      <c r="H4858">
        <v>36980</v>
      </c>
      <c r="I4858">
        <v>3</v>
      </c>
      <c r="J4858">
        <v>889</v>
      </c>
      <c r="K4858">
        <v>230.14</v>
      </c>
      <c r="L4858">
        <v>4.7</v>
      </c>
      <c r="M4858">
        <v>8.4</v>
      </c>
      <c r="N4858" s="1" t="s">
        <v>21</v>
      </c>
      <c r="O4858">
        <v>25</v>
      </c>
      <c r="P4858">
        <v>1</v>
      </c>
      <c r="Q4858">
        <v>26</v>
      </c>
      <c r="R4858" t="str" cm="1">
        <f t="array" ref="R4858">_xlfn.IFS(Restaurant_Data[[#This Row],[Total Reservations]]&lt;=50, "Low", Restaurant_Data[[#This Row],[Total Reservations]]&lt;=100, "Medium", Restaurant_Data[[#This Row],[Total Reservations]]&lt;=200, "High")</f>
        <v>Low</v>
      </c>
      <c r="S4858" s="4">
        <v>550553.22</v>
      </c>
      <c r="T4858" t="str" cm="1">
        <f t="array" ref="T4858">_xlfn.IFS(Restaurant_Data[[#This Row],[Revenue]]&lt;= 500000, "Low Income", Restaurant_Data[[#This Row],[Revenue]]&lt;=1000000, "Middle Income", Restaurant_Data[[#This Row],[Revenue]] &lt;= 2000000, "High Income")</f>
        <v>Middle Income</v>
      </c>
    </row>
    <row r="4859" spans="1:20" x14ac:dyDescent="0.35">
      <c r="A4859" s="1" t="s">
        <v>4886</v>
      </c>
      <c r="B4859" s="1" t="s">
        <v>19</v>
      </c>
      <c r="C4859" s="1" t="s">
        <v>42</v>
      </c>
      <c r="D4859">
        <v>4</v>
      </c>
      <c r="E4859">
        <v>50</v>
      </c>
      <c r="F4859">
        <v>40.590000000000003</v>
      </c>
      <c r="G4859">
        <v>3647</v>
      </c>
      <c r="H4859">
        <v>45289</v>
      </c>
      <c r="I4859">
        <v>12</v>
      </c>
      <c r="J4859">
        <v>197</v>
      </c>
      <c r="K4859">
        <v>131.32</v>
      </c>
      <c r="L4859">
        <v>7.4</v>
      </c>
      <c r="M4859">
        <v>4.7</v>
      </c>
      <c r="N4859" s="1" t="s">
        <v>21</v>
      </c>
      <c r="O4859">
        <v>5</v>
      </c>
      <c r="P4859">
        <v>16</v>
      </c>
      <c r="Q4859">
        <v>21</v>
      </c>
      <c r="R4859" t="str" cm="1">
        <f t="array" ref="R4859">_xlfn.IFS(Restaurant_Data[[#This Row],[Total Reservations]]&lt;=50, "Low", Restaurant_Data[[#This Row],[Total Reservations]]&lt;=100, "Medium", Restaurant_Data[[#This Row],[Total Reservations]]&lt;=200, "High")</f>
        <v>Low</v>
      </c>
      <c r="S4859" s="4">
        <v>471491.84000000003</v>
      </c>
      <c r="T4859" t="str" cm="1">
        <f t="array" ref="T4859">_xlfn.IFS(Restaurant_Data[[#This Row],[Revenue]]&lt;= 500000, "Low Income", Restaurant_Data[[#This Row],[Revenue]]&lt;=1000000, "Middle Income", Restaurant_Data[[#This Row],[Revenue]] &lt;= 2000000, "High Income")</f>
        <v>Low Income</v>
      </c>
    </row>
    <row r="4860" spans="1:20" x14ac:dyDescent="0.35">
      <c r="A4860" s="1" t="s">
        <v>4887</v>
      </c>
      <c r="B4860" s="1" t="s">
        <v>19</v>
      </c>
      <c r="C4860" s="1" t="s">
        <v>26</v>
      </c>
      <c r="D4860">
        <v>4.4000000000000004</v>
      </c>
      <c r="E4860">
        <v>42</v>
      </c>
      <c r="F4860">
        <v>51.17</v>
      </c>
      <c r="G4860">
        <v>2736</v>
      </c>
      <c r="H4860">
        <v>28371</v>
      </c>
      <c r="I4860">
        <v>3</v>
      </c>
      <c r="J4860">
        <v>694</v>
      </c>
      <c r="K4860">
        <v>246.35</v>
      </c>
      <c r="L4860">
        <v>4</v>
      </c>
      <c r="M4860">
        <v>8.3000000000000007</v>
      </c>
      <c r="N4860" s="1" t="s">
        <v>27</v>
      </c>
      <c r="O4860">
        <v>22</v>
      </c>
      <c r="P4860">
        <v>35</v>
      </c>
      <c r="Q4860">
        <v>57</v>
      </c>
      <c r="R4860" t="str" cm="1">
        <f t="array" ref="R4860">_xlfn.IFS(Restaurant_Data[[#This Row],[Total Reservations]]&lt;=50, "Low", Restaurant_Data[[#This Row],[Total Reservations]]&lt;=100, "Medium", Restaurant_Data[[#This Row],[Total Reservations]]&lt;=200, "High")</f>
        <v>Medium</v>
      </c>
      <c r="S4860" s="4">
        <v>489638.9</v>
      </c>
      <c r="T4860" t="str" cm="1">
        <f t="array" ref="T4860">_xlfn.IFS(Restaurant_Data[[#This Row],[Revenue]]&lt;= 500000, "Low Income", Restaurant_Data[[#This Row],[Revenue]]&lt;=1000000, "Middle Income", Restaurant_Data[[#This Row],[Revenue]] &lt;= 2000000, "High Income")</f>
        <v>Low Income</v>
      </c>
    </row>
    <row r="4861" spans="1:20" x14ac:dyDescent="0.35">
      <c r="A4861" s="1" t="s">
        <v>4888</v>
      </c>
      <c r="B4861" s="1" t="s">
        <v>34</v>
      </c>
      <c r="C4861" s="1" t="s">
        <v>37</v>
      </c>
      <c r="D4861">
        <v>4.5</v>
      </c>
      <c r="E4861">
        <v>69</v>
      </c>
      <c r="F4861">
        <v>65.44</v>
      </c>
      <c r="G4861">
        <v>3533</v>
      </c>
      <c r="H4861">
        <v>43738</v>
      </c>
      <c r="I4861">
        <v>18</v>
      </c>
      <c r="J4861">
        <v>943</v>
      </c>
      <c r="K4861">
        <v>237.44</v>
      </c>
      <c r="L4861">
        <v>8.6999999999999993</v>
      </c>
      <c r="M4861">
        <v>5.8</v>
      </c>
      <c r="N4861" s="1" t="s">
        <v>27</v>
      </c>
      <c r="O4861">
        <v>6</v>
      </c>
      <c r="P4861">
        <v>37</v>
      </c>
      <c r="Q4861">
        <v>43</v>
      </c>
      <c r="R4861" t="str" cm="1">
        <f t="array" ref="R4861">_xlfn.IFS(Restaurant_Data[[#This Row],[Total Reservations]]&lt;=50, "Low", Restaurant_Data[[#This Row],[Total Reservations]]&lt;=100, "Medium", Restaurant_Data[[#This Row],[Total Reservations]]&lt;=200, "High")</f>
        <v>Low</v>
      </c>
      <c r="S4861" s="4">
        <v>1026300.16</v>
      </c>
      <c r="T4861" t="str" cm="1">
        <f t="array" ref="T4861">_xlfn.IFS(Restaurant_Data[[#This Row],[Revenue]]&lt;= 500000, "Low Income", Restaurant_Data[[#This Row],[Revenue]]&lt;=1000000, "Middle Income", Restaurant_Data[[#This Row],[Revenue]] &lt;= 2000000, "High Income")</f>
        <v>High Income</v>
      </c>
    </row>
    <row r="4862" spans="1:20" x14ac:dyDescent="0.35">
      <c r="A4862" s="1" t="s">
        <v>4889</v>
      </c>
      <c r="B4862" s="1" t="s">
        <v>19</v>
      </c>
      <c r="C4862" s="1" t="s">
        <v>24</v>
      </c>
      <c r="D4862">
        <v>3.5</v>
      </c>
      <c r="E4862">
        <v>31</v>
      </c>
      <c r="F4862">
        <v>32.19</v>
      </c>
      <c r="G4862">
        <v>1454</v>
      </c>
      <c r="H4862">
        <v>21913</v>
      </c>
      <c r="I4862">
        <v>14</v>
      </c>
      <c r="J4862">
        <v>986</v>
      </c>
      <c r="K4862">
        <v>223.58</v>
      </c>
      <c r="L4862">
        <v>8.8000000000000007</v>
      </c>
      <c r="M4862">
        <v>1.8</v>
      </c>
      <c r="N4862" s="1" t="s">
        <v>21</v>
      </c>
      <c r="O4862">
        <v>30</v>
      </c>
      <c r="P4862">
        <v>17</v>
      </c>
      <c r="Q4862">
        <v>47</v>
      </c>
      <c r="R4862" t="str" cm="1">
        <f t="array" ref="R4862">_xlfn.IFS(Restaurant_Data[[#This Row],[Total Reservations]]&lt;=50, "Low", Restaurant_Data[[#This Row],[Total Reservations]]&lt;=100, "Medium", Restaurant_Data[[#This Row],[Total Reservations]]&lt;=200, "High")</f>
        <v>Low</v>
      </c>
      <c r="S4862" s="4">
        <v>244599.49</v>
      </c>
      <c r="T4862" t="str" cm="1">
        <f t="array" ref="T4862">_xlfn.IFS(Restaurant_Data[[#This Row],[Revenue]]&lt;= 500000, "Low Income", Restaurant_Data[[#This Row],[Revenue]]&lt;=1000000, "Middle Income", Restaurant_Data[[#This Row],[Revenue]] &lt;= 2000000, "High Income")</f>
        <v>Low Income</v>
      </c>
    </row>
    <row r="4863" spans="1:20" x14ac:dyDescent="0.35">
      <c r="A4863" s="1" t="s">
        <v>4890</v>
      </c>
      <c r="B4863" s="1" t="s">
        <v>34</v>
      </c>
      <c r="C4863" s="1" t="s">
        <v>42</v>
      </c>
      <c r="D4863">
        <v>4.8</v>
      </c>
      <c r="E4863">
        <v>63</v>
      </c>
      <c r="F4863">
        <v>45.54</v>
      </c>
      <c r="G4863">
        <v>3250</v>
      </c>
      <c r="H4863">
        <v>39464</v>
      </c>
      <c r="I4863">
        <v>5</v>
      </c>
      <c r="J4863">
        <v>318</v>
      </c>
      <c r="K4863">
        <v>253.55</v>
      </c>
      <c r="L4863">
        <v>2.8</v>
      </c>
      <c r="M4863">
        <v>5.2</v>
      </c>
      <c r="N4863" s="1" t="s">
        <v>21</v>
      </c>
      <c r="O4863">
        <v>28</v>
      </c>
      <c r="P4863">
        <v>49</v>
      </c>
      <c r="Q4863">
        <v>77</v>
      </c>
      <c r="R4863" t="str" cm="1">
        <f t="array" ref="R4863">_xlfn.IFS(Restaurant_Data[[#This Row],[Total Reservations]]&lt;=50, "Low", Restaurant_Data[[#This Row],[Total Reservations]]&lt;=100, "Medium", Restaurant_Data[[#This Row],[Total Reservations]]&lt;=200, "High")</f>
        <v>Medium</v>
      </c>
      <c r="S4863" s="4">
        <v>648306.16</v>
      </c>
      <c r="T4863" t="str" cm="1">
        <f t="array" ref="T4863">_xlfn.IFS(Restaurant_Data[[#This Row],[Revenue]]&lt;= 500000, "Low Income", Restaurant_Data[[#This Row],[Revenue]]&lt;=1000000, "Middle Income", Restaurant_Data[[#This Row],[Revenue]] &lt;= 2000000, "High Income")</f>
        <v>Middle Income</v>
      </c>
    </row>
    <row r="4864" spans="1:20" x14ac:dyDescent="0.35">
      <c r="A4864" s="1" t="s">
        <v>4891</v>
      </c>
      <c r="B4864" s="1" t="s">
        <v>19</v>
      </c>
      <c r="C4864" s="1" t="s">
        <v>20</v>
      </c>
      <c r="D4864">
        <v>3.9</v>
      </c>
      <c r="E4864">
        <v>38</v>
      </c>
      <c r="F4864">
        <v>66.17</v>
      </c>
      <c r="G4864">
        <v>3468</v>
      </c>
      <c r="H4864">
        <v>41210</v>
      </c>
      <c r="I4864">
        <v>1</v>
      </c>
      <c r="J4864">
        <v>764</v>
      </c>
      <c r="K4864">
        <v>239.14</v>
      </c>
      <c r="L4864">
        <v>5</v>
      </c>
      <c r="M4864">
        <v>6</v>
      </c>
      <c r="N4864" s="1" t="s">
        <v>21</v>
      </c>
      <c r="O4864">
        <v>19</v>
      </c>
      <c r="P4864">
        <v>23</v>
      </c>
      <c r="Q4864">
        <v>42</v>
      </c>
      <c r="R4864" t="str" cm="1">
        <f t="array" ref="R4864">_xlfn.IFS(Restaurant_Data[[#This Row],[Total Reservations]]&lt;=50, "Low", Restaurant_Data[[#This Row],[Total Reservations]]&lt;=100, "Medium", Restaurant_Data[[#This Row],[Total Reservations]]&lt;=200, "High")</f>
        <v>Low</v>
      </c>
      <c r="S4864" s="4">
        <v>568736.38</v>
      </c>
      <c r="T4864" t="str" cm="1">
        <f t="array" ref="T4864">_xlfn.IFS(Restaurant_Data[[#This Row],[Revenue]]&lt;= 500000, "Low Income", Restaurant_Data[[#This Row],[Revenue]]&lt;=1000000, "Middle Income", Restaurant_Data[[#This Row],[Revenue]] &lt;= 2000000, "High Income")</f>
        <v>Middle Income</v>
      </c>
    </row>
    <row r="4865" spans="1:20" x14ac:dyDescent="0.35">
      <c r="A4865" s="1" t="s">
        <v>4892</v>
      </c>
      <c r="B4865" s="1" t="s">
        <v>23</v>
      </c>
      <c r="C4865" s="1" t="s">
        <v>31</v>
      </c>
      <c r="D4865">
        <v>3.4</v>
      </c>
      <c r="E4865">
        <v>79</v>
      </c>
      <c r="F4865">
        <v>39.31</v>
      </c>
      <c r="G4865">
        <v>6134</v>
      </c>
      <c r="H4865">
        <v>63996</v>
      </c>
      <c r="I4865">
        <v>14</v>
      </c>
      <c r="J4865">
        <v>683</v>
      </c>
      <c r="K4865">
        <v>208.15</v>
      </c>
      <c r="L4865">
        <v>4.9000000000000004</v>
      </c>
      <c r="M4865">
        <v>6.5</v>
      </c>
      <c r="N4865" s="1" t="s">
        <v>21</v>
      </c>
      <c r="O4865">
        <v>74</v>
      </c>
      <c r="P4865">
        <v>17</v>
      </c>
      <c r="Q4865">
        <v>91</v>
      </c>
      <c r="R4865" t="str" cm="1">
        <f t="array" ref="R4865">_xlfn.IFS(Restaurant_Data[[#This Row],[Total Reservations]]&lt;=50, "Low", Restaurant_Data[[#This Row],[Total Reservations]]&lt;=100, "Medium", Restaurant_Data[[#This Row],[Total Reservations]]&lt;=200, "High")</f>
        <v>Medium</v>
      </c>
      <c r="S4865" s="4">
        <v>717146.32</v>
      </c>
      <c r="T4865" t="str" cm="1">
        <f t="array" ref="T4865">_xlfn.IFS(Restaurant_Data[[#This Row],[Revenue]]&lt;= 500000, "Low Income", Restaurant_Data[[#This Row],[Revenue]]&lt;=1000000, "Middle Income", Restaurant_Data[[#This Row],[Revenue]] &lt;= 2000000, "High Income")</f>
        <v>Middle Income</v>
      </c>
    </row>
    <row r="4866" spans="1:20" x14ac:dyDescent="0.35">
      <c r="A4866" s="1" t="s">
        <v>4893</v>
      </c>
      <c r="B4866" s="1" t="s">
        <v>23</v>
      </c>
      <c r="C4866" s="1" t="s">
        <v>31</v>
      </c>
      <c r="D4866">
        <v>4.7</v>
      </c>
      <c r="E4866">
        <v>79</v>
      </c>
      <c r="F4866">
        <v>33.69</v>
      </c>
      <c r="G4866">
        <v>6175</v>
      </c>
      <c r="H4866">
        <v>65719</v>
      </c>
      <c r="I4866">
        <v>12</v>
      </c>
      <c r="J4866">
        <v>147</v>
      </c>
      <c r="K4866">
        <v>51.06</v>
      </c>
      <c r="L4866">
        <v>4.7</v>
      </c>
      <c r="M4866">
        <v>9.4</v>
      </c>
      <c r="N4866" s="1" t="s">
        <v>21</v>
      </c>
      <c r="O4866">
        <v>5</v>
      </c>
      <c r="P4866">
        <v>7</v>
      </c>
      <c r="Q4866">
        <v>12</v>
      </c>
      <c r="R4866" t="str" cm="1">
        <f t="array" ref="R4866">_xlfn.IFS(Restaurant_Data[[#This Row],[Total Reservations]]&lt;=50, "Low", Restaurant_Data[[#This Row],[Total Reservations]]&lt;=100, "Medium", Restaurant_Data[[#This Row],[Total Reservations]]&lt;=200, "High")</f>
        <v>Low</v>
      </c>
      <c r="S4866" s="4">
        <v>615167.42000000004</v>
      </c>
      <c r="T4866" t="str" cm="1">
        <f t="array" ref="T4866">_xlfn.IFS(Restaurant_Data[[#This Row],[Revenue]]&lt;= 500000, "Low Income", Restaurant_Data[[#This Row],[Revenue]]&lt;=1000000, "Middle Income", Restaurant_Data[[#This Row],[Revenue]] &lt;= 2000000, "High Income")</f>
        <v>Middle Income</v>
      </c>
    </row>
    <row r="4867" spans="1:20" x14ac:dyDescent="0.35">
      <c r="A4867" s="1" t="s">
        <v>4894</v>
      </c>
      <c r="B4867" s="1" t="s">
        <v>19</v>
      </c>
      <c r="C4867" s="1" t="s">
        <v>24</v>
      </c>
      <c r="D4867">
        <v>3.8</v>
      </c>
      <c r="E4867">
        <v>39</v>
      </c>
      <c r="F4867">
        <v>33.92</v>
      </c>
      <c r="G4867">
        <v>844</v>
      </c>
      <c r="H4867">
        <v>8762</v>
      </c>
      <c r="I4867">
        <v>1</v>
      </c>
      <c r="J4867">
        <v>285</v>
      </c>
      <c r="K4867">
        <v>178.92</v>
      </c>
      <c r="L4867">
        <v>5.5</v>
      </c>
      <c r="M4867">
        <v>2.7</v>
      </c>
      <c r="N4867" s="1" t="s">
        <v>27</v>
      </c>
      <c r="O4867">
        <v>19</v>
      </c>
      <c r="P4867">
        <v>27</v>
      </c>
      <c r="Q4867">
        <v>46</v>
      </c>
      <c r="R4867" t="str" cm="1">
        <f t="array" ref="R4867">_xlfn.IFS(Restaurant_Data[[#This Row],[Total Reservations]]&lt;=50, "Low", Restaurant_Data[[#This Row],[Total Reservations]]&lt;=100, "Medium", Restaurant_Data[[#This Row],[Total Reservations]]&lt;=200, "High")</f>
        <v>Low</v>
      </c>
      <c r="S4867" s="4">
        <v>298645.14</v>
      </c>
      <c r="T4867" t="str" cm="1">
        <f t="array" ref="T4867">_xlfn.IFS(Restaurant_Data[[#This Row],[Revenue]]&lt;= 500000, "Low Income", Restaurant_Data[[#This Row],[Revenue]]&lt;=1000000, "Middle Income", Restaurant_Data[[#This Row],[Revenue]] &lt;= 2000000, "High Income")</f>
        <v>Low Income</v>
      </c>
    </row>
    <row r="4868" spans="1:20" x14ac:dyDescent="0.35">
      <c r="A4868" s="1" t="s">
        <v>4895</v>
      </c>
      <c r="B4868" s="1" t="s">
        <v>23</v>
      </c>
      <c r="C4868" s="1" t="s">
        <v>26</v>
      </c>
      <c r="D4868">
        <v>4.5</v>
      </c>
      <c r="E4868">
        <v>88</v>
      </c>
      <c r="F4868">
        <v>54.41</v>
      </c>
      <c r="G4868">
        <v>6376</v>
      </c>
      <c r="H4868">
        <v>72811</v>
      </c>
      <c r="I4868">
        <v>2</v>
      </c>
      <c r="J4868">
        <v>692</v>
      </c>
      <c r="K4868">
        <v>198.81</v>
      </c>
      <c r="L4868">
        <v>1.7</v>
      </c>
      <c r="M4868">
        <v>6.5</v>
      </c>
      <c r="N4868" s="1" t="s">
        <v>21</v>
      </c>
      <c r="O4868">
        <v>49</v>
      </c>
      <c r="P4868">
        <v>3</v>
      </c>
      <c r="Q4868">
        <v>52</v>
      </c>
      <c r="R4868" t="str" cm="1">
        <f t="array" ref="R4868">_xlfn.IFS(Restaurant_Data[[#This Row],[Total Reservations]]&lt;=50, "Low", Restaurant_Data[[#This Row],[Total Reservations]]&lt;=100, "Medium", Restaurant_Data[[#This Row],[Total Reservations]]&lt;=200, "High")</f>
        <v>Medium</v>
      </c>
      <c r="S4868" s="4">
        <v>1072107.3899999999</v>
      </c>
      <c r="T4868" t="str" cm="1">
        <f t="array" ref="T4868">_xlfn.IFS(Restaurant_Data[[#This Row],[Revenue]]&lt;= 500000, "Low Income", Restaurant_Data[[#This Row],[Revenue]]&lt;=1000000, "Middle Income", Restaurant_Data[[#This Row],[Revenue]] &lt;= 2000000, "High Income")</f>
        <v>High Income</v>
      </c>
    </row>
    <row r="4869" spans="1:20" x14ac:dyDescent="0.35">
      <c r="A4869" s="1" t="s">
        <v>4896</v>
      </c>
      <c r="B4869" s="1" t="s">
        <v>34</v>
      </c>
      <c r="C4869" s="1" t="s">
        <v>26</v>
      </c>
      <c r="D4869">
        <v>4.0999999999999996</v>
      </c>
      <c r="E4869">
        <v>60</v>
      </c>
      <c r="F4869">
        <v>47.99</v>
      </c>
      <c r="G4869">
        <v>3559</v>
      </c>
      <c r="H4869">
        <v>36763</v>
      </c>
      <c r="I4869">
        <v>12</v>
      </c>
      <c r="J4869">
        <v>960</v>
      </c>
      <c r="K4869">
        <v>290.16000000000003</v>
      </c>
      <c r="L4869">
        <v>8.8000000000000007</v>
      </c>
      <c r="M4869">
        <v>7.8</v>
      </c>
      <c r="N4869" s="1" t="s">
        <v>21</v>
      </c>
      <c r="O4869">
        <v>26</v>
      </c>
      <c r="P4869">
        <v>37</v>
      </c>
      <c r="Q4869">
        <v>63</v>
      </c>
      <c r="R4869" t="str" cm="1">
        <f t="array" ref="R4869">_xlfn.IFS(Restaurant_Data[[#This Row],[Total Reservations]]&lt;=50, "Low", Restaurant_Data[[#This Row],[Total Reservations]]&lt;=100, "Medium", Restaurant_Data[[#This Row],[Total Reservations]]&lt;=200, "High")</f>
        <v>Medium</v>
      </c>
      <c r="S4869" s="4">
        <v>663008.62</v>
      </c>
      <c r="T4869" t="str" cm="1">
        <f t="array" ref="T4869">_xlfn.IFS(Restaurant_Data[[#This Row],[Revenue]]&lt;= 500000, "Low Income", Restaurant_Data[[#This Row],[Revenue]]&lt;=1000000, "Middle Income", Restaurant_Data[[#This Row],[Revenue]] &lt;= 2000000, "High Income")</f>
        <v>Middle Income</v>
      </c>
    </row>
    <row r="4870" spans="1:20" x14ac:dyDescent="0.35">
      <c r="A4870" s="1" t="s">
        <v>4897</v>
      </c>
      <c r="B4870" s="1" t="s">
        <v>23</v>
      </c>
      <c r="C4870" s="1" t="s">
        <v>24</v>
      </c>
      <c r="D4870">
        <v>3.8</v>
      </c>
      <c r="E4870">
        <v>80</v>
      </c>
      <c r="F4870">
        <v>29.5</v>
      </c>
      <c r="G4870">
        <v>6435</v>
      </c>
      <c r="H4870">
        <v>64939</v>
      </c>
      <c r="I4870">
        <v>13</v>
      </c>
      <c r="J4870">
        <v>813</v>
      </c>
      <c r="K4870">
        <v>212.62</v>
      </c>
      <c r="L4870">
        <v>3.6</v>
      </c>
      <c r="M4870">
        <v>9</v>
      </c>
      <c r="N4870" s="1" t="s">
        <v>21</v>
      </c>
      <c r="O4870">
        <v>79</v>
      </c>
      <c r="P4870">
        <v>63</v>
      </c>
      <c r="Q4870">
        <v>142</v>
      </c>
      <c r="R4870" t="str" cm="1">
        <f t="array" ref="R4870">_xlfn.IFS(Restaurant_Data[[#This Row],[Total Reservations]]&lt;=50, "Low", Restaurant_Data[[#This Row],[Total Reservations]]&lt;=100, "Medium", Restaurant_Data[[#This Row],[Total Reservations]]&lt;=200, "High")</f>
        <v>High</v>
      </c>
      <c r="S4870" s="4">
        <v>554854.44999999995</v>
      </c>
      <c r="T4870" t="str" cm="1">
        <f t="array" ref="T4870">_xlfn.IFS(Restaurant_Data[[#This Row],[Revenue]]&lt;= 500000, "Low Income", Restaurant_Data[[#This Row],[Revenue]]&lt;=1000000, "Middle Income", Restaurant_Data[[#This Row],[Revenue]] &lt;= 2000000, "High Income")</f>
        <v>Middle Income</v>
      </c>
    </row>
    <row r="4871" spans="1:20" x14ac:dyDescent="0.35">
      <c r="A4871" s="1" t="s">
        <v>4898</v>
      </c>
      <c r="B4871" s="1" t="s">
        <v>19</v>
      </c>
      <c r="C4871" s="1" t="s">
        <v>24</v>
      </c>
      <c r="D4871">
        <v>4.5999999999999996</v>
      </c>
      <c r="E4871">
        <v>32</v>
      </c>
      <c r="F4871">
        <v>32.99</v>
      </c>
      <c r="G4871">
        <v>1489</v>
      </c>
      <c r="H4871">
        <v>17860</v>
      </c>
      <c r="I4871">
        <v>15</v>
      </c>
      <c r="J4871">
        <v>301</v>
      </c>
      <c r="K4871">
        <v>193.87</v>
      </c>
      <c r="L4871">
        <v>1</v>
      </c>
      <c r="M4871">
        <v>5.7</v>
      </c>
      <c r="N4871" s="1" t="s">
        <v>27</v>
      </c>
      <c r="O4871">
        <v>15</v>
      </c>
      <c r="P4871">
        <v>14</v>
      </c>
      <c r="Q4871">
        <v>29</v>
      </c>
      <c r="R4871" t="str" cm="1">
        <f t="array" ref="R4871">_xlfn.IFS(Restaurant_Data[[#This Row],[Total Reservations]]&lt;=50, "Low", Restaurant_Data[[#This Row],[Total Reservations]]&lt;=100, "Medium", Restaurant_Data[[#This Row],[Total Reservations]]&lt;=200, "High")</f>
        <v>Low</v>
      </c>
      <c r="S4871" s="4">
        <v>254229.13</v>
      </c>
      <c r="T4871" t="str" cm="1">
        <f t="array" ref="T4871">_xlfn.IFS(Restaurant_Data[[#This Row],[Revenue]]&lt;= 500000, "Low Income", Restaurant_Data[[#This Row],[Revenue]]&lt;=1000000, "Middle Income", Restaurant_Data[[#This Row],[Revenue]] &lt;= 2000000, "High Income")</f>
        <v>Low Income</v>
      </c>
    </row>
    <row r="4872" spans="1:20" x14ac:dyDescent="0.35">
      <c r="A4872" s="1" t="s">
        <v>4899</v>
      </c>
      <c r="B4872" s="1" t="s">
        <v>19</v>
      </c>
      <c r="C4872" s="1" t="s">
        <v>42</v>
      </c>
      <c r="D4872">
        <v>4.2</v>
      </c>
      <c r="E4872">
        <v>48</v>
      </c>
      <c r="F4872">
        <v>36.090000000000003</v>
      </c>
      <c r="G4872">
        <v>1507</v>
      </c>
      <c r="H4872">
        <v>16754</v>
      </c>
      <c r="I4872">
        <v>16</v>
      </c>
      <c r="J4872">
        <v>914</v>
      </c>
      <c r="K4872">
        <v>185.3</v>
      </c>
      <c r="L4872">
        <v>7.2</v>
      </c>
      <c r="M4872">
        <v>2.9</v>
      </c>
      <c r="N4872" s="1" t="s">
        <v>21</v>
      </c>
      <c r="O4872">
        <v>32</v>
      </c>
      <c r="P4872">
        <v>7</v>
      </c>
      <c r="Q4872">
        <v>39</v>
      </c>
      <c r="R4872" t="str" cm="1">
        <f t="array" ref="R4872">_xlfn.IFS(Restaurant_Data[[#This Row],[Total Reservations]]&lt;=50, "Low", Restaurant_Data[[#This Row],[Total Reservations]]&lt;=100, "Medium", Restaurant_Data[[#This Row],[Total Reservations]]&lt;=200, "High")</f>
        <v>Low</v>
      </c>
      <c r="S4872" s="4">
        <v>406761.79</v>
      </c>
      <c r="T4872" t="str" cm="1">
        <f t="array" ref="T4872">_xlfn.IFS(Restaurant_Data[[#This Row],[Revenue]]&lt;= 500000, "Low Income", Restaurant_Data[[#This Row],[Revenue]]&lt;=1000000, "Middle Income", Restaurant_Data[[#This Row],[Revenue]] &lt;= 2000000, "High Income")</f>
        <v>Low Income</v>
      </c>
    </row>
    <row r="4873" spans="1:20" x14ac:dyDescent="0.35">
      <c r="A4873" s="1" t="s">
        <v>4900</v>
      </c>
      <c r="B4873" s="1" t="s">
        <v>34</v>
      </c>
      <c r="C4873" s="1" t="s">
        <v>24</v>
      </c>
      <c r="D4873">
        <v>3.8</v>
      </c>
      <c r="E4873">
        <v>50</v>
      </c>
      <c r="F4873">
        <v>33.31</v>
      </c>
      <c r="G4873">
        <v>1430</v>
      </c>
      <c r="H4873">
        <v>20002</v>
      </c>
      <c r="I4873">
        <v>19</v>
      </c>
      <c r="J4873">
        <v>617</v>
      </c>
      <c r="K4873">
        <v>75.819999999999993</v>
      </c>
      <c r="L4873">
        <v>6.9</v>
      </c>
      <c r="M4873">
        <v>8.4</v>
      </c>
      <c r="N4873" s="1" t="s">
        <v>21</v>
      </c>
      <c r="O4873">
        <v>14</v>
      </c>
      <c r="P4873">
        <v>19</v>
      </c>
      <c r="Q4873">
        <v>33</v>
      </c>
      <c r="R4873" t="str" cm="1">
        <f t="array" ref="R4873">_xlfn.IFS(Restaurant_Data[[#This Row],[Total Reservations]]&lt;=50, "Low", Restaurant_Data[[#This Row],[Total Reservations]]&lt;=100, "Medium", Restaurant_Data[[#This Row],[Total Reservations]]&lt;=200, "High")</f>
        <v>Low</v>
      </c>
      <c r="S4873" s="4">
        <v>396872.83</v>
      </c>
      <c r="T4873" t="str" cm="1">
        <f t="array" ref="T4873">_xlfn.IFS(Restaurant_Data[[#This Row],[Revenue]]&lt;= 500000, "Low Income", Restaurant_Data[[#This Row],[Revenue]]&lt;=1000000, "Middle Income", Restaurant_Data[[#This Row],[Revenue]] &lt;= 2000000, "High Income")</f>
        <v>Low Income</v>
      </c>
    </row>
    <row r="4874" spans="1:20" x14ac:dyDescent="0.35">
      <c r="A4874" s="1" t="s">
        <v>4901</v>
      </c>
      <c r="B4874" s="1" t="s">
        <v>19</v>
      </c>
      <c r="C4874" s="1" t="s">
        <v>20</v>
      </c>
      <c r="D4874">
        <v>3.2</v>
      </c>
      <c r="E4874">
        <v>41</v>
      </c>
      <c r="F4874">
        <v>66.22</v>
      </c>
      <c r="G4874">
        <v>1730</v>
      </c>
      <c r="H4874">
        <v>17558</v>
      </c>
      <c r="I4874">
        <v>5</v>
      </c>
      <c r="J4874">
        <v>941</v>
      </c>
      <c r="K4874">
        <v>156.9</v>
      </c>
      <c r="L4874">
        <v>9.8000000000000007</v>
      </c>
      <c r="M4874">
        <v>9.1</v>
      </c>
      <c r="N4874" s="1" t="s">
        <v>27</v>
      </c>
      <c r="O4874">
        <v>31</v>
      </c>
      <c r="P4874">
        <v>34</v>
      </c>
      <c r="Q4874">
        <v>65</v>
      </c>
      <c r="R4874" t="str" cm="1">
        <f t="array" ref="R4874">_xlfn.IFS(Restaurant_Data[[#This Row],[Total Reservations]]&lt;=50, "Low", Restaurant_Data[[#This Row],[Total Reservations]]&lt;=100, "Medium", Restaurant_Data[[#This Row],[Total Reservations]]&lt;=200, "High")</f>
        <v>Medium</v>
      </c>
      <c r="S4874" s="4">
        <v>618698.57999999996</v>
      </c>
      <c r="T4874" t="str" cm="1">
        <f t="array" ref="T4874">_xlfn.IFS(Restaurant_Data[[#This Row],[Revenue]]&lt;= 500000, "Low Income", Restaurant_Data[[#This Row],[Revenue]]&lt;=1000000, "Middle Income", Restaurant_Data[[#This Row],[Revenue]] &lt;= 2000000, "High Income")</f>
        <v>Middle Income</v>
      </c>
    </row>
    <row r="4875" spans="1:20" x14ac:dyDescent="0.35">
      <c r="A4875" s="1" t="s">
        <v>4902</v>
      </c>
      <c r="B4875" s="1" t="s">
        <v>34</v>
      </c>
      <c r="C4875" s="1" t="s">
        <v>42</v>
      </c>
      <c r="D4875">
        <v>4.8</v>
      </c>
      <c r="E4875">
        <v>64</v>
      </c>
      <c r="F4875">
        <v>45.06</v>
      </c>
      <c r="G4875">
        <v>4471</v>
      </c>
      <c r="H4875">
        <v>51915</v>
      </c>
      <c r="I4875">
        <v>2</v>
      </c>
      <c r="J4875">
        <v>988</v>
      </c>
      <c r="K4875">
        <v>83.59</v>
      </c>
      <c r="L4875">
        <v>7.5</v>
      </c>
      <c r="M4875">
        <v>2</v>
      </c>
      <c r="N4875" s="1" t="s">
        <v>27</v>
      </c>
      <c r="O4875">
        <v>20</v>
      </c>
      <c r="P4875">
        <v>16</v>
      </c>
      <c r="Q4875">
        <v>36</v>
      </c>
      <c r="R4875" t="str" cm="1">
        <f t="array" ref="R4875">_xlfn.IFS(Restaurant_Data[[#This Row],[Total Reservations]]&lt;=50, "Low", Restaurant_Data[[#This Row],[Total Reservations]]&lt;=100, "Medium", Restaurant_Data[[#This Row],[Total Reservations]]&lt;=200, "High")</f>
        <v>Low</v>
      </c>
      <c r="S4875" s="4">
        <v>651211.37</v>
      </c>
      <c r="T4875" t="str" cm="1">
        <f t="array" ref="T4875">_xlfn.IFS(Restaurant_Data[[#This Row],[Revenue]]&lt;= 500000, "Low Income", Restaurant_Data[[#This Row],[Revenue]]&lt;=1000000, "Middle Income", Restaurant_Data[[#This Row],[Revenue]] &lt;= 2000000, "High Income")</f>
        <v>Middle Income</v>
      </c>
    </row>
    <row r="4876" spans="1:20" x14ac:dyDescent="0.35">
      <c r="A4876" s="1" t="s">
        <v>4903</v>
      </c>
      <c r="B4876" s="1" t="s">
        <v>23</v>
      </c>
      <c r="C4876" s="1" t="s">
        <v>31</v>
      </c>
      <c r="D4876">
        <v>3.1</v>
      </c>
      <c r="E4876">
        <v>83</v>
      </c>
      <c r="F4876">
        <v>33.04</v>
      </c>
      <c r="G4876">
        <v>2973</v>
      </c>
      <c r="H4876">
        <v>30496</v>
      </c>
      <c r="I4876">
        <v>6</v>
      </c>
      <c r="J4876">
        <v>810</v>
      </c>
      <c r="K4876">
        <v>63.17</v>
      </c>
      <c r="L4876">
        <v>4</v>
      </c>
      <c r="M4876">
        <v>3.1</v>
      </c>
      <c r="N4876" s="1" t="s">
        <v>21</v>
      </c>
      <c r="O4876">
        <v>53</v>
      </c>
      <c r="P4876">
        <v>36</v>
      </c>
      <c r="Q4876">
        <v>89</v>
      </c>
      <c r="R4876" t="str" cm="1">
        <f t="array" ref="R4876">_xlfn.IFS(Restaurant_Data[[#This Row],[Total Reservations]]&lt;=50, "Low", Restaurant_Data[[#This Row],[Total Reservations]]&lt;=100, "Medium", Restaurant_Data[[#This Row],[Total Reservations]]&lt;=200, "High")</f>
        <v>Medium</v>
      </c>
      <c r="S4876" s="4">
        <v>620662.93999999994</v>
      </c>
      <c r="T4876" t="str" cm="1">
        <f t="array" ref="T4876">_xlfn.IFS(Restaurant_Data[[#This Row],[Revenue]]&lt;= 500000, "Low Income", Restaurant_Data[[#This Row],[Revenue]]&lt;=1000000, "Middle Income", Restaurant_Data[[#This Row],[Revenue]] &lt;= 2000000, "High Income")</f>
        <v>Middle Income</v>
      </c>
    </row>
    <row r="4877" spans="1:20" x14ac:dyDescent="0.35">
      <c r="A4877" s="1" t="s">
        <v>4904</v>
      </c>
      <c r="B4877" s="1" t="s">
        <v>23</v>
      </c>
      <c r="C4877" s="1" t="s">
        <v>31</v>
      </c>
      <c r="D4877">
        <v>4.7</v>
      </c>
      <c r="E4877">
        <v>72</v>
      </c>
      <c r="F4877">
        <v>36.33</v>
      </c>
      <c r="G4877">
        <v>7260</v>
      </c>
      <c r="H4877">
        <v>73733</v>
      </c>
      <c r="I4877">
        <v>8</v>
      </c>
      <c r="J4877">
        <v>251</v>
      </c>
      <c r="K4877">
        <v>132.37</v>
      </c>
      <c r="L4877">
        <v>9.6</v>
      </c>
      <c r="M4877">
        <v>8.8000000000000007</v>
      </c>
      <c r="N4877" s="1" t="s">
        <v>21</v>
      </c>
      <c r="O4877">
        <v>0</v>
      </c>
      <c r="P4877">
        <v>62</v>
      </c>
      <c r="Q4877">
        <v>62</v>
      </c>
      <c r="R4877" t="str" cm="1">
        <f t="array" ref="R4877">_xlfn.IFS(Restaurant_Data[[#This Row],[Total Reservations]]&lt;=50, "Low", Restaurant_Data[[#This Row],[Total Reservations]]&lt;=100, "Medium", Restaurant_Data[[#This Row],[Total Reservations]]&lt;=200, "High")</f>
        <v>Medium</v>
      </c>
      <c r="S4877" s="4">
        <v>607382.55000000005</v>
      </c>
      <c r="T4877" t="str" cm="1">
        <f t="array" ref="T4877">_xlfn.IFS(Restaurant_Data[[#This Row],[Revenue]]&lt;= 500000, "Low Income", Restaurant_Data[[#This Row],[Revenue]]&lt;=1000000, "Middle Income", Restaurant_Data[[#This Row],[Revenue]] &lt;= 2000000, "High Income")</f>
        <v>Middle Income</v>
      </c>
    </row>
    <row r="4878" spans="1:20" x14ac:dyDescent="0.35">
      <c r="A4878" s="1" t="s">
        <v>4905</v>
      </c>
      <c r="B4878" s="1" t="s">
        <v>34</v>
      </c>
      <c r="C4878" s="1" t="s">
        <v>31</v>
      </c>
      <c r="D4878">
        <v>3.7</v>
      </c>
      <c r="E4878">
        <v>69</v>
      </c>
      <c r="F4878">
        <v>31.29</v>
      </c>
      <c r="G4878">
        <v>1560</v>
      </c>
      <c r="H4878">
        <v>17684</v>
      </c>
      <c r="I4878">
        <v>7</v>
      </c>
      <c r="J4878">
        <v>298</v>
      </c>
      <c r="K4878">
        <v>211.36</v>
      </c>
      <c r="L4878">
        <v>4.3</v>
      </c>
      <c r="M4878">
        <v>5.4</v>
      </c>
      <c r="N4878" s="1" t="s">
        <v>27</v>
      </c>
      <c r="O4878">
        <v>25</v>
      </c>
      <c r="P4878">
        <v>34</v>
      </c>
      <c r="Q4878">
        <v>59</v>
      </c>
      <c r="R4878" t="str" cm="1">
        <f t="array" ref="R4878">_xlfn.IFS(Restaurant_Data[[#This Row],[Total Reservations]]&lt;=50, "Low", Restaurant_Data[[#This Row],[Total Reservations]]&lt;=100, "Medium", Restaurant_Data[[#This Row],[Total Reservations]]&lt;=200, "High")</f>
        <v>Medium</v>
      </c>
      <c r="S4878" s="4">
        <v>490339.5</v>
      </c>
      <c r="T4878" t="str" cm="1">
        <f t="array" ref="T4878">_xlfn.IFS(Restaurant_Data[[#This Row],[Revenue]]&lt;= 500000, "Low Income", Restaurant_Data[[#This Row],[Revenue]]&lt;=1000000, "Middle Income", Restaurant_Data[[#This Row],[Revenue]] &lt;= 2000000, "High Income")</f>
        <v>Low Income</v>
      </c>
    </row>
    <row r="4879" spans="1:20" x14ac:dyDescent="0.35">
      <c r="A4879" s="1" t="s">
        <v>4906</v>
      </c>
      <c r="B4879" s="1" t="s">
        <v>34</v>
      </c>
      <c r="C4879" s="1" t="s">
        <v>31</v>
      </c>
      <c r="D4879">
        <v>4.3</v>
      </c>
      <c r="E4879">
        <v>62</v>
      </c>
      <c r="F4879">
        <v>32.96</v>
      </c>
      <c r="G4879">
        <v>2940</v>
      </c>
      <c r="H4879">
        <v>29222</v>
      </c>
      <c r="I4879">
        <v>13</v>
      </c>
      <c r="J4879">
        <v>863</v>
      </c>
      <c r="K4879">
        <v>266.7</v>
      </c>
      <c r="L4879">
        <v>8.4</v>
      </c>
      <c r="M4879">
        <v>2.5</v>
      </c>
      <c r="N4879" s="1" t="s">
        <v>21</v>
      </c>
      <c r="O4879">
        <v>51</v>
      </c>
      <c r="P4879">
        <v>51</v>
      </c>
      <c r="Q4879">
        <v>102</v>
      </c>
      <c r="R4879" t="str" cm="1">
        <f t="array" ref="R4879">_xlfn.IFS(Restaurant_Data[[#This Row],[Total Reservations]]&lt;=50, "Low", Restaurant_Data[[#This Row],[Total Reservations]]&lt;=100, "Medium", Restaurant_Data[[#This Row],[Total Reservations]]&lt;=200, "High")</f>
        <v>High</v>
      </c>
      <c r="S4879" s="4">
        <v>476939.9</v>
      </c>
      <c r="T4879" t="str" cm="1">
        <f t="array" ref="T4879">_xlfn.IFS(Restaurant_Data[[#This Row],[Revenue]]&lt;= 500000, "Low Income", Restaurant_Data[[#This Row],[Revenue]]&lt;=1000000, "Middle Income", Restaurant_Data[[#This Row],[Revenue]] &lt;= 2000000, "High Income")</f>
        <v>Low Income</v>
      </c>
    </row>
    <row r="4880" spans="1:20" x14ac:dyDescent="0.35">
      <c r="A4880" s="1" t="s">
        <v>4907</v>
      </c>
      <c r="B4880" s="1" t="s">
        <v>19</v>
      </c>
      <c r="C4880" s="1" t="s">
        <v>37</v>
      </c>
      <c r="D4880">
        <v>4.8</v>
      </c>
      <c r="E4880">
        <v>47</v>
      </c>
      <c r="F4880">
        <v>59.44</v>
      </c>
      <c r="G4880">
        <v>2014</v>
      </c>
      <c r="H4880">
        <v>21633</v>
      </c>
      <c r="I4880">
        <v>6</v>
      </c>
      <c r="J4880">
        <v>422</v>
      </c>
      <c r="K4880">
        <v>252.59</v>
      </c>
      <c r="L4880">
        <v>4</v>
      </c>
      <c r="M4880">
        <v>6.8</v>
      </c>
      <c r="N4880" s="1" t="s">
        <v>27</v>
      </c>
      <c r="O4880">
        <v>35</v>
      </c>
      <c r="P4880">
        <v>17</v>
      </c>
      <c r="Q4880">
        <v>52</v>
      </c>
      <c r="R4880" t="str" cm="1">
        <f t="array" ref="R4880">_xlfn.IFS(Restaurant_Data[[#This Row],[Total Reservations]]&lt;=50, "Low", Restaurant_Data[[#This Row],[Total Reservations]]&lt;=100, "Medium", Restaurant_Data[[#This Row],[Total Reservations]]&lt;=200, "High")</f>
        <v>Medium</v>
      </c>
      <c r="S4880" s="4">
        <v>631253.44999999995</v>
      </c>
      <c r="T4880" t="str" cm="1">
        <f t="array" ref="T4880">_xlfn.IFS(Restaurant_Data[[#This Row],[Revenue]]&lt;= 500000, "Low Income", Restaurant_Data[[#This Row],[Revenue]]&lt;=1000000, "Middle Income", Restaurant_Data[[#This Row],[Revenue]] &lt;= 2000000, "High Income")</f>
        <v>Middle Income</v>
      </c>
    </row>
    <row r="4881" spans="1:20" x14ac:dyDescent="0.35">
      <c r="A4881" s="1" t="s">
        <v>4908</v>
      </c>
      <c r="B4881" s="1" t="s">
        <v>23</v>
      </c>
      <c r="C4881" s="1" t="s">
        <v>20</v>
      </c>
      <c r="D4881">
        <v>3.3</v>
      </c>
      <c r="E4881">
        <v>85</v>
      </c>
      <c r="F4881">
        <v>70.36</v>
      </c>
      <c r="G4881">
        <v>4416</v>
      </c>
      <c r="H4881">
        <v>46643</v>
      </c>
      <c r="I4881">
        <v>9</v>
      </c>
      <c r="J4881">
        <v>225</v>
      </c>
      <c r="K4881">
        <v>123.67</v>
      </c>
      <c r="L4881">
        <v>1.4</v>
      </c>
      <c r="M4881">
        <v>5.0999999999999996</v>
      </c>
      <c r="N4881" s="1" t="s">
        <v>21</v>
      </c>
      <c r="O4881">
        <v>80</v>
      </c>
      <c r="P4881">
        <v>56</v>
      </c>
      <c r="Q4881">
        <v>136</v>
      </c>
      <c r="R4881" t="str" cm="1">
        <f t="array" ref="R4881">_xlfn.IFS(Restaurant_Data[[#This Row],[Total Reservations]]&lt;=50, "Low", Restaurant_Data[[#This Row],[Total Reservations]]&lt;=100, "Medium", Restaurant_Data[[#This Row],[Total Reservations]]&lt;=200, "High")</f>
        <v>High</v>
      </c>
      <c r="S4881" s="4">
        <v>1340976.51</v>
      </c>
      <c r="T4881" t="str" cm="1">
        <f t="array" ref="T4881">_xlfn.IFS(Restaurant_Data[[#This Row],[Revenue]]&lt;= 500000, "Low Income", Restaurant_Data[[#This Row],[Revenue]]&lt;=1000000, "Middle Income", Restaurant_Data[[#This Row],[Revenue]] &lt;= 2000000, "High Income")</f>
        <v>High Income</v>
      </c>
    </row>
    <row r="4882" spans="1:20" x14ac:dyDescent="0.35">
      <c r="A4882" s="1" t="s">
        <v>4909</v>
      </c>
      <c r="B4882" s="1" t="s">
        <v>34</v>
      </c>
      <c r="C4882" s="1" t="s">
        <v>42</v>
      </c>
      <c r="D4882">
        <v>4.0999999999999996</v>
      </c>
      <c r="E4882">
        <v>55</v>
      </c>
      <c r="F4882">
        <v>35</v>
      </c>
      <c r="G4882">
        <v>3959</v>
      </c>
      <c r="H4882">
        <v>48037</v>
      </c>
      <c r="I4882">
        <v>12</v>
      </c>
      <c r="J4882">
        <v>154</v>
      </c>
      <c r="K4882">
        <v>61.5</v>
      </c>
      <c r="L4882">
        <v>7.6</v>
      </c>
      <c r="M4882">
        <v>9.6999999999999993</v>
      </c>
      <c r="N4882" s="1" t="s">
        <v>27</v>
      </c>
      <c r="O4882">
        <v>14</v>
      </c>
      <c r="P4882">
        <v>43</v>
      </c>
      <c r="Q4882">
        <v>57</v>
      </c>
      <c r="R4882" t="str" cm="1">
        <f t="array" ref="R4882">_xlfn.IFS(Restaurant_Data[[#This Row],[Total Reservations]]&lt;=50, "Low", Restaurant_Data[[#This Row],[Total Reservations]]&lt;=100, "Medium", Restaurant_Data[[#This Row],[Total Reservations]]&lt;=200, "High")</f>
        <v>Medium</v>
      </c>
      <c r="S4882" s="4">
        <v>452868.35</v>
      </c>
      <c r="T4882" t="str" cm="1">
        <f t="array" ref="T4882">_xlfn.IFS(Restaurant_Data[[#This Row],[Revenue]]&lt;= 500000, "Low Income", Restaurant_Data[[#This Row],[Revenue]]&lt;=1000000, "Middle Income", Restaurant_Data[[#This Row],[Revenue]] &lt;= 2000000, "High Income")</f>
        <v>Low Income</v>
      </c>
    </row>
    <row r="4883" spans="1:20" x14ac:dyDescent="0.35">
      <c r="A4883" s="1" t="s">
        <v>4910</v>
      </c>
      <c r="B4883" s="1" t="s">
        <v>23</v>
      </c>
      <c r="C4883" s="1" t="s">
        <v>42</v>
      </c>
      <c r="D4883">
        <v>4.5</v>
      </c>
      <c r="E4883">
        <v>79</v>
      </c>
      <c r="F4883">
        <v>44.78</v>
      </c>
      <c r="G4883">
        <v>2256</v>
      </c>
      <c r="H4883">
        <v>22657</v>
      </c>
      <c r="I4883">
        <v>10</v>
      </c>
      <c r="J4883">
        <v>294</v>
      </c>
      <c r="K4883">
        <v>150.66999999999999</v>
      </c>
      <c r="L4883">
        <v>4.2</v>
      </c>
      <c r="M4883">
        <v>3</v>
      </c>
      <c r="N4883" s="1" t="s">
        <v>27</v>
      </c>
      <c r="O4883">
        <v>21</v>
      </c>
      <c r="P4883">
        <v>19</v>
      </c>
      <c r="Q4883">
        <v>40</v>
      </c>
      <c r="R4883" t="str" cm="1">
        <f t="array" ref="R4883">_xlfn.IFS(Restaurant_Data[[#This Row],[Total Reservations]]&lt;=50, "Low", Restaurant_Data[[#This Row],[Total Reservations]]&lt;=100, "Medium", Restaurant_Data[[#This Row],[Total Reservations]]&lt;=200, "High")</f>
        <v>Low</v>
      </c>
      <c r="S4883" s="4">
        <v>795234.83</v>
      </c>
      <c r="T4883" t="str" cm="1">
        <f t="array" ref="T4883">_xlfn.IFS(Restaurant_Data[[#This Row],[Revenue]]&lt;= 500000, "Low Income", Restaurant_Data[[#This Row],[Revenue]]&lt;=1000000, "Middle Income", Restaurant_Data[[#This Row],[Revenue]] &lt;= 2000000, "High Income")</f>
        <v>Middle Income</v>
      </c>
    </row>
    <row r="4884" spans="1:20" x14ac:dyDescent="0.35">
      <c r="A4884" s="1" t="s">
        <v>4911</v>
      </c>
      <c r="B4884" s="1" t="s">
        <v>34</v>
      </c>
      <c r="C4884" s="1" t="s">
        <v>31</v>
      </c>
      <c r="D4884">
        <v>4.5</v>
      </c>
      <c r="E4884">
        <v>66</v>
      </c>
      <c r="F4884">
        <v>30.08</v>
      </c>
      <c r="G4884">
        <v>2948</v>
      </c>
      <c r="H4884">
        <v>38817</v>
      </c>
      <c r="I4884">
        <v>11</v>
      </c>
      <c r="J4884">
        <v>274</v>
      </c>
      <c r="K4884">
        <v>128.69</v>
      </c>
      <c r="L4884">
        <v>4</v>
      </c>
      <c r="M4884">
        <v>4.3</v>
      </c>
      <c r="N4884" s="1" t="s">
        <v>21</v>
      </c>
      <c r="O4884">
        <v>25</v>
      </c>
      <c r="P4884">
        <v>58</v>
      </c>
      <c r="Q4884">
        <v>83</v>
      </c>
      <c r="R4884" t="str" cm="1">
        <f t="array" ref="R4884">_xlfn.IFS(Restaurant_Data[[#This Row],[Total Reservations]]&lt;=50, "Low", Restaurant_Data[[#This Row],[Total Reservations]]&lt;=100, "Medium", Restaurant_Data[[#This Row],[Total Reservations]]&lt;=200, "High")</f>
        <v>Medium</v>
      </c>
      <c r="S4884" s="4">
        <v>459333.81</v>
      </c>
      <c r="T4884" t="str" cm="1">
        <f t="array" ref="T4884">_xlfn.IFS(Restaurant_Data[[#This Row],[Revenue]]&lt;= 500000, "Low Income", Restaurant_Data[[#This Row],[Revenue]]&lt;=1000000, "Middle Income", Restaurant_Data[[#This Row],[Revenue]] &lt;= 2000000, "High Income")</f>
        <v>Low Income</v>
      </c>
    </row>
    <row r="4885" spans="1:20" x14ac:dyDescent="0.35">
      <c r="A4885" s="1" t="s">
        <v>4912</v>
      </c>
      <c r="B4885" s="1" t="s">
        <v>23</v>
      </c>
      <c r="C4885" s="1" t="s">
        <v>26</v>
      </c>
      <c r="D4885">
        <v>4.0999999999999996</v>
      </c>
      <c r="E4885">
        <v>86</v>
      </c>
      <c r="F4885">
        <v>53.51</v>
      </c>
      <c r="G4885">
        <v>7165</v>
      </c>
      <c r="H4885">
        <v>78245</v>
      </c>
      <c r="I4885">
        <v>1</v>
      </c>
      <c r="J4885">
        <v>914</v>
      </c>
      <c r="K4885">
        <v>142.82</v>
      </c>
      <c r="L4885">
        <v>7.4</v>
      </c>
      <c r="M4885">
        <v>2.5</v>
      </c>
      <c r="N4885" s="1" t="s">
        <v>21</v>
      </c>
      <c r="O4885">
        <v>8</v>
      </c>
      <c r="P4885">
        <v>67</v>
      </c>
      <c r="Q4885">
        <v>75</v>
      </c>
      <c r="R4885" t="str" cm="1">
        <f t="array" ref="R4885">_xlfn.IFS(Restaurant_Data[[#This Row],[Total Reservations]]&lt;=50, "Low", Restaurant_Data[[#This Row],[Total Reservations]]&lt;=100, "Medium", Restaurant_Data[[#This Row],[Total Reservations]]&lt;=200, "High")</f>
        <v>Medium</v>
      </c>
      <c r="S4885" s="4">
        <v>1034258.34</v>
      </c>
      <c r="T4885" t="str" cm="1">
        <f t="array" ref="T4885">_xlfn.IFS(Restaurant_Data[[#This Row],[Revenue]]&lt;= 500000, "Low Income", Restaurant_Data[[#This Row],[Revenue]]&lt;=1000000, "Middle Income", Restaurant_Data[[#This Row],[Revenue]] &lt;= 2000000, "High Income")</f>
        <v>High Income</v>
      </c>
    </row>
    <row r="4886" spans="1:20" x14ac:dyDescent="0.35">
      <c r="A4886" s="1" t="s">
        <v>4913</v>
      </c>
      <c r="B4886" s="1" t="s">
        <v>19</v>
      </c>
      <c r="C4886" s="1" t="s">
        <v>42</v>
      </c>
      <c r="D4886">
        <v>4.2</v>
      </c>
      <c r="E4886">
        <v>37</v>
      </c>
      <c r="F4886">
        <v>40.18</v>
      </c>
      <c r="G4886">
        <v>2549</v>
      </c>
      <c r="H4886">
        <v>27026</v>
      </c>
      <c r="I4886">
        <v>10</v>
      </c>
      <c r="J4886">
        <v>981</v>
      </c>
      <c r="K4886">
        <v>189.77</v>
      </c>
      <c r="L4886">
        <v>3.9</v>
      </c>
      <c r="M4886">
        <v>1.4</v>
      </c>
      <c r="N4886" s="1" t="s">
        <v>27</v>
      </c>
      <c r="O4886">
        <v>32</v>
      </c>
      <c r="P4886">
        <v>25</v>
      </c>
      <c r="Q4886">
        <v>57</v>
      </c>
      <c r="R4886" t="str" cm="1">
        <f t="array" ref="R4886">_xlfn.IFS(Restaurant_Data[[#This Row],[Total Reservations]]&lt;=50, "Low", Restaurant_Data[[#This Row],[Total Reservations]]&lt;=100, "Medium", Restaurant_Data[[#This Row],[Total Reservations]]&lt;=200, "High")</f>
        <v>Medium</v>
      </c>
      <c r="S4886" s="4">
        <v>347655.6</v>
      </c>
      <c r="T4886" t="str" cm="1">
        <f t="array" ref="T4886">_xlfn.IFS(Restaurant_Data[[#This Row],[Revenue]]&lt;= 500000, "Low Income", Restaurant_Data[[#This Row],[Revenue]]&lt;=1000000, "Middle Income", Restaurant_Data[[#This Row],[Revenue]] &lt;= 2000000, "High Income")</f>
        <v>Low Income</v>
      </c>
    </row>
    <row r="4887" spans="1:20" x14ac:dyDescent="0.35">
      <c r="A4887" s="1" t="s">
        <v>4914</v>
      </c>
      <c r="B4887" s="1" t="s">
        <v>23</v>
      </c>
      <c r="C4887" s="1" t="s">
        <v>20</v>
      </c>
      <c r="D4887">
        <v>4.5</v>
      </c>
      <c r="E4887">
        <v>73</v>
      </c>
      <c r="F4887">
        <v>70.760000000000005</v>
      </c>
      <c r="G4887">
        <v>3075</v>
      </c>
      <c r="H4887">
        <v>36467</v>
      </c>
      <c r="I4887">
        <v>16</v>
      </c>
      <c r="J4887">
        <v>712</v>
      </c>
      <c r="K4887">
        <v>57.6</v>
      </c>
      <c r="L4887">
        <v>2.1</v>
      </c>
      <c r="M4887">
        <v>3.5</v>
      </c>
      <c r="N4887" s="1" t="s">
        <v>27</v>
      </c>
      <c r="O4887">
        <v>59</v>
      </c>
      <c r="P4887">
        <v>12</v>
      </c>
      <c r="Q4887">
        <v>71</v>
      </c>
      <c r="R4887" t="str" cm="1">
        <f t="array" ref="R4887">_xlfn.IFS(Restaurant_Data[[#This Row],[Total Reservations]]&lt;=50, "Low", Restaurant_Data[[#This Row],[Total Reservations]]&lt;=100, "Medium", Restaurant_Data[[#This Row],[Total Reservations]]&lt;=200, "High")</f>
        <v>Medium</v>
      </c>
      <c r="S4887" s="4">
        <v>1162923.93</v>
      </c>
      <c r="T4887" t="str" cm="1">
        <f t="array" ref="T4887">_xlfn.IFS(Restaurant_Data[[#This Row],[Revenue]]&lt;= 500000, "Low Income", Restaurant_Data[[#This Row],[Revenue]]&lt;=1000000, "Middle Income", Restaurant_Data[[#This Row],[Revenue]] &lt;= 2000000, "High Income")</f>
        <v>High Income</v>
      </c>
    </row>
    <row r="4888" spans="1:20" x14ac:dyDescent="0.35">
      <c r="A4888" s="1" t="s">
        <v>4915</v>
      </c>
      <c r="B4888" s="1" t="s">
        <v>23</v>
      </c>
      <c r="C4888" s="1" t="s">
        <v>24</v>
      </c>
      <c r="D4888">
        <v>4.7</v>
      </c>
      <c r="E4888">
        <v>84</v>
      </c>
      <c r="F4888">
        <v>27.29</v>
      </c>
      <c r="G4888">
        <v>7669</v>
      </c>
      <c r="H4888">
        <v>84073</v>
      </c>
      <c r="I4888">
        <v>19</v>
      </c>
      <c r="J4888">
        <v>488</v>
      </c>
      <c r="K4888">
        <v>142.69999999999999</v>
      </c>
      <c r="L4888">
        <v>4.5999999999999996</v>
      </c>
      <c r="M4888">
        <v>8.4</v>
      </c>
      <c r="N4888" s="1" t="s">
        <v>27</v>
      </c>
      <c r="O4888">
        <v>58</v>
      </c>
      <c r="P4888">
        <v>20</v>
      </c>
      <c r="Q4888">
        <v>78</v>
      </c>
      <c r="R4888" t="str" cm="1">
        <f t="array" ref="R4888">_xlfn.IFS(Restaurant_Data[[#This Row],[Total Reservations]]&lt;=50, "Low", Restaurant_Data[[#This Row],[Total Reservations]]&lt;=100, "Medium", Restaurant_Data[[#This Row],[Total Reservations]]&lt;=200, "High")</f>
        <v>Medium</v>
      </c>
      <c r="S4888" s="4">
        <v>546338.61</v>
      </c>
      <c r="T4888" t="str" cm="1">
        <f t="array" ref="T4888">_xlfn.IFS(Restaurant_Data[[#This Row],[Revenue]]&lt;= 500000, "Low Income", Restaurant_Data[[#This Row],[Revenue]]&lt;=1000000, "Middle Income", Restaurant_Data[[#This Row],[Revenue]] &lt;= 2000000, "High Income")</f>
        <v>Middle Income</v>
      </c>
    </row>
    <row r="4889" spans="1:20" x14ac:dyDescent="0.35">
      <c r="A4889" s="1" t="s">
        <v>4916</v>
      </c>
      <c r="B4889" s="1" t="s">
        <v>23</v>
      </c>
      <c r="C4889" s="1" t="s">
        <v>20</v>
      </c>
      <c r="D4889">
        <v>4.5</v>
      </c>
      <c r="E4889">
        <v>70</v>
      </c>
      <c r="F4889">
        <v>71.680000000000007</v>
      </c>
      <c r="G4889">
        <v>8233</v>
      </c>
      <c r="H4889">
        <v>83544</v>
      </c>
      <c r="I4889">
        <v>10</v>
      </c>
      <c r="J4889">
        <v>360</v>
      </c>
      <c r="K4889">
        <v>189.66</v>
      </c>
      <c r="L4889">
        <v>8.4</v>
      </c>
      <c r="M4889">
        <v>3.4</v>
      </c>
      <c r="N4889" s="1" t="s">
        <v>21</v>
      </c>
      <c r="O4889">
        <v>10</v>
      </c>
      <c r="P4889">
        <v>54</v>
      </c>
      <c r="Q4889">
        <v>64</v>
      </c>
      <c r="R4889" t="str" cm="1">
        <f t="array" ref="R4889">_xlfn.IFS(Restaurant_Data[[#This Row],[Total Reservations]]&lt;=50, "Low", Restaurant_Data[[#This Row],[Total Reservations]]&lt;=100, "Medium", Restaurant_Data[[#This Row],[Total Reservations]]&lt;=200, "High")</f>
        <v>Medium</v>
      </c>
      <c r="S4889" s="4">
        <v>1136588.6200000001</v>
      </c>
      <c r="T4889" t="str" cm="1">
        <f t="array" ref="T4889">_xlfn.IFS(Restaurant_Data[[#This Row],[Revenue]]&lt;= 500000, "Low Income", Restaurant_Data[[#This Row],[Revenue]]&lt;=1000000, "Middle Income", Restaurant_Data[[#This Row],[Revenue]] &lt;= 2000000, "High Income")</f>
        <v>High Income</v>
      </c>
    </row>
    <row r="4890" spans="1:20" x14ac:dyDescent="0.35">
      <c r="A4890" s="1" t="s">
        <v>4917</v>
      </c>
      <c r="B4890" s="1" t="s">
        <v>23</v>
      </c>
      <c r="C4890" s="1" t="s">
        <v>31</v>
      </c>
      <c r="D4890">
        <v>3.7</v>
      </c>
      <c r="E4890">
        <v>76</v>
      </c>
      <c r="F4890">
        <v>35.909999999999997</v>
      </c>
      <c r="G4890">
        <v>3596</v>
      </c>
      <c r="H4890">
        <v>37836</v>
      </c>
      <c r="I4890">
        <v>15</v>
      </c>
      <c r="J4890">
        <v>558</v>
      </c>
      <c r="K4890">
        <v>157.74</v>
      </c>
      <c r="L4890">
        <v>2.2000000000000002</v>
      </c>
      <c r="M4890">
        <v>7.3</v>
      </c>
      <c r="N4890" s="1" t="s">
        <v>21</v>
      </c>
      <c r="O4890">
        <v>18</v>
      </c>
      <c r="P4890">
        <v>41</v>
      </c>
      <c r="Q4890">
        <v>59</v>
      </c>
      <c r="R4890" t="str" cm="1">
        <f t="array" ref="R4890">_xlfn.IFS(Restaurant_Data[[#This Row],[Total Reservations]]&lt;=50, "Low", Restaurant_Data[[#This Row],[Total Reservations]]&lt;=100, "Medium", Restaurant_Data[[#This Row],[Total Reservations]]&lt;=200, "High")</f>
        <v>Medium</v>
      </c>
      <c r="S4890" s="4">
        <v>627956.53</v>
      </c>
      <c r="T4890" t="str" cm="1">
        <f t="array" ref="T4890">_xlfn.IFS(Restaurant_Data[[#This Row],[Revenue]]&lt;= 500000, "Low Income", Restaurant_Data[[#This Row],[Revenue]]&lt;=1000000, "Middle Income", Restaurant_Data[[#This Row],[Revenue]] &lt;= 2000000, "High Income")</f>
        <v>Middle Income</v>
      </c>
    </row>
    <row r="4891" spans="1:20" x14ac:dyDescent="0.35">
      <c r="A4891" s="1" t="s">
        <v>4918</v>
      </c>
      <c r="B4891" s="1" t="s">
        <v>23</v>
      </c>
      <c r="C4891" s="1" t="s">
        <v>31</v>
      </c>
      <c r="D4891">
        <v>5</v>
      </c>
      <c r="E4891">
        <v>79</v>
      </c>
      <c r="F4891">
        <v>31.81</v>
      </c>
      <c r="G4891">
        <v>8324</v>
      </c>
      <c r="H4891">
        <v>91634</v>
      </c>
      <c r="I4891">
        <v>14</v>
      </c>
      <c r="J4891">
        <v>103</v>
      </c>
      <c r="K4891">
        <v>216.81</v>
      </c>
      <c r="L4891">
        <v>6</v>
      </c>
      <c r="M4891">
        <v>5.7</v>
      </c>
      <c r="N4891" s="1" t="s">
        <v>21</v>
      </c>
      <c r="O4891">
        <v>20</v>
      </c>
      <c r="P4891">
        <v>22</v>
      </c>
      <c r="Q4891">
        <v>42</v>
      </c>
      <c r="R4891" t="str" cm="1">
        <f t="array" ref="R4891">_xlfn.IFS(Restaurant_Data[[#This Row],[Total Reservations]]&lt;=50, "Low", Restaurant_Data[[#This Row],[Total Reservations]]&lt;=100, "Medium", Restaurant_Data[[#This Row],[Total Reservations]]&lt;=200, "High")</f>
        <v>Low</v>
      </c>
      <c r="S4891" s="4">
        <v>588804.53</v>
      </c>
      <c r="T4891" t="str" cm="1">
        <f t="array" ref="T4891">_xlfn.IFS(Restaurant_Data[[#This Row],[Revenue]]&lt;= 500000, "Low Income", Restaurant_Data[[#This Row],[Revenue]]&lt;=1000000, "Middle Income", Restaurant_Data[[#This Row],[Revenue]] &lt;= 2000000, "High Income")</f>
        <v>Middle Income</v>
      </c>
    </row>
    <row r="4892" spans="1:20" x14ac:dyDescent="0.35">
      <c r="A4892" s="1" t="s">
        <v>4919</v>
      </c>
      <c r="B4892" s="1" t="s">
        <v>19</v>
      </c>
      <c r="C4892" s="1" t="s">
        <v>37</v>
      </c>
      <c r="D4892">
        <v>3.9</v>
      </c>
      <c r="E4892">
        <v>36</v>
      </c>
      <c r="F4892">
        <v>57.62</v>
      </c>
      <c r="G4892">
        <v>3572</v>
      </c>
      <c r="H4892">
        <v>37518</v>
      </c>
      <c r="I4892">
        <v>3</v>
      </c>
      <c r="J4892">
        <v>430</v>
      </c>
      <c r="K4892">
        <v>96.53</v>
      </c>
      <c r="L4892">
        <v>2.2000000000000002</v>
      </c>
      <c r="M4892">
        <v>5.7</v>
      </c>
      <c r="N4892" s="1" t="s">
        <v>27</v>
      </c>
      <c r="O4892">
        <v>1</v>
      </c>
      <c r="P4892">
        <v>5</v>
      </c>
      <c r="Q4892">
        <v>6</v>
      </c>
      <c r="R4892" t="str" cm="1">
        <f t="array" ref="R4892">_xlfn.IFS(Restaurant_Data[[#This Row],[Total Reservations]]&lt;=50, "Low", Restaurant_Data[[#This Row],[Total Reservations]]&lt;=100, "Medium", Restaurant_Data[[#This Row],[Total Reservations]]&lt;=200, "High")</f>
        <v>Low</v>
      </c>
      <c r="S4892" s="4">
        <v>469665.7</v>
      </c>
      <c r="T4892" t="str" cm="1">
        <f t="array" ref="T4892">_xlfn.IFS(Restaurant_Data[[#This Row],[Revenue]]&lt;= 500000, "Low Income", Restaurant_Data[[#This Row],[Revenue]]&lt;=1000000, "Middle Income", Restaurant_Data[[#This Row],[Revenue]] &lt;= 2000000, "High Income")</f>
        <v>Low Income</v>
      </c>
    </row>
    <row r="4893" spans="1:20" x14ac:dyDescent="0.35">
      <c r="A4893" s="1" t="s">
        <v>4920</v>
      </c>
      <c r="B4893" s="1" t="s">
        <v>34</v>
      </c>
      <c r="C4893" s="1" t="s">
        <v>42</v>
      </c>
      <c r="D4893">
        <v>3</v>
      </c>
      <c r="E4893">
        <v>50</v>
      </c>
      <c r="F4893">
        <v>35.74</v>
      </c>
      <c r="G4893">
        <v>2031</v>
      </c>
      <c r="H4893">
        <v>19574</v>
      </c>
      <c r="I4893">
        <v>4</v>
      </c>
      <c r="J4893">
        <v>370</v>
      </c>
      <c r="K4893">
        <v>88.46</v>
      </c>
      <c r="L4893">
        <v>1.4</v>
      </c>
      <c r="M4893">
        <v>8</v>
      </c>
      <c r="N4893" s="1" t="s">
        <v>21</v>
      </c>
      <c r="O4893">
        <v>10</v>
      </c>
      <c r="P4893">
        <v>43</v>
      </c>
      <c r="Q4893">
        <v>53</v>
      </c>
      <c r="R4893" t="str" cm="1">
        <f t="array" ref="R4893">_xlfn.IFS(Restaurant_Data[[#This Row],[Total Reservations]]&lt;=50, "Low", Restaurant_Data[[#This Row],[Total Reservations]]&lt;=100, "Medium", Restaurant_Data[[#This Row],[Total Reservations]]&lt;=200, "High")</f>
        <v>Medium</v>
      </c>
      <c r="S4893" s="4">
        <v>406712.42</v>
      </c>
      <c r="T4893" t="str" cm="1">
        <f t="array" ref="T4893">_xlfn.IFS(Restaurant_Data[[#This Row],[Revenue]]&lt;= 500000, "Low Income", Restaurant_Data[[#This Row],[Revenue]]&lt;=1000000, "Middle Income", Restaurant_Data[[#This Row],[Revenue]] &lt;= 2000000, "High Income")</f>
        <v>Low Income</v>
      </c>
    </row>
    <row r="4894" spans="1:20" x14ac:dyDescent="0.35">
      <c r="A4894" s="1" t="s">
        <v>4921</v>
      </c>
      <c r="B4894" s="1" t="s">
        <v>23</v>
      </c>
      <c r="C4894" s="1" t="s">
        <v>42</v>
      </c>
      <c r="D4894">
        <v>3.7</v>
      </c>
      <c r="E4894">
        <v>86</v>
      </c>
      <c r="F4894">
        <v>35.729999999999997</v>
      </c>
      <c r="G4894">
        <v>2432</v>
      </c>
      <c r="H4894">
        <v>29963</v>
      </c>
      <c r="I4894">
        <v>8</v>
      </c>
      <c r="J4894">
        <v>268</v>
      </c>
      <c r="K4894">
        <v>126.97</v>
      </c>
      <c r="L4894">
        <v>4.4000000000000004</v>
      </c>
      <c r="M4894">
        <v>6.6</v>
      </c>
      <c r="N4894" s="1" t="s">
        <v>21</v>
      </c>
      <c r="O4894">
        <v>50</v>
      </c>
      <c r="P4894">
        <v>25</v>
      </c>
      <c r="Q4894">
        <v>75</v>
      </c>
      <c r="R4894" t="str" cm="1">
        <f t="array" ref="R4894">_xlfn.IFS(Restaurant_Data[[#This Row],[Total Reservations]]&lt;=50, "Low", Restaurant_Data[[#This Row],[Total Reservations]]&lt;=100, "Medium", Restaurant_Data[[#This Row],[Total Reservations]]&lt;=200, "High")</f>
        <v>Medium</v>
      </c>
      <c r="S4894" s="4">
        <v>694800.72</v>
      </c>
      <c r="T4894" t="str" cm="1">
        <f t="array" ref="T4894">_xlfn.IFS(Restaurant_Data[[#This Row],[Revenue]]&lt;= 500000, "Low Income", Restaurant_Data[[#This Row],[Revenue]]&lt;=1000000, "Middle Income", Restaurant_Data[[#This Row],[Revenue]] &lt;= 2000000, "High Income")</f>
        <v>Middle Income</v>
      </c>
    </row>
    <row r="4895" spans="1:20" x14ac:dyDescent="0.35">
      <c r="A4895" s="1" t="s">
        <v>4922</v>
      </c>
      <c r="B4895" s="1" t="s">
        <v>19</v>
      </c>
      <c r="C4895" s="1" t="s">
        <v>42</v>
      </c>
      <c r="D4895">
        <v>3.3</v>
      </c>
      <c r="E4895">
        <v>41</v>
      </c>
      <c r="F4895">
        <v>35.15</v>
      </c>
      <c r="G4895">
        <v>1270</v>
      </c>
      <c r="H4895">
        <v>17850</v>
      </c>
      <c r="I4895">
        <v>1</v>
      </c>
      <c r="J4895">
        <v>868</v>
      </c>
      <c r="K4895">
        <v>75.430000000000007</v>
      </c>
      <c r="L4895">
        <v>6.9</v>
      </c>
      <c r="M4895">
        <v>2.4</v>
      </c>
      <c r="N4895" s="1" t="s">
        <v>27</v>
      </c>
      <c r="O4895">
        <v>3</v>
      </c>
      <c r="P4895">
        <v>0</v>
      </c>
      <c r="Q4895">
        <v>3</v>
      </c>
      <c r="R4895" t="str" cm="1">
        <f t="array" ref="R4895">_xlfn.IFS(Restaurant_Data[[#This Row],[Total Reservations]]&lt;=50, "Low", Restaurant_Data[[#This Row],[Total Reservations]]&lt;=100, "Medium", Restaurant_Data[[#This Row],[Total Reservations]]&lt;=200, "High")</f>
        <v>Low</v>
      </c>
      <c r="S4895" s="4">
        <v>325900.79999999999</v>
      </c>
      <c r="T4895" t="str" cm="1">
        <f t="array" ref="T4895">_xlfn.IFS(Restaurant_Data[[#This Row],[Revenue]]&lt;= 500000, "Low Income", Restaurant_Data[[#This Row],[Revenue]]&lt;=1000000, "Middle Income", Restaurant_Data[[#This Row],[Revenue]] &lt;= 2000000, "High Income")</f>
        <v>Low Income</v>
      </c>
    </row>
    <row r="4896" spans="1:20" x14ac:dyDescent="0.35">
      <c r="A4896" s="1" t="s">
        <v>4923</v>
      </c>
      <c r="B4896" s="1" t="s">
        <v>23</v>
      </c>
      <c r="C4896" s="1" t="s">
        <v>31</v>
      </c>
      <c r="D4896">
        <v>3.2</v>
      </c>
      <c r="E4896">
        <v>86</v>
      </c>
      <c r="F4896">
        <v>32.43</v>
      </c>
      <c r="G4896">
        <v>5261</v>
      </c>
      <c r="H4896">
        <v>60239</v>
      </c>
      <c r="I4896">
        <v>15</v>
      </c>
      <c r="J4896">
        <v>977</v>
      </c>
      <c r="K4896">
        <v>109.07</v>
      </c>
      <c r="L4896">
        <v>3.5</v>
      </c>
      <c r="M4896">
        <v>3</v>
      </c>
      <c r="N4896" s="1" t="s">
        <v>21</v>
      </c>
      <c r="O4896">
        <v>7</v>
      </c>
      <c r="P4896">
        <v>75</v>
      </c>
      <c r="Q4896">
        <v>82</v>
      </c>
      <c r="R4896" t="str" cm="1">
        <f t="array" ref="R4896">_xlfn.IFS(Restaurant_Data[[#This Row],[Total Reservations]]&lt;=50, "Low", Restaurant_Data[[#This Row],[Total Reservations]]&lt;=100, "Medium", Restaurant_Data[[#This Row],[Total Reservations]]&lt;=200, "High")</f>
        <v>Medium</v>
      </c>
      <c r="S4896" s="4">
        <v>644553.32999999996</v>
      </c>
      <c r="T4896" t="str" cm="1">
        <f t="array" ref="T4896">_xlfn.IFS(Restaurant_Data[[#This Row],[Revenue]]&lt;= 500000, "Low Income", Restaurant_Data[[#This Row],[Revenue]]&lt;=1000000, "Middle Income", Restaurant_Data[[#This Row],[Revenue]] &lt;= 2000000, "High Income")</f>
        <v>Middle Income</v>
      </c>
    </row>
    <row r="4897" spans="1:20" x14ac:dyDescent="0.35">
      <c r="A4897" s="1" t="s">
        <v>4924</v>
      </c>
      <c r="B4897" s="1" t="s">
        <v>23</v>
      </c>
      <c r="C4897" s="1" t="s">
        <v>42</v>
      </c>
      <c r="D4897">
        <v>3.6</v>
      </c>
      <c r="E4897">
        <v>84</v>
      </c>
      <c r="F4897">
        <v>42.48</v>
      </c>
      <c r="G4897">
        <v>1604</v>
      </c>
      <c r="H4897">
        <v>16194</v>
      </c>
      <c r="I4897">
        <v>7</v>
      </c>
      <c r="J4897">
        <v>518</v>
      </c>
      <c r="K4897">
        <v>71.73</v>
      </c>
      <c r="L4897">
        <v>5</v>
      </c>
      <c r="M4897">
        <v>5.9</v>
      </c>
      <c r="N4897" s="1" t="s">
        <v>27</v>
      </c>
      <c r="O4897">
        <v>46</v>
      </c>
      <c r="P4897">
        <v>50</v>
      </c>
      <c r="Q4897">
        <v>96</v>
      </c>
      <c r="R4897" t="str" cm="1">
        <f t="array" ref="R4897">_xlfn.IFS(Restaurant_Data[[#This Row],[Total Reservations]]&lt;=50, "Low", Restaurant_Data[[#This Row],[Total Reservations]]&lt;=100, "Medium", Restaurant_Data[[#This Row],[Total Reservations]]&lt;=200, "High")</f>
        <v>Medium</v>
      </c>
      <c r="S4897" s="4">
        <v>802241.86</v>
      </c>
      <c r="T4897" t="str" cm="1">
        <f t="array" ref="T4897">_xlfn.IFS(Restaurant_Data[[#This Row],[Revenue]]&lt;= 500000, "Low Income", Restaurant_Data[[#This Row],[Revenue]]&lt;=1000000, "Middle Income", Restaurant_Data[[#This Row],[Revenue]] &lt;= 2000000, "High Income")</f>
        <v>Middle Income</v>
      </c>
    </row>
    <row r="4898" spans="1:20" x14ac:dyDescent="0.35">
      <c r="A4898" s="1" t="s">
        <v>4925</v>
      </c>
      <c r="B4898" s="1" t="s">
        <v>34</v>
      </c>
      <c r="C4898" s="1" t="s">
        <v>26</v>
      </c>
      <c r="D4898">
        <v>3.1</v>
      </c>
      <c r="E4898">
        <v>65</v>
      </c>
      <c r="F4898">
        <v>48.48</v>
      </c>
      <c r="G4898">
        <v>1716</v>
      </c>
      <c r="H4898">
        <v>22639</v>
      </c>
      <c r="I4898">
        <v>12</v>
      </c>
      <c r="J4898">
        <v>797</v>
      </c>
      <c r="K4898">
        <v>150.49</v>
      </c>
      <c r="L4898">
        <v>5.4</v>
      </c>
      <c r="M4898">
        <v>8.6</v>
      </c>
      <c r="N4898" s="1" t="s">
        <v>21</v>
      </c>
      <c r="O4898">
        <v>8</v>
      </c>
      <c r="P4898">
        <v>26</v>
      </c>
      <c r="Q4898">
        <v>34</v>
      </c>
      <c r="R4898" t="str" cm="1">
        <f t="array" ref="R4898">_xlfn.IFS(Restaurant_Data[[#This Row],[Total Reservations]]&lt;=50, "Low", Restaurant_Data[[#This Row],[Total Reservations]]&lt;=100, "Medium", Restaurant_Data[[#This Row],[Total Reservations]]&lt;=200, "High")</f>
        <v>Low</v>
      </c>
      <c r="S4898" s="4">
        <v>716061.07</v>
      </c>
      <c r="T4898" t="str" cm="1">
        <f t="array" ref="T4898">_xlfn.IFS(Restaurant_Data[[#This Row],[Revenue]]&lt;= 500000, "Low Income", Restaurant_Data[[#This Row],[Revenue]]&lt;=1000000, "Middle Income", Restaurant_Data[[#This Row],[Revenue]] &lt;= 2000000, "High Income")</f>
        <v>Middle Income</v>
      </c>
    </row>
    <row r="4899" spans="1:20" x14ac:dyDescent="0.35">
      <c r="A4899" s="1" t="s">
        <v>4926</v>
      </c>
      <c r="B4899" s="1" t="s">
        <v>23</v>
      </c>
      <c r="C4899" s="1" t="s">
        <v>26</v>
      </c>
      <c r="D4899">
        <v>4.4000000000000004</v>
      </c>
      <c r="E4899">
        <v>83</v>
      </c>
      <c r="F4899">
        <v>48.77</v>
      </c>
      <c r="G4899">
        <v>8093</v>
      </c>
      <c r="H4899">
        <v>88574</v>
      </c>
      <c r="I4899">
        <v>3</v>
      </c>
      <c r="J4899">
        <v>945</v>
      </c>
      <c r="K4899">
        <v>227.86</v>
      </c>
      <c r="L4899">
        <v>8.6</v>
      </c>
      <c r="M4899">
        <v>2.4</v>
      </c>
      <c r="N4899" s="1" t="s">
        <v>27</v>
      </c>
      <c r="O4899">
        <v>41</v>
      </c>
      <c r="P4899">
        <v>36</v>
      </c>
      <c r="Q4899">
        <v>77</v>
      </c>
      <c r="R4899" t="str" cm="1">
        <f t="array" ref="R4899">_xlfn.IFS(Restaurant_Data[[#This Row],[Total Reservations]]&lt;=50, "Low", Restaurant_Data[[#This Row],[Total Reservations]]&lt;=100, "Medium", Restaurant_Data[[#This Row],[Total Reservations]]&lt;=200, "High")</f>
        <v>Medium</v>
      </c>
      <c r="S4899" s="4">
        <v>917205.78</v>
      </c>
      <c r="T4899" t="str" cm="1">
        <f t="array" ref="T4899">_xlfn.IFS(Restaurant_Data[[#This Row],[Revenue]]&lt;= 500000, "Low Income", Restaurant_Data[[#This Row],[Revenue]]&lt;=1000000, "Middle Income", Restaurant_Data[[#This Row],[Revenue]] &lt;= 2000000, "High Income")</f>
        <v>Middle Income</v>
      </c>
    </row>
    <row r="4900" spans="1:20" x14ac:dyDescent="0.35">
      <c r="A4900" s="1" t="s">
        <v>4927</v>
      </c>
      <c r="B4900" s="1" t="s">
        <v>19</v>
      </c>
      <c r="C4900" s="1" t="s">
        <v>24</v>
      </c>
      <c r="D4900">
        <v>3.1</v>
      </c>
      <c r="E4900">
        <v>32</v>
      </c>
      <c r="F4900">
        <v>26.45</v>
      </c>
      <c r="G4900">
        <v>2121</v>
      </c>
      <c r="H4900">
        <v>19981</v>
      </c>
      <c r="I4900">
        <v>5</v>
      </c>
      <c r="J4900">
        <v>453</v>
      </c>
      <c r="K4900">
        <v>121.63</v>
      </c>
      <c r="L4900">
        <v>8.4</v>
      </c>
      <c r="M4900">
        <v>2</v>
      </c>
      <c r="N4900" s="1" t="s">
        <v>27</v>
      </c>
      <c r="O4900">
        <v>9</v>
      </c>
      <c r="P4900">
        <v>8</v>
      </c>
      <c r="Q4900">
        <v>17</v>
      </c>
      <c r="R4900" t="str" cm="1">
        <f t="array" ref="R4900">_xlfn.IFS(Restaurant_Data[[#This Row],[Total Reservations]]&lt;=50, "Low", Restaurant_Data[[#This Row],[Total Reservations]]&lt;=100, "Medium", Restaurant_Data[[#This Row],[Total Reservations]]&lt;=200, "High")</f>
        <v>Low</v>
      </c>
      <c r="S4900" s="4">
        <v>201097.8</v>
      </c>
      <c r="T4900" t="str" cm="1">
        <f t="array" ref="T4900">_xlfn.IFS(Restaurant_Data[[#This Row],[Revenue]]&lt;= 500000, "Low Income", Restaurant_Data[[#This Row],[Revenue]]&lt;=1000000, "Middle Income", Restaurant_Data[[#This Row],[Revenue]] &lt;= 2000000, "High Income")</f>
        <v>Low Income</v>
      </c>
    </row>
    <row r="4901" spans="1:20" x14ac:dyDescent="0.35">
      <c r="A4901" s="1" t="s">
        <v>4928</v>
      </c>
      <c r="B4901" s="1" t="s">
        <v>19</v>
      </c>
      <c r="C4901" s="1" t="s">
        <v>42</v>
      </c>
      <c r="D4901">
        <v>3.4</v>
      </c>
      <c r="E4901">
        <v>48</v>
      </c>
      <c r="F4901">
        <v>41.33</v>
      </c>
      <c r="G4901">
        <v>2177</v>
      </c>
      <c r="H4901">
        <v>29052</v>
      </c>
      <c r="I4901">
        <v>8</v>
      </c>
      <c r="J4901">
        <v>396</v>
      </c>
      <c r="K4901">
        <v>50.93</v>
      </c>
      <c r="L4901">
        <v>1</v>
      </c>
      <c r="M4901">
        <v>5.7</v>
      </c>
      <c r="N4901" s="1" t="s">
        <v>21</v>
      </c>
      <c r="O4901">
        <v>0</v>
      </c>
      <c r="P4901">
        <v>39</v>
      </c>
      <c r="Q4901">
        <v>39</v>
      </c>
      <c r="R4901" t="str" cm="1">
        <f t="array" ref="R4901">_xlfn.IFS(Restaurant_Data[[#This Row],[Total Reservations]]&lt;=50, "Low", Restaurant_Data[[#This Row],[Total Reservations]]&lt;=100, "Medium", Restaurant_Data[[#This Row],[Total Reservations]]&lt;=200, "High")</f>
        <v>Low</v>
      </c>
      <c r="S4901" s="4">
        <v>452932.93</v>
      </c>
      <c r="T4901" t="str" cm="1">
        <f t="array" ref="T4901">_xlfn.IFS(Restaurant_Data[[#This Row],[Revenue]]&lt;= 500000, "Low Income", Restaurant_Data[[#This Row],[Revenue]]&lt;=1000000, "Middle Income", Restaurant_Data[[#This Row],[Revenue]] &lt;= 2000000, "High Income")</f>
        <v>Low Income</v>
      </c>
    </row>
    <row r="4902" spans="1:20" x14ac:dyDescent="0.35">
      <c r="A4902" s="1" t="s">
        <v>4929</v>
      </c>
      <c r="B4902" s="1" t="s">
        <v>34</v>
      </c>
      <c r="C4902" s="1" t="s">
        <v>37</v>
      </c>
      <c r="D4902">
        <v>3.2</v>
      </c>
      <c r="E4902">
        <v>61</v>
      </c>
      <c r="F4902">
        <v>58.76</v>
      </c>
      <c r="G4902">
        <v>1162</v>
      </c>
      <c r="H4902">
        <v>18094</v>
      </c>
      <c r="I4902">
        <v>11</v>
      </c>
      <c r="J4902">
        <v>725</v>
      </c>
      <c r="K4902">
        <v>189.27</v>
      </c>
      <c r="L4902">
        <v>4.7</v>
      </c>
      <c r="M4902">
        <v>2.7</v>
      </c>
      <c r="N4902" s="1" t="s">
        <v>27</v>
      </c>
      <c r="O4902">
        <v>24</v>
      </c>
      <c r="P4902">
        <v>26</v>
      </c>
      <c r="Q4902">
        <v>50</v>
      </c>
      <c r="R4902" t="str" cm="1">
        <f t="array" ref="R4902">_xlfn.IFS(Restaurant_Data[[#This Row],[Total Reservations]]&lt;=50, "Low", Restaurant_Data[[#This Row],[Total Reservations]]&lt;=100, "Medium", Restaurant_Data[[#This Row],[Total Reservations]]&lt;=200, "High")</f>
        <v>Low</v>
      </c>
      <c r="S4902" s="4">
        <v>806710.54</v>
      </c>
      <c r="T4902" t="str" cm="1">
        <f t="array" ref="T4902">_xlfn.IFS(Restaurant_Data[[#This Row],[Revenue]]&lt;= 500000, "Low Income", Restaurant_Data[[#This Row],[Revenue]]&lt;=1000000, "Middle Income", Restaurant_Data[[#This Row],[Revenue]] &lt;= 2000000, "High Income")</f>
        <v>Middle Income</v>
      </c>
    </row>
    <row r="4903" spans="1:20" x14ac:dyDescent="0.35">
      <c r="A4903" s="1" t="s">
        <v>4930</v>
      </c>
      <c r="B4903" s="1" t="s">
        <v>23</v>
      </c>
      <c r="C4903" s="1" t="s">
        <v>24</v>
      </c>
      <c r="D4903">
        <v>3.1</v>
      </c>
      <c r="E4903">
        <v>88</v>
      </c>
      <c r="F4903">
        <v>32.44</v>
      </c>
      <c r="G4903">
        <v>3259</v>
      </c>
      <c r="H4903">
        <v>34258</v>
      </c>
      <c r="I4903">
        <v>19</v>
      </c>
      <c r="J4903">
        <v>538</v>
      </c>
      <c r="K4903">
        <v>222.99</v>
      </c>
      <c r="L4903">
        <v>6.9</v>
      </c>
      <c r="M4903">
        <v>9.9</v>
      </c>
      <c r="N4903" s="1" t="s">
        <v>27</v>
      </c>
      <c r="O4903">
        <v>4</v>
      </c>
      <c r="P4903">
        <v>64</v>
      </c>
      <c r="Q4903">
        <v>68</v>
      </c>
      <c r="R4903" t="str" cm="1">
        <f t="array" ref="R4903">_xlfn.IFS(Restaurant_Data[[#This Row],[Total Reservations]]&lt;=50, "Low", Restaurant_Data[[#This Row],[Total Reservations]]&lt;=100, "Medium", Restaurant_Data[[#This Row],[Total Reservations]]&lt;=200, "High")</f>
        <v>Medium</v>
      </c>
      <c r="S4903" s="4">
        <v>662467</v>
      </c>
      <c r="T4903" t="str" cm="1">
        <f t="array" ref="T4903">_xlfn.IFS(Restaurant_Data[[#This Row],[Revenue]]&lt;= 500000, "Low Income", Restaurant_Data[[#This Row],[Revenue]]&lt;=1000000, "Middle Income", Restaurant_Data[[#This Row],[Revenue]] &lt;= 2000000, "High Income")</f>
        <v>Middle Income</v>
      </c>
    </row>
    <row r="4904" spans="1:20" x14ac:dyDescent="0.35">
      <c r="A4904" s="1" t="s">
        <v>4931</v>
      </c>
      <c r="B4904" s="1" t="s">
        <v>19</v>
      </c>
      <c r="C4904" s="1" t="s">
        <v>31</v>
      </c>
      <c r="D4904">
        <v>3.5</v>
      </c>
      <c r="E4904">
        <v>47</v>
      </c>
      <c r="F4904">
        <v>38.159999999999997</v>
      </c>
      <c r="G4904">
        <v>2446</v>
      </c>
      <c r="H4904">
        <v>24411</v>
      </c>
      <c r="I4904">
        <v>12</v>
      </c>
      <c r="J4904">
        <v>849</v>
      </c>
      <c r="K4904">
        <v>147.83000000000001</v>
      </c>
      <c r="L4904">
        <v>8.6999999999999993</v>
      </c>
      <c r="M4904">
        <v>1</v>
      </c>
      <c r="N4904" s="1" t="s">
        <v>27</v>
      </c>
      <c r="O4904">
        <v>13</v>
      </c>
      <c r="P4904">
        <v>13</v>
      </c>
      <c r="Q4904">
        <v>26</v>
      </c>
      <c r="R4904" t="str" cm="1">
        <f t="array" ref="R4904">_xlfn.IFS(Restaurant_Data[[#This Row],[Total Reservations]]&lt;=50, "Low", Restaurant_Data[[#This Row],[Total Reservations]]&lt;=100, "Medium", Restaurant_Data[[#This Row],[Total Reservations]]&lt;=200, "High")</f>
        <v>Low</v>
      </c>
      <c r="S4904" s="4">
        <v>417210.59</v>
      </c>
      <c r="T4904" t="str" cm="1">
        <f t="array" ref="T4904">_xlfn.IFS(Restaurant_Data[[#This Row],[Revenue]]&lt;= 500000, "Low Income", Restaurant_Data[[#This Row],[Revenue]]&lt;=1000000, "Middle Income", Restaurant_Data[[#This Row],[Revenue]] &lt;= 2000000, "High Income")</f>
        <v>Low Income</v>
      </c>
    </row>
    <row r="4905" spans="1:20" x14ac:dyDescent="0.35">
      <c r="A4905" s="1" t="s">
        <v>4932</v>
      </c>
      <c r="B4905" s="1" t="s">
        <v>23</v>
      </c>
      <c r="C4905" s="1" t="s">
        <v>42</v>
      </c>
      <c r="D4905">
        <v>4.0999999999999996</v>
      </c>
      <c r="E4905">
        <v>83</v>
      </c>
      <c r="F4905">
        <v>41.43</v>
      </c>
      <c r="G4905">
        <v>5710</v>
      </c>
      <c r="H4905">
        <v>61513</v>
      </c>
      <c r="I4905">
        <v>7</v>
      </c>
      <c r="J4905">
        <v>408</v>
      </c>
      <c r="K4905">
        <v>124.25</v>
      </c>
      <c r="L4905">
        <v>1.4</v>
      </c>
      <c r="M4905">
        <v>5</v>
      </c>
      <c r="N4905" s="1" t="s">
        <v>21</v>
      </c>
      <c r="O4905">
        <v>72</v>
      </c>
      <c r="P4905">
        <v>51</v>
      </c>
      <c r="Q4905">
        <v>123</v>
      </c>
      <c r="R4905" t="str" cm="1">
        <f t="array" ref="R4905">_xlfn.IFS(Restaurant_Data[[#This Row],[Total Reservations]]&lt;=50, "Low", Restaurant_Data[[#This Row],[Total Reservations]]&lt;=100, "Medium", Restaurant_Data[[#This Row],[Total Reservations]]&lt;=200, "High")</f>
        <v>High</v>
      </c>
      <c r="S4905" s="4">
        <v>780825.65</v>
      </c>
      <c r="T4905" t="str" cm="1">
        <f t="array" ref="T4905">_xlfn.IFS(Restaurant_Data[[#This Row],[Revenue]]&lt;= 500000, "Low Income", Restaurant_Data[[#This Row],[Revenue]]&lt;=1000000, "Middle Income", Restaurant_Data[[#This Row],[Revenue]] &lt;= 2000000, "High Income")</f>
        <v>Middle Income</v>
      </c>
    </row>
    <row r="4906" spans="1:20" x14ac:dyDescent="0.35">
      <c r="A4906" s="1" t="s">
        <v>4933</v>
      </c>
      <c r="B4906" s="1" t="s">
        <v>23</v>
      </c>
      <c r="C4906" s="1" t="s">
        <v>26</v>
      </c>
      <c r="D4906">
        <v>4.9000000000000004</v>
      </c>
      <c r="E4906">
        <v>89</v>
      </c>
      <c r="F4906">
        <v>48.04</v>
      </c>
      <c r="G4906">
        <v>6411</v>
      </c>
      <c r="H4906">
        <v>69247</v>
      </c>
      <c r="I4906">
        <v>14</v>
      </c>
      <c r="J4906">
        <v>106</v>
      </c>
      <c r="K4906">
        <v>172.66</v>
      </c>
      <c r="L4906">
        <v>6.7</v>
      </c>
      <c r="M4906">
        <v>2.5</v>
      </c>
      <c r="N4906" s="1" t="s">
        <v>27</v>
      </c>
      <c r="O4906">
        <v>61</v>
      </c>
      <c r="P4906">
        <v>52</v>
      </c>
      <c r="Q4906">
        <v>113</v>
      </c>
      <c r="R4906" t="str" cm="1">
        <f t="array" ref="R4906">_xlfn.IFS(Restaurant_Data[[#This Row],[Total Reservations]]&lt;=50, "Low", Restaurant_Data[[#This Row],[Total Reservations]]&lt;=100, "Medium", Restaurant_Data[[#This Row],[Total Reservations]]&lt;=200, "High")</f>
        <v>High</v>
      </c>
      <c r="S4906" s="4">
        <v>973667.01</v>
      </c>
      <c r="T4906" t="str" cm="1">
        <f t="array" ref="T4906">_xlfn.IFS(Restaurant_Data[[#This Row],[Revenue]]&lt;= 500000, "Low Income", Restaurant_Data[[#This Row],[Revenue]]&lt;=1000000, "Middle Income", Restaurant_Data[[#This Row],[Revenue]] &lt;= 2000000, "High Income")</f>
        <v>Middle Income</v>
      </c>
    </row>
    <row r="4907" spans="1:20" x14ac:dyDescent="0.35">
      <c r="A4907" s="1" t="s">
        <v>4934</v>
      </c>
      <c r="B4907" s="1" t="s">
        <v>23</v>
      </c>
      <c r="C4907" s="1" t="s">
        <v>37</v>
      </c>
      <c r="D4907">
        <v>4.8</v>
      </c>
      <c r="E4907">
        <v>78</v>
      </c>
      <c r="F4907">
        <v>60.59</v>
      </c>
      <c r="G4907">
        <v>8232</v>
      </c>
      <c r="H4907">
        <v>89098</v>
      </c>
      <c r="I4907">
        <v>2</v>
      </c>
      <c r="J4907">
        <v>590</v>
      </c>
      <c r="K4907">
        <v>75.31</v>
      </c>
      <c r="L4907">
        <v>8.6</v>
      </c>
      <c r="M4907">
        <v>7.1</v>
      </c>
      <c r="N4907" s="1" t="s">
        <v>27</v>
      </c>
      <c r="O4907">
        <v>16</v>
      </c>
      <c r="P4907">
        <v>13</v>
      </c>
      <c r="Q4907">
        <v>29</v>
      </c>
      <c r="R4907" t="str" cm="1">
        <f t="array" ref="R4907">_xlfn.IFS(Restaurant_Data[[#This Row],[Total Reservations]]&lt;=50, "Low", Restaurant_Data[[#This Row],[Total Reservations]]&lt;=100, "Medium", Restaurant_Data[[#This Row],[Total Reservations]]&lt;=200, "High")</f>
        <v>Low</v>
      </c>
      <c r="S4907" s="4">
        <v>1064588.3899999999</v>
      </c>
      <c r="T4907" t="str" cm="1">
        <f t="array" ref="T4907">_xlfn.IFS(Restaurant_Data[[#This Row],[Revenue]]&lt;= 500000, "Low Income", Restaurant_Data[[#This Row],[Revenue]]&lt;=1000000, "Middle Income", Restaurant_Data[[#This Row],[Revenue]] &lt;= 2000000, "High Income")</f>
        <v>High Income</v>
      </c>
    </row>
    <row r="4908" spans="1:20" x14ac:dyDescent="0.35">
      <c r="A4908" s="1" t="s">
        <v>4935</v>
      </c>
      <c r="B4908" s="1" t="s">
        <v>34</v>
      </c>
      <c r="C4908" s="1" t="s">
        <v>24</v>
      </c>
      <c r="D4908">
        <v>4.8</v>
      </c>
      <c r="E4908">
        <v>52</v>
      </c>
      <c r="F4908">
        <v>27.77</v>
      </c>
      <c r="G4908">
        <v>3661</v>
      </c>
      <c r="H4908">
        <v>43448</v>
      </c>
      <c r="I4908">
        <v>12</v>
      </c>
      <c r="J4908">
        <v>991</v>
      </c>
      <c r="K4908">
        <v>210.98</v>
      </c>
      <c r="L4908">
        <v>3.3</v>
      </c>
      <c r="M4908">
        <v>6.7</v>
      </c>
      <c r="N4908" s="1" t="s">
        <v>21</v>
      </c>
      <c r="O4908">
        <v>34</v>
      </c>
      <c r="P4908">
        <v>31</v>
      </c>
      <c r="Q4908">
        <v>65</v>
      </c>
      <c r="R4908" t="str" cm="1">
        <f t="array" ref="R4908">_xlfn.IFS(Restaurant_Data[[#This Row],[Total Reservations]]&lt;=50, "Low", Restaurant_Data[[#This Row],[Total Reservations]]&lt;=100, "Medium", Restaurant_Data[[#This Row],[Total Reservations]]&lt;=200, "High")</f>
        <v>Medium</v>
      </c>
      <c r="S4908" s="4">
        <v>344695.71</v>
      </c>
      <c r="T4908" t="str" cm="1">
        <f t="array" ref="T4908">_xlfn.IFS(Restaurant_Data[[#This Row],[Revenue]]&lt;= 500000, "Low Income", Restaurant_Data[[#This Row],[Revenue]]&lt;=1000000, "Middle Income", Restaurant_Data[[#This Row],[Revenue]] &lt;= 2000000, "High Income")</f>
        <v>Low Income</v>
      </c>
    </row>
    <row r="4909" spans="1:20" x14ac:dyDescent="0.35">
      <c r="A4909" s="1" t="s">
        <v>4936</v>
      </c>
      <c r="B4909" s="1" t="s">
        <v>23</v>
      </c>
      <c r="C4909" s="1" t="s">
        <v>37</v>
      </c>
      <c r="D4909">
        <v>3.4</v>
      </c>
      <c r="E4909">
        <v>81</v>
      </c>
      <c r="F4909">
        <v>64.930000000000007</v>
      </c>
      <c r="G4909">
        <v>6348</v>
      </c>
      <c r="H4909">
        <v>67923</v>
      </c>
      <c r="I4909">
        <v>9</v>
      </c>
      <c r="J4909">
        <v>136</v>
      </c>
      <c r="K4909">
        <v>233.32</v>
      </c>
      <c r="L4909">
        <v>2.8</v>
      </c>
      <c r="M4909">
        <v>8.3000000000000007</v>
      </c>
      <c r="N4909" s="1" t="s">
        <v>27</v>
      </c>
      <c r="O4909">
        <v>34</v>
      </c>
      <c r="P4909">
        <v>71</v>
      </c>
      <c r="Q4909">
        <v>105</v>
      </c>
      <c r="R4909" t="str" cm="1">
        <f t="array" ref="R4909">_xlfn.IFS(Restaurant_Data[[#This Row],[Total Reservations]]&lt;=50, "Low", Restaurant_Data[[#This Row],[Total Reservations]]&lt;=100, "Medium", Restaurant_Data[[#This Row],[Total Reservations]]&lt;=200, "High")</f>
        <v>High</v>
      </c>
      <c r="S4909" s="4">
        <v>1186351.07</v>
      </c>
      <c r="T4909" t="str" cm="1">
        <f t="array" ref="T4909">_xlfn.IFS(Restaurant_Data[[#This Row],[Revenue]]&lt;= 500000, "Low Income", Restaurant_Data[[#This Row],[Revenue]]&lt;=1000000, "Middle Income", Restaurant_Data[[#This Row],[Revenue]] &lt;= 2000000, "High Income")</f>
        <v>High Income</v>
      </c>
    </row>
    <row r="4910" spans="1:20" x14ac:dyDescent="0.35">
      <c r="A4910" s="1" t="s">
        <v>4937</v>
      </c>
      <c r="B4910" s="1" t="s">
        <v>19</v>
      </c>
      <c r="C4910" s="1" t="s">
        <v>42</v>
      </c>
      <c r="D4910">
        <v>3.5</v>
      </c>
      <c r="E4910">
        <v>49</v>
      </c>
      <c r="F4910">
        <v>43.43</v>
      </c>
      <c r="G4910">
        <v>2906</v>
      </c>
      <c r="H4910">
        <v>34698</v>
      </c>
      <c r="I4910">
        <v>12</v>
      </c>
      <c r="J4910">
        <v>427</v>
      </c>
      <c r="K4910">
        <v>226.16</v>
      </c>
      <c r="L4910">
        <v>5.2</v>
      </c>
      <c r="M4910">
        <v>6.1</v>
      </c>
      <c r="N4910" s="1" t="s">
        <v>21</v>
      </c>
      <c r="O4910">
        <v>37</v>
      </c>
      <c r="P4910">
        <v>34</v>
      </c>
      <c r="Q4910">
        <v>71</v>
      </c>
      <c r="R4910" t="str" cm="1">
        <f t="array" ref="R4910">_xlfn.IFS(Restaurant_Data[[#This Row],[Total Reservations]]&lt;=50, "Low", Restaurant_Data[[#This Row],[Total Reservations]]&lt;=100, "Medium", Restaurant_Data[[#This Row],[Total Reservations]]&lt;=200, "High")</f>
        <v>Medium</v>
      </c>
      <c r="S4910" s="4">
        <v>493728.76</v>
      </c>
      <c r="T4910" t="str" cm="1">
        <f t="array" ref="T4910">_xlfn.IFS(Restaurant_Data[[#This Row],[Revenue]]&lt;= 500000, "Low Income", Restaurant_Data[[#This Row],[Revenue]]&lt;=1000000, "Middle Income", Restaurant_Data[[#This Row],[Revenue]] &lt;= 2000000, "High Income")</f>
        <v>Low Income</v>
      </c>
    </row>
    <row r="4911" spans="1:20" x14ac:dyDescent="0.35">
      <c r="A4911" s="1" t="s">
        <v>4938</v>
      </c>
      <c r="B4911" s="1" t="s">
        <v>23</v>
      </c>
      <c r="C4911" s="1" t="s">
        <v>20</v>
      </c>
      <c r="D4911">
        <v>3.2</v>
      </c>
      <c r="E4911">
        <v>86</v>
      </c>
      <c r="F4911">
        <v>70.42</v>
      </c>
      <c r="G4911">
        <v>4412</v>
      </c>
      <c r="H4911">
        <v>51687</v>
      </c>
      <c r="I4911">
        <v>6</v>
      </c>
      <c r="J4911">
        <v>980</v>
      </c>
      <c r="K4911">
        <v>132.16999999999999</v>
      </c>
      <c r="L4911">
        <v>9.6999999999999993</v>
      </c>
      <c r="M4911">
        <v>2.7</v>
      </c>
      <c r="N4911" s="1" t="s">
        <v>21</v>
      </c>
      <c r="O4911">
        <v>63</v>
      </c>
      <c r="P4911">
        <v>48</v>
      </c>
      <c r="Q4911">
        <v>111</v>
      </c>
      <c r="R4911" t="str" cm="1">
        <f t="array" ref="R4911">_xlfn.IFS(Restaurant_Data[[#This Row],[Total Reservations]]&lt;=50, "Low", Restaurant_Data[[#This Row],[Total Reservations]]&lt;=100, "Medium", Restaurant_Data[[#This Row],[Total Reservations]]&lt;=200, "High")</f>
        <v>High</v>
      </c>
      <c r="S4911" s="4">
        <v>1357469.25</v>
      </c>
      <c r="T4911" t="str" cm="1">
        <f t="array" ref="T4911">_xlfn.IFS(Restaurant_Data[[#This Row],[Revenue]]&lt;= 500000, "Low Income", Restaurant_Data[[#This Row],[Revenue]]&lt;=1000000, "Middle Income", Restaurant_Data[[#This Row],[Revenue]] &lt;= 2000000, "High Income")</f>
        <v>High Income</v>
      </c>
    </row>
    <row r="4912" spans="1:20" x14ac:dyDescent="0.35">
      <c r="A4912" s="1" t="s">
        <v>4939</v>
      </c>
      <c r="B4912" s="1" t="s">
        <v>19</v>
      </c>
      <c r="C4912" s="1" t="s">
        <v>37</v>
      </c>
      <c r="D4912">
        <v>4.5999999999999996</v>
      </c>
      <c r="E4912">
        <v>34</v>
      </c>
      <c r="F4912">
        <v>65.62</v>
      </c>
      <c r="G4912">
        <v>2054</v>
      </c>
      <c r="H4912">
        <v>21219</v>
      </c>
      <c r="I4912">
        <v>6</v>
      </c>
      <c r="J4912">
        <v>128</v>
      </c>
      <c r="K4912">
        <v>260.68</v>
      </c>
      <c r="L4912">
        <v>7.2</v>
      </c>
      <c r="M4912">
        <v>1.5</v>
      </c>
      <c r="N4912" s="1" t="s">
        <v>21</v>
      </c>
      <c r="O4912">
        <v>25</v>
      </c>
      <c r="P4912">
        <v>13</v>
      </c>
      <c r="Q4912">
        <v>38</v>
      </c>
      <c r="R4912" t="str" cm="1">
        <f t="array" ref="R4912">_xlfn.IFS(Restaurant_Data[[#This Row],[Total Reservations]]&lt;=50, "Low", Restaurant_Data[[#This Row],[Total Reservations]]&lt;=100, "Medium", Restaurant_Data[[#This Row],[Total Reservations]]&lt;=200, "High")</f>
        <v>Low</v>
      </c>
      <c r="S4912" s="4">
        <v>505848.03</v>
      </c>
      <c r="T4912" t="str" cm="1">
        <f t="array" ref="T4912">_xlfn.IFS(Restaurant_Data[[#This Row],[Revenue]]&lt;= 500000, "Low Income", Restaurant_Data[[#This Row],[Revenue]]&lt;=1000000, "Middle Income", Restaurant_Data[[#This Row],[Revenue]] &lt;= 2000000, "High Income")</f>
        <v>Middle Income</v>
      </c>
    </row>
    <row r="4913" spans="1:20" x14ac:dyDescent="0.35">
      <c r="A4913" s="1" t="s">
        <v>4940</v>
      </c>
      <c r="B4913" s="1" t="s">
        <v>23</v>
      </c>
      <c r="C4913" s="1" t="s">
        <v>37</v>
      </c>
      <c r="D4913">
        <v>3.1</v>
      </c>
      <c r="E4913">
        <v>77</v>
      </c>
      <c r="F4913">
        <v>61.01</v>
      </c>
      <c r="G4913">
        <v>5844</v>
      </c>
      <c r="H4913">
        <v>64525</v>
      </c>
      <c r="I4913">
        <v>19</v>
      </c>
      <c r="J4913">
        <v>412</v>
      </c>
      <c r="K4913">
        <v>286.70999999999998</v>
      </c>
      <c r="L4913">
        <v>4.8</v>
      </c>
      <c r="M4913">
        <v>7.5</v>
      </c>
      <c r="N4913" s="1" t="s">
        <v>27</v>
      </c>
      <c r="O4913">
        <v>33</v>
      </c>
      <c r="P4913">
        <v>58</v>
      </c>
      <c r="Q4913">
        <v>91</v>
      </c>
      <c r="R4913" t="str" cm="1">
        <f t="array" ref="R4913">_xlfn.IFS(Restaurant_Data[[#This Row],[Total Reservations]]&lt;=50, "Low", Restaurant_Data[[#This Row],[Total Reservations]]&lt;=100, "Medium", Restaurant_Data[[#This Row],[Total Reservations]]&lt;=200, "High")</f>
        <v>Medium</v>
      </c>
      <c r="S4913" s="4">
        <v>1072329.79</v>
      </c>
      <c r="T4913" t="str" cm="1">
        <f t="array" ref="T4913">_xlfn.IFS(Restaurant_Data[[#This Row],[Revenue]]&lt;= 500000, "Low Income", Restaurant_Data[[#This Row],[Revenue]]&lt;=1000000, "Middle Income", Restaurant_Data[[#This Row],[Revenue]] &lt;= 2000000, "High Income")</f>
        <v>High Income</v>
      </c>
    </row>
    <row r="4914" spans="1:20" x14ac:dyDescent="0.35">
      <c r="A4914" s="1" t="s">
        <v>4941</v>
      </c>
      <c r="B4914" s="1" t="s">
        <v>19</v>
      </c>
      <c r="C4914" s="1" t="s">
        <v>31</v>
      </c>
      <c r="D4914">
        <v>4.0999999999999996</v>
      </c>
      <c r="E4914">
        <v>48</v>
      </c>
      <c r="F4914">
        <v>33.61</v>
      </c>
      <c r="G4914">
        <v>3309</v>
      </c>
      <c r="H4914">
        <v>41664</v>
      </c>
      <c r="I4914">
        <v>6</v>
      </c>
      <c r="J4914">
        <v>357</v>
      </c>
      <c r="K4914">
        <v>124.27</v>
      </c>
      <c r="L4914">
        <v>1.2</v>
      </c>
      <c r="M4914">
        <v>5</v>
      </c>
      <c r="N4914" s="1" t="s">
        <v>27</v>
      </c>
      <c r="O4914">
        <v>5</v>
      </c>
      <c r="P4914">
        <v>4</v>
      </c>
      <c r="Q4914">
        <v>9</v>
      </c>
      <c r="R4914" t="str" cm="1">
        <f t="array" ref="R4914">_xlfn.IFS(Restaurant_Data[[#This Row],[Total Reservations]]&lt;=50, "Low", Restaurant_Data[[#This Row],[Total Reservations]]&lt;=100, "Medium", Restaurant_Data[[#This Row],[Total Reservations]]&lt;=200, "High")</f>
        <v>Low</v>
      </c>
      <c r="S4914" s="4">
        <v>370471.51</v>
      </c>
      <c r="T4914" t="str" cm="1">
        <f t="array" ref="T4914">_xlfn.IFS(Restaurant_Data[[#This Row],[Revenue]]&lt;= 500000, "Low Income", Restaurant_Data[[#This Row],[Revenue]]&lt;=1000000, "Middle Income", Restaurant_Data[[#This Row],[Revenue]] &lt;= 2000000, "High Income")</f>
        <v>Low Income</v>
      </c>
    </row>
    <row r="4915" spans="1:20" x14ac:dyDescent="0.35">
      <c r="A4915" s="1" t="s">
        <v>4942</v>
      </c>
      <c r="B4915" s="1" t="s">
        <v>19</v>
      </c>
      <c r="C4915" s="1" t="s">
        <v>26</v>
      </c>
      <c r="D4915">
        <v>3.5</v>
      </c>
      <c r="E4915">
        <v>33</v>
      </c>
      <c r="F4915">
        <v>46.05</v>
      </c>
      <c r="G4915">
        <v>2517</v>
      </c>
      <c r="H4915">
        <v>24204</v>
      </c>
      <c r="I4915">
        <v>17</v>
      </c>
      <c r="J4915">
        <v>960</v>
      </c>
      <c r="K4915">
        <v>115.68</v>
      </c>
      <c r="L4915">
        <v>6</v>
      </c>
      <c r="M4915">
        <v>3</v>
      </c>
      <c r="N4915" s="1" t="s">
        <v>21</v>
      </c>
      <c r="O4915">
        <v>4</v>
      </c>
      <c r="P4915">
        <v>30</v>
      </c>
      <c r="Q4915">
        <v>34</v>
      </c>
      <c r="R4915" t="str" cm="1">
        <f t="array" ref="R4915">_xlfn.IFS(Restaurant_Data[[#This Row],[Total Reservations]]&lt;=50, "Low", Restaurant_Data[[#This Row],[Total Reservations]]&lt;=100, "Medium", Restaurant_Data[[#This Row],[Total Reservations]]&lt;=200, "High")</f>
        <v>Low</v>
      </c>
      <c r="S4915" s="4">
        <v>362774.75</v>
      </c>
      <c r="T4915" t="str" cm="1">
        <f t="array" ref="T4915">_xlfn.IFS(Restaurant_Data[[#This Row],[Revenue]]&lt;= 500000, "Low Income", Restaurant_Data[[#This Row],[Revenue]]&lt;=1000000, "Middle Income", Restaurant_Data[[#This Row],[Revenue]] &lt;= 2000000, "High Income")</f>
        <v>Low Income</v>
      </c>
    </row>
    <row r="4916" spans="1:20" x14ac:dyDescent="0.35">
      <c r="A4916" s="1" t="s">
        <v>4943</v>
      </c>
      <c r="B4916" s="1" t="s">
        <v>23</v>
      </c>
      <c r="C4916" s="1" t="s">
        <v>42</v>
      </c>
      <c r="D4916">
        <v>3.5</v>
      </c>
      <c r="E4916">
        <v>84</v>
      </c>
      <c r="F4916">
        <v>40.98</v>
      </c>
      <c r="G4916">
        <v>2316</v>
      </c>
      <c r="H4916">
        <v>29421</v>
      </c>
      <c r="I4916">
        <v>17</v>
      </c>
      <c r="J4916">
        <v>138</v>
      </c>
      <c r="K4916">
        <v>226.03</v>
      </c>
      <c r="L4916">
        <v>4.0999999999999996</v>
      </c>
      <c r="M4916">
        <v>3.3</v>
      </c>
      <c r="N4916" s="1" t="s">
        <v>27</v>
      </c>
      <c r="O4916">
        <v>11</v>
      </c>
      <c r="P4916">
        <v>31</v>
      </c>
      <c r="Q4916">
        <v>42</v>
      </c>
      <c r="R4916" t="str" cm="1">
        <f t="array" ref="R4916">_xlfn.IFS(Restaurant_Data[[#This Row],[Total Reservations]]&lt;=50, "Low", Restaurant_Data[[#This Row],[Total Reservations]]&lt;=100, "Medium", Restaurant_Data[[#This Row],[Total Reservations]]&lt;=200, "High")</f>
        <v>Low</v>
      </c>
      <c r="S4916" s="4">
        <v>781510.29</v>
      </c>
      <c r="T4916" t="str" cm="1">
        <f t="array" ref="T4916">_xlfn.IFS(Restaurant_Data[[#This Row],[Revenue]]&lt;= 500000, "Low Income", Restaurant_Data[[#This Row],[Revenue]]&lt;=1000000, "Middle Income", Restaurant_Data[[#This Row],[Revenue]] &lt;= 2000000, "High Income")</f>
        <v>Middle Income</v>
      </c>
    </row>
    <row r="4917" spans="1:20" x14ac:dyDescent="0.35">
      <c r="A4917" s="1" t="s">
        <v>4944</v>
      </c>
      <c r="B4917" s="1" t="s">
        <v>23</v>
      </c>
      <c r="C4917" s="1" t="s">
        <v>37</v>
      </c>
      <c r="D4917">
        <v>5</v>
      </c>
      <c r="E4917">
        <v>88</v>
      </c>
      <c r="F4917">
        <v>64.459999999999994</v>
      </c>
      <c r="G4917">
        <v>9221</v>
      </c>
      <c r="H4917">
        <v>96876</v>
      </c>
      <c r="I4917">
        <v>17</v>
      </c>
      <c r="J4917">
        <v>740</v>
      </c>
      <c r="K4917">
        <v>227.07</v>
      </c>
      <c r="L4917">
        <v>2.7</v>
      </c>
      <c r="M4917">
        <v>2.2999999999999998</v>
      </c>
      <c r="N4917" s="1" t="s">
        <v>27</v>
      </c>
      <c r="O4917">
        <v>13</v>
      </c>
      <c r="P4917">
        <v>87</v>
      </c>
      <c r="Q4917">
        <v>100</v>
      </c>
      <c r="R4917" t="str" cm="1">
        <f t="array" ref="R4917">_xlfn.IFS(Restaurant_Data[[#This Row],[Total Reservations]]&lt;=50, "Low", Restaurant_Data[[#This Row],[Total Reservations]]&lt;=100, "Medium", Restaurant_Data[[#This Row],[Total Reservations]]&lt;=200, "High")</f>
        <v>Medium</v>
      </c>
      <c r="S4917" s="4">
        <v>1288374.42</v>
      </c>
      <c r="T4917" t="str" cm="1">
        <f t="array" ref="T4917">_xlfn.IFS(Restaurant_Data[[#This Row],[Revenue]]&lt;= 500000, "Low Income", Restaurant_Data[[#This Row],[Revenue]]&lt;=1000000, "Middle Income", Restaurant_Data[[#This Row],[Revenue]] &lt;= 2000000, "High Income")</f>
        <v>High Income</v>
      </c>
    </row>
    <row r="4918" spans="1:20" x14ac:dyDescent="0.35">
      <c r="A4918" s="1" t="s">
        <v>4945</v>
      </c>
      <c r="B4918" s="1" t="s">
        <v>19</v>
      </c>
      <c r="C4918" s="1" t="s">
        <v>42</v>
      </c>
      <c r="D4918">
        <v>4.5</v>
      </c>
      <c r="E4918">
        <v>44</v>
      </c>
      <c r="F4918">
        <v>44.53</v>
      </c>
      <c r="G4918">
        <v>1321</v>
      </c>
      <c r="H4918">
        <v>17383</v>
      </c>
      <c r="I4918">
        <v>10</v>
      </c>
      <c r="J4918">
        <v>336</v>
      </c>
      <c r="K4918">
        <v>177.6</v>
      </c>
      <c r="L4918">
        <v>5.5</v>
      </c>
      <c r="M4918">
        <v>3.6</v>
      </c>
      <c r="N4918" s="1" t="s">
        <v>27</v>
      </c>
      <c r="O4918">
        <v>9</v>
      </c>
      <c r="P4918">
        <v>21</v>
      </c>
      <c r="Q4918">
        <v>30</v>
      </c>
      <c r="R4918" t="str" cm="1">
        <f t="array" ref="R4918">_xlfn.IFS(Restaurant_Data[[#This Row],[Total Reservations]]&lt;=50, "Low", Restaurant_Data[[#This Row],[Total Reservations]]&lt;=100, "Medium", Restaurant_Data[[#This Row],[Total Reservations]]&lt;=200, "High")</f>
        <v>Low</v>
      </c>
      <c r="S4918" s="4">
        <v>448499.63</v>
      </c>
      <c r="T4918" t="str" cm="1">
        <f t="array" ref="T4918">_xlfn.IFS(Restaurant_Data[[#This Row],[Revenue]]&lt;= 500000, "Low Income", Restaurant_Data[[#This Row],[Revenue]]&lt;=1000000, "Middle Income", Restaurant_Data[[#This Row],[Revenue]] &lt;= 2000000, "High Income")</f>
        <v>Low Income</v>
      </c>
    </row>
    <row r="4919" spans="1:20" x14ac:dyDescent="0.35">
      <c r="A4919" s="1" t="s">
        <v>4946</v>
      </c>
      <c r="B4919" s="1" t="s">
        <v>34</v>
      </c>
      <c r="C4919" s="1" t="s">
        <v>26</v>
      </c>
      <c r="D4919">
        <v>4.7</v>
      </c>
      <c r="E4919">
        <v>63</v>
      </c>
      <c r="F4919">
        <v>51.65</v>
      </c>
      <c r="G4919">
        <v>3211</v>
      </c>
      <c r="H4919">
        <v>33972</v>
      </c>
      <c r="I4919">
        <v>11</v>
      </c>
      <c r="J4919">
        <v>645</v>
      </c>
      <c r="K4919">
        <v>280.83</v>
      </c>
      <c r="L4919">
        <v>4.0999999999999996</v>
      </c>
      <c r="M4919">
        <v>8.1</v>
      </c>
      <c r="N4919" s="1" t="s">
        <v>21</v>
      </c>
      <c r="O4919">
        <v>29</v>
      </c>
      <c r="P4919">
        <v>60</v>
      </c>
      <c r="Q4919">
        <v>89</v>
      </c>
      <c r="R4919" t="str" cm="1">
        <f t="array" ref="R4919">_xlfn.IFS(Restaurant_Data[[#This Row],[Total Reservations]]&lt;=50, "Low", Restaurant_Data[[#This Row],[Total Reservations]]&lt;=100, "Medium", Restaurant_Data[[#This Row],[Total Reservations]]&lt;=200, "High")</f>
        <v>Medium</v>
      </c>
      <c r="S4919" s="4">
        <v>742117</v>
      </c>
      <c r="T4919" t="str" cm="1">
        <f t="array" ref="T4919">_xlfn.IFS(Restaurant_Data[[#This Row],[Revenue]]&lt;= 500000, "Low Income", Restaurant_Data[[#This Row],[Revenue]]&lt;=1000000, "Middle Income", Restaurant_Data[[#This Row],[Revenue]] &lt;= 2000000, "High Income")</f>
        <v>Middle Income</v>
      </c>
    </row>
    <row r="4920" spans="1:20" x14ac:dyDescent="0.35">
      <c r="A4920" s="1" t="s">
        <v>4947</v>
      </c>
      <c r="B4920" s="1" t="s">
        <v>23</v>
      </c>
      <c r="C4920" s="1" t="s">
        <v>31</v>
      </c>
      <c r="D4920">
        <v>4.0999999999999996</v>
      </c>
      <c r="E4920">
        <v>85</v>
      </c>
      <c r="F4920">
        <v>34.33</v>
      </c>
      <c r="G4920">
        <v>4752</v>
      </c>
      <c r="H4920">
        <v>50618</v>
      </c>
      <c r="I4920">
        <v>8</v>
      </c>
      <c r="J4920">
        <v>272</v>
      </c>
      <c r="K4920">
        <v>86.58</v>
      </c>
      <c r="L4920">
        <v>1.3</v>
      </c>
      <c r="M4920">
        <v>6.6</v>
      </c>
      <c r="N4920" s="1" t="s">
        <v>27</v>
      </c>
      <c r="O4920">
        <v>74</v>
      </c>
      <c r="P4920">
        <v>20</v>
      </c>
      <c r="Q4920">
        <v>94</v>
      </c>
      <c r="R4920" t="str" cm="1">
        <f t="array" ref="R4920">_xlfn.IFS(Restaurant_Data[[#This Row],[Total Reservations]]&lt;=50, "Low", Restaurant_Data[[#This Row],[Total Reservations]]&lt;=100, "Medium", Restaurant_Data[[#This Row],[Total Reservations]]&lt;=200, "High")</f>
        <v>Medium</v>
      </c>
      <c r="S4920" s="4">
        <v>664432.87</v>
      </c>
      <c r="T4920" t="str" cm="1">
        <f t="array" ref="T4920">_xlfn.IFS(Restaurant_Data[[#This Row],[Revenue]]&lt;= 500000, "Low Income", Restaurant_Data[[#This Row],[Revenue]]&lt;=1000000, "Middle Income", Restaurant_Data[[#This Row],[Revenue]] &lt;= 2000000, "High Income")</f>
        <v>Middle Income</v>
      </c>
    </row>
    <row r="4921" spans="1:20" x14ac:dyDescent="0.35">
      <c r="A4921" s="1" t="s">
        <v>4948</v>
      </c>
      <c r="B4921" s="1" t="s">
        <v>34</v>
      </c>
      <c r="C4921" s="1" t="s">
        <v>42</v>
      </c>
      <c r="D4921">
        <v>4.7</v>
      </c>
      <c r="E4921">
        <v>59</v>
      </c>
      <c r="F4921">
        <v>42.15</v>
      </c>
      <c r="G4921">
        <v>1742</v>
      </c>
      <c r="H4921">
        <v>23737</v>
      </c>
      <c r="I4921">
        <v>14</v>
      </c>
      <c r="J4921">
        <v>705</v>
      </c>
      <c r="K4921">
        <v>169.34</v>
      </c>
      <c r="L4921">
        <v>7.5</v>
      </c>
      <c r="M4921">
        <v>9.9</v>
      </c>
      <c r="N4921" s="1" t="s">
        <v>21</v>
      </c>
      <c r="O4921">
        <v>11</v>
      </c>
      <c r="P4921">
        <v>32</v>
      </c>
      <c r="Q4921">
        <v>43</v>
      </c>
      <c r="R4921" t="str" cm="1">
        <f t="array" ref="R4921">_xlfn.IFS(Restaurant_Data[[#This Row],[Total Reservations]]&lt;=50, "Low", Restaurant_Data[[#This Row],[Total Reservations]]&lt;=100, "Medium", Restaurant_Data[[#This Row],[Total Reservations]]&lt;=200, "High")</f>
        <v>Low</v>
      </c>
      <c r="S4921" s="4">
        <v>574342.44999999995</v>
      </c>
      <c r="T4921" t="str" cm="1">
        <f t="array" ref="T4921">_xlfn.IFS(Restaurant_Data[[#This Row],[Revenue]]&lt;= 500000, "Low Income", Restaurant_Data[[#This Row],[Revenue]]&lt;=1000000, "Middle Income", Restaurant_Data[[#This Row],[Revenue]] &lt;= 2000000, "High Income")</f>
        <v>Middle Income</v>
      </c>
    </row>
    <row r="4922" spans="1:20" x14ac:dyDescent="0.35">
      <c r="A4922" s="1" t="s">
        <v>4949</v>
      </c>
      <c r="B4922" s="1" t="s">
        <v>23</v>
      </c>
      <c r="C4922" s="1" t="s">
        <v>26</v>
      </c>
      <c r="D4922">
        <v>4.3</v>
      </c>
      <c r="E4922">
        <v>83</v>
      </c>
      <c r="F4922">
        <v>53.38</v>
      </c>
      <c r="G4922">
        <v>6979</v>
      </c>
      <c r="H4922">
        <v>76591</v>
      </c>
      <c r="I4922">
        <v>19</v>
      </c>
      <c r="J4922">
        <v>213</v>
      </c>
      <c r="K4922">
        <v>58.8</v>
      </c>
      <c r="L4922">
        <v>7.6</v>
      </c>
      <c r="M4922">
        <v>5.7</v>
      </c>
      <c r="N4922" s="1" t="s">
        <v>21</v>
      </c>
      <c r="O4922">
        <v>39</v>
      </c>
      <c r="P4922">
        <v>78</v>
      </c>
      <c r="Q4922">
        <v>117</v>
      </c>
      <c r="R4922" t="str" cm="1">
        <f t="array" ref="R4922">_xlfn.IFS(Restaurant_Data[[#This Row],[Total Reservations]]&lt;=50, "Low", Restaurant_Data[[#This Row],[Total Reservations]]&lt;=100, "Medium", Restaurant_Data[[#This Row],[Total Reservations]]&lt;=200, "High")</f>
        <v>High</v>
      </c>
      <c r="S4922" s="4">
        <v>1016907.77</v>
      </c>
      <c r="T4922" t="str" cm="1">
        <f t="array" ref="T4922">_xlfn.IFS(Restaurant_Data[[#This Row],[Revenue]]&lt;= 500000, "Low Income", Restaurant_Data[[#This Row],[Revenue]]&lt;=1000000, "Middle Income", Restaurant_Data[[#This Row],[Revenue]] &lt;= 2000000, "High Income")</f>
        <v>High Income</v>
      </c>
    </row>
    <row r="4923" spans="1:20" x14ac:dyDescent="0.35">
      <c r="A4923" s="1" t="s">
        <v>4950</v>
      </c>
      <c r="B4923" s="1" t="s">
        <v>23</v>
      </c>
      <c r="C4923" s="1" t="s">
        <v>26</v>
      </c>
      <c r="D4923">
        <v>4.9000000000000004</v>
      </c>
      <c r="E4923">
        <v>89</v>
      </c>
      <c r="F4923">
        <v>49.53</v>
      </c>
      <c r="G4923">
        <v>3061</v>
      </c>
      <c r="H4923">
        <v>34202</v>
      </c>
      <c r="I4923">
        <v>18</v>
      </c>
      <c r="J4923">
        <v>344</v>
      </c>
      <c r="K4923">
        <v>63.16</v>
      </c>
      <c r="L4923">
        <v>6.6</v>
      </c>
      <c r="M4923">
        <v>5.7</v>
      </c>
      <c r="N4923" s="1" t="s">
        <v>21</v>
      </c>
      <c r="O4923">
        <v>26</v>
      </c>
      <c r="P4923">
        <v>50</v>
      </c>
      <c r="Q4923">
        <v>76</v>
      </c>
      <c r="R4923" t="str" cm="1">
        <f t="array" ref="R4923">_xlfn.IFS(Restaurant_Data[[#This Row],[Total Reservations]]&lt;=50, "Low", Restaurant_Data[[#This Row],[Total Reservations]]&lt;=100, "Medium", Restaurant_Data[[#This Row],[Total Reservations]]&lt;=200, "High")</f>
        <v>Medium</v>
      </c>
      <c r="S4923" s="4">
        <v>1000293.11</v>
      </c>
      <c r="T4923" t="str" cm="1">
        <f t="array" ref="T4923">_xlfn.IFS(Restaurant_Data[[#This Row],[Revenue]]&lt;= 500000, "Low Income", Restaurant_Data[[#This Row],[Revenue]]&lt;=1000000, "Middle Income", Restaurant_Data[[#This Row],[Revenue]] &lt;= 2000000, "High Income")</f>
        <v>High Income</v>
      </c>
    </row>
    <row r="4924" spans="1:20" x14ac:dyDescent="0.35">
      <c r="A4924" s="1" t="s">
        <v>4951</v>
      </c>
      <c r="B4924" s="1" t="s">
        <v>23</v>
      </c>
      <c r="C4924" s="1" t="s">
        <v>24</v>
      </c>
      <c r="D4924">
        <v>3.6</v>
      </c>
      <c r="E4924">
        <v>80</v>
      </c>
      <c r="F4924">
        <v>30.24</v>
      </c>
      <c r="G4924">
        <v>2606</v>
      </c>
      <c r="H4924">
        <v>32136</v>
      </c>
      <c r="I4924">
        <v>15</v>
      </c>
      <c r="J4924">
        <v>700</v>
      </c>
      <c r="K4924">
        <v>63.42</v>
      </c>
      <c r="L4924">
        <v>8.6</v>
      </c>
      <c r="M4924">
        <v>2.7</v>
      </c>
      <c r="N4924" s="1" t="s">
        <v>21</v>
      </c>
      <c r="O4924">
        <v>64</v>
      </c>
      <c r="P4924">
        <v>47</v>
      </c>
      <c r="Q4924">
        <v>111</v>
      </c>
      <c r="R4924" t="str" cm="1">
        <f t="array" ref="R4924">_xlfn.IFS(Restaurant_Data[[#This Row],[Total Reservations]]&lt;=50, "Low", Restaurant_Data[[#This Row],[Total Reservations]]&lt;=100, "Medium", Restaurant_Data[[#This Row],[Total Reservations]]&lt;=200, "High")</f>
        <v>High</v>
      </c>
      <c r="S4924" s="4">
        <v>560727.24</v>
      </c>
      <c r="T4924" t="str" cm="1">
        <f t="array" ref="T4924">_xlfn.IFS(Restaurant_Data[[#This Row],[Revenue]]&lt;= 500000, "Low Income", Restaurant_Data[[#This Row],[Revenue]]&lt;=1000000, "Middle Income", Restaurant_Data[[#This Row],[Revenue]] &lt;= 2000000, "High Income")</f>
        <v>Middle Income</v>
      </c>
    </row>
    <row r="4925" spans="1:20" x14ac:dyDescent="0.35">
      <c r="A4925" s="1" t="s">
        <v>4952</v>
      </c>
      <c r="B4925" s="1" t="s">
        <v>23</v>
      </c>
      <c r="C4925" s="1" t="s">
        <v>31</v>
      </c>
      <c r="D4925">
        <v>4.2</v>
      </c>
      <c r="E4925">
        <v>71</v>
      </c>
      <c r="F4925">
        <v>37.49</v>
      </c>
      <c r="G4925">
        <v>4226</v>
      </c>
      <c r="H4925">
        <v>45519</v>
      </c>
      <c r="I4925">
        <v>18</v>
      </c>
      <c r="J4925">
        <v>709</v>
      </c>
      <c r="K4925">
        <v>172.95</v>
      </c>
      <c r="L4925">
        <v>2.8</v>
      </c>
      <c r="M4925">
        <v>6.3</v>
      </c>
      <c r="N4925" s="1" t="s">
        <v>27</v>
      </c>
      <c r="O4925">
        <v>60</v>
      </c>
      <c r="P4925">
        <v>14</v>
      </c>
      <c r="Q4925">
        <v>74</v>
      </c>
      <c r="R4925" t="str" cm="1">
        <f t="array" ref="R4925">_xlfn.IFS(Restaurant_Data[[#This Row],[Total Reservations]]&lt;=50, "Low", Restaurant_Data[[#This Row],[Total Reservations]]&lt;=100, "Medium", Restaurant_Data[[#This Row],[Total Reservations]]&lt;=200, "High")</f>
        <v>Medium</v>
      </c>
      <c r="S4925" s="4">
        <v>618289.22</v>
      </c>
      <c r="T4925" t="str" cm="1">
        <f t="array" ref="T4925">_xlfn.IFS(Restaurant_Data[[#This Row],[Revenue]]&lt;= 500000, "Low Income", Restaurant_Data[[#This Row],[Revenue]]&lt;=1000000, "Middle Income", Restaurant_Data[[#This Row],[Revenue]] &lt;= 2000000, "High Income")</f>
        <v>Middle Income</v>
      </c>
    </row>
    <row r="4926" spans="1:20" x14ac:dyDescent="0.35">
      <c r="A4926" s="1" t="s">
        <v>4953</v>
      </c>
      <c r="B4926" s="1" t="s">
        <v>34</v>
      </c>
      <c r="C4926" s="1" t="s">
        <v>31</v>
      </c>
      <c r="D4926">
        <v>4.4000000000000004</v>
      </c>
      <c r="E4926">
        <v>68</v>
      </c>
      <c r="F4926">
        <v>39.64</v>
      </c>
      <c r="G4926">
        <v>1517</v>
      </c>
      <c r="H4926">
        <v>23092</v>
      </c>
      <c r="I4926">
        <v>17</v>
      </c>
      <c r="J4926">
        <v>361</v>
      </c>
      <c r="K4926">
        <v>197.24</v>
      </c>
      <c r="L4926">
        <v>3.6</v>
      </c>
      <c r="M4926">
        <v>6.5</v>
      </c>
      <c r="N4926" s="1" t="s">
        <v>27</v>
      </c>
      <c r="O4926">
        <v>52</v>
      </c>
      <c r="P4926">
        <v>2</v>
      </c>
      <c r="Q4926">
        <v>54</v>
      </c>
      <c r="R4926" t="str" cm="1">
        <f t="array" ref="R4926">_xlfn.IFS(Restaurant_Data[[#This Row],[Total Reservations]]&lt;=50, "Low", Restaurant_Data[[#This Row],[Total Reservations]]&lt;=100, "Medium", Restaurant_Data[[#This Row],[Total Reservations]]&lt;=200, "High")</f>
        <v>Medium</v>
      </c>
      <c r="S4926" s="4">
        <v>618661.54</v>
      </c>
      <c r="T4926" t="str" cm="1">
        <f t="array" ref="T4926">_xlfn.IFS(Restaurant_Data[[#This Row],[Revenue]]&lt;= 500000, "Low Income", Restaurant_Data[[#This Row],[Revenue]]&lt;=1000000, "Middle Income", Restaurant_Data[[#This Row],[Revenue]] &lt;= 2000000, "High Income")</f>
        <v>Middle Income</v>
      </c>
    </row>
    <row r="4927" spans="1:20" x14ac:dyDescent="0.35">
      <c r="A4927" s="1" t="s">
        <v>4954</v>
      </c>
      <c r="B4927" s="1" t="s">
        <v>23</v>
      </c>
      <c r="C4927" s="1" t="s">
        <v>42</v>
      </c>
      <c r="D4927">
        <v>3.8</v>
      </c>
      <c r="E4927">
        <v>72</v>
      </c>
      <c r="F4927">
        <v>43.7</v>
      </c>
      <c r="G4927">
        <v>4540</v>
      </c>
      <c r="H4927">
        <v>49863</v>
      </c>
      <c r="I4927">
        <v>5</v>
      </c>
      <c r="J4927">
        <v>802</v>
      </c>
      <c r="K4927">
        <v>50.87</v>
      </c>
      <c r="L4927">
        <v>5.0999999999999996</v>
      </c>
      <c r="M4927">
        <v>2.9</v>
      </c>
      <c r="N4927" s="1" t="s">
        <v>27</v>
      </c>
      <c r="O4927">
        <v>19</v>
      </c>
      <c r="P4927">
        <v>56</v>
      </c>
      <c r="Q4927">
        <v>75</v>
      </c>
      <c r="R4927" t="str" cm="1">
        <f t="array" ref="R4927">_xlfn.IFS(Restaurant_Data[[#This Row],[Total Reservations]]&lt;=50, "Low", Restaurant_Data[[#This Row],[Total Reservations]]&lt;=100, "Medium", Restaurant_Data[[#This Row],[Total Reservations]]&lt;=200, "High")</f>
        <v>Medium</v>
      </c>
      <c r="S4927" s="4">
        <v>712246.25</v>
      </c>
      <c r="T4927" t="str" cm="1">
        <f t="array" ref="T4927">_xlfn.IFS(Restaurant_Data[[#This Row],[Revenue]]&lt;= 500000, "Low Income", Restaurant_Data[[#This Row],[Revenue]]&lt;=1000000, "Middle Income", Restaurant_Data[[#This Row],[Revenue]] &lt;= 2000000, "High Income")</f>
        <v>Middle Income</v>
      </c>
    </row>
    <row r="4928" spans="1:20" x14ac:dyDescent="0.35">
      <c r="A4928" s="1" t="s">
        <v>4955</v>
      </c>
      <c r="B4928" s="1" t="s">
        <v>19</v>
      </c>
      <c r="C4928" s="1" t="s">
        <v>20</v>
      </c>
      <c r="D4928">
        <v>4.8</v>
      </c>
      <c r="E4928">
        <v>33</v>
      </c>
      <c r="F4928">
        <v>65.25</v>
      </c>
      <c r="G4928">
        <v>4653</v>
      </c>
      <c r="H4928">
        <v>47857</v>
      </c>
      <c r="I4928">
        <v>4</v>
      </c>
      <c r="J4928">
        <v>804</v>
      </c>
      <c r="K4928">
        <v>208.14</v>
      </c>
      <c r="L4928">
        <v>1.5</v>
      </c>
      <c r="M4928">
        <v>1.8</v>
      </c>
      <c r="N4928" s="1" t="s">
        <v>27</v>
      </c>
      <c r="O4928">
        <v>23</v>
      </c>
      <c r="P4928">
        <v>17</v>
      </c>
      <c r="Q4928">
        <v>40</v>
      </c>
      <c r="R4928" t="str" cm="1">
        <f t="array" ref="R4928">_xlfn.IFS(Restaurant_Data[[#This Row],[Total Reservations]]&lt;=50, "Low", Restaurant_Data[[#This Row],[Total Reservations]]&lt;=100, "Medium", Restaurant_Data[[#This Row],[Total Reservations]]&lt;=200, "High")</f>
        <v>Low</v>
      </c>
      <c r="S4928" s="4">
        <v>490802.1</v>
      </c>
      <c r="T4928" t="str" cm="1">
        <f t="array" ref="T4928">_xlfn.IFS(Restaurant_Data[[#This Row],[Revenue]]&lt;= 500000, "Low Income", Restaurant_Data[[#This Row],[Revenue]]&lt;=1000000, "Middle Income", Restaurant_Data[[#This Row],[Revenue]] &lt;= 2000000, "High Income")</f>
        <v>Low Income</v>
      </c>
    </row>
    <row r="4929" spans="1:20" x14ac:dyDescent="0.35">
      <c r="A4929" s="1" t="s">
        <v>4956</v>
      </c>
      <c r="B4929" s="1" t="s">
        <v>19</v>
      </c>
      <c r="C4929" s="1" t="s">
        <v>24</v>
      </c>
      <c r="D4929">
        <v>5</v>
      </c>
      <c r="E4929">
        <v>40</v>
      </c>
      <c r="F4929">
        <v>26.37</v>
      </c>
      <c r="G4929">
        <v>4029</v>
      </c>
      <c r="H4929">
        <v>47341</v>
      </c>
      <c r="I4929">
        <v>11</v>
      </c>
      <c r="J4929">
        <v>523</v>
      </c>
      <c r="K4929">
        <v>172.43</v>
      </c>
      <c r="L4929">
        <v>9</v>
      </c>
      <c r="M4929">
        <v>4.3</v>
      </c>
      <c r="N4929" s="1" t="s">
        <v>27</v>
      </c>
      <c r="O4929">
        <v>26</v>
      </c>
      <c r="P4929">
        <v>7</v>
      </c>
      <c r="Q4929">
        <v>33</v>
      </c>
      <c r="R4929" t="str" cm="1">
        <f t="array" ref="R4929">_xlfn.IFS(Restaurant_Data[[#This Row],[Total Reservations]]&lt;=50, "Low", Restaurant_Data[[#This Row],[Total Reservations]]&lt;=100, "Medium", Restaurant_Data[[#This Row],[Total Reservations]]&lt;=200, "High")</f>
        <v>Low</v>
      </c>
      <c r="S4929" s="4">
        <v>258977.96</v>
      </c>
      <c r="T4929" t="str" cm="1">
        <f t="array" ref="T4929">_xlfn.IFS(Restaurant_Data[[#This Row],[Revenue]]&lt;= 500000, "Low Income", Restaurant_Data[[#This Row],[Revenue]]&lt;=1000000, "Middle Income", Restaurant_Data[[#This Row],[Revenue]] &lt;= 2000000, "High Income")</f>
        <v>Low Income</v>
      </c>
    </row>
    <row r="4930" spans="1:20" x14ac:dyDescent="0.35">
      <c r="A4930" s="1" t="s">
        <v>4957</v>
      </c>
      <c r="B4930" s="1" t="s">
        <v>34</v>
      </c>
      <c r="C4930" s="1" t="s">
        <v>31</v>
      </c>
      <c r="D4930">
        <v>4</v>
      </c>
      <c r="E4930">
        <v>62</v>
      </c>
      <c r="F4930">
        <v>39.380000000000003</v>
      </c>
      <c r="G4930">
        <v>2916</v>
      </c>
      <c r="H4930">
        <v>28733</v>
      </c>
      <c r="I4930">
        <v>16</v>
      </c>
      <c r="J4930">
        <v>219</v>
      </c>
      <c r="K4930">
        <v>105.95</v>
      </c>
      <c r="L4930">
        <v>5.4</v>
      </c>
      <c r="M4930">
        <v>2.5</v>
      </c>
      <c r="N4930" s="1" t="s">
        <v>27</v>
      </c>
      <c r="O4930">
        <v>9</v>
      </c>
      <c r="P4930">
        <v>18</v>
      </c>
      <c r="Q4930">
        <v>27</v>
      </c>
      <c r="R4930" t="str" cm="1">
        <f t="array" ref="R4930">_xlfn.IFS(Restaurant_Data[[#This Row],[Total Reservations]]&lt;=50, "Low", Restaurant_Data[[#This Row],[Total Reservations]]&lt;=100, "Medium", Restaurant_Data[[#This Row],[Total Reservations]]&lt;=200, "High")</f>
        <v>Low</v>
      </c>
      <c r="S4930" s="4">
        <v>561963.55000000005</v>
      </c>
      <c r="T4930" t="str" cm="1">
        <f t="array" ref="T4930">_xlfn.IFS(Restaurant_Data[[#This Row],[Revenue]]&lt;= 500000, "Low Income", Restaurant_Data[[#This Row],[Revenue]]&lt;=1000000, "Middle Income", Restaurant_Data[[#This Row],[Revenue]] &lt;= 2000000, "High Income")</f>
        <v>Middle Income</v>
      </c>
    </row>
    <row r="4931" spans="1:20" x14ac:dyDescent="0.35">
      <c r="A4931" s="1" t="s">
        <v>4958</v>
      </c>
      <c r="B4931" s="1" t="s">
        <v>23</v>
      </c>
      <c r="C4931" s="1" t="s">
        <v>26</v>
      </c>
      <c r="D4931">
        <v>3.8</v>
      </c>
      <c r="E4931">
        <v>87</v>
      </c>
      <c r="F4931">
        <v>54.17</v>
      </c>
      <c r="G4931">
        <v>5847</v>
      </c>
      <c r="H4931">
        <v>63416</v>
      </c>
      <c r="I4931">
        <v>7</v>
      </c>
      <c r="J4931">
        <v>96</v>
      </c>
      <c r="K4931">
        <v>53.78</v>
      </c>
      <c r="L4931">
        <v>3.9</v>
      </c>
      <c r="M4931">
        <v>5.5</v>
      </c>
      <c r="N4931" s="1" t="s">
        <v>27</v>
      </c>
      <c r="O4931">
        <v>33</v>
      </c>
      <c r="P4931">
        <v>55</v>
      </c>
      <c r="Q4931">
        <v>88</v>
      </c>
      <c r="R4931" t="str" cm="1">
        <f t="array" ref="R4931">_xlfn.IFS(Restaurant_Data[[#This Row],[Total Reservations]]&lt;=50, "Low", Restaurant_Data[[#This Row],[Total Reservations]]&lt;=100, "Medium", Restaurant_Data[[#This Row],[Total Reservations]]&lt;=200, "High")</f>
        <v>Medium</v>
      </c>
      <c r="S4931" s="4">
        <v>1060701.27</v>
      </c>
      <c r="T4931" t="str" cm="1">
        <f t="array" ref="T4931">_xlfn.IFS(Restaurant_Data[[#This Row],[Revenue]]&lt;= 500000, "Low Income", Restaurant_Data[[#This Row],[Revenue]]&lt;=1000000, "Middle Income", Restaurant_Data[[#This Row],[Revenue]] &lt;= 2000000, "High Income")</f>
        <v>High Income</v>
      </c>
    </row>
    <row r="4932" spans="1:20" x14ac:dyDescent="0.35">
      <c r="A4932" s="1" t="s">
        <v>4959</v>
      </c>
      <c r="B4932" s="1" t="s">
        <v>19</v>
      </c>
      <c r="C4932" s="1" t="s">
        <v>31</v>
      </c>
      <c r="D4932">
        <v>3.9</v>
      </c>
      <c r="E4932">
        <v>47</v>
      </c>
      <c r="F4932">
        <v>34.28</v>
      </c>
      <c r="G4932">
        <v>1927</v>
      </c>
      <c r="H4932">
        <v>25720</v>
      </c>
      <c r="I4932">
        <v>16</v>
      </c>
      <c r="J4932">
        <v>55</v>
      </c>
      <c r="K4932">
        <v>89.03</v>
      </c>
      <c r="L4932">
        <v>5.3</v>
      </c>
      <c r="M4932">
        <v>5.7</v>
      </c>
      <c r="N4932" s="1" t="s">
        <v>21</v>
      </c>
      <c r="O4932">
        <v>41</v>
      </c>
      <c r="P4932">
        <v>26</v>
      </c>
      <c r="Q4932">
        <v>67</v>
      </c>
      <c r="R4932" t="str" cm="1">
        <f t="array" ref="R4932">_xlfn.IFS(Restaurant_Data[[#This Row],[Total Reservations]]&lt;=50, "Low", Restaurant_Data[[#This Row],[Total Reservations]]&lt;=100, "Medium", Restaurant_Data[[#This Row],[Total Reservations]]&lt;=200, "High")</f>
        <v>Medium</v>
      </c>
      <c r="S4932" s="4">
        <v>380927.3</v>
      </c>
      <c r="T4932" t="str" cm="1">
        <f t="array" ref="T4932">_xlfn.IFS(Restaurant_Data[[#This Row],[Revenue]]&lt;= 500000, "Low Income", Restaurant_Data[[#This Row],[Revenue]]&lt;=1000000, "Middle Income", Restaurant_Data[[#This Row],[Revenue]] &lt;= 2000000, "High Income")</f>
        <v>Low Income</v>
      </c>
    </row>
    <row r="4933" spans="1:20" x14ac:dyDescent="0.35">
      <c r="A4933" s="1" t="s">
        <v>4960</v>
      </c>
      <c r="B4933" s="1" t="s">
        <v>34</v>
      </c>
      <c r="C4933" s="1" t="s">
        <v>20</v>
      </c>
      <c r="D4933">
        <v>4.7</v>
      </c>
      <c r="E4933">
        <v>68</v>
      </c>
      <c r="F4933">
        <v>71.430000000000007</v>
      </c>
      <c r="G4933">
        <v>4007</v>
      </c>
      <c r="H4933">
        <v>43465</v>
      </c>
      <c r="I4933">
        <v>6</v>
      </c>
      <c r="J4933">
        <v>926</v>
      </c>
      <c r="K4933">
        <v>200.08</v>
      </c>
      <c r="L4933">
        <v>3.9</v>
      </c>
      <c r="M4933">
        <v>6.5</v>
      </c>
      <c r="N4933" s="1" t="s">
        <v>27</v>
      </c>
      <c r="O4933">
        <v>22</v>
      </c>
      <c r="P4933">
        <v>4</v>
      </c>
      <c r="Q4933">
        <v>26</v>
      </c>
      <c r="R4933" t="str" cm="1">
        <f t="array" ref="R4933">_xlfn.IFS(Restaurant_Data[[#This Row],[Total Reservations]]&lt;=50, "Low", Restaurant_Data[[#This Row],[Total Reservations]]&lt;=100, "Medium", Restaurant_Data[[#This Row],[Total Reservations]]&lt;=200, "High")</f>
        <v>Low</v>
      </c>
      <c r="S4933" s="4">
        <v>1086828.49</v>
      </c>
      <c r="T4933" t="str" cm="1">
        <f t="array" ref="T4933">_xlfn.IFS(Restaurant_Data[[#This Row],[Revenue]]&lt;= 500000, "Low Income", Restaurant_Data[[#This Row],[Revenue]]&lt;=1000000, "Middle Income", Restaurant_Data[[#This Row],[Revenue]] &lt;= 2000000, "High Income")</f>
        <v>High Income</v>
      </c>
    </row>
    <row r="4934" spans="1:20" x14ac:dyDescent="0.35">
      <c r="A4934" s="1" t="s">
        <v>4961</v>
      </c>
      <c r="B4934" s="1" t="s">
        <v>23</v>
      </c>
      <c r="C4934" s="1" t="s">
        <v>37</v>
      </c>
      <c r="D4934">
        <v>4.3</v>
      </c>
      <c r="E4934">
        <v>81</v>
      </c>
      <c r="F4934">
        <v>64.959999999999994</v>
      </c>
      <c r="G4934">
        <v>3836</v>
      </c>
      <c r="H4934">
        <v>38183</v>
      </c>
      <c r="I4934">
        <v>10</v>
      </c>
      <c r="J4934">
        <v>596</v>
      </c>
      <c r="K4934">
        <v>214.71</v>
      </c>
      <c r="L4934">
        <v>3.6</v>
      </c>
      <c r="M4934">
        <v>6.4</v>
      </c>
      <c r="N4934" s="1" t="s">
        <v>21</v>
      </c>
      <c r="O4934">
        <v>15</v>
      </c>
      <c r="P4934">
        <v>13</v>
      </c>
      <c r="Q4934">
        <v>28</v>
      </c>
      <c r="R4934" t="str" cm="1">
        <f t="array" ref="R4934">_xlfn.IFS(Restaurant_Data[[#This Row],[Total Reservations]]&lt;=50, "Low", Restaurant_Data[[#This Row],[Total Reservations]]&lt;=100, "Medium", Restaurant_Data[[#This Row],[Total Reservations]]&lt;=200, "High")</f>
        <v>Low</v>
      </c>
      <c r="S4934" s="4">
        <v>1177999.47</v>
      </c>
      <c r="T4934" t="str" cm="1">
        <f t="array" ref="T4934">_xlfn.IFS(Restaurant_Data[[#This Row],[Revenue]]&lt;= 500000, "Low Income", Restaurant_Data[[#This Row],[Revenue]]&lt;=1000000, "Middle Income", Restaurant_Data[[#This Row],[Revenue]] &lt;= 2000000, "High Income")</f>
        <v>High Income</v>
      </c>
    </row>
    <row r="4935" spans="1:20" x14ac:dyDescent="0.35">
      <c r="A4935" s="1" t="s">
        <v>4962</v>
      </c>
      <c r="B4935" s="1" t="s">
        <v>19</v>
      </c>
      <c r="C4935" s="1" t="s">
        <v>37</v>
      </c>
      <c r="D4935">
        <v>3.1</v>
      </c>
      <c r="E4935">
        <v>30</v>
      </c>
      <c r="F4935">
        <v>65.03</v>
      </c>
      <c r="G4935">
        <v>1553</v>
      </c>
      <c r="H4935">
        <v>22993</v>
      </c>
      <c r="I4935">
        <v>11</v>
      </c>
      <c r="J4935">
        <v>953</v>
      </c>
      <c r="K4935">
        <v>211.77</v>
      </c>
      <c r="L4935">
        <v>5</v>
      </c>
      <c r="M4935">
        <v>7.1</v>
      </c>
      <c r="N4935" s="1" t="s">
        <v>27</v>
      </c>
      <c r="O4935">
        <v>17</v>
      </c>
      <c r="P4935">
        <v>8</v>
      </c>
      <c r="Q4935">
        <v>25</v>
      </c>
      <c r="R4935" t="str" cm="1">
        <f t="array" ref="R4935">_xlfn.IFS(Restaurant_Data[[#This Row],[Total Reservations]]&lt;=50, "Low", Restaurant_Data[[#This Row],[Total Reservations]]&lt;=100, "Medium", Restaurant_Data[[#This Row],[Total Reservations]]&lt;=200, "High")</f>
        <v>Low</v>
      </c>
      <c r="S4935" s="4">
        <v>451308</v>
      </c>
      <c r="T4935" t="str" cm="1">
        <f t="array" ref="T4935">_xlfn.IFS(Restaurant_Data[[#This Row],[Revenue]]&lt;= 500000, "Low Income", Restaurant_Data[[#This Row],[Revenue]]&lt;=1000000, "Middle Income", Restaurant_Data[[#This Row],[Revenue]] &lt;= 2000000, "High Income")</f>
        <v>Low Income</v>
      </c>
    </row>
    <row r="4936" spans="1:20" x14ac:dyDescent="0.35">
      <c r="A4936" s="1" t="s">
        <v>4963</v>
      </c>
      <c r="B4936" s="1" t="s">
        <v>19</v>
      </c>
      <c r="C4936" s="1" t="s">
        <v>31</v>
      </c>
      <c r="D4936">
        <v>4.0999999999999996</v>
      </c>
      <c r="E4936">
        <v>35</v>
      </c>
      <c r="F4936">
        <v>38.61</v>
      </c>
      <c r="G4936">
        <v>895</v>
      </c>
      <c r="H4936">
        <v>17663</v>
      </c>
      <c r="I4936">
        <v>15</v>
      </c>
      <c r="J4936">
        <v>120</v>
      </c>
      <c r="K4936">
        <v>88.29</v>
      </c>
      <c r="L4936">
        <v>5.3</v>
      </c>
      <c r="M4936">
        <v>3.1</v>
      </c>
      <c r="N4936" s="1" t="s">
        <v>27</v>
      </c>
      <c r="O4936">
        <v>23</v>
      </c>
      <c r="P4936">
        <v>0</v>
      </c>
      <c r="Q4936">
        <v>23</v>
      </c>
      <c r="R4936" t="str" cm="1">
        <f t="array" ref="R4936">_xlfn.IFS(Restaurant_Data[[#This Row],[Total Reservations]]&lt;=50, "Low", Restaurant_Data[[#This Row],[Total Reservations]]&lt;=100, "Medium", Restaurant_Data[[#This Row],[Total Reservations]]&lt;=200, "High")</f>
        <v>Low</v>
      </c>
      <c r="S4936" s="4">
        <v>318499.33</v>
      </c>
      <c r="T4936" t="str" cm="1">
        <f t="array" ref="T4936">_xlfn.IFS(Restaurant_Data[[#This Row],[Revenue]]&lt;= 500000, "Low Income", Restaurant_Data[[#This Row],[Revenue]]&lt;=1000000, "Middle Income", Restaurant_Data[[#This Row],[Revenue]] &lt;= 2000000, "High Income")</f>
        <v>Low Income</v>
      </c>
    </row>
    <row r="4937" spans="1:20" x14ac:dyDescent="0.35">
      <c r="A4937" s="1" t="s">
        <v>4964</v>
      </c>
      <c r="B4937" s="1" t="s">
        <v>34</v>
      </c>
      <c r="C4937" s="1" t="s">
        <v>31</v>
      </c>
      <c r="D4937">
        <v>3</v>
      </c>
      <c r="E4937">
        <v>52</v>
      </c>
      <c r="F4937">
        <v>32.31</v>
      </c>
      <c r="G4937">
        <v>1366</v>
      </c>
      <c r="H4937">
        <v>13876</v>
      </c>
      <c r="I4937">
        <v>12</v>
      </c>
      <c r="J4937">
        <v>342</v>
      </c>
      <c r="K4937">
        <v>277.8</v>
      </c>
      <c r="L4937">
        <v>4.9000000000000004</v>
      </c>
      <c r="M4937">
        <v>7.6</v>
      </c>
      <c r="N4937" s="1" t="s">
        <v>21</v>
      </c>
      <c r="O4937">
        <v>26</v>
      </c>
      <c r="P4937">
        <v>31</v>
      </c>
      <c r="Q4937">
        <v>57</v>
      </c>
      <c r="R4937" t="str" cm="1">
        <f t="array" ref="R4937">_xlfn.IFS(Restaurant_Data[[#This Row],[Total Reservations]]&lt;=50, "Low", Restaurant_Data[[#This Row],[Total Reservations]]&lt;=100, "Medium", Restaurant_Data[[#This Row],[Total Reservations]]&lt;=200, "High")</f>
        <v>Medium</v>
      </c>
      <c r="S4937" s="4">
        <v>391464.75</v>
      </c>
      <c r="T4937" t="str" cm="1">
        <f t="array" ref="T4937">_xlfn.IFS(Restaurant_Data[[#This Row],[Revenue]]&lt;= 500000, "Low Income", Restaurant_Data[[#This Row],[Revenue]]&lt;=1000000, "Middle Income", Restaurant_Data[[#This Row],[Revenue]] &lt;= 2000000, "High Income")</f>
        <v>Low Income</v>
      </c>
    </row>
    <row r="4938" spans="1:20" x14ac:dyDescent="0.35">
      <c r="A4938" s="1" t="s">
        <v>4965</v>
      </c>
      <c r="B4938" s="1" t="s">
        <v>23</v>
      </c>
      <c r="C4938" s="1" t="s">
        <v>24</v>
      </c>
      <c r="D4938">
        <v>4.5999999999999996</v>
      </c>
      <c r="E4938">
        <v>86</v>
      </c>
      <c r="F4938">
        <v>33.03</v>
      </c>
      <c r="G4938">
        <v>5263</v>
      </c>
      <c r="H4938">
        <v>58566</v>
      </c>
      <c r="I4938">
        <v>16</v>
      </c>
      <c r="J4938">
        <v>227</v>
      </c>
      <c r="K4938">
        <v>152.74</v>
      </c>
      <c r="L4938">
        <v>5.9</v>
      </c>
      <c r="M4938">
        <v>5.7</v>
      </c>
      <c r="N4938" s="1" t="s">
        <v>27</v>
      </c>
      <c r="O4938">
        <v>58</v>
      </c>
      <c r="P4938">
        <v>17</v>
      </c>
      <c r="Q4938">
        <v>75</v>
      </c>
      <c r="R4938" t="str" cm="1">
        <f t="array" ref="R4938">_xlfn.IFS(Restaurant_Data[[#This Row],[Total Reservations]]&lt;=50, "Low", Restaurant_Data[[#This Row],[Total Reservations]]&lt;=100, "Medium", Restaurant_Data[[#This Row],[Total Reservations]]&lt;=200, "High")</f>
        <v>Medium</v>
      </c>
      <c r="S4938" s="4">
        <v>657641.06999999995</v>
      </c>
      <c r="T4938" t="str" cm="1">
        <f t="array" ref="T4938">_xlfn.IFS(Restaurant_Data[[#This Row],[Revenue]]&lt;= 500000, "Low Income", Restaurant_Data[[#This Row],[Revenue]]&lt;=1000000, "Middle Income", Restaurant_Data[[#This Row],[Revenue]] &lt;= 2000000, "High Income")</f>
        <v>Middle Income</v>
      </c>
    </row>
    <row r="4939" spans="1:20" x14ac:dyDescent="0.35">
      <c r="A4939" s="1" t="s">
        <v>4966</v>
      </c>
      <c r="B4939" s="1" t="s">
        <v>23</v>
      </c>
      <c r="C4939" s="1" t="s">
        <v>31</v>
      </c>
      <c r="D4939">
        <v>3.7</v>
      </c>
      <c r="E4939">
        <v>72</v>
      </c>
      <c r="F4939">
        <v>31.11</v>
      </c>
      <c r="G4939">
        <v>6740</v>
      </c>
      <c r="H4939">
        <v>75143</v>
      </c>
      <c r="I4939">
        <v>18</v>
      </c>
      <c r="J4939">
        <v>172</v>
      </c>
      <c r="K4939">
        <v>242</v>
      </c>
      <c r="L4939">
        <v>8.1</v>
      </c>
      <c r="M4939">
        <v>4.9000000000000004</v>
      </c>
      <c r="N4939" s="1" t="s">
        <v>21</v>
      </c>
      <c r="O4939">
        <v>36</v>
      </c>
      <c r="P4939">
        <v>17</v>
      </c>
      <c r="Q4939">
        <v>53</v>
      </c>
      <c r="R4939" t="str" cm="1">
        <f t="array" ref="R4939">_xlfn.IFS(Restaurant_Data[[#This Row],[Total Reservations]]&lt;=50, "Low", Restaurant_Data[[#This Row],[Total Reservations]]&lt;=100, "Medium", Restaurant_Data[[#This Row],[Total Reservations]]&lt;=200, "High")</f>
        <v>Medium</v>
      </c>
      <c r="S4939" s="4">
        <v>530902.46</v>
      </c>
      <c r="T4939" t="str" cm="1">
        <f t="array" ref="T4939">_xlfn.IFS(Restaurant_Data[[#This Row],[Revenue]]&lt;= 500000, "Low Income", Restaurant_Data[[#This Row],[Revenue]]&lt;=1000000, "Middle Income", Restaurant_Data[[#This Row],[Revenue]] &lt;= 2000000, "High Income")</f>
        <v>Middle Income</v>
      </c>
    </row>
    <row r="4940" spans="1:20" x14ac:dyDescent="0.35">
      <c r="A4940" s="1" t="s">
        <v>4967</v>
      </c>
      <c r="B4940" s="1" t="s">
        <v>19</v>
      </c>
      <c r="C4940" s="1" t="s">
        <v>20</v>
      </c>
      <c r="D4940">
        <v>3.9</v>
      </c>
      <c r="E4940">
        <v>30</v>
      </c>
      <c r="F4940">
        <v>74.83</v>
      </c>
      <c r="G4940">
        <v>1217</v>
      </c>
      <c r="H4940">
        <v>16549</v>
      </c>
      <c r="I4940">
        <v>7</v>
      </c>
      <c r="J4940">
        <v>806</v>
      </c>
      <c r="K4940">
        <v>91.62</v>
      </c>
      <c r="L4940">
        <v>1.5</v>
      </c>
      <c r="M4940">
        <v>6.8</v>
      </c>
      <c r="N4940" s="1" t="s">
        <v>21</v>
      </c>
      <c r="O4940">
        <v>11</v>
      </c>
      <c r="P4940">
        <v>21</v>
      </c>
      <c r="Q4940">
        <v>32</v>
      </c>
      <c r="R4940" t="str" cm="1">
        <f t="array" ref="R4940">_xlfn.IFS(Restaurant_Data[[#This Row],[Total Reservations]]&lt;=50, "Low", Restaurant_Data[[#This Row],[Total Reservations]]&lt;=100, "Medium", Restaurant_Data[[#This Row],[Total Reservations]]&lt;=200, "High")</f>
        <v>Low</v>
      </c>
      <c r="S4940" s="4">
        <v>509442.61</v>
      </c>
      <c r="T4940" t="str" cm="1">
        <f t="array" ref="T4940">_xlfn.IFS(Restaurant_Data[[#This Row],[Revenue]]&lt;= 500000, "Low Income", Restaurant_Data[[#This Row],[Revenue]]&lt;=1000000, "Middle Income", Restaurant_Data[[#This Row],[Revenue]] &lt;= 2000000, "High Income")</f>
        <v>Middle Income</v>
      </c>
    </row>
    <row r="4941" spans="1:20" x14ac:dyDescent="0.35">
      <c r="A4941" s="1" t="s">
        <v>4968</v>
      </c>
      <c r="B4941" s="1" t="s">
        <v>19</v>
      </c>
      <c r="C4941" s="1" t="s">
        <v>31</v>
      </c>
      <c r="D4941">
        <v>4.5999999999999996</v>
      </c>
      <c r="E4941">
        <v>32</v>
      </c>
      <c r="F4941">
        <v>31.64</v>
      </c>
      <c r="G4941">
        <v>2444</v>
      </c>
      <c r="H4941">
        <v>31750</v>
      </c>
      <c r="I4941">
        <v>14</v>
      </c>
      <c r="J4941">
        <v>961</v>
      </c>
      <c r="K4941">
        <v>167.64</v>
      </c>
      <c r="L4941">
        <v>8.3000000000000007</v>
      </c>
      <c r="M4941">
        <v>5.5</v>
      </c>
      <c r="N4941" s="1" t="s">
        <v>27</v>
      </c>
      <c r="O4941">
        <v>1</v>
      </c>
      <c r="P4941">
        <v>8</v>
      </c>
      <c r="Q4941">
        <v>9</v>
      </c>
      <c r="R4941" t="str" cm="1">
        <f t="array" ref="R4941">_xlfn.IFS(Restaurant_Data[[#This Row],[Total Reservations]]&lt;=50, "Low", Restaurant_Data[[#This Row],[Total Reservations]]&lt;=100, "Medium", Restaurant_Data[[#This Row],[Total Reservations]]&lt;=200, "High")</f>
        <v>Low</v>
      </c>
      <c r="S4941" s="4">
        <v>250093.38</v>
      </c>
      <c r="T4941" t="str" cm="1">
        <f t="array" ref="T4941">_xlfn.IFS(Restaurant_Data[[#This Row],[Revenue]]&lt;= 500000, "Low Income", Restaurant_Data[[#This Row],[Revenue]]&lt;=1000000, "Middle Income", Restaurant_Data[[#This Row],[Revenue]] &lt;= 2000000, "High Income")</f>
        <v>Low Income</v>
      </c>
    </row>
    <row r="4942" spans="1:20" x14ac:dyDescent="0.35">
      <c r="A4942" s="1" t="s">
        <v>4969</v>
      </c>
      <c r="B4942" s="1" t="s">
        <v>19</v>
      </c>
      <c r="C4942" s="1" t="s">
        <v>42</v>
      </c>
      <c r="D4942">
        <v>3.1</v>
      </c>
      <c r="E4942">
        <v>33</v>
      </c>
      <c r="F4942">
        <v>42.29</v>
      </c>
      <c r="G4942">
        <v>2548</v>
      </c>
      <c r="H4942">
        <v>32951</v>
      </c>
      <c r="I4942">
        <v>9</v>
      </c>
      <c r="J4942">
        <v>570</v>
      </c>
      <c r="K4942">
        <v>180.38</v>
      </c>
      <c r="L4942">
        <v>3.1</v>
      </c>
      <c r="M4942">
        <v>5.7</v>
      </c>
      <c r="N4942" s="1" t="s">
        <v>27</v>
      </c>
      <c r="O4942">
        <v>32</v>
      </c>
      <c r="P4942">
        <v>10</v>
      </c>
      <c r="Q4942">
        <v>42</v>
      </c>
      <c r="R4942" t="str" cm="1">
        <f t="array" ref="R4942">_xlfn.IFS(Restaurant_Data[[#This Row],[Total Reservations]]&lt;=50, "Low", Restaurant_Data[[#This Row],[Total Reservations]]&lt;=100, "Medium", Restaurant_Data[[#This Row],[Total Reservations]]&lt;=200, "High")</f>
        <v>Low</v>
      </c>
      <c r="S4942" s="4">
        <v>327415.56</v>
      </c>
      <c r="T4942" t="str" cm="1">
        <f t="array" ref="T4942">_xlfn.IFS(Restaurant_Data[[#This Row],[Revenue]]&lt;= 500000, "Low Income", Restaurant_Data[[#This Row],[Revenue]]&lt;=1000000, "Middle Income", Restaurant_Data[[#This Row],[Revenue]] &lt;= 2000000, "High Income")</f>
        <v>Low Income</v>
      </c>
    </row>
    <row r="4943" spans="1:20" x14ac:dyDescent="0.35">
      <c r="A4943" s="1" t="s">
        <v>4970</v>
      </c>
      <c r="B4943" s="1" t="s">
        <v>23</v>
      </c>
      <c r="C4943" s="1" t="s">
        <v>20</v>
      </c>
      <c r="D4943">
        <v>3.3</v>
      </c>
      <c r="E4943">
        <v>75</v>
      </c>
      <c r="F4943">
        <v>71.709999999999994</v>
      </c>
      <c r="G4943">
        <v>4383</v>
      </c>
      <c r="H4943">
        <v>45725</v>
      </c>
      <c r="I4943">
        <v>6</v>
      </c>
      <c r="J4943">
        <v>892</v>
      </c>
      <c r="K4943">
        <v>242.59</v>
      </c>
      <c r="L4943">
        <v>3.3</v>
      </c>
      <c r="M4943">
        <v>1.2</v>
      </c>
      <c r="N4943" s="1" t="s">
        <v>27</v>
      </c>
      <c r="O4943">
        <v>56</v>
      </c>
      <c r="P4943">
        <v>69</v>
      </c>
      <c r="Q4943">
        <v>125</v>
      </c>
      <c r="R4943" t="str" cm="1">
        <f t="array" ref="R4943">_xlfn.IFS(Restaurant_Data[[#This Row],[Total Reservations]]&lt;=50, "Low", Restaurant_Data[[#This Row],[Total Reservations]]&lt;=100, "Medium", Restaurant_Data[[#This Row],[Total Reservations]]&lt;=200, "High")</f>
        <v>High</v>
      </c>
      <c r="S4943" s="4">
        <v>1205695.25</v>
      </c>
      <c r="T4943" t="str" cm="1">
        <f t="array" ref="T4943">_xlfn.IFS(Restaurant_Data[[#This Row],[Revenue]]&lt;= 500000, "Low Income", Restaurant_Data[[#This Row],[Revenue]]&lt;=1000000, "Middle Income", Restaurant_Data[[#This Row],[Revenue]] &lt;= 2000000, "High Income")</f>
        <v>High Income</v>
      </c>
    </row>
    <row r="4944" spans="1:20" x14ac:dyDescent="0.35">
      <c r="A4944" s="1" t="s">
        <v>4971</v>
      </c>
      <c r="B4944" s="1" t="s">
        <v>34</v>
      </c>
      <c r="C4944" s="1" t="s">
        <v>24</v>
      </c>
      <c r="D4944">
        <v>3.8</v>
      </c>
      <c r="E4944">
        <v>56</v>
      </c>
      <c r="F4944">
        <v>33.549999999999997</v>
      </c>
      <c r="G4944">
        <v>3366</v>
      </c>
      <c r="H4944">
        <v>36827</v>
      </c>
      <c r="I4944">
        <v>11</v>
      </c>
      <c r="J4944">
        <v>774</v>
      </c>
      <c r="K4944">
        <v>205.38</v>
      </c>
      <c r="L4944">
        <v>6.4</v>
      </c>
      <c r="M4944">
        <v>8.1999999999999993</v>
      </c>
      <c r="N4944" s="1" t="s">
        <v>27</v>
      </c>
      <c r="O4944">
        <v>33</v>
      </c>
      <c r="P4944">
        <v>50</v>
      </c>
      <c r="Q4944">
        <v>83</v>
      </c>
      <c r="R4944" t="str" cm="1">
        <f t="array" ref="R4944">_xlfn.IFS(Restaurant_Data[[#This Row],[Total Reservations]]&lt;=50, "Low", Restaurant_Data[[#This Row],[Total Reservations]]&lt;=100, "Medium", Restaurant_Data[[#This Row],[Total Reservations]]&lt;=200, "High")</f>
        <v>Medium</v>
      </c>
      <c r="S4944" s="4">
        <v>440980.2</v>
      </c>
      <c r="T4944" t="str" cm="1">
        <f t="array" ref="T4944">_xlfn.IFS(Restaurant_Data[[#This Row],[Revenue]]&lt;= 500000, "Low Income", Restaurant_Data[[#This Row],[Revenue]]&lt;=1000000, "Middle Income", Restaurant_Data[[#This Row],[Revenue]] &lt;= 2000000, "High Income")</f>
        <v>Low Income</v>
      </c>
    </row>
    <row r="4945" spans="1:20" x14ac:dyDescent="0.35">
      <c r="A4945" s="1" t="s">
        <v>4972</v>
      </c>
      <c r="B4945" s="1" t="s">
        <v>34</v>
      </c>
      <c r="C4945" s="1" t="s">
        <v>42</v>
      </c>
      <c r="D4945">
        <v>3.5</v>
      </c>
      <c r="E4945">
        <v>57</v>
      </c>
      <c r="F4945">
        <v>41.07</v>
      </c>
      <c r="G4945">
        <v>1244</v>
      </c>
      <c r="H4945">
        <v>16796</v>
      </c>
      <c r="I4945">
        <v>13</v>
      </c>
      <c r="J4945">
        <v>877</v>
      </c>
      <c r="K4945">
        <v>149.83000000000001</v>
      </c>
      <c r="L4945">
        <v>9.8000000000000007</v>
      </c>
      <c r="M4945">
        <v>4.8</v>
      </c>
      <c r="N4945" s="1" t="s">
        <v>21</v>
      </c>
      <c r="O4945">
        <v>43</v>
      </c>
      <c r="P4945">
        <v>28</v>
      </c>
      <c r="Q4945">
        <v>71</v>
      </c>
      <c r="R4945" t="str" cm="1">
        <f t="array" ref="R4945">_xlfn.IFS(Restaurant_Data[[#This Row],[Total Reservations]]&lt;=50, "Low", Restaurant_Data[[#This Row],[Total Reservations]]&lt;=100, "Medium", Restaurant_Data[[#This Row],[Total Reservations]]&lt;=200, "High")</f>
        <v>Medium</v>
      </c>
      <c r="S4945" s="4">
        <v>540352.57999999996</v>
      </c>
      <c r="T4945" t="str" cm="1">
        <f t="array" ref="T4945">_xlfn.IFS(Restaurant_Data[[#This Row],[Revenue]]&lt;= 500000, "Low Income", Restaurant_Data[[#This Row],[Revenue]]&lt;=1000000, "Middle Income", Restaurant_Data[[#This Row],[Revenue]] &lt;= 2000000, "High Income")</f>
        <v>Middle Income</v>
      </c>
    </row>
    <row r="4946" spans="1:20" x14ac:dyDescent="0.35">
      <c r="A4946" s="1" t="s">
        <v>4973</v>
      </c>
      <c r="B4946" s="1" t="s">
        <v>23</v>
      </c>
      <c r="C4946" s="1" t="s">
        <v>42</v>
      </c>
      <c r="D4946">
        <v>3.7</v>
      </c>
      <c r="E4946">
        <v>82</v>
      </c>
      <c r="F4946">
        <v>35.659999999999997</v>
      </c>
      <c r="G4946">
        <v>6790</v>
      </c>
      <c r="H4946">
        <v>71601</v>
      </c>
      <c r="I4946">
        <v>18</v>
      </c>
      <c r="J4946">
        <v>612</v>
      </c>
      <c r="K4946">
        <v>120.63</v>
      </c>
      <c r="L4946">
        <v>1.2</v>
      </c>
      <c r="M4946">
        <v>5.7</v>
      </c>
      <c r="N4946" s="1" t="s">
        <v>21</v>
      </c>
      <c r="O4946">
        <v>10</v>
      </c>
      <c r="P4946">
        <v>35</v>
      </c>
      <c r="Q4946">
        <v>45</v>
      </c>
      <c r="R4946" t="str" cm="1">
        <f t="array" ref="R4946">_xlfn.IFS(Restaurant_Data[[#This Row],[Total Reservations]]&lt;=50, "Low", Restaurant_Data[[#This Row],[Total Reservations]]&lt;=100, "Medium", Restaurant_Data[[#This Row],[Total Reservations]]&lt;=200, "High")</f>
        <v>Low</v>
      </c>
      <c r="S4946" s="4">
        <v>678426.03</v>
      </c>
      <c r="T4946" t="str" cm="1">
        <f t="array" ref="T4946">_xlfn.IFS(Restaurant_Data[[#This Row],[Revenue]]&lt;= 500000, "Low Income", Restaurant_Data[[#This Row],[Revenue]]&lt;=1000000, "Middle Income", Restaurant_Data[[#This Row],[Revenue]] &lt;= 2000000, "High Income")</f>
        <v>Middle Income</v>
      </c>
    </row>
    <row r="4947" spans="1:20" x14ac:dyDescent="0.35">
      <c r="A4947" s="1" t="s">
        <v>4974</v>
      </c>
      <c r="B4947" s="1" t="s">
        <v>34</v>
      </c>
      <c r="C4947" s="1" t="s">
        <v>37</v>
      </c>
      <c r="D4947">
        <v>5</v>
      </c>
      <c r="E4947">
        <v>53</v>
      </c>
      <c r="F4947">
        <v>62.76</v>
      </c>
      <c r="G4947">
        <v>1187</v>
      </c>
      <c r="H4947">
        <v>12607</v>
      </c>
      <c r="I4947">
        <v>12</v>
      </c>
      <c r="J4947">
        <v>863</v>
      </c>
      <c r="K4947">
        <v>293.24</v>
      </c>
      <c r="L4947">
        <v>7.1</v>
      </c>
      <c r="M4947">
        <v>4.5</v>
      </c>
      <c r="N4947" s="1" t="s">
        <v>27</v>
      </c>
      <c r="O4947">
        <v>32</v>
      </c>
      <c r="P4947">
        <v>4</v>
      </c>
      <c r="Q4947">
        <v>36</v>
      </c>
      <c r="R4947" t="str" cm="1">
        <f t="array" ref="R4947">_xlfn.IFS(Restaurant_Data[[#This Row],[Total Reservations]]&lt;=50, "Low", Restaurant_Data[[#This Row],[Total Reservations]]&lt;=100, "Medium", Restaurant_Data[[#This Row],[Total Reservations]]&lt;=200, "High")</f>
        <v>Low</v>
      </c>
      <c r="S4947" s="4">
        <v>752651.53</v>
      </c>
      <c r="T4947" t="str" cm="1">
        <f t="array" ref="T4947">_xlfn.IFS(Restaurant_Data[[#This Row],[Revenue]]&lt;= 500000, "Low Income", Restaurant_Data[[#This Row],[Revenue]]&lt;=1000000, "Middle Income", Restaurant_Data[[#This Row],[Revenue]] &lt;= 2000000, "High Income")</f>
        <v>Middle Income</v>
      </c>
    </row>
    <row r="4948" spans="1:20" x14ac:dyDescent="0.35">
      <c r="A4948" s="1" t="s">
        <v>4975</v>
      </c>
      <c r="B4948" s="1" t="s">
        <v>19</v>
      </c>
      <c r="C4948" s="1" t="s">
        <v>20</v>
      </c>
      <c r="D4948">
        <v>4.7</v>
      </c>
      <c r="E4948">
        <v>35</v>
      </c>
      <c r="F4948">
        <v>69.209999999999994</v>
      </c>
      <c r="G4948">
        <v>1511</v>
      </c>
      <c r="H4948">
        <v>17628</v>
      </c>
      <c r="I4948">
        <v>6</v>
      </c>
      <c r="J4948">
        <v>376</v>
      </c>
      <c r="K4948">
        <v>121.13</v>
      </c>
      <c r="L4948">
        <v>7.3</v>
      </c>
      <c r="M4948">
        <v>6</v>
      </c>
      <c r="N4948" s="1" t="s">
        <v>21</v>
      </c>
      <c r="O4948">
        <v>27</v>
      </c>
      <c r="P4948">
        <v>33</v>
      </c>
      <c r="Q4948">
        <v>60</v>
      </c>
      <c r="R4948" t="str" cm="1">
        <f t="array" ref="R4948">_xlfn.IFS(Restaurant_Data[[#This Row],[Total Reservations]]&lt;=50, "Low", Restaurant_Data[[#This Row],[Total Reservations]]&lt;=100, "Medium", Restaurant_Data[[#This Row],[Total Reservations]]&lt;=200, "High")</f>
        <v>Medium</v>
      </c>
      <c r="S4948" s="4">
        <v>551197.15</v>
      </c>
      <c r="T4948" t="str" cm="1">
        <f t="array" ref="T4948">_xlfn.IFS(Restaurant_Data[[#This Row],[Revenue]]&lt;= 500000, "Low Income", Restaurant_Data[[#This Row],[Revenue]]&lt;=1000000, "Middle Income", Restaurant_Data[[#This Row],[Revenue]] &lt;= 2000000, "High Income")</f>
        <v>Middle Income</v>
      </c>
    </row>
    <row r="4949" spans="1:20" x14ac:dyDescent="0.35">
      <c r="A4949" s="1" t="s">
        <v>4976</v>
      </c>
      <c r="B4949" s="1" t="s">
        <v>34</v>
      </c>
      <c r="C4949" s="1" t="s">
        <v>42</v>
      </c>
      <c r="D4949">
        <v>4.8</v>
      </c>
      <c r="E4949">
        <v>60</v>
      </c>
      <c r="F4949">
        <v>38.520000000000003</v>
      </c>
      <c r="G4949">
        <v>3544</v>
      </c>
      <c r="H4949">
        <v>40582</v>
      </c>
      <c r="I4949">
        <v>9</v>
      </c>
      <c r="J4949">
        <v>957</v>
      </c>
      <c r="K4949">
        <v>82.37</v>
      </c>
      <c r="L4949">
        <v>6.2</v>
      </c>
      <c r="M4949">
        <v>1.5</v>
      </c>
      <c r="N4949" s="1" t="s">
        <v>21</v>
      </c>
      <c r="O4949">
        <v>10</v>
      </c>
      <c r="P4949">
        <v>14</v>
      </c>
      <c r="Q4949">
        <v>24</v>
      </c>
      <c r="R4949" t="str" cm="1">
        <f t="array" ref="R4949">_xlfn.IFS(Restaurant_Data[[#This Row],[Total Reservations]]&lt;=50, "Low", Restaurant_Data[[#This Row],[Total Reservations]]&lt;=100, "Medium", Restaurant_Data[[#This Row],[Total Reservations]]&lt;=200, "High")</f>
        <v>Low</v>
      </c>
      <c r="S4949" s="4">
        <v>529186.38</v>
      </c>
      <c r="T4949" t="str" cm="1">
        <f t="array" ref="T4949">_xlfn.IFS(Restaurant_Data[[#This Row],[Revenue]]&lt;= 500000, "Low Income", Restaurant_Data[[#This Row],[Revenue]]&lt;=1000000, "Middle Income", Restaurant_Data[[#This Row],[Revenue]] &lt;= 2000000, "High Income")</f>
        <v>Middle Income</v>
      </c>
    </row>
    <row r="4950" spans="1:20" x14ac:dyDescent="0.35">
      <c r="A4950" s="1" t="s">
        <v>4977</v>
      </c>
      <c r="B4950" s="1" t="s">
        <v>34</v>
      </c>
      <c r="C4950" s="1" t="s">
        <v>24</v>
      </c>
      <c r="D4950">
        <v>4.9000000000000004</v>
      </c>
      <c r="E4950">
        <v>50</v>
      </c>
      <c r="F4950">
        <v>35.909999999999997</v>
      </c>
      <c r="G4950">
        <v>1641</v>
      </c>
      <c r="H4950">
        <v>18473</v>
      </c>
      <c r="I4950">
        <v>18</v>
      </c>
      <c r="J4950">
        <v>625</v>
      </c>
      <c r="K4950">
        <v>125.1</v>
      </c>
      <c r="L4950">
        <v>1.1000000000000001</v>
      </c>
      <c r="M4950">
        <v>4.5</v>
      </c>
      <c r="N4950" s="1" t="s">
        <v>21</v>
      </c>
      <c r="O4950">
        <v>38</v>
      </c>
      <c r="P4950">
        <v>8</v>
      </c>
      <c r="Q4950">
        <v>46</v>
      </c>
      <c r="R4950" t="str" cm="1">
        <f t="array" ref="R4950">_xlfn.IFS(Restaurant_Data[[#This Row],[Total Reservations]]&lt;=50, "Low", Restaurant_Data[[#This Row],[Total Reservations]]&lt;=100, "Medium", Restaurant_Data[[#This Row],[Total Reservations]]&lt;=200, "High")</f>
        <v>Low</v>
      </c>
      <c r="S4950" s="4">
        <v>420301.51</v>
      </c>
      <c r="T4950" t="str" cm="1">
        <f t="array" ref="T4950">_xlfn.IFS(Restaurant_Data[[#This Row],[Revenue]]&lt;= 500000, "Low Income", Restaurant_Data[[#This Row],[Revenue]]&lt;=1000000, "Middle Income", Restaurant_Data[[#This Row],[Revenue]] &lt;= 2000000, "High Income")</f>
        <v>Low Income</v>
      </c>
    </row>
    <row r="4951" spans="1:20" x14ac:dyDescent="0.35">
      <c r="A4951" s="1" t="s">
        <v>4978</v>
      </c>
      <c r="B4951" s="1" t="s">
        <v>34</v>
      </c>
      <c r="C4951" s="1" t="s">
        <v>37</v>
      </c>
      <c r="D4951">
        <v>3.7</v>
      </c>
      <c r="E4951">
        <v>57</v>
      </c>
      <c r="F4951">
        <v>61.49</v>
      </c>
      <c r="G4951">
        <v>2358</v>
      </c>
      <c r="H4951">
        <v>25356</v>
      </c>
      <c r="I4951">
        <v>15</v>
      </c>
      <c r="J4951">
        <v>932</v>
      </c>
      <c r="K4951">
        <v>131.72999999999999</v>
      </c>
      <c r="L4951">
        <v>6.5</v>
      </c>
      <c r="M4951">
        <v>7</v>
      </c>
      <c r="N4951" s="1" t="s">
        <v>21</v>
      </c>
      <c r="O4951">
        <v>30</v>
      </c>
      <c r="P4951">
        <v>32</v>
      </c>
      <c r="Q4951">
        <v>62</v>
      </c>
      <c r="R4951" t="str" cm="1">
        <f t="array" ref="R4951">_xlfn.IFS(Restaurant_Data[[#This Row],[Total Reservations]]&lt;=50, "Low", Restaurant_Data[[#This Row],[Total Reservations]]&lt;=100, "Medium", Restaurant_Data[[#This Row],[Total Reservations]]&lt;=200, "High")</f>
        <v>Medium</v>
      </c>
      <c r="S4951" s="4">
        <v>799810.85</v>
      </c>
      <c r="T4951" t="str" cm="1">
        <f t="array" ref="T4951">_xlfn.IFS(Restaurant_Data[[#This Row],[Revenue]]&lt;= 500000, "Low Income", Restaurant_Data[[#This Row],[Revenue]]&lt;=1000000, "Middle Income", Restaurant_Data[[#This Row],[Revenue]] &lt;= 2000000, "High Income")</f>
        <v>Middle Income</v>
      </c>
    </row>
    <row r="4952" spans="1:20" x14ac:dyDescent="0.35">
      <c r="A4952" s="1" t="s">
        <v>4979</v>
      </c>
      <c r="B4952" s="1" t="s">
        <v>19</v>
      </c>
      <c r="C4952" s="1" t="s">
        <v>42</v>
      </c>
      <c r="D4952">
        <v>3.6</v>
      </c>
      <c r="E4952">
        <v>31</v>
      </c>
      <c r="F4952">
        <v>42.82</v>
      </c>
      <c r="G4952">
        <v>2408</v>
      </c>
      <c r="H4952">
        <v>29596</v>
      </c>
      <c r="I4952">
        <v>9</v>
      </c>
      <c r="J4952">
        <v>793</v>
      </c>
      <c r="K4952">
        <v>81.96</v>
      </c>
      <c r="L4952">
        <v>2</v>
      </c>
      <c r="M4952">
        <v>9.4</v>
      </c>
      <c r="N4952" s="1" t="s">
        <v>21</v>
      </c>
      <c r="O4952">
        <v>29</v>
      </c>
      <c r="P4952">
        <v>16</v>
      </c>
      <c r="Q4952">
        <v>45</v>
      </c>
      <c r="R4952" t="str" cm="1">
        <f t="array" ref="R4952">_xlfn.IFS(Restaurant_Data[[#This Row],[Total Reservations]]&lt;=50, "Low", Restaurant_Data[[#This Row],[Total Reservations]]&lt;=100, "Medium", Restaurant_Data[[#This Row],[Total Reservations]]&lt;=200, "High")</f>
        <v>Low</v>
      </c>
      <c r="S4952" s="4">
        <v>314009.68</v>
      </c>
      <c r="T4952" t="str" cm="1">
        <f t="array" ref="T4952">_xlfn.IFS(Restaurant_Data[[#This Row],[Revenue]]&lt;= 500000, "Low Income", Restaurant_Data[[#This Row],[Revenue]]&lt;=1000000, "Middle Income", Restaurant_Data[[#This Row],[Revenue]] &lt;= 2000000, "High Income")</f>
        <v>Low Income</v>
      </c>
    </row>
    <row r="4953" spans="1:20" x14ac:dyDescent="0.35">
      <c r="A4953" s="1" t="s">
        <v>4980</v>
      </c>
      <c r="B4953" s="1" t="s">
        <v>23</v>
      </c>
      <c r="C4953" s="1" t="s">
        <v>20</v>
      </c>
      <c r="D4953">
        <v>3.5</v>
      </c>
      <c r="E4953">
        <v>77</v>
      </c>
      <c r="F4953">
        <v>70.790000000000006</v>
      </c>
      <c r="G4953">
        <v>2172</v>
      </c>
      <c r="H4953">
        <v>28938</v>
      </c>
      <c r="I4953">
        <v>10</v>
      </c>
      <c r="J4953">
        <v>582</v>
      </c>
      <c r="K4953">
        <v>227.04</v>
      </c>
      <c r="L4953">
        <v>1.7</v>
      </c>
      <c r="M4953">
        <v>8.6</v>
      </c>
      <c r="N4953" s="1" t="s">
        <v>27</v>
      </c>
      <c r="O4953">
        <v>21</v>
      </c>
      <c r="P4953">
        <v>10</v>
      </c>
      <c r="Q4953">
        <v>31</v>
      </c>
      <c r="R4953" t="str" cm="1">
        <f t="array" ref="R4953">_xlfn.IFS(Restaurant_Data[[#This Row],[Total Reservations]]&lt;=50, "Low", Restaurant_Data[[#This Row],[Total Reservations]]&lt;=100, "Medium", Restaurant_Data[[#This Row],[Total Reservations]]&lt;=200, "High")</f>
        <v>Low</v>
      </c>
      <c r="S4953" s="4">
        <v>1216945.1599999999</v>
      </c>
      <c r="T4953" t="str" cm="1">
        <f t="array" ref="T4953">_xlfn.IFS(Restaurant_Data[[#This Row],[Revenue]]&lt;= 500000, "Low Income", Restaurant_Data[[#This Row],[Revenue]]&lt;=1000000, "Middle Income", Restaurant_Data[[#This Row],[Revenue]] &lt;= 2000000, "High Income")</f>
        <v>High Income</v>
      </c>
    </row>
    <row r="4954" spans="1:20" x14ac:dyDescent="0.35">
      <c r="A4954" s="1" t="s">
        <v>4981</v>
      </c>
      <c r="B4954" s="1" t="s">
        <v>19</v>
      </c>
      <c r="C4954" s="1" t="s">
        <v>37</v>
      </c>
      <c r="D4954">
        <v>4.7</v>
      </c>
      <c r="E4954">
        <v>49</v>
      </c>
      <c r="F4954">
        <v>63.47</v>
      </c>
      <c r="G4954">
        <v>2468</v>
      </c>
      <c r="H4954">
        <v>24828</v>
      </c>
      <c r="I4954">
        <v>2</v>
      </c>
      <c r="J4954">
        <v>54</v>
      </c>
      <c r="K4954">
        <v>204.79</v>
      </c>
      <c r="L4954">
        <v>7.3</v>
      </c>
      <c r="M4954">
        <v>9.6999999999999993</v>
      </c>
      <c r="N4954" s="1" t="s">
        <v>21</v>
      </c>
      <c r="O4954">
        <v>7</v>
      </c>
      <c r="P4954">
        <v>41</v>
      </c>
      <c r="Q4954">
        <v>48</v>
      </c>
      <c r="R4954" t="str" cm="1">
        <f t="array" ref="R4954">_xlfn.IFS(Restaurant_Data[[#This Row],[Total Reservations]]&lt;=50, "Low", Restaurant_Data[[#This Row],[Total Reservations]]&lt;=100, "Medium", Restaurant_Data[[#This Row],[Total Reservations]]&lt;=200, "High")</f>
        <v>Low</v>
      </c>
      <c r="S4954" s="4">
        <v>699694.53</v>
      </c>
      <c r="T4954" t="str" cm="1">
        <f t="array" ref="T4954">_xlfn.IFS(Restaurant_Data[[#This Row],[Revenue]]&lt;= 500000, "Low Income", Restaurant_Data[[#This Row],[Revenue]]&lt;=1000000, "Middle Income", Restaurant_Data[[#This Row],[Revenue]] &lt;= 2000000, "High Income")</f>
        <v>Middle Income</v>
      </c>
    </row>
    <row r="4955" spans="1:20" x14ac:dyDescent="0.35">
      <c r="A4955" s="1" t="s">
        <v>4982</v>
      </c>
      <c r="B4955" s="1" t="s">
        <v>23</v>
      </c>
      <c r="C4955" s="1" t="s">
        <v>20</v>
      </c>
      <c r="D4955">
        <v>4.4000000000000004</v>
      </c>
      <c r="E4955">
        <v>78</v>
      </c>
      <c r="F4955">
        <v>73.27</v>
      </c>
      <c r="G4955">
        <v>6490</v>
      </c>
      <c r="H4955">
        <v>71734</v>
      </c>
      <c r="I4955">
        <v>14</v>
      </c>
      <c r="J4955">
        <v>55</v>
      </c>
      <c r="K4955">
        <v>129.15</v>
      </c>
      <c r="L4955">
        <v>7.3</v>
      </c>
      <c r="M4955">
        <v>8</v>
      </c>
      <c r="N4955" s="1" t="s">
        <v>27</v>
      </c>
      <c r="O4955">
        <v>57</v>
      </c>
      <c r="P4955">
        <v>62</v>
      </c>
      <c r="Q4955">
        <v>119</v>
      </c>
      <c r="R4955" t="str" cm="1">
        <f t="array" ref="R4955">_xlfn.IFS(Restaurant_Data[[#This Row],[Total Reservations]]&lt;=50, "Low", Restaurant_Data[[#This Row],[Total Reservations]]&lt;=100, "Medium", Restaurant_Data[[#This Row],[Total Reservations]]&lt;=200, "High")</f>
        <v>High</v>
      </c>
      <c r="S4955" s="4">
        <v>1295398.97</v>
      </c>
      <c r="T4955" t="str" cm="1">
        <f t="array" ref="T4955">_xlfn.IFS(Restaurant_Data[[#This Row],[Revenue]]&lt;= 500000, "Low Income", Restaurant_Data[[#This Row],[Revenue]]&lt;=1000000, "Middle Income", Restaurant_Data[[#This Row],[Revenue]] &lt;= 2000000, "High Income")</f>
        <v>High Income</v>
      </c>
    </row>
    <row r="4956" spans="1:20" x14ac:dyDescent="0.35">
      <c r="A4956" s="1" t="s">
        <v>4983</v>
      </c>
      <c r="B4956" s="1" t="s">
        <v>23</v>
      </c>
      <c r="C4956" s="1" t="s">
        <v>20</v>
      </c>
      <c r="D4956">
        <v>3.5</v>
      </c>
      <c r="E4956">
        <v>73</v>
      </c>
      <c r="F4956">
        <v>72.23</v>
      </c>
      <c r="G4956">
        <v>6879</v>
      </c>
      <c r="H4956">
        <v>74163</v>
      </c>
      <c r="I4956">
        <v>11</v>
      </c>
      <c r="J4956">
        <v>92</v>
      </c>
      <c r="K4956">
        <v>298.25</v>
      </c>
      <c r="L4956">
        <v>9</v>
      </c>
      <c r="M4956">
        <v>6.7</v>
      </c>
      <c r="N4956" s="1" t="s">
        <v>21</v>
      </c>
      <c r="O4956">
        <v>2</v>
      </c>
      <c r="P4956">
        <v>40</v>
      </c>
      <c r="Q4956">
        <v>42</v>
      </c>
      <c r="R4956" t="str" cm="1">
        <f t="array" ref="R4956">_xlfn.IFS(Restaurant_Data[[#This Row],[Total Reservations]]&lt;=50, "Low", Restaurant_Data[[#This Row],[Total Reservations]]&lt;=100, "Medium", Restaurant_Data[[#This Row],[Total Reservations]]&lt;=200, "High")</f>
        <v>Low</v>
      </c>
      <c r="S4956" s="4">
        <v>1190835.32</v>
      </c>
      <c r="T4956" t="str" cm="1">
        <f t="array" ref="T4956">_xlfn.IFS(Restaurant_Data[[#This Row],[Revenue]]&lt;= 500000, "Low Income", Restaurant_Data[[#This Row],[Revenue]]&lt;=1000000, "Middle Income", Restaurant_Data[[#This Row],[Revenue]] &lt;= 2000000, "High Income")</f>
        <v>High Income</v>
      </c>
    </row>
    <row r="4957" spans="1:20" x14ac:dyDescent="0.35">
      <c r="A4957" s="1" t="s">
        <v>4984</v>
      </c>
      <c r="B4957" s="1" t="s">
        <v>23</v>
      </c>
      <c r="C4957" s="1" t="s">
        <v>20</v>
      </c>
      <c r="D4957">
        <v>3.8</v>
      </c>
      <c r="E4957">
        <v>86</v>
      </c>
      <c r="F4957">
        <v>75.98</v>
      </c>
      <c r="G4957">
        <v>3212</v>
      </c>
      <c r="H4957">
        <v>37617</v>
      </c>
      <c r="I4957">
        <v>13</v>
      </c>
      <c r="J4957">
        <v>331</v>
      </c>
      <c r="K4957">
        <v>213.75</v>
      </c>
      <c r="L4957">
        <v>1</v>
      </c>
      <c r="M4957">
        <v>4.8</v>
      </c>
      <c r="N4957" s="1" t="s">
        <v>27</v>
      </c>
      <c r="O4957">
        <v>18</v>
      </c>
      <c r="P4957">
        <v>60</v>
      </c>
      <c r="Q4957">
        <v>78</v>
      </c>
      <c r="R4957" t="str" cm="1">
        <f t="array" ref="R4957">_xlfn.IFS(Restaurant_Data[[#This Row],[Total Reservations]]&lt;=50, "Low", Restaurant_Data[[#This Row],[Total Reservations]]&lt;=100, "Medium", Restaurant_Data[[#This Row],[Total Reservations]]&lt;=200, "High")</f>
        <v>Medium</v>
      </c>
      <c r="S4957" s="4">
        <v>1460194.61</v>
      </c>
      <c r="T4957" t="str" cm="1">
        <f t="array" ref="T4957">_xlfn.IFS(Restaurant_Data[[#This Row],[Revenue]]&lt;= 500000, "Low Income", Restaurant_Data[[#This Row],[Revenue]]&lt;=1000000, "Middle Income", Restaurant_Data[[#This Row],[Revenue]] &lt;= 2000000, "High Income")</f>
        <v>High Income</v>
      </c>
    </row>
    <row r="4958" spans="1:20" x14ac:dyDescent="0.35">
      <c r="A4958" s="1" t="s">
        <v>4985</v>
      </c>
      <c r="B4958" s="1" t="s">
        <v>34</v>
      </c>
      <c r="C4958" s="1" t="s">
        <v>37</v>
      </c>
      <c r="D4958">
        <v>4</v>
      </c>
      <c r="E4958">
        <v>56</v>
      </c>
      <c r="F4958">
        <v>60.06</v>
      </c>
      <c r="G4958">
        <v>1824</v>
      </c>
      <c r="H4958">
        <v>21401</v>
      </c>
      <c r="I4958">
        <v>2</v>
      </c>
      <c r="J4958">
        <v>910</v>
      </c>
      <c r="K4958">
        <v>225.8</v>
      </c>
      <c r="L4958">
        <v>4.4000000000000004</v>
      </c>
      <c r="M4958">
        <v>2.1</v>
      </c>
      <c r="N4958" s="1" t="s">
        <v>21</v>
      </c>
      <c r="O4958">
        <v>21</v>
      </c>
      <c r="P4958">
        <v>29</v>
      </c>
      <c r="Q4958">
        <v>50</v>
      </c>
      <c r="R4958" t="str" cm="1">
        <f t="array" ref="R4958">_xlfn.IFS(Restaurant_Data[[#This Row],[Total Reservations]]&lt;=50, "Low", Restaurant_Data[[#This Row],[Total Reservations]]&lt;=100, "Medium", Restaurant_Data[[#This Row],[Total Reservations]]&lt;=200, "High")</f>
        <v>Low</v>
      </c>
      <c r="S4958" s="4">
        <v>750454.89</v>
      </c>
      <c r="T4958" t="str" cm="1">
        <f t="array" ref="T4958">_xlfn.IFS(Restaurant_Data[[#This Row],[Revenue]]&lt;= 500000, "Low Income", Restaurant_Data[[#This Row],[Revenue]]&lt;=1000000, "Middle Income", Restaurant_Data[[#This Row],[Revenue]] &lt;= 2000000, "High Income")</f>
        <v>Middle Income</v>
      </c>
    </row>
    <row r="4959" spans="1:20" x14ac:dyDescent="0.35">
      <c r="A4959" s="1" t="s">
        <v>4986</v>
      </c>
      <c r="B4959" s="1" t="s">
        <v>34</v>
      </c>
      <c r="C4959" s="1" t="s">
        <v>42</v>
      </c>
      <c r="D4959">
        <v>4.0999999999999996</v>
      </c>
      <c r="E4959">
        <v>59</v>
      </c>
      <c r="F4959">
        <v>42.77</v>
      </c>
      <c r="G4959">
        <v>998</v>
      </c>
      <c r="H4959">
        <v>17076</v>
      </c>
      <c r="I4959">
        <v>7</v>
      </c>
      <c r="J4959">
        <v>615</v>
      </c>
      <c r="K4959">
        <v>189.3</v>
      </c>
      <c r="L4959">
        <v>1.1000000000000001</v>
      </c>
      <c r="M4959">
        <v>3.3</v>
      </c>
      <c r="N4959" s="1" t="s">
        <v>27</v>
      </c>
      <c r="O4959">
        <v>37</v>
      </c>
      <c r="P4959">
        <v>48</v>
      </c>
      <c r="Q4959">
        <v>85</v>
      </c>
      <c r="R4959" t="str" cm="1">
        <f t="array" ref="R4959">_xlfn.IFS(Restaurant_Data[[#This Row],[Total Reservations]]&lt;=50, "Low", Restaurant_Data[[#This Row],[Total Reservations]]&lt;=100, "Medium", Restaurant_Data[[#This Row],[Total Reservations]]&lt;=200, "High")</f>
        <v>Medium</v>
      </c>
      <c r="S4959" s="4">
        <v>569047.42000000004</v>
      </c>
      <c r="T4959" t="str" cm="1">
        <f t="array" ref="T4959">_xlfn.IFS(Restaurant_Data[[#This Row],[Revenue]]&lt;= 500000, "Low Income", Restaurant_Data[[#This Row],[Revenue]]&lt;=1000000, "Middle Income", Restaurant_Data[[#This Row],[Revenue]] &lt;= 2000000, "High Income")</f>
        <v>Middle Income</v>
      </c>
    </row>
    <row r="4960" spans="1:20" x14ac:dyDescent="0.35">
      <c r="A4960" s="1" t="s">
        <v>4987</v>
      </c>
      <c r="B4960" s="1" t="s">
        <v>23</v>
      </c>
      <c r="C4960" s="1" t="s">
        <v>31</v>
      </c>
      <c r="D4960">
        <v>4.8</v>
      </c>
      <c r="E4960">
        <v>74</v>
      </c>
      <c r="F4960">
        <v>38.78</v>
      </c>
      <c r="G4960">
        <v>5849</v>
      </c>
      <c r="H4960">
        <v>66367</v>
      </c>
      <c r="I4960">
        <v>15</v>
      </c>
      <c r="J4960">
        <v>945</v>
      </c>
      <c r="K4960">
        <v>187.89</v>
      </c>
      <c r="L4960">
        <v>4.3</v>
      </c>
      <c r="M4960">
        <v>3.4</v>
      </c>
      <c r="N4960" s="1" t="s">
        <v>21</v>
      </c>
      <c r="O4960">
        <v>66</v>
      </c>
      <c r="P4960">
        <v>12</v>
      </c>
      <c r="Q4960">
        <v>78</v>
      </c>
      <c r="R4960" t="str" cm="1">
        <f t="array" ref="R4960">_xlfn.IFS(Restaurant_Data[[#This Row],[Total Reservations]]&lt;=50, "Low", Restaurant_Data[[#This Row],[Total Reservations]]&lt;=100, "Medium", Restaurant_Data[[#This Row],[Total Reservations]]&lt;=200, "High")</f>
        <v>Medium</v>
      </c>
      <c r="S4960" s="4">
        <v>664325.37</v>
      </c>
      <c r="T4960" t="str" cm="1">
        <f t="array" ref="T4960">_xlfn.IFS(Restaurant_Data[[#This Row],[Revenue]]&lt;= 500000, "Low Income", Restaurant_Data[[#This Row],[Revenue]]&lt;=1000000, "Middle Income", Restaurant_Data[[#This Row],[Revenue]] &lt;= 2000000, "High Income")</f>
        <v>Middle Income</v>
      </c>
    </row>
    <row r="4961" spans="1:20" x14ac:dyDescent="0.35">
      <c r="A4961" s="1" t="s">
        <v>4988</v>
      </c>
      <c r="B4961" s="1" t="s">
        <v>23</v>
      </c>
      <c r="C4961" s="1" t="s">
        <v>26</v>
      </c>
      <c r="D4961">
        <v>3.8</v>
      </c>
      <c r="E4961">
        <v>79</v>
      </c>
      <c r="F4961">
        <v>49.14</v>
      </c>
      <c r="G4961">
        <v>3279</v>
      </c>
      <c r="H4961">
        <v>31709</v>
      </c>
      <c r="I4961">
        <v>7</v>
      </c>
      <c r="J4961">
        <v>180</v>
      </c>
      <c r="K4961">
        <v>55.01</v>
      </c>
      <c r="L4961">
        <v>5.4</v>
      </c>
      <c r="M4961">
        <v>4.9000000000000004</v>
      </c>
      <c r="N4961" s="1" t="s">
        <v>27</v>
      </c>
      <c r="O4961">
        <v>21</v>
      </c>
      <c r="P4961">
        <v>74</v>
      </c>
      <c r="Q4961">
        <v>95</v>
      </c>
      <c r="R4961" t="str" cm="1">
        <f t="array" ref="R4961">_xlfn.IFS(Restaurant_Data[[#This Row],[Total Reservations]]&lt;=50, "Low", Restaurant_Data[[#This Row],[Total Reservations]]&lt;=100, "Medium", Restaurant_Data[[#This Row],[Total Reservations]]&lt;=200, "High")</f>
        <v>Medium</v>
      </c>
      <c r="S4961" s="4">
        <v>873853.39</v>
      </c>
      <c r="T4961" t="str" cm="1">
        <f t="array" ref="T4961">_xlfn.IFS(Restaurant_Data[[#This Row],[Revenue]]&lt;= 500000, "Low Income", Restaurant_Data[[#This Row],[Revenue]]&lt;=1000000, "Middle Income", Restaurant_Data[[#This Row],[Revenue]] &lt;= 2000000, "High Income")</f>
        <v>Middle Income</v>
      </c>
    </row>
    <row r="4962" spans="1:20" x14ac:dyDescent="0.35">
      <c r="A4962" s="1" t="s">
        <v>4989</v>
      </c>
      <c r="B4962" s="1" t="s">
        <v>34</v>
      </c>
      <c r="C4962" s="1" t="s">
        <v>42</v>
      </c>
      <c r="D4962">
        <v>4.8</v>
      </c>
      <c r="E4962">
        <v>61</v>
      </c>
      <c r="F4962">
        <v>40.03</v>
      </c>
      <c r="G4962">
        <v>2246</v>
      </c>
      <c r="H4962">
        <v>26744</v>
      </c>
      <c r="I4962">
        <v>12</v>
      </c>
      <c r="J4962">
        <v>700</v>
      </c>
      <c r="K4962">
        <v>242.73</v>
      </c>
      <c r="L4962">
        <v>5.8</v>
      </c>
      <c r="M4962">
        <v>6.5</v>
      </c>
      <c r="N4962" s="1" t="s">
        <v>21</v>
      </c>
      <c r="O4962">
        <v>12</v>
      </c>
      <c r="P4962">
        <v>48</v>
      </c>
      <c r="Q4962">
        <v>60</v>
      </c>
      <c r="R4962" t="str" cm="1">
        <f t="array" ref="R4962">_xlfn.IFS(Restaurant_Data[[#This Row],[Total Reservations]]&lt;=50, "Low", Restaurant_Data[[#This Row],[Total Reservations]]&lt;=100, "Medium", Restaurant_Data[[#This Row],[Total Reservations]]&lt;=200, "High")</f>
        <v>Medium</v>
      </c>
      <c r="S4962" s="4">
        <v>561418.77</v>
      </c>
      <c r="T4962" t="str" cm="1">
        <f t="array" ref="T4962">_xlfn.IFS(Restaurant_Data[[#This Row],[Revenue]]&lt;= 500000, "Low Income", Restaurant_Data[[#This Row],[Revenue]]&lt;=1000000, "Middle Income", Restaurant_Data[[#This Row],[Revenue]] &lt;= 2000000, "High Income")</f>
        <v>Middle Income</v>
      </c>
    </row>
    <row r="4963" spans="1:20" x14ac:dyDescent="0.35">
      <c r="A4963" s="1" t="s">
        <v>4990</v>
      </c>
      <c r="B4963" s="1" t="s">
        <v>19</v>
      </c>
      <c r="C4963" s="1" t="s">
        <v>37</v>
      </c>
      <c r="D4963">
        <v>3.9</v>
      </c>
      <c r="E4963">
        <v>50</v>
      </c>
      <c r="F4963">
        <v>65.66</v>
      </c>
      <c r="G4963">
        <v>1240</v>
      </c>
      <c r="H4963">
        <v>14147</v>
      </c>
      <c r="I4963">
        <v>7</v>
      </c>
      <c r="J4963">
        <v>264</v>
      </c>
      <c r="K4963">
        <v>277.69</v>
      </c>
      <c r="L4963">
        <v>4.2</v>
      </c>
      <c r="M4963">
        <v>6.6</v>
      </c>
      <c r="N4963" s="1" t="s">
        <v>21</v>
      </c>
      <c r="O4963">
        <v>48</v>
      </c>
      <c r="P4963">
        <v>6</v>
      </c>
      <c r="Q4963">
        <v>54</v>
      </c>
      <c r="R4963" t="str" cm="1">
        <f t="array" ref="R4963">_xlfn.IFS(Restaurant_Data[[#This Row],[Total Reservations]]&lt;=50, "Low", Restaurant_Data[[#This Row],[Total Reservations]]&lt;=100, "Medium", Restaurant_Data[[#This Row],[Total Reservations]]&lt;=200, "High")</f>
        <v>Medium</v>
      </c>
      <c r="S4963" s="4">
        <v>738017.99</v>
      </c>
      <c r="T4963" t="str" cm="1">
        <f t="array" ref="T4963">_xlfn.IFS(Restaurant_Data[[#This Row],[Revenue]]&lt;= 500000, "Low Income", Restaurant_Data[[#This Row],[Revenue]]&lt;=1000000, "Middle Income", Restaurant_Data[[#This Row],[Revenue]] &lt;= 2000000, "High Income")</f>
        <v>Middle Income</v>
      </c>
    </row>
    <row r="4964" spans="1:20" x14ac:dyDescent="0.35">
      <c r="A4964" s="1" t="s">
        <v>4991</v>
      </c>
      <c r="B4964" s="1" t="s">
        <v>23</v>
      </c>
      <c r="C4964" s="1" t="s">
        <v>26</v>
      </c>
      <c r="D4964">
        <v>4.5</v>
      </c>
      <c r="E4964">
        <v>89</v>
      </c>
      <c r="F4964">
        <v>45.36</v>
      </c>
      <c r="G4964">
        <v>2410</v>
      </c>
      <c r="H4964">
        <v>25390</v>
      </c>
      <c r="I4964">
        <v>5</v>
      </c>
      <c r="J4964">
        <v>74</v>
      </c>
      <c r="K4964">
        <v>80.569999999999993</v>
      </c>
      <c r="L4964">
        <v>7.5</v>
      </c>
      <c r="M4964">
        <v>5.0999999999999996</v>
      </c>
      <c r="N4964" s="1" t="s">
        <v>21</v>
      </c>
      <c r="O4964">
        <v>32</v>
      </c>
      <c r="P4964">
        <v>57</v>
      </c>
      <c r="Q4964">
        <v>89</v>
      </c>
      <c r="R4964" t="str" cm="1">
        <f t="array" ref="R4964">_xlfn.IFS(Restaurant_Data[[#This Row],[Total Reservations]]&lt;=50, "Low", Restaurant_Data[[#This Row],[Total Reservations]]&lt;=100, "Medium", Restaurant_Data[[#This Row],[Total Reservations]]&lt;=200, "High")</f>
        <v>Medium</v>
      </c>
      <c r="S4964" s="4">
        <v>904481.3</v>
      </c>
      <c r="T4964" t="str" cm="1">
        <f t="array" ref="T4964">_xlfn.IFS(Restaurant_Data[[#This Row],[Revenue]]&lt;= 500000, "Low Income", Restaurant_Data[[#This Row],[Revenue]]&lt;=1000000, "Middle Income", Restaurant_Data[[#This Row],[Revenue]] &lt;= 2000000, "High Income")</f>
        <v>Middle Income</v>
      </c>
    </row>
    <row r="4965" spans="1:20" x14ac:dyDescent="0.35">
      <c r="A4965" s="1" t="s">
        <v>4992</v>
      </c>
      <c r="B4965" s="1" t="s">
        <v>19</v>
      </c>
      <c r="C4965" s="1" t="s">
        <v>26</v>
      </c>
      <c r="D4965">
        <v>4.9000000000000004</v>
      </c>
      <c r="E4965">
        <v>35</v>
      </c>
      <c r="F4965">
        <v>48.69</v>
      </c>
      <c r="G4965">
        <v>1583</v>
      </c>
      <c r="H4965">
        <v>18747</v>
      </c>
      <c r="I4965">
        <v>15</v>
      </c>
      <c r="J4965">
        <v>957</v>
      </c>
      <c r="K4965">
        <v>248.91</v>
      </c>
      <c r="L4965">
        <v>4.7</v>
      </c>
      <c r="M4965">
        <v>3.5</v>
      </c>
      <c r="N4965" s="1" t="s">
        <v>27</v>
      </c>
      <c r="O4965">
        <v>14</v>
      </c>
      <c r="P4965">
        <v>20</v>
      </c>
      <c r="Q4965">
        <v>34</v>
      </c>
      <c r="R4965" t="str" cm="1">
        <f t="array" ref="R4965">_xlfn.IFS(Restaurant_Data[[#This Row],[Total Reservations]]&lt;=50, "Low", Restaurant_Data[[#This Row],[Total Reservations]]&lt;=100, "Medium", Restaurant_Data[[#This Row],[Total Reservations]]&lt;=200, "High")</f>
        <v>Low</v>
      </c>
      <c r="S4965" s="4">
        <v>399190.16</v>
      </c>
      <c r="T4965" t="str" cm="1">
        <f t="array" ref="T4965">_xlfn.IFS(Restaurant_Data[[#This Row],[Revenue]]&lt;= 500000, "Low Income", Restaurant_Data[[#This Row],[Revenue]]&lt;=1000000, "Middle Income", Restaurant_Data[[#This Row],[Revenue]] &lt;= 2000000, "High Income")</f>
        <v>Low Income</v>
      </c>
    </row>
    <row r="4966" spans="1:20" x14ac:dyDescent="0.35">
      <c r="A4966" s="1" t="s">
        <v>4993</v>
      </c>
      <c r="B4966" s="1" t="s">
        <v>34</v>
      </c>
      <c r="C4966" s="1" t="s">
        <v>26</v>
      </c>
      <c r="D4966">
        <v>4.8</v>
      </c>
      <c r="E4966">
        <v>50</v>
      </c>
      <c r="F4966">
        <v>50.35</v>
      </c>
      <c r="G4966">
        <v>4692</v>
      </c>
      <c r="H4966">
        <v>47070</v>
      </c>
      <c r="I4966">
        <v>7</v>
      </c>
      <c r="J4966">
        <v>626</v>
      </c>
      <c r="K4966">
        <v>183.58</v>
      </c>
      <c r="L4966">
        <v>5.7</v>
      </c>
      <c r="M4966">
        <v>1.5</v>
      </c>
      <c r="N4966" s="1" t="s">
        <v>27</v>
      </c>
      <c r="O4966">
        <v>4</v>
      </c>
      <c r="P4966">
        <v>6</v>
      </c>
      <c r="Q4966">
        <v>10</v>
      </c>
      <c r="R4966" t="str" cm="1">
        <f t="array" ref="R4966">_xlfn.IFS(Restaurant_Data[[#This Row],[Total Reservations]]&lt;=50, "Low", Restaurant_Data[[#This Row],[Total Reservations]]&lt;=100, "Medium", Restaurant_Data[[#This Row],[Total Reservations]]&lt;=200, "High")</f>
        <v>Low</v>
      </c>
      <c r="S4966" s="4">
        <v>573079.5</v>
      </c>
      <c r="T4966" t="str" cm="1">
        <f t="array" ref="T4966">_xlfn.IFS(Restaurant_Data[[#This Row],[Revenue]]&lt;= 500000, "Low Income", Restaurant_Data[[#This Row],[Revenue]]&lt;=1000000, "Middle Income", Restaurant_Data[[#This Row],[Revenue]] &lt;= 2000000, "High Income")</f>
        <v>Middle Income</v>
      </c>
    </row>
    <row r="4967" spans="1:20" x14ac:dyDescent="0.35">
      <c r="A4967" s="1" t="s">
        <v>4994</v>
      </c>
      <c r="B4967" s="1" t="s">
        <v>23</v>
      </c>
      <c r="C4967" s="1" t="s">
        <v>31</v>
      </c>
      <c r="D4967">
        <v>3.1</v>
      </c>
      <c r="E4967">
        <v>72</v>
      </c>
      <c r="F4967">
        <v>30.02</v>
      </c>
      <c r="G4967">
        <v>1766</v>
      </c>
      <c r="H4967">
        <v>21217</v>
      </c>
      <c r="I4967">
        <v>2</v>
      </c>
      <c r="J4967">
        <v>309</v>
      </c>
      <c r="K4967">
        <v>121.33</v>
      </c>
      <c r="L4967">
        <v>8.1999999999999993</v>
      </c>
      <c r="M4967">
        <v>9.9</v>
      </c>
      <c r="N4967" s="1" t="s">
        <v>21</v>
      </c>
      <c r="O4967">
        <v>10</v>
      </c>
      <c r="P4967">
        <v>21</v>
      </c>
      <c r="Q4967">
        <v>31</v>
      </c>
      <c r="R4967" t="str" cm="1">
        <f t="array" ref="R4967">_xlfn.IFS(Restaurant_Data[[#This Row],[Total Reservations]]&lt;=50, "Low", Restaurant_Data[[#This Row],[Total Reservations]]&lt;=100, "Medium", Restaurant_Data[[#This Row],[Total Reservations]]&lt;=200, "High")</f>
        <v>Low</v>
      </c>
      <c r="S4967" s="4">
        <v>489663.83</v>
      </c>
      <c r="T4967" t="str" cm="1">
        <f t="array" ref="T4967">_xlfn.IFS(Restaurant_Data[[#This Row],[Revenue]]&lt;= 500000, "Low Income", Restaurant_Data[[#This Row],[Revenue]]&lt;=1000000, "Middle Income", Restaurant_Data[[#This Row],[Revenue]] &lt;= 2000000, "High Income")</f>
        <v>Low Income</v>
      </c>
    </row>
    <row r="4968" spans="1:20" x14ac:dyDescent="0.35">
      <c r="A4968" s="1" t="s">
        <v>4995</v>
      </c>
      <c r="B4968" s="1" t="s">
        <v>19</v>
      </c>
      <c r="C4968" s="1" t="s">
        <v>24</v>
      </c>
      <c r="D4968">
        <v>3.4</v>
      </c>
      <c r="E4968">
        <v>36</v>
      </c>
      <c r="F4968">
        <v>34.89</v>
      </c>
      <c r="G4968">
        <v>2045</v>
      </c>
      <c r="H4968">
        <v>28594</v>
      </c>
      <c r="I4968">
        <v>2</v>
      </c>
      <c r="J4968">
        <v>485</v>
      </c>
      <c r="K4968">
        <v>280.22000000000003</v>
      </c>
      <c r="L4968">
        <v>2.6</v>
      </c>
      <c r="M4968">
        <v>9.5</v>
      </c>
      <c r="N4968" s="1" t="s">
        <v>21</v>
      </c>
      <c r="O4968">
        <v>33</v>
      </c>
      <c r="P4968">
        <v>31</v>
      </c>
      <c r="Q4968">
        <v>64</v>
      </c>
      <c r="R4968" t="str" cm="1">
        <f t="array" ref="R4968">_xlfn.IFS(Restaurant_Data[[#This Row],[Total Reservations]]&lt;=50, "Low", Restaurant_Data[[#This Row],[Total Reservations]]&lt;=100, "Medium", Restaurant_Data[[#This Row],[Total Reservations]]&lt;=200, "High")</f>
        <v>Medium</v>
      </c>
      <c r="S4968" s="4">
        <v>290822.92</v>
      </c>
      <c r="T4968" t="str" cm="1">
        <f t="array" ref="T4968">_xlfn.IFS(Restaurant_Data[[#This Row],[Revenue]]&lt;= 500000, "Low Income", Restaurant_Data[[#This Row],[Revenue]]&lt;=1000000, "Middle Income", Restaurant_Data[[#This Row],[Revenue]] &lt;= 2000000, "High Income")</f>
        <v>Low Income</v>
      </c>
    </row>
    <row r="4969" spans="1:20" x14ac:dyDescent="0.35">
      <c r="A4969" s="1" t="s">
        <v>4996</v>
      </c>
      <c r="B4969" s="1" t="s">
        <v>19</v>
      </c>
      <c r="C4969" s="1" t="s">
        <v>37</v>
      </c>
      <c r="D4969">
        <v>4</v>
      </c>
      <c r="E4969">
        <v>40</v>
      </c>
      <c r="F4969">
        <v>58.15</v>
      </c>
      <c r="G4969">
        <v>3484</v>
      </c>
      <c r="H4969">
        <v>36090</v>
      </c>
      <c r="I4969">
        <v>19</v>
      </c>
      <c r="J4969">
        <v>432</v>
      </c>
      <c r="K4969">
        <v>54.34</v>
      </c>
      <c r="L4969">
        <v>3.9</v>
      </c>
      <c r="M4969">
        <v>2.6</v>
      </c>
      <c r="N4969" s="1" t="s">
        <v>21</v>
      </c>
      <c r="O4969">
        <v>29</v>
      </c>
      <c r="P4969">
        <v>3</v>
      </c>
      <c r="Q4969">
        <v>32</v>
      </c>
      <c r="R4969" t="str" cm="1">
        <f t="array" ref="R4969">_xlfn.IFS(Restaurant_Data[[#This Row],[Total Reservations]]&lt;=50, "Low", Restaurant_Data[[#This Row],[Total Reservations]]&lt;=100, "Medium", Restaurant_Data[[#This Row],[Total Reservations]]&lt;=200, "High")</f>
        <v>Low</v>
      </c>
      <c r="S4969" s="4">
        <v>541399.30000000005</v>
      </c>
      <c r="T4969" t="str" cm="1">
        <f t="array" ref="T4969">_xlfn.IFS(Restaurant_Data[[#This Row],[Revenue]]&lt;= 500000, "Low Income", Restaurant_Data[[#This Row],[Revenue]]&lt;=1000000, "Middle Income", Restaurant_Data[[#This Row],[Revenue]] &lt;= 2000000, "High Income")</f>
        <v>Middle Income</v>
      </c>
    </row>
    <row r="4970" spans="1:20" x14ac:dyDescent="0.35">
      <c r="A4970" s="1" t="s">
        <v>4997</v>
      </c>
      <c r="B4970" s="1" t="s">
        <v>19</v>
      </c>
      <c r="C4970" s="1" t="s">
        <v>31</v>
      </c>
      <c r="D4970">
        <v>3.9</v>
      </c>
      <c r="E4970">
        <v>41</v>
      </c>
      <c r="F4970">
        <v>32.83</v>
      </c>
      <c r="G4970">
        <v>3444</v>
      </c>
      <c r="H4970">
        <v>38400</v>
      </c>
      <c r="I4970">
        <v>9</v>
      </c>
      <c r="J4970">
        <v>759</v>
      </c>
      <c r="K4970">
        <v>118.51</v>
      </c>
      <c r="L4970">
        <v>5.7</v>
      </c>
      <c r="M4970">
        <v>6.4</v>
      </c>
      <c r="N4970" s="1" t="s">
        <v>21</v>
      </c>
      <c r="O4970">
        <v>2</v>
      </c>
      <c r="P4970">
        <v>14</v>
      </c>
      <c r="Q4970">
        <v>16</v>
      </c>
      <c r="R4970" t="str" cm="1">
        <f t="array" ref="R4970">_xlfn.IFS(Restaurant_Data[[#This Row],[Total Reservations]]&lt;=50, "Low", Restaurant_Data[[#This Row],[Total Reservations]]&lt;=100, "Medium", Restaurant_Data[[#This Row],[Total Reservations]]&lt;=200, "High")</f>
        <v>Low</v>
      </c>
      <c r="S4970" s="4">
        <v>318959.84999999998</v>
      </c>
      <c r="T4970" t="str" cm="1">
        <f t="array" ref="T4970">_xlfn.IFS(Restaurant_Data[[#This Row],[Revenue]]&lt;= 500000, "Low Income", Restaurant_Data[[#This Row],[Revenue]]&lt;=1000000, "Middle Income", Restaurant_Data[[#This Row],[Revenue]] &lt;= 2000000, "High Income")</f>
        <v>Low Income</v>
      </c>
    </row>
    <row r="4971" spans="1:20" x14ac:dyDescent="0.35">
      <c r="A4971" s="1" t="s">
        <v>4998</v>
      </c>
      <c r="B4971" s="1" t="s">
        <v>34</v>
      </c>
      <c r="C4971" s="1" t="s">
        <v>31</v>
      </c>
      <c r="D4971">
        <v>4.3</v>
      </c>
      <c r="E4971">
        <v>58</v>
      </c>
      <c r="F4971">
        <v>39.020000000000003</v>
      </c>
      <c r="G4971">
        <v>1484</v>
      </c>
      <c r="H4971">
        <v>20723</v>
      </c>
      <c r="I4971">
        <v>2</v>
      </c>
      <c r="J4971">
        <v>467</v>
      </c>
      <c r="K4971">
        <v>271.56</v>
      </c>
      <c r="L4971">
        <v>7.9</v>
      </c>
      <c r="M4971">
        <v>3.7</v>
      </c>
      <c r="N4971" s="1" t="s">
        <v>27</v>
      </c>
      <c r="O4971">
        <v>47</v>
      </c>
      <c r="P4971">
        <v>55</v>
      </c>
      <c r="Q4971">
        <v>102</v>
      </c>
      <c r="R4971" t="str" cm="1">
        <f t="array" ref="R4971">_xlfn.IFS(Restaurant_Data[[#This Row],[Total Reservations]]&lt;=50, "Low", Restaurant_Data[[#This Row],[Total Reservations]]&lt;=100, "Medium", Restaurant_Data[[#This Row],[Total Reservations]]&lt;=200, "High")</f>
        <v>High</v>
      </c>
      <c r="S4971" s="4">
        <v>511608.23</v>
      </c>
      <c r="T4971" t="str" cm="1">
        <f t="array" ref="T4971">_xlfn.IFS(Restaurant_Data[[#This Row],[Revenue]]&lt;= 500000, "Low Income", Restaurant_Data[[#This Row],[Revenue]]&lt;=1000000, "Middle Income", Restaurant_Data[[#This Row],[Revenue]] &lt;= 2000000, "High Income")</f>
        <v>Middle Income</v>
      </c>
    </row>
    <row r="4972" spans="1:20" x14ac:dyDescent="0.35">
      <c r="A4972" s="1" t="s">
        <v>4999</v>
      </c>
      <c r="B4972" s="1" t="s">
        <v>34</v>
      </c>
      <c r="C4972" s="1" t="s">
        <v>24</v>
      </c>
      <c r="D4972">
        <v>4.9000000000000004</v>
      </c>
      <c r="E4972">
        <v>50</v>
      </c>
      <c r="F4972">
        <v>28.06</v>
      </c>
      <c r="G4972">
        <v>1053</v>
      </c>
      <c r="H4972">
        <v>13667</v>
      </c>
      <c r="I4972">
        <v>14</v>
      </c>
      <c r="J4972">
        <v>524</v>
      </c>
      <c r="K4972">
        <v>170.25</v>
      </c>
      <c r="L4972">
        <v>4.8</v>
      </c>
      <c r="M4972">
        <v>2.7</v>
      </c>
      <c r="N4972" s="1" t="s">
        <v>21</v>
      </c>
      <c r="O4972">
        <v>0</v>
      </c>
      <c r="P4972">
        <v>38</v>
      </c>
      <c r="Q4972">
        <v>38</v>
      </c>
      <c r="R4972" t="str" cm="1">
        <f t="array" ref="R4972">_xlfn.IFS(Restaurant_Data[[#This Row],[Total Reservations]]&lt;=50, "Low", Restaurant_Data[[#This Row],[Total Reservations]]&lt;=100, "Medium", Restaurant_Data[[#This Row],[Total Reservations]]&lt;=200, "High")</f>
        <v>Low</v>
      </c>
      <c r="S4972" s="4">
        <v>329384.13</v>
      </c>
      <c r="T4972" t="str" cm="1">
        <f t="array" ref="T4972">_xlfn.IFS(Restaurant_Data[[#This Row],[Revenue]]&lt;= 500000, "Low Income", Restaurant_Data[[#This Row],[Revenue]]&lt;=1000000, "Middle Income", Restaurant_Data[[#This Row],[Revenue]] &lt;= 2000000, "High Income")</f>
        <v>Low Income</v>
      </c>
    </row>
    <row r="4973" spans="1:20" x14ac:dyDescent="0.35">
      <c r="A4973" s="1" t="s">
        <v>5000</v>
      </c>
      <c r="B4973" s="1" t="s">
        <v>19</v>
      </c>
      <c r="C4973" s="1" t="s">
        <v>26</v>
      </c>
      <c r="D4973">
        <v>3.2</v>
      </c>
      <c r="E4973">
        <v>33</v>
      </c>
      <c r="F4973">
        <v>52.23</v>
      </c>
      <c r="G4973">
        <v>2422</v>
      </c>
      <c r="H4973">
        <v>28942</v>
      </c>
      <c r="I4973">
        <v>15</v>
      </c>
      <c r="J4973">
        <v>158</v>
      </c>
      <c r="K4973">
        <v>199.73</v>
      </c>
      <c r="L4973">
        <v>1.7</v>
      </c>
      <c r="M4973">
        <v>7.2</v>
      </c>
      <c r="N4973" s="1" t="s">
        <v>21</v>
      </c>
      <c r="O4973">
        <v>28</v>
      </c>
      <c r="P4973">
        <v>20</v>
      </c>
      <c r="Q4973">
        <v>48</v>
      </c>
      <c r="R4973" t="str" cm="1">
        <f t="array" ref="R4973">_xlfn.IFS(Restaurant_Data[[#This Row],[Total Reservations]]&lt;=50, "Low", Restaurant_Data[[#This Row],[Total Reservations]]&lt;=100, "Medium", Restaurant_Data[[#This Row],[Total Reservations]]&lt;=200, "High")</f>
        <v>Low</v>
      </c>
      <c r="S4973" s="4">
        <v>404819.35</v>
      </c>
      <c r="T4973" t="str" cm="1">
        <f t="array" ref="T4973">_xlfn.IFS(Restaurant_Data[[#This Row],[Revenue]]&lt;= 500000, "Low Income", Restaurant_Data[[#This Row],[Revenue]]&lt;=1000000, "Middle Income", Restaurant_Data[[#This Row],[Revenue]] &lt;= 2000000, "High Income")</f>
        <v>Low Income</v>
      </c>
    </row>
    <row r="4974" spans="1:20" x14ac:dyDescent="0.35">
      <c r="A4974" s="1" t="s">
        <v>5001</v>
      </c>
      <c r="B4974" s="1" t="s">
        <v>19</v>
      </c>
      <c r="C4974" s="1" t="s">
        <v>24</v>
      </c>
      <c r="D4974">
        <v>3.9</v>
      </c>
      <c r="E4974">
        <v>31</v>
      </c>
      <c r="F4974">
        <v>34.04</v>
      </c>
      <c r="G4974">
        <v>1041</v>
      </c>
      <c r="H4974">
        <v>17549</v>
      </c>
      <c r="I4974">
        <v>12</v>
      </c>
      <c r="J4974">
        <v>577</v>
      </c>
      <c r="K4974">
        <v>237.44</v>
      </c>
      <c r="L4974">
        <v>9.9</v>
      </c>
      <c r="M4974">
        <v>8.1</v>
      </c>
      <c r="N4974" s="1" t="s">
        <v>21</v>
      </c>
      <c r="O4974">
        <v>21</v>
      </c>
      <c r="P4974">
        <v>4</v>
      </c>
      <c r="Q4974">
        <v>25</v>
      </c>
      <c r="R4974" t="str" cm="1">
        <f t="array" ref="R4974">_xlfn.IFS(Restaurant_Data[[#This Row],[Total Reservations]]&lt;=50, "Low", Restaurant_Data[[#This Row],[Total Reservations]]&lt;=100, "Medium", Restaurant_Data[[#This Row],[Total Reservations]]&lt;=200, "High")</f>
        <v>Low</v>
      </c>
      <c r="S4974" s="4">
        <v>256541.51</v>
      </c>
      <c r="T4974" t="str" cm="1">
        <f t="array" ref="T4974">_xlfn.IFS(Restaurant_Data[[#This Row],[Revenue]]&lt;= 500000, "Low Income", Restaurant_Data[[#This Row],[Revenue]]&lt;=1000000, "Middle Income", Restaurant_Data[[#This Row],[Revenue]] &lt;= 2000000, "High Income")</f>
        <v>Low Income</v>
      </c>
    </row>
    <row r="4975" spans="1:20" x14ac:dyDescent="0.35">
      <c r="A4975" s="1" t="s">
        <v>5002</v>
      </c>
      <c r="B4975" s="1" t="s">
        <v>34</v>
      </c>
      <c r="C4975" s="1" t="s">
        <v>24</v>
      </c>
      <c r="D4975">
        <v>3.4</v>
      </c>
      <c r="E4975">
        <v>51</v>
      </c>
      <c r="F4975">
        <v>33.72</v>
      </c>
      <c r="G4975">
        <v>1226</v>
      </c>
      <c r="H4975">
        <v>16507</v>
      </c>
      <c r="I4975">
        <v>19</v>
      </c>
      <c r="J4975">
        <v>764</v>
      </c>
      <c r="K4975">
        <v>86.99</v>
      </c>
      <c r="L4975">
        <v>7.4</v>
      </c>
      <c r="M4975">
        <v>4.7</v>
      </c>
      <c r="N4975" s="1" t="s">
        <v>21</v>
      </c>
      <c r="O4975">
        <v>29</v>
      </c>
      <c r="P4975">
        <v>40</v>
      </c>
      <c r="Q4975">
        <v>69</v>
      </c>
      <c r="R4975" t="str" cm="1">
        <f t="array" ref="R4975">_xlfn.IFS(Restaurant_Data[[#This Row],[Total Reservations]]&lt;=50, "Low", Restaurant_Data[[#This Row],[Total Reservations]]&lt;=100, "Medium", Restaurant_Data[[#This Row],[Total Reservations]]&lt;=200, "High")</f>
        <v>Medium</v>
      </c>
      <c r="S4975" s="4">
        <v>408187.71</v>
      </c>
      <c r="T4975" t="str" cm="1">
        <f t="array" ref="T4975">_xlfn.IFS(Restaurant_Data[[#This Row],[Revenue]]&lt;= 500000, "Low Income", Restaurant_Data[[#This Row],[Revenue]]&lt;=1000000, "Middle Income", Restaurant_Data[[#This Row],[Revenue]] &lt;= 2000000, "High Income")</f>
        <v>Low Income</v>
      </c>
    </row>
    <row r="4976" spans="1:20" x14ac:dyDescent="0.35">
      <c r="A4976" s="1" t="s">
        <v>5003</v>
      </c>
      <c r="B4976" s="1" t="s">
        <v>19</v>
      </c>
      <c r="C4976" s="1" t="s">
        <v>31</v>
      </c>
      <c r="D4976">
        <v>4.8</v>
      </c>
      <c r="E4976">
        <v>46</v>
      </c>
      <c r="F4976">
        <v>38.6</v>
      </c>
      <c r="G4976">
        <v>1780</v>
      </c>
      <c r="H4976">
        <v>22994</v>
      </c>
      <c r="I4976">
        <v>15</v>
      </c>
      <c r="J4976">
        <v>703</v>
      </c>
      <c r="K4976">
        <v>103.79</v>
      </c>
      <c r="L4976">
        <v>7.5</v>
      </c>
      <c r="M4976">
        <v>1.5</v>
      </c>
      <c r="N4976" s="1" t="s">
        <v>27</v>
      </c>
      <c r="O4976">
        <v>41</v>
      </c>
      <c r="P4976">
        <v>40</v>
      </c>
      <c r="Q4976">
        <v>81</v>
      </c>
      <c r="R4976" t="str" cm="1">
        <f t="array" ref="R4976">_xlfn.IFS(Restaurant_Data[[#This Row],[Total Reservations]]&lt;=50, "Low", Restaurant_Data[[#This Row],[Total Reservations]]&lt;=100, "Medium", Restaurant_Data[[#This Row],[Total Reservations]]&lt;=200, "High")</f>
        <v>Medium</v>
      </c>
      <c r="S4976" s="4">
        <v>416708.7</v>
      </c>
      <c r="T4976" t="str" cm="1">
        <f t="array" ref="T4976">_xlfn.IFS(Restaurant_Data[[#This Row],[Revenue]]&lt;= 500000, "Low Income", Restaurant_Data[[#This Row],[Revenue]]&lt;=1000000, "Middle Income", Restaurant_Data[[#This Row],[Revenue]] &lt;= 2000000, "High Income")</f>
        <v>Low Income</v>
      </c>
    </row>
    <row r="4977" spans="1:20" x14ac:dyDescent="0.35">
      <c r="A4977" s="1" t="s">
        <v>5004</v>
      </c>
      <c r="B4977" s="1" t="s">
        <v>19</v>
      </c>
      <c r="C4977" s="1" t="s">
        <v>37</v>
      </c>
      <c r="D4977">
        <v>4.9000000000000004</v>
      </c>
      <c r="E4977">
        <v>50</v>
      </c>
      <c r="F4977">
        <v>55.98</v>
      </c>
      <c r="G4977">
        <v>2553</v>
      </c>
      <c r="H4977">
        <v>27322</v>
      </c>
      <c r="I4977">
        <v>6</v>
      </c>
      <c r="J4977">
        <v>919</v>
      </c>
      <c r="K4977">
        <v>299.66000000000003</v>
      </c>
      <c r="L4977">
        <v>5.2</v>
      </c>
      <c r="M4977">
        <v>4.5999999999999996</v>
      </c>
      <c r="N4977" s="1" t="s">
        <v>27</v>
      </c>
      <c r="O4977">
        <v>31</v>
      </c>
      <c r="P4977">
        <v>37</v>
      </c>
      <c r="Q4977">
        <v>68</v>
      </c>
      <c r="R4977" t="str" cm="1">
        <f t="array" ref="R4977">_xlfn.IFS(Restaurant_Data[[#This Row],[Total Reservations]]&lt;=50, "Low", Restaurant_Data[[#This Row],[Total Reservations]]&lt;=100, "Medium", Restaurant_Data[[#This Row],[Total Reservations]]&lt;=200, "High")</f>
        <v>Medium</v>
      </c>
      <c r="S4977" s="4">
        <v>634721.24</v>
      </c>
      <c r="T4977" t="str" cm="1">
        <f t="array" ref="T4977">_xlfn.IFS(Restaurant_Data[[#This Row],[Revenue]]&lt;= 500000, "Low Income", Restaurant_Data[[#This Row],[Revenue]]&lt;=1000000, "Middle Income", Restaurant_Data[[#This Row],[Revenue]] &lt;= 2000000, "High Income")</f>
        <v>Middle Income</v>
      </c>
    </row>
    <row r="4978" spans="1:20" x14ac:dyDescent="0.35">
      <c r="A4978" s="1" t="s">
        <v>5005</v>
      </c>
      <c r="B4978" s="1" t="s">
        <v>34</v>
      </c>
      <c r="C4978" s="1" t="s">
        <v>20</v>
      </c>
      <c r="D4978">
        <v>4</v>
      </c>
      <c r="E4978">
        <v>51</v>
      </c>
      <c r="F4978">
        <v>65.88</v>
      </c>
      <c r="G4978">
        <v>1090</v>
      </c>
      <c r="H4978">
        <v>10797</v>
      </c>
      <c r="I4978">
        <v>10</v>
      </c>
      <c r="J4978">
        <v>674</v>
      </c>
      <c r="K4978">
        <v>109.36</v>
      </c>
      <c r="L4978">
        <v>5.9</v>
      </c>
      <c r="M4978">
        <v>5.8</v>
      </c>
      <c r="N4978" s="1" t="s">
        <v>27</v>
      </c>
      <c r="O4978">
        <v>37</v>
      </c>
      <c r="P4978">
        <v>40</v>
      </c>
      <c r="Q4978">
        <v>77</v>
      </c>
      <c r="R4978" t="str" cm="1">
        <f t="array" ref="R4978">_xlfn.IFS(Restaurant_Data[[#This Row],[Total Reservations]]&lt;=50, "Low", Restaurant_Data[[#This Row],[Total Reservations]]&lt;=100, "Medium", Restaurant_Data[[#This Row],[Total Reservations]]&lt;=200, "High")</f>
        <v>Medium</v>
      </c>
      <c r="S4978" s="4">
        <v>760259.33</v>
      </c>
      <c r="T4978" t="str" cm="1">
        <f t="array" ref="T4978">_xlfn.IFS(Restaurant_Data[[#This Row],[Revenue]]&lt;= 500000, "Low Income", Restaurant_Data[[#This Row],[Revenue]]&lt;=1000000, "Middle Income", Restaurant_Data[[#This Row],[Revenue]] &lt;= 2000000, "High Income")</f>
        <v>Middle Income</v>
      </c>
    </row>
    <row r="4979" spans="1:20" x14ac:dyDescent="0.35">
      <c r="A4979" s="1" t="s">
        <v>5006</v>
      </c>
      <c r="B4979" s="1" t="s">
        <v>19</v>
      </c>
      <c r="C4979" s="1" t="s">
        <v>24</v>
      </c>
      <c r="D4979">
        <v>3.2</v>
      </c>
      <c r="E4979">
        <v>33</v>
      </c>
      <c r="F4979">
        <v>28.37</v>
      </c>
      <c r="G4979">
        <v>2072</v>
      </c>
      <c r="H4979">
        <v>20658</v>
      </c>
      <c r="I4979">
        <v>10</v>
      </c>
      <c r="J4979">
        <v>635</v>
      </c>
      <c r="K4979">
        <v>184.8</v>
      </c>
      <c r="L4979">
        <v>9.9</v>
      </c>
      <c r="M4979">
        <v>9</v>
      </c>
      <c r="N4979" s="1" t="s">
        <v>21</v>
      </c>
      <c r="O4979">
        <v>10</v>
      </c>
      <c r="P4979">
        <v>27</v>
      </c>
      <c r="Q4979">
        <v>37</v>
      </c>
      <c r="R4979" t="str" cm="1">
        <f t="array" ref="R4979">_xlfn.IFS(Restaurant_Data[[#This Row],[Total Reservations]]&lt;=50, "Low", Restaurant_Data[[#This Row],[Total Reservations]]&lt;=100, "Medium", Restaurant_Data[[#This Row],[Total Reservations]]&lt;=200, "High")</f>
        <v>Low</v>
      </c>
      <c r="S4979" s="4">
        <v>230940.58</v>
      </c>
      <c r="T4979" t="str" cm="1">
        <f t="array" ref="T4979">_xlfn.IFS(Restaurant_Data[[#This Row],[Revenue]]&lt;= 500000, "Low Income", Restaurant_Data[[#This Row],[Revenue]]&lt;=1000000, "Middle Income", Restaurant_Data[[#This Row],[Revenue]] &lt;= 2000000, "High Income")</f>
        <v>Low Income</v>
      </c>
    </row>
    <row r="4980" spans="1:20" x14ac:dyDescent="0.35">
      <c r="A4980" s="1" t="s">
        <v>5007</v>
      </c>
      <c r="B4980" s="1" t="s">
        <v>19</v>
      </c>
      <c r="C4980" s="1" t="s">
        <v>24</v>
      </c>
      <c r="D4980">
        <v>4.5999999999999996</v>
      </c>
      <c r="E4980">
        <v>40</v>
      </c>
      <c r="F4980">
        <v>25.4</v>
      </c>
      <c r="G4980">
        <v>4180</v>
      </c>
      <c r="H4980">
        <v>50560</v>
      </c>
      <c r="I4980">
        <v>3</v>
      </c>
      <c r="J4980">
        <v>614</v>
      </c>
      <c r="K4980">
        <v>124.68</v>
      </c>
      <c r="L4980">
        <v>6.4</v>
      </c>
      <c r="M4980">
        <v>6.9</v>
      </c>
      <c r="N4980" s="1" t="s">
        <v>27</v>
      </c>
      <c r="O4980">
        <v>7</v>
      </c>
      <c r="P4980">
        <v>5</v>
      </c>
      <c r="Q4980">
        <v>12</v>
      </c>
      <c r="R4980" t="str" cm="1">
        <f t="array" ref="R4980">_xlfn.IFS(Restaurant_Data[[#This Row],[Total Reservations]]&lt;=50, "Low", Restaurant_Data[[#This Row],[Total Reservations]]&lt;=100, "Medium", Restaurant_Data[[#This Row],[Total Reservations]]&lt;=200, "High")</f>
        <v>Low</v>
      </c>
      <c r="S4980" s="4">
        <v>242484.8</v>
      </c>
      <c r="T4980" t="str" cm="1">
        <f t="array" ref="T4980">_xlfn.IFS(Restaurant_Data[[#This Row],[Revenue]]&lt;= 500000, "Low Income", Restaurant_Data[[#This Row],[Revenue]]&lt;=1000000, "Middle Income", Restaurant_Data[[#This Row],[Revenue]] &lt;= 2000000, "High Income")</f>
        <v>Low Income</v>
      </c>
    </row>
    <row r="4981" spans="1:20" x14ac:dyDescent="0.35">
      <c r="A4981" s="1" t="s">
        <v>5008</v>
      </c>
      <c r="B4981" s="1" t="s">
        <v>19</v>
      </c>
      <c r="C4981" s="1" t="s">
        <v>26</v>
      </c>
      <c r="D4981">
        <v>4.4000000000000004</v>
      </c>
      <c r="E4981">
        <v>48</v>
      </c>
      <c r="F4981">
        <v>50.5</v>
      </c>
      <c r="G4981">
        <v>2658</v>
      </c>
      <c r="H4981">
        <v>30086</v>
      </c>
      <c r="I4981">
        <v>9</v>
      </c>
      <c r="J4981">
        <v>167</v>
      </c>
      <c r="K4981">
        <v>262.85000000000002</v>
      </c>
      <c r="L4981">
        <v>3</v>
      </c>
      <c r="M4981">
        <v>7.4</v>
      </c>
      <c r="N4981" s="1" t="s">
        <v>21</v>
      </c>
      <c r="O4981">
        <v>14</v>
      </c>
      <c r="P4981">
        <v>1</v>
      </c>
      <c r="Q4981">
        <v>15</v>
      </c>
      <c r="R4981" t="str" cm="1">
        <f t="array" ref="R4981">_xlfn.IFS(Restaurant_Data[[#This Row],[Total Reservations]]&lt;=50, "Low", Restaurant_Data[[#This Row],[Total Reservations]]&lt;=100, "Medium", Restaurant_Data[[#This Row],[Total Reservations]]&lt;=200, "High")</f>
        <v>Low</v>
      </c>
      <c r="S4981" s="4">
        <v>551638.80000000005</v>
      </c>
      <c r="T4981" t="str" cm="1">
        <f t="array" ref="T4981">_xlfn.IFS(Restaurant_Data[[#This Row],[Revenue]]&lt;= 500000, "Low Income", Restaurant_Data[[#This Row],[Revenue]]&lt;=1000000, "Middle Income", Restaurant_Data[[#This Row],[Revenue]] &lt;= 2000000, "High Income")</f>
        <v>Middle Income</v>
      </c>
    </row>
    <row r="4982" spans="1:20" x14ac:dyDescent="0.35">
      <c r="A4982" s="1" t="s">
        <v>5009</v>
      </c>
      <c r="B4982" s="1" t="s">
        <v>34</v>
      </c>
      <c r="C4982" s="1" t="s">
        <v>26</v>
      </c>
      <c r="D4982">
        <v>3.7</v>
      </c>
      <c r="E4982">
        <v>62</v>
      </c>
      <c r="F4982">
        <v>49.34</v>
      </c>
      <c r="G4982">
        <v>1575</v>
      </c>
      <c r="H4982">
        <v>16953</v>
      </c>
      <c r="I4982">
        <v>5</v>
      </c>
      <c r="J4982">
        <v>235</v>
      </c>
      <c r="K4982">
        <v>290.44</v>
      </c>
      <c r="L4982">
        <v>9.6999999999999993</v>
      </c>
      <c r="M4982">
        <v>2.8</v>
      </c>
      <c r="N4982" s="1" t="s">
        <v>21</v>
      </c>
      <c r="O4982">
        <v>13</v>
      </c>
      <c r="P4982">
        <v>50</v>
      </c>
      <c r="Q4982">
        <v>63</v>
      </c>
      <c r="R4982" t="str" cm="1">
        <f t="array" ref="R4982">_xlfn.IFS(Restaurant_Data[[#This Row],[Total Reservations]]&lt;=50, "Low", Restaurant_Data[[#This Row],[Total Reservations]]&lt;=100, "Medium", Restaurant_Data[[#This Row],[Total Reservations]]&lt;=200, "High")</f>
        <v>Medium</v>
      </c>
      <c r="S4982" s="4">
        <v>687977.09</v>
      </c>
      <c r="T4982" t="str" cm="1">
        <f t="array" ref="T4982">_xlfn.IFS(Restaurant_Data[[#This Row],[Revenue]]&lt;= 500000, "Low Income", Restaurant_Data[[#This Row],[Revenue]]&lt;=1000000, "Middle Income", Restaurant_Data[[#This Row],[Revenue]] &lt;= 2000000, "High Income")</f>
        <v>Middle Income</v>
      </c>
    </row>
    <row r="4983" spans="1:20" x14ac:dyDescent="0.35">
      <c r="A4983" s="1" t="s">
        <v>5010</v>
      </c>
      <c r="B4983" s="1" t="s">
        <v>19</v>
      </c>
      <c r="C4983" s="1" t="s">
        <v>31</v>
      </c>
      <c r="D4983">
        <v>4.8</v>
      </c>
      <c r="E4983">
        <v>50</v>
      </c>
      <c r="F4983">
        <v>36.130000000000003</v>
      </c>
      <c r="G4983">
        <v>2992</v>
      </c>
      <c r="H4983">
        <v>35780</v>
      </c>
      <c r="I4983">
        <v>7</v>
      </c>
      <c r="J4983">
        <v>624</v>
      </c>
      <c r="K4983">
        <v>85.32</v>
      </c>
      <c r="L4983">
        <v>5.8</v>
      </c>
      <c r="M4983">
        <v>7.5</v>
      </c>
      <c r="N4983" s="1" t="s">
        <v>27</v>
      </c>
      <c r="O4983">
        <v>37</v>
      </c>
      <c r="P4983">
        <v>30</v>
      </c>
      <c r="Q4983">
        <v>67</v>
      </c>
      <c r="R4983" t="str" cm="1">
        <f t="array" ref="R4983">_xlfn.IFS(Restaurant_Data[[#This Row],[Total Reservations]]&lt;=50, "Low", Restaurant_Data[[#This Row],[Total Reservations]]&lt;=100, "Medium", Restaurant_Data[[#This Row],[Total Reservations]]&lt;=200, "High")</f>
        <v>Medium</v>
      </c>
      <c r="S4983" s="4">
        <v>419219.21</v>
      </c>
      <c r="T4983" t="str" cm="1">
        <f t="array" ref="T4983">_xlfn.IFS(Restaurant_Data[[#This Row],[Revenue]]&lt;= 500000, "Low Income", Restaurant_Data[[#This Row],[Revenue]]&lt;=1000000, "Middle Income", Restaurant_Data[[#This Row],[Revenue]] &lt;= 2000000, "High Income")</f>
        <v>Low Income</v>
      </c>
    </row>
    <row r="4984" spans="1:20" x14ac:dyDescent="0.35">
      <c r="A4984" s="1" t="s">
        <v>5011</v>
      </c>
      <c r="B4984" s="1" t="s">
        <v>34</v>
      </c>
      <c r="C4984" s="1" t="s">
        <v>26</v>
      </c>
      <c r="D4984">
        <v>5</v>
      </c>
      <c r="E4984">
        <v>67</v>
      </c>
      <c r="F4984">
        <v>48.29</v>
      </c>
      <c r="G4984">
        <v>3569</v>
      </c>
      <c r="H4984">
        <v>40840</v>
      </c>
      <c r="I4984">
        <v>19</v>
      </c>
      <c r="J4984">
        <v>190</v>
      </c>
      <c r="K4984">
        <v>200.14</v>
      </c>
      <c r="L4984">
        <v>1.2</v>
      </c>
      <c r="M4984">
        <v>5.5</v>
      </c>
      <c r="N4984" s="1" t="s">
        <v>21</v>
      </c>
      <c r="O4984">
        <v>61</v>
      </c>
      <c r="P4984">
        <v>8</v>
      </c>
      <c r="Q4984">
        <v>69</v>
      </c>
      <c r="R4984" t="str" cm="1">
        <f t="array" ref="R4984">_xlfn.IFS(Restaurant_Data[[#This Row],[Total Reservations]]&lt;=50, "Low", Restaurant_Data[[#This Row],[Total Reservations]]&lt;=100, "Medium", Restaurant_Data[[#This Row],[Total Reservations]]&lt;=200, "High")</f>
        <v>Medium</v>
      </c>
      <c r="S4984" s="4">
        <v>742016.68</v>
      </c>
      <c r="T4984" t="str" cm="1">
        <f t="array" ref="T4984">_xlfn.IFS(Restaurant_Data[[#This Row],[Revenue]]&lt;= 500000, "Low Income", Restaurant_Data[[#This Row],[Revenue]]&lt;=1000000, "Middle Income", Restaurant_Data[[#This Row],[Revenue]] &lt;= 2000000, "High Income")</f>
        <v>Middle Income</v>
      </c>
    </row>
    <row r="4985" spans="1:20" x14ac:dyDescent="0.35">
      <c r="A4985" s="1" t="s">
        <v>5012</v>
      </c>
      <c r="B4985" s="1" t="s">
        <v>34</v>
      </c>
      <c r="C4985" s="1" t="s">
        <v>42</v>
      </c>
      <c r="D4985">
        <v>4.0999999999999996</v>
      </c>
      <c r="E4985">
        <v>68</v>
      </c>
      <c r="F4985">
        <v>40.340000000000003</v>
      </c>
      <c r="G4985">
        <v>3514</v>
      </c>
      <c r="H4985">
        <v>40986</v>
      </c>
      <c r="I4985">
        <v>10</v>
      </c>
      <c r="J4985">
        <v>350</v>
      </c>
      <c r="K4985">
        <v>252.89</v>
      </c>
      <c r="L4985">
        <v>6.2</v>
      </c>
      <c r="M4985">
        <v>8.4</v>
      </c>
      <c r="N4985" s="1" t="s">
        <v>27</v>
      </c>
      <c r="O4985">
        <v>28</v>
      </c>
      <c r="P4985">
        <v>0</v>
      </c>
      <c r="Q4985">
        <v>28</v>
      </c>
      <c r="R4985" t="str" cm="1">
        <f t="array" ref="R4985">_xlfn.IFS(Restaurant_Data[[#This Row],[Total Reservations]]&lt;=50, "Low", Restaurant_Data[[#This Row],[Total Reservations]]&lt;=100, "Medium", Restaurant_Data[[#This Row],[Total Reservations]]&lt;=200, "High")</f>
        <v>Low</v>
      </c>
      <c r="S4985" s="4">
        <v>627193.1</v>
      </c>
      <c r="T4985" t="str" cm="1">
        <f t="array" ref="T4985">_xlfn.IFS(Restaurant_Data[[#This Row],[Revenue]]&lt;= 500000, "Low Income", Restaurant_Data[[#This Row],[Revenue]]&lt;=1000000, "Middle Income", Restaurant_Data[[#This Row],[Revenue]] &lt;= 2000000, "High Income")</f>
        <v>Middle Income</v>
      </c>
    </row>
    <row r="4986" spans="1:20" x14ac:dyDescent="0.35">
      <c r="A4986" s="1" t="s">
        <v>5013</v>
      </c>
      <c r="B4986" s="1" t="s">
        <v>23</v>
      </c>
      <c r="C4986" s="1" t="s">
        <v>24</v>
      </c>
      <c r="D4986">
        <v>4.0999999999999996</v>
      </c>
      <c r="E4986">
        <v>84</v>
      </c>
      <c r="F4986">
        <v>28.68</v>
      </c>
      <c r="G4986">
        <v>4125</v>
      </c>
      <c r="H4986">
        <v>50012</v>
      </c>
      <c r="I4986">
        <v>11</v>
      </c>
      <c r="J4986">
        <v>275</v>
      </c>
      <c r="K4986">
        <v>255.76</v>
      </c>
      <c r="L4986">
        <v>1.6</v>
      </c>
      <c r="M4986">
        <v>2.9</v>
      </c>
      <c r="N4986" s="1" t="s">
        <v>27</v>
      </c>
      <c r="O4986">
        <v>72</v>
      </c>
      <c r="P4986">
        <v>14</v>
      </c>
      <c r="Q4986">
        <v>86</v>
      </c>
      <c r="R4986" t="str" cm="1">
        <f t="array" ref="R4986">_xlfn.IFS(Restaurant_Data[[#This Row],[Total Reservations]]&lt;=50, "Low", Restaurant_Data[[#This Row],[Total Reservations]]&lt;=100, "Medium", Restaurant_Data[[#This Row],[Total Reservations]]&lt;=200, "High")</f>
        <v>Medium</v>
      </c>
      <c r="S4986" s="4">
        <v>552551.86</v>
      </c>
      <c r="T4986" t="str" cm="1">
        <f t="array" ref="T4986">_xlfn.IFS(Restaurant_Data[[#This Row],[Revenue]]&lt;= 500000, "Low Income", Restaurant_Data[[#This Row],[Revenue]]&lt;=1000000, "Middle Income", Restaurant_Data[[#This Row],[Revenue]] &lt;= 2000000, "High Income")</f>
        <v>Middle Income</v>
      </c>
    </row>
    <row r="4987" spans="1:20" x14ac:dyDescent="0.35">
      <c r="A4987" s="1" t="s">
        <v>5014</v>
      </c>
      <c r="B4987" s="1" t="s">
        <v>23</v>
      </c>
      <c r="C4987" s="1" t="s">
        <v>26</v>
      </c>
      <c r="D4987">
        <v>3.6</v>
      </c>
      <c r="E4987">
        <v>81</v>
      </c>
      <c r="F4987">
        <v>47.15</v>
      </c>
      <c r="G4987">
        <v>6235</v>
      </c>
      <c r="H4987">
        <v>64449</v>
      </c>
      <c r="I4987">
        <v>6</v>
      </c>
      <c r="J4987">
        <v>274</v>
      </c>
      <c r="K4987">
        <v>160.11000000000001</v>
      </c>
      <c r="L4987">
        <v>5.7</v>
      </c>
      <c r="M4987">
        <v>5.6</v>
      </c>
      <c r="N4987" s="1" t="s">
        <v>21</v>
      </c>
      <c r="O4987">
        <v>19</v>
      </c>
      <c r="P4987">
        <v>22</v>
      </c>
      <c r="Q4987">
        <v>41</v>
      </c>
      <c r="R4987" t="str" cm="1">
        <f t="array" ref="R4987">_xlfn.IFS(Restaurant_Data[[#This Row],[Total Reservations]]&lt;=50, "Low", Restaurant_Data[[#This Row],[Total Reservations]]&lt;=100, "Medium", Restaurant_Data[[#This Row],[Total Reservations]]&lt;=200, "High")</f>
        <v>Low</v>
      </c>
      <c r="S4987" s="4">
        <v>863099.95</v>
      </c>
      <c r="T4987" t="str" cm="1">
        <f t="array" ref="T4987">_xlfn.IFS(Restaurant_Data[[#This Row],[Revenue]]&lt;= 500000, "Low Income", Restaurant_Data[[#This Row],[Revenue]]&lt;=1000000, "Middle Income", Restaurant_Data[[#This Row],[Revenue]] &lt;= 2000000, "High Income")</f>
        <v>Middle Income</v>
      </c>
    </row>
    <row r="4988" spans="1:20" x14ac:dyDescent="0.35">
      <c r="A4988" s="1" t="s">
        <v>5015</v>
      </c>
      <c r="B4988" s="1" t="s">
        <v>19</v>
      </c>
      <c r="C4988" s="1" t="s">
        <v>37</v>
      </c>
      <c r="D4988">
        <v>4.2</v>
      </c>
      <c r="E4988">
        <v>40</v>
      </c>
      <c r="F4988">
        <v>62.14</v>
      </c>
      <c r="G4988">
        <v>2583</v>
      </c>
      <c r="H4988">
        <v>27591</v>
      </c>
      <c r="I4988">
        <v>19</v>
      </c>
      <c r="J4988">
        <v>232</v>
      </c>
      <c r="K4988">
        <v>106.34</v>
      </c>
      <c r="L4988">
        <v>8.4</v>
      </c>
      <c r="M4988">
        <v>2.9</v>
      </c>
      <c r="N4988" s="1" t="s">
        <v>21</v>
      </c>
      <c r="O4988">
        <v>14</v>
      </c>
      <c r="P4988">
        <v>16</v>
      </c>
      <c r="Q4988">
        <v>30</v>
      </c>
      <c r="R4988" t="str" cm="1">
        <f t="array" ref="R4988">_xlfn.IFS(Restaurant_Data[[#This Row],[Total Reservations]]&lt;=50, "Low", Restaurant_Data[[#This Row],[Total Reservations]]&lt;=100, "Medium", Restaurant_Data[[#This Row],[Total Reservations]]&lt;=200, "High")</f>
        <v>Low</v>
      </c>
      <c r="S4988" s="4">
        <v>576578.65</v>
      </c>
      <c r="T4988" t="str" cm="1">
        <f t="array" ref="T4988">_xlfn.IFS(Restaurant_Data[[#This Row],[Revenue]]&lt;= 500000, "Low Income", Restaurant_Data[[#This Row],[Revenue]]&lt;=1000000, "Middle Income", Restaurant_Data[[#This Row],[Revenue]] &lt;= 2000000, "High Income")</f>
        <v>Middle Income</v>
      </c>
    </row>
    <row r="4989" spans="1:20" x14ac:dyDescent="0.35">
      <c r="A4989" s="1" t="s">
        <v>5016</v>
      </c>
      <c r="B4989" s="1" t="s">
        <v>34</v>
      </c>
      <c r="C4989" s="1" t="s">
        <v>42</v>
      </c>
      <c r="D4989">
        <v>3.9</v>
      </c>
      <c r="E4989">
        <v>50</v>
      </c>
      <c r="F4989">
        <v>42.41</v>
      </c>
      <c r="G4989">
        <v>3421</v>
      </c>
      <c r="H4989">
        <v>37604</v>
      </c>
      <c r="I4989">
        <v>7</v>
      </c>
      <c r="J4989">
        <v>210</v>
      </c>
      <c r="K4989">
        <v>146.78</v>
      </c>
      <c r="L4989">
        <v>5.8</v>
      </c>
      <c r="M4989">
        <v>3.6</v>
      </c>
      <c r="N4989" s="1" t="s">
        <v>21</v>
      </c>
      <c r="O4989">
        <v>10</v>
      </c>
      <c r="P4989">
        <v>6</v>
      </c>
      <c r="Q4989">
        <v>16</v>
      </c>
      <c r="R4989" t="str" cm="1">
        <f t="array" ref="R4989">_xlfn.IFS(Restaurant_Data[[#This Row],[Total Reservations]]&lt;=50, "Low", Restaurant_Data[[#This Row],[Total Reservations]]&lt;=100, "Medium", Restaurant_Data[[#This Row],[Total Reservations]]&lt;=200, "High")</f>
        <v>Low</v>
      </c>
      <c r="S4989" s="4">
        <v>484199.76</v>
      </c>
      <c r="T4989" t="str" cm="1">
        <f t="array" ref="T4989">_xlfn.IFS(Restaurant_Data[[#This Row],[Revenue]]&lt;= 500000, "Low Income", Restaurant_Data[[#This Row],[Revenue]]&lt;=1000000, "Middle Income", Restaurant_Data[[#This Row],[Revenue]] &lt;= 2000000, "High Income")</f>
        <v>Low Income</v>
      </c>
    </row>
    <row r="4990" spans="1:20" x14ac:dyDescent="0.35">
      <c r="A4990" s="1" t="s">
        <v>5017</v>
      </c>
      <c r="B4990" s="1" t="s">
        <v>23</v>
      </c>
      <c r="C4990" s="1" t="s">
        <v>31</v>
      </c>
      <c r="D4990">
        <v>3.6</v>
      </c>
      <c r="E4990">
        <v>85</v>
      </c>
      <c r="F4990">
        <v>39.119999999999997</v>
      </c>
      <c r="G4990">
        <v>2091</v>
      </c>
      <c r="H4990">
        <v>23113</v>
      </c>
      <c r="I4990">
        <v>16</v>
      </c>
      <c r="J4990">
        <v>111</v>
      </c>
      <c r="K4990">
        <v>237.79</v>
      </c>
      <c r="L4990">
        <v>4.4000000000000004</v>
      </c>
      <c r="M4990">
        <v>8.5</v>
      </c>
      <c r="N4990" s="1" t="s">
        <v>27</v>
      </c>
      <c r="O4990">
        <v>30</v>
      </c>
      <c r="P4990">
        <v>66</v>
      </c>
      <c r="Q4990">
        <v>96</v>
      </c>
      <c r="R4990" t="str" cm="1">
        <f t="array" ref="R4990">_xlfn.IFS(Restaurant_Data[[#This Row],[Total Reservations]]&lt;=50, "Low", Restaurant_Data[[#This Row],[Total Reservations]]&lt;=100, "Medium", Restaurant_Data[[#This Row],[Total Reservations]]&lt;=200, "High")</f>
        <v>Medium</v>
      </c>
      <c r="S4990" s="4">
        <v>758938.47</v>
      </c>
      <c r="T4990" t="str" cm="1">
        <f t="array" ref="T4990">_xlfn.IFS(Restaurant_Data[[#This Row],[Revenue]]&lt;= 500000, "Low Income", Restaurant_Data[[#This Row],[Revenue]]&lt;=1000000, "Middle Income", Restaurant_Data[[#This Row],[Revenue]] &lt;= 2000000, "High Income")</f>
        <v>Middle Income</v>
      </c>
    </row>
    <row r="4991" spans="1:20" x14ac:dyDescent="0.35">
      <c r="A4991" s="1" t="s">
        <v>5018</v>
      </c>
      <c r="B4991" s="1" t="s">
        <v>19</v>
      </c>
      <c r="C4991" s="1" t="s">
        <v>20</v>
      </c>
      <c r="D4991">
        <v>3.1</v>
      </c>
      <c r="E4991">
        <v>42</v>
      </c>
      <c r="F4991">
        <v>74.62</v>
      </c>
      <c r="G4991">
        <v>1834</v>
      </c>
      <c r="H4991">
        <v>16826</v>
      </c>
      <c r="I4991">
        <v>12</v>
      </c>
      <c r="J4991">
        <v>984</v>
      </c>
      <c r="K4991">
        <v>298.44</v>
      </c>
      <c r="L4991">
        <v>8.9</v>
      </c>
      <c r="M4991">
        <v>7.2</v>
      </c>
      <c r="N4991" s="1" t="s">
        <v>21</v>
      </c>
      <c r="O4991">
        <v>28</v>
      </c>
      <c r="P4991">
        <v>33</v>
      </c>
      <c r="Q4991">
        <v>61</v>
      </c>
      <c r="R4991" t="str" cm="1">
        <f t="array" ref="R4991">_xlfn.IFS(Restaurant_Data[[#This Row],[Total Reservations]]&lt;=50, "Low", Restaurant_Data[[#This Row],[Total Reservations]]&lt;=100, "Medium", Restaurant_Data[[#This Row],[Total Reservations]]&lt;=200, "High")</f>
        <v>Medium</v>
      </c>
      <c r="S4991" s="4">
        <v>716516.88</v>
      </c>
      <c r="T4991" t="str" cm="1">
        <f t="array" ref="T4991">_xlfn.IFS(Restaurant_Data[[#This Row],[Revenue]]&lt;= 500000, "Low Income", Restaurant_Data[[#This Row],[Revenue]]&lt;=1000000, "Middle Income", Restaurant_Data[[#This Row],[Revenue]] &lt;= 2000000, "High Income")</f>
        <v>Middle Income</v>
      </c>
    </row>
    <row r="4992" spans="1:20" x14ac:dyDescent="0.35">
      <c r="A4992" s="1" t="s">
        <v>5019</v>
      </c>
      <c r="B4992" s="1" t="s">
        <v>23</v>
      </c>
      <c r="C4992" s="1" t="s">
        <v>24</v>
      </c>
      <c r="D4992">
        <v>3.5</v>
      </c>
      <c r="E4992">
        <v>75</v>
      </c>
      <c r="F4992">
        <v>32.75</v>
      </c>
      <c r="G4992">
        <v>6944</v>
      </c>
      <c r="H4992">
        <v>74701</v>
      </c>
      <c r="I4992">
        <v>18</v>
      </c>
      <c r="J4992">
        <v>446</v>
      </c>
      <c r="K4992">
        <v>188.57</v>
      </c>
      <c r="L4992">
        <v>9.3000000000000007</v>
      </c>
      <c r="M4992">
        <v>7.6</v>
      </c>
      <c r="N4992" s="1" t="s">
        <v>27</v>
      </c>
      <c r="O4992">
        <v>24</v>
      </c>
      <c r="P4992">
        <v>52</v>
      </c>
      <c r="Q4992">
        <v>76</v>
      </c>
      <c r="R4992" t="str" cm="1">
        <f t="array" ref="R4992">_xlfn.IFS(Restaurant_Data[[#This Row],[Total Reservations]]&lt;=50, "Low", Restaurant_Data[[#This Row],[Total Reservations]]&lt;=100, "Medium", Restaurant_Data[[#This Row],[Total Reservations]]&lt;=200, "High")</f>
        <v>Medium</v>
      </c>
      <c r="S4992" s="4">
        <v>581900.80000000005</v>
      </c>
      <c r="T4992" t="str" cm="1">
        <f t="array" ref="T4992">_xlfn.IFS(Restaurant_Data[[#This Row],[Revenue]]&lt;= 500000, "Low Income", Restaurant_Data[[#This Row],[Revenue]]&lt;=1000000, "Middle Income", Restaurant_Data[[#This Row],[Revenue]] &lt;= 2000000, "High Income")</f>
        <v>Middle Income</v>
      </c>
    </row>
    <row r="4993" spans="1:20" x14ac:dyDescent="0.35">
      <c r="A4993" s="1" t="s">
        <v>5020</v>
      </c>
      <c r="B4993" s="1" t="s">
        <v>23</v>
      </c>
      <c r="C4993" s="1" t="s">
        <v>24</v>
      </c>
      <c r="D4993">
        <v>3.4</v>
      </c>
      <c r="E4993">
        <v>75</v>
      </c>
      <c r="F4993">
        <v>32.56</v>
      </c>
      <c r="G4993">
        <v>5186</v>
      </c>
      <c r="H4993">
        <v>58234</v>
      </c>
      <c r="I4993">
        <v>14</v>
      </c>
      <c r="J4993">
        <v>642</v>
      </c>
      <c r="K4993">
        <v>98.78</v>
      </c>
      <c r="L4993">
        <v>4.0999999999999996</v>
      </c>
      <c r="M4993">
        <v>1.6</v>
      </c>
      <c r="N4993" s="1" t="s">
        <v>21</v>
      </c>
      <c r="O4993">
        <v>74</v>
      </c>
      <c r="P4993">
        <v>29</v>
      </c>
      <c r="Q4993">
        <v>103</v>
      </c>
      <c r="R4993" t="str" cm="1">
        <f t="array" ref="R4993">_xlfn.IFS(Restaurant_Data[[#This Row],[Total Reservations]]&lt;=50, "Low", Restaurant_Data[[#This Row],[Total Reservations]]&lt;=100, "Medium", Restaurant_Data[[#This Row],[Total Reservations]]&lt;=200, "High")</f>
        <v>High</v>
      </c>
      <c r="S4993" s="4">
        <v>566976.38</v>
      </c>
      <c r="T4993" t="str" cm="1">
        <f t="array" ref="T4993">_xlfn.IFS(Restaurant_Data[[#This Row],[Revenue]]&lt;= 500000, "Low Income", Restaurant_Data[[#This Row],[Revenue]]&lt;=1000000, "Middle Income", Restaurant_Data[[#This Row],[Revenue]] &lt;= 2000000, "High Income")</f>
        <v>Middle Income</v>
      </c>
    </row>
    <row r="4994" spans="1:20" x14ac:dyDescent="0.35">
      <c r="A4994" s="1" t="s">
        <v>5021</v>
      </c>
      <c r="B4994" s="1" t="s">
        <v>34</v>
      </c>
      <c r="C4994" s="1" t="s">
        <v>37</v>
      </c>
      <c r="D4994">
        <v>4.0999999999999996</v>
      </c>
      <c r="E4994">
        <v>59</v>
      </c>
      <c r="F4994">
        <v>55.62</v>
      </c>
      <c r="G4994">
        <v>3532</v>
      </c>
      <c r="H4994">
        <v>39869</v>
      </c>
      <c r="I4994">
        <v>16</v>
      </c>
      <c r="J4994">
        <v>890</v>
      </c>
      <c r="K4994">
        <v>60.48</v>
      </c>
      <c r="L4994">
        <v>5.5</v>
      </c>
      <c r="M4994">
        <v>7.6</v>
      </c>
      <c r="N4994" s="1" t="s">
        <v>27</v>
      </c>
      <c r="O4994">
        <v>1</v>
      </c>
      <c r="P4994">
        <v>9</v>
      </c>
      <c r="Q4994">
        <v>10</v>
      </c>
      <c r="R4994" t="str" cm="1">
        <f t="array" ref="R4994">_xlfn.IFS(Restaurant_Data[[#This Row],[Total Reservations]]&lt;=50, "Low", Restaurant_Data[[#This Row],[Total Reservations]]&lt;=100, "Medium", Restaurant_Data[[#This Row],[Total Reservations]]&lt;=200, "High")</f>
        <v>Low</v>
      </c>
      <c r="S4994" s="4">
        <v>750843.67</v>
      </c>
      <c r="T4994" t="str" cm="1">
        <f t="array" ref="T4994">_xlfn.IFS(Restaurant_Data[[#This Row],[Revenue]]&lt;= 500000, "Low Income", Restaurant_Data[[#This Row],[Revenue]]&lt;=1000000, "Middle Income", Restaurant_Data[[#This Row],[Revenue]] &lt;= 2000000, "High Income")</f>
        <v>Middle Income</v>
      </c>
    </row>
    <row r="4995" spans="1:20" x14ac:dyDescent="0.35">
      <c r="A4995" s="1" t="s">
        <v>5022</v>
      </c>
      <c r="B4995" s="1" t="s">
        <v>34</v>
      </c>
      <c r="C4995" s="1" t="s">
        <v>20</v>
      </c>
      <c r="D4995">
        <v>4.2</v>
      </c>
      <c r="E4995">
        <v>51</v>
      </c>
      <c r="F4995">
        <v>66.209999999999994</v>
      </c>
      <c r="G4995">
        <v>2637</v>
      </c>
      <c r="H4995">
        <v>33899</v>
      </c>
      <c r="I4995">
        <v>6</v>
      </c>
      <c r="J4995">
        <v>446</v>
      </c>
      <c r="K4995">
        <v>285.92</v>
      </c>
      <c r="L4995">
        <v>9.8000000000000007</v>
      </c>
      <c r="M4995">
        <v>5.4</v>
      </c>
      <c r="N4995" s="1" t="s">
        <v>27</v>
      </c>
      <c r="O4995">
        <v>40</v>
      </c>
      <c r="P4995">
        <v>41</v>
      </c>
      <c r="Q4995">
        <v>81</v>
      </c>
      <c r="R4995" t="str" cm="1">
        <f t="array" ref="R4995">_xlfn.IFS(Restaurant_Data[[#This Row],[Total Reservations]]&lt;=50, "Low", Restaurant_Data[[#This Row],[Total Reservations]]&lt;=100, "Medium", Restaurant_Data[[#This Row],[Total Reservations]]&lt;=200, "High")</f>
        <v>Medium</v>
      </c>
      <c r="S4995" s="4">
        <v>765004.95</v>
      </c>
      <c r="T4995" t="str" cm="1">
        <f t="array" ref="T4995">_xlfn.IFS(Restaurant_Data[[#This Row],[Revenue]]&lt;= 500000, "Low Income", Restaurant_Data[[#This Row],[Revenue]]&lt;=1000000, "Middle Income", Restaurant_Data[[#This Row],[Revenue]] &lt;= 2000000, "High Income")</f>
        <v>Middle Income</v>
      </c>
    </row>
    <row r="4996" spans="1:20" x14ac:dyDescent="0.35">
      <c r="A4996" s="1" t="s">
        <v>5023</v>
      </c>
      <c r="B4996" s="1" t="s">
        <v>23</v>
      </c>
      <c r="C4996" s="1" t="s">
        <v>20</v>
      </c>
      <c r="D4996">
        <v>4.2</v>
      </c>
      <c r="E4996">
        <v>72</v>
      </c>
      <c r="F4996">
        <v>73.94</v>
      </c>
      <c r="G4996">
        <v>8397</v>
      </c>
      <c r="H4996">
        <v>86921</v>
      </c>
      <c r="I4996">
        <v>1</v>
      </c>
      <c r="J4996">
        <v>65</v>
      </c>
      <c r="K4996">
        <v>170.76</v>
      </c>
      <c r="L4996">
        <v>2.6</v>
      </c>
      <c r="M4996">
        <v>5.0999999999999996</v>
      </c>
      <c r="N4996" s="1" t="s">
        <v>21</v>
      </c>
      <c r="O4996">
        <v>71</v>
      </c>
      <c r="P4996">
        <v>47</v>
      </c>
      <c r="Q4996">
        <v>118</v>
      </c>
      <c r="R4996" t="str" cm="1">
        <f t="array" ref="R4996">_xlfn.IFS(Restaurant_Data[[#This Row],[Total Reservations]]&lt;=50, "Low", Restaurant_Data[[#This Row],[Total Reservations]]&lt;=100, "Medium", Restaurant_Data[[#This Row],[Total Reservations]]&lt;=200, "High")</f>
        <v>High</v>
      </c>
      <c r="S4996" s="4">
        <v>1196532.3899999999</v>
      </c>
      <c r="T4996" t="str" cm="1">
        <f t="array" ref="T4996">_xlfn.IFS(Restaurant_Data[[#This Row],[Revenue]]&lt;= 500000, "Low Income", Restaurant_Data[[#This Row],[Revenue]]&lt;=1000000, "Middle Income", Restaurant_Data[[#This Row],[Revenue]] &lt;= 2000000, "High Income")</f>
        <v>High Income</v>
      </c>
    </row>
    <row r="4997" spans="1:20" x14ac:dyDescent="0.35">
      <c r="A4997" s="1" t="s">
        <v>5024</v>
      </c>
      <c r="B4997" s="1" t="s">
        <v>23</v>
      </c>
      <c r="C4997" s="1" t="s">
        <v>31</v>
      </c>
      <c r="D4997">
        <v>3.8</v>
      </c>
      <c r="E4997">
        <v>75</v>
      </c>
      <c r="F4997">
        <v>32.56</v>
      </c>
      <c r="G4997">
        <v>6062</v>
      </c>
      <c r="H4997">
        <v>62120</v>
      </c>
      <c r="I4997">
        <v>13</v>
      </c>
      <c r="J4997">
        <v>278</v>
      </c>
      <c r="K4997">
        <v>229.15</v>
      </c>
      <c r="L4997">
        <v>3.7</v>
      </c>
      <c r="M4997">
        <v>4.7</v>
      </c>
      <c r="N4997" s="1" t="s">
        <v>21</v>
      </c>
      <c r="O4997">
        <v>1</v>
      </c>
      <c r="P4997">
        <v>22</v>
      </c>
      <c r="Q4997">
        <v>23</v>
      </c>
      <c r="R4997" t="str" cm="1">
        <f t="array" ref="R4997">_xlfn.IFS(Restaurant_Data[[#This Row],[Total Reservations]]&lt;=50, "Low", Restaurant_Data[[#This Row],[Total Reservations]]&lt;=100, "Medium", Restaurant_Data[[#This Row],[Total Reservations]]&lt;=200, "High")</f>
        <v>Low</v>
      </c>
      <c r="S4997" s="4">
        <v>565501.88</v>
      </c>
      <c r="T4997" t="str" cm="1">
        <f t="array" ref="T4997">_xlfn.IFS(Restaurant_Data[[#This Row],[Revenue]]&lt;= 500000, "Low Income", Restaurant_Data[[#This Row],[Revenue]]&lt;=1000000, "Middle Income", Restaurant_Data[[#This Row],[Revenue]] &lt;= 2000000, "High Income")</f>
        <v>Middle Income</v>
      </c>
    </row>
    <row r="4998" spans="1:20" x14ac:dyDescent="0.35">
      <c r="A4998" s="1" t="s">
        <v>5025</v>
      </c>
      <c r="B4998" s="1" t="s">
        <v>34</v>
      </c>
      <c r="C4998" s="1" t="s">
        <v>31</v>
      </c>
      <c r="D4998">
        <v>3.8</v>
      </c>
      <c r="E4998">
        <v>65</v>
      </c>
      <c r="F4998">
        <v>33.909999999999997</v>
      </c>
      <c r="G4998">
        <v>1035</v>
      </c>
      <c r="H4998">
        <v>14994</v>
      </c>
      <c r="I4998">
        <v>6</v>
      </c>
      <c r="J4998">
        <v>487</v>
      </c>
      <c r="K4998">
        <v>215.05</v>
      </c>
      <c r="L4998">
        <v>4.9000000000000004</v>
      </c>
      <c r="M4998">
        <v>8.6999999999999993</v>
      </c>
      <c r="N4998" s="1" t="s">
        <v>21</v>
      </c>
      <c r="O4998">
        <v>52</v>
      </c>
      <c r="P4998">
        <v>3</v>
      </c>
      <c r="Q4998">
        <v>55</v>
      </c>
      <c r="R4998" t="str" cm="1">
        <f t="array" ref="R4998">_xlfn.IFS(Restaurant_Data[[#This Row],[Total Reservations]]&lt;=50, "Low", Restaurant_Data[[#This Row],[Total Reservations]]&lt;=100, "Medium", Restaurant_Data[[#This Row],[Total Reservations]]&lt;=200, "High")</f>
        <v>Medium</v>
      </c>
      <c r="S4998" s="4">
        <v>500650.1</v>
      </c>
      <c r="T4998" t="str" cm="1">
        <f t="array" ref="T4998">_xlfn.IFS(Restaurant_Data[[#This Row],[Revenue]]&lt;= 500000, "Low Income", Restaurant_Data[[#This Row],[Revenue]]&lt;=1000000, "Middle Income", Restaurant_Data[[#This Row],[Revenue]] &lt;= 2000000, "High Income")</f>
        <v>Middle Income</v>
      </c>
    </row>
    <row r="4999" spans="1:20" x14ac:dyDescent="0.35">
      <c r="A4999" s="1" t="s">
        <v>5026</v>
      </c>
      <c r="B4999" s="1" t="s">
        <v>19</v>
      </c>
      <c r="C4999" s="1" t="s">
        <v>42</v>
      </c>
      <c r="D4999">
        <v>4.7</v>
      </c>
      <c r="E4999">
        <v>35</v>
      </c>
      <c r="F4999">
        <v>36.6</v>
      </c>
      <c r="G4999">
        <v>2900</v>
      </c>
      <c r="H4999">
        <v>37191</v>
      </c>
      <c r="I4999">
        <v>6</v>
      </c>
      <c r="J4999">
        <v>463</v>
      </c>
      <c r="K4999">
        <v>272.72000000000003</v>
      </c>
      <c r="L4999">
        <v>1.9</v>
      </c>
      <c r="M4999">
        <v>2.6</v>
      </c>
      <c r="N4999" s="1" t="s">
        <v>27</v>
      </c>
      <c r="O4999">
        <v>1</v>
      </c>
      <c r="P4999">
        <v>34</v>
      </c>
      <c r="Q4999">
        <v>35</v>
      </c>
      <c r="R4999" t="str" cm="1">
        <f t="array" ref="R4999">_xlfn.IFS(Restaurant_Data[[#This Row],[Total Reservations]]&lt;=50, "Low", Restaurant_Data[[#This Row],[Total Reservations]]&lt;=100, "Medium", Restaurant_Data[[#This Row],[Total Reservations]]&lt;=200, "High")</f>
        <v>Low</v>
      </c>
      <c r="S4999" s="4">
        <v>297205.55</v>
      </c>
      <c r="T4999" t="str" cm="1">
        <f t="array" ref="T4999">_xlfn.IFS(Restaurant_Data[[#This Row],[Revenue]]&lt;= 500000, "Low Income", Restaurant_Data[[#This Row],[Revenue]]&lt;=1000000, "Middle Income", Restaurant_Data[[#This Row],[Revenue]] &lt;= 2000000, "High Income")</f>
        <v>Low Income</v>
      </c>
    </row>
    <row r="5000" spans="1:20" x14ac:dyDescent="0.35">
      <c r="A5000" s="1" t="s">
        <v>5027</v>
      </c>
      <c r="B5000" s="1" t="s">
        <v>34</v>
      </c>
      <c r="C5000" s="1" t="s">
        <v>24</v>
      </c>
      <c r="D5000">
        <v>4</v>
      </c>
      <c r="E5000">
        <v>62</v>
      </c>
      <c r="F5000">
        <v>27.15</v>
      </c>
      <c r="G5000">
        <v>2203</v>
      </c>
      <c r="H5000">
        <v>21061</v>
      </c>
      <c r="I5000">
        <v>6</v>
      </c>
      <c r="J5000">
        <v>984</v>
      </c>
      <c r="K5000">
        <v>116.52</v>
      </c>
      <c r="L5000">
        <v>3.4</v>
      </c>
      <c r="M5000">
        <v>8.3000000000000007</v>
      </c>
      <c r="N5000" s="1" t="s">
        <v>27</v>
      </c>
      <c r="O5000">
        <v>7</v>
      </c>
      <c r="P5000">
        <v>8</v>
      </c>
      <c r="Q5000">
        <v>15</v>
      </c>
      <c r="R5000" t="str" cm="1">
        <f t="array" ref="R5000">_xlfn.IFS(Restaurant_Data[[#This Row],[Total Reservations]]&lt;=50, "Low", Restaurant_Data[[#This Row],[Total Reservations]]&lt;=100, "Medium", Restaurant_Data[[#This Row],[Total Reservations]]&lt;=200, "High")</f>
        <v>Low</v>
      </c>
      <c r="S5000" s="4">
        <v>387225.5</v>
      </c>
      <c r="T5000" t="str" cm="1">
        <f t="array" ref="T5000">_xlfn.IFS(Restaurant_Data[[#This Row],[Revenue]]&lt;= 500000, "Low Income", Restaurant_Data[[#This Row],[Revenue]]&lt;=1000000, "Middle Income", Restaurant_Data[[#This Row],[Revenue]] &lt;= 2000000, "High Income")</f>
        <v>Low Income</v>
      </c>
    </row>
    <row r="5001" spans="1:20" x14ac:dyDescent="0.35">
      <c r="A5001" s="1" t="s">
        <v>5028</v>
      </c>
      <c r="B5001" s="1" t="s">
        <v>23</v>
      </c>
      <c r="C5001" s="1" t="s">
        <v>26</v>
      </c>
      <c r="D5001">
        <v>5</v>
      </c>
      <c r="E5001">
        <v>73</v>
      </c>
      <c r="F5001">
        <v>53.53</v>
      </c>
      <c r="G5001">
        <v>4711</v>
      </c>
      <c r="H5001">
        <v>49614</v>
      </c>
      <c r="I5001">
        <v>12</v>
      </c>
      <c r="J5001">
        <v>658</v>
      </c>
      <c r="K5001">
        <v>160.43</v>
      </c>
      <c r="L5001">
        <v>5.9</v>
      </c>
      <c r="M5001">
        <v>9.4</v>
      </c>
      <c r="N5001" s="1" t="s">
        <v>21</v>
      </c>
      <c r="O5001">
        <v>32</v>
      </c>
      <c r="P5001">
        <v>64</v>
      </c>
      <c r="Q5001">
        <v>96</v>
      </c>
      <c r="R5001" t="str" cm="1">
        <f t="array" ref="R5001">_xlfn.IFS(Restaurant_Data[[#This Row],[Total Reservations]]&lt;=50, "Low", Restaurant_Data[[#This Row],[Total Reservations]]&lt;=100, "Medium", Restaurant_Data[[#This Row],[Total Reservations]]&lt;=200, "High")</f>
        <v>Medium</v>
      </c>
      <c r="S5001" s="4">
        <v>891436.19</v>
      </c>
      <c r="T5001" t="str" cm="1">
        <f t="array" ref="T5001">_xlfn.IFS(Restaurant_Data[[#This Row],[Revenue]]&lt;= 500000, "Low Income", Restaurant_Data[[#This Row],[Revenue]]&lt;=1000000, "Middle Income", Restaurant_Data[[#This Row],[Revenue]] &lt;= 2000000, "High Income")</f>
        <v>Middle Income</v>
      </c>
    </row>
    <row r="5002" spans="1:20" x14ac:dyDescent="0.35">
      <c r="A5002" s="1" t="s">
        <v>5029</v>
      </c>
      <c r="B5002" s="1" t="s">
        <v>19</v>
      </c>
      <c r="C5002" s="1" t="s">
        <v>31</v>
      </c>
      <c r="D5002">
        <v>3.9</v>
      </c>
      <c r="E5002">
        <v>44</v>
      </c>
      <c r="F5002">
        <v>32.880000000000003</v>
      </c>
      <c r="G5002">
        <v>2926</v>
      </c>
      <c r="H5002">
        <v>36893</v>
      </c>
      <c r="I5002">
        <v>9</v>
      </c>
      <c r="J5002">
        <v>409</v>
      </c>
      <c r="K5002">
        <v>278.41000000000003</v>
      </c>
      <c r="L5002">
        <v>3.1</v>
      </c>
      <c r="M5002">
        <v>2.5</v>
      </c>
      <c r="N5002" s="1" t="s">
        <v>27</v>
      </c>
      <c r="O5002">
        <v>23</v>
      </c>
      <c r="P5002">
        <v>9</v>
      </c>
      <c r="Q5002">
        <v>32</v>
      </c>
      <c r="R5002" t="str" cm="1">
        <f t="array" ref="R5002">_xlfn.IFS(Restaurant_Data[[#This Row],[Total Reservations]]&lt;=50, "Low", Restaurant_Data[[#This Row],[Total Reservations]]&lt;=100, "Medium", Restaurant_Data[[#This Row],[Total Reservations]]&lt;=200, "High")</f>
        <v>Low</v>
      </c>
      <c r="S5002" s="4">
        <v>336735.49</v>
      </c>
      <c r="T5002" t="str" cm="1">
        <f t="array" ref="T5002">_xlfn.IFS(Restaurant_Data[[#This Row],[Revenue]]&lt;= 500000, "Low Income", Restaurant_Data[[#This Row],[Revenue]]&lt;=1000000, "Middle Income", Restaurant_Data[[#This Row],[Revenue]] &lt;= 2000000, "High Income")</f>
        <v>Low Income</v>
      </c>
    </row>
    <row r="5003" spans="1:20" x14ac:dyDescent="0.35">
      <c r="A5003" s="1" t="s">
        <v>5030</v>
      </c>
      <c r="B5003" s="1" t="s">
        <v>23</v>
      </c>
      <c r="C5003" s="1" t="s">
        <v>37</v>
      </c>
      <c r="D5003">
        <v>4.3</v>
      </c>
      <c r="E5003">
        <v>75</v>
      </c>
      <c r="F5003">
        <v>59.94</v>
      </c>
      <c r="G5003">
        <v>4905</v>
      </c>
      <c r="H5003">
        <v>51806</v>
      </c>
      <c r="I5003">
        <v>7</v>
      </c>
      <c r="J5003">
        <v>881</v>
      </c>
      <c r="K5003">
        <v>196.39</v>
      </c>
      <c r="L5003">
        <v>7.2</v>
      </c>
      <c r="M5003">
        <v>10</v>
      </c>
      <c r="N5003" s="1" t="s">
        <v>27</v>
      </c>
      <c r="O5003">
        <v>24</v>
      </c>
      <c r="P5003">
        <v>13</v>
      </c>
      <c r="Q5003">
        <v>37</v>
      </c>
      <c r="R5003" t="str" cm="1">
        <f t="array" ref="R5003">_xlfn.IFS(Restaurant_Data[[#This Row],[Total Reservations]]&lt;=50, "Low", Restaurant_Data[[#This Row],[Total Reservations]]&lt;=100, "Medium", Restaurant_Data[[#This Row],[Total Reservations]]&lt;=200, "High")</f>
        <v>Low</v>
      </c>
      <c r="S5003" s="4">
        <v>1014042.08</v>
      </c>
      <c r="T5003" t="str" cm="1">
        <f t="array" ref="T5003">_xlfn.IFS(Restaurant_Data[[#This Row],[Revenue]]&lt;= 500000, "Low Income", Restaurant_Data[[#This Row],[Revenue]]&lt;=1000000, "Middle Income", Restaurant_Data[[#This Row],[Revenue]] &lt;= 2000000, "High Income")</f>
        <v>High Income</v>
      </c>
    </row>
    <row r="5004" spans="1:20" x14ac:dyDescent="0.35">
      <c r="A5004" s="1" t="s">
        <v>5031</v>
      </c>
      <c r="B5004" s="1" t="s">
        <v>19</v>
      </c>
      <c r="C5004" s="1" t="s">
        <v>37</v>
      </c>
      <c r="D5004">
        <v>3.1</v>
      </c>
      <c r="E5004">
        <v>30</v>
      </c>
      <c r="F5004">
        <v>56.67</v>
      </c>
      <c r="G5004">
        <v>2194</v>
      </c>
      <c r="H5004">
        <v>20586</v>
      </c>
      <c r="I5004">
        <v>3</v>
      </c>
      <c r="J5004">
        <v>887</v>
      </c>
      <c r="K5004">
        <v>67.84</v>
      </c>
      <c r="L5004">
        <v>4.0999999999999996</v>
      </c>
      <c r="M5004">
        <v>9.9</v>
      </c>
      <c r="N5004" s="1" t="s">
        <v>27</v>
      </c>
      <c r="O5004">
        <v>5</v>
      </c>
      <c r="P5004">
        <v>27</v>
      </c>
      <c r="Q5004">
        <v>32</v>
      </c>
      <c r="R5004" t="str" cm="1">
        <f t="array" ref="R5004">_xlfn.IFS(Restaurant_Data[[#This Row],[Total Reservations]]&lt;=50, "Low", Restaurant_Data[[#This Row],[Total Reservations]]&lt;=100, "Medium", Restaurant_Data[[#This Row],[Total Reservations]]&lt;=200, "High")</f>
        <v>Low</v>
      </c>
      <c r="S5004" s="4">
        <v>390229.64</v>
      </c>
      <c r="T5004" t="str" cm="1">
        <f t="array" ref="T5004">_xlfn.IFS(Restaurant_Data[[#This Row],[Revenue]]&lt;= 500000, "Low Income", Restaurant_Data[[#This Row],[Revenue]]&lt;=1000000, "Middle Income", Restaurant_Data[[#This Row],[Revenue]] &lt;= 2000000, "High Income")</f>
        <v>Low Income</v>
      </c>
    </row>
    <row r="5005" spans="1:20" x14ac:dyDescent="0.35">
      <c r="A5005" s="1" t="s">
        <v>5032</v>
      </c>
      <c r="B5005" s="1" t="s">
        <v>23</v>
      </c>
      <c r="C5005" s="1" t="s">
        <v>37</v>
      </c>
      <c r="D5005">
        <v>4.3</v>
      </c>
      <c r="E5005">
        <v>78</v>
      </c>
      <c r="F5005">
        <v>62.46</v>
      </c>
      <c r="G5005">
        <v>6710</v>
      </c>
      <c r="H5005">
        <v>67383</v>
      </c>
      <c r="I5005">
        <v>15</v>
      </c>
      <c r="J5005">
        <v>701</v>
      </c>
      <c r="K5005">
        <v>98.62</v>
      </c>
      <c r="L5005">
        <v>1.8</v>
      </c>
      <c r="M5005">
        <v>6.6</v>
      </c>
      <c r="N5005" s="1" t="s">
        <v>21</v>
      </c>
      <c r="O5005">
        <v>0</v>
      </c>
      <c r="P5005">
        <v>35</v>
      </c>
      <c r="Q5005">
        <v>35</v>
      </c>
      <c r="R5005" t="str" cm="1">
        <f t="array" ref="R5005">_xlfn.IFS(Restaurant_Data[[#This Row],[Total Reservations]]&lt;=50, "Low", Restaurant_Data[[#This Row],[Total Reservations]]&lt;=100, "Medium", Restaurant_Data[[#This Row],[Total Reservations]]&lt;=200, "High")</f>
        <v>Low</v>
      </c>
      <c r="S5005" s="4">
        <v>1103163.97</v>
      </c>
      <c r="T5005" t="str" cm="1">
        <f t="array" ref="T5005">_xlfn.IFS(Restaurant_Data[[#This Row],[Revenue]]&lt;= 500000, "Low Income", Restaurant_Data[[#This Row],[Revenue]]&lt;=1000000, "Middle Income", Restaurant_Data[[#This Row],[Revenue]] &lt;= 2000000, "High Income")</f>
        <v>High Income</v>
      </c>
    </row>
    <row r="5006" spans="1:20" x14ac:dyDescent="0.35">
      <c r="A5006" s="1" t="s">
        <v>5033</v>
      </c>
      <c r="B5006" s="1" t="s">
        <v>19</v>
      </c>
      <c r="C5006" s="1" t="s">
        <v>31</v>
      </c>
      <c r="D5006">
        <v>4.7</v>
      </c>
      <c r="E5006">
        <v>41</v>
      </c>
      <c r="F5006">
        <v>38.01</v>
      </c>
      <c r="G5006">
        <v>2005</v>
      </c>
      <c r="H5006">
        <v>23890</v>
      </c>
      <c r="I5006">
        <v>2</v>
      </c>
      <c r="J5006">
        <v>179</v>
      </c>
      <c r="K5006">
        <v>109.3</v>
      </c>
      <c r="L5006">
        <v>7.9</v>
      </c>
      <c r="M5006">
        <v>3.4</v>
      </c>
      <c r="N5006" s="1" t="s">
        <v>27</v>
      </c>
      <c r="O5006">
        <v>25</v>
      </c>
      <c r="P5006">
        <v>23</v>
      </c>
      <c r="Q5006">
        <v>48</v>
      </c>
      <c r="R5006" t="str" cm="1">
        <f t="array" ref="R5006">_xlfn.IFS(Restaurant_Data[[#This Row],[Total Reservations]]&lt;=50, "Low", Restaurant_Data[[#This Row],[Total Reservations]]&lt;=100, "Medium", Restaurant_Data[[#This Row],[Total Reservations]]&lt;=200, "High")</f>
        <v>Low</v>
      </c>
      <c r="S5006" s="4">
        <v>355326.27</v>
      </c>
      <c r="T5006" t="str" cm="1">
        <f t="array" ref="T5006">_xlfn.IFS(Restaurant_Data[[#This Row],[Revenue]]&lt;= 500000, "Low Income", Restaurant_Data[[#This Row],[Revenue]]&lt;=1000000, "Middle Income", Restaurant_Data[[#This Row],[Revenue]] &lt;= 2000000, "High Income")</f>
        <v>Low Income</v>
      </c>
    </row>
    <row r="5007" spans="1:20" x14ac:dyDescent="0.35">
      <c r="A5007" s="1" t="s">
        <v>5034</v>
      </c>
      <c r="B5007" s="1" t="s">
        <v>19</v>
      </c>
      <c r="C5007" s="1" t="s">
        <v>31</v>
      </c>
      <c r="D5007">
        <v>4.9000000000000004</v>
      </c>
      <c r="E5007">
        <v>40</v>
      </c>
      <c r="F5007">
        <v>33.979999999999997</v>
      </c>
      <c r="G5007">
        <v>1120</v>
      </c>
      <c r="H5007">
        <v>19671</v>
      </c>
      <c r="I5007">
        <v>18</v>
      </c>
      <c r="J5007">
        <v>978</v>
      </c>
      <c r="K5007">
        <v>298.45</v>
      </c>
      <c r="L5007">
        <v>6.1</v>
      </c>
      <c r="M5007">
        <v>4.9000000000000004</v>
      </c>
      <c r="N5007" s="1" t="s">
        <v>21</v>
      </c>
      <c r="O5007">
        <v>20</v>
      </c>
      <c r="P5007">
        <v>27</v>
      </c>
      <c r="Q5007">
        <v>47</v>
      </c>
      <c r="R5007" t="str" cm="1">
        <f t="array" ref="R5007">_xlfn.IFS(Restaurant_Data[[#This Row],[Total Reservations]]&lt;=50, "Low", Restaurant_Data[[#This Row],[Total Reservations]]&lt;=100, "Medium", Restaurant_Data[[#This Row],[Total Reservations]]&lt;=200, "High")</f>
        <v>Low</v>
      </c>
      <c r="S5007" s="4">
        <v>327381.40999999997</v>
      </c>
      <c r="T5007" t="str" cm="1">
        <f t="array" ref="T5007">_xlfn.IFS(Restaurant_Data[[#This Row],[Revenue]]&lt;= 500000, "Low Income", Restaurant_Data[[#This Row],[Revenue]]&lt;=1000000, "Middle Income", Restaurant_Data[[#This Row],[Revenue]] &lt;= 2000000, "High Income")</f>
        <v>Low Income</v>
      </c>
    </row>
    <row r="5008" spans="1:20" x14ac:dyDescent="0.35">
      <c r="A5008" s="1" t="s">
        <v>5035</v>
      </c>
      <c r="B5008" s="1" t="s">
        <v>23</v>
      </c>
      <c r="C5008" s="1" t="s">
        <v>37</v>
      </c>
      <c r="D5008">
        <v>5</v>
      </c>
      <c r="E5008">
        <v>82</v>
      </c>
      <c r="F5008">
        <v>63.63</v>
      </c>
      <c r="G5008">
        <v>5649</v>
      </c>
      <c r="H5008">
        <v>56986</v>
      </c>
      <c r="I5008">
        <v>1</v>
      </c>
      <c r="J5008">
        <v>704</v>
      </c>
      <c r="K5008">
        <v>106.03</v>
      </c>
      <c r="L5008">
        <v>8.4</v>
      </c>
      <c r="M5008">
        <v>2.5</v>
      </c>
      <c r="N5008" s="1" t="s">
        <v>21</v>
      </c>
      <c r="O5008">
        <v>51</v>
      </c>
      <c r="P5008">
        <v>58</v>
      </c>
      <c r="Q5008">
        <v>109</v>
      </c>
      <c r="R5008" t="str" cm="1">
        <f t="array" ref="R5008">_xlfn.IFS(Restaurant_Data[[#This Row],[Total Reservations]]&lt;=50, "Low", Restaurant_Data[[#This Row],[Total Reservations]]&lt;=100, "Medium", Restaurant_Data[[#This Row],[Total Reservations]]&lt;=200, "High")</f>
        <v>High</v>
      </c>
      <c r="S5008" s="4">
        <v>1168784.01</v>
      </c>
      <c r="T5008" t="str" cm="1">
        <f t="array" ref="T5008">_xlfn.IFS(Restaurant_Data[[#This Row],[Revenue]]&lt;= 500000, "Low Income", Restaurant_Data[[#This Row],[Revenue]]&lt;=1000000, "Middle Income", Restaurant_Data[[#This Row],[Revenue]] &lt;= 2000000, "High Income")</f>
        <v>High Income</v>
      </c>
    </row>
    <row r="5009" spans="1:20" x14ac:dyDescent="0.35">
      <c r="A5009" s="1" t="s">
        <v>5036</v>
      </c>
      <c r="B5009" s="1" t="s">
        <v>19</v>
      </c>
      <c r="C5009" s="1" t="s">
        <v>31</v>
      </c>
      <c r="D5009">
        <v>3.6</v>
      </c>
      <c r="E5009">
        <v>30</v>
      </c>
      <c r="F5009">
        <v>32.64</v>
      </c>
      <c r="G5009">
        <v>2794</v>
      </c>
      <c r="H5009">
        <v>28455</v>
      </c>
      <c r="I5009">
        <v>1</v>
      </c>
      <c r="J5009">
        <v>898</v>
      </c>
      <c r="K5009">
        <v>267.42</v>
      </c>
      <c r="L5009">
        <v>4.2</v>
      </c>
      <c r="M5009">
        <v>2.1</v>
      </c>
      <c r="N5009" s="1" t="s">
        <v>21</v>
      </c>
      <c r="O5009">
        <v>27</v>
      </c>
      <c r="P5009">
        <v>3</v>
      </c>
      <c r="Q5009">
        <v>30</v>
      </c>
      <c r="R5009" t="str" cm="1">
        <f t="array" ref="R5009">_xlfn.IFS(Restaurant_Data[[#This Row],[Total Reservations]]&lt;=50, "Low", Restaurant_Data[[#This Row],[Total Reservations]]&lt;=100, "Medium", Restaurant_Data[[#This Row],[Total Reservations]]&lt;=200, "High")</f>
        <v>Low</v>
      </c>
      <c r="S5009" s="4">
        <v>226983.75</v>
      </c>
      <c r="T5009" t="str" cm="1">
        <f t="array" ref="T5009">_xlfn.IFS(Restaurant_Data[[#This Row],[Revenue]]&lt;= 500000, "Low Income", Restaurant_Data[[#This Row],[Revenue]]&lt;=1000000, "Middle Income", Restaurant_Data[[#This Row],[Revenue]] &lt;= 2000000, "High Income")</f>
        <v>Low Income</v>
      </c>
    </row>
    <row r="5010" spans="1:20" x14ac:dyDescent="0.35">
      <c r="A5010" s="1" t="s">
        <v>5037</v>
      </c>
      <c r="B5010" s="1" t="s">
        <v>34</v>
      </c>
      <c r="C5010" s="1" t="s">
        <v>26</v>
      </c>
      <c r="D5010">
        <v>4.2</v>
      </c>
      <c r="E5010">
        <v>68</v>
      </c>
      <c r="F5010">
        <v>52.61</v>
      </c>
      <c r="G5010">
        <v>3585</v>
      </c>
      <c r="H5010">
        <v>40104</v>
      </c>
      <c r="I5010">
        <v>11</v>
      </c>
      <c r="J5010">
        <v>741</v>
      </c>
      <c r="K5010">
        <v>69.52</v>
      </c>
      <c r="L5010">
        <v>1.2</v>
      </c>
      <c r="M5010">
        <v>7.3</v>
      </c>
      <c r="N5010" s="1" t="s">
        <v>27</v>
      </c>
      <c r="O5010">
        <v>47</v>
      </c>
      <c r="P5010">
        <v>16</v>
      </c>
      <c r="Q5010">
        <v>63</v>
      </c>
      <c r="R5010" t="str" cm="1">
        <f t="array" ref="R5010">_xlfn.IFS(Restaurant_Data[[#This Row],[Total Reservations]]&lt;=50, "Low", Restaurant_Data[[#This Row],[Total Reservations]]&lt;=100, "Medium", Restaurant_Data[[#This Row],[Total Reservations]]&lt;=200, "High")</f>
        <v>Medium</v>
      </c>
      <c r="S5010" s="4">
        <v>810897.25</v>
      </c>
      <c r="T5010" t="str" cm="1">
        <f t="array" ref="T5010">_xlfn.IFS(Restaurant_Data[[#This Row],[Revenue]]&lt;= 500000, "Low Income", Restaurant_Data[[#This Row],[Revenue]]&lt;=1000000, "Middle Income", Restaurant_Data[[#This Row],[Revenue]] &lt;= 2000000, "High Income")</f>
        <v>Middle Income</v>
      </c>
    </row>
    <row r="5011" spans="1:20" x14ac:dyDescent="0.35">
      <c r="A5011" s="1" t="s">
        <v>5038</v>
      </c>
      <c r="B5011" s="1" t="s">
        <v>23</v>
      </c>
      <c r="C5011" s="1" t="s">
        <v>26</v>
      </c>
      <c r="D5011">
        <v>3.9</v>
      </c>
      <c r="E5011">
        <v>90</v>
      </c>
      <c r="F5011">
        <v>53.03</v>
      </c>
      <c r="G5011">
        <v>2394</v>
      </c>
      <c r="H5011">
        <v>30566</v>
      </c>
      <c r="I5011">
        <v>3</v>
      </c>
      <c r="J5011">
        <v>212</v>
      </c>
      <c r="K5011">
        <v>95.43</v>
      </c>
      <c r="L5011">
        <v>1.4</v>
      </c>
      <c r="M5011">
        <v>6.2</v>
      </c>
      <c r="N5011" s="1" t="s">
        <v>21</v>
      </c>
      <c r="O5011">
        <v>66</v>
      </c>
      <c r="P5011">
        <v>36</v>
      </c>
      <c r="Q5011">
        <v>102</v>
      </c>
      <c r="R5011" t="str" cm="1">
        <f t="array" ref="R5011">_xlfn.IFS(Restaurant_Data[[#This Row],[Total Reservations]]&lt;=50, "Low", Restaurant_Data[[#This Row],[Total Reservations]]&lt;=100, "Medium", Restaurant_Data[[#This Row],[Total Reservations]]&lt;=200, "High")</f>
        <v>High</v>
      </c>
      <c r="S5011" s="4">
        <v>1062973.6599999999</v>
      </c>
      <c r="T5011" t="str" cm="1">
        <f t="array" ref="T5011">_xlfn.IFS(Restaurant_Data[[#This Row],[Revenue]]&lt;= 500000, "Low Income", Restaurant_Data[[#This Row],[Revenue]]&lt;=1000000, "Middle Income", Restaurant_Data[[#This Row],[Revenue]] &lt;= 2000000, "High Income")</f>
        <v>High Income</v>
      </c>
    </row>
    <row r="5012" spans="1:20" x14ac:dyDescent="0.35">
      <c r="A5012" s="1" t="s">
        <v>5039</v>
      </c>
      <c r="B5012" s="1" t="s">
        <v>34</v>
      </c>
      <c r="C5012" s="1" t="s">
        <v>42</v>
      </c>
      <c r="D5012">
        <v>4.0999999999999996</v>
      </c>
      <c r="E5012">
        <v>53</v>
      </c>
      <c r="F5012">
        <v>45.66</v>
      </c>
      <c r="G5012">
        <v>3460</v>
      </c>
      <c r="H5012">
        <v>42076</v>
      </c>
      <c r="I5012">
        <v>10</v>
      </c>
      <c r="J5012">
        <v>400</v>
      </c>
      <c r="K5012">
        <v>268.01</v>
      </c>
      <c r="L5012">
        <v>8.1999999999999993</v>
      </c>
      <c r="M5012">
        <v>6.1</v>
      </c>
      <c r="N5012" s="1" t="s">
        <v>21</v>
      </c>
      <c r="O5012">
        <v>4</v>
      </c>
      <c r="P5012">
        <v>25</v>
      </c>
      <c r="Q5012">
        <v>29</v>
      </c>
      <c r="R5012" t="str" cm="1">
        <f t="array" ref="R5012">_xlfn.IFS(Restaurant_Data[[#This Row],[Total Reservations]]&lt;=50, "Low", Restaurant_Data[[#This Row],[Total Reservations]]&lt;=100, "Medium", Restaurant_Data[[#This Row],[Total Reservations]]&lt;=200, "High")</f>
        <v>Low</v>
      </c>
      <c r="S5012" s="4">
        <v>556543.56000000006</v>
      </c>
      <c r="T5012" t="str" cm="1">
        <f t="array" ref="T5012">_xlfn.IFS(Restaurant_Data[[#This Row],[Revenue]]&lt;= 500000, "Low Income", Restaurant_Data[[#This Row],[Revenue]]&lt;=1000000, "Middle Income", Restaurant_Data[[#This Row],[Revenue]] &lt;= 2000000, "High Income")</f>
        <v>Middle Income</v>
      </c>
    </row>
    <row r="5013" spans="1:20" x14ac:dyDescent="0.35">
      <c r="A5013" s="1" t="s">
        <v>5040</v>
      </c>
      <c r="B5013" s="1" t="s">
        <v>23</v>
      </c>
      <c r="C5013" s="1" t="s">
        <v>24</v>
      </c>
      <c r="D5013">
        <v>3.3</v>
      </c>
      <c r="E5013">
        <v>74</v>
      </c>
      <c r="F5013">
        <v>27.56</v>
      </c>
      <c r="G5013">
        <v>5076</v>
      </c>
      <c r="H5013">
        <v>49548</v>
      </c>
      <c r="I5013">
        <v>12</v>
      </c>
      <c r="J5013">
        <v>527</v>
      </c>
      <c r="K5013">
        <v>274.73</v>
      </c>
      <c r="L5013">
        <v>4.7</v>
      </c>
      <c r="M5013">
        <v>3.2</v>
      </c>
      <c r="N5013" s="1" t="s">
        <v>21</v>
      </c>
      <c r="O5013">
        <v>26</v>
      </c>
      <c r="P5013">
        <v>30</v>
      </c>
      <c r="Q5013">
        <v>56</v>
      </c>
      <c r="R5013" t="str" cm="1">
        <f t="array" ref="R5013">_xlfn.IFS(Restaurant_Data[[#This Row],[Total Reservations]]&lt;=50, "Low", Restaurant_Data[[#This Row],[Total Reservations]]&lt;=100, "Medium", Restaurant_Data[[#This Row],[Total Reservations]]&lt;=200, "High")</f>
        <v>Medium</v>
      </c>
      <c r="S5013" s="4">
        <v>475276.12</v>
      </c>
      <c r="T5013" t="str" cm="1">
        <f t="array" ref="T5013">_xlfn.IFS(Restaurant_Data[[#This Row],[Revenue]]&lt;= 500000, "Low Income", Restaurant_Data[[#This Row],[Revenue]]&lt;=1000000, "Middle Income", Restaurant_Data[[#This Row],[Revenue]] &lt;= 2000000, "High Income")</f>
        <v>Low Income</v>
      </c>
    </row>
    <row r="5014" spans="1:20" x14ac:dyDescent="0.35">
      <c r="A5014" s="1" t="s">
        <v>5041</v>
      </c>
      <c r="B5014" s="1" t="s">
        <v>19</v>
      </c>
      <c r="C5014" s="1" t="s">
        <v>26</v>
      </c>
      <c r="D5014">
        <v>4.7</v>
      </c>
      <c r="E5014">
        <v>46</v>
      </c>
      <c r="F5014">
        <v>46.03</v>
      </c>
      <c r="G5014">
        <v>2994</v>
      </c>
      <c r="H5014">
        <v>31360</v>
      </c>
      <c r="I5014">
        <v>6</v>
      </c>
      <c r="J5014">
        <v>684</v>
      </c>
      <c r="K5014">
        <v>94.05</v>
      </c>
      <c r="L5014">
        <v>9.8000000000000007</v>
      </c>
      <c r="M5014">
        <v>3.1</v>
      </c>
      <c r="N5014" s="1" t="s">
        <v>21</v>
      </c>
      <c r="O5014">
        <v>27</v>
      </c>
      <c r="P5014">
        <v>27</v>
      </c>
      <c r="Q5014">
        <v>54</v>
      </c>
      <c r="R5014" t="str" cm="1">
        <f t="array" ref="R5014">_xlfn.IFS(Restaurant_Data[[#This Row],[Total Reservations]]&lt;=50, "Low", Restaurant_Data[[#This Row],[Total Reservations]]&lt;=100, "Medium", Restaurant_Data[[#This Row],[Total Reservations]]&lt;=200, "High")</f>
        <v>Medium</v>
      </c>
      <c r="S5014" s="4">
        <v>486068.84</v>
      </c>
      <c r="T5014" t="str" cm="1">
        <f t="array" ref="T5014">_xlfn.IFS(Restaurant_Data[[#This Row],[Revenue]]&lt;= 500000, "Low Income", Restaurant_Data[[#This Row],[Revenue]]&lt;=1000000, "Middle Income", Restaurant_Data[[#This Row],[Revenue]] &lt;= 2000000, "High Income")</f>
        <v>Low Income</v>
      </c>
    </row>
    <row r="5015" spans="1:20" x14ac:dyDescent="0.35">
      <c r="A5015" s="1" t="s">
        <v>5042</v>
      </c>
      <c r="B5015" s="1" t="s">
        <v>19</v>
      </c>
      <c r="C5015" s="1" t="s">
        <v>42</v>
      </c>
      <c r="D5015">
        <v>4.8</v>
      </c>
      <c r="E5015">
        <v>34</v>
      </c>
      <c r="F5015">
        <v>37.89</v>
      </c>
      <c r="G5015">
        <v>3396</v>
      </c>
      <c r="H5015">
        <v>40538</v>
      </c>
      <c r="I5015">
        <v>7</v>
      </c>
      <c r="J5015">
        <v>87</v>
      </c>
      <c r="K5015">
        <v>107.46</v>
      </c>
      <c r="L5015">
        <v>8.5</v>
      </c>
      <c r="M5015">
        <v>9.9</v>
      </c>
      <c r="N5015" s="1" t="s">
        <v>27</v>
      </c>
      <c r="O5015">
        <v>13</v>
      </c>
      <c r="P5015">
        <v>27</v>
      </c>
      <c r="Q5015">
        <v>40</v>
      </c>
      <c r="R5015" t="str" cm="1">
        <f t="array" ref="R5015">_xlfn.IFS(Restaurant_Data[[#This Row],[Total Reservations]]&lt;=50, "Low", Restaurant_Data[[#This Row],[Total Reservations]]&lt;=100, "Medium", Restaurant_Data[[#This Row],[Total Reservations]]&lt;=200, "High")</f>
        <v>Low</v>
      </c>
      <c r="S5015" s="4">
        <v>307139.44</v>
      </c>
      <c r="T5015" t="str" cm="1">
        <f t="array" ref="T5015">_xlfn.IFS(Restaurant_Data[[#This Row],[Revenue]]&lt;= 500000, "Low Income", Restaurant_Data[[#This Row],[Revenue]]&lt;=1000000, "Middle Income", Restaurant_Data[[#This Row],[Revenue]] &lt;= 2000000, "High Income")</f>
        <v>Low Income</v>
      </c>
    </row>
    <row r="5016" spans="1:20" x14ac:dyDescent="0.35">
      <c r="A5016" s="1" t="s">
        <v>5043</v>
      </c>
      <c r="B5016" s="1" t="s">
        <v>19</v>
      </c>
      <c r="C5016" s="1" t="s">
        <v>20</v>
      </c>
      <c r="D5016">
        <v>3.9</v>
      </c>
      <c r="E5016">
        <v>48</v>
      </c>
      <c r="F5016">
        <v>66.349999999999994</v>
      </c>
      <c r="G5016">
        <v>2690</v>
      </c>
      <c r="H5016">
        <v>25970</v>
      </c>
      <c r="I5016">
        <v>17</v>
      </c>
      <c r="J5016">
        <v>347</v>
      </c>
      <c r="K5016">
        <v>182.64</v>
      </c>
      <c r="L5016">
        <v>1.1000000000000001</v>
      </c>
      <c r="M5016">
        <v>6.7</v>
      </c>
      <c r="N5016" s="1" t="s">
        <v>27</v>
      </c>
      <c r="O5016">
        <v>43</v>
      </c>
      <c r="P5016">
        <v>28</v>
      </c>
      <c r="Q5016">
        <v>71</v>
      </c>
      <c r="R5016" t="str" cm="1">
        <f t="array" ref="R5016">_xlfn.IFS(Restaurant_Data[[#This Row],[Total Reservations]]&lt;=50, "Low", Restaurant_Data[[#This Row],[Total Reservations]]&lt;=100, "Medium", Restaurant_Data[[#This Row],[Total Reservations]]&lt;=200, "High")</f>
        <v>Medium</v>
      </c>
      <c r="S5016" s="4">
        <v>729109.55</v>
      </c>
      <c r="T5016" t="str" cm="1">
        <f t="array" ref="T5016">_xlfn.IFS(Restaurant_Data[[#This Row],[Revenue]]&lt;= 500000, "Low Income", Restaurant_Data[[#This Row],[Revenue]]&lt;=1000000, "Middle Income", Restaurant_Data[[#This Row],[Revenue]] &lt;= 2000000, "High Income")</f>
        <v>Middle Income</v>
      </c>
    </row>
    <row r="5017" spans="1:20" x14ac:dyDescent="0.35">
      <c r="A5017" s="1" t="s">
        <v>5044</v>
      </c>
      <c r="B5017" s="1" t="s">
        <v>23</v>
      </c>
      <c r="C5017" s="1" t="s">
        <v>24</v>
      </c>
      <c r="D5017">
        <v>3.6</v>
      </c>
      <c r="E5017">
        <v>72</v>
      </c>
      <c r="F5017">
        <v>26.87</v>
      </c>
      <c r="G5017">
        <v>6296</v>
      </c>
      <c r="H5017">
        <v>70151</v>
      </c>
      <c r="I5017">
        <v>17</v>
      </c>
      <c r="J5017">
        <v>926</v>
      </c>
      <c r="K5017">
        <v>63.17</v>
      </c>
      <c r="L5017">
        <v>8.8000000000000007</v>
      </c>
      <c r="M5017">
        <v>8.4</v>
      </c>
      <c r="N5017" s="1" t="s">
        <v>27</v>
      </c>
      <c r="O5017">
        <v>5</v>
      </c>
      <c r="P5017">
        <v>52</v>
      </c>
      <c r="Q5017">
        <v>57</v>
      </c>
      <c r="R5017" t="str" cm="1">
        <f t="array" ref="R5017">_xlfn.IFS(Restaurant_Data[[#This Row],[Total Reservations]]&lt;=50, "Low", Restaurant_Data[[#This Row],[Total Reservations]]&lt;=100, "Medium", Restaurant_Data[[#This Row],[Total Reservations]]&lt;=200, "High")</f>
        <v>Medium</v>
      </c>
      <c r="S5017" s="4">
        <v>465621.3</v>
      </c>
      <c r="T5017" t="str" cm="1">
        <f t="array" ref="T5017">_xlfn.IFS(Restaurant_Data[[#This Row],[Revenue]]&lt;= 500000, "Low Income", Restaurant_Data[[#This Row],[Revenue]]&lt;=1000000, "Middle Income", Restaurant_Data[[#This Row],[Revenue]] &lt;= 2000000, "High Income")</f>
        <v>Low Income</v>
      </c>
    </row>
    <row r="5018" spans="1:20" x14ac:dyDescent="0.35">
      <c r="A5018" s="1" t="s">
        <v>5045</v>
      </c>
      <c r="B5018" s="1" t="s">
        <v>34</v>
      </c>
      <c r="C5018" s="1" t="s">
        <v>26</v>
      </c>
      <c r="D5018">
        <v>3.3</v>
      </c>
      <c r="E5018">
        <v>60</v>
      </c>
      <c r="F5018">
        <v>48.68</v>
      </c>
      <c r="G5018">
        <v>2489</v>
      </c>
      <c r="H5018">
        <v>31620</v>
      </c>
      <c r="I5018">
        <v>4</v>
      </c>
      <c r="J5018">
        <v>281</v>
      </c>
      <c r="K5018">
        <v>286.32</v>
      </c>
      <c r="L5018">
        <v>2.9</v>
      </c>
      <c r="M5018">
        <v>4.4000000000000004</v>
      </c>
      <c r="N5018" s="1" t="s">
        <v>21</v>
      </c>
      <c r="O5018">
        <v>13</v>
      </c>
      <c r="P5018">
        <v>35</v>
      </c>
      <c r="Q5018">
        <v>48</v>
      </c>
      <c r="R5018" t="str" cm="1">
        <f t="array" ref="R5018">_xlfn.IFS(Restaurant_Data[[#This Row],[Total Reservations]]&lt;=50, "Low", Restaurant_Data[[#This Row],[Total Reservations]]&lt;=100, "Medium", Restaurant_Data[[#This Row],[Total Reservations]]&lt;=200, "High")</f>
        <v>Low</v>
      </c>
      <c r="S5018" s="4">
        <v>655518.34</v>
      </c>
      <c r="T5018" t="str" cm="1">
        <f t="array" ref="T5018">_xlfn.IFS(Restaurant_Data[[#This Row],[Revenue]]&lt;= 500000, "Low Income", Restaurant_Data[[#This Row],[Revenue]]&lt;=1000000, "Middle Income", Restaurant_Data[[#This Row],[Revenue]] &lt;= 2000000, "High Income")</f>
        <v>Middle Income</v>
      </c>
    </row>
    <row r="5019" spans="1:20" x14ac:dyDescent="0.35">
      <c r="A5019" s="1" t="s">
        <v>5046</v>
      </c>
      <c r="B5019" s="1" t="s">
        <v>34</v>
      </c>
      <c r="C5019" s="1" t="s">
        <v>20</v>
      </c>
      <c r="D5019">
        <v>4.4000000000000004</v>
      </c>
      <c r="E5019">
        <v>51</v>
      </c>
      <c r="F5019">
        <v>69.55</v>
      </c>
      <c r="G5019">
        <v>3281</v>
      </c>
      <c r="H5019">
        <v>33550</v>
      </c>
      <c r="I5019">
        <v>1</v>
      </c>
      <c r="J5019">
        <v>898</v>
      </c>
      <c r="K5019">
        <v>140.52000000000001</v>
      </c>
      <c r="L5019">
        <v>5.4</v>
      </c>
      <c r="M5019">
        <v>8.6</v>
      </c>
      <c r="N5019" s="1" t="s">
        <v>21</v>
      </c>
      <c r="O5019">
        <v>18</v>
      </c>
      <c r="P5019">
        <v>25</v>
      </c>
      <c r="Q5019">
        <v>43</v>
      </c>
      <c r="R5019" t="str" cm="1">
        <f t="array" ref="R5019">_xlfn.IFS(Restaurant_Data[[#This Row],[Total Reservations]]&lt;=50, "Low", Restaurant_Data[[#This Row],[Total Reservations]]&lt;=100, "Medium", Restaurant_Data[[#This Row],[Total Reservations]]&lt;=200, "High")</f>
        <v>Low</v>
      </c>
      <c r="S5019" s="4">
        <v>796189.6</v>
      </c>
      <c r="T5019" t="str" cm="1">
        <f t="array" ref="T5019">_xlfn.IFS(Restaurant_Data[[#This Row],[Revenue]]&lt;= 500000, "Low Income", Restaurant_Data[[#This Row],[Revenue]]&lt;=1000000, "Middle Income", Restaurant_Data[[#This Row],[Revenue]] &lt;= 2000000, "High Income")</f>
        <v>Middle Income</v>
      </c>
    </row>
    <row r="5020" spans="1:20" x14ac:dyDescent="0.35">
      <c r="A5020" s="1" t="s">
        <v>5047</v>
      </c>
      <c r="B5020" s="1" t="s">
        <v>23</v>
      </c>
      <c r="C5020" s="1" t="s">
        <v>42</v>
      </c>
      <c r="D5020">
        <v>3.6</v>
      </c>
      <c r="E5020">
        <v>83</v>
      </c>
      <c r="F5020">
        <v>44.94</v>
      </c>
      <c r="G5020">
        <v>5059</v>
      </c>
      <c r="H5020">
        <v>57272</v>
      </c>
      <c r="I5020">
        <v>1</v>
      </c>
      <c r="J5020">
        <v>813</v>
      </c>
      <c r="K5020">
        <v>172.32</v>
      </c>
      <c r="L5020">
        <v>5.6</v>
      </c>
      <c r="M5020">
        <v>7.5</v>
      </c>
      <c r="N5020" s="1" t="s">
        <v>21</v>
      </c>
      <c r="O5020">
        <v>0</v>
      </c>
      <c r="P5020">
        <v>27</v>
      </c>
      <c r="Q5020">
        <v>27</v>
      </c>
      <c r="R5020" t="str" cm="1">
        <f t="array" ref="R5020">_xlfn.IFS(Restaurant_Data[[#This Row],[Total Reservations]]&lt;=50, "Low", Restaurant_Data[[#This Row],[Total Reservations]]&lt;=100, "Medium", Restaurant_Data[[#This Row],[Total Reservations]]&lt;=200, "High")</f>
        <v>Low</v>
      </c>
      <c r="S5020" s="4">
        <v>837715.86</v>
      </c>
      <c r="T5020" t="str" cm="1">
        <f t="array" ref="T5020">_xlfn.IFS(Restaurant_Data[[#This Row],[Revenue]]&lt;= 500000, "Low Income", Restaurant_Data[[#This Row],[Revenue]]&lt;=1000000, "Middle Income", Restaurant_Data[[#This Row],[Revenue]] &lt;= 2000000, "High Income")</f>
        <v>Middle Income</v>
      </c>
    </row>
    <row r="5021" spans="1:20" x14ac:dyDescent="0.35">
      <c r="A5021" s="1" t="s">
        <v>5048</v>
      </c>
      <c r="B5021" s="1" t="s">
        <v>23</v>
      </c>
      <c r="C5021" s="1" t="s">
        <v>26</v>
      </c>
      <c r="D5021">
        <v>4.8</v>
      </c>
      <c r="E5021">
        <v>75</v>
      </c>
      <c r="F5021">
        <v>47.15</v>
      </c>
      <c r="G5021">
        <v>8417</v>
      </c>
      <c r="H5021">
        <v>88385</v>
      </c>
      <c r="I5021">
        <v>17</v>
      </c>
      <c r="J5021">
        <v>568</v>
      </c>
      <c r="K5021">
        <v>76.260000000000005</v>
      </c>
      <c r="L5021">
        <v>1.5</v>
      </c>
      <c r="M5021">
        <v>4.2</v>
      </c>
      <c r="N5021" s="1" t="s">
        <v>27</v>
      </c>
      <c r="O5021">
        <v>61</v>
      </c>
      <c r="P5021">
        <v>60</v>
      </c>
      <c r="Q5021">
        <v>121</v>
      </c>
      <c r="R5021" t="str" cm="1">
        <f t="array" ref="R5021">_xlfn.IFS(Restaurant_Data[[#This Row],[Total Reservations]]&lt;=50, "Low", Restaurant_Data[[#This Row],[Total Reservations]]&lt;=100, "Medium", Restaurant_Data[[#This Row],[Total Reservations]]&lt;=200, "High")</f>
        <v>High</v>
      </c>
      <c r="S5021" s="4">
        <v>818174.65</v>
      </c>
      <c r="T5021" t="str" cm="1">
        <f t="array" ref="T5021">_xlfn.IFS(Restaurant_Data[[#This Row],[Revenue]]&lt;= 500000, "Low Income", Restaurant_Data[[#This Row],[Revenue]]&lt;=1000000, "Middle Income", Restaurant_Data[[#This Row],[Revenue]] &lt;= 2000000, "High Income")</f>
        <v>Middle Income</v>
      </c>
    </row>
    <row r="5022" spans="1:20" x14ac:dyDescent="0.35">
      <c r="A5022" s="1" t="s">
        <v>5049</v>
      </c>
      <c r="B5022" s="1" t="s">
        <v>34</v>
      </c>
      <c r="C5022" s="1" t="s">
        <v>26</v>
      </c>
      <c r="D5022">
        <v>4.3</v>
      </c>
      <c r="E5022">
        <v>68</v>
      </c>
      <c r="F5022">
        <v>55.69</v>
      </c>
      <c r="G5022">
        <v>1152</v>
      </c>
      <c r="H5022">
        <v>17440</v>
      </c>
      <c r="I5022">
        <v>11</v>
      </c>
      <c r="J5022">
        <v>617</v>
      </c>
      <c r="K5022">
        <v>58.14</v>
      </c>
      <c r="L5022">
        <v>2.1</v>
      </c>
      <c r="M5022">
        <v>7.5</v>
      </c>
      <c r="N5022" s="1" t="s">
        <v>21</v>
      </c>
      <c r="O5022">
        <v>28</v>
      </c>
      <c r="P5022">
        <v>21</v>
      </c>
      <c r="Q5022">
        <v>49</v>
      </c>
      <c r="R5022" t="str" cm="1">
        <f t="array" ref="R5022">_xlfn.IFS(Restaurant_Data[[#This Row],[Total Reservations]]&lt;=50, "Low", Restaurant_Data[[#This Row],[Total Reservations]]&lt;=100, "Medium", Restaurant_Data[[#This Row],[Total Reservations]]&lt;=200, "High")</f>
        <v>Low</v>
      </c>
      <c r="S5022" s="4">
        <v>851698.29</v>
      </c>
      <c r="T5022" t="str" cm="1">
        <f t="array" ref="T5022">_xlfn.IFS(Restaurant_Data[[#This Row],[Revenue]]&lt;= 500000, "Low Income", Restaurant_Data[[#This Row],[Revenue]]&lt;=1000000, "Middle Income", Restaurant_Data[[#This Row],[Revenue]] &lt;= 2000000, "High Income")</f>
        <v>Middle Income</v>
      </c>
    </row>
    <row r="5023" spans="1:20" x14ac:dyDescent="0.35">
      <c r="A5023" s="1" t="s">
        <v>5050</v>
      </c>
      <c r="B5023" s="1" t="s">
        <v>34</v>
      </c>
      <c r="C5023" s="1" t="s">
        <v>31</v>
      </c>
      <c r="D5023">
        <v>4.3</v>
      </c>
      <c r="E5023">
        <v>50</v>
      </c>
      <c r="F5023">
        <v>38.909999999999997</v>
      </c>
      <c r="G5023">
        <v>2237</v>
      </c>
      <c r="H5023">
        <v>31210</v>
      </c>
      <c r="I5023">
        <v>3</v>
      </c>
      <c r="J5023">
        <v>950</v>
      </c>
      <c r="K5023">
        <v>166.95</v>
      </c>
      <c r="L5023">
        <v>4.8</v>
      </c>
      <c r="M5023">
        <v>9.3000000000000007</v>
      </c>
      <c r="N5023" s="1" t="s">
        <v>27</v>
      </c>
      <c r="O5023">
        <v>39</v>
      </c>
      <c r="P5023">
        <v>49</v>
      </c>
      <c r="Q5023">
        <v>88</v>
      </c>
      <c r="R5023" t="str" cm="1">
        <f t="array" ref="R5023">_xlfn.IFS(Restaurant_Data[[#This Row],[Total Reservations]]&lt;=50, "Low", Restaurant_Data[[#This Row],[Total Reservations]]&lt;=100, "Medium", Restaurant_Data[[#This Row],[Total Reservations]]&lt;=200, "High")</f>
        <v>Medium</v>
      </c>
      <c r="S5023" s="4">
        <v>446354.58</v>
      </c>
      <c r="T5023" t="str" cm="1">
        <f t="array" ref="T5023">_xlfn.IFS(Restaurant_Data[[#This Row],[Revenue]]&lt;= 500000, "Low Income", Restaurant_Data[[#This Row],[Revenue]]&lt;=1000000, "Middle Income", Restaurant_Data[[#This Row],[Revenue]] &lt;= 2000000, "High Income")</f>
        <v>Low Income</v>
      </c>
    </row>
    <row r="5024" spans="1:20" x14ac:dyDescent="0.35">
      <c r="A5024" s="1" t="s">
        <v>5051</v>
      </c>
      <c r="B5024" s="1" t="s">
        <v>34</v>
      </c>
      <c r="C5024" s="1" t="s">
        <v>20</v>
      </c>
      <c r="D5024">
        <v>4.0999999999999996</v>
      </c>
      <c r="E5024">
        <v>56</v>
      </c>
      <c r="F5024">
        <v>74.7</v>
      </c>
      <c r="G5024">
        <v>1067</v>
      </c>
      <c r="H5024">
        <v>17692</v>
      </c>
      <c r="I5024">
        <v>10</v>
      </c>
      <c r="J5024">
        <v>217</v>
      </c>
      <c r="K5024">
        <v>80.42</v>
      </c>
      <c r="L5024">
        <v>6.8</v>
      </c>
      <c r="M5024">
        <v>2.9</v>
      </c>
      <c r="N5024" s="1" t="s">
        <v>21</v>
      </c>
      <c r="O5024">
        <v>54</v>
      </c>
      <c r="P5024">
        <v>34</v>
      </c>
      <c r="Q5024">
        <v>88</v>
      </c>
      <c r="R5024" t="str" cm="1">
        <f t="array" ref="R5024">_xlfn.IFS(Restaurant_Data[[#This Row],[Total Reservations]]&lt;=50, "Low", Restaurant_Data[[#This Row],[Total Reservations]]&lt;=100, "Medium", Restaurant_Data[[#This Row],[Total Reservations]]&lt;=200, "High")</f>
        <v>Medium</v>
      </c>
      <c r="S5024" s="4">
        <v>940463.5</v>
      </c>
      <c r="T5024" t="str" cm="1">
        <f t="array" ref="T5024">_xlfn.IFS(Restaurant_Data[[#This Row],[Revenue]]&lt;= 500000, "Low Income", Restaurant_Data[[#This Row],[Revenue]]&lt;=1000000, "Middle Income", Restaurant_Data[[#This Row],[Revenue]] &lt;= 2000000, "High Income")</f>
        <v>Middle Income</v>
      </c>
    </row>
    <row r="5025" spans="1:20" x14ac:dyDescent="0.35">
      <c r="A5025" s="1" t="s">
        <v>5052</v>
      </c>
      <c r="B5025" s="1" t="s">
        <v>34</v>
      </c>
      <c r="C5025" s="1" t="s">
        <v>26</v>
      </c>
      <c r="D5025">
        <v>3.1</v>
      </c>
      <c r="E5025">
        <v>51</v>
      </c>
      <c r="F5025">
        <v>55.22</v>
      </c>
      <c r="G5025">
        <v>1962</v>
      </c>
      <c r="H5025">
        <v>22574</v>
      </c>
      <c r="I5025">
        <v>2</v>
      </c>
      <c r="J5025">
        <v>878</v>
      </c>
      <c r="K5025">
        <v>207.58</v>
      </c>
      <c r="L5025">
        <v>3.4</v>
      </c>
      <c r="M5025">
        <v>5.9</v>
      </c>
      <c r="N5025" s="1" t="s">
        <v>27</v>
      </c>
      <c r="O5025">
        <v>6</v>
      </c>
      <c r="P5025">
        <v>17</v>
      </c>
      <c r="Q5025">
        <v>23</v>
      </c>
      <c r="R5025" t="str" cm="1">
        <f t="array" ref="R5025">_xlfn.IFS(Restaurant_Data[[#This Row],[Total Reservations]]&lt;=50, "Low", Restaurant_Data[[#This Row],[Total Reservations]]&lt;=100, "Medium", Restaurant_Data[[#This Row],[Total Reservations]]&lt;=200, "High")</f>
        <v>Low</v>
      </c>
      <c r="S5025" s="4">
        <v>630499.93999999994</v>
      </c>
      <c r="T5025" t="str" cm="1">
        <f t="array" ref="T5025">_xlfn.IFS(Restaurant_Data[[#This Row],[Revenue]]&lt;= 500000, "Low Income", Restaurant_Data[[#This Row],[Revenue]]&lt;=1000000, "Middle Income", Restaurant_Data[[#This Row],[Revenue]] &lt;= 2000000, "High Income")</f>
        <v>Middle Income</v>
      </c>
    </row>
    <row r="5026" spans="1:20" x14ac:dyDescent="0.35">
      <c r="A5026" s="1" t="s">
        <v>5053</v>
      </c>
      <c r="B5026" s="1" t="s">
        <v>23</v>
      </c>
      <c r="C5026" s="1" t="s">
        <v>37</v>
      </c>
      <c r="D5026">
        <v>4.9000000000000004</v>
      </c>
      <c r="E5026">
        <v>88</v>
      </c>
      <c r="F5026">
        <v>63.29</v>
      </c>
      <c r="G5026">
        <v>3685</v>
      </c>
      <c r="H5026">
        <v>38839</v>
      </c>
      <c r="I5026">
        <v>16</v>
      </c>
      <c r="J5026">
        <v>780</v>
      </c>
      <c r="K5026">
        <v>248.62</v>
      </c>
      <c r="L5026">
        <v>5.7</v>
      </c>
      <c r="M5026">
        <v>9.6999999999999993</v>
      </c>
      <c r="N5026" s="1" t="s">
        <v>21</v>
      </c>
      <c r="O5026">
        <v>83</v>
      </c>
      <c r="P5026">
        <v>68</v>
      </c>
      <c r="Q5026">
        <v>151</v>
      </c>
      <c r="R5026" t="str" cm="1">
        <f t="array" ref="R5026">_xlfn.IFS(Restaurant_Data[[#This Row],[Total Reservations]]&lt;=50, "Low", Restaurant_Data[[#This Row],[Total Reservations]]&lt;=100, "Medium", Restaurant_Data[[#This Row],[Total Reservations]]&lt;=200, "High")</f>
        <v>High</v>
      </c>
      <c r="S5026" s="4">
        <v>1262011.1200000001</v>
      </c>
      <c r="T5026" t="str" cm="1">
        <f t="array" ref="T5026">_xlfn.IFS(Restaurant_Data[[#This Row],[Revenue]]&lt;= 500000, "Low Income", Restaurant_Data[[#This Row],[Revenue]]&lt;=1000000, "Middle Income", Restaurant_Data[[#This Row],[Revenue]] &lt;= 2000000, "High Income")</f>
        <v>High Income</v>
      </c>
    </row>
    <row r="5027" spans="1:20" x14ac:dyDescent="0.35">
      <c r="A5027" s="1" t="s">
        <v>5054</v>
      </c>
      <c r="B5027" s="1" t="s">
        <v>23</v>
      </c>
      <c r="C5027" s="1" t="s">
        <v>31</v>
      </c>
      <c r="D5027">
        <v>4.3</v>
      </c>
      <c r="E5027">
        <v>70</v>
      </c>
      <c r="F5027">
        <v>38.68</v>
      </c>
      <c r="G5027">
        <v>5372</v>
      </c>
      <c r="H5027">
        <v>53253</v>
      </c>
      <c r="I5027">
        <v>16</v>
      </c>
      <c r="J5027">
        <v>114</v>
      </c>
      <c r="K5027">
        <v>57.92</v>
      </c>
      <c r="L5027">
        <v>4.4000000000000004</v>
      </c>
      <c r="M5027">
        <v>8.4</v>
      </c>
      <c r="N5027" s="1" t="s">
        <v>21</v>
      </c>
      <c r="O5027">
        <v>43</v>
      </c>
      <c r="P5027">
        <v>10</v>
      </c>
      <c r="Q5027">
        <v>53</v>
      </c>
      <c r="R5027" t="str" cm="1">
        <f t="array" ref="R5027">_xlfn.IFS(Restaurant_Data[[#This Row],[Total Reservations]]&lt;=50, "Low", Restaurant_Data[[#This Row],[Total Reservations]]&lt;=100, "Medium", Restaurant_Data[[#This Row],[Total Reservations]]&lt;=200, "High")</f>
        <v>Medium</v>
      </c>
      <c r="S5027" s="4">
        <v>628363.09</v>
      </c>
      <c r="T5027" t="str" cm="1">
        <f t="array" ref="T5027">_xlfn.IFS(Restaurant_Data[[#This Row],[Revenue]]&lt;= 500000, "Low Income", Restaurant_Data[[#This Row],[Revenue]]&lt;=1000000, "Middle Income", Restaurant_Data[[#This Row],[Revenue]] &lt;= 2000000, "High Income")</f>
        <v>Middle Income</v>
      </c>
    </row>
    <row r="5028" spans="1:20" x14ac:dyDescent="0.35">
      <c r="A5028" s="1" t="s">
        <v>5055</v>
      </c>
      <c r="B5028" s="1" t="s">
        <v>19</v>
      </c>
      <c r="C5028" s="1" t="s">
        <v>31</v>
      </c>
      <c r="D5028">
        <v>5</v>
      </c>
      <c r="E5028">
        <v>38</v>
      </c>
      <c r="F5028">
        <v>34.82</v>
      </c>
      <c r="G5028">
        <v>2190</v>
      </c>
      <c r="H5028">
        <v>22455</v>
      </c>
      <c r="I5028">
        <v>8</v>
      </c>
      <c r="J5028">
        <v>243</v>
      </c>
      <c r="K5028">
        <v>203.06</v>
      </c>
      <c r="L5028">
        <v>6.7</v>
      </c>
      <c r="M5028">
        <v>6.6</v>
      </c>
      <c r="N5028" s="1" t="s">
        <v>27</v>
      </c>
      <c r="O5028">
        <v>9</v>
      </c>
      <c r="P5028">
        <v>23</v>
      </c>
      <c r="Q5028">
        <v>32</v>
      </c>
      <c r="R5028" t="str" cm="1">
        <f t="array" ref="R5028">_xlfn.IFS(Restaurant_Data[[#This Row],[Total Reservations]]&lt;=50, "Low", Restaurant_Data[[#This Row],[Total Reservations]]&lt;=100, "Medium", Restaurant_Data[[#This Row],[Total Reservations]]&lt;=200, "High")</f>
        <v>Low</v>
      </c>
      <c r="S5028" s="4">
        <v>310430.03000000003</v>
      </c>
      <c r="T5028" t="str" cm="1">
        <f t="array" ref="T5028">_xlfn.IFS(Restaurant_Data[[#This Row],[Revenue]]&lt;= 500000, "Low Income", Restaurant_Data[[#This Row],[Revenue]]&lt;=1000000, "Middle Income", Restaurant_Data[[#This Row],[Revenue]] &lt;= 2000000, "High Income")</f>
        <v>Low Income</v>
      </c>
    </row>
    <row r="5029" spans="1:20" x14ac:dyDescent="0.35">
      <c r="A5029" s="1" t="s">
        <v>5056</v>
      </c>
      <c r="B5029" s="1" t="s">
        <v>34</v>
      </c>
      <c r="C5029" s="1" t="s">
        <v>26</v>
      </c>
      <c r="D5029">
        <v>4.0999999999999996</v>
      </c>
      <c r="E5029">
        <v>70</v>
      </c>
      <c r="F5029">
        <v>50.61</v>
      </c>
      <c r="G5029">
        <v>2996</v>
      </c>
      <c r="H5029">
        <v>33831</v>
      </c>
      <c r="I5029">
        <v>7</v>
      </c>
      <c r="J5029">
        <v>501</v>
      </c>
      <c r="K5029">
        <v>253.91</v>
      </c>
      <c r="L5029">
        <v>4.8</v>
      </c>
      <c r="M5029">
        <v>1.6</v>
      </c>
      <c r="N5029" s="1" t="s">
        <v>27</v>
      </c>
      <c r="O5029">
        <v>69</v>
      </c>
      <c r="P5029">
        <v>37</v>
      </c>
      <c r="Q5029">
        <v>106</v>
      </c>
      <c r="R5029" t="str" cm="1">
        <f t="array" ref="R5029">_xlfn.IFS(Restaurant_Data[[#This Row],[Total Reservations]]&lt;=50, "Low", Restaurant_Data[[#This Row],[Total Reservations]]&lt;=100, "Medium", Restaurant_Data[[#This Row],[Total Reservations]]&lt;=200, "High")</f>
        <v>High</v>
      </c>
      <c r="S5029" s="4">
        <v>798603.51</v>
      </c>
      <c r="T5029" t="str" cm="1">
        <f t="array" ref="T5029">_xlfn.IFS(Restaurant_Data[[#This Row],[Revenue]]&lt;= 500000, "Low Income", Restaurant_Data[[#This Row],[Revenue]]&lt;=1000000, "Middle Income", Restaurant_Data[[#This Row],[Revenue]] &lt;= 2000000, "High Income")</f>
        <v>Middle Income</v>
      </c>
    </row>
    <row r="5030" spans="1:20" x14ac:dyDescent="0.35">
      <c r="A5030" s="1" t="s">
        <v>5057</v>
      </c>
      <c r="B5030" s="1" t="s">
        <v>19</v>
      </c>
      <c r="C5030" s="1" t="s">
        <v>31</v>
      </c>
      <c r="D5030">
        <v>4.4000000000000004</v>
      </c>
      <c r="E5030">
        <v>46</v>
      </c>
      <c r="F5030">
        <v>40.26</v>
      </c>
      <c r="G5030">
        <v>1558</v>
      </c>
      <c r="H5030">
        <v>18713</v>
      </c>
      <c r="I5030">
        <v>10</v>
      </c>
      <c r="J5030">
        <v>654</v>
      </c>
      <c r="K5030">
        <v>159.86000000000001</v>
      </c>
      <c r="L5030">
        <v>8.6999999999999993</v>
      </c>
      <c r="M5030">
        <v>4.7</v>
      </c>
      <c r="N5030" s="1" t="s">
        <v>21</v>
      </c>
      <c r="O5030">
        <v>12</v>
      </c>
      <c r="P5030">
        <v>44</v>
      </c>
      <c r="Q5030">
        <v>56</v>
      </c>
      <c r="R5030" t="str" cm="1">
        <f t="array" ref="R5030">_xlfn.IFS(Restaurant_Data[[#This Row],[Total Reservations]]&lt;=50, "Low", Restaurant_Data[[#This Row],[Total Reservations]]&lt;=100, "Medium", Restaurant_Data[[#This Row],[Total Reservations]]&lt;=200, "High")</f>
        <v>Medium</v>
      </c>
      <c r="S5030" s="4">
        <v>429114.45</v>
      </c>
      <c r="T5030" t="str" cm="1">
        <f t="array" ref="T5030">_xlfn.IFS(Restaurant_Data[[#This Row],[Revenue]]&lt;= 500000, "Low Income", Restaurant_Data[[#This Row],[Revenue]]&lt;=1000000, "Middle Income", Restaurant_Data[[#This Row],[Revenue]] &lt;= 2000000, "High Income")</f>
        <v>Low Income</v>
      </c>
    </row>
    <row r="5031" spans="1:20" x14ac:dyDescent="0.35">
      <c r="A5031" s="1" t="s">
        <v>5058</v>
      </c>
      <c r="B5031" s="1" t="s">
        <v>23</v>
      </c>
      <c r="C5031" s="1" t="s">
        <v>24</v>
      </c>
      <c r="D5031">
        <v>3.1</v>
      </c>
      <c r="E5031">
        <v>79</v>
      </c>
      <c r="F5031">
        <v>29.16</v>
      </c>
      <c r="G5031">
        <v>2138</v>
      </c>
      <c r="H5031">
        <v>22755</v>
      </c>
      <c r="I5031">
        <v>4</v>
      </c>
      <c r="J5031">
        <v>902</v>
      </c>
      <c r="K5031">
        <v>289.93</v>
      </c>
      <c r="L5031">
        <v>9.9</v>
      </c>
      <c r="M5031">
        <v>6.9</v>
      </c>
      <c r="N5031" s="1" t="s">
        <v>27</v>
      </c>
      <c r="O5031">
        <v>76</v>
      </c>
      <c r="P5031">
        <v>43</v>
      </c>
      <c r="Q5031">
        <v>119</v>
      </c>
      <c r="R5031" t="str" cm="1">
        <f t="array" ref="R5031">_xlfn.IFS(Restaurant_Data[[#This Row],[Total Reservations]]&lt;=50, "Low", Restaurant_Data[[#This Row],[Total Reservations]]&lt;=100, "Medium", Restaurant_Data[[#This Row],[Total Reservations]]&lt;=200, "High")</f>
        <v>High</v>
      </c>
      <c r="S5031" s="4">
        <v>526515.94999999995</v>
      </c>
      <c r="T5031" t="str" cm="1">
        <f t="array" ref="T5031">_xlfn.IFS(Restaurant_Data[[#This Row],[Revenue]]&lt;= 500000, "Low Income", Restaurant_Data[[#This Row],[Revenue]]&lt;=1000000, "Middle Income", Restaurant_Data[[#This Row],[Revenue]] &lt;= 2000000, "High Income")</f>
        <v>Middle Income</v>
      </c>
    </row>
    <row r="5032" spans="1:20" x14ac:dyDescent="0.35">
      <c r="A5032" s="1" t="s">
        <v>5059</v>
      </c>
      <c r="B5032" s="1" t="s">
        <v>23</v>
      </c>
      <c r="C5032" s="1" t="s">
        <v>20</v>
      </c>
      <c r="D5032">
        <v>4.3</v>
      </c>
      <c r="E5032">
        <v>75</v>
      </c>
      <c r="F5032">
        <v>65.459999999999994</v>
      </c>
      <c r="G5032">
        <v>6785</v>
      </c>
      <c r="H5032">
        <v>72153</v>
      </c>
      <c r="I5032">
        <v>9</v>
      </c>
      <c r="J5032">
        <v>219</v>
      </c>
      <c r="K5032">
        <v>77.8</v>
      </c>
      <c r="L5032">
        <v>9.1999999999999993</v>
      </c>
      <c r="M5032">
        <v>4.7</v>
      </c>
      <c r="N5032" s="1" t="s">
        <v>21</v>
      </c>
      <c r="O5032">
        <v>71</v>
      </c>
      <c r="P5032">
        <v>24</v>
      </c>
      <c r="Q5032">
        <v>95</v>
      </c>
      <c r="R5032" t="str" cm="1">
        <f t="array" ref="R5032">_xlfn.IFS(Restaurant_Data[[#This Row],[Total Reservations]]&lt;=50, "Low", Restaurant_Data[[#This Row],[Total Reservations]]&lt;=100, "Medium", Restaurant_Data[[#This Row],[Total Reservations]]&lt;=200, "High")</f>
        <v>Medium</v>
      </c>
      <c r="S5032" s="4">
        <v>1111572.3500000001</v>
      </c>
      <c r="T5032" t="str" cm="1">
        <f t="array" ref="T5032">_xlfn.IFS(Restaurant_Data[[#This Row],[Revenue]]&lt;= 500000, "Low Income", Restaurant_Data[[#This Row],[Revenue]]&lt;=1000000, "Middle Income", Restaurant_Data[[#This Row],[Revenue]] &lt;= 2000000, "High Income")</f>
        <v>High Income</v>
      </c>
    </row>
    <row r="5033" spans="1:20" x14ac:dyDescent="0.35">
      <c r="A5033" s="1" t="s">
        <v>5060</v>
      </c>
      <c r="B5033" s="1" t="s">
        <v>19</v>
      </c>
      <c r="C5033" s="1" t="s">
        <v>24</v>
      </c>
      <c r="D5033">
        <v>4.5</v>
      </c>
      <c r="E5033">
        <v>32</v>
      </c>
      <c r="F5033">
        <v>33.39</v>
      </c>
      <c r="G5033">
        <v>1796</v>
      </c>
      <c r="H5033">
        <v>26454</v>
      </c>
      <c r="I5033">
        <v>5</v>
      </c>
      <c r="J5033">
        <v>980</v>
      </c>
      <c r="K5033">
        <v>130.75</v>
      </c>
      <c r="L5033">
        <v>2.5</v>
      </c>
      <c r="M5033">
        <v>10</v>
      </c>
      <c r="N5033" s="1" t="s">
        <v>27</v>
      </c>
      <c r="O5033">
        <v>30</v>
      </c>
      <c r="P5033">
        <v>15</v>
      </c>
      <c r="Q5033">
        <v>45</v>
      </c>
      <c r="R5033" t="str" cm="1">
        <f t="array" ref="R5033">_xlfn.IFS(Restaurant_Data[[#This Row],[Total Reservations]]&lt;=50, "Low", Restaurant_Data[[#This Row],[Total Reservations]]&lt;=100, "Medium", Restaurant_Data[[#This Row],[Total Reservations]]&lt;=200, "High")</f>
        <v>Low</v>
      </c>
      <c r="S5033" s="4">
        <v>252726.37</v>
      </c>
      <c r="T5033" t="str" cm="1">
        <f t="array" ref="T5033">_xlfn.IFS(Restaurant_Data[[#This Row],[Revenue]]&lt;= 500000, "Low Income", Restaurant_Data[[#This Row],[Revenue]]&lt;=1000000, "Middle Income", Restaurant_Data[[#This Row],[Revenue]] &lt;= 2000000, "High Income")</f>
        <v>Low Income</v>
      </c>
    </row>
    <row r="5034" spans="1:20" x14ac:dyDescent="0.35">
      <c r="A5034" s="1" t="s">
        <v>5061</v>
      </c>
      <c r="B5034" s="1" t="s">
        <v>34</v>
      </c>
      <c r="C5034" s="1" t="s">
        <v>42</v>
      </c>
      <c r="D5034">
        <v>4.5999999999999996</v>
      </c>
      <c r="E5034">
        <v>69</v>
      </c>
      <c r="F5034">
        <v>41.3</v>
      </c>
      <c r="G5034">
        <v>3205</v>
      </c>
      <c r="H5034">
        <v>39123</v>
      </c>
      <c r="I5034">
        <v>7</v>
      </c>
      <c r="J5034">
        <v>787</v>
      </c>
      <c r="K5034">
        <v>107.52</v>
      </c>
      <c r="L5034">
        <v>5.0999999999999996</v>
      </c>
      <c r="M5034">
        <v>7.8</v>
      </c>
      <c r="N5034" s="1" t="s">
        <v>27</v>
      </c>
      <c r="O5034">
        <v>16</v>
      </c>
      <c r="P5034">
        <v>19</v>
      </c>
      <c r="Q5034">
        <v>35</v>
      </c>
      <c r="R5034" t="str" cm="1">
        <f t="array" ref="R5034">_xlfn.IFS(Restaurant_Data[[#This Row],[Total Reservations]]&lt;=50, "Low", Restaurant_Data[[#This Row],[Total Reservations]]&lt;=100, "Medium", Restaurant_Data[[#This Row],[Total Reservations]]&lt;=200, "High")</f>
        <v>Low</v>
      </c>
      <c r="S5034" s="4">
        <v>647317.44999999995</v>
      </c>
      <c r="T5034" t="str" cm="1">
        <f t="array" ref="T5034">_xlfn.IFS(Restaurant_Data[[#This Row],[Revenue]]&lt;= 500000, "Low Income", Restaurant_Data[[#This Row],[Revenue]]&lt;=1000000, "Middle Income", Restaurant_Data[[#This Row],[Revenue]] &lt;= 2000000, "High Income")</f>
        <v>Middle Income</v>
      </c>
    </row>
    <row r="5035" spans="1:20" x14ac:dyDescent="0.35">
      <c r="A5035" s="1" t="s">
        <v>5062</v>
      </c>
      <c r="B5035" s="1" t="s">
        <v>34</v>
      </c>
      <c r="C5035" s="1" t="s">
        <v>24</v>
      </c>
      <c r="D5035">
        <v>4.5</v>
      </c>
      <c r="E5035">
        <v>64</v>
      </c>
      <c r="F5035">
        <v>33.96</v>
      </c>
      <c r="G5035">
        <v>1468</v>
      </c>
      <c r="H5035">
        <v>19126</v>
      </c>
      <c r="I5035">
        <v>4</v>
      </c>
      <c r="J5035">
        <v>280</v>
      </c>
      <c r="K5035">
        <v>299.05</v>
      </c>
      <c r="L5035">
        <v>5.0999999999999996</v>
      </c>
      <c r="M5035">
        <v>2.7</v>
      </c>
      <c r="N5035" s="1" t="s">
        <v>27</v>
      </c>
      <c r="O5035">
        <v>47</v>
      </c>
      <c r="P5035">
        <v>53</v>
      </c>
      <c r="Q5035">
        <v>100</v>
      </c>
      <c r="R5035" t="str" cm="1">
        <f t="array" ref="R5035">_xlfn.IFS(Restaurant_Data[[#This Row],[Total Reservations]]&lt;=50, "Low", Restaurant_Data[[#This Row],[Total Reservations]]&lt;=100, "Medium", Restaurant_Data[[#This Row],[Total Reservations]]&lt;=200, "High")</f>
        <v>Medium</v>
      </c>
      <c r="S5035" s="4">
        <v>490997.66</v>
      </c>
      <c r="T5035" t="str" cm="1">
        <f t="array" ref="T5035">_xlfn.IFS(Restaurant_Data[[#This Row],[Revenue]]&lt;= 500000, "Low Income", Restaurant_Data[[#This Row],[Revenue]]&lt;=1000000, "Middle Income", Restaurant_Data[[#This Row],[Revenue]] &lt;= 2000000, "High Income")</f>
        <v>Low Income</v>
      </c>
    </row>
    <row r="5036" spans="1:20" x14ac:dyDescent="0.35">
      <c r="A5036" s="1" t="s">
        <v>5063</v>
      </c>
      <c r="B5036" s="1" t="s">
        <v>34</v>
      </c>
      <c r="C5036" s="1" t="s">
        <v>37</v>
      </c>
      <c r="D5036">
        <v>3.5</v>
      </c>
      <c r="E5036">
        <v>70</v>
      </c>
      <c r="F5036">
        <v>55.83</v>
      </c>
      <c r="G5036">
        <v>2902</v>
      </c>
      <c r="H5036">
        <v>28516</v>
      </c>
      <c r="I5036">
        <v>1</v>
      </c>
      <c r="J5036">
        <v>330</v>
      </c>
      <c r="K5036">
        <v>123.54</v>
      </c>
      <c r="L5036">
        <v>8.6</v>
      </c>
      <c r="M5036">
        <v>5.4</v>
      </c>
      <c r="N5036" s="1" t="s">
        <v>27</v>
      </c>
      <c r="O5036">
        <v>21</v>
      </c>
      <c r="P5036">
        <v>12</v>
      </c>
      <c r="Q5036">
        <v>33</v>
      </c>
      <c r="R5036" t="str" cm="1">
        <f t="array" ref="R5036">_xlfn.IFS(Restaurant_Data[[#This Row],[Total Reservations]]&lt;=50, "Low", Restaurant_Data[[#This Row],[Total Reservations]]&lt;=100, "Medium", Restaurant_Data[[#This Row],[Total Reservations]]&lt;=200, "High")</f>
        <v>Low</v>
      </c>
      <c r="S5036" s="4">
        <v>872155.09</v>
      </c>
      <c r="T5036" t="str" cm="1">
        <f t="array" ref="T5036">_xlfn.IFS(Restaurant_Data[[#This Row],[Revenue]]&lt;= 500000, "Low Income", Restaurant_Data[[#This Row],[Revenue]]&lt;=1000000, "Middle Income", Restaurant_Data[[#This Row],[Revenue]] &lt;= 2000000, "High Income")</f>
        <v>Middle Income</v>
      </c>
    </row>
    <row r="5037" spans="1:20" x14ac:dyDescent="0.35">
      <c r="A5037" s="1" t="s">
        <v>5064</v>
      </c>
      <c r="B5037" s="1" t="s">
        <v>34</v>
      </c>
      <c r="C5037" s="1" t="s">
        <v>31</v>
      </c>
      <c r="D5037">
        <v>5</v>
      </c>
      <c r="E5037">
        <v>69</v>
      </c>
      <c r="F5037">
        <v>36.83</v>
      </c>
      <c r="G5037">
        <v>1361</v>
      </c>
      <c r="H5037">
        <v>14455</v>
      </c>
      <c r="I5037">
        <v>12</v>
      </c>
      <c r="J5037">
        <v>55</v>
      </c>
      <c r="K5037">
        <v>146.97999999999999</v>
      </c>
      <c r="L5037">
        <v>4.2</v>
      </c>
      <c r="M5037">
        <v>4.5</v>
      </c>
      <c r="N5037" s="1" t="s">
        <v>21</v>
      </c>
      <c r="O5037">
        <v>4</v>
      </c>
      <c r="P5037">
        <v>34</v>
      </c>
      <c r="Q5037">
        <v>38</v>
      </c>
      <c r="R5037" t="str" cm="1">
        <f t="array" ref="R5037">_xlfn.IFS(Restaurant_Data[[#This Row],[Total Reservations]]&lt;=50, "Low", Restaurant_Data[[#This Row],[Total Reservations]]&lt;=100, "Medium", Restaurant_Data[[#This Row],[Total Reservations]]&lt;=200, "High")</f>
        <v>Low</v>
      </c>
      <c r="S5037" s="4">
        <v>577161.92000000004</v>
      </c>
      <c r="T5037" t="str" cm="1">
        <f t="array" ref="T5037">_xlfn.IFS(Restaurant_Data[[#This Row],[Revenue]]&lt;= 500000, "Low Income", Restaurant_Data[[#This Row],[Revenue]]&lt;=1000000, "Middle Income", Restaurant_Data[[#This Row],[Revenue]] &lt;= 2000000, "High Income")</f>
        <v>Middle Income</v>
      </c>
    </row>
    <row r="5038" spans="1:20" x14ac:dyDescent="0.35">
      <c r="A5038" s="1" t="s">
        <v>5065</v>
      </c>
      <c r="B5038" s="1" t="s">
        <v>19</v>
      </c>
      <c r="C5038" s="1" t="s">
        <v>31</v>
      </c>
      <c r="D5038">
        <v>5</v>
      </c>
      <c r="E5038">
        <v>35</v>
      </c>
      <c r="F5038">
        <v>32.72</v>
      </c>
      <c r="G5038">
        <v>1095</v>
      </c>
      <c r="H5038">
        <v>17603</v>
      </c>
      <c r="I5038">
        <v>16</v>
      </c>
      <c r="J5038">
        <v>313</v>
      </c>
      <c r="K5038">
        <v>261.89999999999998</v>
      </c>
      <c r="L5038">
        <v>5.9</v>
      </c>
      <c r="M5038">
        <v>6.3</v>
      </c>
      <c r="N5038" s="1" t="s">
        <v>21</v>
      </c>
      <c r="O5038">
        <v>8</v>
      </c>
      <c r="P5038">
        <v>11</v>
      </c>
      <c r="Q5038">
        <v>19</v>
      </c>
      <c r="R5038" t="str" cm="1">
        <f t="array" ref="R5038">_xlfn.IFS(Restaurant_Data[[#This Row],[Total Reservations]]&lt;=50, "Low", Restaurant_Data[[#This Row],[Total Reservations]]&lt;=100, "Medium", Restaurant_Data[[#This Row],[Total Reservations]]&lt;=200, "High")</f>
        <v>Low</v>
      </c>
      <c r="S5038" s="4">
        <v>276669.13</v>
      </c>
      <c r="T5038" t="str" cm="1">
        <f t="array" ref="T5038">_xlfn.IFS(Restaurant_Data[[#This Row],[Revenue]]&lt;= 500000, "Low Income", Restaurant_Data[[#This Row],[Revenue]]&lt;=1000000, "Middle Income", Restaurant_Data[[#This Row],[Revenue]] &lt;= 2000000, "High Income")</f>
        <v>Low Income</v>
      </c>
    </row>
    <row r="5039" spans="1:20" x14ac:dyDescent="0.35">
      <c r="A5039" s="1" t="s">
        <v>5066</v>
      </c>
      <c r="B5039" s="1" t="s">
        <v>19</v>
      </c>
      <c r="C5039" s="1" t="s">
        <v>37</v>
      </c>
      <c r="D5039">
        <v>3.2</v>
      </c>
      <c r="E5039">
        <v>32</v>
      </c>
      <c r="F5039">
        <v>64.94</v>
      </c>
      <c r="G5039">
        <v>826</v>
      </c>
      <c r="H5039">
        <v>7779</v>
      </c>
      <c r="I5039">
        <v>16</v>
      </c>
      <c r="J5039">
        <v>980</v>
      </c>
      <c r="K5039">
        <v>282.49</v>
      </c>
      <c r="L5039">
        <v>6.5</v>
      </c>
      <c r="M5039">
        <v>5</v>
      </c>
      <c r="N5039" s="1" t="s">
        <v>27</v>
      </c>
      <c r="O5039">
        <v>16</v>
      </c>
      <c r="P5039">
        <v>23</v>
      </c>
      <c r="Q5039">
        <v>39</v>
      </c>
      <c r="R5039" t="str" cm="1">
        <f t="array" ref="R5039">_xlfn.IFS(Restaurant_Data[[#This Row],[Total Reservations]]&lt;=50, "Low", Restaurant_Data[[#This Row],[Total Reservations]]&lt;=100, "Medium", Restaurant_Data[[#This Row],[Total Reservations]]&lt;=200, "High")</f>
        <v>Low</v>
      </c>
      <c r="S5039" s="4">
        <v>482970.13</v>
      </c>
      <c r="T5039" t="str" cm="1">
        <f t="array" ref="T5039">_xlfn.IFS(Restaurant_Data[[#This Row],[Revenue]]&lt;= 500000, "Low Income", Restaurant_Data[[#This Row],[Revenue]]&lt;=1000000, "Middle Income", Restaurant_Data[[#This Row],[Revenue]] &lt;= 2000000, "High Income")</f>
        <v>Low Income</v>
      </c>
    </row>
    <row r="5040" spans="1:20" x14ac:dyDescent="0.35">
      <c r="A5040" s="1" t="s">
        <v>5067</v>
      </c>
      <c r="B5040" s="1" t="s">
        <v>23</v>
      </c>
      <c r="C5040" s="1" t="s">
        <v>31</v>
      </c>
      <c r="D5040">
        <v>4.9000000000000004</v>
      </c>
      <c r="E5040">
        <v>79</v>
      </c>
      <c r="F5040">
        <v>31.21</v>
      </c>
      <c r="G5040">
        <v>9157</v>
      </c>
      <c r="H5040">
        <v>95587</v>
      </c>
      <c r="I5040">
        <v>8</v>
      </c>
      <c r="J5040">
        <v>102</v>
      </c>
      <c r="K5040">
        <v>284.44</v>
      </c>
      <c r="L5040">
        <v>2</v>
      </c>
      <c r="M5040">
        <v>3.1</v>
      </c>
      <c r="N5040" s="1" t="s">
        <v>27</v>
      </c>
      <c r="O5040">
        <v>69</v>
      </c>
      <c r="P5040">
        <v>62</v>
      </c>
      <c r="Q5040">
        <v>131</v>
      </c>
      <c r="R5040" t="str" cm="1">
        <f t="array" ref="R5040">_xlfn.IFS(Restaurant_Data[[#This Row],[Total Reservations]]&lt;=50, "Low", Restaurant_Data[[#This Row],[Total Reservations]]&lt;=100, "Medium", Restaurant_Data[[#This Row],[Total Reservations]]&lt;=200, "High")</f>
        <v>High</v>
      </c>
      <c r="S5040" s="4">
        <v>573321.56999999995</v>
      </c>
      <c r="T5040" t="str" cm="1">
        <f t="array" ref="T5040">_xlfn.IFS(Restaurant_Data[[#This Row],[Revenue]]&lt;= 500000, "Low Income", Restaurant_Data[[#This Row],[Revenue]]&lt;=1000000, "Middle Income", Restaurant_Data[[#This Row],[Revenue]] &lt;= 2000000, "High Income")</f>
        <v>Middle Income</v>
      </c>
    </row>
    <row r="5041" spans="1:20" x14ac:dyDescent="0.35">
      <c r="A5041" s="1" t="s">
        <v>5068</v>
      </c>
      <c r="B5041" s="1" t="s">
        <v>34</v>
      </c>
      <c r="C5041" s="1" t="s">
        <v>24</v>
      </c>
      <c r="D5041">
        <v>3.6</v>
      </c>
      <c r="E5041">
        <v>61</v>
      </c>
      <c r="F5041">
        <v>34.270000000000003</v>
      </c>
      <c r="G5041">
        <v>2213</v>
      </c>
      <c r="H5041">
        <v>30632</v>
      </c>
      <c r="I5041">
        <v>13</v>
      </c>
      <c r="J5041">
        <v>68</v>
      </c>
      <c r="K5041">
        <v>189.54</v>
      </c>
      <c r="L5041">
        <v>6</v>
      </c>
      <c r="M5041">
        <v>7.5</v>
      </c>
      <c r="N5041" s="1" t="s">
        <v>27</v>
      </c>
      <c r="O5041">
        <v>56</v>
      </c>
      <c r="P5041">
        <v>3</v>
      </c>
      <c r="Q5041">
        <v>59</v>
      </c>
      <c r="R5041" t="str" cm="1">
        <f t="array" ref="R5041">_xlfn.IFS(Restaurant_Data[[#This Row],[Total Reservations]]&lt;=50, "Low", Restaurant_Data[[#This Row],[Total Reservations]]&lt;=100, "Medium", Restaurant_Data[[#This Row],[Total Reservations]]&lt;=200, "High")</f>
        <v>Medium</v>
      </c>
      <c r="S5041" s="4">
        <v>484571.96</v>
      </c>
      <c r="T5041" t="str" cm="1">
        <f t="array" ref="T5041">_xlfn.IFS(Restaurant_Data[[#This Row],[Revenue]]&lt;= 500000, "Low Income", Restaurant_Data[[#This Row],[Revenue]]&lt;=1000000, "Middle Income", Restaurant_Data[[#This Row],[Revenue]] &lt;= 2000000, "High Income")</f>
        <v>Low Income</v>
      </c>
    </row>
    <row r="5042" spans="1:20" x14ac:dyDescent="0.35">
      <c r="A5042" s="1" t="s">
        <v>5069</v>
      </c>
      <c r="B5042" s="1" t="s">
        <v>34</v>
      </c>
      <c r="C5042" s="1" t="s">
        <v>42</v>
      </c>
      <c r="D5042">
        <v>4.4000000000000004</v>
      </c>
      <c r="E5042">
        <v>50</v>
      </c>
      <c r="F5042">
        <v>35.97</v>
      </c>
      <c r="G5042">
        <v>3404</v>
      </c>
      <c r="H5042">
        <v>38543</v>
      </c>
      <c r="I5042">
        <v>9</v>
      </c>
      <c r="J5042">
        <v>314</v>
      </c>
      <c r="K5042">
        <v>215.83</v>
      </c>
      <c r="L5042">
        <v>3.2</v>
      </c>
      <c r="M5042">
        <v>2</v>
      </c>
      <c r="N5042" s="1" t="s">
        <v>27</v>
      </c>
      <c r="O5042">
        <v>4</v>
      </c>
      <c r="P5042">
        <v>35</v>
      </c>
      <c r="Q5042">
        <v>39</v>
      </c>
      <c r="R5042" t="str" cm="1">
        <f t="array" ref="R5042">_xlfn.IFS(Restaurant_Data[[#This Row],[Total Reservations]]&lt;=50, "Low", Restaurant_Data[[#This Row],[Total Reservations]]&lt;=100, "Medium", Restaurant_Data[[#This Row],[Total Reservations]]&lt;=200, "High")</f>
        <v>Low</v>
      </c>
      <c r="S5042" s="4">
        <v>414535.48</v>
      </c>
      <c r="T5042" t="str" cm="1">
        <f t="array" ref="T5042">_xlfn.IFS(Restaurant_Data[[#This Row],[Revenue]]&lt;= 500000, "Low Income", Restaurant_Data[[#This Row],[Revenue]]&lt;=1000000, "Middle Income", Restaurant_Data[[#This Row],[Revenue]] &lt;= 2000000, "High Income")</f>
        <v>Low Income</v>
      </c>
    </row>
    <row r="5043" spans="1:20" x14ac:dyDescent="0.35">
      <c r="A5043" s="1" t="s">
        <v>5070</v>
      </c>
      <c r="B5043" s="1" t="s">
        <v>34</v>
      </c>
      <c r="C5043" s="1" t="s">
        <v>26</v>
      </c>
      <c r="D5043">
        <v>3.7</v>
      </c>
      <c r="E5043">
        <v>65</v>
      </c>
      <c r="F5043">
        <v>45.28</v>
      </c>
      <c r="G5043">
        <v>965</v>
      </c>
      <c r="H5043">
        <v>16783</v>
      </c>
      <c r="I5043">
        <v>10</v>
      </c>
      <c r="J5043">
        <v>210</v>
      </c>
      <c r="K5043">
        <v>137.29</v>
      </c>
      <c r="L5043">
        <v>2.9</v>
      </c>
      <c r="M5043">
        <v>5.8</v>
      </c>
      <c r="N5043" s="1" t="s">
        <v>27</v>
      </c>
      <c r="O5043">
        <v>30</v>
      </c>
      <c r="P5043">
        <v>8</v>
      </c>
      <c r="Q5043">
        <v>38</v>
      </c>
      <c r="R5043" t="str" cm="1">
        <f t="array" ref="R5043">_xlfn.IFS(Restaurant_Data[[#This Row],[Total Reservations]]&lt;=50, "Low", Restaurant_Data[[#This Row],[Total Reservations]]&lt;=100, "Medium", Restaurant_Data[[#This Row],[Total Reservations]]&lt;=200, "High")</f>
        <v>Low</v>
      </c>
      <c r="S5043" s="4">
        <v>663338.09</v>
      </c>
      <c r="T5043" t="str" cm="1">
        <f t="array" ref="T5043">_xlfn.IFS(Restaurant_Data[[#This Row],[Revenue]]&lt;= 500000, "Low Income", Restaurant_Data[[#This Row],[Revenue]]&lt;=1000000, "Middle Income", Restaurant_Data[[#This Row],[Revenue]] &lt;= 2000000, "High Income")</f>
        <v>Middle Income</v>
      </c>
    </row>
    <row r="5044" spans="1:20" x14ac:dyDescent="0.35">
      <c r="A5044" s="1" t="s">
        <v>5071</v>
      </c>
      <c r="B5044" s="1" t="s">
        <v>19</v>
      </c>
      <c r="C5044" s="1" t="s">
        <v>37</v>
      </c>
      <c r="D5044">
        <v>4.9000000000000004</v>
      </c>
      <c r="E5044">
        <v>46</v>
      </c>
      <c r="F5044">
        <v>57.59</v>
      </c>
      <c r="G5044">
        <v>3695</v>
      </c>
      <c r="H5044">
        <v>39740</v>
      </c>
      <c r="I5044">
        <v>8</v>
      </c>
      <c r="J5044">
        <v>825</v>
      </c>
      <c r="K5044">
        <v>201.79</v>
      </c>
      <c r="L5044">
        <v>3.3</v>
      </c>
      <c r="M5044">
        <v>3.8</v>
      </c>
      <c r="N5044" s="1" t="s">
        <v>21</v>
      </c>
      <c r="O5044">
        <v>42</v>
      </c>
      <c r="P5044">
        <v>9</v>
      </c>
      <c r="Q5044">
        <v>51</v>
      </c>
      <c r="R5044" t="str" cm="1">
        <f t="array" ref="R5044">_xlfn.IFS(Restaurant_Data[[#This Row],[Total Reservations]]&lt;=50, "Low", Restaurant_Data[[#This Row],[Total Reservations]]&lt;=100, "Medium", Restaurant_Data[[#This Row],[Total Reservations]]&lt;=200, "High")</f>
        <v>Medium</v>
      </c>
      <c r="S5044" s="4">
        <v>603828.25</v>
      </c>
      <c r="T5044" t="str" cm="1">
        <f t="array" ref="T5044">_xlfn.IFS(Restaurant_Data[[#This Row],[Revenue]]&lt;= 500000, "Low Income", Restaurant_Data[[#This Row],[Revenue]]&lt;=1000000, "Middle Income", Restaurant_Data[[#This Row],[Revenue]] &lt;= 2000000, "High Income")</f>
        <v>Middle Income</v>
      </c>
    </row>
    <row r="5045" spans="1:20" x14ac:dyDescent="0.35">
      <c r="A5045" s="1" t="s">
        <v>5072</v>
      </c>
      <c r="B5045" s="1" t="s">
        <v>34</v>
      </c>
      <c r="C5045" s="1" t="s">
        <v>24</v>
      </c>
      <c r="D5045">
        <v>3.2</v>
      </c>
      <c r="E5045">
        <v>59</v>
      </c>
      <c r="F5045">
        <v>28.66</v>
      </c>
      <c r="G5045">
        <v>2507</v>
      </c>
      <c r="H5045">
        <v>25895</v>
      </c>
      <c r="I5045">
        <v>1</v>
      </c>
      <c r="J5045">
        <v>855</v>
      </c>
      <c r="K5045">
        <v>125.69</v>
      </c>
      <c r="L5045">
        <v>1.9</v>
      </c>
      <c r="M5045">
        <v>9.6999999999999993</v>
      </c>
      <c r="N5045" s="1" t="s">
        <v>27</v>
      </c>
      <c r="O5045">
        <v>45</v>
      </c>
      <c r="P5045">
        <v>9</v>
      </c>
      <c r="Q5045">
        <v>54</v>
      </c>
      <c r="R5045" t="str" cm="1">
        <f t="array" ref="R5045">_xlfn.IFS(Restaurant_Data[[#This Row],[Total Reservations]]&lt;=50, "Low", Restaurant_Data[[#This Row],[Total Reservations]]&lt;=100, "Medium", Restaurant_Data[[#This Row],[Total Reservations]]&lt;=200, "High")</f>
        <v>Medium</v>
      </c>
      <c r="S5045" s="4">
        <v>385428.75</v>
      </c>
      <c r="T5045" t="str" cm="1">
        <f t="array" ref="T5045">_xlfn.IFS(Restaurant_Data[[#This Row],[Revenue]]&lt;= 500000, "Low Income", Restaurant_Data[[#This Row],[Revenue]]&lt;=1000000, "Middle Income", Restaurant_Data[[#This Row],[Revenue]] &lt;= 2000000, "High Income")</f>
        <v>Low Income</v>
      </c>
    </row>
    <row r="5046" spans="1:20" x14ac:dyDescent="0.35">
      <c r="A5046" s="1" t="s">
        <v>5073</v>
      </c>
      <c r="B5046" s="1" t="s">
        <v>19</v>
      </c>
      <c r="C5046" s="1" t="s">
        <v>24</v>
      </c>
      <c r="D5046">
        <v>4</v>
      </c>
      <c r="E5046">
        <v>41</v>
      </c>
      <c r="F5046">
        <v>31.89</v>
      </c>
      <c r="G5046">
        <v>1414</v>
      </c>
      <c r="H5046">
        <v>18653</v>
      </c>
      <c r="I5046">
        <v>3</v>
      </c>
      <c r="J5046">
        <v>209</v>
      </c>
      <c r="K5046">
        <v>236.51</v>
      </c>
      <c r="L5046">
        <v>1.6</v>
      </c>
      <c r="M5046">
        <v>3.7</v>
      </c>
      <c r="N5046" s="1" t="s">
        <v>27</v>
      </c>
      <c r="O5046">
        <v>2</v>
      </c>
      <c r="P5046">
        <v>7</v>
      </c>
      <c r="Q5046">
        <v>9</v>
      </c>
      <c r="R5046" t="str" cm="1">
        <f t="array" ref="R5046">_xlfn.IFS(Restaurant_Data[[#This Row],[Total Reservations]]&lt;=50, "Low", Restaurant_Data[[#This Row],[Total Reservations]]&lt;=100, "Medium", Restaurant_Data[[#This Row],[Total Reservations]]&lt;=200, "High")</f>
        <v>Low</v>
      </c>
      <c r="S5046" s="4">
        <v>295748.96999999997</v>
      </c>
      <c r="T5046" t="str" cm="1">
        <f t="array" ref="T5046">_xlfn.IFS(Restaurant_Data[[#This Row],[Revenue]]&lt;= 500000, "Low Income", Restaurant_Data[[#This Row],[Revenue]]&lt;=1000000, "Middle Income", Restaurant_Data[[#This Row],[Revenue]] &lt;= 2000000, "High Income")</f>
        <v>Low Income</v>
      </c>
    </row>
    <row r="5047" spans="1:20" x14ac:dyDescent="0.35">
      <c r="A5047" s="1" t="s">
        <v>5074</v>
      </c>
      <c r="B5047" s="1" t="s">
        <v>34</v>
      </c>
      <c r="C5047" s="1" t="s">
        <v>24</v>
      </c>
      <c r="D5047">
        <v>3.9</v>
      </c>
      <c r="E5047">
        <v>68</v>
      </c>
      <c r="F5047">
        <v>26.45</v>
      </c>
      <c r="G5047">
        <v>1548</v>
      </c>
      <c r="H5047">
        <v>23024</v>
      </c>
      <c r="I5047">
        <v>5</v>
      </c>
      <c r="J5047">
        <v>72</v>
      </c>
      <c r="K5047">
        <v>126.8</v>
      </c>
      <c r="L5047">
        <v>6.8</v>
      </c>
      <c r="M5047">
        <v>4.0999999999999996</v>
      </c>
      <c r="N5047" s="1" t="s">
        <v>27</v>
      </c>
      <c r="O5047">
        <v>17</v>
      </c>
      <c r="P5047">
        <v>58</v>
      </c>
      <c r="Q5047">
        <v>75</v>
      </c>
      <c r="R5047" t="str" cm="1">
        <f t="array" ref="R5047">_xlfn.IFS(Restaurant_Data[[#This Row],[Total Reservations]]&lt;=50, "Low", Restaurant_Data[[#This Row],[Total Reservations]]&lt;=100, "Medium", Restaurant_Data[[#This Row],[Total Reservations]]&lt;=200, "High")</f>
        <v>Medium</v>
      </c>
      <c r="S5047" s="4">
        <v>409944.35</v>
      </c>
      <c r="T5047" t="str" cm="1">
        <f t="array" ref="T5047">_xlfn.IFS(Restaurant_Data[[#This Row],[Revenue]]&lt;= 500000, "Low Income", Restaurant_Data[[#This Row],[Revenue]]&lt;=1000000, "Middle Income", Restaurant_Data[[#This Row],[Revenue]] &lt;= 2000000, "High Income")</f>
        <v>Low Income</v>
      </c>
    </row>
    <row r="5048" spans="1:20" x14ac:dyDescent="0.35">
      <c r="A5048" s="1" t="s">
        <v>5075</v>
      </c>
      <c r="B5048" s="1" t="s">
        <v>34</v>
      </c>
      <c r="C5048" s="1" t="s">
        <v>26</v>
      </c>
      <c r="D5048">
        <v>3.7</v>
      </c>
      <c r="E5048">
        <v>57</v>
      </c>
      <c r="F5048">
        <v>49.81</v>
      </c>
      <c r="G5048">
        <v>2952</v>
      </c>
      <c r="H5048">
        <v>29849</v>
      </c>
      <c r="I5048">
        <v>7</v>
      </c>
      <c r="J5048">
        <v>211</v>
      </c>
      <c r="K5048">
        <v>269.85000000000002</v>
      </c>
      <c r="L5048">
        <v>9.5</v>
      </c>
      <c r="M5048">
        <v>7.4</v>
      </c>
      <c r="N5048" s="1" t="s">
        <v>27</v>
      </c>
      <c r="O5048">
        <v>54</v>
      </c>
      <c r="P5048">
        <v>48</v>
      </c>
      <c r="Q5048">
        <v>102</v>
      </c>
      <c r="R5048" t="str" cm="1">
        <f t="array" ref="R5048">_xlfn.IFS(Restaurant_Data[[#This Row],[Total Reservations]]&lt;=50, "Low", Restaurant_Data[[#This Row],[Total Reservations]]&lt;=100, "Medium", Restaurant_Data[[#This Row],[Total Reservations]]&lt;=200, "High")</f>
        <v>High</v>
      </c>
      <c r="S5048" s="4">
        <v>648651.30000000005</v>
      </c>
      <c r="T5048" t="str" cm="1">
        <f t="array" ref="T5048">_xlfn.IFS(Restaurant_Data[[#This Row],[Revenue]]&lt;= 500000, "Low Income", Restaurant_Data[[#This Row],[Revenue]]&lt;=1000000, "Middle Income", Restaurant_Data[[#This Row],[Revenue]] &lt;= 2000000, "High Income")</f>
        <v>Middle Income</v>
      </c>
    </row>
    <row r="5049" spans="1:20" x14ac:dyDescent="0.35">
      <c r="A5049" s="1" t="s">
        <v>5076</v>
      </c>
      <c r="B5049" s="1" t="s">
        <v>23</v>
      </c>
      <c r="C5049" s="1" t="s">
        <v>20</v>
      </c>
      <c r="D5049">
        <v>4.3</v>
      </c>
      <c r="E5049">
        <v>77</v>
      </c>
      <c r="F5049">
        <v>67.25</v>
      </c>
      <c r="G5049">
        <v>8597</v>
      </c>
      <c r="H5049">
        <v>88582</v>
      </c>
      <c r="I5049">
        <v>16</v>
      </c>
      <c r="J5049">
        <v>392</v>
      </c>
      <c r="K5049">
        <v>85.87</v>
      </c>
      <c r="L5049">
        <v>7.2</v>
      </c>
      <c r="M5049">
        <v>2.2000000000000002</v>
      </c>
      <c r="N5049" s="1" t="s">
        <v>27</v>
      </c>
      <c r="O5049">
        <v>18</v>
      </c>
      <c r="P5049">
        <v>18</v>
      </c>
      <c r="Q5049">
        <v>36</v>
      </c>
      <c r="R5049" t="str" cm="1">
        <f t="array" ref="R5049">_xlfn.IFS(Restaurant_Data[[#This Row],[Total Reservations]]&lt;=50, "Low", Restaurant_Data[[#This Row],[Total Reservations]]&lt;=100, "Medium", Restaurant_Data[[#This Row],[Total Reservations]]&lt;=200, "High")</f>
        <v>Low</v>
      </c>
      <c r="S5049" s="4">
        <v>1175266.3500000001</v>
      </c>
      <c r="T5049" t="str" cm="1">
        <f t="array" ref="T5049">_xlfn.IFS(Restaurant_Data[[#This Row],[Revenue]]&lt;= 500000, "Low Income", Restaurant_Data[[#This Row],[Revenue]]&lt;=1000000, "Middle Income", Restaurant_Data[[#This Row],[Revenue]] &lt;= 2000000, "High Income")</f>
        <v>High Income</v>
      </c>
    </row>
    <row r="5050" spans="1:20" x14ac:dyDescent="0.35">
      <c r="A5050" s="1" t="s">
        <v>5077</v>
      </c>
      <c r="B5050" s="1" t="s">
        <v>34</v>
      </c>
      <c r="C5050" s="1" t="s">
        <v>31</v>
      </c>
      <c r="D5050">
        <v>3.3</v>
      </c>
      <c r="E5050">
        <v>59</v>
      </c>
      <c r="F5050">
        <v>39.409999999999997</v>
      </c>
      <c r="G5050">
        <v>795</v>
      </c>
      <c r="H5050">
        <v>13386</v>
      </c>
      <c r="I5050">
        <v>8</v>
      </c>
      <c r="J5050">
        <v>991</v>
      </c>
      <c r="K5050">
        <v>192.95</v>
      </c>
      <c r="L5050">
        <v>3.8</v>
      </c>
      <c r="M5050">
        <v>3.9</v>
      </c>
      <c r="N5050" s="1" t="s">
        <v>21</v>
      </c>
      <c r="O5050">
        <v>13</v>
      </c>
      <c r="P5050">
        <v>43</v>
      </c>
      <c r="Q5050">
        <v>56</v>
      </c>
      <c r="R5050" t="str" cm="1">
        <f t="array" ref="R5050">_xlfn.IFS(Restaurant_Data[[#This Row],[Total Reservations]]&lt;=50, "Low", Restaurant_Data[[#This Row],[Total Reservations]]&lt;=100, "Medium", Restaurant_Data[[#This Row],[Total Reservations]]&lt;=200, "High")</f>
        <v>Medium</v>
      </c>
      <c r="S5050" s="4">
        <v>527117.37</v>
      </c>
      <c r="T5050" t="str" cm="1">
        <f t="array" ref="T5050">_xlfn.IFS(Restaurant_Data[[#This Row],[Revenue]]&lt;= 500000, "Low Income", Restaurant_Data[[#This Row],[Revenue]]&lt;=1000000, "Middle Income", Restaurant_Data[[#This Row],[Revenue]] &lt;= 2000000, "High Income")</f>
        <v>Middle Income</v>
      </c>
    </row>
    <row r="5051" spans="1:20" x14ac:dyDescent="0.35">
      <c r="A5051" s="1" t="s">
        <v>5078</v>
      </c>
      <c r="B5051" s="1" t="s">
        <v>34</v>
      </c>
      <c r="C5051" s="1" t="s">
        <v>31</v>
      </c>
      <c r="D5051">
        <v>4.4000000000000004</v>
      </c>
      <c r="E5051">
        <v>59</v>
      </c>
      <c r="F5051">
        <v>30.49</v>
      </c>
      <c r="G5051">
        <v>1642</v>
      </c>
      <c r="H5051">
        <v>20537</v>
      </c>
      <c r="I5051">
        <v>1</v>
      </c>
      <c r="J5051">
        <v>465</v>
      </c>
      <c r="K5051">
        <v>180.17</v>
      </c>
      <c r="L5051">
        <v>4</v>
      </c>
      <c r="M5051">
        <v>7.3</v>
      </c>
      <c r="N5051" s="1" t="s">
        <v>21</v>
      </c>
      <c r="O5051">
        <v>18</v>
      </c>
      <c r="P5051">
        <v>43</v>
      </c>
      <c r="Q5051">
        <v>61</v>
      </c>
      <c r="R5051" t="str" cm="1">
        <f t="array" ref="R5051">_xlfn.IFS(Restaurant_Data[[#This Row],[Total Reservations]]&lt;=50, "Low", Restaurant_Data[[#This Row],[Total Reservations]]&lt;=100, "Medium", Restaurant_Data[[#This Row],[Total Reservations]]&lt;=200, "High")</f>
        <v>Medium</v>
      </c>
      <c r="S5051" s="4">
        <v>406891.03</v>
      </c>
      <c r="T5051" t="str" cm="1">
        <f t="array" ref="T5051">_xlfn.IFS(Restaurant_Data[[#This Row],[Revenue]]&lt;= 500000, "Low Income", Restaurant_Data[[#This Row],[Revenue]]&lt;=1000000, "Middle Income", Restaurant_Data[[#This Row],[Revenue]] &lt;= 2000000, "High Income")</f>
        <v>Low Income</v>
      </c>
    </row>
    <row r="5052" spans="1:20" x14ac:dyDescent="0.35">
      <c r="A5052" s="1" t="s">
        <v>5079</v>
      </c>
      <c r="B5052" s="1" t="s">
        <v>23</v>
      </c>
      <c r="C5052" s="1" t="s">
        <v>42</v>
      </c>
      <c r="D5052">
        <v>5</v>
      </c>
      <c r="E5052">
        <v>87</v>
      </c>
      <c r="F5052">
        <v>38.92</v>
      </c>
      <c r="G5052">
        <v>7110</v>
      </c>
      <c r="H5052">
        <v>71658</v>
      </c>
      <c r="I5052">
        <v>3</v>
      </c>
      <c r="J5052">
        <v>434</v>
      </c>
      <c r="K5052">
        <v>115.93</v>
      </c>
      <c r="L5052">
        <v>5.9</v>
      </c>
      <c r="M5052">
        <v>1.3</v>
      </c>
      <c r="N5052" s="1" t="s">
        <v>27</v>
      </c>
      <c r="O5052">
        <v>17</v>
      </c>
      <c r="P5052">
        <v>33</v>
      </c>
      <c r="Q5052">
        <v>50</v>
      </c>
      <c r="R5052" t="str" cm="1">
        <f t="array" ref="R5052">_xlfn.IFS(Restaurant_Data[[#This Row],[Total Reservations]]&lt;=50, "Low", Restaurant_Data[[#This Row],[Total Reservations]]&lt;=100, "Medium", Restaurant_Data[[#This Row],[Total Reservations]]&lt;=200, "High")</f>
        <v>Low</v>
      </c>
      <c r="S5052" s="4">
        <v>765204.66</v>
      </c>
      <c r="T5052" t="str" cm="1">
        <f t="array" ref="T5052">_xlfn.IFS(Restaurant_Data[[#This Row],[Revenue]]&lt;= 500000, "Low Income", Restaurant_Data[[#This Row],[Revenue]]&lt;=1000000, "Middle Income", Restaurant_Data[[#This Row],[Revenue]] &lt;= 2000000, "High Income")</f>
        <v>Middle Income</v>
      </c>
    </row>
    <row r="5053" spans="1:20" x14ac:dyDescent="0.35">
      <c r="A5053" s="1" t="s">
        <v>5080</v>
      </c>
      <c r="B5053" s="1" t="s">
        <v>19</v>
      </c>
      <c r="C5053" s="1" t="s">
        <v>20</v>
      </c>
      <c r="D5053">
        <v>4.5999999999999996</v>
      </c>
      <c r="E5053">
        <v>39</v>
      </c>
      <c r="F5053">
        <v>71.95</v>
      </c>
      <c r="G5053">
        <v>3335</v>
      </c>
      <c r="H5053">
        <v>41020</v>
      </c>
      <c r="I5053">
        <v>6</v>
      </c>
      <c r="J5053">
        <v>56</v>
      </c>
      <c r="K5053">
        <v>57</v>
      </c>
      <c r="L5053">
        <v>8.8000000000000007</v>
      </c>
      <c r="M5053">
        <v>3.8</v>
      </c>
      <c r="N5053" s="1" t="s">
        <v>27</v>
      </c>
      <c r="O5053">
        <v>3</v>
      </c>
      <c r="P5053">
        <v>2</v>
      </c>
      <c r="Q5053">
        <v>5</v>
      </c>
      <c r="R5053" t="str" cm="1">
        <f t="array" ref="R5053">_xlfn.IFS(Restaurant_Data[[#This Row],[Total Reservations]]&lt;=50, "Low", Restaurant_Data[[#This Row],[Total Reservations]]&lt;=100, "Medium", Restaurant_Data[[#This Row],[Total Reservations]]&lt;=200, "High")</f>
        <v>Low</v>
      </c>
      <c r="S5053" s="4">
        <v>634350.19999999995</v>
      </c>
      <c r="T5053" t="str" cm="1">
        <f t="array" ref="T5053">_xlfn.IFS(Restaurant_Data[[#This Row],[Revenue]]&lt;= 500000, "Low Income", Restaurant_Data[[#This Row],[Revenue]]&lt;=1000000, "Middle Income", Restaurant_Data[[#This Row],[Revenue]] &lt;= 2000000, "High Income")</f>
        <v>Middle Income</v>
      </c>
    </row>
    <row r="5054" spans="1:20" x14ac:dyDescent="0.35">
      <c r="A5054" s="1" t="s">
        <v>5081</v>
      </c>
      <c r="B5054" s="1" t="s">
        <v>19</v>
      </c>
      <c r="C5054" s="1" t="s">
        <v>31</v>
      </c>
      <c r="D5054">
        <v>4.7</v>
      </c>
      <c r="E5054">
        <v>36</v>
      </c>
      <c r="F5054">
        <v>40.04</v>
      </c>
      <c r="G5054">
        <v>1561</v>
      </c>
      <c r="H5054">
        <v>16378</v>
      </c>
      <c r="I5054">
        <v>12</v>
      </c>
      <c r="J5054">
        <v>924</v>
      </c>
      <c r="K5054">
        <v>87.13</v>
      </c>
      <c r="L5054">
        <v>2.8</v>
      </c>
      <c r="M5054">
        <v>1.1000000000000001</v>
      </c>
      <c r="N5054" s="1" t="s">
        <v>27</v>
      </c>
      <c r="O5054">
        <v>35</v>
      </c>
      <c r="P5054">
        <v>22</v>
      </c>
      <c r="Q5054">
        <v>57</v>
      </c>
      <c r="R5054" t="str" cm="1">
        <f t="array" ref="R5054">_xlfn.IFS(Restaurant_Data[[#This Row],[Total Reservations]]&lt;=50, "Low", Restaurant_Data[[#This Row],[Total Reservations]]&lt;=100, "Medium", Restaurant_Data[[#This Row],[Total Reservations]]&lt;=200, "High")</f>
        <v>Medium</v>
      </c>
      <c r="S5054" s="4">
        <v>336916.04</v>
      </c>
      <c r="T5054" t="str" cm="1">
        <f t="array" ref="T5054">_xlfn.IFS(Restaurant_Data[[#This Row],[Revenue]]&lt;= 500000, "Low Income", Restaurant_Data[[#This Row],[Revenue]]&lt;=1000000, "Middle Income", Restaurant_Data[[#This Row],[Revenue]] &lt;= 2000000, "High Income")</f>
        <v>Low Income</v>
      </c>
    </row>
    <row r="5055" spans="1:20" x14ac:dyDescent="0.35">
      <c r="A5055" s="1" t="s">
        <v>5082</v>
      </c>
      <c r="B5055" s="1" t="s">
        <v>34</v>
      </c>
      <c r="C5055" s="1" t="s">
        <v>42</v>
      </c>
      <c r="D5055">
        <v>3.7</v>
      </c>
      <c r="E5055">
        <v>53</v>
      </c>
      <c r="F5055">
        <v>44.55</v>
      </c>
      <c r="G5055">
        <v>1242</v>
      </c>
      <c r="H5055">
        <v>19156</v>
      </c>
      <c r="I5055">
        <v>15</v>
      </c>
      <c r="J5055">
        <v>929</v>
      </c>
      <c r="K5055">
        <v>291.99</v>
      </c>
      <c r="L5055">
        <v>5.2</v>
      </c>
      <c r="M5055">
        <v>2.4</v>
      </c>
      <c r="N5055" s="1" t="s">
        <v>27</v>
      </c>
      <c r="O5055">
        <v>43</v>
      </c>
      <c r="P5055">
        <v>46</v>
      </c>
      <c r="Q5055">
        <v>89</v>
      </c>
      <c r="R5055" t="str" cm="1">
        <f t="array" ref="R5055">_xlfn.IFS(Restaurant_Data[[#This Row],[Total Reservations]]&lt;=50, "Low", Restaurant_Data[[#This Row],[Total Reservations]]&lt;=100, "Medium", Restaurant_Data[[#This Row],[Total Reservations]]&lt;=200, "High")</f>
        <v>Medium</v>
      </c>
      <c r="S5055" s="4">
        <v>544535.6</v>
      </c>
      <c r="T5055" t="str" cm="1">
        <f t="array" ref="T5055">_xlfn.IFS(Restaurant_Data[[#This Row],[Revenue]]&lt;= 500000, "Low Income", Restaurant_Data[[#This Row],[Revenue]]&lt;=1000000, "Middle Income", Restaurant_Data[[#This Row],[Revenue]] &lt;= 2000000, "High Income")</f>
        <v>Middle Income</v>
      </c>
    </row>
    <row r="5056" spans="1:20" x14ac:dyDescent="0.35">
      <c r="A5056" s="1" t="s">
        <v>5083</v>
      </c>
      <c r="B5056" s="1" t="s">
        <v>19</v>
      </c>
      <c r="C5056" s="1" t="s">
        <v>42</v>
      </c>
      <c r="D5056">
        <v>3.6</v>
      </c>
      <c r="E5056">
        <v>30</v>
      </c>
      <c r="F5056">
        <v>44.85</v>
      </c>
      <c r="G5056">
        <v>2352</v>
      </c>
      <c r="H5056">
        <v>31572</v>
      </c>
      <c r="I5056">
        <v>17</v>
      </c>
      <c r="J5056">
        <v>585</v>
      </c>
      <c r="K5056">
        <v>285.33</v>
      </c>
      <c r="L5056">
        <v>5.5</v>
      </c>
      <c r="M5056">
        <v>6.4</v>
      </c>
      <c r="N5056" s="1" t="s">
        <v>27</v>
      </c>
      <c r="O5056">
        <v>5</v>
      </c>
      <c r="P5056">
        <v>1</v>
      </c>
      <c r="Q5056">
        <v>6</v>
      </c>
      <c r="R5056" t="str" cm="1">
        <f t="array" ref="R5056">_xlfn.IFS(Restaurant_Data[[#This Row],[Total Reservations]]&lt;=50, "Low", Restaurant_Data[[#This Row],[Total Reservations]]&lt;=100, "Medium", Restaurant_Data[[#This Row],[Total Reservations]]&lt;=200, "High")</f>
        <v>Low</v>
      </c>
      <c r="S5056" s="4">
        <v>324160.2</v>
      </c>
      <c r="T5056" t="str" cm="1">
        <f t="array" ref="T5056">_xlfn.IFS(Restaurant_Data[[#This Row],[Revenue]]&lt;= 500000, "Low Income", Restaurant_Data[[#This Row],[Revenue]]&lt;=1000000, "Middle Income", Restaurant_Data[[#This Row],[Revenue]] &lt;= 2000000, "High Income")</f>
        <v>Low Income</v>
      </c>
    </row>
    <row r="5057" spans="1:20" x14ac:dyDescent="0.35">
      <c r="A5057" s="1" t="s">
        <v>5084</v>
      </c>
      <c r="B5057" s="1" t="s">
        <v>34</v>
      </c>
      <c r="C5057" s="1" t="s">
        <v>24</v>
      </c>
      <c r="D5057">
        <v>4</v>
      </c>
      <c r="E5057">
        <v>60</v>
      </c>
      <c r="F5057">
        <v>25.69</v>
      </c>
      <c r="G5057">
        <v>1039</v>
      </c>
      <c r="H5057">
        <v>15288</v>
      </c>
      <c r="I5057">
        <v>18</v>
      </c>
      <c r="J5057">
        <v>179</v>
      </c>
      <c r="K5057">
        <v>79.83</v>
      </c>
      <c r="L5057">
        <v>9.4</v>
      </c>
      <c r="M5057">
        <v>5.0999999999999996</v>
      </c>
      <c r="N5057" s="1" t="s">
        <v>27</v>
      </c>
      <c r="O5057">
        <v>40</v>
      </c>
      <c r="P5057">
        <v>59</v>
      </c>
      <c r="Q5057">
        <v>99</v>
      </c>
      <c r="R5057" t="str" cm="1">
        <f t="array" ref="R5057">_xlfn.IFS(Restaurant_Data[[#This Row],[Total Reservations]]&lt;=50, "Low", Restaurant_Data[[#This Row],[Total Reservations]]&lt;=100, "Medium", Restaurant_Data[[#This Row],[Total Reservations]]&lt;=200, "High")</f>
        <v>Medium</v>
      </c>
      <c r="S5057" s="4">
        <v>368040.81</v>
      </c>
      <c r="T5057" t="str" cm="1">
        <f t="array" ref="T5057">_xlfn.IFS(Restaurant_Data[[#This Row],[Revenue]]&lt;= 500000, "Low Income", Restaurant_Data[[#This Row],[Revenue]]&lt;=1000000, "Middle Income", Restaurant_Data[[#This Row],[Revenue]] &lt;= 2000000, "High Income")</f>
        <v>Low Income</v>
      </c>
    </row>
    <row r="5058" spans="1:20" x14ac:dyDescent="0.35">
      <c r="A5058" s="1" t="s">
        <v>5085</v>
      </c>
      <c r="B5058" s="1" t="s">
        <v>23</v>
      </c>
      <c r="C5058" s="1" t="s">
        <v>37</v>
      </c>
      <c r="D5058">
        <v>3.1</v>
      </c>
      <c r="E5058">
        <v>88</v>
      </c>
      <c r="F5058">
        <v>64.25</v>
      </c>
      <c r="G5058">
        <v>1399</v>
      </c>
      <c r="H5058">
        <v>16692</v>
      </c>
      <c r="I5058">
        <v>17</v>
      </c>
      <c r="J5058">
        <v>816</v>
      </c>
      <c r="K5058">
        <v>143.72</v>
      </c>
      <c r="L5058">
        <v>5.8</v>
      </c>
      <c r="M5058">
        <v>2.4</v>
      </c>
      <c r="N5058" s="1" t="s">
        <v>21</v>
      </c>
      <c r="O5058">
        <v>2</v>
      </c>
      <c r="P5058">
        <v>45</v>
      </c>
      <c r="Q5058">
        <v>47</v>
      </c>
      <c r="R5058" t="str" cm="1">
        <f t="array" ref="R5058">_xlfn.IFS(Restaurant_Data[[#This Row],[Total Reservations]]&lt;=50, "Low", Restaurant_Data[[#This Row],[Total Reservations]]&lt;=100, "Medium", Restaurant_Data[[#This Row],[Total Reservations]]&lt;=200, "High")</f>
        <v>Low</v>
      </c>
      <c r="S5058" s="4">
        <v>1266910.8500000001</v>
      </c>
      <c r="T5058" t="str" cm="1">
        <f t="array" ref="T5058">_xlfn.IFS(Restaurant_Data[[#This Row],[Revenue]]&lt;= 500000, "Low Income", Restaurant_Data[[#This Row],[Revenue]]&lt;=1000000, "Middle Income", Restaurant_Data[[#This Row],[Revenue]] &lt;= 2000000, "High Income")</f>
        <v>High Income</v>
      </c>
    </row>
    <row r="5059" spans="1:20" x14ac:dyDescent="0.35">
      <c r="A5059" s="1" t="s">
        <v>5086</v>
      </c>
      <c r="B5059" s="1" t="s">
        <v>23</v>
      </c>
      <c r="C5059" s="1" t="s">
        <v>24</v>
      </c>
      <c r="D5059">
        <v>4.9000000000000004</v>
      </c>
      <c r="E5059">
        <v>74</v>
      </c>
      <c r="F5059">
        <v>33.58</v>
      </c>
      <c r="G5059">
        <v>4667</v>
      </c>
      <c r="H5059">
        <v>54380</v>
      </c>
      <c r="I5059">
        <v>12</v>
      </c>
      <c r="J5059">
        <v>305</v>
      </c>
      <c r="K5059">
        <v>166.28</v>
      </c>
      <c r="L5059">
        <v>8</v>
      </c>
      <c r="M5059">
        <v>1.7</v>
      </c>
      <c r="N5059" s="1" t="s">
        <v>21</v>
      </c>
      <c r="O5059">
        <v>13</v>
      </c>
      <c r="P5059">
        <v>14</v>
      </c>
      <c r="Q5059">
        <v>27</v>
      </c>
      <c r="R5059" t="str" cm="1">
        <f t="array" ref="R5059">_xlfn.IFS(Restaurant_Data[[#This Row],[Total Reservations]]&lt;=50, "Low", Restaurant_Data[[#This Row],[Total Reservations]]&lt;=100, "Medium", Restaurant_Data[[#This Row],[Total Reservations]]&lt;=200, "High")</f>
        <v>Low</v>
      </c>
      <c r="S5059" s="4">
        <v>572283.64</v>
      </c>
      <c r="T5059" t="str" cm="1">
        <f t="array" ref="T5059">_xlfn.IFS(Restaurant_Data[[#This Row],[Revenue]]&lt;= 500000, "Low Income", Restaurant_Data[[#This Row],[Revenue]]&lt;=1000000, "Middle Income", Restaurant_Data[[#This Row],[Revenue]] &lt;= 2000000, "High Income")</f>
        <v>Middle Income</v>
      </c>
    </row>
    <row r="5060" spans="1:20" x14ac:dyDescent="0.35">
      <c r="A5060" s="1" t="s">
        <v>5087</v>
      </c>
      <c r="B5060" s="1" t="s">
        <v>34</v>
      </c>
      <c r="C5060" s="1" t="s">
        <v>26</v>
      </c>
      <c r="D5060">
        <v>3.3</v>
      </c>
      <c r="E5060">
        <v>57</v>
      </c>
      <c r="F5060">
        <v>54.93</v>
      </c>
      <c r="G5060">
        <v>818</v>
      </c>
      <c r="H5060">
        <v>14476</v>
      </c>
      <c r="I5060">
        <v>16</v>
      </c>
      <c r="J5060">
        <v>299</v>
      </c>
      <c r="K5060">
        <v>169.52</v>
      </c>
      <c r="L5060">
        <v>1.8</v>
      </c>
      <c r="M5060">
        <v>1.5</v>
      </c>
      <c r="N5060" s="1" t="s">
        <v>27</v>
      </c>
      <c r="O5060">
        <v>19</v>
      </c>
      <c r="P5060">
        <v>34</v>
      </c>
      <c r="Q5060">
        <v>53</v>
      </c>
      <c r="R5060" t="str" cm="1">
        <f t="array" ref="R5060">_xlfn.IFS(Restaurant_Data[[#This Row],[Total Reservations]]&lt;=50, "Low", Restaurant_Data[[#This Row],[Total Reservations]]&lt;=100, "Medium", Restaurant_Data[[#This Row],[Total Reservations]]&lt;=200, "High")</f>
        <v>Medium</v>
      </c>
      <c r="S5060" s="4">
        <v>708801.28</v>
      </c>
      <c r="T5060" t="str" cm="1">
        <f t="array" ref="T5060">_xlfn.IFS(Restaurant_Data[[#This Row],[Revenue]]&lt;= 500000, "Low Income", Restaurant_Data[[#This Row],[Revenue]]&lt;=1000000, "Middle Income", Restaurant_Data[[#This Row],[Revenue]] &lt;= 2000000, "High Income")</f>
        <v>Middle Income</v>
      </c>
    </row>
    <row r="5061" spans="1:20" x14ac:dyDescent="0.35">
      <c r="A5061" s="1" t="s">
        <v>5088</v>
      </c>
      <c r="B5061" s="1" t="s">
        <v>23</v>
      </c>
      <c r="C5061" s="1" t="s">
        <v>31</v>
      </c>
      <c r="D5061">
        <v>4.8</v>
      </c>
      <c r="E5061">
        <v>71</v>
      </c>
      <c r="F5061">
        <v>33.43</v>
      </c>
      <c r="G5061">
        <v>9594</v>
      </c>
      <c r="H5061">
        <v>96189</v>
      </c>
      <c r="I5061">
        <v>12</v>
      </c>
      <c r="J5061">
        <v>963</v>
      </c>
      <c r="K5061">
        <v>124.7</v>
      </c>
      <c r="L5061">
        <v>3.9</v>
      </c>
      <c r="M5061">
        <v>1.8</v>
      </c>
      <c r="N5061" s="1" t="s">
        <v>21</v>
      </c>
      <c r="O5061">
        <v>27</v>
      </c>
      <c r="P5061">
        <v>6</v>
      </c>
      <c r="Q5061">
        <v>33</v>
      </c>
      <c r="R5061" t="str" cm="1">
        <f t="array" ref="R5061">_xlfn.IFS(Restaurant_Data[[#This Row],[Total Reservations]]&lt;=50, "Low", Restaurant_Data[[#This Row],[Total Reservations]]&lt;=100, "Medium", Restaurant_Data[[#This Row],[Total Reservations]]&lt;=200, "High")</f>
        <v>Low</v>
      </c>
      <c r="S5061" s="4">
        <v>556882.71</v>
      </c>
      <c r="T5061" t="str" cm="1">
        <f t="array" ref="T5061">_xlfn.IFS(Restaurant_Data[[#This Row],[Revenue]]&lt;= 500000, "Low Income", Restaurant_Data[[#This Row],[Revenue]]&lt;=1000000, "Middle Income", Restaurant_Data[[#This Row],[Revenue]] &lt;= 2000000, "High Income")</f>
        <v>Middle Income</v>
      </c>
    </row>
    <row r="5062" spans="1:20" x14ac:dyDescent="0.35">
      <c r="A5062" s="1" t="s">
        <v>5089</v>
      </c>
      <c r="B5062" s="1" t="s">
        <v>23</v>
      </c>
      <c r="C5062" s="1" t="s">
        <v>42</v>
      </c>
      <c r="D5062">
        <v>3.2</v>
      </c>
      <c r="E5062">
        <v>71</v>
      </c>
      <c r="F5062">
        <v>45.03</v>
      </c>
      <c r="G5062">
        <v>3392</v>
      </c>
      <c r="H5062">
        <v>35759</v>
      </c>
      <c r="I5062">
        <v>4</v>
      </c>
      <c r="J5062">
        <v>388</v>
      </c>
      <c r="K5062">
        <v>278.24</v>
      </c>
      <c r="L5062">
        <v>6.5</v>
      </c>
      <c r="M5062">
        <v>1.9</v>
      </c>
      <c r="N5062" s="1" t="s">
        <v>21</v>
      </c>
      <c r="O5062">
        <v>54</v>
      </c>
      <c r="P5062">
        <v>60</v>
      </c>
      <c r="Q5062">
        <v>114</v>
      </c>
      <c r="R5062" t="str" cm="1">
        <f t="array" ref="R5062">_xlfn.IFS(Restaurant_Data[[#This Row],[Total Reservations]]&lt;=50, "Low", Restaurant_Data[[#This Row],[Total Reservations]]&lt;=100, "Medium", Restaurant_Data[[#This Row],[Total Reservations]]&lt;=200, "High")</f>
        <v>High</v>
      </c>
      <c r="S5062" s="4">
        <v>721156.84</v>
      </c>
      <c r="T5062" t="str" cm="1">
        <f t="array" ref="T5062">_xlfn.IFS(Restaurant_Data[[#This Row],[Revenue]]&lt;= 500000, "Low Income", Restaurant_Data[[#This Row],[Revenue]]&lt;=1000000, "Middle Income", Restaurant_Data[[#This Row],[Revenue]] &lt;= 2000000, "High Income")</f>
        <v>Middle Income</v>
      </c>
    </row>
    <row r="5063" spans="1:20" x14ac:dyDescent="0.35">
      <c r="A5063" s="1" t="s">
        <v>5090</v>
      </c>
      <c r="B5063" s="1" t="s">
        <v>34</v>
      </c>
      <c r="C5063" s="1" t="s">
        <v>37</v>
      </c>
      <c r="D5063">
        <v>4.5999999999999996</v>
      </c>
      <c r="E5063">
        <v>63</v>
      </c>
      <c r="F5063">
        <v>59.43</v>
      </c>
      <c r="G5063">
        <v>4181</v>
      </c>
      <c r="H5063">
        <v>43323</v>
      </c>
      <c r="I5063">
        <v>9</v>
      </c>
      <c r="J5063">
        <v>667</v>
      </c>
      <c r="K5063">
        <v>277.12</v>
      </c>
      <c r="L5063">
        <v>7.1</v>
      </c>
      <c r="M5063">
        <v>1.8</v>
      </c>
      <c r="N5063" s="1" t="s">
        <v>27</v>
      </c>
      <c r="O5063">
        <v>35</v>
      </c>
      <c r="P5063">
        <v>34</v>
      </c>
      <c r="Q5063">
        <v>69</v>
      </c>
      <c r="R5063" t="str" cm="1">
        <f t="array" ref="R5063">_xlfn.IFS(Restaurant_Data[[#This Row],[Total Reservations]]&lt;=50, "Low", Restaurant_Data[[#This Row],[Total Reservations]]&lt;=100, "Medium", Restaurant_Data[[#This Row],[Total Reservations]]&lt;=200, "High")</f>
        <v>Medium</v>
      </c>
      <c r="S5063" s="4">
        <v>847278.03</v>
      </c>
      <c r="T5063" t="str" cm="1">
        <f t="array" ref="T5063">_xlfn.IFS(Restaurant_Data[[#This Row],[Revenue]]&lt;= 500000, "Low Income", Restaurant_Data[[#This Row],[Revenue]]&lt;=1000000, "Middle Income", Restaurant_Data[[#This Row],[Revenue]] &lt;= 2000000, "High Income")</f>
        <v>Middle Income</v>
      </c>
    </row>
    <row r="5064" spans="1:20" x14ac:dyDescent="0.35">
      <c r="A5064" s="1" t="s">
        <v>5091</v>
      </c>
      <c r="B5064" s="1" t="s">
        <v>34</v>
      </c>
      <c r="C5064" s="1" t="s">
        <v>31</v>
      </c>
      <c r="D5064">
        <v>3.3</v>
      </c>
      <c r="E5064">
        <v>58</v>
      </c>
      <c r="F5064">
        <v>36.979999999999997</v>
      </c>
      <c r="G5064">
        <v>2790</v>
      </c>
      <c r="H5064">
        <v>30833</v>
      </c>
      <c r="I5064">
        <v>15</v>
      </c>
      <c r="J5064">
        <v>405</v>
      </c>
      <c r="K5064">
        <v>54.73</v>
      </c>
      <c r="L5064">
        <v>9</v>
      </c>
      <c r="M5064">
        <v>1.5</v>
      </c>
      <c r="N5064" s="1" t="s">
        <v>21</v>
      </c>
      <c r="O5064">
        <v>37</v>
      </c>
      <c r="P5064">
        <v>34</v>
      </c>
      <c r="Q5064">
        <v>71</v>
      </c>
      <c r="R5064" t="str" cm="1">
        <f t="array" ref="R5064">_xlfn.IFS(Restaurant_Data[[#This Row],[Total Reservations]]&lt;=50, "Low", Restaurant_Data[[#This Row],[Total Reservations]]&lt;=100, "Medium", Restaurant_Data[[#This Row],[Total Reservations]]&lt;=200, "High")</f>
        <v>Medium</v>
      </c>
      <c r="S5064" s="4">
        <v>499132.19</v>
      </c>
      <c r="T5064" t="str" cm="1">
        <f t="array" ref="T5064">_xlfn.IFS(Restaurant_Data[[#This Row],[Revenue]]&lt;= 500000, "Low Income", Restaurant_Data[[#This Row],[Revenue]]&lt;=1000000, "Middle Income", Restaurant_Data[[#This Row],[Revenue]] &lt;= 2000000, "High Income")</f>
        <v>Low Income</v>
      </c>
    </row>
    <row r="5065" spans="1:20" x14ac:dyDescent="0.35">
      <c r="A5065" s="1" t="s">
        <v>5092</v>
      </c>
      <c r="B5065" s="1" t="s">
        <v>23</v>
      </c>
      <c r="C5065" s="1" t="s">
        <v>42</v>
      </c>
      <c r="D5065">
        <v>3.1</v>
      </c>
      <c r="E5065">
        <v>79</v>
      </c>
      <c r="F5065">
        <v>39.67</v>
      </c>
      <c r="G5065">
        <v>2644</v>
      </c>
      <c r="H5065">
        <v>30513</v>
      </c>
      <c r="I5065">
        <v>5</v>
      </c>
      <c r="J5065">
        <v>361</v>
      </c>
      <c r="K5065">
        <v>212.5</v>
      </c>
      <c r="L5065">
        <v>6.3</v>
      </c>
      <c r="M5065">
        <v>7.3</v>
      </c>
      <c r="N5065" s="1" t="s">
        <v>27</v>
      </c>
      <c r="O5065">
        <v>66</v>
      </c>
      <c r="P5065">
        <v>68</v>
      </c>
      <c r="Q5065">
        <v>134</v>
      </c>
      <c r="R5065" t="str" cm="1">
        <f t="array" ref="R5065">_xlfn.IFS(Restaurant_Data[[#This Row],[Total Reservations]]&lt;=50, "Low", Restaurant_Data[[#This Row],[Total Reservations]]&lt;=100, "Medium", Restaurant_Data[[#This Row],[Total Reservations]]&lt;=200, "High")</f>
        <v>High</v>
      </c>
      <c r="S5065" s="4">
        <v>709660.1</v>
      </c>
      <c r="T5065" t="str" cm="1">
        <f t="array" ref="T5065">_xlfn.IFS(Restaurant_Data[[#This Row],[Revenue]]&lt;= 500000, "Low Income", Restaurant_Data[[#This Row],[Revenue]]&lt;=1000000, "Middle Income", Restaurant_Data[[#This Row],[Revenue]] &lt;= 2000000, "High Income")</f>
        <v>Middle Income</v>
      </c>
    </row>
    <row r="5066" spans="1:20" x14ac:dyDescent="0.35">
      <c r="A5066" s="1" t="s">
        <v>5093</v>
      </c>
      <c r="B5066" s="1" t="s">
        <v>19</v>
      </c>
      <c r="C5066" s="1" t="s">
        <v>42</v>
      </c>
      <c r="D5066">
        <v>4.4000000000000004</v>
      </c>
      <c r="E5066">
        <v>42</v>
      </c>
      <c r="F5066">
        <v>39.700000000000003</v>
      </c>
      <c r="G5066">
        <v>3091</v>
      </c>
      <c r="H5066">
        <v>38234</v>
      </c>
      <c r="I5066">
        <v>11</v>
      </c>
      <c r="J5066">
        <v>909</v>
      </c>
      <c r="K5066">
        <v>68.59</v>
      </c>
      <c r="L5066">
        <v>3.6</v>
      </c>
      <c r="M5066">
        <v>9.5</v>
      </c>
      <c r="N5066" s="1" t="s">
        <v>21</v>
      </c>
      <c r="O5066">
        <v>35</v>
      </c>
      <c r="P5066">
        <v>18</v>
      </c>
      <c r="Q5066">
        <v>53</v>
      </c>
      <c r="R5066" t="str" cm="1">
        <f t="array" ref="R5066">_xlfn.IFS(Restaurant_Data[[#This Row],[Total Reservations]]&lt;=50, "Low", Restaurant_Data[[#This Row],[Total Reservations]]&lt;=100, "Medium", Restaurant_Data[[#This Row],[Total Reservations]]&lt;=200, "High")</f>
        <v>Medium</v>
      </c>
      <c r="S5066" s="4">
        <v>393180.9</v>
      </c>
      <c r="T5066" t="str" cm="1">
        <f t="array" ref="T5066">_xlfn.IFS(Restaurant_Data[[#This Row],[Revenue]]&lt;= 500000, "Low Income", Restaurant_Data[[#This Row],[Revenue]]&lt;=1000000, "Middle Income", Restaurant_Data[[#This Row],[Revenue]] &lt;= 2000000, "High Income")</f>
        <v>Low Income</v>
      </c>
    </row>
    <row r="5067" spans="1:20" x14ac:dyDescent="0.35">
      <c r="A5067" s="1" t="s">
        <v>5094</v>
      </c>
      <c r="B5067" s="1" t="s">
        <v>19</v>
      </c>
      <c r="C5067" s="1" t="s">
        <v>24</v>
      </c>
      <c r="D5067">
        <v>3.6</v>
      </c>
      <c r="E5067">
        <v>30</v>
      </c>
      <c r="F5067">
        <v>31.01</v>
      </c>
      <c r="G5067">
        <v>860</v>
      </c>
      <c r="H5067">
        <v>12528</v>
      </c>
      <c r="I5067">
        <v>18</v>
      </c>
      <c r="J5067">
        <v>532</v>
      </c>
      <c r="K5067">
        <v>199.37</v>
      </c>
      <c r="L5067">
        <v>5.9</v>
      </c>
      <c r="M5067">
        <v>8.6999999999999993</v>
      </c>
      <c r="N5067" s="1" t="s">
        <v>27</v>
      </c>
      <c r="O5067">
        <v>4</v>
      </c>
      <c r="P5067">
        <v>28</v>
      </c>
      <c r="Q5067">
        <v>32</v>
      </c>
      <c r="R5067" t="str" cm="1">
        <f t="array" ref="R5067">_xlfn.IFS(Restaurant_Data[[#This Row],[Total Reservations]]&lt;=50, "Low", Restaurant_Data[[#This Row],[Total Reservations]]&lt;=100, "Medium", Restaurant_Data[[#This Row],[Total Reservations]]&lt;=200, "High")</f>
        <v>Low</v>
      </c>
      <c r="S5067" s="4">
        <v>233008.42</v>
      </c>
      <c r="T5067" t="str" cm="1">
        <f t="array" ref="T5067">_xlfn.IFS(Restaurant_Data[[#This Row],[Revenue]]&lt;= 500000, "Low Income", Restaurant_Data[[#This Row],[Revenue]]&lt;=1000000, "Middle Income", Restaurant_Data[[#This Row],[Revenue]] &lt;= 2000000, "High Income")</f>
        <v>Low Income</v>
      </c>
    </row>
    <row r="5068" spans="1:20" x14ac:dyDescent="0.35">
      <c r="A5068" s="1" t="s">
        <v>5095</v>
      </c>
      <c r="B5068" s="1" t="s">
        <v>34</v>
      </c>
      <c r="C5068" s="1" t="s">
        <v>37</v>
      </c>
      <c r="D5068">
        <v>4.4000000000000004</v>
      </c>
      <c r="E5068">
        <v>63</v>
      </c>
      <c r="F5068">
        <v>58.92</v>
      </c>
      <c r="G5068">
        <v>2919</v>
      </c>
      <c r="H5068">
        <v>33999</v>
      </c>
      <c r="I5068">
        <v>1</v>
      </c>
      <c r="J5068">
        <v>81</v>
      </c>
      <c r="K5068">
        <v>266.72000000000003</v>
      </c>
      <c r="L5068">
        <v>7.4</v>
      </c>
      <c r="M5068">
        <v>3.4</v>
      </c>
      <c r="N5068" s="1" t="s">
        <v>27</v>
      </c>
      <c r="O5068">
        <v>38</v>
      </c>
      <c r="P5068">
        <v>1</v>
      </c>
      <c r="Q5068">
        <v>39</v>
      </c>
      <c r="R5068" t="str" cm="1">
        <f t="array" ref="R5068">_xlfn.IFS(Restaurant_Data[[#This Row],[Total Reservations]]&lt;=50, "Low", Restaurant_Data[[#This Row],[Total Reservations]]&lt;=100, "Medium", Restaurant_Data[[#This Row],[Total Reservations]]&lt;=200, "High")</f>
        <v>Low</v>
      </c>
      <c r="S5068" s="4">
        <v>827857.57</v>
      </c>
      <c r="T5068" t="str" cm="1">
        <f t="array" ref="T5068">_xlfn.IFS(Restaurant_Data[[#This Row],[Revenue]]&lt;= 500000, "Low Income", Restaurant_Data[[#This Row],[Revenue]]&lt;=1000000, "Middle Income", Restaurant_Data[[#This Row],[Revenue]] &lt;= 2000000, "High Income")</f>
        <v>Middle Income</v>
      </c>
    </row>
    <row r="5069" spans="1:20" x14ac:dyDescent="0.35">
      <c r="A5069" s="1" t="s">
        <v>5096</v>
      </c>
      <c r="B5069" s="1" t="s">
        <v>34</v>
      </c>
      <c r="C5069" s="1" t="s">
        <v>37</v>
      </c>
      <c r="D5069">
        <v>4.0999999999999996</v>
      </c>
      <c r="E5069">
        <v>51</v>
      </c>
      <c r="F5069">
        <v>63.72</v>
      </c>
      <c r="G5069">
        <v>2092</v>
      </c>
      <c r="H5069">
        <v>22565</v>
      </c>
      <c r="I5069">
        <v>16</v>
      </c>
      <c r="J5069">
        <v>638</v>
      </c>
      <c r="K5069">
        <v>212.38</v>
      </c>
      <c r="L5069">
        <v>8.1</v>
      </c>
      <c r="M5069">
        <v>2.8</v>
      </c>
      <c r="N5069" s="1" t="s">
        <v>27</v>
      </c>
      <c r="O5069">
        <v>13</v>
      </c>
      <c r="P5069">
        <v>33</v>
      </c>
      <c r="Q5069">
        <v>46</v>
      </c>
      <c r="R5069" t="str" cm="1">
        <f t="array" ref="R5069">_xlfn.IFS(Restaurant_Data[[#This Row],[Total Reservations]]&lt;=50, "Low", Restaurant_Data[[#This Row],[Total Reservations]]&lt;=100, "Medium", Restaurant_Data[[#This Row],[Total Reservations]]&lt;=200, "High")</f>
        <v>Low</v>
      </c>
      <c r="S5069" s="4">
        <v>741612.05</v>
      </c>
      <c r="T5069" t="str" cm="1">
        <f t="array" ref="T5069">_xlfn.IFS(Restaurant_Data[[#This Row],[Revenue]]&lt;= 500000, "Low Income", Restaurant_Data[[#This Row],[Revenue]]&lt;=1000000, "Middle Income", Restaurant_Data[[#This Row],[Revenue]] &lt;= 2000000, "High Income")</f>
        <v>Middle Income</v>
      </c>
    </row>
    <row r="5070" spans="1:20" x14ac:dyDescent="0.35">
      <c r="A5070" s="1" t="s">
        <v>5097</v>
      </c>
      <c r="B5070" s="1" t="s">
        <v>19</v>
      </c>
      <c r="C5070" s="1" t="s">
        <v>31</v>
      </c>
      <c r="D5070">
        <v>3.2</v>
      </c>
      <c r="E5070">
        <v>33</v>
      </c>
      <c r="F5070">
        <v>36.97</v>
      </c>
      <c r="G5070">
        <v>1777</v>
      </c>
      <c r="H5070">
        <v>23856</v>
      </c>
      <c r="I5070">
        <v>18</v>
      </c>
      <c r="J5070">
        <v>887</v>
      </c>
      <c r="K5070">
        <v>167.23</v>
      </c>
      <c r="L5070">
        <v>9.5</v>
      </c>
      <c r="M5070">
        <v>1.4</v>
      </c>
      <c r="N5070" s="1" t="s">
        <v>27</v>
      </c>
      <c r="O5070">
        <v>16</v>
      </c>
      <c r="P5070">
        <v>12</v>
      </c>
      <c r="Q5070">
        <v>28</v>
      </c>
      <c r="R5070" t="str" cm="1">
        <f t="array" ref="R5070">_xlfn.IFS(Restaurant_Data[[#This Row],[Total Reservations]]&lt;=50, "Low", Restaurant_Data[[#This Row],[Total Reservations]]&lt;=100, "Medium", Restaurant_Data[[#This Row],[Total Reservations]]&lt;=200, "High")</f>
        <v>Low</v>
      </c>
      <c r="S5070" s="4">
        <v>297299.65000000002</v>
      </c>
      <c r="T5070" t="str" cm="1">
        <f t="array" ref="T5070">_xlfn.IFS(Restaurant_Data[[#This Row],[Revenue]]&lt;= 500000, "Low Income", Restaurant_Data[[#This Row],[Revenue]]&lt;=1000000, "Middle Income", Restaurant_Data[[#This Row],[Revenue]] &lt;= 2000000, "High Income")</f>
        <v>Low Income</v>
      </c>
    </row>
    <row r="5071" spans="1:20" x14ac:dyDescent="0.35">
      <c r="A5071" s="1" t="s">
        <v>5098</v>
      </c>
      <c r="B5071" s="1" t="s">
        <v>23</v>
      </c>
      <c r="C5071" s="1" t="s">
        <v>42</v>
      </c>
      <c r="D5071">
        <v>4.9000000000000004</v>
      </c>
      <c r="E5071">
        <v>88</v>
      </c>
      <c r="F5071">
        <v>42.59</v>
      </c>
      <c r="G5071">
        <v>9732</v>
      </c>
      <c r="H5071">
        <v>102031</v>
      </c>
      <c r="I5071">
        <v>13</v>
      </c>
      <c r="J5071">
        <v>142</v>
      </c>
      <c r="K5071">
        <v>289.47000000000003</v>
      </c>
      <c r="L5071">
        <v>2.7</v>
      </c>
      <c r="M5071">
        <v>2.4</v>
      </c>
      <c r="N5071" s="1" t="s">
        <v>21</v>
      </c>
      <c r="O5071">
        <v>7</v>
      </c>
      <c r="P5071">
        <v>63</v>
      </c>
      <c r="Q5071">
        <v>70</v>
      </c>
      <c r="R5071" t="str" cm="1">
        <f t="array" ref="R5071">_xlfn.IFS(Restaurant_Data[[#This Row],[Total Reservations]]&lt;=50, "Low", Restaurant_Data[[#This Row],[Total Reservations]]&lt;=100, "Medium", Restaurant_Data[[#This Row],[Total Reservations]]&lt;=200, "High")</f>
        <v>Medium</v>
      </c>
      <c r="S5071" s="4">
        <v>859309.33</v>
      </c>
      <c r="T5071" t="str" cm="1">
        <f t="array" ref="T5071">_xlfn.IFS(Restaurant_Data[[#This Row],[Revenue]]&lt;= 500000, "Low Income", Restaurant_Data[[#This Row],[Revenue]]&lt;=1000000, "Middle Income", Restaurant_Data[[#This Row],[Revenue]] &lt;= 2000000, "High Income")</f>
        <v>Middle Income</v>
      </c>
    </row>
    <row r="5072" spans="1:20" x14ac:dyDescent="0.35">
      <c r="A5072" s="1" t="s">
        <v>5099</v>
      </c>
      <c r="B5072" s="1" t="s">
        <v>19</v>
      </c>
      <c r="C5072" s="1" t="s">
        <v>37</v>
      </c>
      <c r="D5072">
        <v>3.9</v>
      </c>
      <c r="E5072">
        <v>30</v>
      </c>
      <c r="F5072">
        <v>57.54</v>
      </c>
      <c r="G5072">
        <v>2816</v>
      </c>
      <c r="H5072">
        <v>32387</v>
      </c>
      <c r="I5072">
        <v>16</v>
      </c>
      <c r="J5072">
        <v>571</v>
      </c>
      <c r="K5072">
        <v>236.65</v>
      </c>
      <c r="L5072">
        <v>6.9</v>
      </c>
      <c r="M5072">
        <v>6.1</v>
      </c>
      <c r="N5072" s="1" t="s">
        <v>21</v>
      </c>
      <c r="O5072">
        <v>5</v>
      </c>
      <c r="P5072">
        <v>2</v>
      </c>
      <c r="Q5072">
        <v>7</v>
      </c>
      <c r="R5072" t="str" cm="1">
        <f t="array" ref="R5072">_xlfn.IFS(Restaurant_Data[[#This Row],[Total Reservations]]&lt;=50, "Low", Restaurant_Data[[#This Row],[Total Reservations]]&lt;=100, "Medium", Restaurant_Data[[#This Row],[Total Reservations]]&lt;=200, "High")</f>
        <v>Low</v>
      </c>
      <c r="S5072" s="4">
        <v>407925.93</v>
      </c>
      <c r="T5072" t="str" cm="1">
        <f t="array" ref="T5072">_xlfn.IFS(Restaurant_Data[[#This Row],[Revenue]]&lt;= 500000, "Low Income", Restaurant_Data[[#This Row],[Revenue]]&lt;=1000000, "Middle Income", Restaurant_Data[[#This Row],[Revenue]] &lt;= 2000000, "High Income")</f>
        <v>Low Income</v>
      </c>
    </row>
    <row r="5073" spans="1:20" x14ac:dyDescent="0.35">
      <c r="A5073" s="1" t="s">
        <v>5100</v>
      </c>
      <c r="B5073" s="1" t="s">
        <v>19</v>
      </c>
      <c r="C5073" s="1" t="s">
        <v>37</v>
      </c>
      <c r="D5073">
        <v>4.5</v>
      </c>
      <c r="E5073">
        <v>33</v>
      </c>
      <c r="F5073">
        <v>65.67</v>
      </c>
      <c r="G5073">
        <v>1220</v>
      </c>
      <c r="H5073">
        <v>15161</v>
      </c>
      <c r="I5073">
        <v>16</v>
      </c>
      <c r="J5073">
        <v>940</v>
      </c>
      <c r="K5073">
        <v>112.33</v>
      </c>
      <c r="L5073">
        <v>2.8</v>
      </c>
      <c r="M5073">
        <v>10</v>
      </c>
      <c r="N5073" s="1" t="s">
        <v>21</v>
      </c>
      <c r="O5073">
        <v>12</v>
      </c>
      <c r="P5073">
        <v>13</v>
      </c>
      <c r="Q5073">
        <v>25</v>
      </c>
      <c r="R5073" t="str" cm="1">
        <f t="array" ref="R5073">_xlfn.IFS(Restaurant_Data[[#This Row],[Total Reservations]]&lt;=50, "Low", Restaurant_Data[[#This Row],[Total Reservations]]&lt;=100, "Medium", Restaurant_Data[[#This Row],[Total Reservations]]&lt;=200, "High")</f>
        <v>Low</v>
      </c>
      <c r="S5073" s="4">
        <v>503106.89</v>
      </c>
      <c r="T5073" t="str" cm="1">
        <f t="array" ref="T5073">_xlfn.IFS(Restaurant_Data[[#This Row],[Revenue]]&lt;= 500000, "Low Income", Restaurant_Data[[#This Row],[Revenue]]&lt;=1000000, "Middle Income", Restaurant_Data[[#This Row],[Revenue]] &lt;= 2000000, "High Income")</f>
        <v>Middle Income</v>
      </c>
    </row>
    <row r="5074" spans="1:20" x14ac:dyDescent="0.35">
      <c r="A5074" s="1" t="s">
        <v>5101</v>
      </c>
      <c r="B5074" s="1" t="s">
        <v>19</v>
      </c>
      <c r="C5074" s="1" t="s">
        <v>31</v>
      </c>
      <c r="D5074">
        <v>4</v>
      </c>
      <c r="E5074">
        <v>40</v>
      </c>
      <c r="F5074">
        <v>37.26</v>
      </c>
      <c r="G5074">
        <v>2870</v>
      </c>
      <c r="H5074">
        <v>35233</v>
      </c>
      <c r="I5074">
        <v>3</v>
      </c>
      <c r="J5074">
        <v>985</v>
      </c>
      <c r="K5074">
        <v>146.72999999999999</v>
      </c>
      <c r="L5074">
        <v>3.9</v>
      </c>
      <c r="M5074">
        <v>8.6999999999999993</v>
      </c>
      <c r="N5074" s="1" t="s">
        <v>27</v>
      </c>
      <c r="O5074">
        <v>7</v>
      </c>
      <c r="P5074">
        <v>34</v>
      </c>
      <c r="Q5074">
        <v>41</v>
      </c>
      <c r="R5074" t="str" cm="1">
        <f t="array" ref="R5074">_xlfn.IFS(Restaurant_Data[[#This Row],[Total Reservations]]&lt;=50, "Low", Restaurant_Data[[#This Row],[Total Reservations]]&lt;=100, "Medium", Restaurant_Data[[#This Row],[Total Reservations]]&lt;=200, "High")</f>
        <v>Low</v>
      </c>
      <c r="S5074" s="4">
        <v>345261.91</v>
      </c>
      <c r="T5074" t="str" cm="1">
        <f t="array" ref="T5074">_xlfn.IFS(Restaurant_Data[[#This Row],[Revenue]]&lt;= 500000, "Low Income", Restaurant_Data[[#This Row],[Revenue]]&lt;=1000000, "Middle Income", Restaurant_Data[[#This Row],[Revenue]] &lt;= 2000000, "High Income")</f>
        <v>Low Income</v>
      </c>
    </row>
    <row r="5075" spans="1:20" x14ac:dyDescent="0.35">
      <c r="A5075" s="1" t="s">
        <v>5102</v>
      </c>
      <c r="B5075" s="1" t="s">
        <v>19</v>
      </c>
      <c r="C5075" s="1" t="s">
        <v>24</v>
      </c>
      <c r="D5075">
        <v>4.2</v>
      </c>
      <c r="E5075">
        <v>42</v>
      </c>
      <c r="F5075">
        <v>27.17</v>
      </c>
      <c r="G5075">
        <v>2959</v>
      </c>
      <c r="H5075">
        <v>30249</v>
      </c>
      <c r="I5075">
        <v>18</v>
      </c>
      <c r="J5075">
        <v>891</v>
      </c>
      <c r="K5075">
        <v>239.97</v>
      </c>
      <c r="L5075">
        <v>2.2999999999999998</v>
      </c>
      <c r="M5075">
        <v>5.6</v>
      </c>
      <c r="N5075" s="1" t="s">
        <v>21</v>
      </c>
      <c r="O5075">
        <v>40</v>
      </c>
      <c r="P5075">
        <v>36</v>
      </c>
      <c r="Q5075">
        <v>76</v>
      </c>
      <c r="R5075" t="str" cm="1">
        <f t="array" ref="R5075">_xlfn.IFS(Restaurant_Data[[#This Row],[Total Reservations]]&lt;=50, "Low", Restaurant_Data[[#This Row],[Total Reservations]]&lt;=100, "Medium", Restaurant_Data[[#This Row],[Total Reservations]]&lt;=200, "High")</f>
        <v>Medium</v>
      </c>
      <c r="S5075" s="4">
        <v>281657.53000000003</v>
      </c>
      <c r="T5075" t="str" cm="1">
        <f t="array" ref="T5075">_xlfn.IFS(Restaurant_Data[[#This Row],[Revenue]]&lt;= 500000, "Low Income", Restaurant_Data[[#This Row],[Revenue]]&lt;=1000000, "Middle Income", Restaurant_Data[[#This Row],[Revenue]] &lt;= 2000000, "High Income")</f>
        <v>Low Income</v>
      </c>
    </row>
    <row r="5076" spans="1:20" x14ac:dyDescent="0.35">
      <c r="A5076" s="1" t="s">
        <v>5103</v>
      </c>
      <c r="B5076" s="1" t="s">
        <v>34</v>
      </c>
      <c r="C5076" s="1" t="s">
        <v>20</v>
      </c>
      <c r="D5076">
        <v>3.6</v>
      </c>
      <c r="E5076">
        <v>67</v>
      </c>
      <c r="F5076">
        <v>73.260000000000005</v>
      </c>
      <c r="G5076">
        <v>1126</v>
      </c>
      <c r="H5076">
        <v>18972</v>
      </c>
      <c r="I5076">
        <v>11</v>
      </c>
      <c r="J5076">
        <v>83</v>
      </c>
      <c r="K5076">
        <v>54.83</v>
      </c>
      <c r="L5076">
        <v>8</v>
      </c>
      <c r="M5076">
        <v>4.8</v>
      </c>
      <c r="N5076" s="1" t="s">
        <v>21</v>
      </c>
      <c r="O5076">
        <v>51</v>
      </c>
      <c r="P5076">
        <v>25</v>
      </c>
      <c r="Q5076">
        <v>76</v>
      </c>
      <c r="R5076" t="str" cm="1">
        <f t="array" ref="R5076">_xlfn.IFS(Restaurant_Data[[#This Row],[Total Reservations]]&lt;=50, "Low", Restaurant_Data[[#This Row],[Total Reservations]]&lt;=100, "Medium", Restaurant_Data[[#This Row],[Total Reservations]]&lt;=200, "High")</f>
        <v>Medium</v>
      </c>
      <c r="S5076" s="4">
        <v>1100715.3400000001</v>
      </c>
      <c r="T5076" t="str" cm="1">
        <f t="array" ref="T5076">_xlfn.IFS(Restaurant_Data[[#This Row],[Revenue]]&lt;= 500000, "Low Income", Restaurant_Data[[#This Row],[Revenue]]&lt;=1000000, "Middle Income", Restaurant_Data[[#This Row],[Revenue]] &lt;= 2000000, "High Income")</f>
        <v>High Income</v>
      </c>
    </row>
    <row r="5077" spans="1:20" x14ac:dyDescent="0.35">
      <c r="A5077" s="1" t="s">
        <v>5104</v>
      </c>
      <c r="B5077" s="1" t="s">
        <v>34</v>
      </c>
      <c r="C5077" s="1" t="s">
        <v>26</v>
      </c>
      <c r="D5077">
        <v>3.4</v>
      </c>
      <c r="E5077">
        <v>59</v>
      </c>
      <c r="F5077">
        <v>46.91</v>
      </c>
      <c r="G5077">
        <v>889</v>
      </c>
      <c r="H5077">
        <v>13772</v>
      </c>
      <c r="I5077">
        <v>13</v>
      </c>
      <c r="J5077">
        <v>901</v>
      </c>
      <c r="K5077">
        <v>65.989999999999995</v>
      </c>
      <c r="L5077">
        <v>9.1999999999999993</v>
      </c>
      <c r="M5077">
        <v>2.2999999999999998</v>
      </c>
      <c r="N5077" s="1" t="s">
        <v>27</v>
      </c>
      <c r="O5077">
        <v>50</v>
      </c>
      <c r="P5077">
        <v>43</v>
      </c>
      <c r="Q5077">
        <v>93</v>
      </c>
      <c r="R5077" t="str" cm="1">
        <f t="array" ref="R5077">_xlfn.IFS(Restaurant_Data[[#This Row],[Total Reservations]]&lt;=50, "Low", Restaurant_Data[[#This Row],[Total Reservations]]&lt;=100, "Medium", Restaurant_Data[[#This Row],[Total Reservations]]&lt;=200, "High")</f>
        <v>Medium</v>
      </c>
      <c r="S5077" s="4">
        <v>633060.84</v>
      </c>
      <c r="T5077" t="str" cm="1">
        <f t="array" ref="T5077">_xlfn.IFS(Restaurant_Data[[#This Row],[Revenue]]&lt;= 500000, "Low Income", Restaurant_Data[[#This Row],[Revenue]]&lt;=1000000, "Middle Income", Restaurant_Data[[#This Row],[Revenue]] &lt;= 2000000, "High Income")</f>
        <v>Middle Income</v>
      </c>
    </row>
    <row r="5078" spans="1:20" x14ac:dyDescent="0.35">
      <c r="A5078" s="1" t="s">
        <v>5105</v>
      </c>
      <c r="B5078" s="1" t="s">
        <v>23</v>
      </c>
      <c r="C5078" s="1" t="s">
        <v>20</v>
      </c>
      <c r="D5078">
        <v>4.0999999999999996</v>
      </c>
      <c r="E5078">
        <v>74</v>
      </c>
      <c r="F5078">
        <v>65.7</v>
      </c>
      <c r="G5078">
        <v>7192</v>
      </c>
      <c r="H5078">
        <v>71476</v>
      </c>
      <c r="I5078">
        <v>2</v>
      </c>
      <c r="J5078">
        <v>672</v>
      </c>
      <c r="K5078">
        <v>264.86</v>
      </c>
      <c r="L5078">
        <v>1.3</v>
      </c>
      <c r="M5078">
        <v>4.8</v>
      </c>
      <c r="N5078" s="1" t="s">
        <v>27</v>
      </c>
      <c r="O5078">
        <v>16</v>
      </c>
      <c r="P5078">
        <v>6</v>
      </c>
      <c r="Q5078">
        <v>22</v>
      </c>
      <c r="R5078" t="str" cm="1">
        <f t="array" ref="R5078">_xlfn.IFS(Restaurant_Data[[#This Row],[Total Reservations]]&lt;=50, "Low", Restaurant_Data[[#This Row],[Total Reservations]]&lt;=100, "Medium", Restaurant_Data[[#This Row],[Total Reservations]]&lt;=200, "High")</f>
        <v>Low</v>
      </c>
      <c r="S5078" s="4">
        <v>1086935.3999999999</v>
      </c>
      <c r="T5078" t="str" cm="1">
        <f t="array" ref="T5078">_xlfn.IFS(Restaurant_Data[[#This Row],[Revenue]]&lt;= 500000, "Low Income", Restaurant_Data[[#This Row],[Revenue]]&lt;=1000000, "Middle Income", Restaurant_Data[[#This Row],[Revenue]] &lt;= 2000000, "High Income")</f>
        <v>High Income</v>
      </c>
    </row>
    <row r="5079" spans="1:20" x14ac:dyDescent="0.35">
      <c r="A5079" s="1" t="s">
        <v>5106</v>
      </c>
      <c r="B5079" s="1" t="s">
        <v>23</v>
      </c>
      <c r="C5079" s="1" t="s">
        <v>37</v>
      </c>
      <c r="D5079">
        <v>3.9</v>
      </c>
      <c r="E5079">
        <v>70</v>
      </c>
      <c r="F5079">
        <v>60.8</v>
      </c>
      <c r="G5079">
        <v>1878</v>
      </c>
      <c r="H5079">
        <v>25848</v>
      </c>
      <c r="I5079">
        <v>3</v>
      </c>
      <c r="J5079">
        <v>338</v>
      </c>
      <c r="K5079">
        <v>60.74</v>
      </c>
      <c r="L5079">
        <v>8.3000000000000007</v>
      </c>
      <c r="M5079">
        <v>6.4</v>
      </c>
      <c r="N5079" s="1" t="s">
        <v>27</v>
      </c>
      <c r="O5079">
        <v>24</v>
      </c>
      <c r="P5079">
        <v>38</v>
      </c>
      <c r="Q5079">
        <v>62</v>
      </c>
      <c r="R5079" t="str" cm="1">
        <f t="array" ref="R5079">_xlfn.IFS(Restaurant_Data[[#This Row],[Total Reservations]]&lt;=50, "Low", Restaurant_Data[[#This Row],[Total Reservations]]&lt;=100, "Medium", Restaurant_Data[[#This Row],[Total Reservations]]&lt;=200, "High")</f>
        <v>Medium</v>
      </c>
      <c r="S5079" s="4">
        <v>950969</v>
      </c>
      <c r="T5079" t="str" cm="1">
        <f t="array" ref="T5079">_xlfn.IFS(Restaurant_Data[[#This Row],[Revenue]]&lt;= 500000, "Low Income", Restaurant_Data[[#This Row],[Revenue]]&lt;=1000000, "Middle Income", Restaurant_Data[[#This Row],[Revenue]] &lt;= 2000000, "High Income")</f>
        <v>Middle Income</v>
      </c>
    </row>
    <row r="5080" spans="1:20" x14ac:dyDescent="0.35">
      <c r="A5080" s="1" t="s">
        <v>5107</v>
      </c>
      <c r="B5080" s="1" t="s">
        <v>23</v>
      </c>
      <c r="C5080" s="1" t="s">
        <v>42</v>
      </c>
      <c r="D5080">
        <v>3.8</v>
      </c>
      <c r="E5080">
        <v>83</v>
      </c>
      <c r="F5080">
        <v>41.09</v>
      </c>
      <c r="G5080">
        <v>7302</v>
      </c>
      <c r="H5080">
        <v>77350</v>
      </c>
      <c r="I5080">
        <v>1</v>
      </c>
      <c r="J5080">
        <v>393</v>
      </c>
      <c r="K5080">
        <v>219.63</v>
      </c>
      <c r="L5080">
        <v>3.2</v>
      </c>
      <c r="M5080">
        <v>6.4</v>
      </c>
      <c r="N5080" s="1" t="s">
        <v>27</v>
      </c>
      <c r="O5080">
        <v>74</v>
      </c>
      <c r="P5080">
        <v>78</v>
      </c>
      <c r="Q5080">
        <v>152</v>
      </c>
      <c r="R5080" t="str" cm="1">
        <f t="array" ref="R5080">_xlfn.IFS(Restaurant_Data[[#This Row],[Total Reservations]]&lt;=50, "Low", Restaurant_Data[[#This Row],[Total Reservations]]&lt;=100, "Medium", Restaurant_Data[[#This Row],[Total Reservations]]&lt;=200, "High")</f>
        <v>High</v>
      </c>
      <c r="S5080" s="4">
        <v>774545.11</v>
      </c>
      <c r="T5080" t="str" cm="1">
        <f t="array" ref="T5080">_xlfn.IFS(Restaurant_Data[[#This Row],[Revenue]]&lt;= 500000, "Low Income", Restaurant_Data[[#This Row],[Revenue]]&lt;=1000000, "Middle Income", Restaurant_Data[[#This Row],[Revenue]] &lt;= 2000000, "High Income")</f>
        <v>Middle Income</v>
      </c>
    </row>
    <row r="5081" spans="1:20" x14ac:dyDescent="0.35">
      <c r="A5081" s="1" t="s">
        <v>5108</v>
      </c>
      <c r="B5081" s="1" t="s">
        <v>23</v>
      </c>
      <c r="C5081" s="1" t="s">
        <v>26</v>
      </c>
      <c r="D5081">
        <v>4.3</v>
      </c>
      <c r="E5081">
        <v>85</v>
      </c>
      <c r="F5081">
        <v>47.08</v>
      </c>
      <c r="G5081">
        <v>2167</v>
      </c>
      <c r="H5081">
        <v>21614</v>
      </c>
      <c r="I5081">
        <v>1</v>
      </c>
      <c r="J5081">
        <v>658</v>
      </c>
      <c r="K5081">
        <v>129.72999999999999</v>
      </c>
      <c r="L5081">
        <v>5.4</v>
      </c>
      <c r="M5081">
        <v>6</v>
      </c>
      <c r="N5081" s="1" t="s">
        <v>21</v>
      </c>
      <c r="O5081">
        <v>60</v>
      </c>
      <c r="P5081">
        <v>12</v>
      </c>
      <c r="Q5081">
        <v>72</v>
      </c>
      <c r="R5081" t="str" cm="1">
        <f t="array" ref="R5081">_xlfn.IFS(Restaurant_Data[[#This Row],[Total Reservations]]&lt;=50, "Low", Restaurant_Data[[#This Row],[Total Reservations]]&lt;=100, "Medium", Restaurant_Data[[#This Row],[Total Reservations]]&lt;=200, "High")</f>
        <v>Medium</v>
      </c>
      <c r="S5081" s="4">
        <v>892131.16</v>
      </c>
      <c r="T5081" t="str" cm="1">
        <f t="array" ref="T5081">_xlfn.IFS(Restaurant_Data[[#This Row],[Revenue]]&lt;= 500000, "Low Income", Restaurant_Data[[#This Row],[Revenue]]&lt;=1000000, "Middle Income", Restaurant_Data[[#This Row],[Revenue]] &lt;= 2000000, "High Income")</f>
        <v>Middle Income</v>
      </c>
    </row>
    <row r="5082" spans="1:20" x14ac:dyDescent="0.35">
      <c r="A5082" s="1" t="s">
        <v>5109</v>
      </c>
      <c r="B5082" s="1" t="s">
        <v>19</v>
      </c>
      <c r="C5082" s="1" t="s">
        <v>26</v>
      </c>
      <c r="D5082">
        <v>4.4000000000000004</v>
      </c>
      <c r="E5082">
        <v>47</v>
      </c>
      <c r="F5082">
        <v>48.83</v>
      </c>
      <c r="G5082">
        <v>2240</v>
      </c>
      <c r="H5082">
        <v>27509</v>
      </c>
      <c r="I5082">
        <v>15</v>
      </c>
      <c r="J5082">
        <v>557</v>
      </c>
      <c r="K5082">
        <v>256.47000000000003</v>
      </c>
      <c r="L5082">
        <v>7.7</v>
      </c>
      <c r="M5082">
        <v>8.4</v>
      </c>
      <c r="N5082" s="1" t="s">
        <v>27</v>
      </c>
      <c r="O5082">
        <v>33</v>
      </c>
      <c r="P5082">
        <v>19</v>
      </c>
      <c r="Q5082">
        <v>52</v>
      </c>
      <c r="R5082" t="str" cm="1">
        <f t="array" ref="R5082">_xlfn.IFS(Restaurant_Data[[#This Row],[Total Reservations]]&lt;=50, "Low", Restaurant_Data[[#This Row],[Total Reservations]]&lt;=100, "Medium", Restaurant_Data[[#This Row],[Total Reservations]]&lt;=200, "High")</f>
        <v>Medium</v>
      </c>
      <c r="S5082" s="4">
        <v>534045.80000000005</v>
      </c>
      <c r="T5082" t="str" cm="1">
        <f t="array" ref="T5082">_xlfn.IFS(Restaurant_Data[[#This Row],[Revenue]]&lt;= 500000, "Low Income", Restaurant_Data[[#This Row],[Revenue]]&lt;=1000000, "Middle Income", Restaurant_Data[[#This Row],[Revenue]] &lt;= 2000000, "High Income")</f>
        <v>Middle Income</v>
      </c>
    </row>
    <row r="5083" spans="1:20" x14ac:dyDescent="0.35">
      <c r="A5083" s="1" t="s">
        <v>5110</v>
      </c>
      <c r="B5083" s="1" t="s">
        <v>34</v>
      </c>
      <c r="C5083" s="1" t="s">
        <v>42</v>
      </c>
      <c r="D5083">
        <v>3.1</v>
      </c>
      <c r="E5083">
        <v>52</v>
      </c>
      <c r="F5083">
        <v>45.4</v>
      </c>
      <c r="G5083">
        <v>2190</v>
      </c>
      <c r="H5083">
        <v>27264</v>
      </c>
      <c r="I5083">
        <v>3</v>
      </c>
      <c r="J5083">
        <v>362</v>
      </c>
      <c r="K5083">
        <v>261.83999999999997</v>
      </c>
      <c r="L5083">
        <v>5.6</v>
      </c>
      <c r="M5083">
        <v>5.6</v>
      </c>
      <c r="N5083" s="1" t="s">
        <v>27</v>
      </c>
      <c r="O5083">
        <v>44</v>
      </c>
      <c r="P5083">
        <v>50</v>
      </c>
      <c r="Q5083">
        <v>94</v>
      </c>
      <c r="R5083" t="str" cm="1">
        <f t="array" ref="R5083">_xlfn.IFS(Restaurant_Data[[#This Row],[Total Reservations]]&lt;=50, "Low", Restaurant_Data[[#This Row],[Total Reservations]]&lt;=100, "Medium", Restaurant_Data[[#This Row],[Total Reservations]]&lt;=200, "High")</f>
        <v>Medium</v>
      </c>
      <c r="S5083" s="4">
        <v>535255</v>
      </c>
      <c r="T5083" t="str" cm="1">
        <f t="array" ref="T5083">_xlfn.IFS(Restaurant_Data[[#This Row],[Revenue]]&lt;= 500000, "Low Income", Restaurant_Data[[#This Row],[Revenue]]&lt;=1000000, "Middle Income", Restaurant_Data[[#This Row],[Revenue]] &lt;= 2000000, "High Income")</f>
        <v>Middle Income</v>
      </c>
    </row>
    <row r="5084" spans="1:20" x14ac:dyDescent="0.35">
      <c r="A5084" s="1" t="s">
        <v>5111</v>
      </c>
      <c r="B5084" s="1" t="s">
        <v>34</v>
      </c>
      <c r="C5084" s="1" t="s">
        <v>26</v>
      </c>
      <c r="D5084">
        <v>3.7</v>
      </c>
      <c r="E5084">
        <v>52</v>
      </c>
      <c r="F5084">
        <v>48.14</v>
      </c>
      <c r="G5084">
        <v>1955</v>
      </c>
      <c r="H5084">
        <v>23188</v>
      </c>
      <c r="I5084">
        <v>4</v>
      </c>
      <c r="J5084">
        <v>711</v>
      </c>
      <c r="K5084">
        <v>288.33</v>
      </c>
      <c r="L5084">
        <v>3.1</v>
      </c>
      <c r="M5084">
        <v>5.3</v>
      </c>
      <c r="N5084" s="1" t="s">
        <v>21</v>
      </c>
      <c r="O5084">
        <v>41</v>
      </c>
      <c r="P5084">
        <v>33</v>
      </c>
      <c r="Q5084">
        <v>74</v>
      </c>
      <c r="R5084" t="str" cm="1">
        <f t="array" ref="R5084">_xlfn.IFS(Restaurant_Data[[#This Row],[Total Reservations]]&lt;=50, "Low", Restaurant_Data[[#This Row],[Total Reservations]]&lt;=100, "Medium", Restaurant_Data[[#This Row],[Total Reservations]]&lt;=200, "High")</f>
        <v>Medium</v>
      </c>
      <c r="S5084" s="4">
        <v>565494.57999999996</v>
      </c>
      <c r="T5084" t="str" cm="1">
        <f t="array" ref="T5084">_xlfn.IFS(Restaurant_Data[[#This Row],[Revenue]]&lt;= 500000, "Low Income", Restaurant_Data[[#This Row],[Revenue]]&lt;=1000000, "Middle Income", Restaurant_Data[[#This Row],[Revenue]] &lt;= 2000000, "High Income")</f>
        <v>Middle Income</v>
      </c>
    </row>
    <row r="5085" spans="1:20" x14ac:dyDescent="0.35">
      <c r="A5085" s="1" t="s">
        <v>5112</v>
      </c>
      <c r="B5085" s="1" t="s">
        <v>23</v>
      </c>
      <c r="C5085" s="1" t="s">
        <v>42</v>
      </c>
      <c r="D5085">
        <v>3.8</v>
      </c>
      <c r="E5085">
        <v>73</v>
      </c>
      <c r="F5085">
        <v>36.71</v>
      </c>
      <c r="G5085">
        <v>4472</v>
      </c>
      <c r="H5085">
        <v>50883</v>
      </c>
      <c r="I5085">
        <v>12</v>
      </c>
      <c r="J5085">
        <v>993</v>
      </c>
      <c r="K5085">
        <v>73.89</v>
      </c>
      <c r="L5085">
        <v>9.1999999999999993</v>
      </c>
      <c r="M5085">
        <v>3.8</v>
      </c>
      <c r="N5085" s="1" t="s">
        <v>27</v>
      </c>
      <c r="O5085">
        <v>28</v>
      </c>
      <c r="P5085">
        <v>3</v>
      </c>
      <c r="Q5085">
        <v>31</v>
      </c>
      <c r="R5085" t="str" cm="1">
        <f t="array" ref="R5085">_xlfn.IFS(Restaurant_Data[[#This Row],[Total Reservations]]&lt;=50, "Low", Restaurant_Data[[#This Row],[Total Reservations]]&lt;=100, "Medium", Restaurant_Data[[#This Row],[Total Reservations]]&lt;=200, "High")</f>
        <v>Low</v>
      </c>
      <c r="S5085" s="4">
        <v>617758.93000000005</v>
      </c>
      <c r="T5085" t="str" cm="1">
        <f t="array" ref="T5085">_xlfn.IFS(Restaurant_Data[[#This Row],[Revenue]]&lt;= 500000, "Low Income", Restaurant_Data[[#This Row],[Revenue]]&lt;=1000000, "Middle Income", Restaurant_Data[[#This Row],[Revenue]] &lt;= 2000000, "High Income")</f>
        <v>Middle Income</v>
      </c>
    </row>
    <row r="5086" spans="1:20" x14ac:dyDescent="0.35">
      <c r="A5086" s="1" t="s">
        <v>5113</v>
      </c>
      <c r="B5086" s="1" t="s">
        <v>23</v>
      </c>
      <c r="C5086" s="1" t="s">
        <v>26</v>
      </c>
      <c r="D5086">
        <v>3.2</v>
      </c>
      <c r="E5086">
        <v>76</v>
      </c>
      <c r="F5086">
        <v>55.92</v>
      </c>
      <c r="G5086">
        <v>2481</v>
      </c>
      <c r="H5086">
        <v>28757</v>
      </c>
      <c r="I5086">
        <v>12</v>
      </c>
      <c r="J5086">
        <v>253</v>
      </c>
      <c r="K5086">
        <v>155.71</v>
      </c>
      <c r="L5086">
        <v>6.3</v>
      </c>
      <c r="M5086">
        <v>2.6</v>
      </c>
      <c r="N5086" s="1" t="s">
        <v>27</v>
      </c>
      <c r="O5086">
        <v>11</v>
      </c>
      <c r="P5086">
        <v>18</v>
      </c>
      <c r="Q5086">
        <v>29</v>
      </c>
      <c r="R5086" t="str" cm="1">
        <f t="array" ref="R5086">_xlfn.IFS(Restaurant_Data[[#This Row],[Total Reservations]]&lt;=50, "Low", Restaurant_Data[[#This Row],[Total Reservations]]&lt;=100, "Medium", Restaurant_Data[[#This Row],[Total Reservations]]&lt;=200, "High")</f>
        <v>Low</v>
      </c>
      <c r="S5086" s="4">
        <v>954469.51</v>
      </c>
      <c r="T5086" t="str" cm="1">
        <f t="array" ref="T5086">_xlfn.IFS(Restaurant_Data[[#This Row],[Revenue]]&lt;= 500000, "Low Income", Restaurant_Data[[#This Row],[Revenue]]&lt;=1000000, "Middle Income", Restaurant_Data[[#This Row],[Revenue]] &lt;= 2000000, "High Income")</f>
        <v>Middle Income</v>
      </c>
    </row>
    <row r="5087" spans="1:20" x14ac:dyDescent="0.35">
      <c r="A5087" s="1" t="s">
        <v>5114</v>
      </c>
      <c r="B5087" s="1" t="s">
        <v>19</v>
      </c>
      <c r="C5087" s="1" t="s">
        <v>31</v>
      </c>
      <c r="D5087">
        <v>3.5</v>
      </c>
      <c r="E5087">
        <v>42</v>
      </c>
      <c r="F5087">
        <v>33.33</v>
      </c>
      <c r="G5087">
        <v>3030</v>
      </c>
      <c r="H5087">
        <v>33056</v>
      </c>
      <c r="I5087">
        <v>14</v>
      </c>
      <c r="J5087">
        <v>271</v>
      </c>
      <c r="K5087">
        <v>193.49</v>
      </c>
      <c r="L5087">
        <v>9.4</v>
      </c>
      <c r="M5087">
        <v>1</v>
      </c>
      <c r="N5087" s="1" t="s">
        <v>21</v>
      </c>
      <c r="O5087">
        <v>39</v>
      </c>
      <c r="P5087">
        <v>36</v>
      </c>
      <c r="Q5087">
        <v>75</v>
      </c>
      <c r="R5087" t="str" cm="1">
        <f t="array" ref="R5087">_xlfn.IFS(Restaurant_Data[[#This Row],[Total Reservations]]&lt;=50, "Low", Restaurant_Data[[#This Row],[Total Reservations]]&lt;=100, "Medium", Restaurant_Data[[#This Row],[Total Reservations]]&lt;=200, "High")</f>
        <v>Medium</v>
      </c>
      <c r="S5087" s="4">
        <v>335008.89</v>
      </c>
      <c r="T5087" t="str" cm="1">
        <f t="array" ref="T5087">_xlfn.IFS(Restaurant_Data[[#This Row],[Revenue]]&lt;= 500000, "Low Income", Restaurant_Data[[#This Row],[Revenue]]&lt;=1000000, "Middle Income", Restaurant_Data[[#This Row],[Revenue]] &lt;= 2000000, "High Income")</f>
        <v>Low Income</v>
      </c>
    </row>
    <row r="5088" spans="1:20" x14ac:dyDescent="0.35">
      <c r="A5088" s="1" t="s">
        <v>5115</v>
      </c>
      <c r="B5088" s="1" t="s">
        <v>19</v>
      </c>
      <c r="C5088" s="1" t="s">
        <v>31</v>
      </c>
      <c r="D5088">
        <v>3.1</v>
      </c>
      <c r="E5088">
        <v>38</v>
      </c>
      <c r="F5088">
        <v>37.479999999999997</v>
      </c>
      <c r="G5088">
        <v>2319</v>
      </c>
      <c r="H5088">
        <v>25640</v>
      </c>
      <c r="I5088">
        <v>11</v>
      </c>
      <c r="J5088">
        <v>81</v>
      </c>
      <c r="K5088">
        <v>279.01</v>
      </c>
      <c r="L5088">
        <v>8.6</v>
      </c>
      <c r="M5088">
        <v>3.9</v>
      </c>
      <c r="N5088" s="1" t="s">
        <v>27</v>
      </c>
      <c r="O5088">
        <v>1</v>
      </c>
      <c r="P5088">
        <v>30</v>
      </c>
      <c r="Q5088">
        <v>31</v>
      </c>
      <c r="R5088" t="str" cm="1">
        <f t="array" ref="R5088">_xlfn.IFS(Restaurant_Data[[#This Row],[Total Reservations]]&lt;=50, "Low", Restaurant_Data[[#This Row],[Total Reservations]]&lt;=100, "Medium", Restaurant_Data[[#This Row],[Total Reservations]]&lt;=200, "High")</f>
        <v>Low</v>
      </c>
      <c r="S5088" s="4">
        <v>335242.94</v>
      </c>
      <c r="T5088" t="str" cm="1">
        <f t="array" ref="T5088">_xlfn.IFS(Restaurant_Data[[#This Row],[Revenue]]&lt;= 500000, "Low Income", Restaurant_Data[[#This Row],[Revenue]]&lt;=1000000, "Middle Income", Restaurant_Data[[#This Row],[Revenue]] &lt;= 2000000, "High Income")</f>
        <v>Low Income</v>
      </c>
    </row>
    <row r="5089" spans="1:20" x14ac:dyDescent="0.35">
      <c r="A5089" s="1" t="s">
        <v>5116</v>
      </c>
      <c r="B5089" s="1" t="s">
        <v>23</v>
      </c>
      <c r="C5089" s="1" t="s">
        <v>20</v>
      </c>
      <c r="D5089">
        <v>5</v>
      </c>
      <c r="E5089">
        <v>72</v>
      </c>
      <c r="F5089">
        <v>67.55</v>
      </c>
      <c r="G5089">
        <v>9073</v>
      </c>
      <c r="H5089">
        <v>100015</v>
      </c>
      <c r="I5089">
        <v>6</v>
      </c>
      <c r="J5089">
        <v>686</v>
      </c>
      <c r="K5089">
        <v>116.63</v>
      </c>
      <c r="L5089">
        <v>8.9</v>
      </c>
      <c r="M5089">
        <v>6.7</v>
      </c>
      <c r="N5089" s="1" t="s">
        <v>27</v>
      </c>
      <c r="O5089">
        <v>70</v>
      </c>
      <c r="P5089">
        <v>42</v>
      </c>
      <c r="Q5089">
        <v>112</v>
      </c>
      <c r="R5089" t="str" cm="1">
        <f t="array" ref="R5089">_xlfn.IFS(Restaurant_Data[[#This Row],[Total Reservations]]&lt;=50, "Low", Restaurant_Data[[#This Row],[Total Reservations]]&lt;=100, "Medium", Restaurant_Data[[#This Row],[Total Reservations]]&lt;=200, "High")</f>
        <v>High</v>
      </c>
      <c r="S5089" s="4">
        <v>1106476.25</v>
      </c>
      <c r="T5089" t="str" cm="1">
        <f t="array" ref="T5089">_xlfn.IFS(Restaurant_Data[[#This Row],[Revenue]]&lt;= 500000, "Low Income", Restaurant_Data[[#This Row],[Revenue]]&lt;=1000000, "Middle Income", Restaurant_Data[[#This Row],[Revenue]] &lt;= 2000000, "High Income")</f>
        <v>High Income</v>
      </c>
    </row>
    <row r="5090" spans="1:20" x14ac:dyDescent="0.35">
      <c r="A5090" s="1" t="s">
        <v>5117</v>
      </c>
      <c r="B5090" s="1" t="s">
        <v>34</v>
      </c>
      <c r="C5090" s="1" t="s">
        <v>26</v>
      </c>
      <c r="D5090">
        <v>4.5</v>
      </c>
      <c r="E5090">
        <v>66</v>
      </c>
      <c r="F5090">
        <v>51.05</v>
      </c>
      <c r="G5090">
        <v>1974</v>
      </c>
      <c r="H5090">
        <v>22001</v>
      </c>
      <c r="I5090">
        <v>14</v>
      </c>
      <c r="J5090">
        <v>669</v>
      </c>
      <c r="K5090">
        <v>67.91</v>
      </c>
      <c r="L5090">
        <v>4.3</v>
      </c>
      <c r="M5090">
        <v>6</v>
      </c>
      <c r="N5090" s="1" t="s">
        <v>27</v>
      </c>
      <c r="O5090">
        <v>54</v>
      </c>
      <c r="P5090">
        <v>63</v>
      </c>
      <c r="Q5090">
        <v>117</v>
      </c>
      <c r="R5090" t="str" cm="1">
        <f t="array" ref="R5090">_xlfn.IFS(Restaurant_Data[[#This Row],[Total Reservations]]&lt;=50, "Low", Restaurant_Data[[#This Row],[Total Reservations]]&lt;=100, "Medium", Restaurant_Data[[#This Row],[Total Reservations]]&lt;=200, "High")</f>
        <v>High</v>
      </c>
      <c r="S5090" s="4">
        <v>768398.6</v>
      </c>
      <c r="T5090" t="str" cm="1">
        <f t="array" ref="T5090">_xlfn.IFS(Restaurant_Data[[#This Row],[Revenue]]&lt;= 500000, "Low Income", Restaurant_Data[[#This Row],[Revenue]]&lt;=1000000, "Middle Income", Restaurant_Data[[#This Row],[Revenue]] &lt;= 2000000, "High Income")</f>
        <v>Middle Income</v>
      </c>
    </row>
    <row r="5091" spans="1:20" x14ac:dyDescent="0.35">
      <c r="A5091" s="1" t="s">
        <v>5118</v>
      </c>
      <c r="B5091" s="1" t="s">
        <v>34</v>
      </c>
      <c r="C5091" s="1" t="s">
        <v>24</v>
      </c>
      <c r="D5091">
        <v>3.2</v>
      </c>
      <c r="E5091">
        <v>64</v>
      </c>
      <c r="F5091">
        <v>29.25</v>
      </c>
      <c r="G5091">
        <v>2900</v>
      </c>
      <c r="H5091">
        <v>35427</v>
      </c>
      <c r="I5091">
        <v>2</v>
      </c>
      <c r="J5091">
        <v>772</v>
      </c>
      <c r="K5091">
        <v>100.44</v>
      </c>
      <c r="L5091">
        <v>9.9</v>
      </c>
      <c r="M5091">
        <v>5.8</v>
      </c>
      <c r="N5091" s="1" t="s">
        <v>27</v>
      </c>
      <c r="O5091">
        <v>50</v>
      </c>
      <c r="P5091">
        <v>61</v>
      </c>
      <c r="Q5091">
        <v>111</v>
      </c>
      <c r="R5091" t="str" cm="1">
        <f t="array" ref="R5091">_xlfn.IFS(Restaurant_Data[[#This Row],[Total Reservations]]&lt;=50, "Low", Restaurant_Data[[#This Row],[Total Reservations]]&lt;=100, "Medium", Restaurant_Data[[#This Row],[Total Reservations]]&lt;=200, "High")</f>
        <v>High</v>
      </c>
      <c r="S5091" s="4">
        <v>430730.1</v>
      </c>
      <c r="T5091" t="str" cm="1">
        <f t="array" ref="T5091">_xlfn.IFS(Restaurant_Data[[#This Row],[Revenue]]&lt;= 500000, "Low Income", Restaurant_Data[[#This Row],[Revenue]]&lt;=1000000, "Middle Income", Restaurant_Data[[#This Row],[Revenue]] &lt;= 2000000, "High Income")</f>
        <v>Low Income</v>
      </c>
    </row>
    <row r="5092" spans="1:20" x14ac:dyDescent="0.35">
      <c r="A5092" s="1" t="s">
        <v>5119</v>
      </c>
      <c r="B5092" s="1" t="s">
        <v>34</v>
      </c>
      <c r="C5092" s="1" t="s">
        <v>42</v>
      </c>
      <c r="D5092">
        <v>3</v>
      </c>
      <c r="E5092">
        <v>59</v>
      </c>
      <c r="F5092">
        <v>45.58</v>
      </c>
      <c r="G5092">
        <v>1716</v>
      </c>
      <c r="H5092">
        <v>22033</v>
      </c>
      <c r="I5092">
        <v>3</v>
      </c>
      <c r="J5092">
        <v>478</v>
      </c>
      <c r="K5092">
        <v>173.89</v>
      </c>
      <c r="L5092">
        <v>8.6999999999999993</v>
      </c>
      <c r="M5092">
        <v>8</v>
      </c>
      <c r="N5092" s="1" t="s">
        <v>27</v>
      </c>
      <c r="O5092">
        <v>11</v>
      </c>
      <c r="P5092">
        <v>1</v>
      </c>
      <c r="Q5092">
        <v>12</v>
      </c>
      <c r="R5092" t="str" cm="1">
        <f t="array" ref="R5092">_xlfn.IFS(Restaurant_Data[[#This Row],[Total Reservations]]&lt;=50, "Low", Restaurant_Data[[#This Row],[Total Reservations]]&lt;=100, "Medium", Restaurant_Data[[#This Row],[Total Reservations]]&lt;=200, "High")</f>
        <v>Low</v>
      </c>
      <c r="S5092" s="4">
        <v>605467.79</v>
      </c>
      <c r="T5092" t="str" cm="1">
        <f t="array" ref="T5092">_xlfn.IFS(Restaurant_Data[[#This Row],[Revenue]]&lt;= 500000, "Low Income", Restaurant_Data[[#This Row],[Revenue]]&lt;=1000000, "Middle Income", Restaurant_Data[[#This Row],[Revenue]] &lt;= 2000000, "High Income")</f>
        <v>Middle Income</v>
      </c>
    </row>
    <row r="5093" spans="1:20" x14ac:dyDescent="0.35">
      <c r="A5093" s="1" t="s">
        <v>5120</v>
      </c>
      <c r="B5093" s="1" t="s">
        <v>23</v>
      </c>
      <c r="C5093" s="1" t="s">
        <v>26</v>
      </c>
      <c r="D5093">
        <v>4.4000000000000004</v>
      </c>
      <c r="E5093">
        <v>84</v>
      </c>
      <c r="F5093">
        <v>49.76</v>
      </c>
      <c r="G5093">
        <v>2332</v>
      </c>
      <c r="H5093">
        <v>23189</v>
      </c>
      <c r="I5093">
        <v>18</v>
      </c>
      <c r="J5093">
        <v>51</v>
      </c>
      <c r="K5093">
        <v>220.26</v>
      </c>
      <c r="L5093">
        <v>4</v>
      </c>
      <c r="M5093">
        <v>3.1</v>
      </c>
      <c r="N5093" s="1" t="s">
        <v>21</v>
      </c>
      <c r="O5093">
        <v>79</v>
      </c>
      <c r="P5093">
        <v>21</v>
      </c>
      <c r="Q5093">
        <v>100</v>
      </c>
      <c r="R5093" t="str" cm="1">
        <f t="array" ref="R5093">_xlfn.IFS(Restaurant_Data[[#This Row],[Total Reservations]]&lt;=50, "Low", Restaurant_Data[[#This Row],[Total Reservations]]&lt;=100, "Medium", Restaurant_Data[[#This Row],[Total Reservations]]&lt;=200, "High")</f>
        <v>Medium</v>
      </c>
      <c r="S5093" s="4">
        <v>946670.41</v>
      </c>
      <c r="T5093" t="str" cm="1">
        <f t="array" ref="T5093">_xlfn.IFS(Restaurant_Data[[#This Row],[Revenue]]&lt;= 500000, "Low Income", Restaurant_Data[[#This Row],[Revenue]]&lt;=1000000, "Middle Income", Restaurant_Data[[#This Row],[Revenue]] &lt;= 2000000, "High Income")</f>
        <v>Middle Income</v>
      </c>
    </row>
    <row r="5094" spans="1:20" x14ac:dyDescent="0.35">
      <c r="A5094" s="1" t="s">
        <v>5121</v>
      </c>
      <c r="B5094" s="1" t="s">
        <v>34</v>
      </c>
      <c r="C5094" s="1" t="s">
        <v>31</v>
      </c>
      <c r="D5094">
        <v>3.9</v>
      </c>
      <c r="E5094">
        <v>50</v>
      </c>
      <c r="F5094">
        <v>36.43</v>
      </c>
      <c r="G5094">
        <v>2998</v>
      </c>
      <c r="H5094">
        <v>37380</v>
      </c>
      <c r="I5094">
        <v>8</v>
      </c>
      <c r="J5094">
        <v>556</v>
      </c>
      <c r="K5094">
        <v>222.67</v>
      </c>
      <c r="L5094">
        <v>9.1</v>
      </c>
      <c r="M5094">
        <v>7.1</v>
      </c>
      <c r="N5094" s="1" t="s">
        <v>27</v>
      </c>
      <c r="O5094">
        <v>30</v>
      </c>
      <c r="P5094">
        <v>16</v>
      </c>
      <c r="Q5094">
        <v>46</v>
      </c>
      <c r="R5094" t="str" cm="1">
        <f t="array" ref="R5094">_xlfn.IFS(Restaurant_Data[[#This Row],[Total Reservations]]&lt;=50, "Low", Restaurant_Data[[#This Row],[Total Reservations]]&lt;=100, "Medium", Restaurant_Data[[#This Row],[Total Reservations]]&lt;=200, "High")</f>
        <v>Low</v>
      </c>
      <c r="S5094" s="4">
        <v>424162.28</v>
      </c>
      <c r="T5094" t="str" cm="1">
        <f t="array" ref="T5094">_xlfn.IFS(Restaurant_Data[[#This Row],[Revenue]]&lt;= 500000, "Low Income", Restaurant_Data[[#This Row],[Revenue]]&lt;=1000000, "Middle Income", Restaurant_Data[[#This Row],[Revenue]] &lt;= 2000000, "High Income")</f>
        <v>Low Income</v>
      </c>
    </row>
    <row r="5095" spans="1:20" x14ac:dyDescent="0.35">
      <c r="A5095" s="1" t="s">
        <v>5122</v>
      </c>
      <c r="B5095" s="1" t="s">
        <v>19</v>
      </c>
      <c r="C5095" s="1" t="s">
        <v>31</v>
      </c>
      <c r="D5095">
        <v>4.5999999999999996</v>
      </c>
      <c r="E5095">
        <v>50</v>
      </c>
      <c r="F5095">
        <v>40.39</v>
      </c>
      <c r="G5095">
        <v>2905</v>
      </c>
      <c r="H5095">
        <v>34667</v>
      </c>
      <c r="I5095">
        <v>2</v>
      </c>
      <c r="J5095">
        <v>511</v>
      </c>
      <c r="K5095">
        <v>68.67</v>
      </c>
      <c r="L5095">
        <v>7.8</v>
      </c>
      <c r="M5095">
        <v>6.5</v>
      </c>
      <c r="N5095" s="1" t="s">
        <v>27</v>
      </c>
      <c r="O5095">
        <v>19</v>
      </c>
      <c r="P5095">
        <v>23</v>
      </c>
      <c r="Q5095">
        <v>42</v>
      </c>
      <c r="R5095" t="str" cm="1">
        <f t="array" ref="R5095">_xlfn.IFS(Restaurant_Data[[#This Row],[Total Reservations]]&lt;=50, "Low", Restaurant_Data[[#This Row],[Total Reservations]]&lt;=100, "Medium", Restaurant_Data[[#This Row],[Total Reservations]]&lt;=200, "High")</f>
        <v>Low</v>
      </c>
      <c r="S5095" s="4">
        <v>460229.73</v>
      </c>
      <c r="T5095" t="str" cm="1">
        <f t="array" ref="T5095">_xlfn.IFS(Restaurant_Data[[#This Row],[Revenue]]&lt;= 500000, "Low Income", Restaurant_Data[[#This Row],[Revenue]]&lt;=1000000, "Middle Income", Restaurant_Data[[#This Row],[Revenue]] &lt;= 2000000, "High Income")</f>
        <v>Low Income</v>
      </c>
    </row>
    <row r="5096" spans="1:20" x14ac:dyDescent="0.35">
      <c r="A5096" s="1" t="s">
        <v>5123</v>
      </c>
      <c r="B5096" s="1" t="s">
        <v>19</v>
      </c>
      <c r="C5096" s="1" t="s">
        <v>42</v>
      </c>
      <c r="D5096">
        <v>4.8</v>
      </c>
      <c r="E5096">
        <v>39</v>
      </c>
      <c r="F5096">
        <v>45.88</v>
      </c>
      <c r="G5096">
        <v>3505</v>
      </c>
      <c r="H5096">
        <v>43522</v>
      </c>
      <c r="I5096">
        <v>16</v>
      </c>
      <c r="J5096">
        <v>232</v>
      </c>
      <c r="K5096">
        <v>240.35</v>
      </c>
      <c r="L5096">
        <v>7.5</v>
      </c>
      <c r="M5096">
        <v>4.0999999999999996</v>
      </c>
      <c r="N5096" s="1" t="s">
        <v>27</v>
      </c>
      <c r="O5096">
        <v>14</v>
      </c>
      <c r="P5096">
        <v>11</v>
      </c>
      <c r="Q5096">
        <v>25</v>
      </c>
      <c r="R5096" t="str" cm="1">
        <f t="array" ref="R5096">_xlfn.IFS(Restaurant_Data[[#This Row],[Total Reservations]]&lt;=50, "Low", Restaurant_Data[[#This Row],[Total Reservations]]&lt;=100, "Medium", Restaurant_Data[[#This Row],[Total Reservations]]&lt;=200, "High")</f>
        <v>Low</v>
      </c>
      <c r="S5096" s="4">
        <v>422705.68</v>
      </c>
      <c r="T5096" t="str" cm="1">
        <f t="array" ref="T5096">_xlfn.IFS(Restaurant_Data[[#This Row],[Revenue]]&lt;= 500000, "Low Income", Restaurant_Data[[#This Row],[Revenue]]&lt;=1000000, "Middle Income", Restaurant_Data[[#This Row],[Revenue]] &lt;= 2000000, "High Income")</f>
        <v>Low Income</v>
      </c>
    </row>
    <row r="5097" spans="1:20" x14ac:dyDescent="0.35">
      <c r="A5097" s="1" t="s">
        <v>5124</v>
      </c>
      <c r="B5097" s="1" t="s">
        <v>23</v>
      </c>
      <c r="C5097" s="1" t="s">
        <v>24</v>
      </c>
      <c r="D5097">
        <v>4.2</v>
      </c>
      <c r="E5097">
        <v>76</v>
      </c>
      <c r="F5097">
        <v>26.12</v>
      </c>
      <c r="G5097">
        <v>3584</v>
      </c>
      <c r="H5097">
        <v>40998</v>
      </c>
      <c r="I5097">
        <v>14</v>
      </c>
      <c r="J5097">
        <v>108</v>
      </c>
      <c r="K5097">
        <v>215.06</v>
      </c>
      <c r="L5097">
        <v>1.1000000000000001</v>
      </c>
      <c r="M5097">
        <v>3</v>
      </c>
      <c r="N5097" s="1" t="s">
        <v>21</v>
      </c>
      <c r="O5097">
        <v>13</v>
      </c>
      <c r="P5097">
        <v>21</v>
      </c>
      <c r="Q5097">
        <v>34</v>
      </c>
      <c r="R5097" t="str" cm="1">
        <f t="array" ref="R5097">_xlfn.IFS(Restaurant_Data[[#This Row],[Total Reservations]]&lt;=50, "Low", Restaurant_Data[[#This Row],[Total Reservations]]&lt;=100, "Medium", Restaurant_Data[[#This Row],[Total Reservations]]&lt;=200, "High")</f>
        <v>Low</v>
      </c>
      <c r="S5097" s="4">
        <v>459321.26</v>
      </c>
      <c r="T5097" t="str" cm="1">
        <f t="array" ref="T5097">_xlfn.IFS(Restaurant_Data[[#This Row],[Revenue]]&lt;= 500000, "Low Income", Restaurant_Data[[#This Row],[Revenue]]&lt;=1000000, "Middle Income", Restaurant_Data[[#This Row],[Revenue]] &lt;= 2000000, "High Income")</f>
        <v>Low Income</v>
      </c>
    </row>
    <row r="5098" spans="1:20" x14ac:dyDescent="0.35">
      <c r="A5098" s="1" t="s">
        <v>5125</v>
      </c>
      <c r="B5098" s="1" t="s">
        <v>19</v>
      </c>
      <c r="C5098" s="1" t="s">
        <v>26</v>
      </c>
      <c r="D5098">
        <v>3.4</v>
      </c>
      <c r="E5098">
        <v>36</v>
      </c>
      <c r="F5098">
        <v>54.18</v>
      </c>
      <c r="G5098">
        <v>1379</v>
      </c>
      <c r="H5098">
        <v>19037</v>
      </c>
      <c r="I5098">
        <v>19</v>
      </c>
      <c r="J5098">
        <v>338</v>
      </c>
      <c r="K5098">
        <v>151.88999999999999</v>
      </c>
      <c r="L5098">
        <v>1.2</v>
      </c>
      <c r="M5098">
        <v>6.1</v>
      </c>
      <c r="N5098" s="1" t="s">
        <v>27</v>
      </c>
      <c r="O5098">
        <v>8</v>
      </c>
      <c r="P5098">
        <v>19</v>
      </c>
      <c r="Q5098">
        <v>27</v>
      </c>
      <c r="R5098" t="str" cm="1">
        <f t="array" ref="R5098">_xlfn.IFS(Restaurant_Data[[#This Row],[Total Reservations]]&lt;=50, "Low", Restaurant_Data[[#This Row],[Total Reservations]]&lt;=100, "Medium", Restaurant_Data[[#This Row],[Total Reservations]]&lt;=200, "High")</f>
        <v>Low</v>
      </c>
      <c r="S5098" s="4">
        <v>454964.33</v>
      </c>
      <c r="T5098" t="str" cm="1">
        <f t="array" ref="T5098">_xlfn.IFS(Restaurant_Data[[#This Row],[Revenue]]&lt;= 500000, "Low Income", Restaurant_Data[[#This Row],[Revenue]]&lt;=1000000, "Middle Income", Restaurant_Data[[#This Row],[Revenue]] &lt;= 2000000, "High Income")</f>
        <v>Low Income</v>
      </c>
    </row>
    <row r="5099" spans="1:20" x14ac:dyDescent="0.35">
      <c r="A5099" s="1" t="s">
        <v>5126</v>
      </c>
      <c r="B5099" s="1" t="s">
        <v>23</v>
      </c>
      <c r="C5099" s="1" t="s">
        <v>26</v>
      </c>
      <c r="D5099">
        <v>4.5999999999999996</v>
      </c>
      <c r="E5099">
        <v>72</v>
      </c>
      <c r="F5099">
        <v>49.2</v>
      </c>
      <c r="G5099">
        <v>3271</v>
      </c>
      <c r="H5099">
        <v>41290</v>
      </c>
      <c r="I5099">
        <v>4</v>
      </c>
      <c r="J5099">
        <v>145</v>
      </c>
      <c r="K5099">
        <v>192.77</v>
      </c>
      <c r="L5099">
        <v>7.3</v>
      </c>
      <c r="M5099">
        <v>9.5</v>
      </c>
      <c r="N5099" s="1" t="s">
        <v>21</v>
      </c>
      <c r="O5099">
        <v>45</v>
      </c>
      <c r="P5099">
        <v>66</v>
      </c>
      <c r="Q5099">
        <v>111</v>
      </c>
      <c r="R5099" t="str" cm="1">
        <f t="array" ref="R5099">_xlfn.IFS(Restaurant_Data[[#This Row],[Total Reservations]]&lt;=50, "Low", Restaurant_Data[[#This Row],[Total Reservations]]&lt;=100, "Medium", Restaurant_Data[[#This Row],[Total Reservations]]&lt;=200, "High")</f>
        <v>High</v>
      </c>
      <c r="S5099" s="4">
        <v>800907.8</v>
      </c>
      <c r="T5099" t="str" cm="1">
        <f t="array" ref="T5099">_xlfn.IFS(Restaurant_Data[[#This Row],[Revenue]]&lt;= 500000, "Low Income", Restaurant_Data[[#This Row],[Revenue]]&lt;=1000000, "Middle Income", Restaurant_Data[[#This Row],[Revenue]] &lt;= 2000000, "High Income")</f>
        <v>Middle Income</v>
      </c>
    </row>
    <row r="5100" spans="1:20" x14ac:dyDescent="0.35">
      <c r="A5100" s="1" t="s">
        <v>5127</v>
      </c>
      <c r="B5100" s="1" t="s">
        <v>34</v>
      </c>
      <c r="C5100" s="1" t="s">
        <v>24</v>
      </c>
      <c r="D5100">
        <v>4.9000000000000004</v>
      </c>
      <c r="E5100">
        <v>56</v>
      </c>
      <c r="F5100">
        <v>31.54</v>
      </c>
      <c r="G5100">
        <v>2583</v>
      </c>
      <c r="H5100">
        <v>26020</v>
      </c>
      <c r="I5100">
        <v>6</v>
      </c>
      <c r="J5100">
        <v>554</v>
      </c>
      <c r="K5100">
        <v>241.94</v>
      </c>
      <c r="L5100">
        <v>3.5</v>
      </c>
      <c r="M5100">
        <v>1.7</v>
      </c>
      <c r="N5100" s="1" t="s">
        <v>27</v>
      </c>
      <c r="O5100">
        <v>30</v>
      </c>
      <c r="P5100">
        <v>14</v>
      </c>
      <c r="Q5100">
        <v>44</v>
      </c>
      <c r="R5100" t="str" cm="1">
        <f t="array" ref="R5100">_xlfn.IFS(Restaurant_Data[[#This Row],[Total Reservations]]&lt;=50, "Low", Restaurant_Data[[#This Row],[Total Reservations]]&lt;=100, "Medium", Restaurant_Data[[#This Row],[Total Reservations]]&lt;=200, "High")</f>
        <v>Low</v>
      </c>
      <c r="S5100" s="4">
        <v>403077.82</v>
      </c>
      <c r="T5100" t="str" cm="1">
        <f t="array" ref="T5100">_xlfn.IFS(Restaurant_Data[[#This Row],[Revenue]]&lt;= 500000, "Low Income", Restaurant_Data[[#This Row],[Revenue]]&lt;=1000000, "Middle Income", Restaurant_Data[[#This Row],[Revenue]] &lt;= 2000000, "High Income")</f>
        <v>Low Income</v>
      </c>
    </row>
    <row r="5101" spans="1:20" x14ac:dyDescent="0.35">
      <c r="A5101" s="1" t="s">
        <v>5128</v>
      </c>
      <c r="B5101" s="1" t="s">
        <v>34</v>
      </c>
      <c r="C5101" s="1" t="s">
        <v>24</v>
      </c>
      <c r="D5101">
        <v>4.2</v>
      </c>
      <c r="E5101">
        <v>58</v>
      </c>
      <c r="F5101">
        <v>29.13</v>
      </c>
      <c r="G5101">
        <v>3667</v>
      </c>
      <c r="H5101">
        <v>36299</v>
      </c>
      <c r="I5101">
        <v>12</v>
      </c>
      <c r="J5101">
        <v>811</v>
      </c>
      <c r="K5101">
        <v>115.52</v>
      </c>
      <c r="L5101">
        <v>1.5</v>
      </c>
      <c r="M5101">
        <v>9.6</v>
      </c>
      <c r="N5101" s="1" t="s">
        <v>21</v>
      </c>
      <c r="O5101">
        <v>33</v>
      </c>
      <c r="P5101">
        <v>42</v>
      </c>
      <c r="Q5101">
        <v>75</v>
      </c>
      <c r="R5101" t="str" cm="1">
        <f t="array" ref="R5101">_xlfn.IFS(Restaurant_Data[[#This Row],[Total Reservations]]&lt;=50, "Low", Restaurant_Data[[#This Row],[Total Reservations]]&lt;=100, "Medium", Restaurant_Data[[#This Row],[Total Reservations]]&lt;=200, "High")</f>
        <v>Medium</v>
      </c>
      <c r="S5101" s="4">
        <v>398681.46</v>
      </c>
      <c r="T5101" t="str" cm="1">
        <f t="array" ref="T5101">_xlfn.IFS(Restaurant_Data[[#This Row],[Revenue]]&lt;= 500000, "Low Income", Restaurant_Data[[#This Row],[Revenue]]&lt;=1000000, "Middle Income", Restaurant_Data[[#This Row],[Revenue]] &lt;= 2000000, "High Income")</f>
        <v>Low Income</v>
      </c>
    </row>
    <row r="5102" spans="1:20" x14ac:dyDescent="0.35">
      <c r="A5102" s="1" t="s">
        <v>5129</v>
      </c>
      <c r="B5102" s="1" t="s">
        <v>34</v>
      </c>
      <c r="C5102" s="1" t="s">
        <v>24</v>
      </c>
      <c r="D5102">
        <v>4.4000000000000004</v>
      </c>
      <c r="E5102">
        <v>57</v>
      </c>
      <c r="F5102">
        <v>29.41</v>
      </c>
      <c r="G5102">
        <v>3986</v>
      </c>
      <c r="H5102">
        <v>39857</v>
      </c>
      <c r="I5102">
        <v>10</v>
      </c>
      <c r="J5102">
        <v>666</v>
      </c>
      <c r="K5102">
        <v>285.01</v>
      </c>
      <c r="L5102">
        <v>3.6</v>
      </c>
      <c r="M5102">
        <v>5.2</v>
      </c>
      <c r="N5102" s="1" t="s">
        <v>27</v>
      </c>
      <c r="O5102">
        <v>42</v>
      </c>
      <c r="P5102">
        <v>13</v>
      </c>
      <c r="Q5102">
        <v>55</v>
      </c>
      <c r="R5102" t="str" cm="1">
        <f t="array" ref="R5102">_xlfn.IFS(Restaurant_Data[[#This Row],[Total Reservations]]&lt;=50, "Low", Restaurant_Data[[#This Row],[Total Reservations]]&lt;=100, "Medium", Restaurant_Data[[#This Row],[Total Reservations]]&lt;=200, "High")</f>
        <v>Medium</v>
      </c>
      <c r="S5102" s="4">
        <v>392446.43</v>
      </c>
      <c r="T5102" t="str" cm="1">
        <f t="array" ref="T5102">_xlfn.IFS(Restaurant_Data[[#This Row],[Revenue]]&lt;= 500000, "Low Income", Restaurant_Data[[#This Row],[Revenue]]&lt;=1000000, "Middle Income", Restaurant_Data[[#This Row],[Revenue]] &lt;= 2000000, "High Income")</f>
        <v>Low Income</v>
      </c>
    </row>
    <row r="5103" spans="1:20" x14ac:dyDescent="0.35">
      <c r="A5103" s="1" t="s">
        <v>5130</v>
      </c>
      <c r="B5103" s="1" t="s">
        <v>19</v>
      </c>
      <c r="C5103" s="1" t="s">
        <v>31</v>
      </c>
      <c r="D5103">
        <v>3.7</v>
      </c>
      <c r="E5103">
        <v>32</v>
      </c>
      <c r="F5103">
        <v>31.75</v>
      </c>
      <c r="G5103">
        <v>2184</v>
      </c>
      <c r="H5103">
        <v>28590</v>
      </c>
      <c r="I5103">
        <v>9</v>
      </c>
      <c r="J5103">
        <v>260</v>
      </c>
      <c r="K5103">
        <v>84.44</v>
      </c>
      <c r="L5103">
        <v>8.5</v>
      </c>
      <c r="M5103">
        <v>7.4</v>
      </c>
      <c r="N5103" s="1" t="s">
        <v>21</v>
      </c>
      <c r="O5103">
        <v>18</v>
      </c>
      <c r="P5103">
        <v>15</v>
      </c>
      <c r="Q5103">
        <v>33</v>
      </c>
      <c r="R5103" t="str" cm="1">
        <f t="array" ref="R5103">_xlfn.IFS(Restaurant_Data[[#This Row],[Total Reservations]]&lt;=50, "Low", Restaurant_Data[[#This Row],[Total Reservations]]&lt;=100, "Medium", Restaurant_Data[[#This Row],[Total Reservations]]&lt;=200, "High")</f>
        <v>Low</v>
      </c>
      <c r="S5103" s="4">
        <v>245727.25</v>
      </c>
      <c r="T5103" t="str" cm="1">
        <f t="array" ref="T5103">_xlfn.IFS(Restaurant_Data[[#This Row],[Revenue]]&lt;= 500000, "Low Income", Restaurant_Data[[#This Row],[Revenue]]&lt;=1000000, "Middle Income", Restaurant_Data[[#This Row],[Revenue]] &lt;= 2000000, "High Income")</f>
        <v>Low Income</v>
      </c>
    </row>
    <row r="5104" spans="1:20" x14ac:dyDescent="0.35">
      <c r="A5104" s="1" t="s">
        <v>5131</v>
      </c>
      <c r="B5104" s="1" t="s">
        <v>23</v>
      </c>
      <c r="C5104" s="1" t="s">
        <v>42</v>
      </c>
      <c r="D5104">
        <v>3.8</v>
      </c>
      <c r="E5104">
        <v>74</v>
      </c>
      <c r="F5104">
        <v>41.3</v>
      </c>
      <c r="G5104">
        <v>5141</v>
      </c>
      <c r="H5104">
        <v>54737</v>
      </c>
      <c r="I5104">
        <v>3</v>
      </c>
      <c r="J5104">
        <v>831</v>
      </c>
      <c r="K5104">
        <v>275.56</v>
      </c>
      <c r="L5104">
        <v>5.2</v>
      </c>
      <c r="M5104">
        <v>8.1999999999999993</v>
      </c>
      <c r="N5104" s="1" t="s">
        <v>27</v>
      </c>
      <c r="O5104">
        <v>35</v>
      </c>
      <c r="P5104">
        <v>73</v>
      </c>
      <c r="Q5104">
        <v>108</v>
      </c>
      <c r="R5104" t="str" cm="1">
        <f t="array" ref="R5104">_xlfn.IFS(Restaurant_Data[[#This Row],[Total Reservations]]&lt;=50, "Low", Restaurant_Data[[#This Row],[Total Reservations]]&lt;=100, "Medium", Restaurant_Data[[#This Row],[Total Reservations]]&lt;=200, "High")</f>
        <v>High</v>
      </c>
      <c r="S5104" s="4">
        <v>695578.55</v>
      </c>
      <c r="T5104" t="str" cm="1">
        <f t="array" ref="T5104">_xlfn.IFS(Restaurant_Data[[#This Row],[Revenue]]&lt;= 500000, "Low Income", Restaurant_Data[[#This Row],[Revenue]]&lt;=1000000, "Middle Income", Restaurant_Data[[#This Row],[Revenue]] &lt;= 2000000, "High Income")</f>
        <v>Middle Income</v>
      </c>
    </row>
    <row r="5105" spans="1:20" x14ac:dyDescent="0.35">
      <c r="A5105" s="1" t="s">
        <v>5132</v>
      </c>
      <c r="B5105" s="1" t="s">
        <v>34</v>
      </c>
      <c r="C5105" s="1" t="s">
        <v>24</v>
      </c>
      <c r="D5105">
        <v>4.5</v>
      </c>
      <c r="E5105">
        <v>62</v>
      </c>
      <c r="F5105">
        <v>31.01</v>
      </c>
      <c r="G5105">
        <v>3548</v>
      </c>
      <c r="H5105">
        <v>36537</v>
      </c>
      <c r="I5105">
        <v>1</v>
      </c>
      <c r="J5105">
        <v>507</v>
      </c>
      <c r="K5105">
        <v>235.21</v>
      </c>
      <c r="L5105">
        <v>6.5</v>
      </c>
      <c r="M5105">
        <v>2.4</v>
      </c>
      <c r="N5105" s="1" t="s">
        <v>27</v>
      </c>
      <c r="O5105">
        <v>27</v>
      </c>
      <c r="P5105">
        <v>19</v>
      </c>
      <c r="Q5105">
        <v>46</v>
      </c>
      <c r="R5105" t="str" cm="1">
        <f t="array" ref="R5105">_xlfn.IFS(Restaurant_Data[[#This Row],[Total Reservations]]&lt;=50, "Low", Restaurant_Data[[#This Row],[Total Reservations]]&lt;=100, "Medium", Restaurant_Data[[#This Row],[Total Reservations]]&lt;=200, "High")</f>
        <v>Low</v>
      </c>
      <c r="S5105" s="4">
        <v>436093.09</v>
      </c>
      <c r="T5105" t="str" cm="1">
        <f t="array" ref="T5105">_xlfn.IFS(Restaurant_Data[[#This Row],[Revenue]]&lt;= 500000, "Low Income", Restaurant_Data[[#This Row],[Revenue]]&lt;=1000000, "Middle Income", Restaurant_Data[[#This Row],[Revenue]] &lt;= 2000000, "High Income")</f>
        <v>Low Income</v>
      </c>
    </row>
    <row r="5106" spans="1:20" x14ac:dyDescent="0.35">
      <c r="A5106" s="1" t="s">
        <v>5133</v>
      </c>
      <c r="B5106" s="1" t="s">
        <v>23</v>
      </c>
      <c r="C5106" s="1" t="s">
        <v>42</v>
      </c>
      <c r="D5106">
        <v>4.9000000000000004</v>
      </c>
      <c r="E5106">
        <v>82</v>
      </c>
      <c r="F5106">
        <v>37.08</v>
      </c>
      <c r="G5106">
        <v>2462</v>
      </c>
      <c r="H5106">
        <v>31309</v>
      </c>
      <c r="I5106">
        <v>14</v>
      </c>
      <c r="J5106">
        <v>620</v>
      </c>
      <c r="K5106">
        <v>215.13</v>
      </c>
      <c r="L5106">
        <v>8.1999999999999993</v>
      </c>
      <c r="M5106">
        <v>1.4</v>
      </c>
      <c r="N5106" s="1" t="s">
        <v>21</v>
      </c>
      <c r="O5106">
        <v>0</v>
      </c>
      <c r="P5106">
        <v>22</v>
      </c>
      <c r="Q5106">
        <v>22</v>
      </c>
      <c r="R5106" t="str" cm="1">
        <f t="array" ref="R5106">_xlfn.IFS(Restaurant_Data[[#This Row],[Total Reservations]]&lt;=50, "Low", Restaurant_Data[[#This Row],[Total Reservations]]&lt;=100, "Medium", Restaurant_Data[[#This Row],[Total Reservations]]&lt;=200, "High")</f>
        <v>Low</v>
      </c>
      <c r="S5106" s="4">
        <v>691996.85</v>
      </c>
      <c r="T5106" t="str" cm="1">
        <f t="array" ref="T5106">_xlfn.IFS(Restaurant_Data[[#This Row],[Revenue]]&lt;= 500000, "Low Income", Restaurant_Data[[#This Row],[Revenue]]&lt;=1000000, "Middle Income", Restaurant_Data[[#This Row],[Revenue]] &lt;= 2000000, "High Income")</f>
        <v>Middle Income</v>
      </c>
    </row>
    <row r="5107" spans="1:20" x14ac:dyDescent="0.35">
      <c r="A5107" s="1" t="s">
        <v>5134</v>
      </c>
      <c r="B5107" s="1" t="s">
        <v>34</v>
      </c>
      <c r="C5107" s="1" t="s">
        <v>20</v>
      </c>
      <c r="D5107">
        <v>4.3</v>
      </c>
      <c r="E5107">
        <v>57</v>
      </c>
      <c r="F5107">
        <v>70.959999999999994</v>
      </c>
      <c r="G5107">
        <v>1922</v>
      </c>
      <c r="H5107">
        <v>23120</v>
      </c>
      <c r="I5107">
        <v>8</v>
      </c>
      <c r="J5107">
        <v>832</v>
      </c>
      <c r="K5107">
        <v>70.73</v>
      </c>
      <c r="L5107">
        <v>3.9</v>
      </c>
      <c r="M5107">
        <v>2.2000000000000002</v>
      </c>
      <c r="N5107" s="1" t="s">
        <v>21</v>
      </c>
      <c r="O5107">
        <v>24</v>
      </c>
      <c r="P5107">
        <v>53</v>
      </c>
      <c r="Q5107">
        <v>77</v>
      </c>
      <c r="R5107" t="str" cm="1">
        <f t="array" ref="R5107">_xlfn.IFS(Restaurant_Data[[#This Row],[Total Reservations]]&lt;=50, "Low", Restaurant_Data[[#This Row],[Total Reservations]]&lt;=100, "Medium", Restaurant_Data[[#This Row],[Total Reservations]]&lt;=200, "High")</f>
        <v>Medium</v>
      </c>
      <c r="S5107" s="4">
        <v>908010.6</v>
      </c>
      <c r="T5107" t="str" cm="1">
        <f t="array" ref="T5107">_xlfn.IFS(Restaurant_Data[[#This Row],[Revenue]]&lt;= 500000, "Low Income", Restaurant_Data[[#This Row],[Revenue]]&lt;=1000000, "Middle Income", Restaurant_Data[[#This Row],[Revenue]] &lt;= 2000000, "High Income")</f>
        <v>Middle Income</v>
      </c>
    </row>
    <row r="5108" spans="1:20" x14ac:dyDescent="0.35">
      <c r="A5108" s="1" t="s">
        <v>5135</v>
      </c>
      <c r="B5108" s="1" t="s">
        <v>19</v>
      </c>
      <c r="C5108" s="1" t="s">
        <v>26</v>
      </c>
      <c r="D5108">
        <v>4.5999999999999996</v>
      </c>
      <c r="E5108">
        <v>47</v>
      </c>
      <c r="F5108">
        <v>55.7</v>
      </c>
      <c r="G5108">
        <v>1029</v>
      </c>
      <c r="H5108">
        <v>17945</v>
      </c>
      <c r="I5108">
        <v>18</v>
      </c>
      <c r="J5108">
        <v>976</v>
      </c>
      <c r="K5108">
        <v>279.75</v>
      </c>
      <c r="L5108">
        <v>1.1000000000000001</v>
      </c>
      <c r="M5108">
        <v>4.0999999999999996</v>
      </c>
      <c r="N5108" s="1" t="s">
        <v>21</v>
      </c>
      <c r="O5108">
        <v>14</v>
      </c>
      <c r="P5108">
        <v>8</v>
      </c>
      <c r="Q5108">
        <v>22</v>
      </c>
      <c r="R5108" t="str" cm="1">
        <f t="array" ref="R5108">_xlfn.IFS(Restaurant_Data[[#This Row],[Total Reservations]]&lt;=50, "Low", Restaurant_Data[[#This Row],[Total Reservations]]&lt;=100, "Medium", Restaurant_Data[[#This Row],[Total Reservations]]&lt;=200, "High")</f>
        <v>Low</v>
      </c>
      <c r="S5108" s="4">
        <v>599538.25</v>
      </c>
      <c r="T5108" t="str" cm="1">
        <f t="array" ref="T5108">_xlfn.IFS(Restaurant_Data[[#This Row],[Revenue]]&lt;= 500000, "Low Income", Restaurant_Data[[#This Row],[Revenue]]&lt;=1000000, "Middle Income", Restaurant_Data[[#This Row],[Revenue]] &lt;= 2000000, "High Income")</f>
        <v>Middle Income</v>
      </c>
    </row>
    <row r="5109" spans="1:20" x14ac:dyDescent="0.35">
      <c r="A5109" s="1" t="s">
        <v>5136</v>
      </c>
      <c r="B5109" s="1" t="s">
        <v>19</v>
      </c>
      <c r="C5109" s="1" t="s">
        <v>26</v>
      </c>
      <c r="D5109">
        <v>3.3</v>
      </c>
      <c r="E5109">
        <v>36</v>
      </c>
      <c r="F5109">
        <v>52.86</v>
      </c>
      <c r="G5109">
        <v>913</v>
      </c>
      <c r="H5109">
        <v>8102</v>
      </c>
      <c r="I5109">
        <v>12</v>
      </c>
      <c r="J5109">
        <v>78</v>
      </c>
      <c r="K5109">
        <v>123.83</v>
      </c>
      <c r="L5109">
        <v>3.9</v>
      </c>
      <c r="M5109">
        <v>9.6</v>
      </c>
      <c r="N5109" s="1" t="s">
        <v>21</v>
      </c>
      <c r="O5109">
        <v>18</v>
      </c>
      <c r="P5109">
        <v>9</v>
      </c>
      <c r="Q5109">
        <v>27</v>
      </c>
      <c r="R5109" t="str" cm="1">
        <f t="array" ref="R5109">_xlfn.IFS(Restaurant_Data[[#This Row],[Total Reservations]]&lt;=50, "Low", Restaurant_Data[[#This Row],[Total Reservations]]&lt;=100, "Medium", Restaurant_Data[[#This Row],[Total Reservations]]&lt;=200, "High")</f>
        <v>Low</v>
      </c>
      <c r="S5109" s="4">
        <v>438856.06</v>
      </c>
      <c r="T5109" t="str" cm="1">
        <f t="array" ref="T5109">_xlfn.IFS(Restaurant_Data[[#This Row],[Revenue]]&lt;= 500000, "Low Income", Restaurant_Data[[#This Row],[Revenue]]&lt;=1000000, "Middle Income", Restaurant_Data[[#This Row],[Revenue]] &lt;= 2000000, "High Income")</f>
        <v>Low Income</v>
      </c>
    </row>
    <row r="5110" spans="1:20" x14ac:dyDescent="0.35">
      <c r="A5110" s="1" t="s">
        <v>5137</v>
      </c>
      <c r="B5110" s="1" t="s">
        <v>23</v>
      </c>
      <c r="C5110" s="1" t="s">
        <v>37</v>
      </c>
      <c r="D5110">
        <v>3.4</v>
      </c>
      <c r="E5110">
        <v>79</v>
      </c>
      <c r="F5110">
        <v>60.29</v>
      </c>
      <c r="G5110">
        <v>1536</v>
      </c>
      <c r="H5110">
        <v>16614</v>
      </c>
      <c r="I5110">
        <v>12</v>
      </c>
      <c r="J5110">
        <v>252</v>
      </c>
      <c r="K5110">
        <v>236.4</v>
      </c>
      <c r="L5110">
        <v>9.6</v>
      </c>
      <c r="M5110">
        <v>1.4</v>
      </c>
      <c r="N5110" s="1" t="s">
        <v>27</v>
      </c>
      <c r="O5110">
        <v>33</v>
      </c>
      <c r="P5110">
        <v>52</v>
      </c>
      <c r="Q5110">
        <v>85</v>
      </c>
      <c r="R5110" t="str" cm="1">
        <f t="array" ref="R5110">_xlfn.IFS(Restaurant_Data[[#This Row],[Total Reservations]]&lt;=50, "Low", Restaurant_Data[[#This Row],[Total Reservations]]&lt;=100, "Medium", Restaurant_Data[[#This Row],[Total Reservations]]&lt;=200, "High")</f>
        <v>Medium</v>
      </c>
      <c r="S5110" s="4">
        <v>1069340.6399999999</v>
      </c>
      <c r="T5110" t="str" cm="1">
        <f t="array" ref="T5110">_xlfn.IFS(Restaurant_Data[[#This Row],[Revenue]]&lt;= 500000, "Low Income", Restaurant_Data[[#This Row],[Revenue]]&lt;=1000000, "Middle Income", Restaurant_Data[[#This Row],[Revenue]] &lt;= 2000000, "High Income")</f>
        <v>High Income</v>
      </c>
    </row>
    <row r="5111" spans="1:20" x14ac:dyDescent="0.35">
      <c r="A5111" s="1" t="s">
        <v>5138</v>
      </c>
      <c r="B5111" s="1" t="s">
        <v>19</v>
      </c>
      <c r="C5111" s="1" t="s">
        <v>20</v>
      </c>
      <c r="D5111">
        <v>4.0999999999999996</v>
      </c>
      <c r="E5111">
        <v>39</v>
      </c>
      <c r="F5111">
        <v>75.08</v>
      </c>
      <c r="G5111">
        <v>1986</v>
      </c>
      <c r="H5111">
        <v>20538</v>
      </c>
      <c r="I5111">
        <v>10</v>
      </c>
      <c r="J5111">
        <v>161</v>
      </c>
      <c r="K5111">
        <v>271.2</v>
      </c>
      <c r="L5111">
        <v>5.3</v>
      </c>
      <c r="M5111">
        <v>9.3000000000000007</v>
      </c>
      <c r="N5111" s="1" t="s">
        <v>21</v>
      </c>
      <c r="O5111">
        <v>36</v>
      </c>
      <c r="P5111">
        <v>2</v>
      </c>
      <c r="Q5111">
        <v>38</v>
      </c>
      <c r="R5111" t="str" cm="1">
        <f t="array" ref="R5111">_xlfn.IFS(Restaurant_Data[[#This Row],[Total Reservations]]&lt;=50, "Low", Restaurant_Data[[#This Row],[Total Reservations]]&lt;=100, "Medium", Restaurant_Data[[#This Row],[Total Reservations]]&lt;=200, "High")</f>
        <v>Low</v>
      </c>
      <c r="S5111" s="4">
        <v>665739.22</v>
      </c>
      <c r="T5111" t="str" cm="1">
        <f t="array" ref="T5111">_xlfn.IFS(Restaurant_Data[[#This Row],[Revenue]]&lt;= 500000, "Low Income", Restaurant_Data[[#This Row],[Revenue]]&lt;=1000000, "Middle Income", Restaurant_Data[[#This Row],[Revenue]] &lt;= 2000000, "High Income")</f>
        <v>Middle Income</v>
      </c>
    </row>
    <row r="5112" spans="1:20" x14ac:dyDescent="0.35">
      <c r="A5112" s="1" t="s">
        <v>5139</v>
      </c>
      <c r="B5112" s="1" t="s">
        <v>19</v>
      </c>
      <c r="C5112" s="1" t="s">
        <v>24</v>
      </c>
      <c r="D5112">
        <v>3.4</v>
      </c>
      <c r="E5112">
        <v>40</v>
      </c>
      <c r="F5112">
        <v>31.33</v>
      </c>
      <c r="G5112">
        <v>1495</v>
      </c>
      <c r="H5112">
        <v>14782</v>
      </c>
      <c r="I5112">
        <v>4</v>
      </c>
      <c r="J5112">
        <v>414</v>
      </c>
      <c r="K5112">
        <v>111.07</v>
      </c>
      <c r="L5112">
        <v>6.1</v>
      </c>
      <c r="M5112">
        <v>6.1</v>
      </c>
      <c r="N5112" s="1" t="s">
        <v>21</v>
      </c>
      <c r="O5112">
        <v>17</v>
      </c>
      <c r="P5112">
        <v>11</v>
      </c>
      <c r="Q5112">
        <v>28</v>
      </c>
      <c r="R5112" t="str" cm="1">
        <f t="array" ref="R5112">_xlfn.IFS(Restaurant_Data[[#This Row],[Total Reservations]]&lt;=50, "Low", Restaurant_Data[[#This Row],[Total Reservations]]&lt;=100, "Medium", Restaurant_Data[[#This Row],[Total Reservations]]&lt;=200, "High")</f>
        <v>Low</v>
      </c>
      <c r="S5112" s="4">
        <v>289237.64</v>
      </c>
      <c r="T5112" t="str" cm="1">
        <f t="array" ref="T5112">_xlfn.IFS(Restaurant_Data[[#This Row],[Revenue]]&lt;= 500000, "Low Income", Restaurant_Data[[#This Row],[Revenue]]&lt;=1000000, "Middle Income", Restaurant_Data[[#This Row],[Revenue]] &lt;= 2000000, "High Income")</f>
        <v>Low Income</v>
      </c>
    </row>
    <row r="5113" spans="1:20" x14ac:dyDescent="0.35">
      <c r="A5113" s="1" t="s">
        <v>5140</v>
      </c>
      <c r="B5113" s="1" t="s">
        <v>23</v>
      </c>
      <c r="C5113" s="1" t="s">
        <v>24</v>
      </c>
      <c r="D5113">
        <v>4.3</v>
      </c>
      <c r="E5113">
        <v>81</v>
      </c>
      <c r="F5113">
        <v>26.49</v>
      </c>
      <c r="G5113">
        <v>8240</v>
      </c>
      <c r="H5113">
        <v>87221</v>
      </c>
      <c r="I5113">
        <v>5</v>
      </c>
      <c r="J5113">
        <v>172</v>
      </c>
      <c r="K5113">
        <v>278.64999999999998</v>
      </c>
      <c r="L5113">
        <v>7.8</v>
      </c>
      <c r="M5113">
        <v>1.9</v>
      </c>
      <c r="N5113" s="1" t="s">
        <v>21</v>
      </c>
      <c r="O5113">
        <v>53</v>
      </c>
      <c r="P5113">
        <v>19</v>
      </c>
      <c r="Q5113">
        <v>72</v>
      </c>
      <c r="R5113" t="str" cm="1">
        <f t="array" ref="R5113">_xlfn.IFS(Restaurant_Data[[#This Row],[Total Reservations]]&lt;=50, "Low", Restaurant_Data[[#This Row],[Total Reservations]]&lt;=100, "Medium", Restaurant_Data[[#This Row],[Total Reservations]]&lt;=200, "High")</f>
        <v>Medium</v>
      </c>
      <c r="S5113" s="4">
        <v>498728.44</v>
      </c>
      <c r="T5113" t="str" cm="1">
        <f t="array" ref="T5113">_xlfn.IFS(Restaurant_Data[[#This Row],[Revenue]]&lt;= 500000, "Low Income", Restaurant_Data[[#This Row],[Revenue]]&lt;=1000000, "Middle Income", Restaurant_Data[[#This Row],[Revenue]] &lt;= 2000000, "High Income")</f>
        <v>Low Income</v>
      </c>
    </row>
    <row r="5114" spans="1:20" x14ac:dyDescent="0.35">
      <c r="A5114" s="1" t="s">
        <v>5141</v>
      </c>
      <c r="B5114" s="1" t="s">
        <v>34</v>
      </c>
      <c r="C5114" s="1" t="s">
        <v>31</v>
      </c>
      <c r="D5114">
        <v>3.6</v>
      </c>
      <c r="E5114">
        <v>62</v>
      </c>
      <c r="F5114">
        <v>36.020000000000003</v>
      </c>
      <c r="G5114">
        <v>2290</v>
      </c>
      <c r="H5114">
        <v>29732</v>
      </c>
      <c r="I5114">
        <v>8</v>
      </c>
      <c r="J5114">
        <v>762</v>
      </c>
      <c r="K5114">
        <v>202.99</v>
      </c>
      <c r="L5114">
        <v>2</v>
      </c>
      <c r="M5114">
        <v>2.4</v>
      </c>
      <c r="N5114" s="1" t="s">
        <v>27</v>
      </c>
      <c r="O5114">
        <v>47</v>
      </c>
      <c r="P5114">
        <v>24</v>
      </c>
      <c r="Q5114">
        <v>71</v>
      </c>
      <c r="R5114" t="str" cm="1">
        <f t="array" ref="R5114">_xlfn.IFS(Restaurant_Data[[#This Row],[Total Reservations]]&lt;=50, "Low", Restaurant_Data[[#This Row],[Total Reservations]]&lt;=100, "Medium", Restaurant_Data[[#This Row],[Total Reservations]]&lt;=200, "High")</f>
        <v>Medium</v>
      </c>
      <c r="S5114" s="4">
        <v>508282.58</v>
      </c>
      <c r="T5114" t="str" cm="1">
        <f t="array" ref="T5114">_xlfn.IFS(Restaurant_Data[[#This Row],[Revenue]]&lt;= 500000, "Low Income", Restaurant_Data[[#This Row],[Revenue]]&lt;=1000000, "Middle Income", Restaurant_Data[[#This Row],[Revenue]] &lt;= 2000000, "High Income")</f>
        <v>Middle Income</v>
      </c>
    </row>
    <row r="5115" spans="1:20" x14ac:dyDescent="0.35">
      <c r="A5115" s="1" t="s">
        <v>5142</v>
      </c>
      <c r="B5115" s="1" t="s">
        <v>19</v>
      </c>
      <c r="C5115" s="1" t="s">
        <v>20</v>
      </c>
      <c r="D5115">
        <v>4.5999999999999996</v>
      </c>
      <c r="E5115">
        <v>37</v>
      </c>
      <c r="F5115">
        <v>66.989999999999995</v>
      </c>
      <c r="G5115">
        <v>2897</v>
      </c>
      <c r="H5115">
        <v>33049</v>
      </c>
      <c r="I5115">
        <v>19</v>
      </c>
      <c r="J5115">
        <v>352</v>
      </c>
      <c r="K5115">
        <v>214.76</v>
      </c>
      <c r="L5115">
        <v>7.6</v>
      </c>
      <c r="M5115">
        <v>7.2</v>
      </c>
      <c r="N5115" s="1" t="s">
        <v>21</v>
      </c>
      <c r="O5115">
        <v>5</v>
      </c>
      <c r="P5115">
        <v>24</v>
      </c>
      <c r="Q5115">
        <v>29</v>
      </c>
      <c r="R5115" t="str" cm="1">
        <f t="array" ref="R5115">_xlfn.IFS(Restaurant_Data[[#This Row],[Total Reservations]]&lt;=50, "Low", Restaurant_Data[[#This Row],[Total Reservations]]&lt;=100, "Medium", Restaurant_Data[[#This Row],[Total Reservations]]&lt;=200, "High")</f>
        <v>Low</v>
      </c>
      <c r="S5115" s="4">
        <v>577864.63</v>
      </c>
      <c r="T5115" t="str" cm="1">
        <f t="array" ref="T5115">_xlfn.IFS(Restaurant_Data[[#This Row],[Revenue]]&lt;= 500000, "Low Income", Restaurant_Data[[#This Row],[Revenue]]&lt;=1000000, "Middle Income", Restaurant_Data[[#This Row],[Revenue]] &lt;= 2000000, "High Income")</f>
        <v>Middle Income</v>
      </c>
    </row>
    <row r="5116" spans="1:20" x14ac:dyDescent="0.35">
      <c r="A5116" s="1" t="s">
        <v>5143</v>
      </c>
      <c r="B5116" s="1" t="s">
        <v>23</v>
      </c>
      <c r="C5116" s="1" t="s">
        <v>24</v>
      </c>
      <c r="D5116">
        <v>4.5999999999999996</v>
      </c>
      <c r="E5116">
        <v>86</v>
      </c>
      <c r="F5116">
        <v>33.44</v>
      </c>
      <c r="G5116">
        <v>4077</v>
      </c>
      <c r="H5116">
        <v>43303</v>
      </c>
      <c r="I5116">
        <v>6</v>
      </c>
      <c r="J5116">
        <v>746</v>
      </c>
      <c r="K5116">
        <v>278.63</v>
      </c>
      <c r="L5116">
        <v>3.7</v>
      </c>
      <c r="M5116">
        <v>6.5</v>
      </c>
      <c r="N5116" s="1" t="s">
        <v>27</v>
      </c>
      <c r="O5116">
        <v>10</v>
      </c>
      <c r="P5116">
        <v>27</v>
      </c>
      <c r="Q5116">
        <v>37</v>
      </c>
      <c r="R5116" t="str" cm="1">
        <f t="array" ref="R5116">_xlfn.IFS(Restaurant_Data[[#This Row],[Total Reservations]]&lt;=50, "Low", Restaurant_Data[[#This Row],[Total Reservations]]&lt;=100, "Medium", Restaurant_Data[[#This Row],[Total Reservations]]&lt;=200, "High")</f>
        <v>Low</v>
      </c>
      <c r="S5116" s="4">
        <v>651918.89</v>
      </c>
      <c r="T5116" t="str" cm="1">
        <f t="array" ref="T5116">_xlfn.IFS(Restaurant_Data[[#This Row],[Revenue]]&lt;= 500000, "Low Income", Restaurant_Data[[#This Row],[Revenue]]&lt;=1000000, "Middle Income", Restaurant_Data[[#This Row],[Revenue]] &lt;= 2000000, "High Income")</f>
        <v>Middle Income</v>
      </c>
    </row>
    <row r="5117" spans="1:20" x14ac:dyDescent="0.35">
      <c r="A5117" s="1" t="s">
        <v>5144</v>
      </c>
      <c r="B5117" s="1" t="s">
        <v>19</v>
      </c>
      <c r="C5117" s="1" t="s">
        <v>37</v>
      </c>
      <c r="D5117">
        <v>3.9</v>
      </c>
      <c r="E5117">
        <v>43</v>
      </c>
      <c r="F5117">
        <v>65.64</v>
      </c>
      <c r="G5117">
        <v>2732</v>
      </c>
      <c r="H5117">
        <v>27534</v>
      </c>
      <c r="I5117">
        <v>16</v>
      </c>
      <c r="J5117">
        <v>619</v>
      </c>
      <c r="K5117">
        <v>181.68</v>
      </c>
      <c r="L5117">
        <v>4.5</v>
      </c>
      <c r="M5117">
        <v>2.5</v>
      </c>
      <c r="N5117" s="1" t="s">
        <v>27</v>
      </c>
      <c r="O5117">
        <v>36</v>
      </c>
      <c r="P5117">
        <v>15</v>
      </c>
      <c r="Q5117">
        <v>51</v>
      </c>
      <c r="R5117" t="str" cm="1">
        <f t="array" ref="R5117">_xlfn.IFS(Restaurant_Data[[#This Row],[Total Reservations]]&lt;=50, "Low", Restaurant_Data[[#This Row],[Total Reservations]]&lt;=100, "Medium", Restaurant_Data[[#This Row],[Total Reservations]]&lt;=200, "High")</f>
        <v>Medium</v>
      </c>
      <c r="S5117" s="4">
        <v>647692.22</v>
      </c>
      <c r="T5117" t="str" cm="1">
        <f t="array" ref="T5117">_xlfn.IFS(Restaurant_Data[[#This Row],[Revenue]]&lt;= 500000, "Low Income", Restaurant_Data[[#This Row],[Revenue]]&lt;=1000000, "Middle Income", Restaurant_Data[[#This Row],[Revenue]] &lt;= 2000000, "High Income")</f>
        <v>Middle Income</v>
      </c>
    </row>
    <row r="5118" spans="1:20" x14ac:dyDescent="0.35">
      <c r="A5118" s="1" t="s">
        <v>5145</v>
      </c>
      <c r="B5118" s="1" t="s">
        <v>19</v>
      </c>
      <c r="C5118" s="1" t="s">
        <v>42</v>
      </c>
      <c r="D5118">
        <v>3.4</v>
      </c>
      <c r="E5118">
        <v>46</v>
      </c>
      <c r="F5118">
        <v>38.97</v>
      </c>
      <c r="G5118">
        <v>2810</v>
      </c>
      <c r="H5118">
        <v>28315</v>
      </c>
      <c r="I5118">
        <v>9</v>
      </c>
      <c r="J5118">
        <v>910</v>
      </c>
      <c r="K5118">
        <v>160.16</v>
      </c>
      <c r="L5118">
        <v>3.4</v>
      </c>
      <c r="M5118">
        <v>9.1</v>
      </c>
      <c r="N5118" s="1" t="s">
        <v>27</v>
      </c>
      <c r="O5118">
        <v>23</v>
      </c>
      <c r="P5118">
        <v>39</v>
      </c>
      <c r="Q5118">
        <v>62</v>
      </c>
      <c r="R5118" t="str" cm="1">
        <f t="array" ref="R5118">_xlfn.IFS(Restaurant_Data[[#This Row],[Total Reservations]]&lt;=50, "Low", Restaurant_Data[[#This Row],[Total Reservations]]&lt;=100, "Medium", Restaurant_Data[[#This Row],[Total Reservations]]&lt;=200, "High")</f>
        <v>Medium</v>
      </c>
      <c r="S5118" s="4">
        <v>417700.67</v>
      </c>
      <c r="T5118" t="str" cm="1">
        <f t="array" ref="T5118">_xlfn.IFS(Restaurant_Data[[#This Row],[Revenue]]&lt;= 500000, "Low Income", Restaurant_Data[[#This Row],[Revenue]]&lt;=1000000, "Middle Income", Restaurant_Data[[#This Row],[Revenue]] &lt;= 2000000, "High Income")</f>
        <v>Low Income</v>
      </c>
    </row>
    <row r="5119" spans="1:20" x14ac:dyDescent="0.35">
      <c r="A5119" s="1" t="s">
        <v>5146</v>
      </c>
      <c r="B5119" s="1" t="s">
        <v>19</v>
      </c>
      <c r="C5119" s="1" t="s">
        <v>26</v>
      </c>
      <c r="D5119">
        <v>4.3</v>
      </c>
      <c r="E5119">
        <v>48</v>
      </c>
      <c r="F5119">
        <v>49.78</v>
      </c>
      <c r="G5119">
        <v>1685</v>
      </c>
      <c r="H5119">
        <v>20428</v>
      </c>
      <c r="I5119">
        <v>11</v>
      </c>
      <c r="J5119">
        <v>304</v>
      </c>
      <c r="K5119">
        <v>208.31</v>
      </c>
      <c r="L5119">
        <v>2.4</v>
      </c>
      <c r="M5119">
        <v>2.2000000000000002</v>
      </c>
      <c r="N5119" s="1" t="s">
        <v>27</v>
      </c>
      <c r="O5119">
        <v>4</v>
      </c>
      <c r="P5119">
        <v>20</v>
      </c>
      <c r="Q5119">
        <v>24</v>
      </c>
      <c r="R5119" t="str" cm="1">
        <f t="array" ref="R5119">_xlfn.IFS(Restaurant_Data[[#This Row],[Total Reservations]]&lt;=50, "Low", Restaurant_Data[[#This Row],[Total Reservations]]&lt;=100, "Medium", Restaurant_Data[[#This Row],[Total Reservations]]&lt;=200, "High")</f>
        <v>Low</v>
      </c>
      <c r="S5119" s="4">
        <v>541938.98</v>
      </c>
      <c r="T5119" t="str" cm="1">
        <f t="array" ref="T5119">_xlfn.IFS(Restaurant_Data[[#This Row],[Revenue]]&lt;= 500000, "Low Income", Restaurant_Data[[#This Row],[Revenue]]&lt;=1000000, "Middle Income", Restaurant_Data[[#This Row],[Revenue]] &lt;= 2000000, "High Income")</f>
        <v>Middle Income</v>
      </c>
    </row>
    <row r="5120" spans="1:20" x14ac:dyDescent="0.35">
      <c r="A5120" s="1" t="s">
        <v>5147</v>
      </c>
      <c r="B5120" s="1" t="s">
        <v>19</v>
      </c>
      <c r="C5120" s="1" t="s">
        <v>20</v>
      </c>
      <c r="D5120">
        <v>5</v>
      </c>
      <c r="E5120">
        <v>45</v>
      </c>
      <c r="F5120">
        <v>69.64</v>
      </c>
      <c r="G5120">
        <v>3948</v>
      </c>
      <c r="H5120">
        <v>46387</v>
      </c>
      <c r="I5120">
        <v>3</v>
      </c>
      <c r="J5120">
        <v>278</v>
      </c>
      <c r="K5120">
        <v>188.51</v>
      </c>
      <c r="L5120">
        <v>4.3</v>
      </c>
      <c r="M5120">
        <v>5.6</v>
      </c>
      <c r="N5120" s="1" t="s">
        <v>27</v>
      </c>
      <c r="O5120">
        <v>8</v>
      </c>
      <c r="P5120">
        <v>6</v>
      </c>
      <c r="Q5120">
        <v>14</v>
      </c>
      <c r="R5120" t="str" cm="1">
        <f t="array" ref="R5120">_xlfn.IFS(Restaurant_Data[[#This Row],[Total Reservations]]&lt;=50, "Low", Restaurant_Data[[#This Row],[Total Reservations]]&lt;=100, "Medium", Restaurant_Data[[#This Row],[Total Reservations]]&lt;=200, "High")</f>
        <v>Low</v>
      </c>
      <c r="S5120" s="4">
        <v>704024.51</v>
      </c>
      <c r="T5120" t="str" cm="1">
        <f t="array" ref="T5120">_xlfn.IFS(Restaurant_Data[[#This Row],[Revenue]]&lt;= 500000, "Low Income", Restaurant_Data[[#This Row],[Revenue]]&lt;=1000000, "Middle Income", Restaurant_Data[[#This Row],[Revenue]] &lt;= 2000000, "High Income")</f>
        <v>Middle Income</v>
      </c>
    </row>
    <row r="5121" spans="1:20" x14ac:dyDescent="0.35">
      <c r="A5121" s="1" t="s">
        <v>5148</v>
      </c>
      <c r="B5121" s="1" t="s">
        <v>23</v>
      </c>
      <c r="C5121" s="1" t="s">
        <v>26</v>
      </c>
      <c r="D5121">
        <v>4.2</v>
      </c>
      <c r="E5121">
        <v>78</v>
      </c>
      <c r="F5121">
        <v>48.14</v>
      </c>
      <c r="G5121">
        <v>2155</v>
      </c>
      <c r="H5121">
        <v>22645</v>
      </c>
      <c r="I5121">
        <v>14</v>
      </c>
      <c r="J5121">
        <v>390</v>
      </c>
      <c r="K5121">
        <v>65.37</v>
      </c>
      <c r="L5121">
        <v>1.9</v>
      </c>
      <c r="M5121">
        <v>5.8</v>
      </c>
      <c r="N5121" s="1" t="s">
        <v>21</v>
      </c>
      <c r="O5121">
        <v>29</v>
      </c>
      <c r="P5121">
        <v>75</v>
      </c>
      <c r="Q5121">
        <v>104</v>
      </c>
      <c r="R5121" t="str" cm="1">
        <f t="array" ref="R5121">_xlfn.IFS(Restaurant_Data[[#This Row],[Total Reservations]]&lt;=50, "Low", Restaurant_Data[[#This Row],[Total Reservations]]&lt;=100, "Medium", Restaurant_Data[[#This Row],[Total Reservations]]&lt;=200, "High")</f>
        <v>High</v>
      </c>
      <c r="S5121" s="4">
        <v>850328.79</v>
      </c>
      <c r="T5121" t="str" cm="1">
        <f t="array" ref="T5121">_xlfn.IFS(Restaurant_Data[[#This Row],[Revenue]]&lt;= 500000, "Low Income", Restaurant_Data[[#This Row],[Revenue]]&lt;=1000000, "Middle Income", Restaurant_Data[[#This Row],[Revenue]] &lt;= 2000000, "High Income")</f>
        <v>Middle Income</v>
      </c>
    </row>
    <row r="5122" spans="1:20" x14ac:dyDescent="0.35">
      <c r="A5122" s="1" t="s">
        <v>5149</v>
      </c>
      <c r="B5122" s="1" t="s">
        <v>23</v>
      </c>
      <c r="C5122" s="1" t="s">
        <v>42</v>
      </c>
      <c r="D5122">
        <v>3.1</v>
      </c>
      <c r="E5122">
        <v>89</v>
      </c>
      <c r="F5122">
        <v>43.74</v>
      </c>
      <c r="G5122">
        <v>4920</v>
      </c>
      <c r="H5122">
        <v>48363</v>
      </c>
      <c r="I5122">
        <v>5</v>
      </c>
      <c r="J5122">
        <v>976</v>
      </c>
      <c r="K5122">
        <v>95.12</v>
      </c>
      <c r="L5122">
        <v>8.6</v>
      </c>
      <c r="M5122">
        <v>8.8000000000000007</v>
      </c>
      <c r="N5122" s="1" t="s">
        <v>21</v>
      </c>
      <c r="O5122">
        <v>74</v>
      </c>
      <c r="P5122">
        <v>81</v>
      </c>
      <c r="Q5122">
        <v>155</v>
      </c>
      <c r="R5122" t="str" cm="1">
        <f t="array" ref="R5122">_xlfn.IFS(Restaurant_Data[[#This Row],[Total Reservations]]&lt;=50, "Low", Restaurant_Data[[#This Row],[Total Reservations]]&lt;=100, "Medium", Restaurant_Data[[#This Row],[Total Reservations]]&lt;=200, "High")</f>
        <v>High</v>
      </c>
      <c r="S5122" s="4">
        <v>884766.19</v>
      </c>
      <c r="T5122" t="str" cm="1">
        <f t="array" ref="T5122">_xlfn.IFS(Restaurant_Data[[#This Row],[Revenue]]&lt;= 500000, "Low Income", Restaurant_Data[[#This Row],[Revenue]]&lt;=1000000, "Middle Income", Restaurant_Data[[#This Row],[Revenue]] &lt;= 2000000, "High Income")</f>
        <v>Middle Income</v>
      </c>
    </row>
    <row r="5123" spans="1:20" x14ac:dyDescent="0.35">
      <c r="A5123" s="1" t="s">
        <v>5150</v>
      </c>
      <c r="B5123" s="1" t="s">
        <v>23</v>
      </c>
      <c r="C5123" s="1" t="s">
        <v>20</v>
      </c>
      <c r="D5123">
        <v>3</v>
      </c>
      <c r="E5123">
        <v>79</v>
      </c>
      <c r="F5123">
        <v>71.8</v>
      </c>
      <c r="G5123">
        <v>3661</v>
      </c>
      <c r="H5123">
        <v>40014</v>
      </c>
      <c r="I5123">
        <v>6</v>
      </c>
      <c r="J5123">
        <v>614</v>
      </c>
      <c r="K5123">
        <v>53.39</v>
      </c>
      <c r="L5123">
        <v>3.8</v>
      </c>
      <c r="M5123">
        <v>1.2</v>
      </c>
      <c r="N5123" s="1" t="s">
        <v>27</v>
      </c>
      <c r="O5123">
        <v>75</v>
      </c>
      <c r="P5123">
        <v>10</v>
      </c>
      <c r="Q5123">
        <v>85</v>
      </c>
      <c r="R5123" t="str" cm="1">
        <f t="array" ref="R5123">_xlfn.IFS(Restaurant_Data[[#This Row],[Total Reservations]]&lt;=50, "Low", Restaurant_Data[[#This Row],[Total Reservations]]&lt;=100, "Medium", Restaurant_Data[[#This Row],[Total Reservations]]&lt;=200, "High")</f>
        <v>Medium</v>
      </c>
      <c r="S5123" s="4">
        <v>1265535</v>
      </c>
      <c r="T5123" t="str" cm="1">
        <f t="array" ref="T5123">_xlfn.IFS(Restaurant_Data[[#This Row],[Revenue]]&lt;= 500000, "Low Income", Restaurant_Data[[#This Row],[Revenue]]&lt;=1000000, "Middle Income", Restaurant_Data[[#This Row],[Revenue]] &lt;= 2000000, "High Income")</f>
        <v>High Income</v>
      </c>
    </row>
    <row r="5124" spans="1:20" x14ac:dyDescent="0.35">
      <c r="A5124" s="1" t="s">
        <v>5151</v>
      </c>
      <c r="B5124" s="1" t="s">
        <v>19</v>
      </c>
      <c r="C5124" s="1" t="s">
        <v>42</v>
      </c>
      <c r="D5124">
        <v>3.6</v>
      </c>
      <c r="E5124">
        <v>38</v>
      </c>
      <c r="F5124">
        <v>35.700000000000003</v>
      </c>
      <c r="G5124">
        <v>1344</v>
      </c>
      <c r="H5124">
        <v>20369</v>
      </c>
      <c r="I5124">
        <v>1</v>
      </c>
      <c r="J5124">
        <v>391</v>
      </c>
      <c r="K5124">
        <v>77.040000000000006</v>
      </c>
      <c r="L5124">
        <v>6.9</v>
      </c>
      <c r="M5124">
        <v>2.2000000000000002</v>
      </c>
      <c r="N5124" s="1" t="s">
        <v>21</v>
      </c>
      <c r="O5124">
        <v>19</v>
      </c>
      <c r="P5124">
        <v>31</v>
      </c>
      <c r="Q5124">
        <v>50</v>
      </c>
      <c r="R5124" t="str" cm="1">
        <f t="array" ref="R5124">_xlfn.IFS(Restaurant_Data[[#This Row],[Total Reservations]]&lt;=50, "Low", Restaurant_Data[[#This Row],[Total Reservations]]&lt;=100, "Medium", Restaurant_Data[[#This Row],[Total Reservations]]&lt;=200, "High")</f>
        <v>Low</v>
      </c>
      <c r="S5124" s="4">
        <v>308246.84999999998</v>
      </c>
      <c r="T5124" t="str" cm="1">
        <f t="array" ref="T5124">_xlfn.IFS(Restaurant_Data[[#This Row],[Revenue]]&lt;= 500000, "Low Income", Restaurant_Data[[#This Row],[Revenue]]&lt;=1000000, "Middle Income", Restaurant_Data[[#This Row],[Revenue]] &lt;= 2000000, "High Income")</f>
        <v>Low Income</v>
      </c>
    </row>
    <row r="5125" spans="1:20" x14ac:dyDescent="0.35">
      <c r="A5125" s="1" t="s">
        <v>5152</v>
      </c>
      <c r="B5125" s="1" t="s">
        <v>19</v>
      </c>
      <c r="C5125" s="1" t="s">
        <v>24</v>
      </c>
      <c r="D5125">
        <v>3.4</v>
      </c>
      <c r="E5125">
        <v>30</v>
      </c>
      <c r="F5125">
        <v>34.229999999999997</v>
      </c>
      <c r="G5125">
        <v>2422</v>
      </c>
      <c r="H5125">
        <v>31146</v>
      </c>
      <c r="I5125">
        <v>13</v>
      </c>
      <c r="J5125">
        <v>881</v>
      </c>
      <c r="K5125">
        <v>232.46</v>
      </c>
      <c r="L5125">
        <v>3.7</v>
      </c>
      <c r="M5125">
        <v>2.5</v>
      </c>
      <c r="N5125" s="1" t="s">
        <v>27</v>
      </c>
      <c r="O5125">
        <v>0</v>
      </c>
      <c r="P5125">
        <v>26</v>
      </c>
      <c r="Q5125">
        <v>26</v>
      </c>
      <c r="R5125" t="str" cm="1">
        <f t="array" ref="R5125">_xlfn.IFS(Restaurant_Data[[#This Row],[Total Reservations]]&lt;=50, "Low", Restaurant_Data[[#This Row],[Total Reservations]]&lt;=100, "Medium", Restaurant_Data[[#This Row],[Total Reservations]]&lt;=200, "High")</f>
        <v>Low</v>
      </c>
      <c r="S5125" s="4">
        <v>248833.38</v>
      </c>
      <c r="T5125" t="str" cm="1">
        <f t="array" ref="T5125">_xlfn.IFS(Restaurant_Data[[#This Row],[Revenue]]&lt;= 500000, "Low Income", Restaurant_Data[[#This Row],[Revenue]]&lt;=1000000, "Middle Income", Restaurant_Data[[#This Row],[Revenue]] &lt;= 2000000, "High Income")</f>
        <v>Low Income</v>
      </c>
    </row>
    <row r="5126" spans="1:20" x14ac:dyDescent="0.35">
      <c r="A5126" s="1" t="s">
        <v>5153</v>
      </c>
      <c r="B5126" s="1" t="s">
        <v>19</v>
      </c>
      <c r="C5126" s="1" t="s">
        <v>24</v>
      </c>
      <c r="D5126">
        <v>4.5999999999999996</v>
      </c>
      <c r="E5126">
        <v>32</v>
      </c>
      <c r="F5126">
        <v>27.06</v>
      </c>
      <c r="G5126">
        <v>3109</v>
      </c>
      <c r="H5126">
        <v>36283</v>
      </c>
      <c r="I5126">
        <v>9</v>
      </c>
      <c r="J5126">
        <v>805</v>
      </c>
      <c r="K5126">
        <v>51.18</v>
      </c>
      <c r="L5126">
        <v>2.9</v>
      </c>
      <c r="M5126">
        <v>1.6</v>
      </c>
      <c r="N5126" s="1" t="s">
        <v>21</v>
      </c>
      <c r="O5126">
        <v>28</v>
      </c>
      <c r="P5126">
        <v>24</v>
      </c>
      <c r="Q5126">
        <v>52</v>
      </c>
      <c r="R5126" t="str" cm="1">
        <f t="array" ref="R5126">_xlfn.IFS(Restaurant_Data[[#This Row],[Total Reservations]]&lt;=50, "Low", Restaurant_Data[[#This Row],[Total Reservations]]&lt;=100, "Medium", Restaurant_Data[[#This Row],[Total Reservations]]&lt;=200, "High")</f>
        <v>Medium</v>
      </c>
      <c r="S5126" s="4">
        <v>210381.25</v>
      </c>
      <c r="T5126" t="str" cm="1">
        <f t="array" ref="T5126">_xlfn.IFS(Restaurant_Data[[#This Row],[Revenue]]&lt;= 500000, "Low Income", Restaurant_Data[[#This Row],[Revenue]]&lt;=1000000, "Middle Income", Restaurant_Data[[#This Row],[Revenue]] &lt;= 2000000, "High Income")</f>
        <v>Low Income</v>
      </c>
    </row>
    <row r="5127" spans="1:20" x14ac:dyDescent="0.35">
      <c r="A5127" s="1" t="s">
        <v>5154</v>
      </c>
      <c r="B5127" s="1" t="s">
        <v>23</v>
      </c>
      <c r="C5127" s="1" t="s">
        <v>24</v>
      </c>
      <c r="D5127">
        <v>4.7</v>
      </c>
      <c r="E5127">
        <v>80</v>
      </c>
      <c r="F5127">
        <v>35.770000000000003</v>
      </c>
      <c r="G5127">
        <v>5123</v>
      </c>
      <c r="H5127">
        <v>53606</v>
      </c>
      <c r="I5127">
        <v>3</v>
      </c>
      <c r="J5127">
        <v>387</v>
      </c>
      <c r="K5127">
        <v>126.1</v>
      </c>
      <c r="L5127">
        <v>7.4</v>
      </c>
      <c r="M5127">
        <v>6.7</v>
      </c>
      <c r="N5127" s="1" t="s">
        <v>27</v>
      </c>
      <c r="O5127">
        <v>31</v>
      </c>
      <c r="P5127">
        <v>46</v>
      </c>
      <c r="Q5127">
        <v>77</v>
      </c>
      <c r="R5127" t="str" cm="1">
        <f t="array" ref="R5127">_xlfn.IFS(Restaurant_Data[[#This Row],[Total Reservations]]&lt;=50, "Low", Restaurant_Data[[#This Row],[Total Reservations]]&lt;=100, "Medium", Restaurant_Data[[#This Row],[Total Reservations]]&lt;=200, "High")</f>
        <v>Medium</v>
      </c>
      <c r="S5127" s="4">
        <v>650633.49</v>
      </c>
      <c r="T5127" t="str" cm="1">
        <f t="array" ref="T5127">_xlfn.IFS(Restaurant_Data[[#This Row],[Revenue]]&lt;= 500000, "Low Income", Restaurant_Data[[#This Row],[Revenue]]&lt;=1000000, "Middle Income", Restaurant_Data[[#This Row],[Revenue]] &lt;= 2000000, "High Income")</f>
        <v>Middle Income</v>
      </c>
    </row>
    <row r="5128" spans="1:20" x14ac:dyDescent="0.35">
      <c r="A5128" s="1" t="s">
        <v>5155</v>
      </c>
      <c r="B5128" s="1" t="s">
        <v>19</v>
      </c>
      <c r="C5128" s="1" t="s">
        <v>42</v>
      </c>
      <c r="D5128">
        <v>3.5</v>
      </c>
      <c r="E5128">
        <v>36</v>
      </c>
      <c r="F5128">
        <v>39.14</v>
      </c>
      <c r="G5128">
        <v>1011</v>
      </c>
      <c r="H5128">
        <v>16702</v>
      </c>
      <c r="I5128">
        <v>6</v>
      </c>
      <c r="J5128">
        <v>307</v>
      </c>
      <c r="K5128">
        <v>162.33000000000001</v>
      </c>
      <c r="L5128">
        <v>6.6</v>
      </c>
      <c r="M5128">
        <v>3.1</v>
      </c>
      <c r="N5128" s="1" t="s">
        <v>27</v>
      </c>
      <c r="O5128">
        <v>15</v>
      </c>
      <c r="P5128">
        <v>32</v>
      </c>
      <c r="Q5128">
        <v>47</v>
      </c>
      <c r="R5128" t="str" cm="1">
        <f t="array" ref="R5128">_xlfn.IFS(Restaurant_Data[[#This Row],[Total Reservations]]&lt;=50, "Low", Restaurant_Data[[#This Row],[Total Reservations]]&lt;=100, "Medium", Restaurant_Data[[#This Row],[Total Reservations]]&lt;=200, "High")</f>
        <v>Low</v>
      </c>
      <c r="S5128" s="4">
        <v>324234.94</v>
      </c>
      <c r="T5128" t="str" cm="1">
        <f t="array" ref="T5128">_xlfn.IFS(Restaurant_Data[[#This Row],[Revenue]]&lt;= 500000, "Low Income", Restaurant_Data[[#This Row],[Revenue]]&lt;=1000000, "Middle Income", Restaurant_Data[[#This Row],[Revenue]] &lt;= 2000000, "High Income")</f>
        <v>Low Income</v>
      </c>
    </row>
    <row r="5129" spans="1:20" x14ac:dyDescent="0.35">
      <c r="A5129" s="1" t="s">
        <v>5156</v>
      </c>
      <c r="B5129" s="1" t="s">
        <v>34</v>
      </c>
      <c r="C5129" s="1" t="s">
        <v>42</v>
      </c>
      <c r="D5129">
        <v>3.7</v>
      </c>
      <c r="E5129">
        <v>67</v>
      </c>
      <c r="F5129">
        <v>41.78</v>
      </c>
      <c r="G5129">
        <v>2503</v>
      </c>
      <c r="H5129">
        <v>33555</v>
      </c>
      <c r="I5129">
        <v>8</v>
      </c>
      <c r="J5129">
        <v>109</v>
      </c>
      <c r="K5129">
        <v>284.45</v>
      </c>
      <c r="L5129">
        <v>3</v>
      </c>
      <c r="M5129">
        <v>6.2</v>
      </c>
      <c r="N5129" s="1" t="s">
        <v>27</v>
      </c>
      <c r="O5129">
        <v>40</v>
      </c>
      <c r="P5129">
        <v>17</v>
      </c>
      <c r="Q5129">
        <v>57</v>
      </c>
      <c r="R5129" t="str" cm="1">
        <f t="array" ref="R5129">_xlfn.IFS(Restaurant_Data[[#This Row],[Total Reservations]]&lt;=50, "Low", Restaurant_Data[[#This Row],[Total Reservations]]&lt;=100, "Medium", Restaurant_Data[[#This Row],[Total Reservations]]&lt;=200, "High")</f>
        <v>Medium</v>
      </c>
      <c r="S5129" s="4">
        <v>633669.65</v>
      </c>
      <c r="T5129" t="str" cm="1">
        <f t="array" ref="T5129">_xlfn.IFS(Restaurant_Data[[#This Row],[Revenue]]&lt;= 500000, "Low Income", Restaurant_Data[[#This Row],[Revenue]]&lt;=1000000, "Middle Income", Restaurant_Data[[#This Row],[Revenue]] &lt;= 2000000, "High Income")</f>
        <v>Middle Income</v>
      </c>
    </row>
    <row r="5130" spans="1:20" x14ac:dyDescent="0.35">
      <c r="A5130" s="1" t="s">
        <v>5157</v>
      </c>
      <c r="B5130" s="1" t="s">
        <v>19</v>
      </c>
      <c r="C5130" s="1" t="s">
        <v>42</v>
      </c>
      <c r="D5130">
        <v>3.5</v>
      </c>
      <c r="E5130">
        <v>42</v>
      </c>
      <c r="F5130">
        <v>35.86</v>
      </c>
      <c r="G5130">
        <v>3177</v>
      </c>
      <c r="H5130">
        <v>35535</v>
      </c>
      <c r="I5130">
        <v>4</v>
      </c>
      <c r="J5130">
        <v>278</v>
      </c>
      <c r="K5130">
        <v>131.75</v>
      </c>
      <c r="L5130">
        <v>6.5</v>
      </c>
      <c r="M5130">
        <v>8</v>
      </c>
      <c r="N5130" s="1" t="s">
        <v>21</v>
      </c>
      <c r="O5130">
        <v>9</v>
      </c>
      <c r="P5130">
        <v>21</v>
      </c>
      <c r="Q5130">
        <v>30</v>
      </c>
      <c r="R5130" t="str" cm="1">
        <f t="array" ref="R5130">_xlfn.IFS(Restaurant_Data[[#This Row],[Total Reservations]]&lt;=50, "Low", Restaurant_Data[[#This Row],[Total Reservations]]&lt;=100, "Medium", Restaurant_Data[[#This Row],[Total Reservations]]&lt;=200, "High")</f>
        <v>Low</v>
      </c>
      <c r="S5130" s="4">
        <v>349264.33</v>
      </c>
      <c r="T5130" t="str" cm="1">
        <f t="array" ref="T5130">_xlfn.IFS(Restaurant_Data[[#This Row],[Revenue]]&lt;= 500000, "Low Income", Restaurant_Data[[#This Row],[Revenue]]&lt;=1000000, "Middle Income", Restaurant_Data[[#This Row],[Revenue]] &lt;= 2000000, "High Income")</f>
        <v>Low Income</v>
      </c>
    </row>
    <row r="5131" spans="1:20" x14ac:dyDescent="0.35">
      <c r="A5131" s="1" t="s">
        <v>5158</v>
      </c>
      <c r="B5131" s="1" t="s">
        <v>34</v>
      </c>
      <c r="C5131" s="1" t="s">
        <v>26</v>
      </c>
      <c r="D5131">
        <v>4.8</v>
      </c>
      <c r="E5131">
        <v>67</v>
      </c>
      <c r="F5131">
        <v>48.79</v>
      </c>
      <c r="G5131">
        <v>3560</v>
      </c>
      <c r="H5131">
        <v>45125</v>
      </c>
      <c r="I5131">
        <v>6</v>
      </c>
      <c r="J5131">
        <v>389</v>
      </c>
      <c r="K5131">
        <v>245.78</v>
      </c>
      <c r="L5131">
        <v>1</v>
      </c>
      <c r="M5131">
        <v>4.7</v>
      </c>
      <c r="N5131" s="1" t="s">
        <v>27</v>
      </c>
      <c r="O5131">
        <v>8</v>
      </c>
      <c r="P5131">
        <v>5</v>
      </c>
      <c r="Q5131">
        <v>13</v>
      </c>
      <c r="R5131" t="str" cm="1">
        <f t="array" ref="R5131">_xlfn.IFS(Restaurant_Data[[#This Row],[Total Reservations]]&lt;=50, "Low", Restaurant_Data[[#This Row],[Total Reservations]]&lt;=100, "Medium", Restaurant_Data[[#This Row],[Total Reservations]]&lt;=200, "High")</f>
        <v>Low</v>
      </c>
      <c r="S5131" s="4">
        <v>733754.19</v>
      </c>
      <c r="T5131" t="str" cm="1">
        <f t="array" ref="T5131">_xlfn.IFS(Restaurant_Data[[#This Row],[Revenue]]&lt;= 500000, "Low Income", Restaurant_Data[[#This Row],[Revenue]]&lt;=1000000, "Middle Income", Restaurant_Data[[#This Row],[Revenue]] &lt;= 2000000, "High Income")</f>
        <v>Middle Income</v>
      </c>
    </row>
    <row r="5132" spans="1:20" x14ac:dyDescent="0.35">
      <c r="A5132" s="1" t="s">
        <v>5159</v>
      </c>
      <c r="B5132" s="1" t="s">
        <v>19</v>
      </c>
      <c r="C5132" s="1" t="s">
        <v>42</v>
      </c>
      <c r="D5132">
        <v>4</v>
      </c>
      <c r="E5132">
        <v>45</v>
      </c>
      <c r="F5132">
        <v>43.83</v>
      </c>
      <c r="G5132">
        <v>2668</v>
      </c>
      <c r="H5132">
        <v>26788</v>
      </c>
      <c r="I5132">
        <v>12</v>
      </c>
      <c r="J5132">
        <v>481</v>
      </c>
      <c r="K5132">
        <v>152.19</v>
      </c>
      <c r="L5132">
        <v>2.6</v>
      </c>
      <c r="M5132">
        <v>7.9</v>
      </c>
      <c r="N5132" s="1" t="s">
        <v>27</v>
      </c>
      <c r="O5132">
        <v>20</v>
      </c>
      <c r="P5132">
        <v>21</v>
      </c>
      <c r="Q5132">
        <v>41</v>
      </c>
      <c r="R5132" t="str" cm="1">
        <f t="array" ref="R5132">_xlfn.IFS(Restaurant_Data[[#This Row],[Total Reservations]]&lt;=50, "Low", Restaurant_Data[[#This Row],[Total Reservations]]&lt;=100, "Medium", Restaurant_Data[[#This Row],[Total Reservations]]&lt;=200, "High")</f>
        <v>Low</v>
      </c>
      <c r="S5132" s="4">
        <v>457295.08</v>
      </c>
      <c r="T5132" t="str" cm="1">
        <f t="array" ref="T5132">_xlfn.IFS(Restaurant_Data[[#This Row],[Revenue]]&lt;= 500000, "Low Income", Restaurant_Data[[#This Row],[Revenue]]&lt;=1000000, "Middle Income", Restaurant_Data[[#This Row],[Revenue]] &lt;= 2000000, "High Income")</f>
        <v>Low Income</v>
      </c>
    </row>
    <row r="5133" spans="1:20" x14ac:dyDescent="0.35">
      <c r="A5133" s="1" t="s">
        <v>5160</v>
      </c>
      <c r="B5133" s="1" t="s">
        <v>23</v>
      </c>
      <c r="C5133" s="1" t="s">
        <v>24</v>
      </c>
      <c r="D5133">
        <v>4.3</v>
      </c>
      <c r="E5133">
        <v>85</v>
      </c>
      <c r="F5133">
        <v>30.25</v>
      </c>
      <c r="G5133">
        <v>2610</v>
      </c>
      <c r="H5133">
        <v>26986</v>
      </c>
      <c r="I5133">
        <v>12</v>
      </c>
      <c r="J5133">
        <v>865</v>
      </c>
      <c r="K5133">
        <v>74.62</v>
      </c>
      <c r="L5133">
        <v>7.5</v>
      </c>
      <c r="M5133">
        <v>8</v>
      </c>
      <c r="N5133" s="1" t="s">
        <v>21</v>
      </c>
      <c r="O5133">
        <v>34</v>
      </c>
      <c r="P5133">
        <v>5</v>
      </c>
      <c r="Q5133">
        <v>39</v>
      </c>
      <c r="R5133" t="str" cm="1">
        <f t="array" ref="R5133">_xlfn.IFS(Restaurant_Data[[#This Row],[Total Reservations]]&lt;=50, "Low", Restaurant_Data[[#This Row],[Total Reservations]]&lt;=100, "Medium", Restaurant_Data[[#This Row],[Total Reservations]]&lt;=200, "High")</f>
        <v>Low</v>
      </c>
      <c r="S5133" s="4">
        <v>591027.80000000005</v>
      </c>
      <c r="T5133" t="str" cm="1">
        <f t="array" ref="T5133">_xlfn.IFS(Restaurant_Data[[#This Row],[Revenue]]&lt;= 500000, "Low Income", Restaurant_Data[[#This Row],[Revenue]]&lt;=1000000, "Middle Income", Restaurant_Data[[#This Row],[Revenue]] &lt;= 2000000, "High Income")</f>
        <v>Middle Income</v>
      </c>
    </row>
    <row r="5134" spans="1:20" x14ac:dyDescent="0.35">
      <c r="A5134" s="1" t="s">
        <v>5161</v>
      </c>
      <c r="B5134" s="1" t="s">
        <v>19</v>
      </c>
      <c r="C5134" s="1" t="s">
        <v>37</v>
      </c>
      <c r="D5134">
        <v>3.8</v>
      </c>
      <c r="E5134">
        <v>50</v>
      </c>
      <c r="F5134">
        <v>64.95</v>
      </c>
      <c r="G5134">
        <v>3073</v>
      </c>
      <c r="H5134">
        <v>37304</v>
      </c>
      <c r="I5134">
        <v>7</v>
      </c>
      <c r="J5134">
        <v>167</v>
      </c>
      <c r="K5134">
        <v>74.709999999999994</v>
      </c>
      <c r="L5134">
        <v>4.7</v>
      </c>
      <c r="M5134">
        <v>3.4</v>
      </c>
      <c r="N5134" s="1" t="s">
        <v>21</v>
      </c>
      <c r="O5134">
        <v>32</v>
      </c>
      <c r="P5134">
        <v>14</v>
      </c>
      <c r="Q5134">
        <v>46</v>
      </c>
      <c r="R5134" t="str" cm="1">
        <f t="array" ref="R5134">_xlfn.IFS(Restaurant_Data[[#This Row],[Total Reservations]]&lt;=50, "Low", Restaurant_Data[[#This Row],[Total Reservations]]&lt;=100, "Medium", Restaurant_Data[[#This Row],[Total Reservations]]&lt;=200, "High")</f>
        <v>Low</v>
      </c>
      <c r="S5134" s="4">
        <v>732048.9</v>
      </c>
      <c r="T5134" t="str" cm="1">
        <f t="array" ref="T5134">_xlfn.IFS(Restaurant_Data[[#This Row],[Revenue]]&lt;= 500000, "Low Income", Restaurant_Data[[#This Row],[Revenue]]&lt;=1000000, "Middle Income", Restaurant_Data[[#This Row],[Revenue]] &lt;= 2000000, "High Income")</f>
        <v>Middle Income</v>
      </c>
    </row>
    <row r="5135" spans="1:20" x14ac:dyDescent="0.35">
      <c r="A5135" s="1" t="s">
        <v>5162</v>
      </c>
      <c r="B5135" s="1" t="s">
        <v>34</v>
      </c>
      <c r="C5135" s="1" t="s">
        <v>42</v>
      </c>
      <c r="D5135">
        <v>4.3</v>
      </c>
      <c r="E5135">
        <v>59</v>
      </c>
      <c r="F5135">
        <v>41.33</v>
      </c>
      <c r="G5135">
        <v>3590</v>
      </c>
      <c r="H5135">
        <v>39061</v>
      </c>
      <c r="I5135">
        <v>16</v>
      </c>
      <c r="J5135">
        <v>949</v>
      </c>
      <c r="K5135">
        <v>158.11000000000001</v>
      </c>
      <c r="L5135">
        <v>2.8</v>
      </c>
      <c r="M5135">
        <v>1.1000000000000001</v>
      </c>
      <c r="N5135" s="1" t="s">
        <v>27</v>
      </c>
      <c r="O5135">
        <v>49</v>
      </c>
      <c r="P5135">
        <v>37</v>
      </c>
      <c r="Q5135">
        <v>86</v>
      </c>
      <c r="R5135" t="str" cm="1">
        <f t="array" ref="R5135">_xlfn.IFS(Restaurant_Data[[#This Row],[Total Reservations]]&lt;=50, "Low", Restaurant_Data[[#This Row],[Total Reservations]]&lt;=100, "Medium", Restaurant_Data[[#This Row],[Total Reservations]]&lt;=200, "High")</f>
        <v>Medium</v>
      </c>
      <c r="S5135" s="4">
        <v>564765.36</v>
      </c>
      <c r="T5135" t="str" cm="1">
        <f t="array" ref="T5135">_xlfn.IFS(Restaurant_Data[[#This Row],[Revenue]]&lt;= 500000, "Low Income", Restaurant_Data[[#This Row],[Revenue]]&lt;=1000000, "Middle Income", Restaurant_Data[[#This Row],[Revenue]] &lt;= 2000000, "High Income")</f>
        <v>Middle Income</v>
      </c>
    </row>
    <row r="5136" spans="1:20" x14ac:dyDescent="0.35">
      <c r="A5136" s="1" t="s">
        <v>5163</v>
      </c>
      <c r="B5136" s="1" t="s">
        <v>34</v>
      </c>
      <c r="C5136" s="1" t="s">
        <v>37</v>
      </c>
      <c r="D5136">
        <v>3.8</v>
      </c>
      <c r="E5136">
        <v>58</v>
      </c>
      <c r="F5136">
        <v>65.209999999999994</v>
      </c>
      <c r="G5136">
        <v>3567</v>
      </c>
      <c r="H5136">
        <v>39598</v>
      </c>
      <c r="I5136">
        <v>7</v>
      </c>
      <c r="J5136">
        <v>75</v>
      </c>
      <c r="K5136">
        <v>64.47</v>
      </c>
      <c r="L5136">
        <v>5.6</v>
      </c>
      <c r="M5136">
        <v>1.9</v>
      </c>
      <c r="N5136" s="1" t="s">
        <v>21</v>
      </c>
      <c r="O5136">
        <v>52</v>
      </c>
      <c r="P5136">
        <v>29</v>
      </c>
      <c r="Q5136">
        <v>81</v>
      </c>
      <c r="R5136" t="str" cm="1">
        <f t="array" ref="R5136">_xlfn.IFS(Restaurant_Data[[#This Row],[Total Reservations]]&lt;=50, "Low", Restaurant_Data[[#This Row],[Total Reservations]]&lt;=100, "Medium", Restaurant_Data[[#This Row],[Total Reservations]]&lt;=200, "High")</f>
        <v>Medium</v>
      </c>
      <c r="S5136" s="4">
        <v>851809.83</v>
      </c>
      <c r="T5136" t="str" cm="1">
        <f t="array" ref="T5136">_xlfn.IFS(Restaurant_Data[[#This Row],[Revenue]]&lt;= 500000, "Low Income", Restaurant_Data[[#This Row],[Revenue]]&lt;=1000000, "Middle Income", Restaurant_Data[[#This Row],[Revenue]] &lt;= 2000000, "High Income")</f>
        <v>Middle Income</v>
      </c>
    </row>
    <row r="5137" spans="1:20" x14ac:dyDescent="0.35">
      <c r="A5137" s="1" t="s">
        <v>5164</v>
      </c>
      <c r="B5137" s="1" t="s">
        <v>19</v>
      </c>
      <c r="C5137" s="1" t="s">
        <v>24</v>
      </c>
      <c r="D5137">
        <v>3.7</v>
      </c>
      <c r="E5137">
        <v>37</v>
      </c>
      <c r="F5137">
        <v>35.81</v>
      </c>
      <c r="G5137">
        <v>1692</v>
      </c>
      <c r="H5137">
        <v>20574</v>
      </c>
      <c r="I5137">
        <v>3</v>
      </c>
      <c r="J5137">
        <v>389</v>
      </c>
      <c r="K5137">
        <v>192.9</v>
      </c>
      <c r="L5137">
        <v>5.2</v>
      </c>
      <c r="M5137">
        <v>8.4</v>
      </c>
      <c r="N5137" s="1" t="s">
        <v>27</v>
      </c>
      <c r="O5137">
        <v>27</v>
      </c>
      <c r="P5137">
        <v>29</v>
      </c>
      <c r="Q5137">
        <v>56</v>
      </c>
      <c r="R5137" t="str" cm="1">
        <f t="array" ref="R5137">_xlfn.IFS(Restaurant_Data[[#This Row],[Total Reservations]]&lt;=50, "Low", Restaurant_Data[[#This Row],[Total Reservations]]&lt;=100, "Medium", Restaurant_Data[[#This Row],[Total Reservations]]&lt;=200, "High")</f>
        <v>Medium</v>
      </c>
      <c r="S5137" s="4">
        <v>306318.49</v>
      </c>
      <c r="T5137" t="str" cm="1">
        <f t="array" ref="T5137">_xlfn.IFS(Restaurant_Data[[#This Row],[Revenue]]&lt;= 500000, "Low Income", Restaurant_Data[[#This Row],[Revenue]]&lt;=1000000, "Middle Income", Restaurant_Data[[#This Row],[Revenue]] &lt;= 2000000, "High Income")</f>
        <v>Low Income</v>
      </c>
    </row>
    <row r="5138" spans="1:20" x14ac:dyDescent="0.35">
      <c r="A5138" s="1" t="s">
        <v>5165</v>
      </c>
      <c r="B5138" s="1" t="s">
        <v>34</v>
      </c>
      <c r="C5138" s="1" t="s">
        <v>42</v>
      </c>
      <c r="D5138">
        <v>4.3</v>
      </c>
      <c r="E5138">
        <v>68</v>
      </c>
      <c r="F5138">
        <v>39.99</v>
      </c>
      <c r="G5138">
        <v>2114</v>
      </c>
      <c r="H5138">
        <v>21552</v>
      </c>
      <c r="I5138">
        <v>13</v>
      </c>
      <c r="J5138">
        <v>711</v>
      </c>
      <c r="K5138">
        <v>173.41</v>
      </c>
      <c r="L5138">
        <v>6.7</v>
      </c>
      <c r="M5138">
        <v>4.5999999999999996</v>
      </c>
      <c r="N5138" s="1" t="s">
        <v>21</v>
      </c>
      <c r="O5138">
        <v>26</v>
      </c>
      <c r="P5138">
        <v>45</v>
      </c>
      <c r="Q5138">
        <v>71</v>
      </c>
      <c r="R5138" t="str" cm="1">
        <f t="array" ref="R5138">_xlfn.IFS(Restaurant_Data[[#This Row],[Total Reservations]]&lt;=50, "Low", Restaurant_Data[[#This Row],[Total Reservations]]&lt;=100, "Medium", Restaurant_Data[[#This Row],[Total Reservations]]&lt;=200, "High")</f>
        <v>Medium</v>
      </c>
      <c r="S5138" s="4">
        <v>622690.97</v>
      </c>
      <c r="T5138" t="str" cm="1">
        <f t="array" ref="T5138">_xlfn.IFS(Restaurant_Data[[#This Row],[Revenue]]&lt;= 500000, "Low Income", Restaurant_Data[[#This Row],[Revenue]]&lt;=1000000, "Middle Income", Restaurant_Data[[#This Row],[Revenue]] &lt;= 2000000, "High Income")</f>
        <v>Middle Income</v>
      </c>
    </row>
    <row r="5139" spans="1:20" x14ac:dyDescent="0.35">
      <c r="A5139" s="1" t="s">
        <v>5166</v>
      </c>
      <c r="B5139" s="1" t="s">
        <v>34</v>
      </c>
      <c r="C5139" s="1" t="s">
        <v>26</v>
      </c>
      <c r="D5139">
        <v>4.2</v>
      </c>
      <c r="E5139">
        <v>52</v>
      </c>
      <c r="F5139">
        <v>51.22</v>
      </c>
      <c r="G5139">
        <v>2705</v>
      </c>
      <c r="H5139">
        <v>27362</v>
      </c>
      <c r="I5139">
        <v>9</v>
      </c>
      <c r="J5139">
        <v>220</v>
      </c>
      <c r="K5139">
        <v>225.63</v>
      </c>
      <c r="L5139">
        <v>1.7</v>
      </c>
      <c r="M5139">
        <v>8.6</v>
      </c>
      <c r="N5139" s="1" t="s">
        <v>27</v>
      </c>
      <c r="O5139">
        <v>18</v>
      </c>
      <c r="P5139">
        <v>45</v>
      </c>
      <c r="Q5139">
        <v>63</v>
      </c>
      <c r="R5139" t="str" cm="1">
        <f t="array" ref="R5139">_xlfn.IFS(Restaurant_Data[[#This Row],[Total Reservations]]&lt;=50, "Low", Restaurant_Data[[#This Row],[Total Reservations]]&lt;=100, "Medium", Restaurant_Data[[#This Row],[Total Reservations]]&lt;=200, "High")</f>
        <v>Medium</v>
      </c>
      <c r="S5139" s="4">
        <v>606535.81999999995</v>
      </c>
      <c r="T5139" t="str" cm="1">
        <f t="array" ref="T5139">_xlfn.IFS(Restaurant_Data[[#This Row],[Revenue]]&lt;= 500000, "Low Income", Restaurant_Data[[#This Row],[Revenue]]&lt;=1000000, "Middle Income", Restaurant_Data[[#This Row],[Revenue]] &lt;= 2000000, "High Income")</f>
        <v>Middle Income</v>
      </c>
    </row>
    <row r="5140" spans="1:20" x14ac:dyDescent="0.35">
      <c r="A5140" s="1" t="s">
        <v>5167</v>
      </c>
      <c r="B5140" s="1" t="s">
        <v>23</v>
      </c>
      <c r="C5140" s="1" t="s">
        <v>26</v>
      </c>
      <c r="D5140">
        <v>3.6</v>
      </c>
      <c r="E5140">
        <v>78</v>
      </c>
      <c r="F5140">
        <v>54.18</v>
      </c>
      <c r="G5140">
        <v>2614</v>
      </c>
      <c r="H5140">
        <v>27629</v>
      </c>
      <c r="I5140">
        <v>11</v>
      </c>
      <c r="J5140">
        <v>302</v>
      </c>
      <c r="K5140">
        <v>96.41</v>
      </c>
      <c r="L5140">
        <v>8.4</v>
      </c>
      <c r="M5140">
        <v>5.9</v>
      </c>
      <c r="N5140" s="1" t="s">
        <v>21</v>
      </c>
      <c r="O5140">
        <v>44</v>
      </c>
      <c r="P5140">
        <v>16</v>
      </c>
      <c r="Q5140">
        <v>60</v>
      </c>
      <c r="R5140" t="str" cm="1">
        <f t="array" ref="R5140">_xlfn.IFS(Restaurant_Data[[#This Row],[Total Reservations]]&lt;=50, "Low", Restaurant_Data[[#This Row],[Total Reservations]]&lt;=100, "Medium", Restaurant_Data[[#This Row],[Total Reservations]]&lt;=200, "High")</f>
        <v>Medium</v>
      </c>
      <c r="S5140" s="4">
        <v>952810.01</v>
      </c>
      <c r="T5140" t="str" cm="1">
        <f t="array" ref="T5140">_xlfn.IFS(Restaurant_Data[[#This Row],[Revenue]]&lt;= 500000, "Low Income", Restaurant_Data[[#This Row],[Revenue]]&lt;=1000000, "Middle Income", Restaurant_Data[[#This Row],[Revenue]] &lt;= 2000000, "High Income")</f>
        <v>Middle Income</v>
      </c>
    </row>
    <row r="5141" spans="1:20" x14ac:dyDescent="0.35">
      <c r="A5141" s="1" t="s">
        <v>5168</v>
      </c>
      <c r="B5141" s="1" t="s">
        <v>19</v>
      </c>
      <c r="C5141" s="1" t="s">
        <v>37</v>
      </c>
      <c r="D5141">
        <v>3.3</v>
      </c>
      <c r="E5141">
        <v>31</v>
      </c>
      <c r="F5141">
        <v>57.44</v>
      </c>
      <c r="G5141">
        <v>2223</v>
      </c>
      <c r="H5141">
        <v>20879</v>
      </c>
      <c r="I5141">
        <v>7</v>
      </c>
      <c r="J5141">
        <v>581</v>
      </c>
      <c r="K5141">
        <v>198.23</v>
      </c>
      <c r="L5141">
        <v>1.5</v>
      </c>
      <c r="M5141">
        <v>2.8</v>
      </c>
      <c r="N5141" s="1" t="s">
        <v>21</v>
      </c>
      <c r="O5141">
        <v>22</v>
      </c>
      <c r="P5141">
        <v>28</v>
      </c>
      <c r="Q5141">
        <v>50</v>
      </c>
      <c r="R5141" t="str" cm="1">
        <f t="array" ref="R5141">_xlfn.IFS(Restaurant_Data[[#This Row],[Total Reservations]]&lt;=50, "Low", Restaurant_Data[[#This Row],[Total Reservations]]&lt;=100, "Medium", Restaurant_Data[[#This Row],[Total Reservations]]&lt;=200, "High")</f>
        <v>Low</v>
      </c>
      <c r="S5141" s="4">
        <v>407522.61</v>
      </c>
      <c r="T5141" t="str" cm="1">
        <f t="array" ref="T5141">_xlfn.IFS(Restaurant_Data[[#This Row],[Revenue]]&lt;= 500000, "Low Income", Restaurant_Data[[#This Row],[Revenue]]&lt;=1000000, "Middle Income", Restaurant_Data[[#This Row],[Revenue]] &lt;= 2000000, "High Income")</f>
        <v>Low Income</v>
      </c>
    </row>
    <row r="5142" spans="1:20" x14ac:dyDescent="0.35">
      <c r="A5142" s="1" t="s">
        <v>5169</v>
      </c>
      <c r="B5142" s="1" t="s">
        <v>19</v>
      </c>
      <c r="C5142" s="1" t="s">
        <v>31</v>
      </c>
      <c r="D5142">
        <v>3.7</v>
      </c>
      <c r="E5142">
        <v>48</v>
      </c>
      <c r="F5142">
        <v>39.479999999999997</v>
      </c>
      <c r="G5142">
        <v>3542</v>
      </c>
      <c r="H5142">
        <v>38082</v>
      </c>
      <c r="I5142">
        <v>15</v>
      </c>
      <c r="J5142">
        <v>398</v>
      </c>
      <c r="K5142">
        <v>93.63</v>
      </c>
      <c r="L5142">
        <v>5.0999999999999996</v>
      </c>
      <c r="M5142">
        <v>7.4</v>
      </c>
      <c r="N5142" s="1" t="s">
        <v>21</v>
      </c>
      <c r="O5142">
        <v>25</v>
      </c>
      <c r="P5142">
        <v>10</v>
      </c>
      <c r="Q5142">
        <v>35</v>
      </c>
      <c r="R5142" t="str" cm="1">
        <f t="array" ref="R5142">_xlfn.IFS(Restaurant_Data[[#This Row],[Total Reservations]]&lt;=50, "Low", Restaurant_Data[[#This Row],[Total Reservations]]&lt;=100, "Medium", Restaurant_Data[[#This Row],[Total Reservations]]&lt;=200, "High")</f>
        <v>Low</v>
      </c>
      <c r="S5142" s="4">
        <v>445658.66</v>
      </c>
      <c r="T5142" t="str" cm="1">
        <f t="array" ref="T5142">_xlfn.IFS(Restaurant_Data[[#This Row],[Revenue]]&lt;= 500000, "Low Income", Restaurant_Data[[#This Row],[Revenue]]&lt;=1000000, "Middle Income", Restaurant_Data[[#This Row],[Revenue]] &lt;= 2000000, "High Income")</f>
        <v>Low Income</v>
      </c>
    </row>
    <row r="5143" spans="1:20" x14ac:dyDescent="0.35">
      <c r="A5143" s="1" t="s">
        <v>5170</v>
      </c>
      <c r="B5143" s="1" t="s">
        <v>19</v>
      </c>
      <c r="C5143" s="1" t="s">
        <v>26</v>
      </c>
      <c r="D5143">
        <v>3.8</v>
      </c>
      <c r="E5143">
        <v>37</v>
      </c>
      <c r="F5143">
        <v>51.51</v>
      </c>
      <c r="G5143">
        <v>3128</v>
      </c>
      <c r="H5143">
        <v>32003</v>
      </c>
      <c r="I5143">
        <v>1</v>
      </c>
      <c r="J5143">
        <v>353</v>
      </c>
      <c r="K5143">
        <v>230.56</v>
      </c>
      <c r="L5143">
        <v>7.4</v>
      </c>
      <c r="M5143">
        <v>6</v>
      </c>
      <c r="N5143" s="1" t="s">
        <v>21</v>
      </c>
      <c r="O5143">
        <v>9</v>
      </c>
      <c r="P5143">
        <v>19</v>
      </c>
      <c r="Q5143">
        <v>28</v>
      </c>
      <c r="R5143" t="str" cm="1">
        <f t="array" ref="R5143">_xlfn.IFS(Restaurant_Data[[#This Row],[Total Reservations]]&lt;=50, "Low", Restaurant_Data[[#This Row],[Total Reservations]]&lt;=100, "Medium", Restaurant_Data[[#This Row],[Total Reservations]]&lt;=200, "High")</f>
        <v>Low</v>
      </c>
      <c r="S5143" s="4">
        <v>433525.96</v>
      </c>
      <c r="T5143" t="str" cm="1">
        <f t="array" ref="T5143">_xlfn.IFS(Restaurant_Data[[#This Row],[Revenue]]&lt;= 500000, "Low Income", Restaurant_Data[[#This Row],[Revenue]]&lt;=1000000, "Middle Income", Restaurant_Data[[#This Row],[Revenue]] &lt;= 2000000, "High Income")</f>
        <v>Low Income</v>
      </c>
    </row>
    <row r="5144" spans="1:20" x14ac:dyDescent="0.35">
      <c r="A5144" s="1" t="s">
        <v>5171</v>
      </c>
      <c r="B5144" s="1" t="s">
        <v>34</v>
      </c>
      <c r="C5144" s="1" t="s">
        <v>26</v>
      </c>
      <c r="D5144">
        <v>4.3</v>
      </c>
      <c r="E5144">
        <v>67</v>
      </c>
      <c r="F5144">
        <v>52.98</v>
      </c>
      <c r="G5144">
        <v>2209</v>
      </c>
      <c r="H5144">
        <v>29449</v>
      </c>
      <c r="I5144">
        <v>2</v>
      </c>
      <c r="J5144">
        <v>426</v>
      </c>
      <c r="K5144">
        <v>126.79</v>
      </c>
      <c r="L5144">
        <v>4.0999999999999996</v>
      </c>
      <c r="M5144">
        <v>4.2</v>
      </c>
      <c r="N5144" s="1" t="s">
        <v>27</v>
      </c>
      <c r="O5144">
        <v>24</v>
      </c>
      <c r="P5144">
        <v>7</v>
      </c>
      <c r="Q5144">
        <v>31</v>
      </c>
      <c r="R5144" t="str" cm="1">
        <f t="array" ref="R5144">_xlfn.IFS(Restaurant_Data[[#This Row],[Total Reservations]]&lt;=50, "Low", Restaurant_Data[[#This Row],[Total Reservations]]&lt;=100, "Medium", Restaurant_Data[[#This Row],[Total Reservations]]&lt;=200, "High")</f>
        <v>Low</v>
      </c>
      <c r="S5144" s="4">
        <v>790805.87</v>
      </c>
      <c r="T5144" t="str" cm="1">
        <f t="array" ref="T5144">_xlfn.IFS(Restaurant_Data[[#This Row],[Revenue]]&lt;= 500000, "Low Income", Restaurant_Data[[#This Row],[Revenue]]&lt;=1000000, "Middle Income", Restaurant_Data[[#This Row],[Revenue]] &lt;= 2000000, "High Income")</f>
        <v>Middle Income</v>
      </c>
    </row>
    <row r="5145" spans="1:20" x14ac:dyDescent="0.35">
      <c r="A5145" s="1" t="s">
        <v>5172</v>
      </c>
      <c r="B5145" s="1" t="s">
        <v>19</v>
      </c>
      <c r="C5145" s="1" t="s">
        <v>26</v>
      </c>
      <c r="D5145">
        <v>4.8</v>
      </c>
      <c r="E5145">
        <v>37</v>
      </c>
      <c r="F5145">
        <v>45.88</v>
      </c>
      <c r="G5145">
        <v>3128</v>
      </c>
      <c r="H5145">
        <v>39045</v>
      </c>
      <c r="I5145">
        <v>1</v>
      </c>
      <c r="J5145">
        <v>400</v>
      </c>
      <c r="K5145">
        <v>203.6</v>
      </c>
      <c r="L5145">
        <v>9.1999999999999993</v>
      </c>
      <c r="M5145">
        <v>1.8</v>
      </c>
      <c r="N5145" s="1" t="s">
        <v>21</v>
      </c>
      <c r="O5145">
        <v>0</v>
      </c>
      <c r="P5145">
        <v>16</v>
      </c>
      <c r="Q5145">
        <v>16</v>
      </c>
      <c r="R5145" t="str" cm="1">
        <f t="array" ref="R5145">_xlfn.IFS(Restaurant_Data[[#This Row],[Total Reservations]]&lt;=50, "Low", Restaurant_Data[[#This Row],[Total Reservations]]&lt;=100, "Medium", Restaurant_Data[[#This Row],[Total Reservations]]&lt;=200, "High")</f>
        <v>Low</v>
      </c>
      <c r="S5145" s="4">
        <v>386443.97</v>
      </c>
      <c r="T5145" t="str" cm="1">
        <f t="array" ref="T5145">_xlfn.IFS(Restaurant_Data[[#This Row],[Revenue]]&lt;= 500000, "Low Income", Restaurant_Data[[#This Row],[Revenue]]&lt;=1000000, "Middle Income", Restaurant_Data[[#This Row],[Revenue]] &lt;= 2000000, "High Income")</f>
        <v>Low Income</v>
      </c>
    </row>
    <row r="5146" spans="1:20" x14ac:dyDescent="0.35">
      <c r="A5146" s="1" t="s">
        <v>5173</v>
      </c>
      <c r="B5146" s="1" t="s">
        <v>19</v>
      </c>
      <c r="C5146" s="1" t="s">
        <v>24</v>
      </c>
      <c r="D5146">
        <v>3.1</v>
      </c>
      <c r="E5146">
        <v>34</v>
      </c>
      <c r="F5146">
        <v>33.43</v>
      </c>
      <c r="G5146">
        <v>2451</v>
      </c>
      <c r="H5146">
        <v>29938</v>
      </c>
      <c r="I5146">
        <v>15</v>
      </c>
      <c r="J5146">
        <v>622</v>
      </c>
      <c r="K5146">
        <v>270.67</v>
      </c>
      <c r="L5146">
        <v>7.8</v>
      </c>
      <c r="M5146">
        <v>1.9</v>
      </c>
      <c r="N5146" s="1" t="s">
        <v>21</v>
      </c>
      <c r="O5146">
        <v>27</v>
      </c>
      <c r="P5146">
        <v>11</v>
      </c>
      <c r="Q5146">
        <v>38</v>
      </c>
      <c r="R5146" t="str" cm="1">
        <f t="array" ref="R5146">_xlfn.IFS(Restaurant_Data[[#This Row],[Total Reservations]]&lt;=50, "Low", Restaurant_Data[[#This Row],[Total Reservations]]&lt;=100, "Medium", Restaurant_Data[[#This Row],[Total Reservations]]&lt;=200, "High")</f>
        <v>Low</v>
      </c>
      <c r="S5146" s="4">
        <v>276457.52</v>
      </c>
      <c r="T5146" t="str" cm="1">
        <f t="array" ref="T5146">_xlfn.IFS(Restaurant_Data[[#This Row],[Revenue]]&lt;= 500000, "Low Income", Restaurant_Data[[#This Row],[Revenue]]&lt;=1000000, "Middle Income", Restaurant_Data[[#This Row],[Revenue]] &lt;= 2000000, "High Income")</f>
        <v>Low Income</v>
      </c>
    </row>
    <row r="5147" spans="1:20" x14ac:dyDescent="0.35">
      <c r="A5147" s="1" t="s">
        <v>5174</v>
      </c>
      <c r="B5147" s="1" t="s">
        <v>23</v>
      </c>
      <c r="C5147" s="1" t="s">
        <v>26</v>
      </c>
      <c r="D5147">
        <v>3.5</v>
      </c>
      <c r="E5147">
        <v>75</v>
      </c>
      <c r="F5147">
        <v>48.42</v>
      </c>
      <c r="G5147">
        <v>4782</v>
      </c>
      <c r="H5147">
        <v>46362</v>
      </c>
      <c r="I5147">
        <v>4</v>
      </c>
      <c r="J5147">
        <v>200</v>
      </c>
      <c r="K5147">
        <v>172.06</v>
      </c>
      <c r="L5147">
        <v>4.8</v>
      </c>
      <c r="M5147">
        <v>2.7</v>
      </c>
      <c r="N5147" s="1" t="s">
        <v>27</v>
      </c>
      <c r="O5147">
        <v>67</v>
      </c>
      <c r="P5147">
        <v>26</v>
      </c>
      <c r="Q5147">
        <v>93</v>
      </c>
      <c r="R5147" t="str" cm="1">
        <f t="array" ref="R5147">_xlfn.IFS(Restaurant_Data[[#This Row],[Total Reservations]]&lt;=50, "Low", Restaurant_Data[[#This Row],[Total Reservations]]&lt;=100, "Medium", Restaurant_Data[[#This Row],[Total Reservations]]&lt;=200, "High")</f>
        <v>Medium</v>
      </c>
      <c r="S5147" s="4">
        <v>817442.66</v>
      </c>
      <c r="T5147" t="str" cm="1">
        <f t="array" ref="T5147">_xlfn.IFS(Restaurant_Data[[#This Row],[Revenue]]&lt;= 500000, "Low Income", Restaurant_Data[[#This Row],[Revenue]]&lt;=1000000, "Middle Income", Restaurant_Data[[#This Row],[Revenue]] &lt;= 2000000, "High Income")</f>
        <v>Middle Income</v>
      </c>
    </row>
    <row r="5148" spans="1:20" x14ac:dyDescent="0.35">
      <c r="A5148" s="1" t="s">
        <v>5175</v>
      </c>
      <c r="B5148" s="1" t="s">
        <v>23</v>
      </c>
      <c r="C5148" s="1" t="s">
        <v>20</v>
      </c>
      <c r="D5148">
        <v>3.4</v>
      </c>
      <c r="E5148">
        <v>79</v>
      </c>
      <c r="F5148">
        <v>73.86</v>
      </c>
      <c r="G5148">
        <v>4428</v>
      </c>
      <c r="H5148">
        <v>48557</v>
      </c>
      <c r="I5148">
        <v>4</v>
      </c>
      <c r="J5148">
        <v>797</v>
      </c>
      <c r="K5148">
        <v>98.07</v>
      </c>
      <c r="L5148">
        <v>2.7</v>
      </c>
      <c r="M5148">
        <v>7.1</v>
      </c>
      <c r="N5148" s="1" t="s">
        <v>21</v>
      </c>
      <c r="O5148">
        <v>53</v>
      </c>
      <c r="P5148">
        <v>57</v>
      </c>
      <c r="Q5148">
        <v>110</v>
      </c>
      <c r="R5148" t="str" cm="1">
        <f t="array" ref="R5148">_xlfn.IFS(Restaurant_Data[[#This Row],[Total Reservations]]&lt;=50, "Low", Restaurant_Data[[#This Row],[Total Reservations]]&lt;=100, "Medium", Restaurant_Data[[#This Row],[Total Reservations]]&lt;=200, "High")</f>
        <v>High</v>
      </c>
      <c r="S5148" s="4">
        <v>1305540.31</v>
      </c>
      <c r="T5148" t="str" cm="1">
        <f t="array" ref="T5148">_xlfn.IFS(Restaurant_Data[[#This Row],[Revenue]]&lt;= 500000, "Low Income", Restaurant_Data[[#This Row],[Revenue]]&lt;=1000000, "Middle Income", Restaurant_Data[[#This Row],[Revenue]] &lt;= 2000000, "High Income")</f>
        <v>High Income</v>
      </c>
    </row>
    <row r="5149" spans="1:20" x14ac:dyDescent="0.35">
      <c r="A5149" s="1" t="s">
        <v>5176</v>
      </c>
      <c r="B5149" s="1" t="s">
        <v>23</v>
      </c>
      <c r="C5149" s="1" t="s">
        <v>42</v>
      </c>
      <c r="D5149">
        <v>4</v>
      </c>
      <c r="E5149">
        <v>84</v>
      </c>
      <c r="F5149">
        <v>40.6</v>
      </c>
      <c r="G5149">
        <v>1810</v>
      </c>
      <c r="H5149">
        <v>23074</v>
      </c>
      <c r="I5149">
        <v>14</v>
      </c>
      <c r="J5149">
        <v>878</v>
      </c>
      <c r="K5149">
        <v>271.52999999999997</v>
      </c>
      <c r="L5149">
        <v>1.4</v>
      </c>
      <c r="M5149">
        <v>7.6</v>
      </c>
      <c r="N5149" s="1" t="s">
        <v>21</v>
      </c>
      <c r="O5149">
        <v>34</v>
      </c>
      <c r="P5149">
        <v>50</v>
      </c>
      <c r="Q5149">
        <v>84</v>
      </c>
      <c r="R5149" t="str" cm="1">
        <f t="array" ref="R5149">_xlfn.IFS(Restaurant_Data[[#This Row],[Total Reservations]]&lt;=50, "Low", Restaurant_Data[[#This Row],[Total Reservations]]&lt;=100, "Medium", Restaurant_Data[[#This Row],[Total Reservations]]&lt;=200, "High")</f>
        <v>Medium</v>
      </c>
      <c r="S5149" s="4">
        <v>774412.7</v>
      </c>
      <c r="T5149" t="str" cm="1">
        <f t="array" ref="T5149">_xlfn.IFS(Restaurant_Data[[#This Row],[Revenue]]&lt;= 500000, "Low Income", Restaurant_Data[[#This Row],[Revenue]]&lt;=1000000, "Middle Income", Restaurant_Data[[#This Row],[Revenue]] &lt;= 2000000, "High Income")</f>
        <v>Middle Income</v>
      </c>
    </row>
    <row r="5150" spans="1:20" x14ac:dyDescent="0.35">
      <c r="A5150" s="1" t="s">
        <v>5177</v>
      </c>
      <c r="B5150" s="1" t="s">
        <v>34</v>
      </c>
      <c r="C5150" s="1" t="s">
        <v>26</v>
      </c>
      <c r="D5150">
        <v>3.9</v>
      </c>
      <c r="E5150">
        <v>53</v>
      </c>
      <c r="F5150">
        <v>48.02</v>
      </c>
      <c r="G5150">
        <v>2611</v>
      </c>
      <c r="H5150">
        <v>25861</v>
      </c>
      <c r="I5150">
        <v>5</v>
      </c>
      <c r="J5150">
        <v>279</v>
      </c>
      <c r="K5150">
        <v>139.63999999999999</v>
      </c>
      <c r="L5150">
        <v>8.1999999999999993</v>
      </c>
      <c r="M5150">
        <v>6.7</v>
      </c>
      <c r="N5150" s="1" t="s">
        <v>27</v>
      </c>
      <c r="O5150">
        <v>3</v>
      </c>
      <c r="P5150">
        <v>46</v>
      </c>
      <c r="Q5150">
        <v>49</v>
      </c>
      <c r="R5150" t="str" cm="1">
        <f t="array" ref="R5150">_xlfn.IFS(Restaurant_Data[[#This Row],[Total Reservations]]&lt;=50, "Low", Restaurant_Data[[#This Row],[Total Reservations]]&lt;=100, "Medium", Restaurant_Data[[#This Row],[Total Reservations]]&lt;=200, "High")</f>
        <v>Low</v>
      </c>
      <c r="S5150" s="4">
        <v>577938.67000000004</v>
      </c>
      <c r="T5150" t="str" cm="1">
        <f t="array" ref="T5150">_xlfn.IFS(Restaurant_Data[[#This Row],[Revenue]]&lt;= 500000, "Low Income", Restaurant_Data[[#This Row],[Revenue]]&lt;=1000000, "Middle Income", Restaurant_Data[[#This Row],[Revenue]] &lt;= 2000000, "High Income")</f>
        <v>Middle Income</v>
      </c>
    </row>
    <row r="5151" spans="1:20" x14ac:dyDescent="0.35">
      <c r="A5151" s="1" t="s">
        <v>5178</v>
      </c>
      <c r="B5151" s="1" t="s">
        <v>19</v>
      </c>
      <c r="C5151" s="1" t="s">
        <v>31</v>
      </c>
      <c r="D5151">
        <v>4.5</v>
      </c>
      <c r="E5151">
        <v>32</v>
      </c>
      <c r="F5151">
        <v>40.479999999999997</v>
      </c>
      <c r="G5151">
        <v>2231</v>
      </c>
      <c r="H5151">
        <v>23096</v>
      </c>
      <c r="I5151">
        <v>1</v>
      </c>
      <c r="J5151">
        <v>385</v>
      </c>
      <c r="K5151">
        <v>232.56</v>
      </c>
      <c r="L5151">
        <v>2.7</v>
      </c>
      <c r="M5151">
        <v>4</v>
      </c>
      <c r="N5151" s="1" t="s">
        <v>27</v>
      </c>
      <c r="O5151">
        <v>10</v>
      </c>
      <c r="P5151">
        <v>24</v>
      </c>
      <c r="Q5151">
        <v>34</v>
      </c>
      <c r="R5151" t="str" cm="1">
        <f t="array" ref="R5151">_xlfn.IFS(Restaurant_Data[[#This Row],[Total Reservations]]&lt;=50, "Low", Restaurant_Data[[#This Row],[Total Reservations]]&lt;=100, "Medium", Restaurant_Data[[#This Row],[Total Reservations]]&lt;=200, "High")</f>
        <v>Low</v>
      </c>
      <c r="S5151" s="4">
        <v>294681.46000000002</v>
      </c>
      <c r="T5151" t="str" cm="1">
        <f t="array" ref="T5151">_xlfn.IFS(Restaurant_Data[[#This Row],[Revenue]]&lt;= 500000, "Low Income", Restaurant_Data[[#This Row],[Revenue]]&lt;=1000000, "Middle Income", Restaurant_Data[[#This Row],[Revenue]] &lt;= 2000000, "High Income")</f>
        <v>Low Income</v>
      </c>
    </row>
    <row r="5152" spans="1:20" x14ac:dyDescent="0.35">
      <c r="A5152" s="1" t="s">
        <v>5179</v>
      </c>
      <c r="B5152" s="1" t="s">
        <v>23</v>
      </c>
      <c r="C5152" s="1" t="s">
        <v>31</v>
      </c>
      <c r="D5152">
        <v>3.5</v>
      </c>
      <c r="E5152">
        <v>78</v>
      </c>
      <c r="F5152">
        <v>38.42</v>
      </c>
      <c r="G5152">
        <v>6575</v>
      </c>
      <c r="H5152">
        <v>68029</v>
      </c>
      <c r="I5152">
        <v>15</v>
      </c>
      <c r="J5152">
        <v>752</v>
      </c>
      <c r="K5152">
        <v>130.02000000000001</v>
      </c>
      <c r="L5152">
        <v>3.4</v>
      </c>
      <c r="M5152">
        <v>5</v>
      </c>
      <c r="N5152" s="1" t="s">
        <v>27</v>
      </c>
      <c r="O5152">
        <v>68</v>
      </c>
      <c r="P5152">
        <v>49</v>
      </c>
      <c r="Q5152">
        <v>117</v>
      </c>
      <c r="R5152" t="str" cm="1">
        <f t="array" ref="R5152">_xlfn.IFS(Restaurant_Data[[#This Row],[Total Reservations]]&lt;=50, "Low", Restaurant_Data[[#This Row],[Total Reservations]]&lt;=100, "Medium", Restaurant_Data[[#This Row],[Total Reservations]]&lt;=200, "High")</f>
        <v>High</v>
      </c>
      <c r="S5152" s="4">
        <v>694753.53</v>
      </c>
      <c r="T5152" t="str" cm="1">
        <f t="array" ref="T5152">_xlfn.IFS(Restaurant_Data[[#This Row],[Revenue]]&lt;= 500000, "Low Income", Restaurant_Data[[#This Row],[Revenue]]&lt;=1000000, "Middle Income", Restaurant_Data[[#This Row],[Revenue]] &lt;= 2000000, "High Income")</f>
        <v>Middle Income</v>
      </c>
    </row>
    <row r="5153" spans="1:20" x14ac:dyDescent="0.35">
      <c r="A5153" s="1" t="s">
        <v>5180</v>
      </c>
      <c r="B5153" s="1" t="s">
        <v>23</v>
      </c>
      <c r="C5153" s="1" t="s">
        <v>26</v>
      </c>
      <c r="D5153">
        <v>4.2</v>
      </c>
      <c r="E5153">
        <v>85</v>
      </c>
      <c r="F5153">
        <v>55.84</v>
      </c>
      <c r="G5153">
        <v>5207</v>
      </c>
      <c r="H5153">
        <v>57276</v>
      </c>
      <c r="I5153">
        <v>7</v>
      </c>
      <c r="J5153">
        <v>324</v>
      </c>
      <c r="K5153">
        <v>124.55</v>
      </c>
      <c r="L5153">
        <v>1.1000000000000001</v>
      </c>
      <c r="M5153">
        <v>7.4</v>
      </c>
      <c r="N5153" s="1" t="s">
        <v>27</v>
      </c>
      <c r="O5153">
        <v>46</v>
      </c>
      <c r="P5153">
        <v>30</v>
      </c>
      <c r="Q5153">
        <v>76</v>
      </c>
      <c r="R5153" t="str" cm="1">
        <f t="array" ref="R5153">_xlfn.IFS(Restaurant_Data[[#This Row],[Total Reservations]]&lt;=50, "Low", Restaurant_Data[[#This Row],[Total Reservations]]&lt;=100, "Medium", Restaurant_Data[[#This Row],[Total Reservations]]&lt;=200, "High")</f>
        <v>Medium</v>
      </c>
      <c r="S5153" s="4">
        <v>1066277.74</v>
      </c>
      <c r="T5153" t="str" cm="1">
        <f t="array" ref="T5153">_xlfn.IFS(Restaurant_Data[[#This Row],[Revenue]]&lt;= 500000, "Low Income", Restaurant_Data[[#This Row],[Revenue]]&lt;=1000000, "Middle Income", Restaurant_Data[[#This Row],[Revenue]] &lt;= 2000000, "High Income")</f>
        <v>High Income</v>
      </c>
    </row>
    <row r="5154" spans="1:20" x14ac:dyDescent="0.35">
      <c r="A5154" s="1" t="s">
        <v>5181</v>
      </c>
      <c r="B5154" s="1" t="s">
        <v>23</v>
      </c>
      <c r="C5154" s="1" t="s">
        <v>26</v>
      </c>
      <c r="D5154">
        <v>4.8</v>
      </c>
      <c r="E5154">
        <v>85</v>
      </c>
      <c r="F5154">
        <v>49.01</v>
      </c>
      <c r="G5154">
        <v>6799</v>
      </c>
      <c r="H5154">
        <v>71480</v>
      </c>
      <c r="I5154">
        <v>16</v>
      </c>
      <c r="J5154">
        <v>764</v>
      </c>
      <c r="K5154">
        <v>210.51</v>
      </c>
      <c r="L5154">
        <v>1.2</v>
      </c>
      <c r="M5154">
        <v>6.9</v>
      </c>
      <c r="N5154" s="1" t="s">
        <v>27</v>
      </c>
      <c r="O5154">
        <v>67</v>
      </c>
      <c r="P5154">
        <v>28</v>
      </c>
      <c r="Q5154">
        <v>95</v>
      </c>
      <c r="R5154" t="str" cm="1">
        <f t="array" ref="R5154">_xlfn.IFS(Restaurant_Data[[#This Row],[Total Reservations]]&lt;=50, "Low", Restaurant_Data[[#This Row],[Total Reservations]]&lt;=100, "Medium", Restaurant_Data[[#This Row],[Total Reservations]]&lt;=200, "High")</f>
        <v>Medium</v>
      </c>
      <c r="S5154" s="4">
        <v>952327.6</v>
      </c>
      <c r="T5154" t="str" cm="1">
        <f t="array" ref="T5154">_xlfn.IFS(Restaurant_Data[[#This Row],[Revenue]]&lt;= 500000, "Low Income", Restaurant_Data[[#This Row],[Revenue]]&lt;=1000000, "Middle Income", Restaurant_Data[[#This Row],[Revenue]] &lt;= 2000000, "High Income")</f>
        <v>Middle Income</v>
      </c>
    </row>
    <row r="5155" spans="1:20" x14ac:dyDescent="0.35">
      <c r="A5155" s="1" t="s">
        <v>5182</v>
      </c>
      <c r="B5155" s="1" t="s">
        <v>19</v>
      </c>
      <c r="C5155" s="1" t="s">
        <v>20</v>
      </c>
      <c r="D5155">
        <v>4.8</v>
      </c>
      <c r="E5155">
        <v>44</v>
      </c>
      <c r="F5155">
        <v>72.14</v>
      </c>
      <c r="G5155">
        <v>1171</v>
      </c>
      <c r="H5155">
        <v>12558</v>
      </c>
      <c r="I5155">
        <v>14</v>
      </c>
      <c r="J5155">
        <v>253</v>
      </c>
      <c r="K5155">
        <v>89.08</v>
      </c>
      <c r="L5155">
        <v>3.1</v>
      </c>
      <c r="M5155">
        <v>8</v>
      </c>
      <c r="N5155" s="1" t="s">
        <v>21</v>
      </c>
      <c r="O5155">
        <v>18</v>
      </c>
      <c r="P5155">
        <v>30</v>
      </c>
      <c r="Q5155">
        <v>48</v>
      </c>
      <c r="R5155" t="str" cm="1">
        <f t="array" ref="R5155">_xlfn.IFS(Restaurant_Data[[#This Row],[Total Reservations]]&lt;=50, "Low", Restaurant_Data[[#This Row],[Total Reservations]]&lt;=100, "Medium", Restaurant_Data[[#This Row],[Total Reservations]]&lt;=200, "High")</f>
        <v>Low</v>
      </c>
      <c r="S5155" s="4">
        <v>721044.16</v>
      </c>
      <c r="T5155" t="str" cm="1">
        <f t="array" ref="T5155">_xlfn.IFS(Restaurant_Data[[#This Row],[Revenue]]&lt;= 500000, "Low Income", Restaurant_Data[[#This Row],[Revenue]]&lt;=1000000, "Middle Income", Restaurant_Data[[#This Row],[Revenue]] &lt;= 2000000, "High Income")</f>
        <v>Middle Income</v>
      </c>
    </row>
    <row r="5156" spans="1:20" x14ac:dyDescent="0.35">
      <c r="A5156" s="1" t="s">
        <v>5183</v>
      </c>
      <c r="B5156" s="1" t="s">
        <v>19</v>
      </c>
      <c r="C5156" s="1" t="s">
        <v>26</v>
      </c>
      <c r="D5156">
        <v>4.9000000000000004</v>
      </c>
      <c r="E5156">
        <v>38</v>
      </c>
      <c r="F5156">
        <v>51.73</v>
      </c>
      <c r="G5156">
        <v>1306</v>
      </c>
      <c r="H5156">
        <v>15575</v>
      </c>
      <c r="I5156">
        <v>15</v>
      </c>
      <c r="J5156">
        <v>277</v>
      </c>
      <c r="K5156">
        <v>266.74</v>
      </c>
      <c r="L5156">
        <v>8.9</v>
      </c>
      <c r="M5156">
        <v>3.2</v>
      </c>
      <c r="N5156" s="1" t="s">
        <v>27</v>
      </c>
      <c r="O5156">
        <v>27</v>
      </c>
      <c r="P5156">
        <v>23</v>
      </c>
      <c r="Q5156">
        <v>50</v>
      </c>
      <c r="R5156" t="str" cm="1">
        <f t="array" ref="R5156">_xlfn.IFS(Restaurant_Data[[#This Row],[Total Reservations]]&lt;=50, "Low", Restaurant_Data[[#This Row],[Total Reservations]]&lt;=100, "Medium", Restaurant_Data[[#This Row],[Total Reservations]]&lt;=200, "High")</f>
        <v>Low</v>
      </c>
      <c r="S5156" s="4">
        <v>457425.31</v>
      </c>
      <c r="T5156" t="str" cm="1">
        <f t="array" ref="T5156">_xlfn.IFS(Restaurant_Data[[#This Row],[Revenue]]&lt;= 500000, "Low Income", Restaurant_Data[[#This Row],[Revenue]]&lt;=1000000, "Middle Income", Restaurant_Data[[#This Row],[Revenue]] &lt;= 2000000, "High Income")</f>
        <v>Low Income</v>
      </c>
    </row>
    <row r="5157" spans="1:20" x14ac:dyDescent="0.35">
      <c r="A5157" s="1" t="s">
        <v>5184</v>
      </c>
      <c r="B5157" s="1" t="s">
        <v>19</v>
      </c>
      <c r="C5157" s="1" t="s">
        <v>26</v>
      </c>
      <c r="D5157">
        <v>4.5</v>
      </c>
      <c r="E5157">
        <v>46</v>
      </c>
      <c r="F5157">
        <v>52.56</v>
      </c>
      <c r="G5157">
        <v>1275</v>
      </c>
      <c r="H5157">
        <v>12762</v>
      </c>
      <c r="I5157">
        <v>15</v>
      </c>
      <c r="J5157">
        <v>318</v>
      </c>
      <c r="K5157">
        <v>146.91</v>
      </c>
      <c r="L5157">
        <v>8</v>
      </c>
      <c r="M5157">
        <v>1</v>
      </c>
      <c r="N5157" s="1" t="s">
        <v>27</v>
      </c>
      <c r="O5157">
        <v>22</v>
      </c>
      <c r="P5157">
        <v>3</v>
      </c>
      <c r="Q5157">
        <v>25</v>
      </c>
      <c r="R5157" t="str" cm="1">
        <f t="array" ref="R5157">_xlfn.IFS(Restaurant_Data[[#This Row],[Total Reservations]]&lt;=50, "Low", Restaurant_Data[[#This Row],[Total Reservations]]&lt;=100, "Medium", Restaurant_Data[[#This Row],[Total Reservations]]&lt;=200, "High")</f>
        <v>Low</v>
      </c>
      <c r="S5157" s="4">
        <v>553490.04</v>
      </c>
      <c r="T5157" t="str" cm="1">
        <f t="array" ref="T5157">_xlfn.IFS(Restaurant_Data[[#This Row],[Revenue]]&lt;= 500000, "Low Income", Restaurant_Data[[#This Row],[Revenue]]&lt;=1000000, "Middle Income", Restaurant_Data[[#This Row],[Revenue]] &lt;= 2000000, "High Income")</f>
        <v>Middle Income</v>
      </c>
    </row>
    <row r="5158" spans="1:20" x14ac:dyDescent="0.35">
      <c r="A5158" s="1" t="s">
        <v>5185</v>
      </c>
      <c r="B5158" s="1" t="s">
        <v>34</v>
      </c>
      <c r="C5158" s="1" t="s">
        <v>42</v>
      </c>
      <c r="D5158">
        <v>4.8</v>
      </c>
      <c r="E5158">
        <v>70</v>
      </c>
      <c r="F5158">
        <v>35.42</v>
      </c>
      <c r="G5158">
        <v>2231</v>
      </c>
      <c r="H5158">
        <v>28223</v>
      </c>
      <c r="I5158">
        <v>1</v>
      </c>
      <c r="J5158">
        <v>947</v>
      </c>
      <c r="K5158">
        <v>54.82</v>
      </c>
      <c r="L5158">
        <v>7.9</v>
      </c>
      <c r="M5158">
        <v>3.4</v>
      </c>
      <c r="N5158" s="1" t="s">
        <v>21</v>
      </c>
      <c r="O5158">
        <v>65</v>
      </c>
      <c r="P5158">
        <v>22</v>
      </c>
      <c r="Q5158">
        <v>87</v>
      </c>
      <c r="R5158" t="str" cm="1">
        <f t="array" ref="R5158">_xlfn.IFS(Restaurant_Data[[#This Row],[Total Reservations]]&lt;=50, "Low", Restaurant_Data[[#This Row],[Total Reservations]]&lt;=100, "Medium", Restaurant_Data[[#This Row],[Total Reservations]]&lt;=200, "High")</f>
        <v>Medium</v>
      </c>
      <c r="S5158" s="4">
        <v>559371.79</v>
      </c>
      <c r="T5158" t="str" cm="1">
        <f t="array" ref="T5158">_xlfn.IFS(Restaurant_Data[[#This Row],[Revenue]]&lt;= 500000, "Low Income", Restaurant_Data[[#This Row],[Revenue]]&lt;=1000000, "Middle Income", Restaurant_Data[[#This Row],[Revenue]] &lt;= 2000000, "High Income")</f>
        <v>Middle Income</v>
      </c>
    </row>
    <row r="5159" spans="1:20" x14ac:dyDescent="0.35">
      <c r="A5159" s="1" t="s">
        <v>5186</v>
      </c>
      <c r="B5159" s="1" t="s">
        <v>34</v>
      </c>
      <c r="C5159" s="1" t="s">
        <v>31</v>
      </c>
      <c r="D5159">
        <v>3.5</v>
      </c>
      <c r="E5159">
        <v>61</v>
      </c>
      <c r="F5159">
        <v>33.21</v>
      </c>
      <c r="G5159">
        <v>2577</v>
      </c>
      <c r="H5159">
        <v>24452</v>
      </c>
      <c r="I5159">
        <v>19</v>
      </c>
      <c r="J5159">
        <v>228</v>
      </c>
      <c r="K5159">
        <v>126.36</v>
      </c>
      <c r="L5159">
        <v>8.4</v>
      </c>
      <c r="M5159">
        <v>4.0999999999999996</v>
      </c>
      <c r="N5159" s="1" t="s">
        <v>21</v>
      </c>
      <c r="O5159">
        <v>27</v>
      </c>
      <c r="P5159">
        <v>7</v>
      </c>
      <c r="Q5159">
        <v>34</v>
      </c>
      <c r="R5159" t="str" cm="1">
        <f t="array" ref="R5159">_xlfn.IFS(Restaurant_Data[[#This Row],[Total Reservations]]&lt;=50, "Low", Restaurant_Data[[#This Row],[Total Reservations]]&lt;=100, "Medium", Restaurant_Data[[#This Row],[Total Reservations]]&lt;=200, "High")</f>
        <v>Low</v>
      </c>
      <c r="S5159" s="4">
        <v>475575.63</v>
      </c>
      <c r="T5159" t="str" cm="1">
        <f t="array" ref="T5159">_xlfn.IFS(Restaurant_Data[[#This Row],[Revenue]]&lt;= 500000, "Low Income", Restaurant_Data[[#This Row],[Revenue]]&lt;=1000000, "Middle Income", Restaurant_Data[[#This Row],[Revenue]] &lt;= 2000000, "High Income")</f>
        <v>Low Income</v>
      </c>
    </row>
    <row r="5160" spans="1:20" x14ac:dyDescent="0.35">
      <c r="A5160" s="1" t="s">
        <v>5187</v>
      </c>
      <c r="B5160" s="1" t="s">
        <v>23</v>
      </c>
      <c r="C5160" s="1" t="s">
        <v>20</v>
      </c>
      <c r="D5160">
        <v>3.4</v>
      </c>
      <c r="E5160">
        <v>77</v>
      </c>
      <c r="F5160">
        <v>75</v>
      </c>
      <c r="G5160">
        <v>5171</v>
      </c>
      <c r="H5160">
        <v>52211</v>
      </c>
      <c r="I5160">
        <v>7</v>
      </c>
      <c r="J5160">
        <v>892</v>
      </c>
      <c r="K5160">
        <v>246.24</v>
      </c>
      <c r="L5160">
        <v>2.7</v>
      </c>
      <c r="M5160">
        <v>9.6</v>
      </c>
      <c r="N5160" s="1" t="s">
        <v>21</v>
      </c>
      <c r="O5160">
        <v>10</v>
      </c>
      <c r="P5160">
        <v>12</v>
      </c>
      <c r="Q5160">
        <v>22</v>
      </c>
      <c r="R5160" t="str" cm="1">
        <f t="array" ref="R5160">_xlfn.IFS(Restaurant_Data[[#This Row],[Total Reservations]]&lt;=50, "Low", Restaurant_Data[[#This Row],[Total Reservations]]&lt;=100, "Medium", Restaurant_Data[[#This Row],[Total Reservations]]&lt;=200, "High")</f>
        <v>Low</v>
      </c>
      <c r="S5160" s="4">
        <v>1291676.05</v>
      </c>
      <c r="T5160" t="str" cm="1">
        <f t="array" ref="T5160">_xlfn.IFS(Restaurant_Data[[#This Row],[Revenue]]&lt;= 500000, "Low Income", Restaurant_Data[[#This Row],[Revenue]]&lt;=1000000, "Middle Income", Restaurant_Data[[#This Row],[Revenue]] &lt;= 2000000, "High Income")</f>
        <v>High Income</v>
      </c>
    </row>
    <row r="5161" spans="1:20" x14ac:dyDescent="0.35">
      <c r="A5161" s="1" t="s">
        <v>5188</v>
      </c>
      <c r="B5161" s="1" t="s">
        <v>19</v>
      </c>
      <c r="C5161" s="1" t="s">
        <v>31</v>
      </c>
      <c r="D5161">
        <v>3</v>
      </c>
      <c r="E5161">
        <v>43</v>
      </c>
      <c r="F5161">
        <v>34.659999999999997</v>
      </c>
      <c r="G5161">
        <v>1176</v>
      </c>
      <c r="H5161">
        <v>19056</v>
      </c>
      <c r="I5161">
        <v>18</v>
      </c>
      <c r="J5161">
        <v>306</v>
      </c>
      <c r="K5161">
        <v>264.83999999999997</v>
      </c>
      <c r="L5161">
        <v>9.8000000000000007</v>
      </c>
      <c r="M5161">
        <v>3</v>
      </c>
      <c r="N5161" s="1" t="s">
        <v>27</v>
      </c>
      <c r="O5161">
        <v>29</v>
      </c>
      <c r="P5161">
        <v>0</v>
      </c>
      <c r="Q5161">
        <v>29</v>
      </c>
      <c r="R5161" t="str" cm="1">
        <f t="array" ref="R5161">_xlfn.IFS(Restaurant_Data[[#This Row],[Total Reservations]]&lt;=50, "Low", Restaurant_Data[[#This Row],[Total Reservations]]&lt;=100, "Medium", Restaurant_Data[[#This Row],[Total Reservations]]&lt;=200, "High")</f>
        <v>Low</v>
      </c>
      <c r="S5161" s="4">
        <v>355127.16</v>
      </c>
      <c r="T5161" t="str" cm="1">
        <f t="array" ref="T5161">_xlfn.IFS(Restaurant_Data[[#This Row],[Revenue]]&lt;= 500000, "Low Income", Restaurant_Data[[#This Row],[Revenue]]&lt;=1000000, "Middle Income", Restaurant_Data[[#This Row],[Revenue]] &lt;= 2000000, "High Income")</f>
        <v>Low Income</v>
      </c>
    </row>
    <row r="5162" spans="1:20" x14ac:dyDescent="0.35">
      <c r="A5162" s="1" t="s">
        <v>5189</v>
      </c>
      <c r="B5162" s="1" t="s">
        <v>23</v>
      </c>
      <c r="C5162" s="1" t="s">
        <v>20</v>
      </c>
      <c r="D5162">
        <v>4.4000000000000004</v>
      </c>
      <c r="E5162">
        <v>87</v>
      </c>
      <c r="F5162">
        <v>75.569999999999993</v>
      </c>
      <c r="G5162">
        <v>3062</v>
      </c>
      <c r="H5162">
        <v>30179</v>
      </c>
      <c r="I5162">
        <v>15</v>
      </c>
      <c r="J5162">
        <v>730</v>
      </c>
      <c r="K5162">
        <v>191.97</v>
      </c>
      <c r="L5162">
        <v>3.1</v>
      </c>
      <c r="M5162">
        <v>8.4</v>
      </c>
      <c r="N5162" s="1" t="s">
        <v>21</v>
      </c>
      <c r="O5162">
        <v>85</v>
      </c>
      <c r="P5162">
        <v>62</v>
      </c>
      <c r="Q5162">
        <v>147</v>
      </c>
      <c r="R5162" t="str" cm="1">
        <f t="array" ref="R5162">_xlfn.IFS(Restaurant_Data[[#This Row],[Total Reservations]]&lt;=50, "Low", Restaurant_Data[[#This Row],[Total Reservations]]&lt;=100, "Medium", Restaurant_Data[[#This Row],[Total Reservations]]&lt;=200, "High")</f>
        <v>High</v>
      </c>
      <c r="S5162" s="4">
        <v>1479255.95</v>
      </c>
      <c r="T5162" t="str" cm="1">
        <f t="array" ref="T5162">_xlfn.IFS(Restaurant_Data[[#This Row],[Revenue]]&lt;= 500000, "Low Income", Restaurant_Data[[#This Row],[Revenue]]&lt;=1000000, "Middle Income", Restaurant_Data[[#This Row],[Revenue]] &lt;= 2000000, "High Income")</f>
        <v>High Income</v>
      </c>
    </row>
    <row r="5163" spans="1:20" x14ac:dyDescent="0.35">
      <c r="A5163" s="1" t="s">
        <v>5190</v>
      </c>
      <c r="B5163" s="1" t="s">
        <v>19</v>
      </c>
      <c r="C5163" s="1" t="s">
        <v>31</v>
      </c>
      <c r="D5163">
        <v>4.9000000000000004</v>
      </c>
      <c r="E5163">
        <v>41</v>
      </c>
      <c r="F5163">
        <v>32.35</v>
      </c>
      <c r="G5163">
        <v>1406</v>
      </c>
      <c r="H5163">
        <v>19528</v>
      </c>
      <c r="I5163">
        <v>13</v>
      </c>
      <c r="J5163">
        <v>955</v>
      </c>
      <c r="K5163">
        <v>123.53</v>
      </c>
      <c r="L5163">
        <v>2.2999999999999998</v>
      </c>
      <c r="M5163">
        <v>6.6</v>
      </c>
      <c r="N5163" s="1" t="s">
        <v>27</v>
      </c>
      <c r="O5163">
        <v>40</v>
      </c>
      <c r="P5163">
        <v>26</v>
      </c>
      <c r="Q5163">
        <v>66</v>
      </c>
      <c r="R5163" t="str" cm="1">
        <f t="array" ref="R5163">_xlfn.IFS(Restaurant_Data[[#This Row],[Total Reservations]]&lt;=50, "Low", Restaurant_Data[[#This Row],[Total Reservations]]&lt;=100, "Medium", Restaurant_Data[[#This Row],[Total Reservations]]&lt;=200, "High")</f>
        <v>Medium</v>
      </c>
      <c r="S5163" s="4">
        <v>315051.15000000002</v>
      </c>
      <c r="T5163" t="str" cm="1">
        <f t="array" ref="T5163">_xlfn.IFS(Restaurant_Data[[#This Row],[Revenue]]&lt;= 500000, "Low Income", Restaurant_Data[[#This Row],[Revenue]]&lt;=1000000, "Middle Income", Restaurant_Data[[#This Row],[Revenue]] &lt;= 2000000, "High Income")</f>
        <v>Low Income</v>
      </c>
    </row>
    <row r="5164" spans="1:20" x14ac:dyDescent="0.35">
      <c r="A5164" s="1" t="s">
        <v>5191</v>
      </c>
      <c r="B5164" s="1" t="s">
        <v>19</v>
      </c>
      <c r="C5164" s="1" t="s">
        <v>26</v>
      </c>
      <c r="D5164">
        <v>3.4</v>
      </c>
      <c r="E5164">
        <v>43</v>
      </c>
      <c r="F5164">
        <v>55.97</v>
      </c>
      <c r="G5164">
        <v>2340</v>
      </c>
      <c r="H5164">
        <v>30729</v>
      </c>
      <c r="I5164">
        <v>19</v>
      </c>
      <c r="J5164">
        <v>564</v>
      </c>
      <c r="K5164">
        <v>181.96</v>
      </c>
      <c r="L5164">
        <v>3.7</v>
      </c>
      <c r="M5164">
        <v>2.5</v>
      </c>
      <c r="N5164" s="1" t="s">
        <v>21</v>
      </c>
      <c r="O5164">
        <v>16</v>
      </c>
      <c r="P5164">
        <v>16</v>
      </c>
      <c r="Q5164">
        <v>32</v>
      </c>
      <c r="R5164" t="str" cm="1">
        <f t="array" ref="R5164">_xlfn.IFS(Restaurant_Data[[#This Row],[Total Reservations]]&lt;=50, "Low", Restaurant_Data[[#This Row],[Total Reservations]]&lt;=100, "Medium", Restaurant_Data[[#This Row],[Total Reservations]]&lt;=200, "High")</f>
        <v>Low</v>
      </c>
      <c r="S5164" s="4">
        <v>557134.98</v>
      </c>
      <c r="T5164" t="str" cm="1">
        <f t="array" ref="T5164">_xlfn.IFS(Restaurant_Data[[#This Row],[Revenue]]&lt;= 500000, "Low Income", Restaurant_Data[[#This Row],[Revenue]]&lt;=1000000, "Middle Income", Restaurant_Data[[#This Row],[Revenue]] &lt;= 2000000, "High Income")</f>
        <v>Middle Income</v>
      </c>
    </row>
    <row r="5165" spans="1:20" x14ac:dyDescent="0.35">
      <c r="A5165" s="1" t="s">
        <v>5192</v>
      </c>
      <c r="B5165" s="1" t="s">
        <v>19</v>
      </c>
      <c r="C5165" s="1" t="s">
        <v>31</v>
      </c>
      <c r="D5165">
        <v>4.3</v>
      </c>
      <c r="E5165">
        <v>49</v>
      </c>
      <c r="F5165">
        <v>37.67</v>
      </c>
      <c r="G5165">
        <v>3252</v>
      </c>
      <c r="H5165">
        <v>34488</v>
      </c>
      <c r="I5165">
        <v>18</v>
      </c>
      <c r="J5165">
        <v>57</v>
      </c>
      <c r="K5165">
        <v>259.08999999999997</v>
      </c>
      <c r="L5165">
        <v>5.8</v>
      </c>
      <c r="M5165">
        <v>4.5999999999999996</v>
      </c>
      <c r="N5165" s="1" t="s">
        <v>21</v>
      </c>
      <c r="O5165">
        <v>23</v>
      </c>
      <c r="P5165">
        <v>40</v>
      </c>
      <c r="Q5165">
        <v>63</v>
      </c>
      <c r="R5165" t="str" cm="1">
        <f t="array" ref="R5165">_xlfn.IFS(Restaurant_Data[[#This Row],[Total Reservations]]&lt;=50, "Low", Restaurant_Data[[#This Row],[Total Reservations]]&lt;=100, "Medium", Restaurant_Data[[#This Row],[Total Reservations]]&lt;=200, "High")</f>
        <v>Medium</v>
      </c>
      <c r="S5165" s="4">
        <v>436526.38</v>
      </c>
      <c r="T5165" t="str" cm="1">
        <f t="array" ref="T5165">_xlfn.IFS(Restaurant_Data[[#This Row],[Revenue]]&lt;= 500000, "Low Income", Restaurant_Data[[#This Row],[Revenue]]&lt;=1000000, "Middle Income", Restaurant_Data[[#This Row],[Revenue]] &lt;= 2000000, "High Income")</f>
        <v>Low Income</v>
      </c>
    </row>
    <row r="5166" spans="1:20" x14ac:dyDescent="0.35">
      <c r="A5166" s="1" t="s">
        <v>5193</v>
      </c>
      <c r="B5166" s="1" t="s">
        <v>34</v>
      </c>
      <c r="C5166" s="1" t="s">
        <v>31</v>
      </c>
      <c r="D5166">
        <v>4.5</v>
      </c>
      <c r="E5166">
        <v>54</v>
      </c>
      <c r="F5166">
        <v>38.54</v>
      </c>
      <c r="G5166">
        <v>938</v>
      </c>
      <c r="H5166">
        <v>12260</v>
      </c>
      <c r="I5166">
        <v>4</v>
      </c>
      <c r="J5166">
        <v>385</v>
      </c>
      <c r="K5166">
        <v>129.01</v>
      </c>
      <c r="L5166">
        <v>2.1</v>
      </c>
      <c r="M5166">
        <v>5.6</v>
      </c>
      <c r="N5166" s="1" t="s">
        <v>27</v>
      </c>
      <c r="O5166">
        <v>37</v>
      </c>
      <c r="P5166">
        <v>8</v>
      </c>
      <c r="Q5166">
        <v>45</v>
      </c>
      <c r="R5166" t="str" cm="1">
        <f t="array" ref="R5166">_xlfn.IFS(Restaurant_Data[[#This Row],[Total Reservations]]&lt;=50, "Low", Restaurant_Data[[#This Row],[Total Reservations]]&lt;=100, "Medium", Restaurant_Data[[#This Row],[Total Reservations]]&lt;=200, "High")</f>
        <v>Low</v>
      </c>
      <c r="S5166" s="4">
        <v>468148.34</v>
      </c>
      <c r="T5166" t="str" cm="1">
        <f t="array" ref="T5166">_xlfn.IFS(Restaurant_Data[[#This Row],[Revenue]]&lt;= 500000, "Low Income", Restaurant_Data[[#This Row],[Revenue]]&lt;=1000000, "Middle Income", Restaurant_Data[[#This Row],[Revenue]] &lt;= 2000000, "High Income")</f>
        <v>Low Income</v>
      </c>
    </row>
    <row r="5167" spans="1:20" x14ac:dyDescent="0.35">
      <c r="A5167" s="1" t="s">
        <v>5194</v>
      </c>
      <c r="B5167" s="1" t="s">
        <v>34</v>
      </c>
      <c r="C5167" s="1" t="s">
        <v>20</v>
      </c>
      <c r="D5167">
        <v>4.9000000000000004</v>
      </c>
      <c r="E5167">
        <v>50</v>
      </c>
      <c r="F5167">
        <v>69.37</v>
      </c>
      <c r="G5167">
        <v>3192</v>
      </c>
      <c r="H5167">
        <v>34935</v>
      </c>
      <c r="I5167">
        <v>18</v>
      </c>
      <c r="J5167">
        <v>981</v>
      </c>
      <c r="K5167">
        <v>146.36000000000001</v>
      </c>
      <c r="L5167">
        <v>7.6</v>
      </c>
      <c r="M5167">
        <v>4.0999999999999996</v>
      </c>
      <c r="N5167" s="1" t="s">
        <v>27</v>
      </c>
      <c r="O5167">
        <v>35</v>
      </c>
      <c r="P5167">
        <v>26</v>
      </c>
      <c r="Q5167">
        <v>61</v>
      </c>
      <c r="R5167" t="str" cm="1">
        <f t="array" ref="R5167">_xlfn.IFS(Restaurant_Data[[#This Row],[Total Reservations]]&lt;=50, "Low", Restaurant_Data[[#This Row],[Total Reservations]]&lt;=100, "Medium", Restaurant_Data[[#This Row],[Total Reservations]]&lt;=200, "High")</f>
        <v>Medium</v>
      </c>
      <c r="S5167" s="4">
        <v>796179.82</v>
      </c>
      <c r="T5167" t="str" cm="1">
        <f t="array" ref="T5167">_xlfn.IFS(Restaurant_Data[[#This Row],[Revenue]]&lt;= 500000, "Low Income", Restaurant_Data[[#This Row],[Revenue]]&lt;=1000000, "Middle Income", Restaurant_Data[[#This Row],[Revenue]] &lt;= 2000000, "High Income")</f>
        <v>Middle Income</v>
      </c>
    </row>
    <row r="5168" spans="1:20" x14ac:dyDescent="0.35">
      <c r="A5168" s="1" t="s">
        <v>5195</v>
      </c>
      <c r="B5168" s="1" t="s">
        <v>19</v>
      </c>
      <c r="C5168" s="1" t="s">
        <v>37</v>
      </c>
      <c r="D5168">
        <v>4.3</v>
      </c>
      <c r="E5168">
        <v>42</v>
      </c>
      <c r="F5168">
        <v>64.98</v>
      </c>
      <c r="G5168">
        <v>2470</v>
      </c>
      <c r="H5168">
        <v>32392</v>
      </c>
      <c r="I5168">
        <v>4</v>
      </c>
      <c r="J5168">
        <v>668</v>
      </c>
      <c r="K5168">
        <v>184.92</v>
      </c>
      <c r="L5168">
        <v>4.3</v>
      </c>
      <c r="M5168">
        <v>3</v>
      </c>
      <c r="N5168" s="1" t="s">
        <v>21</v>
      </c>
      <c r="O5168">
        <v>21</v>
      </c>
      <c r="P5168">
        <v>25</v>
      </c>
      <c r="Q5168">
        <v>46</v>
      </c>
      <c r="R5168" t="str" cm="1">
        <f t="array" ref="R5168">_xlfn.IFS(Restaurant_Data[[#This Row],[Total Reservations]]&lt;=50, "Low", Restaurant_Data[[#This Row],[Total Reservations]]&lt;=100, "Medium", Restaurant_Data[[#This Row],[Total Reservations]]&lt;=200, "High")</f>
        <v>Low</v>
      </c>
      <c r="S5168" s="4">
        <v>614985.72</v>
      </c>
      <c r="T5168" t="str" cm="1">
        <f t="array" ref="T5168">_xlfn.IFS(Restaurant_Data[[#This Row],[Revenue]]&lt;= 500000, "Low Income", Restaurant_Data[[#This Row],[Revenue]]&lt;=1000000, "Middle Income", Restaurant_Data[[#This Row],[Revenue]] &lt;= 2000000, "High Income")</f>
        <v>Middle Income</v>
      </c>
    </row>
    <row r="5169" spans="1:20" x14ac:dyDescent="0.35">
      <c r="A5169" s="1" t="s">
        <v>5196</v>
      </c>
      <c r="B5169" s="1" t="s">
        <v>23</v>
      </c>
      <c r="C5169" s="1" t="s">
        <v>20</v>
      </c>
      <c r="D5169">
        <v>4.9000000000000004</v>
      </c>
      <c r="E5169">
        <v>83</v>
      </c>
      <c r="F5169">
        <v>71</v>
      </c>
      <c r="G5169">
        <v>2906</v>
      </c>
      <c r="H5169">
        <v>30267</v>
      </c>
      <c r="I5169">
        <v>16</v>
      </c>
      <c r="J5169">
        <v>89</v>
      </c>
      <c r="K5169">
        <v>271.77999999999997</v>
      </c>
      <c r="L5169">
        <v>6.1</v>
      </c>
      <c r="M5169">
        <v>3.3</v>
      </c>
      <c r="N5169" s="1" t="s">
        <v>21</v>
      </c>
      <c r="O5169">
        <v>76</v>
      </c>
      <c r="P5169">
        <v>20</v>
      </c>
      <c r="Q5169">
        <v>96</v>
      </c>
      <c r="R5169" t="str" cm="1">
        <f t="array" ref="R5169">_xlfn.IFS(Restaurant_Data[[#This Row],[Total Reservations]]&lt;=50, "Low", Restaurant_Data[[#This Row],[Total Reservations]]&lt;=100, "Medium", Restaurant_Data[[#This Row],[Total Reservations]]&lt;=200, "High")</f>
        <v>Medium</v>
      </c>
      <c r="S5169" s="4">
        <v>1324133.3500000001</v>
      </c>
      <c r="T5169" t="str" cm="1">
        <f t="array" ref="T5169">_xlfn.IFS(Restaurant_Data[[#This Row],[Revenue]]&lt;= 500000, "Low Income", Restaurant_Data[[#This Row],[Revenue]]&lt;=1000000, "Middle Income", Restaurant_Data[[#This Row],[Revenue]] &lt;= 2000000, "High Income")</f>
        <v>High Income</v>
      </c>
    </row>
    <row r="5170" spans="1:20" x14ac:dyDescent="0.35">
      <c r="A5170" s="1" t="s">
        <v>5197</v>
      </c>
      <c r="B5170" s="1" t="s">
        <v>19</v>
      </c>
      <c r="C5170" s="1" t="s">
        <v>20</v>
      </c>
      <c r="D5170">
        <v>3.7</v>
      </c>
      <c r="E5170">
        <v>31</v>
      </c>
      <c r="F5170">
        <v>72.489999999999995</v>
      </c>
      <c r="G5170">
        <v>747</v>
      </c>
      <c r="H5170">
        <v>11729</v>
      </c>
      <c r="I5170">
        <v>14</v>
      </c>
      <c r="J5170">
        <v>984</v>
      </c>
      <c r="K5170">
        <v>195.54</v>
      </c>
      <c r="L5170">
        <v>7.6</v>
      </c>
      <c r="M5170">
        <v>6.3</v>
      </c>
      <c r="N5170" s="1" t="s">
        <v>27</v>
      </c>
      <c r="O5170">
        <v>25</v>
      </c>
      <c r="P5170">
        <v>10</v>
      </c>
      <c r="Q5170">
        <v>35</v>
      </c>
      <c r="R5170" t="str" cm="1">
        <f t="array" ref="R5170">_xlfn.IFS(Restaurant_Data[[#This Row],[Total Reservations]]&lt;=50, "Low", Restaurant_Data[[#This Row],[Total Reservations]]&lt;=100, "Medium", Restaurant_Data[[#This Row],[Total Reservations]]&lt;=200, "High")</f>
        <v>Low</v>
      </c>
      <c r="S5170" s="4">
        <v>519296.71</v>
      </c>
      <c r="T5170" t="str" cm="1">
        <f t="array" ref="T5170">_xlfn.IFS(Restaurant_Data[[#This Row],[Revenue]]&lt;= 500000, "Low Income", Restaurant_Data[[#This Row],[Revenue]]&lt;=1000000, "Middle Income", Restaurant_Data[[#This Row],[Revenue]] &lt;= 2000000, "High Income")</f>
        <v>Middle Income</v>
      </c>
    </row>
    <row r="5171" spans="1:20" x14ac:dyDescent="0.35">
      <c r="A5171" s="1" t="s">
        <v>5198</v>
      </c>
      <c r="B5171" s="1" t="s">
        <v>19</v>
      </c>
      <c r="C5171" s="1" t="s">
        <v>20</v>
      </c>
      <c r="D5171">
        <v>3.7</v>
      </c>
      <c r="E5171">
        <v>45</v>
      </c>
      <c r="F5171">
        <v>66.040000000000006</v>
      </c>
      <c r="G5171">
        <v>899</v>
      </c>
      <c r="H5171">
        <v>12496</v>
      </c>
      <c r="I5171">
        <v>14</v>
      </c>
      <c r="J5171">
        <v>480</v>
      </c>
      <c r="K5171">
        <v>101.9</v>
      </c>
      <c r="L5171">
        <v>9.1</v>
      </c>
      <c r="M5171">
        <v>7.2</v>
      </c>
      <c r="N5171" s="1" t="s">
        <v>27</v>
      </c>
      <c r="O5171">
        <v>40</v>
      </c>
      <c r="P5171">
        <v>3</v>
      </c>
      <c r="Q5171">
        <v>43</v>
      </c>
      <c r="R5171" t="str" cm="1">
        <f t="array" ref="R5171">_xlfn.IFS(Restaurant_Data[[#This Row],[Total Reservations]]&lt;=50, "Low", Restaurant_Data[[#This Row],[Total Reservations]]&lt;=100, "Medium", Restaurant_Data[[#This Row],[Total Reservations]]&lt;=200, "High")</f>
        <v>Low</v>
      </c>
      <c r="S5171" s="4">
        <v>678747.22</v>
      </c>
      <c r="T5171" t="str" cm="1">
        <f t="array" ref="T5171">_xlfn.IFS(Restaurant_Data[[#This Row],[Revenue]]&lt;= 500000, "Low Income", Restaurant_Data[[#This Row],[Revenue]]&lt;=1000000, "Middle Income", Restaurant_Data[[#This Row],[Revenue]] &lt;= 2000000, "High Income")</f>
        <v>Middle Income</v>
      </c>
    </row>
    <row r="5172" spans="1:20" x14ac:dyDescent="0.35">
      <c r="A5172" s="1" t="s">
        <v>5199</v>
      </c>
      <c r="B5172" s="1" t="s">
        <v>23</v>
      </c>
      <c r="C5172" s="1" t="s">
        <v>24</v>
      </c>
      <c r="D5172">
        <v>4.0999999999999996</v>
      </c>
      <c r="E5172">
        <v>74</v>
      </c>
      <c r="F5172">
        <v>31.95</v>
      </c>
      <c r="G5172">
        <v>4293</v>
      </c>
      <c r="H5172">
        <v>51991</v>
      </c>
      <c r="I5172">
        <v>7</v>
      </c>
      <c r="J5172">
        <v>936</v>
      </c>
      <c r="K5172">
        <v>72.28</v>
      </c>
      <c r="L5172">
        <v>8.4</v>
      </c>
      <c r="M5172">
        <v>5.2</v>
      </c>
      <c r="N5172" s="1" t="s">
        <v>27</v>
      </c>
      <c r="O5172">
        <v>52</v>
      </c>
      <c r="P5172">
        <v>13</v>
      </c>
      <c r="Q5172">
        <v>65</v>
      </c>
      <c r="R5172" t="str" cm="1">
        <f t="array" ref="R5172">_xlfn.IFS(Restaurant_Data[[#This Row],[Total Reservations]]&lt;=50, "Low", Restaurant_Data[[#This Row],[Total Reservations]]&lt;=100, "Medium", Restaurant_Data[[#This Row],[Total Reservations]]&lt;=200, "High")</f>
        <v>Medium</v>
      </c>
      <c r="S5172" s="4">
        <v>544569.5</v>
      </c>
      <c r="T5172" t="str" cm="1">
        <f t="array" ref="T5172">_xlfn.IFS(Restaurant_Data[[#This Row],[Revenue]]&lt;= 500000, "Low Income", Restaurant_Data[[#This Row],[Revenue]]&lt;=1000000, "Middle Income", Restaurant_Data[[#This Row],[Revenue]] &lt;= 2000000, "High Income")</f>
        <v>Middle Income</v>
      </c>
    </row>
    <row r="5173" spans="1:20" x14ac:dyDescent="0.35">
      <c r="A5173" s="1" t="s">
        <v>5200</v>
      </c>
      <c r="B5173" s="1" t="s">
        <v>19</v>
      </c>
      <c r="C5173" s="1" t="s">
        <v>24</v>
      </c>
      <c r="D5173">
        <v>3.8</v>
      </c>
      <c r="E5173">
        <v>30</v>
      </c>
      <c r="F5173">
        <v>34.67</v>
      </c>
      <c r="G5173">
        <v>930</v>
      </c>
      <c r="H5173">
        <v>11355</v>
      </c>
      <c r="I5173">
        <v>13</v>
      </c>
      <c r="J5173">
        <v>749</v>
      </c>
      <c r="K5173">
        <v>73.75</v>
      </c>
      <c r="L5173">
        <v>5.8</v>
      </c>
      <c r="M5173">
        <v>9.5</v>
      </c>
      <c r="N5173" s="1" t="s">
        <v>21</v>
      </c>
      <c r="O5173">
        <v>4</v>
      </c>
      <c r="P5173">
        <v>9</v>
      </c>
      <c r="Q5173">
        <v>13</v>
      </c>
      <c r="R5173" t="str" cm="1">
        <f t="array" ref="R5173">_xlfn.IFS(Restaurant_Data[[#This Row],[Total Reservations]]&lt;=50, "Low", Restaurant_Data[[#This Row],[Total Reservations]]&lt;=100, "Medium", Restaurant_Data[[#This Row],[Total Reservations]]&lt;=200, "High")</f>
        <v>Low</v>
      </c>
      <c r="S5173" s="4">
        <v>252343.36</v>
      </c>
      <c r="T5173" t="str" cm="1">
        <f t="array" ref="T5173">_xlfn.IFS(Restaurant_Data[[#This Row],[Revenue]]&lt;= 500000, "Low Income", Restaurant_Data[[#This Row],[Revenue]]&lt;=1000000, "Middle Income", Restaurant_Data[[#This Row],[Revenue]] &lt;= 2000000, "High Income")</f>
        <v>Low Income</v>
      </c>
    </row>
    <row r="5174" spans="1:20" x14ac:dyDescent="0.35">
      <c r="A5174" s="1" t="s">
        <v>5201</v>
      </c>
      <c r="B5174" s="1" t="s">
        <v>23</v>
      </c>
      <c r="C5174" s="1" t="s">
        <v>24</v>
      </c>
      <c r="D5174">
        <v>3</v>
      </c>
      <c r="E5174">
        <v>81</v>
      </c>
      <c r="F5174">
        <v>26.96</v>
      </c>
      <c r="G5174">
        <v>4714</v>
      </c>
      <c r="H5174">
        <v>47734</v>
      </c>
      <c r="I5174">
        <v>14</v>
      </c>
      <c r="J5174">
        <v>825</v>
      </c>
      <c r="K5174">
        <v>287.56</v>
      </c>
      <c r="L5174">
        <v>9.9</v>
      </c>
      <c r="M5174">
        <v>7.6</v>
      </c>
      <c r="N5174" s="1" t="s">
        <v>21</v>
      </c>
      <c r="O5174">
        <v>16</v>
      </c>
      <c r="P5174">
        <v>58</v>
      </c>
      <c r="Q5174">
        <v>74</v>
      </c>
      <c r="R5174" t="str" cm="1">
        <f t="array" ref="R5174">_xlfn.IFS(Restaurant_Data[[#This Row],[Total Reservations]]&lt;=50, "Low", Restaurant_Data[[#This Row],[Total Reservations]]&lt;=100, "Medium", Restaurant_Data[[#This Row],[Total Reservations]]&lt;=200, "High")</f>
        <v>Medium</v>
      </c>
      <c r="S5174" s="4">
        <v>514096.18</v>
      </c>
      <c r="T5174" t="str" cm="1">
        <f t="array" ref="T5174">_xlfn.IFS(Restaurant_Data[[#This Row],[Revenue]]&lt;= 500000, "Low Income", Restaurant_Data[[#This Row],[Revenue]]&lt;=1000000, "Middle Income", Restaurant_Data[[#This Row],[Revenue]] &lt;= 2000000, "High Income")</f>
        <v>Middle Income</v>
      </c>
    </row>
    <row r="5175" spans="1:20" x14ac:dyDescent="0.35">
      <c r="A5175" s="1" t="s">
        <v>5202</v>
      </c>
      <c r="B5175" s="1" t="s">
        <v>34</v>
      </c>
      <c r="C5175" s="1" t="s">
        <v>20</v>
      </c>
      <c r="D5175">
        <v>4.5</v>
      </c>
      <c r="E5175">
        <v>68</v>
      </c>
      <c r="F5175">
        <v>73.11</v>
      </c>
      <c r="G5175">
        <v>2042</v>
      </c>
      <c r="H5175">
        <v>21152</v>
      </c>
      <c r="I5175">
        <v>10</v>
      </c>
      <c r="J5175">
        <v>379</v>
      </c>
      <c r="K5175">
        <v>255.6</v>
      </c>
      <c r="L5175">
        <v>5.8</v>
      </c>
      <c r="M5175">
        <v>9</v>
      </c>
      <c r="N5175" s="1" t="s">
        <v>27</v>
      </c>
      <c r="O5175">
        <v>43</v>
      </c>
      <c r="P5175">
        <v>61</v>
      </c>
      <c r="Q5175">
        <v>104</v>
      </c>
      <c r="R5175" t="str" cm="1">
        <f t="array" ref="R5175">_xlfn.IFS(Restaurant_Data[[#This Row],[Total Reservations]]&lt;=50, "Low", Restaurant_Data[[#This Row],[Total Reservations]]&lt;=100, "Medium", Restaurant_Data[[#This Row],[Total Reservations]]&lt;=200, "High")</f>
        <v>High</v>
      </c>
      <c r="S5175" s="4">
        <v>1118636.1599999999</v>
      </c>
      <c r="T5175" t="str" cm="1">
        <f t="array" ref="T5175">_xlfn.IFS(Restaurant_Data[[#This Row],[Revenue]]&lt;= 500000, "Low Income", Restaurant_Data[[#This Row],[Revenue]]&lt;=1000000, "Middle Income", Restaurant_Data[[#This Row],[Revenue]] &lt;= 2000000, "High Income")</f>
        <v>High Income</v>
      </c>
    </row>
    <row r="5176" spans="1:20" x14ac:dyDescent="0.35">
      <c r="A5176" s="1" t="s">
        <v>5203</v>
      </c>
      <c r="B5176" s="1" t="s">
        <v>34</v>
      </c>
      <c r="C5176" s="1" t="s">
        <v>37</v>
      </c>
      <c r="D5176">
        <v>4.5</v>
      </c>
      <c r="E5176">
        <v>59</v>
      </c>
      <c r="F5176">
        <v>55.28</v>
      </c>
      <c r="G5176">
        <v>3334</v>
      </c>
      <c r="H5176">
        <v>37807</v>
      </c>
      <c r="I5176">
        <v>13</v>
      </c>
      <c r="J5176">
        <v>292</v>
      </c>
      <c r="K5176">
        <v>241.46</v>
      </c>
      <c r="L5176">
        <v>5.8</v>
      </c>
      <c r="M5176">
        <v>5.3</v>
      </c>
      <c r="N5176" s="1" t="s">
        <v>27</v>
      </c>
      <c r="O5176">
        <v>47</v>
      </c>
      <c r="P5176">
        <v>3</v>
      </c>
      <c r="Q5176">
        <v>50</v>
      </c>
      <c r="R5176" t="str" cm="1">
        <f t="array" ref="R5176">_xlfn.IFS(Restaurant_Data[[#This Row],[Total Reservations]]&lt;=50, "Low", Restaurant_Data[[#This Row],[Total Reservations]]&lt;=100, "Medium", Restaurant_Data[[#This Row],[Total Reservations]]&lt;=200, "High")</f>
        <v>Low</v>
      </c>
      <c r="S5176" s="4">
        <v>743062.23</v>
      </c>
      <c r="T5176" t="str" cm="1">
        <f t="array" ref="T5176">_xlfn.IFS(Restaurant_Data[[#This Row],[Revenue]]&lt;= 500000, "Low Income", Restaurant_Data[[#This Row],[Revenue]]&lt;=1000000, "Middle Income", Restaurant_Data[[#This Row],[Revenue]] &lt;= 2000000, "High Income")</f>
        <v>Middle Income</v>
      </c>
    </row>
    <row r="5177" spans="1:20" x14ac:dyDescent="0.35">
      <c r="A5177" s="1" t="s">
        <v>5204</v>
      </c>
      <c r="B5177" s="1" t="s">
        <v>23</v>
      </c>
      <c r="C5177" s="1" t="s">
        <v>20</v>
      </c>
      <c r="D5177">
        <v>4.5</v>
      </c>
      <c r="E5177">
        <v>81</v>
      </c>
      <c r="F5177">
        <v>75.19</v>
      </c>
      <c r="G5177">
        <v>8883</v>
      </c>
      <c r="H5177">
        <v>97096</v>
      </c>
      <c r="I5177">
        <v>6</v>
      </c>
      <c r="J5177">
        <v>214</v>
      </c>
      <c r="K5177">
        <v>174.09</v>
      </c>
      <c r="L5177">
        <v>2.4</v>
      </c>
      <c r="M5177">
        <v>1.1000000000000001</v>
      </c>
      <c r="N5177" s="1" t="s">
        <v>21</v>
      </c>
      <c r="O5177">
        <v>44</v>
      </c>
      <c r="P5177">
        <v>58</v>
      </c>
      <c r="Q5177">
        <v>102</v>
      </c>
      <c r="R5177" t="str" cm="1">
        <f t="array" ref="R5177">_xlfn.IFS(Restaurant_Data[[#This Row],[Total Reservations]]&lt;=50, "Low", Restaurant_Data[[#This Row],[Total Reservations]]&lt;=100, "Medium", Restaurant_Data[[#This Row],[Total Reservations]]&lt;=200, "High")</f>
        <v>High</v>
      </c>
      <c r="S5177" s="4">
        <v>1367822.09</v>
      </c>
      <c r="T5177" t="str" cm="1">
        <f t="array" ref="T5177">_xlfn.IFS(Restaurant_Data[[#This Row],[Revenue]]&lt;= 500000, "Low Income", Restaurant_Data[[#This Row],[Revenue]]&lt;=1000000, "Middle Income", Restaurant_Data[[#This Row],[Revenue]] &lt;= 2000000, "High Income")</f>
        <v>High Income</v>
      </c>
    </row>
    <row r="5178" spans="1:20" x14ac:dyDescent="0.35">
      <c r="A5178" s="1" t="s">
        <v>5205</v>
      </c>
      <c r="B5178" s="1" t="s">
        <v>34</v>
      </c>
      <c r="C5178" s="1" t="s">
        <v>26</v>
      </c>
      <c r="D5178">
        <v>3.7</v>
      </c>
      <c r="E5178">
        <v>68</v>
      </c>
      <c r="F5178">
        <v>55.81</v>
      </c>
      <c r="G5178">
        <v>1311</v>
      </c>
      <c r="H5178">
        <v>11891</v>
      </c>
      <c r="I5178">
        <v>11</v>
      </c>
      <c r="J5178">
        <v>529</v>
      </c>
      <c r="K5178">
        <v>218.13</v>
      </c>
      <c r="L5178">
        <v>2.2999999999999998</v>
      </c>
      <c r="M5178">
        <v>6.3</v>
      </c>
      <c r="N5178" s="1" t="s">
        <v>27</v>
      </c>
      <c r="O5178">
        <v>7</v>
      </c>
      <c r="P5178">
        <v>33</v>
      </c>
      <c r="Q5178">
        <v>40</v>
      </c>
      <c r="R5178" t="str" cm="1">
        <f t="array" ref="R5178">_xlfn.IFS(Restaurant_Data[[#This Row],[Total Reservations]]&lt;=50, "Low", Restaurant_Data[[#This Row],[Total Reservations]]&lt;=100, "Medium", Restaurant_Data[[#This Row],[Total Reservations]]&lt;=200, "High")</f>
        <v>Low</v>
      </c>
      <c r="S5178" s="4">
        <v>852273.97</v>
      </c>
      <c r="T5178" t="str" cm="1">
        <f t="array" ref="T5178">_xlfn.IFS(Restaurant_Data[[#This Row],[Revenue]]&lt;= 500000, "Low Income", Restaurant_Data[[#This Row],[Revenue]]&lt;=1000000, "Middle Income", Restaurant_Data[[#This Row],[Revenue]] &lt;= 2000000, "High Income")</f>
        <v>Middle Income</v>
      </c>
    </row>
    <row r="5179" spans="1:20" x14ac:dyDescent="0.35">
      <c r="A5179" s="1" t="s">
        <v>5206</v>
      </c>
      <c r="B5179" s="1" t="s">
        <v>34</v>
      </c>
      <c r="C5179" s="1" t="s">
        <v>37</v>
      </c>
      <c r="D5179">
        <v>4</v>
      </c>
      <c r="E5179">
        <v>65</v>
      </c>
      <c r="F5179">
        <v>58.9</v>
      </c>
      <c r="G5179">
        <v>2258</v>
      </c>
      <c r="H5179">
        <v>30034</v>
      </c>
      <c r="I5179">
        <v>6</v>
      </c>
      <c r="J5179">
        <v>332</v>
      </c>
      <c r="K5179">
        <v>81.83</v>
      </c>
      <c r="L5179">
        <v>2.5</v>
      </c>
      <c r="M5179">
        <v>8.4</v>
      </c>
      <c r="N5179" s="1" t="s">
        <v>21</v>
      </c>
      <c r="O5179">
        <v>63</v>
      </c>
      <c r="P5179">
        <v>4</v>
      </c>
      <c r="Q5179">
        <v>67</v>
      </c>
      <c r="R5179" t="str" cm="1">
        <f t="array" ref="R5179">_xlfn.IFS(Restaurant_Data[[#This Row],[Total Reservations]]&lt;=50, "Low", Restaurant_Data[[#This Row],[Total Reservations]]&lt;=100, "Medium", Restaurant_Data[[#This Row],[Total Reservations]]&lt;=200, "High")</f>
        <v>Medium</v>
      </c>
      <c r="S5179" s="4">
        <v>859390.5</v>
      </c>
      <c r="T5179" t="str" cm="1">
        <f t="array" ref="T5179">_xlfn.IFS(Restaurant_Data[[#This Row],[Revenue]]&lt;= 500000, "Low Income", Restaurant_Data[[#This Row],[Revenue]]&lt;=1000000, "Middle Income", Restaurant_Data[[#This Row],[Revenue]] &lt;= 2000000, "High Income")</f>
        <v>Middle Income</v>
      </c>
    </row>
    <row r="5180" spans="1:20" x14ac:dyDescent="0.35">
      <c r="A5180" s="1" t="s">
        <v>5207</v>
      </c>
      <c r="B5180" s="1" t="s">
        <v>23</v>
      </c>
      <c r="C5180" s="1" t="s">
        <v>24</v>
      </c>
      <c r="D5180">
        <v>3.7</v>
      </c>
      <c r="E5180">
        <v>86</v>
      </c>
      <c r="F5180">
        <v>26.18</v>
      </c>
      <c r="G5180">
        <v>4522</v>
      </c>
      <c r="H5180">
        <v>52397</v>
      </c>
      <c r="I5180">
        <v>11</v>
      </c>
      <c r="J5180">
        <v>144</v>
      </c>
      <c r="K5180">
        <v>205.22</v>
      </c>
      <c r="L5180">
        <v>6.3</v>
      </c>
      <c r="M5180">
        <v>5.8</v>
      </c>
      <c r="N5180" s="1" t="s">
        <v>21</v>
      </c>
      <c r="O5180">
        <v>11</v>
      </c>
      <c r="P5180">
        <v>31</v>
      </c>
      <c r="Q5180">
        <v>42</v>
      </c>
      <c r="R5180" t="str" cm="1">
        <f t="array" ref="R5180">_xlfn.IFS(Restaurant_Data[[#This Row],[Total Reservations]]&lt;=50, "Low", Restaurant_Data[[#This Row],[Total Reservations]]&lt;=100, "Medium", Restaurant_Data[[#This Row],[Total Reservations]]&lt;=200, "High")</f>
        <v>Low</v>
      </c>
      <c r="S5180" s="4">
        <v>520914.53</v>
      </c>
      <c r="T5180" t="str" cm="1">
        <f t="array" ref="T5180">_xlfn.IFS(Restaurant_Data[[#This Row],[Revenue]]&lt;= 500000, "Low Income", Restaurant_Data[[#This Row],[Revenue]]&lt;=1000000, "Middle Income", Restaurant_Data[[#This Row],[Revenue]] &lt;= 2000000, "High Income")</f>
        <v>Middle Income</v>
      </c>
    </row>
    <row r="5181" spans="1:20" x14ac:dyDescent="0.35">
      <c r="A5181" s="1" t="s">
        <v>5208</v>
      </c>
      <c r="B5181" s="1" t="s">
        <v>34</v>
      </c>
      <c r="C5181" s="1" t="s">
        <v>31</v>
      </c>
      <c r="D5181">
        <v>3</v>
      </c>
      <c r="E5181">
        <v>62</v>
      </c>
      <c r="F5181">
        <v>37.24</v>
      </c>
      <c r="G5181">
        <v>2559</v>
      </c>
      <c r="H5181">
        <v>31804</v>
      </c>
      <c r="I5181">
        <v>19</v>
      </c>
      <c r="J5181">
        <v>180</v>
      </c>
      <c r="K5181">
        <v>252.7</v>
      </c>
      <c r="L5181">
        <v>4.7</v>
      </c>
      <c r="M5181">
        <v>6.1</v>
      </c>
      <c r="N5181" s="1" t="s">
        <v>21</v>
      </c>
      <c r="O5181">
        <v>48</v>
      </c>
      <c r="P5181">
        <v>15</v>
      </c>
      <c r="Q5181">
        <v>63</v>
      </c>
      <c r="R5181" t="str" cm="1">
        <f t="array" ref="R5181">_xlfn.IFS(Restaurant_Data[[#This Row],[Total Reservations]]&lt;=50, "Low", Restaurant_Data[[#This Row],[Total Reservations]]&lt;=100, "Medium", Restaurant_Data[[#This Row],[Total Reservations]]&lt;=200, "High")</f>
        <v>Medium</v>
      </c>
      <c r="S5181" s="4">
        <v>538179.54</v>
      </c>
      <c r="T5181" t="str" cm="1">
        <f t="array" ref="T5181">_xlfn.IFS(Restaurant_Data[[#This Row],[Revenue]]&lt;= 500000, "Low Income", Restaurant_Data[[#This Row],[Revenue]]&lt;=1000000, "Middle Income", Restaurant_Data[[#This Row],[Revenue]] &lt;= 2000000, "High Income")</f>
        <v>Middle Income</v>
      </c>
    </row>
    <row r="5182" spans="1:20" x14ac:dyDescent="0.35">
      <c r="A5182" s="1" t="s">
        <v>5209</v>
      </c>
      <c r="B5182" s="1" t="s">
        <v>19</v>
      </c>
      <c r="C5182" s="1" t="s">
        <v>31</v>
      </c>
      <c r="D5182">
        <v>4.0999999999999996</v>
      </c>
      <c r="E5182">
        <v>36</v>
      </c>
      <c r="F5182">
        <v>30.33</v>
      </c>
      <c r="G5182">
        <v>1666</v>
      </c>
      <c r="H5182">
        <v>19305</v>
      </c>
      <c r="I5182">
        <v>17</v>
      </c>
      <c r="J5182">
        <v>984</v>
      </c>
      <c r="K5182">
        <v>65.53</v>
      </c>
      <c r="L5182">
        <v>4.5</v>
      </c>
      <c r="M5182">
        <v>9.8000000000000007</v>
      </c>
      <c r="N5182" s="1" t="s">
        <v>27</v>
      </c>
      <c r="O5182">
        <v>25</v>
      </c>
      <c r="P5182">
        <v>27</v>
      </c>
      <c r="Q5182">
        <v>52</v>
      </c>
      <c r="R5182" t="str" cm="1">
        <f t="array" ref="R5182">_xlfn.IFS(Restaurant_Data[[#This Row],[Total Reservations]]&lt;=50, "Low", Restaurant_Data[[#This Row],[Total Reservations]]&lt;=100, "Medium", Restaurant_Data[[#This Row],[Total Reservations]]&lt;=200, "High")</f>
        <v>Medium</v>
      </c>
      <c r="S5182" s="4">
        <v>270281.13</v>
      </c>
      <c r="T5182" t="str" cm="1">
        <f t="array" ref="T5182">_xlfn.IFS(Restaurant_Data[[#This Row],[Revenue]]&lt;= 500000, "Low Income", Restaurant_Data[[#This Row],[Revenue]]&lt;=1000000, "Middle Income", Restaurant_Data[[#This Row],[Revenue]] &lt;= 2000000, "High Income")</f>
        <v>Low Income</v>
      </c>
    </row>
    <row r="5183" spans="1:20" x14ac:dyDescent="0.35">
      <c r="A5183" s="1" t="s">
        <v>5210</v>
      </c>
      <c r="B5183" s="1" t="s">
        <v>19</v>
      </c>
      <c r="C5183" s="1" t="s">
        <v>42</v>
      </c>
      <c r="D5183">
        <v>3.2</v>
      </c>
      <c r="E5183">
        <v>32</v>
      </c>
      <c r="F5183">
        <v>40.31</v>
      </c>
      <c r="G5183">
        <v>2279</v>
      </c>
      <c r="H5183">
        <v>27436</v>
      </c>
      <c r="I5183">
        <v>3</v>
      </c>
      <c r="J5183">
        <v>823</v>
      </c>
      <c r="K5183">
        <v>124.04</v>
      </c>
      <c r="L5183">
        <v>2.1</v>
      </c>
      <c r="M5183">
        <v>4.3</v>
      </c>
      <c r="N5183" s="1" t="s">
        <v>27</v>
      </c>
      <c r="O5183">
        <v>15</v>
      </c>
      <c r="P5183">
        <v>1</v>
      </c>
      <c r="Q5183">
        <v>16</v>
      </c>
      <c r="R5183" t="str" cm="1">
        <f t="array" ref="R5183">_xlfn.IFS(Restaurant_Data[[#This Row],[Total Reservations]]&lt;=50, "Low", Restaurant_Data[[#This Row],[Total Reservations]]&lt;=100, "Medium", Restaurant_Data[[#This Row],[Total Reservations]]&lt;=200, "High")</f>
        <v>Low</v>
      </c>
      <c r="S5183" s="4">
        <v>295773.74</v>
      </c>
      <c r="T5183" t="str" cm="1">
        <f t="array" ref="T5183">_xlfn.IFS(Restaurant_Data[[#This Row],[Revenue]]&lt;= 500000, "Low Income", Restaurant_Data[[#This Row],[Revenue]]&lt;=1000000, "Middle Income", Restaurant_Data[[#This Row],[Revenue]] &lt;= 2000000, "High Income")</f>
        <v>Low Income</v>
      </c>
    </row>
    <row r="5184" spans="1:20" x14ac:dyDescent="0.35">
      <c r="A5184" s="1" t="s">
        <v>5211</v>
      </c>
      <c r="B5184" s="1" t="s">
        <v>23</v>
      </c>
      <c r="C5184" s="1" t="s">
        <v>37</v>
      </c>
      <c r="D5184">
        <v>3.2</v>
      </c>
      <c r="E5184">
        <v>74</v>
      </c>
      <c r="F5184">
        <v>57.99</v>
      </c>
      <c r="G5184">
        <v>5399</v>
      </c>
      <c r="H5184">
        <v>56491</v>
      </c>
      <c r="I5184">
        <v>1</v>
      </c>
      <c r="J5184">
        <v>258</v>
      </c>
      <c r="K5184">
        <v>77.569999999999993</v>
      </c>
      <c r="L5184">
        <v>4.4000000000000004</v>
      </c>
      <c r="M5184">
        <v>8.1999999999999993</v>
      </c>
      <c r="N5184" s="1" t="s">
        <v>27</v>
      </c>
      <c r="O5184">
        <v>59</v>
      </c>
      <c r="P5184">
        <v>34</v>
      </c>
      <c r="Q5184">
        <v>93</v>
      </c>
      <c r="R5184" t="str" cm="1">
        <f t="array" ref="R5184">_xlfn.IFS(Restaurant_Data[[#This Row],[Total Reservations]]&lt;=50, "Low", Restaurant_Data[[#This Row],[Total Reservations]]&lt;=100, "Medium", Restaurant_Data[[#This Row],[Total Reservations]]&lt;=200, "High")</f>
        <v>Medium</v>
      </c>
      <c r="S5184" s="4">
        <v>963918.06</v>
      </c>
      <c r="T5184" t="str" cm="1">
        <f t="array" ref="T5184">_xlfn.IFS(Restaurant_Data[[#This Row],[Revenue]]&lt;= 500000, "Low Income", Restaurant_Data[[#This Row],[Revenue]]&lt;=1000000, "Middle Income", Restaurant_Data[[#This Row],[Revenue]] &lt;= 2000000, "High Income")</f>
        <v>Middle Income</v>
      </c>
    </row>
    <row r="5185" spans="1:20" x14ac:dyDescent="0.35">
      <c r="A5185" s="1" t="s">
        <v>5212</v>
      </c>
      <c r="B5185" s="1" t="s">
        <v>34</v>
      </c>
      <c r="C5185" s="1" t="s">
        <v>24</v>
      </c>
      <c r="D5185">
        <v>4.5</v>
      </c>
      <c r="E5185">
        <v>53</v>
      </c>
      <c r="F5185">
        <v>30.21</v>
      </c>
      <c r="G5185">
        <v>3740</v>
      </c>
      <c r="H5185">
        <v>38355</v>
      </c>
      <c r="I5185">
        <v>16</v>
      </c>
      <c r="J5185">
        <v>571</v>
      </c>
      <c r="K5185">
        <v>115.06</v>
      </c>
      <c r="L5185">
        <v>4.4000000000000004</v>
      </c>
      <c r="M5185">
        <v>5.5</v>
      </c>
      <c r="N5185" s="1" t="s">
        <v>21</v>
      </c>
      <c r="O5185">
        <v>41</v>
      </c>
      <c r="P5185">
        <v>7</v>
      </c>
      <c r="Q5185">
        <v>48</v>
      </c>
      <c r="R5185" t="str" cm="1">
        <f t="array" ref="R5185">_xlfn.IFS(Restaurant_Data[[#This Row],[Total Reservations]]&lt;=50, "Low", Restaurant_Data[[#This Row],[Total Reservations]]&lt;=100, "Medium", Restaurant_Data[[#This Row],[Total Reservations]]&lt;=200, "High")</f>
        <v>Low</v>
      </c>
      <c r="S5185" s="4">
        <v>381717.3</v>
      </c>
      <c r="T5185" t="str" cm="1">
        <f t="array" ref="T5185">_xlfn.IFS(Restaurant_Data[[#This Row],[Revenue]]&lt;= 500000, "Low Income", Restaurant_Data[[#This Row],[Revenue]]&lt;=1000000, "Middle Income", Restaurant_Data[[#This Row],[Revenue]] &lt;= 2000000, "High Income")</f>
        <v>Low Income</v>
      </c>
    </row>
    <row r="5186" spans="1:20" x14ac:dyDescent="0.35">
      <c r="A5186" s="1" t="s">
        <v>5213</v>
      </c>
      <c r="B5186" s="1" t="s">
        <v>19</v>
      </c>
      <c r="C5186" s="1" t="s">
        <v>37</v>
      </c>
      <c r="D5186">
        <v>3</v>
      </c>
      <c r="E5186">
        <v>44</v>
      </c>
      <c r="F5186">
        <v>55.2</v>
      </c>
      <c r="G5186">
        <v>2568</v>
      </c>
      <c r="H5186">
        <v>23774</v>
      </c>
      <c r="I5186">
        <v>12</v>
      </c>
      <c r="J5186">
        <v>974</v>
      </c>
      <c r="K5186">
        <v>243.13</v>
      </c>
      <c r="L5186">
        <v>6.6</v>
      </c>
      <c r="M5186">
        <v>5.2</v>
      </c>
      <c r="N5186" s="1" t="s">
        <v>21</v>
      </c>
      <c r="O5186">
        <v>32</v>
      </c>
      <c r="P5186">
        <v>24</v>
      </c>
      <c r="Q5186">
        <v>56</v>
      </c>
      <c r="R5186" t="str" cm="1">
        <f t="array" ref="R5186">_xlfn.IFS(Restaurant_Data[[#This Row],[Total Reservations]]&lt;=50, "Low", Restaurant_Data[[#This Row],[Total Reservations]]&lt;=100, "Medium", Restaurant_Data[[#This Row],[Total Reservations]]&lt;=200, "High")</f>
        <v>Medium</v>
      </c>
      <c r="S5186" s="4">
        <v>559887.1</v>
      </c>
      <c r="T5186" t="str" cm="1">
        <f t="array" ref="T5186">_xlfn.IFS(Restaurant_Data[[#This Row],[Revenue]]&lt;= 500000, "Low Income", Restaurant_Data[[#This Row],[Revenue]]&lt;=1000000, "Middle Income", Restaurant_Data[[#This Row],[Revenue]] &lt;= 2000000, "High Income")</f>
        <v>Middle Income</v>
      </c>
    </row>
    <row r="5187" spans="1:20" x14ac:dyDescent="0.35">
      <c r="A5187" s="1" t="s">
        <v>5214</v>
      </c>
      <c r="B5187" s="1" t="s">
        <v>19</v>
      </c>
      <c r="C5187" s="1" t="s">
        <v>37</v>
      </c>
      <c r="D5187">
        <v>4.9000000000000004</v>
      </c>
      <c r="E5187">
        <v>46</v>
      </c>
      <c r="F5187">
        <v>55.57</v>
      </c>
      <c r="G5187">
        <v>1036</v>
      </c>
      <c r="H5187">
        <v>12782</v>
      </c>
      <c r="I5187">
        <v>14</v>
      </c>
      <c r="J5187">
        <v>590</v>
      </c>
      <c r="K5187">
        <v>133.01</v>
      </c>
      <c r="L5187">
        <v>4.5</v>
      </c>
      <c r="M5187">
        <v>2.2999999999999998</v>
      </c>
      <c r="N5187" s="1" t="s">
        <v>27</v>
      </c>
      <c r="O5187">
        <v>16</v>
      </c>
      <c r="P5187">
        <v>22</v>
      </c>
      <c r="Q5187">
        <v>38</v>
      </c>
      <c r="R5187" t="str" cm="1">
        <f t="array" ref="R5187">_xlfn.IFS(Restaurant_Data[[#This Row],[Total Reservations]]&lt;=50, "Low", Restaurant_Data[[#This Row],[Total Reservations]]&lt;=100, "Medium", Restaurant_Data[[#This Row],[Total Reservations]]&lt;=200, "High")</f>
        <v>Low</v>
      </c>
      <c r="S5187" s="4">
        <v>582696.93999999994</v>
      </c>
      <c r="T5187" t="str" cm="1">
        <f t="array" ref="T5187">_xlfn.IFS(Restaurant_Data[[#This Row],[Revenue]]&lt;= 500000, "Low Income", Restaurant_Data[[#This Row],[Revenue]]&lt;=1000000, "Middle Income", Restaurant_Data[[#This Row],[Revenue]] &lt;= 2000000, "High Income")</f>
        <v>Middle Income</v>
      </c>
    </row>
    <row r="5188" spans="1:20" x14ac:dyDescent="0.35">
      <c r="A5188" s="1" t="s">
        <v>5215</v>
      </c>
      <c r="B5188" s="1" t="s">
        <v>34</v>
      </c>
      <c r="C5188" s="1" t="s">
        <v>31</v>
      </c>
      <c r="D5188">
        <v>4</v>
      </c>
      <c r="E5188">
        <v>61</v>
      </c>
      <c r="F5188">
        <v>30.18</v>
      </c>
      <c r="G5188">
        <v>1587</v>
      </c>
      <c r="H5188">
        <v>15006</v>
      </c>
      <c r="I5188">
        <v>18</v>
      </c>
      <c r="J5188">
        <v>709</v>
      </c>
      <c r="K5188">
        <v>222.42</v>
      </c>
      <c r="L5188">
        <v>4.8</v>
      </c>
      <c r="M5188">
        <v>7.7</v>
      </c>
      <c r="N5188" s="1" t="s">
        <v>27</v>
      </c>
      <c r="O5188">
        <v>4</v>
      </c>
      <c r="P5188">
        <v>35</v>
      </c>
      <c r="Q5188">
        <v>39</v>
      </c>
      <c r="R5188" t="str" cm="1">
        <f t="array" ref="R5188">_xlfn.IFS(Restaurant_Data[[#This Row],[Total Reservations]]&lt;=50, "Low", Restaurant_Data[[#This Row],[Total Reservations]]&lt;=100, "Medium", Restaurant_Data[[#This Row],[Total Reservations]]&lt;=200, "High")</f>
        <v>Low</v>
      </c>
      <c r="S5188" s="4">
        <v>433150.44</v>
      </c>
      <c r="T5188" t="str" cm="1">
        <f t="array" ref="T5188">_xlfn.IFS(Restaurant_Data[[#This Row],[Revenue]]&lt;= 500000, "Low Income", Restaurant_Data[[#This Row],[Revenue]]&lt;=1000000, "Middle Income", Restaurant_Data[[#This Row],[Revenue]] &lt;= 2000000, "High Income")</f>
        <v>Low Income</v>
      </c>
    </row>
    <row r="5189" spans="1:20" x14ac:dyDescent="0.35">
      <c r="A5189" s="1" t="s">
        <v>5216</v>
      </c>
      <c r="B5189" s="1" t="s">
        <v>34</v>
      </c>
      <c r="C5189" s="1" t="s">
        <v>20</v>
      </c>
      <c r="D5189">
        <v>5</v>
      </c>
      <c r="E5189">
        <v>63</v>
      </c>
      <c r="F5189">
        <v>71.81</v>
      </c>
      <c r="G5189">
        <v>1850</v>
      </c>
      <c r="H5189">
        <v>20537</v>
      </c>
      <c r="I5189">
        <v>3</v>
      </c>
      <c r="J5189">
        <v>896</v>
      </c>
      <c r="K5189">
        <v>243.33</v>
      </c>
      <c r="L5189">
        <v>3.5</v>
      </c>
      <c r="M5189">
        <v>8.4</v>
      </c>
      <c r="N5189" s="1" t="s">
        <v>27</v>
      </c>
      <c r="O5189">
        <v>3</v>
      </c>
      <c r="P5189">
        <v>24</v>
      </c>
      <c r="Q5189">
        <v>27</v>
      </c>
      <c r="R5189" t="str" cm="1">
        <f t="array" ref="R5189">_xlfn.IFS(Restaurant_Data[[#This Row],[Total Reservations]]&lt;=50, "Low", Restaurant_Data[[#This Row],[Total Reservations]]&lt;=100, "Medium", Restaurant_Data[[#This Row],[Total Reservations]]&lt;=200, "High")</f>
        <v>Low</v>
      </c>
      <c r="S5189" s="4">
        <v>1007245.29</v>
      </c>
      <c r="T5189" t="str" cm="1">
        <f t="array" ref="T5189">_xlfn.IFS(Restaurant_Data[[#This Row],[Revenue]]&lt;= 500000, "Low Income", Restaurant_Data[[#This Row],[Revenue]]&lt;=1000000, "Middle Income", Restaurant_Data[[#This Row],[Revenue]] &lt;= 2000000, "High Income")</f>
        <v>High Income</v>
      </c>
    </row>
    <row r="5190" spans="1:20" x14ac:dyDescent="0.35">
      <c r="A5190" s="1" t="s">
        <v>5217</v>
      </c>
      <c r="B5190" s="1" t="s">
        <v>19</v>
      </c>
      <c r="C5190" s="1" t="s">
        <v>26</v>
      </c>
      <c r="D5190">
        <v>3.1</v>
      </c>
      <c r="E5190">
        <v>33</v>
      </c>
      <c r="F5190">
        <v>51.16</v>
      </c>
      <c r="G5190">
        <v>1572</v>
      </c>
      <c r="H5190">
        <v>17490</v>
      </c>
      <c r="I5190">
        <v>8</v>
      </c>
      <c r="J5190">
        <v>627</v>
      </c>
      <c r="K5190">
        <v>254.16</v>
      </c>
      <c r="L5190">
        <v>2.2000000000000002</v>
      </c>
      <c r="M5190">
        <v>4.9000000000000004</v>
      </c>
      <c r="N5190" s="1" t="s">
        <v>21</v>
      </c>
      <c r="O5190">
        <v>2</v>
      </c>
      <c r="P5190">
        <v>16</v>
      </c>
      <c r="Q5190">
        <v>18</v>
      </c>
      <c r="R5190" t="str" cm="1">
        <f t="array" ref="R5190">_xlfn.IFS(Restaurant_Data[[#This Row],[Total Reservations]]&lt;=50, "Low", Restaurant_Data[[#This Row],[Total Reservations]]&lt;=100, "Medium", Restaurant_Data[[#This Row],[Total Reservations]]&lt;=200, "High")</f>
        <v>Low</v>
      </c>
      <c r="S5190" s="4">
        <v>386690.7</v>
      </c>
      <c r="T5190" t="str" cm="1">
        <f t="array" ref="T5190">_xlfn.IFS(Restaurant_Data[[#This Row],[Revenue]]&lt;= 500000, "Low Income", Restaurant_Data[[#This Row],[Revenue]]&lt;=1000000, "Middle Income", Restaurant_Data[[#This Row],[Revenue]] &lt;= 2000000, "High Income")</f>
        <v>Low Income</v>
      </c>
    </row>
    <row r="5191" spans="1:20" x14ac:dyDescent="0.35">
      <c r="A5191" s="1" t="s">
        <v>5218</v>
      </c>
      <c r="B5191" s="1" t="s">
        <v>19</v>
      </c>
      <c r="C5191" s="1" t="s">
        <v>42</v>
      </c>
      <c r="D5191">
        <v>4.2</v>
      </c>
      <c r="E5191">
        <v>46</v>
      </c>
      <c r="F5191">
        <v>37.56</v>
      </c>
      <c r="G5191">
        <v>3939</v>
      </c>
      <c r="H5191">
        <v>48127</v>
      </c>
      <c r="I5191">
        <v>18</v>
      </c>
      <c r="J5191">
        <v>530</v>
      </c>
      <c r="K5191">
        <v>268.33999999999997</v>
      </c>
      <c r="L5191">
        <v>3.7</v>
      </c>
      <c r="M5191">
        <v>7.9</v>
      </c>
      <c r="N5191" s="1" t="s">
        <v>21</v>
      </c>
      <c r="O5191">
        <v>0</v>
      </c>
      <c r="P5191">
        <v>25</v>
      </c>
      <c r="Q5191">
        <v>25</v>
      </c>
      <c r="R5191" t="str" cm="1">
        <f t="array" ref="R5191">_xlfn.IFS(Restaurant_Data[[#This Row],[Total Reservations]]&lt;=50, "Low", Restaurant_Data[[#This Row],[Total Reservations]]&lt;=100, "Medium", Restaurant_Data[[#This Row],[Total Reservations]]&lt;=200, "High")</f>
        <v>Low</v>
      </c>
      <c r="S5191" s="4">
        <v>412493.29</v>
      </c>
      <c r="T5191" t="str" cm="1">
        <f t="array" ref="T5191">_xlfn.IFS(Restaurant_Data[[#This Row],[Revenue]]&lt;= 500000, "Low Income", Restaurant_Data[[#This Row],[Revenue]]&lt;=1000000, "Middle Income", Restaurant_Data[[#This Row],[Revenue]] &lt;= 2000000, "High Income")</f>
        <v>Low Income</v>
      </c>
    </row>
    <row r="5192" spans="1:20" x14ac:dyDescent="0.35">
      <c r="A5192" s="1" t="s">
        <v>5219</v>
      </c>
      <c r="B5192" s="1" t="s">
        <v>23</v>
      </c>
      <c r="C5192" s="1" t="s">
        <v>24</v>
      </c>
      <c r="D5192">
        <v>3.7</v>
      </c>
      <c r="E5192">
        <v>80</v>
      </c>
      <c r="F5192">
        <v>32.11</v>
      </c>
      <c r="G5192">
        <v>4990</v>
      </c>
      <c r="H5192">
        <v>53244</v>
      </c>
      <c r="I5192">
        <v>16</v>
      </c>
      <c r="J5192">
        <v>573</v>
      </c>
      <c r="K5192">
        <v>199.41</v>
      </c>
      <c r="L5192">
        <v>1.4</v>
      </c>
      <c r="M5192">
        <v>6.2</v>
      </c>
      <c r="N5192" s="1" t="s">
        <v>21</v>
      </c>
      <c r="O5192">
        <v>71</v>
      </c>
      <c r="P5192">
        <v>36</v>
      </c>
      <c r="Q5192">
        <v>107</v>
      </c>
      <c r="R5192" t="str" cm="1">
        <f t="array" ref="R5192">_xlfn.IFS(Restaurant_Data[[#This Row],[Total Reservations]]&lt;=50, "Low", Restaurant_Data[[#This Row],[Total Reservations]]&lt;=100, "Medium", Restaurant_Data[[#This Row],[Total Reservations]]&lt;=200, "High")</f>
        <v>High</v>
      </c>
      <c r="S5192" s="4">
        <v>597096.17000000004</v>
      </c>
      <c r="T5192" t="str" cm="1">
        <f t="array" ref="T5192">_xlfn.IFS(Restaurant_Data[[#This Row],[Revenue]]&lt;= 500000, "Low Income", Restaurant_Data[[#This Row],[Revenue]]&lt;=1000000, "Middle Income", Restaurant_Data[[#This Row],[Revenue]] &lt;= 2000000, "High Income")</f>
        <v>Middle Income</v>
      </c>
    </row>
    <row r="5193" spans="1:20" x14ac:dyDescent="0.35">
      <c r="A5193" s="1" t="s">
        <v>5220</v>
      </c>
      <c r="B5193" s="1" t="s">
        <v>23</v>
      </c>
      <c r="C5193" s="1" t="s">
        <v>37</v>
      </c>
      <c r="D5193">
        <v>4.7</v>
      </c>
      <c r="E5193">
        <v>75</v>
      </c>
      <c r="F5193">
        <v>64.73</v>
      </c>
      <c r="G5193">
        <v>3612</v>
      </c>
      <c r="H5193">
        <v>38504</v>
      </c>
      <c r="I5193">
        <v>15</v>
      </c>
      <c r="J5193">
        <v>574</v>
      </c>
      <c r="K5193">
        <v>120.16</v>
      </c>
      <c r="L5193">
        <v>2.8</v>
      </c>
      <c r="M5193">
        <v>3.3</v>
      </c>
      <c r="N5193" s="1" t="s">
        <v>21</v>
      </c>
      <c r="O5193">
        <v>18</v>
      </c>
      <c r="P5193">
        <v>4</v>
      </c>
      <c r="Q5193">
        <v>22</v>
      </c>
      <c r="R5193" t="str" cm="1">
        <f t="array" ref="R5193">_xlfn.IFS(Restaurant_Data[[#This Row],[Total Reservations]]&lt;=50, "Low", Restaurant_Data[[#This Row],[Total Reservations]]&lt;=100, "Medium", Restaurant_Data[[#This Row],[Total Reservations]]&lt;=200, "High")</f>
        <v>Low</v>
      </c>
      <c r="S5193" s="4">
        <v>1091155.51</v>
      </c>
      <c r="T5193" t="str" cm="1">
        <f t="array" ref="T5193">_xlfn.IFS(Restaurant_Data[[#This Row],[Revenue]]&lt;= 500000, "Low Income", Restaurant_Data[[#This Row],[Revenue]]&lt;=1000000, "Middle Income", Restaurant_Data[[#This Row],[Revenue]] &lt;= 2000000, "High Income")</f>
        <v>High Income</v>
      </c>
    </row>
    <row r="5194" spans="1:20" x14ac:dyDescent="0.35">
      <c r="A5194" s="1" t="s">
        <v>5221</v>
      </c>
      <c r="B5194" s="1" t="s">
        <v>19</v>
      </c>
      <c r="C5194" s="1" t="s">
        <v>42</v>
      </c>
      <c r="D5194">
        <v>3.7</v>
      </c>
      <c r="E5194">
        <v>33</v>
      </c>
      <c r="F5194">
        <v>38.049999999999997</v>
      </c>
      <c r="G5194">
        <v>1742</v>
      </c>
      <c r="H5194">
        <v>25311</v>
      </c>
      <c r="I5194">
        <v>2</v>
      </c>
      <c r="J5194">
        <v>413</v>
      </c>
      <c r="K5194">
        <v>87.64</v>
      </c>
      <c r="L5194">
        <v>3.9</v>
      </c>
      <c r="M5194">
        <v>9.3000000000000007</v>
      </c>
      <c r="N5194" s="1" t="s">
        <v>27</v>
      </c>
      <c r="O5194">
        <v>25</v>
      </c>
      <c r="P5194">
        <v>23</v>
      </c>
      <c r="Q5194">
        <v>48</v>
      </c>
      <c r="R5194" t="str" cm="1">
        <f t="array" ref="R5194">_xlfn.IFS(Restaurant_Data[[#This Row],[Total Reservations]]&lt;=50, "Low", Restaurant_Data[[#This Row],[Total Reservations]]&lt;=100, "Medium", Restaurant_Data[[#This Row],[Total Reservations]]&lt;=200, "High")</f>
        <v>Low</v>
      </c>
      <c r="S5194" s="4">
        <v>290118.3</v>
      </c>
      <c r="T5194" t="str" cm="1">
        <f t="array" ref="T5194">_xlfn.IFS(Restaurant_Data[[#This Row],[Revenue]]&lt;= 500000, "Low Income", Restaurant_Data[[#This Row],[Revenue]]&lt;=1000000, "Middle Income", Restaurant_Data[[#This Row],[Revenue]] &lt;= 2000000, "High Income")</f>
        <v>Low Income</v>
      </c>
    </row>
    <row r="5195" spans="1:20" x14ac:dyDescent="0.35">
      <c r="A5195" s="1" t="s">
        <v>5222</v>
      </c>
      <c r="B5195" s="1" t="s">
        <v>23</v>
      </c>
      <c r="C5195" s="1" t="s">
        <v>37</v>
      </c>
      <c r="D5195">
        <v>3.5</v>
      </c>
      <c r="E5195">
        <v>82</v>
      </c>
      <c r="F5195">
        <v>64.150000000000006</v>
      </c>
      <c r="G5195">
        <v>1722</v>
      </c>
      <c r="H5195">
        <v>24936</v>
      </c>
      <c r="I5195">
        <v>16</v>
      </c>
      <c r="J5195">
        <v>472</v>
      </c>
      <c r="K5195">
        <v>175.93</v>
      </c>
      <c r="L5195">
        <v>2.2999999999999998</v>
      </c>
      <c r="M5195">
        <v>7.3</v>
      </c>
      <c r="N5195" s="1" t="s">
        <v>21</v>
      </c>
      <c r="O5195">
        <v>35</v>
      </c>
      <c r="P5195">
        <v>73</v>
      </c>
      <c r="Q5195">
        <v>108</v>
      </c>
      <c r="R5195" t="str" cm="1">
        <f t="array" ref="R5195">_xlfn.IFS(Restaurant_Data[[#This Row],[Total Reservations]]&lt;=50, "Low", Restaurant_Data[[#This Row],[Total Reservations]]&lt;=100, "Medium", Restaurant_Data[[#This Row],[Total Reservations]]&lt;=200, "High")</f>
        <v>High</v>
      </c>
      <c r="S5195" s="4">
        <v>1184507.7</v>
      </c>
      <c r="T5195" t="str" cm="1">
        <f t="array" ref="T5195">_xlfn.IFS(Restaurant_Data[[#This Row],[Revenue]]&lt;= 500000, "Low Income", Restaurant_Data[[#This Row],[Revenue]]&lt;=1000000, "Middle Income", Restaurant_Data[[#This Row],[Revenue]] &lt;= 2000000, "High Income")</f>
        <v>High Income</v>
      </c>
    </row>
    <row r="5196" spans="1:20" x14ac:dyDescent="0.35">
      <c r="A5196" s="1" t="s">
        <v>5223</v>
      </c>
      <c r="B5196" s="1" t="s">
        <v>19</v>
      </c>
      <c r="C5196" s="1" t="s">
        <v>31</v>
      </c>
      <c r="D5196">
        <v>4.7</v>
      </c>
      <c r="E5196">
        <v>49</v>
      </c>
      <c r="F5196">
        <v>37.29</v>
      </c>
      <c r="G5196">
        <v>4380</v>
      </c>
      <c r="H5196">
        <v>48957</v>
      </c>
      <c r="I5196">
        <v>10</v>
      </c>
      <c r="J5196">
        <v>984</v>
      </c>
      <c r="K5196">
        <v>75.89</v>
      </c>
      <c r="L5196">
        <v>7</v>
      </c>
      <c r="M5196">
        <v>8.9</v>
      </c>
      <c r="N5196" s="1" t="s">
        <v>21</v>
      </c>
      <c r="O5196">
        <v>45</v>
      </c>
      <c r="P5196">
        <v>1</v>
      </c>
      <c r="Q5196">
        <v>46</v>
      </c>
      <c r="R5196" t="str" cm="1">
        <f t="array" ref="R5196">_xlfn.IFS(Restaurant_Data[[#This Row],[Total Reservations]]&lt;=50, "Low", Restaurant_Data[[#This Row],[Total Reservations]]&lt;=100, "Medium", Restaurant_Data[[#This Row],[Total Reservations]]&lt;=200, "High")</f>
        <v>Low</v>
      </c>
      <c r="S5196" s="4">
        <v>430810.18</v>
      </c>
      <c r="T5196" t="str" cm="1">
        <f t="array" ref="T5196">_xlfn.IFS(Restaurant_Data[[#This Row],[Revenue]]&lt;= 500000, "Low Income", Restaurant_Data[[#This Row],[Revenue]]&lt;=1000000, "Middle Income", Restaurant_Data[[#This Row],[Revenue]] &lt;= 2000000, "High Income")</f>
        <v>Low Income</v>
      </c>
    </row>
    <row r="5197" spans="1:20" x14ac:dyDescent="0.35">
      <c r="A5197" s="1" t="s">
        <v>5224</v>
      </c>
      <c r="B5197" s="1" t="s">
        <v>19</v>
      </c>
      <c r="C5197" s="1" t="s">
        <v>26</v>
      </c>
      <c r="D5197">
        <v>3.7</v>
      </c>
      <c r="E5197">
        <v>44</v>
      </c>
      <c r="F5197">
        <v>45.37</v>
      </c>
      <c r="G5197">
        <v>1456</v>
      </c>
      <c r="H5197">
        <v>17426</v>
      </c>
      <c r="I5197">
        <v>11</v>
      </c>
      <c r="J5197">
        <v>663</v>
      </c>
      <c r="K5197">
        <v>277.68</v>
      </c>
      <c r="L5197">
        <v>3.5</v>
      </c>
      <c r="M5197">
        <v>3.5</v>
      </c>
      <c r="N5197" s="1" t="s">
        <v>21</v>
      </c>
      <c r="O5197">
        <v>0</v>
      </c>
      <c r="P5197">
        <v>25</v>
      </c>
      <c r="Q5197">
        <v>25</v>
      </c>
      <c r="R5197" t="str" cm="1">
        <f t="array" ref="R5197">_xlfn.IFS(Restaurant_Data[[#This Row],[Total Reservations]]&lt;=50, "Low", Restaurant_Data[[#This Row],[Total Reservations]]&lt;=100, "Medium", Restaurant_Data[[#This Row],[Total Reservations]]&lt;=200, "High")</f>
        <v>Low</v>
      </c>
      <c r="S5197" s="4">
        <v>457200.87</v>
      </c>
      <c r="T5197" t="str" cm="1">
        <f t="array" ref="T5197">_xlfn.IFS(Restaurant_Data[[#This Row],[Revenue]]&lt;= 500000, "Low Income", Restaurant_Data[[#This Row],[Revenue]]&lt;=1000000, "Middle Income", Restaurant_Data[[#This Row],[Revenue]] &lt;= 2000000, "High Income")</f>
        <v>Low Income</v>
      </c>
    </row>
    <row r="5198" spans="1:20" x14ac:dyDescent="0.35">
      <c r="A5198" s="1" t="s">
        <v>5225</v>
      </c>
      <c r="B5198" s="1" t="s">
        <v>23</v>
      </c>
      <c r="C5198" s="1" t="s">
        <v>31</v>
      </c>
      <c r="D5198">
        <v>3</v>
      </c>
      <c r="E5198">
        <v>87</v>
      </c>
      <c r="F5198">
        <v>34.130000000000003</v>
      </c>
      <c r="G5198">
        <v>5695</v>
      </c>
      <c r="H5198">
        <v>59153</v>
      </c>
      <c r="I5198">
        <v>19</v>
      </c>
      <c r="J5198">
        <v>734</v>
      </c>
      <c r="K5198">
        <v>160.62</v>
      </c>
      <c r="L5198">
        <v>6.5</v>
      </c>
      <c r="M5198">
        <v>9.1999999999999993</v>
      </c>
      <c r="N5198" s="1" t="s">
        <v>21</v>
      </c>
      <c r="O5198">
        <v>80</v>
      </c>
      <c r="P5198">
        <v>72</v>
      </c>
      <c r="Q5198">
        <v>152</v>
      </c>
      <c r="R5198" t="str" cm="1">
        <f t="array" ref="R5198">_xlfn.IFS(Restaurant_Data[[#This Row],[Total Reservations]]&lt;=50, "Low", Restaurant_Data[[#This Row],[Total Reservations]]&lt;=100, "Medium", Restaurant_Data[[#This Row],[Total Reservations]]&lt;=200, "High")</f>
        <v>High</v>
      </c>
      <c r="S5198" s="4">
        <v>695284.8</v>
      </c>
      <c r="T5198" t="str" cm="1">
        <f t="array" ref="T5198">_xlfn.IFS(Restaurant_Data[[#This Row],[Revenue]]&lt;= 500000, "Low Income", Restaurant_Data[[#This Row],[Revenue]]&lt;=1000000, "Middle Income", Restaurant_Data[[#This Row],[Revenue]] &lt;= 2000000, "High Income")</f>
        <v>Middle Income</v>
      </c>
    </row>
    <row r="5199" spans="1:20" x14ac:dyDescent="0.35">
      <c r="A5199" s="1" t="s">
        <v>5226</v>
      </c>
      <c r="B5199" s="1" t="s">
        <v>23</v>
      </c>
      <c r="C5199" s="1" t="s">
        <v>42</v>
      </c>
      <c r="D5199">
        <v>3.8</v>
      </c>
      <c r="E5199">
        <v>86</v>
      </c>
      <c r="F5199">
        <v>40.590000000000003</v>
      </c>
      <c r="G5199">
        <v>5570</v>
      </c>
      <c r="H5199">
        <v>57145</v>
      </c>
      <c r="I5199">
        <v>19</v>
      </c>
      <c r="J5199">
        <v>262</v>
      </c>
      <c r="K5199">
        <v>268.25</v>
      </c>
      <c r="L5199">
        <v>6.8</v>
      </c>
      <c r="M5199">
        <v>4.3</v>
      </c>
      <c r="N5199" s="1" t="s">
        <v>27</v>
      </c>
      <c r="O5199">
        <v>37</v>
      </c>
      <c r="P5199">
        <v>47</v>
      </c>
      <c r="Q5199">
        <v>84</v>
      </c>
      <c r="R5199" t="str" cm="1">
        <f t="array" ref="R5199">_xlfn.IFS(Restaurant_Data[[#This Row],[Total Reservations]]&lt;=50, "Low", Restaurant_Data[[#This Row],[Total Reservations]]&lt;=100, "Medium", Restaurant_Data[[#This Row],[Total Reservations]]&lt;=200, "High")</f>
        <v>Medium</v>
      </c>
      <c r="S5199" s="4">
        <v>804167.87</v>
      </c>
      <c r="T5199" t="str" cm="1">
        <f t="array" ref="T5199">_xlfn.IFS(Restaurant_Data[[#This Row],[Revenue]]&lt;= 500000, "Low Income", Restaurant_Data[[#This Row],[Revenue]]&lt;=1000000, "Middle Income", Restaurant_Data[[#This Row],[Revenue]] &lt;= 2000000, "High Income")</f>
        <v>Middle Income</v>
      </c>
    </row>
    <row r="5200" spans="1:20" x14ac:dyDescent="0.35">
      <c r="A5200" s="1" t="s">
        <v>5227</v>
      </c>
      <c r="B5200" s="1" t="s">
        <v>34</v>
      </c>
      <c r="C5200" s="1" t="s">
        <v>24</v>
      </c>
      <c r="D5200">
        <v>4.3</v>
      </c>
      <c r="E5200">
        <v>68</v>
      </c>
      <c r="F5200">
        <v>33.049999999999997</v>
      </c>
      <c r="G5200">
        <v>4141</v>
      </c>
      <c r="H5200">
        <v>43806</v>
      </c>
      <c r="I5200">
        <v>10</v>
      </c>
      <c r="J5200">
        <v>218</v>
      </c>
      <c r="K5200">
        <v>227.32</v>
      </c>
      <c r="L5200">
        <v>5</v>
      </c>
      <c r="M5200">
        <v>1.1000000000000001</v>
      </c>
      <c r="N5200" s="1" t="s">
        <v>27</v>
      </c>
      <c r="O5200">
        <v>13</v>
      </c>
      <c r="P5200">
        <v>29</v>
      </c>
      <c r="Q5200">
        <v>42</v>
      </c>
      <c r="R5200" t="str" cm="1">
        <f t="array" ref="R5200">_xlfn.IFS(Restaurant_Data[[#This Row],[Total Reservations]]&lt;=50, "Low", Restaurant_Data[[#This Row],[Total Reservations]]&lt;=100, "Medium", Restaurant_Data[[#This Row],[Total Reservations]]&lt;=200, "High")</f>
        <v>Low</v>
      </c>
      <c r="S5200" s="4">
        <v>515456.5</v>
      </c>
      <c r="T5200" t="str" cm="1">
        <f t="array" ref="T5200">_xlfn.IFS(Restaurant_Data[[#This Row],[Revenue]]&lt;= 500000, "Low Income", Restaurant_Data[[#This Row],[Revenue]]&lt;=1000000, "Middle Income", Restaurant_Data[[#This Row],[Revenue]] &lt;= 2000000, "High Income")</f>
        <v>Middle Income</v>
      </c>
    </row>
    <row r="5201" spans="1:20" x14ac:dyDescent="0.35">
      <c r="A5201" s="1" t="s">
        <v>5228</v>
      </c>
      <c r="B5201" s="1" t="s">
        <v>34</v>
      </c>
      <c r="C5201" s="1" t="s">
        <v>37</v>
      </c>
      <c r="D5201">
        <v>3.5</v>
      </c>
      <c r="E5201">
        <v>59</v>
      </c>
      <c r="F5201">
        <v>58.16</v>
      </c>
      <c r="G5201">
        <v>2937</v>
      </c>
      <c r="H5201">
        <v>29703</v>
      </c>
      <c r="I5201">
        <v>17</v>
      </c>
      <c r="J5201">
        <v>257</v>
      </c>
      <c r="K5201">
        <v>264.3</v>
      </c>
      <c r="L5201">
        <v>5</v>
      </c>
      <c r="M5201">
        <v>1.7</v>
      </c>
      <c r="N5201" s="1" t="s">
        <v>27</v>
      </c>
      <c r="O5201">
        <v>44</v>
      </c>
      <c r="P5201">
        <v>38</v>
      </c>
      <c r="Q5201">
        <v>82</v>
      </c>
      <c r="R5201" t="str" cm="1">
        <f t="array" ref="R5201">_xlfn.IFS(Restaurant_Data[[#This Row],[Total Reservations]]&lt;=50, "Low", Restaurant_Data[[#This Row],[Total Reservations]]&lt;=100, "Medium", Restaurant_Data[[#This Row],[Total Reservations]]&lt;=200, "High")</f>
        <v>Medium</v>
      </c>
      <c r="S5201" s="4">
        <v>783009.13</v>
      </c>
      <c r="T5201" t="str" cm="1">
        <f t="array" ref="T5201">_xlfn.IFS(Restaurant_Data[[#This Row],[Revenue]]&lt;= 500000, "Low Income", Restaurant_Data[[#This Row],[Revenue]]&lt;=1000000, "Middle Income", Restaurant_Data[[#This Row],[Revenue]] &lt;= 2000000, "High Income")</f>
        <v>Middle Income</v>
      </c>
    </row>
    <row r="5202" spans="1:20" x14ac:dyDescent="0.35">
      <c r="A5202" s="1" t="s">
        <v>5229</v>
      </c>
      <c r="B5202" s="1" t="s">
        <v>34</v>
      </c>
      <c r="C5202" s="1" t="s">
        <v>26</v>
      </c>
      <c r="D5202">
        <v>3.9</v>
      </c>
      <c r="E5202">
        <v>54</v>
      </c>
      <c r="F5202">
        <v>55.81</v>
      </c>
      <c r="G5202">
        <v>2916</v>
      </c>
      <c r="H5202">
        <v>33444</v>
      </c>
      <c r="I5202">
        <v>1</v>
      </c>
      <c r="J5202">
        <v>908</v>
      </c>
      <c r="K5202">
        <v>270.99</v>
      </c>
      <c r="L5202">
        <v>6.2</v>
      </c>
      <c r="M5202">
        <v>1.8</v>
      </c>
      <c r="N5202" s="1" t="s">
        <v>21</v>
      </c>
      <c r="O5202">
        <v>21</v>
      </c>
      <c r="P5202">
        <v>52</v>
      </c>
      <c r="Q5202">
        <v>73</v>
      </c>
      <c r="R5202" t="str" cm="1">
        <f t="array" ref="R5202">_xlfn.IFS(Restaurant_Data[[#This Row],[Total Reservations]]&lt;=50, "Low", Restaurant_Data[[#This Row],[Total Reservations]]&lt;=100, "Medium", Restaurant_Data[[#This Row],[Total Reservations]]&lt;=200, "High")</f>
        <v>Medium</v>
      </c>
      <c r="S5202" s="4">
        <v>676945.39</v>
      </c>
      <c r="T5202" t="str" cm="1">
        <f t="array" ref="T5202">_xlfn.IFS(Restaurant_Data[[#This Row],[Revenue]]&lt;= 500000, "Low Income", Restaurant_Data[[#This Row],[Revenue]]&lt;=1000000, "Middle Income", Restaurant_Data[[#This Row],[Revenue]] &lt;= 2000000, "High Income")</f>
        <v>Middle Income</v>
      </c>
    </row>
    <row r="5203" spans="1:20" x14ac:dyDescent="0.35">
      <c r="A5203" s="1" t="s">
        <v>5230</v>
      </c>
      <c r="B5203" s="1" t="s">
        <v>19</v>
      </c>
      <c r="C5203" s="1" t="s">
        <v>31</v>
      </c>
      <c r="D5203">
        <v>3.1</v>
      </c>
      <c r="E5203">
        <v>41</v>
      </c>
      <c r="F5203">
        <v>37.53</v>
      </c>
      <c r="G5203">
        <v>2810</v>
      </c>
      <c r="H5203">
        <v>28450</v>
      </c>
      <c r="I5203">
        <v>7</v>
      </c>
      <c r="J5203">
        <v>476</v>
      </c>
      <c r="K5203">
        <v>63.32</v>
      </c>
      <c r="L5203">
        <v>3.4</v>
      </c>
      <c r="M5203">
        <v>2.9</v>
      </c>
      <c r="N5203" s="1" t="s">
        <v>27</v>
      </c>
      <c r="O5203">
        <v>35</v>
      </c>
      <c r="P5203">
        <v>35</v>
      </c>
      <c r="Q5203">
        <v>70</v>
      </c>
      <c r="R5203" t="str" cm="1">
        <f t="array" ref="R5203">_xlfn.IFS(Restaurant_Data[[#This Row],[Total Reservations]]&lt;=50, "Low", Restaurant_Data[[#This Row],[Total Reservations]]&lt;=100, "Medium", Restaurant_Data[[#This Row],[Total Reservations]]&lt;=200, "High")</f>
        <v>Medium</v>
      </c>
      <c r="S5203" s="4">
        <v>356348.47</v>
      </c>
      <c r="T5203" t="str" cm="1">
        <f t="array" ref="T5203">_xlfn.IFS(Restaurant_Data[[#This Row],[Revenue]]&lt;= 500000, "Low Income", Restaurant_Data[[#This Row],[Revenue]]&lt;=1000000, "Middle Income", Restaurant_Data[[#This Row],[Revenue]] &lt;= 2000000, "High Income")</f>
        <v>Low Income</v>
      </c>
    </row>
    <row r="5204" spans="1:20" x14ac:dyDescent="0.35">
      <c r="A5204" s="1" t="s">
        <v>5231</v>
      </c>
      <c r="B5204" s="1" t="s">
        <v>23</v>
      </c>
      <c r="C5204" s="1" t="s">
        <v>42</v>
      </c>
      <c r="D5204">
        <v>4.2</v>
      </c>
      <c r="E5204">
        <v>84</v>
      </c>
      <c r="F5204">
        <v>39.1</v>
      </c>
      <c r="G5204">
        <v>1923</v>
      </c>
      <c r="H5204">
        <v>22064</v>
      </c>
      <c r="I5204">
        <v>16</v>
      </c>
      <c r="J5204">
        <v>623</v>
      </c>
      <c r="K5204">
        <v>231.31</v>
      </c>
      <c r="L5204">
        <v>1.2</v>
      </c>
      <c r="M5204">
        <v>2.7</v>
      </c>
      <c r="N5204" s="1" t="s">
        <v>27</v>
      </c>
      <c r="O5204">
        <v>10</v>
      </c>
      <c r="P5204">
        <v>62</v>
      </c>
      <c r="Q5204">
        <v>72</v>
      </c>
      <c r="R5204" t="str" cm="1">
        <f t="array" ref="R5204">_xlfn.IFS(Restaurant_Data[[#This Row],[Total Reservations]]&lt;=50, "Low", Restaurant_Data[[#This Row],[Total Reservations]]&lt;=100, "Medium", Restaurant_Data[[#This Row],[Total Reservations]]&lt;=200, "High")</f>
        <v>Medium</v>
      </c>
      <c r="S5204" s="4">
        <v>745282.5</v>
      </c>
      <c r="T5204" t="str" cm="1">
        <f t="array" ref="T5204">_xlfn.IFS(Restaurant_Data[[#This Row],[Revenue]]&lt;= 500000, "Low Income", Restaurant_Data[[#This Row],[Revenue]]&lt;=1000000, "Middle Income", Restaurant_Data[[#This Row],[Revenue]] &lt;= 2000000, "High Income")</f>
        <v>Middle Income</v>
      </c>
    </row>
    <row r="5205" spans="1:20" x14ac:dyDescent="0.35">
      <c r="A5205" s="1" t="s">
        <v>5232</v>
      </c>
      <c r="B5205" s="1" t="s">
        <v>19</v>
      </c>
      <c r="C5205" s="1" t="s">
        <v>31</v>
      </c>
      <c r="D5205">
        <v>4.5</v>
      </c>
      <c r="E5205">
        <v>33</v>
      </c>
      <c r="F5205">
        <v>31.07</v>
      </c>
      <c r="G5205">
        <v>3856</v>
      </c>
      <c r="H5205">
        <v>47750</v>
      </c>
      <c r="I5205">
        <v>11</v>
      </c>
      <c r="J5205">
        <v>948</v>
      </c>
      <c r="K5205">
        <v>106.64</v>
      </c>
      <c r="L5205">
        <v>6.8</v>
      </c>
      <c r="M5205">
        <v>1.5</v>
      </c>
      <c r="N5205" s="1" t="s">
        <v>21</v>
      </c>
      <c r="O5205">
        <v>17</v>
      </c>
      <c r="P5205">
        <v>31</v>
      </c>
      <c r="Q5205">
        <v>48</v>
      </c>
      <c r="R5205" t="str" cm="1">
        <f t="array" ref="R5205">_xlfn.IFS(Restaurant_Data[[#This Row],[Total Reservations]]&lt;=50, "Low", Restaurant_Data[[#This Row],[Total Reservations]]&lt;=100, "Medium", Restaurant_Data[[#This Row],[Total Reservations]]&lt;=200, "High")</f>
        <v>Low</v>
      </c>
      <c r="S5205" s="4">
        <v>251251.75</v>
      </c>
      <c r="T5205" t="str" cm="1">
        <f t="array" ref="T5205">_xlfn.IFS(Restaurant_Data[[#This Row],[Revenue]]&lt;= 500000, "Low Income", Restaurant_Data[[#This Row],[Revenue]]&lt;=1000000, "Middle Income", Restaurant_Data[[#This Row],[Revenue]] &lt;= 2000000, "High Income")</f>
        <v>Low Income</v>
      </c>
    </row>
    <row r="5206" spans="1:20" x14ac:dyDescent="0.35">
      <c r="A5206" s="1" t="s">
        <v>5233</v>
      </c>
      <c r="B5206" s="1" t="s">
        <v>23</v>
      </c>
      <c r="C5206" s="1" t="s">
        <v>37</v>
      </c>
      <c r="D5206">
        <v>3.8</v>
      </c>
      <c r="E5206">
        <v>77</v>
      </c>
      <c r="F5206">
        <v>57</v>
      </c>
      <c r="G5206">
        <v>7295</v>
      </c>
      <c r="H5206">
        <v>77869</v>
      </c>
      <c r="I5206">
        <v>18</v>
      </c>
      <c r="J5206">
        <v>570</v>
      </c>
      <c r="K5206">
        <v>297.32</v>
      </c>
      <c r="L5206">
        <v>6.5</v>
      </c>
      <c r="M5206">
        <v>9.1</v>
      </c>
      <c r="N5206" s="1" t="s">
        <v>27</v>
      </c>
      <c r="O5206">
        <v>3</v>
      </c>
      <c r="P5206">
        <v>56</v>
      </c>
      <c r="Q5206">
        <v>59</v>
      </c>
      <c r="R5206" t="str" cm="1">
        <f t="array" ref="R5206">_xlfn.IFS(Restaurant_Data[[#This Row],[Total Reservations]]&lt;=50, "Low", Restaurant_Data[[#This Row],[Total Reservations]]&lt;=100, "Medium", Restaurant_Data[[#This Row],[Total Reservations]]&lt;=200, "High")</f>
        <v>Medium</v>
      </c>
      <c r="S5206" s="4">
        <v>1006329.95</v>
      </c>
      <c r="T5206" t="str" cm="1">
        <f t="array" ref="T5206">_xlfn.IFS(Restaurant_Data[[#This Row],[Revenue]]&lt;= 500000, "Low Income", Restaurant_Data[[#This Row],[Revenue]]&lt;=1000000, "Middle Income", Restaurant_Data[[#This Row],[Revenue]] &lt;= 2000000, "High Income")</f>
        <v>High Income</v>
      </c>
    </row>
    <row r="5207" spans="1:20" x14ac:dyDescent="0.35">
      <c r="A5207" s="1" t="s">
        <v>5234</v>
      </c>
      <c r="B5207" s="1" t="s">
        <v>19</v>
      </c>
      <c r="C5207" s="1" t="s">
        <v>37</v>
      </c>
      <c r="D5207">
        <v>3.8</v>
      </c>
      <c r="E5207">
        <v>49</v>
      </c>
      <c r="F5207">
        <v>60.36</v>
      </c>
      <c r="G5207">
        <v>1611</v>
      </c>
      <c r="H5207">
        <v>15478</v>
      </c>
      <c r="I5207">
        <v>1</v>
      </c>
      <c r="J5207">
        <v>989</v>
      </c>
      <c r="K5207">
        <v>244.6</v>
      </c>
      <c r="L5207">
        <v>5.3</v>
      </c>
      <c r="M5207">
        <v>8.5</v>
      </c>
      <c r="N5207" s="1" t="s">
        <v>21</v>
      </c>
      <c r="O5207">
        <v>41</v>
      </c>
      <c r="P5207">
        <v>7</v>
      </c>
      <c r="Q5207">
        <v>48</v>
      </c>
      <c r="R5207" t="str" cm="1">
        <f t="array" ref="R5207">_xlfn.IFS(Restaurant_Data[[#This Row],[Total Reservations]]&lt;=50, "Low", Restaurant_Data[[#This Row],[Total Reservations]]&lt;=100, "Medium", Restaurant_Data[[#This Row],[Total Reservations]]&lt;=200, "High")</f>
        <v>Low</v>
      </c>
      <c r="S5207" s="4">
        <v>663688.84</v>
      </c>
      <c r="T5207" t="str" cm="1">
        <f t="array" ref="T5207">_xlfn.IFS(Restaurant_Data[[#This Row],[Revenue]]&lt;= 500000, "Low Income", Restaurant_Data[[#This Row],[Revenue]]&lt;=1000000, "Middle Income", Restaurant_Data[[#This Row],[Revenue]] &lt;= 2000000, "High Income")</f>
        <v>Middle Income</v>
      </c>
    </row>
    <row r="5208" spans="1:20" x14ac:dyDescent="0.35">
      <c r="A5208" s="1" t="s">
        <v>5235</v>
      </c>
      <c r="B5208" s="1" t="s">
        <v>34</v>
      </c>
      <c r="C5208" s="1" t="s">
        <v>24</v>
      </c>
      <c r="D5208">
        <v>3.2</v>
      </c>
      <c r="E5208">
        <v>66</v>
      </c>
      <c r="F5208">
        <v>30.44</v>
      </c>
      <c r="G5208">
        <v>2539</v>
      </c>
      <c r="H5208">
        <v>28791</v>
      </c>
      <c r="I5208">
        <v>2</v>
      </c>
      <c r="J5208">
        <v>686</v>
      </c>
      <c r="K5208">
        <v>50.94</v>
      </c>
      <c r="L5208">
        <v>8.9</v>
      </c>
      <c r="M5208">
        <v>7.9</v>
      </c>
      <c r="N5208" s="1" t="s">
        <v>27</v>
      </c>
      <c r="O5208">
        <v>13</v>
      </c>
      <c r="P5208">
        <v>60</v>
      </c>
      <c r="Q5208">
        <v>73</v>
      </c>
      <c r="R5208" t="str" cm="1">
        <f t="array" ref="R5208">_xlfn.IFS(Restaurant_Data[[#This Row],[Total Reservations]]&lt;=50, "Low", Restaurant_Data[[#This Row],[Total Reservations]]&lt;=100, "Medium", Restaurant_Data[[#This Row],[Total Reservations]]&lt;=200, "High")</f>
        <v>Medium</v>
      </c>
      <c r="S5208" s="4">
        <v>459221.93</v>
      </c>
      <c r="T5208" t="str" cm="1">
        <f t="array" ref="T5208">_xlfn.IFS(Restaurant_Data[[#This Row],[Revenue]]&lt;= 500000, "Low Income", Restaurant_Data[[#This Row],[Revenue]]&lt;=1000000, "Middle Income", Restaurant_Data[[#This Row],[Revenue]] &lt;= 2000000, "High Income")</f>
        <v>Low Income</v>
      </c>
    </row>
    <row r="5209" spans="1:20" x14ac:dyDescent="0.35">
      <c r="A5209" s="1" t="s">
        <v>5236</v>
      </c>
      <c r="B5209" s="1" t="s">
        <v>34</v>
      </c>
      <c r="C5209" s="1" t="s">
        <v>26</v>
      </c>
      <c r="D5209">
        <v>3.4</v>
      </c>
      <c r="E5209">
        <v>55</v>
      </c>
      <c r="F5209">
        <v>53.44</v>
      </c>
      <c r="G5209">
        <v>2241</v>
      </c>
      <c r="H5209">
        <v>25835</v>
      </c>
      <c r="I5209">
        <v>2</v>
      </c>
      <c r="J5209">
        <v>723</v>
      </c>
      <c r="K5209">
        <v>281.85000000000002</v>
      </c>
      <c r="L5209">
        <v>5.6</v>
      </c>
      <c r="M5209">
        <v>5.3</v>
      </c>
      <c r="N5209" s="1" t="s">
        <v>27</v>
      </c>
      <c r="O5209">
        <v>13</v>
      </c>
      <c r="P5209">
        <v>2</v>
      </c>
      <c r="Q5209">
        <v>15</v>
      </c>
      <c r="R5209" t="str" cm="1">
        <f t="array" ref="R5209">_xlfn.IFS(Restaurant_Data[[#This Row],[Total Reservations]]&lt;=50, "Low", Restaurant_Data[[#This Row],[Total Reservations]]&lt;=100, "Medium", Restaurant_Data[[#This Row],[Total Reservations]]&lt;=200, "High")</f>
        <v>Low</v>
      </c>
      <c r="S5209" s="4">
        <v>658035.65</v>
      </c>
      <c r="T5209" t="str" cm="1">
        <f t="array" ref="T5209">_xlfn.IFS(Restaurant_Data[[#This Row],[Revenue]]&lt;= 500000, "Low Income", Restaurant_Data[[#This Row],[Revenue]]&lt;=1000000, "Middle Income", Restaurant_Data[[#This Row],[Revenue]] &lt;= 2000000, "High Income")</f>
        <v>Middle Income</v>
      </c>
    </row>
    <row r="5210" spans="1:20" x14ac:dyDescent="0.35">
      <c r="A5210" s="1" t="s">
        <v>5237</v>
      </c>
      <c r="B5210" s="1" t="s">
        <v>34</v>
      </c>
      <c r="C5210" s="1" t="s">
        <v>20</v>
      </c>
      <c r="D5210">
        <v>3.3</v>
      </c>
      <c r="E5210">
        <v>65</v>
      </c>
      <c r="F5210">
        <v>72.989999999999995</v>
      </c>
      <c r="G5210">
        <v>3019</v>
      </c>
      <c r="H5210">
        <v>29782</v>
      </c>
      <c r="I5210">
        <v>6</v>
      </c>
      <c r="J5210">
        <v>68</v>
      </c>
      <c r="K5210">
        <v>123.08</v>
      </c>
      <c r="L5210">
        <v>3.7</v>
      </c>
      <c r="M5210">
        <v>4.8</v>
      </c>
      <c r="N5210" s="1" t="s">
        <v>27</v>
      </c>
      <c r="O5210">
        <v>46</v>
      </c>
      <c r="P5210">
        <v>3</v>
      </c>
      <c r="Q5210">
        <v>49</v>
      </c>
      <c r="R5210" t="str" cm="1">
        <f t="array" ref="R5210">_xlfn.IFS(Restaurant_Data[[#This Row],[Total Reservations]]&lt;=50, "Low", Restaurant_Data[[#This Row],[Total Reservations]]&lt;=100, "Medium", Restaurant_Data[[#This Row],[Total Reservations]]&lt;=200, "High")</f>
        <v>Low</v>
      </c>
      <c r="S5210" s="4">
        <v>1058992.76</v>
      </c>
      <c r="T5210" t="str" cm="1">
        <f t="array" ref="T5210">_xlfn.IFS(Restaurant_Data[[#This Row],[Revenue]]&lt;= 500000, "Low Income", Restaurant_Data[[#This Row],[Revenue]]&lt;=1000000, "Middle Income", Restaurant_Data[[#This Row],[Revenue]] &lt;= 2000000, "High Income")</f>
        <v>High Income</v>
      </c>
    </row>
    <row r="5211" spans="1:20" x14ac:dyDescent="0.35">
      <c r="A5211" s="1" t="s">
        <v>5238</v>
      </c>
      <c r="B5211" s="1" t="s">
        <v>19</v>
      </c>
      <c r="C5211" s="1" t="s">
        <v>31</v>
      </c>
      <c r="D5211">
        <v>4</v>
      </c>
      <c r="E5211">
        <v>34</v>
      </c>
      <c r="F5211">
        <v>32.21</v>
      </c>
      <c r="G5211">
        <v>1386</v>
      </c>
      <c r="H5211">
        <v>17135</v>
      </c>
      <c r="I5211">
        <v>8</v>
      </c>
      <c r="J5211">
        <v>535</v>
      </c>
      <c r="K5211">
        <v>154.16</v>
      </c>
      <c r="L5211">
        <v>7.4</v>
      </c>
      <c r="M5211">
        <v>4.8</v>
      </c>
      <c r="N5211" s="1" t="s">
        <v>21</v>
      </c>
      <c r="O5211">
        <v>20</v>
      </c>
      <c r="P5211">
        <v>24</v>
      </c>
      <c r="Q5211">
        <v>44</v>
      </c>
      <c r="R5211" t="str" cm="1">
        <f t="array" ref="R5211">_xlfn.IFS(Restaurant_Data[[#This Row],[Total Reservations]]&lt;=50, "Low", Restaurant_Data[[#This Row],[Total Reservations]]&lt;=100, "Medium", Restaurant_Data[[#This Row],[Total Reservations]]&lt;=200, "High")</f>
        <v>Low</v>
      </c>
      <c r="S5211" s="4">
        <v>259358.65</v>
      </c>
      <c r="T5211" t="str" cm="1">
        <f t="array" ref="T5211">_xlfn.IFS(Restaurant_Data[[#This Row],[Revenue]]&lt;= 500000, "Low Income", Restaurant_Data[[#This Row],[Revenue]]&lt;=1000000, "Middle Income", Restaurant_Data[[#This Row],[Revenue]] &lt;= 2000000, "High Income")</f>
        <v>Low Income</v>
      </c>
    </row>
    <row r="5212" spans="1:20" x14ac:dyDescent="0.35">
      <c r="A5212" s="1" t="s">
        <v>5239</v>
      </c>
      <c r="B5212" s="1" t="s">
        <v>23</v>
      </c>
      <c r="C5212" s="1" t="s">
        <v>37</v>
      </c>
      <c r="D5212">
        <v>4.0999999999999996</v>
      </c>
      <c r="E5212">
        <v>83</v>
      </c>
      <c r="F5212">
        <v>61.54</v>
      </c>
      <c r="G5212">
        <v>7108</v>
      </c>
      <c r="H5212">
        <v>78143</v>
      </c>
      <c r="I5212">
        <v>14</v>
      </c>
      <c r="J5212">
        <v>907</v>
      </c>
      <c r="K5212">
        <v>203.07</v>
      </c>
      <c r="L5212">
        <v>9.6999999999999993</v>
      </c>
      <c r="M5212">
        <v>3.4</v>
      </c>
      <c r="N5212" s="1" t="s">
        <v>27</v>
      </c>
      <c r="O5212">
        <v>80</v>
      </c>
      <c r="P5212">
        <v>48</v>
      </c>
      <c r="Q5212">
        <v>128</v>
      </c>
      <c r="R5212" t="str" cm="1">
        <f t="array" ref="R5212">_xlfn.IFS(Restaurant_Data[[#This Row],[Total Reservations]]&lt;=50, "Low", Restaurant_Data[[#This Row],[Total Reservations]]&lt;=100, "Medium", Restaurant_Data[[#This Row],[Total Reservations]]&lt;=200, "High")</f>
        <v>High</v>
      </c>
      <c r="S5212" s="4">
        <v>1163422.8500000001</v>
      </c>
      <c r="T5212" t="str" cm="1">
        <f t="array" ref="T5212">_xlfn.IFS(Restaurant_Data[[#This Row],[Revenue]]&lt;= 500000, "Low Income", Restaurant_Data[[#This Row],[Revenue]]&lt;=1000000, "Middle Income", Restaurant_Data[[#This Row],[Revenue]] &lt;= 2000000, "High Income")</f>
        <v>High Income</v>
      </c>
    </row>
    <row r="5213" spans="1:20" x14ac:dyDescent="0.35">
      <c r="A5213" s="1" t="s">
        <v>5240</v>
      </c>
      <c r="B5213" s="1" t="s">
        <v>23</v>
      </c>
      <c r="C5213" s="1" t="s">
        <v>42</v>
      </c>
      <c r="D5213">
        <v>4.9000000000000004</v>
      </c>
      <c r="E5213">
        <v>71</v>
      </c>
      <c r="F5213">
        <v>35.229999999999997</v>
      </c>
      <c r="G5213">
        <v>5464</v>
      </c>
      <c r="H5213">
        <v>57185</v>
      </c>
      <c r="I5213">
        <v>8</v>
      </c>
      <c r="J5213">
        <v>136</v>
      </c>
      <c r="K5213">
        <v>279.08</v>
      </c>
      <c r="L5213">
        <v>7.6</v>
      </c>
      <c r="M5213">
        <v>6.5</v>
      </c>
      <c r="N5213" s="1" t="s">
        <v>21</v>
      </c>
      <c r="O5213">
        <v>66</v>
      </c>
      <c r="P5213">
        <v>15</v>
      </c>
      <c r="Q5213">
        <v>81</v>
      </c>
      <c r="R5213" t="str" cm="1">
        <f t="array" ref="R5213">_xlfn.IFS(Restaurant_Data[[#This Row],[Total Reservations]]&lt;=50, "Low", Restaurant_Data[[#This Row],[Total Reservations]]&lt;=100, "Medium", Restaurant_Data[[#This Row],[Total Reservations]]&lt;=200, "High")</f>
        <v>Medium</v>
      </c>
      <c r="S5213" s="4">
        <v>577022.15</v>
      </c>
      <c r="T5213" t="str" cm="1">
        <f t="array" ref="T5213">_xlfn.IFS(Restaurant_Data[[#This Row],[Revenue]]&lt;= 500000, "Low Income", Restaurant_Data[[#This Row],[Revenue]]&lt;=1000000, "Middle Income", Restaurant_Data[[#This Row],[Revenue]] &lt;= 2000000, "High Income")</f>
        <v>Middle Income</v>
      </c>
    </row>
    <row r="5214" spans="1:20" x14ac:dyDescent="0.35">
      <c r="A5214" s="1" t="s">
        <v>5241</v>
      </c>
      <c r="B5214" s="1" t="s">
        <v>34</v>
      </c>
      <c r="C5214" s="1" t="s">
        <v>31</v>
      </c>
      <c r="D5214">
        <v>3.1</v>
      </c>
      <c r="E5214">
        <v>66</v>
      </c>
      <c r="F5214">
        <v>34.380000000000003</v>
      </c>
      <c r="G5214">
        <v>3031</v>
      </c>
      <c r="H5214">
        <v>37073</v>
      </c>
      <c r="I5214">
        <v>17</v>
      </c>
      <c r="J5214">
        <v>579</v>
      </c>
      <c r="K5214">
        <v>281.83</v>
      </c>
      <c r="L5214">
        <v>9.1999999999999993</v>
      </c>
      <c r="M5214">
        <v>1.5</v>
      </c>
      <c r="N5214" s="1" t="s">
        <v>27</v>
      </c>
      <c r="O5214">
        <v>19</v>
      </c>
      <c r="P5214">
        <v>22</v>
      </c>
      <c r="Q5214">
        <v>41</v>
      </c>
      <c r="R5214" t="str" cm="1">
        <f t="array" ref="R5214">_xlfn.IFS(Restaurant_Data[[#This Row],[Total Reservations]]&lt;=50, "Low", Restaurant_Data[[#This Row],[Total Reservations]]&lt;=100, "Medium", Restaurant_Data[[#This Row],[Total Reservations]]&lt;=200, "High")</f>
        <v>Low</v>
      </c>
      <c r="S5214" s="4">
        <v>528246.25</v>
      </c>
      <c r="T5214" t="str" cm="1">
        <f t="array" ref="T5214">_xlfn.IFS(Restaurant_Data[[#This Row],[Revenue]]&lt;= 500000, "Low Income", Restaurant_Data[[#This Row],[Revenue]]&lt;=1000000, "Middle Income", Restaurant_Data[[#This Row],[Revenue]] &lt;= 2000000, "High Income")</f>
        <v>Middle Income</v>
      </c>
    </row>
    <row r="5215" spans="1:20" x14ac:dyDescent="0.35">
      <c r="A5215" s="1" t="s">
        <v>5242</v>
      </c>
      <c r="B5215" s="1" t="s">
        <v>34</v>
      </c>
      <c r="C5215" s="1" t="s">
        <v>24</v>
      </c>
      <c r="D5215">
        <v>4.2</v>
      </c>
      <c r="E5215">
        <v>55</v>
      </c>
      <c r="F5215">
        <v>33.409999999999997</v>
      </c>
      <c r="G5215">
        <v>3496</v>
      </c>
      <c r="H5215">
        <v>41997</v>
      </c>
      <c r="I5215">
        <v>5</v>
      </c>
      <c r="J5215">
        <v>286</v>
      </c>
      <c r="K5215">
        <v>190.87</v>
      </c>
      <c r="L5215">
        <v>2</v>
      </c>
      <c r="M5215">
        <v>6.9</v>
      </c>
      <c r="N5215" s="1" t="s">
        <v>21</v>
      </c>
      <c r="O5215">
        <v>34</v>
      </c>
      <c r="P5215">
        <v>46</v>
      </c>
      <c r="Q5215">
        <v>80</v>
      </c>
      <c r="R5215" t="str" cm="1">
        <f t="array" ref="R5215">_xlfn.IFS(Restaurant_Data[[#This Row],[Total Reservations]]&lt;=50, "Low", Restaurant_Data[[#This Row],[Total Reservations]]&lt;=100, "Medium", Restaurant_Data[[#This Row],[Total Reservations]]&lt;=200, "High")</f>
        <v>Medium</v>
      </c>
      <c r="S5215" s="4">
        <v>422462.1</v>
      </c>
      <c r="T5215" t="str" cm="1">
        <f t="array" ref="T5215">_xlfn.IFS(Restaurant_Data[[#This Row],[Revenue]]&lt;= 500000, "Low Income", Restaurant_Data[[#This Row],[Revenue]]&lt;=1000000, "Middle Income", Restaurant_Data[[#This Row],[Revenue]] &lt;= 2000000, "High Income")</f>
        <v>Low Income</v>
      </c>
    </row>
    <row r="5216" spans="1:20" x14ac:dyDescent="0.35">
      <c r="A5216" s="1" t="s">
        <v>5243</v>
      </c>
      <c r="B5216" s="1" t="s">
        <v>34</v>
      </c>
      <c r="C5216" s="1" t="s">
        <v>24</v>
      </c>
      <c r="D5216">
        <v>4.0999999999999996</v>
      </c>
      <c r="E5216">
        <v>60</v>
      </c>
      <c r="F5216">
        <v>29.39</v>
      </c>
      <c r="G5216">
        <v>3077</v>
      </c>
      <c r="H5216">
        <v>38593</v>
      </c>
      <c r="I5216">
        <v>3</v>
      </c>
      <c r="J5216">
        <v>223</v>
      </c>
      <c r="K5216">
        <v>129.18</v>
      </c>
      <c r="L5216">
        <v>2.1</v>
      </c>
      <c r="M5216">
        <v>5.6</v>
      </c>
      <c r="N5216" s="1" t="s">
        <v>27</v>
      </c>
      <c r="O5216">
        <v>29</v>
      </c>
      <c r="P5216">
        <v>25</v>
      </c>
      <c r="Q5216">
        <v>54</v>
      </c>
      <c r="R5216" t="str" cm="1">
        <f t="array" ref="R5216">_xlfn.IFS(Restaurant_Data[[#This Row],[Total Reservations]]&lt;=50, "Low", Restaurant_Data[[#This Row],[Total Reservations]]&lt;=100, "Medium", Restaurant_Data[[#This Row],[Total Reservations]]&lt;=200, "High")</f>
        <v>Medium</v>
      </c>
      <c r="S5216" s="4">
        <v>401612.81</v>
      </c>
      <c r="T5216" t="str" cm="1">
        <f t="array" ref="T5216">_xlfn.IFS(Restaurant_Data[[#This Row],[Revenue]]&lt;= 500000, "Low Income", Restaurant_Data[[#This Row],[Revenue]]&lt;=1000000, "Middle Income", Restaurant_Data[[#This Row],[Revenue]] &lt;= 2000000, "High Income")</f>
        <v>Low Income</v>
      </c>
    </row>
    <row r="5217" spans="1:20" x14ac:dyDescent="0.35">
      <c r="A5217" s="1" t="s">
        <v>5244</v>
      </c>
      <c r="B5217" s="1" t="s">
        <v>34</v>
      </c>
      <c r="C5217" s="1" t="s">
        <v>37</v>
      </c>
      <c r="D5217">
        <v>4</v>
      </c>
      <c r="E5217">
        <v>51</v>
      </c>
      <c r="F5217">
        <v>64.19</v>
      </c>
      <c r="G5217">
        <v>3826</v>
      </c>
      <c r="H5217">
        <v>37868</v>
      </c>
      <c r="I5217">
        <v>18</v>
      </c>
      <c r="J5217">
        <v>153</v>
      </c>
      <c r="K5217">
        <v>119.8</v>
      </c>
      <c r="L5217">
        <v>2.4</v>
      </c>
      <c r="M5217">
        <v>8.3000000000000007</v>
      </c>
      <c r="N5217" s="1" t="s">
        <v>27</v>
      </c>
      <c r="O5217">
        <v>33</v>
      </c>
      <c r="P5217">
        <v>14</v>
      </c>
      <c r="Q5217">
        <v>47</v>
      </c>
      <c r="R5217" t="str" cm="1">
        <f t="array" ref="R5217">_xlfn.IFS(Restaurant_Data[[#This Row],[Total Reservations]]&lt;=50, "Low", Restaurant_Data[[#This Row],[Total Reservations]]&lt;=100, "Medium", Restaurant_Data[[#This Row],[Total Reservations]]&lt;=200, "High")</f>
        <v>Low</v>
      </c>
      <c r="S5217" s="4">
        <v>751243.44</v>
      </c>
      <c r="T5217" t="str" cm="1">
        <f t="array" ref="T5217">_xlfn.IFS(Restaurant_Data[[#This Row],[Revenue]]&lt;= 500000, "Low Income", Restaurant_Data[[#This Row],[Revenue]]&lt;=1000000, "Middle Income", Restaurant_Data[[#This Row],[Revenue]] &lt;= 2000000, "High Income")</f>
        <v>Middle Income</v>
      </c>
    </row>
    <row r="5218" spans="1:20" x14ac:dyDescent="0.35">
      <c r="A5218" s="1" t="s">
        <v>5245</v>
      </c>
      <c r="B5218" s="1" t="s">
        <v>23</v>
      </c>
      <c r="C5218" s="1" t="s">
        <v>37</v>
      </c>
      <c r="D5218">
        <v>4.7</v>
      </c>
      <c r="E5218">
        <v>70</v>
      </c>
      <c r="F5218">
        <v>65.739999999999995</v>
      </c>
      <c r="G5218">
        <v>8380</v>
      </c>
      <c r="H5218">
        <v>91025</v>
      </c>
      <c r="I5218">
        <v>10</v>
      </c>
      <c r="J5218">
        <v>986</v>
      </c>
      <c r="K5218">
        <v>141.1</v>
      </c>
      <c r="L5218">
        <v>7.3</v>
      </c>
      <c r="M5218">
        <v>9.8000000000000007</v>
      </c>
      <c r="N5218" s="1" t="s">
        <v>27</v>
      </c>
      <c r="O5218">
        <v>5</v>
      </c>
      <c r="P5218">
        <v>25</v>
      </c>
      <c r="Q5218">
        <v>30</v>
      </c>
      <c r="R5218" t="str" cm="1">
        <f t="array" ref="R5218">_xlfn.IFS(Restaurant_Data[[#This Row],[Total Reservations]]&lt;=50, "Low", Restaurant_Data[[#This Row],[Total Reservations]]&lt;=100, "Medium", Restaurant_Data[[#This Row],[Total Reservations]]&lt;=200, "High")</f>
        <v>Low</v>
      </c>
      <c r="S5218" s="4">
        <v>1047409.65</v>
      </c>
      <c r="T5218" t="str" cm="1">
        <f t="array" ref="T5218">_xlfn.IFS(Restaurant_Data[[#This Row],[Revenue]]&lt;= 500000, "Low Income", Restaurant_Data[[#This Row],[Revenue]]&lt;=1000000, "Middle Income", Restaurant_Data[[#This Row],[Revenue]] &lt;= 2000000, "High Income")</f>
        <v>High Income</v>
      </c>
    </row>
    <row r="5219" spans="1:20" x14ac:dyDescent="0.35">
      <c r="A5219" s="1" t="s">
        <v>5246</v>
      </c>
      <c r="B5219" s="1" t="s">
        <v>19</v>
      </c>
      <c r="C5219" s="1" t="s">
        <v>37</v>
      </c>
      <c r="D5219">
        <v>3.4</v>
      </c>
      <c r="E5219">
        <v>34</v>
      </c>
      <c r="F5219">
        <v>61.68</v>
      </c>
      <c r="G5219">
        <v>1071</v>
      </c>
      <c r="H5219">
        <v>18384</v>
      </c>
      <c r="I5219">
        <v>4</v>
      </c>
      <c r="J5219">
        <v>286</v>
      </c>
      <c r="K5219">
        <v>95.13</v>
      </c>
      <c r="L5219">
        <v>4.5</v>
      </c>
      <c r="M5219">
        <v>8.9</v>
      </c>
      <c r="N5219" s="1" t="s">
        <v>21</v>
      </c>
      <c r="O5219">
        <v>31</v>
      </c>
      <c r="P5219">
        <v>24</v>
      </c>
      <c r="Q5219">
        <v>55</v>
      </c>
      <c r="R5219" t="str" cm="1">
        <f t="array" ref="R5219">_xlfn.IFS(Restaurant_Data[[#This Row],[Total Reservations]]&lt;=50, "Low", Restaurant_Data[[#This Row],[Total Reservations]]&lt;=100, "Medium", Restaurant_Data[[#This Row],[Total Reservations]]&lt;=200, "High")</f>
        <v>Medium</v>
      </c>
      <c r="S5219" s="4">
        <v>476459.38</v>
      </c>
      <c r="T5219" t="str" cm="1">
        <f t="array" ref="T5219">_xlfn.IFS(Restaurant_Data[[#This Row],[Revenue]]&lt;= 500000, "Low Income", Restaurant_Data[[#This Row],[Revenue]]&lt;=1000000, "Middle Income", Restaurant_Data[[#This Row],[Revenue]] &lt;= 2000000, "High Income")</f>
        <v>Low Income</v>
      </c>
    </row>
    <row r="5220" spans="1:20" x14ac:dyDescent="0.35">
      <c r="A5220" s="1" t="s">
        <v>5247</v>
      </c>
      <c r="B5220" s="1" t="s">
        <v>19</v>
      </c>
      <c r="C5220" s="1" t="s">
        <v>20</v>
      </c>
      <c r="D5220">
        <v>3.1</v>
      </c>
      <c r="E5220">
        <v>37</v>
      </c>
      <c r="F5220">
        <v>66.599999999999994</v>
      </c>
      <c r="G5220">
        <v>1141</v>
      </c>
      <c r="H5220">
        <v>18676</v>
      </c>
      <c r="I5220">
        <v>10</v>
      </c>
      <c r="J5220">
        <v>687</v>
      </c>
      <c r="K5220">
        <v>217.46</v>
      </c>
      <c r="L5220">
        <v>5.3</v>
      </c>
      <c r="M5220">
        <v>7.5</v>
      </c>
      <c r="N5220" s="1" t="s">
        <v>21</v>
      </c>
      <c r="O5220">
        <v>8</v>
      </c>
      <c r="P5220">
        <v>10</v>
      </c>
      <c r="Q5220">
        <v>18</v>
      </c>
      <c r="R5220" t="str" cm="1">
        <f t="array" ref="R5220">_xlfn.IFS(Restaurant_Data[[#This Row],[Total Reservations]]&lt;=50, "Low", Restaurant_Data[[#This Row],[Total Reservations]]&lt;=100, "Medium", Restaurant_Data[[#This Row],[Total Reservations]]&lt;=200, "High")</f>
        <v>Low</v>
      </c>
      <c r="S5220" s="4">
        <v>561277.9</v>
      </c>
      <c r="T5220" t="str" cm="1">
        <f t="array" ref="T5220">_xlfn.IFS(Restaurant_Data[[#This Row],[Revenue]]&lt;= 500000, "Low Income", Restaurant_Data[[#This Row],[Revenue]]&lt;=1000000, "Middle Income", Restaurant_Data[[#This Row],[Revenue]] &lt;= 2000000, "High Income")</f>
        <v>Middle Income</v>
      </c>
    </row>
    <row r="5221" spans="1:20" x14ac:dyDescent="0.35">
      <c r="A5221" s="1" t="s">
        <v>5248</v>
      </c>
      <c r="B5221" s="1" t="s">
        <v>19</v>
      </c>
      <c r="C5221" s="1" t="s">
        <v>37</v>
      </c>
      <c r="D5221">
        <v>4.3</v>
      </c>
      <c r="E5221">
        <v>33</v>
      </c>
      <c r="F5221">
        <v>59.18</v>
      </c>
      <c r="G5221">
        <v>3260</v>
      </c>
      <c r="H5221">
        <v>41066</v>
      </c>
      <c r="I5221">
        <v>18</v>
      </c>
      <c r="J5221">
        <v>610</v>
      </c>
      <c r="K5221">
        <v>181.95</v>
      </c>
      <c r="L5221">
        <v>3.4</v>
      </c>
      <c r="M5221">
        <v>4.9000000000000004</v>
      </c>
      <c r="N5221" s="1" t="s">
        <v>27</v>
      </c>
      <c r="O5221">
        <v>32</v>
      </c>
      <c r="P5221">
        <v>12</v>
      </c>
      <c r="Q5221">
        <v>44</v>
      </c>
      <c r="R5221" t="str" cm="1">
        <f t="array" ref="R5221">_xlfn.IFS(Restaurant_Data[[#This Row],[Total Reservations]]&lt;=50, "Low", Restaurant_Data[[#This Row],[Total Reservations]]&lt;=100, "Medium", Restaurant_Data[[#This Row],[Total Reservations]]&lt;=200, "High")</f>
        <v>Low</v>
      </c>
      <c r="S5221" s="4">
        <v>460611.08</v>
      </c>
      <c r="T5221" t="str" cm="1">
        <f t="array" ref="T5221">_xlfn.IFS(Restaurant_Data[[#This Row],[Revenue]]&lt;= 500000, "Low Income", Restaurant_Data[[#This Row],[Revenue]]&lt;=1000000, "Middle Income", Restaurant_Data[[#This Row],[Revenue]] &lt;= 2000000, "High Income")</f>
        <v>Low Income</v>
      </c>
    </row>
    <row r="5222" spans="1:20" x14ac:dyDescent="0.35">
      <c r="A5222" s="1" t="s">
        <v>5249</v>
      </c>
      <c r="B5222" s="1" t="s">
        <v>19</v>
      </c>
      <c r="C5222" s="1" t="s">
        <v>31</v>
      </c>
      <c r="D5222">
        <v>3.7</v>
      </c>
      <c r="E5222">
        <v>48</v>
      </c>
      <c r="F5222">
        <v>30.1</v>
      </c>
      <c r="G5222">
        <v>2044</v>
      </c>
      <c r="H5222">
        <v>23459</v>
      </c>
      <c r="I5222">
        <v>13</v>
      </c>
      <c r="J5222">
        <v>151</v>
      </c>
      <c r="K5222">
        <v>243.37</v>
      </c>
      <c r="L5222">
        <v>7.6</v>
      </c>
      <c r="M5222">
        <v>2.9</v>
      </c>
      <c r="N5222" s="1" t="s">
        <v>21</v>
      </c>
      <c r="O5222">
        <v>2</v>
      </c>
      <c r="P5222">
        <v>43</v>
      </c>
      <c r="Q5222">
        <v>45</v>
      </c>
      <c r="R5222" t="str" cm="1">
        <f t="array" ref="R5222">_xlfn.IFS(Restaurant_Data[[#This Row],[Total Reservations]]&lt;=50, "Low", Restaurant_Data[[#This Row],[Total Reservations]]&lt;=100, "Medium", Restaurant_Data[[#This Row],[Total Reservations]]&lt;=200, "High")</f>
        <v>Low</v>
      </c>
      <c r="S5222" s="4">
        <v>340556.65</v>
      </c>
      <c r="T5222" t="str" cm="1">
        <f t="array" ref="T5222">_xlfn.IFS(Restaurant_Data[[#This Row],[Revenue]]&lt;= 500000, "Low Income", Restaurant_Data[[#This Row],[Revenue]]&lt;=1000000, "Middle Income", Restaurant_Data[[#This Row],[Revenue]] &lt;= 2000000, "High Income")</f>
        <v>Low Income</v>
      </c>
    </row>
    <row r="5223" spans="1:20" x14ac:dyDescent="0.35">
      <c r="A5223" s="1" t="s">
        <v>5250</v>
      </c>
      <c r="B5223" s="1" t="s">
        <v>34</v>
      </c>
      <c r="C5223" s="1" t="s">
        <v>31</v>
      </c>
      <c r="D5223">
        <v>3</v>
      </c>
      <c r="E5223">
        <v>54</v>
      </c>
      <c r="F5223">
        <v>36.630000000000003</v>
      </c>
      <c r="G5223">
        <v>1823</v>
      </c>
      <c r="H5223">
        <v>23183</v>
      </c>
      <c r="I5223">
        <v>17</v>
      </c>
      <c r="J5223">
        <v>997</v>
      </c>
      <c r="K5223">
        <v>73.53</v>
      </c>
      <c r="L5223">
        <v>8.6</v>
      </c>
      <c r="M5223">
        <v>7</v>
      </c>
      <c r="N5223" s="1" t="s">
        <v>27</v>
      </c>
      <c r="O5223">
        <v>26</v>
      </c>
      <c r="P5223">
        <v>0</v>
      </c>
      <c r="Q5223">
        <v>26</v>
      </c>
      <c r="R5223" t="str" cm="1">
        <f t="array" ref="R5223">_xlfn.IFS(Restaurant_Data[[#This Row],[Total Reservations]]&lt;=50, "Low", Restaurant_Data[[#This Row],[Total Reservations]]&lt;=100, "Medium", Restaurant_Data[[#This Row],[Total Reservations]]&lt;=200, "High")</f>
        <v>Low</v>
      </c>
      <c r="S5223" s="4">
        <v>464826.41</v>
      </c>
      <c r="T5223" t="str" cm="1">
        <f t="array" ref="T5223">_xlfn.IFS(Restaurant_Data[[#This Row],[Revenue]]&lt;= 500000, "Low Income", Restaurant_Data[[#This Row],[Revenue]]&lt;=1000000, "Middle Income", Restaurant_Data[[#This Row],[Revenue]] &lt;= 2000000, "High Income")</f>
        <v>Low Income</v>
      </c>
    </row>
    <row r="5224" spans="1:20" x14ac:dyDescent="0.35">
      <c r="A5224" s="1" t="s">
        <v>5251</v>
      </c>
      <c r="B5224" s="1" t="s">
        <v>34</v>
      </c>
      <c r="C5224" s="1" t="s">
        <v>26</v>
      </c>
      <c r="D5224">
        <v>3.5</v>
      </c>
      <c r="E5224">
        <v>54</v>
      </c>
      <c r="F5224">
        <v>54.04</v>
      </c>
      <c r="G5224">
        <v>2250</v>
      </c>
      <c r="H5224">
        <v>26127</v>
      </c>
      <c r="I5224">
        <v>14</v>
      </c>
      <c r="J5224">
        <v>635</v>
      </c>
      <c r="K5224">
        <v>149.97999999999999</v>
      </c>
      <c r="L5224">
        <v>2.4</v>
      </c>
      <c r="M5224">
        <v>2.8</v>
      </c>
      <c r="N5224" s="1" t="s">
        <v>21</v>
      </c>
      <c r="O5224">
        <v>31</v>
      </c>
      <c r="P5224">
        <v>35</v>
      </c>
      <c r="Q5224">
        <v>66</v>
      </c>
      <c r="R5224" t="str" cm="1">
        <f t="array" ref="R5224">_xlfn.IFS(Restaurant_Data[[#This Row],[Total Reservations]]&lt;=50, "Low", Restaurant_Data[[#This Row],[Total Reservations]]&lt;=100, "Medium", Restaurant_Data[[#This Row],[Total Reservations]]&lt;=200, "High")</f>
        <v>Medium</v>
      </c>
      <c r="S5224" s="4">
        <v>665195.03</v>
      </c>
      <c r="T5224" t="str" cm="1">
        <f t="array" ref="T5224">_xlfn.IFS(Restaurant_Data[[#This Row],[Revenue]]&lt;= 500000, "Low Income", Restaurant_Data[[#This Row],[Revenue]]&lt;=1000000, "Middle Income", Restaurant_Data[[#This Row],[Revenue]] &lt;= 2000000, "High Income")</f>
        <v>Middle Income</v>
      </c>
    </row>
    <row r="5225" spans="1:20" x14ac:dyDescent="0.35">
      <c r="A5225" s="1" t="s">
        <v>5252</v>
      </c>
      <c r="B5225" s="1" t="s">
        <v>34</v>
      </c>
      <c r="C5225" s="1" t="s">
        <v>42</v>
      </c>
      <c r="D5225">
        <v>3.6</v>
      </c>
      <c r="E5225">
        <v>65</v>
      </c>
      <c r="F5225">
        <v>41.93</v>
      </c>
      <c r="G5225">
        <v>3112</v>
      </c>
      <c r="H5225">
        <v>31227</v>
      </c>
      <c r="I5225">
        <v>19</v>
      </c>
      <c r="J5225">
        <v>220</v>
      </c>
      <c r="K5225">
        <v>109.97</v>
      </c>
      <c r="L5225">
        <v>2.7</v>
      </c>
      <c r="M5225">
        <v>1.2</v>
      </c>
      <c r="N5225" s="1" t="s">
        <v>27</v>
      </c>
      <c r="O5225">
        <v>55</v>
      </c>
      <c r="P5225">
        <v>21</v>
      </c>
      <c r="Q5225">
        <v>76</v>
      </c>
      <c r="R5225" t="str" cm="1">
        <f t="array" ref="R5225">_xlfn.IFS(Restaurant_Data[[#This Row],[Total Reservations]]&lt;=50, "Low", Restaurant_Data[[#This Row],[Total Reservations]]&lt;=100, "Medium", Restaurant_Data[[#This Row],[Total Reservations]]&lt;=200, "High")</f>
        <v>Medium</v>
      </c>
      <c r="S5225" s="4">
        <v>627679.57999999996</v>
      </c>
      <c r="T5225" t="str" cm="1">
        <f t="array" ref="T5225">_xlfn.IFS(Restaurant_Data[[#This Row],[Revenue]]&lt;= 500000, "Low Income", Restaurant_Data[[#This Row],[Revenue]]&lt;=1000000, "Middle Income", Restaurant_Data[[#This Row],[Revenue]] &lt;= 2000000, "High Income")</f>
        <v>Middle Income</v>
      </c>
    </row>
    <row r="5226" spans="1:20" x14ac:dyDescent="0.35">
      <c r="A5226" s="1" t="s">
        <v>5253</v>
      </c>
      <c r="B5226" s="1" t="s">
        <v>19</v>
      </c>
      <c r="C5226" s="1" t="s">
        <v>37</v>
      </c>
      <c r="D5226">
        <v>4.2</v>
      </c>
      <c r="E5226">
        <v>47</v>
      </c>
      <c r="F5226">
        <v>63.65</v>
      </c>
      <c r="G5226">
        <v>3795</v>
      </c>
      <c r="H5226">
        <v>42070</v>
      </c>
      <c r="I5226">
        <v>18</v>
      </c>
      <c r="J5226">
        <v>187</v>
      </c>
      <c r="K5226">
        <v>183.8</v>
      </c>
      <c r="L5226">
        <v>4.0999999999999996</v>
      </c>
      <c r="M5226">
        <v>6.2</v>
      </c>
      <c r="N5226" s="1" t="s">
        <v>21</v>
      </c>
      <c r="O5226">
        <v>36</v>
      </c>
      <c r="P5226">
        <v>35</v>
      </c>
      <c r="Q5226">
        <v>71</v>
      </c>
      <c r="R5226" t="str" cm="1">
        <f t="array" ref="R5226">_xlfn.IFS(Restaurant_Data[[#This Row],[Total Reservations]]&lt;=50, "Low", Restaurant_Data[[#This Row],[Total Reservations]]&lt;=100, "Medium", Restaurant_Data[[#This Row],[Total Reservations]]&lt;=200, "High")</f>
        <v>Medium</v>
      </c>
      <c r="S5226" s="4">
        <v>690988.6</v>
      </c>
      <c r="T5226" t="str" cm="1">
        <f t="array" ref="T5226">_xlfn.IFS(Restaurant_Data[[#This Row],[Revenue]]&lt;= 500000, "Low Income", Restaurant_Data[[#This Row],[Revenue]]&lt;=1000000, "Middle Income", Restaurant_Data[[#This Row],[Revenue]] &lt;= 2000000, "High Income")</f>
        <v>Middle Income</v>
      </c>
    </row>
    <row r="5227" spans="1:20" x14ac:dyDescent="0.35">
      <c r="A5227" s="1" t="s">
        <v>5254</v>
      </c>
      <c r="B5227" s="1" t="s">
        <v>34</v>
      </c>
      <c r="C5227" s="1" t="s">
        <v>31</v>
      </c>
      <c r="D5227">
        <v>3.3</v>
      </c>
      <c r="E5227">
        <v>60</v>
      </c>
      <c r="F5227">
        <v>38.799999999999997</v>
      </c>
      <c r="G5227">
        <v>1458</v>
      </c>
      <c r="H5227">
        <v>13493</v>
      </c>
      <c r="I5227">
        <v>8</v>
      </c>
      <c r="J5227">
        <v>646</v>
      </c>
      <c r="K5227">
        <v>167.06</v>
      </c>
      <c r="L5227">
        <v>3.5</v>
      </c>
      <c r="M5227">
        <v>4.5</v>
      </c>
      <c r="N5227" s="1" t="s">
        <v>27</v>
      </c>
      <c r="O5227">
        <v>8</v>
      </c>
      <c r="P5227">
        <v>4</v>
      </c>
      <c r="Q5227">
        <v>12</v>
      </c>
      <c r="R5227" t="str" cm="1">
        <f t="array" ref="R5227">_xlfn.IFS(Restaurant_Data[[#This Row],[Total Reservations]]&lt;=50, "Low", Restaurant_Data[[#This Row],[Total Reservations]]&lt;=100, "Medium", Restaurant_Data[[#This Row],[Total Reservations]]&lt;=200, "High")</f>
        <v>Low</v>
      </c>
      <c r="S5227" s="4">
        <v>526451.25</v>
      </c>
      <c r="T5227" t="str" cm="1">
        <f t="array" ref="T5227">_xlfn.IFS(Restaurant_Data[[#This Row],[Revenue]]&lt;= 500000, "Low Income", Restaurant_Data[[#This Row],[Revenue]]&lt;=1000000, "Middle Income", Restaurant_Data[[#This Row],[Revenue]] &lt;= 2000000, "High Income")</f>
        <v>Middle Income</v>
      </c>
    </row>
    <row r="5228" spans="1:20" x14ac:dyDescent="0.35">
      <c r="A5228" s="1" t="s">
        <v>5255</v>
      </c>
      <c r="B5228" s="1" t="s">
        <v>34</v>
      </c>
      <c r="C5228" s="1" t="s">
        <v>31</v>
      </c>
      <c r="D5228">
        <v>3.8</v>
      </c>
      <c r="E5228">
        <v>66</v>
      </c>
      <c r="F5228">
        <v>39.36</v>
      </c>
      <c r="G5228">
        <v>2505</v>
      </c>
      <c r="H5228">
        <v>29821</v>
      </c>
      <c r="I5228">
        <v>18</v>
      </c>
      <c r="J5228">
        <v>727</v>
      </c>
      <c r="K5228">
        <v>162.38999999999999</v>
      </c>
      <c r="L5228">
        <v>5.8</v>
      </c>
      <c r="M5228">
        <v>8.9</v>
      </c>
      <c r="N5228" s="1" t="s">
        <v>21</v>
      </c>
      <c r="O5228">
        <v>64</v>
      </c>
      <c r="P5228">
        <v>18</v>
      </c>
      <c r="Q5228">
        <v>82</v>
      </c>
      <c r="R5228" t="str" cm="1">
        <f t="array" ref="R5228">_xlfn.IFS(Restaurant_Data[[#This Row],[Total Reservations]]&lt;=50, "Low", Restaurant_Data[[#This Row],[Total Reservations]]&lt;=100, "Medium", Restaurant_Data[[#This Row],[Total Reservations]]&lt;=200, "High")</f>
        <v>Medium</v>
      </c>
      <c r="S5228" s="4">
        <v>604189.51</v>
      </c>
      <c r="T5228" t="str" cm="1">
        <f t="array" ref="T5228">_xlfn.IFS(Restaurant_Data[[#This Row],[Revenue]]&lt;= 500000, "Low Income", Restaurant_Data[[#This Row],[Revenue]]&lt;=1000000, "Middle Income", Restaurant_Data[[#This Row],[Revenue]] &lt;= 2000000, "High Income")</f>
        <v>Middle Income</v>
      </c>
    </row>
    <row r="5229" spans="1:20" x14ac:dyDescent="0.35">
      <c r="A5229" s="1" t="s">
        <v>5256</v>
      </c>
      <c r="B5229" s="1" t="s">
        <v>23</v>
      </c>
      <c r="C5229" s="1" t="s">
        <v>31</v>
      </c>
      <c r="D5229">
        <v>4</v>
      </c>
      <c r="E5229">
        <v>72</v>
      </c>
      <c r="F5229">
        <v>32.93</v>
      </c>
      <c r="G5229">
        <v>4684</v>
      </c>
      <c r="H5229">
        <v>54415</v>
      </c>
      <c r="I5229">
        <v>16</v>
      </c>
      <c r="J5229">
        <v>87</v>
      </c>
      <c r="K5229">
        <v>128.91</v>
      </c>
      <c r="L5229">
        <v>7.8</v>
      </c>
      <c r="M5229">
        <v>6.8</v>
      </c>
      <c r="N5229" s="1" t="s">
        <v>21</v>
      </c>
      <c r="O5229">
        <v>24</v>
      </c>
      <c r="P5229">
        <v>60</v>
      </c>
      <c r="Q5229">
        <v>84</v>
      </c>
      <c r="R5229" t="str" cm="1">
        <f t="array" ref="R5229">_xlfn.IFS(Restaurant_Data[[#This Row],[Total Reservations]]&lt;=50, "Low", Restaurant_Data[[#This Row],[Total Reservations]]&lt;=100, "Medium", Restaurant_Data[[#This Row],[Total Reservations]]&lt;=200, "High")</f>
        <v>Medium</v>
      </c>
      <c r="S5229" s="4">
        <v>555227.11</v>
      </c>
      <c r="T5229" t="str" cm="1">
        <f t="array" ref="T5229">_xlfn.IFS(Restaurant_Data[[#This Row],[Revenue]]&lt;= 500000, "Low Income", Restaurant_Data[[#This Row],[Revenue]]&lt;=1000000, "Middle Income", Restaurant_Data[[#This Row],[Revenue]] &lt;= 2000000, "High Income")</f>
        <v>Middle Income</v>
      </c>
    </row>
    <row r="5230" spans="1:20" x14ac:dyDescent="0.35">
      <c r="A5230" s="1" t="s">
        <v>5257</v>
      </c>
      <c r="B5230" s="1" t="s">
        <v>23</v>
      </c>
      <c r="C5230" s="1" t="s">
        <v>20</v>
      </c>
      <c r="D5230">
        <v>3.9</v>
      </c>
      <c r="E5230">
        <v>87</v>
      </c>
      <c r="F5230">
        <v>74.58</v>
      </c>
      <c r="G5230">
        <v>4725</v>
      </c>
      <c r="H5230">
        <v>54753</v>
      </c>
      <c r="I5230">
        <v>11</v>
      </c>
      <c r="J5230">
        <v>992</v>
      </c>
      <c r="K5230">
        <v>231.71</v>
      </c>
      <c r="L5230">
        <v>8.1</v>
      </c>
      <c r="M5230">
        <v>6.8</v>
      </c>
      <c r="N5230" s="1" t="s">
        <v>21</v>
      </c>
      <c r="O5230">
        <v>15</v>
      </c>
      <c r="P5230">
        <v>85</v>
      </c>
      <c r="Q5230">
        <v>100</v>
      </c>
      <c r="R5230" t="str" cm="1">
        <f t="array" ref="R5230">_xlfn.IFS(Restaurant_Data[[#This Row],[Total Reservations]]&lt;=50, "Low", Restaurant_Data[[#This Row],[Total Reservations]]&lt;=100, "Medium", Restaurant_Data[[#This Row],[Total Reservations]]&lt;=200, "High")</f>
        <v>Medium</v>
      </c>
      <c r="S5230" s="4">
        <v>1458689.89</v>
      </c>
      <c r="T5230" t="str" cm="1">
        <f t="array" ref="T5230">_xlfn.IFS(Restaurant_Data[[#This Row],[Revenue]]&lt;= 500000, "Low Income", Restaurant_Data[[#This Row],[Revenue]]&lt;=1000000, "Middle Income", Restaurant_Data[[#This Row],[Revenue]] &lt;= 2000000, "High Income")</f>
        <v>High Income</v>
      </c>
    </row>
    <row r="5231" spans="1:20" x14ac:dyDescent="0.35">
      <c r="A5231" s="1" t="s">
        <v>5258</v>
      </c>
      <c r="B5231" s="1" t="s">
        <v>34</v>
      </c>
      <c r="C5231" s="1" t="s">
        <v>42</v>
      </c>
      <c r="D5231">
        <v>4.9000000000000004</v>
      </c>
      <c r="E5231">
        <v>53</v>
      </c>
      <c r="F5231">
        <v>42.2</v>
      </c>
      <c r="G5231">
        <v>1312</v>
      </c>
      <c r="H5231">
        <v>16396</v>
      </c>
      <c r="I5231">
        <v>17</v>
      </c>
      <c r="J5231">
        <v>440</v>
      </c>
      <c r="K5231">
        <v>170.39</v>
      </c>
      <c r="L5231">
        <v>2.9</v>
      </c>
      <c r="M5231">
        <v>8.1</v>
      </c>
      <c r="N5231" s="1" t="s">
        <v>27</v>
      </c>
      <c r="O5231">
        <v>47</v>
      </c>
      <c r="P5231">
        <v>30</v>
      </c>
      <c r="Q5231">
        <v>77</v>
      </c>
      <c r="R5231" t="str" cm="1">
        <f t="array" ref="R5231">_xlfn.IFS(Restaurant_Data[[#This Row],[Total Reservations]]&lt;=50, "Low", Restaurant_Data[[#This Row],[Total Reservations]]&lt;=100, "Medium", Restaurant_Data[[#This Row],[Total Reservations]]&lt;=200, "High")</f>
        <v>Medium</v>
      </c>
      <c r="S5231" s="4">
        <v>519232.6</v>
      </c>
      <c r="T5231" t="str" cm="1">
        <f t="array" ref="T5231">_xlfn.IFS(Restaurant_Data[[#This Row],[Revenue]]&lt;= 500000, "Low Income", Restaurant_Data[[#This Row],[Revenue]]&lt;=1000000, "Middle Income", Restaurant_Data[[#This Row],[Revenue]] &lt;= 2000000, "High Income")</f>
        <v>Middle Income</v>
      </c>
    </row>
    <row r="5232" spans="1:20" x14ac:dyDescent="0.35">
      <c r="A5232" s="1" t="s">
        <v>5259</v>
      </c>
      <c r="B5232" s="1" t="s">
        <v>23</v>
      </c>
      <c r="C5232" s="1" t="s">
        <v>24</v>
      </c>
      <c r="D5232">
        <v>3.1</v>
      </c>
      <c r="E5232">
        <v>88</v>
      </c>
      <c r="F5232">
        <v>28.19</v>
      </c>
      <c r="G5232">
        <v>3421</v>
      </c>
      <c r="H5232">
        <v>38348</v>
      </c>
      <c r="I5232">
        <v>18</v>
      </c>
      <c r="J5232">
        <v>810</v>
      </c>
      <c r="K5232">
        <v>100.56</v>
      </c>
      <c r="L5232">
        <v>2.6</v>
      </c>
      <c r="M5232">
        <v>4</v>
      </c>
      <c r="N5232" s="1" t="s">
        <v>21</v>
      </c>
      <c r="O5232">
        <v>15</v>
      </c>
      <c r="P5232">
        <v>20</v>
      </c>
      <c r="Q5232">
        <v>35</v>
      </c>
      <c r="R5232" t="str" cm="1">
        <f t="array" ref="R5232">_xlfn.IFS(Restaurant_Data[[#This Row],[Total Reservations]]&lt;=50, "Low", Restaurant_Data[[#This Row],[Total Reservations]]&lt;=100, "Medium", Restaurant_Data[[#This Row],[Total Reservations]]&lt;=200, "High")</f>
        <v>Low</v>
      </c>
      <c r="S5232" s="4">
        <v>574233.23</v>
      </c>
      <c r="T5232" t="str" cm="1">
        <f t="array" ref="T5232">_xlfn.IFS(Restaurant_Data[[#This Row],[Revenue]]&lt;= 500000, "Low Income", Restaurant_Data[[#This Row],[Revenue]]&lt;=1000000, "Middle Income", Restaurant_Data[[#This Row],[Revenue]] &lt;= 2000000, "High Income")</f>
        <v>Middle Income</v>
      </c>
    </row>
    <row r="5233" spans="1:20" x14ac:dyDescent="0.35">
      <c r="A5233" s="1" t="s">
        <v>5260</v>
      </c>
      <c r="B5233" s="1" t="s">
        <v>23</v>
      </c>
      <c r="C5233" s="1" t="s">
        <v>31</v>
      </c>
      <c r="D5233">
        <v>4.9000000000000004</v>
      </c>
      <c r="E5233">
        <v>78</v>
      </c>
      <c r="F5233">
        <v>40.86</v>
      </c>
      <c r="G5233">
        <v>9119</v>
      </c>
      <c r="H5233">
        <v>93865</v>
      </c>
      <c r="I5233">
        <v>19</v>
      </c>
      <c r="J5233">
        <v>829</v>
      </c>
      <c r="K5233">
        <v>186.86</v>
      </c>
      <c r="L5233">
        <v>4.3</v>
      </c>
      <c r="M5233">
        <v>9.6</v>
      </c>
      <c r="N5233" s="1" t="s">
        <v>21</v>
      </c>
      <c r="O5233">
        <v>26</v>
      </c>
      <c r="P5233">
        <v>66</v>
      </c>
      <c r="Q5233">
        <v>92</v>
      </c>
      <c r="R5233" t="str" cm="1">
        <f t="array" ref="R5233">_xlfn.IFS(Restaurant_Data[[#This Row],[Total Reservations]]&lt;=50, "Low", Restaurant_Data[[#This Row],[Total Reservations]]&lt;=100, "Medium", Restaurant_Data[[#This Row],[Total Reservations]]&lt;=200, "High")</f>
        <v>Medium</v>
      </c>
      <c r="S5233" s="4">
        <v>747709.39</v>
      </c>
      <c r="T5233" t="str" cm="1">
        <f t="array" ref="T5233">_xlfn.IFS(Restaurant_Data[[#This Row],[Revenue]]&lt;= 500000, "Low Income", Restaurant_Data[[#This Row],[Revenue]]&lt;=1000000, "Middle Income", Restaurant_Data[[#This Row],[Revenue]] &lt;= 2000000, "High Income")</f>
        <v>Middle Income</v>
      </c>
    </row>
    <row r="5234" spans="1:20" x14ac:dyDescent="0.35">
      <c r="A5234" s="1" t="s">
        <v>5261</v>
      </c>
      <c r="B5234" s="1" t="s">
        <v>34</v>
      </c>
      <c r="C5234" s="1" t="s">
        <v>37</v>
      </c>
      <c r="D5234">
        <v>4.2</v>
      </c>
      <c r="E5234">
        <v>54</v>
      </c>
      <c r="F5234">
        <v>65.45</v>
      </c>
      <c r="G5234">
        <v>2651</v>
      </c>
      <c r="H5234">
        <v>33187</v>
      </c>
      <c r="I5234">
        <v>18</v>
      </c>
      <c r="J5234">
        <v>869</v>
      </c>
      <c r="K5234">
        <v>199.17</v>
      </c>
      <c r="L5234">
        <v>2.2999999999999998</v>
      </c>
      <c r="M5234">
        <v>3</v>
      </c>
      <c r="N5234" s="1" t="s">
        <v>21</v>
      </c>
      <c r="O5234">
        <v>5</v>
      </c>
      <c r="P5234">
        <v>52</v>
      </c>
      <c r="Q5234">
        <v>57</v>
      </c>
      <c r="R5234" t="str" cm="1">
        <f t="array" ref="R5234">_xlfn.IFS(Restaurant_Data[[#This Row],[Total Reservations]]&lt;=50, "Low", Restaurant_Data[[#This Row],[Total Reservations]]&lt;=100, "Medium", Restaurant_Data[[#This Row],[Total Reservations]]&lt;=200, "High")</f>
        <v>Medium</v>
      </c>
      <c r="S5234" s="4">
        <v>805766.2</v>
      </c>
      <c r="T5234" t="str" cm="1">
        <f t="array" ref="T5234">_xlfn.IFS(Restaurant_Data[[#This Row],[Revenue]]&lt;= 500000, "Low Income", Restaurant_Data[[#This Row],[Revenue]]&lt;=1000000, "Middle Income", Restaurant_Data[[#This Row],[Revenue]] &lt;= 2000000, "High Income")</f>
        <v>Middle Income</v>
      </c>
    </row>
    <row r="5235" spans="1:20" x14ac:dyDescent="0.35">
      <c r="A5235" s="1" t="s">
        <v>5262</v>
      </c>
      <c r="B5235" s="1" t="s">
        <v>34</v>
      </c>
      <c r="C5235" s="1" t="s">
        <v>31</v>
      </c>
      <c r="D5235">
        <v>4.5999999999999996</v>
      </c>
      <c r="E5235">
        <v>53</v>
      </c>
      <c r="F5235">
        <v>36.32</v>
      </c>
      <c r="G5235">
        <v>3567</v>
      </c>
      <c r="H5235">
        <v>41644</v>
      </c>
      <c r="I5235">
        <v>14</v>
      </c>
      <c r="J5235">
        <v>666</v>
      </c>
      <c r="K5235">
        <v>55.34</v>
      </c>
      <c r="L5235">
        <v>1.8</v>
      </c>
      <c r="M5235">
        <v>8.8000000000000007</v>
      </c>
      <c r="N5235" s="1" t="s">
        <v>21</v>
      </c>
      <c r="O5235">
        <v>38</v>
      </c>
      <c r="P5235">
        <v>10</v>
      </c>
      <c r="Q5235">
        <v>48</v>
      </c>
      <c r="R5235" t="str" cm="1">
        <f t="array" ref="R5235">_xlfn.IFS(Restaurant_Data[[#This Row],[Total Reservations]]&lt;=50, "Low", Restaurant_Data[[#This Row],[Total Reservations]]&lt;=100, "Medium", Restaurant_Data[[#This Row],[Total Reservations]]&lt;=200, "High")</f>
        <v>Low</v>
      </c>
      <c r="S5235" s="4">
        <v>451374.3</v>
      </c>
      <c r="T5235" t="str" cm="1">
        <f t="array" ref="T5235">_xlfn.IFS(Restaurant_Data[[#This Row],[Revenue]]&lt;= 500000, "Low Income", Restaurant_Data[[#This Row],[Revenue]]&lt;=1000000, "Middle Income", Restaurant_Data[[#This Row],[Revenue]] &lt;= 2000000, "High Income")</f>
        <v>Low Income</v>
      </c>
    </row>
    <row r="5236" spans="1:20" x14ac:dyDescent="0.35">
      <c r="A5236" s="1" t="s">
        <v>5263</v>
      </c>
      <c r="B5236" s="1" t="s">
        <v>34</v>
      </c>
      <c r="C5236" s="1" t="s">
        <v>42</v>
      </c>
      <c r="D5236">
        <v>3.9</v>
      </c>
      <c r="E5236">
        <v>65</v>
      </c>
      <c r="F5236">
        <v>44.28</v>
      </c>
      <c r="G5236">
        <v>2702</v>
      </c>
      <c r="H5236">
        <v>28203</v>
      </c>
      <c r="I5236">
        <v>17</v>
      </c>
      <c r="J5236">
        <v>466</v>
      </c>
      <c r="K5236">
        <v>100.94</v>
      </c>
      <c r="L5236">
        <v>3.2</v>
      </c>
      <c r="M5236">
        <v>9.1999999999999993</v>
      </c>
      <c r="N5236" s="1" t="s">
        <v>21</v>
      </c>
      <c r="O5236">
        <v>4</v>
      </c>
      <c r="P5236">
        <v>11</v>
      </c>
      <c r="Q5236">
        <v>15</v>
      </c>
      <c r="R5236" t="str" cm="1">
        <f t="array" ref="R5236">_xlfn.IFS(Restaurant_Data[[#This Row],[Total Reservations]]&lt;=50, "Low", Restaurant_Data[[#This Row],[Total Reservations]]&lt;=100, "Medium", Restaurant_Data[[#This Row],[Total Reservations]]&lt;=200, "High")</f>
        <v>Low</v>
      </c>
      <c r="S5236" s="4">
        <v>660585.15</v>
      </c>
      <c r="T5236" t="str" cm="1">
        <f t="array" ref="T5236">_xlfn.IFS(Restaurant_Data[[#This Row],[Revenue]]&lt;= 500000, "Low Income", Restaurant_Data[[#This Row],[Revenue]]&lt;=1000000, "Middle Income", Restaurant_Data[[#This Row],[Revenue]] &lt;= 2000000, "High Income")</f>
        <v>Middle Income</v>
      </c>
    </row>
    <row r="5237" spans="1:20" x14ac:dyDescent="0.35">
      <c r="A5237" s="1" t="s">
        <v>5264</v>
      </c>
      <c r="B5237" s="1" t="s">
        <v>34</v>
      </c>
      <c r="C5237" s="1" t="s">
        <v>24</v>
      </c>
      <c r="D5237">
        <v>3.9</v>
      </c>
      <c r="E5237">
        <v>59</v>
      </c>
      <c r="F5237">
        <v>27.88</v>
      </c>
      <c r="G5237">
        <v>2709</v>
      </c>
      <c r="H5237">
        <v>26652</v>
      </c>
      <c r="I5237">
        <v>8</v>
      </c>
      <c r="J5237">
        <v>909</v>
      </c>
      <c r="K5237">
        <v>110.6</v>
      </c>
      <c r="L5237">
        <v>4.5</v>
      </c>
      <c r="M5237">
        <v>1.4</v>
      </c>
      <c r="N5237" s="1" t="s">
        <v>21</v>
      </c>
      <c r="O5237">
        <v>57</v>
      </c>
      <c r="P5237">
        <v>41</v>
      </c>
      <c r="Q5237">
        <v>98</v>
      </c>
      <c r="R5237" t="str" cm="1">
        <f t="array" ref="R5237">_xlfn.IFS(Restaurant_Data[[#This Row],[Total Reservations]]&lt;=50, "Low", Restaurant_Data[[#This Row],[Total Reservations]]&lt;=100, "Medium", Restaurant_Data[[#This Row],[Total Reservations]]&lt;=200, "High")</f>
        <v>Medium</v>
      </c>
      <c r="S5237" s="4">
        <v>381133.82</v>
      </c>
      <c r="T5237" t="str" cm="1">
        <f t="array" ref="T5237">_xlfn.IFS(Restaurant_Data[[#This Row],[Revenue]]&lt;= 500000, "Low Income", Restaurant_Data[[#This Row],[Revenue]]&lt;=1000000, "Middle Income", Restaurant_Data[[#This Row],[Revenue]] &lt;= 2000000, "High Income")</f>
        <v>Low Income</v>
      </c>
    </row>
    <row r="5238" spans="1:20" x14ac:dyDescent="0.35">
      <c r="A5238" s="1" t="s">
        <v>5265</v>
      </c>
      <c r="B5238" s="1" t="s">
        <v>19</v>
      </c>
      <c r="C5238" s="1" t="s">
        <v>20</v>
      </c>
      <c r="D5238">
        <v>4.8</v>
      </c>
      <c r="E5238">
        <v>38</v>
      </c>
      <c r="F5238">
        <v>69.58</v>
      </c>
      <c r="G5238">
        <v>1984</v>
      </c>
      <c r="H5238">
        <v>23781</v>
      </c>
      <c r="I5238">
        <v>15</v>
      </c>
      <c r="J5238">
        <v>73</v>
      </c>
      <c r="K5238">
        <v>112.02</v>
      </c>
      <c r="L5238">
        <v>6.3</v>
      </c>
      <c r="M5238">
        <v>6.7</v>
      </c>
      <c r="N5238" s="1" t="s">
        <v>27</v>
      </c>
      <c r="O5238">
        <v>35</v>
      </c>
      <c r="P5238">
        <v>24</v>
      </c>
      <c r="Q5238">
        <v>59</v>
      </c>
      <c r="R5238" t="str" cm="1">
        <f t="array" ref="R5238">_xlfn.IFS(Restaurant_Data[[#This Row],[Total Reservations]]&lt;=50, "Low", Restaurant_Data[[#This Row],[Total Reservations]]&lt;=100, "Medium", Restaurant_Data[[#This Row],[Total Reservations]]&lt;=200, "High")</f>
        <v>Medium</v>
      </c>
      <c r="S5238" s="4">
        <v>608961.03</v>
      </c>
      <c r="T5238" t="str" cm="1">
        <f t="array" ref="T5238">_xlfn.IFS(Restaurant_Data[[#This Row],[Revenue]]&lt;= 500000, "Low Income", Restaurant_Data[[#This Row],[Revenue]]&lt;=1000000, "Middle Income", Restaurant_Data[[#This Row],[Revenue]] &lt;= 2000000, "High Income")</f>
        <v>Middle Income</v>
      </c>
    </row>
    <row r="5239" spans="1:20" x14ac:dyDescent="0.35">
      <c r="A5239" s="1" t="s">
        <v>5266</v>
      </c>
      <c r="B5239" s="1" t="s">
        <v>19</v>
      </c>
      <c r="C5239" s="1" t="s">
        <v>26</v>
      </c>
      <c r="D5239">
        <v>4.8</v>
      </c>
      <c r="E5239">
        <v>45</v>
      </c>
      <c r="F5239">
        <v>47.02</v>
      </c>
      <c r="G5239">
        <v>2846</v>
      </c>
      <c r="H5239">
        <v>32295</v>
      </c>
      <c r="I5239">
        <v>17</v>
      </c>
      <c r="J5239">
        <v>481</v>
      </c>
      <c r="K5239">
        <v>109.71</v>
      </c>
      <c r="L5239">
        <v>7.5</v>
      </c>
      <c r="M5239">
        <v>7.7</v>
      </c>
      <c r="N5239" s="1" t="s">
        <v>21</v>
      </c>
      <c r="O5239">
        <v>23</v>
      </c>
      <c r="P5239">
        <v>20</v>
      </c>
      <c r="Q5239">
        <v>43</v>
      </c>
      <c r="R5239" t="str" cm="1">
        <f t="array" ref="R5239">_xlfn.IFS(Restaurant_Data[[#This Row],[Total Reservations]]&lt;=50, "Low", Restaurant_Data[[#This Row],[Total Reservations]]&lt;=100, "Medium", Restaurant_Data[[#This Row],[Total Reservations]]&lt;=200, "High")</f>
        <v>Low</v>
      </c>
      <c r="S5239" s="4">
        <v>496849.71</v>
      </c>
      <c r="T5239" t="str" cm="1">
        <f t="array" ref="T5239">_xlfn.IFS(Restaurant_Data[[#This Row],[Revenue]]&lt;= 500000, "Low Income", Restaurant_Data[[#This Row],[Revenue]]&lt;=1000000, "Middle Income", Restaurant_Data[[#This Row],[Revenue]] &lt;= 2000000, "High Income")</f>
        <v>Low Income</v>
      </c>
    </row>
    <row r="5240" spans="1:20" x14ac:dyDescent="0.35">
      <c r="A5240" s="1" t="s">
        <v>5267</v>
      </c>
      <c r="B5240" s="1" t="s">
        <v>34</v>
      </c>
      <c r="C5240" s="1" t="s">
        <v>37</v>
      </c>
      <c r="D5240">
        <v>3.5</v>
      </c>
      <c r="E5240">
        <v>69</v>
      </c>
      <c r="F5240">
        <v>60.72</v>
      </c>
      <c r="G5240">
        <v>939</v>
      </c>
      <c r="H5240">
        <v>16303</v>
      </c>
      <c r="I5240">
        <v>11</v>
      </c>
      <c r="J5240">
        <v>336</v>
      </c>
      <c r="K5240">
        <v>117.91</v>
      </c>
      <c r="L5240">
        <v>3</v>
      </c>
      <c r="M5240">
        <v>9.6</v>
      </c>
      <c r="N5240" s="1" t="s">
        <v>27</v>
      </c>
      <c r="O5240">
        <v>38</v>
      </c>
      <c r="P5240">
        <v>64</v>
      </c>
      <c r="Q5240">
        <v>102</v>
      </c>
      <c r="R5240" t="str" cm="1">
        <f t="array" ref="R5240">_xlfn.IFS(Restaurant_Data[[#This Row],[Total Reservations]]&lt;=50, "Low", Restaurant_Data[[#This Row],[Total Reservations]]&lt;=100, "Medium", Restaurant_Data[[#This Row],[Total Reservations]]&lt;=200, "High")</f>
        <v>High</v>
      </c>
      <c r="S5240" s="4">
        <v>943929.01</v>
      </c>
      <c r="T5240" t="str" cm="1">
        <f t="array" ref="T5240">_xlfn.IFS(Restaurant_Data[[#This Row],[Revenue]]&lt;= 500000, "Low Income", Restaurant_Data[[#This Row],[Revenue]]&lt;=1000000, "Middle Income", Restaurant_Data[[#This Row],[Revenue]] &lt;= 2000000, "High Income")</f>
        <v>Middle Income</v>
      </c>
    </row>
    <row r="5241" spans="1:20" x14ac:dyDescent="0.35">
      <c r="A5241" s="1" t="s">
        <v>5268</v>
      </c>
      <c r="B5241" s="1" t="s">
        <v>23</v>
      </c>
      <c r="C5241" s="1" t="s">
        <v>26</v>
      </c>
      <c r="D5241">
        <v>3.4</v>
      </c>
      <c r="E5241">
        <v>86</v>
      </c>
      <c r="F5241">
        <v>50.46</v>
      </c>
      <c r="G5241">
        <v>3434</v>
      </c>
      <c r="H5241">
        <v>33491</v>
      </c>
      <c r="I5241">
        <v>6</v>
      </c>
      <c r="J5241">
        <v>131</v>
      </c>
      <c r="K5241">
        <v>115.68</v>
      </c>
      <c r="L5241">
        <v>8.4</v>
      </c>
      <c r="M5241">
        <v>3.3</v>
      </c>
      <c r="N5241" s="1" t="s">
        <v>27</v>
      </c>
      <c r="O5241">
        <v>37</v>
      </c>
      <c r="P5241">
        <v>77</v>
      </c>
      <c r="Q5241">
        <v>114</v>
      </c>
      <c r="R5241" t="str" cm="1">
        <f t="array" ref="R5241">_xlfn.IFS(Restaurant_Data[[#This Row],[Total Reservations]]&lt;=50, "Low", Restaurant_Data[[#This Row],[Total Reservations]]&lt;=100, "Medium", Restaurant_Data[[#This Row],[Total Reservations]]&lt;=200, "High")</f>
        <v>High</v>
      </c>
      <c r="S5241" s="4">
        <v>975053.63</v>
      </c>
      <c r="T5241" t="str" cm="1">
        <f t="array" ref="T5241">_xlfn.IFS(Restaurant_Data[[#This Row],[Revenue]]&lt;= 500000, "Low Income", Restaurant_Data[[#This Row],[Revenue]]&lt;=1000000, "Middle Income", Restaurant_Data[[#This Row],[Revenue]] &lt;= 2000000, "High Income")</f>
        <v>Middle Income</v>
      </c>
    </row>
    <row r="5242" spans="1:20" x14ac:dyDescent="0.35">
      <c r="A5242" s="1" t="s">
        <v>5269</v>
      </c>
      <c r="B5242" s="1" t="s">
        <v>34</v>
      </c>
      <c r="C5242" s="1" t="s">
        <v>20</v>
      </c>
      <c r="D5242">
        <v>4</v>
      </c>
      <c r="E5242">
        <v>67</v>
      </c>
      <c r="F5242">
        <v>67.34</v>
      </c>
      <c r="G5242">
        <v>3936</v>
      </c>
      <c r="H5242">
        <v>41514</v>
      </c>
      <c r="I5242">
        <v>19</v>
      </c>
      <c r="J5242">
        <v>304</v>
      </c>
      <c r="K5242">
        <v>271.02</v>
      </c>
      <c r="L5242">
        <v>1.3</v>
      </c>
      <c r="M5242">
        <v>6.1</v>
      </c>
      <c r="N5242" s="1" t="s">
        <v>21</v>
      </c>
      <c r="O5242">
        <v>41</v>
      </c>
      <c r="P5242">
        <v>46</v>
      </c>
      <c r="Q5242">
        <v>87</v>
      </c>
      <c r="R5242" t="str" cm="1">
        <f t="array" ref="R5242">_xlfn.IFS(Restaurant_Data[[#This Row],[Total Reservations]]&lt;=50, "Low", Restaurant_Data[[#This Row],[Total Reservations]]&lt;=100, "Medium", Restaurant_Data[[#This Row],[Total Reservations]]&lt;=200, "High")</f>
        <v>Medium</v>
      </c>
      <c r="S5242" s="4">
        <v>1025226.1</v>
      </c>
      <c r="T5242" t="str" cm="1">
        <f t="array" ref="T5242">_xlfn.IFS(Restaurant_Data[[#This Row],[Revenue]]&lt;= 500000, "Low Income", Restaurant_Data[[#This Row],[Revenue]]&lt;=1000000, "Middle Income", Restaurant_Data[[#This Row],[Revenue]] &lt;= 2000000, "High Income")</f>
        <v>High Income</v>
      </c>
    </row>
    <row r="5243" spans="1:20" x14ac:dyDescent="0.35">
      <c r="A5243" s="1" t="s">
        <v>5270</v>
      </c>
      <c r="B5243" s="1" t="s">
        <v>34</v>
      </c>
      <c r="C5243" s="1" t="s">
        <v>42</v>
      </c>
      <c r="D5243">
        <v>4.8</v>
      </c>
      <c r="E5243">
        <v>64</v>
      </c>
      <c r="F5243">
        <v>42.4</v>
      </c>
      <c r="G5243">
        <v>3118</v>
      </c>
      <c r="H5243">
        <v>32248</v>
      </c>
      <c r="I5243">
        <v>16</v>
      </c>
      <c r="J5243">
        <v>584</v>
      </c>
      <c r="K5243">
        <v>129.91</v>
      </c>
      <c r="L5243">
        <v>5</v>
      </c>
      <c r="M5243">
        <v>8</v>
      </c>
      <c r="N5243" s="1" t="s">
        <v>27</v>
      </c>
      <c r="O5243">
        <v>23</v>
      </c>
      <c r="P5243">
        <v>22</v>
      </c>
      <c r="Q5243">
        <v>45</v>
      </c>
      <c r="R5243" t="str" cm="1">
        <f t="array" ref="R5243">_xlfn.IFS(Restaurant_Data[[#This Row],[Total Reservations]]&lt;=50, "Low", Restaurant_Data[[#This Row],[Total Reservations]]&lt;=100, "Medium", Restaurant_Data[[#This Row],[Total Reservations]]&lt;=200, "High")</f>
        <v>Low</v>
      </c>
      <c r="S5243" s="4">
        <v>626143.80000000005</v>
      </c>
      <c r="T5243" t="str" cm="1">
        <f t="array" ref="T5243">_xlfn.IFS(Restaurant_Data[[#This Row],[Revenue]]&lt;= 500000, "Low Income", Restaurant_Data[[#This Row],[Revenue]]&lt;=1000000, "Middle Income", Restaurant_Data[[#This Row],[Revenue]] &lt;= 2000000, "High Income")</f>
        <v>Middle Income</v>
      </c>
    </row>
    <row r="5244" spans="1:20" x14ac:dyDescent="0.35">
      <c r="A5244" s="1" t="s">
        <v>5271</v>
      </c>
      <c r="B5244" s="1" t="s">
        <v>23</v>
      </c>
      <c r="C5244" s="1" t="s">
        <v>42</v>
      </c>
      <c r="D5244">
        <v>3.6</v>
      </c>
      <c r="E5244">
        <v>89</v>
      </c>
      <c r="F5244">
        <v>36.299999999999997</v>
      </c>
      <c r="G5244">
        <v>6135</v>
      </c>
      <c r="H5244">
        <v>66668</v>
      </c>
      <c r="I5244">
        <v>12</v>
      </c>
      <c r="J5244">
        <v>376</v>
      </c>
      <c r="K5244">
        <v>137.44</v>
      </c>
      <c r="L5244">
        <v>6.7</v>
      </c>
      <c r="M5244">
        <v>2.2999999999999998</v>
      </c>
      <c r="N5244" s="1" t="s">
        <v>21</v>
      </c>
      <c r="O5244">
        <v>81</v>
      </c>
      <c r="P5244">
        <v>42</v>
      </c>
      <c r="Q5244">
        <v>123</v>
      </c>
      <c r="R5244" t="str" cm="1">
        <f t="array" ref="R5244">_xlfn.IFS(Restaurant_Data[[#This Row],[Total Reservations]]&lt;=50, "Low", Restaurant_Data[[#This Row],[Total Reservations]]&lt;=100, "Medium", Restaurant_Data[[#This Row],[Total Reservations]]&lt;=200, "High")</f>
        <v>High</v>
      </c>
      <c r="S5244" s="4">
        <v>741776.1</v>
      </c>
      <c r="T5244" t="str" cm="1">
        <f t="array" ref="T5244">_xlfn.IFS(Restaurant_Data[[#This Row],[Revenue]]&lt;= 500000, "Low Income", Restaurant_Data[[#This Row],[Revenue]]&lt;=1000000, "Middle Income", Restaurant_Data[[#This Row],[Revenue]] &lt;= 2000000, "High Income")</f>
        <v>Middle Income</v>
      </c>
    </row>
    <row r="5245" spans="1:20" x14ac:dyDescent="0.35">
      <c r="A5245" s="1" t="s">
        <v>5272</v>
      </c>
      <c r="B5245" s="1" t="s">
        <v>19</v>
      </c>
      <c r="C5245" s="1" t="s">
        <v>20</v>
      </c>
      <c r="D5245">
        <v>4.3</v>
      </c>
      <c r="E5245">
        <v>38</v>
      </c>
      <c r="F5245">
        <v>65.680000000000007</v>
      </c>
      <c r="G5245">
        <v>1829</v>
      </c>
      <c r="H5245">
        <v>21695</v>
      </c>
      <c r="I5245">
        <v>15</v>
      </c>
      <c r="J5245">
        <v>547</v>
      </c>
      <c r="K5245">
        <v>116.54</v>
      </c>
      <c r="L5245">
        <v>3.6</v>
      </c>
      <c r="M5245">
        <v>8.6999999999999993</v>
      </c>
      <c r="N5245" s="1" t="s">
        <v>21</v>
      </c>
      <c r="O5245">
        <v>4</v>
      </c>
      <c r="P5245">
        <v>4</v>
      </c>
      <c r="Q5245">
        <v>8</v>
      </c>
      <c r="R5245" t="str" cm="1">
        <f t="array" ref="R5245">_xlfn.IFS(Restaurant_Data[[#This Row],[Total Reservations]]&lt;=50, "Low", Restaurant_Data[[#This Row],[Total Reservations]]&lt;=100, "Medium", Restaurant_Data[[#This Row],[Total Reservations]]&lt;=200, "High")</f>
        <v>Low</v>
      </c>
      <c r="S5245" s="4">
        <v>573186.65</v>
      </c>
      <c r="T5245" t="str" cm="1">
        <f t="array" ref="T5245">_xlfn.IFS(Restaurant_Data[[#This Row],[Revenue]]&lt;= 500000, "Low Income", Restaurant_Data[[#This Row],[Revenue]]&lt;=1000000, "Middle Income", Restaurant_Data[[#This Row],[Revenue]] &lt;= 2000000, "High Income")</f>
        <v>Middle Income</v>
      </c>
    </row>
    <row r="5246" spans="1:20" x14ac:dyDescent="0.35">
      <c r="A5246" s="1" t="s">
        <v>5273</v>
      </c>
      <c r="B5246" s="1" t="s">
        <v>34</v>
      </c>
      <c r="C5246" s="1" t="s">
        <v>31</v>
      </c>
      <c r="D5246">
        <v>4.4000000000000004</v>
      </c>
      <c r="E5246">
        <v>55</v>
      </c>
      <c r="F5246">
        <v>34.229999999999997</v>
      </c>
      <c r="G5246">
        <v>3084</v>
      </c>
      <c r="H5246">
        <v>38084</v>
      </c>
      <c r="I5246">
        <v>11</v>
      </c>
      <c r="J5246">
        <v>633</v>
      </c>
      <c r="K5246">
        <v>291.89</v>
      </c>
      <c r="L5246">
        <v>7.2</v>
      </c>
      <c r="M5246">
        <v>4.5999999999999996</v>
      </c>
      <c r="N5246" s="1" t="s">
        <v>27</v>
      </c>
      <c r="O5246">
        <v>3</v>
      </c>
      <c r="P5246">
        <v>39</v>
      </c>
      <c r="Q5246">
        <v>42</v>
      </c>
      <c r="R5246" t="str" cm="1">
        <f t="array" ref="R5246">_xlfn.IFS(Restaurant_Data[[#This Row],[Total Reservations]]&lt;=50, "Low", Restaurant_Data[[#This Row],[Total Reservations]]&lt;=100, "Medium", Restaurant_Data[[#This Row],[Total Reservations]]&lt;=200, "High")</f>
        <v>Low</v>
      </c>
      <c r="S5246" s="4">
        <v>438434.21</v>
      </c>
      <c r="T5246" t="str" cm="1">
        <f t="array" ref="T5246">_xlfn.IFS(Restaurant_Data[[#This Row],[Revenue]]&lt;= 500000, "Low Income", Restaurant_Data[[#This Row],[Revenue]]&lt;=1000000, "Middle Income", Restaurant_Data[[#This Row],[Revenue]] &lt;= 2000000, "High Income")</f>
        <v>Low Income</v>
      </c>
    </row>
    <row r="5247" spans="1:20" x14ac:dyDescent="0.35">
      <c r="A5247" s="1" t="s">
        <v>5274</v>
      </c>
      <c r="B5247" s="1" t="s">
        <v>34</v>
      </c>
      <c r="C5247" s="1" t="s">
        <v>20</v>
      </c>
      <c r="D5247">
        <v>4.5999999999999996</v>
      </c>
      <c r="E5247">
        <v>55</v>
      </c>
      <c r="F5247">
        <v>69.510000000000005</v>
      </c>
      <c r="G5247">
        <v>1831</v>
      </c>
      <c r="H5247">
        <v>20283</v>
      </c>
      <c r="I5247">
        <v>7</v>
      </c>
      <c r="J5247">
        <v>679</v>
      </c>
      <c r="K5247">
        <v>183.87</v>
      </c>
      <c r="L5247">
        <v>8.8000000000000007</v>
      </c>
      <c r="M5247">
        <v>6.8</v>
      </c>
      <c r="N5247" s="1" t="s">
        <v>27</v>
      </c>
      <c r="O5247">
        <v>34</v>
      </c>
      <c r="P5247">
        <v>4</v>
      </c>
      <c r="Q5247">
        <v>38</v>
      </c>
      <c r="R5247" t="str" cm="1">
        <f t="array" ref="R5247">_xlfn.IFS(Restaurant_Data[[#This Row],[Total Reservations]]&lt;=50, "Low", Restaurant_Data[[#This Row],[Total Reservations]]&lt;=100, "Medium", Restaurant_Data[[#This Row],[Total Reservations]]&lt;=200, "High")</f>
        <v>Low</v>
      </c>
      <c r="S5247" s="4">
        <v>859807.98</v>
      </c>
      <c r="T5247" t="str" cm="1">
        <f t="array" ref="T5247">_xlfn.IFS(Restaurant_Data[[#This Row],[Revenue]]&lt;= 500000, "Low Income", Restaurant_Data[[#This Row],[Revenue]]&lt;=1000000, "Middle Income", Restaurant_Data[[#This Row],[Revenue]] &lt;= 2000000, "High Income")</f>
        <v>Middle Income</v>
      </c>
    </row>
    <row r="5248" spans="1:20" x14ac:dyDescent="0.35">
      <c r="A5248" s="1" t="s">
        <v>5275</v>
      </c>
      <c r="B5248" s="1" t="s">
        <v>19</v>
      </c>
      <c r="C5248" s="1" t="s">
        <v>37</v>
      </c>
      <c r="D5248">
        <v>4.0999999999999996</v>
      </c>
      <c r="E5248">
        <v>40</v>
      </c>
      <c r="F5248">
        <v>58.52</v>
      </c>
      <c r="G5248">
        <v>3679</v>
      </c>
      <c r="H5248">
        <v>44296</v>
      </c>
      <c r="I5248">
        <v>10</v>
      </c>
      <c r="J5248">
        <v>448</v>
      </c>
      <c r="K5248">
        <v>202.64</v>
      </c>
      <c r="L5248">
        <v>1.8</v>
      </c>
      <c r="M5248">
        <v>1.4</v>
      </c>
      <c r="N5248" s="1" t="s">
        <v>21</v>
      </c>
      <c r="O5248">
        <v>21</v>
      </c>
      <c r="P5248">
        <v>1</v>
      </c>
      <c r="Q5248">
        <v>22</v>
      </c>
      <c r="R5248" t="str" cm="1">
        <f t="array" ref="R5248">_xlfn.IFS(Restaurant_Data[[#This Row],[Total Reservations]]&lt;=50, "Low", Restaurant_Data[[#This Row],[Total Reservations]]&lt;=100, "Medium", Restaurant_Data[[#This Row],[Total Reservations]]&lt;=200, "High")</f>
        <v>Low</v>
      </c>
      <c r="S5248" s="4">
        <v>534151.93999999994</v>
      </c>
      <c r="T5248" t="str" cm="1">
        <f t="array" ref="T5248">_xlfn.IFS(Restaurant_Data[[#This Row],[Revenue]]&lt;= 500000, "Low Income", Restaurant_Data[[#This Row],[Revenue]]&lt;=1000000, "Middle Income", Restaurant_Data[[#This Row],[Revenue]] &lt;= 2000000, "High Income")</f>
        <v>Middle Income</v>
      </c>
    </row>
    <row r="5249" spans="1:20" x14ac:dyDescent="0.35">
      <c r="A5249" s="1" t="s">
        <v>5276</v>
      </c>
      <c r="B5249" s="1" t="s">
        <v>19</v>
      </c>
      <c r="C5249" s="1" t="s">
        <v>24</v>
      </c>
      <c r="D5249">
        <v>3.8</v>
      </c>
      <c r="E5249">
        <v>49</v>
      </c>
      <c r="F5249">
        <v>27.84</v>
      </c>
      <c r="G5249">
        <v>3000</v>
      </c>
      <c r="H5249">
        <v>29795</v>
      </c>
      <c r="I5249">
        <v>19</v>
      </c>
      <c r="J5249">
        <v>599</v>
      </c>
      <c r="K5249">
        <v>233.87</v>
      </c>
      <c r="L5249">
        <v>5.6</v>
      </c>
      <c r="M5249">
        <v>3</v>
      </c>
      <c r="N5249" s="1" t="s">
        <v>21</v>
      </c>
      <c r="O5249">
        <v>4</v>
      </c>
      <c r="P5249">
        <v>37</v>
      </c>
      <c r="Q5249">
        <v>41</v>
      </c>
      <c r="R5249" t="str" cm="1">
        <f t="array" ref="R5249">_xlfn.IFS(Restaurant_Data[[#This Row],[Total Reservations]]&lt;=50, "Low", Restaurant_Data[[#This Row],[Total Reservations]]&lt;=100, "Medium", Restaurant_Data[[#This Row],[Total Reservations]]&lt;=200, "High")</f>
        <v>Low</v>
      </c>
      <c r="S5249" s="4">
        <v>330380.23</v>
      </c>
      <c r="T5249" t="str" cm="1">
        <f t="array" ref="T5249">_xlfn.IFS(Restaurant_Data[[#This Row],[Revenue]]&lt;= 500000, "Low Income", Restaurant_Data[[#This Row],[Revenue]]&lt;=1000000, "Middle Income", Restaurant_Data[[#This Row],[Revenue]] &lt;= 2000000, "High Income")</f>
        <v>Low Income</v>
      </c>
    </row>
    <row r="5250" spans="1:20" x14ac:dyDescent="0.35">
      <c r="A5250" s="1" t="s">
        <v>5277</v>
      </c>
      <c r="B5250" s="1" t="s">
        <v>23</v>
      </c>
      <c r="C5250" s="1" t="s">
        <v>26</v>
      </c>
      <c r="D5250">
        <v>4.9000000000000004</v>
      </c>
      <c r="E5250">
        <v>72</v>
      </c>
      <c r="F5250">
        <v>48.73</v>
      </c>
      <c r="G5250">
        <v>6592</v>
      </c>
      <c r="H5250">
        <v>71147</v>
      </c>
      <c r="I5250">
        <v>5</v>
      </c>
      <c r="J5250">
        <v>205</v>
      </c>
      <c r="K5250">
        <v>133.43</v>
      </c>
      <c r="L5250">
        <v>1.2</v>
      </c>
      <c r="M5250">
        <v>5.3</v>
      </c>
      <c r="N5250" s="1" t="s">
        <v>21</v>
      </c>
      <c r="O5250">
        <v>44</v>
      </c>
      <c r="P5250">
        <v>69</v>
      </c>
      <c r="Q5250">
        <v>113</v>
      </c>
      <c r="R5250" t="str" cm="1">
        <f t="array" ref="R5250">_xlfn.IFS(Restaurant_Data[[#This Row],[Total Reservations]]&lt;=50, "Low", Restaurant_Data[[#This Row],[Total Reservations]]&lt;=100, "Medium", Restaurant_Data[[#This Row],[Total Reservations]]&lt;=200, "High")</f>
        <v>High</v>
      </c>
      <c r="S5250" s="4">
        <v>795986.48</v>
      </c>
      <c r="T5250" t="str" cm="1">
        <f t="array" ref="T5250">_xlfn.IFS(Restaurant_Data[[#This Row],[Revenue]]&lt;= 500000, "Low Income", Restaurant_Data[[#This Row],[Revenue]]&lt;=1000000, "Middle Income", Restaurant_Data[[#This Row],[Revenue]] &lt;= 2000000, "High Income")</f>
        <v>Middle Income</v>
      </c>
    </row>
    <row r="5251" spans="1:20" x14ac:dyDescent="0.35">
      <c r="A5251" s="1" t="s">
        <v>5278</v>
      </c>
      <c r="B5251" s="1" t="s">
        <v>19</v>
      </c>
      <c r="C5251" s="1" t="s">
        <v>26</v>
      </c>
      <c r="D5251">
        <v>4.2</v>
      </c>
      <c r="E5251">
        <v>41</v>
      </c>
      <c r="F5251">
        <v>46.8</v>
      </c>
      <c r="G5251">
        <v>2037</v>
      </c>
      <c r="H5251">
        <v>22780</v>
      </c>
      <c r="I5251">
        <v>17</v>
      </c>
      <c r="J5251">
        <v>908</v>
      </c>
      <c r="K5251">
        <v>292.2</v>
      </c>
      <c r="L5251">
        <v>3.5</v>
      </c>
      <c r="M5251">
        <v>3.6</v>
      </c>
      <c r="N5251" s="1" t="s">
        <v>21</v>
      </c>
      <c r="O5251">
        <v>5</v>
      </c>
      <c r="P5251">
        <v>16</v>
      </c>
      <c r="Q5251">
        <v>21</v>
      </c>
      <c r="R5251" t="str" cm="1">
        <f t="array" ref="R5251">_xlfn.IFS(Restaurant_Data[[#This Row],[Total Reservations]]&lt;=50, "Low", Restaurant_Data[[#This Row],[Total Reservations]]&lt;=100, "Medium", Restaurant_Data[[#This Row],[Total Reservations]]&lt;=200, "High")</f>
        <v>Low</v>
      </c>
      <c r="S5251" s="4">
        <v>447760.5</v>
      </c>
      <c r="T5251" t="str" cm="1">
        <f t="array" ref="T5251">_xlfn.IFS(Restaurant_Data[[#This Row],[Revenue]]&lt;= 500000, "Low Income", Restaurant_Data[[#This Row],[Revenue]]&lt;=1000000, "Middle Income", Restaurant_Data[[#This Row],[Revenue]] &lt;= 2000000, "High Income")</f>
        <v>Low Income</v>
      </c>
    </row>
    <row r="5252" spans="1:20" x14ac:dyDescent="0.35">
      <c r="A5252" s="1" t="s">
        <v>5279</v>
      </c>
      <c r="B5252" s="1" t="s">
        <v>19</v>
      </c>
      <c r="C5252" s="1" t="s">
        <v>42</v>
      </c>
      <c r="D5252">
        <v>4.5</v>
      </c>
      <c r="E5252">
        <v>44</v>
      </c>
      <c r="F5252">
        <v>39.44</v>
      </c>
      <c r="G5252">
        <v>2172</v>
      </c>
      <c r="H5252">
        <v>22884</v>
      </c>
      <c r="I5252">
        <v>19</v>
      </c>
      <c r="J5252">
        <v>176</v>
      </c>
      <c r="K5252">
        <v>88.08</v>
      </c>
      <c r="L5252">
        <v>2.2000000000000002</v>
      </c>
      <c r="M5252">
        <v>9.6</v>
      </c>
      <c r="N5252" s="1" t="s">
        <v>21</v>
      </c>
      <c r="O5252">
        <v>12</v>
      </c>
      <c r="P5252">
        <v>4</v>
      </c>
      <c r="Q5252">
        <v>16</v>
      </c>
      <c r="R5252" t="str" cm="1">
        <f t="array" ref="R5252">_xlfn.IFS(Restaurant_Data[[#This Row],[Total Reservations]]&lt;=50, "Low", Restaurant_Data[[#This Row],[Total Reservations]]&lt;=100, "Medium", Restaurant_Data[[#This Row],[Total Reservations]]&lt;=200, "High")</f>
        <v>Low</v>
      </c>
      <c r="S5252" s="4">
        <v>410329.08</v>
      </c>
      <c r="T5252" t="str" cm="1">
        <f t="array" ref="T5252">_xlfn.IFS(Restaurant_Data[[#This Row],[Revenue]]&lt;= 500000, "Low Income", Restaurant_Data[[#This Row],[Revenue]]&lt;=1000000, "Middle Income", Restaurant_Data[[#This Row],[Revenue]] &lt;= 2000000, "High Income")</f>
        <v>Low Income</v>
      </c>
    </row>
    <row r="5253" spans="1:20" x14ac:dyDescent="0.35">
      <c r="A5253" s="1" t="s">
        <v>5280</v>
      </c>
      <c r="B5253" s="1" t="s">
        <v>19</v>
      </c>
      <c r="C5253" s="1" t="s">
        <v>31</v>
      </c>
      <c r="D5253">
        <v>3.7</v>
      </c>
      <c r="E5253">
        <v>36</v>
      </c>
      <c r="F5253">
        <v>39.950000000000003</v>
      </c>
      <c r="G5253">
        <v>1765</v>
      </c>
      <c r="H5253">
        <v>25523</v>
      </c>
      <c r="I5253">
        <v>4</v>
      </c>
      <c r="J5253">
        <v>326</v>
      </c>
      <c r="K5253">
        <v>164.45</v>
      </c>
      <c r="L5253">
        <v>6.6</v>
      </c>
      <c r="M5253">
        <v>8.1999999999999993</v>
      </c>
      <c r="N5253" s="1" t="s">
        <v>27</v>
      </c>
      <c r="O5253">
        <v>3</v>
      </c>
      <c r="P5253">
        <v>13</v>
      </c>
      <c r="Q5253">
        <v>16</v>
      </c>
      <c r="R5253" t="str" cm="1">
        <f t="array" ref="R5253">_xlfn.IFS(Restaurant_Data[[#This Row],[Total Reservations]]&lt;=50, "Low", Restaurant_Data[[#This Row],[Total Reservations]]&lt;=100, "Medium", Restaurant_Data[[#This Row],[Total Reservations]]&lt;=200, "High")</f>
        <v>Low</v>
      </c>
      <c r="S5253" s="4">
        <v>331580.65000000002</v>
      </c>
      <c r="T5253" t="str" cm="1">
        <f t="array" ref="T5253">_xlfn.IFS(Restaurant_Data[[#This Row],[Revenue]]&lt;= 500000, "Low Income", Restaurant_Data[[#This Row],[Revenue]]&lt;=1000000, "Middle Income", Restaurant_Data[[#This Row],[Revenue]] &lt;= 2000000, "High Income")</f>
        <v>Low Income</v>
      </c>
    </row>
    <row r="5254" spans="1:20" x14ac:dyDescent="0.35">
      <c r="A5254" s="1" t="s">
        <v>5281</v>
      </c>
      <c r="B5254" s="1" t="s">
        <v>23</v>
      </c>
      <c r="C5254" s="1" t="s">
        <v>42</v>
      </c>
      <c r="D5254">
        <v>4.3</v>
      </c>
      <c r="E5254">
        <v>87</v>
      </c>
      <c r="F5254">
        <v>37.47</v>
      </c>
      <c r="G5254">
        <v>2973</v>
      </c>
      <c r="H5254">
        <v>29431</v>
      </c>
      <c r="I5254">
        <v>1</v>
      </c>
      <c r="J5254">
        <v>76</v>
      </c>
      <c r="K5254">
        <v>86.36</v>
      </c>
      <c r="L5254">
        <v>3.2</v>
      </c>
      <c r="M5254">
        <v>8.8000000000000007</v>
      </c>
      <c r="N5254" s="1" t="s">
        <v>27</v>
      </c>
      <c r="O5254">
        <v>44</v>
      </c>
      <c r="P5254">
        <v>59</v>
      </c>
      <c r="Q5254">
        <v>103</v>
      </c>
      <c r="R5254" t="str" cm="1">
        <f t="array" ref="R5254">_xlfn.IFS(Restaurant_Data[[#This Row],[Total Reservations]]&lt;=50, "Low", Restaurant_Data[[#This Row],[Total Reservations]]&lt;=100, "Medium", Restaurant_Data[[#This Row],[Total Reservations]]&lt;=200, "High")</f>
        <v>High</v>
      </c>
      <c r="S5254" s="4">
        <v>730858.37</v>
      </c>
      <c r="T5254" t="str" cm="1">
        <f t="array" ref="T5254">_xlfn.IFS(Restaurant_Data[[#This Row],[Revenue]]&lt;= 500000, "Low Income", Restaurant_Data[[#This Row],[Revenue]]&lt;=1000000, "Middle Income", Restaurant_Data[[#This Row],[Revenue]] &lt;= 2000000, "High Income")</f>
        <v>Middle Income</v>
      </c>
    </row>
    <row r="5255" spans="1:20" x14ac:dyDescent="0.35">
      <c r="A5255" s="1" t="s">
        <v>5282</v>
      </c>
      <c r="B5255" s="1" t="s">
        <v>19</v>
      </c>
      <c r="C5255" s="1" t="s">
        <v>37</v>
      </c>
      <c r="D5255">
        <v>3.5</v>
      </c>
      <c r="E5255">
        <v>44</v>
      </c>
      <c r="F5255">
        <v>62.53</v>
      </c>
      <c r="G5255">
        <v>3118</v>
      </c>
      <c r="H5255">
        <v>38483</v>
      </c>
      <c r="I5255">
        <v>14</v>
      </c>
      <c r="J5255">
        <v>992</v>
      </c>
      <c r="K5255">
        <v>247.59</v>
      </c>
      <c r="L5255">
        <v>3.5</v>
      </c>
      <c r="M5255">
        <v>5.2</v>
      </c>
      <c r="N5255" s="1" t="s">
        <v>21</v>
      </c>
      <c r="O5255">
        <v>33</v>
      </c>
      <c r="P5255">
        <v>27</v>
      </c>
      <c r="Q5255">
        <v>60</v>
      </c>
      <c r="R5255" t="str" cm="1">
        <f t="array" ref="R5255">_xlfn.IFS(Restaurant_Data[[#This Row],[Total Reservations]]&lt;=50, "Low", Restaurant_Data[[#This Row],[Total Reservations]]&lt;=100, "Medium", Restaurant_Data[[#This Row],[Total Reservations]]&lt;=200, "High")</f>
        <v>Medium</v>
      </c>
      <c r="S5255" s="4">
        <v>633226.03</v>
      </c>
      <c r="T5255" t="str" cm="1">
        <f t="array" ref="T5255">_xlfn.IFS(Restaurant_Data[[#This Row],[Revenue]]&lt;= 500000, "Low Income", Restaurant_Data[[#This Row],[Revenue]]&lt;=1000000, "Middle Income", Restaurant_Data[[#This Row],[Revenue]] &lt;= 2000000, "High Income")</f>
        <v>Middle Income</v>
      </c>
    </row>
    <row r="5256" spans="1:20" x14ac:dyDescent="0.35">
      <c r="A5256" s="1" t="s">
        <v>5283</v>
      </c>
      <c r="B5256" s="1" t="s">
        <v>19</v>
      </c>
      <c r="C5256" s="1" t="s">
        <v>20</v>
      </c>
      <c r="D5256">
        <v>3.5</v>
      </c>
      <c r="E5256">
        <v>37</v>
      </c>
      <c r="F5256">
        <v>66.56</v>
      </c>
      <c r="G5256">
        <v>1436</v>
      </c>
      <c r="H5256">
        <v>19526</v>
      </c>
      <c r="I5256">
        <v>17</v>
      </c>
      <c r="J5256">
        <v>617</v>
      </c>
      <c r="K5256">
        <v>76.83</v>
      </c>
      <c r="L5256">
        <v>2.9</v>
      </c>
      <c r="M5256">
        <v>5.3</v>
      </c>
      <c r="N5256" s="1" t="s">
        <v>21</v>
      </c>
      <c r="O5256">
        <v>8</v>
      </c>
      <c r="P5256">
        <v>11</v>
      </c>
      <c r="Q5256">
        <v>19</v>
      </c>
      <c r="R5256" t="str" cm="1">
        <f t="array" ref="R5256">_xlfn.IFS(Restaurant_Data[[#This Row],[Total Reservations]]&lt;=50, "Low", Restaurant_Data[[#This Row],[Total Reservations]]&lt;=100, "Medium", Restaurant_Data[[#This Row],[Total Reservations]]&lt;=200, "High")</f>
        <v>Low</v>
      </c>
      <c r="S5256" s="4">
        <v>566064.62</v>
      </c>
      <c r="T5256" t="str" cm="1">
        <f t="array" ref="T5256">_xlfn.IFS(Restaurant_Data[[#This Row],[Revenue]]&lt;= 500000, "Low Income", Restaurant_Data[[#This Row],[Revenue]]&lt;=1000000, "Middle Income", Restaurant_Data[[#This Row],[Revenue]] &lt;= 2000000, "High Income")</f>
        <v>Middle Income</v>
      </c>
    </row>
    <row r="5257" spans="1:20" x14ac:dyDescent="0.35">
      <c r="A5257" s="1" t="s">
        <v>5284</v>
      </c>
      <c r="B5257" s="1" t="s">
        <v>23</v>
      </c>
      <c r="C5257" s="1" t="s">
        <v>26</v>
      </c>
      <c r="D5257">
        <v>4.4000000000000004</v>
      </c>
      <c r="E5257">
        <v>78</v>
      </c>
      <c r="F5257">
        <v>48.89</v>
      </c>
      <c r="G5257">
        <v>8161</v>
      </c>
      <c r="H5257">
        <v>89083</v>
      </c>
      <c r="I5257">
        <v>14</v>
      </c>
      <c r="J5257">
        <v>686</v>
      </c>
      <c r="K5257">
        <v>188.47</v>
      </c>
      <c r="L5257">
        <v>3.2</v>
      </c>
      <c r="M5257">
        <v>8.1999999999999993</v>
      </c>
      <c r="N5257" s="1" t="s">
        <v>27</v>
      </c>
      <c r="O5257">
        <v>48</v>
      </c>
      <c r="P5257">
        <v>39</v>
      </c>
      <c r="Q5257">
        <v>87</v>
      </c>
      <c r="R5257" t="str" cm="1">
        <f t="array" ref="R5257">_xlfn.IFS(Restaurant_Data[[#This Row],[Total Reservations]]&lt;=50, "Low", Restaurant_Data[[#This Row],[Total Reservations]]&lt;=100, "Medium", Restaurant_Data[[#This Row],[Total Reservations]]&lt;=200, "High")</f>
        <v>Medium</v>
      </c>
      <c r="S5257" s="4">
        <v>877160.06</v>
      </c>
      <c r="T5257" t="str" cm="1">
        <f t="array" ref="T5257">_xlfn.IFS(Restaurant_Data[[#This Row],[Revenue]]&lt;= 500000, "Low Income", Restaurant_Data[[#This Row],[Revenue]]&lt;=1000000, "Middle Income", Restaurant_Data[[#This Row],[Revenue]] &lt;= 2000000, "High Income")</f>
        <v>Middle Income</v>
      </c>
    </row>
    <row r="5258" spans="1:20" x14ac:dyDescent="0.35">
      <c r="A5258" s="1" t="s">
        <v>5285</v>
      </c>
      <c r="B5258" s="1" t="s">
        <v>19</v>
      </c>
      <c r="C5258" s="1" t="s">
        <v>37</v>
      </c>
      <c r="D5258">
        <v>4</v>
      </c>
      <c r="E5258">
        <v>44</v>
      </c>
      <c r="F5258">
        <v>58.53</v>
      </c>
      <c r="G5258">
        <v>2252</v>
      </c>
      <c r="H5258">
        <v>30617</v>
      </c>
      <c r="I5258">
        <v>6</v>
      </c>
      <c r="J5258">
        <v>923</v>
      </c>
      <c r="K5258">
        <v>76.2</v>
      </c>
      <c r="L5258">
        <v>3</v>
      </c>
      <c r="M5258">
        <v>4.5</v>
      </c>
      <c r="N5258" s="1" t="s">
        <v>21</v>
      </c>
      <c r="O5258">
        <v>19</v>
      </c>
      <c r="P5258">
        <v>23</v>
      </c>
      <c r="Q5258">
        <v>42</v>
      </c>
      <c r="R5258" t="str" cm="1">
        <f t="array" ref="R5258">_xlfn.IFS(Restaurant_Data[[#This Row],[Total Reservations]]&lt;=50, "Low", Restaurant_Data[[#This Row],[Total Reservations]]&lt;=100, "Medium", Restaurant_Data[[#This Row],[Total Reservations]]&lt;=200, "High")</f>
        <v>Low</v>
      </c>
      <c r="S5258" s="4">
        <v>582958.18999999994</v>
      </c>
      <c r="T5258" t="str" cm="1">
        <f t="array" ref="T5258">_xlfn.IFS(Restaurant_Data[[#This Row],[Revenue]]&lt;= 500000, "Low Income", Restaurant_Data[[#This Row],[Revenue]]&lt;=1000000, "Middle Income", Restaurant_Data[[#This Row],[Revenue]] &lt;= 2000000, "High Income")</f>
        <v>Middle Income</v>
      </c>
    </row>
    <row r="5259" spans="1:20" x14ac:dyDescent="0.35">
      <c r="A5259" s="1" t="s">
        <v>5286</v>
      </c>
      <c r="B5259" s="1" t="s">
        <v>19</v>
      </c>
      <c r="C5259" s="1" t="s">
        <v>42</v>
      </c>
      <c r="D5259">
        <v>4.4000000000000004</v>
      </c>
      <c r="E5259">
        <v>45</v>
      </c>
      <c r="F5259">
        <v>45.31</v>
      </c>
      <c r="G5259">
        <v>2629</v>
      </c>
      <c r="H5259">
        <v>33519</v>
      </c>
      <c r="I5259">
        <v>5</v>
      </c>
      <c r="J5259">
        <v>959</v>
      </c>
      <c r="K5259">
        <v>163.16999999999999</v>
      </c>
      <c r="L5259">
        <v>7.3</v>
      </c>
      <c r="M5259">
        <v>5.3</v>
      </c>
      <c r="N5259" s="1" t="s">
        <v>21</v>
      </c>
      <c r="O5259">
        <v>14</v>
      </c>
      <c r="P5259">
        <v>17</v>
      </c>
      <c r="Q5259">
        <v>31</v>
      </c>
      <c r="R5259" t="str" cm="1">
        <f t="array" ref="R5259">_xlfn.IFS(Restaurant_Data[[#This Row],[Total Reservations]]&lt;=50, "Low", Restaurant_Data[[#This Row],[Total Reservations]]&lt;=100, "Medium", Restaurant_Data[[#This Row],[Total Reservations]]&lt;=200, "High")</f>
        <v>Low</v>
      </c>
      <c r="S5259" s="4">
        <v>466772.11</v>
      </c>
      <c r="T5259" t="str" cm="1">
        <f t="array" ref="T5259">_xlfn.IFS(Restaurant_Data[[#This Row],[Revenue]]&lt;= 500000, "Low Income", Restaurant_Data[[#This Row],[Revenue]]&lt;=1000000, "Middle Income", Restaurant_Data[[#This Row],[Revenue]] &lt;= 2000000, "High Income")</f>
        <v>Low Income</v>
      </c>
    </row>
    <row r="5260" spans="1:20" x14ac:dyDescent="0.35">
      <c r="A5260" s="1" t="s">
        <v>5287</v>
      </c>
      <c r="B5260" s="1" t="s">
        <v>23</v>
      </c>
      <c r="C5260" s="1" t="s">
        <v>42</v>
      </c>
      <c r="D5260">
        <v>3.5</v>
      </c>
      <c r="E5260">
        <v>89</v>
      </c>
      <c r="F5260">
        <v>39.71</v>
      </c>
      <c r="G5260">
        <v>3211</v>
      </c>
      <c r="H5260">
        <v>37767</v>
      </c>
      <c r="I5260">
        <v>3</v>
      </c>
      <c r="J5260">
        <v>70</v>
      </c>
      <c r="K5260">
        <v>120.08</v>
      </c>
      <c r="L5260">
        <v>9.6</v>
      </c>
      <c r="M5260">
        <v>5.8</v>
      </c>
      <c r="N5260" s="1" t="s">
        <v>27</v>
      </c>
      <c r="O5260">
        <v>0</v>
      </c>
      <c r="P5260">
        <v>74</v>
      </c>
      <c r="Q5260">
        <v>74</v>
      </c>
      <c r="R5260" t="str" cm="1">
        <f t="array" ref="R5260">_xlfn.IFS(Restaurant_Data[[#This Row],[Total Reservations]]&lt;=50, "Low", Restaurant_Data[[#This Row],[Total Reservations]]&lt;=100, "Medium", Restaurant_Data[[#This Row],[Total Reservations]]&lt;=200, "High")</f>
        <v>Medium</v>
      </c>
      <c r="S5260" s="4">
        <v>794471</v>
      </c>
      <c r="T5260" t="str" cm="1">
        <f t="array" ref="T5260">_xlfn.IFS(Restaurant_Data[[#This Row],[Revenue]]&lt;= 500000, "Low Income", Restaurant_Data[[#This Row],[Revenue]]&lt;=1000000, "Middle Income", Restaurant_Data[[#This Row],[Revenue]] &lt;= 2000000, "High Income")</f>
        <v>Middle Income</v>
      </c>
    </row>
    <row r="5261" spans="1:20" x14ac:dyDescent="0.35">
      <c r="A5261" s="1" t="s">
        <v>5288</v>
      </c>
      <c r="B5261" s="1" t="s">
        <v>34</v>
      </c>
      <c r="C5261" s="1" t="s">
        <v>26</v>
      </c>
      <c r="D5261">
        <v>4.2</v>
      </c>
      <c r="E5261">
        <v>52</v>
      </c>
      <c r="F5261">
        <v>52.6</v>
      </c>
      <c r="G5261">
        <v>3576</v>
      </c>
      <c r="H5261">
        <v>40834</v>
      </c>
      <c r="I5261">
        <v>15</v>
      </c>
      <c r="J5261">
        <v>575</v>
      </c>
      <c r="K5261">
        <v>275.82</v>
      </c>
      <c r="L5261">
        <v>5.4</v>
      </c>
      <c r="M5261">
        <v>6.5</v>
      </c>
      <c r="N5261" s="1" t="s">
        <v>21</v>
      </c>
      <c r="O5261">
        <v>9</v>
      </c>
      <c r="P5261">
        <v>45</v>
      </c>
      <c r="Q5261">
        <v>54</v>
      </c>
      <c r="R5261" t="str" cm="1">
        <f t="array" ref="R5261">_xlfn.IFS(Restaurant_Data[[#This Row],[Total Reservations]]&lt;=50, "Low", Restaurant_Data[[#This Row],[Total Reservations]]&lt;=100, "Medium", Restaurant_Data[[#This Row],[Total Reservations]]&lt;=200, "High")</f>
        <v>Medium</v>
      </c>
      <c r="S5261" s="4">
        <v>631354.9</v>
      </c>
      <c r="T5261" t="str" cm="1">
        <f t="array" ref="T5261">_xlfn.IFS(Restaurant_Data[[#This Row],[Revenue]]&lt;= 500000, "Low Income", Restaurant_Data[[#This Row],[Revenue]]&lt;=1000000, "Middle Income", Restaurant_Data[[#This Row],[Revenue]] &lt;= 2000000, "High Income")</f>
        <v>Middle Income</v>
      </c>
    </row>
    <row r="5262" spans="1:20" x14ac:dyDescent="0.35">
      <c r="A5262" s="1" t="s">
        <v>5289</v>
      </c>
      <c r="B5262" s="1" t="s">
        <v>23</v>
      </c>
      <c r="C5262" s="1" t="s">
        <v>42</v>
      </c>
      <c r="D5262">
        <v>3.9</v>
      </c>
      <c r="E5262">
        <v>74</v>
      </c>
      <c r="F5262">
        <v>41.63</v>
      </c>
      <c r="G5262">
        <v>3309</v>
      </c>
      <c r="H5262">
        <v>33096</v>
      </c>
      <c r="I5262">
        <v>7</v>
      </c>
      <c r="J5262">
        <v>290</v>
      </c>
      <c r="K5262">
        <v>63.27</v>
      </c>
      <c r="L5262">
        <v>6.4</v>
      </c>
      <c r="M5262">
        <v>6.8</v>
      </c>
      <c r="N5262" s="1" t="s">
        <v>21</v>
      </c>
      <c r="O5262">
        <v>73</v>
      </c>
      <c r="P5262">
        <v>67</v>
      </c>
      <c r="Q5262">
        <v>140</v>
      </c>
      <c r="R5262" t="str" cm="1">
        <f t="array" ref="R5262">_xlfn.IFS(Restaurant_Data[[#This Row],[Total Reservations]]&lt;=50, "Low", Restaurant_Data[[#This Row],[Total Reservations]]&lt;=100, "Medium", Restaurant_Data[[#This Row],[Total Reservations]]&lt;=200, "High")</f>
        <v>High</v>
      </c>
      <c r="S5262" s="4">
        <v>701282.28</v>
      </c>
      <c r="T5262" t="str" cm="1">
        <f t="array" ref="T5262">_xlfn.IFS(Restaurant_Data[[#This Row],[Revenue]]&lt;= 500000, "Low Income", Restaurant_Data[[#This Row],[Revenue]]&lt;=1000000, "Middle Income", Restaurant_Data[[#This Row],[Revenue]] &lt;= 2000000, "High Income")</f>
        <v>Middle Income</v>
      </c>
    </row>
    <row r="5263" spans="1:20" x14ac:dyDescent="0.35">
      <c r="A5263" s="1" t="s">
        <v>5290</v>
      </c>
      <c r="B5263" s="1" t="s">
        <v>19</v>
      </c>
      <c r="C5263" s="1" t="s">
        <v>31</v>
      </c>
      <c r="D5263">
        <v>4.2</v>
      </c>
      <c r="E5263">
        <v>32</v>
      </c>
      <c r="F5263">
        <v>31.55</v>
      </c>
      <c r="G5263">
        <v>3542</v>
      </c>
      <c r="H5263">
        <v>43039</v>
      </c>
      <c r="I5263">
        <v>11</v>
      </c>
      <c r="J5263">
        <v>156</v>
      </c>
      <c r="K5263">
        <v>212.48</v>
      </c>
      <c r="L5263">
        <v>8.4</v>
      </c>
      <c r="M5263">
        <v>7.1</v>
      </c>
      <c r="N5263" s="1" t="s">
        <v>21</v>
      </c>
      <c r="O5263">
        <v>4</v>
      </c>
      <c r="P5263">
        <v>29</v>
      </c>
      <c r="Q5263">
        <v>33</v>
      </c>
      <c r="R5263" t="str" cm="1">
        <f t="array" ref="R5263">_xlfn.IFS(Restaurant_Data[[#This Row],[Total Reservations]]&lt;=50, "Low", Restaurant_Data[[#This Row],[Total Reservations]]&lt;=100, "Medium", Restaurant_Data[[#This Row],[Total Reservations]]&lt;=200, "High")</f>
        <v>Low</v>
      </c>
      <c r="S5263" s="4">
        <v>248670.5</v>
      </c>
      <c r="T5263" t="str" cm="1">
        <f t="array" ref="T5263">_xlfn.IFS(Restaurant_Data[[#This Row],[Revenue]]&lt;= 500000, "Low Income", Restaurant_Data[[#This Row],[Revenue]]&lt;=1000000, "Middle Income", Restaurant_Data[[#This Row],[Revenue]] &lt;= 2000000, "High Income")</f>
        <v>Low Income</v>
      </c>
    </row>
    <row r="5264" spans="1:20" x14ac:dyDescent="0.35">
      <c r="A5264" s="1" t="s">
        <v>5291</v>
      </c>
      <c r="B5264" s="1" t="s">
        <v>19</v>
      </c>
      <c r="C5264" s="1" t="s">
        <v>42</v>
      </c>
      <c r="D5264">
        <v>3.6</v>
      </c>
      <c r="E5264">
        <v>31</v>
      </c>
      <c r="F5264">
        <v>45.33</v>
      </c>
      <c r="G5264">
        <v>1275</v>
      </c>
      <c r="H5264">
        <v>13338</v>
      </c>
      <c r="I5264">
        <v>10</v>
      </c>
      <c r="J5264">
        <v>631</v>
      </c>
      <c r="K5264">
        <v>223.81</v>
      </c>
      <c r="L5264">
        <v>5.3</v>
      </c>
      <c r="M5264">
        <v>5</v>
      </c>
      <c r="N5264" s="1" t="s">
        <v>21</v>
      </c>
      <c r="O5264">
        <v>26</v>
      </c>
      <c r="P5264">
        <v>6</v>
      </c>
      <c r="Q5264">
        <v>32</v>
      </c>
      <c r="R5264" t="str" cm="1">
        <f t="array" ref="R5264">_xlfn.IFS(Restaurant_Data[[#This Row],[Total Reservations]]&lt;=50, "Low", Restaurant_Data[[#This Row],[Total Reservations]]&lt;=100, "Medium", Restaurant_Data[[#This Row],[Total Reservations]]&lt;=200, "High")</f>
        <v>Low</v>
      </c>
      <c r="S5264" s="4">
        <v>328187.33</v>
      </c>
      <c r="T5264" t="str" cm="1">
        <f t="array" ref="T5264">_xlfn.IFS(Restaurant_Data[[#This Row],[Revenue]]&lt;= 500000, "Low Income", Restaurant_Data[[#This Row],[Revenue]]&lt;=1000000, "Middle Income", Restaurant_Data[[#This Row],[Revenue]] &lt;= 2000000, "High Income")</f>
        <v>Low Income</v>
      </c>
    </row>
    <row r="5265" spans="1:20" x14ac:dyDescent="0.35">
      <c r="A5265" s="1" t="s">
        <v>5292</v>
      </c>
      <c r="B5265" s="1" t="s">
        <v>19</v>
      </c>
      <c r="C5265" s="1" t="s">
        <v>24</v>
      </c>
      <c r="D5265">
        <v>4.4000000000000004</v>
      </c>
      <c r="E5265">
        <v>31</v>
      </c>
      <c r="F5265">
        <v>28.8</v>
      </c>
      <c r="G5265">
        <v>1646</v>
      </c>
      <c r="H5265">
        <v>18038</v>
      </c>
      <c r="I5265">
        <v>14</v>
      </c>
      <c r="J5265">
        <v>765</v>
      </c>
      <c r="K5265">
        <v>272.25</v>
      </c>
      <c r="L5265">
        <v>3.7</v>
      </c>
      <c r="M5265">
        <v>3.7</v>
      </c>
      <c r="N5265" s="1" t="s">
        <v>27</v>
      </c>
      <c r="O5265">
        <v>9</v>
      </c>
      <c r="P5265">
        <v>17</v>
      </c>
      <c r="Q5265">
        <v>26</v>
      </c>
      <c r="R5265" t="str" cm="1">
        <f t="array" ref="R5265">_xlfn.IFS(Restaurant_Data[[#This Row],[Total Reservations]]&lt;=50, "Low", Restaurant_Data[[#This Row],[Total Reservations]]&lt;=100, "Medium", Restaurant_Data[[#This Row],[Total Reservations]]&lt;=200, "High")</f>
        <v>Low</v>
      </c>
      <c r="S5265" s="4">
        <v>218872.9</v>
      </c>
      <c r="T5265" t="str" cm="1">
        <f t="array" ref="T5265">_xlfn.IFS(Restaurant_Data[[#This Row],[Revenue]]&lt;= 500000, "Low Income", Restaurant_Data[[#This Row],[Revenue]]&lt;=1000000, "Middle Income", Restaurant_Data[[#This Row],[Revenue]] &lt;= 2000000, "High Income")</f>
        <v>Low Income</v>
      </c>
    </row>
    <row r="5266" spans="1:20" x14ac:dyDescent="0.35">
      <c r="A5266" s="1" t="s">
        <v>5293</v>
      </c>
      <c r="B5266" s="1" t="s">
        <v>23</v>
      </c>
      <c r="C5266" s="1" t="s">
        <v>20</v>
      </c>
      <c r="D5266">
        <v>4.5999999999999996</v>
      </c>
      <c r="E5266">
        <v>73</v>
      </c>
      <c r="F5266">
        <v>65.489999999999995</v>
      </c>
      <c r="G5266">
        <v>8125</v>
      </c>
      <c r="H5266">
        <v>88027</v>
      </c>
      <c r="I5266">
        <v>3</v>
      </c>
      <c r="J5266">
        <v>589</v>
      </c>
      <c r="K5266">
        <v>269.43</v>
      </c>
      <c r="L5266">
        <v>9.6</v>
      </c>
      <c r="M5266">
        <v>9.3000000000000007</v>
      </c>
      <c r="N5266" s="1" t="s">
        <v>21</v>
      </c>
      <c r="O5266">
        <v>12</v>
      </c>
      <c r="P5266">
        <v>14</v>
      </c>
      <c r="Q5266">
        <v>26</v>
      </c>
      <c r="R5266" t="str" cm="1">
        <f t="array" ref="R5266">_xlfn.IFS(Restaurant_Data[[#This Row],[Total Reservations]]&lt;=50, "Low", Restaurant_Data[[#This Row],[Total Reservations]]&lt;=100, "Medium", Restaurant_Data[[#This Row],[Total Reservations]]&lt;=200, "High")</f>
        <v>Low</v>
      </c>
      <c r="S5266" s="4">
        <v>1078908.22</v>
      </c>
      <c r="T5266" t="str" cm="1">
        <f t="array" ref="T5266">_xlfn.IFS(Restaurant_Data[[#This Row],[Revenue]]&lt;= 500000, "Low Income", Restaurant_Data[[#This Row],[Revenue]]&lt;=1000000, "Middle Income", Restaurant_Data[[#This Row],[Revenue]] &lt;= 2000000, "High Income")</f>
        <v>High Income</v>
      </c>
    </row>
    <row r="5267" spans="1:20" x14ac:dyDescent="0.35">
      <c r="A5267" s="1" t="s">
        <v>5294</v>
      </c>
      <c r="B5267" s="1" t="s">
        <v>19</v>
      </c>
      <c r="C5267" s="1" t="s">
        <v>42</v>
      </c>
      <c r="D5267">
        <v>3.5</v>
      </c>
      <c r="E5267">
        <v>32</v>
      </c>
      <c r="F5267">
        <v>38.299999999999997</v>
      </c>
      <c r="G5267">
        <v>789</v>
      </c>
      <c r="H5267">
        <v>14530</v>
      </c>
      <c r="I5267">
        <v>14</v>
      </c>
      <c r="J5267">
        <v>930</v>
      </c>
      <c r="K5267">
        <v>294.26</v>
      </c>
      <c r="L5267">
        <v>9.1999999999999993</v>
      </c>
      <c r="M5267">
        <v>8.4</v>
      </c>
      <c r="N5267" s="1" t="s">
        <v>21</v>
      </c>
      <c r="O5267">
        <v>13</v>
      </c>
      <c r="P5267">
        <v>9</v>
      </c>
      <c r="Q5267">
        <v>22</v>
      </c>
      <c r="R5267" t="str" cm="1">
        <f t="array" ref="R5267">_xlfn.IFS(Restaurant_Data[[#This Row],[Total Reservations]]&lt;=50, "Low", Restaurant_Data[[#This Row],[Total Reservations]]&lt;=100, "Medium", Restaurant_Data[[#This Row],[Total Reservations]]&lt;=200, "High")</f>
        <v>Low</v>
      </c>
      <c r="S5267" s="4">
        <v>295819</v>
      </c>
      <c r="T5267" t="str" cm="1">
        <f t="array" ref="T5267">_xlfn.IFS(Restaurant_Data[[#This Row],[Revenue]]&lt;= 500000, "Low Income", Restaurant_Data[[#This Row],[Revenue]]&lt;=1000000, "Middle Income", Restaurant_Data[[#This Row],[Revenue]] &lt;= 2000000, "High Income")</f>
        <v>Low Income</v>
      </c>
    </row>
    <row r="5268" spans="1:20" x14ac:dyDescent="0.35">
      <c r="A5268" s="1" t="s">
        <v>5295</v>
      </c>
      <c r="B5268" s="1" t="s">
        <v>19</v>
      </c>
      <c r="C5268" s="1" t="s">
        <v>24</v>
      </c>
      <c r="D5268">
        <v>3.6</v>
      </c>
      <c r="E5268">
        <v>38</v>
      </c>
      <c r="F5268">
        <v>28.69</v>
      </c>
      <c r="G5268">
        <v>2102</v>
      </c>
      <c r="H5268">
        <v>25639</v>
      </c>
      <c r="I5268">
        <v>17</v>
      </c>
      <c r="J5268">
        <v>270</v>
      </c>
      <c r="K5268">
        <v>113.48</v>
      </c>
      <c r="L5268">
        <v>3</v>
      </c>
      <c r="M5268">
        <v>1</v>
      </c>
      <c r="N5268" s="1" t="s">
        <v>21</v>
      </c>
      <c r="O5268">
        <v>3</v>
      </c>
      <c r="P5268">
        <v>14</v>
      </c>
      <c r="Q5268">
        <v>17</v>
      </c>
      <c r="R5268" t="str" cm="1">
        <f t="array" ref="R5268">_xlfn.IFS(Restaurant_Data[[#This Row],[Total Reservations]]&lt;=50, "Low", Restaurant_Data[[#This Row],[Total Reservations]]&lt;=100, "Medium", Restaurant_Data[[#This Row],[Total Reservations]]&lt;=200, "High")</f>
        <v>Low</v>
      </c>
      <c r="S5268" s="4">
        <v>263220.86</v>
      </c>
      <c r="T5268" t="str" cm="1">
        <f t="array" ref="T5268">_xlfn.IFS(Restaurant_Data[[#This Row],[Revenue]]&lt;= 500000, "Low Income", Restaurant_Data[[#This Row],[Revenue]]&lt;=1000000, "Middle Income", Restaurant_Data[[#This Row],[Revenue]] &lt;= 2000000, "High Income")</f>
        <v>Low Income</v>
      </c>
    </row>
    <row r="5269" spans="1:20" x14ac:dyDescent="0.35">
      <c r="A5269" s="1" t="s">
        <v>5296</v>
      </c>
      <c r="B5269" s="1" t="s">
        <v>23</v>
      </c>
      <c r="C5269" s="1" t="s">
        <v>37</v>
      </c>
      <c r="D5269">
        <v>4.3</v>
      </c>
      <c r="E5269">
        <v>81</v>
      </c>
      <c r="F5269">
        <v>56.02</v>
      </c>
      <c r="G5269">
        <v>1810</v>
      </c>
      <c r="H5269">
        <v>23087</v>
      </c>
      <c r="I5269">
        <v>4</v>
      </c>
      <c r="J5269">
        <v>982</v>
      </c>
      <c r="K5269">
        <v>118.71</v>
      </c>
      <c r="L5269">
        <v>7.3</v>
      </c>
      <c r="M5269">
        <v>5.6</v>
      </c>
      <c r="N5269" s="1" t="s">
        <v>21</v>
      </c>
      <c r="O5269">
        <v>19</v>
      </c>
      <c r="P5269">
        <v>65</v>
      </c>
      <c r="Q5269">
        <v>84</v>
      </c>
      <c r="R5269" t="str" cm="1">
        <f t="array" ref="R5269">_xlfn.IFS(Restaurant_Data[[#This Row],[Total Reservations]]&lt;=50, "Low", Restaurant_Data[[#This Row],[Total Reservations]]&lt;=100, "Medium", Restaurant_Data[[#This Row],[Total Reservations]]&lt;=200, "High")</f>
        <v>Medium</v>
      </c>
      <c r="S5269" s="4">
        <v>1014727.81</v>
      </c>
      <c r="T5269" t="str" cm="1">
        <f t="array" ref="T5269">_xlfn.IFS(Restaurant_Data[[#This Row],[Revenue]]&lt;= 500000, "Low Income", Restaurant_Data[[#This Row],[Revenue]]&lt;=1000000, "Middle Income", Restaurant_Data[[#This Row],[Revenue]] &lt;= 2000000, "High Income")</f>
        <v>High Income</v>
      </c>
    </row>
    <row r="5270" spans="1:20" x14ac:dyDescent="0.35">
      <c r="A5270" s="1" t="s">
        <v>5297</v>
      </c>
      <c r="B5270" s="1" t="s">
        <v>34</v>
      </c>
      <c r="C5270" s="1" t="s">
        <v>42</v>
      </c>
      <c r="D5270">
        <v>4.4000000000000004</v>
      </c>
      <c r="E5270">
        <v>58</v>
      </c>
      <c r="F5270">
        <v>41.82</v>
      </c>
      <c r="G5270">
        <v>2146</v>
      </c>
      <c r="H5270">
        <v>25500</v>
      </c>
      <c r="I5270">
        <v>6</v>
      </c>
      <c r="J5270">
        <v>663</v>
      </c>
      <c r="K5270">
        <v>149.32</v>
      </c>
      <c r="L5270">
        <v>6.8</v>
      </c>
      <c r="M5270">
        <v>3.5</v>
      </c>
      <c r="N5270" s="1" t="s">
        <v>21</v>
      </c>
      <c r="O5270">
        <v>36</v>
      </c>
      <c r="P5270">
        <v>40</v>
      </c>
      <c r="Q5270">
        <v>76</v>
      </c>
      <c r="R5270" t="str" cm="1">
        <f t="array" ref="R5270">_xlfn.IFS(Restaurant_Data[[#This Row],[Total Reservations]]&lt;=50, "Low", Restaurant_Data[[#This Row],[Total Reservations]]&lt;=100, "Medium", Restaurant_Data[[#This Row],[Total Reservations]]&lt;=200, "High")</f>
        <v>Medium</v>
      </c>
      <c r="S5270" s="4">
        <v>551345.96</v>
      </c>
      <c r="T5270" t="str" cm="1">
        <f t="array" ref="T5270">_xlfn.IFS(Restaurant_Data[[#This Row],[Revenue]]&lt;= 500000, "Low Income", Restaurant_Data[[#This Row],[Revenue]]&lt;=1000000, "Middle Income", Restaurant_Data[[#This Row],[Revenue]] &lt;= 2000000, "High Income")</f>
        <v>Middle Income</v>
      </c>
    </row>
    <row r="5271" spans="1:20" x14ac:dyDescent="0.35">
      <c r="A5271" s="1" t="s">
        <v>5298</v>
      </c>
      <c r="B5271" s="1" t="s">
        <v>34</v>
      </c>
      <c r="C5271" s="1" t="s">
        <v>31</v>
      </c>
      <c r="D5271">
        <v>4.4000000000000004</v>
      </c>
      <c r="E5271">
        <v>68</v>
      </c>
      <c r="F5271">
        <v>33.81</v>
      </c>
      <c r="G5271">
        <v>2991</v>
      </c>
      <c r="H5271">
        <v>37745</v>
      </c>
      <c r="I5271">
        <v>5</v>
      </c>
      <c r="J5271">
        <v>116</v>
      </c>
      <c r="K5271">
        <v>184.39</v>
      </c>
      <c r="L5271">
        <v>6.8</v>
      </c>
      <c r="M5271">
        <v>6.8</v>
      </c>
      <c r="N5271" s="1" t="s">
        <v>27</v>
      </c>
      <c r="O5271">
        <v>49</v>
      </c>
      <c r="P5271">
        <v>35</v>
      </c>
      <c r="Q5271">
        <v>84</v>
      </c>
      <c r="R5271" t="str" cm="1">
        <f t="array" ref="R5271">_xlfn.IFS(Restaurant_Data[[#This Row],[Total Reservations]]&lt;=50, "Low", Restaurant_Data[[#This Row],[Total Reservations]]&lt;=100, "Medium", Restaurant_Data[[#This Row],[Total Reservations]]&lt;=200, "High")</f>
        <v>Medium</v>
      </c>
      <c r="S5271" s="4">
        <v>524744.31000000006</v>
      </c>
      <c r="T5271" t="str" cm="1">
        <f t="array" ref="T5271">_xlfn.IFS(Restaurant_Data[[#This Row],[Revenue]]&lt;= 500000, "Low Income", Restaurant_Data[[#This Row],[Revenue]]&lt;=1000000, "Middle Income", Restaurant_Data[[#This Row],[Revenue]] &lt;= 2000000, "High Income")</f>
        <v>Middle Income</v>
      </c>
    </row>
    <row r="5272" spans="1:20" x14ac:dyDescent="0.35">
      <c r="A5272" s="1" t="s">
        <v>5299</v>
      </c>
      <c r="B5272" s="1" t="s">
        <v>19</v>
      </c>
      <c r="C5272" s="1" t="s">
        <v>37</v>
      </c>
      <c r="D5272">
        <v>4.4000000000000004</v>
      </c>
      <c r="E5272">
        <v>41</v>
      </c>
      <c r="F5272">
        <v>61.92</v>
      </c>
      <c r="G5272">
        <v>2117</v>
      </c>
      <c r="H5272">
        <v>30011</v>
      </c>
      <c r="I5272">
        <v>10</v>
      </c>
      <c r="J5272">
        <v>685</v>
      </c>
      <c r="K5272">
        <v>141.79</v>
      </c>
      <c r="L5272">
        <v>8.5</v>
      </c>
      <c r="M5272">
        <v>5.5</v>
      </c>
      <c r="N5272" s="1" t="s">
        <v>21</v>
      </c>
      <c r="O5272">
        <v>34</v>
      </c>
      <c r="P5272">
        <v>6</v>
      </c>
      <c r="Q5272">
        <v>40</v>
      </c>
      <c r="R5272" t="str" cm="1">
        <f t="array" ref="R5272">_xlfn.IFS(Restaurant_Data[[#This Row],[Total Reservations]]&lt;=50, "Low", Restaurant_Data[[#This Row],[Total Reservations]]&lt;=100, "Medium", Restaurant_Data[[#This Row],[Total Reservations]]&lt;=200, "High")</f>
        <v>Low</v>
      </c>
      <c r="S5272" s="4">
        <v>581502.53</v>
      </c>
      <c r="T5272" t="str" cm="1">
        <f t="array" ref="T5272">_xlfn.IFS(Restaurant_Data[[#This Row],[Revenue]]&lt;= 500000, "Low Income", Restaurant_Data[[#This Row],[Revenue]]&lt;=1000000, "Middle Income", Restaurant_Data[[#This Row],[Revenue]] &lt;= 2000000, "High Income")</f>
        <v>Middle Income</v>
      </c>
    </row>
    <row r="5273" spans="1:20" x14ac:dyDescent="0.35">
      <c r="A5273" s="1" t="s">
        <v>5300</v>
      </c>
      <c r="B5273" s="1" t="s">
        <v>23</v>
      </c>
      <c r="C5273" s="1" t="s">
        <v>42</v>
      </c>
      <c r="D5273">
        <v>3.8</v>
      </c>
      <c r="E5273">
        <v>85</v>
      </c>
      <c r="F5273">
        <v>35.07</v>
      </c>
      <c r="G5273">
        <v>4403</v>
      </c>
      <c r="H5273">
        <v>49201</v>
      </c>
      <c r="I5273">
        <v>7</v>
      </c>
      <c r="J5273">
        <v>850</v>
      </c>
      <c r="K5273">
        <v>235.07</v>
      </c>
      <c r="L5273">
        <v>7.1</v>
      </c>
      <c r="M5273">
        <v>1.2</v>
      </c>
      <c r="N5273" s="1" t="s">
        <v>27</v>
      </c>
      <c r="O5273">
        <v>22</v>
      </c>
      <c r="P5273">
        <v>28</v>
      </c>
      <c r="Q5273">
        <v>50</v>
      </c>
      <c r="R5273" t="str" cm="1">
        <f t="array" ref="R5273">_xlfn.IFS(Restaurant_Data[[#This Row],[Total Reservations]]&lt;=50, "Low", Restaurant_Data[[#This Row],[Total Reservations]]&lt;=100, "Medium", Restaurant_Data[[#This Row],[Total Reservations]]&lt;=200, "High")</f>
        <v>Low</v>
      </c>
      <c r="S5273" s="4">
        <v>676496.1</v>
      </c>
      <c r="T5273" t="str" cm="1">
        <f t="array" ref="T5273">_xlfn.IFS(Restaurant_Data[[#This Row],[Revenue]]&lt;= 500000, "Low Income", Restaurant_Data[[#This Row],[Revenue]]&lt;=1000000, "Middle Income", Restaurant_Data[[#This Row],[Revenue]] &lt;= 2000000, "High Income")</f>
        <v>Middle Income</v>
      </c>
    </row>
    <row r="5274" spans="1:20" x14ac:dyDescent="0.35">
      <c r="A5274" s="1" t="s">
        <v>5301</v>
      </c>
      <c r="B5274" s="1" t="s">
        <v>19</v>
      </c>
      <c r="C5274" s="1" t="s">
        <v>26</v>
      </c>
      <c r="D5274">
        <v>3.8</v>
      </c>
      <c r="E5274">
        <v>30</v>
      </c>
      <c r="F5274">
        <v>55.8</v>
      </c>
      <c r="G5274">
        <v>3359</v>
      </c>
      <c r="H5274">
        <v>38778</v>
      </c>
      <c r="I5274">
        <v>15</v>
      </c>
      <c r="J5274">
        <v>291</v>
      </c>
      <c r="K5274">
        <v>52.14</v>
      </c>
      <c r="L5274">
        <v>5.7</v>
      </c>
      <c r="M5274">
        <v>7.5</v>
      </c>
      <c r="N5274" s="1" t="s">
        <v>21</v>
      </c>
      <c r="O5274">
        <v>14</v>
      </c>
      <c r="P5274">
        <v>24</v>
      </c>
      <c r="Q5274">
        <v>38</v>
      </c>
      <c r="R5274" t="str" cm="1">
        <f t="array" ref="R5274">_xlfn.IFS(Restaurant_Data[[#This Row],[Total Reservations]]&lt;=50, "Low", Restaurant_Data[[#This Row],[Total Reservations]]&lt;=100, "Medium", Restaurant_Data[[#This Row],[Total Reservations]]&lt;=200, "High")</f>
        <v>Low</v>
      </c>
      <c r="S5274" s="4">
        <v>397885.8</v>
      </c>
      <c r="T5274" t="str" cm="1">
        <f t="array" ref="T5274">_xlfn.IFS(Restaurant_Data[[#This Row],[Revenue]]&lt;= 500000, "Low Income", Restaurant_Data[[#This Row],[Revenue]]&lt;=1000000, "Middle Income", Restaurant_Data[[#This Row],[Revenue]] &lt;= 2000000, "High Income")</f>
        <v>Low Income</v>
      </c>
    </row>
    <row r="5275" spans="1:20" x14ac:dyDescent="0.35">
      <c r="A5275" s="1" t="s">
        <v>5302</v>
      </c>
      <c r="B5275" s="1" t="s">
        <v>23</v>
      </c>
      <c r="C5275" s="1" t="s">
        <v>24</v>
      </c>
      <c r="D5275">
        <v>3.5</v>
      </c>
      <c r="E5275">
        <v>79</v>
      </c>
      <c r="F5275">
        <v>26.88</v>
      </c>
      <c r="G5275">
        <v>5320</v>
      </c>
      <c r="H5275">
        <v>52143</v>
      </c>
      <c r="I5275">
        <v>18</v>
      </c>
      <c r="J5275">
        <v>573</v>
      </c>
      <c r="K5275">
        <v>54.41</v>
      </c>
      <c r="L5275">
        <v>8.6</v>
      </c>
      <c r="M5275">
        <v>3.5</v>
      </c>
      <c r="N5275" s="1" t="s">
        <v>21</v>
      </c>
      <c r="O5275">
        <v>14</v>
      </c>
      <c r="P5275">
        <v>54</v>
      </c>
      <c r="Q5275">
        <v>68</v>
      </c>
      <c r="R5275" t="str" cm="1">
        <f t="array" ref="R5275">_xlfn.IFS(Restaurant_Data[[#This Row],[Total Reservations]]&lt;=50, "Low", Restaurant_Data[[#This Row],[Total Reservations]]&lt;=100, "Medium", Restaurant_Data[[#This Row],[Total Reservations]]&lt;=200, "High")</f>
        <v>Medium</v>
      </c>
      <c r="S5275" s="4">
        <v>502661.87</v>
      </c>
      <c r="T5275" t="str" cm="1">
        <f t="array" ref="T5275">_xlfn.IFS(Restaurant_Data[[#This Row],[Revenue]]&lt;= 500000, "Low Income", Restaurant_Data[[#This Row],[Revenue]]&lt;=1000000, "Middle Income", Restaurant_Data[[#This Row],[Revenue]] &lt;= 2000000, "High Income")</f>
        <v>Middle Income</v>
      </c>
    </row>
    <row r="5276" spans="1:20" x14ac:dyDescent="0.35">
      <c r="A5276" s="1" t="s">
        <v>5303</v>
      </c>
      <c r="B5276" s="1" t="s">
        <v>23</v>
      </c>
      <c r="C5276" s="1" t="s">
        <v>24</v>
      </c>
      <c r="D5276">
        <v>3.3</v>
      </c>
      <c r="E5276">
        <v>79</v>
      </c>
      <c r="F5276">
        <v>32.25</v>
      </c>
      <c r="G5276">
        <v>5925</v>
      </c>
      <c r="H5276">
        <v>66356</v>
      </c>
      <c r="I5276">
        <v>1</v>
      </c>
      <c r="J5276">
        <v>445</v>
      </c>
      <c r="K5276">
        <v>229.01</v>
      </c>
      <c r="L5276">
        <v>3.4</v>
      </c>
      <c r="M5276">
        <v>3.3</v>
      </c>
      <c r="N5276" s="1" t="s">
        <v>21</v>
      </c>
      <c r="O5276">
        <v>27</v>
      </c>
      <c r="P5276">
        <v>20</v>
      </c>
      <c r="Q5276">
        <v>47</v>
      </c>
      <c r="R5276" t="str" cm="1">
        <f t="array" ref="R5276">_xlfn.IFS(Restaurant_Data[[#This Row],[Total Reservations]]&lt;=50, "Low", Restaurant_Data[[#This Row],[Total Reservations]]&lt;=100, "Medium", Restaurant_Data[[#This Row],[Total Reservations]]&lt;=200, "High")</f>
        <v>Low</v>
      </c>
      <c r="S5276" s="4">
        <v>576918.30000000005</v>
      </c>
      <c r="T5276" t="str" cm="1">
        <f t="array" ref="T5276">_xlfn.IFS(Restaurant_Data[[#This Row],[Revenue]]&lt;= 500000, "Low Income", Restaurant_Data[[#This Row],[Revenue]]&lt;=1000000, "Middle Income", Restaurant_Data[[#This Row],[Revenue]] &lt;= 2000000, "High Income")</f>
        <v>Middle Income</v>
      </c>
    </row>
    <row r="5277" spans="1:20" x14ac:dyDescent="0.35">
      <c r="A5277" s="1" t="s">
        <v>5304</v>
      </c>
      <c r="B5277" s="1" t="s">
        <v>34</v>
      </c>
      <c r="C5277" s="1" t="s">
        <v>26</v>
      </c>
      <c r="D5277">
        <v>4.4000000000000004</v>
      </c>
      <c r="E5277">
        <v>53</v>
      </c>
      <c r="F5277">
        <v>52.87</v>
      </c>
      <c r="G5277">
        <v>2958</v>
      </c>
      <c r="H5277">
        <v>34912</v>
      </c>
      <c r="I5277">
        <v>4</v>
      </c>
      <c r="J5277">
        <v>252</v>
      </c>
      <c r="K5277">
        <v>270.77999999999997</v>
      </c>
      <c r="L5277">
        <v>7.1</v>
      </c>
      <c r="M5277">
        <v>1.3</v>
      </c>
      <c r="N5277" s="1" t="s">
        <v>27</v>
      </c>
      <c r="O5277">
        <v>41</v>
      </c>
      <c r="P5277">
        <v>48</v>
      </c>
      <c r="Q5277">
        <v>89</v>
      </c>
      <c r="R5277" t="str" cm="1">
        <f t="array" ref="R5277">_xlfn.IFS(Restaurant_Data[[#This Row],[Total Reservations]]&lt;=50, "Low", Restaurant_Data[[#This Row],[Total Reservations]]&lt;=100, "Medium", Restaurant_Data[[#This Row],[Total Reservations]]&lt;=200, "High")</f>
        <v>Medium</v>
      </c>
      <c r="S5277" s="4">
        <v>633254.12</v>
      </c>
      <c r="T5277" t="str" cm="1">
        <f t="array" ref="T5277">_xlfn.IFS(Restaurant_Data[[#This Row],[Revenue]]&lt;= 500000, "Low Income", Restaurant_Data[[#This Row],[Revenue]]&lt;=1000000, "Middle Income", Restaurant_Data[[#This Row],[Revenue]] &lt;= 2000000, "High Income")</f>
        <v>Middle Income</v>
      </c>
    </row>
    <row r="5278" spans="1:20" x14ac:dyDescent="0.35">
      <c r="A5278" s="1" t="s">
        <v>5305</v>
      </c>
      <c r="B5278" s="1" t="s">
        <v>34</v>
      </c>
      <c r="C5278" s="1" t="s">
        <v>20</v>
      </c>
      <c r="D5278">
        <v>3.2</v>
      </c>
      <c r="E5278">
        <v>60</v>
      </c>
      <c r="F5278">
        <v>66.89</v>
      </c>
      <c r="G5278">
        <v>2940</v>
      </c>
      <c r="H5278">
        <v>28424</v>
      </c>
      <c r="I5278">
        <v>11</v>
      </c>
      <c r="J5278">
        <v>269</v>
      </c>
      <c r="K5278">
        <v>244.14</v>
      </c>
      <c r="L5278">
        <v>7.3</v>
      </c>
      <c r="M5278">
        <v>8.5</v>
      </c>
      <c r="N5278" s="1" t="s">
        <v>27</v>
      </c>
      <c r="O5278">
        <v>27</v>
      </c>
      <c r="P5278">
        <v>11</v>
      </c>
      <c r="Q5278">
        <v>38</v>
      </c>
      <c r="R5278" t="str" cm="1">
        <f t="array" ref="R5278">_xlfn.IFS(Restaurant_Data[[#This Row],[Total Reservations]]&lt;=50, "Low", Restaurant_Data[[#This Row],[Total Reservations]]&lt;=100, "Medium", Restaurant_Data[[#This Row],[Total Reservations]]&lt;=200, "High")</f>
        <v>Low</v>
      </c>
      <c r="S5278" s="4">
        <v>906745.62</v>
      </c>
      <c r="T5278" t="str" cm="1">
        <f t="array" ref="T5278">_xlfn.IFS(Restaurant_Data[[#This Row],[Revenue]]&lt;= 500000, "Low Income", Restaurant_Data[[#This Row],[Revenue]]&lt;=1000000, "Middle Income", Restaurant_Data[[#This Row],[Revenue]] &lt;= 2000000, "High Income")</f>
        <v>Middle Income</v>
      </c>
    </row>
    <row r="5279" spans="1:20" x14ac:dyDescent="0.35">
      <c r="A5279" s="1" t="s">
        <v>5306</v>
      </c>
      <c r="B5279" s="1" t="s">
        <v>23</v>
      </c>
      <c r="C5279" s="1" t="s">
        <v>31</v>
      </c>
      <c r="D5279">
        <v>4.9000000000000004</v>
      </c>
      <c r="E5279">
        <v>80</v>
      </c>
      <c r="F5279">
        <v>31.23</v>
      </c>
      <c r="G5279">
        <v>2940</v>
      </c>
      <c r="H5279">
        <v>38427</v>
      </c>
      <c r="I5279">
        <v>10</v>
      </c>
      <c r="J5279">
        <v>740</v>
      </c>
      <c r="K5279">
        <v>79.27</v>
      </c>
      <c r="L5279">
        <v>8.8000000000000007</v>
      </c>
      <c r="M5279">
        <v>6.2</v>
      </c>
      <c r="N5279" s="1" t="s">
        <v>27</v>
      </c>
      <c r="O5279">
        <v>11</v>
      </c>
      <c r="P5279">
        <v>7</v>
      </c>
      <c r="Q5279">
        <v>18</v>
      </c>
      <c r="R5279" t="str" cm="1">
        <f t="array" ref="R5279">_xlfn.IFS(Restaurant_Data[[#This Row],[Total Reservations]]&lt;=50, "Low", Restaurant_Data[[#This Row],[Total Reservations]]&lt;=100, "Medium", Restaurant_Data[[#This Row],[Total Reservations]]&lt;=200, "High")</f>
        <v>Low</v>
      </c>
      <c r="S5279" s="4">
        <v>573023.09</v>
      </c>
      <c r="T5279" t="str" cm="1">
        <f t="array" ref="T5279">_xlfn.IFS(Restaurant_Data[[#This Row],[Revenue]]&lt;= 500000, "Low Income", Restaurant_Data[[#This Row],[Revenue]]&lt;=1000000, "Middle Income", Restaurant_Data[[#This Row],[Revenue]] &lt;= 2000000, "High Income")</f>
        <v>Middle Income</v>
      </c>
    </row>
    <row r="5280" spans="1:20" x14ac:dyDescent="0.35">
      <c r="A5280" s="1" t="s">
        <v>5307</v>
      </c>
      <c r="B5280" s="1" t="s">
        <v>19</v>
      </c>
      <c r="C5280" s="1" t="s">
        <v>24</v>
      </c>
      <c r="D5280">
        <v>4.7</v>
      </c>
      <c r="E5280">
        <v>40</v>
      </c>
      <c r="F5280">
        <v>26.68</v>
      </c>
      <c r="G5280">
        <v>4165</v>
      </c>
      <c r="H5280">
        <v>51286</v>
      </c>
      <c r="I5280">
        <v>13</v>
      </c>
      <c r="J5280">
        <v>468</v>
      </c>
      <c r="K5280">
        <v>283.74</v>
      </c>
      <c r="L5280">
        <v>10</v>
      </c>
      <c r="M5280">
        <v>5.4</v>
      </c>
      <c r="N5280" s="1" t="s">
        <v>21</v>
      </c>
      <c r="O5280">
        <v>24</v>
      </c>
      <c r="P5280">
        <v>20</v>
      </c>
      <c r="Q5280">
        <v>44</v>
      </c>
      <c r="R5280" t="str" cm="1">
        <f t="array" ref="R5280">_xlfn.IFS(Restaurant_Data[[#This Row],[Total Reservations]]&lt;=50, "Low", Restaurant_Data[[#This Row],[Total Reservations]]&lt;=100, "Medium", Restaurant_Data[[#This Row],[Total Reservations]]&lt;=200, "High")</f>
        <v>Low</v>
      </c>
      <c r="S5280" s="4">
        <v>265338.52</v>
      </c>
      <c r="T5280" t="str" cm="1">
        <f t="array" ref="T5280">_xlfn.IFS(Restaurant_Data[[#This Row],[Revenue]]&lt;= 500000, "Low Income", Restaurant_Data[[#This Row],[Revenue]]&lt;=1000000, "Middle Income", Restaurant_Data[[#This Row],[Revenue]] &lt;= 2000000, "High Income")</f>
        <v>Low Income</v>
      </c>
    </row>
    <row r="5281" spans="1:20" x14ac:dyDescent="0.35">
      <c r="A5281" s="1" t="s">
        <v>5308</v>
      </c>
      <c r="B5281" s="1" t="s">
        <v>34</v>
      </c>
      <c r="C5281" s="1" t="s">
        <v>37</v>
      </c>
      <c r="D5281">
        <v>4.7</v>
      </c>
      <c r="E5281">
        <v>55</v>
      </c>
      <c r="F5281">
        <v>57.72</v>
      </c>
      <c r="G5281">
        <v>4128</v>
      </c>
      <c r="H5281">
        <v>49693</v>
      </c>
      <c r="I5281">
        <v>19</v>
      </c>
      <c r="J5281">
        <v>275</v>
      </c>
      <c r="K5281">
        <v>180.48</v>
      </c>
      <c r="L5281">
        <v>6</v>
      </c>
      <c r="M5281">
        <v>7.1</v>
      </c>
      <c r="N5281" s="1" t="s">
        <v>27</v>
      </c>
      <c r="O5281">
        <v>31</v>
      </c>
      <c r="P5281">
        <v>40</v>
      </c>
      <c r="Q5281">
        <v>71</v>
      </c>
      <c r="R5281" t="str" cm="1">
        <f t="array" ref="R5281">_xlfn.IFS(Restaurant_Data[[#This Row],[Total Reservations]]&lt;=50, "Low", Restaurant_Data[[#This Row],[Total Reservations]]&lt;=100, "Medium", Restaurant_Data[[#This Row],[Total Reservations]]&lt;=200, "High")</f>
        <v>Medium</v>
      </c>
      <c r="S5281" s="4">
        <v>734112.17</v>
      </c>
      <c r="T5281" t="str" cm="1">
        <f t="array" ref="T5281">_xlfn.IFS(Restaurant_Data[[#This Row],[Revenue]]&lt;= 500000, "Low Income", Restaurant_Data[[#This Row],[Revenue]]&lt;=1000000, "Middle Income", Restaurant_Data[[#This Row],[Revenue]] &lt;= 2000000, "High Income")</f>
        <v>Middle Income</v>
      </c>
    </row>
    <row r="5282" spans="1:20" x14ac:dyDescent="0.35">
      <c r="A5282" s="1" t="s">
        <v>5309</v>
      </c>
      <c r="B5282" s="1" t="s">
        <v>19</v>
      </c>
      <c r="C5282" s="1" t="s">
        <v>31</v>
      </c>
      <c r="D5282">
        <v>4.8</v>
      </c>
      <c r="E5282">
        <v>44</v>
      </c>
      <c r="F5282">
        <v>31.85</v>
      </c>
      <c r="G5282">
        <v>1328</v>
      </c>
      <c r="H5282">
        <v>18017</v>
      </c>
      <c r="I5282">
        <v>10</v>
      </c>
      <c r="J5282">
        <v>263</v>
      </c>
      <c r="K5282">
        <v>235.57</v>
      </c>
      <c r="L5282">
        <v>5.4</v>
      </c>
      <c r="M5282">
        <v>4.0999999999999996</v>
      </c>
      <c r="N5282" s="1" t="s">
        <v>21</v>
      </c>
      <c r="O5282">
        <v>36</v>
      </c>
      <c r="P5282">
        <v>23</v>
      </c>
      <c r="Q5282">
        <v>59</v>
      </c>
      <c r="R5282" t="str" cm="1">
        <f t="array" ref="R5282">_xlfn.IFS(Restaurant_Data[[#This Row],[Total Reservations]]&lt;=50, "Low", Restaurant_Data[[#This Row],[Total Reservations]]&lt;=100, "Medium", Restaurant_Data[[#This Row],[Total Reservations]]&lt;=200, "High")</f>
        <v>Medium</v>
      </c>
      <c r="S5282" s="4">
        <v>326954.59999999998</v>
      </c>
      <c r="T5282" t="str" cm="1">
        <f t="array" ref="T5282">_xlfn.IFS(Restaurant_Data[[#This Row],[Revenue]]&lt;= 500000, "Low Income", Restaurant_Data[[#This Row],[Revenue]]&lt;=1000000, "Middle Income", Restaurant_Data[[#This Row],[Revenue]] &lt;= 2000000, "High Income")</f>
        <v>Low Income</v>
      </c>
    </row>
    <row r="5283" spans="1:20" x14ac:dyDescent="0.35">
      <c r="A5283" s="1" t="s">
        <v>5310</v>
      </c>
      <c r="B5283" s="1" t="s">
        <v>34</v>
      </c>
      <c r="C5283" s="1" t="s">
        <v>24</v>
      </c>
      <c r="D5283">
        <v>3.8</v>
      </c>
      <c r="E5283">
        <v>51</v>
      </c>
      <c r="F5283">
        <v>32.409999999999997</v>
      </c>
      <c r="G5283">
        <v>1521</v>
      </c>
      <c r="H5283">
        <v>15886</v>
      </c>
      <c r="I5283">
        <v>18</v>
      </c>
      <c r="J5283">
        <v>408</v>
      </c>
      <c r="K5283">
        <v>100.26</v>
      </c>
      <c r="L5283">
        <v>6.4</v>
      </c>
      <c r="M5283">
        <v>6.1</v>
      </c>
      <c r="N5283" s="1" t="s">
        <v>27</v>
      </c>
      <c r="O5283">
        <v>4</v>
      </c>
      <c r="P5283">
        <v>35</v>
      </c>
      <c r="Q5283">
        <v>39</v>
      </c>
      <c r="R5283" t="str" cm="1">
        <f t="array" ref="R5283">_xlfn.IFS(Restaurant_Data[[#This Row],[Total Reservations]]&lt;=50, "Low", Restaurant_Data[[#This Row],[Total Reservations]]&lt;=100, "Medium", Restaurant_Data[[#This Row],[Total Reservations]]&lt;=200, "High")</f>
        <v>Low</v>
      </c>
      <c r="S5283" s="4">
        <v>391393.08</v>
      </c>
      <c r="T5283" t="str" cm="1">
        <f t="array" ref="T5283">_xlfn.IFS(Restaurant_Data[[#This Row],[Revenue]]&lt;= 500000, "Low Income", Restaurant_Data[[#This Row],[Revenue]]&lt;=1000000, "Middle Income", Restaurant_Data[[#This Row],[Revenue]] &lt;= 2000000, "High Income")</f>
        <v>Low Income</v>
      </c>
    </row>
    <row r="5284" spans="1:20" x14ac:dyDescent="0.35">
      <c r="A5284" s="1" t="s">
        <v>5311</v>
      </c>
      <c r="B5284" s="1" t="s">
        <v>34</v>
      </c>
      <c r="C5284" s="1" t="s">
        <v>20</v>
      </c>
      <c r="D5284">
        <v>4.7</v>
      </c>
      <c r="E5284">
        <v>70</v>
      </c>
      <c r="F5284">
        <v>69.63</v>
      </c>
      <c r="G5284">
        <v>955</v>
      </c>
      <c r="H5284">
        <v>13282</v>
      </c>
      <c r="I5284">
        <v>9</v>
      </c>
      <c r="J5284">
        <v>550</v>
      </c>
      <c r="K5284">
        <v>187.2</v>
      </c>
      <c r="L5284">
        <v>6.9</v>
      </c>
      <c r="M5284">
        <v>3.2</v>
      </c>
      <c r="N5284" s="1" t="s">
        <v>27</v>
      </c>
      <c r="O5284">
        <v>56</v>
      </c>
      <c r="P5284">
        <v>1</v>
      </c>
      <c r="Q5284">
        <v>57</v>
      </c>
      <c r="R5284" t="str" cm="1">
        <f t="array" ref="R5284">_xlfn.IFS(Restaurant_Data[[#This Row],[Total Reservations]]&lt;=50, "Low", Restaurant_Data[[#This Row],[Total Reservations]]&lt;=100, "Medium", Restaurant_Data[[#This Row],[Total Reservations]]&lt;=200, "High")</f>
        <v>Medium</v>
      </c>
      <c r="S5284" s="4">
        <v>1088643.4099999999</v>
      </c>
      <c r="T5284" t="str" cm="1">
        <f t="array" ref="T5284">_xlfn.IFS(Restaurant_Data[[#This Row],[Revenue]]&lt;= 500000, "Low Income", Restaurant_Data[[#This Row],[Revenue]]&lt;=1000000, "Middle Income", Restaurant_Data[[#This Row],[Revenue]] &lt;= 2000000, "High Income")</f>
        <v>High Income</v>
      </c>
    </row>
    <row r="5285" spans="1:20" x14ac:dyDescent="0.35">
      <c r="A5285" s="1" t="s">
        <v>5312</v>
      </c>
      <c r="B5285" s="1" t="s">
        <v>19</v>
      </c>
      <c r="C5285" s="1" t="s">
        <v>37</v>
      </c>
      <c r="D5285">
        <v>3.3</v>
      </c>
      <c r="E5285">
        <v>32</v>
      </c>
      <c r="F5285">
        <v>60.92</v>
      </c>
      <c r="G5285">
        <v>1579</v>
      </c>
      <c r="H5285">
        <v>16295</v>
      </c>
      <c r="I5285">
        <v>9</v>
      </c>
      <c r="J5285">
        <v>520</v>
      </c>
      <c r="K5285">
        <v>132.52000000000001</v>
      </c>
      <c r="L5285">
        <v>7.4</v>
      </c>
      <c r="M5285">
        <v>1.6</v>
      </c>
      <c r="N5285" s="1" t="s">
        <v>27</v>
      </c>
      <c r="O5285">
        <v>30</v>
      </c>
      <c r="P5285">
        <v>24</v>
      </c>
      <c r="Q5285">
        <v>54</v>
      </c>
      <c r="R5285" t="str" cm="1">
        <f t="array" ref="R5285">_xlfn.IFS(Restaurant_Data[[#This Row],[Total Reservations]]&lt;=50, "Low", Restaurant_Data[[#This Row],[Total Reservations]]&lt;=100, "Medium", Restaurant_Data[[#This Row],[Total Reservations]]&lt;=200, "High")</f>
        <v>Medium</v>
      </c>
      <c r="S5285" s="4">
        <v>447940.29</v>
      </c>
      <c r="T5285" t="str" cm="1">
        <f t="array" ref="T5285">_xlfn.IFS(Restaurant_Data[[#This Row],[Revenue]]&lt;= 500000, "Low Income", Restaurant_Data[[#This Row],[Revenue]]&lt;=1000000, "Middle Income", Restaurant_Data[[#This Row],[Revenue]] &lt;= 2000000, "High Income")</f>
        <v>Low Income</v>
      </c>
    </row>
    <row r="5286" spans="1:20" x14ac:dyDescent="0.35">
      <c r="A5286" s="1" t="s">
        <v>5313</v>
      </c>
      <c r="B5286" s="1" t="s">
        <v>34</v>
      </c>
      <c r="C5286" s="1" t="s">
        <v>31</v>
      </c>
      <c r="D5286">
        <v>3</v>
      </c>
      <c r="E5286">
        <v>54</v>
      </c>
      <c r="F5286">
        <v>30.52</v>
      </c>
      <c r="G5286">
        <v>1723</v>
      </c>
      <c r="H5286">
        <v>23247</v>
      </c>
      <c r="I5286">
        <v>12</v>
      </c>
      <c r="J5286">
        <v>829</v>
      </c>
      <c r="K5286">
        <v>293.69</v>
      </c>
      <c r="L5286">
        <v>3.5</v>
      </c>
      <c r="M5286">
        <v>6.1</v>
      </c>
      <c r="N5286" s="1" t="s">
        <v>21</v>
      </c>
      <c r="O5286">
        <v>30</v>
      </c>
      <c r="P5286">
        <v>28</v>
      </c>
      <c r="Q5286">
        <v>58</v>
      </c>
      <c r="R5286" t="str" cm="1">
        <f t="array" ref="R5286">_xlfn.IFS(Restaurant_Data[[#This Row],[Total Reservations]]&lt;=50, "Low", Restaurant_Data[[#This Row],[Total Reservations]]&lt;=100, "Medium", Restaurant_Data[[#This Row],[Total Reservations]]&lt;=200, "High")</f>
        <v>Medium</v>
      </c>
      <c r="S5286" s="4">
        <v>384904.53</v>
      </c>
      <c r="T5286" t="str" cm="1">
        <f t="array" ref="T5286">_xlfn.IFS(Restaurant_Data[[#This Row],[Revenue]]&lt;= 500000, "Low Income", Restaurant_Data[[#This Row],[Revenue]]&lt;=1000000, "Middle Income", Restaurant_Data[[#This Row],[Revenue]] &lt;= 2000000, "High Income")</f>
        <v>Low Income</v>
      </c>
    </row>
    <row r="5287" spans="1:20" x14ac:dyDescent="0.35">
      <c r="A5287" s="1" t="s">
        <v>5314</v>
      </c>
      <c r="B5287" s="1" t="s">
        <v>34</v>
      </c>
      <c r="C5287" s="1" t="s">
        <v>37</v>
      </c>
      <c r="D5287">
        <v>4.5999999999999996</v>
      </c>
      <c r="E5287">
        <v>60</v>
      </c>
      <c r="F5287">
        <v>64.47</v>
      </c>
      <c r="G5287">
        <v>1922</v>
      </c>
      <c r="H5287">
        <v>19366</v>
      </c>
      <c r="I5287">
        <v>14</v>
      </c>
      <c r="J5287">
        <v>68</v>
      </c>
      <c r="K5287">
        <v>168.55</v>
      </c>
      <c r="L5287">
        <v>5.4</v>
      </c>
      <c r="M5287">
        <v>3</v>
      </c>
      <c r="N5287" s="1" t="s">
        <v>21</v>
      </c>
      <c r="O5287">
        <v>39</v>
      </c>
      <c r="P5287">
        <v>12</v>
      </c>
      <c r="Q5287">
        <v>51</v>
      </c>
      <c r="R5287" t="str" cm="1">
        <f t="array" ref="R5287">_xlfn.IFS(Restaurant_Data[[#This Row],[Total Reservations]]&lt;=50, "Low", Restaurant_Data[[#This Row],[Total Reservations]]&lt;=100, "Medium", Restaurant_Data[[#This Row],[Total Reservations]]&lt;=200, "High")</f>
        <v>Medium</v>
      </c>
      <c r="S5287" s="4">
        <v>872611.07</v>
      </c>
      <c r="T5287" t="str" cm="1">
        <f t="array" ref="T5287">_xlfn.IFS(Restaurant_Data[[#This Row],[Revenue]]&lt;= 500000, "Low Income", Restaurant_Data[[#This Row],[Revenue]]&lt;=1000000, "Middle Income", Restaurant_Data[[#This Row],[Revenue]] &lt;= 2000000, "High Income")</f>
        <v>Middle Income</v>
      </c>
    </row>
    <row r="5288" spans="1:20" x14ac:dyDescent="0.35">
      <c r="A5288" s="1" t="s">
        <v>5315</v>
      </c>
      <c r="B5288" s="1" t="s">
        <v>19</v>
      </c>
      <c r="C5288" s="1" t="s">
        <v>26</v>
      </c>
      <c r="D5288">
        <v>3.1</v>
      </c>
      <c r="E5288">
        <v>50</v>
      </c>
      <c r="F5288">
        <v>46.88</v>
      </c>
      <c r="G5288">
        <v>1169</v>
      </c>
      <c r="H5288">
        <v>18148</v>
      </c>
      <c r="I5288">
        <v>2</v>
      </c>
      <c r="J5288">
        <v>400</v>
      </c>
      <c r="K5288">
        <v>238.89</v>
      </c>
      <c r="L5288">
        <v>4.3</v>
      </c>
      <c r="M5288">
        <v>7.8</v>
      </c>
      <c r="N5288" s="1" t="s">
        <v>27</v>
      </c>
      <c r="O5288">
        <v>27</v>
      </c>
      <c r="P5288">
        <v>24</v>
      </c>
      <c r="Q5288">
        <v>51</v>
      </c>
      <c r="R5288" t="str" cm="1">
        <f t="array" ref="R5288">_xlfn.IFS(Restaurant_Data[[#This Row],[Total Reservations]]&lt;=50, "Low", Restaurant_Data[[#This Row],[Total Reservations]]&lt;=100, "Medium", Restaurant_Data[[#This Row],[Total Reservations]]&lt;=200, "High")</f>
        <v>Medium</v>
      </c>
      <c r="S5288" s="4">
        <v>527237.78</v>
      </c>
      <c r="T5288" t="str" cm="1">
        <f t="array" ref="T5288">_xlfn.IFS(Restaurant_Data[[#This Row],[Revenue]]&lt;= 500000, "Low Income", Restaurant_Data[[#This Row],[Revenue]]&lt;=1000000, "Middle Income", Restaurant_Data[[#This Row],[Revenue]] &lt;= 2000000, "High Income")</f>
        <v>Middle Income</v>
      </c>
    </row>
    <row r="5289" spans="1:20" x14ac:dyDescent="0.35">
      <c r="A5289" s="1" t="s">
        <v>5316</v>
      </c>
      <c r="B5289" s="1" t="s">
        <v>34</v>
      </c>
      <c r="C5289" s="1" t="s">
        <v>42</v>
      </c>
      <c r="D5289">
        <v>5</v>
      </c>
      <c r="E5289">
        <v>61</v>
      </c>
      <c r="F5289">
        <v>38.96</v>
      </c>
      <c r="G5289">
        <v>2136</v>
      </c>
      <c r="H5289">
        <v>23429</v>
      </c>
      <c r="I5289">
        <v>10</v>
      </c>
      <c r="J5289">
        <v>364</v>
      </c>
      <c r="K5289">
        <v>200.81</v>
      </c>
      <c r="L5289">
        <v>1.3</v>
      </c>
      <c r="M5289">
        <v>5.0999999999999996</v>
      </c>
      <c r="N5289" s="1" t="s">
        <v>21</v>
      </c>
      <c r="O5289">
        <v>12</v>
      </c>
      <c r="P5289">
        <v>6</v>
      </c>
      <c r="Q5289">
        <v>18</v>
      </c>
      <c r="R5289" t="str" cm="1">
        <f t="array" ref="R5289">_xlfn.IFS(Restaurant_Data[[#This Row],[Total Reservations]]&lt;=50, "Low", Restaurant_Data[[#This Row],[Total Reservations]]&lt;=100, "Medium", Restaurant_Data[[#This Row],[Total Reservations]]&lt;=200, "High")</f>
        <v>Low</v>
      </c>
      <c r="S5289" s="4">
        <v>539471.37</v>
      </c>
      <c r="T5289" t="str" cm="1">
        <f t="array" ref="T5289">_xlfn.IFS(Restaurant_Data[[#This Row],[Revenue]]&lt;= 500000, "Low Income", Restaurant_Data[[#This Row],[Revenue]]&lt;=1000000, "Middle Income", Restaurant_Data[[#This Row],[Revenue]] &lt;= 2000000, "High Income")</f>
        <v>Middle Income</v>
      </c>
    </row>
    <row r="5290" spans="1:20" x14ac:dyDescent="0.35">
      <c r="A5290" s="1" t="s">
        <v>5317</v>
      </c>
      <c r="B5290" s="1" t="s">
        <v>34</v>
      </c>
      <c r="C5290" s="1" t="s">
        <v>26</v>
      </c>
      <c r="D5290">
        <v>4.3</v>
      </c>
      <c r="E5290">
        <v>52</v>
      </c>
      <c r="F5290">
        <v>45.79</v>
      </c>
      <c r="G5290">
        <v>4055</v>
      </c>
      <c r="H5290">
        <v>46060</v>
      </c>
      <c r="I5290">
        <v>18</v>
      </c>
      <c r="J5290">
        <v>934</v>
      </c>
      <c r="K5290">
        <v>73.569999999999993</v>
      </c>
      <c r="L5290">
        <v>6.5</v>
      </c>
      <c r="M5290">
        <v>3.3</v>
      </c>
      <c r="N5290" s="1" t="s">
        <v>27</v>
      </c>
      <c r="O5290">
        <v>28</v>
      </c>
      <c r="P5290">
        <v>46</v>
      </c>
      <c r="Q5290">
        <v>74</v>
      </c>
      <c r="R5290" t="str" cm="1">
        <f t="array" ref="R5290">_xlfn.IFS(Restaurant_Data[[#This Row],[Total Reservations]]&lt;=50, "Low", Restaurant_Data[[#This Row],[Total Reservations]]&lt;=100, "Medium", Restaurant_Data[[#This Row],[Total Reservations]]&lt;=200, "High")</f>
        <v>Medium</v>
      </c>
      <c r="S5290" s="4">
        <v>557998.48</v>
      </c>
      <c r="T5290" t="str" cm="1">
        <f t="array" ref="T5290">_xlfn.IFS(Restaurant_Data[[#This Row],[Revenue]]&lt;= 500000, "Low Income", Restaurant_Data[[#This Row],[Revenue]]&lt;=1000000, "Middle Income", Restaurant_Data[[#This Row],[Revenue]] &lt;= 2000000, "High Income")</f>
        <v>Middle Income</v>
      </c>
    </row>
    <row r="5291" spans="1:20" x14ac:dyDescent="0.35">
      <c r="A5291" s="1" t="s">
        <v>5318</v>
      </c>
      <c r="B5291" s="1" t="s">
        <v>34</v>
      </c>
      <c r="C5291" s="1" t="s">
        <v>31</v>
      </c>
      <c r="D5291">
        <v>4.5</v>
      </c>
      <c r="E5291">
        <v>58</v>
      </c>
      <c r="F5291">
        <v>31.5</v>
      </c>
      <c r="G5291">
        <v>2195</v>
      </c>
      <c r="H5291">
        <v>28303</v>
      </c>
      <c r="I5291">
        <v>6</v>
      </c>
      <c r="J5291">
        <v>830</v>
      </c>
      <c r="K5291">
        <v>185.73</v>
      </c>
      <c r="L5291">
        <v>8.9</v>
      </c>
      <c r="M5291">
        <v>6.5</v>
      </c>
      <c r="N5291" s="1" t="s">
        <v>27</v>
      </c>
      <c r="O5291">
        <v>39</v>
      </c>
      <c r="P5291">
        <v>39</v>
      </c>
      <c r="Q5291">
        <v>78</v>
      </c>
      <c r="R5291" t="str" cm="1">
        <f t="array" ref="R5291">_xlfn.IFS(Restaurant_Data[[#This Row],[Total Reservations]]&lt;=50, "Low", Restaurant_Data[[#This Row],[Total Reservations]]&lt;=100, "Medium", Restaurant_Data[[#This Row],[Total Reservations]]&lt;=200, "High")</f>
        <v>Medium</v>
      </c>
      <c r="S5291" s="4">
        <v>422637.65</v>
      </c>
      <c r="T5291" t="str" cm="1">
        <f t="array" ref="T5291">_xlfn.IFS(Restaurant_Data[[#This Row],[Revenue]]&lt;= 500000, "Low Income", Restaurant_Data[[#This Row],[Revenue]]&lt;=1000000, "Middle Income", Restaurant_Data[[#This Row],[Revenue]] &lt;= 2000000, "High Income")</f>
        <v>Low Income</v>
      </c>
    </row>
    <row r="5292" spans="1:20" x14ac:dyDescent="0.35">
      <c r="A5292" s="1" t="s">
        <v>5319</v>
      </c>
      <c r="B5292" s="1" t="s">
        <v>19</v>
      </c>
      <c r="C5292" s="1" t="s">
        <v>42</v>
      </c>
      <c r="D5292">
        <v>3.5</v>
      </c>
      <c r="E5292">
        <v>32</v>
      </c>
      <c r="F5292">
        <v>42.32</v>
      </c>
      <c r="G5292">
        <v>749</v>
      </c>
      <c r="H5292">
        <v>12720</v>
      </c>
      <c r="I5292">
        <v>2</v>
      </c>
      <c r="J5292">
        <v>836</v>
      </c>
      <c r="K5292">
        <v>185.05</v>
      </c>
      <c r="L5292">
        <v>9.3000000000000007</v>
      </c>
      <c r="M5292">
        <v>2</v>
      </c>
      <c r="N5292" s="1" t="s">
        <v>27</v>
      </c>
      <c r="O5292">
        <v>20</v>
      </c>
      <c r="P5292">
        <v>3</v>
      </c>
      <c r="Q5292">
        <v>23</v>
      </c>
      <c r="R5292" t="str" cm="1">
        <f t="array" ref="R5292">_xlfn.IFS(Restaurant_Data[[#This Row],[Total Reservations]]&lt;=50, "Low", Restaurant_Data[[#This Row],[Total Reservations]]&lt;=100, "Medium", Restaurant_Data[[#This Row],[Total Reservations]]&lt;=200, "High")</f>
        <v>Low</v>
      </c>
      <c r="S5292" s="4">
        <v>308633.42</v>
      </c>
      <c r="T5292" t="str" cm="1">
        <f t="array" ref="T5292">_xlfn.IFS(Restaurant_Data[[#This Row],[Revenue]]&lt;= 500000, "Low Income", Restaurant_Data[[#This Row],[Revenue]]&lt;=1000000, "Middle Income", Restaurant_Data[[#This Row],[Revenue]] &lt;= 2000000, "High Income")</f>
        <v>Low Income</v>
      </c>
    </row>
    <row r="5293" spans="1:20" x14ac:dyDescent="0.35">
      <c r="A5293" s="1" t="s">
        <v>5320</v>
      </c>
      <c r="B5293" s="1" t="s">
        <v>23</v>
      </c>
      <c r="C5293" s="1" t="s">
        <v>26</v>
      </c>
      <c r="D5293">
        <v>4.3</v>
      </c>
      <c r="E5293">
        <v>71</v>
      </c>
      <c r="F5293">
        <v>52.62</v>
      </c>
      <c r="G5293">
        <v>6918</v>
      </c>
      <c r="H5293">
        <v>71415</v>
      </c>
      <c r="I5293">
        <v>17</v>
      </c>
      <c r="J5293">
        <v>725</v>
      </c>
      <c r="K5293">
        <v>228.93</v>
      </c>
      <c r="L5293">
        <v>5.7</v>
      </c>
      <c r="M5293">
        <v>7.9</v>
      </c>
      <c r="N5293" s="1" t="s">
        <v>27</v>
      </c>
      <c r="O5293">
        <v>27</v>
      </c>
      <c r="P5293">
        <v>58</v>
      </c>
      <c r="Q5293">
        <v>85</v>
      </c>
      <c r="R5293" t="str" cm="1">
        <f t="array" ref="R5293">_xlfn.IFS(Restaurant_Data[[#This Row],[Total Reservations]]&lt;=50, "Low", Restaurant_Data[[#This Row],[Total Reservations]]&lt;=100, "Medium", Restaurant_Data[[#This Row],[Total Reservations]]&lt;=200, "High")</f>
        <v>Medium</v>
      </c>
      <c r="S5293" s="4">
        <v>861858.83</v>
      </c>
      <c r="T5293" t="str" cm="1">
        <f t="array" ref="T5293">_xlfn.IFS(Restaurant_Data[[#This Row],[Revenue]]&lt;= 500000, "Low Income", Restaurant_Data[[#This Row],[Revenue]]&lt;=1000000, "Middle Income", Restaurant_Data[[#This Row],[Revenue]] &lt;= 2000000, "High Income")</f>
        <v>Middle Income</v>
      </c>
    </row>
    <row r="5294" spans="1:20" x14ac:dyDescent="0.35">
      <c r="A5294" s="1" t="s">
        <v>5321</v>
      </c>
      <c r="B5294" s="1" t="s">
        <v>19</v>
      </c>
      <c r="C5294" s="1" t="s">
        <v>42</v>
      </c>
      <c r="D5294">
        <v>3.1</v>
      </c>
      <c r="E5294">
        <v>35</v>
      </c>
      <c r="F5294">
        <v>42.45</v>
      </c>
      <c r="G5294">
        <v>2562</v>
      </c>
      <c r="H5294">
        <v>23736</v>
      </c>
      <c r="I5294">
        <v>18</v>
      </c>
      <c r="J5294">
        <v>263</v>
      </c>
      <c r="K5294">
        <v>130.47999999999999</v>
      </c>
      <c r="L5294">
        <v>7.9</v>
      </c>
      <c r="M5294">
        <v>5.0999999999999996</v>
      </c>
      <c r="N5294" s="1" t="s">
        <v>21</v>
      </c>
      <c r="O5294">
        <v>12</v>
      </c>
      <c r="P5294">
        <v>10</v>
      </c>
      <c r="Q5294">
        <v>22</v>
      </c>
      <c r="R5294" t="str" cm="1">
        <f t="array" ref="R5294">_xlfn.IFS(Restaurant_Data[[#This Row],[Total Reservations]]&lt;=50, "Low", Restaurant_Data[[#This Row],[Total Reservations]]&lt;=100, "Medium", Restaurant_Data[[#This Row],[Total Reservations]]&lt;=200, "High")</f>
        <v>Low</v>
      </c>
      <c r="S5294" s="4">
        <v>356368.95</v>
      </c>
      <c r="T5294" t="str" cm="1">
        <f t="array" ref="T5294">_xlfn.IFS(Restaurant_Data[[#This Row],[Revenue]]&lt;= 500000, "Low Income", Restaurant_Data[[#This Row],[Revenue]]&lt;=1000000, "Middle Income", Restaurant_Data[[#This Row],[Revenue]] &lt;= 2000000, "High Income")</f>
        <v>Low Income</v>
      </c>
    </row>
    <row r="5295" spans="1:20" x14ac:dyDescent="0.35">
      <c r="A5295" s="1" t="s">
        <v>5322</v>
      </c>
      <c r="B5295" s="1" t="s">
        <v>23</v>
      </c>
      <c r="C5295" s="1" t="s">
        <v>24</v>
      </c>
      <c r="D5295">
        <v>4.7</v>
      </c>
      <c r="E5295">
        <v>75</v>
      </c>
      <c r="F5295">
        <v>31.07</v>
      </c>
      <c r="G5295">
        <v>6147</v>
      </c>
      <c r="H5295">
        <v>63979</v>
      </c>
      <c r="I5295">
        <v>18</v>
      </c>
      <c r="J5295">
        <v>541</v>
      </c>
      <c r="K5295">
        <v>265.16000000000003</v>
      </c>
      <c r="L5295">
        <v>7.4</v>
      </c>
      <c r="M5295">
        <v>8.3000000000000007</v>
      </c>
      <c r="N5295" s="1" t="s">
        <v>21</v>
      </c>
      <c r="O5295">
        <v>35</v>
      </c>
      <c r="P5295">
        <v>28</v>
      </c>
      <c r="Q5295">
        <v>63</v>
      </c>
      <c r="R5295" t="str" cm="1">
        <f t="array" ref="R5295">_xlfn.IFS(Restaurant_Data[[#This Row],[Total Reservations]]&lt;=50, "Low", Restaurant_Data[[#This Row],[Total Reservations]]&lt;=100, "Medium", Restaurant_Data[[#This Row],[Total Reservations]]&lt;=200, "High")</f>
        <v>Medium</v>
      </c>
      <c r="S5295" s="4">
        <v>551633.61</v>
      </c>
      <c r="T5295" t="str" cm="1">
        <f t="array" ref="T5295">_xlfn.IFS(Restaurant_Data[[#This Row],[Revenue]]&lt;= 500000, "Low Income", Restaurant_Data[[#This Row],[Revenue]]&lt;=1000000, "Middle Income", Restaurant_Data[[#This Row],[Revenue]] &lt;= 2000000, "High Income")</f>
        <v>Middle Income</v>
      </c>
    </row>
    <row r="5296" spans="1:20" x14ac:dyDescent="0.35">
      <c r="A5296" s="1" t="s">
        <v>5323</v>
      </c>
      <c r="B5296" s="1" t="s">
        <v>34</v>
      </c>
      <c r="C5296" s="1" t="s">
        <v>37</v>
      </c>
      <c r="D5296">
        <v>3.3</v>
      </c>
      <c r="E5296">
        <v>66</v>
      </c>
      <c r="F5296">
        <v>65.48</v>
      </c>
      <c r="G5296">
        <v>2651</v>
      </c>
      <c r="H5296">
        <v>33329</v>
      </c>
      <c r="I5296">
        <v>14</v>
      </c>
      <c r="J5296">
        <v>271</v>
      </c>
      <c r="K5296">
        <v>205.65</v>
      </c>
      <c r="L5296">
        <v>3.1</v>
      </c>
      <c r="M5296">
        <v>2.2000000000000002</v>
      </c>
      <c r="N5296" s="1" t="s">
        <v>27</v>
      </c>
      <c r="O5296">
        <v>50</v>
      </c>
      <c r="P5296">
        <v>16</v>
      </c>
      <c r="Q5296">
        <v>66</v>
      </c>
      <c r="R5296" t="str" cm="1">
        <f t="array" ref="R5296">_xlfn.IFS(Restaurant_Data[[#This Row],[Total Reservations]]&lt;=50, "Low", Restaurant_Data[[#This Row],[Total Reservations]]&lt;=100, "Medium", Restaurant_Data[[#This Row],[Total Reservations]]&lt;=200, "High")</f>
        <v>Medium</v>
      </c>
      <c r="S5296" s="4">
        <v>973604.55</v>
      </c>
      <c r="T5296" t="str" cm="1">
        <f t="array" ref="T5296">_xlfn.IFS(Restaurant_Data[[#This Row],[Revenue]]&lt;= 500000, "Low Income", Restaurant_Data[[#This Row],[Revenue]]&lt;=1000000, "Middle Income", Restaurant_Data[[#This Row],[Revenue]] &lt;= 2000000, "High Income")</f>
        <v>Middle Income</v>
      </c>
    </row>
    <row r="5297" spans="1:20" x14ac:dyDescent="0.35">
      <c r="A5297" s="1" t="s">
        <v>5324</v>
      </c>
      <c r="B5297" s="1" t="s">
        <v>23</v>
      </c>
      <c r="C5297" s="1" t="s">
        <v>42</v>
      </c>
      <c r="D5297">
        <v>4.4000000000000004</v>
      </c>
      <c r="E5297">
        <v>77</v>
      </c>
      <c r="F5297">
        <v>40.58</v>
      </c>
      <c r="G5297">
        <v>8343</v>
      </c>
      <c r="H5297">
        <v>86281</v>
      </c>
      <c r="I5297">
        <v>11</v>
      </c>
      <c r="J5297">
        <v>949</v>
      </c>
      <c r="K5297">
        <v>59.84</v>
      </c>
      <c r="L5297">
        <v>1.6</v>
      </c>
      <c r="M5297">
        <v>4.4000000000000004</v>
      </c>
      <c r="N5297" s="1" t="s">
        <v>27</v>
      </c>
      <c r="O5297">
        <v>40</v>
      </c>
      <c r="P5297">
        <v>12</v>
      </c>
      <c r="Q5297">
        <v>52</v>
      </c>
      <c r="R5297" t="str" cm="1">
        <f t="array" ref="R5297">_xlfn.IFS(Restaurant_Data[[#This Row],[Total Reservations]]&lt;=50, "Low", Restaurant_Data[[#This Row],[Total Reservations]]&lt;=100, "Medium", Restaurant_Data[[#This Row],[Total Reservations]]&lt;=200, "High")</f>
        <v>Medium</v>
      </c>
      <c r="S5297" s="4">
        <v>719137.25</v>
      </c>
      <c r="T5297" t="str" cm="1">
        <f t="array" ref="T5297">_xlfn.IFS(Restaurant_Data[[#This Row],[Revenue]]&lt;= 500000, "Low Income", Restaurant_Data[[#This Row],[Revenue]]&lt;=1000000, "Middle Income", Restaurant_Data[[#This Row],[Revenue]] &lt;= 2000000, "High Income")</f>
        <v>Middle Income</v>
      </c>
    </row>
    <row r="5298" spans="1:20" x14ac:dyDescent="0.35">
      <c r="A5298" s="1" t="s">
        <v>5325</v>
      </c>
      <c r="B5298" s="1" t="s">
        <v>19</v>
      </c>
      <c r="C5298" s="1" t="s">
        <v>24</v>
      </c>
      <c r="D5298">
        <v>3.4</v>
      </c>
      <c r="E5298">
        <v>30</v>
      </c>
      <c r="F5298">
        <v>29.94</v>
      </c>
      <c r="G5298">
        <v>2400</v>
      </c>
      <c r="H5298">
        <v>30937</v>
      </c>
      <c r="I5298">
        <v>19</v>
      </c>
      <c r="J5298">
        <v>318</v>
      </c>
      <c r="K5298">
        <v>226.71</v>
      </c>
      <c r="L5298">
        <v>7.7</v>
      </c>
      <c r="M5298">
        <v>2.6</v>
      </c>
      <c r="N5298" s="1" t="s">
        <v>21</v>
      </c>
      <c r="O5298">
        <v>20</v>
      </c>
      <c r="P5298">
        <v>8</v>
      </c>
      <c r="Q5298">
        <v>28</v>
      </c>
      <c r="R5298" t="str" cm="1">
        <f t="array" ref="R5298">_xlfn.IFS(Restaurant_Data[[#This Row],[Total Reservations]]&lt;=50, "Low", Restaurant_Data[[#This Row],[Total Reservations]]&lt;=100, "Medium", Restaurant_Data[[#This Row],[Total Reservations]]&lt;=200, "High")</f>
        <v>Low</v>
      </c>
      <c r="S5298" s="4">
        <v>227476.97</v>
      </c>
      <c r="T5298" t="str" cm="1">
        <f t="array" ref="T5298">_xlfn.IFS(Restaurant_Data[[#This Row],[Revenue]]&lt;= 500000, "Low Income", Restaurant_Data[[#This Row],[Revenue]]&lt;=1000000, "Middle Income", Restaurant_Data[[#This Row],[Revenue]] &lt;= 2000000, "High Income")</f>
        <v>Low Income</v>
      </c>
    </row>
    <row r="5299" spans="1:20" x14ac:dyDescent="0.35">
      <c r="A5299" s="1" t="s">
        <v>5326</v>
      </c>
      <c r="B5299" s="1" t="s">
        <v>19</v>
      </c>
      <c r="C5299" s="1" t="s">
        <v>20</v>
      </c>
      <c r="D5299">
        <v>3.1</v>
      </c>
      <c r="E5299">
        <v>37</v>
      </c>
      <c r="F5299">
        <v>67.72</v>
      </c>
      <c r="G5299">
        <v>2675</v>
      </c>
      <c r="H5299">
        <v>30442</v>
      </c>
      <c r="I5299">
        <v>16</v>
      </c>
      <c r="J5299">
        <v>133</v>
      </c>
      <c r="K5299">
        <v>276.74</v>
      </c>
      <c r="L5299">
        <v>3.5</v>
      </c>
      <c r="M5299">
        <v>1.6</v>
      </c>
      <c r="N5299" s="1" t="s">
        <v>21</v>
      </c>
      <c r="O5299">
        <v>13</v>
      </c>
      <c r="P5299">
        <v>29</v>
      </c>
      <c r="Q5299">
        <v>42</v>
      </c>
      <c r="R5299" t="str" cm="1">
        <f t="array" ref="R5299">_xlfn.IFS(Restaurant_Data[[#This Row],[Total Reservations]]&lt;=50, "Low", Restaurant_Data[[#This Row],[Total Reservations]]&lt;=100, "Medium", Restaurant_Data[[#This Row],[Total Reservations]]&lt;=200, "High")</f>
        <v>Low</v>
      </c>
      <c r="S5299" s="4">
        <v>575930</v>
      </c>
      <c r="T5299" t="str" cm="1">
        <f t="array" ref="T5299">_xlfn.IFS(Restaurant_Data[[#This Row],[Revenue]]&lt;= 500000, "Low Income", Restaurant_Data[[#This Row],[Revenue]]&lt;=1000000, "Middle Income", Restaurant_Data[[#This Row],[Revenue]] &lt;= 2000000, "High Income")</f>
        <v>Middle Income</v>
      </c>
    </row>
    <row r="5300" spans="1:20" x14ac:dyDescent="0.35">
      <c r="A5300" s="1" t="s">
        <v>5327</v>
      </c>
      <c r="B5300" s="1" t="s">
        <v>34</v>
      </c>
      <c r="C5300" s="1" t="s">
        <v>26</v>
      </c>
      <c r="D5300">
        <v>4</v>
      </c>
      <c r="E5300">
        <v>64</v>
      </c>
      <c r="F5300">
        <v>46.09</v>
      </c>
      <c r="G5300">
        <v>3914</v>
      </c>
      <c r="H5300">
        <v>40494</v>
      </c>
      <c r="I5300">
        <v>8</v>
      </c>
      <c r="J5300">
        <v>792</v>
      </c>
      <c r="K5300">
        <v>220.79</v>
      </c>
      <c r="L5300">
        <v>5.9</v>
      </c>
      <c r="M5300">
        <v>9.6</v>
      </c>
      <c r="N5300" s="1" t="s">
        <v>21</v>
      </c>
      <c r="O5300">
        <v>14</v>
      </c>
      <c r="P5300">
        <v>41</v>
      </c>
      <c r="Q5300">
        <v>55</v>
      </c>
      <c r="R5300" t="str" cm="1">
        <f t="array" ref="R5300">_xlfn.IFS(Restaurant_Data[[#This Row],[Total Reservations]]&lt;=50, "Low", Restaurant_Data[[#This Row],[Total Reservations]]&lt;=100, "Medium", Restaurant_Data[[#This Row],[Total Reservations]]&lt;=200, "High")</f>
        <v>Medium</v>
      </c>
      <c r="S5300" s="4">
        <v>673762.09</v>
      </c>
      <c r="T5300" t="str" cm="1">
        <f t="array" ref="T5300">_xlfn.IFS(Restaurant_Data[[#This Row],[Revenue]]&lt;= 500000, "Low Income", Restaurant_Data[[#This Row],[Revenue]]&lt;=1000000, "Middle Income", Restaurant_Data[[#This Row],[Revenue]] &lt;= 2000000, "High Income")</f>
        <v>Middle Income</v>
      </c>
    </row>
    <row r="5301" spans="1:20" x14ac:dyDescent="0.35">
      <c r="A5301" s="1" t="s">
        <v>5328</v>
      </c>
      <c r="B5301" s="1" t="s">
        <v>23</v>
      </c>
      <c r="C5301" s="1" t="s">
        <v>20</v>
      </c>
      <c r="D5301">
        <v>3.3</v>
      </c>
      <c r="E5301">
        <v>87</v>
      </c>
      <c r="F5301">
        <v>71.03</v>
      </c>
      <c r="G5301">
        <v>3012</v>
      </c>
      <c r="H5301">
        <v>37155</v>
      </c>
      <c r="I5301">
        <v>18</v>
      </c>
      <c r="J5301">
        <v>951</v>
      </c>
      <c r="K5301">
        <v>145</v>
      </c>
      <c r="L5301">
        <v>5.7</v>
      </c>
      <c r="M5301">
        <v>7.5</v>
      </c>
      <c r="N5301" s="1" t="s">
        <v>27</v>
      </c>
      <c r="O5301">
        <v>48</v>
      </c>
      <c r="P5301">
        <v>8</v>
      </c>
      <c r="Q5301">
        <v>56</v>
      </c>
      <c r="R5301" t="str" cm="1">
        <f t="array" ref="R5301">_xlfn.IFS(Restaurant_Data[[#This Row],[Total Reservations]]&lt;=50, "Low", Restaurant_Data[[#This Row],[Total Reservations]]&lt;=100, "Medium", Restaurant_Data[[#This Row],[Total Reservations]]&lt;=200, "High")</f>
        <v>Medium</v>
      </c>
      <c r="S5301" s="4">
        <v>1390190.02</v>
      </c>
      <c r="T5301" t="str" cm="1">
        <f t="array" ref="T5301">_xlfn.IFS(Restaurant_Data[[#This Row],[Revenue]]&lt;= 500000, "Low Income", Restaurant_Data[[#This Row],[Revenue]]&lt;=1000000, "Middle Income", Restaurant_Data[[#This Row],[Revenue]] &lt;= 2000000, "High Income")</f>
        <v>High Income</v>
      </c>
    </row>
    <row r="5302" spans="1:20" x14ac:dyDescent="0.35">
      <c r="A5302" s="1" t="s">
        <v>5329</v>
      </c>
      <c r="B5302" s="1" t="s">
        <v>34</v>
      </c>
      <c r="C5302" s="1" t="s">
        <v>31</v>
      </c>
      <c r="D5302">
        <v>4.5</v>
      </c>
      <c r="E5302">
        <v>62</v>
      </c>
      <c r="F5302">
        <v>33.46</v>
      </c>
      <c r="G5302">
        <v>2154</v>
      </c>
      <c r="H5302">
        <v>24490</v>
      </c>
      <c r="I5302">
        <v>3</v>
      </c>
      <c r="J5302">
        <v>93</v>
      </c>
      <c r="K5302">
        <v>197.66</v>
      </c>
      <c r="L5302">
        <v>8.4</v>
      </c>
      <c r="M5302">
        <v>3.9</v>
      </c>
      <c r="N5302" s="1" t="s">
        <v>21</v>
      </c>
      <c r="O5302">
        <v>59</v>
      </c>
      <c r="P5302">
        <v>20</v>
      </c>
      <c r="Q5302">
        <v>79</v>
      </c>
      <c r="R5302" t="str" cm="1">
        <f t="array" ref="R5302">_xlfn.IFS(Restaurant_Data[[#This Row],[Total Reservations]]&lt;=50, "Low", Restaurant_Data[[#This Row],[Total Reservations]]&lt;=100, "Medium", Restaurant_Data[[#This Row],[Total Reservations]]&lt;=200, "High")</f>
        <v>Medium</v>
      </c>
      <c r="S5302" s="4">
        <v>470754.72</v>
      </c>
      <c r="T5302" t="str" cm="1">
        <f t="array" ref="T5302">_xlfn.IFS(Restaurant_Data[[#This Row],[Revenue]]&lt;= 500000, "Low Income", Restaurant_Data[[#This Row],[Revenue]]&lt;=1000000, "Middle Income", Restaurant_Data[[#This Row],[Revenue]] &lt;= 2000000, "High Income")</f>
        <v>Low Income</v>
      </c>
    </row>
    <row r="5303" spans="1:20" x14ac:dyDescent="0.35">
      <c r="A5303" s="1" t="s">
        <v>5330</v>
      </c>
      <c r="B5303" s="1" t="s">
        <v>34</v>
      </c>
      <c r="C5303" s="1" t="s">
        <v>24</v>
      </c>
      <c r="D5303">
        <v>3.5</v>
      </c>
      <c r="E5303">
        <v>57</v>
      </c>
      <c r="F5303">
        <v>30.76</v>
      </c>
      <c r="G5303">
        <v>2355</v>
      </c>
      <c r="H5303">
        <v>25755</v>
      </c>
      <c r="I5303">
        <v>4</v>
      </c>
      <c r="J5303">
        <v>637</v>
      </c>
      <c r="K5303">
        <v>92.85</v>
      </c>
      <c r="L5303">
        <v>6.8</v>
      </c>
      <c r="M5303">
        <v>3.2</v>
      </c>
      <c r="N5303" s="1" t="s">
        <v>27</v>
      </c>
      <c r="O5303">
        <v>30</v>
      </c>
      <c r="P5303">
        <v>13</v>
      </c>
      <c r="Q5303">
        <v>43</v>
      </c>
      <c r="R5303" t="str" cm="1">
        <f t="array" ref="R5303">_xlfn.IFS(Restaurant_Data[[#This Row],[Total Reservations]]&lt;=50, "Low", Restaurant_Data[[#This Row],[Total Reservations]]&lt;=100, "Medium", Restaurant_Data[[#This Row],[Total Reservations]]&lt;=200, "High")</f>
        <v>Low</v>
      </c>
      <c r="S5303" s="4">
        <v>400394.01</v>
      </c>
      <c r="T5303" t="str" cm="1">
        <f t="array" ref="T5303">_xlfn.IFS(Restaurant_Data[[#This Row],[Revenue]]&lt;= 500000, "Low Income", Restaurant_Data[[#This Row],[Revenue]]&lt;=1000000, "Middle Income", Restaurant_Data[[#This Row],[Revenue]] &lt;= 2000000, "High Income")</f>
        <v>Low Income</v>
      </c>
    </row>
    <row r="5304" spans="1:20" x14ac:dyDescent="0.35">
      <c r="A5304" s="1" t="s">
        <v>5331</v>
      </c>
      <c r="B5304" s="1" t="s">
        <v>19</v>
      </c>
      <c r="C5304" s="1" t="s">
        <v>20</v>
      </c>
      <c r="D5304">
        <v>3.7</v>
      </c>
      <c r="E5304">
        <v>49</v>
      </c>
      <c r="F5304">
        <v>67.27</v>
      </c>
      <c r="G5304">
        <v>3028</v>
      </c>
      <c r="H5304">
        <v>36687</v>
      </c>
      <c r="I5304">
        <v>5</v>
      </c>
      <c r="J5304">
        <v>926</v>
      </c>
      <c r="K5304">
        <v>200.31</v>
      </c>
      <c r="L5304">
        <v>8.6</v>
      </c>
      <c r="M5304">
        <v>2.8</v>
      </c>
      <c r="N5304" s="1" t="s">
        <v>21</v>
      </c>
      <c r="O5304">
        <v>19</v>
      </c>
      <c r="P5304">
        <v>26</v>
      </c>
      <c r="Q5304">
        <v>45</v>
      </c>
      <c r="R5304" t="str" cm="1">
        <f t="array" ref="R5304">_xlfn.IFS(Restaurant_Data[[#This Row],[Total Reservations]]&lt;=50, "Low", Restaurant_Data[[#This Row],[Total Reservations]]&lt;=100, "Medium", Restaurant_Data[[#This Row],[Total Reservations]]&lt;=200, "High")</f>
        <v>Low</v>
      </c>
      <c r="S5304" s="4">
        <v>743829.87</v>
      </c>
      <c r="T5304" t="str" cm="1">
        <f t="array" ref="T5304">_xlfn.IFS(Restaurant_Data[[#This Row],[Revenue]]&lt;= 500000, "Low Income", Restaurant_Data[[#This Row],[Revenue]]&lt;=1000000, "Middle Income", Restaurant_Data[[#This Row],[Revenue]] &lt;= 2000000, "High Income")</f>
        <v>Middle Income</v>
      </c>
    </row>
    <row r="5305" spans="1:20" x14ac:dyDescent="0.35">
      <c r="A5305" s="1" t="s">
        <v>5332</v>
      </c>
      <c r="B5305" s="1" t="s">
        <v>23</v>
      </c>
      <c r="C5305" s="1" t="s">
        <v>20</v>
      </c>
      <c r="D5305">
        <v>4.0999999999999996</v>
      </c>
      <c r="E5305">
        <v>87</v>
      </c>
      <c r="F5305">
        <v>74.22</v>
      </c>
      <c r="G5305">
        <v>3891</v>
      </c>
      <c r="H5305">
        <v>45053</v>
      </c>
      <c r="I5305">
        <v>4</v>
      </c>
      <c r="J5305">
        <v>898</v>
      </c>
      <c r="K5305">
        <v>175.25</v>
      </c>
      <c r="L5305">
        <v>7.8</v>
      </c>
      <c r="M5305">
        <v>1.4</v>
      </c>
      <c r="N5305" s="1" t="s">
        <v>27</v>
      </c>
      <c r="O5305">
        <v>2</v>
      </c>
      <c r="P5305">
        <v>54</v>
      </c>
      <c r="Q5305">
        <v>56</v>
      </c>
      <c r="R5305" t="str" cm="1">
        <f t="array" ref="R5305">_xlfn.IFS(Restaurant_Data[[#This Row],[Total Reservations]]&lt;=50, "Low", Restaurant_Data[[#This Row],[Total Reservations]]&lt;=100, "Medium", Restaurant_Data[[#This Row],[Total Reservations]]&lt;=200, "High")</f>
        <v>Medium</v>
      </c>
      <c r="S5305" s="4">
        <v>1436755.13</v>
      </c>
      <c r="T5305" t="str" cm="1">
        <f t="array" ref="T5305">_xlfn.IFS(Restaurant_Data[[#This Row],[Revenue]]&lt;= 500000, "Low Income", Restaurant_Data[[#This Row],[Revenue]]&lt;=1000000, "Middle Income", Restaurant_Data[[#This Row],[Revenue]] &lt;= 2000000, "High Income")</f>
        <v>High Income</v>
      </c>
    </row>
    <row r="5306" spans="1:20" x14ac:dyDescent="0.35">
      <c r="A5306" s="1" t="s">
        <v>5333</v>
      </c>
      <c r="B5306" s="1" t="s">
        <v>23</v>
      </c>
      <c r="C5306" s="1" t="s">
        <v>24</v>
      </c>
      <c r="D5306">
        <v>3.6</v>
      </c>
      <c r="E5306">
        <v>82</v>
      </c>
      <c r="F5306">
        <v>36</v>
      </c>
      <c r="G5306">
        <v>1958</v>
      </c>
      <c r="H5306">
        <v>20928</v>
      </c>
      <c r="I5306">
        <v>7</v>
      </c>
      <c r="J5306">
        <v>953</v>
      </c>
      <c r="K5306">
        <v>56.54</v>
      </c>
      <c r="L5306">
        <v>10</v>
      </c>
      <c r="M5306">
        <v>1.9</v>
      </c>
      <c r="N5306" s="1" t="s">
        <v>21</v>
      </c>
      <c r="O5306">
        <v>38</v>
      </c>
      <c r="P5306">
        <v>34</v>
      </c>
      <c r="Q5306">
        <v>72</v>
      </c>
      <c r="R5306" t="str" cm="1">
        <f t="array" ref="R5306">_xlfn.IFS(Restaurant_Data[[#This Row],[Total Reservations]]&lt;=50, "Low", Restaurant_Data[[#This Row],[Total Reservations]]&lt;=100, "Medium", Restaurant_Data[[#This Row],[Total Reservations]]&lt;=200, "High")</f>
        <v>Medium</v>
      </c>
      <c r="S5306" s="4">
        <v>667919.4</v>
      </c>
      <c r="T5306" t="str" cm="1">
        <f t="array" ref="T5306">_xlfn.IFS(Restaurant_Data[[#This Row],[Revenue]]&lt;= 500000, "Low Income", Restaurant_Data[[#This Row],[Revenue]]&lt;=1000000, "Middle Income", Restaurant_Data[[#This Row],[Revenue]] &lt;= 2000000, "High Income")</f>
        <v>Middle Income</v>
      </c>
    </row>
    <row r="5307" spans="1:20" x14ac:dyDescent="0.35">
      <c r="A5307" s="1" t="s">
        <v>5334</v>
      </c>
      <c r="B5307" s="1" t="s">
        <v>23</v>
      </c>
      <c r="C5307" s="1" t="s">
        <v>37</v>
      </c>
      <c r="D5307">
        <v>3.8</v>
      </c>
      <c r="E5307">
        <v>83</v>
      </c>
      <c r="F5307">
        <v>58.55</v>
      </c>
      <c r="G5307">
        <v>4808</v>
      </c>
      <c r="H5307">
        <v>56428</v>
      </c>
      <c r="I5307">
        <v>6</v>
      </c>
      <c r="J5307">
        <v>210</v>
      </c>
      <c r="K5307">
        <v>130.47</v>
      </c>
      <c r="L5307">
        <v>8.8000000000000007</v>
      </c>
      <c r="M5307">
        <v>1.9</v>
      </c>
      <c r="N5307" s="1" t="s">
        <v>27</v>
      </c>
      <c r="O5307">
        <v>37</v>
      </c>
      <c r="P5307">
        <v>39</v>
      </c>
      <c r="Q5307">
        <v>76</v>
      </c>
      <c r="R5307" t="str" cm="1">
        <f t="array" ref="R5307">_xlfn.IFS(Restaurant_Data[[#This Row],[Total Reservations]]&lt;=50, "Low", Restaurant_Data[[#This Row],[Total Reservations]]&lt;=100, "Medium", Restaurant_Data[[#This Row],[Total Reservations]]&lt;=200, "High")</f>
        <v>Medium</v>
      </c>
      <c r="S5307" s="4">
        <v>1090516.55</v>
      </c>
      <c r="T5307" t="str" cm="1">
        <f t="array" ref="T5307">_xlfn.IFS(Restaurant_Data[[#This Row],[Revenue]]&lt;= 500000, "Low Income", Restaurant_Data[[#This Row],[Revenue]]&lt;=1000000, "Middle Income", Restaurant_Data[[#This Row],[Revenue]] &lt;= 2000000, "High Income")</f>
        <v>High Income</v>
      </c>
    </row>
    <row r="5308" spans="1:20" x14ac:dyDescent="0.35">
      <c r="A5308" s="1" t="s">
        <v>5335</v>
      </c>
      <c r="B5308" s="1" t="s">
        <v>23</v>
      </c>
      <c r="C5308" s="1" t="s">
        <v>42</v>
      </c>
      <c r="D5308">
        <v>4.5999999999999996</v>
      </c>
      <c r="E5308">
        <v>84</v>
      </c>
      <c r="F5308">
        <v>44.27</v>
      </c>
      <c r="G5308">
        <v>5149</v>
      </c>
      <c r="H5308">
        <v>56349</v>
      </c>
      <c r="I5308">
        <v>17</v>
      </c>
      <c r="J5308">
        <v>797</v>
      </c>
      <c r="K5308">
        <v>97.81</v>
      </c>
      <c r="L5308">
        <v>2.9</v>
      </c>
      <c r="M5308">
        <v>7</v>
      </c>
      <c r="N5308" s="1" t="s">
        <v>27</v>
      </c>
      <c r="O5308">
        <v>39</v>
      </c>
      <c r="P5308">
        <v>11</v>
      </c>
      <c r="Q5308">
        <v>50</v>
      </c>
      <c r="R5308" t="str" cm="1">
        <f t="array" ref="R5308">_xlfn.IFS(Restaurant_Data[[#This Row],[Total Reservations]]&lt;=50, "Low", Restaurant_Data[[#This Row],[Total Reservations]]&lt;=100, "Medium", Restaurant_Data[[#This Row],[Total Reservations]]&lt;=200, "High")</f>
        <v>Low</v>
      </c>
      <c r="S5308" s="4">
        <v>850689.37</v>
      </c>
      <c r="T5308" t="str" cm="1">
        <f t="array" ref="T5308">_xlfn.IFS(Restaurant_Data[[#This Row],[Revenue]]&lt;= 500000, "Low Income", Restaurant_Data[[#This Row],[Revenue]]&lt;=1000000, "Middle Income", Restaurant_Data[[#This Row],[Revenue]] &lt;= 2000000, "High Income")</f>
        <v>Middle Income</v>
      </c>
    </row>
    <row r="5309" spans="1:20" x14ac:dyDescent="0.35">
      <c r="A5309" s="1" t="s">
        <v>5336</v>
      </c>
      <c r="B5309" s="1" t="s">
        <v>34</v>
      </c>
      <c r="C5309" s="1" t="s">
        <v>31</v>
      </c>
      <c r="D5309">
        <v>3.4</v>
      </c>
      <c r="E5309">
        <v>55</v>
      </c>
      <c r="F5309">
        <v>39.6</v>
      </c>
      <c r="G5309">
        <v>1267</v>
      </c>
      <c r="H5309">
        <v>12876</v>
      </c>
      <c r="I5309">
        <v>14</v>
      </c>
      <c r="J5309">
        <v>426</v>
      </c>
      <c r="K5309">
        <v>147.66</v>
      </c>
      <c r="L5309">
        <v>9.6999999999999993</v>
      </c>
      <c r="M5309">
        <v>6.4</v>
      </c>
      <c r="N5309" s="1" t="s">
        <v>21</v>
      </c>
      <c r="O5309">
        <v>29</v>
      </c>
      <c r="P5309">
        <v>7</v>
      </c>
      <c r="Q5309">
        <v>36</v>
      </c>
      <c r="R5309" t="str" cm="1">
        <f t="array" ref="R5309">_xlfn.IFS(Restaurant_Data[[#This Row],[Total Reservations]]&lt;=50, "Low", Restaurant_Data[[#This Row],[Total Reservations]]&lt;=100, "Medium", Restaurant_Data[[#This Row],[Total Reservations]]&lt;=200, "High")</f>
        <v>Low</v>
      </c>
      <c r="S5309" s="4">
        <v>503853.9</v>
      </c>
      <c r="T5309" t="str" cm="1">
        <f t="array" ref="T5309">_xlfn.IFS(Restaurant_Data[[#This Row],[Revenue]]&lt;= 500000, "Low Income", Restaurant_Data[[#This Row],[Revenue]]&lt;=1000000, "Middle Income", Restaurant_Data[[#This Row],[Revenue]] &lt;= 2000000, "High Income")</f>
        <v>Middle Income</v>
      </c>
    </row>
    <row r="5310" spans="1:20" x14ac:dyDescent="0.35">
      <c r="A5310" s="1" t="s">
        <v>5337</v>
      </c>
      <c r="B5310" s="1" t="s">
        <v>34</v>
      </c>
      <c r="C5310" s="1" t="s">
        <v>31</v>
      </c>
      <c r="D5310">
        <v>3.2</v>
      </c>
      <c r="E5310">
        <v>50</v>
      </c>
      <c r="F5310">
        <v>40.96</v>
      </c>
      <c r="G5310">
        <v>2984</v>
      </c>
      <c r="H5310">
        <v>37598</v>
      </c>
      <c r="I5310">
        <v>5</v>
      </c>
      <c r="J5310">
        <v>357</v>
      </c>
      <c r="K5310">
        <v>110.46</v>
      </c>
      <c r="L5310">
        <v>4.0999999999999996</v>
      </c>
      <c r="M5310">
        <v>6.1</v>
      </c>
      <c r="N5310" s="1" t="s">
        <v>27</v>
      </c>
      <c r="O5310">
        <v>7</v>
      </c>
      <c r="P5310">
        <v>28</v>
      </c>
      <c r="Q5310">
        <v>35</v>
      </c>
      <c r="R5310" t="str" cm="1">
        <f t="array" ref="R5310">_xlfn.IFS(Restaurant_Data[[#This Row],[Total Reservations]]&lt;=50, "Low", Restaurant_Data[[#This Row],[Total Reservations]]&lt;=100, "Medium", Restaurant_Data[[#This Row],[Total Reservations]]&lt;=200, "High")</f>
        <v>Low</v>
      </c>
      <c r="S5310" s="4">
        <v>467115.5</v>
      </c>
      <c r="T5310" t="str" cm="1">
        <f t="array" ref="T5310">_xlfn.IFS(Restaurant_Data[[#This Row],[Revenue]]&lt;= 500000, "Low Income", Restaurant_Data[[#This Row],[Revenue]]&lt;=1000000, "Middle Income", Restaurant_Data[[#This Row],[Revenue]] &lt;= 2000000, "High Income")</f>
        <v>Low Income</v>
      </c>
    </row>
    <row r="5311" spans="1:20" x14ac:dyDescent="0.35">
      <c r="A5311" s="1" t="s">
        <v>5338</v>
      </c>
      <c r="B5311" s="1" t="s">
        <v>19</v>
      </c>
      <c r="C5311" s="1" t="s">
        <v>26</v>
      </c>
      <c r="D5311">
        <v>3.7</v>
      </c>
      <c r="E5311">
        <v>36</v>
      </c>
      <c r="F5311">
        <v>48.77</v>
      </c>
      <c r="G5311">
        <v>3360</v>
      </c>
      <c r="H5311">
        <v>38712</v>
      </c>
      <c r="I5311">
        <v>15</v>
      </c>
      <c r="J5311">
        <v>920</v>
      </c>
      <c r="K5311">
        <v>258.56</v>
      </c>
      <c r="L5311">
        <v>6.5</v>
      </c>
      <c r="M5311">
        <v>7.6</v>
      </c>
      <c r="N5311" s="1" t="s">
        <v>27</v>
      </c>
      <c r="O5311">
        <v>23</v>
      </c>
      <c r="P5311">
        <v>4</v>
      </c>
      <c r="Q5311">
        <v>27</v>
      </c>
      <c r="R5311" t="str" cm="1">
        <f t="array" ref="R5311">_xlfn.IFS(Restaurant_Data[[#This Row],[Total Reservations]]&lt;=50, "Low", Restaurant_Data[[#This Row],[Total Reservations]]&lt;=100, "Medium", Restaurant_Data[[#This Row],[Total Reservations]]&lt;=200, "High")</f>
        <v>Low</v>
      </c>
      <c r="S5311" s="4">
        <v>416685.07</v>
      </c>
      <c r="T5311" t="str" cm="1">
        <f t="array" ref="T5311">_xlfn.IFS(Restaurant_Data[[#This Row],[Revenue]]&lt;= 500000, "Low Income", Restaurant_Data[[#This Row],[Revenue]]&lt;=1000000, "Middle Income", Restaurant_Data[[#This Row],[Revenue]] &lt;= 2000000, "High Income")</f>
        <v>Low Income</v>
      </c>
    </row>
    <row r="5312" spans="1:20" x14ac:dyDescent="0.35">
      <c r="A5312" s="1" t="s">
        <v>5339</v>
      </c>
      <c r="B5312" s="1" t="s">
        <v>34</v>
      </c>
      <c r="C5312" s="1" t="s">
        <v>42</v>
      </c>
      <c r="D5312">
        <v>3.8</v>
      </c>
      <c r="E5312">
        <v>50</v>
      </c>
      <c r="F5312">
        <v>43.32</v>
      </c>
      <c r="G5312">
        <v>3621</v>
      </c>
      <c r="H5312">
        <v>43387</v>
      </c>
      <c r="I5312">
        <v>10</v>
      </c>
      <c r="J5312">
        <v>166</v>
      </c>
      <c r="K5312">
        <v>224.42</v>
      </c>
      <c r="L5312">
        <v>9.5</v>
      </c>
      <c r="M5312">
        <v>3.3</v>
      </c>
      <c r="N5312" s="1" t="s">
        <v>21</v>
      </c>
      <c r="O5312">
        <v>20</v>
      </c>
      <c r="P5312">
        <v>37</v>
      </c>
      <c r="Q5312">
        <v>57</v>
      </c>
      <c r="R5312" t="str" cm="1">
        <f t="array" ref="R5312">_xlfn.IFS(Restaurant_Data[[#This Row],[Total Reservations]]&lt;=50, "Low", Restaurant_Data[[#This Row],[Total Reservations]]&lt;=100, "Medium", Restaurant_Data[[#This Row],[Total Reservations]]&lt;=200, "High")</f>
        <v>Medium</v>
      </c>
      <c r="S5312" s="4">
        <v>501156.09</v>
      </c>
      <c r="T5312" t="str" cm="1">
        <f t="array" ref="T5312">_xlfn.IFS(Restaurant_Data[[#This Row],[Revenue]]&lt;= 500000, "Low Income", Restaurant_Data[[#This Row],[Revenue]]&lt;=1000000, "Middle Income", Restaurant_Data[[#This Row],[Revenue]] &lt;= 2000000, "High Income")</f>
        <v>Middle Income</v>
      </c>
    </row>
    <row r="5313" spans="1:20" x14ac:dyDescent="0.35">
      <c r="A5313" s="1" t="s">
        <v>5340</v>
      </c>
      <c r="B5313" s="1" t="s">
        <v>34</v>
      </c>
      <c r="C5313" s="1" t="s">
        <v>26</v>
      </c>
      <c r="D5313">
        <v>4.0999999999999996</v>
      </c>
      <c r="E5313">
        <v>64</v>
      </c>
      <c r="F5313">
        <v>47.52</v>
      </c>
      <c r="G5313">
        <v>3402</v>
      </c>
      <c r="H5313">
        <v>37325</v>
      </c>
      <c r="I5313">
        <v>2</v>
      </c>
      <c r="J5313">
        <v>651</v>
      </c>
      <c r="K5313">
        <v>235.03</v>
      </c>
      <c r="L5313">
        <v>2.9</v>
      </c>
      <c r="M5313">
        <v>4.0999999999999996</v>
      </c>
      <c r="N5313" s="1" t="s">
        <v>27</v>
      </c>
      <c r="O5313">
        <v>63</v>
      </c>
      <c r="P5313">
        <v>18</v>
      </c>
      <c r="Q5313">
        <v>81</v>
      </c>
      <c r="R5313" t="str" cm="1">
        <f t="array" ref="R5313">_xlfn.IFS(Restaurant_Data[[#This Row],[Total Reservations]]&lt;=50, "Low", Restaurant_Data[[#This Row],[Total Reservations]]&lt;=100, "Medium", Restaurant_Data[[#This Row],[Total Reservations]]&lt;=200, "High")</f>
        <v>Medium</v>
      </c>
      <c r="S5313" s="4">
        <v>683660.69</v>
      </c>
      <c r="T5313" t="str" cm="1">
        <f t="array" ref="T5313">_xlfn.IFS(Restaurant_Data[[#This Row],[Revenue]]&lt;= 500000, "Low Income", Restaurant_Data[[#This Row],[Revenue]]&lt;=1000000, "Middle Income", Restaurant_Data[[#This Row],[Revenue]] &lt;= 2000000, "High Income")</f>
        <v>Middle Income</v>
      </c>
    </row>
    <row r="5314" spans="1:20" x14ac:dyDescent="0.35">
      <c r="A5314" s="1" t="s">
        <v>5341</v>
      </c>
      <c r="B5314" s="1" t="s">
        <v>19</v>
      </c>
      <c r="C5314" s="1" t="s">
        <v>31</v>
      </c>
      <c r="D5314">
        <v>3.7</v>
      </c>
      <c r="E5314">
        <v>35</v>
      </c>
      <c r="F5314">
        <v>36.869999999999997</v>
      </c>
      <c r="G5314">
        <v>3611</v>
      </c>
      <c r="H5314">
        <v>43768</v>
      </c>
      <c r="I5314">
        <v>12</v>
      </c>
      <c r="J5314">
        <v>388</v>
      </c>
      <c r="K5314">
        <v>140.22</v>
      </c>
      <c r="L5314">
        <v>8.6999999999999993</v>
      </c>
      <c r="M5314">
        <v>2.1</v>
      </c>
      <c r="N5314" s="1" t="s">
        <v>27</v>
      </c>
      <c r="O5314">
        <v>27</v>
      </c>
      <c r="P5314">
        <v>34</v>
      </c>
      <c r="Q5314">
        <v>61</v>
      </c>
      <c r="R5314" t="str" cm="1">
        <f t="array" ref="R5314">_xlfn.IFS(Restaurant_Data[[#This Row],[Total Reservations]]&lt;=50, "Low", Restaurant_Data[[#This Row],[Total Reservations]]&lt;=100, "Medium", Restaurant_Data[[#This Row],[Total Reservations]]&lt;=200, "High")</f>
        <v>Medium</v>
      </c>
      <c r="S5314" s="4">
        <v>310638.52</v>
      </c>
      <c r="T5314" t="str" cm="1">
        <f t="array" ref="T5314">_xlfn.IFS(Restaurant_Data[[#This Row],[Revenue]]&lt;= 500000, "Low Income", Restaurant_Data[[#This Row],[Revenue]]&lt;=1000000, "Middle Income", Restaurant_Data[[#This Row],[Revenue]] &lt;= 2000000, "High Income")</f>
        <v>Low Income</v>
      </c>
    </row>
    <row r="5315" spans="1:20" x14ac:dyDescent="0.35">
      <c r="A5315" s="1" t="s">
        <v>5342</v>
      </c>
      <c r="B5315" s="1" t="s">
        <v>19</v>
      </c>
      <c r="C5315" s="1" t="s">
        <v>42</v>
      </c>
      <c r="D5315">
        <v>4.5999999999999996</v>
      </c>
      <c r="E5315">
        <v>34</v>
      </c>
      <c r="F5315">
        <v>42.75</v>
      </c>
      <c r="G5315">
        <v>4467</v>
      </c>
      <c r="H5315">
        <v>52496</v>
      </c>
      <c r="I5315">
        <v>11</v>
      </c>
      <c r="J5315">
        <v>830</v>
      </c>
      <c r="K5315">
        <v>50.86</v>
      </c>
      <c r="L5315">
        <v>9.6</v>
      </c>
      <c r="M5315">
        <v>6.3</v>
      </c>
      <c r="N5315" s="1" t="s">
        <v>27</v>
      </c>
      <c r="O5315">
        <v>22</v>
      </c>
      <c r="P5315">
        <v>24</v>
      </c>
      <c r="Q5315">
        <v>46</v>
      </c>
      <c r="R5315" t="str" cm="1">
        <f t="array" ref="R5315">_xlfn.IFS(Restaurant_Data[[#This Row],[Total Reservations]]&lt;=50, "Low", Restaurant_Data[[#This Row],[Total Reservations]]&lt;=100, "Medium", Restaurant_Data[[#This Row],[Total Reservations]]&lt;=200, "High")</f>
        <v>Low</v>
      </c>
      <c r="S5315" s="4">
        <v>350218.3</v>
      </c>
      <c r="T5315" t="str" cm="1">
        <f t="array" ref="T5315">_xlfn.IFS(Restaurant_Data[[#This Row],[Revenue]]&lt;= 500000, "Low Income", Restaurant_Data[[#This Row],[Revenue]]&lt;=1000000, "Middle Income", Restaurant_Data[[#This Row],[Revenue]] &lt;= 2000000, "High Income")</f>
        <v>Low Income</v>
      </c>
    </row>
    <row r="5316" spans="1:20" x14ac:dyDescent="0.35">
      <c r="A5316" s="1" t="s">
        <v>5343</v>
      </c>
      <c r="B5316" s="1" t="s">
        <v>19</v>
      </c>
      <c r="C5316" s="1" t="s">
        <v>20</v>
      </c>
      <c r="D5316">
        <v>3.1</v>
      </c>
      <c r="E5316">
        <v>41</v>
      </c>
      <c r="F5316">
        <v>73.150000000000006</v>
      </c>
      <c r="G5316">
        <v>968</v>
      </c>
      <c r="H5316">
        <v>15883</v>
      </c>
      <c r="I5316">
        <v>7</v>
      </c>
      <c r="J5316">
        <v>937</v>
      </c>
      <c r="K5316">
        <v>104.79</v>
      </c>
      <c r="L5316">
        <v>8.6999999999999993</v>
      </c>
      <c r="M5316">
        <v>9.4</v>
      </c>
      <c r="N5316" s="1" t="s">
        <v>21</v>
      </c>
      <c r="O5316">
        <v>7</v>
      </c>
      <c r="P5316">
        <v>17</v>
      </c>
      <c r="Q5316">
        <v>24</v>
      </c>
      <c r="R5316" t="str" cm="1">
        <f t="array" ref="R5316">_xlfn.IFS(Restaurant_Data[[#This Row],[Total Reservations]]&lt;=50, "Low", Restaurant_Data[[#This Row],[Total Reservations]]&lt;=100, "Medium", Restaurant_Data[[#This Row],[Total Reservations]]&lt;=200, "High")</f>
        <v>Low</v>
      </c>
      <c r="S5316" s="4">
        <v>678739.6</v>
      </c>
      <c r="T5316" t="str" cm="1">
        <f t="array" ref="T5316">_xlfn.IFS(Restaurant_Data[[#This Row],[Revenue]]&lt;= 500000, "Low Income", Restaurant_Data[[#This Row],[Revenue]]&lt;=1000000, "Middle Income", Restaurant_Data[[#This Row],[Revenue]] &lt;= 2000000, "High Income")</f>
        <v>Middle Income</v>
      </c>
    </row>
    <row r="5317" spans="1:20" x14ac:dyDescent="0.35">
      <c r="A5317" s="1" t="s">
        <v>5344</v>
      </c>
      <c r="B5317" s="1" t="s">
        <v>34</v>
      </c>
      <c r="C5317" s="1" t="s">
        <v>37</v>
      </c>
      <c r="D5317">
        <v>3.9</v>
      </c>
      <c r="E5317">
        <v>52</v>
      </c>
      <c r="F5317">
        <v>57.28</v>
      </c>
      <c r="G5317">
        <v>1379</v>
      </c>
      <c r="H5317">
        <v>16605</v>
      </c>
      <c r="I5317">
        <v>7</v>
      </c>
      <c r="J5317">
        <v>815</v>
      </c>
      <c r="K5317">
        <v>238.82</v>
      </c>
      <c r="L5317">
        <v>8.4</v>
      </c>
      <c r="M5317">
        <v>8.8000000000000007</v>
      </c>
      <c r="N5317" s="1" t="s">
        <v>27</v>
      </c>
      <c r="O5317">
        <v>8</v>
      </c>
      <c r="P5317">
        <v>22</v>
      </c>
      <c r="Q5317">
        <v>30</v>
      </c>
      <c r="R5317" t="str" cm="1">
        <f t="array" ref="R5317">_xlfn.IFS(Restaurant_Data[[#This Row],[Total Reservations]]&lt;=50, "Low", Restaurant_Data[[#This Row],[Total Reservations]]&lt;=100, "Medium", Restaurant_Data[[#This Row],[Total Reservations]]&lt;=200, "High")</f>
        <v>Low</v>
      </c>
      <c r="S5317" s="4">
        <v>674151.79</v>
      </c>
      <c r="T5317" t="str" cm="1">
        <f t="array" ref="T5317">_xlfn.IFS(Restaurant_Data[[#This Row],[Revenue]]&lt;= 500000, "Low Income", Restaurant_Data[[#This Row],[Revenue]]&lt;=1000000, "Middle Income", Restaurant_Data[[#This Row],[Revenue]] &lt;= 2000000, "High Income")</f>
        <v>Middle Income</v>
      </c>
    </row>
    <row r="5318" spans="1:20" x14ac:dyDescent="0.35">
      <c r="A5318" s="1" t="s">
        <v>5345</v>
      </c>
      <c r="B5318" s="1" t="s">
        <v>34</v>
      </c>
      <c r="C5318" s="1" t="s">
        <v>20</v>
      </c>
      <c r="D5318">
        <v>3.8</v>
      </c>
      <c r="E5318">
        <v>69</v>
      </c>
      <c r="F5318">
        <v>74.34</v>
      </c>
      <c r="G5318">
        <v>2930</v>
      </c>
      <c r="H5318">
        <v>33441</v>
      </c>
      <c r="I5318">
        <v>19</v>
      </c>
      <c r="J5318">
        <v>699</v>
      </c>
      <c r="K5318">
        <v>200.71</v>
      </c>
      <c r="L5318">
        <v>3.4</v>
      </c>
      <c r="M5318">
        <v>6</v>
      </c>
      <c r="N5318" s="1" t="s">
        <v>27</v>
      </c>
      <c r="O5318">
        <v>36</v>
      </c>
      <c r="P5318">
        <v>29</v>
      </c>
      <c r="Q5318">
        <v>65</v>
      </c>
      <c r="R5318" t="str" cm="1">
        <f t="array" ref="R5318">_xlfn.IFS(Restaurant_Data[[#This Row],[Total Reservations]]&lt;=50, "Low", Restaurant_Data[[#This Row],[Total Reservations]]&lt;=100, "Medium", Restaurant_Data[[#This Row],[Total Reservations]]&lt;=200, "High")</f>
        <v>Medium</v>
      </c>
      <c r="S5318" s="4">
        <v>1159348.8899999999</v>
      </c>
      <c r="T5318" t="str" cm="1">
        <f t="array" ref="T5318">_xlfn.IFS(Restaurant_Data[[#This Row],[Revenue]]&lt;= 500000, "Low Income", Restaurant_Data[[#This Row],[Revenue]]&lt;=1000000, "Middle Income", Restaurant_Data[[#This Row],[Revenue]] &lt;= 2000000, "High Income")</f>
        <v>High Income</v>
      </c>
    </row>
    <row r="5319" spans="1:20" x14ac:dyDescent="0.35">
      <c r="A5319" s="1" t="s">
        <v>5346</v>
      </c>
      <c r="B5319" s="1" t="s">
        <v>19</v>
      </c>
      <c r="C5319" s="1" t="s">
        <v>37</v>
      </c>
      <c r="D5319">
        <v>4.3</v>
      </c>
      <c r="E5319">
        <v>43</v>
      </c>
      <c r="F5319">
        <v>59.63</v>
      </c>
      <c r="G5319">
        <v>3076</v>
      </c>
      <c r="H5319">
        <v>39897</v>
      </c>
      <c r="I5319">
        <v>7</v>
      </c>
      <c r="J5319">
        <v>979</v>
      </c>
      <c r="K5319">
        <v>184.64</v>
      </c>
      <c r="L5319">
        <v>4.7</v>
      </c>
      <c r="M5319">
        <v>6.8</v>
      </c>
      <c r="N5319" s="1" t="s">
        <v>27</v>
      </c>
      <c r="O5319">
        <v>13</v>
      </c>
      <c r="P5319">
        <v>0</v>
      </c>
      <c r="Q5319">
        <v>13</v>
      </c>
      <c r="R5319" t="str" cm="1">
        <f t="array" ref="R5319">_xlfn.IFS(Restaurant_Data[[#This Row],[Total Reservations]]&lt;=50, "Low", Restaurant_Data[[#This Row],[Total Reservations]]&lt;=100, "Medium", Restaurant_Data[[#This Row],[Total Reservations]]&lt;=200, "High")</f>
        <v>Low</v>
      </c>
      <c r="S5319" s="4">
        <v>583627.75</v>
      </c>
      <c r="T5319" t="str" cm="1">
        <f t="array" ref="T5319">_xlfn.IFS(Restaurant_Data[[#This Row],[Revenue]]&lt;= 500000, "Low Income", Restaurant_Data[[#This Row],[Revenue]]&lt;=1000000, "Middle Income", Restaurant_Data[[#This Row],[Revenue]] &lt;= 2000000, "High Income")</f>
        <v>Middle Income</v>
      </c>
    </row>
    <row r="5320" spans="1:20" x14ac:dyDescent="0.35">
      <c r="A5320" s="1" t="s">
        <v>5347</v>
      </c>
      <c r="B5320" s="1" t="s">
        <v>19</v>
      </c>
      <c r="C5320" s="1" t="s">
        <v>24</v>
      </c>
      <c r="D5320">
        <v>4.9000000000000004</v>
      </c>
      <c r="E5320">
        <v>35</v>
      </c>
      <c r="F5320">
        <v>27.38</v>
      </c>
      <c r="G5320">
        <v>1263</v>
      </c>
      <c r="H5320">
        <v>20470</v>
      </c>
      <c r="I5320">
        <v>14</v>
      </c>
      <c r="J5320">
        <v>656</v>
      </c>
      <c r="K5320">
        <v>120.13</v>
      </c>
      <c r="L5320">
        <v>7.8</v>
      </c>
      <c r="M5320">
        <v>9.9</v>
      </c>
      <c r="N5320" s="1" t="s">
        <v>27</v>
      </c>
      <c r="O5320">
        <v>19</v>
      </c>
      <c r="P5320">
        <v>25</v>
      </c>
      <c r="Q5320">
        <v>44</v>
      </c>
      <c r="R5320" t="str" cm="1">
        <f t="array" ref="R5320">_xlfn.IFS(Restaurant_Data[[#This Row],[Total Reservations]]&lt;=50, "Low", Restaurant_Data[[#This Row],[Total Reservations]]&lt;=100, "Medium", Restaurant_Data[[#This Row],[Total Reservations]]&lt;=200, "High")</f>
        <v>Low</v>
      </c>
      <c r="S5320" s="4">
        <v>238152.42</v>
      </c>
      <c r="T5320" t="str" cm="1">
        <f t="array" ref="T5320">_xlfn.IFS(Restaurant_Data[[#This Row],[Revenue]]&lt;= 500000, "Low Income", Restaurant_Data[[#This Row],[Revenue]]&lt;=1000000, "Middle Income", Restaurant_Data[[#This Row],[Revenue]] &lt;= 2000000, "High Income")</f>
        <v>Low Income</v>
      </c>
    </row>
    <row r="5321" spans="1:20" x14ac:dyDescent="0.35">
      <c r="A5321" s="1" t="s">
        <v>5348</v>
      </c>
      <c r="B5321" s="1" t="s">
        <v>19</v>
      </c>
      <c r="C5321" s="1" t="s">
        <v>26</v>
      </c>
      <c r="D5321">
        <v>4</v>
      </c>
      <c r="E5321">
        <v>33</v>
      </c>
      <c r="F5321">
        <v>50.97</v>
      </c>
      <c r="G5321">
        <v>1793</v>
      </c>
      <c r="H5321">
        <v>22795</v>
      </c>
      <c r="I5321">
        <v>12</v>
      </c>
      <c r="J5321">
        <v>716</v>
      </c>
      <c r="K5321">
        <v>68.94</v>
      </c>
      <c r="L5321">
        <v>2.1</v>
      </c>
      <c r="M5321">
        <v>5.7</v>
      </c>
      <c r="N5321" s="1" t="s">
        <v>27</v>
      </c>
      <c r="O5321">
        <v>30</v>
      </c>
      <c r="P5321">
        <v>19</v>
      </c>
      <c r="Q5321">
        <v>49</v>
      </c>
      <c r="R5321" t="str" cm="1">
        <f t="array" ref="R5321">_xlfn.IFS(Restaurant_Data[[#This Row],[Total Reservations]]&lt;=50, "Low", Restaurant_Data[[#This Row],[Total Reservations]]&lt;=100, "Medium", Restaurant_Data[[#This Row],[Total Reservations]]&lt;=200, "High")</f>
        <v>Low</v>
      </c>
      <c r="S5321" s="4">
        <v>392018.97</v>
      </c>
      <c r="T5321" t="str" cm="1">
        <f t="array" ref="T5321">_xlfn.IFS(Restaurant_Data[[#This Row],[Revenue]]&lt;= 500000, "Low Income", Restaurant_Data[[#This Row],[Revenue]]&lt;=1000000, "Middle Income", Restaurant_Data[[#This Row],[Revenue]] &lt;= 2000000, "High Income")</f>
        <v>Low Income</v>
      </c>
    </row>
    <row r="5322" spans="1:20" x14ac:dyDescent="0.35">
      <c r="A5322" s="1" t="s">
        <v>5349</v>
      </c>
      <c r="B5322" s="1" t="s">
        <v>34</v>
      </c>
      <c r="C5322" s="1" t="s">
        <v>26</v>
      </c>
      <c r="D5322">
        <v>5</v>
      </c>
      <c r="E5322">
        <v>64</v>
      </c>
      <c r="F5322">
        <v>54.5</v>
      </c>
      <c r="G5322">
        <v>3147</v>
      </c>
      <c r="H5322">
        <v>32267</v>
      </c>
      <c r="I5322">
        <v>10</v>
      </c>
      <c r="J5322">
        <v>756</v>
      </c>
      <c r="K5322">
        <v>246.22</v>
      </c>
      <c r="L5322">
        <v>9</v>
      </c>
      <c r="M5322">
        <v>8.8000000000000007</v>
      </c>
      <c r="N5322" s="1" t="s">
        <v>21</v>
      </c>
      <c r="O5322">
        <v>11</v>
      </c>
      <c r="P5322">
        <v>40</v>
      </c>
      <c r="Q5322">
        <v>51</v>
      </c>
      <c r="R5322" t="str" cm="1">
        <f t="array" ref="R5322">_xlfn.IFS(Restaurant_Data[[#This Row],[Total Reservations]]&lt;=50, "Low", Restaurant_Data[[#This Row],[Total Reservations]]&lt;=100, "Medium", Restaurant_Data[[#This Row],[Total Reservations]]&lt;=200, "High")</f>
        <v>Medium</v>
      </c>
      <c r="S5322" s="4">
        <v>793397.35</v>
      </c>
      <c r="T5322" t="str" cm="1">
        <f t="array" ref="T5322">_xlfn.IFS(Restaurant_Data[[#This Row],[Revenue]]&lt;= 500000, "Low Income", Restaurant_Data[[#This Row],[Revenue]]&lt;=1000000, "Middle Income", Restaurant_Data[[#This Row],[Revenue]] &lt;= 2000000, "High Income")</f>
        <v>Middle Income</v>
      </c>
    </row>
    <row r="5323" spans="1:20" x14ac:dyDescent="0.35">
      <c r="A5323" s="1" t="s">
        <v>5350</v>
      </c>
      <c r="B5323" s="1" t="s">
        <v>34</v>
      </c>
      <c r="C5323" s="1" t="s">
        <v>24</v>
      </c>
      <c r="D5323">
        <v>3.6</v>
      </c>
      <c r="E5323">
        <v>66</v>
      </c>
      <c r="F5323">
        <v>35.64</v>
      </c>
      <c r="G5323">
        <v>2301</v>
      </c>
      <c r="H5323">
        <v>28876</v>
      </c>
      <c r="I5323">
        <v>5</v>
      </c>
      <c r="J5323">
        <v>989</v>
      </c>
      <c r="K5323">
        <v>59.66</v>
      </c>
      <c r="L5323">
        <v>2.9</v>
      </c>
      <c r="M5323">
        <v>5.5</v>
      </c>
      <c r="N5323" s="1" t="s">
        <v>21</v>
      </c>
      <c r="O5323">
        <v>7</v>
      </c>
      <c r="P5323">
        <v>40</v>
      </c>
      <c r="Q5323">
        <v>47</v>
      </c>
      <c r="R5323" t="str" cm="1">
        <f t="array" ref="R5323">_xlfn.IFS(Restaurant_Data[[#This Row],[Total Reservations]]&lt;=50, "Low", Restaurant_Data[[#This Row],[Total Reservations]]&lt;=100, "Medium", Restaurant_Data[[#This Row],[Total Reservations]]&lt;=200, "High")</f>
        <v>Low</v>
      </c>
      <c r="S5323" s="4">
        <v>532888.93999999994</v>
      </c>
      <c r="T5323" t="str" cm="1">
        <f t="array" ref="T5323">_xlfn.IFS(Restaurant_Data[[#This Row],[Revenue]]&lt;= 500000, "Low Income", Restaurant_Data[[#This Row],[Revenue]]&lt;=1000000, "Middle Income", Restaurant_Data[[#This Row],[Revenue]] &lt;= 2000000, "High Income")</f>
        <v>Middle Income</v>
      </c>
    </row>
    <row r="5324" spans="1:20" x14ac:dyDescent="0.35">
      <c r="A5324" s="1" t="s">
        <v>5351</v>
      </c>
      <c r="B5324" s="1" t="s">
        <v>23</v>
      </c>
      <c r="C5324" s="1" t="s">
        <v>42</v>
      </c>
      <c r="D5324">
        <v>3.1</v>
      </c>
      <c r="E5324">
        <v>74</v>
      </c>
      <c r="F5324">
        <v>43.23</v>
      </c>
      <c r="G5324">
        <v>5922</v>
      </c>
      <c r="H5324">
        <v>64094</v>
      </c>
      <c r="I5324">
        <v>7</v>
      </c>
      <c r="J5324">
        <v>374</v>
      </c>
      <c r="K5324">
        <v>64.78</v>
      </c>
      <c r="L5324">
        <v>6.1</v>
      </c>
      <c r="M5324">
        <v>1.4</v>
      </c>
      <c r="N5324" s="1" t="s">
        <v>27</v>
      </c>
      <c r="O5324">
        <v>27</v>
      </c>
      <c r="P5324">
        <v>54</v>
      </c>
      <c r="Q5324">
        <v>81</v>
      </c>
      <c r="R5324" t="str" cm="1">
        <f t="array" ref="R5324">_xlfn.IFS(Restaurant_Data[[#This Row],[Total Reservations]]&lt;=50, "Low", Restaurant_Data[[#This Row],[Total Reservations]]&lt;=100, "Medium", Restaurant_Data[[#This Row],[Total Reservations]]&lt;=200, "High")</f>
        <v>Medium</v>
      </c>
      <c r="S5324" s="4">
        <v>727672.71</v>
      </c>
      <c r="T5324" t="str" cm="1">
        <f t="array" ref="T5324">_xlfn.IFS(Restaurant_Data[[#This Row],[Revenue]]&lt;= 500000, "Low Income", Restaurant_Data[[#This Row],[Revenue]]&lt;=1000000, "Middle Income", Restaurant_Data[[#This Row],[Revenue]] &lt;= 2000000, "High Income")</f>
        <v>Middle Income</v>
      </c>
    </row>
    <row r="5325" spans="1:20" x14ac:dyDescent="0.35">
      <c r="A5325" s="1" t="s">
        <v>5352</v>
      </c>
      <c r="B5325" s="1" t="s">
        <v>34</v>
      </c>
      <c r="C5325" s="1" t="s">
        <v>24</v>
      </c>
      <c r="D5325">
        <v>3.3</v>
      </c>
      <c r="E5325">
        <v>55</v>
      </c>
      <c r="F5325">
        <v>25.06</v>
      </c>
      <c r="G5325">
        <v>2789</v>
      </c>
      <c r="H5325">
        <v>29846</v>
      </c>
      <c r="I5325">
        <v>6</v>
      </c>
      <c r="J5325">
        <v>54</v>
      </c>
      <c r="K5325">
        <v>123.73</v>
      </c>
      <c r="L5325">
        <v>1.9</v>
      </c>
      <c r="M5325">
        <v>9.4</v>
      </c>
      <c r="N5325" s="1" t="s">
        <v>21</v>
      </c>
      <c r="O5325">
        <v>39</v>
      </c>
      <c r="P5325">
        <v>53</v>
      </c>
      <c r="Q5325">
        <v>92</v>
      </c>
      <c r="R5325" t="str" cm="1">
        <f t="array" ref="R5325">_xlfn.IFS(Restaurant_Data[[#This Row],[Total Reservations]]&lt;=50, "Low", Restaurant_Data[[#This Row],[Total Reservations]]&lt;=100, "Medium", Restaurant_Data[[#This Row],[Total Reservations]]&lt;=200, "High")</f>
        <v>Medium</v>
      </c>
      <c r="S5325" s="4">
        <v>321587.02</v>
      </c>
      <c r="T5325" t="str" cm="1">
        <f t="array" ref="T5325">_xlfn.IFS(Restaurant_Data[[#This Row],[Revenue]]&lt;= 500000, "Low Income", Restaurant_Data[[#This Row],[Revenue]]&lt;=1000000, "Middle Income", Restaurant_Data[[#This Row],[Revenue]] &lt;= 2000000, "High Income")</f>
        <v>Low Income</v>
      </c>
    </row>
    <row r="5326" spans="1:20" x14ac:dyDescent="0.35">
      <c r="A5326" s="1" t="s">
        <v>5353</v>
      </c>
      <c r="B5326" s="1" t="s">
        <v>34</v>
      </c>
      <c r="C5326" s="1" t="s">
        <v>31</v>
      </c>
      <c r="D5326">
        <v>3.8</v>
      </c>
      <c r="E5326">
        <v>59</v>
      </c>
      <c r="F5326">
        <v>31.48</v>
      </c>
      <c r="G5326">
        <v>1059</v>
      </c>
      <c r="H5326">
        <v>15742</v>
      </c>
      <c r="I5326">
        <v>2</v>
      </c>
      <c r="J5326">
        <v>470</v>
      </c>
      <c r="K5326">
        <v>193.23</v>
      </c>
      <c r="L5326">
        <v>2.7</v>
      </c>
      <c r="M5326">
        <v>2</v>
      </c>
      <c r="N5326" s="1" t="s">
        <v>21</v>
      </c>
      <c r="O5326">
        <v>27</v>
      </c>
      <c r="P5326">
        <v>44</v>
      </c>
      <c r="Q5326">
        <v>71</v>
      </c>
      <c r="R5326" t="str" cm="1">
        <f t="array" ref="R5326">_xlfn.IFS(Restaurant_Data[[#This Row],[Total Reservations]]&lt;=50, "Low", Restaurant_Data[[#This Row],[Total Reservations]]&lt;=100, "Medium", Restaurant_Data[[#This Row],[Total Reservations]]&lt;=200, "High")</f>
        <v>Medium</v>
      </c>
      <c r="S5326" s="4">
        <v>416653.76</v>
      </c>
      <c r="T5326" t="str" cm="1">
        <f t="array" ref="T5326">_xlfn.IFS(Restaurant_Data[[#This Row],[Revenue]]&lt;= 500000, "Low Income", Restaurant_Data[[#This Row],[Revenue]]&lt;=1000000, "Middle Income", Restaurant_Data[[#This Row],[Revenue]] &lt;= 2000000, "High Income")</f>
        <v>Low Income</v>
      </c>
    </row>
    <row r="5327" spans="1:20" x14ac:dyDescent="0.35">
      <c r="A5327" s="1" t="s">
        <v>5354</v>
      </c>
      <c r="B5327" s="1" t="s">
        <v>34</v>
      </c>
      <c r="C5327" s="1" t="s">
        <v>24</v>
      </c>
      <c r="D5327">
        <v>3.6</v>
      </c>
      <c r="E5327">
        <v>58</v>
      </c>
      <c r="F5327">
        <v>25.84</v>
      </c>
      <c r="G5327">
        <v>990</v>
      </c>
      <c r="H5327">
        <v>18351</v>
      </c>
      <c r="I5327">
        <v>13</v>
      </c>
      <c r="J5327">
        <v>120</v>
      </c>
      <c r="K5327">
        <v>298.06</v>
      </c>
      <c r="L5327">
        <v>6.3</v>
      </c>
      <c r="M5327">
        <v>7.3</v>
      </c>
      <c r="N5327" s="1" t="s">
        <v>21</v>
      </c>
      <c r="O5327">
        <v>19</v>
      </c>
      <c r="P5327">
        <v>19</v>
      </c>
      <c r="Q5327">
        <v>38</v>
      </c>
      <c r="R5327" t="str" cm="1">
        <f t="array" ref="R5327">_xlfn.IFS(Restaurant_Data[[#This Row],[Total Reservations]]&lt;=50, "Low", Restaurant_Data[[#This Row],[Total Reservations]]&lt;=100, "Medium", Restaurant_Data[[#This Row],[Total Reservations]]&lt;=200, "High")</f>
        <v>Low</v>
      </c>
      <c r="S5327" s="4">
        <v>351644.15</v>
      </c>
      <c r="T5327" t="str" cm="1">
        <f t="array" ref="T5327">_xlfn.IFS(Restaurant_Data[[#This Row],[Revenue]]&lt;= 500000, "Low Income", Restaurant_Data[[#This Row],[Revenue]]&lt;=1000000, "Middle Income", Restaurant_Data[[#This Row],[Revenue]] &lt;= 2000000, "High Income")</f>
        <v>Low Income</v>
      </c>
    </row>
    <row r="5328" spans="1:20" x14ac:dyDescent="0.35">
      <c r="A5328" s="1" t="s">
        <v>5355</v>
      </c>
      <c r="B5328" s="1" t="s">
        <v>19</v>
      </c>
      <c r="C5328" s="1" t="s">
        <v>37</v>
      </c>
      <c r="D5328">
        <v>3.2</v>
      </c>
      <c r="E5328">
        <v>33</v>
      </c>
      <c r="F5328">
        <v>56.11</v>
      </c>
      <c r="G5328">
        <v>2015</v>
      </c>
      <c r="H5328">
        <v>18387</v>
      </c>
      <c r="I5328">
        <v>16</v>
      </c>
      <c r="J5328">
        <v>153</v>
      </c>
      <c r="K5328">
        <v>72.66</v>
      </c>
      <c r="L5328">
        <v>6.7</v>
      </c>
      <c r="M5328">
        <v>3.1</v>
      </c>
      <c r="N5328" s="1" t="s">
        <v>27</v>
      </c>
      <c r="O5328">
        <v>22</v>
      </c>
      <c r="P5328">
        <v>2</v>
      </c>
      <c r="Q5328">
        <v>24</v>
      </c>
      <c r="R5328" t="str" cm="1">
        <f t="array" ref="R5328">_xlfn.IFS(Restaurant_Data[[#This Row],[Total Reservations]]&lt;=50, "Low", Restaurant_Data[[#This Row],[Total Reservations]]&lt;=100, "Medium", Restaurant_Data[[#This Row],[Total Reservations]]&lt;=200, "High")</f>
        <v>Low</v>
      </c>
      <c r="S5328" s="4">
        <v>432001.46</v>
      </c>
      <c r="T5328" t="str" cm="1">
        <f t="array" ref="T5328">_xlfn.IFS(Restaurant_Data[[#This Row],[Revenue]]&lt;= 500000, "Low Income", Restaurant_Data[[#This Row],[Revenue]]&lt;=1000000, "Middle Income", Restaurant_Data[[#This Row],[Revenue]] &lt;= 2000000, "High Income")</f>
        <v>Low Income</v>
      </c>
    </row>
    <row r="5329" spans="1:20" x14ac:dyDescent="0.35">
      <c r="A5329" s="1" t="s">
        <v>5356</v>
      </c>
      <c r="B5329" s="1" t="s">
        <v>34</v>
      </c>
      <c r="C5329" s="1" t="s">
        <v>31</v>
      </c>
      <c r="D5329">
        <v>3.9</v>
      </c>
      <c r="E5329">
        <v>58</v>
      </c>
      <c r="F5329">
        <v>34.21</v>
      </c>
      <c r="G5329">
        <v>2067</v>
      </c>
      <c r="H5329">
        <v>21548</v>
      </c>
      <c r="I5329">
        <v>8</v>
      </c>
      <c r="J5329">
        <v>105</v>
      </c>
      <c r="K5329">
        <v>168.29</v>
      </c>
      <c r="L5329">
        <v>3.4</v>
      </c>
      <c r="M5329">
        <v>9.1</v>
      </c>
      <c r="N5329" s="1" t="s">
        <v>21</v>
      </c>
      <c r="O5329">
        <v>26</v>
      </c>
      <c r="P5329">
        <v>16</v>
      </c>
      <c r="Q5329">
        <v>42</v>
      </c>
      <c r="R5329" t="str" cm="1">
        <f t="array" ref="R5329">_xlfn.IFS(Restaurant_Data[[#This Row],[Total Reservations]]&lt;=50, "Low", Restaurant_Data[[#This Row],[Total Reservations]]&lt;=100, "Medium", Restaurant_Data[[#This Row],[Total Reservations]]&lt;=200, "High")</f>
        <v>Low</v>
      </c>
      <c r="S5329" s="4">
        <v>454610.14</v>
      </c>
      <c r="T5329" t="str" cm="1">
        <f t="array" ref="T5329">_xlfn.IFS(Restaurant_Data[[#This Row],[Revenue]]&lt;= 500000, "Low Income", Restaurant_Data[[#This Row],[Revenue]]&lt;=1000000, "Middle Income", Restaurant_Data[[#This Row],[Revenue]] &lt;= 2000000, "High Income")</f>
        <v>Low Income</v>
      </c>
    </row>
    <row r="5330" spans="1:20" x14ac:dyDescent="0.35">
      <c r="A5330" s="1" t="s">
        <v>5357</v>
      </c>
      <c r="B5330" s="1" t="s">
        <v>19</v>
      </c>
      <c r="C5330" s="1" t="s">
        <v>24</v>
      </c>
      <c r="D5330">
        <v>3.7</v>
      </c>
      <c r="E5330">
        <v>37</v>
      </c>
      <c r="F5330">
        <v>28.72</v>
      </c>
      <c r="G5330">
        <v>1318</v>
      </c>
      <c r="H5330">
        <v>20958</v>
      </c>
      <c r="I5330">
        <v>13</v>
      </c>
      <c r="J5330">
        <v>356</v>
      </c>
      <c r="K5330">
        <v>200.44</v>
      </c>
      <c r="L5330">
        <v>2.1</v>
      </c>
      <c r="M5330">
        <v>2.8</v>
      </c>
      <c r="N5330" s="1" t="s">
        <v>27</v>
      </c>
      <c r="O5330">
        <v>5</v>
      </c>
      <c r="P5330">
        <v>26</v>
      </c>
      <c r="Q5330">
        <v>31</v>
      </c>
      <c r="R5330" t="str" cm="1">
        <f t="array" ref="R5330">_xlfn.IFS(Restaurant_Data[[#This Row],[Total Reservations]]&lt;=50, "Low", Restaurant_Data[[#This Row],[Total Reservations]]&lt;=100, "Medium", Restaurant_Data[[#This Row],[Total Reservations]]&lt;=200, "High")</f>
        <v>Low</v>
      </c>
      <c r="S5330" s="4">
        <v>252795.38</v>
      </c>
      <c r="T5330" t="str" cm="1">
        <f t="array" ref="T5330">_xlfn.IFS(Restaurant_Data[[#This Row],[Revenue]]&lt;= 500000, "Low Income", Restaurant_Data[[#This Row],[Revenue]]&lt;=1000000, "Middle Income", Restaurant_Data[[#This Row],[Revenue]] &lt;= 2000000, "High Income")</f>
        <v>Low Income</v>
      </c>
    </row>
    <row r="5331" spans="1:20" x14ac:dyDescent="0.35">
      <c r="A5331" s="1" t="s">
        <v>5358</v>
      </c>
      <c r="B5331" s="1" t="s">
        <v>23</v>
      </c>
      <c r="C5331" s="1" t="s">
        <v>26</v>
      </c>
      <c r="D5331">
        <v>3.2</v>
      </c>
      <c r="E5331">
        <v>72</v>
      </c>
      <c r="F5331">
        <v>46.25</v>
      </c>
      <c r="G5331">
        <v>2649</v>
      </c>
      <c r="H5331">
        <v>30931</v>
      </c>
      <c r="I5331">
        <v>14</v>
      </c>
      <c r="J5331">
        <v>873</v>
      </c>
      <c r="K5331">
        <v>255.78</v>
      </c>
      <c r="L5331">
        <v>5.9</v>
      </c>
      <c r="M5331">
        <v>2.2999999999999998</v>
      </c>
      <c r="N5331" s="1" t="s">
        <v>21</v>
      </c>
      <c r="O5331">
        <v>61</v>
      </c>
      <c r="P5331">
        <v>19</v>
      </c>
      <c r="Q5331">
        <v>80</v>
      </c>
      <c r="R5331" t="str" cm="1">
        <f t="array" ref="R5331">_xlfn.IFS(Restaurant_Data[[#This Row],[Total Reservations]]&lt;=50, "Low", Restaurant_Data[[#This Row],[Total Reservations]]&lt;=100, "Medium", Restaurant_Data[[#This Row],[Total Reservations]]&lt;=200, "High")</f>
        <v>Medium</v>
      </c>
      <c r="S5331" s="4">
        <v>758336.05</v>
      </c>
      <c r="T5331" t="str" cm="1">
        <f t="array" ref="T5331">_xlfn.IFS(Restaurant_Data[[#This Row],[Revenue]]&lt;= 500000, "Low Income", Restaurant_Data[[#This Row],[Revenue]]&lt;=1000000, "Middle Income", Restaurant_Data[[#This Row],[Revenue]] &lt;= 2000000, "High Income")</f>
        <v>Middle Income</v>
      </c>
    </row>
    <row r="5332" spans="1:20" x14ac:dyDescent="0.35">
      <c r="A5332" s="1" t="s">
        <v>5359</v>
      </c>
      <c r="B5332" s="1" t="s">
        <v>23</v>
      </c>
      <c r="C5332" s="1" t="s">
        <v>20</v>
      </c>
      <c r="D5332">
        <v>3.6</v>
      </c>
      <c r="E5332">
        <v>89</v>
      </c>
      <c r="F5332">
        <v>74.7</v>
      </c>
      <c r="G5332">
        <v>2861</v>
      </c>
      <c r="H5332">
        <v>30664</v>
      </c>
      <c r="I5332">
        <v>5</v>
      </c>
      <c r="J5332">
        <v>545</v>
      </c>
      <c r="K5332">
        <v>222.4</v>
      </c>
      <c r="L5332">
        <v>8.6</v>
      </c>
      <c r="M5332">
        <v>4.9000000000000004</v>
      </c>
      <c r="N5332" s="1" t="s">
        <v>27</v>
      </c>
      <c r="O5332">
        <v>57</v>
      </c>
      <c r="P5332">
        <v>22</v>
      </c>
      <c r="Q5332">
        <v>79</v>
      </c>
      <c r="R5332" t="str" cm="1">
        <f t="array" ref="R5332">_xlfn.IFS(Restaurant_Data[[#This Row],[Total Reservations]]&lt;=50, "Low", Restaurant_Data[[#This Row],[Total Reservations]]&lt;=100, "Medium", Restaurant_Data[[#This Row],[Total Reservations]]&lt;=200, "High")</f>
        <v>Medium</v>
      </c>
      <c r="S5332" s="4">
        <v>1480543.7</v>
      </c>
      <c r="T5332" t="str" cm="1">
        <f t="array" ref="T5332">_xlfn.IFS(Restaurant_Data[[#This Row],[Revenue]]&lt;= 500000, "Low Income", Restaurant_Data[[#This Row],[Revenue]]&lt;=1000000, "Middle Income", Restaurant_Data[[#This Row],[Revenue]] &lt;= 2000000, "High Income")</f>
        <v>High Income</v>
      </c>
    </row>
    <row r="5333" spans="1:20" x14ac:dyDescent="0.35">
      <c r="A5333" s="1" t="s">
        <v>5360</v>
      </c>
      <c r="B5333" s="1" t="s">
        <v>19</v>
      </c>
      <c r="C5333" s="1" t="s">
        <v>37</v>
      </c>
      <c r="D5333">
        <v>4.8</v>
      </c>
      <c r="E5333">
        <v>30</v>
      </c>
      <c r="F5333">
        <v>61.77</v>
      </c>
      <c r="G5333">
        <v>3320</v>
      </c>
      <c r="H5333">
        <v>37674</v>
      </c>
      <c r="I5333">
        <v>3</v>
      </c>
      <c r="J5333">
        <v>219</v>
      </c>
      <c r="K5333">
        <v>251.94</v>
      </c>
      <c r="L5333">
        <v>2.8</v>
      </c>
      <c r="M5333">
        <v>5.5</v>
      </c>
      <c r="N5333" s="1" t="s">
        <v>27</v>
      </c>
      <c r="O5333">
        <v>4</v>
      </c>
      <c r="P5333">
        <v>7</v>
      </c>
      <c r="Q5333">
        <v>11</v>
      </c>
      <c r="R5333" t="str" cm="1">
        <f t="array" ref="R5333">_xlfn.IFS(Restaurant_Data[[#This Row],[Total Reservations]]&lt;=50, "Low", Restaurant_Data[[#This Row],[Total Reservations]]&lt;=100, "Medium", Restaurant_Data[[#This Row],[Total Reservations]]&lt;=200, "High")</f>
        <v>Low</v>
      </c>
      <c r="S5333" s="4">
        <v>420960.07</v>
      </c>
      <c r="T5333" t="str" cm="1">
        <f t="array" ref="T5333">_xlfn.IFS(Restaurant_Data[[#This Row],[Revenue]]&lt;= 500000, "Low Income", Restaurant_Data[[#This Row],[Revenue]]&lt;=1000000, "Middle Income", Restaurant_Data[[#This Row],[Revenue]] &lt;= 2000000, "High Income")</f>
        <v>Low Income</v>
      </c>
    </row>
    <row r="5334" spans="1:20" x14ac:dyDescent="0.35">
      <c r="A5334" s="1" t="s">
        <v>5361</v>
      </c>
      <c r="B5334" s="1" t="s">
        <v>19</v>
      </c>
      <c r="C5334" s="1" t="s">
        <v>37</v>
      </c>
      <c r="D5334">
        <v>3.6</v>
      </c>
      <c r="E5334">
        <v>49</v>
      </c>
      <c r="F5334">
        <v>63.76</v>
      </c>
      <c r="G5334">
        <v>1012</v>
      </c>
      <c r="H5334">
        <v>12080</v>
      </c>
      <c r="I5334">
        <v>14</v>
      </c>
      <c r="J5334">
        <v>190</v>
      </c>
      <c r="K5334">
        <v>180.62</v>
      </c>
      <c r="L5334">
        <v>7.2</v>
      </c>
      <c r="M5334">
        <v>8.4</v>
      </c>
      <c r="N5334" s="1" t="s">
        <v>27</v>
      </c>
      <c r="O5334">
        <v>31</v>
      </c>
      <c r="P5334">
        <v>38</v>
      </c>
      <c r="Q5334">
        <v>69</v>
      </c>
      <c r="R5334" t="str" cm="1">
        <f t="array" ref="R5334">_xlfn.IFS(Restaurant_Data[[#This Row],[Total Reservations]]&lt;=50, "Low", Restaurant_Data[[#This Row],[Total Reservations]]&lt;=100, "Medium", Restaurant_Data[[#This Row],[Total Reservations]]&lt;=200, "High")</f>
        <v>Medium</v>
      </c>
      <c r="S5334" s="4">
        <v>712910</v>
      </c>
      <c r="T5334" t="str" cm="1">
        <f t="array" ref="T5334">_xlfn.IFS(Restaurant_Data[[#This Row],[Revenue]]&lt;= 500000, "Low Income", Restaurant_Data[[#This Row],[Revenue]]&lt;=1000000, "Middle Income", Restaurant_Data[[#This Row],[Revenue]] &lt;= 2000000, "High Income")</f>
        <v>Middle Income</v>
      </c>
    </row>
    <row r="5335" spans="1:20" x14ac:dyDescent="0.35">
      <c r="A5335" s="1" t="s">
        <v>5362</v>
      </c>
      <c r="B5335" s="1" t="s">
        <v>19</v>
      </c>
      <c r="C5335" s="1" t="s">
        <v>42</v>
      </c>
      <c r="D5335">
        <v>4.4000000000000004</v>
      </c>
      <c r="E5335">
        <v>34</v>
      </c>
      <c r="F5335">
        <v>39.090000000000003</v>
      </c>
      <c r="G5335">
        <v>2700</v>
      </c>
      <c r="H5335">
        <v>30636</v>
      </c>
      <c r="I5335">
        <v>13</v>
      </c>
      <c r="J5335">
        <v>83</v>
      </c>
      <c r="K5335">
        <v>158.49</v>
      </c>
      <c r="L5335">
        <v>4.5</v>
      </c>
      <c r="M5335">
        <v>7.9</v>
      </c>
      <c r="N5335" s="1" t="s">
        <v>27</v>
      </c>
      <c r="O5335">
        <v>18</v>
      </c>
      <c r="P5335">
        <v>0</v>
      </c>
      <c r="Q5335">
        <v>18</v>
      </c>
      <c r="R5335" t="str" cm="1">
        <f t="array" ref="R5335">_xlfn.IFS(Restaurant_Data[[#This Row],[Total Reservations]]&lt;=50, "Low", Restaurant_Data[[#This Row],[Total Reservations]]&lt;=100, "Medium", Restaurant_Data[[#This Row],[Total Reservations]]&lt;=200, "High")</f>
        <v>Low</v>
      </c>
      <c r="S5335" s="4">
        <v>316715.56</v>
      </c>
      <c r="T5335" t="str" cm="1">
        <f t="array" ref="T5335">_xlfn.IFS(Restaurant_Data[[#This Row],[Revenue]]&lt;= 500000, "Low Income", Restaurant_Data[[#This Row],[Revenue]]&lt;=1000000, "Middle Income", Restaurant_Data[[#This Row],[Revenue]] &lt;= 2000000, "High Income")</f>
        <v>Low Income</v>
      </c>
    </row>
    <row r="5336" spans="1:20" x14ac:dyDescent="0.35">
      <c r="A5336" s="1" t="s">
        <v>5363</v>
      </c>
      <c r="B5336" s="1" t="s">
        <v>34</v>
      </c>
      <c r="C5336" s="1" t="s">
        <v>20</v>
      </c>
      <c r="D5336">
        <v>4.2</v>
      </c>
      <c r="E5336">
        <v>52</v>
      </c>
      <c r="F5336">
        <v>69.510000000000005</v>
      </c>
      <c r="G5336">
        <v>3090</v>
      </c>
      <c r="H5336">
        <v>34398</v>
      </c>
      <c r="I5336">
        <v>17</v>
      </c>
      <c r="J5336">
        <v>405</v>
      </c>
      <c r="K5336">
        <v>204.68</v>
      </c>
      <c r="L5336">
        <v>9.5</v>
      </c>
      <c r="M5336">
        <v>4</v>
      </c>
      <c r="N5336" s="1" t="s">
        <v>27</v>
      </c>
      <c r="O5336">
        <v>24</v>
      </c>
      <c r="P5336">
        <v>6</v>
      </c>
      <c r="Q5336">
        <v>30</v>
      </c>
      <c r="R5336" t="str" cm="1">
        <f t="array" ref="R5336">_xlfn.IFS(Restaurant_Data[[#This Row],[Total Reservations]]&lt;=50, "Low", Restaurant_Data[[#This Row],[Total Reservations]]&lt;=100, "Medium", Restaurant_Data[[#This Row],[Total Reservations]]&lt;=200, "High")</f>
        <v>Low</v>
      </c>
      <c r="S5336" s="4">
        <v>824580.08</v>
      </c>
      <c r="T5336" t="str" cm="1">
        <f t="array" ref="T5336">_xlfn.IFS(Restaurant_Data[[#This Row],[Revenue]]&lt;= 500000, "Low Income", Restaurant_Data[[#This Row],[Revenue]]&lt;=1000000, "Middle Income", Restaurant_Data[[#This Row],[Revenue]] &lt;= 2000000, "High Income")</f>
        <v>Middle Income</v>
      </c>
    </row>
    <row r="5337" spans="1:20" x14ac:dyDescent="0.35">
      <c r="A5337" s="1" t="s">
        <v>5364</v>
      </c>
      <c r="B5337" s="1" t="s">
        <v>23</v>
      </c>
      <c r="C5337" s="1" t="s">
        <v>37</v>
      </c>
      <c r="D5337">
        <v>3.9</v>
      </c>
      <c r="E5337">
        <v>73</v>
      </c>
      <c r="F5337">
        <v>58.49</v>
      </c>
      <c r="G5337">
        <v>5871</v>
      </c>
      <c r="H5337">
        <v>61085</v>
      </c>
      <c r="I5337">
        <v>9</v>
      </c>
      <c r="J5337">
        <v>467</v>
      </c>
      <c r="K5337">
        <v>275.22000000000003</v>
      </c>
      <c r="L5337">
        <v>1.7</v>
      </c>
      <c r="M5337">
        <v>4.5</v>
      </c>
      <c r="N5337" s="1" t="s">
        <v>27</v>
      </c>
      <c r="O5337">
        <v>8</v>
      </c>
      <c r="P5337">
        <v>3</v>
      </c>
      <c r="Q5337">
        <v>11</v>
      </c>
      <c r="R5337" t="str" cm="1">
        <f t="array" ref="R5337">_xlfn.IFS(Restaurant_Data[[#This Row],[Total Reservations]]&lt;=50, "Low", Restaurant_Data[[#This Row],[Total Reservations]]&lt;=100, "Medium", Restaurant_Data[[#This Row],[Total Reservations]]&lt;=200, "High")</f>
        <v>Low</v>
      </c>
      <c r="S5337" s="4">
        <v>960617.77</v>
      </c>
      <c r="T5337" t="str" cm="1">
        <f t="array" ref="T5337">_xlfn.IFS(Restaurant_Data[[#This Row],[Revenue]]&lt;= 500000, "Low Income", Restaurant_Data[[#This Row],[Revenue]]&lt;=1000000, "Middle Income", Restaurant_Data[[#This Row],[Revenue]] &lt;= 2000000, "High Income")</f>
        <v>Middle Income</v>
      </c>
    </row>
    <row r="5338" spans="1:20" x14ac:dyDescent="0.35">
      <c r="A5338" s="1" t="s">
        <v>5365</v>
      </c>
      <c r="B5338" s="1" t="s">
        <v>19</v>
      </c>
      <c r="C5338" s="1" t="s">
        <v>24</v>
      </c>
      <c r="D5338">
        <v>3.5</v>
      </c>
      <c r="E5338">
        <v>48</v>
      </c>
      <c r="F5338">
        <v>29.82</v>
      </c>
      <c r="G5338">
        <v>2146</v>
      </c>
      <c r="H5338">
        <v>26520</v>
      </c>
      <c r="I5338">
        <v>7</v>
      </c>
      <c r="J5338">
        <v>102</v>
      </c>
      <c r="K5338">
        <v>187.71</v>
      </c>
      <c r="L5338">
        <v>1.4</v>
      </c>
      <c r="M5338">
        <v>6.2</v>
      </c>
      <c r="N5338" s="1" t="s">
        <v>27</v>
      </c>
      <c r="O5338">
        <v>0</v>
      </c>
      <c r="P5338">
        <v>27</v>
      </c>
      <c r="Q5338">
        <v>27</v>
      </c>
      <c r="R5338" t="str" cm="1">
        <f t="array" ref="R5338">_xlfn.IFS(Restaurant_Data[[#This Row],[Total Reservations]]&lt;=50, "Low", Restaurant_Data[[#This Row],[Total Reservations]]&lt;=100, "Medium", Restaurant_Data[[#This Row],[Total Reservations]]&lt;=200, "High")</f>
        <v>Low</v>
      </c>
      <c r="S5338" s="4">
        <v>329821.98</v>
      </c>
      <c r="T5338" t="str" cm="1">
        <f t="array" ref="T5338">_xlfn.IFS(Restaurant_Data[[#This Row],[Revenue]]&lt;= 500000, "Low Income", Restaurant_Data[[#This Row],[Revenue]]&lt;=1000000, "Middle Income", Restaurant_Data[[#This Row],[Revenue]] &lt;= 2000000, "High Income")</f>
        <v>Low Income</v>
      </c>
    </row>
    <row r="5339" spans="1:20" x14ac:dyDescent="0.35">
      <c r="A5339" s="1" t="s">
        <v>5366</v>
      </c>
      <c r="B5339" s="1" t="s">
        <v>34</v>
      </c>
      <c r="C5339" s="1" t="s">
        <v>37</v>
      </c>
      <c r="D5339">
        <v>3.7</v>
      </c>
      <c r="E5339">
        <v>64</v>
      </c>
      <c r="F5339">
        <v>61.71</v>
      </c>
      <c r="G5339">
        <v>1894</v>
      </c>
      <c r="H5339">
        <v>21017</v>
      </c>
      <c r="I5339">
        <v>18</v>
      </c>
      <c r="J5339">
        <v>52</v>
      </c>
      <c r="K5339">
        <v>201.4</v>
      </c>
      <c r="L5339">
        <v>2.1</v>
      </c>
      <c r="M5339">
        <v>6</v>
      </c>
      <c r="N5339" s="1" t="s">
        <v>21</v>
      </c>
      <c r="O5339">
        <v>5</v>
      </c>
      <c r="P5339">
        <v>18</v>
      </c>
      <c r="Q5339">
        <v>23</v>
      </c>
      <c r="R5339" t="str" cm="1">
        <f t="array" ref="R5339">_xlfn.IFS(Restaurant_Data[[#This Row],[Total Reservations]]&lt;=50, "Low", Restaurant_Data[[#This Row],[Total Reservations]]&lt;=100, "Medium", Restaurant_Data[[#This Row],[Total Reservations]]&lt;=200, "High")</f>
        <v>Low</v>
      </c>
      <c r="S5339" s="4">
        <v>892392.54</v>
      </c>
      <c r="T5339" t="str" cm="1">
        <f t="array" ref="T5339">_xlfn.IFS(Restaurant_Data[[#This Row],[Revenue]]&lt;= 500000, "Low Income", Restaurant_Data[[#This Row],[Revenue]]&lt;=1000000, "Middle Income", Restaurant_Data[[#This Row],[Revenue]] &lt;= 2000000, "High Income")</f>
        <v>Middle Income</v>
      </c>
    </row>
    <row r="5340" spans="1:20" x14ac:dyDescent="0.35">
      <c r="A5340" s="1" t="s">
        <v>5367</v>
      </c>
      <c r="B5340" s="1" t="s">
        <v>23</v>
      </c>
      <c r="C5340" s="1" t="s">
        <v>37</v>
      </c>
      <c r="D5340">
        <v>4.2</v>
      </c>
      <c r="E5340">
        <v>88</v>
      </c>
      <c r="F5340">
        <v>60.42</v>
      </c>
      <c r="G5340">
        <v>4712</v>
      </c>
      <c r="H5340">
        <v>51361</v>
      </c>
      <c r="I5340">
        <v>11</v>
      </c>
      <c r="J5340">
        <v>379</v>
      </c>
      <c r="K5340">
        <v>134.49</v>
      </c>
      <c r="L5340">
        <v>8</v>
      </c>
      <c r="M5340">
        <v>8.8000000000000007</v>
      </c>
      <c r="N5340" s="1" t="s">
        <v>21</v>
      </c>
      <c r="O5340">
        <v>81</v>
      </c>
      <c r="P5340">
        <v>5</v>
      </c>
      <c r="Q5340">
        <v>86</v>
      </c>
      <c r="R5340" t="str" cm="1">
        <f t="array" ref="R5340">_xlfn.IFS(Restaurant_Data[[#This Row],[Total Reservations]]&lt;=50, "Low", Restaurant_Data[[#This Row],[Total Reservations]]&lt;=100, "Medium", Restaurant_Data[[#This Row],[Total Reservations]]&lt;=200, "High")</f>
        <v>Medium</v>
      </c>
      <c r="S5340" s="4">
        <v>1199404.4099999999</v>
      </c>
      <c r="T5340" t="str" cm="1">
        <f t="array" ref="T5340">_xlfn.IFS(Restaurant_Data[[#This Row],[Revenue]]&lt;= 500000, "Low Income", Restaurant_Data[[#This Row],[Revenue]]&lt;=1000000, "Middle Income", Restaurant_Data[[#This Row],[Revenue]] &lt;= 2000000, "High Income")</f>
        <v>High Income</v>
      </c>
    </row>
    <row r="5341" spans="1:20" x14ac:dyDescent="0.35">
      <c r="A5341" s="1" t="s">
        <v>5368</v>
      </c>
      <c r="B5341" s="1" t="s">
        <v>34</v>
      </c>
      <c r="C5341" s="1" t="s">
        <v>37</v>
      </c>
      <c r="D5341">
        <v>3.7</v>
      </c>
      <c r="E5341">
        <v>65</v>
      </c>
      <c r="F5341">
        <v>64.22</v>
      </c>
      <c r="G5341">
        <v>2368</v>
      </c>
      <c r="H5341">
        <v>24564</v>
      </c>
      <c r="I5341">
        <v>16</v>
      </c>
      <c r="J5341">
        <v>811</v>
      </c>
      <c r="K5341">
        <v>199.03</v>
      </c>
      <c r="L5341">
        <v>9.3000000000000007</v>
      </c>
      <c r="M5341">
        <v>5.3</v>
      </c>
      <c r="N5341" s="1" t="s">
        <v>27</v>
      </c>
      <c r="O5341">
        <v>36</v>
      </c>
      <c r="P5341">
        <v>25</v>
      </c>
      <c r="Q5341">
        <v>61</v>
      </c>
      <c r="R5341" t="str" cm="1">
        <f t="array" ref="R5341">_xlfn.IFS(Restaurant_Data[[#This Row],[Total Reservations]]&lt;=50, "Low", Restaurant_Data[[#This Row],[Total Reservations]]&lt;=100, "Medium", Restaurant_Data[[#This Row],[Total Reservations]]&lt;=200, "High")</f>
        <v>Medium</v>
      </c>
      <c r="S5341" s="4">
        <v>947791.32</v>
      </c>
      <c r="T5341" t="str" cm="1">
        <f t="array" ref="T5341">_xlfn.IFS(Restaurant_Data[[#This Row],[Revenue]]&lt;= 500000, "Low Income", Restaurant_Data[[#This Row],[Revenue]]&lt;=1000000, "Middle Income", Restaurant_Data[[#This Row],[Revenue]] &lt;= 2000000, "High Income")</f>
        <v>Middle Income</v>
      </c>
    </row>
    <row r="5342" spans="1:20" x14ac:dyDescent="0.35">
      <c r="A5342" s="1" t="s">
        <v>5369</v>
      </c>
      <c r="B5342" s="1" t="s">
        <v>23</v>
      </c>
      <c r="C5342" s="1" t="s">
        <v>42</v>
      </c>
      <c r="D5342">
        <v>3.4</v>
      </c>
      <c r="E5342">
        <v>77</v>
      </c>
      <c r="F5342">
        <v>44.9</v>
      </c>
      <c r="G5342">
        <v>4349</v>
      </c>
      <c r="H5342">
        <v>46890</v>
      </c>
      <c r="I5342">
        <v>18</v>
      </c>
      <c r="J5342">
        <v>668</v>
      </c>
      <c r="K5342">
        <v>206.94</v>
      </c>
      <c r="L5342">
        <v>8.4</v>
      </c>
      <c r="M5342">
        <v>9</v>
      </c>
      <c r="N5342" s="1" t="s">
        <v>27</v>
      </c>
      <c r="O5342">
        <v>74</v>
      </c>
      <c r="P5342">
        <v>39</v>
      </c>
      <c r="Q5342">
        <v>113</v>
      </c>
      <c r="R5342" t="str" cm="1">
        <f t="array" ref="R5342">_xlfn.IFS(Restaurant_Data[[#This Row],[Total Reservations]]&lt;=50, "Low", Restaurant_Data[[#This Row],[Total Reservations]]&lt;=100, "Medium", Restaurant_Data[[#This Row],[Total Reservations]]&lt;=200, "High")</f>
        <v>High</v>
      </c>
      <c r="S5342" s="4">
        <v>799126.4</v>
      </c>
      <c r="T5342" t="str" cm="1">
        <f t="array" ref="T5342">_xlfn.IFS(Restaurant_Data[[#This Row],[Revenue]]&lt;= 500000, "Low Income", Restaurant_Data[[#This Row],[Revenue]]&lt;=1000000, "Middle Income", Restaurant_Data[[#This Row],[Revenue]] &lt;= 2000000, "High Income")</f>
        <v>Middle Income</v>
      </c>
    </row>
    <row r="5343" spans="1:20" x14ac:dyDescent="0.35">
      <c r="A5343" s="1" t="s">
        <v>5370</v>
      </c>
      <c r="B5343" s="1" t="s">
        <v>34</v>
      </c>
      <c r="C5343" s="1" t="s">
        <v>37</v>
      </c>
      <c r="D5343">
        <v>3.2</v>
      </c>
      <c r="E5343">
        <v>63</v>
      </c>
      <c r="F5343">
        <v>60.17</v>
      </c>
      <c r="G5343">
        <v>1855</v>
      </c>
      <c r="H5343">
        <v>24047</v>
      </c>
      <c r="I5343">
        <v>7</v>
      </c>
      <c r="J5343">
        <v>660</v>
      </c>
      <c r="K5343">
        <v>238.36</v>
      </c>
      <c r="L5343">
        <v>7.5</v>
      </c>
      <c r="M5343">
        <v>2.8</v>
      </c>
      <c r="N5343" s="1" t="s">
        <v>21</v>
      </c>
      <c r="O5343">
        <v>17</v>
      </c>
      <c r="P5343">
        <v>36</v>
      </c>
      <c r="Q5343">
        <v>53</v>
      </c>
      <c r="R5343" t="str" cm="1">
        <f t="array" ref="R5343">_xlfn.IFS(Restaurant_Data[[#This Row],[Total Reservations]]&lt;=50, "Low", Restaurant_Data[[#This Row],[Total Reservations]]&lt;=100, "Medium", Restaurant_Data[[#This Row],[Total Reservations]]&lt;=200, "High")</f>
        <v>Medium</v>
      </c>
      <c r="S5343" s="4">
        <v>850809.35</v>
      </c>
      <c r="T5343" t="str" cm="1">
        <f t="array" ref="T5343">_xlfn.IFS(Restaurant_Data[[#This Row],[Revenue]]&lt;= 500000, "Low Income", Restaurant_Data[[#This Row],[Revenue]]&lt;=1000000, "Middle Income", Restaurant_Data[[#This Row],[Revenue]] &lt;= 2000000, "High Income")</f>
        <v>Middle Income</v>
      </c>
    </row>
    <row r="5344" spans="1:20" x14ac:dyDescent="0.35">
      <c r="A5344" s="1" t="s">
        <v>5371</v>
      </c>
      <c r="B5344" s="1" t="s">
        <v>23</v>
      </c>
      <c r="C5344" s="1" t="s">
        <v>37</v>
      </c>
      <c r="D5344">
        <v>4.8</v>
      </c>
      <c r="E5344">
        <v>74</v>
      </c>
      <c r="F5344">
        <v>57.64</v>
      </c>
      <c r="G5344">
        <v>2316</v>
      </c>
      <c r="H5344">
        <v>24099</v>
      </c>
      <c r="I5344">
        <v>4</v>
      </c>
      <c r="J5344">
        <v>854</v>
      </c>
      <c r="K5344">
        <v>193.04</v>
      </c>
      <c r="L5344">
        <v>1.5</v>
      </c>
      <c r="M5344">
        <v>8.8000000000000007</v>
      </c>
      <c r="N5344" s="1" t="s">
        <v>27</v>
      </c>
      <c r="O5344">
        <v>44</v>
      </c>
      <c r="P5344">
        <v>18</v>
      </c>
      <c r="Q5344">
        <v>62</v>
      </c>
      <c r="R5344" t="str" cm="1">
        <f t="array" ref="R5344">_xlfn.IFS(Restaurant_Data[[#This Row],[Total Reservations]]&lt;=50, "Low", Restaurant_Data[[#This Row],[Total Reservations]]&lt;=100, "Medium", Restaurant_Data[[#This Row],[Total Reservations]]&lt;=200, "High")</f>
        <v>Medium</v>
      </c>
      <c r="S5344" s="4">
        <v>953224.47</v>
      </c>
      <c r="T5344" t="str" cm="1">
        <f t="array" ref="T5344">_xlfn.IFS(Restaurant_Data[[#This Row],[Revenue]]&lt;= 500000, "Low Income", Restaurant_Data[[#This Row],[Revenue]]&lt;=1000000, "Middle Income", Restaurant_Data[[#This Row],[Revenue]] &lt;= 2000000, "High Income")</f>
        <v>Middle Income</v>
      </c>
    </row>
    <row r="5345" spans="1:20" x14ac:dyDescent="0.35">
      <c r="A5345" s="1" t="s">
        <v>5372</v>
      </c>
      <c r="B5345" s="1" t="s">
        <v>23</v>
      </c>
      <c r="C5345" s="1" t="s">
        <v>42</v>
      </c>
      <c r="D5345">
        <v>3.9</v>
      </c>
      <c r="E5345">
        <v>70</v>
      </c>
      <c r="F5345">
        <v>45.4</v>
      </c>
      <c r="G5345">
        <v>6509</v>
      </c>
      <c r="H5345">
        <v>68223</v>
      </c>
      <c r="I5345">
        <v>19</v>
      </c>
      <c r="J5345">
        <v>741</v>
      </c>
      <c r="K5345">
        <v>99.39</v>
      </c>
      <c r="L5345">
        <v>2.9</v>
      </c>
      <c r="M5345">
        <v>3.7</v>
      </c>
      <c r="N5345" s="1" t="s">
        <v>21</v>
      </c>
      <c r="O5345">
        <v>21</v>
      </c>
      <c r="P5345">
        <v>20</v>
      </c>
      <c r="Q5345">
        <v>41</v>
      </c>
      <c r="R5345" t="str" cm="1">
        <f t="array" ref="R5345">_xlfn.IFS(Restaurant_Data[[#This Row],[Total Reservations]]&lt;=50, "Low", Restaurant_Data[[#This Row],[Total Reservations]]&lt;=100, "Medium", Restaurant_Data[[#This Row],[Total Reservations]]&lt;=200, "High")</f>
        <v>Low</v>
      </c>
      <c r="S5345" s="4">
        <v>734800.05</v>
      </c>
      <c r="T5345" t="str" cm="1">
        <f t="array" ref="T5345">_xlfn.IFS(Restaurant_Data[[#This Row],[Revenue]]&lt;= 500000, "Low Income", Restaurant_Data[[#This Row],[Revenue]]&lt;=1000000, "Middle Income", Restaurant_Data[[#This Row],[Revenue]] &lt;= 2000000, "High Income")</f>
        <v>Middle Income</v>
      </c>
    </row>
    <row r="5346" spans="1:20" x14ac:dyDescent="0.35">
      <c r="A5346" s="1" t="s">
        <v>5373</v>
      </c>
      <c r="B5346" s="1" t="s">
        <v>34</v>
      </c>
      <c r="C5346" s="1" t="s">
        <v>31</v>
      </c>
      <c r="D5346">
        <v>4.3</v>
      </c>
      <c r="E5346">
        <v>68</v>
      </c>
      <c r="F5346">
        <v>38.090000000000003</v>
      </c>
      <c r="G5346">
        <v>2609</v>
      </c>
      <c r="H5346">
        <v>27852</v>
      </c>
      <c r="I5346">
        <v>11</v>
      </c>
      <c r="J5346">
        <v>695</v>
      </c>
      <c r="K5346">
        <v>195.48</v>
      </c>
      <c r="L5346">
        <v>9.4</v>
      </c>
      <c r="M5346">
        <v>8.1</v>
      </c>
      <c r="N5346" s="1" t="s">
        <v>27</v>
      </c>
      <c r="O5346">
        <v>42</v>
      </c>
      <c r="P5346">
        <v>4</v>
      </c>
      <c r="Q5346">
        <v>46</v>
      </c>
      <c r="R5346" t="str" cm="1">
        <f t="array" ref="R5346">_xlfn.IFS(Restaurant_Data[[#This Row],[Total Reservations]]&lt;=50, "Low", Restaurant_Data[[#This Row],[Total Reservations]]&lt;=100, "Medium", Restaurant_Data[[#This Row],[Total Reservations]]&lt;=200, "High")</f>
        <v>Low</v>
      </c>
      <c r="S5346" s="4">
        <v>595434.52</v>
      </c>
      <c r="T5346" t="str" cm="1">
        <f t="array" ref="T5346">_xlfn.IFS(Restaurant_Data[[#This Row],[Revenue]]&lt;= 500000, "Low Income", Restaurant_Data[[#This Row],[Revenue]]&lt;=1000000, "Middle Income", Restaurant_Data[[#This Row],[Revenue]] &lt;= 2000000, "High Income")</f>
        <v>Middle Income</v>
      </c>
    </row>
    <row r="5347" spans="1:20" x14ac:dyDescent="0.35">
      <c r="A5347" s="1" t="s">
        <v>5374</v>
      </c>
      <c r="B5347" s="1" t="s">
        <v>19</v>
      </c>
      <c r="C5347" s="1" t="s">
        <v>20</v>
      </c>
      <c r="D5347">
        <v>4</v>
      </c>
      <c r="E5347">
        <v>34</v>
      </c>
      <c r="F5347">
        <v>72.040000000000006</v>
      </c>
      <c r="G5347">
        <v>2549</v>
      </c>
      <c r="H5347">
        <v>27722</v>
      </c>
      <c r="I5347">
        <v>13</v>
      </c>
      <c r="J5347">
        <v>198</v>
      </c>
      <c r="K5347">
        <v>124.47</v>
      </c>
      <c r="L5347">
        <v>6.6</v>
      </c>
      <c r="M5347">
        <v>6.1</v>
      </c>
      <c r="N5347" s="1" t="s">
        <v>27</v>
      </c>
      <c r="O5347">
        <v>8</v>
      </c>
      <c r="P5347">
        <v>16</v>
      </c>
      <c r="Q5347">
        <v>24</v>
      </c>
      <c r="R5347" t="str" cm="1">
        <f t="array" ref="R5347">_xlfn.IFS(Restaurant_Data[[#This Row],[Total Reservations]]&lt;=50, "Low", Restaurant_Data[[#This Row],[Total Reservations]]&lt;=100, "Medium", Restaurant_Data[[#This Row],[Total Reservations]]&lt;=200, "High")</f>
        <v>Low</v>
      </c>
      <c r="S5347" s="4">
        <v>563094.4</v>
      </c>
      <c r="T5347" t="str" cm="1">
        <f t="array" ref="T5347">_xlfn.IFS(Restaurant_Data[[#This Row],[Revenue]]&lt;= 500000, "Low Income", Restaurant_Data[[#This Row],[Revenue]]&lt;=1000000, "Middle Income", Restaurant_Data[[#This Row],[Revenue]] &lt;= 2000000, "High Income")</f>
        <v>Middle Income</v>
      </c>
    </row>
    <row r="5348" spans="1:20" x14ac:dyDescent="0.35">
      <c r="A5348" s="1" t="s">
        <v>5375</v>
      </c>
      <c r="B5348" s="1" t="s">
        <v>23</v>
      </c>
      <c r="C5348" s="1" t="s">
        <v>31</v>
      </c>
      <c r="D5348">
        <v>4.7</v>
      </c>
      <c r="E5348">
        <v>72</v>
      </c>
      <c r="F5348">
        <v>38.200000000000003</v>
      </c>
      <c r="G5348">
        <v>7436</v>
      </c>
      <c r="H5348">
        <v>82499</v>
      </c>
      <c r="I5348">
        <v>6</v>
      </c>
      <c r="J5348">
        <v>555</v>
      </c>
      <c r="K5348">
        <v>71.83</v>
      </c>
      <c r="L5348">
        <v>5.2</v>
      </c>
      <c r="M5348">
        <v>8.9</v>
      </c>
      <c r="N5348" s="1" t="s">
        <v>27</v>
      </c>
      <c r="O5348">
        <v>54</v>
      </c>
      <c r="P5348">
        <v>37</v>
      </c>
      <c r="Q5348">
        <v>91</v>
      </c>
      <c r="R5348" t="str" cm="1">
        <f t="array" ref="R5348">_xlfn.IFS(Restaurant_Data[[#This Row],[Total Reservations]]&lt;=50, "Low", Restaurant_Data[[#This Row],[Total Reservations]]&lt;=100, "Medium", Restaurant_Data[[#This Row],[Total Reservations]]&lt;=200, "High")</f>
        <v>Medium</v>
      </c>
      <c r="S5348" s="4">
        <v>635252.75</v>
      </c>
      <c r="T5348" t="str" cm="1">
        <f t="array" ref="T5348">_xlfn.IFS(Restaurant_Data[[#This Row],[Revenue]]&lt;= 500000, "Low Income", Restaurant_Data[[#This Row],[Revenue]]&lt;=1000000, "Middle Income", Restaurant_Data[[#This Row],[Revenue]] &lt;= 2000000, "High Income")</f>
        <v>Middle Income</v>
      </c>
    </row>
    <row r="5349" spans="1:20" x14ac:dyDescent="0.35">
      <c r="A5349" s="1" t="s">
        <v>5376</v>
      </c>
      <c r="B5349" s="1" t="s">
        <v>19</v>
      </c>
      <c r="C5349" s="1" t="s">
        <v>26</v>
      </c>
      <c r="D5349">
        <v>4.0999999999999996</v>
      </c>
      <c r="E5349">
        <v>46</v>
      </c>
      <c r="F5349">
        <v>45.84</v>
      </c>
      <c r="G5349">
        <v>2518</v>
      </c>
      <c r="H5349">
        <v>32326</v>
      </c>
      <c r="I5349">
        <v>13</v>
      </c>
      <c r="J5349">
        <v>350</v>
      </c>
      <c r="K5349">
        <v>256.36</v>
      </c>
      <c r="L5349">
        <v>6.9</v>
      </c>
      <c r="M5349">
        <v>3.1</v>
      </c>
      <c r="N5349" s="1" t="s">
        <v>21</v>
      </c>
      <c r="O5349">
        <v>32</v>
      </c>
      <c r="P5349">
        <v>40</v>
      </c>
      <c r="Q5349">
        <v>72</v>
      </c>
      <c r="R5349" t="str" cm="1">
        <f t="array" ref="R5349">_xlfn.IFS(Restaurant_Data[[#This Row],[Total Reservations]]&lt;=50, "Low", Restaurant_Data[[#This Row],[Total Reservations]]&lt;=100, "Medium", Restaurant_Data[[#This Row],[Total Reservations]]&lt;=200, "High")</f>
        <v>Medium</v>
      </c>
      <c r="S5349" s="4">
        <v>489185.94</v>
      </c>
      <c r="T5349" t="str" cm="1">
        <f t="array" ref="T5349">_xlfn.IFS(Restaurant_Data[[#This Row],[Revenue]]&lt;= 500000, "Low Income", Restaurant_Data[[#This Row],[Revenue]]&lt;=1000000, "Middle Income", Restaurant_Data[[#This Row],[Revenue]] &lt;= 2000000, "High Income")</f>
        <v>Low Income</v>
      </c>
    </row>
    <row r="5350" spans="1:20" x14ac:dyDescent="0.35">
      <c r="A5350" s="1" t="s">
        <v>5377</v>
      </c>
      <c r="B5350" s="1" t="s">
        <v>34</v>
      </c>
      <c r="C5350" s="1" t="s">
        <v>42</v>
      </c>
      <c r="D5350">
        <v>4</v>
      </c>
      <c r="E5350">
        <v>56</v>
      </c>
      <c r="F5350">
        <v>35.74</v>
      </c>
      <c r="G5350">
        <v>2447</v>
      </c>
      <c r="H5350">
        <v>23995</v>
      </c>
      <c r="I5350">
        <v>2</v>
      </c>
      <c r="J5350">
        <v>182</v>
      </c>
      <c r="K5350">
        <v>66.52</v>
      </c>
      <c r="L5350">
        <v>2.6</v>
      </c>
      <c r="M5350">
        <v>7.3</v>
      </c>
      <c r="N5350" s="1" t="s">
        <v>27</v>
      </c>
      <c r="O5350">
        <v>5</v>
      </c>
      <c r="P5350">
        <v>51</v>
      </c>
      <c r="Q5350">
        <v>56</v>
      </c>
      <c r="R5350" t="str" cm="1">
        <f t="array" ref="R5350">_xlfn.IFS(Restaurant_Data[[#This Row],[Total Reservations]]&lt;=50, "Low", Restaurant_Data[[#This Row],[Total Reservations]]&lt;=100, "Medium", Restaurant_Data[[#This Row],[Total Reservations]]&lt;=200, "High")</f>
        <v>Medium</v>
      </c>
      <c r="S5350" s="4">
        <v>452501.05</v>
      </c>
      <c r="T5350" t="str" cm="1">
        <f t="array" ref="T5350">_xlfn.IFS(Restaurant_Data[[#This Row],[Revenue]]&lt;= 500000, "Low Income", Restaurant_Data[[#This Row],[Revenue]]&lt;=1000000, "Middle Income", Restaurant_Data[[#This Row],[Revenue]] &lt;= 2000000, "High Income")</f>
        <v>Low Income</v>
      </c>
    </row>
    <row r="5351" spans="1:20" x14ac:dyDescent="0.35">
      <c r="A5351" s="1" t="s">
        <v>5378</v>
      </c>
      <c r="B5351" s="1" t="s">
        <v>19</v>
      </c>
      <c r="C5351" s="1" t="s">
        <v>42</v>
      </c>
      <c r="D5351">
        <v>4.8</v>
      </c>
      <c r="E5351">
        <v>46</v>
      </c>
      <c r="F5351">
        <v>36.68</v>
      </c>
      <c r="G5351">
        <v>3055</v>
      </c>
      <c r="H5351">
        <v>34670</v>
      </c>
      <c r="I5351">
        <v>14</v>
      </c>
      <c r="J5351">
        <v>308</v>
      </c>
      <c r="K5351">
        <v>207.93</v>
      </c>
      <c r="L5351">
        <v>9</v>
      </c>
      <c r="M5351">
        <v>8.6</v>
      </c>
      <c r="N5351" s="1" t="s">
        <v>27</v>
      </c>
      <c r="O5351">
        <v>28</v>
      </c>
      <c r="P5351">
        <v>39</v>
      </c>
      <c r="Q5351">
        <v>67</v>
      </c>
      <c r="R5351" t="str" cm="1">
        <f t="array" ref="R5351">_xlfn.IFS(Restaurant_Data[[#This Row],[Total Reservations]]&lt;=50, "Low", Restaurant_Data[[#This Row],[Total Reservations]]&lt;=100, "Medium", Restaurant_Data[[#This Row],[Total Reservations]]&lt;=200, "High")</f>
        <v>Medium</v>
      </c>
      <c r="S5351" s="4">
        <v>401703.88</v>
      </c>
      <c r="T5351" t="str" cm="1">
        <f t="array" ref="T5351">_xlfn.IFS(Restaurant_Data[[#This Row],[Revenue]]&lt;= 500000, "Low Income", Restaurant_Data[[#This Row],[Revenue]]&lt;=1000000, "Middle Income", Restaurant_Data[[#This Row],[Revenue]] &lt;= 2000000, "High Income")</f>
        <v>Low Income</v>
      </c>
    </row>
    <row r="5352" spans="1:20" x14ac:dyDescent="0.35">
      <c r="A5352" s="1" t="s">
        <v>5379</v>
      </c>
      <c r="B5352" s="1" t="s">
        <v>19</v>
      </c>
      <c r="C5352" s="1" t="s">
        <v>37</v>
      </c>
      <c r="D5352">
        <v>4.4000000000000004</v>
      </c>
      <c r="E5352">
        <v>42</v>
      </c>
      <c r="F5352">
        <v>56.62</v>
      </c>
      <c r="G5352">
        <v>3505</v>
      </c>
      <c r="H5352">
        <v>43786</v>
      </c>
      <c r="I5352">
        <v>13</v>
      </c>
      <c r="J5352">
        <v>325</v>
      </c>
      <c r="K5352">
        <v>297.12</v>
      </c>
      <c r="L5352">
        <v>6.9</v>
      </c>
      <c r="M5352">
        <v>8</v>
      </c>
      <c r="N5352" s="1" t="s">
        <v>21</v>
      </c>
      <c r="O5352">
        <v>30</v>
      </c>
      <c r="P5352">
        <v>6</v>
      </c>
      <c r="Q5352">
        <v>36</v>
      </c>
      <c r="R5352" t="str" cm="1">
        <f t="array" ref="R5352">_xlfn.IFS(Restaurant_Data[[#This Row],[Total Reservations]]&lt;=50, "Low", Restaurant_Data[[#This Row],[Total Reservations]]&lt;=100, "Medium", Restaurant_Data[[#This Row],[Total Reservations]]&lt;=200, "High")</f>
        <v>Low</v>
      </c>
      <c r="S5352" s="4">
        <v>551375.88</v>
      </c>
      <c r="T5352" t="str" cm="1">
        <f t="array" ref="T5352">_xlfn.IFS(Restaurant_Data[[#This Row],[Revenue]]&lt;= 500000, "Low Income", Restaurant_Data[[#This Row],[Revenue]]&lt;=1000000, "Middle Income", Restaurant_Data[[#This Row],[Revenue]] &lt;= 2000000, "High Income")</f>
        <v>Middle Income</v>
      </c>
    </row>
    <row r="5353" spans="1:20" x14ac:dyDescent="0.35">
      <c r="A5353" s="1" t="s">
        <v>5380</v>
      </c>
      <c r="B5353" s="1" t="s">
        <v>19</v>
      </c>
      <c r="C5353" s="1" t="s">
        <v>37</v>
      </c>
      <c r="D5353">
        <v>3.2</v>
      </c>
      <c r="E5353">
        <v>43</v>
      </c>
      <c r="F5353">
        <v>59.63</v>
      </c>
      <c r="G5353">
        <v>2002</v>
      </c>
      <c r="H5353">
        <v>23050</v>
      </c>
      <c r="I5353">
        <v>5</v>
      </c>
      <c r="J5353">
        <v>765</v>
      </c>
      <c r="K5353">
        <v>71.900000000000006</v>
      </c>
      <c r="L5353">
        <v>5.2</v>
      </c>
      <c r="M5353">
        <v>6.1</v>
      </c>
      <c r="N5353" s="1" t="s">
        <v>21</v>
      </c>
      <c r="O5353">
        <v>33</v>
      </c>
      <c r="P5353">
        <v>26</v>
      </c>
      <c r="Q5353">
        <v>59</v>
      </c>
      <c r="R5353" t="str" cm="1">
        <f t="array" ref="R5353">_xlfn.IFS(Restaurant_Data[[#This Row],[Total Reservations]]&lt;=50, "Low", Restaurant_Data[[#This Row],[Total Reservations]]&lt;=100, "Medium", Restaurant_Data[[#This Row],[Total Reservations]]&lt;=200, "High")</f>
        <v>Medium</v>
      </c>
      <c r="S5353" s="4">
        <v>581389.38</v>
      </c>
      <c r="T5353" t="str" cm="1">
        <f t="array" ref="T5353">_xlfn.IFS(Restaurant_Data[[#This Row],[Revenue]]&lt;= 500000, "Low Income", Restaurant_Data[[#This Row],[Revenue]]&lt;=1000000, "Middle Income", Restaurant_Data[[#This Row],[Revenue]] &lt;= 2000000, "High Income")</f>
        <v>Middle Income</v>
      </c>
    </row>
    <row r="5354" spans="1:20" x14ac:dyDescent="0.35">
      <c r="A5354" s="1" t="s">
        <v>5381</v>
      </c>
      <c r="B5354" s="1" t="s">
        <v>19</v>
      </c>
      <c r="C5354" s="1" t="s">
        <v>26</v>
      </c>
      <c r="D5354">
        <v>3.4</v>
      </c>
      <c r="E5354">
        <v>41</v>
      </c>
      <c r="F5354">
        <v>46.73</v>
      </c>
      <c r="G5354">
        <v>1617</v>
      </c>
      <c r="H5354">
        <v>22676</v>
      </c>
      <c r="I5354">
        <v>3</v>
      </c>
      <c r="J5354">
        <v>110</v>
      </c>
      <c r="K5354">
        <v>105.03</v>
      </c>
      <c r="L5354">
        <v>5.0999999999999996</v>
      </c>
      <c r="M5354">
        <v>7.1</v>
      </c>
      <c r="N5354" s="1" t="s">
        <v>21</v>
      </c>
      <c r="O5354">
        <v>17</v>
      </c>
      <c r="P5354">
        <v>30</v>
      </c>
      <c r="Q5354">
        <v>47</v>
      </c>
      <c r="R5354" t="str" cm="1">
        <f t="array" ref="R5354">_xlfn.IFS(Restaurant_Data[[#This Row],[Total Reservations]]&lt;=50, "Low", Restaurant_Data[[#This Row],[Total Reservations]]&lt;=100, "Medium", Restaurant_Data[[#This Row],[Total Reservations]]&lt;=200, "High")</f>
        <v>Low</v>
      </c>
      <c r="S5354" s="4">
        <v>434664.28</v>
      </c>
      <c r="T5354" t="str" cm="1">
        <f t="array" ref="T5354">_xlfn.IFS(Restaurant_Data[[#This Row],[Revenue]]&lt;= 500000, "Low Income", Restaurant_Data[[#This Row],[Revenue]]&lt;=1000000, "Middle Income", Restaurant_Data[[#This Row],[Revenue]] &lt;= 2000000, "High Income")</f>
        <v>Low Income</v>
      </c>
    </row>
    <row r="5355" spans="1:20" x14ac:dyDescent="0.35">
      <c r="A5355" s="1" t="s">
        <v>5382</v>
      </c>
      <c r="B5355" s="1" t="s">
        <v>19</v>
      </c>
      <c r="C5355" s="1" t="s">
        <v>37</v>
      </c>
      <c r="D5355">
        <v>4.5999999999999996</v>
      </c>
      <c r="E5355">
        <v>40</v>
      </c>
      <c r="F5355">
        <v>64.400000000000006</v>
      </c>
      <c r="G5355">
        <v>1926</v>
      </c>
      <c r="H5355">
        <v>19322</v>
      </c>
      <c r="I5355">
        <v>4</v>
      </c>
      <c r="J5355">
        <v>980</v>
      </c>
      <c r="K5355">
        <v>240.2</v>
      </c>
      <c r="L5355">
        <v>8.4</v>
      </c>
      <c r="M5355">
        <v>2.8</v>
      </c>
      <c r="N5355" s="1" t="s">
        <v>27</v>
      </c>
      <c r="O5355">
        <v>18</v>
      </c>
      <c r="P5355">
        <v>33</v>
      </c>
      <c r="Q5355">
        <v>51</v>
      </c>
      <c r="R5355" t="str" cm="1">
        <f t="array" ref="R5355">_xlfn.IFS(Restaurant_Data[[#This Row],[Total Reservations]]&lt;=50, "Low", Restaurant_Data[[#This Row],[Total Reservations]]&lt;=100, "Medium", Restaurant_Data[[#This Row],[Total Reservations]]&lt;=200, "High")</f>
        <v>Medium</v>
      </c>
      <c r="S5355" s="4">
        <v>582843.5</v>
      </c>
      <c r="T5355" t="str" cm="1">
        <f t="array" ref="T5355">_xlfn.IFS(Restaurant_Data[[#This Row],[Revenue]]&lt;= 500000, "Low Income", Restaurant_Data[[#This Row],[Revenue]]&lt;=1000000, "Middle Income", Restaurant_Data[[#This Row],[Revenue]] &lt;= 2000000, "High Income")</f>
        <v>Middle Income</v>
      </c>
    </row>
    <row r="5356" spans="1:20" x14ac:dyDescent="0.35">
      <c r="A5356" s="1" t="s">
        <v>5383</v>
      </c>
      <c r="B5356" s="1" t="s">
        <v>23</v>
      </c>
      <c r="C5356" s="1" t="s">
        <v>24</v>
      </c>
      <c r="D5356">
        <v>4.7</v>
      </c>
      <c r="E5356">
        <v>70</v>
      </c>
      <c r="F5356">
        <v>31.36</v>
      </c>
      <c r="G5356">
        <v>6884</v>
      </c>
      <c r="H5356">
        <v>71503</v>
      </c>
      <c r="I5356">
        <v>14</v>
      </c>
      <c r="J5356">
        <v>721</v>
      </c>
      <c r="K5356">
        <v>74.22</v>
      </c>
      <c r="L5356">
        <v>3.8</v>
      </c>
      <c r="M5356">
        <v>2.9</v>
      </c>
      <c r="N5356" s="1" t="s">
        <v>27</v>
      </c>
      <c r="O5356">
        <v>55</v>
      </c>
      <c r="P5356">
        <v>61</v>
      </c>
      <c r="Q5356">
        <v>116</v>
      </c>
      <c r="R5356" t="str" cm="1">
        <f t="array" ref="R5356">_xlfn.IFS(Restaurant_Data[[#This Row],[Total Reservations]]&lt;=50, "Low", Restaurant_Data[[#This Row],[Total Reservations]]&lt;=100, "Medium", Restaurant_Data[[#This Row],[Total Reservations]]&lt;=200, "High")</f>
        <v>High</v>
      </c>
      <c r="S5356" s="4">
        <v>517079.71</v>
      </c>
      <c r="T5356" t="str" cm="1">
        <f t="array" ref="T5356">_xlfn.IFS(Restaurant_Data[[#This Row],[Revenue]]&lt;= 500000, "Low Income", Restaurant_Data[[#This Row],[Revenue]]&lt;=1000000, "Middle Income", Restaurant_Data[[#This Row],[Revenue]] &lt;= 2000000, "High Income")</f>
        <v>Middle Income</v>
      </c>
    </row>
    <row r="5357" spans="1:20" x14ac:dyDescent="0.35">
      <c r="A5357" s="1" t="s">
        <v>5384</v>
      </c>
      <c r="B5357" s="1" t="s">
        <v>23</v>
      </c>
      <c r="C5357" s="1" t="s">
        <v>37</v>
      </c>
      <c r="D5357">
        <v>4.0999999999999996</v>
      </c>
      <c r="E5357">
        <v>72</v>
      </c>
      <c r="F5357">
        <v>59.05</v>
      </c>
      <c r="G5357">
        <v>5483</v>
      </c>
      <c r="H5357">
        <v>60313</v>
      </c>
      <c r="I5357">
        <v>18</v>
      </c>
      <c r="J5357">
        <v>196</v>
      </c>
      <c r="K5357">
        <v>258.18</v>
      </c>
      <c r="L5357">
        <v>2.2000000000000002</v>
      </c>
      <c r="M5357">
        <v>3.4</v>
      </c>
      <c r="N5357" s="1" t="s">
        <v>21</v>
      </c>
      <c r="O5357">
        <v>54</v>
      </c>
      <c r="P5357">
        <v>25</v>
      </c>
      <c r="Q5357">
        <v>79</v>
      </c>
      <c r="R5357" t="str" cm="1">
        <f t="array" ref="R5357">_xlfn.IFS(Restaurant_Data[[#This Row],[Total Reservations]]&lt;=50, "Low", Restaurant_Data[[#This Row],[Total Reservations]]&lt;=100, "Medium", Restaurant_Data[[#This Row],[Total Reservations]]&lt;=200, "High")</f>
        <v>Medium</v>
      </c>
      <c r="S5357" s="4">
        <v>968197.5</v>
      </c>
      <c r="T5357" t="str" cm="1">
        <f t="array" ref="T5357">_xlfn.IFS(Restaurant_Data[[#This Row],[Revenue]]&lt;= 500000, "Low Income", Restaurant_Data[[#This Row],[Revenue]]&lt;=1000000, "Middle Income", Restaurant_Data[[#This Row],[Revenue]] &lt;= 2000000, "High Income")</f>
        <v>Middle Income</v>
      </c>
    </row>
    <row r="5358" spans="1:20" x14ac:dyDescent="0.35">
      <c r="A5358" s="1" t="s">
        <v>5385</v>
      </c>
      <c r="B5358" s="1" t="s">
        <v>23</v>
      </c>
      <c r="C5358" s="1" t="s">
        <v>37</v>
      </c>
      <c r="D5358">
        <v>4.0999999999999996</v>
      </c>
      <c r="E5358">
        <v>81</v>
      </c>
      <c r="F5358">
        <v>55.77</v>
      </c>
      <c r="G5358">
        <v>7491</v>
      </c>
      <c r="H5358">
        <v>79926</v>
      </c>
      <c r="I5358">
        <v>11</v>
      </c>
      <c r="J5358">
        <v>704</v>
      </c>
      <c r="K5358">
        <v>50.07</v>
      </c>
      <c r="L5358">
        <v>2.7</v>
      </c>
      <c r="M5358">
        <v>8.5</v>
      </c>
      <c r="N5358" s="1" t="s">
        <v>27</v>
      </c>
      <c r="O5358">
        <v>79</v>
      </c>
      <c r="P5358">
        <v>69</v>
      </c>
      <c r="Q5358">
        <v>148</v>
      </c>
      <c r="R5358" t="str" cm="1">
        <f t="array" ref="R5358">_xlfn.IFS(Restaurant_Data[[#This Row],[Total Reservations]]&lt;=50, "Low", Restaurant_Data[[#This Row],[Total Reservations]]&lt;=100, "Medium", Restaurant_Data[[#This Row],[Total Reservations]]&lt;=200, "High")</f>
        <v>High</v>
      </c>
      <c r="S5358" s="4">
        <v>1030798.79</v>
      </c>
      <c r="T5358" t="str" cm="1">
        <f t="array" ref="T5358">_xlfn.IFS(Restaurant_Data[[#This Row],[Revenue]]&lt;= 500000, "Low Income", Restaurant_Data[[#This Row],[Revenue]]&lt;=1000000, "Middle Income", Restaurant_Data[[#This Row],[Revenue]] &lt;= 2000000, "High Income")</f>
        <v>High Income</v>
      </c>
    </row>
    <row r="5359" spans="1:20" x14ac:dyDescent="0.35">
      <c r="A5359" s="1" t="s">
        <v>5386</v>
      </c>
      <c r="B5359" s="1" t="s">
        <v>34</v>
      </c>
      <c r="C5359" s="1" t="s">
        <v>24</v>
      </c>
      <c r="D5359">
        <v>4.3</v>
      </c>
      <c r="E5359">
        <v>58</v>
      </c>
      <c r="F5359">
        <v>31.5</v>
      </c>
      <c r="G5359">
        <v>3741</v>
      </c>
      <c r="H5359">
        <v>40110</v>
      </c>
      <c r="I5359">
        <v>19</v>
      </c>
      <c r="J5359">
        <v>891</v>
      </c>
      <c r="K5359">
        <v>272.49</v>
      </c>
      <c r="L5359">
        <v>1.7</v>
      </c>
      <c r="M5359">
        <v>2.5</v>
      </c>
      <c r="N5359" s="1" t="s">
        <v>21</v>
      </c>
      <c r="O5359">
        <v>19</v>
      </c>
      <c r="P5359">
        <v>30</v>
      </c>
      <c r="Q5359">
        <v>49</v>
      </c>
      <c r="R5359" t="str" cm="1">
        <f t="array" ref="R5359">_xlfn.IFS(Restaurant_Data[[#This Row],[Total Reservations]]&lt;=50, "Low", Restaurant_Data[[#This Row],[Total Reservations]]&lt;=100, "Medium", Restaurant_Data[[#This Row],[Total Reservations]]&lt;=200, "High")</f>
        <v>Low</v>
      </c>
      <c r="S5359" s="4">
        <v>432155.5</v>
      </c>
      <c r="T5359" t="str" cm="1">
        <f t="array" ref="T5359">_xlfn.IFS(Restaurant_Data[[#This Row],[Revenue]]&lt;= 500000, "Low Income", Restaurant_Data[[#This Row],[Revenue]]&lt;=1000000, "Middle Income", Restaurant_Data[[#This Row],[Revenue]] &lt;= 2000000, "High Income")</f>
        <v>Low Income</v>
      </c>
    </row>
    <row r="5360" spans="1:20" x14ac:dyDescent="0.35">
      <c r="A5360" s="1" t="s">
        <v>5387</v>
      </c>
      <c r="B5360" s="1" t="s">
        <v>19</v>
      </c>
      <c r="C5360" s="1" t="s">
        <v>26</v>
      </c>
      <c r="D5360">
        <v>3.9</v>
      </c>
      <c r="E5360">
        <v>31</v>
      </c>
      <c r="F5360">
        <v>46.28</v>
      </c>
      <c r="G5360">
        <v>1334</v>
      </c>
      <c r="H5360">
        <v>21617</v>
      </c>
      <c r="I5360">
        <v>2</v>
      </c>
      <c r="J5360">
        <v>874</v>
      </c>
      <c r="K5360">
        <v>66.709999999999994</v>
      </c>
      <c r="L5360">
        <v>5.6</v>
      </c>
      <c r="M5360">
        <v>3.7</v>
      </c>
      <c r="N5360" s="1" t="s">
        <v>27</v>
      </c>
      <c r="O5360">
        <v>13</v>
      </c>
      <c r="P5360">
        <v>11</v>
      </c>
      <c r="Q5360">
        <v>24</v>
      </c>
      <c r="R5360" t="str" cm="1">
        <f t="array" ref="R5360">_xlfn.IFS(Restaurant_Data[[#This Row],[Total Reservations]]&lt;=50, "Low", Restaurant_Data[[#This Row],[Total Reservations]]&lt;=100, "Medium", Restaurant_Data[[#This Row],[Total Reservations]]&lt;=200, "High")</f>
        <v>Low</v>
      </c>
      <c r="S5360" s="4">
        <v>326785.49</v>
      </c>
      <c r="T5360" t="str" cm="1">
        <f t="array" ref="T5360">_xlfn.IFS(Restaurant_Data[[#This Row],[Revenue]]&lt;= 500000, "Low Income", Restaurant_Data[[#This Row],[Revenue]]&lt;=1000000, "Middle Income", Restaurant_Data[[#This Row],[Revenue]] &lt;= 2000000, "High Income")</f>
        <v>Low Income</v>
      </c>
    </row>
    <row r="5361" spans="1:20" x14ac:dyDescent="0.35">
      <c r="A5361" s="1" t="s">
        <v>5388</v>
      </c>
      <c r="B5361" s="1" t="s">
        <v>23</v>
      </c>
      <c r="C5361" s="1" t="s">
        <v>24</v>
      </c>
      <c r="D5361">
        <v>4.4000000000000004</v>
      </c>
      <c r="E5361">
        <v>83</v>
      </c>
      <c r="F5361">
        <v>33.18</v>
      </c>
      <c r="G5361">
        <v>4796</v>
      </c>
      <c r="H5361">
        <v>47662</v>
      </c>
      <c r="I5361">
        <v>2</v>
      </c>
      <c r="J5361">
        <v>715</v>
      </c>
      <c r="K5361">
        <v>280.49</v>
      </c>
      <c r="L5361">
        <v>7.1</v>
      </c>
      <c r="M5361">
        <v>9.3000000000000007</v>
      </c>
      <c r="N5361" s="1" t="s">
        <v>27</v>
      </c>
      <c r="O5361">
        <v>50</v>
      </c>
      <c r="P5361">
        <v>14</v>
      </c>
      <c r="Q5361">
        <v>64</v>
      </c>
      <c r="R5361" t="str" cm="1">
        <f t="array" ref="R5361">_xlfn.IFS(Restaurant_Data[[#This Row],[Total Reservations]]&lt;=50, "Low", Restaurant_Data[[#This Row],[Total Reservations]]&lt;=100, "Medium", Restaurant_Data[[#This Row],[Total Reservations]]&lt;=200, "High")</f>
        <v>Medium</v>
      </c>
      <c r="S5361" s="4">
        <v>626443.48</v>
      </c>
      <c r="T5361" t="str" cm="1">
        <f t="array" ref="T5361">_xlfn.IFS(Restaurant_Data[[#This Row],[Revenue]]&lt;= 500000, "Low Income", Restaurant_Data[[#This Row],[Revenue]]&lt;=1000000, "Middle Income", Restaurant_Data[[#This Row],[Revenue]] &lt;= 2000000, "High Income")</f>
        <v>Middle Income</v>
      </c>
    </row>
    <row r="5362" spans="1:20" x14ac:dyDescent="0.35">
      <c r="A5362" s="1" t="s">
        <v>5389</v>
      </c>
      <c r="B5362" s="1" t="s">
        <v>34</v>
      </c>
      <c r="C5362" s="1" t="s">
        <v>42</v>
      </c>
      <c r="D5362">
        <v>3.2</v>
      </c>
      <c r="E5362">
        <v>54</v>
      </c>
      <c r="F5362">
        <v>43.83</v>
      </c>
      <c r="G5362">
        <v>2794</v>
      </c>
      <c r="H5362">
        <v>32023</v>
      </c>
      <c r="I5362">
        <v>3</v>
      </c>
      <c r="J5362">
        <v>887</v>
      </c>
      <c r="K5362">
        <v>266.14</v>
      </c>
      <c r="L5362">
        <v>9.4</v>
      </c>
      <c r="M5362">
        <v>7.8</v>
      </c>
      <c r="N5362" s="1" t="s">
        <v>27</v>
      </c>
      <c r="O5362">
        <v>48</v>
      </c>
      <c r="P5362">
        <v>0</v>
      </c>
      <c r="Q5362">
        <v>48</v>
      </c>
      <c r="R5362" t="str" cm="1">
        <f t="array" ref="R5362">_xlfn.IFS(Restaurant_Data[[#This Row],[Total Reservations]]&lt;=50, "Low", Restaurant_Data[[#This Row],[Total Reservations]]&lt;=100, "Medium", Restaurant_Data[[#This Row],[Total Reservations]]&lt;=200, "High")</f>
        <v>Low</v>
      </c>
      <c r="S5362" s="4">
        <v>539603.56999999995</v>
      </c>
      <c r="T5362" t="str" cm="1">
        <f t="array" ref="T5362">_xlfn.IFS(Restaurant_Data[[#This Row],[Revenue]]&lt;= 500000, "Low Income", Restaurant_Data[[#This Row],[Revenue]]&lt;=1000000, "Middle Income", Restaurant_Data[[#This Row],[Revenue]] &lt;= 2000000, "High Income")</f>
        <v>Middle Income</v>
      </c>
    </row>
    <row r="5363" spans="1:20" x14ac:dyDescent="0.35">
      <c r="A5363" s="1" t="s">
        <v>5390</v>
      </c>
      <c r="B5363" s="1" t="s">
        <v>23</v>
      </c>
      <c r="C5363" s="1" t="s">
        <v>24</v>
      </c>
      <c r="D5363">
        <v>4.9000000000000004</v>
      </c>
      <c r="E5363">
        <v>72</v>
      </c>
      <c r="F5363">
        <v>30.98</v>
      </c>
      <c r="G5363">
        <v>5376</v>
      </c>
      <c r="H5363">
        <v>54436</v>
      </c>
      <c r="I5363">
        <v>16</v>
      </c>
      <c r="J5363">
        <v>545</v>
      </c>
      <c r="K5363">
        <v>184.89</v>
      </c>
      <c r="L5363">
        <v>7.8</v>
      </c>
      <c r="M5363">
        <v>7.6</v>
      </c>
      <c r="N5363" s="1" t="s">
        <v>21</v>
      </c>
      <c r="O5363">
        <v>41</v>
      </c>
      <c r="P5363">
        <v>61</v>
      </c>
      <c r="Q5363">
        <v>102</v>
      </c>
      <c r="R5363" t="str" cm="1">
        <f t="array" ref="R5363">_xlfn.IFS(Restaurant_Data[[#This Row],[Total Reservations]]&lt;=50, "Low", Restaurant_Data[[#This Row],[Total Reservations]]&lt;=100, "Medium", Restaurant_Data[[#This Row],[Total Reservations]]&lt;=200, "High")</f>
        <v>High</v>
      </c>
      <c r="S5363" s="4">
        <v>527228.4</v>
      </c>
      <c r="T5363" t="str" cm="1">
        <f t="array" ref="T5363">_xlfn.IFS(Restaurant_Data[[#This Row],[Revenue]]&lt;= 500000, "Low Income", Restaurant_Data[[#This Row],[Revenue]]&lt;=1000000, "Middle Income", Restaurant_Data[[#This Row],[Revenue]] &lt;= 2000000, "High Income")</f>
        <v>Middle Income</v>
      </c>
    </row>
    <row r="5364" spans="1:20" x14ac:dyDescent="0.35">
      <c r="A5364" s="1" t="s">
        <v>5391</v>
      </c>
      <c r="B5364" s="1" t="s">
        <v>23</v>
      </c>
      <c r="C5364" s="1" t="s">
        <v>20</v>
      </c>
      <c r="D5364">
        <v>4.5</v>
      </c>
      <c r="E5364">
        <v>81</v>
      </c>
      <c r="F5364">
        <v>66.650000000000006</v>
      </c>
      <c r="G5364">
        <v>6203</v>
      </c>
      <c r="H5364">
        <v>62153</v>
      </c>
      <c r="I5364">
        <v>1</v>
      </c>
      <c r="J5364">
        <v>672</v>
      </c>
      <c r="K5364">
        <v>244.49</v>
      </c>
      <c r="L5364">
        <v>6.2</v>
      </c>
      <c r="M5364">
        <v>5.0999999999999996</v>
      </c>
      <c r="N5364" s="1" t="s">
        <v>21</v>
      </c>
      <c r="O5364">
        <v>67</v>
      </c>
      <c r="P5364">
        <v>58</v>
      </c>
      <c r="Q5364">
        <v>125</v>
      </c>
      <c r="R5364" t="str" cm="1">
        <f t="array" ref="R5364">_xlfn.IFS(Restaurant_Data[[#This Row],[Total Reservations]]&lt;=50, "Low", Restaurant_Data[[#This Row],[Total Reservations]]&lt;=100, "Medium", Restaurant_Data[[#This Row],[Total Reservations]]&lt;=200, "High")</f>
        <v>High</v>
      </c>
      <c r="S5364" s="4">
        <v>1211041.75</v>
      </c>
      <c r="T5364" t="str" cm="1">
        <f t="array" ref="T5364">_xlfn.IFS(Restaurant_Data[[#This Row],[Revenue]]&lt;= 500000, "Low Income", Restaurant_Data[[#This Row],[Revenue]]&lt;=1000000, "Middle Income", Restaurant_Data[[#This Row],[Revenue]] &lt;= 2000000, "High Income")</f>
        <v>High Income</v>
      </c>
    </row>
    <row r="5365" spans="1:20" x14ac:dyDescent="0.35">
      <c r="A5365" s="1" t="s">
        <v>5392</v>
      </c>
      <c r="B5365" s="1" t="s">
        <v>19</v>
      </c>
      <c r="C5365" s="1" t="s">
        <v>42</v>
      </c>
      <c r="D5365">
        <v>4.3</v>
      </c>
      <c r="E5365">
        <v>41</v>
      </c>
      <c r="F5365">
        <v>43.66</v>
      </c>
      <c r="G5365">
        <v>3869</v>
      </c>
      <c r="H5365">
        <v>39449</v>
      </c>
      <c r="I5365">
        <v>10</v>
      </c>
      <c r="J5365">
        <v>651</v>
      </c>
      <c r="K5365">
        <v>68.72</v>
      </c>
      <c r="L5365">
        <v>8.8000000000000007</v>
      </c>
      <c r="M5365">
        <v>7.3</v>
      </c>
      <c r="N5365" s="1" t="s">
        <v>21</v>
      </c>
      <c r="O5365">
        <v>15</v>
      </c>
      <c r="P5365">
        <v>25</v>
      </c>
      <c r="Q5365">
        <v>40</v>
      </c>
      <c r="R5365" t="str" cm="1">
        <f t="array" ref="R5365">_xlfn.IFS(Restaurant_Data[[#This Row],[Total Reservations]]&lt;=50, "Low", Restaurant_Data[[#This Row],[Total Reservations]]&lt;=100, "Medium", Restaurant_Data[[#This Row],[Total Reservations]]&lt;=200, "High")</f>
        <v>Low</v>
      </c>
      <c r="S5365" s="4">
        <v>420897.49</v>
      </c>
      <c r="T5365" t="str" cm="1">
        <f t="array" ref="T5365">_xlfn.IFS(Restaurant_Data[[#This Row],[Revenue]]&lt;= 500000, "Low Income", Restaurant_Data[[#This Row],[Revenue]]&lt;=1000000, "Middle Income", Restaurant_Data[[#This Row],[Revenue]] &lt;= 2000000, "High Income")</f>
        <v>Low Income</v>
      </c>
    </row>
    <row r="5366" spans="1:20" x14ac:dyDescent="0.35">
      <c r="A5366" s="1" t="s">
        <v>5393</v>
      </c>
      <c r="B5366" s="1" t="s">
        <v>34</v>
      </c>
      <c r="C5366" s="1" t="s">
        <v>37</v>
      </c>
      <c r="D5366">
        <v>3.6</v>
      </c>
      <c r="E5366">
        <v>70</v>
      </c>
      <c r="F5366">
        <v>58.39</v>
      </c>
      <c r="G5366">
        <v>3043</v>
      </c>
      <c r="H5366">
        <v>32416</v>
      </c>
      <c r="I5366">
        <v>6</v>
      </c>
      <c r="J5366">
        <v>947</v>
      </c>
      <c r="K5366">
        <v>83.79</v>
      </c>
      <c r="L5366">
        <v>9</v>
      </c>
      <c r="M5366">
        <v>6.1</v>
      </c>
      <c r="N5366" s="1" t="s">
        <v>21</v>
      </c>
      <c r="O5366">
        <v>23</v>
      </c>
      <c r="P5366">
        <v>36</v>
      </c>
      <c r="Q5366">
        <v>59</v>
      </c>
      <c r="R5366" t="str" cm="1">
        <f t="array" ref="R5366">_xlfn.IFS(Restaurant_Data[[#This Row],[Total Reservations]]&lt;=50, "Low", Restaurant_Data[[#This Row],[Total Reservations]]&lt;=100, "Medium", Restaurant_Data[[#This Row],[Total Reservations]]&lt;=200, "High")</f>
        <v>Medium</v>
      </c>
      <c r="S5366" s="4">
        <v>920193.01</v>
      </c>
      <c r="T5366" t="str" cm="1">
        <f t="array" ref="T5366">_xlfn.IFS(Restaurant_Data[[#This Row],[Revenue]]&lt;= 500000, "Low Income", Restaurant_Data[[#This Row],[Revenue]]&lt;=1000000, "Middle Income", Restaurant_Data[[#This Row],[Revenue]] &lt;= 2000000, "High Income")</f>
        <v>Middle Income</v>
      </c>
    </row>
    <row r="5367" spans="1:20" x14ac:dyDescent="0.35">
      <c r="A5367" s="1" t="s">
        <v>5394</v>
      </c>
      <c r="B5367" s="1" t="s">
        <v>19</v>
      </c>
      <c r="C5367" s="1" t="s">
        <v>42</v>
      </c>
      <c r="D5367">
        <v>3.3</v>
      </c>
      <c r="E5367">
        <v>36</v>
      </c>
      <c r="F5367">
        <v>37.450000000000003</v>
      </c>
      <c r="G5367">
        <v>1723</v>
      </c>
      <c r="H5367">
        <v>22560</v>
      </c>
      <c r="I5367">
        <v>17</v>
      </c>
      <c r="J5367">
        <v>610</v>
      </c>
      <c r="K5367">
        <v>142.32</v>
      </c>
      <c r="L5367">
        <v>7.4</v>
      </c>
      <c r="M5367">
        <v>1.6</v>
      </c>
      <c r="N5367" s="1" t="s">
        <v>21</v>
      </c>
      <c r="O5367">
        <v>32</v>
      </c>
      <c r="P5367">
        <v>5</v>
      </c>
      <c r="Q5367">
        <v>37</v>
      </c>
      <c r="R5367" t="str" cm="1">
        <f t="array" ref="R5367">_xlfn.IFS(Restaurant_Data[[#This Row],[Total Reservations]]&lt;=50, "Low", Restaurant_Data[[#This Row],[Total Reservations]]&lt;=100, "Medium", Restaurant_Data[[#This Row],[Total Reservations]]&lt;=200, "High")</f>
        <v>Low</v>
      </c>
      <c r="S5367" s="4">
        <v>323073.95</v>
      </c>
      <c r="T5367" t="str" cm="1">
        <f t="array" ref="T5367">_xlfn.IFS(Restaurant_Data[[#This Row],[Revenue]]&lt;= 500000, "Low Income", Restaurant_Data[[#This Row],[Revenue]]&lt;=1000000, "Middle Income", Restaurant_Data[[#This Row],[Revenue]] &lt;= 2000000, "High Income")</f>
        <v>Low Income</v>
      </c>
    </row>
    <row r="5368" spans="1:20" x14ac:dyDescent="0.35">
      <c r="A5368" s="1" t="s">
        <v>5395</v>
      </c>
      <c r="B5368" s="1" t="s">
        <v>19</v>
      </c>
      <c r="C5368" s="1" t="s">
        <v>26</v>
      </c>
      <c r="D5368">
        <v>3.8</v>
      </c>
      <c r="E5368">
        <v>30</v>
      </c>
      <c r="F5368">
        <v>50.18</v>
      </c>
      <c r="G5368">
        <v>1315</v>
      </c>
      <c r="H5368">
        <v>16725</v>
      </c>
      <c r="I5368">
        <v>19</v>
      </c>
      <c r="J5368">
        <v>993</v>
      </c>
      <c r="K5368">
        <v>184.36</v>
      </c>
      <c r="L5368">
        <v>1.5</v>
      </c>
      <c r="M5368">
        <v>6.2</v>
      </c>
      <c r="N5368" s="1" t="s">
        <v>21</v>
      </c>
      <c r="O5368">
        <v>1</v>
      </c>
      <c r="P5368">
        <v>23</v>
      </c>
      <c r="Q5368">
        <v>24</v>
      </c>
      <c r="R5368" t="str" cm="1">
        <f t="array" ref="R5368">_xlfn.IFS(Restaurant_Data[[#This Row],[Total Reservations]]&lt;=50, "Low", Restaurant_Data[[#This Row],[Total Reservations]]&lt;=100, "Medium", Restaurant_Data[[#This Row],[Total Reservations]]&lt;=200, "High")</f>
        <v>Low</v>
      </c>
      <c r="S5368" s="4">
        <v>358531.67</v>
      </c>
      <c r="T5368" t="str" cm="1">
        <f t="array" ref="T5368">_xlfn.IFS(Restaurant_Data[[#This Row],[Revenue]]&lt;= 500000, "Low Income", Restaurant_Data[[#This Row],[Revenue]]&lt;=1000000, "Middle Income", Restaurant_Data[[#This Row],[Revenue]] &lt;= 2000000, "High Income")</f>
        <v>Low Income</v>
      </c>
    </row>
    <row r="5369" spans="1:20" x14ac:dyDescent="0.35">
      <c r="A5369" s="1" t="s">
        <v>5396</v>
      </c>
      <c r="B5369" s="1" t="s">
        <v>23</v>
      </c>
      <c r="C5369" s="1" t="s">
        <v>26</v>
      </c>
      <c r="D5369">
        <v>4.3</v>
      </c>
      <c r="E5369">
        <v>72</v>
      </c>
      <c r="F5369">
        <v>55.15</v>
      </c>
      <c r="G5369">
        <v>6841</v>
      </c>
      <c r="H5369">
        <v>76381</v>
      </c>
      <c r="I5369">
        <v>12</v>
      </c>
      <c r="J5369">
        <v>465</v>
      </c>
      <c r="K5369">
        <v>267.05</v>
      </c>
      <c r="L5369">
        <v>3.6</v>
      </c>
      <c r="M5369">
        <v>5.0999999999999996</v>
      </c>
      <c r="N5369" s="1" t="s">
        <v>21</v>
      </c>
      <c r="O5369">
        <v>41</v>
      </c>
      <c r="P5369">
        <v>46</v>
      </c>
      <c r="Q5369">
        <v>87</v>
      </c>
      <c r="R5369" t="str" cm="1">
        <f t="array" ref="R5369">_xlfn.IFS(Restaurant_Data[[#This Row],[Total Reservations]]&lt;=50, "Low", Restaurant_Data[[#This Row],[Total Reservations]]&lt;=100, "Medium", Restaurant_Data[[#This Row],[Total Reservations]]&lt;=200, "High")</f>
        <v>Medium</v>
      </c>
      <c r="S5369" s="4">
        <v>905763.8</v>
      </c>
      <c r="T5369" t="str" cm="1">
        <f t="array" ref="T5369">_xlfn.IFS(Restaurant_Data[[#This Row],[Revenue]]&lt;= 500000, "Low Income", Restaurant_Data[[#This Row],[Revenue]]&lt;=1000000, "Middle Income", Restaurant_Data[[#This Row],[Revenue]] &lt;= 2000000, "High Income")</f>
        <v>Middle Income</v>
      </c>
    </row>
    <row r="5370" spans="1:20" x14ac:dyDescent="0.35">
      <c r="A5370" s="1" t="s">
        <v>5397</v>
      </c>
      <c r="B5370" s="1" t="s">
        <v>19</v>
      </c>
      <c r="C5370" s="1" t="s">
        <v>24</v>
      </c>
      <c r="D5370">
        <v>4.3</v>
      </c>
      <c r="E5370">
        <v>40</v>
      </c>
      <c r="F5370">
        <v>28.27</v>
      </c>
      <c r="G5370">
        <v>2859</v>
      </c>
      <c r="H5370">
        <v>28951</v>
      </c>
      <c r="I5370">
        <v>16</v>
      </c>
      <c r="J5370">
        <v>180</v>
      </c>
      <c r="K5370">
        <v>185.67</v>
      </c>
      <c r="L5370">
        <v>4</v>
      </c>
      <c r="M5370">
        <v>2</v>
      </c>
      <c r="N5370" s="1" t="s">
        <v>21</v>
      </c>
      <c r="O5370">
        <v>17</v>
      </c>
      <c r="P5370">
        <v>35</v>
      </c>
      <c r="Q5370">
        <v>52</v>
      </c>
      <c r="R5370" t="str" cm="1">
        <f t="array" ref="R5370">_xlfn.IFS(Restaurant_Data[[#This Row],[Total Reservations]]&lt;=50, "Low", Restaurant_Data[[#This Row],[Total Reservations]]&lt;=100, "Medium", Restaurant_Data[[#This Row],[Total Reservations]]&lt;=200, "High")</f>
        <v>Medium</v>
      </c>
      <c r="S5370" s="4">
        <v>274211.28999999998</v>
      </c>
      <c r="T5370" t="str" cm="1">
        <f t="array" ref="T5370">_xlfn.IFS(Restaurant_Data[[#This Row],[Revenue]]&lt;= 500000, "Low Income", Restaurant_Data[[#This Row],[Revenue]]&lt;=1000000, "Middle Income", Restaurant_Data[[#This Row],[Revenue]] &lt;= 2000000, "High Income")</f>
        <v>Low Income</v>
      </c>
    </row>
    <row r="5371" spans="1:20" x14ac:dyDescent="0.35">
      <c r="A5371" s="1" t="s">
        <v>5398</v>
      </c>
      <c r="B5371" s="1" t="s">
        <v>34</v>
      </c>
      <c r="C5371" s="1" t="s">
        <v>42</v>
      </c>
      <c r="D5371">
        <v>3.8</v>
      </c>
      <c r="E5371">
        <v>62</v>
      </c>
      <c r="F5371">
        <v>44.96</v>
      </c>
      <c r="G5371">
        <v>3295</v>
      </c>
      <c r="H5371">
        <v>32037</v>
      </c>
      <c r="I5371">
        <v>2</v>
      </c>
      <c r="J5371">
        <v>772</v>
      </c>
      <c r="K5371">
        <v>216.3</v>
      </c>
      <c r="L5371">
        <v>10</v>
      </c>
      <c r="M5371">
        <v>4.0999999999999996</v>
      </c>
      <c r="N5371" s="1" t="s">
        <v>21</v>
      </c>
      <c r="O5371">
        <v>24</v>
      </c>
      <c r="P5371">
        <v>43</v>
      </c>
      <c r="Q5371">
        <v>67</v>
      </c>
      <c r="R5371" t="str" cm="1">
        <f t="array" ref="R5371">_xlfn.IFS(Restaurant_Data[[#This Row],[Total Reservations]]&lt;=50, "Low", Restaurant_Data[[#This Row],[Total Reservations]]&lt;=100, "Medium", Restaurant_Data[[#This Row],[Total Reservations]]&lt;=200, "High")</f>
        <v>Medium</v>
      </c>
      <c r="S5371" s="4">
        <v>630617.55000000005</v>
      </c>
      <c r="T5371" t="str" cm="1">
        <f t="array" ref="T5371">_xlfn.IFS(Restaurant_Data[[#This Row],[Revenue]]&lt;= 500000, "Low Income", Restaurant_Data[[#This Row],[Revenue]]&lt;=1000000, "Middle Income", Restaurant_Data[[#This Row],[Revenue]] &lt;= 2000000, "High Income")</f>
        <v>Middle Income</v>
      </c>
    </row>
    <row r="5372" spans="1:20" x14ac:dyDescent="0.35">
      <c r="A5372" s="1" t="s">
        <v>5399</v>
      </c>
      <c r="B5372" s="1" t="s">
        <v>19</v>
      </c>
      <c r="C5372" s="1" t="s">
        <v>37</v>
      </c>
      <c r="D5372">
        <v>4.2</v>
      </c>
      <c r="E5372">
        <v>39</v>
      </c>
      <c r="F5372">
        <v>55.59</v>
      </c>
      <c r="G5372">
        <v>2601</v>
      </c>
      <c r="H5372">
        <v>32444</v>
      </c>
      <c r="I5372">
        <v>15</v>
      </c>
      <c r="J5372">
        <v>277</v>
      </c>
      <c r="K5372">
        <v>219.97</v>
      </c>
      <c r="L5372">
        <v>5.2</v>
      </c>
      <c r="M5372">
        <v>9.1</v>
      </c>
      <c r="N5372" s="1" t="s">
        <v>21</v>
      </c>
      <c r="O5372">
        <v>31</v>
      </c>
      <c r="P5372">
        <v>18</v>
      </c>
      <c r="Q5372">
        <v>49</v>
      </c>
      <c r="R5372" t="str" cm="1">
        <f t="array" ref="R5372">_xlfn.IFS(Restaurant_Data[[#This Row],[Total Reservations]]&lt;=50, "Low", Restaurant_Data[[#This Row],[Total Reservations]]&lt;=100, "Medium", Restaurant_Data[[#This Row],[Total Reservations]]&lt;=200, "High")</f>
        <v>Low</v>
      </c>
      <c r="S5372" s="4">
        <v>505745.8</v>
      </c>
      <c r="T5372" t="str" cm="1">
        <f t="array" ref="T5372">_xlfn.IFS(Restaurant_Data[[#This Row],[Revenue]]&lt;= 500000, "Low Income", Restaurant_Data[[#This Row],[Revenue]]&lt;=1000000, "Middle Income", Restaurant_Data[[#This Row],[Revenue]] &lt;= 2000000, "High Income")</f>
        <v>Middle Income</v>
      </c>
    </row>
    <row r="5373" spans="1:20" x14ac:dyDescent="0.35">
      <c r="A5373" s="1" t="s">
        <v>5400</v>
      </c>
      <c r="B5373" s="1" t="s">
        <v>19</v>
      </c>
      <c r="C5373" s="1" t="s">
        <v>26</v>
      </c>
      <c r="D5373">
        <v>4.5999999999999996</v>
      </c>
      <c r="E5373">
        <v>48</v>
      </c>
      <c r="F5373">
        <v>45.92</v>
      </c>
      <c r="G5373">
        <v>1480</v>
      </c>
      <c r="H5373">
        <v>18039</v>
      </c>
      <c r="I5373">
        <v>19</v>
      </c>
      <c r="J5373">
        <v>965</v>
      </c>
      <c r="K5373">
        <v>269.39</v>
      </c>
      <c r="L5373">
        <v>7.9</v>
      </c>
      <c r="M5373">
        <v>8.1999999999999993</v>
      </c>
      <c r="N5373" s="1" t="s">
        <v>27</v>
      </c>
      <c r="O5373">
        <v>32</v>
      </c>
      <c r="P5373">
        <v>17</v>
      </c>
      <c r="Q5373">
        <v>49</v>
      </c>
      <c r="R5373" t="str" cm="1">
        <f t="array" ref="R5373">_xlfn.IFS(Restaurant_Data[[#This Row],[Total Reservations]]&lt;=50, "Low", Restaurant_Data[[#This Row],[Total Reservations]]&lt;=100, "Medium", Restaurant_Data[[#This Row],[Total Reservations]]&lt;=200, "High")</f>
        <v>Low</v>
      </c>
      <c r="S5373" s="4">
        <v>517063.07</v>
      </c>
      <c r="T5373" t="str" cm="1">
        <f t="array" ref="T5373">_xlfn.IFS(Restaurant_Data[[#This Row],[Revenue]]&lt;= 500000, "Low Income", Restaurant_Data[[#This Row],[Revenue]]&lt;=1000000, "Middle Income", Restaurant_Data[[#This Row],[Revenue]] &lt;= 2000000, "High Income")</f>
        <v>Middle Income</v>
      </c>
    </row>
    <row r="5374" spans="1:20" x14ac:dyDescent="0.35">
      <c r="A5374" s="1" t="s">
        <v>5401</v>
      </c>
      <c r="B5374" s="1" t="s">
        <v>19</v>
      </c>
      <c r="C5374" s="1" t="s">
        <v>31</v>
      </c>
      <c r="D5374">
        <v>3.1</v>
      </c>
      <c r="E5374">
        <v>33</v>
      </c>
      <c r="F5374">
        <v>37.68</v>
      </c>
      <c r="G5374">
        <v>2071</v>
      </c>
      <c r="H5374">
        <v>26765</v>
      </c>
      <c r="I5374">
        <v>1</v>
      </c>
      <c r="J5374">
        <v>814</v>
      </c>
      <c r="K5374">
        <v>244.19</v>
      </c>
      <c r="L5374">
        <v>8.3000000000000007</v>
      </c>
      <c r="M5374">
        <v>9.1999999999999993</v>
      </c>
      <c r="N5374" s="1" t="s">
        <v>21</v>
      </c>
      <c r="O5374">
        <v>27</v>
      </c>
      <c r="P5374">
        <v>15</v>
      </c>
      <c r="Q5374">
        <v>42</v>
      </c>
      <c r="R5374" t="str" cm="1">
        <f t="array" ref="R5374">_xlfn.IFS(Restaurant_Data[[#This Row],[Total Reservations]]&lt;=50, "Low", Restaurant_Data[[#This Row],[Total Reservations]]&lt;=100, "Medium", Restaurant_Data[[#This Row],[Total Reservations]]&lt;=200, "High")</f>
        <v>Low</v>
      </c>
      <c r="S5374" s="4">
        <v>289718.67</v>
      </c>
      <c r="T5374" t="str" cm="1">
        <f t="array" ref="T5374">_xlfn.IFS(Restaurant_Data[[#This Row],[Revenue]]&lt;= 500000, "Low Income", Restaurant_Data[[#This Row],[Revenue]]&lt;=1000000, "Middle Income", Restaurant_Data[[#This Row],[Revenue]] &lt;= 2000000, "High Income")</f>
        <v>Low Income</v>
      </c>
    </row>
    <row r="5375" spans="1:20" x14ac:dyDescent="0.35">
      <c r="A5375" s="1" t="s">
        <v>5402</v>
      </c>
      <c r="B5375" s="1" t="s">
        <v>23</v>
      </c>
      <c r="C5375" s="1" t="s">
        <v>37</v>
      </c>
      <c r="D5375">
        <v>3.9</v>
      </c>
      <c r="E5375">
        <v>74</v>
      </c>
      <c r="F5375">
        <v>57.1</v>
      </c>
      <c r="G5375">
        <v>7167</v>
      </c>
      <c r="H5375">
        <v>76905</v>
      </c>
      <c r="I5375">
        <v>6</v>
      </c>
      <c r="J5375">
        <v>143</v>
      </c>
      <c r="K5375">
        <v>294.26</v>
      </c>
      <c r="L5375">
        <v>6.9</v>
      </c>
      <c r="M5375">
        <v>7.5</v>
      </c>
      <c r="N5375" s="1" t="s">
        <v>21</v>
      </c>
      <c r="O5375">
        <v>35</v>
      </c>
      <c r="P5375">
        <v>16</v>
      </c>
      <c r="Q5375">
        <v>51</v>
      </c>
      <c r="R5375" t="str" cm="1">
        <f t="array" ref="R5375">_xlfn.IFS(Restaurant_Data[[#This Row],[Total Reservations]]&lt;=50, "Low", Restaurant_Data[[#This Row],[Total Reservations]]&lt;=100, "Medium", Restaurant_Data[[#This Row],[Total Reservations]]&lt;=200, "High")</f>
        <v>Medium</v>
      </c>
      <c r="S5375" s="4">
        <v>956356.45</v>
      </c>
      <c r="T5375" t="str" cm="1">
        <f t="array" ref="T5375">_xlfn.IFS(Restaurant_Data[[#This Row],[Revenue]]&lt;= 500000, "Low Income", Restaurant_Data[[#This Row],[Revenue]]&lt;=1000000, "Middle Income", Restaurant_Data[[#This Row],[Revenue]] &lt;= 2000000, "High Income")</f>
        <v>Middle Income</v>
      </c>
    </row>
    <row r="5376" spans="1:20" x14ac:dyDescent="0.35">
      <c r="A5376" s="1" t="s">
        <v>5403</v>
      </c>
      <c r="B5376" s="1" t="s">
        <v>34</v>
      </c>
      <c r="C5376" s="1" t="s">
        <v>31</v>
      </c>
      <c r="D5376">
        <v>4.5</v>
      </c>
      <c r="E5376">
        <v>60</v>
      </c>
      <c r="F5376">
        <v>33.479999999999997</v>
      </c>
      <c r="G5376">
        <v>2220</v>
      </c>
      <c r="H5376">
        <v>22843</v>
      </c>
      <c r="I5376">
        <v>18</v>
      </c>
      <c r="J5376">
        <v>726</v>
      </c>
      <c r="K5376">
        <v>55</v>
      </c>
      <c r="L5376">
        <v>1.2</v>
      </c>
      <c r="M5376">
        <v>6.7</v>
      </c>
      <c r="N5376" s="1" t="s">
        <v>27</v>
      </c>
      <c r="O5376">
        <v>44</v>
      </c>
      <c r="P5376">
        <v>10</v>
      </c>
      <c r="Q5376">
        <v>54</v>
      </c>
      <c r="R5376" t="str" cm="1">
        <f t="array" ref="R5376">_xlfn.IFS(Restaurant_Data[[#This Row],[Total Reservations]]&lt;=50, "Low", Restaurant_Data[[#This Row],[Total Reservations]]&lt;=100, "Medium", Restaurant_Data[[#This Row],[Total Reservations]]&lt;=200, "High")</f>
        <v>Medium</v>
      </c>
      <c r="S5376" s="4">
        <v>469609.27</v>
      </c>
      <c r="T5376" t="str" cm="1">
        <f t="array" ref="T5376">_xlfn.IFS(Restaurant_Data[[#This Row],[Revenue]]&lt;= 500000, "Low Income", Restaurant_Data[[#This Row],[Revenue]]&lt;=1000000, "Middle Income", Restaurant_Data[[#This Row],[Revenue]] &lt;= 2000000, "High Income")</f>
        <v>Low Income</v>
      </c>
    </row>
    <row r="5377" spans="1:20" x14ac:dyDescent="0.35">
      <c r="A5377" s="1" t="s">
        <v>5404</v>
      </c>
      <c r="B5377" s="1" t="s">
        <v>23</v>
      </c>
      <c r="C5377" s="1" t="s">
        <v>20</v>
      </c>
      <c r="D5377">
        <v>4.0999999999999996</v>
      </c>
      <c r="E5377">
        <v>78</v>
      </c>
      <c r="F5377">
        <v>66.5</v>
      </c>
      <c r="G5377">
        <v>2918</v>
      </c>
      <c r="H5377">
        <v>34824</v>
      </c>
      <c r="I5377">
        <v>19</v>
      </c>
      <c r="J5377">
        <v>670</v>
      </c>
      <c r="K5377">
        <v>101.96</v>
      </c>
      <c r="L5377">
        <v>1.2</v>
      </c>
      <c r="M5377">
        <v>2.2999999999999998</v>
      </c>
      <c r="N5377" s="1" t="s">
        <v>27</v>
      </c>
      <c r="O5377">
        <v>15</v>
      </c>
      <c r="P5377">
        <v>3</v>
      </c>
      <c r="Q5377">
        <v>18</v>
      </c>
      <c r="R5377" t="str" cm="1">
        <f t="array" ref="R5377">_xlfn.IFS(Restaurant_Data[[#This Row],[Total Reservations]]&lt;=50, "Low", Restaurant_Data[[#This Row],[Total Reservations]]&lt;=100, "Medium", Restaurant_Data[[#This Row],[Total Reservations]]&lt;=200, "High")</f>
        <v>Low</v>
      </c>
      <c r="S5377" s="4">
        <v>1165358.2</v>
      </c>
      <c r="T5377" t="str" cm="1">
        <f t="array" ref="T5377">_xlfn.IFS(Restaurant_Data[[#This Row],[Revenue]]&lt;= 500000, "Low Income", Restaurant_Data[[#This Row],[Revenue]]&lt;=1000000, "Middle Income", Restaurant_Data[[#This Row],[Revenue]] &lt;= 2000000, "High Income")</f>
        <v>High Income</v>
      </c>
    </row>
    <row r="5378" spans="1:20" x14ac:dyDescent="0.35">
      <c r="A5378" s="1" t="s">
        <v>5405</v>
      </c>
      <c r="B5378" s="1" t="s">
        <v>23</v>
      </c>
      <c r="C5378" s="1" t="s">
        <v>31</v>
      </c>
      <c r="D5378">
        <v>4.3</v>
      </c>
      <c r="E5378">
        <v>82</v>
      </c>
      <c r="F5378">
        <v>33.65</v>
      </c>
      <c r="G5378">
        <v>3886</v>
      </c>
      <c r="H5378">
        <v>47775</v>
      </c>
      <c r="I5378">
        <v>3</v>
      </c>
      <c r="J5378">
        <v>965</v>
      </c>
      <c r="K5378">
        <v>282.61</v>
      </c>
      <c r="L5378">
        <v>8.4</v>
      </c>
      <c r="M5378">
        <v>2</v>
      </c>
      <c r="N5378" s="1" t="s">
        <v>27</v>
      </c>
      <c r="O5378">
        <v>37</v>
      </c>
      <c r="P5378">
        <v>79</v>
      </c>
      <c r="Q5378">
        <v>116</v>
      </c>
      <c r="R5378" t="str" cm="1">
        <f t="array" ref="R5378">_xlfn.IFS(Restaurant_Data[[#This Row],[Total Reservations]]&lt;=50, "Low", Restaurant_Data[[#This Row],[Total Reservations]]&lt;=100, "Medium", Restaurant_Data[[#This Row],[Total Reservations]]&lt;=200, "High")</f>
        <v>High</v>
      </c>
      <c r="S5378" s="4">
        <v>626537.85</v>
      </c>
      <c r="T5378" t="str" cm="1">
        <f t="array" ref="T5378">_xlfn.IFS(Restaurant_Data[[#This Row],[Revenue]]&lt;= 500000, "Low Income", Restaurant_Data[[#This Row],[Revenue]]&lt;=1000000, "Middle Income", Restaurant_Data[[#This Row],[Revenue]] &lt;= 2000000, "High Income")</f>
        <v>Middle Income</v>
      </c>
    </row>
    <row r="5379" spans="1:20" x14ac:dyDescent="0.35">
      <c r="A5379" s="1" t="s">
        <v>5406</v>
      </c>
      <c r="B5379" s="1" t="s">
        <v>23</v>
      </c>
      <c r="C5379" s="1" t="s">
        <v>26</v>
      </c>
      <c r="D5379">
        <v>4</v>
      </c>
      <c r="E5379">
        <v>86</v>
      </c>
      <c r="F5379">
        <v>48.09</v>
      </c>
      <c r="G5379">
        <v>5806</v>
      </c>
      <c r="H5379">
        <v>65909</v>
      </c>
      <c r="I5379">
        <v>5</v>
      </c>
      <c r="J5379">
        <v>621</v>
      </c>
      <c r="K5379">
        <v>248.06</v>
      </c>
      <c r="L5379">
        <v>7.7</v>
      </c>
      <c r="M5379">
        <v>3.2</v>
      </c>
      <c r="N5379" s="1" t="s">
        <v>21</v>
      </c>
      <c r="O5379">
        <v>1</v>
      </c>
      <c r="P5379">
        <v>8</v>
      </c>
      <c r="Q5379">
        <v>9</v>
      </c>
      <c r="R5379" t="str" cm="1">
        <f t="array" ref="R5379">_xlfn.IFS(Restaurant_Data[[#This Row],[Total Reservations]]&lt;=50, "Low", Restaurant_Data[[#This Row],[Total Reservations]]&lt;=100, "Medium", Restaurant_Data[[#This Row],[Total Reservations]]&lt;=200, "High")</f>
        <v>Low</v>
      </c>
      <c r="S5379" s="4">
        <v>929856.32</v>
      </c>
      <c r="T5379" t="str" cm="1">
        <f t="array" ref="T5379">_xlfn.IFS(Restaurant_Data[[#This Row],[Revenue]]&lt;= 500000, "Low Income", Restaurant_Data[[#This Row],[Revenue]]&lt;=1000000, "Middle Income", Restaurant_Data[[#This Row],[Revenue]] &lt;= 2000000, "High Income")</f>
        <v>Middle Income</v>
      </c>
    </row>
    <row r="5380" spans="1:20" x14ac:dyDescent="0.35">
      <c r="A5380" s="1" t="s">
        <v>5407</v>
      </c>
      <c r="B5380" s="1" t="s">
        <v>23</v>
      </c>
      <c r="C5380" s="1" t="s">
        <v>24</v>
      </c>
      <c r="D5380">
        <v>5</v>
      </c>
      <c r="E5380">
        <v>84</v>
      </c>
      <c r="F5380">
        <v>33.1</v>
      </c>
      <c r="G5380">
        <v>2229</v>
      </c>
      <c r="H5380">
        <v>25375</v>
      </c>
      <c r="I5380">
        <v>3</v>
      </c>
      <c r="J5380">
        <v>147</v>
      </c>
      <c r="K5380">
        <v>116.84</v>
      </c>
      <c r="L5380">
        <v>5.8</v>
      </c>
      <c r="M5380">
        <v>3.8</v>
      </c>
      <c r="N5380" s="1" t="s">
        <v>21</v>
      </c>
      <c r="O5380">
        <v>1</v>
      </c>
      <c r="P5380">
        <v>73</v>
      </c>
      <c r="Q5380">
        <v>74</v>
      </c>
      <c r="R5380" t="str" cm="1">
        <f t="array" ref="R5380">_xlfn.IFS(Restaurant_Data[[#This Row],[Total Reservations]]&lt;=50, "Low", Restaurant_Data[[#This Row],[Total Reservations]]&lt;=100, "Medium", Restaurant_Data[[#This Row],[Total Reservations]]&lt;=200, "High")</f>
        <v>Medium</v>
      </c>
      <c r="S5380" s="4">
        <v>624063.25</v>
      </c>
      <c r="T5380" t="str" cm="1">
        <f t="array" ref="T5380">_xlfn.IFS(Restaurant_Data[[#This Row],[Revenue]]&lt;= 500000, "Low Income", Restaurant_Data[[#This Row],[Revenue]]&lt;=1000000, "Middle Income", Restaurant_Data[[#This Row],[Revenue]] &lt;= 2000000, "High Income")</f>
        <v>Middle Income</v>
      </c>
    </row>
    <row r="5381" spans="1:20" x14ac:dyDescent="0.35">
      <c r="A5381" s="1" t="s">
        <v>5408</v>
      </c>
      <c r="B5381" s="1" t="s">
        <v>23</v>
      </c>
      <c r="C5381" s="1" t="s">
        <v>20</v>
      </c>
      <c r="D5381">
        <v>3.1</v>
      </c>
      <c r="E5381">
        <v>82</v>
      </c>
      <c r="F5381">
        <v>72.72</v>
      </c>
      <c r="G5381">
        <v>5568</v>
      </c>
      <c r="H5381">
        <v>61493</v>
      </c>
      <c r="I5381">
        <v>7</v>
      </c>
      <c r="J5381">
        <v>236</v>
      </c>
      <c r="K5381">
        <v>293.56</v>
      </c>
      <c r="L5381">
        <v>3.2</v>
      </c>
      <c r="M5381">
        <v>6.5</v>
      </c>
      <c r="N5381" s="1" t="s">
        <v>21</v>
      </c>
      <c r="O5381">
        <v>53</v>
      </c>
      <c r="P5381">
        <v>38</v>
      </c>
      <c r="Q5381">
        <v>91</v>
      </c>
      <c r="R5381" t="str" cm="1">
        <f t="array" ref="R5381">_xlfn.IFS(Restaurant_Data[[#This Row],[Total Reservations]]&lt;=50, "Low", Restaurant_Data[[#This Row],[Total Reservations]]&lt;=100, "Medium", Restaurant_Data[[#This Row],[Total Reservations]]&lt;=200, "High")</f>
        <v>Medium</v>
      </c>
      <c r="S5381" s="4">
        <v>1336271.93</v>
      </c>
      <c r="T5381" t="str" cm="1">
        <f t="array" ref="T5381">_xlfn.IFS(Restaurant_Data[[#This Row],[Revenue]]&lt;= 500000, "Low Income", Restaurant_Data[[#This Row],[Revenue]]&lt;=1000000, "Middle Income", Restaurant_Data[[#This Row],[Revenue]] &lt;= 2000000, "High Income")</f>
        <v>High Income</v>
      </c>
    </row>
    <row r="5382" spans="1:20" x14ac:dyDescent="0.35">
      <c r="A5382" s="1" t="s">
        <v>5409</v>
      </c>
      <c r="B5382" s="1" t="s">
        <v>34</v>
      </c>
      <c r="C5382" s="1" t="s">
        <v>42</v>
      </c>
      <c r="D5382">
        <v>4</v>
      </c>
      <c r="E5382">
        <v>70</v>
      </c>
      <c r="F5382">
        <v>45.5</v>
      </c>
      <c r="G5382">
        <v>1942</v>
      </c>
      <c r="H5382">
        <v>28351</v>
      </c>
      <c r="I5382">
        <v>7</v>
      </c>
      <c r="J5382">
        <v>797</v>
      </c>
      <c r="K5382">
        <v>267.47000000000003</v>
      </c>
      <c r="L5382">
        <v>1.8</v>
      </c>
      <c r="M5382">
        <v>8.9</v>
      </c>
      <c r="N5382" s="1" t="s">
        <v>27</v>
      </c>
      <c r="O5382">
        <v>12</v>
      </c>
      <c r="P5382">
        <v>66</v>
      </c>
      <c r="Q5382">
        <v>78</v>
      </c>
      <c r="R5382" t="str" cm="1">
        <f t="array" ref="R5382">_xlfn.IFS(Restaurant_Data[[#This Row],[Total Reservations]]&lt;=50, "Low", Restaurant_Data[[#This Row],[Total Reservations]]&lt;=100, "Medium", Restaurant_Data[[#This Row],[Total Reservations]]&lt;=200, "High")</f>
        <v>Medium</v>
      </c>
      <c r="S5382" s="4">
        <v>719338.55</v>
      </c>
      <c r="T5382" t="str" cm="1">
        <f t="array" ref="T5382">_xlfn.IFS(Restaurant_Data[[#This Row],[Revenue]]&lt;= 500000, "Low Income", Restaurant_Data[[#This Row],[Revenue]]&lt;=1000000, "Middle Income", Restaurant_Data[[#This Row],[Revenue]] &lt;= 2000000, "High Income")</f>
        <v>Middle Income</v>
      </c>
    </row>
    <row r="5383" spans="1:20" x14ac:dyDescent="0.35">
      <c r="A5383" s="1" t="s">
        <v>5410</v>
      </c>
      <c r="B5383" s="1" t="s">
        <v>19</v>
      </c>
      <c r="C5383" s="1" t="s">
        <v>37</v>
      </c>
      <c r="D5383">
        <v>3.2</v>
      </c>
      <c r="E5383">
        <v>40</v>
      </c>
      <c r="F5383">
        <v>62.97</v>
      </c>
      <c r="G5383">
        <v>868</v>
      </c>
      <c r="H5383">
        <v>11868</v>
      </c>
      <c r="I5383">
        <v>1</v>
      </c>
      <c r="J5383">
        <v>642</v>
      </c>
      <c r="K5383">
        <v>66.16</v>
      </c>
      <c r="L5383">
        <v>2.5</v>
      </c>
      <c r="M5383">
        <v>9</v>
      </c>
      <c r="N5383" s="1" t="s">
        <v>21</v>
      </c>
      <c r="O5383">
        <v>9</v>
      </c>
      <c r="P5383">
        <v>19</v>
      </c>
      <c r="Q5383">
        <v>28</v>
      </c>
      <c r="R5383" t="str" cm="1">
        <f t="array" ref="R5383">_xlfn.IFS(Restaurant_Data[[#This Row],[Total Reservations]]&lt;=50, "Low", Restaurant_Data[[#This Row],[Total Reservations]]&lt;=100, "Medium", Restaurant_Data[[#This Row],[Total Reservations]]&lt;=200, "High")</f>
        <v>Low</v>
      </c>
      <c r="S5383" s="4">
        <v>563309.76</v>
      </c>
      <c r="T5383" t="str" cm="1">
        <f t="array" ref="T5383">_xlfn.IFS(Restaurant_Data[[#This Row],[Revenue]]&lt;= 500000, "Low Income", Restaurant_Data[[#This Row],[Revenue]]&lt;=1000000, "Middle Income", Restaurant_Data[[#This Row],[Revenue]] &lt;= 2000000, "High Income")</f>
        <v>Middle Income</v>
      </c>
    </row>
    <row r="5384" spans="1:20" x14ac:dyDescent="0.35">
      <c r="A5384" s="1" t="s">
        <v>5411</v>
      </c>
      <c r="B5384" s="1" t="s">
        <v>23</v>
      </c>
      <c r="C5384" s="1" t="s">
        <v>26</v>
      </c>
      <c r="D5384">
        <v>3.3</v>
      </c>
      <c r="E5384">
        <v>70</v>
      </c>
      <c r="F5384">
        <v>52.64</v>
      </c>
      <c r="G5384">
        <v>1676</v>
      </c>
      <c r="H5384">
        <v>17261</v>
      </c>
      <c r="I5384">
        <v>13</v>
      </c>
      <c r="J5384">
        <v>603</v>
      </c>
      <c r="K5384">
        <v>252.83</v>
      </c>
      <c r="L5384">
        <v>6.2</v>
      </c>
      <c r="M5384">
        <v>7.1</v>
      </c>
      <c r="N5384" s="1" t="s">
        <v>27</v>
      </c>
      <c r="O5384">
        <v>67</v>
      </c>
      <c r="P5384">
        <v>46</v>
      </c>
      <c r="Q5384">
        <v>113</v>
      </c>
      <c r="R5384" t="str" cm="1">
        <f t="array" ref="R5384">_xlfn.IFS(Restaurant_Data[[#This Row],[Total Reservations]]&lt;=50, "Low", Restaurant_Data[[#This Row],[Total Reservations]]&lt;=100, "Medium", Restaurant_Data[[#This Row],[Total Reservations]]&lt;=200, "High")</f>
        <v>High</v>
      </c>
      <c r="S5384" s="4">
        <v>837152.57</v>
      </c>
      <c r="T5384" t="str" cm="1">
        <f t="array" ref="T5384">_xlfn.IFS(Restaurant_Data[[#This Row],[Revenue]]&lt;= 500000, "Low Income", Restaurant_Data[[#This Row],[Revenue]]&lt;=1000000, "Middle Income", Restaurant_Data[[#This Row],[Revenue]] &lt;= 2000000, "High Income")</f>
        <v>Middle Income</v>
      </c>
    </row>
    <row r="5385" spans="1:20" x14ac:dyDescent="0.35">
      <c r="A5385" s="1" t="s">
        <v>5412</v>
      </c>
      <c r="B5385" s="1" t="s">
        <v>23</v>
      </c>
      <c r="C5385" s="1" t="s">
        <v>20</v>
      </c>
      <c r="D5385">
        <v>3.8</v>
      </c>
      <c r="E5385">
        <v>77</v>
      </c>
      <c r="F5385">
        <v>72.64</v>
      </c>
      <c r="G5385">
        <v>3704</v>
      </c>
      <c r="H5385">
        <v>41129</v>
      </c>
      <c r="I5385">
        <v>13</v>
      </c>
      <c r="J5385">
        <v>712</v>
      </c>
      <c r="K5385">
        <v>246.12</v>
      </c>
      <c r="L5385">
        <v>5.9</v>
      </c>
      <c r="M5385">
        <v>6.2</v>
      </c>
      <c r="N5385" s="1" t="s">
        <v>27</v>
      </c>
      <c r="O5385">
        <v>28</v>
      </c>
      <c r="P5385">
        <v>27</v>
      </c>
      <c r="Q5385">
        <v>55</v>
      </c>
      <c r="R5385" t="str" cm="1">
        <f t="array" ref="R5385">_xlfn.IFS(Restaurant_Data[[#This Row],[Total Reservations]]&lt;=50, "Low", Restaurant_Data[[#This Row],[Total Reservations]]&lt;=100, "Medium", Restaurant_Data[[#This Row],[Total Reservations]]&lt;=200, "High")</f>
        <v>Medium</v>
      </c>
      <c r="S5385" s="4">
        <v>1257009.97</v>
      </c>
      <c r="T5385" t="str" cm="1">
        <f t="array" ref="T5385">_xlfn.IFS(Restaurant_Data[[#This Row],[Revenue]]&lt;= 500000, "Low Income", Restaurant_Data[[#This Row],[Revenue]]&lt;=1000000, "Middle Income", Restaurant_Data[[#This Row],[Revenue]] &lt;= 2000000, "High Income")</f>
        <v>High Income</v>
      </c>
    </row>
    <row r="5386" spans="1:20" x14ac:dyDescent="0.35">
      <c r="A5386" s="1" t="s">
        <v>5413</v>
      </c>
      <c r="B5386" s="1" t="s">
        <v>34</v>
      </c>
      <c r="C5386" s="1" t="s">
        <v>20</v>
      </c>
      <c r="D5386">
        <v>3.3</v>
      </c>
      <c r="E5386">
        <v>54</v>
      </c>
      <c r="F5386">
        <v>74.709999999999994</v>
      </c>
      <c r="G5386">
        <v>1277</v>
      </c>
      <c r="H5386">
        <v>19940</v>
      </c>
      <c r="I5386">
        <v>15</v>
      </c>
      <c r="J5386">
        <v>474</v>
      </c>
      <c r="K5386">
        <v>105.29</v>
      </c>
      <c r="L5386">
        <v>9.5</v>
      </c>
      <c r="M5386">
        <v>3.2</v>
      </c>
      <c r="N5386" s="1" t="s">
        <v>27</v>
      </c>
      <c r="O5386">
        <v>51</v>
      </c>
      <c r="P5386">
        <v>0</v>
      </c>
      <c r="Q5386">
        <v>51</v>
      </c>
      <c r="R5386" t="str" cm="1">
        <f t="array" ref="R5386">_xlfn.IFS(Restaurant_Data[[#This Row],[Total Reservations]]&lt;=50, "Low", Restaurant_Data[[#This Row],[Total Reservations]]&lt;=100, "Medium", Restaurant_Data[[#This Row],[Total Reservations]]&lt;=200, "High")</f>
        <v>Medium</v>
      </c>
      <c r="S5386" s="4">
        <v>912541.17</v>
      </c>
      <c r="T5386" t="str" cm="1">
        <f t="array" ref="T5386">_xlfn.IFS(Restaurant_Data[[#This Row],[Revenue]]&lt;= 500000, "Low Income", Restaurant_Data[[#This Row],[Revenue]]&lt;=1000000, "Middle Income", Restaurant_Data[[#This Row],[Revenue]] &lt;= 2000000, "High Income")</f>
        <v>Middle Income</v>
      </c>
    </row>
    <row r="5387" spans="1:20" x14ac:dyDescent="0.35">
      <c r="A5387" s="1" t="s">
        <v>5414</v>
      </c>
      <c r="B5387" s="1" t="s">
        <v>34</v>
      </c>
      <c r="C5387" s="1" t="s">
        <v>26</v>
      </c>
      <c r="D5387">
        <v>4.9000000000000004</v>
      </c>
      <c r="E5387">
        <v>65</v>
      </c>
      <c r="F5387">
        <v>48.26</v>
      </c>
      <c r="G5387">
        <v>4010</v>
      </c>
      <c r="H5387">
        <v>43457</v>
      </c>
      <c r="I5387">
        <v>19</v>
      </c>
      <c r="J5387">
        <v>634</v>
      </c>
      <c r="K5387">
        <v>217.31</v>
      </c>
      <c r="L5387">
        <v>9.6</v>
      </c>
      <c r="M5387">
        <v>9.4</v>
      </c>
      <c r="N5387" s="1" t="s">
        <v>21</v>
      </c>
      <c r="O5387">
        <v>13</v>
      </c>
      <c r="P5387">
        <v>35</v>
      </c>
      <c r="Q5387">
        <v>48</v>
      </c>
      <c r="R5387" t="str" cm="1">
        <f t="array" ref="R5387">_xlfn.IFS(Restaurant_Data[[#This Row],[Total Reservations]]&lt;=50, "Low", Restaurant_Data[[#This Row],[Total Reservations]]&lt;=100, "Medium", Restaurant_Data[[#This Row],[Total Reservations]]&lt;=200, "High")</f>
        <v>Low</v>
      </c>
      <c r="S5387" s="4">
        <v>727253.43</v>
      </c>
      <c r="T5387" t="str" cm="1">
        <f t="array" ref="T5387">_xlfn.IFS(Restaurant_Data[[#This Row],[Revenue]]&lt;= 500000, "Low Income", Restaurant_Data[[#This Row],[Revenue]]&lt;=1000000, "Middle Income", Restaurant_Data[[#This Row],[Revenue]] &lt;= 2000000, "High Income")</f>
        <v>Middle Income</v>
      </c>
    </row>
    <row r="5388" spans="1:20" x14ac:dyDescent="0.35">
      <c r="A5388" s="1" t="s">
        <v>5415</v>
      </c>
      <c r="B5388" s="1" t="s">
        <v>19</v>
      </c>
      <c r="C5388" s="1" t="s">
        <v>42</v>
      </c>
      <c r="D5388">
        <v>4.9000000000000004</v>
      </c>
      <c r="E5388">
        <v>33</v>
      </c>
      <c r="F5388">
        <v>38.299999999999997</v>
      </c>
      <c r="G5388">
        <v>4827</v>
      </c>
      <c r="H5388">
        <v>50914</v>
      </c>
      <c r="I5388">
        <v>7</v>
      </c>
      <c r="J5388">
        <v>588</v>
      </c>
      <c r="K5388">
        <v>292.56</v>
      </c>
      <c r="L5388">
        <v>6.2</v>
      </c>
      <c r="M5388">
        <v>7</v>
      </c>
      <c r="N5388" s="1" t="s">
        <v>27</v>
      </c>
      <c r="O5388">
        <v>30</v>
      </c>
      <c r="P5388">
        <v>24</v>
      </c>
      <c r="Q5388">
        <v>54</v>
      </c>
      <c r="R5388" t="str" cm="1">
        <f t="array" ref="R5388">_xlfn.IFS(Restaurant_Data[[#This Row],[Total Reservations]]&lt;=50, "Low", Restaurant_Data[[#This Row],[Total Reservations]]&lt;=100, "Medium", Restaurant_Data[[#This Row],[Total Reservations]]&lt;=200, "High")</f>
        <v>Medium</v>
      </c>
      <c r="S5388" s="4">
        <v>303424.5</v>
      </c>
      <c r="T5388" t="str" cm="1">
        <f t="array" ref="T5388">_xlfn.IFS(Restaurant_Data[[#This Row],[Revenue]]&lt;= 500000, "Low Income", Restaurant_Data[[#This Row],[Revenue]]&lt;=1000000, "Middle Income", Restaurant_Data[[#This Row],[Revenue]] &lt;= 2000000, "High Income")</f>
        <v>Low Income</v>
      </c>
    </row>
    <row r="5389" spans="1:20" x14ac:dyDescent="0.35">
      <c r="A5389" s="1" t="s">
        <v>5416</v>
      </c>
      <c r="B5389" s="1" t="s">
        <v>34</v>
      </c>
      <c r="C5389" s="1" t="s">
        <v>42</v>
      </c>
      <c r="D5389">
        <v>3.7</v>
      </c>
      <c r="E5389">
        <v>68</v>
      </c>
      <c r="F5389">
        <v>43.15</v>
      </c>
      <c r="G5389">
        <v>1949</v>
      </c>
      <c r="H5389">
        <v>20543</v>
      </c>
      <c r="I5389">
        <v>17</v>
      </c>
      <c r="J5389">
        <v>642</v>
      </c>
      <c r="K5389">
        <v>218.97</v>
      </c>
      <c r="L5389">
        <v>8.6</v>
      </c>
      <c r="M5389">
        <v>5.8</v>
      </c>
      <c r="N5389" s="1" t="s">
        <v>21</v>
      </c>
      <c r="O5389">
        <v>43</v>
      </c>
      <c r="P5389">
        <v>49</v>
      </c>
      <c r="Q5389">
        <v>92</v>
      </c>
      <c r="R5389" t="str" cm="1">
        <f t="array" ref="R5389">_xlfn.IFS(Restaurant_Data[[#This Row],[Total Reservations]]&lt;=50, "Low", Restaurant_Data[[#This Row],[Total Reservations]]&lt;=100, "Medium", Restaurant_Data[[#This Row],[Total Reservations]]&lt;=200, "High")</f>
        <v>Medium</v>
      </c>
      <c r="S5389" s="4">
        <v>675994.25</v>
      </c>
      <c r="T5389" t="str" cm="1">
        <f t="array" ref="T5389">_xlfn.IFS(Restaurant_Data[[#This Row],[Revenue]]&lt;= 500000, "Low Income", Restaurant_Data[[#This Row],[Revenue]]&lt;=1000000, "Middle Income", Restaurant_Data[[#This Row],[Revenue]] &lt;= 2000000, "High Income")</f>
        <v>Middle Income</v>
      </c>
    </row>
    <row r="5390" spans="1:20" x14ac:dyDescent="0.35">
      <c r="A5390" s="1" t="s">
        <v>5417</v>
      </c>
      <c r="B5390" s="1" t="s">
        <v>19</v>
      </c>
      <c r="C5390" s="1" t="s">
        <v>24</v>
      </c>
      <c r="D5390">
        <v>4.3</v>
      </c>
      <c r="E5390">
        <v>47</v>
      </c>
      <c r="F5390">
        <v>27.52</v>
      </c>
      <c r="G5390">
        <v>3996</v>
      </c>
      <c r="H5390">
        <v>40908</v>
      </c>
      <c r="I5390">
        <v>10</v>
      </c>
      <c r="J5390">
        <v>794</v>
      </c>
      <c r="K5390">
        <v>253.44</v>
      </c>
      <c r="L5390">
        <v>8.3000000000000007</v>
      </c>
      <c r="M5390">
        <v>1.9</v>
      </c>
      <c r="N5390" s="1" t="s">
        <v>21</v>
      </c>
      <c r="O5390">
        <v>27</v>
      </c>
      <c r="P5390">
        <v>20</v>
      </c>
      <c r="Q5390">
        <v>47</v>
      </c>
      <c r="R5390" t="str" cm="1">
        <f t="array" ref="R5390">_xlfn.IFS(Restaurant_Data[[#This Row],[Total Reservations]]&lt;=50, "Low", Restaurant_Data[[#This Row],[Total Reservations]]&lt;=100, "Medium", Restaurant_Data[[#This Row],[Total Reservations]]&lt;=200, "High")</f>
        <v>Low</v>
      </c>
      <c r="S5390" s="4">
        <v>309284.2</v>
      </c>
      <c r="T5390" t="str" cm="1">
        <f t="array" ref="T5390">_xlfn.IFS(Restaurant_Data[[#This Row],[Revenue]]&lt;= 500000, "Low Income", Restaurant_Data[[#This Row],[Revenue]]&lt;=1000000, "Middle Income", Restaurant_Data[[#This Row],[Revenue]] &lt;= 2000000, "High Income")</f>
        <v>Low Income</v>
      </c>
    </row>
    <row r="5391" spans="1:20" x14ac:dyDescent="0.35">
      <c r="A5391" s="1" t="s">
        <v>5418</v>
      </c>
      <c r="B5391" s="1" t="s">
        <v>23</v>
      </c>
      <c r="C5391" s="1" t="s">
        <v>31</v>
      </c>
      <c r="D5391">
        <v>4.0999999999999996</v>
      </c>
      <c r="E5391">
        <v>71</v>
      </c>
      <c r="F5391">
        <v>40.03</v>
      </c>
      <c r="G5391">
        <v>7345</v>
      </c>
      <c r="H5391">
        <v>74229</v>
      </c>
      <c r="I5391">
        <v>19</v>
      </c>
      <c r="J5391">
        <v>223</v>
      </c>
      <c r="K5391">
        <v>74.849999999999994</v>
      </c>
      <c r="L5391">
        <v>7.8</v>
      </c>
      <c r="M5391">
        <v>8.4</v>
      </c>
      <c r="N5391" s="1" t="s">
        <v>27</v>
      </c>
      <c r="O5391">
        <v>26</v>
      </c>
      <c r="P5391">
        <v>38</v>
      </c>
      <c r="Q5391">
        <v>64</v>
      </c>
      <c r="R5391" t="str" cm="1">
        <f t="array" ref="R5391">_xlfn.IFS(Restaurant_Data[[#This Row],[Total Reservations]]&lt;=50, "Low", Restaurant_Data[[#This Row],[Total Reservations]]&lt;=100, "Medium", Restaurant_Data[[#This Row],[Total Reservations]]&lt;=200, "High")</f>
        <v>Medium</v>
      </c>
      <c r="S5391" s="4">
        <v>667263.34</v>
      </c>
      <c r="T5391" t="str" cm="1">
        <f t="array" ref="T5391">_xlfn.IFS(Restaurant_Data[[#This Row],[Revenue]]&lt;= 500000, "Low Income", Restaurant_Data[[#This Row],[Revenue]]&lt;=1000000, "Middle Income", Restaurant_Data[[#This Row],[Revenue]] &lt;= 2000000, "High Income")</f>
        <v>Middle Income</v>
      </c>
    </row>
    <row r="5392" spans="1:20" x14ac:dyDescent="0.35">
      <c r="A5392" s="1" t="s">
        <v>5419</v>
      </c>
      <c r="B5392" s="1" t="s">
        <v>23</v>
      </c>
      <c r="C5392" s="1" t="s">
        <v>42</v>
      </c>
      <c r="D5392">
        <v>4.5999999999999996</v>
      </c>
      <c r="E5392">
        <v>82</v>
      </c>
      <c r="F5392">
        <v>40.880000000000003</v>
      </c>
      <c r="G5392">
        <v>4317</v>
      </c>
      <c r="H5392">
        <v>47772</v>
      </c>
      <c r="I5392">
        <v>18</v>
      </c>
      <c r="J5392">
        <v>834</v>
      </c>
      <c r="K5392">
        <v>231.86</v>
      </c>
      <c r="L5392">
        <v>4.9000000000000004</v>
      </c>
      <c r="M5392">
        <v>4.0999999999999996</v>
      </c>
      <c r="N5392" s="1" t="s">
        <v>27</v>
      </c>
      <c r="O5392">
        <v>62</v>
      </c>
      <c r="P5392">
        <v>49</v>
      </c>
      <c r="Q5392">
        <v>111</v>
      </c>
      <c r="R5392" t="str" cm="1">
        <f t="array" ref="R5392">_xlfn.IFS(Restaurant_Data[[#This Row],[Total Reservations]]&lt;=50, "Low", Restaurant_Data[[#This Row],[Total Reservations]]&lt;=100, "Medium", Restaurant_Data[[#This Row],[Total Reservations]]&lt;=200, "High")</f>
        <v>High</v>
      </c>
      <c r="S5392" s="4">
        <v>771692.82</v>
      </c>
      <c r="T5392" t="str" cm="1">
        <f t="array" ref="T5392">_xlfn.IFS(Restaurant_Data[[#This Row],[Revenue]]&lt;= 500000, "Low Income", Restaurant_Data[[#This Row],[Revenue]]&lt;=1000000, "Middle Income", Restaurant_Data[[#This Row],[Revenue]] &lt;= 2000000, "High Income")</f>
        <v>Middle Income</v>
      </c>
    </row>
    <row r="5393" spans="1:20" x14ac:dyDescent="0.35">
      <c r="A5393" s="1" t="s">
        <v>5420</v>
      </c>
      <c r="B5393" s="1" t="s">
        <v>19</v>
      </c>
      <c r="C5393" s="1" t="s">
        <v>24</v>
      </c>
      <c r="D5393">
        <v>4.3</v>
      </c>
      <c r="E5393">
        <v>45</v>
      </c>
      <c r="F5393">
        <v>28.3</v>
      </c>
      <c r="G5393">
        <v>1312</v>
      </c>
      <c r="H5393">
        <v>17750</v>
      </c>
      <c r="I5393">
        <v>8</v>
      </c>
      <c r="J5393">
        <v>674</v>
      </c>
      <c r="K5393">
        <v>101.19</v>
      </c>
      <c r="L5393">
        <v>4.5</v>
      </c>
      <c r="M5393">
        <v>9.1</v>
      </c>
      <c r="N5393" s="1" t="s">
        <v>27</v>
      </c>
      <c r="O5393">
        <v>0</v>
      </c>
      <c r="P5393">
        <v>22</v>
      </c>
      <c r="Q5393">
        <v>22</v>
      </c>
      <c r="R5393" t="str" cm="1">
        <f t="array" ref="R5393">_xlfn.IFS(Restaurant_Data[[#This Row],[Total Reservations]]&lt;=50, "Low", Restaurant_Data[[#This Row],[Total Reservations]]&lt;=100, "Medium", Restaurant_Data[[#This Row],[Total Reservations]]&lt;=200, "High")</f>
        <v>Low</v>
      </c>
      <c r="S5393" s="4">
        <v>298522.59999999998</v>
      </c>
      <c r="T5393" t="str" cm="1">
        <f t="array" ref="T5393">_xlfn.IFS(Restaurant_Data[[#This Row],[Revenue]]&lt;= 500000, "Low Income", Restaurant_Data[[#This Row],[Revenue]]&lt;=1000000, "Middle Income", Restaurant_Data[[#This Row],[Revenue]] &lt;= 2000000, "High Income")</f>
        <v>Low Income</v>
      </c>
    </row>
    <row r="5394" spans="1:20" x14ac:dyDescent="0.35">
      <c r="A5394" s="1" t="s">
        <v>5421</v>
      </c>
      <c r="B5394" s="1" t="s">
        <v>34</v>
      </c>
      <c r="C5394" s="1" t="s">
        <v>31</v>
      </c>
      <c r="D5394">
        <v>3</v>
      </c>
      <c r="E5394">
        <v>57</v>
      </c>
      <c r="F5394">
        <v>38.54</v>
      </c>
      <c r="G5394">
        <v>2441</v>
      </c>
      <c r="H5394">
        <v>26376</v>
      </c>
      <c r="I5394">
        <v>8</v>
      </c>
      <c r="J5394">
        <v>947</v>
      </c>
      <c r="K5394">
        <v>67.959999999999994</v>
      </c>
      <c r="L5394">
        <v>3.4</v>
      </c>
      <c r="M5394">
        <v>2.5</v>
      </c>
      <c r="N5394" s="1" t="s">
        <v>21</v>
      </c>
      <c r="O5394">
        <v>52</v>
      </c>
      <c r="P5394">
        <v>52</v>
      </c>
      <c r="Q5394">
        <v>104</v>
      </c>
      <c r="R5394" t="str" cm="1">
        <f t="array" ref="R5394">_xlfn.IFS(Restaurant_Data[[#This Row],[Total Reservations]]&lt;=50, "Low", Restaurant_Data[[#This Row],[Total Reservations]]&lt;=100, "Medium", Restaurant_Data[[#This Row],[Total Reservations]]&lt;=200, "High")</f>
        <v>High</v>
      </c>
      <c r="S5394" s="4">
        <v>502927.28</v>
      </c>
      <c r="T5394" t="str" cm="1">
        <f t="array" ref="T5394">_xlfn.IFS(Restaurant_Data[[#This Row],[Revenue]]&lt;= 500000, "Low Income", Restaurant_Data[[#This Row],[Revenue]]&lt;=1000000, "Middle Income", Restaurant_Data[[#This Row],[Revenue]] &lt;= 2000000, "High Income")</f>
        <v>Middle Income</v>
      </c>
    </row>
    <row r="5395" spans="1:20" x14ac:dyDescent="0.35">
      <c r="A5395" s="1" t="s">
        <v>5422</v>
      </c>
      <c r="B5395" s="1" t="s">
        <v>19</v>
      </c>
      <c r="C5395" s="1" t="s">
        <v>20</v>
      </c>
      <c r="D5395">
        <v>4.5</v>
      </c>
      <c r="E5395">
        <v>48</v>
      </c>
      <c r="F5395">
        <v>68.44</v>
      </c>
      <c r="G5395">
        <v>1915</v>
      </c>
      <c r="H5395">
        <v>21391</v>
      </c>
      <c r="I5395">
        <v>9</v>
      </c>
      <c r="J5395">
        <v>811</v>
      </c>
      <c r="K5395">
        <v>188.02</v>
      </c>
      <c r="L5395">
        <v>9.4</v>
      </c>
      <c r="M5395">
        <v>1.4</v>
      </c>
      <c r="N5395" s="1" t="s">
        <v>27</v>
      </c>
      <c r="O5395">
        <v>38</v>
      </c>
      <c r="P5395">
        <v>5</v>
      </c>
      <c r="Q5395">
        <v>43</v>
      </c>
      <c r="R5395" t="str" cm="1">
        <f t="array" ref="R5395">_xlfn.IFS(Restaurant_Data[[#This Row],[Total Reservations]]&lt;=50, "Low", Restaurant_Data[[#This Row],[Total Reservations]]&lt;=100, "Medium", Restaurant_Data[[#This Row],[Total Reservations]]&lt;=200, "High")</f>
        <v>Low</v>
      </c>
      <c r="S5395" s="4">
        <v>742348.25</v>
      </c>
      <c r="T5395" t="str" cm="1">
        <f t="array" ref="T5395">_xlfn.IFS(Restaurant_Data[[#This Row],[Revenue]]&lt;= 500000, "Low Income", Restaurant_Data[[#This Row],[Revenue]]&lt;=1000000, "Middle Income", Restaurant_Data[[#This Row],[Revenue]] &lt;= 2000000, "High Income")</f>
        <v>Middle Income</v>
      </c>
    </row>
    <row r="5396" spans="1:20" x14ac:dyDescent="0.35">
      <c r="A5396" s="1" t="s">
        <v>5423</v>
      </c>
      <c r="B5396" s="1" t="s">
        <v>34</v>
      </c>
      <c r="C5396" s="1" t="s">
        <v>26</v>
      </c>
      <c r="D5396">
        <v>4.5</v>
      </c>
      <c r="E5396">
        <v>52</v>
      </c>
      <c r="F5396">
        <v>55.6</v>
      </c>
      <c r="G5396">
        <v>1460</v>
      </c>
      <c r="H5396">
        <v>14953</v>
      </c>
      <c r="I5396">
        <v>13</v>
      </c>
      <c r="J5396">
        <v>812</v>
      </c>
      <c r="K5396">
        <v>237.65</v>
      </c>
      <c r="L5396">
        <v>8.5</v>
      </c>
      <c r="M5396">
        <v>4.9000000000000004</v>
      </c>
      <c r="N5396" s="1" t="s">
        <v>27</v>
      </c>
      <c r="O5396">
        <v>2</v>
      </c>
      <c r="P5396">
        <v>18</v>
      </c>
      <c r="Q5396">
        <v>20</v>
      </c>
      <c r="R5396" t="str" cm="1">
        <f t="array" ref="R5396">_xlfn.IFS(Restaurant_Data[[#This Row],[Total Reservations]]&lt;=50, "Low", Restaurant_Data[[#This Row],[Total Reservations]]&lt;=100, "Medium", Restaurant_Data[[#This Row],[Total Reservations]]&lt;=200, "High")</f>
        <v>Low</v>
      </c>
      <c r="S5396" s="4">
        <v>658546.44999999995</v>
      </c>
      <c r="T5396" t="str" cm="1">
        <f t="array" ref="T5396">_xlfn.IFS(Restaurant_Data[[#This Row],[Revenue]]&lt;= 500000, "Low Income", Restaurant_Data[[#This Row],[Revenue]]&lt;=1000000, "Middle Income", Restaurant_Data[[#This Row],[Revenue]] &lt;= 2000000, "High Income")</f>
        <v>Middle Income</v>
      </c>
    </row>
    <row r="5397" spans="1:20" x14ac:dyDescent="0.35">
      <c r="A5397" s="1" t="s">
        <v>5424</v>
      </c>
      <c r="B5397" s="1" t="s">
        <v>23</v>
      </c>
      <c r="C5397" s="1" t="s">
        <v>42</v>
      </c>
      <c r="D5397">
        <v>4</v>
      </c>
      <c r="E5397">
        <v>88</v>
      </c>
      <c r="F5397">
        <v>45.81</v>
      </c>
      <c r="G5397">
        <v>3918</v>
      </c>
      <c r="H5397">
        <v>44515</v>
      </c>
      <c r="I5397">
        <v>13</v>
      </c>
      <c r="J5397">
        <v>576</v>
      </c>
      <c r="K5397">
        <v>186.69</v>
      </c>
      <c r="L5397">
        <v>2.6</v>
      </c>
      <c r="M5397">
        <v>1.7</v>
      </c>
      <c r="N5397" s="1" t="s">
        <v>21</v>
      </c>
      <c r="O5397">
        <v>11</v>
      </c>
      <c r="P5397">
        <v>9</v>
      </c>
      <c r="Q5397">
        <v>20</v>
      </c>
      <c r="R5397" t="str" cm="1">
        <f t="array" ref="R5397">_xlfn.IFS(Restaurant_Data[[#This Row],[Total Reservations]]&lt;=50, "Low", Restaurant_Data[[#This Row],[Total Reservations]]&lt;=100, "Medium", Restaurant_Data[[#This Row],[Total Reservations]]&lt;=200, "High")</f>
        <v>Low</v>
      </c>
      <c r="S5397" s="4">
        <v>908171.27</v>
      </c>
      <c r="T5397" t="str" cm="1">
        <f t="array" ref="T5397">_xlfn.IFS(Restaurant_Data[[#This Row],[Revenue]]&lt;= 500000, "Low Income", Restaurant_Data[[#This Row],[Revenue]]&lt;=1000000, "Middle Income", Restaurant_Data[[#This Row],[Revenue]] &lt;= 2000000, "High Income")</f>
        <v>Middle Income</v>
      </c>
    </row>
    <row r="5398" spans="1:20" x14ac:dyDescent="0.35">
      <c r="A5398" s="1" t="s">
        <v>5425</v>
      </c>
      <c r="B5398" s="1" t="s">
        <v>34</v>
      </c>
      <c r="C5398" s="1" t="s">
        <v>24</v>
      </c>
      <c r="D5398">
        <v>4.8</v>
      </c>
      <c r="E5398">
        <v>66</v>
      </c>
      <c r="F5398">
        <v>32.33</v>
      </c>
      <c r="G5398">
        <v>4231</v>
      </c>
      <c r="H5398">
        <v>50894</v>
      </c>
      <c r="I5398">
        <v>2</v>
      </c>
      <c r="J5398">
        <v>935</v>
      </c>
      <c r="K5398">
        <v>282.89999999999998</v>
      </c>
      <c r="L5398">
        <v>3.3</v>
      </c>
      <c r="M5398">
        <v>1.6</v>
      </c>
      <c r="N5398" s="1" t="s">
        <v>27</v>
      </c>
      <c r="O5398">
        <v>61</v>
      </c>
      <c r="P5398">
        <v>15</v>
      </c>
      <c r="Q5398">
        <v>76</v>
      </c>
      <c r="R5398" t="str" cm="1">
        <f t="array" ref="R5398">_xlfn.IFS(Restaurant_Data[[#This Row],[Total Reservations]]&lt;=50, "Low", Restaurant_Data[[#This Row],[Total Reservations]]&lt;=100, "Medium", Restaurant_Data[[#This Row],[Total Reservations]]&lt;=200, "High")</f>
        <v>Medium</v>
      </c>
      <c r="S5398" s="4">
        <v>484966.1</v>
      </c>
      <c r="T5398" t="str" cm="1">
        <f t="array" ref="T5398">_xlfn.IFS(Restaurant_Data[[#This Row],[Revenue]]&lt;= 500000, "Low Income", Restaurant_Data[[#This Row],[Revenue]]&lt;=1000000, "Middle Income", Restaurant_Data[[#This Row],[Revenue]] &lt;= 2000000, "High Income")</f>
        <v>Low Income</v>
      </c>
    </row>
    <row r="5399" spans="1:20" x14ac:dyDescent="0.35">
      <c r="A5399" s="1" t="s">
        <v>5426</v>
      </c>
      <c r="B5399" s="1" t="s">
        <v>19</v>
      </c>
      <c r="C5399" s="1" t="s">
        <v>20</v>
      </c>
      <c r="D5399">
        <v>4.8</v>
      </c>
      <c r="E5399">
        <v>38</v>
      </c>
      <c r="F5399">
        <v>66.25</v>
      </c>
      <c r="G5399">
        <v>1366</v>
      </c>
      <c r="H5399">
        <v>16866</v>
      </c>
      <c r="I5399">
        <v>7</v>
      </c>
      <c r="J5399">
        <v>534</v>
      </c>
      <c r="K5399">
        <v>223.92</v>
      </c>
      <c r="L5399">
        <v>6.2</v>
      </c>
      <c r="M5399">
        <v>7.4</v>
      </c>
      <c r="N5399" s="1" t="s">
        <v>27</v>
      </c>
      <c r="O5399">
        <v>25</v>
      </c>
      <c r="P5399">
        <v>12</v>
      </c>
      <c r="Q5399">
        <v>37</v>
      </c>
      <c r="R5399" t="str" cm="1">
        <f t="array" ref="R5399">_xlfn.IFS(Restaurant_Data[[#This Row],[Total Reservations]]&lt;=50, "Low", Restaurant_Data[[#This Row],[Total Reservations]]&lt;=100, "Medium", Restaurant_Data[[#This Row],[Total Reservations]]&lt;=200, "High")</f>
        <v>Low</v>
      </c>
      <c r="S5399" s="4">
        <v>571544.05000000005</v>
      </c>
      <c r="T5399" t="str" cm="1">
        <f t="array" ref="T5399">_xlfn.IFS(Restaurant_Data[[#This Row],[Revenue]]&lt;= 500000, "Low Income", Restaurant_Data[[#This Row],[Revenue]]&lt;=1000000, "Middle Income", Restaurant_Data[[#This Row],[Revenue]] &lt;= 2000000, "High Income")</f>
        <v>Middle Income</v>
      </c>
    </row>
    <row r="5400" spans="1:20" x14ac:dyDescent="0.35">
      <c r="A5400" s="1" t="s">
        <v>5427</v>
      </c>
      <c r="B5400" s="1" t="s">
        <v>19</v>
      </c>
      <c r="C5400" s="1" t="s">
        <v>42</v>
      </c>
      <c r="D5400">
        <v>4</v>
      </c>
      <c r="E5400">
        <v>50</v>
      </c>
      <c r="F5400">
        <v>37.9</v>
      </c>
      <c r="G5400">
        <v>2936</v>
      </c>
      <c r="H5400">
        <v>31312</v>
      </c>
      <c r="I5400">
        <v>7</v>
      </c>
      <c r="J5400">
        <v>218</v>
      </c>
      <c r="K5400">
        <v>79.39</v>
      </c>
      <c r="L5400">
        <v>4.7</v>
      </c>
      <c r="M5400">
        <v>3.3</v>
      </c>
      <c r="N5400" s="1" t="s">
        <v>27</v>
      </c>
      <c r="O5400">
        <v>27</v>
      </c>
      <c r="P5400">
        <v>21</v>
      </c>
      <c r="Q5400">
        <v>48</v>
      </c>
      <c r="R5400" t="str" cm="1">
        <f t="array" ref="R5400">_xlfn.IFS(Restaurant_Data[[#This Row],[Total Reservations]]&lt;=50, "Low", Restaurant_Data[[#This Row],[Total Reservations]]&lt;=100, "Medium", Restaurant_Data[[#This Row],[Total Reservations]]&lt;=200, "High")</f>
        <v>Low</v>
      </c>
      <c r="S5400" s="4">
        <v>434229.8</v>
      </c>
      <c r="T5400" t="str" cm="1">
        <f t="array" ref="T5400">_xlfn.IFS(Restaurant_Data[[#This Row],[Revenue]]&lt;= 500000, "Low Income", Restaurant_Data[[#This Row],[Revenue]]&lt;=1000000, "Middle Income", Restaurant_Data[[#This Row],[Revenue]] &lt;= 2000000, "High Income")</f>
        <v>Low Income</v>
      </c>
    </row>
    <row r="5401" spans="1:20" x14ac:dyDescent="0.35">
      <c r="A5401" s="1" t="s">
        <v>5428</v>
      </c>
      <c r="B5401" s="1" t="s">
        <v>23</v>
      </c>
      <c r="C5401" s="1" t="s">
        <v>37</v>
      </c>
      <c r="D5401">
        <v>4.2</v>
      </c>
      <c r="E5401">
        <v>90</v>
      </c>
      <c r="F5401">
        <v>60.67</v>
      </c>
      <c r="G5401">
        <v>3274</v>
      </c>
      <c r="H5401">
        <v>37003</v>
      </c>
      <c r="I5401">
        <v>1</v>
      </c>
      <c r="J5401">
        <v>634</v>
      </c>
      <c r="K5401">
        <v>283.63</v>
      </c>
      <c r="L5401">
        <v>2.9</v>
      </c>
      <c r="M5401">
        <v>6.7</v>
      </c>
      <c r="N5401" s="1" t="s">
        <v>21</v>
      </c>
      <c r="O5401">
        <v>18</v>
      </c>
      <c r="P5401">
        <v>65</v>
      </c>
      <c r="Q5401">
        <v>83</v>
      </c>
      <c r="R5401" t="str" cm="1">
        <f t="array" ref="R5401">_xlfn.IFS(Restaurant_Data[[#This Row],[Total Reservations]]&lt;=50, "Low", Restaurant_Data[[#This Row],[Total Reservations]]&lt;=100, "Medium", Restaurant_Data[[#This Row],[Total Reservations]]&lt;=200, "High")</f>
        <v>Medium</v>
      </c>
      <c r="S5401" s="4">
        <v>1214670.46</v>
      </c>
      <c r="T5401" t="str" cm="1">
        <f t="array" ref="T5401">_xlfn.IFS(Restaurant_Data[[#This Row],[Revenue]]&lt;= 500000, "Low Income", Restaurant_Data[[#This Row],[Revenue]]&lt;=1000000, "Middle Income", Restaurant_Data[[#This Row],[Revenue]] &lt;= 2000000, "High Income")</f>
        <v>High Income</v>
      </c>
    </row>
    <row r="5402" spans="1:20" x14ac:dyDescent="0.35">
      <c r="A5402" s="1" t="s">
        <v>5429</v>
      </c>
      <c r="B5402" s="1" t="s">
        <v>34</v>
      </c>
      <c r="C5402" s="1" t="s">
        <v>20</v>
      </c>
      <c r="D5402">
        <v>5</v>
      </c>
      <c r="E5402">
        <v>66</v>
      </c>
      <c r="F5402">
        <v>74.37</v>
      </c>
      <c r="G5402">
        <v>2878</v>
      </c>
      <c r="H5402">
        <v>37991</v>
      </c>
      <c r="I5402">
        <v>14</v>
      </c>
      <c r="J5402">
        <v>831</v>
      </c>
      <c r="K5402">
        <v>88.22</v>
      </c>
      <c r="L5402">
        <v>8.1</v>
      </c>
      <c r="M5402">
        <v>6.1</v>
      </c>
      <c r="N5402" s="1" t="s">
        <v>21</v>
      </c>
      <c r="O5402">
        <v>51</v>
      </c>
      <c r="P5402">
        <v>41</v>
      </c>
      <c r="Q5402">
        <v>92</v>
      </c>
      <c r="R5402" t="str" cm="1">
        <f t="array" ref="R5402">_xlfn.IFS(Restaurant_Data[[#This Row],[Total Reservations]]&lt;=50, "Low", Restaurant_Data[[#This Row],[Total Reservations]]&lt;=100, "Medium", Restaurant_Data[[#This Row],[Total Reservations]]&lt;=200, "High")</f>
        <v>Medium</v>
      </c>
      <c r="S5402" s="4">
        <v>1110764.57</v>
      </c>
      <c r="T5402" t="str" cm="1">
        <f t="array" ref="T5402">_xlfn.IFS(Restaurant_Data[[#This Row],[Revenue]]&lt;= 500000, "Low Income", Restaurant_Data[[#This Row],[Revenue]]&lt;=1000000, "Middle Income", Restaurant_Data[[#This Row],[Revenue]] &lt;= 2000000, "High Income")</f>
        <v>High Income</v>
      </c>
    </row>
    <row r="5403" spans="1:20" x14ac:dyDescent="0.35">
      <c r="A5403" s="1" t="s">
        <v>5430</v>
      </c>
      <c r="B5403" s="1" t="s">
        <v>34</v>
      </c>
      <c r="C5403" s="1" t="s">
        <v>42</v>
      </c>
      <c r="D5403">
        <v>3.6</v>
      </c>
      <c r="E5403">
        <v>50</v>
      </c>
      <c r="F5403">
        <v>37.03</v>
      </c>
      <c r="G5403">
        <v>722</v>
      </c>
      <c r="H5403">
        <v>15596</v>
      </c>
      <c r="I5403">
        <v>6</v>
      </c>
      <c r="J5403">
        <v>825</v>
      </c>
      <c r="K5403">
        <v>239.56</v>
      </c>
      <c r="L5403">
        <v>1</v>
      </c>
      <c r="M5403">
        <v>2.2999999999999998</v>
      </c>
      <c r="N5403" s="1" t="s">
        <v>21</v>
      </c>
      <c r="O5403">
        <v>33</v>
      </c>
      <c r="P5403">
        <v>25</v>
      </c>
      <c r="Q5403">
        <v>58</v>
      </c>
      <c r="R5403" t="str" cm="1">
        <f t="array" ref="R5403">_xlfn.IFS(Restaurant_Data[[#This Row],[Total Reservations]]&lt;=50, "Low", Restaurant_Data[[#This Row],[Total Reservations]]&lt;=100, "Medium", Restaurant_Data[[#This Row],[Total Reservations]]&lt;=200, "High")</f>
        <v>Medium</v>
      </c>
      <c r="S5403" s="4">
        <v>418789.04</v>
      </c>
      <c r="T5403" t="str" cm="1">
        <f t="array" ref="T5403">_xlfn.IFS(Restaurant_Data[[#This Row],[Revenue]]&lt;= 500000, "Low Income", Restaurant_Data[[#This Row],[Revenue]]&lt;=1000000, "Middle Income", Restaurant_Data[[#This Row],[Revenue]] &lt;= 2000000, "High Income")</f>
        <v>Low Income</v>
      </c>
    </row>
    <row r="5404" spans="1:20" x14ac:dyDescent="0.35">
      <c r="A5404" s="1" t="s">
        <v>5431</v>
      </c>
      <c r="B5404" s="1" t="s">
        <v>34</v>
      </c>
      <c r="C5404" s="1" t="s">
        <v>20</v>
      </c>
      <c r="D5404">
        <v>3.6</v>
      </c>
      <c r="E5404">
        <v>53</v>
      </c>
      <c r="F5404">
        <v>66.150000000000006</v>
      </c>
      <c r="G5404">
        <v>1057</v>
      </c>
      <c r="H5404">
        <v>14081</v>
      </c>
      <c r="I5404">
        <v>13</v>
      </c>
      <c r="J5404">
        <v>893</v>
      </c>
      <c r="K5404">
        <v>87.14</v>
      </c>
      <c r="L5404">
        <v>4.0999999999999996</v>
      </c>
      <c r="M5404">
        <v>4.5</v>
      </c>
      <c r="N5404" s="1" t="s">
        <v>21</v>
      </c>
      <c r="O5404">
        <v>21</v>
      </c>
      <c r="P5404">
        <v>4</v>
      </c>
      <c r="Q5404">
        <v>25</v>
      </c>
      <c r="R5404" t="str" cm="1">
        <f t="array" ref="R5404">_xlfn.IFS(Restaurant_Data[[#This Row],[Total Reservations]]&lt;=50, "Low", Restaurant_Data[[#This Row],[Total Reservations]]&lt;=100, "Medium", Restaurant_Data[[#This Row],[Total Reservations]]&lt;=200, "High")</f>
        <v>Low</v>
      </c>
      <c r="S5404" s="4">
        <v>790832.35</v>
      </c>
      <c r="T5404" t="str" cm="1">
        <f t="array" ref="T5404">_xlfn.IFS(Restaurant_Data[[#This Row],[Revenue]]&lt;= 500000, "Low Income", Restaurant_Data[[#This Row],[Revenue]]&lt;=1000000, "Middle Income", Restaurant_Data[[#This Row],[Revenue]] &lt;= 2000000, "High Income")</f>
        <v>Middle Income</v>
      </c>
    </row>
    <row r="5405" spans="1:20" x14ac:dyDescent="0.35">
      <c r="A5405" s="1" t="s">
        <v>5432</v>
      </c>
      <c r="B5405" s="1" t="s">
        <v>23</v>
      </c>
      <c r="C5405" s="1" t="s">
        <v>26</v>
      </c>
      <c r="D5405">
        <v>3.4</v>
      </c>
      <c r="E5405">
        <v>84</v>
      </c>
      <c r="F5405">
        <v>45.82</v>
      </c>
      <c r="G5405">
        <v>4596</v>
      </c>
      <c r="H5405">
        <v>46231</v>
      </c>
      <c r="I5405">
        <v>1</v>
      </c>
      <c r="J5405">
        <v>952</v>
      </c>
      <c r="K5405">
        <v>299.64999999999998</v>
      </c>
      <c r="L5405">
        <v>9.4</v>
      </c>
      <c r="M5405">
        <v>1.6</v>
      </c>
      <c r="N5405" s="1" t="s">
        <v>21</v>
      </c>
      <c r="O5405">
        <v>36</v>
      </c>
      <c r="P5405">
        <v>36</v>
      </c>
      <c r="Q5405">
        <v>72</v>
      </c>
      <c r="R5405" t="str" cm="1">
        <f t="array" ref="R5405">_xlfn.IFS(Restaurant_Data[[#This Row],[Total Reservations]]&lt;=50, "Low", Restaurant_Data[[#This Row],[Total Reservations]]&lt;=100, "Medium", Restaurant_Data[[#This Row],[Total Reservations]]&lt;=200, "High")</f>
        <v>Medium</v>
      </c>
      <c r="S5405" s="4">
        <v>863813.31</v>
      </c>
      <c r="T5405" t="str" cm="1">
        <f t="array" ref="T5405">_xlfn.IFS(Restaurant_Data[[#This Row],[Revenue]]&lt;= 500000, "Low Income", Restaurant_Data[[#This Row],[Revenue]]&lt;=1000000, "Middle Income", Restaurant_Data[[#This Row],[Revenue]] &lt;= 2000000, "High Income")</f>
        <v>Middle Income</v>
      </c>
    </row>
    <row r="5406" spans="1:20" x14ac:dyDescent="0.35">
      <c r="A5406" s="1" t="s">
        <v>5433</v>
      </c>
      <c r="B5406" s="1" t="s">
        <v>34</v>
      </c>
      <c r="C5406" s="1" t="s">
        <v>26</v>
      </c>
      <c r="D5406">
        <v>4.8</v>
      </c>
      <c r="E5406">
        <v>61</v>
      </c>
      <c r="F5406">
        <v>50.58</v>
      </c>
      <c r="G5406">
        <v>4440</v>
      </c>
      <c r="H5406">
        <v>53482</v>
      </c>
      <c r="I5406">
        <v>3</v>
      </c>
      <c r="J5406">
        <v>628</v>
      </c>
      <c r="K5406">
        <v>133.05000000000001</v>
      </c>
      <c r="L5406">
        <v>7.8</v>
      </c>
      <c r="M5406">
        <v>4.8</v>
      </c>
      <c r="N5406" s="1" t="s">
        <v>27</v>
      </c>
      <c r="O5406">
        <v>30</v>
      </c>
      <c r="P5406">
        <v>21</v>
      </c>
      <c r="Q5406">
        <v>51</v>
      </c>
      <c r="R5406" t="str" cm="1">
        <f t="array" ref="R5406">_xlfn.IFS(Restaurant_Data[[#This Row],[Total Reservations]]&lt;=50, "Low", Restaurant_Data[[#This Row],[Total Reservations]]&lt;=100, "Medium", Restaurant_Data[[#This Row],[Total Reservations]]&lt;=200, "High")</f>
        <v>Medium</v>
      </c>
      <c r="S5406" s="4">
        <v>698167.9</v>
      </c>
      <c r="T5406" t="str" cm="1">
        <f t="array" ref="T5406">_xlfn.IFS(Restaurant_Data[[#This Row],[Revenue]]&lt;= 500000, "Low Income", Restaurant_Data[[#This Row],[Revenue]]&lt;=1000000, "Middle Income", Restaurant_Data[[#This Row],[Revenue]] &lt;= 2000000, "High Income")</f>
        <v>Middle Income</v>
      </c>
    </row>
    <row r="5407" spans="1:20" x14ac:dyDescent="0.35">
      <c r="A5407" s="1" t="s">
        <v>5434</v>
      </c>
      <c r="B5407" s="1" t="s">
        <v>19</v>
      </c>
      <c r="C5407" s="1" t="s">
        <v>26</v>
      </c>
      <c r="D5407">
        <v>4.5</v>
      </c>
      <c r="E5407">
        <v>46</v>
      </c>
      <c r="F5407">
        <v>54.73</v>
      </c>
      <c r="G5407">
        <v>3541</v>
      </c>
      <c r="H5407">
        <v>35536</v>
      </c>
      <c r="I5407">
        <v>15</v>
      </c>
      <c r="J5407">
        <v>971</v>
      </c>
      <c r="K5407">
        <v>173.98</v>
      </c>
      <c r="L5407">
        <v>4.5999999999999996</v>
      </c>
      <c r="M5407">
        <v>2.6</v>
      </c>
      <c r="N5407" s="1" t="s">
        <v>27</v>
      </c>
      <c r="O5407">
        <v>38</v>
      </c>
      <c r="P5407">
        <v>17</v>
      </c>
      <c r="Q5407">
        <v>55</v>
      </c>
      <c r="R5407" t="str" cm="1">
        <f t="array" ref="R5407">_xlfn.IFS(Restaurant_Data[[#This Row],[Total Reservations]]&lt;=50, "Low", Restaurant_Data[[#This Row],[Total Reservations]]&lt;=100, "Medium", Restaurant_Data[[#This Row],[Total Reservations]]&lt;=200, "High")</f>
        <v>Medium</v>
      </c>
      <c r="S5407" s="4">
        <v>581990.47</v>
      </c>
      <c r="T5407" t="str" cm="1">
        <f t="array" ref="T5407">_xlfn.IFS(Restaurant_Data[[#This Row],[Revenue]]&lt;= 500000, "Low Income", Restaurant_Data[[#This Row],[Revenue]]&lt;=1000000, "Middle Income", Restaurant_Data[[#This Row],[Revenue]] &lt;= 2000000, "High Income")</f>
        <v>Middle Income</v>
      </c>
    </row>
    <row r="5408" spans="1:20" x14ac:dyDescent="0.35">
      <c r="A5408" s="1" t="s">
        <v>5435</v>
      </c>
      <c r="B5408" s="1" t="s">
        <v>34</v>
      </c>
      <c r="C5408" s="1" t="s">
        <v>31</v>
      </c>
      <c r="D5408">
        <v>3.2</v>
      </c>
      <c r="E5408">
        <v>61</v>
      </c>
      <c r="F5408">
        <v>30.47</v>
      </c>
      <c r="G5408">
        <v>984</v>
      </c>
      <c r="H5408">
        <v>12247</v>
      </c>
      <c r="I5408">
        <v>18</v>
      </c>
      <c r="J5408">
        <v>820</v>
      </c>
      <c r="K5408">
        <v>166.71</v>
      </c>
      <c r="L5408">
        <v>9.4</v>
      </c>
      <c r="M5408">
        <v>1.9</v>
      </c>
      <c r="N5408" s="1" t="s">
        <v>21</v>
      </c>
      <c r="O5408">
        <v>28</v>
      </c>
      <c r="P5408">
        <v>28</v>
      </c>
      <c r="Q5408">
        <v>56</v>
      </c>
      <c r="R5408" t="str" cm="1">
        <f t="array" ref="R5408">_xlfn.IFS(Restaurant_Data[[#This Row],[Total Reservations]]&lt;=50, "Low", Restaurant_Data[[#This Row],[Total Reservations]]&lt;=100, "Medium", Restaurant_Data[[#This Row],[Total Reservations]]&lt;=200, "High")</f>
        <v>Medium</v>
      </c>
      <c r="S5408" s="4">
        <v>436133.4</v>
      </c>
      <c r="T5408" t="str" cm="1">
        <f t="array" ref="T5408">_xlfn.IFS(Restaurant_Data[[#This Row],[Revenue]]&lt;= 500000, "Low Income", Restaurant_Data[[#This Row],[Revenue]]&lt;=1000000, "Middle Income", Restaurant_Data[[#This Row],[Revenue]] &lt;= 2000000, "High Income")</f>
        <v>Low Income</v>
      </c>
    </row>
    <row r="5409" spans="1:20" x14ac:dyDescent="0.35">
      <c r="A5409" s="1" t="s">
        <v>5436</v>
      </c>
      <c r="B5409" s="1" t="s">
        <v>23</v>
      </c>
      <c r="C5409" s="1" t="s">
        <v>37</v>
      </c>
      <c r="D5409">
        <v>5</v>
      </c>
      <c r="E5409">
        <v>85</v>
      </c>
      <c r="F5409">
        <v>57.34</v>
      </c>
      <c r="G5409">
        <v>7993</v>
      </c>
      <c r="H5409">
        <v>84696</v>
      </c>
      <c r="I5409">
        <v>10</v>
      </c>
      <c r="J5409">
        <v>479</v>
      </c>
      <c r="K5409">
        <v>75.47</v>
      </c>
      <c r="L5409">
        <v>9.1</v>
      </c>
      <c r="M5409">
        <v>3.9</v>
      </c>
      <c r="N5409" s="1" t="s">
        <v>27</v>
      </c>
      <c r="O5409">
        <v>27</v>
      </c>
      <c r="P5409">
        <v>18</v>
      </c>
      <c r="Q5409">
        <v>45</v>
      </c>
      <c r="R5409" t="str" cm="1">
        <f t="array" ref="R5409">_xlfn.IFS(Restaurant_Data[[#This Row],[Total Reservations]]&lt;=50, "Low", Restaurant_Data[[#This Row],[Total Reservations]]&lt;=100, "Medium", Restaurant_Data[[#This Row],[Total Reservations]]&lt;=200, "High")</f>
        <v>Low</v>
      </c>
      <c r="S5409" s="4">
        <v>1103646.7</v>
      </c>
      <c r="T5409" t="str" cm="1">
        <f t="array" ref="T5409">_xlfn.IFS(Restaurant_Data[[#This Row],[Revenue]]&lt;= 500000, "Low Income", Restaurant_Data[[#This Row],[Revenue]]&lt;=1000000, "Middle Income", Restaurant_Data[[#This Row],[Revenue]] &lt;= 2000000, "High Income")</f>
        <v>High Income</v>
      </c>
    </row>
    <row r="5410" spans="1:20" x14ac:dyDescent="0.35">
      <c r="A5410" s="1" t="s">
        <v>5437</v>
      </c>
      <c r="B5410" s="1" t="s">
        <v>34</v>
      </c>
      <c r="C5410" s="1" t="s">
        <v>26</v>
      </c>
      <c r="D5410">
        <v>4.5</v>
      </c>
      <c r="E5410">
        <v>62</v>
      </c>
      <c r="F5410">
        <v>52.63</v>
      </c>
      <c r="G5410">
        <v>3838</v>
      </c>
      <c r="H5410">
        <v>46097</v>
      </c>
      <c r="I5410">
        <v>15</v>
      </c>
      <c r="J5410">
        <v>181</v>
      </c>
      <c r="K5410">
        <v>173.5</v>
      </c>
      <c r="L5410">
        <v>1.5</v>
      </c>
      <c r="M5410">
        <v>1</v>
      </c>
      <c r="N5410" s="1" t="s">
        <v>27</v>
      </c>
      <c r="O5410">
        <v>49</v>
      </c>
      <c r="P5410">
        <v>3</v>
      </c>
      <c r="Q5410">
        <v>52</v>
      </c>
      <c r="R5410" t="str" cm="1">
        <f t="array" ref="R5410">_xlfn.IFS(Restaurant_Data[[#This Row],[Total Reservations]]&lt;=50, "Low", Restaurant_Data[[#This Row],[Total Reservations]]&lt;=100, "Medium", Restaurant_Data[[#This Row],[Total Reservations]]&lt;=200, "High")</f>
        <v>Medium</v>
      </c>
      <c r="S5410" s="4">
        <v>742020.75</v>
      </c>
      <c r="T5410" t="str" cm="1">
        <f t="array" ref="T5410">_xlfn.IFS(Restaurant_Data[[#This Row],[Revenue]]&lt;= 500000, "Low Income", Restaurant_Data[[#This Row],[Revenue]]&lt;=1000000, "Middle Income", Restaurant_Data[[#This Row],[Revenue]] &lt;= 2000000, "High Income")</f>
        <v>Middle Income</v>
      </c>
    </row>
    <row r="5411" spans="1:20" x14ac:dyDescent="0.35">
      <c r="A5411" s="1" t="s">
        <v>5438</v>
      </c>
      <c r="B5411" s="1" t="s">
        <v>34</v>
      </c>
      <c r="C5411" s="1" t="s">
        <v>37</v>
      </c>
      <c r="D5411">
        <v>4.7</v>
      </c>
      <c r="E5411">
        <v>60</v>
      </c>
      <c r="F5411">
        <v>64.08</v>
      </c>
      <c r="G5411">
        <v>3203</v>
      </c>
      <c r="H5411">
        <v>34778</v>
      </c>
      <c r="I5411">
        <v>8</v>
      </c>
      <c r="J5411">
        <v>173</v>
      </c>
      <c r="K5411">
        <v>87.38</v>
      </c>
      <c r="L5411">
        <v>2.2000000000000002</v>
      </c>
      <c r="M5411">
        <v>7.8</v>
      </c>
      <c r="N5411" s="1" t="s">
        <v>21</v>
      </c>
      <c r="O5411">
        <v>36</v>
      </c>
      <c r="P5411">
        <v>7</v>
      </c>
      <c r="Q5411">
        <v>43</v>
      </c>
      <c r="R5411" t="str" cm="1">
        <f t="array" ref="R5411">_xlfn.IFS(Restaurant_Data[[#This Row],[Total Reservations]]&lt;=50, "Low", Restaurant_Data[[#This Row],[Total Reservations]]&lt;=100, "Medium", Restaurant_Data[[#This Row],[Total Reservations]]&lt;=200, "High")</f>
        <v>Low</v>
      </c>
      <c r="S5411" s="4">
        <v>864656.04</v>
      </c>
      <c r="T5411" t="str" cm="1">
        <f t="array" ref="T5411">_xlfn.IFS(Restaurant_Data[[#This Row],[Revenue]]&lt;= 500000, "Low Income", Restaurant_Data[[#This Row],[Revenue]]&lt;=1000000, "Middle Income", Restaurant_Data[[#This Row],[Revenue]] &lt;= 2000000, "High Income")</f>
        <v>Middle Income</v>
      </c>
    </row>
    <row r="5412" spans="1:20" x14ac:dyDescent="0.35">
      <c r="A5412" s="1" t="s">
        <v>5439</v>
      </c>
      <c r="B5412" s="1" t="s">
        <v>19</v>
      </c>
      <c r="C5412" s="1" t="s">
        <v>26</v>
      </c>
      <c r="D5412">
        <v>3.1</v>
      </c>
      <c r="E5412">
        <v>44</v>
      </c>
      <c r="F5412">
        <v>53.88</v>
      </c>
      <c r="G5412">
        <v>2212</v>
      </c>
      <c r="H5412">
        <v>29033</v>
      </c>
      <c r="I5412">
        <v>5</v>
      </c>
      <c r="J5412">
        <v>785</v>
      </c>
      <c r="K5412">
        <v>250.5</v>
      </c>
      <c r="L5412">
        <v>4.5</v>
      </c>
      <c r="M5412">
        <v>2.4</v>
      </c>
      <c r="N5412" s="1" t="s">
        <v>27</v>
      </c>
      <c r="O5412">
        <v>2</v>
      </c>
      <c r="P5412">
        <v>26</v>
      </c>
      <c r="Q5412">
        <v>28</v>
      </c>
      <c r="R5412" t="str" cm="1">
        <f t="array" ref="R5412">_xlfn.IFS(Restaurant_Data[[#This Row],[Total Reservations]]&lt;=50, "Low", Restaurant_Data[[#This Row],[Total Reservations]]&lt;=100, "Medium", Restaurant_Data[[#This Row],[Total Reservations]]&lt;=200, "High")</f>
        <v>Low</v>
      </c>
      <c r="S5412" s="4">
        <v>535485.97</v>
      </c>
      <c r="T5412" t="str" cm="1">
        <f t="array" ref="T5412">_xlfn.IFS(Restaurant_Data[[#This Row],[Revenue]]&lt;= 500000, "Low Income", Restaurant_Data[[#This Row],[Revenue]]&lt;=1000000, "Middle Income", Restaurant_Data[[#This Row],[Revenue]] &lt;= 2000000, "High Income")</f>
        <v>Middle Income</v>
      </c>
    </row>
    <row r="5413" spans="1:20" x14ac:dyDescent="0.35">
      <c r="A5413" s="1" t="s">
        <v>5440</v>
      </c>
      <c r="B5413" s="1" t="s">
        <v>34</v>
      </c>
      <c r="C5413" s="1" t="s">
        <v>31</v>
      </c>
      <c r="D5413">
        <v>4</v>
      </c>
      <c r="E5413">
        <v>65</v>
      </c>
      <c r="F5413">
        <v>38.64</v>
      </c>
      <c r="G5413">
        <v>1677</v>
      </c>
      <c r="H5413">
        <v>24678</v>
      </c>
      <c r="I5413">
        <v>9</v>
      </c>
      <c r="J5413">
        <v>223</v>
      </c>
      <c r="K5413">
        <v>289.58</v>
      </c>
      <c r="L5413">
        <v>9.4</v>
      </c>
      <c r="M5413">
        <v>6.6</v>
      </c>
      <c r="N5413" s="1" t="s">
        <v>21</v>
      </c>
      <c r="O5413">
        <v>36</v>
      </c>
      <c r="P5413">
        <v>54</v>
      </c>
      <c r="Q5413">
        <v>90</v>
      </c>
      <c r="R5413" t="str" cm="1">
        <f t="array" ref="R5413">_xlfn.IFS(Restaurant_Data[[#This Row],[Total Reservations]]&lt;=50, "Low", Restaurant_Data[[#This Row],[Total Reservations]]&lt;=100, "Medium", Restaurant_Data[[#This Row],[Total Reservations]]&lt;=200, "High")</f>
        <v>Medium</v>
      </c>
      <c r="S5413" s="4">
        <v>574713.4</v>
      </c>
      <c r="T5413" t="str" cm="1">
        <f t="array" ref="T5413">_xlfn.IFS(Restaurant_Data[[#This Row],[Revenue]]&lt;= 500000, "Low Income", Restaurant_Data[[#This Row],[Revenue]]&lt;=1000000, "Middle Income", Restaurant_Data[[#This Row],[Revenue]] &lt;= 2000000, "High Income")</f>
        <v>Middle Income</v>
      </c>
    </row>
    <row r="5414" spans="1:20" x14ac:dyDescent="0.35">
      <c r="A5414" s="1" t="s">
        <v>5441</v>
      </c>
      <c r="B5414" s="1" t="s">
        <v>19</v>
      </c>
      <c r="C5414" s="1" t="s">
        <v>20</v>
      </c>
      <c r="D5414">
        <v>4.4000000000000004</v>
      </c>
      <c r="E5414">
        <v>35</v>
      </c>
      <c r="F5414">
        <v>66.430000000000007</v>
      </c>
      <c r="G5414">
        <v>2627</v>
      </c>
      <c r="H5414">
        <v>28330</v>
      </c>
      <c r="I5414">
        <v>1</v>
      </c>
      <c r="J5414">
        <v>831</v>
      </c>
      <c r="K5414">
        <v>252.01</v>
      </c>
      <c r="L5414">
        <v>8.6</v>
      </c>
      <c r="M5414">
        <v>8.5</v>
      </c>
      <c r="N5414" s="1" t="s">
        <v>27</v>
      </c>
      <c r="O5414">
        <v>12</v>
      </c>
      <c r="P5414">
        <v>28</v>
      </c>
      <c r="Q5414">
        <v>40</v>
      </c>
      <c r="R5414" t="str" cm="1">
        <f t="array" ref="R5414">_xlfn.IFS(Restaurant_Data[[#This Row],[Total Reservations]]&lt;=50, "Low", Restaurant_Data[[#This Row],[Total Reservations]]&lt;=100, "Medium", Restaurant_Data[[#This Row],[Total Reservations]]&lt;=200, "High")</f>
        <v>Low</v>
      </c>
      <c r="S5414" s="4">
        <v>528412.15</v>
      </c>
      <c r="T5414" t="str" cm="1">
        <f t="array" ref="T5414">_xlfn.IFS(Restaurant_Data[[#This Row],[Revenue]]&lt;= 500000, "Low Income", Restaurant_Data[[#This Row],[Revenue]]&lt;=1000000, "Middle Income", Restaurant_Data[[#This Row],[Revenue]] &lt;= 2000000, "High Income")</f>
        <v>Middle Income</v>
      </c>
    </row>
    <row r="5415" spans="1:20" x14ac:dyDescent="0.35">
      <c r="A5415" s="1" t="s">
        <v>5442</v>
      </c>
      <c r="B5415" s="1" t="s">
        <v>19</v>
      </c>
      <c r="C5415" s="1" t="s">
        <v>42</v>
      </c>
      <c r="D5415">
        <v>4.0999999999999996</v>
      </c>
      <c r="E5415">
        <v>40</v>
      </c>
      <c r="F5415">
        <v>39.369999999999997</v>
      </c>
      <c r="G5415">
        <v>3402</v>
      </c>
      <c r="H5415">
        <v>40787</v>
      </c>
      <c r="I5415">
        <v>19</v>
      </c>
      <c r="J5415">
        <v>436</v>
      </c>
      <c r="K5415">
        <v>157.77000000000001</v>
      </c>
      <c r="L5415">
        <v>1.4</v>
      </c>
      <c r="M5415">
        <v>9.3000000000000007</v>
      </c>
      <c r="N5415" s="1" t="s">
        <v>21</v>
      </c>
      <c r="O5415">
        <v>21</v>
      </c>
      <c r="P5415">
        <v>32</v>
      </c>
      <c r="Q5415">
        <v>53</v>
      </c>
      <c r="R5415" t="str" cm="1">
        <f t="array" ref="R5415">_xlfn.IFS(Restaurant_Data[[#This Row],[Total Reservations]]&lt;=50, "Low", Restaurant_Data[[#This Row],[Total Reservations]]&lt;=100, "Medium", Restaurant_Data[[#This Row],[Total Reservations]]&lt;=200, "High")</f>
        <v>Medium</v>
      </c>
      <c r="S5415" s="4">
        <v>379332.16</v>
      </c>
      <c r="T5415" t="str" cm="1">
        <f t="array" ref="T5415">_xlfn.IFS(Restaurant_Data[[#This Row],[Revenue]]&lt;= 500000, "Low Income", Restaurant_Data[[#This Row],[Revenue]]&lt;=1000000, "Middle Income", Restaurant_Data[[#This Row],[Revenue]] &lt;= 2000000, "High Income")</f>
        <v>Low Income</v>
      </c>
    </row>
    <row r="5416" spans="1:20" x14ac:dyDescent="0.35">
      <c r="A5416" s="1" t="s">
        <v>5443</v>
      </c>
      <c r="B5416" s="1" t="s">
        <v>23</v>
      </c>
      <c r="C5416" s="1" t="s">
        <v>42</v>
      </c>
      <c r="D5416">
        <v>4.3</v>
      </c>
      <c r="E5416">
        <v>84</v>
      </c>
      <c r="F5416">
        <v>45.83</v>
      </c>
      <c r="G5416">
        <v>8451</v>
      </c>
      <c r="H5416">
        <v>85551</v>
      </c>
      <c r="I5416">
        <v>8</v>
      </c>
      <c r="J5416">
        <v>190</v>
      </c>
      <c r="K5416">
        <v>50.59</v>
      </c>
      <c r="L5416">
        <v>5.6</v>
      </c>
      <c r="M5416">
        <v>6</v>
      </c>
      <c r="N5416" s="1" t="s">
        <v>21</v>
      </c>
      <c r="O5416">
        <v>48</v>
      </c>
      <c r="P5416">
        <v>6</v>
      </c>
      <c r="Q5416">
        <v>54</v>
      </c>
      <c r="R5416" t="str" cm="1">
        <f t="array" ref="R5416">_xlfn.IFS(Restaurant_Data[[#This Row],[Total Reservations]]&lt;=50, "Low", Restaurant_Data[[#This Row],[Total Reservations]]&lt;=100, "Medium", Restaurant_Data[[#This Row],[Total Reservations]]&lt;=200, "High")</f>
        <v>Medium</v>
      </c>
      <c r="S5416" s="4">
        <v>876697.55</v>
      </c>
      <c r="T5416" t="str" cm="1">
        <f t="array" ref="T5416">_xlfn.IFS(Restaurant_Data[[#This Row],[Revenue]]&lt;= 500000, "Low Income", Restaurant_Data[[#This Row],[Revenue]]&lt;=1000000, "Middle Income", Restaurant_Data[[#This Row],[Revenue]] &lt;= 2000000, "High Income")</f>
        <v>Middle Income</v>
      </c>
    </row>
    <row r="5417" spans="1:20" x14ac:dyDescent="0.35">
      <c r="A5417" s="1" t="s">
        <v>5444</v>
      </c>
      <c r="B5417" s="1" t="s">
        <v>19</v>
      </c>
      <c r="C5417" s="1" t="s">
        <v>26</v>
      </c>
      <c r="D5417">
        <v>4.5999999999999996</v>
      </c>
      <c r="E5417">
        <v>34</v>
      </c>
      <c r="F5417">
        <v>55.88</v>
      </c>
      <c r="G5417">
        <v>4513</v>
      </c>
      <c r="H5417">
        <v>47802</v>
      </c>
      <c r="I5417">
        <v>5</v>
      </c>
      <c r="J5417">
        <v>697</v>
      </c>
      <c r="K5417">
        <v>59.16</v>
      </c>
      <c r="L5417">
        <v>7.5</v>
      </c>
      <c r="M5417">
        <v>8.1</v>
      </c>
      <c r="N5417" s="1" t="s">
        <v>27</v>
      </c>
      <c r="O5417">
        <v>22</v>
      </c>
      <c r="P5417">
        <v>3</v>
      </c>
      <c r="Q5417">
        <v>25</v>
      </c>
      <c r="R5417" t="str" cm="1">
        <f t="array" ref="R5417">_xlfn.IFS(Restaurant_Data[[#This Row],[Total Reservations]]&lt;=50, "Low", Restaurant_Data[[#This Row],[Total Reservations]]&lt;=100, "Medium", Restaurant_Data[[#This Row],[Total Reservations]]&lt;=200, "High")</f>
        <v>Low</v>
      </c>
      <c r="S5417" s="4">
        <v>440833.08</v>
      </c>
      <c r="T5417" t="str" cm="1">
        <f t="array" ref="T5417">_xlfn.IFS(Restaurant_Data[[#This Row],[Revenue]]&lt;= 500000, "Low Income", Restaurant_Data[[#This Row],[Revenue]]&lt;=1000000, "Middle Income", Restaurant_Data[[#This Row],[Revenue]] &lt;= 2000000, "High Income")</f>
        <v>Low Income</v>
      </c>
    </row>
    <row r="5418" spans="1:20" x14ac:dyDescent="0.35">
      <c r="A5418" s="1" t="s">
        <v>5445</v>
      </c>
      <c r="B5418" s="1" t="s">
        <v>19</v>
      </c>
      <c r="C5418" s="1" t="s">
        <v>42</v>
      </c>
      <c r="D5418">
        <v>3.7</v>
      </c>
      <c r="E5418">
        <v>32</v>
      </c>
      <c r="F5418">
        <v>41.63</v>
      </c>
      <c r="G5418">
        <v>2305</v>
      </c>
      <c r="H5418">
        <v>29653</v>
      </c>
      <c r="I5418">
        <v>18</v>
      </c>
      <c r="J5418">
        <v>489</v>
      </c>
      <c r="K5418">
        <v>173.76</v>
      </c>
      <c r="L5418">
        <v>3.5</v>
      </c>
      <c r="M5418">
        <v>5.0999999999999996</v>
      </c>
      <c r="N5418" s="1" t="s">
        <v>21</v>
      </c>
      <c r="O5418">
        <v>1</v>
      </c>
      <c r="P5418">
        <v>25</v>
      </c>
      <c r="Q5418">
        <v>26</v>
      </c>
      <c r="R5418" t="str" cm="1">
        <f t="array" ref="R5418">_xlfn.IFS(Restaurant_Data[[#This Row],[Total Reservations]]&lt;=50, "Low", Restaurant_Data[[#This Row],[Total Reservations]]&lt;=100, "Medium", Restaurant_Data[[#This Row],[Total Reservations]]&lt;=200, "High")</f>
        <v>Low</v>
      </c>
      <c r="S5418" s="4">
        <v>321043.57</v>
      </c>
      <c r="T5418" t="str" cm="1">
        <f t="array" ref="T5418">_xlfn.IFS(Restaurant_Data[[#This Row],[Revenue]]&lt;= 500000, "Low Income", Restaurant_Data[[#This Row],[Revenue]]&lt;=1000000, "Middle Income", Restaurant_Data[[#This Row],[Revenue]] &lt;= 2000000, "High Income")</f>
        <v>Low Income</v>
      </c>
    </row>
    <row r="5419" spans="1:20" x14ac:dyDescent="0.35">
      <c r="A5419" s="1" t="s">
        <v>5446</v>
      </c>
      <c r="B5419" s="1" t="s">
        <v>23</v>
      </c>
      <c r="C5419" s="1" t="s">
        <v>26</v>
      </c>
      <c r="D5419">
        <v>4.7</v>
      </c>
      <c r="E5419">
        <v>71</v>
      </c>
      <c r="F5419">
        <v>52.8</v>
      </c>
      <c r="G5419">
        <v>7507</v>
      </c>
      <c r="H5419">
        <v>81495</v>
      </c>
      <c r="I5419">
        <v>9</v>
      </c>
      <c r="J5419">
        <v>791</v>
      </c>
      <c r="K5419">
        <v>219.87</v>
      </c>
      <c r="L5419">
        <v>7.5</v>
      </c>
      <c r="M5419">
        <v>5.4</v>
      </c>
      <c r="N5419" s="1" t="s">
        <v>27</v>
      </c>
      <c r="O5419">
        <v>20</v>
      </c>
      <c r="P5419">
        <v>58</v>
      </c>
      <c r="Q5419">
        <v>78</v>
      </c>
      <c r="R5419" t="str" cm="1">
        <f t="array" ref="R5419">_xlfn.IFS(Restaurant_Data[[#This Row],[Total Reservations]]&lt;=50, "Low", Restaurant_Data[[#This Row],[Total Reservations]]&lt;=100, "Medium", Restaurant_Data[[#This Row],[Total Reservations]]&lt;=200, "High")</f>
        <v>Medium</v>
      </c>
      <c r="S5419" s="4">
        <v>857472.85</v>
      </c>
      <c r="T5419" t="str" cm="1">
        <f t="array" ref="T5419">_xlfn.IFS(Restaurant_Data[[#This Row],[Revenue]]&lt;= 500000, "Low Income", Restaurant_Data[[#This Row],[Revenue]]&lt;=1000000, "Middle Income", Restaurant_Data[[#This Row],[Revenue]] &lt;= 2000000, "High Income")</f>
        <v>Middle Income</v>
      </c>
    </row>
    <row r="5420" spans="1:20" x14ac:dyDescent="0.35">
      <c r="A5420" s="1" t="s">
        <v>5447</v>
      </c>
      <c r="B5420" s="1" t="s">
        <v>19</v>
      </c>
      <c r="C5420" s="1" t="s">
        <v>26</v>
      </c>
      <c r="D5420">
        <v>3.3</v>
      </c>
      <c r="E5420">
        <v>30</v>
      </c>
      <c r="F5420">
        <v>55.46</v>
      </c>
      <c r="G5420">
        <v>2470</v>
      </c>
      <c r="H5420">
        <v>26733</v>
      </c>
      <c r="I5420">
        <v>1</v>
      </c>
      <c r="J5420">
        <v>947</v>
      </c>
      <c r="K5420">
        <v>254.88</v>
      </c>
      <c r="L5420">
        <v>4.3</v>
      </c>
      <c r="M5420">
        <v>5.9</v>
      </c>
      <c r="N5420" s="1" t="s">
        <v>21</v>
      </c>
      <c r="O5420">
        <v>13</v>
      </c>
      <c r="P5420">
        <v>12</v>
      </c>
      <c r="Q5420">
        <v>25</v>
      </c>
      <c r="R5420" t="str" cm="1">
        <f t="array" ref="R5420">_xlfn.IFS(Restaurant_Data[[#This Row],[Total Reservations]]&lt;=50, "Low", Restaurant_Data[[#This Row],[Total Reservations]]&lt;=100, "Medium", Restaurant_Data[[#This Row],[Total Reservations]]&lt;=200, "High")</f>
        <v>Low</v>
      </c>
      <c r="S5420" s="4">
        <v>378794.35</v>
      </c>
      <c r="T5420" t="str" cm="1">
        <f t="array" ref="T5420">_xlfn.IFS(Restaurant_Data[[#This Row],[Revenue]]&lt;= 500000, "Low Income", Restaurant_Data[[#This Row],[Revenue]]&lt;=1000000, "Middle Income", Restaurant_Data[[#This Row],[Revenue]] &lt;= 2000000, "High Income")</f>
        <v>Low Income</v>
      </c>
    </row>
    <row r="5421" spans="1:20" x14ac:dyDescent="0.35">
      <c r="A5421" s="1" t="s">
        <v>5448</v>
      </c>
      <c r="B5421" s="1" t="s">
        <v>23</v>
      </c>
      <c r="C5421" s="1" t="s">
        <v>24</v>
      </c>
      <c r="D5421">
        <v>3.5</v>
      </c>
      <c r="E5421">
        <v>84</v>
      </c>
      <c r="F5421">
        <v>29.95</v>
      </c>
      <c r="G5421">
        <v>2350</v>
      </c>
      <c r="H5421">
        <v>26464</v>
      </c>
      <c r="I5421">
        <v>19</v>
      </c>
      <c r="J5421">
        <v>663</v>
      </c>
      <c r="K5421">
        <v>199.88</v>
      </c>
      <c r="L5421">
        <v>3.5</v>
      </c>
      <c r="M5421">
        <v>7</v>
      </c>
      <c r="N5421" s="1" t="s">
        <v>21</v>
      </c>
      <c r="O5421">
        <v>71</v>
      </c>
      <c r="P5421">
        <v>74</v>
      </c>
      <c r="Q5421">
        <v>145</v>
      </c>
      <c r="R5421" t="str" cm="1">
        <f t="array" ref="R5421">_xlfn.IFS(Restaurant_Data[[#This Row],[Total Reservations]]&lt;=50, "Low", Restaurant_Data[[#This Row],[Total Reservations]]&lt;=100, "Medium", Restaurant_Data[[#This Row],[Total Reservations]]&lt;=200, "High")</f>
        <v>High</v>
      </c>
      <c r="S5421" s="4">
        <v>585727.15</v>
      </c>
      <c r="T5421" t="str" cm="1">
        <f t="array" ref="T5421">_xlfn.IFS(Restaurant_Data[[#This Row],[Revenue]]&lt;= 500000, "Low Income", Restaurant_Data[[#This Row],[Revenue]]&lt;=1000000, "Middle Income", Restaurant_Data[[#This Row],[Revenue]] &lt;= 2000000, "High Income")</f>
        <v>Middle Income</v>
      </c>
    </row>
    <row r="5422" spans="1:20" x14ac:dyDescent="0.35">
      <c r="A5422" s="1" t="s">
        <v>5449</v>
      </c>
      <c r="B5422" s="1" t="s">
        <v>34</v>
      </c>
      <c r="C5422" s="1" t="s">
        <v>24</v>
      </c>
      <c r="D5422">
        <v>3.1</v>
      </c>
      <c r="E5422">
        <v>51</v>
      </c>
      <c r="F5422">
        <v>26.51</v>
      </c>
      <c r="G5422">
        <v>1942</v>
      </c>
      <c r="H5422">
        <v>19365</v>
      </c>
      <c r="I5422">
        <v>14</v>
      </c>
      <c r="J5422">
        <v>421</v>
      </c>
      <c r="K5422">
        <v>294.58</v>
      </c>
      <c r="L5422">
        <v>4.5</v>
      </c>
      <c r="M5422">
        <v>7</v>
      </c>
      <c r="N5422" s="1" t="s">
        <v>21</v>
      </c>
      <c r="O5422">
        <v>8</v>
      </c>
      <c r="P5422">
        <v>38</v>
      </c>
      <c r="Q5422">
        <v>46</v>
      </c>
      <c r="R5422" t="str" cm="1">
        <f t="array" ref="R5422">_xlfn.IFS(Restaurant_Data[[#This Row],[Total Reservations]]&lt;=50, "Low", Restaurant_Data[[#This Row],[Total Reservations]]&lt;=100, "Medium", Restaurant_Data[[#This Row],[Total Reservations]]&lt;=200, "High")</f>
        <v>Low</v>
      </c>
      <c r="S5422" s="4">
        <v>321782.90000000002</v>
      </c>
      <c r="T5422" t="str" cm="1">
        <f t="array" ref="T5422">_xlfn.IFS(Restaurant_Data[[#This Row],[Revenue]]&lt;= 500000, "Low Income", Restaurant_Data[[#This Row],[Revenue]]&lt;=1000000, "Middle Income", Restaurant_Data[[#This Row],[Revenue]] &lt;= 2000000, "High Income")</f>
        <v>Low Income</v>
      </c>
    </row>
    <row r="5423" spans="1:20" x14ac:dyDescent="0.35">
      <c r="A5423" s="1" t="s">
        <v>5450</v>
      </c>
      <c r="B5423" s="1" t="s">
        <v>23</v>
      </c>
      <c r="C5423" s="1" t="s">
        <v>24</v>
      </c>
      <c r="D5423">
        <v>3.7</v>
      </c>
      <c r="E5423">
        <v>89</v>
      </c>
      <c r="F5423">
        <v>32.36</v>
      </c>
      <c r="G5423">
        <v>5635</v>
      </c>
      <c r="H5423">
        <v>63255</v>
      </c>
      <c r="I5423">
        <v>14</v>
      </c>
      <c r="J5423">
        <v>863</v>
      </c>
      <c r="K5423">
        <v>173.44</v>
      </c>
      <c r="L5423">
        <v>9.6</v>
      </c>
      <c r="M5423">
        <v>8.1</v>
      </c>
      <c r="N5423" s="1" t="s">
        <v>21</v>
      </c>
      <c r="O5423">
        <v>24</v>
      </c>
      <c r="P5423">
        <v>33</v>
      </c>
      <c r="Q5423">
        <v>57</v>
      </c>
      <c r="R5423" t="str" cm="1">
        <f t="array" ref="R5423">_xlfn.IFS(Restaurant_Data[[#This Row],[Total Reservations]]&lt;=50, "Low", Restaurant_Data[[#This Row],[Total Reservations]]&lt;=100, "Medium", Restaurant_Data[[#This Row],[Total Reservations]]&lt;=200, "High")</f>
        <v>Medium</v>
      </c>
      <c r="S5423" s="4">
        <v>668764.53</v>
      </c>
      <c r="T5423" t="str" cm="1">
        <f t="array" ref="T5423">_xlfn.IFS(Restaurant_Data[[#This Row],[Revenue]]&lt;= 500000, "Low Income", Restaurant_Data[[#This Row],[Revenue]]&lt;=1000000, "Middle Income", Restaurant_Data[[#This Row],[Revenue]] &lt;= 2000000, "High Income")</f>
        <v>Middle Income</v>
      </c>
    </row>
    <row r="5424" spans="1:20" x14ac:dyDescent="0.35">
      <c r="A5424" s="1" t="s">
        <v>5451</v>
      </c>
      <c r="B5424" s="1" t="s">
        <v>19</v>
      </c>
      <c r="C5424" s="1" t="s">
        <v>37</v>
      </c>
      <c r="D5424">
        <v>3.8</v>
      </c>
      <c r="E5424">
        <v>35</v>
      </c>
      <c r="F5424">
        <v>65.56</v>
      </c>
      <c r="G5424">
        <v>819</v>
      </c>
      <c r="H5424">
        <v>14625</v>
      </c>
      <c r="I5424">
        <v>4</v>
      </c>
      <c r="J5424">
        <v>336</v>
      </c>
      <c r="K5424">
        <v>200.01</v>
      </c>
      <c r="L5424">
        <v>9.1</v>
      </c>
      <c r="M5424">
        <v>6.6</v>
      </c>
      <c r="N5424" s="1" t="s">
        <v>21</v>
      </c>
      <c r="O5424">
        <v>11</v>
      </c>
      <c r="P5424">
        <v>24</v>
      </c>
      <c r="Q5424">
        <v>35</v>
      </c>
      <c r="R5424" t="str" cm="1">
        <f t="array" ref="R5424">_xlfn.IFS(Restaurant_Data[[#This Row],[Total Reservations]]&lt;=50, "Low", Restaurant_Data[[#This Row],[Total Reservations]]&lt;=100, "Medium", Restaurant_Data[[#This Row],[Total Reservations]]&lt;=200, "High")</f>
        <v>Low</v>
      </c>
      <c r="S5424" s="4">
        <v>519293.75</v>
      </c>
      <c r="T5424" t="str" cm="1">
        <f t="array" ref="T5424">_xlfn.IFS(Restaurant_Data[[#This Row],[Revenue]]&lt;= 500000, "Low Income", Restaurant_Data[[#This Row],[Revenue]]&lt;=1000000, "Middle Income", Restaurant_Data[[#This Row],[Revenue]] &lt;= 2000000, "High Income")</f>
        <v>Middle Income</v>
      </c>
    </row>
    <row r="5425" spans="1:20" x14ac:dyDescent="0.35">
      <c r="A5425" s="1" t="s">
        <v>5452</v>
      </c>
      <c r="B5425" s="1" t="s">
        <v>23</v>
      </c>
      <c r="C5425" s="1" t="s">
        <v>24</v>
      </c>
      <c r="D5425">
        <v>4.5999999999999996</v>
      </c>
      <c r="E5425">
        <v>81</v>
      </c>
      <c r="F5425">
        <v>32.67</v>
      </c>
      <c r="G5425">
        <v>3288</v>
      </c>
      <c r="H5425">
        <v>35238</v>
      </c>
      <c r="I5425">
        <v>7</v>
      </c>
      <c r="J5425">
        <v>140</v>
      </c>
      <c r="K5425">
        <v>107.53</v>
      </c>
      <c r="L5425">
        <v>9.1999999999999993</v>
      </c>
      <c r="M5425">
        <v>8.9</v>
      </c>
      <c r="N5425" s="1" t="s">
        <v>27</v>
      </c>
      <c r="O5425">
        <v>17</v>
      </c>
      <c r="P5425">
        <v>35</v>
      </c>
      <c r="Q5425">
        <v>52</v>
      </c>
      <c r="R5425" t="str" cm="1">
        <f t="array" ref="R5425">_xlfn.IFS(Restaurant_Data[[#This Row],[Total Reservations]]&lt;=50, "Low", Restaurant_Data[[#This Row],[Total Reservations]]&lt;=100, "Medium", Restaurant_Data[[#This Row],[Total Reservations]]&lt;=200, "High")</f>
        <v>Medium</v>
      </c>
      <c r="S5425" s="4">
        <v>604255.87</v>
      </c>
      <c r="T5425" t="str" cm="1">
        <f t="array" ref="T5425">_xlfn.IFS(Restaurant_Data[[#This Row],[Revenue]]&lt;= 500000, "Low Income", Restaurant_Data[[#This Row],[Revenue]]&lt;=1000000, "Middle Income", Restaurant_Data[[#This Row],[Revenue]] &lt;= 2000000, "High Income")</f>
        <v>Middle Income</v>
      </c>
    </row>
    <row r="5426" spans="1:20" x14ac:dyDescent="0.35">
      <c r="A5426" s="1" t="s">
        <v>5453</v>
      </c>
      <c r="B5426" s="1" t="s">
        <v>19</v>
      </c>
      <c r="C5426" s="1" t="s">
        <v>26</v>
      </c>
      <c r="D5426">
        <v>4.3</v>
      </c>
      <c r="E5426">
        <v>50</v>
      </c>
      <c r="F5426">
        <v>53.84</v>
      </c>
      <c r="G5426">
        <v>3764</v>
      </c>
      <c r="H5426">
        <v>37470</v>
      </c>
      <c r="I5426">
        <v>11</v>
      </c>
      <c r="J5426">
        <v>258</v>
      </c>
      <c r="K5426">
        <v>134.91999999999999</v>
      </c>
      <c r="L5426">
        <v>9.3000000000000007</v>
      </c>
      <c r="M5426">
        <v>7.4</v>
      </c>
      <c r="N5426" s="1" t="s">
        <v>27</v>
      </c>
      <c r="O5426">
        <v>36</v>
      </c>
      <c r="P5426">
        <v>40</v>
      </c>
      <c r="Q5426">
        <v>76</v>
      </c>
      <c r="R5426" t="str" cm="1">
        <f t="array" ref="R5426">_xlfn.IFS(Restaurant_Data[[#This Row],[Total Reservations]]&lt;=50, "Low", Restaurant_Data[[#This Row],[Total Reservations]]&lt;=100, "Medium", Restaurant_Data[[#This Row],[Total Reservations]]&lt;=200, "High")</f>
        <v>Medium</v>
      </c>
      <c r="S5426" s="4">
        <v>621025.34</v>
      </c>
      <c r="T5426" t="str" cm="1">
        <f t="array" ref="T5426">_xlfn.IFS(Restaurant_Data[[#This Row],[Revenue]]&lt;= 500000, "Low Income", Restaurant_Data[[#This Row],[Revenue]]&lt;=1000000, "Middle Income", Restaurant_Data[[#This Row],[Revenue]] &lt;= 2000000, "High Income")</f>
        <v>Middle Income</v>
      </c>
    </row>
    <row r="5427" spans="1:20" x14ac:dyDescent="0.35">
      <c r="A5427" s="1" t="s">
        <v>5454</v>
      </c>
      <c r="B5427" s="1" t="s">
        <v>34</v>
      </c>
      <c r="C5427" s="1" t="s">
        <v>31</v>
      </c>
      <c r="D5427">
        <v>3.9</v>
      </c>
      <c r="E5427">
        <v>65</v>
      </c>
      <c r="F5427">
        <v>34.65</v>
      </c>
      <c r="G5427">
        <v>2392</v>
      </c>
      <c r="H5427">
        <v>30397</v>
      </c>
      <c r="I5427">
        <v>2</v>
      </c>
      <c r="J5427">
        <v>596</v>
      </c>
      <c r="K5427">
        <v>220.78</v>
      </c>
      <c r="L5427">
        <v>2.6</v>
      </c>
      <c r="M5427">
        <v>9.4</v>
      </c>
      <c r="N5427" s="1" t="s">
        <v>27</v>
      </c>
      <c r="O5427">
        <v>26</v>
      </c>
      <c r="P5427">
        <v>64</v>
      </c>
      <c r="Q5427">
        <v>90</v>
      </c>
      <c r="R5427" t="str" cm="1">
        <f t="array" ref="R5427">_xlfn.IFS(Restaurant_Data[[#This Row],[Total Reservations]]&lt;=50, "Low", Restaurant_Data[[#This Row],[Total Reservations]]&lt;=100, "Medium", Restaurant_Data[[#This Row],[Total Reservations]]&lt;=200, "High")</f>
        <v>Medium</v>
      </c>
      <c r="S5427" s="4">
        <v>510661.1</v>
      </c>
      <c r="T5427" t="str" cm="1">
        <f t="array" ref="T5427">_xlfn.IFS(Restaurant_Data[[#This Row],[Revenue]]&lt;= 500000, "Low Income", Restaurant_Data[[#This Row],[Revenue]]&lt;=1000000, "Middle Income", Restaurant_Data[[#This Row],[Revenue]] &lt;= 2000000, "High Income")</f>
        <v>Middle Income</v>
      </c>
    </row>
    <row r="5428" spans="1:20" x14ac:dyDescent="0.35">
      <c r="A5428" s="1" t="s">
        <v>5455</v>
      </c>
      <c r="B5428" s="1" t="s">
        <v>23</v>
      </c>
      <c r="C5428" s="1" t="s">
        <v>31</v>
      </c>
      <c r="D5428">
        <v>4.3</v>
      </c>
      <c r="E5428">
        <v>83</v>
      </c>
      <c r="F5428">
        <v>31.06</v>
      </c>
      <c r="G5428">
        <v>3100</v>
      </c>
      <c r="H5428">
        <v>37617</v>
      </c>
      <c r="I5428">
        <v>18</v>
      </c>
      <c r="J5428">
        <v>623</v>
      </c>
      <c r="K5428">
        <v>200.41</v>
      </c>
      <c r="L5428">
        <v>9.1</v>
      </c>
      <c r="M5428">
        <v>7.8</v>
      </c>
      <c r="N5428" s="1" t="s">
        <v>21</v>
      </c>
      <c r="O5428">
        <v>18</v>
      </c>
      <c r="P5428">
        <v>5</v>
      </c>
      <c r="Q5428">
        <v>23</v>
      </c>
      <c r="R5428" t="str" cm="1">
        <f t="array" ref="R5428">_xlfn.IFS(Restaurant_Data[[#This Row],[Total Reservations]]&lt;=50, "Low", Restaurant_Data[[#This Row],[Total Reservations]]&lt;=100, "Medium", Restaurant_Data[[#This Row],[Total Reservations]]&lt;=200, "High")</f>
        <v>Low</v>
      </c>
      <c r="S5428" s="4">
        <v>599518.85</v>
      </c>
      <c r="T5428" t="str" cm="1">
        <f t="array" ref="T5428">_xlfn.IFS(Restaurant_Data[[#This Row],[Revenue]]&lt;= 500000, "Low Income", Restaurant_Data[[#This Row],[Revenue]]&lt;=1000000, "Middle Income", Restaurant_Data[[#This Row],[Revenue]] &lt;= 2000000, "High Income")</f>
        <v>Middle Income</v>
      </c>
    </row>
    <row r="5429" spans="1:20" x14ac:dyDescent="0.35">
      <c r="A5429" s="1" t="s">
        <v>5456</v>
      </c>
      <c r="B5429" s="1" t="s">
        <v>34</v>
      </c>
      <c r="C5429" s="1" t="s">
        <v>20</v>
      </c>
      <c r="D5429">
        <v>3.1</v>
      </c>
      <c r="E5429">
        <v>53</v>
      </c>
      <c r="F5429">
        <v>66.86</v>
      </c>
      <c r="G5429">
        <v>716</v>
      </c>
      <c r="H5429">
        <v>13201</v>
      </c>
      <c r="I5429">
        <v>10</v>
      </c>
      <c r="J5429">
        <v>991</v>
      </c>
      <c r="K5429">
        <v>142.41</v>
      </c>
      <c r="L5429">
        <v>2.9</v>
      </c>
      <c r="M5429">
        <v>7.6</v>
      </c>
      <c r="N5429" s="1" t="s">
        <v>21</v>
      </c>
      <c r="O5429">
        <v>37</v>
      </c>
      <c r="P5429">
        <v>12</v>
      </c>
      <c r="Q5429">
        <v>49</v>
      </c>
      <c r="R5429" t="str" cm="1">
        <f t="array" ref="R5429">_xlfn.IFS(Restaurant_Data[[#This Row],[Total Reservations]]&lt;=50, "Low", Restaurant_Data[[#This Row],[Total Reservations]]&lt;=100, "Medium", Restaurant_Data[[#This Row],[Total Reservations]]&lt;=200, "High")</f>
        <v>Low</v>
      </c>
      <c r="S5429" s="4">
        <v>798286.21</v>
      </c>
      <c r="T5429" t="str" cm="1">
        <f t="array" ref="T5429">_xlfn.IFS(Restaurant_Data[[#This Row],[Revenue]]&lt;= 500000, "Low Income", Restaurant_Data[[#This Row],[Revenue]]&lt;=1000000, "Middle Income", Restaurant_Data[[#This Row],[Revenue]] &lt;= 2000000, "High Income")</f>
        <v>Middle Income</v>
      </c>
    </row>
    <row r="5430" spans="1:20" x14ac:dyDescent="0.35">
      <c r="A5430" s="1" t="s">
        <v>5457</v>
      </c>
      <c r="B5430" s="1" t="s">
        <v>19</v>
      </c>
      <c r="C5430" s="1" t="s">
        <v>24</v>
      </c>
      <c r="D5430">
        <v>3.4</v>
      </c>
      <c r="E5430">
        <v>37</v>
      </c>
      <c r="F5430">
        <v>35.81</v>
      </c>
      <c r="G5430">
        <v>2848</v>
      </c>
      <c r="H5430">
        <v>29758</v>
      </c>
      <c r="I5430">
        <v>1</v>
      </c>
      <c r="J5430">
        <v>201</v>
      </c>
      <c r="K5430">
        <v>78</v>
      </c>
      <c r="L5430">
        <v>8.5</v>
      </c>
      <c r="M5430">
        <v>8.6999999999999993</v>
      </c>
      <c r="N5430" s="1" t="s">
        <v>27</v>
      </c>
      <c r="O5430">
        <v>4</v>
      </c>
      <c r="P5430">
        <v>16</v>
      </c>
      <c r="Q5430">
        <v>20</v>
      </c>
      <c r="R5430" t="str" cm="1">
        <f t="array" ref="R5430">_xlfn.IFS(Restaurant_Data[[#This Row],[Total Reservations]]&lt;=50, "Low", Restaurant_Data[[#This Row],[Total Reservations]]&lt;=100, "Medium", Restaurant_Data[[#This Row],[Total Reservations]]&lt;=200, "High")</f>
        <v>Low</v>
      </c>
      <c r="S5430" s="4">
        <v>306646.53000000003</v>
      </c>
      <c r="T5430" t="str" cm="1">
        <f t="array" ref="T5430">_xlfn.IFS(Restaurant_Data[[#This Row],[Revenue]]&lt;= 500000, "Low Income", Restaurant_Data[[#This Row],[Revenue]]&lt;=1000000, "Middle Income", Restaurant_Data[[#This Row],[Revenue]] &lt;= 2000000, "High Income")</f>
        <v>Low Income</v>
      </c>
    </row>
    <row r="5431" spans="1:20" x14ac:dyDescent="0.35">
      <c r="A5431" s="1" t="s">
        <v>5458</v>
      </c>
      <c r="B5431" s="1" t="s">
        <v>19</v>
      </c>
      <c r="C5431" s="1" t="s">
        <v>31</v>
      </c>
      <c r="D5431">
        <v>4.3</v>
      </c>
      <c r="E5431">
        <v>41</v>
      </c>
      <c r="F5431">
        <v>35.43</v>
      </c>
      <c r="G5431">
        <v>1616</v>
      </c>
      <c r="H5431">
        <v>18864</v>
      </c>
      <c r="I5431">
        <v>14</v>
      </c>
      <c r="J5431">
        <v>626</v>
      </c>
      <c r="K5431">
        <v>135.65</v>
      </c>
      <c r="L5431">
        <v>5.9</v>
      </c>
      <c r="M5431">
        <v>6.9</v>
      </c>
      <c r="N5431" s="1" t="s">
        <v>27</v>
      </c>
      <c r="O5431">
        <v>30</v>
      </c>
      <c r="P5431">
        <v>15</v>
      </c>
      <c r="Q5431">
        <v>45</v>
      </c>
      <c r="R5431" t="str" cm="1">
        <f t="array" ref="R5431">_xlfn.IFS(Restaurant_Data[[#This Row],[Total Reservations]]&lt;=50, "Low", Restaurant_Data[[#This Row],[Total Reservations]]&lt;=100, "Medium", Restaurant_Data[[#This Row],[Total Reservations]]&lt;=200, "High")</f>
        <v>Low</v>
      </c>
      <c r="S5431" s="4">
        <v>344739.52</v>
      </c>
      <c r="T5431" t="str" cm="1">
        <f t="array" ref="T5431">_xlfn.IFS(Restaurant_Data[[#This Row],[Revenue]]&lt;= 500000, "Low Income", Restaurant_Data[[#This Row],[Revenue]]&lt;=1000000, "Middle Income", Restaurant_Data[[#This Row],[Revenue]] &lt;= 2000000, "High Income")</f>
        <v>Low Income</v>
      </c>
    </row>
    <row r="5432" spans="1:20" x14ac:dyDescent="0.35">
      <c r="A5432" s="1" t="s">
        <v>5459</v>
      </c>
      <c r="B5432" s="1" t="s">
        <v>34</v>
      </c>
      <c r="C5432" s="1" t="s">
        <v>24</v>
      </c>
      <c r="D5432">
        <v>4.3</v>
      </c>
      <c r="E5432">
        <v>63</v>
      </c>
      <c r="F5432">
        <v>25.13</v>
      </c>
      <c r="G5432">
        <v>3428</v>
      </c>
      <c r="H5432">
        <v>42209</v>
      </c>
      <c r="I5432">
        <v>10</v>
      </c>
      <c r="J5432">
        <v>270</v>
      </c>
      <c r="K5432">
        <v>61.04</v>
      </c>
      <c r="L5432">
        <v>3.2</v>
      </c>
      <c r="M5432">
        <v>2.6</v>
      </c>
      <c r="N5432" s="1" t="s">
        <v>21</v>
      </c>
      <c r="O5432">
        <v>46</v>
      </c>
      <c r="P5432">
        <v>37</v>
      </c>
      <c r="Q5432">
        <v>83</v>
      </c>
      <c r="R5432" t="str" cm="1">
        <f t="array" ref="R5432">_xlfn.IFS(Restaurant_Data[[#This Row],[Total Reservations]]&lt;=50, "Low", Restaurant_Data[[#This Row],[Total Reservations]]&lt;=100, "Medium", Restaurant_Data[[#This Row],[Total Reservations]]&lt;=200, "High")</f>
        <v>Medium</v>
      </c>
      <c r="S5432" s="4">
        <v>369496.85</v>
      </c>
      <c r="T5432" t="str" cm="1">
        <f t="array" ref="T5432">_xlfn.IFS(Restaurant_Data[[#This Row],[Revenue]]&lt;= 500000, "Low Income", Restaurant_Data[[#This Row],[Revenue]]&lt;=1000000, "Middle Income", Restaurant_Data[[#This Row],[Revenue]] &lt;= 2000000, "High Income")</f>
        <v>Low Income</v>
      </c>
    </row>
    <row r="5433" spans="1:20" x14ac:dyDescent="0.35">
      <c r="A5433" s="1" t="s">
        <v>5460</v>
      </c>
      <c r="B5433" s="1" t="s">
        <v>23</v>
      </c>
      <c r="C5433" s="1" t="s">
        <v>20</v>
      </c>
      <c r="D5433">
        <v>4.5</v>
      </c>
      <c r="E5433">
        <v>89</v>
      </c>
      <c r="F5433">
        <v>75.510000000000005</v>
      </c>
      <c r="G5433">
        <v>6812</v>
      </c>
      <c r="H5433">
        <v>68002</v>
      </c>
      <c r="I5433">
        <v>18</v>
      </c>
      <c r="J5433">
        <v>907</v>
      </c>
      <c r="K5433">
        <v>195.19</v>
      </c>
      <c r="L5433">
        <v>4.5999999999999996</v>
      </c>
      <c r="M5433">
        <v>1.7</v>
      </c>
      <c r="N5433" s="1" t="s">
        <v>21</v>
      </c>
      <c r="O5433">
        <v>10</v>
      </c>
      <c r="P5433">
        <v>85</v>
      </c>
      <c r="Q5433">
        <v>95</v>
      </c>
      <c r="R5433" t="str" cm="1">
        <f t="array" ref="R5433">_xlfn.IFS(Restaurant_Data[[#This Row],[Total Reservations]]&lt;=50, "Low", Restaurant_Data[[#This Row],[Total Reservations]]&lt;=100, "Medium", Restaurant_Data[[#This Row],[Total Reservations]]&lt;=200, "High")</f>
        <v>Medium</v>
      </c>
      <c r="S5433" s="4">
        <v>1515520.96</v>
      </c>
      <c r="T5433" t="str" cm="1">
        <f t="array" ref="T5433">_xlfn.IFS(Restaurant_Data[[#This Row],[Revenue]]&lt;= 500000, "Low Income", Restaurant_Data[[#This Row],[Revenue]]&lt;=1000000, "Middle Income", Restaurant_Data[[#This Row],[Revenue]] &lt;= 2000000, "High Income")</f>
        <v>High Income</v>
      </c>
    </row>
    <row r="5434" spans="1:20" x14ac:dyDescent="0.35">
      <c r="A5434" s="1" t="s">
        <v>5461</v>
      </c>
      <c r="B5434" s="1" t="s">
        <v>23</v>
      </c>
      <c r="C5434" s="1" t="s">
        <v>31</v>
      </c>
      <c r="D5434">
        <v>3.8</v>
      </c>
      <c r="E5434">
        <v>82</v>
      </c>
      <c r="F5434">
        <v>35.479999999999997</v>
      </c>
      <c r="G5434">
        <v>1541</v>
      </c>
      <c r="H5434">
        <v>19220</v>
      </c>
      <c r="I5434">
        <v>7</v>
      </c>
      <c r="J5434">
        <v>349</v>
      </c>
      <c r="K5434">
        <v>130.75</v>
      </c>
      <c r="L5434">
        <v>4.9000000000000004</v>
      </c>
      <c r="M5434">
        <v>3.8</v>
      </c>
      <c r="N5434" s="1" t="s">
        <v>27</v>
      </c>
      <c r="O5434">
        <v>73</v>
      </c>
      <c r="P5434">
        <v>42</v>
      </c>
      <c r="Q5434">
        <v>115</v>
      </c>
      <c r="R5434" t="str" cm="1">
        <f t="array" ref="R5434">_xlfn.IFS(Restaurant_Data[[#This Row],[Total Reservations]]&lt;=50, "Low", Restaurant_Data[[#This Row],[Total Reservations]]&lt;=100, "Medium", Restaurant_Data[[#This Row],[Total Reservations]]&lt;=200, "High")</f>
        <v>High</v>
      </c>
      <c r="S5434" s="4">
        <v>656550.54</v>
      </c>
      <c r="T5434" t="str" cm="1">
        <f t="array" ref="T5434">_xlfn.IFS(Restaurant_Data[[#This Row],[Revenue]]&lt;= 500000, "Low Income", Restaurant_Data[[#This Row],[Revenue]]&lt;=1000000, "Middle Income", Restaurant_Data[[#This Row],[Revenue]] &lt;= 2000000, "High Income")</f>
        <v>Middle Income</v>
      </c>
    </row>
    <row r="5435" spans="1:20" x14ac:dyDescent="0.35">
      <c r="A5435" s="1" t="s">
        <v>5462</v>
      </c>
      <c r="B5435" s="1" t="s">
        <v>19</v>
      </c>
      <c r="C5435" s="1" t="s">
        <v>26</v>
      </c>
      <c r="D5435">
        <v>4.4000000000000004</v>
      </c>
      <c r="E5435">
        <v>34</v>
      </c>
      <c r="F5435">
        <v>54.2</v>
      </c>
      <c r="G5435">
        <v>2561</v>
      </c>
      <c r="H5435">
        <v>34491</v>
      </c>
      <c r="I5435">
        <v>19</v>
      </c>
      <c r="J5435">
        <v>404</v>
      </c>
      <c r="K5435">
        <v>144.96</v>
      </c>
      <c r="L5435">
        <v>7.6</v>
      </c>
      <c r="M5435">
        <v>8.3000000000000007</v>
      </c>
      <c r="N5435" s="1" t="s">
        <v>27</v>
      </c>
      <c r="O5435">
        <v>11</v>
      </c>
      <c r="P5435">
        <v>6</v>
      </c>
      <c r="Q5435">
        <v>17</v>
      </c>
      <c r="R5435" t="str" cm="1">
        <f t="array" ref="R5435">_xlfn.IFS(Restaurant_Data[[#This Row],[Total Reservations]]&lt;=50, "Low", Restaurant_Data[[#This Row],[Total Reservations]]&lt;=100, "Medium", Restaurant_Data[[#This Row],[Total Reservations]]&lt;=200, "High")</f>
        <v>Low</v>
      </c>
      <c r="S5435" s="4">
        <v>437818.65</v>
      </c>
      <c r="T5435" t="str" cm="1">
        <f t="array" ref="T5435">_xlfn.IFS(Restaurant_Data[[#This Row],[Revenue]]&lt;= 500000, "Low Income", Restaurant_Data[[#This Row],[Revenue]]&lt;=1000000, "Middle Income", Restaurant_Data[[#This Row],[Revenue]] &lt;= 2000000, "High Income")</f>
        <v>Low Income</v>
      </c>
    </row>
    <row r="5436" spans="1:20" x14ac:dyDescent="0.35">
      <c r="A5436" s="1" t="s">
        <v>5463</v>
      </c>
      <c r="B5436" s="1" t="s">
        <v>34</v>
      </c>
      <c r="C5436" s="1" t="s">
        <v>37</v>
      </c>
      <c r="D5436">
        <v>4.4000000000000004</v>
      </c>
      <c r="E5436">
        <v>61</v>
      </c>
      <c r="F5436">
        <v>61.03</v>
      </c>
      <c r="G5436">
        <v>1416</v>
      </c>
      <c r="H5436">
        <v>18628</v>
      </c>
      <c r="I5436">
        <v>4</v>
      </c>
      <c r="J5436">
        <v>612</v>
      </c>
      <c r="K5436">
        <v>193.77</v>
      </c>
      <c r="L5436">
        <v>6.5</v>
      </c>
      <c r="M5436">
        <v>1.2</v>
      </c>
      <c r="N5436" s="1" t="s">
        <v>27</v>
      </c>
      <c r="O5436">
        <v>6</v>
      </c>
      <c r="P5436">
        <v>1</v>
      </c>
      <c r="Q5436">
        <v>7</v>
      </c>
      <c r="R5436" t="str" cm="1">
        <f t="array" ref="R5436">_xlfn.IFS(Restaurant_Data[[#This Row],[Total Reservations]]&lt;=50, "Low", Restaurant_Data[[#This Row],[Total Reservations]]&lt;=100, "Medium", Restaurant_Data[[#This Row],[Total Reservations]]&lt;=200, "High")</f>
        <v>Low</v>
      </c>
      <c r="S5436" s="4">
        <v>827856.38</v>
      </c>
      <c r="T5436" t="str" cm="1">
        <f t="array" ref="T5436">_xlfn.IFS(Restaurant_Data[[#This Row],[Revenue]]&lt;= 500000, "Low Income", Restaurant_Data[[#This Row],[Revenue]]&lt;=1000000, "Middle Income", Restaurant_Data[[#This Row],[Revenue]] &lt;= 2000000, "High Income")</f>
        <v>Middle Income</v>
      </c>
    </row>
    <row r="5437" spans="1:20" x14ac:dyDescent="0.35">
      <c r="A5437" s="1" t="s">
        <v>5464</v>
      </c>
      <c r="B5437" s="1" t="s">
        <v>34</v>
      </c>
      <c r="C5437" s="1" t="s">
        <v>24</v>
      </c>
      <c r="D5437">
        <v>4.9000000000000004</v>
      </c>
      <c r="E5437">
        <v>59</v>
      </c>
      <c r="F5437">
        <v>26.12</v>
      </c>
      <c r="G5437">
        <v>1934</v>
      </c>
      <c r="H5437">
        <v>26334</v>
      </c>
      <c r="I5437">
        <v>14</v>
      </c>
      <c r="J5437">
        <v>669</v>
      </c>
      <c r="K5437">
        <v>195.32</v>
      </c>
      <c r="L5437">
        <v>8.4</v>
      </c>
      <c r="M5437">
        <v>2.4</v>
      </c>
      <c r="N5437" s="1" t="s">
        <v>21</v>
      </c>
      <c r="O5437">
        <v>38</v>
      </c>
      <c r="P5437">
        <v>0</v>
      </c>
      <c r="Q5437">
        <v>38</v>
      </c>
      <c r="R5437" t="str" cm="1">
        <f t="array" ref="R5437">_xlfn.IFS(Restaurant_Data[[#This Row],[Total Reservations]]&lt;=50, "Low", Restaurant_Data[[#This Row],[Total Reservations]]&lt;=100, "Medium", Restaurant_Data[[#This Row],[Total Reservations]]&lt;=200, "High")</f>
        <v>Low</v>
      </c>
      <c r="S5437" s="4">
        <v>363444.78</v>
      </c>
      <c r="T5437" t="str" cm="1">
        <f t="array" ref="T5437">_xlfn.IFS(Restaurant_Data[[#This Row],[Revenue]]&lt;= 500000, "Low Income", Restaurant_Data[[#This Row],[Revenue]]&lt;=1000000, "Middle Income", Restaurant_Data[[#This Row],[Revenue]] &lt;= 2000000, "High Income")</f>
        <v>Low Income</v>
      </c>
    </row>
    <row r="5438" spans="1:20" x14ac:dyDescent="0.35">
      <c r="A5438" s="1" t="s">
        <v>5465</v>
      </c>
      <c r="B5438" s="1" t="s">
        <v>23</v>
      </c>
      <c r="C5438" s="1" t="s">
        <v>31</v>
      </c>
      <c r="D5438">
        <v>3.4</v>
      </c>
      <c r="E5438">
        <v>90</v>
      </c>
      <c r="F5438">
        <v>36.770000000000003</v>
      </c>
      <c r="G5438">
        <v>2279</v>
      </c>
      <c r="H5438">
        <v>28354</v>
      </c>
      <c r="I5438">
        <v>9</v>
      </c>
      <c r="J5438">
        <v>905</v>
      </c>
      <c r="K5438">
        <v>197.09</v>
      </c>
      <c r="L5438">
        <v>4.5999999999999996</v>
      </c>
      <c r="M5438">
        <v>2</v>
      </c>
      <c r="N5438" s="1" t="s">
        <v>21</v>
      </c>
      <c r="O5438">
        <v>47</v>
      </c>
      <c r="P5438">
        <v>18</v>
      </c>
      <c r="Q5438">
        <v>65</v>
      </c>
      <c r="R5438" t="str" cm="1">
        <f t="array" ref="R5438">_xlfn.IFS(Restaurant_Data[[#This Row],[Total Reservations]]&lt;=50, "Low", Restaurant_Data[[#This Row],[Total Reservations]]&lt;=100, "Medium", Restaurant_Data[[#This Row],[Total Reservations]]&lt;=200, "High")</f>
        <v>Medium</v>
      </c>
      <c r="S5438" s="4">
        <v>746072.95</v>
      </c>
      <c r="T5438" t="str" cm="1">
        <f t="array" ref="T5438">_xlfn.IFS(Restaurant_Data[[#This Row],[Revenue]]&lt;= 500000, "Low Income", Restaurant_Data[[#This Row],[Revenue]]&lt;=1000000, "Middle Income", Restaurant_Data[[#This Row],[Revenue]] &lt;= 2000000, "High Income")</f>
        <v>Middle Income</v>
      </c>
    </row>
    <row r="5439" spans="1:20" x14ac:dyDescent="0.35">
      <c r="A5439" s="1" t="s">
        <v>5466</v>
      </c>
      <c r="B5439" s="1" t="s">
        <v>23</v>
      </c>
      <c r="C5439" s="1" t="s">
        <v>31</v>
      </c>
      <c r="D5439">
        <v>4.0999999999999996</v>
      </c>
      <c r="E5439">
        <v>88</v>
      </c>
      <c r="F5439">
        <v>40.97</v>
      </c>
      <c r="G5439">
        <v>4702</v>
      </c>
      <c r="H5439">
        <v>55197</v>
      </c>
      <c r="I5439">
        <v>4</v>
      </c>
      <c r="J5439">
        <v>735</v>
      </c>
      <c r="K5439">
        <v>172.9</v>
      </c>
      <c r="L5439">
        <v>7.7</v>
      </c>
      <c r="M5439">
        <v>1.3</v>
      </c>
      <c r="N5439" s="1" t="s">
        <v>27</v>
      </c>
      <c r="O5439">
        <v>27</v>
      </c>
      <c r="P5439">
        <v>15</v>
      </c>
      <c r="Q5439">
        <v>42</v>
      </c>
      <c r="R5439" t="str" cm="1">
        <f t="array" ref="R5439">_xlfn.IFS(Restaurant_Data[[#This Row],[Total Reservations]]&lt;=50, "Low", Restaurant_Data[[#This Row],[Total Reservations]]&lt;=100, "Medium", Restaurant_Data[[#This Row],[Total Reservations]]&lt;=200, "High")</f>
        <v>Low</v>
      </c>
      <c r="S5439" s="4">
        <v>811077.43</v>
      </c>
      <c r="T5439" t="str" cm="1">
        <f t="array" ref="T5439">_xlfn.IFS(Restaurant_Data[[#This Row],[Revenue]]&lt;= 500000, "Low Income", Restaurant_Data[[#This Row],[Revenue]]&lt;=1000000, "Middle Income", Restaurant_Data[[#This Row],[Revenue]] &lt;= 2000000, "High Income")</f>
        <v>Middle Income</v>
      </c>
    </row>
    <row r="5440" spans="1:20" x14ac:dyDescent="0.35">
      <c r="A5440" s="1" t="s">
        <v>5467</v>
      </c>
      <c r="B5440" s="1" t="s">
        <v>23</v>
      </c>
      <c r="C5440" s="1" t="s">
        <v>20</v>
      </c>
      <c r="D5440">
        <v>4.2</v>
      </c>
      <c r="E5440">
        <v>82</v>
      </c>
      <c r="F5440">
        <v>65.38</v>
      </c>
      <c r="G5440">
        <v>8006</v>
      </c>
      <c r="H5440">
        <v>82274</v>
      </c>
      <c r="I5440">
        <v>6</v>
      </c>
      <c r="J5440">
        <v>850</v>
      </c>
      <c r="K5440">
        <v>172.03</v>
      </c>
      <c r="L5440">
        <v>8.1</v>
      </c>
      <c r="M5440">
        <v>8.3000000000000007</v>
      </c>
      <c r="N5440" s="1" t="s">
        <v>21</v>
      </c>
      <c r="O5440">
        <v>15</v>
      </c>
      <c r="P5440">
        <v>33</v>
      </c>
      <c r="Q5440">
        <v>48</v>
      </c>
      <c r="R5440" t="str" cm="1">
        <f t="array" ref="R5440">_xlfn.IFS(Restaurant_Data[[#This Row],[Total Reservations]]&lt;=50, "Low", Restaurant_Data[[#This Row],[Total Reservations]]&lt;=100, "Medium", Restaurant_Data[[#This Row],[Total Reservations]]&lt;=200, "High")</f>
        <v>Low</v>
      </c>
      <c r="S5440" s="4">
        <v>1209254.98</v>
      </c>
      <c r="T5440" t="str" cm="1">
        <f t="array" ref="T5440">_xlfn.IFS(Restaurant_Data[[#This Row],[Revenue]]&lt;= 500000, "Low Income", Restaurant_Data[[#This Row],[Revenue]]&lt;=1000000, "Middle Income", Restaurant_Data[[#This Row],[Revenue]] &lt;= 2000000, "High Income")</f>
        <v>High Income</v>
      </c>
    </row>
    <row r="5441" spans="1:20" x14ac:dyDescent="0.35">
      <c r="A5441" s="1" t="s">
        <v>5468</v>
      </c>
      <c r="B5441" s="1" t="s">
        <v>34</v>
      </c>
      <c r="C5441" s="1" t="s">
        <v>26</v>
      </c>
      <c r="D5441">
        <v>5</v>
      </c>
      <c r="E5441">
        <v>58</v>
      </c>
      <c r="F5441">
        <v>54.26</v>
      </c>
      <c r="G5441">
        <v>1418</v>
      </c>
      <c r="H5441">
        <v>18162</v>
      </c>
      <c r="I5441">
        <v>2</v>
      </c>
      <c r="J5441">
        <v>241</v>
      </c>
      <c r="K5441">
        <v>255.3</v>
      </c>
      <c r="L5441">
        <v>1.6</v>
      </c>
      <c r="M5441">
        <v>3.5</v>
      </c>
      <c r="N5441" s="1" t="s">
        <v>27</v>
      </c>
      <c r="O5441">
        <v>20</v>
      </c>
      <c r="P5441">
        <v>28</v>
      </c>
      <c r="Q5441">
        <v>48</v>
      </c>
      <c r="R5441" t="str" cm="1">
        <f t="array" ref="R5441">_xlfn.IFS(Restaurant_Data[[#This Row],[Total Reservations]]&lt;=50, "Low", Restaurant_Data[[#This Row],[Total Reservations]]&lt;=100, "Medium", Restaurant_Data[[#This Row],[Total Reservations]]&lt;=200, "High")</f>
        <v>Low</v>
      </c>
      <c r="S5441" s="4">
        <v>699882.1</v>
      </c>
      <c r="T5441" t="str" cm="1">
        <f t="array" ref="T5441">_xlfn.IFS(Restaurant_Data[[#This Row],[Revenue]]&lt;= 500000, "Low Income", Restaurant_Data[[#This Row],[Revenue]]&lt;=1000000, "Middle Income", Restaurant_Data[[#This Row],[Revenue]] &lt;= 2000000, "High Income")</f>
        <v>Middle Income</v>
      </c>
    </row>
    <row r="5442" spans="1:20" x14ac:dyDescent="0.35">
      <c r="A5442" s="1" t="s">
        <v>5469</v>
      </c>
      <c r="B5442" s="1" t="s">
        <v>23</v>
      </c>
      <c r="C5442" s="1" t="s">
        <v>42</v>
      </c>
      <c r="D5442">
        <v>3.4</v>
      </c>
      <c r="E5442">
        <v>80</v>
      </c>
      <c r="F5442">
        <v>37.590000000000003</v>
      </c>
      <c r="G5442">
        <v>4160</v>
      </c>
      <c r="H5442">
        <v>44174</v>
      </c>
      <c r="I5442">
        <v>1</v>
      </c>
      <c r="J5442">
        <v>459</v>
      </c>
      <c r="K5442">
        <v>166.89</v>
      </c>
      <c r="L5442">
        <v>4.4000000000000004</v>
      </c>
      <c r="M5442">
        <v>7.6</v>
      </c>
      <c r="N5442" s="1" t="s">
        <v>27</v>
      </c>
      <c r="O5442">
        <v>27</v>
      </c>
      <c r="P5442">
        <v>71</v>
      </c>
      <c r="Q5442">
        <v>98</v>
      </c>
      <c r="R5442" t="str" cm="1">
        <f t="array" ref="R5442">_xlfn.IFS(Restaurant_Data[[#This Row],[Total Reservations]]&lt;=50, "Low", Restaurant_Data[[#This Row],[Total Reservations]]&lt;=100, "Medium", Restaurant_Data[[#This Row],[Total Reservations]]&lt;=200, "High")</f>
        <v>Medium</v>
      </c>
      <c r="S5442" s="4">
        <v>678627.32</v>
      </c>
      <c r="T5442" t="str" cm="1">
        <f t="array" ref="T5442">_xlfn.IFS(Restaurant_Data[[#This Row],[Revenue]]&lt;= 500000, "Low Income", Restaurant_Data[[#This Row],[Revenue]]&lt;=1000000, "Middle Income", Restaurant_Data[[#This Row],[Revenue]] &lt;= 2000000, "High Income")</f>
        <v>Middle Income</v>
      </c>
    </row>
    <row r="5443" spans="1:20" x14ac:dyDescent="0.35">
      <c r="A5443" s="1" t="s">
        <v>5470</v>
      </c>
      <c r="B5443" s="1" t="s">
        <v>23</v>
      </c>
      <c r="C5443" s="1" t="s">
        <v>31</v>
      </c>
      <c r="D5443">
        <v>4</v>
      </c>
      <c r="E5443">
        <v>74</v>
      </c>
      <c r="F5443">
        <v>34.33</v>
      </c>
      <c r="G5443">
        <v>1808</v>
      </c>
      <c r="H5443">
        <v>25580</v>
      </c>
      <c r="I5443">
        <v>17</v>
      </c>
      <c r="J5443">
        <v>406</v>
      </c>
      <c r="K5443">
        <v>184.01</v>
      </c>
      <c r="L5443">
        <v>9</v>
      </c>
      <c r="M5443">
        <v>2.2999999999999998</v>
      </c>
      <c r="N5443" s="1" t="s">
        <v>27</v>
      </c>
      <c r="O5443">
        <v>43</v>
      </c>
      <c r="P5443">
        <v>10</v>
      </c>
      <c r="Q5443">
        <v>53</v>
      </c>
      <c r="R5443" t="str" cm="1">
        <f t="array" ref="R5443">_xlfn.IFS(Restaurant_Data[[#This Row],[Total Reservations]]&lt;=50, "Low", Restaurant_Data[[#This Row],[Total Reservations]]&lt;=100, "Medium", Restaurant_Data[[#This Row],[Total Reservations]]&lt;=200, "High")</f>
        <v>Medium</v>
      </c>
      <c r="S5443" s="4">
        <v>585624.47</v>
      </c>
      <c r="T5443" t="str" cm="1">
        <f t="array" ref="T5443">_xlfn.IFS(Restaurant_Data[[#This Row],[Revenue]]&lt;= 500000, "Low Income", Restaurant_Data[[#This Row],[Revenue]]&lt;=1000000, "Middle Income", Restaurant_Data[[#This Row],[Revenue]] &lt;= 2000000, "High Income")</f>
        <v>Middle Income</v>
      </c>
    </row>
    <row r="5444" spans="1:20" x14ac:dyDescent="0.35">
      <c r="A5444" s="1" t="s">
        <v>5471</v>
      </c>
      <c r="B5444" s="1" t="s">
        <v>19</v>
      </c>
      <c r="C5444" s="1" t="s">
        <v>37</v>
      </c>
      <c r="D5444">
        <v>3.7</v>
      </c>
      <c r="E5444">
        <v>42</v>
      </c>
      <c r="F5444">
        <v>59.1</v>
      </c>
      <c r="G5444">
        <v>2299</v>
      </c>
      <c r="H5444">
        <v>30608</v>
      </c>
      <c r="I5444">
        <v>4</v>
      </c>
      <c r="J5444">
        <v>728</v>
      </c>
      <c r="K5444">
        <v>297.06</v>
      </c>
      <c r="L5444">
        <v>7.3</v>
      </c>
      <c r="M5444">
        <v>4.7</v>
      </c>
      <c r="N5444" s="1" t="s">
        <v>27</v>
      </c>
      <c r="O5444">
        <v>17</v>
      </c>
      <c r="P5444">
        <v>9</v>
      </c>
      <c r="Q5444">
        <v>26</v>
      </c>
      <c r="R5444" t="str" cm="1">
        <f t="array" ref="R5444">_xlfn.IFS(Restaurant_Data[[#This Row],[Total Reservations]]&lt;=50, "Low", Restaurant_Data[[#This Row],[Total Reservations]]&lt;=100, "Medium", Restaurant_Data[[#This Row],[Total Reservations]]&lt;=200, "High")</f>
        <v>Low</v>
      </c>
      <c r="S5444" s="4">
        <v>561573.30000000005</v>
      </c>
      <c r="T5444" t="str" cm="1">
        <f t="array" ref="T5444">_xlfn.IFS(Restaurant_Data[[#This Row],[Revenue]]&lt;= 500000, "Low Income", Restaurant_Data[[#This Row],[Revenue]]&lt;=1000000, "Middle Income", Restaurant_Data[[#This Row],[Revenue]] &lt;= 2000000, "High Income")</f>
        <v>Middle Income</v>
      </c>
    </row>
    <row r="5445" spans="1:20" x14ac:dyDescent="0.35">
      <c r="A5445" s="1" t="s">
        <v>5472</v>
      </c>
      <c r="B5445" s="1" t="s">
        <v>23</v>
      </c>
      <c r="C5445" s="1" t="s">
        <v>20</v>
      </c>
      <c r="D5445">
        <v>4.0999999999999996</v>
      </c>
      <c r="E5445">
        <v>79</v>
      </c>
      <c r="F5445">
        <v>74.89</v>
      </c>
      <c r="G5445">
        <v>4087</v>
      </c>
      <c r="H5445">
        <v>43074</v>
      </c>
      <c r="I5445">
        <v>5</v>
      </c>
      <c r="J5445">
        <v>293</v>
      </c>
      <c r="K5445">
        <v>95.26</v>
      </c>
      <c r="L5445">
        <v>4.8</v>
      </c>
      <c r="M5445">
        <v>2</v>
      </c>
      <c r="N5445" s="1" t="s">
        <v>27</v>
      </c>
      <c r="O5445">
        <v>25</v>
      </c>
      <c r="P5445">
        <v>67</v>
      </c>
      <c r="Q5445">
        <v>92</v>
      </c>
      <c r="R5445" t="str" cm="1">
        <f t="array" ref="R5445">_xlfn.IFS(Restaurant_Data[[#This Row],[Total Reservations]]&lt;=50, "Low", Restaurant_Data[[#This Row],[Total Reservations]]&lt;=100, "Medium", Restaurant_Data[[#This Row],[Total Reservations]]&lt;=200, "High")</f>
        <v>Medium</v>
      </c>
      <c r="S5445" s="4">
        <v>1319831.97</v>
      </c>
      <c r="T5445" t="str" cm="1">
        <f t="array" ref="T5445">_xlfn.IFS(Restaurant_Data[[#This Row],[Revenue]]&lt;= 500000, "Low Income", Restaurant_Data[[#This Row],[Revenue]]&lt;=1000000, "Middle Income", Restaurant_Data[[#This Row],[Revenue]] &lt;= 2000000, "High Income")</f>
        <v>High Income</v>
      </c>
    </row>
    <row r="5446" spans="1:20" x14ac:dyDescent="0.35">
      <c r="A5446" s="1" t="s">
        <v>5473</v>
      </c>
      <c r="B5446" s="1" t="s">
        <v>23</v>
      </c>
      <c r="C5446" s="1" t="s">
        <v>31</v>
      </c>
      <c r="D5446">
        <v>3.5</v>
      </c>
      <c r="E5446">
        <v>87</v>
      </c>
      <c r="F5446">
        <v>35.549999999999997</v>
      </c>
      <c r="G5446">
        <v>5272</v>
      </c>
      <c r="H5446">
        <v>54157</v>
      </c>
      <c r="I5446">
        <v>18</v>
      </c>
      <c r="J5446">
        <v>816</v>
      </c>
      <c r="K5446">
        <v>231.61</v>
      </c>
      <c r="L5446">
        <v>2.6</v>
      </c>
      <c r="M5446">
        <v>1</v>
      </c>
      <c r="N5446" s="1" t="s">
        <v>27</v>
      </c>
      <c r="O5446">
        <v>48</v>
      </c>
      <c r="P5446">
        <v>50</v>
      </c>
      <c r="Q5446">
        <v>98</v>
      </c>
      <c r="R5446" t="str" cm="1">
        <f t="array" ref="R5446">_xlfn.IFS(Restaurant_Data[[#This Row],[Total Reservations]]&lt;=50, "Low", Restaurant_Data[[#This Row],[Total Reservations]]&lt;=100, "Medium", Restaurant_Data[[#This Row],[Total Reservations]]&lt;=200, "High")</f>
        <v>Medium</v>
      </c>
      <c r="S5446" s="4">
        <v>712865.9</v>
      </c>
      <c r="T5446" t="str" cm="1">
        <f t="array" ref="T5446">_xlfn.IFS(Restaurant_Data[[#This Row],[Revenue]]&lt;= 500000, "Low Income", Restaurant_Data[[#This Row],[Revenue]]&lt;=1000000, "Middle Income", Restaurant_Data[[#This Row],[Revenue]] &lt;= 2000000, "High Income")</f>
        <v>Middle Income</v>
      </c>
    </row>
    <row r="5447" spans="1:20" x14ac:dyDescent="0.35">
      <c r="A5447" s="1" t="s">
        <v>5474</v>
      </c>
      <c r="B5447" s="1" t="s">
        <v>34</v>
      </c>
      <c r="C5447" s="1" t="s">
        <v>31</v>
      </c>
      <c r="D5447">
        <v>3.1</v>
      </c>
      <c r="E5447">
        <v>64</v>
      </c>
      <c r="F5447">
        <v>34.92</v>
      </c>
      <c r="G5447">
        <v>1990</v>
      </c>
      <c r="H5447">
        <v>27905</v>
      </c>
      <c r="I5447">
        <v>13</v>
      </c>
      <c r="J5447">
        <v>107</v>
      </c>
      <c r="K5447">
        <v>168.3</v>
      </c>
      <c r="L5447">
        <v>1.9</v>
      </c>
      <c r="M5447">
        <v>6.5</v>
      </c>
      <c r="N5447" s="1" t="s">
        <v>27</v>
      </c>
      <c r="O5447">
        <v>43</v>
      </c>
      <c r="P5447">
        <v>33</v>
      </c>
      <c r="Q5447">
        <v>76</v>
      </c>
      <c r="R5447" t="str" cm="1">
        <f t="array" ref="R5447">_xlfn.IFS(Restaurant_Data[[#This Row],[Total Reservations]]&lt;=50, "Low", Restaurant_Data[[#This Row],[Total Reservations]]&lt;=100, "Medium", Restaurant_Data[[#This Row],[Total Reservations]]&lt;=200, "High")</f>
        <v>Medium</v>
      </c>
      <c r="S5447" s="4">
        <v>513886.89</v>
      </c>
      <c r="T5447" t="str" cm="1">
        <f t="array" ref="T5447">_xlfn.IFS(Restaurant_Data[[#This Row],[Revenue]]&lt;= 500000, "Low Income", Restaurant_Data[[#This Row],[Revenue]]&lt;=1000000, "Middle Income", Restaurant_Data[[#This Row],[Revenue]] &lt;= 2000000, "High Income")</f>
        <v>Middle Income</v>
      </c>
    </row>
    <row r="5448" spans="1:20" x14ac:dyDescent="0.35">
      <c r="A5448" s="1" t="s">
        <v>5475</v>
      </c>
      <c r="B5448" s="1" t="s">
        <v>34</v>
      </c>
      <c r="C5448" s="1" t="s">
        <v>20</v>
      </c>
      <c r="D5448">
        <v>4.0999999999999996</v>
      </c>
      <c r="E5448">
        <v>69</v>
      </c>
      <c r="F5448">
        <v>74</v>
      </c>
      <c r="G5448">
        <v>3432</v>
      </c>
      <c r="H5448">
        <v>34132</v>
      </c>
      <c r="I5448">
        <v>11</v>
      </c>
      <c r="J5448">
        <v>932</v>
      </c>
      <c r="K5448">
        <v>257.64</v>
      </c>
      <c r="L5448">
        <v>3.1</v>
      </c>
      <c r="M5448">
        <v>5.3</v>
      </c>
      <c r="N5448" s="1" t="s">
        <v>27</v>
      </c>
      <c r="O5448">
        <v>31</v>
      </c>
      <c r="P5448">
        <v>48</v>
      </c>
      <c r="Q5448">
        <v>79</v>
      </c>
      <c r="R5448" t="str" cm="1">
        <f t="array" ref="R5448">_xlfn.IFS(Restaurant_Data[[#This Row],[Total Reservations]]&lt;=50, "Low", Restaurant_Data[[#This Row],[Total Reservations]]&lt;=100, "Medium", Restaurant_Data[[#This Row],[Total Reservations]]&lt;=200, "High")</f>
        <v>Medium</v>
      </c>
      <c r="S5448" s="4">
        <v>1147978.6000000001</v>
      </c>
      <c r="T5448" t="str" cm="1">
        <f t="array" ref="T5448">_xlfn.IFS(Restaurant_Data[[#This Row],[Revenue]]&lt;= 500000, "Low Income", Restaurant_Data[[#This Row],[Revenue]]&lt;=1000000, "Middle Income", Restaurant_Data[[#This Row],[Revenue]] &lt;= 2000000, "High Income")</f>
        <v>High Income</v>
      </c>
    </row>
    <row r="5449" spans="1:20" x14ac:dyDescent="0.35">
      <c r="A5449" s="1" t="s">
        <v>5476</v>
      </c>
      <c r="B5449" s="1" t="s">
        <v>19</v>
      </c>
      <c r="C5449" s="1" t="s">
        <v>20</v>
      </c>
      <c r="D5449">
        <v>3.7</v>
      </c>
      <c r="E5449">
        <v>41</v>
      </c>
      <c r="F5449">
        <v>65.540000000000006</v>
      </c>
      <c r="G5449">
        <v>2517</v>
      </c>
      <c r="H5449">
        <v>24820</v>
      </c>
      <c r="I5449">
        <v>1</v>
      </c>
      <c r="J5449">
        <v>75</v>
      </c>
      <c r="K5449">
        <v>151.01</v>
      </c>
      <c r="L5449">
        <v>3.2</v>
      </c>
      <c r="M5449">
        <v>4.7</v>
      </c>
      <c r="N5449" s="1" t="s">
        <v>21</v>
      </c>
      <c r="O5449">
        <v>38</v>
      </c>
      <c r="P5449">
        <v>22</v>
      </c>
      <c r="Q5449">
        <v>60</v>
      </c>
      <c r="R5449" t="str" cm="1">
        <f t="array" ref="R5449">_xlfn.IFS(Restaurant_Data[[#This Row],[Total Reservations]]&lt;=50, "Low", Restaurant_Data[[#This Row],[Total Reservations]]&lt;=100, "Medium", Restaurant_Data[[#This Row],[Total Reservations]]&lt;=200, "High")</f>
        <v>Medium</v>
      </c>
      <c r="S5449" s="4">
        <v>602532.56000000006</v>
      </c>
      <c r="T5449" t="str" cm="1">
        <f t="array" ref="T5449">_xlfn.IFS(Restaurant_Data[[#This Row],[Revenue]]&lt;= 500000, "Low Income", Restaurant_Data[[#This Row],[Revenue]]&lt;=1000000, "Middle Income", Restaurant_Data[[#This Row],[Revenue]] &lt;= 2000000, "High Income")</f>
        <v>Middle Income</v>
      </c>
    </row>
    <row r="5450" spans="1:20" x14ac:dyDescent="0.35">
      <c r="A5450" s="1" t="s">
        <v>5477</v>
      </c>
      <c r="B5450" s="1" t="s">
        <v>23</v>
      </c>
      <c r="C5450" s="1" t="s">
        <v>24</v>
      </c>
      <c r="D5450">
        <v>3.4</v>
      </c>
      <c r="E5450">
        <v>73</v>
      </c>
      <c r="F5450">
        <v>25.95</v>
      </c>
      <c r="G5450">
        <v>4278</v>
      </c>
      <c r="H5450">
        <v>42615</v>
      </c>
      <c r="I5450">
        <v>12</v>
      </c>
      <c r="J5450">
        <v>535</v>
      </c>
      <c r="K5450">
        <v>125.75</v>
      </c>
      <c r="L5450">
        <v>4.3</v>
      </c>
      <c r="M5450">
        <v>1.7</v>
      </c>
      <c r="N5450" s="1" t="s">
        <v>27</v>
      </c>
      <c r="O5450">
        <v>41</v>
      </c>
      <c r="P5450">
        <v>1</v>
      </c>
      <c r="Q5450">
        <v>42</v>
      </c>
      <c r="R5450" t="str" cm="1">
        <f t="array" ref="R5450">_xlfn.IFS(Restaurant_Data[[#This Row],[Total Reservations]]&lt;=50, "Low", Restaurant_Data[[#This Row],[Total Reservations]]&lt;=100, "Medium", Restaurant_Data[[#This Row],[Total Reservations]]&lt;=200, "High")</f>
        <v>Low</v>
      </c>
      <c r="S5450" s="4">
        <v>440570.3</v>
      </c>
      <c r="T5450" t="str" cm="1">
        <f t="array" ref="T5450">_xlfn.IFS(Restaurant_Data[[#This Row],[Revenue]]&lt;= 500000, "Low Income", Restaurant_Data[[#This Row],[Revenue]]&lt;=1000000, "Middle Income", Restaurant_Data[[#This Row],[Revenue]] &lt;= 2000000, "High Income")</f>
        <v>Low Income</v>
      </c>
    </row>
    <row r="5451" spans="1:20" x14ac:dyDescent="0.35">
      <c r="A5451" s="1" t="s">
        <v>5478</v>
      </c>
      <c r="B5451" s="1" t="s">
        <v>19</v>
      </c>
      <c r="C5451" s="1" t="s">
        <v>31</v>
      </c>
      <c r="D5451">
        <v>3.6</v>
      </c>
      <c r="E5451">
        <v>34</v>
      </c>
      <c r="F5451">
        <v>30.24</v>
      </c>
      <c r="G5451">
        <v>1489</v>
      </c>
      <c r="H5451">
        <v>18055</v>
      </c>
      <c r="I5451">
        <v>13</v>
      </c>
      <c r="J5451">
        <v>166</v>
      </c>
      <c r="K5451">
        <v>101.95</v>
      </c>
      <c r="L5451">
        <v>2.6</v>
      </c>
      <c r="M5451">
        <v>6.3</v>
      </c>
      <c r="N5451" s="1" t="s">
        <v>21</v>
      </c>
      <c r="O5451">
        <v>9</v>
      </c>
      <c r="P5451">
        <v>32</v>
      </c>
      <c r="Q5451">
        <v>41</v>
      </c>
      <c r="R5451" t="str" cm="1">
        <f t="array" ref="R5451">_xlfn.IFS(Restaurant_Data[[#This Row],[Total Reservations]]&lt;=50, "Low", Restaurant_Data[[#This Row],[Total Reservations]]&lt;=100, "Medium", Restaurant_Data[[#This Row],[Total Reservations]]&lt;=200, "High")</f>
        <v>Low</v>
      </c>
      <c r="S5451" s="4">
        <v>247325.13</v>
      </c>
      <c r="T5451" t="str" cm="1">
        <f t="array" ref="T5451">_xlfn.IFS(Restaurant_Data[[#This Row],[Revenue]]&lt;= 500000, "Low Income", Restaurant_Data[[#This Row],[Revenue]]&lt;=1000000, "Middle Income", Restaurant_Data[[#This Row],[Revenue]] &lt;= 2000000, "High Income")</f>
        <v>Low Income</v>
      </c>
    </row>
    <row r="5452" spans="1:20" x14ac:dyDescent="0.35">
      <c r="A5452" s="1" t="s">
        <v>5479</v>
      </c>
      <c r="B5452" s="1" t="s">
        <v>34</v>
      </c>
      <c r="C5452" s="1" t="s">
        <v>42</v>
      </c>
      <c r="D5452">
        <v>3.1</v>
      </c>
      <c r="E5452">
        <v>57</v>
      </c>
      <c r="F5452">
        <v>42.57</v>
      </c>
      <c r="G5452">
        <v>2277</v>
      </c>
      <c r="H5452">
        <v>22408</v>
      </c>
      <c r="I5452">
        <v>4</v>
      </c>
      <c r="J5452">
        <v>291</v>
      </c>
      <c r="K5452">
        <v>268.06</v>
      </c>
      <c r="L5452">
        <v>2.2999999999999998</v>
      </c>
      <c r="M5452">
        <v>8</v>
      </c>
      <c r="N5452" s="1" t="s">
        <v>21</v>
      </c>
      <c r="O5452">
        <v>0</v>
      </c>
      <c r="P5452">
        <v>31</v>
      </c>
      <c r="Q5452">
        <v>31</v>
      </c>
      <c r="R5452" t="str" cm="1">
        <f t="array" ref="R5452">_xlfn.IFS(Restaurant_Data[[#This Row],[Total Reservations]]&lt;=50, "Low", Restaurant_Data[[#This Row],[Total Reservations]]&lt;=100, "Medium", Restaurant_Data[[#This Row],[Total Reservations]]&lt;=200, "High")</f>
        <v>Low</v>
      </c>
      <c r="S5452" s="4">
        <v>546988.88</v>
      </c>
      <c r="T5452" t="str" cm="1">
        <f t="array" ref="T5452">_xlfn.IFS(Restaurant_Data[[#This Row],[Revenue]]&lt;= 500000, "Low Income", Restaurant_Data[[#This Row],[Revenue]]&lt;=1000000, "Middle Income", Restaurant_Data[[#This Row],[Revenue]] &lt;= 2000000, "High Income")</f>
        <v>Middle Income</v>
      </c>
    </row>
    <row r="5453" spans="1:20" x14ac:dyDescent="0.35">
      <c r="A5453" s="1" t="s">
        <v>5480</v>
      </c>
      <c r="B5453" s="1" t="s">
        <v>19</v>
      </c>
      <c r="C5453" s="1" t="s">
        <v>37</v>
      </c>
      <c r="D5453">
        <v>4.9000000000000004</v>
      </c>
      <c r="E5453">
        <v>34</v>
      </c>
      <c r="F5453">
        <v>60.78</v>
      </c>
      <c r="G5453">
        <v>1866</v>
      </c>
      <c r="H5453">
        <v>26497</v>
      </c>
      <c r="I5453">
        <v>12</v>
      </c>
      <c r="J5453">
        <v>279</v>
      </c>
      <c r="K5453">
        <v>229.58</v>
      </c>
      <c r="L5453">
        <v>8.6</v>
      </c>
      <c r="M5453">
        <v>1.6</v>
      </c>
      <c r="N5453" s="1" t="s">
        <v>21</v>
      </c>
      <c r="O5453">
        <v>27</v>
      </c>
      <c r="P5453">
        <v>19</v>
      </c>
      <c r="Q5453">
        <v>46</v>
      </c>
      <c r="R5453" t="str" cm="1">
        <f t="array" ref="R5453">_xlfn.IFS(Restaurant_Data[[#This Row],[Total Reservations]]&lt;=50, "Low", Restaurant_Data[[#This Row],[Total Reservations]]&lt;=100, "Medium", Restaurant_Data[[#This Row],[Total Reservations]]&lt;=200, "High")</f>
        <v>Low</v>
      </c>
      <c r="S5453" s="4">
        <v>477145.61</v>
      </c>
      <c r="T5453" t="str" cm="1">
        <f t="array" ref="T5453">_xlfn.IFS(Restaurant_Data[[#This Row],[Revenue]]&lt;= 500000, "Low Income", Restaurant_Data[[#This Row],[Revenue]]&lt;=1000000, "Middle Income", Restaurant_Data[[#This Row],[Revenue]] &lt;= 2000000, "High Income")</f>
        <v>Low Income</v>
      </c>
    </row>
    <row r="5454" spans="1:20" x14ac:dyDescent="0.35">
      <c r="A5454" s="1" t="s">
        <v>5481</v>
      </c>
      <c r="B5454" s="1" t="s">
        <v>34</v>
      </c>
      <c r="C5454" s="1" t="s">
        <v>26</v>
      </c>
      <c r="D5454">
        <v>4.2</v>
      </c>
      <c r="E5454">
        <v>50</v>
      </c>
      <c r="F5454">
        <v>54.64</v>
      </c>
      <c r="G5454">
        <v>2710</v>
      </c>
      <c r="H5454">
        <v>28468</v>
      </c>
      <c r="I5454">
        <v>6</v>
      </c>
      <c r="J5454">
        <v>892</v>
      </c>
      <c r="K5454">
        <v>69.23</v>
      </c>
      <c r="L5454">
        <v>3.2</v>
      </c>
      <c r="M5454">
        <v>4.7</v>
      </c>
      <c r="N5454" s="1" t="s">
        <v>27</v>
      </c>
      <c r="O5454">
        <v>48</v>
      </c>
      <c r="P5454">
        <v>12</v>
      </c>
      <c r="Q5454">
        <v>60</v>
      </c>
      <c r="R5454" t="str" cm="1">
        <f t="array" ref="R5454">_xlfn.IFS(Restaurant_Data[[#This Row],[Total Reservations]]&lt;=50, "Low", Restaurant_Data[[#This Row],[Total Reservations]]&lt;=100, "Medium", Restaurant_Data[[#This Row],[Total Reservations]]&lt;=200, "High")</f>
        <v>Medium</v>
      </c>
      <c r="S5454" s="4">
        <v>618808.80000000005</v>
      </c>
      <c r="T5454" t="str" cm="1">
        <f t="array" ref="T5454">_xlfn.IFS(Restaurant_Data[[#This Row],[Revenue]]&lt;= 500000, "Low Income", Restaurant_Data[[#This Row],[Revenue]]&lt;=1000000, "Middle Income", Restaurant_Data[[#This Row],[Revenue]] &lt;= 2000000, "High Income")</f>
        <v>Middle Income</v>
      </c>
    </row>
    <row r="5455" spans="1:20" x14ac:dyDescent="0.35">
      <c r="A5455" s="1" t="s">
        <v>5482</v>
      </c>
      <c r="B5455" s="1" t="s">
        <v>19</v>
      </c>
      <c r="C5455" s="1" t="s">
        <v>26</v>
      </c>
      <c r="D5455">
        <v>4.5999999999999996</v>
      </c>
      <c r="E5455">
        <v>47</v>
      </c>
      <c r="F5455">
        <v>50.48</v>
      </c>
      <c r="G5455">
        <v>4465</v>
      </c>
      <c r="H5455">
        <v>46450</v>
      </c>
      <c r="I5455">
        <v>13</v>
      </c>
      <c r="J5455">
        <v>814</v>
      </c>
      <c r="K5455">
        <v>228.37</v>
      </c>
      <c r="L5455">
        <v>6.1</v>
      </c>
      <c r="M5455">
        <v>3.8</v>
      </c>
      <c r="N5455" s="1" t="s">
        <v>27</v>
      </c>
      <c r="O5455">
        <v>0</v>
      </c>
      <c r="P5455">
        <v>2</v>
      </c>
      <c r="Q5455">
        <v>2</v>
      </c>
      <c r="R5455" t="str" cm="1">
        <f t="array" ref="R5455">_xlfn.IFS(Restaurant_Data[[#This Row],[Total Reservations]]&lt;=50, "Low", Restaurant_Data[[#This Row],[Total Reservations]]&lt;=100, "Medium", Restaurant_Data[[#This Row],[Total Reservations]]&lt;=200, "High")</f>
        <v>Low</v>
      </c>
      <c r="S5455" s="4">
        <v>548289.6</v>
      </c>
      <c r="T5455" t="str" cm="1">
        <f t="array" ref="T5455">_xlfn.IFS(Restaurant_Data[[#This Row],[Revenue]]&lt;= 500000, "Low Income", Restaurant_Data[[#This Row],[Revenue]]&lt;=1000000, "Middle Income", Restaurant_Data[[#This Row],[Revenue]] &lt;= 2000000, "High Income")</f>
        <v>Middle Income</v>
      </c>
    </row>
    <row r="5456" spans="1:20" x14ac:dyDescent="0.35">
      <c r="A5456" s="1" t="s">
        <v>5483</v>
      </c>
      <c r="B5456" s="1" t="s">
        <v>19</v>
      </c>
      <c r="C5456" s="1" t="s">
        <v>42</v>
      </c>
      <c r="D5456">
        <v>3.8</v>
      </c>
      <c r="E5456">
        <v>48</v>
      </c>
      <c r="F5456">
        <v>37.44</v>
      </c>
      <c r="G5456">
        <v>3469</v>
      </c>
      <c r="H5456">
        <v>35160</v>
      </c>
      <c r="I5456">
        <v>14</v>
      </c>
      <c r="J5456">
        <v>142</v>
      </c>
      <c r="K5456">
        <v>58.75</v>
      </c>
      <c r="L5456">
        <v>2.8</v>
      </c>
      <c r="M5456">
        <v>9</v>
      </c>
      <c r="N5456" s="1" t="s">
        <v>27</v>
      </c>
      <c r="O5456">
        <v>35</v>
      </c>
      <c r="P5456">
        <v>28</v>
      </c>
      <c r="Q5456">
        <v>63</v>
      </c>
      <c r="R5456" t="str" cm="1">
        <f t="array" ref="R5456">_xlfn.IFS(Restaurant_Data[[#This Row],[Total Reservations]]&lt;=50, "Low", Restaurant_Data[[#This Row],[Total Reservations]]&lt;=100, "Medium", Restaurant_Data[[#This Row],[Total Reservations]]&lt;=200, "High")</f>
        <v>Medium</v>
      </c>
      <c r="S5456" s="4">
        <v>423073.5</v>
      </c>
      <c r="T5456" t="str" cm="1">
        <f t="array" ref="T5456">_xlfn.IFS(Restaurant_Data[[#This Row],[Revenue]]&lt;= 500000, "Low Income", Restaurant_Data[[#This Row],[Revenue]]&lt;=1000000, "Middle Income", Restaurant_Data[[#This Row],[Revenue]] &lt;= 2000000, "High Income")</f>
        <v>Low Income</v>
      </c>
    </row>
    <row r="5457" spans="1:20" x14ac:dyDescent="0.35">
      <c r="A5457" s="1" t="s">
        <v>5484</v>
      </c>
      <c r="B5457" s="1" t="s">
        <v>23</v>
      </c>
      <c r="C5457" s="1" t="s">
        <v>20</v>
      </c>
      <c r="D5457">
        <v>4.8</v>
      </c>
      <c r="E5457">
        <v>88</v>
      </c>
      <c r="F5457">
        <v>73.86</v>
      </c>
      <c r="G5457">
        <v>6163</v>
      </c>
      <c r="H5457">
        <v>64794</v>
      </c>
      <c r="I5457">
        <v>12</v>
      </c>
      <c r="J5457">
        <v>270</v>
      </c>
      <c r="K5457">
        <v>95.41</v>
      </c>
      <c r="L5457">
        <v>5.4</v>
      </c>
      <c r="M5457">
        <v>3.4</v>
      </c>
      <c r="N5457" s="1" t="s">
        <v>21</v>
      </c>
      <c r="O5457">
        <v>22</v>
      </c>
      <c r="P5457">
        <v>17</v>
      </c>
      <c r="Q5457">
        <v>39</v>
      </c>
      <c r="R5457" t="str" cm="1">
        <f t="array" ref="R5457">_xlfn.IFS(Restaurant_Data[[#This Row],[Total Reservations]]&lt;=50, "Low", Restaurant_Data[[#This Row],[Total Reservations]]&lt;=100, "Medium", Restaurant_Data[[#This Row],[Total Reservations]]&lt;=200, "High")</f>
        <v>Low</v>
      </c>
      <c r="S5457" s="4">
        <v>1455734.66</v>
      </c>
      <c r="T5457" t="str" cm="1">
        <f t="array" ref="T5457">_xlfn.IFS(Restaurant_Data[[#This Row],[Revenue]]&lt;= 500000, "Low Income", Restaurant_Data[[#This Row],[Revenue]]&lt;=1000000, "Middle Income", Restaurant_Data[[#This Row],[Revenue]] &lt;= 2000000, "High Income")</f>
        <v>High Income</v>
      </c>
    </row>
    <row r="5458" spans="1:20" x14ac:dyDescent="0.35">
      <c r="A5458" s="1" t="s">
        <v>5485</v>
      </c>
      <c r="B5458" s="1" t="s">
        <v>19</v>
      </c>
      <c r="C5458" s="1" t="s">
        <v>20</v>
      </c>
      <c r="D5458">
        <v>4</v>
      </c>
      <c r="E5458">
        <v>39</v>
      </c>
      <c r="F5458">
        <v>68.239999999999995</v>
      </c>
      <c r="G5458">
        <v>2734</v>
      </c>
      <c r="H5458">
        <v>28455</v>
      </c>
      <c r="I5458">
        <v>2</v>
      </c>
      <c r="J5458">
        <v>756</v>
      </c>
      <c r="K5458">
        <v>198.2</v>
      </c>
      <c r="L5458">
        <v>3.5</v>
      </c>
      <c r="M5458">
        <v>9.5</v>
      </c>
      <c r="N5458" s="1" t="s">
        <v>21</v>
      </c>
      <c r="O5458">
        <v>13</v>
      </c>
      <c r="P5458">
        <v>5</v>
      </c>
      <c r="Q5458">
        <v>18</v>
      </c>
      <c r="R5458" t="str" cm="1">
        <f t="array" ref="R5458">_xlfn.IFS(Restaurant_Data[[#This Row],[Total Reservations]]&lt;=50, "Low", Restaurant_Data[[#This Row],[Total Reservations]]&lt;=100, "Medium", Restaurant_Data[[#This Row],[Total Reservations]]&lt;=200, "High")</f>
        <v>Low</v>
      </c>
      <c r="S5458" s="4">
        <v>599601.91</v>
      </c>
      <c r="T5458" t="str" cm="1">
        <f t="array" ref="T5458">_xlfn.IFS(Restaurant_Data[[#This Row],[Revenue]]&lt;= 500000, "Low Income", Restaurant_Data[[#This Row],[Revenue]]&lt;=1000000, "Middle Income", Restaurant_Data[[#This Row],[Revenue]] &lt;= 2000000, "High Income")</f>
        <v>Middle Income</v>
      </c>
    </row>
    <row r="5459" spans="1:20" x14ac:dyDescent="0.35">
      <c r="A5459" s="1" t="s">
        <v>5486</v>
      </c>
      <c r="B5459" s="1" t="s">
        <v>23</v>
      </c>
      <c r="C5459" s="1" t="s">
        <v>20</v>
      </c>
      <c r="D5459">
        <v>4.0999999999999996</v>
      </c>
      <c r="E5459">
        <v>78</v>
      </c>
      <c r="F5459">
        <v>75.290000000000006</v>
      </c>
      <c r="G5459">
        <v>2105</v>
      </c>
      <c r="H5459">
        <v>28566</v>
      </c>
      <c r="I5459">
        <v>12</v>
      </c>
      <c r="J5459">
        <v>762</v>
      </c>
      <c r="K5459">
        <v>165.88</v>
      </c>
      <c r="L5459">
        <v>1.8</v>
      </c>
      <c r="M5459">
        <v>8.5</v>
      </c>
      <c r="N5459" s="1" t="s">
        <v>21</v>
      </c>
      <c r="O5459">
        <v>71</v>
      </c>
      <c r="P5459">
        <v>13</v>
      </c>
      <c r="Q5459">
        <v>84</v>
      </c>
      <c r="R5459" t="str" cm="1">
        <f t="array" ref="R5459">_xlfn.IFS(Restaurant_Data[[#This Row],[Total Reservations]]&lt;=50, "Low", Restaurant_Data[[#This Row],[Total Reservations]]&lt;=100, "Medium", Restaurant_Data[[#This Row],[Total Reservations]]&lt;=200, "High")</f>
        <v>Medium</v>
      </c>
      <c r="S5459" s="4">
        <v>1315687.94</v>
      </c>
      <c r="T5459" t="str" cm="1">
        <f t="array" ref="T5459">_xlfn.IFS(Restaurant_Data[[#This Row],[Revenue]]&lt;= 500000, "Low Income", Restaurant_Data[[#This Row],[Revenue]]&lt;=1000000, "Middle Income", Restaurant_Data[[#This Row],[Revenue]] &lt;= 2000000, "High Income")</f>
        <v>High Income</v>
      </c>
    </row>
    <row r="5460" spans="1:20" x14ac:dyDescent="0.35">
      <c r="A5460" s="1" t="s">
        <v>5487</v>
      </c>
      <c r="B5460" s="1" t="s">
        <v>23</v>
      </c>
      <c r="C5460" s="1" t="s">
        <v>31</v>
      </c>
      <c r="D5460">
        <v>4</v>
      </c>
      <c r="E5460">
        <v>70</v>
      </c>
      <c r="F5460">
        <v>32.75</v>
      </c>
      <c r="G5460">
        <v>6398</v>
      </c>
      <c r="H5460">
        <v>63826</v>
      </c>
      <c r="I5460">
        <v>6</v>
      </c>
      <c r="J5460">
        <v>276</v>
      </c>
      <c r="K5460">
        <v>260.12</v>
      </c>
      <c r="L5460">
        <v>9.8000000000000007</v>
      </c>
      <c r="M5460">
        <v>1.9</v>
      </c>
      <c r="N5460" s="1" t="s">
        <v>21</v>
      </c>
      <c r="O5460">
        <v>35</v>
      </c>
      <c r="P5460">
        <v>67</v>
      </c>
      <c r="Q5460">
        <v>102</v>
      </c>
      <c r="R5460" t="str" cm="1">
        <f t="array" ref="R5460">_xlfn.IFS(Restaurant_Data[[#This Row],[Total Reservations]]&lt;=50, "Low", Restaurant_Data[[#This Row],[Total Reservations]]&lt;=100, "Medium", Restaurant_Data[[#This Row],[Total Reservations]]&lt;=200, "High")</f>
        <v>High</v>
      </c>
      <c r="S5460" s="4">
        <v>530588.30000000005</v>
      </c>
      <c r="T5460" t="str" cm="1">
        <f t="array" ref="T5460">_xlfn.IFS(Restaurant_Data[[#This Row],[Revenue]]&lt;= 500000, "Low Income", Restaurant_Data[[#This Row],[Revenue]]&lt;=1000000, "Middle Income", Restaurant_Data[[#This Row],[Revenue]] &lt;= 2000000, "High Income")</f>
        <v>Middle Income</v>
      </c>
    </row>
    <row r="5461" spans="1:20" x14ac:dyDescent="0.35">
      <c r="A5461" s="1" t="s">
        <v>5488</v>
      </c>
      <c r="B5461" s="1" t="s">
        <v>23</v>
      </c>
      <c r="C5461" s="1" t="s">
        <v>20</v>
      </c>
      <c r="D5461">
        <v>4.5</v>
      </c>
      <c r="E5461">
        <v>89</v>
      </c>
      <c r="F5461">
        <v>66.84</v>
      </c>
      <c r="G5461">
        <v>8563</v>
      </c>
      <c r="H5461">
        <v>91831</v>
      </c>
      <c r="I5461">
        <v>4</v>
      </c>
      <c r="J5461">
        <v>618</v>
      </c>
      <c r="K5461">
        <v>201.97</v>
      </c>
      <c r="L5461">
        <v>5.0999999999999996</v>
      </c>
      <c r="M5461">
        <v>5.3</v>
      </c>
      <c r="N5461" s="1" t="s">
        <v>27</v>
      </c>
      <c r="O5461">
        <v>59</v>
      </c>
      <c r="P5461">
        <v>75</v>
      </c>
      <c r="Q5461">
        <v>134</v>
      </c>
      <c r="R5461" t="str" cm="1">
        <f t="array" ref="R5461">_xlfn.IFS(Restaurant_Data[[#This Row],[Total Reservations]]&lt;=50, "Low", Restaurant_Data[[#This Row],[Total Reservations]]&lt;=100, "Medium", Restaurant_Data[[#This Row],[Total Reservations]]&lt;=200, "High")</f>
        <v>High</v>
      </c>
      <c r="S5461" s="4">
        <v>1339607.05</v>
      </c>
      <c r="T5461" t="str" cm="1">
        <f t="array" ref="T5461">_xlfn.IFS(Restaurant_Data[[#This Row],[Revenue]]&lt;= 500000, "Low Income", Restaurant_Data[[#This Row],[Revenue]]&lt;=1000000, "Middle Income", Restaurant_Data[[#This Row],[Revenue]] &lt;= 2000000, "High Income")</f>
        <v>High Income</v>
      </c>
    </row>
    <row r="5462" spans="1:20" x14ac:dyDescent="0.35">
      <c r="A5462" s="1" t="s">
        <v>5489</v>
      </c>
      <c r="B5462" s="1" t="s">
        <v>23</v>
      </c>
      <c r="C5462" s="1" t="s">
        <v>20</v>
      </c>
      <c r="D5462">
        <v>4.0999999999999996</v>
      </c>
      <c r="E5462">
        <v>72</v>
      </c>
      <c r="F5462">
        <v>70.430000000000007</v>
      </c>
      <c r="G5462">
        <v>2278</v>
      </c>
      <c r="H5462">
        <v>27315</v>
      </c>
      <c r="I5462">
        <v>1</v>
      </c>
      <c r="J5462">
        <v>631</v>
      </c>
      <c r="K5462">
        <v>291.24</v>
      </c>
      <c r="L5462">
        <v>4.5</v>
      </c>
      <c r="M5462">
        <v>6.8</v>
      </c>
      <c r="N5462" s="1" t="s">
        <v>27</v>
      </c>
      <c r="O5462">
        <v>63</v>
      </c>
      <c r="P5462">
        <v>60</v>
      </c>
      <c r="Q5462">
        <v>123</v>
      </c>
      <c r="R5462" t="str" cm="1">
        <f t="array" ref="R5462">_xlfn.IFS(Restaurant_Data[[#This Row],[Total Reservations]]&lt;=50, "Low", Restaurant_Data[[#This Row],[Total Reservations]]&lt;=100, "Medium", Restaurant_Data[[#This Row],[Total Reservations]]&lt;=200, "High")</f>
        <v>High</v>
      </c>
      <c r="S5462" s="4">
        <v>1131897.8799999999</v>
      </c>
      <c r="T5462" t="str" cm="1">
        <f t="array" ref="T5462">_xlfn.IFS(Restaurant_Data[[#This Row],[Revenue]]&lt;= 500000, "Low Income", Restaurant_Data[[#This Row],[Revenue]]&lt;=1000000, "Middle Income", Restaurant_Data[[#This Row],[Revenue]] &lt;= 2000000, "High Income")</f>
        <v>High Income</v>
      </c>
    </row>
    <row r="5463" spans="1:20" x14ac:dyDescent="0.35">
      <c r="A5463" s="1" t="s">
        <v>5490</v>
      </c>
      <c r="B5463" s="1" t="s">
        <v>19</v>
      </c>
      <c r="C5463" s="1" t="s">
        <v>31</v>
      </c>
      <c r="D5463">
        <v>3.5</v>
      </c>
      <c r="E5463">
        <v>42</v>
      </c>
      <c r="F5463">
        <v>30.56</v>
      </c>
      <c r="G5463">
        <v>1348</v>
      </c>
      <c r="H5463">
        <v>16049</v>
      </c>
      <c r="I5463">
        <v>8</v>
      </c>
      <c r="J5463">
        <v>809</v>
      </c>
      <c r="K5463">
        <v>263.8</v>
      </c>
      <c r="L5463">
        <v>2.8</v>
      </c>
      <c r="M5463">
        <v>6.3</v>
      </c>
      <c r="N5463" s="1" t="s">
        <v>21</v>
      </c>
      <c r="O5463">
        <v>6</v>
      </c>
      <c r="P5463">
        <v>37</v>
      </c>
      <c r="Q5463">
        <v>43</v>
      </c>
      <c r="R5463" t="str" cm="1">
        <f t="array" ref="R5463">_xlfn.IFS(Restaurant_Data[[#This Row],[Total Reservations]]&lt;=50, "Low", Restaurant_Data[[#This Row],[Total Reservations]]&lt;=100, "Medium", Restaurant_Data[[#This Row],[Total Reservations]]&lt;=200, "High")</f>
        <v>Low</v>
      </c>
      <c r="S5463" s="4">
        <v>299397.40999999997</v>
      </c>
      <c r="T5463" t="str" cm="1">
        <f t="array" ref="T5463">_xlfn.IFS(Restaurant_Data[[#This Row],[Revenue]]&lt;= 500000, "Low Income", Restaurant_Data[[#This Row],[Revenue]]&lt;=1000000, "Middle Income", Restaurant_Data[[#This Row],[Revenue]] &lt;= 2000000, "High Income")</f>
        <v>Low Income</v>
      </c>
    </row>
    <row r="5464" spans="1:20" x14ac:dyDescent="0.35">
      <c r="A5464" s="1" t="s">
        <v>5491</v>
      </c>
      <c r="B5464" s="1" t="s">
        <v>34</v>
      </c>
      <c r="C5464" s="1" t="s">
        <v>31</v>
      </c>
      <c r="D5464">
        <v>3.3</v>
      </c>
      <c r="E5464">
        <v>55</v>
      </c>
      <c r="F5464">
        <v>30.4</v>
      </c>
      <c r="G5464">
        <v>2087</v>
      </c>
      <c r="H5464">
        <v>22126</v>
      </c>
      <c r="I5464">
        <v>8</v>
      </c>
      <c r="J5464">
        <v>634</v>
      </c>
      <c r="K5464">
        <v>135.05000000000001</v>
      </c>
      <c r="L5464">
        <v>5.5</v>
      </c>
      <c r="M5464">
        <v>7.1</v>
      </c>
      <c r="N5464" s="1" t="s">
        <v>27</v>
      </c>
      <c r="O5464">
        <v>53</v>
      </c>
      <c r="P5464">
        <v>51</v>
      </c>
      <c r="Q5464">
        <v>104</v>
      </c>
      <c r="R5464" t="str" cm="1">
        <f t="array" ref="R5464">_xlfn.IFS(Restaurant_Data[[#This Row],[Total Reservations]]&lt;=50, "Low", Restaurant_Data[[#This Row],[Total Reservations]]&lt;=100, "Medium", Restaurant_Data[[#This Row],[Total Reservations]]&lt;=200, "High")</f>
        <v>High</v>
      </c>
      <c r="S5464" s="4">
        <v>389134.4</v>
      </c>
      <c r="T5464" t="str" cm="1">
        <f t="array" ref="T5464">_xlfn.IFS(Restaurant_Data[[#This Row],[Revenue]]&lt;= 500000, "Low Income", Restaurant_Data[[#This Row],[Revenue]]&lt;=1000000, "Middle Income", Restaurant_Data[[#This Row],[Revenue]] &lt;= 2000000, "High Income")</f>
        <v>Low Income</v>
      </c>
    </row>
    <row r="5465" spans="1:20" x14ac:dyDescent="0.35">
      <c r="A5465" s="1" t="s">
        <v>5492</v>
      </c>
      <c r="B5465" s="1" t="s">
        <v>34</v>
      </c>
      <c r="C5465" s="1" t="s">
        <v>42</v>
      </c>
      <c r="D5465">
        <v>4.2</v>
      </c>
      <c r="E5465">
        <v>55</v>
      </c>
      <c r="F5465">
        <v>40.46</v>
      </c>
      <c r="G5465">
        <v>2859</v>
      </c>
      <c r="H5465">
        <v>32177</v>
      </c>
      <c r="I5465">
        <v>12</v>
      </c>
      <c r="J5465">
        <v>816</v>
      </c>
      <c r="K5465">
        <v>258.54000000000002</v>
      </c>
      <c r="L5465">
        <v>6.7</v>
      </c>
      <c r="M5465">
        <v>4.8</v>
      </c>
      <c r="N5465" s="1" t="s">
        <v>21</v>
      </c>
      <c r="O5465">
        <v>9</v>
      </c>
      <c r="P5465">
        <v>27</v>
      </c>
      <c r="Q5465">
        <v>36</v>
      </c>
      <c r="R5465" t="str" cm="1">
        <f t="array" ref="R5465">_xlfn.IFS(Restaurant_Data[[#This Row],[Total Reservations]]&lt;=50, "Low", Restaurant_Data[[#This Row],[Total Reservations]]&lt;=100, "Medium", Restaurant_Data[[#This Row],[Total Reservations]]&lt;=200, "High")</f>
        <v>Low</v>
      </c>
      <c r="S5465" s="4">
        <v>514076.61</v>
      </c>
      <c r="T5465" t="str" cm="1">
        <f t="array" ref="T5465">_xlfn.IFS(Restaurant_Data[[#This Row],[Revenue]]&lt;= 500000, "Low Income", Restaurant_Data[[#This Row],[Revenue]]&lt;=1000000, "Middle Income", Restaurant_Data[[#This Row],[Revenue]] &lt;= 2000000, "High Income")</f>
        <v>Middle Income</v>
      </c>
    </row>
    <row r="5466" spans="1:20" x14ac:dyDescent="0.35">
      <c r="A5466" s="1" t="s">
        <v>5493</v>
      </c>
      <c r="B5466" s="1" t="s">
        <v>34</v>
      </c>
      <c r="C5466" s="1" t="s">
        <v>24</v>
      </c>
      <c r="D5466">
        <v>4</v>
      </c>
      <c r="E5466">
        <v>67</v>
      </c>
      <c r="F5466">
        <v>27.37</v>
      </c>
      <c r="G5466">
        <v>3390</v>
      </c>
      <c r="H5466">
        <v>40547</v>
      </c>
      <c r="I5466">
        <v>4</v>
      </c>
      <c r="J5466">
        <v>825</v>
      </c>
      <c r="K5466">
        <v>267.48</v>
      </c>
      <c r="L5466">
        <v>3.7</v>
      </c>
      <c r="M5466">
        <v>9.1</v>
      </c>
      <c r="N5466" s="1" t="s">
        <v>21</v>
      </c>
      <c r="O5466">
        <v>16</v>
      </c>
      <c r="P5466">
        <v>40</v>
      </c>
      <c r="Q5466">
        <v>56</v>
      </c>
      <c r="R5466" t="str" cm="1">
        <f t="array" ref="R5466">_xlfn.IFS(Restaurant_Data[[#This Row],[Total Reservations]]&lt;=50, "Low", Restaurant_Data[[#This Row],[Total Reservations]]&lt;=100, "Medium", Restaurant_Data[[#This Row],[Total Reservations]]&lt;=200, "High")</f>
        <v>Medium</v>
      </c>
      <c r="S5466" s="4">
        <v>422295.08</v>
      </c>
      <c r="T5466" t="str" cm="1">
        <f t="array" ref="T5466">_xlfn.IFS(Restaurant_Data[[#This Row],[Revenue]]&lt;= 500000, "Low Income", Restaurant_Data[[#This Row],[Revenue]]&lt;=1000000, "Middle Income", Restaurant_Data[[#This Row],[Revenue]] &lt;= 2000000, "High Income")</f>
        <v>Low Income</v>
      </c>
    </row>
    <row r="5467" spans="1:20" x14ac:dyDescent="0.35">
      <c r="A5467" s="1" t="s">
        <v>5494</v>
      </c>
      <c r="B5467" s="1" t="s">
        <v>19</v>
      </c>
      <c r="C5467" s="1" t="s">
        <v>31</v>
      </c>
      <c r="D5467">
        <v>3.2</v>
      </c>
      <c r="E5467">
        <v>34</v>
      </c>
      <c r="F5467">
        <v>30.1</v>
      </c>
      <c r="G5467">
        <v>2832</v>
      </c>
      <c r="H5467">
        <v>33431</v>
      </c>
      <c r="I5467">
        <v>16</v>
      </c>
      <c r="J5467">
        <v>652</v>
      </c>
      <c r="K5467">
        <v>292.43</v>
      </c>
      <c r="L5467">
        <v>5.3</v>
      </c>
      <c r="M5467">
        <v>3.4</v>
      </c>
      <c r="N5467" s="1" t="s">
        <v>21</v>
      </c>
      <c r="O5467">
        <v>20</v>
      </c>
      <c r="P5467">
        <v>5</v>
      </c>
      <c r="Q5467">
        <v>25</v>
      </c>
      <c r="R5467" t="str" cm="1">
        <f t="array" ref="R5467">_xlfn.IFS(Restaurant_Data[[#This Row],[Total Reservations]]&lt;=50, "Low", Restaurant_Data[[#This Row],[Total Reservations]]&lt;=100, "Medium", Restaurant_Data[[#This Row],[Total Reservations]]&lt;=200, "High")</f>
        <v>Low</v>
      </c>
      <c r="S5467" s="4">
        <v>252450.65</v>
      </c>
      <c r="T5467" t="str" cm="1">
        <f t="array" ref="T5467">_xlfn.IFS(Restaurant_Data[[#This Row],[Revenue]]&lt;= 500000, "Low Income", Restaurant_Data[[#This Row],[Revenue]]&lt;=1000000, "Middle Income", Restaurant_Data[[#This Row],[Revenue]] &lt;= 2000000, "High Income")</f>
        <v>Low Income</v>
      </c>
    </row>
    <row r="5468" spans="1:20" x14ac:dyDescent="0.35">
      <c r="A5468" s="1" t="s">
        <v>5495</v>
      </c>
      <c r="B5468" s="1" t="s">
        <v>23</v>
      </c>
      <c r="C5468" s="1" t="s">
        <v>37</v>
      </c>
      <c r="D5468">
        <v>3.8</v>
      </c>
      <c r="E5468">
        <v>86</v>
      </c>
      <c r="F5468">
        <v>58.26</v>
      </c>
      <c r="G5468">
        <v>6276</v>
      </c>
      <c r="H5468">
        <v>71335</v>
      </c>
      <c r="I5468">
        <v>14</v>
      </c>
      <c r="J5468">
        <v>175</v>
      </c>
      <c r="K5468">
        <v>53.14</v>
      </c>
      <c r="L5468">
        <v>3.1</v>
      </c>
      <c r="M5468">
        <v>1.8</v>
      </c>
      <c r="N5468" s="1" t="s">
        <v>27</v>
      </c>
      <c r="O5468">
        <v>75</v>
      </c>
      <c r="P5468">
        <v>3</v>
      </c>
      <c r="Q5468">
        <v>78</v>
      </c>
      <c r="R5468" t="str" cm="1">
        <f t="array" ref="R5468">_xlfn.IFS(Restaurant_Data[[#This Row],[Total Reservations]]&lt;=50, "Low", Restaurant_Data[[#This Row],[Total Reservations]]&lt;=100, "Medium", Restaurant_Data[[#This Row],[Total Reservations]]&lt;=200, "High")</f>
        <v>Medium</v>
      </c>
      <c r="S5468" s="4">
        <v>1131593.8700000001</v>
      </c>
      <c r="T5468" t="str" cm="1">
        <f t="array" ref="T5468">_xlfn.IFS(Restaurant_Data[[#This Row],[Revenue]]&lt;= 500000, "Low Income", Restaurant_Data[[#This Row],[Revenue]]&lt;=1000000, "Middle Income", Restaurant_Data[[#This Row],[Revenue]] &lt;= 2000000, "High Income")</f>
        <v>High Income</v>
      </c>
    </row>
    <row r="5469" spans="1:20" x14ac:dyDescent="0.35">
      <c r="A5469" s="1" t="s">
        <v>5496</v>
      </c>
      <c r="B5469" s="1" t="s">
        <v>34</v>
      </c>
      <c r="C5469" s="1" t="s">
        <v>20</v>
      </c>
      <c r="D5469">
        <v>4</v>
      </c>
      <c r="E5469">
        <v>52</v>
      </c>
      <c r="F5469">
        <v>70.25</v>
      </c>
      <c r="G5469">
        <v>3583</v>
      </c>
      <c r="H5469">
        <v>41578</v>
      </c>
      <c r="I5469">
        <v>14</v>
      </c>
      <c r="J5469">
        <v>339</v>
      </c>
      <c r="K5469">
        <v>268.69</v>
      </c>
      <c r="L5469">
        <v>5.7</v>
      </c>
      <c r="M5469">
        <v>9.8000000000000007</v>
      </c>
      <c r="N5469" s="1" t="s">
        <v>27</v>
      </c>
      <c r="O5469">
        <v>51</v>
      </c>
      <c r="P5469">
        <v>7</v>
      </c>
      <c r="Q5469">
        <v>58</v>
      </c>
      <c r="R5469" t="str" cm="1">
        <f t="array" ref="R5469">_xlfn.IFS(Restaurant_Data[[#This Row],[Total Reservations]]&lt;=50, "Low", Restaurant_Data[[#This Row],[Total Reservations]]&lt;=100, "Medium", Restaurant_Data[[#This Row],[Total Reservations]]&lt;=200, "High")</f>
        <v>Medium</v>
      </c>
      <c r="S5469" s="4">
        <v>833962.9</v>
      </c>
      <c r="T5469" t="str" cm="1">
        <f t="array" ref="T5469">_xlfn.IFS(Restaurant_Data[[#This Row],[Revenue]]&lt;= 500000, "Low Income", Restaurant_Data[[#This Row],[Revenue]]&lt;=1000000, "Middle Income", Restaurant_Data[[#This Row],[Revenue]] &lt;= 2000000, "High Income")</f>
        <v>Middle Income</v>
      </c>
    </row>
    <row r="5470" spans="1:20" x14ac:dyDescent="0.35">
      <c r="A5470" s="1" t="s">
        <v>5497</v>
      </c>
      <c r="B5470" s="1" t="s">
        <v>19</v>
      </c>
      <c r="C5470" s="1" t="s">
        <v>24</v>
      </c>
      <c r="D5470">
        <v>4.7</v>
      </c>
      <c r="E5470">
        <v>34</v>
      </c>
      <c r="F5470">
        <v>29.34</v>
      </c>
      <c r="G5470">
        <v>2458</v>
      </c>
      <c r="H5470">
        <v>25250</v>
      </c>
      <c r="I5470">
        <v>2</v>
      </c>
      <c r="J5470">
        <v>548</v>
      </c>
      <c r="K5470">
        <v>67.47</v>
      </c>
      <c r="L5470">
        <v>8.1</v>
      </c>
      <c r="M5470">
        <v>6.9</v>
      </c>
      <c r="N5470" s="1" t="s">
        <v>27</v>
      </c>
      <c r="O5470">
        <v>26</v>
      </c>
      <c r="P5470">
        <v>30</v>
      </c>
      <c r="Q5470">
        <v>56</v>
      </c>
      <c r="R5470" t="str" cm="1">
        <f t="array" ref="R5470">_xlfn.IFS(Restaurant_Data[[#This Row],[Total Reservations]]&lt;=50, "Low", Restaurant_Data[[#This Row],[Total Reservations]]&lt;=100, "Medium", Restaurant_Data[[#This Row],[Total Reservations]]&lt;=200, "High")</f>
        <v>Medium</v>
      </c>
      <c r="S5470" s="4">
        <v>235654.18</v>
      </c>
      <c r="T5470" t="str" cm="1">
        <f t="array" ref="T5470">_xlfn.IFS(Restaurant_Data[[#This Row],[Revenue]]&lt;= 500000, "Low Income", Restaurant_Data[[#This Row],[Revenue]]&lt;=1000000, "Middle Income", Restaurant_Data[[#This Row],[Revenue]] &lt;= 2000000, "High Income")</f>
        <v>Low Income</v>
      </c>
    </row>
    <row r="5471" spans="1:20" x14ac:dyDescent="0.35">
      <c r="A5471" s="1" t="s">
        <v>5498</v>
      </c>
      <c r="B5471" s="1" t="s">
        <v>23</v>
      </c>
      <c r="C5471" s="1" t="s">
        <v>26</v>
      </c>
      <c r="D5471">
        <v>3.2</v>
      </c>
      <c r="E5471">
        <v>72</v>
      </c>
      <c r="F5471">
        <v>46.49</v>
      </c>
      <c r="G5471">
        <v>2463</v>
      </c>
      <c r="H5471">
        <v>30515</v>
      </c>
      <c r="I5471">
        <v>17</v>
      </c>
      <c r="J5471">
        <v>521</v>
      </c>
      <c r="K5471">
        <v>182.03</v>
      </c>
      <c r="L5471">
        <v>1.5</v>
      </c>
      <c r="M5471">
        <v>6.9</v>
      </c>
      <c r="N5471" s="1" t="s">
        <v>27</v>
      </c>
      <c r="O5471">
        <v>0</v>
      </c>
      <c r="P5471">
        <v>3</v>
      </c>
      <c r="Q5471">
        <v>3</v>
      </c>
      <c r="R5471" t="str" cm="1">
        <f t="array" ref="R5471">_xlfn.IFS(Restaurant_Data[[#This Row],[Total Reservations]]&lt;=50, "Low", Restaurant_Data[[#This Row],[Total Reservations]]&lt;=100, "Medium", Restaurant_Data[[#This Row],[Total Reservations]]&lt;=200, "High")</f>
        <v>Low</v>
      </c>
      <c r="S5471" s="4">
        <v>760656.04</v>
      </c>
      <c r="T5471" t="str" cm="1">
        <f t="array" ref="T5471">_xlfn.IFS(Restaurant_Data[[#This Row],[Revenue]]&lt;= 500000, "Low Income", Restaurant_Data[[#This Row],[Revenue]]&lt;=1000000, "Middle Income", Restaurant_Data[[#This Row],[Revenue]] &lt;= 2000000, "High Income")</f>
        <v>Middle Income</v>
      </c>
    </row>
    <row r="5472" spans="1:20" x14ac:dyDescent="0.35">
      <c r="A5472" s="1" t="s">
        <v>5499</v>
      </c>
      <c r="B5472" s="1" t="s">
        <v>34</v>
      </c>
      <c r="C5472" s="1" t="s">
        <v>42</v>
      </c>
      <c r="D5472">
        <v>3.7</v>
      </c>
      <c r="E5472">
        <v>62</v>
      </c>
      <c r="F5472">
        <v>41.38</v>
      </c>
      <c r="G5472">
        <v>2845</v>
      </c>
      <c r="H5472">
        <v>28366</v>
      </c>
      <c r="I5472">
        <v>8</v>
      </c>
      <c r="J5472">
        <v>801</v>
      </c>
      <c r="K5472">
        <v>153.66999999999999</v>
      </c>
      <c r="L5472">
        <v>5.7</v>
      </c>
      <c r="M5472">
        <v>8.4</v>
      </c>
      <c r="N5472" s="1" t="s">
        <v>27</v>
      </c>
      <c r="O5472">
        <v>12</v>
      </c>
      <c r="P5472">
        <v>27</v>
      </c>
      <c r="Q5472">
        <v>39</v>
      </c>
      <c r="R5472" t="str" cm="1">
        <f t="array" ref="R5472">_xlfn.IFS(Restaurant_Data[[#This Row],[Total Reservations]]&lt;=50, "Low", Restaurant_Data[[#This Row],[Total Reservations]]&lt;=100, "Medium", Restaurant_Data[[#This Row],[Total Reservations]]&lt;=200, "High")</f>
        <v>Low</v>
      </c>
      <c r="S5472" s="4">
        <v>585809.26</v>
      </c>
      <c r="T5472" t="str" cm="1">
        <f t="array" ref="T5472">_xlfn.IFS(Restaurant_Data[[#This Row],[Revenue]]&lt;= 500000, "Low Income", Restaurant_Data[[#This Row],[Revenue]]&lt;=1000000, "Middle Income", Restaurant_Data[[#This Row],[Revenue]] &lt;= 2000000, "High Income")</f>
        <v>Middle Income</v>
      </c>
    </row>
    <row r="5473" spans="1:20" x14ac:dyDescent="0.35">
      <c r="A5473" s="1" t="s">
        <v>5500</v>
      </c>
      <c r="B5473" s="1" t="s">
        <v>23</v>
      </c>
      <c r="C5473" s="1" t="s">
        <v>24</v>
      </c>
      <c r="D5473">
        <v>4.5999999999999996</v>
      </c>
      <c r="E5473">
        <v>84</v>
      </c>
      <c r="F5473">
        <v>32.81</v>
      </c>
      <c r="G5473">
        <v>3628</v>
      </c>
      <c r="H5473">
        <v>40986</v>
      </c>
      <c r="I5473">
        <v>7</v>
      </c>
      <c r="J5473">
        <v>886</v>
      </c>
      <c r="K5473">
        <v>279.97000000000003</v>
      </c>
      <c r="L5473">
        <v>4.5999999999999996</v>
      </c>
      <c r="M5473">
        <v>4.8</v>
      </c>
      <c r="N5473" s="1" t="s">
        <v>27</v>
      </c>
      <c r="O5473">
        <v>51</v>
      </c>
      <c r="P5473">
        <v>6</v>
      </c>
      <c r="Q5473">
        <v>57</v>
      </c>
      <c r="R5473" t="str" cm="1">
        <f t="array" ref="R5473">_xlfn.IFS(Restaurant_Data[[#This Row],[Total Reservations]]&lt;=50, "Low", Restaurant_Data[[#This Row],[Total Reservations]]&lt;=100, "Medium", Restaurant_Data[[#This Row],[Total Reservations]]&lt;=200, "High")</f>
        <v>Medium</v>
      </c>
      <c r="S5473" s="4">
        <v>626406.23</v>
      </c>
      <c r="T5473" t="str" cm="1">
        <f t="array" ref="T5473">_xlfn.IFS(Restaurant_Data[[#This Row],[Revenue]]&lt;= 500000, "Low Income", Restaurant_Data[[#This Row],[Revenue]]&lt;=1000000, "Middle Income", Restaurant_Data[[#This Row],[Revenue]] &lt;= 2000000, "High Income")</f>
        <v>Middle Income</v>
      </c>
    </row>
    <row r="5474" spans="1:20" x14ac:dyDescent="0.35">
      <c r="A5474" s="1" t="s">
        <v>5501</v>
      </c>
      <c r="B5474" s="1" t="s">
        <v>34</v>
      </c>
      <c r="C5474" s="1" t="s">
        <v>31</v>
      </c>
      <c r="D5474">
        <v>4.3</v>
      </c>
      <c r="E5474">
        <v>66</v>
      </c>
      <c r="F5474">
        <v>37.43</v>
      </c>
      <c r="G5474">
        <v>2898</v>
      </c>
      <c r="H5474">
        <v>38110</v>
      </c>
      <c r="I5474">
        <v>13</v>
      </c>
      <c r="J5474">
        <v>571</v>
      </c>
      <c r="K5474">
        <v>151.29</v>
      </c>
      <c r="L5474">
        <v>1.7</v>
      </c>
      <c r="M5474">
        <v>4.5</v>
      </c>
      <c r="N5474" s="1" t="s">
        <v>21</v>
      </c>
      <c r="O5474">
        <v>58</v>
      </c>
      <c r="P5474">
        <v>8</v>
      </c>
      <c r="Q5474">
        <v>66</v>
      </c>
      <c r="R5474" t="str" cm="1">
        <f t="array" ref="R5474">_xlfn.IFS(Restaurant_Data[[#This Row],[Total Reservations]]&lt;=50, "Low", Restaurant_Data[[#This Row],[Total Reservations]]&lt;=100, "Medium", Restaurant_Data[[#This Row],[Total Reservations]]&lt;=200, "High")</f>
        <v>Medium</v>
      </c>
      <c r="S5474" s="4">
        <v>566978.1</v>
      </c>
      <c r="T5474" t="str" cm="1">
        <f t="array" ref="T5474">_xlfn.IFS(Restaurant_Data[[#This Row],[Revenue]]&lt;= 500000, "Low Income", Restaurant_Data[[#This Row],[Revenue]]&lt;=1000000, "Middle Income", Restaurant_Data[[#This Row],[Revenue]] &lt;= 2000000, "High Income")</f>
        <v>Middle Income</v>
      </c>
    </row>
    <row r="5475" spans="1:20" x14ac:dyDescent="0.35">
      <c r="A5475" s="1" t="s">
        <v>5502</v>
      </c>
      <c r="B5475" s="1" t="s">
        <v>34</v>
      </c>
      <c r="C5475" s="1" t="s">
        <v>20</v>
      </c>
      <c r="D5475">
        <v>3.6</v>
      </c>
      <c r="E5475">
        <v>64</v>
      </c>
      <c r="F5475">
        <v>69.33</v>
      </c>
      <c r="G5475">
        <v>3321</v>
      </c>
      <c r="H5475">
        <v>37363</v>
      </c>
      <c r="I5475">
        <v>11</v>
      </c>
      <c r="J5475">
        <v>773</v>
      </c>
      <c r="K5475">
        <v>199.01</v>
      </c>
      <c r="L5475">
        <v>9.5</v>
      </c>
      <c r="M5475">
        <v>9.5</v>
      </c>
      <c r="N5475" s="1" t="s">
        <v>27</v>
      </c>
      <c r="O5475">
        <v>51</v>
      </c>
      <c r="P5475">
        <v>2</v>
      </c>
      <c r="Q5475">
        <v>53</v>
      </c>
      <c r="R5475" t="str" cm="1">
        <f t="array" ref="R5475">_xlfn.IFS(Restaurant_Data[[#This Row],[Total Reservations]]&lt;=50, "Low", Restaurant_Data[[#This Row],[Total Reservations]]&lt;=100, "Medium", Restaurant_Data[[#This Row],[Total Reservations]]&lt;=200, "High")</f>
        <v>Medium</v>
      </c>
      <c r="S5475" s="4">
        <v>1004299.42</v>
      </c>
      <c r="T5475" t="str" cm="1">
        <f t="array" ref="T5475">_xlfn.IFS(Restaurant_Data[[#This Row],[Revenue]]&lt;= 500000, "Low Income", Restaurant_Data[[#This Row],[Revenue]]&lt;=1000000, "Middle Income", Restaurant_Data[[#This Row],[Revenue]] &lt;= 2000000, "High Income")</f>
        <v>High Income</v>
      </c>
    </row>
    <row r="5476" spans="1:20" x14ac:dyDescent="0.35">
      <c r="A5476" s="1" t="s">
        <v>5503</v>
      </c>
      <c r="B5476" s="1" t="s">
        <v>34</v>
      </c>
      <c r="C5476" s="1" t="s">
        <v>20</v>
      </c>
      <c r="D5476">
        <v>4.7</v>
      </c>
      <c r="E5476">
        <v>54</v>
      </c>
      <c r="F5476">
        <v>66.510000000000005</v>
      </c>
      <c r="G5476">
        <v>979</v>
      </c>
      <c r="H5476">
        <v>16731</v>
      </c>
      <c r="I5476">
        <v>19</v>
      </c>
      <c r="J5476">
        <v>71</v>
      </c>
      <c r="K5476">
        <v>222.97</v>
      </c>
      <c r="L5476">
        <v>3.3</v>
      </c>
      <c r="M5476">
        <v>4.5</v>
      </c>
      <c r="N5476" s="1" t="s">
        <v>27</v>
      </c>
      <c r="O5476">
        <v>28</v>
      </c>
      <c r="P5476">
        <v>52</v>
      </c>
      <c r="Q5476">
        <v>80</v>
      </c>
      <c r="R5476" t="str" cm="1">
        <f t="array" ref="R5476">_xlfn.IFS(Restaurant_Data[[#This Row],[Total Reservations]]&lt;=50, "Low", Restaurant_Data[[#This Row],[Total Reservations]]&lt;=100, "Medium", Restaurant_Data[[#This Row],[Total Reservations]]&lt;=200, "High")</f>
        <v>Medium</v>
      </c>
      <c r="S5476" s="4">
        <v>817215.11</v>
      </c>
      <c r="T5476" t="str" cm="1">
        <f t="array" ref="T5476">_xlfn.IFS(Restaurant_Data[[#This Row],[Revenue]]&lt;= 500000, "Low Income", Restaurant_Data[[#This Row],[Revenue]]&lt;=1000000, "Middle Income", Restaurant_Data[[#This Row],[Revenue]] &lt;= 2000000, "High Income")</f>
        <v>Middle Income</v>
      </c>
    </row>
    <row r="5477" spans="1:20" x14ac:dyDescent="0.35">
      <c r="A5477" s="1" t="s">
        <v>5504</v>
      </c>
      <c r="B5477" s="1" t="s">
        <v>23</v>
      </c>
      <c r="C5477" s="1" t="s">
        <v>20</v>
      </c>
      <c r="D5477">
        <v>4</v>
      </c>
      <c r="E5477">
        <v>83</v>
      </c>
      <c r="F5477">
        <v>70.489999999999995</v>
      </c>
      <c r="G5477">
        <v>6063</v>
      </c>
      <c r="H5477">
        <v>62341</v>
      </c>
      <c r="I5477">
        <v>19</v>
      </c>
      <c r="J5477">
        <v>957</v>
      </c>
      <c r="K5477">
        <v>54.76</v>
      </c>
      <c r="L5477">
        <v>6.1</v>
      </c>
      <c r="M5477">
        <v>1.7</v>
      </c>
      <c r="N5477" s="1" t="s">
        <v>27</v>
      </c>
      <c r="O5477">
        <v>49</v>
      </c>
      <c r="P5477">
        <v>19</v>
      </c>
      <c r="Q5477">
        <v>68</v>
      </c>
      <c r="R5477" t="str" cm="1">
        <f t="array" ref="R5477">_xlfn.IFS(Restaurant_Data[[#This Row],[Total Reservations]]&lt;=50, "Low", Restaurant_Data[[#This Row],[Total Reservations]]&lt;=100, "Medium", Restaurant_Data[[#This Row],[Total Reservations]]&lt;=200, "High")</f>
        <v>Medium</v>
      </c>
      <c r="S5477" s="4">
        <v>1323115.6000000001</v>
      </c>
      <c r="T5477" t="str" cm="1">
        <f t="array" ref="T5477">_xlfn.IFS(Restaurant_Data[[#This Row],[Revenue]]&lt;= 500000, "Low Income", Restaurant_Data[[#This Row],[Revenue]]&lt;=1000000, "Middle Income", Restaurant_Data[[#This Row],[Revenue]] &lt;= 2000000, "High Income")</f>
        <v>High Income</v>
      </c>
    </row>
    <row r="5478" spans="1:20" x14ac:dyDescent="0.35">
      <c r="A5478" s="1" t="s">
        <v>5505</v>
      </c>
      <c r="B5478" s="1" t="s">
        <v>19</v>
      </c>
      <c r="C5478" s="1" t="s">
        <v>24</v>
      </c>
      <c r="D5478">
        <v>4</v>
      </c>
      <c r="E5478">
        <v>40</v>
      </c>
      <c r="F5478">
        <v>34.79</v>
      </c>
      <c r="G5478">
        <v>3352</v>
      </c>
      <c r="H5478">
        <v>41998</v>
      </c>
      <c r="I5478">
        <v>10</v>
      </c>
      <c r="J5478">
        <v>206</v>
      </c>
      <c r="K5478">
        <v>197.73</v>
      </c>
      <c r="L5478">
        <v>4.4000000000000004</v>
      </c>
      <c r="M5478">
        <v>3.8</v>
      </c>
      <c r="N5478" s="1" t="s">
        <v>21</v>
      </c>
      <c r="O5478">
        <v>39</v>
      </c>
      <c r="P5478">
        <v>18</v>
      </c>
      <c r="Q5478">
        <v>57</v>
      </c>
      <c r="R5478" t="str" cm="1">
        <f t="array" ref="R5478">_xlfn.IFS(Restaurant_Data[[#This Row],[Total Reservations]]&lt;=50, "Low", Restaurant_Data[[#This Row],[Total Reservations]]&lt;=100, "Medium", Restaurant_Data[[#This Row],[Total Reservations]]&lt;=200, "High")</f>
        <v>Medium</v>
      </c>
      <c r="S5478" s="4">
        <v>328383.33</v>
      </c>
      <c r="T5478" t="str" cm="1">
        <f t="array" ref="T5478">_xlfn.IFS(Restaurant_Data[[#This Row],[Revenue]]&lt;= 500000, "Low Income", Restaurant_Data[[#This Row],[Revenue]]&lt;=1000000, "Middle Income", Restaurant_Data[[#This Row],[Revenue]] &lt;= 2000000, "High Income")</f>
        <v>Low Income</v>
      </c>
    </row>
    <row r="5479" spans="1:20" x14ac:dyDescent="0.35">
      <c r="A5479" s="1" t="s">
        <v>5506</v>
      </c>
      <c r="B5479" s="1" t="s">
        <v>23</v>
      </c>
      <c r="C5479" s="1" t="s">
        <v>20</v>
      </c>
      <c r="D5479">
        <v>5</v>
      </c>
      <c r="E5479">
        <v>83</v>
      </c>
      <c r="F5479">
        <v>70.16</v>
      </c>
      <c r="G5479">
        <v>6669</v>
      </c>
      <c r="H5479">
        <v>66747</v>
      </c>
      <c r="I5479">
        <v>11</v>
      </c>
      <c r="J5479">
        <v>720</v>
      </c>
      <c r="K5479">
        <v>179.5</v>
      </c>
      <c r="L5479">
        <v>3.4</v>
      </c>
      <c r="M5479">
        <v>8.9</v>
      </c>
      <c r="N5479" s="1" t="s">
        <v>27</v>
      </c>
      <c r="O5479">
        <v>72</v>
      </c>
      <c r="P5479">
        <v>15</v>
      </c>
      <c r="Q5479">
        <v>87</v>
      </c>
      <c r="R5479" t="str" cm="1">
        <f t="array" ref="R5479">_xlfn.IFS(Restaurant_Data[[#This Row],[Total Reservations]]&lt;=50, "Low", Restaurant_Data[[#This Row],[Total Reservations]]&lt;=100, "Medium", Restaurant_Data[[#This Row],[Total Reservations]]&lt;=200, "High")</f>
        <v>Medium</v>
      </c>
      <c r="S5479" s="4">
        <v>1313333.0900000001</v>
      </c>
      <c r="T5479" t="str" cm="1">
        <f t="array" ref="T5479">_xlfn.IFS(Restaurant_Data[[#This Row],[Revenue]]&lt;= 500000, "Low Income", Restaurant_Data[[#This Row],[Revenue]]&lt;=1000000, "Middle Income", Restaurant_Data[[#This Row],[Revenue]] &lt;= 2000000, "High Income")</f>
        <v>High Income</v>
      </c>
    </row>
    <row r="5480" spans="1:20" x14ac:dyDescent="0.35">
      <c r="A5480" s="1" t="s">
        <v>5507</v>
      </c>
      <c r="B5480" s="1" t="s">
        <v>34</v>
      </c>
      <c r="C5480" s="1" t="s">
        <v>31</v>
      </c>
      <c r="D5480">
        <v>4.9000000000000004</v>
      </c>
      <c r="E5480">
        <v>56</v>
      </c>
      <c r="F5480">
        <v>32.15</v>
      </c>
      <c r="G5480">
        <v>4643</v>
      </c>
      <c r="H5480">
        <v>56206</v>
      </c>
      <c r="I5480">
        <v>16</v>
      </c>
      <c r="J5480">
        <v>311</v>
      </c>
      <c r="K5480">
        <v>198.5</v>
      </c>
      <c r="L5480">
        <v>5.7</v>
      </c>
      <c r="M5480">
        <v>1.9</v>
      </c>
      <c r="N5480" s="1" t="s">
        <v>27</v>
      </c>
      <c r="O5480">
        <v>45</v>
      </c>
      <c r="P5480">
        <v>2</v>
      </c>
      <c r="Q5480">
        <v>47</v>
      </c>
      <c r="R5480" t="str" cm="1">
        <f t="array" ref="R5480">_xlfn.IFS(Restaurant_Data[[#This Row],[Total Reservations]]&lt;=50, "Low", Restaurant_Data[[#This Row],[Total Reservations]]&lt;=100, "Medium", Restaurant_Data[[#This Row],[Total Reservations]]&lt;=200, "High")</f>
        <v>Low</v>
      </c>
      <c r="S5480" s="4">
        <v>425995.45</v>
      </c>
      <c r="T5480" t="str" cm="1">
        <f t="array" ref="T5480">_xlfn.IFS(Restaurant_Data[[#This Row],[Revenue]]&lt;= 500000, "Low Income", Restaurant_Data[[#This Row],[Revenue]]&lt;=1000000, "Middle Income", Restaurant_Data[[#This Row],[Revenue]] &lt;= 2000000, "High Income")</f>
        <v>Low Income</v>
      </c>
    </row>
    <row r="5481" spans="1:20" x14ac:dyDescent="0.35">
      <c r="A5481" s="1" t="s">
        <v>5508</v>
      </c>
      <c r="B5481" s="1" t="s">
        <v>23</v>
      </c>
      <c r="C5481" s="1" t="s">
        <v>24</v>
      </c>
      <c r="D5481">
        <v>3.7</v>
      </c>
      <c r="E5481">
        <v>72</v>
      </c>
      <c r="F5481">
        <v>26.02</v>
      </c>
      <c r="G5481">
        <v>2827</v>
      </c>
      <c r="H5481">
        <v>33839</v>
      </c>
      <c r="I5481">
        <v>8</v>
      </c>
      <c r="J5481">
        <v>159</v>
      </c>
      <c r="K5481">
        <v>68.94</v>
      </c>
      <c r="L5481">
        <v>7.2</v>
      </c>
      <c r="M5481">
        <v>7.5</v>
      </c>
      <c r="N5481" s="1" t="s">
        <v>21</v>
      </c>
      <c r="O5481">
        <v>4</v>
      </c>
      <c r="P5481">
        <v>5</v>
      </c>
      <c r="Q5481">
        <v>9</v>
      </c>
      <c r="R5481" t="str" cm="1">
        <f t="array" ref="R5481">_xlfn.IFS(Restaurant_Data[[#This Row],[Total Reservations]]&lt;=50, "Low", Restaurant_Data[[#This Row],[Total Reservations]]&lt;=100, "Medium", Restaurant_Data[[#This Row],[Total Reservations]]&lt;=200, "High")</f>
        <v>Low</v>
      </c>
      <c r="S5481" s="4">
        <v>432117.99</v>
      </c>
      <c r="T5481" t="str" cm="1">
        <f t="array" ref="T5481">_xlfn.IFS(Restaurant_Data[[#This Row],[Revenue]]&lt;= 500000, "Low Income", Restaurant_Data[[#This Row],[Revenue]]&lt;=1000000, "Middle Income", Restaurant_Data[[#This Row],[Revenue]] &lt;= 2000000, "High Income")</f>
        <v>Low Income</v>
      </c>
    </row>
    <row r="5482" spans="1:20" x14ac:dyDescent="0.35">
      <c r="A5482" s="1" t="s">
        <v>5509</v>
      </c>
      <c r="B5482" s="1" t="s">
        <v>19</v>
      </c>
      <c r="C5482" s="1" t="s">
        <v>20</v>
      </c>
      <c r="D5482">
        <v>3.3</v>
      </c>
      <c r="E5482">
        <v>49</v>
      </c>
      <c r="F5482">
        <v>75.38</v>
      </c>
      <c r="G5482">
        <v>1632</v>
      </c>
      <c r="H5482">
        <v>15924</v>
      </c>
      <c r="I5482">
        <v>2</v>
      </c>
      <c r="J5482">
        <v>824</v>
      </c>
      <c r="K5482">
        <v>63.89</v>
      </c>
      <c r="L5482">
        <v>8.1</v>
      </c>
      <c r="M5482">
        <v>3.4</v>
      </c>
      <c r="N5482" s="1" t="s">
        <v>27</v>
      </c>
      <c r="O5482">
        <v>35</v>
      </c>
      <c r="P5482">
        <v>37</v>
      </c>
      <c r="Q5482">
        <v>72</v>
      </c>
      <c r="R5482" t="str" cm="1">
        <f t="array" ref="R5482">_xlfn.IFS(Restaurant_Data[[#This Row],[Total Reservations]]&lt;=50, "Low", Restaurant_Data[[#This Row],[Total Reservations]]&lt;=100, "Medium", Restaurant_Data[[#This Row],[Total Reservations]]&lt;=200, "High")</f>
        <v>Medium</v>
      </c>
      <c r="S5482" s="4">
        <v>826972.34</v>
      </c>
      <c r="T5482" t="str" cm="1">
        <f t="array" ref="T5482">_xlfn.IFS(Restaurant_Data[[#This Row],[Revenue]]&lt;= 500000, "Low Income", Restaurant_Data[[#This Row],[Revenue]]&lt;=1000000, "Middle Income", Restaurant_Data[[#This Row],[Revenue]] &lt;= 2000000, "High Income")</f>
        <v>Middle Income</v>
      </c>
    </row>
    <row r="5483" spans="1:20" x14ac:dyDescent="0.35">
      <c r="A5483" s="1" t="s">
        <v>5510</v>
      </c>
      <c r="B5483" s="1" t="s">
        <v>23</v>
      </c>
      <c r="C5483" s="1" t="s">
        <v>26</v>
      </c>
      <c r="D5483">
        <v>3.7</v>
      </c>
      <c r="E5483">
        <v>79</v>
      </c>
      <c r="F5483">
        <v>53.17</v>
      </c>
      <c r="G5483">
        <v>1806</v>
      </c>
      <c r="H5483">
        <v>18390</v>
      </c>
      <c r="I5483">
        <v>14</v>
      </c>
      <c r="J5483">
        <v>550</v>
      </c>
      <c r="K5483">
        <v>94.39</v>
      </c>
      <c r="L5483">
        <v>6.7</v>
      </c>
      <c r="M5483">
        <v>7.7</v>
      </c>
      <c r="N5483" s="1" t="s">
        <v>27</v>
      </c>
      <c r="O5483">
        <v>77</v>
      </c>
      <c r="P5483">
        <v>53</v>
      </c>
      <c r="Q5483">
        <v>130</v>
      </c>
      <c r="R5483" t="str" cm="1">
        <f t="array" ref="R5483">_xlfn.IFS(Restaurant_Data[[#This Row],[Total Reservations]]&lt;=50, "Low", Restaurant_Data[[#This Row],[Total Reservations]]&lt;=100, "Medium", Restaurant_Data[[#This Row],[Total Reservations]]&lt;=200, "High")</f>
        <v>High</v>
      </c>
      <c r="S5483" s="4">
        <v>952734.77</v>
      </c>
      <c r="T5483" t="str" cm="1">
        <f t="array" ref="T5483">_xlfn.IFS(Restaurant_Data[[#This Row],[Revenue]]&lt;= 500000, "Low Income", Restaurant_Data[[#This Row],[Revenue]]&lt;=1000000, "Middle Income", Restaurant_Data[[#This Row],[Revenue]] &lt;= 2000000, "High Income")</f>
        <v>Middle Income</v>
      </c>
    </row>
    <row r="5484" spans="1:20" x14ac:dyDescent="0.35">
      <c r="A5484" s="1" t="s">
        <v>5511</v>
      </c>
      <c r="B5484" s="1" t="s">
        <v>19</v>
      </c>
      <c r="C5484" s="1" t="s">
        <v>26</v>
      </c>
      <c r="D5484">
        <v>3.1</v>
      </c>
      <c r="E5484">
        <v>40</v>
      </c>
      <c r="F5484">
        <v>48.44</v>
      </c>
      <c r="G5484">
        <v>1371</v>
      </c>
      <c r="H5484">
        <v>15890</v>
      </c>
      <c r="I5484">
        <v>17</v>
      </c>
      <c r="J5484">
        <v>914</v>
      </c>
      <c r="K5484">
        <v>267.38</v>
      </c>
      <c r="L5484">
        <v>5.7</v>
      </c>
      <c r="M5484">
        <v>5.6</v>
      </c>
      <c r="N5484" s="1" t="s">
        <v>27</v>
      </c>
      <c r="O5484">
        <v>23</v>
      </c>
      <c r="P5484">
        <v>33</v>
      </c>
      <c r="Q5484">
        <v>56</v>
      </c>
      <c r="R5484" t="str" cm="1">
        <f t="array" ref="R5484">_xlfn.IFS(Restaurant_Data[[#This Row],[Total Reservations]]&lt;=50, "Low", Restaurant_Data[[#This Row],[Total Reservations]]&lt;=100, "Medium", Restaurant_Data[[#This Row],[Total Reservations]]&lt;=200, "High")</f>
        <v>Medium</v>
      </c>
      <c r="S5484" s="4">
        <v>454376.04</v>
      </c>
      <c r="T5484" t="str" cm="1">
        <f t="array" ref="T5484">_xlfn.IFS(Restaurant_Data[[#This Row],[Revenue]]&lt;= 500000, "Low Income", Restaurant_Data[[#This Row],[Revenue]]&lt;=1000000, "Middle Income", Restaurant_Data[[#This Row],[Revenue]] &lt;= 2000000, "High Income")</f>
        <v>Low Income</v>
      </c>
    </row>
    <row r="5485" spans="1:20" x14ac:dyDescent="0.35">
      <c r="A5485" s="1" t="s">
        <v>5512</v>
      </c>
      <c r="B5485" s="1" t="s">
        <v>19</v>
      </c>
      <c r="C5485" s="1" t="s">
        <v>37</v>
      </c>
      <c r="D5485">
        <v>3</v>
      </c>
      <c r="E5485">
        <v>35</v>
      </c>
      <c r="F5485">
        <v>58.25</v>
      </c>
      <c r="G5485">
        <v>1999</v>
      </c>
      <c r="H5485">
        <v>22293</v>
      </c>
      <c r="I5485">
        <v>17</v>
      </c>
      <c r="J5485">
        <v>415</v>
      </c>
      <c r="K5485">
        <v>139.12</v>
      </c>
      <c r="L5485">
        <v>8</v>
      </c>
      <c r="M5485">
        <v>6.7</v>
      </c>
      <c r="N5485" s="1" t="s">
        <v>27</v>
      </c>
      <c r="O5485">
        <v>17</v>
      </c>
      <c r="P5485">
        <v>13</v>
      </c>
      <c r="Q5485">
        <v>30</v>
      </c>
      <c r="R5485" t="str" cm="1">
        <f t="array" ref="R5485">_xlfn.IFS(Restaurant_Data[[#This Row],[Total Reservations]]&lt;=50, "Low", Restaurant_Data[[#This Row],[Total Reservations]]&lt;=100, "Medium", Restaurant_Data[[#This Row],[Total Reservations]]&lt;=200, "High")</f>
        <v>Low</v>
      </c>
      <c r="S5485" s="4">
        <v>477526.9</v>
      </c>
      <c r="T5485" t="str" cm="1">
        <f t="array" ref="T5485">_xlfn.IFS(Restaurant_Data[[#This Row],[Revenue]]&lt;= 500000, "Low Income", Restaurant_Data[[#This Row],[Revenue]]&lt;=1000000, "Middle Income", Restaurant_Data[[#This Row],[Revenue]] &lt;= 2000000, "High Income")</f>
        <v>Low Income</v>
      </c>
    </row>
    <row r="5486" spans="1:20" x14ac:dyDescent="0.35">
      <c r="A5486" s="1" t="s">
        <v>5513</v>
      </c>
      <c r="B5486" s="1" t="s">
        <v>23</v>
      </c>
      <c r="C5486" s="1" t="s">
        <v>20</v>
      </c>
      <c r="D5486">
        <v>3.8</v>
      </c>
      <c r="E5486">
        <v>74</v>
      </c>
      <c r="F5486">
        <v>74.849999999999994</v>
      </c>
      <c r="G5486">
        <v>1598</v>
      </c>
      <c r="H5486">
        <v>20783</v>
      </c>
      <c r="I5486">
        <v>11</v>
      </c>
      <c r="J5486">
        <v>62</v>
      </c>
      <c r="K5486">
        <v>158.51</v>
      </c>
      <c r="L5486">
        <v>5.7</v>
      </c>
      <c r="M5486">
        <v>3.2</v>
      </c>
      <c r="N5486" s="1" t="s">
        <v>21</v>
      </c>
      <c r="O5486">
        <v>51</v>
      </c>
      <c r="P5486">
        <v>25</v>
      </c>
      <c r="Q5486">
        <v>76</v>
      </c>
      <c r="R5486" t="str" cm="1">
        <f t="array" ref="R5486">_xlfn.IFS(Restaurant_Data[[#This Row],[Total Reservations]]&lt;=50, "Low", Restaurant_Data[[#This Row],[Total Reservations]]&lt;=100, "Medium", Restaurant_Data[[#This Row],[Total Reservations]]&lt;=200, "High")</f>
        <v>Medium</v>
      </c>
      <c r="S5486" s="4">
        <v>1237717.8500000001</v>
      </c>
      <c r="T5486" t="str" cm="1">
        <f t="array" ref="T5486">_xlfn.IFS(Restaurant_Data[[#This Row],[Revenue]]&lt;= 500000, "Low Income", Restaurant_Data[[#This Row],[Revenue]]&lt;=1000000, "Middle Income", Restaurant_Data[[#This Row],[Revenue]] &lt;= 2000000, "High Income")</f>
        <v>High Income</v>
      </c>
    </row>
    <row r="5487" spans="1:20" x14ac:dyDescent="0.35">
      <c r="A5487" s="1" t="s">
        <v>5514</v>
      </c>
      <c r="B5487" s="1" t="s">
        <v>34</v>
      </c>
      <c r="C5487" s="1" t="s">
        <v>20</v>
      </c>
      <c r="D5487">
        <v>4.9000000000000004</v>
      </c>
      <c r="E5487">
        <v>69</v>
      </c>
      <c r="F5487">
        <v>66.95</v>
      </c>
      <c r="G5487">
        <v>1537</v>
      </c>
      <c r="H5487">
        <v>24628</v>
      </c>
      <c r="I5487">
        <v>1</v>
      </c>
      <c r="J5487">
        <v>112</v>
      </c>
      <c r="K5487">
        <v>147.54</v>
      </c>
      <c r="L5487">
        <v>9.8000000000000007</v>
      </c>
      <c r="M5487">
        <v>2.5</v>
      </c>
      <c r="N5487" s="1" t="s">
        <v>21</v>
      </c>
      <c r="O5487">
        <v>51</v>
      </c>
      <c r="P5487">
        <v>33</v>
      </c>
      <c r="Q5487">
        <v>84</v>
      </c>
      <c r="R5487" t="str" cm="1">
        <f t="array" ref="R5487">_xlfn.IFS(Restaurant_Data[[#This Row],[Total Reservations]]&lt;=50, "Low", Restaurant_Data[[#This Row],[Total Reservations]]&lt;=100, "Medium", Restaurant_Data[[#This Row],[Total Reservations]]&lt;=200, "High")</f>
        <v>Medium</v>
      </c>
      <c r="S5487" s="4">
        <v>1028216.15</v>
      </c>
      <c r="T5487" t="str" cm="1">
        <f t="array" ref="T5487">_xlfn.IFS(Restaurant_Data[[#This Row],[Revenue]]&lt;= 500000, "Low Income", Restaurant_Data[[#This Row],[Revenue]]&lt;=1000000, "Middle Income", Restaurant_Data[[#This Row],[Revenue]] &lt;= 2000000, "High Income")</f>
        <v>High Income</v>
      </c>
    </row>
    <row r="5488" spans="1:20" x14ac:dyDescent="0.35">
      <c r="A5488" s="1" t="s">
        <v>5515</v>
      </c>
      <c r="B5488" s="1" t="s">
        <v>19</v>
      </c>
      <c r="C5488" s="1" t="s">
        <v>24</v>
      </c>
      <c r="D5488">
        <v>4.7</v>
      </c>
      <c r="E5488">
        <v>42</v>
      </c>
      <c r="F5488">
        <v>30.89</v>
      </c>
      <c r="G5488">
        <v>1369</v>
      </c>
      <c r="H5488">
        <v>13802</v>
      </c>
      <c r="I5488">
        <v>19</v>
      </c>
      <c r="J5488">
        <v>73</v>
      </c>
      <c r="K5488">
        <v>228.59</v>
      </c>
      <c r="L5488">
        <v>5.7</v>
      </c>
      <c r="M5488">
        <v>1.6</v>
      </c>
      <c r="N5488" s="1" t="s">
        <v>27</v>
      </c>
      <c r="O5488">
        <v>12</v>
      </c>
      <c r="P5488">
        <v>8</v>
      </c>
      <c r="Q5488">
        <v>20</v>
      </c>
      <c r="R5488" t="str" cm="1">
        <f t="array" ref="R5488">_xlfn.IFS(Restaurant_Data[[#This Row],[Total Reservations]]&lt;=50, "Low", Restaurant_Data[[#This Row],[Total Reservations]]&lt;=100, "Medium", Restaurant_Data[[#This Row],[Total Reservations]]&lt;=200, "High")</f>
        <v>Low</v>
      </c>
      <c r="S5488" s="4">
        <v>310283.62</v>
      </c>
      <c r="T5488" t="str" cm="1">
        <f t="array" ref="T5488">_xlfn.IFS(Restaurant_Data[[#This Row],[Revenue]]&lt;= 500000, "Low Income", Restaurant_Data[[#This Row],[Revenue]]&lt;=1000000, "Middle Income", Restaurant_Data[[#This Row],[Revenue]] &lt;= 2000000, "High Income")</f>
        <v>Low Income</v>
      </c>
    </row>
    <row r="5489" spans="1:20" x14ac:dyDescent="0.35">
      <c r="A5489" s="1" t="s">
        <v>5516</v>
      </c>
      <c r="B5489" s="1" t="s">
        <v>23</v>
      </c>
      <c r="C5489" s="1" t="s">
        <v>24</v>
      </c>
      <c r="D5489">
        <v>4</v>
      </c>
      <c r="E5489">
        <v>81</v>
      </c>
      <c r="F5489">
        <v>32.85</v>
      </c>
      <c r="G5489">
        <v>1848</v>
      </c>
      <c r="H5489">
        <v>19098</v>
      </c>
      <c r="I5489">
        <v>1</v>
      </c>
      <c r="J5489">
        <v>911</v>
      </c>
      <c r="K5489">
        <v>114.87</v>
      </c>
      <c r="L5489">
        <v>3.9</v>
      </c>
      <c r="M5489">
        <v>8.4</v>
      </c>
      <c r="N5489" s="1" t="s">
        <v>27</v>
      </c>
      <c r="O5489">
        <v>32</v>
      </c>
      <c r="P5489">
        <v>54</v>
      </c>
      <c r="Q5489">
        <v>86</v>
      </c>
      <c r="R5489" t="str" cm="1">
        <f t="array" ref="R5489">_xlfn.IFS(Restaurant_Data[[#This Row],[Total Reservations]]&lt;=50, "Low", Restaurant_Data[[#This Row],[Total Reservations]]&lt;=100, "Medium", Restaurant_Data[[#This Row],[Total Reservations]]&lt;=200, "High")</f>
        <v>Medium</v>
      </c>
      <c r="S5489" s="4">
        <v>598250.15</v>
      </c>
      <c r="T5489" t="str" cm="1">
        <f t="array" ref="T5489">_xlfn.IFS(Restaurant_Data[[#This Row],[Revenue]]&lt;= 500000, "Low Income", Restaurant_Data[[#This Row],[Revenue]]&lt;=1000000, "Middle Income", Restaurant_Data[[#This Row],[Revenue]] &lt;= 2000000, "High Income")</f>
        <v>Middle Income</v>
      </c>
    </row>
    <row r="5490" spans="1:20" x14ac:dyDescent="0.35">
      <c r="A5490" s="1" t="s">
        <v>5517</v>
      </c>
      <c r="B5490" s="1" t="s">
        <v>19</v>
      </c>
      <c r="C5490" s="1" t="s">
        <v>20</v>
      </c>
      <c r="D5490">
        <v>4.0999999999999996</v>
      </c>
      <c r="E5490">
        <v>48</v>
      </c>
      <c r="F5490">
        <v>69.36</v>
      </c>
      <c r="G5490">
        <v>2384</v>
      </c>
      <c r="H5490">
        <v>28111</v>
      </c>
      <c r="I5490">
        <v>4</v>
      </c>
      <c r="J5490">
        <v>402</v>
      </c>
      <c r="K5490">
        <v>67.099999999999994</v>
      </c>
      <c r="L5490">
        <v>5</v>
      </c>
      <c r="M5490">
        <v>7.4</v>
      </c>
      <c r="N5490" s="1" t="s">
        <v>21</v>
      </c>
      <c r="O5490">
        <v>11</v>
      </c>
      <c r="P5490">
        <v>32</v>
      </c>
      <c r="Q5490">
        <v>43</v>
      </c>
      <c r="R5490" t="str" cm="1">
        <f t="array" ref="R5490">_xlfn.IFS(Restaurant_Data[[#This Row],[Total Reservations]]&lt;=50, "Low", Restaurant_Data[[#This Row],[Total Reservations]]&lt;=100, "Medium", Restaurant_Data[[#This Row],[Total Reservations]]&lt;=200, "High")</f>
        <v>Low</v>
      </c>
      <c r="S5490" s="4">
        <v>748080.35</v>
      </c>
      <c r="T5490" t="str" cm="1">
        <f t="array" ref="T5490">_xlfn.IFS(Restaurant_Data[[#This Row],[Revenue]]&lt;= 500000, "Low Income", Restaurant_Data[[#This Row],[Revenue]]&lt;=1000000, "Middle Income", Restaurant_Data[[#This Row],[Revenue]] &lt;= 2000000, "High Income")</f>
        <v>Middle Income</v>
      </c>
    </row>
    <row r="5491" spans="1:20" x14ac:dyDescent="0.35">
      <c r="A5491" s="1" t="s">
        <v>5518</v>
      </c>
      <c r="B5491" s="1" t="s">
        <v>34</v>
      </c>
      <c r="C5491" s="1" t="s">
        <v>37</v>
      </c>
      <c r="D5491">
        <v>3</v>
      </c>
      <c r="E5491">
        <v>68</v>
      </c>
      <c r="F5491">
        <v>55.44</v>
      </c>
      <c r="G5491">
        <v>1624</v>
      </c>
      <c r="H5491">
        <v>19376</v>
      </c>
      <c r="I5491">
        <v>7</v>
      </c>
      <c r="J5491">
        <v>389</v>
      </c>
      <c r="K5491">
        <v>144.54</v>
      </c>
      <c r="L5491">
        <v>5.4</v>
      </c>
      <c r="M5491">
        <v>3.6</v>
      </c>
      <c r="N5491" s="1" t="s">
        <v>21</v>
      </c>
      <c r="O5491">
        <v>20</v>
      </c>
      <c r="P5491">
        <v>59</v>
      </c>
      <c r="Q5491">
        <v>79</v>
      </c>
      <c r="R5491" t="str" cm="1">
        <f t="array" ref="R5491">_xlfn.IFS(Restaurant_Data[[#This Row],[Total Reservations]]&lt;=50, "Low", Restaurant_Data[[#This Row],[Total Reservations]]&lt;=100, "Medium", Restaurant_Data[[#This Row],[Total Reservations]]&lt;=200, "High")</f>
        <v>Medium</v>
      </c>
      <c r="S5491" s="4">
        <v>845675.04</v>
      </c>
      <c r="T5491" t="str" cm="1">
        <f t="array" ref="T5491">_xlfn.IFS(Restaurant_Data[[#This Row],[Revenue]]&lt;= 500000, "Low Income", Restaurant_Data[[#This Row],[Revenue]]&lt;=1000000, "Middle Income", Restaurant_Data[[#This Row],[Revenue]] &lt;= 2000000, "High Income")</f>
        <v>Middle Income</v>
      </c>
    </row>
    <row r="5492" spans="1:20" x14ac:dyDescent="0.35">
      <c r="A5492" s="1" t="s">
        <v>5519</v>
      </c>
      <c r="B5492" s="1" t="s">
        <v>23</v>
      </c>
      <c r="C5492" s="1" t="s">
        <v>20</v>
      </c>
      <c r="D5492">
        <v>3.4</v>
      </c>
      <c r="E5492">
        <v>90</v>
      </c>
      <c r="F5492">
        <v>67.510000000000005</v>
      </c>
      <c r="G5492">
        <v>3709</v>
      </c>
      <c r="H5492">
        <v>38267</v>
      </c>
      <c r="I5492">
        <v>1</v>
      </c>
      <c r="J5492">
        <v>68</v>
      </c>
      <c r="K5492">
        <v>231.96</v>
      </c>
      <c r="L5492">
        <v>3.6</v>
      </c>
      <c r="M5492">
        <v>8.5</v>
      </c>
      <c r="N5492" s="1" t="s">
        <v>27</v>
      </c>
      <c r="O5492">
        <v>30</v>
      </c>
      <c r="P5492">
        <v>18</v>
      </c>
      <c r="Q5492">
        <v>48</v>
      </c>
      <c r="R5492" t="str" cm="1">
        <f t="array" ref="R5492">_xlfn.IFS(Restaurant_Data[[#This Row],[Total Reservations]]&lt;=50, "Low", Restaurant_Data[[#This Row],[Total Reservations]]&lt;=100, "Medium", Restaurant_Data[[#This Row],[Total Reservations]]&lt;=200, "High")</f>
        <v>Low</v>
      </c>
      <c r="S5492" s="4">
        <v>1348525.43</v>
      </c>
      <c r="T5492" t="str" cm="1">
        <f t="array" ref="T5492">_xlfn.IFS(Restaurant_Data[[#This Row],[Revenue]]&lt;= 500000, "Low Income", Restaurant_Data[[#This Row],[Revenue]]&lt;=1000000, "Middle Income", Restaurant_Data[[#This Row],[Revenue]] &lt;= 2000000, "High Income")</f>
        <v>High Income</v>
      </c>
    </row>
    <row r="5493" spans="1:20" x14ac:dyDescent="0.35">
      <c r="A5493" s="1" t="s">
        <v>5520</v>
      </c>
      <c r="B5493" s="1" t="s">
        <v>23</v>
      </c>
      <c r="C5493" s="1" t="s">
        <v>31</v>
      </c>
      <c r="D5493">
        <v>3</v>
      </c>
      <c r="E5493">
        <v>74</v>
      </c>
      <c r="F5493">
        <v>39.92</v>
      </c>
      <c r="G5493">
        <v>2215</v>
      </c>
      <c r="H5493">
        <v>20889</v>
      </c>
      <c r="I5493">
        <v>11</v>
      </c>
      <c r="J5493">
        <v>900</v>
      </c>
      <c r="K5493">
        <v>278.74</v>
      </c>
      <c r="L5493">
        <v>2.4</v>
      </c>
      <c r="M5493">
        <v>8.5</v>
      </c>
      <c r="N5493" s="1" t="s">
        <v>21</v>
      </c>
      <c r="O5493">
        <v>31</v>
      </c>
      <c r="P5493">
        <v>72</v>
      </c>
      <c r="Q5493">
        <v>103</v>
      </c>
      <c r="R5493" t="str" cm="1">
        <f t="array" ref="R5493">_xlfn.IFS(Restaurant_Data[[#This Row],[Total Reservations]]&lt;=50, "Low", Restaurant_Data[[#This Row],[Total Reservations]]&lt;=100, "Medium", Restaurant_Data[[#This Row],[Total Reservations]]&lt;=200, "High")</f>
        <v>High</v>
      </c>
      <c r="S5493" s="4">
        <v>673672.23</v>
      </c>
      <c r="T5493" t="str" cm="1">
        <f t="array" ref="T5493">_xlfn.IFS(Restaurant_Data[[#This Row],[Revenue]]&lt;= 500000, "Low Income", Restaurant_Data[[#This Row],[Revenue]]&lt;=1000000, "Middle Income", Restaurant_Data[[#This Row],[Revenue]] &lt;= 2000000, "High Income")</f>
        <v>Middle Income</v>
      </c>
    </row>
    <row r="5494" spans="1:20" x14ac:dyDescent="0.35">
      <c r="A5494" s="1" t="s">
        <v>5521</v>
      </c>
      <c r="B5494" s="1" t="s">
        <v>23</v>
      </c>
      <c r="C5494" s="1" t="s">
        <v>24</v>
      </c>
      <c r="D5494">
        <v>4.5</v>
      </c>
      <c r="E5494">
        <v>89</v>
      </c>
      <c r="F5494">
        <v>30.75</v>
      </c>
      <c r="G5494">
        <v>8399</v>
      </c>
      <c r="H5494">
        <v>88389</v>
      </c>
      <c r="I5494">
        <v>13</v>
      </c>
      <c r="J5494">
        <v>791</v>
      </c>
      <c r="K5494">
        <v>62.71</v>
      </c>
      <c r="L5494">
        <v>4.9000000000000004</v>
      </c>
      <c r="M5494">
        <v>2.2000000000000002</v>
      </c>
      <c r="N5494" s="1" t="s">
        <v>21</v>
      </c>
      <c r="O5494">
        <v>52</v>
      </c>
      <c r="P5494">
        <v>38</v>
      </c>
      <c r="Q5494">
        <v>90</v>
      </c>
      <c r="R5494" t="str" cm="1">
        <f t="array" ref="R5494">_xlfn.IFS(Restaurant_Data[[#This Row],[Total Reservations]]&lt;=50, "Low", Restaurant_Data[[#This Row],[Total Reservations]]&lt;=100, "Medium", Restaurant_Data[[#This Row],[Total Reservations]]&lt;=200, "High")</f>
        <v>Medium</v>
      </c>
      <c r="S5494" s="4">
        <v>637265.69999999995</v>
      </c>
      <c r="T5494" t="str" cm="1">
        <f t="array" ref="T5494">_xlfn.IFS(Restaurant_Data[[#This Row],[Revenue]]&lt;= 500000, "Low Income", Restaurant_Data[[#This Row],[Revenue]]&lt;=1000000, "Middle Income", Restaurant_Data[[#This Row],[Revenue]] &lt;= 2000000, "High Income")</f>
        <v>Middle Income</v>
      </c>
    </row>
    <row r="5495" spans="1:20" x14ac:dyDescent="0.35">
      <c r="A5495" s="1" t="s">
        <v>5522</v>
      </c>
      <c r="B5495" s="1" t="s">
        <v>34</v>
      </c>
      <c r="C5495" s="1" t="s">
        <v>20</v>
      </c>
      <c r="D5495">
        <v>3.3</v>
      </c>
      <c r="E5495">
        <v>70</v>
      </c>
      <c r="F5495">
        <v>73.97</v>
      </c>
      <c r="G5495">
        <v>928</v>
      </c>
      <c r="H5495">
        <v>8498</v>
      </c>
      <c r="I5495">
        <v>3</v>
      </c>
      <c r="J5495">
        <v>137</v>
      </c>
      <c r="K5495">
        <v>252.62</v>
      </c>
      <c r="L5495">
        <v>9.1</v>
      </c>
      <c r="M5495">
        <v>7.4</v>
      </c>
      <c r="N5495" s="1" t="s">
        <v>21</v>
      </c>
      <c r="O5495">
        <v>12</v>
      </c>
      <c r="P5495">
        <v>5</v>
      </c>
      <c r="Q5495">
        <v>17</v>
      </c>
      <c r="R5495" t="str" cm="1">
        <f t="array" ref="R5495">_xlfn.IFS(Restaurant_Data[[#This Row],[Total Reservations]]&lt;=50, "Low", Restaurant_Data[[#This Row],[Total Reservations]]&lt;=100, "Medium", Restaurant_Data[[#This Row],[Total Reservations]]&lt;=200, "High")</f>
        <v>Low</v>
      </c>
      <c r="S5495" s="4">
        <v>1148558.49</v>
      </c>
      <c r="T5495" t="str" cm="1">
        <f t="array" ref="T5495">_xlfn.IFS(Restaurant_Data[[#This Row],[Revenue]]&lt;= 500000, "Low Income", Restaurant_Data[[#This Row],[Revenue]]&lt;=1000000, "Middle Income", Restaurant_Data[[#This Row],[Revenue]] &lt;= 2000000, "High Income")</f>
        <v>High Income</v>
      </c>
    </row>
    <row r="5496" spans="1:20" x14ac:dyDescent="0.35">
      <c r="A5496" s="1" t="s">
        <v>5523</v>
      </c>
      <c r="B5496" s="1" t="s">
        <v>19</v>
      </c>
      <c r="C5496" s="1" t="s">
        <v>24</v>
      </c>
      <c r="D5496">
        <v>4.7</v>
      </c>
      <c r="E5496">
        <v>38</v>
      </c>
      <c r="F5496">
        <v>31.11</v>
      </c>
      <c r="G5496">
        <v>3658</v>
      </c>
      <c r="H5496">
        <v>43865</v>
      </c>
      <c r="I5496">
        <v>8</v>
      </c>
      <c r="J5496">
        <v>630</v>
      </c>
      <c r="K5496">
        <v>66.55</v>
      </c>
      <c r="L5496">
        <v>3.3</v>
      </c>
      <c r="M5496">
        <v>3.6</v>
      </c>
      <c r="N5496" s="1" t="s">
        <v>27</v>
      </c>
      <c r="O5496">
        <v>28</v>
      </c>
      <c r="P5496">
        <v>22</v>
      </c>
      <c r="Q5496">
        <v>50</v>
      </c>
      <c r="R5496" t="str" cm="1">
        <f t="array" ref="R5496">_xlfn.IFS(Restaurant_Data[[#This Row],[Total Reservations]]&lt;=50, "Low", Restaurant_Data[[#This Row],[Total Reservations]]&lt;=100, "Medium", Restaurant_Data[[#This Row],[Total Reservations]]&lt;=200, "High")</f>
        <v>Low</v>
      </c>
      <c r="S5496" s="4">
        <v>280843.17</v>
      </c>
      <c r="T5496" t="str" cm="1">
        <f t="array" ref="T5496">_xlfn.IFS(Restaurant_Data[[#This Row],[Revenue]]&lt;= 500000, "Low Income", Restaurant_Data[[#This Row],[Revenue]]&lt;=1000000, "Middle Income", Restaurant_Data[[#This Row],[Revenue]] &lt;= 2000000, "High Income")</f>
        <v>Low Income</v>
      </c>
    </row>
    <row r="5497" spans="1:20" x14ac:dyDescent="0.35">
      <c r="A5497" s="1" t="s">
        <v>5524</v>
      </c>
      <c r="B5497" s="1" t="s">
        <v>23</v>
      </c>
      <c r="C5497" s="1" t="s">
        <v>20</v>
      </c>
      <c r="D5497">
        <v>4.3</v>
      </c>
      <c r="E5497">
        <v>73</v>
      </c>
      <c r="F5497">
        <v>75.38</v>
      </c>
      <c r="G5497">
        <v>2219</v>
      </c>
      <c r="H5497">
        <v>27111</v>
      </c>
      <c r="I5497">
        <v>12</v>
      </c>
      <c r="J5497">
        <v>199</v>
      </c>
      <c r="K5497">
        <v>132.66999999999999</v>
      </c>
      <c r="L5497">
        <v>4.3</v>
      </c>
      <c r="M5497">
        <v>5.2</v>
      </c>
      <c r="N5497" s="1" t="s">
        <v>21</v>
      </c>
      <c r="O5497">
        <v>8</v>
      </c>
      <c r="P5497">
        <v>56</v>
      </c>
      <c r="Q5497">
        <v>64</v>
      </c>
      <c r="R5497" t="str" cm="1">
        <f t="array" ref="R5497">_xlfn.IFS(Restaurant_Data[[#This Row],[Total Reservations]]&lt;=50, "Low", Restaurant_Data[[#This Row],[Total Reservations]]&lt;=100, "Medium", Restaurant_Data[[#This Row],[Total Reservations]]&lt;=200, "High")</f>
        <v>Medium</v>
      </c>
      <c r="S5497" s="4">
        <v>1231756.43</v>
      </c>
      <c r="T5497" t="str" cm="1">
        <f t="array" ref="T5497">_xlfn.IFS(Restaurant_Data[[#This Row],[Revenue]]&lt;= 500000, "Low Income", Restaurant_Data[[#This Row],[Revenue]]&lt;=1000000, "Middle Income", Restaurant_Data[[#This Row],[Revenue]] &lt;= 2000000, "High Income")</f>
        <v>High Income</v>
      </c>
    </row>
    <row r="5498" spans="1:20" x14ac:dyDescent="0.35">
      <c r="A5498" s="1" t="s">
        <v>5525</v>
      </c>
      <c r="B5498" s="1" t="s">
        <v>19</v>
      </c>
      <c r="C5498" s="1" t="s">
        <v>42</v>
      </c>
      <c r="D5498">
        <v>3.5</v>
      </c>
      <c r="E5498">
        <v>44</v>
      </c>
      <c r="F5498">
        <v>45</v>
      </c>
      <c r="G5498">
        <v>2110</v>
      </c>
      <c r="H5498">
        <v>27407</v>
      </c>
      <c r="I5498">
        <v>2</v>
      </c>
      <c r="J5498">
        <v>877</v>
      </c>
      <c r="K5498">
        <v>55.58</v>
      </c>
      <c r="L5498">
        <v>7.8</v>
      </c>
      <c r="M5498">
        <v>4.9000000000000004</v>
      </c>
      <c r="N5498" s="1" t="s">
        <v>27</v>
      </c>
      <c r="O5498">
        <v>5</v>
      </c>
      <c r="P5498">
        <v>8</v>
      </c>
      <c r="Q5498">
        <v>13</v>
      </c>
      <c r="R5498" t="str" cm="1">
        <f t="array" ref="R5498">_xlfn.IFS(Restaurant_Data[[#This Row],[Total Reservations]]&lt;=50, "Low", Restaurant_Data[[#This Row],[Total Reservations]]&lt;=100, "Medium", Restaurant_Data[[#This Row],[Total Reservations]]&lt;=200, "High")</f>
        <v>Low</v>
      </c>
      <c r="S5498" s="4">
        <v>448844.35</v>
      </c>
      <c r="T5498" t="str" cm="1">
        <f t="array" ref="T5498">_xlfn.IFS(Restaurant_Data[[#This Row],[Revenue]]&lt;= 500000, "Low Income", Restaurant_Data[[#This Row],[Revenue]]&lt;=1000000, "Middle Income", Restaurant_Data[[#This Row],[Revenue]] &lt;= 2000000, "High Income")</f>
        <v>Low Income</v>
      </c>
    </row>
    <row r="5499" spans="1:20" x14ac:dyDescent="0.35">
      <c r="A5499" s="1" t="s">
        <v>5526</v>
      </c>
      <c r="B5499" s="1" t="s">
        <v>19</v>
      </c>
      <c r="C5499" s="1" t="s">
        <v>24</v>
      </c>
      <c r="D5499">
        <v>3.3</v>
      </c>
      <c r="E5499">
        <v>32</v>
      </c>
      <c r="F5499">
        <v>30.31</v>
      </c>
      <c r="G5499">
        <v>3001</v>
      </c>
      <c r="H5499">
        <v>34642</v>
      </c>
      <c r="I5499">
        <v>1</v>
      </c>
      <c r="J5499">
        <v>839</v>
      </c>
      <c r="K5499">
        <v>277.89</v>
      </c>
      <c r="L5499">
        <v>1.7</v>
      </c>
      <c r="M5499">
        <v>6.4</v>
      </c>
      <c r="N5499" s="1" t="s">
        <v>27</v>
      </c>
      <c r="O5499">
        <v>14</v>
      </c>
      <c r="P5499">
        <v>25</v>
      </c>
      <c r="Q5499">
        <v>39</v>
      </c>
      <c r="R5499" t="str" cm="1">
        <f t="array" ref="R5499">_xlfn.IFS(Restaurant_Data[[#This Row],[Total Reservations]]&lt;=50, "Low", Restaurant_Data[[#This Row],[Total Reservations]]&lt;=100, "Medium", Restaurant_Data[[#This Row],[Total Reservations]]&lt;=200, "High")</f>
        <v>Low</v>
      </c>
      <c r="S5499" s="4">
        <v>226556.17</v>
      </c>
      <c r="T5499" t="str" cm="1">
        <f t="array" ref="T5499">_xlfn.IFS(Restaurant_Data[[#This Row],[Revenue]]&lt;= 500000, "Low Income", Restaurant_Data[[#This Row],[Revenue]]&lt;=1000000, "Middle Income", Restaurant_Data[[#This Row],[Revenue]] &lt;= 2000000, "High Income")</f>
        <v>Low Income</v>
      </c>
    </row>
    <row r="5500" spans="1:20" x14ac:dyDescent="0.35">
      <c r="A5500" s="1" t="s">
        <v>5527</v>
      </c>
      <c r="B5500" s="1" t="s">
        <v>34</v>
      </c>
      <c r="C5500" s="1" t="s">
        <v>37</v>
      </c>
      <c r="D5500">
        <v>4.3</v>
      </c>
      <c r="E5500">
        <v>56</v>
      </c>
      <c r="F5500">
        <v>58.5</v>
      </c>
      <c r="G5500">
        <v>1790</v>
      </c>
      <c r="H5500">
        <v>18703</v>
      </c>
      <c r="I5500">
        <v>14</v>
      </c>
      <c r="J5500">
        <v>141</v>
      </c>
      <c r="K5500">
        <v>226.7</v>
      </c>
      <c r="L5500">
        <v>8.4</v>
      </c>
      <c r="M5500">
        <v>4.0999999999999996</v>
      </c>
      <c r="N5500" s="1" t="s">
        <v>21</v>
      </c>
      <c r="O5500">
        <v>54</v>
      </c>
      <c r="P5500">
        <v>9</v>
      </c>
      <c r="Q5500">
        <v>63</v>
      </c>
      <c r="R5500" t="str" cm="1">
        <f t="array" ref="R5500">_xlfn.IFS(Restaurant_Data[[#This Row],[Total Reservations]]&lt;=50, "Low", Restaurant_Data[[#This Row],[Total Reservations]]&lt;=100, "Medium", Restaurant_Data[[#This Row],[Total Reservations]]&lt;=200, "High")</f>
        <v>Medium</v>
      </c>
      <c r="S5500" s="4">
        <v>745281.65</v>
      </c>
      <c r="T5500" t="str" cm="1">
        <f t="array" ref="T5500">_xlfn.IFS(Restaurant_Data[[#This Row],[Revenue]]&lt;= 500000, "Low Income", Restaurant_Data[[#This Row],[Revenue]]&lt;=1000000, "Middle Income", Restaurant_Data[[#This Row],[Revenue]] &lt;= 2000000, "High Income")</f>
        <v>Middle Income</v>
      </c>
    </row>
    <row r="5501" spans="1:20" x14ac:dyDescent="0.35">
      <c r="A5501" s="1" t="s">
        <v>5528</v>
      </c>
      <c r="B5501" s="1" t="s">
        <v>23</v>
      </c>
      <c r="C5501" s="1" t="s">
        <v>42</v>
      </c>
      <c r="D5501">
        <v>4.8</v>
      </c>
      <c r="E5501">
        <v>89</v>
      </c>
      <c r="F5501">
        <v>41.62</v>
      </c>
      <c r="G5501">
        <v>8508</v>
      </c>
      <c r="H5501">
        <v>88107</v>
      </c>
      <c r="I5501">
        <v>15</v>
      </c>
      <c r="J5501">
        <v>194</v>
      </c>
      <c r="K5501">
        <v>142.28</v>
      </c>
      <c r="L5501">
        <v>7.5</v>
      </c>
      <c r="M5501">
        <v>1.7</v>
      </c>
      <c r="N5501" s="1" t="s">
        <v>21</v>
      </c>
      <c r="O5501">
        <v>3</v>
      </c>
      <c r="P5501">
        <v>69</v>
      </c>
      <c r="Q5501">
        <v>72</v>
      </c>
      <c r="R5501" t="str" cm="1">
        <f t="array" ref="R5501">_xlfn.IFS(Restaurant_Data[[#This Row],[Total Reservations]]&lt;=50, "Low", Restaurant_Data[[#This Row],[Total Reservations]]&lt;=100, "Medium", Restaurant_Data[[#This Row],[Total Reservations]]&lt;=200, "High")</f>
        <v>Medium</v>
      </c>
      <c r="S5501" s="4">
        <v>851367.41</v>
      </c>
      <c r="T5501" t="str" cm="1">
        <f t="array" ref="T5501">_xlfn.IFS(Restaurant_Data[[#This Row],[Revenue]]&lt;= 500000, "Low Income", Restaurant_Data[[#This Row],[Revenue]]&lt;=1000000, "Middle Income", Restaurant_Data[[#This Row],[Revenue]] &lt;= 2000000, "High Income")</f>
        <v>Middle Income</v>
      </c>
    </row>
    <row r="5502" spans="1:20" x14ac:dyDescent="0.35">
      <c r="A5502" s="1" t="s">
        <v>5529</v>
      </c>
      <c r="B5502" s="1" t="s">
        <v>19</v>
      </c>
      <c r="C5502" s="1" t="s">
        <v>31</v>
      </c>
      <c r="D5502">
        <v>4.4000000000000004</v>
      </c>
      <c r="E5502">
        <v>49</v>
      </c>
      <c r="F5502">
        <v>37.42</v>
      </c>
      <c r="G5502">
        <v>3949</v>
      </c>
      <c r="H5502">
        <v>39717</v>
      </c>
      <c r="I5502">
        <v>4</v>
      </c>
      <c r="J5502">
        <v>912</v>
      </c>
      <c r="K5502">
        <v>144.36000000000001</v>
      </c>
      <c r="L5502">
        <v>5.9</v>
      </c>
      <c r="M5502">
        <v>7.1</v>
      </c>
      <c r="N5502" s="1" t="s">
        <v>21</v>
      </c>
      <c r="O5502">
        <v>42</v>
      </c>
      <c r="P5502">
        <v>13</v>
      </c>
      <c r="Q5502">
        <v>55</v>
      </c>
      <c r="R5502" t="str" cm="1">
        <f t="array" ref="R5502">_xlfn.IFS(Restaurant_Data[[#This Row],[Total Reservations]]&lt;=50, "Low", Restaurant_Data[[#This Row],[Total Reservations]]&lt;=100, "Medium", Restaurant_Data[[#This Row],[Total Reservations]]&lt;=200, "High")</f>
        <v>Medium</v>
      </c>
      <c r="S5502" s="4">
        <v>423845.47</v>
      </c>
      <c r="T5502" t="str" cm="1">
        <f t="array" ref="T5502">_xlfn.IFS(Restaurant_Data[[#This Row],[Revenue]]&lt;= 500000, "Low Income", Restaurant_Data[[#This Row],[Revenue]]&lt;=1000000, "Middle Income", Restaurant_Data[[#This Row],[Revenue]] &lt;= 2000000, "High Income")</f>
        <v>Low Income</v>
      </c>
    </row>
    <row r="5503" spans="1:20" x14ac:dyDescent="0.35">
      <c r="A5503" s="1" t="s">
        <v>5530</v>
      </c>
      <c r="B5503" s="1" t="s">
        <v>23</v>
      </c>
      <c r="C5503" s="1" t="s">
        <v>20</v>
      </c>
      <c r="D5503">
        <v>3.7</v>
      </c>
      <c r="E5503">
        <v>83</v>
      </c>
      <c r="F5503">
        <v>70.48</v>
      </c>
      <c r="G5503">
        <v>3437</v>
      </c>
      <c r="H5503">
        <v>36301</v>
      </c>
      <c r="I5503">
        <v>7</v>
      </c>
      <c r="J5503">
        <v>224</v>
      </c>
      <c r="K5503">
        <v>209.96</v>
      </c>
      <c r="L5503">
        <v>2.9</v>
      </c>
      <c r="M5503">
        <v>9.6</v>
      </c>
      <c r="N5503" s="1" t="s">
        <v>21</v>
      </c>
      <c r="O5503">
        <v>78</v>
      </c>
      <c r="P5503">
        <v>16</v>
      </c>
      <c r="Q5503">
        <v>94</v>
      </c>
      <c r="R5503" t="str" cm="1">
        <f t="array" ref="R5503">_xlfn.IFS(Restaurant_Data[[#This Row],[Total Reservations]]&lt;=50, "Low", Restaurant_Data[[#This Row],[Total Reservations]]&lt;=100, "Medium", Restaurant_Data[[#This Row],[Total Reservations]]&lt;=200, "High")</f>
        <v>Medium</v>
      </c>
      <c r="S5503" s="4">
        <v>1308408.6299999999</v>
      </c>
      <c r="T5503" t="str" cm="1">
        <f t="array" ref="T5503">_xlfn.IFS(Restaurant_Data[[#This Row],[Revenue]]&lt;= 500000, "Low Income", Restaurant_Data[[#This Row],[Revenue]]&lt;=1000000, "Middle Income", Restaurant_Data[[#This Row],[Revenue]] &lt;= 2000000, "High Income")</f>
        <v>High Income</v>
      </c>
    </row>
    <row r="5504" spans="1:20" x14ac:dyDescent="0.35">
      <c r="A5504" s="1" t="s">
        <v>5531</v>
      </c>
      <c r="B5504" s="1" t="s">
        <v>23</v>
      </c>
      <c r="C5504" s="1" t="s">
        <v>31</v>
      </c>
      <c r="D5504">
        <v>4.2</v>
      </c>
      <c r="E5504">
        <v>83</v>
      </c>
      <c r="F5504">
        <v>39.049999999999997</v>
      </c>
      <c r="G5504">
        <v>3242</v>
      </c>
      <c r="H5504">
        <v>34493</v>
      </c>
      <c r="I5504">
        <v>1</v>
      </c>
      <c r="J5504">
        <v>440</v>
      </c>
      <c r="K5504">
        <v>72.41</v>
      </c>
      <c r="L5504">
        <v>1.8</v>
      </c>
      <c r="M5504">
        <v>7</v>
      </c>
      <c r="N5504" s="1" t="s">
        <v>21</v>
      </c>
      <c r="O5504">
        <v>74</v>
      </c>
      <c r="P5504">
        <v>67</v>
      </c>
      <c r="Q5504">
        <v>141</v>
      </c>
      <c r="R5504" t="str" cm="1">
        <f t="array" ref="R5504">_xlfn.IFS(Restaurant_Data[[#This Row],[Total Reservations]]&lt;=50, "Low", Restaurant_Data[[#This Row],[Total Reservations]]&lt;=100, "Medium", Restaurant_Data[[#This Row],[Total Reservations]]&lt;=200, "High")</f>
        <v>High</v>
      </c>
      <c r="S5504" s="4">
        <v>728185.55</v>
      </c>
      <c r="T5504" t="str" cm="1">
        <f t="array" ref="T5504">_xlfn.IFS(Restaurant_Data[[#This Row],[Revenue]]&lt;= 500000, "Low Income", Restaurant_Data[[#This Row],[Revenue]]&lt;=1000000, "Middle Income", Restaurant_Data[[#This Row],[Revenue]] &lt;= 2000000, "High Income")</f>
        <v>Middle Income</v>
      </c>
    </row>
    <row r="5505" spans="1:20" x14ac:dyDescent="0.35">
      <c r="A5505" s="1" t="s">
        <v>5532</v>
      </c>
      <c r="B5505" s="1" t="s">
        <v>34</v>
      </c>
      <c r="C5505" s="1" t="s">
        <v>24</v>
      </c>
      <c r="D5505">
        <v>3.6</v>
      </c>
      <c r="E5505">
        <v>58</v>
      </c>
      <c r="F5505">
        <v>27.02</v>
      </c>
      <c r="G5505">
        <v>3372</v>
      </c>
      <c r="H5505">
        <v>42129</v>
      </c>
      <c r="I5505">
        <v>5</v>
      </c>
      <c r="J5505">
        <v>194</v>
      </c>
      <c r="K5505">
        <v>86.26</v>
      </c>
      <c r="L5505">
        <v>3.1</v>
      </c>
      <c r="M5505">
        <v>5.9</v>
      </c>
      <c r="N5505" s="1" t="s">
        <v>21</v>
      </c>
      <c r="O5505">
        <v>54</v>
      </c>
      <c r="P5505">
        <v>46</v>
      </c>
      <c r="Q5505">
        <v>100</v>
      </c>
      <c r="R5505" t="str" cm="1">
        <f t="array" ref="R5505">_xlfn.IFS(Restaurant_Data[[#This Row],[Total Reservations]]&lt;=50, "Low", Restaurant_Data[[#This Row],[Total Reservations]]&lt;=100, "Medium", Restaurant_Data[[#This Row],[Total Reservations]]&lt;=200, "High")</f>
        <v>Medium</v>
      </c>
      <c r="S5505" s="4">
        <v>362962.49</v>
      </c>
      <c r="T5505" t="str" cm="1">
        <f t="array" ref="T5505">_xlfn.IFS(Restaurant_Data[[#This Row],[Revenue]]&lt;= 500000, "Low Income", Restaurant_Data[[#This Row],[Revenue]]&lt;=1000000, "Middle Income", Restaurant_Data[[#This Row],[Revenue]] &lt;= 2000000, "High Income")</f>
        <v>Low Income</v>
      </c>
    </row>
    <row r="5506" spans="1:20" x14ac:dyDescent="0.35">
      <c r="A5506" s="1" t="s">
        <v>5533</v>
      </c>
      <c r="B5506" s="1" t="s">
        <v>23</v>
      </c>
      <c r="C5506" s="1" t="s">
        <v>42</v>
      </c>
      <c r="D5506">
        <v>5</v>
      </c>
      <c r="E5506">
        <v>72</v>
      </c>
      <c r="F5506">
        <v>38.68</v>
      </c>
      <c r="G5506">
        <v>5875</v>
      </c>
      <c r="H5506">
        <v>68127</v>
      </c>
      <c r="I5506">
        <v>14</v>
      </c>
      <c r="J5506">
        <v>509</v>
      </c>
      <c r="K5506">
        <v>261.81</v>
      </c>
      <c r="L5506">
        <v>7.9</v>
      </c>
      <c r="M5506">
        <v>2.5</v>
      </c>
      <c r="N5506" s="1" t="s">
        <v>27</v>
      </c>
      <c r="O5506">
        <v>30</v>
      </c>
      <c r="P5506">
        <v>23</v>
      </c>
      <c r="Q5506">
        <v>53</v>
      </c>
      <c r="R5506" t="str" cm="1">
        <f t="array" ref="R5506">_xlfn.IFS(Restaurant_Data[[#This Row],[Total Reservations]]&lt;=50, "Low", Restaurant_Data[[#This Row],[Total Reservations]]&lt;=100, "Medium", Restaurant_Data[[#This Row],[Total Reservations]]&lt;=200, "High")</f>
        <v>Medium</v>
      </c>
      <c r="S5506" s="4">
        <v>644393.13</v>
      </c>
      <c r="T5506" t="str" cm="1">
        <f t="array" ref="T5506">_xlfn.IFS(Restaurant_Data[[#This Row],[Revenue]]&lt;= 500000, "Low Income", Restaurant_Data[[#This Row],[Revenue]]&lt;=1000000, "Middle Income", Restaurant_Data[[#This Row],[Revenue]] &lt;= 2000000, "High Income")</f>
        <v>Middle Income</v>
      </c>
    </row>
    <row r="5507" spans="1:20" x14ac:dyDescent="0.35">
      <c r="A5507" s="1" t="s">
        <v>5534</v>
      </c>
      <c r="B5507" s="1" t="s">
        <v>23</v>
      </c>
      <c r="C5507" s="1" t="s">
        <v>31</v>
      </c>
      <c r="D5507">
        <v>4.5</v>
      </c>
      <c r="E5507">
        <v>78</v>
      </c>
      <c r="F5507">
        <v>37.549999999999997</v>
      </c>
      <c r="G5507">
        <v>8476</v>
      </c>
      <c r="H5507">
        <v>90112</v>
      </c>
      <c r="I5507">
        <v>6</v>
      </c>
      <c r="J5507">
        <v>752</v>
      </c>
      <c r="K5507">
        <v>100.58</v>
      </c>
      <c r="L5507">
        <v>9.4</v>
      </c>
      <c r="M5507">
        <v>6.6</v>
      </c>
      <c r="N5507" s="1" t="s">
        <v>27</v>
      </c>
      <c r="O5507">
        <v>61</v>
      </c>
      <c r="P5507">
        <v>12</v>
      </c>
      <c r="Q5507">
        <v>73</v>
      </c>
      <c r="R5507" t="str" cm="1">
        <f t="array" ref="R5507">_xlfn.IFS(Restaurant_Data[[#This Row],[Total Reservations]]&lt;=50, "Low", Restaurant_Data[[#This Row],[Total Reservations]]&lt;=100, "Medium", Restaurant_Data[[#This Row],[Total Reservations]]&lt;=200, "High")</f>
        <v>Medium</v>
      </c>
      <c r="S5507" s="4">
        <v>676893.85</v>
      </c>
      <c r="T5507" t="str" cm="1">
        <f t="array" ref="T5507">_xlfn.IFS(Restaurant_Data[[#This Row],[Revenue]]&lt;= 500000, "Low Income", Restaurant_Data[[#This Row],[Revenue]]&lt;=1000000, "Middle Income", Restaurant_Data[[#This Row],[Revenue]] &lt;= 2000000, "High Income")</f>
        <v>Middle Income</v>
      </c>
    </row>
    <row r="5508" spans="1:20" x14ac:dyDescent="0.35">
      <c r="A5508" s="1" t="s">
        <v>5535</v>
      </c>
      <c r="B5508" s="1" t="s">
        <v>19</v>
      </c>
      <c r="C5508" s="1" t="s">
        <v>37</v>
      </c>
      <c r="D5508">
        <v>4.2</v>
      </c>
      <c r="E5508">
        <v>50</v>
      </c>
      <c r="F5508">
        <v>57.71</v>
      </c>
      <c r="G5508">
        <v>3604</v>
      </c>
      <c r="H5508">
        <v>45116</v>
      </c>
      <c r="I5508">
        <v>7</v>
      </c>
      <c r="J5508">
        <v>184</v>
      </c>
      <c r="K5508">
        <v>231.67</v>
      </c>
      <c r="L5508">
        <v>7.6</v>
      </c>
      <c r="M5508">
        <v>6.5</v>
      </c>
      <c r="N5508" s="1" t="s">
        <v>21</v>
      </c>
      <c r="O5508">
        <v>27</v>
      </c>
      <c r="P5508">
        <v>36</v>
      </c>
      <c r="Q5508">
        <v>63</v>
      </c>
      <c r="R5508" t="str" cm="1">
        <f t="array" ref="R5508">_xlfn.IFS(Restaurant_Data[[#This Row],[Total Reservations]]&lt;=50, "Low", Restaurant_Data[[#This Row],[Total Reservations]]&lt;=100, "Medium", Restaurant_Data[[#This Row],[Total Reservations]]&lt;=200, "High")</f>
        <v>Medium</v>
      </c>
      <c r="S5508" s="4">
        <v>657640.03</v>
      </c>
      <c r="T5508" t="str" cm="1">
        <f t="array" ref="T5508">_xlfn.IFS(Restaurant_Data[[#This Row],[Revenue]]&lt;= 500000, "Low Income", Restaurant_Data[[#This Row],[Revenue]]&lt;=1000000, "Middle Income", Restaurant_Data[[#This Row],[Revenue]] &lt;= 2000000, "High Income")</f>
        <v>Middle Income</v>
      </c>
    </row>
    <row r="5509" spans="1:20" x14ac:dyDescent="0.35">
      <c r="A5509" s="1" t="s">
        <v>5536</v>
      </c>
      <c r="B5509" s="1" t="s">
        <v>34</v>
      </c>
      <c r="C5509" s="1" t="s">
        <v>24</v>
      </c>
      <c r="D5509">
        <v>3.8</v>
      </c>
      <c r="E5509">
        <v>53</v>
      </c>
      <c r="F5509">
        <v>29.84</v>
      </c>
      <c r="G5509">
        <v>3216</v>
      </c>
      <c r="H5509">
        <v>39661</v>
      </c>
      <c r="I5509">
        <v>12</v>
      </c>
      <c r="J5509">
        <v>590</v>
      </c>
      <c r="K5509">
        <v>106.45</v>
      </c>
      <c r="L5509">
        <v>5.7</v>
      </c>
      <c r="M5509">
        <v>6.6</v>
      </c>
      <c r="N5509" s="1" t="s">
        <v>27</v>
      </c>
      <c r="O5509">
        <v>37</v>
      </c>
      <c r="P5509">
        <v>0</v>
      </c>
      <c r="Q5509">
        <v>37</v>
      </c>
      <c r="R5509" t="str" cm="1">
        <f t="array" ref="R5509">_xlfn.IFS(Restaurant_Data[[#This Row],[Total Reservations]]&lt;=50, "Low", Restaurant_Data[[#This Row],[Total Reservations]]&lt;=100, "Medium", Restaurant_Data[[#This Row],[Total Reservations]]&lt;=200, "High")</f>
        <v>Low</v>
      </c>
      <c r="S5509" s="4">
        <v>373594.01</v>
      </c>
      <c r="T5509" t="str" cm="1">
        <f t="array" ref="T5509">_xlfn.IFS(Restaurant_Data[[#This Row],[Revenue]]&lt;= 500000, "Low Income", Restaurant_Data[[#This Row],[Revenue]]&lt;=1000000, "Middle Income", Restaurant_Data[[#This Row],[Revenue]] &lt;= 2000000, "High Income")</f>
        <v>Low Income</v>
      </c>
    </row>
    <row r="5510" spans="1:20" x14ac:dyDescent="0.35">
      <c r="A5510" s="1" t="s">
        <v>5537</v>
      </c>
      <c r="B5510" s="1" t="s">
        <v>23</v>
      </c>
      <c r="C5510" s="1" t="s">
        <v>42</v>
      </c>
      <c r="D5510">
        <v>4.2</v>
      </c>
      <c r="E5510">
        <v>86</v>
      </c>
      <c r="F5510">
        <v>45.6</v>
      </c>
      <c r="G5510">
        <v>1836</v>
      </c>
      <c r="H5510">
        <v>23192</v>
      </c>
      <c r="I5510">
        <v>7</v>
      </c>
      <c r="J5510">
        <v>286</v>
      </c>
      <c r="K5510">
        <v>72.040000000000006</v>
      </c>
      <c r="L5510">
        <v>9.6</v>
      </c>
      <c r="M5510">
        <v>9</v>
      </c>
      <c r="N5510" s="1" t="s">
        <v>21</v>
      </c>
      <c r="O5510">
        <v>47</v>
      </c>
      <c r="P5510">
        <v>37</v>
      </c>
      <c r="Q5510">
        <v>84</v>
      </c>
      <c r="R5510" t="str" cm="1">
        <f t="array" ref="R5510">_xlfn.IFS(Restaurant_Data[[#This Row],[Total Reservations]]&lt;=50, "Low", Restaurant_Data[[#This Row],[Total Reservations]]&lt;=100, "Medium", Restaurant_Data[[#This Row],[Total Reservations]]&lt;=200, "High")</f>
        <v>Medium</v>
      </c>
      <c r="S5510" s="4">
        <v>883446.4</v>
      </c>
      <c r="T5510" t="str" cm="1">
        <f t="array" ref="T5510">_xlfn.IFS(Restaurant_Data[[#This Row],[Revenue]]&lt;= 500000, "Low Income", Restaurant_Data[[#This Row],[Revenue]]&lt;=1000000, "Middle Income", Restaurant_Data[[#This Row],[Revenue]] &lt;= 2000000, "High Income")</f>
        <v>Middle Income</v>
      </c>
    </row>
    <row r="5511" spans="1:20" x14ac:dyDescent="0.35">
      <c r="A5511" s="1" t="s">
        <v>5538</v>
      </c>
      <c r="B5511" s="1" t="s">
        <v>19</v>
      </c>
      <c r="C5511" s="1" t="s">
        <v>31</v>
      </c>
      <c r="D5511">
        <v>3.7</v>
      </c>
      <c r="E5511">
        <v>35</v>
      </c>
      <c r="F5511">
        <v>36.880000000000003</v>
      </c>
      <c r="G5511">
        <v>2918</v>
      </c>
      <c r="H5511">
        <v>36766</v>
      </c>
      <c r="I5511">
        <v>18</v>
      </c>
      <c r="J5511">
        <v>761</v>
      </c>
      <c r="K5511">
        <v>275.01</v>
      </c>
      <c r="L5511">
        <v>8.5</v>
      </c>
      <c r="M5511">
        <v>7.4</v>
      </c>
      <c r="N5511" s="1" t="s">
        <v>21</v>
      </c>
      <c r="O5511">
        <v>9</v>
      </c>
      <c r="P5511">
        <v>32</v>
      </c>
      <c r="Q5511">
        <v>41</v>
      </c>
      <c r="R5511" t="str" cm="1">
        <f t="array" ref="R5511">_xlfn.IFS(Restaurant_Data[[#This Row],[Total Reservations]]&lt;=50, "Low", Restaurant_Data[[#This Row],[Total Reservations]]&lt;=100, "Medium", Restaurant_Data[[#This Row],[Total Reservations]]&lt;=200, "High")</f>
        <v>Low</v>
      </c>
      <c r="S5511" s="4">
        <v>317884.58</v>
      </c>
      <c r="T5511" t="str" cm="1">
        <f t="array" ref="T5511">_xlfn.IFS(Restaurant_Data[[#This Row],[Revenue]]&lt;= 500000, "Low Income", Restaurant_Data[[#This Row],[Revenue]]&lt;=1000000, "Middle Income", Restaurant_Data[[#This Row],[Revenue]] &lt;= 2000000, "High Income")</f>
        <v>Low Income</v>
      </c>
    </row>
    <row r="5512" spans="1:20" x14ac:dyDescent="0.35">
      <c r="A5512" s="1" t="s">
        <v>5539</v>
      </c>
      <c r="B5512" s="1" t="s">
        <v>34</v>
      </c>
      <c r="C5512" s="1" t="s">
        <v>42</v>
      </c>
      <c r="D5512">
        <v>3.1</v>
      </c>
      <c r="E5512">
        <v>65</v>
      </c>
      <c r="F5512">
        <v>45.44</v>
      </c>
      <c r="G5512">
        <v>1626</v>
      </c>
      <c r="H5512">
        <v>17639</v>
      </c>
      <c r="I5512">
        <v>16</v>
      </c>
      <c r="J5512">
        <v>821</v>
      </c>
      <c r="K5512">
        <v>275.42</v>
      </c>
      <c r="L5512">
        <v>6.9</v>
      </c>
      <c r="M5512">
        <v>8.1</v>
      </c>
      <c r="N5512" s="1" t="s">
        <v>27</v>
      </c>
      <c r="O5512">
        <v>14</v>
      </c>
      <c r="P5512">
        <v>16</v>
      </c>
      <c r="Q5512">
        <v>30</v>
      </c>
      <c r="R5512" t="str" cm="1">
        <f t="array" ref="R5512">_xlfn.IFS(Restaurant_Data[[#This Row],[Total Reservations]]&lt;=50, "Low", Restaurant_Data[[#This Row],[Total Reservations]]&lt;=100, "Medium", Restaurant_Data[[#This Row],[Total Reservations]]&lt;=200, "High")</f>
        <v>Low</v>
      </c>
      <c r="S5512" s="4">
        <v>676664.55</v>
      </c>
      <c r="T5512" t="str" cm="1">
        <f t="array" ref="T5512">_xlfn.IFS(Restaurant_Data[[#This Row],[Revenue]]&lt;= 500000, "Low Income", Restaurant_Data[[#This Row],[Revenue]]&lt;=1000000, "Middle Income", Restaurant_Data[[#This Row],[Revenue]] &lt;= 2000000, "High Income")</f>
        <v>Middle Income</v>
      </c>
    </row>
    <row r="5513" spans="1:20" x14ac:dyDescent="0.35">
      <c r="A5513" s="1" t="s">
        <v>5540</v>
      </c>
      <c r="B5513" s="1" t="s">
        <v>34</v>
      </c>
      <c r="C5513" s="1" t="s">
        <v>42</v>
      </c>
      <c r="D5513">
        <v>3.8</v>
      </c>
      <c r="E5513">
        <v>67</v>
      </c>
      <c r="F5513">
        <v>42.95</v>
      </c>
      <c r="G5513">
        <v>2668</v>
      </c>
      <c r="H5513">
        <v>29496</v>
      </c>
      <c r="I5513">
        <v>9</v>
      </c>
      <c r="J5513">
        <v>921</v>
      </c>
      <c r="K5513">
        <v>201.33</v>
      </c>
      <c r="L5513">
        <v>1.3</v>
      </c>
      <c r="M5513">
        <v>3.8</v>
      </c>
      <c r="N5513" s="1" t="s">
        <v>21</v>
      </c>
      <c r="O5513">
        <v>0</v>
      </c>
      <c r="P5513">
        <v>13</v>
      </c>
      <c r="Q5513">
        <v>13</v>
      </c>
      <c r="R5513" t="str" cm="1">
        <f t="array" ref="R5513">_xlfn.IFS(Restaurant_Data[[#This Row],[Total Reservations]]&lt;=50, "Low", Restaurant_Data[[#This Row],[Total Reservations]]&lt;=100, "Medium", Restaurant_Data[[#This Row],[Total Reservations]]&lt;=200, "High")</f>
        <v>Low</v>
      </c>
      <c r="S5513" s="4">
        <v>649632.5</v>
      </c>
      <c r="T5513" t="str" cm="1">
        <f t="array" ref="T5513">_xlfn.IFS(Restaurant_Data[[#This Row],[Revenue]]&lt;= 500000, "Low Income", Restaurant_Data[[#This Row],[Revenue]]&lt;=1000000, "Middle Income", Restaurant_Data[[#This Row],[Revenue]] &lt;= 2000000, "High Income")</f>
        <v>Middle Income</v>
      </c>
    </row>
    <row r="5514" spans="1:20" x14ac:dyDescent="0.35">
      <c r="A5514" s="1" t="s">
        <v>5541</v>
      </c>
      <c r="B5514" s="1" t="s">
        <v>19</v>
      </c>
      <c r="C5514" s="1" t="s">
        <v>31</v>
      </c>
      <c r="D5514">
        <v>4.9000000000000004</v>
      </c>
      <c r="E5514">
        <v>42</v>
      </c>
      <c r="F5514">
        <v>37.97</v>
      </c>
      <c r="G5514">
        <v>2471</v>
      </c>
      <c r="H5514">
        <v>26678</v>
      </c>
      <c r="I5514">
        <v>7</v>
      </c>
      <c r="J5514">
        <v>679</v>
      </c>
      <c r="K5514">
        <v>165.51</v>
      </c>
      <c r="L5514">
        <v>3.6</v>
      </c>
      <c r="M5514">
        <v>3.4</v>
      </c>
      <c r="N5514" s="1" t="s">
        <v>21</v>
      </c>
      <c r="O5514">
        <v>11</v>
      </c>
      <c r="P5514">
        <v>16</v>
      </c>
      <c r="Q5514">
        <v>27</v>
      </c>
      <c r="R5514" t="str" cm="1">
        <f t="array" ref="R5514">_xlfn.IFS(Restaurant_Data[[#This Row],[Total Reservations]]&lt;=50, "Low", Restaurant_Data[[#This Row],[Total Reservations]]&lt;=100, "Medium", Restaurant_Data[[#This Row],[Total Reservations]]&lt;=200, "High")</f>
        <v>Low</v>
      </c>
      <c r="S5514" s="4">
        <v>367171.65</v>
      </c>
      <c r="T5514" t="str" cm="1">
        <f t="array" ref="T5514">_xlfn.IFS(Restaurant_Data[[#This Row],[Revenue]]&lt;= 500000, "Low Income", Restaurant_Data[[#This Row],[Revenue]]&lt;=1000000, "Middle Income", Restaurant_Data[[#This Row],[Revenue]] &lt;= 2000000, "High Income")</f>
        <v>Low Income</v>
      </c>
    </row>
    <row r="5515" spans="1:20" x14ac:dyDescent="0.35">
      <c r="A5515" s="1" t="s">
        <v>5542</v>
      </c>
      <c r="B5515" s="1" t="s">
        <v>19</v>
      </c>
      <c r="C5515" s="1" t="s">
        <v>26</v>
      </c>
      <c r="D5515">
        <v>4.3</v>
      </c>
      <c r="E5515">
        <v>36</v>
      </c>
      <c r="F5515">
        <v>51.51</v>
      </c>
      <c r="G5515">
        <v>2904</v>
      </c>
      <c r="H5515">
        <v>33964</v>
      </c>
      <c r="I5515">
        <v>14</v>
      </c>
      <c r="J5515">
        <v>833</v>
      </c>
      <c r="K5515">
        <v>188.19</v>
      </c>
      <c r="L5515">
        <v>3.8</v>
      </c>
      <c r="M5515">
        <v>2.9</v>
      </c>
      <c r="N5515" s="1" t="s">
        <v>21</v>
      </c>
      <c r="O5515">
        <v>29</v>
      </c>
      <c r="P5515">
        <v>15</v>
      </c>
      <c r="Q5515">
        <v>44</v>
      </c>
      <c r="R5515" t="str" cm="1">
        <f t="array" ref="R5515">_xlfn.IFS(Restaurant_Data[[#This Row],[Total Reservations]]&lt;=50, "Low", Restaurant_Data[[#This Row],[Total Reservations]]&lt;=100, "Medium", Restaurant_Data[[#This Row],[Total Reservations]]&lt;=200, "High")</f>
        <v>Low</v>
      </c>
      <c r="S5515" s="4">
        <v>433441.48</v>
      </c>
      <c r="T5515" t="str" cm="1">
        <f t="array" ref="T5515">_xlfn.IFS(Restaurant_Data[[#This Row],[Revenue]]&lt;= 500000, "Low Income", Restaurant_Data[[#This Row],[Revenue]]&lt;=1000000, "Middle Income", Restaurant_Data[[#This Row],[Revenue]] &lt;= 2000000, "High Income")</f>
        <v>Low Income</v>
      </c>
    </row>
    <row r="5516" spans="1:20" x14ac:dyDescent="0.35">
      <c r="A5516" s="1" t="s">
        <v>5543</v>
      </c>
      <c r="B5516" s="1" t="s">
        <v>19</v>
      </c>
      <c r="C5516" s="1" t="s">
        <v>20</v>
      </c>
      <c r="D5516">
        <v>3.2</v>
      </c>
      <c r="E5516">
        <v>32</v>
      </c>
      <c r="F5516">
        <v>66.56</v>
      </c>
      <c r="G5516">
        <v>2173</v>
      </c>
      <c r="H5516">
        <v>25453</v>
      </c>
      <c r="I5516">
        <v>2</v>
      </c>
      <c r="J5516">
        <v>641</v>
      </c>
      <c r="K5516">
        <v>152.03</v>
      </c>
      <c r="L5516">
        <v>4.0999999999999996</v>
      </c>
      <c r="M5516">
        <v>8</v>
      </c>
      <c r="N5516" s="1" t="s">
        <v>27</v>
      </c>
      <c r="O5516">
        <v>19</v>
      </c>
      <c r="P5516">
        <v>6</v>
      </c>
      <c r="Q5516">
        <v>25</v>
      </c>
      <c r="R5516" t="str" cm="1">
        <f t="array" ref="R5516">_xlfn.IFS(Restaurant_Data[[#This Row],[Total Reservations]]&lt;=50, "Low", Restaurant_Data[[#This Row],[Total Reservations]]&lt;=100, "Medium", Restaurant_Data[[#This Row],[Total Reservations]]&lt;=200, "High")</f>
        <v>Low</v>
      </c>
      <c r="S5516" s="4">
        <v>481980.63</v>
      </c>
      <c r="T5516" t="str" cm="1">
        <f t="array" ref="T5516">_xlfn.IFS(Restaurant_Data[[#This Row],[Revenue]]&lt;= 500000, "Low Income", Restaurant_Data[[#This Row],[Revenue]]&lt;=1000000, "Middle Income", Restaurant_Data[[#This Row],[Revenue]] &lt;= 2000000, "High Income")</f>
        <v>Low Income</v>
      </c>
    </row>
    <row r="5517" spans="1:20" x14ac:dyDescent="0.35">
      <c r="A5517" s="1" t="s">
        <v>5544</v>
      </c>
      <c r="B5517" s="1" t="s">
        <v>19</v>
      </c>
      <c r="C5517" s="1" t="s">
        <v>24</v>
      </c>
      <c r="D5517">
        <v>4.8</v>
      </c>
      <c r="E5517">
        <v>35</v>
      </c>
      <c r="F5517">
        <v>30.72</v>
      </c>
      <c r="G5517">
        <v>3405</v>
      </c>
      <c r="H5517">
        <v>43288</v>
      </c>
      <c r="I5517">
        <v>13</v>
      </c>
      <c r="J5517">
        <v>391</v>
      </c>
      <c r="K5517">
        <v>239.29</v>
      </c>
      <c r="L5517">
        <v>4.5</v>
      </c>
      <c r="M5517">
        <v>7.3</v>
      </c>
      <c r="N5517" s="1" t="s">
        <v>27</v>
      </c>
      <c r="O5517">
        <v>4</v>
      </c>
      <c r="P5517">
        <v>11</v>
      </c>
      <c r="Q5517">
        <v>15</v>
      </c>
      <c r="R5517" t="str" cm="1">
        <f t="array" ref="R5517">_xlfn.IFS(Restaurant_Data[[#This Row],[Total Reservations]]&lt;=50, "Low", Restaurant_Data[[#This Row],[Total Reservations]]&lt;=100, "Medium", Restaurant_Data[[#This Row],[Total Reservations]]&lt;=200, "High")</f>
        <v>Low</v>
      </c>
      <c r="S5517" s="4">
        <v>262883.5</v>
      </c>
      <c r="T5517" t="str" cm="1">
        <f t="array" ref="T5517">_xlfn.IFS(Restaurant_Data[[#This Row],[Revenue]]&lt;= 500000, "Low Income", Restaurant_Data[[#This Row],[Revenue]]&lt;=1000000, "Middle Income", Restaurant_Data[[#This Row],[Revenue]] &lt;= 2000000, "High Income")</f>
        <v>Low Income</v>
      </c>
    </row>
    <row r="5518" spans="1:20" x14ac:dyDescent="0.35">
      <c r="A5518" s="1" t="s">
        <v>5545</v>
      </c>
      <c r="B5518" s="1" t="s">
        <v>19</v>
      </c>
      <c r="C5518" s="1" t="s">
        <v>24</v>
      </c>
      <c r="D5518">
        <v>3.5</v>
      </c>
      <c r="E5518">
        <v>32</v>
      </c>
      <c r="F5518">
        <v>27.78</v>
      </c>
      <c r="G5518">
        <v>3317</v>
      </c>
      <c r="H5518">
        <v>40261</v>
      </c>
      <c r="I5518">
        <v>7</v>
      </c>
      <c r="J5518">
        <v>636</v>
      </c>
      <c r="K5518">
        <v>238.64</v>
      </c>
      <c r="L5518">
        <v>9.5</v>
      </c>
      <c r="M5518">
        <v>4.0999999999999996</v>
      </c>
      <c r="N5518" s="1" t="s">
        <v>27</v>
      </c>
      <c r="O5518">
        <v>24</v>
      </c>
      <c r="P5518">
        <v>22</v>
      </c>
      <c r="Q5518">
        <v>46</v>
      </c>
      <c r="R5518" t="str" cm="1">
        <f t="array" ref="R5518">_xlfn.IFS(Restaurant_Data[[#This Row],[Total Reservations]]&lt;=50, "Low", Restaurant_Data[[#This Row],[Total Reservations]]&lt;=100, "Medium", Restaurant_Data[[#This Row],[Total Reservations]]&lt;=200, "High")</f>
        <v>Low</v>
      </c>
      <c r="S5518" s="4">
        <v>218020.67</v>
      </c>
      <c r="T5518" t="str" cm="1">
        <f t="array" ref="T5518">_xlfn.IFS(Restaurant_Data[[#This Row],[Revenue]]&lt;= 500000, "Low Income", Restaurant_Data[[#This Row],[Revenue]]&lt;=1000000, "Middle Income", Restaurant_Data[[#This Row],[Revenue]] &lt;= 2000000, "High Income")</f>
        <v>Low Income</v>
      </c>
    </row>
    <row r="5519" spans="1:20" x14ac:dyDescent="0.35">
      <c r="A5519" s="1" t="s">
        <v>5546</v>
      </c>
      <c r="B5519" s="1" t="s">
        <v>23</v>
      </c>
      <c r="C5519" s="1" t="s">
        <v>24</v>
      </c>
      <c r="D5519">
        <v>3.5</v>
      </c>
      <c r="E5519">
        <v>81</v>
      </c>
      <c r="F5519">
        <v>35.99</v>
      </c>
      <c r="G5519">
        <v>2723</v>
      </c>
      <c r="H5519">
        <v>28337</v>
      </c>
      <c r="I5519">
        <v>19</v>
      </c>
      <c r="J5519">
        <v>748</v>
      </c>
      <c r="K5519">
        <v>254.74</v>
      </c>
      <c r="L5519">
        <v>7.7</v>
      </c>
      <c r="M5519">
        <v>2.2999999999999998</v>
      </c>
      <c r="N5519" s="1" t="s">
        <v>21</v>
      </c>
      <c r="O5519">
        <v>59</v>
      </c>
      <c r="P5519">
        <v>5</v>
      </c>
      <c r="Q5519">
        <v>64</v>
      </c>
      <c r="R5519" t="str" cm="1">
        <f t="array" ref="R5519">_xlfn.IFS(Restaurant_Data[[#This Row],[Total Reservations]]&lt;=50, "Low", Restaurant_Data[[#This Row],[Total Reservations]]&lt;=100, "Medium", Restaurant_Data[[#This Row],[Total Reservations]]&lt;=200, "High")</f>
        <v>Medium</v>
      </c>
      <c r="S5519" s="4">
        <v>671727.32</v>
      </c>
      <c r="T5519" t="str" cm="1">
        <f t="array" ref="T5519">_xlfn.IFS(Restaurant_Data[[#This Row],[Revenue]]&lt;= 500000, "Low Income", Restaurant_Data[[#This Row],[Revenue]]&lt;=1000000, "Middle Income", Restaurant_Data[[#This Row],[Revenue]] &lt;= 2000000, "High Income")</f>
        <v>Middle Income</v>
      </c>
    </row>
    <row r="5520" spans="1:20" x14ac:dyDescent="0.35">
      <c r="A5520" s="1" t="s">
        <v>5547</v>
      </c>
      <c r="B5520" s="1" t="s">
        <v>23</v>
      </c>
      <c r="C5520" s="1" t="s">
        <v>42</v>
      </c>
      <c r="D5520">
        <v>3.6</v>
      </c>
      <c r="E5520">
        <v>74</v>
      </c>
      <c r="F5520">
        <v>37.94</v>
      </c>
      <c r="G5520">
        <v>4741</v>
      </c>
      <c r="H5520">
        <v>46297</v>
      </c>
      <c r="I5520">
        <v>2</v>
      </c>
      <c r="J5520">
        <v>90</v>
      </c>
      <c r="K5520">
        <v>180.73</v>
      </c>
      <c r="L5520">
        <v>7.2</v>
      </c>
      <c r="M5520">
        <v>8.6</v>
      </c>
      <c r="N5520" s="1" t="s">
        <v>21</v>
      </c>
      <c r="O5520">
        <v>23</v>
      </c>
      <c r="P5520">
        <v>37</v>
      </c>
      <c r="Q5520">
        <v>60</v>
      </c>
      <c r="R5520" t="str" cm="1">
        <f t="array" ref="R5520">_xlfn.IFS(Restaurant_Data[[#This Row],[Total Reservations]]&lt;=50, "Low", Restaurant_Data[[#This Row],[Total Reservations]]&lt;=100, "Medium", Restaurant_Data[[#This Row],[Total Reservations]]&lt;=200, "High")</f>
        <v>Medium</v>
      </c>
      <c r="S5520" s="4">
        <v>636638.39</v>
      </c>
      <c r="T5520" t="str" cm="1">
        <f t="array" ref="T5520">_xlfn.IFS(Restaurant_Data[[#This Row],[Revenue]]&lt;= 500000, "Low Income", Restaurant_Data[[#This Row],[Revenue]]&lt;=1000000, "Middle Income", Restaurant_Data[[#This Row],[Revenue]] &lt;= 2000000, "High Income")</f>
        <v>Middle Income</v>
      </c>
    </row>
    <row r="5521" spans="1:20" x14ac:dyDescent="0.35">
      <c r="A5521" s="1" t="s">
        <v>5548</v>
      </c>
      <c r="B5521" s="1" t="s">
        <v>34</v>
      </c>
      <c r="C5521" s="1" t="s">
        <v>31</v>
      </c>
      <c r="D5521">
        <v>4.2</v>
      </c>
      <c r="E5521">
        <v>66</v>
      </c>
      <c r="F5521">
        <v>32.54</v>
      </c>
      <c r="G5521">
        <v>3404</v>
      </c>
      <c r="H5521">
        <v>34643</v>
      </c>
      <c r="I5521">
        <v>6</v>
      </c>
      <c r="J5521">
        <v>295</v>
      </c>
      <c r="K5521">
        <v>250.34</v>
      </c>
      <c r="L5521">
        <v>4.8</v>
      </c>
      <c r="M5521">
        <v>4.5</v>
      </c>
      <c r="N5521" s="1" t="s">
        <v>27</v>
      </c>
      <c r="O5521">
        <v>30</v>
      </c>
      <c r="P5521">
        <v>29</v>
      </c>
      <c r="Q5521">
        <v>59</v>
      </c>
      <c r="R5521" t="str" cm="1">
        <f t="array" ref="R5521">_xlfn.IFS(Restaurant_Data[[#This Row],[Total Reservations]]&lt;=50, "Low", Restaurant_Data[[#This Row],[Total Reservations]]&lt;=100, "Medium", Restaurant_Data[[#This Row],[Total Reservations]]&lt;=200, "High")</f>
        <v>Medium</v>
      </c>
      <c r="S5521" s="4">
        <v>490331.17</v>
      </c>
      <c r="T5521" t="str" cm="1">
        <f t="array" ref="T5521">_xlfn.IFS(Restaurant_Data[[#This Row],[Revenue]]&lt;= 500000, "Low Income", Restaurant_Data[[#This Row],[Revenue]]&lt;=1000000, "Middle Income", Restaurant_Data[[#This Row],[Revenue]] &lt;= 2000000, "High Income")</f>
        <v>Low Income</v>
      </c>
    </row>
    <row r="5522" spans="1:20" x14ac:dyDescent="0.35">
      <c r="A5522" s="1" t="s">
        <v>5549</v>
      </c>
      <c r="B5522" s="1" t="s">
        <v>23</v>
      </c>
      <c r="C5522" s="1" t="s">
        <v>20</v>
      </c>
      <c r="D5522">
        <v>4.0999999999999996</v>
      </c>
      <c r="E5522">
        <v>79</v>
      </c>
      <c r="F5522">
        <v>71.86</v>
      </c>
      <c r="G5522">
        <v>1869</v>
      </c>
      <c r="H5522">
        <v>22322</v>
      </c>
      <c r="I5522">
        <v>12</v>
      </c>
      <c r="J5522">
        <v>877</v>
      </c>
      <c r="K5522">
        <v>88.93</v>
      </c>
      <c r="L5522">
        <v>4</v>
      </c>
      <c r="M5522">
        <v>2.7</v>
      </c>
      <c r="N5522" s="1" t="s">
        <v>21</v>
      </c>
      <c r="O5522">
        <v>44</v>
      </c>
      <c r="P5522">
        <v>21</v>
      </c>
      <c r="Q5522">
        <v>65</v>
      </c>
      <c r="R5522" t="str" cm="1">
        <f t="array" ref="R5522">_xlfn.IFS(Restaurant_Data[[#This Row],[Total Reservations]]&lt;=50, "Low", Restaurant_Data[[#This Row],[Total Reservations]]&lt;=100, "Medium", Restaurant_Data[[#This Row],[Total Reservations]]&lt;=200, "High")</f>
        <v>Medium</v>
      </c>
      <c r="S5522" s="4">
        <v>1268944.3600000001</v>
      </c>
      <c r="T5522" t="str" cm="1">
        <f t="array" ref="T5522">_xlfn.IFS(Restaurant_Data[[#This Row],[Revenue]]&lt;= 500000, "Low Income", Restaurant_Data[[#This Row],[Revenue]]&lt;=1000000, "Middle Income", Restaurant_Data[[#This Row],[Revenue]] &lt;= 2000000, "High Income")</f>
        <v>High Income</v>
      </c>
    </row>
    <row r="5523" spans="1:20" x14ac:dyDescent="0.35">
      <c r="A5523" s="1" t="s">
        <v>5550</v>
      </c>
      <c r="B5523" s="1" t="s">
        <v>23</v>
      </c>
      <c r="C5523" s="1" t="s">
        <v>37</v>
      </c>
      <c r="D5523">
        <v>4</v>
      </c>
      <c r="E5523">
        <v>76</v>
      </c>
      <c r="F5523">
        <v>60.62</v>
      </c>
      <c r="G5523">
        <v>2283</v>
      </c>
      <c r="H5523">
        <v>22270</v>
      </c>
      <c r="I5523">
        <v>2</v>
      </c>
      <c r="J5523">
        <v>508</v>
      </c>
      <c r="K5523">
        <v>57.53</v>
      </c>
      <c r="L5523">
        <v>2.1</v>
      </c>
      <c r="M5523">
        <v>2.2999999999999998</v>
      </c>
      <c r="N5523" s="1" t="s">
        <v>21</v>
      </c>
      <c r="O5523">
        <v>26</v>
      </c>
      <c r="P5523">
        <v>0</v>
      </c>
      <c r="Q5523">
        <v>26</v>
      </c>
      <c r="R5523" t="str" cm="1">
        <f t="array" ref="R5523">_xlfn.IFS(Restaurant_Data[[#This Row],[Total Reservations]]&lt;=50, "Low", Restaurant_Data[[#This Row],[Total Reservations]]&lt;=100, "Medium", Restaurant_Data[[#This Row],[Total Reservations]]&lt;=200, "High")</f>
        <v>Low</v>
      </c>
      <c r="S5523" s="4">
        <v>1020289.4</v>
      </c>
      <c r="T5523" t="str" cm="1">
        <f t="array" ref="T5523">_xlfn.IFS(Restaurant_Data[[#This Row],[Revenue]]&lt;= 500000, "Low Income", Restaurant_Data[[#This Row],[Revenue]]&lt;=1000000, "Middle Income", Restaurant_Data[[#This Row],[Revenue]] &lt;= 2000000, "High Income")</f>
        <v>High Income</v>
      </c>
    </row>
    <row r="5524" spans="1:20" x14ac:dyDescent="0.35">
      <c r="A5524" s="1" t="s">
        <v>5551</v>
      </c>
      <c r="B5524" s="1" t="s">
        <v>23</v>
      </c>
      <c r="C5524" s="1" t="s">
        <v>24</v>
      </c>
      <c r="D5524">
        <v>4.4000000000000004</v>
      </c>
      <c r="E5524">
        <v>73</v>
      </c>
      <c r="F5524">
        <v>25.23</v>
      </c>
      <c r="G5524">
        <v>7000</v>
      </c>
      <c r="H5524">
        <v>75012</v>
      </c>
      <c r="I5524">
        <v>17</v>
      </c>
      <c r="J5524">
        <v>619</v>
      </c>
      <c r="K5524">
        <v>212.01</v>
      </c>
      <c r="L5524">
        <v>5.0999999999999996</v>
      </c>
      <c r="M5524">
        <v>9.3000000000000007</v>
      </c>
      <c r="N5524" s="1" t="s">
        <v>27</v>
      </c>
      <c r="O5524">
        <v>18</v>
      </c>
      <c r="P5524">
        <v>66</v>
      </c>
      <c r="Q5524">
        <v>84</v>
      </c>
      <c r="R5524" t="str" cm="1">
        <f t="array" ref="R5524">_xlfn.IFS(Restaurant_Data[[#This Row],[Total Reservations]]&lt;=50, "Low", Restaurant_Data[[#This Row],[Total Reservations]]&lt;=100, "Medium", Restaurant_Data[[#This Row],[Total Reservations]]&lt;=200, "High")</f>
        <v>Medium</v>
      </c>
      <c r="S5524" s="4">
        <v>445159.93</v>
      </c>
      <c r="T5524" t="str" cm="1">
        <f t="array" ref="T5524">_xlfn.IFS(Restaurant_Data[[#This Row],[Revenue]]&lt;= 500000, "Low Income", Restaurant_Data[[#This Row],[Revenue]]&lt;=1000000, "Middle Income", Restaurant_Data[[#This Row],[Revenue]] &lt;= 2000000, "High Income")</f>
        <v>Low Income</v>
      </c>
    </row>
    <row r="5525" spans="1:20" x14ac:dyDescent="0.35">
      <c r="A5525" s="1" t="s">
        <v>5552</v>
      </c>
      <c r="B5525" s="1" t="s">
        <v>19</v>
      </c>
      <c r="C5525" s="1" t="s">
        <v>31</v>
      </c>
      <c r="D5525">
        <v>3.6</v>
      </c>
      <c r="E5525">
        <v>39</v>
      </c>
      <c r="F5525">
        <v>31.42</v>
      </c>
      <c r="G5525">
        <v>1575</v>
      </c>
      <c r="H5525">
        <v>19235</v>
      </c>
      <c r="I5525">
        <v>12</v>
      </c>
      <c r="J5525">
        <v>791</v>
      </c>
      <c r="K5525">
        <v>76.37</v>
      </c>
      <c r="L5525">
        <v>2.8</v>
      </c>
      <c r="M5525">
        <v>2.2000000000000002</v>
      </c>
      <c r="N5525" s="1" t="s">
        <v>21</v>
      </c>
      <c r="O5525">
        <v>36</v>
      </c>
      <c r="P5525">
        <v>0</v>
      </c>
      <c r="Q5525">
        <v>36</v>
      </c>
      <c r="R5525" t="str" cm="1">
        <f t="array" ref="R5525">_xlfn.IFS(Restaurant_Data[[#This Row],[Total Reservations]]&lt;=50, "Low", Restaurant_Data[[#This Row],[Total Reservations]]&lt;=100, "Medium", Restaurant_Data[[#This Row],[Total Reservations]]&lt;=200, "High")</f>
        <v>Low</v>
      </c>
      <c r="S5525" s="4">
        <v>288895.59000000003</v>
      </c>
      <c r="T5525" t="str" cm="1">
        <f t="array" ref="T5525">_xlfn.IFS(Restaurant_Data[[#This Row],[Revenue]]&lt;= 500000, "Low Income", Restaurant_Data[[#This Row],[Revenue]]&lt;=1000000, "Middle Income", Restaurant_Data[[#This Row],[Revenue]] &lt;= 2000000, "High Income")</f>
        <v>Low Income</v>
      </c>
    </row>
    <row r="5526" spans="1:20" x14ac:dyDescent="0.35">
      <c r="A5526" s="1" t="s">
        <v>5553</v>
      </c>
      <c r="B5526" s="1" t="s">
        <v>34</v>
      </c>
      <c r="C5526" s="1" t="s">
        <v>20</v>
      </c>
      <c r="D5526">
        <v>4.5999999999999996</v>
      </c>
      <c r="E5526">
        <v>56</v>
      </c>
      <c r="F5526">
        <v>73.92</v>
      </c>
      <c r="G5526">
        <v>1844</v>
      </c>
      <c r="H5526">
        <v>23132</v>
      </c>
      <c r="I5526">
        <v>9</v>
      </c>
      <c r="J5526">
        <v>673</v>
      </c>
      <c r="K5526">
        <v>187.67</v>
      </c>
      <c r="L5526">
        <v>4.5</v>
      </c>
      <c r="M5526">
        <v>4.2</v>
      </c>
      <c r="N5526" s="1" t="s">
        <v>27</v>
      </c>
      <c r="O5526">
        <v>11</v>
      </c>
      <c r="P5526">
        <v>36</v>
      </c>
      <c r="Q5526">
        <v>47</v>
      </c>
      <c r="R5526" t="str" cm="1">
        <f t="array" ref="R5526">_xlfn.IFS(Restaurant_Data[[#This Row],[Total Reservations]]&lt;=50, "Low", Restaurant_Data[[#This Row],[Total Reservations]]&lt;=100, "Medium", Restaurant_Data[[#This Row],[Total Reservations]]&lt;=200, "High")</f>
        <v>Low</v>
      </c>
      <c r="S5526" s="4">
        <v>928647.72</v>
      </c>
      <c r="T5526" t="str" cm="1">
        <f t="array" ref="T5526">_xlfn.IFS(Restaurant_Data[[#This Row],[Revenue]]&lt;= 500000, "Low Income", Restaurant_Data[[#This Row],[Revenue]]&lt;=1000000, "Middle Income", Restaurant_Data[[#This Row],[Revenue]] &lt;= 2000000, "High Income")</f>
        <v>Middle Income</v>
      </c>
    </row>
    <row r="5527" spans="1:20" x14ac:dyDescent="0.35">
      <c r="A5527" s="1" t="s">
        <v>5554</v>
      </c>
      <c r="B5527" s="1" t="s">
        <v>34</v>
      </c>
      <c r="C5527" s="1" t="s">
        <v>20</v>
      </c>
      <c r="D5527">
        <v>3.4</v>
      </c>
      <c r="E5527">
        <v>60</v>
      </c>
      <c r="F5527">
        <v>70.319999999999993</v>
      </c>
      <c r="G5527">
        <v>950</v>
      </c>
      <c r="H5527">
        <v>9168</v>
      </c>
      <c r="I5527">
        <v>14</v>
      </c>
      <c r="J5527">
        <v>253</v>
      </c>
      <c r="K5527">
        <v>230.28</v>
      </c>
      <c r="L5527">
        <v>2.4</v>
      </c>
      <c r="M5527">
        <v>6.7</v>
      </c>
      <c r="N5527" s="1" t="s">
        <v>27</v>
      </c>
      <c r="O5527">
        <v>22</v>
      </c>
      <c r="P5527">
        <v>35</v>
      </c>
      <c r="Q5527">
        <v>57</v>
      </c>
      <c r="R5527" t="str" cm="1">
        <f t="array" ref="R5527">_xlfn.IFS(Restaurant_Data[[#This Row],[Total Reservations]]&lt;=50, "Low", Restaurant_Data[[#This Row],[Total Reservations]]&lt;=100, "Medium", Restaurant_Data[[#This Row],[Total Reservations]]&lt;=200, "High")</f>
        <v>Medium</v>
      </c>
      <c r="S5527" s="4">
        <v>948952.44</v>
      </c>
      <c r="T5527" t="str" cm="1">
        <f t="array" ref="T5527">_xlfn.IFS(Restaurant_Data[[#This Row],[Revenue]]&lt;= 500000, "Low Income", Restaurant_Data[[#This Row],[Revenue]]&lt;=1000000, "Middle Income", Restaurant_Data[[#This Row],[Revenue]] &lt;= 2000000, "High Income")</f>
        <v>Middle Income</v>
      </c>
    </row>
    <row r="5528" spans="1:20" x14ac:dyDescent="0.35">
      <c r="A5528" s="1" t="s">
        <v>5555</v>
      </c>
      <c r="B5528" s="1" t="s">
        <v>34</v>
      </c>
      <c r="C5528" s="1" t="s">
        <v>26</v>
      </c>
      <c r="D5528">
        <v>4.5999999999999996</v>
      </c>
      <c r="E5528">
        <v>70</v>
      </c>
      <c r="F5528">
        <v>46.61</v>
      </c>
      <c r="G5528">
        <v>3808</v>
      </c>
      <c r="H5528">
        <v>44899</v>
      </c>
      <c r="I5528">
        <v>3</v>
      </c>
      <c r="J5528">
        <v>601</v>
      </c>
      <c r="K5528">
        <v>151.77000000000001</v>
      </c>
      <c r="L5528">
        <v>4.0999999999999996</v>
      </c>
      <c r="M5528">
        <v>4.7</v>
      </c>
      <c r="N5528" s="1" t="s">
        <v>21</v>
      </c>
      <c r="O5528">
        <v>49</v>
      </c>
      <c r="P5528">
        <v>47</v>
      </c>
      <c r="Q5528">
        <v>96</v>
      </c>
      <c r="R5528" t="str" cm="1">
        <f t="array" ref="R5528">_xlfn.IFS(Restaurant_Data[[#This Row],[Total Reservations]]&lt;=50, "Low", Restaurant_Data[[#This Row],[Total Reservations]]&lt;=100, "Medium", Restaurant_Data[[#This Row],[Total Reservations]]&lt;=200, "High")</f>
        <v>Medium</v>
      </c>
      <c r="S5528" s="4">
        <v>735564.81</v>
      </c>
      <c r="T5528" t="str" cm="1">
        <f t="array" ref="T5528">_xlfn.IFS(Restaurant_Data[[#This Row],[Revenue]]&lt;= 500000, "Low Income", Restaurant_Data[[#This Row],[Revenue]]&lt;=1000000, "Middle Income", Restaurant_Data[[#This Row],[Revenue]] &lt;= 2000000, "High Income")</f>
        <v>Middle Income</v>
      </c>
    </row>
    <row r="5529" spans="1:20" x14ac:dyDescent="0.35">
      <c r="A5529" s="1" t="s">
        <v>5556</v>
      </c>
      <c r="B5529" s="1" t="s">
        <v>34</v>
      </c>
      <c r="C5529" s="1" t="s">
        <v>31</v>
      </c>
      <c r="D5529">
        <v>4.3</v>
      </c>
      <c r="E5529">
        <v>57</v>
      </c>
      <c r="F5529">
        <v>35.119999999999997</v>
      </c>
      <c r="G5529">
        <v>1227</v>
      </c>
      <c r="H5529">
        <v>18434</v>
      </c>
      <c r="I5529">
        <v>3</v>
      </c>
      <c r="J5529">
        <v>522</v>
      </c>
      <c r="K5529">
        <v>60.97</v>
      </c>
      <c r="L5529">
        <v>1.4</v>
      </c>
      <c r="M5529">
        <v>5.3</v>
      </c>
      <c r="N5529" s="1" t="s">
        <v>21</v>
      </c>
      <c r="O5529">
        <v>17</v>
      </c>
      <c r="P5529">
        <v>37</v>
      </c>
      <c r="Q5529">
        <v>54</v>
      </c>
      <c r="R5529" t="str" cm="1">
        <f t="array" ref="R5529">_xlfn.IFS(Restaurant_Data[[#This Row],[Total Reservations]]&lt;=50, "Low", Restaurant_Data[[#This Row],[Total Reservations]]&lt;=100, "Medium", Restaurant_Data[[#This Row],[Total Reservations]]&lt;=200, "High")</f>
        <v>Medium</v>
      </c>
      <c r="S5529" s="4">
        <v>450455.64</v>
      </c>
      <c r="T5529" t="str" cm="1">
        <f t="array" ref="T5529">_xlfn.IFS(Restaurant_Data[[#This Row],[Revenue]]&lt;= 500000, "Low Income", Restaurant_Data[[#This Row],[Revenue]]&lt;=1000000, "Middle Income", Restaurant_Data[[#This Row],[Revenue]] &lt;= 2000000, "High Income")</f>
        <v>Low Income</v>
      </c>
    </row>
    <row r="5530" spans="1:20" x14ac:dyDescent="0.35">
      <c r="A5530" s="1" t="s">
        <v>5557</v>
      </c>
      <c r="B5530" s="1" t="s">
        <v>23</v>
      </c>
      <c r="C5530" s="1" t="s">
        <v>24</v>
      </c>
      <c r="D5530">
        <v>4.4000000000000004</v>
      </c>
      <c r="E5530">
        <v>77</v>
      </c>
      <c r="F5530">
        <v>27.78</v>
      </c>
      <c r="G5530">
        <v>4843</v>
      </c>
      <c r="H5530">
        <v>54837</v>
      </c>
      <c r="I5530">
        <v>16</v>
      </c>
      <c r="J5530">
        <v>107</v>
      </c>
      <c r="K5530">
        <v>271.77999999999997</v>
      </c>
      <c r="L5530">
        <v>1.1000000000000001</v>
      </c>
      <c r="M5530">
        <v>8.1999999999999993</v>
      </c>
      <c r="N5530" s="1" t="s">
        <v>27</v>
      </c>
      <c r="O5530">
        <v>11</v>
      </c>
      <c r="P5530">
        <v>38</v>
      </c>
      <c r="Q5530">
        <v>49</v>
      </c>
      <c r="R5530" t="str" cm="1">
        <f t="array" ref="R5530">_xlfn.IFS(Restaurant_Data[[#This Row],[Total Reservations]]&lt;=50, "Low", Restaurant_Data[[#This Row],[Total Reservations]]&lt;=100, "Medium", Restaurant_Data[[#This Row],[Total Reservations]]&lt;=200, "High")</f>
        <v>Low</v>
      </c>
      <c r="S5530" s="4">
        <v>500685.71</v>
      </c>
      <c r="T5530" t="str" cm="1">
        <f t="array" ref="T5530">_xlfn.IFS(Restaurant_Data[[#This Row],[Revenue]]&lt;= 500000, "Low Income", Restaurant_Data[[#This Row],[Revenue]]&lt;=1000000, "Middle Income", Restaurant_Data[[#This Row],[Revenue]] &lt;= 2000000, "High Income")</f>
        <v>Middle Income</v>
      </c>
    </row>
    <row r="5531" spans="1:20" x14ac:dyDescent="0.35">
      <c r="A5531" s="1" t="s">
        <v>5558</v>
      </c>
      <c r="B5531" s="1" t="s">
        <v>23</v>
      </c>
      <c r="C5531" s="1" t="s">
        <v>42</v>
      </c>
      <c r="D5531">
        <v>4</v>
      </c>
      <c r="E5531">
        <v>74</v>
      </c>
      <c r="F5531">
        <v>37.46</v>
      </c>
      <c r="G5531">
        <v>5176</v>
      </c>
      <c r="H5531">
        <v>50945</v>
      </c>
      <c r="I5531">
        <v>6</v>
      </c>
      <c r="J5531">
        <v>238</v>
      </c>
      <c r="K5531">
        <v>60.81</v>
      </c>
      <c r="L5531">
        <v>8.8000000000000007</v>
      </c>
      <c r="M5531">
        <v>10</v>
      </c>
      <c r="N5531" s="1" t="s">
        <v>27</v>
      </c>
      <c r="O5531">
        <v>20</v>
      </c>
      <c r="P5531">
        <v>43</v>
      </c>
      <c r="Q5531">
        <v>63</v>
      </c>
      <c r="R5531" t="str" cm="1">
        <f t="array" ref="R5531">_xlfn.IFS(Restaurant_Data[[#This Row],[Total Reservations]]&lt;=50, "Low", Restaurant_Data[[#This Row],[Total Reservations]]&lt;=100, "Medium", Restaurant_Data[[#This Row],[Total Reservations]]&lt;=200, "High")</f>
        <v>Medium</v>
      </c>
      <c r="S5531" s="4">
        <v>635623.99</v>
      </c>
      <c r="T5531" t="str" cm="1">
        <f t="array" ref="T5531">_xlfn.IFS(Restaurant_Data[[#This Row],[Revenue]]&lt;= 500000, "Low Income", Restaurant_Data[[#This Row],[Revenue]]&lt;=1000000, "Middle Income", Restaurant_Data[[#This Row],[Revenue]] &lt;= 2000000, "High Income")</f>
        <v>Middle Income</v>
      </c>
    </row>
    <row r="5532" spans="1:20" x14ac:dyDescent="0.35">
      <c r="A5532" s="1" t="s">
        <v>5559</v>
      </c>
      <c r="B5532" s="1" t="s">
        <v>19</v>
      </c>
      <c r="C5532" s="1" t="s">
        <v>20</v>
      </c>
      <c r="D5532">
        <v>4.3</v>
      </c>
      <c r="E5532">
        <v>34</v>
      </c>
      <c r="F5532">
        <v>75.53</v>
      </c>
      <c r="G5532">
        <v>4189</v>
      </c>
      <c r="H5532">
        <v>45447</v>
      </c>
      <c r="I5532">
        <v>8</v>
      </c>
      <c r="J5532">
        <v>734</v>
      </c>
      <c r="K5532">
        <v>276.19</v>
      </c>
      <c r="L5532">
        <v>6.8</v>
      </c>
      <c r="M5532">
        <v>5.2</v>
      </c>
      <c r="N5532" s="1" t="s">
        <v>27</v>
      </c>
      <c r="O5532">
        <v>18</v>
      </c>
      <c r="P5532">
        <v>10</v>
      </c>
      <c r="Q5532">
        <v>28</v>
      </c>
      <c r="R5532" t="str" cm="1">
        <f t="array" ref="R5532">_xlfn.IFS(Restaurant_Data[[#This Row],[Total Reservations]]&lt;=50, "Low", Restaurant_Data[[#This Row],[Total Reservations]]&lt;=100, "Medium", Restaurant_Data[[#This Row],[Total Reservations]]&lt;=200, "High")</f>
        <v>Low</v>
      </c>
      <c r="S5532" s="4">
        <v>588535.06999999995</v>
      </c>
      <c r="T5532" t="str" cm="1">
        <f t="array" ref="T5532">_xlfn.IFS(Restaurant_Data[[#This Row],[Revenue]]&lt;= 500000, "Low Income", Restaurant_Data[[#This Row],[Revenue]]&lt;=1000000, "Middle Income", Restaurant_Data[[#This Row],[Revenue]] &lt;= 2000000, "High Income")</f>
        <v>Middle Income</v>
      </c>
    </row>
    <row r="5533" spans="1:20" x14ac:dyDescent="0.35">
      <c r="A5533" s="1" t="s">
        <v>5560</v>
      </c>
      <c r="B5533" s="1" t="s">
        <v>34</v>
      </c>
      <c r="C5533" s="1" t="s">
        <v>20</v>
      </c>
      <c r="D5533">
        <v>3.2</v>
      </c>
      <c r="E5533">
        <v>56</v>
      </c>
      <c r="F5533">
        <v>68.98</v>
      </c>
      <c r="G5533">
        <v>2600</v>
      </c>
      <c r="H5533">
        <v>27743</v>
      </c>
      <c r="I5533">
        <v>13</v>
      </c>
      <c r="J5533">
        <v>638</v>
      </c>
      <c r="K5533">
        <v>63.16</v>
      </c>
      <c r="L5533">
        <v>6.3</v>
      </c>
      <c r="M5533">
        <v>4.4000000000000004</v>
      </c>
      <c r="N5533" s="1" t="s">
        <v>27</v>
      </c>
      <c r="O5533">
        <v>16</v>
      </c>
      <c r="P5533">
        <v>53</v>
      </c>
      <c r="Q5533">
        <v>69</v>
      </c>
      <c r="R5533" t="str" cm="1">
        <f t="array" ref="R5533">_xlfn.IFS(Restaurant_Data[[#This Row],[Total Reservations]]&lt;=50, "Low", Restaurant_Data[[#This Row],[Total Reservations]]&lt;=100, "Medium", Restaurant_Data[[#This Row],[Total Reservations]]&lt;=200, "High")</f>
        <v>Medium</v>
      </c>
      <c r="S5533" s="4">
        <v>875643.49</v>
      </c>
      <c r="T5533" t="str" cm="1">
        <f t="array" ref="T5533">_xlfn.IFS(Restaurant_Data[[#This Row],[Revenue]]&lt;= 500000, "Low Income", Restaurant_Data[[#This Row],[Revenue]]&lt;=1000000, "Middle Income", Restaurant_Data[[#This Row],[Revenue]] &lt;= 2000000, "High Income")</f>
        <v>Middle Income</v>
      </c>
    </row>
    <row r="5534" spans="1:20" x14ac:dyDescent="0.35">
      <c r="A5534" s="1" t="s">
        <v>5561</v>
      </c>
      <c r="B5534" s="1" t="s">
        <v>23</v>
      </c>
      <c r="C5534" s="1" t="s">
        <v>37</v>
      </c>
      <c r="D5534">
        <v>4.7</v>
      </c>
      <c r="E5534">
        <v>73</v>
      </c>
      <c r="F5534">
        <v>55.51</v>
      </c>
      <c r="G5534">
        <v>5447</v>
      </c>
      <c r="H5534">
        <v>63841</v>
      </c>
      <c r="I5534">
        <v>8</v>
      </c>
      <c r="J5534">
        <v>97</v>
      </c>
      <c r="K5534">
        <v>233.79</v>
      </c>
      <c r="L5534">
        <v>5.6</v>
      </c>
      <c r="M5534">
        <v>4.7</v>
      </c>
      <c r="N5534" s="1" t="s">
        <v>27</v>
      </c>
      <c r="O5534">
        <v>58</v>
      </c>
      <c r="P5534">
        <v>18</v>
      </c>
      <c r="Q5534">
        <v>76</v>
      </c>
      <c r="R5534" t="str" cm="1">
        <f t="array" ref="R5534">_xlfn.IFS(Restaurant_Data[[#This Row],[Total Reservations]]&lt;=50, "Low", Restaurant_Data[[#This Row],[Total Reservations]]&lt;=100, "Medium", Restaurant_Data[[#This Row],[Total Reservations]]&lt;=200, "High")</f>
        <v>Medium</v>
      </c>
      <c r="S5534" s="4">
        <v>916363.68</v>
      </c>
      <c r="T5534" t="str" cm="1">
        <f t="array" ref="T5534">_xlfn.IFS(Restaurant_Data[[#This Row],[Revenue]]&lt;= 500000, "Low Income", Restaurant_Data[[#This Row],[Revenue]]&lt;=1000000, "Middle Income", Restaurant_Data[[#This Row],[Revenue]] &lt;= 2000000, "High Income")</f>
        <v>Middle Income</v>
      </c>
    </row>
    <row r="5535" spans="1:20" x14ac:dyDescent="0.35">
      <c r="A5535" s="1" t="s">
        <v>5562</v>
      </c>
      <c r="B5535" s="1" t="s">
        <v>23</v>
      </c>
      <c r="C5535" s="1" t="s">
        <v>26</v>
      </c>
      <c r="D5535">
        <v>3.1</v>
      </c>
      <c r="E5535">
        <v>71</v>
      </c>
      <c r="F5535">
        <v>55.67</v>
      </c>
      <c r="G5535">
        <v>1631</v>
      </c>
      <c r="H5535">
        <v>19296</v>
      </c>
      <c r="I5535">
        <v>8</v>
      </c>
      <c r="J5535">
        <v>139</v>
      </c>
      <c r="K5535">
        <v>281.20999999999998</v>
      </c>
      <c r="L5535">
        <v>7.5</v>
      </c>
      <c r="M5535">
        <v>4.3</v>
      </c>
      <c r="N5535" s="1" t="s">
        <v>27</v>
      </c>
      <c r="O5535">
        <v>38</v>
      </c>
      <c r="P5535">
        <v>20</v>
      </c>
      <c r="Q5535">
        <v>58</v>
      </c>
      <c r="R5535" t="str" cm="1">
        <f t="array" ref="R5535">_xlfn.IFS(Restaurant_Data[[#This Row],[Total Reservations]]&lt;=50, "Low", Restaurant_Data[[#This Row],[Total Reservations]]&lt;=100, "Medium", Restaurant_Data[[#This Row],[Total Reservations]]&lt;=200, "High")</f>
        <v>Medium</v>
      </c>
      <c r="S5535" s="4">
        <v>886430.99</v>
      </c>
      <c r="T5535" t="str" cm="1">
        <f t="array" ref="T5535">_xlfn.IFS(Restaurant_Data[[#This Row],[Revenue]]&lt;= 500000, "Low Income", Restaurant_Data[[#This Row],[Revenue]]&lt;=1000000, "Middle Income", Restaurant_Data[[#This Row],[Revenue]] &lt;= 2000000, "High Income")</f>
        <v>Middle Income</v>
      </c>
    </row>
    <row r="5536" spans="1:20" x14ac:dyDescent="0.35">
      <c r="A5536" s="1" t="s">
        <v>5563</v>
      </c>
      <c r="B5536" s="1" t="s">
        <v>19</v>
      </c>
      <c r="C5536" s="1" t="s">
        <v>20</v>
      </c>
      <c r="D5536">
        <v>3.3</v>
      </c>
      <c r="E5536">
        <v>48</v>
      </c>
      <c r="F5536">
        <v>73.739999999999995</v>
      </c>
      <c r="G5536">
        <v>3289</v>
      </c>
      <c r="H5536">
        <v>35830</v>
      </c>
      <c r="I5536">
        <v>7</v>
      </c>
      <c r="J5536">
        <v>572</v>
      </c>
      <c r="K5536">
        <v>276.75</v>
      </c>
      <c r="L5536">
        <v>7.6</v>
      </c>
      <c r="M5536">
        <v>5.3</v>
      </c>
      <c r="N5536" s="1" t="s">
        <v>27</v>
      </c>
      <c r="O5536">
        <v>8</v>
      </c>
      <c r="P5536">
        <v>10</v>
      </c>
      <c r="Q5536">
        <v>18</v>
      </c>
      <c r="R5536" t="str" cm="1">
        <f t="array" ref="R5536">_xlfn.IFS(Restaurant_Data[[#This Row],[Total Reservations]]&lt;=50, "Low", Restaurant_Data[[#This Row],[Total Reservations]]&lt;=100, "Medium", Restaurant_Data[[#This Row],[Total Reservations]]&lt;=200, "High")</f>
        <v>Low</v>
      </c>
      <c r="S5536" s="4">
        <v>797801.2</v>
      </c>
      <c r="T5536" t="str" cm="1">
        <f t="array" ref="T5536">_xlfn.IFS(Restaurant_Data[[#This Row],[Revenue]]&lt;= 500000, "Low Income", Restaurant_Data[[#This Row],[Revenue]]&lt;=1000000, "Middle Income", Restaurant_Data[[#This Row],[Revenue]] &lt;= 2000000, "High Income")</f>
        <v>Middle Income</v>
      </c>
    </row>
    <row r="5537" spans="1:20" x14ac:dyDescent="0.35">
      <c r="A5537" s="1" t="s">
        <v>5564</v>
      </c>
      <c r="B5537" s="1" t="s">
        <v>19</v>
      </c>
      <c r="C5537" s="1" t="s">
        <v>20</v>
      </c>
      <c r="D5537">
        <v>4.2</v>
      </c>
      <c r="E5537">
        <v>31</v>
      </c>
      <c r="F5537">
        <v>67.8</v>
      </c>
      <c r="G5537">
        <v>3390</v>
      </c>
      <c r="H5537">
        <v>34244</v>
      </c>
      <c r="I5537">
        <v>5</v>
      </c>
      <c r="J5537">
        <v>617</v>
      </c>
      <c r="K5537">
        <v>273.35000000000002</v>
      </c>
      <c r="L5537">
        <v>9.4</v>
      </c>
      <c r="M5537">
        <v>4</v>
      </c>
      <c r="N5537" s="1" t="s">
        <v>21</v>
      </c>
      <c r="O5537">
        <v>21</v>
      </c>
      <c r="P5537">
        <v>21</v>
      </c>
      <c r="Q5537">
        <v>42</v>
      </c>
      <c r="R5537" t="str" cm="1">
        <f t="array" ref="R5537">_xlfn.IFS(Restaurant_Data[[#This Row],[Total Reservations]]&lt;=50, "Low", Restaurant_Data[[#This Row],[Total Reservations]]&lt;=100, "Medium", Restaurant_Data[[#This Row],[Total Reservations]]&lt;=200, "High")</f>
        <v>Low</v>
      </c>
      <c r="S5537" s="4">
        <v>482873</v>
      </c>
      <c r="T5537" t="str" cm="1">
        <f t="array" ref="T5537">_xlfn.IFS(Restaurant_Data[[#This Row],[Revenue]]&lt;= 500000, "Low Income", Restaurant_Data[[#This Row],[Revenue]]&lt;=1000000, "Middle Income", Restaurant_Data[[#This Row],[Revenue]] &lt;= 2000000, "High Income")</f>
        <v>Low Income</v>
      </c>
    </row>
    <row r="5538" spans="1:20" x14ac:dyDescent="0.35">
      <c r="A5538" s="1" t="s">
        <v>5565</v>
      </c>
      <c r="B5538" s="1" t="s">
        <v>19</v>
      </c>
      <c r="C5538" s="1" t="s">
        <v>42</v>
      </c>
      <c r="D5538">
        <v>4.5</v>
      </c>
      <c r="E5538">
        <v>45</v>
      </c>
      <c r="F5538">
        <v>39.5</v>
      </c>
      <c r="G5538">
        <v>1526</v>
      </c>
      <c r="H5538">
        <v>18924</v>
      </c>
      <c r="I5538">
        <v>1</v>
      </c>
      <c r="J5538">
        <v>537</v>
      </c>
      <c r="K5538">
        <v>270.77</v>
      </c>
      <c r="L5538">
        <v>3.2</v>
      </c>
      <c r="M5538">
        <v>5.2</v>
      </c>
      <c r="N5538" s="1" t="s">
        <v>21</v>
      </c>
      <c r="O5538">
        <v>5</v>
      </c>
      <c r="P5538">
        <v>18</v>
      </c>
      <c r="Q5538">
        <v>23</v>
      </c>
      <c r="R5538" t="str" cm="1">
        <f t="array" ref="R5538">_xlfn.IFS(Restaurant_Data[[#This Row],[Total Reservations]]&lt;=50, "Low", Restaurant_Data[[#This Row],[Total Reservations]]&lt;=100, "Medium", Restaurant_Data[[#This Row],[Total Reservations]]&lt;=200, "High")</f>
        <v>Low</v>
      </c>
      <c r="S5538" s="4">
        <v>399690.2</v>
      </c>
      <c r="T5538" t="str" cm="1">
        <f t="array" ref="T5538">_xlfn.IFS(Restaurant_Data[[#This Row],[Revenue]]&lt;= 500000, "Low Income", Restaurant_Data[[#This Row],[Revenue]]&lt;=1000000, "Middle Income", Restaurant_Data[[#This Row],[Revenue]] &lt;= 2000000, "High Income")</f>
        <v>Low Income</v>
      </c>
    </row>
    <row r="5539" spans="1:20" x14ac:dyDescent="0.35">
      <c r="A5539" s="1" t="s">
        <v>5566</v>
      </c>
      <c r="B5539" s="1" t="s">
        <v>23</v>
      </c>
      <c r="C5539" s="1" t="s">
        <v>42</v>
      </c>
      <c r="D5539">
        <v>3.2</v>
      </c>
      <c r="E5539">
        <v>81</v>
      </c>
      <c r="F5539">
        <v>44.49</v>
      </c>
      <c r="G5539">
        <v>4827</v>
      </c>
      <c r="H5539">
        <v>47104</v>
      </c>
      <c r="I5539">
        <v>13</v>
      </c>
      <c r="J5539">
        <v>840</v>
      </c>
      <c r="K5539">
        <v>177.6</v>
      </c>
      <c r="L5539">
        <v>8.1</v>
      </c>
      <c r="M5539">
        <v>9.5</v>
      </c>
      <c r="N5539" s="1" t="s">
        <v>27</v>
      </c>
      <c r="O5539">
        <v>19</v>
      </c>
      <c r="P5539">
        <v>27</v>
      </c>
      <c r="Q5539">
        <v>46</v>
      </c>
      <c r="R5539" t="str" cm="1">
        <f t="array" ref="R5539">_xlfn.IFS(Restaurant_Data[[#This Row],[Total Reservations]]&lt;=50, "Low", Restaurant_Data[[#This Row],[Total Reservations]]&lt;=100, "Medium", Restaurant_Data[[#This Row],[Total Reservations]]&lt;=200, "High")</f>
        <v>Low</v>
      </c>
      <c r="S5539" s="4">
        <v>824330.35</v>
      </c>
      <c r="T5539" t="str" cm="1">
        <f t="array" ref="T5539">_xlfn.IFS(Restaurant_Data[[#This Row],[Revenue]]&lt;= 500000, "Low Income", Restaurant_Data[[#This Row],[Revenue]]&lt;=1000000, "Middle Income", Restaurant_Data[[#This Row],[Revenue]] &lt;= 2000000, "High Income")</f>
        <v>Middle Income</v>
      </c>
    </row>
    <row r="5540" spans="1:20" x14ac:dyDescent="0.35">
      <c r="A5540" s="1" t="s">
        <v>5567</v>
      </c>
      <c r="B5540" s="1" t="s">
        <v>23</v>
      </c>
      <c r="C5540" s="1" t="s">
        <v>37</v>
      </c>
      <c r="D5540">
        <v>4.8</v>
      </c>
      <c r="E5540">
        <v>84</v>
      </c>
      <c r="F5540">
        <v>58.93</v>
      </c>
      <c r="G5540">
        <v>2810</v>
      </c>
      <c r="H5540">
        <v>35477</v>
      </c>
      <c r="I5540">
        <v>8</v>
      </c>
      <c r="J5540">
        <v>594</v>
      </c>
      <c r="K5540">
        <v>189.42</v>
      </c>
      <c r="L5540">
        <v>9.9</v>
      </c>
      <c r="M5540">
        <v>3.6</v>
      </c>
      <c r="N5540" s="1" t="s">
        <v>21</v>
      </c>
      <c r="O5540">
        <v>7</v>
      </c>
      <c r="P5540">
        <v>18</v>
      </c>
      <c r="Q5540">
        <v>25</v>
      </c>
      <c r="R5540" t="str" cm="1">
        <f t="array" ref="R5540">_xlfn.IFS(Restaurant_Data[[#This Row],[Total Reservations]]&lt;=50, "Low", Restaurant_Data[[#This Row],[Total Reservations]]&lt;=100, "Medium", Restaurant_Data[[#This Row],[Total Reservations]]&lt;=200, "High")</f>
        <v>Low</v>
      </c>
      <c r="S5540" s="4">
        <v>1107476.3799999999</v>
      </c>
      <c r="T5540" t="str" cm="1">
        <f t="array" ref="T5540">_xlfn.IFS(Restaurant_Data[[#This Row],[Revenue]]&lt;= 500000, "Low Income", Restaurant_Data[[#This Row],[Revenue]]&lt;=1000000, "Middle Income", Restaurant_Data[[#This Row],[Revenue]] &lt;= 2000000, "High Income")</f>
        <v>High Income</v>
      </c>
    </row>
    <row r="5541" spans="1:20" x14ac:dyDescent="0.35">
      <c r="A5541" s="1" t="s">
        <v>5568</v>
      </c>
      <c r="B5541" s="1" t="s">
        <v>19</v>
      </c>
      <c r="C5541" s="1" t="s">
        <v>31</v>
      </c>
      <c r="D5541">
        <v>4.9000000000000004</v>
      </c>
      <c r="E5541">
        <v>39</v>
      </c>
      <c r="F5541">
        <v>36.24</v>
      </c>
      <c r="G5541">
        <v>2927</v>
      </c>
      <c r="H5541">
        <v>30473</v>
      </c>
      <c r="I5541">
        <v>11</v>
      </c>
      <c r="J5541">
        <v>229</v>
      </c>
      <c r="K5541">
        <v>204.93</v>
      </c>
      <c r="L5541">
        <v>1.3</v>
      </c>
      <c r="M5541">
        <v>6.9</v>
      </c>
      <c r="N5541" s="1" t="s">
        <v>27</v>
      </c>
      <c r="O5541">
        <v>17</v>
      </c>
      <c r="P5541">
        <v>14</v>
      </c>
      <c r="Q5541">
        <v>31</v>
      </c>
      <c r="R5541" t="str" cm="1">
        <f t="array" ref="R5541">_xlfn.IFS(Restaurant_Data[[#This Row],[Total Reservations]]&lt;=50, "Low", Restaurant_Data[[#This Row],[Total Reservations]]&lt;=100, "Medium", Restaurant_Data[[#This Row],[Total Reservations]]&lt;=200, "High")</f>
        <v>Low</v>
      </c>
      <c r="S5541" s="4">
        <v>332121.43</v>
      </c>
      <c r="T5541" t="str" cm="1">
        <f t="array" ref="T5541">_xlfn.IFS(Restaurant_Data[[#This Row],[Revenue]]&lt;= 500000, "Low Income", Restaurant_Data[[#This Row],[Revenue]]&lt;=1000000, "Middle Income", Restaurant_Data[[#This Row],[Revenue]] &lt;= 2000000, "High Income")</f>
        <v>Low Income</v>
      </c>
    </row>
    <row r="5542" spans="1:20" x14ac:dyDescent="0.35">
      <c r="A5542" s="1" t="s">
        <v>5569</v>
      </c>
      <c r="B5542" s="1" t="s">
        <v>34</v>
      </c>
      <c r="C5542" s="1" t="s">
        <v>37</v>
      </c>
      <c r="D5542">
        <v>4.2</v>
      </c>
      <c r="E5542">
        <v>55</v>
      </c>
      <c r="F5542">
        <v>60.88</v>
      </c>
      <c r="G5542">
        <v>4031</v>
      </c>
      <c r="H5542">
        <v>40042</v>
      </c>
      <c r="I5542">
        <v>7</v>
      </c>
      <c r="J5542">
        <v>165</v>
      </c>
      <c r="K5542">
        <v>273.99</v>
      </c>
      <c r="L5542">
        <v>4.4000000000000004</v>
      </c>
      <c r="M5542">
        <v>5.4</v>
      </c>
      <c r="N5542" s="1" t="s">
        <v>27</v>
      </c>
      <c r="O5542">
        <v>21</v>
      </c>
      <c r="P5542">
        <v>4</v>
      </c>
      <c r="Q5542">
        <v>25</v>
      </c>
      <c r="R5542" t="str" cm="1">
        <f t="array" ref="R5542">_xlfn.IFS(Restaurant_Data[[#This Row],[Total Reservations]]&lt;=50, "Low", Restaurant_Data[[#This Row],[Total Reservations]]&lt;=100, "Medium", Restaurant_Data[[#This Row],[Total Reservations]]&lt;=200, "High")</f>
        <v>Low</v>
      </c>
      <c r="S5542" s="4">
        <v>755100.2</v>
      </c>
      <c r="T5542" t="str" cm="1">
        <f t="array" ref="T5542">_xlfn.IFS(Restaurant_Data[[#This Row],[Revenue]]&lt;= 500000, "Low Income", Restaurant_Data[[#This Row],[Revenue]]&lt;=1000000, "Middle Income", Restaurant_Data[[#This Row],[Revenue]] &lt;= 2000000, "High Income")</f>
        <v>Middle Income</v>
      </c>
    </row>
    <row r="5543" spans="1:20" x14ac:dyDescent="0.35">
      <c r="A5543" s="1" t="s">
        <v>5570</v>
      </c>
      <c r="B5543" s="1" t="s">
        <v>19</v>
      </c>
      <c r="C5543" s="1" t="s">
        <v>37</v>
      </c>
      <c r="D5543">
        <v>4</v>
      </c>
      <c r="E5543">
        <v>42</v>
      </c>
      <c r="F5543">
        <v>59.41</v>
      </c>
      <c r="G5543">
        <v>2422</v>
      </c>
      <c r="H5543">
        <v>25917</v>
      </c>
      <c r="I5543">
        <v>19</v>
      </c>
      <c r="J5543">
        <v>77</v>
      </c>
      <c r="K5543">
        <v>259.54000000000002</v>
      </c>
      <c r="L5543">
        <v>4.9000000000000004</v>
      </c>
      <c r="M5543">
        <v>7.6</v>
      </c>
      <c r="N5543" s="1" t="s">
        <v>27</v>
      </c>
      <c r="O5543">
        <v>17</v>
      </c>
      <c r="P5543">
        <v>11</v>
      </c>
      <c r="Q5543">
        <v>28</v>
      </c>
      <c r="R5543" t="str" cm="1">
        <f t="array" ref="R5543">_xlfn.IFS(Restaurant_Data[[#This Row],[Total Reservations]]&lt;=50, "Low", Restaurant_Data[[#This Row],[Total Reservations]]&lt;=100, "Medium", Restaurant_Data[[#This Row],[Total Reservations]]&lt;=200, "High")</f>
        <v>Low</v>
      </c>
      <c r="S5543" s="4">
        <v>578449.51</v>
      </c>
      <c r="T5543" t="str" cm="1">
        <f t="array" ref="T5543">_xlfn.IFS(Restaurant_Data[[#This Row],[Revenue]]&lt;= 500000, "Low Income", Restaurant_Data[[#This Row],[Revenue]]&lt;=1000000, "Middle Income", Restaurant_Data[[#This Row],[Revenue]] &lt;= 2000000, "High Income")</f>
        <v>Middle Income</v>
      </c>
    </row>
    <row r="5544" spans="1:20" x14ac:dyDescent="0.35">
      <c r="A5544" s="1" t="s">
        <v>5571</v>
      </c>
      <c r="B5544" s="1" t="s">
        <v>19</v>
      </c>
      <c r="C5544" s="1" t="s">
        <v>42</v>
      </c>
      <c r="D5544">
        <v>4.5</v>
      </c>
      <c r="E5544">
        <v>35</v>
      </c>
      <c r="F5544">
        <v>42.03</v>
      </c>
      <c r="G5544">
        <v>2398</v>
      </c>
      <c r="H5544">
        <v>24432</v>
      </c>
      <c r="I5544">
        <v>7</v>
      </c>
      <c r="J5544">
        <v>164</v>
      </c>
      <c r="K5544">
        <v>245.74</v>
      </c>
      <c r="L5544">
        <v>8.4</v>
      </c>
      <c r="M5544">
        <v>5.3</v>
      </c>
      <c r="N5544" s="1" t="s">
        <v>27</v>
      </c>
      <c r="O5544">
        <v>20</v>
      </c>
      <c r="P5544">
        <v>22</v>
      </c>
      <c r="Q5544">
        <v>42</v>
      </c>
      <c r="R5544" t="str" cm="1">
        <f t="array" ref="R5544">_xlfn.IFS(Restaurant_Data[[#This Row],[Total Reservations]]&lt;=50, "Low", Restaurant_Data[[#This Row],[Total Reservations]]&lt;=100, "Medium", Restaurant_Data[[#This Row],[Total Reservations]]&lt;=200, "High")</f>
        <v>Low</v>
      </c>
      <c r="S5544" s="4">
        <v>342921.81</v>
      </c>
      <c r="T5544" t="str" cm="1">
        <f t="array" ref="T5544">_xlfn.IFS(Restaurant_Data[[#This Row],[Revenue]]&lt;= 500000, "Low Income", Restaurant_Data[[#This Row],[Revenue]]&lt;=1000000, "Middle Income", Restaurant_Data[[#This Row],[Revenue]] &lt;= 2000000, "High Income")</f>
        <v>Low Income</v>
      </c>
    </row>
    <row r="5545" spans="1:20" x14ac:dyDescent="0.35">
      <c r="A5545" s="1" t="s">
        <v>5572</v>
      </c>
      <c r="B5545" s="1" t="s">
        <v>19</v>
      </c>
      <c r="C5545" s="1" t="s">
        <v>31</v>
      </c>
      <c r="D5545">
        <v>3.7</v>
      </c>
      <c r="E5545">
        <v>31</v>
      </c>
      <c r="F5545">
        <v>35.21</v>
      </c>
      <c r="G5545">
        <v>797</v>
      </c>
      <c r="H5545">
        <v>9475</v>
      </c>
      <c r="I5545">
        <v>16</v>
      </c>
      <c r="J5545">
        <v>949</v>
      </c>
      <c r="K5545">
        <v>218.93</v>
      </c>
      <c r="L5545">
        <v>1.1000000000000001</v>
      </c>
      <c r="M5545">
        <v>2.4</v>
      </c>
      <c r="N5545" s="1" t="s">
        <v>27</v>
      </c>
      <c r="O5545">
        <v>19</v>
      </c>
      <c r="P5545">
        <v>26</v>
      </c>
      <c r="Q5545">
        <v>45</v>
      </c>
      <c r="R5545" t="str" cm="1">
        <f t="array" ref="R5545">_xlfn.IFS(Restaurant_Data[[#This Row],[Total Reservations]]&lt;=50, "Low", Restaurant_Data[[#This Row],[Total Reservations]]&lt;=100, "Medium", Restaurant_Data[[#This Row],[Total Reservations]]&lt;=200, "High")</f>
        <v>Low</v>
      </c>
      <c r="S5545" s="4">
        <v>261942.39</v>
      </c>
      <c r="T5545" t="str" cm="1">
        <f t="array" ref="T5545">_xlfn.IFS(Restaurant_Data[[#This Row],[Revenue]]&lt;= 500000, "Low Income", Restaurant_Data[[#This Row],[Revenue]]&lt;=1000000, "Middle Income", Restaurant_Data[[#This Row],[Revenue]] &lt;= 2000000, "High Income")</f>
        <v>Low Income</v>
      </c>
    </row>
    <row r="5546" spans="1:20" x14ac:dyDescent="0.35">
      <c r="A5546" s="1" t="s">
        <v>5573</v>
      </c>
      <c r="B5546" s="1" t="s">
        <v>19</v>
      </c>
      <c r="C5546" s="1" t="s">
        <v>42</v>
      </c>
      <c r="D5546">
        <v>4</v>
      </c>
      <c r="E5546">
        <v>43</v>
      </c>
      <c r="F5546">
        <v>35.229999999999997</v>
      </c>
      <c r="G5546">
        <v>1190</v>
      </c>
      <c r="H5546">
        <v>18486</v>
      </c>
      <c r="I5546">
        <v>12</v>
      </c>
      <c r="J5546">
        <v>269</v>
      </c>
      <c r="K5546">
        <v>204.6</v>
      </c>
      <c r="L5546">
        <v>6.4</v>
      </c>
      <c r="M5546">
        <v>8.9</v>
      </c>
      <c r="N5546" s="1" t="s">
        <v>27</v>
      </c>
      <c r="O5546">
        <v>0</v>
      </c>
      <c r="P5546">
        <v>16</v>
      </c>
      <c r="Q5546">
        <v>16</v>
      </c>
      <c r="R5546" t="str" cm="1">
        <f t="array" ref="R5546">_xlfn.IFS(Restaurant_Data[[#This Row],[Total Reservations]]&lt;=50, "Low", Restaurant_Data[[#This Row],[Total Reservations]]&lt;=100, "Medium", Restaurant_Data[[#This Row],[Total Reservations]]&lt;=200, "High")</f>
        <v>Low</v>
      </c>
      <c r="S5546" s="4">
        <v>355221.89</v>
      </c>
      <c r="T5546" t="str" cm="1">
        <f t="array" ref="T5546">_xlfn.IFS(Restaurant_Data[[#This Row],[Revenue]]&lt;= 500000, "Low Income", Restaurant_Data[[#This Row],[Revenue]]&lt;=1000000, "Middle Income", Restaurant_Data[[#This Row],[Revenue]] &lt;= 2000000, "High Income")</f>
        <v>Low Income</v>
      </c>
    </row>
    <row r="5547" spans="1:20" x14ac:dyDescent="0.35">
      <c r="A5547" s="1" t="s">
        <v>5574</v>
      </c>
      <c r="B5547" s="1" t="s">
        <v>23</v>
      </c>
      <c r="C5547" s="1" t="s">
        <v>26</v>
      </c>
      <c r="D5547">
        <v>4.8</v>
      </c>
      <c r="E5547">
        <v>87</v>
      </c>
      <c r="F5547">
        <v>53.96</v>
      </c>
      <c r="G5547">
        <v>5031</v>
      </c>
      <c r="H5547">
        <v>58871</v>
      </c>
      <c r="I5547">
        <v>11</v>
      </c>
      <c r="J5547">
        <v>787</v>
      </c>
      <c r="K5547">
        <v>280.62</v>
      </c>
      <c r="L5547">
        <v>9</v>
      </c>
      <c r="M5547">
        <v>7.1</v>
      </c>
      <c r="N5547" s="1" t="s">
        <v>27</v>
      </c>
      <c r="O5547">
        <v>29</v>
      </c>
      <c r="P5547">
        <v>10</v>
      </c>
      <c r="Q5547">
        <v>39</v>
      </c>
      <c r="R5547" t="str" cm="1">
        <f t="array" ref="R5547">_xlfn.IFS(Restaurant_Data[[#This Row],[Total Reservations]]&lt;=50, "Low", Restaurant_Data[[#This Row],[Total Reservations]]&lt;=100, "Medium", Restaurant_Data[[#This Row],[Total Reservations]]&lt;=200, "High")</f>
        <v>Low</v>
      </c>
      <c r="S5547" s="4">
        <v>1061318.3700000001</v>
      </c>
      <c r="T5547" t="str" cm="1">
        <f t="array" ref="T5547">_xlfn.IFS(Restaurant_Data[[#This Row],[Revenue]]&lt;= 500000, "Low Income", Restaurant_Data[[#This Row],[Revenue]]&lt;=1000000, "Middle Income", Restaurant_Data[[#This Row],[Revenue]] &lt;= 2000000, "High Income")</f>
        <v>High Income</v>
      </c>
    </row>
    <row r="5548" spans="1:20" x14ac:dyDescent="0.35">
      <c r="A5548" s="1" t="s">
        <v>5575</v>
      </c>
      <c r="B5548" s="1" t="s">
        <v>34</v>
      </c>
      <c r="C5548" s="1" t="s">
        <v>24</v>
      </c>
      <c r="D5548">
        <v>4.9000000000000004</v>
      </c>
      <c r="E5548">
        <v>55</v>
      </c>
      <c r="F5548">
        <v>26.24</v>
      </c>
      <c r="G5548">
        <v>2020</v>
      </c>
      <c r="H5548">
        <v>26882</v>
      </c>
      <c r="I5548">
        <v>9</v>
      </c>
      <c r="J5548">
        <v>804</v>
      </c>
      <c r="K5548">
        <v>98.16</v>
      </c>
      <c r="L5548">
        <v>2.2999999999999998</v>
      </c>
      <c r="M5548">
        <v>5.7</v>
      </c>
      <c r="N5548" s="1" t="s">
        <v>27</v>
      </c>
      <c r="O5548">
        <v>21</v>
      </c>
      <c r="P5548">
        <v>30</v>
      </c>
      <c r="Q5548">
        <v>51</v>
      </c>
      <c r="R5548" t="str" cm="1">
        <f t="array" ref="R5548">_xlfn.IFS(Restaurant_Data[[#This Row],[Total Reservations]]&lt;=50, "Low", Restaurant_Data[[#This Row],[Total Reservations]]&lt;=100, "Medium", Restaurant_Data[[#This Row],[Total Reservations]]&lt;=200, "High")</f>
        <v>Medium</v>
      </c>
      <c r="S5548" s="4">
        <v>336381.14</v>
      </c>
      <c r="T5548" t="str" cm="1">
        <f t="array" ref="T5548">_xlfn.IFS(Restaurant_Data[[#This Row],[Revenue]]&lt;= 500000, "Low Income", Restaurant_Data[[#This Row],[Revenue]]&lt;=1000000, "Middle Income", Restaurant_Data[[#This Row],[Revenue]] &lt;= 2000000, "High Income")</f>
        <v>Low Income</v>
      </c>
    </row>
    <row r="5549" spans="1:20" x14ac:dyDescent="0.35">
      <c r="A5549" s="1" t="s">
        <v>5576</v>
      </c>
      <c r="B5549" s="1" t="s">
        <v>19</v>
      </c>
      <c r="C5549" s="1" t="s">
        <v>24</v>
      </c>
      <c r="D5549">
        <v>4.9000000000000004</v>
      </c>
      <c r="E5549">
        <v>48</v>
      </c>
      <c r="F5549">
        <v>30.1</v>
      </c>
      <c r="G5549">
        <v>3542</v>
      </c>
      <c r="H5549">
        <v>44491</v>
      </c>
      <c r="I5549">
        <v>7</v>
      </c>
      <c r="J5549">
        <v>228</v>
      </c>
      <c r="K5549">
        <v>98.18</v>
      </c>
      <c r="L5549">
        <v>2</v>
      </c>
      <c r="M5549">
        <v>8.5</v>
      </c>
      <c r="N5549" s="1" t="s">
        <v>21</v>
      </c>
      <c r="O5549">
        <v>8</v>
      </c>
      <c r="P5549">
        <v>40</v>
      </c>
      <c r="Q5549">
        <v>48</v>
      </c>
      <c r="R5549" t="str" cm="1">
        <f t="array" ref="R5549">_xlfn.IFS(Restaurant_Data[[#This Row],[Total Reservations]]&lt;=50, "Low", Restaurant_Data[[#This Row],[Total Reservations]]&lt;=100, "Medium", Restaurant_Data[[#This Row],[Total Reservations]]&lt;=200, "High")</f>
        <v>Low</v>
      </c>
      <c r="S5549" s="4">
        <v>338099.55</v>
      </c>
      <c r="T5549" t="str" cm="1">
        <f t="array" ref="T5549">_xlfn.IFS(Restaurant_Data[[#This Row],[Revenue]]&lt;= 500000, "Low Income", Restaurant_Data[[#This Row],[Revenue]]&lt;=1000000, "Middle Income", Restaurant_Data[[#This Row],[Revenue]] &lt;= 2000000, "High Income")</f>
        <v>Low Income</v>
      </c>
    </row>
    <row r="5550" spans="1:20" x14ac:dyDescent="0.35">
      <c r="A5550" s="1" t="s">
        <v>5577</v>
      </c>
      <c r="B5550" s="1" t="s">
        <v>34</v>
      </c>
      <c r="C5550" s="1" t="s">
        <v>26</v>
      </c>
      <c r="D5550">
        <v>3.5</v>
      </c>
      <c r="E5550">
        <v>63</v>
      </c>
      <c r="F5550">
        <v>51.38</v>
      </c>
      <c r="G5550">
        <v>2799</v>
      </c>
      <c r="H5550">
        <v>31702</v>
      </c>
      <c r="I5550">
        <v>14</v>
      </c>
      <c r="J5550">
        <v>443</v>
      </c>
      <c r="K5550">
        <v>295.62</v>
      </c>
      <c r="L5550">
        <v>10</v>
      </c>
      <c r="M5550">
        <v>9.8000000000000007</v>
      </c>
      <c r="N5550" s="1" t="s">
        <v>21</v>
      </c>
      <c r="O5550">
        <v>52</v>
      </c>
      <c r="P5550">
        <v>57</v>
      </c>
      <c r="Q5550">
        <v>109</v>
      </c>
      <c r="R5550" t="str" cm="1">
        <f t="array" ref="R5550">_xlfn.IFS(Restaurant_Data[[#This Row],[Total Reservations]]&lt;=50, "Low", Restaurant_Data[[#This Row],[Total Reservations]]&lt;=100, "Medium", Restaurant_Data[[#This Row],[Total Reservations]]&lt;=200, "High")</f>
        <v>High</v>
      </c>
      <c r="S5550" s="4">
        <v>745059.88</v>
      </c>
      <c r="T5550" t="str" cm="1">
        <f t="array" ref="T5550">_xlfn.IFS(Restaurant_Data[[#This Row],[Revenue]]&lt;= 500000, "Low Income", Restaurant_Data[[#This Row],[Revenue]]&lt;=1000000, "Middle Income", Restaurant_Data[[#This Row],[Revenue]] &lt;= 2000000, "High Income")</f>
        <v>Middle Income</v>
      </c>
    </row>
    <row r="5551" spans="1:20" x14ac:dyDescent="0.35">
      <c r="A5551" s="1" t="s">
        <v>5578</v>
      </c>
      <c r="B5551" s="1" t="s">
        <v>34</v>
      </c>
      <c r="C5551" s="1" t="s">
        <v>24</v>
      </c>
      <c r="D5551">
        <v>3.5</v>
      </c>
      <c r="E5551">
        <v>62</v>
      </c>
      <c r="F5551">
        <v>32.76</v>
      </c>
      <c r="G5551">
        <v>3053</v>
      </c>
      <c r="H5551">
        <v>33160</v>
      </c>
      <c r="I5551">
        <v>4</v>
      </c>
      <c r="J5551">
        <v>869</v>
      </c>
      <c r="K5551">
        <v>188.29</v>
      </c>
      <c r="L5551">
        <v>8.4</v>
      </c>
      <c r="M5551">
        <v>4.7</v>
      </c>
      <c r="N5551" s="1" t="s">
        <v>21</v>
      </c>
      <c r="O5551">
        <v>51</v>
      </c>
      <c r="P5551">
        <v>60</v>
      </c>
      <c r="Q5551">
        <v>111</v>
      </c>
      <c r="R5551" t="str" cm="1">
        <f t="array" ref="R5551">_xlfn.IFS(Restaurant_Data[[#This Row],[Total Reservations]]&lt;=50, "Low", Restaurant_Data[[#This Row],[Total Reservations]]&lt;=100, "Medium", Restaurant_Data[[#This Row],[Total Reservations]]&lt;=200, "High")</f>
        <v>High</v>
      </c>
      <c r="S5551" s="4">
        <v>466977.14</v>
      </c>
      <c r="T5551" t="str" cm="1">
        <f t="array" ref="T5551">_xlfn.IFS(Restaurant_Data[[#This Row],[Revenue]]&lt;= 500000, "Low Income", Restaurant_Data[[#This Row],[Revenue]]&lt;=1000000, "Middle Income", Restaurant_Data[[#This Row],[Revenue]] &lt;= 2000000, "High Income")</f>
        <v>Low Income</v>
      </c>
    </row>
    <row r="5552" spans="1:20" x14ac:dyDescent="0.35">
      <c r="A5552" s="1" t="s">
        <v>5579</v>
      </c>
      <c r="B5552" s="1" t="s">
        <v>34</v>
      </c>
      <c r="C5552" s="1" t="s">
        <v>31</v>
      </c>
      <c r="D5552">
        <v>3.6</v>
      </c>
      <c r="E5552">
        <v>57</v>
      </c>
      <c r="F5552">
        <v>34.520000000000003</v>
      </c>
      <c r="G5552">
        <v>2596</v>
      </c>
      <c r="H5552">
        <v>32502</v>
      </c>
      <c r="I5552">
        <v>3</v>
      </c>
      <c r="J5552">
        <v>761</v>
      </c>
      <c r="K5552">
        <v>170.84</v>
      </c>
      <c r="L5552">
        <v>7.3</v>
      </c>
      <c r="M5552">
        <v>4.2</v>
      </c>
      <c r="N5552" s="1" t="s">
        <v>21</v>
      </c>
      <c r="O5552">
        <v>28</v>
      </c>
      <c r="P5552">
        <v>47</v>
      </c>
      <c r="Q5552">
        <v>75</v>
      </c>
      <c r="R5552" t="str" cm="1">
        <f t="array" ref="R5552">_xlfn.IFS(Restaurant_Data[[#This Row],[Total Reservations]]&lt;=50, "Low", Restaurant_Data[[#This Row],[Total Reservations]]&lt;=100, "Medium", Restaurant_Data[[#This Row],[Total Reservations]]&lt;=200, "High")</f>
        <v>Medium</v>
      </c>
      <c r="S5552" s="4">
        <v>449293.26</v>
      </c>
      <c r="T5552" t="str" cm="1">
        <f t="array" ref="T5552">_xlfn.IFS(Restaurant_Data[[#This Row],[Revenue]]&lt;= 500000, "Low Income", Restaurant_Data[[#This Row],[Revenue]]&lt;=1000000, "Middle Income", Restaurant_Data[[#This Row],[Revenue]] &lt;= 2000000, "High Income")</f>
        <v>Low Income</v>
      </c>
    </row>
    <row r="5553" spans="1:20" x14ac:dyDescent="0.35">
      <c r="A5553" s="1" t="s">
        <v>5580</v>
      </c>
      <c r="B5553" s="1" t="s">
        <v>19</v>
      </c>
      <c r="C5553" s="1" t="s">
        <v>42</v>
      </c>
      <c r="D5553">
        <v>3.9</v>
      </c>
      <c r="E5553">
        <v>34</v>
      </c>
      <c r="F5553">
        <v>43.09</v>
      </c>
      <c r="G5553">
        <v>913</v>
      </c>
      <c r="H5553">
        <v>11571</v>
      </c>
      <c r="I5553">
        <v>9</v>
      </c>
      <c r="J5553">
        <v>826</v>
      </c>
      <c r="K5553">
        <v>262.64999999999998</v>
      </c>
      <c r="L5553">
        <v>4.5999999999999996</v>
      </c>
      <c r="M5553">
        <v>7.8</v>
      </c>
      <c r="N5553" s="1" t="s">
        <v>27</v>
      </c>
      <c r="O5553">
        <v>17</v>
      </c>
      <c r="P5553">
        <v>7</v>
      </c>
      <c r="Q5553">
        <v>24</v>
      </c>
      <c r="R5553" t="str" cm="1">
        <f t="array" ref="R5553">_xlfn.IFS(Restaurant_Data[[#This Row],[Total Reservations]]&lt;=50, "Low", Restaurant_Data[[#This Row],[Total Reservations]]&lt;=100, "Medium", Restaurant_Data[[#This Row],[Total Reservations]]&lt;=200, "High")</f>
        <v>Low</v>
      </c>
      <c r="S5553" s="4">
        <v>340682.35</v>
      </c>
      <c r="T5553" t="str" cm="1">
        <f t="array" ref="T5553">_xlfn.IFS(Restaurant_Data[[#This Row],[Revenue]]&lt;= 500000, "Low Income", Restaurant_Data[[#This Row],[Revenue]]&lt;=1000000, "Middle Income", Restaurant_Data[[#This Row],[Revenue]] &lt;= 2000000, "High Income")</f>
        <v>Low Income</v>
      </c>
    </row>
    <row r="5554" spans="1:20" x14ac:dyDescent="0.35">
      <c r="A5554" s="1" t="s">
        <v>5581</v>
      </c>
      <c r="B5554" s="1" t="s">
        <v>23</v>
      </c>
      <c r="C5554" s="1" t="s">
        <v>24</v>
      </c>
      <c r="D5554">
        <v>3.6</v>
      </c>
      <c r="E5554">
        <v>82</v>
      </c>
      <c r="F5554">
        <v>26.44</v>
      </c>
      <c r="G5554">
        <v>4851</v>
      </c>
      <c r="H5554">
        <v>50496</v>
      </c>
      <c r="I5554">
        <v>5</v>
      </c>
      <c r="J5554">
        <v>835</v>
      </c>
      <c r="K5554">
        <v>262.44</v>
      </c>
      <c r="L5554">
        <v>8.6999999999999993</v>
      </c>
      <c r="M5554">
        <v>5.0999999999999996</v>
      </c>
      <c r="N5554" s="1" t="s">
        <v>27</v>
      </c>
      <c r="O5554">
        <v>72</v>
      </c>
      <c r="P5554">
        <v>39</v>
      </c>
      <c r="Q5554">
        <v>111</v>
      </c>
      <c r="R5554" t="str" cm="1">
        <f t="array" ref="R5554">_xlfn.IFS(Restaurant_Data[[#This Row],[Total Reservations]]&lt;=50, "Low", Restaurant_Data[[#This Row],[Total Reservations]]&lt;=100, "Medium", Restaurant_Data[[#This Row],[Total Reservations]]&lt;=200, "High")</f>
        <v>High</v>
      </c>
      <c r="S5554" s="4">
        <v>501115.66</v>
      </c>
      <c r="T5554" t="str" cm="1">
        <f t="array" ref="T5554">_xlfn.IFS(Restaurant_Data[[#This Row],[Revenue]]&lt;= 500000, "Low Income", Restaurant_Data[[#This Row],[Revenue]]&lt;=1000000, "Middle Income", Restaurant_Data[[#This Row],[Revenue]] &lt;= 2000000, "High Income")</f>
        <v>Middle Income</v>
      </c>
    </row>
    <row r="5555" spans="1:20" x14ac:dyDescent="0.35">
      <c r="A5555" s="1" t="s">
        <v>5582</v>
      </c>
      <c r="B5555" s="1" t="s">
        <v>19</v>
      </c>
      <c r="C5555" s="1" t="s">
        <v>31</v>
      </c>
      <c r="D5555">
        <v>3.7</v>
      </c>
      <c r="E5555">
        <v>35</v>
      </c>
      <c r="F5555">
        <v>37.19</v>
      </c>
      <c r="G5555">
        <v>1997</v>
      </c>
      <c r="H5555">
        <v>28599</v>
      </c>
      <c r="I5555">
        <v>3</v>
      </c>
      <c r="J5555">
        <v>755</v>
      </c>
      <c r="K5555">
        <v>94.15</v>
      </c>
      <c r="L5555">
        <v>9.3000000000000007</v>
      </c>
      <c r="M5555">
        <v>1.8</v>
      </c>
      <c r="N5555" s="1" t="s">
        <v>27</v>
      </c>
      <c r="O5555">
        <v>5</v>
      </c>
      <c r="P5555">
        <v>21</v>
      </c>
      <c r="Q5555">
        <v>26</v>
      </c>
      <c r="R5555" t="str" cm="1">
        <f t="array" ref="R5555">_xlfn.IFS(Restaurant_Data[[#This Row],[Total Reservations]]&lt;=50, "Low", Restaurant_Data[[#This Row],[Total Reservations]]&lt;=100, "Medium", Restaurant_Data[[#This Row],[Total Reservations]]&lt;=200, "High")</f>
        <v>Low</v>
      </c>
      <c r="S5555" s="4">
        <v>300513.74</v>
      </c>
      <c r="T5555" t="str" cm="1">
        <f t="array" ref="T5555">_xlfn.IFS(Restaurant_Data[[#This Row],[Revenue]]&lt;= 500000, "Low Income", Restaurant_Data[[#This Row],[Revenue]]&lt;=1000000, "Middle Income", Restaurant_Data[[#This Row],[Revenue]] &lt;= 2000000, "High Income")</f>
        <v>Low Income</v>
      </c>
    </row>
    <row r="5556" spans="1:20" x14ac:dyDescent="0.35">
      <c r="A5556" s="1" t="s">
        <v>5583</v>
      </c>
      <c r="B5556" s="1" t="s">
        <v>34</v>
      </c>
      <c r="C5556" s="1" t="s">
        <v>42</v>
      </c>
      <c r="D5556">
        <v>4.2</v>
      </c>
      <c r="E5556">
        <v>68</v>
      </c>
      <c r="F5556">
        <v>44.09</v>
      </c>
      <c r="G5556">
        <v>2188</v>
      </c>
      <c r="H5556">
        <v>27170</v>
      </c>
      <c r="I5556">
        <v>1</v>
      </c>
      <c r="J5556">
        <v>643</v>
      </c>
      <c r="K5556">
        <v>93.39</v>
      </c>
      <c r="L5556">
        <v>7.6</v>
      </c>
      <c r="M5556">
        <v>4.2</v>
      </c>
      <c r="N5556" s="1" t="s">
        <v>21</v>
      </c>
      <c r="O5556">
        <v>37</v>
      </c>
      <c r="P5556">
        <v>9</v>
      </c>
      <c r="Q5556">
        <v>46</v>
      </c>
      <c r="R5556" t="str" cm="1">
        <f t="array" ref="R5556">_xlfn.IFS(Restaurant_Data[[#This Row],[Total Reservations]]&lt;=50, "Low", Restaurant_Data[[#This Row],[Total Reservations]]&lt;=100, "Medium", Restaurant_Data[[#This Row],[Total Reservations]]&lt;=200, "High")</f>
        <v>Low</v>
      </c>
      <c r="S5556" s="4">
        <v>671442.92</v>
      </c>
      <c r="T5556" t="str" cm="1">
        <f t="array" ref="T5556">_xlfn.IFS(Restaurant_Data[[#This Row],[Revenue]]&lt;= 500000, "Low Income", Restaurant_Data[[#This Row],[Revenue]]&lt;=1000000, "Middle Income", Restaurant_Data[[#This Row],[Revenue]] &lt;= 2000000, "High Income")</f>
        <v>Middle Income</v>
      </c>
    </row>
    <row r="5557" spans="1:20" x14ac:dyDescent="0.35">
      <c r="A5557" s="1" t="s">
        <v>5584</v>
      </c>
      <c r="B5557" s="1" t="s">
        <v>34</v>
      </c>
      <c r="C5557" s="1" t="s">
        <v>31</v>
      </c>
      <c r="D5557">
        <v>4.5</v>
      </c>
      <c r="E5557">
        <v>60</v>
      </c>
      <c r="F5557">
        <v>39.78</v>
      </c>
      <c r="G5557">
        <v>1162</v>
      </c>
      <c r="H5557">
        <v>16615</v>
      </c>
      <c r="I5557">
        <v>18</v>
      </c>
      <c r="J5557">
        <v>729</v>
      </c>
      <c r="K5557">
        <v>248.82</v>
      </c>
      <c r="L5557">
        <v>4.5999999999999996</v>
      </c>
      <c r="M5557">
        <v>8.3000000000000007</v>
      </c>
      <c r="N5557" s="1" t="s">
        <v>27</v>
      </c>
      <c r="O5557">
        <v>1</v>
      </c>
      <c r="P5557">
        <v>38</v>
      </c>
      <c r="Q5557">
        <v>39</v>
      </c>
      <c r="R5557" t="str" cm="1">
        <f t="array" ref="R5557">_xlfn.IFS(Restaurant_Data[[#This Row],[Total Reservations]]&lt;=50, "Low", Restaurant_Data[[#This Row],[Total Reservations]]&lt;=100, "Medium", Restaurant_Data[[#This Row],[Total Reservations]]&lt;=200, "High")</f>
        <v>Low</v>
      </c>
      <c r="S5557" s="4">
        <v>552742.37</v>
      </c>
      <c r="T5557" t="str" cm="1">
        <f t="array" ref="T5557">_xlfn.IFS(Restaurant_Data[[#This Row],[Revenue]]&lt;= 500000, "Low Income", Restaurant_Data[[#This Row],[Revenue]]&lt;=1000000, "Middle Income", Restaurant_Data[[#This Row],[Revenue]] &lt;= 2000000, "High Income")</f>
        <v>Middle Income</v>
      </c>
    </row>
    <row r="5558" spans="1:20" x14ac:dyDescent="0.35">
      <c r="A5558" s="1" t="s">
        <v>5585</v>
      </c>
      <c r="B5558" s="1" t="s">
        <v>23</v>
      </c>
      <c r="C5558" s="1" t="s">
        <v>26</v>
      </c>
      <c r="D5558">
        <v>4.5</v>
      </c>
      <c r="E5558">
        <v>85</v>
      </c>
      <c r="F5558">
        <v>51.38</v>
      </c>
      <c r="G5558">
        <v>7233</v>
      </c>
      <c r="H5558">
        <v>79488</v>
      </c>
      <c r="I5558">
        <v>13</v>
      </c>
      <c r="J5558">
        <v>115</v>
      </c>
      <c r="K5558">
        <v>246.41</v>
      </c>
      <c r="L5558">
        <v>6.3</v>
      </c>
      <c r="M5558">
        <v>7.4</v>
      </c>
      <c r="N5558" s="1" t="s">
        <v>21</v>
      </c>
      <c r="O5558">
        <v>6</v>
      </c>
      <c r="P5558">
        <v>50</v>
      </c>
      <c r="Q5558">
        <v>56</v>
      </c>
      <c r="R5558" t="str" cm="1">
        <f t="array" ref="R5558">_xlfn.IFS(Restaurant_Data[[#This Row],[Total Reservations]]&lt;=50, "Low", Restaurant_Data[[#This Row],[Total Reservations]]&lt;=100, "Medium", Restaurant_Data[[#This Row],[Total Reservations]]&lt;=200, "High")</f>
        <v>Medium</v>
      </c>
      <c r="S5558" s="4">
        <v>994219.88</v>
      </c>
      <c r="T5558" t="str" cm="1">
        <f t="array" ref="T5558">_xlfn.IFS(Restaurant_Data[[#This Row],[Revenue]]&lt;= 500000, "Low Income", Restaurant_Data[[#This Row],[Revenue]]&lt;=1000000, "Middle Income", Restaurant_Data[[#This Row],[Revenue]] &lt;= 2000000, "High Income")</f>
        <v>Middle Income</v>
      </c>
    </row>
    <row r="5559" spans="1:20" x14ac:dyDescent="0.35">
      <c r="A5559" s="1" t="s">
        <v>5586</v>
      </c>
      <c r="B5559" s="1" t="s">
        <v>19</v>
      </c>
      <c r="C5559" s="1" t="s">
        <v>37</v>
      </c>
      <c r="D5559">
        <v>4.5999999999999996</v>
      </c>
      <c r="E5559">
        <v>34</v>
      </c>
      <c r="F5559">
        <v>58.44</v>
      </c>
      <c r="G5559">
        <v>1454</v>
      </c>
      <c r="H5559">
        <v>16540</v>
      </c>
      <c r="I5559">
        <v>4</v>
      </c>
      <c r="J5559">
        <v>71</v>
      </c>
      <c r="K5559">
        <v>106.3</v>
      </c>
      <c r="L5559">
        <v>1.9</v>
      </c>
      <c r="M5559">
        <v>8.8000000000000007</v>
      </c>
      <c r="N5559" s="1" t="s">
        <v>21</v>
      </c>
      <c r="O5559">
        <v>31</v>
      </c>
      <c r="P5559">
        <v>5</v>
      </c>
      <c r="Q5559">
        <v>36</v>
      </c>
      <c r="R5559" t="str" cm="1">
        <f t="array" ref="R5559">_xlfn.IFS(Restaurant_Data[[#This Row],[Total Reservations]]&lt;=50, "Low", Restaurant_Data[[#This Row],[Total Reservations]]&lt;=100, "Medium", Restaurant_Data[[#This Row],[Total Reservations]]&lt;=200, "High")</f>
        <v>Low</v>
      </c>
      <c r="S5559" s="4">
        <v>449748.08</v>
      </c>
      <c r="T5559" t="str" cm="1">
        <f t="array" ref="T5559">_xlfn.IFS(Restaurant_Data[[#This Row],[Revenue]]&lt;= 500000, "Low Income", Restaurant_Data[[#This Row],[Revenue]]&lt;=1000000, "Middle Income", Restaurant_Data[[#This Row],[Revenue]] &lt;= 2000000, "High Income")</f>
        <v>Low Income</v>
      </c>
    </row>
    <row r="5560" spans="1:20" x14ac:dyDescent="0.35">
      <c r="A5560" s="1" t="s">
        <v>5587</v>
      </c>
      <c r="B5560" s="1" t="s">
        <v>34</v>
      </c>
      <c r="C5560" s="1" t="s">
        <v>26</v>
      </c>
      <c r="D5560">
        <v>3.1</v>
      </c>
      <c r="E5560">
        <v>61</v>
      </c>
      <c r="F5560">
        <v>46.8</v>
      </c>
      <c r="G5560">
        <v>881</v>
      </c>
      <c r="H5560">
        <v>10462</v>
      </c>
      <c r="I5560">
        <v>18</v>
      </c>
      <c r="J5560">
        <v>385</v>
      </c>
      <c r="K5560">
        <v>260.38</v>
      </c>
      <c r="L5560">
        <v>2.4</v>
      </c>
      <c r="M5560">
        <v>2.2999999999999998</v>
      </c>
      <c r="N5560" s="1" t="s">
        <v>21</v>
      </c>
      <c r="O5560">
        <v>31</v>
      </c>
      <c r="P5560">
        <v>34</v>
      </c>
      <c r="Q5560">
        <v>65</v>
      </c>
      <c r="R5560" t="str" cm="1">
        <f t="array" ref="R5560">_xlfn.IFS(Restaurant_Data[[#This Row],[Total Reservations]]&lt;=50, "Low", Restaurant_Data[[#This Row],[Total Reservations]]&lt;=100, "Medium", Restaurant_Data[[#This Row],[Total Reservations]]&lt;=200, "High")</f>
        <v>Medium</v>
      </c>
      <c r="S5560" s="4">
        <v>651207.80000000005</v>
      </c>
      <c r="T5560" t="str" cm="1">
        <f t="array" ref="T5560">_xlfn.IFS(Restaurant_Data[[#This Row],[Revenue]]&lt;= 500000, "Low Income", Restaurant_Data[[#This Row],[Revenue]]&lt;=1000000, "Middle Income", Restaurant_Data[[#This Row],[Revenue]] &lt;= 2000000, "High Income")</f>
        <v>Middle Income</v>
      </c>
    </row>
    <row r="5561" spans="1:20" x14ac:dyDescent="0.35">
      <c r="A5561" s="1" t="s">
        <v>5588</v>
      </c>
      <c r="B5561" s="1" t="s">
        <v>23</v>
      </c>
      <c r="C5561" s="1" t="s">
        <v>24</v>
      </c>
      <c r="D5561">
        <v>3.1</v>
      </c>
      <c r="E5561">
        <v>86</v>
      </c>
      <c r="F5561">
        <v>28.8</v>
      </c>
      <c r="G5561">
        <v>3844</v>
      </c>
      <c r="H5561">
        <v>37518</v>
      </c>
      <c r="I5561">
        <v>9</v>
      </c>
      <c r="J5561">
        <v>150</v>
      </c>
      <c r="K5561">
        <v>170.01</v>
      </c>
      <c r="L5561">
        <v>8</v>
      </c>
      <c r="M5561">
        <v>3.2</v>
      </c>
      <c r="N5561" s="1" t="s">
        <v>27</v>
      </c>
      <c r="O5561">
        <v>46</v>
      </c>
      <c r="P5561">
        <v>74</v>
      </c>
      <c r="Q5561">
        <v>120</v>
      </c>
      <c r="R5561" t="str" cm="1">
        <f t="array" ref="R5561">_xlfn.IFS(Restaurant_Data[[#This Row],[Total Reservations]]&lt;=50, "Low", Restaurant_Data[[#This Row],[Total Reservations]]&lt;=100, "Medium", Restaurant_Data[[#This Row],[Total Reservations]]&lt;=200, "High")</f>
        <v>High</v>
      </c>
      <c r="S5561" s="4">
        <v>568417.1</v>
      </c>
      <c r="T5561" t="str" cm="1">
        <f t="array" ref="T5561">_xlfn.IFS(Restaurant_Data[[#This Row],[Revenue]]&lt;= 500000, "Low Income", Restaurant_Data[[#This Row],[Revenue]]&lt;=1000000, "Middle Income", Restaurant_Data[[#This Row],[Revenue]] &lt;= 2000000, "High Income")</f>
        <v>Middle Income</v>
      </c>
    </row>
    <row r="5562" spans="1:20" x14ac:dyDescent="0.35">
      <c r="A5562" s="1" t="s">
        <v>5589</v>
      </c>
      <c r="B5562" s="1" t="s">
        <v>34</v>
      </c>
      <c r="C5562" s="1" t="s">
        <v>42</v>
      </c>
      <c r="D5562">
        <v>4.5999999999999996</v>
      </c>
      <c r="E5562">
        <v>51</v>
      </c>
      <c r="F5562">
        <v>40.94</v>
      </c>
      <c r="G5562">
        <v>3324</v>
      </c>
      <c r="H5562">
        <v>39387</v>
      </c>
      <c r="I5562">
        <v>7</v>
      </c>
      <c r="J5562">
        <v>401</v>
      </c>
      <c r="K5562">
        <v>167.5</v>
      </c>
      <c r="L5562">
        <v>1.3</v>
      </c>
      <c r="M5562">
        <v>2.9</v>
      </c>
      <c r="N5562" s="1" t="s">
        <v>27</v>
      </c>
      <c r="O5562">
        <v>7</v>
      </c>
      <c r="P5562">
        <v>17</v>
      </c>
      <c r="Q5562">
        <v>24</v>
      </c>
      <c r="R5562" t="str" cm="1">
        <f t="array" ref="R5562">_xlfn.IFS(Restaurant_Data[[#This Row],[Total Reservations]]&lt;=50, "Low", Restaurant_Data[[#This Row],[Total Reservations]]&lt;=100, "Medium", Restaurant_Data[[#This Row],[Total Reservations]]&lt;=200, "High")</f>
        <v>Low</v>
      </c>
      <c r="S5562" s="4">
        <v>475098.77</v>
      </c>
      <c r="T5562" t="str" cm="1">
        <f t="array" ref="T5562">_xlfn.IFS(Restaurant_Data[[#This Row],[Revenue]]&lt;= 500000, "Low Income", Restaurant_Data[[#This Row],[Revenue]]&lt;=1000000, "Middle Income", Restaurant_Data[[#This Row],[Revenue]] &lt;= 2000000, "High Income")</f>
        <v>Low Income</v>
      </c>
    </row>
    <row r="5563" spans="1:20" x14ac:dyDescent="0.35">
      <c r="A5563" s="1" t="s">
        <v>5590</v>
      </c>
      <c r="B5563" s="1" t="s">
        <v>23</v>
      </c>
      <c r="C5563" s="1" t="s">
        <v>31</v>
      </c>
      <c r="D5563">
        <v>4.0999999999999996</v>
      </c>
      <c r="E5563">
        <v>79</v>
      </c>
      <c r="F5563">
        <v>32.159999999999997</v>
      </c>
      <c r="G5563">
        <v>6170</v>
      </c>
      <c r="H5563">
        <v>66313</v>
      </c>
      <c r="I5563">
        <v>15</v>
      </c>
      <c r="J5563">
        <v>891</v>
      </c>
      <c r="K5563">
        <v>296.42</v>
      </c>
      <c r="L5563">
        <v>1.4</v>
      </c>
      <c r="M5563">
        <v>9.6999999999999993</v>
      </c>
      <c r="N5563" s="1" t="s">
        <v>27</v>
      </c>
      <c r="O5563">
        <v>30</v>
      </c>
      <c r="P5563">
        <v>40</v>
      </c>
      <c r="Q5563">
        <v>70</v>
      </c>
      <c r="R5563" t="str" cm="1">
        <f t="array" ref="R5563">_xlfn.IFS(Restaurant_Data[[#This Row],[Total Reservations]]&lt;=50, "Low", Restaurant_Data[[#This Row],[Total Reservations]]&lt;=100, "Medium", Restaurant_Data[[#This Row],[Total Reservations]]&lt;=200, "High")</f>
        <v>Medium</v>
      </c>
      <c r="S5563" s="4">
        <v>593554.01</v>
      </c>
      <c r="T5563" t="str" cm="1">
        <f t="array" ref="T5563">_xlfn.IFS(Restaurant_Data[[#This Row],[Revenue]]&lt;= 500000, "Low Income", Restaurant_Data[[#This Row],[Revenue]]&lt;=1000000, "Middle Income", Restaurant_Data[[#This Row],[Revenue]] &lt;= 2000000, "High Income")</f>
        <v>Middle Income</v>
      </c>
    </row>
    <row r="5564" spans="1:20" x14ac:dyDescent="0.35">
      <c r="A5564" s="1" t="s">
        <v>5591</v>
      </c>
      <c r="B5564" s="1" t="s">
        <v>23</v>
      </c>
      <c r="C5564" s="1" t="s">
        <v>24</v>
      </c>
      <c r="D5564">
        <v>4.2</v>
      </c>
      <c r="E5564">
        <v>84</v>
      </c>
      <c r="F5564">
        <v>35.479999999999997</v>
      </c>
      <c r="G5564">
        <v>2418</v>
      </c>
      <c r="H5564">
        <v>31974</v>
      </c>
      <c r="I5564">
        <v>13</v>
      </c>
      <c r="J5564">
        <v>922</v>
      </c>
      <c r="K5564">
        <v>179.8</v>
      </c>
      <c r="L5564">
        <v>5.6</v>
      </c>
      <c r="M5564">
        <v>2.5</v>
      </c>
      <c r="N5564" s="1" t="s">
        <v>21</v>
      </c>
      <c r="O5564">
        <v>36</v>
      </c>
      <c r="P5564">
        <v>76</v>
      </c>
      <c r="Q5564">
        <v>112</v>
      </c>
      <c r="R5564" t="str" cm="1">
        <f t="array" ref="R5564">_xlfn.IFS(Restaurant_Data[[#This Row],[Total Reservations]]&lt;=50, "Low", Restaurant_Data[[#This Row],[Total Reservations]]&lt;=100, "Medium", Restaurant_Data[[#This Row],[Total Reservations]]&lt;=200, "High")</f>
        <v>High</v>
      </c>
      <c r="S5564" s="4">
        <v>680783.54</v>
      </c>
      <c r="T5564" t="str" cm="1">
        <f t="array" ref="T5564">_xlfn.IFS(Restaurant_Data[[#This Row],[Revenue]]&lt;= 500000, "Low Income", Restaurant_Data[[#This Row],[Revenue]]&lt;=1000000, "Middle Income", Restaurant_Data[[#This Row],[Revenue]] &lt;= 2000000, "High Income")</f>
        <v>Middle Income</v>
      </c>
    </row>
    <row r="5565" spans="1:20" x14ac:dyDescent="0.35">
      <c r="A5565" s="1" t="s">
        <v>5592</v>
      </c>
      <c r="B5565" s="1" t="s">
        <v>19</v>
      </c>
      <c r="C5565" s="1" t="s">
        <v>24</v>
      </c>
      <c r="D5565">
        <v>3.1</v>
      </c>
      <c r="E5565">
        <v>48</v>
      </c>
      <c r="F5565">
        <v>34.869999999999997</v>
      </c>
      <c r="G5565">
        <v>1539</v>
      </c>
      <c r="H5565">
        <v>15004</v>
      </c>
      <c r="I5565">
        <v>2</v>
      </c>
      <c r="J5565">
        <v>979</v>
      </c>
      <c r="K5565">
        <v>84.26</v>
      </c>
      <c r="L5565">
        <v>2.5</v>
      </c>
      <c r="M5565">
        <v>6.4</v>
      </c>
      <c r="N5565" s="1" t="s">
        <v>21</v>
      </c>
      <c r="O5565">
        <v>19</v>
      </c>
      <c r="P5565">
        <v>38</v>
      </c>
      <c r="Q5565">
        <v>57</v>
      </c>
      <c r="R5565" t="str" cm="1">
        <f t="array" ref="R5565">_xlfn.IFS(Restaurant_Data[[#This Row],[Total Reservations]]&lt;=50, "Low", Restaurant_Data[[#This Row],[Total Reservations]]&lt;=100, "Medium", Restaurant_Data[[#This Row],[Total Reservations]]&lt;=200, "High")</f>
        <v>Medium</v>
      </c>
      <c r="S5565" s="4">
        <v>380007.73</v>
      </c>
      <c r="T5565" t="str" cm="1">
        <f t="array" ref="T5565">_xlfn.IFS(Restaurant_Data[[#This Row],[Revenue]]&lt;= 500000, "Low Income", Restaurant_Data[[#This Row],[Revenue]]&lt;=1000000, "Middle Income", Restaurant_Data[[#This Row],[Revenue]] &lt;= 2000000, "High Income")</f>
        <v>Low Income</v>
      </c>
    </row>
    <row r="5566" spans="1:20" x14ac:dyDescent="0.35">
      <c r="A5566" s="1" t="s">
        <v>5593</v>
      </c>
      <c r="B5566" s="1" t="s">
        <v>34</v>
      </c>
      <c r="C5566" s="1" t="s">
        <v>37</v>
      </c>
      <c r="D5566">
        <v>3.5</v>
      </c>
      <c r="E5566">
        <v>69</v>
      </c>
      <c r="F5566">
        <v>55.36</v>
      </c>
      <c r="G5566">
        <v>2745</v>
      </c>
      <c r="H5566">
        <v>35689</v>
      </c>
      <c r="I5566">
        <v>11</v>
      </c>
      <c r="J5566">
        <v>225</v>
      </c>
      <c r="K5566">
        <v>120.04</v>
      </c>
      <c r="L5566">
        <v>3.6</v>
      </c>
      <c r="M5566">
        <v>6.7</v>
      </c>
      <c r="N5566" s="1" t="s">
        <v>21</v>
      </c>
      <c r="O5566">
        <v>28</v>
      </c>
      <c r="P5566">
        <v>68</v>
      </c>
      <c r="Q5566">
        <v>96</v>
      </c>
      <c r="R5566" t="str" cm="1">
        <f t="array" ref="R5566">_xlfn.IFS(Restaurant_Data[[#This Row],[Total Reservations]]&lt;=50, "Low", Restaurant_Data[[#This Row],[Total Reservations]]&lt;=100, "Medium", Restaurant_Data[[#This Row],[Total Reservations]]&lt;=200, "High")</f>
        <v>Medium</v>
      </c>
      <c r="S5566" s="4">
        <v>864361.47</v>
      </c>
      <c r="T5566" t="str" cm="1">
        <f t="array" ref="T5566">_xlfn.IFS(Restaurant_Data[[#This Row],[Revenue]]&lt;= 500000, "Low Income", Restaurant_Data[[#This Row],[Revenue]]&lt;=1000000, "Middle Income", Restaurant_Data[[#This Row],[Revenue]] &lt;= 2000000, "High Income")</f>
        <v>Middle Income</v>
      </c>
    </row>
    <row r="5567" spans="1:20" x14ac:dyDescent="0.35">
      <c r="A5567" s="1" t="s">
        <v>5594</v>
      </c>
      <c r="B5567" s="1" t="s">
        <v>19</v>
      </c>
      <c r="C5567" s="1" t="s">
        <v>24</v>
      </c>
      <c r="D5567">
        <v>4.3</v>
      </c>
      <c r="E5567">
        <v>46</v>
      </c>
      <c r="F5567">
        <v>31.18</v>
      </c>
      <c r="G5567">
        <v>2834</v>
      </c>
      <c r="H5567">
        <v>28033</v>
      </c>
      <c r="I5567">
        <v>4</v>
      </c>
      <c r="J5567">
        <v>321</v>
      </c>
      <c r="K5567">
        <v>133.41999999999999</v>
      </c>
      <c r="L5567">
        <v>4.5999999999999996</v>
      </c>
      <c r="M5567">
        <v>6.6</v>
      </c>
      <c r="N5567" s="1" t="s">
        <v>27</v>
      </c>
      <c r="O5567">
        <v>33</v>
      </c>
      <c r="P5567">
        <v>35</v>
      </c>
      <c r="Q5567">
        <v>68</v>
      </c>
      <c r="R5567" t="str" cm="1">
        <f t="array" ref="R5567">_xlfn.IFS(Restaurant_Data[[#This Row],[Total Reservations]]&lt;=50, "Low", Restaurant_Data[[#This Row],[Total Reservations]]&lt;=100, "Medium", Restaurant_Data[[#This Row],[Total Reservations]]&lt;=200, "High")</f>
        <v>Medium</v>
      </c>
      <c r="S5567" s="4">
        <v>332122.21000000002</v>
      </c>
      <c r="T5567" t="str" cm="1">
        <f t="array" ref="T5567">_xlfn.IFS(Restaurant_Data[[#This Row],[Revenue]]&lt;= 500000, "Low Income", Restaurant_Data[[#This Row],[Revenue]]&lt;=1000000, "Middle Income", Restaurant_Data[[#This Row],[Revenue]] &lt;= 2000000, "High Income")</f>
        <v>Low Income</v>
      </c>
    </row>
    <row r="5568" spans="1:20" x14ac:dyDescent="0.35">
      <c r="A5568" s="1" t="s">
        <v>5595</v>
      </c>
      <c r="B5568" s="1" t="s">
        <v>34</v>
      </c>
      <c r="C5568" s="1" t="s">
        <v>37</v>
      </c>
      <c r="D5568">
        <v>4.7</v>
      </c>
      <c r="E5568">
        <v>68</v>
      </c>
      <c r="F5568">
        <v>63.68</v>
      </c>
      <c r="G5568">
        <v>3736</v>
      </c>
      <c r="H5568">
        <v>39690</v>
      </c>
      <c r="I5568">
        <v>18</v>
      </c>
      <c r="J5568">
        <v>98</v>
      </c>
      <c r="K5568">
        <v>289.62</v>
      </c>
      <c r="L5568">
        <v>5.7</v>
      </c>
      <c r="M5568">
        <v>7.2</v>
      </c>
      <c r="N5568" s="1" t="s">
        <v>21</v>
      </c>
      <c r="O5568">
        <v>21</v>
      </c>
      <c r="P5568">
        <v>45</v>
      </c>
      <c r="Q5568">
        <v>66</v>
      </c>
      <c r="R5568" t="str" cm="1">
        <f t="array" ref="R5568">_xlfn.IFS(Restaurant_Data[[#This Row],[Total Reservations]]&lt;=50, "Low", Restaurant_Data[[#This Row],[Total Reservations]]&lt;=100, "Medium", Restaurant_Data[[#This Row],[Total Reservations]]&lt;=200, "High")</f>
        <v>Medium</v>
      </c>
      <c r="S5568" s="4">
        <v>984759.94</v>
      </c>
      <c r="T5568" t="str" cm="1">
        <f t="array" ref="T5568">_xlfn.IFS(Restaurant_Data[[#This Row],[Revenue]]&lt;= 500000, "Low Income", Restaurant_Data[[#This Row],[Revenue]]&lt;=1000000, "Middle Income", Restaurant_Data[[#This Row],[Revenue]] &lt;= 2000000, "High Income")</f>
        <v>Middle Income</v>
      </c>
    </row>
    <row r="5569" spans="1:20" x14ac:dyDescent="0.35">
      <c r="A5569" s="1" t="s">
        <v>5596</v>
      </c>
      <c r="B5569" s="1" t="s">
        <v>19</v>
      </c>
      <c r="C5569" s="1" t="s">
        <v>42</v>
      </c>
      <c r="D5569">
        <v>4.8</v>
      </c>
      <c r="E5569">
        <v>48</v>
      </c>
      <c r="F5569">
        <v>37.700000000000003</v>
      </c>
      <c r="G5569">
        <v>3222</v>
      </c>
      <c r="H5569">
        <v>37835</v>
      </c>
      <c r="I5569">
        <v>3</v>
      </c>
      <c r="J5569">
        <v>403</v>
      </c>
      <c r="K5569">
        <v>116.01</v>
      </c>
      <c r="L5569">
        <v>3.6</v>
      </c>
      <c r="M5569">
        <v>5.4</v>
      </c>
      <c r="N5569" s="1" t="s">
        <v>27</v>
      </c>
      <c r="O5569">
        <v>5</v>
      </c>
      <c r="P5569">
        <v>24</v>
      </c>
      <c r="Q5569">
        <v>29</v>
      </c>
      <c r="R5569" t="str" cm="1">
        <f t="array" ref="R5569">_xlfn.IFS(Restaurant_Data[[#This Row],[Total Reservations]]&lt;=50, "Low", Restaurant_Data[[#This Row],[Total Reservations]]&lt;=100, "Medium", Restaurant_Data[[#This Row],[Total Reservations]]&lt;=200, "High")</f>
        <v>Low</v>
      </c>
      <c r="S5569" s="4">
        <v>412426.45</v>
      </c>
      <c r="T5569" t="str" cm="1">
        <f t="array" ref="T5569">_xlfn.IFS(Restaurant_Data[[#This Row],[Revenue]]&lt;= 500000, "Low Income", Restaurant_Data[[#This Row],[Revenue]]&lt;=1000000, "Middle Income", Restaurant_Data[[#This Row],[Revenue]] &lt;= 2000000, "High Income")</f>
        <v>Low Income</v>
      </c>
    </row>
    <row r="5570" spans="1:20" x14ac:dyDescent="0.35">
      <c r="A5570" s="1" t="s">
        <v>5597</v>
      </c>
      <c r="B5570" s="1" t="s">
        <v>34</v>
      </c>
      <c r="C5570" s="1" t="s">
        <v>42</v>
      </c>
      <c r="D5570">
        <v>4</v>
      </c>
      <c r="E5570">
        <v>62</v>
      </c>
      <c r="F5570">
        <v>40.76</v>
      </c>
      <c r="G5570">
        <v>3555</v>
      </c>
      <c r="H5570">
        <v>34653</v>
      </c>
      <c r="I5570">
        <v>2</v>
      </c>
      <c r="J5570">
        <v>662</v>
      </c>
      <c r="K5570">
        <v>157.6</v>
      </c>
      <c r="L5570">
        <v>5.4</v>
      </c>
      <c r="M5570">
        <v>1.8</v>
      </c>
      <c r="N5570" s="1" t="s">
        <v>21</v>
      </c>
      <c r="O5570">
        <v>11</v>
      </c>
      <c r="P5570">
        <v>3</v>
      </c>
      <c r="Q5570">
        <v>14</v>
      </c>
      <c r="R5570" t="str" cm="1">
        <f t="array" ref="R5570">_xlfn.IFS(Restaurant_Data[[#This Row],[Total Reservations]]&lt;=50, "Low", Restaurant_Data[[#This Row],[Total Reservations]]&lt;=100, "Medium", Restaurant_Data[[#This Row],[Total Reservations]]&lt;=200, "High")</f>
        <v>Low</v>
      </c>
      <c r="S5570" s="4">
        <v>567999.06999999995</v>
      </c>
      <c r="T5570" t="str" cm="1">
        <f t="array" ref="T5570">_xlfn.IFS(Restaurant_Data[[#This Row],[Revenue]]&lt;= 500000, "Low Income", Restaurant_Data[[#This Row],[Revenue]]&lt;=1000000, "Middle Income", Restaurant_Data[[#This Row],[Revenue]] &lt;= 2000000, "High Income")</f>
        <v>Middle Income</v>
      </c>
    </row>
    <row r="5571" spans="1:20" x14ac:dyDescent="0.35">
      <c r="A5571" s="1" t="s">
        <v>5598</v>
      </c>
      <c r="B5571" s="1" t="s">
        <v>19</v>
      </c>
      <c r="C5571" s="1" t="s">
        <v>31</v>
      </c>
      <c r="D5571">
        <v>4.0999999999999996</v>
      </c>
      <c r="E5571">
        <v>42</v>
      </c>
      <c r="F5571">
        <v>34.47</v>
      </c>
      <c r="G5571">
        <v>1746</v>
      </c>
      <c r="H5571">
        <v>18303</v>
      </c>
      <c r="I5571">
        <v>12</v>
      </c>
      <c r="J5571">
        <v>624</v>
      </c>
      <c r="K5571">
        <v>237.41</v>
      </c>
      <c r="L5571">
        <v>4.3</v>
      </c>
      <c r="M5571">
        <v>7.3</v>
      </c>
      <c r="N5571" s="1" t="s">
        <v>27</v>
      </c>
      <c r="O5571">
        <v>41</v>
      </c>
      <c r="P5571">
        <v>28</v>
      </c>
      <c r="Q5571">
        <v>69</v>
      </c>
      <c r="R5571" t="str" cm="1">
        <f t="array" ref="R5571">_xlfn.IFS(Restaurant_Data[[#This Row],[Total Reservations]]&lt;=50, "Low", Restaurant_Data[[#This Row],[Total Reservations]]&lt;=100, "Medium", Restaurant_Data[[#This Row],[Total Reservations]]&lt;=200, "High")</f>
        <v>Medium</v>
      </c>
      <c r="S5571" s="4">
        <v>342015.64</v>
      </c>
      <c r="T5571" t="str" cm="1">
        <f t="array" ref="T5571">_xlfn.IFS(Restaurant_Data[[#This Row],[Revenue]]&lt;= 500000, "Low Income", Restaurant_Data[[#This Row],[Revenue]]&lt;=1000000, "Middle Income", Restaurant_Data[[#This Row],[Revenue]] &lt;= 2000000, "High Income")</f>
        <v>Low Income</v>
      </c>
    </row>
    <row r="5572" spans="1:20" x14ac:dyDescent="0.35">
      <c r="A5572" s="1" t="s">
        <v>5599</v>
      </c>
      <c r="B5572" s="1" t="s">
        <v>23</v>
      </c>
      <c r="C5572" s="1" t="s">
        <v>37</v>
      </c>
      <c r="D5572">
        <v>4.7</v>
      </c>
      <c r="E5572">
        <v>85</v>
      </c>
      <c r="F5572">
        <v>57.16</v>
      </c>
      <c r="G5572">
        <v>7501</v>
      </c>
      <c r="H5572">
        <v>80146</v>
      </c>
      <c r="I5572">
        <v>4</v>
      </c>
      <c r="J5572">
        <v>985</v>
      </c>
      <c r="K5572">
        <v>118.52</v>
      </c>
      <c r="L5572">
        <v>1.7</v>
      </c>
      <c r="M5572">
        <v>3.5</v>
      </c>
      <c r="N5572" s="1" t="s">
        <v>21</v>
      </c>
      <c r="O5572">
        <v>45</v>
      </c>
      <c r="P5572">
        <v>23</v>
      </c>
      <c r="Q5572">
        <v>68</v>
      </c>
      <c r="R5572" t="str" cm="1">
        <f t="array" ref="R5572">_xlfn.IFS(Restaurant_Data[[#This Row],[Total Reservations]]&lt;=50, "Low", Restaurant_Data[[#This Row],[Total Reservations]]&lt;=100, "Medium", Restaurant_Data[[#This Row],[Total Reservations]]&lt;=200, "High")</f>
        <v>Medium</v>
      </c>
      <c r="S5572" s="4">
        <v>1091749.08</v>
      </c>
      <c r="T5572" t="str" cm="1">
        <f t="array" ref="T5572">_xlfn.IFS(Restaurant_Data[[#This Row],[Revenue]]&lt;= 500000, "Low Income", Restaurant_Data[[#This Row],[Revenue]]&lt;=1000000, "Middle Income", Restaurant_Data[[#This Row],[Revenue]] &lt;= 2000000, "High Income")</f>
        <v>High Income</v>
      </c>
    </row>
    <row r="5573" spans="1:20" x14ac:dyDescent="0.35">
      <c r="A5573" s="1" t="s">
        <v>5600</v>
      </c>
      <c r="B5573" s="1" t="s">
        <v>34</v>
      </c>
      <c r="C5573" s="1" t="s">
        <v>26</v>
      </c>
      <c r="D5573">
        <v>4.0999999999999996</v>
      </c>
      <c r="E5573">
        <v>70</v>
      </c>
      <c r="F5573">
        <v>51.76</v>
      </c>
      <c r="G5573">
        <v>1077</v>
      </c>
      <c r="H5573">
        <v>10291</v>
      </c>
      <c r="I5573">
        <v>14</v>
      </c>
      <c r="J5573">
        <v>361</v>
      </c>
      <c r="K5573">
        <v>225.41</v>
      </c>
      <c r="L5573">
        <v>8.8000000000000007</v>
      </c>
      <c r="M5573">
        <v>1.7</v>
      </c>
      <c r="N5573" s="1" t="s">
        <v>27</v>
      </c>
      <c r="O5573">
        <v>27</v>
      </c>
      <c r="P5573">
        <v>57</v>
      </c>
      <c r="Q5573">
        <v>84</v>
      </c>
      <c r="R5573" t="str" cm="1">
        <f t="array" ref="R5573">_xlfn.IFS(Restaurant_Data[[#This Row],[Total Reservations]]&lt;=50, "Low", Restaurant_Data[[#This Row],[Total Reservations]]&lt;=100, "Medium", Restaurant_Data[[#This Row],[Total Reservations]]&lt;=200, "High")</f>
        <v>Medium</v>
      </c>
      <c r="S5573" s="4">
        <v>819930.69</v>
      </c>
      <c r="T5573" t="str" cm="1">
        <f t="array" ref="T5573">_xlfn.IFS(Restaurant_Data[[#This Row],[Revenue]]&lt;= 500000, "Low Income", Restaurant_Data[[#This Row],[Revenue]]&lt;=1000000, "Middle Income", Restaurant_Data[[#This Row],[Revenue]] &lt;= 2000000, "High Income")</f>
        <v>Middle Income</v>
      </c>
    </row>
    <row r="5574" spans="1:20" x14ac:dyDescent="0.35">
      <c r="A5574" s="1" t="s">
        <v>5601</v>
      </c>
      <c r="B5574" s="1" t="s">
        <v>34</v>
      </c>
      <c r="C5574" s="1" t="s">
        <v>42</v>
      </c>
      <c r="D5574">
        <v>4</v>
      </c>
      <c r="E5574">
        <v>52</v>
      </c>
      <c r="F5574">
        <v>45.93</v>
      </c>
      <c r="G5574">
        <v>1286</v>
      </c>
      <c r="H5574">
        <v>18276</v>
      </c>
      <c r="I5574">
        <v>16</v>
      </c>
      <c r="J5574">
        <v>403</v>
      </c>
      <c r="K5574">
        <v>101.88</v>
      </c>
      <c r="L5574">
        <v>3.5</v>
      </c>
      <c r="M5574">
        <v>2.5</v>
      </c>
      <c r="N5574" s="1" t="s">
        <v>21</v>
      </c>
      <c r="O5574">
        <v>25</v>
      </c>
      <c r="P5574">
        <v>40</v>
      </c>
      <c r="Q5574">
        <v>65</v>
      </c>
      <c r="R5574" t="str" cm="1">
        <f t="array" ref="R5574">_xlfn.IFS(Restaurant_Data[[#This Row],[Total Reservations]]&lt;=50, "Low", Restaurant_Data[[#This Row],[Total Reservations]]&lt;=100, "Medium", Restaurant_Data[[#This Row],[Total Reservations]]&lt;=200, "High")</f>
        <v>Medium</v>
      </c>
      <c r="S5574" s="4">
        <v>548685.09</v>
      </c>
      <c r="T5574" t="str" cm="1">
        <f t="array" ref="T5574">_xlfn.IFS(Restaurant_Data[[#This Row],[Revenue]]&lt;= 500000, "Low Income", Restaurant_Data[[#This Row],[Revenue]]&lt;=1000000, "Middle Income", Restaurant_Data[[#This Row],[Revenue]] &lt;= 2000000, "High Income")</f>
        <v>Middle Income</v>
      </c>
    </row>
    <row r="5575" spans="1:20" x14ac:dyDescent="0.35">
      <c r="A5575" s="1" t="s">
        <v>5602</v>
      </c>
      <c r="B5575" s="1" t="s">
        <v>23</v>
      </c>
      <c r="C5575" s="1" t="s">
        <v>31</v>
      </c>
      <c r="D5575">
        <v>4.8</v>
      </c>
      <c r="E5575">
        <v>73</v>
      </c>
      <c r="F5575">
        <v>34.020000000000003</v>
      </c>
      <c r="G5575">
        <v>5688</v>
      </c>
      <c r="H5575">
        <v>62877</v>
      </c>
      <c r="I5575">
        <v>4</v>
      </c>
      <c r="J5575">
        <v>925</v>
      </c>
      <c r="K5575">
        <v>110.63</v>
      </c>
      <c r="L5575">
        <v>6.5</v>
      </c>
      <c r="M5575">
        <v>3.6</v>
      </c>
      <c r="N5575" s="1" t="s">
        <v>21</v>
      </c>
      <c r="O5575">
        <v>72</v>
      </c>
      <c r="P5575">
        <v>26</v>
      </c>
      <c r="Q5575">
        <v>98</v>
      </c>
      <c r="R5575" t="str" cm="1">
        <f t="array" ref="R5575">_xlfn.IFS(Restaurant_Data[[#This Row],[Total Reservations]]&lt;=50, "Low", Restaurant_Data[[#This Row],[Total Reservations]]&lt;=100, "Medium", Restaurant_Data[[#This Row],[Total Reservations]]&lt;=200, "High")</f>
        <v>Medium</v>
      </c>
      <c r="S5575" s="4">
        <v>569787.55000000005</v>
      </c>
      <c r="T5575" t="str" cm="1">
        <f t="array" ref="T5575">_xlfn.IFS(Restaurant_Data[[#This Row],[Revenue]]&lt;= 500000, "Low Income", Restaurant_Data[[#This Row],[Revenue]]&lt;=1000000, "Middle Income", Restaurant_Data[[#This Row],[Revenue]] &lt;= 2000000, "High Income")</f>
        <v>Middle Income</v>
      </c>
    </row>
    <row r="5576" spans="1:20" x14ac:dyDescent="0.35">
      <c r="A5576" s="1" t="s">
        <v>5603</v>
      </c>
      <c r="B5576" s="1" t="s">
        <v>19</v>
      </c>
      <c r="C5576" s="1" t="s">
        <v>26</v>
      </c>
      <c r="D5576">
        <v>4.5999999999999996</v>
      </c>
      <c r="E5576">
        <v>36</v>
      </c>
      <c r="F5576">
        <v>51.08</v>
      </c>
      <c r="G5576">
        <v>3673</v>
      </c>
      <c r="H5576">
        <v>41622</v>
      </c>
      <c r="I5576">
        <v>12</v>
      </c>
      <c r="J5576">
        <v>894</v>
      </c>
      <c r="K5576">
        <v>296.58</v>
      </c>
      <c r="L5576">
        <v>6.1</v>
      </c>
      <c r="M5576">
        <v>4.9000000000000004</v>
      </c>
      <c r="N5576" s="1" t="s">
        <v>27</v>
      </c>
      <c r="O5576">
        <v>26</v>
      </c>
      <c r="P5576">
        <v>9</v>
      </c>
      <c r="Q5576">
        <v>35</v>
      </c>
      <c r="R5576" t="str" cm="1">
        <f t="array" ref="R5576">_xlfn.IFS(Restaurant_Data[[#This Row],[Total Reservations]]&lt;=50, "Low", Restaurant_Data[[#This Row],[Total Reservations]]&lt;=100, "Medium", Restaurant_Data[[#This Row],[Total Reservations]]&lt;=200, "High")</f>
        <v>Low</v>
      </c>
      <c r="S5576" s="4">
        <v>431381.12</v>
      </c>
      <c r="T5576" t="str" cm="1">
        <f t="array" ref="T5576">_xlfn.IFS(Restaurant_Data[[#This Row],[Revenue]]&lt;= 500000, "Low Income", Restaurant_Data[[#This Row],[Revenue]]&lt;=1000000, "Middle Income", Restaurant_Data[[#This Row],[Revenue]] &lt;= 2000000, "High Income")</f>
        <v>Low Income</v>
      </c>
    </row>
    <row r="5577" spans="1:20" x14ac:dyDescent="0.35">
      <c r="A5577" s="1" t="s">
        <v>5604</v>
      </c>
      <c r="B5577" s="1" t="s">
        <v>34</v>
      </c>
      <c r="C5577" s="1" t="s">
        <v>42</v>
      </c>
      <c r="D5577">
        <v>4.8</v>
      </c>
      <c r="E5577">
        <v>52</v>
      </c>
      <c r="F5577">
        <v>38.61</v>
      </c>
      <c r="G5577">
        <v>3443</v>
      </c>
      <c r="H5577">
        <v>41038</v>
      </c>
      <c r="I5577">
        <v>19</v>
      </c>
      <c r="J5577">
        <v>993</v>
      </c>
      <c r="K5577">
        <v>142.24</v>
      </c>
      <c r="L5577">
        <v>2.8</v>
      </c>
      <c r="M5577">
        <v>8.8000000000000007</v>
      </c>
      <c r="N5577" s="1" t="s">
        <v>21</v>
      </c>
      <c r="O5577">
        <v>38</v>
      </c>
      <c r="P5577">
        <v>10</v>
      </c>
      <c r="Q5577">
        <v>48</v>
      </c>
      <c r="R5577" t="str" cm="1">
        <f t="array" ref="R5577">_xlfn.IFS(Restaurant_Data[[#This Row],[Total Reservations]]&lt;=50, "Low", Restaurant_Data[[#This Row],[Total Reservations]]&lt;=100, "Medium", Restaurant_Data[[#This Row],[Total Reservations]]&lt;=200, "High")</f>
        <v>Low</v>
      </c>
      <c r="S5577" s="4">
        <v>475546.36</v>
      </c>
      <c r="T5577" t="str" cm="1">
        <f t="array" ref="T5577">_xlfn.IFS(Restaurant_Data[[#This Row],[Revenue]]&lt;= 500000, "Low Income", Restaurant_Data[[#This Row],[Revenue]]&lt;=1000000, "Middle Income", Restaurant_Data[[#This Row],[Revenue]] &lt;= 2000000, "High Income")</f>
        <v>Low Income</v>
      </c>
    </row>
    <row r="5578" spans="1:20" x14ac:dyDescent="0.35">
      <c r="A5578" s="1" t="s">
        <v>5605</v>
      </c>
      <c r="B5578" s="1" t="s">
        <v>34</v>
      </c>
      <c r="C5578" s="1" t="s">
        <v>42</v>
      </c>
      <c r="D5578">
        <v>3.4</v>
      </c>
      <c r="E5578">
        <v>58</v>
      </c>
      <c r="F5578">
        <v>44.65</v>
      </c>
      <c r="G5578">
        <v>2121</v>
      </c>
      <c r="H5578">
        <v>24323</v>
      </c>
      <c r="I5578">
        <v>19</v>
      </c>
      <c r="J5578">
        <v>86</v>
      </c>
      <c r="K5578">
        <v>232.42</v>
      </c>
      <c r="L5578">
        <v>1.3</v>
      </c>
      <c r="M5578">
        <v>5.8</v>
      </c>
      <c r="N5578" s="1" t="s">
        <v>21</v>
      </c>
      <c r="O5578">
        <v>27</v>
      </c>
      <c r="P5578">
        <v>42</v>
      </c>
      <c r="Q5578">
        <v>69</v>
      </c>
      <c r="R5578" t="str" cm="1">
        <f t="array" ref="R5578">_xlfn.IFS(Restaurant_Data[[#This Row],[Total Reservations]]&lt;=50, "Low", Restaurant_Data[[#This Row],[Total Reservations]]&lt;=100, "Medium", Restaurant_Data[[#This Row],[Total Reservations]]&lt;=200, "High")</f>
        <v>Medium</v>
      </c>
      <c r="S5578" s="4">
        <v>597344.80000000005</v>
      </c>
      <c r="T5578" t="str" cm="1">
        <f t="array" ref="T5578">_xlfn.IFS(Restaurant_Data[[#This Row],[Revenue]]&lt;= 500000, "Low Income", Restaurant_Data[[#This Row],[Revenue]]&lt;=1000000, "Middle Income", Restaurant_Data[[#This Row],[Revenue]] &lt;= 2000000, "High Income")</f>
        <v>Middle Income</v>
      </c>
    </row>
    <row r="5579" spans="1:20" x14ac:dyDescent="0.35">
      <c r="A5579" s="1" t="s">
        <v>5606</v>
      </c>
      <c r="B5579" s="1" t="s">
        <v>19</v>
      </c>
      <c r="C5579" s="1" t="s">
        <v>31</v>
      </c>
      <c r="D5579">
        <v>4</v>
      </c>
      <c r="E5579">
        <v>37</v>
      </c>
      <c r="F5579">
        <v>39.51</v>
      </c>
      <c r="G5579">
        <v>1102</v>
      </c>
      <c r="H5579">
        <v>13197</v>
      </c>
      <c r="I5579">
        <v>12</v>
      </c>
      <c r="J5579">
        <v>957</v>
      </c>
      <c r="K5579">
        <v>260.02</v>
      </c>
      <c r="L5579">
        <v>8.6999999999999993</v>
      </c>
      <c r="M5579">
        <v>5.2</v>
      </c>
      <c r="N5579" s="1" t="s">
        <v>27</v>
      </c>
      <c r="O5579">
        <v>31</v>
      </c>
      <c r="P5579">
        <v>8</v>
      </c>
      <c r="Q5579">
        <v>39</v>
      </c>
      <c r="R5579" t="str" cm="1">
        <f t="array" ref="R5579">_xlfn.IFS(Restaurant_Data[[#This Row],[Total Reservations]]&lt;=50, "Low", Restaurant_Data[[#This Row],[Total Reservations]]&lt;=100, "Medium", Restaurant_Data[[#This Row],[Total Reservations]]&lt;=200, "High")</f>
        <v>Low</v>
      </c>
      <c r="S5579" s="4">
        <v>344867.27</v>
      </c>
      <c r="T5579" t="str" cm="1">
        <f t="array" ref="T5579">_xlfn.IFS(Restaurant_Data[[#This Row],[Revenue]]&lt;= 500000, "Low Income", Restaurant_Data[[#This Row],[Revenue]]&lt;=1000000, "Middle Income", Restaurant_Data[[#This Row],[Revenue]] &lt;= 2000000, "High Income")</f>
        <v>Low Income</v>
      </c>
    </row>
    <row r="5580" spans="1:20" x14ac:dyDescent="0.35">
      <c r="A5580" s="1" t="s">
        <v>5607</v>
      </c>
      <c r="B5580" s="1" t="s">
        <v>23</v>
      </c>
      <c r="C5580" s="1" t="s">
        <v>31</v>
      </c>
      <c r="D5580">
        <v>4.7</v>
      </c>
      <c r="E5580">
        <v>87</v>
      </c>
      <c r="F5580">
        <v>31.97</v>
      </c>
      <c r="G5580">
        <v>7158</v>
      </c>
      <c r="H5580">
        <v>75056</v>
      </c>
      <c r="I5580">
        <v>15</v>
      </c>
      <c r="J5580">
        <v>768</v>
      </c>
      <c r="K5580">
        <v>136.71</v>
      </c>
      <c r="L5580">
        <v>5.5</v>
      </c>
      <c r="M5580">
        <v>2.7</v>
      </c>
      <c r="N5580" s="1" t="s">
        <v>21</v>
      </c>
      <c r="O5580">
        <v>55</v>
      </c>
      <c r="P5580">
        <v>2</v>
      </c>
      <c r="Q5580">
        <v>57</v>
      </c>
      <c r="R5580" t="str" cm="1">
        <f t="array" ref="R5580">_xlfn.IFS(Restaurant_Data[[#This Row],[Total Reservations]]&lt;=50, "Low", Restaurant_Data[[#This Row],[Total Reservations]]&lt;=100, "Medium", Restaurant_Data[[#This Row],[Total Reservations]]&lt;=200, "High")</f>
        <v>Medium</v>
      </c>
      <c r="S5580" s="4">
        <v>646072.5</v>
      </c>
      <c r="T5580" t="str" cm="1">
        <f t="array" ref="T5580">_xlfn.IFS(Restaurant_Data[[#This Row],[Revenue]]&lt;= 500000, "Low Income", Restaurant_Data[[#This Row],[Revenue]]&lt;=1000000, "Middle Income", Restaurant_Data[[#This Row],[Revenue]] &lt;= 2000000, "High Income")</f>
        <v>Middle Income</v>
      </c>
    </row>
    <row r="5581" spans="1:20" x14ac:dyDescent="0.35">
      <c r="A5581" s="1" t="s">
        <v>5608</v>
      </c>
      <c r="B5581" s="1" t="s">
        <v>19</v>
      </c>
      <c r="C5581" s="1" t="s">
        <v>20</v>
      </c>
      <c r="D5581">
        <v>3.2</v>
      </c>
      <c r="E5581">
        <v>50</v>
      </c>
      <c r="F5581">
        <v>74.900000000000006</v>
      </c>
      <c r="G5581">
        <v>2724</v>
      </c>
      <c r="H5581">
        <v>29830</v>
      </c>
      <c r="I5581">
        <v>3</v>
      </c>
      <c r="J5581">
        <v>783</v>
      </c>
      <c r="K5581">
        <v>139.29</v>
      </c>
      <c r="L5581">
        <v>4.7</v>
      </c>
      <c r="M5581">
        <v>9.6</v>
      </c>
      <c r="N5581" s="1" t="s">
        <v>27</v>
      </c>
      <c r="O5581">
        <v>31</v>
      </c>
      <c r="P5581">
        <v>48</v>
      </c>
      <c r="Q5581">
        <v>79</v>
      </c>
      <c r="R5581" t="str" cm="1">
        <f t="array" ref="R5581">_xlfn.IFS(Restaurant_Data[[#This Row],[Total Reservations]]&lt;=50, "Low", Restaurant_Data[[#This Row],[Total Reservations]]&lt;=100, "Medium", Restaurant_Data[[#This Row],[Total Reservations]]&lt;=200, "High")</f>
        <v>Medium</v>
      </c>
      <c r="S5581" s="4">
        <v>843365.6</v>
      </c>
      <c r="T5581" t="str" cm="1">
        <f t="array" ref="T5581">_xlfn.IFS(Restaurant_Data[[#This Row],[Revenue]]&lt;= 500000, "Low Income", Restaurant_Data[[#This Row],[Revenue]]&lt;=1000000, "Middle Income", Restaurant_Data[[#This Row],[Revenue]] &lt;= 2000000, "High Income")</f>
        <v>Middle Income</v>
      </c>
    </row>
    <row r="5582" spans="1:20" x14ac:dyDescent="0.35">
      <c r="A5582" s="1" t="s">
        <v>5609</v>
      </c>
      <c r="B5582" s="1" t="s">
        <v>19</v>
      </c>
      <c r="C5582" s="1" t="s">
        <v>24</v>
      </c>
      <c r="D5582">
        <v>4.5999999999999996</v>
      </c>
      <c r="E5582">
        <v>43</v>
      </c>
      <c r="F5582">
        <v>26.67</v>
      </c>
      <c r="G5582">
        <v>1042</v>
      </c>
      <c r="H5582">
        <v>18487</v>
      </c>
      <c r="I5582">
        <v>19</v>
      </c>
      <c r="J5582">
        <v>784</v>
      </c>
      <c r="K5582">
        <v>243.27</v>
      </c>
      <c r="L5582">
        <v>7.9</v>
      </c>
      <c r="M5582">
        <v>9.1999999999999993</v>
      </c>
      <c r="N5582" s="1" t="s">
        <v>27</v>
      </c>
      <c r="O5582">
        <v>9</v>
      </c>
      <c r="P5582">
        <v>5</v>
      </c>
      <c r="Q5582">
        <v>14</v>
      </c>
      <c r="R5582" t="str" cm="1">
        <f t="array" ref="R5582">_xlfn.IFS(Restaurant_Data[[#This Row],[Total Reservations]]&lt;=50, "Low", Restaurant_Data[[#This Row],[Total Reservations]]&lt;=100, "Medium", Restaurant_Data[[#This Row],[Total Reservations]]&lt;=200, "High")</f>
        <v>Low</v>
      </c>
      <c r="S5582" s="4">
        <v>283130.12</v>
      </c>
      <c r="T5582" t="str" cm="1">
        <f t="array" ref="T5582">_xlfn.IFS(Restaurant_Data[[#This Row],[Revenue]]&lt;= 500000, "Low Income", Restaurant_Data[[#This Row],[Revenue]]&lt;=1000000, "Middle Income", Restaurant_Data[[#This Row],[Revenue]] &lt;= 2000000, "High Income")</f>
        <v>Low Income</v>
      </c>
    </row>
    <row r="5583" spans="1:20" x14ac:dyDescent="0.35">
      <c r="A5583" s="1" t="s">
        <v>5610</v>
      </c>
      <c r="B5583" s="1" t="s">
        <v>19</v>
      </c>
      <c r="C5583" s="1" t="s">
        <v>24</v>
      </c>
      <c r="D5583">
        <v>3.4</v>
      </c>
      <c r="E5583">
        <v>49</v>
      </c>
      <c r="F5583">
        <v>26.05</v>
      </c>
      <c r="G5583">
        <v>2887</v>
      </c>
      <c r="H5583">
        <v>33998</v>
      </c>
      <c r="I5583">
        <v>15</v>
      </c>
      <c r="J5583">
        <v>398</v>
      </c>
      <c r="K5583">
        <v>201.75</v>
      </c>
      <c r="L5583">
        <v>1.3</v>
      </c>
      <c r="M5583">
        <v>8.3000000000000007</v>
      </c>
      <c r="N5583" s="1" t="s">
        <v>27</v>
      </c>
      <c r="O5583">
        <v>34</v>
      </c>
      <c r="P5583">
        <v>47</v>
      </c>
      <c r="Q5583">
        <v>81</v>
      </c>
      <c r="R5583" t="str" cm="1">
        <f t="array" ref="R5583">_xlfn.IFS(Restaurant_Data[[#This Row],[Total Reservations]]&lt;=50, "Low", Restaurant_Data[[#This Row],[Total Reservations]]&lt;=100, "Medium", Restaurant_Data[[#This Row],[Total Reservations]]&lt;=200, "High")</f>
        <v>Medium</v>
      </c>
      <c r="S5583" s="4">
        <v>308279</v>
      </c>
      <c r="T5583" t="str" cm="1">
        <f t="array" ref="T5583">_xlfn.IFS(Restaurant_Data[[#This Row],[Revenue]]&lt;= 500000, "Low Income", Restaurant_Data[[#This Row],[Revenue]]&lt;=1000000, "Middle Income", Restaurant_Data[[#This Row],[Revenue]] &lt;= 2000000, "High Income")</f>
        <v>Low Income</v>
      </c>
    </row>
    <row r="5584" spans="1:20" x14ac:dyDescent="0.35">
      <c r="A5584" s="1" t="s">
        <v>5611</v>
      </c>
      <c r="B5584" s="1" t="s">
        <v>34</v>
      </c>
      <c r="C5584" s="1" t="s">
        <v>26</v>
      </c>
      <c r="D5584">
        <v>4.5999999999999996</v>
      </c>
      <c r="E5584">
        <v>54</v>
      </c>
      <c r="F5584">
        <v>52.18</v>
      </c>
      <c r="G5584">
        <v>2591</v>
      </c>
      <c r="H5584">
        <v>32720</v>
      </c>
      <c r="I5584">
        <v>7</v>
      </c>
      <c r="J5584">
        <v>403</v>
      </c>
      <c r="K5584">
        <v>140.44</v>
      </c>
      <c r="L5584">
        <v>7.9</v>
      </c>
      <c r="M5584">
        <v>3.9</v>
      </c>
      <c r="N5584" s="1" t="s">
        <v>21</v>
      </c>
      <c r="O5584">
        <v>17</v>
      </c>
      <c r="P5584">
        <v>24</v>
      </c>
      <c r="Q5584">
        <v>41</v>
      </c>
      <c r="R5584" t="str" cm="1">
        <f t="array" ref="R5584">_xlfn.IFS(Restaurant_Data[[#This Row],[Total Reservations]]&lt;=50, "Low", Restaurant_Data[[#This Row],[Total Reservations]]&lt;=100, "Medium", Restaurant_Data[[#This Row],[Total Reservations]]&lt;=200, "High")</f>
        <v>Low</v>
      </c>
      <c r="S5584" s="4">
        <v>638448.56000000006</v>
      </c>
      <c r="T5584" t="str" cm="1">
        <f t="array" ref="T5584">_xlfn.IFS(Restaurant_Data[[#This Row],[Revenue]]&lt;= 500000, "Low Income", Restaurant_Data[[#This Row],[Revenue]]&lt;=1000000, "Middle Income", Restaurant_Data[[#This Row],[Revenue]] &lt;= 2000000, "High Income")</f>
        <v>Middle Income</v>
      </c>
    </row>
    <row r="5585" spans="1:20" x14ac:dyDescent="0.35">
      <c r="A5585" s="1" t="s">
        <v>5612</v>
      </c>
      <c r="B5585" s="1" t="s">
        <v>23</v>
      </c>
      <c r="C5585" s="1" t="s">
        <v>24</v>
      </c>
      <c r="D5585">
        <v>4.2</v>
      </c>
      <c r="E5585">
        <v>72</v>
      </c>
      <c r="F5585">
        <v>29.24</v>
      </c>
      <c r="G5585">
        <v>8213</v>
      </c>
      <c r="H5585">
        <v>89715</v>
      </c>
      <c r="I5585">
        <v>4</v>
      </c>
      <c r="J5585">
        <v>593</v>
      </c>
      <c r="K5585">
        <v>237.39</v>
      </c>
      <c r="L5585">
        <v>4.7</v>
      </c>
      <c r="M5585">
        <v>6.1</v>
      </c>
      <c r="N5585" s="1" t="s">
        <v>21</v>
      </c>
      <c r="O5585">
        <v>36</v>
      </c>
      <c r="P5585">
        <v>70</v>
      </c>
      <c r="Q5585">
        <v>106</v>
      </c>
      <c r="R5585" t="str" cm="1">
        <f t="array" ref="R5585">_xlfn.IFS(Restaurant_Data[[#This Row],[Total Reservations]]&lt;=50, "Low", Restaurant_Data[[#This Row],[Total Reservations]]&lt;=100, "Medium", Restaurant_Data[[#This Row],[Total Reservations]]&lt;=200, "High")</f>
        <v>High</v>
      </c>
      <c r="S5585" s="4">
        <v>491547.01</v>
      </c>
      <c r="T5585" t="str" cm="1">
        <f t="array" ref="T5585">_xlfn.IFS(Restaurant_Data[[#This Row],[Revenue]]&lt;= 500000, "Low Income", Restaurant_Data[[#This Row],[Revenue]]&lt;=1000000, "Middle Income", Restaurant_Data[[#This Row],[Revenue]] &lt;= 2000000, "High Income")</f>
        <v>Low Income</v>
      </c>
    </row>
    <row r="5586" spans="1:20" x14ac:dyDescent="0.35">
      <c r="A5586" s="1" t="s">
        <v>5613</v>
      </c>
      <c r="B5586" s="1" t="s">
        <v>23</v>
      </c>
      <c r="C5586" s="1" t="s">
        <v>26</v>
      </c>
      <c r="D5586">
        <v>3.4</v>
      </c>
      <c r="E5586">
        <v>79</v>
      </c>
      <c r="F5586">
        <v>50.84</v>
      </c>
      <c r="G5586">
        <v>4412</v>
      </c>
      <c r="H5586">
        <v>43646</v>
      </c>
      <c r="I5586">
        <v>1</v>
      </c>
      <c r="J5586">
        <v>413</v>
      </c>
      <c r="K5586">
        <v>265.93</v>
      </c>
      <c r="L5586">
        <v>6</v>
      </c>
      <c r="M5586">
        <v>4.5</v>
      </c>
      <c r="N5586" s="1" t="s">
        <v>21</v>
      </c>
      <c r="O5586">
        <v>23</v>
      </c>
      <c r="P5586">
        <v>26</v>
      </c>
      <c r="Q5586">
        <v>49</v>
      </c>
      <c r="R5586" t="str" cm="1">
        <f t="array" ref="R5586">_xlfn.IFS(Restaurant_Data[[#This Row],[Total Reservations]]&lt;=50, "Low", Restaurant_Data[[#This Row],[Total Reservations]]&lt;=100, "Medium", Restaurant_Data[[#This Row],[Total Reservations]]&lt;=200, "High")</f>
        <v>Low</v>
      </c>
      <c r="S5586" s="4">
        <v>897950.3</v>
      </c>
      <c r="T5586" t="str" cm="1">
        <f t="array" ref="T5586">_xlfn.IFS(Restaurant_Data[[#This Row],[Revenue]]&lt;= 500000, "Low Income", Restaurant_Data[[#This Row],[Revenue]]&lt;=1000000, "Middle Income", Restaurant_Data[[#This Row],[Revenue]] &lt;= 2000000, "High Income")</f>
        <v>Middle Income</v>
      </c>
    </row>
    <row r="5587" spans="1:20" x14ac:dyDescent="0.35">
      <c r="A5587" s="1" t="s">
        <v>5614</v>
      </c>
      <c r="B5587" s="1" t="s">
        <v>19</v>
      </c>
      <c r="C5587" s="1" t="s">
        <v>42</v>
      </c>
      <c r="D5587">
        <v>3.9</v>
      </c>
      <c r="E5587">
        <v>40</v>
      </c>
      <c r="F5587">
        <v>42.18</v>
      </c>
      <c r="G5587">
        <v>3225</v>
      </c>
      <c r="H5587">
        <v>31399</v>
      </c>
      <c r="I5587">
        <v>9</v>
      </c>
      <c r="J5587">
        <v>712</v>
      </c>
      <c r="K5587">
        <v>108.76</v>
      </c>
      <c r="L5587">
        <v>7.8</v>
      </c>
      <c r="M5587">
        <v>4.5999999999999996</v>
      </c>
      <c r="N5587" s="1" t="s">
        <v>27</v>
      </c>
      <c r="O5587">
        <v>23</v>
      </c>
      <c r="P5587">
        <v>21</v>
      </c>
      <c r="Q5587">
        <v>44</v>
      </c>
      <c r="R5587" t="str" cm="1">
        <f t="array" ref="R5587">_xlfn.IFS(Restaurant_Data[[#This Row],[Total Reservations]]&lt;=50, "Low", Restaurant_Data[[#This Row],[Total Reservations]]&lt;=100, "Medium", Restaurant_Data[[#This Row],[Total Reservations]]&lt;=200, "High")</f>
        <v>Low</v>
      </c>
      <c r="S5587" s="4">
        <v>394384.17</v>
      </c>
      <c r="T5587" t="str" cm="1">
        <f t="array" ref="T5587">_xlfn.IFS(Restaurant_Data[[#This Row],[Revenue]]&lt;= 500000, "Low Income", Restaurant_Data[[#This Row],[Revenue]]&lt;=1000000, "Middle Income", Restaurant_Data[[#This Row],[Revenue]] &lt;= 2000000, "High Income")</f>
        <v>Low Income</v>
      </c>
    </row>
    <row r="5588" spans="1:20" x14ac:dyDescent="0.35">
      <c r="A5588" s="1" t="s">
        <v>5615</v>
      </c>
      <c r="B5588" s="1" t="s">
        <v>34</v>
      </c>
      <c r="C5588" s="1" t="s">
        <v>20</v>
      </c>
      <c r="D5588">
        <v>4.4000000000000004</v>
      </c>
      <c r="E5588">
        <v>66</v>
      </c>
      <c r="F5588">
        <v>65.58</v>
      </c>
      <c r="G5588">
        <v>3558</v>
      </c>
      <c r="H5588">
        <v>40031</v>
      </c>
      <c r="I5588">
        <v>7</v>
      </c>
      <c r="J5588">
        <v>635</v>
      </c>
      <c r="K5588">
        <v>56.09</v>
      </c>
      <c r="L5588">
        <v>5.9</v>
      </c>
      <c r="M5588">
        <v>1.6</v>
      </c>
      <c r="N5588" s="1" t="s">
        <v>27</v>
      </c>
      <c r="O5588">
        <v>29</v>
      </c>
      <c r="P5588">
        <v>22</v>
      </c>
      <c r="Q5588">
        <v>51</v>
      </c>
      <c r="R5588" t="str" cm="1">
        <f t="array" ref="R5588">_xlfn.IFS(Restaurant_Data[[#This Row],[Total Reservations]]&lt;=50, "Low", Restaurant_Data[[#This Row],[Total Reservations]]&lt;=100, "Medium", Restaurant_Data[[#This Row],[Total Reservations]]&lt;=200, "High")</f>
        <v>Medium</v>
      </c>
      <c r="S5588" s="4">
        <v>970596.45</v>
      </c>
      <c r="T5588" t="str" cm="1">
        <f t="array" ref="T5588">_xlfn.IFS(Restaurant_Data[[#This Row],[Revenue]]&lt;= 500000, "Low Income", Restaurant_Data[[#This Row],[Revenue]]&lt;=1000000, "Middle Income", Restaurant_Data[[#This Row],[Revenue]] &lt;= 2000000, "High Income")</f>
        <v>Middle Income</v>
      </c>
    </row>
    <row r="5589" spans="1:20" x14ac:dyDescent="0.35">
      <c r="A5589" s="1" t="s">
        <v>5616</v>
      </c>
      <c r="B5589" s="1" t="s">
        <v>19</v>
      </c>
      <c r="C5589" s="1" t="s">
        <v>20</v>
      </c>
      <c r="D5589">
        <v>4.3</v>
      </c>
      <c r="E5589">
        <v>37</v>
      </c>
      <c r="F5589">
        <v>68.22</v>
      </c>
      <c r="G5589">
        <v>1216</v>
      </c>
      <c r="H5589">
        <v>17571</v>
      </c>
      <c r="I5589">
        <v>5</v>
      </c>
      <c r="J5589">
        <v>633</v>
      </c>
      <c r="K5589">
        <v>118.54</v>
      </c>
      <c r="L5589">
        <v>1.6</v>
      </c>
      <c r="M5589">
        <v>2.2999999999999998</v>
      </c>
      <c r="N5589" s="1" t="s">
        <v>27</v>
      </c>
      <c r="O5589">
        <v>26</v>
      </c>
      <c r="P5589">
        <v>11</v>
      </c>
      <c r="Q5589">
        <v>37</v>
      </c>
      <c r="R5589" t="str" cm="1">
        <f t="array" ref="R5589">_xlfn.IFS(Restaurant_Data[[#This Row],[Total Reservations]]&lt;=50, "Low", Restaurant_Data[[#This Row],[Total Reservations]]&lt;=100, "Medium", Restaurant_Data[[#This Row],[Total Reservations]]&lt;=200, "High")</f>
        <v>Low</v>
      </c>
      <c r="S5589" s="4">
        <v>566229.35</v>
      </c>
      <c r="T5589" t="str" cm="1">
        <f t="array" ref="T5589">_xlfn.IFS(Restaurant_Data[[#This Row],[Revenue]]&lt;= 500000, "Low Income", Restaurant_Data[[#This Row],[Revenue]]&lt;=1000000, "Middle Income", Restaurant_Data[[#This Row],[Revenue]] &lt;= 2000000, "High Income")</f>
        <v>Middle Income</v>
      </c>
    </row>
    <row r="5590" spans="1:20" x14ac:dyDescent="0.35">
      <c r="A5590" s="1" t="s">
        <v>5617</v>
      </c>
      <c r="B5590" s="1" t="s">
        <v>34</v>
      </c>
      <c r="C5590" s="1" t="s">
        <v>42</v>
      </c>
      <c r="D5590">
        <v>3.9</v>
      </c>
      <c r="E5590">
        <v>58</v>
      </c>
      <c r="F5590">
        <v>40.07</v>
      </c>
      <c r="G5590">
        <v>2691</v>
      </c>
      <c r="H5590">
        <v>30201</v>
      </c>
      <c r="I5590">
        <v>9</v>
      </c>
      <c r="J5590">
        <v>326</v>
      </c>
      <c r="K5590">
        <v>218.62</v>
      </c>
      <c r="L5590">
        <v>7.6</v>
      </c>
      <c r="M5590">
        <v>9.6999999999999993</v>
      </c>
      <c r="N5590" s="1" t="s">
        <v>27</v>
      </c>
      <c r="O5590">
        <v>29</v>
      </c>
      <c r="P5590">
        <v>1</v>
      </c>
      <c r="Q5590">
        <v>30</v>
      </c>
      <c r="R5590" t="str" cm="1">
        <f t="array" ref="R5590">_xlfn.IFS(Restaurant_Data[[#This Row],[Total Reservations]]&lt;=50, "Low", Restaurant_Data[[#This Row],[Total Reservations]]&lt;=100, "Medium", Restaurant_Data[[#This Row],[Total Reservations]]&lt;=200, "High")</f>
        <v>Low</v>
      </c>
      <c r="S5590" s="4">
        <v>534019.79</v>
      </c>
      <c r="T5590" t="str" cm="1">
        <f t="array" ref="T5590">_xlfn.IFS(Restaurant_Data[[#This Row],[Revenue]]&lt;= 500000, "Low Income", Restaurant_Data[[#This Row],[Revenue]]&lt;=1000000, "Middle Income", Restaurant_Data[[#This Row],[Revenue]] &lt;= 2000000, "High Income")</f>
        <v>Middle Income</v>
      </c>
    </row>
    <row r="5591" spans="1:20" x14ac:dyDescent="0.35">
      <c r="A5591" s="1" t="s">
        <v>5618</v>
      </c>
      <c r="B5591" s="1" t="s">
        <v>34</v>
      </c>
      <c r="C5591" s="1" t="s">
        <v>31</v>
      </c>
      <c r="D5591">
        <v>4.8</v>
      </c>
      <c r="E5591">
        <v>57</v>
      </c>
      <c r="F5591">
        <v>32.93</v>
      </c>
      <c r="G5591">
        <v>2051</v>
      </c>
      <c r="H5591">
        <v>28739</v>
      </c>
      <c r="I5591">
        <v>6</v>
      </c>
      <c r="J5591">
        <v>252</v>
      </c>
      <c r="K5591">
        <v>278.81</v>
      </c>
      <c r="L5591">
        <v>8.1</v>
      </c>
      <c r="M5591">
        <v>6.5</v>
      </c>
      <c r="N5591" s="1" t="s">
        <v>27</v>
      </c>
      <c r="O5591">
        <v>3</v>
      </c>
      <c r="P5591">
        <v>28</v>
      </c>
      <c r="Q5591">
        <v>31</v>
      </c>
      <c r="R5591" t="str" cm="1">
        <f t="array" ref="R5591">_xlfn.IFS(Restaurant_Data[[#This Row],[Total Reservations]]&lt;=50, "Low", Restaurant_Data[[#This Row],[Total Reservations]]&lt;=100, "Medium", Restaurant_Data[[#This Row],[Total Reservations]]&lt;=200, "High")</f>
        <v>Low</v>
      </c>
      <c r="S5591" s="4">
        <v>430403.47</v>
      </c>
      <c r="T5591" t="str" cm="1">
        <f t="array" ref="T5591">_xlfn.IFS(Restaurant_Data[[#This Row],[Revenue]]&lt;= 500000, "Low Income", Restaurant_Data[[#This Row],[Revenue]]&lt;=1000000, "Middle Income", Restaurant_Data[[#This Row],[Revenue]] &lt;= 2000000, "High Income")</f>
        <v>Low Income</v>
      </c>
    </row>
    <row r="5592" spans="1:20" x14ac:dyDescent="0.35">
      <c r="A5592" s="1" t="s">
        <v>5619</v>
      </c>
      <c r="B5592" s="1" t="s">
        <v>34</v>
      </c>
      <c r="C5592" s="1" t="s">
        <v>37</v>
      </c>
      <c r="D5592">
        <v>4</v>
      </c>
      <c r="E5592">
        <v>69</v>
      </c>
      <c r="F5592">
        <v>55.54</v>
      </c>
      <c r="G5592">
        <v>2490</v>
      </c>
      <c r="H5592">
        <v>31687</v>
      </c>
      <c r="I5592">
        <v>12</v>
      </c>
      <c r="J5592">
        <v>957</v>
      </c>
      <c r="K5592">
        <v>265.77</v>
      </c>
      <c r="L5592">
        <v>5.2</v>
      </c>
      <c r="M5592">
        <v>1.1000000000000001</v>
      </c>
      <c r="N5592" s="1" t="s">
        <v>27</v>
      </c>
      <c r="O5592">
        <v>26</v>
      </c>
      <c r="P5592">
        <v>13</v>
      </c>
      <c r="Q5592">
        <v>39</v>
      </c>
      <c r="R5592" t="str" cm="1">
        <f t="array" ref="R5592">_xlfn.IFS(Restaurant_Data[[#This Row],[Total Reservations]]&lt;=50, "Low", Restaurant_Data[[#This Row],[Total Reservations]]&lt;=100, "Medium", Restaurant_Data[[#This Row],[Total Reservations]]&lt;=200, "High")</f>
        <v>Low</v>
      </c>
      <c r="S5592" s="4">
        <v>863814.35</v>
      </c>
      <c r="T5592" t="str" cm="1">
        <f t="array" ref="T5592">_xlfn.IFS(Restaurant_Data[[#This Row],[Revenue]]&lt;= 500000, "Low Income", Restaurant_Data[[#This Row],[Revenue]]&lt;=1000000, "Middle Income", Restaurant_Data[[#This Row],[Revenue]] &lt;= 2000000, "High Income")</f>
        <v>Middle Income</v>
      </c>
    </row>
    <row r="5593" spans="1:20" x14ac:dyDescent="0.35">
      <c r="A5593" s="1" t="s">
        <v>5620</v>
      </c>
      <c r="B5593" s="1" t="s">
        <v>34</v>
      </c>
      <c r="C5593" s="1" t="s">
        <v>37</v>
      </c>
      <c r="D5593">
        <v>4</v>
      </c>
      <c r="E5593">
        <v>51</v>
      </c>
      <c r="F5593">
        <v>55.95</v>
      </c>
      <c r="G5593">
        <v>2201</v>
      </c>
      <c r="H5593">
        <v>24730</v>
      </c>
      <c r="I5593">
        <v>13</v>
      </c>
      <c r="J5593">
        <v>994</v>
      </c>
      <c r="K5593">
        <v>105.54</v>
      </c>
      <c r="L5593">
        <v>5</v>
      </c>
      <c r="M5593">
        <v>8.3000000000000007</v>
      </c>
      <c r="N5593" s="1" t="s">
        <v>21</v>
      </c>
      <c r="O5593">
        <v>44</v>
      </c>
      <c r="P5593">
        <v>8</v>
      </c>
      <c r="Q5593">
        <v>52</v>
      </c>
      <c r="R5593" t="str" cm="1">
        <f t="array" ref="R5593">_xlfn.IFS(Restaurant_Data[[#This Row],[Total Reservations]]&lt;=50, "Low", Restaurant_Data[[#This Row],[Total Reservations]]&lt;=100, "Medium", Restaurant_Data[[#This Row],[Total Reservations]]&lt;=200, "High")</f>
        <v>Medium</v>
      </c>
      <c r="S5593" s="4">
        <v>653990.94999999995</v>
      </c>
      <c r="T5593" t="str" cm="1">
        <f t="array" ref="T5593">_xlfn.IFS(Restaurant_Data[[#This Row],[Revenue]]&lt;= 500000, "Low Income", Restaurant_Data[[#This Row],[Revenue]]&lt;=1000000, "Middle Income", Restaurant_Data[[#This Row],[Revenue]] &lt;= 2000000, "High Income")</f>
        <v>Middle Income</v>
      </c>
    </row>
    <row r="5594" spans="1:20" x14ac:dyDescent="0.35">
      <c r="A5594" s="1" t="s">
        <v>5621</v>
      </c>
      <c r="B5594" s="1" t="s">
        <v>23</v>
      </c>
      <c r="C5594" s="1" t="s">
        <v>24</v>
      </c>
      <c r="D5594">
        <v>3.1</v>
      </c>
      <c r="E5594">
        <v>73</v>
      </c>
      <c r="F5594">
        <v>33.82</v>
      </c>
      <c r="G5594">
        <v>4316</v>
      </c>
      <c r="H5594">
        <v>45269</v>
      </c>
      <c r="I5594">
        <v>1</v>
      </c>
      <c r="J5594">
        <v>558</v>
      </c>
      <c r="K5594">
        <v>270.25</v>
      </c>
      <c r="L5594">
        <v>3.3</v>
      </c>
      <c r="M5594">
        <v>1.8</v>
      </c>
      <c r="N5594" s="1" t="s">
        <v>27</v>
      </c>
      <c r="O5594">
        <v>66</v>
      </c>
      <c r="P5594">
        <v>28</v>
      </c>
      <c r="Q5594">
        <v>94</v>
      </c>
      <c r="R5594" t="str" cm="1">
        <f t="array" ref="R5594">_xlfn.IFS(Restaurant_Data[[#This Row],[Total Reservations]]&lt;=50, "Low", Restaurant_Data[[#This Row],[Total Reservations]]&lt;=100, "Medium", Restaurant_Data[[#This Row],[Total Reservations]]&lt;=200, "High")</f>
        <v>Medium</v>
      </c>
      <c r="S5594" s="4">
        <v>557262.87</v>
      </c>
      <c r="T5594" t="str" cm="1">
        <f t="array" ref="T5594">_xlfn.IFS(Restaurant_Data[[#This Row],[Revenue]]&lt;= 500000, "Low Income", Restaurant_Data[[#This Row],[Revenue]]&lt;=1000000, "Middle Income", Restaurant_Data[[#This Row],[Revenue]] &lt;= 2000000, "High Income")</f>
        <v>Middle Income</v>
      </c>
    </row>
    <row r="5595" spans="1:20" x14ac:dyDescent="0.35">
      <c r="A5595" s="1" t="s">
        <v>5622</v>
      </c>
      <c r="B5595" s="1" t="s">
        <v>34</v>
      </c>
      <c r="C5595" s="1" t="s">
        <v>31</v>
      </c>
      <c r="D5595">
        <v>4.8</v>
      </c>
      <c r="E5595">
        <v>65</v>
      </c>
      <c r="F5595">
        <v>40.03</v>
      </c>
      <c r="G5595">
        <v>3310</v>
      </c>
      <c r="H5595">
        <v>37805</v>
      </c>
      <c r="I5595">
        <v>15</v>
      </c>
      <c r="J5595">
        <v>664</v>
      </c>
      <c r="K5595">
        <v>252.68</v>
      </c>
      <c r="L5595">
        <v>6.8</v>
      </c>
      <c r="M5595">
        <v>7.4</v>
      </c>
      <c r="N5595" s="1" t="s">
        <v>27</v>
      </c>
      <c r="O5595">
        <v>5</v>
      </c>
      <c r="P5595">
        <v>4</v>
      </c>
      <c r="Q5595">
        <v>9</v>
      </c>
      <c r="R5595" t="str" cm="1">
        <f t="array" ref="R5595">_xlfn.IFS(Restaurant_Data[[#This Row],[Total Reservations]]&lt;=50, "Low", Restaurant_Data[[#This Row],[Total Reservations]]&lt;=100, "Medium", Restaurant_Data[[#This Row],[Total Reservations]]&lt;=200, "High")</f>
        <v>Low</v>
      </c>
      <c r="S5595" s="4">
        <v>600470.56999999995</v>
      </c>
      <c r="T5595" t="str" cm="1">
        <f t="array" ref="T5595">_xlfn.IFS(Restaurant_Data[[#This Row],[Revenue]]&lt;= 500000, "Low Income", Restaurant_Data[[#This Row],[Revenue]]&lt;=1000000, "Middle Income", Restaurant_Data[[#This Row],[Revenue]] &lt;= 2000000, "High Income")</f>
        <v>Middle Income</v>
      </c>
    </row>
    <row r="5596" spans="1:20" x14ac:dyDescent="0.35">
      <c r="A5596" s="1" t="s">
        <v>5623</v>
      </c>
      <c r="B5596" s="1" t="s">
        <v>34</v>
      </c>
      <c r="C5596" s="1" t="s">
        <v>26</v>
      </c>
      <c r="D5596">
        <v>3.4</v>
      </c>
      <c r="E5596">
        <v>58</v>
      </c>
      <c r="F5596">
        <v>46.67</v>
      </c>
      <c r="G5596">
        <v>877</v>
      </c>
      <c r="H5596">
        <v>9506</v>
      </c>
      <c r="I5596">
        <v>16</v>
      </c>
      <c r="J5596">
        <v>224</v>
      </c>
      <c r="K5596">
        <v>233.6</v>
      </c>
      <c r="L5596">
        <v>8.9</v>
      </c>
      <c r="M5596">
        <v>6.6</v>
      </c>
      <c r="N5596" s="1" t="s">
        <v>21</v>
      </c>
      <c r="O5596">
        <v>6</v>
      </c>
      <c r="P5596">
        <v>21</v>
      </c>
      <c r="Q5596">
        <v>27</v>
      </c>
      <c r="R5596" t="str" cm="1">
        <f t="array" ref="R5596">_xlfn.IFS(Restaurant_Data[[#This Row],[Total Reservations]]&lt;=50, "Low", Restaurant_Data[[#This Row],[Total Reservations]]&lt;=100, "Medium", Restaurant_Data[[#This Row],[Total Reservations]]&lt;=200, "High")</f>
        <v>Low</v>
      </c>
      <c r="S5596" s="4">
        <v>620051.23</v>
      </c>
      <c r="T5596" t="str" cm="1">
        <f t="array" ref="T5596">_xlfn.IFS(Restaurant_Data[[#This Row],[Revenue]]&lt;= 500000, "Low Income", Restaurant_Data[[#This Row],[Revenue]]&lt;=1000000, "Middle Income", Restaurant_Data[[#This Row],[Revenue]] &lt;= 2000000, "High Income")</f>
        <v>Middle Income</v>
      </c>
    </row>
    <row r="5597" spans="1:20" x14ac:dyDescent="0.35">
      <c r="A5597" s="1" t="s">
        <v>5624</v>
      </c>
      <c r="B5597" s="1" t="s">
        <v>19</v>
      </c>
      <c r="C5597" s="1" t="s">
        <v>20</v>
      </c>
      <c r="D5597">
        <v>4.0999999999999996</v>
      </c>
      <c r="E5597">
        <v>38</v>
      </c>
      <c r="F5597">
        <v>67.739999999999995</v>
      </c>
      <c r="G5597">
        <v>2055</v>
      </c>
      <c r="H5597">
        <v>22234</v>
      </c>
      <c r="I5597">
        <v>2</v>
      </c>
      <c r="J5597">
        <v>260</v>
      </c>
      <c r="K5597">
        <v>222.06</v>
      </c>
      <c r="L5597">
        <v>6.9</v>
      </c>
      <c r="M5597">
        <v>1.6</v>
      </c>
      <c r="N5597" s="1" t="s">
        <v>21</v>
      </c>
      <c r="O5597">
        <v>20</v>
      </c>
      <c r="P5597">
        <v>28</v>
      </c>
      <c r="Q5597">
        <v>48</v>
      </c>
      <c r="R5597" t="str" cm="1">
        <f t="array" ref="R5597">_xlfn.IFS(Restaurant_Data[[#This Row],[Total Reservations]]&lt;=50, "Low", Restaurant_Data[[#This Row],[Total Reservations]]&lt;=100, "Medium", Restaurant_Data[[#This Row],[Total Reservations]]&lt;=200, "High")</f>
        <v>Low</v>
      </c>
      <c r="S5597" s="4">
        <v>577948</v>
      </c>
      <c r="T5597" t="str" cm="1">
        <f t="array" ref="T5597">_xlfn.IFS(Restaurant_Data[[#This Row],[Revenue]]&lt;= 500000, "Low Income", Restaurant_Data[[#This Row],[Revenue]]&lt;=1000000, "Middle Income", Restaurant_Data[[#This Row],[Revenue]] &lt;= 2000000, "High Income")</f>
        <v>Middle Income</v>
      </c>
    </row>
    <row r="5598" spans="1:20" x14ac:dyDescent="0.35">
      <c r="A5598" s="1" t="s">
        <v>5625</v>
      </c>
      <c r="B5598" s="1" t="s">
        <v>19</v>
      </c>
      <c r="C5598" s="1" t="s">
        <v>24</v>
      </c>
      <c r="D5598">
        <v>4.5999999999999996</v>
      </c>
      <c r="E5598">
        <v>50</v>
      </c>
      <c r="F5598">
        <v>32.17</v>
      </c>
      <c r="G5598">
        <v>4132</v>
      </c>
      <c r="H5598">
        <v>42685</v>
      </c>
      <c r="I5598">
        <v>9</v>
      </c>
      <c r="J5598">
        <v>302</v>
      </c>
      <c r="K5598">
        <v>251.77</v>
      </c>
      <c r="L5598">
        <v>7.9</v>
      </c>
      <c r="M5598">
        <v>5.8</v>
      </c>
      <c r="N5598" s="1" t="s">
        <v>27</v>
      </c>
      <c r="O5598">
        <v>6</v>
      </c>
      <c r="P5598">
        <v>12</v>
      </c>
      <c r="Q5598">
        <v>18</v>
      </c>
      <c r="R5598" t="str" cm="1">
        <f t="array" ref="R5598">_xlfn.IFS(Restaurant_Data[[#This Row],[Total Reservations]]&lt;=50, "Low", Restaurant_Data[[#This Row],[Total Reservations]]&lt;=100, "Medium", Restaurant_Data[[#This Row],[Total Reservations]]&lt;=200, "High")</f>
        <v>Low</v>
      </c>
      <c r="S5598" s="4">
        <v>377626.81</v>
      </c>
      <c r="T5598" t="str" cm="1">
        <f t="array" ref="T5598">_xlfn.IFS(Restaurant_Data[[#This Row],[Revenue]]&lt;= 500000, "Low Income", Restaurant_Data[[#This Row],[Revenue]]&lt;=1000000, "Middle Income", Restaurant_Data[[#This Row],[Revenue]] &lt;= 2000000, "High Income")</f>
        <v>Low Income</v>
      </c>
    </row>
    <row r="5599" spans="1:20" x14ac:dyDescent="0.35">
      <c r="A5599" s="1" t="s">
        <v>5626</v>
      </c>
      <c r="B5599" s="1" t="s">
        <v>23</v>
      </c>
      <c r="C5599" s="1" t="s">
        <v>42</v>
      </c>
      <c r="D5599">
        <v>3.4</v>
      </c>
      <c r="E5599">
        <v>74</v>
      </c>
      <c r="F5599">
        <v>45.5</v>
      </c>
      <c r="G5599">
        <v>5459</v>
      </c>
      <c r="H5599">
        <v>56907</v>
      </c>
      <c r="I5599">
        <v>10</v>
      </c>
      <c r="J5599">
        <v>403</v>
      </c>
      <c r="K5599">
        <v>265.43</v>
      </c>
      <c r="L5599">
        <v>8.5</v>
      </c>
      <c r="M5599">
        <v>1.4</v>
      </c>
      <c r="N5599" s="1" t="s">
        <v>27</v>
      </c>
      <c r="O5599">
        <v>1</v>
      </c>
      <c r="P5599">
        <v>17</v>
      </c>
      <c r="Q5599">
        <v>18</v>
      </c>
      <c r="R5599" t="str" cm="1">
        <f t="array" ref="R5599">_xlfn.IFS(Restaurant_Data[[#This Row],[Total Reservations]]&lt;=50, "Low", Restaurant_Data[[#This Row],[Total Reservations]]&lt;=100, "Medium", Restaurant_Data[[#This Row],[Total Reservations]]&lt;=200, "High")</f>
        <v>Low</v>
      </c>
      <c r="S5599" s="4">
        <v>764981.85</v>
      </c>
      <c r="T5599" t="str" cm="1">
        <f t="array" ref="T5599">_xlfn.IFS(Restaurant_Data[[#This Row],[Revenue]]&lt;= 500000, "Low Income", Restaurant_Data[[#This Row],[Revenue]]&lt;=1000000, "Middle Income", Restaurant_Data[[#This Row],[Revenue]] &lt;= 2000000, "High Income")</f>
        <v>Middle Income</v>
      </c>
    </row>
    <row r="5600" spans="1:20" x14ac:dyDescent="0.35">
      <c r="A5600" s="1" t="s">
        <v>5627</v>
      </c>
      <c r="B5600" s="1" t="s">
        <v>19</v>
      </c>
      <c r="C5600" s="1" t="s">
        <v>31</v>
      </c>
      <c r="D5600">
        <v>4.0999999999999996</v>
      </c>
      <c r="E5600">
        <v>32</v>
      </c>
      <c r="F5600">
        <v>33.299999999999997</v>
      </c>
      <c r="G5600">
        <v>1917</v>
      </c>
      <c r="H5600">
        <v>27604</v>
      </c>
      <c r="I5600">
        <v>16</v>
      </c>
      <c r="J5600">
        <v>367</v>
      </c>
      <c r="K5600">
        <v>254.78</v>
      </c>
      <c r="L5600">
        <v>3</v>
      </c>
      <c r="M5600">
        <v>1.6</v>
      </c>
      <c r="N5600" s="1" t="s">
        <v>27</v>
      </c>
      <c r="O5600">
        <v>8</v>
      </c>
      <c r="P5600">
        <v>6</v>
      </c>
      <c r="Q5600">
        <v>14</v>
      </c>
      <c r="R5600" t="str" cm="1">
        <f t="array" ref="R5600">_xlfn.IFS(Restaurant_Data[[#This Row],[Total Reservations]]&lt;=50, "Low", Restaurant_Data[[#This Row],[Total Reservations]]&lt;=100, "Medium", Restaurant_Data[[#This Row],[Total Reservations]]&lt;=200, "High")</f>
        <v>Low</v>
      </c>
      <c r="S5600" s="4">
        <v>257122.3</v>
      </c>
      <c r="T5600" t="str" cm="1">
        <f t="array" ref="T5600">_xlfn.IFS(Restaurant_Data[[#This Row],[Revenue]]&lt;= 500000, "Low Income", Restaurant_Data[[#This Row],[Revenue]]&lt;=1000000, "Middle Income", Restaurant_Data[[#This Row],[Revenue]] &lt;= 2000000, "High Income")</f>
        <v>Low Income</v>
      </c>
    </row>
    <row r="5601" spans="1:20" x14ac:dyDescent="0.35">
      <c r="A5601" s="1" t="s">
        <v>5628</v>
      </c>
      <c r="B5601" s="1" t="s">
        <v>34</v>
      </c>
      <c r="C5601" s="1" t="s">
        <v>20</v>
      </c>
      <c r="D5601">
        <v>3.5</v>
      </c>
      <c r="E5601">
        <v>63</v>
      </c>
      <c r="F5601">
        <v>74.41</v>
      </c>
      <c r="G5601">
        <v>2912</v>
      </c>
      <c r="H5601">
        <v>28734</v>
      </c>
      <c r="I5601">
        <v>15</v>
      </c>
      <c r="J5601">
        <v>855</v>
      </c>
      <c r="K5601">
        <v>80.459999999999994</v>
      </c>
      <c r="L5601">
        <v>4.5999999999999996</v>
      </c>
      <c r="M5601">
        <v>1.5</v>
      </c>
      <c r="N5601" s="1" t="s">
        <v>21</v>
      </c>
      <c r="O5601">
        <v>2</v>
      </c>
      <c r="P5601">
        <v>12</v>
      </c>
      <c r="Q5601">
        <v>14</v>
      </c>
      <c r="R5601" t="str" cm="1">
        <f t="array" ref="R5601">_xlfn.IFS(Restaurant_Data[[#This Row],[Total Reservations]]&lt;=50, "Low", Restaurant_Data[[#This Row],[Total Reservations]]&lt;=100, "Medium", Restaurant_Data[[#This Row],[Total Reservations]]&lt;=200, "High")</f>
        <v>Low</v>
      </c>
      <c r="S5601" s="4">
        <v>1053241.21</v>
      </c>
      <c r="T5601" t="str" cm="1">
        <f t="array" ref="T5601">_xlfn.IFS(Restaurant_Data[[#This Row],[Revenue]]&lt;= 500000, "Low Income", Restaurant_Data[[#This Row],[Revenue]]&lt;=1000000, "Middle Income", Restaurant_Data[[#This Row],[Revenue]] &lt;= 2000000, "High Income")</f>
        <v>High Income</v>
      </c>
    </row>
    <row r="5602" spans="1:20" x14ac:dyDescent="0.35">
      <c r="A5602" s="1" t="s">
        <v>5629</v>
      </c>
      <c r="B5602" s="1" t="s">
        <v>19</v>
      </c>
      <c r="C5602" s="1" t="s">
        <v>26</v>
      </c>
      <c r="D5602">
        <v>4.5</v>
      </c>
      <c r="E5602">
        <v>44</v>
      </c>
      <c r="F5602">
        <v>50.57</v>
      </c>
      <c r="G5602">
        <v>3425</v>
      </c>
      <c r="H5602">
        <v>39790</v>
      </c>
      <c r="I5602">
        <v>3</v>
      </c>
      <c r="J5602">
        <v>915</v>
      </c>
      <c r="K5602">
        <v>230.54</v>
      </c>
      <c r="L5602">
        <v>4.9000000000000004</v>
      </c>
      <c r="M5602">
        <v>3.3</v>
      </c>
      <c r="N5602" s="1" t="s">
        <v>27</v>
      </c>
      <c r="O5602">
        <v>14</v>
      </c>
      <c r="P5602">
        <v>35</v>
      </c>
      <c r="Q5602">
        <v>49</v>
      </c>
      <c r="R5602" t="str" cm="1">
        <f t="array" ref="R5602">_xlfn.IFS(Restaurant_Data[[#This Row],[Total Reservations]]&lt;=50, "Low", Restaurant_Data[[#This Row],[Total Reservations]]&lt;=100, "Medium", Restaurant_Data[[#This Row],[Total Reservations]]&lt;=200, "High")</f>
        <v>Low</v>
      </c>
      <c r="S5602" s="4">
        <v>505827.45</v>
      </c>
      <c r="T5602" t="str" cm="1">
        <f t="array" ref="T5602">_xlfn.IFS(Restaurant_Data[[#This Row],[Revenue]]&lt;= 500000, "Low Income", Restaurant_Data[[#This Row],[Revenue]]&lt;=1000000, "Middle Income", Restaurant_Data[[#This Row],[Revenue]] &lt;= 2000000, "High Income")</f>
        <v>Middle Income</v>
      </c>
    </row>
    <row r="5603" spans="1:20" x14ac:dyDescent="0.35">
      <c r="A5603" s="1" t="s">
        <v>5630</v>
      </c>
      <c r="B5603" s="1" t="s">
        <v>23</v>
      </c>
      <c r="C5603" s="1" t="s">
        <v>26</v>
      </c>
      <c r="D5603">
        <v>4.0999999999999996</v>
      </c>
      <c r="E5603">
        <v>75</v>
      </c>
      <c r="F5603">
        <v>55.52</v>
      </c>
      <c r="G5603">
        <v>4011</v>
      </c>
      <c r="H5603">
        <v>40349</v>
      </c>
      <c r="I5603">
        <v>2</v>
      </c>
      <c r="J5603">
        <v>415</v>
      </c>
      <c r="K5603">
        <v>260.33</v>
      </c>
      <c r="L5603">
        <v>6</v>
      </c>
      <c r="M5603">
        <v>8.1999999999999993</v>
      </c>
      <c r="N5603" s="1" t="s">
        <v>21</v>
      </c>
      <c r="O5603">
        <v>48</v>
      </c>
      <c r="P5603">
        <v>43</v>
      </c>
      <c r="Q5603">
        <v>91</v>
      </c>
      <c r="R5603" t="str" cm="1">
        <f t="array" ref="R5603">_xlfn.IFS(Restaurant_Data[[#This Row],[Total Reservations]]&lt;=50, "Low", Restaurant_Data[[#This Row],[Total Reservations]]&lt;=100, "Medium", Restaurant_Data[[#This Row],[Total Reservations]]&lt;=200, "High")</f>
        <v>Medium</v>
      </c>
      <c r="S5603" s="4">
        <v>934932.27</v>
      </c>
      <c r="T5603" t="str" cm="1">
        <f t="array" ref="T5603">_xlfn.IFS(Restaurant_Data[[#This Row],[Revenue]]&lt;= 500000, "Low Income", Restaurant_Data[[#This Row],[Revenue]]&lt;=1000000, "Middle Income", Restaurant_Data[[#This Row],[Revenue]] &lt;= 2000000, "High Income")</f>
        <v>Middle Income</v>
      </c>
    </row>
    <row r="5604" spans="1:20" x14ac:dyDescent="0.35">
      <c r="A5604" s="1" t="s">
        <v>5631</v>
      </c>
      <c r="B5604" s="1" t="s">
        <v>19</v>
      </c>
      <c r="C5604" s="1" t="s">
        <v>37</v>
      </c>
      <c r="D5604">
        <v>4.7</v>
      </c>
      <c r="E5604">
        <v>45</v>
      </c>
      <c r="F5604">
        <v>56.5</v>
      </c>
      <c r="G5604">
        <v>3486</v>
      </c>
      <c r="H5604">
        <v>42527</v>
      </c>
      <c r="I5604">
        <v>8</v>
      </c>
      <c r="J5604">
        <v>203</v>
      </c>
      <c r="K5604">
        <v>96.43</v>
      </c>
      <c r="L5604">
        <v>1.4</v>
      </c>
      <c r="M5604">
        <v>4.3</v>
      </c>
      <c r="N5604" s="1" t="s">
        <v>27</v>
      </c>
      <c r="O5604">
        <v>34</v>
      </c>
      <c r="P5604">
        <v>37</v>
      </c>
      <c r="Q5604">
        <v>71</v>
      </c>
      <c r="R5604" t="str" cm="1">
        <f t="array" ref="R5604">_xlfn.IFS(Restaurant_Data[[#This Row],[Total Reservations]]&lt;=50, "Low", Restaurant_Data[[#This Row],[Total Reservations]]&lt;=100, "Medium", Restaurant_Data[[#This Row],[Total Reservations]]&lt;=200, "High")</f>
        <v>Medium</v>
      </c>
      <c r="S5604" s="4">
        <v>579430.35</v>
      </c>
      <c r="T5604" t="str" cm="1">
        <f t="array" ref="T5604">_xlfn.IFS(Restaurant_Data[[#This Row],[Revenue]]&lt;= 500000, "Low Income", Restaurant_Data[[#This Row],[Revenue]]&lt;=1000000, "Middle Income", Restaurant_Data[[#This Row],[Revenue]] &lt;= 2000000, "High Income")</f>
        <v>Middle Income</v>
      </c>
    </row>
    <row r="5605" spans="1:20" x14ac:dyDescent="0.35">
      <c r="A5605" s="1" t="s">
        <v>5632</v>
      </c>
      <c r="B5605" s="1" t="s">
        <v>19</v>
      </c>
      <c r="C5605" s="1" t="s">
        <v>24</v>
      </c>
      <c r="D5605">
        <v>4.8</v>
      </c>
      <c r="E5605">
        <v>39</v>
      </c>
      <c r="F5605">
        <v>35.71</v>
      </c>
      <c r="G5605">
        <v>3268</v>
      </c>
      <c r="H5605">
        <v>38133</v>
      </c>
      <c r="I5605">
        <v>16</v>
      </c>
      <c r="J5605">
        <v>345</v>
      </c>
      <c r="K5605">
        <v>103.45</v>
      </c>
      <c r="L5605">
        <v>6.3</v>
      </c>
      <c r="M5605">
        <v>6.8</v>
      </c>
      <c r="N5605" s="1" t="s">
        <v>27</v>
      </c>
      <c r="O5605">
        <v>20</v>
      </c>
      <c r="P5605">
        <v>2</v>
      </c>
      <c r="Q5605">
        <v>22</v>
      </c>
      <c r="R5605" t="str" cm="1">
        <f t="array" ref="R5605">_xlfn.IFS(Restaurant_Data[[#This Row],[Total Reservations]]&lt;=50, "Low", Restaurant_Data[[#This Row],[Total Reservations]]&lt;=100, "Medium", Restaurant_Data[[#This Row],[Total Reservations]]&lt;=200, "High")</f>
        <v>Low</v>
      </c>
      <c r="S5605" s="4">
        <v>335833.38</v>
      </c>
      <c r="T5605" t="str" cm="1">
        <f t="array" ref="T5605">_xlfn.IFS(Restaurant_Data[[#This Row],[Revenue]]&lt;= 500000, "Low Income", Restaurant_Data[[#This Row],[Revenue]]&lt;=1000000, "Middle Income", Restaurant_Data[[#This Row],[Revenue]] &lt;= 2000000, "High Income")</f>
        <v>Low Income</v>
      </c>
    </row>
    <row r="5606" spans="1:20" x14ac:dyDescent="0.35">
      <c r="A5606" s="1" t="s">
        <v>5633</v>
      </c>
      <c r="B5606" s="1" t="s">
        <v>23</v>
      </c>
      <c r="C5606" s="1" t="s">
        <v>42</v>
      </c>
      <c r="D5606">
        <v>4.3</v>
      </c>
      <c r="E5606">
        <v>83</v>
      </c>
      <c r="F5606">
        <v>39.85</v>
      </c>
      <c r="G5606">
        <v>5997</v>
      </c>
      <c r="H5606">
        <v>65762</v>
      </c>
      <c r="I5606">
        <v>9</v>
      </c>
      <c r="J5606">
        <v>705</v>
      </c>
      <c r="K5606">
        <v>246.49</v>
      </c>
      <c r="L5606">
        <v>1.8</v>
      </c>
      <c r="M5606">
        <v>2.1</v>
      </c>
      <c r="N5606" s="1" t="s">
        <v>27</v>
      </c>
      <c r="O5606">
        <v>16</v>
      </c>
      <c r="P5606">
        <v>27</v>
      </c>
      <c r="Q5606">
        <v>43</v>
      </c>
      <c r="R5606" t="str" cm="1">
        <f t="array" ref="R5606">_xlfn.IFS(Restaurant_Data[[#This Row],[Total Reservations]]&lt;=50, "Low", Restaurant_Data[[#This Row],[Total Reservations]]&lt;=100, "Medium", Restaurant_Data[[#This Row],[Total Reservations]]&lt;=200, "High")</f>
        <v>Low</v>
      </c>
      <c r="S5606" s="4">
        <v>750710.6</v>
      </c>
      <c r="T5606" t="str" cm="1">
        <f t="array" ref="T5606">_xlfn.IFS(Restaurant_Data[[#This Row],[Revenue]]&lt;= 500000, "Low Income", Restaurant_Data[[#This Row],[Revenue]]&lt;=1000000, "Middle Income", Restaurant_Data[[#This Row],[Revenue]] &lt;= 2000000, "High Income")</f>
        <v>Middle Income</v>
      </c>
    </row>
    <row r="5607" spans="1:20" x14ac:dyDescent="0.35">
      <c r="A5607" s="1" t="s">
        <v>5634</v>
      </c>
      <c r="B5607" s="1" t="s">
        <v>23</v>
      </c>
      <c r="C5607" s="1" t="s">
        <v>20</v>
      </c>
      <c r="D5607">
        <v>4.5</v>
      </c>
      <c r="E5607">
        <v>81</v>
      </c>
      <c r="F5607">
        <v>75.48</v>
      </c>
      <c r="G5607">
        <v>8227</v>
      </c>
      <c r="H5607">
        <v>86432</v>
      </c>
      <c r="I5607">
        <v>3</v>
      </c>
      <c r="J5607">
        <v>580</v>
      </c>
      <c r="K5607">
        <v>135.97999999999999</v>
      </c>
      <c r="L5607">
        <v>8.3000000000000007</v>
      </c>
      <c r="M5607">
        <v>9.4</v>
      </c>
      <c r="N5607" s="1" t="s">
        <v>27</v>
      </c>
      <c r="O5607">
        <v>69</v>
      </c>
      <c r="P5607">
        <v>53</v>
      </c>
      <c r="Q5607">
        <v>122</v>
      </c>
      <c r="R5607" t="str" cm="1">
        <f t="array" ref="R5607">_xlfn.IFS(Restaurant_Data[[#This Row],[Total Reservations]]&lt;=50, "Low", Restaurant_Data[[#This Row],[Total Reservations]]&lt;=100, "Medium", Restaurant_Data[[#This Row],[Total Reservations]]&lt;=200, "High")</f>
        <v>High</v>
      </c>
      <c r="S5607" s="4">
        <v>1377820.38</v>
      </c>
      <c r="T5607" t="str" cm="1">
        <f t="array" ref="T5607">_xlfn.IFS(Restaurant_Data[[#This Row],[Revenue]]&lt;= 500000, "Low Income", Restaurant_Data[[#This Row],[Revenue]]&lt;=1000000, "Middle Income", Restaurant_Data[[#This Row],[Revenue]] &lt;= 2000000, "High Income")</f>
        <v>High Income</v>
      </c>
    </row>
    <row r="5608" spans="1:20" x14ac:dyDescent="0.35">
      <c r="A5608" s="1" t="s">
        <v>5635</v>
      </c>
      <c r="B5608" s="1" t="s">
        <v>34</v>
      </c>
      <c r="C5608" s="1" t="s">
        <v>26</v>
      </c>
      <c r="D5608">
        <v>4.0999999999999996</v>
      </c>
      <c r="E5608">
        <v>58</v>
      </c>
      <c r="F5608">
        <v>50.05</v>
      </c>
      <c r="G5608">
        <v>2447</v>
      </c>
      <c r="H5608">
        <v>27086</v>
      </c>
      <c r="I5608">
        <v>17</v>
      </c>
      <c r="J5608">
        <v>995</v>
      </c>
      <c r="K5608">
        <v>149.93</v>
      </c>
      <c r="L5608">
        <v>9.6999999999999993</v>
      </c>
      <c r="M5608">
        <v>5.5</v>
      </c>
      <c r="N5608" s="1" t="s">
        <v>21</v>
      </c>
      <c r="O5608">
        <v>14</v>
      </c>
      <c r="P5608">
        <v>44</v>
      </c>
      <c r="Q5608">
        <v>58</v>
      </c>
      <c r="R5608" t="str" cm="1">
        <f t="array" ref="R5608">_xlfn.IFS(Restaurant_Data[[#This Row],[Total Reservations]]&lt;=50, "Low", Restaurant_Data[[#This Row],[Total Reservations]]&lt;=100, "Medium", Restaurant_Data[[#This Row],[Total Reservations]]&lt;=200, "High")</f>
        <v>Medium</v>
      </c>
      <c r="S5608" s="4">
        <v>670252.80000000005</v>
      </c>
      <c r="T5608" t="str" cm="1">
        <f t="array" ref="T5608">_xlfn.IFS(Restaurant_Data[[#This Row],[Revenue]]&lt;= 500000, "Low Income", Restaurant_Data[[#This Row],[Revenue]]&lt;=1000000, "Middle Income", Restaurant_Data[[#This Row],[Revenue]] &lt;= 2000000, "High Income")</f>
        <v>Middle Income</v>
      </c>
    </row>
    <row r="5609" spans="1:20" x14ac:dyDescent="0.35">
      <c r="A5609" s="1" t="s">
        <v>5636</v>
      </c>
      <c r="B5609" s="1" t="s">
        <v>19</v>
      </c>
      <c r="C5609" s="1" t="s">
        <v>20</v>
      </c>
      <c r="D5609">
        <v>3.8</v>
      </c>
      <c r="E5609">
        <v>48</v>
      </c>
      <c r="F5609">
        <v>70.83</v>
      </c>
      <c r="G5609">
        <v>1331</v>
      </c>
      <c r="H5609">
        <v>21898</v>
      </c>
      <c r="I5609">
        <v>13</v>
      </c>
      <c r="J5609">
        <v>590</v>
      </c>
      <c r="K5609">
        <v>144.29</v>
      </c>
      <c r="L5609">
        <v>3.6</v>
      </c>
      <c r="M5609">
        <v>1.2</v>
      </c>
      <c r="N5609" s="1" t="s">
        <v>21</v>
      </c>
      <c r="O5609">
        <v>11</v>
      </c>
      <c r="P5609">
        <v>21</v>
      </c>
      <c r="Q5609">
        <v>32</v>
      </c>
      <c r="R5609" t="str" cm="1">
        <f t="array" ref="R5609">_xlfn.IFS(Restaurant_Data[[#This Row],[Total Reservations]]&lt;=50, "Low", Restaurant_Data[[#This Row],[Total Reservations]]&lt;=100, "Medium", Restaurant_Data[[#This Row],[Total Reservations]]&lt;=200, "High")</f>
        <v>Low</v>
      </c>
      <c r="S5609" s="4">
        <v>766502.92</v>
      </c>
      <c r="T5609" t="str" cm="1">
        <f t="array" ref="T5609">_xlfn.IFS(Restaurant_Data[[#This Row],[Revenue]]&lt;= 500000, "Low Income", Restaurant_Data[[#This Row],[Revenue]]&lt;=1000000, "Middle Income", Restaurant_Data[[#This Row],[Revenue]] &lt;= 2000000, "High Income")</f>
        <v>Middle Income</v>
      </c>
    </row>
    <row r="5610" spans="1:20" x14ac:dyDescent="0.35">
      <c r="A5610" s="1" t="s">
        <v>5637</v>
      </c>
      <c r="B5610" s="1" t="s">
        <v>34</v>
      </c>
      <c r="C5610" s="1" t="s">
        <v>42</v>
      </c>
      <c r="D5610">
        <v>4.3</v>
      </c>
      <c r="E5610">
        <v>61</v>
      </c>
      <c r="F5610">
        <v>43.85</v>
      </c>
      <c r="G5610">
        <v>3947</v>
      </c>
      <c r="H5610">
        <v>39915</v>
      </c>
      <c r="I5610">
        <v>16</v>
      </c>
      <c r="J5610">
        <v>414</v>
      </c>
      <c r="K5610">
        <v>103.21</v>
      </c>
      <c r="L5610">
        <v>5.6</v>
      </c>
      <c r="M5610">
        <v>5.8</v>
      </c>
      <c r="N5610" s="1" t="s">
        <v>21</v>
      </c>
      <c r="O5610">
        <v>32</v>
      </c>
      <c r="P5610">
        <v>42</v>
      </c>
      <c r="Q5610">
        <v>74</v>
      </c>
      <c r="R5610" t="str" cm="1">
        <f t="array" ref="R5610">_xlfn.IFS(Restaurant_Data[[#This Row],[Total Reservations]]&lt;=50, "Low", Restaurant_Data[[#This Row],[Total Reservations]]&lt;=100, "Medium", Restaurant_Data[[#This Row],[Total Reservations]]&lt;=200, "High")</f>
        <v>Medium</v>
      </c>
      <c r="S5610" s="4">
        <v>619481.30000000005</v>
      </c>
      <c r="T5610" t="str" cm="1">
        <f t="array" ref="T5610">_xlfn.IFS(Restaurant_Data[[#This Row],[Revenue]]&lt;= 500000, "Low Income", Restaurant_Data[[#This Row],[Revenue]]&lt;=1000000, "Middle Income", Restaurant_Data[[#This Row],[Revenue]] &lt;= 2000000, "High Income")</f>
        <v>Middle Income</v>
      </c>
    </row>
    <row r="5611" spans="1:20" x14ac:dyDescent="0.35">
      <c r="A5611" s="1" t="s">
        <v>5638</v>
      </c>
      <c r="B5611" s="1" t="s">
        <v>19</v>
      </c>
      <c r="C5611" s="1" t="s">
        <v>20</v>
      </c>
      <c r="D5611">
        <v>4.8</v>
      </c>
      <c r="E5611">
        <v>42</v>
      </c>
      <c r="F5611">
        <v>72.95</v>
      </c>
      <c r="G5611">
        <v>1678</v>
      </c>
      <c r="H5611">
        <v>18207</v>
      </c>
      <c r="I5611">
        <v>5</v>
      </c>
      <c r="J5611">
        <v>983</v>
      </c>
      <c r="K5611">
        <v>284.7</v>
      </c>
      <c r="L5611">
        <v>8.4</v>
      </c>
      <c r="M5611">
        <v>2.7</v>
      </c>
      <c r="N5611" s="1" t="s">
        <v>21</v>
      </c>
      <c r="O5611">
        <v>9</v>
      </c>
      <c r="P5611">
        <v>32</v>
      </c>
      <c r="Q5611">
        <v>41</v>
      </c>
      <c r="R5611" t="str" cm="1">
        <f t="array" ref="R5611">_xlfn.IFS(Restaurant_Data[[#This Row],[Total Reservations]]&lt;=50, "Low", Restaurant_Data[[#This Row],[Total Reservations]]&lt;=100, "Medium", Restaurant_Data[[#This Row],[Total Reservations]]&lt;=200, "High")</f>
        <v>Low</v>
      </c>
      <c r="S5611" s="4">
        <v>689928.4</v>
      </c>
      <c r="T5611" t="str" cm="1">
        <f t="array" ref="T5611">_xlfn.IFS(Restaurant_Data[[#This Row],[Revenue]]&lt;= 500000, "Low Income", Restaurant_Data[[#This Row],[Revenue]]&lt;=1000000, "Middle Income", Restaurant_Data[[#This Row],[Revenue]] &lt;= 2000000, "High Income")</f>
        <v>Middle Income</v>
      </c>
    </row>
    <row r="5612" spans="1:20" x14ac:dyDescent="0.35">
      <c r="A5612" s="1" t="s">
        <v>5639</v>
      </c>
      <c r="B5612" s="1" t="s">
        <v>19</v>
      </c>
      <c r="C5612" s="1" t="s">
        <v>24</v>
      </c>
      <c r="D5612">
        <v>3.8</v>
      </c>
      <c r="E5612">
        <v>42</v>
      </c>
      <c r="F5612">
        <v>31.82</v>
      </c>
      <c r="G5612">
        <v>1037</v>
      </c>
      <c r="H5612">
        <v>10415</v>
      </c>
      <c r="I5612">
        <v>5</v>
      </c>
      <c r="J5612">
        <v>750</v>
      </c>
      <c r="K5612">
        <v>251.46</v>
      </c>
      <c r="L5612">
        <v>3.8</v>
      </c>
      <c r="M5612">
        <v>2.8</v>
      </c>
      <c r="N5612" s="1" t="s">
        <v>21</v>
      </c>
      <c r="O5612">
        <v>5</v>
      </c>
      <c r="P5612">
        <v>12</v>
      </c>
      <c r="Q5612">
        <v>17</v>
      </c>
      <c r="R5612" t="str" cm="1">
        <f t="array" ref="R5612">_xlfn.IFS(Restaurant_Data[[#This Row],[Total Reservations]]&lt;=50, "Low", Restaurant_Data[[#This Row],[Total Reservations]]&lt;=100, "Medium", Restaurant_Data[[#This Row],[Total Reservations]]&lt;=200, "High")</f>
        <v>Low</v>
      </c>
      <c r="S5612" s="4">
        <v>305097.55</v>
      </c>
      <c r="T5612" t="str" cm="1">
        <f t="array" ref="T5612">_xlfn.IFS(Restaurant_Data[[#This Row],[Revenue]]&lt;= 500000, "Low Income", Restaurant_Data[[#This Row],[Revenue]]&lt;=1000000, "Middle Income", Restaurant_Data[[#This Row],[Revenue]] &lt;= 2000000, "High Income")</f>
        <v>Low Income</v>
      </c>
    </row>
    <row r="5613" spans="1:20" x14ac:dyDescent="0.35">
      <c r="A5613" s="1" t="s">
        <v>5640</v>
      </c>
      <c r="B5613" s="1" t="s">
        <v>34</v>
      </c>
      <c r="C5613" s="1" t="s">
        <v>37</v>
      </c>
      <c r="D5613">
        <v>3.6</v>
      </c>
      <c r="E5613">
        <v>66</v>
      </c>
      <c r="F5613">
        <v>59.59</v>
      </c>
      <c r="G5613">
        <v>912</v>
      </c>
      <c r="H5613">
        <v>17394</v>
      </c>
      <c r="I5613">
        <v>3</v>
      </c>
      <c r="J5613">
        <v>725</v>
      </c>
      <c r="K5613">
        <v>112.63</v>
      </c>
      <c r="L5613">
        <v>2.4</v>
      </c>
      <c r="M5613">
        <v>6.4</v>
      </c>
      <c r="N5613" s="1" t="s">
        <v>27</v>
      </c>
      <c r="O5613">
        <v>41</v>
      </c>
      <c r="P5613">
        <v>40</v>
      </c>
      <c r="Q5613">
        <v>81</v>
      </c>
      <c r="R5613" t="str" cm="1">
        <f t="array" ref="R5613">_xlfn.IFS(Restaurant_Data[[#This Row],[Total Reservations]]&lt;=50, "Low", Restaurant_Data[[#This Row],[Total Reservations]]&lt;=100, "Medium", Restaurant_Data[[#This Row],[Total Reservations]]&lt;=200, "High")</f>
        <v>Medium</v>
      </c>
      <c r="S5613" s="4">
        <v>877228.35</v>
      </c>
      <c r="T5613" t="str" cm="1">
        <f t="array" ref="T5613">_xlfn.IFS(Restaurant_Data[[#This Row],[Revenue]]&lt;= 500000, "Low Income", Restaurant_Data[[#This Row],[Revenue]]&lt;=1000000, "Middle Income", Restaurant_Data[[#This Row],[Revenue]] &lt;= 2000000, "High Income")</f>
        <v>Middle Income</v>
      </c>
    </row>
    <row r="5614" spans="1:20" x14ac:dyDescent="0.35">
      <c r="A5614" s="1" t="s">
        <v>5641</v>
      </c>
      <c r="B5614" s="1" t="s">
        <v>19</v>
      </c>
      <c r="C5614" s="1" t="s">
        <v>20</v>
      </c>
      <c r="D5614">
        <v>3.8</v>
      </c>
      <c r="E5614">
        <v>31</v>
      </c>
      <c r="F5614">
        <v>73.72</v>
      </c>
      <c r="G5614">
        <v>3738</v>
      </c>
      <c r="H5614">
        <v>41941</v>
      </c>
      <c r="I5614">
        <v>13</v>
      </c>
      <c r="J5614">
        <v>390</v>
      </c>
      <c r="K5614">
        <v>76.52</v>
      </c>
      <c r="L5614">
        <v>7.7</v>
      </c>
      <c r="M5614">
        <v>3</v>
      </c>
      <c r="N5614" s="1" t="s">
        <v>21</v>
      </c>
      <c r="O5614">
        <v>0</v>
      </c>
      <c r="P5614">
        <v>24</v>
      </c>
      <c r="Q5614">
        <v>24</v>
      </c>
      <c r="R5614" t="str" cm="1">
        <f t="array" ref="R5614">_xlfn.IFS(Restaurant_Data[[#This Row],[Total Reservations]]&lt;=50, "Low", Restaurant_Data[[#This Row],[Total Reservations]]&lt;=100, "Medium", Restaurant_Data[[#This Row],[Total Reservations]]&lt;=200, "High")</f>
        <v>Low</v>
      </c>
      <c r="S5614" s="4">
        <v>529088.41</v>
      </c>
      <c r="T5614" t="str" cm="1">
        <f t="array" ref="T5614">_xlfn.IFS(Restaurant_Data[[#This Row],[Revenue]]&lt;= 500000, "Low Income", Restaurant_Data[[#This Row],[Revenue]]&lt;=1000000, "Middle Income", Restaurant_Data[[#This Row],[Revenue]] &lt;= 2000000, "High Income")</f>
        <v>Middle Income</v>
      </c>
    </row>
    <row r="5615" spans="1:20" x14ac:dyDescent="0.35">
      <c r="A5615" s="1" t="s">
        <v>5642</v>
      </c>
      <c r="B5615" s="1" t="s">
        <v>19</v>
      </c>
      <c r="C5615" s="1" t="s">
        <v>31</v>
      </c>
      <c r="D5615">
        <v>3.9</v>
      </c>
      <c r="E5615">
        <v>49</v>
      </c>
      <c r="F5615">
        <v>40.43</v>
      </c>
      <c r="G5615">
        <v>1096</v>
      </c>
      <c r="H5615">
        <v>19573</v>
      </c>
      <c r="I5615">
        <v>8</v>
      </c>
      <c r="J5615">
        <v>315</v>
      </c>
      <c r="K5615">
        <v>143.15</v>
      </c>
      <c r="L5615">
        <v>7.3</v>
      </c>
      <c r="M5615">
        <v>2.9</v>
      </c>
      <c r="N5615" s="1" t="s">
        <v>21</v>
      </c>
      <c r="O5615">
        <v>12</v>
      </c>
      <c r="P5615">
        <v>44</v>
      </c>
      <c r="Q5615">
        <v>56</v>
      </c>
      <c r="R5615" t="str" cm="1">
        <f t="array" ref="R5615">_xlfn.IFS(Restaurant_Data[[#This Row],[Total Reservations]]&lt;=50, "Low", Restaurant_Data[[#This Row],[Total Reservations]]&lt;=100, "Medium", Restaurant_Data[[#This Row],[Total Reservations]]&lt;=200, "High")</f>
        <v>Medium</v>
      </c>
      <c r="S5615" s="4">
        <v>452471.06</v>
      </c>
      <c r="T5615" t="str" cm="1">
        <f t="array" ref="T5615">_xlfn.IFS(Restaurant_Data[[#This Row],[Revenue]]&lt;= 500000, "Low Income", Restaurant_Data[[#This Row],[Revenue]]&lt;=1000000, "Middle Income", Restaurant_Data[[#This Row],[Revenue]] &lt;= 2000000, "High Income")</f>
        <v>Low Income</v>
      </c>
    </row>
    <row r="5616" spans="1:20" x14ac:dyDescent="0.35">
      <c r="A5616" s="1" t="s">
        <v>5643</v>
      </c>
      <c r="B5616" s="1" t="s">
        <v>19</v>
      </c>
      <c r="C5616" s="1" t="s">
        <v>37</v>
      </c>
      <c r="D5616">
        <v>3.1</v>
      </c>
      <c r="E5616">
        <v>38</v>
      </c>
      <c r="F5616">
        <v>55.11</v>
      </c>
      <c r="G5616">
        <v>2989</v>
      </c>
      <c r="H5616">
        <v>28359</v>
      </c>
      <c r="I5616">
        <v>8</v>
      </c>
      <c r="J5616">
        <v>224</v>
      </c>
      <c r="K5616">
        <v>153.83000000000001</v>
      </c>
      <c r="L5616">
        <v>6.1</v>
      </c>
      <c r="M5616">
        <v>5.9</v>
      </c>
      <c r="N5616" s="1" t="s">
        <v>21</v>
      </c>
      <c r="O5616">
        <v>1</v>
      </c>
      <c r="P5616">
        <v>36</v>
      </c>
      <c r="Q5616">
        <v>37</v>
      </c>
      <c r="R5616" t="str" cm="1">
        <f t="array" ref="R5616">_xlfn.IFS(Restaurant_Data[[#This Row],[Total Reservations]]&lt;=50, "Low", Restaurant_Data[[#This Row],[Total Reservations]]&lt;=100, "Medium", Restaurant_Data[[#This Row],[Total Reservations]]&lt;=200, "High")</f>
        <v>Low</v>
      </c>
      <c r="S5616" s="4">
        <v>481013.94</v>
      </c>
      <c r="T5616" t="str" cm="1">
        <f t="array" ref="T5616">_xlfn.IFS(Restaurant_Data[[#This Row],[Revenue]]&lt;= 500000, "Low Income", Restaurant_Data[[#This Row],[Revenue]]&lt;=1000000, "Middle Income", Restaurant_Data[[#This Row],[Revenue]] &lt;= 2000000, "High Income")</f>
        <v>Low Income</v>
      </c>
    </row>
    <row r="5617" spans="1:20" x14ac:dyDescent="0.35">
      <c r="A5617" s="1" t="s">
        <v>5644</v>
      </c>
      <c r="B5617" s="1" t="s">
        <v>23</v>
      </c>
      <c r="C5617" s="1" t="s">
        <v>42</v>
      </c>
      <c r="D5617">
        <v>4</v>
      </c>
      <c r="E5617">
        <v>90</v>
      </c>
      <c r="F5617">
        <v>41.47</v>
      </c>
      <c r="G5617">
        <v>4987</v>
      </c>
      <c r="H5617">
        <v>53725</v>
      </c>
      <c r="I5617">
        <v>17</v>
      </c>
      <c r="J5617">
        <v>733</v>
      </c>
      <c r="K5617">
        <v>51.77</v>
      </c>
      <c r="L5617">
        <v>9.5</v>
      </c>
      <c r="M5617">
        <v>3.1</v>
      </c>
      <c r="N5617" s="1" t="s">
        <v>21</v>
      </c>
      <c r="O5617">
        <v>17</v>
      </c>
      <c r="P5617">
        <v>4</v>
      </c>
      <c r="Q5617">
        <v>21</v>
      </c>
      <c r="R5617" t="str" cm="1">
        <f t="array" ref="R5617">_xlfn.IFS(Restaurant_Data[[#This Row],[Total Reservations]]&lt;=50, "Low", Restaurant_Data[[#This Row],[Total Reservations]]&lt;=100, "Medium", Restaurant_Data[[#This Row],[Total Reservations]]&lt;=200, "High")</f>
        <v>Low</v>
      </c>
      <c r="S5617" s="4">
        <v>853177.32</v>
      </c>
      <c r="T5617" t="str" cm="1">
        <f t="array" ref="T5617">_xlfn.IFS(Restaurant_Data[[#This Row],[Revenue]]&lt;= 500000, "Low Income", Restaurant_Data[[#This Row],[Revenue]]&lt;=1000000, "Middle Income", Restaurant_Data[[#This Row],[Revenue]] &lt;= 2000000, "High Income")</f>
        <v>Middle Income</v>
      </c>
    </row>
    <row r="5618" spans="1:20" x14ac:dyDescent="0.35">
      <c r="A5618" s="1" t="s">
        <v>5645</v>
      </c>
      <c r="B5618" s="1" t="s">
        <v>34</v>
      </c>
      <c r="C5618" s="1" t="s">
        <v>37</v>
      </c>
      <c r="D5618">
        <v>4</v>
      </c>
      <c r="E5618">
        <v>57</v>
      </c>
      <c r="F5618">
        <v>64.53</v>
      </c>
      <c r="G5618">
        <v>1750</v>
      </c>
      <c r="H5618">
        <v>21820</v>
      </c>
      <c r="I5618">
        <v>15</v>
      </c>
      <c r="J5618">
        <v>557</v>
      </c>
      <c r="K5618">
        <v>271.79000000000002</v>
      </c>
      <c r="L5618">
        <v>9.6</v>
      </c>
      <c r="M5618">
        <v>2</v>
      </c>
      <c r="N5618" s="1" t="s">
        <v>21</v>
      </c>
      <c r="O5618">
        <v>49</v>
      </c>
      <c r="P5618">
        <v>35</v>
      </c>
      <c r="Q5618">
        <v>84</v>
      </c>
      <c r="R5618" t="str" cm="1">
        <f t="array" ref="R5618">_xlfn.IFS(Restaurant_Data[[#This Row],[Total Reservations]]&lt;=50, "Low", Restaurant_Data[[#This Row],[Total Reservations]]&lt;=100, "Medium", Restaurant_Data[[#This Row],[Total Reservations]]&lt;=200, "High")</f>
        <v>Medium</v>
      </c>
      <c r="S5618" s="4">
        <v>836578.51</v>
      </c>
      <c r="T5618" t="str" cm="1">
        <f t="array" ref="T5618">_xlfn.IFS(Restaurant_Data[[#This Row],[Revenue]]&lt;= 500000, "Low Income", Restaurant_Data[[#This Row],[Revenue]]&lt;=1000000, "Middle Income", Restaurant_Data[[#This Row],[Revenue]] &lt;= 2000000, "High Income")</f>
        <v>Middle Income</v>
      </c>
    </row>
    <row r="5619" spans="1:20" x14ac:dyDescent="0.35">
      <c r="A5619" s="1" t="s">
        <v>5646</v>
      </c>
      <c r="B5619" s="1" t="s">
        <v>23</v>
      </c>
      <c r="C5619" s="1" t="s">
        <v>20</v>
      </c>
      <c r="D5619">
        <v>4.2</v>
      </c>
      <c r="E5619">
        <v>76</v>
      </c>
      <c r="F5619">
        <v>72.180000000000007</v>
      </c>
      <c r="G5619">
        <v>6647</v>
      </c>
      <c r="H5619">
        <v>68902</v>
      </c>
      <c r="I5619">
        <v>4</v>
      </c>
      <c r="J5619">
        <v>677</v>
      </c>
      <c r="K5619">
        <v>262.82</v>
      </c>
      <c r="L5619">
        <v>8.8000000000000007</v>
      </c>
      <c r="M5619">
        <v>4.7</v>
      </c>
      <c r="N5619" s="1" t="s">
        <v>27</v>
      </c>
      <c r="O5619">
        <v>7</v>
      </c>
      <c r="P5619">
        <v>7</v>
      </c>
      <c r="Q5619">
        <v>14</v>
      </c>
      <c r="R5619" t="str" cm="1">
        <f t="array" ref="R5619">_xlfn.IFS(Restaurant_Data[[#This Row],[Total Reservations]]&lt;=50, "Low", Restaurant_Data[[#This Row],[Total Reservations]]&lt;=100, "Medium", Restaurant_Data[[#This Row],[Total Reservations]]&lt;=200, "High")</f>
        <v>Low</v>
      </c>
      <c r="S5619" s="4">
        <v>1227894.04</v>
      </c>
      <c r="T5619" t="str" cm="1">
        <f t="array" ref="T5619">_xlfn.IFS(Restaurant_Data[[#This Row],[Revenue]]&lt;= 500000, "Low Income", Restaurant_Data[[#This Row],[Revenue]]&lt;=1000000, "Middle Income", Restaurant_Data[[#This Row],[Revenue]] &lt;= 2000000, "High Income")</f>
        <v>High Income</v>
      </c>
    </row>
    <row r="5620" spans="1:20" x14ac:dyDescent="0.35">
      <c r="A5620" s="1" t="s">
        <v>5647</v>
      </c>
      <c r="B5620" s="1" t="s">
        <v>34</v>
      </c>
      <c r="C5620" s="1" t="s">
        <v>20</v>
      </c>
      <c r="D5620">
        <v>3.7</v>
      </c>
      <c r="E5620">
        <v>54</v>
      </c>
      <c r="F5620">
        <v>73.81</v>
      </c>
      <c r="G5620">
        <v>2013</v>
      </c>
      <c r="H5620">
        <v>20615</v>
      </c>
      <c r="I5620">
        <v>18</v>
      </c>
      <c r="J5620">
        <v>413</v>
      </c>
      <c r="K5620">
        <v>262.54000000000002</v>
      </c>
      <c r="L5620">
        <v>3.6</v>
      </c>
      <c r="M5620">
        <v>1.5</v>
      </c>
      <c r="N5620" s="1" t="s">
        <v>21</v>
      </c>
      <c r="O5620">
        <v>28</v>
      </c>
      <c r="P5620">
        <v>1</v>
      </c>
      <c r="Q5620">
        <v>29</v>
      </c>
      <c r="R5620" t="str" cm="1">
        <f t="array" ref="R5620">_xlfn.IFS(Restaurant_Data[[#This Row],[Total Reservations]]&lt;=50, "Low", Restaurant_Data[[#This Row],[Total Reservations]]&lt;=100, "Medium", Restaurant_Data[[#This Row],[Total Reservations]]&lt;=200, "High")</f>
        <v>Low</v>
      </c>
      <c r="S5620" s="4">
        <v>900443.8</v>
      </c>
      <c r="T5620" t="str" cm="1">
        <f t="array" ref="T5620">_xlfn.IFS(Restaurant_Data[[#This Row],[Revenue]]&lt;= 500000, "Low Income", Restaurant_Data[[#This Row],[Revenue]]&lt;=1000000, "Middle Income", Restaurant_Data[[#This Row],[Revenue]] &lt;= 2000000, "High Income")</f>
        <v>Middle Income</v>
      </c>
    </row>
    <row r="5621" spans="1:20" x14ac:dyDescent="0.35">
      <c r="A5621" s="1" t="s">
        <v>5648</v>
      </c>
      <c r="B5621" s="1" t="s">
        <v>34</v>
      </c>
      <c r="C5621" s="1" t="s">
        <v>31</v>
      </c>
      <c r="D5621">
        <v>4.2</v>
      </c>
      <c r="E5621">
        <v>68</v>
      </c>
      <c r="F5621">
        <v>39.85</v>
      </c>
      <c r="G5621">
        <v>3119</v>
      </c>
      <c r="H5621">
        <v>30964</v>
      </c>
      <c r="I5621">
        <v>7</v>
      </c>
      <c r="J5621">
        <v>300</v>
      </c>
      <c r="K5621">
        <v>251.45</v>
      </c>
      <c r="L5621">
        <v>3</v>
      </c>
      <c r="M5621">
        <v>9.1</v>
      </c>
      <c r="N5621" s="1" t="s">
        <v>27</v>
      </c>
      <c r="O5621">
        <v>5</v>
      </c>
      <c r="P5621">
        <v>43</v>
      </c>
      <c r="Q5621">
        <v>48</v>
      </c>
      <c r="R5621" t="str" cm="1">
        <f t="array" ref="R5621">_xlfn.IFS(Restaurant_Data[[#This Row],[Total Reservations]]&lt;=50, "Low", Restaurant_Data[[#This Row],[Total Reservations]]&lt;=100, "Medium", Restaurant_Data[[#This Row],[Total Reservations]]&lt;=200, "High")</f>
        <v>Low</v>
      </c>
      <c r="S5621" s="4">
        <v>615235.69999999995</v>
      </c>
      <c r="T5621" t="str" cm="1">
        <f t="array" ref="T5621">_xlfn.IFS(Restaurant_Data[[#This Row],[Revenue]]&lt;= 500000, "Low Income", Restaurant_Data[[#This Row],[Revenue]]&lt;=1000000, "Middle Income", Restaurant_Data[[#This Row],[Revenue]] &lt;= 2000000, "High Income")</f>
        <v>Middle Income</v>
      </c>
    </row>
    <row r="5622" spans="1:20" x14ac:dyDescent="0.35">
      <c r="A5622" s="1" t="s">
        <v>5649</v>
      </c>
      <c r="B5622" s="1" t="s">
        <v>19</v>
      </c>
      <c r="C5622" s="1" t="s">
        <v>26</v>
      </c>
      <c r="D5622">
        <v>4.8</v>
      </c>
      <c r="E5622">
        <v>32</v>
      </c>
      <c r="F5622">
        <v>53.26</v>
      </c>
      <c r="G5622">
        <v>4010</v>
      </c>
      <c r="H5622">
        <v>45404</v>
      </c>
      <c r="I5622">
        <v>10</v>
      </c>
      <c r="J5622">
        <v>568</v>
      </c>
      <c r="K5622">
        <v>233.28</v>
      </c>
      <c r="L5622">
        <v>8.5</v>
      </c>
      <c r="M5622">
        <v>5.0999999999999996</v>
      </c>
      <c r="N5622" s="1" t="s">
        <v>21</v>
      </c>
      <c r="O5622">
        <v>14</v>
      </c>
      <c r="P5622">
        <v>10</v>
      </c>
      <c r="Q5622">
        <v>24</v>
      </c>
      <c r="R5622" t="str" cm="1">
        <f t="array" ref="R5622">_xlfn.IFS(Restaurant_Data[[#This Row],[Total Reservations]]&lt;=50, "Low", Restaurant_Data[[#This Row],[Total Reservations]]&lt;=100, "Medium", Restaurant_Data[[#This Row],[Total Reservations]]&lt;=200, "High")</f>
        <v>Low</v>
      </c>
      <c r="S5622" s="4">
        <v>400745.52</v>
      </c>
      <c r="T5622" t="str" cm="1">
        <f t="array" ref="T5622">_xlfn.IFS(Restaurant_Data[[#This Row],[Revenue]]&lt;= 500000, "Low Income", Restaurant_Data[[#This Row],[Revenue]]&lt;=1000000, "Middle Income", Restaurant_Data[[#This Row],[Revenue]] &lt;= 2000000, "High Income")</f>
        <v>Low Income</v>
      </c>
    </row>
    <row r="5623" spans="1:20" x14ac:dyDescent="0.35">
      <c r="A5623" s="1" t="s">
        <v>5650</v>
      </c>
      <c r="B5623" s="1" t="s">
        <v>34</v>
      </c>
      <c r="C5623" s="1" t="s">
        <v>31</v>
      </c>
      <c r="D5623">
        <v>4.9000000000000004</v>
      </c>
      <c r="E5623">
        <v>62</v>
      </c>
      <c r="F5623">
        <v>37.89</v>
      </c>
      <c r="G5623">
        <v>4136</v>
      </c>
      <c r="H5623">
        <v>49280</v>
      </c>
      <c r="I5623">
        <v>1</v>
      </c>
      <c r="J5623">
        <v>535</v>
      </c>
      <c r="K5623">
        <v>208.63</v>
      </c>
      <c r="L5623">
        <v>6.9</v>
      </c>
      <c r="M5623">
        <v>1.1000000000000001</v>
      </c>
      <c r="N5623" s="1" t="s">
        <v>27</v>
      </c>
      <c r="O5623">
        <v>30</v>
      </c>
      <c r="P5623">
        <v>40</v>
      </c>
      <c r="Q5623">
        <v>70</v>
      </c>
      <c r="R5623" t="str" cm="1">
        <f t="array" ref="R5623">_xlfn.IFS(Restaurant_Data[[#This Row],[Total Reservations]]&lt;=50, "Low", Restaurant_Data[[#This Row],[Total Reservations]]&lt;=100, "Medium", Restaurant_Data[[#This Row],[Total Reservations]]&lt;=200, "High")</f>
        <v>Medium</v>
      </c>
      <c r="S5623" s="4">
        <v>531860.72</v>
      </c>
      <c r="T5623" t="str" cm="1">
        <f t="array" ref="T5623">_xlfn.IFS(Restaurant_Data[[#This Row],[Revenue]]&lt;= 500000, "Low Income", Restaurant_Data[[#This Row],[Revenue]]&lt;=1000000, "Middle Income", Restaurant_Data[[#This Row],[Revenue]] &lt;= 2000000, "High Income")</f>
        <v>Middle Income</v>
      </c>
    </row>
    <row r="5624" spans="1:20" x14ac:dyDescent="0.35">
      <c r="A5624" s="1" t="s">
        <v>5651</v>
      </c>
      <c r="B5624" s="1" t="s">
        <v>23</v>
      </c>
      <c r="C5624" s="1" t="s">
        <v>20</v>
      </c>
      <c r="D5624">
        <v>4.2</v>
      </c>
      <c r="E5624">
        <v>75</v>
      </c>
      <c r="F5624">
        <v>75.61</v>
      </c>
      <c r="G5624">
        <v>6996</v>
      </c>
      <c r="H5624">
        <v>72863</v>
      </c>
      <c r="I5624">
        <v>4</v>
      </c>
      <c r="J5624">
        <v>246</v>
      </c>
      <c r="K5624">
        <v>290.07</v>
      </c>
      <c r="L5624">
        <v>4.5999999999999996</v>
      </c>
      <c r="M5624">
        <v>3</v>
      </c>
      <c r="N5624" s="1" t="s">
        <v>21</v>
      </c>
      <c r="O5624">
        <v>44</v>
      </c>
      <c r="P5624">
        <v>3</v>
      </c>
      <c r="Q5624">
        <v>47</v>
      </c>
      <c r="R5624" t="str" cm="1">
        <f t="array" ref="R5624">_xlfn.IFS(Restaurant_Data[[#This Row],[Total Reservations]]&lt;=50, "Low", Restaurant_Data[[#This Row],[Total Reservations]]&lt;=100, "Medium", Restaurant_Data[[#This Row],[Total Reservations]]&lt;=200, "High")</f>
        <v>Low</v>
      </c>
      <c r="S5624" s="4">
        <v>1267877.07</v>
      </c>
      <c r="T5624" t="str" cm="1">
        <f t="array" ref="T5624">_xlfn.IFS(Restaurant_Data[[#This Row],[Revenue]]&lt;= 500000, "Low Income", Restaurant_Data[[#This Row],[Revenue]]&lt;=1000000, "Middle Income", Restaurant_Data[[#This Row],[Revenue]] &lt;= 2000000, "High Income")</f>
        <v>High Income</v>
      </c>
    </row>
    <row r="5625" spans="1:20" x14ac:dyDescent="0.35">
      <c r="A5625" s="1" t="s">
        <v>5652</v>
      </c>
      <c r="B5625" s="1" t="s">
        <v>23</v>
      </c>
      <c r="C5625" s="1" t="s">
        <v>37</v>
      </c>
      <c r="D5625">
        <v>3.1</v>
      </c>
      <c r="E5625">
        <v>80</v>
      </c>
      <c r="F5625">
        <v>64.5</v>
      </c>
      <c r="G5625">
        <v>4668</v>
      </c>
      <c r="H5625">
        <v>50257</v>
      </c>
      <c r="I5625">
        <v>11</v>
      </c>
      <c r="J5625">
        <v>324</v>
      </c>
      <c r="K5625">
        <v>227.93</v>
      </c>
      <c r="L5625">
        <v>4.7</v>
      </c>
      <c r="M5625">
        <v>9.6</v>
      </c>
      <c r="N5625" s="1" t="s">
        <v>27</v>
      </c>
      <c r="O5625">
        <v>29</v>
      </c>
      <c r="P5625">
        <v>18</v>
      </c>
      <c r="Q5625">
        <v>47</v>
      </c>
      <c r="R5625" t="str" cm="1">
        <f t="array" ref="R5625">_xlfn.IFS(Restaurant_Data[[#This Row],[Total Reservations]]&lt;=50, "Low", Restaurant_Data[[#This Row],[Total Reservations]]&lt;=100, "Medium", Restaurant_Data[[#This Row],[Total Reservations]]&lt;=200, "High")</f>
        <v>Low</v>
      </c>
      <c r="S5625" s="4">
        <v>1161384.3500000001</v>
      </c>
      <c r="T5625" t="str" cm="1">
        <f t="array" ref="T5625">_xlfn.IFS(Restaurant_Data[[#This Row],[Revenue]]&lt;= 500000, "Low Income", Restaurant_Data[[#This Row],[Revenue]]&lt;=1000000, "Middle Income", Restaurant_Data[[#This Row],[Revenue]] &lt;= 2000000, "High Income")</f>
        <v>High Income</v>
      </c>
    </row>
    <row r="5626" spans="1:20" x14ac:dyDescent="0.35">
      <c r="A5626" s="1" t="s">
        <v>5653</v>
      </c>
      <c r="B5626" s="1" t="s">
        <v>23</v>
      </c>
      <c r="C5626" s="1" t="s">
        <v>31</v>
      </c>
      <c r="D5626">
        <v>4.9000000000000004</v>
      </c>
      <c r="E5626">
        <v>73</v>
      </c>
      <c r="F5626">
        <v>38.97</v>
      </c>
      <c r="G5626">
        <v>4733</v>
      </c>
      <c r="H5626">
        <v>49802</v>
      </c>
      <c r="I5626">
        <v>15</v>
      </c>
      <c r="J5626">
        <v>415</v>
      </c>
      <c r="K5626">
        <v>207.56</v>
      </c>
      <c r="L5626">
        <v>8.6999999999999993</v>
      </c>
      <c r="M5626">
        <v>5.5</v>
      </c>
      <c r="N5626" s="1" t="s">
        <v>27</v>
      </c>
      <c r="O5626">
        <v>25</v>
      </c>
      <c r="P5626">
        <v>33</v>
      </c>
      <c r="Q5626">
        <v>58</v>
      </c>
      <c r="R5626" t="str" cm="1">
        <f t="array" ref="R5626">_xlfn.IFS(Restaurant_Data[[#This Row],[Total Reservations]]&lt;=50, "Low", Restaurant_Data[[#This Row],[Total Reservations]]&lt;=100, "Medium", Restaurant_Data[[#This Row],[Total Reservations]]&lt;=200, "High")</f>
        <v>Medium</v>
      </c>
      <c r="S5626" s="4">
        <v>657793.25</v>
      </c>
      <c r="T5626" t="str" cm="1">
        <f t="array" ref="T5626">_xlfn.IFS(Restaurant_Data[[#This Row],[Revenue]]&lt;= 500000, "Low Income", Restaurant_Data[[#This Row],[Revenue]]&lt;=1000000, "Middle Income", Restaurant_Data[[#This Row],[Revenue]] &lt;= 2000000, "High Income")</f>
        <v>Middle Income</v>
      </c>
    </row>
    <row r="5627" spans="1:20" x14ac:dyDescent="0.35">
      <c r="A5627" s="1" t="s">
        <v>5654</v>
      </c>
      <c r="B5627" s="1" t="s">
        <v>34</v>
      </c>
      <c r="C5627" s="1" t="s">
        <v>31</v>
      </c>
      <c r="D5627">
        <v>4.4000000000000004</v>
      </c>
      <c r="E5627">
        <v>52</v>
      </c>
      <c r="F5627">
        <v>30.95</v>
      </c>
      <c r="G5627">
        <v>1646</v>
      </c>
      <c r="H5627">
        <v>21765</v>
      </c>
      <c r="I5627">
        <v>15</v>
      </c>
      <c r="J5627">
        <v>594</v>
      </c>
      <c r="K5627">
        <v>247.21</v>
      </c>
      <c r="L5627">
        <v>2.5</v>
      </c>
      <c r="M5627">
        <v>4.2</v>
      </c>
      <c r="N5627" s="1" t="s">
        <v>27</v>
      </c>
      <c r="O5627">
        <v>19</v>
      </c>
      <c r="P5627">
        <v>16</v>
      </c>
      <c r="Q5627">
        <v>35</v>
      </c>
      <c r="R5627" t="str" cm="1">
        <f t="array" ref="R5627">_xlfn.IFS(Restaurant_Data[[#This Row],[Total Reservations]]&lt;=50, "Low", Restaurant_Data[[#This Row],[Total Reservations]]&lt;=100, "Medium", Restaurant_Data[[#This Row],[Total Reservations]]&lt;=200, "High")</f>
        <v>Low</v>
      </c>
      <c r="S5627" s="4">
        <v>376637.1</v>
      </c>
      <c r="T5627" t="str" cm="1">
        <f t="array" ref="T5627">_xlfn.IFS(Restaurant_Data[[#This Row],[Revenue]]&lt;= 500000, "Low Income", Restaurant_Data[[#This Row],[Revenue]]&lt;=1000000, "Middle Income", Restaurant_Data[[#This Row],[Revenue]] &lt;= 2000000, "High Income")</f>
        <v>Low Income</v>
      </c>
    </row>
    <row r="5628" spans="1:20" x14ac:dyDescent="0.35">
      <c r="A5628" s="1" t="s">
        <v>5655</v>
      </c>
      <c r="B5628" s="1" t="s">
        <v>23</v>
      </c>
      <c r="C5628" s="1" t="s">
        <v>26</v>
      </c>
      <c r="D5628">
        <v>3.7</v>
      </c>
      <c r="E5628">
        <v>73</v>
      </c>
      <c r="F5628">
        <v>47.63</v>
      </c>
      <c r="G5628">
        <v>1999</v>
      </c>
      <c r="H5628">
        <v>20805</v>
      </c>
      <c r="I5628">
        <v>3</v>
      </c>
      <c r="J5628">
        <v>713</v>
      </c>
      <c r="K5628">
        <v>111.57</v>
      </c>
      <c r="L5628">
        <v>9.5</v>
      </c>
      <c r="M5628">
        <v>3.8</v>
      </c>
      <c r="N5628" s="1" t="s">
        <v>27</v>
      </c>
      <c r="O5628">
        <v>55</v>
      </c>
      <c r="P5628">
        <v>4</v>
      </c>
      <c r="Q5628">
        <v>59</v>
      </c>
      <c r="R5628" t="str" cm="1">
        <f t="array" ref="R5628">_xlfn.IFS(Restaurant_Data[[#This Row],[Total Reservations]]&lt;=50, "Low", Restaurant_Data[[#This Row],[Total Reservations]]&lt;=100, "Medium", Restaurant_Data[[#This Row],[Total Reservations]]&lt;=200, "High")</f>
        <v>Medium</v>
      </c>
      <c r="S5628" s="4">
        <v>779385.73</v>
      </c>
      <c r="T5628" t="str" cm="1">
        <f t="array" ref="T5628">_xlfn.IFS(Restaurant_Data[[#This Row],[Revenue]]&lt;= 500000, "Low Income", Restaurant_Data[[#This Row],[Revenue]]&lt;=1000000, "Middle Income", Restaurant_Data[[#This Row],[Revenue]] &lt;= 2000000, "High Income")</f>
        <v>Middle Income</v>
      </c>
    </row>
    <row r="5629" spans="1:20" x14ac:dyDescent="0.35">
      <c r="A5629" s="1" t="s">
        <v>5656</v>
      </c>
      <c r="B5629" s="1" t="s">
        <v>34</v>
      </c>
      <c r="C5629" s="1" t="s">
        <v>20</v>
      </c>
      <c r="D5629">
        <v>3.3</v>
      </c>
      <c r="E5629">
        <v>52</v>
      </c>
      <c r="F5629">
        <v>71.12</v>
      </c>
      <c r="G5629">
        <v>1781</v>
      </c>
      <c r="H5629">
        <v>23547</v>
      </c>
      <c r="I5629">
        <v>19</v>
      </c>
      <c r="J5629">
        <v>584</v>
      </c>
      <c r="K5629">
        <v>291.79000000000002</v>
      </c>
      <c r="L5629">
        <v>6.7</v>
      </c>
      <c r="M5629">
        <v>4.8</v>
      </c>
      <c r="N5629" s="1" t="s">
        <v>21</v>
      </c>
      <c r="O5629">
        <v>23</v>
      </c>
      <c r="P5629">
        <v>51</v>
      </c>
      <c r="Q5629">
        <v>74</v>
      </c>
      <c r="R5629" t="str" cm="1">
        <f t="array" ref="R5629">_xlfn.IFS(Restaurant_Data[[#This Row],[Total Reservations]]&lt;=50, "Low", Restaurant_Data[[#This Row],[Total Reservations]]&lt;=100, "Medium", Restaurant_Data[[#This Row],[Total Reservations]]&lt;=200, "High")</f>
        <v>Medium</v>
      </c>
      <c r="S5629" s="4">
        <v>844944.29</v>
      </c>
      <c r="T5629" t="str" cm="1">
        <f t="array" ref="T5629">_xlfn.IFS(Restaurant_Data[[#This Row],[Revenue]]&lt;= 500000, "Low Income", Restaurant_Data[[#This Row],[Revenue]]&lt;=1000000, "Middle Income", Restaurant_Data[[#This Row],[Revenue]] &lt;= 2000000, "High Income")</f>
        <v>Middle Income</v>
      </c>
    </row>
    <row r="5630" spans="1:20" x14ac:dyDescent="0.35">
      <c r="A5630" s="1" t="s">
        <v>5657</v>
      </c>
      <c r="B5630" s="1" t="s">
        <v>23</v>
      </c>
      <c r="C5630" s="1" t="s">
        <v>20</v>
      </c>
      <c r="D5630">
        <v>3.3</v>
      </c>
      <c r="E5630">
        <v>82</v>
      </c>
      <c r="F5630">
        <v>72.81</v>
      </c>
      <c r="G5630">
        <v>5973</v>
      </c>
      <c r="H5630">
        <v>67378</v>
      </c>
      <c r="I5630">
        <v>14</v>
      </c>
      <c r="J5630">
        <v>304</v>
      </c>
      <c r="K5630">
        <v>54.79</v>
      </c>
      <c r="L5630">
        <v>8.1</v>
      </c>
      <c r="M5630">
        <v>2.9</v>
      </c>
      <c r="N5630" s="1" t="s">
        <v>27</v>
      </c>
      <c r="O5630">
        <v>59</v>
      </c>
      <c r="P5630">
        <v>80</v>
      </c>
      <c r="Q5630">
        <v>139</v>
      </c>
      <c r="R5630" t="str" cm="1">
        <f t="array" ref="R5630">_xlfn.IFS(Restaurant_Data[[#This Row],[Total Reservations]]&lt;=50, "Low", Restaurant_Data[[#This Row],[Total Reservations]]&lt;=100, "Medium", Restaurant_Data[[#This Row],[Total Reservations]]&lt;=200, "High")</f>
        <v>High</v>
      </c>
      <c r="S5630" s="4">
        <v>1350078.97</v>
      </c>
      <c r="T5630" t="str" cm="1">
        <f t="array" ref="T5630">_xlfn.IFS(Restaurant_Data[[#This Row],[Revenue]]&lt;= 500000, "Low Income", Restaurant_Data[[#This Row],[Revenue]]&lt;=1000000, "Middle Income", Restaurant_Data[[#This Row],[Revenue]] &lt;= 2000000, "High Income")</f>
        <v>High Income</v>
      </c>
    </row>
    <row r="5631" spans="1:20" x14ac:dyDescent="0.35">
      <c r="A5631" s="1" t="s">
        <v>5658</v>
      </c>
      <c r="B5631" s="1" t="s">
        <v>23</v>
      </c>
      <c r="C5631" s="1" t="s">
        <v>42</v>
      </c>
      <c r="D5631">
        <v>3.3</v>
      </c>
      <c r="E5631">
        <v>84</v>
      </c>
      <c r="F5631">
        <v>38.340000000000003</v>
      </c>
      <c r="G5631">
        <v>1452</v>
      </c>
      <c r="H5631">
        <v>13905</v>
      </c>
      <c r="I5631">
        <v>3</v>
      </c>
      <c r="J5631">
        <v>135</v>
      </c>
      <c r="K5631">
        <v>212.1</v>
      </c>
      <c r="L5631">
        <v>4.3</v>
      </c>
      <c r="M5631">
        <v>7.7</v>
      </c>
      <c r="N5631" s="1" t="s">
        <v>27</v>
      </c>
      <c r="O5631">
        <v>39</v>
      </c>
      <c r="P5631">
        <v>10</v>
      </c>
      <c r="Q5631">
        <v>49</v>
      </c>
      <c r="R5631" t="str" cm="1">
        <f t="array" ref="R5631">_xlfn.IFS(Restaurant_Data[[#This Row],[Total Reservations]]&lt;=50, "Low", Restaurant_Data[[#This Row],[Total Reservations]]&lt;=100, "Medium", Restaurant_Data[[#This Row],[Total Reservations]]&lt;=200, "High")</f>
        <v>Low</v>
      </c>
      <c r="S5631" s="4">
        <v>719324.55</v>
      </c>
      <c r="T5631" t="str" cm="1">
        <f t="array" ref="T5631">_xlfn.IFS(Restaurant_Data[[#This Row],[Revenue]]&lt;= 500000, "Low Income", Restaurant_Data[[#This Row],[Revenue]]&lt;=1000000, "Middle Income", Restaurant_Data[[#This Row],[Revenue]] &lt;= 2000000, "High Income")</f>
        <v>Middle Income</v>
      </c>
    </row>
    <row r="5632" spans="1:20" x14ac:dyDescent="0.35">
      <c r="A5632" s="1" t="s">
        <v>5659</v>
      </c>
      <c r="B5632" s="1" t="s">
        <v>34</v>
      </c>
      <c r="C5632" s="1" t="s">
        <v>26</v>
      </c>
      <c r="D5632">
        <v>3.1</v>
      </c>
      <c r="E5632">
        <v>61</v>
      </c>
      <c r="F5632">
        <v>46.03</v>
      </c>
      <c r="G5632">
        <v>1003</v>
      </c>
      <c r="H5632">
        <v>16482</v>
      </c>
      <c r="I5632">
        <v>8</v>
      </c>
      <c r="J5632">
        <v>917</v>
      </c>
      <c r="K5632">
        <v>69.27</v>
      </c>
      <c r="L5632">
        <v>6.3</v>
      </c>
      <c r="M5632">
        <v>5.6</v>
      </c>
      <c r="N5632" s="1" t="s">
        <v>21</v>
      </c>
      <c r="O5632">
        <v>47</v>
      </c>
      <c r="P5632">
        <v>57</v>
      </c>
      <c r="Q5632">
        <v>104</v>
      </c>
      <c r="R5632" t="str" cm="1">
        <f t="array" ref="R5632">_xlfn.IFS(Restaurant_Data[[#This Row],[Total Reservations]]&lt;=50, "Low", Restaurant_Data[[#This Row],[Total Reservations]]&lt;=100, "Medium", Restaurant_Data[[#This Row],[Total Reservations]]&lt;=200, "High")</f>
        <v>High</v>
      </c>
      <c r="S5632" s="4">
        <v>637814.49</v>
      </c>
      <c r="T5632" t="str" cm="1">
        <f t="array" ref="T5632">_xlfn.IFS(Restaurant_Data[[#This Row],[Revenue]]&lt;= 500000, "Low Income", Restaurant_Data[[#This Row],[Revenue]]&lt;=1000000, "Middle Income", Restaurant_Data[[#This Row],[Revenue]] &lt;= 2000000, "High Income")</f>
        <v>Middle Income</v>
      </c>
    </row>
    <row r="5633" spans="1:20" x14ac:dyDescent="0.35">
      <c r="A5633" s="1" t="s">
        <v>5660</v>
      </c>
      <c r="B5633" s="1" t="s">
        <v>23</v>
      </c>
      <c r="C5633" s="1" t="s">
        <v>42</v>
      </c>
      <c r="D5633">
        <v>4.8</v>
      </c>
      <c r="E5633">
        <v>84</v>
      </c>
      <c r="F5633">
        <v>38.42</v>
      </c>
      <c r="G5633">
        <v>5566</v>
      </c>
      <c r="H5633">
        <v>62653</v>
      </c>
      <c r="I5633">
        <v>10</v>
      </c>
      <c r="J5633">
        <v>230</v>
      </c>
      <c r="K5633">
        <v>263.33</v>
      </c>
      <c r="L5633">
        <v>7.7</v>
      </c>
      <c r="M5633">
        <v>7.8</v>
      </c>
      <c r="N5633" s="1" t="s">
        <v>21</v>
      </c>
      <c r="O5633">
        <v>15</v>
      </c>
      <c r="P5633">
        <v>15</v>
      </c>
      <c r="Q5633">
        <v>30</v>
      </c>
      <c r="R5633" t="str" cm="1">
        <f t="array" ref="R5633">_xlfn.IFS(Restaurant_Data[[#This Row],[Total Reservations]]&lt;=50, "Low", Restaurant_Data[[#This Row],[Total Reservations]]&lt;=100, "Medium", Restaurant_Data[[#This Row],[Total Reservations]]&lt;=200, "High")</f>
        <v>Low</v>
      </c>
      <c r="S5633" s="4">
        <v>737618.57</v>
      </c>
      <c r="T5633" t="str" cm="1">
        <f t="array" ref="T5633">_xlfn.IFS(Restaurant_Data[[#This Row],[Revenue]]&lt;= 500000, "Low Income", Restaurant_Data[[#This Row],[Revenue]]&lt;=1000000, "Middle Income", Restaurant_Data[[#This Row],[Revenue]] &lt;= 2000000, "High Income")</f>
        <v>Middle Income</v>
      </c>
    </row>
    <row r="5634" spans="1:20" x14ac:dyDescent="0.35">
      <c r="A5634" s="1" t="s">
        <v>5661</v>
      </c>
      <c r="B5634" s="1" t="s">
        <v>19</v>
      </c>
      <c r="C5634" s="1" t="s">
        <v>42</v>
      </c>
      <c r="D5634">
        <v>4.0999999999999996</v>
      </c>
      <c r="E5634">
        <v>40</v>
      </c>
      <c r="F5634">
        <v>43.48</v>
      </c>
      <c r="G5634">
        <v>4024</v>
      </c>
      <c r="H5634">
        <v>48290</v>
      </c>
      <c r="I5634">
        <v>9</v>
      </c>
      <c r="J5634">
        <v>927</v>
      </c>
      <c r="K5634">
        <v>291.91000000000003</v>
      </c>
      <c r="L5634">
        <v>4.9000000000000004</v>
      </c>
      <c r="M5634">
        <v>3.3</v>
      </c>
      <c r="N5634" s="1" t="s">
        <v>27</v>
      </c>
      <c r="O5634">
        <v>3</v>
      </c>
      <c r="P5634">
        <v>15</v>
      </c>
      <c r="Q5634">
        <v>18</v>
      </c>
      <c r="R5634" t="str" cm="1">
        <f t="array" ref="R5634">_xlfn.IFS(Restaurant_Data[[#This Row],[Total Reservations]]&lt;=50, "Low", Restaurant_Data[[#This Row],[Total Reservations]]&lt;=100, "Medium", Restaurant_Data[[#This Row],[Total Reservations]]&lt;=200, "High")</f>
        <v>Low</v>
      </c>
      <c r="S5634" s="4">
        <v>405071.94</v>
      </c>
      <c r="T5634" t="str" cm="1">
        <f t="array" ref="T5634">_xlfn.IFS(Restaurant_Data[[#This Row],[Revenue]]&lt;= 500000, "Low Income", Restaurant_Data[[#This Row],[Revenue]]&lt;=1000000, "Middle Income", Restaurant_Data[[#This Row],[Revenue]] &lt;= 2000000, "High Income")</f>
        <v>Low Income</v>
      </c>
    </row>
    <row r="5635" spans="1:20" x14ac:dyDescent="0.35">
      <c r="A5635" s="1" t="s">
        <v>5662</v>
      </c>
      <c r="B5635" s="1" t="s">
        <v>34</v>
      </c>
      <c r="C5635" s="1" t="s">
        <v>42</v>
      </c>
      <c r="D5635">
        <v>4.4000000000000004</v>
      </c>
      <c r="E5635">
        <v>60</v>
      </c>
      <c r="F5635">
        <v>44.65</v>
      </c>
      <c r="G5635">
        <v>2651</v>
      </c>
      <c r="H5635">
        <v>28658</v>
      </c>
      <c r="I5635">
        <v>15</v>
      </c>
      <c r="J5635">
        <v>198</v>
      </c>
      <c r="K5635">
        <v>152.15</v>
      </c>
      <c r="L5635">
        <v>5.4</v>
      </c>
      <c r="M5635">
        <v>1</v>
      </c>
      <c r="N5635" s="1" t="s">
        <v>27</v>
      </c>
      <c r="O5635">
        <v>33</v>
      </c>
      <c r="P5635">
        <v>5</v>
      </c>
      <c r="Q5635">
        <v>38</v>
      </c>
      <c r="R5635" t="str" cm="1">
        <f t="array" ref="R5635">_xlfn.IFS(Restaurant_Data[[#This Row],[Total Reservations]]&lt;=50, "Low", Restaurant_Data[[#This Row],[Total Reservations]]&lt;=100, "Medium", Restaurant_Data[[#This Row],[Total Reservations]]&lt;=200, "High")</f>
        <v>Low</v>
      </c>
      <c r="S5635" s="4">
        <v>612403.1</v>
      </c>
      <c r="T5635" t="str" cm="1">
        <f t="array" ref="T5635">_xlfn.IFS(Restaurant_Data[[#This Row],[Revenue]]&lt;= 500000, "Low Income", Restaurant_Data[[#This Row],[Revenue]]&lt;=1000000, "Middle Income", Restaurant_Data[[#This Row],[Revenue]] &lt;= 2000000, "High Income")</f>
        <v>Middle Income</v>
      </c>
    </row>
    <row r="5636" spans="1:20" x14ac:dyDescent="0.35">
      <c r="A5636" s="1" t="s">
        <v>5663</v>
      </c>
      <c r="B5636" s="1" t="s">
        <v>34</v>
      </c>
      <c r="C5636" s="1" t="s">
        <v>24</v>
      </c>
      <c r="D5636">
        <v>4.7</v>
      </c>
      <c r="E5636">
        <v>62</v>
      </c>
      <c r="F5636">
        <v>35.04</v>
      </c>
      <c r="G5636">
        <v>3071</v>
      </c>
      <c r="H5636">
        <v>35815</v>
      </c>
      <c r="I5636">
        <v>9</v>
      </c>
      <c r="J5636">
        <v>387</v>
      </c>
      <c r="K5636">
        <v>264.29000000000002</v>
      </c>
      <c r="L5636">
        <v>6.2</v>
      </c>
      <c r="M5636">
        <v>9.6999999999999993</v>
      </c>
      <c r="N5636" s="1" t="s">
        <v>21</v>
      </c>
      <c r="O5636">
        <v>2</v>
      </c>
      <c r="P5636">
        <v>37</v>
      </c>
      <c r="Q5636">
        <v>39</v>
      </c>
      <c r="R5636" t="str" cm="1">
        <f t="array" ref="R5636">_xlfn.IFS(Restaurant_Data[[#This Row],[Total Reservations]]&lt;=50, "Low", Restaurant_Data[[#This Row],[Total Reservations]]&lt;=100, "Medium", Restaurant_Data[[#This Row],[Total Reservations]]&lt;=200, "High")</f>
        <v>Low</v>
      </c>
      <c r="S5636" s="4">
        <v>501260.93</v>
      </c>
      <c r="T5636" t="str" cm="1">
        <f t="array" ref="T5636">_xlfn.IFS(Restaurant_Data[[#This Row],[Revenue]]&lt;= 500000, "Low Income", Restaurant_Data[[#This Row],[Revenue]]&lt;=1000000, "Middle Income", Restaurant_Data[[#This Row],[Revenue]] &lt;= 2000000, "High Income")</f>
        <v>Middle Income</v>
      </c>
    </row>
    <row r="5637" spans="1:20" x14ac:dyDescent="0.35">
      <c r="A5637" s="1" t="s">
        <v>5664</v>
      </c>
      <c r="B5637" s="1" t="s">
        <v>34</v>
      </c>
      <c r="C5637" s="1" t="s">
        <v>42</v>
      </c>
      <c r="D5637">
        <v>4.5999999999999996</v>
      </c>
      <c r="E5637">
        <v>61</v>
      </c>
      <c r="F5637">
        <v>39.17</v>
      </c>
      <c r="G5637">
        <v>1708</v>
      </c>
      <c r="H5637">
        <v>25701</v>
      </c>
      <c r="I5637">
        <v>4</v>
      </c>
      <c r="J5637">
        <v>663</v>
      </c>
      <c r="K5637">
        <v>133.93</v>
      </c>
      <c r="L5637">
        <v>1.6</v>
      </c>
      <c r="M5637">
        <v>5.6</v>
      </c>
      <c r="N5637" s="1" t="s">
        <v>21</v>
      </c>
      <c r="O5637">
        <v>60</v>
      </c>
      <c r="P5637">
        <v>38</v>
      </c>
      <c r="Q5637">
        <v>98</v>
      </c>
      <c r="R5637" t="str" cm="1">
        <f t="array" ref="R5637">_xlfn.IFS(Restaurant_Data[[#This Row],[Total Reservations]]&lt;=50, "Low", Restaurant_Data[[#This Row],[Total Reservations]]&lt;=100, "Medium", Restaurant_Data[[#This Row],[Total Reservations]]&lt;=200, "High")</f>
        <v>Medium</v>
      </c>
      <c r="S5637" s="4">
        <v>539883.74</v>
      </c>
      <c r="T5637" t="str" cm="1">
        <f t="array" ref="T5637">_xlfn.IFS(Restaurant_Data[[#This Row],[Revenue]]&lt;= 500000, "Low Income", Restaurant_Data[[#This Row],[Revenue]]&lt;=1000000, "Middle Income", Restaurant_Data[[#This Row],[Revenue]] &lt;= 2000000, "High Income")</f>
        <v>Middle Income</v>
      </c>
    </row>
    <row r="5638" spans="1:20" x14ac:dyDescent="0.35">
      <c r="A5638" s="1" t="s">
        <v>5665</v>
      </c>
      <c r="B5638" s="1" t="s">
        <v>19</v>
      </c>
      <c r="C5638" s="1" t="s">
        <v>31</v>
      </c>
      <c r="D5638">
        <v>4.8</v>
      </c>
      <c r="E5638">
        <v>35</v>
      </c>
      <c r="F5638">
        <v>34.1</v>
      </c>
      <c r="G5638">
        <v>4359</v>
      </c>
      <c r="H5638">
        <v>52430</v>
      </c>
      <c r="I5638">
        <v>12</v>
      </c>
      <c r="J5638">
        <v>140</v>
      </c>
      <c r="K5638">
        <v>89.85</v>
      </c>
      <c r="L5638">
        <v>8.8000000000000007</v>
      </c>
      <c r="M5638">
        <v>1.7</v>
      </c>
      <c r="N5638" s="1" t="s">
        <v>21</v>
      </c>
      <c r="O5638">
        <v>2</v>
      </c>
      <c r="P5638">
        <v>17</v>
      </c>
      <c r="Q5638">
        <v>19</v>
      </c>
      <c r="R5638" t="str" cm="1">
        <f t="array" ref="R5638">_xlfn.IFS(Restaurant_Data[[#This Row],[Total Reservations]]&lt;=50, "Low", Restaurant_Data[[#This Row],[Total Reservations]]&lt;=100, "Medium", Restaurant_Data[[#This Row],[Total Reservations]]&lt;=200, "High")</f>
        <v>Low</v>
      </c>
      <c r="S5638" s="4">
        <v>288714.40000000002</v>
      </c>
      <c r="T5638" t="str" cm="1">
        <f t="array" ref="T5638">_xlfn.IFS(Restaurant_Data[[#This Row],[Revenue]]&lt;= 500000, "Low Income", Restaurant_Data[[#This Row],[Revenue]]&lt;=1000000, "Middle Income", Restaurant_Data[[#This Row],[Revenue]] &lt;= 2000000, "High Income")</f>
        <v>Low Income</v>
      </c>
    </row>
    <row r="5639" spans="1:20" x14ac:dyDescent="0.35">
      <c r="A5639" s="1" t="s">
        <v>5666</v>
      </c>
      <c r="B5639" s="1" t="s">
        <v>34</v>
      </c>
      <c r="C5639" s="1" t="s">
        <v>37</v>
      </c>
      <c r="D5639">
        <v>4.9000000000000004</v>
      </c>
      <c r="E5639">
        <v>69</v>
      </c>
      <c r="F5639">
        <v>59.47</v>
      </c>
      <c r="G5639">
        <v>2697</v>
      </c>
      <c r="H5639">
        <v>34769</v>
      </c>
      <c r="I5639">
        <v>19</v>
      </c>
      <c r="J5639">
        <v>598</v>
      </c>
      <c r="K5639">
        <v>119.16</v>
      </c>
      <c r="L5639">
        <v>8.8000000000000007</v>
      </c>
      <c r="M5639">
        <v>1.9</v>
      </c>
      <c r="N5639" s="1" t="s">
        <v>27</v>
      </c>
      <c r="O5639">
        <v>62</v>
      </c>
      <c r="P5639">
        <v>2</v>
      </c>
      <c r="Q5639">
        <v>64</v>
      </c>
      <c r="R5639" t="str" cm="1">
        <f t="array" ref="R5639">_xlfn.IFS(Restaurant_Data[[#This Row],[Total Reservations]]&lt;=50, "Low", Restaurant_Data[[#This Row],[Total Reservations]]&lt;=100, "Medium", Restaurant_Data[[#This Row],[Total Reservations]]&lt;=200, "High")</f>
        <v>Medium</v>
      </c>
      <c r="S5639" s="4">
        <v>933787.2</v>
      </c>
      <c r="T5639" t="str" cm="1">
        <f t="array" ref="T5639">_xlfn.IFS(Restaurant_Data[[#This Row],[Revenue]]&lt;= 500000, "Low Income", Restaurant_Data[[#This Row],[Revenue]]&lt;=1000000, "Middle Income", Restaurant_Data[[#This Row],[Revenue]] &lt;= 2000000, "High Income")</f>
        <v>Middle Income</v>
      </c>
    </row>
    <row r="5640" spans="1:20" x14ac:dyDescent="0.35">
      <c r="A5640" s="1" t="s">
        <v>5667</v>
      </c>
      <c r="B5640" s="1" t="s">
        <v>23</v>
      </c>
      <c r="C5640" s="1" t="s">
        <v>31</v>
      </c>
      <c r="D5640">
        <v>3.9</v>
      </c>
      <c r="E5640">
        <v>88</v>
      </c>
      <c r="F5640">
        <v>34.130000000000003</v>
      </c>
      <c r="G5640">
        <v>7141</v>
      </c>
      <c r="H5640">
        <v>77291</v>
      </c>
      <c r="I5640">
        <v>1</v>
      </c>
      <c r="J5640">
        <v>98</v>
      </c>
      <c r="K5640">
        <v>125.46</v>
      </c>
      <c r="L5640">
        <v>3.5</v>
      </c>
      <c r="M5640">
        <v>4.9000000000000004</v>
      </c>
      <c r="N5640" s="1" t="s">
        <v>27</v>
      </c>
      <c r="O5640">
        <v>37</v>
      </c>
      <c r="P5640">
        <v>17</v>
      </c>
      <c r="Q5640">
        <v>54</v>
      </c>
      <c r="R5640" t="str" cm="1">
        <f t="array" ref="R5640">_xlfn.IFS(Restaurant_Data[[#This Row],[Total Reservations]]&lt;=50, "Low", Restaurant_Data[[#This Row],[Total Reservations]]&lt;=100, "Medium", Restaurant_Data[[#This Row],[Total Reservations]]&lt;=200, "High")</f>
        <v>Medium</v>
      </c>
      <c r="S5640" s="4">
        <v>679568.43</v>
      </c>
      <c r="T5640" t="str" cm="1">
        <f t="array" ref="T5640">_xlfn.IFS(Restaurant_Data[[#This Row],[Revenue]]&lt;= 500000, "Low Income", Restaurant_Data[[#This Row],[Revenue]]&lt;=1000000, "Middle Income", Restaurant_Data[[#This Row],[Revenue]] &lt;= 2000000, "High Income")</f>
        <v>Middle Income</v>
      </c>
    </row>
    <row r="5641" spans="1:20" x14ac:dyDescent="0.35">
      <c r="A5641" s="1" t="s">
        <v>5668</v>
      </c>
      <c r="B5641" s="1" t="s">
        <v>23</v>
      </c>
      <c r="C5641" s="1" t="s">
        <v>31</v>
      </c>
      <c r="D5641">
        <v>4.9000000000000004</v>
      </c>
      <c r="E5641">
        <v>88</v>
      </c>
      <c r="F5641">
        <v>37.33</v>
      </c>
      <c r="G5641">
        <v>3929</v>
      </c>
      <c r="H5641">
        <v>43534</v>
      </c>
      <c r="I5641">
        <v>14</v>
      </c>
      <c r="J5641">
        <v>970</v>
      </c>
      <c r="K5641">
        <v>207.67</v>
      </c>
      <c r="L5641">
        <v>8.9</v>
      </c>
      <c r="M5641">
        <v>7.3</v>
      </c>
      <c r="N5641" s="1" t="s">
        <v>27</v>
      </c>
      <c r="O5641">
        <v>64</v>
      </c>
      <c r="P5641">
        <v>6</v>
      </c>
      <c r="Q5641">
        <v>70</v>
      </c>
      <c r="R5641" t="str" cm="1">
        <f t="array" ref="R5641">_xlfn.IFS(Restaurant_Data[[#This Row],[Total Reservations]]&lt;=50, "Low", Restaurant_Data[[#This Row],[Total Reservations]]&lt;=100, "Medium", Restaurant_Data[[#This Row],[Total Reservations]]&lt;=200, "High")</f>
        <v>Medium</v>
      </c>
      <c r="S5641" s="4">
        <v>754147.06</v>
      </c>
      <c r="T5641" t="str" cm="1">
        <f t="array" ref="T5641">_xlfn.IFS(Restaurant_Data[[#This Row],[Revenue]]&lt;= 500000, "Low Income", Restaurant_Data[[#This Row],[Revenue]]&lt;=1000000, "Middle Income", Restaurant_Data[[#This Row],[Revenue]] &lt;= 2000000, "High Income")</f>
        <v>Middle Income</v>
      </c>
    </row>
    <row r="5642" spans="1:20" x14ac:dyDescent="0.35">
      <c r="A5642" s="1" t="s">
        <v>5669</v>
      </c>
      <c r="B5642" s="1" t="s">
        <v>23</v>
      </c>
      <c r="C5642" s="1" t="s">
        <v>20</v>
      </c>
      <c r="D5642">
        <v>4.4000000000000004</v>
      </c>
      <c r="E5642">
        <v>72</v>
      </c>
      <c r="F5642">
        <v>68.94</v>
      </c>
      <c r="G5642">
        <v>4844</v>
      </c>
      <c r="H5642">
        <v>55043</v>
      </c>
      <c r="I5642">
        <v>10</v>
      </c>
      <c r="J5642">
        <v>88</v>
      </c>
      <c r="K5642">
        <v>249.04</v>
      </c>
      <c r="L5642">
        <v>7.7</v>
      </c>
      <c r="M5642">
        <v>4.5999999999999996</v>
      </c>
      <c r="N5642" s="1" t="s">
        <v>27</v>
      </c>
      <c r="O5642">
        <v>11</v>
      </c>
      <c r="P5642">
        <v>46</v>
      </c>
      <c r="Q5642">
        <v>57</v>
      </c>
      <c r="R5642" t="str" cm="1">
        <f t="array" ref="R5642">_xlfn.IFS(Restaurant_Data[[#This Row],[Total Reservations]]&lt;=50, "Low", Restaurant_Data[[#This Row],[Total Reservations]]&lt;=100, "Medium", Restaurant_Data[[#This Row],[Total Reservations]]&lt;=200, "High")</f>
        <v>Medium</v>
      </c>
      <c r="S5642" s="4">
        <v>1117319.6499999999</v>
      </c>
      <c r="T5642" t="str" cm="1">
        <f t="array" ref="T5642">_xlfn.IFS(Restaurant_Data[[#This Row],[Revenue]]&lt;= 500000, "Low Income", Restaurant_Data[[#This Row],[Revenue]]&lt;=1000000, "Middle Income", Restaurant_Data[[#This Row],[Revenue]] &lt;= 2000000, "High Income")</f>
        <v>High Income</v>
      </c>
    </row>
    <row r="5643" spans="1:20" x14ac:dyDescent="0.35">
      <c r="A5643" s="1" t="s">
        <v>5670</v>
      </c>
      <c r="B5643" s="1" t="s">
        <v>34</v>
      </c>
      <c r="C5643" s="1" t="s">
        <v>24</v>
      </c>
      <c r="D5643">
        <v>3.1</v>
      </c>
      <c r="E5643">
        <v>65</v>
      </c>
      <c r="F5643">
        <v>25.22</v>
      </c>
      <c r="G5643">
        <v>2542</v>
      </c>
      <c r="H5643">
        <v>33241</v>
      </c>
      <c r="I5643">
        <v>1</v>
      </c>
      <c r="J5643">
        <v>591</v>
      </c>
      <c r="K5643">
        <v>101.3</v>
      </c>
      <c r="L5643">
        <v>5.3</v>
      </c>
      <c r="M5643">
        <v>8.4</v>
      </c>
      <c r="N5643" s="1" t="s">
        <v>21</v>
      </c>
      <c r="O5643">
        <v>42</v>
      </c>
      <c r="P5643">
        <v>14</v>
      </c>
      <c r="Q5643">
        <v>56</v>
      </c>
      <c r="R5643" t="str" cm="1">
        <f t="array" ref="R5643">_xlfn.IFS(Restaurant_Data[[#This Row],[Total Reservations]]&lt;=50, "Low", Restaurant_Data[[#This Row],[Total Reservations]]&lt;=100, "Medium", Restaurant_Data[[#This Row],[Total Reservations]]&lt;=200, "High")</f>
        <v>Medium</v>
      </c>
      <c r="S5643" s="4">
        <v>374926.07</v>
      </c>
      <c r="T5643" t="str" cm="1">
        <f t="array" ref="T5643">_xlfn.IFS(Restaurant_Data[[#This Row],[Revenue]]&lt;= 500000, "Low Income", Restaurant_Data[[#This Row],[Revenue]]&lt;=1000000, "Middle Income", Restaurant_Data[[#This Row],[Revenue]] &lt;= 2000000, "High Income")</f>
        <v>Low Income</v>
      </c>
    </row>
    <row r="5644" spans="1:20" x14ac:dyDescent="0.35">
      <c r="A5644" s="1" t="s">
        <v>5671</v>
      </c>
      <c r="B5644" s="1" t="s">
        <v>23</v>
      </c>
      <c r="C5644" s="1" t="s">
        <v>42</v>
      </c>
      <c r="D5644">
        <v>4.4000000000000004</v>
      </c>
      <c r="E5644">
        <v>78</v>
      </c>
      <c r="F5644">
        <v>39.83</v>
      </c>
      <c r="G5644">
        <v>8727</v>
      </c>
      <c r="H5644">
        <v>92110</v>
      </c>
      <c r="I5644">
        <v>4</v>
      </c>
      <c r="J5644">
        <v>604</v>
      </c>
      <c r="K5644">
        <v>72.05</v>
      </c>
      <c r="L5644">
        <v>4.0999999999999996</v>
      </c>
      <c r="M5644">
        <v>4</v>
      </c>
      <c r="N5644" s="1" t="s">
        <v>21</v>
      </c>
      <c r="O5644">
        <v>50</v>
      </c>
      <c r="P5644">
        <v>61</v>
      </c>
      <c r="Q5644">
        <v>111</v>
      </c>
      <c r="R5644" t="str" cm="1">
        <f t="array" ref="R5644">_xlfn.IFS(Restaurant_Data[[#This Row],[Total Reservations]]&lt;=50, "Low", Restaurant_Data[[#This Row],[Total Reservations]]&lt;=100, "Medium", Restaurant_Data[[#This Row],[Total Reservations]]&lt;=200, "High")</f>
        <v>High</v>
      </c>
      <c r="S5644" s="4">
        <v>711751.19</v>
      </c>
      <c r="T5644" t="str" cm="1">
        <f t="array" ref="T5644">_xlfn.IFS(Restaurant_Data[[#This Row],[Revenue]]&lt;= 500000, "Low Income", Restaurant_Data[[#This Row],[Revenue]]&lt;=1000000, "Middle Income", Restaurant_Data[[#This Row],[Revenue]] &lt;= 2000000, "High Income")</f>
        <v>Middle Income</v>
      </c>
    </row>
    <row r="5645" spans="1:20" x14ac:dyDescent="0.35">
      <c r="A5645" s="1" t="s">
        <v>5672</v>
      </c>
      <c r="B5645" s="1" t="s">
        <v>34</v>
      </c>
      <c r="C5645" s="1" t="s">
        <v>20</v>
      </c>
      <c r="D5645">
        <v>4.4000000000000004</v>
      </c>
      <c r="E5645">
        <v>63</v>
      </c>
      <c r="F5645">
        <v>67.47</v>
      </c>
      <c r="G5645">
        <v>935</v>
      </c>
      <c r="H5645">
        <v>11642</v>
      </c>
      <c r="I5645">
        <v>10</v>
      </c>
      <c r="J5645">
        <v>255</v>
      </c>
      <c r="K5645">
        <v>105.41</v>
      </c>
      <c r="L5645">
        <v>4.5999999999999996</v>
      </c>
      <c r="M5645">
        <v>1.4</v>
      </c>
      <c r="N5645" s="1" t="s">
        <v>27</v>
      </c>
      <c r="O5645">
        <v>38</v>
      </c>
      <c r="P5645">
        <v>13</v>
      </c>
      <c r="Q5645">
        <v>51</v>
      </c>
      <c r="R5645" t="str" cm="1">
        <f t="array" ref="R5645">_xlfn.IFS(Restaurant_Data[[#This Row],[Total Reservations]]&lt;=50, "Low", Restaurant_Data[[#This Row],[Total Reservations]]&lt;=100, "Medium", Restaurant_Data[[#This Row],[Total Reservations]]&lt;=200, "High")</f>
        <v>Medium</v>
      </c>
      <c r="S5645" s="4">
        <v>949819.16</v>
      </c>
      <c r="T5645" t="str" cm="1">
        <f t="array" ref="T5645">_xlfn.IFS(Restaurant_Data[[#This Row],[Revenue]]&lt;= 500000, "Low Income", Restaurant_Data[[#This Row],[Revenue]]&lt;=1000000, "Middle Income", Restaurant_Data[[#This Row],[Revenue]] &lt;= 2000000, "High Income")</f>
        <v>Middle Income</v>
      </c>
    </row>
    <row r="5646" spans="1:20" x14ac:dyDescent="0.35">
      <c r="A5646" s="1" t="s">
        <v>5673</v>
      </c>
      <c r="B5646" s="1" t="s">
        <v>23</v>
      </c>
      <c r="C5646" s="1" t="s">
        <v>26</v>
      </c>
      <c r="D5646">
        <v>4.8</v>
      </c>
      <c r="E5646">
        <v>72</v>
      </c>
      <c r="F5646">
        <v>45.32</v>
      </c>
      <c r="G5646">
        <v>8717</v>
      </c>
      <c r="H5646">
        <v>90594</v>
      </c>
      <c r="I5646">
        <v>3</v>
      </c>
      <c r="J5646">
        <v>275</v>
      </c>
      <c r="K5646">
        <v>124.13</v>
      </c>
      <c r="L5646">
        <v>5.8</v>
      </c>
      <c r="M5646">
        <v>1.1000000000000001</v>
      </c>
      <c r="N5646" s="1" t="s">
        <v>27</v>
      </c>
      <c r="O5646">
        <v>9</v>
      </c>
      <c r="P5646">
        <v>22</v>
      </c>
      <c r="Q5646">
        <v>31</v>
      </c>
      <c r="R5646" t="str" cm="1">
        <f t="array" ref="R5646">_xlfn.IFS(Restaurant_Data[[#This Row],[Total Reservations]]&lt;=50, "Low", Restaurant_Data[[#This Row],[Total Reservations]]&lt;=100, "Medium", Restaurant_Data[[#This Row],[Total Reservations]]&lt;=200, "High")</f>
        <v>Low</v>
      </c>
      <c r="S5646" s="4">
        <v>740615.88</v>
      </c>
      <c r="T5646" t="str" cm="1">
        <f t="array" ref="T5646">_xlfn.IFS(Restaurant_Data[[#This Row],[Revenue]]&lt;= 500000, "Low Income", Restaurant_Data[[#This Row],[Revenue]]&lt;=1000000, "Middle Income", Restaurant_Data[[#This Row],[Revenue]] &lt;= 2000000, "High Income")</f>
        <v>Middle Income</v>
      </c>
    </row>
    <row r="5647" spans="1:20" x14ac:dyDescent="0.35">
      <c r="A5647" s="1" t="s">
        <v>5674</v>
      </c>
      <c r="B5647" s="1" t="s">
        <v>19</v>
      </c>
      <c r="C5647" s="1" t="s">
        <v>26</v>
      </c>
      <c r="D5647">
        <v>3.7</v>
      </c>
      <c r="E5647">
        <v>32</v>
      </c>
      <c r="F5647">
        <v>50.18</v>
      </c>
      <c r="G5647">
        <v>1568</v>
      </c>
      <c r="H5647">
        <v>21067</v>
      </c>
      <c r="I5647">
        <v>16</v>
      </c>
      <c r="J5647">
        <v>487</v>
      </c>
      <c r="K5647">
        <v>119.95</v>
      </c>
      <c r="L5647">
        <v>4.7</v>
      </c>
      <c r="M5647">
        <v>8.6999999999999993</v>
      </c>
      <c r="N5647" s="1" t="s">
        <v>27</v>
      </c>
      <c r="O5647">
        <v>4</v>
      </c>
      <c r="P5647">
        <v>25</v>
      </c>
      <c r="Q5647">
        <v>29</v>
      </c>
      <c r="R5647" t="str" cm="1">
        <f t="array" ref="R5647">_xlfn.IFS(Restaurant_Data[[#This Row],[Total Reservations]]&lt;=50, "Low", Restaurant_Data[[#This Row],[Total Reservations]]&lt;=100, "Medium", Restaurant_Data[[#This Row],[Total Reservations]]&lt;=200, "High")</f>
        <v>Low</v>
      </c>
      <c r="S5647" s="4">
        <v>380196.01</v>
      </c>
      <c r="T5647" t="str" cm="1">
        <f t="array" ref="T5647">_xlfn.IFS(Restaurant_Data[[#This Row],[Revenue]]&lt;= 500000, "Low Income", Restaurant_Data[[#This Row],[Revenue]]&lt;=1000000, "Middle Income", Restaurant_Data[[#This Row],[Revenue]] &lt;= 2000000, "High Income")</f>
        <v>Low Income</v>
      </c>
    </row>
    <row r="5648" spans="1:20" x14ac:dyDescent="0.35">
      <c r="A5648" s="1" t="s">
        <v>5675</v>
      </c>
      <c r="B5648" s="1" t="s">
        <v>19</v>
      </c>
      <c r="C5648" s="1" t="s">
        <v>20</v>
      </c>
      <c r="D5648">
        <v>4.2</v>
      </c>
      <c r="E5648">
        <v>49</v>
      </c>
      <c r="F5648">
        <v>67.27</v>
      </c>
      <c r="G5648">
        <v>3979</v>
      </c>
      <c r="H5648">
        <v>48859</v>
      </c>
      <c r="I5648">
        <v>18</v>
      </c>
      <c r="J5648">
        <v>81</v>
      </c>
      <c r="K5648">
        <v>104.99</v>
      </c>
      <c r="L5648">
        <v>4.8</v>
      </c>
      <c r="M5648">
        <v>9.9</v>
      </c>
      <c r="N5648" s="1" t="s">
        <v>21</v>
      </c>
      <c r="O5648">
        <v>35</v>
      </c>
      <c r="P5648">
        <v>35</v>
      </c>
      <c r="Q5648">
        <v>70</v>
      </c>
      <c r="R5648" t="str" cm="1">
        <f t="array" ref="R5648">_xlfn.IFS(Restaurant_Data[[#This Row],[Total Reservations]]&lt;=50, "Low", Restaurant_Data[[#This Row],[Total Reservations]]&lt;=100, "Medium", Restaurant_Data[[#This Row],[Total Reservations]]&lt;=200, "High")</f>
        <v>Medium</v>
      </c>
      <c r="S5648" s="4">
        <v>760506.72</v>
      </c>
      <c r="T5648" t="str" cm="1">
        <f t="array" ref="T5648">_xlfn.IFS(Restaurant_Data[[#This Row],[Revenue]]&lt;= 500000, "Low Income", Restaurant_Data[[#This Row],[Revenue]]&lt;=1000000, "Middle Income", Restaurant_Data[[#This Row],[Revenue]] &lt;= 2000000, "High Income")</f>
        <v>Middle Income</v>
      </c>
    </row>
    <row r="5649" spans="1:20" x14ac:dyDescent="0.35">
      <c r="A5649" s="1" t="s">
        <v>5676</v>
      </c>
      <c r="B5649" s="1" t="s">
        <v>19</v>
      </c>
      <c r="C5649" s="1" t="s">
        <v>37</v>
      </c>
      <c r="D5649">
        <v>3</v>
      </c>
      <c r="E5649">
        <v>36</v>
      </c>
      <c r="F5649">
        <v>59.98</v>
      </c>
      <c r="G5649">
        <v>2152</v>
      </c>
      <c r="H5649">
        <v>26943</v>
      </c>
      <c r="I5649">
        <v>12</v>
      </c>
      <c r="J5649">
        <v>687</v>
      </c>
      <c r="K5649">
        <v>166.5</v>
      </c>
      <c r="L5649">
        <v>2.8</v>
      </c>
      <c r="M5649">
        <v>2.2000000000000002</v>
      </c>
      <c r="N5649" s="1" t="s">
        <v>21</v>
      </c>
      <c r="O5649">
        <v>34</v>
      </c>
      <c r="P5649">
        <v>16</v>
      </c>
      <c r="Q5649">
        <v>50</v>
      </c>
      <c r="R5649" t="str" cm="1">
        <f t="array" ref="R5649">_xlfn.IFS(Restaurant_Data[[#This Row],[Total Reservations]]&lt;=50, "Low", Restaurant_Data[[#This Row],[Total Reservations]]&lt;=100, "Medium", Restaurant_Data[[#This Row],[Total Reservations]]&lt;=200, "High")</f>
        <v>Low</v>
      </c>
      <c r="S5649" s="4">
        <v>496330.47</v>
      </c>
      <c r="T5649" t="str" cm="1">
        <f t="array" ref="T5649">_xlfn.IFS(Restaurant_Data[[#This Row],[Revenue]]&lt;= 500000, "Low Income", Restaurant_Data[[#This Row],[Revenue]]&lt;=1000000, "Middle Income", Restaurant_Data[[#This Row],[Revenue]] &lt;= 2000000, "High Income")</f>
        <v>Low Income</v>
      </c>
    </row>
    <row r="5650" spans="1:20" x14ac:dyDescent="0.35">
      <c r="A5650" s="1" t="s">
        <v>5677</v>
      </c>
      <c r="B5650" s="1" t="s">
        <v>19</v>
      </c>
      <c r="C5650" s="1" t="s">
        <v>20</v>
      </c>
      <c r="D5650">
        <v>3.7</v>
      </c>
      <c r="E5650">
        <v>48</v>
      </c>
      <c r="F5650">
        <v>68.06</v>
      </c>
      <c r="G5650">
        <v>2632</v>
      </c>
      <c r="H5650">
        <v>31324</v>
      </c>
      <c r="I5650">
        <v>19</v>
      </c>
      <c r="J5650">
        <v>144</v>
      </c>
      <c r="K5650">
        <v>264</v>
      </c>
      <c r="L5650">
        <v>7.4</v>
      </c>
      <c r="M5650">
        <v>1.6</v>
      </c>
      <c r="N5650" s="1" t="s">
        <v>21</v>
      </c>
      <c r="O5650">
        <v>24</v>
      </c>
      <c r="P5650">
        <v>21</v>
      </c>
      <c r="Q5650">
        <v>45</v>
      </c>
      <c r="R5650" t="str" cm="1">
        <f t="array" ref="R5650">_xlfn.IFS(Restaurant_Data[[#This Row],[Total Reservations]]&lt;=50, "Low", Restaurant_Data[[#This Row],[Total Reservations]]&lt;=100, "Medium", Restaurant_Data[[#This Row],[Total Reservations]]&lt;=200, "High")</f>
        <v>Low</v>
      </c>
      <c r="S5650" s="4">
        <v>747811.62</v>
      </c>
      <c r="T5650" t="str" cm="1">
        <f t="array" ref="T5650">_xlfn.IFS(Restaurant_Data[[#This Row],[Revenue]]&lt;= 500000, "Low Income", Restaurant_Data[[#This Row],[Revenue]]&lt;=1000000, "Middle Income", Restaurant_Data[[#This Row],[Revenue]] &lt;= 2000000, "High Income")</f>
        <v>Middle Income</v>
      </c>
    </row>
    <row r="5651" spans="1:20" x14ac:dyDescent="0.35">
      <c r="A5651" s="1" t="s">
        <v>5678</v>
      </c>
      <c r="B5651" s="1" t="s">
        <v>34</v>
      </c>
      <c r="C5651" s="1" t="s">
        <v>20</v>
      </c>
      <c r="D5651">
        <v>3.1</v>
      </c>
      <c r="E5651">
        <v>52</v>
      </c>
      <c r="F5651">
        <v>71.64</v>
      </c>
      <c r="G5651">
        <v>1465</v>
      </c>
      <c r="H5651">
        <v>16855</v>
      </c>
      <c r="I5651">
        <v>9</v>
      </c>
      <c r="J5651">
        <v>482</v>
      </c>
      <c r="K5651">
        <v>75.09</v>
      </c>
      <c r="L5651">
        <v>6.5</v>
      </c>
      <c r="M5651">
        <v>9.1999999999999993</v>
      </c>
      <c r="N5651" s="1" t="s">
        <v>21</v>
      </c>
      <c r="O5651">
        <v>48</v>
      </c>
      <c r="P5651">
        <v>23</v>
      </c>
      <c r="Q5651">
        <v>71</v>
      </c>
      <c r="R5651" t="str" cm="1">
        <f t="array" ref="R5651">_xlfn.IFS(Restaurant_Data[[#This Row],[Total Reservations]]&lt;=50, "Low", Restaurant_Data[[#This Row],[Total Reservations]]&lt;=100, "Medium", Restaurant_Data[[#This Row],[Total Reservations]]&lt;=200, "High")</f>
        <v>Medium</v>
      </c>
      <c r="S5651" s="4">
        <v>841777.01</v>
      </c>
      <c r="T5651" t="str" cm="1">
        <f t="array" ref="T5651">_xlfn.IFS(Restaurant_Data[[#This Row],[Revenue]]&lt;= 500000, "Low Income", Restaurant_Data[[#This Row],[Revenue]]&lt;=1000000, "Middle Income", Restaurant_Data[[#This Row],[Revenue]] &lt;= 2000000, "High Income")</f>
        <v>Middle Income</v>
      </c>
    </row>
    <row r="5652" spans="1:20" x14ac:dyDescent="0.35">
      <c r="A5652" s="1" t="s">
        <v>5679</v>
      </c>
      <c r="B5652" s="1" t="s">
        <v>23</v>
      </c>
      <c r="C5652" s="1" t="s">
        <v>24</v>
      </c>
      <c r="D5652">
        <v>4</v>
      </c>
      <c r="E5652">
        <v>90</v>
      </c>
      <c r="F5652">
        <v>35.9</v>
      </c>
      <c r="G5652">
        <v>2969</v>
      </c>
      <c r="H5652">
        <v>33144</v>
      </c>
      <c r="I5652">
        <v>5</v>
      </c>
      <c r="J5652">
        <v>51</v>
      </c>
      <c r="K5652">
        <v>265.51</v>
      </c>
      <c r="L5652">
        <v>9.9</v>
      </c>
      <c r="M5652">
        <v>1.9</v>
      </c>
      <c r="N5652" s="1" t="s">
        <v>27</v>
      </c>
      <c r="O5652">
        <v>50</v>
      </c>
      <c r="P5652">
        <v>26</v>
      </c>
      <c r="Q5652">
        <v>76</v>
      </c>
      <c r="R5652" t="str" cm="1">
        <f t="array" ref="R5652">_xlfn.IFS(Restaurant_Data[[#This Row],[Total Reservations]]&lt;=50, "Low", Restaurant_Data[[#This Row],[Total Reservations]]&lt;=100, "Medium", Restaurant_Data[[#This Row],[Total Reservations]]&lt;=200, "High")</f>
        <v>Medium</v>
      </c>
      <c r="S5652" s="4">
        <v>727430.1</v>
      </c>
      <c r="T5652" t="str" cm="1">
        <f t="array" ref="T5652">_xlfn.IFS(Restaurant_Data[[#This Row],[Revenue]]&lt;= 500000, "Low Income", Restaurant_Data[[#This Row],[Revenue]]&lt;=1000000, "Middle Income", Restaurant_Data[[#This Row],[Revenue]] &lt;= 2000000, "High Income")</f>
        <v>Middle Income</v>
      </c>
    </row>
    <row r="5653" spans="1:20" x14ac:dyDescent="0.35">
      <c r="A5653" s="1" t="s">
        <v>5680</v>
      </c>
      <c r="B5653" s="1" t="s">
        <v>19</v>
      </c>
      <c r="C5653" s="1" t="s">
        <v>26</v>
      </c>
      <c r="D5653">
        <v>4.5999999999999996</v>
      </c>
      <c r="E5653">
        <v>30</v>
      </c>
      <c r="F5653">
        <v>51.02</v>
      </c>
      <c r="G5653">
        <v>1150</v>
      </c>
      <c r="H5653">
        <v>20591</v>
      </c>
      <c r="I5653">
        <v>5</v>
      </c>
      <c r="J5653">
        <v>560</v>
      </c>
      <c r="K5653">
        <v>174.25</v>
      </c>
      <c r="L5653">
        <v>2.2999999999999998</v>
      </c>
      <c r="M5653">
        <v>3.1</v>
      </c>
      <c r="N5653" s="1" t="s">
        <v>21</v>
      </c>
      <c r="O5653">
        <v>25</v>
      </c>
      <c r="P5653">
        <v>16</v>
      </c>
      <c r="Q5653">
        <v>41</v>
      </c>
      <c r="R5653" t="str" cm="1">
        <f t="array" ref="R5653">_xlfn.IFS(Restaurant_Data[[#This Row],[Total Reservations]]&lt;=50, "Low", Restaurant_Data[[#This Row],[Total Reservations]]&lt;=100, "Medium", Restaurant_Data[[#This Row],[Total Reservations]]&lt;=200, "High")</f>
        <v>Low</v>
      </c>
      <c r="S5653" s="4">
        <v>348867.77</v>
      </c>
      <c r="T5653" t="str" cm="1">
        <f t="array" ref="T5653">_xlfn.IFS(Restaurant_Data[[#This Row],[Revenue]]&lt;= 500000, "Low Income", Restaurant_Data[[#This Row],[Revenue]]&lt;=1000000, "Middle Income", Restaurant_Data[[#This Row],[Revenue]] &lt;= 2000000, "High Income")</f>
        <v>Low Income</v>
      </c>
    </row>
    <row r="5654" spans="1:20" x14ac:dyDescent="0.35">
      <c r="A5654" s="1" t="s">
        <v>5681</v>
      </c>
      <c r="B5654" s="1" t="s">
        <v>34</v>
      </c>
      <c r="C5654" s="1" t="s">
        <v>26</v>
      </c>
      <c r="D5654">
        <v>3.4</v>
      </c>
      <c r="E5654">
        <v>61</v>
      </c>
      <c r="F5654">
        <v>52.12</v>
      </c>
      <c r="G5654">
        <v>1856</v>
      </c>
      <c r="H5654">
        <v>19131</v>
      </c>
      <c r="I5654">
        <v>8</v>
      </c>
      <c r="J5654">
        <v>352</v>
      </c>
      <c r="K5654">
        <v>215.12</v>
      </c>
      <c r="L5654">
        <v>2</v>
      </c>
      <c r="M5654">
        <v>8.1999999999999993</v>
      </c>
      <c r="N5654" s="1" t="s">
        <v>27</v>
      </c>
      <c r="O5654">
        <v>30</v>
      </c>
      <c r="P5654">
        <v>22</v>
      </c>
      <c r="Q5654">
        <v>52</v>
      </c>
      <c r="R5654" t="str" cm="1">
        <f t="array" ref="R5654">_xlfn.IFS(Restaurant_Data[[#This Row],[Total Reservations]]&lt;=50, "Low", Restaurant_Data[[#This Row],[Total Reservations]]&lt;=100, "Medium", Restaurant_Data[[#This Row],[Total Reservations]]&lt;=200, "High")</f>
        <v>Medium</v>
      </c>
      <c r="S5654" s="4">
        <v>716525.87</v>
      </c>
      <c r="T5654" t="str" cm="1">
        <f t="array" ref="T5654">_xlfn.IFS(Restaurant_Data[[#This Row],[Revenue]]&lt;= 500000, "Low Income", Restaurant_Data[[#This Row],[Revenue]]&lt;=1000000, "Middle Income", Restaurant_Data[[#This Row],[Revenue]] &lt;= 2000000, "High Income")</f>
        <v>Middle Income</v>
      </c>
    </row>
    <row r="5655" spans="1:20" x14ac:dyDescent="0.35">
      <c r="A5655" s="1" t="s">
        <v>5682</v>
      </c>
      <c r="B5655" s="1" t="s">
        <v>19</v>
      </c>
      <c r="C5655" s="1" t="s">
        <v>42</v>
      </c>
      <c r="D5655">
        <v>4.0999999999999996</v>
      </c>
      <c r="E5655">
        <v>50</v>
      </c>
      <c r="F5655">
        <v>45.11</v>
      </c>
      <c r="G5655">
        <v>3567</v>
      </c>
      <c r="H5655">
        <v>43591</v>
      </c>
      <c r="I5655">
        <v>7</v>
      </c>
      <c r="J5655">
        <v>536</v>
      </c>
      <c r="K5655">
        <v>253.84</v>
      </c>
      <c r="L5655">
        <v>5.6</v>
      </c>
      <c r="M5655">
        <v>10</v>
      </c>
      <c r="N5655" s="1" t="s">
        <v>21</v>
      </c>
      <c r="O5655">
        <v>43</v>
      </c>
      <c r="P5655">
        <v>6</v>
      </c>
      <c r="Q5655">
        <v>49</v>
      </c>
      <c r="R5655" t="str" cm="1">
        <f t="array" ref="R5655">_xlfn.IFS(Restaurant_Data[[#This Row],[Total Reservations]]&lt;=50, "Low", Restaurant_Data[[#This Row],[Total Reservations]]&lt;=100, "Medium", Restaurant_Data[[#This Row],[Total Reservations]]&lt;=200, "High")</f>
        <v>Low</v>
      </c>
      <c r="S5655" s="4">
        <v>519566.94</v>
      </c>
      <c r="T5655" t="str" cm="1">
        <f t="array" ref="T5655">_xlfn.IFS(Restaurant_Data[[#This Row],[Revenue]]&lt;= 500000, "Low Income", Restaurant_Data[[#This Row],[Revenue]]&lt;=1000000, "Middle Income", Restaurant_Data[[#This Row],[Revenue]] &lt;= 2000000, "High Income")</f>
        <v>Middle Income</v>
      </c>
    </row>
    <row r="5656" spans="1:20" x14ac:dyDescent="0.35">
      <c r="A5656" s="1" t="s">
        <v>5683</v>
      </c>
      <c r="B5656" s="1" t="s">
        <v>19</v>
      </c>
      <c r="C5656" s="1" t="s">
        <v>31</v>
      </c>
      <c r="D5656">
        <v>3.4</v>
      </c>
      <c r="E5656">
        <v>35</v>
      </c>
      <c r="F5656">
        <v>34.11</v>
      </c>
      <c r="G5656">
        <v>706</v>
      </c>
      <c r="H5656">
        <v>13929</v>
      </c>
      <c r="I5656">
        <v>19</v>
      </c>
      <c r="J5656">
        <v>660</v>
      </c>
      <c r="K5656">
        <v>126.08</v>
      </c>
      <c r="L5656">
        <v>2.4</v>
      </c>
      <c r="M5656">
        <v>5.4</v>
      </c>
      <c r="N5656" s="1" t="s">
        <v>27</v>
      </c>
      <c r="O5656">
        <v>18</v>
      </c>
      <c r="P5656">
        <v>0</v>
      </c>
      <c r="Q5656">
        <v>18</v>
      </c>
      <c r="R5656" t="str" cm="1">
        <f t="array" ref="R5656">_xlfn.IFS(Restaurant_Data[[#This Row],[Total Reservations]]&lt;=50, "Low", Restaurant_Data[[#This Row],[Total Reservations]]&lt;=100, "Medium", Restaurant_Data[[#This Row],[Total Reservations]]&lt;=200, "High")</f>
        <v>Low</v>
      </c>
      <c r="S5656" s="4">
        <v>288042.58</v>
      </c>
      <c r="T5656" t="str" cm="1">
        <f t="array" ref="T5656">_xlfn.IFS(Restaurant_Data[[#This Row],[Revenue]]&lt;= 500000, "Low Income", Restaurant_Data[[#This Row],[Revenue]]&lt;=1000000, "Middle Income", Restaurant_Data[[#This Row],[Revenue]] &lt;= 2000000, "High Income")</f>
        <v>Low Income</v>
      </c>
    </row>
    <row r="5657" spans="1:20" x14ac:dyDescent="0.35">
      <c r="A5657" s="1" t="s">
        <v>5684</v>
      </c>
      <c r="B5657" s="1" t="s">
        <v>34</v>
      </c>
      <c r="C5657" s="1" t="s">
        <v>20</v>
      </c>
      <c r="D5657">
        <v>3.2</v>
      </c>
      <c r="E5657">
        <v>56</v>
      </c>
      <c r="F5657">
        <v>66.83</v>
      </c>
      <c r="G5657">
        <v>684</v>
      </c>
      <c r="H5657">
        <v>6063</v>
      </c>
      <c r="I5657">
        <v>18</v>
      </c>
      <c r="J5657">
        <v>584</v>
      </c>
      <c r="K5657">
        <v>288.56</v>
      </c>
      <c r="L5657">
        <v>6.5</v>
      </c>
      <c r="M5657">
        <v>2.9</v>
      </c>
      <c r="N5657" s="1" t="s">
        <v>27</v>
      </c>
      <c r="O5657">
        <v>53</v>
      </c>
      <c r="P5657">
        <v>49</v>
      </c>
      <c r="Q5657">
        <v>102</v>
      </c>
      <c r="R5657" t="str" cm="1">
        <f t="array" ref="R5657">_xlfn.IFS(Restaurant_Data[[#This Row],[Total Reservations]]&lt;=50, "Low", Restaurant_Data[[#This Row],[Total Reservations]]&lt;=100, "Medium", Restaurant_Data[[#This Row],[Total Reservations]]&lt;=200, "High")</f>
        <v>High</v>
      </c>
      <c r="S5657" s="4">
        <v>851616.93</v>
      </c>
      <c r="T5657" t="str" cm="1">
        <f t="array" ref="T5657">_xlfn.IFS(Restaurant_Data[[#This Row],[Revenue]]&lt;= 500000, "Low Income", Restaurant_Data[[#This Row],[Revenue]]&lt;=1000000, "Middle Income", Restaurant_Data[[#This Row],[Revenue]] &lt;= 2000000, "High Income")</f>
        <v>Middle Income</v>
      </c>
    </row>
    <row r="5658" spans="1:20" x14ac:dyDescent="0.35">
      <c r="A5658" s="1" t="s">
        <v>5685</v>
      </c>
      <c r="B5658" s="1" t="s">
        <v>34</v>
      </c>
      <c r="C5658" s="1" t="s">
        <v>20</v>
      </c>
      <c r="D5658">
        <v>4</v>
      </c>
      <c r="E5658">
        <v>51</v>
      </c>
      <c r="F5658">
        <v>68.11</v>
      </c>
      <c r="G5658">
        <v>1021</v>
      </c>
      <c r="H5658">
        <v>13831</v>
      </c>
      <c r="I5658">
        <v>15</v>
      </c>
      <c r="J5658">
        <v>439</v>
      </c>
      <c r="K5658">
        <v>70.930000000000007</v>
      </c>
      <c r="L5658">
        <v>2.8</v>
      </c>
      <c r="M5658">
        <v>8.6</v>
      </c>
      <c r="N5658" s="1" t="s">
        <v>27</v>
      </c>
      <c r="O5658">
        <v>6</v>
      </c>
      <c r="P5658">
        <v>49</v>
      </c>
      <c r="Q5658">
        <v>55</v>
      </c>
      <c r="R5658" t="str" cm="1">
        <f t="array" ref="R5658">_xlfn.IFS(Restaurant_Data[[#This Row],[Total Reservations]]&lt;=50, "Low", Restaurant_Data[[#This Row],[Total Reservations]]&lt;=100, "Medium", Restaurant_Data[[#This Row],[Total Reservations]]&lt;=200, "High")</f>
        <v>Medium</v>
      </c>
      <c r="S5658" s="4">
        <v>788267.69</v>
      </c>
      <c r="T5658" t="str" cm="1">
        <f t="array" ref="T5658">_xlfn.IFS(Restaurant_Data[[#This Row],[Revenue]]&lt;= 500000, "Low Income", Restaurant_Data[[#This Row],[Revenue]]&lt;=1000000, "Middle Income", Restaurant_Data[[#This Row],[Revenue]] &lt;= 2000000, "High Income")</f>
        <v>Middle Income</v>
      </c>
    </row>
    <row r="5659" spans="1:20" x14ac:dyDescent="0.35">
      <c r="A5659" s="1" t="s">
        <v>5686</v>
      </c>
      <c r="B5659" s="1" t="s">
        <v>23</v>
      </c>
      <c r="C5659" s="1" t="s">
        <v>37</v>
      </c>
      <c r="D5659">
        <v>3.2</v>
      </c>
      <c r="E5659">
        <v>87</v>
      </c>
      <c r="F5659">
        <v>59.43</v>
      </c>
      <c r="G5659">
        <v>3322</v>
      </c>
      <c r="H5659">
        <v>40811</v>
      </c>
      <c r="I5659">
        <v>1</v>
      </c>
      <c r="J5659">
        <v>902</v>
      </c>
      <c r="K5659">
        <v>181.92</v>
      </c>
      <c r="L5659">
        <v>5.3</v>
      </c>
      <c r="M5659">
        <v>4.5</v>
      </c>
      <c r="N5659" s="1" t="s">
        <v>21</v>
      </c>
      <c r="O5659">
        <v>8</v>
      </c>
      <c r="P5659">
        <v>36</v>
      </c>
      <c r="Q5659">
        <v>44</v>
      </c>
      <c r="R5659" t="str" cm="1">
        <f t="array" ref="R5659">_xlfn.IFS(Restaurant_Data[[#This Row],[Total Reservations]]&lt;=50, "Low", Restaurant_Data[[#This Row],[Total Reservations]]&lt;=100, "Medium", Restaurant_Data[[#This Row],[Total Reservations]]&lt;=200, "High")</f>
        <v>Low</v>
      </c>
      <c r="S5659" s="4">
        <v>1149662.26</v>
      </c>
      <c r="T5659" t="str" cm="1">
        <f t="array" ref="T5659">_xlfn.IFS(Restaurant_Data[[#This Row],[Revenue]]&lt;= 500000, "Low Income", Restaurant_Data[[#This Row],[Revenue]]&lt;=1000000, "Middle Income", Restaurant_Data[[#This Row],[Revenue]] &lt;= 2000000, "High Income")</f>
        <v>High Income</v>
      </c>
    </row>
    <row r="5660" spans="1:20" x14ac:dyDescent="0.35">
      <c r="A5660" s="1" t="s">
        <v>5687</v>
      </c>
      <c r="B5660" s="1" t="s">
        <v>23</v>
      </c>
      <c r="C5660" s="1" t="s">
        <v>26</v>
      </c>
      <c r="D5660">
        <v>4.2</v>
      </c>
      <c r="E5660">
        <v>84</v>
      </c>
      <c r="F5660">
        <v>52.1</v>
      </c>
      <c r="G5660">
        <v>2612</v>
      </c>
      <c r="H5660">
        <v>27037</v>
      </c>
      <c r="I5660">
        <v>7</v>
      </c>
      <c r="J5660">
        <v>779</v>
      </c>
      <c r="K5660">
        <v>113.7</v>
      </c>
      <c r="L5660">
        <v>6.5</v>
      </c>
      <c r="M5660">
        <v>3.5</v>
      </c>
      <c r="N5660" s="1" t="s">
        <v>27</v>
      </c>
      <c r="O5660">
        <v>22</v>
      </c>
      <c r="P5660">
        <v>14</v>
      </c>
      <c r="Q5660">
        <v>36</v>
      </c>
      <c r="R5660" t="str" cm="1">
        <f t="array" ref="R5660">_xlfn.IFS(Restaurant_Data[[#This Row],[Total Reservations]]&lt;=50, "Low", Restaurant_Data[[#This Row],[Total Reservations]]&lt;=100, "Medium", Restaurant_Data[[#This Row],[Total Reservations]]&lt;=200, "High")</f>
        <v>Low</v>
      </c>
      <c r="S5660" s="4">
        <v>979135.05</v>
      </c>
      <c r="T5660" t="str" cm="1">
        <f t="array" ref="T5660">_xlfn.IFS(Restaurant_Data[[#This Row],[Revenue]]&lt;= 500000, "Low Income", Restaurant_Data[[#This Row],[Revenue]]&lt;=1000000, "Middle Income", Restaurant_Data[[#This Row],[Revenue]] &lt;= 2000000, "High Income")</f>
        <v>Middle Income</v>
      </c>
    </row>
    <row r="5661" spans="1:20" x14ac:dyDescent="0.35">
      <c r="A5661" s="1" t="s">
        <v>5688</v>
      </c>
      <c r="B5661" s="1" t="s">
        <v>19</v>
      </c>
      <c r="C5661" s="1" t="s">
        <v>37</v>
      </c>
      <c r="D5661">
        <v>3.1</v>
      </c>
      <c r="E5661">
        <v>44</v>
      </c>
      <c r="F5661">
        <v>55.05</v>
      </c>
      <c r="G5661">
        <v>1999</v>
      </c>
      <c r="H5661">
        <v>25293</v>
      </c>
      <c r="I5661">
        <v>19</v>
      </c>
      <c r="J5661">
        <v>783</v>
      </c>
      <c r="K5661">
        <v>151.99</v>
      </c>
      <c r="L5661">
        <v>5.0999999999999996</v>
      </c>
      <c r="M5661">
        <v>5.4</v>
      </c>
      <c r="N5661" s="1" t="s">
        <v>27</v>
      </c>
      <c r="O5661">
        <v>12</v>
      </c>
      <c r="P5661">
        <v>17</v>
      </c>
      <c r="Q5661">
        <v>29</v>
      </c>
      <c r="R5661" t="str" cm="1">
        <f t="array" ref="R5661">_xlfn.IFS(Restaurant_Data[[#This Row],[Total Reservations]]&lt;=50, "Low", Restaurant_Data[[#This Row],[Total Reservations]]&lt;=100, "Medium", Restaurant_Data[[#This Row],[Total Reservations]]&lt;=200, "High")</f>
        <v>Low</v>
      </c>
      <c r="S5661" s="4">
        <v>562137.4</v>
      </c>
      <c r="T5661" t="str" cm="1">
        <f t="array" ref="T5661">_xlfn.IFS(Restaurant_Data[[#This Row],[Revenue]]&lt;= 500000, "Low Income", Restaurant_Data[[#This Row],[Revenue]]&lt;=1000000, "Middle Income", Restaurant_Data[[#This Row],[Revenue]] &lt;= 2000000, "High Income")</f>
        <v>Middle Income</v>
      </c>
    </row>
    <row r="5662" spans="1:20" x14ac:dyDescent="0.35">
      <c r="A5662" s="1" t="s">
        <v>5689</v>
      </c>
      <c r="B5662" s="1" t="s">
        <v>19</v>
      </c>
      <c r="C5662" s="1" t="s">
        <v>24</v>
      </c>
      <c r="D5662">
        <v>3.2</v>
      </c>
      <c r="E5662">
        <v>39</v>
      </c>
      <c r="F5662">
        <v>34.39</v>
      </c>
      <c r="G5662">
        <v>2572</v>
      </c>
      <c r="H5662">
        <v>25900</v>
      </c>
      <c r="I5662">
        <v>5</v>
      </c>
      <c r="J5662">
        <v>346</v>
      </c>
      <c r="K5662">
        <v>162.22</v>
      </c>
      <c r="L5662">
        <v>3.9</v>
      </c>
      <c r="M5662">
        <v>8.6999999999999993</v>
      </c>
      <c r="N5662" s="1" t="s">
        <v>27</v>
      </c>
      <c r="O5662">
        <v>10</v>
      </c>
      <c r="P5662">
        <v>3</v>
      </c>
      <c r="Q5662">
        <v>13</v>
      </c>
      <c r="R5662" t="str" cm="1">
        <f t="array" ref="R5662">_xlfn.IFS(Restaurant_Data[[#This Row],[Total Reservations]]&lt;=50, "Low", Restaurant_Data[[#This Row],[Total Reservations]]&lt;=100, "Medium", Restaurant_Data[[#This Row],[Total Reservations]]&lt;=200, "High")</f>
        <v>Low</v>
      </c>
      <c r="S5662" s="4">
        <v>311317.06</v>
      </c>
      <c r="T5662" t="str" cm="1">
        <f t="array" ref="T5662">_xlfn.IFS(Restaurant_Data[[#This Row],[Revenue]]&lt;= 500000, "Low Income", Restaurant_Data[[#This Row],[Revenue]]&lt;=1000000, "Middle Income", Restaurant_Data[[#This Row],[Revenue]] &lt;= 2000000, "High Income")</f>
        <v>Low Income</v>
      </c>
    </row>
    <row r="5663" spans="1:20" x14ac:dyDescent="0.35">
      <c r="A5663" s="1" t="s">
        <v>5690</v>
      </c>
      <c r="B5663" s="1" t="s">
        <v>23</v>
      </c>
      <c r="C5663" s="1" t="s">
        <v>42</v>
      </c>
      <c r="D5663">
        <v>4.0999999999999996</v>
      </c>
      <c r="E5663">
        <v>86</v>
      </c>
      <c r="F5663">
        <v>35.840000000000003</v>
      </c>
      <c r="G5663">
        <v>3815</v>
      </c>
      <c r="H5663">
        <v>38840</v>
      </c>
      <c r="I5663">
        <v>8</v>
      </c>
      <c r="J5663">
        <v>561</v>
      </c>
      <c r="K5663">
        <v>278.63</v>
      </c>
      <c r="L5663">
        <v>8</v>
      </c>
      <c r="M5663">
        <v>3.1</v>
      </c>
      <c r="N5663" s="1" t="s">
        <v>27</v>
      </c>
      <c r="O5663">
        <v>33</v>
      </c>
      <c r="P5663">
        <v>28</v>
      </c>
      <c r="Q5663">
        <v>61</v>
      </c>
      <c r="R5663" t="str" cm="1">
        <f t="array" ref="R5663">_xlfn.IFS(Restaurant_Data[[#This Row],[Total Reservations]]&lt;=50, "Low", Restaurant_Data[[#This Row],[Total Reservations]]&lt;=100, "Medium", Restaurant_Data[[#This Row],[Total Reservations]]&lt;=200, "High")</f>
        <v>Medium</v>
      </c>
      <c r="S5663" s="4">
        <v>699533.3</v>
      </c>
      <c r="T5663" t="str" cm="1">
        <f t="array" ref="T5663">_xlfn.IFS(Restaurant_Data[[#This Row],[Revenue]]&lt;= 500000, "Low Income", Restaurant_Data[[#This Row],[Revenue]]&lt;=1000000, "Middle Income", Restaurant_Data[[#This Row],[Revenue]] &lt;= 2000000, "High Income")</f>
        <v>Middle Income</v>
      </c>
    </row>
    <row r="5664" spans="1:20" x14ac:dyDescent="0.35">
      <c r="A5664" s="1" t="s">
        <v>5691</v>
      </c>
      <c r="B5664" s="1" t="s">
        <v>23</v>
      </c>
      <c r="C5664" s="1" t="s">
        <v>37</v>
      </c>
      <c r="D5664">
        <v>4.2</v>
      </c>
      <c r="E5664">
        <v>87</v>
      </c>
      <c r="F5664">
        <v>64.91</v>
      </c>
      <c r="G5664">
        <v>6057</v>
      </c>
      <c r="H5664">
        <v>60039</v>
      </c>
      <c r="I5664">
        <v>5</v>
      </c>
      <c r="J5664">
        <v>859</v>
      </c>
      <c r="K5664">
        <v>160.4</v>
      </c>
      <c r="L5664">
        <v>8.6999999999999993</v>
      </c>
      <c r="M5664">
        <v>4.8</v>
      </c>
      <c r="N5664" s="1" t="s">
        <v>21</v>
      </c>
      <c r="O5664">
        <v>44</v>
      </c>
      <c r="P5664">
        <v>86</v>
      </c>
      <c r="Q5664">
        <v>130</v>
      </c>
      <c r="R5664" t="str" cm="1">
        <f t="array" ref="R5664">_xlfn.IFS(Restaurant_Data[[#This Row],[Total Reservations]]&lt;=50, "Low", Restaurant_Data[[#This Row],[Total Reservations]]&lt;=100, "Medium", Restaurant_Data[[#This Row],[Total Reservations]]&lt;=200, "High")</f>
        <v>High</v>
      </c>
      <c r="S5664" s="4">
        <v>1270723.98</v>
      </c>
      <c r="T5664" t="str" cm="1">
        <f t="array" ref="T5664">_xlfn.IFS(Restaurant_Data[[#This Row],[Revenue]]&lt;= 500000, "Low Income", Restaurant_Data[[#This Row],[Revenue]]&lt;=1000000, "Middle Income", Restaurant_Data[[#This Row],[Revenue]] &lt;= 2000000, "High Income")</f>
        <v>High Income</v>
      </c>
    </row>
    <row r="5665" spans="1:20" x14ac:dyDescent="0.35">
      <c r="A5665" s="1" t="s">
        <v>5692</v>
      </c>
      <c r="B5665" s="1" t="s">
        <v>34</v>
      </c>
      <c r="C5665" s="1" t="s">
        <v>26</v>
      </c>
      <c r="D5665">
        <v>3.1</v>
      </c>
      <c r="E5665">
        <v>67</v>
      </c>
      <c r="F5665">
        <v>55.44</v>
      </c>
      <c r="G5665">
        <v>1515</v>
      </c>
      <c r="H5665">
        <v>17347</v>
      </c>
      <c r="I5665">
        <v>5</v>
      </c>
      <c r="J5665">
        <v>998</v>
      </c>
      <c r="K5665">
        <v>224.49</v>
      </c>
      <c r="L5665">
        <v>3.5</v>
      </c>
      <c r="M5665">
        <v>5</v>
      </c>
      <c r="N5665" s="1" t="s">
        <v>21</v>
      </c>
      <c r="O5665">
        <v>10</v>
      </c>
      <c r="P5665">
        <v>42</v>
      </c>
      <c r="Q5665">
        <v>52</v>
      </c>
      <c r="R5665" t="str" cm="1">
        <f t="array" ref="R5665">_xlfn.IFS(Restaurant_Data[[#This Row],[Total Reservations]]&lt;=50, "Low", Restaurant_Data[[#This Row],[Total Reservations]]&lt;=100, "Medium", Restaurant_Data[[#This Row],[Total Reservations]]&lt;=200, "High")</f>
        <v>Medium</v>
      </c>
      <c r="S5665" s="4">
        <v>830739.85</v>
      </c>
      <c r="T5665" t="str" cm="1">
        <f t="array" ref="T5665">_xlfn.IFS(Restaurant_Data[[#This Row],[Revenue]]&lt;= 500000, "Low Income", Restaurant_Data[[#This Row],[Revenue]]&lt;=1000000, "Middle Income", Restaurant_Data[[#This Row],[Revenue]] &lt;= 2000000, "High Income")</f>
        <v>Middle Income</v>
      </c>
    </row>
    <row r="5666" spans="1:20" x14ac:dyDescent="0.35">
      <c r="A5666" s="1" t="s">
        <v>5693</v>
      </c>
      <c r="B5666" s="1" t="s">
        <v>23</v>
      </c>
      <c r="C5666" s="1" t="s">
        <v>24</v>
      </c>
      <c r="D5666">
        <v>4.0999999999999996</v>
      </c>
      <c r="E5666">
        <v>84</v>
      </c>
      <c r="F5666">
        <v>35.89</v>
      </c>
      <c r="G5666">
        <v>6744</v>
      </c>
      <c r="H5666">
        <v>69160</v>
      </c>
      <c r="I5666">
        <v>5</v>
      </c>
      <c r="J5666">
        <v>633</v>
      </c>
      <c r="K5666">
        <v>287.94</v>
      </c>
      <c r="L5666">
        <v>8.3000000000000007</v>
      </c>
      <c r="M5666">
        <v>8.5</v>
      </c>
      <c r="N5666" s="1" t="s">
        <v>21</v>
      </c>
      <c r="O5666">
        <v>51</v>
      </c>
      <c r="P5666">
        <v>19</v>
      </c>
      <c r="Q5666">
        <v>70</v>
      </c>
      <c r="R5666" t="str" cm="1">
        <f t="array" ref="R5666">_xlfn.IFS(Restaurant_Data[[#This Row],[Total Reservations]]&lt;=50, "Low", Restaurant_Data[[#This Row],[Total Reservations]]&lt;=100, "Medium", Restaurant_Data[[#This Row],[Total Reservations]]&lt;=200, "High")</f>
        <v>Medium</v>
      </c>
      <c r="S5666" s="4">
        <v>690984.74</v>
      </c>
      <c r="T5666" t="str" cm="1">
        <f t="array" ref="T5666">_xlfn.IFS(Restaurant_Data[[#This Row],[Revenue]]&lt;= 500000, "Low Income", Restaurant_Data[[#This Row],[Revenue]]&lt;=1000000, "Middle Income", Restaurant_Data[[#This Row],[Revenue]] &lt;= 2000000, "High Income")</f>
        <v>Middle Income</v>
      </c>
    </row>
    <row r="5667" spans="1:20" x14ac:dyDescent="0.35">
      <c r="A5667" s="1" t="s">
        <v>5694</v>
      </c>
      <c r="B5667" s="1" t="s">
        <v>23</v>
      </c>
      <c r="C5667" s="1" t="s">
        <v>20</v>
      </c>
      <c r="D5667">
        <v>4.7</v>
      </c>
      <c r="E5667">
        <v>75</v>
      </c>
      <c r="F5667">
        <v>73.900000000000006</v>
      </c>
      <c r="G5667">
        <v>2200</v>
      </c>
      <c r="H5667">
        <v>31278</v>
      </c>
      <c r="I5667">
        <v>11</v>
      </c>
      <c r="J5667">
        <v>728</v>
      </c>
      <c r="K5667">
        <v>173.63</v>
      </c>
      <c r="L5667">
        <v>4.5</v>
      </c>
      <c r="M5667">
        <v>7.1</v>
      </c>
      <c r="N5667" s="1" t="s">
        <v>21</v>
      </c>
      <c r="O5667">
        <v>59</v>
      </c>
      <c r="P5667">
        <v>11</v>
      </c>
      <c r="Q5667">
        <v>70</v>
      </c>
      <c r="R5667" t="str" cm="1">
        <f t="array" ref="R5667">_xlfn.IFS(Restaurant_Data[[#This Row],[Total Reservations]]&lt;=50, "Low", Restaurant_Data[[#This Row],[Total Reservations]]&lt;=100, "Medium", Restaurant_Data[[#This Row],[Total Reservations]]&lt;=200, "High")</f>
        <v>Medium</v>
      </c>
      <c r="S5667" s="4">
        <v>1242100.3999999999</v>
      </c>
      <c r="T5667" t="str" cm="1">
        <f t="array" ref="T5667">_xlfn.IFS(Restaurant_Data[[#This Row],[Revenue]]&lt;= 500000, "Low Income", Restaurant_Data[[#This Row],[Revenue]]&lt;=1000000, "Middle Income", Restaurant_Data[[#This Row],[Revenue]] &lt;= 2000000, "High Income")</f>
        <v>High Income</v>
      </c>
    </row>
    <row r="5668" spans="1:20" x14ac:dyDescent="0.35">
      <c r="A5668" s="1" t="s">
        <v>5695</v>
      </c>
      <c r="B5668" s="1" t="s">
        <v>19</v>
      </c>
      <c r="C5668" s="1" t="s">
        <v>24</v>
      </c>
      <c r="D5668">
        <v>4.4000000000000004</v>
      </c>
      <c r="E5668">
        <v>38</v>
      </c>
      <c r="F5668">
        <v>26.56</v>
      </c>
      <c r="G5668">
        <v>1250</v>
      </c>
      <c r="H5668">
        <v>17126</v>
      </c>
      <c r="I5668">
        <v>7</v>
      </c>
      <c r="J5668">
        <v>274</v>
      </c>
      <c r="K5668">
        <v>152.08000000000001</v>
      </c>
      <c r="L5668">
        <v>5.4</v>
      </c>
      <c r="M5668">
        <v>8</v>
      </c>
      <c r="N5668" s="1" t="s">
        <v>21</v>
      </c>
      <c r="O5668">
        <v>27</v>
      </c>
      <c r="P5668">
        <v>34</v>
      </c>
      <c r="Q5668">
        <v>61</v>
      </c>
      <c r="R5668" t="str" cm="1">
        <f t="array" ref="R5668">_xlfn.IFS(Restaurant_Data[[#This Row],[Total Reservations]]&lt;=50, "Low", Restaurant_Data[[#This Row],[Total Reservations]]&lt;=100, "Medium", Restaurant_Data[[#This Row],[Total Reservations]]&lt;=200, "High")</f>
        <v>Medium</v>
      </c>
      <c r="S5668" s="4">
        <v>239631.78</v>
      </c>
      <c r="T5668" t="str" cm="1">
        <f t="array" ref="T5668">_xlfn.IFS(Restaurant_Data[[#This Row],[Revenue]]&lt;= 500000, "Low Income", Restaurant_Data[[#This Row],[Revenue]]&lt;=1000000, "Middle Income", Restaurant_Data[[#This Row],[Revenue]] &lt;= 2000000, "High Income")</f>
        <v>Low Income</v>
      </c>
    </row>
    <row r="5669" spans="1:20" x14ac:dyDescent="0.35">
      <c r="A5669" s="1" t="s">
        <v>5696</v>
      </c>
      <c r="B5669" s="1" t="s">
        <v>23</v>
      </c>
      <c r="C5669" s="1" t="s">
        <v>31</v>
      </c>
      <c r="D5669">
        <v>3.3</v>
      </c>
      <c r="E5669">
        <v>80</v>
      </c>
      <c r="F5669">
        <v>37.770000000000003</v>
      </c>
      <c r="G5669">
        <v>2821</v>
      </c>
      <c r="H5669">
        <v>31763</v>
      </c>
      <c r="I5669">
        <v>2</v>
      </c>
      <c r="J5669">
        <v>699</v>
      </c>
      <c r="K5669">
        <v>293.24</v>
      </c>
      <c r="L5669">
        <v>3.1</v>
      </c>
      <c r="M5669">
        <v>7.2</v>
      </c>
      <c r="N5669" s="1" t="s">
        <v>21</v>
      </c>
      <c r="O5669">
        <v>56</v>
      </c>
      <c r="P5669">
        <v>13</v>
      </c>
      <c r="Q5669">
        <v>69</v>
      </c>
      <c r="R5669" t="str" cm="1">
        <f t="array" ref="R5669">_xlfn.IFS(Restaurant_Data[[#This Row],[Total Reservations]]&lt;=50, "Low", Restaurant_Data[[#This Row],[Total Reservations]]&lt;=100, "Medium", Restaurant_Data[[#This Row],[Total Reservations]]&lt;=200, "High")</f>
        <v>Medium</v>
      </c>
      <c r="S5669" s="4">
        <v>678704.18</v>
      </c>
      <c r="T5669" t="str" cm="1">
        <f t="array" ref="T5669">_xlfn.IFS(Restaurant_Data[[#This Row],[Revenue]]&lt;= 500000, "Low Income", Restaurant_Data[[#This Row],[Revenue]]&lt;=1000000, "Middle Income", Restaurant_Data[[#This Row],[Revenue]] &lt;= 2000000, "High Income")</f>
        <v>Middle Income</v>
      </c>
    </row>
    <row r="5670" spans="1:20" x14ac:dyDescent="0.35">
      <c r="A5670" s="1" t="s">
        <v>5697</v>
      </c>
      <c r="B5670" s="1" t="s">
        <v>19</v>
      </c>
      <c r="C5670" s="1" t="s">
        <v>37</v>
      </c>
      <c r="D5670">
        <v>4.2</v>
      </c>
      <c r="E5670">
        <v>44</v>
      </c>
      <c r="F5670">
        <v>57.24</v>
      </c>
      <c r="G5670">
        <v>2451</v>
      </c>
      <c r="H5670">
        <v>32436</v>
      </c>
      <c r="I5670">
        <v>17</v>
      </c>
      <c r="J5670">
        <v>259</v>
      </c>
      <c r="K5670">
        <v>256.92</v>
      </c>
      <c r="L5670">
        <v>6.6</v>
      </c>
      <c r="M5670">
        <v>6.3</v>
      </c>
      <c r="N5670" s="1" t="s">
        <v>21</v>
      </c>
      <c r="O5670">
        <v>37</v>
      </c>
      <c r="P5670">
        <v>43</v>
      </c>
      <c r="Q5670">
        <v>80</v>
      </c>
      <c r="R5670" t="str" cm="1">
        <f t="array" ref="R5670">_xlfn.IFS(Restaurant_Data[[#This Row],[Total Reservations]]&lt;=50, "Low", Restaurant_Data[[#This Row],[Total Reservations]]&lt;=100, "Medium", Restaurant_Data[[#This Row],[Total Reservations]]&lt;=200, "High")</f>
        <v>Medium</v>
      </c>
      <c r="S5670" s="4">
        <v>585410.14</v>
      </c>
      <c r="T5670" t="str" cm="1">
        <f t="array" ref="T5670">_xlfn.IFS(Restaurant_Data[[#This Row],[Revenue]]&lt;= 500000, "Low Income", Restaurant_Data[[#This Row],[Revenue]]&lt;=1000000, "Middle Income", Restaurant_Data[[#This Row],[Revenue]] &lt;= 2000000, "High Income")</f>
        <v>Middle Income</v>
      </c>
    </row>
    <row r="5671" spans="1:20" x14ac:dyDescent="0.35">
      <c r="A5671" s="1" t="s">
        <v>5698</v>
      </c>
      <c r="B5671" s="1" t="s">
        <v>23</v>
      </c>
      <c r="C5671" s="1" t="s">
        <v>26</v>
      </c>
      <c r="D5671">
        <v>4.3</v>
      </c>
      <c r="E5671">
        <v>72</v>
      </c>
      <c r="F5671">
        <v>54.87</v>
      </c>
      <c r="G5671">
        <v>2126</v>
      </c>
      <c r="H5671">
        <v>30360</v>
      </c>
      <c r="I5671">
        <v>11</v>
      </c>
      <c r="J5671">
        <v>161</v>
      </c>
      <c r="K5671">
        <v>284.94</v>
      </c>
      <c r="L5671">
        <v>1.9</v>
      </c>
      <c r="M5671">
        <v>2.2000000000000002</v>
      </c>
      <c r="N5671" s="1" t="s">
        <v>21</v>
      </c>
      <c r="O5671">
        <v>13</v>
      </c>
      <c r="P5671">
        <v>60</v>
      </c>
      <c r="Q5671">
        <v>73</v>
      </c>
      <c r="R5671" t="str" cm="1">
        <f t="array" ref="R5671">_xlfn.IFS(Restaurant_Data[[#This Row],[Total Reservations]]&lt;=50, "Low", Restaurant_Data[[#This Row],[Total Reservations]]&lt;=100, "Medium", Restaurant_Data[[#This Row],[Total Reservations]]&lt;=200, "High")</f>
        <v>Medium</v>
      </c>
      <c r="S5671" s="4">
        <v>887274.67</v>
      </c>
      <c r="T5671" t="str" cm="1">
        <f t="array" ref="T5671">_xlfn.IFS(Restaurant_Data[[#This Row],[Revenue]]&lt;= 500000, "Low Income", Restaurant_Data[[#This Row],[Revenue]]&lt;=1000000, "Middle Income", Restaurant_Data[[#This Row],[Revenue]] &lt;= 2000000, "High Income")</f>
        <v>Middle Income</v>
      </c>
    </row>
    <row r="5672" spans="1:20" x14ac:dyDescent="0.35">
      <c r="A5672" s="1" t="s">
        <v>5699</v>
      </c>
      <c r="B5672" s="1" t="s">
        <v>34</v>
      </c>
      <c r="C5672" s="1" t="s">
        <v>37</v>
      </c>
      <c r="D5672">
        <v>3.1</v>
      </c>
      <c r="E5672">
        <v>68</v>
      </c>
      <c r="F5672">
        <v>58.48</v>
      </c>
      <c r="G5672">
        <v>1944</v>
      </c>
      <c r="H5672">
        <v>19938</v>
      </c>
      <c r="I5672">
        <v>5</v>
      </c>
      <c r="J5672">
        <v>789</v>
      </c>
      <c r="K5672">
        <v>149.31</v>
      </c>
      <c r="L5672">
        <v>6.3</v>
      </c>
      <c r="M5672">
        <v>8.5</v>
      </c>
      <c r="N5672" s="1" t="s">
        <v>21</v>
      </c>
      <c r="O5672">
        <v>31</v>
      </c>
      <c r="P5672">
        <v>8</v>
      </c>
      <c r="Q5672">
        <v>39</v>
      </c>
      <c r="R5672" t="str" cm="1">
        <f t="array" ref="R5672">_xlfn.IFS(Restaurant_Data[[#This Row],[Total Reservations]]&lt;=50, "Low", Restaurant_Data[[#This Row],[Total Reservations]]&lt;=100, "Medium", Restaurant_Data[[#This Row],[Total Reservations]]&lt;=200, "High")</f>
        <v>Low</v>
      </c>
      <c r="S5672" s="4">
        <v>891055.78</v>
      </c>
      <c r="T5672" t="str" cm="1">
        <f t="array" ref="T5672">_xlfn.IFS(Restaurant_Data[[#This Row],[Revenue]]&lt;= 500000, "Low Income", Restaurant_Data[[#This Row],[Revenue]]&lt;=1000000, "Middle Income", Restaurant_Data[[#This Row],[Revenue]] &lt;= 2000000, "High Income")</f>
        <v>Middle Income</v>
      </c>
    </row>
    <row r="5673" spans="1:20" x14ac:dyDescent="0.35">
      <c r="A5673" s="1" t="s">
        <v>5700</v>
      </c>
      <c r="B5673" s="1" t="s">
        <v>23</v>
      </c>
      <c r="C5673" s="1" t="s">
        <v>20</v>
      </c>
      <c r="D5673">
        <v>4.7</v>
      </c>
      <c r="E5673">
        <v>70</v>
      </c>
      <c r="F5673">
        <v>68.59</v>
      </c>
      <c r="G5673">
        <v>5096</v>
      </c>
      <c r="H5673">
        <v>57855</v>
      </c>
      <c r="I5673">
        <v>7</v>
      </c>
      <c r="J5673">
        <v>794</v>
      </c>
      <c r="K5673">
        <v>224.08</v>
      </c>
      <c r="L5673">
        <v>9.9</v>
      </c>
      <c r="M5673">
        <v>6.5</v>
      </c>
      <c r="N5673" s="1" t="s">
        <v>27</v>
      </c>
      <c r="O5673">
        <v>55</v>
      </c>
      <c r="P5673">
        <v>23</v>
      </c>
      <c r="Q5673">
        <v>78</v>
      </c>
      <c r="R5673" t="str" cm="1">
        <f t="array" ref="R5673">_xlfn.IFS(Restaurant_Data[[#This Row],[Total Reservations]]&lt;=50, "Low", Restaurant_Data[[#This Row],[Total Reservations]]&lt;=100, "Medium", Restaurant_Data[[#This Row],[Total Reservations]]&lt;=200, "High")</f>
        <v>Medium</v>
      </c>
      <c r="S5673" s="4">
        <v>1084159.47</v>
      </c>
      <c r="T5673" t="str" cm="1">
        <f t="array" ref="T5673">_xlfn.IFS(Restaurant_Data[[#This Row],[Revenue]]&lt;= 500000, "Low Income", Restaurant_Data[[#This Row],[Revenue]]&lt;=1000000, "Middle Income", Restaurant_Data[[#This Row],[Revenue]] &lt;= 2000000, "High Income")</f>
        <v>High Income</v>
      </c>
    </row>
    <row r="5674" spans="1:20" x14ac:dyDescent="0.35">
      <c r="A5674" s="1" t="s">
        <v>5701</v>
      </c>
      <c r="B5674" s="1" t="s">
        <v>23</v>
      </c>
      <c r="C5674" s="1" t="s">
        <v>20</v>
      </c>
      <c r="D5674">
        <v>4.8</v>
      </c>
      <c r="E5674">
        <v>86</v>
      </c>
      <c r="F5674">
        <v>75.09</v>
      </c>
      <c r="G5674">
        <v>9415</v>
      </c>
      <c r="H5674">
        <v>98582</v>
      </c>
      <c r="I5674">
        <v>1</v>
      </c>
      <c r="J5674">
        <v>552</v>
      </c>
      <c r="K5674">
        <v>112.4</v>
      </c>
      <c r="L5674">
        <v>7.8</v>
      </c>
      <c r="M5674">
        <v>7.3</v>
      </c>
      <c r="N5674" s="1" t="s">
        <v>21</v>
      </c>
      <c r="O5674">
        <v>0</v>
      </c>
      <c r="P5674">
        <v>68</v>
      </c>
      <c r="Q5674">
        <v>68</v>
      </c>
      <c r="R5674" t="str" cm="1">
        <f t="array" ref="R5674">_xlfn.IFS(Restaurant_Data[[#This Row],[Total Reservations]]&lt;=50, "Low", Restaurant_Data[[#This Row],[Total Reservations]]&lt;=100, "Medium", Restaurant_Data[[#This Row],[Total Reservations]]&lt;=200, "High")</f>
        <v>Medium</v>
      </c>
      <c r="S5674" s="4">
        <v>1448056.78</v>
      </c>
      <c r="T5674" t="str" cm="1">
        <f t="array" ref="T5674">_xlfn.IFS(Restaurant_Data[[#This Row],[Revenue]]&lt;= 500000, "Low Income", Restaurant_Data[[#This Row],[Revenue]]&lt;=1000000, "Middle Income", Restaurant_Data[[#This Row],[Revenue]] &lt;= 2000000, "High Income")</f>
        <v>High Income</v>
      </c>
    </row>
    <row r="5675" spans="1:20" x14ac:dyDescent="0.35">
      <c r="A5675" s="1" t="s">
        <v>5702</v>
      </c>
      <c r="B5675" s="1" t="s">
        <v>23</v>
      </c>
      <c r="C5675" s="1" t="s">
        <v>26</v>
      </c>
      <c r="D5675">
        <v>4.7</v>
      </c>
      <c r="E5675">
        <v>80</v>
      </c>
      <c r="F5675">
        <v>45.15</v>
      </c>
      <c r="G5675">
        <v>7453</v>
      </c>
      <c r="H5675">
        <v>81462</v>
      </c>
      <c r="I5675">
        <v>9</v>
      </c>
      <c r="J5675">
        <v>611</v>
      </c>
      <c r="K5675">
        <v>266.45999999999998</v>
      </c>
      <c r="L5675">
        <v>9.1</v>
      </c>
      <c r="M5675">
        <v>8</v>
      </c>
      <c r="N5675" s="1" t="s">
        <v>27</v>
      </c>
      <c r="O5675">
        <v>60</v>
      </c>
      <c r="P5675">
        <v>7</v>
      </c>
      <c r="Q5675">
        <v>67</v>
      </c>
      <c r="R5675" t="str" cm="1">
        <f t="array" ref="R5675">_xlfn.IFS(Restaurant_Data[[#This Row],[Total Reservations]]&lt;=50, "Low", Restaurant_Data[[#This Row],[Total Reservations]]&lt;=100, "Medium", Restaurant_Data[[#This Row],[Total Reservations]]&lt;=200, "High")</f>
        <v>Medium</v>
      </c>
      <c r="S5675" s="4">
        <v>828077.65</v>
      </c>
      <c r="T5675" t="str" cm="1">
        <f t="array" ref="T5675">_xlfn.IFS(Restaurant_Data[[#This Row],[Revenue]]&lt;= 500000, "Low Income", Restaurant_Data[[#This Row],[Revenue]]&lt;=1000000, "Middle Income", Restaurant_Data[[#This Row],[Revenue]] &lt;= 2000000, "High Income")</f>
        <v>Middle Income</v>
      </c>
    </row>
    <row r="5676" spans="1:20" x14ac:dyDescent="0.35">
      <c r="A5676" s="1" t="s">
        <v>5703</v>
      </c>
      <c r="B5676" s="1" t="s">
        <v>19</v>
      </c>
      <c r="C5676" s="1" t="s">
        <v>31</v>
      </c>
      <c r="D5676">
        <v>4.5999999999999996</v>
      </c>
      <c r="E5676">
        <v>47</v>
      </c>
      <c r="F5676">
        <v>32.130000000000003</v>
      </c>
      <c r="G5676">
        <v>2978</v>
      </c>
      <c r="H5676">
        <v>38035</v>
      </c>
      <c r="I5676">
        <v>11</v>
      </c>
      <c r="J5676">
        <v>380</v>
      </c>
      <c r="K5676">
        <v>283.27</v>
      </c>
      <c r="L5676">
        <v>5.2</v>
      </c>
      <c r="M5676">
        <v>3.8</v>
      </c>
      <c r="N5676" s="1" t="s">
        <v>21</v>
      </c>
      <c r="O5676">
        <v>21</v>
      </c>
      <c r="P5676">
        <v>14</v>
      </c>
      <c r="Q5676">
        <v>35</v>
      </c>
      <c r="R5676" t="str" cm="1">
        <f t="array" ref="R5676">_xlfn.IFS(Restaurant_Data[[#This Row],[Total Reservations]]&lt;=50, "Low", Restaurant_Data[[#This Row],[Total Reservations]]&lt;=100, "Medium", Restaurant_Data[[#This Row],[Total Reservations]]&lt;=200, "High")</f>
        <v>Low</v>
      </c>
      <c r="S5676" s="4">
        <v>354467.39</v>
      </c>
      <c r="T5676" t="str" cm="1">
        <f t="array" ref="T5676">_xlfn.IFS(Restaurant_Data[[#This Row],[Revenue]]&lt;= 500000, "Low Income", Restaurant_Data[[#This Row],[Revenue]]&lt;=1000000, "Middle Income", Restaurant_Data[[#This Row],[Revenue]] &lt;= 2000000, "High Income")</f>
        <v>Low Income</v>
      </c>
    </row>
    <row r="5677" spans="1:20" x14ac:dyDescent="0.35">
      <c r="A5677" s="1" t="s">
        <v>5704</v>
      </c>
      <c r="B5677" s="1" t="s">
        <v>34</v>
      </c>
      <c r="C5677" s="1" t="s">
        <v>42</v>
      </c>
      <c r="D5677">
        <v>4.5</v>
      </c>
      <c r="E5677">
        <v>60</v>
      </c>
      <c r="F5677">
        <v>39.64</v>
      </c>
      <c r="G5677">
        <v>1679</v>
      </c>
      <c r="H5677">
        <v>16312</v>
      </c>
      <c r="I5677">
        <v>12</v>
      </c>
      <c r="J5677">
        <v>797</v>
      </c>
      <c r="K5677">
        <v>116.97</v>
      </c>
      <c r="L5677">
        <v>2.2999999999999998</v>
      </c>
      <c r="M5677">
        <v>4.9000000000000004</v>
      </c>
      <c r="N5677" s="1" t="s">
        <v>27</v>
      </c>
      <c r="O5677">
        <v>32</v>
      </c>
      <c r="P5677">
        <v>44</v>
      </c>
      <c r="Q5677">
        <v>76</v>
      </c>
      <c r="R5677" t="str" cm="1">
        <f t="array" ref="R5677">_xlfn.IFS(Restaurant_Data[[#This Row],[Total Reservations]]&lt;=50, "Low", Restaurant_Data[[#This Row],[Total Reservations]]&lt;=100, "Medium", Restaurant_Data[[#This Row],[Total Reservations]]&lt;=200, "High")</f>
        <v>Medium</v>
      </c>
      <c r="S5677" s="4">
        <v>544410.34</v>
      </c>
      <c r="T5677" t="str" cm="1">
        <f t="array" ref="T5677">_xlfn.IFS(Restaurant_Data[[#This Row],[Revenue]]&lt;= 500000, "Low Income", Restaurant_Data[[#This Row],[Revenue]]&lt;=1000000, "Middle Income", Restaurant_Data[[#This Row],[Revenue]] &lt;= 2000000, "High Income")</f>
        <v>Middle Income</v>
      </c>
    </row>
    <row r="5678" spans="1:20" x14ac:dyDescent="0.35">
      <c r="A5678" s="1" t="s">
        <v>5705</v>
      </c>
      <c r="B5678" s="1" t="s">
        <v>23</v>
      </c>
      <c r="C5678" s="1" t="s">
        <v>24</v>
      </c>
      <c r="D5678">
        <v>4.3</v>
      </c>
      <c r="E5678">
        <v>76</v>
      </c>
      <c r="F5678">
        <v>32.71</v>
      </c>
      <c r="G5678">
        <v>4324</v>
      </c>
      <c r="H5678">
        <v>51420</v>
      </c>
      <c r="I5678">
        <v>10</v>
      </c>
      <c r="J5678">
        <v>441</v>
      </c>
      <c r="K5678">
        <v>76.23</v>
      </c>
      <c r="L5678">
        <v>3.6</v>
      </c>
      <c r="M5678">
        <v>5.9</v>
      </c>
      <c r="N5678" s="1" t="s">
        <v>21</v>
      </c>
      <c r="O5678">
        <v>47</v>
      </c>
      <c r="P5678">
        <v>52</v>
      </c>
      <c r="Q5678">
        <v>99</v>
      </c>
      <c r="R5678" t="str" cm="1">
        <f t="array" ref="R5678">_xlfn.IFS(Restaurant_Data[[#This Row],[Total Reservations]]&lt;=50, "Low", Restaurant_Data[[#This Row],[Total Reservations]]&lt;=100, "Medium", Restaurant_Data[[#This Row],[Total Reservations]]&lt;=200, "High")</f>
        <v>Medium</v>
      </c>
      <c r="S5678" s="4">
        <v>572352.53</v>
      </c>
      <c r="T5678" t="str" cm="1">
        <f t="array" ref="T5678">_xlfn.IFS(Restaurant_Data[[#This Row],[Revenue]]&lt;= 500000, "Low Income", Restaurant_Data[[#This Row],[Revenue]]&lt;=1000000, "Middle Income", Restaurant_Data[[#This Row],[Revenue]] &lt;= 2000000, "High Income")</f>
        <v>Middle Income</v>
      </c>
    </row>
    <row r="5679" spans="1:20" x14ac:dyDescent="0.35">
      <c r="A5679" s="1" t="s">
        <v>5706</v>
      </c>
      <c r="B5679" s="1" t="s">
        <v>19</v>
      </c>
      <c r="C5679" s="1" t="s">
        <v>24</v>
      </c>
      <c r="D5679">
        <v>4.4000000000000004</v>
      </c>
      <c r="E5679">
        <v>30</v>
      </c>
      <c r="F5679">
        <v>32.119999999999997</v>
      </c>
      <c r="G5679">
        <v>2349</v>
      </c>
      <c r="H5679">
        <v>24176</v>
      </c>
      <c r="I5679">
        <v>11</v>
      </c>
      <c r="J5679">
        <v>818</v>
      </c>
      <c r="K5679">
        <v>100.18</v>
      </c>
      <c r="L5679">
        <v>1.4</v>
      </c>
      <c r="M5679">
        <v>4.0999999999999996</v>
      </c>
      <c r="N5679" s="1" t="s">
        <v>21</v>
      </c>
      <c r="O5679">
        <v>11</v>
      </c>
      <c r="P5679">
        <v>22</v>
      </c>
      <c r="Q5679">
        <v>33</v>
      </c>
      <c r="R5679" t="str" cm="1">
        <f t="array" ref="R5679">_xlfn.IFS(Restaurant_Data[[#This Row],[Total Reservations]]&lt;=50, "Low", Restaurant_Data[[#This Row],[Total Reservations]]&lt;=100, "Medium", Restaurant_Data[[#This Row],[Total Reservations]]&lt;=200, "High")</f>
        <v>Low</v>
      </c>
      <c r="S5679" s="4">
        <v>232206.66</v>
      </c>
      <c r="T5679" t="str" cm="1">
        <f t="array" ref="T5679">_xlfn.IFS(Restaurant_Data[[#This Row],[Revenue]]&lt;= 500000, "Low Income", Restaurant_Data[[#This Row],[Revenue]]&lt;=1000000, "Middle Income", Restaurant_Data[[#This Row],[Revenue]] &lt;= 2000000, "High Income")</f>
        <v>Low Income</v>
      </c>
    </row>
    <row r="5680" spans="1:20" x14ac:dyDescent="0.35">
      <c r="A5680" s="1" t="s">
        <v>5707</v>
      </c>
      <c r="B5680" s="1" t="s">
        <v>34</v>
      </c>
      <c r="C5680" s="1" t="s">
        <v>20</v>
      </c>
      <c r="D5680">
        <v>4.5999999999999996</v>
      </c>
      <c r="E5680">
        <v>61</v>
      </c>
      <c r="F5680">
        <v>72.36</v>
      </c>
      <c r="G5680">
        <v>1822</v>
      </c>
      <c r="H5680">
        <v>21680</v>
      </c>
      <c r="I5680">
        <v>1</v>
      </c>
      <c r="J5680">
        <v>761</v>
      </c>
      <c r="K5680">
        <v>208.21</v>
      </c>
      <c r="L5680">
        <v>5.5</v>
      </c>
      <c r="M5680">
        <v>3.3</v>
      </c>
      <c r="N5680" s="1" t="s">
        <v>21</v>
      </c>
      <c r="O5680">
        <v>28</v>
      </c>
      <c r="P5680">
        <v>19</v>
      </c>
      <c r="Q5680">
        <v>47</v>
      </c>
      <c r="R5680" t="str" cm="1">
        <f t="array" ref="R5680">_xlfn.IFS(Restaurant_Data[[#This Row],[Total Reservations]]&lt;=50, "Low", Restaurant_Data[[#This Row],[Total Reservations]]&lt;=100, "Medium", Restaurant_Data[[#This Row],[Total Reservations]]&lt;=200, "High")</f>
        <v>Low</v>
      </c>
      <c r="S5680" s="4">
        <v>980797.16</v>
      </c>
      <c r="T5680" t="str" cm="1">
        <f t="array" ref="T5680">_xlfn.IFS(Restaurant_Data[[#This Row],[Revenue]]&lt;= 500000, "Low Income", Restaurant_Data[[#This Row],[Revenue]]&lt;=1000000, "Middle Income", Restaurant_Data[[#This Row],[Revenue]] &lt;= 2000000, "High Income")</f>
        <v>Middle Income</v>
      </c>
    </row>
    <row r="5681" spans="1:20" x14ac:dyDescent="0.35">
      <c r="A5681" s="1" t="s">
        <v>5708</v>
      </c>
      <c r="B5681" s="1" t="s">
        <v>19</v>
      </c>
      <c r="C5681" s="1" t="s">
        <v>37</v>
      </c>
      <c r="D5681">
        <v>4.3</v>
      </c>
      <c r="E5681">
        <v>33</v>
      </c>
      <c r="F5681">
        <v>64.680000000000007</v>
      </c>
      <c r="G5681">
        <v>2737</v>
      </c>
      <c r="H5681">
        <v>27406</v>
      </c>
      <c r="I5681">
        <v>5</v>
      </c>
      <c r="J5681">
        <v>758</v>
      </c>
      <c r="K5681">
        <v>118.05</v>
      </c>
      <c r="L5681">
        <v>6.8</v>
      </c>
      <c r="M5681">
        <v>8</v>
      </c>
      <c r="N5681" s="1" t="s">
        <v>27</v>
      </c>
      <c r="O5681">
        <v>32</v>
      </c>
      <c r="P5681">
        <v>14</v>
      </c>
      <c r="Q5681">
        <v>46</v>
      </c>
      <c r="R5681" t="str" cm="1">
        <f t="array" ref="R5681">_xlfn.IFS(Restaurant_Data[[#This Row],[Total Reservations]]&lt;=50, "Low", Restaurant_Data[[#This Row],[Total Reservations]]&lt;=100, "Medium", Restaurant_Data[[#This Row],[Total Reservations]]&lt;=200, "High")</f>
        <v>Low</v>
      </c>
      <c r="S5681" s="4">
        <v>489809.44</v>
      </c>
      <c r="T5681" t="str" cm="1">
        <f t="array" ref="T5681">_xlfn.IFS(Restaurant_Data[[#This Row],[Revenue]]&lt;= 500000, "Low Income", Restaurant_Data[[#This Row],[Revenue]]&lt;=1000000, "Middle Income", Restaurant_Data[[#This Row],[Revenue]] &lt;= 2000000, "High Income")</f>
        <v>Low Income</v>
      </c>
    </row>
    <row r="5682" spans="1:20" x14ac:dyDescent="0.35">
      <c r="A5682" s="1" t="s">
        <v>5709</v>
      </c>
      <c r="B5682" s="1" t="s">
        <v>19</v>
      </c>
      <c r="C5682" s="1" t="s">
        <v>37</v>
      </c>
      <c r="D5682">
        <v>3.7</v>
      </c>
      <c r="E5682">
        <v>37</v>
      </c>
      <c r="F5682">
        <v>56.33</v>
      </c>
      <c r="G5682">
        <v>3253</v>
      </c>
      <c r="H5682">
        <v>38114</v>
      </c>
      <c r="I5682">
        <v>15</v>
      </c>
      <c r="J5682">
        <v>562</v>
      </c>
      <c r="K5682">
        <v>209.65</v>
      </c>
      <c r="L5682">
        <v>4.8</v>
      </c>
      <c r="M5682">
        <v>7.8</v>
      </c>
      <c r="N5682" s="1" t="s">
        <v>21</v>
      </c>
      <c r="O5682">
        <v>32</v>
      </c>
      <c r="P5682">
        <v>21</v>
      </c>
      <c r="Q5682">
        <v>53</v>
      </c>
      <c r="R5682" t="str" cm="1">
        <f t="array" ref="R5682">_xlfn.IFS(Restaurant_Data[[#This Row],[Total Reservations]]&lt;=50, "Low", Restaurant_Data[[#This Row],[Total Reservations]]&lt;=100, "Medium", Restaurant_Data[[#This Row],[Total Reservations]]&lt;=200, "High")</f>
        <v>Medium</v>
      </c>
      <c r="S5682" s="4">
        <v>488636.68</v>
      </c>
      <c r="T5682" t="str" cm="1">
        <f t="array" ref="T5682">_xlfn.IFS(Restaurant_Data[[#This Row],[Revenue]]&lt;= 500000, "Low Income", Restaurant_Data[[#This Row],[Revenue]]&lt;=1000000, "Middle Income", Restaurant_Data[[#This Row],[Revenue]] &lt;= 2000000, "High Income")</f>
        <v>Low Income</v>
      </c>
    </row>
    <row r="5683" spans="1:20" x14ac:dyDescent="0.35">
      <c r="A5683" s="1" t="s">
        <v>5710</v>
      </c>
      <c r="B5683" s="1" t="s">
        <v>34</v>
      </c>
      <c r="C5683" s="1" t="s">
        <v>31</v>
      </c>
      <c r="D5683">
        <v>3.8</v>
      </c>
      <c r="E5683">
        <v>64</v>
      </c>
      <c r="F5683">
        <v>35.74</v>
      </c>
      <c r="G5683">
        <v>2346</v>
      </c>
      <c r="H5683">
        <v>31792</v>
      </c>
      <c r="I5683">
        <v>10</v>
      </c>
      <c r="J5683">
        <v>500</v>
      </c>
      <c r="K5683">
        <v>137.55000000000001</v>
      </c>
      <c r="L5683">
        <v>6.1</v>
      </c>
      <c r="M5683">
        <v>8.5</v>
      </c>
      <c r="N5683" s="1" t="s">
        <v>27</v>
      </c>
      <c r="O5683">
        <v>21</v>
      </c>
      <c r="P5683">
        <v>31</v>
      </c>
      <c r="Q5683">
        <v>52</v>
      </c>
      <c r="R5683" t="str" cm="1">
        <f t="array" ref="R5683">_xlfn.IFS(Restaurant_Data[[#This Row],[Total Reservations]]&lt;=50, "Low", Restaurant_Data[[#This Row],[Total Reservations]]&lt;=100, "Medium", Restaurant_Data[[#This Row],[Total Reservations]]&lt;=200, "High")</f>
        <v>Medium</v>
      </c>
      <c r="S5683" s="4">
        <v>526198.92000000004</v>
      </c>
      <c r="T5683" t="str" cm="1">
        <f t="array" ref="T5683">_xlfn.IFS(Restaurant_Data[[#This Row],[Revenue]]&lt;= 500000, "Low Income", Restaurant_Data[[#This Row],[Revenue]]&lt;=1000000, "Middle Income", Restaurant_Data[[#This Row],[Revenue]] &lt;= 2000000, "High Income")</f>
        <v>Middle Income</v>
      </c>
    </row>
    <row r="5684" spans="1:20" x14ac:dyDescent="0.35">
      <c r="A5684" s="1" t="s">
        <v>5711</v>
      </c>
      <c r="B5684" s="1" t="s">
        <v>23</v>
      </c>
      <c r="C5684" s="1" t="s">
        <v>42</v>
      </c>
      <c r="D5684">
        <v>4.8</v>
      </c>
      <c r="E5684">
        <v>80</v>
      </c>
      <c r="F5684">
        <v>42.98</v>
      </c>
      <c r="G5684">
        <v>9424</v>
      </c>
      <c r="H5684">
        <v>96417</v>
      </c>
      <c r="I5684">
        <v>12</v>
      </c>
      <c r="J5684">
        <v>332</v>
      </c>
      <c r="K5684">
        <v>279.20999999999998</v>
      </c>
      <c r="L5684">
        <v>3.9</v>
      </c>
      <c r="M5684">
        <v>7.3</v>
      </c>
      <c r="N5684" s="1" t="s">
        <v>27</v>
      </c>
      <c r="O5684">
        <v>69</v>
      </c>
      <c r="P5684">
        <v>69</v>
      </c>
      <c r="Q5684">
        <v>138</v>
      </c>
      <c r="R5684" t="str" cm="1">
        <f t="array" ref="R5684">_xlfn.IFS(Restaurant_Data[[#This Row],[Total Reservations]]&lt;=50, "Low", Restaurant_Data[[#This Row],[Total Reservations]]&lt;=100, "Medium", Restaurant_Data[[#This Row],[Total Reservations]]&lt;=200, "High")</f>
        <v>High</v>
      </c>
      <c r="S5684" s="4">
        <v>796161.69</v>
      </c>
      <c r="T5684" t="str" cm="1">
        <f t="array" ref="T5684">_xlfn.IFS(Restaurant_Data[[#This Row],[Revenue]]&lt;= 500000, "Low Income", Restaurant_Data[[#This Row],[Revenue]]&lt;=1000000, "Middle Income", Restaurant_Data[[#This Row],[Revenue]] &lt;= 2000000, "High Income")</f>
        <v>Middle Income</v>
      </c>
    </row>
    <row r="5685" spans="1:20" x14ac:dyDescent="0.35">
      <c r="A5685" s="1" t="s">
        <v>5712</v>
      </c>
      <c r="B5685" s="1" t="s">
        <v>19</v>
      </c>
      <c r="C5685" s="1" t="s">
        <v>37</v>
      </c>
      <c r="D5685">
        <v>3</v>
      </c>
      <c r="E5685">
        <v>37</v>
      </c>
      <c r="F5685">
        <v>62</v>
      </c>
      <c r="G5685">
        <v>2615</v>
      </c>
      <c r="H5685">
        <v>32537</v>
      </c>
      <c r="I5685">
        <v>14</v>
      </c>
      <c r="J5685">
        <v>414</v>
      </c>
      <c r="K5685">
        <v>163.15</v>
      </c>
      <c r="L5685">
        <v>1.8</v>
      </c>
      <c r="M5685">
        <v>3.8</v>
      </c>
      <c r="N5685" s="1" t="s">
        <v>27</v>
      </c>
      <c r="O5685">
        <v>30</v>
      </c>
      <c r="P5685">
        <v>32</v>
      </c>
      <c r="Q5685">
        <v>62</v>
      </c>
      <c r="R5685" t="str" cm="1">
        <f t="array" ref="R5685">_xlfn.IFS(Restaurant_Data[[#This Row],[Total Reservations]]&lt;=50, "Low", Restaurant_Data[[#This Row],[Total Reservations]]&lt;=100, "Medium", Restaurant_Data[[#This Row],[Total Reservations]]&lt;=200, "High")</f>
        <v>Medium</v>
      </c>
      <c r="S5685" s="4">
        <v>529407.35</v>
      </c>
      <c r="T5685" t="str" cm="1">
        <f t="array" ref="T5685">_xlfn.IFS(Restaurant_Data[[#This Row],[Revenue]]&lt;= 500000, "Low Income", Restaurant_Data[[#This Row],[Revenue]]&lt;=1000000, "Middle Income", Restaurant_Data[[#This Row],[Revenue]] &lt;= 2000000, "High Income")</f>
        <v>Middle Income</v>
      </c>
    </row>
    <row r="5686" spans="1:20" x14ac:dyDescent="0.35">
      <c r="A5686" s="1" t="s">
        <v>5713</v>
      </c>
      <c r="B5686" s="1" t="s">
        <v>19</v>
      </c>
      <c r="C5686" s="1" t="s">
        <v>24</v>
      </c>
      <c r="D5686">
        <v>4.4000000000000004</v>
      </c>
      <c r="E5686">
        <v>41</v>
      </c>
      <c r="F5686">
        <v>29.93</v>
      </c>
      <c r="G5686">
        <v>1104</v>
      </c>
      <c r="H5686">
        <v>16068</v>
      </c>
      <c r="I5686">
        <v>19</v>
      </c>
      <c r="J5686">
        <v>238</v>
      </c>
      <c r="K5686">
        <v>174.41</v>
      </c>
      <c r="L5686">
        <v>4.9000000000000004</v>
      </c>
      <c r="M5686">
        <v>3.9</v>
      </c>
      <c r="N5686" s="1" t="s">
        <v>21</v>
      </c>
      <c r="O5686">
        <v>19</v>
      </c>
      <c r="P5686">
        <v>10</v>
      </c>
      <c r="Q5686">
        <v>29</v>
      </c>
      <c r="R5686" t="str" cm="1">
        <f t="array" ref="R5686">_xlfn.IFS(Restaurant_Data[[#This Row],[Total Reservations]]&lt;=50, "Low", Restaurant_Data[[#This Row],[Total Reservations]]&lt;=100, "Medium", Restaurant_Data[[#This Row],[Total Reservations]]&lt;=200, "High")</f>
        <v>Low</v>
      </c>
      <c r="S5686" s="4">
        <v>295944.84000000003</v>
      </c>
      <c r="T5686" t="str" cm="1">
        <f t="array" ref="T5686">_xlfn.IFS(Restaurant_Data[[#This Row],[Revenue]]&lt;= 500000, "Low Income", Restaurant_Data[[#This Row],[Revenue]]&lt;=1000000, "Middle Income", Restaurant_Data[[#This Row],[Revenue]] &lt;= 2000000, "High Income")</f>
        <v>Low Income</v>
      </c>
    </row>
    <row r="5687" spans="1:20" x14ac:dyDescent="0.35">
      <c r="A5687" s="1" t="s">
        <v>5714</v>
      </c>
      <c r="B5687" s="1" t="s">
        <v>23</v>
      </c>
      <c r="C5687" s="1" t="s">
        <v>37</v>
      </c>
      <c r="D5687">
        <v>4.9000000000000004</v>
      </c>
      <c r="E5687">
        <v>72</v>
      </c>
      <c r="F5687">
        <v>55.19</v>
      </c>
      <c r="G5687">
        <v>5752</v>
      </c>
      <c r="H5687">
        <v>67116</v>
      </c>
      <c r="I5687">
        <v>10</v>
      </c>
      <c r="J5687">
        <v>174</v>
      </c>
      <c r="K5687">
        <v>137.02000000000001</v>
      </c>
      <c r="L5687">
        <v>5.9</v>
      </c>
      <c r="M5687">
        <v>5.8</v>
      </c>
      <c r="N5687" s="1" t="s">
        <v>21</v>
      </c>
      <c r="O5687">
        <v>32</v>
      </c>
      <c r="P5687">
        <v>2</v>
      </c>
      <c r="Q5687">
        <v>34</v>
      </c>
      <c r="R5687" t="str" cm="1">
        <f t="array" ref="R5687">_xlfn.IFS(Restaurant_Data[[#This Row],[Total Reservations]]&lt;=50, "Low", Restaurant_Data[[#This Row],[Total Reservations]]&lt;=100, "Medium", Restaurant_Data[[#This Row],[Total Reservations]]&lt;=200, "High")</f>
        <v>Low</v>
      </c>
      <c r="S5687" s="4">
        <v>900294.18</v>
      </c>
      <c r="T5687" t="str" cm="1">
        <f t="array" ref="T5687">_xlfn.IFS(Restaurant_Data[[#This Row],[Revenue]]&lt;= 500000, "Low Income", Restaurant_Data[[#This Row],[Revenue]]&lt;=1000000, "Middle Income", Restaurant_Data[[#This Row],[Revenue]] &lt;= 2000000, "High Income")</f>
        <v>Middle Income</v>
      </c>
    </row>
    <row r="5688" spans="1:20" x14ac:dyDescent="0.35">
      <c r="A5688" s="1" t="s">
        <v>5715</v>
      </c>
      <c r="B5688" s="1" t="s">
        <v>23</v>
      </c>
      <c r="C5688" s="1" t="s">
        <v>42</v>
      </c>
      <c r="D5688">
        <v>4.4000000000000004</v>
      </c>
      <c r="E5688">
        <v>90</v>
      </c>
      <c r="F5688">
        <v>35.659999999999997</v>
      </c>
      <c r="G5688">
        <v>7999</v>
      </c>
      <c r="H5688">
        <v>81505</v>
      </c>
      <c r="I5688">
        <v>12</v>
      </c>
      <c r="J5688">
        <v>737</v>
      </c>
      <c r="K5688">
        <v>68.260000000000005</v>
      </c>
      <c r="L5688">
        <v>9.8000000000000007</v>
      </c>
      <c r="M5688">
        <v>8.5</v>
      </c>
      <c r="N5688" s="1" t="s">
        <v>21</v>
      </c>
      <c r="O5688">
        <v>10</v>
      </c>
      <c r="P5688">
        <v>48</v>
      </c>
      <c r="Q5688">
        <v>58</v>
      </c>
      <c r="R5688" t="str" cm="1">
        <f t="array" ref="R5688">_xlfn.IFS(Restaurant_Data[[#This Row],[Total Reservations]]&lt;=50, "Low", Restaurant_Data[[#This Row],[Total Reservations]]&lt;=100, "Medium", Restaurant_Data[[#This Row],[Total Reservations]]&lt;=200, "High")</f>
        <v>Medium</v>
      </c>
      <c r="S5688" s="4">
        <v>743624.63</v>
      </c>
      <c r="T5688" t="str" cm="1">
        <f t="array" ref="T5688">_xlfn.IFS(Restaurant_Data[[#This Row],[Revenue]]&lt;= 500000, "Low Income", Restaurant_Data[[#This Row],[Revenue]]&lt;=1000000, "Middle Income", Restaurant_Data[[#This Row],[Revenue]] &lt;= 2000000, "High Income")</f>
        <v>Middle Income</v>
      </c>
    </row>
    <row r="5689" spans="1:20" x14ac:dyDescent="0.35">
      <c r="A5689" s="1" t="s">
        <v>5716</v>
      </c>
      <c r="B5689" s="1" t="s">
        <v>34</v>
      </c>
      <c r="C5689" s="1" t="s">
        <v>24</v>
      </c>
      <c r="D5689">
        <v>5</v>
      </c>
      <c r="E5689">
        <v>53</v>
      </c>
      <c r="F5689">
        <v>26.31</v>
      </c>
      <c r="G5689">
        <v>2620</v>
      </c>
      <c r="H5689">
        <v>31592</v>
      </c>
      <c r="I5689">
        <v>18</v>
      </c>
      <c r="J5689">
        <v>840</v>
      </c>
      <c r="K5689">
        <v>173.41</v>
      </c>
      <c r="L5689">
        <v>4.0999999999999996</v>
      </c>
      <c r="M5689">
        <v>4.0999999999999996</v>
      </c>
      <c r="N5689" s="1" t="s">
        <v>27</v>
      </c>
      <c r="O5689">
        <v>33</v>
      </c>
      <c r="P5689">
        <v>2</v>
      </c>
      <c r="Q5689">
        <v>35</v>
      </c>
      <c r="R5689" t="str" cm="1">
        <f t="array" ref="R5689">_xlfn.IFS(Restaurant_Data[[#This Row],[Total Reservations]]&lt;=50, "Low", Restaurant_Data[[#This Row],[Total Reservations]]&lt;=100, "Medium", Restaurant_Data[[#This Row],[Total Reservations]]&lt;=200, "High")</f>
        <v>Low</v>
      </c>
      <c r="S5689" s="4">
        <v>335590.62</v>
      </c>
      <c r="T5689" t="str" cm="1">
        <f t="array" ref="T5689">_xlfn.IFS(Restaurant_Data[[#This Row],[Revenue]]&lt;= 500000, "Low Income", Restaurant_Data[[#This Row],[Revenue]]&lt;=1000000, "Middle Income", Restaurant_Data[[#This Row],[Revenue]] &lt;= 2000000, "High Income")</f>
        <v>Low Income</v>
      </c>
    </row>
    <row r="5690" spans="1:20" x14ac:dyDescent="0.35">
      <c r="A5690" s="1" t="s">
        <v>5717</v>
      </c>
      <c r="B5690" s="1" t="s">
        <v>34</v>
      </c>
      <c r="C5690" s="1" t="s">
        <v>37</v>
      </c>
      <c r="D5690">
        <v>4.4000000000000004</v>
      </c>
      <c r="E5690">
        <v>61</v>
      </c>
      <c r="F5690">
        <v>58.78</v>
      </c>
      <c r="G5690">
        <v>2150</v>
      </c>
      <c r="H5690">
        <v>26318</v>
      </c>
      <c r="I5690">
        <v>19</v>
      </c>
      <c r="J5690">
        <v>989</v>
      </c>
      <c r="K5690">
        <v>243.59</v>
      </c>
      <c r="L5690">
        <v>7.1</v>
      </c>
      <c r="M5690">
        <v>7.9</v>
      </c>
      <c r="N5690" s="1" t="s">
        <v>21</v>
      </c>
      <c r="O5690">
        <v>36</v>
      </c>
      <c r="P5690">
        <v>28</v>
      </c>
      <c r="Q5690">
        <v>64</v>
      </c>
      <c r="R5690" t="str" cm="1">
        <f t="array" ref="R5690">_xlfn.IFS(Restaurant_Data[[#This Row],[Total Reservations]]&lt;=50, "Low", Restaurant_Data[[#This Row],[Total Reservations]]&lt;=100, "Medium", Restaurant_Data[[#This Row],[Total Reservations]]&lt;=200, "High")</f>
        <v>Medium</v>
      </c>
      <c r="S5690" s="4">
        <v>822022.84</v>
      </c>
      <c r="T5690" t="str" cm="1">
        <f t="array" ref="T5690">_xlfn.IFS(Restaurant_Data[[#This Row],[Revenue]]&lt;= 500000, "Low Income", Restaurant_Data[[#This Row],[Revenue]]&lt;=1000000, "Middle Income", Restaurant_Data[[#This Row],[Revenue]] &lt;= 2000000, "High Income")</f>
        <v>Middle Income</v>
      </c>
    </row>
    <row r="5691" spans="1:20" x14ac:dyDescent="0.35">
      <c r="A5691" s="1" t="s">
        <v>5718</v>
      </c>
      <c r="B5691" s="1" t="s">
        <v>34</v>
      </c>
      <c r="C5691" s="1" t="s">
        <v>24</v>
      </c>
      <c r="D5691">
        <v>3.1</v>
      </c>
      <c r="E5691">
        <v>57</v>
      </c>
      <c r="F5691">
        <v>26.29</v>
      </c>
      <c r="G5691">
        <v>3038</v>
      </c>
      <c r="H5691">
        <v>31398</v>
      </c>
      <c r="I5691">
        <v>4</v>
      </c>
      <c r="J5691">
        <v>536</v>
      </c>
      <c r="K5691">
        <v>288.25</v>
      </c>
      <c r="L5691">
        <v>8.4</v>
      </c>
      <c r="M5691">
        <v>3.8</v>
      </c>
      <c r="N5691" s="1" t="s">
        <v>27</v>
      </c>
      <c r="O5691">
        <v>54</v>
      </c>
      <c r="P5691">
        <v>55</v>
      </c>
      <c r="Q5691">
        <v>109</v>
      </c>
      <c r="R5691" t="str" cm="1">
        <f t="array" ref="R5691">_xlfn.IFS(Restaurant_Data[[#This Row],[Total Reservations]]&lt;=50, "Low", Restaurant_Data[[#This Row],[Total Reservations]]&lt;=100, "Medium", Restaurant_Data[[#This Row],[Total Reservations]]&lt;=200, "High")</f>
        <v>High</v>
      </c>
      <c r="S5691" s="4">
        <v>348342.58</v>
      </c>
      <c r="T5691" t="str" cm="1">
        <f t="array" ref="T5691">_xlfn.IFS(Restaurant_Data[[#This Row],[Revenue]]&lt;= 500000, "Low Income", Restaurant_Data[[#This Row],[Revenue]]&lt;=1000000, "Middle Income", Restaurant_Data[[#This Row],[Revenue]] &lt;= 2000000, "High Income")</f>
        <v>Low Income</v>
      </c>
    </row>
    <row r="5692" spans="1:20" x14ac:dyDescent="0.35">
      <c r="A5692" s="1" t="s">
        <v>5719</v>
      </c>
      <c r="B5692" s="1" t="s">
        <v>23</v>
      </c>
      <c r="C5692" s="1" t="s">
        <v>20</v>
      </c>
      <c r="D5692">
        <v>4.7</v>
      </c>
      <c r="E5692">
        <v>79</v>
      </c>
      <c r="F5692">
        <v>69.69</v>
      </c>
      <c r="G5692">
        <v>2386</v>
      </c>
      <c r="H5692">
        <v>31583</v>
      </c>
      <c r="I5692">
        <v>19</v>
      </c>
      <c r="J5692">
        <v>985</v>
      </c>
      <c r="K5692">
        <v>69.14</v>
      </c>
      <c r="L5692">
        <v>4</v>
      </c>
      <c r="M5692">
        <v>4</v>
      </c>
      <c r="N5692" s="1" t="s">
        <v>21</v>
      </c>
      <c r="O5692">
        <v>62</v>
      </c>
      <c r="P5692">
        <v>10</v>
      </c>
      <c r="Q5692">
        <v>72</v>
      </c>
      <c r="R5692" t="str" cm="1">
        <f t="array" ref="R5692">_xlfn.IFS(Restaurant_Data[[#This Row],[Total Reservations]]&lt;=50, "Low", Restaurant_Data[[#This Row],[Total Reservations]]&lt;=100, "Medium", Restaurant_Data[[#This Row],[Total Reservations]]&lt;=200, "High")</f>
        <v>Medium</v>
      </c>
      <c r="S5692" s="4">
        <v>1240852.52</v>
      </c>
      <c r="T5692" t="str" cm="1">
        <f t="array" ref="T5692">_xlfn.IFS(Restaurant_Data[[#This Row],[Revenue]]&lt;= 500000, "Low Income", Restaurant_Data[[#This Row],[Revenue]]&lt;=1000000, "Middle Income", Restaurant_Data[[#This Row],[Revenue]] &lt;= 2000000, "High Income")</f>
        <v>High Income</v>
      </c>
    </row>
    <row r="5693" spans="1:20" x14ac:dyDescent="0.35">
      <c r="A5693" s="1" t="s">
        <v>5720</v>
      </c>
      <c r="B5693" s="1" t="s">
        <v>19</v>
      </c>
      <c r="C5693" s="1" t="s">
        <v>20</v>
      </c>
      <c r="D5693">
        <v>3.6</v>
      </c>
      <c r="E5693">
        <v>30</v>
      </c>
      <c r="F5693">
        <v>66.97</v>
      </c>
      <c r="G5693">
        <v>1991</v>
      </c>
      <c r="H5693">
        <v>27572</v>
      </c>
      <c r="I5693">
        <v>14</v>
      </c>
      <c r="J5693">
        <v>956</v>
      </c>
      <c r="K5693">
        <v>249.35</v>
      </c>
      <c r="L5693">
        <v>9.4</v>
      </c>
      <c r="M5693">
        <v>7.8</v>
      </c>
      <c r="N5693" s="1" t="s">
        <v>21</v>
      </c>
      <c r="O5693">
        <v>5</v>
      </c>
      <c r="P5693">
        <v>4</v>
      </c>
      <c r="Q5693">
        <v>9</v>
      </c>
      <c r="R5693" t="str" cm="1">
        <f t="array" ref="R5693">_xlfn.IFS(Restaurant_Data[[#This Row],[Total Reservations]]&lt;=50, "Low", Restaurant_Data[[#This Row],[Total Reservations]]&lt;=100, "Medium", Restaurant_Data[[#This Row],[Total Reservations]]&lt;=200, "High")</f>
        <v>Low</v>
      </c>
      <c r="S5693" s="4">
        <v>469472.73</v>
      </c>
      <c r="T5693" t="str" cm="1">
        <f t="array" ref="T5693">_xlfn.IFS(Restaurant_Data[[#This Row],[Revenue]]&lt;= 500000, "Low Income", Restaurant_Data[[#This Row],[Revenue]]&lt;=1000000, "Middle Income", Restaurant_Data[[#This Row],[Revenue]] &lt;= 2000000, "High Income")</f>
        <v>Low Income</v>
      </c>
    </row>
    <row r="5694" spans="1:20" x14ac:dyDescent="0.35">
      <c r="A5694" s="1" t="s">
        <v>5721</v>
      </c>
      <c r="B5694" s="1" t="s">
        <v>19</v>
      </c>
      <c r="C5694" s="1" t="s">
        <v>31</v>
      </c>
      <c r="D5694">
        <v>3.9</v>
      </c>
      <c r="E5694">
        <v>42</v>
      </c>
      <c r="F5694">
        <v>38.57</v>
      </c>
      <c r="G5694">
        <v>3402</v>
      </c>
      <c r="H5694">
        <v>41296</v>
      </c>
      <c r="I5694">
        <v>8</v>
      </c>
      <c r="J5694">
        <v>926</v>
      </c>
      <c r="K5694">
        <v>116.77</v>
      </c>
      <c r="L5694">
        <v>4</v>
      </c>
      <c r="M5694">
        <v>7.1</v>
      </c>
      <c r="N5694" s="1" t="s">
        <v>27</v>
      </c>
      <c r="O5694">
        <v>0</v>
      </c>
      <c r="P5694">
        <v>31</v>
      </c>
      <c r="Q5694">
        <v>31</v>
      </c>
      <c r="R5694" t="str" cm="1">
        <f t="array" ref="R5694">_xlfn.IFS(Restaurant_Data[[#This Row],[Total Reservations]]&lt;=50, "Low", Restaurant_Data[[#This Row],[Total Reservations]]&lt;=100, "Medium", Restaurant_Data[[#This Row],[Total Reservations]]&lt;=200, "High")</f>
        <v>Low</v>
      </c>
      <c r="S5694" s="4">
        <v>378532.33</v>
      </c>
      <c r="T5694" t="str" cm="1">
        <f t="array" ref="T5694">_xlfn.IFS(Restaurant_Data[[#This Row],[Revenue]]&lt;= 500000, "Low Income", Restaurant_Data[[#This Row],[Revenue]]&lt;=1000000, "Middle Income", Restaurant_Data[[#This Row],[Revenue]] &lt;= 2000000, "High Income")</f>
        <v>Low Income</v>
      </c>
    </row>
    <row r="5695" spans="1:20" x14ac:dyDescent="0.35">
      <c r="A5695" s="1" t="s">
        <v>5722</v>
      </c>
      <c r="B5695" s="1" t="s">
        <v>34</v>
      </c>
      <c r="C5695" s="1" t="s">
        <v>20</v>
      </c>
      <c r="D5695">
        <v>3.6</v>
      </c>
      <c r="E5695">
        <v>56</v>
      </c>
      <c r="F5695">
        <v>74.59</v>
      </c>
      <c r="G5695">
        <v>3159</v>
      </c>
      <c r="H5695">
        <v>40071</v>
      </c>
      <c r="I5695">
        <v>4</v>
      </c>
      <c r="J5695">
        <v>700</v>
      </c>
      <c r="K5695">
        <v>255.7</v>
      </c>
      <c r="L5695">
        <v>9.6999999999999993</v>
      </c>
      <c r="M5695">
        <v>2.9</v>
      </c>
      <c r="N5695" s="1" t="s">
        <v>27</v>
      </c>
      <c r="O5695">
        <v>36</v>
      </c>
      <c r="P5695">
        <v>49</v>
      </c>
      <c r="Q5695">
        <v>85</v>
      </c>
      <c r="R5695" t="str" cm="1">
        <f t="array" ref="R5695">_xlfn.IFS(Restaurant_Data[[#This Row],[Total Reservations]]&lt;=50, "Low", Restaurant_Data[[#This Row],[Total Reservations]]&lt;=100, "Medium", Restaurant_Data[[#This Row],[Total Reservations]]&lt;=200, "High")</f>
        <v>Medium</v>
      </c>
      <c r="S5695" s="4">
        <v>939553.96</v>
      </c>
      <c r="T5695" t="str" cm="1">
        <f t="array" ref="T5695">_xlfn.IFS(Restaurant_Data[[#This Row],[Revenue]]&lt;= 500000, "Low Income", Restaurant_Data[[#This Row],[Revenue]]&lt;=1000000, "Middle Income", Restaurant_Data[[#This Row],[Revenue]] &lt;= 2000000, "High Income")</f>
        <v>Middle Income</v>
      </c>
    </row>
    <row r="5696" spans="1:20" x14ac:dyDescent="0.35">
      <c r="A5696" s="1" t="s">
        <v>5723</v>
      </c>
      <c r="B5696" s="1" t="s">
        <v>23</v>
      </c>
      <c r="C5696" s="1" t="s">
        <v>37</v>
      </c>
      <c r="D5696">
        <v>3.5</v>
      </c>
      <c r="E5696">
        <v>89</v>
      </c>
      <c r="F5696">
        <v>59.29</v>
      </c>
      <c r="G5696">
        <v>2676</v>
      </c>
      <c r="H5696">
        <v>26472</v>
      </c>
      <c r="I5696">
        <v>16</v>
      </c>
      <c r="J5696">
        <v>917</v>
      </c>
      <c r="K5696">
        <v>135.5</v>
      </c>
      <c r="L5696">
        <v>1</v>
      </c>
      <c r="M5696">
        <v>8.4</v>
      </c>
      <c r="N5696" s="1" t="s">
        <v>21</v>
      </c>
      <c r="O5696">
        <v>85</v>
      </c>
      <c r="P5696">
        <v>14</v>
      </c>
      <c r="Q5696">
        <v>99</v>
      </c>
      <c r="R5696" t="str" cm="1">
        <f t="array" ref="R5696">_xlfn.IFS(Restaurant_Data[[#This Row],[Total Reservations]]&lt;=50, "Low", Restaurant_Data[[#This Row],[Total Reservations]]&lt;=100, "Medium", Restaurant_Data[[#This Row],[Total Reservations]]&lt;=200, "High")</f>
        <v>Medium</v>
      </c>
      <c r="S5696" s="4">
        <v>1189362.7</v>
      </c>
      <c r="T5696" t="str" cm="1">
        <f t="array" ref="T5696">_xlfn.IFS(Restaurant_Data[[#This Row],[Revenue]]&lt;= 500000, "Low Income", Restaurant_Data[[#This Row],[Revenue]]&lt;=1000000, "Middle Income", Restaurant_Data[[#This Row],[Revenue]] &lt;= 2000000, "High Income")</f>
        <v>High Income</v>
      </c>
    </row>
    <row r="5697" spans="1:20" x14ac:dyDescent="0.35">
      <c r="A5697" s="1" t="s">
        <v>5724</v>
      </c>
      <c r="B5697" s="1" t="s">
        <v>19</v>
      </c>
      <c r="C5697" s="1" t="s">
        <v>42</v>
      </c>
      <c r="D5697">
        <v>3.9</v>
      </c>
      <c r="E5697">
        <v>32</v>
      </c>
      <c r="F5697">
        <v>40.619999999999997</v>
      </c>
      <c r="G5697">
        <v>1448</v>
      </c>
      <c r="H5697">
        <v>19604</v>
      </c>
      <c r="I5697">
        <v>12</v>
      </c>
      <c r="J5697">
        <v>663</v>
      </c>
      <c r="K5697">
        <v>78.61</v>
      </c>
      <c r="L5697">
        <v>6.7</v>
      </c>
      <c r="M5697">
        <v>8.1</v>
      </c>
      <c r="N5697" s="1" t="s">
        <v>21</v>
      </c>
      <c r="O5697">
        <v>0</v>
      </c>
      <c r="P5697">
        <v>3</v>
      </c>
      <c r="Q5697">
        <v>3</v>
      </c>
      <c r="R5697" t="str" cm="1">
        <f t="array" ref="R5697">_xlfn.IFS(Restaurant_Data[[#This Row],[Total Reservations]]&lt;=50, "Low", Restaurant_Data[[#This Row],[Total Reservations]]&lt;=100, "Medium", Restaurant_Data[[#This Row],[Total Reservations]]&lt;=200, "High")</f>
        <v>Low</v>
      </c>
      <c r="S5697" s="4">
        <v>308665.02</v>
      </c>
      <c r="T5697" t="str" cm="1">
        <f t="array" ref="T5697">_xlfn.IFS(Restaurant_Data[[#This Row],[Revenue]]&lt;= 500000, "Low Income", Restaurant_Data[[#This Row],[Revenue]]&lt;=1000000, "Middle Income", Restaurant_Data[[#This Row],[Revenue]] &lt;= 2000000, "High Income")</f>
        <v>Low Income</v>
      </c>
    </row>
    <row r="5698" spans="1:20" x14ac:dyDescent="0.35">
      <c r="A5698" s="1" t="s">
        <v>5725</v>
      </c>
      <c r="B5698" s="1" t="s">
        <v>34</v>
      </c>
      <c r="C5698" s="1" t="s">
        <v>24</v>
      </c>
      <c r="D5698">
        <v>3.8</v>
      </c>
      <c r="E5698">
        <v>65</v>
      </c>
      <c r="F5698">
        <v>35.49</v>
      </c>
      <c r="G5698">
        <v>860</v>
      </c>
      <c r="H5698">
        <v>16089</v>
      </c>
      <c r="I5698">
        <v>18</v>
      </c>
      <c r="J5698">
        <v>848</v>
      </c>
      <c r="K5698">
        <v>203</v>
      </c>
      <c r="L5698">
        <v>8.1</v>
      </c>
      <c r="M5698">
        <v>8.1999999999999993</v>
      </c>
      <c r="N5698" s="1" t="s">
        <v>21</v>
      </c>
      <c r="O5698">
        <v>17</v>
      </c>
      <c r="P5698">
        <v>31</v>
      </c>
      <c r="Q5698">
        <v>48</v>
      </c>
      <c r="R5698" t="str" cm="1">
        <f t="array" ref="R5698">_xlfn.IFS(Restaurant_Data[[#This Row],[Total Reservations]]&lt;=50, "Low", Restaurant_Data[[#This Row],[Total Reservations]]&lt;=100, "Medium", Restaurant_Data[[#This Row],[Total Reservations]]&lt;=200, "High")</f>
        <v>Low</v>
      </c>
      <c r="S5698" s="4">
        <v>536844.12</v>
      </c>
      <c r="T5698" t="str" cm="1">
        <f t="array" ref="T5698">_xlfn.IFS(Restaurant_Data[[#This Row],[Revenue]]&lt;= 500000, "Low Income", Restaurant_Data[[#This Row],[Revenue]]&lt;=1000000, "Middle Income", Restaurant_Data[[#This Row],[Revenue]] &lt;= 2000000, "High Income")</f>
        <v>Middle Income</v>
      </c>
    </row>
    <row r="5699" spans="1:20" x14ac:dyDescent="0.35">
      <c r="A5699" s="1" t="s">
        <v>5726</v>
      </c>
      <c r="B5699" s="1" t="s">
        <v>19</v>
      </c>
      <c r="C5699" s="1" t="s">
        <v>26</v>
      </c>
      <c r="D5699">
        <v>4.3</v>
      </c>
      <c r="E5699">
        <v>41</v>
      </c>
      <c r="F5699">
        <v>50.89</v>
      </c>
      <c r="G5699">
        <v>2258</v>
      </c>
      <c r="H5699">
        <v>23445</v>
      </c>
      <c r="I5699">
        <v>12</v>
      </c>
      <c r="J5699">
        <v>360</v>
      </c>
      <c r="K5699">
        <v>273.48</v>
      </c>
      <c r="L5699">
        <v>3.5</v>
      </c>
      <c r="M5699">
        <v>5.2</v>
      </c>
      <c r="N5699" s="1" t="s">
        <v>27</v>
      </c>
      <c r="O5699">
        <v>37</v>
      </c>
      <c r="P5699">
        <v>33</v>
      </c>
      <c r="Q5699">
        <v>70</v>
      </c>
      <c r="R5699" t="str" cm="1">
        <f t="array" ref="R5699">_xlfn.IFS(Restaurant_Data[[#This Row],[Total Reservations]]&lt;=50, "Low", Restaurant_Data[[#This Row],[Total Reservations]]&lt;=100, "Medium", Restaurant_Data[[#This Row],[Total Reservations]]&lt;=200, "High")</f>
        <v>Medium</v>
      </c>
      <c r="S5699" s="4">
        <v>482132.86</v>
      </c>
      <c r="T5699" t="str" cm="1">
        <f t="array" ref="T5699">_xlfn.IFS(Restaurant_Data[[#This Row],[Revenue]]&lt;= 500000, "Low Income", Restaurant_Data[[#This Row],[Revenue]]&lt;=1000000, "Middle Income", Restaurant_Data[[#This Row],[Revenue]] &lt;= 2000000, "High Income")</f>
        <v>Low Income</v>
      </c>
    </row>
    <row r="5700" spans="1:20" x14ac:dyDescent="0.35">
      <c r="A5700" s="1" t="s">
        <v>5727</v>
      </c>
      <c r="B5700" s="1" t="s">
        <v>19</v>
      </c>
      <c r="C5700" s="1" t="s">
        <v>20</v>
      </c>
      <c r="D5700">
        <v>4.5999999999999996</v>
      </c>
      <c r="E5700">
        <v>34</v>
      </c>
      <c r="F5700">
        <v>75.95</v>
      </c>
      <c r="G5700">
        <v>3602</v>
      </c>
      <c r="H5700">
        <v>45474</v>
      </c>
      <c r="I5700">
        <v>18</v>
      </c>
      <c r="J5700">
        <v>457</v>
      </c>
      <c r="K5700">
        <v>95.4</v>
      </c>
      <c r="L5700">
        <v>2.1</v>
      </c>
      <c r="M5700">
        <v>4</v>
      </c>
      <c r="N5700" s="1" t="s">
        <v>21</v>
      </c>
      <c r="O5700">
        <v>28</v>
      </c>
      <c r="P5700">
        <v>9</v>
      </c>
      <c r="Q5700">
        <v>37</v>
      </c>
      <c r="R5700" t="str" cm="1">
        <f t="array" ref="R5700">_xlfn.IFS(Restaurant_Data[[#This Row],[Total Reservations]]&lt;=50, "Low", Restaurant_Data[[#This Row],[Total Reservations]]&lt;=100, "Medium", Restaurant_Data[[#This Row],[Total Reservations]]&lt;=200, "High")</f>
        <v>Low</v>
      </c>
      <c r="S5700" s="4">
        <v>597974.55000000005</v>
      </c>
      <c r="T5700" t="str" cm="1">
        <f t="array" ref="T5700">_xlfn.IFS(Restaurant_Data[[#This Row],[Revenue]]&lt;= 500000, "Low Income", Restaurant_Data[[#This Row],[Revenue]]&lt;=1000000, "Middle Income", Restaurant_Data[[#This Row],[Revenue]] &lt;= 2000000, "High Income")</f>
        <v>Middle Income</v>
      </c>
    </row>
    <row r="5701" spans="1:20" x14ac:dyDescent="0.35">
      <c r="A5701" s="1" t="s">
        <v>5728</v>
      </c>
      <c r="B5701" s="1" t="s">
        <v>23</v>
      </c>
      <c r="C5701" s="1" t="s">
        <v>20</v>
      </c>
      <c r="D5701">
        <v>3.6</v>
      </c>
      <c r="E5701">
        <v>87</v>
      </c>
      <c r="F5701">
        <v>66.56</v>
      </c>
      <c r="G5701">
        <v>4922</v>
      </c>
      <c r="H5701">
        <v>56229</v>
      </c>
      <c r="I5701">
        <v>4</v>
      </c>
      <c r="J5701">
        <v>367</v>
      </c>
      <c r="K5701">
        <v>55.45</v>
      </c>
      <c r="L5701">
        <v>1.2</v>
      </c>
      <c r="M5701">
        <v>8.6</v>
      </c>
      <c r="N5701" s="1" t="s">
        <v>27</v>
      </c>
      <c r="O5701">
        <v>1</v>
      </c>
      <c r="P5701">
        <v>40</v>
      </c>
      <c r="Q5701">
        <v>41</v>
      </c>
      <c r="R5701" t="str" cm="1">
        <f t="array" ref="R5701">_xlfn.IFS(Restaurant_Data[[#This Row],[Total Reservations]]&lt;=50, "Low", Restaurant_Data[[#This Row],[Total Reservations]]&lt;=100, "Medium", Restaurant_Data[[#This Row],[Total Reservations]]&lt;=200, "High")</f>
        <v>Low</v>
      </c>
      <c r="S5701" s="4">
        <v>1290725.0900000001</v>
      </c>
      <c r="T5701" t="str" cm="1">
        <f t="array" ref="T5701">_xlfn.IFS(Restaurant_Data[[#This Row],[Revenue]]&lt;= 500000, "Low Income", Restaurant_Data[[#This Row],[Revenue]]&lt;=1000000, "Middle Income", Restaurant_Data[[#This Row],[Revenue]] &lt;= 2000000, "High Income")</f>
        <v>High Income</v>
      </c>
    </row>
    <row r="5702" spans="1:20" x14ac:dyDescent="0.35">
      <c r="A5702" s="1" t="s">
        <v>5729</v>
      </c>
      <c r="B5702" s="1" t="s">
        <v>23</v>
      </c>
      <c r="C5702" s="1" t="s">
        <v>26</v>
      </c>
      <c r="D5702">
        <v>3.4</v>
      </c>
      <c r="E5702">
        <v>77</v>
      </c>
      <c r="F5702">
        <v>54.48</v>
      </c>
      <c r="G5702">
        <v>3118</v>
      </c>
      <c r="H5702">
        <v>34200</v>
      </c>
      <c r="I5702">
        <v>16</v>
      </c>
      <c r="J5702">
        <v>196</v>
      </c>
      <c r="K5702">
        <v>270.95999999999998</v>
      </c>
      <c r="L5702">
        <v>1.7</v>
      </c>
      <c r="M5702">
        <v>6.3</v>
      </c>
      <c r="N5702" s="1" t="s">
        <v>21</v>
      </c>
      <c r="O5702">
        <v>64</v>
      </c>
      <c r="P5702">
        <v>16</v>
      </c>
      <c r="Q5702">
        <v>80</v>
      </c>
      <c r="R5702" t="str" cm="1">
        <f t="array" ref="R5702">_xlfn.IFS(Restaurant_Data[[#This Row],[Total Reservations]]&lt;=50, "Low", Restaurant_Data[[#This Row],[Total Reservations]]&lt;=100, "Medium", Restaurant_Data[[#This Row],[Total Reservations]]&lt;=200, "High")</f>
        <v>Medium</v>
      </c>
      <c r="S5702" s="4">
        <v>949833.64</v>
      </c>
      <c r="T5702" t="str" cm="1">
        <f t="array" ref="T5702">_xlfn.IFS(Restaurant_Data[[#This Row],[Revenue]]&lt;= 500000, "Low Income", Restaurant_Data[[#This Row],[Revenue]]&lt;=1000000, "Middle Income", Restaurant_Data[[#This Row],[Revenue]] &lt;= 2000000, "High Income")</f>
        <v>Middle Income</v>
      </c>
    </row>
    <row r="5703" spans="1:20" x14ac:dyDescent="0.35">
      <c r="A5703" s="1" t="s">
        <v>5730</v>
      </c>
      <c r="B5703" s="1" t="s">
        <v>19</v>
      </c>
      <c r="C5703" s="1" t="s">
        <v>26</v>
      </c>
      <c r="D5703">
        <v>4.3</v>
      </c>
      <c r="E5703">
        <v>41</v>
      </c>
      <c r="F5703">
        <v>50.47</v>
      </c>
      <c r="G5703">
        <v>3762</v>
      </c>
      <c r="H5703">
        <v>46473</v>
      </c>
      <c r="I5703">
        <v>18</v>
      </c>
      <c r="J5703">
        <v>550</v>
      </c>
      <c r="K5703">
        <v>224.46</v>
      </c>
      <c r="L5703">
        <v>5.9</v>
      </c>
      <c r="M5703">
        <v>9.4</v>
      </c>
      <c r="N5703" s="1" t="s">
        <v>27</v>
      </c>
      <c r="O5703">
        <v>5</v>
      </c>
      <c r="P5703">
        <v>4</v>
      </c>
      <c r="Q5703">
        <v>9</v>
      </c>
      <c r="R5703" t="str" cm="1">
        <f t="array" ref="R5703">_xlfn.IFS(Restaurant_Data[[#This Row],[Total Reservations]]&lt;=50, "Low", Restaurant_Data[[#This Row],[Total Reservations]]&lt;=100, "Medium", Restaurant_Data[[#This Row],[Total Reservations]]&lt;=200, "High")</f>
        <v>Low</v>
      </c>
      <c r="S5703" s="4">
        <v>488341.01</v>
      </c>
      <c r="T5703" t="str" cm="1">
        <f t="array" ref="T5703">_xlfn.IFS(Restaurant_Data[[#This Row],[Revenue]]&lt;= 500000, "Low Income", Restaurant_Data[[#This Row],[Revenue]]&lt;=1000000, "Middle Income", Restaurant_Data[[#This Row],[Revenue]] &lt;= 2000000, "High Income")</f>
        <v>Low Income</v>
      </c>
    </row>
    <row r="5704" spans="1:20" x14ac:dyDescent="0.35">
      <c r="A5704" s="1" t="s">
        <v>5731</v>
      </c>
      <c r="B5704" s="1" t="s">
        <v>34</v>
      </c>
      <c r="C5704" s="1" t="s">
        <v>37</v>
      </c>
      <c r="D5704">
        <v>4.3</v>
      </c>
      <c r="E5704">
        <v>70</v>
      </c>
      <c r="F5704">
        <v>55.25</v>
      </c>
      <c r="G5704">
        <v>2607</v>
      </c>
      <c r="H5704">
        <v>31982</v>
      </c>
      <c r="I5704">
        <v>19</v>
      </c>
      <c r="J5704">
        <v>401</v>
      </c>
      <c r="K5704">
        <v>252.17</v>
      </c>
      <c r="L5704">
        <v>8.6</v>
      </c>
      <c r="M5704">
        <v>3.3</v>
      </c>
      <c r="N5704" s="1" t="s">
        <v>21</v>
      </c>
      <c r="O5704">
        <v>26</v>
      </c>
      <c r="P5704">
        <v>68</v>
      </c>
      <c r="Q5704">
        <v>94</v>
      </c>
      <c r="R5704" t="str" cm="1">
        <f t="array" ref="R5704">_xlfn.IFS(Restaurant_Data[[#This Row],[Total Reservations]]&lt;=50, "Low", Restaurant_Data[[#This Row],[Total Reservations]]&lt;=100, "Medium", Restaurant_Data[[#This Row],[Total Reservations]]&lt;=200, "High")</f>
        <v>Medium</v>
      </c>
      <c r="S5704" s="4">
        <v>883437.6</v>
      </c>
      <c r="T5704" t="str" cm="1">
        <f t="array" ref="T5704">_xlfn.IFS(Restaurant_Data[[#This Row],[Revenue]]&lt;= 500000, "Low Income", Restaurant_Data[[#This Row],[Revenue]]&lt;=1000000, "Middle Income", Restaurant_Data[[#This Row],[Revenue]] &lt;= 2000000, "High Income")</f>
        <v>Middle Income</v>
      </c>
    </row>
    <row r="5705" spans="1:20" x14ac:dyDescent="0.35">
      <c r="A5705" s="1" t="s">
        <v>5732</v>
      </c>
      <c r="B5705" s="1" t="s">
        <v>23</v>
      </c>
      <c r="C5705" s="1" t="s">
        <v>24</v>
      </c>
      <c r="D5705">
        <v>4.8</v>
      </c>
      <c r="E5705">
        <v>72</v>
      </c>
      <c r="F5705">
        <v>35.69</v>
      </c>
      <c r="G5705">
        <v>3768</v>
      </c>
      <c r="H5705">
        <v>45019</v>
      </c>
      <c r="I5705">
        <v>16</v>
      </c>
      <c r="J5705">
        <v>857</v>
      </c>
      <c r="K5705">
        <v>64.959999999999994</v>
      </c>
      <c r="L5705">
        <v>1.6</v>
      </c>
      <c r="M5705">
        <v>9.8000000000000007</v>
      </c>
      <c r="N5705" s="1" t="s">
        <v>27</v>
      </c>
      <c r="O5705">
        <v>14</v>
      </c>
      <c r="P5705">
        <v>38</v>
      </c>
      <c r="Q5705">
        <v>52</v>
      </c>
      <c r="R5705" t="str" cm="1">
        <f t="array" ref="R5705">_xlfn.IFS(Restaurant_Data[[#This Row],[Total Reservations]]&lt;=50, "Low", Restaurant_Data[[#This Row],[Total Reservations]]&lt;=100, "Medium", Restaurant_Data[[#This Row],[Total Reservations]]&lt;=200, "High")</f>
        <v>Medium</v>
      </c>
      <c r="S5705" s="4">
        <v>595932.75</v>
      </c>
      <c r="T5705" t="str" cm="1">
        <f t="array" ref="T5705">_xlfn.IFS(Restaurant_Data[[#This Row],[Revenue]]&lt;= 500000, "Low Income", Restaurant_Data[[#This Row],[Revenue]]&lt;=1000000, "Middle Income", Restaurant_Data[[#This Row],[Revenue]] &lt;= 2000000, "High Income")</f>
        <v>Middle Income</v>
      </c>
    </row>
    <row r="5706" spans="1:20" x14ac:dyDescent="0.35">
      <c r="A5706" s="1" t="s">
        <v>5733</v>
      </c>
      <c r="B5706" s="1" t="s">
        <v>19</v>
      </c>
      <c r="C5706" s="1" t="s">
        <v>20</v>
      </c>
      <c r="D5706">
        <v>3</v>
      </c>
      <c r="E5706">
        <v>45</v>
      </c>
      <c r="F5706">
        <v>75.62</v>
      </c>
      <c r="G5706">
        <v>1801</v>
      </c>
      <c r="H5706">
        <v>17515</v>
      </c>
      <c r="I5706">
        <v>3</v>
      </c>
      <c r="J5706">
        <v>407</v>
      </c>
      <c r="K5706">
        <v>272.61</v>
      </c>
      <c r="L5706">
        <v>2</v>
      </c>
      <c r="M5706">
        <v>4.4000000000000004</v>
      </c>
      <c r="N5706" s="1" t="s">
        <v>27</v>
      </c>
      <c r="O5706">
        <v>13</v>
      </c>
      <c r="P5706">
        <v>41</v>
      </c>
      <c r="Q5706">
        <v>54</v>
      </c>
      <c r="R5706" t="str" cm="1">
        <f t="array" ref="R5706">_xlfn.IFS(Restaurant_Data[[#This Row],[Total Reservations]]&lt;=50, "Low", Restaurant_Data[[#This Row],[Total Reservations]]&lt;=100, "Medium", Restaurant_Data[[#This Row],[Total Reservations]]&lt;=200, "High")</f>
        <v>Medium</v>
      </c>
      <c r="S5706" s="4">
        <v>759909.83</v>
      </c>
      <c r="T5706" t="str" cm="1">
        <f t="array" ref="T5706">_xlfn.IFS(Restaurant_Data[[#This Row],[Revenue]]&lt;= 500000, "Low Income", Restaurant_Data[[#This Row],[Revenue]]&lt;=1000000, "Middle Income", Restaurant_Data[[#This Row],[Revenue]] &lt;= 2000000, "High Income")</f>
        <v>Middle Income</v>
      </c>
    </row>
    <row r="5707" spans="1:20" x14ac:dyDescent="0.35">
      <c r="A5707" s="1" t="s">
        <v>5734</v>
      </c>
      <c r="B5707" s="1" t="s">
        <v>23</v>
      </c>
      <c r="C5707" s="1" t="s">
        <v>42</v>
      </c>
      <c r="D5707">
        <v>4.7</v>
      </c>
      <c r="E5707">
        <v>79</v>
      </c>
      <c r="F5707">
        <v>39.22</v>
      </c>
      <c r="G5707">
        <v>5994</v>
      </c>
      <c r="H5707">
        <v>65962</v>
      </c>
      <c r="I5707">
        <v>17</v>
      </c>
      <c r="J5707">
        <v>322</v>
      </c>
      <c r="K5707">
        <v>154.79</v>
      </c>
      <c r="L5707">
        <v>1</v>
      </c>
      <c r="M5707">
        <v>4.5</v>
      </c>
      <c r="N5707" s="1" t="s">
        <v>27</v>
      </c>
      <c r="O5707">
        <v>10</v>
      </c>
      <c r="P5707">
        <v>31</v>
      </c>
      <c r="Q5707">
        <v>41</v>
      </c>
      <c r="R5707" t="str" cm="1">
        <f t="array" ref="R5707">_xlfn.IFS(Restaurant_Data[[#This Row],[Total Reservations]]&lt;=50, "Low", Restaurant_Data[[#This Row],[Total Reservations]]&lt;=100, "Medium", Restaurant_Data[[#This Row],[Total Reservations]]&lt;=200, "High")</f>
        <v>Low</v>
      </c>
      <c r="S5707" s="4">
        <v>712836.34</v>
      </c>
      <c r="T5707" t="str" cm="1">
        <f t="array" ref="T5707">_xlfn.IFS(Restaurant_Data[[#This Row],[Revenue]]&lt;= 500000, "Low Income", Restaurant_Data[[#This Row],[Revenue]]&lt;=1000000, "Middle Income", Restaurant_Data[[#This Row],[Revenue]] &lt;= 2000000, "High Income")</f>
        <v>Middle Income</v>
      </c>
    </row>
    <row r="5708" spans="1:20" x14ac:dyDescent="0.35">
      <c r="A5708" s="1" t="s">
        <v>5735</v>
      </c>
      <c r="B5708" s="1" t="s">
        <v>23</v>
      </c>
      <c r="C5708" s="1" t="s">
        <v>37</v>
      </c>
      <c r="D5708">
        <v>4</v>
      </c>
      <c r="E5708">
        <v>86</v>
      </c>
      <c r="F5708">
        <v>65.5</v>
      </c>
      <c r="G5708">
        <v>6908</v>
      </c>
      <c r="H5708">
        <v>77068</v>
      </c>
      <c r="I5708">
        <v>3</v>
      </c>
      <c r="J5708">
        <v>995</v>
      </c>
      <c r="K5708">
        <v>274.39999999999998</v>
      </c>
      <c r="L5708">
        <v>3.5</v>
      </c>
      <c r="M5708">
        <v>3.1</v>
      </c>
      <c r="N5708" s="1" t="s">
        <v>21</v>
      </c>
      <c r="O5708">
        <v>4</v>
      </c>
      <c r="P5708">
        <v>6</v>
      </c>
      <c r="Q5708">
        <v>10</v>
      </c>
      <c r="R5708" t="str" cm="1">
        <f t="array" ref="R5708">_xlfn.IFS(Restaurant_Data[[#This Row],[Total Reservations]]&lt;=50, "Low", Restaurant_Data[[#This Row],[Total Reservations]]&lt;=100, "Medium", Restaurant_Data[[#This Row],[Total Reservations]]&lt;=200, "High")</f>
        <v>Low</v>
      </c>
      <c r="S5708" s="4">
        <v>1256787.3999999999</v>
      </c>
      <c r="T5708" t="str" cm="1">
        <f t="array" ref="T5708">_xlfn.IFS(Restaurant_Data[[#This Row],[Revenue]]&lt;= 500000, "Low Income", Restaurant_Data[[#This Row],[Revenue]]&lt;=1000000, "Middle Income", Restaurant_Data[[#This Row],[Revenue]] &lt;= 2000000, "High Income")</f>
        <v>High Income</v>
      </c>
    </row>
    <row r="5709" spans="1:20" x14ac:dyDescent="0.35">
      <c r="A5709" s="1" t="s">
        <v>5736</v>
      </c>
      <c r="B5709" s="1" t="s">
        <v>23</v>
      </c>
      <c r="C5709" s="1" t="s">
        <v>37</v>
      </c>
      <c r="D5709">
        <v>4.2</v>
      </c>
      <c r="E5709">
        <v>79</v>
      </c>
      <c r="F5709">
        <v>56.55</v>
      </c>
      <c r="G5709">
        <v>3635</v>
      </c>
      <c r="H5709">
        <v>40506</v>
      </c>
      <c r="I5709">
        <v>13</v>
      </c>
      <c r="J5709">
        <v>916</v>
      </c>
      <c r="K5709">
        <v>66.23</v>
      </c>
      <c r="L5709">
        <v>9.3000000000000007</v>
      </c>
      <c r="M5709">
        <v>9.6999999999999993</v>
      </c>
      <c r="N5709" s="1" t="s">
        <v>27</v>
      </c>
      <c r="O5709">
        <v>64</v>
      </c>
      <c r="P5709">
        <v>75</v>
      </c>
      <c r="Q5709">
        <v>139</v>
      </c>
      <c r="R5709" t="str" cm="1">
        <f t="array" ref="R5709">_xlfn.IFS(Restaurant_Data[[#This Row],[Total Reservations]]&lt;=50, "Low", Restaurant_Data[[#This Row],[Total Reservations]]&lt;=100, "Medium", Restaurant_Data[[#This Row],[Total Reservations]]&lt;=200, "High")</f>
        <v>High</v>
      </c>
      <c r="S5709" s="4">
        <v>1018041.8</v>
      </c>
      <c r="T5709" t="str" cm="1">
        <f t="array" ref="T5709">_xlfn.IFS(Restaurant_Data[[#This Row],[Revenue]]&lt;= 500000, "Low Income", Restaurant_Data[[#This Row],[Revenue]]&lt;=1000000, "Middle Income", Restaurant_Data[[#This Row],[Revenue]] &lt;= 2000000, "High Income")</f>
        <v>High Income</v>
      </c>
    </row>
    <row r="5710" spans="1:20" x14ac:dyDescent="0.35">
      <c r="A5710" s="1" t="s">
        <v>5737</v>
      </c>
      <c r="B5710" s="1" t="s">
        <v>19</v>
      </c>
      <c r="C5710" s="1" t="s">
        <v>42</v>
      </c>
      <c r="D5710">
        <v>3.2</v>
      </c>
      <c r="E5710">
        <v>32</v>
      </c>
      <c r="F5710">
        <v>42.48</v>
      </c>
      <c r="G5710">
        <v>2925</v>
      </c>
      <c r="H5710">
        <v>34215</v>
      </c>
      <c r="I5710">
        <v>6</v>
      </c>
      <c r="J5710">
        <v>559</v>
      </c>
      <c r="K5710">
        <v>271.2</v>
      </c>
      <c r="L5710">
        <v>3.5</v>
      </c>
      <c r="M5710">
        <v>1.4</v>
      </c>
      <c r="N5710" s="1" t="s">
        <v>27</v>
      </c>
      <c r="O5710">
        <v>14</v>
      </c>
      <c r="P5710">
        <v>17</v>
      </c>
      <c r="Q5710">
        <v>31</v>
      </c>
      <c r="R5710" t="str" cm="1">
        <f t="array" ref="R5710">_xlfn.IFS(Restaurant_Data[[#This Row],[Total Reservations]]&lt;=50, "Low", Restaurant_Data[[#This Row],[Total Reservations]]&lt;=100, "Medium", Restaurant_Data[[#This Row],[Total Reservations]]&lt;=200, "High")</f>
        <v>Low</v>
      </c>
      <c r="S5710" s="4">
        <v>314682.96999999997</v>
      </c>
      <c r="T5710" t="str" cm="1">
        <f t="array" ref="T5710">_xlfn.IFS(Restaurant_Data[[#This Row],[Revenue]]&lt;= 500000, "Low Income", Restaurant_Data[[#This Row],[Revenue]]&lt;=1000000, "Middle Income", Restaurant_Data[[#This Row],[Revenue]] &lt;= 2000000, "High Income")</f>
        <v>Low Income</v>
      </c>
    </row>
    <row r="5711" spans="1:20" x14ac:dyDescent="0.35">
      <c r="A5711" s="1" t="s">
        <v>5738</v>
      </c>
      <c r="B5711" s="1" t="s">
        <v>34</v>
      </c>
      <c r="C5711" s="1" t="s">
        <v>42</v>
      </c>
      <c r="D5711">
        <v>3.9</v>
      </c>
      <c r="E5711">
        <v>51</v>
      </c>
      <c r="F5711">
        <v>37.11</v>
      </c>
      <c r="G5711">
        <v>3331</v>
      </c>
      <c r="H5711">
        <v>34461</v>
      </c>
      <c r="I5711">
        <v>19</v>
      </c>
      <c r="J5711">
        <v>61</v>
      </c>
      <c r="K5711">
        <v>218.34</v>
      </c>
      <c r="L5711">
        <v>5</v>
      </c>
      <c r="M5711">
        <v>5.3</v>
      </c>
      <c r="N5711" s="1" t="s">
        <v>27</v>
      </c>
      <c r="O5711">
        <v>40</v>
      </c>
      <c r="P5711">
        <v>23</v>
      </c>
      <c r="Q5711">
        <v>63</v>
      </c>
      <c r="R5711" t="str" cm="1">
        <f t="array" ref="R5711">_xlfn.IFS(Restaurant_Data[[#This Row],[Total Reservations]]&lt;=50, "Low", Restaurant_Data[[#This Row],[Total Reservations]]&lt;=100, "Medium", Restaurant_Data[[#This Row],[Total Reservations]]&lt;=200, "High")</f>
        <v>Medium</v>
      </c>
      <c r="S5711" s="4">
        <v>447811.07</v>
      </c>
      <c r="T5711" t="str" cm="1">
        <f t="array" ref="T5711">_xlfn.IFS(Restaurant_Data[[#This Row],[Revenue]]&lt;= 500000, "Low Income", Restaurant_Data[[#This Row],[Revenue]]&lt;=1000000, "Middle Income", Restaurant_Data[[#This Row],[Revenue]] &lt;= 2000000, "High Income")</f>
        <v>Low Income</v>
      </c>
    </row>
    <row r="5712" spans="1:20" x14ac:dyDescent="0.35">
      <c r="A5712" s="1" t="s">
        <v>5739</v>
      </c>
      <c r="B5712" s="1" t="s">
        <v>34</v>
      </c>
      <c r="C5712" s="1" t="s">
        <v>31</v>
      </c>
      <c r="D5712">
        <v>3.5</v>
      </c>
      <c r="E5712">
        <v>63</v>
      </c>
      <c r="F5712">
        <v>32.71</v>
      </c>
      <c r="G5712">
        <v>1679</v>
      </c>
      <c r="H5712">
        <v>21960</v>
      </c>
      <c r="I5712">
        <v>9</v>
      </c>
      <c r="J5712">
        <v>192</v>
      </c>
      <c r="K5712">
        <v>188.57</v>
      </c>
      <c r="L5712">
        <v>2.6</v>
      </c>
      <c r="M5712">
        <v>4.3</v>
      </c>
      <c r="N5712" s="1" t="s">
        <v>21</v>
      </c>
      <c r="O5712">
        <v>32</v>
      </c>
      <c r="P5712">
        <v>48</v>
      </c>
      <c r="Q5712">
        <v>80</v>
      </c>
      <c r="R5712" t="str" cm="1">
        <f t="array" ref="R5712">_xlfn.IFS(Restaurant_Data[[#This Row],[Total Reservations]]&lt;=50, "Low", Restaurant_Data[[#This Row],[Total Reservations]]&lt;=100, "Medium", Restaurant_Data[[#This Row],[Total Reservations]]&lt;=200, "High")</f>
        <v>Medium</v>
      </c>
      <c r="S5712" s="4">
        <v>470367.17</v>
      </c>
      <c r="T5712" t="str" cm="1">
        <f t="array" ref="T5712">_xlfn.IFS(Restaurant_Data[[#This Row],[Revenue]]&lt;= 500000, "Low Income", Restaurant_Data[[#This Row],[Revenue]]&lt;=1000000, "Middle Income", Restaurant_Data[[#This Row],[Revenue]] &lt;= 2000000, "High Income")</f>
        <v>Low Income</v>
      </c>
    </row>
    <row r="5713" spans="1:20" x14ac:dyDescent="0.35">
      <c r="A5713" s="1" t="s">
        <v>5740</v>
      </c>
      <c r="B5713" s="1" t="s">
        <v>34</v>
      </c>
      <c r="C5713" s="1" t="s">
        <v>42</v>
      </c>
      <c r="D5713">
        <v>3.5</v>
      </c>
      <c r="E5713">
        <v>58</v>
      </c>
      <c r="F5713">
        <v>43.57</v>
      </c>
      <c r="G5713">
        <v>3060</v>
      </c>
      <c r="H5713">
        <v>36189</v>
      </c>
      <c r="I5713">
        <v>19</v>
      </c>
      <c r="J5713">
        <v>216</v>
      </c>
      <c r="K5713">
        <v>65.45</v>
      </c>
      <c r="L5713">
        <v>2</v>
      </c>
      <c r="M5713">
        <v>2.4</v>
      </c>
      <c r="N5713" s="1" t="s">
        <v>27</v>
      </c>
      <c r="O5713">
        <v>30</v>
      </c>
      <c r="P5713">
        <v>42</v>
      </c>
      <c r="Q5713">
        <v>72</v>
      </c>
      <c r="R5713" t="str" cm="1">
        <f t="array" ref="R5713">_xlfn.IFS(Restaurant_Data[[#This Row],[Total Reservations]]&lt;=50, "Low", Restaurant_Data[[#This Row],[Total Reservations]]&lt;=100, "Medium", Restaurant_Data[[#This Row],[Total Reservations]]&lt;=200, "High")</f>
        <v>Medium</v>
      </c>
      <c r="S5713" s="4">
        <v>584594.63</v>
      </c>
      <c r="T5713" t="str" cm="1">
        <f t="array" ref="T5713">_xlfn.IFS(Restaurant_Data[[#This Row],[Revenue]]&lt;= 500000, "Low Income", Restaurant_Data[[#This Row],[Revenue]]&lt;=1000000, "Middle Income", Restaurant_Data[[#This Row],[Revenue]] &lt;= 2000000, "High Income")</f>
        <v>Middle Income</v>
      </c>
    </row>
    <row r="5714" spans="1:20" x14ac:dyDescent="0.35">
      <c r="A5714" s="1" t="s">
        <v>5741</v>
      </c>
      <c r="B5714" s="1" t="s">
        <v>23</v>
      </c>
      <c r="C5714" s="1" t="s">
        <v>26</v>
      </c>
      <c r="D5714">
        <v>4</v>
      </c>
      <c r="E5714">
        <v>86</v>
      </c>
      <c r="F5714">
        <v>49.15</v>
      </c>
      <c r="G5714">
        <v>4785</v>
      </c>
      <c r="H5714">
        <v>51811</v>
      </c>
      <c r="I5714">
        <v>11</v>
      </c>
      <c r="J5714">
        <v>318</v>
      </c>
      <c r="K5714">
        <v>222.1</v>
      </c>
      <c r="L5714">
        <v>2.6</v>
      </c>
      <c r="M5714">
        <v>7.4</v>
      </c>
      <c r="N5714" s="1" t="s">
        <v>27</v>
      </c>
      <c r="O5714">
        <v>28</v>
      </c>
      <c r="P5714">
        <v>16</v>
      </c>
      <c r="Q5714">
        <v>44</v>
      </c>
      <c r="R5714" t="str" cm="1">
        <f t="array" ref="R5714">_xlfn.IFS(Restaurant_Data[[#This Row],[Total Reservations]]&lt;=50, "Low", Restaurant_Data[[#This Row],[Total Reservations]]&lt;=100, "Medium", Restaurant_Data[[#This Row],[Total Reservations]]&lt;=200, "High")</f>
        <v>Low</v>
      </c>
      <c r="S5714" s="4">
        <v>954257.75</v>
      </c>
      <c r="T5714" t="str" cm="1">
        <f t="array" ref="T5714">_xlfn.IFS(Restaurant_Data[[#This Row],[Revenue]]&lt;= 500000, "Low Income", Restaurant_Data[[#This Row],[Revenue]]&lt;=1000000, "Middle Income", Restaurant_Data[[#This Row],[Revenue]] &lt;= 2000000, "High Income")</f>
        <v>Middle Income</v>
      </c>
    </row>
    <row r="5715" spans="1:20" x14ac:dyDescent="0.35">
      <c r="A5715" s="1" t="s">
        <v>5742</v>
      </c>
      <c r="B5715" s="1" t="s">
        <v>19</v>
      </c>
      <c r="C5715" s="1" t="s">
        <v>20</v>
      </c>
      <c r="D5715">
        <v>4.5999999999999996</v>
      </c>
      <c r="E5715">
        <v>33</v>
      </c>
      <c r="F5715">
        <v>65.08</v>
      </c>
      <c r="G5715">
        <v>1755</v>
      </c>
      <c r="H5715">
        <v>26374</v>
      </c>
      <c r="I5715">
        <v>3</v>
      </c>
      <c r="J5715">
        <v>143</v>
      </c>
      <c r="K5715">
        <v>199.44</v>
      </c>
      <c r="L5715">
        <v>2.9</v>
      </c>
      <c r="M5715">
        <v>9.1</v>
      </c>
      <c r="N5715" s="1" t="s">
        <v>27</v>
      </c>
      <c r="O5715">
        <v>0</v>
      </c>
      <c r="P5715">
        <v>6</v>
      </c>
      <c r="Q5715">
        <v>6</v>
      </c>
      <c r="R5715" t="str" cm="1">
        <f t="array" ref="R5715">_xlfn.IFS(Restaurant_Data[[#This Row],[Total Reservations]]&lt;=50, "Low", Restaurant_Data[[#This Row],[Total Reservations]]&lt;=100, "Medium", Restaurant_Data[[#This Row],[Total Reservations]]&lt;=200, "High")</f>
        <v>Low</v>
      </c>
      <c r="S5715" s="4">
        <v>483960.84</v>
      </c>
      <c r="T5715" t="str" cm="1">
        <f t="array" ref="T5715">_xlfn.IFS(Restaurant_Data[[#This Row],[Revenue]]&lt;= 500000, "Low Income", Restaurant_Data[[#This Row],[Revenue]]&lt;=1000000, "Middle Income", Restaurant_Data[[#This Row],[Revenue]] &lt;= 2000000, "High Income")</f>
        <v>Low Income</v>
      </c>
    </row>
    <row r="5716" spans="1:20" x14ac:dyDescent="0.35">
      <c r="A5716" s="1" t="s">
        <v>5743</v>
      </c>
      <c r="B5716" s="1" t="s">
        <v>23</v>
      </c>
      <c r="C5716" s="1" t="s">
        <v>31</v>
      </c>
      <c r="D5716">
        <v>4.5</v>
      </c>
      <c r="E5716">
        <v>84</v>
      </c>
      <c r="F5716">
        <v>34.56</v>
      </c>
      <c r="G5716">
        <v>2398</v>
      </c>
      <c r="H5716">
        <v>26664</v>
      </c>
      <c r="I5716">
        <v>15</v>
      </c>
      <c r="J5716">
        <v>155</v>
      </c>
      <c r="K5716">
        <v>231.57</v>
      </c>
      <c r="L5716">
        <v>2.2000000000000002</v>
      </c>
      <c r="M5716">
        <v>3.2</v>
      </c>
      <c r="N5716" s="1" t="s">
        <v>27</v>
      </c>
      <c r="O5716">
        <v>26</v>
      </c>
      <c r="P5716">
        <v>80</v>
      </c>
      <c r="Q5716">
        <v>106</v>
      </c>
      <c r="R5716" t="str" cm="1">
        <f t="array" ref="R5716">_xlfn.IFS(Restaurant_Data[[#This Row],[Total Reservations]]&lt;=50, "Low", Restaurant_Data[[#This Row],[Total Reservations]]&lt;=100, "Medium", Restaurant_Data[[#This Row],[Total Reservations]]&lt;=200, "High")</f>
        <v>High</v>
      </c>
      <c r="S5716" s="4">
        <v>662369.31999999995</v>
      </c>
      <c r="T5716" t="str" cm="1">
        <f t="array" ref="T5716">_xlfn.IFS(Restaurant_Data[[#This Row],[Revenue]]&lt;= 500000, "Low Income", Restaurant_Data[[#This Row],[Revenue]]&lt;=1000000, "Middle Income", Restaurant_Data[[#This Row],[Revenue]] &lt;= 2000000, "High Income")</f>
        <v>Middle Income</v>
      </c>
    </row>
    <row r="5717" spans="1:20" x14ac:dyDescent="0.35">
      <c r="A5717" s="1" t="s">
        <v>5744</v>
      </c>
      <c r="B5717" s="1" t="s">
        <v>34</v>
      </c>
      <c r="C5717" s="1" t="s">
        <v>26</v>
      </c>
      <c r="D5717">
        <v>4.2</v>
      </c>
      <c r="E5717">
        <v>62</v>
      </c>
      <c r="F5717">
        <v>47.51</v>
      </c>
      <c r="G5717">
        <v>1950</v>
      </c>
      <c r="H5717">
        <v>24448</v>
      </c>
      <c r="I5717">
        <v>16</v>
      </c>
      <c r="J5717">
        <v>836</v>
      </c>
      <c r="K5717">
        <v>229.18</v>
      </c>
      <c r="L5717">
        <v>8.1</v>
      </c>
      <c r="M5717">
        <v>5.5</v>
      </c>
      <c r="N5717" s="1" t="s">
        <v>21</v>
      </c>
      <c r="O5717">
        <v>60</v>
      </c>
      <c r="P5717">
        <v>19</v>
      </c>
      <c r="Q5717">
        <v>79</v>
      </c>
      <c r="R5717" t="str" cm="1">
        <f t="array" ref="R5717">_xlfn.IFS(Restaurant_Data[[#This Row],[Total Reservations]]&lt;=50, "Low", Restaurant_Data[[#This Row],[Total Reservations]]&lt;=100, "Medium", Restaurant_Data[[#This Row],[Total Reservations]]&lt;=200, "High")</f>
        <v>Medium</v>
      </c>
      <c r="S5717" s="4">
        <v>677463.47</v>
      </c>
      <c r="T5717" t="str" cm="1">
        <f t="array" ref="T5717">_xlfn.IFS(Restaurant_Data[[#This Row],[Revenue]]&lt;= 500000, "Low Income", Restaurant_Data[[#This Row],[Revenue]]&lt;=1000000, "Middle Income", Restaurant_Data[[#This Row],[Revenue]] &lt;= 2000000, "High Income")</f>
        <v>Middle Income</v>
      </c>
    </row>
    <row r="5718" spans="1:20" x14ac:dyDescent="0.35">
      <c r="A5718" s="1" t="s">
        <v>5745</v>
      </c>
      <c r="B5718" s="1" t="s">
        <v>34</v>
      </c>
      <c r="C5718" s="1" t="s">
        <v>31</v>
      </c>
      <c r="D5718">
        <v>4.0999999999999996</v>
      </c>
      <c r="E5718">
        <v>68</v>
      </c>
      <c r="F5718">
        <v>37.520000000000003</v>
      </c>
      <c r="G5718">
        <v>2954</v>
      </c>
      <c r="H5718">
        <v>37171</v>
      </c>
      <c r="I5718">
        <v>3</v>
      </c>
      <c r="J5718">
        <v>762</v>
      </c>
      <c r="K5718">
        <v>160.93</v>
      </c>
      <c r="L5718">
        <v>5.3</v>
      </c>
      <c r="M5718">
        <v>6.2</v>
      </c>
      <c r="N5718" s="1" t="s">
        <v>21</v>
      </c>
      <c r="O5718">
        <v>40</v>
      </c>
      <c r="P5718">
        <v>44</v>
      </c>
      <c r="Q5718">
        <v>84</v>
      </c>
      <c r="R5718" t="str" cm="1">
        <f t="array" ref="R5718">_xlfn.IFS(Restaurant_Data[[#This Row],[Total Reservations]]&lt;=50, "Low", Restaurant_Data[[#This Row],[Total Reservations]]&lt;=100, "Medium", Restaurant_Data[[#This Row],[Total Reservations]]&lt;=200, "High")</f>
        <v>Medium</v>
      </c>
      <c r="S5718" s="4">
        <v>578463.06999999995</v>
      </c>
      <c r="T5718" t="str" cm="1">
        <f t="array" ref="T5718">_xlfn.IFS(Restaurant_Data[[#This Row],[Revenue]]&lt;= 500000, "Low Income", Restaurant_Data[[#This Row],[Revenue]]&lt;=1000000, "Middle Income", Restaurant_Data[[#This Row],[Revenue]] &lt;= 2000000, "High Income")</f>
        <v>Middle Income</v>
      </c>
    </row>
    <row r="5719" spans="1:20" x14ac:dyDescent="0.35">
      <c r="A5719" s="1" t="s">
        <v>5746</v>
      </c>
      <c r="B5719" s="1" t="s">
        <v>19</v>
      </c>
      <c r="C5719" s="1" t="s">
        <v>20</v>
      </c>
      <c r="D5719">
        <v>3.9</v>
      </c>
      <c r="E5719">
        <v>38</v>
      </c>
      <c r="F5719">
        <v>67.14</v>
      </c>
      <c r="G5719">
        <v>1829</v>
      </c>
      <c r="H5719">
        <v>22115</v>
      </c>
      <c r="I5719">
        <v>5</v>
      </c>
      <c r="J5719">
        <v>362</v>
      </c>
      <c r="K5719">
        <v>101.17</v>
      </c>
      <c r="L5719">
        <v>5.9</v>
      </c>
      <c r="M5719">
        <v>4.5</v>
      </c>
      <c r="N5719" s="1" t="s">
        <v>27</v>
      </c>
      <c r="O5719">
        <v>6</v>
      </c>
      <c r="P5719">
        <v>9</v>
      </c>
      <c r="Q5719">
        <v>15</v>
      </c>
      <c r="R5719" t="str" cm="1">
        <f t="array" ref="R5719">_xlfn.IFS(Restaurant_Data[[#This Row],[Total Reservations]]&lt;=50, "Low", Restaurant_Data[[#This Row],[Total Reservations]]&lt;=100, "Medium", Restaurant_Data[[#This Row],[Total Reservations]]&lt;=200, "High")</f>
        <v>Low</v>
      </c>
      <c r="S5719" s="4">
        <v>574519.43000000005</v>
      </c>
      <c r="T5719" t="str" cm="1">
        <f t="array" ref="T5719">_xlfn.IFS(Restaurant_Data[[#This Row],[Revenue]]&lt;= 500000, "Low Income", Restaurant_Data[[#This Row],[Revenue]]&lt;=1000000, "Middle Income", Restaurant_Data[[#This Row],[Revenue]] &lt;= 2000000, "High Income")</f>
        <v>Middle Income</v>
      </c>
    </row>
    <row r="5720" spans="1:20" x14ac:dyDescent="0.35">
      <c r="A5720" s="1" t="s">
        <v>5747</v>
      </c>
      <c r="B5720" s="1" t="s">
        <v>23</v>
      </c>
      <c r="C5720" s="1" t="s">
        <v>31</v>
      </c>
      <c r="D5720">
        <v>4.9000000000000004</v>
      </c>
      <c r="E5720">
        <v>73</v>
      </c>
      <c r="F5720">
        <v>39.26</v>
      </c>
      <c r="G5720">
        <v>7084</v>
      </c>
      <c r="H5720">
        <v>71228</v>
      </c>
      <c r="I5720">
        <v>7</v>
      </c>
      <c r="J5720">
        <v>653</v>
      </c>
      <c r="K5720">
        <v>279.74</v>
      </c>
      <c r="L5720">
        <v>4.4000000000000004</v>
      </c>
      <c r="M5720">
        <v>9.3000000000000007</v>
      </c>
      <c r="N5720" s="1" t="s">
        <v>21</v>
      </c>
      <c r="O5720">
        <v>59</v>
      </c>
      <c r="P5720">
        <v>69</v>
      </c>
      <c r="Q5720">
        <v>128</v>
      </c>
      <c r="R5720" t="str" cm="1">
        <f t="array" ref="R5720">_xlfn.IFS(Restaurant_Data[[#This Row],[Total Reservations]]&lt;=50, "Low", Restaurant_Data[[#This Row],[Total Reservations]]&lt;=100, "Medium", Restaurant_Data[[#This Row],[Total Reservations]]&lt;=200, "High")</f>
        <v>High</v>
      </c>
      <c r="S5720" s="4">
        <v>662018.30000000005</v>
      </c>
      <c r="T5720" t="str" cm="1">
        <f t="array" ref="T5720">_xlfn.IFS(Restaurant_Data[[#This Row],[Revenue]]&lt;= 500000, "Low Income", Restaurant_Data[[#This Row],[Revenue]]&lt;=1000000, "Middle Income", Restaurant_Data[[#This Row],[Revenue]] &lt;= 2000000, "High Income")</f>
        <v>Middle Income</v>
      </c>
    </row>
    <row r="5721" spans="1:20" x14ac:dyDescent="0.35">
      <c r="A5721" s="1" t="s">
        <v>5748</v>
      </c>
      <c r="B5721" s="1" t="s">
        <v>34</v>
      </c>
      <c r="C5721" s="1" t="s">
        <v>26</v>
      </c>
      <c r="D5721">
        <v>4.0999999999999996</v>
      </c>
      <c r="E5721">
        <v>70</v>
      </c>
      <c r="F5721">
        <v>47.94</v>
      </c>
      <c r="G5721">
        <v>2170</v>
      </c>
      <c r="H5721">
        <v>30337</v>
      </c>
      <c r="I5721">
        <v>9</v>
      </c>
      <c r="J5721">
        <v>285</v>
      </c>
      <c r="K5721">
        <v>281.39999999999998</v>
      </c>
      <c r="L5721">
        <v>2.9</v>
      </c>
      <c r="M5721">
        <v>5.2</v>
      </c>
      <c r="N5721" s="1" t="s">
        <v>21</v>
      </c>
      <c r="O5721">
        <v>63</v>
      </c>
      <c r="P5721">
        <v>47</v>
      </c>
      <c r="Q5721">
        <v>110</v>
      </c>
      <c r="R5721" t="str" cm="1">
        <f t="array" ref="R5721">_xlfn.IFS(Restaurant_Data[[#This Row],[Total Reservations]]&lt;=50, "Low", Restaurant_Data[[#This Row],[Total Reservations]]&lt;=100, "Medium", Restaurant_Data[[#This Row],[Total Reservations]]&lt;=200, "High")</f>
        <v>High</v>
      </c>
      <c r="S5721" s="4">
        <v>758585.45</v>
      </c>
      <c r="T5721" t="str" cm="1">
        <f t="array" ref="T5721">_xlfn.IFS(Restaurant_Data[[#This Row],[Revenue]]&lt;= 500000, "Low Income", Restaurant_Data[[#This Row],[Revenue]]&lt;=1000000, "Middle Income", Restaurant_Data[[#This Row],[Revenue]] &lt;= 2000000, "High Income")</f>
        <v>Middle Income</v>
      </c>
    </row>
    <row r="5722" spans="1:20" x14ac:dyDescent="0.35">
      <c r="A5722" s="1" t="s">
        <v>5749</v>
      </c>
      <c r="B5722" s="1" t="s">
        <v>19</v>
      </c>
      <c r="C5722" s="1" t="s">
        <v>24</v>
      </c>
      <c r="D5722">
        <v>3.5</v>
      </c>
      <c r="E5722">
        <v>37</v>
      </c>
      <c r="F5722">
        <v>29.32</v>
      </c>
      <c r="G5722">
        <v>1029</v>
      </c>
      <c r="H5722">
        <v>17772</v>
      </c>
      <c r="I5722">
        <v>1</v>
      </c>
      <c r="J5722">
        <v>109</v>
      </c>
      <c r="K5722">
        <v>102.98</v>
      </c>
      <c r="L5722">
        <v>1.8</v>
      </c>
      <c r="M5722">
        <v>9.8000000000000007</v>
      </c>
      <c r="N5722" s="1" t="s">
        <v>21</v>
      </c>
      <c r="O5722">
        <v>30</v>
      </c>
      <c r="P5722">
        <v>31</v>
      </c>
      <c r="Q5722">
        <v>61</v>
      </c>
      <c r="R5722" t="str" cm="1">
        <f t="array" ref="R5722">_xlfn.IFS(Restaurant_Data[[#This Row],[Total Reservations]]&lt;=50, "Low", Restaurant_Data[[#This Row],[Total Reservations]]&lt;=100, "Medium", Restaurant_Data[[#This Row],[Total Reservations]]&lt;=200, "High")</f>
        <v>Medium</v>
      </c>
      <c r="S5722" s="4">
        <v>248818.58</v>
      </c>
      <c r="T5722" t="str" cm="1">
        <f t="array" ref="T5722">_xlfn.IFS(Restaurant_Data[[#This Row],[Revenue]]&lt;= 500000, "Low Income", Restaurant_Data[[#This Row],[Revenue]]&lt;=1000000, "Middle Income", Restaurant_Data[[#This Row],[Revenue]] &lt;= 2000000, "High Income")</f>
        <v>Low Income</v>
      </c>
    </row>
    <row r="5723" spans="1:20" x14ac:dyDescent="0.35">
      <c r="A5723" s="1" t="s">
        <v>5750</v>
      </c>
      <c r="B5723" s="1" t="s">
        <v>23</v>
      </c>
      <c r="C5723" s="1" t="s">
        <v>20</v>
      </c>
      <c r="D5723">
        <v>3.5</v>
      </c>
      <c r="E5723">
        <v>84</v>
      </c>
      <c r="F5723">
        <v>68.28</v>
      </c>
      <c r="G5723">
        <v>4555</v>
      </c>
      <c r="H5723">
        <v>51315</v>
      </c>
      <c r="I5723">
        <v>19</v>
      </c>
      <c r="J5723">
        <v>796</v>
      </c>
      <c r="K5723">
        <v>207.66</v>
      </c>
      <c r="L5723">
        <v>1.7</v>
      </c>
      <c r="M5723">
        <v>3.7</v>
      </c>
      <c r="N5723" s="1" t="s">
        <v>27</v>
      </c>
      <c r="O5723">
        <v>28</v>
      </c>
      <c r="P5723">
        <v>7</v>
      </c>
      <c r="Q5723">
        <v>35</v>
      </c>
      <c r="R5723" t="str" cm="1">
        <f t="array" ref="R5723">_xlfn.IFS(Restaurant_Data[[#This Row],[Total Reservations]]&lt;=50, "Low", Restaurant_Data[[#This Row],[Total Reservations]]&lt;=100, "Medium", Restaurant_Data[[#This Row],[Total Reservations]]&lt;=200, "High")</f>
        <v>Low</v>
      </c>
      <c r="S5723" s="4">
        <v>1291158.93</v>
      </c>
      <c r="T5723" t="str" cm="1">
        <f t="array" ref="T5723">_xlfn.IFS(Restaurant_Data[[#This Row],[Revenue]]&lt;= 500000, "Low Income", Restaurant_Data[[#This Row],[Revenue]]&lt;=1000000, "Middle Income", Restaurant_Data[[#This Row],[Revenue]] &lt;= 2000000, "High Income")</f>
        <v>High Income</v>
      </c>
    </row>
    <row r="5724" spans="1:20" x14ac:dyDescent="0.35">
      <c r="A5724" s="1" t="s">
        <v>5751</v>
      </c>
      <c r="B5724" s="1" t="s">
        <v>23</v>
      </c>
      <c r="C5724" s="1" t="s">
        <v>37</v>
      </c>
      <c r="D5724">
        <v>4.2</v>
      </c>
      <c r="E5724">
        <v>83</v>
      </c>
      <c r="F5724">
        <v>62.08</v>
      </c>
      <c r="G5724">
        <v>5551</v>
      </c>
      <c r="H5724">
        <v>60081</v>
      </c>
      <c r="I5724">
        <v>14</v>
      </c>
      <c r="J5724">
        <v>745</v>
      </c>
      <c r="K5724">
        <v>100.72</v>
      </c>
      <c r="L5724">
        <v>2.7</v>
      </c>
      <c r="M5724">
        <v>1.7</v>
      </c>
      <c r="N5724" s="1" t="s">
        <v>21</v>
      </c>
      <c r="O5724">
        <v>66</v>
      </c>
      <c r="P5724">
        <v>43</v>
      </c>
      <c r="Q5724">
        <v>109</v>
      </c>
      <c r="R5724" t="str" cm="1">
        <f t="array" ref="R5724">_xlfn.IFS(Restaurant_Data[[#This Row],[Total Reservations]]&lt;=50, "Low", Restaurant_Data[[#This Row],[Total Reservations]]&lt;=100, "Medium", Restaurant_Data[[#This Row],[Total Reservations]]&lt;=200, "High")</f>
        <v>High</v>
      </c>
      <c r="S5724" s="4">
        <v>1164215.43</v>
      </c>
      <c r="T5724" t="str" cm="1">
        <f t="array" ref="T5724">_xlfn.IFS(Restaurant_Data[[#This Row],[Revenue]]&lt;= 500000, "Low Income", Restaurant_Data[[#This Row],[Revenue]]&lt;=1000000, "Middle Income", Restaurant_Data[[#This Row],[Revenue]] &lt;= 2000000, "High Income")</f>
        <v>High Income</v>
      </c>
    </row>
    <row r="5725" spans="1:20" x14ac:dyDescent="0.35">
      <c r="A5725" s="1" t="s">
        <v>5752</v>
      </c>
      <c r="B5725" s="1" t="s">
        <v>34</v>
      </c>
      <c r="C5725" s="1" t="s">
        <v>20</v>
      </c>
      <c r="D5725">
        <v>4</v>
      </c>
      <c r="E5725">
        <v>52</v>
      </c>
      <c r="F5725">
        <v>66.11</v>
      </c>
      <c r="G5725">
        <v>2002</v>
      </c>
      <c r="H5725">
        <v>20206</v>
      </c>
      <c r="I5725">
        <v>15</v>
      </c>
      <c r="J5725">
        <v>458</v>
      </c>
      <c r="K5725">
        <v>265.31</v>
      </c>
      <c r="L5725">
        <v>8.6999999999999993</v>
      </c>
      <c r="M5725">
        <v>6.2</v>
      </c>
      <c r="N5725" s="1" t="s">
        <v>27</v>
      </c>
      <c r="O5725">
        <v>42</v>
      </c>
      <c r="P5725">
        <v>43</v>
      </c>
      <c r="Q5725">
        <v>85</v>
      </c>
      <c r="R5725" t="str" cm="1">
        <f t="array" ref="R5725">_xlfn.IFS(Restaurant_Data[[#This Row],[Total Reservations]]&lt;=50, "Low", Restaurant_Data[[#This Row],[Total Reservations]]&lt;=100, "Medium", Restaurant_Data[[#This Row],[Total Reservations]]&lt;=200, "High")</f>
        <v>Medium</v>
      </c>
      <c r="S5725" s="4">
        <v>785859.33</v>
      </c>
      <c r="T5725" t="str" cm="1">
        <f t="array" ref="T5725">_xlfn.IFS(Restaurant_Data[[#This Row],[Revenue]]&lt;= 500000, "Low Income", Restaurant_Data[[#This Row],[Revenue]]&lt;=1000000, "Middle Income", Restaurant_Data[[#This Row],[Revenue]] &lt;= 2000000, "High Income")</f>
        <v>Middle Income</v>
      </c>
    </row>
    <row r="5726" spans="1:20" x14ac:dyDescent="0.35">
      <c r="A5726" s="1" t="s">
        <v>5753</v>
      </c>
      <c r="B5726" s="1" t="s">
        <v>34</v>
      </c>
      <c r="C5726" s="1" t="s">
        <v>20</v>
      </c>
      <c r="D5726">
        <v>3</v>
      </c>
      <c r="E5726">
        <v>66</v>
      </c>
      <c r="F5726">
        <v>70.260000000000005</v>
      </c>
      <c r="G5726">
        <v>1298</v>
      </c>
      <c r="H5726">
        <v>16257</v>
      </c>
      <c r="I5726">
        <v>3</v>
      </c>
      <c r="J5726">
        <v>409</v>
      </c>
      <c r="K5726">
        <v>74.55</v>
      </c>
      <c r="L5726">
        <v>2.9</v>
      </c>
      <c r="M5726">
        <v>8.4</v>
      </c>
      <c r="N5726" s="1" t="s">
        <v>21</v>
      </c>
      <c r="O5726">
        <v>1</v>
      </c>
      <c r="P5726">
        <v>21</v>
      </c>
      <c r="Q5726">
        <v>22</v>
      </c>
      <c r="R5726" t="str" cm="1">
        <f t="array" ref="R5726">_xlfn.IFS(Restaurant_Data[[#This Row],[Total Reservations]]&lt;=50, "Low", Restaurant_Data[[#This Row],[Total Reservations]]&lt;=100, "Medium", Restaurant_Data[[#This Row],[Total Reservations]]&lt;=200, "High")</f>
        <v>Low</v>
      </c>
      <c r="S5726" s="4">
        <v>1029311.61</v>
      </c>
      <c r="T5726" t="str" cm="1">
        <f t="array" ref="T5726">_xlfn.IFS(Restaurant_Data[[#This Row],[Revenue]]&lt;= 500000, "Low Income", Restaurant_Data[[#This Row],[Revenue]]&lt;=1000000, "Middle Income", Restaurant_Data[[#This Row],[Revenue]] &lt;= 2000000, "High Income")</f>
        <v>High Income</v>
      </c>
    </row>
    <row r="5727" spans="1:20" x14ac:dyDescent="0.35">
      <c r="A5727" s="1" t="s">
        <v>5754</v>
      </c>
      <c r="B5727" s="1" t="s">
        <v>23</v>
      </c>
      <c r="C5727" s="1" t="s">
        <v>20</v>
      </c>
      <c r="D5727">
        <v>4.7</v>
      </c>
      <c r="E5727">
        <v>77</v>
      </c>
      <c r="F5727">
        <v>68.680000000000007</v>
      </c>
      <c r="G5727">
        <v>4630</v>
      </c>
      <c r="H5727">
        <v>52722</v>
      </c>
      <c r="I5727">
        <v>4</v>
      </c>
      <c r="J5727">
        <v>282</v>
      </c>
      <c r="K5727">
        <v>297.55</v>
      </c>
      <c r="L5727">
        <v>4.2</v>
      </c>
      <c r="M5727">
        <v>4.5</v>
      </c>
      <c r="N5727" s="1" t="s">
        <v>21</v>
      </c>
      <c r="O5727">
        <v>49</v>
      </c>
      <c r="P5727">
        <v>34</v>
      </c>
      <c r="Q5727">
        <v>83</v>
      </c>
      <c r="R5727" t="str" cm="1">
        <f t="array" ref="R5727">_xlfn.IFS(Restaurant_Data[[#This Row],[Total Reservations]]&lt;=50, "Low", Restaurant_Data[[#This Row],[Total Reservations]]&lt;=100, "Medium", Restaurant_Data[[#This Row],[Total Reservations]]&lt;=200, "High")</f>
        <v>Medium</v>
      </c>
      <c r="S5727" s="4">
        <v>1182346.3799999999</v>
      </c>
      <c r="T5727" t="str" cm="1">
        <f t="array" ref="T5727">_xlfn.IFS(Restaurant_Data[[#This Row],[Revenue]]&lt;= 500000, "Low Income", Restaurant_Data[[#This Row],[Revenue]]&lt;=1000000, "Middle Income", Restaurant_Data[[#This Row],[Revenue]] &lt;= 2000000, "High Income")</f>
        <v>High Income</v>
      </c>
    </row>
    <row r="5728" spans="1:20" x14ac:dyDescent="0.35">
      <c r="A5728" s="1" t="s">
        <v>5755</v>
      </c>
      <c r="B5728" s="1" t="s">
        <v>23</v>
      </c>
      <c r="C5728" s="1" t="s">
        <v>24</v>
      </c>
      <c r="D5728">
        <v>4.4000000000000004</v>
      </c>
      <c r="E5728">
        <v>83</v>
      </c>
      <c r="F5728">
        <v>34.729999999999997</v>
      </c>
      <c r="G5728">
        <v>7773</v>
      </c>
      <c r="H5728">
        <v>81537</v>
      </c>
      <c r="I5728">
        <v>17</v>
      </c>
      <c r="J5728">
        <v>949</v>
      </c>
      <c r="K5728">
        <v>202.72</v>
      </c>
      <c r="L5728">
        <v>6.2</v>
      </c>
      <c r="M5728">
        <v>2.7</v>
      </c>
      <c r="N5728" s="1" t="s">
        <v>27</v>
      </c>
      <c r="O5728">
        <v>8</v>
      </c>
      <c r="P5728">
        <v>27</v>
      </c>
      <c r="Q5728">
        <v>35</v>
      </c>
      <c r="R5728" t="str" cm="1">
        <f t="array" ref="R5728">_xlfn.IFS(Restaurant_Data[[#This Row],[Total Reservations]]&lt;=50, "Low", Restaurant_Data[[#This Row],[Total Reservations]]&lt;=100, "Medium", Restaurant_Data[[#This Row],[Total Reservations]]&lt;=200, "High")</f>
        <v>Low</v>
      </c>
      <c r="S5728" s="4">
        <v>671587.11</v>
      </c>
      <c r="T5728" t="str" cm="1">
        <f t="array" ref="T5728">_xlfn.IFS(Restaurant_Data[[#This Row],[Revenue]]&lt;= 500000, "Low Income", Restaurant_Data[[#This Row],[Revenue]]&lt;=1000000, "Middle Income", Restaurant_Data[[#This Row],[Revenue]] &lt;= 2000000, "High Income")</f>
        <v>Middle Income</v>
      </c>
    </row>
    <row r="5729" spans="1:20" x14ac:dyDescent="0.35">
      <c r="A5729" s="1" t="s">
        <v>5756</v>
      </c>
      <c r="B5729" s="1" t="s">
        <v>34</v>
      </c>
      <c r="C5729" s="1" t="s">
        <v>26</v>
      </c>
      <c r="D5729">
        <v>4.3</v>
      </c>
      <c r="E5729">
        <v>62</v>
      </c>
      <c r="F5729">
        <v>45.81</v>
      </c>
      <c r="G5729">
        <v>3437</v>
      </c>
      <c r="H5729">
        <v>40103</v>
      </c>
      <c r="I5729">
        <v>14</v>
      </c>
      <c r="J5729">
        <v>997</v>
      </c>
      <c r="K5729">
        <v>55.73</v>
      </c>
      <c r="L5729">
        <v>5.6</v>
      </c>
      <c r="M5729">
        <v>7.6</v>
      </c>
      <c r="N5729" s="1" t="s">
        <v>21</v>
      </c>
      <c r="O5729">
        <v>60</v>
      </c>
      <c r="P5729">
        <v>32</v>
      </c>
      <c r="Q5729">
        <v>92</v>
      </c>
      <c r="R5729" t="str" cm="1">
        <f t="array" ref="R5729">_xlfn.IFS(Restaurant_Data[[#This Row],[Total Reservations]]&lt;=50, "Low", Restaurant_Data[[#This Row],[Total Reservations]]&lt;=100, "Medium", Restaurant_Data[[#This Row],[Total Reservations]]&lt;=200, "High")</f>
        <v>Medium</v>
      </c>
      <c r="S5729" s="4">
        <v>655977.35</v>
      </c>
      <c r="T5729" t="str" cm="1">
        <f t="array" ref="T5729">_xlfn.IFS(Restaurant_Data[[#This Row],[Revenue]]&lt;= 500000, "Low Income", Restaurant_Data[[#This Row],[Revenue]]&lt;=1000000, "Middle Income", Restaurant_Data[[#This Row],[Revenue]] &lt;= 2000000, "High Income")</f>
        <v>Middle Income</v>
      </c>
    </row>
    <row r="5730" spans="1:20" x14ac:dyDescent="0.35">
      <c r="A5730" s="1" t="s">
        <v>5757</v>
      </c>
      <c r="B5730" s="1" t="s">
        <v>23</v>
      </c>
      <c r="C5730" s="1" t="s">
        <v>37</v>
      </c>
      <c r="D5730">
        <v>3.1</v>
      </c>
      <c r="E5730">
        <v>84</v>
      </c>
      <c r="F5730">
        <v>64.13</v>
      </c>
      <c r="G5730">
        <v>5996</v>
      </c>
      <c r="H5730">
        <v>66001</v>
      </c>
      <c r="I5730">
        <v>7</v>
      </c>
      <c r="J5730">
        <v>688</v>
      </c>
      <c r="K5730">
        <v>270.48</v>
      </c>
      <c r="L5730">
        <v>7</v>
      </c>
      <c r="M5730">
        <v>3.4</v>
      </c>
      <c r="N5730" s="1" t="s">
        <v>27</v>
      </c>
      <c r="O5730">
        <v>77</v>
      </c>
      <c r="P5730">
        <v>5</v>
      </c>
      <c r="Q5730">
        <v>82</v>
      </c>
      <c r="R5730" t="str" cm="1">
        <f t="array" ref="R5730">_xlfn.IFS(Restaurant_Data[[#This Row],[Total Reservations]]&lt;=50, "Low", Restaurant_Data[[#This Row],[Total Reservations]]&lt;=100, "Medium", Restaurant_Data[[#This Row],[Total Reservations]]&lt;=200, "High")</f>
        <v>Medium</v>
      </c>
      <c r="S5730" s="4">
        <v>1210864.19</v>
      </c>
      <c r="T5730" t="str" cm="1">
        <f t="array" ref="T5730">_xlfn.IFS(Restaurant_Data[[#This Row],[Revenue]]&lt;= 500000, "Low Income", Restaurant_Data[[#This Row],[Revenue]]&lt;=1000000, "Middle Income", Restaurant_Data[[#This Row],[Revenue]] &lt;= 2000000, "High Income")</f>
        <v>High Income</v>
      </c>
    </row>
    <row r="5731" spans="1:20" x14ac:dyDescent="0.35">
      <c r="A5731" s="1" t="s">
        <v>5758</v>
      </c>
      <c r="B5731" s="1" t="s">
        <v>34</v>
      </c>
      <c r="C5731" s="1" t="s">
        <v>26</v>
      </c>
      <c r="D5731">
        <v>3.7</v>
      </c>
      <c r="E5731">
        <v>60</v>
      </c>
      <c r="F5731">
        <v>46.84</v>
      </c>
      <c r="G5731">
        <v>2299</v>
      </c>
      <c r="H5731">
        <v>24959</v>
      </c>
      <c r="I5731">
        <v>8</v>
      </c>
      <c r="J5731">
        <v>150</v>
      </c>
      <c r="K5731">
        <v>221.11</v>
      </c>
      <c r="L5731">
        <v>2.7</v>
      </c>
      <c r="M5731">
        <v>7.9</v>
      </c>
      <c r="N5731" s="1" t="s">
        <v>21</v>
      </c>
      <c r="O5731">
        <v>47</v>
      </c>
      <c r="P5731">
        <v>11</v>
      </c>
      <c r="Q5731">
        <v>58</v>
      </c>
      <c r="R5731" t="str" cm="1">
        <f t="array" ref="R5731">_xlfn.IFS(Restaurant_Data[[#This Row],[Total Reservations]]&lt;=50, "Low", Restaurant_Data[[#This Row],[Total Reservations]]&lt;=100, "Medium", Restaurant_Data[[#This Row],[Total Reservations]]&lt;=200, "High")</f>
        <v>Medium</v>
      </c>
      <c r="S5731" s="4">
        <v>636490.77</v>
      </c>
      <c r="T5731" t="str" cm="1">
        <f t="array" ref="T5731">_xlfn.IFS(Restaurant_Data[[#This Row],[Revenue]]&lt;= 500000, "Low Income", Restaurant_Data[[#This Row],[Revenue]]&lt;=1000000, "Middle Income", Restaurant_Data[[#This Row],[Revenue]] &lt;= 2000000, "High Income")</f>
        <v>Middle Income</v>
      </c>
    </row>
    <row r="5732" spans="1:20" x14ac:dyDescent="0.35">
      <c r="A5732" s="1" t="s">
        <v>5759</v>
      </c>
      <c r="B5732" s="1" t="s">
        <v>23</v>
      </c>
      <c r="C5732" s="1" t="s">
        <v>31</v>
      </c>
      <c r="D5732">
        <v>4.9000000000000004</v>
      </c>
      <c r="E5732">
        <v>84</v>
      </c>
      <c r="F5732">
        <v>30.97</v>
      </c>
      <c r="G5732">
        <v>7156</v>
      </c>
      <c r="H5732">
        <v>73166</v>
      </c>
      <c r="I5732">
        <v>16</v>
      </c>
      <c r="J5732">
        <v>696</v>
      </c>
      <c r="K5732">
        <v>224.33</v>
      </c>
      <c r="L5732">
        <v>5.7</v>
      </c>
      <c r="M5732">
        <v>3.4</v>
      </c>
      <c r="N5732" s="1" t="s">
        <v>21</v>
      </c>
      <c r="O5732">
        <v>83</v>
      </c>
      <c r="P5732">
        <v>49</v>
      </c>
      <c r="Q5732">
        <v>132</v>
      </c>
      <c r="R5732" t="str" cm="1">
        <f t="array" ref="R5732">_xlfn.IFS(Restaurant_Data[[#This Row],[Total Reservations]]&lt;=50, "Low", Restaurant_Data[[#This Row],[Total Reservations]]&lt;=100, "Medium", Restaurant_Data[[#This Row],[Total Reservations]]&lt;=200, "High")</f>
        <v>High</v>
      </c>
      <c r="S5732" s="4">
        <v>610146.46</v>
      </c>
      <c r="T5732" t="str" cm="1">
        <f t="array" ref="T5732">_xlfn.IFS(Restaurant_Data[[#This Row],[Revenue]]&lt;= 500000, "Low Income", Restaurant_Data[[#This Row],[Revenue]]&lt;=1000000, "Middle Income", Restaurant_Data[[#This Row],[Revenue]] &lt;= 2000000, "High Income")</f>
        <v>Middle Income</v>
      </c>
    </row>
    <row r="5733" spans="1:20" x14ac:dyDescent="0.35">
      <c r="A5733" s="1" t="s">
        <v>5760</v>
      </c>
      <c r="B5733" s="1" t="s">
        <v>34</v>
      </c>
      <c r="C5733" s="1" t="s">
        <v>31</v>
      </c>
      <c r="D5733">
        <v>4.7</v>
      </c>
      <c r="E5733">
        <v>61</v>
      </c>
      <c r="F5733">
        <v>32.229999999999997</v>
      </c>
      <c r="G5733">
        <v>1333</v>
      </c>
      <c r="H5733">
        <v>16629</v>
      </c>
      <c r="I5733">
        <v>16</v>
      </c>
      <c r="J5733">
        <v>794</v>
      </c>
      <c r="K5733">
        <v>118.76</v>
      </c>
      <c r="L5733">
        <v>7.9</v>
      </c>
      <c r="M5733">
        <v>6</v>
      </c>
      <c r="N5733" s="1" t="s">
        <v>21</v>
      </c>
      <c r="O5733">
        <v>13</v>
      </c>
      <c r="P5733">
        <v>56</v>
      </c>
      <c r="Q5733">
        <v>69</v>
      </c>
      <c r="R5733" t="str" cm="1">
        <f t="array" ref="R5733">_xlfn.IFS(Restaurant_Data[[#This Row],[Total Reservations]]&lt;=50, "Low", Restaurant_Data[[#This Row],[Total Reservations]]&lt;=100, "Medium", Restaurant_Data[[#This Row],[Total Reservations]]&lt;=200, "High")</f>
        <v>Medium</v>
      </c>
      <c r="S5733" s="4">
        <v>460153.39</v>
      </c>
      <c r="T5733" t="str" cm="1">
        <f t="array" ref="T5733">_xlfn.IFS(Restaurant_Data[[#This Row],[Revenue]]&lt;= 500000, "Low Income", Restaurant_Data[[#This Row],[Revenue]]&lt;=1000000, "Middle Income", Restaurant_Data[[#This Row],[Revenue]] &lt;= 2000000, "High Income")</f>
        <v>Low Income</v>
      </c>
    </row>
    <row r="5734" spans="1:20" x14ac:dyDescent="0.35">
      <c r="A5734" s="1" t="s">
        <v>5761</v>
      </c>
      <c r="B5734" s="1" t="s">
        <v>19</v>
      </c>
      <c r="C5734" s="1" t="s">
        <v>31</v>
      </c>
      <c r="D5734">
        <v>3.6</v>
      </c>
      <c r="E5734">
        <v>50</v>
      </c>
      <c r="F5734">
        <v>31.13</v>
      </c>
      <c r="G5734">
        <v>1408</v>
      </c>
      <c r="H5734">
        <v>13382</v>
      </c>
      <c r="I5734">
        <v>14</v>
      </c>
      <c r="J5734">
        <v>629</v>
      </c>
      <c r="K5734">
        <v>134.19999999999999</v>
      </c>
      <c r="L5734">
        <v>4.5</v>
      </c>
      <c r="M5734">
        <v>9</v>
      </c>
      <c r="N5734" s="1" t="s">
        <v>27</v>
      </c>
      <c r="O5734">
        <v>21</v>
      </c>
      <c r="P5734">
        <v>33</v>
      </c>
      <c r="Q5734">
        <v>54</v>
      </c>
      <c r="R5734" t="str" cm="1">
        <f t="array" ref="R5734">_xlfn.IFS(Restaurant_Data[[#This Row],[Total Reservations]]&lt;=50, "Low", Restaurant_Data[[#This Row],[Total Reservations]]&lt;=100, "Medium", Restaurant_Data[[#This Row],[Total Reservations]]&lt;=200, "High")</f>
        <v>Medium</v>
      </c>
      <c r="S5734" s="4">
        <v>367343.62</v>
      </c>
      <c r="T5734" t="str" cm="1">
        <f t="array" ref="T5734">_xlfn.IFS(Restaurant_Data[[#This Row],[Revenue]]&lt;= 500000, "Low Income", Restaurant_Data[[#This Row],[Revenue]]&lt;=1000000, "Middle Income", Restaurant_Data[[#This Row],[Revenue]] &lt;= 2000000, "High Income")</f>
        <v>Low Income</v>
      </c>
    </row>
    <row r="5735" spans="1:20" x14ac:dyDescent="0.35">
      <c r="A5735" s="1" t="s">
        <v>5762</v>
      </c>
      <c r="B5735" s="1" t="s">
        <v>34</v>
      </c>
      <c r="C5735" s="1" t="s">
        <v>26</v>
      </c>
      <c r="D5735">
        <v>3.3</v>
      </c>
      <c r="E5735">
        <v>58</v>
      </c>
      <c r="F5735">
        <v>50.73</v>
      </c>
      <c r="G5735">
        <v>1859</v>
      </c>
      <c r="H5735">
        <v>22546</v>
      </c>
      <c r="I5735">
        <v>17</v>
      </c>
      <c r="J5735">
        <v>136</v>
      </c>
      <c r="K5735">
        <v>278.60000000000002</v>
      </c>
      <c r="L5735">
        <v>9.6999999999999993</v>
      </c>
      <c r="M5735">
        <v>2.8</v>
      </c>
      <c r="N5735" s="1" t="s">
        <v>27</v>
      </c>
      <c r="O5735">
        <v>26</v>
      </c>
      <c r="P5735">
        <v>49</v>
      </c>
      <c r="Q5735">
        <v>75</v>
      </c>
      <c r="R5735" t="str" cm="1">
        <f t="array" ref="R5735">_xlfn.IFS(Restaurant_Data[[#This Row],[Total Reservations]]&lt;=50, "Low", Restaurant_Data[[#This Row],[Total Reservations]]&lt;=100, "Medium", Restaurant_Data[[#This Row],[Total Reservations]]&lt;=200, "High")</f>
        <v>Medium</v>
      </c>
      <c r="S5735" s="4">
        <v>675615.01</v>
      </c>
      <c r="T5735" t="str" cm="1">
        <f t="array" ref="T5735">_xlfn.IFS(Restaurant_Data[[#This Row],[Revenue]]&lt;= 500000, "Low Income", Restaurant_Data[[#This Row],[Revenue]]&lt;=1000000, "Middle Income", Restaurant_Data[[#This Row],[Revenue]] &lt;= 2000000, "High Income")</f>
        <v>Middle Income</v>
      </c>
    </row>
    <row r="5736" spans="1:20" x14ac:dyDescent="0.35">
      <c r="A5736" s="1" t="s">
        <v>5763</v>
      </c>
      <c r="B5736" s="1" t="s">
        <v>34</v>
      </c>
      <c r="C5736" s="1" t="s">
        <v>42</v>
      </c>
      <c r="D5736">
        <v>3.9</v>
      </c>
      <c r="E5736">
        <v>64</v>
      </c>
      <c r="F5736">
        <v>45.87</v>
      </c>
      <c r="G5736">
        <v>3898</v>
      </c>
      <c r="H5736">
        <v>39153</v>
      </c>
      <c r="I5736">
        <v>5</v>
      </c>
      <c r="J5736">
        <v>797</v>
      </c>
      <c r="K5736">
        <v>208.74</v>
      </c>
      <c r="L5736">
        <v>6.2</v>
      </c>
      <c r="M5736">
        <v>8.4</v>
      </c>
      <c r="N5736" s="1" t="s">
        <v>27</v>
      </c>
      <c r="O5736">
        <v>14</v>
      </c>
      <c r="P5736">
        <v>11</v>
      </c>
      <c r="Q5736">
        <v>25</v>
      </c>
      <c r="R5736" t="str" cm="1">
        <f t="array" ref="R5736">_xlfn.IFS(Restaurant_Data[[#This Row],[Total Reservations]]&lt;=50, "Low", Restaurant_Data[[#This Row],[Total Reservations]]&lt;=100, "Medium", Restaurant_Data[[#This Row],[Total Reservations]]&lt;=200, "High")</f>
        <v>Low</v>
      </c>
      <c r="S5736" s="4">
        <v>665759.31999999995</v>
      </c>
      <c r="T5736" t="str" cm="1">
        <f t="array" ref="T5736">_xlfn.IFS(Restaurant_Data[[#This Row],[Revenue]]&lt;= 500000, "Low Income", Restaurant_Data[[#This Row],[Revenue]]&lt;=1000000, "Middle Income", Restaurant_Data[[#This Row],[Revenue]] &lt;= 2000000, "High Income")</f>
        <v>Middle Income</v>
      </c>
    </row>
    <row r="5737" spans="1:20" x14ac:dyDescent="0.35">
      <c r="A5737" s="1" t="s">
        <v>5764</v>
      </c>
      <c r="B5737" s="1" t="s">
        <v>19</v>
      </c>
      <c r="C5737" s="1" t="s">
        <v>24</v>
      </c>
      <c r="D5737">
        <v>3.7</v>
      </c>
      <c r="E5737">
        <v>30</v>
      </c>
      <c r="F5737">
        <v>25.38</v>
      </c>
      <c r="G5737">
        <v>1350</v>
      </c>
      <c r="H5737">
        <v>12738</v>
      </c>
      <c r="I5737">
        <v>9</v>
      </c>
      <c r="J5737">
        <v>157</v>
      </c>
      <c r="K5737">
        <v>54.24</v>
      </c>
      <c r="L5737">
        <v>7.1</v>
      </c>
      <c r="M5737">
        <v>3.4</v>
      </c>
      <c r="N5737" s="1" t="s">
        <v>21</v>
      </c>
      <c r="O5737">
        <v>25</v>
      </c>
      <c r="P5737">
        <v>4</v>
      </c>
      <c r="Q5737">
        <v>29</v>
      </c>
      <c r="R5737" t="str" cm="1">
        <f t="array" ref="R5737">_xlfn.IFS(Restaurant_Data[[#This Row],[Total Reservations]]&lt;=50, "Low", Restaurant_Data[[#This Row],[Total Reservations]]&lt;=100, "Medium", Restaurant_Data[[#This Row],[Total Reservations]]&lt;=200, "High")</f>
        <v>Low</v>
      </c>
      <c r="S5737" s="4">
        <v>184708.52</v>
      </c>
      <c r="T5737" t="str" cm="1">
        <f t="array" ref="T5737">_xlfn.IFS(Restaurant_Data[[#This Row],[Revenue]]&lt;= 500000, "Low Income", Restaurant_Data[[#This Row],[Revenue]]&lt;=1000000, "Middle Income", Restaurant_Data[[#This Row],[Revenue]] &lt;= 2000000, "High Income")</f>
        <v>Low Income</v>
      </c>
    </row>
    <row r="5738" spans="1:20" x14ac:dyDescent="0.35">
      <c r="A5738" s="1" t="s">
        <v>5765</v>
      </c>
      <c r="B5738" s="1" t="s">
        <v>23</v>
      </c>
      <c r="C5738" s="1" t="s">
        <v>42</v>
      </c>
      <c r="D5738">
        <v>4.4000000000000004</v>
      </c>
      <c r="E5738">
        <v>81</v>
      </c>
      <c r="F5738">
        <v>40.07</v>
      </c>
      <c r="G5738">
        <v>6163</v>
      </c>
      <c r="H5738">
        <v>65242</v>
      </c>
      <c r="I5738">
        <v>3</v>
      </c>
      <c r="J5738">
        <v>503</v>
      </c>
      <c r="K5738">
        <v>131.85</v>
      </c>
      <c r="L5738">
        <v>5.0999999999999996</v>
      </c>
      <c r="M5738">
        <v>6.9</v>
      </c>
      <c r="N5738" s="1" t="s">
        <v>27</v>
      </c>
      <c r="O5738">
        <v>14</v>
      </c>
      <c r="P5738">
        <v>66</v>
      </c>
      <c r="Q5738">
        <v>80</v>
      </c>
      <c r="R5738" t="str" cm="1">
        <f t="array" ref="R5738">_xlfn.IFS(Restaurant_Data[[#This Row],[Total Reservations]]&lt;=50, "Low", Restaurant_Data[[#This Row],[Total Reservations]]&lt;=100, "Medium", Restaurant_Data[[#This Row],[Total Reservations]]&lt;=200, "High")</f>
        <v>Medium</v>
      </c>
      <c r="S5738" s="4">
        <v>736519.93</v>
      </c>
      <c r="T5738" t="str" cm="1">
        <f t="array" ref="T5738">_xlfn.IFS(Restaurant_Data[[#This Row],[Revenue]]&lt;= 500000, "Low Income", Restaurant_Data[[#This Row],[Revenue]]&lt;=1000000, "Middle Income", Restaurant_Data[[#This Row],[Revenue]] &lt;= 2000000, "High Income")</f>
        <v>Middle Income</v>
      </c>
    </row>
    <row r="5739" spans="1:20" x14ac:dyDescent="0.35">
      <c r="A5739" s="1" t="s">
        <v>5766</v>
      </c>
      <c r="B5739" s="1" t="s">
        <v>19</v>
      </c>
      <c r="C5739" s="1" t="s">
        <v>31</v>
      </c>
      <c r="D5739">
        <v>4.9000000000000004</v>
      </c>
      <c r="E5739">
        <v>35</v>
      </c>
      <c r="F5739">
        <v>34.25</v>
      </c>
      <c r="G5739">
        <v>1697</v>
      </c>
      <c r="H5739">
        <v>19809</v>
      </c>
      <c r="I5739">
        <v>5</v>
      </c>
      <c r="J5739">
        <v>990</v>
      </c>
      <c r="K5739">
        <v>199.64</v>
      </c>
      <c r="L5739">
        <v>8.6999999999999993</v>
      </c>
      <c r="M5739">
        <v>3.2</v>
      </c>
      <c r="N5739" s="1" t="s">
        <v>27</v>
      </c>
      <c r="O5739">
        <v>30</v>
      </c>
      <c r="P5739">
        <v>27</v>
      </c>
      <c r="Q5739">
        <v>57</v>
      </c>
      <c r="R5739" t="str" cm="1">
        <f t="array" ref="R5739">_xlfn.IFS(Restaurant_Data[[#This Row],[Total Reservations]]&lt;=50, "Low", Restaurant_Data[[#This Row],[Total Reservations]]&lt;=100, "Medium", Restaurant_Data[[#This Row],[Total Reservations]]&lt;=200, "High")</f>
        <v>Medium</v>
      </c>
      <c r="S5739" s="4">
        <v>280944.45</v>
      </c>
      <c r="T5739" t="str" cm="1">
        <f t="array" ref="T5739">_xlfn.IFS(Restaurant_Data[[#This Row],[Revenue]]&lt;= 500000, "Low Income", Restaurant_Data[[#This Row],[Revenue]]&lt;=1000000, "Middle Income", Restaurant_Data[[#This Row],[Revenue]] &lt;= 2000000, "High Income")</f>
        <v>Low Income</v>
      </c>
    </row>
    <row r="5740" spans="1:20" x14ac:dyDescent="0.35">
      <c r="A5740" s="1" t="s">
        <v>5767</v>
      </c>
      <c r="B5740" s="1" t="s">
        <v>34</v>
      </c>
      <c r="C5740" s="1" t="s">
        <v>24</v>
      </c>
      <c r="D5740">
        <v>3.7</v>
      </c>
      <c r="E5740">
        <v>50</v>
      </c>
      <c r="F5740">
        <v>28.74</v>
      </c>
      <c r="G5740">
        <v>2164</v>
      </c>
      <c r="H5740">
        <v>20825</v>
      </c>
      <c r="I5740">
        <v>18</v>
      </c>
      <c r="J5740">
        <v>698</v>
      </c>
      <c r="K5740">
        <v>87</v>
      </c>
      <c r="L5740">
        <v>5.0999999999999996</v>
      </c>
      <c r="M5740">
        <v>2</v>
      </c>
      <c r="N5740" s="1" t="s">
        <v>27</v>
      </c>
      <c r="O5740">
        <v>10</v>
      </c>
      <c r="P5740">
        <v>10</v>
      </c>
      <c r="Q5740">
        <v>20</v>
      </c>
      <c r="R5740" t="str" cm="1">
        <f t="array" ref="R5740">_xlfn.IFS(Restaurant_Data[[#This Row],[Total Reservations]]&lt;=50, "Low", Restaurant_Data[[#This Row],[Total Reservations]]&lt;=100, "Medium", Restaurant_Data[[#This Row],[Total Reservations]]&lt;=200, "High")</f>
        <v>Low</v>
      </c>
      <c r="S5740" s="4">
        <v>342511.05</v>
      </c>
      <c r="T5740" t="str" cm="1">
        <f t="array" ref="T5740">_xlfn.IFS(Restaurant_Data[[#This Row],[Revenue]]&lt;= 500000, "Low Income", Restaurant_Data[[#This Row],[Revenue]]&lt;=1000000, "Middle Income", Restaurant_Data[[#This Row],[Revenue]] &lt;= 2000000, "High Income")</f>
        <v>Low Income</v>
      </c>
    </row>
    <row r="5741" spans="1:20" x14ac:dyDescent="0.35">
      <c r="A5741" s="1" t="s">
        <v>5768</v>
      </c>
      <c r="B5741" s="1" t="s">
        <v>23</v>
      </c>
      <c r="C5741" s="1" t="s">
        <v>26</v>
      </c>
      <c r="D5741">
        <v>3.1</v>
      </c>
      <c r="E5741">
        <v>88</v>
      </c>
      <c r="F5741">
        <v>48.65</v>
      </c>
      <c r="G5741">
        <v>5824</v>
      </c>
      <c r="H5741">
        <v>57726</v>
      </c>
      <c r="I5741">
        <v>10</v>
      </c>
      <c r="J5741">
        <v>426</v>
      </c>
      <c r="K5741">
        <v>74.569999999999993</v>
      </c>
      <c r="L5741">
        <v>9.5</v>
      </c>
      <c r="M5741">
        <v>7</v>
      </c>
      <c r="N5741" s="1" t="s">
        <v>21</v>
      </c>
      <c r="O5741">
        <v>13</v>
      </c>
      <c r="P5741">
        <v>79</v>
      </c>
      <c r="Q5741">
        <v>92</v>
      </c>
      <c r="R5741" t="str" cm="1">
        <f t="array" ref="R5741">_xlfn.IFS(Restaurant_Data[[#This Row],[Total Reservations]]&lt;=50, "Low", Restaurant_Data[[#This Row],[Total Reservations]]&lt;=100, "Medium", Restaurant_Data[[#This Row],[Total Reservations]]&lt;=200, "High")</f>
        <v>Medium</v>
      </c>
      <c r="S5741" s="4">
        <v>972782.9</v>
      </c>
      <c r="T5741" t="str" cm="1">
        <f t="array" ref="T5741">_xlfn.IFS(Restaurant_Data[[#This Row],[Revenue]]&lt;= 500000, "Low Income", Restaurant_Data[[#This Row],[Revenue]]&lt;=1000000, "Middle Income", Restaurant_Data[[#This Row],[Revenue]] &lt;= 2000000, "High Income")</f>
        <v>Middle Income</v>
      </c>
    </row>
    <row r="5742" spans="1:20" x14ac:dyDescent="0.35">
      <c r="A5742" s="1" t="s">
        <v>5769</v>
      </c>
      <c r="B5742" s="1" t="s">
        <v>19</v>
      </c>
      <c r="C5742" s="1" t="s">
        <v>31</v>
      </c>
      <c r="D5742">
        <v>4.8</v>
      </c>
      <c r="E5742">
        <v>42</v>
      </c>
      <c r="F5742">
        <v>39.85</v>
      </c>
      <c r="G5742">
        <v>1334</v>
      </c>
      <c r="H5742">
        <v>14189</v>
      </c>
      <c r="I5742">
        <v>1</v>
      </c>
      <c r="J5742">
        <v>826</v>
      </c>
      <c r="K5742">
        <v>64.849999999999994</v>
      </c>
      <c r="L5742">
        <v>3.8</v>
      </c>
      <c r="M5742">
        <v>6.4</v>
      </c>
      <c r="N5742" s="1" t="s">
        <v>21</v>
      </c>
      <c r="O5742">
        <v>3</v>
      </c>
      <c r="P5742">
        <v>2</v>
      </c>
      <c r="Q5742">
        <v>5</v>
      </c>
      <c r="R5742" t="str" cm="1">
        <f t="array" ref="R5742">_xlfn.IFS(Restaurant_Data[[#This Row],[Total Reservations]]&lt;=50, "Low", Restaurant_Data[[#This Row],[Total Reservations]]&lt;=100, "Medium", Restaurant_Data[[#This Row],[Total Reservations]]&lt;=200, "High")</f>
        <v>Low</v>
      </c>
      <c r="S5742" s="4">
        <v>377202</v>
      </c>
      <c r="T5742" t="str" cm="1">
        <f t="array" ref="T5742">_xlfn.IFS(Restaurant_Data[[#This Row],[Revenue]]&lt;= 500000, "Low Income", Restaurant_Data[[#This Row],[Revenue]]&lt;=1000000, "Middle Income", Restaurant_Data[[#This Row],[Revenue]] &lt;= 2000000, "High Income")</f>
        <v>Low Income</v>
      </c>
    </row>
    <row r="5743" spans="1:20" x14ac:dyDescent="0.35">
      <c r="A5743" s="1" t="s">
        <v>5770</v>
      </c>
      <c r="B5743" s="1" t="s">
        <v>23</v>
      </c>
      <c r="C5743" s="1" t="s">
        <v>26</v>
      </c>
      <c r="D5743">
        <v>3.1</v>
      </c>
      <c r="E5743">
        <v>75</v>
      </c>
      <c r="F5743">
        <v>45.21</v>
      </c>
      <c r="G5743">
        <v>5773</v>
      </c>
      <c r="H5743">
        <v>56613</v>
      </c>
      <c r="I5743">
        <v>17</v>
      </c>
      <c r="J5743">
        <v>436</v>
      </c>
      <c r="K5743">
        <v>207.64</v>
      </c>
      <c r="L5743">
        <v>8.8000000000000007</v>
      </c>
      <c r="M5743">
        <v>4.5999999999999996</v>
      </c>
      <c r="N5743" s="1" t="s">
        <v>21</v>
      </c>
      <c r="O5743">
        <v>58</v>
      </c>
      <c r="P5743">
        <v>57</v>
      </c>
      <c r="Q5743">
        <v>115</v>
      </c>
      <c r="R5743" t="str" cm="1">
        <f t="array" ref="R5743">_xlfn.IFS(Restaurant_Data[[#This Row],[Total Reservations]]&lt;=50, "Low", Restaurant_Data[[#This Row],[Total Reservations]]&lt;=100, "Medium", Restaurant_Data[[#This Row],[Total Reservations]]&lt;=200, "High")</f>
        <v>High</v>
      </c>
      <c r="S5743" s="4">
        <v>783835.55</v>
      </c>
      <c r="T5743" t="str" cm="1">
        <f t="array" ref="T5743">_xlfn.IFS(Restaurant_Data[[#This Row],[Revenue]]&lt;= 500000, "Low Income", Restaurant_Data[[#This Row],[Revenue]]&lt;=1000000, "Middle Income", Restaurant_Data[[#This Row],[Revenue]] &lt;= 2000000, "High Income")</f>
        <v>Middle Income</v>
      </c>
    </row>
    <row r="5744" spans="1:20" x14ac:dyDescent="0.35">
      <c r="A5744" s="1" t="s">
        <v>5771</v>
      </c>
      <c r="B5744" s="1" t="s">
        <v>23</v>
      </c>
      <c r="C5744" s="1" t="s">
        <v>24</v>
      </c>
      <c r="D5744">
        <v>4.9000000000000004</v>
      </c>
      <c r="E5744">
        <v>86</v>
      </c>
      <c r="F5744">
        <v>33.520000000000003</v>
      </c>
      <c r="G5744">
        <v>8701</v>
      </c>
      <c r="H5744">
        <v>89834</v>
      </c>
      <c r="I5744">
        <v>8</v>
      </c>
      <c r="J5744">
        <v>894</v>
      </c>
      <c r="K5744">
        <v>130.15</v>
      </c>
      <c r="L5744">
        <v>6.8</v>
      </c>
      <c r="M5744">
        <v>1.3</v>
      </c>
      <c r="N5744" s="1" t="s">
        <v>27</v>
      </c>
      <c r="O5744">
        <v>35</v>
      </c>
      <c r="P5744">
        <v>48</v>
      </c>
      <c r="Q5744">
        <v>83</v>
      </c>
      <c r="R5744" t="str" cm="1">
        <f t="array" ref="R5744">_xlfn.IFS(Restaurant_Data[[#This Row],[Total Reservations]]&lt;=50, "Low", Restaurant_Data[[#This Row],[Total Reservations]]&lt;=100, "Medium", Restaurant_Data[[#This Row],[Total Reservations]]&lt;=200, "High")</f>
        <v>Medium</v>
      </c>
      <c r="S5744" s="4">
        <v>665479.04</v>
      </c>
      <c r="T5744" t="str" cm="1">
        <f t="array" ref="T5744">_xlfn.IFS(Restaurant_Data[[#This Row],[Revenue]]&lt;= 500000, "Low Income", Restaurant_Data[[#This Row],[Revenue]]&lt;=1000000, "Middle Income", Restaurant_Data[[#This Row],[Revenue]] &lt;= 2000000, "High Income")</f>
        <v>Middle Income</v>
      </c>
    </row>
    <row r="5745" spans="1:20" x14ac:dyDescent="0.35">
      <c r="A5745" s="1" t="s">
        <v>5772</v>
      </c>
      <c r="B5745" s="1" t="s">
        <v>19</v>
      </c>
      <c r="C5745" s="1" t="s">
        <v>26</v>
      </c>
      <c r="D5745">
        <v>4.3</v>
      </c>
      <c r="E5745">
        <v>42</v>
      </c>
      <c r="F5745">
        <v>47.78</v>
      </c>
      <c r="G5745">
        <v>2225</v>
      </c>
      <c r="H5745">
        <v>30361</v>
      </c>
      <c r="I5745">
        <v>17</v>
      </c>
      <c r="J5745">
        <v>112</v>
      </c>
      <c r="K5745">
        <v>143.41999999999999</v>
      </c>
      <c r="L5745">
        <v>8.1999999999999993</v>
      </c>
      <c r="M5745">
        <v>5.3</v>
      </c>
      <c r="N5745" s="1" t="s">
        <v>27</v>
      </c>
      <c r="O5745">
        <v>31</v>
      </c>
      <c r="P5745">
        <v>14</v>
      </c>
      <c r="Q5745">
        <v>45</v>
      </c>
      <c r="R5745" t="str" cm="1">
        <f t="array" ref="R5745">_xlfn.IFS(Restaurant_Data[[#This Row],[Total Reservations]]&lt;=50, "Low", Restaurant_Data[[#This Row],[Total Reservations]]&lt;=100, "Medium", Restaurant_Data[[#This Row],[Total Reservations]]&lt;=200, "High")</f>
        <v>Low</v>
      </c>
      <c r="S5745" s="4">
        <v>470460.09</v>
      </c>
      <c r="T5745" t="str" cm="1">
        <f t="array" ref="T5745">_xlfn.IFS(Restaurant_Data[[#This Row],[Revenue]]&lt;= 500000, "Low Income", Restaurant_Data[[#This Row],[Revenue]]&lt;=1000000, "Middle Income", Restaurant_Data[[#This Row],[Revenue]] &lt;= 2000000, "High Income")</f>
        <v>Low Income</v>
      </c>
    </row>
    <row r="5746" spans="1:20" x14ac:dyDescent="0.35">
      <c r="A5746" s="1" t="s">
        <v>5773</v>
      </c>
      <c r="B5746" s="1" t="s">
        <v>23</v>
      </c>
      <c r="C5746" s="1" t="s">
        <v>26</v>
      </c>
      <c r="D5746">
        <v>4.9000000000000004</v>
      </c>
      <c r="E5746">
        <v>78</v>
      </c>
      <c r="F5746">
        <v>49.22</v>
      </c>
      <c r="G5746">
        <v>5551</v>
      </c>
      <c r="H5746">
        <v>63587</v>
      </c>
      <c r="I5746">
        <v>18</v>
      </c>
      <c r="J5746">
        <v>279</v>
      </c>
      <c r="K5746">
        <v>65.010000000000005</v>
      </c>
      <c r="L5746">
        <v>1.3</v>
      </c>
      <c r="M5746">
        <v>2.2999999999999998</v>
      </c>
      <c r="N5746" s="1" t="s">
        <v>27</v>
      </c>
      <c r="O5746">
        <v>77</v>
      </c>
      <c r="P5746">
        <v>42</v>
      </c>
      <c r="Q5746">
        <v>119</v>
      </c>
      <c r="R5746" t="str" cm="1">
        <f t="array" ref="R5746">_xlfn.IFS(Restaurant_Data[[#This Row],[Total Reservations]]&lt;=50, "Low", Restaurant_Data[[#This Row],[Total Reservations]]&lt;=100, "Medium", Restaurant_Data[[#This Row],[Total Reservations]]&lt;=200, "High")</f>
        <v>High</v>
      </c>
      <c r="S5746" s="4">
        <v>878497.07</v>
      </c>
      <c r="T5746" t="str" cm="1">
        <f t="array" ref="T5746">_xlfn.IFS(Restaurant_Data[[#This Row],[Revenue]]&lt;= 500000, "Low Income", Restaurant_Data[[#This Row],[Revenue]]&lt;=1000000, "Middle Income", Restaurant_Data[[#This Row],[Revenue]] &lt;= 2000000, "High Income")</f>
        <v>Middle Income</v>
      </c>
    </row>
    <row r="5747" spans="1:20" x14ac:dyDescent="0.35">
      <c r="A5747" s="1" t="s">
        <v>5774</v>
      </c>
      <c r="B5747" s="1" t="s">
        <v>19</v>
      </c>
      <c r="C5747" s="1" t="s">
        <v>37</v>
      </c>
      <c r="D5747">
        <v>3.4</v>
      </c>
      <c r="E5747">
        <v>37</v>
      </c>
      <c r="F5747">
        <v>59.62</v>
      </c>
      <c r="G5747">
        <v>1129</v>
      </c>
      <c r="H5747">
        <v>17459</v>
      </c>
      <c r="I5747">
        <v>5</v>
      </c>
      <c r="J5747">
        <v>424</v>
      </c>
      <c r="K5747">
        <v>234.5</v>
      </c>
      <c r="L5747">
        <v>3.5</v>
      </c>
      <c r="M5747">
        <v>4.2</v>
      </c>
      <c r="N5747" s="1" t="s">
        <v>27</v>
      </c>
      <c r="O5747">
        <v>33</v>
      </c>
      <c r="P5747">
        <v>3</v>
      </c>
      <c r="Q5747">
        <v>36</v>
      </c>
      <c r="R5747" t="str" cm="1">
        <f t="array" ref="R5747">_xlfn.IFS(Restaurant_Data[[#This Row],[Total Reservations]]&lt;=50, "Low", Restaurant_Data[[#This Row],[Total Reservations]]&lt;=100, "Medium", Restaurant_Data[[#This Row],[Total Reservations]]&lt;=200, "High")</f>
        <v>Low</v>
      </c>
      <c r="S5747" s="4">
        <v>497511.63</v>
      </c>
      <c r="T5747" t="str" cm="1">
        <f t="array" ref="T5747">_xlfn.IFS(Restaurant_Data[[#This Row],[Revenue]]&lt;= 500000, "Low Income", Restaurant_Data[[#This Row],[Revenue]]&lt;=1000000, "Middle Income", Restaurant_Data[[#This Row],[Revenue]] &lt;= 2000000, "High Income")</f>
        <v>Low Income</v>
      </c>
    </row>
    <row r="5748" spans="1:20" x14ac:dyDescent="0.35">
      <c r="A5748" s="1" t="s">
        <v>5775</v>
      </c>
      <c r="B5748" s="1" t="s">
        <v>34</v>
      </c>
      <c r="C5748" s="1" t="s">
        <v>42</v>
      </c>
      <c r="D5748">
        <v>3.1</v>
      </c>
      <c r="E5748">
        <v>64</v>
      </c>
      <c r="F5748">
        <v>38.35</v>
      </c>
      <c r="G5748">
        <v>636</v>
      </c>
      <c r="H5748">
        <v>10072</v>
      </c>
      <c r="I5748">
        <v>7</v>
      </c>
      <c r="J5748">
        <v>287</v>
      </c>
      <c r="K5748">
        <v>241.69</v>
      </c>
      <c r="L5748">
        <v>8.6</v>
      </c>
      <c r="M5748">
        <v>6.3</v>
      </c>
      <c r="N5748" s="1" t="s">
        <v>27</v>
      </c>
      <c r="O5748">
        <v>51</v>
      </c>
      <c r="P5748">
        <v>28</v>
      </c>
      <c r="Q5748">
        <v>79</v>
      </c>
      <c r="R5748" t="str" cm="1">
        <f t="array" ref="R5748">_xlfn.IFS(Restaurant_Data[[#This Row],[Total Reservations]]&lt;=50, "Low", Restaurant_Data[[#This Row],[Total Reservations]]&lt;=100, "Medium", Restaurant_Data[[#This Row],[Total Reservations]]&lt;=200, "High")</f>
        <v>Medium</v>
      </c>
      <c r="S5748" s="4">
        <v>557024.85</v>
      </c>
      <c r="T5748" t="str" cm="1">
        <f t="array" ref="T5748">_xlfn.IFS(Restaurant_Data[[#This Row],[Revenue]]&lt;= 500000, "Low Income", Restaurant_Data[[#This Row],[Revenue]]&lt;=1000000, "Middle Income", Restaurant_Data[[#This Row],[Revenue]] &lt;= 2000000, "High Income")</f>
        <v>Middle Income</v>
      </c>
    </row>
    <row r="5749" spans="1:20" x14ac:dyDescent="0.35">
      <c r="A5749" s="1" t="s">
        <v>5776</v>
      </c>
      <c r="B5749" s="1" t="s">
        <v>23</v>
      </c>
      <c r="C5749" s="1" t="s">
        <v>42</v>
      </c>
      <c r="D5749">
        <v>4</v>
      </c>
      <c r="E5749">
        <v>87</v>
      </c>
      <c r="F5749">
        <v>36.03</v>
      </c>
      <c r="G5749">
        <v>7929</v>
      </c>
      <c r="H5749">
        <v>86351</v>
      </c>
      <c r="I5749">
        <v>5</v>
      </c>
      <c r="J5749">
        <v>910</v>
      </c>
      <c r="K5749">
        <v>257.36</v>
      </c>
      <c r="L5749">
        <v>3.9</v>
      </c>
      <c r="M5749">
        <v>9.5</v>
      </c>
      <c r="N5749" s="1" t="s">
        <v>21</v>
      </c>
      <c r="O5749">
        <v>58</v>
      </c>
      <c r="P5749">
        <v>83</v>
      </c>
      <c r="Q5749">
        <v>141</v>
      </c>
      <c r="R5749" t="str" cm="1">
        <f t="array" ref="R5749">_xlfn.IFS(Restaurant_Data[[#This Row],[Total Reservations]]&lt;=50, "Low", Restaurant_Data[[#This Row],[Total Reservations]]&lt;=100, "Medium", Restaurant_Data[[#This Row],[Total Reservations]]&lt;=200, "High")</f>
        <v>High</v>
      </c>
      <c r="S5749" s="4">
        <v>721290.87</v>
      </c>
      <c r="T5749" t="str" cm="1">
        <f t="array" ref="T5749">_xlfn.IFS(Restaurant_Data[[#This Row],[Revenue]]&lt;= 500000, "Low Income", Restaurant_Data[[#This Row],[Revenue]]&lt;=1000000, "Middle Income", Restaurant_Data[[#This Row],[Revenue]] &lt;= 2000000, "High Income")</f>
        <v>Middle Income</v>
      </c>
    </row>
    <row r="5750" spans="1:20" x14ac:dyDescent="0.35">
      <c r="A5750" s="1" t="s">
        <v>5777</v>
      </c>
      <c r="B5750" s="1" t="s">
        <v>34</v>
      </c>
      <c r="C5750" s="1" t="s">
        <v>42</v>
      </c>
      <c r="D5750">
        <v>3.9</v>
      </c>
      <c r="E5750">
        <v>51</v>
      </c>
      <c r="F5750">
        <v>36.26</v>
      </c>
      <c r="G5750">
        <v>2863</v>
      </c>
      <c r="H5750">
        <v>34819</v>
      </c>
      <c r="I5750">
        <v>10</v>
      </c>
      <c r="J5750">
        <v>296</v>
      </c>
      <c r="K5750">
        <v>212.92</v>
      </c>
      <c r="L5750">
        <v>7.4</v>
      </c>
      <c r="M5750">
        <v>5.6</v>
      </c>
      <c r="N5750" s="1" t="s">
        <v>27</v>
      </c>
      <c r="O5750">
        <v>2</v>
      </c>
      <c r="P5750">
        <v>28</v>
      </c>
      <c r="Q5750">
        <v>30</v>
      </c>
      <c r="R5750" t="str" cm="1">
        <f t="array" ref="R5750">_xlfn.IFS(Restaurant_Data[[#This Row],[Total Reservations]]&lt;=50, "Low", Restaurant_Data[[#This Row],[Total Reservations]]&lt;=100, "Medium", Restaurant_Data[[#This Row],[Total Reservations]]&lt;=200, "High")</f>
        <v>Low</v>
      </c>
      <c r="S5750" s="4">
        <v>429203.19</v>
      </c>
      <c r="T5750" t="str" cm="1">
        <f t="array" ref="T5750">_xlfn.IFS(Restaurant_Data[[#This Row],[Revenue]]&lt;= 500000, "Low Income", Restaurant_Data[[#This Row],[Revenue]]&lt;=1000000, "Middle Income", Restaurant_Data[[#This Row],[Revenue]] &lt;= 2000000, "High Income")</f>
        <v>Low Income</v>
      </c>
    </row>
    <row r="5751" spans="1:20" x14ac:dyDescent="0.35">
      <c r="A5751" s="1" t="s">
        <v>5778</v>
      </c>
      <c r="B5751" s="1" t="s">
        <v>34</v>
      </c>
      <c r="C5751" s="1" t="s">
        <v>20</v>
      </c>
      <c r="D5751">
        <v>3.7</v>
      </c>
      <c r="E5751">
        <v>70</v>
      </c>
      <c r="F5751">
        <v>68.28</v>
      </c>
      <c r="G5751">
        <v>1873</v>
      </c>
      <c r="H5751">
        <v>20962</v>
      </c>
      <c r="I5751">
        <v>6</v>
      </c>
      <c r="J5751">
        <v>435</v>
      </c>
      <c r="K5751">
        <v>243.32</v>
      </c>
      <c r="L5751">
        <v>9.9</v>
      </c>
      <c r="M5751">
        <v>2.8</v>
      </c>
      <c r="N5751" s="1" t="s">
        <v>27</v>
      </c>
      <c r="O5751">
        <v>36</v>
      </c>
      <c r="P5751">
        <v>13</v>
      </c>
      <c r="Q5751">
        <v>49</v>
      </c>
      <c r="R5751" t="str" cm="1">
        <f t="array" ref="R5751">_xlfn.IFS(Restaurant_Data[[#This Row],[Total Reservations]]&lt;=50, "Low", Restaurant_Data[[#This Row],[Total Reservations]]&lt;=100, "Medium", Restaurant_Data[[#This Row],[Total Reservations]]&lt;=200, "High")</f>
        <v>Low</v>
      </c>
      <c r="S5751" s="4">
        <v>1067155.72</v>
      </c>
      <c r="T5751" t="str" cm="1">
        <f t="array" ref="T5751">_xlfn.IFS(Restaurant_Data[[#This Row],[Revenue]]&lt;= 500000, "Low Income", Restaurant_Data[[#This Row],[Revenue]]&lt;=1000000, "Middle Income", Restaurant_Data[[#This Row],[Revenue]] &lt;= 2000000, "High Income")</f>
        <v>High Income</v>
      </c>
    </row>
    <row r="5752" spans="1:20" x14ac:dyDescent="0.35">
      <c r="A5752" s="1" t="s">
        <v>5779</v>
      </c>
      <c r="B5752" s="1" t="s">
        <v>23</v>
      </c>
      <c r="C5752" s="1" t="s">
        <v>37</v>
      </c>
      <c r="D5752">
        <v>4.9000000000000004</v>
      </c>
      <c r="E5752">
        <v>71</v>
      </c>
      <c r="F5752">
        <v>64.040000000000006</v>
      </c>
      <c r="G5752">
        <v>2825</v>
      </c>
      <c r="H5752">
        <v>36174</v>
      </c>
      <c r="I5752">
        <v>7</v>
      </c>
      <c r="J5752">
        <v>720</v>
      </c>
      <c r="K5752">
        <v>194.31</v>
      </c>
      <c r="L5752">
        <v>2.6</v>
      </c>
      <c r="M5752">
        <v>9.5</v>
      </c>
      <c r="N5752" s="1" t="s">
        <v>27</v>
      </c>
      <c r="O5752">
        <v>48</v>
      </c>
      <c r="P5752">
        <v>0</v>
      </c>
      <c r="Q5752">
        <v>48</v>
      </c>
      <c r="R5752" t="str" cm="1">
        <f t="array" ref="R5752">_xlfn.IFS(Restaurant_Data[[#This Row],[Total Reservations]]&lt;=50, "Low", Restaurant_Data[[#This Row],[Total Reservations]]&lt;=100, "Medium", Restaurant_Data[[#This Row],[Total Reservations]]&lt;=200, "High")</f>
        <v>Low</v>
      </c>
      <c r="S5752" s="4">
        <v>1019368.08</v>
      </c>
      <c r="T5752" t="str" cm="1">
        <f t="array" ref="T5752">_xlfn.IFS(Restaurant_Data[[#This Row],[Revenue]]&lt;= 500000, "Low Income", Restaurant_Data[[#This Row],[Revenue]]&lt;=1000000, "Middle Income", Restaurant_Data[[#This Row],[Revenue]] &lt;= 2000000, "High Income")</f>
        <v>High Income</v>
      </c>
    </row>
    <row r="5753" spans="1:20" x14ac:dyDescent="0.35">
      <c r="A5753" s="1" t="s">
        <v>5780</v>
      </c>
      <c r="B5753" s="1" t="s">
        <v>19</v>
      </c>
      <c r="C5753" s="1" t="s">
        <v>31</v>
      </c>
      <c r="D5753">
        <v>4.5999999999999996</v>
      </c>
      <c r="E5753">
        <v>40</v>
      </c>
      <c r="F5753">
        <v>31.48</v>
      </c>
      <c r="G5753">
        <v>4289</v>
      </c>
      <c r="H5753">
        <v>47014</v>
      </c>
      <c r="I5753">
        <v>3</v>
      </c>
      <c r="J5753">
        <v>87</v>
      </c>
      <c r="K5753">
        <v>172.91</v>
      </c>
      <c r="L5753">
        <v>4.8</v>
      </c>
      <c r="M5753">
        <v>1.2</v>
      </c>
      <c r="N5753" s="1" t="s">
        <v>27</v>
      </c>
      <c r="O5753">
        <v>22</v>
      </c>
      <c r="P5753">
        <v>17</v>
      </c>
      <c r="Q5753">
        <v>39</v>
      </c>
      <c r="R5753" t="str" cm="1">
        <f t="array" ref="R5753">_xlfn.IFS(Restaurant_Data[[#This Row],[Total Reservations]]&lt;=50, "Low", Restaurant_Data[[#This Row],[Total Reservations]]&lt;=100, "Medium", Restaurant_Data[[#This Row],[Total Reservations]]&lt;=200, "High")</f>
        <v>Low</v>
      </c>
      <c r="S5753" s="4">
        <v>291950.71999999997</v>
      </c>
      <c r="T5753" t="str" cm="1">
        <f t="array" ref="T5753">_xlfn.IFS(Restaurant_Data[[#This Row],[Revenue]]&lt;= 500000, "Low Income", Restaurant_Data[[#This Row],[Revenue]]&lt;=1000000, "Middle Income", Restaurant_Data[[#This Row],[Revenue]] &lt;= 2000000, "High Income")</f>
        <v>Low Income</v>
      </c>
    </row>
    <row r="5754" spans="1:20" x14ac:dyDescent="0.35">
      <c r="A5754" s="1" t="s">
        <v>5781</v>
      </c>
      <c r="B5754" s="1" t="s">
        <v>23</v>
      </c>
      <c r="C5754" s="1" t="s">
        <v>31</v>
      </c>
      <c r="D5754">
        <v>4.3</v>
      </c>
      <c r="E5754">
        <v>70</v>
      </c>
      <c r="F5754">
        <v>38.17</v>
      </c>
      <c r="G5754">
        <v>6803</v>
      </c>
      <c r="H5754">
        <v>69134</v>
      </c>
      <c r="I5754">
        <v>10</v>
      </c>
      <c r="J5754">
        <v>293</v>
      </c>
      <c r="K5754">
        <v>114.95</v>
      </c>
      <c r="L5754">
        <v>2.5</v>
      </c>
      <c r="M5754">
        <v>6.8</v>
      </c>
      <c r="N5754" s="1" t="s">
        <v>21</v>
      </c>
      <c r="O5754">
        <v>35</v>
      </c>
      <c r="P5754">
        <v>14</v>
      </c>
      <c r="Q5754">
        <v>49</v>
      </c>
      <c r="R5754" t="str" cm="1">
        <f t="array" ref="R5754">_xlfn.IFS(Restaurant_Data[[#This Row],[Total Reservations]]&lt;=50, "Low", Restaurant_Data[[#This Row],[Total Reservations]]&lt;=100, "Medium", Restaurant_Data[[#This Row],[Total Reservations]]&lt;=200, "High")</f>
        <v>Low</v>
      </c>
      <c r="S5754" s="4">
        <v>615913.63</v>
      </c>
      <c r="T5754" t="str" cm="1">
        <f t="array" ref="T5754">_xlfn.IFS(Restaurant_Data[[#This Row],[Revenue]]&lt;= 500000, "Low Income", Restaurant_Data[[#This Row],[Revenue]]&lt;=1000000, "Middle Income", Restaurant_Data[[#This Row],[Revenue]] &lt;= 2000000, "High Income")</f>
        <v>Middle Income</v>
      </c>
    </row>
    <row r="5755" spans="1:20" x14ac:dyDescent="0.35">
      <c r="A5755" s="1" t="s">
        <v>5782</v>
      </c>
      <c r="B5755" s="1" t="s">
        <v>34</v>
      </c>
      <c r="C5755" s="1" t="s">
        <v>31</v>
      </c>
      <c r="D5755">
        <v>3.3</v>
      </c>
      <c r="E5755">
        <v>67</v>
      </c>
      <c r="F5755">
        <v>33.18</v>
      </c>
      <c r="G5755">
        <v>743</v>
      </c>
      <c r="H5755">
        <v>12125</v>
      </c>
      <c r="I5755">
        <v>6</v>
      </c>
      <c r="J5755">
        <v>568</v>
      </c>
      <c r="K5755">
        <v>63.34</v>
      </c>
      <c r="L5755">
        <v>2.4</v>
      </c>
      <c r="M5755">
        <v>3.4</v>
      </c>
      <c r="N5755" s="1" t="s">
        <v>27</v>
      </c>
      <c r="O5755">
        <v>49</v>
      </c>
      <c r="P5755">
        <v>12</v>
      </c>
      <c r="Q5755">
        <v>61</v>
      </c>
      <c r="R5755" t="str" cm="1">
        <f t="array" ref="R5755">_xlfn.IFS(Restaurant_Data[[#This Row],[Total Reservations]]&lt;=50, "Low", Restaurant_Data[[#This Row],[Total Reservations]]&lt;=100, "Medium", Restaurant_Data[[#This Row],[Total Reservations]]&lt;=200, "High")</f>
        <v>Medium</v>
      </c>
      <c r="S5755" s="4">
        <v>500630.87</v>
      </c>
      <c r="T5755" t="str" cm="1">
        <f t="array" ref="T5755">_xlfn.IFS(Restaurant_Data[[#This Row],[Revenue]]&lt;= 500000, "Low Income", Restaurant_Data[[#This Row],[Revenue]]&lt;=1000000, "Middle Income", Restaurant_Data[[#This Row],[Revenue]] &lt;= 2000000, "High Income")</f>
        <v>Middle Income</v>
      </c>
    </row>
    <row r="5756" spans="1:20" x14ac:dyDescent="0.35">
      <c r="A5756" s="1" t="s">
        <v>5783</v>
      </c>
      <c r="B5756" s="1" t="s">
        <v>34</v>
      </c>
      <c r="C5756" s="1" t="s">
        <v>42</v>
      </c>
      <c r="D5756">
        <v>4.5</v>
      </c>
      <c r="E5756">
        <v>70</v>
      </c>
      <c r="F5756">
        <v>44.72</v>
      </c>
      <c r="G5756">
        <v>2231</v>
      </c>
      <c r="H5756">
        <v>31100</v>
      </c>
      <c r="I5756">
        <v>2</v>
      </c>
      <c r="J5756">
        <v>409</v>
      </c>
      <c r="K5756">
        <v>122.96</v>
      </c>
      <c r="L5756">
        <v>6.7</v>
      </c>
      <c r="M5756">
        <v>7.8</v>
      </c>
      <c r="N5756" s="1" t="s">
        <v>21</v>
      </c>
      <c r="O5756">
        <v>0</v>
      </c>
      <c r="P5756">
        <v>23</v>
      </c>
      <c r="Q5756">
        <v>23</v>
      </c>
      <c r="R5756" t="str" cm="1">
        <f t="array" ref="R5756">_xlfn.IFS(Restaurant_Data[[#This Row],[Total Reservations]]&lt;=50, "Low", Restaurant_Data[[#This Row],[Total Reservations]]&lt;=100, "Medium", Restaurant_Data[[#This Row],[Total Reservations]]&lt;=200, "High")</f>
        <v>Low</v>
      </c>
      <c r="S5756" s="4">
        <v>701555.66</v>
      </c>
      <c r="T5756" t="str" cm="1">
        <f t="array" ref="T5756">_xlfn.IFS(Restaurant_Data[[#This Row],[Revenue]]&lt;= 500000, "Low Income", Restaurant_Data[[#This Row],[Revenue]]&lt;=1000000, "Middle Income", Restaurant_Data[[#This Row],[Revenue]] &lt;= 2000000, "High Income")</f>
        <v>Middle Income</v>
      </c>
    </row>
    <row r="5757" spans="1:20" x14ac:dyDescent="0.35">
      <c r="A5757" s="1" t="s">
        <v>5784</v>
      </c>
      <c r="B5757" s="1" t="s">
        <v>19</v>
      </c>
      <c r="C5757" s="1" t="s">
        <v>42</v>
      </c>
      <c r="D5757">
        <v>4.5</v>
      </c>
      <c r="E5757">
        <v>36</v>
      </c>
      <c r="F5757">
        <v>39.71</v>
      </c>
      <c r="G5757">
        <v>2995</v>
      </c>
      <c r="H5757">
        <v>37753</v>
      </c>
      <c r="I5757">
        <v>2</v>
      </c>
      <c r="J5757">
        <v>443</v>
      </c>
      <c r="K5757">
        <v>220.91</v>
      </c>
      <c r="L5757">
        <v>2.7</v>
      </c>
      <c r="M5757">
        <v>4</v>
      </c>
      <c r="N5757" s="1" t="s">
        <v>21</v>
      </c>
      <c r="O5757">
        <v>35</v>
      </c>
      <c r="P5757">
        <v>33</v>
      </c>
      <c r="Q5757">
        <v>68</v>
      </c>
      <c r="R5757" t="str" cm="1">
        <f t="array" ref="R5757">_xlfn.IFS(Restaurant_Data[[#This Row],[Total Reservations]]&lt;=50, "Low", Restaurant_Data[[#This Row],[Total Reservations]]&lt;=100, "Medium", Restaurant_Data[[#This Row],[Total Reservations]]&lt;=200, "High")</f>
        <v>Medium</v>
      </c>
      <c r="S5757" s="4">
        <v>328390.07</v>
      </c>
      <c r="T5757" t="str" cm="1">
        <f t="array" ref="T5757">_xlfn.IFS(Restaurant_Data[[#This Row],[Revenue]]&lt;= 500000, "Low Income", Restaurant_Data[[#This Row],[Revenue]]&lt;=1000000, "Middle Income", Restaurant_Data[[#This Row],[Revenue]] &lt;= 2000000, "High Income")</f>
        <v>Low Income</v>
      </c>
    </row>
    <row r="5758" spans="1:20" x14ac:dyDescent="0.35">
      <c r="A5758" s="1" t="s">
        <v>5785</v>
      </c>
      <c r="B5758" s="1" t="s">
        <v>23</v>
      </c>
      <c r="C5758" s="1" t="s">
        <v>37</v>
      </c>
      <c r="D5758">
        <v>3.9</v>
      </c>
      <c r="E5758">
        <v>90</v>
      </c>
      <c r="F5758">
        <v>56.89</v>
      </c>
      <c r="G5758">
        <v>5861</v>
      </c>
      <c r="H5758">
        <v>65340</v>
      </c>
      <c r="I5758">
        <v>6</v>
      </c>
      <c r="J5758">
        <v>126</v>
      </c>
      <c r="K5758">
        <v>281.70999999999998</v>
      </c>
      <c r="L5758">
        <v>5.3</v>
      </c>
      <c r="M5758">
        <v>4.9000000000000004</v>
      </c>
      <c r="N5758" s="1" t="s">
        <v>27</v>
      </c>
      <c r="O5758">
        <v>49</v>
      </c>
      <c r="P5758">
        <v>10</v>
      </c>
      <c r="Q5758">
        <v>59</v>
      </c>
      <c r="R5758" t="str" cm="1">
        <f t="array" ref="R5758">_xlfn.IFS(Restaurant_Data[[#This Row],[Total Reservations]]&lt;=50, "Low", Restaurant_Data[[#This Row],[Total Reservations]]&lt;=100, "Medium", Restaurant_Data[[#This Row],[Total Reservations]]&lt;=200, "High")</f>
        <v>Medium</v>
      </c>
      <c r="S5758" s="4">
        <v>1148068.9099999999</v>
      </c>
      <c r="T5758" t="str" cm="1">
        <f t="array" ref="T5758">_xlfn.IFS(Restaurant_Data[[#This Row],[Revenue]]&lt;= 500000, "Low Income", Restaurant_Data[[#This Row],[Revenue]]&lt;=1000000, "Middle Income", Restaurant_Data[[#This Row],[Revenue]] &lt;= 2000000, "High Income")</f>
        <v>High Income</v>
      </c>
    </row>
    <row r="5759" spans="1:20" x14ac:dyDescent="0.35">
      <c r="A5759" s="1" t="s">
        <v>5786</v>
      </c>
      <c r="B5759" s="1" t="s">
        <v>34</v>
      </c>
      <c r="C5759" s="1" t="s">
        <v>26</v>
      </c>
      <c r="D5759">
        <v>4.8</v>
      </c>
      <c r="E5759">
        <v>66</v>
      </c>
      <c r="F5759">
        <v>55.84</v>
      </c>
      <c r="G5759">
        <v>1265</v>
      </c>
      <c r="H5759">
        <v>13419</v>
      </c>
      <c r="I5759">
        <v>18</v>
      </c>
      <c r="J5759">
        <v>492</v>
      </c>
      <c r="K5759">
        <v>114.05</v>
      </c>
      <c r="L5759">
        <v>9.8000000000000007</v>
      </c>
      <c r="M5759">
        <v>7.9</v>
      </c>
      <c r="N5759" s="1" t="s">
        <v>27</v>
      </c>
      <c r="O5759">
        <v>13</v>
      </c>
      <c r="P5759">
        <v>61</v>
      </c>
      <c r="Q5759">
        <v>74</v>
      </c>
      <c r="R5759" t="str" cm="1">
        <f t="array" ref="R5759">_xlfn.IFS(Restaurant_Data[[#This Row],[Total Reservations]]&lt;=50, "Low", Restaurant_Data[[#This Row],[Total Reservations]]&lt;=100, "Medium", Restaurant_Data[[#This Row],[Total Reservations]]&lt;=200, "High")</f>
        <v>Medium</v>
      </c>
      <c r="S5759" s="4">
        <v>841645.97</v>
      </c>
      <c r="T5759" t="str" cm="1">
        <f t="array" ref="T5759">_xlfn.IFS(Restaurant_Data[[#This Row],[Revenue]]&lt;= 500000, "Low Income", Restaurant_Data[[#This Row],[Revenue]]&lt;=1000000, "Middle Income", Restaurant_Data[[#This Row],[Revenue]] &lt;= 2000000, "High Income")</f>
        <v>Middle Income</v>
      </c>
    </row>
    <row r="5760" spans="1:20" x14ac:dyDescent="0.35">
      <c r="A5760" s="1" t="s">
        <v>5787</v>
      </c>
      <c r="B5760" s="1" t="s">
        <v>34</v>
      </c>
      <c r="C5760" s="1" t="s">
        <v>42</v>
      </c>
      <c r="D5760">
        <v>3.3</v>
      </c>
      <c r="E5760">
        <v>65</v>
      </c>
      <c r="F5760">
        <v>36.94</v>
      </c>
      <c r="G5760">
        <v>2302</v>
      </c>
      <c r="H5760">
        <v>22953</v>
      </c>
      <c r="I5760">
        <v>10</v>
      </c>
      <c r="J5760">
        <v>818</v>
      </c>
      <c r="K5760">
        <v>217.46</v>
      </c>
      <c r="L5760">
        <v>4</v>
      </c>
      <c r="M5760">
        <v>9.1</v>
      </c>
      <c r="N5760" s="1" t="s">
        <v>27</v>
      </c>
      <c r="O5760">
        <v>57</v>
      </c>
      <c r="P5760">
        <v>46</v>
      </c>
      <c r="Q5760">
        <v>103</v>
      </c>
      <c r="R5760" t="str" cm="1">
        <f t="array" ref="R5760">_xlfn.IFS(Restaurant_Data[[#This Row],[Total Reservations]]&lt;=50, "Low", Restaurant_Data[[#This Row],[Total Reservations]]&lt;=100, "Medium", Restaurant_Data[[#This Row],[Total Reservations]]&lt;=200, "High")</f>
        <v>High</v>
      </c>
      <c r="S5760" s="4">
        <v>552432.37</v>
      </c>
      <c r="T5760" t="str" cm="1">
        <f t="array" ref="T5760">_xlfn.IFS(Restaurant_Data[[#This Row],[Revenue]]&lt;= 500000, "Low Income", Restaurant_Data[[#This Row],[Revenue]]&lt;=1000000, "Middle Income", Restaurant_Data[[#This Row],[Revenue]] &lt;= 2000000, "High Income")</f>
        <v>Middle Income</v>
      </c>
    </row>
    <row r="5761" spans="1:20" x14ac:dyDescent="0.35">
      <c r="A5761" s="1" t="s">
        <v>5788</v>
      </c>
      <c r="B5761" s="1" t="s">
        <v>34</v>
      </c>
      <c r="C5761" s="1" t="s">
        <v>31</v>
      </c>
      <c r="D5761">
        <v>3.5</v>
      </c>
      <c r="E5761">
        <v>56</v>
      </c>
      <c r="F5761">
        <v>36.24</v>
      </c>
      <c r="G5761">
        <v>938</v>
      </c>
      <c r="H5761">
        <v>16431</v>
      </c>
      <c r="I5761">
        <v>7</v>
      </c>
      <c r="J5761">
        <v>86</v>
      </c>
      <c r="K5761">
        <v>169.56</v>
      </c>
      <c r="L5761">
        <v>8.9</v>
      </c>
      <c r="M5761">
        <v>2.6</v>
      </c>
      <c r="N5761" s="1" t="s">
        <v>21</v>
      </c>
      <c r="O5761">
        <v>16</v>
      </c>
      <c r="P5761">
        <v>24</v>
      </c>
      <c r="Q5761">
        <v>40</v>
      </c>
      <c r="R5761" t="str" cm="1">
        <f t="array" ref="R5761">_xlfn.IFS(Restaurant_Data[[#This Row],[Total Reservations]]&lt;=50, "Low", Restaurant_Data[[#This Row],[Total Reservations]]&lt;=100, "Medium", Restaurant_Data[[#This Row],[Total Reservations]]&lt;=200, "High")</f>
        <v>Low</v>
      </c>
      <c r="S5761" s="4">
        <v>461047.51</v>
      </c>
      <c r="T5761" t="str" cm="1">
        <f t="array" ref="T5761">_xlfn.IFS(Restaurant_Data[[#This Row],[Revenue]]&lt;= 500000, "Low Income", Restaurant_Data[[#This Row],[Revenue]]&lt;=1000000, "Middle Income", Restaurant_Data[[#This Row],[Revenue]] &lt;= 2000000, "High Income")</f>
        <v>Low Income</v>
      </c>
    </row>
    <row r="5762" spans="1:20" x14ac:dyDescent="0.35">
      <c r="A5762" s="1" t="s">
        <v>5789</v>
      </c>
      <c r="B5762" s="1" t="s">
        <v>19</v>
      </c>
      <c r="C5762" s="1" t="s">
        <v>26</v>
      </c>
      <c r="D5762">
        <v>3.1</v>
      </c>
      <c r="E5762">
        <v>36</v>
      </c>
      <c r="F5762">
        <v>51.26</v>
      </c>
      <c r="G5762">
        <v>1050</v>
      </c>
      <c r="H5762">
        <v>13462</v>
      </c>
      <c r="I5762">
        <v>17</v>
      </c>
      <c r="J5762">
        <v>458</v>
      </c>
      <c r="K5762">
        <v>206.89</v>
      </c>
      <c r="L5762">
        <v>4.5999999999999996</v>
      </c>
      <c r="M5762">
        <v>3.7</v>
      </c>
      <c r="N5762" s="1" t="s">
        <v>21</v>
      </c>
      <c r="O5762">
        <v>14</v>
      </c>
      <c r="P5762">
        <v>31</v>
      </c>
      <c r="Q5762">
        <v>45</v>
      </c>
      <c r="R5762" t="str" cm="1">
        <f t="array" ref="R5762">_xlfn.IFS(Restaurant_Data[[#This Row],[Total Reservations]]&lt;=50, "Low", Restaurant_Data[[#This Row],[Total Reservations]]&lt;=100, "Medium", Restaurant_Data[[#This Row],[Total Reservations]]&lt;=200, "High")</f>
        <v>Low</v>
      </c>
      <c r="S5762" s="4">
        <v>430754.64</v>
      </c>
      <c r="T5762" t="str" cm="1">
        <f t="array" ref="T5762">_xlfn.IFS(Restaurant_Data[[#This Row],[Revenue]]&lt;= 500000, "Low Income", Restaurant_Data[[#This Row],[Revenue]]&lt;=1000000, "Middle Income", Restaurant_Data[[#This Row],[Revenue]] &lt;= 2000000, "High Income")</f>
        <v>Low Income</v>
      </c>
    </row>
    <row r="5763" spans="1:20" x14ac:dyDescent="0.35">
      <c r="A5763" s="1" t="s">
        <v>5790</v>
      </c>
      <c r="B5763" s="1" t="s">
        <v>34</v>
      </c>
      <c r="C5763" s="1" t="s">
        <v>42</v>
      </c>
      <c r="D5763">
        <v>4.5999999999999996</v>
      </c>
      <c r="E5763">
        <v>51</v>
      </c>
      <c r="F5763">
        <v>39.1</v>
      </c>
      <c r="G5763">
        <v>1029</v>
      </c>
      <c r="H5763">
        <v>10808</v>
      </c>
      <c r="I5763">
        <v>4</v>
      </c>
      <c r="J5763">
        <v>399</v>
      </c>
      <c r="K5763">
        <v>50.41</v>
      </c>
      <c r="L5763">
        <v>3.4</v>
      </c>
      <c r="M5763">
        <v>1</v>
      </c>
      <c r="N5763" s="1" t="s">
        <v>21</v>
      </c>
      <c r="O5763">
        <v>26</v>
      </c>
      <c r="P5763">
        <v>0</v>
      </c>
      <c r="Q5763">
        <v>26</v>
      </c>
      <c r="R5763" t="str" cm="1">
        <f t="array" ref="R5763">_xlfn.IFS(Restaurant_Data[[#This Row],[Total Reservations]]&lt;=50, "Low", Restaurant_Data[[#This Row],[Total Reservations]]&lt;=100, "Medium", Restaurant_Data[[#This Row],[Total Reservations]]&lt;=200, "High")</f>
        <v>Low</v>
      </c>
      <c r="S5763" s="4">
        <v>446806.4</v>
      </c>
      <c r="T5763" t="str" cm="1">
        <f t="array" ref="T5763">_xlfn.IFS(Restaurant_Data[[#This Row],[Revenue]]&lt;= 500000, "Low Income", Restaurant_Data[[#This Row],[Revenue]]&lt;=1000000, "Middle Income", Restaurant_Data[[#This Row],[Revenue]] &lt;= 2000000, "High Income")</f>
        <v>Low Income</v>
      </c>
    </row>
    <row r="5764" spans="1:20" x14ac:dyDescent="0.35">
      <c r="A5764" s="1" t="s">
        <v>5791</v>
      </c>
      <c r="B5764" s="1" t="s">
        <v>34</v>
      </c>
      <c r="C5764" s="1" t="s">
        <v>24</v>
      </c>
      <c r="D5764">
        <v>4.2</v>
      </c>
      <c r="E5764">
        <v>54</v>
      </c>
      <c r="F5764">
        <v>35.47</v>
      </c>
      <c r="G5764">
        <v>1493</v>
      </c>
      <c r="H5764">
        <v>14297</v>
      </c>
      <c r="I5764">
        <v>12</v>
      </c>
      <c r="J5764">
        <v>627</v>
      </c>
      <c r="K5764">
        <v>80.66</v>
      </c>
      <c r="L5764">
        <v>4</v>
      </c>
      <c r="M5764">
        <v>8.6999999999999993</v>
      </c>
      <c r="N5764" s="1" t="s">
        <v>27</v>
      </c>
      <c r="O5764">
        <v>46</v>
      </c>
      <c r="P5764">
        <v>28</v>
      </c>
      <c r="Q5764">
        <v>74</v>
      </c>
      <c r="R5764" t="str" cm="1">
        <f t="array" ref="R5764">_xlfn.IFS(Restaurant_Data[[#This Row],[Total Reservations]]&lt;=50, "Low", Restaurant_Data[[#This Row],[Total Reservations]]&lt;=100, "Medium", Restaurant_Data[[#This Row],[Total Reservations]]&lt;=200, "High")</f>
        <v>Medium</v>
      </c>
      <c r="S5764" s="4">
        <v>444651.35</v>
      </c>
      <c r="T5764" t="str" cm="1">
        <f t="array" ref="T5764">_xlfn.IFS(Restaurant_Data[[#This Row],[Revenue]]&lt;= 500000, "Low Income", Restaurant_Data[[#This Row],[Revenue]]&lt;=1000000, "Middle Income", Restaurant_Data[[#This Row],[Revenue]] &lt;= 2000000, "High Income")</f>
        <v>Low Income</v>
      </c>
    </row>
    <row r="5765" spans="1:20" x14ac:dyDescent="0.35">
      <c r="A5765" s="1" t="s">
        <v>5792</v>
      </c>
      <c r="B5765" s="1" t="s">
        <v>23</v>
      </c>
      <c r="C5765" s="1" t="s">
        <v>20</v>
      </c>
      <c r="D5765">
        <v>3.6</v>
      </c>
      <c r="E5765">
        <v>83</v>
      </c>
      <c r="F5765">
        <v>74.28</v>
      </c>
      <c r="G5765">
        <v>6360</v>
      </c>
      <c r="H5765">
        <v>65521</v>
      </c>
      <c r="I5765">
        <v>8</v>
      </c>
      <c r="J5765">
        <v>661</v>
      </c>
      <c r="K5765">
        <v>104.26</v>
      </c>
      <c r="L5765">
        <v>2.1</v>
      </c>
      <c r="M5765">
        <v>9.5</v>
      </c>
      <c r="N5765" s="1" t="s">
        <v>27</v>
      </c>
      <c r="O5765">
        <v>80</v>
      </c>
      <c r="P5765">
        <v>40</v>
      </c>
      <c r="Q5765">
        <v>120</v>
      </c>
      <c r="R5765" t="str" cm="1">
        <f t="array" ref="R5765">_xlfn.IFS(Restaurant_Data[[#This Row],[Total Reservations]]&lt;=50, "Low", Restaurant_Data[[#This Row],[Total Reservations]]&lt;=100, "Medium", Restaurant_Data[[#This Row],[Total Reservations]]&lt;=200, "High")</f>
        <v>High</v>
      </c>
      <c r="S5765" s="4">
        <v>1387039.21</v>
      </c>
      <c r="T5765" t="str" cm="1">
        <f t="array" ref="T5765">_xlfn.IFS(Restaurant_Data[[#This Row],[Revenue]]&lt;= 500000, "Low Income", Restaurant_Data[[#This Row],[Revenue]]&lt;=1000000, "Middle Income", Restaurant_Data[[#This Row],[Revenue]] &lt;= 2000000, "High Income")</f>
        <v>High Income</v>
      </c>
    </row>
    <row r="5766" spans="1:20" x14ac:dyDescent="0.35">
      <c r="A5766" s="1" t="s">
        <v>5793</v>
      </c>
      <c r="B5766" s="1" t="s">
        <v>23</v>
      </c>
      <c r="C5766" s="1" t="s">
        <v>42</v>
      </c>
      <c r="D5766">
        <v>3.3</v>
      </c>
      <c r="E5766">
        <v>77</v>
      </c>
      <c r="F5766">
        <v>44.13</v>
      </c>
      <c r="G5766">
        <v>5845</v>
      </c>
      <c r="H5766">
        <v>62939</v>
      </c>
      <c r="I5766">
        <v>9</v>
      </c>
      <c r="J5766">
        <v>893</v>
      </c>
      <c r="K5766">
        <v>273.36</v>
      </c>
      <c r="L5766">
        <v>7.1</v>
      </c>
      <c r="M5766">
        <v>3.5</v>
      </c>
      <c r="N5766" s="1" t="s">
        <v>21</v>
      </c>
      <c r="O5766">
        <v>1</v>
      </c>
      <c r="P5766">
        <v>74</v>
      </c>
      <c r="Q5766">
        <v>75</v>
      </c>
      <c r="R5766" t="str" cm="1">
        <f t="array" ref="R5766">_xlfn.IFS(Restaurant_Data[[#This Row],[Total Reservations]]&lt;=50, "Low", Restaurant_Data[[#This Row],[Total Reservations]]&lt;=100, "Medium", Restaurant_Data[[#This Row],[Total Reservations]]&lt;=200, "High")</f>
        <v>Medium</v>
      </c>
      <c r="S5766" s="4">
        <v>775474.39</v>
      </c>
      <c r="T5766" t="str" cm="1">
        <f t="array" ref="T5766">_xlfn.IFS(Restaurant_Data[[#This Row],[Revenue]]&lt;= 500000, "Low Income", Restaurant_Data[[#This Row],[Revenue]]&lt;=1000000, "Middle Income", Restaurant_Data[[#This Row],[Revenue]] &lt;= 2000000, "High Income")</f>
        <v>Middle Income</v>
      </c>
    </row>
    <row r="5767" spans="1:20" x14ac:dyDescent="0.35">
      <c r="A5767" s="1" t="s">
        <v>5794</v>
      </c>
      <c r="B5767" s="1" t="s">
        <v>34</v>
      </c>
      <c r="C5767" s="1" t="s">
        <v>24</v>
      </c>
      <c r="D5767">
        <v>3.1</v>
      </c>
      <c r="E5767">
        <v>61</v>
      </c>
      <c r="F5767">
        <v>35.72</v>
      </c>
      <c r="G5767">
        <v>1482</v>
      </c>
      <c r="H5767">
        <v>18057</v>
      </c>
      <c r="I5767">
        <v>10</v>
      </c>
      <c r="J5767">
        <v>310</v>
      </c>
      <c r="K5767">
        <v>60.13</v>
      </c>
      <c r="L5767">
        <v>5.6</v>
      </c>
      <c r="M5767">
        <v>4.5</v>
      </c>
      <c r="N5767" s="1" t="s">
        <v>21</v>
      </c>
      <c r="O5767">
        <v>24</v>
      </c>
      <c r="P5767">
        <v>21</v>
      </c>
      <c r="Q5767">
        <v>45</v>
      </c>
      <c r="R5767" t="str" cm="1">
        <f t="array" ref="R5767">_xlfn.IFS(Restaurant_Data[[#This Row],[Total Reservations]]&lt;=50, "Low", Restaurant_Data[[#This Row],[Total Reservations]]&lt;=100, "Medium", Restaurant_Data[[#This Row],[Total Reservations]]&lt;=200, "High")</f>
        <v>Low</v>
      </c>
      <c r="S5767" s="4">
        <v>497586.73</v>
      </c>
      <c r="T5767" t="str" cm="1">
        <f t="array" ref="T5767">_xlfn.IFS(Restaurant_Data[[#This Row],[Revenue]]&lt;= 500000, "Low Income", Restaurant_Data[[#This Row],[Revenue]]&lt;=1000000, "Middle Income", Restaurant_Data[[#This Row],[Revenue]] &lt;= 2000000, "High Income")</f>
        <v>Low Income</v>
      </c>
    </row>
    <row r="5768" spans="1:20" x14ac:dyDescent="0.35">
      <c r="A5768" s="1" t="s">
        <v>5795</v>
      </c>
      <c r="B5768" s="1" t="s">
        <v>34</v>
      </c>
      <c r="C5768" s="1" t="s">
        <v>37</v>
      </c>
      <c r="D5768">
        <v>3.3</v>
      </c>
      <c r="E5768">
        <v>56</v>
      </c>
      <c r="F5768">
        <v>60.03</v>
      </c>
      <c r="G5768">
        <v>913</v>
      </c>
      <c r="H5768">
        <v>12404</v>
      </c>
      <c r="I5768">
        <v>19</v>
      </c>
      <c r="J5768">
        <v>873</v>
      </c>
      <c r="K5768">
        <v>192.41</v>
      </c>
      <c r="L5768">
        <v>6.5</v>
      </c>
      <c r="M5768">
        <v>4.9000000000000004</v>
      </c>
      <c r="N5768" s="1" t="s">
        <v>21</v>
      </c>
      <c r="O5768">
        <v>7</v>
      </c>
      <c r="P5768">
        <v>11</v>
      </c>
      <c r="Q5768">
        <v>18</v>
      </c>
      <c r="R5768" t="str" cm="1">
        <f t="array" ref="R5768">_xlfn.IFS(Restaurant_Data[[#This Row],[Total Reservations]]&lt;=50, "Low", Restaurant_Data[[#This Row],[Total Reservations]]&lt;=100, "Medium", Restaurant_Data[[#This Row],[Total Reservations]]&lt;=200, "High")</f>
        <v>Low</v>
      </c>
      <c r="S5768" s="4">
        <v>765724.16000000003</v>
      </c>
      <c r="T5768" t="str" cm="1">
        <f t="array" ref="T5768">_xlfn.IFS(Restaurant_Data[[#This Row],[Revenue]]&lt;= 500000, "Low Income", Restaurant_Data[[#This Row],[Revenue]]&lt;=1000000, "Middle Income", Restaurant_Data[[#This Row],[Revenue]] &lt;= 2000000, "High Income")</f>
        <v>Middle Income</v>
      </c>
    </row>
    <row r="5769" spans="1:20" x14ac:dyDescent="0.35">
      <c r="A5769" s="1" t="s">
        <v>5796</v>
      </c>
      <c r="B5769" s="1" t="s">
        <v>23</v>
      </c>
      <c r="C5769" s="1" t="s">
        <v>24</v>
      </c>
      <c r="D5769">
        <v>3.9</v>
      </c>
      <c r="E5769">
        <v>75</v>
      </c>
      <c r="F5769">
        <v>26.07</v>
      </c>
      <c r="G5769">
        <v>6749</v>
      </c>
      <c r="H5769">
        <v>75339</v>
      </c>
      <c r="I5769">
        <v>9</v>
      </c>
      <c r="J5769">
        <v>512</v>
      </c>
      <c r="K5769">
        <v>282.16000000000003</v>
      </c>
      <c r="L5769">
        <v>3.7</v>
      </c>
      <c r="M5769">
        <v>4.7</v>
      </c>
      <c r="N5769" s="1" t="s">
        <v>27</v>
      </c>
      <c r="O5769">
        <v>62</v>
      </c>
      <c r="P5769">
        <v>0</v>
      </c>
      <c r="Q5769">
        <v>62</v>
      </c>
      <c r="R5769" t="str" cm="1">
        <f t="array" ref="R5769">_xlfn.IFS(Restaurant_Data[[#This Row],[Total Reservations]]&lt;=50, "Low", Restaurant_Data[[#This Row],[Total Reservations]]&lt;=100, "Medium", Restaurant_Data[[#This Row],[Total Reservations]]&lt;=200, "High")</f>
        <v>Medium</v>
      </c>
      <c r="S5769" s="4">
        <v>457930.54</v>
      </c>
      <c r="T5769" t="str" cm="1">
        <f t="array" ref="T5769">_xlfn.IFS(Restaurant_Data[[#This Row],[Revenue]]&lt;= 500000, "Low Income", Restaurant_Data[[#This Row],[Revenue]]&lt;=1000000, "Middle Income", Restaurant_Data[[#This Row],[Revenue]] &lt;= 2000000, "High Income")</f>
        <v>Low Income</v>
      </c>
    </row>
    <row r="5770" spans="1:20" x14ac:dyDescent="0.35">
      <c r="A5770" s="1" t="s">
        <v>5797</v>
      </c>
      <c r="B5770" s="1" t="s">
        <v>19</v>
      </c>
      <c r="C5770" s="1" t="s">
        <v>37</v>
      </c>
      <c r="D5770">
        <v>3.5</v>
      </c>
      <c r="E5770">
        <v>42</v>
      </c>
      <c r="F5770">
        <v>63.42</v>
      </c>
      <c r="G5770">
        <v>2104</v>
      </c>
      <c r="H5770">
        <v>24323</v>
      </c>
      <c r="I5770">
        <v>4</v>
      </c>
      <c r="J5770">
        <v>603</v>
      </c>
      <c r="K5770">
        <v>213.02</v>
      </c>
      <c r="L5770">
        <v>6.9</v>
      </c>
      <c r="M5770">
        <v>4.5</v>
      </c>
      <c r="N5770" s="1" t="s">
        <v>21</v>
      </c>
      <c r="O5770">
        <v>9</v>
      </c>
      <c r="P5770">
        <v>15</v>
      </c>
      <c r="Q5770">
        <v>24</v>
      </c>
      <c r="R5770" t="str" cm="1">
        <f t="array" ref="R5770">_xlfn.IFS(Restaurant_Data[[#This Row],[Total Reservations]]&lt;=50, "Low", Restaurant_Data[[#This Row],[Total Reservations]]&lt;=100, "Medium", Restaurant_Data[[#This Row],[Total Reservations]]&lt;=200, "High")</f>
        <v>Low</v>
      </c>
      <c r="S5770" s="4">
        <v>600137.39</v>
      </c>
      <c r="T5770" t="str" cm="1">
        <f t="array" ref="T5770">_xlfn.IFS(Restaurant_Data[[#This Row],[Revenue]]&lt;= 500000, "Low Income", Restaurant_Data[[#This Row],[Revenue]]&lt;=1000000, "Middle Income", Restaurant_Data[[#This Row],[Revenue]] &lt;= 2000000, "High Income")</f>
        <v>Middle Income</v>
      </c>
    </row>
    <row r="5771" spans="1:20" x14ac:dyDescent="0.35">
      <c r="A5771" s="1" t="s">
        <v>5798</v>
      </c>
      <c r="B5771" s="1" t="s">
        <v>19</v>
      </c>
      <c r="C5771" s="1" t="s">
        <v>42</v>
      </c>
      <c r="D5771">
        <v>3.5</v>
      </c>
      <c r="E5771">
        <v>41</v>
      </c>
      <c r="F5771">
        <v>39.19</v>
      </c>
      <c r="G5771">
        <v>1823</v>
      </c>
      <c r="H5771">
        <v>21223</v>
      </c>
      <c r="I5771">
        <v>16</v>
      </c>
      <c r="J5771">
        <v>497</v>
      </c>
      <c r="K5771">
        <v>171.1</v>
      </c>
      <c r="L5771">
        <v>2.5</v>
      </c>
      <c r="M5771">
        <v>5.3</v>
      </c>
      <c r="N5771" s="1" t="s">
        <v>21</v>
      </c>
      <c r="O5771">
        <v>27</v>
      </c>
      <c r="P5771">
        <v>15</v>
      </c>
      <c r="Q5771">
        <v>42</v>
      </c>
      <c r="R5771" t="str" cm="1">
        <f t="array" ref="R5771">_xlfn.IFS(Restaurant_Data[[#This Row],[Total Reservations]]&lt;=50, "Low", Restaurant_Data[[#This Row],[Total Reservations]]&lt;=100, "Medium", Restaurant_Data[[#This Row],[Total Reservations]]&lt;=200, "High")</f>
        <v>Low</v>
      </c>
      <c r="S5771" s="4">
        <v>378222.64</v>
      </c>
      <c r="T5771" t="str" cm="1">
        <f t="array" ref="T5771">_xlfn.IFS(Restaurant_Data[[#This Row],[Revenue]]&lt;= 500000, "Low Income", Restaurant_Data[[#This Row],[Revenue]]&lt;=1000000, "Middle Income", Restaurant_Data[[#This Row],[Revenue]] &lt;= 2000000, "High Income")</f>
        <v>Low Income</v>
      </c>
    </row>
    <row r="5772" spans="1:20" x14ac:dyDescent="0.35">
      <c r="A5772" s="1" t="s">
        <v>5799</v>
      </c>
      <c r="B5772" s="1" t="s">
        <v>19</v>
      </c>
      <c r="C5772" s="1" t="s">
        <v>37</v>
      </c>
      <c r="D5772">
        <v>4.8</v>
      </c>
      <c r="E5772">
        <v>46</v>
      </c>
      <c r="F5772">
        <v>57.09</v>
      </c>
      <c r="G5772">
        <v>2094</v>
      </c>
      <c r="H5772">
        <v>22713</v>
      </c>
      <c r="I5772">
        <v>1</v>
      </c>
      <c r="J5772">
        <v>98</v>
      </c>
      <c r="K5772">
        <v>146.5</v>
      </c>
      <c r="L5772">
        <v>6.9</v>
      </c>
      <c r="M5772">
        <v>2.4</v>
      </c>
      <c r="N5772" s="1" t="s">
        <v>27</v>
      </c>
      <c r="O5772">
        <v>35</v>
      </c>
      <c r="P5772">
        <v>38</v>
      </c>
      <c r="Q5772">
        <v>73</v>
      </c>
      <c r="R5772" t="str" cm="1">
        <f t="array" ref="R5772">_xlfn.IFS(Restaurant_Data[[#This Row],[Total Reservations]]&lt;=50, "Low", Restaurant_Data[[#This Row],[Total Reservations]]&lt;=100, "Medium", Restaurant_Data[[#This Row],[Total Reservations]]&lt;=200, "High")</f>
        <v>Medium</v>
      </c>
      <c r="S5772" s="4">
        <v>589414.88</v>
      </c>
      <c r="T5772" t="str" cm="1">
        <f t="array" ref="T5772">_xlfn.IFS(Restaurant_Data[[#This Row],[Revenue]]&lt;= 500000, "Low Income", Restaurant_Data[[#This Row],[Revenue]]&lt;=1000000, "Middle Income", Restaurant_Data[[#This Row],[Revenue]] &lt;= 2000000, "High Income")</f>
        <v>Middle Income</v>
      </c>
    </row>
    <row r="5773" spans="1:20" x14ac:dyDescent="0.35">
      <c r="A5773" s="1" t="s">
        <v>5800</v>
      </c>
      <c r="B5773" s="1" t="s">
        <v>19</v>
      </c>
      <c r="C5773" s="1" t="s">
        <v>24</v>
      </c>
      <c r="D5773">
        <v>4</v>
      </c>
      <c r="E5773">
        <v>45</v>
      </c>
      <c r="F5773">
        <v>30.32</v>
      </c>
      <c r="G5773">
        <v>3915</v>
      </c>
      <c r="H5773">
        <v>38247</v>
      </c>
      <c r="I5773">
        <v>10</v>
      </c>
      <c r="J5773">
        <v>863</v>
      </c>
      <c r="K5773">
        <v>206.05</v>
      </c>
      <c r="L5773">
        <v>1.7</v>
      </c>
      <c r="M5773">
        <v>1.5</v>
      </c>
      <c r="N5773" s="1" t="s">
        <v>21</v>
      </c>
      <c r="O5773">
        <v>39</v>
      </c>
      <c r="P5773">
        <v>2</v>
      </c>
      <c r="Q5773">
        <v>41</v>
      </c>
      <c r="R5773" t="str" cm="1">
        <f t="array" ref="R5773">_xlfn.IFS(Restaurant_Data[[#This Row],[Total Reservations]]&lt;=50, "Low", Restaurant_Data[[#This Row],[Total Reservations]]&lt;=100, "Medium", Restaurant_Data[[#This Row],[Total Reservations]]&lt;=200, "High")</f>
        <v>Low</v>
      </c>
      <c r="S5773" s="4">
        <v>321157.57</v>
      </c>
      <c r="T5773" t="str" cm="1">
        <f t="array" ref="T5773">_xlfn.IFS(Restaurant_Data[[#This Row],[Revenue]]&lt;= 500000, "Low Income", Restaurant_Data[[#This Row],[Revenue]]&lt;=1000000, "Middle Income", Restaurant_Data[[#This Row],[Revenue]] &lt;= 2000000, "High Income")</f>
        <v>Low Income</v>
      </c>
    </row>
    <row r="5774" spans="1:20" x14ac:dyDescent="0.35">
      <c r="A5774" s="1" t="s">
        <v>5801</v>
      </c>
      <c r="B5774" s="1" t="s">
        <v>19</v>
      </c>
      <c r="C5774" s="1" t="s">
        <v>20</v>
      </c>
      <c r="D5774">
        <v>4.5</v>
      </c>
      <c r="E5774">
        <v>30</v>
      </c>
      <c r="F5774">
        <v>75.180000000000007</v>
      </c>
      <c r="G5774">
        <v>2370</v>
      </c>
      <c r="H5774">
        <v>26276</v>
      </c>
      <c r="I5774">
        <v>16</v>
      </c>
      <c r="J5774">
        <v>120</v>
      </c>
      <c r="K5774">
        <v>170.1</v>
      </c>
      <c r="L5774">
        <v>4.5999999999999996</v>
      </c>
      <c r="M5774">
        <v>7.5</v>
      </c>
      <c r="N5774" s="1" t="s">
        <v>21</v>
      </c>
      <c r="O5774">
        <v>2</v>
      </c>
      <c r="P5774">
        <v>4</v>
      </c>
      <c r="Q5774">
        <v>6</v>
      </c>
      <c r="R5774" t="str" cm="1">
        <f t="array" ref="R5774">_xlfn.IFS(Restaurant_Data[[#This Row],[Total Reservations]]&lt;=50, "Low", Restaurant_Data[[#This Row],[Total Reservations]]&lt;=100, "Medium", Restaurant_Data[[#This Row],[Total Reservations]]&lt;=200, "High")</f>
        <v>Low</v>
      </c>
      <c r="S5774" s="4">
        <v>521542.48</v>
      </c>
      <c r="T5774" t="str" cm="1">
        <f t="array" ref="T5774">_xlfn.IFS(Restaurant_Data[[#This Row],[Revenue]]&lt;= 500000, "Low Income", Restaurant_Data[[#This Row],[Revenue]]&lt;=1000000, "Middle Income", Restaurant_Data[[#This Row],[Revenue]] &lt;= 2000000, "High Income")</f>
        <v>Middle Income</v>
      </c>
    </row>
    <row r="5775" spans="1:20" x14ac:dyDescent="0.35">
      <c r="A5775" s="1" t="s">
        <v>5802</v>
      </c>
      <c r="B5775" s="1" t="s">
        <v>19</v>
      </c>
      <c r="C5775" s="1" t="s">
        <v>26</v>
      </c>
      <c r="D5775">
        <v>3.1</v>
      </c>
      <c r="E5775">
        <v>36</v>
      </c>
      <c r="F5775">
        <v>46.88</v>
      </c>
      <c r="G5775">
        <v>1699</v>
      </c>
      <c r="H5775">
        <v>17296</v>
      </c>
      <c r="I5775">
        <v>5</v>
      </c>
      <c r="J5775">
        <v>295</v>
      </c>
      <c r="K5775">
        <v>226.35</v>
      </c>
      <c r="L5775">
        <v>6.5</v>
      </c>
      <c r="M5775">
        <v>8.6</v>
      </c>
      <c r="N5775" s="1" t="s">
        <v>27</v>
      </c>
      <c r="O5775">
        <v>15</v>
      </c>
      <c r="P5775">
        <v>35</v>
      </c>
      <c r="Q5775">
        <v>50</v>
      </c>
      <c r="R5775" t="str" cm="1">
        <f t="array" ref="R5775">_xlfn.IFS(Restaurant_Data[[#This Row],[Total Reservations]]&lt;=50, "Low", Restaurant_Data[[#This Row],[Total Reservations]]&lt;=100, "Medium", Restaurant_Data[[#This Row],[Total Reservations]]&lt;=200, "High")</f>
        <v>Low</v>
      </c>
      <c r="S5775" s="4">
        <v>388499.22</v>
      </c>
      <c r="T5775" t="str" cm="1">
        <f t="array" ref="T5775">_xlfn.IFS(Restaurant_Data[[#This Row],[Revenue]]&lt;= 500000, "Low Income", Restaurant_Data[[#This Row],[Revenue]]&lt;=1000000, "Middle Income", Restaurant_Data[[#This Row],[Revenue]] &lt;= 2000000, "High Income")</f>
        <v>Low Income</v>
      </c>
    </row>
    <row r="5776" spans="1:20" x14ac:dyDescent="0.35">
      <c r="A5776" s="1" t="s">
        <v>5803</v>
      </c>
      <c r="B5776" s="1" t="s">
        <v>19</v>
      </c>
      <c r="C5776" s="1" t="s">
        <v>26</v>
      </c>
      <c r="D5776">
        <v>3.7</v>
      </c>
      <c r="E5776">
        <v>32</v>
      </c>
      <c r="F5776">
        <v>54.34</v>
      </c>
      <c r="G5776">
        <v>803</v>
      </c>
      <c r="H5776">
        <v>14860</v>
      </c>
      <c r="I5776">
        <v>3</v>
      </c>
      <c r="J5776">
        <v>51</v>
      </c>
      <c r="K5776">
        <v>204.44</v>
      </c>
      <c r="L5776">
        <v>8.6999999999999993</v>
      </c>
      <c r="M5776">
        <v>8.3000000000000007</v>
      </c>
      <c r="N5776" s="1" t="s">
        <v>21</v>
      </c>
      <c r="O5776">
        <v>16</v>
      </c>
      <c r="P5776">
        <v>29</v>
      </c>
      <c r="Q5776">
        <v>45</v>
      </c>
      <c r="R5776" t="str" cm="1">
        <f t="array" ref="R5776">_xlfn.IFS(Restaurant_Data[[#This Row],[Total Reservations]]&lt;=50, "Low", Restaurant_Data[[#This Row],[Total Reservations]]&lt;=100, "Medium", Restaurant_Data[[#This Row],[Total Reservations]]&lt;=200, "High")</f>
        <v>Low</v>
      </c>
      <c r="S5776" s="4">
        <v>396809.52</v>
      </c>
      <c r="T5776" t="str" cm="1">
        <f t="array" ref="T5776">_xlfn.IFS(Restaurant_Data[[#This Row],[Revenue]]&lt;= 500000, "Low Income", Restaurant_Data[[#This Row],[Revenue]]&lt;=1000000, "Middle Income", Restaurant_Data[[#This Row],[Revenue]] &lt;= 2000000, "High Income")</f>
        <v>Low Income</v>
      </c>
    </row>
    <row r="5777" spans="1:20" x14ac:dyDescent="0.35">
      <c r="A5777" s="1" t="s">
        <v>5804</v>
      </c>
      <c r="B5777" s="1" t="s">
        <v>19</v>
      </c>
      <c r="C5777" s="1" t="s">
        <v>20</v>
      </c>
      <c r="D5777">
        <v>4</v>
      </c>
      <c r="E5777">
        <v>35</v>
      </c>
      <c r="F5777">
        <v>69.599999999999994</v>
      </c>
      <c r="G5777">
        <v>2340</v>
      </c>
      <c r="H5777">
        <v>22486</v>
      </c>
      <c r="I5777">
        <v>4</v>
      </c>
      <c r="J5777">
        <v>884</v>
      </c>
      <c r="K5777">
        <v>191.85</v>
      </c>
      <c r="L5777">
        <v>8.3000000000000007</v>
      </c>
      <c r="M5777">
        <v>6.6</v>
      </c>
      <c r="N5777" s="1" t="s">
        <v>27</v>
      </c>
      <c r="O5777">
        <v>0</v>
      </c>
      <c r="P5777">
        <v>2</v>
      </c>
      <c r="Q5777">
        <v>2</v>
      </c>
      <c r="R5777" t="str" cm="1">
        <f t="array" ref="R5777">_xlfn.IFS(Restaurant_Data[[#This Row],[Total Reservations]]&lt;=50, "Low", Restaurant_Data[[#This Row],[Total Reservations]]&lt;=100, "Medium", Restaurant_Data[[#This Row],[Total Reservations]]&lt;=200, "High")</f>
        <v>Low</v>
      </c>
      <c r="S5777" s="4">
        <v>551475.5</v>
      </c>
      <c r="T5777" t="str" cm="1">
        <f t="array" ref="T5777">_xlfn.IFS(Restaurant_Data[[#This Row],[Revenue]]&lt;= 500000, "Low Income", Restaurant_Data[[#This Row],[Revenue]]&lt;=1000000, "Middle Income", Restaurant_Data[[#This Row],[Revenue]] &lt;= 2000000, "High Income")</f>
        <v>Middle Income</v>
      </c>
    </row>
    <row r="5778" spans="1:20" x14ac:dyDescent="0.35">
      <c r="A5778" s="1" t="s">
        <v>5805</v>
      </c>
      <c r="B5778" s="1" t="s">
        <v>23</v>
      </c>
      <c r="C5778" s="1" t="s">
        <v>31</v>
      </c>
      <c r="D5778">
        <v>3.4</v>
      </c>
      <c r="E5778">
        <v>90</v>
      </c>
      <c r="F5778">
        <v>31.5</v>
      </c>
      <c r="G5778">
        <v>2997</v>
      </c>
      <c r="H5778">
        <v>38328</v>
      </c>
      <c r="I5778">
        <v>10</v>
      </c>
      <c r="J5778">
        <v>949</v>
      </c>
      <c r="K5778">
        <v>289.2</v>
      </c>
      <c r="L5778">
        <v>5.7</v>
      </c>
      <c r="M5778">
        <v>9.6999999999999993</v>
      </c>
      <c r="N5778" s="1" t="s">
        <v>21</v>
      </c>
      <c r="O5778">
        <v>85</v>
      </c>
      <c r="P5778">
        <v>51</v>
      </c>
      <c r="Q5778">
        <v>136</v>
      </c>
      <c r="R5778" t="str" cm="1">
        <f t="array" ref="R5778">_xlfn.IFS(Restaurant_Data[[#This Row],[Total Reservations]]&lt;=50, "Low", Restaurant_Data[[#This Row],[Total Reservations]]&lt;=100, "Medium", Restaurant_Data[[#This Row],[Total Reservations]]&lt;=200, "High")</f>
        <v>High</v>
      </c>
      <c r="S5778" s="4">
        <v>651158.9</v>
      </c>
      <c r="T5778" t="str" cm="1">
        <f t="array" ref="T5778">_xlfn.IFS(Restaurant_Data[[#This Row],[Revenue]]&lt;= 500000, "Low Income", Restaurant_Data[[#This Row],[Revenue]]&lt;=1000000, "Middle Income", Restaurant_Data[[#This Row],[Revenue]] &lt;= 2000000, "High Income")</f>
        <v>Middle Income</v>
      </c>
    </row>
    <row r="5779" spans="1:20" x14ac:dyDescent="0.35">
      <c r="A5779" s="1" t="s">
        <v>5806</v>
      </c>
      <c r="B5779" s="1" t="s">
        <v>19</v>
      </c>
      <c r="C5779" s="1" t="s">
        <v>26</v>
      </c>
      <c r="D5779">
        <v>3.2</v>
      </c>
      <c r="E5779">
        <v>32</v>
      </c>
      <c r="F5779">
        <v>54.33</v>
      </c>
      <c r="G5779">
        <v>2594</v>
      </c>
      <c r="H5779">
        <v>30455</v>
      </c>
      <c r="I5779">
        <v>2</v>
      </c>
      <c r="J5779">
        <v>111</v>
      </c>
      <c r="K5779">
        <v>258.92</v>
      </c>
      <c r="L5779">
        <v>9</v>
      </c>
      <c r="M5779">
        <v>1</v>
      </c>
      <c r="N5779" s="1" t="s">
        <v>21</v>
      </c>
      <c r="O5779">
        <v>3</v>
      </c>
      <c r="P5779">
        <v>30</v>
      </c>
      <c r="Q5779">
        <v>33</v>
      </c>
      <c r="R5779" t="str" cm="1">
        <f t="array" ref="R5779">_xlfn.IFS(Restaurant_Data[[#This Row],[Total Reservations]]&lt;=50, "Low", Restaurant_Data[[#This Row],[Total Reservations]]&lt;=100, "Medium", Restaurant_Data[[#This Row],[Total Reservations]]&lt;=200, "High")</f>
        <v>Low</v>
      </c>
      <c r="S5779" s="4">
        <v>395173.28</v>
      </c>
      <c r="T5779" t="str" cm="1">
        <f t="array" ref="T5779">_xlfn.IFS(Restaurant_Data[[#This Row],[Revenue]]&lt;= 500000, "Low Income", Restaurant_Data[[#This Row],[Revenue]]&lt;=1000000, "Middle Income", Restaurant_Data[[#This Row],[Revenue]] &lt;= 2000000, "High Income")</f>
        <v>Low Income</v>
      </c>
    </row>
    <row r="5780" spans="1:20" x14ac:dyDescent="0.35">
      <c r="A5780" s="1" t="s">
        <v>5807</v>
      </c>
      <c r="B5780" s="1" t="s">
        <v>19</v>
      </c>
      <c r="C5780" s="1" t="s">
        <v>42</v>
      </c>
      <c r="D5780">
        <v>4.7</v>
      </c>
      <c r="E5780">
        <v>32</v>
      </c>
      <c r="F5780">
        <v>45.67</v>
      </c>
      <c r="G5780">
        <v>3609</v>
      </c>
      <c r="H5780">
        <v>39437</v>
      </c>
      <c r="I5780">
        <v>6</v>
      </c>
      <c r="J5780">
        <v>929</v>
      </c>
      <c r="K5780">
        <v>202.21</v>
      </c>
      <c r="L5780">
        <v>5.6</v>
      </c>
      <c r="M5780">
        <v>3.9</v>
      </c>
      <c r="N5780" s="1" t="s">
        <v>21</v>
      </c>
      <c r="O5780">
        <v>27</v>
      </c>
      <c r="P5780">
        <v>2</v>
      </c>
      <c r="Q5780">
        <v>29</v>
      </c>
      <c r="R5780" t="str" cm="1">
        <f t="array" ref="R5780">_xlfn.IFS(Restaurant_Data[[#This Row],[Total Reservations]]&lt;=50, "Low", Restaurant_Data[[#This Row],[Total Reservations]]&lt;=100, "Medium", Restaurant_Data[[#This Row],[Total Reservations]]&lt;=200, "High")</f>
        <v>Low</v>
      </c>
      <c r="S5780" s="4">
        <v>341373.14</v>
      </c>
      <c r="T5780" t="str" cm="1">
        <f t="array" ref="T5780">_xlfn.IFS(Restaurant_Data[[#This Row],[Revenue]]&lt;= 500000, "Low Income", Restaurant_Data[[#This Row],[Revenue]]&lt;=1000000, "Middle Income", Restaurant_Data[[#This Row],[Revenue]] &lt;= 2000000, "High Income")</f>
        <v>Low Income</v>
      </c>
    </row>
    <row r="5781" spans="1:20" x14ac:dyDescent="0.35">
      <c r="A5781" s="1" t="s">
        <v>5808</v>
      </c>
      <c r="B5781" s="1" t="s">
        <v>19</v>
      </c>
      <c r="C5781" s="1" t="s">
        <v>31</v>
      </c>
      <c r="D5781">
        <v>4.9000000000000004</v>
      </c>
      <c r="E5781">
        <v>37</v>
      </c>
      <c r="F5781">
        <v>33.200000000000003</v>
      </c>
      <c r="G5781">
        <v>2066</v>
      </c>
      <c r="H5781">
        <v>24237</v>
      </c>
      <c r="I5781">
        <v>14</v>
      </c>
      <c r="J5781">
        <v>897</v>
      </c>
      <c r="K5781">
        <v>184.66</v>
      </c>
      <c r="L5781">
        <v>5.7</v>
      </c>
      <c r="M5781">
        <v>3.8</v>
      </c>
      <c r="N5781" s="1" t="s">
        <v>27</v>
      </c>
      <c r="O5781">
        <v>26</v>
      </c>
      <c r="P5781">
        <v>11</v>
      </c>
      <c r="Q5781">
        <v>37</v>
      </c>
      <c r="R5781" t="str" cm="1">
        <f t="array" ref="R5781">_xlfn.IFS(Restaurant_Data[[#This Row],[Total Reservations]]&lt;=50, "Low", Restaurant_Data[[#This Row],[Total Reservations]]&lt;=100, "Medium", Restaurant_Data[[#This Row],[Total Reservations]]&lt;=200, "High")</f>
        <v>Low</v>
      </c>
      <c r="S5781" s="4">
        <v>295102.84999999998</v>
      </c>
      <c r="T5781" t="str" cm="1">
        <f t="array" ref="T5781">_xlfn.IFS(Restaurant_Data[[#This Row],[Revenue]]&lt;= 500000, "Low Income", Restaurant_Data[[#This Row],[Revenue]]&lt;=1000000, "Middle Income", Restaurant_Data[[#This Row],[Revenue]] &lt;= 2000000, "High Income")</f>
        <v>Low Income</v>
      </c>
    </row>
    <row r="5782" spans="1:20" x14ac:dyDescent="0.35">
      <c r="A5782" s="1" t="s">
        <v>5809</v>
      </c>
      <c r="B5782" s="1" t="s">
        <v>34</v>
      </c>
      <c r="C5782" s="1" t="s">
        <v>42</v>
      </c>
      <c r="D5782">
        <v>3.2</v>
      </c>
      <c r="E5782">
        <v>63</v>
      </c>
      <c r="F5782">
        <v>38.340000000000003</v>
      </c>
      <c r="G5782">
        <v>869</v>
      </c>
      <c r="H5782">
        <v>15763</v>
      </c>
      <c r="I5782">
        <v>5</v>
      </c>
      <c r="J5782">
        <v>588</v>
      </c>
      <c r="K5782">
        <v>230.99</v>
      </c>
      <c r="L5782">
        <v>7.5</v>
      </c>
      <c r="M5782">
        <v>4.0999999999999996</v>
      </c>
      <c r="N5782" s="1" t="s">
        <v>21</v>
      </c>
      <c r="O5782">
        <v>37</v>
      </c>
      <c r="P5782">
        <v>48</v>
      </c>
      <c r="Q5782">
        <v>85</v>
      </c>
      <c r="R5782" t="str" cm="1">
        <f t="array" ref="R5782">_xlfn.IFS(Restaurant_Data[[#This Row],[Total Reservations]]&lt;=50, "Low", Restaurant_Data[[#This Row],[Total Reservations]]&lt;=100, "Medium", Restaurant_Data[[#This Row],[Total Reservations]]&lt;=200, "High")</f>
        <v>Medium</v>
      </c>
      <c r="S5782" s="4">
        <v>546303.53</v>
      </c>
      <c r="T5782" t="str" cm="1">
        <f t="array" ref="T5782">_xlfn.IFS(Restaurant_Data[[#This Row],[Revenue]]&lt;= 500000, "Low Income", Restaurant_Data[[#This Row],[Revenue]]&lt;=1000000, "Middle Income", Restaurant_Data[[#This Row],[Revenue]] &lt;= 2000000, "High Income")</f>
        <v>Middle Income</v>
      </c>
    </row>
    <row r="5783" spans="1:20" x14ac:dyDescent="0.35">
      <c r="A5783" s="1" t="s">
        <v>5810</v>
      </c>
      <c r="B5783" s="1" t="s">
        <v>23</v>
      </c>
      <c r="C5783" s="1" t="s">
        <v>24</v>
      </c>
      <c r="D5783">
        <v>3.7</v>
      </c>
      <c r="E5783">
        <v>78</v>
      </c>
      <c r="F5783">
        <v>29.3</v>
      </c>
      <c r="G5783">
        <v>6564</v>
      </c>
      <c r="H5783">
        <v>71985</v>
      </c>
      <c r="I5783">
        <v>19</v>
      </c>
      <c r="J5783">
        <v>391</v>
      </c>
      <c r="K5783">
        <v>250.98</v>
      </c>
      <c r="L5783">
        <v>8.9</v>
      </c>
      <c r="M5783">
        <v>8.1999999999999993</v>
      </c>
      <c r="N5783" s="1" t="s">
        <v>21</v>
      </c>
      <c r="O5783">
        <v>20</v>
      </c>
      <c r="P5783">
        <v>22</v>
      </c>
      <c r="Q5783">
        <v>42</v>
      </c>
      <c r="R5783" t="str" cm="1">
        <f t="array" ref="R5783">_xlfn.IFS(Restaurant_Data[[#This Row],[Total Reservations]]&lt;=50, "Low", Restaurant_Data[[#This Row],[Total Reservations]]&lt;=100, "Medium", Restaurant_Data[[#This Row],[Total Reservations]]&lt;=200, "High")</f>
        <v>Low</v>
      </c>
      <c r="S5783" s="4">
        <v>543510.44999999995</v>
      </c>
      <c r="T5783" t="str" cm="1">
        <f t="array" ref="T5783">_xlfn.IFS(Restaurant_Data[[#This Row],[Revenue]]&lt;= 500000, "Low Income", Restaurant_Data[[#This Row],[Revenue]]&lt;=1000000, "Middle Income", Restaurant_Data[[#This Row],[Revenue]] &lt;= 2000000, "High Income")</f>
        <v>Middle Income</v>
      </c>
    </row>
    <row r="5784" spans="1:20" x14ac:dyDescent="0.35">
      <c r="A5784" s="1" t="s">
        <v>5811</v>
      </c>
      <c r="B5784" s="1" t="s">
        <v>23</v>
      </c>
      <c r="C5784" s="1" t="s">
        <v>24</v>
      </c>
      <c r="D5784">
        <v>4.9000000000000004</v>
      </c>
      <c r="E5784">
        <v>74</v>
      </c>
      <c r="F5784">
        <v>33.96</v>
      </c>
      <c r="G5784">
        <v>5100</v>
      </c>
      <c r="H5784">
        <v>59226</v>
      </c>
      <c r="I5784">
        <v>15</v>
      </c>
      <c r="J5784">
        <v>116</v>
      </c>
      <c r="K5784">
        <v>123.81</v>
      </c>
      <c r="L5784">
        <v>6.4</v>
      </c>
      <c r="M5784">
        <v>4.2</v>
      </c>
      <c r="N5784" s="1" t="s">
        <v>27</v>
      </c>
      <c r="O5784">
        <v>30</v>
      </c>
      <c r="P5784">
        <v>64</v>
      </c>
      <c r="Q5784">
        <v>94</v>
      </c>
      <c r="R5784" t="str" cm="1">
        <f t="array" ref="R5784">_xlfn.IFS(Restaurant_Data[[#This Row],[Total Reservations]]&lt;=50, "Low", Restaurant_Data[[#This Row],[Total Reservations]]&lt;=100, "Medium", Restaurant_Data[[#This Row],[Total Reservations]]&lt;=200, "High")</f>
        <v>Medium</v>
      </c>
      <c r="S5784" s="4">
        <v>584691.30000000005</v>
      </c>
      <c r="T5784" t="str" cm="1">
        <f t="array" ref="T5784">_xlfn.IFS(Restaurant_Data[[#This Row],[Revenue]]&lt;= 500000, "Low Income", Restaurant_Data[[#This Row],[Revenue]]&lt;=1000000, "Middle Income", Restaurant_Data[[#This Row],[Revenue]] &lt;= 2000000, "High Income")</f>
        <v>Middle Income</v>
      </c>
    </row>
    <row r="5785" spans="1:20" x14ac:dyDescent="0.35">
      <c r="A5785" s="1" t="s">
        <v>5812</v>
      </c>
      <c r="B5785" s="1" t="s">
        <v>23</v>
      </c>
      <c r="C5785" s="1" t="s">
        <v>31</v>
      </c>
      <c r="D5785">
        <v>3.2</v>
      </c>
      <c r="E5785">
        <v>84</v>
      </c>
      <c r="F5785">
        <v>30.11</v>
      </c>
      <c r="G5785">
        <v>5134</v>
      </c>
      <c r="H5785">
        <v>55752</v>
      </c>
      <c r="I5785">
        <v>17</v>
      </c>
      <c r="J5785">
        <v>930</v>
      </c>
      <c r="K5785">
        <v>216.74</v>
      </c>
      <c r="L5785">
        <v>9.5</v>
      </c>
      <c r="M5785">
        <v>5.7</v>
      </c>
      <c r="N5785" s="1" t="s">
        <v>27</v>
      </c>
      <c r="O5785">
        <v>67</v>
      </c>
      <c r="P5785">
        <v>80</v>
      </c>
      <c r="Q5785">
        <v>147</v>
      </c>
      <c r="R5785" t="str" cm="1">
        <f t="array" ref="R5785">_xlfn.IFS(Restaurant_Data[[#This Row],[Total Reservations]]&lt;=50, "Low", Restaurant_Data[[#This Row],[Total Reservations]]&lt;=100, "Medium", Restaurant_Data[[#This Row],[Total Reservations]]&lt;=200, "High")</f>
        <v>High</v>
      </c>
      <c r="S5785" s="4">
        <v>595278.32999999996</v>
      </c>
      <c r="T5785" t="str" cm="1">
        <f t="array" ref="T5785">_xlfn.IFS(Restaurant_Data[[#This Row],[Revenue]]&lt;= 500000, "Low Income", Restaurant_Data[[#This Row],[Revenue]]&lt;=1000000, "Middle Income", Restaurant_Data[[#This Row],[Revenue]] &lt;= 2000000, "High Income")</f>
        <v>Middle Income</v>
      </c>
    </row>
    <row r="5786" spans="1:20" x14ac:dyDescent="0.35">
      <c r="A5786" s="1" t="s">
        <v>5813</v>
      </c>
      <c r="B5786" s="1" t="s">
        <v>19</v>
      </c>
      <c r="C5786" s="1" t="s">
        <v>31</v>
      </c>
      <c r="D5786">
        <v>4.3</v>
      </c>
      <c r="E5786">
        <v>46</v>
      </c>
      <c r="F5786">
        <v>32.46</v>
      </c>
      <c r="G5786">
        <v>3834</v>
      </c>
      <c r="H5786">
        <v>44600</v>
      </c>
      <c r="I5786">
        <v>12</v>
      </c>
      <c r="J5786">
        <v>427</v>
      </c>
      <c r="K5786">
        <v>83.79</v>
      </c>
      <c r="L5786">
        <v>3.1</v>
      </c>
      <c r="M5786">
        <v>6.5</v>
      </c>
      <c r="N5786" s="1" t="s">
        <v>21</v>
      </c>
      <c r="O5786">
        <v>22</v>
      </c>
      <c r="P5786">
        <v>40</v>
      </c>
      <c r="Q5786">
        <v>62</v>
      </c>
      <c r="R5786" t="str" cm="1">
        <f t="array" ref="R5786">_xlfn.IFS(Restaurant_Data[[#This Row],[Total Reservations]]&lt;=50, "Low", Restaurant_Data[[#This Row],[Total Reservations]]&lt;=100, "Medium", Restaurant_Data[[#This Row],[Total Reservations]]&lt;=200, "High")</f>
        <v>Medium</v>
      </c>
      <c r="S5786" s="4">
        <v>354649.56</v>
      </c>
      <c r="T5786" t="str" cm="1">
        <f t="array" ref="T5786">_xlfn.IFS(Restaurant_Data[[#This Row],[Revenue]]&lt;= 500000, "Low Income", Restaurant_Data[[#This Row],[Revenue]]&lt;=1000000, "Middle Income", Restaurant_Data[[#This Row],[Revenue]] &lt;= 2000000, "High Income")</f>
        <v>Low Income</v>
      </c>
    </row>
    <row r="5787" spans="1:20" x14ac:dyDescent="0.35">
      <c r="A5787" s="1" t="s">
        <v>5814</v>
      </c>
      <c r="B5787" s="1" t="s">
        <v>19</v>
      </c>
      <c r="C5787" s="1" t="s">
        <v>31</v>
      </c>
      <c r="D5787">
        <v>4.9000000000000004</v>
      </c>
      <c r="E5787">
        <v>39</v>
      </c>
      <c r="F5787">
        <v>37.76</v>
      </c>
      <c r="G5787">
        <v>4232</v>
      </c>
      <c r="H5787">
        <v>46009</v>
      </c>
      <c r="I5787">
        <v>13</v>
      </c>
      <c r="J5787">
        <v>706</v>
      </c>
      <c r="K5787">
        <v>157.61000000000001</v>
      </c>
      <c r="L5787">
        <v>9.3000000000000007</v>
      </c>
      <c r="M5787">
        <v>8.6</v>
      </c>
      <c r="N5787" s="1" t="s">
        <v>27</v>
      </c>
      <c r="O5787">
        <v>38</v>
      </c>
      <c r="P5787">
        <v>34</v>
      </c>
      <c r="Q5787">
        <v>72</v>
      </c>
      <c r="R5787" t="str" cm="1">
        <f t="array" ref="R5787">_xlfn.IFS(Restaurant_Data[[#This Row],[Total Reservations]]&lt;=50, "Low", Restaurant_Data[[#This Row],[Total Reservations]]&lt;=100, "Medium", Restaurant_Data[[#This Row],[Total Reservations]]&lt;=200, "High")</f>
        <v>Medium</v>
      </c>
      <c r="S5787" s="4">
        <v>357237.33</v>
      </c>
      <c r="T5787" t="str" cm="1">
        <f t="array" ref="T5787">_xlfn.IFS(Restaurant_Data[[#This Row],[Revenue]]&lt;= 500000, "Low Income", Restaurant_Data[[#This Row],[Revenue]]&lt;=1000000, "Middle Income", Restaurant_Data[[#This Row],[Revenue]] &lt;= 2000000, "High Income")</f>
        <v>Low Income</v>
      </c>
    </row>
    <row r="5788" spans="1:20" x14ac:dyDescent="0.35">
      <c r="A5788" s="1" t="s">
        <v>5815</v>
      </c>
      <c r="B5788" s="1" t="s">
        <v>34</v>
      </c>
      <c r="C5788" s="1" t="s">
        <v>31</v>
      </c>
      <c r="D5788">
        <v>5</v>
      </c>
      <c r="E5788">
        <v>57</v>
      </c>
      <c r="F5788">
        <v>34.46</v>
      </c>
      <c r="G5788">
        <v>4212</v>
      </c>
      <c r="H5788">
        <v>51046</v>
      </c>
      <c r="I5788">
        <v>16</v>
      </c>
      <c r="J5788">
        <v>775</v>
      </c>
      <c r="K5788">
        <v>284.61</v>
      </c>
      <c r="L5788">
        <v>3</v>
      </c>
      <c r="M5788">
        <v>6.5</v>
      </c>
      <c r="N5788" s="1" t="s">
        <v>27</v>
      </c>
      <c r="O5788">
        <v>35</v>
      </c>
      <c r="P5788">
        <v>17</v>
      </c>
      <c r="Q5788">
        <v>52</v>
      </c>
      <c r="R5788" t="str" cm="1">
        <f t="array" ref="R5788">_xlfn.IFS(Restaurant_Data[[#This Row],[Total Reservations]]&lt;=50, "Low", Restaurant_Data[[#This Row],[Total Reservations]]&lt;=100, "Medium", Restaurant_Data[[#This Row],[Total Reservations]]&lt;=200, "High")</f>
        <v>Medium</v>
      </c>
      <c r="S5788" s="4">
        <v>463126.4</v>
      </c>
      <c r="T5788" t="str" cm="1">
        <f t="array" ref="T5788">_xlfn.IFS(Restaurant_Data[[#This Row],[Revenue]]&lt;= 500000, "Low Income", Restaurant_Data[[#This Row],[Revenue]]&lt;=1000000, "Middle Income", Restaurant_Data[[#This Row],[Revenue]] &lt;= 2000000, "High Income")</f>
        <v>Low Income</v>
      </c>
    </row>
    <row r="5789" spans="1:20" x14ac:dyDescent="0.35">
      <c r="A5789" s="1" t="s">
        <v>5816</v>
      </c>
      <c r="B5789" s="1" t="s">
        <v>23</v>
      </c>
      <c r="C5789" s="1" t="s">
        <v>37</v>
      </c>
      <c r="D5789">
        <v>3.9</v>
      </c>
      <c r="E5789">
        <v>87</v>
      </c>
      <c r="F5789">
        <v>58.63</v>
      </c>
      <c r="G5789">
        <v>6294</v>
      </c>
      <c r="H5789">
        <v>62973</v>
      </c>
      <c r="I5789">
        <v>15</v>
      </c>
      <c r="J5789">
        <v>997</v>
      </c>
      <c r="K5789">
        <v>131.57</v>
      </c>
      <c r="L5789">
        <v>5.7</v>
      </c>
      <c r="M5789">
        <v>4.4000000000000004</v>
      </c>
      <c r="N5789" s="1" t="s">
        <v>27</v>
      </c>
      <c r="O5789">
        <v>23</v>
      </c>
      <c r="P5789">
        <v>9</v>
      </c>
      <c r="Q5789">
        <v>32</v>
      </c>
      <c r="R5789" t="str" cm="1">
        <f t="array" ref="R5789">_xlfn.IFS(Restaurant_Data[[#This Row],[Total Reservations]]&lt;=50, "Low", Restaurant_Data[[#This Row],[Total Reservations]]&lt;=100, "Medium", Restaurant_Data[[#This Row],[Total Reservations]]&lt;=200, "High")</f>
        <v>Low</v>
      </c>
      <c r="S5789" s="4">
        <v>1153587.2</v>
      </c>
      <c r="T5789" t="str" cm="1">
        <f t="array" ref="T5789">_xlfn.IFS(Restaurant_Data[[#This Row],[Revenue]]&lt;= 500000, "Low Income", Restaurant_Data[[#This Row],[Revenue]]&lt;=1000000, "Middle Income", Restaurant_Data[[#This Row],[Revenue]] &lt;= 2000000, "High Income")</f>
        <v>High Income</v>
      </c>
    </row>
    <row r="5790" spans="1:20" x14ac:dyDescent="0.35">
      <c r="A5790" s="1" t="s">
        <v>5817</v>
      </c>
      <c r="B5790" s="1" t="s">
        <v>19</v>
      </c>
      <c r="C5790" s="1" t="s">
        <v>31</v>
      </c>
      <c r="D5790">
        <v>3.3</v>
      </c>
      <c r="E5790">
        <v>35</v>
      </c>
      <c r="F5790">
        <v>39.6</v>
      </c>
      <c r="G5790">
        <v>954</v>
      </c>
      <c r="H5790">
        <v>10938</v>
      </c>
      <c r="I5790">
        <v>11</v>
      </c>
      <c r="J5790">
        <v>888</v>
      </c>
      <c r="K5790">
        <v>88.56</v>
      </c>
      <c r="L5790">
        <v>8.1999999999999993</v>
      </c>
      <c r="M5790">
        <v>7.3</v>
      </c>
      <c r="N5790" s="1" t="s">
        <v>21</v>
      </c>
      <c r="O5790">
        <v>10</v>
      </c>
      <c r="P5790">
        <v>32</v>
      </c>
      <c r="Q5790">
        <v>42</v>
      </c>
      <c r="R5790" t="str" cm="1">
        <f t="array" ref="R5790">_xlfn.IFS(Restaurant_Data[[#This Row],[Total Reservations]]&lt;=50, "Low", Restaurant_Data[[#This Row],[Total Reservations]]&lt;=100, "Medium", Restaurant_Data[[#This Row],[Total Reservations]]&lt;=200, "High")</f>
        <v>Low</v>
      </c>
      <c r="S5790" s="4">
        <v>327701.09999999998</v>
      </c>
      <c r="T5790" t="str" cm="1">
        <f t="array" ref="T5790">_xlfn.IFS(Restaurant_Data[[#This Row],[Revenue]]&lt;= 500000, "Low Income", Restaurant_Data[[#This Row],[Revenue]]&lt;=1000000, "Middle Income", Restaurant_Data[[#This Row],[Revenue]] &lt;= 2000000, "High Income")</f>
        <v>Low Income</v>
      </c>
    </row>
    <row r="5791" spans="1:20" x14ac:dyDescent="0.35">
      <c r="A5791" s="1" t="s">
        <v>5818</v>
      </c>
      <c r="B5791" s="1" t="s">
        <v>23</v>
      </c>
      <c r="C5791" s="1" t="s">
        <v>31</v>
      </c>
      <c r="D5791">
        <v>3.4</v>
      </c>
      <c r="E5791">
        <v>86</v>
      </c>
      <c r="F5791">
        <v>40.090000000000003</v>
      </c>
      <c r="G5791">
        <v>6285</v>
      </c>
      <c r="H5791">
        <v>64721</v>
      </c>
      <c r="I5791">
        <v>5</v>
      </c>
      <c r="J5791">
        <v>106</v>
      </c>
      <c r="K5791">
        <v>86.54</v>
      </c>
      <c r="L5791">
        <v>8.1999999999999993</v>
      </c>
      <c r="M5791">
        <v>5.6</v>
      </c>
      <c r="N5791" s="1" t="s">
        <v>27</v>
      </c>
      <c r="O5791">
        <v>36</v>
      </c>
      <c r="P5791">
        <v>5</v>
      </c>
      <c r="Q5791">
        <v>41</v>
      </c>
      <c r="R5791" t="str" cm="1">
        <f t="array" ref="R5791">_xlfn.IFS(Restaurant_Data[[#This Row],[Total Reservations]]&lt;=50, "Low", Restaurant_Data[[#This Row],[Total Reservations]]&lt;=100, "Medium", Restaurant_Data[[#This Row],[Total Reservations]]&lt;=200, "High")</f>
        <v>Low</v>
      </c>
      <c r="S5791" s="4">
        <v>781474.3</v>
      </c>
      <c r="T5791" t="str" cm="1">
        <f t="array" ref="T5791">_xlfn.IFS(Restaurant_Data[[#This Row],[Revenue]]&lt;= 500000, "Low Income", Restaurant_Data[[#This Row],[Revenue]]&lt;=1000000, "Middle Income", Restaurant_Data[[#This Row],[Revenue]] &lt;= 2000000, "High Income")</f>
        <v>Middle Income</v>
      </c>
    </row>
    <row r="5792" spans="1:20" x14ac:dyDescent="0.35">
      <c r="A5792" s="1" t="s">
        <v>5819</v>
      </c>
      <c r="B5792" s="1" t="s">
        <v>34</v>
      </c>
      <c r="C5792" s="1" t="s">
        <v>24</v>
      </c>
      <c r="D5792">
        <v>4.8</v>
      </c>
      <c r="E5792">
        <v>53</v>
      </c>
      <c r="F5792">
        <v>35.43</v>
      </c>
      <c r="G5792">
        <v>2808</v>
      </c>
      <c r="H5792">
        <v>33319</v>
      </c>
      <c r="I5792">
        <v>18</v>
      </c>
      <c r="J5792">
        <v>335</v>
      </c>
      <c r="K5792">
        <v>148.43</v>
      </c>
      <c r="L5792">
        <v>3.5</v>
      </c>
      <c r="M5792">
        <v>5.8</v>
      </c>
      <c r="N5792" s="1" t="s">
        <v>21</v>
      </c>
      <c r="O5792">
        <v>11</v>
      </c>
      <c r="P5792">
        <v>20</v>
      </c>
      <c r="Q5792">
        <v>31</v>
      </c>
      <c r="R5792" t="str" cm="1">
        <f t="array" ref="R5792">_xlfn.IFS(Restaurant_Data[[#This Row],[Total Reservations]]&lt;=50, "Low", Restaurant_Data[[#This Row],[Total Reservations]]&lt;=100, "Medium", Restaurant_Data[[#This Row],[Total Reservations]]&lt;=200, "High")</f>
        <v>Low</v>
      </c>
      <c r="S5792" s="4">
        <v>441532.29</v>
      </c>
      <c r="T5792" t="str" cm="1">
        <f t="array" ref="T5792">_xlfn.IFS(Restaurant_Data[[#This Row],[Revenue]]&lt;= 500000, "Low Income", Restaurant_Data[[#This Row],[Revenue]]&lt;=1000000, "Middle Income", Restaurant_Data[[#This Row],[Revenue]] &lt;= 2000000, "High Income")</f>
        <v>Low Income</v>
      </c>
    </row>
    <row r="5793" spans="1:20" x14ac:dyDescent="0.35">
      <c r="A5793" s="1" t="s">
        <v>5820</v>
      </c>
      <c r="B5793" s="1" t="s">
        <v>34</v>
      </c>
      <c r="C5793" s="1" t="s">
        <v>42</v>
      </c>
      <c r="D5793">
        <v>4.8</v>
      </c>
      <c r="E5793">
        <v>70</v>
      </c>
      <c r="F5793">
        <v>38</v>
      </c>
      <c r="G5793">
        <v>4002</v>
      </c>
      <c r="H5793">
        <v>43085</v>
      </c>
      <c r="I5793">
        <v>13</v>
      </c>
      <c r="J5793">
        <v>505</v>
      </c>
      <c r="K5793">
        <v>106.29</v>
      </c>
      <c r="L5793">
        <v>9.9</v>
      </c>
      <c r="M5793">
        <v>4</v>
      </c>
      <c r="N5793" s="1" t="s">
        <v>21</v>
      </c>
      <c r="O5793">
        <v>61</v>
      </c>
      <c r="P5793">
        <v>46</v>
      </c>
      <c r="Q5793">
        <v>107</v>
      </c>
      <c r="R5793" t="str" cm="1">
        <f t="array" ref="R5793">_xlfn.IFS(Restaurant_Data[[#This Row],[Total Reservations]]&lt;=50, "Low", Restaurant_Data[[#This Row],[Total Reservations]]&lt;=100, "Medium", Restaurant_Data[[#This Row],[Total Reservations]]&lt;=200, "High")</f>
        <v>High</v>
      </c>
      <c r="S5793" s="4">
        <v>615723.25</v>
      </c>
      <c r="T5793" t="str" cm="1">
        <f t="array" ref="T5793">_xlfn.IFS(Restaurant_Data[[#This Row],[Revenue]]&lt;= 500000, "Low Income", Restaurant_Data[[#This Row],[Revenue]]&lt;=1000000, "Middle Income", Restaurant_Data[[#This Row],[Revenue]] &lt;= 2000000, "High Income")</f>
        <v>Middle Income</v>
      </c>
    </row>
    <row r="5794" spans="1:20" x14ac:dyDescent="0.35">
      <c r="A5794" s="1" t="s">
        <v>5821</v>
      </c>
      <c r="B5794" s="1" t="s">
        <v>34</v>
      </c>
      <c r="C5794" s="1" t="s">
        <v>24</v>
      </c>
      <c r="D5794">
        <v>4.2</v>
      </c>
      <c r="E5794">
        <v>64</v>
      </c>
      <c r="F5794">
        <v>35.04</v>
      </c>
      <c r="G5794">
        <v>2518</v>
      </c>
      <c r="H5794">
        <v>26348</v>
      </c>
      <c r="I5794">
        <v>11</v>
      </c>
      <c r="J5794">
        <v>772</v>
      </c>
      <c r="K5794">
        <v>156.72999999999999</v>
      </c>
      <c r="L5794">
        <v>1.7</v>
      </c>
      <c r="M5794">
        <v>1</v>
      </c>
      <c r="N5794" s="1" t="s">
        <v>27</v>
      </c>
      <c r="O5794">
        <v>52</v>
      </c>
      <c r="P5794">
        <v>29</v>
      </c>
      <c r="Q5794">
        <v>81</v>
      </c>
      <c r="R5794" t="str" cm="1">
        <f t="array" ref="R5794">_xlfn.IFS(Restaurant_Data[[#This Row],[Total Reservations]]&lt;=50, "Low", Restaurant_Data[[#This Row],[Total Reservations]]&lt;=100, "Medium", Restaurant_Data[[#This Row],[Total Reservations]]&lt;=200, "High")</f>
        <v>Medium</v>
      </c>
      <c r="S5794" s="4">
        <v>512947.28</v>
      </c>
      <c r="T5794" t="str" cm="1">
        <f t="array" ref="T5794">_xlfn.IFS(Restaurant_Data[[#This Row],[Revenue]]&lt;= 500000, "Low Income", Restaurant_Data[[#This Row],[Revenue]]&lt;=1000000, "Middle Income", Restaurant_Data[[#This Row],[Revenue]] &lt;= 2000000, "High Income")</f>
        <v>Middle Income</v>
      </c>
    </row>
    <row r="5795" spans="1:20" x14ac:dyDescent="0.35">
      <c r="A5795" s="1" t="s">
        <v>5822</v>
      </c>
      <c r="B5795" s="1" t="s">
        <v>23</v>
      </c>
      <c r="C5795" s="1" t="s">
        <v>26</v>
      </c>
      <c r="D5795">
        <v>4.5</v>
      </c>
      <c r="E5795">
        <v>79</v>
      </c>
      <c r="F5795">
        <v>53.11</v>
      </c>
      <c r="G5795">
        <v>6680</v>
      </c>
      <c r="H5795">
        <v>73813</v>
      </c>
      <c r="I5795">
        <v>10</v>
      </c>
      <c r="J5795">
        <v>504</v>
      </c>
      <c r="K5795">
        <v>229.72</v>
      </c>
      <c r="L5795">
        <v>1.3</v>
      </c>
      <c r="M5795">
        <v>4.2</v>
      </c>
      <c r="N5795" s="1" t="s">
        <v>21</v>
      </c>
      <c r="O5795">
        <v>9</v>
      </c>
      <c r="P5795">
        <v>70</v>
      </c>
      <c r="Q5795">
        <v>79</v>
      </c>
      <c r="R5795" t="str" cm="1">
        <f t="array" ref="R5795">_xlfn.IFS(Restaurant_Data[[#This Row],[Total Reservations]]&lt;=50, "Low", Restaurant_Data[[#This Row],[Total Reservations]]&lt;=100, "Medium", Restaurant_Data[[#This Row],[Total Reservations]]&lt;=200, "High")</f>
        <v>Medium</v>
      </c>
      <c r="S5795" s="4">
        <v>950520.45</v>
      </c>
      <c r="T5795" t="str" cm="1">
        <f t="array" ref="T5795">_xlfn.IFS(Restaurant_Data[[#This Row],[Revenue]]&lt;= 500000, "Low Income", Restaurant_Data[[#This Row],[Revenue]]&lt;=1000000, "Middle Income", Restaurant_Data[[#This Row],[Revenue]] &lt;= 2000000, "High Income")</f>
        <v>Middle Income</v>
      </c>
    </row>
    <row r="5796" spans="1:20" x14ac:dyDescent="0.35">
      <c r="A5796" s="1" t="s">
        <v>5823</v>
      </c>
      <c r="B5796" s="1" t="s">
        <v>19</v>
      </c>
      <c r="C5796" s="1" t="s">
        <v>37</v>
      </c>
      <c r="D5796">
        <v>4.5</v>
      </c>
      <c r="E5796">
        <v>42</v>
      </c>
      <c r="F5796">
        <v>56.7</v>
      </c>
      <c r="G5796">
        <v>4083</v>
      </c>
      <c r="H5796">
        <v>43474</v>
      </c>
      <c r="I5796">
        <v>15</v>
      </c>
      <c r="J5796">
        <v>242</v>
      </c>
      <c r="K5796">
        <v>272.04000000000002</v>
      </c>
      <c r="L5796">
        <v>8.6</v>
      </c>
      <c r="M5796">
        <v>3.7</v>
      </c>
      <c r="N5796" s="1" t="s">
        <v>21</v>
      </c>
      <c r="O5796">
        <v>35</v>
      </c>
      <c r="P5796">
        <v>20</v>
      </c>
      <c r="Q5796">
        <v>55</v>
      </c>
      <c r="R5796" t="str" cm="1">
        <f t="array" ref="R5796">_xlfn.IFS(Restaurant_Data[[#This Row],[Total Reservations]]&lt;=50, "Low", Restaurant_Data[[#This Row],[Total Reservations]]&lt;=100, "Medium", Restaurant_Data[[#This Row],[Total Reservations]]&lt;=200, "High")</f>
        <v>Medium</v>
      </c>
      <c r="S5796" s="4">
        <v>554577.30000000005</v>
      </c>
      <c r="T5796" t="str" cm="1">
        <f t="array" ref="T5796">_xlfn.IFS(Restaurant_Data[[#This Row],[Revenue]]&lt;= 500000, "Low Income", Restaurant_Data[[#This Row],[Revenue]]&lt;=1000000, "Middle Income", Restaurant_Data[[#This Row],[Revenue]] &lt;= 2000000, "High Income")</f>
        <v>Middle Income</v>
      </c>
    </row>
    <row r="5797" spans="1:20" x14ac:dyDescent="0.35">
      <c r="A5797" s="1" t="s">
        <v>5824</v>
      </c>
      <c r="B5797" s="1" t="s">
        <v>19</v>
      </c>
      <c r="C5797" s="1" t="s">
        <v>37</v>
      </c>
      <c r="D5797">
        <v>4.3</v>
      </c>
      <c r="E5797">
        <v>30</v>
      </c>
      <c r="F5797">
        <v>61.71</v>
      </c>
      <c r="G5797">
        <v>1787</v>
      </c>
      <c r="H5797">
        <v>24261</v>
      </c>
      <c r="I5797">
        <v>7</v>
      </c>
      <c r="J5797">
        <v>961</v>
      </c>
      <c r="K5797">
        <v>77.540000000000006</v>
      </c>
      <c r="L5797">
        <v>8.4</v>
      </c>
      <c r="M5797">
        <v>1.9</v>
      </c>
      <c r="N5797" s="1" t="s">
        <v>21</v>
      </c>
      <c r="O5797">
        <v>29</v>
      </c>
      <c r="P5797">
        <v>5</v>
      </c>
      <c r="Q5797">
        <v>34</v>
      </c>
      <c r="R5797" t="str" cm="1">
        <f t="array" ref="R5797">_xlfn.IFS(Restaurant_Data[[#This Row],[Total Reservations]]&lt;=50, "Low", Restaurant_Data[[#This Row],[Total Reservations]]&lt;=100, "Medium", Restaurant_Data[[#This Row],[Total Reservations]]&lt;=200, "High")</f>
        <v>Low</v>
      </c>
      <c r="S5797" s="4">
        <v>425498.39</v>
      </c>
      <c r="T5797" t="str" cm="1">
        <f t="array" ref="T5797">_xlfn.IFS(Restaurant_Data[[#This Row],[Revenue]]&lt;= 500000, "Low Income", Restaurant_Data[[#This Row],[Revenue]]&lt;=1000000, "Middle Income", Restaurant_Data[[#This Row],[Revenue]] &lt;= 2000000, "High Income")</f>
        <v>Low Income</v>
      </c>
    </row>
    <row r="5798" spans="1:20" x14ac:dyDescent="0.35">
      <c r="A5798" s="1" t="s">
        <v>5825</v>
      </c>
      <c r="B5798" s="1" t="s">
        <v>34</v>
      </c>
      <c r="C5798" s="1" t="s">
        <v>42</v>
      </c>
      <c r="D5798">
        <v>4.7</v>
      </c>
      <c r="E5798">
        <v>58</v>
      </c>
      <c r="F5798">
        <v>35.29</v>
      </c>
      <c r="G5798">
        <v>1226</v>
      </c>
      <c r="H5798">
        <v>13184</v>
      </c>
      <c r="I5798">
        <v>12</v>
      </c>
      <c r="J5798">
        <v>675</v>
      </c>
      <c r="K5798">
        <v>242.1</v>
      </c>
      <c r="L5798">
        <v>7.4</v>
      </c>
      <c r="M5798">
        <v>2.8</v>
      </c>
      <c r="N5798" s="1" t="s">
        <v>27</v>
      </c>
      <c r="O5798">
        <v>14</v>
      </c>
      <c r="P5798">
        <v>46</v>
      </c>
      <c r="Q5798">
        <v>60</v>
      </c>
      <c r="R5798" t="str" cm="1">
        <f t="array" ref="R5798">_xlfn.IFS(Restaurant_Data[[#This Row],[Total Reservations]]&lt;=50, "Low", Restaurant_Data[[#This Row],[Total Reservations]]&lt;=100, "Medium", Restaurant_Data[[#This Row],[Total Reservations]]&lt;=200, "High")</f>
        <v>Medium</v>
      </c>
      <c r="S5798" s="4">
        <v>471319.18</v>
      </c>
      <c r="T5798" t="str" cm="1">
        <f t="array" ref="T5798">_xlfn.IFS(Restaurant_Data[[#This Row],[Revenue]]&lt;= 500000, "Low Income", Restaurant_Data[[#This Row],[Revenue]]&lt;=1000000, "Middle Income", Restaurant_Data[[#This Row],[Revenue]] &lt;= 2000000, "High Income")</f>
        <v>Low Income</v>
      </c>
    </row>
    <row r="5799" spans="1:20" x14ac:dyDescent="0.35">
      <c r="A5799" s="1" t="s">
        <v>5826</v>
      </c>
      <c r="B5799" s="1" t="s">
        <v>19</v>
      </c>
      <c r="C5799" s="1" t="s">
        <v>31</v>
      </c>
      <c r="D5799">
        <v>4.4000000000000004</v>
      </c>
      <c r="E5799">
        <v>34</v>
      </c>
      <c r="F5799">
        <v>37.79</v>
      </c>
      <c r="G5799">
        <v>2619</v>
      </c>
      <c r="H5799">
        <v>33402</v>
      </c>
      <c r="I5799">
        <v>18</v>
      </c>
      <c r="J5799">
        <v>554</v>
      </c>
      <c r="K5799">
        <v>75.87</v>
      </c>
      <c r="L5799">
        <v>8.6999999999999993</v>
      </c>
      <c r="M5799">
        <v>9.8000000000000007</v>
      </c>
      <c r="N5799" s="1" t="s">
        <v>27</v>
      </c>
      <c r="O5799">
        <v>6</v>
      </c>
      <c r="P5799">
        <v>32</v>
      </c>
      <c r="Q5799">
        <v>38</v>
      </c>
      <c r="R5799" t="str" cm="1">
        <f t="array" ref="R5799">_xlfn.IFS(Restaurant_Data[[#This Row],[Total Reservations]]&lt;=50, "Low", Restaurant_Data[[#This Row],[Total Reservations]]&lt;=100, "Medium", Restaurant_Data[[#This Row],[Total Reservations]]&lt;=200, "High")</f>
        <v>Low</v>
      </c>
      <c r="S5799" s="4">
        <v>316776.96000000002</v>
      </c>
      <c r="T5799" t="str" cm="1">
        <f t="array" ref="T5799">_xlfn.IFS(Restaurant_Data[[#This Row],[Revenue]]&lt;= 500000, "Low Income", Restaurant_Data[[#This Row],[Revenue]]&lt;=1000000, "Middle Income", Restaurant_Data[[#This Row],[Revenue]] &lt;= 2000000, "High Income")</f>
        <v>Low Income</v>
      </c>
    </row>
    <row r="5800" spans="1:20" x14ac:dyDescent="0.35">
      <c r="A5800" s="1" t="s">
        <v>5827</v>
      </c>
      <c r="B5800" s="1" t="s">
        <v>34</v>
      </c>
      <c r="C5800" s="1" t="s">
        <v>24</v>
      </c>
      <c r="D5800">
        <v>4.0999999999999996</v>
      </c>
      <c r="E5800">
        <v>60</v>
      </c>
      <c r="F5800">
        <v>33.07</v>
      </c>
      <c r="G5800">
        <v>3131</v>
      </c>
      <c r="H5800">
        <v>31597</v>
      </c>
      <c r="I5800">
        <v>6</v>
      </c>
      <c r="J5800">
        <v>171</v>
      </c>
      <c r="K5800">
        <v>144.86000000000001</v>
      </c>
      <c r="L5800">
        <v>2.2000000000000002</v>
      </c>
      <c r="M5800">
        <v>3.5</v>
      </c>
      <c r="N5800" s="1" t="s">
        <v>21</v>
      </c>
      <c r="O5800">
        <v>31</v>
      </c>
      <c r="P5800">
        <v>53</v>
      </c>
      <c r="Q5800">
        <v>84</v>
      </c>
      <c r="R5800" t="str" cm="1">
        <f t="array" ref="R5800">_xlfn.IFS(Restaurant_Data[[#This Row],[Total Reservations]]&lt;=50, "Low", Restaurant_Data[[#This Row],[Total Reservations]]&lt;=100, "Medium", Restaurant_Data[[#This Row],[Total Reservations]]&lt;=200, "High")</f>
        <v>Medium</v>
      </c>
      <c r="S5800" s="4">
        <v>452786.03</v>
      </c>
      <c r="T5800" t="str" cm="1">
        <f t="array" ref="T5800">_xlfn.IFS(Restaurant_Data[[#This Row],[Revenue]]&lt;= 500000, "Low Income", Restaurant_Data[[#This Row],[Revenue]]&lt;=1000000, "Middle Income", Restaurant_Data[[#This Row],[Revenue]] &lt;= 2000000, "High Income")</f>
        <v>Low Income</v>
      </c>
    </row>
    <row r="5801" spans="1:20" x14ac:dyDescent="0.35">
      <c r="A5801" s="1" t="s">
        <v>5828</v>
      </c>
      <c r="B5801" s="1" t="s">
        <v>23</v>
      </c>
      <c r="C5801" s="1" t="s">
        <v>26</v>
      </c>
      <c r="D5801">
        <v>3.5</v>
      </c>
      <c r="E5801">
        <v>90</v>
      </c>
      <c r="F5801">
        <v>53.68</v>
      </c>
      <c r="G5801">
        <v>4640</v>
      </c>
      <c r="H5801">
        <v>44906</v>
      </c>
      <c r="I5801">
        <v>9</v>
      </c>
      <c r="J5801">
        <v>921</v>
      </c>
      <c r="K5801">
        <v>299.14</v>
      </c>
      <c r="L5801">
        <v>1.9</v>
      </c>
      <c r="M5801">
        <v>5.7</v>
      </c>
      <c r="N5801" s="1" t="s">
        <v>27</v>
      </c>
      <c r="O5801">
        <v>39</v>
      </c>
      <c r="P5801">
        <v>49</v>
      </c>
      <c r="Q5801">
        <v>88</v>
      </c>
      <c r="R5801" t="str" cm="1">
        <f t="array" ref="R5801">_xlfn.IFS(Restaurant_Data[[#This Row],[Total Reservations]]&lt;=50, "Low", Restaurant_Data[[#This Row],[Total Reservations]]&lt;=100, "Medium", Restaurant_Data[[#This Row],[Total Reservations]]&lt;=200, "High")</f>
        <v>Medium</v>
      </c>
      <c r="S5801" s="4">
        <v>1086603.94</v>
      </c>
      <c r="T5801" t="str" cm="1">
        <f t="array" ref="T5801">_xlfn.IFS(Restaurant_Data[[#This Row],[Revenue]]&lt;= 500000, "Low Income", Restaurant_Data[[#This Row],[Revenue]]&lt;=1000000, "Middle Income", Restaurant_Data[[#This Row],[Revenue]] &lt;= 2000000, "High Income")</f>
        <v>High Income</v>
      </c>
    </row>
    <row r="5802" spans="1:20" x14ac:dyDescent="0.35">
      <c r="A5802" s="1" t="s">
        <v>5829</v>
      </c>
      <c r="B5802" s="1" t="s">
        <v>34</v>
      </c>
      <c r="C5802" s="1" t="s">
        <v>24</v>
      </c>
      <c r="D5802">
        <v>4.5</v>
      </c>
      <c r="E5802">
        <v>70</v>
      </c>
      <c r="F5802">
        <v>26.9</v>
      </c>
      <c r="G5802">
        <v>2774</v>
      </c>
      <c r="H5802">
        <v>29348</v>
      </c>
      <c r="I5802">
        <v>16</v>
      </c>
      <c r="J5802">
        <v>528</v>
      </c>
      <c r="K5802">
        <v>67.17</v>
      </c>
      <c r="L5802">
        <v>9.6999999999999993</v>
      </c>
      <c r="M5802">
        <v>5.9</v>
      </c>
      <c r="N5802" s="1" t="s">
        <v>21</v>
      </c>
      <c r="O5802">
        <v>5</v>
      </c>
      <c r="P5802">
        <v>2</v>
      </c>
      <c r="Q5802">
        <v>7</v>
      </c>
      <c r="R5802" t="str" cm="1">
        <f t="array" ref="R5802">_xlfn.IFS(Restaurant_Data[[#This Row],[Total Reservations]]&lt;=50, "Low", Restaurant_Data[[#This Row],[Total Reservations]]&lt;=100, "Medium", Restaurant_Data[[#This Row],[Total Reservations]]&lt;=200, "High")</f>
        <v>Low</v>
      </c>
      <c r="S5802" s="4">
        <v>443049.7</v>
      </c>
      <c r="T5802" t="str" cm="1">
        <f t="array" ref="T5802">_xlfn.IFS(Restaurant_Data[[#This Row],[Revenue]]&lt;= 500000, "Low Income", Restaurant_Data[[#This Row],[Revenue]]&lt;=1000000, "Middle Income", Restaurant_Data[[#This Row],[Revenue]] &lt;= 2000000, "High Income")</f>
        <v>Low Income</v>
      </c>
    </row>
    <row r="5803" spans="1:20" x14ac:dyDescent="0.35">
      <c r="A5803" s="1" t="s">
        <v>5830</v>
      </c>
      <c r="B5803" s="1" t="s">
        <v>23</v>
      </c>
      <c r="C5803" s="1" t="s">
        <v>31</v>
      </c>
      <c r="D5803">
        <v>3.9</v>
      </c>
      <c r="E5803">
        <v>73</v>
      </c>
      <c r="F5803">
        <v>36.909999999999997</v>
      </c>
      <c r="G5803">
        <v>5974</v>
      </c>
      <c r="H5803">
        <v>63660</v>
      </c>
      <c r="I5803">
        <v>8</v>
      </c>
      <c r="J5803">
        <v>152</v>
      </c>
      <c r="K5803">
        <v>55.72</v>
      </c>
      <c r="L5803">
        <v>6.6</v>
      </c>
      <c r="M5803">
        <v>6</v>
      </c>
      <c r="N5803" s="1" t="s">
        <v>27</v>
      </c>
      <c r="O5803">
        <v>43</v>
      </c>
      <c r="P5803">
        <v>32</v>
      </c>
      <c r="Q5803">
        <v>75</v>
      </c>
      <c r="R5803" t="str" cm="1">
        <f t="array" ref="R5803">_xlfn.IFS(Restaurant_Data[[#This Row],[Total Reservations]]&lt;=50, "Low", Restaurant_Data[[#This Row],[Total Reservations]]&lt;=100, "Medium", Restaurant_Data[[#This Row],[Total Reservations]]&lt;=200, "High")</f>
        <v>Medium</v>
      </c>
      <c r="S5803" s="4">
        <v>619596.42000000004</v>
      </c>
      <c r="T5803" t="str" cm="1">
        <f t="array" ref="T5803">_xlfn.IFS(Restaurant_Data[[#This Row],[Revenue]]&lt;= 500000, "Low Income", Restaurant_Data[[#This Row],[Revenue]]&lt;=1000000, "Middle Income", Restaurant_Data[[#This Row],[Revenue]] &lt;= 2000000, "High Income")</f>
        <v>Middle Income</v>
      </c>
    </row>
    <row r="5804" spans="1:20" x14ac:dyDescent="0.35">
      <c r="A5804" s="1" t="s">
        <v>5831</v>
      </c>
      <c r="B5804" s="1" t="s">
        <v>34</v>
      </c>
      <c r="C5804" s="1" t="s">
        <v>31</v>
      </c>
      <c r="D5804">
        <v>3.6</v>
      </c>
      <c r="E5804">
        <v>69</v>
      </c>
      <c r="F5804">
        <v>31.97</v>
      </c>
      <c r="G5804">
        <v>3283</v>
      </c>
      <c r="H5804">
        <v>41059</v>
      </c>
      <c r="I5804">
        <v>12</v>
      </c>
      <c r="J5804">
        <v>716</v>
      </c>
      <c r="K5804">
        <v>133.41</v>
      </c>
      <c r="L5804">
        <v>9.3000000000000007</v>
      </c>
      <c r="M5804">
        <v>1.4</v>
      </c>
      <c r="N5804" s="1" t="s">
        <v>21</v>
      </c>
      <c r="O5804">
        <v>61</v>
      </c>
      <c r="P5804">
        <v>57</v>
      </c>
      <c r="Q5804">
        <v>118</v>
      </c>
      <c r="R5804" t="str" cm="1">
        <f t="array" ref="R5804">_xlfn.IFS(Restaurant_Data[[#This Row],[Total Reservations]]&lt;=50, "Low", Restaurant_Data[[#This Row],[Total Reservations]]&lt;=100, "Medium", Restaurant_Data[[#This Row],[Total Reservations]]&lt;=200, "High")</f>
        <v>High</v>
      </c>
      <c r="S5804" s="4">
        <v>512630.58</v>
      </c>
      <c r="T5804" t="str" cm="1">
        <f t="array" ref="T5804">_xlfn.IFS(Restaurant_Data[[#This Row],[Revenue]]&lt;= 500000, "Low Income", Restaurant_Data[[#This Row],[Revenue]]&lt;=1000000, "Middle Income", Restaurant_Data[[#This Row],[Revenue]] &lt;= 2000000, "High Income")</f>
        <v>Middle Income</v>
      </c>
    </row>
    <row r="5805" spans="1:20" x14ac:dyDescent="0.35">
      <c r="A5805" s="1" t="s">
        <v>5832</v>
      </c>
      <c r="B5805" s="1" t="s">
        <v>19</v>
      </c>
      <c r="C5805" s="1" t="s">
        <v>20</v>
      </c>
      <c r="D5805">
        <v>4.5999999999999996</v>
      </c>
      <c r="E5805">
        <v>45</v>
      </c>
      <c r="F5805">
        <v>75.41</v>
      </c>
      <c r="G5805">
        <v>3431</v>
      </c>
      <c r="H5805">
        <v>34845</v>
      </c>
      <c r="I5805">
        <v>19</v>
      </c>
      <c r="J5805">
        <v>635</v>
      </c>
      <c r="K5805">
        <v>287.77999999999997</v>
      </c>
      <c r="L5805">
        <v>9.1999999999999993</v>
      </c>
      <c r="M5805">
        <v>7.9</v>
      </c>
      <c r="N5805" s="1" t="s">
        <v>27</v>
      </c>
      <c r="O5805">
        <v>14</v>
      </c>
      <c r="P5805">
        <v>7</v>
      </c>
      <c r="Q5805">
        <v>21</v>
      </c>
      <c r="R5805" t="str" cm="1">
        <f t="array" ref="R5805">_xlfn.IFS(Restaurant_Data[[#This Row],[Total Reservations]]&lt;=50, "Low", Restaurant_Data[[#This Row],[Total Reservations]]&lt;=100, "Medium", Restaurant_Data[[#This Row],[Total Reservations]]&lt;=200, "High")</f>
        <v>Low</v>
      </c>
      <c r="S5805" s="4">
        <v>780457.91</v>
      </c>
      <c r="T5805" t="str" cm="1">
        <f t="array" ref="T5805">_xlfn.IFS(Restaurant_Data[[#This Row],[Revenue]]&lt;= 500000, "Low Income", Restaurant_Data[[#This Row],[Revenue]]&lt;=1000000, "Middle Income", Restaurant_Data[[#This Row],[Revenue]] &lt;= 2000000, "High Income")</f>
        <v>Middle Income</v>
      </c>
    </row>
    <row r="5806" spans="1:20" x14ac:dyDescent="0.35">
      <c r="A5806" s="1" t="s">
        <v>5833</v>
      </c>
      <c r="B5806" s="1" t="s">
        <v>19</v>
      </c>
      <c r="C5806" s="1" t="s">
        <v>24</v>
      </c>
      <c r="D5806">
        <v>4.4000000000000004</v>
      </c>
      <c r="E5806">
        <v>47</v>
      </c>
      <c r="F5806">
        <v>32.43</v>
      </c>
      <c r="G5806">
        <v>1903</v>
      </c>
      <c r="H5806">
        <v>25628</v>
      </c>
      <c r="I5806">
        <v>16</v>
      </c>
      <c r="J5806">
        <v>403</v>
      </c>
      <c r="K5806">
        <v>55.01</v>
      </c>
      <c r="L5806">
        <v>6.9</v>
      </c>
      <c r="M5806">
        <v>7.6</v>
      </c>
      <c r="N5806" s="1" t="s">
        <v>27</v>
      </c>
      <c r="O5806">
        <v>33</v>
      </c>
      <c r="P5806">
        <v>46</v>
      </c>
      <c r="Q5806">
        <v>79</v>
      </c>
      <c r="R5806" t="str" cm="1">
        <f t="array" ref="R5806">_xlfn.IFS(Restaurant_Data[[#This Row],[Total Reservations]]&lt;=50, "Low", Restaurant_Data[[#This Row],[Total Reservations]]&lt;=100, "Medium", Restaurant_Data[[#This Row],[Total Reservations]]&lt;=200, "High")</f>
        <v>Medium</v>
      </c>
      <c r="S5806" s="4">
        <v>364555.86</v>
      </c>
      <c r="T5806" t="str" cm="1">
        <f t="array" ref="T5806">_xlfn.IFS(Restaurant_Data[[#This Row],[Revenue]]&lt;= 500000, "Low Income", Restaurant_Data[[#This Row],[Revenue]]&lt;=1000000, "Middle Income", Restaurant_Data[[#This Row],[Revenue]] &lt;= 2000000, "High Income")</f>
        <v>Low Income</v>
      </c>
    </row>
    <row r="5807" spans="1:20" x14ac:dyDescent="0.35">
      <c r="A5807" s="1" t="s">
        <v>5834</v>
      </c>
      <c r="B5807" s="1" t="s">
        <v>34</v>
      </c>
      <c r="C5807" s="1" t="s">
        <v>42</v>
      </c>
      <c r="D5807">
        <v>4.9000000000000004</v>
      </c>
      <c r="E5807">
        <v>57</v>
      </c>
      <c r="F5807">
        <v>36.049999999999997</v>
      </c>
      <c r="G5807">
        <v>1974</v>
      </c>
      <c r="H5807">
        <v>28391</v>
      </c>
      <c r="I5807">
        <v>4</v>
      </c>
      <c r="J5807">
        <v>224</v>
      </c>
      <c r="K5807">
        <v>105.68</v>
      </c>
      <c r="L5807">
        <v>6.7</v>
      </c>
      <c r="M5807">
        <v>9.8000000000000007</v>
      </c>
      <c r="N5807" s="1" t="s">
        <v>27</v>
      </c>
      <c r="O5807">
        <v>47</v>
      </c>
      <c r="P5807">
        <v>36</v>
      </c>
      <c r="Q5807">
        <v>83</v>
      </c>
      <c r="R5807" t="str" cm="1">
        <f t="array" ref="R5807">_xlfn.IFS(Restaurant_Data[[#This Row],[Total Reservations]]&lt;=50, "Low", Restaurant_Data[[#This Row],[Total Reservations]]&lt;=100, "Medium", Restaurant_Data[[#This Row],[Total Reservations]]&lt;=200, "High")</f>
        <v>Medium</v>
      </c>
      <c r="S5807" s="4">
        <v>470082.85</v>
      </c>
      <c r="T5807" t="str" cm="1">
        <f t="array" ref="T5807">_xlfn.IFS(Restaurant_Data[[#This Row],[Revenue]]&lt;= 500000, "Low Income", Restaurant_Data[[#This Row],[Revenue]]&lt;=1000000, "Middle Income", Restaurant_Data[[#This Row],[Revenue]] &lt;= 2000000, "High Income")</f>
        <v>Low Income</v>
      </c>
    </row>
    <row r="5808" spans="1:20" x14ac:dyDescent="0.35">
      <c r="A5808" s="1" t="s">
        <v>5835</v>
      </c>
      <c r="B5808" s="1" t="s">
        <v>19</v>
      </c>
      <c r="C5808" s="1" t="s">
        <v>24</v>
      </c>
      <c r="D5808">
        <v>3.3</v>
      </c>
      <c r="E5808">
        <v>31</v>
      </c>
      <c r="F5808">
        <v>27.06</v>
      </c>
      <c r="G5808">
        <v>1082</v>
      </c>
      <c r="H5808">
        <v>14757</v>
      </c>
      <c r="I5808">
        <v>16</v>
      </c>
      <c r="J5808">
        <v>63</v>
      </c>
      <c r="K5808">
        <v>200.79</v>
      </c>
      <c r="L5808">
        <v>4.2</v>
      </c>
      <c r="M5808">
        <v>2.7</v>
      </c>
      <c r="N5808" s="1" t="s">
        <v>21</v>
      </c>
      <c r="O5808">
        <v>4</v>
      </c>
      <c r="P5808">
        <v>21</v>
      </c>
      <c r="Q5808">
        <v>25</v>
      </c>
      <c r="R5808" t="str" cm="1">
        <f t="array" ref="R5808">_xlfn.IFS(Restaurant_Data[[#This Row],[Total Reservations]]&lt;=50, "Low", Restaurant_Data[[#This Row],[Total Reservations]]&lt;=100, "Medium", Restaurant_Data[[#This Row],[Total Reservations]]&lt;=200, "High")</f>
        <v>Low</v>
      </c>
      <c r="S5808" s="4">
        <v>206323.69</v>
      </c>
      <c r="T5808" t="str" cm="1">
        <f t="array" ref="T5808">_xlfn.IFS(Restaurant_Data[[#This Row],[Revenue]]&lt;= 500000, "Low Income", Restaurant_Data[[#This Row],[Revenue]]&lt;=1000000, "Middle Income", Restaurant_Data[[#This Row],[Revenue]] &lt;= 2000000, "High Income")</f>
        <v>Low Income</v>
      </c>
    </row>
    <row r="5809" spans="1:20" x14ac:dyDescent="0.35">
      <c r="A5809" s="1" t="s">
        <v>5836</v>
      </c>
      <c r="B5809" s="1" t="s">
        <v>19</v>
      </c>
      <c r="C5809" s="1" t="s">
        <v>37</v>
      </c>
      <c r="D5809">
        <v>4.3</v>
      </c>
      <c r="E5809">
        <v>46</v>
      </c>
      <c r="F5809">
        <v>62.3</v>
      </c>
      <c r="G5809">
        <v>1826</v>
      </c>
      <c r="H5809">
        <v>26197</v>
      </c>
      <c r="I5809">
        <v>7</v>
      </c>
      <c r="J5809">
        <v>947</v>
      </c>
      <c r="K5809">
        <v>108.44</v>
      </c>
      <c r="L5809">
        <v>2.2999999999999998</v>
      </c>
      <c r="M5809">
        <v>6</v>
      </c>
      <c r="N5809" s="1" t="s">
        <v>27</v>
      </c>
      <c r="O5809">
        <v>5</v>
      </c>
      <c r="P5809">
        <v>34</v>
      </c>
      <c r="Q5809">
        <v>39</v>
      </c>
      <c r="R5809" t="str" cm="1">
        <f t="array" ref="R5809">_xlfn.IFS(Restaurant_Data[[#This Row],[Total Reservations]]&lt;=50, "Low", Restaurant_Data[[#This Row],[Total Reservations]]&lt;=100, "Medium", Restaurant_Data[[#This Row],[Total Reservations]]&lt;=200, "High")</f>
        <v>Low</v>
      </c>
      <c r="S5809" s="4">
        <v>647132.75</v>
      </c>
      <c r="T5809" t="str" cm="1">
        <f t="array" ref="T5809">_xlfn.IFS(Restaurant_Data[[#This Row],[Revenue]]&lt;= 500000, "Low Income", Restaurant_Data[[#This Row],[Revenue]]&lt;=1000000, "Middle Income", Restaurant_Data[[#This Row],[Revenue]] &lt;= 2000000, "High Income")</f>
        <v>Middle Income</v>
      </c>
    </row>
    <row r="5810" spans="1:20" x14ac:dyDescent="0.35">
      <c r="A5810" s="1" t="s">
        <v>5837</v>
      </c>
      <c r="B5810" s="1" t="s">
        <v>19</v>
      </c>
      <c r="C5810" s="1" t="s">
        <v>26</v>
      </c>
      <c r="D5810">
        <v>3.5</v>
      </c>
      <c r="E5810">
        <v>39</v>
      </c>
      <c r="F5810">
        <v>50.24</v>
      </c>
      <c r="G5810">
        <v>2826</v>
      </c>
      <c r="H5810">
        <v>28068</v>
      </c>
      <c r="I5810">
        <v>13</v>
      </c>
      <c r="J5810">
        <v>728</v>
      </c>
      <c r="K5810">
        <v>63.45</v>
      </c>
      <c r="L5810">
        <v>7.2</v>
      </c>
      <c r="M5810">
        <v>8.1999999999999993</v>
      </c>
      <c r="N5810" s="1" t="s">
        <v>21</v>
      </c>
      <c r="O5810">
        <v>26</v>
      </c>
      <c r="P5810">
        <v>6</v>
      </c>
      <c r="Q5810">
        <v>32</v>
      </c>
      <c r="R5810" t="str" cm="1">
        <f t="array" ref="R5810">_xlfn.IFS(Restaurant_Data[[#This Row],[Total Reservations]]&lt;=50, "Low", Restaurant_Data[[#This Row],[Total Reservations]]&lt;=100, "Medium", Restaurant_Data[[#This Row],[Total Reservations]]&lt;=200, "High")</f>
        <v>Low</v>
      </c>
      <c r="S5810" s="4">
        <v>458505.92</v>
      </c>
      <c r="T5810" t="str" cm="1">
        <f t="array" ref="T5810">_xlfn.IFS(Restaurant_Data[[#This Row],[Revenue]]&lt;= 500000, "Low Income", Restaurant_Data[[#This Row],[Revenue]]&lt;=1000000, "Middle Income", Restaurant_Data[[#This Row],[Revenue]] &lt;= 2000000, "High Income")</f>
        <v>Low Income</v>
      </c>
    </row>
    <row r="5811" spans="1:20" x14ac:dyDescent="0.35">
      <c r="A5811" s="1" t="s">
        <v>5838</v>
      </c>
      <c r="B5811" s="1" t="s">
        <v>23</v>
      </c>
      <c r="C5811" s="1" t="s">
        <v>42</v>
      </c>
      <c r="D5811">
        <v>4.8</v>
      </c>
      <c r="E5811">
        <v>82</v>
      </c>
      <c r="F5811">
        <v>43.1</v>
      </c>
      <c r="G5811">
        <v>5226</v>
      </c>
      <c r="H5811">
        <v>53476</v>
      </c>
      <c r="I5811">
        <v>12</v>
      </c>
      <c r="J5811">
        <v>616</v>
      </c>
      <c r="K5811">
        <v>63.11</v>
      </c>
      <c r="L5811">
        <v>8.4</v>
      </c>
      <c r="M5811">
        <v>2.1</v>
      </c>
      <c r="N5811" s="1" t="s">
        <v>21</v>
      </c>
      <c r="O5811">
        <v>49</v>
      </c>
      <c r="P5811">
        <v>3</v>
      </c>
      <c r="Q5811">
        <v>52</v>
      </c>
      <c r="R5811" t="str" cm="1">
        <f t="array" ref="R5811">_xlfn.IFS(Restaurant_Data[[#This Row],[Total Reservations]]&lt;=50, "Low", Restaurant_Data[[#This Row],[Total Reservations]]&lt;=100, "Medium", Restaurant_Data[[#This Row],[Total Reservations]]&lt;=200, "High")</f>
        <v>Medium</v>
      </c>
      <c r="S5811" s="4">
        <v>805225.8</v>
      </c>
      <c r="T5811" t="str" cm="1">
        <f t="array" ref="T5811">_xlfn.IFS(Restaurant_Data[[#This Row],[Revenue]]&lt;= 500000, "Low Income", Restaurant_Data[[#This Row],[Revenue]]&lt;=1000000, "Middle Income", Restaurant_Data[[#This Row],[Revenue]] &lt;= 2000000, "High Income")</f>
        <v>Middle Income</v>
      </c>
    </row>
    <row r="5812" spans="1:20" x14ac:dyDescent="0.35">
      <c r="A5812" s="1" t="s">
        <v>5839</v>
      </c>
      <c r="B5812" s="1" t="s">
        <v>19</v>
      </c>
      <c r="C5812" s="1" t="s">
        <v>20</v>
      </c>
      <c r="D5812">
        <v>3.2</v>
      </c>
      <c r="E5812">
        <v>44</v>
      </c>
      <c r="F5812">
        <v>68.09</v>
      </c>
      <c r="G5812">
        <v>1125</v>
      </c>
      <c r="H5812">
        <v>14495</v>
      </c>
      <c r="I5812">
        <v>1</v>
      </c>
      <c r="J5812">
        <v>519</v>
      </c>
      <c r="K5812">
        <v>189.79</v>
      </c>
      <c r="L5812">
        <v>5.9</v>
      </c>
      <c r="M5812">
        <v>8.1</v>
      </c>
      <c r="N5812" s="1" t="s">
        <v>21</v>
      </c>
      <c r="O5812">
        <v>40</v>
      </c>
      <c r="P5812">
        <v>33</v>
      </c>
      <c r="Q5812">
        <v>73</v>
      </c>
      <c r="R5812" t="str" cm="1">
        <f t="array" ref="R5812">_xlfn.IFS(Restaurant_Data[[#This Row],[Total Reservations]]&lt;=50, "Low", Restaurant_Data[[#This Row],[Total Reservations]]&lt;=100, "Medium", Restaurant_Data[[#This Row],[Total Reservations]]&lt;=200, "High")</f>
        <v>Medium</v>
      </c>
      <c r="S5812" s="4">
        <v>672536.06</v>
      </c>
      <c r="T5812" t="str" cm="1">
        <f t="array" ref="T5812">_xlfn.IFS(Restaurant_Data[[#This Row],[Revenue]]&lt;= 500000, "Low Income", Restaurant_Data[[#This Row],[Revenue]]&lt;=1000000, "Middle Income", Restaurant_Data[[#This Row],[Revenue]] &lt;= 2000000, "High Income")</f>
        <v>Middle Income</v>
      </c>
    </row>
    <row r="5813" spans="1:20" x14ac:dyDescent="0.35">
      <c r="A5813" s="1" t="s">
        <v>5840</v>
      </c>
      <c r="B5813" s="1" t="s">
        <v>23</v>
      </c>
      <c r="C5813" s="1" t="s">
        <v>26</v>
      </c>
      <c r="D5813">
        <v>4.3</v>
      </c>
      <c r="E5813">
        <v>78</v>
      </c>
      <c r="F5813">
        <v>52.24</v>
      </c>
      <c r="G5813">
        <v>4381</v>
      </c>
      <c r="H5813">
        <v>45015</v>
      </c>
      <c r="I5813">
        <v>11</v>
      </c>
      <c r="J5813">
        <v>75</v>
      </c>
      <c r="K5813">
        <v>190.47</v>
      </c>
      <c r="L5813">
        <v>1.5</v>
      </c>
      <c r="M5813">
        <v>3.4</v>
      </c>
      <c r="N5813" s="1" t="s">
        <v>21</v>
      </c>
      <c r="O5813">
        <v>41</v>
      </c>
      <c r="P5813">
        <v>38</v>
      </c>
      <c r="Q5813">
        <v>79</v>
      </c>
      <c r="R5813" t="str" cm="1">
        <f t="array" ref="R5813">_xlfn.IFS(Restaurant_Data[[#This Row],[Total Reservations]]&lt;=50, "Low", Restaurant_Data[[#This Row],[Total Reservations]]&lt;=100, "Medium", Restaurant_Data[[#This Row],[Total Reservations]]&lt;=200, "High")</f>
        <v>Medium</v>
      </c>
      <c r="S5813" s="4">
        <v>918912.89</v>
      </c>
      <c r="T5813" t="str" cm="1">
        <f t="array" ref="T5813">_xlfn.IFS(Restaurant_Data[[#This Row],[Revenue]]&lt;= 500000, "Low Income", Restaurant_Data[[#This Row],[Revenue]]&lt;=1000000, "Middle Income", Restaurant_Data[[#This Row],[Revenue]] &lt;= 2000000, "High Income")</f>
        <v>Middle Income</v>
      </c>
    </row>
    <row r="5814" spans="1:20" x14ac:dyDescent="0.35">
      <c r="A5814" s="1" t="s">
        <v>5841</v>
      </c>
      <c r="B5814" s="1" t="s">
        <v>34</v>
      </c>
      <c r="C5814" s="1" t="s">
        <v>26</v>
      </c>
      <c r="D5814">
        <v>4.5999999999999996</v>
      </c>
      <c r="E5814">
        <v>57</v>
      </c>
      <c r="F5814">
        <v>46.95</v>
      </c>
      <c r="G5814">
        <v>2661</v>
      </c>
      <c r="H5814">
        <v>34731</v>
      </c>
      <c r="I5814">
        <v>17</v>
      </c>
      <c r="J5814">
        <v>93</v>
      </c>
      <c r="K5814">
        <v>226.62</v>
      </c>
      <c r="L5814">
        <v>2.2999999999999998</v>
      </c>
      <c r="M5814">
        <v>3.5</v>
      </c>
      <c r="N5814" s="1" t="s">
        <v>27</v>
      </c>
      <c r="O5814">
        <v>3</v>
      </c>
      <c r="P5814">
        <v>21</v>
      </c>
      <c r="Q5814">
        <v>24</v>
      </c>
      <c r="R5814" t="str" cm="1">
        <f t="array" ref="R5814">_xlfn.IFS(Restaurant_Data[[#This Row],[Total Reservations]]&lt;=50, "Low", Restaurant_Data[[#This Row],[Total Reservations]]&lt;=100, "Medium", Restaurant_Data[[#This Row],[Total Reservations]]&lt;=200, "High")</f>
        <v>Low</v>
      </c>
      <c r="S5814" s="4">
        <v>613017.69999999995</v>
      </c>
      <c r="T5814" t="str" cm="1">
        <f t="array" ref="T5814">_xlfn.IFS(Restaurant_Data[[#This Row],[Revenue]]&lt;= 500000, "Low Income", Restaurant_Data[[#This Row],[Revenue]]&lt;=1000000, "Middle Income", Restaurant_Data[[#This Row],[Revenue]] &lt;= 2000000, "High Income")</f>
        <v>Middle Income</v>
      </c>
    </row>
    <row r="5815" spans="1:20" x14ac:dyDescent="0.35">
      <c r="A5815" s="1" t="s">
        <v>5842</v>
      </c>
      <c r="B5815" s="1" t="s">
        <v>19</v>
      </c>
      <c r="C5815" s="1" t="s">
        <v>37</v>
      </c>
      <c r="D5815">
        <v>3.7</v>
      </c>
      <c r="E5815">
        <v>35</v>
      </c>
      <c r="F5815">
        <v>60.98</v>
      </c>
      <c r="G5815">
        <v>949</v>
      </c>
      <c r="H5815">
        <v>15490</v>
      </c>
      <c r="I5815">
        <v>6</v>
      </c>
      <c r="J5815">
        <v>630</v>
      </c>
      <c r="K5815">
        <v>82.94</v>
      </c>
      <c r="L5815">
        <v>1.9</v>
      </c>
      <c r="M5815">
        <v>9.5</v>
      </c>
      <c r="N5815" s="1" t="s">
        <v>27</v>
      </c>
      <c r="O5815">
        <v>14</v>
      </c>
      <c r="P5815">
        <v>32</v>
      </c>
      <c r="Q5815">
        <v>46</v>
      </c>
      <c r="R5815" t="str" cm="1">
        <f t="array" ref="R5815">_xlfn.IFS(Restaurant_Data[[#This Row],[Total Reservations]]&lt;=50, "Low", Restaurant_Data[[#This Row],[Total Reservations]]&lt;=100, "Medium", Restaurant_Data[[#This Row],[Total Reservations]]&lt;=200, "High")</f>
        <v>Low</v>
      </c>
      <c r="S5815" s="4">
        <v>485374.78</v>
      </c>
      <c r="T5815" t="str" cm="1">
        <f t="array" ref="T5815">_xlfn.IFS(Restaurant_Data[[#This Row],[Revenue]]&lt;= 500000, "Low Income", Restaurant_Data[[#This Row],[Revenue]]&lt;=1000000, "Middle Income", Restaurant_Data[[#This Row],[Revenue]] &lt;= 2000000, "High Income")</f>
        <v>Low Income</v>
      </c>
    </row>
    <row r="5816" spans="1:20" x14ac:dyDescent="0.35">
      <c r="A5816" s="1" t="s">
        <v>5843</v>
      </c>
      <c r="B5816" s="1" t="s">
        <v>19</v>
      </c>
      <c r="C5816" s="1" t="s">
        <v>37</v>
      </c>
      <c r="D5816">
        <v>4.9000000000000004</v>
      </c>
      <c r="E5816">
        <v>33</v>
      </c>
      <c r="F5816">
        <v>65.540000000000006</v>
      </c>
      <c r="G5816">
        <v>1090</v>
      </c>
      <c r="H5816">
        <v>18582</v>
      </c>
      <c r="I5816">
        <v>2</v>
      </c>
      <c r="J5816">
        <v>87</v>
      </c>
      <c r="K5816">
        <v>174.96</v>
      </c>
      <c r="L5816">
        <v>6.9</v>
      </c>
      <c r="M5816">
        <v>3.8</v>
      </c>
      <c r="N5816" s="1" t="s">
        <v>21</v>
      </c>
      <c r="O5816">
        <v>15</v>
      </c>
      <c r="P5816">
        <v>10</v>
      </c>
      <c r="Q5816">
        <v>25</v>
      </c>
      <c r="R5816" t="str" cm="1">
        <f t="array" ref="R5816">_xlfn.IFS(Restaurant_Data[[#This Row],[Total Reservations]]&lt;=50, "Low", Restaurant_Data[[#This Row],[Total Reservations]]&lt;=100, "Medium", Restaurant_Data[[#This Row],[Total Reservations]]&lt;=200, "High")</f>
        <v>Low</v>
      </c>
      <c r="S5816" s="4">
        <v>485384.18</v>
      </c>
      <c r="T5816" t="str" cm="1">
        <f t="array" ref="T5816">_xlfn.IFS(Restaurant_Data[[#This Row],[Revenue]]&lt;= 500000, "Low Income", Restaurant_Data[[#This Row],[Revenue]]&lt;=1000000, "Middle Income", Restaurant_Data[[#This Row],[Revenue]] &lt;= 2000000, "High Income")</f>
        <v>Low Income</v>
      </c>
    </row>
    <row r="5817" spans="1:20" x14ac:dyDescent="0.35">
      <c r="A5817" s="1" t="s">
        <v>5844</v>
      </c>
      <c r="B5817" s="1" t="s">
        <v>19</v>
      </c>
      <c r="C5817" s="1" t="s">
        <v>37</v>
      </c>
      <c r="D5817">
        <v>4.7</v>
      </c>
      <c r="E5817">
        <v>47</v>
      </c>
      <c r="F5817">
        <v>61.91</v>
      </c>
      <c r="G5817">
        <v>3215</v>
      </c>
      <c r="H5817">
        <v>37952</v>
      </c>
      <c r="I5817">
        <v>3</v>
      </c>
      <c r="J5817">
        <v>897</v>
      </c>
      <c r="K5817">
        <v>200.24</v>
      </c>
      <c r="L5817">
        <v>6.1</v>
      </c>
      <c r="M5817">
        <v>6.3</v>
      </c>
      <c r="N5817" s="1" t="s">
        <v>21</v>
      </c>
      <c r="O5817">
        <v>14</v>
      </c>
      <c r="P5817">
        <v>8</v>
      </c>
      <c r="Q5817">
        <v>22</v>
      </c>
      <c r="R5817" t="str" cm="1">
        <f t="array" ref="R5817">_xlfn.IFS(Restaurant_Data[[#This Row],[Total Reservations]]&lt;=50, "Low", Restaurant_Data[[#This Row],[Total Reservations]]&lt;=100, "Medium", Restaurant_Data[[#This Row],[Total Reservations]]&lt;=200, "High")</f>
        <v>Low</v>
      </c>
      <c r="S5817" s="4">
        <v>656315.75</v>
      </c>
      <c r="T5817" t="str" cm="1">
        <f t="array" ref="T5817">_xlfn.IFS(Restaurant_Data[[#This Row],[Revenue]]&lt;= 500000, "Low Income", Restaurant_Data[[#This Row],[Revenue]]&lt;=1000000, "Middle Income", Restaurant_Data[[#This Row],[Revenue]] &lt;= 2000000, "High Income")</f>
        <v>Middle Income</v>
      </c>
    </row>
    <row r="5818" spans="1:20" x14ac:dyDescent="0.35">
      <c r="A5818" s="1" t="s">
        <v>5845</v>
      </c>
      <c r="B5818" s="1" t="s">
        <v>34</v>
      </c>
      <c r="C5818" s="1" t="s">
        <v>42</v>
      </c>
      <c r="D5818">
        <v>3.6</v>
      </c>
      <c r="E5818">
        <v>52</v>
      </c>
      <c r="F5818">
        <v>35.549999999999997</v>
      </c>
      <c r="G5818">
        <v>861</v>
      </c>
      <c r="H5818">
        <v>10607</v>
      </c>
      <c r="I5818">
        <v>2</v>
      </c>
      <c r="J5818">
        <v>573</v>
      </c>
      <c r="K5818">
        <v>105.59</v>
      </c>
      <c r="L5818">
        <v>5.2</v>
      </c>
      <c r="M5818">
        <v>5</v>
      </c>
      <c r="N5818" s="1" t="s">
        <v>27</v>
      </c>
      <c r="O5818">
        <v>20</v>
      </c>
      <c r="P5818">
        <v>41</v>
      </c>
      <c r="Q5818">
        <v>61</v>
      </c>
      <c r="R5818" t="str" cm="1">
        <f t="array" ref="R5818">_xlfn.IFS(Restaurant_Data[[#This Row],[Total Reservations]]&lt;=50, "Low", Restaurant_Data[[#This Row],[Total Reservations]]&lt;=100, "Medium", Restaurant_Data[[#This Row],[Total Reservations]]&lt;=200, "High")</f>
        <v>Medium</v>
      </c>
      <c r="S5818" s="4">
        <v>417079.8</v>
      </c>
      <c r="T5818" t="str" cm="1">
        <f t="array" ref="T5818">_xlfn.IFS(Restaurant_Data[[#This Row],[Revenue]]&lt;= 500000, "Low Income", Restaurant_Data[[#This Row],[Revenue]]&lt;=1000000, "Middle Income", Restaurant_Data[[#This Row],[Revenue]] &lt;= 2000000, "High Income")</f>
        <v>Low Income</v>
      </c>
    </row>
    <row r="5819" spans="1:20" x14ac:dyDescent="0.35">
      <c r="A5819" s="1" t="s">
        <v>5846</v>
      </c>
      <c r="B5819" s="1" t="s">
        <v>23</v>
      </c>
      <c r="C5819" s="1" t="s">
        <v>24</v>
      </c>
      <c r="D5819">
        <v>3</v>
      </c>
      <c r="E5819">
        <v>73</v>
      </c>
      <c r="F5819">
        <v>35.880000000000003</v>
      </c>
      <c r="G5819">
        <v>4370</v>
      </c>
      <c r="H5819">
        <v>45378</v>
      </c>
      <c r="I5819">
        <v>18</v>
      </c>
      <c r="J5819">
        <v>154</v>
      </c>
      <c r="K5819">
        <v>186.84</v>
      </c>
      <c r="L5819">
        <v>5.9</v>
      </c>
      <c r="M5819">
        <v>1.7</v>
      </c>
      <c r="N5819" s="1" t="s">
        <v>27</v>
      </c>
      <c r="O5819">
        <v>52</v>
      </c>
      <c r="P5819">
        <v>14</v>
      </c>
      <c r="Q5819">
        <v>66</v>
      </c>
      <c r="R5819" t="str" cm="1">
        <f t="array" ref="R5819">_xlfn.IFS(Restaurant_Data[[#This Row],[Total Reservations]]&lt;=50, "Low", Restaurant_Data[[#This Row],[Total Reservations]]&lt;=100, "Medium", Restaurant_Data[[#This Row],[Total Reservations]]&lt;=200, "High")</f>
        <v>Medium</v>
      </c>
      <c r="S5819" s="4">
        <v>606913.54</v>
      </c>
      <c r="T5819" t="str" cm="1">
        <f t="array" ref="T5819">_xlfn.IFS(Restaurant_Data[[#This Row],[Revenue]]&lt;= 500000, "Low Income", Restaurant_Data[[#This Row],[Revenue]]&lt;=1000000, "Middle Income", Restaurant_Data[[#This Row],[Revenue]] &lt;= 2000000, "High Income")</f>
        <v>Middle Income</v>
      </c>
    </row>
    <row r="5820" spans="1:20" x14ac:dyDescent="0.35">
      <c r="A5820" s="1" t="s">
        <v>5847</v>
      </c>
      <c r="B5820" s="1" t="s">
        <v>23</v>
      </c>
      <c r="C5820" s="1" t="s">
        <v>26</v>
      </c>
      <c r="D5820">
        <v>3.6</v>
      </c>
      <c r="E5820">
        <v>90</v>
      </c>
      <c r="F5820">
        <v>46.73</v>
      </c>
      <c r="G5820">
        <v>5031</v>
      </c>
      <c r="H5820">
        <v>58655</v>
      </c>
      <c r="I5820">
        <v>13</v>
      </c>
      <c r="J5820">
        <v>805</v>
      </c>
      <c r="K5820">
        <v>227.06</v>
      </c>
      <c r="L5820">
        <v>3.5</v>
      </c>
      <c r="M5820">
        <v>9.6</v>
      </c>
      <c r="N5820" s="1" t="s">
        <v>21</v>
      </c>
      <c r="O5820">
        <v>86</v>
      </c>
      <c r="P5820">
        <v>29</v>
      </c>
      <c r="Q5820">
        <v>115</v>
      </c>
      <c r="R5820" t="str" cm="1">
        <f t="array" ref="R5820">_xlfn.IFS(Restaurant_Data[[#This Row],[Total Reservations]]&lt;=50, "Low", Restaurant_Data[[#This Row],[Total Reservations]]&lt;=100, "Medium", Restaurant_Data[[#This Row],[Total Reservations]]&lt;=200, "High")</f>
        <v>High</v>
      </c>
      <c r="S5820" s="4">
        <v>958061.5</v>
      </c>
      <c r="T5820" t="str" cm="1">
        <f t="array" ref="T5820">_xlfn.IFS(Restaurant_Data[[#This Row],[Revenue]]&lt;= 500000, "Low Income", Restaurant_Data[[#This Row],[Revenue]]&lt;=1000000, "Middle Income", Restaurant_Data[[#This Row],[Revenue]] &lt;= 2000000, "High Income")</f>
        <v>Middle Income</v>
      </c>
    </row>
    <row r="5821" spans="1:20" x14ac:dyDescent="0.35">
      <c r="A5821" s="1" t="s">
        <v>5848</v>
      </c>
      <c r="B5821" s="1" t="s">
        <v>19</v>
      </c>
      <c r="C5821" s="1" t="s">
        <v>24</v>
      </c>
      <c r="D5821">
        <v>3.6</v>
      </c>
      <c r="E5821">
        <v>42</v>
      </c>
      <c r="F5821">
        <v>32.9</v>
      </c>
      <c r="G5821">
        <v>1311</v>
      </c>
      <c r="H5821">
        <v>17740</v>
      </c>
      <c r="I5821">
        <v>19</v>
      </c>
      <c r="J5821">
        <v>413</v>
      </c>
      <c r="K5821">
        <v>297.70999999999998</v>
      </c>
      <c r="L5821">
        <v>8.1999999999999993</v>
      </c>
      <c r="M5821">
        <v>2.9</v>
      </c>
      <c r="N5821" s="1" t="s">
        <v>27</v>
      </c>
      <c r="O5821">
        <v>24</v>
      </c>
      <c r="P5821">
        <v>41</v>
      </c>
      <c r="Q5821">
        <v>65</v>
      </c>
      <c r="R5821" t="str" cm="1">
        <f t="array" ref="R5821">_xlfn.IFS(Restaurant_Data[[#This Row],[Total Reservations]]&lt;=50, "Low", Restaurant_Data[[#This Row],[Total Reservations]]&lt;=100, "Medium", Restaurant_Data[[#This Row],[Total Reservations]]&lt;=200, "High")</f>
        <v>Medium</v>
      </c>
      <c r="S5821" s="4">
        <v>332982.2</v>
      </c>
      <c r="T5821" t="str" cm="1">
        <f t="array" ref="T5821">_xlfn.IFS(Restaurant_Data[[#This Row],[Revenue]]&lt;= 500000, "Low Income", Restaurant_Data[[#This Row],[Revenue]]&lt;=1000000, "Middle Income", Restaurant_Data[[#This Row],[Revenue]] &lt;= 2000000, "High Income")</f>
        <v>Low Income</v>
      </c>
    </row>
    <row r="5822" spans="1:20" x14ac:dyDescent="0.35">
      <c r="A5822" s="1" t="s">
        <v>5849</v>
      </c>
      <c r="B5822" s="1" t="s">
        <v>34</v>
      </c>
      <c r="C5822" s="1" t="s">
        <v>24</v>
      </c>
      <c r="D5822">
        <v>4.8</v>
      </c>
      <c r="E5822">
        <v>69</v>
      </c>
      <c r="F5822">
        <v>30.86</v>
      </c>
      <c r="G5822">
        <v>2356</v>
      </c>
      <c r="H5822">
        <v>26362</v>
      </c>
      <c r="I5822">
        <v>7</v>
      </c>
      <c r="J5822">
        <v>539</v>
      </c>
      <c r="K5822">
        <v>199.11</v>
      </c>
      <c r="L5822">
        <v>4</v>
      </c>
      <c r="M5822">
        <v>3.4</v>
      </c>
      <c r="N5822" s="1" t="s">
        <v>27</v>
      </c>
      <c r="O5822">
        <v>59</v>
      </c>
      <c r="P5822">
        <v>43</v>
      </c>
      <c r="Q5822">
        <v>102</v>
      </c>
      <c r="R5822" t="str" cm="1">
        <f t="array" ref="R5822">_xlfn.IFS(Restaurant_Data[[#This Row],[Total Reservations]]&lt;=50, "Low", Restaurant_Data[[#This Row],[Total Reservations]]&lt;=100, "Medium", Restaurant_Data[[#This Row],[Total Reservations]]&lt;=200, "High")</f>
        <v>High</v>
      </c>
      <c r="S5822" s="4">
        <v>486103.28</v>
      </c>
      <c r="T5822" t="str" cm="1">
        <f t="array" ref="T5822">_xlfn.IFS(Restaurant_Data[[#This Row],[Revenue]]&lt;= 500000, "Low Income", Restaurant_Data[[#This Row],[Revenue]]&lt;=1000000, "Middle Income", Restaurant_Data[[#This Row],[Revenue]] &lt;= 2000000, "High Income")</f>
        <v>Low Income</v>
      </c>
    </row>
    <row r="5823" spans="1:20" x14ac:dyDescent="0.35">
      <c r="A5823" s="1" t="s">
        <v>5850</v>
      </c>
      <c r="B5823" s="1" t="s">
        <v>34</v>
      </c>
      <c r="C5823" s="1" t="s">
        <v>37</v>
      </c>
      <c r="D5823">
        <v>4.9000000000000004</v>
      </c>
      <c r="E5823">
        <v>60</v>
      </c>
      <c r="F5823">
        <v>58.24</v>
      </c>
      <c r="G5823">
        <v>4546</v>
      </c>
      <c r="H5823">
        <v>51982</v>
      </c>
      <c r="I5823">
        <v>16</v>
      </c>
      <c r="J5823">
        <v>322</v>
      </c>
      <c r="K5823">
        <v>265.3</v>
      </c>
      <c r="L5823">
        <v>6.8</v>
      </c>
      <c r="M5823">
        <v>4.4000000000000004</v>
      </c>
      <c r="N5823" s="1" t="s">
        <v>27</v>
      </c>
      <c r="O5823">
        <v>8</v>
      </c>
      <c r="P5823">
        <v>22</v>
      </c>
      <c r="Q5823">
        <v>30</v>
      </c>
      <c r="R5823" t="str" cm="1">
        <f t="array" ref="R5823">_xlfn.IFS(Restaurant_Data[[#This Row],[Total Reservations]]&lt;=50, "Low", Restaurant_Data[[#This Row],[Total Reservations]]&lt;=100, "Medium", Restaurant_Data[[#This Row],[Total Reservations]]&lt;=200, "High")</f>
        <v>Low</v>
      </c>
      <c r="S5823" s="4">
        <v>798682.9</v>
      </c>
      <c r="T5823" t="str" cm="1">
        <f t="array" ref="T5823">_xlfn.IFS(Restaurant_Data[[#This Row],[Revenue]]&lt;= 500000, "Low Income", Restaurant_Data[[#This Row],[Revenue]]&lt;=1000000, "Middle Income", Restaurant_Data[[#This Row],[Revenue]] &lt;= 2000000, "High Income")</f>
        <v>Middle Income</v>
      </c>
    </row>
    <row r="5824" spans="1:20" x14ac:dyDescent="0.35">
      <c r="A5824" s="1" t="s">
        <v>5851</v>
      </c>
      <c r="B5824" s="1" t="s">
        <v>34</v>
      </c>
      <c r="C5824" s="1" t="s">
        <v>24</v>
      </c>
      <c r="D5824">
        <v>3.1</v>
      </c>
      <c r="E5824">
        <v>57</v>
      </c>
      <c r="F5824">
        <v>26.95</v>
      </c>
      <c r="G5824">
        <v>1895</v>
      </c>
      <c r="H5824">
        <v>19615</v>
      </c>
      <c r="I5824">
        <v>16</v>
      </c>
      <c r="J5824">
        <v>842</v>
      </c>
      <c r="K5824">
        <v>258.42</v>
      </c>
      <c r="L5824">
        <v>4.5</v>
      </c>
      <c r="M5824">
        <v>5.5</v>
      </c>
      <c r="N5824" s="1" t="s">
        <v>21</v>
      </c>
      <c r="O5824">
        <v>53</v>
      </c>
      <c r="P5824">
        <v>3</v>
      </c>
      <c r="Q5824">
        <v>56</v>
      </c>
      <c r="R5824" t="str" cm="1">
        <f t="array" ref="R5824">_xlfn.IFS(Restaurant_Data[[#This Row],[Total Reservations]]&lt;=50, "Low", Restaurant_Data[[#This Row],[Total Reservations]]&lt;=100, "Medium", Restaurant_Data[[#This Row],[Total Reservations]]&lt;=200, "High")</f>
        <v>Medium</v>
      </c>
      <c r="S5824" s="4">
        <v>364433.3</v>
      </c>
      <c r="T5824" t="str" cm="1">
        <f t="array" ref="T5824">_xlfn.IFS(Restaurant_Data[[#This Row],[Revenue]]&lt;= 500000, "Low Income", Restaurant_Data[[#This Row],[Revenue]]&lt;=1000000, "Middle Income", Restaurant_Data[[#This Row],[Revenue]] &lt;= 2000000, "High Income")</f>
        <v>Low Income</v>
      </c>
    </row>
    <row r="5825" spans="1:20" x14ac:dyDescent="0.35">
      <c r="A5825" s="1" t="s">
        <v>5852</v>
      </c>
      <c r="B5825" s="1" t="s">
        <v>34</v>
      </c>
      <c r="C5825" s="1" t="s">
        <v>26</v>
      </c>
      <c r="D5825">
        <v>3.9</v>
      </c>
      <c r="E5825">
        <v>63</v>
      </c>
      <c r="F5825">
        <v>46.95</v>
      </c>
      <c r="G5825">
        <v>2081</v>
      </c>
      <c r="H5825">
        <v>22293</v>
      </c>
      <c r="I5825">
        <v>10</v>
      </c>
      <c r="J5825">
        <v>753</v>
      </c>
      <c r="K5825">
        <v>285.07</v>
      </c>
      <c r="L5825">
        <v>1.6</v>
      </c>
      <c r="M5825">
        <v>2.2999999999999998</v>
      </c>
      <c r="N5825" s="1" t="s">
        <v>21</v>
      </c>
      <c r="O5825">
        <v>31</v>
      </c>
      <c r="P5825">
        <v>13</v>
      </c>
      <c r="Q5825">
        <v>44</v>
      </c>
      <c r="R5825" t="str" cm="1">
        <f t="array" ref="R5825">_xlfn.IFS(Restaurant_Data[[#This Row],[Total Reservations]]&lt;=50, "Low", Restaurant_Data[[#This Row],[Total Reservations]]&lt;=100, "Medium", Restaurant_Data[[#This Row],[Total Reservations]]&lt;=200, "High")</f>
        <v>Low</v>
      </c>
      <c r="S5825" s="4">
        <v>667527.1</v>
      </c>
      <c r="T5825" t="str" cm="1">
        <f t="array" ref="T5825">_xlfn.IFS(Restaurant_Data[[#This Row],[Revenue]]&lt;= 500000, "Low Income", Restaurant_Data[[#This Row],[Revenue]]&lt;=1000000, "Middle Income", Restaurant_Data[[#This Row],[Revenue]] &lt;= 2000000, "High Income")</f>
        <v>Middle Income</v>
      </c>
    </row>
    <row r="5826" spans="1:20" x14ac:dyDescent="0.35">
      <c r="A5826" s="1" t="s">
        <v>5853</v>
      </c>
      <c r="B5826" s="1" t="s">
        <v>34</v>
      </c>
      <c r="C5826" s="1" t="s">
        <v>26</v>
      </c>
      <c r="D5826">
        <v>4.0999999999999996</v>
      </c>
      <c r="E5826">
        <v>63</v>
      </c>
      <c r="F5826">
        <v>54.44</v>
      </c>
      <c r="G5826">
        <v>2825</v>
      </c>
      <c r="H5826">
        <v>33201</v>
      </c>
      <c r="I5826">
        <v>7</v>
      </c>
      <c r="J5826">
        <v>137</v>
      </c>
      <c r="K5826">
        <v>230.76</v>
      </c>
      <c r="L5826">
        <v>3.3</v>
      </c>
      <c r="M5826">
        <v>6.7</v>
      </c>
      <c r="N5826" s="1" t="s">
        <v>21</v>
      </c>
      <c r="O5826">
        <v>56</v>
      </c>
      <c r="P5826">
        <v>18</v>
      </c>
      <c r="Q5826">
        <v>74</v>
      </c>
      <c r="R5826" t="str" cm="1">
        <f t="array" ref="R5826">_xlfn.IFS(Restaurant_Data[[#This Row],[Total Reservations]]&lt;=50, "Low", Restaurant_Data[[#This Row],[Total Reservations]]&lt;=100, "Medium", Restaurant_Data[[#This Row],[Total Reservations]]&lt;=200, "High")</f>
        <v>Medium</v>
      </c>
      <c r="S5826" s="4">
        <v>773308.79</v>
      </c>
      <c r="T5826" t="str" cm="1">
        <f t="array" ref="T5826">_xlfn.IFS(Restaurant_Data[[#This Row],[Revenue]]&lt;= 500000, "Low Income", Restaurant_Data[[#This Row],[Revenue]]&lt;=1000000, "Middle Income", Restaurant_Data[[#This Row],[Revenue]] &lt;= 2000000, "High Income")</f>
        <v>Middle Income</v>
      </c>
    </row>
    <row r="5827" spans="1:20" x14ac:dyDescent="0.35">
      <c r="A5827" s="1" t="s">
        <v>5854</v>
      </c>
      <c r="B5827" s="1" t="s">
        <v>23</v>
      </c>
      <c r="C5827" s="1" t="s">
        <v>31</v>
      </c>
      <c r="D5827">
        <v>3.2</v>
      </c>
      <c r="E5827">
        <v>85</v>
      </c>
      <c r="F5827">
        <v>39.6</v>
      </c>
      <c r="G5827">
        <v>2687</v>
      </c>
      <c r="H5827">
        <v>32567</v>
      </c>
      <c r="I5827">
        <v>16</v>
      </c>
      <c r="J5827">
        <v>700</v>
      </c>
      <c r="K5827">
        <v>103.28</v>
      </c>
      <c r="L5827">
        <v>9.6999999999999993</v>
      </c>
      <c r="M5827">
        <v>5.6</v>
      </c>
      <c r="N5827" s="1" t="s">
        <v>27</v>
      </c>
      <c r="O5827">
        <v>62</v>
      </c>
      <c r="P5827">
        <v>56</v>
      </c>
      <c r="Q5827">
        <v>118</v>
      </c>
      <c r="R5827" t="str" cm="1">
        <f t="array" ref="R5827">_xlfn.IFS(Restaurant_Data[[#This Row],[Total Reservations]]&lt;=50, "Low", Restaurant_Data[[#This Row],[Total Reservations]]&lt;=100, "Medium", Restaurant_Data[[#This Row],[Total Reservations]]&lt;=200, "High")</f>
        <v>High</v>
      </c>
      <c r="S5827" s="4">
        <v>772535.65</v>
      </c>
      <c r="T5827" t="str" cm="1">
        <f t="array" ref="T5827">_xlfn.IFS(Restaurant_Data[[#This Row],[Revenue]]&lt;= 500000, "Low Income", Restaurant_Data[[#This Row],[Revenue]]&lt;=1000000, "Middle Income", Restaurant_Data[[#This Row],[Revenue]] &lt;= 2000000, "High Income")</f>
        <v>Middle Income</v>
      </c>
    </row>
    <row r="5828" spans="1:20" x14ac:dyDescent="0.35">
      <c r="A5828" s="1" t="s">
        <v>5855</v>
      </c>
      <c r="B5828" s="1" t="s">
        <v>23</v>
      </c>
      <c r="C5828" s="1" t="s">
        <v>20</v>
      </c>
      <c r="D5828">
        <v>3.8</v>
      </c>
      <c r="E5828">
        <v>83</v>
      </c>
      <c r="F5828">
        <v>70.12</v>
      </c>
      <c r="G5828">
        <v>4777</v>
      </c>
      <c r="H5828">
        <v>48384</v>
      </c>
      <c r="I5828">
        <v>10</v>
      </c>
      <c r="J5828">
        <v>707</v>
      </c>
      <c r="K5828">
        <v>124.52</v>
      </c>
      <c r="L5828">
        <v>2.7</v>
      </c>
      <c r="M5828">
        <v>3.7</v>
      </c>
      <c r="N5828" s="1" t="s">
        <v>21</v>
      </c>
      <c r="O5828">
        <v>68</v>
      </c>
      <c r="P5828">
        <v>44</v>
      </c>
      <c r="Q5828">
        <v>112</v>
      </c>
      <c r="R5828" t="str" cm="1">
        <f t="array" ref="R5828">_xlfn.IFS(Restaurant_Data[[#This Row],[Total Reservations]]&lt;=50, "Low", Restaurant_Data[[#This Row],[Total Reservations]]&lt;=100, "Medium", Restaurant_Data[[#This Row],[Total Reservations]]&lt;=200, "High")</f>
        <v>High</v>
      </c>
      <c r="S5828" s="4">
        <v>1306623.3799999999</v>
      </c>
      <c r="T5828" t="str" cm="1">
        <f t="array" ref="T5828">_xlfn.IFS(Restaurant_Data[[#This Row],[Revenue]]&lt;= 500000, "Low Income", Restaurant_Data[[#This Row],[Revenue]]&lt;=1000000, "Middle Income", Restaurant_Data[[#This Row],[Revenue]] &lt;= 2000000, "High Income")</f>
        <v>High Income</v>
      </c>
    </row>
    <row r="5829" spans="1:20" x14ac:dyDescent="0.35">
      <c r="A5829" s="1" t="s">
        <v>5856</v>
      </c>
      <c r="B5829" s="1" t="s">
        <v>23</v>
      </c>
      <c r="C5829" s="1" t="s">
        <v>42</v>
      </c>
      <c r="D5829">
        <v>3.6</v>
      </c>
      <c r="E5829">
        <v>70</v>
      </c>
      <c r="F5829">
        <v>36.14</v>
      </c>
      <c r="G5829">
        <v>2750</v>
      </c>
      <c r="H5829">
        <v>30018</v>
      </c>
      <c r="I5829">
        <v>14</v>
      </c>
      <c r="J5829">
        <v>725</v>
      </c>
      <c r="K5829">
        <v>246.17</v>
      </c>
      <c r="L5829">
        <v>1.9</v>
      </c>
      <c r="M5829">
        <v>7.2</v>
      </c>
      <c r="N5829" s="1" t="s">
        <v>27</v>
      </c>
      <c r="O5829">
        <v>36</v>
      </c>
      <c r="P5829">
        <v>17</v>
      </c>
      <c r="Q5829">
        <v>53</v>
      </c>
      <c r="R5829" t="str" cm="1">
        <f t="array" ref="R5829">_xlfn.IFS(Restaurant_Data[[#This Row],[Total Reservations]]&lt;=50, "Low", Restaurant_Data[[#This Row],[Total Reservations]]&lt;=100, "Medium", Restaurant_Data[[#This Row],[Total Reservations]]&lt;=200, "High")</f>
        <v>Medium</v>
      </c>
      <c r="S5829" s="4">
        <v>581567.52</v>
      </c>
      <c r="T5829" t="str" cm="1">
        <f t="array" ref="T5829">_xlfn.IFS(Restaurant_Data[[#This Row],[Revenue]]&lt;= 500000, "Low Income", Restaurant_Data[[#This Row],[Revenue]]&lt;=1000000, "Middle Income", Restaurant_Data[[#This Row],[Revenue]] &lt;= 2000000, "High Income")</f>
        <v>Middle Income</v>
      </c>
    </row>
    <row r="5830" spans="1:20" x14ac:dyDescent="0.35">
      <c r="A5830" s="1" t="s">
        <v>5857</v>
      </c>
      <c r="B5830" s="1" t="s">
        <v>19</v>
      </c>
      <c r="C5830" s="1" t="s">
        <v>24</v>
      </c>
      <c r="D5830">
        <v>4.0999999999999996</v>
      </c>
      <c r="E5830">
        <v>31</v>
      </c>
      <c r="F5830">
        <v>34.729999999999997</v>
      </c>
      <c r="G5830">
        <v>1046</v>
      </c>
      <c r="H5830">
        <v>16071</v>
      </c>
      <c r="I5830">
        <v>9</v>
      </c>
      <c r="J5830">
        <v>820</v>
      </c>
      <c r="K5830">
        <v>180.21</v>
      </c>
      <c r="L5830">
        <v>3.6</v>
      </c>
      <c r="M5830">
        <v>5.6</v>
      </c>
      <c r="N5830" s="1" t="s">
        <v>27</v>
      </c>
      <c r="O5830">
        <v>28</v>
      </c>
      <c r="P5830">
        <v>10</v>
      </c>
      <c r="Q5830">
        <v>38</v>
      </c>
      <c r="R5830" t="str" cm="1">
        <f t="array" ref="R5830">_xlfn.IFS(Restaurant_Data[[#This Row],[Total Reservations]]&lt;=50, "Low", Restaurant_Data[[#This Row],[Total Reservations]]&lt;=100, "Medium", Restaurant_Data[[#This Row],[Total Reservations]]&lt;=200, "High")</f>
        <v>Low</v>
      </c>
      <c r="S5830" s="4">
        <v>254714.26</v>
      </c>
      <c r="T5830" t="str" cm="1">
        <f t="array" ref="T5830">_xlfn.IFS(Restaurant_Data[[#This Row],[Revenue]]&lt;= 500000, "Low Income", Restaurant_Data[[#This Row],[Revenue]]&lt;=1000000, "Middle Income", Restaurant_Data[[#This Row],[Revenue]] &lt;= 2000000, "High Income")</f>
        <v>Low Income</v>
      </c>
    </row>
    <row r="5831" spans="1:20" x14ac:dyDescent="0.35">
      <c r="A5831" s="1" t="s">
        <v>5858</v>
      </c>
      <c r="B5831" s="1" t="s">
        <v>34</v>
      </c>
      <c r="C5831" s="1" t="s">
        <v>42</v>
      </c>
      <c r="D5831">
        <v>4.3</v>
      </c>
      <c r="E5831">
        <v>69</v>
      </c>
      <c r="F5831">
        <v>40.36</v>
      </c>
      <c r="G5831">
        <v>3044</v>
      </c>
      <c r="H5831">
        <v>32953</v>
      </c>
      <c r="I5831">
        <v>4</v>
      </c>
      <c r="J5831">
        <v>388</v>
      </c>
      <c r="K5831">
        <v>112.83</v>
      </c>
      <c r="L5831">
        <v>8.9</v>
      </c>
      <c r="M5831">
        <v>8.6</v>
      </c>
      <c r="N5831" s="1" t="s">
        <v>21</v>
      </c>
      <c r="O5831">
        <v>20</v>
      </c>
      <c r="P5831">
        <v>44</v>
      </c>
      <c r="Q5831">
        <v>64</v>
      </c>
      <c r="R5831" t="str" cm="1">
        <f t="array" ref="R5831">_xlfn.IFS(Restaurant_Data[[#This Row],[Total Reservations]]&lt;=50, "Low", Restaurant_Data[[#This Row],[Total Reservations]]&lt;=100, "Medium", Restaurant_Data[[#This Row],[Total Reservations]]&lt;=200, "High")</f>
        <v>Medium</v>
      </c>
      <c r="S5831" s="4">
        <v>632202.65</v>
      </c>
      <c r="T5831" t="str" cm="1">
        <f t="array" ref="T5831">_xlfn.IFS(Restaurant_Data[[#This Row],[Revenue]]&lt;= 500000, "Low Income", Restaurant_Data[[#This Row],[Revenue]]&lt;=1000000, "Middle Income", Restaurant_Data[[#This Row],[Revenue]] &lt;= 2000000, "High Income")</f>
        <v>Middle Income</v>
      </c>
    </row>
    <row r="5832" spans="1:20" x14ac:dyDescent="0.35">
      <c r="A5832" s="1" t="s">
        <v>5859</v>
      </c>
      <c r="B5832" s="1" t="s">
        <v>19</v>
      </c>
      <c r="C5832" s="1" t="s">
        <v>42</v>
      </c>
      <c r="D5832">
        <v>4.4000000000000004</v>
      </c>
      <c r="E5832">
        <v>30</v>
      </c>
      <c r="F5832">
        <v>39.83</v>
      </c>
      <c r="G5832">
        <v>1994</v>
      </c>
      <c r="H5832">
        <v>23227</v>
      </c>
      <c r="I5832">
        <v>12</v>
      </c>
      <c r="J5832">
        <v>375</v>
      </c>
      <c r="K5832">
        <v>214.17</v>
      </c>
      <c r="L5832">
        <v>3.8</v>
      </c>
      <c r="M5832">
        <v>8.6999999999999993</v>
      </c>
      <c r="N5832" s="1" t="s">
        <v>27</v>
      </c>
      <c r="O5832">
        <v>0</v>
      </c>
      <c r="P5832">
        <v>16</v>
      </c>
      <c r="Q5832">
        <v>16</v>
      </c>
      <c r="R5832" t="str" cm="1">
        <f t="array" ref="R5832">_xlfn.IFS(Restaurant_Data[[#This Row],[Total Reservations]]&lt;=50, "Low", Restaurant_Data[[#This Row],[Total Reservations]]&lt;=100, "Medium", Restaurant_Data[[#This Row],[Total Reservations]]&lt;=200, "High")</f>
        <v>Low</v>
      </c>
      <c r="S5832" s="4">
        <v>285472.73</v>
      </c>
      <c r="T5832" t="str" cm="1">
        <f t="array" ref="T5832">_xlfn.IFS(Restaurant_Data[[#This Row],[Revenue]]&lt;= 500000, "Low Income", Restaurant_Data[[#This Row],[Revenue]]&lt;=1000000, "Middle Income", Restaurant_Data[[#This Row],[Revenue]] &lt;= 2000000, "High Income")</f>
        <v>Low Income</v>
      </c>
    </row>
    <row r="5833" spans="1:20" x14ac:dyDescent="0.35">
      <c r="A5833" s="1" t="s">
        <v>5860</v>
      </c>
      <c r="B5833" s="1" t="s">
        <v>34</v>
      </c>
      <c r="C5833" s="1" t="s">
        <v>42</v>
      </c>
      <c r="D5833">
        <v>3.3</v>
      </c>
      <c r="E5833">
        <v>60</v>
      </c>
      <c r="F5833">
        <v>39.479999999999997</v>
      </c>
      <c r="G5833">
        <v>2333</v>
      </c>
      <c r="H5833">
        <v>29387</v>
      </c>
      <c r="I5833">
        <v>17</v>
      </c>
      <c r="J5833">
        <v>648</v>
      </c>
      <c r="K5833">
        <v>276.63</v>
      </c>
      <c r="L5833">
        <v>4.8</v>
      </c>
      <c r="M5833">
        <v>9.8000000000000007</v>
      </c>
      <c r="N5833" s="1" t="s">
        <v>21</v>
      </c>
      <c r="O5833">
        <v>6</v>
      </c>
      <c r="P5833">
        <v>14</v>
      </c>
      <c r="Q5833">
        <v>20</v>
      </c>
      <c r="R5833" t="str" cm="1">
        <f t="array" ref="R5833">_xlfn.IFS(Restaurant_Data[[#This Row],[Total Reservations]]&lt;=50, "Low", Restaurant_Data[[#This Row],[Total Reservations]]&lt;=100, "Medium", Restaurant_Data[[#This Row],[Total Reservations]]&lt;=200, "High")</f>
        <v>Low</v>
      </c>
      <c r="S5833" s="4">
        <v>550121.65</v>
      </c>
      <c r="T5833" t="str" cm="1">
        <f t="array" ref="T5833">_xlfn.IFS(Restaurant_Data[[#This Row],[Revenue]]&lt;= 500000, "Low Income", Restaurant_Data[[#This Row],[Revenue]]&lt;=1000000, "Middle Income", Restaurant_Data[[#This Row],[Revenue]] &lt;= 2000000, "High Income")</f>
        <v>Middle Income</v>
      </c>
    </row>
    <row r="5834" spans="1:20" x14ac:dyDescent="0.35">
      <c r="A5834" s="1" t="s">
        <v>5861</v>
      </c>
      <c r="B5834" s="1" t="s">
        <v>23</v>
      </c>
      <c r="C5834" s="1" t="s">
        <v>31</v>
      </c>
      <c r="D5834">
        <v>4.5999999999999996</v>
      </c>
      <c r="E5834">
        <v>75</v>
      </c>
      <c r="F5834">
        <v>34.020000000000003</v>
      </c>
      <c r="G5834">
        <v>2093</v>
      </c>
      <c r="H5834">
        <v>21752</v>
      </c>
      <c r="I5834">
        <v>8</v>
      </c>
      <c r="J5834">
        <v>888</v>
      </c>
      <c r="K5834">
        <v>139.41999999999999</v>
      </c>
      <c r="L5834">
        <v>3.8</v>
      </c>
      <c r="M5834">
        <v>1.6</v>
      </c>
      <c r="N5834" s="1" t="s">
        <v>27</v>
      </c>
      <c r="O5834">
        <v>69</v>
      </c>
      <c r="P5834">
        <v>46</v>
      </c>
      <c r="Q5834">
        <v>115</v>
      </c>
      <c r="R5834" t="str" cm="1">
        <f t="array" ref="R5834">_xlfn.IFS(Restaurant_Data[[#This Row],[Total Reservations]]&lt;=50, "Low", Restaurant_Data[[#This Row],[Total Reservations]]&lt;=100, "Medium", Restaurant_Data[[#This Row],[Total Reservations]]&lt;=200, "High")</f>
        <v>High</v>
      </c>
      <c r="S5834" s="4">
        <v>579393.9</v>
      </c>
      <c r="T5834" t="str" cm="1">
        <f t="array" ref="T5834">_xlfn.IFS(Restaurant_Data[[#This Row],[Revenue]]&lt;= 500000, "Low Income", Restaurant_Data[[#This Row],[Revenue]]&lt;=1000000, "Middle Income", Restaurant_Data[[#This Row],[Revenue]] &lt;= 2000000, "High Income")</f>
        <v>Middle Income</v>
      </c>
    </row>
    <row r="5835" spans="1:20" x14ac:dyDescent="0.35">
      <c r="A5835" s="1" t="s">
        <v>5862</v>
      </c>
      <c r="B5835" s="1" t="s">
        <v>19</v>
      </c>
      <c r="C5835" s="1" t="s">
        <v>42</v>
      </c>
      <c r="D5835">
        <v>4.4000000000000004</v>
      </c>
      <c r="E5835">
        <v>44</v>
      </c>
      <c r="F5835">
        <v>40.79</v>
      </c>
      <c r="G5835">
        <v>2849</v>
      </c>
      <c r="H5835">
        <v>33636</v>
      </c>
      <c r="I5835">
        <v>4</v>
      </c>
      <c r="J5835">
        <v>416</v>
      </c>
      <c r="K5835">
        <v>199.06</v>
      </c>
      <c r="L5835">
        <v>9.9</v>
      </c>
      <c r="M5835">
        <v>4.5999999999999996</v>
      </c>
      <c r="N5835" s="1" t="s">
        <v>21</v>
      </c>
      <c r="O5835">
        <v>18</v>
      </c>
      <c r="P5835">
        <v>4</v>
      </c>
      <c r="Q5835">
        <v>22</v>
      </c>
      <c r="R5835" t="str" cm="1">
        <f t="array" ref="R5835">_xlfn.IFS(Restaurant_Data[[#This Row],[Total Reservations]]&lt;=50, "Low", Restaurant_Data[[#This Row],[Total Reservations]]&lt;=100, "Medium", Restaurant_Data[[#This Row],[Total Reservations]]&lt;=200, "High")</f>
        <v>Low</v>
      </c>
      <c r="S5835" s="4">
        <v>411987.12</v>
      </c>
      <c r="T5835" t="str" cm="1">
        <f t="array" ref="T5835">_xlfn.IFS(Restaurant_Data[[#This Row],[Revenue]]&lt;= 500000, "Low Income", Restaurant_Data[[#This Row],[Revenue]]&lt;=1000000, "Middle Income", Restaurant_Data[[#This Row],[Revenue]] &lt;= 2000000, "High Income")</f>
        <v>Low Income</v>
      </c>
    </row>
    <row r="5836" spans="1:20" x14ac:dyDescent="0.35">
      <c r="A5836" s="1" t="s">
        <v>5863</v>
      </c>
      <c r="B5836" s="1" t="s">
        <v>23</v>
      </c>
      <c r="C5836" s="1" t="s">
        <v>31</v>
      </c>
      <c r="D5836">
        <v>4.8</v>
      </c>
      <c r="E5836">
        <v>81</v>
      </c>
      <c r="F5836">
        <v>36.65</v>
      </c>
      <c r="G5836">
        <v>7436</v>
      </c>
      <c r="H5836">
        <v>77267</v>
      </c>
      <c r="I5836">
        <v>8</v>
      </c>
      <c r="J5836">
        <v>925</v>
      </c>
      <c r="K5836">
        <v>195.38</v>
      </c>
      <c r="L5836">
        <v>10</v>
      </c>
      <c r="M5836">
        <v>5.5</v>
      </c>
      <c r="N5836" s="1" t="s">
        <v>21</v>
      </c>
      <c r="O5836">
        <v>39</v>
      </c>
      <c r="P5836">
        <v>61</v>
      </c>
      <c r="Q5836">
        <v>100</v>
      </c>
      <c r="R5836" t="str" cm="1">
        <f t="array" ref="R5836">_xlfn.IFS(Restaurant_Data[[#This Row],[Total Reservations]]&lt;=50, "Low", Restaurant_Data[[#This Row],[Total Reservations]]&lt;=100, "Medium", Restaurant_Data[[#This Row],[Total Reservations]]&lt;=200, "High")</f>
        <v>Medium</v>
      </c>
      <c r="S5836" s="4">
        <v>686416.7</v>
      </c>
      <c r="T5836" t="str" cm="1">
        <f t="array" ref="T5836">_xlfn.IFS(Restaurant_Data[[#This Row],[Revenue]]&lt;= 500000, "Low Income", Restaurant_Data[[#This Row],[Revenue]]&lt;=1000000, "Middle Income", Restaurant_Data[[#This Row],[Revenue]] &lt;= 2000000, "High Income")</f>
        <v>Middle Income</v>
      </c>
    </row>
    <row r="5837" spans="1:20" x14ac:dyDescent="0.35">
      <c r="A5837" s="1" t="s">
        <v>5864</v>
      </c>
      <c r="B5837" s="1" t="s">
        <v>34</v>
      </c>
      <c r="C5837" s="1" t="s">
        <v>26</v>
      </c>
      <c r="D5837">
        <v>3.9</v>
      </c>
      <c r="E5837">
        <v>54</v>
      </c>
      <c r="F5837">
        <v>50.13</v>
      </c>
      <c r="G5837">
        <v>3051</v>
      </c>
      <c r="H5837">
        <v>31923</v>
      </c>
      <c r="I5837">
        <v>9</v>
      </c>
      <c r="J5837">
        <v>800</v>
      </c>
      <c r="K5837">
        <v>81.739999999999995</v>
      </c>
      <c r="L5837">
        <v>5.3</v>
      </c>
      <c r="M5837">
        <v>3.1</v>
      </c>
      <c r="N5837" s="1" t="s">
        <v>27</v>
      </c>
      <c r="O5837">
        <v>13</v>
      </c>
      <c r="P5837">
        <v>19</v>
      </c>
      <c r="Q5837">
        <v>32</v>
      </c>
      <c r="R5837" t="str" cm="1">
        <f t="array" ref="R5837">_xlfn.IFS(Restaurant_Data[[#This Row],[Total Reservations]]&lt;=50, "Low", Restaurant_Data[[#This Row],[Total Reservations]]&lt;=100, "Medium", Restaurant_Data[[#This Row],[Total Reservations]]&lt;=200, "High")</f>
        <v>Low</v>
      </c>
      <c r="S5837" s="4">
        <v>615414.18999999994</v>
      </c>
      <c r="T5837" t="str" cm="1">
        <f t="array" ref="T5837">_xlfn.IFS(Restaurant_Data[[#This Row],[Revenue]]&lt;= 500000, "Low Income", Restaurant_Data[[#This Row],[Revenue]]&lt;=1000000, "Middle Income", Restaurant_Data[[#This Row],[Revenue]] &lt;= 2000000, "High Income")</f>
        <v>Middle Income</v>
      </c>
    </row>
    <row r="5838" spans="1:20" x14ac:dyDescent="0.35">
      <c r="A5838" s="1" t="s">
        <v>5865</v>
      </c>
      <c r="B5838" s="1" t="s">
        <v>34</v>
      </c>
      <c r="C5838" s="1" t="s">
        <v>24</v>
      </c>
      <c r="D5838">
        <v>4.8</v>
      </c>
      <c r="E5838">
        <v>61</v>
      </c>
      <c r="F5838">
        <v>34.86</v>
      </c>
      <c r="G5838">
        <v>2237</v>
      </c>
      <c r="H5838">
        <v>27022</v>
      </c>
      <c r="I5838">
        <v>12</v>
      </c>
      <c r="J5838">
        <v>826</v>
      </c>
      <c r="K5838">
        <v>72.56</v>
      </c>
      <c r="L5838">
        <v>8.1</v>
      </c>
      <c r="M5838">
        <v>9.3000000000000007</v>
      </c>
      <c r="N5838" s="1" t="s">
        <v>21</v>
      </c>
      <c r="O5838">
        <v>5</v>
      </c>
      <c r="P5838">
        <v>6</v>
      </c>
      <c r="Q5838">
        <v>11</v>
      </c>
      <c r="R5838" t="str" cm="1">
        <f t="array" ref="R5838">_xlfn.IFS(Restaurant_Data[[#This Row],[Total Reservations]]&lt;=50, "Low", Restaurant_Data[[#This Row],[Total Reservations]]&lt;=100, "Medium", Restaurant_Data[[#This Row],[Total Reservations]]&lt;=200, "High")</f>
        <v>Low</v>
      </c>
      <c r="S5838" s="4">
        <v>493136.8</v>
      </c>
      <c r="T5838" t="str" cm="1">
        <f t="array" ref="T5838">_xlfn.IFS(Restaurant_Data[[#This Row],[Revenue]]&lt;= 500000, "Low Income", Restaurant_Data[[#This Row],[Revenue]]&lt;=1000000, "Middle Income", Restaurant_Data[[#This Row],[Revenue]] &lt;= 2000000, "High Income")</f>
        <v>Low Income</v>
      </c>
    </row>
    <row r="5839" spans="1:20" x14ac:dyDescent="0.35">
      <c r="A5839" s="1" t="s">
        <v>5866</v>
      </c>
      <c r="B5839" s="1" t="s">
        <v>34</v>
      </c>
      <c r="C5839" s="1" t="s">
        <v>31</v>
      </c>
      <c r="D5839">
        <v>4.7</v>
      </c>
      <c r="E5839">
        <v>63</v>
      </c>
      <c r="F5839">
        <v>33.49</v>
      </c>
      <c r="G5839">
        <v>2719</v>
      </c>
      <c r="H5839">
        <v>31866</v>
      </c>
      <c r="I5839">
        <v>16</v>
      </c>
      <c r="J5839">
        <v>755</v>
      </c>
      <c r="K5839">
        <v>272.36</v>
      </c>
      <c r="L5839">
        <v>3</v>
      </c>
      <c r="M5839">
        <v>1.8</v>
      </c>
      <c r="N5839" s="1" t="s">
        <v>21</v>
      </c>
      <c r="O5839">
        <v>58</v>
      </c>
      <c r="P5839">
        <v>9</v>
      </c>
      <c r="Q5839">
        <v>67</v>
      </c>
      <c r="R5839" t="str" cm="1">
        <f t="array" ref="R5839">_xlfn.IFS(Restaurant_Data[[#This Row],[Total Reservations]]&lt;=50, "Low", Restaurant_Data[[#This Row],[Total Reservations]]&lt;=100, "Medium", Restaurant_Data[[#This Row],[Total Reservations]]&lt;=200, "High")</f>
        <v>Medium</v>
      </c>
      <c r="S5839" s="4">
        <v>489887.16</v>
      </c>
      <c r="T5839" t="str" cm="1">
        <f t="array" ref="T5839">_xlfn.IFS(Restaurant_Data[[#This Row],[Revenue]]&lt;= 500000, "Low Income", Restaurant_Data[[#This Row],[Revenue]]&lt;=1000000, "Middle Income", Restaurant_Data[[#This Row],[Revenue]] &lt;= 2000000, "High Income")</f>
        <v>Low Income</v>
      </c>
    </row>
    <row r="5840" spans="1:20" x14ac:dyDescent="0.35">
      <c r="A5840" s="1" t="s">
        <v>5867</v>
      </c>
      <c r="B5840" s="1" t="s">
        <v>23</v>
      </c>
      <c r="C5840" s="1" t="s">
        <v>20</v>
      </c>
      <c r="D5840">
        <v>3.9</v>
      </c>
      <c r="E5840">
        <v>83</v>
      </c>
      <c r="F5840">
        <v>71.36</v>
      </c>
      <c r="G5840">
        <v>3388</v>
      </c>
      <c r="H5840">
        <v>37763</v>
      </c>
      <c r="I5840">
        <v>8</v>
      </c>
      <c r="J5840">
        <v>689</v>
      </c>
      <c r="K5840">
        <v>283.38</v>
      </c>
      <c r="L5840">
        <v>4.4000000000000004</v>
      </c>
      <c r="M5840">
        <v>4.9000000000000004</v>
      </c>
      <c r="N5840" s="1" t="s">
        <v>27</v>
      </c>
      <c r="O5840">
        <v>8</v>
      </c>
      <c r="P5840">
        <v>64</v>
      </c>
      <c r="Q5840">
        <v>72</v>
      </c>
      <c r="R5840" t="str" cm="1">
        <f t="array" ref="R5840">_xlfn.IFS(Restaurant_Data[[#This Row],[Total Reservations]]&lt;=50, "Low", Restaurant_Data[[#This Row],[Total Reservations]]&lt;=100, "Medium", Restaurant_Data[[#This Row],[Total Reservations]]&lt;=200, "High")</f>
        <v>Medium</v>
      </c>
      <c r="S5840" s="4">
        <v>1323246.79</v>
      </c>
      <c r="T5840" t="str" cm="1">
        <f t="array" ref="T5840">_xlfn.IFS(Restaurant_Data[[#This Row],[Revenue]]&lt;= 500000, "Low Income", Restaurant_Data[[#This Row],[Revenue]]&lt;=1000000, "Middle Income", Restaurant_Data[[#This Row],[Revenue]] &lt;= 2000000, "High Income")</f>
        <v>High Income</v>
      </c>
    </row>
    <row r="5841" spans="1:20" x14ac:dyDescent="0.35">
      <c r="A5841" s="1" t="s">
        <v>5868</v>
      </c>
      <c r="B5841" s="1" t="s">
        <v>34</v>
      </c>
      <c r="C5841" s="1" t="s">
        <v>42</v>
      </c>
      <c r="D5841">
        <v>3.8</v>
      </c>
      <c r="E5841">
        <v>68</v>
      </c>
      <c r="F5841">
        <v>38.299999999999997</v>
      </c>
      <c r="G5841">
        <v>3272</v>
      </c>
      <c r="H5841">
        <v>35658</v>
      </c>
      <c r="I5841">
        <v>15</v>
      </c>
      <c r="J5841">
        <v>171</v>
      </c>
      <c r="K5841">
        <v>276.06</v>
      </c>
      <c r="L5841">
        <v>7.1</v>
      </c>
      <c r="M5841">
        <v>2.7</v>
      </c>
      <c r="N5841" s="1" t="s">
        <v>21</v>
      </c>
      <c r="O5841">
        <v>61</v>
      </c>
      <c r="P5841">
        <v>39</v>
      </c>
      <c r="Q5841">
        <v>100</v>
      </c>
      <c r="R5841" t="str" cm="1">
        <f t="array" ref="R5841">_xlfn.IFS(Restaurant_Data[[#This Row],[Total Reservations]]&lt;=50, "Low", Restaurant_Data[[#This Row],[Total Reservations]]&lt;=100, "Medium", Restaurant_Data[[#This Row],[Total Reservations]]&lt;=200, "High")</f>
        <v>Medium</v>
      </c>
      <c r="S5841" s="4">
        <v>601126.5</v>
      </c>
      <c r="T5841" t="str" cm="1">
        <f t="array" ref="T5841">_xlfn.IFS(Restaurant_Data[[#This Row],[Revenue]]&lt;= 500000, "Low Income", Restaurant_Data[[#This Row],[Revenue]]&lt;=1000000, "Middle Income", Restaurant_Data[[#This Row],[Revenue]] &lt;= 2000000, "High Income")</f>
        <v>Middle Income</v>
      </c>
    </row>
    <row r="5842" spans="1:20" x14ac:dyDescent="0.35">
      <c r="A5842" s="1" t="s">
        <v>5869</v>
      </c>
      <c r="B5842" s="1" t="s">
        <v>23</v>
      </c>
      <c r="C5842" s="1" t="s">
        <v>20</v>
      </c>
      <c r="D5842">
        <v>4.9000000000000004</v>
      </c>
      <c r="E5842">
        <v>74</v>
      </c>
      <c r="F5842">
        <v>73.290000000000006</v>
      </c>
      <c r="G5842">
        <v>4300</v>
      </c>
      <c r="H5842">
        <v>44220</v>
      </c>
      <c r="I5842">
        <v>17</v>
      </c>
      <c r="J5842">
        <v>805</v>
      </c>
      <c r="K5842">
        <v>149.16</v>
      </c>
      <c r="L5842">
        <v>3.6</v>
      </c>
      <c r="M5842">
        <v>7.1</v>
      </c>
      <c r="N5842" s="1" t="s">
        <v>21</v>
      </c>
      <c r="O5842">
        <v>33</v>
      </c>
      <c r="P5842">
        <v>56</v>
      </c>
      <c r="Q5842">
        <v>89</v>
      </c>
      <c r="R5842" t="str" cm="1">
        <f t="array" ref="R5842">_xlfn.IFS(Restaurant_Data[[#This Row],[Total Reservations]]&lt;=50, "Low", Restaurant_Data[[#This Row],[Total Reservations]]&lt;=100, "Medium", Restaurant_Data[[#This Row],[Total Reservations]]&lt;=200, "High")</f>
        <v>Medium</v>
      </c>
      <c r="S5842" s="4">
        <v>1226881.55</v>
      </c>
      <c r="T5842" t="str" cm="1">
        <f t="array" ref="T5842">_xlfn.IFS(Restaurant_Data[[#This Row],[Revenue]]&lt;= 500000, "Low Income", Restaurant_Data[[#This Row],[Revenue]]&lt;=1000000, "Middle Income", Restaurant_Data[[#This Row],[Revenue]] &lt;= 2000000, "High Income")</f>
        <v>High Income</v>
      </c>
    </row>
    <row r="5843" spans="1:20" x14ac:dyDescent="0.35">
      <c r="A5843" s="1" t="s">
        <v>5870</v>
      </c>
      <c r="B5843" s="1" t="s">
        <v>19</v>
      </c>
      <c r="C5843" s="1" t="s">
        <v>26</v>
      </c>
      <c r="D5843">
        <v>4.4000000000000004</v>
      </c>
      <c r="E5843">
        <v>32</v>
      </c>
      <c r="F5843">
        <v>46.12</v>
      </c>
      <c r="G5843">
        <v>1401</v>
      </c>
      <c r="H5843">
        <v>15776</v>
      </c>
      <c r="I5843">
        <v>13</v>
      </c>
      <c r="J5843">
        <v>608</v>
      </c>
      <c r="K5843">
        <v>121.91</v>
      </c>
      <c r="L5843">
        <v>3</v>
      </c>
      <c r="M5843">
        <v>7.3</v>
      </c>
      <c r="N5843" s="1" t="s">
        <v>21</v>
      </c>
      <c r="O5843">
        <v>16</v>
      </c>
      <c r="P5843">
        <v>0</v>
      </c>
      <c r="Q5843">
        <v>16</v>
      </c>
      <c r="R5843" t="str" cm="1">
        <f t="array" ref="R5843">_xlfn.IFS(Restaurant_Data[[#This Row],[Total Reservations]]&lt;=50, "Low", Restaurant_Data[[#This Row],[Total Reservations]]&lt;=100, "Medium", Restaurant_Data[[#This Row],[Total Reservations]]&lt;=200, "High")</f>
        <v>Low</v>
      </c>
      <c r="S5843" s="4">
        <v>346203.18</v>
      </c>
      <c r="T5843" t="str" cm="1">
        <f t="array" ref="T5843">_xlfn.IFS(Restaurant_Data[[#This Row],[Revenue]]&lt;= 500000, "Low Income", Restaurant_Data[[#This Row],[Revenue]]&lt;=1000000, "Middle Income", Restaurant_Data[[#This Row],[Revenue]] &lt;= 2000000, "High Income")</f>
        <v>Low Income</v>
      </c>
    </row>
    <row r="5844" spans="1:20" x14ac:dyDescent="0.35">
      <c r="A5844" s="1" t="s">
        <v>5871</v>
      </c>
      <c r="B5844" s="1" t="s">
        <v>34</v>
      </c>
      <c r="C5844" s="1" t="s">
        <v>26</v>
      </c>
      <c r="D5844">
        <v>4.9000000000000004</v>
      </c>
      <c r="E5844">
        <v>67</v>
      </c>
      <c r="F5844">
        <v>47.08</v>
      </c>
      <c r="G5844">
        <v>4179</v>
      </c>
      <c r="H5844">
        <v>46003</v>
      </c>
      <c r="I5844">
        <v>14</v>
      </c>
      <c r="J5844">
        <v>995</v>
      </c>
      <c r="K5844">
        <v>285.54000000000002</v>
      </c>
      <c r="L5844">
        <v>9.3000000000000007</v>
      </c>
      <c r="M5844">
        <v>8.9</v>
      </c>
      <c r="N5844" s="1" t="s">
        <v>21</v>
      </c>
      <c r="O5844">
        <v>8</v>
      </c>
      <c r="P5844">
        <v>33</v>
      </c>
      <c r="Q5844">
        <v>41</v>
      </c>
      <c r="R5844" t="str" cm="1">
        <f t="array" ref="R5844">_xlfn.IFS(Restaurant_Data[[#This Row],[Total Reservations]]&lt;=50, "Low", Restaurant_Data[[#This Row],[Total Reservations]]&lt;=100, "Medium", Restaurant_Data[[#This Row],[Total Reservations]]&lt;=200, "High")</f>
        <v>Low</v>
      </c>
      <c r="S5844" s="4">
        <v>726393.77</v>
      </c>
      <c r="T5844" t="str" cm="1">
        <f t="array" ref="T5844">_xlfn.IFS(Restaurant_Data[[#This Row],[Revenue]]&lt;= 500000, "Low Income", Restaurant_Data[[#This Row],[Revenue]]&lt;=1000000, "Middle Income", Restaurant_Data[[#This Row],[Revenue]] &lt;= 2000000, "High Income")</f>
        <v>Middle Income</v>
      </c>
    </row>
    <row r="5845" spans="1:20" x14ac:dyDescent="0.35">
      <c r="A5845" s="1" t="s">
        <v>5872</v>
      </c>
      <c r="B5845" s="1" t="s">
        <v>34</v>
      </c>
      <c r="C5845" s="1" t="s">
        <v>37</v>
      </c>
      <c r="D5845">
        <v>4.5999999999999996</v>
      </c>
      <c r="E5845">
        <v>55</v>
      </c>
      <c r="F5845">
        <v>63.81</v>
      </c>
      <c r="G5845">
        <v>1731</v>
      </c>
      <c r="H5845">
        <v>19445</v>
      </c>
      <c r="I5845">
        <v>15</v>
      </c>
      <c r="J5845">
        <v>369</v>
      </c>
      <c r="K5845">
        <v>270.7</v>
      </c>
      <c r="L5845">
        <v>3.2</v>
      </c>
      <c r="M5845">
        <v>4.7</v>
      </c>
      <c r="N5845" s="1" t="s">
        <v>27</v>
      </c>
      <c r="O5845">
        <v>9</v>
      </c>
      <c r="P5845">
        <v>29</v>
      </c>
      <c r="Q5845">
        <v>38</v>
      </c>
      <c r="R5845" t="str" cm="1">
        <f t="array" ref="R5845">_xlfn.IFS(Restaurant_Data[[#This Row],[Total Reservations]]&lt;=50, "Low", Restaurant_Data[[#This Row],[Total Reservations]]&lt;=100, "Medium", Restaurant_Data[[#This Row],[Total Reservations]]&lt;=200, "High")</f>
        <v>Low</v>
      </c>
      <c r="S5845" s="4">
        <v>794272.98</v>
      </c>
      <c r="T5845" t="str" cm="1">
        <f t="array" ref="T5845">_xlfn.IFS(Restaurant_Data[[#This Row],[Revenue]]&lt;= 500000, "Low Income", Restaurant_Data[[#This Row],[Revenue]]&lt;=1000000, "Middle Income", Restaurant_Data[[#This Row],[Revenue]] &lt;= 2000000, "High Income")</f>
        <v>Middle Income</v>
      </c>
    </row>
    <row r="5846" spans="1:20" x14ac:dyDescent="0.35">
      <c r="A5846" s="1" t="s">
        <v>5873</v>
      </c>
      <c r="B5846" s="1" t="s">
        <v>34</v>
      </c>
      <c r="C5846" s="1" t="s">
        <v>42</v>
      </c>
      <c r="D5846">
        <v>4.2</v>
      </c>
      <c r="E5846">
        <v>58</v>
      </c>
      <c r="F5846">
        <v>37.020000000000003</v>
      </c>
      <c r="G5846">
        <v>2005</v>
      </c>
      <c r="H5846">
        <v>25539</v>
      </c>
      <c r="I5846">
        <v>9</v>
      </c>
      <c r="J5846">
        <v>414</v>
      </c>
      <c r="K5846">
        <v>254.95</v>
      </c>
      <c r="L5846">
        <v>1.5</v>
      </c>
      <c r="M5846">
        <v>8</v>
      </c>
      <c r="N5846" s="1" t="s">
        <v>21</v>
      </c>
      <c r="O5846">
        <v>21</v>
      </c>
      <c r="P5846">
        <v>23</v>
      </c>
      <c r="Q5846">
        <v>44</v>
      </c>
      <c r="R5846" t="str" cm="1">
        <f t="array" ref="R5846">_xlfn.IFS(Restaurant_Data[[#This Row],[Total Reservations]]&lt;=50, "Low", Restaurant_Data[[#This Row],[Total Reservations]]&lt;=100, "Medium", Restaurant_Data[[#This Row],[Total Reservations]]&lt;=200, "High")</f>
        <v>Low</v>
      </c>
      <c r="S5846" s="4">
        <v>490719.37</v>
      </c>
      <c r="T5846" t="str" cm="1">
        <f t="array" ref="T5846">_xlfn.IFS(Restaurant_Data[[#This Row],[Revenue]]&lt;= 500000, "Low Income", Restaurant_Data[[#This Row],[Revenue]]&lt;=1000000, "Middle Income", Restaurant_Data[[#This Row],[Revenue]] &lt;= 2000000, "High Income")</f>
        <v>Low Income</v>
      </c>
    </row>
    <row r="5847" spans="1:20" x14ac:dyDescent="0.35">
      <c r="A5847" s="1" t="s">
        <v>5874</v>
      </c>
      <c r="B5847" s="1" t="s">
        <v>19</v>
      </c>
      <c r="C5847" s="1" t="s">
        <v>37</v>
      </c>
      <c r="D5847">
        <v>3.2</v>
      </c>
      <c r="E5847">
        <v>36</v>
      </c>
      <c r="F5847">
        <v>61.88</v>
      </c>
      <c r="G5847">
        <v>3197</v>
      </c>
      <c r="H5847">
        <v>32545</v>
      </c>
      <c r="I5847">
        <v>12</v>
      </c>
      <c r="J5847">
        <v>673</v>
      </c>
      <c r="K5847">
        <v>133.55000000000001</v>
      </c>
      <c r="L5847">
        <v>7.8</v>
      </c>
      <c r="M5847">
        <v>5.9</v>
      </c>
      <c r="N5847" s="1" t="s">
        <v>21</v>
      </c>
      <c r="O5847">
        <v>12</v>
      </c>
      <c r="P5847">
        <v>31</v>
      </c>
      <c r="Q5847">
        <v>43</v>
      </c>
      <c r="R5847" t="str" cm="1">
        <f t="array" ref="R5847">_xlfn.IFS(Restaurant_Data[[#This Row],[Total Reservations]]&lt;=50, "Low", Restaurant_Data[[#This Row],[Total Reservations]]&lt;=100, "Medium", Restaurant_Data[[#This Row],[Total Reservations]]&lt;=200, "High")</f>
        <v>Low</v>
      </c>
      <c r="S5847" s="4">
        <v>517141.51</v>
      </c>
      <c r="T5847" t="str" cm="1">
        <f t="array" ref="T5847">_xlfn.IFS(Restaurant_Data[[#This Row],[Revenue]]&lt;= 500000, "Low Income", Restaurant_Data[[#This Row],[Revenue]]&lt;=1000000, "Middle Income", Restaurant_Data[[#This Row],[Revenue]] &lt;= 2000000, "High Income")</f>
        <v>Middle Income</v>
      </c>
    </row>
    <row r="5848" spans="1:20" x14ac:dyDescent="0.35">
      <c r="A5848" s="1" t="s">
        <v>5875</v>
      </c>
      <c r="B5848" s="1" t="s">
        <v>34</v>
      </c>
      <c r="C5848" s="1" t="s">
        <v>20</v>
      </c>
      <c r="D5848">
        <v>3.6</v>
      </c>
      <c r="E5848">
        <v>70</v>
      </c>
      <c r="F5848">
        <v>75.67</v>
      </c>
      <c r="G5848">
        <v>2878</v>
      </c>
      <c r="H5848">
        <v>29993</v>
      </c>
      <c r="I5848">
        <v>19</v>
      </c>
      <c r="J5848">
        <v>352</v>
      </c>
      <c r="K5848">
        <v>209.69</v>
      </c>
      <c r="L5848">
        <v>3.2</v>
      </c>
      <c r="M5848">
        <v>8.3000000000000007</v>
      </c>
      <c r="N5848" s="1" t="s">
        <v>21</v>
      </c>
      <c r="O5848">
        <v>41</v>
      </c>
      <c r="P5848">
        <v>35</v>
      </c>
      <c r="Q5848">
        <v>76</v>
      </c>
      <c r="R5848" t="str" cm="1">
        <f t="array" ref="R5848">_xlfn.IFS(Restaurant_Data[[#This Row],[Total Reservations]]&lt;=50, "Low", Restaurant_Data[[#This Row],[Total Reservations]]&lt;=100, "Medium", Restaurant_Data[[#This Row],[Total Reservations]]&lt;=200, "High")</f>
        <v>Medium</v>
      </c>
      <c r="S5848" s="4">
        <v>1197042.67</v>
      </c>
      <c r="T5848" t="str" cm="1">
        <f t="array" ref="T5848">_xlfn.IFS(Restaurant_Data[[#This Row],[Revenue]]&lt;= 500000, "Low Income", Restaurant_Data[[#This Row],[Revenue]]&lt;=1000000, "Middle Income", Restaurant_Data[[#This Row],[Revenue]] &lt;= 2000000, "High Income")</f>
        <v>High Income</v>
      </c>
    </row>
    <row r="5849" spans="1:20" x14ac:dyDescent="0.35">
      <c r="A5849" s="1" t="s">
        <v>5876</v>
      </c>
      <c r="B5849" s="1" t="s">
        <v>23</v>
      </c>
      <c r="C5849" s="1" t="s">
        <v>24</v>
      </c>
      <c r="D5849">
        <v>4.9000000000000004</v>
      </c>
      <c r="E5849">
        <v>87</v>
      </c>
      <c r="F5849">
        <v>30.75</v>
      </c>
      <c r="G5849">
        <v>8233</v>
      </c>
      <c r="H5849">
        <v>86615</v>
      </c>
      <c r="I5849">
        <v>9</v>
      </c>
      <c r="J5849">
        <v>124</v>
      </c>
      <c r="K5849">
        <v>237.61</v>
      </c>
      <c r="L5849">
        <v>5.0999999999999996</v>
      </c>
      <c r="M5849">
        <v>1.8</v>
      </c>
      <c r="N5849" s="1" t="s">
        <v>21</v>
      </c>
      <c r="O5849">
        <v>71</v>
      </c>
      <c r="P5849">
        <v>15</v>
      </c>
      <c r="Q5849">
        <v>86</v>
      </c>
      <c r="R5849" t="str" cm="1">
        <f t="array" ref="R5849">_xlfn.IFS(Restaurant_Data[[#This Row],[Total Reservations]]&lt;=50, "Low", Restaurant_Data[[#This Row],[Total Reservations]]&lt;=100, "Medium", Restaurant_Data[[#This Row],[Total Reservations]]&lt;=200, "High")</f>
        <v>Medium</v>
      </c>
      <c r="S5849" s="4">
        <v>617902.5</v>
      </c>
      <c r="T5849" t="str" cm="1">
        <f t="array" ref="T5849">_xlfn.IFS(Restaurant_Data[[#This Row],[Revenue]]&lt;= 500000, "Low Income", Restaurant_Data[[#This Row],[Revenue]]&lt;=1000000, "Middle Income", Restaurant_Data[[#This Row],[Revenue]] &lt;= 2000000, "High Income")</f>
        <v>Middle Income</v>
      </c>
    </row>
    <row r="5850" spans="1:20" x14ac:dyDescent="0.35">
      <c r="A5850" s="1" t="s">
        <v>5877</v>
      </c>
      <c r="B5850" s="1" t="s">
        <v>23</v>
      </c>
      <c r="C5850" s="1" t="s">
        <v>37</v>
      </c>
      <c r="D5850">
        <v>3.6</v>
      </c>
      <c r="E5850">
        <v>71</v>
      </c>
      <c r="F5850">
        <v>57.06</v>
      </c>
      <c r="G5850">
        <v>5092</v>
      </c>
      <c r="H5850">
        <v>59374</v>
      </c>
      <c r="I5850">
        <v>13</v>
      </c>
      <c r="J5850">
        <v>500</v>
      </c>
      <c r="K5850">
        <v>194.04</v>
      </c>
      <c r="L5850">
        <v>2</v>
      </c>
      <c r="M5850">
        <v>5.2</v>
      </c>
      <c r="N5850" s="1" t="s">
        <v>27</v>
      </c>
      <c r="O5850">
        <v>29</v>
      </c>
      <c r="P5850">
        <v>57</v>
      </c>
      <c r="Q5850">
        <v>86</v>
      </c>
      <c r="R5850" t="str" cm="1">
        <f t="array" ref="R5850">_xlfn.IFS(Restaurant_Data[[#This Row],[Total Reservations]]&lt;=50, "Low", Restaurant_Data[[#This Row],[Total Reservations]]&lt;=100, "Medium", Restaurant_Data[[#This Row],[Total Reservations]]&lt;=200, "High")</f>
        <v>Medium</v>
      </c>
      <c r="S5850" s="4">
        <v>920339.8</v>
      </c>
      <c r="T5850" t="str" cm="1">
        <f t="array" ref="T5850">_xlfn.IFS(Restaurant_Data[[#This Row],[Revenue]]&lt;= 500000, "Low Income", Restaurant_Data[[#This Row],[Revenue]]&lt;=1000000, "Middle Income", Restaurant_Data[[#This Row],[Revenue]] &lt;= 2000000, "High Income")</f>
        <v>Middle Income</v>
      </c>
    </row>
    <row r="5851" spans="1:20" x14ac:dyDescent="0.35">
      <c r="A5851" s="1" t="s">
        <v>5878</v>
      </c>
      <c r="B5851" s="1" t="s">
        <v>34</v>
      </c>
      <c r="C5851" s="1" t="s">
        <v>26</v>
      </c>
      <c r="D5851">
        <v>3.2</v>
      </c>
      <c r="E5851">
        <v>69</v>
      </c>
      <c r="F5851">
        <v>48.53</v>
      </c>
      <c r="G5851">
        <v>1622</v>
      </c>
      <c r="H5851">
        <v>14644</v>
      </c>
      <c r="I5851">
        <v>18</v>
      </c>
      <c r="J5851">
        <v>430</v>
      </c>
      <c r="K5851">
        <v>200.5</v>
      </c>
      <c r="L5851">
        <v>1.6</v>
      </c>
      <c r="M5851">
        <v>2.4</v>
      </c>
      <c r="N5851" s="1" t="s">
        <v>27</v>
      </c>
      <c r="O5851">
        <v>28</v>
      </c>
      <c r="P5851">
        <v>2</v>
      </c>
      <c r="Q5851">
        <v>30</v>
      </c>
      <c r="R5851" t="str" cm="1">
        <f t="array" ref="R5851">_xlfn.IFS(Restaurant_Data[[#This Row],[Total Reservations]]&lt;=50, "Low", Restaurant_Data[[#This Row],[Total Reservations]]&lt;=100, "Medium", Restaurant_Data[[#This Row],[Total Reservations]]&lt;=200, "High")</f>
        <v>Low</v>
      </c>
      <c r="S5851" s="4">
        <v>758817.93</v>
      </c>
      <c r="T5851" t="str" cm="1">
        <f t="array" ref="T5851">_xlfn.IFS(Restaurant_Data[[#This Row],[Revenue]]&lt;= 500000, "Low Income", Restaurant_Data[[#This Row],[Revenue]]&lt;=1000000, "Middle Income", Restaurant_Data[[#This Row],[Revenue]] &lt;= 2000000, "High Income")</f>
        <v>Middle Income</v>
      </c>
    </row>
    <row r="5852" spans="1:20" x14ac:dyDescent="0.35">
      <c r="A5852" s="1" t="s">
        <v>5879</v>
      </c>
      <c r="B5852" s="1" t="s">
        <v>34</v>
      </c>
      <c r="C5852" s="1" t="s">
        <v>42</v>
      </c>
      <c r="D5852">
        <v>4.4000000000000004</v>
      </c>
      <c r="E5852">
        <v>59</v>
      </c>
      <c r="F5852">
        <v>44.06</v>
      </c>
      <c r="G5852">
        <v>1984</v>
      </c>
      <c r="H5852">
        <v>26636</v>
      </c>
      <c r="I5852">
        <v>4</v>
      </c>
      <c r="J5852">
        <v>347</v>
      </c>
      <c r="K5852">
        <v>239.17</v>
      </c>
      <c r="L5852">
        <v>5.0999999999999996</v>
      </c>
      <c r="M5852">
        <v>8.1</v>
      </c>
      <c r="N5852" s="1" t="s">
        <v>21</v>
      </c>
      <c r="O5852">
        <v>37</v>
      </c>
      <c r="P5852">
        <v>16</v>
      </c>
      <c r="Q5852">
        <v>53</v>
      </c>
      <c r="R5852" t="str" cm="1">
        <f t="array" ref="R5852">_xlfn.IFS(Restaurant_Data[[#This Row],[Total Reservations]]&lt;=50, "Low", Restaurant_Data[[#This Row],[Total Reservations]]&lt;=100, "Medium", Restaurant_Data[[#This Row],[Total Reservations]]&lt;=200, "High")</f>
        <v>Medium</v>
      </c>
      <c r="S5852" s="4">
        <v>587236.24</v>
      </c>
      <c r="T5852" t="str" cm="1">
        <f t="array" ref="T5852">_xlfn.IFS(Restaurant_Data[[#This Row],[Revenue]]&lt;= 500000, "Low Income", Restaurant_Data[[#This Row],[Revenue]]&lt;=1000000, "Middle Income", Restaurant_Data[[#This Row],[Revenue]] &lt;= 2000000, "High Income")</f>
        <v>Middle Income</v>
      </c>
    </row>
    <row r="5853" spans="1:20" x14ac:dyDescent="0.35">
      <c r="A5853" s="1" t="s">
        <v>5880</v>
      </c>
      <c r="B5853" s="1" t="s">
        <v>19</v>
      </c>
      <c r="C5853" s="1" t="s">
        <v>20</v>
      </c>
      <c r="D5853">
        <v>4.5</v>
      </c>
      <c r="E5853">
        <v>41</v>
      </c>
      <c r="F5853">
        <v>68.87</v>
      </c>
      <c r="G5853">
        <v>912</v>
      </c>
      <c r="H5853">
        <v>11420</v>
      </c>
      <c r="I5853">
        <v>1</v>
      </c>
      <c r="J5853">
        <v>354</v>
      </c>
      <c r="K5853">
        <v>241.71</v>
      </c>
      <c r="L5853">
        <v>4</v>
      </c>
      <c r="M5853">
        <v>2.4</v>
      </c>
      <c r="N5853" s="1" t="s">
        <v>21</v>
      </c>
      <c r="O5853">
        <v>4</v>
      </c>
      <c r="P5853">
        <v>30</v>
      </c>
      <c r="Q5853">
        <v>34</v>
      </c>
      <c r="R5853" t="str" cm="1">
        <f t="array" ref="R5853">_xlfn.IFS(Restaurant_Data[[#This Row],[Total Reservations]]&lt;=50, "Low", Restaurant_Data[[#This Row],[Total Reservations]]&lt;=100, "Medium", Restaurant_Data[[#This Row],[Total Reservations]]&lt;=200, "High")</f>
        <v>Low</v>
      </c>
      <c r="S5853" s="4">
        <v>627572.31000000006</v>
      </c>
      <c r="T5853" t="str" cm="1">
        <f t="array" ref="T5853">_xlfn.IFS(Restaurant_Data[[#This Row],[Revenue]]&lt;= 500000, "Low Income", Restaurant_Data[[#This Row],[Revenue]]&lt;=1000000, "Middle Income", Restaurant_Data[[#This Row],[Revenue]] &lt;= 2000000, "High Income")</f>
        <v>Middle Income</v>
      </c>
    </row>
    <row r="5854" spans="1:20" x14ac:dyDescent="0.35">
      <c r="A5854" s="1" t="s">
        <v>5881</v>
      </c>
      <c r="B5854" s="1" t="s">
        <v>19</v>
      </c>
      <c r="C5854" s="1" t="s">
        <v>31</v>
      </c>
      <c r="D5854">
        <v>3.6</v>
      </c>
      <c r="E5854">
        <v>31</v>
      </c>
      <c r="F5854">
        <v>37.96</v>
      </c>
      <c r="G5854">
        <v>1467</v>
      </c>
      <c r="H5854">
        <v>14550</v>
      </c>
      <c r="I5854">
        <v>3</v>
      </c>
      <c r="J5854">
        <v>79</v>
      </c>
      <c r="K5854">
        <v>109.99</v>
      </c>
      <c r="L5854">
        <v>5.6</v>
      </c>
      <c r="M5854">
        <v>1.1000000000000001</v>
      </c>
      <c r="N5854" s="1" t="s">
        <v>27</v>
      </c>
      <c r="O5854">
        <v>6</v>
      </c>
      <c r="P5854">
        <v>2</v>
      </c>
      <c r="Q5854">
        <v>8</v>
      </c>
      <c r="R5854" t="str" cm="1">
        <f t="array" ref="R5854">_xlfn.IFS(Restaurant_Data[[#This Row],[Total Reservations]]&lt;=50, "Low", Restaurant_Data[[#This Row],[Total Reservations]]&lt;=100, "Medium", Restaurant_Data[[#This Row],[Total Reservations]]&lt;=200, "High")</f>
        <v>Low</v>
      </c>
      <c r="S5854" s="4">
        <v>267450.12</v>
      </c>
      <c r="T5854" t="str" cm="1">
        <f t="array" ref="T5854">_xlfn.IFS(Restaurant_Data[[#This Row],[Revenue]]&lt;= 500000, "Low Income", Restaurant_Data[[#This Row],[Revenue]]&lt;=1000000, "Middle Income", Restaurant_Data[[#This Row],[Revenue]] &lt;= 2000000, "High Income")</f>
        <v>Low Income</v>
      </c>
    </row>
    <row r="5855" spans="1:20" x14ac:dyDescent="0.35">
      <c r="A5855" s="1" t="s">
        <v>5882</v>
      </c>
      <c r="B5855" s="1" t="s">
        <v>19</v>
      </c>
      <c r="C5855" s="1" t="s">
        <v>26</v>
      </c>
      <c r="D5855">
        <v>3.6</v>
      </c>
      <c r="E5855">
        <v>42</v>
      </c>
      <c r="F5855">
        <v>53.55</v>
      </c>
      <c r="G5855">
        <v>2594</v>
      </c>
      <c r="H5855">
        <v>25061</v>
      </c>
      <c r="I5855">
        <v>11</v>
      </c>
      <c r="J5855">
        <v>57</v>
      </c>
      <c r="K5855">
        <v>147.66999999999999</v>
      </c>
      <c r="L5855">
        <v>9.6999999999999993</v>
      </c>
      <c r="M5855">
        <v>9.4</v>
      </c>
      <c r="N5855" s="1" t="s">
        <v>27</v>
      </c>
      <c r="O5855">
        <v>10</v>
      </c>
      <c r="P5855">
        <v>11</v>
      </c>
      <c r="Q5855">
        <v>21</v>
      </c>
      <c r="R5855" t="str" cm="1">
        <f t="array" ref="R5855">_xlfn.IFS(Restaurant_Data[[#This Row],[Total Reservations]]&lt;=50, "Low", Restaurant_Data[[#This Row],[Total Reservations]]&lt;=100, "Medium", Restaurant_Data[[#This Row],[Total Reservations]]&lt;=200, "High")</f>
        <v>Low</v>
      </c>
      <c r="S5855" s="4">
        <v>519485.5</v>
      </c>
      <c r="T5855" t="str" cm="1">
        <f t="array" ref="T5855">_xlfn.IFS(Restaurant_Data[[#This Row],[Revenue]]&lt;= 500000, "Low Income", Restaurant_Data[[#This Row],[Revenue]]&lt;=1000000, "Middle Income", Restaurant_Data[[#This Row],[Revenue]] &lt;= 2000000, "High Income")</f>
        <v>Middle Income</v>
      </c>
    </row>
    <row r="5856" spans="1:20" x14ac:dyDescent="0.35">
      <c r="A5856" s="1" t="s">
        <v>5883</v>
      </c>
      <c r="B5856" s="1" t="s">
        <v>34</v>
      </c>
      <c r="C5856" s="1" t="s">
        <v>31</v>
      </c>
      <c r="D5856">
        <v>3.9</v>
      </c>
      <c r="E5856">
        <v>57</v>
      </c>
      <c r="F5856">
        <v>35.51</v>
      </c>
      <c r="G5856">
        <v>1565</v>
      </c>
      <c r="H5856">
        <v>16168</v>
      </c>
      <c r="I5856">
        <v>2</v>
      </c>
      <c r="J5856">
        <v>470</v>
      </c>
      <c r="K5856">
        <v>245.3</v>
      </c>
      <c r="L5856">
        <v>4.7</v>
      </c>
      <c r="M5856">
        <v>5.4</v>
      </c>
      <c r="N5856" s="1" t="s">
        <v>21</v>
      </c>
      <c r="O5856">
        <v>19</v>
      </c>
      <c r="P5856">
        <v>37</v>
      </c>
      <c r="Q5856">
        <v>56</v>
      </c>
      <c r="R5856" t="str" cm="1">
        <f t="array" ref="R5856">_xlfn.IFS(Restaurant_Data[[#This Row],[Total Reservations]]&lt;=50, "Low", Restaurant_Data[[#This Row],[Total Reservations]]&lt;=100, "Medium", Restaurant_Data[[#This Row],[Total Reservations]]&lt;=200, "High")</f>
        <v>Medium</v>
      </c>
      <c r="S5856" s="4">
        <v>456405.79</v>
      </c>
      <c r="T5856" t="str" cm="1">
        <f t="array" ref="T5856">_xlfn.IFS(Restaurant_Data[[#This Row],[Revenue]]&lt;= 500000, "Low Income", Restaurant_Data[[#This Row],[Revenue]]&lt;=1000000, "Middle Income", Restaurant_Data[[#This Row],[Revenue]] &lt;= 2000000, "High Income")</f>
        <v>Low Income</v>
      </c>
    </row>
    <row r="5857" spans="1:20" x14ac:dyDescent="0.35">
      <c r="A5857" s="1" t="s">
        <v>5884</v>
      </c>
      <c r="B5857" s="1" t="s">
        <v>19</v>
      </c>
      <c r="C5857" s="1" t="s">
        <v>24</v>
      </c>
      <c r="D5857">
        <v>3</v>
      </c>
      <c r="E5857">
        <v>36</v>
      </c>
      <c r="F5857">
        <v>33.619999999999997</v>
      </c>
      <c r="G5857">
        <v>1954</v>
      </c>
      <c r="H5857">
        <v>25346</v>
      </c>
      <c r="I5857">
        <v>6</v>
      </c>
      <c r="J5857">
        <v>902</v>
      </c>
      <c r="K5857">
        <v>115.36</v>
      </c>
      <c r="L5857">
        <v>6.4</v>
      </c>
      <c r="M5857">
        <v>9.9</v>
      </c>
      <c r="N5857" s="1" t="s">
        <v>21</v>
      </c>
      <c r="O5857">
        <v>26</v>
      </c>
      <c r="P5857">
        <v>29</v>
      </c>
      <c r="Q5857">
        <v>55</v>
      </c>
      <c r="R5857" t="str" cm="1">
        <f t="array" ref="R5857">_xlfn.IFS(Restaurant_Data[[#This Row],[Total Reservations]]&lt;=50, "Low", Restaurant_Data[[#This Row],[Total Reservations]]&lt;=100, "Medium", Restaurant_Data[[#This Row],[Total Reservations]]&lt;=200, "High")</f>
        <v>Medium</v>
      </c>
      <c r="S5857" s="4">
        <v>287061.48</v>
      </c>
      <c r="T5857" t="str" cm="1">
        <f t="array" ref="T5857">_xlfn.IFS(Restaurant_Data[[#This Row],[Revenue]]&lt;= 500000, "Low Income", Restaurant_Data[[#This Row],[Revenue]]&lt;=1000000, "Middle Income", Restaurant_Data[[#This Row],[Revenue]] &lt;= 2000000, "High Income")</f>
        <v>Low Income</v>
      </c>
    </row>
    <row r="5858" spans="1:20" x14ac:dyDescent="0.35">
      <c r="A5858" s="1" t="s">
        <v>5885</v>
      </c>
      <c r="B5858" s="1" t="s">
        <v>19</v>
      </c>
      <c r="C5858" s="1" t="s">
        <v>42</v>
      </c>
      <c r="D5858">
        <v>4.5999999999999996</v>
      </c>
      <c r="E5858">
        <v>32</v>
      </c>
      <c r="F5858">
        <v>38.49</v>
      </c>
      <c r="G5858">
        <v>1898</v>
      </c>
      <c r="H5858">
        <v>20181</v>
      </c>
      <c r="I5858">
        <v>3</v>
      </c>
      <c r="J5858">
        <v>57</v>
      </c>
      <c r="K5858">
        <v>278.89999999999998</v>
      </c>
      <c r="L5858">
        <v>1.9</v>
      </c>
      <c r="M5858">
        <v>5.0999999999999996</v>
      </c>
      <c r="N5858" s="1" t="s">
        <v>21</v>
      </c>
      <c r="O5858">
        <v>30</v>
      </c>
      <c r="P5858">
        <v>7</v>
      </c>
      <c r="Q5858">
        <v>37</v>
      </c>
      <c r="R5858" t="str" cm="1">
        <f t="array" ref="R5858">_xlfn.IFS(Restaurant_Data[[#This Row],[Total Reservations]]&lt;=50, "Low", Restaurant_Data[[#This Row],[Total Reservations]]&lt;=100, "Medium", Restaurant_Data[[#This Row],[Total Reservations]]&lt;=200, "High")</f>
        <v>Low</v>
      </c>
      <c r="S5858" s="4">
        <v>281632.09999999998</v>
      </c>
      <c r="T5858" t="str" cm="1">
        <f t="array" ref="T5858">_xlfn.IFS(Restaurant_Data[[#This Row],[Revenue]]&lt;= 500000, "Low Income", Restaurant_Data[[#This Row],[Revenue]]&lt;=1000000, "Middle Income", Restaurant_Data[[#This Row],[Revenue]] &lt;= 2000000, "High Income")</f>
        <v>Low Income</v>
      </c>
    </row>
    <row r="5859" spans="1:20" x14ac:dyDescent="0.35">
      <c r="A5859" s="1" t="s">
        <v>5886</v>
      </c>
      <c r="B5859" s="1" t="s">
        <v>23</v>
      </c>
      <c r="C5859" s="1" t="s">
        <v>24</v>
      </c>
      <c r="D5859">
        <v>3.6</v>
      </c>
      <c r="E5859">
        <v>77</v>
      </c>
      <c r="F5859">
        <v>30.68</v>
      </c>
      <c r="G5859">
        <v>3676</v>
      </c>
      <c r="H5859">
        <v>37666</v>
      </c>
      <c r="I5859">
        <v>10</v>
      </c>
      <c r="J5859">
        <v>800</v>
      </c>
      <c r="K5859">
        <v>259.72000000000003</v>
      </c>
      <c r="L5859">
        <v>9</v>
      </c>
      <c r="M5859">
        <v>6.3</v>
      </c>
      <c r="N5859" s="1" t="s">
        <v>27</v>
      </c>
      <c r="O5859">
        <v>11</v>
      </c>
      <c r="P5859">
        <v>61</v>
      </c>
      <c r="Q5859">
        <v>72</v>
      </c>
      <c r="R5859" t="str" cm="1">
        <f t="array" ref="R5859">_xlfn.IFS(Restaurant_Data[[#This Row],[Total Reservations]]&lt;=50, "Low", Restaurant_Data[[#This Row],[Total Reservations]]&lt;=100, "Medium", Restaurant_Data[[#This Row],[Total Reservations]]&lt;=200, "High")</f>
        <v>Medium</v>
      </c>
      <c r="S5859" s="4">
        <v>546213.1</v>
      </c>
      <c r="T5859" t="str" cm="1">
        <f t="array" ref="T5859">_xlfn.IFS(Restaurant_Data[[#This Row],[Revenue]]&lt;= 500000, "Low Income", Restaurant_Data[[#This Row],[Revenue]]&lt;=1000000, "Middle Income", Restaurant_Data[[#This Row],[Revenue]] &lt;= 2000000, "High Income")</f>
        <v>Middle Income</v>
      </c>
    </row>
    <row r="5860" spans="1:20" x14ac:dyDescent="0.35">
      <c r="A5860" s="1" t="s">
        <v>5887</v>
      </c>
      <c r="B5860" s="1" t="s">
        <v>19</v>
      </c>
      <c r="C5860" s="1" t="s">
        <v>24</v>
      </c>
      <c r="D5860">
        <v>4.7</v>
      </c>
      <c r="E5860">
        <v>50</v>
      </c>
      <c r="F5860">
        <v>32.549999999999997</v>
      </c>
      <c r="G5860">
        <v>3566</v>
      </c>
      <c r="H5860">
        <v>43182</v>
      </c>
      <c r="I5860">
        <v>9</v>
      </c>
      <c r="J5860">
        <v>240</v>
      </c>
      <c r="K5860">
        <v>273.86</v>
      </c>
      <c r="L5860">
        <v>8.3000000000000007</v>
      </c>
      <c r="M5860">
        <v>7.7</v>
      </c>
      <c r="N5860" s="1" t="s">
        <v>27</v>
      </c>
      <c r="O5860">
        <v>37</v>
      </c>
      <c r="P5860">
        <v>5</v>
      </c>
      <c r="Q5860">
        <v>42</v>
      </c>
      <c r="R5860" t="str" cm="1">
        <f t="array" ref="R5860">_xlfn.IFS(Restaurant_Data[[#This Row],[Total Reservations]]&lt;=50, "Low", Restaurant_Data[[#This Row],[Total Reservations]]&lt;=100, "Medium", Restaurant_Data[[#This Row],[Total Reservations]]&lt;=200, "High")</f>
        <v>Low</v>
      </c>
      <c r="S5860" s="4">
        <v>382777.7</v>
      </c>
      <c r="T5860" t="str" cm="1">
        <f t="array" ref="T5860">_xlfn.IFS(Restaurant_Data[[#This Row],[Revenue]]&lt;= 500000, "Low Income", Restaurant_Data[[#This Row],[Revenue]]&lt;=1000000, "Middle Income", Restaurant_Data[[#This Row],[Revenue]] &lt;= 2000000, "High Income")</f>
        <v>Low Income</v>
      </c>
    </row>
    <row r="5861" spans="1:20" x14ac:dyDescent="0.35">
      <c r="A5861" s="1" t="s">
        <v>5888</v>
      </c>
      <c r="B5861" s="1" t="s">
        <v>23</v>
      </c>
      <c r="C5861" s="1" t="s">
        <v>42</v>
      </c>
      <c r="D5861">
        <v>4.5999999999999996</v>
      </c>
      <c r="E5861">
        <v>70</v>
      </c>
      <c r="F5861">
        <v>36.85</v>
      </c>
      <c r="G5861">
        <v>5432</v>
      </c>
      <c r="H5861">
        <v>63327</v>
      </c>
      <c r="I5861">
        <v>14</v>
      </c>
      <c r="J5861">
        <v>177</v>
      </c>
      <c r="K5861">
        <v>124.32</v>
      </c>
      <c r="L5861">
        <v>5.7</v>
      </c>
      <c r="M5861">
        <v>3.5</v>
      </c>
      <c r="N5861" s="1" t="s">
        <v>27</v>
      </c>
      <c r="O5861">
        <v>32</v>
      </c>
      <c r="P5861">
        <v>52</v>
      </c>
      <c r="Q5861">
        <v>84</v>
      </c>
      <c r="R5861" t="str" cm="1">
        <f t="array" ref="R5861">_xlfn.IFS(Restaurant_Data[[#This Row],[Total Reservations]]&lt;=50, "Low", Restaurant_Data[[#This Row],[Total Reservations]]&lt;=100, "Medium", Restaurant_Data[[#This Row],[Total Reservations]]&lt;=200, "High")</f>
        <v>Medium</v>
      </c>
      <c r="S5861" s="4">
        <v>598274.25</v>
      </c>
      <c r="T5861" t="str" cm="1">
        <f t="array" ref="T5861">_xlfn.IFS(Restaurant_Data[[#This Row],[Revenue]]&lt;= 500000, "Low Income", Restaurant_Data[[#This Row],[Revenue]]&lt;=1000000, "Middle Income", Restaurant_Data[[#This Row],[Revenue]] &lt;= 2000000, "High Income")</f>
        <v>Middle Income</v>
      </c>
    </row>
    <row r="5862" spans="1:20" x14ac:dyDescent="0.35">
      <c r="A5862" s="1" t="s">
        <v>5889</v>
      </c>
      <c r="B5862" s="1" t="s">
        <v>23</v>
      </c>
      <c r="C5862" s="1" t="s">
        <v>42</v>
      </c>
      <c r="D5862">
        <v>4.3</v>
      </c>
      <c r="E5862">
        <v>84</v>
      </c>
      <c r="F5862">
        <v>38.01</v>
      </c>
      <c r="G5862">
        <v>4562</v>
      </c>
      <c r="H5862">
        <v>45862</v>
      </c>
      <c r="I5862">
        <v>16</v>
      </c>
      <c r="J5862">
        <v>572</v>
      </c>
      <c r="K5862">
        <v>76.28</v>
      </c>
      <c r="L5862">
        <v>2.7</v>
      </c>
      <c r="M5862">
        <v>2.2000000000000002</v>
      </c>
      <c r="N5862" s="1" t="s">
        <v>21</v>
      </c>
      <c r="O5862">
        <v>34</v>
      </c>
      <c r="P5862">
        <v>33</v>
      </c>
      <c r="Q5862">
        <v>67</v>
      </c>
      <c r="R5862" t="str" cm="1">
        <f t="array" ref="R5862">_xlfn.IFS(Restaurant_Data[[#This Row],[Total Reservations]]&lt;=50, "Low", Restaurant_Data[[#This Row],[Total Reservations]]&lt;=100, "Medium", Restaurant_Data[[#This Row],[Total Reservations]]&lt;=200, "High")</f>
        <v>Medium</v>
      </c>
      <c r="S5862" s="4">
        <v>730508.73</v>
      </c>
      <c r="T5862" t="str" cm="1">
        <f t="array" ref="T5862">_xlfn.IFS(Restaurant_Data[[#This Row],[Revenue]]&lt;= 500000, "Low Income", Restaurant_Data[[#This Row],[Revenue]]&lt;=1000000, "Middle Income", Restaurant_Data[[#This Row],[Revenue]] &lt;= 2000000, "High Income")</f>
        <v>Middle Income</v>
      </c>
    </row>
    <row r="5863" spans="1:20" x14ac:dyDescent="0.35">
      <c r="A5863" s="1" t="s">
        <v>5890</v>
      </c>
      <c r="B5863" s="1" t="s">
        <v>19</v>
      </c>
      <c r="C5863" s="1" t="s">
        <v>31</v>
      </c>
      <c r="D5863">
        <v>3.6</v>
      </c>
      <c r="E5863">
        <v>30</v>
      </c>
      <c r="F5863">
        <v>37.17</v>
      </c>
      <c r="G5863">
        <v>2022</v>
      </c>
      <c r="H5863">
        <v>22751</v>
      </c>
      <c r="I5863">
        <v>18</v>
      </c>
      <c r="J5863">
        <v>305</v>
      </c>
      <c r="K5863">
        <v>75.150000000000006</v>
      </c>
      <c r="L5863">
        <v>4.8</v>
      </c>
      <c r="M5863">
        <v>7</v>
      </c>
      <c r="N5863" s="1" t="s">
        <v>27</v>
      </c>
      <c r="O5863">
        <v>22</v>
      </c>
      <c r="P5863">
        <v>4</v>
      </c>
      <c r="Q5863">
        <v>26</v>
      </c>
      <c r="R5863" t="str" cm="1">
        <f t="array" ref="R5863">_xlfn.IFS(Restaurant_Data[[#This Row],[Total Reservations]]&lt;=50, "Low", Restaurant_Data[[#This Row],[Total Reservations]]&lt;=100, "Medium", Restaurant_Data[[#This Row],[Total Reservations]]&lt;=200, "High")</f>
        <v>Low</v>
      </c>
      <c r="S5863" s="4">
        <v>273853.87</v>
      </c>
      <c r="T5863" t="str" cm="1">
        <f t="array" ref="T5863">_xlfn.IFS(Restaurant_Data[[#This Row],[Revenue]]&lt;= 500000, "Low Income", Restaurant_Data[[#This Row],[Revenue]]&lt;=1000000, "Middle Income", Restaurant_Data[[#This Row],[Revenue]] &lt;= 2000000, "High Income")</f>
        <v>Low Income</v>
      </c>
    </row>
    <row r="5864" spans="1:20" x14ac:dyDescent="0.35">
      <c r="A5864" s="1" t="s">
        <v>5891</v>
      </c>
      <c r="B5864" s="1" t="s">
        <v>23</v>
      </c>
      <c r="C5864" s="1" t="s">
        <v>24</v>
      </c>
      <c r="D5864">
        <v>4</v>
      </c>
      <c r="E5864">
        <v>81</v>
      </c>
      <c r="F5864">
        <v>32.21</v>
      </c>
      <c r="G5864">
        <v>3122</v>
      </c>
      <c r="H5864">
        <v>39565</v>
      </c>
      <c r="I5864">
        <v>4</v>
      </c>
      <c r="J5864">
        <v>282</v>
      </c>
      <c r="K5864">
        <v>188.98</v>
      </c>
      <c r="L5864">
        <v>3.7</v>
      </c>
      <c r="M5864">
        <v>5.6</v>
      </c>
      <c r="N5864" s="1" t="s">
        <v>27</v>
      </c>
      <c r="O5864">
        <v>58</v>
      </c>
      <c r="P5864">
        <v>72</v>
      </c>
      <c r="Q5864">
        <v>130</v>
      </c>
      <c r="R5864" t="str" cm="1">
        <f t="array" ref="R5864">_xlfn.IFS(Restaurant_Data[[#This Row],[Total Reservations]]&lt;=50, "Low", Restaurant_Data[[#This Row],[Total Reservations]]&lt;=100, "Medium", Restaurant_Data[[#This Row],[Total Reservations]]&lt;=200, "High")</f>
        <v>High</v>
      </c>
      <c r="S5864" s="4">
        <v>591435.74</v>
      </c>
      <c r="T5864" t="str" cm="1">
        <f t="array" ref="T5864">_xlfn.IFS(Restaurant_Data[[#This Row],[Revenue]]&lt;= 500000, "Low Income", Restaurant_Data[[#This Row],[Revenue]]&lt;=1000000, "Middle Income", Restaurant_Data[[#This Row],[Revenue]] &lt;= 2000000, "High Income")</f>
        <v>Middle Income</v>
      </c>
    </row>
    <row r="5865" spans="1:20" x14ac:dyDescent="0.35">
      <c r="A5865" s="1" t="s">
        <v>5892</v>
      </c>
      <c r="B5865" s="1" t="s">
        <v>34</v>
      </c>
      <c r="C5865" s="1" t="s">
        <v>20</v>
      </c>
      <c r="D5865">
        <v>3.9</v>
      </c>
      <c r="E5865">
        <v>60</v>
      </c>
      <c r="F5865">
        <v>70.430000000000007</v>
      </c>
      <c r="G5865">
        <v>3402</v>
      </c>
      <c r="H5865">
        <v>36669</v>
      </c>
      <c r="I5865">
        <v>18</v>
      </c>
      <c r="J5865">
        <v>426</v>
      </c>
      <c r="K5865">
        <v>126.4</v>
      </c>
      <c r="L5865">
        <v>10</v>
      </c>
      <c r="M5865">
        <v>8.4</v>
      </c>
      <c r="N5865" s="1" t="s">
        <v>21</v>
      </c>
      <c r="O5865">
        <v>56</v>
      </c>
      <c r="P5865">
        <v>32</v>
      </c>
      <c r="Q5865">
        <v>88</v>
      </c>
      <c r="R5865" t="str" cm="1">
        <f t="array" ref="R5865">_xlfn.IFS(Restaurant_Data[[#This Row],[Total Reservations]]&lt;=50, "Low", Restaurant_Data[[#This Row],[Total Reservations]]&lt;=100, "Medium", Restaurant_Data[[#This Row],[Total Reservations]]&lt;=200, "High")</f>
        <v>Medium</v>
      </c>
      <c r="S5865" s="4">
        <v>966636.49</v>
      </c>
      <c r="T5865" t="str" cm="1">
        <f t="array" ref="T5865">_xlfn.IFS(Restaurant_Data[[#This Row],[Revenue]]&lt;= 500000, "Low Income", Restaurant_Data[[#This Row],[Revenue]]&lt;=1000000, "Middle Income", Restaurant_Data[[#This Row],[Revenue]] &lt;= 2000000, "High Income")</f>
        <v>Middle Income</v>
      </c>
    </row>
    <row r="5866" spans="1:20" x14ac:dyDescent="0.35">
      <c r="A5866" s="1" t="s">
        <v>5893</v>
      </c>
      <c r="B5866" s="1" t="s">
        <v>34</v>
      </c>
      <c r="C5866" s="1" t="s">
        <v>31</v>
      </c>
      <c r="D5866">
        <v>3.7</v>
      </c>
      <c r="E5866">
        <v>65</v>
      </c>
      <c r="F5866">
        <v>38.75</v>
      </c>
      <c r="G5866">
        <v>1372</v>
      </c>
      <c r="H5866">
        <v>20872</v>
      </c>
      <c r="I5866">
        <v>2</v>
      </c>
      <c r="J5866">
        <v>747</v>
      </c>
      <c r="K5866">
        <v>115.88</v>
      </c>
      <c r="L5866">
        <v>5.4</v>
      </c>
      <c r="M5866">
        <v>1.4</v>
      </c>
      <c r="N5866" s="1" t="s">
        <v>21</v>
      </c>
      <c r="O5866">
        <v>43</v>
      </c>
      <c r="P5866">
        <v>26</v>
      </c>
      <c r="Q5866">
        <v>69</v>
      </c>
      <c r="R5866" t="str" cm="1">
        <f t="array" ref="R5866">_xlfn.IFS(Restaurant_Data[[#This Row],[Total Reservations]]&lt;=50, "Low", Restaurant_Data[[#This Row],[Total Reservations]]&lt;=100, "Medium", Restaurant_Data[[#This Row],[Total Reservations]]&lt;=200, "High")</f>
        <v>Medium</v>
      </c>
      <c r="S5866" s="4">
        <v>564275.6</v>
      </c>
      <c r="T5866" t="str" cm="1">
        <f t="array" ref="T5866">_xlfn.IFS(Restaurant_Data[[#This Row],[Revenue]]&lt;= 500000, "Low Income", Restaurant_Data[[#This Row],[Revenue]]&lt;=1000000, "Middle Income", Restaurant_Data[[#This Row],[Revenue]] &lt;= 2000000, "High Income")</f>
        <v>Middle Income</v>
      </c>
    </row>
    <row r="5867" spans="1:20" x14ac:dyDescent="0.35">
      <c r="A5867" s="1" t="s">
        <v>5894</v>
      </c>
      <c r="B5867" s="1" t="s">
        <v>19</v>
      </c>
      <c r="C5867" s="1" t="s">
        <v>42</v>
      </c>
      <c r="D5867">
        <v>4.7</v>
      </c>
      <c r="E5867">
        <v>33</v>
      </c>
      <c r="F5867">
        <v>40.299999999999997</v>
      </c>
      <c r="G5867">
        <v>4234</v>
      </c>
      <c r="H5867">
        <v>50621</v>
      </c>
      <c r="I5867">
        <v>10</v>
      </c>
      <c r="J5867">
        <v>682</v>
      </c>
      <c r="K5867">
        <v>105.6</v>
      </c>
      <c r="L5867">
        <v>4.8</v>
      </c>
      <c r="M5867">
        <v>5.9</v>
      </c>
      <c r="N5867" s="1" t="s">
        <v>21</v>
      </c>
      <c r="O5867">
        <v>32</v>
      </c>
      <c r="P5867">
        <v>11</v>
      </c>
      <c r="Q5867">
        <v>43</v>
      </c>
      <c r="R5867" t="str" cm="1">
        <f t="array" ref="R5867">_xlfn.IFS(Restaurant_Data[[#This Row],[Total Reservations]]&lt;=50, "Low", Restaurant_Data[[#This Row],[Total Reservations]]&lt;=100, "Medium", Restaurant_Data[[#This Row],[Total Reservations]]&lt;=200, "High")</f>
        <v>Low</v>
      </c>
      <c r="S5867" s="4">
        <v>318577.05</v>
      </c>
      <c r="T5867" t="str" cm="1">
        <f t="array" ref="T5867">_xlfn.IFS(Restaurant_Data[[#This Row],[Revenue]]&lt;= 500000, "Low Income", Restaurant_Data[[#This Row],[Revenue]]&lt;=1000000, "Middle Income", Restaurant_Data[[#This Row],[Revenue]] &lt;= 2000000, "High Income")</f>
        <v>Low Income</v>
      </c>
    </row>
    <row r="5868" spans="1:20" x14ac:dyDescent="0.35">
      <c r="A5868" s="1" t="s">
        <v>5895</v>
      </c>
      <c r="B5868" s="1" t="s">
        <v>34</v>
      </c>
      <c r="C5868" s="1" t="s">
        <v>26</v>
      </c>
      <c r="D5868">
        <v>4</v>
      </c>
      <c r="E5868">
        <v>51</v>
      </c>
      <c r="F5868">
        <v>54.69</v>
      </c>
      <c r="G5868">
        <v>3116</v>
      </c>
      <c r="H5868">
        <v>34900</v>
      </c>
      <c r="I5868">
        <v>12</v>
      </c>
      <c r="J5868">
        <v>979</v>
      </c>
      <c r="K5868">
        <v>190.52</v>
      </c>
      <c r="L5868">
        <v>2.5</v>
      </c>
      <c r="M5868">
        <v>2.7</v>
      </c>
      <c r="N5868" s="1" t="s">
        <v>21</v>
      </c>
      <c r="O5868">
        <v>14</v>
      </c>
      <c r="P5868">
        <v>47</v>
      </c>
      <c r="Q5868">
        <v>61</v>
      </c>
      <c r="R5868" t="str" cm="1">
        <f t="array" ref="R5868">_xlfn.IFS(Restaurant_Data[[#This Row],[Total Reservations]]&lt;=50, "Low", Restaurant_Data[[#This Row],[Total Reservations]]&lt;=100, "Medium", Restaurant_Data[[#This Row],[Total Reservations]]&lt;=200, "High")</f>
        <v>Medium</v>
      </c>
      <c r="S5868" s="4">
        <v>637145.69999999995</v>
      </c>
      <c r="T5868" t="str" cm="1">
        <f t="array" ref="T5868">_xlfn.IFS(Restaurant_Data[[#This Row],[Revenue]]&lt;= 500000, "Low Income", Restaurant_Data[[#This Row],[Revenue]]&lt;=1000000, "Middle Income", Restaurant_Data[[#This Row],[Revenue]] &lt;= 2000000, "High Income")</f>
        <v>Middle Income</v>
      </c>
    </row>
    <row r="5869" spans="1:20" x14ac:dyDescent="0.35">
      <c r="A5869" s="1" t="s">
        <v>5896</v>
      </c>
      <c r="B5869" s="1" t="s">
        <v>23</v>
      </c>
      <c r="C5869" s="1" t="s">
        <v>31</v>
      </c>
      <c r="D5869">
        <v>4.7</v>
      </c>
      <c r="E5869">
        <v>72</v>
      </c>
      <c r="F5869">
        <v>38.090000000000003</v>
      </c>
      <c r="G5869">
        <v>5687</v>
      </c>
      <c r="H5869">
        <v>56977</v>
      </c>
      <c r="I5869">
        <v>7</v>
      </c>
      <c r="J5869">
        <v>728</v>
      </c>
      <c r="K5869">
        <v>187.02</v>
      </c>
      <c r="L5869">
        <v>3.2</v>
      </c>
      <c r="M5869">
        <v>6.6</v>
      </c>
      <c r="N5869" s="1" t="s">
        <v>21</v>
      </c>
      <c r="O5869">
        <v>54</v>
      </c>
      <c r="P5869">
        <v>17</v>
      </c>
      <c r="Q5869">
        <v>71</v>
      </c>
      <c r="R5869" t="str" cm="1">
        <f t="array" ref="R5869">_xlfn.IFS(Restaurant_Data[[#This Row],[Total Reservations]]&lt;=50, "Low", Restaurant_Data[[#This Row],[Total Reservations]]&lt;=100, "Medium", Restaurant_Data[[#This Row],[Total Reservations]]&lt;=200, "High")</f>
        <v>Medium</v>
      </c>
      <c r="S5869" s="4">
        <v>628042.86</v>
      </c>
      <c r="T5869" t="str" cm="1">
        <f t="array" ref="T5869">_xlfn.IFS(Restaurant_Data[[#This Row],[Revenue]]&lt;= 500000, "Low Income", Restaurant_Data[[#This Row],[Revenue]]&lt;=1000000, "Middle Income", Restaurant_Data[[#This Row],[Revenue]] &lt;= 2000000, "High Income")</f>
        <v>Middle Income</v>
      </c>
    </row>
    <row r="5870" spans="1:20" x14ac:dyDescent="0.35">
      <c r="A5870" s="1" t="s">
        <v>5897</v>
      </c>
      <c r="B5870" s="1" t="s">
        <v>34</v>
      </c>
      <c r="C5870" s="1" t="s">
        <v>37</v>
      </c>
      <c r="D5870">
        <v>3.2</v>
      </c>
      <c r="E5870">
        <v>53</v>
      </c>
      <c r="F5870">
        <v>58.46</v>
      </c>
      <c r="G5870">
        <v>3080</v>
      </c>
      <c r="H5870">
        <v>31043</v>
      </c>
      <c r="I5870">
        <v>16</v>
      </c>
      <c r="J5870">
        <v>705</v>
      </c>
      <c r="K5870">
        <v>155.58000000000001</v>
      </c>
      <c r="L5870">
        <v>7.4</v>
      </c>
      <c r="M5870">
        <v>7.8</v>
      </c>
      <c r="N5870" s="1" t="s">
        <v>27</v>
      </c>
      <c r="O5870">
        <v>30</v>
      </c>
      <c r="P5870">
        <v>46</v>
      </c>
      <c r="Q5870">
        <v>76</v>
      </c>
      <c r="R5870" t="str" cm="1">
        <f t="array" ref="R5870">_xlfn.IFS(Restaurant_Data[[#This Row],[Total Reservations]]&lt;=50, "Low", Restaurant_Data[[#This Row],[Total Reservations]]&lt;=100, "Medium", Restaurant_Data[[#This Row],[Total Reservations]]&lt;=200, "High")</f>
        <v>Medium</v>
      </c>
      <c r="S5870" s="4">
        <v>714170.33</v>
      </c>
      <c r="T5870" t="str" cm="1">
        <f t="array" ref="T5870">_xlfn.IFS(Restaurant_Data[[#This Row],[Revenue]]&lt;= 500000, "Low Income", Restaurant_Data[[#This Row],[Revenue]]&lt;=1000000, "Middle Income", Restaurant_Data[[#This Row],[Revenue]] &lt;= 2000000, "High Income")</f>
        <v>Middle Income</v>
      </c>
    </row>
    <row r="5871" spans="1:20" x14ac:dyDescent="0.35">
      <c r="A5871" s="1" t="s">
        <v>5898</v>
      </c>
      <c r="B5871" s="1" t="s">
        <v>19</v>
      </c>
      <c r="C5871" s="1" t="s">
        <v>20</v>
      </c>
      <c r="D5871">
        <v>3.3</v>
      </c>
      <c r="E5871">
        <v>47</v>
      </c>
      <c r="F5871">
        <v>69.349999999999994</v>
      </c>
      <c r="G5871">
        <v>1924</v>
      </c>
      <c r="H5871">
        <v>22812</v>
      </c>
      <c r="I5871">
        <v>17</v>
      </c>
      <c r="J5871">
        <v>888</v>
      </c>
      <c r="K5871">
        <v>84.61</v>
      </c>
      <c r="L5871">
        <v>5.8</v>
      </c>
      <c r="M5871">
        <v>3.4</v>
      </c>
      <c r="N5871" s="1" t="s">
        <v>27</v>
      </c>
      <c r="O5871">
        <v>43</v>
      </c>
      <c r="P5871">
        <v>41</v>
      </c>
      <c r="Q5871">
        <v>84</v>
      </c>
      <c r="R5871" t="str" cm="1">
        <f t="array" ref="R5871">_xlfn.IFS(Restaurant_Data[[#This Row],[Total Reservations]]&lt;=50, "Low", Restaurant_Data[[#This Row],[Total Reservations]]&lt;=100, "Medium", Restaurant_Data[[#This Row],[Total Reservations]]&lt;=200, "High")</f>
        <v>Medium</v>
      </c>
      <c r="S5871" s="4">
        <v>747047.55</v>
      </c>
      <c r="T5871" t="str" cm="1">
        <f t="array" ref="T5871">_xlfn.IFS(Restaurant_Data[[#This Row],[Revenue]]&lt;= 500000, "Low Income", Restaurant_Data[[#This Row],[Revenue]]&lt;=1000000, "Middle Income", Restaurant_Data[[#This Row],[Revenue]] &lt;= 2000000, "High Income")</f>
        <v>Middle Income</v>
      </c>
    </row>
    <row r="5872" spans="1:20" x14ac:dyDescent="0.35">
      <c r="A5872" s="1" t="s">
        <v>5899</v>
      </c>
      <c r="B5872" s="1" t="s">
        <v>19</v>
      </c>
      <c r="C5872" s="1" t="s">
        <v>31</v>
      </c>
      <c r="D5872">
        <v>5</v>
      </c>
      <c r="E5872">
        <v>41</v>
      </c>
      <c r="F5872">
        <v>37.340000000000003</v>
      </c>
      <c r="G5872">
        <v>3998</v>
      </c>
      <c r="H5872">
        <v>48738</v>
      </c>
      <c r="I5872">
        <v>14</v>
      </c>
      <c r="J5872">
        <v>949</v>
      </c>
      <c r="K5872">
        <v>282.2</v>
      </c>
      <c r="L5872">
        <v>4.2</v>
      </c>
      <c r="M5872">
        <v>5.3</v>
      </c>
      <c r="N5872" s="1" t="s">
        <v>27</v>
      </c>
      <c r="O5872">
        <v>24</v>
      </c>
      <c r="P5872">
        <v>8</v>
      </c>
      <c r="Q5872">
        <v>32</v>
      </c>
      <c r="R5872" t="str" cm="1">
        <f t="array" ref="R5872">_xlfn.IFS(Restaurant_Data[[#This Row],[Total Reservations]]&lt;=50, "Low", Restaurant_Data[[#This Row],[Total Reservations]]&lt;=100, "Medium", Restaurant_Data[[#This Row],[Total Reservations]]&lt;=200, "High")</f>
        <v>Low</v>
      </c>
      <c r="S5872" s="4">
        <v>365552.64000000001</v>
      </c>
      <c r="T5872" t="str" cm="1">
        <f t="array" ref="T5872">_xlfn.IFS(Restaurant_Data[[#This Row],[Revenue]]&lt;= 500000, "Low Income", Restaurant_Data[[#This Row],[Revenue]]&lt;=1000000, "Middle Income", Restaurant_Data[[#This Row],[Revenue]] &lt;= 2000000, "High Income")</f>
        <v>Low Income</v>
      </c>
    </row>
    <row r="5873" spans="1:20" x14ac:dyDescent="0.35">
      <c r="A5873" s="1" t="s">
        <v>5900</v>
      </c>
      <c r="B5873" s="1" t="s">
        <v>23</v>
      </c>
      <c r="C5873" s="1" t="s">
        <v>42</v>
      </c>
      <c r="D5873">
        <v>4.2</v>
      </c>
      <c r="E5873">
        <v>70</v>
      </c>
      <c r="F5873">
        <v>44.84</v>
      </c>
      <c r="G5873">
        <v>2806</v>
      </c>
      <c r="H5873">
        <v>33017</v>
      </c>
      <c r="I5873">
        <v>18</v>
      </c>
      <c r="J5873">
        <v>401</v>
      </c>
      <c r="K5873">
        <v>156.97999999999999</v>
      </c>
      <c r="L5873">
        <v>3.7</v>
      </c>
      <c r="M5873">
        <v>4.8</v>
      </c>
      <c r="N5873" s="1" t="s">
        <v>21</v>
      </c>
      <c r="O5873">
        <v>1</v>
      </c>
      <c r="P5873">
        <v>29</v>
      </c>
      <c r="Q5873">
        <v>30</v>
      </c>
      <c r="R5873" t="str" cm="1">
        <f t="array" ref="R5873">_xlfn.IFS(Restaurant_Data[[#This Row],[Total Reservations]]&lt;=50, "Low", Restaurant_Data[[#This Row],[Total Reservations]]&lt;=100, "Medium", Restaurant_Data[[#This Row],[Total Reservations]]&lt;=200, "High")</f>
        <v>Low</v>
      </c>
      <c r="S5873" s="4">
        <v>717654.25</v>
      </c>
      <c r="T5873" t="str" cm="1">
        <f t="array" ref="T5873">_xlfn.IFS(Restaurant_Data[[#This Row],[Revenue]]&lt;= 500000, "Low Income", Restaurant_Data[[#This Row],[Revenue]]&lt;=1000000, "Middle Income", Restaurant_Data[[#This Row],[Revenue]] &lt;= 2000000, "High Income")</f>
        <v>Middle Income</v>
      </c>
    </row>
    <row r="5874" spans="1:20" x14ac:dyDescent="0.35">
      <c r="A5874" s="1" t="s">
        <v>5901</v>
      </c>
      <c r="B5874" s="1" t="s">
        <v>19</v>
      </c>
      <c r="C5874" s="1" t="s">
        <v>42</v>
      </c>
      <c r="D5874">
        <v>4</v>
      </c>
      <c r="E5874">
        <v>32</v>
      </c>
      <c r="F5874">
        <v>36.97</v>
      </c>
      <c r="G5874">
        <v>2950</v>
      </c>
      <c r="H5874">
        <v>30479</v>
      </c>
      <c r="I5874">
        <v>1</v>
      </c>
      <c r="J5874">
        <v>662</v>
      </c>
      <c r="K5874">
        <v>80.91</v>
      </c>
      <c r="L5874">
        <v>2.8</v>
      </c>
      <c r="M5874">
        <v>7.8</v>
      </c>
      <c r="N5874" s="1" t="s">
        <v>21</v>
      </c>
      <c r="O5874">
        <v>17</v>
      </c>
      <c r="P5874">
        <v>4</v>
      </c>
      <c r="Q5874">
        <v>21</v>
      </c>
      <c r="R5874" t="str" cm="1">
        <f t="array" ref="R5874">_xlfn.IFS(Restaurant_Data[[#This Row],[Total Reservations]]&lt;=50, "Low", Restaurant_Data[[#This Row],[Total Reservations]]&lt;=100, "Medium", Restaurant_Data[[#This Row],[Total Reservations]]&lt;=200, "High")</f>
        <v>Low</v>
      </c>
      <c r="S5874" s="4">
        <v>273435.08</v>
      </c>
      <c r="T5874" t="str" cm="1">
        <f t="array" ref="T5874">_xlfn.IFS(Restaurant_Data[[#This Row],[Revenue]]&lt;= 500000, "Low Income", Restaurant_Data[[#This Row],[Revenue]]&lt;=1000000, "Middle Income", Restaurant_Data[[#This Row],[Revenue]] &lt;= 2000000, "High Income")</f>
        <v>Low Income</v>
      </c>
    </row>
    <row r="5875" spans="1:20" x14ac:dyDescent="0.35">
      <c r="A5875" s="1" t="s">
        <v>5902</v>
      </c>
      <c r="B5875" s="1" t="s">
        <v>34</v>
      </c>
      <c r="C5875" s="1" t="s">
        <v>20</v>
      </c>
      <c r="D5875">
        <v>4</v>
      </c>
      <c r="E5875">
        <v>53</v>
      </c>
      <c r="F5875">
        <v>70.66</v>
      </c>
      <c r="G5875">
        <v>2289</v>
      </c>
      <c r="H5875">
        <v>28054</v>
      </c>
      <c r="I5875">
        <v>2</v>
      </c>
      <c r="J5875">
        <v>479</v>
      </c>
      <c r="K5875">
        <v>59.27</v>
      </c>
      <c r="L5875">
        <v>1.3</v>
      </c>
      <c r="M5875">
        <v>6.4</v>
      </c>
      <c r="N5875" s="1" t="s">
        <v>21</v>
      </c>
      <c r="O5875">
        <v>40</v>
      </c>
      <c r="P5875">
        <v>41</v>
      </c>
      <c r="Q5875">
        <v>81</v>
      </c>
      <c r="R5875" t="str" cm="1">
        <f t="array" ref="R5875">_xlfn.IFS(Restaurant_Data[[#This Row],[Total Reservations]]&lt;=50, "Low", Restaurant_Data[[#This Row],[Total Reservations]]&lt;=100, "Medium", Restaurant_Data[[#This Row],[Total Reservations]]&lt;=200, "High")</f>
        <v>Medium</v>
      </c>
      <c r="S5875" s="4">
        <v>837518.28</v>
      </c>
      <c r="T5875" t="str" cm="1">
        <f t="array" ref="T5875">_xlfn.IFS(Restaurant_Data[[#This Row],[Revenue]]&lt;= 500000, "Low Income", Restaurant_Data[[#This Row],[Revenue]]&lt;=1000000, "Middle Income", Restaurant_Data[[#This Row],[Revenue]] &lt;= 2000000, "High Income")</f>
        <v>Middle Income</v>
      </c>
    </row>
    <row r="5876" spans="1:20" x14ac:dyDescent="0.35">
      <c r="A5876" s="1" t="s">
        <v>5903</v>
      </c>
      <c r="B5876" s="1" t="s">
        <v>19</v>
      </c>
      <c r="C5876" s="1" t="s">
        <v>37</v>
      </c>
      <c r="D5876">
        <v>3.4</v>
      </c>
      <c r="E5876">
        <v>35</v>
      </c>
      <c r="F5876">
        <v>56.31</v>
      </c>
      <c r="G5876">
        <v>2349</v>
      </c>
      <c r="H5876">
        <v>25728</v>
      </c>
      <c r="I5876">
        <v>14</v>
      </c>
      <c r="J5876">
        <v>71</v>
      </c>
      <c r="K5876">
        <v>88.15</v>
      </c>
      <c r="L5876">
        <v>9.8000000000000007</v>
      </c>
      <c r="M5876">
        <v>2.1</v>
      </c>
      <c r="N5876" s="1" t="s">
        <v>21</v>
      </c>
      <c r="O5876">
        <v>25</v>
      </c>
      <c r="P5876">
        <v>15</v>
      </c>
      <c r="Q5876">
        <v>40</v>
      </c>
      <c r="R5876" t="str" cm="1">
        <f t="array" ref="R5876">_xlfn.IFS(Restaurant_Data[[#This Row],[Total Reservations]]&lt;=50, "Low", Restaurant_Data[[#This Row],[Total Reservations]]&lt;=100, "Medium", Restaurant_Data[[#This Row],[Total Reservations]]&lt;=200, "High")</f>
        <v>Low</v>
      </c>
      <c r="S5876" s="4">
        <v>458770.45</v>
      </c>
      <c r="T5876" t="str" cm="1">
        <f t="array" ref="T5876">_xlfn.IFS(Restaurant_Data[[#This Row],[Revenue]]&lt;= 500000, "Low Income", Restaurant_Data[[#This Row],[Revenue]]&lt;=1000000, "Middle Income", Restaurant_Data[[#This Row],[Revenue]] &lt;= 2000000, "High Income")</f>
        <v>Low Income</v>
      </c>
    </row>
    <row r="5877" spans="1:20" x14ac:dyDescent="0.35">
      <c r="A5877" s="1" t="s">
        <v>5904</v>
      </c>
      <c r="B5877" s="1" t="s">
        <v>23</v>
      </c>
      <c r="C5877" s="1" t="s">
        <v>31</v>
      </c>
      <c r="D5877">
        <v>4.4000000000000004</v>
      </c>
      <c r="E5877">
        <v>86</v>
      </c>
      <c r="F5877">
        <v>33.07</v>
      </c>
      <c r="G5877">
        <v>5097</v>
      </c>
      <c r="H5877">
        <v>57510</v>
      </c>
      <c r="I5877">
        <v>6</v>
      </c>
      <c r="J5877">
        <v>760</v>
      </c>
      <c r="K5877">
        <v>124.28</v>
      </c>
      <c r="L5877">
        <v>7.8</v>
      </c>
      <c r="M5877">
        <v>9.8000000000000007</v>
      </c>
      <c r="N5877" s="1" t="s">
        <v>27</v>
      </c>
      <c r="O5877">
        <v>77</v>
      </c>
      <c r="P5877">
        <v>26</v>
      </c>
      <c r="Q5877">
        <v>103</v>
      </c>
      <c r="R5877" t="str" cm="1">
        <f t="array" ref="R5877">_xlfn.IFS(Restaurant_Data[[#This Row],[Total Reservations]]&lt;=50, "Low", Restaurant_Data[[#This Row],[Total Reservations]]&lt;=100, "Medium", Restaurant_Data[[#This Row],[Total Reservations]]&lt;=200, "High")</f>
        <v>High</v>
      </c>
      <c r="S5877" s="4">
        <v>653087.59</v>
      </c>
      <c r="T5877" t="str" cm="1">
        <f t="array" ref="T5877">_xlfn.IFS(Restaurant_Data[[#This Row],[Revenue]]&lt;= 500000, "Low Income", Restaurant_Data[[#This Row],[Revenue]]&lt;=1000000, "Middle Income", Restaurant_Data[[#This Row],[Revenue]] &lt;= 2000000, "High Income")</f>
        <v>Middle Income</v>
      </c>
    </row>
    <row r="5878" spans="1:20" x14ac:dyDescent="0.35">
      <c r="A5878" s="1" t="s">
        <v>5905</v>
      </c>
      <c r="B5878" s="1" t="s">
        <v>19</v>
      </c>
      <c r="C5878" s="1" t="s">
        <v>31</v>
      </c>
      <c r="D5878">
        <v>3.2</v>
      </c>
      <c r="E5878">
        <v>37</v>
      </c>
      <c r="F5878">
        <v>37.549999999999997</v>
      </c>
      <c r="G5878">
        <v>2472</v>
      </c>
      <c r="H5878">
        <v>25235</v>
      </c>
      <c r="I5878">
        <v>15</v>
      </c>
      <c r="J5878">
        <v>318</v>
      </c>
      <c r="K5878">
        <v>207.52</v>
      </c>
      <c r="L5878">
        <v>9.4</v>
      </c>
      <c r="M5878">
        <v>9.1999999999999993</v>
      </c>
      <c r="N5878" s="1" t="s">
        <v>21</v>
      </c>
      <c r="O5878">
        <v>6</v>
      </c>
      <c r="P5878">
        <v>22</v>
      </c>
      <c r="Q5878">
        <v>28</v>
      </c>
      <c r="R5878" t="str" cm="1">
        <f t="array" ref="R5878">_xlfn.IFS(Restaurant_Data[[#This Row],[Total Reservations]]&lt;=50, "Low", Restaurant_Data[[#This Row],[Total Reservations]]&lt;=100, "Medium", Restaurant_Data[[#This Row],[Total Reservations]]&lt;=200, "High")</f>
        <v>Low</v>
      </c>
      <c r="S5878" s="4">
        <v>335224.8</v>
      </c>
      <c r="T5878" t="str" cm="1">
        <f t="array" ref="T5878">_xlfn.IFS(Restaurant_Data[[#This Row],[Revenue]]&lt;= 500000, "Low Income", Restaurant_Data[[#This Row],[Revenue]]&lt;=1000000, "Middle Income", Restaurant_Data[[#This Row],[Revenue]] &lt;= 2000000, "High Income")</f>
        <v>Low Income</v>
      </c>
    </row>
    <row r="5879" spans="1:20" x14ac:dyDescent="0.35">
      <c r="A5879" s="1" t="s">
        <v>5906</v>
      </c>
      <c r="B5879" s="1" t="s">
        <v>34</v>
      </c>
      <c r="C5879" s="1" t="s">
        <v>24</v>
      </c>
      <c r="D5879">
        <v>4.0999999999999996</v>
      </c>
      <c r="E5879">
        <v>67</v>
      </c>
      <c r="F5879">
        <v>25.86</v>
      </c>
      <c r="G5879">
        <v>3404</v>
      </c>
      <c r="H5879">
        <v>41432</v>
      </c>
      <c r="I5879">
        <v>4</v>
      </c>
      <c r="J5879">
        <v>131</v>
      </c>
      <c r="K5879">
        <v>292.73</v>
      </c>
      <c r="L5879">
        <v>4.7</v>
      </c>
      <c r="M5879">
        <v>6.2</v>
      </c>
      <c r="N5879" s="1" t="s">
        <v>27</v>
      </c>
      <c r="O5879">
        <v>43</v>
      </c>
      <c r="P5879">
        <v>26</v>
      </c>
      <c r="Q5879">
        <v>69</v>
      </c>
      <c r="R5879" t="str" cm="1">
        <f t="array" ref="R5879">_xlfn.IFS(Restaurant_Data[[#This Row],[Total Reservations]]&lt;=50, "Low", Restaurant_Data[[#This Row],[Total Reservations]]&lt;=100, "Medium", Restaurant_Data[[#This Row],[Total Reservations]]&lt;=200, "High")</f>
        <v>Medium</v>
      </c>
      <c r="S5879" s="4">
        <v>398117.72</v>
      </c>
      <c r="T5879" t="str" cm="1">
        <f t="array" ref="T5879">_xlfn.IFS(Restaurant_Data[[#This Row],[Revenue]]&lt;= 500000, "Low Income", Restaurant_Data[[#This Row],[Revenue]]&lt;=1000000, "Middle Income", Restaurant_Data[[#This Row],[Revenue]] &lt;= 2000000, "High Income")</f>
        <v>Low Income</v>
      </c>
    </row>
    <row r="5880" spans="1:20" x14ac:dyDescent="0.35">
      <c r="A5880" s="1" t="s">
        <v>5907</v>
      </c>
      <c r="B5880" s="1" t="s">
        <v>23</v>
      </c>
      <c r="C5880" s="1" t="s">
        <v>26</v>
      </c>
      <c r="D5880">
        <v>4.0999999999999996</v>
      </c>
      <c r="E5880">
        <v>85</v>
      </c>
      <c r="F5880">
        <v>52.29</v>
      </c>
      <c r="G5880">
        <v>4820</v>
      </c>
      <c r="H5880">
        <v>52056</v>
      </c>
      <c r="I5880">
        <v>9</v>
      </c>
      <c r="J5880">
        <v>731</v>
      </c>
      <c r="K5880">
        <v>118.02</v>
      </c>
      <c r="L5880">
        <v>8.8000000000000007</v>
      </c>
      <c r="M5880">
        <v>8</v>
      </c>
      <c r="N5880" s="1" t="s">
        <v>27</v>
      </c>
      <c r="O5880">
        <v>58</v>
      </c>
      <c r="P5880">
        <v>16</v>
      </c>
      <c r="Q5880">
        <v>74</v>
      </c>
      <c r="R5880" t="str" cm="1">
        <f t="array" ref="R5880">_xlfn.IFS(Restaurant_Data[[#This Row],[Total Reservations]]&lt;=50, "Low", Restaurant_Data[[#This Row],[Total Reservations]]&lt;=100, "Medium", Restaurant_Data[[#This Row],[Total Reservations]]&lt;=200, "High")</f>
        <v>Medium</v>
      </c>
      <c r="S5880" s="4">
        <v>1005942.61</v>
      </c>
      <c r="T5880" t="str" cm="1">
        <f t="array" ref="T5880">_xlfn.IFS(Restaurant_Data[[#This Row],[Revenue]]&lt;= 500000, "Low Income", Restaurant_Data[[#This Row],[Revenue]]&lt;=1000000, "Middle Income", Restaurant_Data[[#This Row],[Revenue]] &lt;= 2000000, "High Income")</f>
        <v>High Income</v>
      </c>
    </row>
    <row r="5881" spans="1:20" x14ac:dyDescent="0.35">
      <c r="A5881" s="1" t="s">
        <v>5908</v>
      </c>
      <c r="B5881" s="1" t="s">
        <v>34</v>
      </c>
      <c r="C5881" s="1" t="s">
        <v>42</v>
      </c>
      <c r="D5881">
        <v>4.8</v>
      </c>
      <c r="E5881">
        <v>70</v>
      </c>
      <c r="F5881">
        <v>44.91</v>
      </c>
      <c r="G5881">
        <v>3094</v>
      </c>
      <c r="H5881">
        <v>37536</v>
      </c>
      <c r="I5881">
        <v>15</v>
      </c>
      <c r="J5881">
        <v>979</v>
      </c>
      <c r="K5881">
        <v>247.45</v>
      </c>
      <c r="L5881">
        <v>3.3</v>
      </c>
      <c r="M5881">
        <v>1.2</v>
      </c>
      <c r="N5881" s="1" t="s">
        <v>27</v>
      </c>
      <c r="O5881">
        <v>56</v>
      </c>
      <c r="P5881">
        <v>5</v>
      </c>
      <c r="Q5881">
        <v>61</v>
      </c>
      <c r="R5881" t="str" cm="1">
        <f t="array" ref="R5881">_xlfn.IFS(Restaurant_Data[[#This Row],[Total Reservations]]&lt;=50, "Low", Restaurant_Data[[#This Row],[Total Reservations]]&lt;=100, "Medium", Restaurant_Data[[#This Row],[Total Reservations]]&lt;=200, "High")</f>
        <v>Medium</v>
      </c>
      <c r="S5881" s="4">
        <v>716935.61</v>
      </c>
      <c r="T5881" t="str" cm="1">
        <f t="array" ref="T5881">_xlfn.IFS(Restaurant_Data[[#This Row],[Revenue]]&lt;= 500000, "Low Income", Restaurant_Data[[#This Row],[Revenue]]&lt;=1000000, "Middle Income", Restaurant_Data[[#This Row],[Revenue]] &lt;= 2000000, "High Income")</f>
        <v>Middle Income</v>
      </c>
    </row>
    <row r="5882" spans="1:20" x14ac:dyDescent="0.35">
      <c r="A5882" s="1" t="s">
        <v>5909</v>
      </c>
      <c r="B5882" s="1" t="s">
        <v>23</v>
      </c>
      <c r="C5882" s="1" t="s">
        <v>31</v>
      </c>
      <c r="D5882">
        <v>4.0999999999999996</v>
      </c>
      <c r="E5882">
        <v>75</v>
      </c>
      <c r="F5882">
        <v>40.659999999999997</v>
      </c>
      <c r="G5882">
        <v>6448</v>
      </c>
      <c r="H5882">
        <v>63612</v>
      </c>
      <c r="I5882">
        <v>5</v>
      </c>
      <c r="J5882">
        <v>560</v>
      </c>
      <c r="K5882">
        <v>277.85000000000002</v>
      </c>
      <c r="L5882">
        <v>5.6</v>
      </c>
      <c r="M5882">
        <v>2.8</v>
      </c>
      <c r="N5882" s="1" t="s">
        <v>21</v>
      </c>
      <c r="O5882">
        <v>39</v>
      </c>
      <c r="P5882">
        <v>9</v>
      </c>
      <c r="Q5882">
        <v>48</v>
      </c>
      <c r="R5882" t="str" cm="1">
        <f t="array" ref="R5882">_xlfn.IFS(Restaurant_Data[[#This Row],[Total Reservations]]&lt;=50, "Low", Restaurant_Data[[#This Row],[Total Reservations]]&lt;=100, "Medium", Restaurant_Data[[#This Row],[Total Reservations]]&lt;=200, "High")</f>
        <v>Low</v>
      </c>
      <c r="S5882" s="4">
        <v>692964.78</v>
      </c>
      <c r="T5882" t="str" cm="1">
        <f t="array" ref="T5882">_xlfn.IFS(Restaurant_Data[[#This Row],[Revenue]]&lt;= 500000, "Low Income", Restaurant_Data[[#This Row],[Revenue]]&lt;=1000000, "Middle Income", Restaurant_Data[[#This Row],[Revenue]] &lt;= 2000000, "High Income")</f>
        <v>Middle Income</v>
      </c>
    </row>
    <row r="5883" spans="1:20" x14ac:dyDescent="0.35">
      <c r="A5883" s="1" t="s">
        <v>5910</v>
      </c>
      <c r="B5883" s="1" t="s">
        <v>19</v>
      </c>
      <c r="C5883" s="1" t="s">
        <v>31</v>
      </c>
      <c r="D5883">
        <v>3.3</v>
      </c>
      <c r="E5883">
        <v>48</v>
      </c>
      <c r="F5883">
        <v>32.380000000000003</v>
      </c>
      <c r="G5883">
        <v>2681</v>
      </c>
      <c r="H5883">
        <v>29441</v>
      </c>
      <c r="I5883">
        <v>6</v>
      </c>
      <c r="J5883">
        <v>62</v>
      </c>
      <c r="K5883">
        <v>147.88999999999999</v>
      </c>
      <c r="L5883">
        <v>2.8</v>
      </c>
      <c r="M5883">
        <v>7.9</v>
      </c>
      <c r="N5883" s="1" t="s">
        <v>27</v>
      </c>
      <c r="O5883">
        <v>14</v>
      </c>
      <c r="P5883">
        <v>44</v>
      </c>
      <c r="Q5883">
        <v>58</v>
      </c>
      <c r="R5883" t="str" cm="1">
        <f t="array" ref="R5883">_xlfn.IFS(Restaurant_Data[[#This Row],[Total Reservations]]&lt;=50, "Low", Restaurant_Data[[#This Row],[Total Reservations]]&lt;=100, "Medium", Restaurant_Data[[#This Row],[Total Reservations]]&lt;=200, "High")</f>
        <v>Medium</v>
      </c>
      <c r="S5883" s="4">
        <v>359224.15</v>
      </c>
      <c r="T5883" t="str" cm="1">
        <f t="array" ref="T5883">_xlfn.IFS(Restaurant_Data[[#This Row],[Revenue]]&lt;= 500000, "Low Income", Restaurant_Data[[#This Row],[Revenue]]&lt;=1000000, "Middle Income", Restaurant_Data[[#This Row],[Revenue]] &lt;= 2000000, "High Income")</f>
        <v>Low Income</v>
      </c>
    </row>
    <row r="5884" spans="1:20" x14ac:dyDescent="0.35">
      <c r="A5884" s="1" t="s">
        <v>5911</v>
      </c>
      <c r="B5884" s="1" t="s">
        <v>23</v>
      </c>
      <c r="C5884" s="1" t="s">
        <v>31</v>
      </c>
      <c r="D5884">
        <v>4.0999999999999996</v>
      </c>
      <c r="E5884">
        <v>90</v>
      </c>
      <c r="F5884">
        <v>38.24</v>
      </c>
      <c r="G5884">
        <v>7373</v>
      </c>
      <c r="H5884">
        <v>79720</v>
      </c>
      <c r="I5884">
        <v>11</v>
      </c>
      <c r="J5884">
        <v>974</v>
      </c>
      <c r="K5884">
        <v>113.32</v>
      </c>
      <c r="L5884">
        <v>7.9</v>
      </c>
      <c r="M5884">
        <v>2</v>
      </c>
      <c r="N5884" s="1" t="s">
        <v>27</v>
      </c>
      <c r="O5884">
        <v>74</v>
      </c>
      <c r="P5884">
        <v>55</v>
      </c>
      <c r="Q5884">
        <v>129</v>
      </c>
      <c r="R5884" t="str" cm="1">
        <f t="array" ref="R5884">_xlfn.IFS(Restaurant_Data[[#This Row],[Total Reservations]]&lt;=50, "Low", Restaurant_Data[[#This Row],[Total Reservations]]&lt;=100, "Medium", Restaurant_Data[[#This Row],[Total Reservations]]&lt;=200, "High")</f>
        <v>High</v>
      </c>
      <c r="S5884" s="4">
        <v>791586.86</v>
      </c>
      <c r="T5884" t="str" cm="1">
        <f t="array" ref="T5884">_xlfn.IFS(Restaurant_Data[[#This Row],[Revenue]]&lt;= 500000, "Low Income", Restaurant_Data[[#This Row],[Revenue]]&lt;=1000000, "Middle Income", Restaurant_Data[[#This Row],[Revenue]] &lt;= 2000000, "High Income")</f>
        <v>Middle Income</v>
      </c>
    </row>
    <row r="5885" spans="1:20" x14ac:dyDescent="0.35">
      <c r="A5885" s="1" t="s">
        <v>5912</v>
      </c>
      <c r="B5885" s="1" t="s">
        <v>23</v>
      </c>
      <c r="C5885" s="1" t="s">
        <v>37</v>
      </c>
      <c r="D5885">
        <v>3.2</v>
      </c>
      <c r="E5885">
        <v>77</v>
      </c>
      <c r="F5885">
        <v>65.19</v>
      </c>
      <c r="G5885">
        <v>5053</v>
      </c>
      <c r="H5885">
        <v>57253</v>
      </c>
      <c r="I5885">
        <v>13</v>
      </c>
      <c r="J5885">
        <v>943</v>
      </c>
      <c r="K5885">
        <v>172.77</v>
      </c>
      <c r="L5885">
        <v>5.5</v>
      </c>
      <c r="M5885">
        <v>1.4</v>
      </c>
      <c r="N5885" s="1" t="s">
        <v>21</v>
      </c>
      <c r="O5885">
        <v>59</v>
      </c>
      <c r="P5885">
        <v>30</v>
      </c>
      <c r="Q5885">
        <v>89</v>
      </c>
      <c r="R5885" t="str" cm="1">
        <f t="array" ref="R5885">_xlfn.IFS(Restaurant_Data[[#This Row],[Total Reservations]]&lt;=50, "Low", Restaurant_Data[[#This Row],[Total Reservations]]&lt;=100, "Medium", Restaurant_Data[[#This Row],[Total Reservations]]&lt;=200, "High")</f>
        <v>Medium</v>
      </c>
      <c r="S5885" s="4">
        <v>1133879.03</v>
      </c>
      <c r="T5885" t="str" cm="1">
        <f t="array" ref="T5885">_xlfn.IFS(Restaurant_Data[[#This Row],[Revenue]]&lt;= 500000, "Low Income", Restaurant_Data[[#This Row],[Revenue]]&lt;=1000000, "Middle Income", Restaurant_Data[[#This Row],[Revenue]] &lt;= 2000000, "High Income")</f>
        <v>High Income</v>
      </c>
    </row>
    <row r="5886" spans="1:20" x14ac:dyDescent="0.35">
      <c r="A5886" s="1" t="s">
        <v>5913</v>
      </c>
      <c r="B5886" s="1" t="s">
        <v>19</v>
      </c>
      <c r="C5886" s="1" t="s">
        <v>26</v>
      </c>
      <c r="D5886">
        <v>3.4</v>
      </c>
      <c r="E5886">
        <v>33</v>
      </c>
      <c r="F5886">
        <v>46.01</v>
      </c>
      <c r="G5886">
        <v>1569</v>
      </c>
      <c r="H5886">
        <v>17606</v>
      </c>
      <c r="I5886">
        <v>12</v>
      </c>
      <c r="J5886">
        <v>992</v>
      </c>
      <c r="K5886">
        <v>274.18</v>
      </c>
      <c r="L5886">
        <v>5.8</v>
      </c>
      <c r="M5886">
        <v>6.5</v>
      </c>
      <c r="N5886" s="1" t="s">
        <v>21</v>
      </c>
      <c r="O5886">
        <v>1</v>
      </c>
      <c r="P5886">
        <v>26</v>
      </c>
      <c r="Q5886">
        <v>27</v>
      </c>
      <c r="R5886" t="str" cm="1">
        <f t="array" ref="R5886">_xlfn.IFS(Restaurant_Data[[#This Row],[Total Reservations]]&lt;=50, "Low", Restaurant_Data[[#This Row],[Total Reservations]]&lt;=100, "Medium", Restaurant_Data[[#This Row],[Total Reservations]]&lt;=200, "High")</f>
        <v>Low</v>
      </c>
      <c r="S5886" s="4">
        <v>357124.34</v>
      </c>
      <c r="T5886" t="str" cm="1">
        <f t="array" ref="T5886">_xlfn.IFS(Restaurant_Data[[#This Row],[Revenue]]&lt;= 500000, "Low Income", Restaurant_Data[[#This Row],[Revenue]]&lt;=1000000, "Middle Income", Restaurant_Data[[#This Row],[Revenue]] &lt;= 2000000, "High Income")</f>
        <v>Low Income</v>
      </c>
    </row>
    <row r="5887" spans="1:20" x14ac:dyDescent="0.35">
      <c r="A5887" s="1" t="s">
        <v>5914</v>
      </c>
      <c r="B5887" s="1" t="s">
        <v>34</v>
      </c>
      <c r="C5887" s="1" t="s">
        <v>31</v>
      </c>
      <c r="D5887">
        <v>3.1</v>
      </c>
      <c r="E5887">
        <v>58</v>
      </c>
      <c r="F5887">
        <v>34.549999999999997</v>
      </c>
      <c r="G5887">
        <v>3096</v>
      </c>
      <c r="H5887">
        <v>33641</v>
      </c>
      <c r="I5887">
        <v>7</v>
      </c>
      <c r="J5887">
        <v>246</v>
      </c>
      <c r="K5887">
        <v>52.75</v>
      </c>
      <c r="L5887">
        <v>8.6999999999999993</v>
      </c>
      <c r="M5887">
        <v>1.3</v>
      </c>
      <c r="N5887" s="1" t="s">
        <v>27</v>
      </c>
      <c r="O5887">
        <v>53</v>
      </c>
      <c r="P5887">
        <v>38</v>
      </c>
      <c r="Q5887">
        <v>91</v>
      </c>
      <c r="R5887" t="str" cm="1">
        <f t="array" ref="R5887">_xlfn.IFS(Restaurant_Data[[#This Row],[Total Reservations]]&lt;=50, "Low", Restaurant_Data[[#This Row],[Total Reservations]]&lt;=100, "Medium", Restaurant_Data[[#This Row],[Total Reservations]]&lt;=200, "High")</f>
        <v>Medium</v>
      </c>
      <c r="S5887" s="4">
        <v>460816.2</v>
      </c>
      <c r="T5887" t="str" cm="1">
        <f t="array" ref="T5887">_xlfn.IFS(Restaurant_Data[[#This Row],[Revenue]]&lt;= 500000, "Low Income", Restaurant_Data[[#This Row],[Revenue]]&lt;=1000000, "Middle Income", Restaurant_Data[[#This Row],[Revenue]] &lt;= 2000000, "High Income")</f>
        <v>Low Income</v>
      </c>
    </row>
    <row r="5888" spans="1:20" x14ac:dyDescent="0.35">
      <c r="A5888" s="1" t="s">
        <v>5915</v>
      </c>
      <c r="B5888" s="1" t="s">
        <v>19</v>
      </c>
      <c r="C5888" s="1" t="s">
        <v>20</v>
      </c>
      <c r="D5888">
        <v>4</v>
      </c>
      <c r="E5888">
        <v>37</v>
      </c>
      <c r="F5888">
        <v>75.11</v>
      </c>
      <c r="G5888">
        <v>3761</v>
      </c>
      <c r="H5888">
        <v>40825</v>
      </c>
      <c r="I5888">
        <v>12</v>
      </c>
      <c r="J5888">
        <v>656</v>
      </c>
      <c r="K5888">
        <v>171.66</v>
      </c>
      <c r="L5888">
        <v>7.7</v>
      </c>
      <c r="M5888">
        <v>2.6</v>
      </c>
      <c r="N5888" s="1" t="s">
        <v>27</v>
      </c>
      <c r="O5888">
        <v>25</v>
      </c>
      <c r="P5888">
        <v>2</v>
      </c>
      <c r="Q5888">
        <v>27</v>
      </c>
      <c r="R5888" t="str" cm="1">
        <f t="array" ref="R5888">_xlfn.IFS(Restaurant_Data[[#This Row],[Total Reservations]]&lt;=50, "Low", Restaurant_Data[[#This Row],[Total Reservations]]&lt;=100, "Medium", Restaurant_Data[[#This Row],[Total Reservations]]&lt;=200, "High")</f>
        <v>Low</v>
      </c>
      <c r="S5888" s="4">
        <v>636789.05000000005</v>
      </c>
      <c r="T5888" t="str" cm="1">
        <f t="array" ref="T5888">_xlfn.IFS(Restaurant_Data[[#This Row],[Revenue]]&lt;= 500000, "Low Income", Restaurant_Data[[#This Row],[Revenue]]&lt;=1000000, "Middle Income", Restaurant_Data[[#This Row],[Revenue]] &lt;= 2000000, "High Income")</f>
        <v>Middle Income</v>
      </c>
    </row>
    <row r="5889" spans="1:20" x14ac:dyDescent="0.35">
      <c r="A5889" s="1" t="s">
        <v>5916</v>
      </c>
      <c r="B5889" s="1" t="s">
        <v>23</v>
      </c>
      <c r="C5889" s="1" t="s">
        <v>42</v>
      </c>
      <c r="D5889">
        <v>3.2</v>
      </c>
      <c r="E5889">
        <v>90</v>
      </c>
      <c r="F5889">
        <v>37.229999999999997</v>
      </c>
      <c r="G5889">
        <v>2369</v>
      </c>
      <c r="H5889">
        <v>22047</v>
      </c>
      <c r="I5889">
        <v>10</v>
      </c>
      <c r="J5889">
        <v>316</v>
      </c>
      <c r="K5889">
        <v>239.4</v>
      </c>
      <c r="L5889">
        <v>9.6999999999999993</v>
      </c>
      <c r="M5889">
        <v>1.7</v>
      </c>
      <c r="N5889" s="1" t="s">
        <v>27</v>
      </c>
      <c r="O5889">
        <v>46</v>
      </c>
      <c r="P5889">
        <v>46</v>
      </c>
      <c r="Q5889">
        <v>92</v>
      </c>
      <c r="R5889" t="str" cm="1">
        <f t="array" ref="R5889">_xlfn.IFS(Restaurant_Data[[#This Row],[Total Reservations]]&lt;=50, "Low", Restaurant_Data[[#This Row],[Total Reservations]]&lt;=100, "Medium", Restaurant_Data[[#This Row],[Total Reservations]]&lt;=200, "High")</f>
        <v>Medium</v>
      </c>
      <c r="S5889" s="4">
        <v>758216.31</v>
      </c>
      <c r="T5889" t="str" cm="1">
        <f t="array" ref="T5889">_xlfn.IFS(Restaurant_Data[[#This Row],[Revenue]]&lt;= 500000, "Low Income", Restaurant_Data[[#This Row],[Revenue]]&lt;=1000000, "Middle Income", Restaurant_Data[[#This Row],[Revenue]] &lt;= 2000000, "High Income")</f>
        <v>Middle Income</v>
      </c>
    </row>
    <row r="5890" spans="1:20" x14ac:dyDescent="0.35">
      <c r="A5890" s="1" t="s">
        <v>5917</v>
      </c>
      <c r="B5890" s="1" t="s">
        <v>19</v>
      </c>
      <c r="C5890" s="1" t="s">
        <v>24</v>
      </c>
      <c r="D5890">
        <v>3.9</v>
      </c>
      <c r="E5890">
        <v>48</v>
      </c>
      <c r="F5890">
        <v>35.270000000000003</v>
      </c>
      <c r="G5890">
        <v>1027</v>
      </c>
      <c r="H5890">
        <v>14115</v>
      </c>
      <c r="I5890">
        <v>3</v>
      </c>
      <c r="J5890">
        <v>880</v>
      </c>
      <c r="K5890">
        <v>200.28</v>
      </c>
      <c r="L5890">
        <v>4.5999999999999996</v>
      </c>
      <c r="M5890">
        <v>5.8</v>
      </c>
      <c r="N5890" s="1" t="s">
        <v>27</v>
      </c>
      <c r="O5890">
        <v>12</v>
      </c>
      <c r="P5890">
        <v>27</v>
      </c>
      <c r="Q5890">
        <v>39</v>
      </c>
      <c r="R5890" t="str" cm="1">
        <f t="array" ref="R5890">_xlfn.IFS(Restaurant_Data[[#This Row],[Total Reservations]]&lt;=50, "Low", Restaurant_Data[[#This Row],[Total Reservations]]&lt;=100, "Medium", Restaurant_Data[[#This Row],[Total Reservations]]&lt;=200, "High")</f>
        <v>Low</v>
      </c>
      <c r="S5890" s="4">
        <v>384340.02</v>
      </c>
      <c r="T5890" t="str" cm="1">
        <f t="array" ref="T5890">_xlfn.IFS(Restaurant_Data[[#This Row],[Revenue]]&lt;= 500000, "Low Income", Restaurant_Data[[#This Row],[Revenue]]&lt;=1000000, "Middle Income", Restaurant_Data[[#This Row],[Revenue]] &lt;= 2000000, "High Income")</f>
        <v>Low Income</v>
      </c>
    </row>
    <row r="5891" spans="1:20" x14ac:dyDescent="0.35">
      <c r="A5891" s="1" t="s">
        <v>5918</v>
      </c>
      <c r="B5891" s="1" t="s">
        <v>23</v>
      </c>
      <c r="C5891" s="1" t="s">
        <v>20</v>
      </c>
      <c r="D5891">
        <v>4.9000000000000004</v>
      </c>
      <c r="E5891">
        <v>70</v>
      </c>
      <c r="F5891">
        <v>70.8</v>
      </c>
      <c r="G5891">
        <v>6375</v>
      </c>
      <c r="H5891">
        <v>67278</v>
      </c>
      <c r="I5891">
        <v>2</v>
      </c>
      <c r="J5891">
        <v>919</v>
      </c>
      <c r="K5891">
        <v>174.33</v>
      </c>
      <c r="L5891">
        <v>5.2</v>
      </c>
      <c r="M5891">
        <v>7.1</v>
      </c>
      <c r="N5891" s="1" t="s">
        <v>21</v>
      </c>
      <c r="O5891">
        <v>20</v>
      </c>
      <c r="P5891">
        <v>23</v>
      </c>
      <c r="Q5891">
        <v>43</v>
      </c>
      <c r="R5891" t="str" cm="1">
        <f t="array" ref="R5891">_xlfn.IFS(Restaurant_Data[[#This Row],[Total Reservations]]&lt;=50, "Low", Restaurant_Data[[#This Row],[Total Reservations]]&lt;=100, "Medium", Restaurant_Data[[#This Row],[Total Reservations]]&lt;=200, "High")</f>
        <v>Low</v>
      </c>
      <c r="S5891" s="4">
        <v>1111322.8</v>
      </c>
      <c r="T5891" t="str" cm="1">
        <f t="array" ref="T5891">_xlfn.IFS(Restaurant_Data[[#This Row],[Revenue]]&lt;= 500000, "Low Income", Restaurant_Data[[#This Row],[Revenue]]&lt;=1000000, "Middle Income", Restaurant_Data[[#This Row],[Revenue]] &lt;= 2000000, "High Income")</f>
        <v>High Income</v>
      </c>
    </row>
    <row r="5892" spans="1:20" x14ac:dyDescent="0.35">
      <c r="A5892" s="1" t="s">
        <v>5919</v>
      </c>
      <c r="B5892" s="1" t="s">
        <v>19</v>
      </c>
      <c r="C5892" s="1" t="s">
        <v>42</v>
      </c>
      <c r="D5892">
        <v>4.4000000000000004</v>
      </c>
      <c r="E5892">
        <v>50</v>
      </c>
      <c r="F5892">
        <v>36.1</v>
      </c>
      <c r="G5892">
        <v>3707</v>
      </c>
      <c r="H5892">
        <v>40252</v>
      </c>
      <c r="I5892">
        <v>1</v>
      </c>
      <c r="J5892">
        <v>100</v>
      </c>
      <c r="K5892">
        <v>188.4</v>
      </c>
      <c r="L5892">
        <v>6.5</v>
      </c>
      <c r="M5892">
        <v>2.6</v>
      </c>
      <c r="N5892" s="1" t="s">
        <v>21</v>
      </c>
      <c r="O5892">
        <v>41</v>
      </c>
      <c r="P5892">
        <v>36</v>
      </c>
      <c r="Q5892">
        <v>77</v>
      </c>
      <c r="R5892" t="str" cm="1">
        <f t="array" ref="R5892">_xlfn.IFS(Restaurant_Data[[#This Row],[Total Reservations]]&lt;=50, "Low", Restaurant_Data[[#This Row],[Total Reservations]]&lt;=100, "Medium", Restaurant_Data[[#This Row],[Total Reservations]]&lt;=200, "High")</f>
        <v>Medium</v>
      </c>
      <c r="S5892" s="4">
        <v>411397.8</v>
      </c>
      <c r="T5892" t="str" cm="1">
        <f t="array" ref="T5892">_xlfn.IFS(Restaurant_Data[[#This Row],[Revenue]]&lt;= 500000, "Low Income", Restaurant_Data[[#This Row],[Revenue]]&lt;=1000000, "Middle Income", Restaurant_Data[[#This Row],[Revenue]] &lt;= 2000000, "High Income")</f>
        <v>Low Income</v>
      </c>
    </row>
    <row r="5893" spans="1:20" x14ac:dyDescent="0.35">
      <c r="A5893" s="1" t="s">
        <v>5920</v>
      </c>
      <c r="B5893" s="1" t="s">
        <v>19</v>
      </c>
      <c r="C5893" s="1" t="s">
        <v>37</v>
      </c>
      <c r="D5893">
        <v>3.2</v>
      </c>
      <c r="E5893">
        <v>50</v>
      </c>
      <c r="F5893">
        <v>59.95</v>
      </c>
      <c r="G5893">
        <v>1932</v>
      </c>
      <c r="H5893">
        <v>21341</v>
      </c>
      <c r="I5893">
        <v>6</v>
      </c>
      <c r="J5893">
        <v>237</v>
      </c>
      <c r="K5893">
        <v>204.81</v>
      </c>
      <c r="L5893">
        <v>5.0999999999999996</v>
      </c>
      <c r="M5893">
        <v>5.2</v>
      </c>
      <c r="N5893" s="1" t="s">
        <v>21</v>
      </c>
      <c r="O5893">
        <v>13</v>
      </c>
      <c r="P5893">
        <v>10</v>
      </c>
      <c r="Q5893">
        <v>23</v>
      </c>
      <c r="R5893" t="str" cm="1">
        <f t="array" ref="R5893">_xlfn.IFS(Restaurant_Data[[#This Row],[Total Reservations]]&lt;=50, "Low", Restaurant_Data[[#This Row],[Total Reservations]]&lt;=100, "Medium", Restaurant_Data[[#This Row],[Total Reservations]]&lt;=200, "High")</f>
        <v>Low</v>
      </c>
      <c r="S5893" s="4">
        <v>673420.4</v>
      </c>
      <c r="T5893" t="str" cm="1">
        <f t="array" ref="T5893">_xlfn.IFS(Restaurant_Data[[#This Row],[Revenue]]&lt;= 500000, "Low Income", Restaurant_Data[[#This Row],[Revenue]]&lt;=1000000, "Middle Income", Restaurant_Data[[#This Row],[Revenue]] &lt;= 2000000, "High Income")</f>
        <v>Middle Income</v>
      </c>
    </row>
    <row r="5894" spans="1:20" x14ac:dyDescent="0.35">
      <c r="A5894" s="1" t="s">
        <v>5921</v>
      </c>
      <c r="B5894" s="1" t="s">
        <v>34</v>
      </c>
      <c r="C5894" s="1" t="s">
        <v>26</v>
      </c>
      <c r="D5894">
        <v>3.4</v>
      </c>
      <c r="E5894">
        <v>53</v>
      </c>
      <c r="F5894">
        <v>48.59</v>
      </c>
      <c r="G5894">
        <v>847</v>
      </c>
      <c r="H5894">
        <v>9558</v>
      </c>
      <c r="I5894">
        <v>13</v>
      </c>
      <c r="J5894">
        <v>352</v>
      </c>
      <c r="K5894">
        <v>220.52</v>
      </c>
      <c r="L5894">
        <v>4.8</v>
      </c>
      <c r="M5894">
        <v>1.2</v>
      </c>
      <c r="N5894" s="1" t="s">
        <v>21</v>
      </c>
      <c r="O5894">
        <v>14</v>
      </c>
      <c r="P5894">
        <v>10</v>
      </c>
      <c r="Q5894">
        <v>24</v>
      </c>
      <c r="R5894" t="str" cm="1">
        <f t="array" ref="R5894">_xlfn.IFS(Restaurant_Data[[#This Row],[Total Reservations]]&lt;=50, "Low", Restaurant_Data[[#This Row],[Total Reservations]]&lt;=100, "Medium", Restaurant_Data[[#This Row],[Total Reservations]]&lt;=200, "High")</f>
        <v>Low</v>
      </c>
      <c r="S5894" s="4">
        <v>583602.68999999994</v>
      </c>
      <c r="T5894" t="str" cm="1">
        <f t="array" ref="T5894">_xlfn.IFS(Restaurant_Data[[#This Row],[Revenue]]&lt;= 500000, "Low Income", Restaurant_Data[[#This Row],[Revenue]]&lt;=1000000, "Middle Income", Restaurant_Data[[#This Row],[Revenue]] &lt;= 2000000, "High Income")</f>
        <v>Middle Income</v>
      </c>
    </row>
    <row r="5895" spans="1:20" x14ac:dyDescent="0.35">
      <c r="A5895" s="1" t="s">
        <v>5922</v>
      </c>
      <c r="B5895" s="1" t="s">
        <v>23</v>
      </c>
      <c r="C5895" s="1" t="s">
        <v>26</v>
      </c>
      <c r="D5895">
        <v>4.3</v>
      </c>
      <c r="E5895">
        <v>79</v>
      </c>
      <c r="F5895">
        <v>48.1</v>
      </c>
      <c r="G5895">
        <v>3633</v>
      </c>
      <c r="H5895">
        <v>44514</v>
      </c>
      <c r="I5895">
        <v>10</v>
      </c>
      <c r="J5895">
        <v>53</v>
      </c>
      <c r="K5895">
        <v>139.05000000000001</v>
      </c>
      <c r="L5895">
        <v>4.0999999999999996</v>
      </c>
      <c r="M5895">
        <v>3.4</v>
      </c>
      <c r="N5895" s="1" t="s">
        <v>21</v>
      </c>
      <c r="O5895">
        <v>21</v>
      </c>
      <c r="P5895">
        <v>30</v>
      </c>
      <c r="Q5895">
        <v>51</v>
      </c>
      <c r="R5895" t="str" cm="1">
        <f t="array" ref="R5895">_xlfn.IFS(Restaurant_Data[[#This Row],[Total Reservations]]&lt;=50, "Low", Restaurant_Data[[#This Row],[Total Reservations]]&lt;=100, "Medium", Restaurant_Data[[#This Row],[Total Reservations]]&lt;=200, "High")</f>
        <v>Medium</v>
      </c>
      <c r="S5895" s="4">
        <v>856162.4</v>
      </c>
      <c r="T5895" t="str" cm="1">
        <f t="array" ref="T5895">_xlfn.IFS(Restaurant_Data[[#This Row],[Revenue]]&lt;= 500000, "Low Income", Restaurant_Data[[#This Row],[Revenue]]&lt;=1000000, "Middle Income", Restaurant_Data[[#This Row],[Revenue]] &lt;= 2000000, "High Income")</f>
        <v>Middle Income</v>
      </c>
    </row>
    <row r="5896" spans="1:20" x14ac:dyDescent="0.35">
      <c r="A5896" s="1" t="s">
        <v>5923</v>
      </c>
      <c r="B5896" s="1" t="s">
        <v>34</v>
      </c>
      <c r="C5896" s="1" t="s">
        <v>42</v>
      </c>
      <c r="D5896">
        <v>4.8</v>
      </c>
      <c r="E5896">
        <v>57</v>
      </c>
      <c r="F5896">
        <v>40.96</v>
      </c>
      <c r="G5896">
        <v>3704</v>
      </c>
      <c r="H5896">
        <v>46083</v>
      </c>
      <c r="I5896">
        <v>13</v>
      </c>
      <c r="J5896">
        <v>824</v>
      </c>
      <c r="K5896">
        <v>179.34</v>
      </c>
      <c r="L5896">
        <v>8.5</v>
      </c>
      <c r="M5896">
        <v>2.6</v>
      </c>
      <c r="N5896" s="1" t="s">
        <v>21</v>
      </c>
      <c r="O5896">
        <v>41</v>
      </c>
      <c r="P5896">
        <v>46</v>
      </c>
      <c r="Q5896">
        <v>87</v>
      </c>
      <c r="R5896" t="str" cm="1">
        <f t="array" ref="R5896">_xlfn.IFS(Restaurant_Data[[#This Row],[Total Reservations]]&lt;=50, "Low", Restaurant_Data[[#This Row],[Total Reservations]]&lt;=100, "Medium", Restaurant_Data[[#This Row],[Total Reservations]]&lt;=200, "High")</f>
        <v>Medium</v>
      </c>
      <c r="S5896" s="4">
        <v>542925.35</v>
      </c>
      <c r="T5896" t="str" cm="1">
        <f t="array" ref="T5896">_xlfn.IFS(Restaurant_Data[[#This Row],[Revenue]]&lt;= 500000, "Low Income", Restaurant_Data[[#This Row],[Revenue]]&lt;=1000000, "Middle Income", Restaurant_Data[[#This Row],[Revenue]] &lt;= 2000000, "High Income")</f>
        <v>Middle Income</v>
      </c>
    </row>
    <row r="5897" spans="1:20" x14ac:dyDescent="0.35">
      <c r="A5897" s="1" t="s">
        <v>5924</v>
      </c>
      <c r="B5897" s="1" t="s">
        <v>23</v>
      </c>
      <c r="C5897" s="1" t="s">
        <v>20</v>
      </c>
      <c r="D5897">
        <v>3.1</v>
      </c>
      <c r="E5897">
        <v>72</v>
      </c>
      <c r="F5897">
        <v>70.319999999999993</v>
      </c>
      <c r="G5897">
        <v>2088</v>
      </c>
      <c r="H5897">
        <v>24024</v>
      </c>
      <c r="I5897">
        <v>5</v>
      </c>
      <c r="J5897">
        <v>392</v>
      </c>
      <c r="K5897">
        <v>118.39</v>
      </c>
      <c r="L5897">
        <v>5.8</v>
      </c>
      <c r="M5897">
        <v>2.5</v>
      </c>
      <c r="N5897" s="1" t="s">
        <v>21</v>
      </c>
      <c r="O5897">
        <v>71</v>
      </c>
      <c r="P5897">
        <v>42</v>
      </c>
      <c r="Q5897">
        <v>113</v>
      </c>
      <c r="R5897" t="str" cm="1">
        <f t="array" ref="R5897">_xlfn.IFS(Restaurant_Data[[#This Row],[Total Reservations]]&lt;=50, "Low", Restaurant_Data[[#This Row],[Total Reservations]]&lt;=100, "Medium", Restaurant_Data[[#This Row],[Total Reservations]]&lt;=200, "High")</f>
        <v>High</v>
      </c>
      <c r="S5897" s="4">
        <v>1131019.1200000001</v>
      </c>
      <c r="T5897" t="str" cm="1">
        <f t="array" ref="T5897">_xlfn.IFS(Restaurant_Data[[#This Row],[Revenue]]&lt;= 500000, "Low Income", Restaurant_Data[[#This Row],[Revenue]]&lt;=1000000, "Middle Income", Restaurant_Data[[#This Row],[Revenue]] &lt;= 2000000, "High Income")</f>
        <v>High Income</v>
      </c>
    </row>
    <row r="5898" spans="1:20" x14ac:dyDescent="0.35">
      <c r="A5898" s="1" t="s">
        <v>5925</v>
      </c>
      <c r="B5898" s="1" t="s">
        <v>19</v>
      </c>
      <c r="C5898" s="1" t="s">
        <v>24</v>
      </c>
      <c r="D5898">
        <v>4.5999999999999996</v>
      </c>
      <c r="E5898">
        <v>41</v>
      </c>
      <c r="F5898">
        <v>30.3</v>
      </c>
      <c r="G5898">
        <v>1162</v>
      </c>
      <c r="H5898">
        <v>19066</v>
      </c>
      <c r="I5898">
        <v>8</v>
      </c>
      <c r="J5898">
        <v>80</v>
      </c>
      <c r="K5898">
        <v>296</v>
      </c>
      <c r="L5898">
        <v>6.5</v>
      </c>
      <c r="M5898">
        <v>3</v>
      </c>
      <c r="N5898" s="1" t="s">
        <v>27</v>
      </c>
      <c r="O5898">
        <v>9</v>
      </c>
      <c r="P5898">
        <v>10</v>
      </c>
      <c r="Q5898">
        <v>19</v>
      </c>
      <c r="R5898" t="str" cm="1">
        <f t="array" ref="R5898">_xlfn.IFS(Restaurant_Data[[#This Row],[Total Reservations]]&lt;=50, "Low", Restaurant_Data[[#This Row],[Total Reservations]]&lt;=100, "Medium", Restaurant_Data[[#This Row],[Total Reservations]]&lt;=200, "High")</f>
        <v>Low</v>
      </c>
      <c r="S5898" s="4">
        <v>288245.7</v>
      </c>
      <c r="T5898" t="str" cm="1">
        <f t="array" ref="T5898">_xlfn.IFS(Restaurant_Data[[#This Row],[Revenue]]&lt;= 500000, "Low Income", Restaurant_Data[[#This Row],[Revenue]]&lt;=1000000, "Middle Income", Restaurant_Data[[#This Row],[Revenue]] &lt;= 2000000, "High Income")</f>
        <v>Low Income</v>
      </c>
    </row>
    <row r="5899" spans="1:20" x14ac:dyDescent="0.35">
      <c r="A5899" s="1" t="s">
        <v>5926</v>
      </c>
      <c r="B5899" s="1" t="s">
        <v>23</v>
      </c>
      <c r="C5899" s="1" t="s">
        <v>37</v>
      </c>
      <c r="D5899">
        <v>4.0999999999999996</v>
      </c>
      <c r="E5899">
        <v>78</v>
      </c>
      <c r="F5899">
        <v>55.97</v>
      </c>
      <c r="G5899">
        <v>5136</v>
      </c>
      <c r="H5899">
        <v>55845</v>
      </c>
      <c r="I5899">
        <v>11</v>
      </c>
      <c r="J5899">
        <v>679</v>
      </c>
      <c r="K5899">
        <v>96.82</v>
      </c>
      <c r="L5899">
        <v>2.8</v>
      </c>
      <c r="M5899">
        <v>8.1999999999999993</v>
      </c>
      <c r="N5899" s="1" t="s">
        <v>27</v>
      </c>
      <c r="O5899">
        <v>15</v>
      </c>
      <c r="P5899">
        <v>55</v>
      </c>
      <c r="Q5899">
        <v>70</v>
      </c>
      <c r="R5899" t="str" cm="1">
        <f t="array" ref="R5899">_xlfn.IFS(Restaurant_Data[[#This Row],[Total Reservations]]&lt;=50, "Low", Restaurant_Data[[#This Row],[Total Reservations]]&lt;=100, "Medium", Restaurant_Data[[#This Row],[Total Reservations]]&lt;=200, "High")</f>
        <v>Medium</v>
      </c>
      <c r="S5899" s="4">
        <v>988351.69</v>
      </c>
      <c r="T5899" t="str" cm="1">
        <f t="array" ref="T5899">_xlfn.IFS(Restaurant_Data[[#This Row],[Revenue]]&lt;= 500000, "Low Income", Restaurant_Data[[#This Row],[Revenue]]&lt;=1000000, "Middle Income", Restaurant_Data[[#This Row],[Revenue]] &lt;= 2000000, "High Income")</f>
        <v>Middle Income</v>
      </c>
    </row>
    <row r="5900" spans="1:20" x14ac:dyDescent="0.35">
      <c r="A5900" s="1" t="s">
        <v>5927</v>
      </c>
      <c r="B5900" s="1" t="s">
        <v>34</v>
      </c>
      <c r="C5900" s="1" t="s">
        <v>42</v>
      </c>
      <c r="D5900">
        <v>4.0999999999999996</v>
      </c>
      <c r="E5900">
        <v>52</v>
      </c>
      <c r="F5900">
        <v>43.83</v>
      </c>
      <c r="G5900">
        <v>1679</v>
      </c>
      <c r="H5900">
        <v>17988</v>
      </c>
      <c r="I5900">
        <v>19</v>
      </c>
      <c r="J5900">
        <v>770</v>
      </c>
      <c r="K5900">
        <v>87.66</v>
      </c>
      <c r="L5900">
        <v>3.3</v>
      </c>
      <c r="M5900">
        <v>9.5</v>
      </c>
      <c r="N5900" s="1" t="s">
        <v>21</v>
      </c>
      <c r="O5900">
        <v>8</v>
      </c>
      <c r="P5900">
        <v>5</v>
      </c>
      <c r="Q5900">
        <v>13</v>
      </c>
      <c r="R5900" t="str" cm="1">
        <f t="array" ref="R5900">_xlfn.IFS(Restaurant_Data[[#This Row],[Total Reservations]]&lt;=50, "Low", Restaurant_Data[[#This Row],[Total Reservations]]&lt;=100, "Medium", Restaurant_Data[[#This Row],[Total Reservations]]&lt;=200, "High")</f>
        <v>Low</v>
      </c>
      <c r="S5900" s="4">
        <v>530063.73</v>
      </c>
      <c r="T5900" t="str" cm="1">
        <f t="array" ref="T5900">_xlfn.IFS(Restaurant_Data[[#This Row],[Revenue]]&lt;= 500000, "Low Income", Restaurant_Data[[#This Row],[Revenue]]&lt;=1000000, "Middle Income", Restaurant_Data[[#This Row],[Revenue]] &lt;= 2000000, "High Income")</f>
        <v>Middle Income</v>
      </c>
    </row>
    <row r="5901" spans="1:20" x14ac:dyDescent="0.35">
      <c r="A5901" s="1" t="s">
        <v>5928</v>
      </c>
      <c r="B5901" s="1" t="s">
        <v>34</v>
      </c>
      <c r="C5901" s="1" t="s">
        <v>37</v>
      </c>
      <c r="D5901">
        <v>4.9000000000000004</v>
      </c>
      <c r="E5901">
        <v>53</v>
      </c>
      <c r="F5901">
        <v>60.3</v>
      </c>
      <c r="G5901">
        <v>1668</v>
      </c>
      <c r="H5901">
        <v>18736</v>
      </c>
      <c r="I5901">
        <v>19</v>
      </c>
      <c r="J5901">
        <v>251</v>
      </c>
      <c r="K5901">
        <v>117.21</v>
      </c>
      <c r="L5901">
        <v>4.0999999999999996</v>
      </c>
      <c r="M5901">
        <v>7.4</v>
      </c>
      <c r="N5901" s="1" t="s">
        <v>27</v>
      </c>
      <c r="O5901">
        <v>29</v>
      </c>
      <c r="P5901">
        <v>0</v>
      </c>
      <c r="Q5901">
        <v>29</v>
      </c>
      <c r="R5901" t="str" cm="1">
        <f t="array" ref="R5901">_xlfn.IFS(Restaurant_Data[[#This Row],[Total Reservations]]&lt;=50, "Low", Restaurant_Data[[#This Row],[Total Reservations]]&lt;=100, "Medium", Restaurant_Data[[#This Row],[Total Reservations]]&lt;=200, "High")</f>
        <v>Low</v>
      </c>
      <c r="S5901" s="4">
        <v>730341.6</v>
      </c>
      <c r="T5901" t="str" cm="1">
        <f t="array" ref="T5901">_xlfn.IFS(Restaurant_Data[[#This Row],[Revenue]]&lt;= 500000, "Low Income", Restaurant_Data[[#This Row],[Revenue]]&lt;=1000000, "Middle Income", Restaurant_Data[[#This Row],[Revenue]] &lt;= 2000000, "High Income")</f>
        <v>Middle Income</v>
      </c>
    </row>
    <row r="5902" spans="1:20" x14ac:dyDescent="0.35">
      <c r="A5902" s="1" t="s">
        <v>5929</v>
      </c>
      <c r="B5902" s="1" t="s">
        <v>34</v>
      </c>
      <c r="C5902" s="1" t="s">
        <v>26</v>
      </c>
      <c r="D5902">
        <v>4.5</v>
      </c>
      <c r="E5902">
        <v>55</v>
      </c>
      <c r="F5902">
        <v>54.03</v>
      </c>
      <c r="G5902">
        <v>2631</v>
      </c>
      <c r="H5902">
        <v>31264</v>
      </c>
      <c r="I5902">
        <v>4</v>
      </c>
      <c r="J5902">
        <v>647</v>
      </c>
      <c r="K5902">
        <v>280.01</v>
      </c>
      <c r="L5902">
        <v>5.2</v>
      </c>
      <c r="M5902">
        <v>1.7</v>
      </c>
      <c r="N5902" s="1" t="s">
        <v>27</v>
      </c>
      <c r="O5902">
        <v>0</v>
      </c>
      <c r="P5902">
        <v>11</v>
      </c>
      <c r="Q5902">
        <v>11</v>
      </c>
      <c r="R5902" t="str" cm="1">
        <f t="array" ref="R5902">_xlfn.IFS(Restaurant_Data[[#This Row],[Total Reservations]]&lt;=50, "Low", Restaurant_Data[[#This Row],[Total Reservations]]&lt;=100, "Medium", Restaurant_Data[[#This Row],[Total Reservations]]&lt;=200, "High")</f>
        <v>Low</v>
      </c>
      <c r="S5902" s="4">
        <v>665639.38</v>
      </c>
      <c r="T5902" t="str" cm="1">
        <f t="array" ref="T5902">_xlfn.IFS(Restaurant_Data[[#This Row],[Revenue]]&lt;= 500000, "Low Income", Restaurant_Data[[#This Row],[Revenue]]&lt;=1000000, "Middle Income", Restaurant_Data[[#This Row],[Revenue]] &lt;= 2000000, "High Income")</f>
        <v>Middle Income</v>
      </c>
    </row>
    <row r="5903" spans="1:20" x14ac:dyDescent="0.35">
      <c r="A5903" s="1" t="s">
        <v>5930</v>
      </c>
      <c r="B5903" s="1" t="s">
        <v>23</v>
      </c>
      <c r="C5903" s="1" t="s">
        <v>31</v>
      </c>
      <c r="D5903">
        <v>4.7</v>
      </c>
      <c r="E5903">
        <v>78</v>
      </c>
      <c r="F5903">
        <v>39.07</v>
      </c>
      <c r="G5903">
        <v>3337</v>
      </c>
      <c r="H5903">
        <v>41395</v>
      </c>
      <c r="I5903">
        <v>10</v>
      </c>
      <c r="J5903">
        <v>591</v>
      </c>
      <c r="K5903">
        <v>214.71</v>
      </c>
      <c r="L5903">
        <v>1.4</v>
      </c>
      <c r="M5903">
        <v>6.7</v>
      </c>
      <c r="N5903" s="1" t="s">
        <v>21</v>
      </c>
      <c r="O5903">
        <v>74</v>
      </c>
      <c r="P5903">
        <v>1</v>
      </c>
      <c r="Q5903">
        <v>75</v>
      </c>
      <c r="R5903" t="str" cm="1">
        <f t="array" ref="R5903">_xlfn.IFS(Restaurant_Data[[#This Row],[Total Reservations]]&lt;=50, "Low", Restaurant_Data[[#This Row],[Total Reservations]]&lt;=100, "Medium", Restaurant_Data[[#This Row],[Total Reservations]]&lt;=200, "High")</f>
        <v>Medium</v>
      </c>
      <c r="S5903" s="4">
        <v>692631.24</v>
      </c>
      <c r="T5903" t="str" cm="1">
        <f t="array" ref="T5903">_xlfn.IFS(Restaurant_Data[[#This Row],[Revenue]]&lt;= 500000, "Low Income", Restaurant_Data[[#This Row],[Revenue]]&lt;=1000000, "Middle Income", Restaurant_Data[[#This Row],[Revenue]] &lt;= 2000000, "High Income")</f>
        <v>Middle Income</v>
      </c>
    </row>
    <row r="5904" spans="1:20" x14ac:dyDescent="0.35">
      <c r="A5904" s="1" t="s">
        <v>5931</v>
      </c>
      <c r="B5904" s="1" t="s">
        <v>34</v>
      </c>
      <c r="C5904" s="1" t="s">
        <v>31</v>
      </c>
      <c r="D5904">
        <v>3.7</v>
      </c>
      <c r="E5904">
        <v>51</v>
      </c>
      <c r="F5904">
        <v>33.49</v>
      </c>
      <c r="G5904">
        <v>2646</v>
      </c>
      <c r="H5904">
        <v>28910</v>
      </c>
      <c r="I5904">
        <v>9</v>
      </c>
      <c r="J5904">
        <v>206</v>
      </c>
      <c r="K5904">
        <v>163.98</v>
      </c>
      <c r="L5904">
        <v>9</v>
      </c>
      <c r="M5904">
        <v>7.6</v>
      </c>
      <c r="N5904" s="1" t="s">
        <v>27</v>
      </c>
      <c r="O5904">
        <v>33</v>
      </c>
      <c r="P5904">
        <v>35</v>
      </c>
      <c r="Q5904">
        <v>68</v>
      </c>
      <c r="R5904" t="str" cm="1">
        <f t="array" ref="R5904">_xlfn.IFS(Restaurant_Data[[#This Row],[Total Reservations]]&lt;=50, "Low", Restaurant_Data[[#This Row],[Total Reservations]]&lt;=100, "Medium", Restaurant_Data[[#This Row],[Total Reservations]]&lt;=200, "High")</f>
        <v>Medium</v>
      </c>
      <c r="S5904" s="4">
        <v>399453.63</v>
      </c>
      <c r="T5904" t="str" cm="1">
        <f t="array" ref="T5904">_xlfn.IFS(Restaurant_Data[[#This Row],[Revenue]]&lt;= 500000, "Low Income", Restaurant_Data[[#This Row],[Revenue]]&lt;=1000000, "Middle Income", Restaurant_Data[[#This Row],[Revenue]] &lt;= 2000000, "High Income")</f>
        <v>Low Income</v>
      </c>
    </row>
    <row r="5905" spans="1:20" x14ac:dyDescent="0.35">
      <c r="A5905" s="1" t="s">
        <v>5932</v>
      </c>
      <c r="B5905" s="1" t="s">
        <v>34</v>
      </c>
      <c r="C5905" s="1" t="s">
        <v>24</v>
      </c>
      <c r="D5905">
        <v>4.0999999999999996</v>
      </c>
      <c r="E5905">
        <v>51</v>
      </c>
      <c r="F5905">
        <v>25.05</v>
      </c>
      <c r="G5905">
        <v>1913</v>
      </c>
      <c r="H5905">
        <v>20357</v>
      </c>
      <c r="I5905">
        <v>7</v>
      </c>
      <c r="J5905">
        <v>770</v>
      </c>
      <c r="K5905">
        <v>281.35000000000002</v>
      </c>
      <c r="L5905">
        <v>9.1</v>
      </c>
      <c r="M5905">
        <v>2</v>
      </c>
      <c r="N5905" s="1" t="s">
        <v>21</v>
      </c>
      <c r="O5905">
        <v>7</v>
      </c>
      <c r="P5905">
        <v>8</v>
      </c>
      <c r="Q5905">
        <v>15</v>
      </c>
      <c r="R5905" t="str" cm="1">
        <f t="array" ref="R5905">_xlfn.IFS(Restaurant_Data[[#This Row],[Total Reservations]]&lt;=50, "Low", Restaurant_Data[[#This Row],[Total Reservations]]&lt;=100, "Medium", Restaurant_Data[[#This Row],[Total Reservations]]&lt;=200, "High")</f>
        <v>Low</v>
      </c>
      <c r="S5905" s="4">
        <v>298136.55</v>
      </c>
      <c r="T5905" t="str" cm="1">
        <f t="array" ref="T5905">_xlfn.IFS(Restaurant_Data[[#This Row],[Revenue]]&lt;= 500000, "Low Income", Restaurant_Data[[#This Row],[Revenue]]&lt;=1000000, "Middle Income", Restaurant_Data[[#This Row],[Revenue]] &lt;= 2000000, "High Income")</f>
        <v>Low Income</v>
      </c>
    </row>
    <row r="5906" spans="1:20" x14ac:dyDescent="0.35">
      <c r="A5906" s="1" t="s">
        <v>5933</v>
      </c>
      <c r="B5906" s="1" t="s">
        <v>34</v>
      </c>
      <c r="C5906" s="1" t="s">
        <v>37</v>
      </c>
      <c r="D5906">
        <v>4.2</v>
      </c>
      <c r="E5906">
        <v>67</v>
      </c>
      <c r="F5906">
        <v>65.02</v>
      </c>
      <c r="G5906">
        <v>2236</v>
      </c>
      <c r="H5906">
        <v>23945</v>
      </c>
      <c r="I5906">
        <v>18</v>
      </c>
      <c r="J5906">
        <v>92</v>
      </c>
      <c r="K5906">
        <v>275.04000000000002</v>
      </c>
      <c r="L5906">
        <v>7</v>
      </c>
      <c r="M5906">
        <v>3.6</v>
      </c>
      <c r="N5906" s="1" t="s">
        <v>21</v>
      </c>
      <c r="O5906">
        <v>5</v>
      </c>
      <c r="P5906">
        <v>40</v>
      </c>
      <c r="Q5906">
        <v>45</v>
      </c>
      <c r="R5906" t="str" cm="1">
        <f t="array" ref="R5906">_xlfn.IFS(Restaurant_Data[[#This Row],[Total Reservations]]&lt;=50, "Low", Restaurant_Data[[#This Row],[Total Reservations]]&lt;=100, "Medium", Restaurant_Data[[#This Row],[Total Reservations]]&lt;=200, "High")</f>
        <v>Low</v>
      </c>
      <c r="S5906" s="4">
        <v>984999.61</v>
      </c>
      <c r="T5906" t="str" cm="1">
        <f t="array" ref="T5906">_xlfn.IFS(Restaurant_Data[[#This Row],[Revenue]]&lt;= 500000, "Low Income", Restaurant_Data[[#This Row],[Revenue]]&lt;=1000000, "Middle Income", Restaurant_Data[[#This Row],[Revenue]] &lt;= 2000000, "High Income")</f>
        <v>Middle Income</v>
      </c>
    </row>
    <row r="5907" spans="1:20" x14ac:dyDescent="0.35">
      <c r="A5907" s="1" t="s">
        <v>5934</v>
      </c>
      <c r="B5907" s="1" t="s">
        <v>19</v>
      </c>
      <c r="C5907" s="1" t="s">
        <v>42</v>
      </c>
      <c r="D5907">
        <v>3.6</v>
      </c>
      <c r="E5907">
        <v>50</v>
      </c>
      <c r="F5907">
        <v>43.37</v>
      </c>
      <c r="G5907">
        <v>3492</v>
      </c>
      <c r="H5907">
        <v>39120</v>
      </c>
      <c r="I5907">
        <v>9</v>
      </c>
      <c r="J5907">
        <v>134</v>
      </c>
      <c r="K5907">
        <v>150.4</v>
      </c>
      <c r="L5907">
        <v>3.8</v>
      </c>
      <c r="M5907">
        <v>4.9000000000000004</v>
      </c>
      <c r="N5907" s="1" t="s">
        <v>21</v>
      </c>
      <c r="O5907">
        <v>32</v>
      </c>
      <c r="P5907">
        <v>41</v>
      </c>
      <c r="Q5907">
        <v>73</v>
      </c>
      <c r="R5907" t="str" cm="1">
        <f t="array" ref="R5907">_xlfn.IFS(Restaurant_Data[[#This Row],[Total Reservations]]&lt;=50, "Low", Restaurant_Data[[#This Row],[Total Reservations]]&lt;=100, "Medium", Restaurant_Data[[#This Row],[Total Reservations]]&lt;=200, "High")</f>
        <v>Medium</v>
      </c>
      <c r="S5907" s="4">
        <v>498879.51</v>
      </c>
      <c r="T5907" t="str" cm="1">
        <f t="array" ref="T5907">_xlfn.IFS(Restaurant_Data[[#This Row],[Revenue]]&lt;= 500000, "Low Income", Restaurant_Data[[#This Row],[Revenue]]&lt;=1000000, "Middle Income", Restaurant_Data[[#This Row],[Revenue]] &lt;= 2000000, "High Income")</f>
        <v>Low Income</v>
      </c>
    </row>
    <row r="5908" spans="1:20" x14ac:dyDescent="0.35">
      <c r="A5908" s="1" t="s">
        <v>5935</v>
      </c>
      <c r="B5908" s="1" t="s">
        <v>19</v>
      </c>
      <c r="C5908" s="1" t="s">
        <v>24</v>
      </c>
      <c r="D5908">
        <v>4.0999999999999996</v>
      </c>
      <c r="E5908">
        <v>32</v>
      </c>
      <c r="F5908">
        <v>26.18</v>
      </c>
      <c r="G5908">
        <v>2522</v>
      </c>
      <c r="H5908">
        <v>31351</v>
      </c>
      <c r="I5908">
        <v>6</v>
      </c>
      <c r="J5908">
        <v>455</v>
      </c>
      <c r="K5908">
        <v>190.91</v>
      </c>
      <c r="L5908">
        <v>4.5</v>
      </c>
      <c r="M5908">
        <v>3.8</v>
      </c>
      <c r="N5908" s="1" t="s">
        <v>27</v>
      </c>
      <c r="O5908">
        <v>10</v>
      </c>
      <c r="P5908">
        <v>1</v>
      </c>
      <c r="Q5908">
        <v>11</v>
      </c>
      <c r="R5908" t="str" cm="1">
        <f t="array" ref="R5908">_xlfn.IFS(Restaurant_Data[[#This Row],[Total Reservations]]&lt;=50, "Low", Restaurant_Data[[#This Row],[Total Reservations]]&lt;=100, "Medium", Restaurant_Data[[#This Row],[Total Reservations]]&lt;=200, "High")</f>
        <v>Low</v>
      </c>
      <c r="S5908" s="4">
        <v>200167.97</v>
      </c>
      <c r="T5908" t="str" cm="1">
        <f t="array" ref="T5908">_xlfn.IFS(Restaurant_Data[[#This Row],[Revenue]]&lt;= 500000, "Low Income", Restaurant_Data[[#This Row],[Revenue]]&lt;=1000000, "Middle Income", Restaurant_Data[[#This Row],[Revenue]] &lt;= 2000000, "High Income")</f>
        <v>Low Income</v>
      </c>
    </row>
    <row r="5909" spans="1:20" x14ac:dyDescent="0.35">
      <c r="A5909" s="1" t="s">
        <v>5936</v>
      </c>
      <c r="B5909" s="1" t="s">
        <v>23</v>
      </c>
      <c r="C5909" s="1" t="s">
        <v>20</v>
      </c>
      <c r="D5909">
        <v>3.5</v>
      </c>
      <c r="E5909">
        <v>72</v>
      </c>
      <c r="F5909">
        <v>72.72</v>
      </c>
      <c r="G5909">
        <v>2659</v>
      </c>
      <c r="H5909">
        <v>32546</v>
      </c>
      <c r="I5909">
        <v>6</v>
      </c>
      <c r="J5909">
        <v>737</v>
      </c>
      <c r="K5909">
        <v>276.33999999999997</v>
      </c>
      <c r="L5909">
        <v>7.6</v>
      </c>
      <c r="M5909">
        <v>5.7</v>
      </c>
      <c r="N5909" s="1" t="s">
        <v>21</v>
      </c>
      <c r="O5909">
        <v>9</v>
      </c>
      <c r="P5909">
        <v>64</v>
      </c>
      <c r="Q5909">
        <v>73</v>
      </c>
      <c r="R5909" t="str" cm="1">
        <f t="array" ref="R5909">_xlfn.IFS(Restaurant_Data[[#This Row],[Total Reservations]]&lt;=50, "Low", Restaurant_Data[[#This Row],[Total Reservations]]&lt;=100, "Medium", Restaurant_Data[[#This Row],[Total Reservations]]&lt;=200, "High")</f>
        <v>Medium</v>
      </c>
      <c r="S5909" s="4">
        <v>1171697.32</v>
      </c>
      <c r="T5909" t="str" cm="1">
        <f t="array" ref="T5909">_xlfn.IFS(Restaurant_Data[[#This Row],[Revenue]]&lt;= 500000, "Low Income", Restaurant_Data[[#This Row],[Revenue]]&lt;=1000000, "Middle Income", Restaurant_Data[[#This Row],[Revenue]] &lt;= 2000000, "High Income")</f>
        <v>High Income</v>
      </c>
    </row>
    <row r="5910" spans="1:20" x14ac:dyDescent="0.35">
      <c r="A5910" s="1" t="s">
        <v>5937</v>
      </c>
      <c r="B5910" s="1" t="s">
        <v>23</v>
      </c>
      <c r="C5910" s="1" t="s">
        <v>31</v>
      </c>
      <c r="D5910">
        <v>3.3</v>
      </c>
      <c r="E5910">
        <v>87</v>
      </c>
      <c r="F5910">
        <v>30.22</v>
      </c>
      <c r="G5910">
        <v>4943</v>
      </c>
      <c r="H5910">
        <v>55492</v>
      </c>
      <c r="I5910">
        <v>13</v>
      </c>
      <c r="J5910">
        <v>792</v>
      </c>
      <c r="K5910">
        <v>129.85</v>
      </c>
      <c r="L5910">
        <v>3.6</v>
      </c>
      <c r="M5910">
        <v>2.2000000000000002</v>
      </c>
      <c r="N5910" s="1" t="s">
        <v>27</v>
      </c>
      <c r="O5910">
        <v>80</v>
      </c>
      <c r="P5910">
        <v>32</v>
      </c>
      <c r="Q5910">
        <v>112</v>
      </c>
      <c r="R5910" t="str" cm="1">
        <f t="array" ref="R5910">_xlfn.IFS(Restaurant_Data[[#This Row],[Total Reservations]]&lt;=50, "Low", Restaurant_Data[[#This Row],[Total Reservations]]&lt;=100, "Medium", Restaurant_Data[[#This Row],[Total Reservations]]&lt;=200, "High")</f>
        <v>High</v>
      </c>
      <c r="S5910" s="4">
        <v>606839.4</v>
      </c>
      <c r="T5910" t="str" cm="1">
        <f t="array" ref="T5910">_xlfn.IFS(Restaurant_Data[[#This Row],[Revenue]]&lt;= 500000, "Low Income", Restaurant_Data[[#This Row],[Revenue]]&lt;=1000000, "Middle Income", Restaurant_Data[[#This Row],[Revenue]] &lt;= 2000000, "High Income")</f>
        <v>Middle Income</v>
      </c>
    </row>
    <row r="5911" spans="1:20" x14ac:dyDescent="0.35">
      <c r="A5911" s="1" t="s">
        <v>5938</v>
      </c>
      <c r="B5911" s="1" t="s">
        <v>34</v>
      </c>
      <c r="C5911" s="1" t="s">
        <v>42</v>
      </c>
      <c r="D5911">
        <v>3.7</v>
      </c>
      <c r="E5911">
        <v>55</v>
      </c>
      <c r="F5911">
        <v>35.31</v>
      </c>
      <c r="G5911">
        <v>3297</v>
      </c>
      <c r="H5911">
        <v>35867</v>
      </c>
      <c r="I5911">
        <v>17</v>
      </c>
      <c r="J5911">
        <v>409</v>
      </c>
      <c r="K5911">
        <v>151.88</v>
      </c>
      <c r="L5911">
        <v>6.5</v>
      </c>
      <c r="M5911">
        <v>5</v>
      </c>
      <c r="N5911" s="1" t="s">
        <v>27</v>
      </c>
      <c r="O5911">
        <v>50</v>
      </c>
      <c r="P5911">
        <v>1</v>
      </c>
      <c r="Q5911">
        <v>51</v>
      </c>
      <c r="R5911" t="str" cm="1">
        <f t="array" ref="R5911">_xlfn.IFS(Restaurant_Data[[#This Row],[Total Reservations]]&lt;=50, "Low", Restaurant_Data[[#This Row],[Total Reservations]]&lt;=100, "Medium", Restaurant_Data[[#This Row],[Total Reservations]]&lt;=200, "High")</f>
        <v>Medium</v>
      </c>
      <c r="S5911" s="4">
        <v>457416.61</v>
      </c>
      <c r="T5911" t="str" cm="1">
        <f t="array" ref="T5911">_xlfn.IFS(Restaurant_Data[[#This Row],[Revenue]]&lt;= 500000, "Low Income", Restaurant_Data[[#This Row],[Revenue]]&lt;=1000000, "Middle Income", Restaurant_Data[[#This Row],[Revenue]] &lt;= 2000000, "High Income")</f>
        <v>Low Income</v>
      </c>
    </row>
    <row r="5912" spans="1:20" x14ac:dyDescent="0.35">
      <c r="A5912" s="1" t="s">
        <v>5939</v>
      </c>
      <c r="B5912" s="1" t="s">
        <v>19</v>
      </c>
      <c r="C5912" s="1" t="s">
        <v>37</v>
      </c>
      <c r="D5912">
        <v>4.5</v>
      </c>
      <c r="E5912">
        <v>30</v>
      </c>
      <c r="F5912">
        <v>60.78</v>
      </c>
      <c r="G5912">
        <v>3928</v>
      </c>
      <c r="H5912">
        <v>43206</v>
      </c>
      <c r="I5912">
        <v>15</v>
      </c>
      <c r="J5912">
        <v>481</v>
      </c>
      <c r="K5912">
        <v>248.25</v>
      </c>
      <c r="L5912">
        <v>9.1999999999999993</v>
      </c>
      <c r="M5912">
        <v>7.6</v>
      </c>
      <c r="N5912" s="1" t="s">
        <v>27</v>
      </c>
      <c r="O5912">
        <v>24</v>
      </c>
      <c r="P5912">
        <v>28</v>
      </c>
      <c r="Q5912">
        <v>52</v>
      </c>
      <c r="R5912" t="str" cm="1">
        <f t="array" ref="R5912">_xlfn.IFS(Restaurant_Data[[#This Row],[Total Reservations]]&lt;=50, "Low", Restaurant_Data[[#This Row],[Total Reservations]]&lt;=100, "Medium", Restaurant_Data[[#This Row],[Total Reservations]]&lt;=200, "High")</f>
        <v>Medium</v>
      </c>
      <c r="S5912" s="4">
        <v>434899.46</v>
      </c>
      <c r="T5912" t="str" cm="1">
        <f t="array" ref="T5912">_xlfn.IFS(Restaurant_Data[[#This Row],[Revenue]]&lt;= 500000, "Low Income", Restaurant_Data[[#This Row],[Revenue]]&lt;=1000000, "Middle Income", Restaurant_Data[[#This Row],[Revenue]] &lt;= 2000000, "High Income")</f>
        <v>Low Income</v>
      </c>
    </row>
    <row r="5913" spans="1:20" x14ac:dyDescent="0.35">
      <c r="A5913" s="1" t="s">
        <v>5940</v>
      </c>
      <c r="B5913" s="1" t="s">
        <v>34</v>
      </c>
      <c r="C5913" s="1" t="s">
        <v>24</v>
      </c>
      <c r="D5913">
        <v>4.8</v>
      </c>
      <c r="E5913">
        <v>64</v>
      </c>
      <c r="F5913">
        <v>26.06</v>
      </c>
      <c r="G5913">
        <v>1596</v>
      </c>
      <c r="H5913">
        <v>18038</v>
      </c>
      <c r="I5913">
        <v>9</v>
      </c>
      <c r="J5913">
        <v>929</v>
      </c>
      <c r="K5913">
        <v>224.66</v>
      </c>
      <c r="L5913">
        <v>4.7</v>
      </c>
      <c r="M5913">
        <v>5.0999999999999996</v>
      </c>
      <c r="N5913" s="1" t="s">
        <v>27</v>
      </c>
      <c r="O5913">
        <v>5</v>
      </c>
      <c r="P5913">
        <v>41</v>
      </c>
      <c r="Q5913">
        <v>46</v>
      </c>
      <c r="R5913" t="str" cm="1">
        <f t="array" ref="R5913">_xlfn.IFS(Restaurant_Data[[#This Row],[Total Reservations]]&lt;=50, "Low", Restaurant_Data[[#This Row],[Total Reservations]]&lt;=100, "Medium", Restaurant_Data[[#This Row],[Total Reservations]]&lt;=200, "High")</f>
        <v>Low</v>
      </c>
      <c r="S5913" s="4">
        <v>385509.62</v>
      </c>
      <c r="T5913" t="str" cm="1">
        <f t="array" ref="T5913">_xlfn.IFS(Restaurant_Data[[#This Row],[Revenue]]&lt;= 500000, "Low Income", Restaurant_Data[[#This Row],[Revenue]]&lt;=1000000, "Middle Income", Restaurant_Data[[#This Row],[Revenue]] &lt;= 2000000, "High Income")</f>
        <v>Low Income</v>
      </c>
    </row>
    <row r="5914" spans="1:20" x14ac:dyDescent="0.35">
      <c r="A5914" s="1" t="s">
        <v>5941</v>
      </c>
      <c r="B5914" s="1" t="s">
        <v>34</v>
      </c>
      <c r="C5914" s="1" t="s">
        <v>42</v>
      </c>
      <c r="D5914">
        <v>3.9</v>
      </c>
      <c r="E5914">
        <v>60</v>
      </c>
      <c r="F5914">
        <v>45.61</v>
      </c>
      <c r="G5914">
        <v>3549</v>
      </c>
      <c r="H5914">
        <v>35864</v>
      </c>
      <c r="I5914">
        <v>6</v>
      </c>
      <c r="J5914">
        <v>199</v>
      </c>
      <c r="K5914">
        <v>62.16</v>
      </c>
      <c r="L5914">
        <v>6.3</v>
      </c>
      <c r="M5914">
        <v>2.9</v>
      </c>
      <c r="N5914" s="1" t="s">
        <v>21</v>
      </c>
      <c r="O5914">
        <v>17</v>
      </c>
      <c r="P5914">
        <v>51</v>
      </c>
      <c r="Q5914">
        <v>68</v>
      </c>
      <c r="R5914" t="str" cm="1">
        <f t="array" ref="R5914">_xlfn.IFS(Restaurant_Data[[#This Row],[Total Reservations]]&lt;=50, "Low", Restaurant_Data[[#This Row],[Total Reservations]]&lt;=100, "Medium", Restaurant_Data[[#This Row],[Total Reservations]]&lt;=200, "High")</f>
        <v>Medium</v>
      </c>
      <c r="S5914" s="4">
        <v>620531.57999999996</v>
      </c>
      <c r="T5914" t="str" cm="1">
        <f t="array" ref="T5914">_xlfn.IFS(Restaurant_Data[[#This Row],[Revenue]]&lt;= 500000, "Low Income", Restaurant_Data[[#This Row],[Revenue]]&lt;=1000000, "Middle Income", Restaurant_Data[[#This Row],[Revenue]] &lt;= 2000000, "High Income")</f>
        <v>Middle Income</v>
      </c>
    </row>
    <row r="5915" spans="1:20" x14ac:dyDescent="0.35">
      <c r="A5915" s="1" t="s">
        <v>5942</v>
      </c>
      <c r="B5915" s="1" t="s">
        <v>19</v>
      </c>
      <c r="C5915" s="1" t="s">
        <v>24</v>
      </c>
      <c r="D5915">
        <v>4.3</v>
      </c>
      <c r="E5915">
        <v>39</v>
      </c>
      <c r="F5915">
        <v>34.83</v>
      </c>
      <c r="G5915">
        <v>3119</v>
      </c>
      <c r="H5915">
        <v>36479</v>
      </c>
      <c r="I5915">
        <v>17</v>
      </c>
      <c r="J5915">
        <v>972</v>
      </c>
      <c r="K5915">
        <v>79.34</v>
      </c>
      <c r="L5915">
        <v>9.4</v>
      </c>
      <c r="M5915">
        <v>8.1999999999999993</v>
      </c>
      <c r="N5915" s="1" t="s">
        <v>27</v>
      </c>
      <c r="O5915">
        <v>2</v>
      </c>
      <c r="P5915">
        <v>8</v>
      </c>
      <c r="Q5915">
        <v>10</v>
      </c>
      <c r="R5915" t="str" cm="1">
        <f t="array" ref="R5915">_xlfn.IFS(Restaurant_Data[[#This Row],[Total Reservations]]&lt;=50, "Low", Restaurant_Data[[#This Row],[Total Reservations]]&lt;=100, "Medium", Restaurant_Data[[#This Row],[Total Reservations]]&lt;=200, "High")</f>
        <v>Low</v>
      </c>
      <c r="S5915" s="4">
        <v>332077.78000000003</v>
      </c>
      <c r="T5915" t="str" cm="1">
        <f t="array" ref="T5915">_xlfn.IFS(Restaurant_Data[[#This Row],[Revenue]]&lt;= 500000, "Low Income", Restaurant_Data[[#This Row],[Revenue]]&lt;=1000000, "Middle Income", Restaurant_Data[[#This Row],[Revenue]] &lt;= 2000000, "High Income")</f>
        <v>Low Income</v>
      </c>
    </row>
    <row r="5916" spans="1:20" x14ac:dyDescent="0.35">
      <c r="A5916" s="1" t="s">
        <v>5943</v>
      </c>
      <c r="B5916" s="1" t="s">
        <v>19</v>
      </c>
      <c r="C5916" s="1" t="s">
        <v>24</v>
      </c>
      <c r="D5916">
        <v>3.2</v>
      </c>
      <c r="E5916">
        <v>33</v>
      </c>
      <c r="F5916">
        <v>32.15</v>
      </c>
      <c r="G5916">
        <v>1974</v>
      </c>
      <c r="H5916">
        <v>25428</v>
      </c>
      <c r="I5916">
        <v>5</v>
      </c>
      <c r="J5916">
        <v>368</v>
      </c>
      <c r="K5916">
        <v>261.57</v>
      </c>
      <c r="L5916">
        <v>4.0999999999999996</v>
      </c>
      <c r="M5916">
        <v>4.5</v>
      </c>
      <c r="N5916" s="1" t="s">
        <v>27</v>
      </c>
      <c r="O5916">
        <v>16</v>
      </c>
      <c r="P5916">
        <v>7</v>
      </c>
      <c r="Q5916">
        <v>23</v>
      </c>
      <c r="R5916" t="str" cm="1">
        <f t="array" ref="R5916">_xlfn.IFS(Restaurant_Data[[#This Row],[Total Reservations]]&lt;=50, "Low", Restaurant_Data[[#This Row],[Total Reservations]]&lt;=100, "Medium", Restaurant_Data[[#This Row],[Total Reservations]]&lt;=200, "High")</f>
        <v>Low</v>
      </c>
      <c r="S5916" s="4">
        <v>247355.9</v>
      </c>
      <c r="T5916" t="str" cm="1">
        <f t="array" ref="T5916">_xlfn.IFS(Restaurant_Data[[#This Row],[Revenue]]&lt;= 500000, "Low Income", Restaurant_Data[[#This Row],[Revenue]]&lt;=1000000, "Middle Income", Restaurant_Data[[#This Row],[Revenue]] &lt;= 2000000, "High Income")</f>
        <v>Low Income</v>
      </c>
    </row>
    <row r="5917" spans="1:20" x14ac:dyDescent="0.35">
      <c r="A5917" s="1" t="s">
        <v>5944</v>
      </c>
      <c r="B5917" s="1" t="s">
        <v>19</v>
      </c>
      <c r="C5917" s="1" t="s">
        <v>24</v>
      </c>
      <c r="D5917">
        <v>4.8</v>
      </c>
      <c r="E5917">
        <v>43</v>
      </c>
      <c r="F5917">
        <v>25.7</v>
      </c>
      <c r="G5917">
        <v>3778</v>
      </c>
      <c r="H5917">
        <v>46820</v>
      </c>
      <c r="I5917">
        <v>3</v>
      </c>
      <c r="J5917">
        <v>309</v>
      </c>
      <c r="K5917">
        <v>57.43</v>
      </c>
      <c r="L5917">
        <v>7.8</v>
      </c>
      <c r="M5917">
        <v>4.8</v>
      </c>
      <c r="N5917" s="1" t="s">
        <v>27</v>
      </c>
      <c r="O5917">
        <v>41</v>
      </c>
      <c r="P5917">
        <v>27</v>
      </c>
      <c r="Q5917">
        <v>68</v>
      </c>
      <c r="R5917" t="str" cm="1">
        <f t="array" ref="R5917">_xlfn.IFS(Restaurant_Data[[#This Row],[Total Reservations]]&lt;=50, "Low", Restaurant_Data[[#This Row],[Total Reservations]]&lt;=100, "Medium", Restaurant_Data[[#This Row],[Total Reservations]]&lt;=200, "High")</f>
        <v>Medium</v>
      </c>
      <c r="S5917" s="4">
        <v>261690.5</v>
      </c>
      <c r="T5917" t="str" cm="1">
        <f t="array" ref="T5917">_xlfn.IFS(Restaurant_Data[[#This Row],[Revenue]]&lt;= 500000, "Low Income", Restaurant_Data[[#This Row],[Revenue]]&lt;=1000000, "Middle Income", Restaurant_Data[[#This Row],[Revenue]] &lt;= 2000000, "High Income")</f>
        <v>Low Income</v>
      </c>
    </row>
    <row r="5918" spans="1:20" x14ac:dyDescent="0.35">
      <c r="A5918" s="1" t="s">
        <v>5945</v>
      </c>
      <c r="B5918" s="1" t="s">
        <v>23</v>
      </c>
      <c r="C5918" s="1" t="s">
        <v>37</v>
      </c>
      <c r="D5918">
        <v>4.0999999999999996</v>
      </c>
      <c r="E5918">
        <v>71</v>
      </c>
      <c r="F5918">
        <v>58.57</v>
      </c>
      <c r="G5918">
        <v>5446</v>
      </c>
      <c r="H5918">
        <v>53975</v>
      </c>
      <c r="I5918">
        <v>16</v>
      </c>
      <c r="J5918">
        <v>907</v>
      </c>
      <c r="K5918">
        <v>279.98</v>
      </c>
      <c r="L5918">
        <v>7.8</v>
      </c>
      <c r="M5918">
        <v>4.2</v>
      </c>
      <c r="N5918" s="1" t="s">
        <v>21</v>
      </c>
      <c r="O5918">
        <v>53</v>
      </c>
      <c r="P5918">
        <v>2</v>
      </c>
      <c r="Q5918">
        <v>55</v>
      </c>
      <c r="R5918" t="str" cm="1">
        <f t="array" ref="R5918">_xlfn.IFS(Restaurant_Data[[#This Row],[Total Reservations]]&lt;=50, "Low", Restaurant_Data[[#This Row],[Total Reservations]]&lt;=100, "Medium", Restaurant_Data[[#This Row],[Total Reservations]]&lt;=200, "High")</f>
        <v>Medium</v>
      </c>
      <c r="S5918" s="4">
        <v>948608.03</v>
      </c>
      <c r="T5918" t="str" cm="1">
        <f t="array" ref="T5918">_xlfn.IFS(Restaurant_Data[[#This Row],[Revenue]]&lt;= 500000, "Low Income", Restaurant_Data[[#This Row],[Revenue]]&lt;=1000000, "Middle Income", Restaurant_Data[[#This Row],[Revenue]] &lt;= 2000000, "High Income")</f>
        <v>Middle Income</v>
      </c>
    </row>
    <row r="5919" spans="1:20" x14ac:dyDescent="0.35">
      <c r="A5919" s="1" t="s">
        <v>5946</v>
      </c>
      <c r="B5919" s="1" t="s">
        <v>23</v>
      </c>
      <c r="C5919" s="1" t="s">
        <v>42</v>
      </c>
      <c r="D5919">
        <v>4.5999999999999996</v>
      </c>
      <c r="E5919">
        <v>82</v>
      </c>
      <c r="F5919">
        <v>39.090000000000003</v>
      </c>
      <c r="G5919">
        <v>6202</v>
      </c>
      <c r="H5919">
        <v>67127</v>
      </c>
      <c r="I5919">
        <v>2</v>
      </c>
      <c r="J5919">
        <v>536</v>
      </c>
      <c r="K5919">
        <v>117.94</v>
      </c>
      <c r="L5919">
        <v>9.4</v>
      </c>
      <c r="M5919">
        <v>3.6</v>
      </c>
      <c r="N5919" s="1" t="s">
        <v>27</v>
      </c>
      <c r="O5919">
        <v>14</v>
      </c>
      <c r="P5919">
        <v>43</v>
      </c>
      <c r="Q5919">
        <v>57</v>
      </c>
      <c r="R5919" t="str" cm="1">
        <f t="array" ref="R5919">_xlfn.IFS(Restaurant_Data[[#This Row],[Total Reservations]]&lt;=50, "Low", Restaurant_Data[[#This Row],[Total Reservations]]&lt;=100, "Medium", Restaurant_Data[[#This Row],[Total Reservations]]&lt;=200, "High")</f>
        <v>Medium</v>
      </c>
      <c r="S5919" s="4">
        <v>726437.7</v>
      </c>
      <c r="T5919" t="str" cm="1">
        <f t="array" ref="T5919">_xlfn.IFS(Restaurant_Data[[#This Row],[Revenue]]&lt;= 500000, "Low Income", Restaurant_Data[[#This Row],[Revenue]]&lt;=1000000, "Middle Income", Restaurant_Data[[#This Row],[Revenue]] &lt;= 2000000, "High Income")</f>
        <v>Middle Income</v>
      </c>
    </row>
    <row r="5920" spans="1:20" x14ac:dyDescent="0.35">
      <c r="A5920" s="1" t="s">
        <v>5947</v>
      </c>
      <c r="B5920" s="1" t="s">
        <v>34</v>
      </c>
      <c r="C5920" s="1" t="s">
        <v>26</v>
      </c>
      <c r="D5920">
        <v>4.5999999999999996</v>
      </c>
      <c r="E5920">
        <v>65</v>
      </c>
      <c r="F5920">
        <v>50.29</v>
      </c>
      <c r="G5920">
        <v>1727</v>
      </c>
      <c r="H5920">
        <v>19036</v>
      </c>
      <c r="I5920">
        <v>3</v>
      </c>
      <c r="J5920">
        <v>939</v>
      </c>
      <c r="K5920">
        <v>199.59</v>
      </c>
      <c r="L5920">
        <v>8.6999999999999993</v>
      </c>
      <c r="M5920">
        <v>6.4</v>
      </c>
      <c r="N5920" s="1" t="s">
        <v>27</v>
      </c>
      <c r="O5920">
        <v>15</v>
      </c>
      <c r="P5920">
        <v>10</v>
      </c>
      <c r="Q5920">
        <v>25</v>
      </c>
      <c r="R5920" t="str" cm="1">
        <f t="array" ref="R5920">_xlfn.IFS(Restaurant_Data[[#This Row],[Total Reservations]]&lt;=50, "Low", Restaurant_Data[[#This Row],[Total Reservations]]&lt;=100, "Medium", Restaurant_Data[[#This Row],[Total Reservations]]&lt;=200, "High")</f>
        <v>Low</v>
      </c>
      <c r="S5920" s="4">
        <v>733105.7</v>
      </c>
      <c r="T5920" t="str" cm="1">
        <f t="array" ref="T5920">_xlfn.IFS(Restaurant_Data[[#This Row],[Revenue]]&lt;= 500000, "Low Income", Restaurant_Data[[#This Row],[Revenue]]&lt;=1000000, "Middle Income", Restaurant_Data[[#This Row],[Revenue]] &lt;= 2000000, "High Income")</f>
        <v>Middle Income</v>
      </c>
    </row>
    <row r="5921" spans="1:20" x14ac:dyDescent="0.35">
      <c r="A5921" s="1" t="s">
        <v>5948</v>
      </c>
      <c r="B5921" s="1" t="s">
        <v>23</v>
      </c>
      <c r="C5921" s="1" t="s">
        <v>26</v>
      </c>
      <c r="D5921">
        <v>3.5</v>
      </c>
      <c r="E5921">
        <v>81</v>
      </c>
      <c r="F5921">
        <v>46.86</v>
      </c>
      <c r="G5921">
        <v>4738</v>
      </c>
      <c r="H5921">
        <v>51662</v>
      </c>
      <c r="I5921">
        <v>9</v>
      </c>
      <c r="J5921">
        <v>52</v>
      </c>
      <c r="K5921">
        <v>191.15</v>
      </c>
      <c r="L5921">
        <v>7.7</v>
      </c>
      <c r="M5921">
        <v>2.7</v>
      </c>
      <c r="N5921" s="1" t="s">
        <v>27</v>
      </c>
      <c r="O5921">
        <v>51</v>
      </c>
      <c r="P5921">
        <v>0</v>
      </c>
      <c r="Q5921">
        <v>51</v>
      </c>
      <c r="R5921" t="str" cm="1">
        <f t="array" ref="R5921">_xlfn.IFS(Restaurant_Data[[#This Row],[Total Reservations]]&lt;=50, "Low", Restaurant_Data[[#This Row],[Total Reservations]]&lt;=100, "Medium", Restaurant_Data[[#This Row],[Total Reservations]]&lt;=200, "High")</f>
        <v>Medium</v>
      </c>
      <c r="S5921" s="4">
        <v>857633.5</v>
      </c>
      <c r="T5921" t="str" cm="1">
        <f t="array" ref="T5921">_xlfn.IFS(Restaurant_Data[[#This Row],[Revenue]]&lt;= 500000, "Low Income", Restaurant_Data[[#This Row],[Revenue]]&lt;=1000000, "Middle Income", Restaurant_Data[[#This Row],[Revenue]] &lt;= 2000000, "High Income")</f>
        <v>Middle Income</v>
      </c>
    </row>
    <row r="5922" spans="1:20" x14ac:dyDescent="0.35">
      <c r="A5922" s="1" t="s">
        <v>5949</v>
      </c>
      <c r="B5922" s="1" t="s">
        <v>19</v>
      </c>
      <c r="C5922" s="1" t="s">
        <v>37</v>
      </c>
      <c r="D5922">
        <v>4.0999999999999996</v>
      </c>
      <c r="E5922">
        <v>34</v>
      </c>
      <c r="F5922">
        <v>61.35</v>
      </c>
      <c r="G5922">
        <v>1124</v>
      </c>
      <c r="H5922">
        <v>12718</v>
      </c>
      <c r="I5922">
        <v>19</v>
      </c>
      <c r="J5922">
        <v>386</v>
      </c>
      <c r="K5922">
        <v>149.06</v>
      </c>
      <c r="L5922">
        <v>6.7</v>
      </c>
      <c r="M5922">
        <v>7.9</v>
      </c>
      <c r="N5922" s="1" t="s">
        <v>27</v>
      </c>
      <c r="O5922">
        <v>19</v>
      </c>
      <c r="P5922">
        <v>5</v>
      </c>
      <c r="Q5922">
        <v>24</v>
      </c>
      <c r="R5922" t="str" cm="1">
        <f t="array" ref="R5922">_xlfn.IFS(Restaurant_Data[[#This Row],[Total Reservations]]&lt;=50, "Low", Restaurant_Data[[#This Row],[Total Reservations]]&lt;=100, "Medium", Restaurant_Data[[#This Row],[Total Reservations]]&lt;=200, "High")</f>
        <v>Low</v>
      </c>
      <c r="S5922" s="4">
        <v>487678.4</v>
      </c>
      <c r="T5922" t="str" cm="1">
        <f t="array" ref="T5922">_xlfn.IFS(Restaurant_Data[[#This Row],[Revenue]]&lt;= 500000, "Low Income", Restaurant_Data[[#This Row],[Revenue]]&lt;=1000000, "Middle Income", Restaurant_Data[[#This Row],[Revenue]] &lt;= 2000000, "High Income")</f>
        <v>Low Income</v>
      </c>
    </row>
    <row r="5923" spans="1:20" x14ac:dyDescent="0.35">
      <c r="A5923" s="1" t="s">
        <v>5950</v>
      </c>
      <c r="B5923" s="1" t="s">
        <v>19</v>
      </c>
      <c r="C5923" s="1" t="s">
        <v>37</v>
      </c>
      <c r="D5923">
        <v>4.9000000000000004</v>
      </c>
      <c r="E5923">
        <v>48</v>
      </c>
      <c r="F5923">
        <v>59.79</v>
      </c>
      <c r="G5923">
        <v>1700</v>
      </c>
      <c r="H5923">
        <v>25753</v>
      </c>
      <c r="I5923">
        <v>14</v>
      </c>
      <c r="J5923">
        <v>796</v>
      </c>
      <c r="K5923">
        <v>57.86</v>
      </c>
      <c r="L5923">
        <v>3.2</v>
      </c>
      <c r="M5923">
        <v>5.3</v>
      </c>
      <c r="N5923" s="1" t="s">
        <v>27</v>
      </c>
      <c r="O5923">
        <v>1</v>
      </c>
      <c r="P5923">
        <v>41</v>
      </c>
      <c r="Q5923">
        <v>42</v>
      </c>
      <c r="R5923" t="str" cm="1">
        <f t="array" ref="R5923">_xlfn.IFS(Restaurant_Data[[#This Row],[Total Reservations]]&lt;=50, "Low", Restaurant_Data[[#This Row],[Total Reservations]]&lt;=100, "Medium", Restaurant_Data[[#This Row],[Total Reservations]]&lt;=200, "High")</f>
        <v>Low</v>
      </c>
      <c r="S5923" s="4">
        <v>654703.31000000006</v>
      </c>
      <c r="T5923" t="str" cm="1">
        <f t="array" ref="T5923">_xlfn.IFS(Restaurant_Data[[#This Row],[Revenue]]&lt;= 500000, "Low Income", Restaurant_Data[[#This Row],[Revenue]]&lt;=1000000, "Middle Income", Restaurant_Data[[#This Row],[Revenue]] &lt;= 2000000, "High Income")</f>
        <v>Middle Income</v>
      </c>
    </row>
    <row r="5924" spans="1:20" x14ac:dyDescent="0.35">
      <c r="A5924" s="1" t="s">
        <v>5951</v>
      </c>
      <c r="B5924" s="1" t="s">
        <v>23</v>
      </c>
      <c r="C5924" s="1" t="s">
        <v>31</v>
      </c>
      <c r="D5924">
        <v>3.2</v>
      </c>
      <c r="E5924">
        <v>72</v>
      </c>
      <c r="F5924">
        <v>40.42</v>
      </c>
      <c r="G5924">
        <v>4954</v>
      </c>
      <c r="H5924">
        <v>55033</v>
      </c>
      <c r="I5924">
        <v>14</v>
      </c>
      <c r="J5924">
        <v>985</v>
      </c>
      <c r="K5924">
        <v>98.12</v>
      </c>
      <c r="L5924">
        <v>7</v>
      </c>
      <c r="M5924">
        <v>9</v>
      </c>
      <c r="N5924" s="1" t="s">
        <v>21</v>
      </c>
      <c r="O5924">
        <v>2</v>
      </c>
      <c r="P5924">
        <v>44</v>
      </c>
      <c r="Q5924">
        <v>46</v>
      </c>
      <c r="R5924" t="str" cm="1">
        <f t="array" ref="R5924">_xlfn.IFS(Restaurant_Data[[#This Row],[Total Reservations]]&lt;=50, "Low", Restaurant_Data[[#This Row],[Total Reservations]]&lt;=100, "Medium", Restaurant_Data[[#This Row],[Total Reservations]]&lt;=200, "High")</f>
        <v>Low</v>
      </c>
      <c r="S5924" s="4">
        <v>673354.53</v>
      </c>
      <c r="T5924" t="str" cm="1">
        <f t="array" ref="T5924">_xlfn.IFS(Restaurant_Data[[#This Row],[Revenue]]&lt;= 500000, "Low Income", Restaurant_Data[[#This Row],[Revenue]]&lt;=1000000, "Middle Income", Restaurant_Data[[#This Row],[Revenue]] &lt;= 2000000, "High Income")</f>
        <v>Middle Income</v>
      </c>
    </row>
    <row r="5925" spans="1:20" x14ac:dyDescent="0.35">
      <c r="A5925" s="1" t="s">
        <v>5952</v>
      </c>
      <c r="B5925" s="1" t="s">
        <v>34</v>
      </c>
      <c r="C5925" s="1" t="s">
        <v>24</v>
      </c>
      <c r="D5925">
        <v>4.4000000000000004</v>
      </c>
      <c r="E5925">
        <v>70</v>
      </c>
      <c r="F5925">
        <v>35.299999999999997</v>
      </c>
      <c r="G5925">
        <v>2771</v>
      </c>
      <c r="H5925">
        <v>27398</v>
      </c>
      <c r="I5925">
        <v>17</v>
      </c>
      <c r="J5925">
        <v>388</v>
      </c>
      <c r="K5925">
        <v>203.74</v>
      </c>
      <c r="L5925">
        <v>3.5</v>
      </c>
      <c r="M5925">
        <v>9.5</v>
      </c>
      <c r="N5925" s="1" t="s">
        <v>21</v>
      </c>
      <c r="O5925">
        <v>29</v>
      </c>
      <c r="P5925">
        <v>33</v>
      </c>
      <c r="Q5925">
        <v>62</v>
      </c>
      <c r="R5925" t="str" cm="1">
        <f t="array" ref="R5925">_xlfn.IFS(Restaurant_Data[[#This Row],[Total Reservations]]&lt;=50, "Low", Restaurant_Data[[#This Row],[Total Reservations]]&lt;=100, "Medium", Restaurant_Data[[#This Row],[Total Reservations]]&lt;=200, "High")</f>
        <v>Medium</v>
      </c>
      <c r="S5925" s="4">
        <v>573140</v>
      </c>
      <c r="T5925" t="str" cm="1">
        <f t="array" ref="T5925">_xlfn.IFS(Restaurant_Data[[#This Row],[Revenue]]&lt;= 500000, "Low Income", Restaurant_Data[[#This Row],[Revenue]]&lt;=1000000, "Middle Income", Restaurant_Data[[#This Row],[Revenue]] &lt;= 2000000, "High Income")</f>
        <v>Middle Income</v>
      </c>
    </row>
    <row r="5926" spans="1:20" x14ac:dyDescent="0.35">
      <c r="A5926" s="1" t="s">
        <v>5953</v>
      </c>
      <c r="B5926" s="1" t="s">
        <v>34</v>
      </c>
      <c r="C5926" s="1" t="s">
        <v>42</v>
      </c>
      <c r="D5926">
        <v>4.9000000000000004</v>
      </c>
      <c r="E5926">
        <v>69</v>
      </c>
      <c r="F5926">
        <v>41.22</v>
      </c>
      <c r="G5926">
        <v>4337</v>
      </c>
      <c r="H5926">
        <v>45870</v>
      </c>
      <c r="I5926">
        <v>8</v>
      </c>
      <c r="J5926">
        <v>643</v>
      </c>
      <c r="K5926">
        <v>161.59</v>
      </c>
      <c r="L5926">
        <v>5</v>
      </c>
      <c r="M5926">
        <v>4.4000000000000004</v>
      </c>
      <c r="N5926" s="1" t="s">
        <v>21</v>
      </c>
      <c r="O5926">
        <v>43</v>
      </c>
      <c r="P5926">
        <v>31</v>
      </c>
      <c r="Q5926">
        <v>74</v>
      </c>
      <c r="R5926" t="str" cm="1">
        <f t="array" ref="R5926">_xlfn.IFS(Restaurant_Data[[#This Row],[Total Reservations]]&lt;=50, "Low", Restaurant_Data[[#This Row],[Total Reservations]]&lt;=100, "Medium", Restaurant_Data[[#This Row],[Total Reservations]]&lt;=200, "High")</f>
        <v>Medium</v>
      </c>
      <c r="S5926" s="4">
        <v>648710.69999999995</v>
      </c>
      <c r="T5926" t="str" cm="1">
        <f t="array" ref="T5926">_xlfn.IFS(Restaurant_Data[[#This Row],[Revenue]]&lt;= 500000, "Low Income", Restaurant_Data[[#This Row],[Revenue]]&lt;=1000000, "Middle Income", Restaurant_Data[[#This Row],[Revenue]] &lt;= 2000000, "High Income")</f>
        <v>Middle Income</v>
      </c>
    </row>
    <row r="5927" spans="1:20" x14ac:dyDescent="0.35">
      <c r="A5927" s="1" t="s">
        <v>5954</v>
      </c>
      <c r="B5927" s="1" t="s">
        <v>23</v>
      </c>
      <c r="C5927" s="1" t="s">
        <v>42</v>
      </c>
      <c r="D5927">
        <v>3.6</v>
      </c>
      <c r="E5927">
        <v>90</v>
      </c>
      <c r="F5927">
        <v>42.09</v>
      </c>
      <c r="G5927">
        <v>6198</v>
      </c>
      <c r="H5927">
        <v>62305</v>
      </c>
      <c r="I5927">
        <v>17</v>
      </c>
      <c r="J5927">
        <v>813</v>
      </c>
      <c r="K5927">
        <v>153.46</v>
      </c>
      <c r="L5927">
        <v>7.4</v>
      </c>
      <c r="M5927">
        <v>2.4</v>
      </c>
      <c r="N5927" s="1" t="s">
        <v>21</v>
      </c>
      <c r="O5927">
        <v>60</v>
      </c>
      <c r="P5927">
        <v>60</v>
      </c>
      <c r="Q5927">
        <v>120</v>
      </c>
      <c r="R5927" t="str" cm="1">
        <f t="array" ref="R5927">_xlfn.IFS(Restaurant_Data[[#This Row],[Total Reservations]]&lt;=50, "Low", Restaurant_Data[[#This Row],[Total Reservations]]&lt;=100, "Medium", Restaurant_Data[[#This Row],[Total Reservations]]&lt;=200, "High")</f>
        <v>High</v>
      </c>
      <c r="S5927" s="4">
        <v>870582.95</v>
      </c>
      <c r="T5927" t="str" cm="1">
        <f t="array" ref="T5927">_xlfn.IFS(Restaurant_Data[[#This Row],[Revenue]]&lt;= 500000, "Low Income", Restaurant_Data[[#This Row],[Revenue]]&lt;=1000000, "Middle Income", Restaurant_Data[[#This Row],[Revenue]] &lt;= 2000000, "High Income")</f>
        <v>Middle Income</v>
      </c>
    </row>
    <row r="5928" spans="1:20" x14ac:dyDescent="0.35">
      <c r="A5928" s="1" t="s">
        <v>5955</v>
      </c>
      <c r="B5928" s="1" t="s">
        <v>34</v>
      </c>
      <c r="C5928" s="1" t="s">
        <v>20</v>
      </c>
      <c r="D5928">
        <v>4.7</v>
      </c>
      <c r="E5928">
        <v>51</v>
      </c>
      <c r="F5928">
        <v>66.52</v>
      </c>
      <c r="G5928">
        <v>3517</v>
      </c>
      <c r="H5928">
        <v>40923</v>
      </c>
      <c r="I5928">
        <v>17</v>
      </c>
      <c r="J5928">
        <v>973</v>
      </c>
      <c r="K5928">
        <v>74.430000000000007</v>
      </c>
      <c r="L5928">
        <v>7.1</v>
      </c>
      <c r="M5928">
        <v>5.5</v>
      </c>
      <c r="N5928" s="1" t="s">
        <v>21</v>
      </c>
      <c r="O5928">
        <v>8</v>
      </c>
      <c r="P5928">
        <v>28</v>
      </c>
      <c r="Q5928">
        <v>36</v>
      </c>
      <c r="R5928" t="str" cm="1">
        <f t="array" ref="R5928">_xlfn.IFS(Restaurant_Data[[#This Row],[Total Reservations]]&lt;=50, "Low", Restaurant_Data[[#This Row],[Total Reservations]]&lt;=100, "Medium", Restaurant_Data[[#This Row],[Total Reservations]]&lt;=200, "High")</f>
        <v>Low</v>
      </c>
      <c r="S5928" s="4">
        <v>777924.25</v>
      </c>
      <c r="T5928" t="str" cm="1">
        <f t="array" ref="T5928">_xlfn.IFS(Restaurant_Data[[#This Row],[Revenue]]&lt;= 500000, "Low Income", Restaurant_Data[[#This Row],[Revenue]]&lt;=1000000, "Middle Income", Restaurant_Data[[#This Row],[Revenue]] &lt;= 2000000, "High Income")</f>
        <v>Middle Income</v>
      </c>
    </row>
    <row r="5929" spans="1:20" x14ac:dyDescent="0.35">
      <c r="A5929" s="1" t="s">
        <v>5956</v>
      </c>
      <c r="B5929" s="1" t="s">
        <v>34</v>
      </c>
      <c r="C5929" s="1" t="s">
        <v>20</v>
      </c>
      <c r="D5929">
        <v>4.9000000000000004</v>
      </c>
      <c r="E5929">
        <v>66</v>
      </c>
      <c r="F5929">
        <v>67.459999999999994</v>
      </c>
      <c r="G5929">
        <v>1449</v>
      </c>
      <c r="H5929">
        <v>23156</v>
      </c>
      <c r="I5929">
        <v>7</v>
      </c>
      <c r="J5929">
        <v>934</v>
      </c>
      <c r="K5929">
        <v>136.78</v>
      </c>
      <c r="L5929">
        <v>4.5999999999999996</v>
      </c>
      <c r="M5929">
        <v>3.4</v>
      </c>
      <c r="N5929" s="1" t="s">
        <v>27</v>
      </c>
      <c r="O5929">
        <v>12</v>
      </c>
      <c r="P5929">
        <v>5</v>
      </c>
      <c r="Q5929">
        <v>17</v>
      </c>
      <c r="R5929" t="str" cm="1">
        <f t="array" ref="R5929">_xlfn.IFS(Restaurant_Data[[#This Row],[Total Reservations]]&lt;=50, "Low", Restaurant_Data[[#This Row],[Total Reservations]]&lt;=100, "Medium", Restaurant_Data[[#This Row],[Total Reservations]]&lt;=200, "High")</f>
        <v>Low</v>
      </c>
      <c r="S5929" s="4">
        <v>992412.96</v>
      </c>
      <c r="T5929" t="str" cm="1">
        <f t="array" ref="T5929">_xlfn.IFS(Restaurant_Data[[#This Row],[Revenue]]&lt;= 500000, "Low Income", Restaurant_Data[[#This Row],[Revenue]]&lt;=1000000, "Middle Income", Restaurant_Data[[#This Row],[Revenue]] &lt;= 2000000, "High Income")</f>
        <v>Middle Income</v>
      </c>
    </row>
    <row r="5930" spans="1:20" x14ac:dyDescent="0.35">
      <c r="A5930" s="1" t="s">
        <v>5957</v>
      </c>
      <c r="B5930" s="1" t="s">
        <v>34</v>
      </c>
      <c r="C5930" s="1" t="s">
        <v>26</v>
      </c>
      <c r="D5930">
        <v>4.5</v>
      </c>
      <c r="E5930">
        <v>70</v>
      </c>
      <c r="F5930">
        <v>54.91</v>
      </c>
      <c r="G5930">
        <v>3561</v>
      </c>
      <c r="H5930">
        <v>35826</v>
      </c>
      <c r="I5930">
        <v>9</v>
      </c>
      <c r="J5930">
        <v>960</v>
      </c>
      <c r="K5930">
        <v>181.61</v>
      </c>
      <c r="L5930">
        <v>2.6</v>
      </c>
      <c r="M5930">
        <v>4.8</v>
      </c>
      <c r="N5930" s="1" t="s">
        <v>27</v>
      </c>
      <c r="O5930">
        <v>66</v>
      </c>
      <c r="P5930">
        <v>61</v>
      </c>
      <c r="Q5930">
        <v>127</v>
      </c>
      <c r="R5930" t="str" cm="1">
        <f t="array" ref="R5930">_xlfn.IFS(Restaurant_Data[[#This Row],[Total Reservations]]&lt;=50, "Low", Restaurant_Data[[#This Row],[Total Reservations]]&lt;=100, "Medium", Restaurant_Data[[#This Row],[Total Reservations]]&lt;=200, "High")</f>
        <v>High</v>
      </c>
      <c r="S5930" s="4">
        <v>870496.67</v>
      </c>
      <c r="T5930" t="str" cm="1">
        <f t="array" ref="T5930">_xlfn.IFS(Restaurant_Data[[#This Row],[Revenue]]&lt;= 500000, "Low Income", Restaurant_Data[[#This Row],[Revenue]]&lt;=1000000, "Middle Income", Restaurant_Data[[#This Row],[Revenue]] &lt;= 2000000, "High Income")</f>
        <v>Middle Income</v>
      </c>
    </row>
    <row r="5931" spans="1:20" x14ac:dyDescent="0.35">
      <c r="A5931" s="1" t="s">
        <v>5958</v>
      </c>
      <c r="B5931" s="1" t="s">
        <v>19</v>
      </c>
      <c r="C5931" s="1" t="s">
        <v>20</v>
      </c>
      <c r="D5931">
        <v>3.5</v>
      </c>
      <c r="E5931">
        <v>40</v>
      </c>
      <c r="F5931">
        <v>72.69</v>
      </c>
      <c r="G5931">
        <v>3311</v>
      </c>
      <c r="H5931">
        <v>35022</v>
      </c>
      <c r="I5931">
        <v>4</v>
      </c>
      <c r="J5931">
        <v>356</v>
      </c>
      <c r="K5931">
        <v>69.42</v>
      </c>
      <c r="L5931">
        <v>5.4</v>
      </c>
      <c r="M5931">
        <v>4.4000000000000004</v>
      </c>
      <c r="N5931" s="1" t="s">
        <v>21</v>
      </c>
      <c r="O5931">
        <v>26</v>
      </c>
      <c r="P5931">
        <v>34</v>
      </c>
      <c r="Q5931">
        <v>60</v>
      </c>
      <c r="R5931" t="str" cm="1">
        <f t="array" ref="R5931">_xlfn.IFS(Restaurant_Data[[#This Row],[Total Reservations]]&lt;=50, "Low", Restaurant_Data[[#This Row],[Total Reservations]]&lt;=100, "Medium", Restaurant_Data[[#This Row],[Total Reservations]]&lt;=200, "High")</f>
        <v>Medium</v>
      </c>
      <c r="S5931" s="4">
        <v>657455.4</v>
      </c>
      <c r="T5931" t="str" cm="1">
        <f t="array" ref="T5931">_xlfn.IFS(Restaurant_Data[[#This Row],[Revenue]]&lt;= 500000, "Low Income", Restaurant_Data[[#This Row],[Revenue]]&lt;=1000000, "Middle Income", Restaurant_Data[[#This Row],[Revenue]] &lt;= 2000000, "High Income")</f>
        <v>Middle Income</v>
      </c>
    </row>
    <row r="5932" spans="1:20" x14ac:dyDescent="0.35">
      <c r="A5932" s="1" t="s">
        <v>5959</v>
      </c>
      <c r="B5932" s="1" t="s">
        <v>19</v>
      </c>
      <c r="C5932" s="1" t="s">
        <v>20</v>
      </c>
      <c r="D5932">
        <v>3.7</v>
      </c>
      <c r="E5932">
        <v>30</v>
      </c>
      <c r="F5932">
        <v>67.08</v>
      </c>
      <c r="G5932">
        <v>2415</v>
      </c>
      <c r="H5932">
        <v>28173</v>
      </c>
      <c r="I5932">
        <v>10</v>
      </c>
      <c r="J5932">
        <v>715</v>
      </c>
      <c r="K5932">
        <v>66.67</v>
      </c>
      <c r="L5932">
        <v>3.4</v>
      </c>
      <c r="M5932">
        <v>5.0999999999999996</v>
      </c>
      <c r="N5932" s="1" t="s">
        <v>27</v>
      </c>
      <c r="O5932">
        <v>17</v>
      </c>
      <c r="P5932">
        <v>10</v>
      </c>
      <c r="Q5932">
        <v>27</v>
      </c>
      <c r="R5932" t="str" cm="1">
        <f t="array" ref="R5932">_xlfn.IFS(Restaurant_Data[[#This Row],[Total Reservations]]&lt;=50, "Low", Restaurant_Data[[#This Row],[Total Reservations]]&lt;=100, "Medium", Restaurant_Data[[#This Row],[Total Reservations]]&lt;=200, "High")</f>
        <v>Low</v>
      </c>
      <c r="S5932" s="4">
        <v>463237.91</v>
      </c>
      <c r="T5932" t="str" cm="1">
        <f t="array" ref="T5932">_xlfn.IFS(Restaurant_Data[[#This Row],[Revenue]]&lt;= 500000, "Low Income", Restaurant_Data[[#This Row],[Revenue]]&lt;=1000000, "Middle Income", Restaurant_Data[[#This Row],[Revenue]] &lt;= 2000000, "High Income")</f>
        <v>Low Income</v>
      </c>
    </row>
    <row r="5933" spans="1:20" x14ac:dyDescent="0.35">
      <c r="A5933" s="1" t="s">
        <v>5960</v>
      </c>
      <c r="B5933" s="1" t="s">
        <v>23</v>
      </c>
      <c r="C5933" s="1" t="s">
        <v>26</v>
      </c>
      <c r="D5933">
        <v>3.1</v>
      </c>
      <c r="E5933">
        <v>88</v>
      </c>
      <c r="F5933">
        <v>51.27</v>
      </c>
      <c r="G5933">
        <v>5668</v>
      </c>
      <c r="H5933">
        <v>57173</v>
      </c>
      <c r="I5933">
        <v>4</v>
      </c>
      <c r="J5933">
        <v>340</v>
      </c>
      <c r="K5933">
        <v>172.89</v>
      </c>
      <c r="L5933">
        <v>3.3</v>
      </c>
      <c r="M5933">
        <v>5.5</v>
      </c>
      <c r="N5933" s="1" t="s">
        <v>21</v>
      </c>
      <c r="O5933">
        <v>48</v>
      </c>
      <c r="P5933">
        <v>13</v>
      </c>
      <c r="Q5933">
        <v>61</v>
      </c>
      <c r="R5933" t="str" cm="1">
        <f t="array" ref="R5933">_xlfn.IFS(Restaurant_Data[[#This Row],[Total Reservations]]&lt;=50, "Low", Restaurant_Data[[#This Row],[Total Reservations]]&lt;=100, "Medium", Restaurant_Data[[#This Row],[Total Reservations]]&lt;=200, "High")</f>
        <v>Medium</v>
      </c>
      <c r="S5933" s="4">
        <v>1011643.56</v>
      </c>
      <c r="T5933" t="str" cm="1">
        <f t="array" ref="T5933">_xlfn.IFS(Restaurant_Data[[#This Row],[Revenue]]&lt;= 500000, "Low Income", Restaurant_Data[[#This Row],[Revenue]]&lt;=1000000, "Middle Income", Restaurant_Data[[#This Row],[Revenue]] &lt;= 2000000, "High Income")</f>
        <v>High Income</v>
      </c>
    </row>
    <row r="5934" spans="1:20" x14ac:dyDescent="0.35">
      <c r="A5934" s="1" t="s">
        <v>5961</v>
      </c>
      <c r="B5934" s="1" t="s">
        <v>19</v>
      </c>
      <c r="C5934" s="1" t="s">
        <v>31</v>
      </c>
      <c r="D5934">
        <v>4.7</v>
      </c>
      <c r="E5934">
        <v>37</v>
      </c>
      <c r="F5934">
        <v>40.28</v>
      </c>
      <c r="G5934">
        <v>4439</v>
      </c>
      <c r="H5934">
        <v>48170</v>
      </c>
      <c r="I5934">
        <v>5</v>
      </c>
      <c r="J5934">
        <v>431</v>
      </c>
      <c r="K5934">
        <v>190.31</v>
      </c>
      <c r="L5934">
        <v>3.9</v>
      </c>
      <c r="M5934">
        <v>6.6</v>
      </c>
      <c r="N5934" s="1" t="s">
        <v>27</v>
      </c>
      <c r="O5934">
        <v>33</v>
      </c>
      <c r="P5934">
        <v>25</v>
      </c>
      <c r="Q5934">
        <v>58</v>
      </c>
      <c r="R5934" t="str" cm="1">
        <f t="array" ref="R5934">_xlfn.IFS(Restaurant_Data[[#This Row],[Total Reservations]]&lt;=50, "Low", Restaurant_Data[[#This Row],[Total Reservations]]&lt;=100, "Medium", Restaurant_Data[[#This Row],[Total Reservations]]&lt;=200, "High")</f>
        <v>Medium</v>
      </c>
      <c r="S5934" s="4">
        <v>348904.08</v>
      </c>
      <c r="T5934" t="str" cm="1">
        <f t="array" ref="T5934">_xlfn.IFS(Restaurant_Data[[#This Row],[Revenue]]&lt;= 500000, "Low Income", Restaurant_Data[[#This Row],[Revenue]]&lt;=1000000, "Middle Income", Restaurant_Data[[#This Row],[Revenue]] &lt;= 2000000, "High Income")</f>
        <v>Low Income</v>
      </c>
    </row>
    <row r="5935" spans="1:20" x14ac:dyDescent="0.35">
      <c r="A5935" s="1" t="s">
        <v>5962</v>
      </c>
      <c r="B5935" s="1" t="s">
        <v>34</v>
      </c>
      <c r="C5935" s="1" t="s">
        <v>26</v>
      </c>
      <c r="D5935">
        <v>4.7</v>
      </c>
      <c r="E5935">
        <v>60</v>
      </c>
      <c r="F5935">
        <v>48.8</v>
      </c>
      <c r="G5935">
        <v>2209</v>
      </c>
      <c r="H5935">
        <v>22802</v>
      </c>
      <c r="I5935">
        <v>2</v>
      </c>
      <c r="J5935">
        <v>897</v>
      </c>
      <c r="K5935">
        <v>114.41</v>
      </c>
      <c r="L5935">
        <v>7.4</v>
      </c>
      <c r="M5935">
        <v>1</v>
      </c>
      <c r="N5935" s="1" t="s">
        <v>27</v>
      </c>
      <c r="O5935">
        <v>51</v>
      </c>
      <c r="P5935">
        <v>47</v>
      </c>
      <c r="Q5935">
        <v>98</v>
      </c>
      <c r="R5935" t="str" cm="1">
        <f t="array" ref="R5935">_xlfn.IFS(Restaurant_Data[[#This Row],[Total Reservations]]&lt;=50, "Low", Restaurant_Data[[#This Row],[Total Reservations]]&lt;=100, "Medium", Restaurant_Data[[#This Row],[Total Reservations]]&lt;=200, "High")</f>
        <v>Medium</v>
      </c>
      <c r="S5935" s="4">
        <v>658462</v>
      </c>
      <c r="T5935" t="str" cm="1">
        <f t="array" ref="T5935">_xlfn.IFS(Restaurant_Data[[#This Row],[Revenue]]&lt;= 500000, "Low Income", Restaurant_Data[[#This Row],[Revenue]]&lt;=1000000, "Middle Income", Restaurant_Data[[#This Row],[Revenue]] &lt;= 2000000, "High Income")</f>
        <v>Middle Income</v>
      </c>
    </row>
    <row r="5936" spans="1:20" x14ac:dyDescent="0.35">
      <c r="A5936" s="1" t="s">
        <v>5963</v>
      </c>
      <c r="B5936" s="1" t="s">
        <v>19</v>
      </c>
      <c r="C5936" s="1" t="s">
        <v>20</v>
      </c>
      <c r="D5936">
        <v>4.3</v>
      </c>
      <c r="E5936">
        <v>37</v>
      </c>
      <c r="F5936">
        <v>67.040000000000006</v>
      </c>
      <c r="G5936">
        <v>1461</v>
      </c>
      <c r="H5936">
        <v>20158</v>
      </c>
      <c r="I5936">
        <v>15</v>
      </c>
      <c r="J5936">
        <v>832</v>
      </c>
      <c r="K5936">
        <v>131.44</v>
      </c>
      <c r="L5936">
        <v>5.5</v>
      </c>
      <c r="M5936">
        <v>3.3</v>
      </c>
      <c r="N5936" s="1" t="s">
        <v>21</v>
      </c>
      <c r="O5936">
        <v>10</v>
      </c>
      <c r="P5936">
        <v>25</v>
      </c>
      <c r="Q5936">
        <v>35</v>
      </c>
      <c r="R5936" t="str" cm="1">
        <f t="array" ref="R5936">_xlfn.IFS(Restaurant_Data[[#This Row],[Total Reservations]]&lt;=50, "Low", Restaurant_Data[[#This Row],[Total Reservations]]&lt;=100, "Medium", Restaurant_Data[[#This Row],[Total Reservations]]&lt;=200, "High")</f>
        <v>Low</v>
      </c>
      <c r="S5936" s="4">
        <v>569834.92000000004</v>
      </c>
      <c r="T5936" t="str" cm="1">
        <f t="array" ref="T5936">_xlfn.IFS(Restaurant_Data[[#This Row],[Revenue]]&lt;= 500000, "Low Income", Restaurant_Data[[#This Row],[Revenue]]&lt;=1000000, "Middle Income", Restaurant_Data[[#This Row],[Revenue]] &lt;= 2000000, "High Income")</f>
        <v>Middle Income</v>
      </c>
    </row>
    <row r="5937" spans="1:20" x14ac:dyDescent="0.35">
      <c r="A5937" s="1" t="s">
        <v>5964</v>
      </c>
      <c r="B5937" s="1" t="s">
        <v>23</v>
      </c>
      <c r="C5937" s="1" t="s">
        <v>42</v>
      </c>
      <c r="D5937">
        <v>3.7</v>
      </c>
      <c r="E5937">
        <v>86</v>
      </c>
      <c r="F5937">
        <v>45.36</v>
      </c>
      <c r="G5937">
        <v>3439</v>
      </c>
      <c r="H5937">
        <v>35450</v>
      </c>
      <c r="I5937">
        <v>9</v>
      </c>
      <c r="J5937">
        <v>950</v>
      </c>
      <c r="K5937">
        <v>249.22</v>
      </c>
      <c r="L5937">
        <v>4.4000000000000004</v>
      </c>
      <c r="M5937">
        <v>2.5</v>
      </c>
      <c r="N5937" s="1" t="s">
        <v>27</v>
      </c>
      <c r="O5937">
        <v>75</v>
      </c>
      <c r="P5937">
        <v>39</v>
      </c>
      <c r="Q5937">
        <v>114</v>
      </c>
      <c r="R5937" t="str" cm="1">
        <f t="array" ref="R5937">_xlfn.IFS(Restaurant_Data[[#This Row],[Total Reservations]]&lt;=50, "Low", Restaurant_Data[[#This Row],[Total Reservations]]&lt;=100, "Medium", Restaurant_Data[[#This Row],[Total Reservations]]&lt;=200, "High")</f>
        <v>High</v>
      </c>
      <c r="S5937" s="4">
        <v>880762.28</v>
      </c>
      <c r="T5937" t="str" cm="1">
        <f t="array" ref="T5937">_xlfn.IFS(Restaurant_Data[[#This Row],[Revenue]]&lt;= 500000, "Low Income", Restaurant_Data[[#This Row],[Revenue]]&lt;=1000000, "Middle Income", Restaurant_Data[[#This Row],[Revenue]] &lt;= 2000000, "High Income")</f>
        <v>Middle Income</v>
      </c>
    </row>
    <row r="5938" spans="1:20" x14ac:dyDescent="0.35">
      <c r="A5938" s="1" t="s">
        <v>5965</v>
      </c>
      <c r="B5938" s="1" t="s">
        <v>19</v>
      </c>
      <c r="C5938" s="1" t="s">
        <v>20</v>
      </c>
      <c r="D5938">
        <v>3.2</v>
      </c>
      <c r="E5938">
        <v>49</v>
      </c>
      <c r="F5938">
        <v>70.069999999999993</v>
      </c>
      <c r="G5938">
        <v>1453</v>
      </c>
      <c r="H5938">
        <v>14676</v>
      </c>
      <c r="I5938">
        <v>9</v>
      </c>
      <c r="J5938">
        <v>223</v>
      </c>
      <c r="K5938">
        <v>267.31</v>
      </c>
      <c r="L5938">
        <v>9.1</v>
      </c>
      <c r="M5938">
        <v>7.4</v>
      </c>
      <c r="N5938" s="1" t="s">
        <v>21</v>
      </c>
      <c r="O5938">
        <v>19</v>
      </c>
      <c r="P5938">
        <v>33</v>
      </c>
      <c r="Q5938">
        <v>52</v>
      </c>
      <c r="R5938" t="str" cm="1">
        <f t="array" ref="R5938">_xlfn.IFS(Restaurant_Data[[#This Row],[Total Reservations]]&lt;=50, "Low", Restaurant_Data[[#This Row],[Total Reservations]]&lt;=100, "Medium", Restaurant_Data[[#This Row],[Total Reservations]]&lt;=200, "High")</f>
        <v>Medium</v>
      </c>
      <c r="S5938" s="4">
        <v>776174.11</v>
      </c>
      <c r="T5938" t="str" cm="1">
        <f t="array" ref="T5938">_xlfn.IFS(Restaurant_Data[[#This Row],[Revenue]]&lt;= 500000, "Low Income", Restaurant_Data[[#This Row],[Revenue]]&lt;=1000000, "Middle Income", Restaurant_Data[[#This Row],[Revenue]] &lt;= 2000000, "High Income")</f>
        <v>Middle Income</v>
      </c>
    </row>
    <row r="5939" spans="1:20" x14ac:dyDescent="0.35">
      <c r="A5939" s="1" t="s">
        <v>5966</v>
      </c>
      <c r="B5939" s="1" t="s">
        <v>34</v>
      </c>
      <c r="C5939" s="1" t="s">
        <v>24</v>
      </c>
      <c r="D5939">
        <v>4.5</v>
      </c>
      <c r="E5939">
        <v>55</v>
      </c>
      <c r="F5939">
        <v>29.59</v>
      </c>
      <c r="G5939">
        <v>1811</v>
      </c>
      <c r="H5939">
        <v>21122</v>
      </c>
      <c r="I5939">
        <v>1</v>
      </c>
      <c r="J5939">
        <v>73</v>
      </c>
      <c r="K5939">
        <v>131.31</v>
      </c>
      <c r="L5939">
        <v>7.4</v>
      </c>
      <c r="M5939">
        <v>8.5</v>
      </c>
      <c r="N5939" s="1" t="s">
        <v>27</v>
      </c>
      <c r="O5939">
        <v>6</v>
      </c>
      <c r="P5939">
        <v>14</v>
      </c>
      <c r="Q5939">
        <v>20</v>
      </c>
      <c r="R5939" t="str" cm="1">
        <f t="array" ref="R5939">_xlfn.IFS(Restaurant_Data[[#This Row],[Total Reservations]]&lt;=50, "Low", Restaurant_Data[[#This Row],[Total Reservations]]&lt;=100, "Medium", Restaurant_Data[[#This Row],[Total Reservations]]&lt;=200, "High")</f>
        <v>Low</v>
      </c>
      <c r="S5939" s="4">
        <v>369871.95</v>
      </c>
      <c r="T5939" t="str" cm="1">
        <f t="array" ref="T5939">_xlfn.IFS(Restaurant_Data[[#This Row],[Revenue]]&lt;= 500000, "Low Income", Restaurant_Data[[#This Row],[Revenue]]&lt;=1000000, "Middle Income", Restaurant_Data[[#This Row],[Revenue]] &lt;= 2000000, "High Income")</f>
        <v>Low Income</v>
      </c>
    </row>
    <row r="5940" spans="1:20" x14ac:dyDescent="0.35">
      <c r="A5940" s="1" t="s">
        <v>5967</v>
      </c>
      <c r="B5940" s="1" t="s">
        <v>34</v>
      </c>
      <c r="C5940" s="1" t="s">
        <v>24</v>
      </c>
      <c r="D5940">
        <v>4.5</v>
      </c>
      <c r="E5940">
        <v>56</v>
      </c>
      <c r="F5940">
        <v>27.94</v>
      </c>
      <c r="G5940">
        <v>2449</v>
      </c>
      <c r="H5940">
        <v>32108</v>
      </c>
      <c r="I5940">
        <v>12</v>
      </c>
      <c r="J5940">
        <v>51</v>
      </c>
      <c r="K5940">
        <v>138.93</v>
      </c>
      <c r="L5940">
        <v>5.5</v>
      </c>
      <c r="M5940">
        <v>7.5</v>
      </c>
      <c r="N5940" s="1" t="s">
        <v>27</v>
      </c>
      <c r="O5940">
        <v>45</v>
      </c>
      <c r="P5940">
        <v>27</v>
      </c>
      <c r="Q5940">
        <v>72</v>
      </c>
      <c r="R5940" t="str" cm="1">
        <f t="array" ref="R5940">_xlfn.IFS(Restaurant_Data[[#This Row],[Total Reservations]]&lt;=50, "Low", Restaurant_Data[[#This Row],[Total Reservations]]&lt;=100, "Medium", Restaurant_Data[[#This Row],[Total Reservations]]&lt;=200, "High")</f>
        <v>Medium</v>
      </c>
      <c r="S5940" s="4">
        <v>368548.74</v>
      </c>
      <c r="T5940" t="str" cm="1">
        <f t="array" ref="T5940">_xlfn.IFS(Restaurant_Data[[#This Row],[Revenue]]&lt;= 500000, "Low Income", Restaurant_Data[[#This Row],[Revenue]]&lt;=1000000, "Middle Income", Restaurant_Data[[#This Row],[Revenue]] &lt;= 2000000, "High Income")</f>
        <v>Low Income</v>
      </c>
    </row>
    <row r="5941" spans="1:20" x14ac:dyDescent="0.35">
      <c r="A5941" s="1" t="s">
        <v>5968</v>
      </c>
      <c r="B5941" s="1" t="s">
        <v>23</v>
      </c>
      <c r="C5941" s="1" t="s">
        <v>24</v>
      </c>
      <c r="D5941">
        <v>4.8</v>
      </c>
      <c r="E5941">
        <v>90</v>
      </c>
      <c r="F5941">
        <v>34.81</v>
      </c>
      <c r="G5941">
        <v>4953</v>
      </c>
      <c r="H5941">
        <v>54929</v>
      </c>
      <c r="I5941">
        <v>13</v>
      </c>
      <c r="J5941">
        <v>748</v>
      </c>
      <c r="K5941">
        <v>257.58</v>
      </c>
      <c r="L5941">
        <v>4.8</v>
      </c>
      <c r="M5941">
        <v>9.8000000000000007</v>
      </c>
      <c r="N5941" s="1" t="s">
        <v>21</v>
      </c>
      <c r="O5941">
        <v>79</v>
      </c>
      <c r="P5941">
        <v>65</v>
      </c>
      <c r="Q5941">
        <v>144</v>
      </c>
      <c r="R5941" t="str" cm="1">
        <f t="array" ref="R5941">_xlfn.IFS(Restaurant_Data[[#This Row],[Total Reservations]]&lt;=50, "Low", Restaurant_Data[[#This Row],[Total Reservations]]&lt;=100, "Medium", Restaurant_Data[[#This Row],[Total Reservations]]&lt;=200, "High")</f>
        <v>High</v>
      </c>
      <c r="S5941" s="4">
        <v>723089.69</v>
      </c>
      <c r="T5941" t="str" cm="1">
        <f t="array" ref="T5941">_xlfn.IFS(Restaurant_Data[[#This Row],[Revenue]]&lt;= 500000, "Low Income", Restaurant_Data[[#This Row],[Revenue]]&lt;=1000000, "Middle Income", Restaurant_Data[[#This Row],[Revenue]] &lt;= 2000000, "High Income")</f>
        <v>Middle Income</v>
      </c>
    </row>
    <row r="5942" spans="1:20" x14ac:dyDescent="0.35">
      <c r="A5942" s="1" t="s">
        <v>5969</v>
      </c>
      <c r="B5942" s="1" t="s">
        <v>19</v>
      </c>
      <c r="C5942" s="1" t="s">
        <v>31</v>
      </c>
      <c r="D5942">
        <v>4.5</v>
      </c>
      <c r="E5942">
        <v>42</v>
      </c>
      <c r="F5942">
        <v>39.299999999999997</v>
      </c>
      <c r="G5942">
        <v>1200</v>
      </c>
      <c r="H5942">
        <v>12851</v>
      </c>
      <c r="I5942">
        <v>13</v>
      </c>
      <c r="J5942">
        <v>213</v>
      </c>
      <c r="K5942">
        <v>293.45999999999998</v>
      </c>
      <c r="L5942">
        <v>8.4</v>
      </c>
      <c r="M5942">
        <v>1.7</v>
      </c>
      <c r="N5942" s="1" t="s">
        <v>21</v>
      </c>
      <c r="O5942">
        <v>18</v>
      </c>
      <c r="P5942">
        <v>21</v>
      </c>
      <c r="Q5942">
        <v>39</v>
      </c>
      <c r="R5942" t="str" cm="1">
        <f t="array" ref="R5942">_xlfn.IFS(Restaurant_Data[[#This Row],[Total Reservations]]&lt;=50, "Low", Restaurant_Data[[#This Row],[Total Reservations]]&lt;=100, "Medium", Restaurant_Data[[#This Row],[Total Reservations]]&lt;=200, "High")</f>
        <v>Low</v>
      </c>
      <c r="S5942" s="4">
        <v>383932.65</v>
      </c>
      <c r="T5942" t="str" cm="1">
        <f t="array" ref="T5942">_xlfn.IFS(Restaurant_Data[[#This Row],[Revenue]]&lt;= 500000, "Low Income", Restaurant_Data[[#This Row],[Revenue]]&lt;=1000000, "Middle Income", Restaurant_Data[[#This Row],[Revenue]] &lt;= 2000000, "High Income")</f>
        <v>Low Income</v>
      </c>
    </row>
    <row r="5943" spans="1:20" x14ac:dyDescent="0.35">
      <c r="A5943" s="1" t="s">
        <v>5970</v>
      </c>
      <c r="B5943" s="1" t="s">
        <v>19</v>
      </c>
      <c r="C5943" s="1" t="s">
        <v>37</v>
      </c>
      <c r="D5943">
        <v>4.7</v>
      </c>
      <c r="E5943">
        <v>36</v>
      </c>
      <c r="F5943">
        <v>59.43</v>
      </c>
      <c r="G5943">
        <v>1563</v>
      </c>
      <c r="H5943">
        <v>18405</v>
      </c>
      <c r="I5943">
        <v>14</v>
      </c>
      <c r="J5943">
        <v>549</v>
      </c>
      <c r="K5943">
        <v>130.15</v>
      </c>
      <c r="L5943">
        <v>2.6</v>
      </c>
      <c r="M5943">
        <v>5.2</v>
      </c>
      <c r="N5943" s="1" t="s">
        <v>21</v>
      </c>
      <c r="O5943">
        <v>13</v>
      </c>
      <c r="P5943">
        <v>34</v>
      </c>
      <c r="Q5943">
        <v>47</v>
      </c>
      <c r="R5943" t="str" cm="1">
        <f t="array" ref="R5943">_xlfn.IFS(Restaurant_Data[[#This Row],[Total Reservations]]&lt;=50, "Low", Restaurant_Data[[#This Row],[Total Reservations]]&lt;=100, "Medium", Restaurant_Data[[#This Row],[Total Reservations]]&lt;=200, "High")</f>
        <v>Low</v>
      </c>
      <c r="S5943" s="4">
        <v>493602.08</v>
      </c>
      <c r="T5943" t="str" cm="1">
        <f t="array" ref="T5943">_xlfn.IFS(Restaurant_Data[[#This Row],[Revenue]]&lt;= 500000, "Low Income", Restaurant_Data[[#This Row],[Revenue]]&lt;=1000000, "Middle Income", Restaurant_Data[[#This Row],[Revenue]] &lt;= 2000000, "High Income")</f>
        <v>Low Income</v>
      </c>
    </row>
    <row r="5944" spans="1:20" x14ac:dyDescent="0.35">
      <c r="A5944" s="1" t="s">
        <v>5971</v>
      </c>
      <c r="B5944" s="1" t="s">
        <v>19</v>
      </c>
      <c r="C5944" s="1" t="s">
        <v>24</v>
      </c>
      <c r="D5944">
        <v>4.5</v>
      </c>
      <c r="E5944">
        <v>40</v>
      </c>
      <c r="F5944">
        <v>25.34</v>
      </c>
      <c r="G5944">
        <v>1600</v>
      </c>
      <c r="H5944">
        <v>19404</v>
      </c>
      <c r="I5944">
        <v>10</v>
      </c>
      <c r="J5944">
        <v>606</v>
      </c>
      <c r="K5944">
        <v>247.18</v>
      </c>
      <c r="L5944">
        <v>7</v>
      </c>
      <c r="M5944">
        <v>9.1</v>
      </c>
      <c r="N5944" s="1" t="s">
        <v>27</v>
      </c>
      <c r="O5944">
        <v>27</v>
      </c>
      <c r="P5944">
        <v>17</v>
      </c>
      <c r="Q5944">
        <v>44</v>
      </c>
      <c r="R5944" t="str" cm="1">
        <f t="array" ref="R5944">_xlfn.IFS(Restaurant_Data[[#This Row],[Total Reservations]]&lt;=50, "Low", Restaurant_Data[[#This Row],[Total Reservations]]&lt;=100, "Medium", Restaurant_Data[[#This Row],[Total Reservations]]&lt;=200, "High")</f>
        <v>Low</v>
      </c>
      <c r="S5944" s="4">
        <v>245725.56</v>
      </c>
      <c r="T5944" t="str" cm="1">
        <f t="array" ref="T5944">_xlfn.IFS(Restaurant_Data[[#This Row],[Revenue]]&lt;= 500000, "Low Income", Restaurant_Data[[#This Row],[Revenue]]&lt;=1000000, "Middle Income", Restaurant_Data[[#This Row],[Revenue]] &lt;= 2000000, "High Income")</f>
        <v>Low Income</v>
      </c>
    </row>
    <row r="5945" spans="1:20" x14ac:dyDescent="0.35">
      <c r="A5945" s="1" t="s">
        <v>5972</v>
      </c>
      <c r="B5945" s="1" t="s">
        <v>34</v>
      </c>
      <c r="C5945" s="1" t="s">
        <v>42</v>
      </c>
      <c r="D5945">
        <v>4.3</v>
      </c>
      <c r="E5945">
        <v>59</v>
      </c>
      <c r="F5945">
        <v>39.909999999999997</v>
      </c>
      <c r="G5945">
        <v>1912</v>
      </c>
      <c r="H5945">
        <v>26280</v>
      </c>
      <c r="I5945">
        <v>17</v>
      </c>
      <c r="J5945">
        <v>400</v>
      </c>
      <c r="K5945">
        <v>169.92</v>
      </c>
      <c r="L5945">
        <v>1.2</v>
      </c>
      <c r="M5945">
        <v>3.9</v>
      </c>
      <c r="N5945" s="1" t="s">
        <v>27</v>
      </c>
      <c r="O5945">
        <v>35</v>
      </c>
      <c r="P5945">
        <v>43</v>
      </c>
      <c r="Q5945">
        <v>78</v>
      </c>
      <c r="R5945" t="str" cm="1">
        <f t="array" ref="R5945">_xlfn.IFS(Restaurant_Data[[#This Row],[Total Reservations]]&lt;=50, "Low", Restaurant_Data[[#This Row],[Total Reservations]]&lt;=100, "Medium", Restaurant_Data[[#This Row],[Total Reservations]]&lt;=200, "High")</f>
        <v>Medium</v>
      </c>
      <c r="S5945" s="4">
        <v>543322.09</v>
      </c>
      <c r="T5945" t="str" cm="1">
        <f t="array" ref="T5945">_xlfn.IFS(Restaurant_Data[[#This Row],[Revenue]]&lt;= 500000, "Low Income", Restaurant_Data[[#This Row],[Revenue]]&lt;=1000000, "Middle Income", Restaurant_Data[[#This Row],[Revenue]] &lt;= 2000000, "High Income")</f>
        <v>Middle Income</v>
      </c>
    </row>
    <row r="5946" spans="1:20" x14ac:dyDescent="0.35">
      <c r="A5946" s="1" t="s">
        <v>5973</v>
      </c>
      <c r="B5946" s="1" t="s">
        <v>23</v>
      </c>
      <c r="C5946" s="1" t="s">
        <v>31</v>
      </c>
      <c r="D5946">
        <v>3.9</v>
      </c>
      <c r="E5946">
        <v>77</v>
      </c>
      <c r="F5946">
        <v>31.99</v>
      </c>
      <c r="G5946">
        <v>4254</v>
      </c>
      <c r="H5946">
        <v>41967</v>
      </c>
      <c r="I5946">
        <v>17</v>
      </c>
      <c r="J5946">
        <v>143</v>
      </c>
      <c r="K5946">
        <v>115.93</v>
      </c>
      <c r="L5946">
        <v>1.1000000000000001</v>
      </c>
      <c r="M5946">
        <v>8.1999999999999993</v>
      </c>
      <c r="N5946" s="1" t="s">
        <v>27</v>
      </c>
      <c r="O5946">
        <v>40</v>
      </c>
      <c r="P5946">
        <v>31</v>
      </c>
      <c r="Q5946">
        <v>71</v>
      </c>
      <c r="R5946" t="str" cm="1">
        <f t="array" ref="R5946">_xlfn.IFS(Restaurant_Data[[#This Row],[Total Reservations]]&lt;=50, "Low", Restaurant_Data[[#This Row],[Total Reservations]]&lt;=100, "Medium", Restaurant_Data[[#This Row],[Total Reservations]]&lt;=200, "High")</f>
        <v>Medium</v>
      </c>
      <c r="S5946" s="4">
        <v>572134.01</v>
      </c>
      <c r="T5946" t="str" cm="1">
        <f t="array" ref="T5946">_xlfn.IFS(Restaurant_Data[[#This Row],[Revenue]]&lt;= 500000, "Low Income", Restaurant_Data[[#This Row],[Revenue]]&lt;=1000000, "Middle Income", Restaurant_Data[[#This Row],[Revenue]] &lt;= 2000000, "High Income")</f>
        <v>Middle Income</v>
      </c>
    </row>
    <row r="5947" spans="1:20" x14ac:dyDescent="0.35">
      <c r="A5947" s="1" t="s">
        <v>5974</v>
      </c>
      <c r="B5947" s="1" t="s">
        <v>19</v>
      </c>
      <c r="C5947" s="1" t="s">
        <v>37</v>
      </c>
      <c r="D5947">
        <v>4.8</v>
      </c>
      <c r="E5947">
        <v>39</v>
      </c>
      <c r="F5947">
        <v>56.57</v>
      </c>
      <c r="G5947">
        <v>4319</v>
      </c>
      <c r="H5947">
        <v>48637</v>
      </c>
      <c r="I5947">
        <v>14</v>
      </c>
      <c r="J5947">
        <v>253</v>
      </c>
      <c r="K5947">
        <v>220.45</v>
      </c>
      <c r="L5947">
        <v>9.4</v>
      </c>
      <c r="M5947">
        <v>6.1</v>
      </c>
      <c r="N5947" s="1" t="s">
        <v>27</v>
      </c>
      <c r="O5947">
        <v>6</v>
      </c>
      <c r="P5947">
        <v>34</v>
      </c>
      <c r="Q5947">
        <v>40</v>
      </c>
      <c r="R5947" t="str" cm="1">
        <f t="array" ref="R5947">_xlfn.IFS(Restaurant_Data[[#This Row],[Total Reservations]]&lt;=50, "Low", Restaurant_Data[[#This Row],[Total Reservations]]&lt;=100, "Medium", Restaurant_Data[[#This Row],[Total Reservations]]&lt;=200, "High")</f>
        <v>Low</v>
      </c>
      <c r="S5947" s="4">
        <v>516593.52</v>
      </c>
      <c r="T5947" t="str" cm="1">
        <f t="array" ref="T5947">_xlfn.IFS(Restaurant_Data[[#This Row],[Revenue]]&lt;= 500000, "Low Income", Restaurant_Data[[#This Row],[Revenue]]&lt;=1000000, "Middle Income", Restaurant_Data[[#This Row],[Revenue]] &lt;= 2000000, "High Income")</f>
        <v>Middle Income</v>
      </c>
    </row>
    <row r="5948" spans="1:20" x14ac:dyDescent="0.35">
      <c r="A5948" s="1" t="s">
        <v>5975</v>
      </c>
      <c r="B5948" s="1" t="s">
        <v>34</v>
      </c>
      <c r="C5948" s="1" t="s">
        <v>37</v>
      </c>
      <c r="D5948">
        <v>4.3</v>
      </c>
      <c r="E5948">
        <v>60</v>
      </c>
      <c r="F5948">
        <v>59.32</v>
      </c>
      <c r="G5948">
        <v>2028</v>
      </c>
      <c r="H5948">
        <v>24740</v>
      </c>
      <c r="I5948">
        <v>17</v>
      </c>
      <c r="J5948">
        <v>172</v>
      </c>
      <c r="K5948">
        <v>165.64</v>
      </c>
      <c r="L5948">
        <v>5.6</v>
      </c>
      <c r="M5948">
        <v>9.8000000000000007</v>
      </c>
      <c r="N5948" s="1" t="s">
        <v>21</v>
      </c>
      <c r="O5948">
        <v>49</v>
      </c>
      <c r="P5948">
        <v>46</v>
      </c>
      <c r="Q5948">
        <v>95</v>
      </c>
      <c r="R5948" t="str" cm="1">
        <f t="array" ref="R5948">_xlfn.IFS(Restaurant_Data[[#This Row],[Total Reservations]]&lt;=50, "Low", Restaurant_Data[[#This Row],[Total Reservations]]&lt;=100, "Medium", Restaurant_Data[[#This Row],[Total Reservations]]&lt;=200, "High")</f>
        <v>Medium</v>
      </c>
      <c r="S5948" s="4">
        <v>814423.2</v>
      </c>
      <c r="T5948" t="str" cm="1">
        <f t="array" ref="T5948">_xlfn.IFS(Restaurant_Data[[#This Row],[Revenue]]&lt;= 500000, "Low Income", Restaurant_Data[[#This Row],[Revenue]]&lt;=1000000, "Middle Income", Restaurant_Data[[#This Row],[Revenue]] &lt;= 2000000, "High Income")</f>
        <v>Middle Income</v>
      </c>
    </row>
    <row r="5949" spans="1:20" x14ac:dyDescent="0.35">
      <c r="A5949" s="1" t="s">
        <v>5976</v>
      </c>
      <c r="B5949" s="1" t="s">
        <v>34</v>
      </c>
      <c r="C5949" s="1" t="s">
        <v>24</v>
      </c>
      <c r="D5949">
        <v>3.8</v>
      </c>
      <c r="E5949">
        <v>69</v>
      </c>
      <c r="F5949">
        <v>26.09</v>
      </c>
      <c r="G5949">
        <v>3077</v>
      </c>
      <c r="H5949">
        <v>39043</v>
      </c>
      <c r="I5949">
        <v>19</v>
      </c>
      <c r="J5949">
        <v>86</v>
      </c>
      <c r="K5949">
        <v>117.04</v>
      </c>
      <c r="L5949">
        <v>3.8</v>
      </c>
      <c r="M5949">
        <v>4.3</v>
      </c>
      <c r="N5949" s="1" t="s">
        <v>21</v>
      </c>
      <c r="O5949">
        <v>62</v>
      </c>
      <c r="P5949">
        <v>3</v>
      </c>
      <c r="Q5949">
        <v>65</v>
      </c>
      <c r="R5949" t="str" cm="1">
        <f t="array" ref="R5949">_xlfn.IFS(Restaurant_Data[[#This Row],[Total Reservations]]&lt;=50, "Low", Restaurant_Data[[#This Row],[Total Reservations]]&lt;=100, "Medium", Restaurant_Data[[#This Row],[Total Reservations]]&lt;=200, "High")</f>
        <v>Medium</v>
      </c>
      <c r="S5949" s="4">
        <v>425731.49</v>
      </c>
      <c r="T5949" t="str" cm="1">
        <f t="array" ref="T5949">_xlfn.IFS(Restaurant_Data[[#This Row],[Revenue]]&lt;= 500000, "Low Income", Restaurant_Data[[#This Row],[Revenue]]&lt;=1000000, "Middle Income", Restaurant_Data[[#This Row],[Revenue]] &lt;= 2000000, "High Income")</f>
        <v>Low Income</v>
      </c>
    </row>
    <row r="5950" spans="1:20" x14ac:dyDescent="0.35">
      <c r="A5950" s="1" t="s">
        <v>5977</v>
      </c>
      <c r="B5950" s="1" t="s">
        <v>34</v>
      </c>
      <c r="C5950" s="1" t="s">
        <v>20</v>
      </c>
      <c r="D5950">
        <v>3.2</v>
      </c>
      <c r="E5950">
        <v>66</v>
      </c>
      <c r="F5950">
        <v>75.53</v>
      </c>
      <c r="G5950">
        <v>1780</v>
      </c>
      <c r="H5950">
        <v>21485</v>
      </c>
      <c r="I5950">
        <v>3</v>
      </c>
      <c r="J5950">
        <v>679</v>
      </c>
      <c r="K5950">
        <v>76.81</v>
      </c>
      <c r="L5950">
        <v>8.1999999999999993</v>
      </c>
      <c r="M5950">
        <v>4.8</v>
      </c>
      <c r="N5950" s="1" t="s">
        <v>21</v>
      </c>
      <c r="O5950">
        <v>60</v>
      </c>
      <c r="P5950">
        <v>7</v>
      </c>
      <c r="Q5950">
        <v>67</v>
      </c>
      <c r="R5950" t="str" cm="1">
        <f t="array" ref="R5950">_xlfn.IFS(Restaurant_Data[[#This Row],[Total Reservations]]&lt;=50, "Low", Restaurant_Data[[#This Row],[Total Reservations]]&lt;=100, "Medium", Restaurant_Data[[#This Row],[Total Reservations]]&lt;=200, "High")</f>
        <v>Medium</v>
      </c>
      <c r="S5950" s="4">
        <v>1111373.3799999999</v>
      </c>
      <c r="T5950" t="str" cm="1">
        <f t="array" ref="T5950">_xlfn.IFS(Restaurant_Data[[#This Row],[Revenue]]&lt;= 500000, "Low Income", Restaurant_Data[[#This Row],[Revenue]]&lt;=1000000, "Middle Income", Restaurant_Data[[#This Row],[Revenue]] &lt;= 2000000, "High Income")</f>
        <v>High Income</v>
      </c>
    </row>
    <row r="5951" spans="1:20" x14ac:dyDescent="0.35">
      <c r="A5951" s="1" t="s">
        <v>5978</v>
      </c>
      <c r="B5951" s="1" t="s">
        <v>19</v>
      </c>
      <c r="C5951" s="1" t="s">
        <v>26</v>
      </c>
      <c r="D5951">
        <v>3.6</v>
      </c>
      <c r="E5951">
        <v>40</v>
      </c>
      <c r="F5951">
        <v>45.52</v>
      </c>
      <c r="G5951">
        <v>2518</v>
      </c>
      <c r="H5951">
        <v>27059</v>
      </c>
      <c r="I5951">
        <v>4</v>
      </c>
      <c r="J5951">
        <v>902</v>
      </c>
      <c r="K5951">
        <v>266.74</v>
      </c>
      <c r="L5951">
        <v>9.9</v>
      </c>
      <c r="M5951">
        <v>2.5</v>
      </c>
      <c r="N5951" s="1" t="s">
        <v>27</v>
      </c>
      <c r="O5951">
        <v>8</v>
      </c>
      <c r="P5951">
        <v>20</v>
      </c>
      <c r="Q5951">
        <v>28</v>
      </c>
      <c r="R5951" t="str" cm="1">
        <f t="array" ref="R5951">_xlfn.IFS(Restaurant_Data[[#This Row],[Total Reservations]]&lt;=50, "Low", Restaurant_Data[[#This Row],[Total Reservations]]&lt;=100, "Medium", Restaurant_Data[[#This Row],[Total Reservations]]&lt;=200, "High")</f>
        <v>Low</v>
      </c>
      <c r="S5951" s="4">
        <v>417163.71</v>
      </c>
      <c r="T5951" t="str" cm="1">
        <f t="array" ref="T5951">_xlfn.IFS(Restaurant_Data[[#This Row],[Revenue]]&lt;= 500000, "Low Income", Restaurant_Data[[#This Row],[Revenue]]&lt;=1000000, "Middle Income", Restaurant_Data[[#This Row],[Revenue]] &lt;= 2000000, "High Income")</f>
        <v>Low Income</v>
      </c>
    </row>
    <row r="5952" spans="1:20" x14ac:dyDescent="0.35">
      <c r="A5952" s="1" t="s">
        <v>5979</v>
      </c>
      <c r="B5952" s="1" t="s">
        <v>19</v>
      </c>
      <c r="C5952" s="1" t="s">
        <v>20</v>
      </c>
      <c r="D5952">
        <v>4.0999999999999996</v>
      </c>
      <c r="E5952">
        <v>45</v>
      </c>
      <c r="F5952">
        <v>69.42</v>
      </c>
      <c r="G5952">
        <v>2676</v>
      </c>
      <c r="H5952">
        <v>33270</v>
      </c>
      <c r="I5952">
        <v>11</v>
      </c>
      <c r="J5952">
        <v>189</v>
      </c>
      <c r="K5952">
        <v>269.67</v>
      </c>
      <c r="L5952">
        <v>1.3</v>
      </c>
      <c r="M5952">
        <v>2.4</v>
      </c>
      <c r="N5952" s="1" t="s">
        <v>27</v>
      </c>
      <c r="O5952">
        <v>33</v>
      </c>
      <c r="P5952">
        <v>30</v>
      </c>
      <c r="Q5952">
        <v>63</v>
      </c>
      <c r="R5952" t="str" cm="1">
        <f t="array" ref="R5952">_xlfn.IFS(Restaurant_Data[[#This Row],[Total Reservations]]&lt;=50, "Low", Restaurant_Data[[#This Row],[Total Reservations]]&lt;=100, "Medium", Restaurant_Data[[#This Row],[Total Reservations]]&lt;=200, "High")</f>
        <v>Medium</v>
      </c>
      <c r="S5952" s="4">
        <v>707413.06</v>
      </c>
      <c r="T5952" t="str" cm="1">
        <f t="array" ref="T5952">_xlfn.IFS(Restaurant_Data[[#This Row],[Revenue]]&lt;= 500000, "Low Income", Restaurant_Data[[#This Row],[Revenue]]&lt;=1000000, "Middle Income", Restaurant_Data[[#This Row],[Revenue]] &lt;= 2000000, "High Income")</f>
        <v>Middle Income</v>
      </c>
    </row>
    <row r="5953" spans="1:20" x14ac:dyDescent="0.35">
      <c r="A5953" s="1" t="s">
        <v>5980</v>
      </c>
      <c r="B5953" s="1" t="s">
        <v>19</v>
      </c>
      <c r="C5953" s="1" t="s">
        <v>20</v>
      </c>
      <c r="D5953">
        <v>3.6</v>
      </c>
      <c r="E5953">
        <v>34</v>
      </c>
      <c r="F5953">
        <v>66.790000000000006</v>
      </c>
      <c r="G5953">
        <v>1397</v>
      </c>
      <c r="H5953">
        <v>19302</v>
      </c>
      <c r="I5953">
        <v>16</v>
      </c>
      <c r="J5953">
        <v>683</v>
      </c>
      <c r="K5953">
        <v>68.739999999999995</v>
      </c>
      <c r="L5953">
        <v>1.3</v>
      </c>
      <c r="M5953">
        <v>8.6999999999999993</v>
      </c>
      <c r="N5953" s="1" t="s">
        <v>21</v>
      </c>
      <c r="O5953">
        <v>23</v>
      </c>
      <c r="P5953">
        <v>21</v>
      </c>
      <c r="Q5953">
        <v>44</v>
      </c>
      <c r="R5953" t="str" cm="1">
        <f t="array" ref="R5953">_xlfn.IFS(Restaurant_Data[[#This Row],[Total Reservations]]&lt;=50, "Low", Restaurant_Data[[#This Row],[Total Reservations]]&lt;=100, "Medium", Restaurant_Data[[#This Row],[Total Reservations]]&lt;=200, "High")</f>
        <v>Low</v>
      </c>
      <c r="S5953" s="4">
        <v>525683.69999999995</v>
      </c>
      <c r="T5953" t="str" cm="1">
        <f t="array" ref="T5953">_xlfn.IFS(Restaurant_Data[[#This Row],[Revenue]]&lt;= 500000, "Low Income", Restaurant_Data[[#This Row],[Revenue]]&lt;=1000000, "Middle Income", Restaurant_Data[[#This Row],[Revenue]] &lt;= 2000000, "High Income")</f>
        <v>Middle Income</v>
      </c>
    </row>
    <row r="5954" spans="1:20" x14ac:dyDescent="0.35">
      <c r="A5954" s="1" t="s">
        <v>5981</v>
      </c>
      <c r="B5954" s="1" t="s">
        <v>19</v>
      </c>
      <c r="C5954" s="1" t="s">
        <v>37</v>
      </c>
      <c r="D5954">
        <v>3.4</v>
      </c>
      <c r="E5954">
        <v>39</v>
      </c>
      <c r="F5954">
        <v>62.58</v>
      </c>
      <c r="G5954">
        <v>2470</v>
      </c>
      <c r="H5954">
        <v>27116</v>
      </c>
      <c r="I5954">
        <v>13</v>
      </c>
      <c r="J5954">
        <v>793</v>
      </c>
      <c r="K5954">
        <v>215.85</v>
      </c>
      <c r="L5954">
        <v>8.6999999999999993</v>
      </c>
      <c r="M5954">
        <v>4.7</v>
      </c>
      <c r="N5954" s="1" t="s">
        <v>21</v>
      </c>
      <c r="O5954">
        <v>16</v>
      </c>
      <c r="P5954">
        <v>13</v>
      </c>
      <c r="Q5954">
        <v>29</v>
      </c>
      <c r="R5954" t="str" cm="1">
        <f t="array" ref="R5954">_xlfn.IFS(Restaurant_Data[[#This Row],[Total Reservations]]&lt;=50, "Low", Restaurant_Data[[#This Row],[Total Reservations]]&lt;=100, "Medium", Restaurant_Data[[#This Row],[Total Reservations]]&lt;=200, "High")</f>
        <v>Low</v>
      </c>
      <c r="S5954" s="4">
        <v>562657.4</v>
      </c>
      <c r="T5954" t="str" cm="1">
        <f t="array" ref="T5954">_xlfn.IFS(Restaurant_Data[[#This Row],[Revenue]]&lt;= 500000, "Low Income", Restaurant_Data[[#This Row],[Revenue]]&lt;=1000000, "Middle Income", Restaurant_Data[[#This Row],[Revenue]] &lt;= 2000000, "High Income")</f>
        <v>Middle Income</v>
      </c>
    </row>
    <row r="5955" spans="1:20" x14ac:dyDescent="0.35">
      <c r="A5955" s="1" t="s">
        <v>5982</v>
      </c>
      <c r="B5955" s="1" t="s">
        <v>19</v>
      </c>
      <c r="C5955" s="1" t="s">
        <v>37</v>
      </c>
      <c r="D5955">
        <v>4.0999999999999996</v>
      </c>
      <c r="E5955">
        <v>49</v>
      </c>
      <c r="F5955">
        <v>55.87</v>
      </c>
      <c r="G5955">
        <v>3050</v>
      </c>
      <c r="H5955">
        <v>33536</v>
      </c>
      <c r="I5955">
        <v>18</v>
      </c>
      <c r="J5955">
        <v>278</v>
      </c>
      <c r="K5955">
        <v>90.64</v>
      </c>
      <c r="L5955">
        <v>6</v>
      </c>
      <c r="M5955">
        <v>6.6</v>
      </c>
      <c r="N5955" s="1" t="s">
        <v>27</v>
      </c>
      <c r="O5955">
        <v>30</v>
      </c>
      <c r="P5955">
        <v>8</v>
      </c>
      <c r="Q5955">
        <v>38</v>
      </c>
      <c r="R5955" t="str" cm="1">
        <f t="array" ref="R5955">_xlfn.IFS(Restaurant_Data[[#This Row],[Total Reservations]]&lt;=50, "Low", Restaurant_Data[[#This Row],[Total Reservations]]&lt;=100, "Medium", Restaurant_Data[[#This Row],[Total Reservations]]&lt;=200, "High")</f>
        <v>Low</v>
      </c>
      <c r="S5955" s="4">
        <v>632771.82999999996</v>
      </c>
      <c r="T5955" t="str" cm="1">
        <f t="array" ref="T5955">_xlfn.IFS(Restaurant_Data[[#This Row],[Revenue]]&lt;= 500000, "Low Income", Restaurant_Data[[#This Row],[Revenue]]&lt;=1000000, "Middle Income", Restaurant_Data[[#This Row],[Revenue]] &lt;= 2000000, "High Income")</f>
        <v>Middle Income</v>
      </c>
    </row>
    <row r="5956" spans="1:20" x14ac:dyDescent="0.35">
      <c r="A5956" s="1" t="s">
        <v>5983</v>
      </c>
      <c r="B5956" s="1" t="s">
        <v>19</v>
      </c>
      <c r="C5956" s="1" t="s">
        <v>31</v>
      </c>
      <c r="D5956">
        <v>3.3</v>
      </c>
      <c r="E5956">
        <v>34</v>
      </c>
      <c r="F5956">
        <v>36.01</v>
      </c>
      <c r="G5956">
        <v>1503</v>
      </c>
      <c r="H5956">
        <v>14374</v>
      </c>
      <c r="I5956">
        <v>11</v>
      </c>
      <c r="J5956">
        <v>468</v>
      </c>
      <c r="K5956">
        <v>211.58</v>
      </c>
      <c r="L5956">
        <v>8.9</v>
      </c>
      <c r="M5956">
        <v>7.8</v>
      </c>
      <c r="N5956" s="1" t="s">
        <v>21</v>
      </c>
      <c r="O5956">
        <v>14</v>
      </c>
      <c r="P5956">
        <v>32</v>
      </c>
      <c r="Q5956">
        <v>46</v>
      </c>
      <c r="R5956" t="str" cm="1">
        <f t="array" ref="R5956">_xlfn.IFS(Restaurant_Data[[#This Row],[Total Reservations]]&lt;=50, "Low", Restaurant_Data[[#This Row],[Total Reservations]]&lt;=100, "Medium", Restaurant_Data[[#This Row],[Total Reservations]]&lt;=200, "High")</f>
        <v>Low</v>
      </c>
      <c r="S5956" s="4">
        <v>293046.12</v>
      </c>
      <c r="T5956" t="str" cm="1">
        <f t="array" ref="T5956">_xlfn.IFS(Restaurant_Data[[#This Row],[Revenue]]&lt;= 500000, "Low Income", Restaurant_Data[[#This Row],[Revenue]]&lt;=1000000, "Middle Income", Restaurant_Data[[#This Row],[Revenue]] &lt;= 2000000, "High Income")</f>
        <v>Low Income</v>
      </c>
    </row>
    <row r="5957" spans="1:20" x14ac:dyDescent="0.35">
      <c r="A5957" s="1" t="s">
        <v>5984</v>
      </c>
      <c r="B5957" s="1" t="s">
        <v>19</v>
      </c>
      <c r="C5957" s="1" t="s">
        <v>31</v>
      </c>
      <c r="D5957">
        <v>4.5999999999999996</v>
      </c>
      <c r="E5957">
        <v>49</v>
      </c>
      <c r="F5957">
        <v>38.5</v>
      </c>
      <c r="G5957">
        <v>4232</v>
      </c>
      <c r="H5957">
        <v>45359</v>
      </c>
      <c r="I5957">
        <v>11</v>
      </c>
      <c r="J5957">
        <v>967</v>
      </c>
      <c r="K5957">
        <v>276.89999999999998</v>
      </c>
      <c r="L5957">
        <v>7.3</v>
      </c>
      <c r="M5957">
        <v>4.9000000000000004</v>
      </c>
      <c r="N5957" s="1" t="s">
        <v>21</v>
      </c>
      <c r="O5957">
        <v>27</v>
      </c>
      <c r="P5957">
        <v>15</v>
      </c>
      <c r="Q5957">
        <v>42</v>
      </c>
      <c r="R5957" t="str" cm="1">
        <f t="array" ref="R5957">_xlfn.IFS(Restaurant_Data[[#This Row],[Total Reservations]]&lt;=50, "Low", Restaurant_Data[[#This Row],[Total Reservations]]&lt;=100, "Medium", Restaurant_Data[[#This Row],[Total Reservations]]&lt;=200, "High")</f>
        <v>Low</v>
      </c>
      <c r="S5957" s="4">
        <v>442410.45</v>
      </c>
      <c r="T5957" t="str" cm="1">
        <f t="array" ref="T5957">_xlfn.IFS(Restaurant_Data[[#This Row],[Revenue]]&lt;= 500000, "Low Income", Restaurant_Data[[#This Row],[Revenue]]&lt;=1000000, "Middle Income", Restaurant_Data[[#This Row],[Revenue]] &lt;= 2000000, "High Income")</f>
        <v>Low Income</v>
      </c>
    </row>
    <row r="5958" spans="1:20" x14ac:dyDescent="0.35">
      <c r="A5958" s="1" t="s">
        <v>5985</v>
      </c>
      <c r="B5958" s="1" t="s">
        <v>19</v>
      </c>
      <c r="C5958" s="1" t="s">
        <v>37</v>
      </c>
      <c r="D5958">
        <v>4</v>
      </c>
      <c r="E5958">
        <v>38</v>
      </c>
      <c r="F5958">
        <v>65.45</v>
      </c>
      <c r="G5958">
        <v>1613</v>
      </c>
      <c r="H5958">
        <v>15442</v>
      </c>
      <c r="I5958">
        <v>9</v>
      </c>
      <c r="J5958">
        <v>542</v>
      </c>
      <c r="K5958">
        <v>115.05</v>
      </c>
      <c r="L5958">
        <v>5.2</v>
      </c>
      <c r="M5958">
        <v>9.6</v>
      </c>
      <c r="N5958" s="1" t="s">
        <v>27</v>
      </c>
      <c r="O5958">
        <v>14</v>
      </c>
      <c r="P5958">
        <v>17</v>
      </c>
      <c r="Q5958">
        <v>31</v>
      </c>
      <c r="R5958" t="str" cm="1">
        <f t="array" ref="R5958">_xlfn.IFS(Restaurant_Data[[#This Row],[Total Reservations]]&lt;=50, "Low", Restaurant_Data[[#This Row],[Total Reservations]]&lt;=100, "Medium", Restaurant_Data[[#This Row],[Total Reservations]]&lt;=200, "High")</f>
        <v>Low</v>
      </c>
      <c r="S5958" s="4">
        <v>567379.44999999995</v>
      </c>
      <c r="T5958" t="str" cm="1">
        <f t="array" ref="T5958">_xlfn.IFS(Restaurant_Data[[#This Row],[Revenue]]&lt;= 500000, "Low Income", Restaurant_Data[[#This Row],[Revenue]]&lt;=1000000, "Middle Income", Restaurant_Data[[#This Row],[Revenue]] &lt;= 2000000, "High Income")</f>
        <v>Middle Income</v>
      </c>
    </row>
    <row r="5959" spans="1:20" x14ac:dyDescent="0.35">
      <c r="A5959" s="1" t="s">
        <v>5986</v>
      </c>
      <c r="B5959" s="1" t="s">
        <v>19</v>
      </c>
      <c r="C5959" s="1" t="s">
        <v>42</v>
      </c>
      <c r="D5959">
        <v>4.0999999999999996</v>
      </c>
      <c r="E5959">
        <v>32</v>
      </c>
      <c r="F5959">
        <v>42.68</v>
      </c>
      <c r="G5959">
        <v>1233</v>
      </c>
      <c r="H5959">
        <v>19937</v>
      </c>
      <c r="I5959">
        <v>2</v>
      </c>
      <c r="J5959">
        <v>789</v>
      </c>
      <c r="K5959">
        <v>136.97999999999999</v>
      </c>
      <c r="L5959">
        <v>2.5</v>
      </c>
      <c r="M5959">
        <v>9.4</v>
      </c>
      <c r="N5959" s="1" t="s">
        <v>21</v>
      </c>
      <c r="O5959">
        <v>16</v>
      </c>
      <c r="P5959">
        <v>15</v>
      </c>
      <c r="Q5959">
        <v>31</v>
      </c>
      <c r="R5959" t="str" cm="1">
        <f t="array" ref="R5959">_xlfn.IFS(Restaurant_Data[[#This Row],[Total Reservations]]&lt;=50, "Low", Restaurant_Data[[#This Row],[Total Reservations]]&lt;=100, "Medium", Restaurant_Data[[#This Row],[Total Reservations]]&lt;=200, "High")</f>
        <v>Low</v>
      </c>
      <c r="S5959" s="4">
        <v>312798.87</v>
      </c>
      <c r="T5959" t="str" cm="1">
        <f t="array" ref="T5959">_xlfn.IFS(Restaurant_Data[[#This Row],[Revenue]]&lt;= 500000, "Low Income", Restaurant_Data[[#This Row],[Revenue]]&lt;=1000000, "Middle Income", Restaurant_Data[[#This Row],[Revenue]] &lt;= 2000000, "High Income")</f>
        <v>Low Income</v>
      </c>
    </row>
    <row r="5960" spans="1:20" x14ac:dyDescent="0.35">
      <c r="A5960" s="1" t="s">
        <v>5987</v>
      </c>
      <c r="B5960" s="1" t="s">
        <v>34</v>
      </c>
      <c r="C5960" s="1" t="s">
        <v>42</v>
      </c>
      <c r="D5960">
        <v>3.3</v>
      </c>
      <c r="E5960">
        <v>52</v>
      </c>
      <c r="F5960">
        <v>36.090000000000003</v>
      </c>
      <c r="G5960">
        <v>948</v>
      </c>
      <c r="H5960">
        <v>9670</v>
      </c>
      <c r="I5960">
        <v>3</v>
      </c>
      <c r="J5960">
        <v>934</v>
      </c>
      <c r="K5960">
        <v>248.78</v>
      </c>
      <c r="L5960">
        <v>4.5</v>
      </c>
      <c r="M5960">
        <v>7.1</v>
      </c>
      <c r="N5960" s="1" t="s">
        <v>21</v>
      </c>
      <c r="O5960">
        <v>23</v>
      </c>
      <c r="P5960">
        <v>29</v>
      </c>
      <c r="Q5960">
        <v>52</v>
      </c>
      <c r="R5960" t="str" cm="1">
        <f t="array" ref="R5960">_xlfn.IFS(Restaurant_Data[[#This Row],[Total Reservations]]&lt;=50, "Low", Restaurant_Data[[#This Row],[Total Reservations]]&lt;=100, "Medium", Restaurant_Data[[#This Row],[Total Reservations]]&lt;=200, "High")</f>
        <v>Medium</v>
      </c>
      <c r="S5960" s="4">
        <v>425443.1</v>
      </c>
      <c r="T5960" t="str" cm="1">
        <f t="array" ref="T5960">_xlfn.IFS(Restaurant_Data[[#This Row],[Revenue]]&lt;= 500000, "Low Income", Restaurant_Data[[#This Row],[Revenue]]&lt;=1000000, "Middle Income", Restaurant_Data[[#This Row],[Revenue]] &lt;= 2000000, "High Income")</f>
        <v>Low Income</v>
      </c>
    </row>
    <row r="5961" spans="1:20" x14ac:dyDescent="0.35">
      <c r="A5961" s="1" t="s">
        <v>5988</v>
      </c>
      <c r="B5961" s="1" t="s">
        <v>19</v>
      </c>
      <c r="C5961" s="1" t="s">
        <v>26</v>
      </c>
      <c r="D5961">
        <v>3.6</v>
      </c>
      <c r="E5961">
        <v>39</v>
      </c>
      <c r="F5961">
        <v>45.97</v>
      </c>
      <c r="G5961">
        <v>3399</v>
      </c>
      <c r="H5961">
        <v>36811</v>
      </c>
      <c r="I5961">
        <v>14</v>
      </c>
      <c r="J5961">
        <v>377</v>
      </c>
      <c r="K5961">
        <v>233.84</v>
      </c>
      <c r="L5961">
        <v>8.1</v>
      </c>
      <c r="M5961">
        <v>10</v>
      </c>
      <c r="N5961" s="1" t="s">
        <v>27</v>
      </c>
      <c r="O5961">
        <v>12</v>
      </c>
      <c r="P5961">
        <v>11</v>
      </c>
      <c r="Q5961">
        <v>23</v>
      </c>
      <c r="R5961" t="str" cm="1">
        <f t="array" ref="R5961">_xlfn.IFS(Restaurant_Data[[#This Row],[Total Reservations]]&lt;=50, "Low", Restaurant_Data[[#This Row],[Total Reservations]]&lt;=100, "Medium", Restaurant_Data[[#This Row],[Total Reservations]]&lt;=200, "High")</f>
        <v>Low</v>
      </c>
      <c r="S5961" s="4">
        <v>424430.13</v>
      </c>
      <c r="T5961" t="str" cm="1">
        <f t="array" ref="T5961">_xlfn.IFS(Restaurant_Data[[#This Row],[Revenue]]&lt;= 500000, "Low Income", Restaurant_Data[[#This Row],[Revenue]]&lt;=1000000, "Middle Income", Restaurant_Data[[#This Row],[Revenue]] &lt;= 2000000, "High Income")</f>
        <v>Low Income</v>
      </c>
    </row>
    <row r="5962" spans="1:20" x14ac:dyDescent="0.35">
      <c r="A5962" s="1" t="s">
        <v>5989</v>
      </c>
      <c r="B5962" s="1" t="s">
        <v>23</v>
      </c>
      <c r="C5962" s="1" t="s">
        <v>37</v>
      </c>
      <c r="D5962">
        <v>3.8</v>
      </c>
      <c r="E5962">
        <v>76</v>
      </c>
      <c r="F5962">
        <v>63.05</v>
      </c>
      <c r="G5962">
        <v>6546</v>
      </c>
      <c r="H5962">
        <v>71238</v>
      </c>
      <c r="I5962">
        <v>16</v>
      </c>
      <c r="J5962">
        <v>780</v>
      </c>
      <c r="K5962">
        <v>152.16</v>
      </c>
      <c r="L5962">
        <v>3.1</v>
      </c>
      <c r="M5962">
        <v>1</v>
      </c>
      <c r="N5962" s="1" t="s">
        <v>27</v>
      </c>
      <c r="O5962">
        <v>41</v>
      </c>
      <c r="P5962">
        <v>13</v>
      </c>
      <c r="Q5962">
        <v>54</v>
      </c>
      <c r="R5962" t="str" cm="1">
        <f t="array" ref="R5962">_xlfn.IFS(Restaurant_Data[[#This Row],[Total Reservations]]&lt;=50, "Low", Restaurant_Data[[#This Row],[Total Reservations]]&lt;=100, "Medium", Restaurant_Data[[#This Row],[Total Reservations]]&lt;=200, "High")</f>
        <v>Medium</v>
      </c>
      <c r="S5962" s="4">
        <v>1085799.8</v>
      </c>
      <c r="T5962" t="str" cm="1">
        <f t="array" ref="T5962">_xlfn.IFS(Restaurant_Data[[#This Row],[Revenue]]&lt;= 500000, "Low Income", Restaurant_Data[[#This Row],[Revenue]]&lt;=1000000, "Middle Income", Restaurant_Data[[#This Row],[Revenue]] &lt;= 2000000, "High Income")</f>
        <v>High Income</v>
      </c>
    </row>
    <row r="5963" spans="1:20" x14ac:dyDescent="0.35">
      <c r="A5963" s="1" t="s">
        <v>5990</v>
      </c>
      <c r="B5963" s="1" t="s">
        <v>34</v>
      </c>
      <c r="C5963" s="1" t="s">
        <v>24</v>
      </c>
      <c r="D5963">
        <v>4.5999999999999996</v>
      </c>
      <c r="E5963">
        <v>51</v>
      </c>
      <c r="F5963">
        <v>27.37</v>
      </c>
      <c r="G5963">
        <v>925</v>
      </c>
      <c r="H5963">
        <v>17537</v>
      </c>
      <c r="I5963">
        <v>8</v>
      </c>
      <c r="J5963">
        <v>204</v>
      </c>
      <c r="K5963">
        <v>262.14</v>
      </c>
      <c r="L5963">
        <v>7.4</v>
      </c>
      <c r="M5963">
        <v>1.1000000000000001</v>
      </c>
      <c r="N5963" s="1" t="s">
        <v>27</v>
      </c>
      <c r="O5963">
        <v>20</v>
      </c>
      <c r="P5963">
        <v>39</v>
      </c>
      <c r="Q5963">
        <v>59</v>
      </c>
      <c r="R5963" t="str" cm="1">
        <f t="array" ref="R5963">_xlfn.IFS(Restaurant_Data[[#This Row],[Total Reservations]]&lt;=50, "Low", Restaurant_Data[[#This Row],[Total Reservations]]&lt;=100, "Medium", Restaurant_Data[[#This Row],[Total Reservations]]&lt;=200, "High")</f>
        <v>Medium</v>
      </c>
      <c r="S5963" s="4">
        <v>322232.71000000002</v>
      </c>
      <c r="T5963" t="str" cm="1">
        <f t="array" ref="T5963">_xlfn.IFS(Restaurant_Data[[#This Row],[Revenue]]&lt;= 500000, "Low Income", Restaurant_Data[[#This Row],[Revenue]]&lt;=1000000, "Middle Income", Restaurant_Data[[#This Row],[Revenue]] &lt;= 2000000, "High Income")</f>
        <v>Low Income</v>
      </c>
    </row>
    <row r="5964" spans="1:20" x14ac:dyDescent="0.35">
      <c r="A5964" s="1" t="s">
        <v>5991</v>
      </c>
      <c r="B5964" s="1" t="s">
        <v>19</v>
      </c>
      <c r="C5964" s="1" t="s">
        <v>31</v>
      </c>
      <c r="D5964">
        <v>4.5</v>
      </c>
      <c r="E5964">
        <v>37</v>
      </c>
      <c r="F5964">
        <v>34.92</v>
      </c>
      <c r="G5964">
        <v>2939</v>
      </c>
      <c r="H5964">
        <v>38062</v>
      </c>
      <c r="I5964">
        <v>16</v>
      </c>
      <c r="J5964">
        <v>405</v>
      </c>
      <c r="K5964">
        <v>280.14999999999998</v>
      </c>
      <c r="L5964">
        <v>3.2</v>
      </c>
      <c r="M5964">
        <v>1.6</v>
      </c>
      <c r="N5964" s="1" t="s">
        <v>27</v>
      </c>
      <c r="O5964">
        <v>24</v>
      </c>
      <c r="P5964">
        <v>36</v>
      </c>
      <c r="Q5964">
        <v>60</v>
      </c>
      <c r="R5964" t="str" cm="1">
        <f t="array" ref="R5964">_xlfn.IFS(Restaurant_Data[[#This Row],[Total Reservations]]&lt;=50, "Low", Restaurant_Data[[#This Row],[Total Reservations]]&lt;=100, "Medium", Restaurant_Data[[#This Row],[Total Reservations]]&lt;=200, "High")</f>
        <v>Medium</v>
      </c>
      <c r="S5964" s="4">
        <v>310573.56</v>
      </c>
      <c r="T5964" t="str" cm="1">
        <f t="array" ref="T5964">_xlfn.IFS(Restaurant_Data[[#This Row],[Revenue]]&lt;= 500000, "Low Income", Restaurant_Data[[#This Row],[Revenue]]&lt;=1000000, "Middle Income", Restaurant_Data[[#This Row],[Revenue]] &lt;= 2000000, "High Income")</f>
        <v>Low Income</v>
      </c>
    </row>
    <row r="5965" spans="1:20" x14ac:dyDescent="0.35">
      <c r="A5965" s="1" t="s">
        <v>5992</v>
      </c>
      <c r="B5965" s="1" t="s">
        <v>23</v>
      </c>
      <c r="C5965" s="1" t="s">
        <v>37</v>
      </c>
      <c r="D5965">
        <v>3.4</v>
      </c>
      <c r="E5965">
        <v>81</v>
      </c>
      <c r="F5965">
        <v>65.739999999999995</v>
      </c>
      <c r="G5965">
        <v>4071</v>
      </c>
      <c r="H5965">
        <v>43949</v>
      </c>
      <c r="I5965">
        <v>4</v>
      </c>
      <c r="J5965">
        <v>56</v>
      </c>
      <c r="K5965">
        <v>163.16</v>
      </c>
      <c r="L5965">
        <v>5.2</v>
      </c>
      <c r="M5965">
        <v>9.5</v>
      </c>
      <c r="N5965" s="1" t="s">
        <v>21</v>
      </c>
      <c r="O5965">
        <v>18</v>
      </c>
      <c r="P5965">
        <v>5</v>
      </c>
      <c r="Q5965">
        <v>23</v>
      </c>
      <c r="R5965" t="str" cm="1">
        <f t="array" ref="R5965">_xlfn.IFS(Restaurant_Data[[#This Row],[Total Reservations]]&lt;=50, "Low", Restaurant_Data[[#This Row],[Total Reservations]]&lt;=100, "Medium", Restaurant_Data[[#This Row],[Total Reservations]]&lt;=200, "High")</f>
        <v>Low</v>
      </c>
      <c r="S5965" s="4">
        <v>1187439.83</v>
      </c>
      <c r="T5965" t="str" cm="1">
        <f t="array" ref="T5965">_xlfn.IFS(Restaurant_Data[[#This Row],[Revenue]]&lt;= 500000, "Low Income", Restaurant_Data[[#This Row],[Revenue]]&lt;=1000000, "Middle Income", Restaurant_Data[[#This Row],[Revenue]] &lt;= 2000000, "High Income")</f>
        <v>High Income</v>
      </c>
    </row>
    <row r="5966" spans="1:20" x14ac:dyDescent="0.35">
      <c r="A5966" s="1" t="s">
        <v>5993</v>
      </c>
      <c r="B5966" s="1" t="s">
        <v>19</v>
      </c>
      <c r="C5966" s="1" t="s">
        <v>42</v>
      </c>
      <c r="D5966">
        <v>4.2</v>
      </c>
      <c r="E5966">
        <v>38</v>
      </c>
      <c r="F5966">
        <v>44.02</v>
      </c>
      <c r="G5966">
        <v>2130</v>
      </c>
      <c r="H5966">
        <v>25295</v>
      </c>
      <c r="I5966">
        <v>9</v>
      </c>
      <c r="J5966">
        <v>564</v>
      </c>
      <c r="K5966">
        <v>59.86</v>
      </c>
      <c r="L5966">
        <v>1.8</v>
      </c>
      <c r="M5966">
        <v>6.4</v>
      </c>
      <c r="N5966" s="1" t="s">
        <v>21</v>
      </c>
      <c r="O5966">
        <v>2</v>
      </c>
      <c r="P5966">
        <v>23</v>
      </c>
      <c r="Q5966">
        <v>25</v>
      </c>
      <c r="R5966" t="str" cm="1">
        <f t="array" ref="R5966">_xlfn.IFS(Restaurant_Data[[#This Row],[Total Reservations]]&lt;=50, "Low", Restaurant_Data[[#This Row],[Total Reservations]]&lt;=100, "Medium", Restaurant_Data[[#This Row],[Total Reservations]]&lt;=200, "High")</f>
        <v>Low</v>
      </c>
      <c r="S5966" s="4">
        <v>386122.69</v>
      </c>
      <c r="T5966" t="str" cm="1">
        <f t="array" ref="T5966">_xlfn.IFS(Restaurant_Data[[#This Row],[Revenue]]&lt;= 500000, "Low Income", Restaurant_Data[[#This Row],[Revenue]]&lt;=1000000, "Middle Income", Restaurant_Data[[#This Row],[Revenue]] &lt;= 2000000, "High Income")</f>
        <v>Low Income</v>
      </c>
    </row>
    <row r="5967" spans="1:20" x14ac:dyDescent="0.35">
      <c r="A5967" s="1" t="s">
        <v>5994</v>
      </c>
      <c r="B5967" s="1" t="s">
        <v>23</v>
      </c>
      <c r="C5967" s="1" t="s">
        <v>37</v>
      </c>
      <c r="D5967">
        <v>3.5</v>
      </c>
      <c r="E5967">
        <v>80</v>
      </c>
      <c r="F5967">
        <v>64.31</v>
      </c>
      <c r="G5967">
        <v>6103</v>
      </c>
      <c r="H5967">
        <v>61558</v>
      </c>
      <c r="I5967">
        <v>4</v>
      </c>
      <c r="J5967">
        <v>53</v>
      </c>
      <c r="K5967">
        <v>177.36</v>
      </c>
      <c r="L5967">
        <v>5.0999999999999996</v>
      </c>
      <c r="M5967">
        <v>9.3000000000000007</v>
      </c>
      <c r="N5967" s="1" t="s">
        <v>21</v>
      </c>
      <c r="O5967">
        <v>45</v>
      </c>
      <c r="P5967">
        <v>12</v>
      </c>
      <c r="Q5967">
        <v>57</v>
      </c>
      <c r="R5967" t="str" cm="1">
        <f t="array" ref="R5967">_xlfn.IFS(Restaurant_Data[[#This Row],[Total Reservations]]&lt;=50, "Low", Restaurant_Data[[#This Row],[Total Reservations]]&lt;=100, "Medium", Restaurant_Data[[#This Row],[Total Reservations]]&lt;=200, "High")</f>
        <v>Medium</v>
      </c>
      <c r="S5967" s="4">
        <v>1153915.27</v>
      </c>
      <c r="T5967" t="str" cm="1">
        <f t="array" ref="T5967">_xlfn.IFS(Restaurant_Data[[#This Row],[Revenue]]&lt;= 500000, "Low Income", Restaurant_Data[[#This Row],[Revenue]]&lt;=1000000, "Middle Income", Restaurant_Data[[#This Row],[Revenue]] &lt;= 2000000, "High Income")</f>
        <v>High Income</v>
      </c>
    </row>
    <row r="5968" spans="1:20" x14ac:dyDescent="0.35">
      <c r="A5968" s="1" t="s">
        <v>5995</v>
      </c>
      <c r="B5968" s="1" t="s">
        <v>23</v>
      </c>
      <c r="C5968" s="1" t="s">
        <v>42</v>
      </c>
      <c r="D5968">
        <v>5</v>
      </c>
      <c r="E5968">
        <v>88</v>
      </c>
      <c r="F5968">
        <v>44.47</v>
      </c>
      <c r="G5968">
        <v>5792</v>
      </c>
      <c r="H5968">
        <v>60827</v>
      </c>
      <c r="I5968">
        <v>13</v>
      </c>
      <c r="J5968">
        <v>777</v>
      </c>
      <c r="K5968">
        <v>234.92</v>
      </c>
      <c r="L5968">
        <v>6.5</v>
      </c>
      <c r="M5968">
        <v>2.1</v>
      </c>
      <c r="N5968" s="1" t="s">
        <v>21</v>
      </c>
      <c r="O5968">
        <v>23</v>
      </c>
      <c r="P5968">
        <v>51</v>
      </c>
      <c r="Q5968">
        <v>74</v>
      </c>
      <c r="R5968" t="str" cm="1">
        <f t="array" ref="R5968">_xlfn.IFS(Restaurant_Data[[#This Row],[Total Reservations]]&lt;=50, "Low", Restaurant_Data[[#This Row],[Total Reservations]]&lt;=100, "Medium", Restaurant_Data[[#This Row],[Total Reservations]]&lt;=200, "High")</f>
        <v>Medium</v>
      </c>
      <c r="S5968" s="4">
        <v>890899.97</v>
      </c>
      <c r="T5968" t="str" cm="1">
        <f t="array" ref="T5968">_xlfn.IFS(Restaurant_Data[[#This Row],[Revenue]]&lt;= 500000, "Low Income", Restaurant_Data[[#This Row],[Revenue]]&lt;=1000000, "Middle Income", Restaurant_Data[[#This Row],[Revenue]] &lt;= 2000000, "High Income")</f>
        <v>Middle Income</v>
      </c>
    </row>
    <row r="5969" spans="1:20" x14ac:dyDescent="0.35">
      <c r="A5969" s="1" t="s">
        <v>5996</v>
      </c>
      <c r="B5969" s="1" t="s">
        <v>23</v>
      </c>
      <c r="C5969" s="1" t="s">
        <v>37</v>
      </c>
      <c r="D5969">
        <v>4.9000000000000004</v>
      </c>
      <c r="E5969">
        <v>89</v>
      </c>
      <c r="F5969">
        <v>61.81</v>
      </c>
      <c r="G5969">
        <v>2462</v>
      </c>
      <c r="H5969">
        <v>27663</v>
      </c>
      <c r="I5969">
        <v>2</v>
      </c>
      <c r="J5969">
        <v>825</v>
      </c>
      <c r="K5969">
        <v>105.01</v>
      </c>
      <c r="L5969">
        <v>6.1</v>
      </c>
      <c r="M5969">
        <v>1.3</v>
      </c>
      <c r="N5969" s="1" t="s">
        <v>27</v>
      </c>
      <c r="O5969">
        <v>20</v>
      </c>
      <c r="P5969">
        <v>80</v>
      </c>
      <c r="Q5969">
        <v>100</v>
      </c>
      <c r="R5969" t="str" cm="1">
        <f t="array" ref="R5969">_xlfn.IFS(Restaurant_Data[[#This Row],[Total Reservations]]&lt;=50, "Low", Restaurant_Data[[#This Row],[Total Reservations]]&lt;=100, "Medium", Restaurant_Data[[#This Row],[Total Reservations]]&lt;=200, "High")</f>
        <v>Medium</v>
      </c>
      <c r="S5969" s="4">
        <v>1223345.8600000001</v>
      </c>
      <c r="T5969" t="str" cm="1">
        <f t="array" ref="T5969">_xlfn.IFS(Restaurant_Data[[#This Row],[Revenue]]&lt;= 500000, "Low Income", Restaurant_Data[[#This Row],[Revenue]]&lt;=1000000, "Middle Income", Restaurant_Data[[#This Row],[Revenue]] &lt;= 2000000, "High Income")</f>
        <v>High Income</v>
      </c>
    </row>
    <row r="5970" spans="1:20" x14ac:dyDescent="0.35">
      <c r="A5970" s="1" t="s">
        <v>5997</v>
      </c>
      <c r="B5970" s="1" t="s">
        <v>23</v>
      </c>
      <c r="C5970" s="1" t="s">
        <v>24</v>
      </c>
      <c r="D5970">
        <v>4.0999999999999996</v>
      </c>
      <c r="E5970">
        <v>86</v>
      </c>
      <c r="F5970">
        <v>33.18</v>
      </c>
      <c r="G5970">
        <v>5710</v>
      </c>
      <c r="H5970">
        <v>65119</v>
      </c>
      <c r="I5970">
        <v>18</v>
      </c>
      <c r="J5970">
        <v>94</v>
      </c>
      <c r="K5970">
        <v>74.86</v>
      </c>
      <c r="L5970">
        <v>4.7</v>
      </c>
      <c r="M5970">
        <v>5.9</v>
      </c>
      <c r="N5970" s="1" t="s">
        <v>21</v>
      </c>
      <c r="O5970">
        <v>0</v>
      </c>
      <c r="P5970">
        <v>73</v>
      </c>
      <c r="Q5970">
        <v>73</v>
      </c>
      <c r="R5970" t="str" cm="1">
        <f t="array" ref="R5970">_xlfn.IFS(Restaurant_Data[[#This Row],[Total Reservations]]&lt;=50, "Low", Restaurant_Data[[#This Row],[Total Reservations]]&lt;=100, "Medium", Restaurant_Data[[#This Row],[Total Reservations]]&lt;=200, "High")</f>
        <v>Medium</v>
      </c>
      <c r="S5970" s="4">
        <v>662643.21</v>
      </c>
      <c r="T5970" t="str" cm="1">
        <f t="array" ref="T5970">_xlfn.IFS(Restaurant_Data[[#This Row],[Revenue]]&lt;= 500000, "Low Income", Restaurant_Data[[#This Row],[Revenue]]&lt;=1000000, "Middle Income", Restaurant_Data[[#This Row],[Revenue]] &lt;= 2000000, "High Income")</f>
        <v>Middle Income</v>
      </c>
    </row>
    <row r="5971" spans="1:20" x14ac:dyDescent="0.35">
      <c r="A5971" s="1" t="s">
        <v>5998</v>
      </c>
      <c r="B5971" s="1" t="s">
        <v>34</v>
      </c>
      <c r="C5971" s="1" t="s">
        <v>26</v>
      </c>
      <c r="D5971">
        <v>4.4000000000000004</v>
      </c>
      <c r="E5971">
        <v>62</v>
      </c>
      <c r="F5971">
        <v>48.95</v>
      </c>
      <c r="G5971">
        <v>3749</v>
      </c>
      <c r="H5971">
        <v>42280</v>
      </c>
      <c r="I5971">
        <v>5</v>
      </c>
      <c r="J5971">
        <v>254</v>
      </c>
      <c r="K5971">
        <v>121.3</v>
      </c>
      <c r="L5971">
        <v>4.3</v>
      </c>
      <c r="M5971">
        <v>2.6</v>
      </c>
      <c r="N5971" s="1" t="s">
        <v>21</v>
      </c>
      <c r="O5971">
        <v>60</v>
      </c>
      <c r="P5971">
        <v>12</v>
      </c>
      <c r="Q5971">
        <v>72</v>
      </c>
      <c r="R5971" t="str" cm="1">
        <f t="array" ref="R5971">_xlfn.IFS(Restaurant_Data[[#This Row],[Total Reservations]]&lt;=50, "Low", Restaurant_Data[[#This Row],[Total Reservations]]&lt;=100, "Medium", Restaurant_Data[[#This Row],[Total Reservations]]&lt;=200, "High")</f>
        <v>Medium</v>
      </c>
      <c r="S5971" s="4">
        <v>684863</v>
      </c>
      <c r="T5971" t="str" cm="1">
        <f t="array" ref="T5971">_xlfn.IFS(Restaurant_Data[[#This Row],[Revenue]]&lt;= 500000, "Low Income", Restaurant_Data[[#This Row],[Revenue]]&lt;=1000000, "Middle Income", Restaurant_Data[[#This Row],[Revenue]] &lt;= 2000000, "High Income")</f>
        <v>Middle Income</v>
      </c>
    </row>
    <row r="5972" spans="1:20" x14ac:dyDescent="0.35">
      <c r="A5972" s="1" t="s">
        <v>5999</v>
      </c>
      <c r="B5972" s="1" t="s">
        <v>34</v>
      </c>
      <c r="C5972" s="1" t="s">
        <v>24</v>
      </c>
      <c r="D5972">
        <v>4.5999999999999996</v>
      </c>
      <c r="E5972">
        <v>50</v>
      </c>
      <c r="F5972">
        <v>35.979999999999997</v>
      </c>
      <c r="G5972">
        <v>1816</v>
      </c>
      <c r="H5972">
        <v>25334</v>
      </c>
      <c r="I5972">
        <v>17</v>
      </c>
      <c r="J5972">
        <v>250</v>
      </c>
      <c r="K5972">
        <v>52.9</v>
      </c>
      <c r="L5972">
        <v>3.5</v>
      </c>
      <c r="M5972">
        <v>8.6999999999999993</v>
      </c>
      <c r="N5972" s="1" t="s">
        <v>21</v>
      </c>
      <c r="O5972">
        <v>49</v>
      </c>
      <c r="P5972">
        <v>42</v>
      </c>
      <c r="Q5972">
        <v>91</v>
      </c>
      <c r="R5972" t="str" cm="1">
        <f t="array" ref="R5972">_xlfn.IFS(Restaurant_Data[[#This Row],[Total Reservations]]&lt;=50, "Low", Restaurant_Data[[#This Row],[Total Reservations]]&lt;=100, "Medium", Restaurant_Data[[#This Row],[Total Reservations]]&lt;=200, "High")</f>
        <v>Medium</v>
      </c>
      <c r="S5972" s="4">
        <v>424845.88</v>
      </c>
      <c r="T5972" t="str" cm="1">
        <f t="array" ref="T5972">_xlfn.IFS(Restaurant_Data[[#This Row],[Revenue]]&lt;= 500000, "Low Income", Restaurant_Data[[#This Row],[Revenue]]&lt;=1000000, "Middle Income", Restaurant_Data[[#This Row],[Revenue]] &lt;= 2000000, "High Income")</f>
        <v>Low Income</v>
      </c>
    </row>
    <row r="5973" spans="1:20" x14ac:dyDescent="0.35">
      <c r="A5973" s="1" t="s">
        <v>6000</v>
      </c>
      <c r="B5973" s="1" t="s">
        <v>23</v>
      </c>
      <c r="C5973" s="1" t="s">
        <v>42</v>
      </c>
      <c r="D5973">
        <v>4.4000000000000004</v>
      </c>
      <c r="E5973">
        <v>70</v>
      </c>
      <c r="F5973">
        <v>38.08</v>
      </c>
      <c r="G5973">
        <v>6482</v>
      </c>
      <c r="H5973">
        <v>73879</v>
      </c>
      <c r="I5973">
        <v>10</v>
      </c>
      <c r="J5973">
        <v>965</v>
      </c>
      <c r="K5973">
        <v>228.87</v>
      </c>
      <c r="L5973">
        <v>7.9</v>
      </c>
      <c r="M5973">
        <v>4.8</v>
      </c>
      <c r="N5973" s="1" t="s">
        <v>21</v>
      </c>
      <c r="O5973">
        <v>30</v>
      </c>
      <c r="P5973">
        <v>68</v>
      </c>
      <c r="Q5973">
        <v>98</v>
      </c>
      <c r="R5973" t="str" cm="1">
        <f t="array" ref="R5973">_xlfn.IFS(Restaurant_Data[[#This Row],[Total Reservations]]&lt;=50, "Low", Restaurant_Data[[#This Row],[Total Reservations]]&lt;=100, "Medium", Restaurant_Data[[#This Row],[Total Reservations]]&lt;=200, "High")</f>
        <v>Medium</v>
      </c>
      <c r="S5973" s="4">
        <v>619195.18999999994</v>
      </c>
      <c r="T5973" t="str" cm="1">
        <f t="array" ref="T5973">_xlfn.IFS(Restaurant_Data[[#This Row],[Revenue]]&lt;= 500000, "Low Income", Restaurant_Data[[#This Row],[Revenue]]&lt;=1000000, "Middle Income", Restaurant_Data[[#This Row],[Revenue]] &lt;= 2000000, "High Income")</f>
        <v>Middle Income</v>
      </c>
    </row>
    <row r="5974" spans="1:20" x14ac:dyDescent="0.35">
      <c r="A5974" s="1" t="s">
        <v>6001</v>
      </c>
      <c r="B5974" s="1" t="s">
        <v>19</v>
      </c>
      <c r="C5974" s="1" t="s">
        <v>31</v>
      </c>
      <c r="D5974">
        <v>4.4000000000000004</v>
      </c>
      <c r="E5974">
        <v>37</v>
      </c>
      <c r="F5974">
        <v>36.49</v>
      </c>
      <c r="G5974">
        <v>3358</v>
      </c>
      <c r="H5974">
        <v>42286</v>
      </c>
      <c r="I5974">
        <v>4</v>
      </c>
      <c r="J5974">
        <v>299</v>
      </c>
      <c r="K5974">
        <v>86.52</v>
      </c>
      <c r="L5974">
        <v>8</v>
      </c>
      <c r="M5974">
        <v>7.9</v>
      </c>
      <c r="N5974" s="1" t="s">
        <v>21</v>
      </c>
      <c r="O5974">
        <v>6</v>
      </c>
      <c r="P5974">
        <v>32</v>
      </c>
      <c r="Q5974">
        <v>38</v>
      </c>
      <c r="R5974" t="str" cm="1">
        <f t="array" ref="R5974">_xlfn.IFS(Restaurant_Data[[#This Row],[Total Reservations]]&lt;=50, "Low", Restaurant_Data[[#This Row],[Total Reservations]]&lt;=100, "Medium", Restaurant_Data[[#This Row],[Total Reservations]]&lt;=200, "High")</f>
        <v>Low</v>
      </c>
      <c r="S5974" s="4">
        <v>316764.39</v>
      </c>
      <c r="T5974" t="str" cm="1">
        <f t="array" ref="T5974">_xlfn.IFS(Restaurant_Data[[#This Row],[Revenue]]&lt;= 500000, "Low Income", Restaurant_Data[[#This Row],[Revenue]]&lt;=1000000, "Middle Income", Restaurant_Data[[#This Row],[Revenue]] &lt;= 2000000, "High Income")</f>
        <v>Low Income</v>
      </c>
    </row>
    <row r="5975" spans="1:20" x14ac:dyDescent="0.35">
      <c r="A5975" s="1" t="s">
        <v>6002</v>
      </c>
      <c r="B5975" s="1" t="s">
        <v>23</v>
      </c>
      <c r="C5975" s="1" t="s">
        <v>31</v>
      </c>
      <c r="D5975">
        <v>4.9000000000000004</v>
      </c>
      <c r="E5975">
        <v>82</v>
      </c>
      <c r="F5975">
        <v>33.1</v>
      </c>
      <c r="G5975">
        <v>2916</v>
      </c>
      <c r="H5975">
        <v>30737</v>
      </c>
      <c r="I5975">
        <v>6</v>
      </c>
      <c r="J5975">
        <v>261</v>
      </c>
      <c r="K5975">
        <v>230.91</v>
      </c>
      <c r="L5975">
        <v>5.3</v>
      </c>
      <c r="M5975">
        <v>5.6</v>
      </c>
      <c r="N5975" s="1" t="s">
        <v>21</v>
      </c>
      <c r="O5975">
        <v>31</v>
      </c>
      <c r="P5975">
        <v>13</v>
      </c>
      <c r="Q5975">
        <v>44</v>
      </c>
      <c r="R5975" t="str" cm="1">
        <f t="array" ref="R5975">_xlfn.IFS(Restaurant_Data[[#This Row],[Total Reservations]]&lt;=50, "Low", Restaurant_Data[[#This Row],[Total Reservations]]&lt;=100, "Medium", Restaurant_Data[[#This Row],[Total Reservations]]&lt;=200, "High")</f>
        <v>Low</v>
      </c>
      <c r="S5975" s="4">
        <v>613749.05000000005</v>
      </c>
      <c r="T5975" t="str" cm="1">
        <f t="array" ref="T5975">_xlfn.IFS(Restaurant_Data[[#This Row],[Revenue]]&lt;= 500000, "Low Income", Restaurant_Data[[#This Row],[Revenue]]&lt;=1000000, "Middle Income", Restaurant_Data[[#This Row],[Revenue]] &lt;= 2000000, "High Income")</f>
        <v>Middle Income</v>
      </c>
    </row>
    <row r="5976" spans="1:20" x14ac:dyDescent="0.35">
      <c r="A5976" s="1" t="s">
        <v>6003</v>
      </c>
      <c r="B5976" s="1" t="s">
        <v>34</v>
      </c>
      <c r="C5976" s="1" t="s">
        <v>20</v>
      </c>
      <c r="D5976">
        <v>4.2</v>
      </c>
      <c r="E5976">
        <v>55</v>
      </c>
      <c r="F5976">
        <v>66.23</v>
      </c>
      <c r="G5976">
        <v>3136</v>
      </c>
      <c r="H5976">
        <v>32603</v>
      </c>
      <c r="I5976">
        <v>10</v>
      </c>
      <c r="J5976">
        <v>182</v>
      </c>
      <c r="K5976">
        <v>108.64</v>
      </c>
      <c r="L5976">
        <v>4.4000000000000004</v>
      </c>
      <c r="M5976">
        <v>5.8</v>
      </c>
      <c r="N5976" s="1" t="s">
        <v>27</v>
      </c>
      <c r="O5976">
        <v>42</v>
      </c>
      <c r="P5976">
        <v>50</v>
      </c>
      <c r="Q5976">
        <v>92</v>
      </c>
      <c r="R5976" t="str" cm="1">
        <f t="array" ref="R5976">_xlfn.IFS(Restaurant_Data[[#This Row],[Total Reservations]]&lt;=50, "Low", Restaurant_Data[[#This Row],[Total Reservations]]&lt;=100, "Medium", Restaurant_Data[[#This Row],[Total Reservations]]&lt;=200, "High")</f>
        <v>Medium</v>
      </c>
      <c r="S5976" s="4">
        <v>825631.66</v>
      </c>
      <c r="T5976" t="str" cm="1">
        <f t="array" ref="T5976">_xlfn.IFS(Restaurant_Data[[#This Row],[Revenue]]&lt;= 500000, "Low Income", Restaurant_Data[[#This Row],[Revenue]]&lt;=1000000, "Middle Income", Restaurant_Data[[#This Row],[Revenue]] &lt;= 2000000, "High Income")</f>
        <v>Middle Income</v>
      </c>
    </row>
    <row r="5977" spans="1:20" x14ac:dyDescent="0.35">
      <c r="A5977" s="1" t="s">
        <v>6004</v>
      </c>
      <c r="B5977" s="1" t="s">
        <v>19</v>
      </c>
      <c r="C5977" s="1" t="s">
        <v>24</v>
      </c>
      <c r="D5977">
        <v>4.3</v>
      </c>
      <c r="E5977">
        <v>32</v>
      </c>
      <c r="F5977">
        <v>31.24</v>
      </c>
      <c r="G5977">
        <v>1393</v>
      </c>
      <c r="H5977">
        <v>20911</v>
      </c>
      <c r="I5977">
        <v>17</v>
      </c>
      <c r="J5977">
        <v>735</v>
      </c>
      <c r="K5977">
        <v>298.02</v>
      </c>
      <c r="L5977">
        <v>6.7</v>
      </c>
      <c r="M5977">
        <v>7.1</v>
      </c>
      <c r="N5977" s="1" t="s">
        <v>21</v>
      </c>
      <c r="O5977">
        <v>23</v>
      </c>
      <c r="P5977">
        <v>30</v>
      </c>
      <c r="Q5977">
        <v>53</v>
      </c>
      <c r="R5977" t="str" cm="1">
        <f t="array" ref="R5977">_xlfn.IFS(Restaurant_Data[[#This Row],[Total Reservations]]&lt;=50, "Low", Restaurant_Data[[#This Row],[Total Reservations]]&lt;=100, "Medium", Restaurant_Data[[#This Row],[Total Reservations]]&lt;=200, "High")</f>
        <v>Medium</v>
      </c>
      <c r="S5977" s="4">
        <v>249090.69</v>
      </c>
      <c r="T5977" t="str" cm="1">
        <f t="array" ref="T5977">_xlfn.IFS(Restaurant_Data[[#This Row],[Revenue]]&lt;= 500000, "Low Income", Restaurant_Data[[#This Row],[Revenue]]&lt;=1000000, "Middle Income", Restaurant_Data[[#This Row],[Revenue]] &lt;= 2000000, "High Income")</f>
        <v>Low Income</v>
      </c>
    </row>
    <row r="5978" spans="1:20" x14ac:dyDescent="0.35">
      <c r="A5978" s="1" t="s">
        <v>6005</v>
      </c>
      <c r="B5978" s="1" t="s">
        <v>34</v>
      </c>
      <c r="C5978" s="1" t="s">
        <v>37</v>
      </c>
      <c r="D5978">
        <v>4.7</v>
      </c>
      <c r="E5978">
        <v>65</v>
      </c>
      <c r="F5978">
        <v>58.89</v>
      </c>
      <c r="G5978">
        <v>4364</v>
      </c>
      <c r="H5978">
        <v>46454</v>
      </c>
      <c r="I5978">
        <v>5</v>
      </c>
      <c r="J5978">
        <v>118</v>
      </c>
      <c r="K5978">
        <v>182.95</v>
      </c>
      <c r="L5978">
        <v>6</v>
      </c>
      <c r="M5978">
        <v>4</v>
      </c>
      <c r="N5978" s="1" t="s">
        <v>27</v>
      </c>
      <c r="O5978">
        <v>59</v>
      </c>
      <c r="P5978">
        <v>38</v>
      </c>
      <c r="Q5978">
        <v>97</v>
      </c>
      <c r="R5978" t="str" cm="1">
        <f t="array" ref="R5978">_xlfn.IFS(Restaurant_Data[[#This Row],[Total Reservations]]&lt;=50, "Low", Restaurant_Data[[#This Row],[Total Reservations]]&lt;=100, "Medium", Restaurant_Data[[#This Row],[Total Reservations]]&lt;=200, "High")</f>
        <v>Medium</v>
      </c>
      <c r="S5978" s="4">
        <v>863116.18</v>
      </c>
      <c r="T5978" t="str" cm="1">
        <f t="array" ref="T5978">_xlfn.IFS(Restaurant_Data[[#This Row],[Revenue]]&lt;= 500000, "Low Income", Restaurant_Data[[#This Row],[Revenue]]&lt;=1000000, "Middle Income", Restaurant_Data[[#This Row],[Revenue]] &lt;= 2000000, "High Income")</f>
        <v>Middle Income</v>
      </c>
    </row>
    <row r="5979" spans="1:20" x14ac:dyDescent="0.35">
      <c r="A5979" s="1" t="s">
        <v>6006</v>
      </c>
      <c r="B5979" s="1" t="s">
        <v>34</v>
      </c>
      <c r="C5979" s="1" t="s">
        <v>26</v>
      </c>
      <c r="D5979">
        <v>4.3</v>
      </c>
      <c r="E5979">
        <v>59</v>
      </c>
      <c r="F5979">
        <v>51.42</v>
      </c>
      <c r="G5979">
        <v>1336</v>
      </c>
      <c r="H5979">
        <v>16826</v>
      </c>
      <c r="I5979">
        <v>7</v>
      </c>
      <c r="J5979">
        <v>340</v>
      </c>
      <c r="K5979">
        <v>60.33</v>
      </c>
      <c r="L5979">
        <v>7</v>
      </c>
      <c r="M5979">
        <v>9.5</v>
      </c>
      <c r="N5979" s="1" t="s">
        <v>27</v>
      </c>
      <c r="O5979">
        <v>0</v>
      </c>
      <c r="P5979">
        <v>37</v>
      </c>
      <c r="Q5979">
        <v>37</v>
      </c>
      <c r="R5979" t="str" cm="1">
        <f t="array" ref="R5979">_xlfn.IFS(Restaurant_Data[[#This Row],[Total Reservations]]&lt;=50, "Low", Restaurant_Data[[#This Row],[Total Reservations]]&lt;=100, "Medium", Restaurant_Data[[#This Row],[Total Reservations]]&lt;=200, "High")</f>
        <v>Low</v>
      </c>
      <c r="S5979" s="4">
        <v>685075.66</v>
      </c>
      <c r="T5979" t="str" cm="1">
        <f t="array" ref="T5979">_xlfn.IFS(Restaurant_Data[[#This Row],[Revenue]]&lt;= 500000, "Low Income", Restaurant_Data[[#This Row],[Revenue]]&lt;=1000000, "Middle Income", Restaurant_Data[[#This Row],[Revenue]] &lt;= 2000000, "High Income")</f>
        <v>Middle Income</v>
      </c>
    </row>
    <row r="5980" spans="1:20" x14ac:dyDescent="0.35">
      <c r="A5980" s="1" t="s">
        <v>6007</v>
      </c>
      <c r="B5980" s="1" t="s">
        <v>19</v>
      </c>
      <c r="C5980" s="1" t="s">
        <v>37</v>
      </c>
      <c r="D5980">
        <v>4.5</v>
      </c>
      <c r="E5980">
        <v>36</v>
      </c>
      <c r="F5980">
        <v>61.15</v>
      </c>
      <c r="G5980">
        <v>4049</v>
      </c>
      <c r="H5980">
        <v>44843</v>
      </c>
      <c r="I5980">
        <v>5</v>
      </c>
      <c r="J5980">
        <v>704</v>
      </c>
      <c r="K5980">
        <v>243.17</v>
      </c>
      <c r="L5980">
        <v>3.8</v>
      </c>
      <c r="M5980">
        <v>4.5999999999999996</v>
      </c>
      <c r="N5980" s="1" t="s">
        <v>27</v>
      </c>
      <c r="O5980">
        <v>11</v>
      </c>
      <c r="P5980">
        <v>25</v>
      </c>
      <c r="Q5980">
        <v>36</v>
      </c>
      <c r="R5980" t="str" cm="1">
        <f t="array" ref="R5980">_xlfn.IFS(Restaurant_Data[[#This Row],[Total Reservations]]&lt;=50, "Low", Restaurant_Data[[#This Row],[Total Reservations]]&lt;=100, "Medium", Restaurant_Data[[#This Row],[Total Reservations]]&lt;=200, "High")</f>
        <v>Low</v>
      </c>
      <c r="S5980" s="4">
        <v>503231.65</v>
      </c>
      <c r="T5980" t="str" cm="1">
        <f t="array" ref="T5980">_xlfn.IFS(Restaurant_Data[[#This Row],[Revenue]]&lt;= 500000, "Low Income", Restaurant_Data[[#This Row],[Revenue]]&lt;=1000000, "Middle Income", Restaurant_Data[[#This Row],[Revenue]] &lt;= 2000000, "High Income")</f>
        <v>Middle Income</v>
      </c>
    </row>
    <row r="5981" spans="1:20" x14ac:dyDescent="0.35">
      <c r="A5981" s="1" t="s">
        <v>6008</v>
      </c>
      <c r="B5981" s="1" t="s">
        <v>23</v>
      </c>
      <c r="C5981" s="1" t="s">
        <v>37</v>
      </c>
      <c r="D5981">
        <v>3.5</v>
      </c>
      <c r="E5981">
        <v>90</v>
      </c>
      <c r="F5981">
        <v>60.96</v>
      </c>
      <c r="G5981">
        <v>4652</v>
      </c>
      <c r="H5981">
        <v>53115</v>
      </c>
      <c r="I5981">
        <v>8</v>
      </c>
      <c r="J5981">
        <v>578</v>
      </c>
      <c r="K5981">
        <v>152.52000000000001</v>
      </c>
      <c r="L5981">
        <v>8.1</v>
      </c>
      <c r="M5981">
        <v>4.5999999999999996</v>
      </c>
      <c r="N5981" s="1" t="s">
        <v>21</v>
      </c>
      <c r="O5981">
        <v>9</v>
      </c>
      <c r="P5981">
        <v>27</v>
      </c>
      <c r="Q5981">
        <v>36</v>
      </c>
      <c r="R5981" t="str" cm="1">
        <f t="array" ref="R5981">_xlfn.IFS(Restaurant_Data[[#This Row],[Total Reservations]]&lt;=50, "Low", Restaurant_Data[[#This Row],[Total Reservations]]&lt;=100, "Medium", Restaurant_Data[[#This Row],[Total Reservations]]&lt;=200, "High")</f>
        <v>Low</v>
      </c>
      <c r="S5981" s="4">
        <v>1228855.9099999999</v>
      </c>
      <c r="T5981" t="str" cm="1">
        <f t="array" ref="T5981">_xlfn.IFS(Restaurant_Data[[#This Row],[Revenue]]&lt;= 500000, "Low Income", Restaurant_Data[[#This Row],[Revenue]]&lt;=1000000, "Middle Income", Restaurant_Data[[#This Row],[Revenue]] &lt;= 2000000, "High Income")</f>
        <v>High Income</v>
      </c>
    </row>
    <row r="5982" spans="1:20" x14ac:dyDescent="0.35">
      <c r="A5982" s="1" t="s">
        <v>6009</v>
      </c>
      <c r="B5982" s="1" t="s">
        <v>23</v>
      </c>
      <c r="C5982" s="1" t="s">
        <v>24</v>
      </c>
      <c r="D5982">
        <v>3.7</v>
      </c>
      <c r="E5982">
        <v>72</v>
      </c>
      <c r="F5982">
        <v>26.36</v>
      </c>
      <c r="G5982">
        <v>6294</v>
      </c>
      <c r="H5982">
        <v>69938</v>
      </c>
      <c r="I5982">
        <v>1</v>
      </c>
      <c r="J5982">
        <v>381</v>
      </c>
      <c r="K5982">
        <v>201.83</v>
      </c>
      <c r="L5982">
        <v>3.9</v>
      </c>
      <c r="M5982">
        <v>7.4</v>
      </c>
      <c r="N5982" s="1" t="s">
        <v>27</v>
      </c>
      <c r="O5982">
        <v>70</v>
      </c>
      <c r="P5982">
        <v>64</v>
      </c>
      <c r="Q5982">
        <v>134</v>
      </c>
      <c r="R5982" t="str" cm="1">
        <f t="array" ref="R5982">_xlfn.IFS(Restaurant_Data[[#This Row],[Total Reservations]]&lt;=50, "Low", Restaurant_Data[[#This Row],[Total Reservations]]&lt;=100, "Medium", Restaurant_Data[[#This Row],[Total Reservations]]&lt;=200, "High")</f>
        <v>High</v>
      </c>
      <c r="S5982" s="4">
        <v>439526.62</v>
      </c>
      <c r="T5982" t="str" cm="1">
        <f t="array" ref="T5982">_xlfn.IFS(Restaurant_Data[[#This Row],[Revenue]]&lt;= 500000, "Low Income", Restaurant_Data[[#This Row],[Revenue]]&lt;=1000000, "Middle Income", Restaurant_Data[[#This Row],[Revenue]] &lt;= 2000000, "High Income")</f>
        <v>Low Income</v>
      </c>
    </row>
    <row r="5983" spans="1:20" x14ac:dyDescent="0.35">
      <c r="A5983" s="1" t="s">
        <v>6010</v>
      </c>
      <c r="B5983" s="1" t="s">
        <v>23</v>
      </c>
      <c r="C5983" s="1" t="s">
        <v>26</v>
      </c>
      <c r="D5983">
        <v>3.3</v>
      </c>
      <c r="E5983">
        <v>83</v>
      </c>
      <c r="F5983">
        <v>49.84</v>
      </c>
      <c r="G5983">
        <v>3855</v>
      </c>
      <c r="H5983">
        <v>43449</v>
      </c>
      <c r="I5983">
        <v>2</v>
      </c>
      <c r="J5983">
        <v>479</v>
      </c>
      <c r="K5983">
        <v>287.8</v>
      </c>
      <c r="L5983">
        <v>4.8</v>
      </c>
      <c r="M5983">
        <v>6.7</v>
      </c>
      <c r="N5983" s="1" t="s">
        <v>27</v>
      </c>
      <c r="O5983">
        <v>24</v>
      </c>
      <c r="P5983">
        <v>12</v>
      </c>
      <c r="Q5983">
        <v>36</v>
      </c>
      <c r="R5983" t="str" cm="1">
        <f t="array" ref="R5983">_xlfn.IFS(Restaurant_Data[[#This Row],[Total Reservations]]&lt;=50, "Low", Restaurant_Data[[#This Row],[Total Reservations]]&lt;=100, "Medium", Restaurant_Data[[#This Row],[Total Reservations]]&lt;=200, "High")</f>
        <v>Low</v>
      </c>
      <c r="S5983" s="4">
        <v>924398.87</v>
      </c>
      <c r="T5983" t="str" cm="1">
        <f t="array" ref="T5983">_xlfn.IFS(Restaurant_Data[[#This Row],[Revenue]]&lt;= 500000, "Low Income", Restaurant_Data[[#This Row],[Revenue]]&lt;=1000000, "Middle Income", Restaurant_Data[[#This Row],[Revenue]] &lt;= 2000000, "High Income")</f>
        <v>Middle Income</v>
      </c>
    </row>
    <row r="5984" spans="1:20" x14ac:dyDescent="0.35">
      <c r="A5984" s="1" t="s">
        <v>6011</v>
      </c>
      <c r="B5984" s="1" t="s">
        <v>23</v>
      </c>
      <c r="C5984" s="1" t="s">
        <v>20</v>
      </c>
      <c r="D5984">
        <v>4</v>
      </c>
      <c r="E5984">
        <v>85</v>
      </c>
      <c r="F5984">
        <v>73.930000000000007</v>
      </c>
      <c r="G5984">
        <v>2074</v>
      </c>
      <c r="H5984">
        <v>22081</v>
      </c>
      <c r="I5984">
        <v>16</v>
      </c>
      <c r="J5984">
        <v>809</v>
      </c>
      <c r="K5984">
        <v>179.32</v>
      </c>
      <c r="L5984">
        <v>2.2000000000000002</v>
      </c>
      <c r="M5984">
        <v>10</v>
      </c>
      <c r="N5984" s="1" t="s">
        <v>21</v>
      </c>
      <c r="O5984">
        <v>60</v>
      </c>
      <c r="P5984">
        <v>44</v>
      </c>
      <c r="Q5984">
        <v>104</v>
      </c>
      <c r="R5984" t="str" cm="1">
        <f t="array" ref="R5984">_xlfn.IFS(Restaurant_Data[[#This Row],[Total Reservations]]&lt;=50, "Low", Restaurant_Data[[#This Row],[Total Reservations]]&lt;=100, "Medium", Restaurant_Data[[#This Row],[Total Reservations]]&lt;=200, "High")</f>
        <v>High</v>
      </c>
      <c r="S5984" s="4">
        <v>1411828.72</v>
      </c>
      <c r="T5984" t="str" cm="1">
        <f t="array" ref="T5984">_xlfn.IFS(Restaurant_Data[[#This Row],[Revenue]]&lt;= 500000, "Low Income", Restaurant_Data[[#This Row],[Revenue]]&lt;=1000000, "Middle Income", Restaurant_Data[[#This Row],[Revenue]] &lt;= 2000000, "High Income")</f>
        <v>High Income</v>
      </c>
    </row>
    <row r="5985" spans="1:20" x14ac:dyDescent="0.35">
      <c r="A5985" s="1" t="s">
        <v>6012</v>
      </c>
      <c r="B5985" s="1" t="s">
        <v>19</v>
      </c>
      <c r="C5985" s="1" t="s">
        <v>37</v>
      </c>
      <c r="D5985">
        <v>3.9</v>
      </c>
      <c r="E5985">
        <v>33</v>
      </c>
      <c r="F5985">
        <v>58.47</v>
      </c>
      <c r="G5985">
        <v>1887</v>
      </c>
      <c r="H5985">
        <v>24089</v>
      </c>
      <c r="I5985">
        <v>8</v>
      </c>
      <c r="J5985">
        <v>789</v>
      </c>
      <c r="K5985">
        <v>251.09</v>
      </c>
      <c r="L5985">
        <v>8.6999999999999993</v>
      </c>
      <c r="M5985">
        <v>8.6999999999999993</v>
      </c>
      <c r="N5985" s="1" t="s">
        <v>21</v>
      </c>
      <c r="O5985">
        <v>5</v>
      </c>
      <c r="P5985">
        <v>2</v>
      </c>
      <c r="Q5985">
        <v>7</v>
      </c>
      <c r="R5985" t="str" cm="1">
        <f t="array" ref="R5985">_xlfn.IFS(Restaurant_Data[[#This Row],[Total Reservations]]&lt;=50, "Low", Restaurant_Data[[#This Row],[Total Reservations]]&lt;=100, "Medium", Restaurant_Data[[#This Row],[Total Reservations]]&lt;=200, "High")</f>
        <v>Low</v>
      </c>
      <c r="S5985" s="4">
        <v>445284.93</v>
      </c>
      <c r="T5985" t="str" cm="1">
        <f t="array" ref="T5985">_xlfn.IFS(Restaurant_Data[[#This Row],[Revenue]]&lt;= 500000, "Low Income", Restaurant_Data[[#This Row],[Revenue]]&lt;=1000000, "Middle Income", Restaurant_Data[[#This Row],[Revenue]] &lt;= 2000000, "High Income")</f>
        <v>Low Income</v>
      </c>
    </row>
    <row r="5986" spans="1:20" x14ac:dyDescent="0.35">
      <c r="A5986" s="1" t="s">
        <v>6013</v>
      </c>
      <c r="B5986" s="1" t="s">
        <v>19</v>
      </c>
      <c r="C5986" s="1" t="s">
        <v>26</v>
      </c>
      <c r="D5986">
        <v>5</v>
      </c>
      <c r="E5986">
        <v>42</v>
      </c>
      <c r="F5986">
        <v>49.88</v>
      </c>
      <c r="G5986">
        <v>2756</v>
      </c>
      <c r="H5986">
        <v>36882</v>
      </c>
      <c r="I5986">
        <v>15</v>
      </c>
      <c r="J5986">
        <v>494</v>
      </c>
      <c r="K5986">
        <v>125.7</v>
      </c>
      <c r="L5986">
        <v>6.8</v>
      </c>
      <c r="M5986">
        <v>3.6</v>
      </c>
      <c r="N5986" s="1" t="s">
        <v>21</v>
      </c>
      <c r="O5986">
        <v>19</v>
      </c>
      <c r="P5986">
        <v>20</v>
      </c>
      <c r="Q5986">
        <v>39</v>
      </c>
      <c r="R5986" t="str" cm="1">
        <f t="array" ref="R5986">_xlfn.IFS(Restaurant_Data[[#This Row],[Total Reservations]]&lt;=50, "Low", Restaurant_Data[[#This Row],[Total Reservations]]&lt;=100, "Medium", Restaurant_Data[[#This Row],[Total Reservations]]&lt;=200, "High")</f>
        <v>Low</v>
      </c>
      <c r="S5986" s="4">
        <v>487907.66</v>
      </c>
      <c r="T5986" t="str" cm="1">
        <f t="array" ref="T5986">_xlfn.IFS(Restaurant_Data[[#This Row],[Revenue]]&lt;= 500000, "Low Income", Restaurant_Data[[#This Row],[Revenue]]&lt;=1000000, "Middle Income", Restaurant_Data[[#This Row],[Revenue]] &lt;= 2000000, "High Income")</f>
        <v>Low Income</v>
      </c>
    </row>
    <row r="5987" spans="1:20" x14ac:dyDescent="0.35">
      <c r="A5987" s="1" t="s">
        <v>6014</v>
      </c>
      <c r="B5987" s="1" t="s">
        <v>19</v>
      </c>
      <c r="C5987" s="1" t="s">
        <v>20</v>
      </c>
      <c r="D5987">
        <v>4.2</v>
      </c>
      <c r="E5987">
        <v>30</v>
      </c>
      <c r="F5987">
        <v>70.430000000000007</v>
      </c>
      <c r="G5987">
        <v>2471</v>
      </c>
      <c r="H5987">
        <v>25019</v>
      </c>
      <c r="I5987">
        <v>11</v>
      </c>
      <c r="J5987">
        <v>220</v>
      </c>
      <c r="K5987">
        <v>228.63</v>
      </c>
      <c r="L5987">
        <v>3.1</v>
      </c>
      <c r="M5987">
        <v>1.9</v>
      </c>
      <c r="N5987" s="1" t="s">
        <v>27</v>
      </c>
      <c r="O5987">
        <v>16</v>
      </c>
      <c r="P5987">
        <v>0</v>
      </c>
      <c r="Q5987">
        <v>16</v>
      </c>
      <c r="R5987" t="str" cm="1">
        <f t="array" ref="R5987">_xlfn.IFS(Restaurant_Data[[#This Row],[Total Reservations]]&lt;=50, "Low", Restaurant_Data[[#This Row],[Total Reservations]]&lt;=100, "Medium", Restaurant_Data[[#This Row],[Total Reservations]]&lt;=200, "High")</f>
        <v>Low</v>
      </c>
      <c r="S5987" s="4">
        <v>482749.43</v>
      </c>
      <c r="T5987" t="str" cm="1">
        <f t="array" ref="T5987">_xlfn.IFS(Restaurant_Data[[#This Row],[Revenue]]&lt;= 500000, "Low Income", Restaurant_Data[[#This Row],[Revenue]]&lt;=1000000, "Middle Income", Restaurant_Data[[#This Row],[Revenue]] &lt;= 2000000, "High Income")</f>
        <v>Low Income</v>
      </c>
    </row>
    <row r="5988" spans="1:20" x14ac:dyDescent="0.35">
      <c r="A5988" s="1" t="s">
        <v>6015</v>
      </c>
      <c r="B5988" s="1" t="s">
        <v>34</v>
      </c>
      <c r="C5988" s="1" t="s">
        <v>37</v>
      </c>
      <c r="D5988">
        <v>4.5999999999999996</v>
      </c>
      <c r="E5988">
        <v>54</v>
      </c>
      <c r="F5988">
        <v>64.489999999999995</v>
      </c>
      <c r="G5988">
        <v>1492</v>
      </c>
      <c r="H5988">
        <v>15770</v>
      </c>
      <c r="I5988">
        <v>16</v>
      </c>
      <c r="J5988">
        <v>427</v>
      </c>
      <c r="K5988">
        <v>74.83</v>
      </c>
      <c r="L5988">
        <v>8.6999999999999993</v>
      </c>
      <c r="M5988">
        <v>2</v>
      </c>
      <c r="N5988" s="1" t="s">
        <v>21</v>
      </c>
      <c r="O5988">
        <v>21</v>
      </c>
      <c r="P5988">
        <v>34</v>
      </c>
      <c r="Q5988">
        <v>55</v>
      </c>
      <c r="R5988" t="str" cm="1">
        <f t="array" ref="R5988">_xlfn.IFS(Restaurant_Data[[#This Row],[Total Reservations]]&lt;=50, "Low", Restaurant_Data[[#This Row],[Total Reservations]]&lt;=100, "Medium", Restaurant_Data[[#This Row],[Total Reservations]]&lt;=200, "High")</f>
        <v>Medium</v>
      </c>
      <c r="S5988" s="4">
        <v>791436.19</v>
      </c>
      <c r="T5988" t="str" cm="1">
        <f t="array" ref="T5988">_xlfn.IFS(Restaurant_Data[[#This Row],[Revenue]]&lt;= 500000, "Low Income", Restaurant_Data[[#This Row],[Revenue]]&lt;=1000000, "Middle Income", Restaurant_Data[[#This Row],[Revenue]] &lt;= 2000000, "High Income")</f>
        <v>Middle Income</v>
      </c>
    </row>
    <row r="5989" spans="1:20" x14ac:dyDescent="0.35">
      <c r="A5989" s="1" t="s">
        <v>6016</v>
      </c>
      <c r="B5989" s="1" t="s">
        <v>19</v>
      </c>
      <c r="C5989" s="1" t="s">
        <v>26</v>
      </c>
      <c r="D5989">
        <v>3.7</v>
      </c>
      <c r="E5989">
        <v>47</v>
      </c>
      <c r="F5989">
        <v>52.21</v>
      </c>
      <c r="G5989">
        <v>3588</v>
      </c>
      <c r="H5989">
        <v>41052</v>
      </c>
      <c r="I5989">
        <v>7</v>
      </c>
      <c r="J5989">
        <v>896</v>
      </c>
      <c r="K5989">
        <v>273.33999999999997</v>
      </c>
      <c r="L5989">
        <v>7.3</v>
      </c>
      <c r="M5989">
        <v>4.3</v>
      </c>
      <c r="N5989" s="1" t="s">
        <v>27</v>
      </c>
      <c r="O5989">
        <v>25</v>
      </c>
      <c r="P5989">
        <v>37</v>
      </c>
      <c r="Q5989">
        <v>62</v>
      </c>
      <c r="R5989" t="str" cm="1">
        <f t="array" ref="R5989">_xlfn.IFS(Restaurant_Data[[#This Row],[Total Reservations]]&lt;=50, "Low", Restaurant_Data[[#This Row],[Total Reservations]]&lt;=100, "Medium", Restaurant_Data[[#This Row],[Total Reservations]]&lt;=200, "High")</f>
        <v>Medium</v>
      </c>
      <c r="S5989" s="4">
        <v>562661.15</v>
      </c>
      <c r="T5989" t="str" cm="1">
        <f t="array" ref="T5989">_xlfn.IFS(Restaurant_Data[[#This Row],[Revenue]]&lt;= 500000, "Low Income", Restaurant_Data[[#This Row],[Revenue]]&lt;=1000000, "Middle Income", Restaurant_Data[[#This Row],[Revenue]] &lt;= 2000000, "High Income")</f>
        <v>Middle Income</v>
      </c>
    </row>
    <row r="5990" spans="1:20" x14ac:dyDescent="0.35">
      <c r="A5990" s="1" t="s">
        <v>6017</v>
      </c>
      <c r="B5990" s="1" t="s">
        <v>23</v>
      </c>
      <c r="C5990" s="1" t="s">
        <v>24</v>
      </c>
      <c r="D5990">
        <v>4.7</v>
      </c>
      <c r="E5990">
        <v>81</v>
      </c>
      <c r="F5990">
        <v>26.1</v>
      </c>
      <c r="G5990">
        <v>8745</v>
      </c>
      <c r="H5990">
        <v>94558</v>
      </c>
      <c r="I5990">
        <v>17</v>
      </c>
      <c r="J5990">
        <v>255</v>
      </c>
      <c r="K5990">
        <v>99.94</v>
      </c>
      <c r="L5990">
        <v>5</v>
      </c>
      <c r="M5990">
        <v>5.3</v>
      </c>
      <c r="N5990" s="1" t="s">
        <v>27</v>
      </c>
      <c r="O5990">
        <v>31</v>
      </c>
      <c r="P5990">
        <v>9</v>
      </c>
      <c r="Q5990">
        <v>40</v>
      </c>
      <c r="R5990" t="str" cm="1">
        <f t="array" ref="R5990">_xlfn.IFS(Restaurant_Data[[#This Row],[Total Reservations]]&lt;=50, "Low", Restaurant_Data[[#This Row],[Total Reservations]]&lt;=100, "Medium", Restaurant_Data[[#This Row],[Total Reservations]]&lt;=200, "High")</f>
        <v>Low</v>
      </c>
      <c r="S5990" s="4">
        <v>504537.3</v>
      </c>
      <c r="T5990" t="str" cm="1">
        <f t="array" ref="T5990">_xlfn.IFS(Restaurant_Data[[#This Row],[Revenue]]&lt;= 500000, "Low Income", Restaurant_Data[[#This Row],[Revenue]]&lt;=1000000, "Middle Income", Restaurant_Data[[#This Row],[Revenue]] &lt;= 2000000, "High Income")</f>
        <v>Middle Income</v>
      </c>
    </row>
    <row r="5991" spans="1:20" x14ac:dyDescent="0.35">
      <c r="A5991" s="1" t="s">
        <v>6018</v>
      </c>
      <c r="B5991" s="1" t="s">
        <v>34</v>
      </c>
      <c r="C5991" s="1" t="s">
        <v>31</v>
      </c>
      <c r="D5991">
        <v>4.2</v>
      </c>
      <c r="E5991">
        <v>60</v>
      </c>
      <c r="F5991">
        <v>39.520000000000003</v>
      </c>
      <c r="G5991">
        <v>1204</v>
      </c>
      <c r="H5991">
        <v>14313</v>
      </c>
      <c r="I5991">
        <v>3</v>
      </c>
      <c r="J5991">
        <v>652</v>
      </c>
      <c r="K5991">
        <v>125.48</v>
      </c>
      <c r="L5991">
        <v>9.9</v>
      </c>
      <c r="M5991">
        <v>6.7</v>
      </c>
      <c r="N5991" s="1" t="s">
        <v>27</v>
      </c>
      <c r="O5991">
        <v>22</v>
      </c>
      <c r="P5991">
        <v>23</v>
      </c>
      <c r="Q5991">
        <v>45</v>
      </c>
      <c r="R5991" t="str" cm="1">
        <f t="array" ref="R5991">_xlfn.IFS(Restaurant_Data[[#This Row],[Total Reservations]]&lt;=50, "Low", Restaurant_Data[[#This Row],[Total Reservations]]&lt;=100, "Medium", Restaurant_Data[[#This Row],[Total Reservations]]&lt;=200, "High")</f>
        <v>Low</v>
      </c>
      <c r="S5991" s="4">
        <v>536196.85</v>
      </c>
      <c r="T5991" t="str" cm="1">
        <f t="array" ref="T5991">_xlfn.IFS(Restaurant_Data[[#This Row],[Revenue]]&lt;= 500000, "Low Income", Restaurant_Data[[#This Row],[Revenue]]&lt;=1000000, "Middle Income", Restaurant_Data[[#This Row],[Revenue]] &lt;= 2000000, "High Income")</f>
        <v>Middle Income</v>
      </c>
    </row>
    <row r="5992" spans="1:20" x14ac:dyDescent="0.35">
      <c r="A5992" s="1" t="s">
        <v>6019</v>
      </c>
      <c r="B5992" s="1" t="s">
        <v>23</v>
      </c>
      <c r="C5992" s="1" t="s">
        <v>31</v>
      </c>
      <c r="D5992">
        <v>4.4000000000000004</v>
      </c>
      <c r="E5992">
        <v>78</v>
      </c>
      <c r="F5992">
        <v>39.15</v>
      </c>
      <c r="G5992">
        <v>5209</v>
      </c>
      <c r="H5992">
        <v>56860</v>
      </c>
      <c r="I5992">
        <v>15</v>
      </c>
      <c r="J5992">
        <v>675</v>
      </c>
      <c r="K5992">
        <v>289.55</v>
      </c>
      <c r="L5992">
        <v>4</v>
      </c>
      <c r="M5992">
        <v>8.6999999999999993</v>
      </c>
      <c r="N5992" s="1" t="s">
        <v>21</v>
      </c>
      <c r="O5992">
        <v>64</v>
      </c>
      <c r="P5992">
        <v>62</v>
      </c>
      <c r="Q5992">
        <v>126</v>
      </c>
      <c r="R5992" t="str" cm="1">
        <f t="array" ref="R5992">_xlfn.IFS(Restaurant_Data[[#This Row],[Total Reservations]]&lt;=50, "Low", Restaurant_Data[[#This Row],[Total Reservations]]&lt;=100, "Medium", Restaurant_Data[[#This Row],[Total Reservations]]&lt;=200, "High")</f>
        <v>High</v>
      </c>
      <c r="S5992" s="4">
        <v>707049.7</v>
      </c>
      <c r="T5992" t="str" cm="1">
        <f t="array" ref="T5992">_xlfn.IFS(Restaurant_Data[[#This Row],[Revenue]]&lt;= 500000, "Low Income", Restaurant_Data[[#This Row],[Revenue]]&lt;=1000000, "Middle Income", Restaurant_Data[[#This Row],[Revenue]] &lt;= 2000000, "High Income")</f>
        <v>Middle Income</v>
      </c>
    </row>
    <row r="5993" spans="1:20" x14ac:dyDescent="0.35">
      <c r="A5993" s="1" t="s">
        <v>6020</v>
      </c>
      <c r="B5993" s="1" t="s">
        <v>23</v>
      </c>
      <c r="C5993" s="1" t="s">
        <v>37</v>
      </c>
      <c r="D5993">
        <v>3.6</v>
      </c>
      <c r="E5993">
        <v>76</v>
      </c>
      <c r="F5993">
        <v>63.29</v>
      </c>
      <c r="G5993">
        <v>1668</v>
      </c>
      <c r="H5993">
        <v>20825</v>
      </c>
      <c r="I5993">
        <v>4</v>
      </c>
      <c r="J5993">
        <v>71</v>
      </c>
      <c r="K5993">
        <v>88.8</v>
      </c>
      <c r="L5993">
        <v>1.9</v>
      </c>
      <c r="M5993">
        <v>9.9</v>
      </c>
      <c r="N5993" s="1" t="s">
        <v>27</v>
      </c>
      <c r="O5993">
        <v>20</v>
      </c>
      <c r="P5993">
        <v>51</v>
      </c>
      <c r="Q5993">
        <v>71</v>
      </c>
      <c r="R5993" t="str" cm="1">
        <f t="array" ref="R5993">_xlfn.IFS(Restaurant_Data[[#This Row],[Total Reservations]]&lt;=50, "Low", Restaurant_Data[[#This Row],[Total Reservations]]&lt;=100, "Medium", Restaurant_Data[[#This Row],[Total Reservations]]&lt;=200, "High")</f>
        <v>Medium</v>
      </c>
      <c r="S5993" s="4">
        <v>1071477.6000000001</v>
      </c>
      <c r="T5993" t="str" cm="1">
        <f t="array" ref="T5993">_xlfn.IFS(Restaurant_Data[[#This Row],[Revenue]]&lt;= 500000, "Low Income", Restaurant_Data[[#This Row],[Revenue]]&lt;=1000000, "Middle Income", Restaurant_Data[[#This Row],[Revenue]] &lt;= 2000000, "High Income")</f>
        <v>High Income</v>
      </c>
    </row>
    <row r="5994" spans="1:20" x14ac:dyDescent="0.35">
      <c r="A5994" s="1" t="s">
        <v>6021</v>
      </c>
      <c r="B5994" s="1" t="s">
        <v>19</v>
      </c>
      <c r="C5994" s="1" t="s">
        <v>37</v>
      </c>
      <c r="D5994">
        <v>4.0999999999999996</v>
      </c>
      <c r="E5994">
        <v>43</v>
      </c>
      <c r="F5994">
        <v>60.13</v>
      </c>
      <c r="G5994">
        <v>2937</v>
      </c>
      <c r="H5994">
        <v>36742</v>
      </c>
      <c r="I5994">
        <v>3</v>
      </c>
      <c r="J5994">
        <v>186</v>
      </c>
      <c r="K5994">
        <v>113.6</v>
      </c>
      <c r="L5994">
        <v>7.6</v>
      </c>
      <c r="M5994">
        <v>4.7</v>
      </c>
      <c r="N5994" s="1" t="s">
        <v>27</v>
      </c>
      <c r="O5994">
        <v>13</v>
      </c>
      <c r="P5994">
        <v>7</v>
      </c>
      <c r="Q5994">
        <v>20</v>
      </c>
      <c r="R5994" t="str" cm="1">
        <f t="array" ref="R5994">_xlfn.IFS(Restaurant_Data[[#This Row],[Total Reservations]]&lt;=50, "Low", Restaurant_Data[[#This Row],[Total Reservations]]&lt;=100, "Medium", Restaurant_Data[[#This Row],[Total Reservations]]&lt;=200, "High")</f>
        <v>Low</v>
      </c>
      <c r="S5994" s="4">
        <v>583211.41</v>
      </c>
      <c r="T5994" t="str" cm="1">
        <f t="array" ref="T5994">_xlfn.IFS(Restaurant_Data[[#This Row],[Revenue]]&lt;= 500000, "Low Income", Restaurant_Data[[#This Row],[Revenue]]&lt;=1000000, "Middle Income", Restaurant_Data[[#This Row],[Revenue]] &lt;= 2000000, "High Income")</f>
        <v>Middle Income</v>
      </c>
    </row>
    <row r="5995" spans="1:20" x14ac:dyDescent="0.35">
      <c r="A5995" s="1" t="s">
        <v>6022</v>
      </c>
      <c r="B5995" s="1" t="s">
        <v>19</v>
      </c>
      <c r="C5995" s="1" t="s">
        <v>26</v>
      </c>
      <c r="D5995">
        <v>4.3</v>
      </c>
      <c r="E5995">
        <v>32</v>
      </c>
      <c r="F5995">
        <v>53.33</v>
      </c>
      <c r="G5995">
        <v>2171</v>
      </c>
      <c r="H5995">
        <v>21925</v>
      </c>
      <c r="I5995">
        <v>11</v>
      </c>
      <c r="J5995">
        <v>352</v>
      </c>
      <c r="K5995">
        <v>195.04</v>
      </c>
      <c r="L5995">
        <v>7.8</v>
      </c>
      <c r="M5995">
        <v>5.9</v>
      </c>
      <c r="N5995" s="1" t="s">
        <v>21</v>
      </c>
      <c r="O5995">
        <v>30</v>
      </c>
      <c r="P5995">
        <v>25</v>
      </c>
      <c r="Q5995">
        <v>55</v>
      </c>
      <c r="R5995" t="str" cm="1">
        <f t="array" ref="R5995">_xlfn.IFS(Restaurant_Data[[#This Row],[Total Reservations]]&lt;=50, "Low", Restaurant_Data[[#This Row],[Total Reservations]]&lt;=100, "Medium", Restaurant_Data[[#This Row],[Total Reservations]]&lt;=200, "High")</f>
        <v>Medium</v>
      </c>
      <c r="S5995" s="4">
        <v>399576.54</v>
      </c>
      <c r="T5995" t="str" cm="1">
        <f t="array" ref="T5995">_xlfn.IFS(Restaurant_Data[[#This Row],[Revenue]]&lt;= 500000, "Low Income", Restaurant_Data[[#This Row],[Revenue]]&lt;=1000000, "Middle Income", Restaurant_Data[[#This Row],[Revenue]] &lt;= 2000000, "High Income")</f>
        <v>Low Income</v>
      </c>
    </row>
    <row r="5996" spans="1:20" x14ac:dyDescent="0.35">
      <c r="A5996" s="1" t="s">
        <v>6023</v>
      </c>
      <c r="B5996" s="1" t="s">
        <v>23</v>
      </c>
      <c r="C5996" s="1" t="s">
        <v>31</v>
      </c>
      <c r="D5996">
        <v>4.2</v>
      </c>
      <c r="E5996">
        <v>85</v>
      </c>
      <c r="F5996">
        <v>35.270000000000003</v>
      </c>
      <c r="G5996">
        <v>7993</v>
      </c>
      <c r="H5996">
        <v>79391</v>
      </c>
      <c r="I5996">
        <v>2</v>
      </c>
      <c r="J5996">
        <v>774</v>
      </c>
      <c r="K5996">
        <v>295.17</v>
      </c>
      <c r="L5996">
        <v>1.5</v>
      </c>
      <c r="M5996">
        <v>6.4</v>
      </c>
      <c r="N5996" s="1" t="s">
        <v>21</v>
      </c>
      <c r="O5996">
        <v>18</v>
      </c>
      <c r="P5996">
        <v>48</v>
      </c>
      <c r="Q5996">
        <v>66</v>
      </c>
      <c r="R5996" t="str" cm="1">
        <f t="array" ref="R5996">_xlfn.IFS(Restaurant_Data[[#This Row],[Total Reservations]]&lt;=50, "Low", Restaurant_Data[[#This Row],[Total Reservations]]&lt;=100, "Medium", Restaurant_Data[[#This Row],[Total Reservations]]&lt;=200, "High")</f>
        <v>Medium</v>
      </c>
      <c r="S5996" s="4">
        <v>682335.92</v>
      </c>
      <c r="T5996" t="str" cm="1">
        <f t="array" ref="T5996">_xlfn.IFS(Restaurant_Data[[#This Row],[Revenue]]&lt;= 500000, "Low Income", Restaurant_Data[[#This Row],[Revenue]]&lt;=1000000, "Middle Income", Restaurant_Data[[#This Row],[Revenue]] &lt;= 2000000, "High Income")</f>
        <v>Middle Income</v>
      </c>
    </row>
    <row r="5997" spans="1:20" x14ac:dyDescent="0.35">
      <c r="A5997" s="1" t="s">
        <v>6024</v>
      </c>
      <c r="B5997" s="1" t="s">
        <v>23</v>
      </c>
      <c r="C5997" s="1" t="s">
        <v>37</v>
      </c>
      <c r="D5997">
        <v>4.8</v>
      </c>
      <c r="E5997">
        <v>76</v>
      </c>
      <c r="F5997">
        <v>63.1</v>
      </c>
      <c r="G5997">
        <v>8857</v>
      </c>
      <c r="H5997">
        <v>93884</v>
      </c>
      <c r="I5997">
        <v>7</v>
      </c>
      <c r="J5997">
        <v>52</v>
      </c>
      <c r="K5997">
        <v>222.85</v>
      </c>
      <c r="L5997">
        <v>8.4</v>
      </c>
      <c r="M5997">
        <v>6</v>
      </c>
      <c r="N5997" s="1" t="s">
        <v>27</v>
      </c>
      <c r="O5997">
        <v>24</v>
      </c>
      <c r="P5997">
        <v>3</v>
      </c>
      <c r="Q5997">
        <v>27</v>
      </c>
      <c r="R5997" t="str" cm="1">
        <f t="array" ref="R5997">_xlfn.IFS(Restaurant_Data[[#This Row],[Total Reservations]]&lt;=50, "Low", Restaurant_Data[[#This Row],[Total Reservations]]&lt;=100, "Medium", Restaurant_Data[[#This Row],[Total Reservations]]&lt;=200, "High")</f>
        <v>Low</v>
      </c>
      <c r="S5997" s="4">
        <v>1084223.8</v>
      </c>
      <c r="T5997" t="str" cm="1">
        <f t="array" ref="T5997">_xlfn.IFS(Restaurant_Data[[#This Row],[Revenue]]&lt;= 500000, "Low Income", Restaurant_Data[[#This Row],[Revenue]]&lt;=1000000, "Middle Income", Restaurant_Data[[#This Row],[Revenue]] &lt;= 2000000, "High Income")</f>
        <v>High Income</v>
      </c>
    </row>
    <row r="5998" spans="1:20" x14ac:dyDescent="0.35">
      <c r="A5998" s="1" t="s">
        <v>6025</v>
      </c>
      <c r="B5998" s="1" t="s">
        <v>34</v>
      </c>
      <c r="C5998" s="1" t="s">
        <v>20</v>
      </c>
      <c r="D5998">
        <v>4.8</v>
      </c>
      <c r="E5998">
        <v>50</v>
      </c>
      <c r="F5998">
        <v>74.680000000000007</v>
      </c>
      <c r="G5998">
        <v>3672</v>
      </c>
      <c r="H5998">
        <v>39839</v>
      </c>
      <c r="I5998">
        <v>15</v>
      </c>
      <c r="J5998">
        <v>485</v>
      </c>
      <c r="K5998">
        <v>78.55</v>
      </c>
      <c r="L5998">
        <v>8</v>
      </c>
      <c r="M5998">
        <v>1.8</v>
      </c>
      <c r="N5998" s="1" t="s">
        <v>21</v>
      </c>
      <c r="O5998">
        <v>8</v>
      </c>
      <c r="P5998">
        <v>33</v>
      </c>
      <c r="Q5998">
        <v>41</v>
      </c>
      <c r="R5998" t="str" cm="1">
        <f t="array" ref="R5998">_xlfn.IFS(Restaurant_Data[[#This Row],[Total Reservations]]&lt;=50, "Low", Restaurant_Data[[#This Row],[Total Reservations]]&lt;=100, "Medium", Restaurant_Data[[#This Row],[Total Reservations]]&lt;=200, "High")</f>
        <v>Low</v>
      </c>
      <c r="S5998" s="4">
        <v>849177.83</v>
      </c>
      <c r="T5998" t="str" cm="1">
        <f t="array" ref="T5998">_xlfn.IFS(Restaurant_Data[[#This Row],[Revenue]]&lt;= 500000, "Low Income", Restaurant_Data[[#This Row],[Revenue]]&lt;=1000000, "Middle Income", Restaurant_Data[[#This Row],[Revenue]] &lt;= 2000000, "High Income")</f>
        <v>Middle Income</v>
      </c>
    </row>
    <row r="5999" spans="1:20" x14ac:dyDescent="0.35">
      <c r="A5999" s="1" t="s">
        <v>6026</v>
      </c>
      <c r="B5999" s="1" t="s">
        <v>19</v>
      </c>
      <c r="C5999" s="1" t="s">
        <v>37</v>
      </c>
      <c r="D5999">
        <v>4.9000000000000004</v>
      </c>
      <c r="E5999">
        <v>35</v>
      </c>
      <c r="F5999">
        <v>64.8</v>
      </c>
      <c r="G5999">
        <v>3123</v>
      </c>
      <c r="H5999">
        <v>39280</v>
      </c>
      <c r="I5999">
        <v>14</v>
      </c>
      <c r="J5999">
        <v>848</v>
      </c>
      <c r="K5999">
        <v>237.03</v>
      </c>
      <c r="L5999">
        <v>9.4</v>
      </c>
      <c r="M5999">
        <v>2</v>
      </c>
      <c r="N5999" s="1" t="s">
        <v>27</v>
      </c>
      <c r="O5999">
        <v>28</v>
      </c>
      <c r="P5999">
        <v>31</v>
      </c>
      <c r="Q5999">
        <v>59</v>
      </c>
      <c r="R5999" t="str" cm="1">
        <f t="array" ref="R5999">_xlfn.IFS(Restaurant_Data[[#This Row],[Total Reservations]]&lt;=50, "Low", Restaurant_Data[[#This Row],[Total Reservations]]&lt;=100, "Medium", Restaurant_Data[[#This Row],[Total Reservations]]&lt;=200, "High")</f>
        <v>Medium</v>
      </c>
      <c r="S5999" s="4">
        <v>528559.69999999995</v>
      </c>
      <c r="T5999" t="str" cm="1">
        <f t="array" ref="T5999">_xlfn.IFS(Restaurant_Data[[#This Row],[Revenue]]&lt;= 500000, "Low Income", Restaurant_Data[[#This Row],[Revenue]]&lt;=1000000, "Middle Income", Restaurant_Data[[#This Row],[Revenue]] &lt;= 2000000, "High Income")</f>
        <v>Middle Income</v>
      </c>
    </row>
    <row r="6000" spans="1:20" x14ac:dyDescent="0.35">
      <c r="A6000" s="1" t="s">
        <v>6027</v>
      </c>
      <c r="B6000" s="1" t="s">
        <v>34</v>
      </c>
      <c r="C6000" s="1" t="s">
        <v>31</v>
      </c>
      <c r="D6000">
        <v>4.3</v>
      </c>
      <c r="E6000">
        <v>55</v>
      </c>
      <c r="F6000">
        <v>35</v>
      </c>
      <c r="G6000">
        <v>1627</v>
      </c>
      <c r="H6000">
        <v>18610</v>
      </c>
      <c r="I6000">
        <v>7</v>
      </c>
      <c r="J6000">
        <v>62</v>
      </c>
      <c r="K6000">
        <v>156.55000000000001</v>
      </c>
      <c r="L6000">
        <v>2.1</v>
      </c>
      <c r="M6000">
        <v>9</v>
      </c>
      <c r="N6000" s="1" t="s">
        <v>27</v>
      </c>
      <c r="O6000">
        <v>45</v>
      </c>
      <c r="P6000">
        <v>43</v>
      </c>
      <c r="Q6000">
        <v>88</v>
      </c>
      <c r="R6000" t="str" cm="1">
        <f t="array" ref="R6000">_xlfn.IFS(Restaurant_Data[[#This Row],[Total Reservations]]&lt;=50, "Low", Restaurant_Data[[#This Row],[Total Reservations]]&lt;=100, "Medium", Restaurant_Data[[#This Row],[Total Reservations]]&lt;=200, "High")</f>
        <v>Medium</v>
      </c>
      <c r="S6000" s="4">
        <v>440700</v>
      </c>
      <c r="T6000" t="str" cm="1">
        <f t="array" ref="T6000">_xlfn.IFS(Restaurant_Data[[#This Row],[Revenue]]&lt;= 500000, "Low Income", Restaurant_Data[[#This Row],[Revenue]]&lt;=1000000, "Middle Income", Restaurant_Data[[#This Row],[Revenue]] &lt;= 2000000, "High Income")</f>
        <v>Low Income</v>
      </c>
    </row>
    <row r="6001" spans="1:20" x14ac:dyDescent="0.35">
      <c r="A6001" s="1" t="s">
        <v>6028</v>
      </c>
      <c r="B6001" s="1" t="s">
        <v>34</v>
      </c>
      <c r="C6001" s="1" t="s">
        <v>42</v>
      </c>
      <c r="D6001">
        <v>4.9000000000000004</v>
      </c>
      <c r="E6001">
        <v>59</v>
      </c>
      <c r="F6001">
        <v>44.45</v>
      </c>
      <c r="G6001">
        <v>1594</v>
      </c>
      <c r="H6001">
        <v>20743</v>
      </c>
      <c r="I6001">
        <v>17</v>
      </c>
      <c r="J6001">
        <v>563</v>
      </c>
      <c r="K6001">
        <v>298.08</v>
      </c>
      <c r="L6001">
        <v>6.4</v>
      </c>
      <c r="M6001">
        <v>7.1</v>
      </c>
      <c r="N6001" s="1" t="s">
        <v>21</v>
      </c>
      <c r="O6001">
        <v>46</v>
      </c>
      <c r="P6001">
        <v>57</v>
      </c>
      <c r="Q6001">
        <v>103</v>
      </c>
      <c r="R6001" t="str" cm="1">
        <f t="array" ref="R6001">_xlfn.IFS(Restaurant_Data[[#This Row],[Total Reservations]]&lt;=50, "Low", Restaurant_Data[[#This Row],[Total Reservations]]&lt;=100, "Medium", Restaurant_Data[[#This Row],[Total Reservations]]&lt;=200, "High")</f>
        <v>High</v>
      </c>
      <c r="S6001" s="4">
        <v>607220.94999999995</v>
      </c>
      <c r="T6001" t="str" cm="1">
        <f t="array" ref="T6001">_xlfn.IFS(Restaurant_Data[[#This Row],[Revenue]]&lt;= 500000, "Low Income", Restaurant_Data[[#This Row],[Revenue]]&lt;=1000000, "Middle Income", Restaurant_Data[[#This Row],[Revenue]] &lt;= 2000000, "High Income")</f>
        <v>Middle Income</v>
      </c>
    </row>
    <row r="6002" spans="1:20" x14ac:dyDescent="0.35">
      <c r="A6002" s="1" t="s">
        <v>6029</v>
      </c>
      <c r="B6002" s="1" t="s">
        <v>34</v>
      </c>
      <c r="C6002" s="1" t="s">
        <v>31</v>
      </c>
      <c r="D6002">
        <v>4.7</v>
      </c>
      <c r="E6002">
        <v>61</v>
      </c>
      <c r="F6002">
        <v>31.12</v>
      </c>
      <c r="G6002">
        <v>2093</v>
      </c>
      <c r="H6002">
        <v>23292</v>
      </c>
      <c r="I6002">
        <v>10</v>
      </c>
      <c r="J6002">
        <v>416</v>
      </c>
      <c r="K6002">
        <v>207.18</v>
      </c>
      <c r="L6002">
        <v>3</v>
      </c>
      <c r="M6002">
        <v>7.1</v>
      </c>
      <c r="N6002" s="1" t="s">
        <v>21</v>
      </c>
      <c r="O6002">
        <v>1</v>
      </c>
      <c r="P6002">
        <v>24</v>
      </c>
      <c r="Q6002">
        <v>25</v>
      </c>
      <c r="R6002" t="str" cm="1">
        <f t="array" ref="R6002">_xlfn.IFS(Restaurant_Data[[#This Row],[Total Reservations]]&lt;=50, "Low", Restaurant_Data[[#This Row],[Total Reservations]]&lt;=100, "Medium", Restaurant_Data[[#This Row],[Total Reservations]]&lt;=200, "High")</f>
        <v>Low</v>
      </c>
      <c r="S6002" s="4">
        <v>436696.18</v>
      </c>
      <c r="T6002" t="str" cm="1">
        <f t="array" ref="T6002">_xlfn.IFS(Restaurant_Data[[#This Row],[Revenue]]&lt;= 500000, "Low Income", Restaurant_Data[[#This Row],[Revenue]]&lt;=1000000, "Middle Income", Restaurant_Data[[#This Row],[Revenue]] &lt;= 2000000, "High Income")</f>
        <v>Low Income</v>
      </c>
    </row>
    <row r="6003" spans="1:20" x14ac:dyDescent="0.35">
      <c r="A6003" s="1" t="s">
        <v>6030</v>
      </c>
      <c r="B6003" s="1" t="s">
        <v>23</v>
      </c>
      <c r="C6003" s="1" t="s">
        <v>20</v>
      </c>
      <c r="D6003">
        <v>3.5</v>
      </c>
      <c r="E6003">
        <v>88</v>
      </c>
      <c r="F6003">
        <v>66.12</v>
      </c>
      <c r="G6003">
        <v>4377</v>
      </c>
      <c r="H6003">
        <v>49228</v>
      </c>
      <c r="I6003">
        <v>18</v>
      </c>
      <c r="J6003">
        <v>824</v>
      </c>
      <c r="K6003">
        <v>182.99</v>
      </c>
      <c r="L6003">
        <v>4.5999999999999996</v>
      </c>
      <c r="M6003">
        <v>8.3000000000000007</v>
      </c>
      <c r="N6003" s="1" t="s">
        <v>21</v>
      </c>
      <c r="O6003">
        <v>30</v>
      </c>
      <c r="P6003">
        <v>30</v>
      </c>
      <c r="Q6003">
        <v>60</v>
      </c>
      <c r="R6003" t="str" cm="1">
        <f t="array" ref="R6003">_xlfn.IFS(Restaurant_Data[[#This Row],[Total Reservations]]&lt;=50, "Low", Restaurant_Data[[#This Row],[Total Reservations]]&lt;=100, "Medium", Restaurant_Data[[#This Row],[Total Reservations]]&lt;=200, "High")</f>
        <v>Medium</v>
      </c>
      <c r="S6003" s="4">
        <v>1313356.74</v>
      </c>
      <c r="T6003" t="str" cm="1">
        <f t="array" ref="T6003">_xlfn.IFS(Restaurant_Data[[#This Row],[Revenue]]&lt;= 500000, "Low Income", Restaurant_Data[[#This Row],[Revenue]]&lt;=1000000, "Middle Income", Restaurant_Data[[#This Row],[Revenue]] &lt;= 2000000, "High Income")</f>
        <v>High Income</v>
      </c>
    </row>
    <row r="6004" spans="1:20" x14ac:dyDescent="0.35">
      <c r="A6004" s="1" t="s">
        <v>6031</v>
      </c>
      <c r="B6004" s="1" t="s">
        <v>34</v>
      </c>
      <c r="C6004" s="1" t="s">
        <v>26</v>
      </c>
      <c r="D6004">
        <v>3.9</v>
      </c>
      <c r="E6004">
        <v>55</v>
      </c>
      <c r="F6004">
        <v>51.03</v>
      </c>
      <c r="G6004">
        <v>1835</v>
      </c>
      <c r="H6004">
        <v>23491</v>
      </c>
      <c r="I6004">
        <v>14</v>
      </c>
      <c r="J6004">
        <v>846</v>
      </c>
      <c r="K6004">
        <v>189.32</v>
      </c>
      <c r="L6004">
        <v>3.4</v>
      </c>
      <c r="M6004">
        <v>1.8</v>
      </c>
      <c r="N6004" s="1" t="s">
        <v>27</v>
      </c>
      <c r="O6004">
        <v>13</v>
      </c>
      <c r="P6004">
        <v>37</v>
      </c>
      <c r="Q6004">
        <v>50</v>
      </c>
      <c r="R6004" t="str" cm="1">
        <f t="array" ref="R6004">_xlfn.IFS(Restaurant_Data[[#This Row],[Total Reservations]]&lt;=50, "Low", Restaurant_Data[[#This Row],[Total Reservations]]&lt;=100, "Medium", Restaurant_Data[[#This Row],[Total Reservations]]&lt;=200, "High")</f>
        <v>Low</v>
      </c>
      <c r="S6004" s="4">
        <v>639426.9</v>
      </c>
      <c r="T6004" t="str" cm="1">
        <f t="array" ref="T6004">_xlfn.IFS(Restaurant_Data[[#This Row],[Revenue]]&lt;= 500000, "Low Income", Restaurant_Data[[#This Row],[Revenue]]&lt;=1000000, "Middle Income", Restaurant_Data[[#This Row],[Revenue]] &lt;= 2000000, "High Income")</f>
        <v>Middle Income</v>
      </c>
    </row>
    <row r="6005" spans="1:20" x14ac:dyDescent="0.35">
      <c r="A6005" s="1" t="s">
        <v>6032</v>
      </c>
      <c r="B6005" s="1" t="s">
        <v>34</v>
      </c>
      <c r="C6005" s="1" t="s">
        <v>20</v>
      </c>
      <c r="D6005">
        <v>3.5</v>
      </c>
      <c r="E6005">
        <v>63</v>
      </c>
      <c r="F6005">
        <v>72.17</v>
      </c>
      <c r="G6005">
        <v>2815</v>
      </c>
      <c r="H6005">
        <v>31914</v>
      </c>
      <c r="I6005">
        <v>6</v>
      </c>
      <c r="J6005">
        <v>949</v>
      </c>
      <c r="K6005">
        <v>210.39</v>
      </c>
      <c r="L6005">
        <v>5</v>
      </c>
      <c r="M6005">
        <v>4.7</v>
      </c>
      <c r="N6005" s="1" t="s">
        <v>27</v>
      </c>
      <c r="O6005">
        <v>22</v>
      </c>
      <c r="P6005">
        <v>9</v>
      </c>
      <c r="Q6005">
        <v>31</v>
      </c>
      <c r="R6005" t="str" cm="1">
        <f t="array" ref="R6005">_xlfn.IFS(Restaurant_Data[[#This Row],[Total Reservations]]&lt;=50, "Low", Restaurant_Data[[#This Row],[Total Reservations]]&lt;=100, "Medium", Restaurant_Data[[#This Row],[Total Reservations]]&lt;=200, "High")</f>
        <v>Low</v>
      </c>
      <c r="S6005" s="4">
        <v>1016532.96</v>
      </c>
      <c r="T6005" t="str" cm="1">
        <f t="array" ref="T6005">_xlfn.IFS(Restaurant_Data[[#This Row],[Revenue]]&lt;= 500000, "Low Income", Restaurant_Data[[#This Row],[Revenue]]&lt;=1000000, "Middle Income", Restaurant_Data[[#This Row],[Revenue]] &lt;= 2000000, "High Income")</f>
        <v>High Income</v>
      </c>
    </row>
    <row r="6006" spans="1:20" x14ac:dyDescent="0.35">
      <c r="A6006" s="1" t="s">
        <v>6033</v>
      </c>
      <c r="B6006" s="1" t="s">
        <v>23</v>
      </c>
      <c r="C6006" s="1" t="s">
        <v>42</v>
      </c>
      <c r="D6006">
        <v>3</v>
      </c>
      <c r="E6006">
        <v>72</v>
      </c>
      <c r="F6006">
        <v>36.68</v>
      </c>
      <c r="G6006">
        <v>5003</v>
      </c>
      <c r="H6006">
        <v>54967</v>
      </c>
      <c r="I6006">
        <v>19</v>
      </c>
      <c r="J6006">
        <v>181</v>
      </c>
      <c r="K6006">
        <v>232.96</v>
      </c>
      <c r="L6006">
        <v>2</v>
      </c>
      <c r="M6006">
        <v>3.2</v>
      </c>
      <c r="N6006" s="1" t="s">
        <v>27</v>
      </c>
      <c r="O6006">
        <v>37</v>
      </c>
      <c r="P6006">
        <v>34</v>
      </c>
      <c r="Q6006">
        <v>71</v>
      </c>
      <c r="R6006" t="str" cm="1">
        <f t="array" ref="R6006">_xlfn.IFS(Restaurant_Data[[#This Row],[Total Reservations]]&lt;=50, "Low", Restaurant_Data[[#This Row],[Total Reservations]]&lt;=100, "Medium", Restaurant_Data[[#This Row],[Total Reservations]]&lt;=200, "High")</f>
        <v>Medium</v>
      </c>
      <c r="S6006" s="4">
        <v>613189.37</v>
      </c>
      <c r="T6006" t="str" cm="1">
        <f t="array" ref="T6006">_xlfn.IFS(Restaurant_Data[[#This Row],[Revenue]]&lt;= 500000, "Low Income", Restaurant_Data[[#This Row],[Revenue]]&lt;=1000000, "Middle Income", Restaurant_Data[[#This Row],[Revenue]] &lt;= 2000000, "High Income")</f>
        <v>Middle Income</v>
      </c>
    </row>
    <row r="6007" spans="1:20" x14ac:dyDescent="0.35">
      <c r="A6007" s="1" t="s">
        <v>6034</v>
      </c>
      <c r="B6007" s="1" t="s">
        <v>19</v>
      </c>
      <c r="C6007" s="1" t="s">
        <v>42</v>
      </c>
      <c r="D6007">
        <v>3.4</v>
      </c>
      <c r="E6007">
        <v>39</v>
      </c>
      <c r="F6007">
        <v>40.19</v>
      </c>
      <c r="G6007">
        <v>1669</v>
      </c>
      <c r="H6007">
        <v>17062</v>
      </c>
      <c r="I6007">
        <v>10</v>
      </c>
      <c r="J6007">
        <v>905</v>
      </c>
      <c r="K6007">
        <v>69.58</v>
      </c>
      <c r="L6007">
        <v>3.7</v>
      </c>
      <c r="M6007">
        <v>6.9</v>
      </c>
      <c r="N6007" s="1" t="s">
        <v>21</v>
      </c>
      <c r="O6007">
        <v>15</v>
      </c>
      <c r="P6007">
        <v>12</v>
      </c>
      <c r="Q6007">
        <v>27</v>
      </c>
      <c r="R6007" t="str" cm="1">
        <f t="array" ref="R6007">_xlfn.IFS(Restaurant_Data[[#This Row],[Total Reservations]]&lt;=50, "Low", Restaurant_Data[[#This Row],[Total Reservations]]&lt;=100, "Medium", Restaurant_Data[[#This Row],[Total Reservations]]&lt;=200, "High")</f>
        <v>Low</v>
      </c>
      <c r="S6007" s="4">
        <v>364814.52</v>
      </c>
      <c r="T6007" t="str" cm="1">
        <f t="array" ref="T6007">_xlfn.IFS(Restaurant_Data[[#This Row],[Revenue]]&lt;= 500000, "Low Income", Restaurant_Data[[#This Row],[Revenue]]&lt;=1000000, "Middle Income", Restaurant_Data[[#This Row],[Revenue]] &lt;= 2000000, "High Income")</f>
        <v>Low Income</v>
      </c>
    </row>
    <row r="6008" spans="1:20" x14ac:dyDescent="0.35">
      <c r="A6008" s="1" t="s">
        <v>6035</v>
      </c>
      <c r="B6008" s="1" t="s">
        <v>19</v>
      </c>
      <c r="C6008" s="1" t="s">
        <v>37</v>
      </c>
      <c r="D6008">
        <v>3</v>
      </c>
      <c r="E6008">
        <v>38</v>
      </c>
      <c r="F6008">
        <v>56.04</v>
      </c>
      <c r="G6008">
        <v>2263</v>
      </c>
      <c r="H6008">
        <v>22804</v>
      </c>
      <c r="I6008">
        <v>17</v>
      </c>
      <c r="J6008">
        <v>795</v>
      </c>
      <c r="K6008">
        <v>82.67</v>
      </c>
      <c r="L6008">
        <v>1.6</v>
      </c>
      <c r="M6008">
        <v>2.9</v>
      </c>
      <c r="N6008" s="1" t="s">
        <v>21</v>
      </c>
      <c r="O6008">
        <v>7</v>
      </c>
      <c r="P6008">
        <v>13</v>
      </c>
      <c r="Q6008">
        <v>20</v>
      </c>
      <c r="R6008" t="str" cm="1">
        <f t="array" ref="R6008">_xlfn.IFS(Restaurant_Data[[#This Row],[Total Reservations]]&lt;=50, "Low", Restaurant_Data[[#This Row],[Total Reservations]]&lt;=100, "Medium", Restaurant_Data[[#This Row],[Total Reservations]]&lt;=200, "High")</f>
        <v>Low</v>
      </c>
      <c r="S6008" s="4">
        <v>492860.38</v>
      </c>
      <c r="T6008" t="str" cm="1">
        <f t="array" ref="T6008">_xlfn.IFS(Restaurant_Data[[#This Row],[Revenue]]&lt;= 500000, "Low Income", Restaurant_Data[[#This Row],[Revenue]]&lt;=1000000, "Middle Income", Restaurant_Data[[#This Row],[Revenue]] &lt;= 2000000, "High Income")</f>
        <v>Low Income</v>
      </c>
    </row>
    <row r="6009" spans="1:20" x14ac:dyDescent="0.35">
      <c r="A6009" s="1" t="s">
        <v>6036</v>
      </c>
      <c r="B6009" s="1" t="s">
        <v>34</v>
      </c>
      <c r="C6009" s="1" t="s">
        <v>37</v>
      </c>
      <c r="D6009">
        <v>4.4000000000000004</v>
      </c>
      <c r="E6009">
        <v>69</v>
      </c>
      <c r="F6009">
        <v>61.62</v>
      </c>
      <c r="G6009">
        <v>1366</v>
      </c>
      <c r="H6009">
        <v>14387</v>
      </c>
      <c r="I6009">
        <v>19</v>
      </c>
      <c r="J6009">
        <v>966</v>
      </c>
      <c r="K6009">
        <v>125.12</v>
      </c>
      <c r="L6009">
        <v>5.4</v>
      </c>
      <c r="M6009">
        <v>7.2</v>
      </c>
      <c r="N6009" s="1" t="s">
        <v>21</v>
      </c>
      <c r="O6009">
        <v>0</v>
      </c>
      <c r="P6009">
        <v>67</v>
      </c>
      <c r="Q6009">
        <v>67</v>
      </c>
      <c r="R6009" t="str" cm="1">
        <f t="array" ref="R6009">_xlfn.IFS(Restaurant_Data[[#This Row],[Total Reservations]]&lt;=50, "Low", Restaurant_Data[[#This Row],[Total Reservations]]&lt;=100, "Medium", Restaurant_Data[[#This Row],[Total Reservations]]&lt;=200, "High")</f>
        <v>Medium</v>
      </c>
      <c r="S6009" s="4">
        <v>965268.71</v>
      </c>
      <c r="T6009" t="str" cm="1">
        <f t="array" ref="T6009">_xlfn.IFS(Restaurant_Data[[#This Row],[Revenue]]&lt;= 500000, "Low Income", Restaurant_Data[[#This Row],[Revenue]]&lt;=1000000, "Middle Income", Restaurant_Data[[#This Row],[Revenue]] &lt;= 2000000, "High Income")</f>
        <v>Middle Income</v>
      </c>
    </row>
    <row r="6010" spans="1:20" x14ac:dyDescent="0.35">
      <c r="A6010" s="1" t="s">
        <v>6037</v>
      </c>
      <c r="B6010" s="1" t="s">
        <v>23</v>
      </c>
      <c r="C6010" s="1" t="s">
        <v>31</v>
      </c>
      <c r="D6010">
        <v>3.9</v>
      </c>
      <c r="E6010">
        <v>88</v>
      </c>
      <c r="F6010">
        <v>39.409999999999997</v>
      </c>
      <c r="G6010">
        <v>6232</v>
      </c>
      <c r="H6010">
        <v>66110</v>
      </c>
      <c r="I6010">
        <v>17</v>
      </c>
      <c r="J6010">
        <v>804</v>
      </c>
      <c r="K6010">
        <v>169.49</v>
      </c>
      <c r="L6010">
        <v>3.7</v>
      </c>
      <c r="M6010">
        <v>4.5</v>
      </c>
      <c r="N6010" s="1" t="s">
        <v>21</v>
      </c>
      <c r="O6010">
        <v>59</v>
      </c>
      <c r="P6010">
        <v>2</v>
      </c>
      <c r="Q6010">
        <v>61</v>
      </c>
      <c r="R6010" t="str" cm="1">
        <f t="array" ref="R6010">_xlfn.IFS(Restaurant_Data[[#This Row],[Total Reservations]]&lt;=50, "Low", Restaurant_Data[[#This Row],[Total Reservations]]&lt;=100, "Medium", Restaurant_Data[[#This Row],[Total Reservations]]&lt;=200, "High")</f>
        <v>Medium</v>
      </c>
      <c r="S6010" s="4">
        <v>797275.03</v>
      </c>
      <c r="T6010" t="str" cm="1">
        <f t="array" ref="T6010">_xlfn.IFS(Restaurant_Data[[#This Row],[Revenue]]&lt;= 500000, "Low Income", Restaurant_Data[[#This Row],[Revenue]]&lt;=1000000, "Middle Income", Restaurant_Data[[#This Row],[Revenue]] &lt;= 2000000, "High Income")</f>
        <v>Middle Income</v>
      </c>
    </row>
    <row r="6011" spans="1:20" x14ac:dyDescent="0.35">
      <c r="A6011" s="1" t="s">
        <v>6038</v>
      </c>
      <c r="B6011" s="1" t="s">
        <v>19</v>
      </c>
      <c r="C6011" s="1" t="s">
        <v>24</v>
      </c>
      <c r="D6011">
        <v>3.6</v>
      </c>
      <c r="E6011">
        <v>44</v>
      </c>
      <c r="F6011">
        <v>33.11</v>
      </c>
      <c r="G6011">
        <v>3305</v>
      </c>
      <c r="H6011">
        <v>38372</v>
      </c>
      <c r="I6011">
        <v>14</v>
      </c>
      <c r="J6011">
        <v>734</v>
      </c>
      <c r="K6011">
        <v>127.77</v>
      </c>
      <c r="L6011">
        <v>6.3</v>
      </c>
      <c r="M6011">
        <v>5</v>
      </c>
      <c r="N6011" s="1" t="s">
        <v>21</v>
      </c>
      <c r="O6011">
        <v>39</v>
      </c>
      <c r="P6011">
        <v>2</v>
      </c>
      <c r="Q6011">
        <v>41</v>
      </c>
      <c r="R6011" t="str" cm="1">
        <f t="array" ref="R6011">_xlfn.IFS(Restaurant_Data[[#This Row],[Total Reservations]]&lt;=50, "Low", Restaurant_Data[[#This Row],[Total Reservations]]&lt;=100, "Medium", Restaurant_Data[[#This Row],[Total Reservations]]&lt;=200, "High")</f>
        <v>Low</v>
      </c>
      <c r="S6011" s="4">
        <v>348399.57</v>
      </c>
      <c r="T6011" t="str" cm="1">
        <f t="array" ref="T6011">_xlfn.IFS(Restaurant_Data[[#This Row],[Revenue]]&lt;= 500000, "Low Income", Restaurant_Data[[#This Row],[Revenue]]&lt;=1000000, "Middle Income", Restaurant_Data[[#This Row],[Revenue]] &lt;= 2000000, "High Income")</f>
        <v>Low Income</v>
      </c>
    </row>
    <row r="6012" spans="1:20" x14ac:dyDescent="0.35">
      <c r="A6012" s="1" t="s">
        <v>6039</v>
      </c>
      <c r="B6012" s="1" t="s">
        <v>34</v>
      </c>
      <c r="C6012" s="1" t="s">
        <v>20</v>
      </c>
      <c r="D6012">
        <v>4.5</v>
      </c>
      <c r="E6012">
        <v>58</v>
      </c>
      <c r="F6012">
        <v>69.16</v>
      </c>
      <c r="G6012">
        <v>1675</v>
      </c>
      <c r="H6012">
        <v>23564</v>
      </c>
      <c r="I6012">
        <v>7</v>
      </c>
      <c r="J6012">
        <v>432</v>
      </c>
      <c r="K6012">
        <v>103.46</v>
      </c>
      <c r="L6012">
        <v>5.0999999999999996</v>
      </c>
      <c r="M6012">
        <v>8.4</v>
      </c>
      <c r="N6012" s="1" t="s">
        <v>27</v>
      </c>
      <c r="O6012">
        <v>13</v>
      </c>
      <c r="P6012">
        <v>2</v>
      </c>
      <c r="Q6012">
        <v>15</v>
      </c>
      <c r="R6012" t="str" cm="1">
        <f t="array" ref="R6012">_xlfn.IFS(Restaurant_Data[[#This Row],[Total Reservations]]&lt;=50, "Low", Restaurant_Data[[#This Row],[Total Reservations]]&lt;=100, "Medium", Restaurant_Data[[#This Row],[Total Reservations]]&lt;=200, "High")</f>
        <v>Low</v>
      </c>
      <c r="S6012" s="4">
        <v>897812.42</v>
      </c>
      <c r="T6012" t="str" cm="1">
        <f t="array" ref="T6012">_xlfn.IFS(Restaurant_Data[[#This Row],[Revenue]]&lt;= 500000, "Low Income", Restaurant_Data[[#This Row],[Revenue]]&lt;=1000000, "Middle Income", Restaurant_Data[[#This Row],[Revenue]] &lt;= 2000000, "High Income")</f>
        <v>Middle Income</v>
      </c>
    </row>
    <row r="6013" spans="1:20" x14ac:dyDescent="0.35">
      <c r="A6013" s="1" t="s">
        <v>6040</v>
      </c>
      <c r="B6013" s="1" t="s">
        <v>34</v>
      </c>
      <c r="C6013" s="1" t="s">
        <v>31</v>
      </c>
      <c r="D6013">
        <v>4.7</v>
      </c>
      <c r="E6013">
        <v>68</v>
      </c>
      <c r="F6013">
        <v>40.93</v>
      </c>
      <c r="G6013">
        <v>3695</v>
      </c>
      <c r="H6013">
        <v>45681</v>
      </c>
      <c r="I6013">
        <v>19</v>
      </c>
      <c r="J6013">
        <v>973</v>
      </c>
      <c r="K6013">
        <v>281.26</v>
      </c>
      <c r="L6013">
        <v>3.2</v>
      </c>
      <c r="M6013">
        <v>4.0999999999999996</v>
      </c>
      <c r="N6013" s="1" t="s">
        <v>21</v>
      </c>
      <c r="O6013">
        <v>64</v>
      </c>
      <c r="P6013">
        <v>63</v>
      </c>
      <c r="Q6013">
        <v>127</v>
      </c>
      <c r="R6013" t="str" cm="1">
        <f t="array" ref="R6013">_xlfn.IFS(Restaurant_Data[[#This Row],[Total Reservations]]&lt;=50, "Low", Restaurant_Data[[#This Row],[Total Reservations]]&lt;=100, "Medium", Restaurant_Data[[#This Row],[Total Reservations]]&lt;=200, "High")</f>
        <v>High</v>
      </c>
      <c r="S6013" s="4">
        <v>647150.22</v>
      </c>
      <c r="T6013" t="str" cm="1">
        <f t="array" ref="T6013">_xlfn.IFS(Restaurant_Data[[#This Row],[Revenue]]&lt;= 500000, "Low Income", Restaurant_Data[[#This Row],[Revenue]]&lt;=1000000, "Middle Income", Restaurant_Data[[#This Row],[Revenue]] &lt;= 2000000, "High Income")</f>
        <v>Middle Income</v>
      </c>
    </row>
    <row r="6014" spans="1:20" x14ac:dyDescent="0.35">
      <c r="A6014" s="1" t="s">
        <v>6041</v>
      </c>
      <c r="B6014" s="1" t="s">
        <v>23</v>
      </c>
      <c r="C6014" s="1" t="s">
        <v>24</v>
      </c>
      <c r="D6014">
        <v>5</v>
      </c>
      <c r="E6014">
        <v>77</v>
      </c>
      <c r="F6014">
        <v>32.29</v>
      </c>
      <c r="G6014">
        <v>7736</v>
      </c>
      <c r="H6014">
        <v>84608</v>
      </c>
      <c r="I6014">
        <v>7</v>
      </c>
      <c r="J6014">
        <v>313</v>
      </c>
      <c r="K6014">
        <v>58.15</v>
      </c>
      <c r="L6014">
        <v>1.9</v>
      </c>
      <c r="M6014">
        <v>3.3</v>
      </c>
      <c r="N6014" s="1" t="s">
        <v>27</v>
      </c>
      <c r="O6014">
        <v>27</v>
      </c>
      <c r="P6014">
        <v>47</v>
      </c>
      <c r="Q6014">
        <v>74</v>
      </c>
      <c r="R6014" t="str" cm="1">
        <f t="array" ref="R6014">_xlfn.IFS(Restaurant_Data[[#This Row],[Total Reservations]]&lt;=50, "Low", Restaurant_Data[[#This Row],[Total Reservations]]&lt;=100, "Medium", Restaurant_Data[[#This Row],[Total Reservations]]&lt;=200, "High")</f>
        <v>Medium</v>
      </c>
      <c r="S6014" s="4">
        <v>572956.13</v>
      </c>
      <c r="T6014" t="str" cm="1">
        <f t="array" ref="T6014">_xlfn.IFS(Restaurant_Data[[#This Row],[Revenue]]&lt;= 500000, "Low Income", Restaurant_Data[[#This Row],[Revenue]]&lt;=1000000, "Middle Income", Restaurant_Data[[#This Row],[Revenue]] &lt;= 2000000, "High Income")</f>
        <v>Middle Income</v>
      </c>
    </row>
    <row r="6015" spans="1:20" x14ac:dyDescent="0.35">
      <c r="A6015" s="1" t="s">
        <v>6042</v>
      </c>
      <c r="B6015" s="1" t="s">
        <v>34</v>
      </c>
      <c r="C6015" s="1" t="s">
        <v>31</v>
      </c>
      <c r="D6015">
        <v>4.3</v>
      </c>
      <c r="E6015">
        <v>53</v>
      </c>
      <c r="F6015">
        <v>38.97</v>
      </c>
      <c r="G6015">
        <v>2146</v>
      </c>
      <c r="H6015">
        <v>27486</v>
      </c>
      <c r="I6015">
        <v>12</v>
      </c>
      <c r="J6015">
        <v>603</v>
      </c>
      <c r="K6015">
        <v>284.67</v>
      </c>
      <c r="L6015">
        <v>7.8</v>
      </c>
      <c r="M6015">
        <v>8.6999999999999993</v>
      </c>
      <c r="N6015" s="1" t="s">
        <v>27</v>
      </c>
      <c r="O6015">
        <v>12</v>
      </c>
      <c r="P6015">
        <v>52</v>
      </c>
      <c r="Q6015">
        <v>64</v>
      </c>
      <c r="R6015" t="str" cm="1">
        <f t="array" ref="R6015">_xlfn.IFS(Restaurant_Data[[#This Row],[Total Reservations]]&lt;=50, "Low", Restaurant_Data[[#This Row],[Total Reservations]]&lt;=100, "Medium", Restaurant_Data[[#This Row],[Total Reservations]]&lt;=200, "High")</f>
        <v>Medium</v>
      </c>
      <c r="S6015" s="4">
        <v>480868.17</v>
      </c>
      <c r="T6015" t="str" cm="1">
        <f t="array" ref="T6015">_xlfn.IFS(Restaurant_Data[[#This Row],[Revenue]]&lt;= 500000, "Low Income", Restaurant_Data[[#This Row],[Revenue]]&lt;=1000000, "Middle Income", Restaurant_Data[[#This Row],[Revenue]] &lt;= 2000000, "High Income")</f>
        <v>Low Income</v>
      </c>
    </row>
    <row r="6016" spans="1:20" x14ac:dyDescent="0.35">
      <c r="A6016" s="1" t="s">
        <v>6043</v>
      </c>
      <c r="B6016" s="1" t="s">
        <v>19</v>
      </c>
      <c r="C6016" s="1" t="s">
        <v>42</v>
      </c>
      <c r="D6016">
        <v>3.9</v>
      </c>
      <c r="E6016">
        <v>34</v>
      </c>
      <c r="F6016">
        <v>42.37</v>
      </c>
      <c r="G6016">
        <v>2734</v>
      </c>
      <c r="H6016">
        <v>26787</v>
      </c>
      <c r="I6016">
        <v>6</v>
      </c>
      <c r="J6016">
        <v>194</v>
      </c>
      <c r="K6016">
        <v>276.81</v>
      </c>
      <c r="L6016">
        <v>6.7</v>
      </c>
      <c r="M6016">
        <v>7.2</v>
      </c>
      <c r="N6016" s="1" t="s">
        <v>27</v>
      </c>
      <c r="O6016">
        <v>7</v>
      </c>
      <c r="P6016">
        <v>7</v>
      </c>
      <c r="Q6016">
        <v>14</v>
      </c>
      <c r="R6016" t="str" cm="1">
        <f t="array" ref="R6016">_xlfn.IFS(Restaurant_Data[[#This Row],[Total Reservations]]&lt;=50, "Low", Restaurant_Data[[#This Row],[Total Reservations]]&lt;=100, "Medium", Restaurant_Data[[#This Row],[Total Reservations]]&lt;=200, "High")</f>
        <v>Low</v>
      </c>
      <c r="S6016" s="4">
        <v>334858.55</v>
      </c>
      <c r="T6016" t="str" cm="1">
        <f t="array" ref="T6016">_xlfn.IFS(Restaurant_Data[[#This Row],[Revenue]]&lt;= 500000, "Low Income", Restaurant_Data[[#This Row],[Revenue]]&lt;=1000000, "Middle Income", Restaurant_Data[[#This Row],[Revenue]] &lt;= 2000000, "High Income")</f>
        <v>Low Income</v>
      </c>
    </row>
    <row r="6017" spans="1:20" x14ac:dyDescent="0.35">
      <c r="A6017" s="1" t="s">
        <v>6044</v>
      </c>
      <c r="B6017" s="1" t="s">
        <v>23</v>
      </c>
      <c r="C6017" s="1" t="s">
        <v>37</v>
      </c>
      <c r="D6017">
        <v>3.6</v>
      </c>
      <c r="E6017">
        <v>88</v>
      </c>
      <c r="F6017">
        <v>65.88</v>
      </c>
      <c r="G6017">
        <v>6453</v>
      </c>
      <c r="H6017">
        <v>68859</v>
      </c>
      <c r="I6017">
        <v>8</v>
      </c>
      <c r="J6017">
        <v>442</v>
      </c>
      <c r="K6017">
        <v>220.95</v>
      </c>
      <c r="L6017">
        <v>1.3</v>
      </c>
      <c r="M6017">
        <v>4.5999999999999996</v>
      </c>
      <c r="N6017" s="1" t="s">
        <v>27</v>
      </c>
      <c r="O6017">
        <v>54</v>
      </c>
      <c r="P6017">
        <v>46</v>
      </c>
      <c r="Q6017">
        <v>100</v>
      </c>
      <c r="R6017" t="str" cm="1">
        <f t="array" ref="R6017">_xlfn.IFS(Restaurant_Data[[#This Row],[Total Reservations]]&lt;=50, "Low", Restaurant_Data[[#This Row],[Total Reservations]]&lt;=100, "Medium", Restaurant_Data[[#This Row],[Total Reservations]]&lt;=200, "High")</f>
        <v>Medium</v>
      </c>
      <c r="S6017" s="4">
        <v>1301183.81</v>
      </c>
      <c r="T6017" t="str" cm="1">
        <f t="array" ref="T6017">_xlfn.IFS(Restaurant_Data[[#This Row],[Revenue]]&lt;= 500000, "Low Income", Restaurant_Data[[#This Row],[Revenue]]&lt;=1000000, "Middle Income", Restaurant_Data[[#This Row],[Revenue]] &lt;= 2000000, "High Income")</f>
        <v>High Income</v>
      </c>
    </row>
    <row r="6018" spans="1:20" x14ac:dyDescent="0.35">
      <c r="A6018" s="1" t="s">
        <v>6045</v>
      </c>
      <c r="B6018" s="1" t="s">
        <v>19</v>
      </c>
      <c r="C6018" s="1" t="s">
        <v>37</v>
      </c>
      <c r="D6018">
        <v>3.4</v>
      </c>
      <c r="E6018">
        <v>43</v>
      </c>
      <c r="F6018">
        <v>64.03</v>
      </c>
      <c r="G6018">
        <v>2799</v>
      </c>
      <c r="H6018">
        <v>31942</v>
      </c>
      <c r="I6018">
        <v>9</v>
      </c>
      <c r="J6018">
        <v>543</v>
      </c>
      <c r="K6018">
        <v>58.13</v>
      </c>
      <c r="L6018">
        <v>9.9</v>
      </c>
      <c r="M6018">
        <v>5.5</v>
      </c>
      <c r="N6018" s="1" t="s">
        <v>21</v>
      </c>
      <c r="O6018">
        <v>6</v>
      </c>
      <c r="P6018">
        <v>26</v>
      </c>
      <c r="Q6018">
        <v>32</v>
      </c>
      <c r="R6018" t="str" cm="1">
        <f t="array" ref="R6018">_xlfn.IFS(Restaurant_Data[[#This Row],[Total Reservations]]&lt;=50, "Low", Restaurant_Data[[#This Row],[Total Reservations]]&lt;=100, "Medium", Restaurant_Data[[#This Row],[Total Reservations]]&lt;=200, "High")</f>
        <v>Low</v>
      </c>
      <c r="S6018" s="4">
        <v>628601.06999999995</v>
      </c>
      <c r="T6018" t="str" cm="1">
        <f t="array" ref="T6018">_xlfn.IFS(Restaurant_Data[[#This Row],[Revenue]]&lt;= 500000, "Low Income", Restaurant_Data[[#This Row],[Revenue]]&lt;=1000000, "Middle Income", Restaurant_Data[[#This Row],[Revenue]] &lt;= 2000000, "High Income")</f>
        <v>Middle Income</v>
      </c>
    </row>
    <row r="6019" spans="1:20" x14ac:dyDescent="0.35">
      <c r="A6019" s="1" t="s">
        <v>6046</v>
      </c>
      <c r="B6019" s="1" t="s">
        <v>19</v>
      </c>
      <c r="C6019" s="1" t="s">
        <v>31</v>
      </c>
      <c r="D6019">
        <v>3.4</v>
      </c>
      <c r="E6019">
        <v>47</v>
      </c>
      <c r="F6019">
        <v>35.71</v>
      </c>
      <c r="G6019">
        <v>2098</v>
      </c>
      <c r="H6019">
        <v>23256</v>
      </c>
      <c r="I6019">
        <v>18</v>
      </c>
      <c r="J6019">
        <v>494</v>
      </c>
      <c r="K6019">
        <v>106.34</v>
      </c>
      <c r="L6019">
        <v>6.8</v>
      </c>
      <c r="M6019">
        <v>4.0999999999999996</v>
      </c>
      <c r="N6019" s="1" t="s">
        <v>21</v>
      </c>
      <c r="O6019">
        <v>2</v>
      </c>
      <c r="P6019">
        <v>8</v>
      </c>
      <c r="Q6019">
        <v>10</v>
      </c>
      <c r="R6019" t="str" cm="1">
        <f t="array" ref="R6019">_xlfn.IFS(Restaurant_Data[[#This Row],[Total Reservations]]&lt;=50, "Low", Restaurant_Data[[#This Row],[Total Reservations]]&lt;=100, "Medium", Restaurant_Data[[#This Row],[Total Reservations]]&lt;=200, "High")</f>
        <v>Low</v>
      </c>
      <c r="S6019" s="4">
        <v>396667.93</v>
      </c>
      <c r="T6019" t="str" cm="1">
        <f t="array" ref="T6019">_xlfn.IFS(Restaurant_Data[[#This Row],[Revenue]]&lt;= 500000, "Low Income", Restaurant_Data[[#This Row],[Revenue]]&lt;=1000000, "Middle Income", Restaurant_Data[[#This Row],[Revenue]] &lt;= 2000000, "High Income")</f>
        <v>Low Income</v>
      </c>
    </row>
    <row r="6020" spans="1:20" x14ac:dyDescent="0.35">
      <c r="A6020" s="1" t="s">
        <v>6047</v>
      </c>
      <c r="B6020" s="1" t="s">
        <v>19</v>
      </c>
      <c r="C6020" s="1" t="s">
        <v>37</v>
      </c>
      <c r="D6020">
        <v>3.8</v>
      </c>
      <c r="E6020">
        <v>48</v>
      </c>
      <c r="F6020">
        <v>59.04</v>
      </c>
      <c r="G6020">
        <v>1273</v>
      </c>
      <c r="H6020">
        <v>17411</v>
      </c>
      <c r="I6020">
        <v>10</v>
      </c>
      <c r="J6020">
        <v>901</v>
      </c>
      <c r="K6020">
        <v>294.77999999999997</v>
      </c>
      <c r="L6020">
        <v>2.9</v>
      </c>
      <c r="M6020">
        <v>6</v>
      </c>
      <c r="N6020" s="1" t="s">
        <v>21</v>
      </c>
      <c r="O6020">
        <v>26</v>
      </c>
      <c r="P6020">
        <v>5</v>
      </c>
      <c r="Q6020">
        <v>31</v>
      </c>
      <c r="R6020" t="str" cm="1">
        <f t="array" ref="R6020">_xlfn.IFS(Restaurant_Data[[#This Row],[Total Reservations]]&lt;=50, "Low", Restaurant_Data[[#This Row],[Total Reservations]]&lt;=100, "Medium", Restaurant_Data[[#This Row],[Total Reservations]]&lt;=200, "High")</f>
        <v>Low</v>
      </c>
      <c r="S6020" s="4">
        <v>641490.77</v>
      </c>
      <c r="T6020" t="str" cm="1">
        <f t="array" ref="T6020">_xlfn.IFS(Restaurant_Data[[#This Row],[Revenue]]&lt;= 500000, "Low Income", Restaurant_Data[[#This Row],[Revenue]]&lt;=1000000, "Middle Income", Restaurant_Data[[#This Row],[Revenue]] &lt;= 2000000, "High Income")</f>
        <v>Middle Income</v>
      </c>
    </row>
    <row r="6021" spans="1:20" x14ac:dyDescent="0.35">
      <c r="A6021" s="1" t="s">
        <v>6048</v>
      </c>
      <c r="B6021" s="1" t="s">
        <v>34</v>
      </c>
      <c r="C6021" s="1" t="s">
        <v>26</v>
      </c>
      <c r="D6021">
        <v>5</v>
      </c>
      <c r="E6021">
        <v>55</v>
      </c>
      <c r="F6021">
        <v>52.5</v>
      </c>
      <c r="G6021">
        <v>4664</v>
      </c>
      <c r="H6021">
        <v>56157</v>
      </c>
      <c r="I6021">
        <v>16</v>
      </c>
      <c r="J6021">
        <v>374</v>
      </c>
      <c r="K6021">
        <v>276.49</v>
      </c>
      <c r="L6021">
        <v>8.6</v>
      </c>
      <c r="M6021">
        <v>2.2000000000000002</v>
      </c>
      <c r="N6021" s="1" t="s">
        <v>21</v>
      </c>
      <c r="O6021">
        <v>18</v>
      </c>
      <c r="P6021">
        <v>19</v>
      </c>
      <c r="Q6021">
        <v>37</v>
      </c>
      <c r="R6021" t="str" cm="1">
        <f t="array" ref="R6021">_xlfn.IFS(Restaurant_Data[[#This Row],[Total Reservations]]&lt;=50, "Low", Restaurant_Data[[#This Row],[Total Reservations]]&lt;=100, "Medium", Restaurant_Data[[#This Row],[Total Reservations]]&lt;=200, "High")</f>
        <v>Low</v>
      </c>
      <c r="S6021" s="4">
        <v>666256.85</v>
      </c>
      <c r="T6021" t="str" cm="1">
        <f t="array" ref="T6021">_xlfn.IFS(Restaurant_Data[[#This Row],[Revenue]]&lt;= 500000, "Low Income", Restaurant_Data[[#This Row],[Revenue]]&lt;=1000000, "Middle Income", Restaurant_Data[[#This Row],[Revenue]] &lt;= 2000000, "High Income")</f>
        <v>Middle Income</v>
      </c>
    </row>
    <row r="6022" spans="1:20" x14ac:dyDescent="0.35">
      <c r="A6022" s="1" t="s">
        <v>6049</v>
      </c>
      <c r="B6022" s="1" t="s">
        <v>34</v>
      </c>
      <c r="C6022" s="1" t="s">
        <v>31</v>
      </c>
      <c r="D6022">
        <v>3</v>
      </c>
      <c r="E6022">
        <v>54</v>
      </c>
      <c r="F6022">
        <v>36.49</v>
      </c>
      <c r="G6022">
        <v>2033</v>
      </c>
      <c r="H6022">
        <v>22121</v>
      </c>
      <c r="I6022">
        <v>17</v>
      </c>
      <c r="J6022">
        <v>916</v>
      </c>
      <c r="K6022">
        <v>291.14</v>
      </c>
      <c r="L6022">
        <v>8.9</v>
      </c>
      <c r="M6022">
        <v>9</v>
      </c>
      <c r="N6022" s="1" t="s">
        <v>27</v>
      </c>
      <c r="O6022">
        <v>45</v>
      </c>
      <c r="P6022">
        <v>35</v>
      </c>
      <c r="Q6022">
        <v>80</v>
      </c>
      <c r="R6022" t="str" cm="1">
        <f t="array" ref="R6022">_xlfn.IFS(Restaurant_Data[[#This Row],[Total Reservations]]&lt;=50, "Low", Restaurant_Data[[#This Row],[Total Reservations]]&lt;=100, "Medium", Restaurant_Data[[#This Row],[Total Reservations]]&lt;=200, "High")</f>
        <v>Medium</v>
      </c>
      <c r="S6022" s="4">
        <v>466387.49</v>
      </c>
      <c r="T6022" t="str" cm="1">
        <f t="array" ref="T6022">_xlfn.IFS(Restaurant_Data[[#This Row],[Revenue]]&lt;= 500000, "Low Income", Restaurant_Data[[#This Row],[Revenue]]&lt;=1000000, "Middle Income", Restaurant_Data[[#This Row],[Revenue]] &lt;= 2000000, "High Income")</f>
        <v>Low Income</v>
      </c>
    </row>
    <row r="6023" spans="1:20" x14ac:dyDescent="0.35">
      <c r="A6023" s="1" t="s">
        <v>6050</v>
      </c>
      <c r="B6023" s="1" t="s">
        <v>19</v>
      </c>
      <c r="C6023" s="1" t="s">
        <v>42</v>
      </c>
      <c r="D6023">
        <v>3.4</v>
      </c>
      <c r="E6023">
        <v>40</v>
      </c>
      <c r="F6023">
        <v>41.92</v>
      </c>
      <c r="G6023">
        <v>1763</v>
      </c>
      <c r="H6023">
        <v>18901</v>
      </c>
      <c r="I6023">
        <v>1</v>
      </c>
      <c r="J6023">
        <v>858</v>
      </c>
      <c r="K6023">
        <v>299.02999999999997</v>
      </c>
      <c r="L6023">
        <v>6.2</v>
      </c>
      <c r="M6023">
        <v>6</v>
      </c>
      <c r="N6023" s="1" t="s">
        <v>21</v>
      </c>
      <c r="O6023">
        <v>20</v>
      </c>
      <c r="P6023">
        <v>9</v>
      </c>
      <c r="Q6023">
        <v>29</v>
      </c>
      <c r="R6023" t="str" cm="1">
        <f t="array" ref="R6023">_xlfn.IFS(Restaurant_Data[[#This Row],[Total Reservations]]&lt;=50, "Low", Restaurant_Data[[#This Row],[Total Reservations]]&lt;=100, "Medium", Restaurant_Data[[#This Row],[Total Reservations]]&lt;=200, "High")</f>
        <v>Low</v>
      </c>
      <c r="S6023" s="4">
        <v>380840.43</v>
      </c>
      <c r="T6023" t="str" cm="1">
        <f t="array" ref="T6023">_xlfn.IFS(Restaurant_Data[[#This Row],[Revenue]]&lt;= 500000, "Low Income", Restaurant_Data[[#This Row],[Revenue]]&lt;=1000000, "Middle Income", Restaurant_Data[[#This Row],[Revenue]] &lt;= 2000000, "High Income")</f>
        <v>Low Income</v>
      </c>
    </row>
    <row r="6024" spans="1:20" x14ac:dyDescent="0.35">
      <c r="A6024" s="1" t="s">
        <v>6051</v>
      </c>
      <c r="B6024" s="1" t="s">
        <v>19</v>
      </c>
      <c r="C6024" s="1" t="s">
        <v>31</v>
      </c>
      <c r="D6024">
        <v>3.4</v>
      </c>
      <c r="E6024">
        <v>34</v>
      </c>
      <c r="F6024">
        <v>33.770000000000003</v>
      </c>
      <c r="G6024">
        <v>885</v>
      </c>
      <c r="H6024">
        <v>14792</v>
      </c>
      <c r="I6024">
        <v>7</v>
      </c>
      <c r="J6024">
        <v>974</v>
      </c>
      <c r="K6024">
        <v>65.97</v>
      </c>
      <c r="L6024">
        <v>9</v>
      </c>
      <c r="M6024">
        <v>4.5</v>
      </c>
      <c r="N6024" s="1" t="s">
        <v>27</v>
      </c>
      <c r="O6024">
        <v>0</v>
      </c>
      <c r="P6024">
        <v>27</v>
      </c>
      <c r="Q6024">
        <v>27</v>
      </c>
      <c r="R6024" t="str" cm="1">
        <f t="array" ref="R6024">_xlfn.IFS(Restaurant_Data[[#This Row],[Total Reservations]]&lt;=50, "Low", Restaurant_Data[[#This Row],[Total Reservations]]&lt;=100, "Medium", Restaurant_Data[[#This Row],[Total Reservations]]&lt;=200, "High")</f>
        <v>Low</v>
      </c>
      <c r="S6024" s="4">
        <v>270128.31</v>
      </c>
      <c r="T6024" t="str" cm="1">
        <f t="array" ref="T6024">_xlfn.IFS(Restaurant_Data[[#This Row],[Revenue]]&lt;= 500000, "Low Income", Restaurant_Data[[#This Row],[Revenue]]&lt;=1000000, "Middle Income", Restaurant_Data[[#This Row],[Revenue]] &lt;= 2000000, "High Income")</f>
        <v>Low Income</v>
      </c>
    </row>
    <row r="6025" spans="1:20" x14ac:dyDescent="0.35">
      <c r="A6025" s="1" t="s">
        <v>6052</v>
      </c>
      <c r="B6025" s="1" t="s">
        <v>23</v>
      </c>
      <c r="C6025" s="1" t="s">
        <v>31</v>
      </c>
      <c r="D6025">
        <v>4.4000000000000004</v>
      </c>
      <c r="E6025">
        <v>77</v>
      </c>
      <c r="F6025">
        <v>34.72</v>
      </c>
      <c r="G6025">
        <v>4120</v>
      </c>
      <c r="H6025">
        <v>41174</v>
      </c>
      <c r="I6025">
        <v>9</v>
      </c>
      <c r="J6025">
        <v>509</v>
      </c>
      <c r="K6025">
        <v>192.72</v>
      </c>
      <c r="L6025">
        <v>1.3</v>
      </c>
      <c r="M6025">
        <v>6.1</v>
      </c>
      <c r="N6025" s="1" t="s">
        <v>27</v>
      </c>
      <c r="O6025">
        <v>19</v>
      </c>
      <c r="P6025">
        <v>67</v>
      </c>
      <c r="Q6025">
        <v>86</v>
      </c>
      <c r="R6025" t="str" cm="1">
        <f t="array" ref="R6025">_xlfn.IFS(Restaurant_Data[[#This Row],[Total Reservations]]&lt;=50, "Low", Restaurant_Data[[#This Row],[Total Reservations]]&lt;=100, "Medium", Restaurant_Data[[#This Row],[Total Reservations]]&lt;=200, "High")</f>
        <v>Medium</v>
      </c>
      <c r="S6025" s="4">
        <v>610425.98</v>
      </c>
      <c r="T6025" t="str" cm="1">
        <f t="array" ref="T6025">_xlfn.IFS(Restaurant_Data[[#This Row],[Revenue]]&lt;= 500000, "Low Income", Restaurant_Data[[#This Row],[Revenue]]&lt;=1000000, "Middle Income", Restaurant_Data[[#This Row],[Revenue]] &lt;= 2000000, "High Income")</f>
        <v>Middle Income</v>
      </c>
    </row>
    <row r="6026" spans="1:20" x14ac:dyDescent="0.35">
      <c r="A6026" s="1" t="s">
        <v>6053</v>
      </c>
      <c r="B6026" s="1" t="s">
        <v>23</v>
      </c>
      <c r="C6026" s="1" t="s">
        <v>37</v>
      </c>
      <c r="D6026">
        <v>3.7</v>
      </c>
      <c r="E6026">
        <v>74</v>
      </c>
      <c r="F6026">
        <v>61.14</v>
      </c>
      <c r="G6026">
        <v>4276</v>
      </c>
      <c r="H6026">
        <v>42561</v>
      </c>
      <c r="I6026">
        <v>12</v>
      </c>
      <c r="J6026">
        <v>615</v>
      </c>
      <c r="K6026">
        <v>258.52999999999997</v>
      </c>
      <c r="L6026">
        <v>9.5</v>
      </c>
      <c r="M6026">
        <v>2.5</v>
      </c>
      <c r="N6026" s="1" t="s">
        <v>21</v>
      </c>
      <c r="O6026">
        <v>3</v>
      </c>
      <c r="P6026">
        <v>51</v>
      </c>
      <c r="Q6026">
        <v>54</v>
      </c>
      <c r="R6026" t="str" cm="1">
        <f t="array" ref="R6026">_xlfn.IFS(Restaurant_Data[[#This Row],[Total Reservations]]&lt;=50, "Low", Restaurant_Data[[#This Row],[Total Reservations]]&lt;=100, "Medium", Restaurant_Data[[#This Row],[Total Reservations]]&lt;=200, "High")</f>
        <v>Medium</v>
      </c>
      <c r="S6026" s="4">
        <v>1021908.45</v>
      </c>
      <c r="T6026" t="str" cm="1">
        <f t="array" ref="T6026">_xlfn.IFS(Restaurant_Data[[#This Row],[Revenue]]&lt;= 500000, "Low Income", Restaurant_Data[[#This Row],[Revenue]]&lt;=1000000, "Middle Income", Restaurant_Data[[#This Row],[Revenue]] &lt;= 2000000, "High Income")</f>
        <v>High Income</v>
      </c>
    </row>
    <row r="6027" spans="1:20" x14ac:dyDescent="0.35">
      <c r="A6027" s="1" t="s">
        <v>6054</v>
      </c>
      <c r="B6027" s="1" t="s">
        <v>34</v>
      </c>
      <c r="C6027" s="1" t="s">
        <v>42</v>
      </c>
      <c r="D6027">
        <v>3.9</v>
      </c>
      <c r="E6027">
        <v>60</v>
      </c>
      <c r="F6027">
        <v>44.23</v>
      </c>
      <c r="G6027">
        <v>3326</v>
      </c>
      <c r="H6027">
        <v>40381</v>
      </c>
      <c r="I6027">
        <v>1</v>
      </c>
      <c r="J6027">
        <v>721</v>
      </c>
      <c r="K6027">
        <v>129.93</v>
      </c>
      <c r="L6027">
        <v>1.5</v>
      </c>
      <c r="M6027">
        <v>1.7</v>
      </c>
      <c r="N6027" s="1" t="s">
        <v>27</v>
      </c>
      <c r="O6027">
        <v>51</v>
      </c>
      <c r="P6027">
        <v>1</v>
      </c>
      <c r="Q6027">
        <v>52</v>
      </c>
      <c r="R6027" t="str" cm="1">
        <f t="array" ref="R6027">_xlfn.IFS(Restaurant_Data[[#This Row],[Total Reservations]]&lt;=50, "Low", Restaurant_Data[[#This Row],[Total Reservations]]&lt;=100, "Medium", Restaurant_Data[[#This Row],[Total Reservations]]&lt;=200, "High")</f>
        <v>Medium</v>
      </c>
      <c r="S6027" s="4">
        <v>594532.21</v>
      </c>
      <c r="T6027" t="str" cm="1">
        <f t="array" ref="T6027">_xlfn.IFS(Restaurant_Data[[#This Row],[Revenue]]&lt;= 500000, "Low Income", Restaurant_Data[[#This Row],[Revenue]]&lt;=1000000, "Middle Income", Restaurant_Data[[#This Row],[Revenue]] &lt;= 2000000, "High Income")</f>
        <v>Middle Income</v>
      </c>
    </row>
    <row r="6028" spans="1:20" x14ac:dyDescent="0.35">
      <c r="A6028" s="1" t="s">
        <v>6055</v>
      </c>
      <c r="B6028" s="1" t="s">
        <v>34</v>
      </c>
      <c r="C6028" s="1" t="s">
        <v>31</v>
      </c>
      <c r="D6028">
        <v>3.3</v>
      </c>
      <c r="E6028">
        <v>62</v>
      </c>
      <c r="F6028">
        <v>38.39</v>
      </c>
      <c r="G6028">
        <v>1938</v>
      </c>
      <c r="H6028">
        <v>19055</v>
      </c>
      <c r="I6028">
        <v>10</v>
      </c>
      <c r="J6028">
        <v>272</v>
      </c>
      <c r="K6028">
        <v>158.88999999999999</v>
      </c>
      <c r="L6028">
        <v>6.8</v>
      </c>
      <c r="M6028">
        <v>5.9</v>
      </c>
      <c r="N6028" s="1" t="s">
        <v>27</v>
      </c>
      <c r="O6028">
        <v>27</v>
      </c>
      <c r="P6028">
        <v>37</v>
      </c>
      <c r="Q6028">
        <v>64</v>
      </c>
      <c r="R6028" t="str" cm="1">
        <f t="array" ref="R6028">_xlfn.IFS(Restaurant_Data[[#This Row],[Total Reservations]]&lt;=50, "Low", Restaurant_Data[[#This Row],[Total Reservations]]&lt;=100, "Medium", Restaurant_Data[[#This Row],[Total Reservations]]&lt;=200, "High")</f>
        <v>Medium</v>
      </c>
      <c r="S6028" s="4">
        <v>544470.13</v>
      </c>
      <c r="T6028" t="str" cm="1">
        <f t="array" ref="T6028">_xlfn.IFS(Restaurant_Data[[#This Row],[Revenue]]&lt;= 500000, "Low Income", Restaurant_Data[[#This Row],[Revenue]]&lt;=1000000, "Middle Income", Restaurant_Data[[#This Row],[Revenue]] &lt;= 2000000, "High Income")</f>
        <v>Middle Income</v>
      </c>
    </row>
    <row r="6029" spans="1:20" x14ac:dyDescent="0.35">
      <c r="A6029" s="1" t="s">
        <v>6056</v>
      </c>
      <c r="B6029" s="1" t="s">
        <v>23</v>
      </c>
      <c r="C6029" s="1" t="s">
        <v>37</v>
      </c>
      <c r="D6029">
        <v>3.8</v>
      </c>
      <c r="E6029">
        <v>75</v>
      </c>
      <c r="F6029">
        <v>56.31</v>
      </c>
      <c r="G6029">
        <v>5315</v>
      </c>
      <c r="H6029">
        <v>57184</v>
      </c>
      <c r="I6029">
        <v>10</v>
      </c>
      <c r="J6029">
        <v>784</v>
      </c>
      <c r="K6029">
        <v>120.93</v>
      </c>
      <c r="L6029">
        <v>4.0999999999999996</v>
      </c>
      <c r="M6029">
        <v>1.6</v>
      </c>
      <c r="N6029" s="1" t="s">
        <v>27</v>
      </c>
      <c r="O6029">
        <v>62</v>
      </c>
      <c r="P6029">
        <v>0</v>
      </c>
      <c r="Q6029">
        <v>62</v>
      </c>
      <c r="R6029" t="str" cm="1">
        <f t="array" ref="R6029">_xlfn.IFS(Restaurant_Data[[#This Row],[Total Reservations]]&lt;=50, "Low", Restaurant_Data[[#This Row],[Total Reservations]]&lt;=100, "Medium", Restaurant_Data[[#This Row],[Total Reservations]]&lt;=200, "High")</f>
        <v>Medium</v>
      </c>
      <c r="S6029" s="4">
        <v>953632.67</v>
      </c>
      <c r="T6029" t="str" cm="1">
        <f t="array" ref="T6029">_xlfn.IFS(Restaurant_Data[[#This Row],[Revenue]]&lt;= 500000, "Low Income", Restaurant_Data[[#This Row],[Revenue]]&lt;=1000000, "Middle Income", Restaurant_Data[[#This Row],[Revenue]] &lt;= 2000000, "High Income")</f>
        <v>Middle Income</v>
      </c>
    </row>
    <row r="6030" spans="1:20" x14ac:dyDescent="0.35">
      <c r="A6030" s="1" t="s">
        <v>6057</v>
      </c>
      <c r="B6030" s="1" t="s">
        <v>19</v>
      </c>
      <c r="C6030" s="1" t="s">
        <v>20</v>
      </c>
      <c r="D6030">
        <v>3.2</v>
      </c>
      <c r="E6030">
        <v>34</v>
      </c>
      <c r="F6030">
        <v>67.7</v>
      </c>
      <c r="G6030">
        <v>1034</v>
      </c>
      <c r="H6030">
        <v>12488</v>
      </c>
      <c r="I6030">
        <v>10</v>
      </c>
      <c r="J6030">
        <v>938</v>
      </c>
      <c r="K6030">
        <v>59.52</v>
      </c>
      <c r="L6030">
        <v>1.4</v>
      </c>
      <c r="M6030">
        <v>6.9</v>
      </c>
      <c r="N6030" s="1" t="s">
        <v>21</v>
      </c>
      <c r="O6030">
        <v>2</v>
      </c>
      <c r="P6030">
        <v>2</v>
      </c>
      <c r="Q6030">
        <v>4</v>
      </c>
      <c r="R6030" t="str" cm="1">
        <f t="array" ref="R6030">_xlfn.IFS(Restaurant_Data[[#This Row],[Total Reservations]]&lt;=50, "Low", Restaurant_Data[[#This Row],[Total Reservations]]&lt;=100, "Medium", Restaurant_Data[[#This Row],[Total Reservations]]&lt;=200, "High")</f>
        <v>Low</v>
      </c>
      <c r="S6030" s="4">
        <v>522566.40000000002</v>
      </c>
      <c r="T6030" t="str" cm="1">
        <f t="array" ref="T6030">_xlfn.IFS(Restaurant_Data[[#This Row],[Revenue]]&lt;= 500000, "Low Income", Restaurant_Data[[#This Row],[Revenue]]&lt;=1000000, "Middle Income", Restaurant_Data[[#This Row],[Revenue]] &lt;= 2000000, "High Income")</f>
        <v>Middle Income</v>
      </c>
    </row>
    <row r="6031" spans="1:20" x14ac:dyDescent="0.35">
      <c r="A6031" s="1" t="s">
        <v>6058</v>
      </c>
      <c r="B6031" s="1" t="s">
        <v>34</v>
      </c>
      <c r="C6031" s="1" t="s">
        <v>42</v>
      </c>
      <c r="D6031">
        <v>4.0999999999999996</v>
      </c>
      <c r="E6031">
        <v>67</v>
      </c>
      <c r="F6031">
        <v>35.29</v>
      </c>
      <c r="G6031">
        <v>2171</v>
      </c>
      <c r="H6031">
        <v>27684</v>
      </c>
      <c r="I6031">
        <v>7</v>
      </c>
      <c r="J6031">
        <v>604</v>
      </c>
      <c r="K6031">
        <v>68.180000000000007</v>
      </c>
      <c r="L6031">
        <v>9.4</v>
      </c>
      <c r="M6031">
        <v>8.1999999999999993</v>
      </c>
      <c r="N6031" s="1" t="s">
        <v>21</v>
      </c>
      <c r="O6031">
        <v>37</v>
      </c>
      <c r="P6031">
        <v>7</v>
      </c>
      <c r="Q6031">
        <v>44</v>
      </c>
      <c r="R6031" t="str" cm="1">
        <f t="array" ref="R6031">_xlfn.IFS(Restaurant_Data[[#This Row],[Total Reservations]]&lt;=50, "Low", Restaurant_Data[[#This Row],[Total Reservations]]&lt;=100, "Medium", Restaurant_Data[[#This Row],[Total Reservations]]&lt;=200, "High")</f>
        <v>Low</v>
      </c>
      <c r="S6031" s="4">
        <v>541011.63</v>
      </c>
      <c r="T6031" t="str" cm="1">
        <f t="array" ref="T6031">_xlfn.IFS(Restaurant_Data[[#This Row],[Revenue]]&lt;= 500000, "Low Income", Restaurant_Data[[#This Row],[Revenue]]&lt;=1000000, "Middle Income", Restaurant_Data[[#This Row],[Revenue]] &lt;= 2000000, "High Income")</f>
        <v>Middle Income</v>
      </c>
    </row>
    <row r="6032" spans="1:20" x14ac:dyDescent="0.35">
      <c r="A6032" s="1" t="s">
        <v>6059</v>
      </c>
      <c r="B6032" s="1" t="s">
        <v>19</v>
      </c>
      <c r="C6032" s="1" t="s">
        <v>24</v>
      </c>
      <c r="D6032">
        <v>3.2</v>
      </c>
      <c r="E6032">
        <v>39</v>
      </c>
      <c r="F6032">
        <v>25.09</v>
      </c>
      <c r="G6032">
        <v>724</v>
      </c>
      <c r="H6032">
        <v>9244</v>
      </c>
      <c r="I6032">
        <v>15</v>
      </c>
      <c r="J6032">
        <v>630</v>
      </c>
      <c r="K6032">
        <v>55.36</v>
      </c>
      <c r="L6032">
        <v>2.2000000000000002</v>
      </c>
      <c r="M6032">
        <v>9.9</v>
      </c>
      <c r="N6032" s="1" t="s">
        <v>21</v>
      </c>
      <c r="O6032">
        <v>38</v>
      </c>
      <c r="P6032">
        <v>15</v>
      </c>
      <c r="Q6032">
        <v>53</v>
      </c>
      <c r="R6032" t="str" cm="1">
        <f t="array" ref="R6032">_xlfn.IFS(Restaurant_Data[[#This Row],[Total Reservations]]&lt;=50, "Low", Restaurant_Data[[#This Row],[Total Reservations]]&lt;=100, "Medium", Restaurant_Data[[#This Row],[Total Reservations]]&lt;=200, "High")</f>
        <v>Medium</v>
      </c>
      <c r="S6032" s="4">
        <v>239481.66</v>
      </c>
      <c r="T6032" t="str" cm="1">
        <f t="array" ref="T6032">_xlfn.IFS(Restaurant_Data[[#This Row],[Revenue]]&lt;= 500000, "Low Income", Restaurant_Data[[#This Row],[Revenue]]&lt;=1000000, "Middle Income", Restaurant_Data[[#This Row],[Revenue]] &lt;= 2000000, "High Income")</f>
        <v>Low Income</v>
      </c>
    </row>
    <row r="6033" spans="1:20" x14ac:dyDescent="0.35">
      <c r="A6033" s="1" t="s">
        <v>6060</v>
      </c>
      <c r="B6033" s="1" t="s">
        <v>23</v>
      </c>
      <c r="C6033" s="1" t="s">
        <v>26</v>
      </c>
      <c r="D6033">
        <v>4.5999999999999996</v>
      </c>
      <c r="E6033">
        <v>85</v>
      </c>
      <c r="F6033">
        <v>47.47</v>
      </c>
      <c r="G6033">
        <v>3341</v>
      </c>
      <c r="H6033">
        <v>37474</v>
      </c>
      <c r="I6033">
        <v>10</v>
      </c>
      <c r="J6033">
        <v>932</v>
      </c>
      <c r="K6033">
        <v>181.81</v>
      </c>
      <c r="L6033">
        <v>8.6999999999999993</v>
      </c>
      <c r="M6033">
        <v>7.9</v>
      </c>
      <c r="N6033" s="1" t="s">
        <v>21</v>
      </c>
      <c r="O6033">
        <v>70</v>
      </c>
      <c r="P6033">
        <v>75</v>
      </c>
      <c r="Q6033">
        <v>145</v>
      </c>
      <c r="R6033" t="str" cm="1">
        <f t="array" ref="R6033">_xlfn.IFS(Restaurant_Data[[#This Row],[Total Reservations]]&lt;=50, "Low", Restaurant_Data[[#This Row],[Total Reservations]]&lt;=100, "Medium", Restaurant_Data[[#This Row],[Total Reservations]]&lt;=200, "High")</f>
        <v>High</v>
      </c>
      <c r="S6033" s="4">
        <v>917586.4</v>
      </c>
      <c r="T6033" t="str" cm="1">
        <f t="array" ref="T6033">_xlfn.IFS(Restaurant_Data[[#This Row],[Revenue]]&lt;= 500000, "Low Income", Restaurant_Data[[#This Row],[Revenue]]&lt;=1000000, "Middle Income", Restaurant_Data[[#This Row],[Revenue]] &lt;= 2000000, "High Income")</f>
        <v>Middle Income</v>
      </c>
    </row>
    <row r="6034" spans="1:20" x14ac:dyDescent="0.35">
      <c r="A6034" s="1" t="s">
        <v>6061</v>
      </c>
      <c r="B6034" s="1" t="s">
        <v>34</v>
      </c>
      <c r="C6034" s="1" t="s">
        <v>24</v>
      </c>
      <c r="D6034">
        <v>4.0999999999999996</v>
      </c>
      <c r="E6034">
        <v>63</v>
      </c>
      <c r="F6034">
        <v>33.79</v>
      </c>
      <c r="G6034">
        <v>2147</v>
      </c>
      <c r="H6034">
        <v>26415</v>
      </c>
      <c r="I6034">
        <v>16</v>
      </c>
      <c r="J6034">
        <v>149</v>
      </c>
      <c r="K6034">
        <v>204.61</v>
      </c>
      <c r="L6034">
        <v>4</v>
      </c>
      <c r="M6034">
        <v>9.8000000000000007</v>
      </c>
      <c r="N6034" s="1" t="s">
        <v>27</v>
      </c>
      <c r="O6034">
        <v>4</v>
      </c>
      <c r="P6034">
        <v>19</v>
      </c>
      <c r="Q6034">
        <v>23</v>
      </c>
      <c r="R6034" t="str" cm="1">
        <f t="array" ref="R6034">_xlfn.IFS(Restaurant_Data[[#This Row],[Total Reservations]]&lt;=50, "Low", Restaurant_Data[[#This Row],[Total Reservations]]&lt;=100, "Medium", Restaurant_Data[[#This Row],[Total Reservations]]&lt;=200, "High")</f>
        <v>Low</v>
      </c>
      <c r="S6034" s="4">
        <v>494717.05</v>
      </c>
      <c r="T6034" t="str" cm="1">
        <f t="array" ref="T6034">_xlfn.IFS(Restaurant_Data[[#This Row],[Revenue]]&lt;= 500000, "Low Income", Restaurant_Data[[#This Row],[Revenue]]&lt;=1000000, "Middle Income", Restaurant_Data[[#This Row],[Revenue]] &lt;= 2000000, "High Income")</f>
        <v>Low Income</v>
      </c>
    </row>
    <row r="6035" spans="1:20" x14ac:dyDescent="0.35">
      <c r="A6035" s="1" t="s">
        <v>6062</v>
      </c>
      <c r="B6035" s="1" t="s">
        <v>34</v>
      </c>
      <c r="C6035" s="1" t="s">
        <v>42</v>
      </c>
      <c r="D6035">
        <v>4.4000000000000004</v>
      </c>
      <c r="E6035">
        <v>64</v>
      </c>
      <c r="F6035">
        <v>44.95</v>
      </c>
      <c r="G6035">
        <v>3994</v>
      </c>
      <c r="H6035">
        <v>43071</v>
      </c>
      <c r="I6035">
        <v>16</v>
      </c>
      <c r="J6035">
        <v>765</v>
      </c>
      <c r="K6035">
        <v>126.93</v>
      </c>
      <c r="L6035">
        <v>7.7</v>
      </c>
      <c r="M6035">
        <v>1.2</v>
      </c>
      <c r="N6035" s="1" t="s">
        <v>27</v>
      </c>
      <c r="O6035">
        <v>17</v>
      </c>
      <c r="P6035">
        <v>13</v>
      </c>
      <c r="Q6035">
        <v>30</v>
      </c>
      <c r="R6035" t="str" cm="1">
        <f t="array" ref="R6035">_xlfn.IFS(Restaurant_Data[[#This Row],[Total Reservations]]&lt;=50, "Low", Restaurant_Data[[#This Row],[Total Reservations]]&lt;=100, "Medium", Restaurant_Data[[#This Row],[Total Reservations]]&lt;=200, "High")</f>
        <v>Low</v>
      </c>
      <c r="S6035" s="4">
        <v>661492.25</v>
      </c>
      <c r="T6035" t="str" cm="1">
        <f t="array" ref="T6035">_xlfn.IFS(Restaurant_Data[[#This Row],[Revenue]]&lt;= 500000, "Low Income", Restaurant_Data[[#This Row],[Revenue]]&lt;=1000000, "Middle Income", Restaurant_Data[[#This Row],[Revenue]] &lt;= 2000000, "High Income")</f>
        <v>Middle Income</v>
      </c>
    </row>
    <row r="6036" spans="1:20" x14ac:dyDescent="0.35">
      <c r="A6036" s="1" t="s">
        <v>6063</v>
      </c>
      <c r="B6036" s="1" t="s">
        <v>23</v>
      </c>
      <c r="C6036" s="1" t="s">
        <v>31</v>
      </c>
      <c r="D6036">
        <v>3.8</v>
      </c>
      <c r="E6036">
        <v>72</v>
      </c>
      <c r="F6036">
        <v>34.31</v>
      </c>
      <c r="G6036">
        <v>5540</v>
      </c>
      <c r="H6036">
        <v>61725</v>
      </c>
      <c r="I6036">
        <v>1</v>
      </c>
      <c r="J6036">
        <v>257</v>
      </c>
      <c r="K6036">
        <v>256.54000000000002</v>
      </c>
      <c r="L6036">
        <v>3.3</v>
      </c>
      <c r="M6036">
        <v>6</v>
      </c>
      <c r="N6036" s="1" t="s">
        <v>27</v>
      </c>
      <c r="O6036">
        <v>1</v>
      </c>
      <c r="P6036">
        <v>32</v>
      </c>
      <c r="Q6036">
        <v>33</v>
      </c>
      <c r="R6036" t="str" cm="1">
        <f t="array" ref="R6036">_xlfn.IFS(Restaurant_Data[[#This Row],[Total Reservations]]&lt;=50, "Low", Restaurant_Data[[#This Row],[Total Reservations]]&lt;=100, "Medium", Restaurant_Data[[#This Row],[Total Reservations]]&lt;=200, "High")</f>
        <v>Low</v>
      </c>
      <c r="S6036" s="4">
        <v>559692.56000000006</v>
      </c>
      <c r="T6036" t="str" cm="1">
        <f t="array" ref="T6036">_xlfn.IFS(Restaurant_Data[[#This Row],[Revenue]]&lt;= 500000, "Low Income", Restaurant_Data[[#This Row],[Revenue]]&lt;=1000000, "Middle Income", Restaurant_Data[[#This Row],[Revenue]] &lt;= 2000000, "High Income")</f>
        <v>Middle Income</v>
      </c>
    </row>
    <row r="6037" spans="1:20" x14ac:dyDescent="0.35">
      <c r="A6037" s="1" t="s">
        <v>6064</v>
      </c>
      <c r="B6037" s="1" t="s">
        <v>34</v>
      </c>
      <c r="C6037" s="1" t="s">
        <v>37</v>
      </c>
      <c r="D6037">
        <v>3.8</v>
      </c>
      <c r="E6037">
        <v>52</v>
      </c>
      <c r="F6037">
        <v>61.2</v>
      </c>
      <c r="G6037">
        <v>3520</v>
      </c>
      <c r="H6037">
        <v>38397</v>
      </c>
      <c r="I6037">
        <v>11</v>
      </c>
      <c r="J6037">
        <v>321</v>
      </c>
      <c r="K6037">
        <v>272</v>
      </c>
      <c r="L6037">
        <v>6.3</v>
      </c>
      <c r="M6037">
        <v>2.5</v>
      </c>
      <c r="N6037" s="1" t="s">
        <v>21</v>
      </c>
      <c r="O6037">
        <v>12</v>
      </c>
      <c r="P6037">
        <v>42</v>
      </c>
      <c r="Q6037">
        <v>54</v>
      </c>
      <c r="R6037" t="str" cm="1">
        <f t="array" ref="R6037">_xlfn.IFS(Restaurant_Data[[#This Row],[Total Reservations]]&lt;=50, "Low", Restaurant_Data[[#This Row],[Total Reservations]]&lt;=100, "Medium", Restaurant_Data[[#This Row],[Total Reservations]]&lt;=200, "High")</f>
        <v>Medium</v>
      </c>
      <c r="S6037" s="4">
        <v>723492.25</v>
      </c>
      <c r="T6037" t="str" cm="1">
        <f t="array" ref="T6037">_xlfn.IFS(Restaurant_Data[[#This Row],[Revenue]]&lt;= 500000, "Low Income", Restaurant_Data[[#This Row],[Revenue]]&lt;=1000000, "Middle Income", Restaurant_Data[[#This Row],[Revenue]] &lt;= 2000000, "High Income")</f>
        <v>Middle Income</v>
      </c>
    </row>
    <row r="6038" spans="1:20" x14ac:dyDescent="0.35">
      <c r="A6038" s="1" t="s">
        <v>6065</v>
      </c>
      <c r="B6038" s="1" t="s">
        <v>23</v>
      </c>
      <c r="C6038" s="1" t="s">
        <v>42</v>
      </c>
      <c r="D6038">
        <v>3.2</v>
      </c>
      <c r="E6038">
        <v>81</v>
      </c>
      <c r="F6038">
        <v>42.77</v>
      </c>
      <c r="G6038">
        <v>1884</v>
      </c>
      <c r="H6038">
        <v>24927</v>
      </c>
      <c r="I6038">
        <v>19</v>
      </c>
      <c r="J6038">
        <v>966</v>
      </c>
      <c r="K6038">
        <v>84.94</v>
      </c>
      <c r="L6038">
        <v>8.1999999999999993</v>
      </c>
      <c r="M6038">
        <v>3.2</v>
      </c>
      <c r="N6038" s="1" t="s">
        <v>21</v>
      </c>
      <c r="O6038">
        <v>76</v>
      </c>
      <c r="P6038">
        <v>41</v>
      </c>
      <c r="Q6038">
        <v>117</v>
      </c>
      <c r="R6038" t="str" cm="1">
        <f t="array" ref="R6038">_xlfn.IFS(Restaurant_Data[[#This Row],[Total Reservations]]&lt;=50, "Low", Restaurant_Data[[#This Row],[Total Reservations]]&lt;=100, "Medium", Restaurant_Data[[#This Row],[Total Reservations]]&lt;=200, "High")</f>
        <v>High</v>
      </c>
      <c r="S6038" s="4">
        <v>794405.47</v>
      </c>
      <c r="T6038" t="str" cm="1">
        <f t="array" ref="T6038">_xlfn.IFS(Restaurant_Data[[#This Row],[Revenue]]&lt;= 500000, "Low Income", Restaurant_Data[[#This Row],[Revenue]]&lt;=1000000, "Middle Income", Restaurant_Data[[#This Row],[Revenue]] &lt;= 2000000, "High Income")</f>
        <v>Middle Income</v>
      </c>
    </row>
    <row r="6039" spans="1:20" x14ac:dyDescent="0.35">
      <c r="A6039" s="1" t="s">
        <v>6066</v>
      </c>
      <c r="B6039" s="1" t="s">
        <v>34</v>
      </c>
      <c r="C6039" s="1" t="s">
        <v>26</v>
      </c>
      <c r="D6039">
        <v>4</v>
      </c>
      <c r="E6039">
        <v>64</v>
      </c>
      <c r="F6039">
        <v>55.48</v>
      </c>
      <c r="G6039">
        <v>1507</v>
      </c>
      <c r="H6039">
        <v>19860</v>
      </c>
      <c r="I6039">
        <v>18</v>
      </c>
      <c r="J6039">
        <v>210</v>
      </c>
      <c r="K6039">
        <v>62.98</v>
      </c>
      <c r="L6039">
        <v>6.1</v>
      </c>
      <c r="M6039">
        <v>7.6</v>
      </c>
      <c r="N6039" s="1" t="s">
        <v>21</v>
      </c>
      <c r="O6039">
        <v>46</v>
      </c>
      <c r="P6039">
        <v>45</v>
      </c>
      <c r="Q6039">
        <v>91</v>
      </c>
      <c r="R6039" t="str" cm="1">
        <f t="array" ref="R6039">_xlfn.IFS(Restaurant_Data[[#This Row],[Total Reservations]]&lt;=50, "Low", Restaurant_Data[[#This Row],[Total Reservations]]&lt;=100, "Medium", Restaurant_Data[[#This Row],[Total Reservations]]&lt;=200, "High")</f>
        <v>Medium</v>
      </c>
      <c r="S6039" s="4">
        <v>811179.86</v>
      </c>
      <c r="T6039" t="str" cm="1">
        <f t="array" ref="T6039">_xlfn.IFS(Restaurant_Data[[#This Row],[Revenue]]&lt;= 500000, "Low Income", Restaurant_Data[[#This Row],[Revenue]]&lt;=1000000, "Middle Income", Restaurant_Data[[#This Row],[Revenue]] &lt;= 2000000, "High Income")</f>
        <v>Middle Income</v>
      </c>
    </row>
    <row r="6040" spans="1:20" x14ac:dyDescent="0.35">
      <c r="A6040" s="1" t="s">
        <v>6067</v>
      </c>
      <c r="B6040" s="1" t="s">
        <v>23</v>
      </c>
      <c r="C6040" s="1" t="s">
        <v>42</v>
      </c>
      <c r="D6040">
        <v>4</v>
      </c>
      <c r="E6040">
        <v>80</v>
      </c>
      <c r="F6040">
        <v>45.04</v>
      </c>
      <c r="G6040">
        <v>7851</v>
      </c>
      <c r="H6040">
        <v>81260</v>
      </c>
      <c r="I6040">
        <v>3</v>
      </c>
      <c r="J6040">
        <v>715</v>
      </c>
      <c r="K6040">
        <v>129.85</v>
      </c>
      <c r="L6040">
        <v>3.8</v>
      </c>
      <c r="M6040">
        <v>3.3</v>
      </c>
      <c r="N6040" s="1" t="s">
        <v>21</v>
      </c>
      <c r="O6040">
        <v>32</v>
      </c>
      <c r="P6040">
        <v>46</v>
      </c>
      <c r="Q6040">
        <v>78</v>
      </c>
      <c r="R6040" t="str" cm="1">
        <f t="array" ref="R6040">_xlfn.IFS(Restaurant_Data[[#This Row],[Total Reservations]]&lt;=50, "Low", Restaurant_Data[[#This Row],[Total Reservations]]&lt;=100, "Medium", Restaurant_Data[[#This Row],[Total Reservations]]&lt;=200, "High")</f>
        <v>Medium</v>
      </c>
      <c r="S6040" s="4">
        <v>816433.42</v>
      </c>
      <c r="T6040" t="str" cm="1">
        <f t="array" ref="T6040">_xlfn.IFS(Restaurant_Data[[#This Row],[Revenue]]&lt;= 500000, "Low Income", Restaurant_Data[[#This Row],[Revenue]]&lt;=1000000, "Middle Income", Restaurant_Data[[#This Row],[Revenue]] &lt;= 2000000, "High Income")</f>
        <v>Middle Income</v>
      </c>
    </row>
    <row r="6041" spans="1:20" x14ac:dyDescent="0.35">
      <c r="A6041" s="1" t="s">
        <v>6068</v>
      </c>
      <c r="B6041" s="1" t="s">
        <v>34</v>
      </c>
      <c r="C6041" s="1" t="s">
        <v>37</v>
      </c>
      <c r="D6041">
        <v>3.9</v>
      </c>
      <c r="E6041">
        <v>59</v>
      </c>
      <c r="F6041">
        <v>55.63</v>
      </c>
      <c r="G6041">
        <v>1785</v>
      </c>
      <c r="H6041">
        <v>19884</v>
      </c>
      <c r="I6041">
        <v>15</v>
      </c>
      <c r="J6041">
        <v>948</v>
      </c>
      <c r="K6041">
        <v>228.25</v>
      </c>
      <c r="L6041">
        <v>3.1</v>
      </c>
      <c r="M6041">
        <v>2.6</v>
      </c>
      <c r="N6041" s="1" t="s">
        <v>21</v>
      </c>
      <c r="O6041">
        <v>46</v>
      </c>
      <c r="P6041">
        <v>46</v>
      </c>
      <c r="Q6041">
        <v>92</v>
      </c>
      <c r="R6041" t="str" cm="1">
        <f t="array" ref="R6041">_xlfn.IFS(Restaurant_Data[[#This Row],[Total Reservations]]&lt;=50, "Low", Restaurant_Data[[#This Row],[Total Reservations]]&lt;=100, "Medium", Restaurant_Data[[#This Row],[Total Reservations]]&lt;=200, "High")</f>
        <v>Medium</v>
      </c>
      <c r="S6041" s="4">
        <v>747330.89</v>
      </c>
      <c r="T6041" t="str" cm="1">
        <f t="array" ref="T6041">_xlfn.IFS(Restaurant_Data[[#This Row],[Revenue]]&lt;= 500000, "Low Income", Restaurant_Data[[#This Row],[Revenue]]&lt;=1000000, "Middle Income", Restaurant_Data[[#This Row],[Revenue]] &lt;= 2000000, "High Income")</f>
        <v>Middle Income</v>
      </c>
    </row>
    <row r="6042" spans="1:20" x14ac:dyDescent="0.35">
      <c r="A6042" s="1" t="s">
        <v>6069</v>
      </c>
      <c r="B6042" s="1" t="s">
        <v>19</v>
      </c>
      <c r="C6042" s="1" t="s">
        <v>24</v>
      </c>
      <c r="D6042">
        <v>4.5</v>
      </c>
      <c r="E6042">
        <v>49</v>
      </c>
      <c r="F6042">
        <v>27.73</v>
      </c>
      <c r="G6042">
        <v>3843</v>
      </c>
      <c r="H6042">
        <v>39229</v>
      </c>
      <c r="I6042">
        <v>6</v>
      </c>
      <c r="J6042">
        <v>840</v>
      </c>
      <c r="K6042">
        <v>176.86</v>
      </c>
      <c r="L6042">
        <v>2.6</v>
      </c>
      <c r="M6042">
        <v>4.3</v>
      </c>
      <c r="N6042" s="1" t="s">
        <v>27</v>
      </c>
      <c r="O6042">
        <v>15</v>
      </c>
      <c r="P6042">
        <v>23</v>
      </c>
      <c r="Q6042">
        <v>38</v>
      </c>
      <c r="R6042" t="str" cm="1">
        <f t="array" ref="R6042">_xlfn.IFS(Restaurant_Data[[#This Row],[Total Reservations]]&lt;=50, "Low", Restaurant_Data[[#This Row],[Total Reservations]]&lt;=100, "Medium", Restaurant_Data[[#This Row],[Total Reservations]]&lt;=200, "High")</f>
        <v>Low</v>
      </c>
      <c r="S6042" s="4">
        <v>317480.32000000001</v>
      </c>
      <c r="T6042" t="str" cm="1">
        <f t="array" ref="T6042">_xlfn.IFS(Restaurant_Data[[#This Row],[Revenue]]&lt;= 500000, "Low Income", Restaurant_Data[[#This Row],[Revenue]]&lt;=1000000, "Middle Income", Restaurant_Data[[#This Row],[Revenue]] &lt;= 2000000, "High Income")</f>
        <v>Low Income</v>
      </c>
    </row>
    <row r="6043" spans="1:20" x14ac:dyDescent="0.35">
      <c r="A6043" s="1" t="s">
        <v>6070</v>
      </c>
      <c r="B6043" s="1" t="s">
        <v>19</v>
      </c>
      <c r="C6043" s="1" t="s">
        <v>20</v>
      </c>
      <c r="D6043">
        <v>4.7</v>
      </c>
      <c r="E6043">
        <v>44</v>
      </c>
      <c r="F6043">
        <v>65.540000000000006</v>
      </c>
      <c r="G6043">
        <v>2168</v>
      </c>
      <c r="H6043">
        <v>25986</v>
      </c>
      <c r="I6043">
        <v>10</v>
      </c>
      <c r="J6043">
        <v>138</v>
      </c>
      <c r="K6043">
        <v>172.02</v>
      </c>
      <c r="L6043">
        <v>8.5</v>
      </c>
      <c r="M6043">
        <v>1.7</v>
      </c>
      <c r="N6043" s="1" t="s">
        <v>21</v>
      </c>
      <c r="O6043">
        <v>7</v>
      </c>
      <c r="P6043">
        <v>1</v>
      </c>
      <c r="Q6043">
        <v>8</v>
      </c>
      <c r="R6043" t="str" cm="1">
        <f t="array" ref="R6043">_xlfn.IFS(Restaurant_Data[[#This Row],[Total Reservations]]&lt;=50, "Low", Restaurant_Data[[#This Row],[Total Reservations]]&lt;=100, "Medium", Restaurant_Data[[#This Row],[Total Reservations]]&lt;=200, "High")</f>
        <v>Low</v>
      </c>
      <c r="S6043" s="4">
        <v>651995.06000000006</v>
      </c>
      <c r="T6043" t="str" cm="1">
        <f t="array" ref="T6043">_xlfn.IFS(Restaurant_Data[[#This Row],[Revenue]]&lt;= 500000, "Low Income", Restaurant_Data[[#This Row],[Revenue]]&lt;=1000000, "Middle Income", Restaurant_Data[[#This Row],[Revenue]] &lt;= 2000000, "High Income")</f>
        <v>Middle Income</v>
      </c>
    </row>
    <row r="6044" spans="1:20" x14ac:dyDescent="0.35">
      <c r="A6044" s="1" t="s">
        <v>6071</v>
      </c>
      <c r="B6044" s="1" t="s">
        <v>19</v>
      </c>
      <c r="C6044" s="1" t="s">
        <v>24</v>
      </c>
      <c r="D6044">
        <v>4.5</v>
      </c>
      <c r="E6044">
        <v>47</v>
      </c>
      <c r="F6044">
        <v>31.78</v>
      </c>
      <c r="G6044">
        <v>4028</v>
      </c>
      <c r="H6044">
        <v>40666</v>
      </c>
      <c r="I6044">
        <v>3</v>
      </c>
      <c r="J6044">
        <v>743</v>
      </c>
      <c r="K6044">
        <v>88.1</v>
      </c>
      <c r="L6044">
        <v>6.5</v>
      </c>
      <c r="M6044">
        <v>2.2999999999999998</v>
      </c>
      <c r="N6044" s="1" t="s">
        <v>27</v>
      </c>
      <c r="O6044">
        <v>43</v>
      </c>
      <c r="P6044">
        <v>37</v>
      </c>
      <c r="Q6044">
        <v>80</v>
      </c>
      <c r="R6044" t="str" cm="1">
        <f t="array" ref="R6044">_xlfn.IFS(Restaurant_Data[[#This Row],[Total Reservations]]&lt;=50, "Low", Restaurant_Data[[#This Row],[Total Reservations]]&lt;=100, "Medium", Restaurant_Data[[#This Row],[Total Reservations]]&lt;=200, "High")</f>
        <v>Medium</v>
      </c>
      <c r="S6044" s="4">
        <v>346615.24</v>
      </c>
      <c r="T6044" t="str" cm="1">
        <f t="array" ref="T6044">_xlfn.IFS(Restaurant_Data[[#This Row],[Revenue]]&lt;= 500000, "Low Income", Restaurant_Data[[#This Row],[Revenue]]&lt;=1000000, "Middle Income", Restaurant_Data[[#This Row],[Revenue]] &lt;= 2000000, "High Income")</f>
        <v>Low Income</v>
      </c>
    </row>
    <row r="6045" spans="1:20" x14ac:dyDescent="0.35">
      <c r="A6045" s="1" t="s">
        <v>6072</v>
      </c>
      <c r="B6045" s="1" t="s">
        <v>34</v>
      </c>
      <c r="C6045" s="1" t="s">
        <v>37</v>
      </c>
      <c r="D6045">
        <v>3.3</v>
      </c>
      <c r="E6045">
        <v>63</v>
      </c>
      <c r="F6045">
        <v>62.82</v>
      </c>
      <c r="G6045">
        <v>1696</v>
      </c>
      <c r="H6045">
        <v>25010</v>
      </c>
      <c r="I6045">
        <v>10</v>
      </c>
      <c r="J6045">
        <v>389</v>
      </c>
      <c r="K6045">
        <v>137.86000000000001</v>
      </c>
      <c r="L6045">
        <v>5.6</v>
      </c>
      <c r="M6045">
        <v>2.2999999999999998</v>
      </c>
      <c r="N6045" s="1" t="s">
        <v>21</v>
      </c>
      <c r="O6045">
        <v>40</v>
      </c>
      <c r="P6045">
        <v>40</v>
      </c>
      <c r="Q6045">
        <v>80</v>
      </c>
      <c r="R6045" t="str" cm="1">
        <f t="array" ref="R6045">_xlfn.IFS(Restaurant_Data[[#This Row],[Total Reservations]]&lt;=50, "Low", Restaurant_Data[[#This Row],[Total Reservations]]&lt;=100, "Medium", Restaurant_Data[[#This Row],[Total Reservations]]&lt;=200, "High")</f>
        <v>Medium</v>
      </c>
      <c r="S6045" s="4">
        <v>890275.64</v>
      </c>
      <c r="T6045" t="str" cm="1">
        <f t="array" ref="T6045">_xlfn.IFS(Restaurant_Data[[#This Row],[Revenue]]&lt;= 500000, "Low Income", Restaurant_Data[[#This Row],[Revenue]]&lt;=1000000, "Middle Income", Restaurant_Data[[#This Row],[Revenue]] &lt;= 2000000, "High Income")</f>
        <v>Middle Income</v>
      </c>
    </row>
    <row r="6046" spans="1:20" x14ac:dyDescent="0.35">
      <c r="A6046" s="1" t="s">
        <v>6073</v>
      </c>
      <c r="B6046" s="1" t="s">
        <v>34</v>
      </c>
      <c r="C6046" s="1" t="s">
        <v>37</v>
      </c>
      <c r="D6046">
        <v>4.2</v>
      </c>
      <c r="E6046">
        <v>55</v>
      </c>
      <c r="F6046">
        <v>58.39</v>
      </c>
      <c r="G6046">
        <v>4139</v>
      </c>
      <c r="H6046">
        <v>42636</v>
      </c>
      <c r="I6046">
        <v>16</v>
      </c>
      <c r="J6046">
        <v>96</v>
      </c>
      <c r="K6046">
        <v>289.72000000000003</v>
      </c>
      <c r="L6046">
        <v>3.2</v>
      </c>
      <c r="M6046">
        <v>3</v>
      </c>
      <c r="N6046" s="1" t="s">
        <v>21</v>
      </c>
      <c r="O6046">
        <v>47</v>
      </c>
      <c r="P6046">
        <v>5</v>
      </c>
      <c r="Q6046">
        <v>52</v>
      </c>
      <c r="R6046" t="str" cm="1">
        <f t="array" ref="R6046">_xlfn.IFS(Restaurant_Data[[#This Row],[Total Reservations]]&lt;=50, "Low", Restaurant_Data[[#This Row],[Total Reservations]]&lt;=100, "Medium", Restaurant_Data[[#This Row],[Total Reservations]]&lt;=200, "High")</f>
        <v>Medium</v>
      </c>
      <c r="S6046" s="4">
        <v>733976.13</v>
      </c>
      <c r="T6046" t="str" cm="1">
        <f t="array" ref="T6046">_xlfn.IFS(Restaurant_Data[[#This Row],[Revenue]]&lt;= 500000, "Low Income", Restaurant_Data[[#This Row],[Revenue]]&lt;=1000000, "Middle Income", Restaurant_Data[[#This Row],[Revenue]] &lt;= 2000000, "High Income")</f>
        <v>Middle Income</v>
      </c>
    </row>
    <row r="6047" spans="1:20" x14ac:dyDescent="0.35">
      <c r="A6047" s="1" t="s">
        <v>6074</v>
      </c>
      <c r="B6047" s="1" t="s">
        <v>19</v>
      </c>
      <c r="C6047" s="1" t="s">
        <v>26</v>
      </c>
      <c r="D6047">
        <v>3.2</v>
      </c>
      <c r="E6047">
        <v>43</v>
      </c>
      <c r="F6047">
        <v>54.39</v>
      </c>
      <c r="G6047">
        <v>2913</v>
      </c>
      <c r="H6047">
        <v>32220</v>
      </c>
      <c r="I6047">
        <v>4</v>
      </c>
      <c r="J6047">
        <v>805</v>
      </c>
      <c r="K6047">
        <v>135.13999999999999</v>
      </c>
      <c r="L6047">
        <v>4.9000000000000004</v>
      </c>
      <c r="M6047">
        <v>8.8000000000000007</v>
      </c>
      <c r="N6047" s="1" t="s">
        <v>21</v>
      </c>
      <c r="O6047">
        <v>11</v>
      </c>
      <c r="P6047">
        <v>32</v>
      </c>
      <c r="Q6047">
        <v>43</v>
      </c>
      <c r="R6047" t="str" cm="1">
        <f t="array" ref="R6047">_xlfn.IFS(Restaurant_Data[[#This Row],[Total Reservations]]&lt;=50, "Low", Restaurant_Data[[#This Row],[Total Reservations]]&lt;=100, "Medium", Restaurant_Data[[#This Row],[Total Reservations]]&lt;=200, "High")</f>
        <v>Low</v>
      </c>
      <c r="S6047" s="4">
        <v>532969.9</v>
      </c>
      <c r="T6047" t="str" cm="1">
        <f t="array" ref="T6047">_xlfn.IFS(Restaurant_Data[[#This Row],[Revenue]]&lt;= 500000, "Low Income", Restaurant_Data[[#This Row],[Revenue]]&lt;=1000000, "Middle Income", Restaurant_Data[[#This Row],[Revenue]] &lt;= 2000000, "High Income")</f>
        <v>Middle Income</v>
      </c>
    </row>
    <row r="6048" spans="1:20" x14ac:dyDescent="0.35">
      <c r="A6048" s="1" t="s">
        <v>6075</v>
      </c>
      <c r="B6048" s="1" t="s">
        <v>19</v>
      </c>
      <c r="C6048" s="1" t="s">
        <v>42</v>
      </c>
      <c r="D6048">
        <v>4.4000000000000004</v>
      </c>
      <c r="E6048">
        <v>45</v>
      </c>
      <c r="F6048">
        <v>39.979999999999997</v>
      </c>
      <c r="G6048">
        <v>3762</v>
      </c>
      <c r="H6048">
        <v>44022</v>
      </c>
      <c r="I6048">
        <v>1</v>
      </c>
      <c r="J6048">
        <v>810</v>
      </c>
      <c r="K6048">
        <v>197.86</v>
      </c>
      <c r="L6048">
        <v>6.6</v>
      </c>
      <c r="M6048">
        <v>3.7</v>
      </c>
      <c r="N6048" s="1" t="s">
        <v>21</v>
      </c>
      <c r="O6048">
        <v>37</v>
      </c>
      <c r="P6048">
        <v>4</v>
      </c>
      <c r="Q6048">
        <v>41</v>
      </c>
      <c r="R6048" t="str" cm="1">
        <f t="array" ref="R6048">_xlfn.IFS(Restaurant_Data[[#This Row],[Total Reservations]]&lt;=50, "Low", Restaurant_Data[[#This Row],[Total Reservations]]&lt;=100, "Medium", Restaurant_Data[[#This Row],[Total Reservations]]&lt;=200, "High")</f>
        <v>Low</v>
      </c>
      <c r="S6048" s="4">
        <v>411256.18</v>
      </c>
      <c r="T6048" t="str" cm="1">
        <f t="array" ref="T6048">_xlfn.IFS(Restaurant_Data[[#This Row],[Revenue]]&lt;= 500000, "Low Income", Restaurant_Data[[#This Row],[Revenue]]&lt;=1000000, "Middle Income", Restaurant_Data[[#This Row],[Revenue]] &lt;= 2000000, "High Income")</f>
        <v>Low Income</v>
      </c>
    </row>
    <row r="6049" spans="1:20" x14ac:dyDescent="0.35">
      <c r="A6049" s="1" t="s">
        <v>6076</v>
      </c>
      <c r="B6049" s="1" t="s">
        <v>23</v>
      </c>
      <c r="C6049" s="1" t="s">
        <v>42</v>
      </c>
      <c r="D6049">
        <v>3.8</v>
      </c>
      <c r="E6049">
        <v>71</v>
      </c>
      <c r="F6049">
        <v>45.98</v>
      </c>
      <c r="G6049">
        <v>1877</v>
      </c>
      <c r="H6049">
        <v>24171</v>
      </c>
      <c r="I6049">
        <v>18</v>
      </c>
      <c r="J6049">
        <v>802</v>
      </c>
      <c r="K6049">
        <v>64.59</v>
      </c>
      <c r="L6049">
        <v>1.6</v>
      </c>
      <c r="M6049">
        <v>3.5</v>
      </c>
      <c r="N6049" s="1" t="s">
        <v>21</v>
      </c>
      <c r="O6049">
        <v>60</v>
      </c>
      <c r="P6049">
        <v>58</v>
      </c>
      <c r="Q6049">
        <v>118</v>
      </c>
      <c r="R6049" t="str" cm="1">
        <f t="array" ref="R6049">_xlfn.IFS(Restaurant_Data[[#This Row],[Total Reservations]]&lt;=50, "Low", Restaurant_Data[[#This Row],[Total Reservations]]&lt;=100, "Medium", Restaurant_Data[[#This Row],[Total Reservations]]&lt;=200, "High")</f>
        <v>High</v>
      </c>
      <c r="S6049" s="4">
        <v>746546.71</v>
      </c>
      <c r="T6049" t="str" cm="1">
        <f t="array" ref="T6049">_xlfn.IFS(Restaurant_Data[[#This Row],[Revenue]]&lt;= 500000, "Low Income", Restaurant_Data[[#This Row],[Revenue]]&lt;=1000000, "Middle Income", Restaurant_Data[[#This Row],[Revenue]] &lt;= 2000000, "High Income")</f>
        <v>Middle Income</v>
      </c>
    </row>
    <row r="6050" spans="1:20" x14ac:dyDescent="0.35">
      <c r="A6050" s="1" t="s">
        <v>6077</v>
      </c>
      <c r="B6050" s="1" t="s">
        <v>23</v>
      </c>
      <c r="C6050" s="1" t="s">
        <v>24</v>
      </c>
      <c r="D6050">
        <v>3.3</v>
      </c>
      <c r="E6050">
        <v>88</v>
      </c>
      <c r="F6050">
        <v>25</v>
      </c>
      <c r="G6050">
        <v>2610</v>
      </c>
      <c r="H6050">
        <v>30367</v>
      </c>
      <c r="I6050">
        <v>4</v>
      </c>
      <c r="J6050">
        <v>167</v>
      </c>
      <c r="K6050">
        <v>65.959999999999994</v>
      </c>
      <c r="L6050">
        <v>4.2</v>
      </c>
      <c r="M6050">
        <v>2.1</v>
      </c>
      <c r="N6050" s="1" t="s">
        <v>21</v>
      </c>
      <c r="O6050">
        <v>63</v>
      </c>
      <c r="P6050">
        <v>43</v>
      </c>
      <c r="Q6050">
        <v>106</v>
      </c>
      <c r="R6050" t="str" cm="1">
        <f t="array" ref="R6050">_xlfn.IFS(Restaurant_Data[[#This Row],[Total Reservations]]&lt;=50, "Low", Restaurant_Data[[#This Row],[Total Reservations]]&lt;=100, "Medium", Restaurant_Data[[#This Row],[Total Reservations]]&lt;=200, "High")</f>
        <v>High</v>
      </c>
      <c r="S6050" s="4">
        <v>497367.35</v>
      </c>
      <c r="T6050" t="str" cm="1">
        <f t="array" ref="T6050">_xlfn.IFS(Restaurant_Data[[#This Row],[Revenue]]&lt;= 500000, "Low Income", Restaurant_Data[[#This Row],[Revenue]]&lt;=1000000, "Middle Income", Restaurant_Data[[#This Row],[Revenue]] &lt;= 2000000, "High Income")</f>
        <v>Low Income</v>
      </c>
    </row>
    <row r="6051" spans="1:20" x14ac:dyDescent="0.35">
      <c r="A6051" s="1" t="s">
        <v>6078</v>
      </c>
      <c r="B6051" s="1" t="s">
        <v>23</v>
      </c>
      <c r="C6051" s="1" t="s">
        <v>20</v>
      </c>
      <c r="D6051">
        <v>4.7</v>
      </c>
      <c r="E6051">
        <v>74</v>
      </c>
      <c r="F6051">
        <v>66.2</v>
      </c>
      <c r="G6051">
        <v>9325</v>
      </c>
      <c r="H6051">
        <v>98477</v>
      </c>
      <c r="I6051">
        <v>5</v>
      </c>
      <c r="J6051">
        <v>725</v>
      </c>
      <c r="K6051">
        <v>156.06</v>
      </c>
      <c r="L6051">
        <v>3.2</v>
      </c>
      <c r="M6051">
        <v>1.1000000000000001</v>
      </c>
      <c r="N6051" s="1" t="s">
        <v>27</v>
      </c>
      <c r="O6051">
        <v>43</v>
      </c>
      <c r="P6051">
        <v>27</v>
      </c>
      <c r="Q6051">
        <v>70</v>
      </c>
      <c r="R6051" t="str" cm="1">
        <f t="array" ref="R6051">_xlfn.IFS(Restaurant_Data[[#This Row],[Total Reservations]]&lt;=50, "Low", Restaurant_Data[[#This Row],[Total Reservations]]&lt;=100, "Medium", Restaurant_Data[[#This Row],[Total Reservations]]&lt;=200, "High")</f>
        <v>Medium</v>
      </c>
      <c r="S6051" s="4">
        <v>1104982.55</v>
      </c>
      <c r="T6051" t="str" cm="1">
        <f t="array" ref="T6051">_xlfn.IFS(Restaurant_Data[[#This Row],[Revenue]]&lt;= 500000, "Low Income", Restaurant_Data[[#This Row],[Revenue]]&lt;=1000000, "Middle Income", Restaurant_Data[[#This Row],[Revenue]] &lt;= 2000000, "High Income")</f>
        <v>High Income</v>
      </c>
    </row>
    <row r="6052" spans="1:20" x14ac:dyDescent="0.35">
      <c r="A6052" s="1" t="s">
        <v>6079</v>
      </c>
      <c r="B6052" s="1" t="s">
        <v>19</v>
      </c>
      <c r="C6052" s="1" t="s">
        <v>20</v>
      </c>
      <c r="D6052">
        <v>4.2</v>
      </c>
      <c r="E6052">
        <v>40</v>
      </c>
      <c r="F6052">
        <v>68.319999999999993</v>
      </c>
      <c r="G6052">
        <v>2853</v>
      </c>
      <c r="H6052">
        <v>35624</v>
      </c>
      <c r="I6052">
        <v>4</v>
      </c>
      <c r="J6052">
        <v>852</v>
      </c>
      <c r="K6052">
        <v>201.03</v>
      </c>
      <c r="L6052">
        <v>6.8</v>
      </c>
      <c r="M6052">
        <v>2.4</v>
      </c>
      <c r="N6052" s="1" t="s">
        <v>21</v>
      </c>
      <c r="O6052">
        <v>34</v>
      </c>
      <c r="P6052">
        <v>32</v>
      </c>
      <c r="Q6052">
        <v>66</v>
      </c>
      <c r="R6052" t="str" cm="1">
        <f t="array" ref="R6052">_xlfn.IFS(Restaurant_Data[[#This Row],[Total Reservations]]&lt;=50, "Low", Restaurant_Data[[#This Row],[Total Reservations]]&lt;=100, "Medium", Restaurant_Data[[#This Row],[Total Reservations]]&lt;=200, "High")</f>
        <v>Medium</v>
      </c>
      <c r="S6052" s="4">
        <v>619357.02</v>
      </c>
      <c r="T6052" t="str" cm="1">
        <f t="array" ref="T6052">_xlfn.IFS(Restaurant_Data[[#This Row],[Revenue]]&lt;= 500000, "Low Income", Restaurant_Data[[#This Row],[Revenue]]&lt;=1000000, "Middle Income", Restaurant_Data[[#This Row],[Revenue]] &lt;= 2000000, "High Income")</f>
        <v>Middle Income</v>
      </c>
    </row>
    <row r="6053" spans="1:20" x14ac:dyDescent="0.35">
      <c r="A6053" s="1" t="s">
        <v>6080</v>
      </c>
      <c r="B6053" s="1" t="s">
        <v>19</v>
      </c>
      <c r="C6053" s="1" t="s">
        <v>26</v>
      </c>
      <c r="D6053">
        <v>3.7</v>
      </c>
      <c r="E6053">
        <v>40</v>
      </c>
      <c r="F6053">
        <v>45.28</v>
      </c>
      <c r="G6053">
        <v>3630</v>
      </c>
      <c r="H6053">
        <v>40896</v>
      </c>
      <c r="I6053">
        <v>19</v>
      </c>
      <c r="J6053">
        <v>220</v>
      </c>
      <c r="K6053">
        <v>143.09</v>
      </c>
      <c r="L6053">
        <v>6.5</v>
      </c>
      <c r="M6053">
        <v>7.5</v>
      </c>
      <c r="N6053" s="1" t="s">
        <v>27</v>
      </c>
      <c r="O6053">
        <v>31</v>
      </c>
      <c r="P6053">
        <v>17</v>
      </c>
      <c r="Q6053">
        <v>48</v>
      </c>
      <c r="R6053" t="str" cm="1">
        <f t="array" ref="R6053">_xlfn.IFS(Restaurant_Data[[#This Row],[Total Reservations]]&lt;=50, "Low", Restaurant_Data[[#This Row],[Total Reservations]]&lt;=100, "Medium", Restaurant_Data[[#This Row],[Total Reservations]]&lt;=200, "High")</f>
        <v>Low</v>
      </c>
      <c r="S6053" s="4">
        <v>432756.04</v>
      </c>
      <c r="T6053" t="str" cm="1">
        <f t="array" ref="T6053">_xlfn.IFS(Restaurant_Data[[#This Row],[Revenue]]&lt;= 500000, "Low Income", Restaurant_Data[[#This Row],[Revenue]]&lt;=1000000, "Middle Income", Restaurant_Data[[#This Row],[Revenue]] &lt;= 2000000, "High Income")</f>
        <v>Low Income</v>
      </c>
    </row>
    <row r="6054" spans="1:20" x14ac:dyDescent="0.35">
      <c r="A6054" s="1" t="s">
        <v>6081</v>
      </c>
      <c r="B6054" s="1" t="s">
        <v>19</v>
      </c>
      <c r="C6054" s="1" t="s">
        <v>37</v>
      </c>
      <c r="D6054">
        <v>3.1</v>
      </c>
      <c r="E6054">
        <v>50</v>
      </c>
      <c r="F6054">
        <v>63.61</v>
      </c>
      <c r="G6054">
        <v>1916</v>
      </c>
      <c r="H6054">
        <v>20717</v>
      </c>
      <c r="I6054">
        <v>19</v>
      </c>
      <c r="J6054">
        <v>466</v>
      </c>
      <c r="K6054">
        <v>94.75</v>
      </c>
      <c r="L6054">
        <v>3.7</v>
      </c>
      <c r="M6054">
        <v>9.6999999999999993</v>
      </c>
      <c r="N6054" s="1" t="s">
        <v>21</v>
      </c>
      <c r="O6054">
        <v>1</v>
      </c>
      <c r="P6054">
        <v>24</v>
      </c>
      <c r="Q6054">
        <v>25</v>
      </c>
      <c r="R6054" t="str" cm="1">
        <f t="array" ref="R6054">_xlfn.IFS(Restaurant_Data[[#This Row],[Total Reservations]]&lt;=50, "Low", Restaurant_Data[[#This Row],[Total Reservations]]&lt;=100, "Medium", Restaurant_Data[[#This Row],[Total Reservations]]&lt;=200, "High")</f>
        <v>Low</v>
      </c>
      <c r="S6054" s="4">
        <v>728661.6</v>
      </c>
      <c r="T6054" t="str" cm="1">
        <f t="array" ref="T6054">_xlfn.IFS(Restaurant_Data[[#This Row],[Revenue]]&lt;= 500000, "Low Income", Restaurant_Data[[#This Row],[Revenue]]&lt;=1000000, "Middle Income", Restaurant_Data[[#This Row],[Revenue]] &lt;= 2000000, "High Income")</f>
        <v>Middle Income</v>
      </c>
    </row>
    <row r="6055" spans="1:20" x14ac:dyDescent="0.35">
      <c r="A6055" s="1" t="s">
        <v>6082</v>
      </c>
      <c r="B6055" s="1" t="s">
        <v>23</v>
      </c>
      <c r="C6055" s="1" t="s">
        <v>26</v>
      </c>
      <c r="D6055">
        <v>4.0999999999999996</v>
      </c>
      <c r="E6055">
        <v>88</v>
      </c>
      <c r="F6055">
        <v>45.58</v>
      </c>
      <c r="G6055">
        <v>3955</v>
      </c>
      <c r="H6055">
        <v>46207</v>
      </c>
      <c r="I6055">
        <v>3</v>
      </c>
      <c r="J6055">
        <v>566</v>
      </c>
      <c r="K6055">
        <v>233.99</v>
      </c>
      <c r="L6055">
        <v>1.4</v>
      </c>
      <c r="M6055">
        <v>7.7</v>
      </c>
      <c r="N6055" s="1" t="s">
        <v>27</v>
      </c>
      <c r="O6055">
        <v>62</v>
      </c>
      <c r="P6055">
        <v>36</v>
      </c>
      <c r="Q6055">
        <v>98</v>
      </c>
      <c r="R6055" t="str" cm="1">
        <f t="array" ref="R6055">_xlfn.IFS(Restaurant_Data[[#This Row],[Total Reservations]]&lt;=50, "Low", Restaurant_Data[[#This Row],[Total Reservations]]&lt;=100, "Medium", Restaurant_Data[[#This Row],[Total Reservations]]&lt;=200, "High")</f>
        <v>Medium</v>
      </c>
      <c r="S6055" s="4">
        <v>899809.45</v>
      </c>
      <c r="T6055" t="str" cm="1">
        <f t="array" ref="T6055">_xlfn.IFS(Restaurant_Data[[#This Row],[Revenue]]&lt;= 500000, "Low Income", Restaurant_Data[[#This Row],[Revenue]]&lt;=1000000, "Middle Income", Restaurant_Data[[#This Row],[Revenue]] &lt;= 2000000, "High Income")</f>
        <v>Middle Income</v>
      </c>
    </row>
    <row r="6056" spans="1:20" x14ac:dyDescent="0.35">
      <c r="A6056" s="1" t="s">
        <v>6083</v>
      </c>
      <c r="B6056" s="1" t="s">
        <v>34</v>
      </c>
      <c r="C6056" s="1" t="s">
        <v>42</v>
      </c>
      <c r="D6056">
        <v>4.8</v>
      </c>
      <c r="E6056">
        <v>67</v>
      </c>
      <c r="F6056">
        <v>43.24</v>
      </c>
      <c r="G6056">
        <v>3388</v>
      </c>
      <c r="H6056">
        <v>36978</v>
      </c>
      <c r="I6056">
        <v>13</v>
      </c>
      <c r="J6056">
        <v>821</v>
      </c>
      <c r="K6056">
        <v>85.01</v>
      </c>
      <c r="L6056">
        <v>2.6</v>
      </c>
      <c r="M6056">
        <v>8.6999999999999993</v>
      </c>
      <c r="N6056" s="1" t="s">
        <v>21</v>
      </c>
      <c r="O6056">
        <v>43</v>
      </c>
      <c r="P6056">
        <v>28</v>
      </c>
      <c r="Q6056">
        <v>71</v>
      </c>
      <c r="R6056" t="str" cm="1">
        <f t="array" ref="R6056">_xlfn.IFS(Restaurant_Data[[#This Row],[Total Reservations]]&lt;=50, "Low", Restaurant_Data[[#This Row],[Total Reservations]]&lt;=100, "Medium", Restaurant_Data[[#This Row],[Total Reservations]]&lt;=200, "High")</f>
        <v>Medium</v>
      </c>
      <c r="S6056" s="4">
        <v>664753.46</v>
      </c>
      <c r="T6056" t="str" cm="1">
        <f t="array" ref="T6056">_xlfn.IFS(Restaurant_Data[[#This Row],[Revenue]]&lt;= 500000, "Low Income", Restaurant_Data[[#This Row],[Revenue]]&lt;=1000000, "Middle Income", Restaurant_Data[[#This Row],[Revenue]] &lt;= 2000000, "High Income")</f>
        <v>Middle Income</v>
      </c>
    </row>
    <row r="6057" spans="1:20" x14ac:dyDescent="0.35">
      <c r="A6057" s="1" t="s">
        <v>6084</v>
      </c>
      <c r="B6057" s="1" t="s">
        <v>19</v>
      </c>
      <c r="C6057" s="1" t="s">
        <v>31</v>
      </c>
      <c r="D6057">
        <v>4.2</v>
      </c>
      <c r="E6057">
        <v>37</v>
      </c>
      <c r="F6057">
        <v>30.58</v>
      </c>
      <c r="G6057">
        <v>3736</v>
      </c>
      <c r="H6057">
        <v>44062</v>
      </c>
      <c r="I6057">
        <v>18</v>
      </c>
      <c r="J6057">
        <v>619</v>
      </c>
      <c r="K6057">
        <v>217</v>
      </c>
      <c r="L6057">
        <v>2.4</v>
      </c>
      <c r="M6057">
        <v>8.1</v>
      </c>
      <c r="N6057" s="1" t="s">
        <v>21</v>
      </c>
      <c r="O6057">
        <v>6</v>
      </c>
      <c r="P6057">
        <v>12</v>
      </c>
      <c r="Q6057">
        <v>18</v>
      </c>
      <c r="R6057" t="str" cm="1">
        <f t="array" ref="R6057">_xlfn.IFS(Restaurant_Data[[#This Row],[Total Reservations]]&lt;=50, "Low", Restaurant_Data[[#This Row],[Total Reservations]]&lt;=100, "Medium", Restaurant_Data[[#This Row],[Total Reservations]]&lt;=200, "High")</f>
        <v>Low</v>
      </c>
      <c r="S6057" s="4">
        <v>280635.28000000003</v>
      </c>
      <c r="T6057" t="str" cm="1">
        <f t="array" ref="T6057">_xlfn.IFS(Restaurant_Data[[#This Row],[Revenue]]&lt;= 500000, "Low Income", Restaurant_Data[[#This Row],[Revenue]]&lt;=1000000, "Middle Income", Restaurant_Data[[#This Row],[Revenue]] &lt;= 2000000, "High Income")</f>
        <v>Low Income</v>
      </c>
    </row>
    <row r="6058" spans="1:20" x14ac:dyDescent="0.35">
      <c r="A6058" s="1" t="s">
        <v>6085</v>
      </c>
      <c r="B6058" s="1" t="s">
        <v>34</v>
      </c>
      <c r="C6058" s="1" t="s">
        <v>31</v>
      </c>
      <c r="D6058">
        <v>4.9000000000000004</v>
      </c>
      <c r="E6058">
        <v>61</v>
      </c>
      <c r="F6058">
        <v>32.78</v>
      </c>
      <c r="G6058">
        <v>1055</v>
      </c>
      <c r="H6058">
        <v>15726</v>
      </c>
      <c r="I6058">
        <v>6</v>
      </c>
      <c r="J6058">
        <v>485</v>
      </c>
      <c r="K6058">
        <v>289.18</v>
      </c>
      <c r="L6058">
        <v>6.1</v>
      </c>
      <c r="M6058">
        <v>3.7</v>
      </c>
      <c r="N6058" s="1" t="s">
        <v>21</v>
      </c>
      <c r="O6058">
        <v>58</v>
      </c>
      <c r="P6058">
        <v>52</v>
      </c>
      <c r="Q6058">
        <v>110</v>
      </c>
      <c r="R6058" t="str" cm="1">
        <f t="array" ref="R6058">_xlfn.IFS(Restaurant_Data[[#This Row],[Total Reservations]]&lt;=50, "Low", Restaurant_Data[[#This Row],[Total Reservations]]&lt;=100, "Medium", Restaurant_Data[[#This Row],[Total Reservations]]&lt;=200, "High")</f>
        <v>High</v>
      </c>
      <c r="S6058" s="4">
        <v>455752.62</v>
      </c>
      <c r="T6058" t="str" cm="1">
        <f t="array" ref="T6058">_xlfn.IFS(Restaurant_Data[[#This Row],[Revenue]]&lt;= 500000, "Low Income", Restaurant_Data[[#This Row],[Revenue]]&lt;=1000000, "Middle Income", Restaurant_Data[[#This Row],[Revenue]] &lt;= 2000000, "High Income")</f>
        <v>Low Income</v>
      </c>
    </row>
    <row r="6059" spans="1:20" x14ac:dyDescent="0.35">
      <c r="A6059" s="1" t="s">
        <v>6086</v>
      </c>
      <c r="B6059" s="1" t="s">
        <v>34</v>
      </c>
      <c r="C6059" s="1" t="s">
        <v>31</v>
      </c>
      <c r="D6059">
        <v>3.3</v>
      </c>
      <c r="E6059">
        <v>58</v>
      </c>
      <c r="F6059">
        <v>39.25</v>
      </c>
      <c r="G6059">
        <v>1359</v>
      </c>
      <c r="H6059">
        <v>13416</v>
      </c>
      <c r="I6059">
        <v>6</v>
      </c>
      <c r="J6059">
        <v>249</v>
      </c>
      <c r="K6059">
        <v>167.63</v>
      </c>
      <c r="L6059">
        <v>2.5</v>
      </c>
      <c r="M6059">
        <v>7.6</v>
      </c>
      <c r="N6059" s="1" t="s">
        <v>27</v>
      </c>
      <c r="O6059">
        <v>48</v>
      </c>
      <c r="P6059">
        <v>48</v>
      </c>
      <c r="Q6059">
        <v>96</v>
      </c>
      <c r="R6059" t="str" cm="1">
        <f t="array" ref="R6059">_xlfn.IFS(Restaurant_Data[[#This Row],[Total Reservations]]&lt;=50, "Low", Restaurant_Data[[#This Row],[Total Reservations]]&lt;=100, "Medium", Restaurant_Data[[#This Row],[Total Reservations]]&lt;=200, "High")</f>
        <v>Medium</v>
      </c>
      <c r="S6059" s="4">
        <v>516578.8</v>
      </c>
      <c r="T6059" t="str" cm="1">
        <f t="array" ref="T6059">_xlfn.IFS(Restaurant_Data[[#This Row],[Revenue]]&lt;= 500000, "Low Income", Restaurant_Data[[#This Row],[Revenue]]&lt;=1000000, "Middle Income", Restaurant_Data[[#This Row],[Revenue]] &lt;= 2000000, "High Income")</f>
        <v>Middle Income</v>
      </c>
    </row>
    <row r="6060" spans="1:20" x14ac:dyDescent="0.35">
      <c r="A6060" s="1" t="s">
        <v>6087</v>
      </c>
      <c r="B6060" s="1" t="s">
        <v>34</v>
      </c>
      <c r="C6060" s="1" t="s">
        <v>37</v>
      </c>
      <c r="D6060">
        <v>4.0999999999999996</v>
      </c>
      <c r="E6060">
        <v>52</v>
      </c>
      <c r="F6060">
        <v>65.459999999999994</v>
      </c>
      <c r="G6060">
        <v>3652</v>
      </c>
      <c r="H6060">
        <v>37770</v>
      </c>
      <c r="I6060">
        <v>6</v>
      </c>
      <c r="J6060">
        <v>508</v>
      </c>
      <c r="K6060">
        <v>100.11</v>
      </c>
      <c r="L6060">
        <v>5.3</v>
      </c>
      <c r="M6060">
        <v>7.8</v>
      </c>
      <c r="N6060" s="1" t="s">
        <v>21</v>
      </c>
      <c r="O6060">
        <v>39</v>
      </c>
      <c r="P6060">
        <v>15</v>
      </c>
      <c r="Q6060">
        <v>54</v>
      </c>
      <c r="R6060" t="str" cm="1">
        <f t="array" ref="R6060">_xlfn.IFS(Restaurant_Data[[#This Row],[Total Reservations]]&lt;=50, "Low", Restaurant_Data[[#This Row],[Total Reservations]]&lt;=100, "Medium", Restaurant_Data[[#This Row],[Total Reservations]]&lt;=200, "High")</f>
        <v>Medium</v>
      </c>
      <c r="S6060" s="4">
        <v>769925.82</v>
      </c>
      <c r="T6060" t="str" cm="1">
        <f t="array" ref="T6060">_xlfn.IFS(Restaurant_Data[[#This Row],[Revenue]]&lt;= 500000, "Low Income", Restaurant_Data[[#This Row],[Revenue]]&lt;=1000000, "Middle Income", Restaurant_Data[[#This Row],[Revenue]] &lt;= 2000000, "High Income")</f>
        <v>Middle Income</v>
      </c>
    </row>
    <row r="6061" spans="1:20" x14ac:dyDescent="0.35">
      <c r="A6061" s="1" t="s">
        <v>6088</v>
      </c>
      <c r="B6061" s="1" t="s">
        <v>23</v>
      </c>
      <c r="C6061" s="1" t="s">
        <v>26</v>
      </c>
      <c r="D6061">
        <v>4.5999999999999996</v>
      </c>
      <c r="E6061">
        <v>75</v>
      </c>
      <c r="F6061">
        <v>49.56</v>
      </c>
      <c r="G6061">
        <v>8242</v>
      </c>
      <c r="H6061">
        <v>84176</v>
      </c>
      <c r="I6061">
        <v>17</v>
      </c>
      <c r="J6061">
        <v>924</v>
      </c>
      <c r="K6061">
        <v>260.5</v>
      </c>
      <c r="L6061">
        <v>6.5</v>
      </c>
      <c r="M6061">
        <v>3.3</v>
      </c>
      <c r="N6061" s="1" t="s">
        <v>21</v>
      </c>
      <c r="O6061">
        <v>62</v>
      </c>
      <c r="P6061">
        <v>19</v>
      </c>
      <c r="Q6061">
        <v>81</v>
      </c>
      <c r="R6061" t="str" cm="1">
        <f t="array" ref="R6061">_xlfn.IFS(Restaurant_Data[[#This Row],[Total Reservations]]&lt;=50, "Low", Restaurant_Data[[#This Row],[Total Reservations]]&lt;=100, "Medium", Restaurant_Data[[#This Row],[Total Reservations]]&lt;=200, "High")</f>
        <v>Medium</v>
      </c>
      <c r="S6061" s="4">
        <v>858357.16</v>
      </c>
      <c r="T6061" t="str" cm="1">
        <f t="array" ref="T6061">_xlfn.IFS(Restaurant_Data[[#This Row],[Revenue]]&lt;= 500000, "Low Income", Restaurant_Data[[#This Row],[Revenue]]&lt;=1000000, "Middle Income", Restaurant_Data[[#This Row],[Revenue]] &lt;= 2000000, "High Income")</f>
        <v>Middle Income</v>
      </c>
    </row>
    <row r="6062" spans="1:20" x14ac:dyDescent="0.35">
      <c r="A6062" s="1" t="s">
        <v>6089</v>
      </c>
      <c r="B6062" s="1" t="s">
        <v>34</v>
      </c>
      <c r="C6062" s="1" t="s">
        <v>24</v>
      </c>
      <c r="D6062">
        <v>4.0999999999999996</v>
      </c>
      <c r="E6062">
        <v>70</v>
      </c>
      <c r="F6062">
        <v>35.67</v>
      </c>
      <c r="G6062">
        <v>1802</v>
      </c>
      <c r="H6062">
        <v>19914</v>
      </c>
      <c r="I6062">
        <v>17</v>
      </c>
      <c r="J6062">
        <v>483</v>
      </c>
      <c r="K6062">
        <v>176.37</v>
      </c>
      <c r="L6062">
        <v>8.9</v>
      </c>
      <c r="M6062">
        <v>9.3000000000000007</v>
      </c>
      <c r="N6062" s="1" t="s">
        <v>27</v>
      </c>
      <c r="O6062">
        <v>40</v>
      </c>
      <c r="P6062">
        <v>66</v>
      </c>
      <c r="Q6062">
        <v>106</v>
      </c>
      <c r="R6062" t="str" cm="1">
        <f t="array" ref="R6062">_xlfn.IFS(Restaurant_Data[[#This Row],[Total Reservations]]&lt;=50, "Low", Restaurant_Data[[#This Row],[Total Reservations]]&lt;=100, "Medium", Restaurant_Data[[#This Row],[Total Reservations]]&lt;=200, "High")</f>
        <v>High</v>
      </c>
      <c r="S6062" s="4">
        <v>581366.81999999995</v>
      </c>
      <c r="T6062" t="str" cm="1">
        <f t="array" ref="T6062">_xlfn.IFS(Restaurant_Data[[#This Row],[Revenue]]&lt;= 500000, "Low Income", Restaurant_Data[[#This Row],[Revenue]]&lt;=1000000, "Middle Income", Restaurant_Data[[#This Row],[Revenue]] &lt;= 2000000, "High Income")</f>
        <v>Middle Income</v>
      </c>
    </row>
    <row r="6063" spans="1:20" x14ac:dyDescent="0.35">
      <c r="A6063" s="1" t="s">
        <v>6090</v>
      </c>
      <c r="B6063" s="1" t="s">
        <v>19</v>
      </c>
      <c r="C6063" s="1" t="s">
        <v>42</v>
      </c>
      <c r="D6063">
        <v>3.2</v>
      </c>
      <c r="E6063">
        <v>50</v>
      </c>
      <c r="F6063">
        <v>41.9</v>
      </c>
      <c r="G6063">
        <v>2544</v>
      </c>
      <c r="H6063">
        <v>27883</v>
      </c>
      <c r="I6063">
        <v>5</v>
      </c>
      <c r="J6063">
        <v>460</v>
      </c>
      <c r="K6063">
        <v>280.81</v>
      </c>
      <c r="L6063">
        <v>3.2</v>
      </c>
      <c r="M6063">
        <v>10</v>
      </c>
      <c r="N6063" s="1" t="s">
        <v>21</v>
      </c>
      <c r="O6063">
        <v>6</v>
      </c>
      <c r="P6063">
        <v>37</v>
      </c>
      <c r="Q6063">
        <v>43</v>
      </c>
      <c r="R6063" t="str" cm="1">
        <f t="array" ref="R6063">_xlfn.IFS(Restaurant_Data[[#This Row],[Total Reservations]]&lt;=50, "Low", Restaurant_Data[[#This Row],[Total Reservations]]&lt;=100, "Medium", Restaurant_Data[[#This Row],[Total Reservations]]&lt;=200, "High")</f>
        <v>Low</v>
      </c>
      <c r="S6063" s="4">
        <v>478336.85</v>
      </c>
      <c r="T6063" t="str" cm="1">
        <f t="array" ref="T6063">_xlfn.IFS(Restaurant_Data[[#This Row],[Revenue]]&lt;= 500000, "Low Income", Restaurant_Data[[#This Row],[Revenue]]&lt;=1000000, "Middle Income", Restaurant_Data[[#This Row],[Revenue]] &lt;= 2000000, "High Income")</f>
        <v>Low Income</v>
      </c>
    </row>
    <row r="6064" spans="1:20" x14ac:dyDescent="0.35">
      <c r="A6064" s="1" t="s">
        <v>6091</v>
      </c>
      <c r="B6064" s="1" t="s">
        <v>23</v>
      </c>
      <c r="C6064" s="1" t="s">
        <v>31</v>
      </c>
      <c r="D6064">
        <v>4.2</v>
      </c>
      <c r="E6064">
        <v>70</v>
      </c>
      <c r="F6064">
        <v>34.57</v>
      </c>
      <c r="G6064">
        <v>2223</v>
      </c>
      <c r="H6064">
        <v>28256</v>
      </c>
      <c r="I6064">
        <v>17</v>
      </c>
      <c r="J6064">
        <v>699</v>
      </c>
      <c r="K6064">
        <v>230.15</v>
      </c>
      <c r="L6064">
        <v>2.7</v>
      </c>
      <c r="M6064">
        <v>6.1</v>
      </c>
      <c r="N6064" s="1" t="s">
        <v>21</v>
      </c>
      <c r="O6064">
        <v>34</v>
      </c>
      <c r="P6064">
        <v>42</v>
      </c>
      <c r="Q6064">
        <v>76</v>
      </c>
      <c r="R6064" t="str" cm="1">
        <f t="array" ref="R6064">_xlfn.IFS(Restaurant_Data[[#This Row],[Total Reservations]]&lt;=50, "Low", Restaurant_Data[[#This Row],[Total Reservations]]&lt;=100, "Medium", Restaurant_Data[[#This Row],[Total Reservations]]&lt;=200, "High")</f>
        <v>Medium</v>
      </c>
      <c r="S6064" s="4">
        <v>560130.72</v>
      </c>
      <c r="T6064" t="str" cm="1">
        <f t="array" ref="T6064">_xlfn.IFS(Restaurant_Data[[#This Row],[Revenue]]&lt;= 500000, "Low Income", Restaurant_Data[[#This Row],[Revenue]]&lt;=1000000, "Middle Income", Restaurant_Data[[#This Row],[Revenue]] &lt;= 2000000, "High Income")</f>
        <v>Middle Income</v>
      </c>
    </row>
    <row r="6065" spans="1:20" x14ac:dyDescent="0.35">
      <c r="A6065" s="1" t="s">
        <v>6092</v>
      </c>
      <c r="B6065" s="1" t="s">
        <v>19</v>
      </c>
      <c r="C6065" s="1" t="s">
        <v>20</v>
      </c>
      <c r="D6065">
        <v>4.2</v>
      </c>
      <c r="E6065">
        <v>46</v>
      </c>
      <c r="F6065">
        <v>73.83</v>
      </c>
      <c r="G6065">
        <v>1977</v>
      </c>
      <c r="H6065">
        <v>22012</v>
      </c>
      <c r="I6065">
        <v>9</v>
      </c>
      <c r="J6065">
        <v>428</v>
      </c>
      <c r="K6065">
        <v>157.65</v>
      </c>
      <c r="L6065">
        <v>2.6</v>
      </c>
      <c r="M6065">
        <v>3.8</v>
      </c>
      <c r="N6065" s="1" t="s">
        <v>21</v>
      </c>
      <c r="O6065">
        <v>14</v>
      </c>
      <c r="P6065">
        <v>38</v>
      </c>
      <c r="Q6065">
        <v>52</v>
      </c>
      <c r="R6065" t="str" cm="1">
        <f t="array" ref="R6065">_xlfn.IFS(Restaurant_Data[[#This Row],[Total Reservations]]&lt;=50, "Low", Restaurant_Data[[#This Row],[Total Reservations]]&lt;=100, "Medium", Restaurant_Data[[#This Row],[Total Reservations]]&lt;=200, "High")</f>
        <v>Medium</v>
      </c>
      <c r="S6065" s="4">
        <v>764724.68</v>
      </c>
      <c r="T6065" t="str" cm="1">
        <f t="array" ref="T6065">_xlfn.IFS(Restaurant_Data[[#This Row],[Revenue]]&lt;= 500000, "Low Income", Restaurant_Data[[#This Row],[Revenue]]&lt;=1000000, "Middle Income", Restaurant_Data[[#This Row],[Revenue]] &lt;= 2000000, "High Income")</f>
        <v>Middle Income</v>
      </c>
    </row>
    <row r="6066" spans="1:20" x14ac:dyDescent="0.35">
      <c r="A6066" s="1" t="s">
        <v>6093</v>
      </c>
      <c r="B6066" s="1" t="s">
        <v>19</v>
      </c>
      <c r="C6066" s="1" t="s">
        <v>26</v>
      </c>
      <c r="D6066">
        <v>4.5</v>
      </c>
      <c r="E6066">
        <v>32</v>
      </c>
      <c r="F6066">
        <v>48.25</v>
      </c>
      <c r="G6066">
        <v>3329</v>
      </c>
      <c r="H6066">
        <v>39485</v>
      </c>
      <c r="I6066">
        <v>2</v>
      </c>
      <c r="J6066">
        <v>879</v>
      </c>
      <c r="K6066">
        <v>204.35</v>
      </c>
      <c r="L6066">
        <v>4.2</v>
      </c>
      <c r="M6066">
        <v>4.2</v>
      </c>
      <c r="N6066" s="1" t="s">
        <v>21</v>
      </c>
      <c r="O6066">
        <v>25</v>
      </c>
      <c r="P6066">
        <v>13</v>
      </c>
      <c r="Q6066">
        <v>38</v>
      </c>
      <c r="R6066" t="str" cm="1">
        <f t="array" ref="R6066">_xlfn.IFS(Restaurant_Data[[#This Row],[Total Reservations]]&lt;=50, "Low", Restaurant_Data[[#This Row],[Total Reservations]]&lt;=100, "Medium", Restaurant_Data[[#This Row],[Total Reservations]]&lt;=200, "High")</f>
        <v>Low</v>
      </c>
      <c r="S6066" s="4">
        <v>354895.25</v>
      </c>
      <c r="T6066" t="str" cm="1">
        <f t="array" ref="T6066">_xlfn.IFS(Restaurant_Data[[#This Row],[Revenue]]&lt;= 500000, "Low Income", Restaurant_Data[[#This Row],[Revenue]]&lt;=1000000, "Middle Income", Restaurant_Data[[#This Row],[Revenue]] &lt;= 2000000, "High Income")</f>
        <v>Low Income</v>
      </c>
    </row>
    <row r="6067" spans="1:20" x14ac:dyDescent="0.35">
      <c r="A6067" s="1" t="s">
        <v>6094</v>
      </c>
      <c r="B6067" s="1" t="s">
        <v>23</v>
      </c>
      <c r="C6067" s="1" t="s">
        <v>42</v>
      </c>
      <c r="D6067">
        <v>4.5</v>
      </c>
      <c r="E6067">
        <v>87</v>
      </c>
      <c r="F6067">
        <v>37.92</v>
      </c>
      <c r="G6067">
        <v>6457</v>
      </c>
      <c r="H6067">
        <v>70962</v>
      </c>
      <c r="I6067">
        <v>19</v>
      </c>
      <c r="J6067">
        <v>939</v>
      </c>
      <c r="K6067">
        <v>92.49</v>
      </c>
      <c r="L6067">
        <v>6.8</v>
      </c>
      <c r="M6067">
        <v>6.2</v>
      </c>
      <c r="N6067" s="1" t="s">
        <v>27</v>
      </c>
      <c r="O6067">
        <v>69</v>
      </c>
      <c r="P6067">
        <v>11</v>
      </c>
      <c r="Q6067">
        <v>80</v>
      </c>
      <c r="R6067" t="str" cm="1">
        <f t="array" ref="R6067">_xlfn.IFS(Restaurant_Data[[#This Row],[Total Reservations]]&lt;=50, "Low", Restaurant_Data[[#This Row],[Total Reservations]]&lt;=100, "Medium", Restaurant_Data[[#This Row],[Total Reservations]]&lt;=200, "High")</f>
        <v>Medium</v>
      </c>
      <c r="S6067" s="4">
        <v>766134.96</v>
      </c>
      <c r="T6067" t="str" cm="1">
        <f t="array" ref="T6067">_xlfn.IFS(Restaurant_Data[[#This Row],[Revenue]]&lt;= 500000, "Low Income", Restaurant_Data[[#This Row],[Revenue]]&lt;=1000000, "Middle Income", Restaurant_Data[[#This Row],[Revenue]] &lt;= 2000000, "High Income")</f>
        <v>Middle Income</v>
      </c>
    </row>
    <row r="6068" spans="1:20" x14ac:dyDescent="0.35">
      <c r="A6068" s="1" t="s">
        <v>6095</v>
      </c>
      <c r="B6068" s="1" t="s">
        <v>19</v>
      </c>
      <c r="C6068" s="1" t="s">
        <v>42</v>
      </c>
      <c r="D6068">
        <v>4.5</v>
      </c>
      <c r="E6068">
        <v>47</v>
      </c>
      <c r="F6068">
        <v>42.22</v>
      </c>
      <c r="G6068">
        <v>1587</v>
      </c>
      <c r="H6068">
        <v>19461</v>
      </c>
      <c r="I6068">
        <v>9</v>
      </c>
      <c r="J6068">
        <v>798</v>
      </c>
      <c r="K6068">
        <v>146.81</v>
      </c>
      <c r="L6068">
        <v>7</v>
      </c>
      <c r="M6068">
        <v>1.1000000000000001</v>
      </c>
      <c r="N6068" s="1" t="s">
        <v>27</v>
      </c>
      <c r="O6068">
        <v>5</v>
      </c>
      <c r="P6068">
        <v>32</v>
      </c>
      <c r="Q6068">
        <v>37</v>
      </c>
      <c r="R6068" t="str" cm="1">
        <f t="array" ref="R6068">_xlfn.IFS(Restaurant_Data[[#This Row],[Total Reservations]]&lt;=50, "Low", Restaurant_Data[[#This Row],[Total Reservations]]&lt;=100, "Medium", Restaurant_Data[[#This Row],[Total Reservations]]&lt;=200, "High")</f>
        <v>Low</v>
      </c>
      <c r="S6068" s="4">
        <v>454132.15</v>
      </c>
      <c r="T6068" t="str" cm="1">
        <f t="array" ref="T6068">_xlfn.IFS(Restaurant_Data[[#This Row],[Revenue]]&lt;= 500000, "Low Income", Restaurant_Data[[#This Row],[Revenue]]&lt;=1000000, "Middle Income", Restaurant_Data[[#This Row],[Revenue]] &lt;= 2000000, "High Income")</f>
        <v>Low Income</v>
      </c>
    </row>
    <row r="6069" spans="1:20" x14ac:dyDescent="0.35">
      <c r="A6069" s="1" t="s">
        <v>6096</v>
      </c>
      <c r="B6069" s="1" t="s">
        <v>19</v>
      </c>
      <c r="C6069" s="1" t="s">
        <v>20</v>
      </c>
      <c r="D6069">
        <v>4.3</v>
      </c>
      <c r="E6069">
        <v>31</v>
      </c>
      <c r="F6069">
        <v>69.3</v>
      </c>
      <c r="G6069">
        <v>2860</v>
      </c>
      <c r="H6069">
        <v>31134</v>
      </c>
      <c r="I6069">
        <v>8</v>
      </c>
      <c r="J6069">
        <v>197</v>
      </c>
      <c r="K6069">
        <v>198.47</v>
      </c>
      <c r="L6069">
        <v>2.9</v>
      </c>
      <c r="M6069">
        <v>3.8</v>
      </c>
      <c r="N6069" s="1" t="s">
        <v>21</v>
      </c>
      <c r="O6069">
        <v>11</v>
      </c>
      <c r="P6069">
        <v>16</v>
      </c>
      <c r="Q6069">
        <v>27</v>
      </c>
      <c r="R6069" t="str" cm="1">
        <f t="array" ref="R6069">_xlfn.IFS(Restaurant_Data[[#This Row],[Total Reservations]]&lt;=50, "Low", Restaurant_Data[[#This Row],[Total Reservations]]&lt;=100, "Medium", Restaurant_Data[[#This Row],[Total Reservations]]&lt;=200, "High")</f>
        <v>Low</v>
      </c>
      <c r="S6069" s="4">
        <v>489939.5</v>
      </c>
      <c r="T6069" t="str" cm="1">
        <f t="array" ref="T6069">_xlfn.IFS(Restaurant_Data[[#This Row],[Revenue]]&lt;= 500000, "Low Income", Restaurant_Data[[#This Row],[Revenue]]&lt;=1000000, "Middle Income", Restaurant_Data[[#This Row],[Revenue]] &lt;= 2000000, "High Income")</f>
        <v>Low Income</v>
      </c>
    </row>
    <row r="6070" spans="1:20" x14ac:dyDescent="0.35">
      <c r="A6070" s="1" t="s">
        <v>6097</v>
      </c>
      <c r="B6070" s="1" t="s">
        <v>23</v>
      </c>
      <c r="C6070" s="1" t="s">
        <v>20</v>
      </c>
      <c r="D6070">
        <v>3.4</v>
      </c>
      <c r="E6070">
        <v>73</v>
      </c>
      <c r="F6070">
        <v>66.5</v>
      </c>
      <c r="G6070">
        <v>1671</v>
      </c>
      <c r="H6070">
        <v>15545</v>
      </c>
      <c r="I6070">
        <v>19</v>
      </c>
      <c r="J6070">
        <v>849</v>
      </c>
      <c r="K6070">
        <v>197.51</v>
      </c>
      <c r="L6070">
        <v>2.2000000000000002</v>
      </c>
      <c r="M6070">
        <v>1.4</v>
      </c>
      <c r="N6070" s="1" t="s">
        <v>21</v>
      </c>
      <c r="O6070">
        <v>3</v>
      </c>
      <c r="P6070">
        <v>11</v>
      </c>
      <c r="Q6070">
        <v>14</v>
      </c>
      <c r="R6070" t="str" cm="1">
        <f t="array" ref="R6070">_xlfn.IFS(Restaurant_Data[[#This Row],[Total Reservations]]&lt;=50, "Low", Restaurant_Data[[#This Row],[Total Reservations]]&lt;=100, "Medium", Restaurant_Data[[#This Row],[Total Reservations]]&lt;=200, "High")</f>
        <v>Low</v>
      </c>
      <c r="S6070" s="4">
        <v>1089848.25</v>
      </c>
      <c r="T6070" t="str" cm="1">
        <f t="array" ref="T6070">_xlfn.IFS(Restaurant_Data[[#This Row],[Revenue]]&lt;= 500000, "Low Income", Restaurant_Data[[#This Row],[Revenue]]&lt;=1000000, "Middle Income", Restaurant_Data[[#This Row],[Revenue]] &lt;= 2000000, "High Income")</f>
        <v>High Income</v>
      </c>
    </row>
    <row r="6071" spans="1:20" x14ac:dyDescent="0.35">
      <c r="A6071" s="1" t="s">
        <v>6098</v>
      </c>
      <c r="B6071" s="1" t="s">
        <v>19</v>
      </c>
      <c r="C6071" s="1" t="s">
        <v>20</v>
      </c>
      <c r="D6071">
        <v>3.8</v>
      </c>
      <c r="E6071">
        <v>30</v>
      </c>
      <c r="F6071">
        <v>65.739999999999995</v>
      </c>
      <c r="G6071">
        <v>1285</v>
      </c>
      <c r="H6071">
        <v>21299</v>
      </c>
      <c r="I6071">
        <v>13</v>
      </c>
      <c r="J6071">
        <v>865</v>
      </c>
      <c r="K6071">
        <v>196.8</v>
      </c>
      <c r="L6071">
        <v>5</v>
      </c>
      <c r="M6071">
        <v>6.6</v>
      </c>
      <c r="N6071" s="1" t="s">
        <v>21</v>
      </c>
      <c r="O6071">
        <v>1</v>
      </c>
      <c r="P6071">
        <v>12</v>
      </c>
      <c r="Q6071">
        <v>13</v>
      </c>
      <c r="R6071" t="str" cm="1">
        <f t="array" ref="R6071">_xlfn.IFS(Restaurant_Data[[#This Row],[Total Reservations]]&lt;=50, "Low", Restaurant_Data[[#This Row],[Total Reservations]]&lt;=100, "Medium", Restaurant_Data[[#This Row],[Total Reservations]]&lt;=200, "High")</f>
        <v>Low</v>
      </c>
      <c r="S6071" s="4">
        <v>456288.87</v>
      </c>
      <c r="T6071" t="str" cm="1">
        <f t="array" ref="T6071">_xlfn.IFS(Restaurant_Data[[#This Row],[Revenue]]&lt;= 500000, "Low Income", Restaurant_Data[[#This Row],[Revenue]]&lt;=1000000, "Middle Income", Restaurant_Data[[#This Row],[Revenue]] &lt;= 2000000, "High Income")</f>
        <v>Low Income</v>
      </c>
    </row>
    <row r="6072" spans="1:20" x14ac:dyDescent="0.35">
      <c r="A6072" s="1" t="s">
        <v>6099</v>
      </c>
      <c r="B6072" s="1" t="s">
        <v>34</v>
      </c>
      <c r="C6072" s="1" t="s">
        <v>31</v>
      </c>
      <c r="D6072">
        <v>4.5999999999999996</v>
      </c>
      <c r="E6072">
        <v>59</v>
      </c>
      <c r="F6072">
        <v>38.67</v>
      </c>
      <c r="G6072">
        <v>3286</v>
      </c>
      <c r="H6072">
        <v>34832</v>
      </c>
      <c r="I6072">
        <v>4</v>
      </c>
      <c r="J6072">
        <v>268</v>
      </c>
      <c r="K6072">
        <v>235.88</v>
      </c>
      <c r="L6072">
        <v>2.2999999999999998</v>
      </c>
      <c r="M6072">
        <v>6.4</v>
      </c>
      <c r="N6072" s="1" t="s">
        <v>27</v>
      </c>
      <c r="O6072">
        <v>34</v>
      </c>
      <c r="P6072">
        <v>25</v>
      </c>
      <c r="Q6072">
        <v>59</v>
      </c>
      <c r="R6072" t="str" cm="1">
        <f t="array" ref="R6072">_xlfn.IFS(Restaurant_Data[[#This Row],[Total Reservations]]&lt;=50, "Low", Restaurant_Data[[#This Row],[Total Reservations]]&lt;=100, "Medium", Restaurant_Data[[#This Row],[Total Reservations]]&lt;=200, "High")</f>
        <v>Medium</v>
      </c>
      <c r="S6072" s="4">
        <v>517493.2</v>
      </c>
      <c r="T6072" t="str" cm="1">
        <f t="array" ref="T6072">_xlfn.IFS(Restaurant_Data[[#This Row],[Revenue]]&lt;= 500000, "Low Income", Restaurant_Data[[#This Row],[Revenue]]&lt;=1000000, "Middle Income", Restaurant_Data[[#This Row],[Revenue]] &lt;= 2000000, "High Income")</f>
        <v>Middle Income</v>
      </c>
    </row>
    <row r="6073" spans="1:20" x14ac:dyDescent="0.35">
      <c r="A6073" s="1" t="s">
        <v>6100</v>
      </c>
      <c r="B6073" s="1" t="s">
        <v>19</v>
      </c>
      <c r="C6073" s="1" t="s">
        <v>31</v>
      </c>
      <c r="D6073">
        <v>4.9000000000000004</v>
      </c>
      <c r="E6073">
        <v>34</v>
      </c>
      <c r="F6073">
        <v>37.44</v>
      </c>
      <c r="G6073">
        <v>4691</v>
      </c>
      <c r="H6073">
        <v>46921</v>
      </c>
      <c r="I6073">
        <v>6</v>
      </c>
      <c r="J6073">
        <v>226</v>
      </c>
      <c r="K6073">
        <v>76.41</v>
      </c>
      <c r="L6073">
        <v>8.3000000000000007</v>
      </c>
      <c r="M6073">
        <v>6.3</v>
      </c>
      <c r="N6073" s="1" t="s">
        <v>27</v>
      </c>
      <c r="O6073">
        <v>6</v>
      </c>
      <c r="P6073">
        <v>27</v>
      </c>
      <c r="Q6073">
        <v>33</v>
      </c>
      <c r="R6073" t="str" cm="1">
        <f t="array" ref="R6073">_xlfn.IFS(Restaurant_Data[[#This Row],[Total Reservations]]&lt;=50, "Low", Restaurant_Data[[#This Row],[Total Reservations]]&lt;=100, "Medium", Restaurant_Data[[#This Row],[Total Reservations]]&lt;=200, "High")</f>
        <v>Low</v>
      </c>
      <c r="S6073" s="4">
        <v>303148.31</v>
      </c>
      <c r="T6073" t="str" cm="1">
        <f t="array" ref="T6073">_xlfn.IFS(Restaurant_Data[[#This Row],[Revenue]]&lt;= 500000, "Low Income", Restaurant_Data[[#This Row],[Revenue]]&lt;=1000000, "Middle Income", Restaurant_Data[[#This Row],[Revenue]] &lt;= 2000000, "High Income")</f>
        <v>Low Income</v>
      </c>
    </row>
    <row r="6074" spans="1:20" x14ac:dyDescent="0.35">
      <c r="A6074" s="1" t="s">
        <v>6101</v>
      </c>
      <c r="B6074" s="1" t="s">
        <v>34</v>
      </c>
      <c r="C6074" s="1" t="s">
        <v>26</v>
      </c>
      <c r="D6074">
        <v>3.2</v>
      </c>
      <c r="E6074">
        <v>54</v>
      </c>
      <c r="F6074">
        <v>49.53</v>
      </c>
      <c r="G6074">
        <v>1586</v>
      </c>
      <c r="H6074">
        <v>17094</v>
      </c>
      <c r="I6074">
        <v>4</v>
      </c>
      <c r="J6074">
        <v>515</v>
      </c>
      <c r="K6074">
        <v>68.41</v>
      </c>
      <c r="L6074">
        <v>1.8</v>
      </c>
      <c r="M6074">
        <v>2.4</v>
      </c>
      <c r="N6074" s="1" t="s">
        <v>21</v>
      </c>
      <c r="O6074">
        <v>39</v>
      </c>
      <c r="P6074">
        <v>12</v>
      </c>
      <c r="Q6074">
        <v>51</v>
      </c>
      <c r="R6074" t="str" cm="1">
        <f t="array" ref="R6074">_xlfn.IFS(Restaurant_Data[[#This Row],[Total Reservations]]&lt;=50, "Low", Restaurant_Data[[#This Row],[Total Reservations]]&lt;=100, "Medium", Restaurant_Data[[#This Row],[Total Reservations]]&lt;=200, "High")</f>
        <v>Medium</v>
      </c>
      <c r="S6074" s="4">
        <v>598631.51</v>
      </c>
      <c r="T6074" t="str" cm="1">
        <f t="array" ref="T6074">_xlfn.IFS(Restaurant_Data[[#This Row],[Revenue]]&lt;= 500000, "Low Income", Restaurant_Data[[#This Row],[Revenue]]&lt;=1000000, "Middle Income", Restaurant_Data[[#This Row],[Revenue]] &lt;= 2000000, "High Income")</f>
        <v>Middle Income</v>
      </c>
    </row>
    <row r="6075" spans="1:20" x14ac:dyDescent="0.35">
      <c r="A6075" s="1" t="s">
        <v>6102</v>
      </c>
      <c r="B6075" s="1" t="s">
        <v>19</v>
      </c>
      <c r="C6075" s="1" t="s">
        <v>20</v>
      </c>
      <c r="D6075">
        <v>4.0999999999999996</v>
      </c>
      <c r="E6075">
        <v>38</v>
      </c>
      <c r="F6075">
        <v>74.86</v>
      </c>
      <c r="G6075">
        <v>2332</v>
      </c>
      <c r="H6075">
        <v>27994</v>
      </c>
      <c r="I6075">
        <v>11</v>
      </c>
      <c r="J6075">
        <v>843</v>
      </c>
      <c r="K6075">
        <v>87.01</v>
      </c>
      <c r="L6075">
        <v>7.8</v>
      </c>
      <c r="M6075">
        <v>9.5</v>
      </c>
      <c r="N6075" s="1" t="s">
        <v>27</v>
      </c>
      <c r="O6075">
        <v>10</v>
      </c>
      <c r="P6075">
        <v>36</v>
      </c>
      <c r="Q6075">
        <v>46</v>
      </c>
      <c r="R6075" t="str" cm="1">
        <f t="array" ref="R6075">_xlfn.IFS(Restaurant_Data[[#This Row],[Total Reservations]]&lt;=50, "Low", Restaurant_Data[[#This Row],[Total Reservations]]&lt;=100, "Medium", Restaurant_Data[[#This Row],[Total Reservations]]&lt;=200, "High")</f>
        <v>Low</v>
      </c>
      <c r="S6075" s="4">
        <v>652662.18000000005</v>
      </c>
      <c r="T6075" t="str" cm="1">
        <f t="array" ref="T6075">_xlfn.IFS(Restaurant_Data[[#This Row],[Revenue]]&lt;= 500000, "Low Income", Restaurant_Data[[#This Row],[Revenue]]&lt;=1000000, "Middle Income", Restaurant_Data[[#This Row],[Revenue]] &lt;= 2000000, "High Income")</f>
        <v>Middle Income</v>
      </c>
    </row>
    <row r="6076" spans="1:20" x14ac:dyDescent="0.35">
      <c r="A6076" s="1" t="s">
        <v>6103</v>
      </c>
      <c r="B6076" s="1" t="s">
        <v>23</v>
      </c>
      <c r="C6076" s="1" t="s">
        <v>24</v>
      </c>
      <c r="D6076">
        <v>3.6</v>
      </c>
      <c r="E6076">
        <v>83</v>
      </c>
      <c r="F6076">
        <v>29.52</v>
      </c>
      <c r="G6076">
        <v>7014</v>
      </c>
      <c r="H6076">
        <v>74628</v>
      </c>
      <c r="I6076">
        <v>10</v>
      </c>
      <c r="J6076">
        <v>939</v>
      </c>
      <c r="K6076">
        <v>248.1</v>
      </c>
      <c r="L6076">
        <v>1.4</v>
      </c>
      <c r="M6076">
        <v>5.8</v>
      </c>
      <c r="N6076" s="1" t="s">
        <v>21</v>
      </c>
      <c r="O6076">
        <v>71</v>
      </c>
      <c r="P6076">
        <v>11</v>
      </c>
      <c r="Q6076">
        <v>82</v>
      </c>
      <c r="R6076" t="str" cm="1">
        <f t="array" ref="R6076">_xlfn.IFS(Restaurant_Data[[#This Row],[Total Reservations]]&lt;=50, "Low", Restaurant_Data[[#This Row],[Total Reservations]]&lt;=100, "Medium", Restaurant_Data[[#This Row],[Total Reservations]]&lt;=200, "High")</f>
        <v>Medium</v>
      </c>
      <c r="S6076" s="4">
        <v>568736.07999999996</v>
      </c>
      <c r="T6076" t="str" cm="1">
        <f t="array" ref="T6076">_xlfn.IFS(Restaurant_Data[[#This Row],[Revenue]]&lt;= 500000, "Low Income", Restaurant_Data[[#This Row],[Revenue]]&lt;=1000000, "Middle Income", Restaurant_Data[[#This Row],[Revenue]] &lt;= 2000000, "High Income")</f>
        <v>Middle Income</v>
      </c>
    </row>
    <row r="6077" spans="1:20" x14ac:dyDescent="0.35">
      <c r="A6077" s="1" t="s">
        <v>6104</v>
      </c>
      <c r="B6077" s="1" t="s">
        <v>23</v>
      </c>
      <c r="C6077" s="1" t="s">
        <v>42</v>
      </c>
      <c r="D6077">
        <v>3.5</v>
      </c>
      <c r="E6077">
        <v>90</v>
      </c>
      <c r="F6077">
        <v>42.81</v>
      </c>
      <c r="G6077">
        <v>3177</v>
      </c>
      <c r="H6077">
        <v>39558</v>
      </c>
      <c r="I6077">
        <v>16</v>
      </c>
      <c r="J6077">
        <v>212</v>
      </c>
      <c r="K6077">
        <v>66.209999999999994</v>
      </c>
      <c r="L6077">
        <v>8.3000000000000007</v>
      </c>
      <c r="M6077">
        <v>6</v>
      </c>
      <c r="N6077" s="1" t="s">
        <v>27</v>
      </c>
      <c r="O6077">
        <v>6</v>
      </c>
      <c r="P6077">
        <v>56</v>
      </c>
      <c r="Q6077">
        <v>62</v>
      </c>
      <c r="R6077" t="str" cm="1">
        <f t="array" ref="R6077">_xlfn.IFS(Restaurant_Data[[#This Row],[Total Reservations]]&lt;=50, "Low", Restaurant_Data[[#This Row],[Total Reservations]]&lt;=100, "Medium", Restaurant_Data[[#This Row],[Total Reservations]]&lt;=200, "High")</f>
        <v>Medium</v>
      </c>
      <c r="S6077" s="4">
        <v>876756.72</v>
      </c>
      <c r="T6077" t="str" cm="1">
        <f t="array" ref="T6077">_xlfn.IFS(Restaurant_Data[[#This Row],[Revenue]]&lt;= 500000, "Low Income", Restaurant_Data[[#This Row],[Revenue]]&lt;=1000000, "Middle Income", Restaurant_Data[[#This Row],[Revenue]] &lt;= 2000000, "High Income")</f>
        <v>Middle Income</v>
      </c>
    </row>
    <row r="6078" spans="1:20" x14ac:dyDescent="0.35">
      <c r="A6078" s="1" t="s">
        <v>6105</v>
      </c>
      <c r="B6078" s="1" t="s">
        <v>19</v>
      </c>
      <c r="C6078" s="1" t="s">
        <v>20</v>
      </c>
      <c r="D6078">
        <v>4</v>
      </c>
      <c r="E6078">
        <v>42</v>
      </c>
      <c r="F6078">
        <v>75</v>
      </c>
      <c r="G6078">
        <v>858</v>
      </c>
      <c r="H6078">
        <v>15754</v>
      </c>
      <c r="I6078">
        <v>18</v>
      </c>
      <c r="J6078">
        <v>333</v>
      </c>
      <c r="K6078">
        <v>106.31</v>
      </c>
      <c r="L6078">
        <v>6.6</v>
      </c>
      <c r="M6078">
        <v>5.9</v>
      </c>
      <c r="N6078" s="1" t="s">
        <v>21</v>
      </c>
      <c r="O6078">
        <v>22</v>
      </c>
      <c r="P6078">
        <v>3</v>
      </c>
      <c r="Q6078">
        <v>25</v>
      </c>
      <c r="R6078" t="str" cm="1">
        <f t="array" ref="R6078">_xlfn.IFS(Restaurant_Data[[#This Row],[Total Reservations]]&lt;=50, "Low", Restaurant_Data[[#This Row],[Total Reservations]]&lt;=100, "Medium", Restaurant_Data[[#This Row],[Total Reservations]]&lt;=200, "High")</f>
        <v>Low</v>
      </c>
      <c r="S6078" s="4">
        <v>718715.7</v>
      </c>
      <c r="T6078" t="str" cm="1">
        <f t="array" ref="T6078">_xlfn.IFS(Restaurant_Data[[#This Row],[Revenue]]&lt;= 500000, "Low Income", Restaurant_Data[[#This Row],[Revenue]]&lt;=1000000, "Middle Income", Restaurant_Data[[#This Row],[Revenue]] &lt;= 2000000, "High Income")</f>
        <v>Middle Income</v>
      </c>
    </row>
    <row r="6079" spans="1:20" x14ac:dyDescent="0.35">
      <c r="A6079" s="1" t="s">
        <v>6106</v>
      </c>
      <c r="B6079" s="1" t="s">
        <v>23</v>
      </c>
      <c r="C6079" s="1" t="s">
        <v>42</v>
      </c>
      <c r="D6079">
        <v>4.2</v>
      </c>
      <c r="E6079">
        <v>82</v>
      </c>
      <c r="F6079">
        <v>44.25</v>
      </c>
      <c r="G6079">
        <v>6362</v>
      </c>
      <c r="H6079">
        <v>67869</v>
      </c>
      <c r="I6079">
        <v>19</v>
      </c>
      <c r="J6079">
        <v>882</v>
      </c>
      <c r="K6079">
        <v>113.69</v>
      </c>
      <c r="L6079">
        <v>3.9</v>
      </c>
      <c r="M6079">
        <v>5.7</v>
      </c>
      <c r="N6079" s="1" t="s">
        <v>27</v>
      </c>
      <c r="O6079">
        <v>66</v>
      </c>
      <c r="P6079">
        <v>56</v>
      </c>
      <c r="Q6079">
        <v>122</v>
      </c>
      <c r="R6079" t="str" cm="1">
        <f t="array" ref="R6079">_xlfn.IFS(Restaurant_Data[[#This Row],[Total Reservations]]&lt;=50, "Low", Restaurant_Data[[#This Row],[Total Reservations]]&lt;=100, "Medium", Restaurant_Data[[#This Row],[Total Reservations]]&lt;=200, "High")</f>
        <v>High</v>
      </c>
      <c r="S6079" s="4">
        <v>838540.45</v>
      </c>
      <c r="T6079" t="str" cm="1">
        <f t="array" ref="T6079">_xlfn.IFS(Restaurant_Data[[#This Row],[Revenue]]&lt;= 500000, "Low Income", Restaurant_Data[[#This Row],[Revenue]]&lt;=1000000, "Middle Income", Restaurant_Data[[#This Row],[Revenue]] &lt;= 2000000, "High Income")</f>
        <v>Middle Income</v>
      </c>
    </row>
    <row r="6080" spans="1:20" x14ac:dyDescent="0.35">
      <c r="A6080" s="1" t="s">
        <v>6107</v>
      </c>
      <c r="B6080" s="1" t="s">
        <v>19</v>
      </c>
      <c r="C6080" s="1" t="s">
        <v>37</v>
      </c>
      <c r="D6080">
        <v>3</v>
      </c>
      <c r="E6080">
        <v>30</v>
      </c>
      <c r="F6080">
        <v>60.62</v>
      </c>
      <c r="G6080">
        <v>1091</v>
      </c>
      <c r="H6080">
        <v>16270</v>
      </c>
      <c r="I6080">
        <v>12</v>
      </c>
      <c r="J6080">
        <v>531</v>
      </c>
      <c r="K6080">
        <v>211.81</v>
      </c>
      <c r="L6080">
        <v>4.5999999999999996</v>
      </c>
      <c r="M6080">
        <v>9.4</v>
      </c>
      <c r="N6080" s="1" t="s">
        <v>21</v>
      </c>
      <c r="O6080">
        <v>8</v>
      </c>
      <c r="P6080">
        <v>9</v>
      </c>
      <c r="Q6080">
        <v>17</v>
      </c>
      <c r="R6080" t="str" cm="1">
        <f t="array" ref="R6080">_xlfn.IFS(Restaurant_Data[[#This Row],[Total Reservations]]&lt;=50, "Low", Restaurant_Data[[#This Row],[Total Reservations]]&lt;=100, "Medium", Restaurant_Data[[#This Row],[Total Reservations]]&lt;=200, "High")</f>
        <v>Low</v>
      </c>
      <c r="S6080" s="4">
        <v>421815.94</v>
      </c>
      <c r="T6080" t="str" cm="1">
        <f t="array" ref="T6080">_xlfn.IFS(Restaurant_Data[[#This Row],[Revenue]]&lt;= 500000, "Low Income", Restaurant_Data[[#This Row],[Revenue]]&lt;=1000000, "Middle Income", Restaurant_Data[[#This Row],[Revenue]] &lt;= 2000000, "High Income")</f>
        <v>Low Income</v>
      </c>
    </row>
    <row r="6081" spans="1:20" x14ac:dyDescent="0.35">
      <c r="A6081" s="1" t="s">
        <v>6108</v>
      </c>
      <c r="B6081" s="1" t="s">
        <v>23</v>
      </c>
      <c r="C6081" s="1" t="s">
        <v>37</v>
      </c>
      <c r="D6081">
        <v>4.5999999999999996</v>
      </c>
      <c r="E6081">
        <v>86</v>
      </c>
      <c r="F6081">
        <v>62.49</v>
      </c>
      <c r="G6081">
        <v>7427</v>
      </c>
      <c r="H6081">
        <v>83358</v>
      </c>
      <c r="I6081">
        <v>14</v>
      </c>
      <c r="J6081">
        <v>936</v>
      </c>
      <c r="K6081">
        <v>150.41</v>
      </c>
      <c r="L6081">
        <v>7.1</v>
      </c>
      <c r="M6081">
        <v>6.4</v>
      </c>
      <c r="N6081" s="1" t="s">
        <v>27</v>
      </c>
      <c r="O6081">
        <v>28</v>
      </c>
      <c r="P6081">
        <v>48</v>
      </c>
      <c r="Q6081">
        <v>76</v>
      </c>
      <c r="R6081" t="str" cm="1">
        <f t="array" ref="R6081">_xlfn.IFS(Restaurant_Data[[#This Row],[Total Reservations]]&lt;=50, "Low", Restaurant_Data[[#This Row],[Total Reservations]]&lt;=100, "Medium", Restaurant_Data[[#This Row],[Total Reservations]]&lt;=200, "High")</f>
        <v>Medium</v>
      </c>
      <c r="S6081" s="4">
        <v>1219616.3</v>
      </c>
      <c r="T6081" t="str" cm="1">
        <f t="array" ref="T6081">_xlfn.IFS(Restaurant_Data[[#This Row],[Revenue]]&lt;= 500000, "Low Income", Restaurant_Data[[#This Row],[Revenue]]&lt;=1000000, "Middle Income", Restaurant_Data[[#This Row],[Revenue]] &lt;= 2000000, "High Income")</f>
        <v>High Income</v>
      </c>
    </row>
    <row r="6082" spans="1:20" x14ac:dyDescent="0.35">
      <c r="A6082" s="1" t="s">
        <v>6109</v>
      </c>
      <c r="B6082" s="1" t="s">
        <v>34</v>
      </c>
      <c r="C6082" s="1" t="s">
        <v>20</v>
      </c>
      <c r="D6082">
        <v>4.5999999999999996</v>
      </c>
      <c r="E6082">
        <v>69</v>
      </c>
      <c r="F6082">
        <v>69.55</v>
      </c>
      <c r="G6082">
        <v>1062</v>
      </c>
      <c r="H6082">
        <v>11177</v>
      </c>
      <c r="I6082">
        <v>18</v>
      </c>
      <c r="J6082">
        <v>459</v>
      </c>
      <c r="K6082">
        <v>99.75</v>
      </c>
      <c r="L6082">
        <v>2.7</v>
      </c>
      <c r="M6082">
        <v>5.4</v>
      </c>
      <c r="N6082" s="1" t="s">
        <v>27</v>
      </c>
      <c r="O6082">
        <v>50</v>
      </c>
      <c r="P6082">
        <v>44</v>
      </c>
      <c r="Q6082">
        <v>94</v>
      </c>
      <c r="R6082" t="str" cm="1">
        <f t="array" ref="R6082">_xlfn.IFS(Restaurant_Data[[#This Row],[Total Reservations]]&lt;=50, "Low", Restaurant_Data[[#This Row],[Total Reservations]]&lt;=100, "Medium", Restaurant_Data[[#This Row],[Total Reservations]]&lt;=200, "High")</f>
        <v>Medium</v>
      </c>
      <c r="S6082" s="4">
        <v>1082627.6000000001</v>
      </c>
      <c r="T6082" t="str" cm="1">
        <f t="array" ref="T6082">_xlfn.IFS(Restaurant_Data[[#This Row],[Revenue]]&lt;= 500000, "Low Income", Restaurant_Data[[#This Row],[Revenue]]&lt;=1000000, "Middle Income", Restaurant_Data[[#This Row],[Revenue]] &lt;= 2000000, "High Income")</f>
        <v>High Income</v>
      </c>
    </row>
    <row r="6083" spans="1:20" x14ac:dyDescent="0.35">
      <c r="A6083" s="1" t="s">
        <v>6110</v>
      </c>
      <c r="B6083" s="1" t="s">
        <v>19</v>
      </c>
      <c r="C6083" s="1" t="s">
        <v>42</v>
      </c>
      <c r="D6083">
        <v>4.9000000000000004</v>
      </c>
      <c r="E6083">
        <v>37</v>
      </c>
      <c r="F6083">
        <v>42.12</v>
      </c>
      <c r="G6083">
        <v>1488</v>
      </c>
      <c r="H6083">
        <v>19611</v>
      </c>
      <c r="I6083">
        <v>1</v>
      </c>
      <c r="J6083">
        <v>747</v>
      </c>
      <c r="K6083">
        <v>162.38</v>
      </c>
      <c r="L6083">
        <v>9</v>
      </c>
      <c r="M6083">
        <v>7.9</v>
      </c>
      <c r="N6083" s="1" t="s">
        <v>27</v>
      </c>
      <c r="O6083">
        <v>6</v>
      </c>
      <c r="P6083">
        <v>9</v>
      </c>
      <c r="Q6083">
        <v>15</v>
      </c>
      <c r="R6083" t="str" cm="1">
        <f t="array" ref="R6083">_xlfn.IFS(Restaurant_Data[[#This Row],[Total Reservations]]&lt;=50, "Low", Restaurant_Data[[#This Row],[Total Reservations]]&lt;=100, "Medium", Restaurant_Data[[#This Row],[Total Reservations]]&lt;=200, "High")</f>
        <v>Low</v>
      </c>
      <c r="S6083" s="4">
        <v>356086.71</v>
      </c>
      <c r="T6083" t="str" cm="1">
        <f t="array" ref="T6083">_xlfn.IFS(Restaurant_Data[[#This Row],[Revenue]]&lt;= 500000, "Low Income", Restaurant_Data[[#This Row],[Revenue]]&lt;=1000000, "Middle Income", Restaurant_Data[[#This Row],[Revenue]] &lt;= 2000000, "High Income")</f>
        <v>Low Income</v>
      </c>
    </row>
    <row r="6084" spans="1:20" x14ac:dyDescent="0.35">
      <c r="A6084" s="1" t="s">
        <v>6111</v>
      </c>
      <c r="B6084" s="1" t="s">
        <v>34</v>
      </c>
      <c r="C6084" s="1" t="s">
        <v>37</v>
      </c>
      <c r="D6084">
        <v>3.4</v>
      </c>
      <c r="E6084">
        <v>52</v>
      </c>
      <c r="F6084">
        <v>57.83</v>
      </c>
      <c r="G6084">
        <v>934</v>
      </c>
      <c r="H6084">
        <v>12708</v>
      </c>
      <c r="I6084">
        <v>13</v>
      </c>
      <c r="J6084">
        <v>55</v>
      </c>
      <c r="K6084">
        <v>221.36</v>
      </c>
      <c r="L6084">
        <v>5.3</v>
      </c>
      <c r="M6084">
        <v>3.3</v>
      </c>
      <c r="N6084" s="1" t="s">
        <v>21</v>
      </c>
      <c r="O6084">
        <v>17</v>
      </c>
      <c r="P6084">
        <v>38</v>
      </c>
      <c r="Q6084">
        <v>55</v>
      </c>
      <c r="R6084" t="str" cm="1">
        <f t="array" ref="R6084">_xlfn.IFS(Restaurant_Data[[#This Row],[Total Reservations]]&lt;=50, "Low", Restaurant_Data[[#This Row],[Total Reservations]]&lt;=100, "Medium", Restaurant_Data[[#This Row],[Total Reservations]]&lt;=200, "High")</f>
        <v>Medium</v>
      </c>
      <c r="S6084" s="4">
        <v>681195.09</v>
      </c>
      <c r="T6084" t="str" cm="1">
        <f t="array" ref="T6084">_xlfn.IFS(Restaurant_Data[[#This Row],[Revenue]]&lt;= 500000, "Low Income", Restaurant_Data[[#This Row],[Revenue]]&lt;=1000000, "Middle Income", Restaurant_Data[[#This Row],[Revenue]] &lt;= 2000000, "High Income")</f>
        <v>Middle Income</v>
      </c>
    </row>
    <row r="6085" spans="1:20" x14ac:dyDescent="0.35">
      <c r="A6085" s="1" t="s">
        <v>6112</v>
      </c>
      <c r="B6085" s="1" t="s">
        <v>34</v>
      </c>
      <c r="C6085" s="1" t="s">
        <v>20</v>
      </c>
      <c r="D6085">
        <v>4.2</v>
      </c>
      <c r="E6085">
        <v>66</v>
      </c>
      <c r="F6085">
        <v>69.78</v>
      </c>
      <c r="G6085">
        <v>3677</v>
      </c>
      <c r="H6085">
        <v>44255</v>
      </c>
      <c r="I6085">
        <v>3</v>
      </c>
      <c r="J6085">
        <v>99</v>
      </c>
      <c r="K6085">
        <v>246.51</v>
      </c>
      <c r="L6085">
        <v>7.8</v>
      </c>
      <c r="M6085">
        <v>2.7</v>
      </c>
      <c r="N6085" s="1" t="s">
        <v>27</v>
      </c>
      <c r="O6085">
        <v>19</v>
      </c>
      <c r="P6085">
        <v>27</v>
      </c>
      <c r="Q6085">
        <v>46</v>
      </c>
      <c r="R6085" t="str" cm="1">
        <f t="array" ref="R6085">_xlfn.IFS(Restaurant_Data[[#This Row],[Total Reservations]]&lt;=50, "Low", Restaurant_Data[[#This Row],[Total Reservations]]&lt;=100, "Medium", Restaurant_Data[[#This Row],[Total Reservations]]&lt;=200, "High")</f>
        <v>Low</v>
      </c>
      <c r="S6085" s="4">
        <v>1027986.25</v>
      </c>
      <c r="T6085" t="str" cm="1">
        <f t="array" ref="T6085">_xlfn.IFS(Restaurant_Data[[#This Row],[Revenue]]&lt;= 500000, "Low Income", Restaurant_Data[[#This Row],[Revenue]]&lt;=1000000, "Middle Income", Restaurant_Data[[#This Row],[Revenue]] &lt;= 2000000, "High Income")</f>
        <v>High Income</v>
      </c>
    </row>
    <row r="6086" spans="1:20" x14ac:dyDescent="0.35">
      <c r="A6086" s="1" t="s">
        <v>6113</v>
      </c>
      <c r="B6086" s="1" t="s">
        <v>19</v>
      </c>
      <c r="C6086" s="1" t="s">
        <v>42</v>
      </c>
      <c r="D6086">
        <v>3.9</v>
      </c>
      <c r="E6086">
        <v>41</v>
      </c>
      <c r="F6086">
        <v>37.31</v>
      </c>
      <c r="G6086">
        <v>3893</v>
      </c>
      <c r="H6086">
        <v>40596</v>
      </c>
      <c r="I6086">
        <v>14</v>
      </c>
      <c r="J6086">
        <v>866</v>
      </c>
      <c r="K6086">
        <v>80.97</v>
      </c>
      <c r="L6086">
        <v>5.6</v>
      </c>
      <c r="M6086">
        <v>5</v>
      </c>
      <c r="N6086" s="1" t="s">
        <v>21</v>
      </c>
      <c r="O6086">
        <v>22</v>
      </c>
      <c r="P6086">
        <v>11</v>
      </c>
      <c r="Q6086">
        <v>33</v>
      </c>
      <c r="R6086" t="str" cm="1">
        <f t="array" ref="R6086">_xlfn.IFS(Restaurant_Data[[#This Row],[Total Reservations]]&lt;=50, "Low", Restaurant_Data[[#This Row],[Total Reservations]]&lt;=100, "Medium", Restaurant_Data[[#This Row],[Total Reservations]]&lt;=200, "High")</f>
        <v>Low</v>
      </c>
      <c r="S6086" s="4">
        <v>365139.02</v>
      </c>
      <c r="T6086" t="str" cm="1">
        <f t="array" ref="T6086">_xlfn.IFS(Restaurant_Data[[#This Row],[Revenue]]&lt;= 500000, "Low Income", Restaurant_Data[[#This Row],[Revenue]]&lt;=1000000, "Middle Income", Restaurant_Data[[#This Row],[Revenue]] &lt;= 2000000, "High Income")</f>
        <v>Low Income</v>
      </c>
    </row>
    <row r="6087" spans="1:20" x14ac:dyDescent="0.35">
      <c r="A6087" s="1" t="s">
        <v>6114</v>
      </c>
      <c r="B6087" s="1" t="s">
        <v>34</v>
      </c>
      <c r="C6087" s="1" t="s">
        <v>20</v>
      </c>
      <c r="D6087">
        <v>3.7</v>
      </c>
      <c r="E6087">
        <v>67</v>
      </c>
      <c r="F6087">
        <v>65.42</v>
      </c>
      <c r="G6087">
        <v>993</v>
      </c>
      <c r="H6087">
        <v>15455</v>
      </c>
      <c r="I6087">
        <v>18</v>
      </c>
      <c r="J6087">
        <v>491</v>
      </c>
      <c r="K6087">
        <v>228.68</v>
      </c>
      <c r="L6087">
        <v>5.0999999999999996</v>
      </c>
      <c r="M6087">
        <v>1.1000000000000001</v>
      </c>
      <c r="N6087" s="1" t="s">
        <v>27</v>
      </c>
      <c r="O6087">
        <v>57</v>
      </c>
      <c r="P6087">
        <v>21</v>
      </c>
      <c r="Q6087">
        <v>78</v>
      </c>
      <c r="R6087" t="str" cm="1">
        <f t="array" ref="R6087">_xlfn.IFS(Restaurant_Data[[#This Row],[Total Reservations]]&lt;=50, "Low", Restaurant_Data[[#This Row],[Total Reservations]]&lt;=100, "Medium", Restaurant_Data[[#This Row],[Total Reservations]]&lt;=200, "High")</f>
        <v>Medium</v>
      </c>
      <c r="S6087" s="4">
        <v>989354.67</v>
      </c>
      <c r="T6087" t="str" cm="1">
        <f t="array" ref="T6087">_xlfn.IFS(Restaurant_Data[[#This Row],[Revenue]]&lt;= 500000, "Low Income", Restaurant_Data[[#This Row],[Revenue]]&lt;=1000000, "Middle Income", Restaurant_Data[[#This Row],[Revenue]] &lt;= 2000000, "High Income")</f>
        <v>Middle Income</v>
      </c>
    </row>
    <row r="6088" spans="1:20" x14ac:dyDescent="0.35">
      <c r="A6088" s="1" t="s">
        <v>6115</v>
      </c>
      <c r="B6088" s="1" t="s">
        <v>19</v>
      </c>
      <c r="C6088" s="1" t="s">
        <v>31</v>
      </c>
      <c r="D6088">
        <v>4.0999999999999996</v>
      </c>
      <c r="E6088">
        <v>43</v>
      </c>
      <c r="F6088">
        <v>36.47</v>
      </c>
      <c r="G6088">
        <v>3044</v>
      </c>
      <c r="H6088">
        <v>30207</v>
      </c>
      <c r="I6088">
        <v>19</v>
      </c>
      <c r="J6088">
        <v>95</v>
      </c>
      <c r="K6088">
        <v>51.13</v>
      </c>
      <c r="L6088">
        <v>5.2</v>
      </c>
      <c r="M6088">
        <v>3.6</v>
      </c>
      <c r="N6088" s="1" t="s">
        <v>21</v>
      </c>
      <c r="O6088">
        <v>21</v>
      </c>
      <c r="P6088">
        <v>20</v>
      </c>
      <c r="Q6088">
        <v>41</v>
      </c>
      <c r="R6088" t="str" cm="1">
        <f t="array" ref="R6088">_xlfn.IFS(Restaurant_Data[[#This Row],[Total Reservations]]&lt;=50, "Low", Restaurant_Data[[#This Row],[Total Reservations]]&lt;=100, "Medium", Restaurant_Data[[#This Row],[Total Reservations]]&lt;=200, "High")</f>
        <v>Low</v>
      </c>
      <c r="S6088" s="4">
        <v>374599.61</v>
      </c>
      <c r="T6088" t="str" cm="1">
        <f t="array" ref="T6088">_xlfn.IFS(Restaurant_Data[[#This Row],[Revenue]]&lt;= 500000, "Low Income", Restaurant_Data[[#This Row],[Revenue]]&lt;=1000000, "Middle Income", Restaurant_Data[[#This Row],[Revenue]] &lt;= 2000000, "High Income")</f>
        <v>Low Income</v>
      </c>
    </row>
    <row r="6089" spans="1:20" x14ac:dyDescent="0.35">
      <c r="A6089" s="1" t="s">
        <v>6116</v>
      </c>
      <c r="B6089" s="1" t="s">
        <v>34</v>
      </c>
      <c r="C6089" s="1" t="s">
        <v>42</v>
      </c>
      <c r="D6089">
        <v>4.5999999999999996</v>
      </c>
      <c r="E6089">
        <v>60</v>
      </c>
      <c r="F6089">
        <v>44.51</v>
      </c>
      <c r="G6089">
        <v>2844</v>
      </c>
      <c r="H6089">
        <v>35963</v>
      </c>
      <c r="I6089">
        <v>1</v>
      </c>
      <c r="J6089">
        <v>266</v>
      </c>
      <c r="K6089">
        <v>231.08</v>
      </c>
      <c r="L6089">
        <v>4.3</v>
      </c>
      <c r="M6089">
        <v>4.8</v>
      </c>
      <c r="N6089" s="1" t="s">
        <v>27</v>
      </c>
      <c r="O6089">
        <v>53</v>
      </c>
      <c r="P6089">
        <v>44</v>
      </c>
      <c r="Q6089">
        <v>97</v>
      </c>
      <c r="R6089" t="str" cm="1">
        <f t="array" ref="R6089">_xlfn.IFS(Restaurant_Data[[#This Row],[Total Reservations]]&lt;=50, "Low", Restaurant_Data[[#This Row],[Total Reservations]]&lt;=100, "Medium", Restaurant_Data[[#This Row],[Total Reservations]]&lt;=200, "High")</f>
        <v>Medium</v>
      </c>
      <c r="S6089" s="4">
        <v>601325.02</v>
      </c>
      <c r="T6089" t="str" cm="1">
        <f t="array" ref="T6089">_xlfn.IFS(Restaurant_Data[[#This Row],[Revenue]]&lt;= 500000, "Low Income", Restaurant_Data[[#This Row],[Revenue]]&lt;=1000000, "Middle Income", Restaurant_Data[[#This Row],[Revenue]] &lt;= 2000000, "High Income")</f>
        <v>Middle Income</v>
      </c>
    </row>
    <row r="6090" spans="1:20" x14ac:dyDescent="0.35">
      <c r="A6090" s="1" t="s">
        <v>6117</v>
      </c>
      <c r="B6090" s="1" t="s">
        <v>19</v>
      </c>
      <c r="C6090" s="1" t="s">
        <v>37</v>
      </c>
      <c r="D6090">
        <v>3</v>
      </c>
      <c r="E6090">
        <v>45</v>
      </c>
      <c r="F6090">
        <v>55.28</v>
      </c>
      <c r="G6090">
        <v>928</v>
      </c>
      <c r="H6090">
        <v>7794</v>
      </c>
      <c r="I6090">
        <v>15</v>
      </c>
      <c r="J6090">
        <v>258</v>
      </c>
      <c r="K6090">
        <v>215.25</v>
      </c>
      <c r="L6090">
        <v>7.6</v>
      </c>
      <c r="M6090">
        <v>6.2</v>
      </c>
      <c r="N6090" s="1" t="s">
        <v>21</v>
      </c>
      <c r="O6090">
        <v>43</v>
      </c>
      <c r="P6090">
        <v>14</v>
      </c>
      <c r="Q6090">
        <v>57</v>
      </c>
      <c r="R6090" t="str" cm="1">
        <f t="array" ref="R6090">_xlfn.IFS(Restaurant_Data[[#This Row],[Total Reservations]]&lt;=50, "Low", Restaurant_Data[[#This Row],[Total Reservations]]&lt;=100, "Medium", Restaurant_Data[[#This Row],[Total Reservations]]&lt;=200, "High")</f>
        <v>Medium</v>
      </c>
      <c r="S6090" s="4">
        <v>572133.06000000006</v>
      </c>
      <c r="T6090" t="str" cm="1">
        <f t="array" ref="T6090">_xlfn.IFS(Restaurant_Data[[#This Row],[Revenue]]&lt;= 500000, "Low Income", Restaurant_Data[[#This Row],[Revenue]]&lt;=1000000, "Middle Income", Restaurant_Data[[#This Row],[Revenue]] &lt;= 2000000, "High Income")</f>
        <v>Middle Income</v>
      </c>
    </row>
    <row r="6091" spans="1:20" x14ac:dyDescent="0.35">
      <c r="A6091" s="1" t="s">
        <v>6118</v>
      </c>
      <c r="B6091" s="1" t="s">
        <v>19</v>
      </c>
      <c r="C6091" s="1" t="s">
        <v>20</v>
      </c>
      <c r="D6091">
        <v>4.9000000000000004</v>
      </c>
      <c r="E6091">
        <v>33</v>
      </c>
      <c r="F6091">
        <v>67.16</v>
      </c>
      <c r="G6091">
        <v>4422</v>
      </c>
      <c r="H6091">
        <v>53555</v>
      </c>
      <c r="I6091">
        <v>16</v>
      </c>
      <c r="J6091">
        <v>395</v>
      </c>
      <c r="K6091">
        <v>167.17</v>
      </c>
      <c r="L6091">
        <v>8.6</v>
      </c>
      <c r="M6091">
        <v>5.9</v>
      </c>
      <c r="N6091" s="1" t="s">
        <v>21</v>
      </c>
      <c r="O6091">
        <v>14</v>
      </c>
      <c r="P6091">
        <v>15</v>
      </c>
      <c r="Q6091">
        <v>29</v>
      </c>
      <c r="R6091" t="str" cm="1">
        <f t="array" ref="R6091">_xlfn.IFS(Restaurant_Data[[#This Row],[Total Reservations]]&lt;=50, "Low", Restaurant_Data[[#This Row],[Total Reservations]]&lt;=100, "Medium", Restaurant_Data[[#This Row],[Total Reservations]]&lt;=200, "High")</f>
        <v>Low</v>
      </c>
      <c r="S6091" s="4">
        <v>520663.71</v>
      </c>
      <c r="T6091" t="str" cm="1">
        <f t="array" ref="T6091">_xlfn.IFS(Restaurant_Data[[#This Row],[Revenue]]&lt;= 500000, "Low Income", Restaurant_Data[[#This Row],[Revenue]]&lt;=1000000, "Middle Income", Restaurant_Data[[#This Row],[Revenue]] &lt;= 2000000, "High Income")</f>
        <v>Middle Income</v>
      </c>
    </row>
    <row r="6092" spans="1:20" x14ac:dyDescent="0.35">
      <c r="A6092" s="1" t="s">
        <v>6119</v>
      </c>
      <c r="B6092" s="1" t="s">
        <v>23</v>
      </c>
      <c r="C6092" s="1" t="s">
        <v>37</v>
      </c>
      <c r="D6092">
        <v>4.5999999999999996</v>
      </c>
      <c r="E6092">
        <v>87</v>
      </c>
      <c r="F6092">
        <v>60.06</v>
      </c>
      <c r="G6092">
        <v>6639</v>
      </c>
      <c r="H6092">
        <v>70279</v>
      </c>
      <c r="I6092">
        <v>10</v>
      </c>
      <c r="J6092">
        <v>454</v>
      </c>
      <c r="K6092">
        <v>84.22</v>
      </c>
      <c r="L6092">
        <v>8.6999999999999993</v>
      </c>
      <c r="M6092">
        <v>4.3</v>
      </c>
      <c r="N6092" s="1" t="s">
        <v>21</v>
      </c>
      <c r="O6092">
        <v>12</v>
      </c>
      <c r="P6092">
        <v>63</v>
      </c>
      <c r="Q6092">
        <v>75</v>
      </c>
      <c r="R6092" t="str" cm="1">
        <f t="array" ref="R6092">_xlfn.IFS(Restaurant_Data[[#This Row],[Total Reservations]]&lt;=50, "Low", Restaurant_Data[[#This Row],[Total Reservations]]&lt;=100, "Medium", Restaurant_Data[[#This Row],[Total Reservations]]&lt;=200, "High")</f>
        <v>Medium</v>
      </c>
      <c r="S6092" s="4">
        <v>1179708.1299999999</v>
      </c>
      <c r="T6092" t="str" cm="1">
        <f t="array" ref="T6092">_xlfn.IFS(Restaurant_Data[[#This Row],[Revenue]]&lt;= 500000, "Low Income", Restaurant_Data[[#This Row],[Revenue]]&lt;=1000000, "Middle Income", Restaurant_Data[[#This Row],[Revenue]] &lt;= 2000000, "High Income")</f>
        <v>High Income</v>
      </c>
    </row>
    <row r="6093" spans="1:20" x14ac:dyDescent="0.35">
      <c r="A6093" s="1" t="s">
        <v>6120</v>
      </c>
      <c r="B6093" s="1" t="s">
        <v>19</v>
      </c>
      <c r="C6093" s="1" t="s">
        <v>20</v>
      </c>
      <c r="D6093">
        <v>4.5</v>
      </c>
      <c r="E6093">
        <v>36</v>
      </c>
      <c r="F6093">
        <v>72.319999999999993</v>
      </c>
      <c r="G6093">
        <v>2891</v>
      </c>
      <c r="H6093">
        <v>29221</v>
      </c>
      <c r="I6093">
        <v>4</v>
      </c>
      <c r="J6093">
        <v>657</v>
      </c>
      <c r="K6093">
        <v>241.14</v>
      </c>
      <c r="L6093">
        <v>2.1</v>
      </c>
      <c r="M6093">
        <v>4.0999999999999996</v>
      </c>
      <c r="N6093" s="1" t="s">
        <v>27</v>
      </c>
      <c r="O6093">
        <v>10</v>
      </c>
      <c r="P6093">
        <v>1</v>
      </c>
      <c r="Q6093">
        <v>11</v>
      </c>
      <c r="R6093" t="str" cm="1">
        <f t="array" ref="R6093">_xlfn.IFS(Restaurant_Data[[#This Row],[Total Reservations]]&lt;=50, "Low", Restaurant_Data[[#This Row],[Total Reservations]]&lt;=100, "Medium", Restaurant_Data[[#This Row],[Total Reservations]]&lt;=200, "High")</f>
        <v>Low</v>
      </c>
      <c r="S6093" s="4">
        <v>585177.94999999995</v>
      </c>
      <c r="T6093" t="str" cm="1">
        <f t="array" ref="T6093">_xlfn.IFS(Restaurant_Data[[#This Row],[Revenue]]&lt;= 500000, "Low Income", Restaurant_Data[[#This Row],[Revenue]]&lt;=1000000, "Middle Income", Restaurant_Data[[#This Row],[Revenue]] &lt;= 2000000, "High Income")</f>
        <v>Middle Income</v>
      </c>
    </row>
    <row r="6094" spans="1:20" x14ac:dyDescent="0.35">
      <c r="A6094" s="1" t="s">
        <v>6121</v>
      </c>
      <c r="B6094" s="1" t="s">
        <v>19</v>
      </c>
      <c r="C6094" s="1" t="s">
        <v>26</v>
      </c>
      <c r="D6094">
        <v>4.5</v>
      </c>
      <c r="E6094">
        <v>40</v>
      </c>
      <c r="F6094">
        <v>46.88</v>
      </c>
      <c r="G6094">
        <v>3414</v>
      </c>
      <c r="H6094">
        <v>39347</v>
      </c>
      <c r="I6094">
        <v>11</v>
      </c>
      <c r="J6094">
        <v>74</v>
      </c>
      <c r="K6094">
        <v>67.94</v>
      </c>
      <c r="L6094">
        <v>7.9</v>
      </c>
      <c r="M6094">
        <v>1</v>
      </c>
      <c r="N6094" s="1" t="s">
        <v>27</v>
      </c>
      <c r="O6094">
        <v>19</v>
      </c>
      <c r="P6094">
        <v>14</v>
      </c>
      <c r="Q6094">
        <v>33</v>
      </c>
      <c r="R6094" t="str" cm="1">
        <f t="array" ref="R6094">_xlfn.IFS(Restaurant_Data[[#This Row],[Total Reservations]]&lt;=50, "Low", Restaurant_Data[[#This Row],[Total Reservations]]&lt;=100, "Medium", Restaurant_Data[[#This Row],[Total Reservations]]&lt;=200, "High")</f>
        <v>Low</v>
      </c>
      <c r="S6094" s="4">
        <v>434902.19</v>
      </c>
      <c r="T6094" t="str" cm="1">
        <f t="array" ref="T6094">_xlfn.IFS(Restaurant_Data[[#This Row],[Revenue]]&lt;= 500000, "Low Income", Restaurant_Data[[#This Row],[Revenue]]&lt;=1000000, "Middle Income", Restaurant_Data[[#This Row],[Revenue]] &lt;= 2000000, "High Income")</f>
        <v>Low Income</v>
      </c>
    </row>
    <row r="6095" spans="1:20" x14ac:dyDescent="0.35">
      <c r="A6095" s="1" t="s">
        <v>6122</v>
      </c>
      <c r="B6095" s="1" t="s">
        <v>34</v>
      </c>
      <c r="C6095" s="1" t="s">
        <v>37</v>
      </c>
      <c r="D6095">
        <v>3.8</v>
      </c>
      <c r="E6095">
        <v>65</v>
      </c>
      <c r="F6095">
        <v>55.62</v>
      </c>
      <c r="G6095">
        <v>3172</v>
      </c>
      <c r="H6095">
        <v>36369</v>
      </c>
      <c r="I6095">
        <v>16</v>
      </c>
      <c r="J6095">
        <v>401</v>
      </c>
      <c r="K6095">
        <v>273.89</v>
      </c>
      <c r="L6095">
        <v>2.8</v>
      </c>
      <c r="M6095">
        <v>8.9</v>
      </c>
      <c r="N6095" s="1" t="s">
        <v>27</v>
      </c>
      <c r="O6095">
        <v>26</v>
      </c>
      <c r="P6095">
        <v>42</v>
      </c>
      <c r="Q6095">
        <v>68</v>
      </c>
      <c r="R6095" t="str" cm="1">
        <f t="array" ref="R6095">_xlfn.IFS(Restaurant_Data[[#This Row],[Total Reservations]]&lt;=50, "Low", Restaurant_Data[[#This Row],[Total Reservations]]&lt;=100, "Medium", Restaurant_Data[[#This Row],[Total Reservations]]&lt;=200, "High")</f>
        <v>Medium</v>
      </c>
      <c r="S6095" s="4">
        <v>824761.31</v>
      </c>
      <c r="T6095" t="str" cm="1">
        <f t="array" ref="T6095">_xlfn.IFS(Restaurant_Data[[#This Row],[Revenue]]&lt;= 500000, "Low Income", Restaurant_Data[[#This Row],[Revenue]]&lt;=1000000, "Middle Income", Restaurant_Data[[#This Row],[Revenue]] &lt;= 2000000, "High Income")</f>
        <v>Middle Income</v>
      </c>
    </row>
    <row r="6096" spans="1:20" x14ac:dyDescent="0.35">
      <c r="A6096" s="1" t="s">
        <v>6123</v>
      </c>
      <c r="B6096" s="1" t="s">
        <v>19</v>
      </c>
      <c r="C6096" s="1" t="s">
        <v>37</v>
      </c>
      <c r="D6096">
        <v>4.5</v>
      </c>
      <c r="E6096">
        <v>45</v>
      </c>
      <c r="F6096">
        <v>60.71</v>
      </c>
      <c r="G6096">
        <v>1292</v>
      </c>
      <c r="H6096">
        <v>18492</v>
      </c>
      <c r="I6096">
        <v>5</v>
      </c>
      <c r="J6096">
        <v>174</v>
      </c>
      <c r="K6096">
        <v>243.37</v>
      </c>
      <c r="L6096">
        <v>1.1000000000000001</v>
      </c>
      <c r="M6096">
        <v>3.1</v>
      </c>
      <c r="N6096" s="1" t="s">
        <v>21</v>
      </c>
      <c r="O6096">
        <v>25</v>
      </c>
      <c r="P6096">
        <v>32</v>
      </c>
      <c r="Q6096">
        <v>57</v>
      </c>
      <c r="R6096" t="str" cm="1">
        <f t="array" ref="R6096">_xlfn.IFS(Restaurant_Data[[#This Row],[Total Reservations]]&lt;=50, "Low", Restaurant_Data[[#This Row],[Total Reservations]]&lt;=100, "Medium", Restaurant_Data[[#This Row],[Total Reservations]]&lt;=200, "High")</f>
        <v>Medium</v>
      </c>
      <c r="S6096" s="4">
        <v>612068.12</v>
      </c>
      <c r="T6096" t="str" cm="1">
        <f t="array" ref="T6096">_xlfn.IFS(Restaurant_Data[[#This Row],[Revenue]]&lt;= 500000, "Low Income", Restaurant_Data[[#This Row],[Revenue]]&lt;=1000000, "Middle Income", Restaurant_Data[[#This Row],[Revenue]] &lt;= 2000000, "High Income")</f>
        <v>Middle Income</v>
      </c>
    </row>
    <row r="6097" spans="1:20" x14ac:dyDescent="0.35">
      <c r="A6097" s="1" t="s">
        <v>6124</v>
      </c>
      <c r="B6097" s="1" t="s">
        <v>23</v>
      </c>
      <c r="C6097" s="1" t="s">
        <v>24</v>
      </c>
      <c r="D6097">
        <v>3.8</v>
      </c>
      <c r="E6097">
        <v>72</v>
      </c>
      <c r="F6097">
        <v>34.01</v>
      </c>
      <c r="G6097">
        <v>7256</v>
      </c>
      <c r="H6097">
        <v>72880</v>
      </c>
      <c r="I6097">
        <v>19</v>
      </c>
      <c r="J6097">
        <v>922</v>
      </c>
      <c r="K6097">
        <v>235.24</v>
      </c>
      <c r="L6097">
        <v>3.5</v>
      </c>
      <c r="M6097">
        <v>4.2</v>
      </c>
      <c r="N6097" s="1" t="s">
        <v>27</v>
      </c>
      <c r="O6097">
        <v>46</v>
      </c>
      <c r="P6097">
        <v>36</v>
      </c>
      <c r="Q6097">
        <v>82</v>
      </c>
      <c r="R6097" t="str" cm="1">
        <f t="array" ref="R6097">_xlfn.IFS(Restaurant_Data[[#This Row],[Total Reservations]]&lt;=50, "Low", Restaurant_Data[[#This Row],[Total Reservations]]&lt;=100, "Medium", Restaurant_Data[[#This Row],[Total Reservations]]&lt;=200, "High")</f>
        <v>Medium</v>
      </c>
      <c r="S6097" s="4">
        <v>578280.5</v>
      </c>
      <c r="T6097" t="str" cm="1">
        <f t="array" ref="T6097">_xlfn.IFS(Restaurant_Data[[#This Row],[Revenue]]&lt;= 500000, "Low Income", Restaurant_Data[[#This Row],[Revenue]]&lt;=1000000, "Middle Income", Restaurant_Data[[#This Row],[Revenue]] &lt;= 2000000, "High Income")</f>
        <v>Middle Income</v>
      </c>
    </row>
    <row r="6098" spans="1:20" x14ac:dyDescent="0.35">
      <c r="A6098" s="1" t="s">
        <v>6125</v>
      </c>
      <c r="B6098" s="1" t="s">
        <v>34</v>
      </c>
      <c r="C6098" s="1" t="s">
        <v>31</v>
      </c>
      <c r="D6098">
        <v>4.8</v>
      </c>
      <c r="E6098">
        <v>58</v>
      </c>
      <c r="F6098">
        <v>30.39</v>
      </c>
      <c r="G6098">
        <v>3354</v>
      </c>
      <c r="H6098">
        <v>39089</v>
      </c>
      <c r="I6098">
        <v>11</v>
      </c>
      <c r="J6098">
        <v>551</v>
      </c>
      <c r="K6098">
        <v>238.6</v>
      </c>
      <c r="L6098">
        <v>3.6</v>
      </c>
      <c r="M6098">
        <v>1.2</v>
      </c>
      <c r="N6098" s="1" t="s">
        <v>27</v>
      </c>
      <c r="O6098">
        <v>17</v>
      </c>
      <c r="P6098">
        <v>16</v>
      </c>
      <c r="Q6098">
        <v>33</v>
      </c>
      <c r="R6098" t="str" cm="1">
        <f t="array" ref="R6098">_xlfn.IFS(Restaurant_Data[[#This Row],[Total Reservations]]&lt;=50, "Low", Restaurant_Data[[#This Row],[Total Reservations]]&lt;=100, "Medium", Restaurant_Data[[#This Row],[Total Reservations]]&lt;=200, "High")</f>
        <v>Low</v>
      </c>
      <c r="S6098" s="4">
        <v>408504.1</v>
      </c>
      <c r="T6098" t="str" cm="1">
        <f t="array" ref="T6098">_xlfn.IFS(Restaurant_Data[[#This Row],[Revenue]]&lt;= 500000, "Low Income", Restaurant_Data[[#This Row],[Revenue]]&lt;=1000000, "Middle Income", Restaurant_Data[[#This Row],[Revenue]] &lt;= 2000000, "High Income")</f>
        <v>Low Income</v>
      </c>
    </row>
    <row r="6099" spans="1:20" x14ac:dyDescent="0.35">
      <c r="A6099" s="1" t="s">
        <v>6126</v>
      </c>
      <c r="B6099" s="1" t="s">
        <v>34</v>
      </c>
      <c r="C6099" s="1" t="s">
        <v>37</v>
      </c>
      <c r="D6099">
        <v>3.4</v>
      </c>
      <c r="E6099">
        <v>57</v>
      </c>
      <c r="F6099">
        <v>58.84</v>
      </c>
      <c r="G6099">
        <v>1380</v>
      </c>
      <c r="H6099">
        <v>13678</v>
      </c>
      <c r="I6099">
        <v>18</v>
      </c>
      <c r="J6099">
        <v>112</v>
      </c>
      <c r="K6099">
        <v>66.89</v>
      </c>
      <c r="L6099">
        <v>8.3000000000000007</v>
      </c>
      <c r="M6099">
        <v>9.6</v>
      </c>
      <c r="N6099" s="1" t="s">
        <v>27</v>
      </c>
      <c r="O6099">
        <v>27</v>
      </c>
      <c r="P6099">
        <v>25</v>
      </c>
      <c r="Q6099">
        <v>52</v>
      </c>
      <c r="R6099" t="str" cm="1">
        <f t="array" ref="R6099">_xlfn.IFS(Restaurant_Data[[#This Row],[Total Reservations]]&lt;=50, "Low", Restaurant_Data[[#This Row],[Total Reservations]]&lt;=100, "Medium", Restaurant_Data[[#This Row],[Total Reservations]]&lt;=200, "High")</f>
        <v>Medium</v>
      </c>
      <c r="S6099" s="4">
        <v>767487.3</v>
      </c>
      <c r="T6099" t="str" cm="1">
        <f t="array" ref="T6099">_xlfn.IFS(Restaurant_Data[[#This Row],[Revenue]]&lt;= 500000, "Low Income", Restaurant_Data[[#This Row],[Revenue]]&lt;=1000000, "Middle Income", Restaurant_Data[[#This Row],[Revenue]] &lt;= 2000000, "High Income")</f>
        <v>Middle Income</v>
      </c>
    </row>
    <row r="6100" spans="1:20" x14ac:dyDescent="0.35">
      <c r="A6100" s="1" t="s">
        <v>6127</v>
      </c>
      <c r="B6100" s="1" t="s">
        <v>23</v>
      </c>
      <c r="C6100" s="1" t="s">
        <v>42</v>
      </c>
      <c r="D6100">
        <v>3.6</v>
      </c>
      <c r="E6100">
        <v>76</v>
      </c>
      <c r="F6100">
        <v>42.3</v>
      </c>
      <c r="G6100">
        <v>6668</v>
      </c>
      <c r="H6100">
        <v>67281</v>
      </c>
      <c r="I6100">
        <v>15</v>
      </c>
      <c r="J6100">
        <v>388</v>
      </c>
      <c r="K6100">
        <v>297.49</v>
      </c>
      <c r="L6100">
        <v>7.7</v>
      </c>
      <c r="M6100">
        <v>5.5</v>
      </c>
      <c r="N6100" s="1" t="s">
        <v>21</v>
      </c>
      <c r="O6100">
        <v>1</v>
      </c>
      <c r="P6100">
        <v>42</v>
      </c>
      <c r="Q6100">
        <v>43</v>
      </c>
      <c r="R6100" t="str" cm="1">
        <f t="array" ref="R6100">_xlfn.IFS(Restaurant_Data[[#This Row],[Total Reservations]]&lt;=50, "Low", Restaurant_Data[[#This Row],[Total Reservations]]&lt;=100, "Medium", Restaurant_Data[[#This Row],[Total Reservations]]&lt;=200, "High")</f>
        <v>Low</v>
      </c>
      <c r="S6100" s="4">
        <v>741602.15</v>
      </c>
      <c r="T6100" t="str" cm="1">
        <f t="array" ref="T6100">_xlfn.IFS(Restaurant_Data[[#This Row],[Revenue]]&lt;= 500000, "Low Income", Restaurant_Data[[#This Row],[Revenue]]&lt;=1000000, "Middle Income", Restaurant_Data[[#This Row],[Revenue]] &lt;= 2000000, "High Income")</f>
        <v>Middle Income</v>
      </c>
    </row>
    <row r="6101" spans="1:20" x14ac:dyDescent="0.35">
      <c r="A6101" s="1" t="s">
        <v>6128</v>
      </c>
      <c r="B6101" s="1" t="s">
        <v>34</v>
      </c>
      <c r="C6101" s="1" t="s">
        <v>20</v>
      </c>
      <c r="D6101">
        <v>4.0999999999999996</v>
      </c>
      <c r="E6101">
        <v>66</v>
      </c>
      <c r="F6101">
        <v>66.44</v>
      </c>
      <c r="G6101">
        <v>1183</v>
      </c>
      <c r="H6101">
        <v>16748</v>
      </c>
      <c r="I6101">
        <v>2</v>
      </c>
      <c r="J6101">
        <v>371</v>
      </c>
      <c r="K6101">
        <v>264.64999999999998</v>
      </c>
      <c r="L6101">
        <v>1.8</v>
      </c>
      <c r="M6101">
        <v>1.2</v>
      </c>
      <c r="N6101" s="1" t="s">
        <v>21</v>
      </c>
      <c r="O6101">
        <v>11</v>
      </c>
      <c r="P6101">
        <v>57</v>
      </c>
      <c r="Q6101">
        <v>68</v>
      </c>
      <c r="R6101" t="str" cm="1">
        <f t="array" ref="R6101">_xlfn.IFS(Restaurant_Data[[#This Row],[Total Reservations]]&lt;=50, "Low", Restaurant_Data[[#This Row],[Total Reservations]]&lt;=100, "Medium", Restaurant_Data[[#This Row],[Total Reservations]]&lt;=200, "High")</f>
        <v>Medium</v>
      </c>
      <c r="S6101" s="4">
        <v>971695.58</v>
      </c>
      <c r="T6101" t="str" cm="1">
        <f t="array" ref="T6101">_xlfn.IFS(Restaurant_Data[[#This Row],[Revenue]]&lt;= 500000, "Low Income", Restaurant_Data[[#This Row],[Revenue]]&lt;=1000000, "Middle Income", Restaurant_Data[[#This Row],[Revenue]] &lt;= 2000000, "High Income")</f>
        <v>Middle Income</v>
      </c>
    </row>
    <row r="6102" spans="1:20" x14ac:dyDescent="0.35">
      <c r="A6102" s="1" t="s">
        <v>6129</v>
      </c>
      <c r="B6102" s="1" t="s">
        <v>34</v>
      </c>
      <c r="C6102" s="1" t="s">
        <v>26</v>
      </c>
      <c r="D6102">
        <v>3.6</v>
      </c>
      <c r="E6102">
        <v>60</v>
      </c>
      <c r="F6102">
        <v>47.6</v>
      </c>
      <c r="G6102">
        <v>1064</v>
      </c>
      <c r="H6102">
        <v>18463</v>
      </c>
      <c r="I6102">
        <v>13</v>
      </c>
      <c r="J6102">
        <v>212</v>
      </c>
      <c r="K6102">
        <v>176.98</v>
      </c>
      <c r="L6102">
        <v>3.9</v>
      </c>
      <c r="M6102">
        <v>3.3</v>
      </c>
      <c r="N6102" s="1" t="s">
        <v>21</v>
      </c>
      <c r="O6102">
        <v>56</v>
      </c>
      <c r="P6102">
        <v>8</v>
      </c>
      <c r="Q6102">
        <v>64</v>
      </c>
      <c r="R6102" t="str" cm="1">
        <f t="array" ref="R6102">_xlfn.IFS(Restaurant_Data[[#This Row],[Total Reservations]]&lt;=50, "Low", Restaurant_Data[[#This Row],[Total Reservations]]&lt;=100, "Medium", Restaurant_Data[[#This Row],[Total Reservations]]&lt;=200, "High")</f>
        <v>Medium</v>
      </c>
      <c r="S6102" s="4">
        <v>648053.55000000005</v>
      </c>
      <c r="T6102" t="str" cm="1">
        <f t="array" ref="T6102">_xlfn.IFS(Restaurant_Data[[#This Row],[Revenue]]&lt;= 500000, "Low Income", Restaurant_Data[[#This Row],[Revenue]]&lt;=1000000, "Middle Income", Restaurant_Data[[#This Row],[Revenue]] &lt;= 2000000, "High Income")</f>
        <v>Middle Income</v>
      </c>
    </row>
    <row r="6103" spans="1:20" x14ac:dyDescent="0.35">
      <c r="A6103" s="1" t="s">
        <v>6130</v>
      </c>
      <c r="B6103" s="1" t="s">
        <v>34</v>
      </c>
      <c r="C6103" s="1" t="s">
        <v>42</v>
      </c>
      <c r="D6103">
        <v>3.8</v>
      </c>
      <c r="E6103">
        <v>53</v>
      </c>
      <c r="F6103">
        <v>40.89</v>
      </c>
      <c r="G6103">
        <v>3575</v>
      </c>
      <c r="H6103">
        <v>36688</v>
      </c>
      <c r="I6103">
        <v>12</v>
      </c>
      <c r="J6103">
        <v>385</v>
      </c>
      <c r="K6103">
        <v>229.85</v>
      </c>
      <c r="L6103">
        <v>3.3</v>
      </c>
      <c r="M6103">
        <v>8.9</v>
      </c>
      <c r="N6103" s="1" t="s">
        <v>27</v>
      </c>
      <c r="O6103">
        <v>3</v>
      </c>
      <c r="P6103">
        <v>20</v>
      </c>
      <c r="Q6103">
        <v>23</v>
      </c>
      <c r="R6103" t="str" cm="1">
        <f t="array" ref="R6103">_xlfn.IFS(Restaurant_Data[[#This Row],[Total Reservations]]&lt;=50, "Low", Restaurant_Data[[#This Row],[Total Reservations]]&lt;=100, "Medium", Restaurant_Data[[#This Row],[Total Reservations]]&lt;=200, "High")</f>
        <v>Low</v>
      </c>
      <c r="S6103" s="4">
        <v>501617.6</v>
      </c>
      <c r="T6103" t="str" cm="1">
        <f t="array" ref="T6103">_xlfn.IFS(Restaurant_Data[[#This Row],[Revenue]]&lt;= 500000, "Low Income", Restaurant_Data[[#This Row],[Revenue]]&lt;=1000000, "Middle Income", Restaurant_Data[[#This Row],[Revenue]] &lt;= 2000000, "High Income")</f>
        <v>Middle Income</v>
      </c>
    </row>
    <row r="6104" spans="1:20" x14ac:dyDescent="0.35">
      <c r="A6104" s="1" t="s">
        <v>6131</v>
      </c>
      <c r="B6104" s="1" t="s">
        <v>34</v>
      </c>
      <c r="C6104" s="1" t="s">
        <v>42</v>
      </c>
      <c r="D6104">
        <v>4</v>
      </c>
      <c r="E6104">
        <v>53</v>
      </c>
      <c r="F6104">
        <v>45.49</v>
      </c>
      <c r="G6104">
        <v>2320</v>
      </c>
      <c r="H6104">
        <v>25269</v>
      </c>
      <c r="I6104">
        <v>14</v>
      </c>
      <c r="J6104">
        <v>513</v>
      </c>
      <c r="K6104">
        <v>234.81</v>
      </c>
      <c r="L6104">
        <v>6.4</v>
      </c>
      <c r="M6104">
        <v>4.4000000000000004</v>
      </c>
      <c r="N6104" s="1" t="s">
        <v>27</v>
      </c>
      <c r="O6104">
        <v>9</v>
      </c>
      <c r="P6104">
        <v>39</v>
      </c>
      <c r="Q6104">
        <v>48</v>
      </c>
      <c r="R6104" t="str" cm="1">
        <f t="array" ref="R6104">_xlfn.IFS(Restaurant_Data[[#This Row],[Total Reservations]]&lt;=50, "Low", Restaurant_Data[[#This Row],[Total Reservations]]&lt;=100, "Medium", Restaurant_Data[[#This Row],[Total Reservations]]&lt;=200, "High")</f>
        <v>Low</v>
      </c>
      <c r="S6104" s="4">
        <v>555355.4</v>
      </c>
      <c r="T6104" t="str" cm="1">
        <f t="array" ref="T6104">_xlfn.IFS(Restaurant_Data[[#This Row],[Revenue]]&lt;= 500000, "Low Income", Restaurant_Data[[#This Row],[Revenue]]&lt;=1000000, "Middle Income", Restaurant_Data[[#This Row],[Revenue]] &lt;= 2000000, "High Income")</f>
        <v>Middle Income</v>
      </c>
    </row>
    <row r="6105" spans="1:20" x14ac:dyDescent="0.35">
      <c r="A6105" s="1" t="s">
        <v>6132</v>
      </c>
      <c r="B6105" s="1" t="s">
        <v>23</v>
      </c>
      <c r="C6105" s="1" t="s">
        <v>42</v>
      </c>
      <c r="D6105">
        <v>4.7</v>
      </c>
      <c r="E6105">
        <v>74</v>
      </c>
      <c r="F6105">
        <v>38.159999999999997</v>
      </c>
      <c r="G6105">
        <v>3306</v>
      </c>
      <c r="H6105">
        <v>33110</v>
      </c>
      <c r="I6105">
        <v>1</v>
      </c>
      <c r="J6105">
        <v>338</v>
      </c>
      <c r="K6105">
        <v>257.45</v>
      </c>
      <c r="L6105">
        <v>5.9</v>
      </c>
      <c r="M6105">
        <v>7.2</v>
      </c>
      <c r="N6105" s="1" t="s">
        <v>27</v>
      </c>
      <c r="O6105">
        <v>40</v>
      </c>
      <c r="P6105">
        <v>64</v>
      </c>
      <c r="Q6105">
        <v>104</v>
      </c>
      <c r="R6105" t="str" cm="1">
        <f t="array" ref="R6105">_xlfn.IFS(Restaurant_Data[[#This Row],[Total Reservations]]&lt;=50, "Low", Restaurant_Data[[#This Row],[Total Reservations]]&lt;=100, "Medium", Restaurant_Data[[#This Row],[Total Reservations]]&lt;=200, "High")</f>
        <v>High</v>
      </c>
      <c r="S6105" s="4">
        <v>637230.1</v>
      </c>
      <c r="T6105" t="str" cm="1">
        <f t="array" ref="T6105">_xlfn.IFS(Restaurant_Data[[#This Row],[Revenue]]&lt;= 500000, "Low Income", Restaurant_Data[[#This Row],[Revenue]]&lt;=1000000, "Middle Income", Restaurant_Data[[#This Row],[Revenue]] &lt;= 2000000, "High Income")</f>
        <v>Middle Income</v>
      </c>
    </row>
    <row r="6106" spans="1:20" x14ac:dyDescent="0.35">
      <c r="A6106" s="1" t="s">
        <v>6133</v>
      </c>
      <c r="B6106" s="1" t="s">
        <v>23</v>
      </c>
      <c r="C6106" s="1" t="s">
        <v>42</v>
      </c>
      <c r="D6106">
        <v>4</v>
      </c>
      <c r="E6106">
        <v>77</v>
      </c>
      <c r="F6106">
        <v>40.36</v>
      </c>
      <c r="G6106">
        <v>4906</v>
      </c>
      <c r="H6106">
        <v>50365</v>
      </c>
      <c r="I6106">
        <v>12</v>
      </c>
      <c r="J6106">
        <v>292</v>
      </c>
      <c r="K6106">
        <v>113.84</v>
      </c>
      <c r="L6106">
        <v>7.1</v>
      </c>
      <c r="M6106">
        <v>6.5</v>
      </c>
      <c r="N6106" s="1" t="s">
        <v>21</v>
      </c>
      <c r="O6106">
        <v>15</v>
      </c>
      <c r="P6106">
        <v>62</v>
      </c>
      <c r="Q6106">
        <v>77</v>
      </c>
      <c r="R6106" t="str" cm="1">
        <f t="array" ref="R6106">_xlfn.IFS(Restaurant_Data[[#This Row],[Total Reservations]]&lt;=50, "Low", Restaurant_Data[[#This Row],[Total Reservations]]&lt;=100, "Medium", Restaurant_Data[[#This Row],[Total Reservations]]&lt;=200, "High")</f>
        <v>Medium</v>
      </c>
      <c r="S6106" s="4">
        <v>712959.65</v>
      </c>
      <c r="T6106" t="str" cm="1">
        <f t="array" ref="T6106">_xlfn.IFS(Restaurant_Data[[#This Row],[Revenue]]&lt;= 500000, "Low Income", Restaurant_Data[[#This Row],[Revenue]]&lt;=1000000, "Middle Income", Restaurant_Data[[#This Row],[Revenue]] &lt;= 2000000, "High Income")</f>
        <v>Middle Income</v>
      </c>
    </row>
    <row r="6107" spans="1:20" x14ac:dyDescent="0.35">
      <c r="A6107" s="1" t="s">
        <v>6134</v>
      </c>
      <c r="B6107" s="1" t="s">
        <v>34</v>
      </c>
      <c r="C6107" s="1" t="s">
        <v>26</v>
      </c>
      <c r="D6107">
        <v>3.7</v>
      </c>
      <c r="E6107">
        <v>59</v>
      </c>
      <c r="F6107">
        <v>49.4</v>
      </c>
      <c r="G6107">
        <v>1891</v>
      </c>
      <c r="H6107">
        <v>24818</v>
      </c>
      <c r="I6107">
        <v>13</v>
      </c>
      <c r="J6107">
        <v>355</v>
      </c>
      <c r="K6107">
        <v>143.01</v>
      </c>
      <c r="L6107">
        <v>9.1999999999999993</v>
      </c>
      <c r="M6107">
        <v>5.2</v>
      </c>
      <c r="N6107" s="1" t="s">
        <v>27</v>
      </c>
      <c r="O6107">
        <v>32</v>
      </c>
      <c r="P6107">
        <v>8</v>
      </c>
      <c r="Q6107">
        <v>40</v>
      </c>
      <c r="R6107" t="str" cm="1">
        <f t="array" ref="R6107">_xlfn.IFS(Restaurant_Data[[#This Row],[Total Reservations]]&lt;=50, "Low", Restaurant_Data[[#This Row],[Total Reservations]]&lt;=100, "Medium", Restaurant_Data[[#This Row],[Total Reservations]]&lt;=200, "High")</f>
        <v>Low</v>
      </c>
      <c r="S6107" s="4">
        <v>665260.80000000005</v>
      </c>
      <c r="T6107" t="str" cm="1">
        <f t="array" ref="T6107">_xlfn.IFS(Restaurant_Data[[#This Row],[Revenue]]&lt;= 500000, "Low Income", Restaurant_Data[[#This Row],[Revenue]]&lt;=1000000, "Middle Income", Restaurant_Data[[#This Row],[Revenue]] &lt;= 2000000, "High Income")</f>
        <v>Middle Income</v>
      </c>
    </row>
    <row r="6108" spans="1:20" x14ac:dyDescent="0.35">
      <c r="A6108" s="1" t="s">
        <v>6135</v>
      </c>
      <c r="B6108" s="1" t="s">
        <v>34</v>
      </c>
      <c r="C6108" s="1" t="s">
        <v>24</v>
      </c>
      <c r="D6108">
        <v>3.5</v>
      </c>
      <c r="E6108">
        <v>66</v>
      </c>
      <c r="F6108">
        <v>34.869999999999997</v>
      </c>
      <c r="G6108">
        <v>768</v>
      </c>
      <c r="H6108">
        <v>13050</v>
      </c>
      <c r="I6108">
        <v>3</v>
      </c>
      <c r="J6108">
        <v>201</v>
      </c>
      <c r="K6108">
        <v>249.92</v>
      </c>
      <c r="L6108">
        <v>4.8</v>
      </c>
      <c r="M6108">
        <v>8.5</v>
      </c>
      <c r="N6108" s="1" t="s">
        <v>21</v>
      </c>
      <c r="O6108">
        <v>43</v>
      </c>
      <c r="P6108">
        <v>26</v>
      </c>
      <c r="Q6108">
        <v>69</v>
      </c>
      <c r="R6108" t="str" cm="1">
        <f t="array" ref="R6108">_xlfn.IFS(Restaurant_Data[[#This Row],[Total Reservations]]&lt;=50, "Low", Restaurant_Data[[#This Row],[Total Reservations]]&lt;=100, "Medium", Restaurant_Data[[#This Row],[Total Reservations]]&lt;=200, "High")</f>
        <v>Medium</v>
      </c>
      <c r="S6108" s="4">
        <v>518273.51</v>
      </c>
      <c r="T6108" t="str" cm="1">
        <f t="array" ref="T6108">_xlfn.IFS(Restaurant_Data[[#This Row],[Revenue]]&lt;= 500000, "Low Income", Restaurant_Data[[#This Row],[Revenue]]&lt;=1000000, "Middle Income", Restaurant_Data[[#This Row],[Revenue]] &lt;= 2000000, "High Income")</f>
        <v>Middle Income</v>
      </c>
    </row>
    <row r="6109" spans="1:20" x14ac:dyDescent="0.35">
      <c r="A6109" s="1" t="s">
        <v>6136</v>
      </c>
      <c r="B6109" s="1" t="s">
        <v>23</v>
      </c>
      <c r="C6109" s="1" t="s">
        <v>31</v>
      </c>
      <c r="D6109">
        <v>3.8</v>
      </c>
      <c r="E6109">
        <v>75</v>
      </c>
      <c r="F6109">
        <v>30.79</v>
      </c>
      <c r="G6109">
        <v>3694</v>
      </c>
      <c r="H6109">
        <v>40531</v>
      </c>
      <c r="I6109">
        <v>3</v>
      </c>
      <c r="J6109">
        <v>144</v>
      </c>
      <c r="K6109">
        <v>242.25</v>
      </c>
      <c r="L6109">
        <v>6.9</v>
      </c>
      <c r="M6109">
        <v>1.4</v>
      </c>
      <c r="N6109" s="1" t="s">
        <v>21</v>
      </c>
      <c r="O6109">
        <v>58</v>
      </c>
      <c r="P6109">
        <v>35</v>
      </c>
      <c r="Q6109">
        <v>93</v>
      </c>
      <c r="R6109" t="str" cm="1">
        <f t="array" ref="R6109">_xlfn.IFS(Restaurant_Data[[#This Row],[Total Reservations]]&lt;=50, "Low", Restaurant_Data[[#This Row],[Total Reservations]]&lt;=100, "Medium", Restaurant_Data[[#This Row],[Total Reservations]]&lt;=200, "High")</f>
        <v>Medium</v>
      </c>
      <c r="S6109" s="4">
        <v>523594.77</v>
      </c>
      <c r="T6109" t="str" cm="1">
        <f t="array" ref="T6109">_xlfn.IFS(Restaurant_Data[[#This Row],[Revenue]]&lt;= 500000, "Low Income", Restaurant_Data[[#This Row],[Revenue]]&lt;=1000000, "Middle Income", Restaurant_Data[[#This Row],[Revenue]] &lt;= 2000000, "High Income")</f>
        <v>Middle Income</v>
      </c>
    </row>
    <row r="6110" spans="1:20" x14ac:dyDescent="0.35">
      <c r="A6110" s="1" t="s">
        <v>6137</v>
      </c>
      <c r="B6110" s="1" t="s">
        <v>23</v>
      </c>
      <c r="C6110" s="1" t="s">
        <v>37</v>
      </c>
      <c r="D6110">
        <v>4</v>
      </c>
      <c r="E6110">
        <v>78</v>
      </c>
      <c r="F6110">
        <v>61.23</v>
      </c>
      <c r="G6110">
        <v>2435</v>
      </c>
      <c r="H6110">
        <v>24614</v>
      </c>
      <c r="I6110">
        <v>1</v>
      </c>
      <c r="J6110">
        <v>456</v>
      </c>
      <c r="K6110">
        <v>180.65</v>
      </c>
      <c r="L6110">
        <v>9.3000000000000007</v>
      </c>
      <c r="M6110">
        <v>9.1999999999999993</v>
      </c>
      <c r="N6110" s="1" t="s">
        <v>27</v>
      </c>
      <c r="O6110">
        <v>65</v>
      </c>
      <c r="P6110">
        <v>58</v>
      </c>
      <c r="Q6110">
        <v>123</v>
      </c>
      <c r="R6110" t="str" cm="1">
        <f t="array" ref="R6110">_xlfn.IFS(Restaurant_Data[[#This Row],[Total Reservations]]&lt;=50, "Low", Restaurant_Data[[#This Row],[Total Reservations]]&lt;=100, "Medium", Restaurant_Data[[#This Row],[Total Reservations]]&lt;=200, "High")</f>
        <v>High</v>
      </c>
      <c r="S6110" s="4">
        <v>1069507.3500000001</v>
      </c>
      <c r="T6110" t="str" cm="1">
        <f t="array" ref="T6110">_xlfn.IFS(Restaurant_Data[[#This Row],[Revenue]]&lt;= 500000, "Low Income", Restaurant_Data[[#This Row],[Revenue]]&lt;=1000000, "Middle Income", Restaurant_Data[[#This Row],[Revenue]] &lt;= 2000000, "High Income")</f>
        <v>High Income</v>
      </c>
    </row>
    <row r="6111" spans="1:20" x14ac:dyDescent="0.35">
      <c r="A6111" s="1" t="s">
        <v>6138</v>
      </c>
      <c r="B6111" s="1" t="s">
        <v>23</v>
      </c>
      <c r="C6111" s="1" t="s">
        <v>42</v>
      </c>
      <c r="D6111">
        <v>4.5</v>
      </c>
      <c r="E6111">
        <v>79</v>
      </c>
      <c r="F6111">
        <v>44.31</v>
      </c>
      <c r="G6111">
        <v>6616</v>
      </c>
      <c r="H6111">
        <v>67217</v>
      </c>
      <c r="I6111">
        <v>11</v>
      </c>
      <c r="J6111">
        <v>386</v>
      </c>
      <c r="K6111">
        <v>149.05000000000001</v>
      </c>
      <c r="L6111">
        <v>5.9</v>
      </c>
      <c r="M6111">
        <v>7.5</v>
      </c>
      <c r="N6111" s="1" t="s">
        <v>27</v>
      </c>
      <c r="O6111">
        <v>77</v>
      </c>
      <c r="P6111">
        <v>45</v>
      </c>
      <c r="Q6111">
        <v>122</v>
      </c>
      <c r="R6111" t="str" cm="1">
        <f t="array" ref="R6111">_xlfn.IFS(Restaurant_Data[[#This Row],[Total Reservations]]&lt;=50, "Low", Restaurant_Data[[#This Row],[Total Reservations]]&lt;=100, "Medium", Restaurant_Data[[#This Row],[Total Reservations]]&lt;=200, "High")</f>
        <v>High</v>
      </c>
      <c r="S6111" s="4">
        <v>803769.98</v>
      </c>
      <c r="T6111" t="str" cm="1">
        <f t="array" ref="T6111">_xlfn.IFS(Restaurant_Data[[#This Row],[Revenue]]&lt;= 500000, "Low Income", Restaurant_Data[[#This Row],[Revenue]]&lt;=1000000, "Middle Income", Restaurant_Data[[#This Row],[Revenue]] &lt;= 2000000, "High Income")</f>
        <v>Middle Income</v>
      </c>
    </row>
    <row r="6112" spans="1:20" x14ac:dyDescent="0.35">
      <c r="A6112" s="1" t="s">
        <v>6139</v>
      </c>
      <c r="B6112" s="1" t="s">
        <v>34</v>
      </c>
      <c r="C6112" s="1" t="s">
        <v>37</v>
      </c>
      <c r="D6112">
        <v>3.2</v>
      </c>
      <c r="E6112">
        <v>57</v>
      </c>
      <c r="F6112">
        <v>65.87</v>
      </c>
      <c r="G6112">
        <v>939</v>
      </c>
      <c r="H6112">
        <v>12550</v>
      </c>
      <c r="I6112">
        <v>4</v>
      </c>
      <c r="J6112">
        <v>146</v>
      </c>
      <c r="K6112">
        <v>292.11</v>
      </c>
      <c r="L6112">
        <v>3.8</v>
      </c>
      <c r="M6112">
        <v>8.8000000000000007</v>
      </c>
      <c r="N6112" s="1" t="s">
        <v>21</v>
      </c>
      <c r="O6112">
        <v>27</v>
      </c>
      <c r="P6112">
        <v>34</v>
      </c>
      <c r="Q6112">
        <v>61</v>
      </c>
      <c r="R6112" t="str" cm="1">
        <f t="array" ref="R6112">_xlfn.IFS(Restaurant_Data[[#This Row],[Total Reservations]]&lt;=50, "Low", Restaurant_Data[[#This Row],[Total Reservations]]&lt;=100, "Medium", Restaurant_Data[[#This Row],[Total Reservations]]&lt;=200, "High")</f>
        <v>Medium</v>
      </c>
      <c r="S6112" s="4">
        <v>838901.28</v>
      </c>
      <c r="T6112" t="str" cm="1">
        <f t="array" ref="T6112">_xlfn.IFS(Restaurant_Data[[#This Row],[Revenue]]&lt;= 500000, "Low Income", Restaurant_Data[[#This Row],[Revenue]]&lt;=1000000, "Middle Income", Restaurant_Data[[#This Row],[Revenue]] &lt;= 2000000, "High Income")</f>
        <v>Middle Income</v>
      </c>
    </row>
    <row r="6113" spans="1:20" x14ac:dyDescent="0.35">
      <c r="A6113" s="1" t="s">
        <v>6140</v>
      </c>
      <c r="B6113" s="1" t="s">
        <v>34</v>
      </c>
      <c r="C6113" s="1" t="s">
        <v>37</v>
      </c>
      <c r="D6113">
        <v>3.4</v>
      </c>
      <c r="E6113">
        <v>64</v>
      </c>
      <c r="F6113">
        <v>62.69</v>
      </c>
      <c r="G6113">
        <v>920</v>
      </c>
      <c r="H6113">
        <v>13988</v>
      </c>
      <c r="I6113">
        <v>11</v>
      </c>
      <c r="J6113">
        <v>854</v>
      </c>
      <c r="K6113">
        <v>153.76</v>
      </c>
      <c r="L6113">
        <v>4.5999999999999996</v>
      </c>
      <c r="M6113">
        <v>1.2</v>
      </c>
      <c r="N6113" s="1" t="s">
        <v>27</v>
      </c>
      <c r="O6113">
        <v>42</v>
      </c>
      <c r="P6113">
        <v>29</v>
      </c>
      <c r="Q6113">
        <v>71</v>
      </c>
      <c r="R6113" t="str" cm="1">
        <f t="array" ref="R6113">_xlfn.IFS(Restaurant_Data[[#This Row],[Total Reservations]]&lt;=50, "Low", Restaurant_Data[[#This Row],[Total Reservations]]&lt;=100, "Medium", Restaurant_Data[[#This Row],[Total Reservations]]&lt;=200, "High")</f>
        <v>Medium</v>
      </c>
      <c r="S6113" s="4">
        <v>900801.43</v>
      </c>
      <c r="T6113" t="str" cm="1">
        <f t="array" ref="T6113">_xlfn.IFS(Restaurant_Data[[#This Row],[Revenue]]&lt;= 500000, "Low Income", Restaurant_Data[[#This Row],[Revenue]]&lt;=1000000, "Middle Income", Restaurant_Data[[#This Row],[Revenue]] &lt;= 2000000, "High Income")</f>
        <v>Middle Income</v>
      </c>
    </row>
    <row r="6114" spans="1:20" x14ac:dyDescent="0.35">
      <c r="A6114" s="1" t="s">
        <v>6141</v>
      </c>
      <c r="B6114" s="1" t="s">
        <v>19</v>
      </c>
      <c r="C6114" s="1" t="s">
        <v>42</v>
      </c>
      <c r="D6114">
        <v>3.8</v>
      </c>
      <c r="E6114">
        <v>47</v>
      </c>
      <c r="F6114">
        <v>39.18</v>
      </c>
      <c r="G6114">
        <v>814</v>
      </c>
      <c r="H6114">
        <v>15917</v>
      </c>
      <c r="I6114">
        <v>2</v>
      </c>
      <c r="J6114">
        <v>405</v>
      </c>
      <c r="K6114">
        <v>241</v>
      </c>
      <c r="L6114">
        <v>7.8</v>
      </c>
      <c r="M6114">
        <v>1.8</v>
      </c>
      <c r="N6114" s="1" t="s">
        <v>21</v>
      </c>
      <c r="O6114">
        <v>32</v>
      </c>
      <c r="P6114">
        <v>17</v>
      </c>
      <c r="Q6114">
        <v>49</v>
      </c>
      <c r="R6114" t="str" cm="1">
        <f t="array" ref="R6114">_xlfn.IFS(Restaurant_Data[[#This Row],[Total Reservations]]&lt;=50, "Low", Restaurant_Data[[#This Row],[Total Reservations]]&lt;=100, "Medium", Restaurant_Data[[#This Row],[Total Reservations]]&lt;=200, "High")</f>
        <v>Low</v>
      </c>
      <c r="S6114" s="4">
        <v>414826.41</v>
      </c>
      <c r="T6114" t="str" cm="1">
        <f t="array" ref="T6114">_xlfn.IFS(Restaurant_Data[[#This Row],[Revenue]]&lt;= 500000, "Low Income", Restaurant_Data[[#This Row],[Revenue]]&lt;=1000000, "Middle Income", Restaurant_Data[[#This Row],[Revenue]] &lt;= 2000000, "High Income")</f>
        <v>Low Income</v>
      </c>
    </row>
    <row r="6115" spans="1:20" x14ac:dyDescent="0.35">
      <c r="A6115" s="1" t="s">
        <v>6142</v>
      </c>
      <c r="B6115" s="1" t="s">
        <v>23</v>
      </c>
      <c r="C6115" s="1" t="s">
        <v>24</v>
      </c>
      <c r="D6115">
        <v>3.7</v>
      </c>
      <c r="E6115">
        <v>74</v>
      </c>
      <c r="F6115">
        <v>29.53</v>
      </c>
      <c r="G6115">
        <v>2498</v>
      </c>
      <c r="H6115">
        <v>30414</v>
      </c>
      <c r="I6115">
        <v>19</v>
      </c>
      <c r="J6115">
        <v>112</v>
      </c>
      <c r="K6115">
        <v>153.16</v>
      </c>
      <c r="L6115">
        <v>7.5</v>
      </c>
      <c r="M6115">
        <v>2.9</v>
      </c>
      <c r="N6115" s="1" t="s">
        <v>21</v>
      </c>
      <c r="O6115">
        <v>47</v>
      </c>
      <c r="P6115">
        <v>16</v>
      </c>
      <c r="Q6115">
        <v>63</v>
      </c>
      <c r="R6115" t="str" cm="1">
        <f t="array" ref="R6115">_xlfn.IFS(Restaurant_Data[[#This Row],[Total Reservations]]&lt;=50, "Low", Restaurant_Data[[#This Row],[Total Reservations]]&lt;=100, "Medium", Restaurant_Data[[#This Row],[Total Reservations]]&lt;=200, "High")</f>
        <v>Medium</v>
      </c>
      <c r="S6115" s="4">
        <v>510115.27</v>
      </c>
      <c r="T6115" t="str" cm="1">
        <f t="array" ref="T6115">_xlfn.IFS(Restaurant_Data[[#This Row],[Revenue]]&lt;= 500000, "Low Income", Restaurant_Data[[#This Row],[Revenue]]&lt;=1000000, "Middle Income", Restaurant_Data[[#This Row],[Revenue]] &lt;= 2000000, "High Income")</f>
        <v>Middle Income</v>
      </c>
    </row>
    <row r="6116" spans="1:20" x14ac:dyDescent="0.35">
      <c r="A6116" s="1" t="s">
        <v>6143</v>
      </c>
      <c r="B6116" s="1" t="s">
        <v>34</v>
      </c>
      <c r="C6116" s="1" t="s">
        <v>37</v>
      </c>
      <c r="D6116">
        <v>3.8</v>
      </c>
      <c r="E6116">
        <v>67</v>
      </c>
      <c r="F6116">
        <v>58.87</v>
      </c>
      <c r="G6116">
        <v>1577</v>
      </c>
      <c r="H6116">
        <v>18476</v>
      </c>
      <c r="I6116">
        <v>12</v>
      </c>
      <c r="J6116">
        <v>809</v>
      </c>
      <c r="K6116">
        <v>127.46</v>
      </c>
      <c r="L6116">
        <v>7.7</v>
      </c>
      <c r="M6116">
        <v>6.3</v>
      </c>
      <c r="N6116" s="1" t="s">
        <v>27</v>
      </c>
      <c r="O6116">
        <v>27</v>
      </c>
      <c r="P6116">
        <v>51</v>
      </c>
      <c r="Q6116">
        <v>78</v>
      </c>
      <c r="R6116" t="str" cm="1">
        <f t="array" ref="R6116">_xlfn.IFS(Restaurant_Data[[#This Row],[Total Reservations]]&lt;=50, "Low", Restaurant_Data[[#This Row],[Total Reservations]]&lt;=100, "Medium", Restaurant_Data[[#This Row],[Total Reservations]]&lt;=200, "High")</f>
        <v>Medium</v>
      </c>
      <c r="S6116" s="4">
        <v>892298.67</v>
      </c>
      <c r="T6116" t="str" cm="1">
        <f t="array" ref="T6116">_xlfn.IFS(Restaurant_Data[[#This Row],[Revenue]]&lt;= 500000, "Low Income", Restaurant_Data[[#This Row],[Revenue]]&lt;=1000000, "Middle Income", Restaurant_Data[[#This Row],[Revenue]] &lt;= 2000000, "High Income")</f>
        <v>Middle Income</v>
      </c>
    </row>
    <row r="6117" spans="1:20" x14ac:dyDescent="0.35">
      <c r="A6117" s="1" t="s">
        <v>6144</v>
      </c>
      <c r="B6117" s="1" t="s">
        <v>23</v>
      </c>
      <c r="C6117" s="1" t="s">
        <v>20</v>
      </c>
      <c r="D6117">
        <v>4.5999999999999996</v>
      </c>
      <c r="E6117">
        <v>70</v>
      </c>
      <c r="F6117">
        <v>71.64</v>
      </c>
      <c r="G6117">
        <v>2985</v>
      </c>
      <c r="H6117">
        <v>37507</v>
      </c>
      <c r="I6117">
        <v>13</v>
      </c>
      <c r="J6117">
        <v>489</v>
      </c>
      <c r="K6117">
        <v>210.25</v>
      </c>
      <c r="L6117">
        <v>7.7</v>
      </c>
      <c r="M6117">
        <v>1.8</v>
      </c>
      <c r="N6117" s="1" t="s">
        <v>21</v>
      </c>
      <c r="O6117">
        <v>26</v>
      </c>
      <c r="P6117">
        <v>46</v>
      </c>
      <c r="Q6117">
        <v>72</v>
      </c>
      <c r="R6117" t="str" cm="1">
        <f t="array" ref="R6117">_xlfn.IFS(Restaurant_Data[[#This Row],[Total Reservations]]&lt;=50, "Low", Restaurant_Data[[#This Row],[Total Reservations]]&lt;=100, "Medium", Restaurant_Data[[#This Row],[Total Reservations]]&lt;=200, "High")</f>
        <v>Medium</v>
      </c>
      <c r="S6117" s="4">
        <v>1128480.1299999999</v>
      </c>
      <c r="T6117" t="str" cm="1">
        <f t="array" ref="T6117">_xlfn.IFS(Restaurant_Data[[#This Row],[Revenue]]&lt;= 500000, "Low Income", Restaurant_Data[[#This Row],[Revenue]]&lt;=1000000, "Middle Income", Restaurant_Data[[#This Row],[Revenue]] &lt;= 2000000, "High Income")</f>
        <v>High Income</v>
      </c>
    </row>
    <row r="6118" spans="1:20" x14ac:dyDescent="0.35">
      <c r="A6118" s="1" t="s">
        <v>6145</v>
      </c>
      <c r="B6118" s="1" t="s">
        <v>34</v>
      </c>
      <c r="C6118" s="1" t="s">
        <v>37</v>
      </c>
      <c r="D6118">
        <v>3.6</v>
      </c>
      <c r="E6118">
        <v>51</v>
      </c>
      <c r="F6118">
        <v>63.13</v>
      </c>
      <c r="G6118">
        <v>1457</v>
      </c>
      <c r="H6118">
        <v>16603</v>
      </c>
      <c r="I6118">
        <v>17</v>
      </c>
      <c r="J6118">
        <v>368</v>
      </c>
      <c r="K6118">
        <v>251.9</v>
      </c>
      <c r="L6118">
        <v>9.3000000000000007</v>
      </c>
      <c r="M6118">
        <v>9.4</v>
      </c>
      <c r="N6118" s="1" t="s">
        <v>27</v>
      </c>
      <c r="O6118">
        <v>12</v>
      </c>
      <c r="P6118">
        <v>27</v>
      </c>
      <c r="Q6118">
        <v>39</v>
      </c>
      <c r="R6118" t="str" cm="1">
        <f t="array" ref="R6118">_xlfn.IFS(Restaurant_Data[[#This Row],[Total Reservations]]&lt;=50, "Low", Restaurant_Data[[#This Row],[Total Reservations]]&lt;=100, "Medium", Restaurant_Data[[#This Row],[Total Reservations]]&lt;=200, "High")</f>
        <v>Low</v>
      </c>
      <c r="S6118" s="4">
        <v>737662.69</v>
      </c>
      <c r="T6118" t="str" cm="1">
        <f t="array" ref="T6118">_xlfn.IFS(Restaurant_Data[[#This Row],[Revenue]]&lt;= 500000, "Low Income", Restaurant_Data[[#This Row],[Revenue]]&lt;=1000000, "Middle Income", Restaurant_Data[[#This Row],[Revenue]] &lt;= 2000000, "High Income")</f>
        <v>Middle Income</v>
      </c>
    </row>
    <row r="6119" spans="1:20" x14ac:dyDescent="0.35">
      <c r="A6119" s="1" t="s">
        <v>6146</v>
      </c>
      <c r="B6119" s="1" t="s">
        <v>23</v>
      </c>
      <c r="C6119" s="1" t="s">
        <v>31</v>
      </c>
      <c r="D6119">
        <v>4</v>
      </c>
      <c r="E6119">
        <v>79</v>
      </c>
      <c r="F6119">
        <v>39.01</v>
      </c>
      <c r="G6119">
        <v>3056</v>
      </c>
      <c r="H6119">
        <v>30225</v>
      </c>
      <c r="I6119">
        <v>19</v>
      </c>
      <c r="J6119">
        <v>836</v>
      </c>
      <c r="K6119">
        <v>295.33999999999997</v>
      </c>
      <c r="L6119">
        <v>7.9</v>
      </c>
      <c r="M6119">
        <v>7.7</v>
      </c>
      <c r="N6119" s="1" t="s">
        <v>27</v>
      </c>
      <c r="O6119">
        <v>57</v>
      </c>
      <c r="P6119">
        <v>36</v>
      </c>
      <c r="Q6119">
        <v>93</v>
      </c>
      <c r="R6119" t="str" cm="1">
        <f t="array" ref="R6119">_xlfn.IFS(Restaurant_Data[[#This Row],[Total Reservations]]&lt;=50, "Low", Restaurant_Data[[#This Row],[Total Reservations]]&lt;=100, "Medium", Restaurant_Data[[#This Row],[Total Reservations]]&lt;=200, "High")</f>
        <v>Medium</v>
      </c>
      <c r="S6119" s="4">
        <v>713107.19</v>
      </c>
      <c r="T6119" t="str" cm="1">
        <f t="array" ref="T6119">_xlfn.IFS(Restaurant_Data[[#This Row],[Revenue]]&lt;= 500000, "Low Income", Restaurant_Data[[#This Row],[Revenue]]&lt;=1000000, "Middle Income", Restaurant_Data[[#This Row],[Revenue]] &lt;= 2000000, "High Income")</f>
        <v>Middle Income</v>
      </c>
    </row>
    <row r="6120" spans="1:20" x14ac:dyDescent="0.35">
      <c r="A6120" s="1" t="s">
        <v>6147</v>
      </c>
      <c r="B6120" s="1" t="s">
        <v>34</v>
      </c>
      <c r="C6120" s="1" t="s">
        <v>42</v>
      </c>
      <c r="D6120">
        <v>4.2</v>
      </c>
      <c r="E6120">
        <v>55</v>
      </c>
      <c r="F6120">
        <v>39.58</v>
      </c>
      <c r="G6120">
        <v>3693</v>
      </c>
      <c r="H6120">
        <v>44882</v>
      </c>
      <c r="I6120">
        <v>4</v>
      </c>
      <c r="J6120">
        <v>966</v>
      </c>
      <c r="K6120">
        <v>87.23</v>
      </c>
      <c r="L6120">
        <v>8.6999999999999993</v>
      </c>
      <c r="M6120">
        <v>8.3000000000000007</v>
      </c>
      <c r="N6120" s="1" t="s">
        <v>27</v>
      </c>
      <c r="O6120">
        <v>1</v>
      </c>
      <c r="P6120">
        <v>34</v>
      </c>
      <c r="Q6120">
        <v>35</v>
      </c>
      <c r="R6120" t="str" cm="1">
        <f t="array" ref="R6120">_xlfn.IFS(Restaurant_Data[[#This Row],[Total Reservations]]&lt;=50, "Low", Restaurant_Data[[#This Row],[Total Reservations]]&lt;=100, "Medium", Restaurant_Data[[#This Row],[Total Reservations]]&lt;=200, "High")</f>
        <v>Low</v>
      </c>
      <c r="S6120" s="4">
        <v>500342</v>
      </c>
      <c r="T6120" t="str" cm="1">
        <f t="array" ref="T6120">_xlfn.IFS(Restaurant_Data[[#This Row],[Revenue]]&lt;= 500000, "Low Income", Restaurant_Data[[#This Row],[Revenue]]&lt;=1000000, "Middle Income", Restaurant_Data[[#This Row],[Revenue]] &lt;= 2000000, "High Income")</f>
        <v>Middle Income</v>
      </c>
    </row>
    <row r="6121" spans="1:20" x14ac:dyDescent="0.35">
      <c r="A6121" s="1" t="s">
        <v>6148</v>
      </c>
      <c r="B6121" s="1" t="s">
        <v>19</v>
      </c>
      <c r="C6121" s="1" t="s">
        <v>26</v>
      </c>
      <c r="D6121">
        <v>3.5</v>
      </c>
      <c r="E6121">
        <v>48</v>
      </c>
      <c r="F6121">
        <v>52.88</v>
      </c>
      <c r="G6121">
        <v>1392</v>
      </c>
      <c r="H6121">
        <v>16077</v>
      </c>
      <c r="I6121">
        <v>6</v>
      </c>
      <c r="J6121">
        <v>600</v>
      </c>
      <c r="K6121">
        <v>269.02999999999997</v>
      </c>
      <c r="L6121">
        <v>6.2</v>
      </c>
      <c r="M6121">
        <v>6.3</v>
      </c>
      <c r="N6121" s="1" t="s">
        <v>21</v>
      </c>
      <c r="O6121">
        <v>28</v>
      </c>
      <c r="P6121">
        <v>27</v>
      </c>
      <c r="Q6121">
        <v>55</v>
      </c>
      <c r="R6121" t="str" cm="1">
        <f t="array" ref="R6121">_xlfn.IFS(Restaurant_Data[[#This Row],[Total Reservations]]&lt;=50, "Low", Restaurant_Data[[#This Row],[Total Reservations]]&lt;=100, "Medium", Restaurant_Data[[#This Row],[Total Reservations]]&lt;=200, "High")</f>
        <v>Medium</v>
      </c>
      <c r="S6121" s="4">
        <v>575124.81000000006</v>
      </c>
      <c r="T6121" t="str" cm="1">
        <f t="array" ref="T6121">_xlfn.IFS(Restaurant_Data[[#This Row],[Revenue]]&lt;= 500000, "Low Income", Restaurant_Data[[#This Row],[Revenue]]&lt;=1000000, "Middle Income", Restaurant_Data[[#This Row],[Revenue]] &lt;= 2000000, "High Income")</f>
        <v>Middle Income</v>
      </c>
    </row>
    <row r="6122" spans="1:20" x14ac:dyDescent="0.35">
      <c r="A6122" s="1" t="s">
        <v>6149</v>
      </c>
      <c r="B6122" s="1" t="s">
        <v>19</v>
      </c>
      <c r="C6122" s="1" t="s">
        <v>37</v>
      </c>
      <c r="D6122">
        <v>4.4000000000000004</v>
      </c>
      <c r="E6122">
        <v>50</v>
      </c>
      <c r="F6122">
        <v>65.08</v>
      </c>
      <c r="G6122">
        <v>1284</v>
      </c>
      <c r="H6122">
        <v>16388</v>
      </c>
      <c r="I6122">
        <v>3</v>
      </c>
      <c r="J6122">
        <v>665</v>
      </c>
      <c r="K6122">
        <v>181.04</v>
      </c>
      <c r="L6122">
        <v>6.8</v>
      </c>
      <c r="M6122">
        <v>6.7</v>
      </c>
      <c r="N6122" s="1" t="s">
        <v>21</v>
      </c>
      <c r="O6122">
        <v>16</v>
      </c>
      <c r="P6122">
        <v>13</v>
      </c>
      <c r="Q6122">
        <v>29</v>
      </c>
      <c r="R6122" t="str" cm="1">
        <f t="array" ref="R6122">_xlfn.IFS(Restaurant_Data[[#This Row],[Total Reservations]]&lt;=50, "Low", Restaurant_Data[[#This Row],[Total Reservations]]&lt;=100, "Medium", Restaurant_Data[[#This Row],[Total Reservations]]&lt;=200, "High")</f>
        <v>Low</v>
      </c>
      <c r="S6122" s="4">
        <v>728338.72</v>
      </c>
      <c r="T6122" t="str" cm="1">
        <f t="array" ref="T6122">_xlfn.IFS(Restaurant_Data[[#This Row],[Revenue]]&lt;= 500000, "Low Income", Restaurant_Data[[#This Row],[Revenue]]&lt;=1000000, "Middle Income", Restaurant_Data[[#This Row],[Revenue]] &lt;= 2000000, "High Income")</f>
        <v>Middle Income</v>
      </c>
    </row>
    <row r="6123" spans="1:20" x14ac:dyDescent="0.35">
      <c r="A6123" s="1" t="s">
        <v>6150</v>
      </c>
      <c r="B6123" s="1" t="s">
        <v>23</v>
      </c>
      <c r="C6123" s="1" t="s">
        <v>24</v>
      </c>
      <c r="D6123">
        <v>4.0999999999999996</v>
      </c>
      <c r="E6123">
        <v>80</v>
      </c>
      <c r="F6123">
        <v>35.130000000000003</v>
      </c>
      <c r="G6123">
        <v>5975</v>
      </c>
      <c r="H6123">
        <v>65753</v>
      </c>
      <c r="I6123">
        <v>11</v>
      </c>
      <c r="J6123">
        <v>132</v>
      </c>
      <c r="K6123">
        <v>76.94</v>
      </c>
      <c r="L6123">
        <v>9.6999999999999993</v>
      </c>
      <c r="M6123">
        <v>3</v>
      </c>
      <c r="N6123" s="1" t="s">
        <v>27</v>
      </c>
      <c r="O6123">
        <v>17</v>
      </c>
      <c r="P6123">
        <v>35</v>
      </c>
      <c r="Q6123">
        <v>52</v>
      </c>
      <c r="R6123" t="str" cm="1">
        <f t="array" ref="R6123">_xlfn.IFS(Restaurant_Data[[#This Row],[Total Reservations]]&lt;=50, "Low", Restaurant_Data[[#This Row],[Total Reservations]]&lt;=100, "Medium", Restaurant_Data[[#This Row],[Total Reservations]]&lt;=200, "High")</f>
        <v>Medium</v>
      </c>
      <c r="S6123" s="4">
        <v>647168.51</v>
      </c>
      <c r="T6123" t="str" cm="1">
        <f t="array" ref="T6123">_xlfn.IFS(Restaurant_Data[[#This Row],[Revenue]]&lt;= 500000, "Low Income", Restaurant_Data[[#This Row],[Revenue]]&lt;=1000000, "Middle Income", Restaurant_Data[[#This Row],[Revenue]] &lt;= 2000000, "High Income")</f>
        <v>Middle Income</v>
      </c>
    </row>
    <row r="6124" spans="1:20" x14ac:dyDescent="0.35">
      <c r="A6124" s="1" t="s">
        <v>6151</v>
      </c>
      <c r="B6124" s="1" t="s">
        <v>34</v>
      </c>
      <c r="C6124" s="1" t="s">
        <v>20</v>
      </c>
      <c r="D6124">
        <v>3.9</v>
      </c>
      <c r="E6124">
        <v>67</v>
      </c>
      <c r="F6124">
        <v>72.739999999999995</v>
      </c>
      <c r="G6124">
        <v>1799</v>
      </c>
      <c r="H6124">
        <v>22189</v>
      </c>
      <c r="I6124">
        <v>12</v>
      </c>
      <c r="J6124">
        <v>761</v>
      </c>
      <c r="K6124">
        <v>248.59</v>
      </c>
      <c r="L6124">
        <v>8.8000000000000007</v>
      </c>
      <c r="M6124">
        <v>9.1999999999999993</v>
      </c>
      <c r="N6124" s="1" t="s">
        <v>27</v>
      </c>
      <c r="O6124">
        <v>59</v>
      </c>
      <c r="P6124">
        <v>34</v>
      </c>
      <c r="Q6124">
        <v>93</v>
      </c>
      <c r="R6124" t="str" cm="1">
        <f t="array" ref="R6124">_xlfn.IFS(Restaurant_Data[[#This Row],[Total Reservations]]&lt;=50, "Low", Restaurant_Data[[#This Row],[Total Reservations]]&lt;=100, "Medium", Restaurant_Data[[#This Row],[Total Reservations]]&lt;=200, "High")</f>
        <v>Medium</v>
      </c>
      <c r="S6124" s="4">
        <v>1100408.79</v>
      </c>
      <c r="T6124" t="str" cm="1">
        <f t="array" ref="T6124">_xlfn.IFS(Restaurant_Data[[#This Row],[Revenue]]&lt;= 500000, "Low Income", Restaurant_Data[[#This Row],[Revenue]]&lt;=1000000, "Middle Income", Restaurant_Data[[#This Row],[Revenue]] &lt;= 2000000, "High Income")</f>
        <v>High Income</v>
      </c>
    </row>
    <row r="6125" spans="1:20" x14ac:dyDescent="0.35">
      <c r="A6125" s="1" t="s">
        <v>6152</v>
      </c>
      <c r="B6125" s="1" t="s">
        <v>34</v>
      </c>
      <c r="C6125" s="1" t="s">
        <v>20</v>
      </c>
      <c r="D6125">
        <v>4.5999999999999996</v>
      </c>
      <c r="E6125">
        <v>65</v>
      </c>
      <c r="F6125">
        <v>72.010000000000005</v>
      </c>
      <c r="G6125">
        <v>3264</v>
      </c>
      <c r="H6125">
        <v>33782</v>
      </c>
      <c r="I6125">
        <v>12</v>
      </c>
      <c r="J6125">
        <v>459</v>
      </c>
      <c r="K6125">
        <v>132.88999999999999</v>
      </c>
      <c r="L6125">
        <v>8</v>
      </c>
      <c r="M6125">
        <v>6.8</v>
      </c>
      <c r="N6125" s="1" t="s">
        <v>21</v>
      </c>
      <c r="O6125">
        <v>13</v>
      </c>
      <c r="P6125">
        <v>57</v>
      </c>
      <c r="Q6125">
        <v>70</v>
      </c>
      <c r="R6125" t="str" cm="1">
        <f t="array" ref="R6125">_xlfn.IFS(Restaurant_Data[[#This Row],[Total Reservations]]&lt;=50, "Low", Restaurant_Data[[#This Row],[Total Reservations]]&lt;=100, "Medium", Restaurant_Data[[#This Row],[Total Reservations]]&lt;=200, "High")</f>
        <v>Medium</v>
      </c>
      <c r="S6125" s="4">
        <v>1057006.1499999999</v>
      </c>
      <c r="T6125" t="str" cm="1">
        <f t="array" ref="T6125">_xlfn.IFS(Restaurant_Data[[#This Row],[Revenue]]&lt;= 500000, "Low Income", Restaurant_Data[[#This Row],[Revenue]]&lt;=1000000, "Middle Income", Restaurant_Data[[#This Row],[Revenue]] &lt;= 2000000, "High Income")</f>
        <v>High Income</v>
      </c>
    </row>
    <row r="6126" spans="1:20" x14ac:dyDescent="0.35">
      <c r="A6126" s="1" t="s">
        <v>6153</v>
      </c>
      <c r="B6126" s="1" t="s">
        <v>23</v>
      </c>
      <c r="C6126" s="1" t="s">
        <v>26</v>
      </c>
      <c r="D6126">
        <v>3.5</v>
      </c>
      <c r="E6126">
        <v>77</v>
      </c>
      <c r="F6126">
        <v>50.85</v>
      </c>
      <c r="G6126">
        <v>4768</v>
      </c>
      <c r="H6126">
        <v>46897</v>
      </c>
      <c r="I6126">
        <v>18</v>
      </c>
      <c r="J6126">
        <v>154</v>
      </c>
      <c r="K6126">
        <v>267.06</v>
      </c>
      <c r="L6126">
        <v>7.2</v>
      </c>
      <c r="M6126">
        <v>4.8</v>
      </c>
      <c r="N6126" s="1" t="s">
        <v>21</v>
      </c>
      <c r="O6126">
        <v>67</v>
      </c>
      <c r="P6126">
        <v>49</v>
      </c>
      <c r="Q6126">
        <v>116</v>
      </c>
      <c r="R6126" t="str" cm="1">
        <f t="array" ref="R6126">_xlfn.IFS(Restaurant_Data[[#This Row],[Total Reservations]]&lt;=50, "Low", Restaurant_Data[[#This Row],[Total Reservations]]&lt;=100, "Medium", Restaurant_Data[[#This Row],[Total Reservations]]&lt;=200, "High")</f>
        <v>High</v>
      </c>
      <c r="S6126" s="4">
        <v>897187</v>
      </c>
      <c r="T6126" t="str" cm="1">
        <f t="array" ref="T6126">_xlfn.IFS(Restaurant_Data[[#This Row],[Revenue]]&lt;= 500000, "Low Income", Restaurant_Data[[#This Row],[Revenue]]&lt;=1000000, "Middle Income", Restaurant_Data[[#This Row],[Revenue]] &lt;= 2000000, "High Income")</f>
        <v>Middle Income</v>
      </c>
    </row>
    <row r="6127" spans="1:20" x14ac:dyDescent="0.35">
      <c r="A6127" s="1" t="s">
        <v>6154</v>
      </c>
      <c r="B6127" s="1" t="s">
        <v>34</v>
      </c>
      <c r="C6127" s="1" t="s">
        <v>31</v>
      </c>
      <c r="D6127">
        <v>4.8</v>
      </c>
      <c r="E6127">
        <v>53</v>
      </c>
      <c r="F6127">
        <v>32.020000000000003</v>
      </c>
      <c r="G6127">
        <v>1311</v>
      </c>
      <c r="H6127">
        <v>16049</v>
      </c>
      <c r="I6127">
        <v>14</v>
      </c>
      <c r="J6127">
        <v>228</v>
      </c>
      <c r="K6127">
        <v>89.45</v>
      </c>
      <c r="L6127">
        <v>4.2</v>
      </c>
      <c r="M6127">
        <v>8.9</v>
      </c>
      <c r="N6127" s="1" t="s">
        <v>27</v>
      </c>
      <c r="O6127">
        <v>5</v>
      </c>
      <c r="P6127">
        <v>5</v>
      </c>
      <c r="Q6127">
        <v>10</v>
      </c>
      <c r="R6127" t="str" cm="1">
        <f t="array" ref="R6127">_xlfn.IFS(Restaurant_Data[[#This Row],[Total Reservations]]&lt;=50, "Low", Restaurant_Data[[#This Row],[Total Reservations]]&lt;=100, "Medium", Restaurant_Data[[#This Row],[Total Reservations]]&lt;=200, "High")</f>
        <v>Low</v>
      </c>
      <c r="S6127" s="4">
        <v>395751.29</v>
      </c>
      <c r="T6127" t="str" cm="1">
        <f t="array" ref="T6127">_xlfn.IFS(Restaurant_Data[[#This Row],[Revenue]]&lt;= 500000, "Low Income", Restaurant_Data[[#This Row],[Revenue]]&lt;=1000000, "Middle Income", Restaurant_Data[[#This Row],[Revenue]] &lt;= 2000000, "High Income")</f>
        <v>Low Income</v>
      </c>
    </row>
    <row r="6128" spans="1:20" x14ac:dyDescent="0.35">
      <c r="A6128" s="1" t="s">
        <v>6155</v>
      </c>
      <c r="B6128" s="1" t="s">
        <v>23</v>
      </c>
      <c r="C6128" s="1" t="s">
        <v>26</v>
      </c>
      <c r="D6128">
        <v>4.0999999999999996</v>
      </c>
      <c r="E6128">
        <v>80</v>
      </c>
      <c r="F6128">
        <v>46.36</v>
      </c>
      <c r="G6128">
        <v>4691</v>
      </c>
      <c r="H6128">
        <v>48930</v>
      </c>
      <c r="I6128">
        <v>11</v>
      </c>
      <c r="J6128">
        <v>621</v>
      </c>
      <c r="K6128">
        <v>227.77</v>
      </c>
      <c r="L6128">
        <v>5.9</v>
      </c>
      <c r="M6128">
        <v>8.8000000000000007</v>
      </c>
      <c r="N6128" s="1" t="s">
        <v>27</v>
      </c>
      <c r="O6128">
        <v>15</v>
      </c>
      <c r="P6128">
        <v>61</v>
      </c>
      <c r="Q6128">
        <v>76</v>
      </c>
      <c r="R6128" t="str" cm="1">
        <f t="array" ref="R6128">_xlfn.IFS(Restaurant_Data[[#This Row],[Total Reservations]]&lt;=50, "Low", Restaurant_Data[[#This Row],[Total Reservations]]&lt;=100, "Medium", Restaurant_Data[[#This Row],[Total Reservations]]&lt;=200, "High")</f>
        <v>Medium</v>
      </c>
      <c r="S6128" s="4">
        <v>844825.56</v>
      </c>
      <c r="T6128" t="str" cm="1">
        <f t="array" ref="T6128">_xlfn.IFS(Restaurant_Data[[#This Row],[Revenue]]&lt;= 500000, "Low Income", Restaurant_Data[[#This Row],[Revenue]]&lt;=1000000, "Middle Income", Restaurant_Data[[#This Row],[Revenue]] &lt;= 2000000, "High Income")</f>
        <v>Middle Income</v>
      </c>
    </row>
    <row r="6129" spans="1:20" x14ac:dyDescent="0.35">
      <c r="A6129" s="1" t="s">
        <v>6156</v>
      </c>
      <c r="B6129" s="1" t="s">
        <v>34</v>
      </c>
      <c r="C6129" s="1" t="s">
        <v>31</v>
      </c>
      <c r="D6129">
        <v>4.2</v>
      </c>
      <c r="E6129">
        <v>59</v>
      </c>
      <c r="F6129">
        <v>35.340000000000003</v>
      </c>
      <c r="G6129">
        <v>3450</v>
      </c>
      <c r="H6129">
        <v>34354</v>
      </c>
      <c r="I6129">
        <v>17</v>
      </c>
      <c r="J6129">
        <v>817</v>
      </c>
      <c r="K6129">
        <v>125.2</v>
      </c>
      <c r="L6129">
        <v>1.5</v>
      </c>
      <c r="M6129">
        <v>1</v>
      </c>
      <c r="N6129" s="1" t="s">
        <v>27</v>
      </c>
      <c r="O6129">
        <v>20</v>
      </c>
      <c r="P6129">
        <v>37</v>
      </c>
      <c r="Q6129">
        <v>57</v>
      </c>
      <c r="R6129" t="str" cm="1">
        <f t="array" ref="R6129">_xlfn.IFS(Restaurant_Data[[#This Row],[Total Reservations]]&lt;=50, "Low", Restaurant_Data[[#This Row],[Total Reservations]]&lt;=100, "Medium", Restaurant_Data[[#This Row],[Total Reservations]]&lt;=200, "High")</f>
        <v>Medium</v>
      </c>
      <c r="S6129" s="4">
        <v>485419.22</v>
      </c>
      <c r="T6129" t="str" cm="1">
        <f t="array" ref="T6129">_xlfn.IFS(Restaurant_Data[[#This Row],[Revenue]]&lt;= 500000, "Low Income", Restaurant_Data[[#This Row],[Revenue]]&lt;=1000000, "Middle Income", Restaurant_Data[[#This Row],[Revenue]] &lt;= 2000000, "High Income")</f>
        <v>Low Income</v>
      </c>
    </row>
    <row r="6130" spans="1:20" x14ac:dyDescent="0.35">
      <c r="A6130" s="1" t="s">
        <v>6157</v>
      </c>
      <c r="B6130" s="1" t="s">
        <v>23</v>
      </c>
      <c r="C6130" s="1" t="s">
        <v>37</v>
      </c>
      <c r="D6130">
        <v>4.8</v>
      </c>
      <c r="E6130">
        <v>85</v>
      </c>
      <c r="F6130">
        <v>56.75</v>
      </c>
      <c r="G6130">
        <v>6434</v>
      </c>
      <c r="H6130">
        <v>73463</v>
      </c>
      <c r="I6130">
        <v>16</v>
      </c>
      <c r="J6130">
        <v>387</v>
      </c>
      <c r="K6130">
        <v>114.34</v>
      </c>
      <c r="L6130">
        <v>4.7</v>
      </c>
      <c r="M6130">
        <v>9.3000000000000007</v>
      </c>
      <c r="N6130" s="1" t="s">
        <v>21</v>
      </c>
      <c r="O6130">
        <v>42</v>
      </c>
      <c r="P6130">
        <v>84</v>
      </c>
      <c r="Q6130">
        <v>126</v>
      </c>
      <c r="R6130" t="str" cm="1">
        <f t="array" ref="R6130">_xlfn.IFS(Restaurant_Data[[#This Row],[Total Reservations]]&lt;=50, "Low", Restaurant_Data[[#This Row],[Total Reservations]]&lt;=100, "Medium", Restaurant_Data[[#This Row],[Total Reservations]]&lt;=200, "High")</f>
        <v>High</v>
      </c>
      <c r="S6130" s="4">
        <v>1100649.8999999999</v>
      </c>
      <c r="T6130" t="str" cm="1">
        <f t="array" ref="T6130">_xlfn.IFS(Restaurant_Data[[#This Row],[Revenue]]&lt;= 500000, "Low Income", Restaurant_Data[[#This Row],[Revenue]]&lt;=1000000, "Middle Income", Restaurant_Data[[#This Row],[Revenue]] &lt;= 2000000, "High Income")</f>
        <v>High Income</v>
      </c>
    </row>
    <row r="6131" spans="1:20" x14ac:dyDescent="0.35">
      <c r="A6131" s="1" t="s">
        <v>6158</v>
      </c>
      <c r="B6131" s="1" t="s">
        <v>34</v>
      </c>
      <c r="C6131" s="1" t="s">
        <v>42</v>
      </c>
      <c r="D6131">
        <v>4.5999999999999996</v>
      </c>
      <c r="E6131">
        <v>61</v>
      </c>
      <c r="F6131">
        <v>41.35</v>
      </c>
      <c r="G6131">
        <v>3289</v>
      </c>
      <c r="H6131">
        <v>38818</v>
      </c>
      <c r="I6131">
        <v>3</v>
      </c>
      <c r="J6131">
        <v>255</v>
      </c>
      <c r="K6131">
        <v>62.57</v>
      </c>
      <c r="L6131">
        <v>2</v>
      </c>
      <c r="M6131">
        <v>4.3</v>
      </c>
      <c r="N6131" s="1" t="s">
        <v>27</v>
      </c>
      <c r="O6131">
        <v>46</v>
      </c>
      <c r="P6131">
        <v>27</v>
      </c>
      <c r="Q6131">
        <v>73</v>
      </c>
      <c r="R6131" t="str" cm="1">
        <f t="array" ref="R6131">_xlfn.IFS(Restaurant_Data[[#This Row],[Total Reservations]]&lt;=50, "Low", Restaurant_Data[[#This Row],[Total Reservations]]&lt;=100, "Medium", Restaurant_Data[[#This Row],[Total Reservations]]&lt;=200, "High")</f>
        <v>Medium</v>
      </c>
      <c r="S6131" s="4">
        <v>568947.6</v>
      </c>
      <c r="T6131" t="str" cm="1">
        <f t="array" ref="T6131">_xlfn.IFS(Restaurant_Data[[#This Row],[Revenue]]&lt;= 500000, "Low Income", Restaurant_Data[[#This Row],[Revenue]]&lt;=1000000, "Middle Income", Restaurant_Data[[#This Row],[Revenue]] &lt;= 2000000, "High Income")</f>
        <v>Middle Income</v>
      </c>
    </row>
    <row r="6132" spans="1:20" x14ac:dyDescent="0.35">
      <c r="A6132" s="1" t="s">
        <v>6159</v>
      </c>
      <c r="B6132" s="1" t="s">
        <v>23</v>
      </c>
      <c r="C6132" s="1" t="s">
        <v>24</v>
      </c>
      <c r="D6132">
        <v>4.2</v>
      </c>
      <c r="E6132">
        <v>72</v>
      </c>
      <c r="F6132">
        <v>32.1</v>
      </c>
      <c r="G6132">
        <v>4239</v>
      </c>
      <c r="H6132">
        <v>51557</v>
      </c>
      <c r="I6132">
        <v>4</v>
      </c>
      <c r="J6132">
        <v>259</v>
      </c>
      <c r="K6132">
        <v>170.48</v>
      </c>
      <c r="L6132">
        <v>7.6</v>
      </c>
      <c r="M6132">
        <v>4.8</v>
      </c>
      <c r="N6132" s="1" t="s">
        <v>21</v>
      </c>
      <c r="O6132">
        <v>71</v>
      </c>
      <c r="P6132">
        <v>8</v>
      </c>
      <c r="Q6132">
        <v>79</v>
      </c>
      <c r="R6132" t="str" cm="1">
        <f t="array" ref="R6132">_xlfn.IFS(Restaurant_Data[[#This Row],[Total Reservations]]&lt;=50, "Low", Restaurant_Data[[#This Row],[Total Reservations]]&lt;=100, "Medium", Restaurant_Data[[#This Row],[Total Reservations]]&lt;=200, "High")</f>
        <v>Medium</v>
      </c>
      <c r="S6132" s="4">
        <v>528343.05000000005</v>
      </c>
      <c r="T6132" t="str" cm="1">
        <f t="array" ref="T6132">_xlfn.IFS(Restaurant_Data[[#This Row],[Revenue]]&lt;= 500000, "Low Income", Restaurant_Data[[#This Row],[Revenue]]&lt;=1000000, "Middle Income", Restaurant_Data[[#This Row],[Revenue]] &lt;= 2000000, "High Income")</f>
        <v>Middle Income</v>
      </c>
    </row>
    <row r="6133" spans="1:20" x14ac:dyDescent="0.35">
      <c r="A6133" s="1" t="s">
        <v>6160</v>
      </c>
      <c r="B6133" s="1" t="s">
        <v>34</v>
      </c>
      <c r="C6133" s="1" t="s">
        <v>20</v>
      </c>
      <c r="D6133">
        <v>4.5</v>
      </c>
      <c r="E6133">
        <v>60</v>
      </c>
      <c r="F6133">
        <v>70.78</v>
      </c>
      <c r="G6133">
        <v>1573</v>
      </c>
      <c r="H6133">
        <v>23120</v>
      </c>
      <c r="I6133">
        <v>8</v>
      </c>
      <c r="J6133">
        <v>790</v>
      </c>
      <c r="K6133">
        <v>147.88</v>
      </c>
      <c r="L6133">
        <v>9</v>
      </c>
      <c r="M6133">
        <v>1.8</v>
      </c>
      <c r="N6133" s="1" t="s">
        <v>21</v>
      </c>
      <c r="O6133">
        <v>6</v>
      </c>
      <c r="P6133">
        <v>12</v>
      </c>
      <c r="Q6133">
        <v>18</v>
      </c>
      <c r="R6133" t="str" cm="1">
        <f t="array" ref="R6133">_xlfn.IFS(Restaurant_Data[[#This Row],[Total Reservations]]&lt;=50, "Low", Restaurant_Data[[#This Row],[Total Reservations]]&lt;=100, "Medium", Restaurant_Data[[#This Row],[Total Reservations]]&lt;=200, "High")</f>
        <v>Low</v>
      </c>
      <c r="S6133" s="4">
        <v>949818.74</v>
      </c>
      <c r="T6133" t="str" cm="1">
        <f t="array" ref="T6133">_xlfn.IFS(Restaurant_Data[[#This Row],[Revenue]]&lt;= 500000, "Low Income", Restaurant_Data[[#This Row],[Revenue]]&lt;=1000000, "Middle Income", Restaurant_Data[[#This Row],[Revenue]] &lt;= 2000000, "High Income")</f>
        <v>Middle Income</v>
      </c>
    </row>
    <row r="6134" spans="1:20" x14ac:dyDescent="0.35">
      <c r="A6134" s="1" t="s">
        <v>6161</v>
      </c>
      <c r="B6134" s="1" t="s">
        <v>19</v>
      </c>
      <c r="C6134" s="1" t="s">
        <v>26</v>
      </c>
      <c r="D6134">
        <v>3.9</v>
      </c>
      <c r="E6134">
        <v>45</v>
      </c>
      <c r="F6134">
        <v>45.4</v>
      </c>
      <c r="G6134">
        <v>2105</v>
      </c>
      <c r="H6134">
        <v>26683</v>
      </c>
      <c r="I6134">
        <v>11</v>
      </c>
      <c r="J6134">
        <v>909</v>
      </c>
      <c r="K6134">
        <v>65.42</v>
      </c>
      <c r="L6134">
        <v>2.6</v>
      </c>
      <c r="M6134">
        <v>8.9</v>
      </c>
      <c r="N6134" s="1" t="s">
        <v>21</v>
      </c>
      <c r="O6134">
        <v>13</v>
      </c>
      <c r="P6134">
        <v>15</v>
      </c>
      <c r="Q6134">
        <v>28</v>
      </c>
      <c r="R6134" t="str" cm="1">
        <f t="array" ref="R6134">_xlfn.IFS(Restaurant_Data[[#This Row],[Total Reservations]]&lt;=50, "Low", Restaurant_Data[[#This Row],[Total Reservations]]&lt;=100, "Medium", Restaurant_Data[[#This Row],[Total Reservations]]&lt;=200, "High")</f>
        <v>Low</v>
      </c>
      <c r="S6134" s="4">
        <v>471747.85</v>
      </c>
      <c r="T6134" t="str" cm="1">
        <f t="array" ref="T6134">_xlfn.IFS(Restaurant_Data[[#This Row],[Revenue]]&lt;= 500000, "Low Income", Restaurant_Data[[#This Row],[Revenue]]&lt;=1000000, "Middle Income", Restaurant_Data[[#This Row],[Revenue]] &lt;= 2000000, "High Income")</f>
        <v>Low Income</v>
      </c>
    </row>
    <row r="6135" spans="1:20" x14ac:dyDescent="0.35">
      <c r="A6135" s="1" t="s">
        <v>6162</v>
      </c>
      <c r="B6135" s="1" t="s">
        <v>34</v>
      </c>
      <c r="C6135" s="1" t="s">
        <v>24</v>
      </c>
      <c r="D6135">
        <v>4.0999999999999996</v>
      </c>
      <c r="E6135">
        <v>52</v>
      </c>
      <c r="F6135">
        <v>25.64</v>
      </c>
      <c r="G6135">
        <v>1313</v>
      </c>
      <c r="H6135">
        <v>16041</v>
      </c>
      <c r="I6135">
        <v>13</v>
      </c>
      <c r="J6135">
        <v>683</v>
      </c>
      <c r="K6135">
        <v>106.66</v>
      </c>
      <c r="L6135">
        <v>3.2</v>
      </c>
      <c r="M6135">
        <v>5.9</v>
      </c>
      <c r="N6135" s="1" t="s">
        <v>21</v>
      </c>
      <c r="O6135">
        <v>46</v>
      </c>
      <c r="P6135">
        <v>46</v>
      </c>
      <c r="Q6135">
        <v>92</v>
      </c>
      <c r="R6135" t="str" cm="1">
        <f t="array" ref="R6135">_xlfn.IFS(Restaurant_Data[[#This Row],[Total Reservations]]&lt;=50, "Low", Restaurant_Data[[#This Row],[Total Reservations]]&lt;=100, "Medium", Restaurant_Data[[#This Row],[Total Reservations]]&lt;=200, "High")</f>
        <v>Medium</v>
      </c>
      <c r="S6135" s="4">
        <v>316034.75</v>
      </c>
      <c r="T6135" t="str" cm="1">
        <f t="array" ref="T6135">_xlfn.IFS(Restaurant_Data[[#This Row],[Revenue]]&lt;= 500000, "Low Income", Restaurant_Data[[#This Row],[Revenue]]&lt;=1000000, "Middle Income", Restaurant_Data[[#This Row],[Revenue]] &lt;= 2000000, "High Income")</f>
        <v>Low Income</v>
      </c>
    </row>
    <row r="6136" spans="1:20" x14ac:dyDescent="0.35">
      <c r="A6136" s="1" t="s">
        <v>6163</v>
      </c>
      <c r="B6136" s="1" t="s">
        <v>23</v>
      </c>
      <c r="C6136" s="1" t="s">
        <v>31</v>
      </c>
      <c r="D6136">
        <v>3.1</v>
      </c>
      <c r="E6136">
        <v>79</v>
      </c>
      <c r="F6136">
        <v>31.25</v>
      </c>
      <c r="G6136">
        <v>4163</v>
      </c>
      <c r="H6136">
        <v>41479</v>
      </c>
      <c r="I6136">
        <v>12</v>
      </c>
      <c r="J6136">
        <v>685</v>
      </c>
      <c r="K6136">
        <v>171.82</v>
      </c>
      <c r="L6136">
        <v>8.6999999999999993</v>
      </c>
      <c r="M6136">
        <v>9.1999999999999993</v>
      </c>
      <c r="N6136" s="1" t="s">
        <v>21</v>
      </c>
      <c r="O6136">
        <v>70</v>
      </c>
      <c r="P6136">
        <v>22</v>
      </c>
      <c r="Q6136">
        <v>92</v>
      </c>
      <c r="R6136" t="str" cm="1">
        <f t="array" ref="R6136">_xlfn.IFS(Restaurant_Data[[#This Row],[Total Reservations]]&lt;=50, "Low", Restaurant_Data[[#This Row],[Total Reservations]]&lt;=100, "Medium", Restaurant_Data[[#This Row],[Total Reservations]]&lt;=200, "High")</f>
        <v>Medium</v>
      </c>
      <c r="S6136" s="4">
        <v>574169.69999999995</v>
      </c>
      <c r="T6136" t="str" cm="1">
        <f t="array" ref="T6136">_xlfn.IFS(Restaurant_Data[[#This Row],[Revenue]]&lt;= 500000, "Low Income", Restaurant_Data[[#This Row],[Revenue]]&lt;=1000000, "Middle Income", Restaurant_Data[[#This Row],[Revenue]] &lt;= 2000000, "High Income")</f>
        <v>Middle Income</v>
      </c>
    </row>
    <row r="6137" spans="1:20" x14ac:dyDescent="0.35">
      <c r="A6137" s="1" t="s">
        <v>6164</v>
      </c>
      <c r="B6137" s="1" t="s">
        <v>19</v>
      </c>
      <c r="C6137" s="1" t="s">
        <v>42</v>
      </c>
      <c r="D6137">
        <v>3.2</v>
      </c>
      <c r="E6137">
        <v>50</v>
      </c>
      <c r="F6137">
        <v>36.69</v>
      </c>
      <c r="G6137">
        <v>2987</v>
      </c>
      <c r="H6137">
        <v>33887</v>
      </c>
      <c r="I6137">
        <v>5</v>
      </c>
      <c r="J6137">
        <v>402</v>
      </c>
      <c r="K6137">
        <v>252.07</v>
      </c>
      <c r="L6137">
        <v>6.3</v>
      </c>
      <c r="M6137">
        <v>8</v>
      </c>
      <c r="N6137" s="1" t="s">
        <v>27</v>
      </c>
      <c r="O6137">
        <v>10</v>
      </c>
      <c r="P6137">
        <v>31</v>
      </c>
      <c r="Q6137">
        <v>41</v>
      </c>
      <c r="R6137" t="str" cm="1">
        <f t="array" ref="R6137">_xlfn.IFS(Restaurant_Data[[#This Row],[Total Reservations]]&lt;=50, "Low", Restaurant_Data[[#This Row],[Total Reservations]]&lt;=100, "Medium", Restaurant_Data[[#This Row],[Total Reservations]]&lt;=200, "High")</f>
        <v>Low</v>
      </c>
      <c r="S6137" s="4">
        <v>422388.64</v>
      </c>
      <c r="T6137" t="str" cm="1">
        <f t="array" ref="T6137">_xlfn.IFS(Restaurant_Data[[#This Row],[Revenue]]&lt;= 500000, "Low Income", Restaurant_Data[[#This Row],[Revenue]]&lt;=1000000, "Middle Income", Restaurant_Data[[#This Row],[Revenue]] &lt;= 2000000, "High Income")</f>
        <v>Low Income</v>
      </c>
    </row>
    <row r="6138" spans="1:20" x14ac:dyDescent="0.35">
      <c r="A6138" s="1" t="s">
        <v>6165</v>
      </c>
      <c r="B6138" s="1" t="s">
        <v>34</v>
      </c>
      <c r="C6138" s="1" t="s">
        <v>20</v>
      </c>
      <c r="D6138">
        <v>4.7</v>
      </c>
      <c r="E6138">
        <v>65</v>
      </c>
      <c r="F6138">
        <v>75.89</v>
      </c>
      <c r="G6138">
        <v>1179</v>
      </c>
      <c r="H6138">
        <v>17601</v>
      </c>
      <c r="I6138">
        <v>16</v>
      </c>
      <c r="J6138">
        <v>439</v>
      </c>
      <c r="K6138">
        <v>282.36</v>
      </c>
      <c r="L6138">
        <v>6.3</v>
      </c>
      <c r="M6138">
        <v>9.1</v>
      </c>
      <c r="N6138" s="1" t="s">
        <v>21</v>
      </c>
      <c r="O6138">
        <v>42</v>
      </c>
      <c r="P6138">
        <v>32</v>
      </c>
      <c r="Q6138">
        <v>74</v>
      </c>
      <c r="R6138" t="str" cm="1">
        <f t="array" ref="R6138">_xlfn.IFS(Restaurant_Data[[#This Row],[Total Reservations]]&lt;=50, "Low", Restaurant_Data[[#This Row],[Total Reservations]]&lt;=100, "Medium", Restaurant_Data[[#This Row],[Total Reservations]]&lt;=200, "High")</f>
        <v>Medium</v>
      </c>
      <c r="S6138" s="4">
        <v>1113136.56</v>
      </c>
      <c r="T6138" t="str" cm="1">
        <f t="array" ref="T6138">_xlfn.IFS(Restaurant_Data[[#This Row],[Revenue]]&lt;= 500000, "Low Income", Restaurant_Data[[#This Row],[Revenue]]&lt;=1000000, "Middle Income", Restaurant_Data[[#This Row],[Revenue]] &lt;= 2000000, "High Income")</f>
        <v>High Income</v>
      </c>
    </row>
    <row r="6139" spans="1:20" x14ac:dyDescent="0.35">
      <c r="A6139" s="1" t="s">
        <v>6166</v>
      </c>
      <c r="B6139" s="1" t="s">
        <v>19</v>
      </c>
      <c r="C6139" s="1" t="s">
        <v>20</v>
      </c>
      <c r="D6139">
        <v>3.1</v>
      </c>
      <c r="E6139">
        <v>36</v>
      </c>
      <c r="F6139">
        <v>68.790000000000006</v>
      </c>
      <c r="G6139">
        <v>2466</v>
      </c>
      <c r="H6139">
        <v>23841</v>
      </c>
      <c r="I6139">
        <v>1</v>
      </c>
      <c r="J6139">
        <v>696</v>
      </c>
      <c r="K6139">
        <v>178.83</v>
      </c>
      <c r="L6139">
        <v>6.1</v>
      </c>
      <c r="M6139">
        <v>9.5</v>
      </c>
      <c r="N6139" s="1" t="s">
        <v>21</v>
      </c>
      <c r="O6139">
        <v>19</v>
      </c>
      <c r="P6139">
        <v>20</v>
      </c>
      <c r="Q6139">
        <v>39</v>
      </c>
      <c r="R6139" t="str" cm="1">
        <f t="array" ref="R6139">_xlfn.IFS(Restaurant_Data[[#This Row],[Total Reservations]]&lt;=50, "Low", Restaurant_Data[[#This Row],[Total Reservations]]&lt;=100, "Medium", Restaurant_Data[[#This Row],[Total Reservations]]&lt;=200, "High")</f>
        <v>Low</v>
      </c>
      <c r="S6139" s="4">
        <v>560106.22</v>
      </c>
      <c r="T6139" t="str" cm="1">
        <f t="array" ref="T6139">_xlfn.IFS(Restaurant_Data[[#This Row],[Revenue]]&lt;= 500000, "Low Income", Restaurant_Data[[#This Row],[Revenue]]&lt;=1000000, "Middle Income", Restaurant_Data[[#This Row],[Revenue]] &lt;= 2000000, "High Income")</f>
        <v>Middle Income</v>
      </c>
    </row>
    <row r="6140" spans="1:20" x14ac:dyDescent="0.35">
      <c r="A6140" s="1" t="s">
        <v>6167</v>
      </c>
      <c r="B6140" s="1" t="s">
        <v>34</v>
      </c>
      <c r="C6140" s="1" t="s">
        <v>31</v>
      </c>
      <c r="D6140">
        <v>3.3</v>
      </c>
      <c r="E6140">
        <v>64</v>
      </c>
      <c r="F6140">
        <v>33.21</v>
      </c>
      <c r="G6140">
        <v>2458</v>
      </c>
      <c r="H6140">
        <v>29654</v>
      </c>
      <c r="I6140">
        <v>9</v>
      </c>
      <c r="J6140">
        <v>749</v>
      </c>
      <c r="K6140">
        <v>150.83000000000001</v>
      </c>
      <c r="L6140">
        <v>3</v>
      </c>
      <c r="M6140">
        <v>9</v>
      </c>
      <c r="N6140" s="1" t="s">
        <v>27</v>
      </c>
      <c r="O6140">
        <v>24</v>
      </c>
      <c r="P6140">
        <v>3</v>
      </c>
      <c r="Q6140">
        <v>27</v>
      </c>
      <c r="R6140" t="str" cm="1">
        <f t="array" ref="R6140">_xlfn.IFS(Restaurant_Data[[#This Row],[Total Reservations]]&lt;=50, "Low", Restaurant_Data[[#This Row],[Total Reservations]]&lt;=100, "Medium", Restaurant_Data[[#This Row],[Total Reservations]]&lt;=200, "High")</f>
        <v>Low</v>
      </c>
      <c r="S6140" s="4">
        <v>488035.73</v>
      </c>
      <c r="T6140" t="str" cm="1">
        <f t="array" ref="T6140">_xlfn.IFS(Restaurant_Data[[#This Row],[Revenue]]&lt;= 500000, "Low Income", Restaurant_Data[[#This Row],[Revenue]]&lt;=1000000, "Middle Income", Restaurant_Data[[#This Row],[Revenue]] &lt;= 2000000, "High Income")</f>
        <v>Low Income</v>
      </c>
    </row>
    <row r="6141" spans="1:20" x14ac:dyDescent="0.35">
      <c r="A6141" s="1" t="s">
        <v>6168</v>
      </c>
      <c r="B6141" s="1" t="s">
        <v>19</v>
      </c>
      <c r="C6141" s="1" t="s">
        <v>42</v>
      </c>
      <c r="D6141">
        <v>4.5999999999999996</v>
      </c>
      <c r="E6141">
        <v>44</v>
      </c>
      <c r="F6141">
        <v>35.57</v>
      </c>
      <c r="G6141">
        <v>2045</v>
      </c>
      <c r="H6141">
        <v>25413</v>
      </c>
      <c r="I6141">
        <v>14</v>
      </c>
      <c r="J6141">
        <v>494</v>
      </c>
      <c r="K6141">
        <v>288.69</v>
      </c>
      <c r="L6141">
        <v>3.2</v>
      </c>
      <c r="M6141">
        <v>2.9</v>
      </c>
      <c r="N6141" s="1" t="s">
        <v>27</v>
      </c>
      <c r="O6141">
        <v>31</v>
      </c>
      <c r="P6141">
        <v>34</v>
      </c>
      <c r="Q6141">
        <v>65</v>
      </c>
      <c r="R6141" t="str" cm="1">
        <f t="array" ref="R6141">_xlfn.IFS(Restaurant_Data[[#This Row],[Total Reservations]]&lt;=50, "Low", Restaurant_Data[[#This Row],[Total Reservations]]&lt;=100, "Medium", Restaurant_Data[[#This Row],[Total Reservations]]&lt;=200, "High")</f>
        <v>Medium</v>
      </c>
      <c r="S6141" s="4">
        <v>367440.72</v>
      </c>
      <c r="T6141" t="str" cm="1">
        <f t="array" ref="T6141">_xlfn.IFS(Restaurant_Data[[#This Row],[Revenue]]&lt;= 500000, "Low Income", Restaurant_Data[[#This Row],[Revenue]]&lt;=1000000, "Middle Income", Restaurant_Data[[#This Row],[Revenue]] &lt;= 2000000, "High Income")</f>
        <v>Low Income</v>
      </c>
    </row>
    <row r="6142" spans="1:20" x14ac:dyDescent="0.35">
      <c r="A6142" s="1" t="s">
        <v>6169</v>
      </c>
      <c r="B6142" s="1" t="s">
        <v>23</v>
      </c>
      <c r="C6142" s="1" t="s">
        <v>20</v>
      </c>
      <c r="D6142">
        <v>3</v>
      </c>
      <c r="E6142">
        <v>79</v>
      </c>
      <c r="F6142">
        <v>71.989999999999995</v>
      </c>
      <c r="G6142">
        <v>1701</v>
      </c>
      <c r="H6142">
        <v>18211</v>
      </c>
      <c r="I6142">
        <v>8</v>
      </c>
      <c r="J6142">
        <v>694</v>
      </c>
      <c r="K6142">
        <v>290.72000000000003</v>
      </c>
      <c r="L6142">
        <v>9.5</v>
      </c>
      <c r="M6142">
        <v>1.6</v>
      </c>
      <c r="N6142" s="1" t="s">
        <v>21</v>
      </c>
      <c r="O6142">
        <v>62</v>
      </c>
      <c r="P6142">
        <v>51</v>
      </c>
      <c r="Q6142">
        <v>113</v>
      </c>
      <c r="R6142" t="str" cm="1">
        <f t="array" ref="R6142">_xlfn.IFS(Restaurant_Data[[#This Row],[Total Reservations]]&lt;=50, "Low", Restaurant_Data[[#This Row],[Total Reservations]]&lt;=100, "Medium", Restaurant_Data[[#This Row],[Total Reservations]]&lt;=200, "High")</f>
        <v>High</v>
      </c>
      <c r="S6142" s="4">
        <v>1272033.9099999999</v>
      </c>
      <c r="T6142" t="str" cm="1">
        <f t="array" ref="T6142">_xlfn.IFS(Restaurant_Data[[#This Row],[Revenue]]&lt;= 500000, "Low Income", Restaurant_Data[[#This Row],[Revenue]]&lt;=1000000, "Middle Income", Restaurant_Data[[#This Row],[Revenue]] &lt;= 2000000, "High Income")</f>
        <v>High Income</v>
      </c>
    </row>
    <row r="6143" spans="1:20" x14ac:dyDescent="0.35">
      <c r="A6143" s="1" t="s">
        <v>6170</v>
      </c>
      <c r="B6143" s="1" t="s">
        <v>34</v>
      </c>
      <c r="C6143" s="1" t="s">
        <v>42</v>
      </c>
      <c r="D6143">
        <v>3.6</v>
      </c>
      <c r="E6143">
        <v>52</v>
      </c>
      <c r="F6143">
        <v>42.17</v>
      </c>
      <c r="G6143">
        <v>2052</v>
      </c>
      <c r="H6143">
        <v>26118</v>
      </c>
      <c r="I6143">
        <v>3</v>
      </c>
      <c r="J6143">
        <v>652</v>
      </c>
      <c r="K6143">
        <v>97.6</v>
      </c>
      <c r="L6143">
        <v>7.5</v>
      </c>
      <c r="M6143">
        <v>6.6</v>
      </c>
      <c r="N6143" s="1" t="s">
        <v>27</v>
      </c>
      <c r="O6143">
        <v>50</v>
      </c>
      <c r="P6143">
        <v>45</v>
      </c>
      <c r="Q6143">
        <v>95</v>
      </c>
      <c r="R6143" t="str" cm="1">
        <f t="array" ref="R6143">_xlfn.IFS(Restaurant_Data[[#This Row],[Total Reservations]]&lt;=50, "Low", Restaurant_Data[[#This Row],[Total Reservations]]&lt;=100, "Medium", Restaurant_Data[[#This Row],[Total Reservations]]&lt;=200, "High")</f>
        <v>Medium</v>
      </c>
      <c r="S6143" s="4">
        <v>499976.01</v>
      </c>
      <c r="T6143" t="str" cm="1">
        <f t="array" ref="T6143">_xlfn.IFS(Restaurant_Data[[#This Row],[Revenue]]&lt;= 500000, "Low Income", Restaurant_Data[[#This Row],[Revenue]]&lt;=1000000, "Middle Income", Restaurant_Data[[#This Row],[Revenue]] &lt;= 2000000, "High Income")</f>
        <v>Low Income</v>
      </c>
    </row>
    <row r="6144" spans="1:20" x14ac:dyDescent="0.35">
      <c r="A6144" s="1" t="s">
        <v>6171</v>
      </c>
      <c r="B6144" s="1" t="s">
        <v>34</v>
      </c>
      <c r="C6144" s="1" t="s">
        <v>20</v>
      </c>
      <c r="D6144">
        <v>4.2</v>
      </c>
      <c r="E6144">
        <v>55</v>
      </c>
      <c r="F6144">
        <v>66.930000000000007</v>
      </c>
      <c r="G6144">
        <v>1401</v>
      </c>
      <c r="H6144">
        <v>18541</v>
      </c>
      <c r="I6144">
        <v>7</v>
      </c>
      <c r="J6144">
        <v>953</v>
      </c>
      <c r="K6144">
        <v>182.86</v>
      </c>
      <c r="L6144">
        <v>1.8</v>
      </c>
      <c r="M6144">
        <v>2.4</v>
      </c>
      <c r="N6144" s="1" t="s">
        <v>21</v>
      </c>
      <c r="O6144">
        <v>20</v>
      </c>
      <c r="P6144">
        <v>43</v>
      </c>
      <c r="Q6144">
        <v>63</v>
      </c>
      <c r="R6144" t="str" cm="1">
        <f t="array" ref="R6144">_xlfn.IFS(Restaurant_Data[[#This Row],[Total Reservations]]&lt;=50, "Low", Restaurant_Data[[#This Row],[Total Reservations]]&lt;=100, "Medium", Restaurant_Data[[#This Row],[Total Reservations]]&lt;=200, "High")</f>
        <v>Medium</v>
      </c>
      <c r="S6144" s="4">
        <v>824422.99</v>
      </c>
      <c r="T6144" t="str" cm="1">
        <f t="array" ref="T6144">_xlfn.IFS(Restaurant_Data[[#This Row],[Revenue]]&lt;= 500000, "Low Income", Restaurant_Data[[#This Row],[Revenue]]&lt;=1000000, "Middle Income", Restaurant_Data[[#This Row],[Revenue]] &lt;= 2000000, "High Income")</f>
        <v>Middle Income</v>
      </c>
    </row>
    <row r="6145" spans="1:20" x14ac:dyDescent="0.35">
      <c r="A6145" s="1" t="s">
        <v>6172</v>
      </c>
      <c r="B6145" s="1" t="s">
        <v>23</v>
      </c>
      <c r="C6145" s="1" t="s">
        <v>37</v>
      </c>
      <c r="D6145">
        <v>4.2</v>
      </c>
      <c r="E6145">
        <v>87</v>
      </c>
      <c r="F6145">
        <v>65.11</v>
      </c>
      <c r="G6145">
        <v>4286</v>
      </c>
      <c r="H6145">
        <v>51331</v>
      </c>
      <c r="I6145">
        <v>4</v>
      </c>
      <c r="J6145">
        <v>151</v>
      </c>
      <c r="K6145">
        <v>255.23</v>
      </c>
      <c r="L6145">
        <v>3</v>
      </c>
      <c r="M6145">
        <v>8.8000000000000007</v>
      </c>
      <c r="N6145" s="1" t="s">
        <v>21</v>
      </c>
      <c r="O6145">
        <v>73</v>
      </c>
      <c r="P6145">
        <v>74</v>
      </c>
      <c r="Q6145">
        <v>147</v>
      </c>
      <c r="R6145" t="str" cm="1">
        <f t="array" ref="R6145">_xlfn.IFS(Restaurant_Data[[#This Row],[Total Reservations]]&lt;=50, "Low", Restaurant_Data[[#This Row],[Total Reservations]]&lt;=100, "Medium", Restaurant_Data[[#This Row],[Total Reservations]]&lt;=200, "High")</f>
        <v>High</v>
      </c>
      <c r="S6145" s="4">
        <v>1269309.55</v>
      </c>
      <c r="T6145" t="str" cm="1">
        <f t="array" ref="T6145">_xlfn.IFS(Restaurant_Data[[#This Row],[Revenue]]&lt;= 500000, "Low Income", Restaurant_Data[[#This Row],[Revenue]]&lt;=1000000, "Middle Income", Restaurant_Data[[#This Row],[Revenue]] &lt;= 2000000, "High Income")</f>
        <v>High Income</v>
      </c>
    </row>
    <row r="6146" spans="1:20" x14ac:dyDescent="0.35">
      <c r="A6146" s="1" t="s">
        <v>6173</v>
      </c>
      <c r="B6146" s="1" t="s">
        <v>19</v>
      </c>
      <c r="C6146" s="1" t="s">
        <v>31</v>
      </c>
      <c r="D6146">
        <v>4.5999999999999996</v>
      </c>
      <c r="E6146">
        <v>34</v>
      </c>
      <c r="F6146">
        <v>38.81</v>
      </c>
      <c r="G6146">
        <v>4277</v>
      </c>
      <c r="H6146">
        <v>42660</v>
      </c>
      <c r="I6146">
        <v>15</v>
      </c>
      <c r="J6146">
        <v>210</v>
      </c>
      <c r="K6146">
        <v>255.56</v>
      </c>
      <c r="L6146">
        <v>6.6</v>
      </c>
      <c r="M6146">
        <v>9.5</v>
      </c>
      <c r="N6146" s="1" t="s">
        <v>27</v>
      </c>
      <c r="O6146">
        <v>2</v>
      </c>
      <c r="P6146">
        <v>21</v>
      </c>
      <c r="Q6146">
        <v>23</v>
      </c>
      <c r="R6146" t="str" cm="1">
        <f t="array" ref="R6146">_xlfn.IFS(Restaurant_Data[[#This Row],[Total Reservations]]&lt;=50, "Low", Restaurant_Data[[#This Row],[Total Reservations]]&lt;=100, "Medium", Restaurant_Data[[#This Row],[Total Reservations]]&lt;=200, "High")</f>
        <v>Low</v>
      </c>
      <c r="S6146" s="4">
        <v>321890.39</v>
      </c>
      <c r="T6146" t="str" cm="1">
        <f t="array" ref="T6146">_xlfn.IFS(Restaurant_Data[[#This Row],[Revenue]]&lt;= 500000, "Low Income", Restaurant_Data[[#This Row],[Revenue]]&lt;=1000000, "Middle Income", Restaurant_Data[[#This Row],[Revenue]] &lt;= 2000000, "High Income")</f>
        <v>Low Income</v>
      </c>
    </row>
    <row r="6147" spans="1:20" x14ac:dyDescent="0.35">
      <c r="A6147" s="1" t="s">
        <v>6174</v>
      </c>
      <c r="B6147" s="1" t="s">
        <v>23</v>
      </c>
      <c r="C6147" s="1" t="s">
        <v>42</v>
      </c>
      <c r="D6147">
        <v>4</v>
      </c>
      <c r="E6147">
        <v>85</v>
      </c>
      <c r="F6147">
        <v>37.53</v>
      </c>
      <c r="G6147">
        <v>6995</v>
      </c>
      <c r="H6147">
        <v>75910</v>
      </c>
      <c r="I6147">
        <v>12</v>
      </c>
      <c r="J6147">
        <v>957</v>
      </c>
      <c r="K6147">
        <v>221.24</v>
      </c>
      <c r="L6147">
        <v>3.6</v>
      </c>
      <c r="M6147">
        <v>2.1</v>
      </c>
      <c r="N6147" s="1" t="s">
        <v>27</v>
      </c>
      <c r="O6147">
        <v>45</v>
      </c>
      <c r="P6147">
        <v>41</v>
      </c>
      <c r="Q6147">
        <v>86</v>
      </c>
      <c r="R6147" t="str" cm="1">
        <f t="array" ref="R6147">_xlfn.IFS(Restaurant_Data[[#This Row],[Total Reservations]]&lt;=50, "Low", Restaurant_Data[[#This Row],[Total Reservations]]&lt;=100, "Medium", Restaurant_Data[[#This Row],[Total Reservations]]&lt;=200, "High")</f>
        <v>Medium</v>
      </c>
      <c r="S6147" s="4">
        <v>732900.53</v>
      </c>
      <c r="T6147" t="str" cm="1">
        <f t="array" ref="T6147">_xlfn.IFS(Restaurant_Data[[#This Row],[Revenue]]&lt;= 500000, "Low Income", Restaurant_Data[[#This Row],[Revenue]]&lt;=1000000, "Middle Income", Restaurant_Data[[#This Row],[Revenue]] &lt;= 2000000, "High Income")</f>
        <v>Middle Income</v>
      </c>
    </row>
    <row r="6148" spans="1:20" x14ac:dyDescent="0.35">
      <c r="A6148" s="1" t="s">
        <v>6175</v>
      </c>
      <c r="B6148" s="1" t="s">
        <v>23</v>
      </c>
      <c r="C6148" s="1" t="s">
        <v>24</v>
      </c>
      <c r="D6148">
        <v>4</v>
      </c>
      <c r="E6148">
        <v>82</v>
      </c>
      <c r="F6148">
        <v>30.34</v>
      </c>
      <c r="G6148">
        <v>3626</v>
      </c>
      <c r="H6148">
        <v>40998</v>
      </c>
      <c r="I6148">
        <v>9</v>
      </c>
      <c r="J6148">
        <v>406</v>
      </c>
      <c r="K6148">
        <v>167.87</v>
      </c>
      <c r="L6148">
        <v>3.3</v>
      </c>
      <c r="M6148">
        <v>3.1</v>
      </c>
      <c r="N6148" s="1" t="s">
        <v>21</v>
      </c>
      <c r="O6148">
        <v>37</v>
      </c>
      <c r="P6148">
        <v>57</v>
      </c>
      <c r="Q6148">
        <v>94</v>
      </c>
      <c r="R6148" t="str" cm="1">
        <f t="array" ref="R6148">_xlfn.IFS(Restaurant_Data[[#This Row],[Total Reservations]]&lt;=50, "Low", Restaurant_Data[[#This Row],[Total Reservations]]&lt;=100, "Medium", Restaurant_Data[[#This Row],[Total Reservations]]&lt;=200, "High")</f>
        <v>Medium</v>
      </c>
      <c r="S6148" s="4">
        <v>568198.57999999996</v>
      </c>
      <c r="T6148" t="str" cm="1">
        <f t="array" ref="T6148">_xlfn.IFS(Restaurant_Data[[#This Row],[Revenue]]&lt;= 500000, "Low Income", Restaurant_Data[[#This Row],[Revenue]]&lt;=1000000, "Middle Income", Restaurant_Data[[#This Row],[Revenue]] &lt;= 2000000, "High Income")</f>
        <v>Middle Income</v>
      </c>
    </row>
    <row r="6149" spans="1:20" x14ac:dyDescent="0.35">
      <c r="A6149" s="1" t="s">
        <v>6176</v>
      </c>
      <c r="B6149" s="1" t="s">
        <v>19</v>
      </c>
      <c r="C6149" s="1" t="s">
        <v>37</v>
      </c>
      <c r="D6149">
        <v>4.5</v>
      </c>
      <c r="E6149">
        <v>32</v>
      </c>
      <c r="F6149">
        <v>60.04</v>
      </c>
      <c r="G6149">
        <v>2975</v>
      </c>
      <c r="H6149">
        <v>32673</v>
      </c>
      <c r="I6149">
        <v>18</v>
      </c>
      <c r="J6149">
        <v>686</v>
      </c>
      <c r="K6149">
        <v>150.91</v>
      </c>
      <c r="L6149">
        <v>2.8</v>
      </c>
      <c r="M6149">
        <v>6.6</v>
      </c>
      <c r="N6149" s="1" t="s">
        <v>27</v>
      </c>
      <c r="O6149">
        <v>6</v>
      </c>
      <c r="P6149">
        <v>19</v>
      </c>
      <c r="Q6149">
        <v>25</v>
      </c>
      <c r="R6149" t="str" cm="1">
        <f t="array" ref="R6149">_xlfn.IFS(Restaurant_Data[[#This Row],[Total Reservations]]&lt;=50, "Low", Restaurant_Data[[#This Row],[Total Reservations]]&lt;=100, "Medium", Restaurant_Data[[#This Row],[Total Reservations]]&lt;=200, "High")</f>
        <v>Low</v>
      </c>
      <c r="S6149" s="4">
        <v>452429.47</v>
      </c>
      <c r="T6149" t="str" cm="1">
        <f t="array" ref="T6149">_xlfn.IFS(Restaurant_Data[[#This Row],[Revenue]]&lt;= 500000, "Low Income", Restaurant_Data[[#This Row],[Revenue]]&lt;=1000000, "Middle Income", Restaurant_Data[[#This Row],[Revenue]] &lt;= 2000000, "High Income")</f>
        <v>Low Income</v>
      </c>
    </row>
    <row r="6150" spans="1:20" x14ac:dyDescent="0.35">
      <c r="A6150" s="1" t="s">
        <v>6177</v>
      </c>
      <c r="B6150" s="1" t="s">
        <v>23</v>
      </c>
      <c r="C6150" s="1" t="s">
        <v>24</v>
      </c>
      <c r="D6150">
        <v>4</v>
      </c>
      <c r="E6150">
        <v>84</v>
      </c>
      <c r="F6150">
        <v>28.83</v>
      </c>
      <c r="G6150">
        <v>5078</v>
      </c>
      <c r="H6150">
        <v>53279</v>
      </c>
      <c r="I6150">
        <v>13</v>
      </c>
      <c r="J6150">
        <v>854</v>
      </c>
      <c r="K6150">
        <v>251.6</v>
      </c>
      <c r="L6150">
        <v>2.7</v>
      </c>
      <c r="M6150">
        <v>7.5</v>
      </c>
      <c r="N6150" s="1" t="s">
        <v>27</v>
      </c>
      <c r="O6150">
        <v>0</v>
      </c>
      <c r="P6150">
        <v>52</v>
      </c>
      <c r="Q6150">
        <v>52</v>
      </c>
      <c r="R6150" t="str" cm="1">
        <f t="array" ref="R6150">_xlfn.IFS(Restaurant_Data[[#This Row],[Total Reservations]]&lt;=50, "Low", Restaurant_Data[[#This Row],[Total Reservations]]&lt;=100, "Medium", Restaurant_Data[[#This Row],[Total Reservations]]&lt;=200, "High")</f>
        <v>Medium</v>
      </c>
      <c r="S6150" s="4">
        <v>561944.79</v>
      </c>
      <c r="T6150" t="str" cm="1">
        <f t="array" ref="T6150">_xlfn.IFS(Restaurant_Data[[#This Row],[Revenue]]&lt;= 500000, "Low Income", Restaurant_Data[[#This Row],[Revenue]]&lt;=1000000, "Middle Income", Restaurant_Data[[#This Row],[Revenue]] &lt;= 2000000, "High Income")</f>
        <v>Middle Income</v>
      </c>
    </row>
    <row r="6151" spans="1:20" x14ac:dyDescent="0.35">
      <c r="A6151" s="1" t="s">
        <v>6178</v>
      </c>
      <c r="B6151" s="1" t="s">
        <v>34</v>
      </c>
      <c r="C6151" s="1" t="s">
        <v>31</v>
      </c>
      <c r="D6151">
        <v>4.2</v>
      </c>
      <c r="E6151">
        <v>69</v>
      </c>
      <c r="F6151">
        <v>38.99</v>
      </c>
      <c r="G6151">
        <v>1254</v>
      </c>
      <c r="H6151">
        <v>19913</v>
      </c>
      <c r="I6151">
        <v>3</v>
      </c>
      <c r="J6151">
        <v>192</v>
      </c>
      <c r="K6151">
        <v>106.43</v>
      </c>
      <c r="L6151">
        <v>6.5</v>
      </c>
      <c r="M6151">
        <v>5.6</v>
      </c>
      <c r="N6151" s="1" t="s">
        <v>21</v>
      </c>
      <c r="O6151">
        <v>13</v>
      </c>
      <c r="P6151">
        <v>48</v>
      </c>
      <c r="Q6151">
        <v>61</v>
      </c>
      <c r="R6151" t="str" cm="1">
        <f t="array" ref="R6151">_xlfn.IFS(Restaurant_Data[[#This Row],[Total Reservations]]&lt;=50, "Low", Restaurant_Data[[#This Row],[Total Reservations]]&lt;=100, "Medium", Restaurant_Data[[#This Row],[Total Reservations]]&lt;=200, "High")</f>
        <v>Medium</v>
      </c>
      <c r="S6151" s="4">
        <v>603866.93000000005</v>
      </c>
      <c r="T6151" t="str" cm="1">
        <f t="array" ref="T6151">_xlfn.IFS(Restaurant_Data[[#This Row],[Revenue]]&lt;= 500000, "Low Income", Restaurant_Data[[#This Row],[Revenue]]&lt;=1000000, "Middle Income", Restaurant_Data[[#This Row],[Revenue]] &lt;= 2000000, "High Income")</f>
        <v>Middle Income</v>
      </c>
    </row>
    <row r="6152" spans="1:20" x14ac:dyDescent="0.35">
      <c r="A6152" s="1" t="s">
        <v>6179</v>
      </c>
      <c r="B6152" s="1" t="s">
        <v>34</v>
      </c>
      <c r="C6152" s="1" t="s">
        <v>20</v>
      </c>
      <c r="D6152">
        <v>4.8</v>
      </c>
      <c r="E6152">
        <v>55</v>
      </c>
      <c r="F6152">
        <v>66.2</v>
      </c>
      <c r="G6152">
        <v>4133</v>
      </c>
      <c r="H6152">
        <v>48934</v>
      </c>
      <c r="I6152">
        <v>7</v>
      </c>
      <c r="J6152">
        <v>834</v>
      </c>
      <c r="K6152">
        <v>157.11000000000001</v>
      </c>
      <c r="L6152">
        <v>9.1999999999999993</v>
      </c>
      <c r="M6152">
        <v>4.3</v>
      </c>
      <c r="N6152" s="1" t="s">
        <v>21</v>
      </c>
      <c r="O6152">
        <v>43</v>
      </c>
      <c r="P6152">
        <v>12</v>
      </c>
      <c r="Q6152">
        <v>55</v>
      </c>
      <c r="R6152" t="str" cm="1">
        <f t="array" ref="R6152">_xlfn.IFS(Restaurant_Data[[#This Row],[Total Reservations]]&lt;=50, "Low", Restaurant_Data[[#This Row],[Total Reservations]]&lt;=100, "Medium", Restaurant_Data[[#This Row],[Total Reservations]]&lt;=200, "High")</f>
        <v>Medium</v>
      </c>
      <c r="S6152" s="4">
        <v>825084.2</v>
      </c>
      <c r="T6152" t="str" cm="1">
        <f t="array" ref="T6152">_xlfn.IFS(Restaurant_Data[[#This Row],[Revenue]]&lt;= 500000, "Low Income", Restaurant_Data[[#This Row],[Revenue]]&lt;=1000000, "Middle Income", Restaurant_Data[[#This Row],[Revenue]] &lt;= 2000000, "High Income")</f>
        <v>Middle Income</v>
      </c>
    </row>
    <row r="6153" spans="1:20" x14ac:dyDescent="0.35">
      <c r="A6153" s="1" t="s">
        <v>6180</v>
      </c>
      <c r="B6153" s="1" t="s">
        <v>34</v>
      </c>
      <c r="C6153" s="1" t="s">
        <v>24</v>
      </c>
      <c r="D6153">
        <v>3.8</v>
      </c>
      <c r="E6153">
        <v>53</v>
      </c>
      <c r="F6153">
        <v>29.57</v>
      </c>
      <c r="G6153">
        <v>1619</v>
      </c>
      <c r="H6153">
        <v>20558</v>
      </c>
      <c r="I6153">
        <v>19</v>
      </c>
      <c r="J6153">
        <v>598</v>
      </c>
      <c r="K6153">
        <v>191.72</v>
      </c>
      <c r="L6153">
        <v>4.3</v>
      </c>
      <c r="M6153">
        <v>3.8</v>
      </c>
      <c r="N6153" s="1" t="s">
        <v>27</v>
      </c>
      <c r="O6153">
        <v>37</v>
      </c>
      <c r="P6153">
        <v>35</v>
      </c>
      <c r="Q6153">
        <v>72</v>
      </c>
      <c r="R6153" t="str" cm="1">
        <f t="array" ref="R6153">_xlfn.IFS(Restaurant_Data[[#This Row],[Total Reservations]]&lt;=50, "Low", Restaurant_Data[[#This Row],[Total Reservations]]&lt;=100, "Medium", Restaurant_Data[[#This Row],[Total Reservations]]&lt;=200, "High")</f>
        <v>Medium</v>
      </c>
      <c r="S6153" s="4">
        <v>373050.43</v>
      </c>
      <c r="T6153" t="str" cm="1">
        <f t="array" ref="T6153">_xlfn.IFS(Restaurant_Data[[#This Row],[Revenue]]&lt;= 500000, "Low Income", Restaurant_Data[[#This Row],[Revenue]]&lt;=1000000, "Middle Income", Restaurant_Data[[#This Row],[Revenue]] &lt;= 2000000, "High Income")</f>
        <v>Low Income</v>
      </c>
    </row>
    <row r="6154" spans="1:20" x14ac:dyDescent="0.35">
      <c r="A6154" s="1" t="s">
        <v>6181</v>
      </c>
      <c r="B6154" s="1" t="s">
        <v>23</v>
      </c>
      <c r="C6154" s="1" t="s">
        <v>37</v>
      </c>
      <c r="D6154">
        <v>3.8</v>
      </c>
      <c r="E6154">
        <v>84</v>
      </c>
      <c r="F6154">
        <v>59.71</v>
      </c>
      <c r="G6154">
        <v>5852</v>
      </c>
      <c r="H6154">
        <v>58163</v>
      </c>
      <c r="I6154">
        <v>8</v>
      </c>
      <c r="J6154">
        <v>996</v>
      </c>
      <c r="K6154">
        <v>257.95</v>
      </c>
      <c r="L6154">
        <v>2.1</v>
      </c>
      <c r="M6154">
        <v>7</v>
      </c>
      <c r="N6154" s="1" t="s">
        <v>21</v>
      </c>
      <c r="O6154">
        <v>35</v>
      </c>
      <c r="P6154">
        <v>51</v>
      </c>
      <c r="Q6154">
        <v>86</v>
      </c>
      <c r="R6154" t="str" cm="1">
        <f t="array" ref="R6154">_xlfn.IFS(Restaurant_Data[[#This Row],[Total Reservations]]&lt;=50, "Low", Restaurant_Data[[#This Row],[Total Reservations]]&lt;=100, "Medium", Restaurant_Data[[#This Row],[Total Reservations]]&lt;=200, "High")</f>
        <v>Medium</v>
      </c>
      <c r="S6154" s="4">
        <v>1129788.3700000001</v>
      </c>
      <c r="T6154" t="str" cm="1">
        <f t="array" ref="T6154">_xlfn.IFS(Restaurant_Data[[#This Row],[Revenue]]&lt;= 500000, "Low Income", Restaurant_Data[[#This Row],[Revenue]]&lt;=1000000, "Middle Income", Restaurant_Data[[#This Row],[Revenue]] &lt;= 2000000, "High Income")</f>
        <v>High Income</v>
      </c>
    </row>
    <row r="6155" spans="1:20" x14ac:dyDescent="0.35">
      <c r="A6155" s="1" t="s">
        <v>6182</v>
      </c>
      <c r="B6155" s="1" t="s">
        <v>34</v>
      </c>
      <c r="C6155" s="1" t="s">
        <v>42</v>
      </c>
      <c r="D6155">
        <v>3</v>
      </c>
      <c r="E6155">
        <v>67</v>
      </c>
      <c r="F6155">
        <v>40.159999999999997</v>
      </c>
      <c r="G6155">
        <v>2302</v>
      </c>
      <c r="H6155">
        <v>21933</v>
      </c>
      <c r="I6155">
        <v>11</v>
      </c>
      <c r="J6155">
        <v>462</v>
      </c>
      <c r="K6155">
        <v>143.46</v>
      </c>
      <c r="L6155">
        <v>2.1</v>
      </c>
      <c r="M6155">
        <v>7.7</v>
      </c>
      <c r="N6155" s="1" t="s">
        <v>27</v>
      </c>
      <c r="O6155">
        <v>63</v>
      </c>
      <c r="P6155">
        <v>40</v>
      </c>
      <c r="Q6155">
        <v>103</v>
      </c>
      <c r="R6155" t="str" cm="1">
        <f t="array" ref="R6155">_xlfn.IFS(Restaurant_Data[[#This Row],[Total Reservations]]&lt;=50, "Low", Restaurant_Data[[#This Row],[Total Reservations]]&lt;=100, "Medium", Restaurant_Data[[#This Row],[Total Reservations]]&lt;=200, "High")</f>
        <v>High</v>
      </c>
      <c r="S6155" s="4">
        <v>614777.81000000006</v>
      </c>
      <c r="T6155" t="str" cm="1">
        <f t="array" ref="T6155">_xlfn.IFS(Restaurant_Data[[#This Row],[Revenue]]&lt;= 500000, "Low Income", Restaurant_Data[[#This Row],[Revenue]]&lt;=1000000, "Middle Income", Restaurant_Data[[#This Row],[Revenue]] &lt;= 2000000, "High Income")</f>
        <v>Middle Income</v>
      </c>
    </row>
    <row r="6156" spans="1:20" x14ac:dyDescent="0.35">
      <c r="A6156" s="1" t="s">
        <v>6183</v>
      </c>
      <c r="B6156" s="1" t="s">
        <v>34</v>
      </c>
      <c r="C6156" s="1" t="s">
        <v>26</v>
      </c>
      <c r="D6156">
        <v>4.2</v>
      </c>
      <c r="E6156">
        <v>58</v>
      </c>
      <c r="F6156">
        <v>54.47</v>
      </c>
      <c r="G6156">
        <v>1121</v>
      </c>
      <c r="H6156">
        <v>14849</v>
      </c>
      <c r="I6156">
        <v>5</v>
      </c>
      <c r="J6156">
        <v>308</v>
      </c>
      <c r="K6156">
        <v>187.16</v>
      </c>
      <c r="L6156">
        <v>9.4</v>
      </c>
      <c r="M6156">
        <v>3.6</v>
      </c>
      <c r="N6156" s="1" t="s">
        <v>21</v>
      </c>
      <c r="O6156">
        <v>51</v>
      </c>
      <c r="P6156">
        <v>36</v>
      </c>
      <c r="Q6156">
        <v>87</v>
      </c>
      <c r="R6156" t="str" cm="1">
        <f t="array" ref="R6156">_xlfn.IFS(Restaurant_Data[[#This Row],[Total Reservations]]&lt;=50, "Low", Restaurant_Data[[#This Row],[Total Reservations]]&lt;=100, "Medium", Restaurant_Data[[#This Row],[Total Reservations]]&lt;=200, "High")</f>
        <v>Medium</v>
      </c>
      <c r="S6156" s="4">
        <v>711156.78</v>
      </c>
      <c r="T6156" t="str" cm="1">
        <f t="array" ref="T6156">_xlfn.IFS(Restaurant_Data[[#This Row],[Revenue]]&lt;= 500000, "Low Income", Restaurant_Data[[#This Row],[Revenue]]&lt;=1000000, "Middle Income", Restaurant_Data[[#This Row],[Revenue]] &lt;= 2000000, "High Income")</f>
        <v>Middle Income</v>
      </c>
    </row>
    <row r="6157" spans="1:20" x14ac:dyDescent="0.35">
      <c r="A6157" s="1" t="s">
        <v>6184</v>
      </c>
      <c r="B6157" s="1" t="s">
        <v>34</v>
      </c>
      <c r="C6157" s="1" t="s">
        <v>24</v>
      </c>
      <c r="D6157">
        <v>3.1</v>
      </c>
      <c r="E6157">
        <v>69</v>
      </c>
      <c r="F6157">
        <v>27.4</v>
      </c>
      <c r="G6157">
        <v>2966</v>
      </c>
      <c r="H6157">
        <v>33427</v>
      </c>
      <c r="I6157">
        <v>16</v>
      </c>
      <c r="J6157">
        <v>715</v>
      </c>
      <c r="K6157">
        <v>119.79</v>
      </c>
      <c r="L6157">
        <v>5.8</v>
      </c>
      <c r="M6157">
        <v>3.9</v>
      </c>
      <c r="N6157" s="1" t="s">
        <v>27</v>
      </c>
      <c r="O6157">
        <v>36</v>
      </c>
      <c r="P6157">
        <v>18</v>
      </c>
      <c r="Q6157">
        <v>54</v>
      </c>
      <c r="R6157" t="str" cm="1">
        <f t="array" ref="R6157">_xlfn.IFS(Restaurant_Data[[#This Row],[Total Reservations]]&lt;=50, "Low", Restaurant_Data[[#This Row],[Total Reservations]]&lt;=100, "Medium", Restaurant_Data[[#This Row],[Total Reservations]]&lt;=200, "High")</f>
        <v>Medium</v>
      </c>
      <c r="S6157" s="4">
        <v>443921.35</v>
      </c>
      <c r="T6157" t="str" cm="1">
        <f t="array" ref="T6157">_xlfn.IFS(Restaurant_Data[[#This Row],[Revenue]]&lt;= 500000, "Low Income", Restaurant_Data[[#This Row],[Revenue]]&lt;=1000000, "Middle Income", Restaurant_Data[[#This Row],[Revenue]] &lt;= 2000000, "High Income")</f>
        <v>Low Income</v>
      </c>
    </row>
    <row r="6158" spans="1:20" x14ac:dyDescent="0.35">
      <c r="A6158" s="1" t="s">
        <v>6185</v>
      </c>
      <c r="B6158" s="1" t="s">
        <v>34</v>
      </c>
      <c r="C6158" s="1" t="s">
        <v>26</v>
      </c>
      <c r="D6158">
        <v>4</v>
      </c>
      <c r="E6158">
        <v>53</v>
      </c>
      <c r="F6158">
        <v>46.13</v>
      </c>
      <c r="G6158">
        <v>2480</v>
      </c>
      <c r="H6158">
        <v>31696</v>
      </c>
      <c r="I6158">
        <v>3</v>
      </c>
      <c r="J6158">
        <v>665</v>
      </c>
      <c r="K6158">
        <v>259.23</v>
      </c>
      <c r="L6158">
        <v>5.2</v>
      </c>
      <c r="M6158">
        <v>5.0999999999999996</v>
      </c>
      <c r="N6158" s="1" t="s">
        <v>27</v>
      </c>
      <c r="O6158">
        <v>21</v>
      </c>
      <c r="P6158">
        <v>39</v>
      </c>
      <c r="Q6158">
        <v>60</v>
      </c>
      <c r="R6158" t="str" cm="1">
        <f t="array" ref="R6158">_xlfn.IFS(Restaurant_Data[[#This Row],[Total Reservations]]&lt;=50, "Low", Restaurant_Data[[#This Row],[Total Reservations]]&lt;=100, "Medium", Restaurant_Data[[#This Row],[Total Reservations]]&lt;=200, "High")</f>
        <v>Medium</v>
      </c>
      <c r="S6158" s="4">
        <v>552983.51</v>
      </c>
      <c r="T6158" t="str" cm="1">
        <f t="array" ref="T6158">_xlfn.IFS(Restaurant_Data[[#This Row],[Revenue]]&lt;= 500000, "Low Income", Restaurant_Data[[#This Row],[Revenue]]&lt;=1000000, "Middle Income", Restaurant_Data[[#This Row],[Revenue]] &lt;= 2000000, "High Income")</f>
        <v>Middle Income</v>
      </c>
    </row>
    <row r="6159" spans="1:20" x14ac:dyDescent="0.35">
      <c r="A6159" s="1" t="s">
        <v>6186</v>
      </c>
      <c r="B6159" s="1" t="s">
        <v>34</v>
      </c>
      <c r="C6159" s="1" t="s">
        <v>31</v>
      </c>
      <c r="D6159">
        <v>4.5999999999999996</v>
      </c>
      <c r="E6159">
        <v>65</v>
      </c>
      <c r="F6159">
        <v>36.799999999999997</v>
      </c>
      <c r="G6159">
        <v>2554</v>
      </c>
      <c r="H6159">
        <v>29130</v>
      </c>
      <c r="I6159">
        <v>1</v>
      </c>
      <c r="J6159">
        <v>170</v>
      </c>
      <c r="K6159">
        <v>246.39</v>
      </c>
      <c r="L6159">
        <v>9</v>
      </c>
      <c r="M6159">
        <v>5.0999999999999996</v>
      </c>
      <c r="N6159" s="1" t="s">
        <v>21</v>
      </c>
      <c r="O6159">
        <v>59</v>
      </c>
      <c r="P6159">
        <v>57</v>
      </c>
      <c r="Q6159">
        <v>116</v>
      </c>
      <c r="R6159" t="str" cm="1">
        <f t="array" ref="R6159">_xlfn.IFS(Restaurant_Data[[#This Row],[Total Reservations]]&lt;=50, "Low", Restaurant_Data[[#This Row],[Total Reservations]]&lt;=100, "Medium", Restaurant_Data[[#This Row],[Total Reservations]]&lt;=200, "High")</f>
        <v>High</v>
      </c>
      <c r="S6159" s="4">
        <v>541794.30000000005</v>
      </c>
      <c r="T6159" t="str" cm="1">
        <f t="array" ref="T6159">_xlfn.IFS(Restaurant_Data[[#This Row],[Revenue]]&lt;= 500000, "Low Income", Restaurant_Data[[#This Row],[Revenue]]&lt;=1000000, "Middle Income", Restaurant_Data[[#This Row],[Revenue]] &lt;= 2000000, "High Income")</f>
        <v>Middle Income</v>
      </c>
    </row>
    <row r="6160" spans="1:20" x14ac:dyDescent="0.35">
      <c r="A6160" s="1" t="s">
        <v>6187</v>
      </c>
      <c r="B6160" s="1" t="s">
        <v>34</v>
      </c>
      <c r="C6160" s="1" t="s">
        <v>24</v>
      </c>
      <c r="D6160">
        <v>4.0999999999999996</v>
      </c>
      <c r="E6160">
        <v>67</v>
      </c>
      <c r="F6160">
        <v>26.91</v>
      </c>
      <c r="G6160">
        <v>2351</v>
      </c>
      <c r="H6160">
        <v>31778</v>
      </c>
      <c r="I6160">
        <v>10</v>
      </c>
      <c r="J6160">
        <v>862</v>
      </c>
      <c r="K6160">
        <v>255.02</v>
      </c>
      <c r="L6160">
        <v>5.6</v>
      </c>
      <c r="M6160">
        <v>8.6</v>
      </c>
      <c r="N6160" s="1" t="s">
        <v>21</v>
      </c>
      <c r="O6160">
        <v>30</v>
      </c>
      <c r="P6160">
        <v>23</v>
      </c>
      <c r="Q6160">
        <v>53</v>
      </c>
      <c r="R6160" t="str" cm="1">
        <f t="array" ref="R6160">_xlfn.IFS(Restaurant_Data[[#This Row],[Total Reservations]]&lt;=50, "Low", Restaurant_Data[[#This Row],[Total Reservations]]&lt;=100, "Medium", Restaurant_Data[[#This Row],[Total Reservations]]&lt;=200, "High")</f>
        <v>Medium</v>
      </c>
      <c r="S6160" s="4">
        <v>420216.06</v>
      </c>
      <c r="T6160" t="str" cm="1">
        <f t="array" ref="T6160">_xlfn.IFS(Restaurant_Data[[#This Row],[Revenue]]&lt;= 500000, "Low Income", Restaurant_Data[[#This Row],[Revenue]]&lt;=1000000, "Middle Income", Restaurant_Data[[#This Row],[Revenue]] &lt;= 2000000, "High Income")</f>
        <v>Low Income</v>
      </c>
    </row>
    <row r="6161" spans="1:20" x14ac:dyDescent="0.35">
      <c r="A6161" s="1" t="s">
        <v>6188</v>
      </c>
      <c r="B6161" s="1" t="s">
        <v>23</v>
      </c>
      <c r="C6161" s="1" t="s">
        <v>24</v>
      </c>
      <c r="D6161">
        <v>3.5</v>
      </c>
      <c r="E6161">
        <v>74</v>
      </c>
      <c r="F6161">
        <v>25.82</v>
      </c>
      <c r="G6161">
        <v>3314</v>
      </c>
      <c r="H6161">
        <v>32840</v>
      </c>
      <c r="I6161">
        <v>10</v>
      </c>
      <c r="J6161">
        <v>695</v>
      </c>
      <c r="K6161">
        <v>64.37</v>
      </c>
      <c r="L6161">
        <v>5.3</v>
      </c>
      <c r="M6161">
        <v>4.9000000000000004</v>
      </c>
      <c r="N6161" s="1" t="s">
        <v>21</v>
      </c>
      <c r="O6161">
        <v>45</v>
      </c>
      <c r="P6161">
        <v>62</v>
      </c>
      <c r="Q6161">
        <v>107</v>
      </c>
      <c r="R6161" t="str" cm="1">
        <f t="array" ref="R6161">_xlfn.IFS(Restaurant_Data[[#This Row],[Total Reservations]]&lt;=50, "Low", Restaurant_Data[[#This Row],[Total Reservations]]&lt;=100, "Medium", Restaurant_Data[[#This Row],[Total Reservations]]&lt;=200, "High")</f>
        <v>High</v>
      </c>
      <c r="S6161" s="4">
        <v>444304.66</v>
      </c>
      <c r="T6161" t="str" cm="1">
        <f t="array" ref="T6161">_xlfn.IFS(Restaurant_Data[[#This Row],[Revenue]]&lt;= 500000, "Low Income", Restaurant_Data[[#This Row],[Revenue]]&lt;=1000000, "Middle Income", Restaurant_Data[[#This Row],[Revenue]] &lt;= 2000000, "High Income")</f>
        <v>Low Income</v>
      </c>
    </row>
    <row r="6162" spans="1:20" x14ac:dyDescent="0.35">
      <c r="A6162" s="1" t="s">
        <v>6189</v>
      </c>
      <c r="B6162" s="1" t="s">
        <v>34</v>
      </c>
      <c r="C6162" s="1" t="s">
        <v>42</v>
      </c>
      <c r="D6162">
        <v>4.5999999999999996</v>
      </c>
      <c r="E6162">
        <v>62</v>
      </c>
      <c r="F6162">
        <v>39.69</v>
      </c>
      <c r="G6162">
        <v>3784</v>
      </c>
      <c r="H6162">
        <v>44829</v>
      </c>
      <c r="I6162">
        <v>16</v>
      </c>
      <c r="J6162">
        <v>148</v>
      </c>
      <c r="K6162">
        <v>171.72</v>
      </c>
      <c r="L6162">
        <v>9.3000000000000007</v>
      </c>
      <c r="M6162">
        <v>9.8000000000000007</v>
      </c>
      <c r="N6162" s="1" t="s">
        <v>21</v>
      </c>
      <c r="O6162">
        <v>2</v>
      </c>
      <c r="P6162">
        <v>35</v>
      </c>
      <c r="Q6162">
        <v>37</v>
      </c>
      <c r="R6162" t="str" cm="1">
        <f t="array" ref="R6162">_xlfn.IFS(Restaurant_Data[[#This Row],[Total Reservations]]&lt;=50, "Low", Restaurant_Data[[#This Row],[Total Reservations]]&lt;=100, "Medium", Restaurant_Data[[#This Row],[Total Reservations]]&lt;=200, "High")</f>
        <v>Low</v>
      </c>
      <c r="S6162" s="4">
        <v>574142.80000000005</v>
      </c>
      <c r="T6162" t="str" cm="1">
        <f t="array" ref="T6162">_xlfn.IFS(Restaurant_Data[[#This Row],[Revenue]]&lt;= 500000, "Low Income", Restaurant_Data[[#This Row],[Revenue]]&lt;=1000000, "Middle Income", Restaurant_Data[[#This Row],[Revenue]] &lt;= 2000000, "High Income")</f>
        <v>Middle Income</v>
      </c>
    </row>
    <row r="6163" spans="1:20" x14ac:dyDescent="0.35">
      <c r="A6163" s="1" t="s">
        <v>6190</v>
      </c>
      <c r="B6163" s="1" t="s">
        <v>34</v>
      </c>
      <c r="C6163" s="1" t="s">
        <v>20</v>
      </c>
      <c r="D6163">
        <v>3.5</v>
      </c>
      <c r="E6163">
        <v>55</v>
      </c>
      <c r="F6163">
        <v>67.42</v>
      </c>
      <c r="G6163">
        <v>3032</v>
      </c>
      <c r="H6163">
        <v>30468</v>
      </c>
      <c r="I6163">
        <v>11</v>
      </c>
      <c r="J6163">
        <v>265</v>
      </c>
      <c r="K6163">
        <v>83.96</v>
      </c>
      <c r="L6163">
        <v>5.3</v>
      </c>
      <c r="M6163">
        <v>3.8</v>
      </c>
      <c r="N6163" s="1" t="s">
        <v>21</v>
      </c>
      <c r="O6163">
        <v>46</v>
      </c>
      <c r="P6163">
        <v>54</v>
      </c>
      <c r="Q6163">
        <v>100</v>
      </c>
      <c r="R6163" t="str" cm="1">
        <f t="array" ref="R6163">_xlfn.IFS(Restaurant_Data[[#This Row],[Total Reservations]]&lt;=50, "Low", Restaurant_Data[[#This Row],[Total Reservations]]&lt;=100, "Medium", Restaurant_Data[[#This Row],[Total Reservations]]&lt;=200, "High")</f>
        <v>Medium</v>
      </c>
      <c r="S6163" s="4">
        <v>840967.3</v>
      </c>
      <c r="T6163" t="str" cm="1">
        <f t="array" ref="T6163">_xlfn.IFS(Restaurant_Data[[#This Row],[Revenue]]&lt;= 500000, "Low Income", Restaurant_Data[[#This Row],[Revenue]]&lt;=1000000, "Middle Income", Restaurant_Data[[#This Row],[Revenue]] &lt;= 2000000, "High Income")</f>
        <v>Middle Income</v>
      </c>
    </row>
    <row r="6164" spans="1:20" x14ac:dyDescent="0.35">
      <c r="A6164" s="1" t="s">
        <v>6191</v>
      </c>
      <c r="B6164" s="1" t="s">
        <v>19</v>
      </c>
      <c r="C6164" s="1" t="s">
        <v>37</v>
      </c>
      <c r="D6164">
        <v>4.5</v>
      </c>
      <c r="E6164">
        <v>48</v>
      </c>
      <c r="F6164">
        <v>58.97</v>
      </c>
      <c r="G6164">
        <v>3996</v>
      </c>
      <c r="H6164">
        <v>39581</v>
      </c>
      <c r="I6164">
        <v>19</v>
      </c>
      <c r="J6164">
        <v>804</v>
      </c>
      <c r="K6164">
        <v>218.44</v>
      </c>
      <c r="L6164">
        <v>4.5</v>
      </c>
      <c r="M6164">
        <v>7.2</v>
      </c>
      <c r="N6164" s="1" t="s">
        <v>21</v>
      </c>
      <c r="O6164">
        <v>17</v>
      </c>
      <c r="P6164">
        <v>3</v>
      </c>
      <c r="Q6164">
        <v>20</v>
      </c>
      <c r="R6164" t="str" cm="1">
        <f t="array" ref="R6164">_xlfn.IFS(Restaurant_Data[[#This Row],[Total Reservations]]&lt;=50, "Low", Restaurant_Data[[#This Row],[Total Reservations]]&lt;=100, "Medium", Restaurant_Data[[#This Row],[Total Reservations]]&lt;=200, "High")</f>
        <v>Low</v>
      </c>
      <c r="S6164" s="4">
        <v>655503.09</v>
      </c>
      <c r="T6164" t="str" cm="1">
        <f t="array" ref="T6164">_xlfn.IFS(Restaurant_Data[[#This Row],[Revenue]]&lt;= 500000, "Low Income", Restaurant_Data[[#This Row],[Revenue]]&lt;=1000000, "Middle Income", Restaurant_Data[[#This Row],[Revenue]] &lt;= 2000000, "High Income")</f>
        <v>Middle Income</v>
      </c>
    </row>
    <row r="6165" spans="1:20" x14ac:dyDescent="0.35">
      <c r="A6165" s="1" t="s">
        <v>6192</v>
      </c>
      <c r="B6165" s="1" t="s">
        <v>23</v>
      </c>
      <c r="C6165" s="1" t="s">
        <v>37</v>
      </c>
      <c r="D6165">
        <v>4.2</v>
      </c>
      <c r="E6165">
        <v>81</v>
      </c>
      <c r="F6165">
        <v>57.86</v>
      </c>
      <c r="G6165">
        <v>1856</v>
      </c>
      <c r="H6165">
        <v>22130</v>
      </c>
      <c r="I6165">
        <v>13</v>
      </c>
      <c r="J6165">
        <v>792</v>
      </c>
      <c r="K6165">
        <v>127.85</v>
      </c>
      <c r="L6165">
        <v>6.2</v>
      </c>
      <c r="M6165">
        <v>7.8</v>
      </c>
      <c r="N6165" s="1" t="s">
        <v>27</v>
      </c>
      <c r="O6165">
        <v>11</v>
      </c>
      <c r="P6165">
        <v>24</v>
      </c>
      <c r="Q6165">
        <v>35</v>
      </c>
      <c r="R6165" t="str" cm="1">
        <f t="array" ref="R6165">_xlfn.IFS(Restaurant_Data[[#This Row],[Total Reservations]]&lt;=50, "Low", Restaurant_Data[[#This Row],[Total Reservations]]&lt;=100, "Medium", Restaurant_Data[[#This Row],[Total Reservations]]&lt;=200, "High")</f>
        <v>Low</v>
      </c>
      <c r="S6165" s="4">
        <v>1053878.1399999999</v>
      </c>
      <c r="T6165" t="str" cm="1">
        <f t="array" ref="T6165">_xlfn.IFS(Restaurant_Data[[#This Row],[Revenue]]&lt;= 500000, "Low Income", Restaurant_Data[[#This Row],[Revenue]]&lt;=1000000, "Middle Income", Restaurant_Data[[#This Row],[Revenue]] &lt;= 2000000, "High Income")</f>
        <v>High Income</v>
      </c>
    </row>
    <row r="6166" spans="1:20" x14ac:dyDescent="0.35">
      <c r="A6166" s="1" t="s">
        <v>6193</v>
      </c>
      <c r="B6166" s="1" t="s">
        <v>23</v>
      </c>
      <c r="C6166" s="1" t="s">
        <v>37</v>
      </c>
      <c r="D6166">
        <v>3.3</v>
      </c>
      <c r="E6166">
        <v>84</v>
      </c>
      <c r="F6166">
        <v>56.02</v>
      </c>
      <c r="G6166">
        <v>6358</v>
      </c>
      <c r="H6166">
        <v>71031</v>
      </c>
      <c r="I6166">
        <v>15</v>
      </c>
      <c r="J6166">
        <v>787</v>
      </c>
      <c r="K6166">
        <v>243.64</v>
      </c>
      <c r="L6166">
        <v>9.8000000000000007</v>
      </c>
      <c r="M6166">
        <v>6.7</v>
      </c>
      <c r="N6166" s="1" t="s">
        <v>27</v>
      </c>
      <c r="O6166">
        <v>19</v>
      </c>
      <c r="P6166">
        <v>60</v>
      </c>
      <c r="Q6166">
        <v>79</v>
      </c>
      <c r="R6166" t="str" cm="1">
        <f t="array" ref="R6166">_xlfn.IFS(Restaurant_Data[[#This Row],[Total Reservations]]&lt;=50, "Low", Restaurant_Data[[#This Row],[Total Reservations]]&lt;=100, "Medium", Restaurant_Data[[#This Row],[Total Reservations]]&lt;=200, "High")</f>
        <v>Medium</v>
      </c>
      <c r="S6166" s="4">
        <v>1072882.05</v>
      </c>
      <c r="T6166" t="str" cm="1">
        <f t="array" ref="T6166">_xlfn.IFS(Restaurant_Data[[#This Row],[Revenue]]&lt;= 500000, "Low Income", Restaurant_Data[[#This Row],[Revenue]]&lt;=1000000, "Middle Income", Restaurant_Data[[#This Row],[Revenue]] &lt;= 2000000, "High Income")</f>
        <v>High Income</v>
      </c>
    </row>
    <row r="6167" spans="1:20" x14ac:dyDescent="0.35">
      <c r="A6167" s="1" t="s">
        <v>6194</v>
      </c>
      <c r="B6167" s="1" t="s">
        <v>23</v>
      </c>
      <c r="C6167" s="1" t="s">
        <v>31</v>
      </c>
      <c r="D6167">
        <v>4.8</v>
      </c>
      <c r="E6167">
        <v>78</v>
      </c>
      <c r="F6167">
        <v>36.159999999999997</v>
      </c>
      <c r="G6167">
        <v>4908</v>
      </c>
      <c r="H6167">
        <v>52695</v>
      </c>
      <c r="I6167">
        <v>10</v>
      </c>
      <c r="J6167">
        <v>487</v>
      </c>
      <c r="K6167">
        <v>66.290000000000006</v>
      </c>
      <c r="L6167">
        <v>9.6999999999999993</v>
      </c>
      <c r="M6167">
        <v>4.3</v>
      </c>
      <c r="N6167" s="1" t="s">
        <v>27</v>
      </c>
      <c r="O6167">
        <v>22</v>
      </c>
      <c r="P6167">
        <v>30</v>
      </c>
      <c r="Q6167">
        <v>52</v>
      </c>
      <c r="R6167" t="str" cm="1">
        <f t="array" ref="R6167">_xlfn.IFS(Restaurant_Data[[#This Row],[Total Reservations]]&lt;=50, "Low", Restaurant_Data[[#This Row],[Total Reservations]]&lt;=100, "Medium", Restaurant_Data[[#This Row],[Total Reservations]]&lt;=200, "High")</f>
        <v>Medium</v>
      </c>
      <c r="S6167" s="4">
        <v>647536.18999999994</v>
      </c>
      <c r="T6167" t="str" cm="1">
        <f t="array" ref="T6167">_xlfn.IFS(Restaurant_Data[[#This Row],[Revenue]]&lt;= 500000, "Low Income", Restaurant_Data[[#This Row],[Revenue]]&lt;=1000000, "Middle Income", Restaurant_Data[[#This Row],[Revenue]] &lt;= 2000000, "High Income")</f>
        <v>Middle Income</v>
      </c>
    </row>
    <row r="6168" spans="1:20" x14ac:dyDescent="0.35">
      <c r="A6168" s="1" t="s">
        <v>6195</v>
      </c>
      <c r="B6168" s="1" t="s">
        <v>23</v>
      </c>
      <c r="C6168" s="1" t="s">
        <v>20</v>
      </c>
      <c r="D6168">
        <v>3.4</v>
      </c>
      <c r="E6168">
        <v>76</v>
      </c>
      <c r="F6168">
        <v>65.3</v>
      </c>
      <c r="G6168">
        <v>4833</v>
      </c>
      <c r="H6168">
        <v>51137</v>
      </c>
      <c r="I6168">
        <v>4</v>
      </c>
      <c r="J6168">
        <v>521</v>
      </c>
      <c r="K6168">
        <v>178.32</v>
      </c>
      <c r="L6168">
        <v>8</v>
      </c>
      <c r="M6168">
        <v>3.3</v>
      </c>
      <c r="N6168" s="1" t="s">
        <v>21</v>
      </c>
      <c r="O6168">
        <v>28</v>
      </c>
      <c r="P6168">
        <v>20</v>
      </c>
      <c r="Q6168">
        <v>48</v>
      </c>
      <c r="R6168" t="str" cm="1">
        <f t="array" ref="R6168">_xlfn.IFS(Restaurant_Data[[#This Row],[Total Reservations]]&lt;=50, "Low", Restaurant_Data[[#This Row],[Total Reservations]]&lt;=100, "Medium", Restaurant_Data[[#This Row],[Total Reservations]]&lt;=200, "High")</f>
        <v>Low</v>
      </c>
      <c r="S6168" s="4">
        <v>1110485.95</v>
      </c>
      <c r="T6168" t="str" cm="1">
        <f t="array" ref="T6168">_xlfn.IFS(Restaurant_Data[[#This Row],[Revenue]]&lt;= 500000, "Low Income", Restaurant_Data[[#This Row],[Revenue]]&lt;=1000000, "Middle Income", Restaurant_Data[[#This Row],[Revenue]] &lt;= 2000000, "High Income")</f>
        <v>High Income</v>
      </c>
    </row>
    <row r="6169" spans="1:20" x14ac:dyDescent="0.35">
      <c r="A6169" s="1" t="s">
        <v>6196</v>
      </c>
      <c r="B6169" s="1" t="s">
        <v>34</v>
      </c>
      <c r="C6169" s="1" t="s">
        <v>26</v>
      </c>
      <c r="D6169">
        <v>5</v>
      </c>
      <c r="E6169">
        <v>63</v>
      </c>
      <c r="F6169">
        <v>55.63</v>
      </c>
      <c r="G6169">
        <v>2376</v>
      </c>
      <c r="H6169">
        <v>25112</v>
      </c>
      <c r="I6169">
        <v>19</v>
      </c>
      <c r="J6169">
        <v>452</v>
      </c>
      <c r="K6169">
        <v>80.92</v>
      </c>
      <c r="L6169">
        <v>5.5</v>
      </c>
      <c r="M6169">
        <v>6.4</v>
      </c>
      <c r="N6169" s="1" t="s">
        <v>27</v>
      </c>
      <c r="O6169">
        <v>15</v>
      </c>
      <c r="P6169">
        <v>29</v>
      </c>
      <c r="Q6169">
        <v>44</v>
      </c>
      <c r="R6169" t="str" cm="1">
        <f t="array" ref="R6169">_xlfn.IFS(Restaurant_Data[[#This Row],[Total Reservations]]&lt;=50, "Low", Restaurant_Data[[#This Row],[Total Reservations]]&lt;=100, "Medium", Restaurant_Data[[#This Row],[Total Reservations]]&lt;=200, "High")</f>
        <v>Low</v>
      </c>
      <c r="S6169" s="4">
        <v>800648.43</v>
      </c>
      <c r="T6169" t="str" cm="1">
        <f t="array" ref="T6169">_xlfn.IFS(Restaurant_Data[[#This Row],[Revenue]]&lt;= 500000, "Low Income", Restaurant_Data[[#This Row],[Revenue]]&lt;=1000000, "Middle Income", Restaurant_Data[[#This Row],[Revenue]] &lt;= 2000000, "High Income")</f>
        <v>Middle Income</v>
      </c>
    </row>
    <row r="6170" spans="1:20" x14ac:dyDescent="0.35">
      <c r="A6170" s="1" t="s">
        <v>6197</v>
      </c>
      <c r="B6170" s="1" t="s">
        <v>34</v>
      </c>
      <c r="C6170" s="1" t="s">
        <v>37</v>
      </c>
      <c r="D6170">
        <v>3</v>
      </c>
      <c r="E6170">
        <v>68</v>
      </c>
      <c r="F6170">
        <v>58.75</v>
      </c>
      <c r="G6170">
        <v>2237</v>
      </c>
      <c r="H6170">
        <v>25592</v>
      </c>
      <c r="I6170">
        <v>15</v>
      </c>
      <c r="J6170">
        <v>62</v>
      </c>
      <c r="K6170">
        <v>189.47</v>
      </c>
      <c r="L6170">
        <v>8.9</v>
      </c>
      <c r="M6170">
        <v>6.9</v>
      </c>
      <c r="N6170" s="1" t="s">
        <v>21</v>
      </c>
      <c r="O6170">
        <v>31</v>
      </c>
      <c r="P6170">
        <v>4</v>
      </c>
      <c r="Q6170">
        <v>35</v>
      </c>
      <c r="R6170" t="str" cm="1">
        <f t="array" ref="R6170">_xlfn.IFS(Restaurant_Data[[#This Row],[Total Reservations]]&lt;=50, "Low", Restaurant_Data[[#This Row],[Total Reservations]]&lt;=100, "Medium", Restaurant_Data[[#This Row],[Total Reservations]]&lt;=200, "High")</f>
        <v>Low</v>
      </c>
      <c r="S6170" s="4">
        <v>904620.35</v>
      </c>
      <c r="T6170" t="str" cm="1">
        <f t="array" ref="T6170">_xlfn.IFS(Restaurant_Data[[#This Row],[Revenue]]&lt;= 500000, "Low Income", Restaurant_Data[[#This Row],[Revenue]]&lt;=1000000, "Middle Income", Restaurant_Data[[#This Row],[Revenue]] &lt;= 2000000, "High Income")</f>
        <v>Middle Income</v>
      </c>
    </row>
    <row r="6171" spans="1:20" x14ac:dyDescent="0.35">
      <c r="A6171" s="1" t="s">
        <v>6198</v>
      </c>
      <c r="B6171" s="1" t="s">
        <v>19</v>
      </c>
      <c r="C6171" s="1" t="s">
        <v>26</v>
      </c>
      <c r="D6171">
        <v>3.5</v>
      </c>
      <c r="E6171">
        <v>49</v>
      </c>
      <c r="F6171">
        <v>52.65</v>
      </c>
      <c r="G6171">
        <v>1325</v>
      </c>
      <c r="H6171">
        <v>12437</v>
      </c>
      <c r="I6171">
        <v>6</v>
      </c>
      <c r="J6171">
        <v>362</v>
      </c>
      <c r="K6171">
        <v>201.84</v>
      </c>
      <c r="L6171">
        <v>4.8</v>
      </c>
      <c r="M6171">
        <v>3.3</v>
      </c>
      <c r="N6171" s="1" t="s">
        <v>21</v>
      </c>
      <c r="O6171">
        <v>0</v>
      </c>
      <c r="P6171">
        <v>3</v>
      </c>
      <c r="Q6171">
        <v>3</v>
      </c>
      <c r="R6171" t="str" cm="1">
        <f t="array" ref="R6171">_xlfn.IFS(Restaurant_Data[[#This Row],[Total Reservations]]&lt;=50, "Low", Restaurant_Data[[#This Row],[Total Reservations]]&lt;=100, "Medium", Restaurant_Data[[#This Row],[Total Reservations]]&lt;=200, "High")</f>
        <v>Low</v>
      </c>
      <c r="S6171" s="4">
        <v>578528.44999999995</v>
      </c>
      <c r="T6171" t="str" cm="1">
        <f t="array" ref="T6171">_xlfn.IFS(Restaurant_Data[[#This Row],[Revenue]]&lt;= 500000, "Low Income", Restaurant_Data[[#This Row],[Revenue]]&lt;=1000000, "Middle Income", Restaurant_Data[[#This Row],[Revenue]] &lt;= 2000000, "High Income")</f>
        <v>Middle Income</v>
      </c>
    </row>
    <row r="6172" spans="1:20" x14ac:dyDescent="0.35">
      <c r="A6172" s="1" t="s">
        <v>6199</v>
      </c>
      <c r="B6172" s="1" t="s">
        <v>19</v>
      </c>
      <c r="C6172" s="1" t="s">
        <v>20</v>
      </c>
      <c r="D6172">
        <v>3.4</v>
      </c>
      <c r="E6172">
        <v>45</v>
      </c>
      <c r="F6172">
        <v>73.91</v>
      </c>
      <c r="G6172">
        <v>1552</v>
      </c>
      <c r="H6172">
        <v>14775</v>
      </c>
      <c r="I6172">
        <v>17</v>
      </c>
      <c r="J6172">
        <v>284</v>
      </c>
      <c r="K6172">
        <v>165.54</v>
      </c>
      <c r="L6172">
        <v>6.8</v>
      </c>
      <c r="M6172">
        <v>4</v>
      </c>
      <c r="N6172" s="1" t="s">
        <v>27</v>
      </c>
      <c r="O6172">
        <v>40</v>
      </c>
      <c r="P6172">
        <v>31</v>
      </c>
      <c r="Q6172">
        <v>71</v>
      </c>
      <c r="R6172" t="str" cm="1">
        <f t="array" ref="R6172">_xlfn.IFS(Restaurant_Data[[#This Row],[Total Reservations]]&lt;=50, "Low", Restaurant_Data[[#This Row],[Total Reservations]]&lt;=100, "Medium", Restaurant_Data[[#This Row],[Total Reservations]]&lt;=200, "High")</f>
        <v>Medium</v>
      </c>
      <c r="S6172" s="4">
        <v>759665.41</v>
      </c>
      <c r="T6172" t="str" cm="1">
        <f t="array" ref="T6172">_xlfn.IFS(Restaurant_Data[[#This Row],[Revenue]]&lt;= 500000, "Low Income", Restaurant_Data[[#This Row],[Revenue]]&lt;=1000000, "Middle Income", Restaurant_Data[[#This Row],[Revenue]] &lt;= 2000000, "High Income")</f>
        <v>Middle Income</v>
      </c>
    </row>
    <row r="6173" spans="1:20" x14ac:dyDescent="0.35">
      <c r="A6173" s="1" t="s">
        <v>6200</v>
      </c>
      <c r="B6173" s="1" t="s">
        <v>23</v>
      </c>
      <c r="C6173" s="1" t="s">
        <v>31</v>
      </c>
      <c r="D6173">
        <v>3</v>
      </c>
      <c r="E6173">
        <v>73</v>
      </c>
      <c r="F6173">
        <v>33.07</v>
      </c>
      <c r="G6173">
        <v>3641</v>
      </c>
      <c r="H6173">
        <v>38846</v>
      </c>
      <c r="I6173">
        <v>13</v>
      </c>
      <c r="J6173">
        <v>890</v>
      </c>
      <c r="K6173">
        <v>119.91</v>
      </c>
      <c r="L6173">
        <v>2.6</v>
      </c>
      <c r="M6173">
        <v>8.8000000000000007</v>
      </c>
      <c r="N6173" s="1" t="s">
        <v>21</v>
      </c>
      <c r="O6173">
        <v>67</v>
      </c>
      <c r="P6173">
        <v>4</v>
      </c>
      <c r="Q6173">
        <v>71</v>
      </c>
      <c r="R6173" t="str" cm="1">
        <f t="array" ref="R6173">_xlfn.IFS(Restaurant_Data[[#This Row],[Total Reservations]]&lt;=50, "Low", Restaurant_Data[[#This Row],[Total Reservations]]&lt;=100, "Medium", Restaurant_Data[[#This Row],[Total Reservations]]&lt;=200, "High")</f>
        <v>Medium</v>
      </c>
      <c r="S6173" s="4">
        <v>558921.86</v>
      </c>
      <c r="T6173" t="str" cm="1">
        <f t="array" ref="T6173">_xlfn.IFS(Restaurant_Data[[#This Row],[Revenue]]&lt;= 500000, "Low Income", Restaurant_Data[[#This Row],[Revenue]]&lt;=1000000, "Middle Income", Restaurant_Data[[#This Row],[Revenue]] &lt;= 2000000, "High Income")</f>
        <v>Middle Income</v>
      </c>
    </row>
    <row r="6174" spans="1:20" x14ac:dyDescent="0.35">
      <c r="A6174" s="1" t="s">
        <v>6201</v>
      </c>
      <c r="B6174" s="1" t="s">
        <v>19</v>
      </c>
      <c r="C6174" s="1" t="s">
        <v>20</v>
      </c>
      <c r="D6174">
        <v>4.5</v>
      </c>
      <c r="E6174">
        <v>41</v>
      </c>
      <c r="F6174">
        <v>73.239999999999995</v>
      </c>
      <c r="G6174">
        <v>1202</v>
      </c>
      <c r="H6174">
        <v>11541</v>
      </c>
      <c r="I6174">
        <v>17</v>
      </c>
      <c r="J6174">
        <v>132</v>
      </c>
      <c r="K6174">
        <v>58.08</v>
      </c>
      <c r="L6174">
        <v>7</v>
      </c>
      <c r="M6174">
        <v>8.3000000000000007</v>
      </c>
      <c r="N6174" s="1" t="s">
        <v>27</v>
      </c>
      <c r="O6174">
        <v>28</v>
      </c>
      <c r="P6174">
        <v>15</v>
      </c>
      <c r="Q6174">
        <v>43</v>
      </c>
      <c r="R6174" t="str" cm="1">
        <f t="array" ref="R6174">_xlfn.IFS(Restaurant_Data[[#This Row],[Total Reservations]]&lt;=50, "Low", Restaurant_Data[[#This Row],[Total Reservations]]&lt;=100, "Medium", Restaurant_Data[[#This Row],[Total Reservations]]&lt;=200, "High")</f>
        <v>Low</v>
      </c>
      <c r="S6174" s="4">
        <v>688065.33</v>
      </c>
      <c r="T6174" t="str" cm="1">
        <f t="array" ref="T6174">_xlfn.IFS(Restaurant_Data[[#This Row],[Revenue]]&lt;= 500000, "Low Income", Restaurant_Data[[#This Row],[Revenue]]&lt;=1000000, "Middle Income", Restaurant_Data[[#This Row],[Revenue]] &lt;= 2000000, "High Income")</f>
        <v>Middle Income</v>
      </c>
    </row>
    <row r="6175" spans="1:20" x14ac:dyDescent="0.35">
      <c r="A6175" s="1" t="s">
        <v>6202</v>
      </c>
      <c r="B6175" s="1" t="s">
        <v>19</v>
      </c>
      <c r="C6175" s="1" t="s">
        <v>42</v>
      </c>
      <c r="D6175">
        <v>4.4000000000000004</v>
      </c>
      <c r="E6175">
        <v>47</v>
      </c>
      <c r="F6175">
        <v>44.16</v>
      </c>
      <c r="G6175">
        <v>3311</v>
      </c>
      <c r="H6175">
        <v>39827</v>
      </c>
      <c r="I6175">
        <v>15</v>
      </c>
      <c r="J6175">
        <v>292</v>
      </c>
      <c r="K6175">
        <v>215.53</v>
      </c>
      <c r="L6175">
        <v>3.5</v>
      </c>
      <c r="M6175">
        <v>2.7</v>
      </c>
      <c r="N6175" s="1" t="s">
        <v>27</v>
      </c>
      <c r="O6175">
        <v>7</v>
      </c>
      <c r="P6175">
        <v>26</v>
      </c>
      <c r="Q6175">
        <v>33</v>
      </c>
      <c r="R6175" t="str" cm="1">
        <f t="array" ref="R6175">_xlfn.IFS(Restaurant_Data[[#This Row],[Total Reservations]]&lt;=50, "Low", Restaurant_Data[[#This Row],[Total Reservations]]&lt;=100, "Medium", Restaurant_Data[[#This Row],[Total Reservations]]&lt;=200, "High")</f>
        <v>Low</v>
      </c>
      <c r="S6175" s="4">
        <v>481638.01</v>
      </c>
      <c r="T6175" t="str" cm="1">
        <f t="array" ref="T6175">_xlfn.IFS(Restaurant_Data[[#This Row],[Revenue]]&lt;= 500000, "Low Income", Restaurant_Data[[#This Row],[Revenue]]&lt;=1000000, "Middle Income", Restaurant_Data[[#This Row],[Revenue]] &lt;= 2000000, "High Income")</f>
        <v>Low Income</v>
      </c>
    </row>
    <row r="6176" spans="1:20" x14ac:dyDescent="0.35">
      <c r="A6176" s="1" t="s">
        <v>6203</v>
      </c>
      <c r="B6176" s="1" t="s">
        <v>23</v>
      </c>
      <c r="C6176" s="1" t="s">
        <v>37</v>
      </c>
      <c r="D6176">
        <v>4.5999999999999996</v>
      </c>
      <c r="E6176">
        <v>77</v>
      </c>
      <c r="F6176">
        <v>57.65</v>
      </c>
      <c r="G6176">
        <v>6913</v>
      </c>
      <c r="H6176">
        <v>70734</v>
      </c>
      <c r="I6176">
        <v>7</v>
      </c>
      <c r="J6176">
        <v>785</v>
      </c>
      <c r="K6176">
        <v>267.61</v>
      </c>
      <c r="L6176">
        <v>7.9</v>
      </c>
      <c r="M6176">
        <v>9.4</v>
      </c>
      <c r="N6176" s="1" t="s">
        <v>21</v>
      </c>
      <c r="O6176">
        <v>9</v>
      </c>
      <c r="P6176">
        <v>11</v>
      </c>
      <c r="Q6176">
        <v>20</v>
      </c>
      <c r="R6176" t="str" cm="1">
        <f t="array" ref="R6176">_xlfn.IFS(Restaurant_Data[[#This Row],[Total Reservations]]&lt;=50, "Low", Restaurant_Data[[#This Row],[Total Reservations]]&lt;=100, "Medium", Restaurant_Data[[#This Row],[Total Reservations]]&lt;=200, "High")</f>
        <v>Low</v>
      </c>
      <c r="S6176" s="4">
        <v>1004431.15</v>
      </c>
      <c r="T6176" t="str" cm="1">
        <f t="array" ref="T6176">_xlfn.IFS(Restaurant_Data[[#This Row],[Revenue]]&lt;= 500000, "Low Income", Restaurant_Data[[#This Row],[Revenue]]&lt;=1000000, "Middle Income", Restaurant_Data[[#This Row],[Revenue]] &lt;= 2000000, "High Income")</f>
        <v>High Income</v>
      </c>
    </row>
    <row r="6177" spans="1:20" x14ac:dyDescent="0.35">
      <c r="A6177" s="1" t="s">
        <v>6204</v>
      </c>
      <c r="B6177" s="1" t="s">
        <v>23</v>
      </c>
      <c r="C6177" s="1" t="s">
        <v>31</v>
      </c>
      <c r="D6177">
        <v>3.5</v>
      </c>
      <c r="E6177">
        <v>86</v>
      </c>
      <c r="F6177">
        <v>40.92</v>
      </c>
      <c r="G6177">
        <v>6294</v>
      </c>
      <c r="H6177">
        <v>68152</v>
      </c>
      <c r="I6177">
        <v>11</v>
      </c>
      <c r="J6177">
        <v>390</v>
      </c>
      <c r="K6177">
        <v>233.41</v>
      </c>
      <c r="L6177">
        <v>4.7</v>
      </c>
      <c r="M6177">
        <v>6.7</v>
      </c>
      <c r="N6177" s="1" t="s">
        <v>21</v>
      </c>
      <c r="O6177">
        <v>66</v>
      </c>
      <c r="P6177">
        <v>64</v>
      </c>
      <c r="Q6177">
        <v>130</v>
      </c>
      <c r="R6177" t="str" cm="1">
        <f t="array" ref="R6177">_xlfn.IFS(Restaurant_Data[[#This Row],[Total Reservations]]&lt;=50, "Low", Restaurant_Data[[#This Row],[Total Reservations]]&lt;=100, "Medium", Restaurant_Data[[#This Row],[Total Reservations]]&lt;=200, "High")</f>
        <v>High</v>
      </c>
      <c r="S6177" s="4">
        <v>806335.48</v>
      </c>
      <c r="T6177" t="str" cm="1">
        <f t="array" ref="T6177">_xlfn.IFS(Restaurant_Data[[#This Row],[Revenue]]&lt;= 500000, "Low Income", Restaurant_Data[[#This Row],[Revenue]]&lt;=1000000, "Middle Income", Restaurant_Data[[#This Row],[Revenue]] &lt;= 2000000, "High Income")</f>
        <v>Middle Income</v>
      </c>
    </row>
    <row r="6178" spans="1:20" x14ac:dyDescent="0.35">
      <c r="A6178" s="1" t="s">
        <v>6205</v>
      </c>
      <c r="B6178" s="1" t="s">
        <v>19</v>
      </c>
      <c r="C6178" s="1" t="s">
        <v>42</v>
      </c>
      <c r="D6178">
        <v>3.9</v>
      </c>
      <c r="E6178">
        <v>32</v>
      </c>
      <c r="F6178">
        <v>35.229999999999997</v>
      </c>
      <c r="G6178">
        <v>1306</v>
      </c>
      <c r="H6178">
        <v>18773</v>
      </c>
      <c r="I6178">
        <v>18</v>
      </c>
      <c r="J6178">
        <v>273</v>
      </c>
      <c r="K6178">
        <v>273.25</v>
      </c>
      <c r="L6178">
        <v>4.5999999999999996</v>
      </c>
      <c r="M6178">
        <v>5.5</v>
      </c>
      <c r="N6178" s="1" t="s">
        <v>27</v>
      </c>
      <c r="O6178">
        <v>9</v>
      </c>
      <c r="P6178">
        <v>24</v>
      </c>
      <c r="Q6178">
        <v>33</v>
      </c>
      <c r="R6178" t="str" cm="1">
        <f t="array" ref="R6178">_xlfn.IFS(Restaurant_Data[[#This Row],[Total Reservations]]&lt;=50, "Low", Restaurant_Data[[#This Row],[Total Reservations]]&lt;=100, "Medium", Restaurant_Data[[#This Row],[Total Reservations]]&lt;=200, "High")</f>
        <v>Low</v>
      </c>
      <c r="S6178" s="4">
        <v>274548.08</v>
      </c>
      <c r="T6178" t="str" cm="1">
        <f t="array" ref="T6178">_xlfn.IFS(Restaurant_Data[[#This Row],[Revenue]]&lt;= 500000, "Low Income", Restaurant_Data[[#This Row],[Revenue]]&lt;=1000000, "Middle Income", Restaurant_Data[[#This Row],[Revenue]] &lt;= 2000000, "High Income")</f>
        <v>Low Income</v>
      </c>
    </row>
    <row r="6179" spans="1:20" x14ac:dyDescent="0.35">
      <c r="A6179" s="1" t="s">
        <v>6206</v>
      </c>
      <c r="B6179" s="1" t="s">
        <v>34</v>
      </c>
      <c r="C6179" s="1" t="s">
        <v>37</v>
      </c>
      <c r="D6179">
        <v>4.3</v>
      </c>
      <c r="E6179">
        <v>53</v>
      </c>
      <c r="F6179">
        <v>57.39</v>
      </c>
      <c r="G6179">
        <v>949</v>
      </c>
      <c r="H6179">
        <v>9759</v>
      </c>
      <c r="I6179">
        <v>19</v>
      </c>
      <c r="J6179">
        <v>234</v>
      </c>
      <c r="K6179">
        <v>282.38</v>
      </c>
      <c r="L6179">
        <v>7.7</v>
      </c>
      <c r="M6179">
        <v>2.8</v>
      </c>
      <c r="N6179" s="1" t="s">
        <v>27</v>
      </c>
      <c r="O6179">
        <v>47</v>
      </c>
      <c r="P6179">
        <v>1</v>
      </c>
      <c r="Q6179">
        <v>48</v>
      </c>
      <c r="R6179" t="str" cm="1">
        <f t="array" ref="R6179">_xlfn.IFS(Restaurant_Data[[#This Row],[Total Reservations]]&lt;=50, "Low", Restaurant_Data[[#This Row],[Total Reservations]]&lt;=100, "Medium", Restaurant_Data[[#This Row],[Total Reservations]]&lt;=200, "High")</f>
        <v>Low</v>
      </c>
      <c r="S6179" s="4">
        <v>695509.9</v>
      </c>
      <c r="T6179" t="str" cm="1">
        <f t="array" ref="T6179">_xlfn.IFS(Restaurant_Data[[#This Row],[Revenue]]&lt;= 500000, "Low Income", Restaurant_Data[[#This Row],[Revenue]]&lt;=1000000, "Middle Income", Restaurant_Data[[#This Row],[Revenue]] &lt;= 2000000, "High Income")</f>
        <v>Middle Income</v>
      </c>
    </row>
    <row r="6180" spans="1:20" x14ac:dyDescent="0.35">
      <c r="A6180" s="1" t="s">
        <v>6207</v>
      </c>
      <c r="B6180" s="1" t="s">
        <v>19</v>
      </c>
      <c r="C6180" s="1" t="s">
        <v>20</v>
      </c>
      <c r="D6180">
        <v>3.9</v>
      </c>
      <c r="E6180">
        <v>39</v>
      </c>
      <c r="F6180">
        <v>73.58</v>
      </c>
      <c r="G6180">
        <v>3714</v>
      </c>
      <c r="H6180">
        <v>39818</v>
      </c>
      <c r="I6180">
        <v>8</v>
      </c>
      <c r="J6180">
        <v>735</v>
      </c>
      <c r="K6180">
        <v>162.38999999999999</v>
      </c>
      <c r="L6180">
        <v>4.8</v>
      </c>
      <c r="M6180">
        <v>7.6</v>
      </c>
      <c r="N6180" s="1" t="s">
        <v>21</v>
      </c>
      <c r="O6180">
        <v>2</v>
      </c>
      <c r="P6180">
        <v>7</v>
      </c>
      <c r="Q6180">
        <v>9</v>
      </c>
      <c r="R6180" t="str" cm="1">
        <f t="array" ref="R6180">_xlfn.IFS(Restaurant_Data[[#This Row],[Total Reservations]]&lt;=50, "Low", Restaurant_Data[[#This Row],[Total Reservations]]&lt;=100, "Medium", Restaurant_Data[[#This Row],[Total Reservations]]&lt;=200, "High")</f>
        <v>Low</v>
      </c>
      <c r="S6180" s="4">
        <v>652340.9</v>
      </c>
      <c r="T6180" t="str" cm="1">
        <f t="array" ref="T6180">_xlfn.IFS(Restaurant_Data[[#This Row],[Revenue]]&lt;= 500000, "Low Income", Restaurant_Data[[#This Row],[Revenue]]&lt;=1000000, "Middle Income", Restaurant_Data[[#This Row],[Revenue]] &lt;= 2000000, "High Income")</f>
        <v>Middle Income</v>
      </c>
    </row>
    <row r="6181" spans="1:20" x14ac:dyDescent="0.35">
      <c r="A6181" s="1" t="s">
        <v>6208</v>
      </c>
      <c r="B6181" s="1" t="s">
        <v>19</v>
      </c>
      <c r="C6181" s="1" t="s">
        <v>20</v>
      </c>
      <c r="D6181">
        <v>4.4000000000000004</v>
      </c>
      <c r="E6181">
        <v>45</v>
      </c>
      <c r="F6181">
        <v>67.14</v>
      </c>
      <c r="G6181">
        <v>1498</v>
      </c>
      <c r="H6181">
        <v>21714</v>
      </c>
      <c r="I6181">
        <v>18</v>
      </c>
      <c r="J6181">
        <v>829</v>
      </c>
      <c r="K6181">
        <v>224.5</v>
      </c>
      <c r="L6181">
        <v>7.4</v>
      </c>
      <c r="M6181">
        <v>9.3000000000000007</v>
      </c>
      <c r="N6181" s="1" t="s">
        <v>21</v>
      </c>
      <c r="O6181">
        <v>22</v>
      </c>
      <c r="P6181">
        <v>42</v>
      </c>
      <c r="Q6181">
        <v>64</v>
      </c>
      <c r="R6181" t="str" cm="1">
        <f t="array" ref="R6181">_xlfn.IFS(Restaurant_Data[[#This Row],[Total Reservations]]&lt;=50, "Low", Restaurant_Data[[#This Row],[Total Reservations]]&lt;=100, "Medium", Restaurant_Data[[#This Row],[Total Reservations]]&lt;=200, "High")</f>
        <v>Medium</v>
      </c>
      <c r="S6181" s="4">
        <v>697302.36</v>
      </c>
      <c r="T6181" t="str" cm="1">
        <f t="array" ref="T6181">_xlfn.IFS(Restaurant_Data[[#This Row],[Revenue]]&lt;= 500000, "Low Income", Restaurant_Data[[#This Row],[Revenue]]&lt;=1000000, "Middle Income", Restaurant_Data[[#This Row],[Revenue]] &lt;= 2000000, "High Income")</f>
        <v>Middle Income</v>
      </c>
    </row>
    <row r="6182" spans="1:20" x14ac:dyDescent="0.35">
      <c r="A6182" s="1" t="s">
        <v>6209</v>
      </c>
      <c r="B6182" s="1" t="s">
        <v>34</v>
      </c>
      <c r="C6182" s="1" t="s">
        <v>24</v>
      </c>
      <c r="D6182">
        <v>4.3</v>
      </c>
      <c r="E6182">
        <v>69</v>
      </c>
      <c r="F6182">
        <v>32.68</v>
      </c>
      <c r="G6182">
        <v>1846</v>
      </c>
      <c r="H6182">
        <v>26296</v>
      </c>
      <c r="I6182">
        <v>10</v>
      </c>
      <c r="J6182">
        <v>462</v>
      </c>
      <c r="K6182">
        <v>149.34</v>
      </c>
      <c r="L6182">
        <v>8.6999999999999993</v>
      </c>
      <c r="M6182">
        <v>1.6</v>
      </c>
      <c r="N6182" s="1" t="s">
        <v>27</v>
      </c>
      <c r="O6182">
        <v>26</v>
      </c>
      <c r="P6182">
        <v>24</v>
      </c>
      <c r="Q6182">
        <v>50</v>
      </c>
      <c r="R6182" t="str" cm="1">
        <f t="array" ref="R6182">_xlfn.IFS(Restaurant_Data[[#This Row],[Total Reservations]]&lt;=50, "Low", Restaurant_Data[[#This Row],[Total Reservations]]&lt;=100, "Medium", Restaurant_Data[[#This Row],[Total Reservations]]&lt;=200, "High")</f>
        <v>Low</v>
      </c>
      <c r="S6182" s="4">
        <v>515619.28</v>
      </c>
      <c r="T6182" t="str" cm="1">
        <f t="array" ref="T6182">_xlfn.IFS(Restaurant_Data[[#This Row],[Revenue]]&lt;= 500000, "Low Income", Restaurant_Data[[#This Row],[Revenue]]&lt;=1000000, "Middle Income", Restaurant_Data[[#This Row],[Revenue]] &lt;= 2000000, "High Income")</f>
        <v>Middle Income</v>
      </c>
    </row>
    <row r="6183" spans="1:20" x14ac:dyDescent="0.35">
      <c r="A6183" s="1" t="s">
        <v>6210</v>
      </c>
      <c r="B6183" s="1" t="s">
        <v>34</v>
      </c>
      <c r="C6183" s="1" t="s">
        <v>24</v>
      </c>
      <c r="D6183">
        <v>3.2</v>
      </c>
      <c r="E6183">
        <v>51</v>
      </c>
      <c r="F6183">
        <v>34.409999999999997</v>
      </c>
      <c r="G6183">
        <v>3060</v>
      </c>
      <c r="H6183">
        <v>38721</v>
      </c>
      <c r="I6183">
        <v>18</v>
      </c>
      <c r="J6183">
        <v>146</v>
      </c>
      <c r="K6183">
        <v>279.89</v>
      </c>
      <c r="L6183">
        <v>2.2000000000000002</v>
      </c>
      <c r="M6183">
        <v>5.7</v>
      </c>
      <c r="N6183" s="1" t="s">
        <v>21</v>
      </c>
      <c r="O6183">
        <v>41</v>
      </c>
      <c r="P6183">
        <v>33</v>
      </c>
      <c r="Q6183">
        <v>74</v>
      </c>
      <c r="R6183" t="str" cm="1">
        <f t="array" ref="R6183">_xlfn.IFS(Restaurant_Data[[#This Row],[Total Reservations]]&lt;=50, "Low", Restaurant_Data[[#This Row],[Total Reservations]]&lt;=100, "Medium", Restaurant_Data[[#This Row],[Total Reservations]]&lt;=200, "High")</f>
        <v>Medium</v>
      </c>
      <c r="S6183" s="4">
        <v>415639.68</v>
      </c>
      <c r="T6183" t="str" cm="1">
        <f t="array" ref="T6183">_xlfn.IFS(Restaurant_Data[[#This Row],[Revenue]]&lt;= 500000, "Low Income", Restaurant_Data[[#This Row],[Revenue]]&lt;=1000000, "Middle Income", Restaurant_Data[[#This Row],[Revenue]] &lt;= 2000000, "High Income")</f>
        <v>Low Income</v>
      </c>
    </row>
    <row r="6184" spans="1:20" x14ac:dyDescent="0.35">
      <c r="A6184" s="1" t="s">
        <v>6211</v>
      </c>
      <c r="B6184" s="1" t="s">
        <v>23</v>
      </c>
      <c r="C6184" s="1" t="s">
        <v>20</v>
      </c>
      <c r="D6184">
        <v>4.5999999999999996</v>
      </c>
      <c r="E6184">
        <v>81</v>
      </c>
      <c r="F6184">
        <v>75.55</v>
      </c>
      <c r="G6184">
        <v>8525</v>
      </c>
      <c r="H6184">
        <v>90430</v>
      </c>
      <c r="I6184">
        <v>17</v>
      </c>
      <c r="J6184">
        <v>370</v>
      </c>
      <c r="K6184">
        <v>190.74</v>
      </c>
      <c r="L6184">
        <v>5.3</v>
      </c>
      <c r="M6184">
        <v>8.9</v>
      </c>
      <c r="N6184" s="1" t="s">
        <v>21</v>
      </c>
      <c r="O6184">
        <v>23</v>
      </c>
      <c r="P6184">
        <v>45</v>
      </c>
      <c r="Q6184">
        <v>68</v>
      </c>
      <c r="R6184" t="str" cm="1">
        <f t="array" ref="R6184">_xlfn.IFS(Restaurant_Data[[#This Row],[Total Reservations]]&lt;=50, "Low", Restaurant_Data[[#This Row],[Total Reservations]]&lt;=100, "Medium", Restaurant_Data[[#This Row],[Total Reservations]]&lt;=200, "High")</f>
        <v>Medium</v>
      </c>
      <c r="S6184" s="4">
        <v>1387467.85</v>
      </c>
      <c r="T6184" t="str" cm="1">
        <f t="array" ref="T6184">_xlfn.IFS(Restaurant_Data[[#This Row],[Revenue]]&lt;= 500000, "Low Income", Restaurant_Data[[#This Row],[Revenue]]&lt;=1000000, "Middle Income", Restaurant_Data[[#This Row],[Revenue]] &lt;= 2000000, "High Income")</f>
        <v>High Income</v>
      </c>
    </row>
    <row r="6185" spans="1:20" x14ac:dyDescent="0.35">
      <c r="A6185" s="1" t="s">
        <v>6212</v>
      </c>
      <c r="B6185" s="1" t="s">
        <v>23</v>
      </c>
      <c r="C6185" s="1" t="s">
        <v>20</v>
      </c>
      <c r="D6185">
        <v>4.4000000000000004</v>
      </c>
      <c r="E6185">
        <v>85</v>
      </c>
      <c r="F6185">
        <v>70.22</v>
      </c>
      <c r="G6185">
        <v>7171</v>
      </c>
      <c r="H6185">
        <v>79187</v>
      </c>
      <c r="I6185">
        <v>9</v>
      </c>
      <c r="J6185">
        <v>866</v>
      </c>
      <c r="K6185">
        <v>238.11</v>
      </c>
      <c r="L6185">
        <v>9.5</v>
      </c>
      <c r="M6185">
        <v>9.6</v>
      </c>
      <c r="N6185" s="1" t="s">
        <v>21</v>
      </c>
      <c r="O6185">
        <v>62</v>
      </c>
      <c r="P6185">
        <v>0</v>
      </c>
      <c r="Q6185">
        <v>62</v>
      </c>
      <c r="R6185" t="str" cm="1">
        <f t="array" ref="R6185">_xlfn.IFS(Restaurant_Data[[#This Row],[Total Reservations]]&lt;=50, "Low", Restaurant_Data[[#This Row],[Total Reservations]]&lt;=100, "Medium", Restaurant_Data[[#This Row],[Total Reservations]]&lt;=200, "High")</f>
        <v>Medium</v>
      </c>
      <c r="S6185" s="4">
        <v>1346496.79</v>
      </c>
      <c r="T6185" t="str" cm="1">
        <f t="array" ref="T6185">_xlfn.IFS(Restaurant_Data[[#This Row],[Revenue]]&lt;= 500000, "Low Income", Restaurant_Data[[#This Row],[Revenue]]&lt;=1000000, "Middle Income", Restaurant_Data[[#This Row],[Revenue]] &lt;= 2000000, "High Income")</f>
        <v>High Income</v>
      </c>
    </row>
    <row r="6186" spans="1:20" x14ac:dyDescent="0.35">
      <c r="A6186" s="1" t="s">
        <v>6213</v>
      </c>
      <c r="B6186" s="1" t="s">
        <v>19</v>
      </c>
      <c r="C6186" s="1" t="s">
        <v>26</v>
      </c>
      <c r="D6186">
        <v>4.3</v>
      </c>
      <c r="E6186">
        <v>39</v>
      </c>
      <c r="F6186">
        <v>55.68</v>
      </c>
      <c r="G6186">
        <v>3308</v>
      </c>
      <c r="H6186">
        <v>35711</v>
      </c>
      <c r="I6186">
        <v>3</v>
      </c>
      <c r="J6186">
        <v>176</v>
      </c>
      <c r="K6186">
        <v>53.63</v>
      </c>
      <c r="L6186">
        <v>8.3000000000000007</v>
      </c>
      <c r="M6186">
        <v>1.6</v>
      </c>
      <c r="N6186" s="1" t="s">
        <v>21</v>
      </c>
      <c r="O6186">
        <v>7</v>
      </c>
      <c r="P6186">
        <v>13</v>
      </c>
      <c r="Q6186">
        <v>20</v>
      </c>
      <c r="R6186" t="str" cm="1">
        <f t="array" ref="R6186">_xlfn.IFS(Restaurant_Data[[#This Row],[Total Reservations]]&lt;=50, "Low", Restaurant_Data[[#This Row],[Total Reservations]]&lt;=100, "Medium", Restaurant_Data[[#This Row],[Total Reservations]]&lt;=200, "High")</f>
        <v>Low</v>
      </c>
      <c r="S6186" s="4">
        <v>491726.03</v>
      </c>
      <c r="T6186" t="str" cm="1">
        <f t="array" ref="T6186">_xlfn.IFS(Restaurant_Data[[#This Row],[Revenue]]&lt;= 500000, "Low Income", Restaurant_Data[[#This Row],[Revenue]]&lt;=1000000, "Middle Income", Restaurant_Data[[#This Row],[Revenue]] &lt;= 2000000, "High Income")</f>
        <v>Low Income</v>
      </c>
    </row>
    <row r="6187" spans="1:20" x14ac:dyDescent="0.35">
      <c r="A6187" s="1" t="s">
        <v>6214</v>
      </c>
      <c r="B6187" s="1" t="s">
        <v>34</v>
      </c>
      <c r="C6187" s="1" t="s">
        <v>26</v>
      </c>
      <c r="D6187">
        <v>3.3</v>
      </c>
      <c r="E6187">
        <v>54</v>
      </c>
      <c r="F6187">
        <v>49.53</v>
      </c>
      <c r="G6187">
        <v>1511</v>
      </c>
      <c r="H6187">
        <v>17705</v>
      </c>
      <c r="I6187">
        <v>15</v>
      </c>
      <c r="J6187">
        <v>949</v>
      </c>
      <c r="K6187">
        <v>193.89</v>
      </c>
      <c r="L6187">
        <v>9.8000000000000007</v>
      </c>
      <c r="M6187">
        <v>8.1</v>
      </c>
      <c r="N6187" s="1" t="s">
        <v>27</v>
      </c>
      <c r="O6187">
        <v>7</v>
      </c>
      <c r="P6187">
        <v>31</v>
      </c>
      <c r="Q6187">
        <v>38</v>
      </c>
      <c r="R6187" t="str" cm="1">
        <f t="array" ref="R6187">_xlfn.IFS(Restaurant_Data[[#This Row],[Total Reservations]]&lt;=50, "Low", Restaurant_Data[[#This Row],[Total Reservations]]&lt;=100, "Medium", Restaurant_Data[[#This Row],[Total Reservations]]&lt;=200, "High")</f>
        <v>Low</v>
      </c>
      <c r="S6187" s="4">
        <v>616623.67000000004</v>
      </c>
      <c r="T6187" t="str" cm="1">
        <f t="array" ref="T6187">_xlfn.IFS(Restaurant_Data[[#This Row],[Revenue]]&lt;= 500000, "Low Income", Restaurant_Data[[#This Row],[Revenue]]&lt;=1000000, "Middle Income", Restaurant_Data[[#This Row],[Revenue]] &lt;= 2000000, "High Income")</f>
        <v>Middle Income</v>
      </c>
    </row>
    <row r="6188" spans="1:20" x14ac:dyDescent="0.35">
      <c r="A6188" s="1" t="s">
        <v>6215</v>
      </c>
      <c r="B6188" s="1" t="s">
        <v>23</v>
      </c>
      <c r="C6188" s="1" t="s">
        <v>42</v>
      </c>
      <c r="D6188">
        <v>3.5</v>
      </c>
      <c r="E6188">
        <v>81</v>
      </c>
      <c r="F6188">
        <v>37.4</v>
      </c>
      <c r="G6188">
        <v>3580</v>
      </c>
      <c r="H6188">
        <v>40448</v>
      </c>
      <c r="I6188">
        <v>12</v>
      </c>
      <c r="J6188">
        <v>264</v>
      </c>
      <c r="K6188">
        <v>235.5</v>
      </c>
      <c r="L6188">
        <v>8.6999999999999993</v>
      </c>
      <c r="M6188">
        <v>3.5</v>
      </c>
      <c r="N6188" s="1" t="s">
        <v>21</v>
      </c>
      <c r="O6188">
        <v>46</v>
      </c>
      <c r="P6188">
        <v>60</v>
      </c>
      <c r="Q6188">
        <v>106</v>
      </c>
      <c r="R6188" t="str" cm="1">
        <f t="array" ref="R6188">_xlfn.IFS(Restaurant_Data[[#This Row],[Total Reservations]]&lt;=50, "Low", Restaurant_Data[[#This Row],[Total Reservations]]&lt;=100, "Medium", Restaurant_Data[[#This Row],[Total Reservations]]&lt;=200, "High")</f>
        <v>High</v>
      </c>
      <c r="S6188" s="4">
        <v>693423.4</v>
      </c>
      <c r="T6188" t="str" cm="1">
        <f t="array" ref="T6188">_xlfn.IFS(Restaurant_Data[[#This Row],[Revenue]]&lt;= 500000, "Low Income", Restaurant_Data[[#This Row],[Revenue]]&lt;=1000000, "Middle Income", Restaurant_Data[[#This Row],[Revenue]] &lt;= 2000000, "High Income")</f>
        <v>Middle Income</v>
      </c>
    </row>
    <row r="6189" spans="1:20" x14ac:dyDescent="0.35">
      <c r="A6189" s="1" t="s">
        <v>6216</v>
      </c>
      <c r="B6189" s="1" t="s">
        <v>19</v>
      </c>
      <c r="C6189" s="1" t="s">
        <v>24</v>
      </c>
      <c r="D6189">
        <v>3.8</v>
      </c>
      <c r="E6189">
        <v>32</v>
      </c>
      <c r="F6189">
        <v>30.65</v>
      </c>
      <c r="G6189">
        <v>3707</v>
      </c>
      <c r="H6189">
        <v>42313</v>
      </c>
      <c r="I6189">
        <v>17</v>
      </c>
      <c r="J6189">
        <v>589</v>
      </c>
      <c r="K6189">
        <v>114.25</v>
      </c>
      <c r="L6189">
        <v>3.8</v>
      </c>
      <c r="M6189">
        <v>5.9</v>
      </c>
      <c r="N6189" s="1" t="s">
        <v>21</v>
      </c>
      <c r="O6189">
        <v>16</v>
      </c>
      <c r="P6189">
        <v>28</v>
      </c>
      <c r="Q6189">
        <v>44</v>
      </c>
      <c r="R6189" t="str" cm="1">
        <f t="array" ref="R6189">_xlfn.IFS(Restaurant_Data[[#This Row],[Total Reservations]]&lt;=50, "Low", Restaurant_Data[[#This Row],[Total Reservations]]&lt;=100, "Medium", Restaurant_Data[[#This Row],[Total Reservations]]&lt;=200, "High")</f>
        <v>Low</v>
      </c>
      <c r="S6189" s="4">
        <v>246847.95</v>
      </c>
      <c r="T6189" t="str" cm="1">
        <f t="array" ref="T6189">_xlfn.IFS(Restaurant_Data[[#This Row],[Revenue]]&lt;= 500000, "Low Income", Restaurant_Data[[#This Row],[Revenue]]&lt;=1000000, "Middle Income", Restaurant_Data[[#This Row],[Revenue]] &lt;= 2000000, "High Income")</f>
        <v>Low Income</v>
      </c>
    </row>
    <row r="6190" spans="1:20" x14ac:dyDescent="0.35">
      <c r="A6190" s="1" t="s">
        <v>6217</v>
      </c>
      <c r="B6190" s="1" t="s">
        <v>34</v>
      </c>
      <c r="C6190" s="1" t="s">
        <v>24</v>
      </c>
      <c r="D6190">
        <v>3.6</v>
      </c>
      <c r="E6190">
        <v>61</v>
      </c>
      <c r="F6190">
        <v>32.15</v>
      </c>
      <c r="G6190">
        <v>2664</v>
      </c>
      <c r="H6190">
        <v>28547</v>
      </c>
      <c r="I6190">
        <v>6</v>
      </c>
      <c r="J6190">
        <v>540</v>
      </c>
      <c r="K6190">
        <v>53.59</v>
      </c>
      <c r="L6190">
        <v>2.6</v>
      </c>
      <c r="M6190">
        <v>8.1</v>
      </c>
      <c r="N6190" s="1" t="s">
        <v>27</v>
      </c>
      <c r="O6190">
        <v>32</v>
      </c>
      <c r="P6190">
        <v>47</v>
      </c>
      <c r="Q6190">
        <v>79</v>
      </c>
      <c r="R6190" t="str" cm="1">
        <f t="array" ref="R6190">_xlfn.IFS(Restaurant_Data[[#This Row],[Total Reservations]]&lt;=50, "Low", Restaurant_Data[[#This Row],[Total Reservations]]&lt;=100, "Medium", Restaurant_Data[[#This Row],[Total Reservations]]&lt;=200, "High")</f>
        <v>Medium</v>
      </c>
      <c r="S6190" s="4">
        <v>449885.05</v>
      </c>
      <c r="T6190" t="str" cm="1">
        <f t="array" ref="T6190">_xlfn.IFS(Restaurant_Data[[#This Row],[Revenue]]&lt;= 500000, "Low Income", Restaurant_Data[[#This Row],[Revenue]]&lt;=1000000, "Middle Income", Restaurant_Data[[#This Row],[Revenue]] &lt;= 2000000, "High Income")</f>
        <v>Low Income</v>
      </c>
    </row>
    <row r="6191" spans="1:20" x14ac:dyDescent="0.35">
      <c r="A6191" s="1" t="s">
        <v>6218</v>
      </c>
      <c r="B6191" s="1" t="s">
        <v>19</v>
      </c>
      <c r="C6191" s="1" t="s">
        <v>20</v>
      </c>
      <c r="D6191">
        <v>3.5</v>
      </c>
      <c r="E6191">
        <v>30</v>
      </c>
      <c r="F6191">
        <v>70.040000000000006</v>
      </c>
      <c r="G6191">
        <v>1604</v>
      </c>
      <c r="H6191">
        <v>20406</v>
      </c>
      <c r="I6191">
        <v>9</v>
      </c>
      <c r="J6191">
        <v>99</v>
      </c>
      <c r="K6191">
        <v>235.91</v>
      </c>
      <c r="L6191">
        <v>2.9</v>
      </c>
      <c r="M6191">
        <v>5.9</v>
      </c>
      <c r="N6191" s="1" t="s">
        <v>21</v>
      </c>
      <c r="O6191">
        <v>9</v>
      </c>
      <c r="P6191">
        <v>23</v>
      </c>
      <c r="Q6191">
        <v>32</v>
      </c>
      <c r="R6191" t="str" cm="1">
        <f t="array" ref="R6191">_xlfn.IFS(Restaurant_Data[[#This Row],[Total Reservations]]&lt;=50, "Low", Restaurant_Data[[#This Row],[Total Reservations]]&lt;=100, "Medium", Restaurant_Data[[#This Row],[Total Reservations]]&lt;=200, "High")</f>
        <v>Low</v>
      </c>
      <c r="S6191" s="4">
        <v>479428.38</v>
      </c>
      <c r="T6191" t="str" cm="1">
        <f t="array" ref="T6191">_xlfn.IFS(Restaurant_Data[[#This Row],[Revenue]]&lt;= 500000, "Low Income", Restaurant_Data[[#This Row],[Revenue]]&lt;=1000000, "Middle Income", Restaurant_Data[[#This Row],[Revenue]] &lt;= 2000000, "High Income")</f>
        <v>Low Income</v>
      </c>
    </row>
    <row r="6192" spans="1:20" x14ac:dyDescent="0.35">
      <c r="A6192" s="1" t="s">
        <v>6219</v>
      </c>
      <c r="B6192" s="1" t="s">
        <v>23</v>
      </c>
      <c r="C6192" s="1" t="s">
        <v>20</v>
      </c>
      <c r="D6192">
        <v>4.5999999999999996</v>
      </c>
      <c r="E6192">
        <v>71</v>
      </c>
      <c r="F6192">
        <v>71.239999999999995</v>
      </c>
      <c r="G6192">
        <v>7998</v>
      </c>
      <c r="H6192">
        <v>80119</v>
      </c>
      <c r="I6192">
        <v>10</v>
      </c>
      <c r="J6192">
        <v>317</v>
      </c>
      <c r="K6192">
        <v>134.52000000000001</v>
      </c>
      <c r="L6192">
        <v>3</v>
      </c>
      <c r="M6192">
        <v>2</v>
      </c>
      <c r="N6192" s="1" t="s">
        <v>27</v>
      </c>
      <c r="O6192">
        <v>10</v>
      </c>
      <c r="P6192">
        <v>22</v>
      </c>
      <c r="Q6192">
        <v>32</v>
      </c>
      <c r="R6192" t="str" cm="1">
        <f t="array" ref="R6192">_xlfn.IFS(Restaurant_Data[[#This Row],[Total Reservations]]&lt;=50, "Low", Restaurant_Data[[#This Row],[Total Reservations]]&lt;=100, "Medium", Restaurant_Data[[#This Row],[Total Reservations]]&lt;=200, "High")</f>
        <v>Low</v>
      </c>
      <c r="S6192" s="4">
        <v>1139127.3899999999</v>
      </c>
      <c r="T6192" t="str" cm="1">
        <f t="array" ref="T6192">_xlfn.IFS(Restaurant_Data[[#This Row],[Revenue]]&lt;= 500000, "Low Income", Restaurant_Data[[#This Row],[Revenue]]&lt;=1000000, "Middle Income", Restaurant_Data[[#This Row],[Revenue]] &lt;= 2000000, "High Income")</f>
        <v>High Income</v>
      </c>
    </row>
    <row r="6193" spans="1:20" x14ac:dyDescent="0.35">
      <c r="A6193" s="1" t="s">
        <v>6220</v>
      </c>
      <c r="B6193" s="1" t="s">
        <v>23</v>
      </c>
      <c r="C6193" s="1" t="s">
        <v>42</v>
      </c>
      <c r="D6193">
        <v>4.3</v>
      </c>
      <c r="E6193">
        <v>80</v>
      </c>
      <c r="F6193">
        <v>39.58</v>
      </c>
      <c r="G6193">
        <v>7813</v>
      </c>
      <c r="H6193">
        <v>82701</v>
      </c>
      <c r="I6193">
        <v>3</v>
      </c>
      <c r="J6193">
        <v>132</v>
      </c>
      <c r="K6193">
        <v>157.19999999999999</v>
      </c>
      <c r="L6193">
        <v>1.7</v>
      </c>
      <c r="M6193">
        <v>6.3</v>
      </c>
      <c r="N6193" s="1" t="s">
        <v>21</v>
      </c>
      <c r="O6193">
        <v>50</v>
      </c>
      <c r="P6193">
        <v>68</v>
      </c>
      <c r="Q6193">
        <v>118</v>
      </c>
      <c r="R6193" t="str" cm="1">
        <f t="array" ref="R6193">_xlfn.IFS(Restaurant_Data[[#This Row],[Total Reservations]]&lt;=50, "Low", Restaurant_Data[[#This Row],[Total Reservations]]&lt;=100, "Medium", Restaurant_Data[[#This Row],[Total Reservations]]&lt;=200, "High")</f>
        <v>High</v>
      </c>
      <c r="S6193" s="4">
        <v>721230.59</v>
      </c>
      <c r="T6193" t="str" cm="1">
        <f t="array" ref="T6193">_xlfn.IFS(Restaurant_Data[[#This Row],[Revenue]]&lt;= 500000, "Low Income", Restaurant_Data[[#This Row],[Revenue]]&lt;=1000000, "Middle Income", Restaurant_Data[[#This Row],[Revenue]] &lt;= 2000000, "High Income")</f>
        <v>Middle Income</v>
      </c>
    </row>
    <row r="6194" spans="1:20" x14ac:dyDescent="0.35">
      <c r="A6194" s="1" t="s">
        <v>6221</v>
      </c>
      <c r="B6194" s="1" t="s">
        <v>34</v>
      </c>
      <c r="C6194" s="1" t="s">
        <v>31</v>
      </c>
      <c r="D6194">
        <v>4.0999999999999996</v>
      </c>
      <c r="E6194">
        <v>61</v>
      </c>
      <c r="F6194">
        <v>35.770000000000003</v>
      </c>
      <c r="G6194">
        <v>1372</v>
      </c>
      <c r="H6194">
        <v>19992</v>
      </c>
      <c r="I6194">
        <v>6</v>
      </c>
      <c r="J6194">
        <v>293</v>
      </c>
      <c r="K6194">
        <v>190.51</v>
      </c>
      <c r="L6194">
        <v>9.1999999999999993</v>
      </c>
      <c r="M6194">
        <v>2.1</v>
      </c>
      <c r="N6194" s="1" t="s">
        <v>27</v>
      </c>
      <c r="O6194">
        <v>32</v>
      </c>
      <c r="P6194">
        <v>22</v>
      </c>
      <c r="Q6194">
        <v>54</v>
      </c>
      <c r="R6194" t="str" cm="1">
        <f t="array" ref="R6194">_xlfn.IFS(Restaurant_Data[[#This Row],[Total Reservations]]&lt;=50, "Low", Restaurant_Data[[#This Row],[Total Reservations]]&lt;=100, "Medium", Restaurant_Data[[#This Row],[Total Reservations]]&lt;=200, "High")</f>
        <v>Medium</v>
      </c>
      <c r="S6194" s="4">
        <v>495076.61</v>
      </c>
      <c r="T6194" t="str" cm="1">
        <f t="array" ref="T6194">_xlfn.IFS(Restaurant_Data[[#This Row],[Revenue]]&lt;= 500000, "Low Income", Restaurant_Data[[#This Row],[Revenue]]&lt;=1000000, "Middle Income", Restaurant_Data[[#This Row],[Revenue]] &lt;= 2000000, "High Income")</f>
        <v>Low Income</v>
      </c>
    </row>
    <row r="6195" spans="1:20" x14ac:dyDescent="0.35">
      <c r="A6195" s="1" t="s">
        <v>6222</v>
      </c>
      <c r="B6195" s="1" t="s">
        <v>19</v>
      </c>
      <c r="C6195" s="1" t="s">
        <v>31</v>
      </c>
      <c r="D6195">
        <v>3.5</v>
      </c>
      <c r="E6195">
        <v>36</v>
      </c>
      <c r="F6195">
        <v>40.479999999999997</v>
      </c>
      <c r="G6195">
        <v>1553</v>
      </c>
      <c r="H6195">
        <v>15518</v>
      </c>
      <c r="I6195">
        <v>13</v>
      </c>
      <c r="J6195">
        <v>274</v>
      </c>
      <c r="K6195">
        <v>77.56</v>
      </c>
      <c r="L6195">
        <v>5.5</v>
      </c>
      <c r="M6195">
        <v>4.0999999999999996</v>
      </c>
      <c r="N6195" s="1" t="s">
        <v>27</v>
      </c>
      <c r="O6195">
        <v>7</v>
      </c>
      <c r="P6195">
        <v>34</v>
      </c>
      <c r="Q6195">
        <v>41</v>
      </c>
      <c r="R6195" t="str" cm="1">
        <f t="array" ref="R6195">_xlfn.IFS(Restaurant_Data[[#This Row],[Total Reservations]]&lt;=50, "Low", Restaurant_Data[[#This Row],[Total Reservations]]&lt;=100, "Medium", Restaurant_Data[[#This Row],[Total Reservations]]&lt;=200, "High")</f>
        <v>Low</v>
      </c>
      <c r="S6195" s="4">
        <v>342257.4</v>
      </c>
      <c r="T6195" t="str" cm="1">
        <f t="array" ref="T6195">_xlfn.IFS(Restaurant_Data[[#This Row],[Revenue]]&lt;= 500000, "Low Income", Restaurant_Data[[#This Row],[Revenue]]&lt;=1000000, "Middle Income", Restaurant_Data[[#This Row],[Revenue]] &lt;= 2000000, "High Income")</f>
        <v>Low Income</v>
      </c>
    </row>
    <row r="6196" spans="1:20" x14ac:dyDescent="0.35">
      <c r="A6196" s="1" t="s">
        <v>6223</v>
      </c>
      <c r="B6196" s="1" t="s">
        <v>34</v>
      </c>
      <c r="C6196" s="1" t="s">
        <v>31</v>
      </c>
      <c r="D6196">
        <v>4.8</v>
      </c>
      <c r="E6196">
        <v>50</v>
      </c>
      <c r="F6196">
        <v>35.5</v>
      </c>
      <c r="G6196">
        <v>3816</v>
      </c>
      <c r="H6196">
        <v>38245</v>
      </c>
      <c r="I6196">
        <v>14</v>
      </c>
      <c r="J6196">
        <v>579</v>
      </c>
      <c r="K6196">
        <v>75.89</v>
      </c>
      <c r="L6196">
        <v>1.9</v>
      </c>
      <c r="M6196">
        <v>6</v>
      </c>
      <c r="N6196" s="1" t="s">
        <v>21</v>
      </c>
      <c r="O6196">
        <v>28</v>
      </c>
      <c r="P6196">
        <v>6</v>
      </c>
      <c r="Q6196">
        <v>34</v>
      </c>
      <c r="R6196" t="str" cm="1">
        <f t="array" ref="R6196">_xlfn.IFS(Restaurant_Data[[#This Row],[Total Reservations]]&lt;=50, "Low", Restaurant_Data[[#This Row],[Total Reservations]]&lt;=100, "Medium", Restaurant_Data[[#This Row],[Total Reservations]]&lt;=200, "High")</f>
        <v>Low</v>
      </c>
      <c r="S6196" s="4">
        <v>416676.25</v>
      </c>
      <c r="T6196" t="str" cm="1">
        <f t="array" ref="T6196">_xlfn.IFS(Restaurant_Data[[#This Row],[Revenue]]&lt;= 500000, "Low Income", Restaurant_Data[[#This Row],[Revenue]]&lt;=1000000, "Middle Income", Restaurant_Data[[#This Row],[Revenue]] &lt;= 2000000, "High Income")</f>
        <v>Low Income</v>
      </c>
    </row>
    <row r="6197" spans="1:20" x14ac:dyDescent="0.35">
      <c r="A6197" s="1" t="s">
        <v>6224</v>
      </c>
      <c r="B6197" s="1" t="s">
        <v>23</v>
      </c>
      <c r="C6197" s="1" t="s">
        <v>24</v>
      </c>
      <c r="D6197">
        <v>3.4</v>
      </c>
      <c r="E6197">
        <v>82</v>
      </c>
      <c r="F6197">
        <v>27.78</v>
      </c>
      <c r="G6197">
        <v>2972</v>
      </c>
      <c r="H6197">
        <v>33853</v>
      </c>
      <c r="I6197">
        <v>4</v>
      </c>
      <c r="J6197">
        <v>787</v>
      </c>
      <c r="K6197">
        <v>290.22000000000003</v>
      </c>
      <c r="L6197">
        <v>7.9</v>
      </c>
      <c r="M6197">
        <v>9.9</v>
      </c>
      <c r="N6197" s="1" t="s">
        <v>27</v>
      </c>
      <c r="O6197">
        <v>77</v>
      </c>
      <c r="P6197">
        <v>77</v>
      </c>
      <c r="Q6197">
        <v>154</v>
      </c>
      <c r="R6197" t="str" cm="1">
        <f t="array" ref="R6197">_xlfn.IFS(Restaurant_Data[[#This Row],[Total Reservations]]&lt;=50, "Low", Restaurant_Data[[#This Row],[Total Reservations]]&lt;=100, "Medium", Restaurant_Data[[#This Row],[Total Reservations]]&lt;=200, "High")</f>
        <v>High</v>
      </c>
      <c r="S6197" s="4">
        <v>523776.01</v>
      </c>
      <c r="T6197" t="str" cm="1">
        <f t="array" ref="T6197">_xlfn.IFS(Restaurant_Data[[#This Row],[Revenue]]&lt;= 500000, "Low Income", Restaurant_Data[[#This Row],[Revenue]]&lt;=1000000, "Middle Income", Restaurant_Data[[#This Row],[Revenue]] &lt;= 2000000, "High Income")</f>
        <v>Middle Income</v>
      </c>
    </row>
    <row r="6198" spans="1:20" x14ac:dyDescent="0.35">
      <c r="A6198" s="1" t="s">
        <v>6225</v>
      </c>
      <c r="B6198" s="1" t="s">
        <v>23</v>
      </c>
      <c r="C6198" s="1" t="s">
        <v>26</v>
      </c>
      <c r="D6198">
        <v>4.5999999999999996</v>
      </c>
      <c r="E6198">
        <v>82</v>
      </c>
      <c r="F6198">
        <v>53.35</v>
      </c>
      <c r="G6198">
        <v>8058</v>
      </c>
      <c r="H6198">
        <v>86662</v>
      </c>
      <c r="I6198">
        <v>10</v>
      </c>
      <c r="J6198">
        <v>412</v>
      </c>
      <c r="K6198">
        <v>134.72</v>
      </c>
      <c r="L6198">
        <v>3.9</v>
      </c>
      <c r="M6198">
        <v>7.5</v>
      </c>
      <c r="N6198" s="1" t="s">
        <v>27</v>
      </c>
      <c r="O6198">
        <v>33</v>
      </c>
      <c r="P6198">
        <v>25</v>
      </c>
      <c r="Q6198">
        <v>58</v>
      </c>
      <c r="R6198" t="str" cm="1">
        <f t="array" ref="R6198">_xlfn.IFS(Restaurant_Data[[#This Row],[Total Reservations]]&lt;=50, "Low", Restaurant_Data[[#This Row],[Total Reservations]]&lt;=100, "Medium", Restaurant_Data[[#This Row],[Total Reservations]]&lt;=200, "High")</f>
        <v>Medium</v>
      </c>
      <c r="S6198" s="4">
        <v>994097.7</v>
      </c>
      <c r="T6198" t="str" cm="1">
        <f t="array" ref="T6198">_xlfn.IFS(Restaurant_Data[[#This Row],[Revenue]]&lt;= 500000, "Low Income", Restaurant_Data[[#This Row],[Revenue]]&lt;=1000000, "Middle Income", Restaurant_Data[[#This Row],[Revenue]] &lt;= 2000000, "High Income")</f>
        <v>Middle Income</v>
      </c>
    </row>
    <row r="6199" spans="1:20" x14ac:dyDescent="0.35">
      <c r="A6199" s="1" t="s">
        <v>6226</v>
      </c>
      <c r="B6199" s="1" t="s">
        <v>19</v>
      </c>
      <c r="C6199" s="1" t="s">
        <v>31</v>
      </c>
      <c r="D6199">
        <v>4.9000000000000004</v>
      </c>
      <c r="E6199">
        <v>31</v>
      </c>
      <c r="F6199">
        <v>33.71</v>
      </c>
      <c r="G6199">
        <v>1721</v>
      </c>
      <c r="H6199">
        <v>18347</v>
      </c>
      <c r="I6199">
        <v>19</v>
      </c>
      <c r="J6199">
        <v>160</v>
      </c>
      <c r="K6199">
        <v>113.88</v>
      </c>
      <c r="L6199">
        <v>1.6</v>
      </c>
      <c r="M6199">
        <v>3.7</v>
      </c>
      <c r="N6199" s="1" t="s">
        <v>21</v>
      </c>
      <c r="O6199">
        <v>7</v>
      </c>
      <c r="P6199">
        <v>6</v>
      </c>
      <c r="Q6199">
        <v>13</v>
      </c>
      <c r="R6199" t="str" cm="1">
        <f t="array" ref="R6199">_xlfn.IFS(Restaurant_Data[[#This Row],[Total Reservations]]&lt;=50, "Low", Restaurant_Data[[#This Row],[Total Reservations]]&lt;=100, "Medium", Restaurant_Data[[#This Row],[Total Reservations]]&lt;=200, "High")</f>
        <v>Low</v>
      </c>
      <c r="S6199" s="4">
        <v>254764.27</v>
      </c>
      <c r="T6199" t="str" cm="1">
        <f t="array" ref="T6199">_xlfn.IFS(Restaurant_Data[[#This Row],[Revenue]]&lt;= 500000, "Low Income", Restaurant_Data[[#This Row],[Revenue]]&lt;=1000000, "Middle Income", Restaurant_Data[[#This Row],[Revenue]] &lt;= 2000000, "High Income")</f>
        <v>Low Income</v>
      </c>
    </row>
    <row r="6200" spans="1:20" x14ac:dyDescent="0.35">
      <c r="A6200" s="1" t="s">
        <v>6227</v>
      </c>
      <c r="B6200" s="1" t="s">
        <v>19</v>
      </c>
      <c r="C6200" s="1" t="s">
        <v>37</v>
      </c>
      <c r="D6200">
        <v>4.5</v>
      </c>
      <c r="E6200">
        <v>39</v>
      </c>
      <c r="F6200">
        <v>63.98</v>
      </c>
      <c r="G6200">
        <v>1879</v>
      </c>
      <c r="H6200">
        <v>18402</v>
      </c>
      <c r="I6200">
        <v>16</v>
      </c>
      <c r="J6200">
        <v>416</v>
      </c>
      <c r="K6200">
        <v>61.93</v>
      </c>
      <c r="L6200">
        <v>2.7</v>
      </c>
      <c r="M6200">
        <v>8.9</v>
      </c>
      <c r="N6200" s="1" t="s">
        <v>27</v>
      </c>
      <c r="O6200">
        <v>10</v>
      </c>
      <c r="P6200">
        <v>20</v>
      </c>
      <c r="Q6200">
        <v>30</v>
      </c>
      <c r="R6200" t="str" cm="1">
        <f t="array" ref="R6200">_xlfn.IFS(Restaurant_Data[[#This Row],[Total Reservations]]&lt;=50, "Low", Restaurant_Data[[#This Row],[Total Reservations]]&lt;=100, "Medium", Restaurant_Data[[#This Row],[Total Reservations]]&lt;=200, "High")</f>
        <v>Low</v>
      </c>
      <c r="S6200" s="4">
        <v>574743.18000000005</v>
      </c>
      <c r="T6200" t="str" cm="1">
        <f t="array" ref="T6200">_xlfn.IFS(Restaurant_Data[[#This Row],[Revenue]]&lt;= 500000, "Low Income", Restaurant_Data[[#This Row],[Revenue]]&lt;=1000000, "Middle Income", Restaurant_Data[[#This Row],[Revenue]] &lt;= 2000000, "High Income")</f>
        <v>Middle Income</v>
      </c>
    </row>
    <row r="6201" spans="1:20" x14ac:dyDescent="0.35">
      <c r="A6201" s="1" t="s">
        <v>6228</v>
      </c>
      <c r="B6201" s="1" t="s">
        <v>19</v>
      </c>
      <c r="C6201" s="1" t="s">
        <v>42</v>
      </c>
      <c r="D6201">
        <v>5</v>
      </c>
      <c r="E6201">
        <v>30</v>
      </c>
      <c r="F6201">
        <v>35.630000000000003</v>
      </c>
      <c r="G6201">
        <v>1200</v>
      </c>
      <c r="H6201">
        <v>16433</v>
      </c>
      <c r="I6201">
        <v>7</v>
      </c>
      <c r="J6201">
        <v>439</v>
      </c>
      <c r="K6201">
        <v>93.48</v>
      </c>
      <c r="L6201">
        <v>6.9</v>
      </c>
      <c r="M6201">
        <v>3</v>
      </c>
      <c r="N6201" s="1" t="s">
        <v>21</v>
      </c>
      <c r="O6201">
        <v>7</v>
      </c>
      <c r="P6201">
        <v>23</v>
      </c>
      <c r="Q6201">
        <v>30</v>
      </c>
      <c r="R6201" t="str" cm="1">
        <f t="array" ref="R6201">_xlfn.IFS(Restaurant_Data[[#This Row],[Total Reservations]]&lt;=50, "Low", Restaurant_Data[[#This Row],[Total Reservations]]&lt;=100, "Medium", Restaurant_Data[[#This Row],[Total Reservations]]&lt;=200, "High")</f>
        <v>Low</v>
      </c>
      <c r="S6201" s="4">
        <v>250607.65</v>
      </c>
      <c r="T6201" t="str" cm="1">
        <f t="array" ref="T6201">_xlfn.IFS(Restaurant_Data[[#This Row],[Revenue]]&lt;= 500000, "Low Income", Restaurant_Data[[#This Row],[Revenue]]&lt;=1000000, "Middle Income", Restaurant_Data[[#This Row],[Revenue]] &lt;= 2000000, "High Income")</f>
        <v>Low Income</v>
      </c>
    </row>
    <row r="6202" spans="1:20" x14ac:dyDescent="0.35">
      <c r="A6202" s="1" t="s">
        <v>6229</v>
      </c>
      <c r="B6202" s="1" t="s">
        <v>34</v>
      </c>
      <c r="C6202" s="1" t="s">
        <v>31</v>
      </c>
      <c r="D6202">
        <v>4.3</v>
      </c>
      <c r="E6202">
        <v>56</v>
      </c>
      <c r="F6202">
        <v>33.65</v>
      </c>
      <c r="G6202">
        <v>4259</v>
      </c>
      <c r="H6202">
        <v>50171</v>
      </c>
      <c r="I6202">
        <v>5</v>
      </c>
      <c r="J6202">
        <v>373</v>
      </c>
      <c r="K6202">
        <v>157.72</v>
      </c>
      <c r="L6202">
        <v>8.1</v>
      </c>
      <c r="M6202">
        <v>4.5</v>
      </c>
      <c r="N6202" s="1" t="s">
        <v>27</v>
      </c>
      <c r="O6202">
        <v>0</v>
      </c>
      <c r="P6202">
        <v>16</v>
      </c>
      <c r="Q6202">
        <v>16</v>
      </c>
      <c r="R6202" t="str" cm="1">
        <f t="array" ref="R6202">_xlfn.IFS(Restaurant_Data[[#This Row],[Total Reservations]]&lt;=50, "Low", Restaurant_Data[[#This Row],[Total Reservations]]&lt;=100, "Medium", Restaurant_Data[[#This Row],[Total Reservations]]&lt;=200, "High")</f>
        <v>Low</v>
      </c>
      <c r="S6202" s="4">
        <v>434165.05</v>
      </c>
      <c r="T6202" t="str" cm="1">
        <f t="array" ref="T6202">_xlfn.IFS(Restaurant_Data[[#This Row],[Revenue]]&lt;= 500000, "Low Income", Restaurant_Data[[#This Row],[Revenue]]&lt;=1000000, "Middle Income", Restaurant_Data[[#This Row],[Revenue]] &lt;= 2000000, "High Income")</f>
        <v>Low Income</v>
      </c>
    </row>
    <row r="6203" spans="1:20" x14ac:dyDescent="0.35">
      <c r="A6203" s="1" t="s">
        <v>6230</v>
      </c>
      <c r="B6203" s="1" t="s">
        <v>19</v>
      </c>
      <c r="C6203" s="1" t="s">
        <v>37</v>
      </c>
      <c r="D6203">
        <v>3.4</v>
      </c>
      <c r="E6203">
        <v>42</v>
      </c>
      <c r="F6203">
        <v>56.04</v>
      </c>
      <c r="G6203">
        <v>844</v>
      </c>
      <c r="H6203">
        <v>13766</v>
      </c>
      <c r="I6203">
        <v>12</v>
      </c>
      <c r="J6203">
        <v>637</v>
      </c>
      <c r="K6203">
        <v>135.52000000000001</v>
      </c>
      <c r="L6203">
        <v>3.3</v>
      </c>
      <c r="M6203">
        <v>6.8</v>
      </c>
      <c r="N6203" s="1" t="s">
        <v>21</v>
      </c>
      <c r="O6203">
        <v>26</v>
      </c>
      <c r="P6203">
        <v>8</v>
      </c>
      <c r="Q6203">
        <v>34</v>
      </c>
      <c r="R6203" t="str" cm="1">
        <f t="array" ref="R6203">_xlfn.IFS(Restaurant_Data[[#This Row],[Total Reservations]]&lt;=50, "Low", Restaurant_Data[[#This Row],[Total Reservations]]&lt;=100, "Medium", Restaurant_Data[[#This Row],[Total Reservations]]&lt;=200, "High")</f>
        <v>Low</v>
      </c>
      <c r="S6203" s="4">
        <v>537639.57999999996</v>
      </c>
      <c r="T6203" t="str" cm="1">
        <f t="array" ref="T6203">_xlfn.IFS(Restaurant_Data[[#This Row],[Revenue]]&lt;= 500000, "Low Income", Restaurant_Data[[#This Row],[Revenue]]&lt;=1000000, "Middle Income", Restaurant_Data[[#This Row],[Revenue]] &lt;= 2000000, "High Income")</f>
        <v>Middle Income</v>
      </c>
    </row>
    <row r="6204" spans="1:20" x14ac:dyDescent="0.35">
      <c r="A6204" s="1" t="s">
        <v>6231</v>
      </c>
      <c r="B6204" s="1" t="s">
        <v>19</v>
      </c>
      <c r="C6204" s="1" t="s">
        <v>31</v>
      </c>
      <c r="D6204">
        <v>3.4</v>
      </c>
      <c r="E6204">
        <v>31</v>
      </c>
      <c r="F6204">
        <v>30.94</v>
      </c>
      <c r="G6204">
        <v>2773</v>
      </c>
      <c r="H6204">
        <v>35821</v>
      </c>
      <c r="I6204">
        <v>15</v>
      </c>
      <c r="J6204">
        <v>72</v>
      </c>
      <c r="K6204">
        <v>156.15</v>
      </c>
      <c r="L6204">
        <v>6.2</v>
      </c>
      <c r="M6204">
        <v>4.7</v>
      </c>
      <c r="N6204" s="1" t="s">
        <v>21</v>
      </c>
      <c r="O6204">
        <v>14</v>
      </c>
      <c r="P6204">
        <v>23</v>
      </c>
      <c r="Q6204">
        <v>37</v>
      </c>
      <c r="R6204" t="str" cm="1">
        <f t="array" ref="R6204">_xlfn.IFS(Restaurant_Data[[#This Row],[Total Reservations]]&lt;=50, "Low", Restaurant_Data[[#This Row],[Total Reservations]]&lt;=100, "Medium", Restaurant_Data[[#This Row],[Total Reservations]]&lt;=200, "High")</f>
        <v>Low</v>
      </c>
      <c r="S6204" s="4">
        <v>237740.99</v>
      </c>
      <c r="T6204" t="str" cm="1">
        <f t="array" ref="T6204">_xlfn.IFS(Restaurant_Data[[#This Row],[Revenue]]&lt;= 500000, "Low Income", Restaurant_Data[[#This Row],[Revenue]]&lt;=1000000, "Middle Income", Restaurant_Data[[#This Row],[Revenue]] &lt;= 2000000, "High Income")</f>
        <v>Low Income</v>
      </c>
    </row>
    <row r="6205" spans="1:20" x14ac:dyDescent="0.35">
      <c r="A6205" s="1" t="s">
        <v>6232</v>
      </c>
      <c r="B6205" s="1" t="s">
        <v>23</v>
      </c>
      <c r="C6205" s="1" t="s">
        <v>26</v>
      </c>
      <c r="D6205">
        <v>3.6</v>
      </c>
      <c r="E6205">
        <v>89</v>
      </c>
      <c r="F6205">
        <v>52.24</v>
      </c>
      <c r="G6205">
        <v>6758</v>
      </c>
      <c r="H6205">
        <v>67233</v>
      </c>
      <c r="I6205">
        <v>1</v>
      </c>
      <c r="J6205">
        <v>205</v>
      </c>
      <c r="K6205">
        <v>225.98</v>
      </c>
      <c r="L6205">
        <v>1</v>
      </c>
      <c r="M6205">
        <v>7.6</v>
      </c>
      <c r="N6205" s="1" t="s">
        <v>21</v>
      </c>
      <c r="O6205">
        <v>48</v>
      </c>
      <c r="P6205">
        <v>78</v>
      </c>
      <c r="Q6205">
        <v>126</v>
      </c>
      <c r="R6205" t="str" cm="1">
        <f t="array" ref="R6205">_xlfn.IFS(Restaurant_Data[[#This Row],[Total Reservations]]&lt;=50, "Low", Restaurant_Data[[#This Row],[Total Reservations]]&lt;=100, "Medium", Restaurant_Data[[#This Row],[Total Reservations]]&lt;=200, "High")</f>
        <v>High</v>
      </c>
      <c r="S6205" s="4">
        <v>1044000.73</v>
      </c>
      <c r="T6205" t="str" cm="1">
        <f t="array" ref="T6205">_xlfn.IFS(Restaurant_Data[[#This Row],[Revenue]]&lt;= 500000, "Low Income", Restaurant_Data[[#This Row],[Revenue]]&lt;=1000000, "Middle Income", Restaurant_Data[[#This Row],[Revenue]] &lt;= 2000000, "High Income")</f>
        <v>High Income</v>
      </c>
    </row>
    <row r="6206" spans="1:20" x14ac:dyDescent="0.35">
      <c r="A6206" s="1" t="s">
        <v>6233</v>
      </c>
      <c r="B6206" s="1" t="s">
        <v>23</v>
      </c>
      <c r="C6206" s="1" t="s">
        <v>26</v>
      </c>
      <c r="D6206">
        <v>3</v>
      </c>
      <c r="E6206">
        <v>76</v>
      </c>
      <c r="F6206">
        <v>49.24</v>
      </c>
      <c r="G6206">
        <v>4888</v>
      </c>
      <c r="H6206">
        <v>48443</v>
      </c>
      <c r="I6206">
        <v>6</v>
      </c>
      <c r="J6206">
        <v>252</v>
      </c>
      <c r="K6206">
        <v>210.45</v>
      </c>
      <c r="L6206">
        <v>3.5</v>
      </c>
      <c r="M6206">
        <v>6.9</v>
      </c>
      <c r="N6206" s="1" t="s">
        <v>27</v>
      </c>
      <c r="O6206">
        <v>19</v>
      </c>
      <c r="P6206">
        <v>67</v>
      </c>
      <c r="Q6206">
        <v>86</v>
      </c>
      <c r="R6206" t="str" cm="1">
        <f t="array" ref="R6206">_xlfn.IFS(Restaurant_Data[[#This Row],[Total Reservations]]&lt;=50, "Low", Restaurant_Data[[#This Row],[Total Reservations]]&lt;=100, "Medium", Restaurant_Data[[#This Row],[Total Reservations]]&lt;=200, "High")</f>
        <v>Medium</v>
      </c>
      <c r="S6206" s="4">
        <v>845243.35</v>
      </c>
      <c r="T6206" t="str" cm="1">
        <f t="array" ref="T6206">_xlfn.IFS(Restaurant_Data[[#This Row],[Revenue]]&lt;= 500000, "Low Income", Restaurant_Data[[#This Row],[Revenue]]&lt;=1000000, "Middle Income", Restaurant_Data[[#This Row],[Revenue]] &lt;= 2000000, "High Income")</f>
        <v>Middle Income</v>
      </c>
    </row>
    <row r="6207" spans="1:20" x14ac:dyDescent="0.35">
      <c r="A6207" s="1" t="s">
        <v>6234</v>
      </c>
      <c r="B6207" s="1" t="s">
        <v>19</v>
      </c>
      <c r="C6207" s="1" t="s">
        <v>31</v>
      </c>
      <c r="D6207">
        <v>4.4000000000000004</v>
      </c>
      <c r="E6207">
        <v>46</v>
      </c>
      <c r="F6207">
        <v>39.590000000000003</v>
      </c>
      <c r="G6207">
        <v>3433</v>
      </c>
      <c r="H6207">
        <v>42278</v>
      </c>
      <c r="I6207">
        <v>19</v>
      </c>
      <c r="J6207">
        <v>781</v>
      </c>
      <c r="K6207">
        <v>173.29</v>
      </c>
      <c r="L6207">
        <v>2.6</v>
      </c>
      <c r="M6207">
        <v>7</v>
      </c>
      <c r="N6207" s="1" t="s">
        <v>21</v>
      </c>
      <c r="O6207">
        <v>29</v>
      </c>
      <c r="P6207">
        <v>23</v>
      </c>
      <c r="Q6207">
        <v>52</v>
      </c>
      <c r="R6207" t="str" cm="1">
        <f t="array" ref="R6207">_xlfn.IFS(Restaurant_Data[[#This Row],[Total Reservations]]&lt;=50, "Low", Restaurant_Data[[#This Row],[Total Reservations]]&lt;=100, "Medium", Restaurant_Data[[#This Row],[Total Reservations]]&lt;=200, "High")</f>
        <v>Medium</v>
      </c>
      <c r="S6207" s="4">
        <v>433513.74</v>
      </c>
      <c r="T6207" t="str" cm="1">
        <f t="array" ref="T6207">_xlfn.IFS(Restaurant_Data[[#This Row],[Revenue]]&lt;= 500000, "Low Income", Restaurant_Data[[#This Row],[Revenue]]&lt;=1000000, "Middle Income", Restaurant_Data[[#This Row],[Revenue]] &lt;= 2000000, "High Income")</f>
        <v>Low Income</v>
      </c>
    </row>
    <row r="6208" spans="1:20" x14ac:dyDescent="0.35">
      <c r="A6208" s="1" t="s">
        <v>6235</v>
      </c>
      <c r="B6208" s="1" t="s">
        <v>19</v>
      </c>
      <c r="C6208" s="1" t="s">
        <v>37</v>
      </c>
      <c r="D6208">
        <v>3.5</v>
      </c>
      <c r="E6208">
        <v>34</v>
      </c>
      <c r="F6208">
        <v>60.68</v>
      </c>
      <c r="G6208">
        <v>1741</v>
      </c>
      <c r="H6208">
        <v>19636</v>
      </c>
      <c r="I6208">
        <v>5</v>
      </c>
      <c r="J6208">
        <v>601</v>
      </c>
      <c r="K6208">
        <v>253.71</v>
      </c>
      <c r="L6208">
        <v>1.7</v>
      </c>
      <c r="M6208">
        <v>4.8</v>
      </c>
      <c r="N6208" s="1" t="s">
        <v>21</v>
      </c>
      <c r="O6208">
        <v>21</v>
      </c>
      <c r="P6208">
        <v>30</v>
      </c>
      <c r="Q6208">
        <v>51</v>
      </c>
      <c r="R6208" t="str" cm="1">
        <f t="array" ref="R6208">_xlfn.IFS(Restaurant_Data[[#This Row],[Total Reservations]]&lt;=50, "Low", Restaurant_Data[[#This Row],[Total Reservations]]&lt;=100, "Medium", Restaurant_Data[[#This Row],[Total Reservations]]&lt;=200, "High")</f>
        <v>Medium</v>
      </c>
      <c r="S6208" s="4">
        <v>467963.26</v>
      </c>
      <c r="T6208" t="str" cm="1">
        <f t="array" ref="T6208">_xlfn.IFS(Restaurant_Data[[#This Row],[Revenue]]&lt;= 500000, "Low Income", Restaurant_Data[[#This Row],[Revenue]]&lt;=1000000, "Middle Income", Restaurant_Data[[#This Row],[Revenue]] &lt;= 2000000, "High Income")</f>
        <v>Low Income</v>
      </c>
    </row>
    <row r="6209" spans="1:20" x14ac:dyDescent="0.35">
      <c r="A6209" s="1" t="s">
        <v>6236</v>
      </c>
      <c r="B6209" s="1" t="s">
        <v>23</v>
      </c>
      <c r="C6209" s="1" t="s">
        <v>42</v>
      </c>
      <c r="D6209">
        <v>4.5999999999999996</v>
      </c>
      <c r="E6209">
        <v>80</v>
      </c>
      <c r="F6209">
        <v>38.25</v>
      </c>
      <c r="G6209">
        <v>2730</v>
      </c>
      <c r="H6209">
        <v>33589</v>
      </c>
      <c r="I6209">
        <v>9</v>
      </c>
      <c r="J6209">
        <v>147</v>
      </c>
      <c r="K6209">
        <v>264.33</v>
      </c>
      <c r="L6209">
        <v>5.4</v>
      </c>
      <c r="M6209">
        <v>1.5</v>
      </c>
      <c r="N6209" s="1" t="s">
        <v>27</v>
      </c>
      <c r="O6209">
        <v>76</v>
      </c>
      <c r="P6209">
        <v>11</v>
      </c>
      <c r="Q6209">
        <v>87</v>
      </c>
      <c r="R6209" t="str" cm="1">
        <f t="array" ref="R6209">_xlfn.IFS(Restaurant_Data[[#This Row],[Total Reservations]]&lt;=50, "Low", Restaurant_Data[[#This Row],[Total Reservations]]&lt;=100, "Medium", Restaurant_Data[[#This Row],[Total Reservations]]&lt;=200, "High")</f>
        <v>Medium</v>
      </c>
      <c r="S6209" s="4">
        <v>691986.2</v>
      </c>
      <c r="T6209" t="str" cm="1">
        <f t="array" ref="T6209">_xlfn.IFS(Restaurant_Data[[#This Row],[Revenue]]&lt;= 500000, "Low Income", Restaurant_Data[[#This Row],[Revenue]]&lt;=1000000, "Middle Income", Restaurant_Data[[#This Row],[Revenue]] &lt;= 2000000, "High Income")</f>
        <v>Middle Income</v>
      </c>
    </row>
    <row r="6210" spans="1:20" x14ac:dyDescent="0.35">
      <c r="A6210" s="1" t="s">
        <v>6237</v>
      </c>
      <c r="B6210" s="1" t="s">
        <v>19</v>
      </c>
      <c r="C6210" s="1" t="s">
        <v>37</v>
      </c>
      <c r="D6210">
        <v>3.7</v>
      </c>
      <c r="E6210">
        <v>40</v>
      </c>
      <c r="F6210">
        <v>62.93</v>
      </c>
      <c r="G6210">
        <v>2969</v>
      </c>
      <c r="H6210">
        <v>32944</v>
      </c>
      <c r="I6210">
        <v>7</v>
      </c>
      <c r="J6210">
        <v>353</v>
      </c>
      <c r="K6210">
        <v>197.7</v>
      </c>
      <c r="L6210">
        <v>6.7</v>
      </c>
      <c r="M6210">
        <v>8.9</v>
      </c>
      <c r="N6210" s="1" t="s">
        <v>27</v>
      </c>
      <c r="O6210">
        <v>37</v>
      </c>
      <c r="P6210">
        <v>7</v>
      </c>
      <c r="Q6210">
        <v>44</v>
      </c>
      <c r="R6210" t="str" cm="1">
        <f t="array" ref="R6210">_xlfn.IFS(Restaurant_Data[[#This Row],[Total Reservations]]&lt;=50, "Low", Restaurant_Data[[#This Row],[Total Reservations]]&lt;=100, "Medium", Restaurant_Data[[#This Row],[Total Reservations]]&lt;=200, "High")</f>
        <v>Low</v>
      </c>
      <c r="S6210" s="4">
        <v>575642.42000000004</v>
      </c>
      <c r="T6210" t="str" cm="1">
        <f t="array" ref="T6210">_xlfn.IFS(Restaurant_Data[[#This Row],[Revenue]]&lt;= 500000, "Low Income", Restaurant_Data[[#This Row],[Revenue]]&lt;=1000000, "Middle Income", Restaurant_Data[[#This Row],[Revenue]] &lt;= 2000000, "High Income")</f>
        <v>Middle Income</v>
      </c>
    </row>
    <row r="6211" spans="1:20" x14ac:dyDescent="0.35">
      <c r="A6211" s="1" t="s">
        <v>6238</v>
      </c>
      <c r="B6211" s="1" t="s">
        <v>34</v>
      </c>
      <c r="C6211" s="1" t="s">
        <v>42</v>
      </c>
      <c r="D6211">
        <v>4</v>
      </c>
      <c r="E6211">
        <v>60</v>
      </c>
      <c r="F6211">
        <v>41.86</v>
      </c>
      <c r="G6211">
        <v>2682</v>
      </c>
      <c r="H6211">
        <v>34482</v>
      </c>
      <c r="I6211">
        <v>9</v>
      </c>
      <c r="J6211">
        <v>211</v>
      </c>
      <c r="K6211">
        <v>79.39</v>
      </c>
      <c r="L6211">
        <v>1.4</v>
      </c>
      <c r="M6211">
        <v>1.7</v>
      </c>
      <c r="N6211" s="1" t="s">
        <v>27</v>
      </c>
      <c r="O6211">
        <v>22</v>
      </c>
      <c r="P6211">
        <v>16</v>
      </c>
      <c r="Q6211">
        <v>38</v>
      </c>
      <c r="R6211" t="str" cm="1">
        <f t="array" ref="R6211">_xlfn.IFS(Restaurant_Data[[#This Row],[Total Reservations]]&lt;=50, "Low", Restaurant_Data[[#This Row],[Total Reservations]]&lt;=100, "Medium", Restaurant_Data[[#This Row],[Total Reservations]]&lt;=200, "High")</f>
        <v>Low</v>
      </c>
      <c r="S6211" s="4">
        <v>568350.18000000005</v>
      </c>
      <c r="T6211" t="str" cm="1">
        <f t="array" ref="T6211">_xlfn.IFS(Restaurant_Data[[#This Row],[Revenue]]&lt;= 500000, "Low Income", Restaurant_Data[[#This Row],[Revenue]]&lt;=1000000, "Middle Income", Restaurant_Data[[#This Row],[Revenue]] &lt;= 2000000, "High Income")</f>
        <v>Middle Income</v>
      </c>
    </row>
    <row r="6212" spans="1:20" x14ac:dyDescent="0.35">
      <c r="A6212" s="1" t="s">
        <v>6239</v>
      </c>
      <c r="B6212" s="1" t="s">
        <v>34</v>
      </c>
      <c r="C6212" s="1" t="s">
        <v>31</v>
      </c>
      <c r="D6212">
        <v>4.9000000000000004</v>
      </c>
      <c r="E6212">
        <v>66</v>
      </c>
      <c r="F6212">
        <v>38.799999999999997</v>
      </c>
      <c r="G6212">
        <v>1287</v>
      </c>
      <c r="H6212">
        <v>15684</v>
      </c>
      <c r="I6212">
        <v>16</v>
      </c>
      <c r="J6212">
        <v>774</v>
      </c>
      <c r="K6212">
        <v>151.54</v>
      </c>
      <c r="L6212">
        <v>2.2000000000000002</v>
      </c>
      <c r="M6212">
        <v>5.2</v>
      </c>
      <c r="N6212" s="1" t="s">
        <v>27</v>
      </c>
      <c r="O6212">
        <v>21</v>
      </c>
      <c r="P6212">
        <v>42</v>
      </c>
      <c r="Q6212">
        <v>63</v>
      </c>
      <c r="R6212" t="str" cm="1">
        <f t="array" ref="R6212">_xlfn.IFS(Restaurant_Data[[#This Row],[Total Reservations]]&lt;=50, "Low", Restaurant_Data[[#This Row],[Total Reservations]]&lt;=100, "Medium", Restaurant_Data[[#This Row],[Total Reservations]]&lt;=200, "High")</f>
        <v>Medium</v>
      </c>
      <c r="S6212" s="4">
        <v>587222.30000000005</v>
      </c>
      <c r="T6212" t="str" cm="1">
        <f t="array" ref="T6212">_xlfn.IFS(Restaurant_Data[[#This Row],[Revenue]]&lt;= 500000, "Low Income", Restaurant_Data[[#This Row],[Revenue]]&lt;=1000000, "Middle Income", Restaurant_Data[[#This Row],[Revenue]] &lt;= 2000000, "High Income")</f>
        <v>Middle Income</v>
      </c>
    </row>
    <row r="6213" spans="1:20" x14ac:dyDescent="0.35">
      <c r="A6213" s="1" t="s">
        <v>6240</v>
      </c>
      <c r="B6213" s="1" t="s">
        <v>34</v>
      </c>
      <c r="C6213" s="1" t="s">
        <v>42</v>
      </c>
      <c r="D6213">
        <v>3.5</v>
      </c>
      <c r="E6213">
        <v>68</v>
      </c>
      <c r="F6213">
        <v>42.08</v>
      </c>
      <c r="G6213">
        <v>2468</v>
      </c>
      <c r="H6213">
        <v>26166</v>
      </c>
      <c r="I6213">
        <v>5</v>
      </c>
      <c r="J6213">
        <v>653</v>
      </c>
      <c r="K6213">
        <v>208.62</v>
      </c>
      <c r="L6213">
        <v>9.4</v>
      </c>
      <c r="M6213">
        <v>3.7</v>
      </c>
      <c r="N6213" s="1" t="s">
        <v>21</v>
      </c>
      <c r="O6213">
        <v>66</v>
      </c>
      <c r="P6213">
        <v>8</v>
      </c>
      <c r="Q6213">
        <v>74</v>
      </c>
      <c r="R6213" t="str" cm="1">
        <f t="array" ref="R6213">_xlfn.IFS(Restaurant_Data[[#This Row],[Total Reservations]]&lt;=50, "Low", Restaurant_Data[[#This Row],[Total Reservations]]&lt;=100, "Medium", Restaurant_Data[[#This Row],[Total Reservations]]&lt;=200, "High")</f>
        <v>Medium</v>
      </c>
      <c r="S6213" s="4">
        <v>647635.57999999996</v>
      </c>
      <c r="T6213" t="str" cm="1">
        <f t="array" ref="T6213">_xlfn.IFS(Restaurant_Data[[#This Row],[Revenue]]&lt;= 500000, "Low Income", Restaurant_Data[[#This Row],[Revenue]]&lt;=1000000, "Middle Income", Restaurant_Data[[#This Row],[Revenue]] &lt;= 2000000, "High Income")</f>
        <v>Middle Income</v>
      </c>
    </row>
    <row r="6214" spans="1:20" x14ac:dyDescent="0.35">
      <c r="A6214" s="1" t="s">
        <v>6241</v>
      </c>
      <c r="B6214" s="1" t="s">
        <v>19</v>
      </c>
      <c r="C6214" s="1" t="s">
        <v>20</v>
      </c>
      <c r="D6214">
        <v>4.4000000000000004</v>
      </c>
      <c r="E6214">
        <v>37</v>
      </c>
      <c r="F6214">
        <v>66.84</v>
      </c>
      <c r="G6214">
        <v>3382</v>
      </c>
      <c r="H6214">
        <v>35840</v>
      </c>
      <c r="I6214">
        <v>10</v>
      </c>
      <c r="J6214">
        <v>751</v>
      </c>
      <c r="K6214">
        <v>65.709999999999994</v>
      </c>
      <c r="L6214">
        <v>3</v>
      </c>
      <c r="M6214">
        <v>3.7</v>
      </c>
      <c r="N6214" s="1" t="s">
        <v>21</v>
      </c>
      <c r="O6214">
        <v>14</v>
      </c>
      <c r="P6214">
        <v>16</v>
      </c>
      <c r="Q6214">
        <v>30</v>
      </c>
      <c r="R6214" t="str" cm="1">
        <f t="array" ref="R6214">_xlfn.IFS(Restaurant_Data[[#This Row],[Total Reservations]]&lt;=50, "Low", Restaurant_Data[[#This Row],[Total Reservations]]&lt;=100, "Medium", Restaurant_Data[[#This Row],[Total Reservations]]&lt;=200, "High")</f>
        <v>Low</v>
      </c>
      <c r="S6214" s="4">
        <v>565326.72</v>
      </c>
      <c r="T6214" t="str" cm="1">
        <f t="array" ref="T6214">_xlfn.IFS(Restaurant_Data[[#This Row],[Revenue]]&lt;= 500000, "Low Income", Restaurant_Data[[#This Row],[Revenue]]&lt;=1000000, "Middle Income", Restaurant_Data[[#This Row],[Revenue]] &lt;= 2000000, "High Income")</f>
        <v>Middle Income</v>
      </c>
    </row>
    <row r="6215" spans="1:20" x14ac:dyDescent="0.35">
      <c r="A6215" s="1" t="s">
        <v>6242</v>
      </c>
      <c r="B6215" s="1" t="s">
        <v>23</v>
      </c>
      <c r="C6215" s="1" t="s">
        <v>24</v>
      </c>
      <c r="D6215">
        <v>4.5</v>
      </c>
      <c r="E6215">
        <v>89</v>
      </c>
      <c r="F6215">
        <v>32.369999999999997</v>
      </c>
      <c r="G6215">
        <v>2594</v>
      </c>
      <c r="H6215">
        <v>32609</v>
      </c>
      <c r="I6215">
        <v>15</v>
      </c>
      <c r="J6215">
        <v>491</v>
      </c>
      <c r="K6215">
        <v>54.98</v>
      </c>
      <c r="L6215">
        <v>7.8</v>
      </c>
      <c r="M6215">
        <v>3</v>
      </c>
      <c r="N6215" s="1" t="s">
        <v>21</v>
      </c>
      <c r="O6215">
        <v>76</v>
      </c>
      <c r="P6215">
        <v>15</v>
      </c>
      <c r="Q6215">
        <v>91</v>
      </c>
      <c r="R6215" t="str" cm="1">
        <f t="array" ref="R6215">_xlfn.IFS(Restaurant_Data[[#This Row],[Total Reservations]]&lt;=50, "Low", Restaurant_Data[[#This Row],[Total Reservations]]&lt;=100, "Medium", Restaurant_Data[[#This Row],[Total Reservations]]&lt;=200, "High")</f>
        <v>Medium</v>
      </c>
      <c r="S6215" s="4">
        <v>660772.79</v>
      </c>
      <c r="T6215" t="str" cm="1">
        <f t="array" ref="T6215">_xlfn.IFS(Restaurant_Data[[#This Row],[Revenue]]&lt;= 500000, "Low Income", Restaurant_Data[[#This Row],[Revenue]]&lt;=1000000, "Middle Income", Restaurant_Data[[#This Row],[Revenue]] &lt;= 2000000, "High Income")</f>
        <v>Middle Income</v>
      </c>
    </row>
    <row r="6216" spans="1:20" x14ac:dyDescent="0.35">
      <c r="A6216" s="1" t="s">
        <v>6243</v>
      </c>
      <c r="B6216" s="1" t="s">
        <v>19</v>
      </c>
      <c r="C6216" s="1" t="s">
        <v>24</v>
      </c>
      <c r="D6216">
        <v>3.4</v>
      </c>
      <c r="E6216">
        <v>43</v>
      </c>
      <c r="F6216">
        <v>29.31</v>
      </c>
      <c r="G6216">
        <v>3048</v>
      </c>
      <c r="H6216">
        <v>38213</v>
      </c>
      <c r="I6216">
        <v>15</v>
      </c>
      <c r="J6216">
        <v>723</v>
      </c>
      <c r="K6216">
        <v>287.08</v>
      </c>
      <c r="L6216">
        <v>7.7</v>
      </c>
      <c r="M6216">
        <v>3.4</v>
      </c>
      <c r="N6216" s="1" t="s">
        <v>27</v>
      </c>
      <c r="O6216">
        <v>14</v>
      </c>
      <c r="P6216">
        <v>34</v>
      </c>
      <c r="Q6216">
        <v>48</v>
      </c>
      <c r="R6216" t="str" cm="1">
        <f t="array" ref="R6216">_xlfn.IFS(Restaurant_Data[[#This Row],[Total Reservations]]&lt;=50, "Low", Restaurant_Data[[#This Row],[Total Reservations]]&lt;=100, "Medium", Restaurant_Data[[#This Row],[Total Reservations]]&lt;=200, "High")</f>
        <v>Low</v>
      </c>
      <c r="S6216" s="4">
        <v>305897.8</v>
      </c>
      <c r="T6216" t="str" cm="1">
        <f t="array" ref="T6216">_xlfn.IFS(Restaurant_Data[[#This Row],[Revenue]]&lt;= 500000, "Low Income", Restaurant_Data[[#This Row],[Revenue]]&lt;=1000000, "Middle Income", Restaurant_Data[[#This Row],[Revenue]] &lt;= 2000000, "High Income")</f>
        <v>Low Income</v>
      </c>
    </row>
    <row r="6217" spans="1:20" x14ac:dyDescent="0.35">
      <c r="A6217" s="1" t="s">
        <v>6244</v>
      </c>
      <c r="B6217" s="1" t="s">
        <v>19</v>
      </c>
      <c r="C6217" s="1" t="s">
        <v>26</v>
      </c>
      <c r="D6217">
        <v>4</v>
      </c>
      <c r="E6217">
        <v>39</v>
      </c>
      <c r="F6217">
        <v>50.09</v>
      </c>
      <c r="G6217">
        <v>1198</v>
      </c>
      <c r="H6217">
        <v>15383</v>
      </c>
      <c r="I6217">
        <v>13</v>
      </c>
      <c r="J6217">
        <v>106</v>
      </c>
      <c r="K6217">
        <v>232.52</v>
      </c>
      <c r="L6217">
        <v>3.9</v>
      </c>
      <c r="M6217">
        <v>9.6</v>
      </c>
      <c r="N6217" s="1" t="s">
        <v>27</v>
      </c>
      <c r="O6217">
        <v>21</v>
      </c>
      <c r="P6217">
        <v>12</v>
      </c>
      <c r="Q6217">
        <v>33</v>
      </c>
      <c r="R6217" t="str" cm="1">
        <f t="array" ref="R6217">_xlfn.IFS(Restaurant_Data[[#This Row],[Total Reservations]]&lt;=50, "Low", Restaurant_Data[[#This Row],[Total Reservations]]&lt;=100, "Medium", Restaurant_Data[[#This Row],[Total Reservations]]&lt;=200, "High")</f>
        <v>Low</v>
      </c>
      <c r="S6217" s="4">
        <v>451999.81</v>
      </c>
      <c r="T6217" t="str" cm="1">
        <f t="array" ref="T6217">_xlfn.IFS(Restaurant_Data[[#This Row],[Revenue]]&lt;= 500000, "Low Income", Restaurant_Data[[#This Row],[Revenue]]&lt;=1000000, "Middle Income", Restaurant_Data[[#This Row],[Revenue]] &lt;= 2000000, "High Income")</f>
        <v>Low Income</v>
      </c>
    </row>
    <row r="6218" spans="1:20" x14ac:dyDescent="0.35">
      <c r="A6218" s="1" t="s">
        <v>6245</v>
      </c>
      <c r="B6218" s="1" t="s">
        <v>23</v>
      </c>
      <c r="C6218" s="1" t="s">
        <v>20</v>
      </c>
      <c r="D6218">
        <v>3.7</v>
      </c>
      <c r="E6218">
        <v>76</v>
      </c>
      <c r="F6218">
        <v>75.14</v>
      </c>
      <c r="G6218">
        <v>5663</v>
      </c>
      <c r="H6218">
        <v>59989</v>
      </c>
      <c r="I6218">
        <v>18</v>
      </c>
      <c r="J6218">
        <v>794</v>
      </c>
      <c r="K6218">
        <v>88.28</v>
      </c>
      <c r="L6218">
        <v>2.8</v>
      </c>
      <c r="M6218">
        <v>9.6999999999999993</v>
      </c>
      <c r="N6218" s="1" t="s">
        <v>27</v>
      </c>
      <c r="O6218">
        <v>75</v>
      </c>
      <c r="P6218">
        <v>11</v>
      </c>
      <c r="Q6218">
        <v>86</v>
      </c>
      <c r="R6218" t="str" cm="1">
        <f t="array" ref="R6218">_xlfn.IFS(Restaurant_Data[[#This Row],[Total Reservations]]&lt;=50, "Low", Restaurant_Data[[#This Row],[Total Reservations]]&lt;=100, "Medium", Restaurant_Data[[#This Row],[Total Reservations]]&lt;=200, "High")</f>
        <v>Medium</v>
      </c>
      <c r="S6218" s="4">
        <v>1294424.1499999999</v>
      </c>
      <c r="T6218" t="str" cm="1">
        <f t="array" ref="T6218">_xlfn.IFS(Restaurant_Data[[#This Row],[Revenue]]&lt;= 500000, "Low Income", Restaurant_Data[[#This Row],[Revenue]]&lt;=1000000, "Middle Income", Restaurant_Data[[#This Row],[Revenue]] &lt;= 2000000, "High Income")</f>
        <v>High Income</v>
      </c>
    </row>
    <row r="6219" spans="1:20" x14ac:dyDescent="0.35">
      <c r="A6219" s="1" t="s">
        <v>6246</v>
      </c>
      <c r="B6219" s="1" t="s">
        <v>23</v>
      </c>
      <c r="C6219" s="1" t="s">
        <v>24</v>
      </c>
      <c r="D6219">
        <v>4.5</v>
      </c>
      <c r="E6219">
        <v>71</v>
      </c>
      <c r="F6219">
        <v>28.96</v>
      </c>
      <c r="G6219">
        <v>8796</v>
      </c>
      <c r="H6219">
        <v>88498</v>
      </c>
      <c r="I6219">
        <v>7</v>
      </c>
      <c r="J6219">
        <v>590</v>
      </c>
      <c r="K6219">
        <v>161.28</v>
      </c>
      <c r="L6219">
        <v>3.2</v>
      </c>
      <c r="M6219">
        <v>6.1</v>
      </c>
      <c r="N6219" s="1" t="s">
        <v>21</v>
      </c>
      <c r="O6219">
        <v>43</v>
      </c>
      <c r="P6219">
        <v>66</v>
      </c>
      <c r="Q6219">
        <v>109</v>
      </c>
      <c r="R6219" t="str" cm="1">
        <f t="array" ref="R6219">_xlfn.IFS(Restaurant_Data[[#This Row],[Total Reservations]]&lt;=50, "Low", Restaurant_Data[[#This Row],[Total Reservations]]&lt;=100, "Medium", Restaurant_Data[[#This Row],[Total Reservations]]&lt;=200, "High")</f>
        <v>High</v>
      </c>
      <c r="S6219" s="4">
        <v>483904.58</v>
      </c>
      <c r="T6219" t="str" cm="1">
        <f t="array" ref="T6219">_xlfn.IFS(Restaurant_Data[[#This Row],[Revenue]]&lt;= 500000, "Low Income", Restaurant_Data[[#This Row],[Revenue]]&lt;=1000000, "Middle Income", Restaurant_Data[[#This Row],[Revenue]] &lt;= 2000000, "High Income")</f>
        <v>Low Income</v>
      </c>
    </row>
    <row r="6220" spans="1:20" x14ac:dyDescent="0.35">
      <c r="A6220" s="1" t="s">
        <v>6247</v>
      </c>
      <c r="B6220" s="1" t="s">
        <v>23</v>
      </c>
      <c r="C6220" s="1" t="s">
        <v>31</v>
      </c>
      <c r="D6220">
        <v>4.2</v>
      </c>
      <c r="E6220">
        <v>86</v>
      </c>
      <c r="F6220">
        <v>36.729999999999997</v>
      </c>
      <c r="G6220">
        <v>4560</v>
      </c>
      <c r="H6220">
        <v>51367</v>
      </c>
      <c r="I6220">
        <v>8</v>
      </c>
      <c r="J6220">
        <v>907</v>
      </c>
      <c r="K6220">
        <v>98.39</v>
      </c>
      <c r="L6220">
        <v>6.1</v>
      </c>
      <c r="M6220">
        <v>5.7</v>
      </c>
      <c r="N6220" s="1" t="s">
        <v>21</v>
      </c>
      <c r="O6220">
        <v>80</v>
      </c>
      <c r="P6220">
        <v>68</v>
      </c>
      <c r="Q6220">
        <v>148</v>
      </c>
      <c r="R6220" t="str" cm="1">
        <f t="array" ref="R6220">_xlfn.IFS(Restaurant_Data[[#This Row],[Total Reservations]]&lt;=50, "Low", Restaurant_Data[[#This Row],[Total Reservations]]&lt;=100, "Medium", Restaurant_Data[[#This Row],[Total Reservations]]&lt;=200, "High")</f>
        <v>High</v>
      </c>
      <c r="S6220" s="4">
        <v>722331.21</v>
      </c>
      <c r="T6220" t="str" cm="1">
        <f t="array" ref="T6220">_xlfn.IFS(Restaurant_Data[[#This Row],[Revenue]]&lt;= 500000, "Low Income", Restaurant_Data[[#This Row],[Revenue]]&lt;=1000000, "Middle Income", Restaurant_Data[[#This Row],[Revenue]] &lt;= 2000000, "High Income")</f>
        <v>Middle Income</v>
      </c>
    </row>
    <row r="6221" spans="1:20" x14ac:dyDescent="0.35">
      <c r="A6221" s="1" t="s">
        <v>6248</v>
      </c>
      <c r="B6221" s="1" t="s">
        <v>34</v>
      </c>
      <c r="C6221" s="1" t="s">
        <v>42</v>
      </c>
      <c r="D6221">
        <v>4</v>
      </c>
      <c r="E6221">
        <v>50</v>
      </c>
      <c r="F6221">
        <v>39</v>
      </c>
      <c r="G6221">
        <v>2494</v>
      </c>
      <c r="H6221">
        <v>23994</v>
      </c>
      <c r="I6221">
        <v>8</v>
      </c>
      <c r="J6221">
        <v>766</v>
      </c>
      <c r="K6221">
        <v>52.57</v>
      </c>
      <c r="L6221">
        <v>4.4000000000000004</v>
      </c>
      <c r="M6221">
        <v>1.4</v>
      </c>
      <c r="N6221" s="1" t="s">
        <v>21</v>
      </c>
      <c r="O6221">
        <v>31</v>
      </c>
      <c r="P6221">
        <v>36</v>
      </c>
      <c r="Q6221">
        <v>67</v>
      </c>
      <c r="R6221" t="str" cm="1">
        <f t="array" ref="R6221">_xlfn.IFS(Restaurant_Data[[#This Row],[Total Reservations]]&lt;=50, "Low", Restaurant_Data[[#This Row],[Total Reservations]]&lt;=100, "Medium", Restaurant_Data[[#This Row],[Total Reservations]]&lt;=200, "High")</f>
        <v>Medium</v>
      </c>
      <c r="S6221" s="4">
        <v>447035.7</v>
      </c>
      <c r="T6221" t="str" cm="1">
        <f t="array" ref="T6221">_xlfn.IFS(Restaurant_Data[[#This Row],[Revenue]]&lt;= 500000, "Low Income", Restaurant_Data[[#This Row],[Revenue]]&lt;=1000000, "Middle Income", Restaurant_Data[[#This Row],[Revenue]] &lt;= 2000000, "High Income")</f>
        <v>Low Income</v>
      </c>
    </row>
    <row r="6222" spans="1:20" x14ac:dyDescent="0.35">
      <c r="A6222" s="1" t="s">
        <v>6249</v>
      </c>
      <c r="B6222" s="1" t="s">
        <v>19</v>
      </c>
      <c r="C6222" s="1" t="s">
        <v>42</v>
      </c>
      <c r="D6222">
        <v>4.5999999999999996</v>
      </c>
      <c r="E6222">
        <v>42</v>
      </c>
      <c r="F6222">
        <v>36.04</v>
      </c>
      <c r="G6222">
        <v>2673</v>
      </c>
      <c r="H6222">
        <v>34443</v>
      </c>
      <c r="I6222">
        <v>11</v>
      </c>
      <c r="J6222">
        <v>685</v>
      </c>
      <c r="K6222">
        <v>147.91999999999999</v>
      </c>
      <c r="L6222">
        <v>5.5</v>
      </c>
      <c r="M6222">
        <v>8.1999999999999993</v>
      </c>
      <c r="N6222" s="1" t="s">
        <v>27</v>
      </c>
      <c r="O6222">
        <v>40</v>
      </c>
      <c r="P6222">
        <v>12</v>
      </c>
      <c r="Q6222">
        <v>52</v>
      </c>
      <c r="R6222" t="str" cm="1">
        <f t="array" ref="R6222">_xlfn.IFS(Restaurant_Data[[#This Row],[Total Reservations]]&lt;=50, "Low", Restaurant_Data[[#This Row],[Total Reservations]]&lt;=100, "Medium", Restaurant_Data[[#This Row],[Total Reservations]]&lt;=200, "High")</f>
        <v>Medium</v>
      </c>
      <c r="S6222" s="4">
        <v>358321.65</v>
      </c>
      <c r="T6222" t="str" cm="1">
        <f t="array" ref="T6222">_xlfn.IFS(Restaurant_Data[[#This Row],[Revenue]]&lt;= 500000, "Low Income", Restaurant_Data[[#This Row],[Revenue]]&lt;=1000000, "Middle Income", Restaurant_Data[[#This Row],[Revenue]] &lt;= 2000000, "High Income")</f>
        <v>Low Income</v>
      </c>
    </row>
    <row r="6223" spans="1:20" x14ac:dyDescent="0.35">
      <c r="A6223" s="1" t="s">
        <v>6250</v>
      </c>
      <c r="B6223" s="1" t="s">
        <v>23</v>
      </c>
      <c r="C6223" s="1" t="s">
        <v>37</v>
      </c>
      <c r="D6223">
        <v>3.5</v>
      </c>
      <c r="E6223">
        <v>88</v>
      </c>
      <c r="F6223">
        <v>59.99</v>
      </c>
      <c r="G6223">
        <v>6931</v>
      </c>
      <c r="H6223">
        <v>77303</v>
      </c>
      <c r="I6223">
        <v>9</v>
      </c>
      <c r="J6223">
        <v>485</v>
      </c>
      <c r="K6223">
        <v>212.1</v>
      </c>
      <c r="L6223">
        <v>8.3000000000000007</v>
      </c>
      <c r="M6223">
        <v>2.5</v>
      </c>
      <c r="N6223" s="1" t="s">
        <v>21</v>
      </c>
      <c r="O6223">
        <v>49</v>
      </c>
      <c r="P6223">
        <v>12</v>
      </c>
      <c r="Q6223">
        <v>61</v>
      </c>
      <c r="R6223" t="str" cm="1">
        <f t="array" ref="R6223">_xlfn.IFS(Restaurant_Data[[#This Row],[Total Reservations]]&lt;=50, "Low", Restaurant_Data[[#This Row],[Total Reservations]]&lt;=100, "Medium", Restaurant_Data[[#This Row],[Total Reservations]]&lt;=200, "High")</f>
        <v>Medium</v>
      </c>
      <c r="S6223" s="4">
        <v>1189418.32</v>
      </c>
      <c r="T6223" t="str" cm="1">
        <f t="array" ref="T6223">_xlfn.IFS(Restaurant_Data[[#This Row],[Revenue]]&lt;= 500000, "Low Income", Restaurant_Data[[#This Row],[Revenue]]&lt;=1000000, "Middle Income", Restaurant_Data[[#This Row],[Revenue]] &lt;= 2000000, "High Income")</f>
        <v>High Income</v>
      </c>
    </row>
    <row r="6224" spans="1:20" x14ac:dyDescent="0.35">
      <c r="A6224" s="1" t="s">
        <v>6251</v>
      </c>
      <c r="B6224" s="1" t="s">
        <v>19</v>
      </c>
      <c r="C6224" s="1" t="s">
        <v>37</v>
      </c>
      <c r="D6224">
        <v>4.5</v>
      </c>
      <c r="E6224">
        <v>43</v>
      </c>
      <c r="F6224">
        <v>61.57</v>
      </c>
      <c r="G6224">
        <v>3676</v>
      </c>
      <c r="H6224">
        <v>43672</v>
      </c>
      <c r="I6224">
        <v>6</v>
      </c>
      <c r="J6224">
        <v>403</v>
      </c>
      <c r="K6224">
        <v>288.52999999999997</v>
      </c>
      <c r="L6224">
        <v>5.5</v>
      </c>
      <c r="M6224">
        <v>2.2999999999999998</v>
      </c>
      <c r="N6224" s="1" t="s">
        <v>27</v>
      </c>
      <c r="O6224">
        <v>9</v>
      </c>
      <c r="P6224">
        <v>27</v>
      </c>
      <c r="Q6224">
        <v>36</v>
      </c>
      <c r="R6224" t="str" cm="1">
        <f t="array" ref="R6224">_xlfn.IFS(Restaurant_Data[[#This Row],[Total Reservations]]&lt;=50, "Low", Restaurant_Data[[#This Row],[Total Reservations]]&lt;=100, "Medium", Restaurant_Data[[#This Row],[Total Reservations]]&lt;=200, "High")</f>
        <v>Low</v>
      </c>
      <c r="S6224" s="4">
        <v>600424.81000000006</v>
      </c>
      <c r="T6224" t="str" cm="1">
        <f t="array" ref="T6224">_xlfn.IFS(Restaurant_Data[[#This Row],[Revenue]]&lt;= 500000, "Low Income", Restaurant_Data[[#This Row],[Revenue]]&lt;=1000000, "Middle Income", Restaurant_Data[[#This Row],[Revenue]] &lt;= 2000000, "High Income")</f>
        <v>Middle Income</v>
      </c>
    </row>
    <row r="6225" spans="1:20" x14ac:dyDescent="0.35">
      <c r="A6225" s="1" t="s">
        <v>6252</v>
      </c>
      <c r="B6225" s="1" t="s">
        <v>34</v>
      </c>
      <c r="C6225" s="1" t="s">
        <v>42</v>
      </c>
      <c r="D6225">
        <v>4.7</v>
      </c>
      <c r="E6225">
        <v>67</v>
      </c>
      <c r="F6225">
        <v>39.479999999999997</v>
      </c>
      <c r="G6225">
        <v>3246</v>
      </c>
      <c r="H6225">
        <v>39285</v>
      </c>
      <c r="I6225">
        <v>2</v>
      </c>
      <c r="J6225">
        <v>516</v>
      </c>
      <c r="K6225">
        <v>242.46</v>
      </c>
      <c r="L6225">
        <v>10</v>
      </c>
      <c r="M6225">
        <v>4.8</v>
      </c>
      <c r="N6225" s="1" t="s">
        <v>27</v>
      </c>
      <c r="O6225">
        <v>42</v>
      </c>
      <c r="P6225">
        <v>46</v>
      </c>
      <c r="Q6225">
        <v>88</v>
      </c>
      <c r="R6225" t="str" cm="1">
        <f t="array" ref="R6225">_xlfn.IFS(Restaurant_Data[[#This Row],[Total Reservations]]&lt;=50, "Low", Restaurant_Data[[#This Row],[Total Reservations]]&lt;=100, "Medium", Restaurant_Data[[#This Row],[Total Reservations]]&lt;=200, "High")</f>
        <v>Medium</v>
      </c>
      <c r="S6225" s="4">
        <v>600029.53</v>
      </c>
      <c r="T6225" t="str" cm="1">
        <f t="array" ref="T6225">_xlfn.IFS(Restaurant_Data[[#This Row],[Revenue]]&lt;= 500000, "Low Income", Restaurant_Data[[#This Row],[Revenue]]&lt;=1000000, "Middle Income", Restaurant_Data[[#This Row],[Revenue]] &lt;= 2000000, "High Income")</f>
        <v>Middle Income</v>
      </c>
    </row>
    <row r="6226" spans="1:20" x14ac:dyDescent="0.35">
      <c r="A6226" s="1" t="s">
        <v>6253</v>
      </c>
      <c r="B6226" s="1" t="s">
        <v>34</v>
      </c>
      <c r="C6226" s="1" t="s">
        <v>31</v>
      </c>
      <c r="D6226">
        <v>4.8</v>
      </c>
      <c r="E6226">
        <v>69</v>
      </c>
      <c r="F6226">
        <v>34.299999999999997</v>
      </c>
      <c r="G6226">
        <v>2874</v>
      </c>
      <c r="H6226">
        <v>32007</v>
      </c>
      <c r="I6226">
        <v>5</v>
      </c>
      <c r="J6226">
        <v>569</v>
      </c>
      <c r="K6226">
        <v>107.53</v>
      </c>
      <c r="L6226">
        <v>7</v>
      </c>
      <c r="M6226">
        <v>4.0999999999999996</v>
      </c>
      <c r="N6226" s="1" t="s">
        <v>21</v>
      </c>
      <c r="O6226">
        <v>17</v>
      </c>
      <c r="P6226">
        <v>43</v>
      </c>
      <c r="Q6226">
        <v>60</v>
      </c>
      <c r="R6226" t="str" cm="1">
        <f t="array" ref="R6226">_xlfn.IFS(Restaurant_Data[[#This Row],[Total Reservations]]&lt;=50, "Low", Restaurant_Data[[#This Row],[Total Reservations]]&lt;=100, "Medium", Restaurant_Data[[#This Row],[Total Reservations]]&lt;=200, "High")</f>
        <v>Medium</v>
      </c>
      <c r="S6226" s="4">
        <v>537964.65</v>
      </c>
      <c r="T6226" t="str" cm="1">
        <f t="array" ref="T6226">_xlfn.IFS(Restaurant_Data[[#This Row],[Revenue]]&lt;= 500000, "Low Income", Restaurant_Data[[#This Row],[Revenue]]&lt;=1000000, "Middle Income", Restaurant_Data[[#This Row],[Revenue]] &lt;= 2000000, "High Income")</f>
        <v>Middle Income</v>
      </c>
    </row>
    <row r="6227" spans="1:20" x14ac:dyDescent="0.35">
      <c r="A6227" s="1" t="s">
        <v>6254</v>
      </c>
      <c r="B6227" s="1" t="s">
        <v>23</v>
      </c>
      <c r="C6227" s="1" t="s">
        <v>42</v>
      </c>
      <c r="D6227">
        <v>4.5999999999999996</v>
      </c>
      <c r="E6227">
        <v>83</v>
      </c>
      <c r="F6227">
        <v>44.02</v>
      </c>
      <c r="G6227">
        <v>3257</v>
      </c>
      <c r="H6227">
        <v>33664</v>
      </c>
      <c r="I6227">
        <v>4</v>
      </c>
      <c r="J6227">
        <v>910</v>
      </c>
      <c r="K6227">
        <v>134.05000000000001</v>
      </c>
      <c r="L6227">
        <v>2.9</v>
      </c>
      <c r="M6227">
        <v>1.9</v>
      </c>
      <c r="N6227" s="1" t="s">
        <v>21</v>
      </c>
      <c r="O6227">
        <v>40</v>
      </c>
      <c r="P6227">
        <v>62</v>
      </c>
      <c r="Q6227">
        <v>102</v>
      </c>
      <c r="R6227" t="str" cm="1">
        <f t="array" ref="R6227">_xlfn.IFS(Restaurant_Data[[#This Row],[Total Reservations]]&lt;=50, "Low", Restaurant_Data[[#This Row],[Total Reservations]]&lt;=100, "Medium", Restaurant_Data[[#This Row],[Total Reservations]]&lt;=200, "High")</f>
        <v>High</v>
      </c>
      <c r="S6227" s="4">
        <v>819430.28</v>
      </c>
      <c r="T6227" t="str" cm="1">
        <f t="array" ref="T6227">_xlfn.IFS(Restaurant_Data[[#This Row],[Revenue]]&lt;= 500000, "Low Income", Restaurant_Data[[#This Row],[Revenue]]&lt;=1000000, "Middle Income", Restaurant_Data[[#This Row],[Revenue]] &lt;= 2000000, "High Income")</f>
        <v>Middle Income</v>
      </c>
    </row>
    <row r="6228" spans="1:20" x14ac:dyDescent="0.35">
      <c r="A6228" s="1" t="s">
        <v>6255</v>
      </c>
      <c r="B6228" s="1" t="s">
        <v>23</v>
      </c>
      <c r="C6228" s="1" t="s">
        <v>37</v>
      </c>
      <c r="D6228">
        <v>3.8</v>
      </c>
      <c r="E6228">
        <v>84</v>
      </c>
      <c r="F6228">
        <v>55.33</v>
      </c>
      <c r="G6228">
        <v>6984</v>
      </c>
      <c r="H6228">
        <v>72773</v>
      </c>
      <c r="I6228">
        <v>15</v>
      </c>
      <c r="J6228">
        <v>156</v>
      </c>
      <c r="K6228">
        <v>180.15</v>
      </c>
      <c r="L6228">
        <v>5.5</v>
      </c>
      <c r="M6228">
        <v>2.2999999999999998</v>
      </c>
      <c r="N6228" s="1" t="s">
        <v>21</v>
      </c>
      <c r="O6228">
        <v>82</v>
      </c>
      <c r="P6228">
        <v>68</v>
      </c>
      <c r="Q6228">
        <v>150</v>
      </c>
      <c r="R6228" t="str" cm="1">
        <f t="array" ref="R6228">_xlfn.IFS(Restaurant_Data[[#This Row],[Total Reservations]]&lt;=50, "Low", Restaurant_Data[[#This Row],[Total Reservations]]&lt;=100, "Medium", Restaurant_Data[[#This Row],[Total Reservations]]&lt;=200, "High")</f>
        <v>High</v>
      </c>
      <c r="S6228" s="4">
        <v>1059476.83</v>
      </c>
      <c r="T6228" t="str" cm="1">
        <f t="array" ref="T6228">_xlfn.IFS(Restaurant_Data[[#This Row],[Revenue]]&lt;= 500000, "Low Income", Restaurant_Data[[#This Row],[Revenue]]&lt;=1000000, "Middle Income", Restaurant_Data[[#This Row],[Revenue]] &lt;= 2000000, "High Income")</f>
        <v>High Income</v>
      </c>
    </row>
    <row r="6229" spans="1:20" x14ac:dyDescent="0.35">
      <c r="A6229" s="1" t="s">
        <v>6256</v>
      </c>
      <c r="B6229" s="1" t="s">
        <v>19</v>
      </c>
      <c r="C6229" s="1" t="s">
        <v>24</v>
      </c>
      <c r="D6229">
        <v>5</v>
      </c>
      <c r="E6229">
        <v>43</v>
      </c>
      <c r="F6229">
        <v>28.25</v>
      </c>
      <c r="G6229">
        <v>2998</v>
      </c>
      <c r="H6229">
        <v>33683</v>
      </c>
      <c r="I6229">
        <v>7</v>
      </c>
      <c r="J6229">
        <v>921</v>
      </c>
      <c r="K6229">
        <v>97.82</v>
      </c>
      <c r="L6229">
        <v>8.3000000000000007</v>
      </c>
      <c r="M6229">
        <v>9.9</v>
      </c>
      <c r="N6229" s="1" t="s">
        <v>27</v>
      </c>
      <c r="O6229">
        <v>42</v>
      </c>
      <c r="P6229">
        <v>19</v>
      </c>
      <c r="Q6229">
        <v>61</v>
      </c>
      <c r="R6229" t="str" cm="1">
        <f t="array" ref="R6229">_xlfn.IFS(Restaurant_Data[[#This Row],[Total Reservations]]&lt;=50, "Low", Restaurant_Data[[#This Row],[Total Reservations]]&lt;=100, "Medium", Restaurant_Data[[#This Row],[Total Reservations]]&lt;=200, "High")</f>
        <v>Medium</v>
      </c>
      <c r="S6229" s="4">
        <v>291876.65000000002</v>
      </c>
      <c r="T6229" t="str" cm="1">
        <f t="array" ref="T6229">_xlfn.IFS(Restaurant_Data[[#This Row],[Revenue]]&lt;= 500000, "Low Income", Restaurant_Data[[#This Row],[Revenue]]&lt;=1000000, "Middle Income", Restaurant_Data[[#This Row],[Revenue]] &lt;= 2000000, "High Income")</f>
        <v>Low Income</v>
      </c>
    </row>
    <row r="6230" spans="1:20" x14ac:dyDescent="0.35">
      <c r="A6230" s="1" t="s">
        <v>6257</v>
      </c>
      <c r="B6230" s="1" t="s">
        <v>23</v>
      </c>
      <c r="C6230" s="1" t="s">
        <v>26</v>
      </c>
      <c r="D6230">
        <v>3.8</v>
      </c>
      <c r="E6230">
        <v>74</v>
      </c>
      <c r="F6230">
        <v>53.93</v>
      </c>
      <c r="G6230">
        <v>6869</v>
      </c>
      <c r="H6230">
        <v>72355</v>
      </c>
      <c r="I6230">
        <v>1</v>
      </c>
      <c r="J6230">
        <v>961</v>
      </c>
      <c r="K6230">
        <v>258.24</v>
      </c>
      <c r="L6230">
        <v>3</v>
      </c>
      <c r="M6230">
        <v>7.6</v>
      </c>
      <c r="N6230" s="1" t="s">
        <v>27</v>
      </c>
      <c r="O6230">
        <v>7</v>
      </c>
      <c r="P6230">
        <v>35</v>
      </c>
      <c r="Q6230">
        <v>42</v>
      </c>
      <c r="R6230" t="str" cm="1">
        <f t="array" ref="R6230">_xlfn.IFS(Restaurant_Data[[#This Row],[Total Reservations]]&lt;=50, "Low", Restaurant_Data[[#This Row],[Total Reservations]]&lt;=100, "Medium", Restaurant_Data[[#This Row],[Total Reservations]]&lt;=200, "High")</f>
        <v>Low</v>
      </c>
      <c r="S6230" s="4">
        <v>898397.89</v>
      </c>
      <c r="T6230" t="str" cm="1">
        <f t="array" ref="T6230">_xlfn.IFS(Restaurant_Data[[#This Row],[Revenue]]&lt;= 500000, "Low Income", Restaurant_Data[[#This Row],[Revenue]]&lt;=1000000, "Middle Income", Restaurant_Data[[#This Row],[Revenue]] &lt;= 2000000, "High Income")</f>
        <v>Middle Income</v>
      </c>
    </row>
    <row r="6231" spans="1:20" x14ac:dyDescent="0.35">
      <c r="A6231" s="1" t="s">
        <v>6258</v>
      </c>
      <c r="B6231" s="1" t="s">
        <v>19</v>
      </c>
      <c r="C6231" s="1" t="s">
        <v>37</v>
      </c>
      <c r="D6231">
        <v>4.3</v>
      </c>
      <c r="E6231">
        <v>45</v>
      </c>
      <c r="F6231">
        <v>65.13</v>
      </c>
      <c r="G6231">
        <v>2006</v>
      </c>
      <c r="H6231">
        <v>19542</v>
      </c>
      <c r="I6231">
        <v>19</v>
      </c>
      <c r="J6231">
        <v>653</v>
      </c>
      <c r="K6231">
        <v>91.99</v>
      </c>
      <c r="L6231">
        <v>7.6</v>
      </c>
      <c r="M6231">
        <v>6.4</v>
      </c>
      <c r="N6231" s="1" t="s">
        <v>27</v>
      </c>
      <c r="O6231">
        <v>17</v>
      </c>
      <c r="P6231">
        <v>44</v>
      </c>
      <c r="Q6231">
        <v>61</v>
      </c>
      <c r="R6231" t="str" cm="1">
        <f t="array" ref="R6231">_xlfn.IFS(Restaurant_Data[[#This Row],[Total Reservations]]&lt;=50, "Low", Restaurant_Data[[#This Row],[Total Reservations]]&lt;=100, "Medium", Restaurant_Data[[#This Row],[Total Reservations]]&lt;=200, "High")</f>
        <v>Medium</v>
      </c>
      <c r="S6231" s="4">
        <v>677121.18</v>
      </c>
      <c r="T6231" t="str" cm="1">
        <f t="array" ref="T6231">_xlfn.IFS(Restaurant_Data[[#This Row],[Revenue]]&lt;= 500000, "Low Income", Restaurant_Data[[#This Row],[Revenue]]&lt;=1000000, "Middle Income", Restaurant_Data[[#This Row],[Revenue]] &lt;= 2000000, "High Income")</f>
        <v>Middle Income</v>
      </c>
    </row>
    <row r="6232" spans="1:20" x14ac:dyDescent="0.35">
      <c r="A6232" s="1" t="s">
        <v>6259</v>
      </c>
      <c r="B6232" s="1" t="s">
        <v>23</v>
      </c>
      <c r="C6232" s="1" t="s">
        <v>31</v>
      </c>
      <c r="D6232">
        <v>3.3</v>
      </c>
      <c r="E6232">
        <v>74</v>
      </c>
      <c r="F6232">
        <v>34.54</v>
      </c>
      <c r="G6232">
        <v>3542</v>
      </c>
      <c r="H6232">
        <v>34956</v>
      </c>
      <c r="I6232">
        <v>18</v>
      </c>
      <c r="J6232">
        <v>719</v>
      </c>
      <c r="K6232">
        <v>122.49</v>
      </c>
      <c r="L6232">
        <v>1.3</v>
      </c>
      <c r="M6232">
        <v>3.7</v>
      </c>
      <c r="N6232" s="1" t="s">
        <v>21</v>
      </c>
      <c r="O6232">
        <v>58</v>
      </c>
      <c r="P6232">
        <v>56</v>
      </c>
      <c r="Q6232">
        <v>114</v>
      </c>
      <c r="R6232" t="str" cm="1">
        <f t="array" ref="R6232">_xlfn.IFS(Restaurant_Data[[#This Row],[Total Reservations]]&lt;=50, "Low", Restaurant_Data[[#This Row],[Total Reservations]]&lt;=100, "Medium", Restaurant_Data[[#This Row],[Total Reservations]]&lt;=200, "High")</f>
        <v>High</v>
      </c>
      <c r="S6232" s="4">
        <v>592691.6</v>
      </c>
      <c r="T6232" t="str" cm="1">
        <f t="array" ref="T6232">_xlfn.IFS(Restaurant_Data[[#This Row],[Revenue]]&lt;= 500000, "Low Income", Restaurant_Data[[#This Row],[Revenue]]&lt;=1000000, "Middle Income", Restaurant_Data[[#This Row],[Revenue]] &lt;= 2000000, "High Income")</f>
        <v>Middle Income</v>
      </c>
    </row>
    <row r="6233" spans="1:20" x14ac:dyDescent="0.35">
      <c r="A6233" s="1" t="s">
        <v>6260</v>
      </c>
      <c r="B6233" s="1" t="s">
        <v>19</v>
      </c>
      <c r="C6233" s="1" t="s">
        <v>24</v>
      </c>
      <c r="D6233">
        <v>5</v>
      </c>
      <c r="E6233">
        <v>42</v>
      </c>
      <c r="F6233">
        <v>34.78</v>
      </c>
      <c r="G6233">
        <v>2572</v>
      </c>
      <c r="H6233">
        <v>34532</v>
      </c>
      <c r="I6233">
        <v>2</v>
      </c>
      <c r="J6233">
        <v>392</v>
      </c>
      <c r="K6233">
        <v>194.4</v>
      </c>
      <c r="L6233">
        <v>9.5</v>
      </c>
      <c r="M6233">
        <v>4.9000000000000004</v>
      </c>
      <c r="N6233" s="1" t="s">
        <v>27</v>
      </c>
      <c r="O6233">
        <v>24</v>
      </c>
      <c r="P6233">
        <v>22</v>
      </c>
      <c r="Q6233">
        <v>46</v>
      </c>
      <c r="R6233" t="str" cm="1">
        <f t="array" ref="R6233">_xlfn.IFS(Restaurant_Data[[#This Row],[Total Reservations]]&lt;=50, "Low", Restaurant_Data[[#This Row],[Total Reservations]]&lt;=100, "Medium", Restaurant_Data[[#This Row],[Total Reservations]]&lt;=200, "High")</f>
        <v>Low</v>
      </c>
      <c r="S6233" s="4">
        <v>337074.92</v>
      </c>
      <c r="T6233" t="str" cm="1">
        <f t="array" ref="T6233">_xlfn.IFS(Restaurant_Data[[#This Row],[Revenue]]&lt;= 500000, "Low Income", Restaurant_Data[[#This Row],[Revenue]]&lt;=1000000, "Middle Income", Restaurant_Data[[#This Row],[Revenue]] &lt;= 2000000, "High Income")</f>
        <v>Low Income</v>
      </c>
    </row>
    <row r="6234" spans="1:20" x14ac:dyDescent="0.35">
      <c r="A6234" s="1" t="s">
        <v>6261</v>
      </c>
      <c r="B6234" s="1" t="s">
        <v>19</v>
      </c>
      <c r="C6234" s="1" t="s">
        <v>24</v>
      </c>
      <c r="D6234">
        <v>4.4000000000000004</v>
      </c>
      <c r="E6234">
        <v>45</v>
      </c>
      <c r="F6234">
        <v>27.19</v>
      </c>
      <c r="G6234">
        <v>2709</v>
      </c>
      <c r="H6234">
        <v>36226</v>
      </c>
      <c r="I6234">
        <v>13</v>
      </c>
      <c r="J6234">
        <v>910</v>
      </c>
      <c r="K6234">
        <v>80.81</v>
      </c>
      <c r="L6234">
        <v>7</v>
      </c>
      <c r="M6234">
        <v>6.7</v>
      </c>
      <c r="N6234" s="1" t="s">
        <v>21</v>
      </c>
      <c r="O6234">
        <v>0</v>
      </c>
      <c r="P6234">
        <v>26</v>
      </c>
      <c r="Q6234">
        <v>26</v>
      </c>
      <c r="R6234" t="str" cm="1">
        <f t="array" ref="R6234">_xlfn.IFS(Restaurant_Data[[#This Row],[Total Reservations]]&lt;=50, "Low", Restaurant_Data[[#This Row],[Total Reservations]]&lt;=100, "Medium", Restaurant_Data[[#This Row],[Total Reservations]]&lt;=200, "High")</f>
        <v>Low</v>
      </c>
      <c r="S6234" s="4">
        <v>296209.19</v>
      </c>
      <c r="T6234" t="str" cm="1">
        <f t="array" ref="T6234">_xlfn.IFS(Restaurant_Data[[#This Row],[Revenue]]&lt;= 500000, "Low Income", Restaurant_Data[[#This Row],[Revenue]]&lt;=1000000, "Middle Income", Restaurant_Data[[#This Row],[Revenue]] &lt;= 2000000, "High Income")</f>
        <v>Low Income</v>
      </c>
    </row>
    <row r="6235" spans="1:20" x14ac:dyDescent="0.35">
      <c r="A6235" s="1" t="s">
        <v>6262</v>
      </c>
      <c r="B6235" s="1" t="s">
        <v>19</v>
      </c>
      <c r="C6235" s="1" t="s">
        <v>24</v>
      </c>
      <c r="D6235">
        <v>4.5</v>
      </c>
      <c r="E6235">
        <v>44</v>
      </c>
      <c r="F6235">
        <v>27.44</v>
      </c>
      <c r="G6235">
        <v>3720</v>
      </c>
      <c r="H6235">
        <v>40827</v>
      </c>
      <c r="I6235">
        <v>14</v>
      </c>
      <c r="J6235">
        <v>133</v>
      </c>
      <c r="K6235">
        <v>206.15</v>
      </c>
      <c r="L6235">
        <v>2.5</v>
      </c>
      <c r="M6235">
        <v>8.1</v>
      </c>
      <c r="N6235" s="1" t="s">
        <v>21</v>
      </c>
      <c r="O6235">
        <v>37</v>
      </c>
      <c r="P6235">
        <v>1</v>
      </c>
      <c r="Q6235">
        <v>38</v>
      </c>
      <c r="R6235" t="str" cm="1">
        <f t="array" ref="R6235">_xlfn.IFS(Restaurant_Data[[#This Row],[Total Reservations]]&lt;=50, "Low", Restaurant_Data[[#This Row],[Total Reservations]]&lt;=100, "Medium", Restaurant_Data[[#This Row],[Total Reservations]]&lt;=200, "High")</f>
        <v>Low</v>
      </c>
      <c r="S6235" s="4">
        <v>292641.90999999997</v>
      </c>
      <c r="T6235" t="str" cm="1">
        <f t="array" ref="T6235">_xlfn.IFS(Restaurant_Data[[#This Row],[Revenue]]&lt;= 500000, "Low Income", Restaurant_Data[[#This Row],[Revenue]]&lt;=1000000, "Middle Income", Restaurant_Data[[#This Row],[Revenue]] &lt;= 2000000, "High Income")</f>
        <v>Low Income</v>
      </c>
    </row>
    <row r="6236" spans="1:20" x14ac:dyDescent="0.35">
      <c r="A6236" s="1" t="s">
        <v>6263</v>
      </c>
      <c r="B6236" s="1" t="s">
        <v>19</v>
      </c>
      <c r="C6236" s="1" t="s">
        <v>20</v>
      </c>
      <c r="D6236">
        <v>3.1</v>
      </c>
      <c r="E6236">
        <v>34</v>
      </c>
      <c r="F6236">
        <v>74.31</v>
      </c>
      <c r="G6236">
        <v>1391</v>
      </c>
      <c r="H6236">
        <v>12244</v>
      </c>
      <c r="I6236">
        <v>3</v>
      </c>
      <c r="J6236">
        <v>898</v>
      </c>
      <c r="K6236">
        <v>286.06</v>
      </c>
      <c r="L6236">
        <v>8.9</v>
      </c>
      <c r="M6236">
        <v>9.5</v>
      </c>
      <c r="N6236" s="1" t="s">
        <v>27</v>
      </c>
      <c r="O6236">
        <v>17</v>
      </c>
      <c r="P6236">
        <v>30</v>
      </c>
      <c r="Q6236">
        <v>47</v>
      </c>
      <c r="R6236" t="str" cm="1">
        <f t="array" ref="R6236">_xlfn.IFS(Restaurant_Data[[#This Row],[Total Reservations]]&lt;=50, "Low", Restaurant_Data[[#This Row],[Total Reservations]]&lt;=100, "Medium", Restaurant_Data[[#This Row],[Total Reservations]]&lt;=200, "High")</f>
        <v>Low</v>
      </c>
      <c r="S6236" s="4">
        <v>573499.53</v>
      </c>
      <c r="T6236" t="str" cm="1">
        <f t="array" ref="T6236">_xlfn.IFS(Restaurant_Data[[#This Row],[Revenue]]&lt;= 500000, "Low Income", Restaurant_Data[[#This Row],[Revenue]]&lt;=1000000, "Middle Income", Restaurant_Data[[#This Row],[Revenue]] &lt;= 2000000, "High Income")</f>
        <v>Middle Income</v>
      </c>
    </row>
    <row r="6237" spans="1:20" x14ac:dyDescent="0.35">
      <c r="A6237" s="1" t="s">
        <v>6264</v>
      </c>
      <c r="B6237" s="1" t="s">
        <v>34</v>
      </c>
      <c r="C6237" s="1" t="s">
        <v>20</v>
      </c>
      <c r="D6237">
        <v>4.5</v>
      </c>
      <c r="E6237">
        <v>70</v>
      </c>
      <c r="F6237">
        <v>74.94</v>
      </c>
      <c r="G6237">
        <v>3987</v>
      </c>
      <c r="H6237">
        <v>39442</v>
      </c>
      <c r="I6237">
        <v>16</v>
      </c>
      <c r="J6237">
        <v>459</v>
      </c>
      <c r="K6237">
        <v>222.88</v>
      </c>
      <c r="L6237">
        <v>1.7</v>
      </c>
      <c r="M6237">
        <v>2.1</v>
      </c>
      <c r="N6237" s="1" t="s">
        <v>27</v>
      </c>
      <c r="O6237">
        <v>48</v>
      </c>
      <c r="P6237">
        <v>47</v>
      </c>
      <c r="Q6237">
        <v>95</v>
      </c>
      <c r="R6237" t="str" cm="1">
        <f t="array" ref="R6237">_xlfn.IFS(Restaurant_Data[[#This Row],[Total Reservations]]&lt;=50, "Low", Restaurant_Data[[#This Row],[Total Reservations]]&lt;=100, "Medium", Restaurant_Data[[#This Row],[Total Reservations]]&lt;=200, "High")</f>
        <v>Medium</v>
      </c>
      <c r="S6237" s="4">
        <v>1182720.1000000001</v>
      </c>
      <c r="T6237" t="str" cm="1">
        <f t="array" ref="T6237">_xlfn.IFS(Restaurant_Data[[#This Row],[Revenue]]&lt;= 500000, "Low Income", Restaurant_Data[[#This Row],[Revenue]]&lt;=1000000, "Middle Income", Restaurant_Data[[#This Row],[Revenue]] &lt;= 2000000, "High Income")</f>
        <v>High Income</v>
      </c>
    </row>
    <row r="6238" spans="1:20" x14ac:dyDescent="0.35">
      <c r="A6238" s="1" t="s">
        <v>6265</v>
      </c>
      <c r="B6238" s="1" t="s">
        <v>19</v>
      </c>
      <c r="C6238" s="1" t="s">
        <v>24</v>
      </c>
      <c r="D6238">
        <v>4.5</v>
      </c>
      <c r="E6238">
        <v>35</v>
      </c>
      <c r="F6238">
        <v>27.45</v>
      </c>
      <c r="G6238">
        <v>4198</v>
      </c>
      <c r="H6238">
        <v>47247</v>
      </c>
      <c r="I6238">
        <v>14</v>
      </c>
      <c r="J6238">
        <v>88</v>
      </c>
      <c r="K6238">
        <v>253.2</v>
      </c>
      <c r="L6238">
        <v>4.7</v>
      </c>
      <c r="M6238">
        <v>2.7</v>
      </c>
      <c r="N6238" s="1" t="s">
        <v>27</v>
      </c>
      <c r="O6238">
        <v>13</v>
      </c>
      <c r="P6238">
        <v>22</v>
      </c>
      <c r="Q6238">
        <v>35</v>
      </c>
      <c r="R6238" t="str" cm="1">
        <f t="array" ref="R6238">_xlfn.IFS(Restaurant_Data[[#This Row],[Total Reservations]]&lt;=50, "Low", Restaurant_Data[[#This Row],[Total Reservations]]&lt;=100, "Medium", Restaurant_Data[[#This Row],[Total Reservations]]&lt;=200, "High")</f>
        <v>Low</v>
      </c>
      <c r="S6238" s="4">
        <v>237900.35</v>
      </c>
      <c r="T6238" t="str" cm="1">
        <f t="array" ref="T6238">_xlfn.IFS(Restaurant_Data[[#This Row],[Revenue]]&lt;= 500000, "Low Income", Restaurant_Data[[#This Row],[Revenue]]&lt;=1000000, "Middle Income", Restaurant_Data[[#This Row],[Revenue]] &lt;= 2000000, "High Income")</f>
        <v>Low Income</v>
      </c>
    </row>
    <row r="6239" spans="1:20" x14ac:dyDescent="0.35">
      <c r="A6239" s="1" t="s">
        <v>6266</v>
      </c>
      <c r="B6239" s="1" t="s">
        <v>23</v>
      </c>
      <c r="C6239" s="1" t="s">
        <v>31</v>
      </c>
      <c r="D6239">
        <v>4.3</v>
      </c>
      <c r="E6239">
        <v>82</v>
      </c>
      <c r="F6239">
        <v>30.65</v>
      </c>
      <c r="G6239">
        <v>4690</v>
      </c>
      <c r="H6239">
        <v>47989</v>
      </c>
      <c r="I6239">
        <v>15</v>
      </c>
      <c r="J6239">
        <v>82</v>
      </c>
      <c r="K6239">
        <v>159.62</v>
      </c>
      <c r="L6239">
        <v>7.6</v>
      </c>
      <c r="M6239">
        <v>6.1</v>
      </c>
      <c r="N6239" s="1" t="s">
        <v>27</v>
      </c>
      <c r="O6239">
        <v>12</v>
      </c>
      <c r="P6239">
        <v>79</v>
      </c>
      <c r="Q6239">
        <v>91</v>
      </c>
      <c r="R6239" t="str" cm="1">
        <f t="array" ref="R6239">_xlfn.IFS(Restaurant_Data[[#This Row],[Total Reservations]]&lt;=50, "Low", Restaurant_Data[[#This Row],[Total Reservations]]&lt;=100, "Medium", Restaurant_Data[[#This Row],[Total Reservations]]&lt;=200, "High")</f>
        <v>Medium</v>
      </c>
      <c r="S6239" s="4">
        <v>584650.30000000005</v>
      </c>
      <c r="T6239" t="str" cm="1">
        <f t="array" ref="T6239">_xlfn.IFS(Restaurant_Data[[#This Row],[Revenue]]&lt;= 500000, "Low Income", Restaurant_Data[[#This Row],[Revenue]]&lt;=1000000, "Middle Income", Restaurant_Data[[#This Row],[Revenue]] &lt;= 2000000, "High Income")</f>
        <v>Middle Income</v>
      </c>
    </row>
    <row r="6240" spans="1:20" x14ac:dyDescent="0.35">
      <c r="A6240" s="1" t="s">
        <v>6267</v>
      </c>
      <c r="B6240" s="1" t="s">
        <v>34</v>
      </c>
      <c r="C6240" s="1" t="s">
        <v>42</v>
      </c>
      <c r="D6240">
        <v>3.6</v>
      </c>
      <c r="E6240">
        <v>65</v>
      </c>
      <c r="F6240">
        <v>35.99</v>
      </c>
      <c r="G6240">
        <v>3468</v>
      </c>
      <c r="H6240">
        <v>42099</v>
      </c>
      <c r="I6240">
        <v>3</v>
      </c>
      <c r="J6240">
        <v>895</v>
      </c>
      <c r="K6240">
        <v>141.33000000000001</v>
      </c>
      <c r="L6240">
        <v>9.4</v>
      </c>
      <c r="M6240">
        <v>9.4</v>
      </c>
      <c r="N6240" s="1" t="s">
        <v>21</v>
      </c>
      <c r="O6240">
        <v>63</v>
      </c>
      <c r="P6240">
        <v>25</v>
      </c>
      <c r="Q6240">
        <v>88</v>
      </c>
      <c r="R6240" t="str" cm="1">
        <f t="array" ref="R6240">_xlfn.IFS(Restaurant_Data[[#This Row],[Total Reservations]]&lt;=50, "Low", Restaurant_Data[[#This Row],[Total Reservations]]&lt;=100, "Medium", Restaurant_Data[[#This Row],[Total Reservations]]&lt;=200, "High")</f>
        <v>Medium</v>
      </c>
      <c r="S6240" s="4">
        <v>536981.72</v>
      </c>
      <c r="T6240" t="str" cm="1">
        <f t="array" ref="T6240">_xlfn.IFS(Restaurant_Data[[#This Row],[Revenue]]&lt;= 500000, "Low Income", Restaurant_Data[[#This Row],[Revenue]]&lt;=1000000, "Middle Income", Restaurant_Data[[#This Row],[Revenue]] &lt;= 2000000, "High Income")</f>
        <v>Middle Income</v>
      </c>
    </row>
    <row r="6241" spans="1:20" x14ac:dyDescent="0.35">
      <c r="A6241" s="1" t="s">
        <v>6268</v>
      </c>
      <c r="B6241" s="1" t="s">
        <v>34</v>
      </c>
      <c r="C6241" s="1" t="s">
        <v>31</v>
      </c>
      <c r="D6241">
        <v>4</v>
      </c>
      <c r="E6241">
        <v>59</v>
      </c>
      <c r="F6241">
        <v>32.880000000000003</v>
      </c>
      <c r="G6241">
        <v>2033</v>
      </c>
      <c r="H6241">
        <v>28189</v>
      </c>
      <c r="I6241">
        <v>2</v>
      </c>
      <c r="J6241">
        <v>848</v>
      </c>
      <c r="K6241">
        <v>132.15</v>
      </c>
      <c r="L6241">
        <v>4.0999999999999996</v>
      </c>
      <c r="M6241">
        <v>5.0999999999999996</v>
      </c>
      <c r="N6241" s="1" t="s">
        <v>27</v>
      </c>
      <c r="O6241">
        <v>7</v>
      </c>
      <c r="P6241">
        <v>24</v>
      </c>
      <c r="Q6241">
        <v>31</v>
      </c>
      <c r="R6241" t="str" cm="1">
        <f t="array" ref="R6241">_xlfn.IFS(Restaurant_Data[[#This Row],[Total Reservations]]&lt;=50, "Low", Restaurant_Data[[#This Row],[Total Reservations]]&lt;=100, "Medium", Restaurant_Data[[#This Row],[Total Reservations]]&lt;=200, "High")</f>
        <v>Low</v>
      </c>
      <c r="S6241" s="4">
        <v>438616.71</v>
      </c>
      <c r="T6241" t="str" cm="1">
        <f t="array" ref="T6241">_xlfn.IFS(Restaurant_Data[[#This Row],[Revenue]]&lt;= 500000, "Low Income", Restaurant_Data[[#This Row],[Revenue]]&lt;=1000000, "Middle Income", Restaurant_Data[[#This Row],[Revenue]] &lt;= 2000000, "High Income")</f>
        <v>Low Income</v>
      </c>
    </row>
    <row r="6242" spans="1:20" x14ac:dyDescent="0.35">
      <c r="A6242" s="1" t="s">
        <v>6269</v>
      </c>
      <c r="B6242" s="1" t="s">
        <v>19</v>
      </c>
      <c r="C6242" s="1" t="s">
        <v>20</v>
      </c>
      <c r="D6242">
        <v>3.2</v>
      </c>
      <c r="E6242">
        <v>31</v>
      </c>
      <c r="F6242">
        <v>73.38</v>
      </c>
      <c r="G6242">
        <v>1690</v>
      </c>
      <c r="H6242">
        <v>19123</v>
      </c>
      <c r="I6242">
        <v>3</v>
      </c>
      <c r="J6242">
        <v>769</v>
      </c>
      <c r="K6242">
        <v>215.12</v>
      </c>
      <c r="L6242">
        <v>8.5</v>
      </c>
      <c r="M6242">
        <v>6.7</v>
      </c>
      <c r="N6242" s="1" t="s">
        <v>21</v>
      </c>
      <c r="O6242">
        <v>27</v>
      </c>
      <c r="P6242">
        <v>4</v>
      </c>
      <c r="Q6242">
        <v>31</v>
      </c>
      <c r="R6242" t="str" cm="1">
        <f t="array" ref="R6242">_xlfn.IFS(Restaurant_Data[[#This Row],[Total Reservations]]&lt;=50, "Low", Restaurant_Data[[#This Row],[Total Reservations]]&lt;=100, "Medium", Restaurant_Data[[#This Row],[Total Reservations]]&lt;=200, "High")</f>
        <v>Low</v>
      </c>
      <c r="S6242" s="4">
        <v>516080.75</v>
      </c>
      <c r="T6242" t="str" cm="1">
        <f t="array" ref="T6242">_xlfn.IFS(Restaurant_Data[[#This Row],[Revenue]]&lt;= 500000, "Low Income", Restaurant_Data[[#This Row],[Revenue]]&lt;=1000000, "Middle Income", Restaurant_Data[[#This Row],[Revenue]] &lt;= 2000000, "High Income")</f>
        <v>Middle Income</v>
      </c>
    </row>
    <row r="6243" spans="1:20" x14ac:dyDescent="0.35">
      <c r="A6243" s="1" t="s">
        <v>6270</v>
      </c>
      <c r="B6243" s="1" t="s">
        <v>34</v>
      </c>
      <c r="C6243" s="1" t="s">
        <v>37</v>
      </c>
      <c r="D6243">
        <v>3.9</v>
      </c>
      <c r="E6243">
        <v>62</v>
      </c>
      <c r="F6243">
        <v>60.61</v>
      </c>
      <c r="G6243">
        <v>1841</v>
      </c>
      <c r="H6243">
        <v>26095</v>
      </c>
      <c r="I6243">
        <v>9</v>
      </c>
      <c r="J6243">
        <v>838</v>
      </c>
      <c r="K6243">
        <v>179.63</v>
      </c>
      <c r="L6243">
        <v>2.8</v>
      </c>
      <c r="M6243">
        <v>3.6</v>
      </c>
      <c r="N6243" s="1" t="s">
        <v>21</v>
      </c>
      <c r="O6243">
        <v>18</v>
      </c>
      <c r="P6243">
        <v>34</v>
      </c>
      <c r="Q6243">
        <v>52</v>
      </c>
      <c r="R6243" t="str" cm="1">
        <f t="array" ref="R6243">_xlfn.IFS(Restaurant_Data[[#This Row],[Total Reservations]]&lt;=50, "Low", Restaurant_Data[[#This Row],[Total Reservations]]&lt;=100, "Medium", Restaurant_Data[[#This Row],[Total Reservations]]&lt;=200, "High")</f>
        <v>Medium</v>
      </c>
      <c r="S6243" s="4">
        <v>844056.55</v>
      </c>
      <c r="T6243" t="str" cm="1">
        <f t="array" ref="T6243">_xlfn.IFS(Restaurant_Data[[#This Row],[Revenue]]&lt;= 500000, "Low Income", Restaurant_Data[[#This Row],[Revenue]]&lt;=1000000, "Middle Income", Restaurant_Data[[#This Row],[Revenue]] &lt;= 2000000, "High Income")</f>
        <v>Middle Income</v>
      </c>
    </row>
    <row r="6244" spans="1:20" x14ac:dyDescent="0.35">
      <c r="A6244" s="1" t="s">
        <v>6271</v>
      </c>
      <c r="B6244" s="1" t="s">
        <v>19</v>
      </c>
      <c r="C6244" s="1" t="s">
        <v>20</v>
      </c>
      <c r="D6244">
        <v>3.5</v>
      </c>
      <c r="E6244">
        <v>46</v>
      </c>
      <c r="F6244">
        <v>70.010000000000005</v>
      </c>
      <c r="G6244">
        <v>2246</v>
      </c>
      <c r="H6244">
        <v>23220</v>
      </c>
      <c r="I6244">
        <v>8</v>
      </c>
      <c r="J6244">
        <v>227</v>
      </c>
      <c r="K6244">
        <v>168.08</v>
      </c>
      <c r="L6244">
        <v>1.3</v>
      </c>
      <c r="M6244">
        <v>8.3000000000000007</v>
      </c>
      <c r="N6244" s="1" t="s">
        <v>21</v>
      </c>
      <c r="O6244">
        <v>39</v>
      </c>
      <c r="P6244">
        <v>21</v>
      </c>
      <c r="Q6244">
        <v>60</v>
      </c>
      <c r="R6244" t="str" cm="1">
        <f t="array" ref="R6244">_xlfn.IFS(Restaurant_Data[[#This Row],[Total Reservations]]&lt;=50, "Low", Restaurant_Data[[#This Row],[Total Reservations]]&lt;=100, "Medium", Restaurant_Data[[#This Row],[Total Reservations]]&lt;=200, "High")</f>
        <v>Medium</v>
      </c>
      <c r="S6244" s="4">
        <v>727265.34</v>
      </c>
      <c r="T6244" t="str" cm="1">
        <f t="array" ref="T6244">_xlfn.IFS(Restaurant_Data[[#This Row],[Revenue]]&lt;= 500000, "Low Income", Restaurant_Data[[#This Row],[Revenue]]&lt;=1000000, "Middle Income", Restaurant_Data[[#This Row],[Revenue]] &lt;= 2000000, "High Income")</f>
        <v>Middle Income</v>
      </c>
    </row>
    <row r="6245" spans="1:20" x14ac:dyDescent="0.35">
      <c r="A6245" s="1" t="s">
        <v>6272</v>
      </c>
      <c r="B6245" s="1" t="s">
        <v>23</v>
      </c>
      <c r="C6245" s="1" t="s">
        <v>42</v>
      </c>
      <c r="D6245">
        <v>3.7</v>
      </c>
      <c r="E6245">
        <v>70</v>
      </c>
      <c r="F6245">
        <v>41.43</v>
      </c>
      <c r="G6245">
        <v>5901</v>
      </c>
      <c r="H6245">
        <v>61972</v>
      </c>
      <c r="I6245">
        <v>19</v>
      </c>
      <c r="J6245">
        <v>433</v>
      </c>
      <c r="K6245">
        <v>75.19</v>
      </c>
      <c r="L6245">
        <v>1.3</v>
      </c>
      <c r="M6245">
        <v>6.4</v>
      </c>
      <c r="N6245" s="1" t="s">
        <v>27</v>
      </c>
      <c r="O6245">
        <v>52</v>
      </c>
      <c r="P6245">
        <v>33</v>
      </c>
      <c r="Q6245">
        <v>85</v>
      </c>
      <c r="R6245" t="str" cm="1">
        <f t="array" ref="R6245">_xlfn.IFS(Restaurant_Data[[#This Row],[Total Reservations]]&lt;=50, "Low", Restaurant_Data[[#This Row],[Total Reservations]]&lt;=100, "Medium", Restaurant_Data[[#This Row],[Total Reservations]]&lt;=200, "High")</f>
        <v>Medium</v>
      </c>
      <c r="S6245" s="4">
        <v>674309.55</v>
      </c>
      <c r="T6245" t="str" cm="1">
        <f t="array" ref="T6245">_xlfn.IFS(Restaurant_Data[[#This Row],[Revenue]]&lt;= 500000, "Low Income", Restaurant_Data[[#This Row],[Revenue]]&lt;=1000000, "Middle Income", Restaurant_Data[[#This Row],[Revenue]] &lt;= 2000000, "High Income")</f>
        <v>Middle Income</v>
      </c>
    </row>
    <row r="6246" spans="1:20" x14ac:dyDescent="0.35">
      <c r="A6246" s="1" t="s">
        <v>6273</v>
      </c>
      <c r="B6246" s="1" t="s">
        <v>19</v>
      </c>
      <c r="C6246" s="1" t="s">
        <v>26</v>
      </c>
      <c r="D6246">
        <v>3.3</v>
      </c>
      <c r="E6246">
        <v>33</v>
      </c>
      <c r="F6246">
        <v>54.79</v>
      </c>
      <c r="G6246">
        <v>1032</v>
      </c>
      <c r="H6246">
        <v>16008</v>
      </c>
      <c r="I6246">
        <v>15</v>
      </c>
      <c r="J6246">
        <v>951</v>
      </c>
      <c r="K6246">
        <v>218.34</v>
      </c>
      <c r="L6246">
        <v>6.9</v>
      </c>
      <c r="M6246">
        <v>4.4000000000000004</v>
      </c>
      <c r="N6246" s="1" t="s">
        <v>21</v>
      </c>
      <c r="O6246">
        <v>2</v>
      </c>
      <c r="P6246">
        <v>22</v>
      </c>
      <c r="Q6246">
        <v>24</v>
      </c>
      <c r="R6246" t="str" cm="1">
        <f t="array" ref="R6246">_xlfn.IFS(Restaurant_Data[[#This Row],[Total Reservations]]&lt;=50, "Low", Restaurant_Data[[#This Row],[Total Reservations]]&lt;=100, "Medium", Restaurant_Data[[#This Row],[Total Reservations]]&lt;=200, "High")</f>
        <v>Low</v>
      </c>
      <c r="S6246" s="4">
        <v>422182.69</v>
      </c>
      <c r="T6246" t="str" cm="1">
        <f t="array" ref="T6246">_xlfn.IFS(Restaurant_Data[[#This Row],[Revenue]]&lt;= 500000, "Low Income", Restaurant_Data[[#This Row],[Revenue]]&lt;=1000000, "Middle Income", Restaurant_Data[[#This Row],[Revenue]] &lt;= 2000000, "High Income")</f>
        <v>Low Income</v>
      </c>
    </row>
    <row r="6247" spans="1:20" x14ac:dyDescent="0.35">
      <c r="A6247" s="1" t="s">
        <v>6274</v>
      </c>
      <c r="B6247" s="1" t="s">
        <v>34</v>
      </c>
      <c r="C6247" s="1" t="s">
        <v>20</v>
      </c>
      <c r="D6247">
        <v>3.5</v>
      </c>
      <c r="E6247">
        <v>67</v>
      </c>
      <c r="F6247">
        <v>65.989999999999995</v>
      </c>
      <c r="G6247">
        <v>2244</v>
      </c>
      <c r="H6247">
        <v>27485</v>
      </c>
      <c r="I6247">
        <v>12</v>
      </c>
      <c r="J6247">
        <v>749</v>
      </c>
      <c r="K6247">
        <v>231.35</v>
      </c>
      <c r="L6247">
        <v>2.4</v>
      </c>
      <c r="M6247">
        <v>5.9</v>
      </c>
      <c r="N6247" s="1" t="s">
        <v>21</v>
      </c>
      <c r="O6247">
        <v>28</v>
      </c>
      <c r="P6247">
        <v>15</v>
      </c>
      <c r="Q6247">
        <v>43</v>
      </c>
      <c r="R6247" t="str" cm="1">
        <f t="array" ref="R6247">_xlfn.IFS(Restaurant_Data[[#This Row],[Total Reservations]]&lt;=50, "Low", Restaurant_Data[[#This Row],[Total Reservations]]&lt;=100, "Medium", Restaurant_Data[[#This Row],[Total Reservations]]&lt;=200, "High")</f>
        <v>Low</v>
      </c>
      <c r="S6247" s="4">
        <v>993497.09</v>
      </c>
      <c r="T6247" t="str" cm="1">
        <f t="array" ref="T6247">_xlfn.IFS(Restaurant_Data[[#This Row],[Revenue]]&lt;= 500000, "Low Income", Restaurant_Data[[#This Row],[Revenue]]&lt;=1000000, "Middle Income", Restaurant_Data[[#This Row],[Revenue]] &lt;= 2000000, "High Income")</f>
        <v>Middle Income</v>
      </c>
    </row>
    <row r="6248" spans="1:20" x14ac:dyDescent="0.35">
      <c r="A6248" s="1" t="s">
        <v>6275</v>
      </c>
      <c r="B6248" s="1" t="s">
        <v>23</v>
      </c>
      <c r="C6248" s="1" t="s">
        <v>31</v>
      </c>
      <c r="D6248">
        <v>3.2</v>
      </c>
      <c r="E6248">
        <v>75</v>
      </c>
      <c r="F6248">
        <v>37.64</v>
      </c>
      <c r="G6248">
        <v>5220</v>
      </c>
      <c r="H6248">
        <v>57334</v>
      </c>
      <c r="I6248">
        <v>14</v>
      </c>
      <c r="J6248">
        <v>264</v>
      </c>
      <c r="K6248">
        <v>99.05</v>
      </c>
      <c r="L6248">
        <v>1.5</v>
      </c>
      <c r="M6248">
        <v>7.3</v>
      </c>
      <c r="N6248" s="1" t="s">
        <v>27</v>
      </c>
      <c r="O6248">
        <v>6</v>
      </c>
      <c r="P6248">
        <v>3</v>
      </c>
      <c r="Q6248">
        <v>9</v>
      </c>
      <c r="R6248" t="str" cm="1">
        <f t="array" ref="R6248">_xlfn.IFS(Restaurant_Data[[#This Row],[Total Reservations]]&lt;=50, "Low", Restaurant_Data[[#This Row],[Total Reservations]]&lt;=100, "Medium", Restaurant_Data[[#This Row],[Total Reservations]]&lt;=200, "High")</f>
        <v>Low</v>
      </c>
      <c r="S6248" s="4">
        <v>648200.46</v>
      </c>
      <c r="T6248" t="str" cm="1">
        <f t="array" ref="T6248">_xlfn.IFS(Restaurant_Data[[#This Row],[Revenue]]&lt;= 500000, "Low Income", Restaurant_Data[[#This Row],[Revenue]]&lt;=1000000, "Middle Income", Restaurant_Data[[#This Row],[Revenue]] &lt;= 2000000, "High Income")</f>
        <v>Middle Income</v>
      </c>
    </row>
    <row r="6249" spans="1:20" x14ac:dyDescent="0.35">
      <c r="A6249" s="1" t="s">
        <v>6276</v>
      </c>
      <c r="B6249" s="1" t="s">
        <v>19</v>
      </c>
      <c r="C6249" s="1" t="s">
        <v>31</v>
      </c>
      <c r="D6249">
        <v>4.8</v>
      </c>
      <c r="E6249">
        <v>41</v>
      </c>
      <c r="F6249">
        <v>40.19</v>
      </c>
      <c r="G6249">
        <v>2121</v>
      </c>
      <c r="H6249">
        <v>28466</v>
      </c>
      <c r="I6249">
        <v>18</v>
      </c>
      <c r="J6249">
        <v>907</v>
      </c>
      <c r="K6249">
        <v>239.93</v>
      </c>
      <c r="L6249">
        <v>9.8000000000000007</v>
      </c>
      <c r="M6249">
        <v>2.9</v>
      </c>
      <c r="N6249" s="1" t="s">
        <v>21</v>
      </c>
      <c r="O6249">
        <v>20</v>
      </c>
      <c r="P6249">
        <v>30</v>
      </c>
      <c r="Q6249">
        <v>50</v>
      </c>
      <c r="R6249" t="str" cm="1">
        <f t="array" ref="R6249">_xlfn.IFS(Restaurant_Data[[#This Row],[Total Reservations]]&lt;=50, "Low", Restaurant_Data[[#This Row],[Total Reservations]]&lt;=100, "Medium", Restaurant_Data[[#This Row],[Total Reservations]]&lt;=200, "High")</f>
        <v>Low</v>
      </c>
      <c r="S6249" s="4">
        <v>393644.31</v>
      </c>
      <c r="T6249" t="str" cm="1">
        <f t="array" ref="T6249">_xlfn.IFS(Restaurant_Data[[#This Row],[Revenue]]&lt;= 500000, "Low Income", Restaurant_Data[[#This Row],[Revenue]]&lt;=1000000, "Middle Income", Restaurant_Data[[#This Row],[Revenue]] &lt;= 2000000, "High Income")</f>
        <v>Low Income</v>
      </c>
    </row>
    <row r="6250" spans="1:20" x14ac:dyDescent="0.35">
      <c r="A6250" s="1" t="s">
        <v>6277</v>
      </c>
      <c r="B6250" s="1" t="s">
        <v>23</v>
      </c>
      <c r="C6250" s="1" t="s">
        <v>24</v>
      </c>
      <c r="D6250">
        <v>4.0999999999999996</v>
      </c>
      <c r="E6250">
        <v>89</v>
      </c>
      <c r="F6250">
        <v>27.35</v>
      </c>
      <c r="G6250">
        <v>2241</v>
      </c>
      <c r="H6250">
        <v>30670</v>
      </c>
      <c r="I6250">
        <v>2</v>
      </c>
      <c r="J6250">
        <v>250</v>
      </c>
      <c r="K6250">
        <v>269.85000000000002</v>
      </c>
      <c r="L6250">
        <v>3.2</v>
      </c>
      <c r="M6250">
        <v>4.0999999999999996</v>
      </c>
      <c r="N6250" s="1" t="s">
        <v>27</v>
      </c>
      <c r="O6250">
        <v>42</v>
      </c>
      <c r="P6250">
        <v>67</v>
      </c>
      <c r="Q6250">
        <v>109</v>
      </c>
      <c r="R6250" t="str" cm="1">
        <f t="array" ref="R6250">_xlfn.IFS(Restaurant_Data[[#This Row],[Total Reservations]]&lt;=50, "Low", Restaurant_Data[[#This Row],[Total Reservations]]&lt;=100, "Medium", Restaurant_Data[[#This Row],[Total Reservations]]&lt;=200, "High")</f>
        <v>High</v>
      </c>
      <c r="S6250" s="4">
        <v>547105</v>
      </c>
      <c r="T6250" t="str" cm="1">
        <f t="array" ref="T6250">_xlfn.IFS(Restaurant_Data[[#This Row],[Revenue]]&lt;= 500000, "Low Income", Restaurant_Data[[#This Row],[Revenue]]&lt;=1000000, "Middle Income", Restaurant_Data[[#This Row],[Revenue]] &lt;= 2000000, "High Income")</f>
        <v>Middle Income</v>
      </c>
    </row>
    <row r="6251" spans="1:20" x14ac:dyDescent="0.35">
      <c r="A6251" s="1" t="s">
        <v>6278</v>
      </c>
      <c r="B6251" s="1" t="s">
        <v>23</v>
      </c>
      <c r="C6251" s="1" t="s">
        <v>24</v>
      </c>
      <c r="D6251">
        <v>3.8</v>
      </c>
      <c r="E6251">
        <v>82</v>
      </c>
      <c r="F6251">
        <v>34.22</v>
      </c>
      <c r="G6251">
        <v>2092</v>
      </c>
      <c r="H6251">
        <v>28090</v>
      </c>
      <c r="I6251">
        <v>11</v>
      </c>
      <c r="J6251">
        <v>446</v>
      </c>
      <c r="K6251">
        <v>93.66</v>
      </c>
      <c r="L6251">
        <v>5.2</v>
      </c>
      <c r="M6251">
        <v>3.3</v>
      </c>
      <c r="N6251" s="1" t="s">
        <v>27</v>
      </c>
      <c r="O6251">
        <v>13</v>
      </c>
      <c r="P6251">
        <v>52</v>
      </c>
      <c r="Q6251">
        <v>65</v>
      </c>
      <c r="R6251" t="str" cm="1">
        <f t="array" ref="R6251">_xlfn.IFS(Restaurant_Data[[#This Row],[Total Reservations]]&lt;=50, "Low", Restaurant_Data[[#This Row],[Total Reservations]]&lt;=100, "Medium", Restaurant_Data[[#This Row],[Total Reservations]]&lt;=200, "High")</f>
        <v>Medium</v>
      </c>
      <c r="S6251" s="4">
        <v>637431.56000000006</v>
      </c>
      <c r="T6251" t="str" cm="1">
        <f t="array" ref="T6251">_xlfn.IFS(Restaurant_Data[[#This Row],[Revenue]]&lt;= 500000, "Low Income", Restaurant_Data[[#This Row],[Revenue]]&lt;=1000000, "Middle Income", Restaurant_Data[[#This Row],[Revenue]] &lt;= 2000000, "High Income")</f>
        <v>Middle Income</v>
      </c>
    </row>
    <row r="6252" spans="1:20" x14ac:dyDescent="0.35">
      <c r="A6252" s="1" t="s">
        <v>6279</v>
      </c>
      <c r="B6252" s="1" t="s">
        <v>34</v>
      </c>
      <c r="C6252" s="1" t="s">
        <v>24</v>
      </c>
      <c r="D6252">
        <v>4.0999999999999996</v>
      </c>
      <c r="E6252">
        <v>51</v>
      </c>
      <c r="F6252">
        <v>32.68</v>
      </c>
      <c r="G6252">
        <v>2752</v>
      </c>
      <c r="H6252">
        <v>32934</v>
      </c>
      <c r="I6252">
        <v>1</v>
      </c>
      <c r="J6252">
        <v>875</v>
      </c>
      <c r="K6252">
        <v>163.01</v>
      </c>
      <c r="L6252">
        <v>6.5</v>
      </c>
      <c r="M6252">
        <v>9.6</v>
      </c>
      <c r="N6252" s="1" t="s">
        <v>27</v>
      </c>
      <c r="O6252">
        <v>38</v>
      </c>
      <c r="P6252">
        <v>13</v>
      </c>
      <c r="Q6252">
        <v>51</v>
      </c>
      <c r="R6252" t="str" cm="1">
        <f t="array" ref="R6252">_xlfn.IFS(Restaurant_Data[[#This Row],[Total Reservations]]&lt;=50, "Low", Restaurant_Data[[#This Row],[Total Reservations]]&lt;=100, "Medium", Restaurant_Data[[#This Row],[Total Reservations]]&lt;=200, "High")</f>
        <v>Medium</v>
      </c>
      <c r="S6252" s="4">
        <v>383244.3</v>
      </c>
      <c r="T6252" t="str" cm="1">
        <f t="array" ref="T6252">_xlfn.IFS(Restaurant_Data[[#This Row],[Revenue]]&lt;= 500000, "Low Income", Restaurant_Data[[#This Row],[Revenue]]&lt;=1000000, "Middle Income", Restaurant_Data[[#This Row],[Revenue]] &lt;= 2000000, "High Income")</f>
        <v>Low Income</v>
      </c>
    </row>
    <row r="6253" spans="1:20" x14ac:dyDescent="0.35">
      <c r="A6253" s="1" t="s">
        <v>6280</v>
      </c>
      <c r="B6253" s="1" t="s">
        <v>23</v>
      </c>
      <c r="C6253" s="1" t="s">
        <v>26</v>
      </c>
      <c r="D6253">
        <v>4.3</v>
      </c>
      <c r="E6253">
        <v>86</v>
      </c>
      <c r="F6253">
        <v>45.16</v>
      </c>
      <c r="G6253">
        <v>5369</v>
      </c>
      <c r="H6253">
        <v>59107</v>
      </c>
      <c r="I6253">
        <v>19</v>
      </c>
      <c r="J6253">
        <v>733</v>
      </c>
      <c r="K6253">
        <v>269.05</v>
      </c>
      <c r="L6253">
        <v>2.2999999999999998</v>
      </c>
      <c r="M6253">
        <v>1.4</v>
      </c>
      <c r="N6253" s="1" t="s">
        <v>27</v>
      </c>
      <c r="O6253">
        <v>23</v>
      </c>
      <c r="P6253">
        <v>79</v>
      </c>
      <c r="Q6253">
        <v>102</v>
      </c>
      <c r="R6253" t="str" cm="1">
        <f t="array" ref="R6253">_xlfn.IFS(Restaurant_Data[[#This Row],[Total Reservations]]&lt;=50, "Low", Restaurant_Data[[#This Row],[Total Reservations]]&lt;=100, "Medium", Restaurant_Data[[#This Row],[Total Reservations]]&lt;=200, "High")</f>
        <v>High</v>
      </c>
      <c r="S6253" s="4">
        <v>888474.61</v>
      </c>
      <c r="T6253" t="str" cm="1">
        <f t="array" ref="T6253">_xlfn.IFS(Restaurant_Data[[#This Row],[Revenue]]&lt;= 500000, "Low Income", Restaurant_Data[[#This Row],[Revenue]]&lt;=1000000, "Middle Income", Restaurant_Data[[#This Row],[Revenue]] &lt;= 2000000, "High Income")</f>
        <v>Middle Income</v>
      </c>
    </row>
    <row r="6254" spans="1:20" x14ac:dyDescent="0.35">
      <c r="A6254" s="1" t="s">
        <v>6281</v>
      </c>
      <c r="B6254" s="1" t="s">
        <v>34</v>
      </c>
      <c r="C6254" s="1" t="s">
        <v>42</v>
      </c>
      <c r="D6254">
        <v>4.8</v>
      </c>
      <c r="E6254">
        <v>59</v>
      </c>
      <c r="F6254">
        <v>37.549999999999997</v>
      </c>
      <c r="G6254">
        <v>2808</v>
      </c>
      <c r="H6254">
        <v>29931</v>
      </c>
      <c r="I6254">
        <v>14</v>
      </c>
      <c r="J6254">
        <v>256</v>
      </c>
      <c r="K6254">
        <v>171.82</v>
      </c>
      <c r="L6254">
        <v>4.2</v>
      </c>
      <c r="M6254">
        <v>1.5</v>
      </c>
      <c r="N6254" s="1" t="s">
        <v>27</v>
      </c>
      <c r="O6254">
        <v>47</v>
      </c>
      <c r="P6254">
        <v>46</v>
      </c>
      <c r="Q6254">
        <v>93</v>
      </c>
      <c r="R6254" t="str" cm="1">
        <f t="array" ref="R6254">_xlfn.IFS(Restaurant_Data[[#This Row],[Total Reservations]]&lt;=50, "Low", Restaurant_Data[[#This Row],[Total Reservations]]&lt;=100, "Medium", Restaurant_Data[[#This Row],[Total Reservations]]&lt;=200, "High")</f>
        <v>Medium</v>
      </c>
      <c r="S6254" s="4">
        <v>511746.25</v>
      </c>
      <c r="T6254" t="str" cm="1">
        <f t="array" ref="T6254">_xlfn.IFS(Restaurant_Data[[#This Row],[Revenue]]&lt;= 500000, "Low Income", Restaurant_Data[[#This Row],[Revenue]]&lt;=1000000, "Middle Income", Restaurant_Data[[#This Row],[Revenue]] &lt;= 2000000, "High Income")</f>
        <v>Middle Income</v>
      </c>
    </row>
    <row r="6255" spans="1:20" x14ac:dyDescent="0.35">
      <c r="A6255" s="1" t="s">
        <v>6282</v>
      </c>
      <c r="B6255" s="1" t="s">
        <v>23</v>
      </c>
      <c r="C6255" s="1" t="s">
        <v>37</v>
      </c>
      <c r="D6255">
        <v>3.4</v>
      </c>
      <c r="E6255">
        <v>88</v>
      </c>
      <c r="F6255">
        <v>61.66</v>
      </c>
      <c r="G6255">
        <v>4839</v>
      </c>
      <c r="H6255">
        <v>51221</v>
      </c>
      <c r="I6255">
        <v>9</v>
      </c>
      <c r="J6255">
        <v>337</v>
      </c>
      <c r="K6255">
        <v>253.81</v>
      </c>
      <c r="L6255">
        <v>6.8</v>
      </c>
      <c r="M6255">
        <v>4.2</v>
      </c>
      <c r="N6255" s="1" t="s">
        <v>21</v>
      </c>
      <c r="O6255">
        <v>32</v>
      </c>
      <c r="P6255">
        <v>82</v>
      </c>
      <c r="Q6255">
        <v>114</v>
      </c>
      <c r="R6255" t="str" cm="1">
        <f t="array" ref="R6255">_xlfn.IFS(Restaurant_Data[[#This Row],[Total Reservations]]&lt;=50, "Low", Restaurant_Data[[#This Row],[Total Reservations]]&lt;=100, "Medium", Restaurant_Data[[#This Row],[Total Reservations]]&lt;=200, "High")</f>
        <v>High</v>
      </c>
      <c r="S6255" s="4">
        <v>1220334.31</v>
      </c>
      <c r="T6255" t="str" cm="1">
        <f t="array" ref="T6255">_xlfn.IFS(Restaurant_Data[[#This Row],[Revenue]]&lt;= 500000, "Low Income", Restaurant_Data[[#This Row],[Revenue]]&lt;=1000000, "Middle Income", Restaurant_Data[[#This Row],[Revenue]] &lt;= 2000000, "High Income")</f>
        <v>High Income</v>
      </c>
    </row>
    <row r="6256" spans="1:20" x14ac:dyDescent="0.35">
      <c r="A6256" s="1" t="s">
        <v>6283</v>
      </c>
      <c r="B6256" s="1" t="s">
        <v>19</v>
      </c>
      <c r="C6256" s="1" t="s">
        <v>31</v>
      </c>
      <c r="D6256">
        <v>3.6</v>
      </c>
      <c r="E6256">
        <v>34</v>
      </c>
      <c r="F6256">
        <v>35.53</v>
      </c>
      <c r="G6256">
        <v>1496</v>
      </c>
      <c r="H6256">
        <v>21946</v>
      </c>
      <c r="I6256">
        <v>3</v>
      </c>
      <c r="J6256">
        <v>620</v>
      </c>
      <c r="K6256">
        <v>103.94</v>
      </c>
      <c r="L6256">
        <v>6.8</v>
      </c>
      <c r="M6256">
        <v>5.8</v>
      </c>
      <c r="N6256" s="1" t="s">
        <v>21</v>
      </c>
      <c r="O6256">
        <v>21</v>
      </c>
      <c r="P6256">
        <v>2</v>
      </c>
      <c r="Q6256">
        <v>23</v>
      </c>
      <c r="R6256" t="str" cm="1">
        <f t="array" ref="R6256">_xlfn.IFS(Restaurant_Data[[#This Row],[Total Reservations]]&lt;=50, "Low", Restaurant_Data[[#This Row],[Total Reservations]]&lt;=100, "Medium", Restaurant_Data[[#This Row],[Total Reservations]]&lt;=200, "High")</f>
        <v>Low</v>
      </c>
      <c r="S6256" s="4">
        <v>279254.87</v>
      </c>
      <c r="T6256" t="str" cm="1">
        <f t="array" ref="T6256">_xlfn.IFS(Restaurant_Data[[#This Row],[Revenue]]&lt;= 500000, "Low Income", Restaurant_Data[[#This Row],[Revenue]]&lt;=1000000, "Middle Income", Restaurant_Data[[#This Row],[Revenue]] &lt;= 2000000, "High Income")</f>
        <v>Low Income</v>
      </c>
    </row>
    <row r="6257" spans="1:20" x14ac:dyDescent="0.35">
      <c r="A6257" s="1" t="s">
        <v>6284</v>
      </c>
      <c r="B6257" s="1" t="s">
        <v>23</v>
      </c>
      <c r="C6257" s="1" t="s">
        <v>31</v>
      </c>
      <c r="D6257">
        <v>5</v>
      </c>
      <c r="E6257">
        <v>90</v>
      </c>
      <c r="F6257">
        <v>35.81</v>
      </c>
      <c r="G6257">
        <v>4974</v>
      </c>
      <c r="H6257">
        <v>52680</v>
      </c>
      <c r="I6257">
        <v>14</v>
      </c>
      <c r="J6257">
        <v>920</v>
      </c>
      <c r="K6257">
        <v>65.98</v>
      </c>
      <c r="L6257">
        <v>8.6</v>
      </c>
      <c r="M6257">
        <v>4</v>
      </c>
      <c r="N6257" s="1" t="s">
        <v>21</v>
      </c>
      <c r="O6257">
        <v>73</v>
      </c>
      <c r="P6257">
        <v>41</v>
      </c>
      <c r="Q6257">
        <v>114</v>
      </c>
      <c r="R6257" t="str" cm="1">
        <f t="array" ref="R6257">_xlfn.IFS(Restaurant_Data[[#This Row],[Total Reservations]]&lt;=50, "Low", Restaurant_Data[[#This Row],[Total Reservations]]&lt;=100, "Medium", Restaurant_Data[[#This Row],[Total Reservations]]&lt;=200, "High")</f>
        <v>High</v>
      </c>
      <c r="S6257" s="4">
        <v>742132.44</v>
      </c>
      <c r="T6257" t="str" cm="1">
        <f t="array" ref="T6257">_xlfn.IFS(Restaurant_Data[[#This Row],[Revenue]]&lt;= 500000, "Low Income", Restaurant_Data[[#This Row],[Revenue]]&lt;=1000000, "Middle Income", Restaurant_Data[[#This Row],[Revenue]] &lt;= 2000000, "High Income")</f>
        <v>Middle Income</v>
      </c>
    </row>
    <row r="6258" spans="1:20" x14ac:dyDescent="0.35">
      <c r="A6258" s="1" t="s">
        <v>6285</v>
      </c>
      <c r="B6258" s="1" t="s">
        <v>19</v>
      </c>
      <c r="C6258" s="1" t="s">
        <v>42</v>
      </c>
      <c r="D6258">
        <v>3.7</v>
      </c>
      <c r="E6258">
        <v>41</v>
      </c>
      <c r="F6258">
        <v>37.549999999999997</v>
      </c>
      <c r="G6258">
        <v>2677</v>
      </c>
      <c r="H6258">
        <v>29098</v>
      </c>
      <c r="I6258">
        <v>3</v>
      </c>
      <c r="J6258">
        <v>285</v>
      </c>
      <c r="K6258">
        <v>64.87</v>
      </c>
      <c r="L6258">
        <v>4.9000000000000004</v>
      </c>
      <c r="M6258">
        <v>8.6999999999999993</v>
      </c>
      <c r="N6258" s="1" t="s">
        <v>27</v>
      </c>
      <c r="O6258">
        <v>10</v>
      </c>
      <c r="P6258">
        <v>2</v>
      </c>
      <c r="Q6258">
        <v>12</v>
      </c>
      <c r="R6258" t="str" cm="1">
        <f t="array" ref="R6258">_xlfn.IFS(Restaurant_Data[[#This Row],[Total Reservations]]&lt;=50, "Low", Restaurant_Data[[#This Row],[Total Reservations]]&lt;=100, "Medium", Restaurant_Data[[#This Row],[Total Reservations]]&lt;=200, "High")</f>
        <v>Low</v>
      </c>
      <c r="S6258" s="4">
        <v>353452.45</v>
      </c>
      <c r="T6258" t="str" cm="1">
        <f t="array" ref="T6258">_xlfn.IFS(Restaurant_Data[[#This Row],[Revenue]]&lt;= 500000, "Low Income", Restaurant_Data[[#This Row],[Revenue]]&lt;=1000000, "Middle Income", Restaurant_Data[[#This Row],[Revenue]] &lt;= 2000000, "High Income")</f>
        <v>Low Income</v>
      </c>
    </row>
    <row r="6259" spans="1:20" x14ac:dyDescent="0.35">
      <c r="A6259" s="1" t="s">
        <v>6286</v>
      </c>
      <c r="B6259" s="1" t="s">
        <v>19</v>
      </c>
      <c r="C6259" s="1" t="s">
        <v>26</v>
      </c>
      <c r="D6259">
        <v>3</v>
      </c>
      <c r="E6259">
        <v>47</v>
      </c>
      <c r="F6259">
        <v>52.43</v>
      </c>
      <c r="G6259">
        <v>2992</v>
      </c>
      <c r="H6259">
        <v>35554</v>
      </c>
      <c r="I6259">
        <v>4</v>
      </c>
      <c r="J6259">
        <v>642</v>
      </c>
      <c r="K6259">
        <v>293.08999999999997</v>
      </c>
      <c r="L6259">
        <v>9</v>
      </c>
      <c r="M6259">
        <v>2.5</v>
      </c>
      <c r="N6259" s="1" t="s">
        <v>27</v>
      </c>
      <c r="O6259">
        <v>14</v>
      </c>
      <c r="P6259">
        <v>19</v>
      </c>
      <c r="Q6259">
        <v>33</v>
      </c>
      <c r="R6259" t="str" cm="1">
        <f t="array" ref="R6259">_xlfn.IFS(Restaurant_Data[[#This Row],[Total Reservations]]&lt;=50, "Low", Restaurant_Data[[#This Row],[Total Reservations]]&lt;=100, "Medium", Restaurant_Data[[#This Row],[Total Reservations]]&lt;=200, "High")</f>
        <v>Low</v>
      </c>
      <c r="S6259" s="4">
        <v>558691.88</v>
      </c>
      <c r="T6259" t="str" cm="1">
        <f t="array" ref="T6259">_xlfn.IFS(Restaurant_Data[[#This Row],[Revenue]]&lt;= 500000, "Low Income", Restaurant_Data[[#This Row],[Revenue]]&lt;=1000000, "Middle Income", Restaurant_Data[[#This Row],[Revenue]] &lt;= 2000000, "High Income")</f>
        <v>Middle Income</v>
      </c>
    </row>
    <row r="6260" spans="1:20" x14ac:dyDescent="0.35">
      <c r="A6260" s="1" t="s">
        <v>6287</v>
      </c>
      <c r="B6260" s="1" t="s">
        <v>23</v>
      </c>
      <c r="C6260" s="1" t="s">
        <v>24</v>
      </c>
      <c r="D6260">
        <v>3.3</v>
      </c>
      <c r="E6260">
        <v>78</v>
      </c>
      <c r="F6260">
        <v>27.93</v>
      </c>
      <c r="G6260">
        <v>5167</v>
      </c>
      <c r="H6260">
        <v>55433</v>
      </c>
      <c r="I6260">
        <v>2</v>
      </c>
      <c r="J6260">
        <v>478</v>
      </c>
      <c r="K6260">
        <v>91.18</v>
      </c>
      <c r="L6260">
        <v>7.1</v>
      </c>
      <c r="M6260">
        <v>4.3</v>
      </c>
      <c r="N6260" s="1" t="s">
        <v>27</v>
      </c>
      <c r="O6260">
        <v>54</v>
      </c>
      <c r="P6260">
        <v>54</v>
      </c>
      <c r="Q6260">
        <v>108</v>
      </c>
      <c r="R6260" t="str" cm="1">
        <f t="array" ref="R6260">_xlfn.IFS(Restaurant_Data[[#This Row],[Total Reservations]]&lt;=50, "Low", Restaurant_Data[[#This Row],[Total Reservations]]&lt;=100, "Medium", Restaurant_Data[[#This Row],[Total Reservations]]&lt;=200, "High")</f>
        <v>High</v>
      </c>
      <c r="S6260" s="4">
        <v>499294.85</v>
      </c>
      <c r="T6260" t="str" cm="1">
        <f t="array" ref="T6260">_xlfn.IFS(Restaurant_Data[[#This Row],[Revenue]]&lt;= 500000, "Low Income", Restaurant_Data[[#This Row],[Revenue]]&lt;=1000000, "Middle Income", Restaurant_Data[[#This Row],[Revenue]] &lt;= 2000000, "High Income")</f>
        <v>Low Income</v>
      </c>
    </row>
    <row r="6261" spans="1:20" x14ac:dyDescent="0.35">
      <c r="A6261" s="1" t="s">
        <v>6288</v>
      </c>
      <c r="B6261" s="1" t="s">
        <v>19</v>
      </c>
      <c r="C6261" s="1" t="s">
        <v>42</v>
      </c>
      <c r="D6261">
        <v>3.1</v>
      </c>
      <c r="E6261">
        <v>40</v>
      </c>
      <c r="F6261">
        <v>39.28</v>
      </c>
      <c r="G6261">
        <v>2902</v>
      </c>
      <c r="H6261">
        <v>36543</v>
      </c>
      <c r="I6261">
        <v>2</v>
      </c>
      <c r="J6261">
        <v>738</v>
      </c>
      <c r="K6261">
        <v>266.22000000000003</v>
      </c>
      <c r="L6261">
        <v>6.1</v>
      </c>
      <c r="M6261">
        <v>5.4</v>
      </c>
      <c r="N6261" s="1" t="s">
        <v>21</v>
      </c>
      <c r="O6261">
        <v>29</v>
      </c>
      <c r="P6261">
        <v>1</v>
      </c>
      <c r="Q6261">
        <v>30</v>
      </c>
      <c r="R6261" t="str" cm="1">
        <f t="array" ref="R6261">_xlfn.IFS(Restaurant_Data[[#This Row],[Total Reservations]]&lt;=50, "Low", Restaurant_Data[[#This Row],[Total Reservations]]&lt;=100, "Medium", Restaurant_Data[[#This Row],[Total Reservations]]&lt;=200, "High")</f>
        <v>Low</v>
      </c>
      <c r="S6261" s="4">
        <v>360677.35</v>
      </c>
      <c r="T6261" t="str" cm="1">
        <f t="array" ref="T6261">_xlfn.IFS(Restaurant_Data[[#This Row],[Revenue]]&lt;= 500000, "Low Income", Restaurant_Data[[#This Row],[Revenue]]&lt;=1000000, "Middle Income", Restaurant_Data[[#This Row],[Revenue]] &lt;= 2000000, "High Income")</f>
        <v>Low Income</v>
      </c>
    </row>
    <row r="6262" spans="1:20" x14ac:dyDescent="0.35">
      <c r="A6262" s="1" t="s">
        <v>6289</v>
      </c>
      <c r="B6262" s="1" t="s">
        <v>23</v>
      </c>
      <c r="C6262" s="1" t="s">
        <v>37</v>
      </c>
      <c r="D6262">
        <v>5</v>
      </c>
      <c r="E6262">
        <v>73</v>
      </c>
      <c r="F6262">
        <v>59.06</v>
      </c>
      <c r="G6262">
        <v>4715</v>
      </c>
      <c r="H6262">
        <v>50848</v>
      </c>
      <c r="I6262">
        <v>15</v>
      </c>
      <c r="J6262">
        <v>878</v>
      </c>
      <c r="K6262">
        <v>128.93</v>
      </c>
      <c r="L6262">
        <v>2.1</v>
      </c>
      <c r="M6262">
        <v>2.8</v>
      </c>
      <c r="N6262" s="1" t="s">
        <v>21</v>
      </c>
      <c r="O6262">
        <v>13</v>
      </c>
      <c r="P6262">
        <v>52</v>
      </c>
      <c r="Q6262">
        <v>65</v>
      </c>
      <c r="R6262" t="str" cm="1">
        <f t="array" ref="R6262">_xlfn.IFS(Restaurant_Data[[#This Row],[Total Reservations]]&lt;=50, "Low", Restaurant_Data[[#This Row],[Total Reservations]]&lt;=100, "Medium", Restaurant_Data[[#This Row],[Total Reservations]]&lt;=200, "High")</f>
        <v>Medium</v>
      </c>
      <c r="S6262" s="4">
        <v>976852.02</v>
      </c>
      <c r="T6262" t="str" cm="1">
        <f t="array" ref="T6262">_xlfn.IFS(Restaurant_Data[[#This Row],[Revenue]]&lt;= 500000, "Low Income", Restaurant_Data[[#This Row],[Revenue]]&lt;=1000000, "Middle Income", Restaurant_Data[[#This Row],[Revenue]] &lt;= 2000000, "High Income")</f>
        <v>Middle Income</v>
      </c>
    </row>
    <row r="6263" spans="1:20" x14ac:dyDescent="0.35">
      <c r="A6263" s="1" t="s">
        <v>6290</v>
      </c>
      <c r="B6263" s="1" t="s">
        <v>23</v>
      </c>
      <c r="C6263" s="1" t="s">
        <v>24</v>
      </c>
      <c r="D6263">
        <v>3.6</v>
      </c>
      <c r="E6263">
        <v>79</v>
      </c>
      <c r="F6263">
        <v>32.39</v>
      </c>
      <c r="G6263">
        <v>2725</v>
      </c>
      <c r="H6263">
        <v>27809</v>
      </c>
      <c r="I6263">
        <v>13</v>
      </c>
      <c r="J6263">
        <v>601</v>
      </c>
      <c r="K6263">
        <v>60.02</v>
      </c>
      <c r="L6263">
        <v>6.2</v>
      </c>
      <c r="M6263">
        <v>3.6</v>
      </c>
      <c r="N6263" s="1" t="s">
        <v>21</v>
      </c>
      <c r="O6263">
        <v>61</v>
      </c>
      <c r="P6263">
        <v>25</v>
      </c>
      <c r="Q6263">
        <v>86</v>
      </c>
      <c r="R6263" t="str" cm="1">
        <f t="array" ref="R6263">_xlfn.IFS(Restaurant_Data[[#This Row],[Total Reservations]]&lt;=50, "Low", Restaurant_Data[[#This Row],[Total Reservations]]&lt;=100, "Medium", Restaurant_Data[[#This Row],[Total Reservations]]&lt;=200, "High")</f>
        <v>Medium</v>
      </c>
      <c r="S6263" s="4">
        <v>587744.88</v>
      </c>
      <c r="T6263" t="str" cm="1">
        <f t="array" ref="T6263">_xlfn.IFS(Restaurant_Data[[#This Row],[Revenue]]&lt;= 500000, "Low Income", Restaurant_Data[[#This Row],[Revenue]]&lt;=1000000, "Middle Income", Restaurant_Data[[#This Row],[Revenue]] &lt;= 2000000, "High Income")</f>
        <v>Middle Income</v>
      </c>
    </row>
    <row r="6264" spans="1:20" x14ac:dyDescent="0.35">
      <c r="A6264" s="1" t="s">
        <v>6291</v>
      </c>
      <c r="B6264" s="1" t="s">
        <v>19</v>
      </c>
      <c r="C6264" s="1" t="s">
        <v>37</v>
      </c>
      <c r="D6264">
        <v>4.8</v>
      </c>
      <c r="E6264">
        <v>30</v>
      </c>
      <c r="F6264">
        <v>55.99</v>
      </c>
      <c r="G6264">
        <v>4781</v>
      </c>
      <c r="H6264">
        <v>49136</v>
      </c>
      <c r="I6264">
        <v>11</v>
      </c>
      <c r="J6264">
        <v>131</v>
      </c>
      <c r="K6264">
        <v>110.24</v>
      </c>
      <c r="L6264">
        <v>6.4</v>
      </c>
      <c r="M6264">
        <v>9.5</v>
      </c>
      <c r="N6264" s="1" t="s">
        <v>27</v>
      </c>
      <c r="O6264">
        <v>25</v>
      </c>
      <c r="P6264">
        <v>18</v>
      </c>
      <c r="Q6264">
        <v>43</v>
      </c>
      <c r="R6264" t="str" cm="1">
        <f t="array" ref="R6264">_xlfn.IFS(Restaurant_Data[[#This Row],[Total Reservations]]&lt;=50, "Low", Restaurant_Data[[#This Row],[Total Reservations]]&lt;=100, "Medium", Restaurant_Data[[#This Row],[Total Reservations]]&lt;=200, "High")</f>
        <v>Low</v>
      </c>
      <c r="S6264" s="4">
        <v>399102.17</v>
      </c>
      <c r="T6264" t="str" cm="1">
        <f t="array" ref="T6264">_xlfn.IFS(Restaurant_Data[[#This Row],[Revenue]]&lt;= 500000, "Low Income", Restaurant_Data[[#This Row],[Revenue]]&lt;=1000000, "Middle Income", Restaurant_Data[[#This Row],[Revenue]] &lt;= 2000000, "High Income")</f>
        <v>Low Income</v>
      </c>
    </row>
    <row r="6265" spans="1:20" x14ac:dyDescent="0.35">
      <c r="A6265" s="1" t="s">
        <v>6292</v>
      </c>
      <c r="B6265" s="1" t="s">
        <v>19</v>
      </c>
      <c r="C6265" s="1" t="s">
        <v>20</v>
      </c>
      <c r="D6265">
        <v>5</v>
      </c>
      <c r="E6265">
        <v>31</v>
      </c>
      <c r="F6265">
        <v>67.260000000000005</v>
      </c>
      <c r="G6265">
        <v>1691</v>
      </c>
      <c r="H6265">
        <v>24749</v>
      </c>
      <c r="I6265">
        <v>14</v>
      </c>
      <c r="J6265">
        <v>211</v>
      </c>
      <c r="K6265">
        <v>176.37</v>
      </c>
      <c r="L6265">
        <v>7.8</v>
      </c>
      <c r="M6265">
        <v>5.7</v>
      </c>
      <c r="N6265" s="1" t="s">
        <v>27</v>
      </c>
      <c r="O6265">
        <v>20</v>
      </c>
      <c r="P6265">
        <v>20</v>
      </c>
      <c r="Q6265">
        <v>40</v>
      </c>
      <c r="R6265" t="str" cm="1">
        <f t="array" ref="R6265">_xlfn.IFS(Restaurant_Data[[#This Row],[Total Reservations]]&lt;=50, "Low", Restaurant_Data[[#This Row],[Total Reservations]]&lt;=100, "Medium", Restaurant_Data[[#This Row],[Total Reservations]]&lt;=200, "High")</f>
        <v>Low</v>
      </c>
      <c r="S6265" s="4">
        <v>484264.49</v>
      </c>
      <c r="T6265" t="str" cm="1">
        <f t="array" ref="T6265">_xlfn.IFS(Restaurant_Data[[#This Row],[Revenue]]&lt;= 500000, "Low Income", Restaurant_Data[[#This Row],[Revenue]]&lt;=1000000, "Middle Income", Restaurant_Data[[#This Row],[Revenue]] &lt;= 2000000, "High Income")</f>
        <v>Low Income</v>
      </c>
    </row>
    <row r="6266" spans="1:20" x14ac:dyDescent="0.35">
      <c r="A6266" s="1" t="s">
        <v>6293</v>
      </c>
      <c r="B6266" s="1" t="s">
        <v>34</v>
      </c>
      <c r="C6266" s="1" t="s">
        <v>37</v>
      </c>
      <c r="D6266">
        <v>4.2</v>
      </c>
      <c r="E6266">
        <v>58</v>
      </c>
      <c r="F6266">
        <v>57.21</v>
      </c>
      <c r="G6266">
        <v>2988</v>
      </c>
      <c r="H6266">
        <v>36009</v>
      </c>
      <c r="I6266">
        <v>17</v>
      </c>
      <c r="J6266">
        <v>162</v>
      </c>
      <c r="K6266">
        <v>76.69</v>
      </c>
      <c r="L6266">
        <v>7.5</v>
      </c>
      <c r="M6266">
        <v>8.8000000000000007</v>
      </c>
      <c r="N6266" s="1" t="s">
        <v>21</v>
      </c>
      <c r="O6266">
        <v>4</v>
      </c>
      <c r="P6266">
        <v>52</v>
      </c>
      <c r="Q6266">
        <v>56</v>
      </c>
      <c r="R6266" t="str" cm="1">
        <f t="array" ref="R6266">_xlfn.IFS(Restaurant_Data[[#This Row],[Total Reservations]]&lt;=50, "Low", Restaurant_Data[[#This Row],[Total Reservations]]&lt;=100, "Medium", Restaurant_Data[[#This Row],[Total Reservations]]&lt;=200, "High")</f>
        <v>Medium</v>
      </c>
      <c r="S6266" s="4">
        <v>761641.63</v>
      </c>
      <c r="T6266" t="str" cm="1">
        <f t="array" ref="T6266">_xlfn.IFS(Restaurant_Data[[#This Row],[Revenue]]&lt;= 500000, "Low Income", Restaurant_Data[[#This Row],[Revenue]]&lt;=1000000, "Middle Income", Restaurant_Data[[#This Row],[Revenue]] &lt;= 2000000, "High Income")</f>
        <v>Middle Income</v>
      </c>
    </row>
    <row r="6267" spans="1:20" x14ac:dyDescent="0.35">
      <c r="A6267" s="1" t="s">
        <v>6294</v>
      </c>
      <c r="B6267" s="1" t="s">
        <v>19</v>
      </c>
      <c r="C6267" s="1" t="s">
        <v>24</v>
      </c>
      <c r="D6267">
        <v>3.1</v>
      </c>
      <c r="E6267">
        <v>47</v>
      </c>
      <c r="F6267">
        <v>26.19</v>
      </c>
      <c r="G6267">
        <v>2252</v>
      </c>
      <c r="H6267">
        <v>24139</v>
      </c>
      <c r="I6267">
        <v>15</v>
      </c>
      <c r="J6267">
        <v>650</v>
      </c>
      <c r="K6267">
        <v>280.54000000000002</v>
      </c>
      <c r="L6267">
        <v>5.8</v>
      </c>
      <c r="M6267">
        <v>3.4</v>
      </c>
      <c r="N6267" s="1" t="s">
        <v>21</v>
      </c>
      <c r="O6267">
        <v>46</v>
      </c>
      <c r="P6267">
        <v>32</v>
      </c>
      <c r="Q6267">
        <v>78</v>
      </c>
      <c r="R6267" t="str" cm="1">
        <f t="array" ref="R6267">_xlfn.IFS(Restaurant_Data[[#This Row],[Total Reservations]]&lt;=50, "Low", Restaurant_Data[[#This Row],[Total Reservations]]&lt;=100, "Medium", Restaurant_Data[[#This Row],[Total Reservations]]&lt;=200, "High")</f>
        <v>Medium</v>
      </c>
      <c r="S6267" s="4">
        <v>297101.44</v>
      </c>
      <c r="T6267" t="str" cm="1">
        <f t="array" ref="T6267">_xlfn.IFS(Restaurant_Data[[#This Row],[Revenue]]&lt;= 500000, "Low Income", Restaurant_Data[[#This Row],[Revenue]]&lt;=1000000, "Middle Income", Restaurant_Data[[#This Row],[Revenue]] &lt;= 2000000, "High Income")</f>
        <v>Low Income</v>
      </c>
    </row>
    <row r="6268" spans="1:20" x14ac:dyDescent="0.35">
      <c r="A6268" s="1" t="s">
        <v>6295</v>
      </c>
      <c r="B6268" s="1" t="s">
        <v>34</v>
      </c>
      <c r="C6268" s="1" t="s">
        <v>20</v>
      </c>
      <c r="D6268">
        <v>3.2</v>
      </c>
      <c r="E6268">
        <v>65</v>
      </c>
      <c r="F6268">
        <v>67.28</v>
      </c>
      <c r="G6268">
        <v>2972</v>
      </c>
      <c r="H6268">
        <v>29615</v>
      </c>
      <c r="I6268">
        <v>14</v>
      </c>
      <c r="J6268">
        <v>573</v>
      </c>
      <c r="K6268">
        <v>274.97000000000003</v>
      </c>
      <c r="L6268">
        <v>6.3</v>
      </c>
      <c r="M6268">
        <v>6.5</v>
      </c>
      <c r="N6268" s="1" t="s">
        <v>21</v>
      </c>
      <c r="O6268">
        <v>28</v>
      </c>
      <c r="P6268">
        <v>27</v>
      </c>
      <c r="Q6268">
        <v>55</v>
      </c>
      <c r="R6268" t="str" cm="1">
        <f t="array" ref="R6268">_xlfn.IFS(Restaurant_Data[[#This Row],[Total Reservations]]&lt;=50, "Low", Restaurant_Data[[#This Row],[Total Reservations]]&lt;=100, "Medium", Restaurant_Data[[#This Row],[Total Reservations]]&lt;=200, "High")</f>
        <v>Medium</v>
      </c>
      <c r="S6268" s="4">
        <v>988915.95</v>
      </c>
      <c r="T6268" t="str" cm="1">
        <f t="array" ref="T6268">_xlfn.IFS(Restaurant_Data[[#This Row],[Revenue]]&lt;= 500000, "Low Income", Restaurant_Data[[#This Row],[Revenue]]&lt;=1000000, "Middle Income", Restaurant_Data[[#This Row],[Revenue]] &lt;= 2000000, "High Income")</f>
        <v>Middle Income</v>
      </c>
    </row>
    <row r="6269" spans="1:20" x14ac:dyDescent="0.35">
      <c r="A6269" s="1" t="s">
        <v>6296</v>
      </c>
      <c r="B6269" s="1" t="s">
        <v>19</v>
      </c>
      <c r="C6269" s="1" t="s">
        <v>24</v>
      </c>
      <c r="D6269">
        <v>4</v>
      </c>
      <c r="E6269">
        <v>43</v>
      </c>
      <c r="F6269">
        <v>31.68</v>
      </c>
      <c r="G6269">
        <v>3187</v>
      </c>
      <c r="H6269">
        <v>36766</v>
      </c>
      <c r="I6269">
        <v>19</v>
      </c>
      <c r="J6269">
        <v>542</v>
      </c>
      <c r="K6269">
        <v>87.29</v>
      </c>
      <c r="L6269">
        <v>8</v>
      </c>
      <c r="M6269">
        <v>7.9</v>
      </c>
      <c r="N6269" s="1" t="s">
        <v>21</v>
      </c>
      <c r="O6269">
        <v>20</v>
      </c>
      <c r="P6269">
        <v>13</v>
      </c>
      <c r="Q6269">
        <v>33</v>
      </c>
      <c r="R6269" t="str" cm="1">
        <f t="array" ref="R6269">_xlfn.IFS(Restaurant_Data[[#This Row],[Total Reservations]]&lt;=50, "Low", Restaurant_Data[[#This Row],[Total Reservations]]&lt;=100, "Medium", Restaurant_Data[[#This Row],[Total Reservations]]&lt;=200, "High")</f>
        <v>Low</v>
      </c>
      <c r="S6269" s="4">
        <v>334028.79999999999</v>
      </c>
      <c r="T6269" t="str" cm="1">
        <f t="array" ref="T6269">_xlfn.IFS(Restaurant_Data[[#This Row],[Revenue]]&lt;= 500000, "Low Income", Restaurant_Data[[#This Row],[Revenue]]&lt;=1000000, "Middle Income", Restaurant_Data[[#This Row],[Revenue]] &lt;= 2000000, "High Income")</f>
        <v>Low Income</v>
      </c>
    </row>
    <row r="6270" spans="1:20" x14ac:dyDescent="0.35">
      <c r="A6270" s="1" t="s">
        <v>6297</v>
      </c>
      <c r="B6270" s="1" t="s">
        <v>23</v>
      </c>
      <c r="C6270" s="1" t="s">
        <v>31</v>
      </c>
      <c r="D6270">
        <v>3.8</v>
      </c>
      <c r="E6270">
        <v>73</v>
      </c>
      <c r="F6270">
        <v>38.049999999999997</v>
      </c>
      <c r="G6270">
        <v>3110</v>
      </c>
      <c r="H6270">
        <v>37890</v>
      </c>
      <c r="I6270">
        <v>2</v>
      </c>
      <c r="J6270">
        <v>448</v>
      </c>
      <c r="K6270">
        <v>234.28</v>
      </c>
      <c r="L6270">
        <v>4.2</v>
      </c>
      <c r="M6270">
        <v>4.8</v>
      </c>
      <c r="N6270" s="1" t="s">
        <v>27</v>
      </c>
      <c r="O6270">
        <v>24</v>
      </c>
      <c r="P6270">
        <v>62</v>
      </c>
      <c r="Q6270">
        <v>86</v>
      </c>
      <c r="R6270" t="str" cm="1">
        <f t="array" ref="R6270">_xlfn.IFS(Restaurant_Data[[#This Row],[Total Reservations]]&lt;=50, "Low", Restaurant_Data[[#This Row],[Total Reservations]]&lt;=100, "Medium", Restaurant_Data[[#This Row],[Total Reservations]]&lt;=200, "High")</f>
        <v>Medium</v>
      </c>
      <c r="S6270" s="4">
        <v>625533.15</v>
      </c>
      <c r="T6270" t="str" cm="1">
        <f t="array" ref="T6270">_xlfn.IFS(Restaurant_Data[[#This Row],[Revenue]]&lt;= 500000, "Low Income", Restaurant_Data[[#This Row],[Revenue]]&lt;=1000000, "Middle Income", Restaurant_Data[[#This Row],[Revenue]] &lt;= 2000000, "High Income")</f>
        <v>Middle Income</v>
      </c>
    </row>
    <row r="6271" spans="1:20" x14ac:dyDescent="0.35">
      <c r="A6271" s="1" t="s">
        <v>6298</v>
      </c>
      <c r="B6271" s="1" t="s">
        <v>19</v>
      </c>
      <c r="C6271" s="1" t="s">
        <v>24</v>
      </c>
      <c r="D6271">
        <v>4.2</v>
      </c>
      <c r="E6271">
        <v>31</v>
      </c>
      <c r="F6271">
        <v>32.26</v>
      </c>
      <c r="G6271">
        <v>3963</v>
      </c>
      <c r="H6271">
        <v>45296</v>
      </c>
      <c r="I6271">
        <v>4</v>
      </c>
      <c r="J6271">
        <v>924</v>
      </c>
      <c r="K6271">
        <v>165.18</v>
      </c>
      <c r="L6271">
        <v>2.2000000000000002</v>
      </c>
      <c r="M6271">
        <v>6.6</v>
      </c>
      <c r="N6271" s="1" t="s">
        <v>27</v>
      </c>
      <c r="O6271">
        <v>20</v>
      </c>
      <c r="P6271">
        <v>21</v>
      </c>
      <c r="Q6271">
        <v>41</v>
      </c>
      <c r="R6271" t="str" cm="1">
        <f t="array" ref="R6271">_xlfn.IFS(Restaurant_Data[[#This Row],[Total Reservations]]&lt;=50, "Low", Restaurant_Data[[#This Row],[Total Reservations]]&lt;=100, "Medium", Restaurant_Data[[#This Row],[Total Reservations]]&lt;=200, "High")</f>
        <v>Low</v>
      </c>
      <c r="S6271" s="4">
        <v>238793.1</v>
      </c>
      <c r="T6271" t="str" cm="1">
        <f t="array" ref="T6271">_xlfn.IFS(Restaurant_Data[[#This Row],[Revenue]]&lt;= 500000, "Low Income", Restaurant_Data[[#This Row],[Revenue]]&lt;=1000000, "Middle Income", Restaurant_Data[[#This Row],[Revenue]] &lt;= 2000000, "High Income")</f>
        <v>Low Income</v>
      </c>
    </row>
    <row r="6272" spans="1:20" x14ac:dyDescent="0.35">
      <c r="A6272" s="1" t="s">
        <v>6299</v>
      </c>
      <c r="B6272" s="1" t="s">
        <v>23</v>
      </c>
      <c r="C6272" s="1" t="s">
        <v>20</v>
      </c>
      <c r="D6272">
        <v>3.9</v>
      </c>
      <c r="E6272">
        <v>81</v>
      </c>
      <c r="F6272">
        <v>70.23</v>
      </c>
      <c r="G6272">
        <v>6116</v>
      </c>
      <c r="H6272">
        <v>60436</v>
      </c>
      <c r="I6272">
        <v>8</v>
      </c>
      <c r="J6272">
        <v>521</v>
      </c>
      <c r="K6272">
        <v>295.52999999999997</v>
      </c>
      <c r="L6272">
        <v>8.9</v>
      </c>
      <c r="M6272">
        <v>8.8000000000000007</v>
      </c>
      <c r="N6272" s="1" t="s">
        <v>27</v>
      </c>
      <c r="O6272">
        <v>79</v>
      </c>
      <c r="P6272">
        <v>13</v>
      </c>
      <c r="Q6272">
        <v>92</v>
      </c>
      <c r="R6272" t="str" cm="1">
        <f t="array" ref="R6272">_xlfn.IFS(Restaurant_Data[[#This Row],[Total Reservations]]&lt;=50, "Low", Restaurant_Data[[#This Row],[Total Reservations]]&lt;=100, "Medium", Restaurant_Data[[#This Row],[Total Reservations]]&lt;=200, "High")</f>
        <v>Medium</v>
      </c>
      <c r="S6272" s="4">
        <v>1282358.93</v>
      </c>
      <c r="T6272" t="str" cm="1">
        <f t="array" ref="T6272">_xlfn.IFS(Restaurant_Data[[#This Row],[Revenue]]&lt;= 500000, "Low Income", Restaurant_Data[[#This Row],[Revenue]]&lt;=1000000, "Middle Income", Restaurant_Data[[#This Row],[Revenue]] &lt;= 2000000, "High Income")</f>
        <v>High Income</v>
      </c>
    </row>
    <row r="6273" spans="1:20" x14ac:dyDescent="0.35">
      <c r="A6273" s="1" t="s">
        <v>6300</v>
      </c>
      <c r="B6273" s="1" t="s">
        <v>23</v>
      </c>
      <c r="C6273" s="1" t="s">
        <v>37</v>
      </c>
      <c r="D6273">
        <v>4.9000000000000004</v>
      </c>
      <c r="E6273">
        <v>89</v>
      </c>
      <c r="F6273">
        <v>55.58</v>
      </c>
      <c r="G6273">
        <v>8064</v>
      </c>
      <c r="H6273">
        <v>81318</v>
      </c>
      <c r="I6273">
        <v>12</v>
      </c>
      <c r="J6273">
        <v>314</v>
      </c>
      <c r="K6273">
        <v>63.85</v>
      </c>
      <c r="L6273">
        <v>9.6999999999999993</v>
      </c>
      <c r="M6273">
        <v>2.2999999999999998</v>
      </c>
      <c r="N6273" s="1" t="s">
        <v>21</v>
      </c>
      <c r="O6273">
        <v>83</v>
      </c>
      <c r="P6273">
        <v>28</v>
      </c>
      <c r="Q6273">
        <v>111</v>
      </c>
      <c r="R6273" t="str" cm="1">
        <f t="array" ref="R6273">_xlfn.IFS(Restaurant_Data[[#This Row],[Total Reservations]]&lt;=50, "Low", Restaurant_Data[[#This Row],[Total Reservations]]&lt;=100, "Medium", Restaurant_Data[[#This Row],[Total Reservations]]&lt;=200, "High")</f>
        <v>High</v>
      </c>
      <c r="S6273" s="4">
        <v>1124269.06</v>
      </c>
      <c r="T6273" t="str" cm="1">
        <f t="array" ref="T6273">_xlfn.IFS(Restaurant_Data[[#This Row],[Revenue]]&lt;= 500000, "Low Income", Restaurant_Data[[#This Row],[Revenue]]&lt;=1000000, "Middle Income", Restaurant_Data[[#This Row],[Revenue]] &lt;= 2000000, "High Income")</f>
        <v>High Income</v>
      </c>
    </row>
    <row r="6274" spans="1:20" x14ac:dyDescent="0.35">
      <c r="A6274" s="1" t="s">
        <v>6301</v>
      </c>
      <c r="B6274" s="1" t="s">
        <v>23</v>
      </c>
      <c r="C6274" s="1" t="s">
        <v>31</v>
      </c>
      <c r="D6274">
        <v>4.0999999999999996</v>
      </c>
      <c r="E6274">
        <v>74</v>
      </c>
      <c r="F6274">
        <v>40.549999999999997</v>
      </c>
      <c r="G6274">
        <v>3120</v>
      </c>
      <c r="H6274">
        <v>35575</v>
      </c>
      <c r="I6274">
        <v>13</v>
      </c>
      <c r="J6274">
        <v>793</v>
      </c>
      <c r="K6274">
        <v>167.76</v>
      </c>
      <c r="L6274">
        <v>4.9000000000000004</v>
      </c>
      <c r="M6274">
        <v>4.2</v>
      </c>
      <c r="N6274" s="1" t="s">
        <v>27</v>
      </c>
      <c r="O6274">
        <v>55</v>
      </c>
      <c r="P6274">
        <v>52</v>
      </c>
      <c r="Q6274">
        <v>107</v>
      </c>
      <c r="R6274" t="str" cm="1">
        <f t="array" ref="R6274">_xlfn.IFS(Restaurant_Data[[#This Row],[Total Reservations]]&lt;=50, "Low", Restaurant_Data[[#This Row],[Total Reservations]]&lt;=100, "Medium", Restaurant_Data[[#This Row],[Total Reservations]]&lt;=200, "High")</f>
        <v>High</v>
      </c>
      <c r="S6274" s="4">
        <v>687086.9</v>
      </c>
      <c r="T6274" t="str" cm="1">
        <f t="array" ref="T6274">_xlfn.IFS(Restaurant_Data[[#This Row],[Revenue]]&lt;= 500000, "Low Income", Restaurant_Data[[#This Row],[Revenue]]&lt;=1000000, "Middle Income", Restaurant_Data[[#This Row],[Revenue]] &lt;= 2000000, "High Income")</f>
        <v>Middle Income</v>
      </c>
    </row>
    <row r="6275" spans="1:20" x14ac:dyDescent="0.35">
      <c r="A6275" s="1" t="s">
        <v>6302</v>
      </c>
      <c r="B6275" s="1" t="s">
        <v>34</v>
      </c>
      <c r="C6275" s="1" t="s">
        <v>26</v>
      </c>
      <c r="D6275">
        <v>4.4000000000000004</v>
      </c>
      <c r="E6275">
        <v>53</v>
      </c>
      <c r="F6275">
        <v>46.85</v>
      </c>
      <c r="G6275">
        <v>3839</v>
      </c>
      <c r="H6275">
        <v>41133</v>
      </c>
      <c r="I6275">
        <v>18</v>
      </c>
      <c r="J6275">
        <v>965</v>
      </c>
      <c r="K6275">
        <v>121.37</v>
      </c>
      <c r="L6275">
        <v>9.9</v>
      </c>
      <c r="M6275">
        <v>8.4</v>
      </c>
      <c r="N6275" s="1" t="s">
        <v>21</v>
      </c>
      <c r="O6275">
        <v>51</v>
      </c>
      <c r="P6275">
        <v>25</v>
      </c>
      <c r="Q6275">
        <v>76</v>
      </c>
      <c r="R6275" t="str" cm="1">
        <f t="array" ref="R6275">_xlfn.IFS(Restaurant_Data[[#This Row],[Total Reservations]]&lt;=50, "Low", Restaurant_Data[[#This Row],[Total Reservations]]&lt;=100, "Medium", Restaurant_Data[[#This Row],[Total Reservations]]&lt;=200, "High")</f>
        <v>Medium</v>
      </c>
      <c r="S6275" s="4">
        <v>584243.69999999995</v>
      </c>
      <c r="T6275" t="str" cm="1">
        <f t="array" ref="T6275">_xlfn.IFS(Restaurant_Data[[#This Row],[Revenue]]&lt;= 500000, "Low Income", Restaurant_Data[[#This Row],[Revenue]]&lt;=1000000, "Middle Income", Restaurant_Data[[#This Row],[Revenue]] &lt;= 2000000, "High Income")</f>
        <v>Middle Income</v>
      </c>
    </row>
    <row r="6276" spans="1:20" x14ac:dyDescent="0.35">
      <c r="A6276" s="1" t="s">
        <v>6303</v>
      </c>
      <c r="B6276" s="1" t="s">
        <v>19</v>
      </c>
      <c r="C6276" s="1" t="s">
        <v>26</v>
      </c>
      <c r="D6276">
        <v>4.8</v>
      </c>
      <c r="E6276">
        <v>44</v>
      </c>
      <c r="F6276">
        <v>52.35</v>
      </c>
      <c r="G6276">
        <v>1212</v>
      </c>
      <c r="H6276">
        <v>17912</v>
      </c>
      <c r="I6276">
        <v>17</v>
      </c>
      <c r="J6276">
        <v>138</v>
      </c>
      <c r="K6276">
        <v>231.59</v>
      </c>
      <c r="L6276">
        <v>3.9</v>
      </c>
      <c r="M6276">
        <v>3.1</v>
      </c>
      <c r="N6276" s="1" t="s">
        <v>21</v>
      </c>
      <c r="O6276">
        <v>31</v>
      </c>
      <c r="P6276">
        <v>32</v>
      </c>
      <c r="Q6276">
        <v>63</v>
      </c>
      <c r="R6276" t="str" cm="1">
        <f t="array" ref="R6276">_xlfn.IFS(Restaurant_Data[[#This Row],[Total Reservations]]&lt;=50, "Low", Restaurant_Data[[#This Row],[Total Reservations]]&lt;=100, "Medium", Restaurant_Data[[#This Row],[Total Reservations]]&lt;=200, "High")</f>
        <v>Medium</v>
      </c>
      <c r="S6276" s="4">
        <v>531232.25</v>
      </c>
      <c r="T6276" t="str" cm="1">
        <f t="array" ref="T6276">_xlfn.IFS(Restaurant_Data[[#This Row],[Revenue]]&lt;= 500000, "Low Income", Restaurant_Data[[#This Row],[Revenue]]&lt;=1000000, "Middle Income", Restaurant_Data[[#This Row],[Revenue]] &lt;= 2000000, "High Income")</f>
        <v>Middle Income</v>
      </c>
    </row>
    <row r="6277" spans="1:20" x14ac:dyDescent="0.35">
      <c r="A6277" s="1" t="s">
        <v>6304</v>
      </c>
      <c r="B6277" s="1" t="s">
        <v>23</v>
      </c>
      <c r="C6277" s="1" t="s">
        <v>26</v>
      </c>
      <c r="D6277">
        <v>3.3</v>
      </c>
      <c r="E6277">
        <v>72</v>
      </c>
      <c r="F6277">
        <v>55.04</v>
      </c>
      <c r="G6277">
        <v>6227</v>
      </c>
      <c r="H6277">
        <v>64165</v>
      </c>
      <c r="I6277">
        <v>13</v>
      </c>
      <c r="J6277">
        <v>416</v>
      </c>
      <c r="K6277">
        <v>77.78</v>
      </c>
      <c r="L6277">
        <v>1.6</v>
      </c>
      <c r="M6277">
        <v>6</v>
      </c>
      <c r="N6277" s="1" t="s">
        <v>27</v>
      </c>
      <c r="O6277">
        <v>7</v>
      </c>
      <c r="P6277">
        <v>68</v>
      </c>
      <c r="Q6277">
        <v>75</v>
      </c>
      <c r="R6277" t="str" cm="1">
        <f t="array" ref="R6277">_xlfn.IFS(Restaurant_Data[[#This Row],[Total Reservations]]&lt;=50, "Low", Restaurant_Data[[#This Row],[Total Reservations]]&lt;=100, "Medium", Restaurant_Data[[#This Row],[Total Reservations]]&lt;=200, "High")</f>
        <v>Medium</v>
      </c>
      <c r="S6277" s="4">
        <v>902179.47</v>
      </c>
      <c r="T6277" t="str" cm="1">
        <f t="array" ref="T6277">_xlfn.IFS(Restaurant_Data[[#This Row],[Revenue]]&lt;= 500000, "Low Income", Restaurant_Data[[#This Row],[Revenue]]&lt;=1000000, "Middle Income", Restaurant_Data[[#This Row],[Revenue]] &lt;= 2000000, "High Income")</f>
        <v>Middle Income</v>
      </c>
    </row>
    <row r="6278" spans="1:20" x14ac:dyDescent="0.35">
      <c r="A6278" s="1" t="s">
        <v>6305</v>
      </c>
      <c r="B6278" s="1" t="s">
        <v>23</v>
      </c>
      <c r="C6278" s="1" t="s">
        <v>26</v>
      </c>
      <c r="D6278">
        <v>3.5</v>
      </c>
      <c r="E6278">
        <v>86</v>
      </c>
      <c r="F6278">
        <v>52.68</v>
      </c>
      <c r="G6278">
        <v>3538</v>
      </c>
      <c r="H6278">
        <v>36379</v>
      </c>
      <c r="I6278">
        <v>12</v>
      </c>
      <c r="J6278">
        <v>265</v>
      </c>
      <c r="K6278">
        <v>207.03</v>
      </c>
      <c r="L6278">
        <v>6.2</v>
      </c>
      <c r="M6278">
        <v>4.9000000000000004</v>
      </c>
      <c r="N6278" s="1" t="s">
        <v>27</v>
      </c>
      <c r="O6278">
        <v>71</v>
      </c>
      <c r="P6278">
        <v>65</v>
      </c>
      <c r="Q6278">
        <v>136</v>
      </c>
      <c r="R6278" t="str" cm="1">
        <f t="array" ref="R6278">_xlfn.IFS(Restaurant_Data[[#This Row],[Total Reservations]]&lt;=50, "Low", Restaurant_Data[[#This Row],[Total Reservations]]&lt;=100, "Medium", Restaurant_Data[[#This Row],[Total Reservations]]&lt;=200, "High")</f>
        <v>High</v>
      </c>
      <c r="S6278" s="4">
        <v>1024545.55</v>
      </c>
      <c r="T6278" t="str" cm="1">
        <f t="array" ref="T6278">_xlfn.IFS(Restaurant_Data[[#This Row],[Revenue]]&lt;= 500000, "Low Income", Restaurant_Data[[#This Row],[Revenue]]&lt;=1000000, "Middle Income", Restaurant_Data[[#This Row],[Revenue]] &lt;= 2000000, "High Income")</f>
        <v>High Income</v>
      </c>
    </row>
    <row r="6279" spans="1:20" x14ac:dyDescent="0.35">
      <c r="A6279" s="1" t="s">
        <v>6306</v>
      </c>
      <c r="B6279" s="1" t="s">
        <v>34</v>
      </c>
      <c r="C6279" s="1" t="s">
        <v>42</v>
      </c>
      <c r="D6279">
        <v>3.2</v>
      </c>
      <c r="E6279">
        <v>57</v>
      </c>
      <c r="F6279">
        <v>37.4</v>
      </c>
      <c r="G6279">
        <v>1439</v>
      </c>
      <c r="H6279">
        <v>13176</v>
      </c>
      <c r="I6279">
        <v>7</v>
      </c>
      <c r="J6279">
        <v>610</v>
      </c>
      <c r="K6279">
        <v>287.01</v>
      </c>
      <c r="L6279">
        <v>8.8000000000000007</v>
      </c>
      <c r="M6279">
        <v>7</v>
      </c>
      <c r="N6279" s="1" t="s">
        <v>27</v>
      </c>
      <c r="O6279">
        <v>1</v>
      </c>
      <c r="P6279">
        <v>8</v>
      </c>
      <c r="Q6279">
        <v>9</v>
      </c>
      <c r="R6279" t="str" cm="1">
        <f t="array" ref="R6279">_xlfn.IFS(Restaurant_Data[[#This Row],[Total Reservations]]&lt;=50, "Low", Restaurant_Data[[#This Row],[Total Reservations]]&lt;=100, "Medium", Restaurant_Data[[#This Row],[Total Reservations]]&lt;=200, "High")</f>
        <v>Low</v>
      </c>
      <c r="S6279" s="4">
        <v>486138.1</v>
      </c>
      <c r="T6279" t="str" cm="1">
        <f t="array" ref="T6279">_xlfn.IFS(Restaurant_Data[[#This Row],[Revenue]]&lt;= 500000, "Low Income", Restaurant_Data[[#This Row],[Revenue]]&lt;=1000000, "Middle Income", Restaurant_Data[[#This Row],[Revenue]] &lt;= 2000000, "High Income")</f>
        <v>Low Income</v>
      </c>
    </row>
    <row r="6280" spans="1:20" x14ac:dyDescent="0.35">
      <c r="A6280" s="1" t="s">
        <v>6307</v>
      </c>
      <c r="B6280" s="1" t="s">
        <v>19</v>
      </c>
      <c r="C6280" s="1" t="s">
        <v>26</v>
      </c>
      <c r="D6280">
        <v>3.3</v>
      </c>
      <c r="E6280">
        <v>41</v>
      </c>
      <c r="F6280">
        <v>48.47</v>
      </c>
      <c r="G6280">
        <v>802</v>
      </c>
      <c r="H6280">
        <v>13809</v>
      </c>
      <c r="I6280">
        <v>16</v>
      </c>
      <c r="J6280">
        <v>319</v>
      </c>
      <c r="K6280">
        <v>163.47</v>
      </c>
      <c r="L6280">
        <v>6.6</v>
      </c>
      <c r="M6280">
        <v>7</v>
      </c>
      <c r="N6280" s="1" t="s">
        <v>21</v>
      </c>
      <c r="O6280">
        <v>26</v>
      </c>
      <c r="P6280">
        <v>18</v>
      </c>
      <c r="Q6280">
        <v>44</v>
      </c>
      <c r="R6280" t="str" cm="1">
        <f t="array" ref="R6280">_xlfn.IFS(Restaurant_Data[[#This Row],[Total Reservations]]&lt;=50, "Low", Restaurant_Data[[#This Row],[Total Reservations]]&lt;=100, "Medium", Restaurant_Data[[#This Row],[Total Reservations]]&lt;=200, "High")</f>
        <v>Low</v>
      </c>
      <c r="S6280" s="4">
        <v>462676.26</v>
      </c>
      <c r="T6280" t="str" cm="1">
        <f t="array" ref="T6280">_xlfn.IFS(Restaurant_Data[[#This Row],[Revenue]]&lt;= 500000, "Low Income", Restaurant_Data[[#This Row],[Revenue]]&lt;=1000000, "Middle Income", Restaurant_Data[[#This Row],[Revenue]] &lt;= 2000000, "High Income")</f>
        <v>Low Income</v>
      </c>
    </row>
    <row r="6281" spans="1:20" x14ac:dyDescent="0.35">
      <c r="A6281" s="1" t="s">
        <v>6308</v>
      </c>
      <c r="B6281" s="1" t="s">
        <v>19</v>
      </c>
      <c r="C6281" s="1" t="s">
        <v>20</v>
      </c>
      <c r="D6281">
        <v>4</v>
      </c>
      <c r="E6281">
        <v>50</v>
      </c>
      <c r="F6281">
        <v>65.33</v>
      </c>
      <c r="G6281">
        <v>3956</v>
      </c>
      <c r="H6281">
        <v>47806</v>
      </c>
      <c r="I6281">
        <v>14</v>
      </c>
      <c r="J6281">
        <v>950</v>
      </c>
      <c r="K6281">
        <v>163.56</v>
      </c>
      <c r="L6281">
        <v>1.1000000000000001</v>
      </c>
      <c r="M6281">
        <v>6.2</v>
      </c>
      <c r="N6281" s="1" t="s">
        <v>27</v>
      </c>
      <c r="O6281">
        <v>35</v>
      </c>
      <c r="P6281">
        <v>26</v>
      </c>
      <c r="Q6281">
        <v>61</v>
      </c>
      <c r="R6281" t="str" cm="1">
        <f t="array" ref="R6281">_xlfn.IFS(Restaurant_Data[[#This Row],[Total Reservations]]&lt;=50, "Low", Restaurant_Data[[#This Row],[Total Reservations]]&lt;=100, "Medium", Restaurant_Data[[#This Row],[Total Reservations]]&lt;=200, "High")</f>
        <v>Medium</v>
      </c>
      <c r="S6281" s="4">
        <v>747222.93</v>
      </c>
      <c r="T6281" t="str" cm="1">
        <f t="array" ref="T6281">_xlfn.IFS(Restaurant_Data[[#This Row],[Revenue]]&lt;= 500000, "Low Income", Restaurant_Data[[#This Row],[Revenue]]&lt;=1000000, "Middle Income", Restaurant_Data[[#This Row],[Revenue]] &lt;= 2000000, "High Income")</f>
        <v>Middle Income</v>
      </c>
    </row>
    <row r="6282" spans="1:20" x14ac:dyDescent="0.35">
      <c r="A6282" s="1" t="s">
        <v>6309</v>
      </c>
      <c r="B6282" s="1" t="s">
        <v>34</v>
      </c>
      <c r="C6282" s="1" t="s">
        <v>26</v>
      </c>
      <c r="D6282">
        <v>3.6</v>
      </c>
      <c r="E6282">
        <v>57</v>
      </c>
      <c r="F6282">
        <v>51.74</v>
      </c>
      <c r="G6282">
        <v>886</v>
      </c>
      <c r="H6282">
        <v>10459</v>
      </c>
      <c r="I6282">
        <v>5</v>
      </c>
      <c r="J6282">
        <v>943</v>
      </c>
      <c r="K6282">
        <v>173.93</v>
      </c>
      <c r="L6282">
        <v>1.1000000000000001</v>
      </c>
      <c r="M6282">
        <v>9.5</v>
      </c>
      <c r="N6282" s="1" t="s">
        <v>21</v>
      </c>
      <c r="O6282">
        <v>34</v>
      </c>
      <c r="P6282">
        <v>26</v>
      </c>
      <c r="Q6282">
        <v>60</v>
      </c>
      <c r="R6282" t="str" cm="1">
        <f t="array" ref="R6282">_xlfn.IFS(Restaurant_Data[[#This Row],[Total Reservations]]&lt;=50, "Low", Restaurant_Data[[#This Row],[Total Reservations]]&lt;=100, "Medium", Restaurant_Data[[#This Row],[Total Reservations]]&lt;=200, "High")</f>
        <v>Medium</v>
      </c>
      <c r="S6282" s="4">
        <v>663012.77</v>
      </c>
      <c r="T6282" t="str" cm="1">
        <f t="array" ref="T6282">_xlfn.IFS(Restaurant_Data[[#This Row],[Revenue]]&lt;= 500000, "Low Income", Restaurant_Data[[#This Row],[Revenue]]&lt;=1000000, "Middle Income", Restaurant_Data[[#This Row],[Revenue]] &lt;= 2000000, "High Income")</f>
        <v>Middle Income</v>
      </c>
    </row>
    <row r="6283" spans="1:20" x14ac:dyDescent="0.35">
      <c r="A6283" s="1" t="s">
        <v>6310</v>
      </c>
      <c r="B6283" s="1" t="s">
        <v>34</v>
      </c>
      <c r="C6283" s="1" t="s">
        <v>24</v>
      </c>
      <c r="D6283">
        <v>3.8</v>
      </c>
      <c r="E6283">
        <v>69</v>
      </c>
      <c r="F6283">
        <v>31.74</v>
      </c>
      <c r="G6283">
        <v>2071</v>
      </c>
      <c r="H6283">
        <v>26254</v>
      </c>
      <c r="I6283">
        <v>11</v>
      </c>
      <c r="J6283">
        <v>865</v>
      </c>
      <c r="K6283">
        <v>153.93</v>
      </c>
      <c r="L6283">
        <v>7.5</v>
      </c>
      <c r="M6283">
        <v>2.6</v>
      </c>
      <c r="N6283" s="1" t="s">
        <v>27</v>
      </c>
      <c r="O6283">
        <v>22</v>
      </c>
      <c r="P6283">
        <v>2</v>
      </c>
      <c r="Q6283">
        <v>24</v>
      </c>
      <c r="R6283" t="str" cm="1">
        <f t="array" ref="R6283">_xlfn.IFS(Restaurant_Data[[#This Row],[Total Reservations]]&lt;=50, "Low", Restaurant_Data[[#This Row],[Total Reservations]]&lt;=100, "Medium", Restaurant_Data[[#This Row],[Total Reservations]]&lt;=200, "High")</f>
        <v>Low</v>
      </c>
      <c r="S6283" s="4">
        <v>502584.1</v>
      </c>
      <c r="T6283" t="str" cm="1">
        <f t="array" ref="T6283">_xlfn.IFS(Restaurant_Data[[#This Row],[Revenue]]&lt;= 500000, "Low Income", Restaurant_Data[[#This Row],[Revenue]]&lt;=1000000, "Middle Income", Restaurant_Data[[#This Row],[Revenue]] &lt;= 2000000, "High Income")</f>
        <v>Middle Income</v>
      </c>
    </row>
    <row r="6284" spans="1:20" x14ac:dyDescent="0.35">
      <c r="A6284" s="1" t="s">
        <v>6311</v>
      </c>
      <c r="B6284" s="1" t="s">
        <v>19</v>
      </c>
      <c r="C6284" s="1" t="s">
        <v>26</v>
      </c>
      <c r="D6284">
        <v>5</v>
      </c>
      <c r="E6284">
        <v>49</v>
      </c>
      <c r="F6284">
        <v>52.98</v>
      </c>
      <c r="G6284">
        <v>3701</v>
      </c>
      <c r="H6284">
        <v>45811</v>
      </c>
      <c r="I6284">
        <v>8</v>
      </c>
      <c r="J6284">
        <v>874</v>
      </c>
      <c r="K6284">
        <v>161.87</v>
      </c>
      <c r="L6284">
        <v>8.6</v>
      </c>
      <c r="M6284">
        <v>8.5</v>
      </c>
      <c r="N6284" s="1" t="s">
        <v>21</v>
      </c>
      <c r="O6284">
        <v>40</v>
      </c>
      <c r="P6284">
        <v>20</v>
      </c>
      <c r="Q6284">
        <v>60</v>
      </c>
      <c r="R6284" t="str" cm="1">
        <f t="array" ref="R6284">_xlfn.IFS(Restaurant_Data[[#This Row],[Total Reservations]]&lt;=50, "Low", Restaurant_Data[[#This Row],[Total Reservations]]&lt;=100, "Medium", Restaurant_Data[[#This Row],[Total Reservations]]&lt;=200, "High")</f>
        <v>Medium</v>
      </c>
      <c r="S6284" s="4">
        <v>597847.23</v>
      </c>
      <c r="T6284" t="str" cm="1">
        <f t="array" ref="T6284">_xlfn.IFS(Restaurant_Data[[#This Row],[Revenue]]&lt;= 500000, "Low Income", Restaurant_Data[[#This Row],[Revenue]]&lt;=1000000, "Middle Income", Restaurant_Data[[#This Row],[Revenue]] &lt;= 2000000, "High Income")</f>
        <v>Middle Income</v>
      </c>
    </row>
    <row r="6285" spans="1:20" x14ac:dyDescent="0.35">
      <c r="A6285" s="1" t="s">
        <v>6312</v>
      </c>
      <c r="B6285" s="1" t="s">
        <v>34</v>
      </c>
      <c r="C6285" s="1" t="s">
        <v>37</v>
      </c>
      <c r="D6285">
        <v>3.3</v>
      </c>
      <c r="E6285">
        <v>54</v>
      </c>
      <c r="F6285">
        <v>55.12</v>
      </c>
      <c r="G6285">
        <v>1452</v>
      </c>
      <c r="H6285">
        <v>21818</v>
      </c>
      <c r="I6285">
        <v>9</v>
      </c>
      <c r="J6285">
        <v>910</v>
      </c>
      <c r="K6285">
        <v>165.81</v>
      </c>
      <c r="L6285">
        <v>3.3</v>
      </c>
      <c r="M6285">
        <v>5.4</v>
      </c>
      <c r="N6285" s="1" t="s">
        <v>21</v>
      </c>
      <c r="O6285">
        <v>47</v>
      </c>
      <c r="P6285">
        <v>45</v>
      </c>
      <c r="Q6285">
        <v>92</v>
      </c>
      <c r="R6285" t="str" cm="1">
        <f t="array" ref="R6285">_xlfn.IFS(Restaurant_Data[[#This Row],[Total Reservations]]&lt;=50, "Low", Restaurant_Data[[#This Row],[Total Reservations]]&lt;=100, "Medium", Restaurant_Data[[#This Row],[Total Reservations]]&lt;=200, "High")</f>
        <v>Medium</v>
      </c>
      <c r="S6285" s="4">
        <v>675359.06</v>
      </c>
      <c r="T6285" t="str" cm="1">
        <f t="array" ref="T6285">_xlfn.IFS(Restaurant_Data[[#This Row],[Revenue]]&lt;= 500000, "Low Income", Restaurant_Data[[#This Row],[Revenue]]&lt;=1000000, "Middle Income", Restaurant_Data[[#This Row],[Revenue]] &lt;= 2000000, "High Income")</f>
        <v>Middle Income</v>
      </c>
    </row>
    <row r="6286" spans="1:20" x14ac:dyDescent="0.35">
      <c r="A6286" s="1" t="s">
        <v>6313</v>
      </c>
      <c r="B6286" s="1" t="s">
        <v>19</v>
      </c>
      <c r="C6286" s="1" t="s">
        <v>20</v>
      </c>
      <c r="D6286">
        <v>4.0999999999999996</v>
      </c>
      <c r="E6286">
        <v>50</v>
      </c>
      <c r="F6286">
        <v>74</v>
      </c>
      <c r="G6286">
        <v>3800</v>
      </c>
      <c r="H6286">
        <v>39583</v>
      </c>
      <c r="I6286">
        <v>18</v>
      </c>
      <c r="J6286">
        <v>621</v>
      </c>
      <c r="K6286">
        <v>299.52</v>
      </c>
      <c r="L6286">
        <v>5.2</v>
      </c>
      <c r="M6286">
        <v>7</v>
      </c>
      <c r="N6286" s="1" t="s">
        <v>21</v>
      </c>
      <c r="O6286">
        <v>12</v>
      </c>
      <c r="P6286">
        <v>36</v>
      </c>
      <c r="Q6286">
        <v>48</v>
      </c>
      <c r="R6286" t="str" cm="1">
        <f t="array" ref="R6286">_xlfn.IFS(Restaurant_Data[[#This Row],[Total Reservations]]&lt;=50, "Low", Restaurant_Data[[#This Row],[Total Reservations]]&lt;=100, "Medium", Restaurant_Data[[#This Row],[Total Reservations]]&lt;=200, "High")</f>
        <v>Low</v>
      </c>
      <c r="S6286" s="4">
        <v>846873.15</v>
      </c>
      <c r="T6286" t="str" cm="1">
        <f t="array" ref="T6286">_xlfn.IFS(Restaurant_Data[[#This Row],[Revenue]]&lt;= 500000, "Low Income", Restaurant_Data[[#This Row],[Revenue]]&lt;=1000000, "Middle Income", Restaurant_Data[[#This Row],[Revenue]] &lt;= 2000000, "High Income")</f>
        <v>Middle Income</v>
      </c>
    </row>
    <row r="6287" spans="1:20" x14ac:dyDescent="0.35">
      <c r="A6287" s="1" t="s">
        <v>6314</v>
      </c>
      <c r="B6287" s="1" t="s">
        <v>19</v>
      </c>
      <c r="C6287" s="1" t="s">
        <v>20</v>
      </c>
      <c r="D6287">
        <v>3.2</v>
      </c>
      <c r="E6287">
        <v>35</v>
      </c>
      <c r="F6287">
        <v>73.13</v>
      </c>
      <c r="G6287">
        <v>2399</v>
      </c>
      <c r="H6287">
        <v>27985</v>
      </c>
      <c r="I6287">
        <v>8</v>
      </c>
      <c r="J6287">
        <v>505</v>
      </c>
      <c r="K6287">
        <v>79.11</v>
      </c>
      <c r="L6287">
        <v>9.6</v>
      </c>
      <c r="M6287">
        <v>3.5</v>
      </c>
      <c r="N6287" s="1" t="s">
        <v>27</v>
      </c>
      <c r="O6287">
        <v>30</v>
      </c>
      <c r="P6287">
        <v>7</v>
      </c>
      <c r="Q6287">
        <v>37</v>
      </c>
      <c r="R6287" t="str" cm="1">
        <f t="array" ref="R6287">_xlfn.IFS(Restaurant_Data[[#This Row],[Total Reservations]]&lt;=50, "Low", Restaurant_Data[[#This Row],[Total Reservations]]&lt;=100, "Medium", Restaurant_Data[[#This Row],[Total Reservations]]&lt;=200, "High")</f>
        <v>Low</v>
      </c>
      <c r="S6287" s="4">
        <v>583805.01</v>
      </c>
      <c r="T6287" t="str" cm="1">
        <f t="array" ref="T6287">_xlfn.IFS(Restaurant_Data[[#This Row],[Revenue]]&lt;= 500000, "Low Income", Restaurant_Data[[#This Row],[Revenue]]&lt;=1000000, "Middle Income", Restaurant_Data[[#This Row],[Revenue]] &lt;= 2000000, "High Income")</f>
        <v>Middle Income</v>
      </c>
    </row>
    <row r="6288" spans="1:20" x14ac:dyDescent="0.35">
      <c r="A6288" s="1" t="s">
        <v>6315</v>
      </c>
      <c r="B6288" s="1" t="s">
        <v>23</v>
      </c>
      <c r="C6288" s="1" t="s">
        <v>31</v>
      </c>
      <c r="D6288">
        <v>3.6</v>
      </c>
      <c r="E6288">
        <v>74</v>
      </c>
      <c r="F6288">
        <v>31.55</v>
      </c>
      <c r="G6288">
        <v>2549</v>
      </c>
      <c r="H6288">
        <v>31999</v>
      </c>
      <c r="I6288">
        <v>7</v>
      </c>
      <c r="J6288">
        <v>386</v>
      </c>
      <c r="K6288">
        <v>121.33</v>
      </c>
      <c r="L6288">
        <v>5.0999999999999996</v>
      </c>
      <c r="M6288">
        <v>1.9</v>
      </c>
      <c r="N6288" s="1" t="s">
        <v>27</v>
      </c>
      <c r="O6288">
        <v>5</v>
      </c>
      <c r="P6288">
        <v>69</v>
      </c>
      <c r="Q6288">
        <v>74</v>
      </c>
      <c r="R6288" t="str" cm="1">
        <f t="array" ref="R6288">_xlfn.IFS(Restaurant_Data[[#This Row],[Total Reservations]]&lt;=50, "Low", Restaurant_Data[[#This Row],[Total Reservations]]&lt;=100, "Medium", Restaurant_Data[[#This Row],[Total Reservations]]&lt;=200, "High")</f>
        <v>Medium</v>
      </c>
      <c r="S6288" s="4">
        <v>530329.44999999995</v>
      </c>
      <c r="T6288" t="str" cm="1">
        <f t="array" ref="T6288">_xlfn.IFS(Restaurant_Data[[#This Row],[Revenue]]&lt;= 500000, "Low Income", Restaurant_Data[[#This Row],[Revenue]]&lt;=1000000, "Middle Income", Restaurant_Data[[#This Row],[Revenue]] &lt;= 2000000, "High Income")</f>
        <v>Middle Income</v>
      </c>
    </row>
    <row r="6289" spans="1:20" x14ac:dyDescent="0.35">
      <c r="A6289" s="1" t="s">
        <v>6316</v>
      </c>
      <c r="B6289" s="1" t="s">
        <v>23</v>
      </c>
      <c r="C6289" s="1" t="s">
        <v>42</v>
      </c>
      <c r="D6289">
        <v>4.0999999999999996</v>
      </c>
      <c r="E6289">
        <v>90</v>
      </c>
      <c r="F6289">
        <v>38.82</v>
      </c>
      <c r="G6289">
        <v>6430</v>
      </c>
      <c r="H6289">
        <v>66099</v>
      </c>
      <c r="I6289">
        <v>8</v>
      </c>
      <c r="J6289">
        <v>807</v>
      </c>
      <c r="K6289">
        <v>102.7</v>
      </c>
      <c r="L6289">
        <v>2.2000000000000002</v>
      </c>
      <c r="M6289">
        <v>8</v>
      </c>
      <c r="N6289" s="1" t="s">
        <v>21</v>
      </c>
      <c r="O6289">
        <v>58</v>
      </c>
      <c r="P6289">
        <v>65</v>
      </c>
      <c r="Q6289">
        <v>123</v>
      </c>
      <c r="R6289" t="str" cm="1">
        <f t="array" ref="R6289">_xlfn.IFS(Restaurant_Data[[#This Row],[Total Reservations]]&lt;=50, "Low", Restaurant_Data[[#This Row],[Total Reservations]]&lt;=100, "Medium", Restaurant_Data[[#This Row],[Total Reservations]]&lt;=200, "High")</f>
        <v>High</v>
      </c>
      <c r="S6289" s="4">
        <v>797581.01</v>
      </c>
      <c r="T6289" t="str" cm="1">
        <f t="array" ref="T6289">_xlfn.IFS(Restaurant_Data[[#This Row],[Revenue]]&lt;= 500000, "Low Income", Restaurant_Data[[#This Row],[Revenue]]&lt;=1000000, "Middle Income", Restaurant_Data[[#This Row],[Revenue]] &lt;= 2000000, "High Income")</f>
        <v>Middle Income</v>
      </c>
    </row>
    <row r="6290" spans="1:20" x14ac:dyDescent="0.35">
      <c r="A6290" s="1" t="s">
        <v>6317</v>
      </c>
      <c r="B6290" s="1" t="s">
        <v>19</v>
      </c>
      <c r="C6290" s="1" t="s">
        <v>24</v>
      </c>
      <c r="D6290">
        <v>4.9000000000000004</v>
      </c>
      <c r="E6290">
        <v>37</v>
      </c>
      <c r="F6290">
        <v>32.020000000000003</v>
      </c>
      <c r="G6290">
        <v>1672</v>
      </c>
      <c r="H6290">
        <v>24104</v>
      </c>
      <c r="I6290">
        <v>15</v>
      </c>
      <c r="J6290">
        <v>348</v>
      </c>
      <c r="K6290">
        <v>186.05</v>
      </c>
      <c r="L6290">
        <v>9.1999999999999993</v>
      </c>
      <c r="M6290">
        <v>3.3</v>
      </c>
      <c r="N6290" s="1" t="s">
        <v>27</v>
      </c>
      <c r="O6290">
        <v>19</v>
      </c>
      <c r="P6290">
        <v>5</v>
      </c>
      <c r="Q6290">
        <v>24</v>
      </c>
      <c r="R6290" t="str" cm="1">
        <f t="array" ref="R6290">_xlfn.IFS(Restaurant_Data[[#This Row],[Total Reservations]]&lt;=50, "Low", Restaurant_Data[[#This Row],[Total Reservations]]&lt;=100, "Medium", Restaurant_Data[[#This Row],[Total Reservations]]&lt;=200, "High")</f>
        <v>Low</v>
      </c>
      <c r="S6290" s="4">
        <v>285885.74</v>
      </c>
      <c r="T6290" t="str" cm="1">
        <f t="array" ref="T6290">_xlfn.IFS(Restaurant_Data[[#This Row],[Revenue]]&lt;= 500000, "Low Income", Restaurant_Data[[#This Row],[Revenue]]&lt;=1000000, "Middle Income", Restaurant_Data[[#This Row],[Revenue]] &lt;= 2000000, "High Income")</f>
        <v>Low Income</v>
      </c>
    </row>
    <row r="6291" spans="1:20" x14ac:dyDescent="0.35">
      <c r="A6291" s="1" t="s">
        <v>6318</v>
      </c>
      <c r="B6291" s="1" t="s">
        <v>19</v>
      </c>
      <c r="C6291" s="1" t="s">
        <v>20</v>
      </c>
      <c r="D6291">
        <v>3.8</v>
      </c>
      <c r="E6291">
        <v>47</v>
      </c>
      <c r="F6291">
        <v>70.45</v>
      </c>
      <c r="G6291">
        <v>1149</v>
      </c>
      <c r="H6291">
        <v>19833</v>
      </c>
      <c r="I6291">
        <v>19</v>
      </c>
      <c r="J6291">
        <v>263</v>
      </c>
      <c r="K6291">
        <v>50.7</v>
      </c>
      <c r="L6291">
        <v>5.5</v>
      </c>
      <c r="M6291">
        <v>4.5</v>
      </c>
      <c r="N6291" s="1" t="s">
        <v>27</v>
      </c>
      <c r="O6291">
        <v>25</v>
      </c>
      <c r="P6291">
        <v>38</v>
      </c>
      <c r="Q6291">
        <v>63</v>
      </c>
      <c r="R6291" t="str" cm="1">
        <f t="array" ref="R6291">_xlfn.IFS(Restaurant_Data[[#This Row],[Total Reservations]]&lt;=50, "Low", Restaurant_Data[[#This Row],[Total Reservations]]&lt;=100, "Medium", Restaurant_Data[[#This Row],[Total Reservations]]&lt;=200, "High")</f>
        <v>Medium</v>
      </c>
      <c r="S6291" s="4">
        <v>756821.35</v>
      </c>
      <c r="T6291" t="str" cm="1">
        <f t="array" ref="T6291">_xlfn.IFS(Restaurant_Data[[#This Row],[Revenue]]&lt;= 500000, "Low Income", Restaurant_Data[[#This Row],[Revenue]]&lt;=1000000, "Middle Income", Restaurant_Data[[#This Row],[Revenue]] &lt;= 2000000, "High Income")</f>
        <v>Middle Income</v>
      </c>
    </row>
    <row r="6292" spans="1:20" x14ac:dyDescent="0.35">
      <c r="A6292" s="1" t="s">
        <v>6319</v>
      </c>
      <c r="B6292" s="1" t="s">
        <v>19</v>
      </c>
      <c r="C6292" s="1" t="s">
        <v>37</v>
      </c>
      <c r="D6292">
        <v>3.1</v>
      </c>
      <c r="E6292">
        <v>33</v>
      </c>
      <c r="F6292">
        <v>56.27</v>
      </c>
      <c r="G6292">
        <v>2588</v>
      </c>
      <c r="H6292">
        <v>24088</v>
      </c>
      <c r="I6292">
        <v>4</v>
      </c>
      <c r="J6292">
        <v>643</v>
      </c>
      <c r="K6292">
        <v>280.27</v>
      </c>
      <c r="L6292">
        <v>4.0999999999999996</v>
      </c>
      <c r="M6292">
        <v>1.4</v>
      </c>
      <c r="N6292" s="1" t="s">
        <v>27</v>
      </c>
      <c r="O6292">
        <v>18</v>
      </c>
      <c r="P6292">
        <v>10</v>
      </c>
      <c r="Q6292">
        <v>28</v>
      </c>
      <c r="R6292" t="str" cm="1">
        <f t="array" ref="R6292">_xlfn.IFS(Restaurant_Data[[#This Row],[Total Reservations]]&lt;=50, "Low", Restaurant_Data[[#This Row],[Total Reservations]]&lt;=100, "Medium", Restaurant_Data[[#This Row],[Total Reservations]]&lt;=200, "High")</f>
        <v>Low</v>
      </c>
      <c r="S6292" s="4">
        <v>421361.25</v>
      </c>
      <c r="T6292" t="str" cm="1">
        <f t="array" ref="T6292">_xlfn.IFS(Restaurant_Data[[#This Row],[Revenue]]&lt;= 500000, "Low Income", Restaurant_Data[[#This Row],[Revenue]]&lt;=1000000, "Middle Income", Restaurant_Data[[#This Row],[Revenue]] &lt;= 2000000, "High Income")</f>
        <v>Low Income</v>
      </c>
    </row>
    <row r="6293" spans="1:20" x14ac:dyDescent="0.35">
      <c r="A6293" s="1" t="s">
        <v>6320</v>
      </c>
      <c r="B6293" s="1" t="s">
        <v>19</v>
      </c>
      <c r="C6293" s="1" t="s">
        <v>26</v>
      </c>
      <c r="D6293">
        <v>3.8</v>
      </c>
      <c r="E6293">
        <v>33</v>
      </c>
      <c r="F6293">
        <v>45.96</v>
      </c>
      <c r="G6293">
        <v>2201</v>
      </c>
      <c r="H6293">
        <v>29527</v>
      </c>
      <c r="I6293">
        <v>7</v>
      </c>
      <c r="J6293">
        <v>908</v>
      </c>
      <c r="K6293">
        <v>182.78</v>
      </c>
      <c r="L6293">
        <v>1.9</v>
      </c>
      <c r="M6293">
        <v>6.9</v>
      </c>
      <c r="N6293" s="1" t="s">
        <v>27</v>
      </c>
      <c r="O6293">
        <v>21</v>
      </c>
      <c r="P6293">
        <v>4</v>
      </c>
      <c r="Q6293">
        <v>25</v>
      </c>
      <c r="R6293" t="str" cm="1">
        <f t="array" ref="R6293">_xlfn.IFS(Restaurant_Data[[#This Row],[Total Reservations]]&lt;=50, "Low", Restaurant_Data[[#This Row],[Total Reservations]]&lt;=100, "Medium", Restaurant_Data[[#This Row],[Total Reservations]]&lt;=200, "High")</f>
        <v>Low</v>
      </c>
      <c r="S6293" s="4">
        <v>351295.77</v>
      </c>
      <c r="T6293" t="str" cm="1">
        <f t="array" ref="T6293">_xlfn.IFS(Restaurant_Data[[#This Row],[Revenue]]&lt;= 500000, "Low Income", Restaurant_Data[[#This Row],[Revenue]]&lt;=1000000, "Middle Income", Restaurant_Data[[#This Row],[Revenue]] &lt;= 2000000, "High Income")</f>
        <v>Low Income</v>
      </c>
    </row>
    <row r="6294" spans="1:20" x14ac:dyDescent="0.35">
      <c r="A6294" s="1" t="s">
        <v>6321</v>
      </c>
      <c r="B6294" s="1" t="s">
        <v>19</v>
      </c>
      <c r="C6294" s="1" t="s">
        <v>20</v>
      </c>
      <c r="D6294">
        <v>3.3</v>
      </c>
      <c r="E6294">
        <v>34</v>
      </c>
      <c r="F6294">
        <v>73.599999999999994</v>
      </c>
      <c r="G6294">
        <v>1402</v>
      </c>
      <c r="H6294">
        <v>13818</v>
      </c>
      <c r="I6294">
        <v>4</v>
      </c>
      <c r="J6294">
        <v>113</v>
      </c>
      <c r="K6294">
        <v>274.02</v>
      </c>
      <c r="L6294">
        <v>5.0999999999999996</v>
      </c>
      <c r="M6294">
        <v>7.2</v>
      </c>
      <c r="N6294" s="1" t="s">
        <v>21</v>
      </c>
      <c r="O6294">
        <v>11</v>
      </c>
      <c r="P6294">
        <v>9</v>
      </c>
      <c r="Q6294">
        <v>20</v>
      </c>
      <c r="R6294" t="str" cm="1">
        <f t="array" ref="R6294">_xlfn.IFS(Restaurant_Data[[#This Row],[Total Reservations]]&lt;=50, "Low", Restaurant_Data[[#This Row],[Total Reservations]]&lt;=100, "Medium", Restaurant_Data[[#This Row],[Total Reservations]]&lt;=200, "High")</f>
        <v>Low</v>
      </c>
      <c r="S6294" s="4">
        <v>562667.5</v>
      </c>
      <c r="T6294" t="str" cm="1">
        <f t="array" ref="T6294">_xlfn.IFS(Restaurant_Data[[#This Row],[Revenue]]&lt;= 500000, "Low Income", Restaurant_Data[[#This Row],[Revenue]]&lt;=1000000, "Middle Income", Restaurant_Data[[#This Row],[Revenue]] &lt;= 2000000, "High Income")</f>
        <v>Middle Income</v>
      </c>
    </row>
    <row r="6295" spans="1:20" x14ac:dyDescent="0.35">
      <c r="A6295" s="1" t="s">
        <v>6322</v>
      </c>
      <c r="B6295" s="1" t="s">
        <v>19</v>
      </c>
      <c r="C6295" s="1" t="s">
        <v>37</v>
      </c>
      <c r="D6295">
        <v>3.5</v>
      </c>
      <c r="E6295">
        <v>44</v>
      </c>
      <c r="F6295">
        <v>56.72</v>
      </c>
      <c r="G6295">
        <v>3298</v>
      </c>
      <c r="H6295">
        <v>37577</v>
      </c>
      <c r="I6295">
        <v>15</v>
      </c>
      <c r="J6295">
        <v>819</v>
      </c>
      <c r="K6295">
        <v>136.24</v>
      </c>
      <c r="L6295">
        <v>7.9</v>
      </c>
      <c r="M6295">
        <v>9.1</v>
      </c>
      <c r="N6295" s="1" t="s">
        <v>27</v>
      </c>
      <c r="O6295">
        <v>2</v>
      </c>
      <c r="P6295">
        <v>38</v>
      </c>
      <c r="Q6295">
        <v>40</v>
      </c>
      <c r="R6295" t="str" cm="1">
        <f t="array" ref="R6295">_xlfn.IFS(Restaurant_Data[[#This Row],[Total Reservations]]&lt;=50, "Low", Restaurant_Data[[#This Row],[Total Reservations]]&lt;=100, "Medium", Restaurant_Data[[#This Row],[Total Reservations]]&lt;=200, "High")</f>
        <v>Low</v>
      </c>
      <c r="S6295" s="4">
        <v>580786.56999999995</v>
      </c>
      <c r="T6295" t="str" cm="1">
        <f t="array" ref="T6295">_xlfn.IFS(Restaurant_Data[[#This Row],[Revenue]]&lt;= 500000, "Low Income", Restaurant_Data[[#This Row],[Revenue]]&lt;=1000000, "Middle Income", Restaurant_Data[[#This Row],[Revenue]] &lt;= 2000000, "High Income")</f>
        <v>Middle Income</v>
      </c>
    </row>
    <row r="6296" spans="1:20" x14ac:dyDescent="0.35">
      <c r="A6296" s="1" t="s">
        <v>6323</v>
      </c>
      <c r="B6296" s="1" t="s">
        <v>34</v>
      </c>
      <c r="C6296" s="1" t="s">
        <v>26</v>
      </c>
      <c r="D6296">
        <v>4.2</v>
      </c>
      <c r="E6296">
        <v>55</v>
      </c>
      <c r="F6296">
        <v>46.89</v>
      </c>
      <c r="G6296">
        <v>4146</v>
      </c>
      <c r="H6296">
        <v>49801</v>
      </c>
      <c r="I6296">
        <v>2</v>
      </c>
      <c r="J6296">
        <v>818</v>
      </c>
      <c r="K6296">
        <v>87.48</v>
      </c>
      <c r="L6296">
        <v>7.5</v>
      </c>
      <c r="M6296">
        <v>9</v>
      </c>
      <c r="N6296" s="1" t="s">
        <v>21</v>
      </c>
      <c r="O6296">
        <v>52</v>
      </c>
      <c r="P6296">
        <v>37</v>
      </c>
      <c r="Q6296">
        <v>89</v>
      </c>
      <c r="R6296" t="str" cm="1">
        <f t="array" ref="R6296">_xlfn.IFS(Restaurant_Data[[#This Row],[Total Reservations]]&lt;=50, "Low", Restaurant_Data[[#This Row],[Total Reservations]]&lt;=100, "Medium", Restaurant_Data[[#This Row],[Total Reservations]]&lt;=200, "High")</f>
        <v>Medium</v>
      </c>
      <c r="S6296" s="4">
        <v>589558.31000000006</v>
      </c>
      <c r="T6296" t="str" cm="1">
        <f t="array" ref="T6296">_xlfn.IFS(Restaurant_Data[[#This Row],[Revenue]]&lt;= 500000, "Low Income", Restaurant_Data[[#This Row],[Revenue]]&lt;=1000000, "Middle Income", Restaurant_Data[[#This Row],[Revenue]] &lt;= 2000000, "High Income")</f>
        <v>Middle Income</v>
      </c>
    </row>
    <row r="6297" spans="1:20" x14ac:dyDescent="0.35">
      <c r="A6297" s="1" t="s">
        <v>6324</v>
      </c>
      <c r="B6297" s="1" t="s">
        <v>19</v>
      </c>
      <c r="C6297" s="1" t="s">
        <v>42</v>
      </c>
      <c r="D6297">
        <v>3.1</v>
      </c>
      <c r="E6297">
        <v>50</v>
      </c>
      <c r="F6297">
        <v>44.14</v>
      </c>
      <c r="G6297">
        <v>2078</v>
      </c>
      <c r="H6297">
        <v>20547</v>
      </c>
      <c r="I6297">
        <v>12</v>
      </c>
      <c r="J6297">
        <v>679</v>
      </c>
      <c r="K6297">
        <v>98.07</v>
      </c>
      <c r="L6297">
        <v>5.5</v>
      </c>
      <c r="M6297">
        <v>7.3</v>
      </c>
      <c r="N6297" s="1" t="s">
        <v>27</v>
      </c>
      <c r="O6297">
        <v>4</v>
      </c>
      <c r="P6297">
        <v>6</v>
      </c>
      <c r="Q6297">
        <v>10</v>
      </c>
      <c r="R6297" t="str" cm="1">
        <f t="array" ref="R6297">_xlfn.IFS(Restaurant_Data[[#This Row],[Total Reservations]]&lt;=50, "Low", Restaurant_Data[[#This Row],[Total Reservations]]&lt;=100, "Medium", Restaurant_Data[[#This Row],[Total Reservations]]&lt;=200, "High")</f>
        <v>Low</v>
      </c>
      <c r="S6297" s="4">
        <v>507676.75</v>
      </c>
      <c r="T6297" t="str" cm="1">
        <f t="array" ref="T6297">_xlfn.IFS(Restaurant_Data[[#This Row],[Revenue]]&lt;= 500000, "Low Income", Restaurant_Data[[#This Row],[Revenue]]&lt;=1000000, "Middle Income", Restaurant_Data[[#This Row],[Revenue]] &lt;= 2000000, "High Income")</f>
        <v>Middle Income</v>
      </c>
    </row>
    <row r="6298" spans="1:20" x14ac:dyDescent="0.35">
      <c r="A6298" s="1" t="s">
        <v>6325</v>
      </c>
      <c r="B6298" s="1" t="s">
        <v>34</v>
      </c>
      <c r="C6298" s="1" t="s">
        <v>20</v>
      </c>
      <c r="D6298">
        <v>3.9</v>
      </c>
      <c r="E6298">
        <v>65</v>
      </c>
      <c r="F6298">
        <v>71.73</v>
      </c>
      <c r="G6298">
        <v>3769</v>
      </c>
      <c r="H6298">
        <v>39774</v>
      </c>
      <c r="I6298">
        <v>6</v>
      </c>
      <c r="J6298">
        <v>881</v>
      </c>
      <c r="K6298">
        <v>167.68</v>
      </c>
      <c r="L6298">
        <v>7.5</v>
      </c>
      <c r="M6298">
        <v>3.9</v>
      </c>
      <c r="N6298" s="1" t="s">
        <v>21</v>
      </c>
      <c r="O6298">
        <v>42</v>
      </c>
      <c r="P6298">
        <v>56</v>
      </c>
      <c r="Q6298">
        <v>98</v>
      </c>
      <c r="R6298" t="str" cm="1">
        <f t="array" ref="R6298">_xlfn.IFS(Restaurant_Data[[#This Row],[Total Reservations]]&lt;=50, "Low", Restaurant_Data[[#This Row],[Total Reservations]]&lt;=100, "Medium", Restaurant_Data[[#This Row],[Total Reservations]]&lt;=200, "High")</f>
        <v>Medium</v>
      </c>
      <c r="S6298" s="4">
        <v>1049210.29</v>
      </c>
      <c r="T6298" t="str" cm="1">
        <f t="array" ref="T6298">_xlfn.IFS(Restaurant_Data[[#This Row],[Revenue]]&lt;= 500000, "Low Income", Restaurant_Data[[#This Row],[Revenue]]&lt;=1000000, "Middle Income", Restaurant_Data[[#This Row],[Revenue]] &lt;= 2000000, "High Income")</f>
        <v>High Income</v>
      </c>
    </row>
    <row r="6299" spans="1:20" x14ac:dyDescent="0.35">
      <c r="A6299" s="1" t="s">
        <v>6326</v>
      </c>
      <c r="B6299" s="1" t="s">
        <v>34</v>
      </c>
      <c r="C6299" s="1" t="s">
        <v>20</v>
      </c>
      <c r="D6299">
        <v>4.2</v>
      </c>
      <c r="E6299">
        <v>63</v>
      </c>
      <c r="F6299">
        <v>71.650000000000006</v>
      </c>
      <c r="G6299">
        <v>2466</v>
      </c>
      <c r="H6299">
        <v>31313</v>
      </c>
      <c r="I6299">
        <v>6</v>
      </c>
      <c r="J6299">
        <v>538</v>
      </c>
      <c r="K6299">
        <v>60.07</v>
      </c>
      <c r="L6299">
        <v>4.2</v>
      </c>
      <c r="M6299">
        <v>4.4000000000000004</v>
      </c>
      <c r="N6299" s="1" t="s">
        <v>21</v>
      </c>
      <c r="O6299">
        <v>22</v>
      </c>
      <c r="P6299">
        <v>6</v>
      </c>
      <c r="Q6299">
        <v>28</v>
      </c>
      <c r="R6299" t="str" cm="1">
        <f t="array" ref="R6299">_xlfn.IFS(Restaurant_Data[[#This Row],[Total Reservations]]&lt;=50, "Low", Restaurant_Data[[#This Row],[Total Reservations]]&lt;=100, "Medium", Restaurant_Data[[#This Row],[Total Reservations]]&lt;=200, "High")</f>
        <v>Low</v>
      </c>
      <c r="S6299" s="4">
        <v>1007201.9</v>
      </c>
      <c r="T6299" t="str" cm="1">
        <f t="array" ref="T6299">_xlfn.IFS(Restaurant_Data[[#This Row],[Revenue]]&lt;= 500000, "Low Income", Restaurant_Data[[#This Row],[Revenue]]&lt;=1000000, "Middle Income", Restaurant_Data[[#This Row],[Revenue]] &lt;= 2000000, "High Income")</f>
        <v>High Income</v>
      </c>
    </row>
    <row r="6300" spans="1:20" x14ac:dyDescent="0.35">
      <c r="A6300" s="1" t="s">
        <v>6327</v>
      </c>
      <c r="B6300" s="1" t="s">
        <v>19</v>
      </c>
      <c r="C6300" s="1" t="s">
        <v>37</v>
      </c>
      <c r="D6300">
        <v>3.8</v>
      </c>
      <c r="E6300">
        <v>43</v>
      </c>
      <c r="F6300">
        <v>60.27</v>
      </c>
      <c r="G6300">
        <v>2274</v>
      </c>
      <c r="H6300">
        <v>26487</v>
      </c>
      <c r="I6300">
        <v>14</v>
      </c>
      <c r="J6300">
        <v>377</v>
      </c>
      <c r="K6300">
        <v>245.45</v>
      </c>
      <c r="L6300">
        <v>7.6</v>
      </c>
      <c r="M6300">
        <v>4.4000000000000004</v>
      </c>
      <c r="N6300" s="1" t="s">
        <v>27</v>
      </c>
      <c r="O6300">
        <v>13</v>
      </c>
      <c r="P6300">
        <v>35</v>
      </c>
      <c r="Q6300">
        <v>48</v>
      </c>
      <c r="R6300" t="str" cm="1">
        <f t="array" ref="R6300">_xlfn.IFS(Restaurant_Data[[#This Row],[Total Reservations]]&lt;=50, "Low", Restaurant_Data[[#This Row],[Total Reservations]]&lt;=100, "Medium", Restaurant_Data[[#This Row],[Total Reservations]]&lt;=200, "High")</f>
        <v>Low</v>
      </c>
      <c r="S6300" s="4">
        <v>595944.9</v>
      </c>
      <c r="T6300" t="str" cm="1">
        <f t="array" ref="T6300">_xlfn.IFS(Restaurant_Data[[#This Row],[Revenue]]&lt;= 500000, "Low Income", Restaurant_Data[[#This Row],[Revenue]]&lt;=1000000, "Middle Income", Restaurant_Data[[#This Row],[Revenue]] &lt;= 2000000, "High Income")</f>
        <v>Middle Income</v>
      </c>
    </row>
    <row r="6301" spans="1:20" x14ac:dyDescent="0.35">
      <c r="A6301" s="1" t="s">
        <v>6328</v>
      </c>
      <c r="B6301" s="1" t="s">
        <v>19</v>
      </c>
      <c r="C6301" s="1" t="s">
        <v>31</v>
      </c>
      <c r="D6301">
        <v>3</v>
      </c>
      <c r="E6301">
        <v>45</v>
      </c>
      <c r="F6301">
        <v>36.26</v>
      </c>
      <c r="G6301">
        <v>810</v>
      </c>
      <c r="H6301">
        <v>14897</v>
      </c>
      <c r="I6301">
        <v>6</v>
      </c>
      <c r="J6301">
        <v>902</v>
      </c>
      <c r="K6301">
        <v>247.66</v>
      </c>
      <c r="L6301">
        <v>1.8</v>
      </c>
      <c r="M6301">
        <v>2.2000000000000002</v>
      </c>
      <c r="N6301" s="1" t="s">
        <v>21</v>
      </c>
      <c r="O6301">
        <v>38</v>
      </c>
      <c r="P6301">
        <v>30</v>
      </c>
      <c r="Q6301">
        <v>68</v>
      </c>
      <c r="R6301" t="str" cm="1">
        <f t="array" ref="R6301">_xlfn.IFS(Restaurant_Data[[#This Row],[Total Reservations]]&lt;=50, "Low", Restaurant_Data[[#This Row],[Total Reservations]]&lt;=100, "Medium", Restaurant_Data[[#This Row],[Total Reservations]]&lt;=200, "High")</f>
        <v>Medium</v>
      </c>
      <c r="S6301" s="4">
        <v>371571.83</v>
      </c>
      <c r="T6301" t="str" cm="1">
        <f t="array" ref="T6301">_xlfn.IFS(Restaurant_Data[[#This Row],[Revenue]]&lt;= 500000, "Low Income", Restaurant_Data[[#This Row],[Revenue]]&lt;=1000000, "Middle Income", Restaurant_Data[[#This Row],[Revenue]] &lt;= 2000000, "High Income")</f>
        <v>Low Income</v>
      </c>
    </row>
    <row r="6302" spans="1:20" x14ac:dyDescent="0.35">
      <c r="A6302" s="1" t="s">
        <v>6329</v>
      </c>
      <c r="B6302" s="1" t="s">
        <v>34</v>
      </c>
      <c r="C6302" s="1" t="s">
        <v>24</v>
      </c>
      <c r="D6302">
        <v>5</v>
      </c>
      <c r="E6302">
        <v>53</v>
      </c>
      <c r="F6302">
        <v>31.62</v>
      </c>
      <c r="G6302">
        <v>1802</v>
      </c>
      <c r="H6302">
        <v>27836</v>
      </c>
      <c r="I6302">
        <v>1</v>
      </c>
      <c r="J6302">
        <v>585</v>
      </c>
      <c r="K6302">
        <v>225.49</v>
      </c>
      <c r="L6302">
        <v>2.8</v>
      </c>
      <c r="M6302">
        <v>9.5</v>
      </c>
      <c r="N6302" s="1" t="s">
        <v>27</v>
      </c>
      <c r="O6302">
        <v>6</v>
      </c>
      <c r="P6302">
        <v>49</v>
      </c>
      <c r="Q6302">
        <v>55</v>
      </c>
      <c r="R6302" t="str" cm="1">
        <f t="array" ref="R6302">_xlfn.IFS(Restaurant_Data[[#This Row],[Total Reservations]]&lt;=50, "Low", Restaurant_Data[[#This Row],[Total Reservations]]&lt;=100, "Medium", Restaurant_Data[[#This Row],[Total Reservations]]&lt;=200, "High")</f>
        <v>Medium</v>
      </c>
      <c r="S6302" s="4">
        <v>381167.24</v>
      </c>
      <c r="T6302" t="str" cm="1">
        <f t="array" ref="T6302">_xlfn.IFS(Restaurant_Data[[#This Row],[Revenue]]&lt;= 500000, "Low Income", Restaurant_Data[[#This Row],[Revenue]]&lt;=1000000, "Middle Income", Restaurant_Data[[#This Row],[Revenue]] &lt;= 2000000, "High Income")</f>
        <v>Low Income</v>
      </c>
    </row>
    <row r="6303" spans="1:20" x14ac:dyDescent="0.35">
      <c r="A6303" s="1" t="s">
        <v>6330</v>
      </c>
      <c r="B6303" s="1" t="s">
        <v>34</v>
      </c>
      <c r="C6303" s="1" t="s">
        <v>42</v>
      </c>
      <c r="D6303">
        <v>3.7</v>
      </c>
      <c r="E6303">
        <v>60</v>
      </c>
      <c r="F6303">
        <v>45.65</v>
      </c>
      <c r="G6303">
        <v>1073</v>
      </c>
      <c r="H6303">
        <v>14347</v>
      </c>
      <c r="I6303">
        <v>6</v>
      </c>
      <c r="J6303">
        <v>435</v>
      </c>
      <c r="K6303">
        <v>274.08</v>
      </c>
      <c r="L6303">
        <v>8.9</v>
      </c>
      <c r="M6303">
        <v>8.4</v>
      </c>
      <c r="N6303" s="1" t="s">
        <v>27</v>
      </c>
      <c r="O6303">
        <v>57</v>
      </c>
      <c r="P6303">
        <v>7</v>
      </c>
      <c r="Q6303">
        <v>64</v>
      </c>
      <c r="R6303" t="str" cm="1">
        <f t="array" ref="R6303">_xlfn.IFS(Restaurant_Data[[#This Row],[Total Reservations]]&lt;=50, "Low", Restaurant_Data[[#This Row],[Total Reservations]]&lt;=100, "Medium", Restaurant_Data[[#This Row],[Total Reservations]]&lt;=200, "High")</f>
        <v>Medium</v>
      </c>
      <c r="S6303" s="4">
        <v>620609.44999999995</v>
      </c>
      <c r="T6303" t="str" cm="1">
        <f t="array" ref="T6303">_xlfn.IFS(Restaurant_Data[[#This Row],[Revenue]]&lt;= 500000, "Low Income", Restaurant_Data[[#This Row],[Revenue]]&lt;=1000000, "Middle Income", Restaurant_Data[[#This Row],[Revenue]] &lt;= 2000000, "High Income")</f>
        <v>Middle Income</v>
      </c>
    </row>
    <row r="6304" spans="1:20" x14ac:dyDescent="0.35">
      <c r="A6304" s="1" t="s">
        <v>6331</v>
      </c>
      <c r="B6304" s="1" t="s">
        <v>19</v>
      </c>
      <c r="C6304" s="1" t="s">
        <v>24</v>
      </c>
      <c r="D6304">
        <v>4.5999999999999996</v>
      </c>
      <c r="E6304">
        <v>48</v>
      </c>
      <c r="F6304">
        <v>27.45</v>
      </c>
      <c r="G6304">
        <v>2109</v>
      </c>
      <c r="H6304">
        <v>28118</v>
      </c>
      <c r="I6304">
        <v>18</v>
      </c>
      <c r="J6304">
        <v>797</v>
      </c>
      <c r="K6304">
        <v>187.37</v>
      </c>
      <c r="L6304">
        <v>3.6</v>
      </c>
      <c r="M6304">
        <v>2.2999999999999998</v>
      </c>
      <c r="N6304" s="1" t="s">
        <v>21</v>
      </c>
      <c r="O6304">
        <v>34</v>
      </c>
      <c r="P6304">
        <v>39</v>
      </c>
      <c r="Q6304">
        <v>73</v>
      </c>
      <c r="R6304" t="str" cm="1">
        <f t="array" ref="R6304">_xlfn.IFS(Restaurant_Data[[#This Row],[Total Reservations]]&lt;=50, "Low", Restaurant_Data[[#This Row],[Total Reservations]]&lt;=100, "Medium", Restaurant_Data[[#This Row],[Total Reservations]]&lt;=200, "High")</f>
        <v>Medium</v>
      </c>
      <c r="S6304" s="4">
        <v>317671.65000000002</v>
      </c>
      <c r="T6304" t="str" cm="1">
        <f t="array" ref="T6304">_xlfn.IFS(Restaurant_Data[[#This Row],[Revenue]]&lt;= 500000, "Low Income", Restaurant_Data[[#This Row],[Revenue]]&lt;=1000000, "Middle Income", Restaurant_Data[[#This Row],[Revenue]] &lt;= 2000000, "High Income")</f>
        <v>Low Income</v>
      </c>
    </row>
    <row r="6305" spans="1:20" x14ac:dyDescent="0.35">
      <c r="A6305" s="1" t="s">
        <v>6332</v>
      </c>
      <c r="B6305" s="1" t="s">
        <v>19</v>
      </c>
      <c r="C6305" s="1" t="s">
        <v>20</v>
      </c>
      <c r="D6305">
        <v>3.7</v>
      </c>
      <c r="E6305">
        <v>48</v>
      </c>
      <c r="F6305">
        <v>67.36</v>
      </c>
      <c r="G6305">
        <v>3288</v>
      </c>
      <c r="H6305">
        <v>38441</v>
      </c>
      <c r="I6305">
        <v>16</v>
      </c>
      <c r="J6305">
        <v>364</v>
      </c>
      <c r="K6305">
        <v>169.83</v>
      </c>
      <c r="L6305">
        <v>2.9</v>
      </c>
      <c r="M6305">
        <v>9.5</v>
      </c>
      <c r="N6305" s="1" t="s">
        <v>21</v>
      </c>
      <c r="O6305">
        <v>37</v>
      </c>
      <c r="P6305">
        <v>9</v>
      </c>
      <c r="Q6305">
        <v>46</v>
      </c>
      <c r="R6305" t="str" cm="1">
        <f t="array" ref="R6305">_xlfn.IFS(Restaurant_Data[[#This Row],[Total Reservations]]&lt;=50, "Low", Restaurant_Data[[#This Row],[Total Reservations]]&lt;=100, "Medium", Restaurant_Data[[#This Row],[Total Reservations]]&lt;=200, "High")</f>
        <v>Low</v>
      </c>
      <c r="S6305" s="4">
        <v>740968.93</v>
      </c>
      <c r="T6305" t="str" cm="1">
        <f t="array" ref="T6305">_xlfn.IFS(Restaurant_Data[[#This Row],[Revenue]]&lt;= 500000, "Low Income", Restaurant_Data[[#This Row],[Revenue]]&lt;=1000000, "Middle Income", Restaurant_Data[[#This Row],[Revenue]] &lt;= 2000000, "High Income")</f>
        <v>Middle Income</v>
      </c>
    </row>
    <row r="6306" spans="1:20" x14ac:dyDescent="0.35">
      <c r="A6306" s="1" t="s">
        <v>6333</v>
      </c>
      <c r="B6306" s="1" t="s">
        <v>34</v>
      </c>
      <c r="C6306" s="1" t="s">
        <v>24</v>
      </c>
      <c r="D6306">
        <v>4</v>
      </c>
      <c r="E6306">
        <v>57</v>
      </c>
      <c r="F6306">
        <v>25.63</v>
      </c>
      <c r="G6306">
        <v>3184</v>
      </c>
      <c r="H6306">
        <v>35242</v>
      </c>
      <c r="I6306">
        <v>1</v>
      </c>
      <c r="J6306">
        <v>663</v>
      </c>
      <c r="K6306">
        <v>182.29</v>
      </c>
      <c r="L6306">
        <v>1.8</v>
      </c>
      <c r="M6306">
        <v>8.6</v>
      </c>
      <c r="N6306" s="1" t="s">
        <v>27</v>
      </c>
      <c r="O6306">
        <v>13</v>
      </c>
      <c r="P6306">
        <v>39</v>
      </c>
      <c r="Q6306">
        <v>52</v>
      </c>
      <c r="R6306" t="str" cm="1">
        <f t="array" ref="R6306">_xlfn.IFS(Restaurant_Data[[#This Row],[Total Reservations]]&lt;=50, "Low", Restaurant_Data[[#This Row],[Total Reservations]]&lt;=100, "Medium", Restaurant_Data[[#This Row],[Total Reservations]]&lt;=200, "High")</f>
        <v>Medium</v>
      </c>
      <c r="S6306" s="4">
        <v>335336.15000000002</v>
      </c>
      <c r="T6306" t="str" cm="1">
        <f t="array" ref="T6306">_xlfn.IFS(Restaurant_Data[[#This Row],[Revenue]]&lt;= 500000, "Low Income", Restaurant_Data[[#This Row],[Revenue]]&lt;=1000000, "Middle Income", Restaurant_Data[[#This Row],[Revenue]] &lt;= 2000000, "High Income")</f>
        <v>Low Income</v>
      </c>
    </row>
    <row r="6307" spans="1:20" x14ac:dyDescent="0.35">
      <c r="A6307" s="1" t="s">
        <v>6334</v>
      </c>
      <c r="B6307" s="1" t="s">
        <v>34</v>
      </c>
      <c r="C6307" s="1" t="s">
        <v>26</v>
      </c>
      <c r="D6307">
        <v>3.8</v>
      </c>
      <c r="E6307">
        <v>59</v>
      </c>
      <c r="F6307">
        <v>52.24</v>
      </c>
      <c r="G6307">
        <v>3123</v>
      </c>
      <c r="H6307">
        <v>31087</v>
      </c>
      <c r="I6307">
        <v>19</v>
      </c>
      <c r="J6307">
        <v>467</v>
      </c>
      <c r="K6307">
        <v>95.49</v>
      </c>
      <c r="L6307">
        <v>4.5</v>
      </c>
      <c r="M6307">
        <v>9.3000000000000007</v>
      </c>
      <c r="N6307" s="1" t="s">
        <v>21</v>
      </c>
      <c r="O6307">
        <v>52</v>
      </c>
      <c r="P6307">
        <v>50</v>
      </c>
      <c r="Q6307">
        <v>102</v>
      </c>
      <c r="R6307" t="str" cm="1">
        <f t="array" ref="R6307">_xlfn.IFS(Restaurant_Data[[#This Row],[Total Reservations]]&lt;=50, "Low", Restaurant_Data[[#This Row],[Total Reservations]]&lt;=100, "Medium", Restaurant_Data[[#This Row],[Total Reservations]]&lt;=200, "High")</f>
        <v>High</v>
      </c>
      <c r="S6307" s="4">
        <v>713394.37</v>
      </c>
      <c r="T6307" t="str" cm="1">
        <f t="array" ref="T6307">_xlfn.IFS(Restaurant_Data[[#This Row],[Revenue]]&lt;= 500000, "Low Income", Restaurant_Data[[#This Row],[Revenue]]&lt;=1000000, "Middle Income", Restaurant_Data[[#This Row],[Revenue]] &lt;= 2000000, "High Income")</f>
        <v>Middle Income</v>
      </c>
    </row>
    <row r="6308" spans="1:20" x14ac:dyDescent="0.35">
      <c r="A6308" s="1" t="s">
        <v>6335</v>
      </c>
      <c r="B6308" s="1" t="s">
        <v>34</v>
      </c>
      <c r="C6308" s="1" t="s">
        <v>42</v>
      </c>
      <c r="D6308">
        <v>3.7</v>
      </c>
      <c r="E6308">
        <v>54</v>
      </c>
      <c r="F6308">
        <v>41.04</v>
      </c>
      <c r="G6308">
        <v>3639</v>
      </c>
      <c r="H6308">
        <v>41402</v>
      </c>
      <c r="I6308">
        <v>18</v>
      </c>
      <c r="J6308">
        <v>361</v>
      </c>
      <c r="K6308">
        <v>178.07</v>
      </c>
      <c r="L6308">
        <v>1.6</v>
      </c>
      <c r="M6308">
        <v>3.6</v>
      </c>
      <c r="N6308" s="1" t="s">
        <v>21</v>
      </c>
      <c r="O6308">
        <v>16</v>
      </c>
      <c r="P6308">
        <v>27</v>
      </c>
      <c r="Q6308">
        <v>43</v>
      </c>
      <c r="R6308" t="str" cm="1">
        <f t="array" ref="R6308">_xlfn.IFS(Restaurant_Data[[#This Row],[Total Reservations]]&lt;=50, "Low", Restaurant_Data[[#This Row],[Total Reservations]]&lt;=100, "Medium", Restaurant_Data[[#This Row],[Total Reservations]]&lt;=200, "High")</f>
        <v>Low</v>
      </c>
      <c r="S6308" s="4">
        <v>515954.36</v>
      </c>
      <c r="T6308" t="str" cm="1">
        <f t="array" ref="T6308">_xlfn.IFS(Restaurant_Data[[#This Row],[Revenue]]&lt;= 500000, "Low Income", Restaurant_Data[[#This Row],[Revenue]]&lt;=1000000, "Middle Income", Restaurant_Data[[#This Row],[Revenue]] &lt;= 2000000, "High Income")</f>
        <v>Middle Income</v>
      </c>
    </row>
    <row r="6309" spans="1:20" x14ac:dyDescent="0.35">
      <c r="A6309" s="1" t="s">
        <v>6336</v>
      </c>
      <c r="B6309" s="1" t="s">
        <v>23</v>
      </c>
      <c r="C6309" s="1" t="s">
        <v>24</v>
      </c>
      <c r="D6309">
        <v>3</v>
      </c>
      <c r="E6309">
        <v>85</v>
      </c>
      <c r="F6309">
        <v>26.22</v>
      </c>
      <c r="G6309">
        <v>1741</v>
      </c>
      <c r="H6309">
        <v>16778</v>
      </c>
      <c r="I6309">
        <v>2</v>
      </c>
      <c r="J6309">
        <v>509</v>
      </c>
      <c r="K6309">
        <v>185.44</v>
      </c>
      <c r="L6309">
        <v>5.5</v>
      </c>
      <c r="M6309">
        <v>4</v>
      </c>
      <c r="N6309" s="1" t="s">
        <v>21</v>
      </c>
      <c r="O6309">
        <v>70</v>
      </c>
      <c r="P6309">
        <v>19</v>
      </c>
      <c r="Q6309">
        <v>89</v>
      </c>
      <c r="R6309" t="str" cm="1">
        <f t="array" ref="R6309">_xlfn.IFS(Restaurant_Data[[#This Row],[Total Reservations]]&lt;=50, "Low", Restaurant_Data[[#This Row],[Total Reservations]]&lt;=100, "Medium", Restaurant_Data[[#This Row],[Total Reservations]]&lt;=200, "High")</f>
        <v>Medium</v>
      </c>
      <c r="S6309" s="4">
        <v>501637.28</v>
      </c>
      <c r="T6309" t="str" cm="1">
        <f t="array" ref="T6309">_xlfn.IFS(Restaurant_Data[[#This Row],[Revenue]]&lt;= 500000, "Low Income", Restaurant_Data[[#This Row],[Revenue]]&lt;=1000000, "Middle Income", Restaurant_Data[[#This Row],[Revenue]] &lt;= 2000000, "High Income")</f>
        <v>Middle Income</v>
      </c>
    </row>
    <row r="6310" spans="1:20" x14ac:dyDescent="0.35">
      <c r="A6310" s="1" t="s">
        <v>6337</v>
      </c>
      <c r="B6310" s="1" t="s">
        <v>34</v>
      </c>
      <c r="C6310" s="1" t="s">
        <v>26</v>
      </c>
      <c r="D6310">
        <v>3.7</v>
      </c>
      <c r="E6310">
        <v>52</v>
      </c>
      <c r="F6310">
        <v>49.01</v>
      </c>
      <c r="G6310">
        <v>2819</v>
      </c>
      <c r="H6310">
        <v>34992</v>
      </c>
      <c r="I6310">
        <v>19</v>
      </c>
      <c r="J6310">
        <v>419</v>
      </c>
      <c r="K6310">
        <v>241.15</v>
      </c>
      <c r="L6310">
        <v>9.3000000000000007</v>
      </c>
      <c r="M6310">
        <v>5.2</v>
      </c>
      <c r="N6310" s="1" t="s">
        <v>27</v>
      </c>
      <c r="O6310">
        <v>19</v>
      </c>
      <c r="P6310">
        <v>1</v>
      </c>
      <c r="Q6310">
        <v>20</v>
      </c>
      <c r="R6310" t="str" cm="1">
        <f t="array" ref="R6310">_xlfn.IFS(Restaurant_Data[[#This Row],[Total Reservations]]&lt;=50, "Low", Restaurant_Data[[#This Row],[Total Reservations]]&lt;=100, "Medium", Restaurant_Data[[#This Row],[Total Reservations]]&lt;=200, "High")</f>
        <v>Low</v>
      </c>
      <c r="S6310" s="4">
        <v>592172.18000000005</v>
      </c>
      <c r="T6310" t="str" cm="1">
        <f t="array" ref="T6310">_xlfn.IFS(Restaurant_Data[[#This Row],[Revenue]]&lt;= 500000, "Low Income", Restaurant_Data[[#This Row],[Revenue]]&lt;=1000000, "Middle Income", Restaurant_Data[[#This Row],[Revenue]] &lt;= 2000000, "High Income")</f>
        <v>Middle Income</v>
      </c>
    </row>
    <row r="6311" spans="1:20" x14ac:dyDescent="0.35">
      <c r="A6311" s="1" t="s">
        <v>6338</v>
      </c>
      <c r="B6311" s="1" t="s">
        <v>23</v>
      </c>
      <c r="C6311" s="1" t="s">
        <v>37</v>
      </c>
      <c r="D6311">
        <v>4.8</v>
      </c>
      <c r="E6311">
        <v>79</v>
      </c>
      <c r="F6311">
        <v>56.97</v>
      </c>
      <c r="G6311">
        <v>8521</v>
      </c>
      <c r="H6311">
        <v>90748</v>
      </c>
      <c r="I6311">
        <v>17</v>
      </c>
      <c r="J6311">
        <v>54</v>
      </c>
      <c r="K6311">
        <v>136.97999999999999</v>
      </c>
      <c r="L6311">
        <v>8.1</v>
      </c>
      <c r="M6311">
        <v>3</v>
      </c>
      <c r="N6311" s="1" t="s">
        <v>21</v>
      </c>
      <c r="O6311">
        <v>33</v>
      </c>
      <c r="P6311">
        <v>22</v>
      </c>
      <c r="Q6311">
        <v>55</v>
      </c>
      <c r="R6311" t="str" cm="1">
        <f t="array" ref="R6311">_xlfn.IFS(Restaurant_Data[[#This Row],[Total Reservations]]&lt;=50, "Low", Restaurant_Data[[#This Row],[Total Reservations]]&lt;=100, "Medium", Restaurant_Data[[#This Row],[Total Reservations]]&lt;=200, "High")</f>
        <v>Medium</v>
      </c>
      <c r="S6311" s="4">
        <v>1028748.22</v>
      </c>
      <c r="T6311" t="str" cm="1">
        <f t="array" ref="T6311">_xlfn.IFS(Restaurant_Data[[#This Row],[Revenue]]&lt;= 500000, "Low Income", Restaurant_Data[[#This Row],[Revenue]]&lt;=1000000, "Middle Income", Restaurant_Data[[#This Row],[Revenue]] &lt;= 2000000, "High Income")</f>
        <v>High Income</v>
      </c>
    </row>
    <row r="6312" spans="1:20" x14ac:dyDescent="0.35">
      <c r="A6312" s="1" t="s">
        <v>6339</v>
      </c>
      <c r="B6312" s="1" t="s">
        <v>19</v>
      </c>
      <c r="C6312" s="1" t="s">
        <v>24</v>
      </c>
      <c r="D6312">
        <v>4.4000000000000004</v>
      </c>
      <c r="E6312">
        <v>42</v>
      </c>
      <c r="F6312">
        <v>28.65</v>
      </c>
      <c r="G6312">
        <v>935</v>
      </c>
      <c r="H6312">
        <v>18613</v>
      </c>
      <c r="I6312">
        <v>18</v>
      </c>
      <c r="J6312">
        <v>158</v>
      </c>
      <c r="K6312">
        <v>73.06</v>
      </c>
      <c r="L6312">
        <v>1.4</v>
      </c>
      <c r="M6312">
        <v>5.2</v>
      </c>
      <c r="N6312" s="1" t="s">
        <v>21</v>
      </c>
      <c r="O6312">
        <v>29</v>
      </c>
      <c r="P6312">
        <v>16</v>
      </c>
      <c r="Q6312">
        <v>45</v>
      </c>
      <c r="R6312" t="str" cm="1">
        <f t="array" ref="R6312">_xlfn.IFS(Restaurant_Data[[#This Row],[Total Reservations]]&lt;=50, "Low", Restaurant_Data[[#This Row],[Total Reservations]]&lt;=100, "Medium", Restaurant_Data[[#This Row],[Total Reservations]]&lt;=200, "High")</f>
        <v>Low</v>
      </c>
      <c r="S6312" s="4">
        <v>288761.09999999998</v>
      </c>
      <c r="T6312" t="str" cm="1">
        <f t="array" ref="T6312">_xlfn.IFS(Restaurant_Data[[#This Row],[Revenue]]&lt;= 500000, "Low Income", Restaurant_Data[[#This Row],[Revenue]]&lt;=1000000, "Middle Income", Restaurant_Data[[#This Row],[Revenue]] &lt;= 2000000, "High Income")</f>
        <v>Low Income</v>
      </c>
    </row>
    <row r="6313" spans="1:20" x14ac:dyDescent="0.35">
      <c r="A6313" s="1" t="s">
        <v>6340</v>
      </c>
      <c r="B6313" s="1" t="s">
        <v>19</v>
      </c>
      <c r="C6313" s="1" t="s">
        <v>42</v>
      </c>
      <c r="D6313">
        <v>3.3</v>
      </c>
      <c r="E6313">
        <v>36</v>
      </c>
      <c r="F6313">
        <v>45.46</v>
      </c>
      <c r="G6313">
        <v>1840</v>
      </c>
      <c r="H6313">
        <v>21333</v>
      </c>
      <c r="I6313">
        <v>4</v>
      </c>
      <c r="J6313">
        <v>941</v>
      </c>
      <c r="K6313">
        <v>199.37</v>
      </c>
      <c r="L6313">
        <v>3.7</v>
      </c>
      <c r="M6313">
        <v>1.1000000000000001</v>
      </c>
      <c r="N6313" s="1" t="s">
        <v>27</v>
      </c>
      <c r="O6313">
        <v>12</v>
      </c>
      <c r="P6313">
        <v>20</v>
      </c>
      <c r="Q6313">
        <v>32</v>
      </c>
      <c r="R6313" t="str" cm="1">
        <f t="array" ref="R6313">_xlfn.IFS(Restaurant_Data[[#This Row],[Total Reservations]]&lt;=50, "Low", Restaurant_Data[[#This Row],[Total Reservations]]&lt;=100, "Medium", Restaurant_Data[[#This Row],[Total Reservations]]&lt;=200, "High")</f>
        <v>Low</v>
      </c>
      <c r="S6313" s="4">
        <v>371970.01</v>
      </c>
      <c r="T6313" t="str" cm="1">
        <f t="array" ref="T6313">_xlfn.IFS(Restaurant_Data[[#This Row],[Revenue]]&lt;= 500000, "Low Income", Restaurant_Data[[#This Row],[Revenue]]&lt;=1000000, "Middle Income", Restaurant_Data[[#This Row],[Revenue]] &lt;= 2000000, "High Income")</f>
        <v>Low Income</v>
      </c>
    </row>
    <row r="6314" spans="1:20" x14ac:dyDescent="0.35">
      <c r="A6314" s="1" t="s">
        <v>6341</v>
      </c>
      <c r="B6314" s="1" t="s">
        <v>34</v>
      </c>
      <c r="C6314" s="1" t="s">
        <v>26</v>
      </c>
      <c r="D6314">
        <v>4.2</v>
      </c>
      <c r="E6314">
        <v>61</v>
      </c>
      <c r="F6314">
        <v>52.52</v>
      </c>
      <c r="G6314">
        <v>1263</v>
      </c>
      <c r="H6314">
        <v>15568</v>
      </c>
      <c r="I6314">
        <v>18</v>
      </c>
      <c r="J6314">
        <v>232</v>
      </c>
      <c r="K6314">
        <v>246.99</v>
      </c>
      <c r="L6314">
        <v>2.7</v>
      </c>
      <c r="M6314">
        <v>8.9</v>
      </c>
      <c r="N6314" s="1" t="s">
        <v>27</v>
      </c>
      <c r="O6314">
        <v>50</v>
      </c>
      <c r="P6314">
        <v>38</v>
      </c>
      <c r="Q6314">
        <v>88</v>
      </c>
      <c r="R6314" t="str" cm="1">
        <f t="array" ref="R6314">_xlfn.IFS(Restaurant_Data[[#This Row],[Total Reservations]]&lt;=50, "Low", Restaurant_Data[[#This Row],[Total Reservations]]&lt;=100, "Medium", Restaurant_Data[[#This Row],[Total Reservations]]&lt;=200, "High")</f>
        <v>Medium</v>
      </c>
      <c r="S6314" s="4">
        <v>733173.34</v>
      </c>
      <c r="T6314" t="str" cm="1">
        <f t="array" ref="T6314">_xlfn.IFS(Restaurant_Data[[#This Row],[Revenue]]&lt;= 500000, "Low Income", Restaurant_Data[[#This Row],[Revenue]]&lt;=1000000, "Middle Income", Restaurant_Data[[#This Row],[Revenue]] &lt;= 2000000, "High Income")</f>
        <v>Middle Income</v>
      </c>
    </row>
    <row r="6315" spans="1:20" x14ac:dyDescent="0.35">
      <c r="A6315" s="1" t="s">
        <v>6342</v>
      </c>
      <c r="B6315" s="1" t="s">
        <v>19</v>
      </c>
      <c r="C6315" s="1" t="s">
        <v>24</v>
      </c>
      <c r="D6315">
        <v>4.8</v>
      </c>
      <c r="E6315">
        <v>43</v>
      </c>
      <c r="F6315">
        <v>25.08</v>
      </c>
      <c r="G6315">
        <v>3832</v>
      </c>
      <c r="H6315">
        <v>47239</v>
      </c>
      <c r="I6315">
        <v>5</v>
      </c>
      <c r="J6315">
        <v>680</v>
      </c>
      <c r="K6315">
        <v>292.39</v>
      </c>
      <c r="L6315">
        <v>1.6</v>
      </c>
      <c r="M6315">
        <v>2.5</v>
      </c>
      <c r="N6315" s="1" t="s">
        <v>21</v>
      </c>
      <c r="O6315">
        <v>5</v>
      </c>
      <c r="P6315">
        <v>25</v>
      </c>
      <c r="Q6315">
        <v>30</v>
      </c>
      <c r="R6315" t="str" cm="1">
        <f t="array" ref="R6315">_xlfn.IFS(Restaurant_Data[[#This Row],[Total Reservations]]&lt;=50, "Low", Restaurant_Data[[#This Row],[Total Reservations]]&lt;=100, "Medium", Restaurant_Data[[#This Row],[Total Reservations]]&lt;=200, "High")</f>
        <v>Low</v>
      </c>
      <c r="S6315" s="4">
        <v>253450.71</v>
      </c>
      <c r="T6315" t="str" cm="1">
        <f t="array" ref="T6315">_xlfn.IFS(Restaurant_Data[[#This Row],[Revenue]]&lt;= 500000, "Low Income", Restaurant_Data[[#This Row],[Revenue]]&lt;=1000000, "Middle Income", Restaurant_Data[[#This Row],[Revenue]] &lt;= 2000000, "High Income")</f>
        <v>Low Income</v>
      </c>
    </row>
    <row r="6316" spans="1:20" x14ac:dyDescent="0.35">
      <c r="A6316" s="1" t="s">
        <v>6343</v>
      </c>
      <c r="B6316" s="1" t="s">
        <v>19</v>
      </c>
      <c r="C6316" s="1" t="s">
        <v>37</v>
      </c>
      <c r="D6316">
        <v>4.4000000000000004</v>
      </c>
      <c r="E6316">
        <v>39</v>
      </c>
      <c r="F6316">
        <v>57.78</v>
      </c>
      <c r="G6316">
        <v>2915</v>
      </c>
      <c r="H6316">
        <v>32175</v>
      </c>
      <c r="I6316">
        <v>12</v>
      </c>
      <c r="J6316">
        <v>341</v>
      </c>
      <c r="K6316">
        <v>72.56</v>
      </c>
      <c r="L6316">
        <v>2</v>
      </c>
      <c r="M6316">
        <v>5.5</v>
      </c>
      <c r="N6316" s="1" t="s">
        <v>21</v>
      </c>
      <c r="O6316">
        <v>26</v>
      </c>
      <c r="P6316">
        <v>30</v>
      </c>
      <c r="Q6316">
        <v>56</v>
      </c>
      <c r="R6316" t="str" cm="1">
        <f t="array" ref="R6316">_xlfn.IFS(Restaurant_Data[[#This Row],[Total Reservations]]&lt;=50, "Low", Restaurant_Data[[#This Row],[Total Reservations]]&lt;=100, "Medium", Restaurant_Data[[#This Row],[Total Reservations]]&lt;=200, "High")</f>
        <v>Medium</v>
      </c>
      <c r="S6316" s="4">
        <v>519147.91</v>
      </c>
      <c r="T6316" t="str" cm="1">
        <f t="array" ref="T6316">_xlfn.IFS(Restaurant_Data[[#This Row],[Revenue]]&lt;= 500000, "Low Income", Restaurant_Data[[#This Row],[Revenue]]&lt;=1000000, "Middle Income", Restaurant_Data[[#This Row],[Revenue]] &lt;= 2000000, "High Income")</f>
        <v>Middle Income</v>
      </c>
    </row>
    <row r="6317" spans="1:20" x14ac:dyDescent="0.35">
      <c r="A6317" s="1" t="s">
        <v>6344</v>
      </c>
      <c r="B6317" s="1" t="s">
        <v>19</v>
      </c>
      <c r="C6317" s="1" t="s">
        <v>24</v>
      </c>
      <c r="D6317">
        <v>3.3</v>
      </c>
      <c r="E6317">
        <v>38</v>
      </c>
      <c r="F6317">
        <v>25.11</v>
      </c>
      <c r="G6317">
        <v>1781</v>
      </c>
      <c r="H6317">
        <v>21310</v>
      </c>
      <c r="I6317">
        <v>15</v>
      </c>
      <c r="J6317">
        <v>889</v>
      </c>
      <c r="K6317">
        <v>236.59</v>
      </c>
      <c r="L6317">
        <v>9.1999999999999993</v>
      </c>
      <c r="M6317">
        <v>9.4</v>
      </c>
      <c r="N6317" s="1" t="s">
        <v>27</v>
      </c>
      <c r="O6317">
        <v>17</v>
      </c>
      <c r="P6317">
        <v>7</v>
      </c>
      <c r="Q6317">
        <v>24</v>
      </c>
      <c r="R6317" t="str" cm="1">
        <f t="array" ref="R6317">_xlfn.IFS(Restaurant_Data[[#This Row],[Total Reservations]]&lt;=50, "Low", Restaurant_Data[[#This Row],[Total Reservations]]&lt;=100, "Medium", Restaurant_Data[[#This Row],[Total Reservations]]&lt;=200, "High")</f>
        <v>Low</v>
      </c>
      <c r="S6317" s="4">
        <v>239383.06</v>
      </c>
      <c r="T6317" t="str" cm="1">
        <f t="array" ref="T6317">_xlfn.IFS(Restaurant_Data[[#This Row],[Revenue]]&lt;= 500000, "Low Income", Restaurant_Data[[#This Row],[Revenue]]&lt;=1000000, "Middle Income", Restaurant_Data[[#This Row],[Revenue]] &lt;= 2000000, "High Income")</f>
        <v>Low Income</v>
      </c>
    </row>
    <row r="6318" spans="1:20" x14ac:dyDescent="0.35">
      <c r="A6318" s="1" t="s">
        <v>6345</v>
      </c>
      <c r="B6318" s="1" t="s">
        <v>19</v>
      </c>
      <c r="C6318" s="1" t="s">
        <v>26</v>
      </c>
      <c r="D6318">
        <v>4.7</v>
      </c>
      <c r="E6318">
        <v>41</v>
      </c>
      <c r="F6318">
        <v>52.86</v>
      </c>
      <c r="G6318">
        <v>3367</v>
      </c>
      <c r="H6318">
        <v>36106</v>
      </c>
      <c r="I6318">
        <v>15</v>
      </c>
      <c r="J6318">
        <v>911</v>
      </c>
      <c r="K6318">
        <v>198.96</v>
      </c>
      <c r="L6318">
        <v>3.8</v>
      </c>
      <c r="M6318">
        <v>8.4</v>
      </c>
      <c r="N6318" s="1" t="s">
        <v>21</v>
      </c>
      <c r="O6318">
        <v>23</v>
      </c>
      <c r="P6318">
        <v>6</v>
      </c>
      <c r="Q6318">
        <v>29</v>
      </c>
      <c r="R6318" t="str" cm="1">
        <f t="array" ref="R6318">_xlfn.IFS(Restaurant_Data[[#This Row],[Total Reservations]]&lt;=50, "Low", Restaurant_Data[[#This Row],[Total Reservations]]&lt;=100, "Medium", Restaurant_Data[[#This Row],[Total Reservations]]&lt;=200, "High")</f>
        <v>Low</v>
      </c>
      <c r="S6318" s="4">
        <v>505940.68</v>
      </c>
      <c r="T6318" t="str" cm="1">
        <f t="array" ref="T6318">_xlfn.IFS(Restaurant_Data[[#This Row],[Revenue]]&lt;= 500000, "Low Income", Restaurant_Data[[#This Row],[Revenue]]&lt;=1000000, "Middle Income", Restaurant_Data[[#This Row],[Revenue]] &lt;= 2000000, "High Income")</f>
        <v>Middle Income</v>
      </c>
    </row>
    <row r="6319" spans="1:20" x14ac:dyDescent="0.35">
      <c r="A6319" s="1" t="s">
        <v>6346</v>
      </c>
      <c r="B6319" s="1" t="s">
        <v>23</v>
      </c>
      <c r="C6319" s="1" t="s">
        <v>24</v>
      </c>
      <c r="D6319">
        <v>3.6</v>
      </c>
      <c r="E6319">
        <v>72</v>
      </c>
      <c r="F6319">
        <v>30.16</v>
      </c>
      <c r="G6319">
        <v>3708</v>
      </c>
      <c r="H6319">
        <v>44576</v>
      </c>
      <c r="I6319">
        <v>3</v>
      </c>
      <c r="J6319">
        <v>744</v>
      </c>
      <c r="K6319">
        <v>53.83</v>
      </c>
      <c r="L6319">
        <v>4.5</v>
      </c>
      <c r="M6319">
        <v>8</v>
      </c>
      <c r="N6319" s="1" t="s">
        <v>27</v>
      </c>
      <c r="O6319">
        <v>25</v>
      </c>
      <c r="P6319">
        <v>20</v>
      </c>
      <c r="Q6319">
        <v>45</v>
      </c>
      <c r="R6319" t="str" cm="1">
        <f t="array" ref="R6319">_xlfn.IFS(Restaurant_Data[[#This Row],[Total Reservations]]&lt;=50, "Low", Restaurant_Data[[#This Row],[Total Reservations]]&lt;=100, "Medium", Restaurant_Data[[#This Row],[Total Reservations]]&lt;=200, "High")</f>
        <v>Low</v>
      </c>
      <c r="S6319" s="4">
        <v>495448.88</v>
      </c>
      <c r="T6319" t="str" cm="1">
        <f t="array" ref="T6319">_xlfn.IFS(Restaurant_Data[[#This Row],[Revenue]]&lt;= 500000, "Low Income", Restaurant_Data[[#This Row],[Revenue]]&lt;=1000000, "Middle Income", Restaurant_Data[[#This Row],[Revenue]] &lt;= 2000000, "High Income")</f>
        <v>Low Income</v>
      </c>
    </row>
    <row r="6320" spans="1:20" x14ac:dyDescent="0.35">
      <c r="A6320" s="1" t="s">
        <v>6347</v>
      </c>
      <c r="B6320" s="1" t="s">
        <v>23</v>
      </c>
      <c r="C6320" s="1" t="s">
        <v>42</v>
      </c>
      <c r="D6320">
        <v>3.9</v>
      </c>
      <c r="E6320">
        <v>82</v>
      </c>
      <c r="F6320">
        <v>45.93</v>
      </c>
      <c r="G6320">
        <v>6044</v>
      </c>
      <c r="H6320">
        <v>67814</v>
      </c>
      <c r="I6320">
        <v>3</v>
      </c>
      <c r="J6320">
        <v>699</v>
      </c>
      <c r="K6320">
        <v>229.56</v>
      </c>
      <c r="L6320">
        <v>5.4</v>
      </c>
      <c r="M6320">
        <v>6.4</v>
      </c>
      <c r="N6320" s="1" t="s">
        <v>21</v>
      </c>
      <c r="O6320">
        <v>33</v>
      </c>
      <c r="P6320">
        <v>57</v>
      </c>
      <c r="Q6320">
        <v>90</v>
      </c>
      <c r="R6320" t="str" cm="1">
        <f t="array" ref="R6320">_xlfn.IFS(Restaurant_Data[[#This Row],[Total Reservations]]&lt;=50, "Low", Restaurant_Data[[#This Row],[Total Reservations]]&lt;=100, "Medium", Restaurant_Data[[#This Row],[Total Reservations]]&lt;=200, "High")</f>
        <v>Medium</v>
      </c>
      <c r="S6320" s="4">
        <v>851699.34</v>
      </c>
      <c r="T6320" t="str" cm="1">
        <f t="array" ref="T6320">_xlfn.IFS(Restaurant_Data[[#This Row],[Revenue]]&lt;= 500000, "Low Income", Restaurant_Data[[#This Row],[Revenue]]&lt;=1000000, "Middle Income", Restaurant_Data[[#This Row],[Revenue]] &lt;= 2000000, "High Income")</f>
        <v>Middle Income</v>
      </c>
    </row>
    <row r="6321" spans="1:20" x14ac:dyDescent="0.35">
      <c r="A6321" s="1" t="s">
        <v>6348</v>
      </c>
      <c r="B6321" s="1" t="s">
        <v>34</v>
      </c>
      <c r="C6321" s="1" t="s">
        <v>20</v>
      </c>
      <c r="D6321">
        <v>4.0999999999999996</v>
      </c>
      <c r="E6321">
        <v>55</v>
      </c>
      <c r="F6321">
        <v>73.069999999999993</v>
      </c>
      <c r="G6321">
        <v>1811</v>
      </c>
      <c r="H6321">
        <v>20893</v>
      </c>
      <c r="I6321">
        <v>11</v>
      </c>
      <c r="J6321">
        <v>134</v>
      </c>
      <c r="K6321">
        <v>56.55</v>
      </c>
      <c r="L6321">
        <v>7.7</v>
      </c>
      <c r="M6321">
        <v>4.9000000000000004</v>
      </c>
      <c r="N6321" s="1" t="s">
        <v>21</v>
      </c>
      <c r="O6321">
        <v>20</v>
      </c>
      <c r="P6321">
        <v>49</v>
      </c>
      <c r="Q6321">
        <v>69</v>
      </c>
      <c r="R6321" t="str" cm="1">
        <f t="array" ref="R6321">_xlfn.IFS(Restaurant_Data[[#This Row],[Total Reservations]]&lt;=50, "Low", Restaurant_Data[[#This Row],[Total Reservations]]&lt;=100, "Medium", Restaurant_Data[[#This Row],[Total Reservations]]&lt;=200, "High")</f>
        <v>Medium</v>
      </c>
      <c r="S6321" s="4">
        <v>906499.13</v>
      </c>
      <c r="T6321" t="str" cm="1">
        <f t="array" ref="T6321">_xlfn.IFS(Restaurant_Data[[#This Row],[Revenue]]&lt;= 500000, "Low Income", Restaurant_Data[[#This Row],[Revenue]]&lt;=1000000, "Middle Income", Restaurant_Data[[#This Row],[Revenue]] &lt;= 2000000, "High Income")</f>
        <v>Middle Income</v>
      </c>
    </row>
    <row r="6322" spans="1:20" x14ac:dyDescent="0.35">
      <c r="A6322" s="1" t="s">
        <v>6349</v>
      </c>
      <c r="B6322" s="1" t="s">
        <v>34</v>
      </c>
      <c r="C6322" s="1" t="s">
        <v>26</v>
      </c>
      <c r="D6322">
        <v>4.7</v>
      </c>
      <c r="E6322">
        <v>55</v>
      </c>
      <c r="F6322">
        <v>50.7</v>
      </c>
      <c r="G6322">
        <v>3753</v>
      </c>
      <c r="H6322">
        <v>38200</v>
      </c>
      <c r="I6322">
        <v>14</v>
      </c>
      <c r="J6322">
        <v>223</v>
      </c>
      <c r="K6322">
        <v>246.31</v>
      </c>
      <c r="L6322">
        <v>8.1999999999999993</v>
      </c>
      <c r="M6322">
        <v>5</v>
      </c>
      <c r="N6322" s="1" t="s">
        <v>27</v>
      </c>
      <c r="O6322">
        <v>27</v>
      </c>
      <c r="P6322">
        <v>22</v>
      </c>
      <c r="Q6322">
        <v>49</v>
      </c>
      <c r="R6322" t="str" cm="1">
        <f t="array" ref="R6322">_xlfn.IFS(Restaurant_Data[[#This Row],[Total Reservations]]&lt;=50, "Low", Restaurant_Data[[#This Row],[Total Reservations]]&lt;=100, "Medium", Restaurant_Data[[#This Row],[Total Reservations]]&lt;=200, "High")</f>
        <v>Low</v>
      </c>
      <c r="S6322" s="4">
        <v>641751.30000000005</v>
      </c>
      <c r="T6322" t="str" cm="1">
        <f t="array" ref="T6322">_xlfn.IFS(Restaurant_Data[[#This Row],[Revenue]]&lt;= 500000, "Low Income", Restaurant_Data[[#This Row],[Revenue]]&lt;=1000000, "Middle Income", Restaurant_Data[[#This Row],[Revenue]] &lt;= 2000000, "High Income")</f>
        <v>Middle Income</v>
      </c>
    </row>
    <row r="6323" spans="1:20" x14ac:dyDescent="0.35">
      <c r="A6323" s="1" t="s">
        <v>6350</v>
      </c>
      <c r="B6323" s="1" t="s">
        <v>34</v>
      </c>
      <c r="C6323" s="1" t="s">
        <v>26</v>
      </c>
      <c r="D6323">
        <v>4.9000000000000004</v>
      </c>
      <c r="E6323">
        <v>70</v>
      </c>
      <c r="F6323">
        <v>53.85</v>
      </c>
      <c r="G6323">
        <v>3471</v>
      </c>
      <c r="H6323">
        <v>35098</v>
      </c>
      <c r="I6323">
        <v>7</v>
      </c>
      <c r="J6323">
        <v>613</v>
      </c>
      <c r="K6323">
        <v>230.33</v>
      </c>
      <c r="L6323">
        <v>9.6999999999999993</v>
      </c>
      <c r="M6323">
        <v>1.8</v>
      </c>
      <c r="N6323" s="1" t="s">
        <v>21</v>
      </c>
      <c r="O6323">
        <v>4</v>
      </c>
      <c r="P6323">
        <v>41</v>
      </c>
      <c r="Q6323">
        <v>45</v>
      </c>
      <c r="R6323" t="str" cm="1">
        <f t="array" ref="R6323">_xlfn.IFS(Restaurant_Data[[#This Row],[Total Reservations]]&lt;=50, "Low", Restaurant_Data[[#This Row],[Total Reservations]]&lt;=100, "Medium", Restaurant_Data[[#This Row],[Total Reservations]]&lt;=200, "High")</f>
        <v>Low</v>
      </c>
      <c r="S6323" s="4">
        <v>848881.15</v>
      </c>
      <c r="T6323" t="str" cm="1">
        <f t="array" ref="T6323">_xlfn.IFS(Restaurant_Data[[#This Row],[Revenue]]&lt;= 500000, "Low Income", Restaurant_Data[[#This Row],[Revenue]]&lt;=1000000, "Middle Income", Restaurant_Data[[#This Row],[Revenue]] &lt;= 2000000, "High Income")</f>
        <v>Middle Income</v>
      </c>
    </row>
    <row r="6324" spans="1:20" x14ac:dyDescent="0.35">
      <c r="A6324" s="1" t="s">
        <v>6351</v>
      </c>
      <c r="B6324" s="1" t="s">
        <v>19</v>
      </c>
      <c r="C6324" s="1" t="s">
        <v>26</v>
      </c>
      <c r="D6324">
        <v>4.9000000000000004</v>
      </c>
      <c r="E6324">
        <v>48</v>
      </c>
      <c r="F6324">
        <v>52.75</v>
      </c>
      <c r="G6324">
        <v>2542</v>
      </c>
      <c r="H6324">
        <v>32781</v>
      </c>
      <c r="I6324">
        <v>18</v>
      </c>
      <c r="J6324">
        <v>787</v>
      </c>
      <c r="K6324">
        <v>221.98</v>
      </c>
      <c r="L6324">
        <v>2.9</v>
      </c>
      <c r="M6324">
        <v>1.6</v>
      </c>
      <c r="N6324" s="1" t="s">
        <v>21</v>
      </c>
      <c r="O6324">
        <v>41</v>
      </c>
      <c r="P6324">
        <v>41</v>
      </c>
      <c r="Q6324">
        <v>82</v>
      </c>
      <c r="R6324" t="str" cm="1">
        <f t="array" ref="R6324">_xlfn.IFS(Restaurant_Data[[#This Row],[Total Reservations]]&lt;=50, "Low", Restaurant_Data[[#This Row],[Total Reservations]]&lt;=100, "Medium", Restaurant_Data[[#This Row],[Total Reservations]]&lt;=200, "High")</f>
        <v>Medium</v>
      </c>
      <c r="S6324" s="4">
        <v>586109.55000000005</v>
      </c>
      <c r="T6324" t="str" cm="1">
        <f t="array" ref="T6324">_xlfn.IFS(Restaurant_Data[[#This Row],[Revenue]]&lt;= 500000, "Low Income", Restaurant_Data[[#This Row],[Revenue]]&lt;=1000000, "Middle Income", Restaurant_Data[[#This Row],[Revenue]] &lt;= 2000000, "High Income")</f>
        <v>Middle Income</v>
      </c>
    </row>
    <row r="6325" spans="1:20" x14ac:dyDescent="0.35">
      <c r="A6325" s="1" t="s">
        <v>6352</v>
      </c>
      <c r="B6325" s="1" t="s">
        <v>19</v>
      </c>
      <c r="C6325" s="1" t="s">
        <v>26</v>
      </c>
      <c r="D6325">
        <v>3</v>
      </c>
      <c r="E6325">
        <v>36</v>
      </c>
      <c r="F6325">
        <v>47.68</v>
      </c>
      <c r="G6325">
        <v>2665</v>
      </c>
      <c r="H6325">
        <v>33011</v>
      </c>
      <c r="I6325">
        <v>6</v>
      </c>
      <c r="J6325">
        <v>787</v>
      </c>
      <c r="K6325">
        <v>80</v>
      </c>
      <c r="L6325">
        <v>3.7</v>
      </c>
      <c r="M6325">
        <v>8.6</v>
      </c>
      <c r="N6325" s="1" t="s">
        <v>27</v>
      </c>
      <c r="O6325">
        <v>17</v>
      </c>
      <c r="P6325">
        <v>27</v>
      </c>
      <c r="Q6325">
        <v>44</v>
      </c>
      <c r="R6325" t="str" cm="1">
        <f t="array" ref="R6325">_xlfn.IFS(Restaurant_Data[[#This Row],[Total Reservations]]&lt;=50, "Low", Restaurant_Data[[#This Row],[Total Reservations]]&lt;=100, "Medium", Restaurant_Data[[#This Row],[Total Reservations]]&lt;=200, "High")</f>
        <v>Low</v>
      </c>
      <c r="S6325" s="4">
        <v>397379.09</v>
      </c>
      <c r="T6325" t="str" cm="1">
        <f t="array" ref="T6325">_xlfn.IFS(Restaurant_Data[[#This Row],[Revenue]]&lt;= 500000, "Low Income", Restaurant_Data[[#This Row],[Revenue]]&lt;=1000000, "Middle Income", Restaurant_Data[[#This Row],[Revenue]] &lt;= 2000000, "High Income")</f>
        <v>Low Income</v>
      </c>
    </row>
    <row r="6326" spans="1:20" x14ac:dyDescent="0.35">
      <c r="A6326" s="1" t="s">
        <v>6353</v>
      </c>
      <c r="B6326" s="1" t="s">
        <v>23</v>
      </c>
      <c r="C6326" s="1" t="s">
        <v>24</v>
      </c>
      <c r="D6326">
        <v>4.8</v>
      </c>
      <c r="E6326">
        <v>73</v>
      </c>
      <c r="F6326">
        <v>30.83</v>
      </c>
      <c r="G6326">
        <v>8684</v>
      </c>
      <c r="H6326">
        <v>93790</v>
      </c>
      <c r="I6326">
        <v>6</v>
      </c>
      <c r="J6326">
        <v>693</v>
      </c>
      <c r="K6326">
        <v>279.76</v>
      </c>
      <c r="L6326">
        <v>3.8</v>
      </c>
      <c r="M6326">
        <v>4.7</v>
      </c>
      <c r="N6326" s="1" t="s">
        <v>21</v>
      </c>
      <c r="O6326">
        <v>7</v>
      </c>
      <c r="P6326">
        <v>39</v>
      </c>
      <c r="Q6326">
        <v>46</v>
      </c>
      <c r="R6326" t="str" cm="1">
        <f t="array" ref="R6326">_xlfn.IFS(Restaurant_Data[[#This Row],[Total Reservations]]&lt;=50, "Low", Restaurant_Data[[#This Row],[Total Reservations]]&lt;=100, "Medium", Restaurant_Data[[#This Row],[Total Reservations]]&lt;=200, "High")</f>
        <v>Low</v>
      </c>
      <c r="S6326" s="4">
        <v>523648.89</v>
      </c>
      <c r="T6326" t="str" cm="1">
        <f t="array" ref="T6326">_xlfn.IFS(Restaurant_Data[[#This Row],[Revenue]]&lt;= 500000, "Low Income", Restaurant_Data[[#This Row],[Revenue]]&lt;=1000000, "Middle Income", Restaurant_Data[[#This Row],[Revenue]] &lt;= 2000000, "High Income")</f>
        <v>Middle Income</v>
      </c>
    </row>
    <row r="6327" spans="1:20" x14ac:dyDescent="0.35">
      <c r="A6327" s="1" t="s">
        <v>6354</v>
      </c>
      <c r="B6327" s="1" t="s">
        <v>23</v>
      </c>
      <c r="C6327" s="1" t="s">
        <v>42</v>
      </c>
      <c r="D6327">
        <v>3.1</v>
      </c>
      <c r="E6327">
        <v>74</v>
      </c>
      <c r="F6327">
        <v>41.12</v>
      </c>
      <c r="G6327">
        <v>2380</v>
      </c>
      <c r="H6327">
        <v>31684</v>
      </c>
      <c r="I6327">
        <v>11</v>
      </c>
      <c r="J6327">
        <v>233</v>
      </c>
      <c r="K6327">
        <v>274.73</v>
      </c>
      <c r="L6327">
        <v>5</v>
      </c>
      <c r="M6327">
        <v>1.5</v>
      </c>
      <c r="N6327" s="1" t="s">
        <v>27</v>
      </c>
      <c r="O6327">
        <v>33</v>
      </c>
      <c r="P6327">
        <v>26</v>
      </c>
      <c r="Q6327">
        <v>59</v>
      </c>
      <c r="R6327" t="str" cm="1">
        <f t="array" ref="R6327">_xlfn.IFS(Restaurant_Data[[#This Row],[Total Reservations]]&lt;=50, "Low", Restaurant_Data[[#This Row],[Total Reservations]]&lt;=100, "Medium", Restaurant_Data[[#This Row],[Total Reservations]]&lt;=200, "High")</f>
        <v>Medium</v>
      </c>
      <c r="S6327" s="4">
        <v>688687</v>
      </c>
      <c r="T6327" t="str" cm="1">
        <f t="array" ref="T6327">_xlfn.IFS(Restaurant_Data[[#This Row],[Revenue]]&lt;= 500000, "Low Income", Restaurant_Data[[#This Row],[Revenue]]&lt;=1000000, "Middle Income", Restaurant_Data[[#This Row],[Revenue]] &lt;= 2000000, "High Income")</f>
        <v>Middle Income</v>
      </c>
    </row>
    <row r="6328" spans="1:20" x14ac:dyDescent="0.35">
      <c r="A6328" s="1" t="s">
        <v>6355</v>
      </c>
      <c r="B6328" s="1" t="s">
        <v>34</v>
      </c>
      <c r="C6328" s="1" t="s">
        <v>37</v>
      </c>
      <c r="D6328">
        <v>3.5</v>
      </c>
      <c r="E6328">
        <v>50</v>
      </c>
      <c r="F6328">
        <v>59.96</v>
      </c>
      <c r="G6328">
        <v>1234</v>
      </c>
      <c r="H6328">
        <v>19597</v>
      </c>
      <c r="I6328">
        <v>3</v>
      </c>
      <c r="J6328">
        <v>316</v>
      </c>
      <c r="K6328">
        <v>275.07</v>
      </c>
      <c r="L6328">
        <v>8.3000000000000007</v>
      </c>
      <c r="M6328">
        <v>7</v>
      </c>
      <c r="N6328" s="1" t="s">
        <v>21</v>
      </c>
      <c r="O6328">
        <v>21</v>
      </c>
      <c r="P6328">
        <v>31</v>
      </c>
      <c r="Q6328">
        <v>52</v>
      </c>
      <c r="R6328" t="str" cm="1">
        <f t="array" ref="R6328">_xlfn.IFS(Restaurant_Data[[#This Row],[Total Reservations]]&lt;=50, "Low", Restaurant_Data[[#This Row],[Total Reservations]]&lt;=100, "Medium", Restaurant_Data[[#This Row],[Total Reservations]]&lt;=200, "High")</f>
        <v>Medium</v>
      </c>
      <c r="S6328" s="4">
        <v>673792.77</v>
      </c>
      <c r="T6328" t="str" cm="1">
        <f t="array" ref="T6328">_xlfn.IFS(Restaurant_Data[[#This Row],[Revenue]]&lt;= 500000, "Low Income", Restaurant_Data[[#This Row],[Revenue]]&lt;=1000000, "Middle Income", Restaurant_Data[[#This Row],[Revenue]] &lt;= 2000000, "High Income")</f>
        <v>Middle Income</v>
      </c>
    </row>
    <row r="6329" spans="1:20" x14ac:dyDescent="0.35">
      <c r="A6329" s="1" t="s">
        <v>6356</v>
      </c>
      <c r="B6329" s="1" t="s">
        <v>23</v>
      </c>
      <c r="C6329" s="1" t="s">
        <v>42</v>
      </c>
      <c r="D6329">
        <v>4</v>
      </c>
      <c r="E6329">
        <v>87</v>
      </c>
      <c r="F6329">
        <v>36.97</v>
      </c>
      <c r="G6329">
        <v>4538</v>
      </c>
      <c r="H6329">
        <v>53989</v>
      </c>
      <c r="I6329">
        <v>14</v>
      </c>
      <c r="J6329">
        <v>519</v>
      </c>
      <c r="K6329">
        <v>140.09</v>
      </c>
      <c r="L6329">
        <v>3.2</v>
      </c>
      <c r="M6329">
        <v>7.1</v>
      </c>
      <c r="N6329" s="1" t="s">
        <v>21</v>
      </c>
      <c r="O6329">
        <v>86</v>
      </c>
      <c r="P6329">
        <v>19</v>
      </c>
      <c r="Q6329">
        <v>105</v>
      </c>
      <c r="R6329" t="str" cm="1">
        <f t="array" ref="R6329">_xlfn.IFS(Restaurant_Data[[#This Row],[Total Reservations]]&lt;=50, "Low", Restaurant_Data[[#This Row],[Total Reservations]]&lt;=100, "Medium", Restaurant_Data[[#This Row],[Total Reservations]]&lt;=200, "High")</f>
        <v>High</v>
      </c>
      <c r="S6329" s="4">
        <v>737965.71</v>
      </c>
      <c r="T6329" t="str" cm="1">
        <f t="array" ref="T6329">_xlfn.IFS(Restaurant_Data[[#This Row],[Revenue]]&lt;= 500000, "Low Income", Restaurant_Data[[#This Row],[Revenue]]&lt;=1000000, "Middle Income", Restaurant_Data[[#This Row],[Revenue]] &lt;= 2000000, "High Income")</f>
        <v>Middle Income</v>
      </c>
    </row>
    <row r="6330" spans="1:20" x14ac:dyDescent="0.35">
      <c r="A6330" s="1" t="s">
        <v>6357</v>
      </c>
      <c r="B6330" s="1" t="s">
        <v>23</v>
      </c>
      <c r="C6330" s="1" t="s">
        <v>26</v>
      </c>
      <c r="D6330">
        <v>4</v>
      </c>
      <c r="E6330">
        <v>86</v>
      </c>
      <c r="F6330">
        <v>47.46</v>
      </c>
      <c r="G6330">
        <v>7926</v>
      </c>
      <c r="H6330">
        <v>85615</v>
      </c>
      <c r="I6330">
        <v>12</v>
      </c>
      <c r="J6330">
        <v>154</v>
      </c>
      <c r="K6330">
        <v>173.04</v>
      </c>
      <c r="L6330">
        <v>8</v>
      </c>
      <c r="M6330">
        <v>3</v>
      </c>
      <c r="N6330" s="1" t="s">
        <v>21</v>
      </c>
      <c r="O6330">
        <v>72</v>
      </c>
      <c r="P6330">
        <v>61</v>
      </c>
      <c r="Q6330">
        <v>133</v>
      </c>
      <c r="R6330" t="str" cm="1">
        <f t="array" ref="R6330">_xlfn.IFS(Restaurant_Data[[#This Row],[Total Reservations]]&lt;=50, "Low", Restaurant_Data[[#This Row],[Total Reservations]]&lt;=100, "Medium", Restaurant_Data[[#This Row],[Total Reservations]]&lt;=200, "High")</f>
        <v>High</v>
      </c>
      <c r="S6330" s="4">
        <v>934151.57</v>
      </c>
      <c r="T6330" t="str" cm="1">
        <f t="array" ref="T6330">_xlfn.IFS(Restaurant_Data[[#This Row],[Revenue]]&lt;= 500000, "Low Income", Restaurant_Data[[#This Row],[Revenue]]&lt;=1000000, "Middle Income", Restaurant_Data[[#This Row],[Revenue]] &lt;= 2000000, "High Income")</f>
        <v>Middle Income</v>
      </c>
    </row>
    <row r="6331" spans="1:20" x14ac:dyDescent="0.35">
      <c r="A6331" s="1" t="s">
        <v>6358</v>
      </c>
      <c r="B6331" s="1" t="s">
        <v>23</v>
      </c>
      <c r="C6331" s="1" t="s">
        <v>31</v>
      </c>
      <c r="D6331">
        <v>4.2</v>
      </c>
      <c r="E6331">
        <v>78</v>
      </c>
      <c r="F6331">
        <v>33.090000000000003</v>
      </c>
      <c r="G6331">
        <v>4118</v>
      </c>
      <c r="H6331">
        <v>48956</v>
      </c>
      <c r="I6331">
        <v>14</v>
      </c>
      <c r="J6331">
        <v>227</v>
      </c>
      <c r="K6331">
        <v>78.72</v>
      </c>
      <c r="L6331">
        <v>2.8</v>
      </c>
      <c r="M6331">
        <v>4.7</v>
      </c>
      <c r="N6331" s="1" t="s">
        <v>27</v>
      </c>
      <c r="O6331">
        <v>52</v>
      </c>
      <c r="P6331">
        <v>12</v>
      </c>
      <c r="Q6331">
        <v>64</v>
      </c>
      <c r="R6331" t="str" cm="1">
        <f t="array" ref="R6331">_xlfn.IFS(Restaurant_Data[[#This Row],[Total Reservations]]&lt;=50, "Low", Restaurant_Data[[#This Row],[Total Reservations]]&lt;=100, "Medium", Restaurant_Data[[#This Row],[Total Reservations]]&lt;=200, "High")</f>
        <v>Medium</v>
      </c>
      <c r="S6331" s="4">
        <v>594189.93999999994</v>
      </c>
      <c r="T6331" t="str" cm="1">
        <f t="array" ref="T6331">_xlfn.IFS(Restaurant_Data[[#This Row],[Revenue]]&lt;= 500000, "Low Income", Restaurant_Data[[#This Row],[Revenue]]&lt;=1000000, "Middle Income", Restaurant_Data[[#This Row],[Revenue]] &lt;= 2000000, "High Income")</f>
        <v>Middle Income</v>
      </c>
    </row>
    <row r="6332" spans="1:20" x14ac:dyDescent="0.35">
      <c r="A6332" s="1" t="s">
        <v>6359</v>
      </c>
      <c r="B6332" s="1" t="s">
        <v>23</v>
      </c>
      <c r="C6332" s="1" t="s">
        <v>24</v>
      </c>
      <c r="D6332">
        <v>4</v>
      </c>
      <c r="E6332">
        <v>78</v>
      </c>
      <c r="F6332">
        <v>25.11</v>
      </c>
      <c r="G6332">
        <v>6779</v>
      </c>
      <c r="H6332">
        <v>69925</v>
      </c>
      <c r="I6332">
        <v>15</v>
      </c>
      <c r="J6332">
        <v>750</v>
      </c>
      <c r="K6332">
        <v>62.77</v>
      </c>
      <c r="L6332">
        <v>7.4</v>
      </c>
      <c r="M6332">
        <v>6.2</v>
      </c>
      <c r="N6332" s="1" t="s">
        <v>21</v>
      </c>
      <c r="O6332">
        <v>54</v>
      </c>
      <c r="P6332">
        <v>41</v>
      </c>
      <c r="Q6332">
        <v>95</v>
      </c>
      <c r="R6332" t="str" cm="1">
        <f t="array" ref="R6332">_xlfn.IFS(Restaurant_Data[[#This Row],[Total Reservations]]&lt;=50, "Low", Restaurant_Data[[#This Row],[Total Reservations]]&lt;=100, "Medium", Restaurant_Data[[#This Row],[Total Reservations]]&lt;=200, "High")</f>
        <v>Medium</v>
      </c>
      <c r="S6332" s="4">
        <v>468279.22</v>
      </c>
      <c r="T6332" t="str" cm="1">
        <f t="array" ref="T6332">_xlfn.IFS(Restaurant_Data[[#This Row],[Revenue]]&lt;= 500000, "Low Income", Restaurant_Data[[#This Row],[Revenue]]&lt;=1000000, "Middle Income", Restaurant_Data[[#This Row],[Revenue]] &lt;= 2000000, "High Income")</f>
        <v>Low Income</v>
      </c>
    </row>
    <row r="6333" spans="1:20" x14ac:dyDescent="0.35">
      <c r="A6333" s="1" t="s">
        <v>6360</v>
      </c>
      <c r="B6333" s="1" t="s">
        <v>23</v>
      </c>
      <c r="C6333" s="1" t="s">
        <v>31</v>
      </c>
      <c r="D6333">
        <v>4.9000000000000004</v>
      </c>
      <c r="E6333">
        <v>90</v>
      </c>
      <c r="F6333">
        <v>40.090000000000003</v>
      </c>
      <c r="G6333">
        <v>9415</v>
      </c>
      <c r="H6333">
        <v>98226</v>
      </c>
      <c r="I6333">
        <v>9</v>
      </c>
      <c r="J6333">
        <v>712</v>
      </c>
      <c r="K6333">
        <v>64.69</v>
      </c>
      <c r="L6333">
        <v>8.1999999999999993</v>
      </c>
      <c r="M6333">
        <v>6.4</v>
      </c>
      <c r="N6333" s="1" t="s">
        <v>21</v>
      </c>
      <c r="O6333">
        <v>26</v>
      </c>
      <c r="P6333">
        <v>65</v>
      </c>
      <c r="Q6333">
        <v>91</v>
      </c>
      <c r="R6333" t="str" cm="1">
        <f t="array" ref="R6333">_xlfn.IFS(Restaurant_Data[[#This Row],[Total Reservations]]&lt;=50, "Low", Restaurant_Data[[#This Row],[Total Reservations]]&lt;=100, "Medium", Restaurant_Data[[#This Row],[Total Reservations]]&lt;=200, "High")</f>
        <v>Medium</v>
      </c>
      <c r="S6333" s="4">
        <v>830579.89</v>
      </c>
      <c r="T6333" t="str" cm="1">
        <f t="array" ref="T6333">_xlfn.IFS(Restaurant_Data[[#This Row],[Revenue]]&lt;= 500000, "Low Income", Restaurant_Data[[#This Row],[Revenue]]&lt;=1000000, "Middle Income", Restaurant_Data[[#This Row],[Revenue]] &lt;= 2000000, "High Income")</f>
        <v>Middle Income</v>
      </c>
    </row>
    <row r="6334" spans="1:20" x14ac:dyDescent="0.35">
      <c r="A6334" s="1" t="s">
        <v>6361</v>
      </c>
      <c r="B6334" s="1" t="s">
        <v>34</v>
      </c>
      <c r="C6334" s="1" t="s">
        <v>24</v>
      </c>
      <c r="D6334">
        <v>3.5</v>
      </c>
      <c r="E6334">
        <v>59</v>
      </c>
      <c r="F6334">
        <v>32.549999999999997</v>
      </c>
      <c r="G6334">
        <v>3016</v>
      </c>
      <c r="H6334">
        <v>35583</v>
      </c>
      <c r="I6334">
        <v>19</v>
      </c>
      <c r="J6334">
        <v>431</v>
      </c>
      <c r="K6334">
        <v>192.19</v>
      </c>
      <c r="L6334">
        <v>8.6999999999999993</v>
      </c>
      <c r="M6334">
        <v>5.6</v>
      </c>
      <c r="N6334" s="1" t="s">
        <v>21</v>
      </c>
      <c r="O6334">
        <v>58</v>
      </c>
      <c r="P6334">
        <v>42</v>
      </c>
      <c r="Q6334">
        <v>100</v>
      </c>
      <c r="R6334" t="str" cm="1">
        <f t="array" ref="R6334">_xlfn.IFS(Restaurant_Data[[#This Row],[Total Reservations]]&lt;=50, "Low", Restaurant_Data[[#This Row],[Total Reservations]]&lt;=100, "Medium", Restaurant_Data[[#This Row],[Total Reservations]]&lt;=200, "High")</f>
        <v>Medium</v>
      </c>
      <c r="S6334" s="4">
        <v>457148.7</v>
      </c>
      <c r="T6334" t="str" cm="1">
        <f t="array" ref="T6334">_xlfn.IFS(Restaurant_Data[[#This Row],[Revenue]]&lt;= 500000, "Low Income", Restaurant_Data[[#This Row],[Revenue]]&lt;=1000000, "Middle Income", Restaurant_Data[[#This Row],[Revenue]] &lt;= 2000000, "High Income")</f>
        <v>Low Income</v>
      </c>
    </row>
    <row r="6335" spans="1:20" x14ac:dyDescent="0.35">
      <c r="A6335" s="1" t="s">
        <v>6362</v>
      </c>
      <c r="B6335" s="1" t="s">
        <v>34</v>
      </c>
      <c r="C6335" s="1" t="s">
        <v>26</v>
      </c>
      <c r="D6335">
        <v>3.5</v>
      </c>
      <c r="E6335">
        <v>69</v>
      </c>
      <c r="F6335">
        <v>52.59</v>
      </c>
      <c r="G6335">
        <v>2766</v>
      </c>
      <c r="H6335">
        <v>29416</v>
      </c>
      <c r="I6335">
        <v>12</v>
      </c>
      <c r="J6335">
        <v>162</v>
      </c>
      <c r="K6335">
        <v>130.35</v>
      </c>
      <c r="L6335">
        <v>5.6</v>
      </c>
      <c r="M6335">
        <v>4.3</v>
      </c>
      <c r="N6335" s="1" t="s">
        <v>27</v>
      </c>
      <c r="O6335">
        <v>25</v>
      </c>
      <c r="P6335">
        <v>48</v>
      </c>
      <c r="Q6335">
        <v>73</v>
      </c>
      <c r="R6335" t="str" cm="1">
        <f t="array" ref="R6335">_xlfn.IFS(Restaurant_Data[[#This Row],[Total Reservations]]&lt;=50, "Low", Restaurant_Data[[#This Row],[Total Reservations]]&lt;=100, "Medium", Restaurant_Data[[#This Row],[Total Reservations]]&lt;=200, "High")</f>
        <v>Medium</v>
      </c>
      <c r="S6335" s="4">
        <v>821420.36</v>
      </c>
      <c r="T6335" t="str" cm="1">
        <f t="array" ref="T6335">_xlfn.IFS(Restaurant_Data[[#This Row],[Revenue]]&lt;= 500000, "Low Income", Restaurant_Data[[#This Row],[Revenue]]&lt;=1000000, "Middle Income", Restaurant_Data[[#This Row],[Revenue]] &lt;= 2000000, "High Income")</f>
        <v>Middle Income</v>
      </c>
    </row>
    <row r="6336" spans="1:20" x14ac:dyDescent="0.35">
      <c r="A6336" s="1" t="s">
        <v>6363</v>
      </c>
      <c r="B6336" s="1" t="s">
        <v>23</v>
      </c>
      <c r="C6336" s="1" t="s">
        <v>24</v>
      </c>
      <c r="D6336">
        <v>4.8</v>
      </c>
      <c r="E6336">
        <v>86</v>
      </c>
      <c r="F6336">
        <v>31.3</v>
      </c>
      <c r="G6336">
        <v>4165</v>
      </c>
      <c r="H6336">
        <v>48962</v>
      </c>
      <c r="I6336">
        <v>7</v>
      </c>
      <c r="J6336">
        <v>335</v>
      </c>
      <c r="K6336">
        <v>194.89</v>
      </c>
      <c r="L6336">
        <v>4</v>
      </c>
      <c r="M6336">
        <v>1.6</v>
      </c>
      <c r="N6336" s="1" t="s">
        <v>21</v>
      </c>
      <c r="O6336">
        <v>40</v>
      </c>
      <c r="P6336">
        <v>78</v>
      </c>
      <c r="Q6336">
        <v>118</v>
      </c>
      <c r="R6336" t="str" cm="1">
        <f t="array" ref="R6336">_xlfn.IFS(Restaurant_Data[[#This Row],[Total Reservations]]&lt;=50, "Low", Restaurant_Data[[#This Row],[Total Reservations]]&lt;=100, "Medium", Restaurant_Data[[#This Row],[Total Reservations]]&lt;=200, "High")</f>
        <v>High</v>
      </c>
      <c r="S6336" s="4">
        <v>612363.19999999995</v>
      </c>
      <c r="T6336" t="str" cm="1">
        <f t="array" ref="T6336">_xlfn.IFS(Restaurant_Data[[#This Row],[Revenue]]&lt;= 500000, "Low Income", Restaurant_Data[[#This Row],[Revenue]]&lt;=1000000, "Middle Income", Restaurant_Data[[#This Row],[Revenue]] &lt;= 2000000, "High Income")</f>
        <v>Middle Income</v>
      </c>
    </row>
    <row r="6337" spans="1:20" x14ac:dyDescent="0.35">
      <c r="A6337" s="1" t="s">
        <v>6364</v>
      </c>
      <c r="B6337" s="1" t="s">
        <v>34</v>
      </c>
      <c r="C6337" s="1" t="s">
        <v>26</v>
      </c>
      <c r="D6337">
        <v>3.2</v>
      </c>
      <c r="E6337">
        <v>62</v>
      </c>
      <c r="F6337">
        <v>52.58</v>
      </c>
      <c r="G6337">
        <v>912</v>
      </c>
      <c r="H6337">
        <v>15749</v>
      </c>
      <c r="I6337">
        <v>17</v>
      </c>
      <c r="J6337">
        <v>172</v>
      </c>
      <c r="K6337">
        <v>198.17</v>
      </c>
      <c r="L6337">
        <v>8</v>
      </c>
      <c r="M6337">
        <v>1.2</v>
      </c>
      <c r="N6337" s="1" t="s">
        <v>21</v>
      </c>
      <c r="O6337">
        <v>6</v>
      </c>
      <c r="P6337">
        <v>26</v>
      </c>
      <c r="Q6337">
        <v>32</v>
      </c>
      <c r="R6337" t="str" cm="1">
        <f t="array" ref="R6337">_xlfn.IFS(Restaurant_Data[[#This Row],[Total Reservations]]&lt;=50, "Low", Restaurant_Data[[#This Row],[Total Reservations]]&lt;=100, "Medium", Restaurant_Data[[#This Row],[Total Reservations]]&lt;=200, "High")</f>
        <v>Low</v>
      </c>
      <c r="S6337" s="4">
        <v>739713.25</v>
      </c>
      <c r="T6337" t="str" cm="1">
        <f t="array" ref="T6337">_xlfn.IFS(Restaurant_Data[[#This Row],[Revenue]]&lt;= 500000, "Low Income", Restaurant_Data[[#This Row],[Revenue]]&lt;=1000000, "Middle Income", Restaurant_Data[[#This Row],[Revenue]] &lt;= 2000000, "High Income")</f>
        <v>Middle Income</v>
      </c>
    </row>
    <row r="6338" spans="1:20" x14ac:dyDescent="0.35">
      <c r="A6338" s="1" t="s">
        <v>6365</v>
      </c>
      <c r="B6338" s="1" t="s">
        <v>19</v>
      </c>
      <c r="C6338" s="1" t="s">
        <v>42</v>
      </c>
      <c r="D6338">
        <v>4.2</v>
      </c>
      <c r="E6338">
        <v>33</v>
      </c>
      <c r="F6338">
        <v>45.8</v>
      </c>
      <c r="G6338">
        <v>2807</v>
      </c>
      <c r="H6338">
        <v>34733</v>
      </c>
      <c r="I6338">
        <v>14</v>
      </c>
      <c r="J6338">
        <v>137</v>
      </c>
      <c r="K6338">
        <v>276.77</v>
      </c>
      <c r="L6338">
        <v>3.9</v>
      </c>
      <c r="M6338">
        <v>5.0999999999999996</v>
      </c>
      <c r="N6338" s="1" t="s">
        <v>27</v>
      </c>
      <c r="O6338">
        <v>23</v>
      </c>
      <c r="P6338">
        <v>11</v>
      </c>
      <c r="Q6338">
        <v>34</v>
      </c>
      <c r="R6338" t="str" cm="1">
        <f t="array" ref="R6338">_xlfn.IFS(Restaurant_Data[[#This Row],[Total Reservations]]&lt;=50, "Low", Restaurant_Data[[#This Row],[Total Reservations]]&lt;=100, "Medium", Restaurant_Data[[#This Row],[Total Reservations]]&lt;=200, "High")</f>
        <v>Low</v>
      </c>
      <c r="S6338" s="4">
        <v>357274.95</v>
      </c>
      <c r="T6338" t="str" cm="1">
        <f t="array" ref="T6338">_xlfn.IFS(Restaurant_Data[[#This Row],[Revenue]]&lt;= 500000, "Low Income", Restaurant_Data[[#This Row],[Revenue]]&lt;=1000000, "Middle Income", Restaurant_Data[[#This Row],[Revenue]] &lt;= 2000000, "High Income")</f>
        <v>Low Income</v>
      </c>
    </row>
    <row r="6339" spans="1:20" x14ac:dyDescent="0.35">
      <c r="A6339" s="1" t="s">
        <v>6366</v>
      </c>
      <c r="B6339" s="1" t="s">
        <v>23</v>
      </c>
      <c r="C6339" s="1" t="s">
        <v>20</v>
      </c>
      <c r="D6339">
        <v>4.4000000000000004</v>
      </c>
      <c r="E6339">
        <v>87</v>
      </c>
      <c r="F6339">
        <v>69.239999999999995</v>
      </c>
      <c r="G6339">
        <v>6097</v>
      </c>
      <c r="H6339">
        <v>66812</v>
      </c>
      <c r="I6339">
        <v>15</v>
      </c>
      <c r="J6339">
        <v>586</v>
      </c>
      <c r="K6339">
        <v>270.57</v>
      </c>
      <c r="L6339">
        <v>2.2999999999999998</v>
      </c>
      <c r="M6339">
        <v>2.8</v>
      </c>
      <c r="N6339" s="1" t="s">
        <v>21</v>
      </c>
      <c r="O6339">
        <v>72</v>
      </c>
      <c r="P6339">
        <v>39</v>
      </c>
      <c r="Q6339">
        <v>111</v>
      </c>
      <c r="R6339" t="str" cm="1">
        <f t="array" ref="R6339">_xlfn.IFS(Restaurant_Data[[#This Row],[Total Reservations]]&lt;=50, "Low", Restaurant_Data[[#This Row],[Total Reservations]]&lt;=100, "Medium", Restaurant_Data[[#This Row],[Total Reservations]]&lt;=200, "High")</f>
        <v>High</v>
      </c>
      <c r="S6339" s="4">
        <v>1358123.46</v>
      </c>
      <c r="T6339" t="str" cm="1">
        <f t="array" ref="T6339">_xlfn.IFS(Restaurant_Data[[#This Row],[Revenue]]&lt;= 500000, "Low Income", Restaurant_Data[[#This Row],[Revenue]]&lt;=1000000, "Middle Income", Restaurant_Data[[#This Row],[Revenue]] &lt;= 2000000, "High Income")</f>
        <v>High Income</v>
      </c>
    </row>
    <row r="6340" spans="1:20" x14ac:dyDescent="0.35">
      <c r="A6340" s="1" t="s">
        <v>6367</v>
      </c>
      <c r="B6340" s="1" t="s">
        <v>19</v>
      </c>
      <c r="C6340" s="1" t="s">
        <v>24</v>
      </c>
      <c r="D6340">
        <v>4</v>
      </c>
      <c r="E6340">
        <v>47</v>
      </c>
      <c r="F6340">
        <v>32.840000000000003</v>
      </c>
      <c r="G6340">
        <v>1199</v>
      </c>
      <c r="H6340">
        <v>15822</v>
      </c>
      <c r="I6340">
        <v>14</v>
      </c>
      <c r="J6340">
        <v>591</v>
      </c>
      <c r="K6340">
        <v>229.65</v>
      </c>
      <c r="L6340">
        <v>8.5</v>
      </c>
      <c r="M6340">
        <v>9.4</v>
      </c>
      <c r="N6340" s="1" t="s">
        <v>21</v>
      </c>
      <c r="O6340">
        <v>42</v>
      </c>
      <c r="P6340">
        <v>9</v>
      </c>
      <c r="Q6340">
        <v>51</v>
      </c>
      <c r="R6340" t="str" cm="1">
        <f t="array" ref="R6340">_xlfn.IFS(Restaurant_Data[[#This Row],[Total Reservations]]&lt;=50, "Low", Restaurant_Data[[#This Row],[Total Reservations]]&lt;=100, "Medium", Restaurant_Data[[#This Row],[Total Reservations]]&lt;=200, "High")</f>
        <v>Medium</v>
      </c>
      <c r="S6340" s="4">
        <v>366418.56</v>
      </c>
      <c r="T6340" t="str" cm="1">
        <f t="array" ref="T6340">_xlfn.IFS(Restaurant_Data[[#This Row],[Revenue]]&lt;= 500000, "Low Income", Restaurant_Data[[#This Row],[Revenue]]&lt;=1000000, "Middle Income", Restaurant_Data[[#This Row],[Revenue]] &lt;= 2000000, "High Income")</f>
        <v>Low Income</v>
      </c>
    </row>
    <row r="6341" spans="1:20" x14ac:dyDescent="0.35">
      <c r="A6341" s="1" t="s">
        <v>6368</v>
      </c>
      <c r="B6341" s="1" t="s">
        <v>34</v>
      </c>
      <c r="C6341" s="1" t="s">
        <v>26</v>
      </c>
      <c r="D6341">
        <v>4.4000000000000004</v>
      </c>
      <c r="E6341">
        <v>58</v>
      </c>
      <c r="F6341">
        <v>48.95</v>
      </c>
      <c r="G6341">
        <v>4072</v>
      </c>
      <c r="H6341">
        <v>42696</v>
      </c>
      <c r="I6341">
        <v>19</v>
      </c>
      <c r="J6341">
        <v>728</v>
      </c>
      <c r="K6341">
        <v>254.63</v>
      </c>
      <c r="L6341">
        <v>4.7</v>
      </c>
      <c r="M6341">
        <v>6.8</v>
      </c>
      <c r="N6341" s="1" t="s">
        <v>27</v>
      </c>
      <c r="O6341">
        <v>6</v>
      </c>
      <c r="P6341">
        <v>27</v>
      </c>
      <c r="Q6341">
        <v>33</v>
      </c>
      <c r="R6341" t="str" cm="1">
        <f t="array" ref="R6341">_xlfn.IFS(Restaurant_Data[[#This Row],[Total Reservations]]&lt;=50, "Low", Restaurant_Data[[#This Row],[Total Reservations]]&lt;=100, "Medium", Restaurant_Data[[#This Row],[Total Reservations]]&lt;=200, "High")</f>
        <v>Low</v>
      </c>
      <c r="S6341" s="4">
        <v>657827.05000000005</v>
      </c>
      <c r="T6341" t="str" cm="1">
        <f t="array" ref="T6341">_xlfn.IFS(Restaurant_Data[[#This Row],[Revenue]]&lt;= 500000, "Low Income", Restaurant_Data[[#This Row],[Revenue]]&lt;=1000000, "Middle Income", Restaurant_Data[[#This Row],[Revenue]] &lt;= 2000000, "High Income")</f>
        <v>Middle Income</v>
      </c>
    </row>
    <row r="6342" spans="1:20" x14ac:dyDescent="0.35">
      <c r="A6342" s="1" t="s">
        <v>6369</v>
      </c>
      <c r="B6342" s="1" t="s">
        <v>34</v>
      </c>
      <c r="C6342" s="1" t="s">
        <v>31</v>
      </c>
      <c r="D6342">
        <v>3.3</v>
      </c>
      <c r="E6342">
        <v>52</v>
      </c>
      <c r="F6342">
        <v>39.4</v>
      </c>
      <c r="G6342">
        <v>1217</v>
      </c>
      <c r="H6342">
        <v>12541</v>
      </c>
      <c r="I6342">
        <v>19</v>
      </c>
      <c r="J6342">
        <v>635</v>
      </c>
      <c r="K6342">
        <v>50.79</v>
      </c>
      <c r="L6342">
        <v>6.1</v>
      </c>
      <c r="M6342">
        <v>6.3</v>
      </c>
      <c r="N6342" s="1" t="s">
        <v>21</v>
      </c>
      <c r="O6342">
        <v>36</v>
      </c>
      <c r="P6342">
        <v>3</v>
      </c>
      <c r="Q6342">
        <v>39</v>
      </c>
      <c r="R6342" t="str" cm="1">
        <f t="array" ref="R6342">_xlfn.IFS(Restaurant_Data[[#This Row],[Total Reservations]]&lt;=50, "Low", Restaurant_Data[[#This Row],[Total Reservations]]&lt;=100, "Medium", Restaurant_Data[[#This Row],[Total Reservations]]&lt;=200, "High")</f>
        <v>Low</v>
      </c>
      <c r="S6342" s="4">
        <v>479146.35</v>
      </c>
      <c r="T6342" t="str" cm="1">
        <f t="array" ref="T6342">_xlfn.IFS(Restaurant_Data[[#This Row],[Revenue]]&lt;= 500000, "Low Income", Restaurant_Data[[#This Row],[Revenue]]&lt;=1000000, "Middle Income", Restaurant_Data[[#This Row],[Revenue]] &lt;= 2000000, "High Income")</f>
        <v>Low Income</v>
      </c>
    </row>
    <row r="6343" spans="1:20" x14ac:dyDescent="0.35">
      <c r="A6343" s="1" t="s">
        <v>6370</v>
      </c>
      <c r="B6343" s="1" t="s">
        <v>19</v>
      </c>
      <c r="C6343" s="1" t="s">
        <v>26</v>
      </c>
      <c r="D6343">
        <v>4.7</v>
      </c>
      <c r="E6343">
        <v>36</v>
      </c>
      <c r="F6343">
        <v>54.44</v>
      </c>
      <c r="G6343">
        <v>4383</v>
      </c>
      <c r="H6343">
        <v>52053</v>
      </c>
      <c r="I6343">
        <v>14</v>
      </c>
      <c r="J6343">
        <v>941</v>
      </c>
      <c r="K6343">
        <v>53.88</v>
      </c>
      <c r="L6343">
        <v>9.3000000000000007</v>
      </c>
      <c r="M6343">
        <v>4.7</v>
      </c>
      <c r="N6343" s="1" t="s">
        <v>21</v>
      </c>
      <c r="O6343">
        <v>3</v>
      </c>
      <c r="P6343">
        <v>3</v>
      </c>
      <c r="Q6343">
        <v>6</v>
      </c>
      <c r="R6343" t="str" cm="1">
        <f t="array" ref="R6343">_xlfn.IFS(Restaurant_Data[[#This Row],[Total Reservations]]&lt;=50, "Low", Restaurant_Data[[#This Row],[Total Reservations]]&lt;=100, "Medium", Restaurant_Data[[#This Row],[Total Reservations]]&lt;=200, "High")</f>
        <v>Low</v>
      </c>
      <c r="S6343" s="4">
        <v>461590.75</v>
      </c>
      <c r="T6343" t="str" cm="1">
        <f t="array" ref="T6343">_xlfn.IFS(Restaurant_Data[[#This Row],[Revenue]]&lt;= 500000, "Low Income", Restaurant_Data[[#This Row],[Revenue]]&lt;=1000000, "Middle Income", Restaurant_Data[[#This Row],[Revenue]] &lt;= 2000000, "High Income")</f>
        <v>Low Income</v>
      </c>
    </row>
    <row r="6344" spans="1:20" x14ac:dyDescent="0.35">
      <c r="A6344" s="1" t="s">
        <v>6371</v>
      </c>
      <c r="B6344" s="1" t="s">
        <v>34</v>
      </c>
      <c r="C6344" s="1" t="s">
        <v>31</v>
      </c>
      <c r="D6344">
        <v>3.3</v>
      </c>
      <c r="E6344">
        <v>64</v>
      </c>
      <c r="F6344">
        <v>39.92</v>
      </c>
      <c r="G6344">
        <v>3140</v>
      </c>
      <c r="H6344">
        <v>32829</v>
      </c>
      <c r="I6344">
        <v>8</v>
      </c>
      <c r="J6344">
        <v>956</v>
      </c>
      <c r="K6344">
        <v>164.65</v>
      </c>
      <c r="L6344">
        <v>2.2000000000000002</v>
      </c>
      <c r="M6344">
        <v>4</v>
      </c>
      <c r="N6344" s="1" t="s">
        <v>21</v>
      </c>
      <c r="O6344">
        <v>62</v>
      </c>
      <c r="P6344">
        <v>27</v>
      </c>
      <c r="Q6344">
        <v>89</v>
      </c>
      <c r="R6344" t="str" cm="1">
        <f t="array" ref="R6344">_xlfn.IFS(Restaurant_Data[[#This Row],[Total Reservations]]&lt;=50, "Low", Restaurant_Data[[#This Row],[Total Reservations]]&lt;=100, "Medium", Restaurant_Data[[#This Row],[Total Reservations]]&lt;=200, "High")</f>
        <v>Medium</v>
      </c>
      <c r="S6344" s="4">
        <v>582435.05000000005</v>
      </c>
      <c r="T6344" t="str" cm="1">
        <f t="array" ref="T6344">_xlfn.IFS(Restaurant_Data[[#This Row],[Revenue]]&lt;= 500000, "Low Income", Restaurant_Data[[#This Row],[Revenue]]&lt;=1000000, "Middle Income", Restaurant_Data[[#This Row],[Revenue]] &lt;= 2000000, "High Income")</f>
        <v>Middle Income</v>
      </c>
    </row>
    <row r="6345" spans="1:20" x14ac:dyDescent="0.35">
      <c r="A6345" s="1" t="s">
        <v>6372</v>
      </c>
      <c r="B6345" s="1" t="s">
        <v>23</v>
      </c>
      <c r="C6345" s="1" t="s">
        <v>24</v>
      </c>
      <c r="D6345">
        <v>3.8</v>
      </c>
      <c r="E6345">
        <v>78</v>
      </c>
      <c r="F6345">
        <v>25.06</v>
      </c>
      <c r="G6345">
        <v>6685</v>
      </c>
      <c r="H6345">
        <v>69934</v>
      </c>
      <c r="I6345">
        <v>13</v>
      </c>
      <c r="J6345">
        <v>634</v>
      </c>
      <c r="K6345">
        <v>213.42</v>
      </c>
      <c r="L6345">
        <v>6</v>
      </c>
      <c r="M6345">
        <v>2.6</v>
      </c>
      <c r="N6345" s="1" t="s">
        <v>27</v>
      </c>
      <c r="O6345">
        <v>74</v>
      </c>
      <c r="P6345">
        <v>41</v>
      </c>
      <c r="Q6345">
        <v>115</v>
      </c>
      <c r="R6345" t="str" cm="1">
        <f t="array" ref="R6345">_xlfn.IFS(Restaurant_Data[[#This Row],[Total Reservations]]&lt;=50, "Low", Restaurant_Data[[#This Row],[Total Reservations]]&lt;=100, "Medium", Restaurant_Data[[#This Row],[Total Reservations]]&lt;=200, "High")</f>
        <v>High</v>
      </c>
      <c r="S6345" s="4">
        <v>463049.02</v>
      </c>
      <c r="T6345" t="str" cm="1">
        <f t="array" ref="T6345">_xlfn.IFS(Restaurant_Data[[#This Row],[Revenue]]&lt;= 500000, "Low Income", Restaurant_Data[[#This Row],[Revenue]]&lt;=1000000, "Middle Income", Restaurant_Data[[#This Row],[Revenue]] &lt;= 2000000, "High Income")</f>
        <v>Low Income</v>
      </c>
    </row>
    <row r="6346" spans="1:20" x14ac:dyDescent="0.35">
      <c r="A6346" s="1" t="s">
        <v>6373</v>
      </c>
      <c r="B6346" s="1" t="s">
        <v>19</v>
      </c>
      <c r="C6346" s="1" t="s">
        <v>37</v>
      </c>
      <c r="D6346">
        <v>3.2</v>
      </c>
      <c r="E6346">
        <v>38</v>
      </c>
      <c r="F6346">
        <v>58.28</v>
      </c>
      <c r="G6346">
        <v>1318</v>
      </c>
      <c r="H6346">
        <v>14915</v>
      </c>
      <c r="I6346">
        <v>4</v>
      </c>
      <c r="J6346">
        <v>469</v>
      </c>
      <c r="K6346">
        <v>248.52</v>
      </c>
      <c r="L6346">
        <v>6</v>
      </c>
      <c r="M6346">
        <v>1.5</v>
      </c>
      <c r="N6346" s="1" t="s">
        <v>27</v>
      </c>
      <c r="O6346">
        <v>3</v>
      </c>
      <c r="P6346">
        <v>28</v>
      </c>
      <c r="Q6346">
        <v>31</v>
      </c>
      <c r="R6346" t="str" cm="1">
        <f t="array" ref="R6346">_xlfn.IFS(Restaurant_Data[[#This Row],[Total Reservations]]&lt;=50, "Low", Restaurant_Data[[#This Row],[Total Reservations]]&lt;=100, "Medium", Restaurant_Data[[#This Row],[Total Reservations]]&lt;=200, "High")</f>
        <v>Low</v>
      </c>
      <c r="S6346" s="4">
        <v>498223.59</v>
      </c>
      <c r="T6346" t="str" cm="1">
        <f t="array" ref="T6346">_xlfn.IFS(Restaurant_Data[[#This Row],[Revenue]]&lt;= 500000, "Low Income", Restaurant_Data[[#This Row],[Revenue]]&lt;=1000000, "Middle Income", Restaurant_Data[[#This Row],[Revenue]] &lt;= 2000000, "High Income")</f>
        <v>Low Income</v>
      </c>
    </row>
    <row r="6347" spans="1:20" x14ac:dyDescent="0.35">
      <c r="A6347" s="1" t="s">
        <v>6374</v>
      </c>
      <c r="B6347" s="1" t="s">
        <v>23</v>
      </c>
      <c r="C6347" s="1" t="s">
        <v>31</v>
      </c>
      <c r="D6347">
        <v>4.0999999999999996</v>
      </c>
      <c r="E6347">
        <v>73</v>
      </c>
      <c r="F6347">
        <v>31.47</v>
      </c>
      <c r="G6347">
        <v>6269</v>
      </c>
      <c r="H6347">
        <v>68155</v>
      </c>
      <c r="I6347">
        <v>12</v>
      </c>
      <c r="J6347">
        <v>673</v>
      </c>
      <c r="K6347">
        <v>161.82</v>
      </c>
      <c r="L6347">
        <v>8.8000000000000007</v>
      </c>
      <c r="M6347">
        <v>6.7</v>
      </c>
      <c r="N6347" s="1" t="s">
        <v>21</v>
      </c>
      <c r="O6347">
        <v>54</v>
      </c>
      <c r="P6347">
        <v>11</v>
      </c>
      <c r="Q6347">
        <v>65</v>
      </c>
      <c r="R6347" t="str" cm="1">
        <f t="array" ref="R6347">_xlfn.IFS(Restaurant_Data[[#This Row],[Total Reservations]]&lt;=50, "Low", Restaurant_Data[[#This Row],[Total Reservations]]&lt;=100, "Medium", Restaurant_Data[[#This Row],[Total Reservations]]&lt;=200, "High")</f>
        <v>Medium</v>
      </c>
      <c r="S6347" s="4">
        <v>539063.68999999994</v>
      </c>
      <c r="T6347" t="str" cm="1">
        <f t="array" ref="T6347">_xlfn.IFS(Restaurant_Data[[#This Row],[Revenue]]&lt;= 500000, "Low Income", Restaurant_Data[[#This Row],[Revenue]]&lt;=1000000, "Middle Income", Restaurant_Data[[#This Row],[Revenue]] &lt;= 2000000, "High Income")</f>
        <v>Middle Income</v>
      </c>
    </row>
    <row r="6348" spans="1:20" x14ac:dyDescent="0.35">
      <c r="A6348" s="1" t="s">
        <v>6375</v>
      </c>
      <c r="B6348" s="1" t="s">
        <v>19</v>
      </c>
      <c r="C6348" s="1" t="s">
        <v>26</v>
      </c>
      <c r="D6348">
        <v>4.3</v>
      </c>
      <c r="E6348">
        <v>47</v>
      </c>
      <c r="F6348">
        <v>49.99</v>
      </c>
      <c r="G6348">
        <v>3166</v>
      </c>
      <c r="H6348">
        <v>31312</v>
      </c>
      <c r="I6348">
        <v>1</v>
      </c>
      <c r="J6348">
        <v>772</v>
      </c>
      <c r="K6348">
        <v>285.04000000000002</v>
      </c>
      <c r="L6348">
        <v>4.0999999999999996</v>
      </c>
      <c r="M6348">
        <v>8</v>
      </c>
      <c r="N6348" s="1" t="s">
        <v>27</v>
      </c>
      <c r="O6348">
        <v>26</v>
      </c>
      <c r="P6348">
        <v>21</v>
      </c>
      <c r="Q6348">
        <v>47</v>
      </c>
      <c r="R6348" t="str" cm="1">
        <f t="array" ref="R6348">_xlfn.IFS(Restaurant_Data[[#This Row],[Total Reservations]]&lt;=50, "Low", Restaurant_Data[[#This Row],[Total Reservations]]&lt;=100, "Medium", Restaurant_Data[[#This Row],[Total Reservations]]&lt;=200, "High")</f>
        <v>Low</v>
      </c>
      <c r="S6348" s="4">
        <v>531805.19999999995</v>
      </c>
      <c r="T6348" t="str" cm="1">
        <f t="array" ref="T6348">_xlfn.IFS(Restaurant_Data[[#This Row],[Revenue]]&lt;= 500000, "Low Income", Restaurant_Data[[#This Row],[Revenue]]&lt;=1000000, "Middle Income", Restaurant_Data[[#This Row],[Revenue]] &lt;= 2000000, "High Income")</f>
        <v>Middle Income</v>
      </c>
    </row>
    <row r="6349" spans="1:20" x14ac:dyDescent="0.35">
      <c r="A6349" s="1" t="s">
        <v>6376</v>
      </c>
      <c r="B6349" s="1" t="s">
        <v>34</v>
      </c>
      <c r="C6349" s="1" t="s">
        <v>24</v>
      </c>
      <c r="D6349">
        <v>4.9000000000000004</v>
      </c>
      <c r="E6349">
        <v>66</v>
      </c>
      <c r="F6349">
        <v>30.45</v>
      </c>
      <c r="G6349">
        <v>2372</v>
      </c>
      <c r="H6349">
        <v>26742</v>
      </c>
      <c r="I6349">
        <v>5</v>
      </c>
      <c r="J6349">
        <v>741</v>
      </c>
      <c r="K6349">
        <v>253.75</v>
      </c>
      <c r="L6349">
        <v>4.5999999999999996</v>
      </c>
      <c r="M6349">
        <v>8.6999999999999993</v>
      </c>
      <c r="N6349" s="1" t="s">
        <v>21</v>
      </c>
      <c r="O6349">
        <v>5</v>
      </c>
      <c r="P6349">
        <v>7</v>
      </c>
      <c r="Q6349">
        <v>12</v>
      </c>
      <c r="R6349" t="str" cm="1">
        <f t="array" ref="R6349">_xlfn.IFS(Restaurant_Data[[#This Row],[Total Reservations]]&lt;=50, "Low", Restaurant_Data[[#This Row],[Total Reservations]]&lt;=100, "Medium", Restaurant_Data[[#This Row],[Total Reservations]]&lt;=200, "High")</f>
        <v>Low</v>
      </c>
      <c r="S6349" s="4">
        <v>458516.8</v>
      </c>
      <c r="T6349" t="str" cm="1">
        <f t="array" ref="T6349">_xlfn.IFS(Restaurant_Data[[#This Row],[Revenue]]&lt;= 500000, "Low Income", Restaurant_Data[[#This Row],[Revenue]]&lt;=1000000, "Middle Income", Restaurant_Data[[#This Row],[Revenue]] &lt;= 2000000, "High Income")</f>
        <v>Low Income</v>
      </c>
    </row>
    <row r="6350" spans="1:20" x14ac:dyDescent="0.35">
      <c r="A6350" s="1" t="s">
        <v>6377</v>
      </c>
      <c r="B6350" s="1" t="s">
        <v>19</v>
      </c>
      <c r="C6350" s="1" t="s">
        <v>26</v>
      </c>
      <c r="D6350">
        <v>4.5</v>
      </c>
      <c r="E6350">
        <v>50</v>
      </c>
      <c r="F6350">
        <v>47.81</v>
      </c>
      <c r="G6350">
        <v>1574</v>
      </c>
      <c r="H6350">
        <v>20447</v>
      </c>
      <c r="I6350">
        <v>4</v>
      </c>
      <c r="J6350">
        <v>566</v>
      </c>
      <c r="K6350">
        <v>75.69</v>
      </c>
      <c r="L6350">
        <v>5.7</v>
      </c>
      <c r="M6350">
        <v>7.5</v>
      </c>
      <c r="N6350" s="1" t="s">
        <v>27</v>
      </c>
      <c r="O6350">
        <v>16</v>
      </c>
      <c r="P6350">
        <v>17</v>
      </c>
      <c r="Q6350">
        <v>33</v>
      </c>
      <c r="R6350" t="str" cm="1">
        <f t="array" ref="R6350">_xlfn.IFS(Restaurant_Data[[#This Row],[Total Reservations]]&lt;=50, "Low", Restaurant_Data[[#This Row],[Total Reservations]]&lt;=100, "Medium", Restaurant_Data[[#This Row],[Total Reservations]]&lt;=200, "High")</f>
        <v>Low</v>
      </c>
      <c r="S6350" s="4">
        <v>540212.57999999996</v>
      </c>
      <c r="T6350" t="str" cm="1">
        <f t="array" ref="T6350">_xlfn.IFS(Restaurant_Data[[#This Row],[Revenue]]&lt;= 500000, "Low Income", Restaurant_Data[[#This Row],[Revenue]]&lt;=1000000, "Middle Income", Restaurant_Data[[#This Row],[Revenue]] &lt;= 2000000, "High Income")</f>
        <v>Middle Income</v>
      </c>
    </row>
    <row r="6351" spans="1:20" x14ac:dyDescent="0.35">
      <c r="A6351" s="1" t="s">
        <v>6378</v>
      </c>
      <c r="B6351" s="1" t="s">
        <v>19</v>
      </c>
      <c r="C6351" s="1" t="s">
        <v>37</v>
      </c>
      <c r="D6351">
        <v>4.0999999999999996</v>
      </c>
      <c r="E6351">
        <v>35</v>
      </c>
      <c r="F6351">
        <v>62.96</v>
      </c>
      <c r="G6351">
        <v>2823</v>
      </c>
      <c r="H6351">
        <v>29361</v>
      </c>
      <c r="I6351">
        <v>16</v>
      </c>
      <c r="J6351">
        <v>893</v>
      </c>
      <c r="K6351">
        <v>160.04</v>
      </c>
      <c r="L6351">
        <v>2.5</v>
      </c>
      <c r="M6351">
        <v>9.1</v>
      </c>
      <c r="N6351" s="1" t="s">
        <v>27</v>
      </c>
      <c r="O6351">
        <v>11</v>
      </c>
      <c r="P6351">
        <v>25</v>
      </c>
      <c r="Q6351">
        <v>36</v>
      </c>
      <c r="R6351" t="str" cm="1">
        <f t="array" ref="R6351">_xlfn.IFS(Restaurant_Data[[#This Row],[Total Reservations]]&lt;=50, "Low", Restaurant_Data[[#This Row],[Total Reservations]]&lt;=100, "Medium", Restaurant_Data[[#This Row],[Total Reservations]]&lt;=200, "High")</f>
        <v>Low</v>
      </c>
      <c r="S6351" s="4">
        <v>514143.51</v>
      </c>
      <c r="T6351" t="str" cm="1">
        <f t="array" ref="T6351">_xlfn.IFS(Restaurant_Data[[#This Row],[Revenue]]&lt;= 500000, "Low Income", Restaurant_Data[[#This Row],[Revenue]]&lt;=1000000, "Middle Income", Restaurant_Data[[#This Row],[Revenue]] &lt;= 2000000, "High Income")</f>
        <v>Middle Income</v>
      </c>
    </row>
    <row r="6352" spans="1:20" x14ac:dyDescent="0.35">
      <c r="A6352" s="1" t="s">
        <v>6379</v>
      </c>
      <c r="B6352" s="1" t="s">
        <v>23</v>
      </c>
      <c r="C6352" s="1" t="s">
        <v>20</v>
      </c>
      <c r="D6352">
        <v>4.9000000000000004</v>
      </c>
      <c r="E6352">
        <v>76</v>
      </c>
      <c r="F6352">
        <v>67.97</v>
      </c>
      <c r="G6352">
        <v>7532</v>
      </c>
      <c r="H6352">
        <v>84271</v>
      </c>
      <c r="I6352">
        <v>19</v>
      </c>
      <c r="J6352">
        <v>763</v>
      </c>
      <c r="K6352">
        <v>298.72000000000003</v>
      </c>
      <c r="L6352">
        <v>5.2</v>
      </c>
      <c r="M6352">
        <v>9.8000000000000007</v>
      </c>
      <c r="N6352" s="1" t="s">
        <v>27</v>
      </c>
      <c r="O6352">
        <v>0</v>
      </c>
      <c r="P6352">
        <v>59</v>
      </c>
      <c r="Q6352">
        <v>59</v>
      </c>
      <c r="R6352" t="str" cm="1">
        <f t="array" ref="R6352">_xlfn.IFS(Restaurant_Data[[#This Row],[Total Reservations]]&lt;=50, "Low", Restaurant_Data[[#This Row],[Total Reservations]]&lt;=100, "Medium", Restaurant_Data[[#This Row],[Total Reservations]]&lt;=200, "High")</f>
        <v>Medium</v>
      </c>
      <c r="S6352" s="4">
        <v>1178840.46</v>
      </c>
      <c r="T6352" t="str" cm="1">
        <f t="array" ref="T6352">_xlfn.IFS(Restaurant_Data[[#This Row],[Revenue]]&lt;= 500000, "Low Income", Restaurant_Data[[#This Row],[Revenue]]&lt;=1000000, "Middle Income", Restaurant_Data[[#This Row],[Revenue]] &lt;= 2000000, "High Income")</f>
        <v>High Income</v>
      </c>
    </row>
    <row r="6353" spans="1:20" x14ac:dyDescent="0.35">
      <c r="A6353" s="1" t="s">
        <v>6380</v>
      </c>
      <c r="B6353" s="1" t="s">
        <v>34</v>
      </c>
      <c r="C6353" s="1" t="s">
        <v>37</v>
      </c>
      <c r="D6353">
        <v>4</v>
      </c>
      <c r="E6353">
        <v>59</v>
      </c>
      <c r="F6353">
        <v>64.39</v>
      </c>
      <c r="G6353">
        <v>2358</v>
      </c>
      <c r="H6353">
        <v>25506</v>
      </c>
      <c r="I6353">
        <v>19</v>
      </c>
      <c r="J6353">
        <v>305</v>
      </c>
      <c r="K6353">
        <v>152.49</v>
      </c>
      <c r="L6353">
        <v>4.9000000000000004</v>
      </c>
      <c r="M6353">
        <v>9.6999999999999993</v>
      </c>
      <c r="N6353" s="1" t="s">
        <v>21</v>
      </c>
      <c r="O6353">
        <v>28</v>
      </c>
      <c r="P6353">
        <v>8</v>
      </c>
      <c r="Q6353">
        <v>36</v>
      </c>
      <c r="R6353" t="str" cm="1">
        <f t="array" ref="R6353">_xlfn.IFS(Restaurant_Data[[#This Row],[Total Reservations]]&lt;=50, "Low", Restaurant_Data[[#This Row],[Total Reservations]]&lt;=100, "Medium", Restaurant_Data[[#This Row],[Total Reservations]]&lt;=200, "High")</f>
        <v>Low</v>
      </c>
      <c r="S6353" s="4">
        <v>866023.53</v>
      </c>
      <c r="T6353" t="str" cm="1">
        <f t="array" ref="T6353">_xlfn.IFS(Restaurant_Data[[#This Row],[Revenue]]&lt;= 500000, "Low Income", Restaurant_Data[[#This Row],[Revenue]]&lt;=1000000, "Middle Income", Restaurant_Data[[#This Row],[Revenue]] &lt;= 2000000, "High Income")</f>
        <v>Middle Income</v>
      </c>
    </row>
    <row r="6354" spans="1:20" x14ac:dyDescent="0.35">
      <c r="A6354" s="1" t="s">
        <v>6381</v>
      </c>
      <c r="B6354" s="1" t="s">
        <v>23</v>
      </c>
      <c r="C6354" s="1" t="s">
        <v>42</v>
      </c>
      <c r="D6354">
        <v>4.0999999999999996</v>
      </c>
      <c r="E6354">
        <v>79</v>
      </c>
      <c r="F6354">
        <v>36.950000000000003</v>
      </c>
      <c r="G6354">
        <v>2497</v>
      </c>
      <c r="H6354">
        <v>29895</v>
      </c>
      <c r="I6354">
        <v>3</v>
      </c>
      <c r="J6354">
        <v>703</v>
      </c>
      <c r="K6354">
        <v>146.57</v>
      </c>
      <c r="L6354">
        <v>2.8</v>
      </c>
      <c r="M6354">
        <v>6.3</v>
      </c>
      <c r="N6354" s="1" t="s">
        <v>27</v>
      </c>
      <c r="O6354">
        <v>71</v>
      </c>
      <c r="P6354">
        <v>60</v>
      </c>
      <c r="Q6354">
        <v>131</v>
      </c>
      <c r="R6354" t="str" cm="1">
        <f t="array" ref="R6354">_xlfn.IFS(Restaurant_Data[[#This Row],[Total Reservations]]&lt;=50, "Low", Restaurant_Data[[#This Row],[Total Reservations]]&lt;=100, "Medium", Restaurant_Data[[#This Row],[Total Reservations]]&lt;=200, "High")</f>
        <v>High</v>
      </c>
      <c r="S6354" s="4">
        <v>658308.65</v>
      </c>
      <c r="T6354" t="str" cm="1">
        <f t="array" ref="T6354">_xlfn.IFS(Restaurant_Data[[#This Row],[Revenue]]&lt;= 500000, "Low Income", Restaurant_Data[[#This Row],[Revenue]]&lt;=1000000, "Middle Income", Restaurant_Data[[#This Row],[Revenue]] &lt;= 2000000, "High Income")</f>
        <v>Middle Income</v>
      </c>
    </row>
    <row r="6355" spans="1:20" x14ac:dyDescent="0.35">
      <c r="A6355" s="1" t="s">
        <v>6382</v>
      </c>
      <c r="B6355" s="1" t="s">
        <v>34</v>
      </c>
      <c r="C6355" s="1" t="s">
        <v>24</v>
      </c>
      <c r="D6355">
        <v>4.2</v>
      </c>
      <c r="E6355">
        <v>55</v>
      </c>
      <c r="F6355">
        <v>29.04</v>
      </c>
      <c r="G6355">
        <v>3705</v>
      </c>
      <c r="H6355">
        <v>40294</v>
      </c>
      <c r="I6355">
        <v>16</v>
      </c>
      <c r="J6355">
        <v>965</v>
      </c>
      <c r="K6355">
        <v>123.52</v>
      </c>
      <c r="L6355">
        <v>8.5</v>
      </c>
      <c r="M6355">
        <v>3</v>
      </c>
      <c r="N6355" s="1" t="s">
        <v>27</v>
      </c>
      <c r="O6355">
        <v>50</v>
      </c>
      <c r="P6355">
        <v>35</v>
      </c>
      <c r="Q6355">
        <v>85</v>
      </c>
      <c r="R6355" t="str" cm="1">
        <f t="array" ref="R6355">_xlfn.IFS(Restaurant_Data[[#This Row],[Total Reservations]]&lt;=50, "Low", Restaurant_Data[[#This Row],[Total Reservations]]&lt;=100, "Medium", Restaurant_Data[[#This Row],[Total Reservations]]&lt;=200, "High")</f>
        <v>Medium</v>
      </c>
      <c r="S6355" s="4">
        <v>383507.4</v>
      </c>
      <c r="T6355" t="str" cm="1">
        <f t="array" ref="T6355">_xlfn.IFS(Restaurant_Data[[#This Row],[Revenue]]&lt;= 500000, "Low Income", Restaurant_Data[[#This Row],[Revenue]]&lt;=1000000, "Middle Income", Restaurant_Data[[#This Row],[Revenue]] &lt;= 2000000, "High Income")</f>
        <v>Low Income</v>
      </c>
    </row>
    <row r="6356" spans="1:20" x14ac:dyDescent="0.35">
      <c r="A6356" s="1" t="s">
        <v>6383</v>
      </c>
      <c r="B6356" s="1" t="s">
        <v>23</v>
      </c>
      <c r="C6356" s="1" t="s">
        <v>37</v>
      </c>
      <c r="D6356">
        <v>3.8</v>
      </c>
      <c r="E6356">
        <v>75</v>
      </c>
      <c r="F6356">
        <v>61.84</v>
      </c>
      <c r="G6356">
        <v>5008</v>
      </c>
      <c r="H6356">
        <v>56761</v>
      </c>
      <c r="I6356">
        <v>7</v>
      </c>
      <c r="J6356">
        <v>581</v>
      </c>
      <c r="K6356">
        <v>171.62</v>
      </c>
      <c r="L6356">
        <v>4.9000000000000004</v>
      </c>
      <c r="M6356">
        <v>2</v>
      </c>
      <c r="N6356" s="1" t="s">
        <v>27</v>
      </c>
      <c r="O6356">
        <v>57</v>
      </c>
      <c r="P6356">
        <v>30</v>
      </c>
      <c r="Q6356">
        <v>87</v>
      </c>
      <c r="R6356" t="str" cm="1">
        <f t="array" ref="R6356">_xlfn.IFS(Restaurant_Data[[#This Row],[Total Reservations]]&lt;=50, "Low", Restaurant_Data[[#This Row],[Total Reservations]]&lt;=100, "Medium", Restaurant_Data[[#This Row],[Total Reservations]]&lt;=200, "High")</f>
        <v>Medium</v>
      </c>
      <c r="S6356" s="4">
        <v>1043064.13</v>
      </c>
      <c r="T6356" t="str" cm="1">
        <f t="array" ref="T6356">_xlfn.IFS(Restaurant_Data[[#This Row],[Revenue]]&lt;= 500000, "Low Income", Restaurant_Data[[#This Row],[Revenue]]&lt;=1000000, "Middle Income", Restaurant_Data[[#This Row],[Revenue]] &lt;= 2000000, "High Income")</f>
        <v>High Income</v>
      </c>
    </row>
    <row r="6357" spans="1:20" x14ac:dyDescent="0.35">
      <c r="A6357" s="1" t="s">
        <v>6384</v>
      </c>
      <c r="B6357" s="1" t="s">
        <v>19</v>
      </c>
      <c r="C6357" s="1" t="s">
        <v>20</v>
      </c>
      <c r="D6357">
        <v>4.7</v>
      </c>
      <c r="E6357">
        <v>48</v>
      </c>
      <c r="F6357">
        <v>71.66</v>
      </c>
      <c r="G6357">
        <v>4206</v>
      </c>
      <c r="H6357">
        <v>49351</v>
      </c>
      <c r="I6357">
        <v>5</v>
      </c>
      <c r="J6357">
        <v>989</v>
      </c>
      <c r="K6357">
        <v>232.46</v>
      </c>
      <c r="L6357">
        <v>3.8</v>
      </c>
      <c r="M6357">
        <v>9.9</v>
      </c>
      <c r="N6357" s="1" t="s">
        <v>21</v>
      </c>
      <c r="O6357">
        <v>29</v>
      </c>
      <c r="P6357">
        <v>5</v>
      </c>
      <c r="Q6357">
        <v>34</v>
      </c>
      <c r="R6357" t="str" cm="1">
        <f t="array" ref="R6357">_xlfn.IFS(Restaurant_Data[[#This Row],[Total Reservations]]&lt;=50, "Low", Restaurant_Data[[#This Row],[Total Reservations]]&lt;=100, "Medium", Restaurant_Data[[#This Row],[Total Reservations]]&lt;=200, "High")</f>
        <v>Low</v>
      </c>
      <c r="S6357" s="4">
        <v>778330.91</v>
      </c>
      <c r="T6357" t="str" cm="1">
        <f t="array" ref="T6357">_xlfn.IFS(Restaurant_Data[[#This Row],[Revenue]]&lt;= 500000, "Low Income", Restaurant_Data[[#This Row],[Revenue]]&lt;=1000000, "Middle Income", Restaurant_Data[[#This Row],[Revenue]] &lt;= 2000000, "High Income")</f>
        <v>Middle Income</v>
      </c>
    </row>
    <row r="6358" spans="1:20" x14ac:dyDescent="0.35">
      <c r="A6358" s="1" t="s">
        <v>6385</v>
      </c>
      <c r="B6358" s="1" t="s">
        <v>23</v>
      </c>
      <c r="C6358" s="1" t="s">
        <v>26</v>
      </c>
      <c r="D6358">
        <v>3.4</v>
      </c>
      <c r="E6358">
        <v>77</v>
      </c>
      <c r="F6358">
        <v>45.86</v>
      </c>
      <c r="G6358">
        <v>2194</v>
      </c>
      <c r="H6358">
        <v>24960</v>
      </c>
      <c r="I6358">
        <v>1</v>
      </c>
      <c r="J6358">
        <v>149</v>
      </c>
      <c r="K6358">
        <v>61.87</v>
      </c>
      <c r="L6358">
        <v>2.2000000000000002</v>
      </c>
      <c r="M6358">
        <v>3.8</v>
      </c>
      <c r="N6358" s="1" t="s">
        <v>21</v>
      </c>
      <c r="O6358">
        <v>29</v>
      </c>
      <c r="P6358">
        <v>17</v>
      </c>
      <c r="Q6358">
        <v>46</v>
      </c>
      <c r="R6358" t="str" cm="1">
        <f t="array" ref="R6358">_xlfn.IFS(Restaurant_Data[[#This Row],[Total Reservations]]&lt;=50, "Low", Restaurant_Data[[#This Row],[Total Reservations]]&lt;=100, "Medium", Restaurant_Data[[#This Row],[Total Reservations]]&lt;=200, "High")</f>
        <v>Low</v>
      </c>
      <c r="S6358" s="4">
        <v>784283.74</v>
      </c>
      <c r="T6358" t="str" cm="1">
        <f t="array" ref="T6358">_xlfn.IFS(Restaurant_Data[[#This Row],[Revenue]]&lt;= 500000, "Low Income", Restaurant_Data[[#This Row],[Revenue]]&lt;=1000000, "Middle Income", Restaurant_Data[[#This Row],[Revenue]] &lt;= 2000000, "High Income")</f>
        <v>Middle Income</v>
      </c>
    </row>
    <row r="6359" spans="1:20" x14ac:dyDescent="0.35">
      <c r="A6359" s="1" t="s">
        <v>6386</v>
      </c>
      <c r="B6359" s="1" t="s">
        <v>34</v>
      </c>
      <c r="C6359" s="1" t="s">
        <v>24</v>
      </c>
      <c r="D6359">
        <v>4.0999999999999996</v>
      </c>
      <c r="E6359">
        <v>58</v>
      </c>
      <c r="F6359">
        <v>34.31</v>
      </c>
      <c r="G6359">
        <v>3258</v>
      </c>
      <c r="H6359">
        <v>32850</v>
      </c>
      <c r="I6359">
        <v>11</v>
      </c>
      <c r="J6359">
        <v>330</v>
      </c>
      <c r="K6359">
        <v>258.93</v>
      </c>
      <c r="L6359">
        <v>1.8</v>
      </c>
      <c r="M6359">
        <v>1.3</v>
      </c>
      <c r="N6359" s="1" t="s">
        <v>21</v>
      </c>
      <c r="O6359">
        <v>57</v>
      </c>
      <c r="P6359">
        <v>48</v>
      </c>
      <c r="Q6359">
        <v>105</v>
      </c>
      <c r="R6359" t="str" cm="1">
        <f t="array" ref="R6359">_xlfn.IFS(Restaurant_Data[[#This Row],[Total Reservations]]&lt;=50, "Low", Restaurant_Data[[#This Row],[Total Reservations]]&lt;=100, "Medium", Restaurant_Data[[#This Row],[Total Reservations]]&lt;=200, "High")</f>
        <v>High</v>
      </c>
      <c r="S6359" s="4">
        <v>459147.67</v>
      </c>
      <c r="T6359" t="str" cm="1">
        <f t="array" ref="T6359">_xlfn.IFS(Restaurant_Data[[#This Row],[Revenue]]&lt;= 500000, "Low Income", Restaurant_Data[[#This Row],[Revenue]]&lt;=1000000, "Middle Income", Restaurant_Data[[#This Row],[Revenue]] &lt;= 2000000, "High Income")</f>
        <v>Low Income</v>
      </c>
    </row>
    <row r="6360" spans="1:20" x14ac:dyDescent="0.35">
      <c r="A6360" s="1" t="s">
        <v>6387</v>
      </c>
      <c r="B6360" s="1" t="s">
        <v>34</v>
      </c>
      <c r="C6360" s="1" t="s">
        <v>31</v>
      </c>
      <c r="D6360">
        <v>4.4000000000000004</v>
      </c>
      <c r="E6360">
        <v>50</v>
      </c>
      <c r="F6360">
        <v>36.58</v>
      </c>
      <c r="G6360">
        <v>1715</v>
      </c>
      <c r="H6360">
        <v>22190</v>
      </c>
      <c r="I6360">
        <v>17</v>
      </c>
      <c r="J6360">
        <v>218</v>
      </c>
      <c r="K6360">
        <v>279.39</v>
      </c>
      <c r="L6360">
        <v>9.6</v>
      </c>
      <c r="M6360">
        <v>4.5</v>
      </c>
      <c r="N6360" s="1" t="s">
        <v>21</v>
      </c>
      <c r="O6360">
        <v>3</v>
      </c>
      <c r="P6360">
        <v>39</v>
      </c>
      <c r="Q6360">
        <v>42</v>
      </c>
      <c r="R6360" t="str" cm="1">
        <f t="array" ref="R6360">_xlfn.IFS(Restaurant_Data[[#This Row],[Total Reservations]]&lt;=50, "Low", Restaurant_Data[[#This Row],[Total Reservations]]&lt;=100, "Medium", Restaurant_Data[[#This Row],[Total Reservations]]&lt;=200, "High")</f>
        <v>Low</v>
      </c>
      <c r="S6360" s="4">
        <v>430255.35999999999</v>
      </c>
      <c r="T6360" t="str" cm="1">
        <f t="array" ref="T6360">_xlfn.IFS(Restaurant_Data[[#This Row],[Revenue]]&lt;= 500000, "Low Income", Restaurant_Data[[#This Row],[Revenue]]&lt;=1000000, "Middle Income", Restaurant_Data[[#This Row],[Revenue]] &lt;= 2000000, "High Income")</f>
        <v>Low Income</v>
      </c>
    </row>
    <row r="6361" spans="1:20" x14ac:dyDescent="0.35">
      <c r="A6361" s="1" t="s">
        <v>6388</v>
      </c>
      <c r="B6361" s="1" t="s">
        <v>19</v>
      </c>
      <c r="C6361" s="1" t="s">
        <v>37</v>
      </c>
      <c r="D6361">
        <v>4.8</v>
      </c>
      <c r="E6361">
        <v>45</v>
      </c>
      <c r="F6361">
        <v>64.569999999999993</v>
      </c>
      <c r="G6361">
        <v>2274</v>
      </c>
      <c r="H6361">
        <v>27457</v>
      </c>
      <c r="I6361">
        <v>12</v>
      </c>
      <c r="J6361">
        <v>415</v>
      </c>
      <c r="K6361">
        <v>245.27</v>
      </c>
      <c r="L6361">
        <v>10</v>
      </c>
      <c r="M6361">
        <v>7.7</v>
      </c>
      <c r="N6361" s="1" t="s">
        <v>27</v>
      </c>
      <c r="O6361">
        <v>23</v>
      </c>
      <c r="P6361">
        <v>43</v>
      </c>
      <c r="Q6361">
        <v>66</v>
      </c>
      <c r="R6361" t="str" cm="1">
        <f t="array" ref="R6361">_xlfn.IFS(Restaurant_Data[[#This Row],[Total Reservations]]&lt;=50, "Low", Restaurant_Data[[#This Row],[Total Reservations]]&lt;=100, "Medium", Restaurant_Data[[#This Row],[Total Reservations]]&lt;=200, "High")</f>
        <v>Medium</v>
      </c>
      <c r="S6361" s="4">
        <v>667062.81999999995</v>
      </c>
      <c r="T6361" t="str" cm="1">
        <f t="array" ref="T6361">_xlfn.IFS(Restaurant_Data[[#This Row],[Revenue]]&lt;= 500000, "Low Income", Restaurant_Data[[#This Row],[Revenue]]&lt;=1000000, "Middle Income", Restaurant_Data[[#This Row],[Revenue]] &lt;= 2000000, "High Income")</f>
        <v>Middle Income</v>
      </c>
    </row>
    <row r="6362" spans="1:20" x14ac:dyDescent="0.35">
      <c r="A6362" s="1" t="s">
        <v>6389</v>
      </c>
      <c r="B6362" s="1" t="s">
        <v>34</v>
      </c>
      <c r="C6362" s="1" t="s">
        <v>20</v>
      </c>
      <c r="D6362">
        <v>4.8</v>
      </c>
      <c r="E6362">
        <v>55</v>
      </c>
      <c r="F6362">
        <v>74.540000000000006</v>
      </c>
      <c r="G6362">
        <v>1956</v>
      </c>
      <c r="H6362">
        <v>24605</v>
      </c>
      <c r="I6362">
        <v>18</v>
      </c>
      <c r="J6362">
        <v>432</v>
      </c>
      <c r="K6362">
        <v>278.91000000000003</v>
      </c>
      <c r="L6362">
        <v>9.1</v>
      </c>
      <c r="M6362">
        <v>9</v>
      </c>
      <c r="N6362" s="1" t="s">
        <v>21</v>
      </c>
      <c r="O6362">
        <v>25</v>
      </c>
      <c r="P6362">
        <v>9</v>
      </c>
      <c r="Q6362">
        <v>34</v>
      </c>
      <c r="R6362" t="str" cm="1">
        <f t="array" ref="R6362">_xlfn.IFS(Restaurant_Data[[#This Row],[Total Reservations]]&lt;=50, "Low", Restaurant_Data[[#This Row],[Total Reservations]]&lt;=100, "Medium", Restaurant_Data[[#This Row],[Total Reservations]]&lt;=200, "High")</f>
        <v>Low</v>
      </c>
      <c r="S6362" s="4">
        <v>932446.91</v>
      </c>
      <c r="T6362" t="str" cm="1">
        <f t="array" ref="T6362">_xlfn.IFS(Restaurant_Data[[#This Row],[Revenue]]&lt;= 500000, "Low Income", Restaurant_Data[[#This Row],[Revenue]]&lt;=1000000, "Middle Income", Restaurant_Data[[#This Row],[Revenue]] &lt;= 2000000, "High Income")</f>
        <v>Middle Income</v>
      </c>
    </row>
    <row r="6363" spans="1:20" x14ac:dyDescent="0.35">
      <c r="A6363" s="1" t="s">
        <v>6390</v>
      </c>
      <c r="B6363" s="1" t="s">
        <v>23</v>
      </c>
      <c r="C6363" s="1" t="s">
        <v>37</v>
      </c>
      <c r="D6363">
        <v>4</v>
      </c>
      <c r="E6363">
        <v>77</v>
      </c>
      <c r="F6363">
        <v>61.01</v>
      </c>
      <c r="G6363">
        <v>5719</v>
      </c>
      <c r="H6363">
        <v>65987</v>
      </c>
      <c r="I6363">
        <v>2</v>
      </c>
      <c r="J6363">
        <v>374</v>
      </c>
      <c r="K6363">
        <v>73.73</v>
      </c>
      <c r="L6363">
        <v>5.0999999999999996</v>
      </c>
      <c r="M6363">
        <v>5.3</v>
      </c>
      <c r="N6363" s="1" t="s">
        <v>21</v>
      </c>
      <c r="O6363">
        <v>71</v>
      </c>
      <c r="P6363">
        <v>71</v>
      </c>
      <c r="Q6363">
        <v>142</v>
      </c>
      <c r="R6363" t="str" cm="1">
        <f t="array" ref="R6363">_xlfn.IFS(Restaurant_Data[[#This Row],[Total Reservations]]&lt;=50, "Low", Restaurant_Data[[#This Row],[Total Reservations]]&lt;=100, "Medium", Restaurant_Data[[#This Row],[Total Reservations]]&lt;=200, "High")</f>
        <v>High</v>
      </c>
      <c r="S6363" s="4">
        <v>1057300.8999999999</v>
      </c>
      <c r="T6363" t="str" cm="1">
        <f t="array" ref="T6363">_xlfn.IFS(Restaurant_Data[[#This Row],[Revenue]]&lt;= 500000, "Low Income", Restaurant_Data[[#This Row],[Revenue]]&lt;=1000000, "Middle Income", Restaurant_Data[[#This Row],[Revenue]] &lt;= 2000000, "High Income")</f>
        <v>High Income</v>
      </c>
    </row>
    <row r="6364" spans="1:20" x14ac:dyDescent="0.35">
      <c r="A6364" s="1" t="s">
        <v>6391</v>
      </c>
      <c r="B6364" s="1" t="s">
        <v>19</v>
      </c>
      <c r="C6364" s="1" t="s">
        <v>42</v>
      </c>
      <c r="D6364">
        <v>4.3</v>
      </c>
      <c r="E6364">
        <v>44</v>
      </c>
      <c r="F6364">
        <v>45.02</v>
      </c>
      <c r="G6364">
        <v>3526</v>
      </c>
      <c r="H6364">
        <v>41866</v>
      </c>
      <c r="I6364">
        <v>10</v>
      </c>
      <c r="J6364">
        <v>282</v>
      </c>
      <c r="K6364">
        <v>162.53</v>
      </c>
      <c r="L6364">
        <v>8.3000000000000007</v>
      </c>
      <c r="M6364">
        <v>3.6</v>
      </c>
      <c r="N6364" s="1" t="s">
        <v>21</v>
      </c>
      <c r="O6364">
        <v>30</v>
      </c>
      <c r="P6364">
        <v>24</v>
      </c>
      <c r="Q6364">
        <v>54</v>
      </c>
      <c r="R6364" t="str" cm="1">
        <f t="array" ref="R6364">_xlfn.IFS(Restaurant_Data[[#This Row],[Total Reservations]]&lt;=50, "Low", Restaurant_Data[[#This Row],[Total Reservations]]&lt;=100, "Medium", Restaurant_Data[[#This Row],[Total Reservations]]&lt;=200, "High")</f>
        <v>Medium</v>
      </c>
      <c r="S6364" s="4">
        <v>460140.1</v>
      </c>
      <c r="T6364" t="str" cm="1">
        <f t="array" ref="T6364">_xlfn.IFS(Restaurant_Data[[#This Row],[Revenue]]&lt;= 500000, "Low Income", Restaurant_Data[[#This Row],[Revenue]]&lt;=1000000, "Middle Income", Restaurant_Data[[#This Row],[Revenue]] &lt;= 2000000, "High Income")</f>
        <v>Low Income</v>
      </c>
    </row>
    <row r="6365" spans="1:20" x14ac:dyDescent="0.35">
      <c r="A6365" s="1" t="s">
        <v>6392</v>
      </c>
      <c r="B6365" s="1" t="s">
        <v>34</v>
      </c>
      <c r="C6365" s="1" t="s">
        <v>24</v>
      </c>
      <c r="D6365">
        <v>3.8</v>
      </c>
      <c r="E6365">
        <v>61</v>
      </c>
      <c r="F6365">
        <v>34.33</v>
      </c>
      <c r="G6365">
        <v>2118</v>
      </c>
      <c r="H6365">
        <v>25781</v>
      </c>
      <c r="I6365">
        <v>19</v>
      </c>
      <c r="J6365">
        <v>140</v>
      </c>
      <c r="K6365">
        <v>67.760000000000005</v>
      </c>
      <c r="L6365">
        <v>8.5</v>
      </c>
      <c r="M6365">
        <v>8</v>
      </c>
      <c r="N6365" s="1" t="s">
        <v>21</v>
      </c>
      <c r="O6365">
        <v>17</v>
      </c>
      <c r="P6365">
        <v>33</v>
      </c>
      <c r="Q6365">
        <v>50</v>
      </c>
      <c r="R6365" t="str" cm="1">
        <f t="array" ref="R6365">_xlfn.IFS(Restaurant_Data[[#This Row],[Total Reservations]]&lt;=50, "Low", Restaurant_Data[[#This Row],[Total Reservations]]&lt;=100, "Medium", Restaurant_Data[[#This Row],[Total Reservations]]&lt;=200, "High")</f>
        <v>Low</v>
      </c>
      <c r="S6365" s="4">
        <v>492327.02</v>
      </c>
      <c r="T6365" t="str" cm="1">
        <f t="array" ref="T6365">_xlfn.IFS(Restaurant_Data[[#This Row],[Revenue]]&lt;= 500000, "Low Income", Restaurant_Data[[#This Row],[Revenue]]&lt;=1000000, "Middle Income", Restaurant_Data[[#This Row],[Revenue]] &lt;= 2000000, "High Income")</f>
        <v>Low Income</v>
      </c>
    </row>
    <row r="6366" spans="1:20" x14ac:dyDescent="0.35">
      <c r="A6366" s="1" t="s">
        <v>6393</v>
      </c>
      <c r="B6366" s="1" t="s">
        <v>34</v>
      </c>
      <c r="C6366" s="1" t="s">
        <v>26</v>
      </c>
      <c r="D6366">
        <v>3.9</v>
      </c>
      <c r="E6366">
        <v>59</v>
      </c>
      <c r="F6366">
        <v>55.54</v>
      </c>
      <c r="G6366">
        <v>2501</v>
      </c>
      <c r="H6366">
        <v>30655</v>
      </c>
      <c r="I6366">
        <v>16</v>
      </c>
      <c r="J6366">
        <v>819</v>
      </c>
      <c r="K6366">
        <v>259.20999999999998</v>
      </c>
      <c r="L6366">
        <v>3.7</v>
      </c>
      <c r="M6366">
        <v>5.5</v>
      </c>
      <c r="N6366" s="1" t="s">
        <v>27</v>
      </c>
      <c r="O6366">
        <v>33</v>
      </c>
      <c r="P6366">
        <v>35</v>
      </c>
      <c r="Q6366">
        <v>68</v>
      </c>
      <c r="R6366" t="str" cm="1">
        <f t="array" ref="R6366">_xlfn.IFS(Restaurant_Data[[#This Row],[Total Reservations]]&lt;=50, "Low", Restaurant_Data[[#This Row],[Total Reservations]]&lt;=100, "Medium", Restaurant_Data[[#This Row],[Total Reservations]]&lt;=200, "High")</f>
        <v>Medium</v>
      </c>
      <c r="S6366" s="4">
        <v>748931.31</v>
      </c>
      <c r="T6366" t="str" cm="1">
        <f t="array" ref="T6366">_xlfn.IFS(Restaurant_Data[[#This Row],[Revenue]]&lt;= 500000, "Low Income", Restaurant_Data[[#This Row],[Revenue]]&lt;=1000000, "Middle Income", Restaurant_Data[[#This Row],[Revenue]] &lt;= 2000000, "High Income")</f>
        <v>Middle Income</v>
      </c>
    </row>
    <row r="6367" spans="1:20" x14ac:dyDescent="0.35">
      <c r="A6367" s="1" t="s">
        <v>6394</v>
      </c>
      <c r="B6367" s="1" t="s">
        <v>23</v>
      </c>
      <c r="C6367" s="1" t="s">
        <v>20</v>
      </c>
      <c r="D6367">
        <v>4.8</v>
      </c>
      <c r="E6367">
        <v>85</v>
      </c>
      <c r="F6367">
        <v>74.36</v>
      </c>
      <c r="G6367">
        <v>3506</v>
      </c>
      <c r="H6367">
        <v>43123</v>
      </c>
      <c r="I6367">
        <v>8</v>
      </c>
      <c r="J6367">
        <v>957</v>
      </c>
      <c r="K6367">
        <v>288.14</v>
      </c>
      <c r="L6367">
        <v>6.3</v>
      </c>
      <c r="M6367">
        <v>1.8</v>
      </c>
      <c r="N6367" s="1" t="s">
        <v>21</v>
      </c>
      <c r="O6367">
        <v>58</v>
      </c>
      <c r="P6367">
        <v>5</v>
      </c>
      <c r="Q6367">
        <v>63</v>
      </c>
      <c r="R6367" t="str" cm="1">
        <f t="array" ref="R6367">_xlfn.IFS(Restaurant_Data[[#This Row],[Total Reservations]]&lt;=50, "Low", Restaurant_Data[[#This Row],[Total Reservations]]&lt;=100, "Medium", Restaurant_Data[[#This Row],[Total Reservations]]&lt;=200, "High")</f>
        <v>Medium</v>
      </c>
      <c r="S6367" s="4">
        <v>1410275.23</v>
      </c>
      <c r="T6367" t="str" cm="1">
        <f t="array" ref="T6367">_xlfn.IFS(Restaurant_Data[[#This Row],[Revenue]]&lt;= 500000, "Low Income", Restaurant_Data[[#This Row],[Revenue]]&lt;=1000000, "Middle Income", Restaurant_Data[[#This Row],[Revenue]] &lt;= 2000000, "High Income")</f>
        <v>High Income</v>
      </c>
    </row>
    <row r="6368" spans="1:20" x14ac:dyDescent="0.35">
      <c r="A6368" s="1" t="s">
        <v>6395</v>
      </c>
      <c r="B6368" s="1" t="s">
        <v>23</v>
      </c>
      <c r="C6368" s="1" t="s">
        <v>37</v>
      </c>
      <c r="D6368">
        <v>4.9000000000000004</v>
      </c>
      <c r="E6368">
        <v>84</v>
      </c>
      <c r="F6368">
        <v>64.03</v>
      </c>
      <c r="G6368">
        <v>8637</v>
      </c>
      <c r="H6368">
        <v>88562</v>
      </c>
      <c r="I6368">
        <v>2</v>
      </c>
      <c r="J6368">
        <v>77</v>
      </c>
      <c r="K6368">
        <v>124.44</v>
      </c>
      <c r="L6368">
        <v>9.6</v>
      </c>
      <c r="M6368">
        <v>9</v>
      </c>
      <c r="N6368" s="1" t="s">
        <v>21</v>
      </c>
      <c r="O6368">
        <v>32</v>
      </c>
      <c r="P6368">
        <v>22</v>
      </c>
      <c r="Q6368">
        <v>54</v>
      </c>
      <c r="R6368" t="str" cm="1">
        <f t="array" ref="R6368">_xlfn.IFS(Restaurant_Data[[#This Row],[Total Reservations]]&lt;=50, "Low", Restaurant_Data[[#This Row],[Total Reservations]]&lt;=100, "Medium", Restaurant_Data[[#This Row],[Total Reservations]]&lt;=200, "High")</f>
        <v>Medium</v>
      </c>
      <c r="S6368" s="4">
        <v>1210191.1000000001</v>
      </c>
      <c r="T6368" t="str" cm="1">
        <f t="array" ref="T6368">_xlfn.IFS(Restaurant_Data[[#This Row],[Revenue]]&lt;= 500000, "Low Income", Restaurant_Data[[#This Row],[Revenue]]&lt;=1000000, "Middle Income", Restaurant_Data[[#This Row],[Revenue]] &lt;= 2000000, "High Income")</f>
        <v>High Income</v>
      </c>
    </row>
    <row r="6369" spans="1:20" x14ac:dyDescent="0.35">
      <c r="A6369" s="1" t="s">
        <v>6396</v>
      </c>
      <c r="B6369" s="1" t="s">
        <v>19</v>
      </c>
      <c r="C6369" s="1" t="s">
        <v>24</v>
      </c>
      <c r="D6369">
        <v>4.8</v>
      </c>
      <c r="E6369">
        <v>40</v>
      </c>
      <c r="F6369">
        <v>30.16</v>
      </c>
      <c r="G6369">
        <v>1554</v>
      </c>
      <c r="H6369">
        <v>20014</v>
      </c>
      <c r="I6369">
        <v>5</v>
      </c>
      <c r="J6369">
        <v>93</v>
      </c>
      <c r="K6369">
        <v>183.85</v>
      </c>
      <c r="L6369">
        <v>3.5</v>
      </c>
      <c r="M6369">
        <v>6.9</v>
      </c>
      <c r="N6369" s="1" t="s">
        <v>21</v>
      </c>
      <c r="O6369">
        <v>39</v>
      </c>
      <c r="P6369">
        <v>35</v>
      </c>
      <c r="Q6369">
        <v>74</v>
      </c>
      <c r="R6369" t="str" cm="1">
        <f t="array" ref="R6369">_xlfn.IFS(Restaurant_Data[[#This Row],[Total Reservations]]&lt;=50, "Low", Restaurant_Data[[#This Row],[Total Reservations]]&lt;=100, "Medium", Restaurant_Data[[#This Row],[Total Reservations]]&lt;=200, "High")</f>
        <v>Medium</v>
      </c>
      <c r="S6369" s="4">
        <v>280151.14</v>
      </c>
      <c r="T6369" t="str" cm="1">
        <f t="array" ref="T6369">_xlfn.IFS(Restaurant_Data[[#This Row],[Revenue]]&lt;= 500000, "Low Income", Restaurant_Data[[#This Row],[Revenue]]&lt;=1000000, "Middle Income", Restaurant_Data[[#This Row],[Revenue]] &lt;= 2000000, "High Income")</f>
        <v>Low Income</v>
      </c>
    </row>
    <row r="6370" spans="1:20" x14ac:dyDescent="0.35">
      <c r="A6370" s="1" t="s">
        <v>6397</v>
      </c>
      <c r="B6370" s="1" t="s">
        <v>34</v>
      </c>
      <c r="C6370" s="1" t="s">
        <v>37</v>
      </c>
      <c r="D6370">
        <v>3.3</v>
      </c>
      <c r="E6370">
        <v>56</v>
      </c>
      <c r="F6370">
        <v>57.33</v>
      </c>
      <c r="G6370">
        <v>1073</v>
      </c>
      <c r="H6370">
        <v>18455</v>
      </c>
      <c r="I6370">
        <v>4</v>
      </c>
      <c r="J6370">
        <v>702</v>
      </c>
      <c r="K6370">
        <v>124.42</v>
      </c>
      <c r="L6370">
        <v>7</v>
      </c>
      <c r="M6370">
        <v>1.3</v>
      </c>
      <c r="N6370" s="1" t="s">
        <v>21</v>
      </c>
      <c r="O6370">
        <v>8</v>
      </c>
      <c r="P6370">
        <v>19</v>
      </c>
      <c r="Q6370">
        <v>27</v>
      </c>
      <c r="R6370" t="str" cm="1">
        <f t="array" ref="R6370">_xlfn.IFS(Restaurant_Data[[#This Row],[Total Reservations]]&lt;=50, "Low", Restaurant_Data[[#This Row],[Total Reservations]]&lt;=100, "Medium", Restaurant_Data[[#This Row],[Total Reservations]]&lt;=200, "High")</f>
        <v>Low</v>
      </c>
      <c r="S6370" s="4">
        <v>716729.28</v>
      </c>
      <c r="T6370" t="str" cm="1">
        <f t="array" ref="T6370">_xlfn.IFS(Restaurant_Data[[#This Row],[Revenue]]&lt;= 500000, "Low Income", Restaurant_Data[[#This Row],[Revenue]]&lt;=1000000, "Middle Income", Restaurant_Data[[#This Row],[Revenue]] &lt;= 2000000, "High Income")</f>
        <v>Middle Income</v>
      </c>
    </row>
    <row r="6371" spans="1:20" x14ac:dyDescent="0.35">
      <c r="A6371" s="1" t="s">
        <v>6398</v>
      </c>
      <c r="B6371" s="1" t="s">
        <v>23</v>
      </c>
      <c r="C6371" s="1" t="s">
        <v>24</v>
      </c>
      <c r="D6371">
        <v>4.7</v>
      </c>
      <c r="E6371">
        <v>77</v>
      </c>
      <c r="F6371">
        <v>35.020000000000003</v>
      </c>
      <c r="G6371">
        <v>5985</v>
      </c>
      <c r="H6371">
        <v>59743</v>
      </c>
      <c r="I6371">
        <v>4</v>
      </c>
      <c r="J6371">
        <v>646</v>
      </c>
      <c r="K6371">
        <v>144.72</v>
      </c>
      <c r="L6371">
        <v>7</v>
      </c>
      <c r="M6371">
        <v>1.1000000000000001</v>
      </c>
      <c r="N6371" s="1" t="s">
        <v>27</v>
      </c>
      <c r="O6371">
        <v>39</v>
      </c>
      <c r="P6371">
        <v>60</v>
      </c>
      <c r="Q6371">
        <v>99</v>
      </c>
      <c r="R6371" t="str" cm="1">
        <f t="array" ref="R6371">_xlfn.IFS(Restaurant_Data[[#This Row],[Total Reservations]]&lt;=50, "Low", Restaurant_Data[[#This Row],[Total Reservations]]&lt;=100, "Medium", Restaurant_Data[[#This Row],[Total Reservations]]&lt;=200, "High")</f>
        <v>Medium</v>
      </c>
      <c r="S6371" s="4">
        <v>615315.89</v>
      </c>
      <c r="T6371" t="str" cm="1">
        <f t="array" ref="T6371">_xlfn.IFS(Restaurant_Data[[#This Row],[Revenue]]&lt;= 500000, "Low Income", Restaurant_Data[[#This Row],[Revenue]]&lt;=1000000, "Middle Income", Restaurant_Data[[#This Row],[Revenue]] &lt;= 2000000, "High Income")</f>
        <v>Middle Income</v>
      </c>
    </row>
    <row r="6372" spans="1:20" x14ac:dyDescent="0.35">
      <c r="A6372" s="1" t="s">
        <v>6399</v>
      </c>
      <c r="B6372" s="1" t="s">
        <v>19</v>
      </c>
      <c r="C6372" s="1" t="s">
        <v>42</v>
      </c>
      <c r="D6372">
        <v>4.9000000000000004</v>
      </c>
      <c r="E6372">
        <v>40</v>
      </c>
      <c r="F6372">
        <v>42.95</v>
      </c>
      <c r="G6372">
        <v>1391</v>
      </c>
      <c r="H6372">
        <v>22731</v>
      </c>
      <c r="I6372">
        <v>1</v>
      </c>
      <c r="J6372">
        <v>860</v>
      </c>
      <c r="K6372">
        <v>169.14</v>
      </c>
      <c r="L6372">
        <v>5.0999999999999996</v>
      </c>
      <c r="M6372">
        <v>1.8</v>
      </c>
      <c r="N6372" s="1" t="s">
        <v>21</v>
      </c>
      <c r="O6372">
        <v>1</v>
      </c>
      <c r="P6372">
        <v>22</v>
      </c>
      <c r="Q6372">
        <v>23</v>
      </c>
      <c r="R6372" t="str" cm="1">
        <f t="array" ref="R6372">_xlfn.IFS(Restaurant_Data[[#This Row],[Total Reservations]]&lt;=50, "Low", Restaurant_Data[[#This Row],[Total Reservations]]&lt;=100, "Medium", Restaurant_Data[[#This Row],[Total Reservations]]&lt;=200, "High")</f>
        <v>Low</v>
      </c>
      <c r="S6372" s="4">
        <v>386622.9</v>
      </c>
      <c r="T6372" t="str" cm="1">
        <f t="array" ref="T6372">_xlfn.IFS(Restaurant_Data[[#This Row],[Revenue]]&lt;= 500000, "Low Income", Restaurant_Data[[#This Row],[Revenue]]&lt;=1000000, "Middle Income", Restaurant_Data[[#This Row],[Revenue]] &lt;= 2000000, "High Income")</f>
        <v>Low Income</v>
      </c>
    </row>
    <row r="6373" spans="1:20" x14ac:dyDescent="0.35">
      <c r="A6373" s="1" t="s">
        <v>6400</v>
      </c>
      <c r="B6373" s="1" t="s">
        <v>34</v>
      </c>
      <c r="C6373" s="1" t="s">
        <v>37</v>
      </c>
      <c r="D6373">
        <v>3.7</v>
      </c>
      <c r="E6373">
        <v>58</v>
      </c>
      <c r="F6373">
        <v>58.1</v>
      </c>
      <c r="G6373">
        <v>2255</v>
      </c>
      <c r="H6373">
        <v>29477</v>
      </c>
      <c r="I6373">
        <v>15</v>
      </c>
      <c r="J6373">
        <v>360</v>
      </c>
      <c r="K6373">
        <v>247.7</v>
      </c>
      <c r="L6373">
        <v>5.4</v>
      </c>
      <c r="M6373">
        <v>8.4</v>
      </c>
      <c r="N6373" s="1" t="s">
        <v>21</v>
      </c>
      <c r="O6373">
        <v>42</v>
      </c>
      <c r="P6373">
        <v>54</v>
      </c>
      <c r="Q6373">
        <v>96</v>
      </c>
      <c r="R6373" t="str" cm="1">
        <f t="array" ref="R6373">_xlfn.IFS(Restaurant_Data[[#This Row],[Total Reservations]]&lt;=50, "Low", Restaurant_Data[[#This Row],[Total Reservations]]&lt;=100, "Medium", Restaurant_Data[[#This Row],[Total Reservations]]&lt;=200, "High")</f>
        <v>Medium</v>
      </c>
      <c r="S6373" s="4">
        <v>771040.15</v>
      </c>
      <c r="T6373" t="str" cm="1">
        <f t="array" ref="T6373">_xlfn.IFS(Restaurant_Data[[#This Row],[Revenue]]&lt;= 500000, "Low Income", Restaurant_Data[[#This Row],[Revenue]]&lt;=1000000, "Middle Income", Restaurant_Data[[#This Row],[Revenue]] &lt;= 2000000, "High Income")</f>
        <v>Middle Income</v>
      </c>
    </row>
    <row r="6374" spans="1:20" x14ac:dyDescent="0.35">
      <c r="A6374" s="1" t="s">
        <v>6401</v>
      </c>
      <c r="B6374" s="1" t="s">
        <v>34</v>
      </c>
      <c r="C6374" s="1" t="s">
        <v>42</v>
      </c>
      <c r="D6374">
        <v>4</v>
      </c>
      <c r="E6374">
        <v>56</v>
      </c>
      <c r="F6374">
        <v>38.75</v>
      </c>
      <c r="G6374">
        <v>3118</v>
      </c>
      <c r="H6374">
        <v>35377</v>
      </c>
      <c r="I6374">
        <v>13</v>
      </c>
      <c r="J6374">
        <v>953</v>
      </c>
      <c r="K6374">
        <v>86.75</v>
      </c>
      <c r="L6374">
        <v>5.0999999999999996</v>
      </c>
      <c r="M6374">
        <v>5.3</v>
      </c>
      <c r="N6374" s="1" t="s">
        <v>27</v>
      </c>
      <c r="O6374">
        <v>38</v>
      </c>
      <c r="P6374">
        <v>22</v>
      </c>
      <c r="Q6374">
        <v>60</v>
      </c>
      <c r="R6374" t="str" cm="1">
        <f t="array" ref="R6374">_xlfn.IFS(Restaurant_Data[[#This Row],[Total Reservations]]&lt;=50, "Low", Restaurant_Data[[#This Row],[Total Reservations]]&lt;=100, "Medium", Restaurant_Data[[#This Row],[Total Reservations]]&lt;=200, "High")</f>
        <v>Medium</v>
      </c>
      <c r="S6374" s="4">
        <v>504106.85</v>
      </c>
      <c r="T6374" t="str" cm="1">
        <f t="array" ref="T6374">_xlfn.IFS(Restaurant_Data[[#This Row],[Revenue]]&lt;= 500000, "Low Income", Restaurant_Data[[#This Row],[Revenue]]&lt;=1000000, "Middle Income", Restaurant_Data[[#This Row],[Revenue]] &lt;= 2000000, "High Income")</f>
        <v>Middle Income</v>
      </c>
    </row>
    <row r="6375" spans="1:20" x14ac:dyDescent="0.35">
      <c r="A6375" s="1" t="s">
        <v>6402</v>
      </c>
      <c r="B6375" s="1" t="s">
        <v>19</v>
      </c>
      <c r="C6375" s="1" t="s">
        <v>31</v>
      </c>
      <c r="D6375">
        <v>4.5999999999999996</v>
      </c>
      <c r="E6375">
        <v>44</v>
      </c>
      <c r="F6375">
        <v>37.549999999999997</v>
      </c>
      <c r="G6375">
        <v>1369</v>
      </c>
      <c r="H6375">
        <v>20478</v>
      </c>
      <c r="I6375">
        <v>17</v>
      </c>
      <c r="J6375">
        <v>941</v>
      </c>
      <c r="K6375">
        <v>89.26</v>
      </c>
      <c r="L6375">
        <v>5.7</v>
      </c>
      <c r="M6375">
        <v>4</v>
      </c>
      <c r="N6375" s="1" t="s">
        <v>27</v>
      </c>
      <c r="O6375">
        <v>20</v>
      </c>
      <c r="P6375">
        <v>35</v>
      </c>
      <c r="Q6375">
        <v>55</v>
      </c>
      <c r="R6375" t="str" cm="1">
        <f t="array" ref="R6375">_xlfn.IFS(Restaurant_Data[[#This Row],[Total Reservations]]&lt;=50, "Low", Restaurant_Data[[#This Row],[Total Reservations]]&lt;=100, "Medium", Restaurant_Data[[#This Row],[Total Reservations]]&lt;=200, "High")</f>
        <v>Medium</v>
      </c>
      <c r="S6375" s="4">
        <v>390706.45</v>
      </c>
      <c r="T6375" t="str" cm="1">
        <f t="array" ref="T6375">_xlfn.IFS(Restaurant_Data[[#This Row],[Revenue]]&lt;= 500000, "Low Income", Restaurant_Data[[#This Row],[Revenue]]&lt;=1000000, "Middle Income", Restaurant_Data[[#This Row],[Revenue]] &lt;= 2000000, "High Income")</f>
        <v>Low Income</v>
      </c>
    </row>
    <row r="6376" spans="1:20" x14ac:dyDescent="0.35">
      <c r="A6376" s="1" t="s">
        <v>6403</v>
      </c>
      <c r="B6376" s="1" t="s">
        <v>19</v>
      </c>
      <c r="C6376" s="1" t="s">
        <v>31</v>
      </c>
      <c r="D6376">
        <v>4.0999999999999996</v>
      </c>
      <c r="E6376">
        <v>44</v>
      </c>
      <c r="F6376">
        <v>35.26</v>
      </c>
      <c r="G6376">
        <v>2643</v>
      </c>
      <c r="H6376">
        <v>33966</v>
      </c>
      <c r="I6376">
        <v>6</v>
      </c>
      <c r="J6376">
        <v>881</v>
      </c>
      <c r="K6376">
        <v>100.47</v>
      </c>
      <c r="L6376">
        <v>2.2999999999999998</v>
      </c>
      <c r="M6376">
        <v>3.2</v>
      </c>
      <c r="N6376" s="1" t="s">
        <v>21</v>
      </c>
      <c r="O6376">
        <v>13</v>
      </c>
      <c r="P6376">
        <v>21</v>
      </c>
      <c r="Q6376">
        <v>34</v>
      </c>
      <c r="R6376" t="str" cm="1">
        <f t="array" ref="R6376">_xlfn.IFS(Restaurant_Data[[#This Row],[Total Reservations]]&lt;=50, "Low", Restaurant_Data[[#This Row],[Total Reservations]]&lt;=100, "Medium", Restaurant_Data[[#This Row],[Total Reservations]]&lt;=200, "High")</f>
        <v>Low</v>
      </c>
      <c r="S6376" s="4">
        <v>357139</v>
      </c>
      <c r="T6376" t="str" cm="1">
        <f t="array" ref="T6376">_xlfn.IFS(Restaurant_Data[[#This Row],[Revenue]]&lt;= 500000, "Low Income", Restaurant_Data[[#This Row],[Revenue]]&lt;=1000000, "Middle Income", Restaurant_Data[[#This Row],[Revenue]] &lt;= 2000000, "High Income")</f>
        <v>Low Income</v>
      </c>
    </row>
    <row r="6377" spans="1:20" x14ac:dyDescent="0.35">
      <c r="A6377" s="1" t="s">
        <v>6404</v>
      </c>
      <c r="B6377" s="1" t="s">
        <v>23</v>
      </c>
      <c r="C6377" s="1" t="s">
        <v>20</v>
      </c>
      <c r="D6377">
        <v>5</v>
      </c>
      <c r="E6377">
        <v>85</v>
      </c>
      <c r="F6377">
        <v>65.900000000000006</v>
      </c>
      <c r="G6377">
        <v>5302</v>
      </c>
      <c r="H6377">
        <v>56486</v>
      </c>
      <c r="I6377">
        <v>13</v>
      </c>
      <c r="J6377">
        <v>422</v>
      </c>
      <c r="K6377">
        <v>63.29</v>
      </c>
      <c r="L6377">
        <v>8.1999999999999993</v>
      </c>
      <c r="M6377">
        <v>5.6</v>
      </c>
      <c r="N6377" s="1" t="s">
        <v>27</v>
      </c>
      <c r="O6377">
        <v>41</v>
      </c>
      <c r="P6377">
        <v>41</v>
      </c>
      <c r="Q6377">
        <v>82</v>
      </c>
      <c r="R6377" t="str" cm="1">
        <f t="array" ref="R6377">_xlfn.IFS(Restaurant_Data[[#This Row],[Total Reservations]]&lt;=50, "Low", Restaurant_Data[[#This Row],[Total Reservations]]&lt;=100, "Medium", Restaurant_Data[[#This Row],[Total Reservations]]&lt;=200, "High")</f>
        <v>Medium</v>
      </c>
      <c r="S6377" s="4">
        <v>1263653.6000000001</v>
      </c>
      <c r="T6377" t="str" cm="1">
        <f t="array" ref="T6377">_xlfn.IFS(Restaurant_Data[[#This Row],[Revenue]]&lt;= 500000, "Low Income", Restaurant_Data[[#This Row],[Revenue]]&lt;=1000000, "Middle Income", Restaurant_Data[[#This Row],[Revenue]] &lt;= 2000000, "High Income")</f>
        <v>High Income</v>
      </c>
    </row>
    <row r="6378" spans="1:20" x14ac:dyDescent="0.35">
      <c r="A6378" s="1" t="s">
        <v>6405</v>
      </c>
      <c r="B6378" s="1" t="s">
        <v>34</v>
      </c>
      <c r="C6378" s="1" t="s">
        <v>42</v>
      </c>
      <c r="D6378">
        <v>3.9</v>
      </c>
      <c r="E6378">
        <v>52</v>
      </c>
      <c r="F6378">
        <v>36.56</v>
      </c>
      <c r="G6378">
        <v>1400</v>
      </c>
      <c r="H6378">
        <v>18112</v>
      </c>
      <c r="I6378">
        <v>12</v>
      </c>
      <c r="J6378">
        <v>829</v>
      </c>
      <c r="K6378">
        <v>210.87</v>
      </c>
      <c r="L6378">
        <v>6.9</v>
      </c>
      <c r="M6378">
        <v>1.7</v>
      </c>
      <c r="N6378" s="1" t="s">
        <v>27</v>
      </c>
      <c r="O6378">
        <v>45</v>
      </c>
      <c r="P6378">
        <v>8</v>
      </c>
      <c r="Q6378">
        <v>53</v>
      </c>
      <c r="R6378" t="str" cm="1">
        <f t="array" ref="R6378">_xlfn.IFS(Restaurant_Data[[#This Row],[Total Reservations]]&lt;=50, "Low", Restaurant_Data[[#This Row],[Total Reservations]]&lt;=100, "Medium", Restaurant_Data[[#This Row],[Total Reservations]]&lt;=200, "High")</f>
        <v>Medium</v>
      </c>
      <c r="S6378" s="4">
        <v>439246.56</v>
      </c>
      <c r="T6378" t="str" cm="1">
        <f t="array" ref="T6378">_xlfn.IFS(Restaurant_Data[[#This Row],[Revenue]]&lt;= 500000, "Low Income", Restaurant_Data[[#This Row],[Revenue]]&lt;=1000000, "Middle Income", Restaurant_Data[[#This Row],[Revenue]] &lt;= 2000000, "High Income")</f>
        <v>Low Income</v>
      </c>
    </row>
    <row r="6379" spans="1:20" x14ac:dyDescent="0.35">
      <c r="A6379" s="1" t="s">
        <v>6406</v>
      </c>
      <c r="B6379" s="1" t="s">
        <v>34</v>
      </c>
      <c r="C6379" s="1" t="s">
        <v>24</v>
      </c>
      <c r="D6379">
        <v>4.4000000000000004</v>
      </c>
      <c r="E6379">
        <v>65</v>
      </c>
      <c r="F6379">
        <v>33.200000000000003</v>
      </c>
      <c r="G6379">
        <v>2060</v>
      </c>
      <c r="H6379">
        <v>28120</v>
      </c>
      <c r="I6379">
        <v>12</v>
      </c>
      <c r="J6379">
        <v>346</v>
      </c>
      <c r="K6379">
        <v>97.47</v>
      </c>
      <c r="L6379">
        <v>9.8000000000000007</v>
      </c>
      <c r="M6379">
        <v>6.6</v>
      </c>
      <c r="N6379" s="1" t="s">
        <v>21</v>
      </c>
      <c r="O6379">
        <v>16</v>
      </c>
      <c r="P6379">
        <v>28</v>
      </c>
      <c r="Q6379">
        <v>44</v>
      </c>
      <c r="R6379" t="str" cm="1">
        <f t="array" ref="R6379">_xlfn.IFS(Restaurant_Data[[#This Row],[Total Reservations]]&lt;=50, "Low", Restaurant_Data[[#This Row],[Total Reservations]]&lt;=100, "Medium", Restaurant_Data[[#This Row],[Total Reservations]]&lt;=200, "High")</f>
        <v>Low</v>
      </c>
      <c r="S6379" s="4">
        <v>499450.8</v>
      </c>
      <c r="T6379" t="str" cm="1">
        <f t="array" ref="T6379">_xlfn.IFS(Restaurant_Data[[#This Row],[Revenue]]&lt;= 500000, "Low Income", Restaurant_Data[[#This Row],[Revenue]]&lt;=1000000, "Middle Income", Restaurant_Data[[#This Row],[Revenue]] &lt;= 2000000, "High Income")</f>
        <v>Low Income</v>
      </c>
    </row>
    <row r="6380" spans="1:20" x14ac:dyDescent="0.35">
      <c r="A6380" s="1" t="s">
        <v>6407</v>
      </c>
      <c r="B6380" s="1" t="s">
        <v>34</v>
      </c>
      <c r="C6380" s="1" t="s">
        <v>20</v>
      </c>
      <c r="D6380">
        <v>4.5999999999999996</v>
      </c>
      <c r="E6380">
        <v>64</v>
      </c>
      <c r="F6380">
        <v>68.61</v>
      </c>
      <c r="G6380">
        <v>3504</v>
      </c>
      <c r="H6380">
        <v>40585</v>
      </c>
      <c r="I6380">
        <v>10</v>
      </c>
      <c r="J6380">
        <v>93</v>
      </c>
      <c r="K6380">
        <v>159.38</v>
      </c>
      <c r="L6380">
        <v>3.2</v>
      </c>
      <c r="M6380">
        <v>4.4000000000000004</v>
      </c>
      <c r="N6380" s="1" t="s">
        <v>27</v>
      </c>
      <c r="O6380">
        <v>32</v>
      </c>
      <c r="P6380">
        <v>20</v>
      </c>
      <c r="Q6380">
        <v>52</v>
      </c>
      <c r="R6380" t="str" cm="1">
        <f t="array" ref="R6380">_xlfn.IFS(Restaurant_Data[[#This Row],[Total Reservations]]&lt;=50, "Low", Restaurant_Data[[#This Row],[Total Reservations]]&lt;=100, "Medium", Restaurant_Data[[#This Row],[Total Reservations]]&lt;=200, "High")</f>
        <v>Medium</v>
      </c>
      <c r="S6380" s="4">
        <v>986476.73</v>
      </c>
      <c r="T6380" t="str" cm="1">
        <f t="array" ref="T6380">_xlfn.IFS(Restaurant_Data[[#This Row],[Revenue]]&lt;= 500000, "Low Income", Restaurant_Data[[#This Row],[Revenue]]&lt;=1000000, "Middle Income", Restaurant_Data[[#This Row],[Revenue]] &lt;= 2000000, "High Income")</f>
        <v>Middle Income</v>
      </c>
    </row>
    <row r="6381" spans="1:20" x14ac:dyDescent="0.35">
      <c r="A6381" s="1" t="s">
        <v>6408</v>
      </c>
      <c r="B6381" s="1" t="s">
        <v>19</v>
      </c>
      <c r="C6381" s="1" t="s">
        <v>37</v>
      </c>
      <c r="D6381">
        <v>4</v>
      </c>
      <c r="E6381">
        <v>30</v>
      </c>
      <c r="F6381">
        <v>60.58</v>
      </c>
      <c r="G6381">
        <v>1173</v>
      </c>
      <c r="H6381">
        <v>16225</v>
      </c>
      <c r="I6381">
        <v>2</v>
      </c>
      <c r="J6381">
        <v>60</v>
      </c>
      <c r="K6381">
        <v>221.4</v>
      </c>
      <c r="L6381">
        <v>2.2999999999999998</v>
      </c>
      <c r="M6381">
        <v>8.6999999999999993</v>
      </c>
      <c r="N6381" s="1" t="s">
        <v>21</v>
      </c>
      <c r="O6381">
        <v>10</v>
      </c>
      <c r="P6381">
        <v>5</v>
      </c>
      <c r="Q6381">
        <v>15</v>
      </c>
      <c r="R6381" t="str" cm="1">
        <f t="array" ref="R6381">_xlfn.IFS(Restaurant_Data[[#This Row],[Total Reservations]]&lt;=50, "Low", Restaurant_Data[[#This Row],[Total Reservations]]&lt;=100, "Medium", Restaurant_Data[[#This Row],[Total Reservations]]&lt;=200, "High")</f>
        <v>Low</v>
      </c>
      <c r="S6381" s="4">
        <v>409110.05</v>
      </c>
      <c r="T6381" t="str" cm="1">
        <f t="array" ref="T6381">_xlfn.IFS(Restaurant_Data[[#This Row],[Revenue]]&lt;= 500000, "Low Income", Restaurant_Data[[#This Row],[Revenue]]&lt;=1000000, "Middle Income", Restaurant_Data[[#This Row],[Revenue]] &lt;= 2000000, "High Income")</f>
        <v>Low Income</v>
      </c>
    </row>
    <row r="6382" spans="1:20" x14ac:dyDescent="0.35">
      <c r="A6382" s="1" t="s">
        <v>6409</v>
      </c>
      <c r="B6382" s="1" t="s">
        <v>23</v>
      </c>
      <c r="C6382" s="1" t="s">
        <v>37</v>
      </c>
      <c r="D6382">
        <v>4.7</v>
      </c>
      <c r="E6382">
        <v>83</v>
      </c>
      <c r="F6382">
        <v>63.43</v>
      </c>
      <c r="G6382">
        <v>6143</v>
      </c>
      <c r="H6382">
        <v>67449</v>
      </c>
      <c r="I6382">
        <v>15</v>
      </c>
      <c r="J6382">
        <v>836</v>
      </c>
      <c r="K6382">
        <v>162.24</v>
      </c>
      <c r="L6382">
        <v>4.0999999999999996</v>
      </c>
      <c r="M6382">
        <v>7.8</v>
      </c>
      <c r="N6382" s="1" t="s">
        <v>21</v>
      </c>
      <c r="O6382">
        <v>41</v>
      </c>
      <c r="P6382">
        <v>61</v>
      </c>
      <c r="Q6382">
        <v>102</v>
      </c>
      <c r="R6382" t="str" cm="1">
        <f t="array" ref="R6382">_xlfn.IFS(Restaurant_Data[[#This Row],[Total Reservations]]&lt;=50, "Low", Restaurant_Data[[#This Row],[Total Reservations]]&lt;=100, "Medium", Restaurant_Data[[#This Row],[Total Reservations]]&lt;=200, "High")</f>
        <v>High</v>
      </c>
      <c r="S6382" s="4">
        <v>1194645.92</v>
      </c>
      <c r="T6382" t="str" cm="1">
        <f t="array" ref="T6382">_xlfn.IFS(Restaurant_Data[[#This Row],[Revenue]]&lt;= 500000, "Low Income", Restaurant_Data[[#This Row],[Revenue]]&lt;=1000000, "Middle Income", Restaurant_Data[[#This Row],[Revenue]] &lt;= 2000000, "High Income")</f>
        <v>High Income</v>
      </c>
    </row>
    <row r="6383" spans="1:20" x14ac:dyDescent="0.35">
      <c r="A6383" s="1" t="s">
        <v>6410</v>
      </c>
      <c r="B6383" s="1" t="s">
        <v>34</v>
      </c>
      <c r="C6383" s="1" t="s">
        <v>24</v>
      </c>
      <c r="D6383">
        <v>4.0999999999999996</v>
      </c>
      <c r="E6383">
        <v>60</v>
      </c>
      <c r="F6383">
        <v>33.26</v>
      </c>
      <c r="G6383">
        <v>3384</v>
      </c>
      <c r="H6383">
        <v>34721</v>
      </c>
      <c r="I6383">
        <v>19</v>
      </c>
      <c r="J6383">
        <v>430</v>
      </c>
      <c r="K6383">
        <v>276.5</v>
      </c>
      <c r="L6383">
        <v>5.6</v>
      </c>
      <c r="M6383">
        <v>1.2</v>
      </c>
      <c r="N6383" s="1" t="s">
        <v>27</v>
      </c>
      <c r="O6383">
        <v>47</v>
      </c>
      <c r="P6383">
        <v>36</v>
      </c>
      <c r="Q6383">
        <v>83</v>
      </c>
      <c r="R6383" t="str" cm="1">
        <f t="array" ref="R6383">_xlfn.IFS(Restaurant_Data[[#This Row],[Total Reservations]]&lt;=50, "Low", Restaurant_Data[[#This Row],[Total Reservations]]&lt;=100, "Medium", Restaurant_Data[[#This Row],[Total Reservations]]&lt;=200, "High")</f>
        <v>Medium</v>
      </c>
      <c r="S6383" s="4">
        <v>469869.03</v>
      </c>
      <c r="T6383" t="str" cm="1">
        <f t="array" ref="T6383">_xlfn.IFS(Restaurant_Data[[#This Row],[Revenue]]&lt;= 500000, "Low Income", Restaurant_Data[[#This Row],[Revenue]]&lt;=1000000, "Middle Income", Restaurant_Data[[#This Row],[Revenue]] &lt;= 2000000, "High Income")</f>
        <v>Low Income</v>
      </c>
    </row>
    <row r="6384" spans="1:20" x14ac:dyDescent="0.35">
      <c r="A6384" s="1" t="s">
        <v>6411</v>
      </c>
      <c r="B6384" s="1" t="s">
        <v>19</v>
      </c>
      <c r="C6384" s="1" t="s">
        <v>26</v>
      </c>
      <c r="D6384">
        <v>3.8</v>
      </c>
      <c r="E6384">
        <v>32</v>
      </c>
      <c r="F6384">
        <v>46.84</v>
      </c>
      <c r="G6384">
        <v>1789</v>
      </c>
      <c r="H6384">
        <v>26097</v>
      </c>
      <c r="I6384">
        <v>4</v>
      </c>
      <c r="J6384">
        <v>877</v>
      </c>
      <c r="K6384">
        <v>242.29</v>
      </c>
      <c r="L6384">
        <v>2.8</v>
      </c>
      <c r="M6384">
        <v>2.5</v>
      </c>
      <c r="N6384" s="1" t="s">
        <v>21</v>
      </c>
      <c r="O6384">
        <v>4</v>
      </c>
      <c r="P6384">
        <v>4</v>
      </c>
      <c r="Q6384">
        <v>8</v>
      </c>
      <c r="R6384" t="str" cm="1">
        <f t="array" ref="R6384">_xlfn.IFS(Restaurant_Data[[#This Row],[Total Reservations]]&lt;=50, "Low", Restaurant_Data[[#This Row],[Total Reservations]]&lt;=100, "Medium", Restaurant_Data[[#This Row],[Total Reservations]]&lt;=200, "High")</f>
        <v>Low</v>
      </c>
      <c r="S6384" s="4">
        <v>341021.79</v>
      </c>
      <c r="T6384" t="str" cm="1">
        <f t="array" ref="T6384">_xlfn.IFS(Restaurant_Data[[#This Row],[Revenue]]&lt;= 500000, "Low Income", Restaurant_Data[[#This Row],[Revenue]]&lt;=1000000, "Middle Income", Restaurant_Data[[#This Row],[Revenue]] &lt;= 2000000, "High Income")</f>
        <v>Low Income</v>
      </c>
    </row>
    <row r="6385" spans="1:20" x14ac:dyDescent="0.35">
      <c r="A6385" s="1" t="s">
        <v>6412</v>
      </c>
      <c r="B6385" s="1" t="s">
        <v>34</v>
      </c>
      <c r="C6385" s="1" t="s">
        <v>26</v>
      </c>
      <c r="D6385">
        <v>3.2</v>
      </c>
      <c r="E6385">
        <v>58</v>
      </c>
      <c r="F6385">
        <v>46.08</v>
      </c>
      <c r="G6385">
        <v>814</v>
      </c>
      <c r="H6385">
        <v>6955</v>
      </c>
      <c r="I6385">
        <v>14</v>
      </c>
      <c r="J6385">
        <v>761</v>
      </c>
      <c r="K6385">
        <v>118.26</v>
      </c>
      <c r="L6385">
        <v>5.0999999999999996</v>
      </c>
      <c r="M6385">
        <v>5.3</v>
      </c>
      <c r="N6385" s="1" t="s">
        <v>27</v>
      </c>
      <c r="O6385">
        <v>7</v>
      </c>
      <c r="P6385">
        <v>29</v>
      </c>
      <c r="Q6385">
        <v>36</v>
      </c>
      <c r="R6385" t="str" cm="1">
        <f t="array" ref="R6385">_xlfn.IFS(Restaurant_Data[[#This Row],[Total Reservations]]&lt;=50, "Low", Restaurant_Data[[#This Row],[Total Reservations]]&lt;=100, "Medium", Restaurant_Data[[#This Row],[Total Reservations]]&lt;=200, "High")</f>
        <v>Low</v>
      </c>
      <c r="S6385" s="4">
        <v>609257.79</v>
      </c>
      <c r="T6385" t="str" cm="1">
        <f t="array" ref="T6385">_xlfn.IFS(Restaurant_Data[[#This Row],[Revenue]]&lt;= 500000, "Low Income", Restaurant_Data[[#This Row],[Revenue]]&lt;=1000000, "Middle Income", Restaurant_Data[[#This Row],[Revenue]] &lt;= 2000000, "High Income")</f>
        <v>Middle Income</v>
      </c>
    </row>
    <row r="6386" spans="1:20" x14ac:dyDescent="0.35">
      <c r="A6386" s="1" t="s">
        <v>6413</v>
      </c>
      <c r="B6386" s="1" t="s">
        <v>23</v>
      </c>
      <c r="C6386" s="1" t="s">
        <v>37</v>
      </c>
      <c r="D6386">
        <v>3.8</v>
      </c>
      <c r="E6386">
        <v>75</v>
      </c>
      <c r="F6386">
        <v>61.5</v>
      </c>
      <c r="G6386">
        <v>3609</v>
      </c>
      <c r="H6386">
        <v>39053</v>
      </c>
      <c r="I6386">
        <v>1</v>
      </c>
      <c r="J6386">
        <v>972</v>
      </c>
      <c r="K6386">
        <v>82.6</v>
      </c>
      <c r="L6386">
        <v>6.8</v>
      </c>
      <c r="M6386">
        <v>6.9</v>
      </c>
      <c r="N6386" s="1" t="s">
        <v>21</v>
      </c>
      <c r="O6386">
        <v>3</v>
      </c>
      <c r="P6386">
        <v>66</v>
      </c>
      <c r="Q6386">
        <v>69</v>
      </c>
      <c r="R6386" t="str" cm="1">
        <f t="array" ref="R6386">_xlfn.IFS(Restaurant_Data[[#This Row],[Total Reservations]]&lt;=50, "Low", Restaurant_Data[[#This Row],[Total Reservations]]&lt;=100, "Medium", Restaurant_Data[[#This Row],[Total Reservations]]&lt;=200, "High")</f>
        <v>Medium</v>
      </c>
      <c r="S6386" s="4">
        <v>1031541.15</v>
      </c>
      <c r="T6386" t="str" cm="1">
        <f t="array" ref="T6386">_xlfn.IFS(Restaurant_Data[[#This Row],[Revenue]]&lt;= 500000, "Low Income", Restaurant_Data[[#This Row],[Revenue]]&lt;=1000000, "Middle Income", Restaurant_Data[[#This Row],[Revenue]] &lt;= 2000000, "High Income")</f>
        <v>High Income</v>
      </c>
    </row>
    <row r="6387" spans="1:20" x14ac:dyDescent="0.35">
      <c r="A6387" s="1" t="s">
        <v>6414</v>
      </c>
      <c r="B6387" s="1" t="s">
        <v>34</v>
      </c>
      <c r="C6387" s="1" t="s">
        <v>24</v>
      </c>
      <c r="D6387">
        <v>4.5</v>
      </c>
      <c r="E6387">
        <v>65</v>
      </c>
      <c r="F6387">
        <v>33.159999999999997</v>
      </c>
      <c r="G6387">
        <v>1840</v>
      </c>
      <c r="H6387">
        <v>23174</v>
      </c>
      <c r="I6387">
        <v>1</v>
      </c>
      <c r="J6387">
        <v>554</v>
      </c>
      <c r="K6387">
        <v>273.61</v>
      </c>
      <c r="L6387">
        <v>1.5</v>
      </c>
      <c r="M6387">
        <v>7.4</v>
      </c>
      <c r="N6387" s="1" t="s">
        <v>27</v>
      </c>
      <c r="O6387">
        <v>10</v>
      </c>
      <c r="P6387">
        <v>32</v>
      </c>
      <c r="Q6387">
        <v>42</v>
      </c>
      <c r="R6387" t="str" cm="1">
        <f t="array" ref="R6387">_xlfn.IFS(Restaurant_Data[[#This Row],[Total Reservations]]&lt;=50, "Low", Restaurant_Data[[#This Row],[Total Reservations]]&lt;=100, "Medium", Restaurant_Data[[#This Row],[Total Reservations]]&lt;=200, "High")</f>
        <v>Low</v>
      </c>
      <c r="S6387" s="4">
        <v>483902.02</v>
      </c>
      <c r="T6387" t="str" cm="1">
        <f t="array" ref="T6387">_xlfn.IFS(Restaurant_Data[[#This Row],[Revenue]]&lt;= 500000, "Low Income", Restaurant_Data[[#This Row],[Revenue]]&lt;=1000000, "Middle Income", Restaurant_Data[[#This Row],[Revenue]] &lt;= 2000000, "High Income")</f>
        <v>Low Income</v>
      </c>
    </row>
    <row r="6388" spans="1:20" x14ac:dyDescent="0.35">
      <c r="A6388" s="1" t="s">
        <v>6415</v>
      </c>
      <c r="B6388" s="1" t="s">
        <v>23</v>
      </c>
      <c r="C6388" s="1" t="s">
        <v>26</v>
      </c>
      <c r="D6388">
        <v>4.8</v>
      </c>
      <c r="E6388">
        <v>80</v>
      </c>
      <c r="F6388">
        <v>46.64</v>
      </c>
      <c r="G6388">
        <v>7976</v>
      </c>
      <c r="H6388">
        <v>88205</v>
      </c>
      <c r="I6388">
        <v>18</v>
      </c>
      <c r="J6388">
        <v>248</v>
      </c>
      <c r="K6388">
        <v>149.22999999999999</v>
      </c>
      <c r="L6388">
        <v>7.8</v>
      </c>
      <c r="M6388">
        <v>8.3000000000000007</v>
      </c>
      <c r="N6388" s="1" t="s">
        <v>27</v>
      </c>
      <c r="O6388">
        <v>20</v>
      </c>
      <c r="P6388">
        <v>60</v>
      </c>
      <c r="Q6388">
        <v>80</v>
      </c>
      <c r="R6388" t="str" cm="1">
        <f t="array" ref="R6388">_xlfn.IFS(Restaurant_Data[[#This Row],[Total Reservations]]&lt;=50, "Low", Restaurant_Data[[#This Row],[Total Reservations]]&lt;=100, "Medium", Restaurant_Data[[#This Row],[Total Reservations]]&lt;=200, "High")</f>
        <v>Medium</v>
      </c>
      <c r="S6388" s="4">
        <v>863784.25</v>
      </c>
      <c r="T6388" t="str" cm="1">
        <f t="array" ref="T6388">_xlfn.IFS(Restaurant_Data[[#This Row],[Revenue]]&lt;= 500000, "Low Income", Restaurant_Data[[#This Row],[Revenue]]&lt;=1000000, "Middle Income", Restaurant_Data[[#This Row],[Revenue]] &lt;= 2000000, "High Income")</f>
        <v>Middle Income</v>
      </c>
    </row>
    <row r="6389" spans="1:20" x14ac:dyDescent="0.35">
      <c r="A6389" s="1" t="s">
        <v>6416</v>
      </c>
      <c r="B6389" s="1" t="s">
        <v>23</v>
      </c>
      <c r="C6389" s="1" t="s">
        <v>42</v>
      </c>
      <c r="D6389">
        <v>3.5</v>
      </c>
      <c r="E6389">
        <v>87</v>
      </c>
      <c r="F6389">
        <v>39.090000000000003</v>
      </c>
      <c r="G6389">
        <v>5328</v>
      </c>
      <c r="H6389">
        <v>53311</v>
      </c>
      <c r="I6389">
        <v>15</v>
      </c>
      <c r="J6389">
        <v>518</v>
      </c>
      <c r="K6389">
        <v>145.63</v>
      </c>
      <c r="L6389">
        <v>9.5</v>
      </c>
      <c r="M6389">
        <v>1.4</v>
      </c>
      <c r="N6389" s="1" t="s">
        <v>27</v>
      </c>
      <c r="O6389">
        <v>3</v>
      </c>
      <c r="P6389">
        <v>47</v>
      </c>
      <c r="Q6389">
        <v>50</v>
      </c>
      <c r="R6389" t="str" cm="1">
        <f t="array" ref="R6389">_xlfn.IFS(Restaurant_Data[[#This Row],[Total Reservations]]&lt;=50, "Low", Restaurant_Data[[#This Row],[Total Reservations]]&lt;=100, "Medium", Restaurant_Data[[#This Row],[Total Reservations]]&lt;=200, "High")</f>
        <v>Low</v>
      </c>
      <c r="S6389" s="4">
        <v>778879.82</v>
      </c>
      <c r="T6389" t="str" cm="1">
        <f t="array" ref="T6389">_xlfn.IFS(Restaurant_Data[[#This Row],[Revenue]]&lt;= 500000, "Low Income", Restaurant_Data[[#This Row],[Revenue]]&lt;=1000000, "Middle Income", Restaurant_Data[[#This Row],[Revenue]] &lt;= 2000000, "High Income")</f>
        <v>Middle Income</v>
      </c>
    </row>
    <row r="6390" spans="1:20" x14ac:dyDescent="0.35">
      <c r="A6390" s="1" t="s">
        <v>6417</v>
      </c>
      <c r="B6390" s="1" t="s">
        <v>34</v>
      </c>
      <c r="C6390" s="1" t="s">
        <v>37</v>
      </c>
      <c r="D6390">
        <v>3.7</v>
      </c>
      <c r="E6390">
        <v>66</v>
      </c>
      <c r="F6390">
        <v>64.569999999999993</v>
      </c>
      <c r="G6390">
        <v>2908</v>
      </c>
      <c r="H6390">
        <v>32341</v>
      </c>
      <c r="I6390">
        <v>11</v>
      </c>
      <c r="J6390">
        <v>170</v>
      </c>
      <c r="K6390">
        <v>252.5</v>
      </c>
      <c r="L6390">
        <v>3.4</v>
      </c>
      <c r="M6390">
        <v>1.2</v>
      </c>
      <c r="N6390" s="1" t="s">
        <v>27</v>
      </c>
      <c r="O6390">
        <v>12</v>
      </c>
      <c r="P6390">
        <v>42</v>
      </c>
      <c r="Q6390">
        <v>54</v>
      </c>
      <c r="R6390" t="str" cm="1">
        <f t="array" ref="R6390">_xlfn.IFS(Restaurant_Data[[#This Row],[Total Reservations]]&lt;=50, "Low", Restaurant_Data[[#This Row],[Total Reservations]]&lt;=100, "Medium", Restaurant_Data[[#This Row],[Total Reservations]]&lt;=200, "High")</f>
        <v>Medium</v>
      </c>
      <c r="S6390" s="4">
        <v>956400.61</v>
      </c>
      <c r="T6390" t="str" cm="1">
        <f t="array" ref="T6390">_xlfn.IFS(Restaurant_Data[[#This Row],[Revenue]]&lt;= 500000, "Low Income", Restaurant_Data[[#This Row],[Revenue]]&lt;=1000000, "Middle Income", Restaurant_Data[[#This Row],[Revenue]] &lt;= 2000000, "High Income")</f>
        <v>Middle Income</v>
      </c>
    </row>
    <row r="6391" spans="1:20" x14ac:dyDescent="0.35">
      <c r="A6391" s="1" t="s">
        <v>6418</v>
      </c>
      <c r="B6391" s="1" t="s">
        <v>34</v>
      </c>
      <c r="C6391" s="1" t="s">
        <v>31</v>
      </c>
      <c r="D6391">
        <v>3.3</v>
      </c>
      <c r="E6391">
        <v>66</v>
      </c>
      <c r="F6391">
        <v>40.39</v>
      </c>
      <c r="G6391">
        <v>2963</v>
      </c>
      <c r="H6391">
        <v>34501</v>
      </c>
      <c r="I6391">
        <v>18</v>
      </c>
      <c r="J6391">
        <v>972</v>
      </c>
      <c r="K6391">
        <v>52.34</v>
      </c>
      <c r="L6391">
        <v>8</v>
      </c>
      <c r="M6391">
        <v>6.4</v>
      </c>
      <c r="N6391" s="1" t="s">
        <v>27</v>
      </c>
      <c r="O6391">
        <v>30</v>
      </c>
      <c r="P6391">
        <v>27</v>
      </c>
      <c r="Q6391">
        <v>57</v>
      </c>
      <c r="R6391" t="str" cm="1">
        <f t="array" ref="R6391">_xlfn.IFS(Restaurant_Data[[#This Row],[Total Reservations]]&lt;=50, "Low", Restaurant_Data[[#This Row],[Total Reservations]]&lt;=100, "Medium", Restaurant_Data[[#This Row],[Total Reservations]]&lt;=200, "High")</f>
        <v>Medium</v>
      </c>
      <c r="S6391" s="4">
        <v>619412.84</v>
      </c>
      <c r="T6391" t="str" cm="1">
        <f t="array" ref="T6391">_xlfn.IFS(Restaurant_Data[[#This Row],[Revenue]]&lt;= 500000, "Low Income", Restaurant_Data[[#This Row],[Revenue]]&lt;=1000000, "Middle Income", Restaurant_Data[[#This Row],[Revenue]] &lt;= 2000000, "High Income")</f>
        <v>Middle Income</v>
      </c>
    </row>
    <row r="6392" spans="1:20" x14ac:dyDescent="0.35">
      <c r="A6392" s="1" t="s">
        <v>6419</v>
      </c>
      <c r="B6392" s="1" t="s">
        <v>23</v>
      </c>
      <c r="C6392" s="1" t="s">
        <v>42</v>
      </c>
      <c r="D6392">
        <v>4.4000000000000004</v>
      </c>
      <c r="E6392">
        <v>72</v>
      </c>
      <c r="F6392">
        <v>39.99</v>
      </c>
      <c r="G6392">
        <v>5164</v>
      </c>
      <c r="H6392">
        <v>52815</v>
      </c>
      <c r="I6392">
        <v>10</v>
      </c>
      <c r="J6392">
        <v>63</v>
      </c>
      <c r="K6392">
        <v>162.78</v>
      </c>
      <c r="L6392">
        <v>4.8</v>
      </c>
      <c r="M6392">
        <v>7.5</v>
      </c>
      <c r="N6392" s="1" t="s">
        <v>27</v>
      </c>
      <c r="O6392">
        <v>52</v>
      </c>
      <c r="P6392">
        <v>19</v>
      </c>
      <c r="Q6392">
        <v>71</v>
      </c>
      <c r="R6392" t="str" cm="1">
        <f t="array" ref="R6392">_xlfn.IFS(Restaurant_Data[[#This Row],[Total Reservations]]&lt;=50, "Low", Restaurant_Data[[#This Row],[Total Reservations]]&lt;=100, "Medium", Restaurant_Data[[#This Row],[Total Reservations]]&lt;=200, "High")</f>
        <v>Medium</v>
      </c>
      <c r="S6392" s="4">
        <v>660064.36</v>
      </c>
      <c r="T6392" t="str" cm="1">
        <f t="array" ref="T6392">_xlfn.IFS(Restaurant_Data[[#This Row],[Revenue]]&lt;= 500000, "Low Income", Restaurant_Data[[#This Row],[Revenue]]&lt;=1000000, "Middle Income", Restaurant_Data[[#This Row],[Revenue]] &lt;= 2000000, "High Income")</f>
        <v>Middle Income</v>
      </c>
    </row>
    <row r="6393" spans="1:20" x14ac:dyDescent="0.35">
      <c r="A6393" s="1" t="s">
        <v>6420</v>
      </c>
      <c r="B6393" s="1" t="s">
        <v>19</v>
      </c>
      <c r="C6393" s="1" t="s">
        <v>24</v>
      </c>
      <c r="D6393">
        <v>4.9000000000000004</v>
      </c>
      <c r="E6393">
        <v>48</v>
      </c>
      <c r="F6393">
        <v>25.87</v>
      </c>
      <c r="G6393">
        <v>4558</v>
      </c>
      <c r="H6393">
        <v>52616</v>
      </c>
      <c r="I6393">
        <v>4</v>
      </c>
      <c r="J6393">
        <v>526</v>
      </c>
      <c r="K6393">
        <v>228.58</v>
      </c>
      <c r="L6393">
        <v>7</v>
      </c>
      <c r="M6393">
        <v>8.1</v>
      </c>
      <c r="N6393" s="1" t="s">
        <v>21</v>
      </c>
      <c r="O6393">
        <v>3</v>
      </c>
      <c r="P6393">
        <v>42</v>
      </c>
      <c r="Q6393">
        <v>45</v>
      </c>
      <c r="R6393" t="str" cm="1">
        <f t="array" ref="R6393">_xlfn.IFS(Restaurant_Data[[#This Row],[Total Reservations]]&lt;=50, "Low", Restaurant_Data[[#This Row],[Total Reservations]]&lt;=100, "Medium", Restaurant_Data[[#This Row],[Total Reservations]]&lt;=200, "High")</f>
        <v>Low</v>
      </c>
      <c r="S6393" s="4">
        <v>295179.39</v>
      </c>
      <c r="T6393" t="str" cm="1">
        <f t="array" ref="T6393">_xlfn.IFS(Restaurant_Data[[#This Row],[Revenue]]&lt;= 500000, "Low Income", Restaurant_Data[[#This Row],[Revenue]]&lt;=1000000, "Middle Income", Restaurant_Data[[#This Row],[Revenue]] &lt;= 2000000, "High Income")</f>
        <v>Low Income</v>
      </c>
    </row>
    <row r="6394" spans="1:20" x14ac:dyDescent="0.35">
      <c r="A6394" s="1" t="s">
        <v>6421</v>
      </c>
      <c r="B6394" s="1" t="s">
        <v>23</v>
      </c>
      <c r="C6394" s="1" t="s">
        <v>31</v>
      </c>
      <c r="D6394">
        <v>4.3</v>
      </c>
      <c r="E6394">
        <v>84</v>
      </c>
      <c r="F6394">
        <v>32.83</v>
      </c>
      <c r="G6394">
        <v>7856</v>
      </c>
      <c r="H6394">
        <v>87201</v>
      </c>
      <c r="I6394">
        <v>14</v>
      </c>
      <c r="J6394">
        <v>457</v>
      </c>
      <c r="K6394">
        <v>262.17</v>
      </c>
      <c r="L6394">
        <v>7.7</v>
      </c>
      <c r="M6394">
        <v>2.4</v>
      </c>
      <c r="N6394" s="1" t="s">
        <v>27</v>
      </c>
      <c r="O6394">
        <v>15</v>
      </c>
      <c r="P6394">
        <v>73</v>
      </c>
      <c r="Q6394">
        <v>88</v>
      </c>
      <c r="R6394" t="str" cm="1">
        <f t="array" ref="R6394">_xlfn.IFS(Restaurant_Data[[#This Row],[Total Reservations]]&lt;=50, "Low", Restaurant_Data[[#This Row],[Total Reservations]]&lt;=100, "Medium", Restaurant_Data[[#This Row],[Total Reservations]]&lt;=200, "High")</f>
        <v>Medium</v>
      </c>
      <c r="S6394" s="4">
        <v>642937.77</v>
      </c>
      <c r="T6394" t="str" cm="1">
        <f t="array" ref="T6394">_xlfn.IFS(Restaurant_Data[[#This Row],[Revenue]]&lt;= 500000, "Low Income", Restaurant_Data[[#This Row],[Revenue]]&lt;=1000000, "Middle Income", Restaurant_Data[[#This Row],[Revenue]] &lt;= 2000000, "High Income")</f>
        <v>Middle Income</v>
      </c>
    </row>
    <row r="6395" spans="1:20" x14ac:dyDescent="0.35">
      <c r="A6395" s="1" t="s">
        <v>6422</v>
      </c>
      <c r="B6395" s="1" t="s">
        <v>34</v>
      </c>
      <c r="C6395" s="1" t="s">
        <v>42</v>
      </c>
      <c r="D6395">
        <v>4.2</v>
      </c>
      <c r="E6395">
        <v>59</v>
      </c>
      <c r="F6395">
        <v>37.56</v>
      </c>
      <c r="G6395">
        <v>1642</v>
      </c>
      <c r="H6395">
        <v>19326</v>
      </c>
      <c r="I6395">
        <v>18</v>
      </c>
      <c r="J6395">
        <v>625</v>
      </c>
      <c r="K6395">
        <v>271.3</v>
      </c>
      <c r="L6395">
        <v>3.7</v>
      </c>
      <c r="M6395">
        <v>9.6999999999999993</v>
      </c>
      <c r="N6395" s="1" t="s">
        <v>27</v>
      </c>
      <c r="O6395">
        <v>50</v>
      </c>
      <c r="P6395">
        <v>50</v>
      </c>
      <c r="Q6395">
        <v>100</v>
      </c>
      <c r="R6395" t="str" cm="1">
        <f t="array" ref="R6395">_xlfn.IFS(Restaurant_Data[[#This Row],[Total Reservations]]&lt;=50, "Low", Restaurant_Data[[#This Row],[Total Reservations]]&lt;=100, "Medium", Restaurant_Data[[#This Row],[Total Reservations]]&lt;=200, "High")</f>
        <v>Medium</v>
      </c>
      <c r="S6395" s="4">
        <v>518448.06</v>
      </c>
      <c r="T6395" t="str" cm="1">
        <f t="array" ref="T6395">_xlfn.IFS(Restaurant_Data[[#This Row],[Revenue]]&lt;= 500000, "Low Income", Restaurant_Data[[#This Row],[Revenue]]&lt;=1000000, "Middle Income", Restaurant_Data[[#This Row],[Revenue]] &lt;= 2000000, "High Income")</f>
        <v>Middle Income</v>
      </c>
    </row>
    <row r="6396" spans="1:20" x14ac:dyDescent="0.35">
      <c r="A6396" s="1" t="s">
        <v>6423</v>
      </c>
      <c r="B6396" s="1" t="s">
        <v>34</v>
      </c>
      <c r="C6396" s="1" t="s">
        <v>26</v>
      </c>
      <c r="D6396">
        <v>4.0999999999999996</v>
      </c>
      <c r="E6396">
        <v>57</v>
      </c>
      <c r="F6396">
        <v>47.63</v>
      </c>
      <c r="G6396">
        <v>1878</v>
      </c>
      <c r="H6396">
        <v>23035</v>
      </c>
      <c r="I6396">
        <v>1</v>
      </c>
      <c r="J6396">
        <v>781</v>
      </c>
      <c r="K6396">
        <v>166.42</v>
      </c>
      <c r="L6396">
        <v>8.1</v>
      </c>
      <c r="M6396">
        <v>3.1</v>
      </c>
      <c r="N6396" s="1" t="s">
        <v>21</v>
      </c>
      <c r="O6396">
        <v>39</v>
      </c>
      <c r="P6396">
        <v>27</v>
      </c>
      <c r="Q6396">
        <v>66</v>
      </c>
      <c r="R6396" t="str" cm="1">
        <f t="array" ref="R6396">_xlfn.IFS(Restaurant_Data[[#This Row],[Total Reservations]]&lt;=50, "Low", Restaurant_Data[[#This Row],[Total Reservations]]&lt;=100, "Medium", Restaurant_Data[[#This Row],[Total Reservations]]&lt;=200, "High")</f>
        <v>Medium</v>
      </c>
      <c r="S6396" s="4">
        <v>609839.62</v>
      </c>
      <c r="T6396" t="str" cm="1">
        <f t="array" ref="T6396">_xlfn.IFS(Restaurant_Data[[#This Row],[Revenue]]&lt;= 500000, "Low Income", Restaurant_Data[[#This Row],[Revenue]]&lt;=1000000, "Middle Income", Restaurant_Data[[#This Row],[Revenue]] &lt;= 2000000, "High Income")</f>
        <v>Middle Income</v>
      </c>
    </row>
    <row r="6397" spans="1:20" x14ac:dyDescent="0.35">
      <c r="A6397" s="1" t="s">
        <v>6424</v>
      </c>
      <c r="B6397" s="1" t="s">
        <v>19</v>
      </c>
      <c r="C6397" s="1" t="s">
        <v>26</v>
      </c>
      <c r="D6397">
        <v>3.2</v>
      </c>
      <c r="E6397">
        <v>46</v>
      </c>
      <c r="F6397">
        <v>50.43</v>
      </c>
      <c r="G6397">
        <v>3073</v>
      </c>
      <c r="H6397">
        <v>36335</v>
      </c>
      <c r="I6397">
        <v>7</v>
      </c>
      <c r="J6397">
        <v>713</v>
      </c>
      <c r="K6397">
        <v>261.93</v>
      </c>
      <c r="L6397">
        <v>1.9</v>
      </c>
      <c r="M6397">
        <v>3.3</v>
      </c>
      <c r="N6397" s="1" t="s">
        <v>27</v>
      </c>
      <c r="O6397">
        <v>41</v>
      </c>
      <c r="P6397">
        <v>44</v>
      </c>
      <c r="Q6397">
        <v>85</v>
      </c>
      <c r="R6397" t="str" cm="1">
        <f t="array" ref="R6397">_xlfn.IFS(Restaurant_Data[[#This Row],[Total Reservations]]&lt;=50, "Low", Restaurant_Data[[#This Row],[Total Reservations]]&lt;=100, "Medium", Restaurant_Data[[#This Row],[Total Reservations]]&lt;=200, "High")</f>
        <v>Medium</v>
      </c>
      <c r="S6397" s="4">
        <v>529770.62</v>
      </c>
      <c r="T6397" t="str" cm="1">
        <f t="array" ref="T6397">_xlfn.IFS(Restaurant_Data[[#This Row],[Revenue]]&lt;= 500000, "Low Income", Restaurant_Data[[#This Row],[Revenue]]&lt;=1000000, "Middle Income", Restaurant_Data[[#This Row],[Revenue]] &lt;= 2000000, "High Income")</f>
        <v>Middle Income</v>
      </c>
    </row>
    <row r="6398" spans="1:20" x14ac:dyDescent="0.35">
      <c r="A6398" s="1" t="s">
        <v>6425</v>
      </c>
      <c r="B6398" s="1" t="s">
        <v>23</v>
      </c>
      <c r="C6398" s="1" t="s">
        <v>31</v>
      </c>
      <c r="D6398">
        <v>4.5</v>
      </c>
      <c r="E6398">
        <v>73</v>
      </c>
      <c r="F6398">
        <v>36.42</v>
      </c>
      <c r="G6398">
        <v>4868</v>
      </c>
      <c r="H6398">
        <v>53526</v>
      </c>
      <c r="I6398">
        <v>4</v>
      </c>
      <c r="J6398">
        <v>807</v>
      </c>
      <c r="K6398">
        <v>58.94</v>
      </c>
      <c r="L6398">
        <v>9.9</v>
      </c>
      <c r="M6398">
        <v>2.4</v>
      </c>
      <c r="N6398" s="1" t="s">
        <v>27</v>
      </c>
      <c r="O6398">
        <v>55</v>
      </c>
      <c r="P6398">
        <v>7</v>
      </c>
      <c r="Q6398">
        <v>62</v>
      </c>
      <c r="R6398" t="str" cm="1">
        <f t="array" ref="R6398">_xlfn.IFS(Restaurant_Data[[#This Row],[Total Reservations]]&lt;=50, "Low", Restaurant_Data[[#This Row],[Total Reservations]]&lt;=100, "Medium", Restaurant_Data[[#This Row],[Total Reservations]]&lt;=200, "High")</f>
        <v>Medium</v>
      </c>
      <c r="S6398" s="4">
        <v>606246.88</v>
      </c>
      <c r="T6398" t="str" cm="1">
        <f t="array" ref="T6398">_xlfn.IFS(Restaurant_Data[[#This Row],[Revenue]]&lt;= 500000, "Low Income", Restaurant_Data[[#This Row],[Revenue]]&lt;=1000000, "Middle Income", Restaurant_Data[[#This Row],[Revenue]] &lt;= 2000000, "High Income")</f>
        <v>Middle Income</v>
      </c>
    </row>
    <row r="6399" spans="1:20" x14ac:dyDescent="0.35">
      <c r="A6399" s="1" t="s">
        <v>6426</v>
      </c>
      <c r="B6399" s="1" t="s">
        <v>23</v>
      </c>
      <c r="C6399" s="1" t="s">
        <v>20</v>
      </c>
      <c r="D6399">
        <v>4.2</v>
      </c>
      <c r="E6399">
        <v>77</v>
      </c>
      <c r="F6399">
        <v>66.349999999999994</v>
      </c>
      <c r="G6399">
        <v>3292</v>
      </c>
      <c r="H6399">
        <v>32202</v>
      </c>
      <c r="I6399">
        <v>4</v>
      </c>
      <c r="J6399">
        <v>947</v>
      </c>
      <c r="K6399">
        <v>126.36</v>
      </c>
      <c r="L6399">
        <v>4</v>
      </c>
      <c r="M6399">
        <v>1.4</v>
      </c>
      <c r="N6399" s="1" t="s">
        <v>27</v>
      </c>
      <c r="O6399">
        <v>67</v>
      </c>
      <c r="P6399">
        <v>64</v>
      </c>
      <c r="Q6399">
        <v>131</v>
      </c>
      <c r="R6399" t="str" cm="1">
        <f t="array" ref="R6399">_xlfn.IFS(Restaurant_Data[[#This Row],[Total Reservations]]&lt;=50, "Low", Restaurant_Data[[#This Row],[Total Reservations]]&lt;=100, "Medium", Restaurant_Data[[#This Row],[Total Reservations]]&lt;=200, "High")</f>
        <v>High</v>
      </c>
      <c r="S6399" s="4">
        <v>1142694</v>
      </c>
      <c r="T6399" t="str" cm="1">
        <f t="array" ref="T6399">_xlfn.IFS(Restaurant_Data[[#This Row],[Revenue]]&lt;= 500000, "Low Income", Restaurant_Data[[#This Row],[Revenue]]&lt;=1000000, "Middle Income", Restaurant_Data[[#This Row],[Revenue]] &lt;= 2000000, "High Income")</f>
        <v>High Income</v>
      </c>
    </row>
    <row r="6400" spans="1:20" x14ac:dyDescent="0.35">
      <c r="A6400" s="1" t="s">
        <v>6427</v>
      </c>
      <c r="B6400" s="1" t="s">
        <v>23</v>
      </c>
      <c r="C6400" s="1" t="s">
        <v>37</v>
      </c>
      <c r="D6400">
        <v>4.3</v>
      </c>
      <c r="E6400">
        <v>71</v>
      </c>
      <c r="F6400">
        <v>64.78</v>
      </c>
      <c r="G6400">
        <v>4242</v>
      </c>
      <c r="H6400">
        <v>51435</v>
      </c>
      <c r="I6400">
        <v>18</v>
      </c>
      <c r="J6400">
        <v>997</v>
      </c>
      <c r="K6400">
        <v>52.62</v>
      </c>
      <c r="L6400">
        <v>3</v>
      </c>
      <c r="M6400">
        <v>8.3000000000000007</v>
      </c>
      <c r="N6400" s="1" t="s">
        <v>21</v>
      </c>
      <c r="O6400">
        <v>38</v>
      </c>
      <c r="P6400">
        <v>16</v>
      </c>
      <c r="Q6400">
        <v>54</v>
      </c>
      <c r="R6400" t="str" cm="1">
        <f t="array" ref="R6400">_xlfn.IFS(Restaurant_Data[[#This Row],[Total Reservations]]&lt;=50, "Low", Restaurant_Data[[#This Row],[Total Reservations]]&lt;=100, "Medium", Restaurant_Data[[#This Row],[Total Reservations]]&lt;=200, "High")</f>
        <v>Medium</v>
      </c>
      <c r="S6400" s="4">
        <v>1045341.09</v>
      </c>
      <c r="T6400" t="str" cm="1">
        <f t="array" ref="T6400">_xlfn.IFS(Restaurant_Data[[#This Row],[Revenue]]&lt;= 500000, "Low Income", Restaurant_Data[[#This Row],[Revenue]]&lt;=1000000, "Middle Income", Restaurant_Data[[#This Row],[Revenue]] &lt;= 2000000, "High Income")</f>
        <v>High Income</v>
      </c>
    </row>
    <row r="6401" spans="1:20" x14ac:dyDescent="0.35">
      <c r="A6401" s="1" t="s">
        <v>6428</v>
      </c>
      <c r="B6401" s="1" t="s">
        <v>34</v>
      </c>
      <c r="C6401" s="1" t="s">
        <v>31</v>
      </c>
      <c r="D6401">
        <v>4.8</v>
      </c>
      <c r="E6401">
        <v>57</v>
      </c>
      <c r="F6401">
        <v>36.82</v>
      </c>
      <c r="G6401">
        <v>4492</v>
      </c>
      <c r="H6401">
        <v>51514</v>
      </c>
      <c r="I6401">
        <v>9</v>
      </c>
      <c r="J6401">
        <v>144</v>
      </c>
      <c r="K6401">
        <v>91.38</v>
      </c>
      <c r="L6401">
        <v>2.2000000000000002</v>
      </c>
      <c r="M6401">
        <v>1.1000000000000001</v>
      </c>
      <c r="N6401" s="1" t="s">
        <v>27</v>
      </c>
      <c r="O6401">
        <v>41</v>
      </c>
      <c r="P6401">
        <v>19</v>
      </c>
      <c r="Q6401">
        <v>60</v>
      </c>
      <c r="R6401" t="str" cm="1">
        <f t="array" ref="R6401">_xlfn.IFS(Restaurant_Data[[#This Row],[Total Reservations]]&lt;=50, "Low", Restaurant_Data[[#This Row],[Total Reservations]]&lt;=100, "Medium", Restaurant_Data[[#This Row],[Total Reservations]]&lt;=200, "High")</f>
        <v>Medium</v>
      </c>
      <c r="S6401" s="4">
        <v>482084.96</v>
      </c>
      <c r="T6401" t="str" cm="1">
        <f t="array" ref="T6401">_xlfn.IFS(Restaurant_Data[[#This Row],[Revenue]]&lt;= 500000, "Low Income", Restaurant_Data[[#This Row],[Revenue]]&lt;=1000000, "Middle Income", Restaurant_Data[[#This Row],[Revenue]] &lt;= 2000000, "High Income")</f>
        <v>Low Income</v>
      </c>
    </row>
    <row r="6402" spans="1:20" x14ac:dyDescent="0.35">
      <c r="A6402" s="1" t="s">
        <v>6429</v>
      </c>
      <c r="B6402" s="1" t="s">
        <v>23</v>
      </c>
      <c r="C6402" s="1" t="s">
        <v>24</v>
      </c>
      <c r="D6402">
        <v>4.5999999999999996</v>
      </c>
      <c r="E6402">
        <v>76</v>
      </c>
      <c r="F6402">
        <v>31.57</v>
      </c>
      <c r="G6402">
        <v>2012</v>
      </c>
      <c r="H6402">
        <v>24656</v>
      </c>
      <c r="I6402">
        <v>2</v>
      </c>
      <c r="J6402">
        <v>317</v>
      </c>
      <c r="K6402">
        <v>231.18</v>
      </c>
      <c r="L6402">
        <v>8.3000000000000007</v>
      </c>
      <c r="M6402">
        <v>5.2</v>
      </c>
      <c r="N6402" s="1" t="s">
        <v>21</v>
      </c>
      <c r="O6402">
        <v>44</v>
      </c>
      <c r="P6402">
        <v>12</v>
      </c>
      <c r="Q6402">
        <v>56</v>
      </c>
      <c r="R6402" t="str" cm="1">
        <f t="array" ref="R6402">_xlfn.IFS(Restaurant_Data[[#This Row],[Total Reservations]]&lt;=50, "Low", Restaurant_Data[[#This Row],[Total Reservations]]&lt;=100, "Medium", Restaurant_Data[[#This Row],[Total Reservations]]&lt;=200, "High")</f>
        <v>Medium</v>
      </c>
      <c r="S6402" s="4">
        <v>540853.80000000005</v>
      </c>
      <c r="T6402" t="str" cm="1">
        <f t="array" ref="T6402">_xlfn.IFS(Restaurant_Data[[#This Row],[Revenue]]&lt;= 500000, "Low Income", Restaurant_Data[[#This Row],[Revenue]]&lt;=1000000, "Middle Income", Restaurant_Data[[#This Row],[Revenue]] &lt;= 2000000, "High Income")</f>
        <v>Middle Income</v>
      </c>
    </row>
    <row r="6403" spans="1:20" x14ac:dyDescent="0.35">
      <c r="A6403" s="1" t="s">
        <v>6430</v>
      </c>
      <c r="B6403" s="1" t="s">
        <v>19</v>
      </c>
      <c r="C6403" s="1" t="s">
        <v>37</v>
      </c>
      <c r="D6403">
        <v>4.5999999999999996</v>
      </c>
      <c r="E6403">
        <v>38</v>
      </c>
      <c r="F6403">
        <v>65.86</v>
      </c>
      <c r="G6403">
        <v>2298</v>
      </c>
      <c r="H6403">
        <v>23687</v>
      </c>
      <c r="I6403">
        <v>5</v>
      </c>
      <c r="J6403">
        <v>242</v>
      </c>
      <c r="K6403">
        <v>51.11</v>
      </c>
      <c r="L6403">
        <v>6.3</v>
      </c>
      <c r="M6403">
        <v>1.8</v>
      </c>
      <c r="N6403" s="1" t="s">
        <v>21</v>
      </c>
      <c r="O6403">
        <v>22</v>
      </c>
      <c r="P6403">
        <v>12</v>
      </c>
      <c r="Q6403">
        <v>34</v>
      </c>
      <c r="R6403" t="str" cm="1">
        <f t="array" ref="R6403">_xlfn.IFS(Restaurant_Data[[#This Row],[Total Reservations]]&lt;=50, "Low", Restaurant_Data[[#This Row],[Total Reservations]]&lt;=100, "Medium", Restaurant_Data[[#This Row],[Total Reservations]]&lt;=200, "High")</f>
        <v>Low</v>
      </c>
      <c r="S6403" s="4">
        <v>564491.51</v>
      </c>
      <c r="T6403" t="str" cm="1">
        <f t="array" ref="T6403">_xlfn.IFS(Restaurant_Data[[#This Row],[Revenue]]&lt;= 500000, "Low Income", Restaurant_Data[[#This Row],[Revenue]]&lt;=1000000, "Middle Income", Restaurant_Data[[#This Row],[Revenue]] &lt;= 2000000, "High Income")</f>
        <v>Middle Income</v>
      </c>
    </row>
    <row r="6404" spans="1:20" x14ac:dyDescent="0.35">
      <c r="A6404" s="1" t="s">
        <v>6431</v>
      </c>
      <c r="B6404" s="1" t="s">
        <v>34</v>
      </c>
      <c r="C6404" s="1" t="s">
        <v>42</v>
      </c>
      <c r="D6404">
        <v>4.9000000000000004</v>
      </c>
      <c r="E6404">
        <v>67</v>
      </c>
      <c r="F6404">
        <v>41.91</v>
      </c>
      <c r="G6404">
        <v>1183</v>
      </c>
      <c r="H6404">
        <v>13804</v>
      </c>
      <c r="I6404">
        <v>6</v>
      </c>
      <c r="J6404">
        <v>493</v>
      </c>
      <c r="K6404">
        <v>180.76</v>
      </c>
      <c r="L6404">
        <v>9.6</v>
      </c>
      <c r="M6404">
        <v>1.4</v>
      </c>
      <c r="N6404" s="1" t="s">
        <v>27</v>
      </c>
      <c r="O6404">
        <v>44</v>
      </c>
      <c r="P6404">
        <v>30</v>
      </c>
      <c r="Q6404">
        <v>74</v>
      </c>
      <c r="R6404" t="str" cm="1">
        <f t="array" ref="R6404">_xlfn.IFS(Restaurant_Data[[#This Row],[Total Reservations]]&lt;=50, "Low", Restaurant_Data[[#This Row],[Total Reservations]]&lt;=100, "Medium", Restaurant_Data[[#This Row],[Total Reservations]]&lt;=200, "High")</f>
        <v>Medium</v>
      </c>
      <c r="S6404" s="4">
        <v>632997.47</v>
      </c>
      <c r="T6404" t="str" cm="1">
        <f t="array" ref="T6404">_xlfn.IFS(Restaurant_Data[[#This Row],[Revenue]]&lt;= 500000, "Low Income", Restaurant_Data[[#This Row],[Revenue]]&lt;=1000000, "Middle Income", Restaurant_Data[[#This Row],[Revenue]] &lt;= 2000000, "High Income")</f>
        <v>Middle Income</v>
      </c>
    </row>
    <row r="6405" spans="1:20" x14ac:dyDescent="0.35">
      <c r="A6405" s="1" t="s">
        <v>6432</v>
      </c>
      <c r="B6405" s="1" t="s">
        <v>34</v>
      </c>
      <c r="C6405" s="1" t="s">
        <v>24</v>
      </c>
      <c r="D6405">
        <v>5</v>
      </c>
      <c r="E6405">
        <v>66</v>
      </c>
      <c r="F6405">
        <v>35.22</v>
      </c>
      <c r="G6405">
        <v>1073</v>
      </c>
      <c r="H6405">
        <v>18467</v>
      </c>
      <c r="I6405">
        <v>3</v>
      </c>
      <c r="J6405">
        <v>107</v>
      </c>
      <c r="K6405">
        <v>153.5</v>
      </c>
      <c r="L6405">
        <v>6.8</v>
      </c>
      <c r="M6405">
        <v>9.4</v>
      </c>
      <c r="N6405" s="1" t="s">
        <v>21</v>
      </c>
      <c r="O6405">
        <v>1</v>
      </c>
      <c r="P6405">
        <v>21</v>
      </c>
      <c r="Q6405">
        <v>22</v>
      </c>
      <c r="R6405" t="str" cm="1">
        <f t="array" ref="R6405">_xlfn.IFS(Restaurant_Data[[#This Row],[Total Reservations]]&lt;=50, "Low", Restaurant_Data[[#This Row],[Total Reservations]]&lt;=100, "Medium", Restaurant_Data[[#This Row],[Total Reservations]]&lt;=200, "High")</f>
        <v>Low</v>
      </c>
      <c r="S6405" s="4">
        <v>523691.57</v>
      </c>
      <c r="T6405" t="str" cm="1">
        <f t="array" ref="T6405">_xlfn.IFS(Restaurant_Data[[#This Row],[Revenue]]&lt;= 500000, "Low Income", Restaurant_Data[[#This Row],[Revenue]]&lt;=1000000, "Middle Income", Restaurant_Data[[#This Row],[Revenue]] &lt;= 2000000, "High Income")</f>
        <v>Middle Income</v>
      </c>
    </row>
    <row r="6406" spans="1:20" x14ac:dyDescent="0.35">
      <c r="A6406" s="1" t="s">
        <v>6433</v>
      </c>
      <c r="B6406" s="1" t="s">
        <v>23</v>
      </c>
      <c r="C6406" s="1" t="s">
        <v>24</v>
      </c>
      <c r="D6406">
        <v>4.2</v>
      </c>
      <c r="E6406">
        <v>70</v>
      </c>
      <c r="F6406">
        <v>28.15</v>
      </c>
      <c r="G6406">
        <v>7406</v>
      </c>
      <c r="H6406">
        <v>77734</v>
      </c>
      <c r="I6406">
        <v>19</v>
      </c>
      <c r="J6406">
        <v>143</v>
      </c>
      <c r="K6406">
        <v>80.72</v>
      </c>
      <c r="L6406">
        <v>4.0999999999999996</v>
      </c>
      <c r="M6406">
        <v>8.4</v>
      </c>
      <c r="N6406" s="1" t="s">
        <v>21</v>
      </c>
      <c r="O6406">
        <v>2</v>
      </c>
      <c r="P6406">
        <v>14</v>
      </c>
      <c r="Q6406">
        <v>16</v>
      </c>
      <c r="R6406" t="str" cm="1">
        <f t="array" ref="R6406">_xlfn.IFS(Restaurant_Data[[#This Row],[Total Reservations]]&lt;=50, "Low", Restaurant_Data[[#This Row],[Total Reservations]]&lt;=100, "Medium", Restaurant_Data[[#This Row],[Total Reservations]]&lt;=200, "High")</f>
        <v>Low</v>
      </c>
      <c r="S6406" s="4">
        <v>472521.6</v>
      </c>
      <c r="T6406" t="str" cm="1">
        <f t="array" ref="T6406">_xlfn.IFS(Restaurant_Data[[#This Row],[Revenue]]&lt;= 500000, "Low Income", Restaurant_Data[[#This Row],[Revenue]]&lt;=1000000, "Middle Income", Restaurant_Data[[#This Row],[Revenue]] &lt;= 2000000, "High Income")</f>
        <v>Low Income</v>
      </c>
    </row>
    <row r="6407" spans="1:20" x14ac:dyDescent="0.35">
      <c r="A6407" s="1" t="s">
        <v>6434</v>
      </c>
      <c r="B6407" s="1" t="s">
        <v>19</v>
      </c>
      <c r="C6407" s="1" t="s">
        <v>26</v>
      </c>
      <c r="D6407">
        <v>3.2</v>
      </c>
      <c r="E6407">
        <v>41</v>
      </c>
      <c r="F6407">
        <v>47.64</v>
      </c>
      <c r="G6407">
        <v>1070</v>
      </c>
      <c r="H6407">
        <v>17472</v>
      </c>
      <c r="I6407">
        <v>5</v>
      </c>
      <c r="J6407">
        <v>347</v>
      </c>
      <c r="K6407">
        <v>221.41</v>
      </c>
      <c r="L6407">
        <v>8.5</v>
      </c>
      <c r="M6407">
        <v>4.5999999999999996</v>
      </c>
      <c r="N6407" s="1" t="s">
        <v>27</v>
      </c>
      <c r="O6407">
        <v>20</v>
      </c>
      <c r="P6407">
        <v>14</v>
      </c>
      <c r="Q6407">
        <v>34</v>
      </c>
      <c r="R6407" t="str" cm="1">
        <f t="array" ref="R6407">_xlfn.IFS(Restaurant_Data[[#This Row],[Total Reservations]]&lt;=50, "Low", Restaurant_Data[[#This Row],[Total Reservations]]&lt;=100, "Medium", Restaurant_Data[[#This Row],[Total Reservations]]&lt;=200, "High")</f>
        <v>Low</v>
      </c>
      <c r="S6407" s="4">
        <v>444101.92</v>
      </c>
      <c r="T6407" t="str" cm="1">
        <f t="array" ref="T6407">_xlfn.IFS(Restaurant_Data[[#This Row],[Revenue]]&lt;= 500000, "Low Income", Restaurant_Data[[#This Row],[Revenue]]&lt;=1000000, "Middle Income", Restaurant_Data[[#This Row],[Revenue]] &lt;= 2000000, "High Income")</f>
        <v>Low Income</v>
      </c>
    </row>
    <row r="6408" spans="1:20" x14ac:dyDescent="0.35">
      <c r="A6408" s="1" t="s">
        <v>6435</v>
      </c>
      <c r="B6408" s="1" t="s">
        <v>34</v>
      </c>
      <c r="C6408" s="1" t="s">
        <v>42</v>
      </c>
      <c r="D6408">
        <v>3.9</v>
      </c>
      <c r="E6408">
        <v>53</v>
      </c>
      <c r="F6408">
        <v>40.68</v>
      </c>
      <c r="G6408">
        <v>3483</v>
      </c>
      <c r="H6408">
        <v>34366</v>
      </c>
      <c r="I6408">
        <v>9</v>
      </c>
      <c r="J6408">
        <v>562</v>
      </c>
      <c r="K6408">
        <v>223.28</v>
      </c>
      <c r="L6408">
        <v>3.5</v>
      </c>
      <c r="M6408">
        <v>5.0999999999999996</v>
      </c>
      <c r="N6408" s="1" t="s">
        <v>27</v>
      </c>
      <c r="O6408">
        <v>7</v>
      </c>
      <c r="P6408">
        <v>33</v>
      </c>
      <c r="Q6408">
        <v>40</v>
      </c>
      <c r="R6408" t="str" cm="1">
        <f t="array" ref="R6408">_xlfn.IFS(Restaurant_Data[[#This Row],[Total Reservations]]&lt;=50, "Low", Restaurant_Data[[#This Row],[Total Reservations]]&lt;=100, "Medium", Restaurant_Data[[#This Row],[Total Reservations]]&lt;=200, "High")</f>
        <v>Low</v>
      </c>
      <c r="S6408" s="4">
        <v>495166.76</v>
      </c>
      <c r="T6408" t="str" cm="1">
        <f t="array" ref="T6408">_xlfn.IFS(Restaurant_Data[[#This Row],[Revenue]]&lt;= 500000, "Low Income", Restaurant_Data[[#This Row],[Revenue]]&lt;=1000000, "Middle Income", Restaurant_Data[[#This Row],[Revenue]] &lt;= 2000000, "High Income")</f>
        <v>Low Income</v>
      </c>
    </row>
    <row r="6409" spans="1:20" x14ac:dyDescent="0.35">
      <c r="A6409" s="1" t="s">
        <v>6436</v>
      </c>
      <c r="B6409" s="1" t="s">
        <v>34</v>
      </c>
      <c r="C6409" s="1" t="s">
        <v>26</v>
      </c>
      <c r="D6409">
        <v>4.5999999999999996</v>
      </c>
      <c r="E6409">
        <v>66</v>
      </c>
      <c r="F6409">
        <v>50.59</v>
      </c>
      <c r="G6409">
        <v>3254</v>
      </c>
      <c r="H6409">
        <v>32939</v>
      </c>
      <c r="I6409">
        <v>6</v>
      </c>
      <c r="J6409">
        <v>455</v>
      </c>
      <c r="K6409">
        <v>231.59</v>
      </c>
      <c r="L6409">
        <v>3.6</v>
      </c>
      <c r="M6409">
        <v>8.8000000000000007</v>
      </c>
      <c r="N6409" s="1" t="s">
        <v>27</v>
      </c>
      <c r="O6409">
        <v>3</v>
      </c>
      <c r="P6409">
        <v>46</v>
      </c>
      <c r="Q6409">
        <v>49</v>
      </c>
      <c r="R6409" t="str" cm="1">
        <f t="array" ref="R6409">_xlfn.IFS(Restaurant_Data[[#This Row],[Total Reservations]]&lt;=50, "Low", Restaurant_Data[[#This Row],[Total Reservations]]&lt;=100, "Medium", Restaurant_Data[[#This Row],[Total Reservations]]&lt;=200, "High")</f>
        <v>Low</v>
      </c>
      <c r="S6409" s="4">
        <v>753344.72</v>
      </c>
      <c r="T6409" t="str" cm="1">
        <f t="array" ref="T6409">_xlfn.IFS(Restaurant_Data[[#This Row],[Revenue]]&lt;= 500000, "Low Income", Restaurant_Data[[#This Row],[Revenue]]&lt;=1000000, "Middle Income", Restaurant_Data[[#This Row],[Revenue]] &lt;= 2000000, "High Income")</f>
        <v>Middle Income</v>
      </c>
    </row>
    <row r="6410" spans="1:20" x14ac:dyDescent="0.35">
      <c r="A6410" s="1" t="s">
        <v>6437</v>
      </c>
      <c r="B6410" s="1" t="s">
        <v>23</v>
      </c>
      <c r="C6410" s="1" t="s">
        <v>26</v>
      </c>
      <c r="D6410">
        <v>3.1</v>
      </c>
      <c r="E6410">
        <v>76</v>
      </c>
      <c r="F6410">
        <v>47.49</v>
      </c>
      <c r="G6410">
        <v>2864</v>
      </c>
      <c r="H6410">
        <v>30752</v>
      </c>
      <c r="I6410">
        <v>5</v>
      </c>
      <c r="J6410">
        <v>411</v>
      </c>
      <c r="K6410">
        <v>241.33</v>
      </c>
      <c r="L6410">
        <v>1.3</v>
      </c>
      <c r="M6410">
        <v>8.1999999999999993</v>
      </c>
      <c r="N6410" s="1" t="s">
        <v>21</v>
      </c>
      <c r="O6410">
        <v>35</v>
      </c>
      <c r="P6410">
        <v>35</v>
      </c>
      <c r="Q6410">
        <v>70</v>
      </c>
      <c r="R6410" t="str" cm="1">
        <f t="array" ref="R6410">_xlfn.IFS(Restaurant_Data[[#This Row],[Total Reservations]]&lt;=50, "Low", Restaurant_Data[[#This Row],[Total Reservations]]&lt;=100, "Medium", Restaurant_Data[[#This Row],[Total Reservations]]&lt;=200, "High")</f>
        <v>Medium</v>
      </c>
      <c r="S6410" s="4">
        <v>810153.46</v>
      </c>
      <c r="T6410" t="str" cm="1">
        <f t="array" ref="T6410">_xlfn.IFS(Restaurant_Data[[#This Row],[Revenue]]&lt;= 500000, "Low Income", Restaurant_Data[[#This Row],[Revenue]]&lt;=1000000, "Middle Income", Restaurant_Data[[#This Row],[Revenue]] &lt;= 2000000, "High Income")</f>
        <v>Middle Income</v>
      </c>
    </row>
    <row r="6411" spans="1:20" x14ac:dyDescent="0.35">
      <c r="A6411" s="1" t="s">
        <v>6438</v>
      </c>
      <c r="B6411" s="1" t="s">
        <v>23</v>
      </c>
      <c r="C6411" s="1" t="s">
        <v>20</v>
      </c>
      <c r="D6411">
        <v>3.1</v>
      </c>
      <c r="E6411">
        <v>72</v>
      </c>
      <c r="F6411">
        <v>72.7</v>
      </c>
      <c r="G6411">
        <v>1890</v>
      </c>
      <c r="H6411">
        <v>17282</v>
      </c>
      <c r="I6411">
        <v>6</v>
      </c>
      <c r="J6411">
        <v>377</v>
      </c>
      <c r="K6411">
        <v>128.75</v>
      </c>
      <c r="L6411">
        <v>3.3</v>
      </c>
      <c r="M6411">
        <v>7.2</v>
      </c>
      <c r="N6411" s="1" t="s">
        <v>27</v>
      </c>
      <c r="O6411">
        <v>55</v>
      </c>
      <c r="P6411">
        <v>12</v>
      </c>
      <c r="Q6411">
        <v>67</v>
      </c>
      <c r="R6411" t="str" cm="1">
        <f t="array" ref="R6411">_xlfn.IFS(Restaurant_Data[[#This Row],[Total Reservations]]&lt;=50, "Low", Restaurant_Data[[#This Row],[Total Reservations]]&lt;=100, "Medium", Restaurant_Data[[#This Row],[Total Reservations]]&lt;=200, "High")</f>
        <v>Medium</v>
      </c>
      <c r="S6411" s="4">
        <v>1166907.6000000001</v>
      </c>
      <c r="T6411" t="str" cm="1">
        <f t="array" ref="T6411">_xlfn.IFS(Restaurant_Data[[#This Row],[Revenue]]&lt;= 500000, "Low Income", Restaurant_Data[[#This Row],[Revenue]]&lt;=1000000, "Middle Income", Restaurant_Data[[#This Row],[Revenue]] &lt;= 2000000, "High Income")</f>
        <v>High Income</v>
      </c>
    </row>
    <row r="6412" spans="1:20" x14ac:dyDescent="0.35">
      <c r="A6412" s="1" t="s">
        <v>6439</v>
      </c>
      <c r="B6412" s="1" t="s">
        <v>19</v>
      </c>
      <c r="C6412" s="1" t="s">
        <v>26</v>
      </c>
      <c r="D6412">
        <v>3.1</v>
      </c>
      <c r="E6412">
        <v>30</v>
      </c>
      <c r="F6412">
        <v>45.33</v>
      </c>
      <c r="G6412">
        <v>1161</v>
      </c>
      <c r="H6412">
        <v>14019</v>
      </c>
      <c r="I6412">
        <v>15</v>
      </c>
      <c r="J6412">
        <v>958</v>
      </c>
      <c r="K6412">
        <v>298.52999999999997</v>
      </c>
      <c r="L6412">
        <v>3.4</v>
      </c>
      <c r="M6412">
        <v>5.8</v>
      </c>
      <c r="N6412" s="1" t="s">
        <v>27</v>
      </c>
      <c r="O6412">
        <v>15</v>
      </c>
      <c r="P6412">
        <v>19</v>
      </c>
      <c r="Q6412">
        <v>34</v>
      </c>
      <c r="R6412" t="str" cm="1">
        <f t="array" ref="R6412">_xlfn.IFS(Restaurant_Data[[#This Row],[Total Reservations]]&lt;=50, "Low", Restaurant_Data[[#This Row],[Total Reservations]]&lt;=100, "Medium", Restaurant_Data[[#This Row],[Total Reservations]]&lt;=200, "High")</f>
        <v>Low</v>
      </c>
      <c r="S6412" s="4">
        <v>323317.77</v>
      </c>
      <c r="T6412" t="str" cm="1">
        <f t="array" ref="T6412">_xlfn.IFS(Restaurant_Data[[#This Row],[Revenue]]&lt;= 500000, "Low Income", Restaurant_Data[[#This Row],[Revenue]]&lt;=1000000, "Middle Income", Restaurant_Data[[#This Row],[Revenue]] &lt;= 2000000, "High Income")</f>
        <v>Low Income</v>
      </c>
    </row>
    <row r="6413" spans="1:20" x14ac:dyDescent="0.35">
      <c r="A6413" s="1" t="s">
        <v>6440</v>
      </c>
      <c r="B6413" s="1" t="s">
        <v>23</v>
      </c>
      <c r="C6413" s="1" t="s">
        <v>37</v>
      </c>
      <c r="D6413">
        <v>4.5</v>
      </c>
      <c r="E6413">
        <v>88</v>
      </c>
      <c r="F6413">
        <v>62.6</v>
      </c>
      <c r="G6413">
        <v>8734</v>
      </c>
      <c r="H6413">
        <v>96211</v>
      </c>
      <c r="I6413">
        <v>11</v>
      </c>
      <c r="J6413">
        <v>255</v>
      </c>
      <c r="K6413">
        <v>68.239999999999995</v>
      </c>
      <c r="L6413">
        <v>3.7</v>
      </c>
      <c r="M6413">
        <v>6.5</v>
      </c>
      <c r="N6413" s="1" t="s">
        <v>27</v>
      </c>
      <c r="O6413">
        <v>72</v>
      </c>
      <c r="P6413">
        <v>24</v>
      </c>
      <c r="Q6413">
        <v>96</v>
      </c>
      <c r="R6413" t="str" cm="1">
        <f t="array" ref="R6413">_xlfn.IFS(Restaurant_Data[[#This Row],[Total Reservations]]&lt;=50, "Low", Restaurant_Data[[#This Row],[Total Reservations]]&lt;=100, "Medium", Restaurant_Data[[#This Row],[Total Reservations]]&lt;=200, "High")</f>
        <v>Medium</v>
      </c>
      <c r="S6413" s="4">
        <v>1246958.3500000001</v>
      </c>
      <c r="T6413" t="str" cm="1">
        <f t="array" ref="T6413">_xlfn.IFS(Restaurant_Data[[#This Row],[Revenue]]&lt;= 500000, "Low Income", Restaurant_Data[[#This Row],[Revenue]]&lt;=1000000, "Middle Income", Restaurant_Data[[#This Row],[Revenue]] &lt;= 2000000, "High Income")</f>
        <v>High Income</v>
      </c>
    </row>
    <row r="6414" spans="1:20" x14ac:dyDescent="0.35">
      <c r="A6414" s="1" t="s">
        <v>6441</v>
      </c>
      <c r="B6414" s="1" t="s">
        <v>19</v>
      </c>
      <c r="C6414" s="1" t="s">
        <v>24</v>
      </c>
      <c r="D6414">
        <v>4</v>
      </c>
      <c r="E6414">
        <v>31</v>
      </c>
      <c r="F6414">
        <v>30.03</v>
      </c>
      <c r="G6414">
        <v>2234</v>
      </c>
      <c r="H6414">
        <v>23386</v>
      </c>
      <c r="I6414">
        <v>18</v>
      </c>
      <c r="J6414">
        <v>242</v>
      </c>
      <c r="K6414">
        <v>211.92</v>
      </c>
      <c r="L6414">
        <v>4.3</v>
      </c>
      <c r="M6414">
        <v>4.5</v>
      </c>
      <c r="N6414" s="1" t="s">
        <v>27</v>
      </c>
      <c r="O6414">
        <v>7</v>
      </c>
      <c r="P6414">
        <v>20</v>
      </c>
      <c r="Q6414">
        <v>27</v>
      </c>
      <c r="R6414" t="str" cm="1">
        <f t="array" ref="R6414">_xlfn.IFS(Restaurant_Data[[#This Row],[Total Reservations]]&lt;=50, "Low", Restaurant_Data[[#This Row],[Total Reservations]]&lt;=100, "Medium", Restaurant_Data[[#This Row],[Total Reservations]]&lt;=200, "High")</f>
        <v>Low</v>
      </c>
      <c r="S6414" s="4">
        <v>232088.78</v>
      </c>
      <c r="T6414" t="str" cm="1">
        <f t="array" ref="T6414">_xlfn.IFS(Restaurant_Data[[#This Row],[Revenue]]&lt;= 500000, "Low Income", Restaurant_Data[[#This Row],[Revenue]]&lt;=1000000, "Middle Income", Restaurant_Data[[#This Row],[Revenue]] &lt;= 2000000, "High Income")</f>
        <v>Low Income</v>
      </c>
    </row>
    <row r="6415" spans="1:20" x14ac:dyDescent="0.35">
      <c r="A6415" s="1" t="s">
        <v>6442</v>
      </c>
      <c r="B6415" s="1" t="s">
        <v>34</v>
      </c>
      <c r="C6415" s="1" t="s">
        <v>26</v>
      </c>
      <c r="D6415">
        <v>3.7</v>
      </c>
      <c r="E6415">
        <v>55</v>
      </c>
      <c r="F6415">
        <v>52.58</v>
      </c>
      <c r="G6415">
        <v>2132</v>
      </c>
      <c r="H6415">
        <v>26693</v>
      </c>
      <c r="I6415">
        <v>19</v>
      </c>
      <c r="J6415">
        <v>273</v>
      </c>
      <c r="K6415">
        <v>292.69</v>
      </c>
      <c r="L6415">
        <v>6.2</v>
      </c>
      <c r="M6415">
        <v>5.8</v>
      </c>
      <c r="N6415" s="1" t="s">
        <v>21</v>
      </c>
      <c r="O6415">
        <v>13</v>
      </c>
      <c r="P6415">
        <v>21</v>
      </c>
      <c r="Q6415">
        <v>34</v>
      </c>
      <c r="R6415" t="str" cm="1">
        <f t="array" ref="R6415">_xlfn.IFS(Restaurant_Data[[#This Row],[Total Reservations]]&lt;=50, "Low", Restaurant_Data[[#This Row],[Total Reservations]]&lt;=100, "Medium", Restaurant_Data[[#This Row],[Total Reservations]]&lt;=200, "High")</f>
        <v>Low</v>
      </c>
      <c r="S6415" s="4">
        <v>665192.47</v>
      </c>
      <c r="T6415" t="str" cm="1">
        <f t="array" ref="T6415">_xlfn.IFS(Restaurant_Data[[#This Row],[Revenue]]&lt;= 500000, "Low Income", Restaurant_Data[[#This Row],[Revenue]]&lt;=1000000, "Middle Income", Restaurant_Data[[#This Row],[Revenue]] &lt;= 2000000, "High Income")</f>
        <v>Middle Income</v>
      </c>
    </row>
    <row r="6416" spans="1:20" x14ac:dyDescent="0.35">
      <c r="A6416" s="1" t="s">
        <v>6443</v>
      </c>
      <c r="B6416" s="1" t="s">
        <v>19</v>
      </c>
      <c r="C6416" s="1" t="s">
        <v>31</v>
      </c>
      <c r="D6416">
        <v>3.2</v>
      </c>
      <c r="E6416">
        <v>40</v>
      </c>
      <c r="F6416">
        <v>35.25</v>
      </c>
      <c r="G6416">
        <v>3151</v>
      </c>
      <c r="H6416">
        <v>30564</v>
      </c>
      <c r="I6416">
        <v>12</v>
      </c>
      <c r="J6416">
        <v>87</v>
      </c>
      <c r="K6416">
        <v>106.08</v>
      </c>
      <c r="L6416">
        <v>2.9</v>
      </c>
      <c r="M6416">
        <v>5.9</v>
      </c>
      <c r="N6416" s="1" t="s">
        <v>21</v>
      </c>
      <c r="O6416">
        <v>37</v>
      </c>
      <c r="P6416">
        <v>2</v>
      </c>
      <c r="Q6416">
        <v>39</v>
      </c>
      <c r="R6416" t="str" cm="1">
        <f t="array" ref="R6416">_xlfn.IFS(Restaurant_Data[[#This Row],[Total Reservations]]&lt;=50, "Low", Restaurant_Data[[#This Row],[Total Reservations]]&lt;=100, "Medium", Restaurant_Data[[#This Row],[Total Reservations]]&lt;=200, "High")</f>
        <v>Low</v>
      </c>
      <c r="S6416" s="4">
        <v>332993.45</v>
      </c>
      <c r="T6416" t="str" cm="1">
        <f t="array" ref="T6416">_xlfn.IFS(Restaurant_Data[[#This Row],[Revenue]]&lt;= 500000, "Low Income", Restaurant_Data[[#This Row],[Revenue]]&lt;=1000000, "Middle Income", Restaurant_Data[[#This Row],[Revenue]] &lt;= 2000000, "High Income")</f>
        <v>Low Income</v>
      </c>
    </row>
    <row r="6417" spans="1:20" x14ac:dyDescent="0.35">
      <c r="A6417" s="1" t="s">
        <v>6444</v>
      </c>
      <c r="B6417" s="1" t="s">
        <v>19</v>
      </c>
      <c r="C6417" s="1" t="s">
        <v>37</v>
      </c>
      <c r="D6417">
        <v>4.5</v>
      </c>
      <c r="E6417">
        <v>50</v>
      </c>
      <c r="F6417">
        <v>65.75</v>
      </c>
      <c r="G6417">
        <v>1363</v>
      </c>
      <c r="H6417">
        <v>13746</v>
      </c>
      <c r="I6417">
        <v>12</v>
      </c>
      <c r="J6417">
        <v>497</v>
      </c>
      <c r="K6417">
        <v>119.53</v>
      </c>
      <c r="L6417">
        <v>6.7</v>
      </c>
      <c r="M6417">
        <v>8.8000000000000007</v>
      </c>
      <c r="N6417" s="1" t="s">
        <v>27</v>
      </c>
      <c r="O6417">
        <v>2</v>
      </c>
      <c r="P6417">
        <v>40</v>
      </c>
      <c r="Q6417">
        <v>42</v>
      </c>
      <c r="R6417" t="str" cm="1">
        <f t="array" ref="R6417">_xlfn.IFS(Restaurant_Data[[#This Row],[Total Reservations]]&lt;=50, "Low", Restaurant_Data[[#This Row],[Total Reservations]]&lt;=100, "Medium", Restaurant_Data[[#This Row],[Total Reservations]]&lt;=200, "High")</f>
        <v>Low</v>
      </c>
      <c r="S6417" s="4">
        <v>746199.8</v>
      </c>
      <c r="T6417" t="str" cm="1">
        <f t="array" ref="T6417">_xlfn.IFS(Restaurant_Data[[#This Row],[Revenue]]&lt;= 500000, "Low Income", Restaurant_Data[[#This Row],[Revenue]]&lt;=1000000, "Middle Income", Restaurant_Data[[#This Row],[Revenue]] &lt;= 2000000, "High Income")</f>
        <v>Middle Income</v>
      </c>
    </row>
    <row r="6418" spans="1:20" x14ac:dyDescent="0.35">
      <c r="A6418" s="1" t="s">
        <v>6445</v>
      </c>
      <c r="B6418" s="1" t="s">
        <v>19</v>
      </c>
      <c r="C6418" s="1" t="s">
        <v>42</v>
      </c>
      <c r="D6418">
        <v>3.6</v>
      </c>
      <c r="E6418">
        <v>33</v>
      </c>
      <c r="F6418">
        <v>38.68</v>
      </c>
      <c r="G6418">
        <v>2033</v>
      </c>
      <c r="H6418">
        <v>22160</v>
      </c>
      <c r="I6418">
        <v>7</v>
      </c>
      <c r="J6418">
        <v>893</v>
      </c>
      <c r="K6418">
        <v>193.99</v>
      </c>
      <c r="L6418">
        <v>2.2000000000000002</v>
      </c>
      <c r="M6418">
        <v>3</v>
      </c>
      <c r="N6418" s="1" t="s">
        <v>21</v>
      </c>
      <c r="O6418">
        <v>9</v>
      </c>
      <c r="P6418">
        <v>28</v>
      </c>
      <c r="Q6418">
        <v>37</v>
      </c>
      <c r="R6418" t="str" cm="1">
        <f t="array" ref="R6418">_xlfn.IFS(Restaurant_Data[[#This Row],[Total Reservations]]&lt;=50, "Low", Restaurant_Data[[#This Row],[Total Reservations]]&lt;=100, "Medium", Restaurant_Data[[#This Row],[Total Reservations]]&lt;=200, "High")</f>
        <v>Low</v>
      </c>
      <c r="S6418" s="4">
        <v>296515.02</v>
      </c>
      <c r="T6418" t="str" cm="1">
        <f t="array" ref="T6418">_xlfn.IFS(Restaurant_Data[[#This Row],[Revenue]]&lt;= 500000, "Low Income", Restaurant_Data[[#This Row],[Revenue]]&lt;=1000000, "Middle Income", Restaurant_Data[[#This Row],[Revenue]] &lt;= 2000000, "High Income")</f>
        <v>Low Income</v>
      </c>
    </row>
    <row r="6419" spans="1:20" x14ac:dyDescent="0.35">
      <c r="A6419" s="1" t="s">
        <v>6446</v>
      </c>
      <c r="B6419" s="1" t="s">
        <v>34</v>
      </c>
      <c r="C6419" s="1" t="s">
        <v>24</v>
      </c>
      <c r="D6419">
        <v>3.5</v>
      </c>
      <c r="E6419">
        <v>50</v>
      </c>
      <c r="F6419">
        <v>35.81</v>
      </c>
      <c r="G6419">
        <v>3030</v>
      </c>
      <c r="H6419">
        <v>30888</v>
      </c>
      <c r="I6419">
        <v>16</v>
      </c>
      <c r="J6419">
        <v>869</v>
      </c>
      <c r="K6419">
        <v>245.31</v>
      </c>
      <c r="L6419">
        <v>9.4</v>
      </c>
      <c r="M6419">
        <v>3.2</v>
      </c>
      <c r="N6419" s="1" t="s">
        <v>27</v>
      </c>
      <c r="O6419">
        <v>32</v>
      </c>
      <c r="P6419">
        <v>40</v>
      </c>
      <c r="Q6419">
        <v>72</v>
      </c>
      <c r="R6419" t="str" cm="1">
        <f t="array" ref="R6419">_xlfn.IFS(Restaurant_Data[[#This Row],[Total Reservations]]&lt;=50, "Low", Restaurant_Data[[#This Row],[Total Reservations]]&lt;=100, "Medium", Restaurant_Data[[#This Row],[Total Reservations]]&lt;=200, "High")</f>
        <v>Medium</v>
      </c>
      <c r="S6419" s="4">
        <v>424825.22</v>
      </c>
      <c r="T6419" t="str" cm="1">
        <f t="array" ref="T6419">_xlfn.IFS(Restaurant_Data[[#This Row],[Revenue]]&lt;= 500000, "Low Income", Restaurant_Data[[#This Row],[Revenue]]&lt;=1000000, "Middle Income", Restaurant_Data[[#This Row],[Revenue]] &lt;= 2000000, "High Income")</f>
        <v>Low Income</v>
      </c>
    </row>
    <row r="6420" spans="1:20" x14ac:dyDescent="0.35">
      <c r="A6420" s="1" t="s">
        <v>6447</v>
      </c>
      <c r="B6420" s="1" t="s">
        <v>23</v>
      </c>
      <c r="C6420" s="1" t="s">
        <v>31</v>
      </c>
      <c r="D6420">
        <v>4.3</v>
      </c>
      <c r="E6420">
        <v>80</v>
      </c>
      <c r="F6420">
        <v>30.71</v>
      </c>
      <c r="G6420">
        <v>1960</v>
      </c>
      <c r="H6420">
        <v>22773</v>
      </c>
      <c r="I6420">
        <v>12</v>
      </c>
      <c r="J6420">
        <v>542</v>
      </c>
      <c r="K6420">
        <v>132.24</v>
      </c>
      <c r="L6420">
        <v>1.2</v>
      </c>
      <c r="M6420">
        <v>2.9</v>
      </c>
      <c r="N6420" s="1" t="s">
        <v>27</v>
      </c>
      <c r="O6420">
        <v>52</v>
      </c>
      <c r="P6420">
        <v>67</v>
      </c>
      <c r="Q6420">
        <v>119</v>
      </c>
      <c r="R6420" t="str" cm="1">
        <f t="array" ref="R6420">_xlfn.IFS(Restaurant_Data[[#This Row],[Total Reservations]]&lt;=50, "Low", Restaurant_Data[[#This Row],[Total Reservations]]&lt;=100, "Medium", Restaurant_Data[[#This Row],[Total Reservations]]&lt;=200, "High")</f>
        <v>High</v>
      </c>
      <c r="S6420" s="4">
        <v>560906.34</v>
      </c>
      <c r="T6420" t="str" cm="1">
        <f t="array" ref="T6420">_xlfn.IFS(Restaurant_Data[[#This Row],[Revenue]]&lt;= 500000, "Low Income", Restaurant_Data[[#This Row],[Revenue]]&lt;=1000000, "Middle Income", Restaurant_Data[[#This Row],[Revenue]] &lt;= 2000000, "High Income")</f>
        <v>Middle Income</v>
      </c>
    </row>
    <row r="6421" spans="1:20" x14ac:dyDescent="0.35">
      <c r="A6421" s="1" t="s">
        <v>6448</v>
      </c>
      <c r="B6421" s="1" t="s">
        <v>34</v>
      </c>
      <c r="C6421" s="1" t="s">
        <v>31</v>
      </c>
      <c r="D6421">
        <v>4.0999999999999996</v>
      </c>
      <c r="E6421">
        <v>65</v>
      </c>
      <c r="F6421">
        <v>37.520000000000003</v>
      </c>
      <c r="G6421">
        <v>3169</v>
      </c>
      <c r="H6421">
        <v>38462</v>
      </c>
      <c r="I6421">
        <v>4</v>
      </c>
      <c r="J6421">
        <v>160</v>
      </c>
      <c r="K6421">
        <v>259.19</v>
      </c>
      <c r="L6421">
        <v>9.1999999999999993</v>
      </c>
      <c r="M6421">
        <v>6.2</v>
      </c>
      <c r="N6421" s="1" t="s">
        <v>21</v>
      </c>
      <c r="O6421">
        <v>17</v>
      </c>
      <c r="P6421">
        <v>53</v>
      </c>
      <c r="Q6421">
        <v>70</v>
      </c>
      <c r="R6421" t="str" cm="1">
        <f t="array" ref="R6421">_xlfn.IFS(Restaurant_Data[[#This Row],[Total Reservations]]&lt;=50, "Low", Restaurant_Data[[#This Row],[Total Reservations]]&lt;=100, "Medium", Restaurant_Data[[#This Row],[Total Reservations]]&lt;=200, "High")</f>
        <v>Medium</v>
      </c>
      <c r="S6421" s="4">
        <v>555420.19999999995</v>
      </c>
      <c r="T6421" t="str" cm="1">
        <f t="array" ref="T6421">_xlfn.IFS(Restaurant_Data[[#This Row],[Revenue]]&lt;= 500000, "Low Income", Restaurant_Data[[#This Row],[Revenue]]&lt;=1000000, "Middle Income", Restaurant_Data[[#This Row],[Revenue]] &lt;= 2000000, "High Income")</f>
        <v>Middle Income</v>
      </c>
    </row>
    <row r="6422" spans="1:20" x14ac:dyDescent="0.35">
      <c r="A6422" s="1" t="s">
        <v>6449</v>
      </c>
      <c r="B6422" s="1" t="s">
        <v>23</v>
      </c>
      <c r="C6422" s="1" t="s">
        <v>42</v>
      </c>
      <c r="D6422">
        <v>3.7</v>
      </c>
      <c r="E6422">
        <v>75</v>
      </c>
      <c r="F6422">
        <v>40</v>
      </c>
      <c r="G6422">
        <v>3690</v>
      </c>
      <c r="H6422">
        <v>40214</v>
      </c>
      <c r="I6422">
        <v>10</v>
      </c>
      <c r="J6422">
        <v>301</v>
      </c>
      <c r="K6422">
        <v>110.26</v>
      </c>
      <c r="L6422">
        <v>5.9</v>
      </c>
      <c r="M6422">
        <v>7.3</v>
      </c>
      <c r="N6422" s="1" t="s">
        <v>21</v>
      </c>
      <c r="O6422">
        <v>37</v>
      </c>
      <c r="P6422">
        <v>39</v>
      </c>
      <c r="Q6422">
        <v>76</v>
      </c>
      <c r="R6422" t="str" cm="1">
        <f t="array" ref="R6422">_xlfn.IFS(Restaurant_Data[[#This Row],[Total Reservations]]&lt;=50, "Low", Restaurant_Data[[#This Row],[Total Reservations]]&lt;=100, "Medium", Restaurant_Data[[#This Row],[Total Reservations]]&lt;=200, "High")</f>
        <v>Medium</v>
      </c>
      <c r="S6422" s="4">
        <v>684787.7</v>
      </c>
      <c r="T6422" t="str" cm="1">
        <f t="array" ref="T6422">_xlfn.IFS(Restaurant_Data[[#This Row],[Revenue]]&lt;= 500000, "Low Income", Restaurant_Data[[#This Row],[Revenue]]&lt;=1000000, "Middle Income", Restaurant_Data[[#This Row],[Revenue]] &lt;= 2000000, "High Income")</f>
        <v>Middle Income</v>
      </c>
    </row>
    <row r="6423" spans="1:20" x14ac:dyDescent="0.35">
      <c r="A6423" s="1" t="s">
        <v>6450</v>
      </c>
      <c r="B6423" s="1" t="s">
        <v>19</v>
      </c>
      <c r="C6423" s="1" t="s">
        <v>31</v>
      </c>
      <c r="D6423">
        <v>4.3</v>
      </c>
      <c r="E6423">
        <v>40</v>
      </c>
      <c r="F6423">
        <v>39.04</v>
      </c>
      <c r="G6423">
        <v>1513</v>
      </c>
      <c r="H6423">
        <v>23650</v>
      </c>
      <c r="I6423">
        <v>17</v>
      </c>
      <c r="J6423">
        <v>897</v>
      </c>
      <c r="K6423">
        <v>268.58999999999997</v>
      </c>
      <c r="L6423">
        <v>7.4</v>
      </c>
      <c r="M6423">
        <v>3.1</v>
      </c>
      <c r="N6423" s="1" t="s">
        <v>21</v>
      </c>
      <c r="O6423">
        <v>26</v>
      </c>
      <c r="P6423">
        <v>20</v>
      </c>
      <c r="Q6423">
        <v>46</v>
      </c>
      <c r="R6423" t="str" cm="1">
        <f t="array" ref="R6423">_xlfn.IFS(Restaurant_Data[[#This Row],[Total Reservations]]&lt;=50, "Low", Restaurant_Data[[#This Row],[Total Reservations]]&lt;=100, "Medium", Restaurant_Data[[#This Row],[Total Reservations]]&lt;=200, "High")</f>
        <v>Low</v>
      </c>
      <c r="S6423" s="4">
        <v>371282.24</v>
      </c>
      <c r="T6423" t="str" cm="1">
        <f t="array" ref="T6423">_xlfn.IFS(Restaurant_Data[[#This Row],[Revenue]]&lt;= 500000, "Low Income", Restaurant_Data[[#This Row],[Revenue]]&lt;=1000000, "Middle Income", Restaurant_Data[[#This Row],[Revenue]] &lt;= 2000000, "High Income")</f>
        <v>Low Income</v>
      </c>
    </row>
    <row r="6424" spans="1:20" x14ac:dyDescent="0.35">
      <c r="A6424" s="1" t="s">
        <v>6451</v>
      </c>
      <c r="B6424" s="1" t="s">
        <v>19</v>
      </c>
      <c r="C6424" s="1" t="s">
        <v>37</v>
      </c>
      <c r="D6424">
        <v>3.5</v>
      </c>
      <c r="E6424">
        <v>37</v>
      </c>
      <c r="F6424">
        <v>63.69</v>
      </c>
      <c r="G6424">
        <v>1088</v>
      </c>
      <c r="H6424">
        <v>10424</v>
      </c>
      <c r="I6424">
        <v>15</v>
      </c>
      <c r="J6424">
        <v>521</v>
      </c>
      <c r="K6424">
        <v>113.24</v>
      </c>
      <c r="L6424">
        <v>3.7</v>
      </c>
      <c r="M6424">
        <v>7.1</v>
      </c>
      <c r="N6424" s="1" t="s">
        <v>21</v>
      </c>
      <c r="O6424">
        <v>29</v>
      </c>
      <c r="P6424">
        <v>30</v>
      </c>
      <c r="Q6424">
        <v>59</v>
      </c>
      <c r="R6424" t="str" cm="1">
        <f t="array" ref="R6424">_xlfn.IFS(Restaurant_Data[[#This Row],[Total Reservations]]&lt;=50, "Low", Restaurant_Data[[#This Row],[Total Reservations]]&lt;=100, "Medium", Restaurant_Data[[#This Row],[Total Reservations]]&lt;=200, "High")</f>
        <v>Medium</v>
      </c>
      <c r="S6424" s="4">
        <v>543432.98</v>
      </c>
      <c r="T6424" t="str" cm="1">
        <f t="array" ref="T6424">_xlfn.IFS(Restaurant_Data[[#This Row],[Revenue]]&lt;= 500000, "Low Income", Restaurant_Data[[#This Row],[Revenue]]&lt;=1000000, "Middle Income", Restaurant_Data[[#This Row],[Revenue]] &lt;= 2000000, "High Income")</f>
        <v>Middle Income</v>
      </c>
    </row>
    <row r="6425" spans="1:20" x14ac:dyDescent="0.35">
      <c r="A6425" s="1" t="s">
        <v>6452</v>
      </c>
      <c r="B6425" s="1" t="s">
        <v>19</v>
      </c>
      <c r="C6425" s="1" t="s">
        <v>42</v>
      </c>
      <c r="D6425">
        <v>4.5999999999999996</v>
      </c>
      <c r="E6425">
        <v>49</v>
      </c>
      <c r="F6425">
        <v>43.8</v>
      </c>
      <c r="G6425">
        <v>1892</v>
      </c>
      <c r="H6425">
        <v>19165</v>
      </c>
      <c r="I6425">
        <v>8</v>
      </c>
      <c r="J6425">
        <v>541</v>
      </c>
      <c r="K6425">
        <v>204.36</v>
      </c>
      <c r="L6425">
        <v>2.6</v>
      </c>
      <c r="M6425">
        <v>6.7</v>
      </c>
      <c r="N6425" s="1" t="s">
        <v>27</v>
      </c>
      <c r="O6425">
        <v>9</v>
      </c>
      <c r="P6425">
        <v>33</v>
      </c>
      <c r="Q6425">
        <v>42</v>
      </c>
      <c r="R6425" t="str" cm="1">
        <f t="array" ref="R6425">_xlfn.IFS(Restaurant_Data[[#This Row],[Total Reservations]]&lt;=50, "Low", Restaurant_Data[[#This Row],[Total Reservations]]&lt;=100, "Medium", Restaurant_Data[[#This Row],[Total Reservations]]&lt;=200, "High")</f>
        <v>Low</v>
      </c>
      <c r="S6425" s="4">
        <v>489385.65</v>
      </c>
      <c r="T6425" t="str" cm="1">
        <f t="array" ref="T6425">_xlfn.IFS(Restaurant_Data[[#This Row],[Revenue]]&lt;= 500000, "Low Income", Restaurant_Data[[#This Row],[Revenue]]&lt;=1000000, "Middle Income", Restaurant_Data[[#This Row],[Revenue]] &lt;= 2000000, "High Income")</f>
        <v>Low Income</v>
      </c>
    </row>
    <row r="6426" spans="1:20" x14ac:dyDescent="0.35">
      <c r="A6426" s="1" t="s">
        <v>6453</v>
      </c>
      <c r="B6426" s="1" t="s">
        <v>19</v>
      </c>
      <c r="C6426" s="1" t="s">
        <v>31</v>
      </c>
      <c r="D6426">
        <v>3.5</v>
      </c>
      <c r="E6426">
        <v>30</v>
      </c>
      <c r="F6426">
        <v>31.04</v>
      </c>
      <c r="G6426">
        <v>3056</v>
      </c>
      <c r="H6426">
        <v>30000</v>
      </c>
      <c r="I6426">
        <v>14</v>
      </c>
      <c r="J6426">
        <v>645</v>
      </c>
      <c r="K6426">
        <v>139.44999999999999</v>
      </c>
      <c r="L6426">
        <v>9.5</v>
      </c>
      <c r="M6426">
        <v>3.9</v>
      </c>
      <c r="N6426" s="1" t="s">
        <v>27</v>
      </c>
      <c r="O6426">
        <v>7</v>
      </c>
      <c r="P6426">
        <v>16</v>
      </c>
      <c r="Q6426">
        <v>23</v>
      </c>
      <c r="R6426" t="str" cm="1">
        <f t="array" ref="R6426">_xlfn.IFS(Restaurant_Data[[#This Row],[Total Reservations]]&lt;=50, "Low", Restaurant_Data[[#This Row],[Total Reservations]]&lt;=100, "Medium", Restaurant_Data[[#This Row],[Total Reservations]]&lt;=200, "High")</f>
        <v>Low</v>
      </c>
      <c r="S6426" s="4">
        <v>232720.72</v>
      </c>
      <c r="T6426" t="str" cm="1">
        <f t="array" ref="T6426">_xlfn.IFS(Restaurant_Data[[#This Row],[Revenue]]&lt;= 500000, "Low Income", Restaurant_Data[[#This Row],[Revenue]]&lt;=1000000, "Middle Income", Restaurant_Data[[#This Row],[Revenue]] &lt;= 2000000, "High Income")</f>
        <v>Low Income</v>
      </c>
    </row>
    <row r="6427" spans="1:20" x14ac:dyDescent="0.35">
      <c r="A6427" s="1" t="s">
        <v>6454</v>
      </c>
      <c r="B6427" s="1" t="s">
        <v>19</v>
      </c>
      <c r="C6427" s="1" t="s">
        <v>42</v>
      </c>
      <c r="D6427">
        <v>3.3</v>
      </c>
      <c r="E6427">
        <v>43</v>
      </c>
      <c r="F6427">
        <v>44.05</v>
      </c>
      <c r="G6427">
        <v>3099</v>
      </c>
      <c r="H6427">
        <v>29632</v>
      </c>
      <c r="I6427">
        <v>18</v>
      </c>
      <c r="J6427">
        <v>540</v>
      </c>
      <c r="K6427">
        <v>130.46</v>
      </c>
      <c r="L6427">
        <v>5</v>
      </c>
      <c r="M6427">
        <v>3.1</v>
      </c>
      <c r="N6427" s="1" t="s">
        <v>21</v>
      </c>
      <c r="O6427">
        <v>39</v>
      </c>
      <c r="P6427">
        <v>25</v>
      </c>
      <c r="Q6427">
        <v>64</v>
      </c>
      <c r="R6427" t="str" cm="1">
        <f t="array" ref="R6427">_xlfn.IFS(Restaurant_Data[[#This Row],[Total Reservations]]&lt;=50, "Low", Restaurant_Data[[#This Row],[Total Reservations]]&lt;=100, "Medium", Restaurant_Data[[#This Row],[Total Reservations]]&lt;=200, "High")</f>
        <v>Medium</v>
      </c>
      <c r="S6427" s="4">
        <v>446898.15</v>
      </c>
      <c r="T6427" t="str" cm="1">
        <f t="array" ref="T6427">_xlfn.IFS(Restaurant_Data[[#This Row],[Revenue]]&lt;= 500000, "Low Income", Restaurant_Data[[#This Row],[Revenue]]&lt;=1000000, "Middle Income", Restaurant_Data[[#This Row],[Revenue]] &lt;= 2000000, "High Income")</f>
        <v>Low Income</v>
      </c>
    </row>
    <row r="6428" spans="1:20" x14ac:dyDescent="0.35">
      <c r="A6428" s="1" t="s">
        <v>6455</v>
      </c>
      <c r="B6428" s="1" t="s">
        <v>23</v>
      </c>
      <c r="C6428" s="1" t="s">
        <v>42</v>
      </c>
      <c r="D6428">
        <v>4.5999999999999996</v>
      </c>
      <c r="E6428">
        <v>90</v>
      </c>
      <c r="F6428">
        <v>37.35</v>
      </c>
      <c r="G6428">
        <v>4949</v>
      </c>
      <c r="H6428">
        <v>50756</v>
      </c>
      <c r="I6428">
        <v>8</v>
      </c>
      <c r="J6428">
        <v>413</v>
      </c>
      <c r="K6428">
        <v>138.5</v>
      </c>
      <c r="L6428">
        <v>5.3</v>
      </c>
      <c r="M6428">
        <v>8.9</v>
      </c>
      <c r="N6428" s="1" t="s">
        <v>27</v>
      </c>
      <c r="O6428">
        <v>13</v>
      </c>
      <c r="P6428">
        <v>88</v>
      </c>
      <c r="Q6428">
        <v>101</v>
      </c>
      <c r="R6428" t="str" cm="1">
        <f t="array" ref="R6428">_xlfn.IFS(Restaurant_Data[[#This Row],[Total Reservations]]&lt;=50, "Low", Restaurant_Data[[#This Row],[Total Reservations]]&lt;=100, "Medium", Restaurant_Data[[#This Row],[Total Reservations]]&lt;=200, "High")</f>
        <v>High</v>
      </c>
      <c r="S6428" s="4">
        <v>765828.15</v>
      </c>
      <c r="T6428" t="str" cm="1">
        <f t="array" ref="T6428">_xlfn.IFS(Restaurant_Data[[#This Row],[Revenue]]&lt;= 500000, "Low Income", Restaurant_Data[[#This Row],[Revenue]]&lt;=1000000, "Middle Income", Restaurant_Data[[#This Row],[Revenue]] &lt;= 2000000, "High Income")</f>
        <v>Middle Income</v>
      </c>
    </row>
    <row r="6429" spans="1:20" x14ac:dyDescent="0.35">
      <c r="A6429" s="1" t="s">
        <v>6456</v>
      </c>
      <c r="B6429" s="1" t="s">
        <v>23</v>
      </c>
      <c r="C6429" s="1" t="s">
        <v>26</v>
      </c>
      <c r="D6429">
        <v>4.4000000000000004</v>
      </c>
      <c r="E6429">
        <v>90</v>
      </c>
      <c r="F6429">
        <v>45.28</v>
      </c>
      <c r="G6429">
        <v>2015</v>
      </c>
      <c r="H6429">
        <v>22014</v>
      </c>
      <c r="I6429">
        <v>14</v>
      </c>
      <c r="J6429">
        <v>209</v>
      </c>
      <c r="K6429">
        <v>174.8</v>
      </c>
      <c r="L6429">
        <v>9.9</v>
      </c>
      <c r="M6429">
        <v>6.1</v>
      </c>
      <c r="N6429" s="1" t="s">
        <v>27</v>
      </c>
      <c r="O6429">
        <v>46</v>
      </c>
      <c r="P6429">
        <v>3</v>
      </c>
      <c r="Q6429">
        <v>49</v>
      </c>
      <c r="R6429" t="str" cm="1">
        <f t="array" ref="R6429">_xlfn.IFS(Restaurant_Data[[#This Row],[Total Reservations]]&lt;=50, "Low", Restaurant_Data[[#This Row],[Total Reservations]]&lt;=100, "Medium", Restaurant_Data[[#This Row],[Total Reservations]]&lt;=200, "High")</f>
        <v>Low</v>
      </c>
      <c r="S6429" s="4">
        <v>921228.72</v>
      </c>
      <c r="T6429" t="str" cm="1">
        <f t="array" ref="T6429">_xlfn.IFS(Restaurant_Data[[#This Row],[Revenue]]&lt;= 500000, "Low Income", Restaurant_Data[[#This Row],[Revenue]]&lt;=1000000, "Middle Income", Restaurant_Data[[#This Row],[Revenue]] &lt;= 2000000, "High Income")</f>
        <v>Middle Income</v>
      </c>
    </row>
    <row r="6430" spans="1:20" x14ac:dyDescent="0.35">
      <c r="A6430" s="1" t="s">
        <v>6457</v>
      </c>
      <c r="B6430" s="1" t="s">
        <v>19</v>
      </c>
      <c r="C6430" s="1" t="s">
        <v>26</v>
      </c>
      <c r="D6430">
        <v>3.4</v>
      </c>
      <c r="E6430">
        <v>31</v>
      </c>
      <c r="F6430">
        <v>47.4</v>
      </c>
      <c r="G6430">
        <v>1213</v>
      </c>
      <c r="H6430">
        <v>10567</v>
      </c>
      <c r="I6430">
        <v>16</v>
      </c>
      <c r="J6430">
        <v>561</v>
      </c>
      <c r="K6430">
        <v>261.26</v>
      </c>
      <c r="L6430">
        <v>4</v>
      </c>
      <c r="M6430">
        <v>7.3</v>
      </c>
      <c r="N6430" s="1" t="s">
        <v>27</v>
      </c>
      <c r="O6430">
        <v>30</v>
      </c>
      <c r="P6430">
        <v>27</v>
      </c>
      <c r="Q6430">
        <v>57</v>
      </c>
      <c r="R6430" t="str" cm="1">
        <f t="array" ref="R6430">_xlfn.IFS(Restaurant_Data[[#This Row],[Total Reservations]]&lt;=50, "Low", Restaurant_Data[[#This Row],[Total Reservations]]&lt;=100, "Medium", Restaurant_Data[[#This Row],[Total Reservations]]&lt;=200, "High")</f>
        <v>Medium</v>
      </c>
      <c r="S6430" s="4">
        <v>349620.25</v>
      </c>
      <c r="T6430" t="str" cm="1">
        <f t="array" ref="T6430">_xlfn.IFS(Restaurant_Data[[#This Row],[Revenue]]&lt;= 500000, "Low Income", Restaurant_Data[[#This Row],[Revenue]]&lt;=1000000, "Middle Income", Restaurant_Data[[#This Row],[Revenue]] &lt;= 2000000, "High Income")</f>
        <v>Low Income</v>
      </c>
    </row>
    <row r="6431" spans="1:20" x14ac:dyDescent="0.35">
      <c r="A6431" s="1" t="s">
        <v>6458</v>
      </c>
      <c r="B6431" s="1" t="s">
        <v>34</v>
      </c>
      <c r="C6431" s="1" t="s">
        <v>26</v>
      </c>
      <c r="D6431">
        <v>3.2</v>
      </c>
      <c r="E6431">
        <v>55</v>
      </c>
      <c r="F6431">
        <v>50.27</v>
      </c>
      <c r="G6431">
        <v>2479</v>
      </c>
      <c r="H6431">
        <v>27421</v>
      </c>
      <c r="I6431">
        <v>19</v>
      </c>
      <c r="J6431">
        <v>716</v>
      </c>
      <c r="K6431">
        <v>239.83</v>
      </c>
      <c r="L6431">
        <v>1.9</v>
      </c>
      <c r="M6431">
        <v>9.3000000000000007</v>
      </c>
      <c r="N6431" s="1" t="s">
        <v>21</v>
      </c>
      <c r="O6431">
        <v>6</v>
      </c>
      <c r="P6431">
        <v>38</v>
      </c>
      <c r="Q6431">
        <v>44</v>
      </c>
      <c r="R6431" t="str" cm="1">
        <f t="array" ref="R6431">_xlfn.IFS(Restaurant_Data[[#This Row],[Total Reservations]]&lt;=50, "Low", Restaurant_Data[[#This Row],[Total Reservations]]&lt;=100, "Medium", Restaurant_Data[[#This Row],[Total Reservations]]&lt;=200, "High")</f>
        <v>Low</v>
      </c>
      <c r="S6431" s="4">
        <v>638835.57999999996</v>
      </c>
      <c r="T6431" t="str" cm="1">
        <f t="array" ref="T6431">_xlfn.IFS(Restaurant_Data[[#This Row],[Revenue]]&lt;= 500000, "Low Income", Restaurant_Data[[#This Row],[Revenue]]&lt;=1000000, "Middle Income", Restaurant_Data[[#This Row],[Revenue]] &lt;= 2000000, "High Income")</f>
        <v>Middle Income</v>
      </c>
    </row>
    <row r="6432" spans="1:20" x14ac:dyDescent="0.35">
      <c r="A6432" s="1" t="s">
        <v>6459</v>
      </c>
      <c r="B6432" s="1" t="s">
        <v>34</v>
      </c>
      <c r="C6432" s="1" t="s">
        <v>31</v>
      </c>
      <c r="D6432">
        <v>4.7</v>
      </c>
      <c r="E6432">
        <v>58</v>
      </c>
      <c r="F6432">
        <v>38.159999999999997</v>
      </c>
      <c r="G6432">
        <v>4112</v>
      </c>
      <c r="H6432">
        <v>41070</v>
      </c>
      <c r="I6432">
        <v>7</v>
      </c>
      <c r="J6432">
        <v>147</v>
      </c>
      <c r="K6432">
        <v>162.34</v>
      </c>
      <c r="L6432">
        <v>6.3</v>
      </c>
      <c r="M6432">
        <v>2.8</v>
      </c>
      <c r="N6432" s="1" t="s">
        <v>21</v>
      </c>
      <c r="O6432">
        <v>10</v>
      </c>
      <c r="P6432">
        <v>27</v>
      </c>
      <c r="Q6432">
        <v>37</v>
      </c>
      <c r="R6432" t="str" cm="1">
        <f t="array" ref="R6432">_xlfn.IFS(Restaurant_Data[[#This Row],[Total Reservations]]&lt;=50, "Low", Restaurant_Data[[#This Row],[Total Reservations]]&lt;=100, "Medium", Restaurant_Data[[#This Row],[Total Reservations]]&lt;=200, "High")</f>
        <v>Low</v>
      </c>
      <c r="S6432" s="4">
        <v>506185.74</v>
      </c>
      <c r="T6432" t="str" cm="1">
        <f t="array" ref="T6432">_xlfn.IFS(Restaurant_Data[[#This Row],[Revenue]]&lt;= 500000, "Low Income", Restaurant_Data[[#This Row],[Revenue]]&lt;=1000000, "Middle Income", Restaurant_Data[[#This Row],[Revenue]] &lt;= 2000000, "High Income")</f>
        <v>Middle Income</v>
      </c>
    </row>
    <row r="6433" spans="1:20" x14ac:dyDescent="0.35">
      <c r="A6433" s="1" t="s">
        <v>6460</v>
      </c>
      <c r="B6433" s="1" t="s">
        <v>19</v>
      </c>
      <c r="C6433" s="1" t="s">
        <v>24</v>
      </c>
      <c r="D6433">
        <v>4.5999999999999996</v>
      </c>
      <c r="E6433">
        <v>43</v>
      </c>
      <c r="F6433">
        <v>27.4</v>
      </c>
      <c r="G6433">
        <v>3785</v>
      </c>
      <c r="H6433">
        <v>42457</v>
      </c>
      <c r="I6433">
        <v>17</v>
      </c>
      <c r="J6433">
        <v>750</v>
      </c>
      <c r="K6433">
        <v>120.54</v>
      </c>
      <c r="L6433">
        <v>6</v>
      </c>
      <c r="M6433">
        <v>4.2</v>
      </c>
      <c r="N6433" s="1" t="s">
        <v>27</v>
      </c>
      <c r="O6433">
        <v>30</v>
      </c>
      <c r="P6433">
        <v>37</v>
      </c>
      <c r="Q6433">
        <v>67</v>
      </c>
      <c r="R6433" t="str" cm="1">
        <f t="array" ref="R6433">_xlfn.IFS(Restaurant_Data[[#This Row],[Total Reservations]]&lt;=50, "Low", Restaurant_Data[[#This Row],[Total Reservations]]&lt;=100, "Medium", Restaurant_Data[[#This Row],[Total Reservations]]&lt;=200, "High")</f>
        <v>Medium</v>
      </c>
      <c r="S6433" s="4">
        <v>291261.95</v>
      </c>
      <c r="T6433" t="str" cm="1">
        <f t="array" ref="T6433">_xlfn.IFS(Restaurant_Data[[#This Row],[Revenue]]&lt;= 500000, "Low Income", Restaurant_Data[[#This Row],[Revenue]]&lt;=1000000, "Middle Income", Restaurant_Data[[#This Row],[Revenue]] &lt;= 2000000, "High Income")</f>
        <v>Low Income</v>
      </c>
    </row>
    <row r="6434" spans="1:20" x14ac:dyDescent="0.35">
      <c r="A6434" s="1" t="s">
        <v>6461</v>
      </c>
      <c r="B6434" s="1" t="s">
        <v>23</v>
      </c>
      <c r="C6434" s="1" t="s">
        <v>37</v>
      </c>
      <c r="D6434">
        <v>3.7</v>
      </c>
      <c r="E6434">
        <v>77</v>
      </c>
      <c r="F6434">
        <v>56.24</v>
      </c>
      <c r="G6434">
        <v>7387</v>
      </c>
      <c r="H6434">
        <v>79808</v>
      </c>
      <c r="I6434">
        <v>5</v>
      </c>
      <c r="J6434">
        <v>647</v>
      </c>
      <c r="K6434">
        <v>263.58</v>
      </c>
      <c r="L6434">
        <v>8</v>
      </c>
      <c r="M6434">
        <v>4.9000000000000004</v>
      </c>
      <c r="N6434" s="1" t="s">
        <v>21</v>
      </c>
      <c r="O6434">
        <v>56</v>
      </c>
      <c r="P6434">
        <v>65</v>
      </c>
      <c r="Q6434">
        <v>121</v>
      </c>
      <c r="R6434" t="str" cm="1">
        <f t="array" ref="R6434">_xlfn.IFS(Restaurant_Data[[#This Row],[Total Reservations]]&lt;=50, "Low", Restaurant_Data[[#This Row],[Total Reservations]]&lt;=100, "Medium", Restaurant_Data[[#This Row],[Total Reservations]]&lt;=200, "High")</f>
        <v>High</v>
      </c>
      <c r="S6434" s="4">
        <v>982995.06</v>
      </c>
      <c r="T6434" t="str" cm="1">
        <f t="array" ref="T6434">_xlfn.IFS(Restaurant_Data[[#This Row],[Revenue]]&lt;= 500000, "Low Income", Restaurant_Data[[#This Row],[Revenue]]&lt;=1000000, "Middle Income", Restaurant_Data[[#This Row],[Revenue]] &lt;= 2000000, "High Income")</f>
        <v>Middle Income</v>
      </c>
    </row>
    <row r="6435" spans="1:20" x14ac:dyDescent="0.35">
      <c r="A6435" s="1" t="s">
        <v>6462</v>
      </c>
      <c r="B6435" s="1" t="s">
        <v>34</v>
      </c>
      <c r="C6435" s="1" t="s">
        <v>31</v>
      </c>
      <c r="D6435">
        <v>4.3</v>
      </c>
      <c r="E6435">
        <v>52</v>
      </c>
      <c r="F6435">
        <v>37.11</v>
      </c>
      <c r="G6435">
        <v>3979</v>
      </c>
      <c r="H6435">
        <v>39353</v>
      </c>
      <c r="I6435">
        <v>13</v>
      </c>
      <c r="J6435">
        <v>623</v>
      </c>
      <c r="K6435">
        <v>267.55</v>
      </c>
      <c r="L6435">
        <v>9.6</v>
      </c>
      <c r="M6435">
        <v>3.1</v>
      </c>
      <c r="N6435" s="1" t="s">
        <v>27</v>
      </c>
      <c r="O6435">
        <v>25</v>
      </c>
      <c r="P6435">
        <v>51</v>
      </c>
      <c r="Q6435">
        <v>76</v>
      </c>
      <c r="R6435" t="str" cm="1">
        <f t="array" ref="R6435">_xlfn.IFS(Restaurant_Data[[#This Row],[Total Reservations]]&lt;=50, "Low", Restaurant_Data[[#This Row],[Total Reservations]]&lt;=100, "Medium", Restaurant_Data[[#This Row],[Total Reservations]]&lt;=200, "High")</f>
        <v>Medium</v>
      </c>
      <c r="S6435" s="4">
        <v>453961.19</v>
      </c>
      <c r="T6435" t="str" cm="1">
        <f t="array" ref="T6435">_xlfn.IFS(Restaurant_Data[[#This Row],[Revenue]]&lt;= 500000, "Low Income", Restaurant_Data[[#This Row],[Revenue]]&lt;=1000000, "Middle Income", Restaurant_Data[[#This Row],[Revenue]] &lt;= 2000000, "High Income")</f>
        <v>Low Income</v>
      </c>
    </row>
    <row r="6436" spans="1:20" x14ac:dyDescent="0.35">
      <c r="A6436" s="1" t="s">
        <v>6463</v>
      </c>
      <c r="B6436" s="1" t="s">
        <v>34</v>
      </c>
      <c r="C6436" s="1" t="s">
        <v>26</v>
      </c>
      <c r="D6436">
        <v>3.2</v>
      </c>
      <c r="E6436">
        <v>59</v>
      </c>
      <c r="F6436">
        <v>55.82</v>
      </c>
      <c r="G6436">
        <v>3118</v>
      </c>
      <c r="H6436">
        <v>35907</v>
      </c>
      <c r="I6436">
        <v>18</v>
      </c>
      <c r="J6436">
        <v>308</v>
      </c>
      <c r="K6436">
        <v>163.41999999999999</v>
      </c>
      <c r="L6436">
        <v>3.8</v>
      </c>
      <c r="M6436">
        <v>8.6</v>
      </c>
      <c r="N6436" s="1" t="s">
        <v>21</v>
      </c>
      <c r="O6436">
        <v>21</v>
      </c>
      <c r="P6436">
        <v>2</v>
      </c>
      <c r="Q6436">
        <v>23</v>
      </c>
      <c r="R6436" t="str" cm="1">
        <f t="array" ref="R6436">_xlfn.IFS(Restaurant_Data[[#This Row],[Total Reservations]]&lt;=50, "Low", Restaurant_Data[[#This Row],[Total Reservations]]&lt;=100, "Medium", Restaurant_Data[[#This Row],[Total Reservations]]&lt;=200, "High")</f>
        <v>Low</v>
      </c>
      <c r="S6436" s="4">
        <v>753822.43</v>
      </c>
      <c r="T6436" t="str" cm="1">
        <f t="array" ref="T6436">_xlfn.IFS(Restaurant_Data[[#This Row],[Revenue]]&lt;= 500000, "Low Income", Restaurant_Data[[#This Row],[Revenue]]&lt;=1000000, "Middle Income", Restaurant_Data[[#This Row],[Revenue]] &lt;= 2000000, "High Income")</f>
        <v>Middle Income</v>
      </c>
    </row>
    <row r="6437" spans="1:20" x14ac:dyDescent="0.35">
      <c r="A6437" s="1" t="s">
        <v>6464</v>
      </c>
      <c r="B6437" s="1" t="s">
        <v>34</v>
      </c>
      <c r="C6437" s="1" t="s">
        <v>42</v>
      </c>
      <c r="D6437">
        <v>4</v>
      </c>
      <c r="E6437">
        <v>67</v>
      </c>
      <c r="F6437">
        <v>41.61</v>
      </c>
      <c r="G6437">
        <v>3214</v>
      </c>
      <c r="H6437">
        <v>37026</v>
      </c>
      <c r="I6437">
        <v>18</v>
      </c>
      <c r="J6437">
        <v>130</v>
      </c>
      <c r="K6437">
        <v>223.96</v>
      </c>
      <c r="L6437">
        <v>7.5</v>
      </c>
      <c r="M6437">
        <v>1.8</v>
      </c>
      <c r="N6437" s="1" t="s">
        <v>27</v>
      </c>
      <c r="O6437">
        <v>59</v>
      </c>
      <c r="P6437">
        <v>28</v>
      </c>
      <c r="Q6437">
        <v>87</v>
      </c>
      <c r="R6437" t="str" cm="1">
        <f t="array" ref="R6437">_xlfn.IFS(Restaurant_Data[[#This Row],[Total Reservations]]&lt;=50, "Low", Restaurant_Data[[#This Row],[Total Reservations]]&lt;=100, "Medium", Restaurant_Data[[#This Row],[Total Reservations]]&lt;=200, "High")</f>
        <v>Medium</v>
      </c>
      <c r="S6437" s="4">
        <v>643745.9</v>
      </c>
      <c r="T6437" t="str" cm="1">
        <f t="array" ref="T6437">_xlfn.IFS(Restaurant_Data[[#This Row],[Revenue]]&lt;= 500000, "Low Income", Restaurant_Data[[#This Row],[Revenue]]&lt;=1000000, "Middle Income", Restaurant_Data[[#This Row],[Revenue]] &lt;= 2000000, "High Income")</f>
        <v>Middle Income</v>
      </c>
    </row>
    <row r="6438" spans="1:20" x14ac:dyDescent="0.35">
      <c r="A6438" s="1" t="s">
        <v>6465</v>
      </c>
      <c r="B6438" s="1" t="s">
        <v>19</v>
      </c>
      <c r="C6438" s="1" t="s">
        <v>31</v>
      </c>
      <c r="D6438">
        <v>3</v>
      </c>
      <c r="E6438">
        <v>49</v>
      </c>
      <c r="F6438">
        <v>37.6</v>
      </c>
      <c r="G6438">
        <v>1573</v>
      </c>
      <c r="H6438">
        <v>23336</v>
      </c>
      <c r="I6438">
        <v>19</v>
      </c>
      <c r="J6438">
        <v>943</v>
      </c>
      <c r="K6438">
        <v>142.32</v>
      </c>
      <c r="L6438">
        <v>4.9000000000000004</v>
      </c>
      <c r="M6438">
        <v>3.2</v>
      </c>
      <c r="N6438" s="1" t="s">
        <v>27</v>
      </c>
      <c r="O6438">
        <v>42</v>
      </c>
      <c r="P6438">
        <v>27</v>
      </c>
      <c r="Q6438">
        <v>69</v>
      </c>
      <c r="R6438" t="str" cm="1">
        <f t="array" ref="R6438">_xlfn.IFS(Restaurant_Data[[#This Row],[Total Reservations]]&lt;=50, "Low", Restaurant_Data[[#This Row],[Total Reservations]]&lt;=100, "Medium", Restaurant_Data[[#This Row],[Total Reservations]]&lt;=200, "High")</f>
        <v>Medium</v>
      </c>
      <c r="S6438" s="4">
        <v>434542.3</v>
      </c>
      <c r="T6438" t="str" cm="1">
        <f t="array" ref="T6438">_xlfn.IFS(Restaurant_Data[[#This Row],[Revenue]]&lt;= 500000, "Low Income", Restaurant_Data[[#This Row],[Revenue]]&lt;=1000000, "Middle Income", Restaurant_Data[[#This Row],[Revenue]] &lt;= 2000000, "High Income")</f>
        <v>Low Income</v>
      </c>
    </row>
    <row r="6439" spans="1:20" x14ac:dyDescent="0.35">
      <c r="A6439" s="1" t="s">
        <v>6466</v>
      </c>
      <c r="B6439" s="1" t="s">
        <v>34</v>
      </c>
      <c r="C6439" s="1" t="s">
        <v>42</v>
      </c>
      <c r="D6439">
        <v>3.8</v>
      </c>
      <c r="E6439">
        <v>58</v>
      </c>
      <c r="F6439">
        <v>41.17</v>
      </c>
      <c r="G6439">
        <v>1323</v>
      </c>
      <c r="H6439">
        <v>17135</v>
      </c>
      <c r="I6439">
        <v>18</v>
      </c>
      <c r="J6439">
        <v>511</v>
      </c>
      <c r="K6439">
        <v>87.27</v>
      </c>
      <c r="L6439">
        <v>8.1</v>
      </c>
      <c r="M6439">
        <v>2.7</v>
      </c>
      <c r="N6439" s="1" t="s">
        <v>21</v>
      </c>
      <c r="O6439">
        <v>14</v>
      </c>
      <c r="P6439">
        <v>37</v>
      </c>
      <c r="Q6439">
        <v>51</v>
      </c>
      <c r="R6439" t="str" cm="1">
        <f t="array" ref="R6439">_xlfn.IFS(Restaurant_Data[[#This Row],[Total Reservations]]&lt;=50, "Low", Restaurant_Data[[#This Row],[Total Reservations]]&lt;=100, "Medium", Restaurant_Data[[#This Row],[Total Reservations]]&lt;=200, "High")</f>
        <v>Medium</v>
      </c>
      <c r="S6439" s="4">
        <v>552304.26</v>
      </c>
      <c r="T6439" t="str" cm="1">
        <f t="array" ref="T6439">_xlfn.IFS(Restaurant_Data[[#This Row],[Revenue]]&lt;= 500000, "Low Income", Restaurant_Data[[#This Row],[Revenue]]&lt;=1000000, "Middle Income", Restaurant_Data[[#This Row],[Revenue]] &lt;= 2000000, "High Income")</f>
        <v>Middle Income</v>
      </c>
    </row>
    <row r="6440" spans="1:20" x14ac:dyDescent="0.35">
      <c r="A6440" s="1" t="s">
        <v>6467</v>
      </c>
      <c r="B6440" s="1" t="s">
        <v>34</v>
      </c>
      <c r="C6440" s="1" t="s">
        <v>42</v>
      </c>
      <c r="D6440">
        <v>3.1</v>
      </c>
      <c r="E6440">
        <v>58</v>
      </c>
      <c r="F6440">
        <v>43.61</v>
      </c>
      <c r="G6440">
        <v>2822</v>
      </c>
      <c r="H6440">
        <v>27941</v>
      </c>
      <c r="I6440">
        <v>17</v>
      </c>
      <c r="J6440">
        <v>908</v>
      </c>
      <c r="K6440">
        <v>130.37</v>
      </c>
      <c r="L6440">
        <v>2.5</v>
      </c>
      <c r="M6440">
        <v>9.6</v>
      </c>
      <c r="N6440" s="1" t="s">
        <v>27</v>
      </c>
      <c r="O6440">
        <v>49</v>
      </c>
      <c r="P6440">
        <v>26</v>
      </c>
      <c r="Q6440">
        <v>75</v>
      </c>
      <c r="R6440" t="str" cm="1">
        <f t="array" ref="R6440">_xlfn.IFS(Restaurant_Data[[#This Row],[Total Reservations]]&lt;=50, "Low", Restaurant_Data[[#This Row],[Total Reservations]]&lt;=100, "Medium", Restaurant_Data[[#This Row],[Total Reservations]]&lt;=200, "High")</f>
        <v>Medium</v>
      </c>
      <c r="S6440" s="4">
        <v>587701.02</v>
      </c>
      <c r="T6440" t="str" cm="1">
        <f t="array" ref="T6440">_xlfn.IFS(Restaurant_Data[[#This Row],[Revenue]]&lt;= 500000, "Low Income", Restaurant_Data[[#This Row],[Revenue]]&lt;=1000000, "Middle Income", Restaurant_Data[[#This Row],[Revenue]] &lt;= 2000000, "High Income")</f>
        <v>Middle Income</v>
      </c>
    </row>
    <row r="6441" spans="1:20" x14ac:dyDescent="0.35">
      <c r="A6441" s="1" t="s">
        <v>6468</v>
      </c>
      <c r="B6441" s="1" t="s">
        <v>34</v>
      </c>
      <c r="C6441" s="1" t="s">
        <v>42</v>
      </c>
      <c r="D6441">
        <v>4</v>
      </c>
      <c r="E6441">
        <v>68</v>
      </c>
      <c r="F6441">
        <v>45.73</v>
      </c>
      <c r="G6441">
        <v>866</v>
      </c>
      <c r="H6441">
        <v>9413</v>
      </c>
      <c r="I6441">
        <v>4</v>
      </c>
      <c r="J6441">
        <v>408</v>
      </c>
      <c r="K6441">
        <v>220.52</v>
      </c>
      <c r="L6441">
        <v>5.5</v>
      </c>
      <c r="M6441">
        <v>6.6</v>
      </c>
      <c r="N6441" s="1" t="s">
        <v>21</v>
      </c>
      <c r="O6441">
        <v>28</v>
      </c>
      <c r="P6441">
        <v>6</v>
      </c>
      <c r="Q6441">
        <v>34</v>
      </c>
      <c r="R6441" t="str" cm="1">
        <f t="array" ref="R6441">_xlfn.IFS(Restaurant_Data[[#This Row],[Total Reservations]]&lt;=50, "Low", Restaurant_Data[[#This Row],[Total Reservations]]&lt;=100, "Medium", Restaurant_Data[[#This Row],[Total Reservations]]&lt;=200, "High")</f>
        <v>Low</v>
      </c>
      <c r="S6441" s="4">
        <v>695201.63</v>
      </c>
      <c r="T6441" t="str" cm="1">
        <f t="array" ref="T6441">_xlfn.IFS(Restaurant_Data[[#This Row],[Revenue]]&lt;= 500000, "Low Income", Restaurant_Data[[#This Row],[Revenue]]&lt;=1000000, "Middle Income", Restaurant_Data[[#This Row],[Revenue]] &lt;= 2000000, "High Income")</f>
        <v>Middle Income</v>
      </c>
    </row>
    <row r="6442" spans="1:20" x14ac:dyDescent="0.35">
      <c r="A6442" s="1" t="s">
        <v>6469</v>
      </c>
      <c r="B6442" s="1" t="s">
        <v>34</v>
      </c>
      <c r="C6442" s="1" t="s">
        <v>20</v>
      </c>
      <c r="D6442">
        <v>3.8</v>
      </c>
      <c r="E6442">
        <v>62</v>
      </c>
      <c r="F6442">
        <v>70.989999999999995</v>
      </c>
      <c r="G6442">
        <v>3249</v>
      </c>
      <c r="H6442">
        <v>40043</v>
      </c>
      <c r="I6442">
        <v>17</v>
      </c>
      <c r="J6442">
        <v>517</v>
      </c>
      <c r="K6442">
        <v>242.35</v>
      </c>
      <c r="L6442">
        <v>1.7</v>
      </c>
      <c r="M6442">
        <v>7.4</v>
      </c>
      <c r="N6442" s="1" t="s">
        <v>21</v>
      </c>
      <c r="O6442">
        <v>30</v>
      </c>
      <c r="P6442">
        <v>20</v>
      </c>
      <c r="Q6442">
        <v>50</v>
      </c>
      <c r="R6442" t="str" cm="1">
        <f t="array" ref="R6442">_xlfn.IFS(Restaurant_Data[[#This Row],[Total Reservations]]&lt;=50, "Low", Restaurant_Data[[#This Row],[Total Reservations]]&lt;=100, "Medium", Restaurant_Data[[#This Row],[Total Reservations]]&lt;=200, "High")</f>
        <v>Low</v>
      </c>
      <c r="S6442" s="4">
        <v>996911.37</v>
      </c>
      <c r="T6442" t="str" cm="1">
        <f t="array" ref="T6442">_xlfn.IFS(Restaurant_Data[[#This Row],[Revenue]]&lt;= 500000, "Low Income", Restaurant_Data[[#This Row],[Revenue]]&lt;=1000000, "Middle Income", Restaurant_Data[[#This Row],[Revenue]] &lt;= 2000000, "High Income")</f>
        <v>Middle Income</v>
      </c>
    </row>
    <row r="6443" spans="1:20" x14ac:dyDescent="0.35">
      <c r="A6443" s="1" t="s">
        <v>6470</v>
      </c>
      <c r="B6443" s="1" t="s">
        <v>23</v>
      </c>
      <c r="C6443" s="1" t="s">
        <v>24</v>
      </c>
      <c r="D6443">
        <v>3.9</v>
      </c>
      <c r="E6443">
        <v>70</v>
      </c>
      <c r="F6443">
        <v>29.58</v>
      </c>
      <c r="G6443">
        <v>3129</v>
      </c>
      <c r="H6443">
        <v>33772</v>
      </c>
      <c r="I6443">
        <v>19</v>
      </c>
      <c r="J6443">
        <v>415</v>
      </c>
      <c r="K6443">
        <v>262.91000000000003</v>
      </c>
      <c r="L6443">
        <v>6.1</v>
      </c>
      <c r="M6443">
        <v>2</v>
      </c>
      <c r="N6443" s="1" t="s">
        <v>27</v>
      </c>
      <c r="O6443">
        <v>9</v>
      </c>
      <c r="P6443">
        <v>37</v>
      </c>
      <c r="Q6443">
        <v>46</v>
      </c>
      <c r="R6443" t="str" cm="1">
        <f t="array" ref="R6443">_xlfn.IFS(Restaurant_Data[[#This Row],[Total Reservations]]&lt;=50, "Low", Restaurant_Data[[#This Row],[Total Reservations]]&lt;=100, "Medium", Restaurant_Data[[#This Row],[Total Reservations]]&lt;=200, "High")</f>
        <v>Low</v>
      </c>
      <c r="S6443" s="4">
        <v>485084.18</v>
      </c>
      <c r="T6443" t="str" cm="1">
        <f t="array" ref="T6443">_xlfn.IFS(Restaurant_Data[[#This Row],[Revenue]]&lt;= 500000, "Low Income", Restaurant_Data[[#This Row],[Revenue]]&lt;=1000000, "Middle Income", Restaurant_Data[[#This Row],[Revenue]] &lt;= 2000000, "High Income")</f>
        <v>Low Income</v>
      </c>
    </row>
    <row r="6444" spans="1:20" x14ac:dyDescent="0.35">
      <c r="A6444" s="1" t="s">
        <v>6471</v>
      </c>
      <c r="B6444" s="1" t="s">
        <v>19</v>
      </c>
      <c r="C6444" s="1" t="s">
        <v>37</v>
      </c>
      <c r="D6444">
        <v>3.1</v>
      </c>
      <c r="E6444">
        <v>46</v>
      </c>
      <c r="F6444">
        <v>64.459999999999994</v>
      </c>
      <c r="G6444">
        <v>2287</v>
      </c>
      <c r="H6444">
        <v>22127</v>
      </c>
      <c r="I6444">
        <v>8</v>
      </c>
      <c r="J6444">
        <v>144</v>
      </c>
      <c r="K6444">
        <v>54.43</v>
      </c>
      <c r="L6444">
        <v>2.5</v>
      </c>
      <c r="M6444">
        <v>2.7</v>
      </c>
      <c r="N6444" s="1" t="s">
        <v>21</v>
      </c>
      <c r="O6444">
        <v>13</v>
      </c>
      <c r="P6444">
        <v>13</v>
      </c>
      <c r="Q6444">
        <v>26</v>
      </c>
      <c r="R6444" t="str" cm="1">
        <f t="array" ref="R6444">_xlfn.IFS(Restaurant_Data[[#This Row],[Total Reservations]]&lt;=50, "Low", Restaurant_Data[[#This Row],[Total Reservations]]&lt;=100, "Medium", Restaurant_Data[[#This Row],[Total Reservations]]&lt;=200, "High")</f>
        <v>Low</v>
      </c>
      <c r="S6444" s="4">
        <v>666470.85</v>
      </c>
      <c r="T6444" t="str" cm="1">
        <f t="array" ref="T6444">_xlfn.IFS(Restaurant_Data[[#This Row],[Revenue]]&lt;= 500000, "Low Income", Restaurant_Data[[#This Row],[Revenue]]&lt;=1000000, "Middle Income", Restaurant_Data[[#This Row],[Revenue]] &lt;= 2000000, "High Income")</f>
        <v>Middle Income</v>
      </c>
    </row>
    <row r="6445" spans="1:20" x14ac:dyDescent="0.35">
      <c r="A6445" s="1" t="s">
        <v>6472</v>
      </c>
      <c r="B6445" s="1" t="s">
        <v>19</v>
      </c>
      <c r="C6445" s="1" t="s">
        <v>37</v>
      </c>
      <c r="D6445">
        <v>3.7</v>
      </c>
      <c r="E6445">
        <v>33</v>
      </c>
      <c r="F6445">
        <v>65.67</v>
      </c>
      <c r="G6445">
        <v>1599</v>
      </c>
      <c r="H6445">
        <v>20198</v>
      </c>
      <c r="I6445">
        <v>1</v>
      </c>
      <c r="J6445">
        <v>538</v>
      </c>
      <c r="K6445">
        <v>171.6</v>
      </c>
      <c r="L6445">
        <v>9.6</v>
      </c>
      <c r="M6445">
        <v>8.3000000000000007</v>
      </c>
      <c r="N6445" s="1" t="s">
        <v>21</v>
      </c>
      <c r="O6445">
        <v>8</v>
      </c>
      <c r="P6445">
        <v>22</v>
      </c>
      <c r="Q6445">
        <v>30</v>
      </c>
      <c r="R6445" t="str" cm="1">
        <f t="array" ref="R6445">_xlfn.IFS(Restaurant_Data[[#This Row],[Total Reservations]]&lt;=50, "Low", Restaurant_Data[[#This Row],[Total Reservations]]&lt;=100, "Medium", Restaurant_Data[[#This Row],[Total Reservations]]&lt;=200, "High")</f>
        <v>Low</v>
      </c>
      <c r="S6445" s="4">
        <v>491001.59</v>
      </c>
      <c r="T6445" t="str" cm="1">
        <f t="array" ref="T6445">_xlfn.IFS(Restaurant_Data[[#This Row],[Revenue]]&lt;= 500000, "Low Income", Restaurant_Data[[#This Row],[Revenue]]&lt;=1000000, "Middle Income", Restaurant_Data[[#This Row],[Revenue]] &lt;= 2000000, "High Income")</f>
        <v>Low Income</v>
      </c>
    </row>
    <row r="6446" spans="1:20" x14ac:dyDescent="0.35">
      <c r="A6446" s="1" t="s">
        <v>6473</v>
      </c>
      <c r="B6446" s="1" t="s">
        <v>23</v>
      </c>
      <c r="C6446" s="1" t="s">
        <v>26</v>
      </c>
      <c r="D6446">
        <v>4.5</v>
      </c>
      <c r="E6446">
        <v>73</v>
      </c>
      <c r="F6446">
        <v>46.42</v>
      </c>
      <c r="G6446">
        <v>1874</v>
      </c>
      <c r="H6446">
        <v>28197</v>
      </c>
      <c r="I6446">
        <v>7</v>
      </c>
      <c r="J6446">
        <v>336</v>
      </c>
      <c r="K6446">
        <v>118.48</v>
      </c>
      <c r="L6446">
        <v>6</v>
      </c>
      <c r="M6446">
        <v>6.1</v>
      </c>
      <c r="N6446" s="1" t="s">
        <v>27</v>
      </c>
      <c r="O6446">
        <v>28</v>
      </c>
      <c r="P6446">
        <v>51</v>
      </c>
      <c r="Q6446">
        <v>79</v>
      </c>
      <c r="R6446" t="str" cm="1">
        <f t="array" ref="R6446">_xlfn.IFS(Restaurant_Data[[#This Row],[Total Reservations]]&lt;=50, "Low", Restaurant_Data[[#This Row],[Total Reservations]]&lt;=100, "Medium", Restaurant_Data[[#This Row],[Total Reservations]]&lt;=200, "High")</f>
        <v>Medium</v>
      </c>
      <c r="S6446" s="4">
        <v>763726.57</v>
      </c>
      <c r="T6446" t="str" cm="1">
        <f t="array" ref="T6446">_xlfn.IFS(Restaurant_Data[[#This Row],[Revenue]]&lt;= 500000, "Low Income", Restaurant_Data[[#This Row],[Revenue]]&lt;=1000000, "Middle Income", Restaurant_Data[[#This Row],[Revenue]] &lt;= 2000000, "High Income")</f>
        <v>Middle Income</v>
      </c>
    </row>
    <row r="6447" spans="1:20" x14ac:dyDescent="0.35">
      <c r="A6447" s="1" t="s">
        <v>6474</v>
      </c>
      <c r="B6447" s="1" t="s">
        <v>23</v>
      </c>
      <c r="C6447" s="1" t="s">
        <v>20</v>
      </c>
      <c r="D6447">
        <v>3.7</v>
      </c>
      <c r="E6447">
        <v>85</v>
      </c>
      <c r="F6447">
        <v>71.36</v>
      </c>
      <c r="G6447">
        <v>4436</v>
      </c>
      <c r="H6447">
        <v>47216</v>
      </c>
      <c r="I6447">
        <v>8</v>
      </c>
      <c r="J6447">
        <v>782</v>
      </c>
      <c r="K6447">
        <v>220.99</v>
      </c>
      <c r="L6447">
        <v>5.8</v>
      </c>
      <c r="M6447">
        <v>1.4</v>
      </c>
      <c r="N6447" s="1" t="s">
        <v>21</v>
      </c>
      <c r="O6447">
        <v>19</v>
      </c>
      <c r="P6447">
        <v>72</v>
      </c>
      <c r="Q6447">
        <v>91</v>
      </c>
      <c r="R6447" t="str" cm="1">
        <f t="array" ref="R6447">_xlfn.IFS(Restaurant_Data[[#This Row],[Total Reservations]]&lt;=50, "Low", Restaurant_Data[[#This Row],[Total Reservations]]&lt;=100, "Medium", Restaurant_Data[[#This Row],[Total Reservations]]&lt;=200, "High")</f>
        <v>Medium</v>
      </c>
      <c r="S6447" s="4">
        <v>1357038.96</v>
      </c>
      <c r="T6447" t="str" cm="1">
        <f t="array" ref="T6447">_xlfn.IFS(Restaurant_Data[[#This Row],[Revenue]]&lt;= 500000, "Low Income", Restaurant_Data[[#This Row],[Revenue]]&lt;=1000000, "Middle Income", Restaurant_Data[[#This Row],[Revenue]] &lt;= 2000000, "High Income")</f>
        <v>High Income</v>
      </c>
    </row>
    <row r="6448" spans="1:20" x14ac:dyDescent="0.35">
      <c r="A6448" s="1" t="s">
        <v>6475</v>
      </c>
      <c r="B6448" s="1" t="s">
        <v>19</v>
      </c>
      <c r="C6448" s="1" t="s">
        <v>31</v>
      </c>
      <c r="D6448">
        <v>4.4000000000000004</v>
      </c>
      <c r="E6448">
        <v>45</v>
      </c>
      <c r="F6448">
        <v>38.72</v>
      </c>
      <c r="G6448">
        <v>2385</v>
      </c>
      <c r="H6448">
        <v>27085</v>
      </c>
      <c r="I6448">
        <v>5</v>
      </c>
      <c r="J6448">
        <v>753</v>
      </c>
      <c r="K6448">
        <v>111.33</v>
      </c>
      <c r="L6448">
        <v>9.8000000000000007</v>
      </c>
      <c r="M6448">
        <v>6.1</v>
      </c>
      <c r="N6448" s="1" t="s">
        <v>27</v>
      </c>
      <c r="O6448">
        <v>14</v>
      </c>
      <c r="P6448">
        <v>44</v>
      </c>
      <c r="Q6448">
        <v>58</v>
      </c>
      <c r="R6448" t="str" cm="1">
        <f t="array" ref="R6448">_xlfn.IFS(Restaurant_Data[[#This Row],[Total Reservations]]&lt;=50, "Low", Restaurant_Data[[#This Row],[Total Reservations]]&lt;=100, "Medium", Restaurant_Data[[#This Row],[Total Reservations]]&lt;=200, "High")</f>
        <v>Medium</v>
      </c>
      <c r="S6448" s="4">
        <v>403219.11</v>
      </c>
      <c r="T6448" t="str" cm="1">
        <f t="array" ref="T6448">_xlfn.IFS(Restaurant_Data[[#This Row],[Revenue]]&lt;= 500000, "Low Income", Restaurant_Data[[#This Row],[Revenue]]&lt;=1000000, "Middle Income", Restaurant_Data[[#This Row],[Revenue]] &lt;= 2000000, "High Income")</f>
        <v>Low Income</v>
      </c>
    </row>
    <row r="6449" spans="1:20" x14ac:dyDescent="0.35">
      <c r="A6449" s="1" t="s">
        <v>6476</v>
      </c>
      <c r="B6449" s="1" t="s">
        <v>34</v>
      </c>
      <c r="C6449" s="1" t="s">
        <v>31</v>
      </c>
      <c r="D6449">
        <v>3.7</v>
      </c>
      <c r="E6449">
        <v>64</v>
      </c>
      <c r="F6449">
        <v>35.869999999999997</v>
      </c>
      <c r="G6449">
        <v>1219</v>
      </c>
      <c r="H6449">
        <v>16751</v>
      </c>
      <c r="I6449">
        <v>9</v>
      </c>
      <c r="J6449">
        <v>731</v>
      </c>
      <c r="K6449">
        <v>191.57</v>
      </c>
      <c r="L6449">
        <v>5.5</v>
      </c>
      <c r="M6449">
        <v>5.3</v>
      </c>
      <c r="N6449" s="1" t="s">
        <v>21</v>
      </c>
      <c r="O6449">
        <v>52</v>
      </c>
      <c r="P6449">
        <v>50</v>
      </c>
      <c r="Q6449">
        <v>102</v>
      </c>
      <c r="R6449" t="str" cm="1">
        <f t="array" ref="R6449">_xlfn.IFS(Restaurant_Data[[#This Row],[Total Reservations]]&lt;=50, "Low", Restaurant_Data[[#This Row],[Total Reservations]]&lt;=100, "Medium", Restaurant_Data[[#This Row],[Total Reservations]]&lt;=200, "High")</f>
        <v>High</v>
      </c>
      <c r="S6449" s="4">
        <v>524940.71</v>
      </c>
      <c r="T6449" t="str" cm="1">
        <f t="array" ref="T6449">_xlfn.IFS(Restaurant_Data[[#This Row],[Revenue]]&lt;= 500000, "Low Income", Restaurant_Data[[#This Row],[Revenue]]&lt;=1000000, "Middle Income", Restaurant_Data[[#This Row],[Revenue]] &lt;= 2000000, "High Income")</f>
        <v>Middle Income</v>
      </c>
    </row>
    <row r="6450" spans="1:20" x14ac:dyDescent="0.35">
      <c r="A6450" s="1" t="s">
        <v>6477</v>
      </c>
      <c r="B6450" s="1" t="s">
        <v>34</v>
      </c>
      <c r="C6450" s="1" t="s">
        <v>37</v>
      </c>
      <c r="D6450">
        <v>3.8</v>
      </c>
      <c r="E6450">
        <v>55</v>
      </c>
      <c r="F6450">
        <v>59.5</v>
      </c>
      <c r="G6450">
        <v>2786</v>
      </c>
      <c r="H6450">
        <v>29763</v>
      </c>
      <c r="I6450">
        <v>7</v>
      </c>
      <c r="J6450">
        <v>619</v>
      </c>
      <c r="K6450">
        <v>227.99</v>
      </c>
      <c r="L6450">
        <v>7.1</v>
      </c>
      <c r="M6450">
        <v>2.4</v>
      </c>
      <c r="N6450" s="1" t="s">
        <v>27</v>
      </c>
      <c r="O6450">
        <v>39</v>
      </c>
      <c r="P6450">
        <v>22</v>
      </c>
      <c r="Q6450">
        <v>61</v>
      </c>
      <c r="R6450" t="str" cm="1">
        <f t="array" ref="R6450">_xlfn.IFS(Restaurant_Data[[#This Row],[Total Reservations]]&lt;=50, "Low", Restaurant_Data[[#This Row],[Total Reservations]]&lt;=100, "Medium", Restaurant_Data[[#This Row],[Total Reservations]]&lt;=200, "High")</f>
        <v>Medium</v>
      </c>
      <c r="S6450" s="4">
        <v>738962.15</v>
      </c>
      <c r="T6450" t="str" cm="1">
        <f t="array" ref="T6450">_xlfn.IFS(Restaurant_Data[[#This Row],[Revenue]]&lt;= 500000, "Low Income", Restaurant_Data[[#This Row],[Revenue]]&lt;=1000000, "Middle Income", Restaurant_Data[[#This Row],[Revenue]] &lt;= 2000000, "High Income")</f>
        <v>Middle Income</v>
      </c>
    </row>
    <row r="6451" spans="1:20" x14ac:dyDescent="0.35">
      <c r="A6451" s="1" t="s">
        <v>6478</v>
      </c>
      <c r="B6451" s="1" t="s">
        <v>19</v>
      </c>
      <c r="C6451" s="1" t="s">
        <v>24</v>
      </c>
      <c r="D6451">
        <v>4.0999999999999996</v>
      </c>
      <c r="E6451">
        <v>34</v>
      </c>
      <c r="F6451">
        <v>32.21</v>
      </c>
      <c r="G6451">
        <v>943</v>
      </c>
      <c r="H6451">
        <v>13282</v>
      </c>
      <c r="I6451">
        <v>4</v>
      </c>
      <c r="J6451">
        <v>92</v>
      </c>
      <c r="K6451">
        <v>242.52</v>
      </c>
      <c r="L6451">
        <v>1.4</v>
      </c>
      <c r="M6451">
        <v>6.3</v>
      </c>
      <c r="N6451" s="1" t="s">
        <v>21</v>
      </c>
      <c r="O6451">
        <v>31</v>
      </c>
      <c r="P6451">
        <v>4</v>
      </c>
      <c r="Q6451">
        <v>35</v>
      </c>
      <c r="R6451" t="str" cm="1">
        <f t="array" ref="R6451">_xlfn.IFS(Restaurant_Data[[#This Row],[Total Reservations]]&lt;=50, "Low", Restaurant_Data[[#This Row],[Total Reservations]]&lt;=100, "Medium", Restaurant_Data[[#This Row],[Total Reservations]]&lt;=200, "High")</f>
        <v>Low</v>
      </c>
      <c r="S6451" s="4">
        <v>251075.61</v>
      </c>
      <c r="T6451" t="str" cm="1">
        <f t="array" ref="T6451">_xlfn.IFS(Restaurant_Data[[#This Row],[Revenue]]&lt;= 500000, "Low Income", Restaurant_Data[[#This Row],[Revenue]]&lt;=1000000, "Middle Income", Restaurant_Data[[#This Row],[Revenue]] &lt;= 2000000, "High Income")</f>
        <v>Low Income</v>
      </c>
    </row>
    <row r="6452" spans="1:20" x14ac:dyDescent="0.35">
      <c r="A6452" s="1" t="s">
        <v>6479</v>
      </c>
      <c r="B6452" s="1" t="s">
        <v>34</v>
      </c>
      <c r="C6452" s="1" t="s">
        <v>42</v>
      </c>
      <c r="D6452">
        <v>4.9000000000000004</v>
      </c>
      <c r="E6452">
        <v>59</v>
      </c>
      <c r="F6452">
        <v>37.97</v>
      </c>
      <c r="G6452">
        <v>1904</v>
      </c>
      <c r="H6452">
        <v>19985</v>
      </c>
      <c r="I6452">
        <v>8</v>
      </c>
      <c r="J6452">
        <v>721</v>
      </c>
      <c r="K6452">
        <v>117.37</v>
      </c>
      <c r="L6452">
        <v>7.4</v>
      </c>
      <c r="M6452">
        <v>2.6</v>
      </c>
      <c r="N6452" s="1" t="s">
        <v>27</v>
      </c>
      <c r="O6452">
        <v>56</v>
      </c>
      <c r="P6452">
        <v>13</v>
      </c>
      <c r="Q6452">
        <v>69</v>
      </c>
      <c r="R6452" t="str" cm="1">
        <f t="array" ref="R6452">_xlfn.IFS(Restaurant_Data[[#This Row],[Total Reservations]]&lt;=50, "Low", Restaurant_Data[[#This Row],[Total Reservations]]&lt;=100, "Medium", Restaurant_Data[[#This Row],[Total Reservations]]&lt;=200, "High")</f>
        <v>Medium</v>
      </c>
      <c r="S6452" s="4">
        <v>511527.55</v>
      </c>
      <c r="T6452" t="str" cm="1">
        <f t="array" ref="T6452">_xlfn.IFS(Restaurant_Data[[#This Row],[Revenue]]&lt;= 500000, "Low Income", Restaurant_Data[[#This Row],[Revenue]]&lt;=1000000, "Middle Income", Restaurant_Data[[#This Row],[Revenue]] &lt;= 2000000, "High Income")</f>
        <v>Middle Income</v>
      </c>
    </row>
    <row r="6453" spans="1:20" x14ac:dyDescent="0.35">
      <c r="A6453" s="1" t="s">
        <v>6480</v>
      </c>
      <c r="B6453" s="1" t="s">
        <v>23</v>
      </c>
      <c r="C6453" s="1" t="s">
        <v>26</v>
      </c>
      <c r="D6453">
        <v>3.2</v>
      </c>
      <c r="E6453">
        <v>76</v>
      </c>
      <c r="F6453">
        <v>48.84</v>
      </c>
      <c r="G6453">
        <v>3643</v>
      </c>
      <c r="H6453">
        <v>42645</v>
      </c>
      <c r="I6453">
        <v>2</v>
      </c>
      <c r="J6453">
        <v>207</v>
      </c>
      <c r="K6453">
        <v>71.959999999999994</v>
      </c>
      <c r="L6453">
        <v>1.9</v>
      </c>
      <c r="M6453">
        <v>8.3000000000000007</v>
      </c>
      <c r="N6453" s="1" t="s">
        <v>27</v>
      </c>
      <c r="O6453">
        <v>19</v>
      </c>
      <c r="P6453">
        <v>14</v>
      </c>
      <c r="Q6453">
        <v>33</v>
      </c>
      <c r="R6453" t="str" cm="1">
        <f t="array" ref="R6453">_xlfn.IFS(Restaurant_Data[[#This Row],[Total Reservations]]&lt;=50, "Low", Restaurant_Data[[#This Row],[Total Reservations]]&lt;=100, "Medium", Restaurant_Data[[#This Row],[Total Reservations]]&lt;=200, "High")</f>
        <v>Low</v>
      </c>
      <c r="S6453" s="4">
        <v>829615.43</v>
      </c>
      <c r="T6453" t="str" cm="1">
        <f t="array" ref="T6453">_xlfn.IFS(Restaurant_Data[[#This Row],[Revenue]]&lt;= 500000, "Low Income", Restaurant_Data[[#This Row],[Revenue]]&lt;=1000000, "Middle Income", Restaurant_Data[[#This Row],[Revenue]] &lt;= 2000000, "High Income")</f>
        <v>Middle Income</v>
      </c>
    </row>
    <row r="6454" spans="1:20" x14ac:dyDescent="0.35">
      <c r="A6454" s="1" t="s">
        <v>6481</v>
      </c>
      <c r="B6454" s="1" t="s">
        <v>34</v>
      </c>
      <c r="C6454" s="1" t="s">
        <v>24</v>
      </c>
      <c r="D6454">
        <v>3.1</v>
      </c>
      <c r="E6454">
        <v>56</v>
      </c>
      <c r="F6454">
        <v>35.92</v>
      </c>
      <c r="G6454">
        <v>1709</v>
      </c>
      <c r="H6454">
        <v>18047</v>
      </c>
      <c r="I6454">
        <v>5</v>
      </c>
      <c r="J6454">
        <v>284</v>
      </c>
      <c r="K6454">
        <v>104.68</v>
      </c>
      <c r="L6454">
        <v>8</v>
      </c>
      <c r="M6454">
        <v>6.6</v>
      </c>
      <c r="N6454" s="1" t="s">
        <v>27</v>
      </c>
      <c r="O6454">
        <v>20</v>
      </c>
      <c r="P6454">
        <v>14</v>
      </c>
      <c r="Q6454">
        <v>34</v>
      </c>
      <c r="R6454" t="str" cm="1">
        <f t="array" ref="R6454">_xlfn.IFS(Restaurant_Data[[#This Row],[Total Reservations]]&lt;=50, "Low", Restaurant_Data[[#This Row],[Total Reservations]]&lt;=100, "Medium", Restaurant_Data[[#This Row],[Total Reservations]]&lt;=200, "High")</f>
        <v>Low</v>
      </c>
      <c r="S6454" s="4">
        <v>458078.01</v>
      </c>
      <c r="T6454" t="str" cm="1">
        <f t="array" ref="T6454">_xlfn.IFS(Restaurant_Data[[#This Row],[Revenue]]&lt;= 500000, "Low Income", Restaurant_Data[[#This Row],[Revenue]]&lt;=1000000, "Middle Income", Restaurant_Data[[#This Row],[Revenue]] &lt;= 2000000, "High Income")</f>
        <v>Low Income</v>
      </c>
    </row>
    <row r="6455" spans="1:20" x14ac:dyDescent="0.35">
      <c r="A6455" s="1" t="s">
        <v>6482</v>
      </c>
      <c r="B6455" s="1" t="s">
        <v>34</v>
      </c>
      <c r="C6455" s="1" t="s">
        <v>37</v>
      </c>
      <c r="D6455">
        <v>4.2</v>
      </c>
      <c r="E6455">
        <v>59</v>
      </c>
      <c r="F6455">
        <v>62</v>
      </c>
      <c r="G6455">
        <v>1562</v>
      </c>
      <c r="H6455">
        <v>15922</v>
      </c>
      <c r="I6455">
        <v>3</v>
      </c>
      <c r="J6455">
        <v>524</v>
      </c>
      <c r="K6455">
        <v>199.78</v>
      </c>
      <c r="L6455">
        <v>8.9</v>
      </c>
      <c r="M6455">
        <v>8.8000000000000007</v>
      </c>
      <c r="N6455" s="1" t="s">
        <v>21</v>
      </c>
      <c r="O6455">
        <v>35</v>
      </c>
      <c r="P6455">
        <v>34</v>
      </c>
      <c r="Q6455">
        <v>69</v>
      </c>
      <c r="R6455" t="str" cm="1">
        <f t="array" ref="R6455">_xlfn.IFS(Restaurant_Data[[#This Row],[Total Reservations]]&lt;=50, "Low", Restaurant_Data[[#This Row],[Total Reservations]]&lt;=100, "Medium", Restaurant_Data[[#This Row],[Total Reservations]]&lt;=200, "High")</f>
        <v>Medium</v>
      </c>
      <c r="S6455" s="4">
        <v>821417.1</v>
      </c>
      <c r="T6455" t="str" cm="1">
        <f t="array" ref="T6455">_xlfn.IFS(Restaurant_Data[[#This Row],[Revenue]]&lt;= 500000, "Low Income", Restaurant_Data[[#This Row],[Revenue]]&lt;=1000000, "Middle Income", Restaurant_Data[[#This Row],[Revenue]] &lt;= 2000000, "High Income")</f>
        <v>Middle Income</v>
      </c>
    </row>
    <row r="6456" spans="1:20" x14ac:dyDescent="0.35">
      <c r="A6456" s="1" t="s">
        <v>6483</v>
      </c>
      <c r="B6456" s="1" t="s">
        <v>34</v>
      </c>
      <c r="C6456" s="1" t="s">
        <v>20</v>
      </c>
      <c r="D6456">
        <v>4.9000000000000004</v>
      </c>
      <c r="E6456">
        <v>59</v>
      </c>
      <c r="F6456">
        <v>74.599999999999994</v>
      </c>
      <c r="G6456">
        <v>3299</v>
      </c>
      <c r="H6456">
        <v>40193</v>
      </c>
      <c r="I6456">
        <v>5</v>
      </c>
      <c r="J6456">
        <v>900</v>
      </c>
      <c r="K6456">
        <v>60.11</v>
      </c>
      <c r="L6456">
        <v>3.8</v>
      </c>
      <c r="M6456">
        <v>4.8</v>
      </c>
      <c r="N6456" s="1" t="s">
        <v>21</v>
      </c>
      <c r="O6456">
        <v>27</v>
      </c>
      <c r="P6456">
        <v>10</v>
      </c>
      <c r="Q6456">
        <v>37</v>
      </c>
      <c r="R6456" t="str" cm="1">
        <f t="array" ref="R6456">_xlfn.IFS(Restaurant_Data[[#This Row],[Total Reservations]]&lt;=50, "Low", Restaurant_Data[[#This Row],[Total Reservations]]&lt;=100, "Medium", Restaurant_Data[[#This Row],[Total Reservations]]&lt;=200, "High")</f>
        <v>Low</v>
      </c>
      <c r="S6456" s="4">
        <v>984724.95</v>
      </c>
      <c r="T6456" t="str" cm="1">
        <f t="array" ref="T6456">_xlfn.IFS(Restaurant_Data[[#This Row],[Revenue]]&lt;= 500000, "Low Income", Restaurant_Data[[#This Row],[Revenue]]&lt;=1000000, "Middle Income", Restaurant_Data[[#This Row],[Revenue]] &lt;= 2000000, "High Income")</f>
        <v>Middle Income</v>
      </c>
    </row>
    <row r="6457" spans="1:20" x14ac:dyDescent="0.35">
      <c r="A6457" s="1" t="s">
        <v>6484</v>
      </c>
      <c r="B6457" s="1" t="s">
        <v>19</v>
      </c>
      <c r="C6457" s="1" t="s">
        <v>26</v>
      </c>
      <c r="D6457">
        <v>5</v>
      </c>
      <c r="E6457">
        <v>44</v>
      </c>
      <c r="F6457">
        <v>53.89</v>
      </c>
      <c r="G6457">
        <v>2868</v>
      </c>
      <c r="H6457">
        <v>35125</v>
      </c>
      <c r="I6457">
        <v>1</v>
      </c>
      <c r="J6457">
        <v>944</v>
      </c>
      <c r="K6457">
        <v>89.72</v>
      </c>
      <c r="L6457">
        <v>8.9</v>
      </c>
      <c r="M6457">
        <v>5.6</v>
      </c>
      <c r="N6457" s="1" t="s">
        <v>21</v>
      </c>
      <c r="O6457">
        <v>37</v>
      </c>
      <c r="P6457">
        <v>28</v>
      </c>
      <c r="Q6457">
        <v>65</v>
      </c>
      <c r="R6457" t="str" cm="1">
        <f t="array" ref="R6457">_xlfn.IFS(Restaurant_Data[[#This Row],[Total Reservations]]&lt;=50, "Low", Restaurant_Data[[#This Row],[Total Reservations]]&lt;=100, "Medium", Restaurant_Data[[#This Row],[Total Reservations]]&lt;=200, "High")</f>
        <v>Medium</v>
      </c>
      <c r="S6457" s="4">
        <v>538983.14</v>
      </c>
      <c r="T6457" t="str" cm="1">
        <f t="array" ref="T6457">_xlfn.IFS(Restaurant_Data[[#This Row],[Revenue]]&lt;= 500000, "Low Income", Restaurant_Data[[#This Row],[Revenue]]&lt;=1000000, "Middle Income", Restaurant_Data[[#This Row],[Revenue]] &lt;= 2000000, "High Income")</f>
        <v>Middle Income</v>
      </c>
    </row>
    <row r="6458" spans="1:20" x14ac:dyDescent="0.35">
      <c r="A6458" s="1" t="s">
        <v>6485</v>
      </c>
      <c r="B6458" s="1" t="s">
        <v>23</v>
      </c>
      <c r="C6458" s="1" t="s">
        <v>37</v>
      </c>
      <c r="D6458">
        <v>4</v>
      </c>
      <c r="E6458">
        <v>75</v>
      </c>
      <c r="F6458">
        <v>62.17</v>
      </c>
      <c r="G6458">
        <v>7531</v>
      </c>
      <c r="H6458">
        <v>80312</v>
      </c>
      <c r="I6458">
        <v>7</v>
      </c>
      <c r="J6458">
        <v>461</v>
      </c>
      <c r="K6458">
        <v>298.87</v>
      </c>
      <c r="L6458">
        <v>5.3</v>
      </c>
      <c r="M6458">
        <v>7.8</v>
      </c>
      <c r="N6458" s="1" t="s">
        <v>21</v>
      </c>
      <c r="O6458">
        <v>53</v>
      </c>
      <c r="P6458">
        <v>36</v>
      </c>
      <c r="Q6458">
        <v>89</v>
      </c>
      <c r="R6458" t="str" cm="1">
        <f t="array" ref="R6458">_xlfn.IFS(Restaurant_Data[[#This Row],[Total Reservations]]&lt;=50, "Low", Restaurant_Data[[#This Row],[Total Reservations]]&lt;=100, "Medium", Restaurant_Data[[#This Row],[Total Reservations]]&lt;=200, "High")</f>
        <v>Medium</v>
      </c>
      <c r="S6458" s="4">
        <v>1056459.48</v>
      </c>
      <c r="T6458" t="str" cm="1">
        <f t="array" ref="T6458">_xlfn.IFS(Restaurant_Data[[#This Row],[Revenue]]&lt;= 500000, "Low Income", Restaurant_Data[[#This Row],[Revenue]]&lt;=1000000, "Middle Income", Restaurant_Data[[#This Row],[Revenue]] &lt;= 2000000, "High Income")</f>
        <v>High Income</v>
      </c>
    </row>
    <row r="6459" spans="1:20" x14ac:dyDescent="0.35">
      <c r="A6459" s="1" t="s">
        <v>6486</v>
      </c>
      <c r="B6459" s="1" t="s">
        <v>34</v>
      </c>
      <c r="C6459" s="1" t="s">
        <v>31</v>
      </c>
      <c r="D6459">
        <v>3.9</v>
      </c>
      <c r="E6459">
        <v>51</v>
      </c>
      <c r="F6459">
        <v>39.25</v>
      </c>
      <c r="G6459">
        <v>3204</v>
      </c>
      <c r="H6459">
        <v>39518</v>
      </c>
      <c r="I6459">
        <v>10</v>
      </c>
      <c r="J6459">
        <v>862</v>
      </c>
      <c r="K6459">
        <v>145.58000000000001</v>
      </c>
      <c r="L6459">
        <v>6.1</v>
      </c>
      <c r="M6459">
        <v>5.9</v>
      </c>
      <c r="N6459" s="1" t="s">
        <v>21</v>
      </c>
      <c r="O6459">
        <v>5</v>
      </c>
      <c r="P6459">
        <v>7</v>
      </c>
      <c r="Q6459">
        <v>12</v>
      </c>
      <c r="R6459" t="str" cm="1">
        <f t="array" ref="R6459">_xlfn.IFS(Restaurant_Data[[#This Row],[Total Reservations]]&lt;=50, "Low", Restaurant_Data[[#This Row],[Total Reservations]]&lt;=100, "Medium", Restaurant_Data[[#This Row],[Total Reservations]]&lt;=200, "High")</f>
        <v>Low</v>
      </c>
      <c r="S6459" s="4">
        <v>463360.15</v>
      </c>
      <c r="T6459" t="str" cm="1">
        <f t="array" ref="T6459">_xlfn.IFS(Restaurant_Data[[#This Row],[Revenue]]&lt;= 500000, "Low Income", Restaurant_Data[[#This Row],[Revenue]]&lt;=1000000, "Middle Income", Restaurant_Data[[#This Row],[Revenue]] &lt;= 2000000, "High Income")</f>
        <v>Low Income</v>
      </c>
    </row>
    <row r="6460" spans="1:20" x14ac:dyDescent="0.35">
      <c r="A6460" s="1" t="s">
        <v>6487</v>
      </c>
      <c r="B6460" s="1" t="s">
        <v>19</v>
      </c>
      <c r="C6460" s="1" t="s">
        <v>26</v>
      </c>
      <c r="D6460">
        <v>4.3</v>
      </c>
      <c r="E6460">
        <v>37</v>
      </c>
      <c r="F6460">
        <v>48.16</v>
      </c>
      <c r="G6460">
        <v>3732</v>
      </c>
      <c r="H6460">
        <v>38232</v>
      </c>
      <c r="I6460">
        <v>16</v>
      </c>
      <c r="J6460">
        <v>443</v>
      </c>
      <c r="K6460">
        <v>174.13</v>
      </c>
      <c r="L6460">
        <v>4.7</v>
      </c>
      <c r="M6460">
        <v>6.1</v>
      </c>
      <c r="N6460" s="1" t="s">
        <v>21</v>
      </c>
      <c r="O6460">
        <v>4</v>
      </c>
      <c r="P6460">
        <v>20</v>
      </c>
      <c r="Q6460">
        <v>24</v>
      </c>
      <c r="R6460" t="str" cm="1">
        <f t="array" ref="R6460">_xlfn.IFS(Restaurant_Data[[#This Row],[Total Reservations]]&lt;=50, "Low", Restaurant_Data[[#This Row],[Total Reservations]]&lt;=100, "Medium", Restaurant_Data[[#This Row],[Total Reservations]]&lt;=200, "High")</f>
        <v>Low</v>
      </c>
      <c r="S6460" s="4">
        <v>421191.92</v>
      </c>
      <c r="T6460" t="str" cm="1">
        <f t="array" ref="T6460">_xlfn.IFS(Restaurant_Data[[#This Row],[Revenue]]&lt;= 500000, "Low Income", Restaurant_Data[[#This Row],[Revenue]]&lt;=1000000, "Middle Income", Restaurant_Data[[#This Row],[Revenue]] &lt;= 2000000, "High Income")</f>
        <v>Low Income</v>
      </c>
    </row>
    <row r="6461" spans="1:20" x14ac:dyDescent="0.35">
      <c r="A6461" s="1" t="s">
        <v>6488</v>
      </c>
      <c r="B6461" s="1" t="s">
        <v>34</v>
      </c>
      <c r="C6461" s="1" t="s">
        <v>37</v>
      </c>
      <c r="D6461">
        <v>4.0999999999999996</v>
      </c>
      <c r="E6461">
        <v>69</v>
      </c>
      <c r="F6461">
        <v>62.01</v>
      </c>
      <c r="G6461">
        <v>3819</v>
      </c>
      <c r="H6461">
        <v>38855</v>
      </c>
      <c r="I6461">
        <v>1</v>
      </c>
      <c r="J6461">
        <v>193</v>
      </c>
      <c r="K6461">
        <v>52.75</v>
      </c>
      <c r="L6461">
        <v>5.3</v>
      </c>
      <c r="M6461">
        <v>6</v>
      </c>
      <c r="N6461" s="1" t="s">
        <v>21</v>
      </c>
      <c r="O6461">
        <v>23</v>
      </c>
      <c r="P6461">
        <v>14</v>
      </c>
      <c r="Q6461">
        <v>37</v>
      </c>
      <c r="R6461" t="str" cm="1">
        <f t="array" ref="R6461">_xlfn.IFS(Restaurant_Data[[#This Row],[Total Reservations]]&lt;=50, "Low", Restaurant_Data[[#This Row],[Total Reservations]]&lt;=100, "Medium", Restaurant_Data[[#This Row],[Total Reservations]]&lt;=200, "High")</f>
        <v>Low</v>
      </c>
      <c r="S6461" s="4">
        <v>954034.73</v>
      </c>
      <c r="T6461" t="str" cm="1">
        <f t="array" ref="T6461">_xlfn.IFS(Restaurant_Data[[#This Row],[Revenue]]&lt;= 500000, "Low Income", Restaurant_Data[[#This Row],[Revenue]]&lt;=1000000, "Middle Income", Restaurant_Data[[#This Row],[Revenue]] &lt;= 2000000, "High Income")</f>
        <v>Middle Income</v>
      </c>
    </row>
    <row r="6462" spans="1:20" x14ac:dyDescent="0.35">
      <c r="A6462" s="1" t="s">
        <v>6489</v>
      </c>
      <c r="B6462" s="1" t="s">
        <v>23</v>
      </c>
      <c r="C6462" s="1" t="s">
        <v>31</v>
      </c>
      <c r="D6462">
        <v>4.3</v>
      </c>
      <c r="E6462">
        <v>84</v>
      </c>
      <c r="F6462">
        <v>36.5</v>
      </c>
      <c r="G6462">
        <v>5341</v>
      </c>
      <c r="H6462">
        <v>56065</v>
      </c>
      <c r="I6462">
        <v>17</v>
      </c>
      <c r="J6462">
        <v>976</v>
      </c>
      <c r="K6462">
        <v>197.98</v>
      </c>
      <c r="L6462">
        <v>9.1999999999999993</v>
      </c>
      <c r="M6462">
        <v>5.4</v>
      </c>
      <c r="N6462" s="1" t="s">
        <v>21</v>
      </c>
      <c r="O6462">
        <v>34</v>
      </c>
      <c r="P6462">
        <v>44</v>
      </c>
      <c r="Q6462">
        <v>78</v>
      </c>
      <c r="R6462" t="str" cm="1">
        <f t="array" ref="R6462">_xlfn.IFS(Restaurant_Data[[#This Row],[Total Reservations]]&lt;=50, "Low", Restaurant_Data[[#This Row],[Total Reservations]]&lt;=100, "Medium", Restaurant_Data[[#This Row],[Total Reservations]]&lt;=200, "High")</f>
        <v>Medium</v>
      </c>
      <c r="S6462" s="4">
        <v>711367.75</v>
      </c>
      <c r="T6462" t="str" cm="1">
        <f t="array" ref="T6462">_xlfn.IFS(Restaurant_Data[[#This Row],[Revenue]]&lt;= 500000, "Low Income", Restaurant_Data[[#This Row],[Revenue]]&lt;=1000000, "Middle Income", Restaurant_Data[[#This Row],[Revenue]] &lt;= 2000000, "High Income")</f>
        <v>Middle Income</v>
      </c>
    </row>
    <row r="6463" spans="1:20" x14ac:dyDescent="0.35">
      <c r="A6463" s="1" t="s">
        <v>6490</v>
      </c>
      <c r="B6463" s="1" t="s">
        <v>34</v>
      </c>
      <c r="C6463" s="1" t="s">
        <v>31</v>
      </c>
      <c r="D6463">
        <v>4.7</v>
      </c>
      <c r="E6463">
        <v>70</v>
      </c>
      <c r="F6463">
        <v>36.85</v>
      </c>
      <c r="G6463">
        <v>3903</v>
      </c>
      <c r="H6463">
        <v>41237</v>
      </c>
      <c r="I6463">
        <v>4</v>
      </c>
      <c r="J6463">
        <v>59</v>
      </c>
      <c r="K6463">
        <v>131.32</v>
      </c>
      <c r="L6463">
        <v>9.5</v>
      </c>
      <c r="M6463">
        <v>8.3000000000000007</v>
      </c>
      <c r="N6463" s="1" t="s">
        <v>21</v>
      </c>
      <c r="O6463">
        <v>28</v>
      </c>
      <c r="P6463">
        <v>7</v>
      </c>
      <c r="Q6463">
        <v>35</v>
      </c>
      <c r="R6463" t="str" cm="1">
        <f t="array" ref="R6463">_xlfn.IFS(Restaurant_Data[[#This Row],[Total Reservations]]&lt;=50, "Low", Restaurant_Data[[#This Row],[Total Reservations]]&lt;=100, "Medium", Restaurant_Data[[#This Row],[Total Reservations]]&lt;=200, "High")</f>
        <v>Low</v>
      </c>
      <c r="S6463" s="4">
        <v>587134.6</v>
      </c>
      <c r="T6463" t="str" cm="1">
        <f t="array" ref="T6463">_xlfn.IFS(Restaurant_Data[[#This Row],[Revenue]]&lt;= 500000, "Low Income", Restaurant_Data[[#This Row],[Revenue]]&lt;=1000000, "Middle Income", Restaurant_Data[[#This Row],[Revenue]] &lt;= 2000000, "High Income")</f>
        <v>Middle Income</v>
      </c>
    </row>
    <row r="6464" spans="1:20" x14ac:dyDescent="0.35">
      <c r="A6464" s="1" t="s">
        <v>6491</v>
      </c>
      <c r="B6464" s="1" t="s">
        <v>23</v>
      </c>
      <c r="C6464" s="1" t="s">
        <v>42</v>
      </c>
      <c r="D6464">
        <v>4.5</v>
      </c>
      <c r="E6464">
        <v>90</v>
      </c>
      <c r="F6464">
        <v>36.85</v>
      </c>
      <c r="G6464">
        <v>7963</v>
      </c>
      <c r="H6464">
        <v>81330</v>
      </c>
      <c r="I6464">
        <v>16</v>
      </c>
      <c r="J6464">
        <v>560</v>
      </c>
      <c r="K6464">
        <v>182.55</v>
      </c>
      <c r="L6464">
        <v>5</v>
      </c>
      <c r="M6464">
        <v>5.4</v>
      </c>
      <c r="N6464" s="1" t="s">
        <v>27</v>
      </c>
      <c r="O6464">
        <v>77</v>
      </c>
      <c r="P6464">
        <v>23</v>
      </c>
      <c r="Q6464">
        <v>100</v>
      </c>
      <c r="R6464" t="str" cm="1">
        <f t="array" ref="R6464">_xlfn.IFS(Restaurant_Data[[#This Row],[Total Reservations]]&lt;=50, "Low", Restaurant_Data[[#This Row],[Total Reservations]]&lt;=100, "Medium", Restaurant_Data[[#This Row],[Total Reservations]]&lt;=200, "High")</f>
        <v>Medium</v>
      </c>
      <c r="S6464" s="4">
        <v>768329.5</v>
      </c>
      <c r="T6464" t="str" cm="1">
        <f t="array" ref="T6464">_xlfn.IFS(Restaurant_Data[[#This Row],[Revenue]]&lt;= 500000, "Low Income", Restaurant_Data[[#This Row],[Revenue]]&lt;=1000000, "Middle Income", Restaurant_Data[[#This Row],[Revenue]] &lt;= 2000000, "High Income")</f>
        <v>Middle Income</v>
      </c>
    </row>
    <row r="6465" spans="1:20" x14ac:dyDescent="0.35">
      <c r="A6465" s="1" t="s">
        <v>6492</v>
      </c>
      <c r="B6465" s="1" t="s">
        <v>34</v>
      </c>
      <c r="C6465" s="1" t="s">
        <v>20</v>
      </c>
      <c r="D6465">
        <v>4</v>
      </c>
      <c r="E6465">
        <v>67</v>
      </c>
      <c r="F6465">
        <v>68.05</v>
      </c>
      <c r="G6465">
        <v>1380</v>
      </c>
      <c r="H6465">
        <v>16804</v>
      </c>
      <c r="I6465">
        <v>9</v>
      </c>
      <c r="J6465">
        <v>379</v>
      </c>
      <c r="K6465">
        <v>181.53</v>
      </c>
      <c r="L6465">
        <v>5.6</v>
      </c>
      <c r="M6465">
        <v>9.1</v>
      </c>
      <c r="N6465" s="1" t="s">
        <v>21</v>
      </c>
      <c r="O6465">
        <v>47</v>
      </c>
      <c r="P6465">
        <v>31</v>
      </c>
      <c r="Q6465">
        <v>78</v>
      </c>
      <c r="R6465" t="str" cm="1">
        <f t="array" ref="R6465">_xlfn.IFS(Restaurant_Data[[#This Row],[Total Reservations]]&lt;=50, "Low", Restaurant_Data[[#This Row],[Total Reservations]]&lt;=100, "Medium", Restaurant_Data[[#This Row],[Total Reservations]]&lt;=200, "High")</f>
        <v>Medium</v>
      </c>
      <c r="S6465" s="4">
        <v>1023823.75</v>
      </c>
      <c r="T6465" t="str" cm="1">
        <f t="array" ref="T6465">_xlfn.IFS(Restaurant_Data[[#This Row],[Revenue]]&lt;= 500000, "Low Income", Restaurant_Data[[#This Row],[Revenue]]&lt;=1000000, "Middle Income", Restaurant_Data[[#This Row],[Revenue]] &lt;= 2000000, "High Income")</f>
        <v>High Income</v>
      </c>
    </row>
    <row r="6466" spans="1:20" x14ac:dyDescent="0.35">
      <c r="A6466" s="1" t="s">
        <v>6493</v>
      </c>
      <c r="B6466" s="1" t="s">
        <v>23</v>
      </c>
      <c r="C6466" s="1" t="s">
        <v>42</v>
      </c>
      <c r="D6466">
        <v>3.9</v>
      </c>
      <c r="E6466">
        <v>74</v>
      </c>
      <c r="F6466">
        <v>38.15</v>
      </c>
      <c r="G6466">
        <v>5964</v>
      </c>
      <c r="H6466">
        <v>64350</v>
      </c>
      <c r="I6466">
        <v>8</v>
      </c>
      <c r="J6466">
        <v>909</v>
      </c>
      <c r="K6466">
        <v>291.86</v>
      </c>
      <c r="L6466">
        <v>2</v>
      </c>
      <c r="M6466">
        <v>8.3000000000000007</v>
      </c>
      <c r="N6466" s="1" t="s">
        <v>27</v>
      </c>
      <c r="O6466">
        <v>21</v>
      </c>
      <c r="P6466">
        <v>70</v>
      </c>
      <c r="Q6466">
        <v>91</v>
      </c>
      <c r="R6466" t="str" cm="1">
        <f t="array" ref="R6466">_xlfn.IFS(Restaurant_Data[[#This Row],[Total Reservations]]&lt;=50, "Low", Restaurant_Data[[#This Row],[Total Reservations]]&lt;=100, "Medium", Restaurant_Data[[#This Row],[Total Reservations]]&lt;=200, "High")</f>
        <v>Medium</v>
      </c>
      <c r="S6466" s="4">
        <v>648862.05000000005</v>
      </c>
      <c r="T6466" t="str" cm="1">
        <f t="array" ref="T6466">_xlfn.IFS(Restaurant_Data[[#This Row],[Revenue]]&lt;= 500000, "Low Income", Restaurant_Data[[#This Row],[Revenue]]&lt;=1000000, "Middle Income", Restaurant_Data[[#This Row],[Revenue]] &lt;= 2000000, "High Income")</f>
        <v>Middle Income</v>
      </c>
    </row>
    <row r="6467" spans="1:20" x14ac:dyDescent="0.35">
      <c r="A6467" s="1" t="s">
        <v>6494</v>
      </c>
      <c r="B6467" s="1" t="s">
        <v>34</v>
      </c>
      <c r="C6467" s="1" t="s">
        <v>37</v>
      </c>
      <c r="D6467">
        <v>4.3</v>
      </c>
      <c r="E6467">
        <v>53</v>
      </c>
      <c r="F6467">
        <v>61.62</v>
      </c>
      <c r="G6467">
        <v>3790</v>
      </c>
      <c r="H6467">
        <v>46198</v>
      </c>
      <c r="I6467">
        <v>19</v>
      </c>
      <c r="J6467">
        <v>317</v>
      </c>
      <c r="K6467">
        <v>117.06</v>
      </c>
      <c r="L6467">
        <v>3.9</v>
      </c>
      <c r="M6467">
        <v>7.2</v>
      </c>
      <c r="N6467" s="1" t="s">
        <v>27</v>
      </c>
      <c r="O6467">
        <v>39</v>
      </c>
      <c r="P6467">
        <v>24</v>
      </c>
      <c r="Q6467">
        <v>63</v>
      </c>
      <c r="R6467" t="str" cm="1">
        <f t="array" ref="R6467">_xlfn.IFS(Restaurant_Data[[#This Row],[Total Reservations]]&lt;=50, "Low", Restaurant_Data[[#This Row],[Total Reservations]]&lt;=100, "Medium", Restaurant_Data[[#This Row],[Total Reservations]]&lt;=200, "High")</f>
        <v>Medium</v>
      </c>
      <c r="S6467" s="4">
        <v>752284.3</v>
      </c>
      <c r="T6467" t="str" cm="1">
        <f t="array" ref="T6467">_xlfn.IFS(Restaurant_Data[[#This Row],[Revenue]]&lt;= 500000, "Low Income", Restaurant_Data[[#This Row],[Revenue]]&lt;=1000000, "Middle Income", Restaurant_Data[[#This Row],[Revenue]] &lt;= 2000000, "High Income")</f>
        <v>Middle Income</v>
      </c>
    </row>
    <row r="6468" spans="1:20" x14ac:dyDescent="0.35">
      <c r="A6468" s="1" t="s">
        <v>6495</v>
      </c>
      <c r="B6468" s="1" t="s">
        <v>23</v>
      </c>
      <c r="C6468" s="1" t="s">
        <v>24</v>
      </c>
      <c r="D6468">
        <v>3.9</v>
      </c>
      <c r="E6468">
        <v>79</v>
      </c>
      <c r="F6468">
        <v>35.700000000000003</v>
      </c>
      <c r="G6468">
        <v>2423</v>
      </c>
      <c r="H6468">
        <v>26913</v>
      </c>
      <c r="I6468">
        <v>17</v>
      </c>
      <c r="J6468">
        <v>530</v>
      </c>
      <c r="K6468">
        <v>192.61</v>
      </c>
      <c r="L6468">
        <v>5.6</v>
      </c>
      <c r="M6468">
        <v>9.1</v>
      </c>
      <c r="N6468" s="1" t="s">
        <v>27</v>
      </c>
      <c r="O6468">
        <v>29</v>
      </c>
      <c r="P6468">
        <v>45</v>
      </c>
      <c r="Q6468">
        <v>74</v>
      </c>
      <c r="R6468" t="str" cm="1">
        <f t="array" ref="R6468">_xlfn.IFS(Restaurant_Data[[#This Row],[Total Reservations]]&lt;=50, "Low", Restaurant_Data[[#This Row],[Total Reservations]]&lt;=100, "Medium", Restaurant_Data[[#This Row],[Total Reservations]]&lt;=200, "High")</f>
        <v>Medium</v>
      </c>
      <c r="S6468" s="4">
        <v>650677.65</v>
      </c>
      <c r="T6468" t="str" cm="1">
        <f t="array" ref="T6468">_xlfn.IFS(Restaurant_Data[[#This Row],[Revenue]]&lt;= 500000, "Low Income", Restaurant_Data[[#This Row],[Revenue]]&lt;=1000000, "Middle Income", Restaurant_Data[[#This Row],[Revenue]] &lt;= 2000000, "High Income")</f>
        <v>Middle Income</v>
      </c>
    </row>
    <row r="6469" spans="1:20" x14ac:dyDescent="0.35">
      <c r="A6469" s="1" t="s">
        <v>6496</v>
      </c>
      <c r="B6469" s="1" t="s">
        <v>34</v>
      </c>
      <c r="C6469" s="1" t="s">
        <v>42</v>
      </c>
      <c r="D6469">
        <v>3.9</v>
      </c>
      <c r="E6469">
        <v>68</v>
      </c>
      <c r="F6469">
        <v>45.49</v>
      </c>
      <c r="G6469">
        <v>1471</v>
      </c>
      <c r="H6469">
        <v>14250</v>
      </c>
      <c r="I6469">
        <v>10</v>
      </c>
      <c r="J6469">
        <v>205</v>
      </c>
      <c r="K6469">
        <v>145.38999999999999</v>
      </c>
      <c r="L6469">
        <v>2.8</v>
      </c>
      <c r="M6469">
        <v>5.8</v>
      </c>
      <c r="N6469" s="1" t="s">
        <v>21</v>
      </c>
      <c r="O6469">
        <v>61</v>
      </c>
      <c r="P6469">
        <v>9</v>
      </c>
      <c r="Q6469">
        <v>70</v>
      </c>
      <c r="R6469" t="str" cm="1">
        <f t="array" ref="R6469">_xlfn.IFS(Restaurant_Data[[#This Row],[Total Reservations]]&lt;=50, "Low", Restaurant_Data[[#This Row],[Total Reservations]]&lt;=100, "Medium", Restaurant_Data[[#This Row],[Total Reservations]]&lt;=200, "High")</f>
        <v>Medium</v>
      </c>
      <c r="S6469" s="4">
        <v>698250.38</v>
      </c>
      <c r="T6469" t="str" cm="1">
        <f t="array" ref="T6469">_xlfn.IFS(Restaurant_Data[[#This Row],[Revenue]]&lt;= 500000, "Low Income", Restaurant_Data[[#This Row],[Revenue]]&lt;=1000000, "Middle Income", Restaurant_Data[[#This Row],[Revenue]] &lt;= 2000000, "High Income")</f>
        <v>Middle Income</v>
      </c>
    </row>
    <row r="6470" spans="1:20" x14ac:dyDescent="0.35">
      <c r="A6470" s="1" t="s">
        <v>6497</v>
      </c>
      <c r="B6470" s="1" t="s">
        <v>34</v>
      </c>
      <c r="C6470" s="1" t="s">
        <v>24</v>
      </c>
      <c r="D6470">
        <v>3</v>
      </c>
      <c r="E6470">
        <v>63</v>
      </c>
      <c r="F6470">
        <v>27.5</v>
      </c>
      <c r="G6470">
        <v>2295</v>
      </c>
      <c r="H6470">
        <v>26875</v>
      </c>
      <c r="I6470">
        <v>17</v>
      </c>
      <c r="J6470">
        <v>579</v>
      </c>
      <c r="K6470">
        <v>155.5</v>
      </c>
      <c r="L6470">
        <v>6.2</v>
      </c>
      <c r="M6470">
        <v>8.4</v>
      </c>
      <c r="N6470" s="1" t="s">
        <v>21</v>
      </c>
      <c r="O6470">
        <v>41</v>
      </c>
      <c r="P6470">
        <v>54</v>
      </c>
      <c r="Q6470">
        <v>95</v>
      </c>
      <c r="R6470" t="str" cm="1">
        <f t="array" ref="R6470">_xlfn.IFS(Restaurant_Data[[#This Row],[Total Reservations]]&lt;=50, "Low", Restaurant_Data[[#This Row],[Total Reservations]]&lt;=100, "Medium", Restaurant_Data[[#This Row],[Total Reservations]]&lt;=200, "High")</f>
        <v>Medium</v>
      </c>
      <c r="S6470" s="4">
        <v>412274.25</v>
      </c>
      <c r="T6470" t="str" cm="1">
        <f t="array" ref="T6470">_xlfn.IFS(Restaurant_Data[[#This Row],[Revenue]]&lt;= 500000, "Low Income", Restaurant_Data[[#This Row],[Revenue]]&lt;=1000000, "Middle Income", Restaurant_Data[[#This Row],[Revenue]] &lt;= 2000000, "High Income")</f>
        <v>Low Income</v>
      </c>
    </row>
    <row r="6471" spans="1:20" x14ac:dyDescent="0.35">
      <c r="A6471" s="1" t="s">
        <v>6498</v>
      </c>
      <c r="B6471" s="1" t="s">
        <v>19</v>
      </c>
      <c r="C6471" s="1" t="s">
        <v>31</v>
      </c>
      <c r="D6471">
        <v>3.3</v>
      </c>
      <c r="E6471">
        <v>42</v>
      </c>
      <c r="F6471">
        <v>33.35</v>
      </c>
      <c r="G6471">
        <v>1194</v>
      </c>
      <c r="H6471">
        <v>14326</v>
      </c>
      <c r="I6471">
        <v>16</v>
      </c>
      <c r="J6471">
        <v>997</v>
      </c>
      <c r="K6471">
        <v>63.89</v>
      </c>
      <c r="L6471">
        <v>7.2</v>
      </c>
      <c r="M6471">
        <v>3.2</v>
      </c>
      <c r="N6471" s="1" t="s">
        <v>27</v>
      </c>
      <c r="O6471">
        <v>14</v>
      </c>
      <c r="P6471">
        <v>7</v>
      </c>
      <c r="Q6471">
        <v>21</v>
      </c>
      <c r="R6471" t="str" cm="1">
        <f t="array" ref="R6471">_xlfn.IFS(Restaurant_Data[[#This Row],[Total Reservations]]&lt;=50, "Low", Restaurant_Data[[#This Row],[Total Reservations]]&lt;=100, "Medium", Restaurant_Data[[#This Row],[Total Reservations]]&lt;=200, "High")</f>
        <v>Low</v>
      </c>
      <c r="S6471" s="4">
        <v>333154.95</v>
      </c>
      <c r="T6471" t="str" cm="1">
        <f t="array" ref="T6471">_xlfn.IFS(Restaurant_Data[[#This Row],[Revenue]]&lt;= 500000, "Low Income", Restaurant_Data[[#This Row],[Revenue]]&lt;=1000000, "Middle Income", Restaurant_Data[[#This Row],[Revenue]] &lt;= 2000000, "High Income")</f>
        <v>Low Income</v>
      </c>
    </row>
    <row r="6472" spans="1:20" x14ac:dyDescent="0.35">
      <c r="A6472" s="1" t="s">
        <v>6499</v>
      </c>
      <c r="B6472" s="1" t="s">
        <v>19</v>
      </c>
      <c r="C6472" s="1" t="s">
        <v>37</v>
      </c>
      <c r="D6472">
        <v>4</v>
      </c>
      <c r="E6472">
        <v>39</v>
      </c>
      <c r="F6472">
        <v>55.4</v>
      </c>
      <c r="G6472">
        <v>2561</v>
      </c>
      <c r="H6472">
        <v>26709</v>
      </c>
      <c r="I6472">
        <v>9</v>
      </c>
      <c r="J6472">
        <v>973</v>
      </c>
      <c r="K6472">
        <v>222.11</v>
      </c>
      <c r="L6472">
        <v>6.8</v>
      </c>
      <c r="M6472">
        <v>1.7</v>
      </c>
      <c r="N6472" s="1" t="s">
        <v>27</v>
      </c>
      <c r="O6472">
        <v>8</v>
      </c>
      <c r="P6472">
        <v>0</v>
      </c>
      <c r="Q6472">
        <v>8</v>
      </c>
      <c r="R6472" t="str" cm="1">
        <f t="array" ref="R6472">_xlfn.IFS(Restaurant_Data[[#This Row],[Total Reservations]]&lt;=50, "Low", Restaurant_Data[[#This Row],[Total Reservations]]&lt;=100, "Medium", Restaurant_Data[[#This Row],[Total Reservations]]&lt;=200, "High")</f>
        <v>Low</v>
      </c>
      <c r="S6472" s="4">
        <v>493987.55</v>
      </c>
      <c r="T6472" t="str" cm="1">
        <f t="array" ref="T6472">_xlfn.IFS(Restaurant_Data[[#This Row],[Revenue]]&lt;= 500000, "Low Income", Restaurant_Data[[#This Row],[Revenue]]&lt;=1000000, "Middle Income", Restaurant_Data[[#This Row],[Revenue]] &lt;= 2000000, "High Income")</f>
        <v>Low Income</v>
      </c>
    </row>
    <row r="6473" spans="1:20" x14ac:dyDescent="0.35">
      <c r="A6473" s="1" t="s">
        <v>6500</v>
      </c>
      <c r="B6473" s="1" t="s">
        <v>23</v>
      </c>
      <c r="C6473" s="1" t="s">
        <v>20</v>
      </c>
      <c r="D6473">
        <v>4.5999999999999996</v>
      </c>
      <c r="E6473">
        <v>75</v>
      </c>
      <c r="F6473">
        <v>69.39</v>
      </c>
      <c r="G6473">
        <v>3533</v>
      </c>
      <c r="H6473">
        <v>42797</v>
      </c>
      <c r="I6473">
        <v>5</v>
      </c>
      <c r="J6473">
        <v>333</v>
      </c>
      <c r="K6473">
        <v>98.82</v>
      </c>
      <c r="L6473">
        <v>5</v>
      </c>
      <c r="M6473">
        <v>7.2</v>
      </c>
      <c r="N6473" s="1" t="s">
        <v>21</v>
      </c>
      <c r="O6473">
        <v>19</v>
      </c>
      <c r="P6473">
        <v>8</v>
      </c>
      <c r="Q6473">
        <v>27</v>
      </c>
      <c r="R6473" t="str" cm="1">
        <f t="array" ref="R6473">_xlfn.IFS(Restaurant_Data[[#This Row],[Total Reservations]]&lt;=50, "Low", Restaurant_Data[[#This Row],[Total Reservations]]&lt;=100, "Medium", Restaurant_Data[[#This Row],[Total Reservations]]&lt;=200, "High")</f>
        <v>Low</v>
      </c>
      <c r="S6473" s="4">
        <v>1160809.6299999999</v>
      </c>
      <c r="T6473" t="str" cm="1">
        <f t="array" ref="T6473">_xlfn.IFS(Restaurant_Data[[#This Row],[Revenue]]&lt;= 500000, "Low Income", Restaurant_Data[[#This Row],[Revenue]]&lt;=1000000, "Middle Income", Restaurant_Data[[#This Row],[Revenue]] &lt;= 2000000, "High Income")</f>
        <v>High Income</v>
      </c>
    </row>
    <row r="6474" spans="1:20" x14ac:dyDescent="0.35">
      <c r="A6474" s="1" t="s">
        <v>6501</v>
      </c>
      <c r="B6474" s="1" t="s">
        <v>34</v>
      </c>
      <c r="C6474" s="1" t="s">
        <v>24</v>
      </c>
      <c r="D6474">
        <v>3.6</v>
      </c>
      <c r="E6474">
        <v>62</v>
      </c>
      <c r="F6474">
        <v>34.18</v>
      </c>
      <c r="G6474">
        <v>901</v>
      </c>
      <c r="H6474">
        <v>15508</v>
      </c>
      <c r="I6474">
        <v>2</v>
      </c>
      <c r="J6474">
        <v>540</v>
      </c>
      <c r="K6474">
        <v>167.12</v>
      </c>
      <c r="L6474">
        <v>7.9</v>
      </c>
      <c r="M6474">
        <v>3.7</v>
      </c>
      <c r="N6474" s="1" t="s">
        <v>21</v>
      </c>
      <c r="O6474">
        <v>3</v>
      </c>
      <c r="P6474">
        <v>41</v>
      </c>
      <c r="Q6474">
        <v>44</v>
      </c>
      <c r="R6474" t="str" cm="1">
        <f t="array" ref="R6474">_xlfn.IFS(Restaurant_Data[[#This Row],[Total Reservations]]&lt;=50, "Low", Restaurant_Data[[#This Row],[Total Reservations]]&lt;=100, "Medium", Restaurant_Data[[#This Row],[Total Reservations]]&lt;=200, "High")</f>
        <v>Low</v>
      </c>
      <c r="S6474" s="4">
        <v>476606.86</v>
      </c>
      <c r="T6474" t="str" cm="1">
        <f t="array" ref="T6474">_xlfn.IFS(Restaurant_Data[[#This Row],[Revenue]]&lt;= 500000, "Low Income", Restaurant_Data[[#This Row],[Revenue]]&lt;=1000000, "Middle Income", Restaurant_Data[[#This Row],[Revenue]] &lt;= 2000000, "High Income")</f>
        <v>Low Income</v>
      </c>
    </row>
    <row r="6475" spans="1:20" x14ac:dyDescent="0.35">
      <c r="A6475" s="1" t="s">
        <v>6502</v>
      </c>
      <c r="B6475" s="1" t="s">
        <v>23</v>
      </c>
      <c r="C6475" s="1" t="s">
        <v>37</v>
      </c>
      <c r="D6475">
        <v>4</v>
      </c>
      <c r="E6475">
        <v>90</v>
      </c>
      <c r="F6475">
        <v>65.069999999999993</v>
      </c>
      <c r="G6475">
        <v>6916</v>
      </c>
      <c r="H6475">
        <v>76593</v>
      </c>
      <c r="I6475">
        <v>14</v>
      </c>
      <c r="J6475">
        <v>792</v>
      </c>
      <c r="K6475">
        <v>158.57</v>
      </c>
      <c r="L6475">
        <v>3.9</v>
      </c>
      <c r="M6475">
        <v>6.7</v>
      </c>
      <c r="N6475" s="1" t="s">
        <v>27</v>
      </c>
      <c r="O6475">
        <v>64</v>
      </c>
      <c r="P6475">
        <v>47</v>
      </c>
      <c r="Q6475">
        <v>111</v>
      </c>
      <c r="R6475" t="str" cm="1">
        <f t="array" ref="R6475">_xlfn.IFS(Restaurant_Data[[#This Row],[Total Reservations]]&lt;=50, "Low", Restaurant_Data[[#This Row],[Total Reservations]]&lt;=100, "Medium", Restaurant_Data[[#This Row],[Total Reservations]]&lt;=200, "High")</f>
        <v>High</v>
      </c>
      <c r="S6475" s="4">
        <v>1324840.1200000001</v>
      </c>
      <c r="T6475" t="str" cm="1">
        <f t="array" ref="T6475">_xlfn.IFS(Restaurant_Data[[#This Row],[Revenue]]&lt;= 500000, "Low Income", Restaurant_Data[[#This Row],[Revenue]]&lt;=1000000, "Middle Income", Restaurant_Data[[#This Row],[Revenue]] &lt;= 2000000, "High Income")</f>
        <v>High Income</v>
      </c>
    </row>
    <row r="6476" spans="1:20" x14ac:dyDescent="0.35">
      <c r="A6476" s="1" t="s">
        <v>6503</v>
      </c>
      <c r="B6476" s="1" t="s">
        <v>19</v>
      </c>
      <c r="C6476" s="1" t="s">
        <v>24</v>
      </c>
      <c r="D6476">
        <v>3.7</v>
      </c>
      <c r="E6476">
        <v>40</v>
      </c>
      <c r="F6476">
        <v>27.6</v>
      </c>
      <c r="G6476">
        <v>3693</v>
      </c>
      <c r="H6476">
        <v>41419</v>
      </c>
      <c r="I6476">
        <v>17</v>
      </c>
      <c r="J6476">
        <v>319</v>
      </c>
      <c r="K6476">
        <v>167.04</v>
      </c>
      <c r="L6476">
        <v>5.2</v>
      </c>
      <c r="M6476">
        <v>1.7</v>
      </c>
      <c r="N6476" s="1" t="s">
        <v>27</v>
      </c>
      <c r="O6476">
        <v>17</v>
      </c>
      <c r="P6476">
        <v>25</v>
      </c>
      <c r="Q6476">
        <v>42</v>
      </c>
      <c r="R6476" t="str" cm="1">
        <f t="array" ref="R6476">_xlfn.IFS(Restaurant_Data[[#This Row],[Total Reservations]]&lt;=50, "Low", Restaurant_Data[[#This Row],[Total Reservations]]&lt;=100, "Medium", Restaurant_Data[[#This Row],[Total Reservations]]&lt;=200, "High")</f>
        <v>Low</v>
      </c>
      <c r="S6476" s="4">
        <v>271633.65000000002</v>
      </c>
      <c r="T6476" t="str" cm="1">
        <f t="array" ref="T6476">_xlfn.IFS(Restaurant_Data[[#This Row],[Revenue]]&lt;= 500000, "Low Income", Restaurant_Data[[#This Row],[Revenue]]&lt;=1000000, "Middle Income", Restaurant_Data[[#This Row],[Revenue]] &lt;= 2000000, "High Income")</f>
        <v>Low Income</v>
      </c>
    </row>
    <row r="6477" spans="1:20" x14ac:dyDescent="0.35">
      <c r="A6477" s="1" t="s">
        <v>6504</v>
      </c>
      <c r="B6477" s="1" t="s">
        <v>23</v>
      </c>
      <c r="C6477" s="1" t="s">
        <v>42</v>
      </c>
      <c r="D6477">
        <v>3.2</v>
      </c>
      <c r="E6477">
        <v>84</v>
      </c>
      <c r="F6477">
        <v>37.92</v>
      </c>
      <c r="G6477">
        <v>2877</v>
      </c>
      <c r="H6477">
        <v>30719</v>
      </c>
      <c r="I6477">
        <v>13</v>
      </c>
      <c r="J6477">
        <v>313</v>
      </c>
      <c r="K6477">
        <v>143.88999999999999</v>
      </c>
      <c r="L6477">
        <v>3.4</v>
      </c>
      <c r="M6477">
        <v>9.6</v>
      </c>
      <c r="N6477" s="1" t="s">
        <v>21</v>
      </c>
      <c r="O6477">
        <v>67</v>
      </c>
      <c r="P6477">
        <v>9</v>
      </c>
      <c r="Q6477">
        <v>76</v>
      </c>
      <c r="R6477" t="str" cm="1">
        <f t="array" ref="R6477">_xlfn.IFS(Restaurant_Data[[#This Row],[Total Reservations]]&lt;=50, "Low", Restaurant_Data[[#This Row],[Total Reservations]]&lt;=100, "Medium", Restaurant_Data[[#This Row],[Total Reservations]]&lt;=200, "High")</f>
        <v>Medium</v>
      </c>
      <c r="S6477" s="4">
        <v>726435.69</v>
      </c>
      <c r="T6477" t="str" cm="1">
        <f t="array" ref="T6477">_xlfn.IFS(Restaurant_Data[[#This Row],[Revenue]]&lt;= 500000, "Low Income", Restaurant_Data[[#This Row],[Revenue]]&lt;=1000000, "Middle Income", Restaurant_Data[[#This Row],[Revenue]] &lt;= 2000000, "High Income")</f>
        <v>Middle Income</v>
      </c>
    </row>
    <row r="6478" spans="1:20" x14ac:dyDescent="0.35">
      <c r="A6478" s="1" t="s">
        <v>6505</v>
      </c>
      <c r="B6478" s="1" t="s">
        <v>23</v>
      </c>
      <c r="C6478" s="1" t="s">
        <v>37</v>
      </c>
      <c r="D6478">
        <v>4.9000000000000004</v>
      </c>
      <c r="E6478">
        <v>71</v>
      </c>
      <c r="F6478">
        <v>57.43</v>
      </c>
      <c r="G6478">
        <v>7244</v>
      </c>
      <c r="H6478">
        <v>77086</v>
      </c>
      <c r="I6478">
        <v>13</v>
      </c>
      <c r="J6478">
        <v>527</v>
      </c>
      <c r="K6478">
        <v>110.6</v>
      </c>
      <c r="L6478">
        <v>6.4</v>
      </c>
      <c r="M6478">
        <v>5.6</v>
      </c>
      <c r="N6478" s="1" t="s">
        <v>21</v>
      </c>
      <c r="O6478">
        <v>27</v>
      </c>
      <c r="P6478">
        <v>57</v>
      </c>
      <c r="Q6478">
        <v>84</v>
      </c>
      <c r="R6478" t="str" cm="1">
        <f t="array" ref="R6478">_xlfn.IFS(Restaurant_Data[[#This Row],[Total Reservations]]&lt;=50, "Low", Restaurant_Data[[#This Row],[Total Reservations]]&lt;=100, "Medium", Restaurant_Data[[#This Row],[Total Reservations]]&lt;=200, "High")</f>
        <v>Medium</v>
      </c>
      <c r="S6478" s="4">
        <v>932577.49</v>
      </c>
      <c r="T6478" t="str" cm="1">
        <f t="array" ref="T6478">_xlfn.IFS(Restaurant_Data[[#This Row],[Revenue]]&lt;= 500000, "Low Income", Restaurant_Data[[#This Row],[Revenue]]&lt;=1000000, "Middle Income", Restaurant_Data[[#This Row],[Revenue]] &lt;= 2000000, "High Income")</f>
        <v>Middle Income</v>
      </c>
    </row>
    <row r="6479" spans="1:20" x14ac:dyDescent="0.35">
      <c r="A6479" s="1" t="s">
        <v>6506</v>
      </c>
      <c r="B6479" s="1" t="s">
        <v>19</v>
      </c>
      <c r="C6479" s="1" t="s">
        <v>42</v>
      </c>
      <c r="D6479">
        <v>4.7</v>
      </c>
      <c r="E6479">
        <v>44</v>
      </c>
      <c r="F6479">
        <v>38.85</v>
      </c>
      <c r="G6479">
        <v>3738</v>
      </c>
      <c r="H6479">
        <v>46706</v>
      </c>
      <c r="I6479">
        <v>13</v>
      </c>
      <c r="J6479">
        <v>405</v>
      </c>
      <c r="K6479">
        <v>162.18</v>
      </c>
      <c r="L6479">
        <v>5</v>
      </c>
      <c r="M6479">
        <v>1.1000000000000001</v>
      </c>
      <c r="N6479" s="1" t="s">
        <v>27</v>
      </c>
      <c r="O6479">
        <v>6</v>
      </c>
      <c r="P6479">
        <v>17</v>
      </c>
      <c r="Q6479">
        <v>23</v>
      </c>
      <c r="R6479" t="str" cm="1">
        <f t="array" ref="R6479">_xlfn.IFS(Restaurant_Data[[#This Row],[Total Reservations]]&lt;=50, "Low", Restaurant_Data[[#This Row],[Total Reservations]]&lt;=100, "Medium", Restaurant_Data[[#This Row],[Total Reservations]]&lt;=200, "High")</f>
        <v>Low</v>
      </c>
      <c r="S6479" s="4">
        <v>400054.45</v>
      </c>
      <c r="T6479" t="str" cm="1">
        <f t="array" ref="T6479">_xlfn.IFS(Restaurant_Data[[#This Row],[Revenue]]&lt;= 500000, "Low Income", Restaurant_Data[[#This Row],[Revenue]]&lt;=1000000, "Middle Income", Restaurant_Data[[#This Row],[Revenue]] &lt;= 2000000, "High Income")</f>
        <v>Low Income</v>
      </c>
    </row>
    <row r="6480" spans="1:20" x14ac:dyDescent="0.35">
      <c r="A6480" s="1" t="s">
        <v>6507</v>
      </c>
      <c r="B6480" s="1" t="s">
        <v>34</v>
      </c>
      <c r="C6480" s="1" t="s">
        <v>26</v>
      </c>
      <c r="D6480">
        <v>3.2</v>
      </c>
      <c r="E6480">
        <v>68</v>
      </c>
      <c r="F6480">
        <v>53.85</v>
      </c>
      <c r="G6480">
        <v>3164</v>
      </c>
      <c r="H6480">
        <v>37035</v>
      </c>
      <c r="I6480">
        <v>18</v>
      </c>
      <c r="J6480">
        <v>308</v>
      </c>
      <c r="K6480">
        <v>61.55</v>
      </c>
      <c r="L6480">
        <v>3</v>
      </c>
      <c r="M6480">
        <v>5.3</v>
      </c>
      <c r="N6480" s="1" t="s">
        <v>21</v>
      </c>
      <c r="O6480">
        <v>13</v>
      </c>
      <c r="P6480">
        <v>58</v>
      </c>
      <c r="Q6480">
        <v>71</v>
      </c>
      <c r="R6480" t="str" cm="1">
        <f t="array" ref="R6480">_xlfn.IFS(Restaurant_Data[[#This Row],[Total Reservations]]&lt;=50, "Low", Restaurant_Data[[#This Row],[Total Reservations]]&lt;=100, "Medium", Restaurant_Data[[#This Row],[Total Reservations]]&lt;=200, "High")</f>
        <v>Medium</v>
      </c>
      <c r="S6480" s="4">
        <v>835121.3</v>
      </c>
      <c r="T6480" t="str" cm="1">
        <f t="array" ref="T6480">_xlfn.IFS(Restaurant_Data[[#This Row],[Revenue]]&lt;= 500000, "Low Income", Restaurant_Data[[#This Row],[Revenue]]&lt;=1000000, "Middle Income", Restaurant_Data[[#This Row],[Revenue]] &lt;= 2000000, "High Income")</f>
        <v>Middle Income</v>
      </c>
    </row>
    <row r="6481" spans="1:20" x14ac:dyDescent="0.35">
      <c r="A6481" s="1" t="s">
        <v>6508</v>
      </c>
      <c r="B6481" s="1" t="s">
        <v>23</v>
      </c>
      <c r="C6481" s="1" t="s">
        <v>37</v>
      </c>
      <c r="D6481">
        <v>4.4000000000000004</v>
      </c>
      <c r="E6481">
        <v>86</v>
      </c>
      <c r="F6481">
        <v>62.12</v>
      </c>
      <c r="G6481">
        <v>2485</v>
      </c>
      <c r="H6481">
        <v>25683</v>
      </c>
      <c r="I6481">
        <v>1</v>
      </c>
      <c r="J6481">
        <v>251</v>
      </c>
      <c r="K6481">
        <v>110.58</v>
      </c>
      <c r="L6481">
        <v>3.8</v>
      </c>
      <c r="M6481">
        <v>8.1</v>
      </c>
      <c r="N6481" s="1" t="s">
        <v>27</v>
      </c>
      <c r="O6481">
        <v>39</v>
      </c>
      <c r="P6481">
        <v>56</v>
      </c>
      <c r="Q6481">
        <v>95</v>
      </c>
      <c r="R6481" t="str" cm="1">
        <f t="array" ref="R6481">_xlfn.IFS(Restaurant_Data[[#This Row],[Total Reservations]]&lt;=50, "Low", Restaurant_Data[[#This Row],[Total Reservations]]&lt;=100, "Medium", Restaurant_Data[[#This Row],[Total Reservations]]&lt;=200, "High")</f>
        <v>Medium</v>
      </c>
      <c r="S6481" s="4">
        <v>1188333.1299999999</v>
      </c>
      <c r="T6481" t="str" cm="1">
        <f t="array" ref="T6481">_xlfn.IFS(Restaurant_Data[[#This Row],[Revenue]]&lt;= 500000, "Low Income", Restaurant_Data[[#This Row],[Revenue]]&lt;=1000000, "Middle Income", Restaurant_Data[[#This Row],[Revenue]] &lt;= 2000000, "High Income")</f>
        <v>High Income</v>
      </c>
    </row>
    <row r="6482" spans="1:20" x14ac:dyDescent="0.35">
      <c r="A6482" s="1" t="s">
        <v>6509</v>
      </c>
      <c r="B6482" s="1" t="s">
        <v>19</v>
      </c>
      <c r="C6482" s="1" t="s">
        <v>24</v>
      </c>
      <c r="D6482">
        <v>3.7</v>
      </c>
      <c r="E6482">
        <v>49</v>
      </c>
      <c r="F6482">
        <v>33.65</v>
      </c>
      <c r="G6482">
        <v>2887</v>
      </c>
      <c r="H6482">
        <v>34072</v>
      </c>
      <c r="I6482">
        <v>4</v>
      </c>
      <c r="J6482">
        <v>186</v>
      </c>
      <c r="K6482">
        <v>246.21</v>
      </c>
      <c r="L6482">
        <v>3.5</v>
      </c>
      <c r="M6482">
        <v>8.8000000000000007</v>
      </c>
      <c r="N6482" s="1" t="s">
        <v>27</v>
      </c>
      <c r="O6482">
        <v>37</v>
      </c>
      <c r="P6482">
        <v>2</v>
      </c>
      <c r="Q6482">
        <v>39</v>
      </c>
      <c r="R6482" t="str" cm="1">
        <f t="array" ref="R6482">_xlfn.IFS(Restaurant_Data[[#This Row],[Total Reservations]]&lt;=50, "Low", Restaurant_Data[[#This Row],[Total Reservations]]&lt;=100, "Medium", Restaurant_Data[[#This Row],[Total Reservations]]&lt;=200, "High")</f>
        <v>Low</v>
      </c>
      <c r="S6482" s="4">
        <v>378966.6</v>
      </c>
      <c r="T6482" t="str" cm="1">
        <f t="array" ref="T6482">_xlfn.IFS(Restaurant_Data[[#This Row],[Revenue]]&lt;= 500000, "Low Income", Restaurant_Data[[#This Row],[Revenue]]&lt;=1000000, "Middle Income", Restaurant_Data[[#This Row],[Revenue]] &lt;= 2000000, "High Income")</f>
        <v>Low Income</v>
      </c>
    </row>
    <row r="6483" spans="1:20" x14ac:dyDescent="0.35">
      <c r="A6483" s="1" t="s">
        <v>6510</v>
      </c>
      <c r="B6483" s="1" t="s">
        <v>34</v>
      </c>
      <c r="C6483" s="1" t="s">
        <v>26</v>
      </c>
      <c r="D6483">
        <v>5</v>
      </c>
      <c r="E6483">
        <v>67</v>
      </c>
      <c r="F6483">
        <v>51.41</v>
      </c>
      <c r="G6483">
        <v>1506</v>
      </c>
      <c r="H6483">
        <v>24691</v>
      </c>
      <c r="I6483">
        <v>5</v>
      </c>
      <c r="J6483">
        <v>96</v>
      </c>
      <c r="K6483">
        <v>260.70999999999998</v>
      </c>
      <c r="L6483">
        <v>9.1999999999999993</v>
      </c>
      <c r="M6483">
        <v>5.2</v>
      </c>
      <c r="N6483" s="1" t="s">
        <v>27</v>
      </c>
      <c r="O6483">
        <v>16</v>
      </c>
      <c r="P6483">
        <v>27</v>
      </c>
      <c r="Q6483">
        <v>43</v>
      </c>
      <c r="R6483" t="str" cm="1">
        <f t="array" ref="R6483">_xlfn.IFS(Restaurant_Data[[#This Row],[Total Reservations]]&lt;=50, "Low", Restaurant_Data[[#This Row],[Total Reservations]]&lt;=100, "Medium", Restaurant_Data[[#This Row],[Total Reservations]]&lt;=200, "High")</f>
        <v>Low</v>
      </c>
      <c r="S6483" s="4">
        <v>772435.11</v>
      </c>
      <c r="T6483" t="str" cm="1">
        <f t="array" ref="T6483">_xlfn.IFS(Restaurant_Data[[#This Row],[Revenue]]&lt;= 500000, "Low Income", Restaurant_Data[[#This Row],[Revenue]]&lt;=1000000, "Middle Income", Restaurant_Data[[#This Row],[Revenue]] &lt;= 2000000, "High Income")</f>
        <v>Middle Income</v>
      </c>
    </row>
    <row r="6484" spans="1:20" x14ac:dyDescent="0.35">
      <c r="A6484" s="1" t="s">
        <v>6511</v>
      </c>
      <c r="B6484" s="1" t="s">
        <v>19</v>
      </c>
      <c r="C6484" s="1" t="s">
        <v>42</v>
      </c>
      <c r="D6484">
        <v>3.6</v>
      </c>
      <c r="E6484">
        <v>35</v>
      </c>
      <c r="F6484">
        <v>37.840000000000003</v>
      </c>
      <c r="G6484">
        <v>2289</v>
      </c>
      <c r="H6484">
        <v>25767</v>
      </c>
      <c r="I6484">
        <v>11</v>
      </c>
      <c r="J6484">
        <v>112</v>
      </c>
      <c r="K6484">
        <v>228.83</v>
      </c>
      <c r="L6484">
        <v>5.7</v>
      </c>
      <c r="M6484">
        <v>2.1</v>
      </c>
      <c r="N6484" s="1" t="s">
        <v>21</v>
      </c>
      <c r="O6484">
        <v>5</v>
      </c>
      <c r="P6484">
        <v>16</v>
      </c>
      <c r="Q6484">
        <v>21</v>
      </c>
      <c r="R6484" t="str" cm="1">
        <f t="array" ref="R6484">_xlfn.IFS(Restaurant_Data[[#This Row],[Total Reservations]]&lt;=50, "Low", Restaurant_Data[[#This Row],[Total Reservations]]&lt;=100, "Medium", Restaurant_Data[[#This Row],[Total Reservations]]&lt;=200, "High")</f>
        <v>Low</v>
      </c>
      <c r="S6484" s="4">
        <v>310684.09000000003</v>
      </c>
      <c r="T6484" t="str" cm="1">
        <f t="array" ref="T6484">_xlfn.IFS(Restaurant_Data[[#This Row],[Revenue]]&lt;= 500000, "Low Income", Restaurant_Data[[#This Row],[Revenue]]&lt;=1000000, "Middle Income", Restaurant_Data[[#This Row],[Revenue]] &lt;= 2000000, "High Income")</f>
        <v>Low Income</v>
      </c>
    </row>
    <row r="6485" spans="1:20" x14ac:dyDescent="0.35">
      <c r="A6485" s="1" t="s">
        <v>6512</v>
      </c>
      <c r="B6485" s="1" t="s">
        <v>23</v>
      </c>
      <c r="C6485" s="1" t="s">
        <v>42</v>
      </c>
      <c r="D6485">
        <v>3.5</v>
      </c>
      <c r="E6485">
        <v>84</v>
      </c>
      <c r="F6485">
        <v>37.51</v>
      </c>
      <c r="G6485">
        <v>2614</v>
      </c>
      <c r="H6485">
        <v>29527</v>
      </c>
      <c r="I6485">
        <v>2</v>
      </c>
      <c r="J6485">
        <v>985</v>
      </c>
      <c r="K6485">
        <v>208.14</v>
      </c>
      <c r="L6485">
        <v>6.9</v>
      </c>
      <c r="M6485">
        <v>9.1999999999999993</v>
      </c>
      <c r="N6485" s="1" t="s">
        <v>21</v>
      </c>
      <c r="O6485">
        <v>60</v>
      </c>
      <c r="P6485">
        <v>14</v>
      </c>
      <c r="Q6485">
        <v>74</v>
      </c>
      <c r="R6485" t="str" cm="1">
        <f t="array" ref="R6485">_xlfn.IFS(Restaurant_Data[[#This Row],[Total Reservations]]&lt;=50, "Low", Restaurant_Data[[#This Row],[Total Reservations]]&lt;=100, "Medium", Restaurant_Data[[#This Row],[Total Reservations]]&lt;=200, "High")</f>
        <v>Medium</v>
      </c>
      <c r="S6485" s="4">
        <v>710227.05</v>
      </c>
      <c r="T6485" t="str" cm="1">
        <f t="array" ref="T6485">_xlfn.IFS(Restaurant_Data[[#This Row],[Revenue]]&lt;= 500000, "Low Income", Restaurant_Data[[#This Row],[Revenue]]&lt;=1000000, "Middle Income", Restaurant_Data[[#This Row],[Revenue]] &lt;= 2000000, "High Income")</f>
        <v>Middle Income</v>
      </c>
    </row>
    <row r="6486" spans="1:20" x14ac:dyDescent="0.35">
      <c r="A6486" s="1" t="s">
        <v>6513</v>
      </c>
      <c r="B6486" s="1" t="s">
        <v>34</v>
      </c>
      <c r="C6486" s="1" t="s">
        <v>24</v>
      </c>
      <c r="D6486">
        <v>4.0999999999999996</v>
      </c>
      <c r="E6486">
        <v>66</v>
      </c>
      <c r="F6486">
        <v>25.1</v>
      </c>
      <c r="G6486">
        <v>3605</v>
      </c>
      <c r="H6486">
        <v>43253</v>
      </c>
      <c r="I6486">
        <v>2</v>
      </c>
      <c r="J6486">
        <v>126</v>
      </c>
      <c r="K6486">
        <v>252.82</v>
      </c>
      <c r="L6486">
        <v>9.4</v>
      </c>
      <c r="M6486">
        <v>9.8000000000000007</v>
      </c>
      <c r="N6486" s="1" t="s">
        <v>27</v>
      </c>
      <c r="O6486">
        <v>25</v>
      </c>
      <c r="P6486">
        <v>34</v>
      </c>
      <c r="Q6486">
        <v>59</v>
      </c>
      <c r="R6486" t="str" cm="1">
        <f t="array" ref="R6486">_xlfn.IFS(Restaurant_Data[[#This Row],[Total Reservations]]&lt;=50, "Low", Restaurant_Data[[#This Row],[Total Reservations]]&lt;=100, "Medium", Restaurant_Data[[#This Row],[Total Reservations]]&lt;=200, "High")</f>
        <v>Medium</v>
      </c>
      <c r="S6486" s="4">
        <v>383698.45</v>
      </c>
      <c r="T6486" t="str" cm="1">
        <f t="array" ref="T6486">_xlfn.IFS(Restaurant_Data[[#This Row],[Revenue]]&lt;= 500000, "Low Income", Restaurant_Data[[#This Row],[Revenue]]&lt;=1000000, "Middle Income", Restaurant_Data[[#This Row],[Revenue]] &lt;= 2000000, "High Income")</f>
        <v>Low Income</v>
      </c>
    </row>
    <row r="6487" spans="1:20" x14ac:dyDescent="0.35">
      <c r="A6487" s="1" t="s">
        <v>6514</v>
      </c>
      <c r="B6487" s="1" t="s">
        <v>34</v>
      </c>
      <c r="C6487" s="1" t="s">
        <v>26</v>
      </c>
      <c r="D6487">
        <v>4.7</v>
      </c>
      <c r="E6487">
        <v>58</v>
      </c>
      <c r="F6487">
        <v>53.59</v>
      </c>
      <c r="G6487">
        <v>1269</v>
      </c>
      <c r="H6487">
        <v>18323</v>
      </c>
      <c r="I6487">
        <v>16</v>
      </c>
      <c r="J6487">
        <v>903</v>
      </c>
      <c r="K6487">
        <v>81.96</v>
      </c>
      <c r="L6487">
        <v>2.6</v>
      </c>
      <c r="M6487">
        <v>1.6</v>
      </c>
      <c r="N6487" s="1" t="s">
        <v>21</v>
      </c>
      <c r="O6487">
        <v>50</v>
      </c>
      <c r="P6487">
        <v>57</v>
      </c>
      <c r="Q6487">
        <v>107</v>
      </c>
      <c r="R6487" t="str" cm="1">
        <f t="array" ref="R6487">_xlfn.IFS(Restaurant_Data[[#This Row],[Total Reservations]]&lt;=50, "Low", Restaurant_Data[[#This Row],[Total Reservations]]&lt;=100, "Medium", Restaurant_Data[[#This Row],[Total Reservations]]&lt;=200, "High")</f>
        <v>High</v>
      </c>
      <c r="S6487" s="4">
        <v>709159.96</v>
      </c>
      <c r="T6487" t="str" cm="1">
        <f t="array" ref="T6487">_xlfn.IFS(Restaurant_Data[[#This Row],[Revenue]]&lt;= 500000, "Low Income", Restaurant_Data[[#This Row],[Revenue]]&lt;=1000000, "Middle Income", Restaurant_Data[[#This Row],[Revenue]] &lt;= 2000000, "High Income")</f>
        <v>Middle Income</v>
      </c>
    </row>
    <row r="6488" spans="1:20" x14ac:dyDescent="0.35">
      <c r="A6488" s="1" t="s">
        <v>6515</v>
      </c>
      <c r="B6488" s="1" t="s">
        <v>19</v>
      </c>
      <c r="C6488" s="1" t="s">
        <v>31</v>
      </c>
      <c r="D6488">
        <v>3.4</v>
      </c>
      <c r="E6488">
        <v>41</v>
      </c>
      <c r="F6488">
        <v>39.32</v>
      </c>
      <c r="G6488">
        <v>1432</v>
      </c>
      <c r="H6488">
        <v>20227</v>
      </c>
      <c r="I6488">
        <v>3</v>
      </c>
      <c r="J6488">
        <v>682</v>
      </c>
      <c r="K6488">
        <v>181.31</v>
      </c>
      <c r="L6488">
        <v>9.4</v>
      </c>
      <c r="M6488">
        <v>1.7</v>
      </c>
      <c r="N6488" s="1" t="s">
        <v>21</v>
      </c>
      <c r="O6488">
        <v>40</v>
      </c>
      <c r="P6488">
        <v>24</v>
      </c>
      <c r="Q6488">
        <v>64</v>
      </c>
      <c r="R6488" t="str" cm="1">
        <f t="array" ref="R6488">_xlfn.IFS(Restaurant_Data[[#This Row],[Total Reservations]]&lt;=50, "Low", Restaurant_Data[[#This Row],[Total Reservations]]&lt;=100, "Medium", Restaurant_Data[[#This Row],[Total Reservations]]&lt;=200, "High")</f>
        <v>Medium</v>
      </c>
      <c r="S6488" s="4">
        <v>368644.11</v>
      </c>
      <c r="T6488" t="str" cm="1">
        <f t="array" ref="T6488">_xlfn.IFS(Restaurant_Data[[#This Row],[Revenue]]&lt;= 500000, "Low Income", Restaurant_Data[[#This Row],[Revenue]]&lt;=1000000, "Middle Income", Restaurant_Data[[#This Row],[Revenue]] &lt;= 2000000, "High Income")</f>
        <v>Low Income</v>
      </c>
    </row>
    <row r="6489" spans="1:20" x14ac:dyDescent="0.35">
      <c r="A6489" s="1" t="s">
        <v>6516</v>
      </c>
      <c r="B6489" s="1" t="s">
        <v>19</v>
      </c>
      <c r="C6489" s="1" t="s">
        <v>20</v>
      </c>
      <c r="D6489">
        <v>4.4000000000000004</v>
      </c>
      <c r="E6489">
        <v>34</v>
      </c>
      <c r="F6489">
        <v>73.45</v>
      </c>
      <c r="G6489">
        <v>2629</v>
      </c>
      <c r="H6489">
        <v>30138</v>
      </c>
      <c r="I6489">
        <v>6</v>
      </c>
      <c r="J6489">
        <v>969</v>
      </c>
      <c r="K6489">
        <v>79.08</v>
      </c>
      <c r="L6489">
        <v>5.9</v>
      </c>
      <c r="M6489">
        <v>6.1</v>
      </c>
      <c r="N6489" s="1" t="s">
        <v>27</v>
      </c>
      <c r="O6489">
        <v>3</v>
      </c>
      <c r="P6489">
        <v>12</v>
      </c>
      <c r="Q6489">
        <v>15</v>
      </c>
      <c r="R6489" t="str" cm="1">
        <f t="array" ref="R6489">_xlfn.IFS(Restaurant_Data[[#This Row],[Total Reservations]]&lt;=50, "Low", Restaurant_Data[[#This Row],[Total Reservations]]&lt;=100, "Medium", Restaurant_Data[[#This Row],[Total Reservations]]&lt;=200, "High")</f>
        <v>Low</v>
      </c>
      <c r="S6489" s="4">
        <v>567398.85</v>
      </c>
      <c r="T6489" t="str" cm="1">
        <f t="array" ref="T6489">_xlfn.IFS(Restaurant_Data[[#This Row],[Revenue]]&lt;= 500000, "Low Income", Restaurant_Data[[#This Row],[Revenue]]&lt;=1000000, "Middle Income", Restaurant_Data[[#This Row],[Revenue]] &lt;= 2000000, "High Income")</f>
        <v>Middle Income</v>
      </c>
    </row>
    <row r="6490" spans="1:20" x14ac:dyDescent="0.35">
      <c r="A6490" s="1" t="s">
        <v>6517</v>
      </c>
      <c r="B6490" s="1" t="s">
        <v>19</v>
      </c>
      <c r="C6490" s="1" t="s">
        <v>24</v>
      </c>
      <c r="D6490">
        <v>3.1</v>
      </c>
      <c r="E6490">
        <v>43</v>
      </c>
      <c r="F6490">
        <v>25.82</v>
      </c>
      <c r="G6490">
        <v>1127</v>
      </c>
      <c r="H6490">
        <v>18038</v>
      </c>
      <c r="I6490">
        <v>4</v>
      </c>
      <c r="J6490">
        <v>504</v>
      </c>
      <c r="K6490">
        <v>244.47</v>
      </c>
      <c r="L6490">
        <v>8.6999999999999993</v>
      </c>
      <c r="M6490">
        <v>5.8</v>
      </c>
      <c r="N6490" s="1" t="s">
        <v>27</v>
      </c>
      <c r="O6490">
        <v>27</v>
      </c>
      <c r="P6490">
        <v>1</v>
      </c>
      <c r="Q6490">
        <v>28</v>
      </c>
      <c r="R6490" t="str" cm="1">
        <f t="array" ref="R6490">_xlfn.IFS(Restaurant_Data[[#This Row],[Total Reservations]]&lt;=50, "Low", Restaurant_Data[[#This Row],[Total Reservations]]&lt;=100, "Medium", Restaurant_Data[[#This Row],[Total Reservations]]&lt;=200, "High")</f>
        <v>Low</v>
      </c>
      <c r="S6490" s="4">
        <v>258720.3</v>
      </c>
      <c r="T6490" t="str" cm="1">
        <f t="array" ref="T6490">_xlfn.IFS(Restaurant_Data[[#This Row],[Revenue]]&lt;= 500000, "Low Income", Restaurant_Data[[#This Row],[Revenue]]&lt;=1000000, "Middle Income", Restaurant_Data[[#This Row],[Revenue]] &lt;= 2000000, "High Income")</f>
        <v>Low Income</v>
      </c>
    </row>
    <row r="6491" spans="1:20" x14ac:dyDescent="0.35">
      <c r="A6491" s="1" t="s">
        <v>6518</v>
      </c>
      <c r="B6491" s="1" t="s">
        <v>34</v>
      </c>
      <c r="C6491" s="1" t="s">
        <v>42</v>
      </c>
      <c r="D6491">
        <v>4.8</v>
      </c>
      <c r="E6491">
        <v>57</v>
      </c>
      <c r="F6491">
        <v>43.38</v>
      </c>
      <c r="G6491">
        <v>3046</v>
      </c>
      <c r="H6491">
        <v>39770</v>
      </c>
      <c r="I6491">
        <v>5</v>
      </c>
      <c r="J6491">
        <v>62</v>
      </c>
      <c r="K6491">
        <v>180.14</v>
      </c>
      <c r="L6491">
        <v>2.5</v>
      </c>
      <c r="M6491">
        <v>6.3</v>
      </c>
      <c r="N6491" s="1" t="s">
        <v>27</v>
      </c>
      <c r="O6491">
        <v>12</v>
      </c>
      <c r="P6491">
        <v>34</v>
      </c>
      <c r="Q6491">
        <v>46</v>
      </c>
      <c r="R6491" t="str" cm="1">
        <f t="array" ref="R6491">_xlfn.IFS(Restaurant_Data[[#This Row],[Total Reservations]]&lt;=50, "Low", Restaurant_Data[[#This Row],[Total Reservations]]&lt;=100, "Medium", Restaurant_Data[[#This Row],[Total Reservations]]&lt;=200, "High")</f>
        <v>Low</v>
      </c>
      <c r="S6491" s="4">
        <v>559589.52</v>
      </c>
      <c r="T6491" t="str" cm="1">
        <f t="array" ref="T6491">_xlfn.IFS(Restaurant_Data[[#This Row],[Revenue]]&lt;= 500000, "Low Income", Restaurant_Data[[#This Row],[Revenue]]&lt;=1000000, "Middle Income", Restaurant_Data[[#This Row],[Revenue]] &lt;= 2000000, "High Income")</f>
        <v>Middle Income</v>
      </c>
    </row>
    <row r="6492" spans="1:20" x14ac:dyDescent="0.35">
      <c r="A6492" s="1" t="s">
        <v>6519</v>
      </c>
      <c r="B6492" s="1" t="s">
        <v>34</v>
      </c>
      <c r="C6492" s="1" t="s">
        <v>37</v>
      </c>
      <c r="D6492">
        <v>3.2</v>
      </c>
      <c r="E6492">
        <v>66</v>
      </c>
      <c r="F6492">
        <v>55.5</v>
      </c>
      <c r="G6492">
        <v>2742</v>
      </c>
      <c r="H6492">
        <v>30948</v>
      </c>
      <c r="I6492">
        <v>7</v>
      </c>
      <c r="J6492">
        <v>439</v>
      </c>
      <c r="K6492">
        <v>252.51</v>
      </c>
      <c r="L6492">
        <v>3.5</v>
      </c>
      <c r="M6492">
        <v>3.9</v>
      </c>
      <c r="N6492" s="1" t="s">
        <v>21</v>
      </c>
      <c r="O6492">
        <v>45</v>
      </c>
      <c r="P6492">
        <v>56</v>
      </c>
      <c r="Q6492">
        <v>101</v>
      </c>
      <c r="R6492" t="str" cm="1">
        <f t="array" ref="R6492">_xlfn.IFS(Restaurant_Data[[#This Row],[Total Reservations]]&lt;=50, "Low", Restaurant_Data[[#This Row],[Total Reservations]]&lt;=100, "Medium", Restaurant_Data[[#This Row],[Total Reservations]]&lt;=200, "High")</f>
        <v>High</v>
      </c>
      <c r="S6492" s="4">
        <v>825040.9</v>
      </c>
      <c r="T6492" t="str" cm="1">
        <f t="array" ref="T6492">_xlfn.IFS(Restaurant_Data[[#This Row],[Revenue]]&lt;= 500000, "Low Income", Restaurant_Data[[#This Row],[Revenue]]&lt;=1000000, "Middle Income", Restaurant_Data[[#This Row],[Revenue]] &lt;= 2000000, "High Income")</f>
        <v>Middle Income</v>
      </c>
    </row>
    <row r="6493" spans="1:20" x14ac:dyDescent="0.35">
      <c r="A6493" s="1" t="s">
        <v>6520</v>
      </c>
      <c r="B6493" s="1" t="s">
        <v>23</v>
      </c>
      <c r="C6493" s="1" t="s">
        <v>26</v>
      </c>
      <c r="D6493">
        <v>4.8</v>
      </c>
      <c r="E6493">
        <v>78</v>
      </c>
      <c r="F6493">
        <v>46.16</v>
      </c>
      <c r="G6493">
        <v>2721</v>
      </c>
      <c r="H6493">
        <v>32204</v>
      </c>
      <c r="I6493">
        <v>7</v>
      </c>
      <c r="J6493">
        <v>507</v>
      </c>
      <c r="K6493">
        <v>249.77</v>
      </c>
      <c r="L6493">
        <v>2.7</v>
      </c>
      <c r="M6493">
        <v>1.5</v>
      </c>
      <c r="N6493" s="1" t="s">
        <v>27</v>
      </c>
      <c r="O6493">
        <v>23</v>
      </c>
      <c r="P6493">
        <v>60</v>
      </c>
      <c r="Q6493">
        <v>83</v>
      </c>
      <c r="R6493" t="str" cm="1">
        <f t="array" ref="R6493">_xlfn.IFS(Restaurant_Data[[#This Row],[Total Reservations]]&lt;=50, "Low", Restaurant_Data[[#This Row],[Total Reservations]]&lt;=100, "Medium", Restaurant_Data[[#This Row],[Total Reservations]]&lt;=200, "High")</f>
        <v>Medium</v>
      </c>
      <c r="S6493" s="4">
        <v>808142.1</v>
      </c>
      <c r="T6493" t="str" cm="1">
        <f t="array" ref="T6493">_xlfn.IFS(Restaurant_Data[[#This Row],[Revenue]]&lt;= 500000, "Low Income", Restaurant_Data[[#This Row],[Revenue]]&lt;=1000000, "Middle Income", Restaurant_Data[[#This Row],[Revenue]] &lt;= 2000000, "High Income")</f>
        <v>Middle Income</v>
      </c>
    </row>
    <row r="6494" spans="1:20" x14ac:dyDescent="0.35">
      <c r="A6494" s="1" t="s">
        <v>6521</v>
      </c>
      <c r="B6494" s="1" t="s">
        <v>34</v>
      </c>
      <c r="C6494" s="1" t="s">
        <v>31</v>
      </c>
      <c r="D6494">
        <v>4</v>
      </c>
      <c r="E6494">
        <v>52</v>
      </c>
      <c r="F6494">
        <v>34.85</v>
      </c>
      <c r="G6494">
        <v>3838</v>
      </c>
      <c r="H6494">
        <v>42730</v>
      </c>
      <c r="I6494">
        <v>17</v>
      </c>
      <c r="J6494">
        <v>740</v>
      </c>
      <c r="K6494">
        <v>166.55</v>
      </c>
      <c r="L6494">
        <v>6.9</v>
      </c>
      <c r="M6494">
        <v>6.2</v>
      </c>
      <c r="N6494" s="1" t="s">
        <v>21</v>
      </c>
      <c r="O6494">
        <v>29</v>
      </c>
      <c r="P6494">
        <v>21</v>
      </c>
      <c r="Q6494">
        <v>50</v>
      </c>
      <c r="R6494" t="str" cm="1">
        <f t="array" ref="R6494">_xlfn.IFS(Restaurant_Data[[#This Row],[Total Reservations]]&lt;=50, "Low", Restaurant_Data[[#This Row],[Total Reservations]]&lt;=100, "Medium", Restaurant_Data[[#This Row],[Total Reservations]]&lt;=200, "High")</f>
        <v>Low</v>
      </c>
      <c r="S6494" s="4">
        <v>431537.8</v>
      </c>
      <c r="T6494" t="str" cm="1">
        <f t="array" ref="T6494">_xlfn.IFS(Restaurant_Data[[#This Row],[Revenue]]&lt;= 500000, "Low Income", Restaurant_Data[[#This Row],[Revenue]]&lt;=1000000, "Middle Income", Restaurant_Data[[#This Row],[Revenue]] &lt;= 2000000, "High Income")</f>
        <v>Low Income</v>
      </c>
    </row>
    <row r="6495" spans="1:20" x14ac:dyDescent="0.35">
      <c r="A6495" s="1" t="s">
        <v>6522</v>
      </c>
      <c r="B6495" s="1" t="s">
        <v>23</v>
      </c>
      <c r="C6495" s="1" t="s">
        <v>20</v>
      </c>
      <c r="D6495">
        <v>3.9</v>
      </c>
      <c r="E6495">
        <v>76</v>
      </c>
      <c r="F6495">
        <v>70.239999999999995</v>
      </c>
      <c r="G6495">
        <v>3110</v>
      </c>
      <c r="H6495">
        <v>35696</v>
      </c>
      <c r="I6495">
        <v>6</v>
      </c>
      <c r="J6495">
        <v>877</v>
      </c>
      <c r="K6495">
        <v>174.22</v>
      </c>
      <c r="L6495">
        <v>2.2999999999999998</v>
      </c>
      <c r="M6495">
        <v>2.4</v>
      </c>
      <c r="N6495" s="1" t="s">
        <v>21</v>
      </c>
      <c r="O6495">
        <v>9</v>
      </c>
      <c r="P6495">
        <v>10</v>
      </c>
      <c r="Q6495">
        <v>19</v>
      </c>
      <c r="R6495" t="str" cm="1">
        <f t="array" ref="R6495">_xlfn.IFS(Restaurant_Data[[#This Row],[Total Reservations]]&lt;=50, "Low", Restaurant_Data[[#This Row],[Total Reservations]]&lt;=100, "Medium", Restaurant_Data[[#This Row],[Total Reservations]]&lt;=200, "High")</f>
        <v>Low</v>
      </c>
      <c r="S6495" s="4">
        <v>1186962.92</v>
      </c>
      <c r="T6495" t="str" cm="1">
        <f t="array" ref="T6495">_xlfn.IFS(Restaurant_Data[[#This Row],[Revenue]]&lt;= 500000, "Low Income", Restaurant_Data[[#This Row],[Revenue]]&lt;=1000000, "Middle Income", Restaurant_Data[[#This Row],[Revenue]] &lt;= 2000000, "High Income")</f>
        <v>High Income</v>
      </c>
    </row>
    <row r="6496" spans="1:20" x14ac:dyDescent="0.35">
      <c r="A6496" s="1" t="s">
        <v>6523</v>
      </c>
      <c r="B6496" s="1" t="s">
        <v>19</v>
      </c>
      <c r="C6496" s="1" t="s">
        <v>37</v>
      </c>
      <c r="D6496">
        <v>4.9000000000000004</v>
      </c>
      <c r="E6496">
        <v>41</v>
      </c>
      <c r="F6496">
        <v>63.98</v>
      </c>
      <c r="G6496">
        <v>4725</v>
      </c>
      <c r="H6496">
        <v>50807</v>
      </c>
      <c r="I6496">
        <v>4</v>
      </c>
      <c r="J6496">
        <v>892</v>
      </c>
      <c r="K6496">
        <v>57.07</v>
      </c>
      <c r="L6496">
        <v>8.1</v>
      </c>
      <c r="M6496">
        <v>4.0999999999999996</v>
      </c>
      <c r="N6496" s="1" t="s">
        <v>21</v>
      </c>
      <c r="O6496">
        <v>1</v>
      </c>
      <c r="P6496">
        <v>3</v>
      </c>
      <c r="Q6496">
        <v>4</v>
      </c>
      <c r="R6496" t="str" cm="1">
        <f t="array" ref="R6496">_xlfn.IFS(Restaurant_Data[[#This Row],[Total Reservations]]&lt;=50, "Low", Restaurant_Data[[#This Row],[Total Reservations]]&lt;=100, "Medium", Restaurant_Data[[#This Row],[Total Reservations]]&lt;=200, "High")</f>
        <v>Low</v>
      </c>
      <c r="S6496" s="4">
        <v>596244.18999999994</v>
      </c>
      <c r="T6496" t="str" cm="1">
        <f t="array" ref="T6496">_xlfn.IFS(Restaurant_Data[[#This Row],[Revenue]]&lt;= 500000, "Low Income", Restaurant_Data[[#This Row],[Revenue]]&lt;=1000000, "Middle Income", Restaurant_Data[[#This Row],[Revenue]] &lt;= 2000000, "High Income")</f>
        <v>Middle Income</v>
      </c>
    </row>
    <row r="6497" spans="1:20" x14ac:dyDescent="0.35">
      <c r="A6497" s="1" t="s">
        <v>6524</v>
      </c>
      <c r="B6497" s="1" t="s">
        <v>19</v>
      </c>
      <c r="C6497" s="1" t="s">
        <v>26</v>
      </c>
      <c r="D6497">
        <v>5</v>
      </c>
      <c r="E6497">
        <v>32</v>
      </c>
      <c r="F6497">
        <v>52.47</v>
      </c>
      <c r="G6497">
        <v>4671</v>
      </c>
      <c r="H6497">
        <v>56190</v>
      </c>
      <c r="I6497">
        <v>2</v>
      </c>
      <c r="J6497">
        <v>718</v>
      </c>
      <c r="K6497">
        <v>180.88</v>
      </c>
      <c r="L6497">
        <v>3.3</v>
      </c>
      <c r="M6497">
        <v>6.2</v>
      </c>
      <c r="N6497" s="1" t="s">
        <v>27</v>
      </c>
      <c r="O6497">
        <v>10</v>
      </c>
      <c r="P6497">
        <v>29</v>
      </c>
      <c r="Q6497">
        <v>39</v>
      </c>
      <c r="R6497" t="str" cm="1">
        <f t="array" ref="R6497">_xlfn.IFS(Restaurant_Data[[#This Row],[Total Reservations]]&lt;=50, "Low", Restaurant_Data[[#This Row],[Total Reservations]]&lt;=100, "Medium", Restaurant_Data[[#This Row],[Total Reservations]]&lt;=200, "High")</f>
        <v>Low</v>
      </c>
      <c r="S6497" s="4">
        <v>387758.09</v>
      </c>
      <c r="T6497" t="str" cm="1">
        <f t="array" ref="T6497">_xlfn.IFS(Restaurant_Data[[#This Row],[Revenue]]&lt;= 500000, "Low Income", Restaurant_Data[[#This Row],[Revenue]]&lt;=1000000, "Middle Income", Restaurant_Data[[#This Row],[Revenue]] &lt;= 2000000, "High Income")</f>
        <v>Low Income</v>
      </c>
    </row>
    <row r="6498" spans="1:20" x14ac:dyDescent="0.35">
      <c r="A6498" s="1" t="s">
        <v>6525</v>
      </c>
      <c r="B6498" s="1" t="s">
        <v>34</v>
      </c>
      <c r="C6498" s="1" t="s">
        <v>31</v>
      </c>
      <c r="D6498">
        <v>4.3</v>
      </c>
      <c r="E6498">
        <v>58</v>
      </c>
      <c r="F6498">
        <v>31.69</v>
      </c>
      <c r="G6498">
        <v>1630</v>
      </c>
      <c r="H6498">
        <v>15868</v>
      </c>
      <c r="I6498">
        <v>6</v>
      </c>
      <c r="J6498">
        <v>577</v>
      </c>
      <c r="K6498">
        <v>219.37</v>
      </c>
      <c r="L6498">
        <v>3.3</v>
      </c>
      <c r="M6498">
        <v>2.9</v>
      </c>
      <c r="N6498" s="1" t="s">
        <v>27</v>
      </c>
      <c r="O6498">
        <v>54</v>
      </c>
      <c r="P6498">
        <v>24</v>
      </c>
      <c r="Q6498">
        <v>78</v>
      </c>
      <c r="R6498" t="str" cm="1">
        <f t="array" ref="R6498">_xlfn.IFS(Restaurant_Data[[#This Row],[Total Reservations]]&lt;=50, "Low", Restaurant_Data[[#This Row],[Total Reservations]]&lt;=100, "Medium", Restaurant_Data[[#This Row],[Total Reservations]]&lt;=200, "High")</f>
        <v>Medium</v>
      </c>
      <c r="S6498" s="4">
        <v>418490.6</v>
      </c>
      <c r="T6498" t="str" cm="1">
        <f t="array" ref="T6498">_xlfn.IFS(Restaurant_Data[[#This Row],[Revenue]]&lt;= 500000, "Low Income", Restaurant_Data[[#This Row],[Revenue]]&lt;=1000000, "Middle Income", Restaurant_Data[[#This Row],[Revenue]] &lt;= 2000000, "High Income")</f>
        <v>Low Income</v>
      </c>
    </row>
    <row r="6499" spans="1:20" x14ac:dyDescent="0.35">
      <c r="A6499" s="1" t="s">
        <v>6526</v>
      </c>
      <c r="B6499" s="1" t="s">
        <v>19</v>
      </c>
      <c r="C6499" s="1" t="s">
        <v>24</v>
      </c>
      <c r="D6499">
        <v>3.3</v>
      </c>
      <c r="E6499">
        <v>43</v>
      </c>
      <c r="F6499">
        <v>27.49</v>
      </c>
      <c r="G6499">
        <v>2641</v>
      </c>
      <c r="H6499">
        <v>27645</v>
      </c>
      <c r="I6499">
        <v>7</v>
      </c>
      <c r="J6499">
        <v>807</v>
      </c>
      <c r="K6499">
        <v>108.41</v>
      </c>
      <c r="L6499">
        <v>3.5</v>
      </c>
      <c r="M6499">
        <v>5.9</v>
      </c>
      <c r="N6499" s="1" t="s">
        <v>27</v>
      </c>
      <c r="O6499">
        <v>28</v>
      </c>
      <c r="P6499">
        <v>33</v>
      </c>
      <c r="Q6499">
        <v>61</v>
      </c>
      <c r="R6499" t="str" cm="1">
        <f t="array" ref="R6499">_xlfn.IFS(Restaurant_Data[[#This Row],[Total Reservations]]&lt;=50, "Low", Restaurant_Data[[#This Row],[Total Reservations]]&lt;=100, "Medium", Restaurant_Data[[#This Row],[Total Reservations]]&lt;=200, "High")</f>
        <v>Medium</v>
      </c>
      <c r="S6499" s="4">
        <v>279207.96999999997</v>
      </c>
      <c r="T6499" t="str" cm="1">
        <f t="array" ref="T6499">_xlfn.IFS(Restaurant_Data[[#This Row],[Revenue]]&lt;= 500000, "Low Income", Restaurant_Data[[#This Row],[Revenue]]&lt;=1000000, "Middle Income", Restaurant_Data[[#This Row],[Revenue]] &lt;= 2000000, "High Income")</f>
        <v>Low Income</v>
      </c>
    </row>
    <row r="6500" spans="1:20" x14ac:dyDescent="0.35">
      <c r="A6500" s="1" t="s">
        <v>6527</v>
      </c>
      <c r="B6500" s="1" t="s">
        <v>19</v>
      </c>
      <c r="C6500" s="1" t="s">
        <v>31</v>
      </c>
      <c r="D6500">
        <v>4</v>
      </c>
      <c r="E6500">
        <v>47</v>
      </c>
      <c r="F6500">
        <v>33.14</v>
      </c>
      <c r="G6500">
        <v>2807</v>
      </c>
      <c r="H6500">
        <v>36283</v>
      </c>
      <c r="I6500">
        <v>2</v>
      </c>
      <c r="J6500">
        <v>517</v>
      </c>
      <c r="K6500">
        <v>296.63</v>
      </c>
      <c r="L6500">
        <v>7.7</v>
      </c>
      <c r="M6500">
        <v>7.4</v>
      </c>
      <c r="N6500" s="1" t="s">
        <v>27</v>
      </c>
      <c r="O6500">
        <v>0</v>
      </c>
      <c r="P6500">
        <v>45</v>
      </c>
      <c r="Q6500">
        <v>45</v>
      </c>
      <c r="R6500" t="str" cm="1">
        <f t="array" ref="R6500">_xlfn.IFS(Restaurant_Data[[#This Row],[Total Reservations]]&lt;=50, "Low", Restaurant_Data[[#This Row],[Total Reservations]]&lt;=100, "Medium", Restaurant_Data[[#This Row],[Total Reservations]]&lt;=200, "High")</f>
        <v>Low</v>
      </c>
      <c r="S6500" s="4">
        <v>359209.97</v>
      </c>
      <c r="T6500" t="str" cm="1">
        <f t="array" ref="T6500">_xlfn.IFS(Restaurant_Data[[#This Row],[Revenue]]&lt;= 500000, "Low Income", Restaurant_Data[[#This Row],[Revenue]]&lt;=1000000, "Middle Income", Restaurant_Data[[#This Row],[Revenue]] &lt;= 2000000, "High Income")</f>
        <v>Low Income</v>
      </c>
    </row>
    <row r="6501" spans="1:20" x14ac:dyDescent="0.35">
      <c r="A6501" s="1" t="s">
        <v>6528</v>
      </c>
      <c r="B6501" s="1" t="s">
        <v>34</v>
      </c>
      <c r="C6501" s="1" t="s">
        <v>24</v>
      </c>
      <c r="D6501">
        <v>4.0999999999999996</v>
      </c>
      <c r="E6501">
        <v>60</v>
      </c>
      <c r="F6501">
        <v>26.36</v>
      </c>
      <c r="G6501">
        <v>3011</v>
      </c>
      <c r="H6501">
        <v>29299</v>
      </c>
      <c r="I6501">
        <v>18</v>
      </c>
      <c r="J6501">
        <v>753</v>
      </c>
      <c r="K6501">
        <v>293.70999999999998</v>
      </c>
      <c r="L6501">
        <v>9.3000000000000007</v>
      </c>
      <c r="M6501">
        <v>1.6</v>
      </c>
      <c r="N6501" s="1" t="s">
        <v>21</v>
      </c>
      <c r="O6501">
        <v>16</v>
      </c>
      <c r="P6501">
        <v>4</v>
      </c>
      <c r="Q6501">
        <v>20</v>
      </c>
      <c r="R6501" t="str" cm="1">
        <f t="array" ref="R6501">_xlfn.IFS(Restaurant_Data[[#This Row],[Total Reservations]]&lt;=50, "Low", Restaurant_Data[[#This Row],[Total Reservations]]&lt;=100, "Medium", Restaurant_Data[[#This Row],[Total Reservations]]&lt;=200, "High")</f>
        <v>Low</v>
      </c>
      <c r="S6501" s="4">
        <v>377835.05</v>
      </c>
      <c r="T6501" t="str" cm="1">
        <f t="array" ref="T6501">_xlfn.IFS(Restaurant_Data[[#This Row],[Revenue]]&lt;= 500000, "Low Income", Restaurant_Data[[#This Row],[Revenue]]&lt;=1000000, "Middle Income", Restaurant_Data[[#This Row],[Revenue]] &lt;= 2000000, "High Income")</f>
        <v>Low Income</v>
      </c>
    </row>
    <row r="6502" spans="1:20" x14ac:dyDescent="0.35">
      <c r="A6502" s="1" t="s">
        <v>6529</v>
      </c>
      <c r="B6502" s="1" t="s">
        <v>23</v>
      </c>
      <c r="C6502" s="1" t="s">
        <v>26</v>
      </c>
      <c r="D6502">
        <v>4</v>
      </c>
      <c r="E6502">
        <v>73</v>
      </c>
      <c r="F6502">
        <v>48.16</v>
      </c>
      <c r="G6502">
        <v>6598</v>
      </c>
      <c r="H6502">
        <v>66905</v>
      </c>
      <c r="I6502">
        <v>10</v>
      </c>
      <c r="J6502">
        <v>390</v>
      </c>
      <c r="K6502">
        <v>120.71</v>
      </c>
      <c r="L6502">
        <v>9.1999999999999993</v>
      </c>
      <c r="M6502">
        <v>6.6</v>
      </c>
      <c r="N6502" s="1" t="s">
        <v>21</v>
      </c>
      <c r="O6502">
        <v>21</v>
      </c>
      <c r="P6502">
        <v>40</v>
      </c>
      <c r="Q6502">
        <v>61</v>
      </c>
      <c r="R6502" t="str" cm="1">
        <f t="array" ref="R6502">_xlfn.IFS(Restaurant_Data[[#This Row],[Total Reservations]]&lt;=50, "Low", Restaurant_Data[[#This Row],[Total Reservations]]&lt;=100, "Medium", Restaurant_Data[[#This Row],[Total Reservations]]&lt;=200, "High")</f>
        <v>Medium</v>
      </c>
      <c r="S6502" s="4">
        <v>804793.93</v>
      </c>
      <c r="T6502" t="str" cm="1">
        <f t="array" ref="T6502">_xlfn.IFS(Restaurant_Data[[#This Row],[Revenue]]&lt;= 500000, "Low Income", Restaurant_Data[[#This Row],[Revenue]]&lt;=1000000, "Middle Income", Restaurant_Data[[#This Row],[Revenue]] &lt;= 2000000, "High Income")</f>
        <v>Middle Income</v>
      </c>
    </row>
    <row r="6503" spans="1:20" x14ac:dyDescent="0.35">
      <c r="A6503" s="1" t="s">
        <v>6530</v>
      </c>
      <c r="B6503" s="1" t="s">
        <v>34</v>
      </c>
      <c r="C6503" s="1" t="s">
        <v>31</v>
      </c>
      <c r="D6503">
        <v>4.0999999999999996</v>
      </c>
      <c r="E6503">
        <v>57</v>
      </c>
      <c r="F6503">
        <v>38.01</v>
      </c>
      <c r="G6503">
        <v>3642</v>
      </c>
      <c r="H6503">
        <v>38767</v>
      </c>
      <c r="I6503">
        <v>7</v>
      </c>
      <c r="J6503">
        <v>104</v>
      </c>
      <c r="K6503">
        <v>228.24</v>
      </c>
      <c r="L6503">
        <v>1.9</v>
      </c>
      <c r="M6503">
        <v>5.6</v>
      </c>
      <c r="N6503" s="1" t="s">
        <v>27</v>
      </c>
      <c r="O6503">
        <v>25</v>
      </c>
      <c r="P6503">
        <v>32</v>
      </c>
      <c r="Q6503">
        <v>57</v>
      </c>
      <c r="R6503" t="str" cm="1">
        <f t="array" ref="R6503">_xlfn.IFS(Restaurant_Data[[#This Row],[Total Reservations]]&lt;=50, "Low", Restaurant_Data[[#This Row],[Total Reservations]]&lt;=100, "Medium", Restaurant_Data[[#This Row],[Total Reservations]]&lt;=200, "High")</f>
        <v>Medium</v>
      </c>
      <c r="S6503" s="4">
        <v>495004.75</v>
      </c>
      <c r="T6503" t="str" cm="1">
        <f t="array" ref="T6503">_xlfn.IFS(Restaurant_Data[[#This Row],[Revenue]]&lt;= 500000, "Low Income", Restaurant_Data[[#This Row],[Revenue]]&lt;=1000000, "Middle Income", Restaurant_Data[[#This Row],[Revenue]] &lt;= 2000000, "High Income")</f>
        <v>Low Income</v>
      </c>
    </row>
    <row r="6504" spans="1:20" x14ac:dyDescent="0.35">
      <c r="A6504" s="1" t="s">
        <v>6531</v>
      </c>
      <c r="B6504" s="1" t="s">
        <v>23</v>
      </c>
      <c r="C6504" s="1" t="s">
        <v>20</v>
      </c>
      <c r="D6504">
        <v>3</v>
      </c>
      <c r="E6504">
        <v>87</v>
      </c>
      <c r="F6504">
        <v>67.66</v>
      </c>
      <c r="G6504">
        <v>3695</v>
      </c>
      <c r="H6504">
        <v>36098</v>
      </c>
      <c r="I6504">
        <v>9</v>
      </c>
      <c r="J6504">
        <v>462</v>
      </c>
      <c r="K6504">
        <v>57.5</v>
      </c>
      <c r="L6504">
        <v>3.4</v>
      </c>
      <c r="M6504">
        <v>1.9</v>
      </c>
      <c r="N6504" s="1" t="s">
        <v>27</v>
      </c>
      <c r="O6504">
        <v>73</v>
      </c>
      <c r="P6504">
        <v>43</v>
      </c>
      <c r="Q6504">
        <v>116</v>
      </c>
      <c r="R6504" t="str" cm="1">
        <f t="array" ref="R6504">_xlfn.IFS(Restaurant_Data[[#This Row],[Total Reservations]]&lt;=50, "Low", Restaurant_Data[[#This Row],[Total Reservations]]&lt;=100, "Medium", Restaurant_Data[[#This Row],[Total Reservations]]&lt;=200, "High")</f>
        <v>High</v>
      </c>
      <c r="S6504" s="4">
        <v>1316895.94</v>
      </c>
      <c r="T6504" t="str" cm="1">
        <f t="array" ref="T6504">_xlfn.IFS(Restaurant_Data[[#This Row],[Revenue]]&lt;= 500000, "Low Income", Restaurant_Data[[#This Row],[Revenue]]&lt;=1000000, "Middle Income", Restaurant_Data[[#This Row],[Revenue]] &lt;= 2000000, "High Income")</f>
        <v>High Income</v>
      </c>
    </row>
    <row r="6505" spans="1:20" x14ac:dyDescent="0.35">
      <c r="A6505" s="1" t="s">
        <v>6532</v>
      </c>
      <c r="B6505" s="1" t="s">
        <v>34</v>
      </c>
      <c r="C6505" s="1" t="s">
        <v>31</v>
      </c>
      <c r="D6505">
        <v>4.4000000000000004</v>
      </c>
      <c r="E6505">
        <v>62</v>
      </c>
      <c r="F6505">
        <v>39.19</v>
      </c>
      <c r="G6505">
        <v>3529</v>
      </c>
      <c r="H6505">
        <v>44484</v>
      </c>
      <c r="I6505">
        <v>19</v>
      </c>
      <c r="J6505">
        <v>383</v>
      </c>
      <c r="K6505">
        <v>216.44</v>
      </c>
      <c r="L6505">
        <v>7</v>
      </c>
      <c r="M6505">
        <v>7.4</v>
      </c>
      <c r="N6505" s="1" t="s">
        <v>21</v>
      </c>
      <c r="O6505">
        <v>7</v>
      </c>
      <c r="P6505">
        <v>6</v>
      </c>
      <c r="Q6505">
        <v>13</v>
      </c>
      <c r="R6505" t="str" cm="1">
        <f t="array" ref="R6505">_xlfn.IFS(Restaurant_Data[[#This Row],[Total Reservations]]&lt;=50, "Low", Restaurant_Data[[#This Row],[Total Reservations]]&lt;=100, "Medium", Restaurant_Data[[#This Row],[Total Reservations]]&lt;=200, "High")</f>
        <v>Low</v>
      </c>
      <c r="S6505" s="4">
        <v>567114.99</v>
      </c>
      <c r="T6505" t="str" cm="1">
        <f t="array" ref="T6505">_xlfn.IFS(Restaurant_Data[[#This Row],[Revenue]]&lt;= 500000, "Low Income", Restaurant_Data[[#This Row],[Revenue]]&lt;=1000000, "Middle Income", Restaurant_Data[[#This Row],[Revenue]] &lt;= 2000000, "High Income")</f>
        <v>Middle Income</v>
      </c>
    </row>
    <row r="6506" spans="1:20" x14ac:dyDescent="0.35">
      <c r="A6506" s="1" t="s">
        <v>6533</v>
      </c>
      <c r="B6506" s="1" t="s">
        <v>34</v>
      </c>
      <c r="C6506" s="1" t="s">
        <v>26</v>
      </c>
      <c r="D6506">
        <v>4.4000000000000004</v>
      </c>
      <c r="E6506">
        <v>53</v>
      </c>
      <c r="F6506">
        <v>50.16</v>
      </c>
      <c r="G6506">
        <v>1540</v>
      </c>
      <c r="H6506">
        <v>20097</v>
      </c>
      <c r="I6506">
        <v>19</v>
      </c>
      <c r="J6506">
        <v>360</v>
      </c>
      <c r="K6506">
        <v>206</v>
      </c>
      <c r="L6506">
        <v>6.6</v>
      </c>
      <c r="M6506">
        <v>3.8</v>
      </c>
      <c r="N6506" s="1" t="s">
        <v>21</v>
      </c>
      <c r="O6506">
        <v>19</v>
      </c>
      <c r="P6506">
        <v>27</v>
      </c>
      <c r="Q6506">
        <v>46</v>
      </c>
      <c r="R6506" t="str" cm="1">
        <f t="array" ref="R6506">_xlfn.IFS(Restaurant_Data[[#This Row],[Total Reservations]]&lt;=50, "Low", Restaurant_Data[[#This Row],[Total Reservations]]&lt;=100, "Medium", Restaurant_Data[[#This Row],[Total Reservations]]&lt;=200, "High")</f>
        <v>Low</v>
      </c>
      <c r="S6506" s="4">
        <v>612749.32999999996</v>
      </c>
      <c r="T6506" t="str" cm="1">
        <f t="array" ref="T6506">_xlfn.IFS(Restaurant_Data[[#This Row],[Revenue]]&lt;= 500000, "Low Income", Restaurant_Data[[#This Row],[Revenue]]&lt;=1000000, "Middle Income", Restaurant_Data[[#This Row],[Revenue]] &lt;= 2000000, "High Income")</f>
        <v>Middle Income</v>
      </c>
    </row>
    <row r="6507" spans="1:20" x14ac:dyDescent="0.35">
      <c r="A6507" s="1" t="s">
        <v>6534</v>
      </c>
      <c r="B6507" s="1" t="s">
        <v>19</v>
      </c>
      <c r="C6507" s="1" t="s">
        <v>37</v>
      </c>
      <c r="D6507">
        <v>3.2</v>
      </c>
      <c r="E6507">
        <v>39</v>
      </c>
      <c r="F6507">
        <v>58.55</v>
      </c>
      <c r="G6507">
        <v>2906</v>
      </c>
      <c r="H6507">
        <v>37254</v>
      </c>
      <c r="I6507">
        <v>2</v>
      </c>
      <c r="J6507">
        <v>237</v>
      </c>
      <c r="K6507">
        <v>255.54</v>
      </c>
      <c r="L6507">
        <v>4.2</v>
      </c>
      <c r="M6507">
        <v>2.6</v>
      </c>
      <c r="N6507" s="1" t="s">
        <v>27</v>
      </c>
      <c r="O6507">
        <v>21</v>
      </c>
      <c r="P6507">
        <v>19</v>
      </c>
      <c r="Q6507">
        <v>40</v>
      </c>
      <c r="R6507" t="str" cm="1">
        <f t="array" ref="R6507">_xlfn.IFS(Restaurant_Data[[#This Row],[Total Reservations]]&lt;=50, "Low", Restaurant_Data[[#This Row],[Total Reservations]]&lt;=100, "Medium", Restaurant_Data[[#This Row],[Total Reservations]]&lt;=200, "High")</f>
        <v>Low</v>
      </c>
      <c r="S6507" s="4">
        <v>514513.25</v>
      </c>
      <c r="T6507" t="str" cm="1">
        <f t="array" ref="T6507">_xlfn.IFS(Restaurant_Data[[#This Row],[Revenue]]&lt;= 500000, "Low Income", Restaurant_Data[[#This Row],[Revenue]]&lt;=1000000, "Middle Income", Restaurant_Data[[#This Row],[Revenue]] &lt;= 2000000, "High Income")</f>
        <v>Middle Income</v>
      </c>
    </row>
    <row r="6508" spans="1:20" x14ac:dyDescent="0.35">
      <c r="A6508" s="1" t="s">
        <v>6535</v>
      </c>
      <c r="B6508" s="1" t="s">
        <v>34</v>
      </c>
      <c r="C6508" s="1" t="s">
        <v>37</v>
      </c>
      <c r="D6508">
        <v>4.0999999999999996</v>
      </c>
      <c r="E6508">
        <v>57</v>
      </c>
      <c r="F6508">
        <v>59.54</v>
      </c>
      <c r="G6508">
        <v>840</v>
      </c>
      <c r="H6508">
        <v>15696</v>
      </c>
      <c r="I6508">
        <v>12</v>
      </c>
      <c r="J6508">
        <v>730</v>
      </c>
      <c r="K6508">
        <v>126.09</v>
      </c>
      <c r="L6508">
        <v>8.8000000000000007</v>
      </c>
      <c r="M6508">
        <v>3.5</v>
      </c>
      <c r="N6508" s="1" t="s">
        <v>21</v>
      </c>
      <c r="O6508">
        <v>56</v>
      </c>
      <c r="P6508">
        <v>9</v>
      </c>
      <c r="Q6508">
        <v>65</v>
      </c>
      <c r="R6508" t="str" cm="1">
        <f t="array" ref="R6508">_xlfn.IFS(Restaurant_Data[[#This Row],[Total Reservations]]&lt;=50, "Low", Restaurant_Data[[#This Row],[Total Reservations]]&lt;=100, "Medium", Restaurant_Data[[#This Row],[Total Reservations]]&lt;=200, "High")</f>
        <v>Medium</v>
      </c>
      <c r="S6508" s="4">
        <v>768762.72</v>
      </c>
      <c r="T6508" t="str" cm="1">
        <f t="array" ref="T6508">_xlfn.IFS(Restaurant_Data[[#This Row],[Revenue]]&lt;= 500000, "Low Income", Restaurant_Data[[#This Row],[Revenue]]&lt;=1000000, "Middle Income", Restaurant_Data[[#This Row],[Revenue]] &lt;= 2000000, "High Income")</f>
        <v>Middle Income</v>
      </c>
    </row>
    <row r="6509" spans="1:20" x14ac:dyDescent="0.35">
      <c r="A6509" s="1" t="s">
        <v>6536</v>
      </c>
      <c r="B6509" s="1" t="s">
        <v>34</v>
      </c>
      <c r="C6509" s="1" t="s">
        <v>31</v>
      </c>
      <c r="D6509">
        <v>4.0999999999999996</v>
      </c>
      <c r="E6509">
        <v>61</v>
      </c>
      <c r="F6509">
        <v>37.799999999999997</v>
      </c>
      <c r="G6509">
        <v>3863</v>
      </c>
      <c r="H6509">
        <v>43662</v>
      </c>
      <c r="I6509">
        <v>19</v>
      </c>
      <c r="J6509">
        <v>769</v>
      </c>
      <c r="K6509">
        <v>269.5</v>
      </c>
      <c r="L6509">
        <v>2.2000000000000002</v>
      </c>
      <c r="M6509">
        <v>5.9</v>
      </c>
      <c r="N6509" s="1" t="s">
        <v>27</v>
      </c>
      <c r="O6509">
        <v>51</v>
      </c>
      <c r="P6509">
        <v>29</v>
      </c>
      <c r="Q6509">
        <v>80</v>
      </c>
      <c r="R6509" t="str" cm="1">
        <f t="array" ref="R6509">_xlfn.IFS(Restaurant_Data[[#This Row],[Total Reservations]]&lt;=50, "Low", Restaurant_Data[[#This Row],[Total Reservations]]&lt;=100, "Medium", Restaurant_Data[[#This Row],[Total Reservations]]&lt;=200, "High")</f>
        <v>Medium</v>
      </c>
      <c r="S6509" s="4">
        <v>540559.80000000005</v>
      </c>
      <c r="T6509" t="str" cm="1">
        <f t="array" ref="T6509">_xlfn.IFS(Restaurant_Data[[#This Row],[Revenue]]&lt;= 500000, "Low Income", Restaurant_Data[[#This Row],[Revenue]]&lt;=1000000, "Middle Income", Restaurant_Data[[#This Row],[Revenue]] &lt;= 2000000, "High Income")</f>
        <v>Middle Income</v>
      </c>
    </row>
    <row r="6510" spans="1:20" x14ac:dyDescent="0.35">
      <c r="A6510" s="1" t="s">
        <v>6537</v>
      </c>
      <c r="B6510" s="1" t="s">
        <v>23</v>
      </c>
      <c r="C6510" s="1" t="s">
        <v>31</v>
      </c>
      <c r="D6510">
        <v>4.4000000000000004</v>
      </c>
      <c r="E6510">
        <v>88</v>
      </c>
      <c r="F6510">
        <v>35.68</v>
      </c>
      <c r="G6510">
        <v>5364</v>
      </c>
      <c r="H6510">
        <v>56101</v>
      </c>
      <c r="I6510">
        <v>6</v>
      </c>
      <c r="J6510">
        <v>570</v>
      </c>
      <c r="K6510">
        <v>264.49</v>
      </c>
      <c r="L6510">
        <v>6.8</v>
      </c>
      <c r="M6510">
        <v>6.2</v>
      </c>
      <c r="N6510" s="1" t="s">
        <v>21</v>
      </c>
      <c r="O6510">
        <v>47</v>
      </c>
      <c r="P6510">
        <v>66</v>
      </c>
      <c r="Q6510">
        <v>113</v>
      </c>
      <c r="R6510" t="str" cm="1">
        <f t="array" ref="R6510">_xlfn.IFS(Restaurant_Data[[#This Row],[Total Reservations]]&lt;=50, "Low", Restaurant_Data[[#This Row],[Total Reservations]]&lt;=100, "Medium", Restaurant_Data[[#This Row],[Total Reservations]]&lt;=200, "High")</f>
        <v>High</v>
      </c>
      <c r="S6510" s="4">
        <v>716147.85</v>
      </c>
      <c r="T6510" t="str" cm="1">
        <f t="array" ref="T6510">_xlfn.IFS(Restaurant_Data[[#This Row],[Revenue]]&lt;= 500000, "Low Income", Restaurant_Data[[#This Row],[Revenue]]&lt;=1000000, "Middle Income", Restaurant_Data[[#This Row],[Revenue]] &lt;= 2000000, "High Income")</f>
        <v>Middle Income</v>
      </c>
    </row>
    <row r="6511" spans="1:20" x14ac:dyDescent="0.35">
      <c r="A6511" s="1" t="s">
        <v>6538</v>
      </c>
      <c r="B6511" s="1" t="s">
        <v>19</v>
      </c>
      <c r="C6511" s="1" t="s">
        <v>24</v>
      </c>
      <c r="D6511">
        <v>3.2</v>
      </c>
      <c r="E6511">
        <v>41</v>
      </c>
      <c r="F6511">
        <v>25.08</v>
      </c>
      <c r="G6511">
        <v>2010</v>
      </c>
      <c r="H6511">
        <v>18730</v>
      </c>
      <c r="I6511">
        <v>1</v>
      </c>
      <c r="J6511">
        <v>55</v>
      </c>
      <c r="K6511">
        <v>217.4</v>
      </c>
      <c r="L6511">
        <v>3.5</v>
      </c>
      <c r="M6511">
        <v>2.5</v>
      </c>
      <c r="N6511" s="1" t="s">
        <v>21</v>
      </c>
      <c r="O6511">
        <v>23</v>
      </c>
      <c r="P6511">
        <v>27</v>
      </c>
      <c r="Q6511">
        <v>50</v>
      </c>
      <c r="R6511" t="str" cm="1">
        <f t="array" ref="R6511">_xlfn.IFS(Restaurant_Data[[#This Row],[Total Reservations]]&lt;=50, "Low", Restaurant_Data[[#This Row],[Total Reservations]]&lt;=100, "Medium", Restaurant_Data[[#This Row],[Total Reservations]]&lt;=200, "High")</f>
        <v>Low</v>
      </c>
      <c r="S6511" s="4">
        <v>234508.82</v>
      </c>
      <c r="T6511" t="str" cm="1">
        <f t="array" ref="T6511">_xlfn.IFS(Restaurant_Data[[#This Row],[Revenue]]&lt;= 500000, "Low Income", Restaurant_Data[[#This Row],[Revenue]]&lt;=1000000, "Middle Income", Restaurant_Data[[#This Row],[Revenue]] &lt;= 2000000, "High Income")</f>
        <v>Low Income</v>
      </c>
    </row>
    <row r="6512" spans="1:20" x14ac:dyDescent="0.35">
      <c r="A6512" s="1" t="s">
        <v>6539</v>
      </c>
      <c r="B6512" s="1" t="s">
        <v>23</v>
      </c>
      <c r="C6512" s="1" t="s">
        <v>26</v>
      </c>
      <c r="D6512">
        <v>4.3</v>
      </c>
      <c r="E6512">
        <v>71</v>
      </c>
      <c r="F6512">
        <v>55.15</v>
      </c>
      <c r="G6512">
        <v>7762</v>
      </c>
      <c r="H6512">
        <v>85501</v>
      </c>
      <c r="I6512">
        <v>15</v>
      </c>
      <c r="J6512">
        <v>663</v>
      </c>
      <c r="K6512">
        <v>168.08</v>
      </c>
      <c r="L6512">
        <v>5.7</v>
      </c>
      <c r="M6512">
        <v>9.4</v>
      </c>
      <c r="N6512" s="1" t="s">
        <v>27</v>
      </c>
      <c r="O6512">
        <v>21</v>
      </c>
      <c r="P6512">
        <v>39</v>
      </c>
      <c r="Q6512">
        <v>60</v>
      </c>
      <c r="R6512" t="str" cm="1">
        <f t="array" ref="R6512">_xlfn.IFS(Restaurant_Data[[#This Row],[Total Reservations]]&lt;=50, "Low", Restaurant_Data[[#This Row],[Total Reservations]]&lt;=100, "Medium", Restaurant_Data[[#This Row],[Total Reservations]]&lt;=200, "High")</f>
        <v>Medium</v>
      </c>
      <c r="S6512" s="4">
        <v>900630.4</v>
      </c>
      <c r="T6512" t="str" cm="1">
        <f t="array" ref="T6512">_xlfn.IFS(Restaurant_Data[[#This Row],[Revenue]]&lt;= 500000, "Low Income", Restaurant_Data[[#This Row],[Revenue]]&lt;=1000000, "Middle Income", Restaurant_Data[[#This Row],[Revenue]] &lt;= 2000000, "High Income")</f>
        <v>Middle Income</v>
      </c>
    </row>
    <row r="6513" spans="1:20" x14ac:dyDescent="0.35">
      <c r="A6513" s="1" t="s">
        <v>6540</v>
      </c>
      <c r="B6513" s="1" t="s">
        <v>23</v>
      </c>
      <c r="C6513" s="1" t="s">
        <v>24</v>
      </c>
      <c r="D6513">
        <v>3.6</v>
      </c>
      <c r="E6513">
        <v>77</v>
      </c>
      <c r="F6513">
        <v>25.73</v>
      </c>
      <c r="G6513">
        <v>6188</v>
      </c>
      <c r="H6513">
        <v>68495</v>
      </c>
      <c r="I6513">
        <v>19</v>
      </c>
      <c r="J6513">
        <v>462</v>
      </c>
      <c r="K6513">
        <v>204.6</v>
      </c>
      <c r="L6513">
        <v>4.5</v>
      </c>
      <c r="M6513">
        <v>4</v>
      </c>
      <c r="N6513" s="1" t="s">
        <v>27</v>
      </c>
      <c r="O6513">
        <v>48</v>
      </c>
      <c r="P6513">
        <v>30</v>
      </c>
      <c r="Q6513">
        <v>78</v>
      </c>
      <c r="R6513" t="str" cm="1">
        <f t="array" ref="R6513">_xlfn.IFS(Restaurant_Data[[#This Row],[Total Reservations]]&lt;=50, "Low", Restaurant_Data[[#This Row],[Total Reservations]]&lt;=100, "Medium", Restaurant_Data[[#This Row],[Total Reservations]]&lt;=200, "High")</f>
        <v>Medium</v>
      </c>
      <c r="S6513" s="4">
        <v>472772.68</v>
      </c>
      <c r="T6513" t="str" cm="1">
        <f t="array" ref="T6513">_xlfn.IFS(Restaurant_Data[[#This Row],[Revenue]]&lt;= 500000, "Low Income", Restaurant_Data[[#This Row],[Revenue]]&lt;=1000000, "Middle Income", Restaurant_Data[[#This Row],[Revenue]] &lt;= 2000000, "High Income")</f>
        <v>Low Income</v>
      </c>
    </row>
    <row r="6514" spans="1:20" x14ac:dyDescent="0.35">
      <c r="A6514" s="1" t="s">
        <v>6541</v>
      </c>
      <c r="B6514" s="1" t="s">
        <v>19</v>
      </c>
      <c r="C6514" s="1" t="s">
        <v>20</v>
      </c>
      <c r="D6514">
        <v>4</v>
      </c>
      <c r="E6514">
        <v>42</v>
      </c>
      <c r="F6514">
        <v>75.319999999999993</v>
      </c>
      <c r="G6514">
        <v>2350</v>
      </c>
      <c r="H6514">
        <v>26042</v>
      </c>
      <c r="I6514">
        <v>14</v>
      </c>
      <c r="J6514">
        <v>707</v>
      </c>
      <c r="K6514">
        <v>232.49</v>
      </c>
      <c r="L6514">
        <v>9.8000000000000007</v>
      </c>
      <c r="M6514">
        <v>3.4</v>
      </c>
      <c r="N6514" s="1" t="s">
        <v>27</v>
      </c>
      <c r="O6514">
        <v>27</v>
      </c>
      <c r="P6514">
        <v>1</v>
      </c>
      <c r="Q6514">
        <v>28</v>
      </c>
      <c r="R6514" t="str" cm="1">
        <f t="array" ref="R6514">_xlfn.IFS(Restaurant_Data[[#This Row],[Total Reservations]]&lt;=50, "Low", Restaurant_Data[[#This Row],[Total Reservations]]&lt;=100, "Medium", Restaurant_Data[[#This Row],[Total Reservations]]&lt;=200, "High")</f>
        <v>Low</v>
      </c>
      <c r="S6514" s="4">
        <v>721743.42</v>
      </c>
      <c r="T6514" t="str" cm="1">
        <f t="array" ref="T6514">_xlfn.IFS(Restaurant_Data[[#This Row],[Revenue]]&lt;= 500000, "Low Income", Restaurant_Data[[#This Row],[Revenue]]&lt;=1000000, "Middle Income", Restaurant_Data[[#This Row],[Revenue]] &lt;= 2000000, "High Income")</f>
        <v>Middle Income</v>
      </c>
    </row>
    <row r="6515" spans="1:20" x14ac:dyDescent="0.35">
      <c r="A6515" s="1" t="s">
        <v>6542</v>
      </c>
      <c r="B6515" s="1" t="s">
        <v>19</v>
      </c>
      <c r="C6515" s="1" t="s">
        <v>37</v>
      </c>
      <c r="D6515">
        <v>4.5</v>
      </c>
      <c r="E6515">
        <v>30</v>
      </c>
      <c r="F6515">
        <v>55.31</v>
      </c>
      <c r="G6515">
        <v>3675</v>
      </c>
      <c r="H6515">
        <v>37623</v>
      </c>
      <c r="I6515">
        <v>13</v>
      </c>
      <c r="J6515">
        <v>329</v>
      </c>
      <c r="K6515">
        <v>293.81</v>
      </c>
      <c r="L6515">
        <v>5.4</v>
      </c>
      <c r="M6515">
        <v>2.7</v>
      </c>
      <c r="N6515" s="1" t="s">
        <v>27</v>
      </c>
      <c r="O6515">
        <v>1</v>
      </c>
      <c r="P6515">
        <v>17</v>
      </c>
      <c r="Q6515">
        <v>18</v>
      </c>
      <c r="R6515" t="str" cm="1">
        <f t="array" ref="R6515">_xlfn.IFS(Restaurant_Data[[#This Row],[Total Reservations]]&lt;=50, "Low", Restaurant_Data[[#This Row],[Total Reservations]]&lt;=100, "Medium", Restaurant_Data[[#This Row],[Total Reservations]]&lt;=200, "High")</f>
        <v>Low</v>
      </c>
      <c r="S6515" s="4">
        <v>389483.93</v>
      </c>
      <c r="T6515" t="str" cm="1">
        <f t="array" ref="T6515">_xlfn.IFS(Restaurant_Data[[#This Row],[Revenue]]&lt;= 500000, "Low Income", Restaurant_Data[[#This Row],[Revenue]]&lt;=1000000, "Middle Income", Restaurant_Data[[#This Row],[Revenue]] &lt;= 2000000, "High Income")</f>
        <v>Low Income</v>
      </c>
    </row>
    <row r="6516" spans="1:20" x14ac:dyDescent="0.35">
      <c r="A6516" s="1" t="s">
        <v>6543</v>
      </c>
      <c r="B6516" s="1" t="s">
        <v>19</v>
      </c>
      <c r="C6516" s="1" t="s">
        <v>42</v>
      </c>
      <c r="D6516">
        <v>4.4000000000000004</v>
      </c>
      <c r="E6516">
        <v>32</v>
      </c>
      <c r="F6516">
        <v>43.48</v>
      </c>
      <c r="G6516">
        <v>2377</v>
      </c>
      <c r="H6516">
        <v>28009</v>
      </c>
      <c r="I6516">
        <v>5</v>
      </c>
      <c r="J6516">
        <v>100</v>
      </c>
      <c r="K6516">
        <v>80.430000000000007</v>
      </c>
      <c r="L6516">
        <v>9.8000000000000007</v>
      </c>
      <c r="M6516">
        <v>2.1</v>
      </c>
      <c r="N6516" s="1" t="s">
        <v>21</v>
      </c>
      <c r="O6516">
        <v>25</v>
      </c>
      <c r="P6516">
        <v>9</v>
      </c>
      <c r="Q6516">
        <v>34</v>
      </c>
      <c r="R6516" t="str" cm="1">
        <f t="array" ref="R6516">_xlfn.IFS(Restaurant_Data[[#This Row],[Total Reservations]]&lt;=50, "Low", Restaurant_Data[[#This Row],[Total Reservations]]&lt;=100, "Medium", Restaurant_Data[[#This Row],[Total Reservations]]&lt;=200, "High")</f>
        <v>Low</v>
      </c>
      <c r="S6516" s="4">
        <v>322302.11</v>
      </c>
      <c r="T6516" t="str" cm="1">
        <f t="array" ref="T6516">_xlfn.IFS(Restaurant_Data[[#This Row],[Revenue]]&lt;= 500000, "Low Income", Restaurant_Data[[#This Row],[Revenue]]&lt;=1000000, "Middle Income", Restaurant_Data[[#This Row],[Revenue]] &lt;= 2000000, "High Income")</f>
        <v>Low Income</v>
      </c>
    </row>
    <row r="6517" spans="1:20" x14ac:dyDescent="0.35">
      <c r="A6517" s="1" t="s">
        <v>6544</v>
      </c>
      <c r="B6517" s="1" t="s">
        <v>34</v>
      </c>
      <c r="C6517" s="1" t="s">
        <v>42</v>
      </c>
      <c r="D6517">
        <v>3.2</v>
      </c>
      <c r="E6517">
        <v>51</v>
      </c>
      <c r="F6517">
        <v>40.880000000000003</v>
      </c>
      <c r="G6517">
        <v>830</v>
      </c>
      <c r="H6517">
        <v>10679</v>
      </c>
      <c r="I6517">
        <v>2</v>
      </c>
      <c r="J6517">
        <v>834</v>
      </c>
      <c r="K6517">
        <v>128.27000000000001</v>
      </c>
      <c r="L6517">
        <v>3.3</v>
      </c>
      <c r="M6517">
        <v>9.8000000000000007</v>
      </c>
      <c r="N6517" s="1" t="s">
        <v>21</v>
      </c>
      <c r="O6517">
        <v>41</v>
      </c>
      <c r="P6517">
        <v>31</v>
      </c>
      <c r="Q6517">
        <v>72</v>
      </c>
      <c r="R6517" t="str" cm="1">
        <f t="array" ref="R6517">_xlfn.IFS(Restaurant_Data[[#This Row],[Total Reservations]]&lt;=50, "Low", Restaurant_Data[[#This Row],[Total Reservations]]&lt;=100, "Medium", Restaurant_Data[[#This Row],[Total Reservations]]&lt;=200, "High")</f>
        <v>Medium</v>
      </c>
      <c r="S6517" s="4">
        <v>471529.03</v>
      </c>
      <c r="T6517" t="str" cm="1">
        <f t="array" ref="T6517">_xlfn.IFS(Restaurant_Data[[#This Row],[Revenue]]&lt;= 500000, "Low Income", Restaurant_Data[[#This Row],[Revenue]]&lt;=1000000, "Middle Income", Restaurant_Data[[#This Row],[Revenue]] &lt;= 2000000, "High Income")</f>
        <v>Low Income</v>
      </c>
    </row>
    <row r="6518" spans="1:20" x14ac:dyDescent="0.35">
      <c r="A6518" s="1" t="s">
        <v>6545</v>
      </c>
      <c r="B6518" s="1" t="s">
        <v>19</v>
      </c>
      <c r="C6518" s="1" t="s">
        <v>26</v>
      </c>
      <c r="D6518">
        <v>4.2</v>
      </c>
      <c r="E6518">
        <v>49</v>
      </c>
      <c r="F6518">
        <v>50.56</v>
      </c>
      <c r="G6518">
        <v>3772</v>
      </c>
      <c r="H6518">
        <v>37372</v>
      </c>
      <c r="I6518">
        <v>15</v>
      </c>
      <c r="J6518">
        <v>277</v>
      </c>
      <c r="K6518">
        <v>245.18</v>
      </c>
      <c r="L6518">
        <v>7.9</v>
      </c>
      <c r="M6518">
        <v>7.1</v>
      </c>
      <c r="N6518" s="1" t="s">
        <v>27</v>
      </c>
      <c r="O6518">
        <v>36</v>
      </c>
      <c r="P6518">
        <v>47</v>
      </c>
      <c r="Q6518">
        <v>83</v>
      </c>
      <c r="R6518" t="str" cm="1">
        <f t="array" ref="R6518">_xlfn.IFS(Restaurant_Data[[#This Row],[Total Reservations]]&lt;=50, "Low", Restaurant_Data[[#This Row],[Total Reservations]]&lt;=100, "Medium", Restaurant_Data[[#This Row],[Total Reservations]]&lt;=200, "High")</f>
        <v>Medium</v>
      </c>
      <c r="S6518" s="4">
        <v>577336.43999999994</v>
      </c>
      <c r="T6518" t="str" cm="1">
        <f t="array" ref="T6518">_xlfn.IFS(Restaurant_Data[[#This Row],[Revenue]]&lt;= 500000, "Low Income", Restaurant_Data[[#This Row],[Revenue]]&lt;=1000000, "Middle Income", Restaurant_Data[[#This Row],[Revenue]] &lt;= 2000000, "High Income")</f>
        <v>Middle Income</v>
      </c>
    </row>
    <row r="6519" spans="1:20" x14ac:dyDescent="0.35">
      <c r="A6519" s="1" t="s">
        <v>6546</v>
      </c>
      <c r="B6519" s="1" t="s">
        <v>19</v>
      </c>
      <c r="C6519" s="1" t="s">
        <v>26</v>
      </c>
      <c r="D6519">
        <v>4.9000000000000004</v>
      </c>
      <c r="E6519">
        <v>37</v>
      </c>
      <c r="F6519">
        <v>45.8</v>
      </c>
      <c r="G6519">
        <v>4758</v>
      </c>
      <c r="H6519">
        <v>55994</v>
      </c>
      <c r="I6519">
        <v>16</v>
      </c>
      <c r="J6519">
        <v>326</v>
      </c>
      <c r="K6519">
        <v>152.30000000000001</v>
      </c>
      <c r="L6519">
        <v>7.5</v>
      </c>
      <c r="M6519">
        <v>8.1</v>
      </c>
      <c r="N6519" s="1" t="s">
        <v>27</v>
      </c>
      <c r="O6519">
        <v>3</v>
      </c>
      <c r="P6519">
        <v>7</v>
      </c>
      <c r="Q6519">
        <v>10</v>
      </c>
      <c r="R6519" t="str" cm="1">
        <f t="array" ref="R6519">_xlfn.IFS(Restaurant_Data[[#This Row],[Total Reservations]]&lt;=50, "Low", Restaurant_Data[[#This Row],[Total Reservations]]&lt;=100, "Medium", Restaurant_Data[[#This Row],[Total Reservations]]&lt;=200, "High")</f>
        <v>Low</v>
      </c>
      <c r="S6519" s="4">
        <v>405964.1</v>
      </c>
      <c r="T6519" t="str" cm="1">
        <f t="array" ref="T6519">_xlfn.IFS(Restaurant_Data[[#This Row],[Revenue]]&lt;= 500000, "Low Income", Restaurant_Data[[#This Row],[Revenue]]&lt;=1000000, "Middle Income", Restaurant_Data[[#This Row],[Revenue]] &lt;= 2000000, "High Income")</f>
        <v>Low Income</v>
      </c>
    </row>
    <row r="6520" spans="1:20" x14ac:dyDescent="0.35">
      <c r="A6520" s="1" t="s">
        <v>6547</v>
      </c>
      <c r="B6520" s="1" t="s">
        <v>19</v>
      </c>
      <c r="C6520" s="1" t="s">
        <v>42</v>
      </c>
      <c r="D6520">
        <v>3.3</v>
      </c>
      <c r="E6520">
        <v>32</v>
      </c>
      <c r="F6520">
        <v>37.630000000000003</v>
      </c>
      <c r="G6520">
        <v>1969</v>
      </c>
      <c r="H6520">
        <v>22004</v>
      </c>
      <c r="I6520">
        <v>7</v>
      </c>
      <c r="J6520">
        <v>644</v>
      </c>
      <c r="K6520">
        <v>218.12</v>
      </c>
      <c r="L6520">
        <v>8.6</v>
      </c>
      <c r="M6520">
        <v>4.5999999999999996</v>
      </c>
      <c r="N6520" s="1" t="s">
        <v>21</v>
      </c>
      <c r="O6520">
        <v>4</v>
      </c>
      <c r="P6520">
        <v>20</v>
      </c>
      <c r="Q6520">
        <v>24</v>
      </c>
      <c r="R6520" t="str" cm="1">
        <f t="array" ref="R6520">_xlfn.IFS(Restaurant_Data[[#This Row],[Total Reservations]]&lt;=50, "Low", Restaurant_Data[[#This Row],[Total Reservations]]&lt;=100, "Medium", Restaurant_Data[[#This Row],[Total Reservations]]&lt;=200, "High")</f>
        <v>Low</v>
      </c>
      <c r="S6520" s="4">
        <v>283555.86</v>
      </c>
      <c r="T6520" t="str" cm="1">
        <f t="array" ref="T6520">_xlfn.IFS(Restaurant_Data[[#This Row],[Revenue]]&lt;= 500000, "Low Income", Restaurant_Data[[#This Row],[Revenue]]&lt;=1000000, "Middle Income", Restaurant_Data[[#This Row],[Revenue]] &lt;= 2000000, "High Income")</f>
        <v>Low Income</v>
      </c>
    </row>
    <row r="6521" spans="1:20" x14ac:dyDescent="0.35">
      <c r="A6521" s="1" t="s">
        <v>6548</v>
      </c>
      <c r="B6521" s="1" t="s">
        <v>23</v>
      </c>
      <c r="C6521" s="1" t="s">
        <v>26</v>
      </c>
      <c r="D6521">
        <v>4.7</v>
      </c>
      <c r="E6521">
        <v>90</v>
      </c>
      <c r="F6521">
        <v>53.55</v>
      </c>
      <c r="G6521">
        <v>9161</v>
      </c>
      <c r="H6521">
        <v>97359</v>
      </c>
      <c r="I6521">
        <v>6</v>
      </c>
      <c r="J6521">
        <v>367</v>
      </c>
      <c r="K6521">
        <v>83.28</v>
      </c>
      <c r="L6521">
        <v>7.2</v>
      </c>
      <c r="M6521">
        <v>4.7</v>
      </c>
      <c r="N6521" s="1" t="s">
        <v>27</v>
      </c>
      <c r="O6521">
        <v>20</v>
      </c>
      <c r="P6521">
        <v>84</v>
      </c>
      <c r="Q6521">
        <v>104</v>
      </c>
      <c r="R6521" t="str" cm="1">
        <f t="array" ref="R6521">_xlfn.IFS(Restaurant_Data[[#This Row],[Total Reservations]]&lt;=50, "Low", Restaurant_Data[[#This Row],[Total Reservations]]&lt;=100, "Medium", Restaurant_Data[[#This Row],[Total Reservations]]&lt;=200, "High")</f>
        <v>High</v>
      </c>
      <c r="S6521" s="4">
        <v>1092333.1499999999</v>
      </c>
      <c r="T6521" t="str" cm="1">
        <f t="array" ref="T6521">_xlfn.IFS(Restaurant_Data[[#This Row],[Revenue]]&lt;= 500000, "Low Income", Restaurant_Data[[#This Row],[Revenue]]&lt;=1000000, "Middle Income", Restaurant_Data[[#This Row],[Revenue]] &lt;= 2000000, "High Income")</f>
        <v>High Income</v>
      </c>
    </row>
    <row r="6522" spans="1:20" x14ac:dyDescent="0.35">
      <c r="A6522" s="1" t="s">
        <v>6549</v>
      </c>
      <c r="B6522" s="1" t="s">
        <v>23</v>
      </c>
      <c r="C6522" s="1" t="s">
        <v>37</v>
      </c>
      <c r="D6522">
        <v>4.4000000000000004</v>
      </c>
      <c r="E6522">
        <v>84</v>
      </c>
      <c r="F6522">
        <v>64.8</v>
      </c>
      <c r="G6522">
        <v>8214</v>
      </c>
      <c r="H6522">
        <v>87198</v>
      </c>
      <c r="I6522">
        <v>17</v>
      </c>
      <c r="J6522">
        <v>396</v>
      </c>
      <c r="K6522">
        <v>227.29</v>
      </c>
      <c r="L6522">
        <v>7.1</v>
      </c>
      <c r="M6522">
        <v>9.9</v>
      </c>
      <c r="N6522" s="1" t="s">
        <v>27</v>
      </c>
      <c r="O6522">
        <v>25</v>
      </c>
      <c r="P6522">
        <v>42</v>
      </c>
      <c r="Q6522">
        <v>67</v>
      </c>
      <c r="R6522" t="str" cm="1">
        <f t="array" ref="R6522">_xlfn.IFS(Restaurant_Data[[#This Row],[Total Reservations]]&lt;=50, "Low", Restaurant_Data[[#This Row],[Total Reservations]]&lt;=100, "Medium", Restaurant_Data[[#This Row],[Total Reservations]]&lt;=200, "High")</f>
        <v>Medium</v>
      </c>
      <c r="S6522" s="4">
        <v>1239375.3</v>
      </c>
      <c r="T6522" t="str" cm="1">
        <f t="array" ref="T6522">_xlfn.IFS(Restaurant_Data[[#This Row],[Revenue]]&lt;= 500000, "Low Income", Restaurant_Data[[#This Row],[Revenue]]&lt;=1000000, "Middle Income", Restaurant_Data[[#This Row],[Revenue]] &lt;= 2000000, "High Income")</f>
        <v>High Income</v>
      </c>
    </row>
    <row r="6523" spans="1:20" x14ac:dyDescent="0.35">
      <c r="A6523" s="1" t="s">
        <v>6550</v>
      </c>
      <c r="B6523" s="1" t="s">
        <v>34</v>
      </c>
      <c r="C6523" s="1" t="s">
        <v>20</v>
      </c>
      <c r="D6523">
        <v>4.5</v>
      </c>
      <c r="E6523">
        <v>51</v>
      </c>
      <c r="F6523">
        <v>70.819999999999993</v>
      </c>
      <c r="G6523">
        <v>2971</v>
      </c>
      <c r="H6523">
        <v>38530</v>
      </c>
      <c r="I6523">
        <v>1</v>
      </c>
      <c r="J6523">
        <v>166</v>
      </c>
      <c r="K6523">
        <v>218.52</v>
      </c>
      <c r="L6523">
        <v>6.9</v>
      </c>
      <c r="M6523">
        <v>2.8</v>
      </c>
      <c r="N6523" s="1" t="s">
        <v>21</v>
      </c>
      <c r="O6523">
        <v>14</v>
      </c>
      <c r="P6523">
        <v>45</v>
      </c>
      <c r="Q6523">
        <v>59</v>
      </c>
      <c r="R6523" t="str" cm="1">
        <f t="array" ref="R6523">_xlfn.IFS(Restaurant_Data[[#This Row],[Total Reservations]]&lt;=50, "Low", Restaurant_Data[[#This Row],[Total Reservations]]&lt;=100, "Medium", Restaurant_Data[[#This Row],[Total Reservations]]&lt;=200, "High")</f>
        <v>Medium</v>
      </c>
      <c r="S6523" s="4">
        <v>807731.96</v>
      </c>
      <c r="T6523" t="str" cm="1">
        <f t="array" ref="T6523">_xlfn.IFS(Restaurant_Data[[#This Row],[Revenue]]&lt;= 500000, "Low Income", Restaurant_Data[[#This Row],[Revenue]]&lt;=1000000, "Middle Income", Restaurant_Data[[#This Row],[Revenue]] &lt;= 2000000, "High Income")</f>
        <v>Middle Income</v>
      </c>
    </row>
    <row r="6524" spans="1:20" x14ac:dyDescent="0.35">
      <c r="A6524" s="1" t="s">
        <v>6551</v>
      </c>
      <c r="B6524" s="1" t="s">
        <v>23</v>
      </c>
      <c r="C6524" s="1" t="s">
        <v>20</v>
      </c>
      <c r="D6524">
        <v>3.6</v>
      </c>
      <c r="E6524">
        <v>86</v>
      </c>
      <c r="F6524">
        <v>68.89</v>
      </c>
      <c r="G6524">
        <v>4275</v>
      </c>
      <c r="H6524">
        <v>50651</v>
      </c>
      <c r="I6524">
        <v>6</v>
      </c>
      <c r="J6524">
        <v>124</v>
      </c>
      <c r="K6524">
        <v>196.46</v>
      </c>
      <c r="L6524">
        <v>9.9</v>
      </c>
      <c r="M6524">
        <v>3.9</v>
      </c>
      <c r="N6524" s="1" t="s">
        <v>21</v>
      </c>
      <c r="O6524">
        <v>46</v>
      </c>
      <c r="P6524">
        <v>84</v>
      </c>
      <c r="Q6524">
        <v>130</v>
      </c>
      <c r="R6524" t="str" cm="1">
        <f t="array" ref="R6524">_xlfn.IFS(Restaurant_Data[[#This Row],[Total Reservations]]&lt;=50, "Low", Restaurant_Data[[#This Row],[Total Reservations]]&lt;=100, "Medium", Restaurant_Data[[#This Row],[Total Reservations]]&lt;=200, "High")</f>
        <v>High</v>
      </c>
      <c r="S6524" s="4">
        <v>1328523.01</v>
      </c>
      <c r="T6524" t="str" cm="1">
        <f t="array" ref="T6524">_xlfn.IFS(Restaurant_Data[[#This Row],[Revenue]]&lt;= 500000, "Low Income", Restaurant_Data[[#This Row],[Revenue]]&lt;=1000000, "Middle Income", Restaurant_Data[[#This Row],[Revenue]] &lt;= 2000000, "High Income")</f>
        <v>High Income</v>
      </c>
    </row>
    <row r="6525" spans="1:20" x14ac:dyDescent="0.35">
      <c r="A6525" s="1" t="s">
        <v>6552</v>
      </c>
      <c r="B6525" s="1" t="s">
        <v>34</v>
      </c>
      <c r="C6525" s="1" t="s">
        <v>24</v>
      </c>
      <c r="D6525">
        <v>3.6</v>
      </c>
      <c r="E6525">
        <v>55</v>
      </c>
      <c r="F6525">
        <v>25.66</v>
      </c>
      <c r="G6525">
        <v>3482</v>
      </c>
      <c r="H6525">
        <v>35970</v>
      </c>
      <c r="I6525">
        <v>6</v>
      </c>
      <c r="J6525">
        <v>523</v>
      </c>
      <c r="K6525">
        <v>241.31</v>
      </c>
      <c r="L6525">
        <v>3.1</v>
      </c>
      <c r="M6525">
        <v>2.8</v>
      </c>
      <c r="N6525" s="1" t="s">
        <v>21</v>
      </c>
      <c r="O6525">
        <v>14</v>
      </c>
      <c r="P6525">
        <v>30</v>
      </c>
      <c r="Q6525">
        <v>44</v>
      </c>
      <c r="R6525" t="str" cm="1">
        <f t="array" ref="R6525">_xlfn.IFS(Restaurant_Data[[#This Row],[Total Reservations]]&lt;=50, "Low", Restaurant_Data[[#This Row],[Total Reservations]]&lt;=100, "Medium", Restaurant_Data[[#This Row],[Total Reservations]]&lt;=200, "High")</f>
        <v>Low</v>
      </c>
      <c r="S6525" s="4">
        <v>327221.24</v>
      </c>
      <c r="T6525" t="str" cm="1">
        <f t="array" ref="T6525">_xlfn.IFS(Restaurant_Data[[#This Row],[Revenue]]&lt;= 500000, "Low Income", Restaurant_Data[[#This Row],[Revenue]]&lt;=1000000, "Middle Income", Restaurant_Data[[#This Row],[Revenue]] &lt;= 2000000, "High Income")</f>
        <v>Low Income</v>
      </c>
    </row>
    <row r="6526" spans="1:20" x14ac:dyDescent="0.35">
      <c r="A6526" s="1" t="s">
        <v>6553</v>
      </c>
      <c r="B6526" s="1" t="s">
        <v>23</v>
      </c>
      <c r="C6526" s="1" t="s">
        <v>37</v>
      </c>
      <c r="D6526">
        <v>4.8</v>
      </c>
      <c r="E6526">
        <v>70</v>
      </c>
      <c r="F6526">
        <v>62.5</v>
      </c>
      <c r="G6526">
        <v>9528</v>
      </c>
      <c r="H6526">
        <v>103777</v>
      </c>
      <c r="I6526">
        <v>4</v>
      </c>
      <c r="J6526">
        <v>422</v>
      </c>
      <c r="K6526">
        <v>270.02999999999997</v>
      </c>
      <c r="L6526">
        <v>1.3</v>
      </c>
      <c r="M6526">
        <v>3.5</v>
      </c>
      <c r="N6526" s="1" t="s">
        <v>21</v>
      </c>
      <c r="O6526">
        <v>0</v>
      </c>
      <c r="P6526">
        <v>26</v>
      </c>
      <c r="Q6526">
        <v>26</v>
      </c>
      <c r="R6526" t="str" cm="1">
        <f t="array" ref="R6526">_xlfn.IFS(Restaurant_Data[[#This Row],[Total Reservations]]&lt;=50, "Low", Restaurant_Data[[#This Row],[Total Reservations]]&lt;=100, "Medium", Restaurant_Data[[#This Row],[Total Reservations]]&lt;=200, "High")</f>
        <v>Low</v>
      </c>
      <c r="S6526" s="4">
        <v>986474.85</v>
      </c>
      <c r="T6526" t="str" cm="1">
        <f t="array" ref="T6526">_xlfn.IFS(Restaurant_Data[[#This Row],[Revenue]]&lt;= 500000, "Low Income", Restaurant_Data[[#This Row],[Revenue]]&lt;=1000000, "Middle Income", Restaurant_Data[[#This Row],[Revenue]] &lt;= 2000000, "High Income")</f>
        <v>Middle Income</v>
      </c>
    </row>
    <row r="6527" spans="1:20" x14ac:dyDescent="0.35">
      <c r="A6527" s="1" t="s">
        <v>6554</v>
      </c>
      <c r="B6527" s="1" t="s">
        <v>19</v>
      </c>
      <c r="C6527" s="1" t="s">
        <v>26</v>
      </c>
      <c r="D6527">
        <v>3.7</v>
      </c>
      <c r="E6527">
        <v>33</v>
      </c>
      <c r="F6527">
        <v>48.06</v>
      </c>
      <c r="G6527">
        <v>1920</v>
      </c>
      <c r="H6527">
        <v>24928</v>
      </c>
      <c r="I6527">
        <v>8</v>
      </c>
      <c r="J6527">
        <v>359</v>
      </c>
      <c r="K6527">
        <v>257.33</v>
      </c>
      <c r="L6527">
        <v>7.1</v>
      </c>
      <c r="M6527">
        <v>7</v>
      </c>
      <c r="N6527" s="1" t="s">
        <v>27</v>
      </c>
      <c r="O6527">
        <v>25</v>
      </c>
      <c r="P6527">
        <v>28</v>
      </c>
      <c r="Q6527">
        <v>53</v>
      </c>
      <c r="R6527" t="str" cm="1">
        <f t="array" ref="R6527">_xlfn.IFS(Restaurant_Data[[#This Row],[Total Reservations]]&lt;=50, "Low", Restaurant_Data[[#This Row],[Total Reservations]]&lt;=100, "Medium", Restaurant_Data[[#This Row],[Total Reservations]]&lt;=200, "High")</f>
        <v>Medium</v>
      </c>
      <c r="S6527" s="4">
        <v>369771.2</v>
      </c>
      <c r="T6527" t="str" cm="1">
        <f t="array" ref="T6527">_xlfn.IFS(Restaurant_Data[[#This Row],[Revenue]]&lt;= 500000, "Low Income", Restaurant_Data[[#This Row],[Revenue]]&lt;=1000000, "Middle Income", Restaurant_Data[[#This Row],[Revenue]] &lt;= 2000000, "High Income")</f>
        <v>Low Income</v>
      </c>
    </row>
    <row r="6528" spans="1:20" x14ac:dyDescent="0.35">
      <c r="A6528" s="1" t="s">
        <v>6555</v>
      </c>
      <c r="B6528" s="1" t="s">
        <v>23</v>
      </c>
      <c r="C6528" s="1" t="s">
        <v>26</v>
      </c>
      <c r="D6528">
        <v>3.1</v>
      </c>
      <c r="E6528">
        <v>88</v>
      </c>
      <c r="F6528">
        <v>45.61</v>
      </c>
      <c r="G6528">
        <v>3326</v>
      </c>
      <c r="H6528">
        <v>40731</v>
      </c>
      <c r="I6528">
        <v>9</v>
      </c>
      <c r="J6528">
        <v>956</v>
      </c>
      <c r="K6528">
        <v>81.89</v>
      </c>
      <c r="L6528">
        <v>2.6</v>
      </c>
      <c r="M6528">
        <v>3.8</v>
      </c>
      <c r="N6528" s="1" t="s">
        <v>21</v>
      </c>
      <c r="O6528">
        <v>9</v>
      </c>
      <c r="P6528">
        <v>77</v>
      </c>
      <c r="Q6528">
        <v>86</v>
      </c>
      <c r="R6528" t="str" cm="1">
        <f t="array" ref="R6528">_xlfn.IFS(Restaurant_Data[[#This Row],[Total Reservations]]&lt;=50, "Low", Restaurant_Data[[#This Row],[Total Reservations]]&lt;=100, "Medium", Restaurant_Data[[#This Row],[Total Reservations]]&lt;=200, "High")</f>
        <v>Medium</v>
      </c>
      <c r="S6528" s="4">
        <v>904055.93</v>
      </c>
      <c r="T6528" t="str" cm="1">
        <f t="array" ref="T6528">_xlfn.IFS(Restaurant_Data[[#This Row],[Revenue]]&lt;= 500000, "Low Income", Restaurant_Data[[#This Row],[Revenue]]&lt;=1000000, "Middle Income", Restaurant_Data[[#This Row],[Revenue]] &lt;= 2000000, "High Income")</f>
        <v>Middle Income</v>
      </c>
    </row>
    <row r="6529" spans="1:20" x14ac:dyDescent="0.35">
      <c r="A6529" s="1" t="s">
        <v>6556</v>
      </c>
      <c r="B6529" s="1" t="s">
        <v>34</v>
      </c>
      <c r="C6529" s="1" t="s">
        <v>24</v>
      </c>
      <c r="D6529">
        <v>4.2</v>
      </c>
      <c r="E6529">
        <v>56</v>
      </c>
      <c r="F6529">
        <v>32.32</v>
      </c>
      <c r="G6529">
        <v>3541</v>
      </c>
      <c r="H6529">
        <v>35105</v>
      </c>
      <c r="I6529">
        <v>10</v>
      </c>
      <c r="J6529">
        <v>220</v>
      </c>
      <c r="K6529">
        <v>236.1</v>
      </c>
      <c r="L6529">
        <v>7.1</v>
      </c>
      <c r="M6529">
        <v>8.9</v>
      </c>
      <c r="N6529" s="1" t="s">
        <v>21</v>
      </c>
      <c r="O6529">
        <v>19</v>
      </c>
      <c r="P6529">
        <v>8</v>
      </c>
      <c r="Q6529">
        <v>27</v>
      </c>
      <c r="R6529" t="str" cm="1">
        <f t="array" ref="R6529">_xlfn.IFS(Restaurant_Data[[#This Row],[Total Reservations]]&lt;=50, "Low", Restaurant_Data[[#This Row],[Total Reservations]]&lt;=100, "Medium", Restaurant_Data[[#This Row],[Total Reservations]]&lt;=200, "High")</f>
        <v>Low</v>
      </c>
      <c r="S6529" s="4">
        <v>422751.87</v>
      </c>
      <c r="T6529" t="str" cm="1">
        <f t="array" ref="T6529">_xlfn.IFS(Restaurant_Data[[#This Row],[Revenue]]&lt;= 500000, "Low Income", Restaurant_Data[[#This Row],[Revenue]]&lt;=1000000, "Middle Income", Restaurant_Data[[#This Row],[Revenue]] &lt;= 2000000, "High Income")</f>
        <v>Low Income</v>
      </c>
    </row>
    <row r="6530" spans="1:20" x14ac:dyDescent="0.35">
      <c r="A6530" s="1" t="s">
        <v>6557</v>
      </c>
      <c r="B6530" s="1" t="s">
        <v>23</v>
      </c>
      <c r="C6530" s="1" t="s">
        <v>24</v>
      </c>
      <c r="D6530">
        <v>3.2</v>
      </c>
      <c r="E6530">
        <v>83</v>
      </c>
      <c r="F6530">
        <v>30.34</v>
      </c>
      <c r="G6530">
        <v>4035</v>
      </c>
      <c r="H6530">
        <v>43586</v>
      </c>
      <c r="I6530">
        <v>8</v>
      </c>
      <c r="J6530">
        <v>775</v>
      </c>
      <c r="K6530">
        <v>162.44</v>
      </c>
      <c r="L6530">
        <v>3.9</v>
      </c>
      <c r="M6530">
        <v>1.4</v>
      </c>
      <c r="N6530" s="1" t="s">
        <v>21</v>
      </c>
      <c r="O6530">
        <v>59</v>
      </c>
      <c r="P6530">
        <v>10</v>
      </c>
      <c r="Q6530">
        <v>69</v>
      </c>
      <c r="R6530" t="str" cm="1">
        <f t="array" ref="R6530">_xlfn.IFS(Restaurant_Data[[#This Row],[Total Reservations]]&lt;=50, "Low", Restaurant_Data[[#This Row],[Total Reservations]]&lt;=100, "Medium", Restaurant_Data[[#This Row],[Total Reservations]]&lt;=200, "High")</f>
        <v>Medium</v>
      </c>
      <c r="S6530" s="4">
        <v>574015.43999999994</v>
      </c>
      <c r="T6530" t="str" cm="1">
        <f t="array" ref="T6530">_xlfn.IFS(Restaurant_Data[[#This Row],[Revenue]]&lt;= 500000, "Low Income", Restaurant_Data[[#This Row],[Revenue]]&lt;=1000000, "Middle Income", Restaurant_Data[[#This Row],[Revenue]] &lt;= 2000000, "High Income")</f>
        <v>Middle Income</v>
      </c>
    </row>
    <row r="6531" spans="1:20" x14ac:dyDescent="0.35">
      <c r="A6531" s="1" t="s">
        <v>6558</v>
      </c>
      <c r="B6531" s="1" t="s">
        <v>19</v>
      </c>
      <c r="C6531" s="1" t="s">
        <v>26</v>
      </c>
      <c r="D6531">
        <v>4.5999999999999996</v>
      </c>
      <c r="E6531">
        <v>43</v>
      </c>
      <c r="F6531">
        <v>45.13</v>
      </c>
      <c r="G6531">
        <v>3953</v>
      </c>
      <c r="H6531">
        <v>46267</v>
      </c>
      <c r="I6531">
        <v>2</v>
      </c>
      <c r="J6531">
        <v>938</v>
      </c>
      <c r="K6531">
        <v>133.47</v>
      </c>
      <c r="L6531">
        <v>1.4</v>
      </c>
      <c r="M6531">
        <v>4.2</v>
      </c>
      <c r="N6531" s="1" t="s">
        <v>27</v>
      </c>
      <c r="O6531">
        <v>0</v>
      </c>
      <c r="P6531">
        <v>6</v>
      </c>
      <c r="Q6531">
        <v>6</v>
      </c>
      <c r="R6531" t="str" cm="1">
        <f t="array" ref="R6531">_xlfn.IFS(Restaurant_Data[[#This Row],[Total Reservations]]&lt;=50, "Low", Restaurant_Data[[#This Row],[Total Reservations]]&lt;=100, "Medium", Restaurant_Data[[#This Row],[Total Reservations]]&lt;=200, "High")</f>
        <v>Low</v>
      </c>
      <c r="S6531" s="4">
        <v>440178.84</v>
      </c>
      <c r="T6531" t="str" cm="1">
        <f t="array" ref="T6531">_xlfn.IFS(Restaurant_Data[[#This Row],[Revenue]]&lt;= 500000, "Low Income", Restaurant_Data[[#This Row],[Revenue]]&lt;=1000000, "Middle Income", Restaurant_Data[[#This Row],[Revenue]] &lt;= 2000000, "High Income")</f>
        <v>Low Income</v>
      </c>
    </row>
    <row r="6532" spans="1:20" x14ac:dyDescent="0.35">
      <c r="A6532" s="1" t="s">
        <v>6559</v>
      </c>
      <c r="B6532" s="1" t="s">
        <v>34</v>
      </c>
      <c r="C6532" s="1" t="s">
        <v>26</v>
      </c>
      <c r="D6532">
        <v>4.3</v>
      </c>
      <c r="E6532">
        <v>59</v>
      </c>
      <c r="F6532">
        <v>46.22</v>
      </c>
      <c r="G6532">
        <v>2134</v>
      </c>
      <c r="H6532">
        <v>21025</v>
      </c>
      <c r="I6532">
        <v>17</v>
      </c>
      <c r="J6532">
        <v>772</v>
      </c>
      <c r="K6532">
        <v>269.91000000000003</v>
      </c>
      <c r="L6532">
        <v>7.9</v>
      </c>
      <c r="M6532">
        <v>8.6999999999999993</v>
      </c>
      <c r="N6532" s="1" t="s">
        <v>21</v>
      </c>
      <c r="O6532">
        <v>11</v>
      </c>
      <c r="P6532">
        <v>4</v>
      </c>
      <c r="Q6532">
        <v>15</v>
      </c>
      <c r="R6532" t="str" cm="1">
        <f t="array" ref="R6532">_xlfn.IFS(Restaurant_Data[[#This Row],[Total Reservations]]&lt;=50, "Low", Restaurant_Data[[#This Row],[Total Reservations]]&lt;=100, "Medium", Restaurant_Data[[#This Row],[Total Reservations]]&lt;=200, "High")</f>
        <v>Low</v>
      </c>
      <c r="S6532" s="4">
        <v>628998.17000000004</v>
      </c>
      <c r="T6532" t="str" cm="1">
        <f t="array" ref="T6532">_xlfn.IFS(Restaurant_Data[[#This Row],[Revenue]]&lt;= 500000, "Low Income", Restaurant_Data[[#This Row],[Revenue]]&lt;=1000000, "Middle Income", Restaurant_Data[[#This Row],[Revenue]] &lt;= 2000000, "High Income")</f>
        <v>Middle Income</v>
      </c>
    </row>
    <row r="6533" spans="1:20" x14ac:dyDescent="0.35">
      <c r="A6533" s="1" t="s">
        <v>6560</v>
      </c>
      <c r="B6533" s="1" t="s">
        <v>19</v>
      </c>
      <c r="C6533" s="1" t="s">
        <v>37</v>
      </c>
      <c r="D6533">
        <v>4.7</v>
      </c>
      <c r="E6533">
        <v>36</v>
      </c>
      <c r="F6533">
        <v>62.69</v>
      </c>
      <c r="G6533">
        <v>1792</v>
      </c>
      <c r="H6533">
        <v>21234</v>
      </c>
      <c r="I6533">
        <v>1</v>
      </c>
      <c r="J6533">
        <v>953</v>
      </c>
      <c r="K6533">
        <v>189.9</v>
      </c>
      <c r="L6533">
        <v>1.5</v>
      </c>
      <c r="M6533">
        <v>6.6</v>
      </c>
      <c r="N6533" s="1" t="s">
        <v>27</v>
      </c>
      <c r="O6533">
        <v>23</v>
      </c>
      <c r="P6533">
        <v>7</v>
      </c>
      <c r="Q6533">
        <v>30</v>
      </c>
      <c r="R6533" t="str" cm="1">
        <f t="array" ref="R6533">_xlfn.IFS(Restaurant_Data[[#This Row],[Total Reservations]]&lt;=50, "Low", Restaurant_Data[[#This Row],[Total Reservations]]&lt;=100, "Medium", Restaurant_Data[[#This Row],[Total Reservations]]&lt;=200, "High")</f>
        <v>Low</v>
      </c>
      <c r="S6533" s="4">
        <v>506834.36</v>
      </c>
      <c r="T6533" t="str" cm="1">
        <f t="array" ref="T6533">_xlfn.IFS(Restaurant_Data[[#This Row],[Revenue]]&lt;= 500000, "Low Income", Restaurant_Data[[#This Row],[Revenue]]&lt;=1000000, "Middle Income", Restaurant_Data[[#This Row],[Revenue]] &lt;= 2000000, "High Income")</f>
        <v>Middle Income</v>
      </c>
    </row>
    <row r="6534" spans="1:20" x14ac:dyDescent="0.35">
      <c r="A6534" s="1" t="s">
        <v>6561</v>
      </c>
      <c r="B6534" s="1" t="s">
        <v>19</v>
      </c>
      <c r="C6534" s="1" t="s">
        <v>24</v>
      </c>
      <c r="D6534">
        <v>4.5999999999999996</v>
      </c>
      <c r="E6534">
        <v>45</v>
      </c>
      <c r="F6534">
        <v>25.7</v>
      </c>
      <c r="G6534">
        <v>1180</v>
      </c>
      <c r="H6534">
        <v>16171</v>
      </c>
      <c r="I6534">
        <v>14</v>
      </c>
      <c r="J6534">
        <v>712</v>
      </c>
      <c r="K6534">
        <v>175.31</v>
      </c>
      <c r="L6534">
        <v>3</v>
      </c>
      <c r="M6534">
        <v>7.9</v>
      </c>
      <c r="N6534" s="1" t="s">
        <v>21</v>
      </c>
      <c r="O6534">
        <v>25</v>
      </c>
      <c r="P6534">
        <v>40</v>
      </c>
      <c r="Q6534">
        <v>65</v>
      </c>
      <c r="R6534" t="str" cm="1">
        <f t="array" ref="R6534">_xlfn.IFS(Restaurant_Data[[#This Row],[Total Reservations]]&lt;=50, "Low", Restaurant_Data[[#This Row],[Total Reservations]]&lt;=100, "Medium", Restaurant_Data[[#This Row],[Total Reservations]]&lt;=200, "High")</f>
        <v>Medium</v>
      </c>
      <c r="S6534" s="4">
        <v>278396.55</v>
      </c>
      <c r="T6534" t="str" cm="1">
        <f t="array" ref="T6534">_xlfn.IFS(Restaurant_Data[[#This Row],[Revenue]]&lt;= 500000, "Low Income", Restaurant_Data[[#This Row],[Revenue]]&lt;=1000000, "Middle Income", Restaurant_Data[[#This Row],[Revenue]] &lt;= 2000000, "High Income")</f>
        <v>Low Income</v>
      </c>
    </row>
    <row r="6535" spans="1:20" x14ac:dyDescent="0.35">
      <c r="A6535" s="1" t="s">
        <v>6562</v>
      </c>
      <c r="B6535" s="1" t="s">
        <v>34</v>
      </c>
      <c r="C6535" s="1" t="s">
        <v>37</v>
      </c>
      <c r="D6535">
        <v>3.2</v>
      </c>
      <c r="E6535">
        <v>53</v>
      </c>
      <c r="F6535">
        <v>64.53</v>
      </c>
      <c r="G6535">
        <v>2991</v>
      </c>
      <c r="H6535">
        <v>35390</v>
      </c>
      <c r="I6535">
        <v>5</v>
      </c>
      <c r="J6535">
        <v>289</v>
      </c>
      <c r="K6535">
        <v>246.15</v>
      </c>
      <c r="L6535">
        <v>4</v>
      </c>
      <c r="M6535">
        <v>3.9</v>
      </c>
      <c r="N6535" s="1" t="s">
        <v>21</v>
      </c>
      <c r="O6535">
        <v>42</v>
      </c>
      <c r="P6535">
        <v>2</v>
      </c>
      <c r="Q6535">
        <v>44</v>
      </c>
      <c r="R6535" t="str" cm="1">
        <f t="array" ref="R6535">_xlfn.IFS(Restaurant_Data[[#This Row],[Total Reservations]]&lt;=50, "Low", Restaurant_Data[[#This Row],[Total Reservations]]&lt;=100, "Medium", Restaurant_Data[[#This Row],[Total Reservations]]&lt;=200, "High")</f>
        <v>Low</v>
      </c>
      <c r="S6535" s="4">
        <v>767623.03</v>
      </c>
      <c r="T6535" t="str" cm="1">
        <f t="array" ref="T6535">_xlfn.IFS(Restaurant_Data[[#This Row],[Revenue]]&lt;= 500000, "Low Income", Restaurant_Data[[#This Row],[Revenue]]&lt;=1000000, "Middle Income", Restaurant_Data[[#This Row],[Revenue]] &lt;= 2000000, "High Income")</f>
        <v>Middle Income</v>
      </c>
    </row>
    <row r="6536" spans="1:20" x14ac:dyDescent="0.35">
      <c r="A6536" s="1" t="s">
        <v>6563</v>
      </c>
      <c r="B6536" s="1" t="s">
        <v>19</v>
      </c>
      <c r="C6536" s="1" t="s">
        <v>31</v>
      </c>
      <c r="D6536">
        <v>3.8</v>
      </c>
      <c r="E6536">
        <v>36</v>
      </c>
      <c r="F6536">
        <v>33.42</v>
      </c>
      <c r="G6536">
        <v>3463</v>
      </c>
      <c r="H6536">
        <v>35326</v>
      </c>
      <c r="I6536">
        <v>9</v>
      </c>
      <c r="J6536">
        <v>682</v>
      </c>
      <c r="K6536">
        <v>188.33</v>
      </c>
      <c r="L6536">
        <v>2.2000000000000002</v>
      </c>
      <c r="M6536">
        <v>4.3</v>
      </c>
      <c r="N6536" s="1" t="s">
        <v>21</v>
      </c>
      <c r="O6536">
        <v>1</v>
      </c>
      <c r="P6536">
        <v>32</v>
      </c>
      <c r="Q6536">
        <v>33</v>
      </c>
      <c r="R6536" t="str" cm="1">
        <f t="array" ref="R6536">_xlfn.IFS(Restaurant_Data[[#This Row],[Total Reservations]]&lt;=50, "Low", Restaurant_Data[[#This Row],[Total Reservations]]&lt;=100, "Medium", Restaurant_Data[[#This Row],[Total Reservations]]&lt;=200, "High")</f>
        <v>Low</v>
      </c>
      <c r="S6536" s="4">
        <v>285160.94</v>
      </c>
      <c r="T6536" t="str" cm="1">
        <f t="array" ref="T6536">_xlfn.IFS(Restaurant_Data[[#This Row],[Revenue]]&lt;= 500000, "Low Income", Restaurant_Data[[#This Row],[Revenue]]&lt;=1000000, "Middle Income", Restaurant_Data[[#This Row],[Revenue]] &lt;= 2000000, "High Income")</f>
        <v>Low Income</v>
      </c>
    </row>
    <row r="6537" spans="1:20" x14ac:dyDescent="0.35">
      <c r="A6537" s="1" t="s">
        <v>6564</v>
      </c>
      <c r="B6537" s="1" t="s">
        <v>19</v>
      </c>
      <c r="C6537" s="1" t="s">
        <v>26</v>
      </c>
      <c r="D6537">
        <v>4.5</v>
      </c>
      <c r="E6537">
        <v>44</v>
      </c>
      <c r="F6537">
        <v>45.98</v>
      </c>
      <c r="G6537">
        <v>3764</v>
      </c>
      <c r="H6537">
        <v>44148</v>
      </c>
      <c r="I6537">
        <v>17</v>
      </c>
      <c r="J6537">
        <v>870</v>
      </c>
      <c r="K6537">
        <v>264.5</v>
      </c>
      <c r="L6537">
        <v>9.1999999999999993</v>
      </c>
      <c r="M6537">
        <v>9</v>
      </c>
      <c r="N6537" s="1" t="s">
        <v>27</v>
      </c>
      <c r="O6537">
        <v>19</v>
      </c>
      <c r="P6537">
        <v>18</v>
      </c>
      <c r="Q6537">
        <v>37</v>
      </c>
      <c r="R6537" t="str" cm="1">
        <f t="array" ref="R6537">_xlfn.IFS(Restaurant_Data[[#This Row],[Total Reservations]]&lt;=50, "Low", Restaurant_Data[[#This Row],[Total Reservations]]&lt;=100, "Medium", Restaurant_Data[[#This Row],[Total Reservations]]&lt;=200, "High")</f>
        <v>Low</v>
      </c>
      <c r="S6537" s="4">
        <v>480457.94</v>
      </c>
      <c r="T6537" t="str" cm="1">
        <f t="array" ref="T6537">_xlfn.IFS(Restaurant_Data[[#This Row],[Revenue]]&lt;= 500000, "Low Income", Restaurant_Data[[#This Row],[Revenue]]&lt;=1000000, "Middle Income", Restaurant_Data[[#This Row],[Revenue]] &lt;= 2000000, "High Income")</f>
        <v>Low Income</v>
      </c>
    </row>
    <row r="6538" spans="1:20" x14ac:dyDescent="0.35">
      <c r="A6538" s="1" t="s">
        <v>6565</v>
      </c>
      <c r="B6538" s="1" t="s">
        <v>23</v>
      </c>
      <c r="C6538" s="1" t="s">
        <v>42</v>
      </c>
      <c r="D6538">
        <v>3.8</v>
      </c>
      <c r="E6538">
        <v>86</v>
      </c>
      <c r="F6538">
        <v>43.36</v>
      </c>
      <c r="G6538">
        <v>7538</v>
      </c>
      <c r="H6538">
        <v>77697</v>
      </c>
      <c r="I6538">
        <v>6</v>
      </c>
      <c r="J6538">
        <v>776</v>
      </c>
      <c r="K6538">
        <v>75.73</v>
      </c>
      <c r="L6538">
        <v>6.6</v>
      </c>
      <c r="M6538">
        <v>7.7</v>
      </c>
      <c r="N6538" s="1" t="s">
        <v>21</v>
      </c>
      <c r="O6538">
        <v>53</v>
      </c>
      <c r="P6538">
        <v>46</v>
      </c>
      <c r="Q6538">
        <v>99</v>
      </c>
      <c r="R6538" t="str" cm="1">
        <f t="array" ref="R6538">_xlfn.IFS(Restaurant_Data[[#This Row],[Total Reservations]]&lt;=50, "Low", Restaurant_Data[[#This Row],[Total Reservations]]&lt;=100, "Medium", Restaurant_Data[[#This Row],[Total Reservations]]&lt;=200, "High")</f>
        <v>Medium</v>
      </c>
      <c r="S6538" s="4">
        <v>850828.73</v>
      </c>
      <c r="T6538" t="str" cm="1">
        <f t="array" ref="T6538">_xlfn.IFS(Restaurant_Data[[#This Row],[Revenue]]&lt;= 500000, "Low Income", Restaurant_Data[[#This Row],[Revenue]]&lt;=1000000, "Middle Income", Restaurant_Data[[#This Row],[Revenue]] &lt;= 2000000, "High Income")</f>
        <v>Middle Income</v>
      </c>
    </row>
    <row r="6539" spans="1:20" x14ac:dyDescent="0.35">
      <c r="A6539" s="1" t="s">
        <v>6566</v>
      </c>
      <c r="B6539" s="1" t="s">
        <v>19</v>
      </c>
      <c r="C6539" s="1" t="s">
        <v>42</v>
      </c>
      <c r="D6539">
        <v>4.9000000000000004</v>
      </c>
      <c r="E6539">
        <v>32</v>
      </c>
      <c r="F6539">
        <v>40.770000000000003</v>
      </c>
      <c r="G6539">
        <v>1322</v>
      </c>
      <c r="H6539">
        <v>13930</v>
      </c>
      <c r="I6539">
        <v>1</v>
      </c>
      <c r="J6539">
        <v>857</v>
      </c>
      <c r="K6539">
        <v>244.03</v>
      </c>
      <c r="L6539">
        <v>8.9</v>
      </c>
      <c r="M6539">
        <v>4.5</v>
      </c>
      <c r="N6539" s="1" t="s">
        <v>21</v>
      </c>
      <c r="O6539">
        <v>18</v>
      </c>
      <c r="P6539">
        <v>15</v>
      </c>
      <c r="Q6539">
        <v>33</v>
      </c>
      <c r="R6539" t="str" cm="1">
        <f t="array" ref="R6539">_xlfn.IFS(Restaurant_Data[[#This Row],[Total Reservations]]&lt;=50, "Low", Restaurant_Data[[#This Row],[Total Reservations]]&lt;=100, "Medium", Restaurant_Data[[#This Row],[Total Reservations]]&lt;=200, "High")</f>
        <v>Low</v>
      </c>
      <c r="S6539" s="4">
        <v>299155.07</v>
      </c>
      <c r="T6539" t="str" cm="1">
        <f t="array" ref="T6539">_xlfn.IFS(Restaurant_Data[[#This Row],[Revenue]]&lt;= 500000, "Low Income", Restaurant_Data[[#This Row],[Revenue]]&lt;=1000000, "Middle Income", Restaurant_Data[[#This Row],[Revenue]] &lt;= 2000000, "High Income")</f>
        <v>Low Income</v>
      </c>
    </row>
    <row r="6540" spans="1:20" x14ac:dyDescent="0.35">
      <c r="A6540" s="1" t="s">
        <v>6567</v>
      </c>
      <c r="B6540" s="1" t="s">
        <v>19</v>
      </c>
      <c r="C6540" s="1" t="s">
        <v>31</v>
      </c>
      <c r="D6540">
        <v>4.5</v>
      </c>
      <c r="E6540">
        <v>45</v>
      </c>
      <c r="F6540">
        <v>33.369999999999997</v>
      </c>
      <c r="G6540">
        <v>2120</v>
      </c>
      <c r="H6540">
        <v>21582</v>
      </c>
      <c r="I6540">
        <v>18</v>
      </c>
      <c r="J6540">
        <v>826</v>
      </c>
      <c r="K6540">
        <v>90.96</v>
      </c>
      <c r="L6540">
        <v>7.1</v>
      </c>
      <c r="M6540">
        <v>2.9</v>
      </c>
      <c r="N6540" s="1" t="s">
        <v>27</v>
      </c>
      <c r="O6540">
        <v>24</v>
      </c>
      <c r="P6540">
        <v>31</v>
      </c>
      <c r="Q6540">
        <v>55</v>
      </c>
      <c r="R6540" t="str" cm="1">
        <f t="array" ref="R6540">_xlfn.IFS(Restaurant_Data[[#This Row],[Total Reservations]]&lt;=50, "Low", Restaurant_Data[[#This Row],[Total Reservations]]&lt;=100, "Medium", Restaurant_Data[[#This Row],[Total Reservations]]&lt;=200, "High")</f>
        <v>Medium</v>
      </c>
      <c r="S6540" s="4">
        <v>359607.8</v>
      </c>
      <c r="T6540" t="str" cm="1">
        <f t="array" ref="T6540">_xlfn.IFS(Restaurant_Data[[#This Row],[Revenue]]&lt;= 500000, "Low Income", Restaurant_Data[[#This Row],[Revenue]]&lt;=1000000, "Middle Income", Restaurant_Data[[#This Row],[Revenue]] &lt;= 2000000, "High Income")</f>
        <v>Low Income</v>
      </c>
    </row>
    <row r="6541" spans="1:20" x14ac:dyDescent="0.35">
      <c r="A6541" s="1" t="s">
        <v>6568</v>
      </c>
      <c r="B6541" s="1" t="s">
        <v>19</v>
      </c>
      <c r="C6541" s="1" t="s">
        <v>26</v>
      </c>
      <c r="D6541">
        <v>3</v>
      </c>
      <c r="E6541">
        <v>31</v>
      </c>
      <c r="F6541">
        <v>49.47</v>
      </c>
      <c r="G6541">
        <v>2491</v>
      </c>
      <c r="H6541">
        <v>32504</v>
      </c>
      <c r="I6541">
        <v>11</v>
      </c>
      <c r="J6541">
        <v>201</v>
      </c>
      <c r="K6541">
        <v>106.31</v>
      </c>
      <c r="L6541">
        <v>9.9</v>
      </c>
      <c r="M6541">
        <v>2</v>
      </c>
      <c r="N6541" s="1" t="s">
        <v>27</v>
      </c>
      <c r="O6541">
        <v>6</v>
      </c>
      <c r="P6541">
        <v>8</v>
      </c>
      <c r="Q6541">
        <v>14</v>
      </c>
      <c r="R6541" t="str" cm="1">
        <f t="array" ref="R6541">_xlfn.IFS(Restaurant_Data[[#This Row],[Total Reservations]]&lt;=50, "Low", Restaurant_Data[[#This Row],[Total Reservations]]&lt;=100, "Medium", Restaurant_Data[[#This Row],[Total Reservations]]&lt;=200, "High")</f>
        <v>Low</v>
      </c>
      <c r="S6541" s="4">
        <v>359258.11</v>
      </c>
      <c r="T6541" t="str" cm="1">
        <f t="array" ref="T6541">_xlfn.IFS(Restaurant_Data[[#This Row],[Revenue]]&lt;= 500000, "Low Income", Restaurant_Data[[#This Row],[Revenue]]&lt;=1000000, "Middle Income", Restaurant_Data[[#This Row],[Revenue]] &lt;= 2000000, "High Income")</f>
        <v>Low Income</v>
      </c>
    </row>
    <row r="6542" spans="1:20" x14ac:dyDescent="0.35">
      <c r="A6542" s="1" t="s">
        <v>6569</v>
      </c>
      <c r="B6542" s="1" t="s">
        <v>19</v>
      </c>
      <c r="C6542" s="1" t="s">
        <v>24</v>
      </c>
      <c r="D6542">
        <v>4.8</v>
      </c>
      <c r="E6542">
        <v>36</v>
      </c>
      <c r="F6542">
        <v>25.24</v>
      </c>
      <c r="G6542">
        <v>4279</v>
      </c>
      <c r="H6542">
        <v>46384</v>
      </c>
      <c r="I6542">
        <v>4</v>
      </c>
      <c r="J6542">
        <v>893</v>
      </c>
      <c r="K6542">
        <v>94.86</v>
      </c>
      <c r="L6542">
        <v>5.7</v>
      </c>
      <c r="M6542">
        <v>8.8000000000000007</v>
      </c>
      <c r="N6542" s="1" t="s">
        <v>27</v>
      </c>
      <c r="O6542">
        <v>0</v>
      </c>
      <c r="P6542">
        <v>8</v>
      </c>
      <c r="Q6542">
        <v>8</v>
      </c>
      <c r="R6542" t="str" cm="1">
        <f t="array" ref="R6542">_xlfn.IFS(Restaurant_Data[[#This Row],[Total Reservations]]&lt;=50, "Low", Restaurant_Data[[#This Row],[Total Reservations]]&lt;=100, "Medium", Restaurant_Data[[#This Row],[Total Reservations]]&lt;=200, "High")</f>
        <v>Low</v>
      </c>
      <c r="S6542" s="4">
        <v>220967.78</v>
      </c>
      <c r="T6542" t="str" cm="1">
        <f t="array" ref="T6542">_xlfn.IFS(Restaurant_Data[[#This Row],[Revenue]]&lt;= 500000, "Low Income", Restaurant_Data[[#This Row],[Revenue]]&lt;=1000000, "Middle Income", Restaurant_Data[[#This Row],[Revenue]] &lt;= 2000000, "High Income")</f>
        <v>Low Income</v>
      </c>
    </row>
    <row r="6543" spans="1:20" x14ac:dyDescent="0.35">
      <c r="A6543" s="1" t="s">
        <v>6570</v>
      </c>
      <c r="B6543" s="1" t="s">
        <v>34</v>
      </c>
      <c r="C6543" s="1" t="s">
        <v>42</v>
      </c>
      <c r="D6543">
        <v>3.2</v>
      </c>
      <c r="E6543">
        <v>65</v>
      </c>
      <c r="F6543">
        <v>42.29</v>
      </c>
      <c r="G6543">
        <v>2864</v>
      </c>
      <c r="H6543">
        <v>36320</v>
      </c>
      <c r="I6543">
        <v>6</v>
      </c>
      <c r="J6543">
        <v>125</v>
      </c>
      <c r="K6543">
        <v>109.61</v>
      </c>
      <c r="L6543">
        <v>1.5</v>
      </c>
      <c r="M6543">
        <v>7.3</v>
      </c>
      <c r="N6543" s="1" t="s">
        <v>21</v>
      </c>
      <c r="O6543">
        <v>57</v>
      </c>
      <c r="P6543">
        <v>10</v>
      </c>
      <c r="Q6543">
        <v>67</v>
      </c>
      <c r="R6543" t="str" cm="1">
        <f t="array" ref="R6543">_xlfn.IFS(Restaurant_Data[[#This Row],[Total Reservations]]&lt;=50, "Low", Restaurant_Data[[#This Row],[Total Reservations]]&lt;=100, "Medium", Restaurant_Data[[#This Row],[Total Reservations]]&lt;=200, "High")</f>
        <v>Medium</v>
      </c>
      <c r="S6543" s="4">
        <v>621593.57999999996</v>
      </c>
      <c r="T6543" t="str" cm="1">
        <f t="array" ref="T6543">_xlfn.IFS(Restaurant_Data[[#This Row],[Revenue]]&lt;= 500000, "Low Income", Restaurant_Data[[#This Row],[Revenue]]&lt;=1000000, "Middle Income", Restaurant_Data[[#This Row],[Revenue]] &lt;= 2000000, "High Income")</f>
        <v>Middle Income</v>
      </c>
    </row>
    <row r="6544" spans="1:20" x14ac:dyDescent="0.35">
      <c r="A6544" s="1" t="s">
        <v>6571</v>
      </c>
      <c r="B6544" s="1" t="s">
        <v>23</v>
      </c>
      <c r="C6544" s="1" t="s">
        <v>24</v>
      </c>
      <c r="D6544">
        <v>3.3</v>
      </c>
      <c r="E6544">
        <v>90</v>
      </c>
      <c r="F6544">
        <v>29.02</v>
      </c>
      <c r="G6544">
        <v>3819</v>
      </c>
      <c r="H6544">
        <v>41797</v>
      </c>
      <c r="I6544">
        <v>8</v>
      </c>
      <c r="J6544">
        <v>785</v>
      </c>
      <c r="K6544">
        <v>232.96</v>
      </c>
      <c r="L6544">
        <v>2.4</v>
      </c>
      <c r="M6544">
        <v>6.5</v>
      </c>
      <c r="N6544" s="1" t="s">
        <v>27</v>
      </c>
      <c r="O6544">
        <v>67</v>
      </c>
      <c r="P6544">
        <v>34</v>
      </c>
      <c r="Q6544">
        <v>101</v>
      </c>
      <c r="R6544" t="str" cm="1">
        <f t="array" ref="R6544">_xlfn.IFS(Restaurant_Data[[#This Row],[Total Reservations]]&lt;=50, "Low", Restaurant_Data[[#This Row],[Total Reservations]]&lt;=100, "Medium", Restaurant_Data[[#This Row],[Total Reservations]]&lt;=200, "High")</f>
        <v>High</v>
      </c>
      <c r="S6544" s="4">
        <v>596753.56999999995</v>
      </c>
      <c r="T6544" t="str" cm="1">
        <f t="array" ref="T6544">_xlfn.IFS(Restaurant_Data[[#This Row],[Revenue]]&lt;= 500000, "Low Income", Restaurant_Data[[#This Row],[Revenue]]&lt;=1000000, "Middle Income", Restaurant_Data[[#This Row],[Revenue]] &lt;= 2000000, "High Income")</f>
        <v>Middle Income</v>
      </c>
    </row>
    <row r="6545" spans="1:20" x14ac:dyDescent="0.35">
      <c r="A6545" s="1" t="s">
        <v>6572</v>
      </c>
      <c r="B6545" s="1" t="s">
        <v>19</v>
      </c>
      <c r="C6545" s="1" t="s">
        <v>42</v>
      </c>
      <c r="D6545">
        <v>4.5</v>
      </c>
      <c r="E6545">
        <v>38</v>
      </c>
      <c r="F6545">
        <v>42.85</v>
      </c>
      <c r="G6545">
        <v>2711</v>
      </c>
      <c r="H6545">
        <v>35699</v>
      </c>
      <c r="I6545">
        <v>19</v>
      </c>
      <c r="J6545">
        <v>691</v>
      </c>
      <c r="K6545">
        <v>213.83</v>
      </c>
      <c r="L6545">
        <v>6.3</v>
      </c>
      <c r="M6545">
        <v>8</v>
      </c>
      <c r="N6545" s="1" t="s">
        <v>21</v>
      </c>
      <c r="O6545">
        <v>2</v>
      </c>
      <c r="P6545">
        <v>11</v>
      </c>
      <c r="Q6545">
        <v>13</v>
      </c>
      <c r="R6545" t="str" cm="1">
        <f t="array" ref="R6545">_xlfn.IFS(Restaurant_Data[[#This Row],[Total Reservations]]&lt;=50, "Low", Restaurant_Data[[#This Row],[Total Reservations]]&lt;=100, "Medium", Restaurant_Data[[#This Row],[Total Reservations]]&lt;=200, "High")</f>
        <v>Low</v>
      </c>
      <c r="S6545" s="4">
        <v>390538.2</v>
      </c>
      <c r="T6545" t="str" cm="1">
        <f t="array" ref="T6545">_xlfn.IFS(Restaurant_Data[[#This Row],[Revenue]]&lt;= 500000, "Low Income", Restaurant_Data[[#This Row],[Revenue]]&lt;=1000000, "Middle Income", Restaurant_Data[[#This Row],[Revenue]] &lt;= 2000000, "High Income")</f>
        <v>Low Income</v>
      </c>
    </row>
    <row r="6546" spans="1:20" x14ac:dyDescent="0.35">
      <c r="A6546" s="1" t="s">
        <v>6573</v>
      </c>
      <c r="B6546" s="1" t="s">
        <v>19</v>
      </c>
      <c r="C6546" s="1" t="s">
        <v>24</v>
      </c>
      <c r="D6546">
        <v>4.7</v>
      </c>
      <c r="E6546">
        <v>41</v>
      </c>
      <c r="F6546">
        <v>31.91</v>
      </c>
      <c r="G6546">
        <v>2607</v>
      </c>
      <c r="H6546">
        <v>33891</v>
      </c>
      <c r="I6546">
        <v>15</v>
      </c>
      <c r="J6546">
        <v>300</v>
      </c>
      <c r="K6546">
        <v>107.45</v>
      </c>
      <c r="L6546">
        <v>4.0999999999999996</v>
      </c>
      <c r="M6546">
        <v>9.1999999999999993</v>
      </c>
      <c r="N6546" s="1" t="s">
        <v>21</v>
      </c>
      <c r="O6546">
        <v>35</v>
      </c>
      <c r="P6546">
        <v>11</v>
      </c>
      <c r="Q6546">
        <v>46</v>
      </c>
      <c r="R6546" t="str" cm="1">
        <f t="array" ref="R6546">_xlfn.IFS(Restaurant_Data[[#This Row],[Total Reservations]]&lt;=50, "Low", Restaurant_Data[[#This Row],[Total Reservations]]&lt;=100, "Medium", Restaurant_Data[[#This Row],[Total Reservations]]&lt;=200, "High")</f>
        <v>Low</v>
      </c>
      <c r="S6546" s="4">
        <v>315842.8</v>
      </c>
      <c r="T6546" t="str" cm="1">
        <f t="array" ref="T6546">_xlfn.IFS(Restaurant_Data[[#This Row],[Revenue]]&lt;= 500000, "Low Income", Restaurant_Data[[#This Row],[Revenue]]&lt;=1000000, "Middle Income", Restaurant_Data[[#This Row],[Revenue]] &lt;= 2000000, "High Income")</f>
        <v>Low Income</v>
      </c>
    </row>
    <row r="6547" spans="1:20" x14ac:dyDescent="0.35">
      <c r="A6547" s="1" t="s">
        <v>6574</v>
      </c>
      <c r="B6547" s="1" t="s">
        <v>34</v>
      </c>
      <c r="C6547" s="1" t="s">
        <v>42</v>
      </c>
      <c r="D6547">
        <v>4.0999999999999996</v>
      </c>
      <c r="E6547">
        <v>50</v>
      </c>
      <c r="F6547">
        <v>42.16</v>
      </c>
      <c r="G6547">
        <v>1928</v>
      </c>
      <c r="H6547">
        <v>27788</v>
      </c>
      <c r="I6547">
        <v>19</v>
      </c>
      <c r="J6547">
        <v>887</v>
      </c>
      <c r="K6547">
        <v>117.54</v>
      </c>
      <c r="L6547">
        <v>2</v>
      </c>
      <c r="M6547">
        <v>7.9</v>
      </c>
      <c r="N6547" s="1" t="s">
        <v>21</v>
      </c>
      <c r="O6547">
        <v>10</v>
      </c>
      <c r="P6547">
        <v>33</v>
      </c>
      <c r="Q6547">
        <v>43</v>
      </c>
      <c r="R6547" t="str" cm="1">
        <f t="array" ref="R6547">_xlfn.IFS(Restaurant_Data[[#This Row],[Total Reservations]]&lt;=50, "Low", Restaurant_Data[[#This Row],[Total Reservations]]&lt;=100, "Medium", Restaurant_Data[[#This Row],[Total Reservations]]&lt;=200, "High")</f>
        <v>Low</v>
      </c>
      <c r="S6547" s="4">
        <v>493470.28</v>
      </c>
      <c r="T6547" t="str" cm="1">
        <f t="array" ref="T6547">_xlfn.IFS(Restaurant_Data[[#This Row],[Revenue]]&lt;= 500000, "Low Income", Restaurant_Data[[#This Row],[Revenue]]&lt;=1000000, "Middle Income", Restaurant_Data[[#This Row],[Revenue]] &lt;= 2000000, "High Income")</f>
        <v>Low Income</v>
      </c>
    </row>
    <row r="6548" spans="1:20" x14ac:dyDescent="0.35">
      <c r="A6548" s="1" t="s">
        <v>6575</v>
      </c>
      <c r="B6548" s="1" t="s">
        <v>19</v>
      </c>
      <c r="C6548" s="1" t="s">
        <v>24</v>
      </c>
      <c r="D6548">
        <v>3.6</v>
      </c>
      <c r="E6548">
        <v>43</v>
      </c>
      <c r="F6548">
        <v>33.72</v>
      </c>
      <c r="G6548">
        <v>1668</v>
      </c>
      <c r="H6548">
        <v>20509</v>
      </c>
      <c r="I6548">
        <v>2</v>
      </c>
      <c r="J6548">
        <v>309</v>
      </c>
      <c r="K6548">
        <v>74.819999999999993</v>
      </c>
      <c r="L6548">
        <v>3.1</v>
      </c>
      <c r="M6548">
        <v>4.8</v>
      </c>
      <c r="N6548" s="1" t="s">
        <v>27</v>
      </c>
      <c r="O6548">
        <v>18</v>
      </c>
      <c r="P6548">
        <v>35</v>
      </c>
      <c r="Q6548">
        <v>53</v>
      </c>
      <c r="R6548" t="str" cm="1">
        <f t="array" ref="R6548">_xlfn.IFS(Restaurant_Data[[#This Row],[Total Reservations]]&lt;=50, "Low", Restaurant_Data[[#This Row],[Total Reservations]]&lt;=100, "Medium", Restaurant_Data[[#This Row],[Total Reservations]]&lt;=200, "High")</f>
        <v>Medium</v>
      </c>
      <c r="S6548" s="4">
        <v>329423.84999999998</v>
      </c>
      <c r="T6548" t="str" cm="1">
        <f t="array" ref="T6548">_xlfn.IFS(Restaurant_Data[[#This Row],[Revenue]]&lt;= 500000, "Low Income", Restaurant_Data[[#This Row],[Revenue]]&lt;=1000000, "Middle Income", Restaurant_Data[[#This Row],[Revenue]] &lt;= 2000000, "High Income")</f>
        <v>Low Income</v>
      </c>
    </row>
    <row r="6549" spans="1:20" x14ac:dyDescent="0.35">
      <c r="A6549" s="1" t="s">
        <v>6576</v>
      </c>
      <c r="B6549" s="1" t="s">
        <v>34</v>
      </c>
      <c r="C6549" s="1" t="s">
        <v>31</v>
      </c>
      <c r="D6549">
        <v>3.7</v>
      </c>
      <c r="E6549">
        <v>60</v>
      </c>
      <c r="F6549">
        <v>36.94</v>
      </c>
      <c r="G6549">
        <v>1863</v>
      </c>
      <c r="H6549">
        <v>20285</v>
      </c>
      <c r="I6549">
        <v>4</v>
      </c>
      <c r="J6549">
        <v>366</v>
      </c>
      <c r="K6549">
        <v>153.61000000000001</v>
      </c>
      <c r="L6549">
        <v>5.3</v>
      </c>
      <c r="M6549">
        <v>2.6</v>
      </c>
      <c r="N6549" s="1" t="s">
        <v>21</v>
      </c>
      <c r="O6549">
        <v>8</v>
      </c>
      <c r="P6549">
        <v>33</v>
      </c>
      <c r="Q6549">
        <v>41</v>
      </c>
      <c r="R6549" t="str" cm="1">
        <f t="array" ref="R6549">_xlfn.IFS(Restaurant_Data[[#This Row],[Total Reservations]]&lt;=50, "Low", Restaurant_Data[[#This Row],[Total Reservations]]&lt;=100, "Medium", Restaurant_Data[[#This Row],[Total Reservations]]&lt;=200, "High")</f>
        <v>Low</v>
      </c>
      <c r="S6549" s="4">
        <v>499396.89</v>
      </c>
      <c r="T6549" t="str" cm="1">
        <f t="array" ref="T6549">_xlfn.IFS(Restaurant_Data[[#This Row],[Revenue]]&lt;= 500000, "Low Income", Restaurant_Data[[#This Row],[Revenue]]&lt;=1000000, "Middle Income", Restaurant_Data[[#This Row],[Revenue]] &lt;= 2000000, "High Income")</f>
        <v>Low Income</v>
      </c>
    </row>
    <row r="6550" spans="1:20" x14ac:dyDescent="0.35">
      <c r="A6550" s="1" t="s">
        <v>6577</v>
      </c>
      <c r="B6550" s="1" t="s">
        <v>23</v>
      </c>
      <c r="C6550" s="1" t="s">
        <v>37</v>
      </c>
      <c r="D6550">
        <v>3.7</v>
      </c>
      <c r="E6550">
        <v>87</v>
      </c>
      <c r="F6550">
        <v>59.61</v>
      </c>
      <c r="G6550">
        <v>4646</v>
      </c>
      <c r="H6550">
        <v>48113</v>
      </c>
      <c r="I6550">
        <v>4</v>
      </c>
      <c r="J6550">
        <v>766</v>
      </c>
      <c r="K6550">
        <v>144.65</v>
      </c>
      <c r="L6550">
        <v>5.7</v>
      </c>
      <c r="M6550">
        <v>7.4</v>
      </c>
      <c r="N6550" s="1" t="s">
        <v>21</v>
      </c>
      <c r="O6550">
        <v>41</v>
      </c>
      <c r="P6550">
        <v>29</v>
      </c>
      <c r="Q6550">
        <v>70</v>
      </c>
      <c r="R6550" t="str" cm="1">
        <f t="array" ref="R6550">_xlfn.IFS(Restaurant_Data[[#This Row],[Total Reservations]]&lt;=50, "Low", Restaurant_Data[[#This Row],[Total Reservations]]&lt;=100, "Medium", Restaurant_Data[[#This Row],[Total Reservations]]&lt;=200, "High")</f>
        <v>Medium</v>
      </c>
      <c r="S6550" s="4">
        <v>1161378.68</v>
      </c>
      <c r="T6550" t="str" cm="1">
        <f t="array" ref="T6550">_xlfn.IFS(Restaurant_Data[[#This Row],[Revenue]]&lt;= 500000, "Low Income", Restaurant_Data[[#This Row],[Revenue]]&lt;=1000000, "Middle Income", Restaurant_Data[[#This Row],[Revenue]] &lt;= 2000000, "High Income")</f>
        <v>High Income</v>
      </c>
    </row>
    <row r="6551" spans="1:20" x14ac:dyDescent="0.35">
      <c r="A6551" s="1" t="s">
        <v>6578</v>
      </c>
      <c r="B6551" s="1" t="s">
        <v>23</v>
      </c>
      <c r="C6551" s="1" t="s">
        <v>24</v>
      </c>
      <c r="D6551">
        <v>3.7</v>
      </c>
      <c r="E6551">
        <v>74</v>
      </c>
      <c r="F6551">
        <v>29.29</v>
      </c>
      <c r="G6551">
        <v>2982</v>
      </c>
      <c r="H6551">
        <v>32090</v>
      </c>
      <c r="I6551">
        <v>12</v>
      </c>
      <c r="J6551">
        <v>175</v>
      </c>
      <c r="K6551">
        <v>86.45</v>
      </c>
      <c r="L6551">
        <v>9.4</v>
      </c>
      <c r="M6551">
        <v>3.2</v>
      </c>
      <c r="N6551" s="1" t="s">
        <v>27</v>
      </c>
      <c r="O6551">
        <v>40</v>
      </c>
      <c r="P6551">
        <v>40</v>
      </c>
      <c r="Q6551">
        <v>80</v>
      </c>
      <c r="R6551" t="str" cm="1">
        <f t="array" ref="R6551">_xlfn.IFS(Restaurant_Data[[#This Row],[Total Reservations]]&lt;=50, "Low", Restaurant_Data[[#This Row],[Total Reservations]]&lt;=100, "Medium", Restaurant_Data[[#This Row],[Total Reservations]]&lt;=200, "High")</f>
        <v>Medium</v>
      </c>
      <c r="S6551" s="4">
        <v>501744.44</v>
      </c>
      <c r="T6551" t="str" cm="1">
        <f t="array" ref="T6551">_xlfn.IFS(Restaurant_Data[[#This Row],[Revenue]]&lt;= 500000, "Low Income", Restaurant_Data[[#This Row],[Revenue]]&lt;=1000000, "Middle Income", Restaurant_Data[[#This Row],[Revenue]] &lt;= 2000000, "High Income")</f>
        <v>Middle Income</v>
      </c>
    </row>
    <row r="6552" spans="1:20" x14ac:dyDescent="0.35">
      <c r="A6552" s="1" t="s">
        <v>6579</v>
      </c>
      <c r="B6552" s="1" t="s">
        <v>19</v>
      </c>
      <c r="C6552" s="1" t="s">
        <v>37</v>
      </c>
      <c r="D6552">
        <v>3.5</v>
      </c>
      <c r="E6552">
        <v>44</v>
      </c>
      <c r="F6552">
        <v>56.32</v>
      </c>
      <c r="G6552">
        <v>848</v>
      </c>
      <c r="H6552">
        <v>12722</v>
      </c>
      <c r="I6552">
        <v>18</v>
      </c>
      <c r="J6552">
        <v>753</v>
      </c>
      <c r="K6552">
        <v>258.66000000000003</v>
      </c>
      <c r="L6552">
        <v>1.8</v>
      </c>
      <c r="M6552">
        <v>8</v>
      </c>
      <c r="N6552" s="1" t="s">
        <v>27</v>
      </c>
      <c r="O6552">
        <v>19</v>
      </c>
      <c r="P6552">
        <v>2</v>
      </c>
      <c r="Q6552">
        <v>21</v>
      </c>
      <c r="R6552" t="str" cm="1">
        <f t="array" ref="R6552">_xlfn.IFS(Restaurant_Data[[#This Row],[Total Reservations]]&lt;=50, "Low", Restaurant_Data[[#This Row],[Total Reservations]]&lt;=100, "Medium", Restaurant_Data[[#This Row],[Total Reservations]]&lt;=200, "High")</f>
        <v>Low</v>
      </c>
      <c r="S6552" s="4">
        <v>570196.34</v>
      </c>
      <c r="T6552" t="str" cm="1">
        <f t="array" ref="T6552">_xlfn.IFS(Restaurant_Data[[#This Row],[Revenue]]&lt;= 500000, "Low Income", Restaurant_Data[[#This Row],[Revenue]]&lt;=1000000, "Middle Income", Restaurant_Data[[#This Row],[Revenue]] &lt;= 2000000, "High Income")</f>
        <v>Middle Income</v>
      </c>
    </row>
    <row r="6553" spans="1:20" x14ac:dyDescent="0.35">
      <c r="A6553" s="1" t="s">
        <v>6580</v>
      </c>
      <c r="B6553" s="1" t="s">
        <v>19</v>
      </c>
      <c r="C6553" s="1" t="s">
        <v>37</v>
      </c>
      <c r="D6553">
        <v>4.2</v>
      </c>
      <c r="E6553">
        <v>36</v>
      </c>
      <c r="F6553">
        <v>63.57</v>
      </c>
      <c r="G6553">
        <v>1910</v>
      </c>
      <c r="H6553">
        <v>23484</v>
      </c>
      <c r="I6553">
        <v>12</v>
      </c>
      <c r="J6553">
        <v>597</v>
      </c>
      <c r="K6553">
        <v>263.14999999999998</v>
      </c>
      <c r="L6553">
        <v>4.2</v>
      </c>
      <c r="M6553">
        <v>4</v>
      </c>
      <c r="N6553" s="1" t="s">
        <v>27</v>
      </c>
      <c r="O6553">
        <v>8</v>
      </c>
      <c r="P6553">
        <v>33</v>
      </c>
      <c r="Q6553">
        <v>41</v>
      </c>
      <c r="R6553" t="str" cm="1">
        <f t="array" ref="R6553">_xlfn.IFS(Restaurant_Data[[#This Row],[Total Reservations]]&lt;=50, "Low", Restaurant_Data[[#This Row],[Total Reservations]]&lt;=100, "Medium", Restaurant_Data[[#This Row],[Total Reservations]]&lt;=200, "High")</f>
        <v>Low</v>
      </c>
      <c r="S6553" s="4">
        <v>525125.44999999995</v>
      </c>
      <c r="T6553" t="str" cm="1">
        <f t="array" ref="T6553">_xlfn.IFS(Restaurant_Data[[#This Row],[Revenue]]&lt;= 500000, "Low Income", Restaurant_Data[[#This Row],[Revenue]]&lt;=1000000, "Middle Income", Restaurant_Data[[#This Row],[Revenue]] &lt;= 2000000, "High Income")</f>
        <v>Middle Income</v>
      </c>
    </row>
    <row r="6554" spans="1:20" x14ac:dyDescent="0.35">
      <c r="A6554" s="1" t="s">
        <v>6581</v>
      </c>
      <c r="B6554" s="1" t="s">
        <v>19</v>
      </c>
      <c r="C6554" s="1" t="s">
        <v>26</v>
      </c>
      <c r="D6554">
        <v>4.8</v>
      </c>
      <c r="E6554">
        <v>43</v>
      </c>
      <c r="F6554">
        <v>53.37</v>
      </c>
      <c r="G6554">
        <v>4618</v>
      </c>
      <c r="H6554">
        <v>47068</v>
      </c>
      <c r="I6554">
        <v>19</v>
      </c>
      <c r="J6554">
        <v>602</v>
      </c>
      <c r="K6554">
        <v>77.260000000000005</v>
      </c>
      <c r="L6554">
        <v>5.6</v>
      </c>
      <c r="M6554">
        <v>2.4</v>
      </c>
      <c r="N6554" s="1" t="s">
        <v>27</v>
      </c>
      <c r="O6554">
        <v>17</v>
      </c>
      <c r="P6554">
        <v>31</v>
      </c>
      <c r="Q6554">
        <v>48</v>
      </c>
      <c r="R6554" t="str" cm="1">
        <f t="array" ref="R6554">_xlfn.IFS(Restaurant_Data[[#This Row],[Total Reservations]]&lt;=50, "Low", Restaurant_Data[[#This Row],[Total Reservations]]&lt;=100, "Medium", Restaurant_Data[[#This Row],[Total Reservations]]&lt;=200, "High")</f>
        <v>Low</v>
      </c>
      <c r="S6554" s="4">
        <v>538631.44999999995</v>
      </c>
      <c r="T6554" t="str" cm="1">
        <f t="array" ref="T6554">_xlfn.IFS(Restaurant_Data[[#This Row],[Revenue]]&lt;= 500000, "Low Income", Restaurant_Data[[#This Row],[Revenue]]&lt;=1000000, "Middle Income", Restaurant_Data[[#This Row],[Revenue]] &lt;= 2000000, "High Income")</f>
        <v>Middle Income</v>
      </c>
    </row>
    <row r="6555" spans="1:20" x14ac:dyDescent="0.35">
      <c r="A6555" s="1" t="s">
        <v>6582</v>
      </c>
      <c r="B6555" s="1" t="s">
        <v>34</v>
      </c>
      <c r="C6555" s="1" t="s">
        <v>31</v>
      </c>
      <c r="D6555">
        <v>3.6</v>
      </c>
      <c r="E6555">
        <v>69</v>
      </c>
      <c r="F6555">
        <v>32.71</v>
      </c>
      <c r="G6555">
        <v>840</v>
      </c>
      <c r="H6555">
        <v>7316</v>
      </c>
      <c r="I6555">
        <v>15</v>
      </c>
      <c r="J6555">
        <v>408</v>
      </c>
      <c r="K6555">
        <v>116.59</v>
      </c>
      <c r="L6555">
        <v>2</v>
      </c>
      <c r="M6555">
        <v>3.3</v>
      </c>
      <c r="N6555" s="1" t="s">
        <v>27</v>
      </c>
      <c r="O6555">
        <v>56</v>
      </c>
      <c r="P6555">
        <v>7</v>
      </c>
      <c r="Q6555">
        <v>63</v>
      </c>
      <c r="R6555" t="str" cm="1">
        <f t="array" ref="R6555">_xlfn.IFS(Restaurant_Data[[#This Row],[Total Reservations]]&lt;=50, "Low", Restaurant_Data[[#This Row],[Total Reservations]]&lt;=100, "Medium", Restaurant_Data[[#This Row],[Total Reservations]]&lt;=200, "High")</f>
        <v>Medium</v>
      </c>
      <c r="S6555" s="4">
        <v>516433.34</v>
      </c>
      <c r="T6555" t="str" cm="1">
        <f t="array" ref="T6555">_xlfn.IFS(Restaurant_Data[[#This Row],[Revenue]]&lt;= 500000, "Low Income", Restaurant_Data[[#This Row],[Revenue]]&lt;=1000000, "Middle Income", Restaurant_Data[[#This Row],[Revenue]] &lt;= 2000000, "High Income")</f>
        <v>Middle Income</v>
      </c>
    </row>
    <row r="6556" spans="1:20" x14ac:dyDescent="0.35">
      <c r="A6556" s="1" t="s">
        <v>6583</v>
      </c>
      <c r="B6556" s="1" t="s">
        <v>19</v>
      </c>
      <c r="C6556" s="1" t="s">
        <v>37</v>
      </c>
      <c r="D6556">
        <v>3.4</v>
      </c>
      <c r="E6556">
        <v>37</v>
      </c>
      <c r="F6556">
        <v>64.489999999999995</v>
      </c>
      <c r="G6556">
        <v>3138</v>
      </c>
      <c r="H6556">
        <v>36018</v>
      </c>
      <c r="I6556">
        <v>10</v>
      </c>
      <c r="J6556">
        <v>215</v>
      </c>
      <c r="K6556">
        <v>234.02</v>
      </c>
      <c r="L6556">
        <v>7.2</v>
      </c>
      <c r="M6556">
        <v>3.4</v>
      </c>
      <c r="N6556" s="1" t="s">
        <v>21</v>
      </c>
      <c r="O6556">
        <v>35</v>
      </c>
      <c r="P6556">
        <v>8</v>
      </c>
      <c r="Q6556">
        <v>43</v>
      </c>
      <c r="R6556" t="str" cm="1">
        <f t="array" ref="R6556">_xlfn.IFS(Restaurant_Data[[#This Row],[Total Reservations]]&lt;=50, "Low", Restaurant_Data[[#This Row],[Total Reservations]]&lt;=100, "Medium", Restaurant_Data[[#This Row],[Total Reservations]]&lt;=200, "High")</f>
        <v>Low</v>
      </c>
      <c r="S6556" s="4">
        <v>547573.43999999994</v>
      </c>
      <c r="T6556" t="str" cm="1">
        <f t="array" ref="T6556">_xlfn.IFS(Restaurant_Data[[#This Row],[Revenue]]&lt;= 500000, "Low Income", Restaurant_Data[[#This Row],[Revenue]]&lt;=1000000, "Middle Income", Restaurant_Data[[#This Row],[Revenue]] &lt;= 2000000, "High Income")</f>
        <v>Middle Income</v>
      </c>
    </row>
    <row r="6557" spans="1:20" x14ac:dyDescent="0.35">
      <c r="A6557" s="1" t="s">
        <v>6584</v>
      </c>
      <c r="B6557" s="1" t="s">
        <v>19</v>
      </c>
      <c r="C6557" s="1" t="s">
        <v>20</v>
      </c>
      <c r="D6557">
        <v>4.7</v>
      </c>
      <c r="E6557">
        <v>33</v>
      </c>
      <c r="F6557">
        <v>71.48</v>
      </c>
      <c r="G6557">
        <v>2699</v>
      </c>
      <c r="H6557">
        <v>34660</v>
      </c>
      <c r="I6557">
        <v>7</v>
      </c>
      <c r="J6557">
        <v>387</v>
      </c>
      <c r="K6557">
        <v>267.49</v>
      </c>
      <c r="L6557">
        <v>5.6</v>
      </c>
      <c r="M6557">
        <v>4.4000000000000004</v>
      </c>
      <c r="N6557" s="1" t="s">
        <v>27</v>
      </c>
      <c r="O6557">
        <v>31</v>
      </c>
      <c r="P6557">
        <v>25</v>
      </c>
      <c r="Q6557">
        <v>56</v>
      </c>
      <c r="R6557" t="str" cm="1">
        <f t="array" ref="R6557">_xlfn.IFS(Restaurant_Data[[#This Row],[Total Reservations]]&lt;=50, "Low", Restaurant_Data[[#This Row],[Total Reservations]]&lt;=100, "Medium", Restaurant_Data[[#This Row],[Total Reservations]]&lt;=200, "High")</f>
        <v>Medium</v>
      </c>
      <c r="S6557" s="4">
        <v>539144.34</v>
      </c>
      <c r="T6557" t="str" cm="1">
        <f t="array" ref="T6557">_xlfn.IFS(Restaurant_Data[[#This Row],[Revenue]]&lt;= 500000, "Low Income", Restaurant_Data[[#This Row],[Revenue]]&lt;=1000000, "Middle Income", Restaurant_Data[[#This Row],[Revenue]] &lt;= 2000000, "High Income")</f>
        <v>Middle Income</v>
      </c>
    </row>
    <row r="6558" spans="1:20" x14ac:dyDescent="0.35">
      <c r="A6558" s="1" t="s">
        <v>6585</v>
      </c>
      <c r="B6558" s="1" t="s">
        <v>23</v>
      </c>
      <c r="C6558" s="1" t="s">
        <v>37</v>
      </c>
      <c r="D6558">
        <v>4.5</v>
      </c>
      <c r="E6558">
        <v>72</v>
      </c>
      <c r="F6558">
        <v>60.27</v>
      </c>
      <c r="G6558">
        <v>5161</v>
      </c>
      <c r="H6558">
        <v>51504</v>
      </c>
      <c r="I6558">
        <v>2</v>
      </c>
      <c r="J6558">
        <v>704</v>
      </c>
      <c r="K6558">
        <v>67.92</v>
      </c>
      <c r="L6558">
        <v>5.0999999999999996</v>
      </c>
      <c r="M6558">
        <v>3.3</v>
      </c>
      <c r="N6558" s="1" t="s">
        <v>21</v>
      </c>
      <c r="O6558">
        <v>67</v>
      </c>
      <c r="P6558">
        <v>62</v>
      </c>
      <c r="Q6558">
        <v>129</v>
      </c>
      <c r="R6558" t="str" cm="1">
        <f t="array" ref="R6558">_xlfn.IFS(Restaurant_Data[[#This Row],[Total Reservations]]&lt;=50, "Low", Restaurant_Data[[#This Row],[Total Reservations]]&lt;=100, "Medium", Restaurant_Data[[#This Row],[Total Reservations]]&lt;=200, "High")</f>
        <v>High</v>
      </c>
      <c r="S6558" s="4">
        <v>976036.89</v>
      </c>
      <c r="T6558" t="str" cm="1">
        <f t="array" ref="T6558">_xlfn.IFS(Restaurant_Data[[#This Row],[Revenue]]&lt;= 500000, "Low Income", Restaurant_Data[[#This Row],[Revenue]]&lt;=1000000, "Middle Income", Restaurant_Data[[#This Row],[Revenue]] &lt;= 2000000, "High Income")</f>
        <v>Middle Income</v>
      </c>
    </row>
    <row r="6559" spans="1:20" x14ac:dyDescent="0.35">
      <c r="A6559" s="1" t="s">
        <v>6586</v>
      </c>
      <c r="B6559" s="1" t="s">
        <v>19</v>
      </c>
      <c r="C6559" s="1" t="s">
        <v>24</v>
      </c>
      <c r="D6559">
        <v>4.9000000000000004</v>
      </c>
      <c r="E6559">
        <v>41</v>
      </c>
      <c r="F6559">
        <v>25.19</v>
      </c>
      <c r="G6559">
        <v>2141</v>
      </c>
      <c r="H6559">
        <v>26625</v>
      </c>
      <c r="I6559">
        <v>13</v>
      </c>
      <c r="J6559">
        <v>865</v>
      </c>
      <c r="K6559">
        <v>275.58999999999997</v>
      </c>
      <c r="L6559">
        <v>6.9</v>
      </c>
      <c r="M6559">
        <v>3</v>
      </c>
      <c r="N6559" s="1" t="s">
        <v>21</v>
      </c>
      <c r="O6559">
        <v>29</v>
      </c>
      <c r="P6559">
        <v>21</v>
      </c>
      <c r="Q6559">
        <v>50</v>
      </c>
      <c r="R6559" t="str" cm="1">
        <f t="array" ref="R6559">_xlfn.IFS(Restaurant_Data[[#This Row],[Total Reservations]]&lt;=50, "Low", Restaurant_Data[[#This Row],[Total Reservations]]&lt;=100, "Medium", Restaurant_Data[[#This Row],[Total Reservations]]&lt;=200, "High")</f>
        <v>Low</v>
      </c>
      <c r="S6559" s="4">
        <v>251663.26</v>
      </c>
      <c r="T6559" t="str" cm="1">
        <f t="array" ref="T6559">_xlfn.IFS(Restaurant_Data[[#This Row],[Revenue]]&lt;= 500000, "Low Income", Restaurant_Data[[#This Row],[Revenue]]&lt;=1000000, "Middle Income", Restaurant_Data[[#This Row],[Revenue]] &lt;= 2000000, "High Income")</f>
        <v>Low Income</v>
      </c>
    </row>
    <row r="6560" spans="1:20" x14ac:dyDescent="0.35">
      <c r="A6560" s="1" t="s">
        <v>6587</v>
      </c>
      <c r="B6560" s="1" t="s">
        <v>23</v>
      </c>
      <c r="C6560" s="1" t="s">
        <v>37</v>
      </c>
      <c r="D6560">
        <v>3.3</v>
      </c>
      <c r="E6560">
        <v>87</v>
      </c>
      <c r="F6560">
        <v>59.21</v>
      </c>
      <c r="G6560">
        <v>6451</v>
      </c>
      <c r="H6560">
        <v>72575</v>
      </c>
      <c r="I6560">
        <v>16</v>
      </c>
      <c r="J6560">
        <v>402</v>
      </c>
      <c r="K6560">
        <v>65.41</v>
      </c>
      <c r="L6560">
        <v>3.6</v>
      </c>
      <c r="M6560">
        <v>4.5</v>
      </c>
      <c r="N6560" s="1" t="s">
        <v>27</v>
      </c>
      <c r="O6560">
        <v>10</v>
      </c>
      <c r="P6560">
        <v>37</v>
      </c>
      <c r="Q6560">
        <v>47</v>
      </c>
      <c r="R6560" t="str" cm="1">
        <f t="array" ref="R6560">_xlfn.IFS(Restaurant_Data[[#This Row],[Total Reservations]]&lt;=50, "Low", Restaurant_Data[[#This Row],[Total Reservations]]&lt;=100, "Medium", Restaurant_Data[[#This Row],[Total Reservations]]&lt;=200, "High")</f>
        <v>Low</v>
      </c>
      <c r="S6560" s="4">
        <v>1165070.25</v>
      </c>
      <c r="T6560" t="str" cm="1">
        <f t="array" ref="T6560">_xlfn.IFS(Restaurant_Data[[#This Row],[Revenue]]&lt;= 500000, "Low Income", Restaurant_Data[[#This Row],[Revenue]]&lt;=1000000, "Middle Income", Restaurant_Data[[#This Row],[Revenue]] &lt;= 2000000, "High Income")</f>
        <v>High Income</v>
      </c>
    </row>
    <row r="6561" spans="1:20" x14ac:dyDescent="0.35">
      <c r="A6561" s="1" t="s">
        <v>6588</v>
      </c>
      <c r="B6561" s="1" t="s">
        <v>19</v>
      </c>
      <c r="C6561" s="1" t="s">
        <v>24</v>
      </c>
      <c r="D6561">
        <v>3.3</v>
      </c>
      <c r="E6561">
        <v>44</v>
      </c>
      <c r="F6561">
        <v>32.049999999999997</v>
      </c>
      <c r="G6561">
        <v>2867</v>
      </c>
      <c r="H6561">
        <v>28032</v>
      </c>
      <c r="I6561">
        <v>8</v>
      </c>
      <c r="J6561">
        <v>795</v>
      </c>
      <c r="K6561">
        <v>208.45</v>
      </c>
      <c r="L6561">
        <v>4.0999999999999996</v>
      </c>
      <c r="M6561">
        <v>8.8000000000000007</v>
      </c>
      <c r="N6561" s="1" t="s">
        <v>27</v>
      </c>
      <c r="O6561">
        <v>41</v>
      </c>
      <c r="P6561">
        <v>29</v>
      </c>
      <c r="Q6561">
        <v>70</v>
      </c>
      <c r="R6561" t="str" cm="1">
        <f t="array" ref="R6561">_xlfn.IFS(Restaurant_Data[[#This Row],[Total Reservations]]&lt;=50, "Low", Restaurant_Data[[#This Row],[Total Reservations]]&lt;=100, "Medium", Restaurant_Data[[#This Row],[Total Reservations]]&lt;=200, "High")</f>
        <v>Medium</v>
      </c>
      <c r="S6561" s="4">
        <v>332819.40000000002</v>
      </c>
      <c r="T6561" t="str" cm="1">
        <f t="array" ref="T6561">_xlfn.IFS(Restaurant_Data[[#This Row],[Revenue]]&lt;= 500000, "Low Income", Restaurant_Data[[#This Row],[Revenue]]&lt;=1000000, "Middle Income", Restaurant_Data[[#This Row],[Revenue]] &lt;= 2000000, "High Income")</f>
        <v>Low Income</v>
      </c>
    </row>
    <row r="6562" spans="1:20" x14ac:dyDescent="0.35">
      <c r="A6562" s="1" t="s">
        <v>6589</v>
      </c>
      <c r="B6562" s="1" t="s">
        <v>23</v>
      </c>
      <c r="C6562" s="1" t="s">
        <v>24</v>
      </c>
      <c r="D6562">
        <v>4.0999999999999996</v>
      </c>
      <c r="E6562">
        <v>80</v>
      </c>
      <c r="F6562">
        <v>25.99</v>
      </c>
      <c r="G6562">
        <v>2357</v>
      </c>
      <c r="H6562">
        <v>25093</v>
      </c>
      <c r="I6562">
        <v>1</v>
      </c>
      <c r="J6562">
        <v>463</v>
      </c>
      <c r="K6562">
        <v>55.52</v>
      </c>
      <c r="L6562">
        <v>2.5</v>
      </c>
      <c r="M6562">
        <v>1.6</v>
      </c>
      <c r="N6562" s="1" t="s">
        <v>27</v>
      </c>
      <c r="O6562">
        <v>17</v>
      </c>
      <c r="P6562">
        <v>32</v>
      </c>
      <c r="Q6562">
        <v>49</v>
      </c>
      <c r="R6562" t="str" cm="1">
        <f t="array" ref="R6562">_xlfn.IFS(Restaurant_Data[[#This Row],[Total Reservations]]&lt;=50, "Low", Restaurant_Data[[#This Row],[Total Reservations]]&lt;=100, "Medium", Restaurant_Data[[#This Row],[Total Reservations]]&lt;=200, "High")</f>
        <v>Low</v>
      </c>
      <c r="S6562" s="4">
        <v>465384.46</v>
      </c>
      <c r="T6562" t="str" cm="1">
        <f t="array" ref="T6562">_xlfn.IFS(Restaurant_Data[[#This Row],[Revenue]]&lt;= 500000, "Low Income", Restaurant_Data[[#This Row],[Revenue]]&lt;=1000000, "Middle Income", Restaurant_Data[[#This Row],[Revenue]] &lt;= 2000000, "High Income")</f>
        <v>Low Income</v>
      </c>
    </row>
    <row r="6563" spans="1:20" x14ac:dyDescent="0.35">
      <c r="A6563" s="1" t="s">
        <v>6590</v>
      </c>
      <c r="B6563" s="1" t="s">
        <v>19</v>
      </c>
      <c r="C6563" s="1" t="s">
        <v>20</v>
      </c>
      <c r="D6563">
        <v>4.2</v>
      </c>
      <c r="E6563">
        <v>40</v>
      </c>
      <c r="F6563">
        <v>70.06</v>
      </c>
      <c r="G6563">
        <v>3870</v>
      </c>
      <c r="H6563">
        <v>42451</v>
      </c>
      <c r="I6563">
        <v>17</v>
      </c>
      <c r="J6563">
        <v>789</v>
      </c>
      <c r="K6563">
        <v>282.07</v>
      </c>
      <c r="L6563">
        <v>5.7</v>
      </c>
      <c r="M6563">
        <v>3.7</v>
      </c>
      <c r="N6563" s="1" t="s">
        <v>27</v>
      </c>
      <c r="O6563">
        <v>4</v>
      </c>
      <c r="P6563">
        <v>13</v>
      </c>
      <c r="Q6563">
        <v>17</v>
      </c>
      <c r="R6563" t="str" cm="1">
        <f t="array" ref="R6563">_xlfn.IFS(Restaurant_Data[[#This Row],[Total Reservations]]&lt;=50, "Low", Restaurant_Data[[#This Row],[Total Reservations]]&lt;=100, "Medium", Restaurant_Data[[#This Row],[Total Reservations]]&lt;=200, "High")</f>
        <v>Low</v>
      </c>
      <c r="S6563" s="4">
        <v>646122.17000000004</v>
      </c>
      <c r="T6563" t="str" cm="1">
        <f t="array" ref="T6563">_xlfn.IFS(Restaurant_Data[[#This Row],[Revenue]]&lt;= 500000, "Low Income", Restaurant_Data[[#This Row],[Revenue]]&lt;=1000000, "Middle Income", Restaurant_Data[[#This Row],[Revenue]] &lt;= 2000000, "High Income")</f>
        <v>Middle Income</v>
      </c>
    </row>
    <row r="6564" spans="1:20" x14ac:dyDescent="0.35">
      <c r="A6564" s="1" t="s">
        <v>6591</v>
      </c>
      <c r="B6564" s="1" t="s">
        <v>23</v>
      </c>
      <c r="C6564" s="1" t="s">
        <v>37</v>
      </c>
      <c r="D6564">
        <v>4</v>
      </c>
      <c r="E6564">
        <v>81</v>
      </c>
      <c r="F6564">
        <v>65.930000000000007</v>
      </c>
      <c r="G6564">
        <v>6030</v>
      </c>
      <c r="H6564">
        <v>63671</v>
      </c>
      <c r="I6564">
        <v>15</v>
      </c>
      <c r="J6564">
        <v>752</v>
      </c>
      <c r="K6564">
        <v>138.41999999999999</v>
      </c>
      <c r="L6564">
        <v>4.4000000000000004</v>
      </c>
      <c r="M6564">
        <v>6.1</v>
      </c>
      <c r="N6564" s="1" t="s">
        <v>27</v>
      </c>
      <c r="O6564">
        <v>19</v>
      </c>
      <c r="P6564">
        <v>68</v>
      </c>
      <c r="Q6564">
        <v>87</v>
      </c>
      <c r="R6564" t="str" cm="1">
        <f t="array" ref="R6564">_xlfn.IFS(Restaurant_Data[[#This Row],[Total Reservations]]&lt;=50, "Low", Restaurant_Data[[#This Row],[Total Reservations]]&lt;=100, "Medium", Restaurant_Data[[#This Row],[Total Reservations]]&lt;=200, "High")</f>
        <v>Medium</v>
      </c>
      <c r="S6564" s="4">
        <v>1209250.73</v>
      </c>
      <c r="T6564" t="str" cm="1">
        <f t="array" ref="T6564">_xlfn.IFS(Restaurant_Data[[#This Row],[Revenue]]&lt;= 500000, "Low Income", Restaurant_Data[[#This Row],[Revenue]]&lt;=1000000, "Middle Income", Restaurant_Data[[#This Row],[Revenue]] &lt;= 2000000, "High Income")</f>
        <v>High Income</v>
      </c>
    </row>
    <row r="6565" spans="1:20" x14ac:dyDescent="0.35">
      <c r="A6565" s="1" t="s">
        <v>6592</v>
      </c>
      <c r="B6565" s="1" t="s">
        <v>34</v>
      </c>
      <c r="C6565" s="1" t="s">
        <v>37</v>
      </c>
      <c r="D6565">
        <v>4.2</v>
      </c>
      <c r="E6565">
        <v>68</v>
      </c>
      <c r="F6565">
        <v>62.88</v>
      </c>
      <c r="G6565">
        <v>2229</v>
      </c>
      <c r="H6565">
        <v>27164</v>
      </c>
      <c r="I6565">
        <v>14</v>
      </c>
      <c r="J6565">
        <v>74</v>
      </c>
      <c r="K6565">
        <v>212.2</v>
      </c>
      <c r="L6565">
        <v>3.3</v>
      </c>
      <c r="M6565">
        <v>8.9</v>
      </c>
      <c r="N6565" s="1" t="s">
        <v>21</v>
      </c>
      <c r="O6565">
        <v>65</v>
      </c>
      <c r="P6565">
        <v>9</v>
      </c>
      <c r="Q6565">
        <v>74</v>
      </c>
      <c r="R6565" t="str" cm="1">
        <f t="array" ref="R6565">_xlfn.IFS(Restaurant_Data[[#This Row],[Total Reservations]]&lt;=50, "Low", Restaurant_Data[[#This Row],[Total Reservations]]&lt;=100, "Medium", Restaurant_Data[[#This Row],[Total Reservations]]&lt;=200, "High")</f>
        <v>Medium</v>
      </c>
      <c r="S6565" s="4">
        <v>966011.78</v>
      </c>
      <c r="T6565" t="str" cm="1">
        <f t="array" ref="T6565">_xlfn.IFS(Restaurant_Data[[#This Row],[Revenue]]&lt;= 500000, "Low Income", Restaurant_Data[[#This Row],[Revenue]]&lt;=1000000, "Middle Income", Restaurant_Data[[#This Row],[Revenue]] &lt;= 2000000, "High Income")</f>
        <v>Middle Income</v>
      </c>
    </row>
    <row r="6566" spans="1:20" x14ac:dyDescent="0.35">
      <c r="A6566" s="1" t="s">
        <v>6593</v>
      </c>
      <c r="B6566" s="1" t="s">
        <v>23</v>
      </c>
      <c r="C6566" s="1" t="s">
        <v>42</v>
      </c>
      <c r="D6566">
        <v>3.4</v>
      </c>
      <c r="E6566">
        <v>86</v>
      </c>
      <c r="F6566">
        <v>41.02</v>
      </c>
      <c r="G6566">
        <v>4421</v>
      </c>
      <c r="H6566">
        <v>46191</v>
      </c>
      <c r="I6566">
        <v>7</v>
      </c>
      <c r="J6566">
        <v>821</v>
      </c>
      <c r="K6566">
        <v>96.16</v>
      </c>
      <c r="L6566">
        <v>2.1</v>
      </c>
      <c r="M6566">
        <v>3.6</v>
      </c>
      <c r="N6566" s="1" t="s">
        <v>27</v>
      </c>
      <c r="O6566">
        <v>82</v>
      </c>
      <c r="P6566">
        <v>43</v>
      </c>
      <c r="Q6566">
        <v>125</v>
      </c>
      <c r="R6566" t="str" cm="1">
        <f t="array" ref="R6566">_xlfn.IFS(Restaurant_Data[[#This Row],[Total Reservations]]&lt;=50, "Low", Restaurant_Data[[#This Row],[Total Reservations]]&lt;=100, "Medium", Restaurant_Data[[#This Row],[Total Reservations]]&lt;=200, "High")</f>
        <v>High</v>
      </c>
      <c r="S6566" s="4">
        <v>798131.23</v>
      </c>
      <c r="T6566" t="str" cm="1">
        <f t="array" ref="T6566">_xlfn.IFS(Restaurant_Data[[#This Row],[Revenue]]&lt;= 500000, "Low Income", Restaurant_Data[[#This Row],[Revenue]]&lt;=1000000, "Middle Income", Restaurant_Data[[#This Row],[Revenue]] &lt;= 2000000, "High Income")</f>
        <v>Middle Income</v>
      </c>
    </row>
    <row r="6567" spans="1:20" x14ac:dyDescent="0.35">
      <c r="A6567" s="1" t="s">
        <v>6594</v>
      </c>
      <c r="B6567" s="1" t="s">
        <v>23</v>
      </c>
      <c r="C6567" s="1" t="s">
        <v>42</v>
      </c>
      <c r="D6567">
        <v>4</v>
      </c>
      <c r="E6567">
        <v>75</v>
      </c>
      <c r="F6567">
        <v>40.86</v>
      </c>
      <c r="G6567">
        <v>4370</v>
      </c>
      <c r="H6567">
        <v>49248</v>
      </c>
      <c r="I6567">
        <v>19</v>
      </c>
      <c r="J6567">
        <v>579</v>
      </c>
      <c r="K6567">
        <v>130.31</v>
      </c>
      <c r="L6567">
        <v>1.2</v>
      </c>
      <c r="M6567">
        <v>4.0999999999999996</v>
      </c>
      <c r="N6567" s="1" t="s">
        <v>27</v>
      </c>
      <c r="O6567">
        <v>57</v>
      </c>
      <c r="P6567">
        <v>24</v>
      </c>
      <c r="Q6567">
        <v>81</v>
      </c>
      <c r="R6567" t="str" cm="1">
        <f t="array" ref="R6567">_xlfn.IFS(Restaurant_Data[[#This Row],[Total Reservations]]&lt;=50, "Low", Restaurant_Data[[#This Row],[Total Reservations]]&lt;=100, "Medium", Restaurant_Data[[#This Row],[Total Reservations]]&lt;=200, "High")</f>
        <v>Medium</v>
      </c>
      <c r="S6567" s="4">
        <v>706260.56</v>
      </c>
      <c r="T6567" t="str" cm="1">
        <f t="array" ref="T6567">_xlfn.IFS(Restaurant_Data[[#This Row],[Revenue]]&lt;= 500000, "Low Income", Restaurant_Data[[#This Row],[Revenue]]&lt;=1000000, "Middle Income", Restaurant_Data[[#This Row],[Revenue]] &lt;= 2000000, "High Income")</f>
        <v>Middle Income</v>
      </c>
    </row>
    <row r="6568" spans="1:20" x14ac:dyDescent="0.35">
      <c r="A6568" s="1" t="s">
        <v>6595</v>
      </c>
      <c r="B6568" s="1" t="s">
        <v>23</v>
      </c>
      <c r="C6568" s="1" t="s">
        <v>26</v>
      </c>
      <c r="D6568">
        <v>4.3</v>
      </c>
      <c r="E6568">
        <v>90</v>
      </c>
      <c r="F6568">
        <v>45.48</v>
      </c>
      <c r="G6568">
        <v>3857</v>
      </c>
      <c r="H6568">
        <v>42128</v>
      </c>
      <c r="I6568">
        <v>10</v>
      </c>
      <c r="J6568">
        <v>990</v>
      </c>
      <c r="K6568">
        <v>236.82</v>
      </c>
      <c r="L6568">
        <v>2.7</v>
      </c>
      <c r="M6568">
        <v>8.1999999999999993</v>
      </c>
      <c r="N6568" s="1" t="s">
        <v>21</v>
      </c>
      <c r="O6568">
        <v>74</v>
      </c>
      <c r="P6568">
        <v>83</v>
      </c>
      <c r="Q6568">
        <v>157</v>
      </c>
      <c r="R6568" t="str" cm="1">
        <f t="array" ref="R6568">_xlfn.IFS(Restaurant_Data[[#This Row],[Total Reservations]]&lt;=50, "Low", Restaurant_Data[[#This Row],[Total Reservations]]&lt;=100, "Medium", Restaurant_Data[[#This Row],[Total Reservations]]&lt;=200, "High")</f>
        <v>High</v>
      </c>
      <c r="S6568" s="4">
        <v>928873.06</v>
      </c>
      <c r="T6568" t="str" cm="1">
        <f t="array" ref="T6568">_xlfn.IFS(Restaurant_Data[[#This Row],[Revenue]]&lt;= 500000, "Low Income", Restaurant_Data[[#This Row],[Revenue]]&lt;=1000000, "Middle Income", Restaurant_Data[[#This Row],[Revenue]] &lt;= 2000000, "High Income")</f>
        <v>Middle Income</v>
      </c>
    </row>
    <row r="6569" spans="1:20" x14ac:dyDescent="0.35">
      <c r="A6569" s="1" t="s">
        <v>6596</v>
      </c>
      <c r="B6569" s="1" t="s">
        <v>19</v>
      </c>
      <c r="C6569" s="1" t="s">
        <v>24</v>
      </c>
      <c r="D6569">
        <v>3.9</v>
      </c>
      <c r="E6569">
        <v>37</v>
      </c>
      <c r="F6569">
        <v>35.53</v>
      </c>
      <c r="G6569">
        <v>3243</v>
      </c>
      <c r="H6569">
        <v>41164</v>
      </c>
      <c r="I6569">
        <v>11</v>
      </c>
      <c r="J6569">
        <v>681</v>
      </c>
      <c r="K6569">
        <v>293.25</v>
      </c>
      <c r="L6569">
        <v>3.2</v>
      </c>
      <c r="M6569">
        <v>4.4000000000000004</v>
      </c>
      <c r="N6569" s="1" t="s">
        <v>27</v>
      </c>
      <c r="O6569">
        <v>12</v>
      </c>
      <c r="P6569">
        <v>10</v>
      </c>
      <c r="Q6569">
        <v>22</v>
      </c>
      <c r="R6569" t="str" cm="1">
        <f t="array" ref="R6569">_xlfn.IFS(Restaurant_Data[[#This Row],[Total Reservations]]&lt;=50, "Low", Restaurant_Data[[#This Row],[Total Reservations]]&lt;=100, "Medium", Restaurant_Data[[#This Row],[Total Reservations]]&lt;=200, "High")</f>
        <v>Low</v>
      </c>
      <c r="S6569" s="4">
        <v>311765.95</v>
      </c>
      <c r="T6569" t="str" cm="1">
        <f t="array" ref="T6569">_xlfn.IFS(Restaurant_Data[[#This Row],[Revenue]]&lt;= 500000, "Low Income", Restaurant_Data[[#This Row],[Revenue]]&lt;=1000000, "Middle Income", Restaurant_Data[[#This Row],[Revenue]] &lt;= 2000000, "High Income")</f>
        <v>Low Income</v>
      </c>
    </row>
    <row r="6570" spans="1:20" x14ac:dyDescent="0.35">
      <c r="A6570" s="1" t="s">
        <v>6597</v>
      </c>
      <c r="B6570" s="1" t="s">
        <v>19</v>
      </c>
      <c r="C6570" s="1" t="s">
        <v>20</v>
      </c>
      <c r="D6570">
        <v>4.4000000000000004</v>
      </c>
      <c r="E6570">
        <v>44</v>
      </c>
      <c r="F6570">
        <v>75.209999999999994</v>
      </c>
      <c r="G6570">
        <v>1236</v>
      </c>
      <c r="H6570">
        <v>16655</v>
      </c>
      <c r="I6570">
        <v>5</v>
      </c>
      <c r="J6570">
        <v>551</v>
      </c>
      <c r="K6570">
        <v>298.01</v>
      </c>
      <c r="L6570">
        <v>5.4</v>
      </c>
      <c r="M6570">
        <v>8.6999999999999993</v>
      </c>
      <c r="N6570" s="1" t="s">
        <v>21</v>
      </c>
      <c r="O6570">
        <v>19</v>
      </c>
      <c r="P6570">
        <v>33</v>
      </c>
      <c r="Q6570">
        <v>52</v>
      </c>
      <c r="R6570" t="str" cm="1">
        <f t="array" ref="R6570">_xlfn.IFS(Restaurant_Data[[#This Row],[Total Reservations]]&lt;=50, "Low", Restaurant_Data[[#This Row],[Total Reservations]]&lt;=100, "Medium", Restaurant_Data[[#This Row],[Total Reservations]]&lt;=200, "High")</f>
        <v>Medium</v>
      </c>
      <c r="S6570" s="4">
        <v>744473.23</v>
      </c>
      <c r="T6570" t="str" cm="1">
        <f t="array" ref="T6570">_xlfn.IFS(Restaurant_Data[[#This Row],[Revenue]]&lt;= 500000, "Low Income", Restaurant_Data[[#This Row],[Revenue]]&lt;=1000000, "Middle Income", Restaurant_Data[[#This Row],[Revenue]] &lt;= 2000000, "High Income")</f>
        <v>Middle Income</v>
      </c>
    </row>
    <row r="6571" spans="1:20" x14ac:dyDescent="0.35">
      <c r="A6571" s="1" t="s">
        <v>6598</v>
      </c>
      <c r="B6571" s="1" t="s">
        <v>19</v>
      </c>
      <c r="C6571" s="1" t="s">
        <v>42</v>
      </c>
      <c r="D6571">
        <v>3.9</v>
      </c>
      <c r="E6571">
        <v>49</v>
      </c>
      <c r="F6571">
        <v>42.51</v>
      </c>
      <c r="G6571">
        <v>994</v>
      </c>
      <c r="H6571">
        <v>15787</v>
      </c>
      <c r="I6571">
        <v>7</v>
      </c>
      <c r="J6571">
        <v>402</v>
      </c>
      <c r="K6571">
        <v>252.42</v>
      </c>
      <c r="L6571">
        <v>3.2</v>
      </c>
      <c r="M6571">
        <v>5.0999999999999996</v>
      </c>
      <c r="N6571" s="1" t="s">
        <v>27</v>
      </c>
      <c r="O6571">
        <v>41</v>
      </c>
      <c r="P6571">
        <v>15</v>
      </c>
      <c r="Q6571">
        <v>56</v>
      </c>
      <c r="R6571" t="str" cm="1">
        <f t="array" ref="R6571">_xlfn.IFS(Restaurant_Data[[#This Row],[Total Reservations]]&lt;=50, "Low", Restaurant_Data[[#This Row],[Total Reservations]]&lt;=100, "Medium", Restaurant_Data[[#This Row],[Total Reservations]]&lt;=200, "High")</f>
        <v>Medium</v>
      </c>
      <c r="S6571" s="4">
        <v>472789.72</v>
      </c>
      <c r="T6571" t="str" cm="1">
        <f t="array" ref="T6571">_xlfn.IFS(Restaurant_Data[[#This Row],[Revenue]]&lt;= 500000, "Low Income", Restaurant_Data[[#This Row],[Revenue]]&lt;=1000000, "Middle Income", Restaurant_Data[[#This Row],[Revenue]] &lt;= 2000000, "High Income")</f>
        <v>Low Income</v>
      </c>
    </row>
    <row r="6572" spans="1:20" x14ac:dyDescent="0.35">
      <c r="A6572" s="1" t="s">
        <v>6599</v>
      </c>
      <c r="B6572" s="1" t="s">
        <v>34</v>
      </c>
      <c r="C6572" s="1" t="s">
        <v>37</v>
      </c>
      <c r="D6572">
        <v>3.7</v>
      </c>
      <c r="E6572">
        <v>59</v>
      </c>
      <c r="F6572">
        <v>56.09</v>
      </c>
      <c r="G6572">
        <v>1804</v>
      </c>
      <c r="H6572">
        <v>24524</v>
      </c>
      <c r="I6572">
        <v>12</v>
      </c>
      <c r="J6572">
        <v>645</v>
      </c>
      <c r="K6572">
        <v>261.8</v>
      </c>
      <c r="L6572">
        <v>8.4</v>
      </c>
      <c r="M6572">
        <v>6.1</v>
      </c>
      <c r="N6572" s="1" t="s">
        <v>21</v>
      </c>
      <c r="O6572">
        <v>41</v>
      </c>
      <c r="P6572">
        <v>3</v>
      </c>
      <c r="Q6572">
        <v>44</v>
      </c>
      <c r="R6572" t="str" cm="1">
        <f t="array" ref="R6572">_xlfn.IFS(Restaurant_Data[[#This Row],[Total Reservations]]&lt;=50, "Low", Restaurant_Data[[#This Row],[Total Reservations]]&lt;=100, "Medium", Restaurant_Data[[#This Row],[Total Reservations]]&lt;=200, "High")</f>
        <v>Low</v>
      </c>
      <c r="S6572" s="4">
        <v>751679.05</v>
      </c>
      <c r="T6572" t="str" cm="1">
        <f t="array" ref="T6572">_xlfn.IFS(Restaurant_Data[[#This Row],[Revenue]]&lt;= 500000, "Low Income", Restaurant_Data[[#This Row],[Revenue]]&lt;=1000000, "Middle Income", Restaurant_Data[[#This Row],[Revenue]] &lt;= 2000000, "High Income")</f>
        <v>Middle Income</v>
      </c>
    </row>
    <row r="6573" spans="1:20" x14ac:dyDescent="0.35">
      <c r="A6573" s="1" t="s">
        <v>6600</v>
      </c>
      <c r="B6573" s="1" t="s">
        <v>34</v>
      </c>
      <c r="C6573" s="1" t="s">
        <v>26</v>
      </c>
      <c r="D6573">
        <v>3.6</v>
      </c>
      <c r="E6573">
        <v>64</v>
      </c>
      <c r="F6573">
        <v>47.29</v>
      </c>
      <c r="G6573">
        <v>2598</v>
      </c>
      <c r="H6573">
        <v>31816</v>
      </c>
      <c r="I6573">
        <v>2</v>
      </c>
      <c r="J6573">
        <v>539</v>
      </c>
      <c r="K6573">
        <v>292.35000000000002</v>
      </c>
      <c r="L6573">
        <v>5.3</v>
      </c>
      <c r="M6573">
        <v>6</v>
      </c>
      <c r="N6573" s="1" t="s">
        <v>21</v>
      </c>
      <c r="O6573">
        <v>1</v>
      </c>
      <c r="P6573">
        <v>56</v>
      </c>
      <c r="Q6573">
        <v>57</v>
      </c>
      <c r="R6573" t="str" cm="1">
        <f t="array" ref="R6573">_xlfn.IFS(Restaurant_Data[[#This Row],[Total Reservations]]&lt;=50, "Low", Restaurant_Data[[#This Row],[Total Reservations]]&lt;=100, "Medium", Restaurant_Data[[#This Row],[Total Reservations]]&lt;=200, "High")</f>
        <v>Medium</v>
      </c>
      <c r="S6573" s="4">
        <v>679727.97</v>
      </c>
      <c r="T6573" t="str" cm="1">
        <f t="array" ref="T6573">_xlfn.IFS(Restaurant_Data[[#This Row],[Revenue]]&lt;= 500000, "Low Income", Restaurant_Data[[#This Row],[Revenue]]&lt;=1000000, "Middle Income", Restaurant_Data[[#This Row],[Revenue]] &lt;= 2000000, "High Income")</f>
        <v>Middle Income</v>
      </c>
    </row>
    <row r="6574" spans="1:20" x14ac:dyDescent="0.35">
      <c r="A6574" s="1" t="s">
        <v>6601</v>
      </c>
      <c r="B6574" s="1" t="s">
        <v>23</v>
      </c>
      <c r="C6574" s="1" t="s">
        <v>20</v>
      </c>
      <c r="D6574">
        <v>3.8</v>
      </c>
      <c r="E6574">
        <v>81</v>
      </c>
      <c r="F6574">
        <v>67.02</v>
      </c>
      <c r="G6574">
        <v>4102</v>
      </c>
      <c r="H6574">
        <v>45048</v>
      </c>
      <c r="I6574">
        <v>7</v>
      </c>
      <c r="J6574">
        <v>774</v>
      </c>
      <c r="K6574">
        <v>60.08</v>
      </c>
      <c r="L6574">
        <v>6.6</v>
      </c>
      <c r="M6574">
        <v>2.1</v>
      </c>
      <c r="N6574" s="1" t="s">
        <v>21</v>
      </c>
      <c r="O6574">
        <v>49</v>
      </c>
      <c r="P6574">
        <v>52</v>
      </c>
      <c r="Q6574">
        <v>101</v>
      </c>
      <c r="R6574" t="str" cm="1">
        <f t="array" ref="R6574">_xlfn.IFS(Restaurant_Data[[#This Row],[Total Reservations]]&lt;=50, "Low", Restaurant_Data[[#This Row],[Total Reservations]]&lt;=100, "Medium", Restaurant_Data[[#This Row],[Total Reservations]]&lt;=200, "High")</f>
        <v>High</v>
      </c>
      <c r="S6574" s="4">
        <v>1216940.2</v>
      </c>
      <c r="T6574" t="str" cm="1">
        <f t="array" ref="T6574">_xlfn.IFS(Restaurant_Data[[#This Row],[Revenue]]&lt;= 500000, "Low Income", Restaurant_Data[[#This Row],[Revenue]]&lt;=1000000, "Middle Income", Restaurant_Data[[#This Row],[Revenue]] &lt;= 2000000, "High Income")</f>
        <v>High Income</v>
      </c>
    </row>
    <row r="6575" spans="1:20" x14ac:dyDescent="0.35">
      <c r="A6575" s="1" t="s">
        <v>6602</v>
      </c>
      <c r="B6575" s="1" t="s">
        <v>34</v>
      </c>
      <c r="C6575" s="1" t="s">
        <v>31</v>
      </c>
      <c r="D6575">
        <v>3</v>
      </c>
      <c r="E6575">
        <v>60</v>
      </c>
      <c r="F6575">
        <v>35.72</v>
      </c>
      <c r="G6575">
        <v>1895</v>
      </c>
      <c r="H6575">
        <v>18492</v>
      </c>
      <c r="I6575">
        <v>5</v>
      </c>
      <c r="J6575">
        <v>498</v>
      </c>
      <c r="K6575">
        <v>92.54</v>
      </c>
      <c r="L6575">
        <v>2.9</v>
      </c>
      <c r="M6575">
        <v>4.2</v>
      </c>
      <c r="N6575" s="1" t="s">
        <v>21</v>
      </c>
      <c r="O6575">
        <v>53</v>
      </c>
      <c r="P6575">
        <v>51</v>
      </c>
      <c r="Q6575">
        <v>104</v>
      </c>
      <c r="R6575" t="str" cm="1">
        <f t="array" ref="R6575">_xlfn.IFS(Restaurant_Data[[#This Row],[Total Reservations]]&lt;=50, "Low", Restaurant_Data[[#This Row],[Total Reservations]]&lt;=100, "Medium", Restaurant_Data[[#This Row],[Total Reservations]]&lt;=200, "High")</f>
        <v>High</v>
      </c>
      <c r="S6575" s="4">
        <v>486388.78</v>
      </c>
      <c r="T6575" t="str" cm="1">
        <f t="array" ref="T6575">_xlfn.IFS(Restaurant_Data[[#This Row],[Revenue]]&lt;= 500000, "Low Income", Restaurant_Data[[#This Row],[Revenue]]&lt;=1000000, "Middle Income", Restaurant_Data[[#This Row],[Revenue]] &lt;= 2000000, "High Income")</f>
        <v>Low Income</v>
      </c>
    </row>
    <row r="6576" spans="1:20" x14ac:dyDescent="0.35">
      <c r="A6576" s="1" t="s">
        <v>6603</v>
      </c>
      <c r="B6576" s="1" t="s">
        <v>23</v>
      </c>
      <c r="C6576" s="1" t="s">
        <v>37</v>
      </c>
      <c r="D6576">
        <v>4.3</v>
      </c>
      <c r="E6576">
        <v>87</v>
      </c>
      <c r="F6576">
        <v>57.29</v>
      </c>
      <c r="G6576">
        <v>5923</v>
      </c>
      <c r="H6576">
        <v>61429</v>
      </c>
      <c r="I6576">
        <v>12</v>
      </c>
      <c r="J6576">
        <v>531</v>
      </c>
      <c r="K6576">
        <v>63.17</v>
      </c>
      <c r="L6576">
        <v>4.7</v>
      </c>
      <c r="M6576">
        <v>3.2</v>
      </c>
      <c r="N6576" s="1" t="s">
        <v>21</v>
      </c>
      <c r="O6576">
        <v>8</v>
      </c>
      <c r="P6576">
        <v>27</v>
      </c>
      <c r="Q6576">
        <v>35</v>
      </c>
      <c r="R6576" t="str" cm="1">
        <f t="array" ref="R6576">_xlfn.IFS(Restaurant_Data[[#This Row],[Total Reservations]]&lt;=50, "Low", Restaurant_Data[[#This Row],[Total Reservations]]&lt;=100, "Medium", Restaurant_Data[[#This Row],[Total Reservations]]&lt;=200, "High")</f>
        <v>Low</v>
      </c>
      <c r="S6576" s="4">
        <v>1122519.47</v>
      </c>
      <c r="T6576" t="str" cm="1">
        <f t="array" ref="T6576">_xlfn.IFS(Restaurant_Data[[#This Row],[Revenue]]&lt;= 500000, "Low Income", Restaurant_Data[[#This Row],[Revenue]]&lt;=1000000, "Middle Income", Restaurant_Data[[#This Row],[Revenue]] &lt;= 2000000, "High Income")</f>
        <v>High Income</v>
      </c>
    </row>
    <row r="6577" spans="1:20" x14ac:dyDescent="0.35">
      <c r="A6577" s="1" t="s">
        <v>6604</v>
      </c>
      <c r="B6577" s="1" t="s">
        <v>23</v>
      </c>
      <c r="C6577" s="1" t="s">
        <v>37</v>
      </c>
      <c r="D6577">
        <v>4.7</v>
      </c>
      <c r="E6577">
        <v>74</v>
      </c>
      <c r="F6577">
        <v>62.65</v>
      </c>
      <c r="G6577">
        <v>7938</v>
      </c>
      <c r="H6577">
        <v>80558</v>
      </c>
      <c r="I6577">
        <v>4</v>
      </c>
      <c r="J6577">
        <v>378</v>
      </c>
      <c r="K6577">
        <v>175.29</v>
      </c>
      <c r="L6577">
        <v>6.4</v>
      </c>
      <c r="M6577">
        <v>7.1</v>
      </c>
      <c r="N6577" s="1" t="s">
        <v>27</v>
      </c>
      <c r="O6577">
        <v>44</v>
      </c>
      <c r="P6577">
        <v>73</v>
      </c>
      <c r="Q6577">
        <v>117</v>
      </c>
      <c r="R6577" t="str" cm="1">
        <f t="array" ref="R6577">_xlfn.IFS(Restaurant_Data[[#This Row],[Total Reservations]]&lt;=50, "Low", Restaurant_Data[[#This Row],[Total Reservations]]&lt;=100, "Medium", Restaurant_Data[[#This Row],[Total Reservations]]&lt;=200, "High")</f>
        <v>High</v>
      </c>
      <c r="S6577" s="4">
        <v>1050076.8500000001</v>
      </c>
      <c r="T6577" t="str" cm="1">
        <f t="array" ref="T6577">_xlfn.IFS(Restaurant_Data[[#This Row],[Revenue]]&lt;= 500000, "Low Income", Restaurant_Data[[#This Row],[Revenue]]&lt;=1000000, "Middle Income", Restaurant_Data[[#This Row],[Revenue]] &lt;= 2000000, "High Income")</f>
        <v>High Income</v>
      </c>
    </row>
    <row r="6578" spans="1:20" x14ac:dyDescent="0.35">
      <c r="A6578" s="1" t="s">
        <v>6605</v>
      </c>
      <c r="B6578" s="1" t="s">
        <v>23</v>
      </c>
      <c r="C6578" s="1" t="s">
        <v>31</v>
      </c>
      <c r="D6578">
        <v>3.7</v>
      </c>
      <c r="E6578">
        <v>81</v>
      </c>
      <c r="F6578">
        <v>36</v>
      </c>
      <c r="G6578">
        <v>1580</v>
      </c>
      <c r="H6578">
        <v>23703</v>
      </c>
      <c r="I6578">
        <v>19</v>
      </c>
      <c r="J6578">
        <v>626</v>
      </c>
      <c r="K6578">
        <v>289.62</v>
      </c>
      <c r="L6578">
        <v>3.8</v>
      </c>
      <c r="M6578">
        <v>9.4</v>
      </c>
      <c r="N6578" s="1" t="s">
        <v>27</v>
      </c>
      <c r="O6578">
        <v>70</v>
      </c>
      <c r="P6578">
        <v>47</v>
      </c>
      <c r="Q6578">
        <v>117</v>
      </c>
      <c r="R6578" t="str" cm="1">
        <f t="array" ref="R6578">_xlfn.IFS(Restaurant_Data[[#This Row],[Total Reservations]]&lt;=50, "Low", Restaurant_Data[[#This Row],[Total Reservations]]&lt;=100, "Medium", Restaurant_Data[[#This Row],[Total Reservations]]&lt;=200, "High")</f>
        <v>High</v>
      </c>
      <c r="S6578" s="4">
        <v>673223.15</v>
      </c>
      <c r="T6578" t="str" cm="1">
        <f t="array" ref="T6578">_xlfn.IFS(Restaurant_Data[[#This Row],[Revenue]]&lt;= 500000, "Low Income", Restaurant_Data[[#This Row],[Revenue]]&lt;=1000000, "Middle Income", Restaurant_Data[[#This Row],[Revenue]] &lt;= 2000000, "High Income")</f>
        <v>Middle Income</v>
      </c>
    </row>
    <row r="6579" spans="1:20" x14ac:dyDescent="0.35">
      <c r="A6579" s="1" t="s">
        <v>6606</v>
      </c>
      <c r="B6579" s="1" t="s">
        <v>34</v>
      </c>
      <c r="C6579" s="1" t="s">
        <v>24</v>
      </c>
      <c r="D6579">
        <v>3.1</v>
      </c>
      <c r="E6579">
        <v>54</v>
      </c>
      <c r="F6579">
        <v>25.19</v>
      </c>
      <c r="G6579">
        <v>826</v>
      </c>
      <c r="H6579">
        <v>15983</v>
      </c>
      <c r="I6579">
        <v>3</v>
      </c>
      <c r="J6579">
        <v>416</v>
      </c>
      <c r="K6579">
        <v>195.61</v>
      </c>
      <c r="L6579">
        <v>4</v>
      </c>
      <c r="M6579">
        <v>2.9</v>
      </c>
      <c r="N6579" s="1" t="s">
        <v>21</v>
      </c>
      <c r="O6579">
        <v>3</v>
      </c>
      <c r="P6579">
        <v>8</v>
      </c>
      <c r="Q6579">
        <v>11</v>
      </c>
      <c r="R6579" t="str" cm="1">
        <f t="array" ref="R6579">_xlfn.IFS(Restaurant_Data[[#This Row],[Total Reservations]]&lt;=50, "Low", Restaurant_Data[[#This Row],[Total Reservations]]&lt;=100, "Medium", Restaurant_Data[[#This Row],[Total Reservations]]&lt;=200, "High")</f>
        <v>Low</v>
      </c>
      <c r="S6579" s="4">
        <v>307494.18</v>
      </c>
      <c r="T6579" t="str" cm="1">
        <f t="array" ref="T6579">_xlfn.IFS(Restaurant_Data[[#This Row],[Revenue]]&lt;= 500000, "Low Income", Restaurant_Data[[#This Row],[Revenue]]&lt;=1000000, "Middle Income", Restaurant_Data[[#This Row],[Revenue]] &lt;= 2000000, "High Income")</f>
        <v>Low Income</v>
      </c>
    </row>
    <row r="6580" spans="1:20" x14ac:dyDescent="0.35">
      <c r="A6580" s="1" t="s">
        <v>6607</v>
      </c>
      <c r="B6580" s="1" t="s">
        <v>19</v>
      </c>
      <c r="C6580" s="1" t="s">
        <v>24</v>
      </c>
      <c r="D6580">
        <v>5</v>
      </c>
      <c r="E6580">
        <v>39</v>
      </c>
      <c r="F6580">
        <v>33.18</v>
      </c>
      <c r="G6580">
        <v>2026</v>
      </c>
      <c r="H6580">
        <v>28908</v>
      </c>
      <c r="I6580">
        <v>17</v>
      </c>
      <c r="J6580">
        <v>588</v>
      </c>
      <c r="K6580">
        <v>188.85</v>
      </c>
      <c r="L6580">
        <v>8.3000000000000007</v>
      </c>
      <c r="M6580">
        <v>1.8</v>
      </c>
      <c r="N6580" s="1" t="s">
        <v>27</v>
      </c>
      <c r="O6580">
        <v>1</v>
      </c>
      <c r="P6580">
        <v>5</v>
      </c>
      <c r="Q6580">
        <v>6</v>
      </c>
      <c r="R6580" t="str" cm="1">
        <f t="array" ref="R6580">_xlfn.IFS(Restaurant_Data[[#This Row],[Total Reservations]]&lt;=50, "Low", Restaurant_Data[[#This Row],[Total Reservations]]&lt;=100, "Medium", Restaurant_Data[[#This Row],[Total Reservations]]&lt;=200, "High")</f>
        <v>Low</v>
      </c>
      <c r="S6580" s="4">
        <v>311299.86</v>
      </c>
      <c r="T6580" t="str" cm="1">
        <f t="array" ref="T6580">_xlfn.IFS(Restaurant_Data[[#This Row],[Revenue]]&lt;= 500000, "Low Income", Restaurant_Data[[#This Row],[Revenue]]&lt;=1000000, "Middle Income", Restaurant_Data[[#This Row],[Revenue]] &lt;= 2000000, "High Income")</f>
        <v>Low Income</v>
      </c>
    </row>
    <row r="6581" spans="1:20" x14ac:dyDescent="0.35">
      <c r="A6581" s="1" t="s">
        <v>6608</v>
      </c>
      <c r="B6581" s="1" t="s">
        <v>34</v>
      </c>
      <c r="C6581" s="1" t="s">
        <v>42</v>
      </c>
      <c r="D6581">
        <v>3.5</v>
      </c>
      <c r="E6581">
        <v>63</v>
      </c>
      <c r="F6581">
        <v>37.08</v>
      </c>
      <c r="G6581">
        <v>2963</v>
      </c>
      <c r="H6581">
        <v>33140</v>
      </c>
      <c r="I6581">
        <v>4</v>
      </c>
      <c r="J6581">
        <v>768</v>
      </c>
      <c r="K6581">
        <v>256.67</v>
      </c>
      <c r="L6581">
        <v>8.5</v>
      </c>
      <c r="M6581">
        <v>5.6</v>
      </c>
      <c r="N6581" s="1" t="s">
        <v>27</v>
      </c>
      <c r="O6581">
        <v>22</v>
      </c>
      <c r="P6581">
        <v>36</v>
      </c>
      <c r="Q6581">
        <v>58</v>
      </c>
      <c r="R6581" t="str" cm="1">
        <f t="array" ref="R6581">_xlfn.IFS(Restaurant_Data[[#This Row],[Total Reservations]]&lt;=50, "Low", Restaurant_Data[[#This Row],[Total Reservations]]&lt;=100, "Medium", Restaurant_Data[[#This Row],[Total Reservations]]&lt;=200, "High")</f>
        <v>Medium</v>
      </c>
      <c r="S6581" s="4">
        <v>532430.9</v>
      </c>
      <c r="T6581" t="str" cm="1">
        <f t="array" ref="T6581">_xlfn.IFS(Restaurant_Data[[#This Row],[Revenue]]&lt;= 500000, "Low Income", Restaurant_Data[[#This Row],[Revenue]]&lt;=1000000, "Middle Income", Restaurant_Data[[#This Row],[Revenue]] &lt;= 2000000, "High Income")</f>
        <v>Middle Income</v>
      </c>
    </row>
    <row r="6582" spans="1:20" x14ac:dyDescent="0.35">
      <c r="A6582" s="1" t="s">
        <v>6609</v>
      </c>
      <c r="B6582" s="1" t="s">
        <v>23</v>
      </c>
      <c r="C6582" s="1" t="s">
        <v>42</v>
      </c>
      <c r="D6582">
        <v>3.3</v>
      </c>
      <c r="E6582">
        <v>85</v>
      </c>
      <c r="F6582">
        <v>44.07</v>
      </c>
      <c r="G6582">
        <v>2333</v>
      </c>
      <c r="H6582">
        <v>25681</v>
      </c>
      <c r="I6582">
        <v>9</v>
      </c>
      <c r="J6582">
        <v>137</v>
      </c>
      <c r="K6582">
        <v>282.24</v>
      </c>
      <c r="L6582">
        <v>5.8</v>
      </c>
      <c r="M6582">
        <v>4.5</v>
      </c>
      <c r="N6582" s="1" t="s">
        <v>21</v>
      </c>
      <c r="O6582">
        <v>0</v>
      </c>
      <c r="P6582">
        <v>9</v>
      </c>
      <c r="Q6582">
        <v>9</v>
      </c>
      <c r="R6582" t="str" cm="1">
        <f t="array" ref="R6582">_xlfn.IFS(Restaurant_Data[[#This Row],[Total Reservations]]&lt;=50, "Low", Restaurant_Data[[#This Row],[Total Reservations]]&lt;=100, "Medium", Restaurant_Data[[#This Row],[Total Reservations]]&lt;=200, "High")</f>
        <v>Low</v>
      </c>
      <c r="S6582" s="4">
        <v>839967.23</v>
      </c>
      <c r="T6582" t="str" cm="1">
        <f t="array" ref="T6582">_xlfn.IFS(Restaurant_Data[[#This Row],[Revenue]]&lt;= 500000, "Low Income", Restaurant_Data[[#This Row],[Revenue]]&lt;=1000000, "Middle Income", Restaurant_Data[[#This Row],[Revenue]] &lt;= 2000000, "High Income")</f>
        <v>Middle Income</v>
      </c>
    </row>
    <row r="6583" spans="1:20" x14ac:dyDescent="0.35">
      <c r="A6583" s="1" t="s">
        <v>6610</v>
      </c>
      <c r="B6583" s="1" t="s">
        <v>23</v>
      </c>
      <c r="C6583" s="1" t="s">
        <v>37</v>
      </c>
      <c r="D6583">
        <v>3.7</v>
      </c>
      <c r="E6583">
        <v>74</v>
      </c>
      <c r="F6583">
        <v>58.91</v>
      </c>
      <c r="G6583">
        <v>3052</v>
      </c>
      <c r="H6583">
        <v>32796</v>
      </c>
      <c r="I6583">
        <v>2</v>
      </c>
      <c r="J6583">
        <v>458</v>
      </c>
      <c r="K6583">
        <v>224.64</v>
      </c>
      <c r="L6583">
        <v>9.1</v>
      </c>
      <c r="M6583">
        <v>1.3</v>
      </c>
      <c r="N6583" s="1" t="s">
        <v>21</v>
      </c>
      <c r="O6583">
        <v>68</v>
      </c>
      <c r="P6583">
        <v>60</v>
      </c>
      <c r="Q6583">
        <v>128</v>
      </c>
      <c r="R6583" t="str" cm="1">
        <f t="array" ref="R6583">_xlfn.IFS(Restaurant_Data[[#This Row],[Total Reservations]]&lt;=50, "Low", Restaurant_Data[[#This Row],[Total Reservations]]&lt;=100, "Medium", Restaurant_Data[[#This Row],[Total Reservations]]&lt;=200, "High")</f>
        <v>High</v>
      </c>
      <c r="S6583" s="4">
        <v>976569.74</v>
      </c>
      <c r="T6583" t="str" cm="1">
        <f t="array" ref="T6583">_xlfn.IFS(Restaurant_Data[[#This Row],[Revenue]]&lt;= 500000, "Low Income", Restaurant_Data[[#This Row],[Revenue]]&lt;=1000000, "Middle Income", Restaurant_Data[[#This Row],[Revenue]] &lt;= 2000000, "High Income")</f>
        <v>Middle Income</v>
      </c>
    </row>
    <row r="6584" spans="1:20" x14ac:dyDescent="0.35">
      <c r="A6584" s="1" t="s">
        <v>6611</v>
      </c>
      <c r="B6584" s="1" t="s">
        <v>34</v>
      </c>
      <c r="C6584" s="1" t="s">
        <v>37</v>
      </c>
      <c r="D6584">
        <v>4.5</v>
      </c>
      <c r="E6584">
        <v>60</v>
      </c>
      <c r="F6584">
        <v>58.72</v>
      </c>
      <c r="G6584">
        <v>2909</v>
      </c>
      <c r="H6584">
        <v>36425</v>
      </c>
      <c r="I6584">
        <v>10</v>
      </c>
      <c r="J6584">
        <v>979</v>
      </c>
      <c r="K6584">
        <v>273.83999999999997</v>
      </c>
      <c r="L6584">
        <v>7.6</v>
      </c>
      <c r="M6584">
        <v>9.3000000000000007</v>
      </c>
      <c r="N6584" s="1" t="s">
        <v>21</v>
      </c>
      <c r="O6584">
        <v>31</v>
      </c>
      <c r="P6584">
        <v>30</v>
      </c>
      <c r="Q6584">
        <v>61</v>
      </c>
      <c r="R6584" t="str" cm="1">
        <f t="array" ref="R6584">_xlfn.IFS(Restaurant_Data[[#This Row],[Total Reservations]]&lt;=50, "Low", Restaurant_Data[[#This Row],[Total Reservations]]&lt;=100, "Medium", Restaurant_Data[[#This Row],[Total Reservations]]&lt;=200, "High")</f>
        <v>Medium</v>
      </c>
      <c r="S6584" s="4">
        <v>801755.47</v>
      </c>
      <c r="T6584" t="str" cm="1">
        <f t="array" ref="T6584">_xlfn.IFS(Restaurant_Data[[#This Row],[Revenue]]&lt;= 500000, "Low Income", Restaurant_Data[[#This Row],[Revenue]]&lt;=1000000, "Middle Income", Restaurant_Data[[#This Row],[Revenue]] &lt;= 2000000, "High Income")</f>
        <v>Middle Income</v>
      </c>
    </row>
    <row r="6585" spans="1:20" x14ac:dyDescent="0.35">
      <c r="A6585" s="1" t="s">
        <v>6612</v>
      </c>
      <c r="B6585" s="1" t="s">
        <v>23</v>
      </c>
      <c r="C6585" s="1" t="s">
        <v>42</v>
      </c>
      <c r="D6585">
        <v>3.6</v>
      </c>
      <c r="E6585">
        <v>88</v>
      </c>
      <c r="F6585">
        <v>35.130000000000003</v>
      </c>
      <c r="G6585">
        <v>4289</v>
      </c>
      <c r="H6585">
        <v>49585</v>
      </c>
      <c r="I6585">
        <v>9</v>
      </c>
      <c r="J6585">
        <v>285</v>
      </c>
      <c r="K6585">
        <v>93.8</v>
      </c>
      <c r="L6585">
        <v>1.5</v>
      </c>
      <c r="M6585">
        <v>9.5</v>
      </c>
      <c r="N6585" s="1" t="s">
        <v>21</v>
      </c>
      <c r="O6585">
        <v>18</v>
      </c>
      <c r="P6585">
        <v>40</v>
      </c>
      <c r="Q6585">
        <v>58</v>
      </c>
      <c r="R6585" t="str" cm="1">
        <f t="array" ref="R6585">_xlfn.IFS(Restaurant_Data[[#This Row],[Total Reservations]]&lt;=50, "Low", Restaurant_Data[[#This Row],[Total Reservations]]&lt;=100, "Medium", Restaurant_Data[[#This Row],[Total Reservations]]&lt;=200, "High")</f>
        <v>Medium</v>
      </c>
      <c r="S6585" s="4">
        <v>703045.65</v>
      </c>
      <c r="T6585" t="str" cm="1">
        <f t="array" ref="T6585">_xlfn.IFS(Restaurant_Data[[#This Row],[Revenue]]&lt;= 500000, "Low Income", Restaurant_Data[[#This Row],[Revenue]]&lt;=1000000, "Middle Income", Restaurant_Data[[#This Row],[Revenue]] &lt;= 2000000, "High Income")</f>
        <v>Middle Income</v>
      </c>
    </row>
    <row r="6586" spans="1:20" x14ac:dyDescent="0.35">
      <c r="A6586" s="1" t="s">
        <v>6613</v>
      </c>
      <c r="B6586" s="1" t="s">
        <v>23</v>
      </c>
      <c r="C6586" s="1" t="s">
        <v>31</v>
      </c>
      <c r="D6586">
        <v>4.0999999999999996</v>
      </c>
      <c r="E6586">
        <v>77</v>
      </c>
      <c r="F6586">
        <v>40.869999999999997</v>
      </c>
      <c r="G6586">
        <v>3786</v>
      </c>
      <c r="H6586">
        <v>43613</v>
      </c>
      <c r="I6586">
        <v>8</v>
      </c>
      <c r="J6586">
        <v>99</v>
      </c>
      <c r="K6586">
        <v>175.85</v>
      </c>
      <c r="L6586">
        <v>6</v>
      </c>
      <c r="M6586">
        <v>8.6999999999999993</v>
      </c>
      <c r="N6586" s="1" t="s">
        <v>27</v>
      </c>
      <c r="O6586">
        <v>30</v>
      </c>
      <c r="P6586">
        <v>51</v>
      </c>
      <c r="Q6586">
        <v>81</v>
      </c>
      <c r="R6586" t="str" cm="1">
        <f t="array" ref="R6586">_xlfn.IFS(Restaurant_Data[[#This Row],[Total Reservations]]&lt;=50, "Low", Restaurant_Data[[#This Row],[Total Reservations]]&lt;=100, "Medium", Restaurant_Data[[#This Row],[Total Reservations]]&lt;=200, "High")</f>
        <v>Medium</v>
      </c>
      <c r="S6586" s="4">
        <v>715908.93</v>
      </c>
      <c r="T6586" t="str" cm="1">
        <f t="array" ref="T6586">_xlfn.IFS(Restaurant_Data[[#This Row],[Revenue]]&lt;= 500000, "Low Income", Restaurant_Data[[#This Row],[Revenue]]&lt;=1000000, "Middle Income", Restaurant_Data[[#This Row],[Revenue]] &lt;= 2000000, "High Income")</f>
        <v>Middle Income</v>
      </c>
    </row>
    <row r="6587" spans="1:20" x14ac:dyDescent="0.35">
      <c r="A6587" s="1" t="s">
        <v>6614</v>
      </c>
      <c r="B6587" s="1" t="s">
        <v>34</v>
      </c>
      <c r="C6587" s="1" t="s">
        <v>42</v>
      </c>
      <c r="D6587">
        <v>3.8</v>
      </c>
      <c r="E6587">
        <v>68</v>
      </c>
      <c r="F6587">
        <v>41.73</v>
      </c>
      <c r="G6587">
        <v>3459</v>
      </c>
      <c r="H6587">
        <v>35682</v>
      </c>
      <c r="I6587">
        <v>18</v>
      </c>
      <c r="J6587">
        <v>232</v>
      </c>
      <c r="K6587">
        <v>141.15</v>
      </c>
      <c r="L6587">
        <v>7.3</v>
      </c>
      <c r="M6587">
        <v>3.5</v>
      </c>
      <c r="N6587" s="1" t="s">
        <v>21</v>
      </c>
      <c r="O6587">
        <v>53</v>
      </c>
      <c r="P6587">
        <v>33</v>
      </c>
      <c r="Q6587">
        <v>86</v>
      </c>
      <c r="R6587" t="str" cm="1">
        <f t="array" ref="R6587">_xlfn.IFS(Restaurant_Data[[#This Row],[Total Reservations]]&lt;=50, "Low", Restaurant_Data[[#This Row],[Total Reservations]]&lt;=100, "Medium", Restaurant_Data[[#This Row],[Total Reservations]]&lt;=200, "High")</f>
        <v>Medium</v>
      </c>
      <c r="S6587" s="4">
        <v>655868.54</v>
      </c>
      <c r="T6587" t="str" cm="1">
        <f t="array" ref="T6587">_xlfn.IFS(Restaurant_Data[[#This Row],[Revenue]]&lt;= 500000, "Low Income", Restaurant_Data[[#This Row],[Revenue]]&lt;=1000000, "Middle Income", Restaurant_Data[[#This Row],[Revenue]] &lt;= 2000000, "High Income")</f>
        <v>Middle Income</v>
      </c>
    </row>
    <row r="6588" spans="1:20" x14ac:dyDescent="0.35">
      <c r="A6588" s="1" t="s">
        <v>6615</v>
      </c>
      <c r="B6588" s="1" t="s">
        <v>34</v>
      </c>
      <c r="C6588" s="1" t="s">
        <v>37</v>
      </c>
      <c r="D6588">
        <v>3.2</v>
      </c>
      <c r="E6588">
        <v>69</v>
      </c>
      <c r="F6588">
        <v>59.65</v>
      </c>
      <c r="G6588">
        <v>1399</v>
      </c>
      <c r="H6588">
        <v>17069</v>
      </c>
      <c r="I6588">
        <v>11</v>
      </c>
      <c r="J6588">
        <v>443</v>
      </c>
      <c r="K6588">
        <v>133.13</v>
      </c>
      <c r="L6588">
        <v>5.9</v>
      </c>
      <c r="M6588">
        <v>2.1</v>
      </c>
      <c r="N6588" s="1" t="s">
        <v>27</v>
      </c>
      <c r="O6588">
        <v>3</v>
      </c>
      <c r="P6588">
        <v>8</v>
      </c>
      <c r="Q6588">
        <v>11</v>
      </c>
      <c r="R6588" t="str" cm="1">
        <f t="array" ref="R6588">_xlfn.IFS(Restaurant_Data[[#This Row],[Total Reservations]]&lt;=50, "Low", Restaurant_Data[[#This Row],[Total Reservations]]&lt;=100, "Medium", Restaurant_Data[[#This Row],[Total Reservations]]&lt;=200, "High")</f>
        <v>Low</v>
      </c>
      <c r="S6588" s="4">
        <v>920865.25</v>
      </c>
      <c r="T6588" t="str" cm="1">
        <f t="array" ref="T6588">_xlfn.IFS(Restaurant_Data[[#This Row],[Revenue]]&lt;= 500000, "Low Income", Restaurant_Data[[#This Row],[Revenue]]&lt;=1000000, "Middle Income", Restaurant_Data[[#This Row],[Revenue]] &lt;= 2000000, "High Income")</f>
        <v>Middle Income</v>
      </c>
    </row>
    <row r="6589" spans="1:20" x14ac:dyDescent="0.35">
      <c r="A6589" s="1" t="s">
        <v>6616</v>
      </c>
      <c r="B6589" s="1" t="s">
        <v>34</v>
      </c>
      <c r="C6589" s="1" t="s">
        <v>20</v>
      </c>
      <c r="D6589">
        <v>3.7</v>
      </c>
      <c r="E6589">
        <v>67</v>
      </c>
      <c r="F6589">
        <v>66.06</v>
      </c>
      <c r="G6589">
        <v>1513</v>
      </c>
      <c r="H6589">
        <v>21035</v>
      </c>
      <c r="I6589">
        <v>19</v>
      </c>
      <c r="J6589">
        <v>926</v>
      </c>
      <c r="K6589">
        <v>103.56</v>
      </c>
      <c r="L6589">
        <v>8.5</v>
      </c>
      <c r="M6589">
        <v>6.3</v>
      </c>
      <c r="N6589" s="1" t="s">
        <v>21</v>
      </c>
      <c r="O6589">
        <v>6</v>
      </c>
      <c r="P6589">
        <v>28</v>
      </c>
      <c r="Q6589">
        <v>34</v>
      </c>
      <c r="R6589" t="str" cm="1">
        <f t="array" ref="R6589">_xlfn.IFS(Restaurant_Data[[#This Row],[Total Reservations]]&lt;=50, "Low", Restaurant_Data[[#This Row],[Total Reservations]]&lt;=100, "Medium", Restaurant_Data[[#This Row],[Total Reservations]]&lt;=200, "High")</f>
        <v>Low</v>
      </c>
      <c r="S6589" s="4">
        <v>1003117.67</v>
      </c>
      <c r="T6589" t="str" cm="1">
        <f t="array" ref="T6589">_xlfn.IFS(Restaurant_Data[[#This Row],[Revenue]]&lt;= 500000, "Low Income", Restaurant_Data[[#This Row],[Revenue]]&lt;=1000000, "Middle Income", Restaurant_Data[[#This Row],[Revenue]] &lt;= 2000000, "High Income")</f>
        <v>High Income</v>
      </c>
    </row>
    <row r="6590" spans="1:20" x14ac:dyDescent="0.35">
      <c r="A6590" s="1" t="s">
        <v>6617</v>
      </c>
      <c r="B6590" s="1" t="s">
        <v>23</v>
      </c>
      <c r="C6590" s="1" t="s">
        <v>37</v>
      </c>
      <c r="D6590">
        <v>4.4000000000000004</v>
      </c>
      <c r="E6590">
        <v>90</v>
      </c>
      <c r="F6590">
        <v>62.69</v>
      </c>
      <c r="G6590">
        <v>8575</v>
      </c>
      <c r="H6590">
        <v>86288</v>
      </c>
      <c r="I6590">
        <v>18</v>
      </c>
      <c r="J6590">
        <v>794</v>
      </c>
      <c r="K6590">
        <v>273.5</v>
      </c>
      <c r="L6590">
        <v>3.7</v>
      </c>
      <c r="M6590">
        <v>3.5</v>
      </c>
      <c r="N6590" s="1" t="s">
        <v>27</v>
      </c>
      <c r="O6590">
        <v>31</v>
      </c>
      <c r="P6590">
        <v>40</v>
      </c>
      <c r="Q6590">
        <v>71</v>
      </c>
      <c r="R6590" t="str" cm="1">
        <f t="array" ref="R6590">_xlfn.IFS(Restaurant_Data[[#This Row],[Total Reservations]]&lt;=50, "Low", Restaurant_Data[[#This Row],[Total Reservations]]&lt;=100, "Medium", Restaurant_Data[[#This Row],[Total Reservations]]&lt;=200, "High")</f>
        <v>Medium</v>
      </c>
      <c r="S6590" s="4">
        <v>1280435.79</v>
      </c>
      <c r="T6590" t="str" cm="1">
        <f t="array" ref="T6590">_xlfn.IFS(Restaurant_Data[[#This Row],[Revenue]]&lt;= 500000, "Low Income", Restaurant_Data[[#This Row],[Revenue]]&lt;=1000000, "Middle Income", Restaurant_Data[[#This Row],[Revenue]] &lt;= 2000000, "High Income")</f>
        <v>High Income</v>
      </c>
    </row>
    <row r="6591" spans="1:20" x14ac:dyDescent="0.35">
      <c r="A6591" s="1" t="s">
        <v>6618</v>
      </c>
      <c r="B6591" s="1" t="s">
        <v>23</v>
      </c>
      <c r="C6591" s="1" t="s">
        <v>20</v>
      </c>
      <c r="D6591">
        <v>4.2</v>
      </c>
      <c r="E6591">
        <v>81</v>
      </c>
      <c r="F6591">
        <v>68.11</v>
      </c>
      <c r="G6591">
        <v>6465</v>
      </c>
      <c r="H6591">
        <v>66395</v>
      </c>
      <c r="I6591">
        <v>19</v>
      </c>
      <c r="J6591">
        <v>235</v>
      </c>
      <c r="K6591">
        <v>162.59</v>
      </c>
      <c r="L6591">
        <v>1.6</v>
      </c>
      <c r="M6591">
        <v>2.8</v>
      </c>
      <c r="N6591" s="1" t="s">
        <v>27</v>
      </c>
      <c r="O6591">
        <v>5</v>
      </c>
      <c r="P6591">
        <v>0</v>
      </c>
      <c r="Q6591">
        <v>5</v>
      </c>
      <c r="R6591" t="str" cm="1">
        <f t="array" ref="R6591">_xlfn.IFS(Restaurant_Data[[#This Row],[Total Reservations]]&lt;=50, "Low", Restaurant_Data[[#This Row],[Total Reservations]]&lt;=100, "Medium", Restaurant_Data[[#This Row],[Total Reservations]]&lt;=200, "High")</f>
        <v>Low</v>
      </c>
      <c r="S6591" s="4">
        <v>1243231.0900000001</v>
      </c>
      <c r="T6591" t="str" cm="1">
        <f t="array" ref="T6591">_xlfn.IFS(Restaurant_Data[[#This Row],[Revenue]]&lt;= 500000, "Low Income", Restaurant_Data[[#This Row],[Revenue]]&lt;=1000000, "Middle Income", Restaurant_Data[[#This Row],[Revenue]] &lt;= 2000000, "High Income")</f>
        <v>High Income</v>
      </c>
    </row>
    <row r="6592" spans="1:20" x14ac:dyDescent="0.35">
      <c r="A6592" s="1" t="s">
        <v>6619</v>
      </c>
      <c r="B6592" s="1" t="s">
        <v>19</v>
      </c>
      <c r="C6592" s="1" t="s">
        <v>20</v>
      </c>
      <c r="D6592">
        <v>3.2</v>
      </c>
      <c r="E6592">
        <v>42</v>
      </c>
      <c r="F6592">
        <v>75.87</v>
      </c>
      <c r="G6592">
        <v>1249</v>
      </c>
      <c r="H6592">
        <v>20242</v>
      </c>
      <c r="I6592">
        <v>17</v>
      </c>
      <c r="J6592">
        <v>138</v>
      </c>
      <c r="K6592">
        <v>182.56</v>
      </c>
      <c r="L6592">
        <v>6.7</v>
      </c>
      <c r="M6592">
        <v>6.8</v>
      </c>
      <c r="N6592" s="1" t="s">
        <v>21</v>
      </c>
      <c r="O6592">
        <v>33</v>
      </c>
      <c r="P6592">
        <v>11</v>
      </c>
      <c r="Q6592">
        <v>44</v>
      </c>
      <c r="R6592" t="str" cm="1">
        <f t="array" ref="R6592">_xlfn.IFS(Restaurant_Data[[#This Row],[Total Reservations]]&lt;=50, "Low", Restaurant_Data[[#This Row],[Total Reservations]]&lt;=100, "Medium", Restaurant_Data[[#This Row],[Total Reservations]]&lt;=200, "High")</f>
        <v>Low</v>
      </c>
      <c r="S6592" s="4">
        <v>728102.14</v>
      </c>
      <c r="T6592" t="str" cm="1">
        <f t="array" ref="T6592">_xlfn.IFS(Restaurant_Data[[#This Row],[Revenue]]&lt;= 500000, "Low Income", Restaurant_Data[[#This Row],[Revenue]]&lt;=1000000, "Middle Income", Restaurant_Data[[#This Row],[Revenue]] &lt;= 2000000, "High Income")</f>
        <v>Middle Income</v>
      </c>
    </row>
    <row r="6593" spans="1:20" x14ac:dyDescent="0.35">
      <c r="A6593" s="1" t="s">
        <v>6620</v>
      </c>
      <c r="B6593" s="1" t="s">
        <v>19</v>
      </c>
      <c r="C6593" s="1" t="s">
        <v>37</v>
      </c>
      <c r="D6593">
        <v>3.3</v>
      </c>
      <c r="E6593">
        <v>50</v>
      </c>
      <c r="F6593">
        <v>65.459999999999994</v>
      </c>
      <c r="G6593">
        <v>2884</v>
      </c>
      <c r="H6593">
        <v>30330</v>
      </c>
      <c r="I6593">
        <v>17</v>
      </c>
      <c r="J6593">
        <v>948</v>
      </c>
      <c r="K6593">
        <v>119.08</v>
      </c>
      <c r="L6593">
        <v>7.6</v>
      </c>
      <c r="M6593">
        <v>7.8</v>
      </c>
      <c r="N6593" s="1" t="s">
        <v>21</v>
      </c>
      <c r="O6593">
        <v>14</v>
      </c>
      <c r="P6593">
        <v>22</v>
      </c>
      <c r="Q6593">
        <v>36</v>
      </c>
      <c r="R6593" t="str" cm="1">
        <f t="array" ref="R6593">_xlfn.IFS(Restaurant_Data[[#This Row],[Total Reservations]]&lt;=50, "Low", Restaurant_Data[[#This Row],[Total Reservations]]&lt;=100, "Medium", Restaurant_Data[[#This Row],[Total Reservations]]&lt;=200, "High")</f>
        <v>Low</v>
      </c>
      <c r="S6593" s="4">
        <v>751582.06</v>
      </c>
      <c r="T6593" t="str" cm="1">
        <f t="array" ref="T6593">_xlfn.IFS(Restaurant_Data[[#This Row],[Revenue]]&lt;= 500000, "Low Income", Restaurant_Data[[#This Row],[Revenue]]&lt;=1000000, "Middle Income", Restaurant_Data[[#This Row],[Revenue]] &lt;= 2000000, "High Income")</f>
        <v>Middle Income</v>
      </c>
    </row>
    <row r="6594" spans="1:20" x14ac:dyDescent="0.35">
      <c r="A6594" s="1" t="s">
        <v>6621</v>
      </c>
      <c r="B6594" s="1" t="s">
        <v>34</v>
      </c>
      <c r="C6594" s="1" t="s">
        <v>26</v>
      </c>
      <c r="D6594">
        <v>4.3</v>
      </c>
      <c r="E6594">
        <v>70</v>
      </c>
      <c r="F6594">
        <v>53.09</v>
      </c>
      <c r="G6594">
        <v>2878</v>
      </c>
      <c r="H6594">
        <v>36327</v>
      </c>
      <c r="I6594">
        <v>15</v>
      </c>
      <c r="J6594">
        <v>135</v>
      </c>
      <c r="K6594">
        <v>290.70999999999998</v>
      </c>
      <c r="L6594">
        <v>7.9</v>
      </c>
      <c r="M6594">
        <v>5.7</v>
      </c>
      <c r="N6594" s="1" t="s">
        <v>27</v>
      </c>
      <c r="O6594">
        <v>27</v>
      </c>
      <c r="P6594">
        <v>0</v>
      </c>
      <c r="Q6594">
        <v>27</v>
      </c>
      <c r="R6594" t="str" cm="1">
        <f t="array" ref="R6594">_xlfn.IFS(Restaurant_Data[[#This Row],[Total Reservations]]&lt;=50, "Low", Restaurant_Data[[#This Row],[Total Reservations]]&lt;=100, "Medium", Restaurant_Data[[#This Row],[Total Reservations]]&lt;=200, "High")</f>
        <v>Low</v>
      </c>
      <c r="S6594" s="4">
        <v>843506.48</v>
      </c>
      <c r="T6594" t="str" cm="1">
        <f t="array" ref="T6594">_xlfn.IFS(Restaurant_Data[[#This Row],[Revenue]]&lt;= 500000, "Low Income", Restaurant_Data[[#This Row],[Revenue]]&lt;=1000000, "Middle Income", Restaurant_Data[[#This Row],[Revenue]] &lt;= 2000000, "High Income")</f>
        <v>Middle Income</v>
      </c>
    </row>
    <row r="6595" spans="1:20" x14ac:dyDescent="0.35">
      <c r="A6595" s="1" t="s">
        <v>6622</v>
      </c>
      <c r="B6595" s="1" t="s">
        <v>19</v>
      </c>
      <c r="C6595" s="1" t="s">
        <v>42</v>
      </c>
      <c r="D6595">
        <v>4.5999999999999996</v>
      </c>
      <c r="E6595">
        <v>47</v>
      </c>
      <c r="F6595">
        <v>45.68</v>
      </c>
      <c r="G6595">
        <v>4005</v>
      </c>
      <c r="H6595">
        <v>44169</v>
      </c>
      <c r="I6595">
        <v>16</v>
      </c>
      <c r="J6595">
        <v>665</v>
      </c>
      <c r="K6595">
        <v>202.8</v>
      </c>
      <c r="L6595">
        <v>1.1000000000000001</v>
      </c>
      <c r="M6595">
        <v>3.9</v>
      </c>
      <c r="N6595" s="1" t="s">
        <v>21</v>
      </c>
      <c r="O6595">
        <v>15</v>
      </c>
      <c r="P6595">
        <v>30</v>
      </c>
      <c r="Q6595">
        <v>45</v>
      </c>
      <c r="R6595" t="str" cm="1">
        <f t="array" ref="R6595">_xlfn.IFS(Restaurant_Data[[#This Row],[Total Reservations]]&lt;=50, "Low", Restaurant_Data[[#This Row],[Total Reservations]]&lt;=100, "Medium", Restaurant_Data[[#This Row],[Total Reservations]]&lt;=200, "High")</f>
        <v>Low</v>
      </c>
      <c r="S6595" s="4">
        <v>500285.79</v>
      </c>
      <c r="T6595" t="str" cm="1">
        <f t="array" ref="T6595">_xlfn.IFS(Restaurant_Data[[#This Row],[Revenue]]&lt;= 500000, "Low Income", Restaurant_Data[[#This Row],[Revenue]]&lt;=1000000, "Middle Income", Restaurant_Data[[#This Row],[Revenue]] &lt;= 2000000, "High Income")</f>
        <v>Middle Income</v>
      </c>
    </row>
    <row r="6596" spans="1:20" x14ac:dyDescent="0.35">
      <c r="A6596" s="1" t="s">
        <v>6623</v>
      </c>
      <c r="B6596" s="1" t="s">
        <v>23</v>
      </c>
      <c r="C6596" s="1" t="s">
        <v>24</v>
      </c>
      <c r="D6596">
        <v>3.7</v>
      </c>
      <c r="E6596">
        <v>84</v>
      </c>
      <c r="F6596">
        <v>26.16</v>
      </c>
      <c r="G6596">
        <v>2950</v>
      </c>
      <c r="H6596">
        <v>33177</v>
      </c>
      <c r="I6596">
        <v>17</v>
      </c>
      <c r="J6596">
        <v>671</v>
      </c>
      <c r="K6596">
        <v>50.17</v>
      </c>
      <c r="L6596">
        <v>7.1</v>
      </c>
      <c r="M6596">
        <v>5.6</v>
      </c>
      <c r="N6596" s="1" t="s">
        <v>27</v>
      </c>
      <c r="O6596">
        <v>20</v>
      </c>
      <c r="P6596">
        <v>24</v>
      </c>
      <c r="Q6596">
        <v>44</v>
      </c>
      <c r="R6596" t="str" cm="1">
        <f t="array" ref="R6596">_xlfn.IFS(Restaurant_Data[[#This Row],[Total Reservations]]&lt;=50, "Low", Restaurant_Data[[#This Row],[Total Reservations]]&lt;=100, "Medium", Restaurant_Data[[#This Row],[Total Reservations]]&lt;=200, "High")</f>
        <v>Low</v>
      </c>
      <c r="S6596" s="4">
        <v>513166.25</v>
      </c>
      <c r="T6596" t="str" cm="1">
        <f t="array" ref="T6596">_xlfn.IFS(Restaurant_Data[[#This Row],[Revenue]]&lt;= 500000, "Low Income", Restaurant_Data[[#This Row],[Revenue]]&lt;=1000000, "Middle Income", Restaurant_Data[[#This Row],[Revenue]] &lt;= 2000000, "High Income")</f>
        <v>Middle Income</v>
      </c>
    </row>
    <row r="6597" spans="1:20" x14ac:dyDescent="0.35">
      <c r="A6597" s="1" t="s">
        <v>6624</v>
      </c>
      <c r="B6597" s="1" t="s">
        <v>19</v>
      </c>
      <c r="C6597" s="1" t="s">
        <v>37</v>
      </c>
      <c r="D6597">
        <v>4.2</v>
      </c>
      <c r="E6597">
        <v>44</v>
      </c>
      <c r="F6597">
        <v>58.08</v>
      </c>
      <c r="G6597">
        <v>1236</v>
      </c>
      <c r="H6597">
        <v>18264</v>
      </c>
      <c r="I6597">
        <v>8</v>
      </c>
      <c r="J6597">
        <v>169</v>
      </c>
      <c r="K6597">
        <v>116.97</v>
      </c>
      <c r="L6597">
        <v>1.2</v>
      </c>
      <c r="M6597">
        <v>6.4</v>
      </c>
      <c r="N6597" s="1" t="s">
        <v>27</v>
      </c>
      <c r="O6597">
        <v>21</v>
      </c>
      <c r="P6597">
        <v>37</v>
      </c>
      <c r="Q6597">
        <v>58</v>
      </c>
      <c r="R6597" t="str" cm="1">
        <f t="array" ref="R6597">_xlfn.IFS(Restaurant_Data[[#This Row],[Total Reservations]]&lt;=50, "Low", Restaurant_Data[[#This Row],[Total Reservations]]&lt;=100, "Medium", Restaurant_Data[[#This Row],[Total Reservations]]&lt;=200, "High")</f>
        <v>Medium</v>
      </c>
      <c r="S6597" s="4">
        <v>577932.72</v>
      </c>
      <c r="T6597" t="str" cm="1">
        <f t="array" ref="T6597">_xlfn.IFS(Restaurant_Data[[#This Row],[Revenue]]&lt;= 500000, "Low Income", Restaurant_Data[[#This Row],[Revenue]]&lt;=1000000, "Middle Income", Restaurant_Data[[#This Row],[Revenue]] &lt;= 2000000, "High Income")</f>
        <v>Middle Income</v>
      </c>
    </row>
    <row r="6598" spans="1:20" x14ac:dyDescent="0.35">
      <c r="A6598" s="1" t="s">
        <v>6625</v>
      </c>
      <c r="B6598" s="1" t="s">
        <v>23</v>
      </c>
      <c r="C6598" s="1" t="s">
        <v>20</v>
      </c>
      <c r="D6598">
        <v>3.3</v>
      </c>
      <c r="E6598">
        <v>81</v>
      </c>
      <c r="F6598">
        <v>67.790000000000006</v>
      </c>
      <c r="G6598">
        <v>5645</v>
      </c>
      <c r="H6598">
        <v>60941</v>
      </c>
      <c r="I6598">
        <v>7</v>
      </c>
      <c r="J6598">
        <v>137</v>
      </c>
      <c r="K6598">
        <v>299.83999999999997</v>
      </c>
      <c r="L6598">
        <v>8</v>
      </c>
      <c r="M6598">
        <v>1.5</v>
      </c>
      <c r="N6598" s="1" t="s">
        <v>27</v>
      </c>
      <c r="O6598">
        <v>24</v>
      </c>
      <c r="P6598">
        <v>3</v>
      </c>
      <c r="Q6598">
        <v>27</v>
      </c>
      <c r="R6598" t="str" cm="1">
        <f t="array" ref="R6598">_xlfn.IFS(Restaurant_Data[[#This Row],[Total Reservations]]&lt;=50, "Low", Restaurant_Data[[#This Row],[Total Reservations]]&lt;=100, "Medium", Restaurant_Data[[#This Row],[Total Reservations]]&lt;=200, "High")</f>
        <v>Low</v>
      </c>
      <c r="S6598" s="4">
        <v>1227895.69</v>
      </c>
      <c r="T6598" t="str" cm="1">
        <f t="array" ref="T6598">_xlfn.IFS(Restaurant_Data[[#This Row],[Revenue]]&lt;= 500000, "Low Income", Restaurant_Data[[#This Row],[Revenue]]&lt;=1000000, "Middle Income", Restaurant_Data[[#This Row],[Revenue]] &lt;= 2000000, "High Income")</f>
        <v>High Income</v>
      </c>
    </row>
    <row r="6599" spans="1:20" x14ac:dyDescent="0.35">
      <c r="A6599" s="1" t="s">
        <v>6626</v>
      </c>
      <c r="B6599" s="1" t="s">
        <v>34</v>
      </c>
      <c r="C6599" s="1" t="s">
        <v>37</v>
      </c>
      <c r="D6599">
        <v>3.6</v>
      </c>
      <c r="E6599">
        <v>58</v>
      </c>
      <c r="F6599">
        <v>55.79</v>
      </c>
      <c r="G6599">
        <v>3213</v>
      </c>
      <c r="H6599">
        <v>36495</v>
      </c>
      <c r="I6599">
        <v>4</v>
      </c>
      <c r="J6599">
        <v>105</v>
      </c>
      <c r="K6599">
        <v>293.69</v>
      </c>
      <c r="L6599">
        <v>7.3</v>
      </c>
      <c r="M6599">
        <v>5</v>
      </c>
      <c r="N6599" s="1" t="s">
        <v>27</v>
      </c>
      <c r="O6599">
        <v>39</v>
      </c>
      <c r="P6599">
        <v>42</v>
      </c>
      <c r="Q6599">
        <v>81</v>
      </c>
      <c r="R6599" t="str" cm="1">
        <f t="array" ref="R6599">_xlfn.IFS(Restaurant_Data[[#This Row],[Total Reservations]]&lt;=50, "Low", Restaurant_Data[[#This Row],[Total Reservations]]&lt;=100, "Medium", Restaurant_Data[[#This Row],[Total Reservations]]&lt;=200, "High")</f>
        <v>Medium</v>
      </c>
      <c r="S6599" s="4">
        <v>730167.82</v>
      </c>
      <c r="T6599" t="str" cm="1">
        <f t="array" ref="T6599">_xlfn.IFS(Restaurant_Data[[#This Row],[Revenue]]&lt;= 500000, "Low Income", Restaurant_Data[[#This Row],[Revenue]]&lt;=1000000, "Middle Income", Restaurant_Data[[#This Row],[Revenue]] &lt;= 2000000, "High Income")</f>
        <v>Middle Income</v>
      </c>
    </row>
    <row r="6600" spans="1:20" x14ac:dyDescent="0.35">
      <c r="A6600" s="1" t="s">
        <v>6627</v>
      </c>
      <c r="B6600" s="1" t="s">
        <v>34</v>
      </c>
      <c r="C6600" s="1" t="s">
        <v>42</v>
      </c>
      <c r="D6600">
        <v>3</v>
      </c>
      <c r="E6600">
        <v>68</v>
      </c>
      <c r="F6600">
        <v>45.69</v>
      </c>
      <c r="G6600">
        <v>2240</v>
      </c>
      <c r="H6600">
        <v>28829</v>
      </c>
      <c r="I6600">
        <v>7</v>
      </c>
      <c r="J6600">
        <v>204</v>
      </c>
      <c r="K6600">
        <v>186.15</v>
      </c>
      <c r="L6600">
        <v>6.1</v>
      </c>
      <c r="M6600">
        <v>6.4</v>
      </c>
      <c r="N6600" s="1" t="s">
        <v>27</v>
      </c>
      <c r="O6600">
        <v>25</v>
      </c>
      <c r="P6600">
        <v>60</v>
      </c>
      <c r="Q6600">
        <v>85</v>
      </c>
      <c r="R6600" t="str" cm="1">
        <f t="array" ref="R6600">_xlfn.IFS(Restaurant_Data[[#This Row],[Total Reservations]]&lt;=50, "Low", Restaurant_Data[[#This Row],[Total Reservations]]&lt;=100, "Medium", Restaurant_Data[[#This Row],[Total Reservations]]&lt;=200, "High")</f>
        <v>Medium</v>
      </c>
      <c r="S6600" s="4">
        <v>702758.58</v>
      </c>
      <c r="T6600" t="str" cm="1">
        <f t="array" ref="T6600">_xlfn.IFS(Restaurant_Data[[#This Row],[Revenue]]&lt;= 500000, "Low Income", Restaurant_Data[[#This Row],[Revenue]]&lt;=1000000, "Middle Income", Restaurant_Data[[#This Row],[Revenue]] &lt;= 2000000, "High Income")</f>
        <v>Middle Income</v>
      </c>
    </row>
    <row r="6601" spans="1:20" x14ac:dyDescent="0.35">
      <c r="A6601" s="1" t="s">
        <v>6628</v>
      </c>
      <c r="B6601" s="1" t="s">
        <v>23</v>
      </c>
      <c r="C6601" s="1" t="s">
        <v>31</v>
      </c>
      <c r="D6601">
        <v>4.5</v>
      </c>
      <c r="E6601">
        <v>81</v>
      </c>
      <c r="F6601">
        <v>30.66</v>
      </c>
      <c r="G6601">
        <v>1948</v>
      </c>
      <c r="H6601">
        <v>22019</v>
      </c>
      <c r="I6601">
        <v>11</v>
      </c>
      <c r="J6601">
        <v>139</v>
      </c>
      <c r="K6601">
        <v>191.03</v>
      </c>
      <c r="L6601">
        <v>5.6</v>
      </c>
      <c r="M6601">
        <v>2.2000000000000002</v>
      </c>
      <c r="N6601" s="1" t="s">
        <v>21</v>
      </c>
      <c r="O6601">
        <v>18</v>
      </c>
      <c r="P6601">
        <v>31</v>
      </c>
      <c r="Q6601">
        <v>49</v>
      </c>
      <c r="R6601" t="str" cm="1">
        <f t="array" ref="R6601">_xlfn.IFS(Restaurant_Data[[#This Row],[Total Reservations]]&lt;=50, "Low", Restaurant_Data[[#This Row],[Total Reservations]]&lt;=100, "Medium", Restaurant_Data[[#This Row],[Total Reservations]]&lt;=200, "High")</f>
        <v>Low</v>
      </c>
      <c r="S6601" s="4">
        <v>564581.03</v>
      </c>
      <c r="T6601" t="str" cm="1">
        <f t="array" ref="T6601">_xlfn.IFS(Restaurant_Data[[#This Row],[Revenue]]&lt;= 500000, "Low Income", Restaurant_Data[[#This Row],[Revenue]]&lt;=1000000, "Middle Income", Restaurant_Data[[#This Row],[Revenue]] &lt;= 2000000, "High Income")</f>
        <v>Middle Income</v>
      </c>
    </row>
    <row r="6602" spans="1:20" x14ac:dyDescent="0.35">
      <c r="A6602" s="1" t="s">
        <v>6629</v>
      </c>
      <c r="B6602" s="1" t="s">
        <v>19</v>
      </c>
      <c r="C6602" s="1" t="s">
        <v>20</v>
      </c>
      <c r="D6602">
        <v>3.8</v>
      </c>
      <c r="E6602">
        <v>34</v>
      </c>
      <c r="F6602">
        <v>74.42</v>
      </c>
      <c r="G6602">
        <v>2273</v>
      </c>
      <c r="H6602">
        <v>30110</v>
      </c>
      <c r="I6602">
        <v>3</v>
      </c>
      <c r="J6602">
        <v>961</v>
      </c>
      <c r="K6602">
        <v>275.39999999999998</v>
      </c>
      <c r="L6602">
        <v>7.4</v>
      </c>
      <c r="M6602">
        <v>5</v>
      </c>
      <c r="N6602" s="1" t="s">
        <v>27</v>
      </c>
      <c r="O6602">
        <v>19</v>
      </c>
      <c r="P6602">
        <v>27</v>
      </c>
      <c r="Q6602">
        <v>46</v>
      </c>
      <c r="R6602" t="str" cm="1">
        <f t="array" ref="R6602">_xlfn.IFS(Restaurant_Data[[#This Row],[Total Reservations]]&lt;=50, "Low", Restaurant_Data[[#This Row],[Total Reservations]]&lt;=100, "Medium", Restaurant_Data[[#This Row],[Total Reservations]]&lt;=200, "High")</f>
        <v>Low</v>
      </c>
      <c r="S6602" s="4">
        <v>573591.64</v>
      </c>
      <c r="T6602" t="str" cm="1">
        <f t="array" ref="T6602">_xlfn.IFS(Restaurant_Data[[#This Row],[Revenue]]&lt;= 500000, "Low Income", Restaurant_Data[[#This Row],[Revenue]]&lt;=1000000, "Middle Income", Restaurant_Data[[#This Row],[Revenue]] &lt;= 2000000, "High Income")</f>
        <v>Middle Income</v>
      </c>
    </row>
    <row r="6603" spans="1:20" x14ac:dyDescent="0.35">
      <c r="A6603" s="1" t="s">
        <v>6630</v>
      </c>
      <c r="B6603" s="1" t="s">
        <v>34</v>
      </c>
      <c r="C6603" s="1" t="s">
        <v>24</v>
      </c>
      <c r="D6603">
        <v>4.5999999999999996</v>
      </c>
      <c r="E6603">
        <v>70</v>
      </c>
      <c r="F6603">
        <v>33.450000000000003</v>
      </c>
      <c r="G6603">
        <v>3821</v>
      </c>
      <c r="H6603">
        <v>46686</v>
      </c>
      <c r="I6603">
        <v>2</v>
      </c>
      <c r="J6603">
        <v>343</v>
      </c>
      <c r="K6603">
        <v>227.14</v>
      </c>
      <c r="L6603">
        <v>1.5</v>
      </c>
      <c r="M6603">
        <v>4.0999999999999996</v>
      </c>
      <c r="N6603" s="1" t="s">
        <v>27</v>
      </c>
      <c r="O6603">
        <v>41</v>
      </c>
      <c r="P6603">
        <v>32</v>
      </c>
      <c r="Q6603">
        <v>73</v>
      </c>
      <c r="R6603" t="str" cm="1">
        <f t="array" ref="R6603">_xlfn.IFS(Restaurant_Data[[#This Row],[Total Reservations]]&lt;=50, "Low", Restaurant_Data[[#This Row],[Total Reservations]]&lt;=100, "Medium", Restaurant_Data[[#This Row],[Total Reservations]]&lt;=200, "High")</f>
        <v>Medium</v>
      </c>
      <c r="S6603" s="4">
        <v>528782.15</v>
      </c>
      <c r="T6603" t="str" cm="1">
        <f t="array" ref="T6603">_xlfn.IFS(Restaurant_Data[[#This Row],[Revenue]]&lt;= 500000, "Low Income", Restaurant_Data[[#This Row],[Revenue]]&lt;=1000000, "Middle Income", Restaurant_Data[[#This Row],[Revenue]] &lt;= 2000000, "High Income")</f>
        <v>Middle Income</v>
      </c>
    </row>
    <row r="6604" spans="1:20" x14ac:dyDescent="0.35">
      <c r="A6604" s="1" t="s">
        <v>6631</v>
      </c>
      <c r="B6604" s="1" t="s">
        <v>34</v>
      </c>
      <c r="C6604" s="1" t="s">
        <v>24</v>
      </c>
      <c r="D6604">
        <v>4.4000000000000004</v>
      </c>
      <c r="E6604">
        <v>69</v>
      </c>
      <c r="F6604">
        <v>29.13</v>
      </c>
      <c r="G6604">
        <v>3260</v>
      </c>
      <c r="H6604">
        <v>35983</v>
      </c>
      <c r="I6604">
        <v>1</v>
      </c>
      <c r="J6604">
        <v>410</v>
      </c>
      <c r="K6604">
        <v>283.05</v>
      </c>
      <c r="L6604">
        <v>8.5</v>
      </c>
      <c r="M6604">
        <v>8.8000000000000007</v>
      </c>
      <c r="N6604" s="1" t="s">
        <v>27</v>
      </c>
      <c r="O6604">
        <v>19</v>
      </c>
      <c r="P6604">
        <v>26</v>
      </c>
      <c r="Q6604">
        <v>45</v>
      </c>
      <c r="R6604" t="str" cm="1">
        <f t="array" ref="R6604">_xlfn.IFS(Restaurant_Data[[#This Row],[Total Reservations]]&lt;=50, "Low", Restaurant_Data[[#This Row],[Total Reservations]]&lt;=100, "Medium", Restaurant_Data[[#This Row],[Total Reservations]]&lt;=200, "High")</f>
        <v>Low</v>
      </c>
      <c r="S6604" s="4">
        <v>458653.43</v>
      </c>
      <c r="T6604" t="str" cm="1">
        <f t="array" ref="T6604">_xlfn.IFS(Restaurant_Data[[#This Row],[Revenue]]&lt;= 500000, "Low Income", Restaurant_Data[[#This Row],[Revenue]]&lt;=1000000, "Middle Income", Restaurant_Data[[#This Row],[Revenue]] &lt;= 2000000, "High Income")</f>
        <v>Low Income</v>
      </c>
    </row>
    <row r="6605" spans="1:20" x14ac:dyDescent="0.35">
      <c r="A6605" s="1" t="s">
        <v>6632</v>
      </c>
      <c r="B6605" s="1" t="s">
        <v>19</v>
      </c>
      <c r="C6605" s="1" t="s">
        <v>24</v>
      </c>
      <c r="D6605">
        <v>4.7</v>
      </c>
      <c r="E6605">
        <v>39</v>
      </c>
      <c r="F6605">
        <v>25.21</v>
      </c>
      <c r="G6605">
        <v>2575</v>
      </c>
      <c r="H6605">
        <v>25636</v>
      </c>
      <c r="I6605">
        <v>6</v>
      </c>
      <c r="J6605">
        <v>998</v>
      </c>
      <c r="K6605">
        <v>169.78</v>
      </c>
      <c r="L6605">
        <v>2.8</v>
      </c>
      <c r="M6605">
        <v>5.4</v>
      </c>
      <c r="N6605" s="1" t="s">
        <v>27</v>
      </c>
      <c r="O6605">
        <v>21</v>
      </c>
      <c r="P6605">
        <v>0</v>
      </c>
      <c r="Q6605">
        <v>21</v>
      </c>
      <c r="R6605" t="str" cm="1">
        <f t="array" ref="R6605">_xlfn.IFS(Restaurant_Data[[#This Row],[Total Reservations]]&lt;=50, "Low", Restaurant_Data[[#This Row],[Total Reservations]]&lt;=100, "Medium", Restaurant_Data[[#This Row],[Total Reservations]]&lt;=200, "High")</f>
        <v>Low</v>
      </c>
      <c r="S6605" s="4">
        <v>233088.32</v>
      </c>
      <c r="T6605" t="str" cm="1">
        <f t="array" ref="T6605">_xlfn.IFS(Restaurant_Data[[#This Row],[Revenue]]&lt;= 500000, "Low Income", Restaurant_Data[[#This Row],[Revenue]]&lt;=1000000, "Middle Income", Restaurant_Data[[#This Row],[Revenue]] &lt;= 2000000, "High Income")</f>
        <v>Low Income</v>
      </c>
    </row>
    <row r="6606" spans="1:20" x14ac:dyDescent="0.35">
      <c r="A6606" s="1" t="s">
        <v>6633</v>
      </c>
      <c r="B6606" s="1" t="s">
        <v>19</v>
      </c>
      <c r="C6606" s="1" t="s">
        <v>31</v>
      </c>
      <c r="D6606">
        <v>3.6</v>
      </c>
      <c r="E6606">
        <v>36</v>
      </c>
      <c r="F6606">
        <v>30.07</v>
      </c>
      <c r="G6606">
        <v>837</v>
      </c>
      <c r="H6606">
        <v>10398</v>
      </c>
      <c r="I6606">
        <v>14</v>
      </c>
      <c r="J6606">
        <v>757</v>
      </c>
      <c r="K6606">
        <v>293.98</v>
      </c>
      <c r="L6606">
        <v>5.3</v>
      </c>
      <c r="M6606">
        <v>4.8</v>
      </c>
      <c r="N6606" s="1" t="s">
        <v>27</v>
      </c>
      <c r="O6606">
        <v>26</v>
      </c>
      <c r="P6606">
        <v>7</v>
      </c>
      <c r="Q6606">
        <v>33</v>
      </c>
      <c r="R6606" t="str" cm="1">
        <f t="array" ref="R6606">_xlfn.IFS(Restaurant_Data[[#This Row],[Total Reservations]]&lt;=50, "Low", Restaurant_Data[[#This Row],[Total Reservations]]&lt;=100, "Medium", Restaurant_Data[[#This Row],[Total Reservations]]&lt;=200, "High")</f>
        <v>Low</v>
      </c>
      <c r="S6606" s="4">
        <v>260403.59</v>
      </c>
      <c r="T6606" t="str" cm="1">
        <f t="array" ref="T6606">_xlfn.IFS(Restaurant_Data[[#This Row],[Revenue]]&lt;= 500000, "Low Income", Restaurant_Data[[#This Row],[Revenue]]&lt;=1000000, "Middle Income", Restaurant_Data[[#This Row],[Revenue]] &lt;= 2000000, "High Income")</f>
        <v>Low Income</v>
      </c>
    </row>
    <row r="6607" spans="1:20" x14ac:dyDescent="0.35">
      <c r="A6607" s="1" t="s">
        <v>6634</v>
      </c>
      <c r="B6607" s="1" t="s">
        <v>23</v>
      </c>
      <c r="C6607" s="1" t="s">
        <v>26</v>
      </c>
      <c r="D6607">
        <v>3.4</v>
      </c>
      <c r="E6607">
        <v>80</v>
      </c>
      <c r="F6607">
        <v>47.24</v>
      </c>
      <c r="G6607">
        <v>1430</v>
      </c>
      <c r="H6607">
        <v>20458</v>
      </c>
      <c r="I6607">
        <v>4</v>
      </c>
      <c r="J6607">
        <v>584</v>
      </c>
      <c r="K6607">
        <v>184.89</v>
      </c>
      <c r="L6607">
        <v>5.4</v>
      </c>
      <c r="M6607">
        <v>3.2</v>
      </c>
      <c r="N6607" s="1" t="s">
        <v>27</v>
      </c>
      <c r="O6607">
        <v>45</v>
      </c>
      <c r="P6607">
        <v>22</v>
      </c>
      <c r="Q6607">
        <v>67</v>
      </c>
      <c r="R6607" t="str" cm="1">
        <f t="array" ref="R6607">_xlfn.IFS(Restaurant_Data[[#This Row],[Total Reservations]]&lt;=50, "Low", Restaurant_Data[[#This Row],[Total Reservations]]&lt;=100, "Medium", Restaurant_Data[[#This Row],[Total Reservations]]&lt;=200, "High")</f>
        <v>Medium</v>
      </c>
      <c r="S6607" s="4">
        <v>843445.78</v>
      </c>
      <c r="T6607" t="str" cm="1">
        <f t="array" ref="T6607">_xlfn.IFS(Restaurant_Data[[#This Row],[Revenue]]&lt;= 500000, "Low Income", Restaurant_Data[[#This Row],[Revenue]]&lt;=1000000, "Middle Income", Restaurant_Data[[#This Row],[Revenue]] &lt;= 2000000, "High Income")</f>
        <v>Middle Income</v>
      </c>
    </row>
    <row r="6608" spans="1:20" x14ac:dyDescent="0.35">
      <c r="A6608" s="1" t="s">
        <v>6635</v>
      </c>
      <c r="B6608" s="1" t="s">
        <v>19</v>
      </c>
      <c r="C6608" s="1" t="s">
        <v>20</v>
      </c>
      <c r="D6608">
        <v>4.9000000000000004</v>
      </c>
      <c r="E6608">
        <v>37</v>
      </c>
      <c r="F6608">
        <v>70.430000000000007</v>
      </c>
      <c r="G6608">
        <v>4117</v>
      </c>
      <c r="H6608">
        <v>47824</v>
      </c>
      <c r="I6608">
        <v>16</v>
      </c>
      <c r="J6608">
        <v>644</v>
      </c>
      <c r="K6608">
        <v>211.21</v>
      </c>
      <c r="L6608">
        <v>8</v>
      </c>
      <c r="M6608">
        <v>9.6</v>
      </c>
      <c r="N6608" s="1" t="s">
        <v>27</v>
      </c>
      <c r="O6608">
        <v>21</v>
      </c>
      <c r="P6608">
        <v>31</v>
      </c>
      <c r="Q6608">
        <v>52</v>
      </c>
      <c r="R6608" t="str" cm="1">
        <f t="array" ref="R6608">_xlfn.IFS(Restaurant_Data[[#This Row],[Total Reservations]]&lt;=50, "Low", Restaurant_Data[[#This Row],[Total Reservations]]&lt;=100, "Medium", Restaurant_Data[[#This Row],[Total Reservations]]&lt;=200, "High")</f>
        <v>Medium</v>
      </c>
      <c r="S6608" s="4">
        <v>609011.35</v>
      </c>
      <c r="T6608" t="str" cm="1">
        <f t="array" ref="T6608">_xlfn.IFS(Restaurant_Data[[#This Row],[Revenue]]&lt;= 500000, "Low Income", Restaurant_Data[[#This Row],[Revenue]]&lt;=1000000, "Middle Income", Restaurant_Data[[#This Row],[Revenue]] &lt;= 2000000, "High Income")</f>
        <v>Middle Income</v>
      </c>
    </row>
    <row r="6609" spans="1:20" x14ac:dyDescent="0.35">
      <c r="A6609" s="1" t="s">
        <v>6636</v>
      </c>
      <c r="B6609" s="1" t="s">
        <v>19</v>
      </c>
      <c r="C6609" s="1" t="s">
        <v>31</v>
      </c>
      <c r="D6609">
        <v>4.4000000000000004</v>
      </c>
      <c r="E6609">
        <v>50</v>
      </c>
      <c r="F6609">
        <v>35.04</v>
      </c>
      <c r="G6609">
        <v>1404</v>
      </c>
      <c r="H6609">
        <v>16828</v>
      </c>
      <c r="I6609">
        <v>10</v>
      </c>
      <c r="J6609">
        <v>745</v>
      </c>
      <c r="K6609">
        <v>70.64</v>
      </c>
      <c r="L6609">
        <v>2.7</v>
      </c>
      <c r="M6609">
        <v>9.6999999999999993</v>
      </c>
      <c r="N6609" s="1" t="s">
        <v>27</v>
      </c>
      <c r="O6609">
        <v>7</v>
      </c>
      <c r="P6609">
        <v>2</v>
      </c>
      <c r="Q6609">
        <v>9</v>
      </c>
      <c r="R6609" t="str" cm="1">
        <f t="array" ref="R6609">_xlfn.IFS(Restaurant_Data[[#This Row],[Total Reservations]]&lt;=50, "Low", Restaurant_Data[[#This Row],[Total Reservations]]&lt;=100, "Medium", Restaurant_Data[[#This Row],[Total Reservations]]&lt;=200, "High")</f>
        <v>Low</v>
      </c>
      <c r="S6609" s="4">
        <v>404640.76</v>
      </c>
      <c r="T6609" t="str" cm="1">
        <f t="array" ref="T6609">_xlfn.IFS(Restaurant_Data[[#This Row],[Revenue]]&lt;= 500000, "Low Income", Restaurant_Data[[#This Row],[Revenue]]&lt;=1000000, "Middle Income", Restaurant_Data[[#This Row],[Revenue]] &lt;= 2000000, "High Income")</f>
        <v>Low Income</v>
      </c>
    </row>
    <row r="6610" spans="1:20" x14ac:dyDescent="0.35">
      <c r="A6610" s="1" t="s">
        <v>6637</v>
      </c>
      <c r="B6610" s="1" t="s">
        <v>19</v>
      </c>
      <c r="C6610" s="1" t="s">
        <v>20</v>
      </c>
      <c r="D6610">
        <v>4.7</v>
      </c>
      <c r="E6610">
        <v>36</v>
      </c>
      <c r="F6610">
        <v>71.44</v>
      </c>
      <c r="G6610">
        <v>1052</v>
      </c>
      <c r="H6610">
        <v>15289</v>
      </c>
      <c r="I6610">
        <v>5</v>
      </c>
      <c r="J6610">
        <v>768</v>
      </c>
      <c r="K6610">
        <v>202.91</v>
      </c>
      <c r="L6610">
        <v>3.7</v>
      </c>
      <c r="M6610">
        <v>4.3</v>
      </c>
      <c r="N6610" s="1" t="s">
        <v>27</v>
      </c>
      <c r="O6610">
        <v>11</v>
      </c>
      <c r="P6610">
        <v>5</v>
      </c>
      <c r="Q6610">
        <v>16</v>
      </c>
      <c r="R6610" t="str" cm="1">
        <f t="array" ref="R6610">_xlfn.IFS(Restaurant_Data[[#This Row],[Total Reservations]]&lt;=50, "Low", Restaurant_Data[[#This Row],[Total Reservations]]&lt;=100, "Medium", Restaurant_Data[[#This Row],[Total Reservations]]&lt;=200, "High")</f>
        <v>Low</v>
      </c>
      <c r="S6610" s="4">
        <v>577254.44999999995</v>
      </c>
      <c r="T6610" t="str" cm="1">
        <f t="array" ref="T6610">_xlfn.IFS(Restaurant_Data[[#This Row],[Revenue]]&lt;= 500000, "Low Income", Restaurant_Data[[#This Row],[Revenue]]&lt;=1000000, "Middle Income", Restaurant_Data[[#This Row],[Revenue]] &lt;= 2000000, "High Income")</f>
        <v>Middle Income</v>
      </c>
    </row>
    <row r="6611" spans="1:20" x14ac:dyDescent="0.35">
      <c r="A6611" s="1" t="s">
        <v>6638</v>
      </c>
      <c r="B6611" s="1" t="s">
        <v>23</v>
      </c>
      <c r="C6611" s="1" t="s">
        <v>31</v>
      </c>
      <c r="D6611">
        <v>3</v>
      </c>
      <c r="E6611">
        <v>85</v>
      </c>
      <c r="F6611">
        <v>38.49</v>
      </c>
      <c r="G6611">
        <v>5041</v>
      </c>
      <c r="H6611">
        <v>51344</v>
      </c>
      <c r="I6611">
        <v>11</v>
      </c>
      <c r="J6611">
        <v>784</v>
      </c>
      <c r="K6611">
        <v>241.94</v>
      </c>
      <c r="L6611">
        <v>7</v>
      </c>
      <c r="M6611">
        <v>9.4</v>
      </c>
      <c r="N6611" s="1" t="s">
        <v>27</v>
      </c>
      <c r="O6611">
        <v>81</v>
      </c>
      <c r="P6611">
        <v>69</v>
      </c>
      <c r="Q6611">
        <v>150</v>
      </c>
      <c r="R6611" t="str" cm="1">
        <f t="array" ref="R6611">_xlfn.IFS(Restaurant_Data[[#This Row],[Total Reservations]]&lt;=50, "Low", Restaurant_Data[[#This Row],[Total Reservations]]&lt;=100, "Medium", Restaurant_Data[[#This Row],[Total Reservations]]&lt;=200, "High")</f>
        <v>High</v>
      </c>
      <c r="S6611" s="4">
        <v>753161.55</v>
      </c>
      <c r="T6611" t="str" cm="1">
        <f t="array" ref="T6611">_xlfn.IFS(Restaurant_Data[[#This Row],[Revenue]]&lt;= 500000, "Low Income", Restaurant_Data[[#This Row],[Revenue]]&lt;=1000000, "Middle Income", Restaurant_Data[[#This Row],[Revenue]] &lt;= 2000000, "High Income")</f>
        <v>Middle Income</v>
      </c>
    </row>
    <row r="6612" spans="1:20" x14ac:dyDescent="0.35">
      <c r="A6612" s="1" t="s">
        <v>6639</v>
      </c>
      <c r="B6612" s="1" t="s">
        <v>23</v>
      </c>
      <c r="C6612" s="1" t="s">
        <v>31</v>
      </c>
      <c r="D6612">
        <v>3.7</v>
      </c>
      <c r="E6612">
        <v>85</v>
      </c>
      <c r="F6612">
        <v>34.15</v>
      </c>
      <c r="G6612">
        <v>2314</v>
      </c>
      <c r="H6612">
        <v>26211</v>
      </c>
      <c r="I6612">
        <v>1</v>
      </c>
      <c r="J6612">
        <v>137</v>
      </c>
      <c r="K6612">
        <v>159.83000000000001</v>
      </c>
      <c r="L6612">
        <v>4.7</v>
      </c>
      <c r="M6612">
        <v>6.6</v>
      </c>
      <c r="N6612" s="1" t="s">
        <v>27</v>
      </c>
      <c r="O6612">
        <v>64</v>
      </c>
      <c r="P6612">
        <v>48</v>
      </c>
      <c r="Q6612">
        <v>112</v>
      </c>
      <c r="R6612" t="str" cm="1">
        <f t="array" ref="R6612">_xlfn.IFS(Restaurant_Data[[#This Row],[Total Reservations]]&lt;=50, "Low", Restaurant_Data[[#This Row],[Total Reservations]]&lt;=100, "Medium", Restaurant_Data[[#This Row],[Total Reservations]]&lt;=200, "High")</f>
        <v>High</v>
      </c>
      <c r="S6612" s="4">
        <v>651232.6</v>
      </c>
      <c r="T6612" t="str" cm="1">
        <f t="array" ref="T6612">_xlfn.IFS(Restaurant_Data[[#This Row],[Revenue]]&lt;= 500000, "Low Income", Restaurant_Data[[#This Row],[Revenue]]&lt;=1000000, "Middle Income", Restaurant_Data[[#This Row],[Revenue]] &lt;= 2000000, "High Income")</f>
        <v>Middle Income</v>
      </c>
    </row>
    <row r="6613" spans="1:20" x14ac:dyDescent="0.35">
      <c r="A6613" s="1" t="s">
        <v>6640</v>
      </c>
      <c r="B6613" s="1" t="s">
        <v>34</v>
      </c>
      <c r="C6613" s="1" t="s">
        <v>26</v>
      </c>
      <c r="D6613">
        <v>4.5</v>
      </c>
      <c r="E6613">
        <v>63</v>
      </c>
      <c r="F6613">
        <v>46.76</v>
      </c>
      <c r="G6613">
        <v>1227</v>
      </c>
      <c r="H6613">
        <v>18704</v>
      </c>
      <c r="I6613">
        <v>17</v>
      </c>
      <c r="J6613">
        <v>102</v>
      </c>
      <c r="K6613">
        <v>175.61</v>
      </c>
      <c r="L6613">
        <v>3.7</v>
      </c>
      <c r="M6613">
        <v>8</v>
      </c>
      <c r="N6613" s="1" t="s">
        <v>21</v>
      </c>
      <c r="O6613">
        <v>60</v>
      </c>
      <c r="P6613">
        <v>58</v>
      </c>
      <c r="Q6613">
        <v>118</v>
      </c>
      <c r="R6613" t="str" cm="1">
        <f t="array" ref="R6613">_xlfn.IFS(Restaurant_Data[[#This Row],[Total Reservations]]&lt;=50, "Low", Restaurant_Data[[#This Row],[Total Reservations]]&lt;=100, "Medium", Restaurant_Data[[#This Row],[Total Reservations]]&lt;=200, "High")</f>
        <v>High</v>
      </c>
      <c r="S6613" s="4">
        <v>676495.1</v>
      </c>
      <c r="T6613" t="str" cm="1">
        <f t="array" ref="T6613">_xlfn.IFS(Restaurant_Data[[#This Row],[Revenue]]&lt;= 500000, "Low Income", Restaurant_Data[[#This Row],[Revenue]]&lt;=1000000, "Middle Income", Restaurant_Data[[#This Row],[Revenue]] &lt;= 2000000, "High Income")</f>
        <v>Middle Income</v>
      </c>
    </row>
    <row r="6614" spans="1:20" x14ac:dyDescent="0.35">
      <c r="A6614" s="1" t="s">
        <v>6641</v>
      </c>
      <c r="B6614" s="1" t="s">
        <v>23</v>
      </c>
      <c r="C6614" s="1" t="s">
        <v>20</v>
      </c>
      <c r="D6614">
        <v>3.2</v>
      </c>
      <c r="E6614">
        <v>84</v>
      </c>
      <c r="F6614">
        <v>73.8</v>
      </c>
      <c r="G6614">
        <v>2284</v>
      </c>
      <c r="H6614">
        <v>27027</v>
      </c>
      <c r="I6614">
        <v>14</v>
      </c>
      <c r="J6614">
        <v>763</v>
      </c>
      <c r="K6614">
        <v>148.33000000000001</v>
      </c>
      <c r="L6614">
        <v>6.6</v>
      </c>
      <c r="M6614">
        <v>1.8</v>
      </c>
      <c r="N6614" s="1" t="s">
        <v>27</v>
      </c>
      <c r="O6614">
        <v>31</v>
      </c>
      <c r="P6614">
        <v>56</v>
      </c>
      <c r="Q6614">
        <v>87</v>
      </c>
      <c r="R6614" t="str" cm="1">
        <f t="array" ref="R6614">_xlfn.IFS(Restaurant_Data[[#This Row],[Total Reservations]]&lt;=50, "Low", Restaurant_Data[[#This Row],[Total Reservations]]&lt;=100, "Medium", Restaurant_Data[[#This Row],[Total Reservations]]&lt;=200, "High")</f>
        <v>Medium</v>
      </c>
      <c r="S6614" s="4">
        <v>1388548.75</v>
      </c>
      <c r="T6614" t="str" cm="1">
        <f t="array" ref="T6614">_xlfn.IFS(Restaurant_Data[[#This Row],[Revenue]]&lt;= 500000, "Low Income", Restaurant_Data[[#This Row],[Revenue]]&lt;=1000000, "Middle Income", Restaurant_Data[[#This Row],[Revenue]] &lt;= 2000000, "High Income")</f>
        <v>High Income</v>
      </c>
    </row>
    <row r="6615" spans="1:20" x14ac:dyDescent="0.35">
      <c r="A6615" s="1" t="s">
        <v>6642</v>
      </c>
      <c r="B6615" s="1" t="s">
        <v>34</v>
      </c>
      <c r="C6615" s="1" t="s">
        <v>31</v>
      </c>
      <c r="D6615">
        <v>4.0999999999999996</v>
      </c>
      <c r="E6615">
        <v>69</v>
      </c>
      <c r="F6615">
        <v>33.659999999999997</v>
      </c>
      <c r="G6615">
        <v>4071</v>
      </c>
      <c r="H6615">
        <v>46669</v>
      </c>
      <c r="I6615">
        <v>7</v>
      </c>
      <c r="J6615">
        <v>761</v>
      </c>
      <c r="K6615">
        <v>292.26</v>
      </c>
      <c r="L6615">
        <v>1.8</v>
      </c>
      <c r="M6615">
        <v>1.2</v>
      </c>
      <c r="N6615" s="1" t="s">
        <v>27</v>
      </c>
      <c r="O6615">
        <v>45</v>
      </c>
      <c r="P6615">
        <v>60</v>
      </c>
      <c r="Q6615">
        <v>105</v>
      </c>
      <c r="R6615" t="str" cm="1">
        <f t="array" ref="R6615">_xlfn.IFS(Restaurant_Data[[#This Row],[Total Reservations]]&lt;=50, "Low", Restaurant_Data[[#This Row],[Total Reservations]]&lt;=100, "Medium", Restaurant_Data[[#This Row],[Total Reservations]]&lt;=200, "High")</f>
        <v>High</v>
      </c>
      <c r="S6615" s="4">
        <v>530632.51</v>
      </c>
      <c r="T6615" t="str" cm="1">
        <f t="array" ref="T6615">_xlfn.IFS(Restaurant_Data[[#This Row],[Revenue]]&lt;= 500000, "Low Income", Restaurant_Data[[#This Row],[Revenue]]&lt;=1000000, "Middle Income", Restaurant_Data[[#This Row],[Revenue]] &lt;= 2000000, "High Income")</f>
        <v>Middle Income</v>
      </c>
    </row>
    <row r="6616" spans="1:20" x14ac:dyDescent="0.35">
      <c r="A6616" s="1" t="s">
        <v>6643</v>
      </c>
      <c r="B6616" s="1" t="s">
        <v>19</v>
      </c>
      <c r="C6616" s="1" t="s">
        <v>26</v>
      </c>
      <c r="D6616">
        <v>3.9</v>
      </c>
      <c r="E6616">
        <v>38</v>
      </c>
      <c r="F6616">
        <v>48.16</v>
      </c>
      <c r="G6616">
        <v>1067</v>
      </c>
      <c r="H6616">
        <v>13539</v>
      </c>
      <c r="I6616">
        <v>14</v>
      </c>
      <c r="J6616">
        <v>756</v>
      </c>
      <c r="K6616">
        <v>169.16</v>
      </c>
      <c r="L6616">
        <v>8.1</v>
      </c>
      <c r="M6616">
        <v>5.6</v>
      </c>
      <c r="N6616" s="1" t="s">
        <v>21</v>
      </c>
      <c r="O6616">
        <v>1</v>
      </c>
      <c r="P6616">
        <v>13</v>
      </c>
      <c r="Q6616">
        <v>14</v>
      </c>
      <c r="R6616" t="str" cm="1">
        <f t="array" ref="R6616">_xlfn.IFS(Restaurant_Data[[#This Row],[Total Reservations]]&lt;=50, "Low", Restaurant_Data[[#This Row],[Total Reservations]]&lt;=100, "Medium", Restaurant_Data[[#This Row],[Total Reservations]]&lt;=200, "High")</f>
        <v>Low</v>
      </c>
      <c r="S6616" s="4">
        <v>426101.21</v>
      </c>
      <c r="T6616" t="str" cm="1">
        <f t="array" ref="T6616">_xlfn.IFS(Restaurant_Data[[#This Row],[Revenue]]&lt;= 500000, "Low Income", Restaurant_Data[[#This Row],[Revenue]]&lt;=1000000, "Middle Income", Restaurant_Data[[#This Row],[Revenue]] &lt;= 2000000, "High Income")</f>
        <v>Low Income</v>
      </c>
    </row>
    <row r="6617" spans="1:20" x14ac:dyDescent="0.35">
      <c r="A6617" s="1" t="s">
        <v>6644</v>
      </c>
      <c r="B6617" s="1" t="s">
        <v>34</v>
      </c>
      <c r="C6617" s="1" t="s">
        <v>37</v>
      </c>
      <c r="D6617">
        <v>3</v>
      </c>
      <c r="E6617">
        <v>65</v>
      </c>
      <c r="F6617">
        <v>63.41</v>
      </c>
      <c r="G6617">
        <v>2969</v>
      </c>
      <c r="H6617">
        <v>30441</v>
      </c>
      <c r="I6617">
        <v>1</v>
      </c>
      <c r="J6617">
        <v>452</v>
      </c>
      <c r="K6617">
        <v>81.55</v>
      </c>
      <c r="L6617">
        <v>5.7</v>
      </c>
      <c r="M6617">
        <v>1.7</v>
      </c>
      <c r="N6617" s="1" t="s">
        <v>27</v>
      </c>
      <c r="O6617">
        <v>35</v>
      </c>
      <c r="P6617">
        <v>36</v>
      </c>
      <c r="Q6617">
        <v>71</v>
      </c>
      <c r="R6617" t="str" cm="1">
        <f t="array" ref="R6617">_xlfn.IFS(Restaurant_Data[[#This Row],[Total Reservations]]&lt;=50, "Low", Restaurant_Data[[#This Row],[Total Reservations]]&lt;=100, "Medium", Restaurant_Data[[#This Row],[Total Reservations]]&lt;=200, "High")</f>
        <v>Medium</v>
      </c>
      <c r="S6617" s="4">
        <v>918723.01</v>
      </c>
      <c r="T6617" t="str" cm="1">
        <f t="array" ref="T6617">_xlfn.IFS(Restaurant_Data[[#This Row],[Revenue]]&lt;= 500000, "Low Income", Restaurant_Data[[#This Row],[Revenue]]&lt;=1000000, "Middle Income", Restaurant_Data[[#This Row],[Revenue]] &lt;= 2000000, "High Income")</f>
        <v>Middle Income</v>
      </c>
    </row>
    <row r="6618" spans="1:20" x14ac:dyDescent="0.35">
      <c r="A6618" s="1" t="s">
        <v>6645</v>
      </c>
      <c r="B6618" s="1" t="s">
        <v>34</v>
      </c>
      <c r="C6618" s="1" t="s">
        <v>42</v>
      </c>
      <c r="D6618">
        <v>3.5</v>
      </c>
      <c r="E6618">
        <v>65</v>
      </c>
      <c r="F6618">
        <v>45.28</v>
      </c>
      <c r="G6618">
        <v>3330</v>
      </c>
      <c r="H6618">
        <v>39973</v>
      </c>
      <c r="I6618">
        <v>6</v>
      </c>
      <c r="J6618">
        <v>565</v>
      </c>
      <c r="K6618">
        <v>57.22</v>
      </c>
      <c r="L6618">
        <v>2.9</v>
      </c>
      <c r="M6618">
        <v>9</v>
      </c>
      <c r="N6618" s="1" t="s">
        <v>21</v>
      </c>
      <c r="O6618">
        <v>45</v>
      </c>
      <c r="P6618">
        <v>40</v>
      </c>
      <c r="Q6618">
        <v>85</v>
      </c>
      <c r="R6618" t="str" cm="1">
        <f t="array" ref="R6618">_xlfn.IFS(Restaurant_Data[[#This Row],[Total Reservations]]&lt;=50, "Low", Restaurant_Data[[#This Row],[Total Reservations]]&lt;=100, "Medium", Restaurant_Data[[#This Row],[Total Reservations]]&lt;=200, "High")</f>
        <v>Medium</v>
      </c>
      <c r="S6618" s="4">
        <v>668483.25</v>
      </c>
      <c r="T6618" t="str" cm="1">
        <f t="array" ref="T6618">_xlfn.IFS(Restaurant_Data[[#This Row],[Revenue]]&lt;= 500000, "Low Income", Restaurant_Data[[#This Row],[Revenue]]&lt;=1000000, "Middle Income", Restaurant_Data[[#This Row],[Revenue]] &lt;= 2000000, "High Income")</f>
        <v>Middle Income</v>
      </c>
    </row>
    <row r="6619" spans="1:20" x14ac:dyDescent="0.35">
      <c r="A6619" s="1" t="s">
        <v>6646</v>
      </c>
      <c r="B6619" s="1" t="s">
        <v>19</v>
      </c>
      <c r="C6619" s="1" t="s">
        <v>31</v>
      </c>
      <c r="D6619">
        <v>3.6</v>
      </c>
      <c r="E6619">
        <v>34</v>
      </c>
      <c r="F6619">
        <v>40.06</v>
      </c>
      <c r="G6619">
        <v>1409</v>
      </c>
      <c r="H6619">
        <v>14265</v>
      </c>
      <c r="I6619">
        <v>7</v>
      </c>
      <c r="J6619">
        <v>974</v>
      </c>
      <c r="K6619">
        <v>243.12</v>
      </c>
      <c r="L6619">
        <v>4.7</v>
      </c>
      <c r="M6619">
        <v>8.4</v>
      </c>
      <c r="N6619" s="1" t="s">
        <v>21</v>
      </c>
      <c r="O6619">
        <v>21</v>
      </c>
      <c r="P6619">
        <v>29</v>
      </c>
      <c r="Q6619">
        <v>50</v>
      </c>
      <c r="R6619" t="str" cm="1">
        <f t="array" ref="R6619">_xlfn.IFS(Restaurant_Data[[#This Row],[Total Reservations]]&lt;=50, "Low", Restaurant_Data[[#This Row],[Total Reservations]]&lt;=100, "Medium", Restaurant_Data[[#This Row],[Total Reservations]]&lt;=200, "High")</f>
        <v>Low</v>
      </c>
      <c r="S6619" s="4">
        <v>318614.51</v>
      </c>
      <c r="T6619" t="str" cm="1">
        <f t="array" ref="T6619">_xlfn.IFS(Restaurant_Data[[#This Row],[Revenue]]&lt;= 500000, "Low Income", Restaurant_Data[[#This Row],[Revenue]]&lt;=1000000, "Middle Income", Restaurant_Data[[#This Row],[Revenue]] &lt;= 2000000, "High Income")</f>
        <v>Low Income</v>
      </c>
    </row>
    <row r="6620" spans="1:20" x14ac:dyDescent="0.35">
      <c r="A6620" s="1" t="s">
        <v>6647</v>
      </c>
      <c r="B6620" s="1" t="s">
        <v>34</v>
      </c>
      <c r="C6620" s="1" t="s">
        <v>24</v>
      </c>
      <c r="D6620">
        <v>3.2</v>
      </c>
      <c r="E6620">
        <v>52</v>
      </c>
      <c r="F6620">
        <v>26.51</v>
      </c>
      <c r="G6620">
        <v>2814</v>
      </c>
      <c r="H6620">
        <v>32843</v>
      </c>
      <c r="I6620">
        <v>11</v>
      </c>
      <c r="J6620">
        <v>990</v>
      </c>
      <c r="K6620">
        <v>186.92</v>
      </c>
      <c r="L6620">
        <v>2.2000000000000002</v>
      </c>
      <c r="M6620">
        <v>7.4</v>
      </c>
      <c r="N6620" s="1" t="s">
        <v>21</v>
      </c>
      <c r="O6620">
        <v>15</v>
      </c>
      <c r="P6620">
        <v>27</v>
      </c>
      <c r="Q6620">
        <v>42</v>
      </c>
      <c r="R6620" t="str" cm="1">
        <f t="array" ref="R6620">_xlfn.IFS(Restaurant_Data[[#This Row],[Total Reservations]]&lt;=50, "Low", Restaurant_Data[[#This Row],[Total Reservations]]&lt;=100, "Medium", Restaurant_Data[[#This Row],[Total Reservations]]&lt;=200, "High")</f>
        <v>Low</v>
      </c>
      <c r="S6620" s="4">
        <v>326652.45</v>
      </c>
      <c r="T6620" t="str" cm="1">
        <f t="array" ref="T6620">_xlfn.IFS(Restaurant_Data[[#This Row],[Revenue]]&lt;= 500000, "Low Income", Restaurant_Data[[#This Row],[Revenue]]&lt;=1000000, "Middle Income", Restaurant_Data[[#This Row],[Revenue]] &lt;= 2000000, "High Income")</f>
        <v>Low Income</v>
      </c>
    </row>
    <row r="6621" spans="1:20" x14ac:dyDescent="0.35">
      <c r="A6621" s="1" t="s">
        <v>6648</v>
      </c>
      <c r="B6621" s="1" t="s">
        <v>23</v>
      </c>
      <c r="C6621" s="1" t="s">
        <v>26</v>
      </c>
      <c r="D6621">
        <v>4.3</v>
      </c>
      <c r="E6621">
        <v>90</v>
      </c>
      <c r="F6621">
        <v>50.53</v>
      </c>
      <c r="G6621">
        <v>6762</v>
      </c>
      <c r="H6621">
        <v>68179</v>
      </c>
      <c r="I6621">
        <v>10</v>
      </c>
      <c r="J6621">
        <v>922</v>
      </c>
      <c r="K6621">
        <v>50.69</v>
      </c>
      <c r="L6621">
        <v>6.5</v>
      </c>
      <c r="M6621">
        <v>1.3</v>
      </c>
      <c r="N6621" s="1" t="s">
        <v>27</v>
      </c>
      <c r="O6621">
        <v>27</v>
      </c>
      <c r="P6621">
        <v>41</v>
      </c>
      <c r="Q6621">
        <v>68</v>
      </c>
      <c r="R6621" t="str" cm="1">
        <f t="array" ref="R6621">_xlfn.IFS(Restaurant_Data[[#This Row],[Total Reservations]]&lt;=50, "Low", Restaurant_Data[[#This Row],[Total Reservations]]&lt;=100, "Medium", Restaurant_Data[[#This Row],[Total Reservations]]&lt;=200, "High")</f>
        <v>Medium</v>
      </c>
      <c r="S6621" s="4">
        <v>1028678.29</v>
      </c>
      <c r="T6621" t="str" cm="1">
        <f t="array" ref="T6621">_xlfn.IFS(Restaurant_Data[[#This Row],[Revenue]]&lt;= 500000, "Low Income", Restaurant_Data[[#This Row],[Revenue]]&lt;=1000000, "Middle Income", Restaurant_Data[[#This Row],[Revenue]] &lt;= 2000000, "High Income")</f>
        <v>High Income</v>
      </c>
    </row>
    <row r="6622" spans="1:20" x14ac:dyDescent="0.35">
      <c r="A6622" s="1" t="s">
        <v>6649</v>
      </c>
      <c r="B6622" s="1" t="s">
        <v>23</v>
      </c>
      <c r="C6622" s="1" t="s">
        <v>26</v>
      </c>
      <c r="D6622">
        <v>3.5</v>
      </c>
      <c r="E6622">
        <v>82</v>
      </c>
      <c r="F6622">
        <v>46.02</v>
      </c>
      <c r="G6622">
        <v>5113</v>
      </c>
      <c r="H6622">
        <v>50686</v>
      </c>
      <c r="I6622">
        <v>3</v>
      </c>
      <c r="J6622">
        <v>582</v>
      </c>
      <c r="K6622">
        <v>145.63</v>
      </c>
      <c r="L6622">
        <v>7</v>
      </c>
      <c r="M6622">
        <v>5.0999999999999996</v>
      </c>
      <c r="N6622" s="1" t="s">
        <v>27</v>
      </c>
      <c r="O6622">
        <v>47</v>
      </c>
      <c r="P6622">
        <v>35</v>
      </c>
      <c r="Q6622">
        <v>82</v>
      </c>
      <c r="R6622" t="str" cm="1">
        <f t="array" ref="R6622">_xlfn.IFS(Restaurant_Data[[#This Row],[Total Reservations]]&lt;=50, "Low", Restaurant_Data[[#This Row],[Total Reservations]]&lt;=100, "Medium", Restaurant_Data[[#This Row],[Total Reservations]]&lt;=200, "High")</f>
        <v>Medium</v>
      </c>
      <c r="S6622" s="4">
        <v>850618.6</v>
      </c>
      <c r="T6622" t="str" cm="1">
        <f t="array" ref="T6622">_xlfn.IFS(Restaurant_Data[[#This Row],[Revenue]]&lt;= 500000, "Low Income", Restaurant_Data[[#This Row],[Revenue]]&lt;=1000000, "Middle Income", Restaurant_Data[[#This Row],[Revenue]] &lt;= 2000000, "High Income")</f>
        <v>Middle Income</v>
      </c>
    </row>
    <row r="6623" spans="1:20" x14ac:dyDescent="0.35">
      <c r="A6623" s="1" t="s">
        <v>6650</v>
      </c>
      <c r="B6623" s="1" t="s">
        <v>23</v>
      </c>
      <c r="C6623" s="1" t="s">
        <v>31</v>
      </c>
      <c r="D6623">
        <v>3.6</v>
      </c>
      <c r="E6623">
        <v>77</v>
      </c>
      <c r="F6623">
        <v>40.57</v>
      </c>
      <c r="G6623">
        <v>6147</v>
      </c>
      <c r="H6623">
        <v>65730</v>
      </c>
      <c r="I6623">
        <v>19</v>
      </c>
      <c r="J6623">
        <v>871</v>
      </c>
      <c r="K6623">
        <v>278.51</v>
      </c>
      <c r="L6623">
        <v>4.5999999999999996</v>
      </c>
      <c r="M6623">
        <v>1.7</v>
      </c>
      <c r="N6623" s="1" t="s">
        <v>27</v>
      </c>
      <c r="O6623">
        <v>35</v>
      </c>
      <c r="P6623">
        <v>55</v>
      </c>
      <c r="Q6623">
        <v>90</v>
      </c>
      <c r="R6623" t="str" cm="1">
        <f t="array" ref="R6623">_xlfn.IFS(Restaurant_Data[[#This Row],[Total Reservations]]&lt;=50, "Low", Restaurant_Data[[#This Row],[Total Reservations]]&lt;=100, "Medium", Restaurant_Data[[#This Row],[Total Reservations]]&lt;=200, "High")</f>
        <v>Medium</v>
      </c>
      <c r="S6623" s="4">
        <v>724182.21</v>
      </c>
      <c r="T6623" t="str" cm="1">
        <f t="array" ref="T6623">_xlfn.IFS(Restaurant_Data[[#This Row],[Revenue]]&lt;= 500000, "Low Income", Restaurant_Data[[#This Row],[Revenue]]&lt;=1000000, "Middle Income", Restaurant_Data[[#This Row],[Revenue]] &lt;= 2000000, "High Income")</f>
        <v>Middle Income</v>
      </c>
    </row>
    <row r="6624" spans="1:20" x14ac:dyDescent="0.35">
      <c r="A6624" s="1" t="s">
        <v>6651</v>
      </c>
      <c r="B6624" s="1" t="s">
        <v>23</v>
      </c>
      <c r="C6624" s="1" t="s">
        <v>26</v>
      </c>
      <c r="D6624">
        <v>4.8</v>
      </c>
      <c r="E6624">
        <v>86</v>
      </c>
      <c r="F6624">
        <v>47.37</v>
      </c>
      <c r="G6624">
        <v>9131</v>
      </c>
      <c r="H6624">
        <v>99846</v>
      </c>
      <c r="I6624">
        <v>2</v>
      </c>
      <c r="J6624">
        <v>293</v>
      </c>
      <c r="K6624">
        <v>286.94</v>
      </c>
      <c r="L6624">
        <v>4.0999999999999996</v>
      </c>
      <c r="M6624">
        <v>9.4</v>
      </c>
      <c r="N6624" s="1" t="s">
        <v>27</v>
      </c>
      <c r="O6624">
        <v>79</v>
      </c>
      <c r="P6624">
        <v>70</v>
      </c>
      <c r="Q6624">
        <v>149</v>
      </c>
      <c r="R6624" t="str" cm="1">
        <f t="array" ref="R6624">_xlfn.IFS(Restaurant_Data[[#This Row],[Total Reservations]]&lt;=50, "Low", Restaurant_Data[[#This Row],[Total Reservations]]&lt;=100, "Medium", Restaurant_Data[[#This Row],[Total Reservations]]&lt;=200, "High")</f>
        <v>High</v>
      </c>
      <c r="S6624" s="4">
        <v>927249.51</v>
      </c>
      <c r="T6624" t="str" cm="1">
        <f t="array" ref="T6624">_xlfn.IFS(Restaurant_Data[[#This Row],[Revenue]]&lt;= 500000, "Low Income", Restaurant_Data[[#This Row],[Revenue]]&lt;=1000000, "Middle Income", Restaurant_Data[[#This Row],[Revenue]] &lt;= 2000000, "High Income")</f>
        <v>Middle Income</v>
      </c>
    </row>
    <row r="6625" spans="1:20" x14ac:dyDescent="0.35">
      <c r="A6625" s="1" t="s">
        <v>6652</v>
      </c>
      <c r="B6625" s="1" t="s">
        <v>34</v>
      </c>
      <c r="C6625" s="1" t="s">
        <v>37</v>
      </c>
      <c r="D6625">
        <v>3.9</v>
      </c>
      <c r="E6625">
        <v>54</v>
      </c>
      <c r="F6625">
        <v>57.17</v>
      </c>
      <c r="G6625">
        <v>2790</v>
      </c>
      <c r="H6625">
        <v>33043</v>
      </c>
      <c r="I6625">
        <v>12</v>
      </c>
      <c r="J6625">
        <v>687</v>
      </c>
      <c r="K6625">
        <v>63.39</v>
      </c>
      <c r="L6625">
        <v>8.6</v>
      </c>
      <c r="M6625">
        <v>6.5</v>
      </c>
      <c r="N6625" s="1" t="s">
        <v>27</v>
      </c>
      <c r="O6625">
        <v>34</v>
      </c>
      <c r="P6625">
        <v>18</v>
      </c>
      <c r="Q6625">
        <v>52</v>
      </c>
      <c r="R6625" t="str" cm="1">
        <f t="array" ref="R6625">_xlfn.IFS(Restaurant_Data[[#This Row],[Total Reservations]]&lt;=50, "Low", Restaurant_Data[[#This Row],[Total Reservations]]&lt;=100, "Medium", Restaurant_Data[[#This Row],[Total Reservations]]&lt;=200, "High")</f>
        <v>Medium</v>
      </c>
      <c r="S6625" s="4">
        <v>705826.41</v>
      </c>
      <c r="T6625" t="str" cm="1">
        <f t="array" ref="T6625">_xlfn.IFS(Restaurant_Data[[#This Row],[Revenue]]&lt;= 500000, "Low Income", Restaurant_Data[[#This Row],[Revenue]]&lt;=1000000, "Middle Income", Restaurant_Data[[#This Row],[Revenue]] &lt;= 2000000, "High Income")</f>
        <v>Middle Income</v>
      </c>
    </row>
    <row r="6626" spans="1:20" x14ac:dyDescent="0.35">
      <c r="A6626" s="1" t="s">
        <v>6653</v>
      </c>
      <c r="B6626" s="1" t="s">
        <v>34</v>
      </c>
      <c r="C6626" s="1" t="s">
        <v>26</v>
      </c>
      <c r="D6626">
        <v>3.8</v>
      </c>
      <c r="E6626">
        <v>55</v>
      </c>
      <c r="F6626">
        <v>54.78</v>
      </c>
      <c r="G6626">
        <v>3411</v>
      </c>
      <c r="H6626">
        <v>39710</v>
      </c>
      <c r="I6626">
        <v>12</v>
      </c>
      <c r="J6626">
        <v>926</v>
      </c>
      <c r="K6626">
        <v>80.86</v>
      </c>
      <c r="L6626">
        <v>6.2</v>
      </c>
      <c r="M6626">
        <v>2.4</v>
      </c>
      <c r="N6626" s="1" t="s">
        <v>21</v>
      </c>
      <c r="O6626">
        <v>32</v>
      </c>
      <c r="P6626">
        <v>48</v>
      </c>
      <c r="Q6626">
        <v>80</v>
      </c>
      <c r="R6626" t="str" cm="1">
        <f t="array" ref="R6626">_xlfn.IFS(Restaurant_Data[[#This Row],[Total Reservations]]&lt;=50, "Low", Restaurant_Data[[#This Row],[Total Reservations]]&lt;=100, "Medium", Restaurant_Data[[#This Row],[Total Reservations]]&lt;=200, "High")</f>
        <v>Medium</v>
      </c>
      <c r="S6626" s="4">
        <v>689461.5</v>
      </c>
      <c r="T6626" t="str" cm="1">
        <f t="array" ref="T6626">_xlfn.IFS(Restaurant_Data[[#This Row],[Revenue]]&lt;= 500000, "Low Income", Restaurant_Data[[#This Row],[Revenue]]&lt;=1000000, "Middle Income", Restaurant_Data[[#This Row],[Revenue]] &lt;= 2000000, "High Income")</f>
        <v>Middle Income</v>
      </c>
    </row>
    <row r="6627" spans="1:20" x14ac:dyDescent="0.35">
      <c r="A6627" s="1" t="s">
        <v>6654</v>
      </c>
      <c r="B6627" s="1" t="s">
        <v>19</v>
      </c>
      <c r="C6627" s="1" t="s">
        <v>42</v>
      </c>
      <c r="D6627">
        <v>4.4000000000000004</v>
      </c>
      <c r="E6627">
        <v>31</v>
      </c>
      <c r="F6627">
        <v>45.65</v>
      </c>
      <c r="G6627">
        <v>1984</v>
      </c>
      <c r="H6627">
        <v>19569</v>
      </c>
      <c r="I6627">
        <v>1</v>
      </c>
      <c r="J6627">
        <v>762</v>
      </c>
      <c r="K6627">
        <v>51.22</v>
      </c>
      <c r="L6627">
        <v>7</v>
      </c>
      <c r="M6627">
        <v>6</v>
      </c>
      <c r="N6627" s="1" t="s">
        <v>21</v>
      </c>
      <c r="O6627">
        <v>24</v>
      </c>
      <c r="P6627">
        <v>13</v>
      </c>
      <c r="Q6627">
        <v>37</v>
      </c>
      <c r="R6627" t="str" cm="1">
        <f t="array" ref="R6627">_xlfn.IFS(Restaurant_Data[[#This Row],[Total Reservations]]&lt;=50, "Low", Restaurant_Data[[#This Row],[Total Reservations]]&lt;=100, "Medium", Restaurant_Data[[#This Row],[Total Reservations]]&lt;=200, "High")</f>
        <v>Low</v>
      </c>
      <c r="S6627" s="4">
        <v>324585.34999999998</v>
      </c>
      <c r="T6627" t="str" cm="1">
        <f t="array" ref="T6627">_xlfn.IFS(Restaurant_Data[[#This Row],[Revenue]]&lt;= 500000, "Low Income", Restaurant_Data[[#This Row],[Revenue]]&lt;=1000000, "Middle Income", Restaurant_Data[[#This Row],[Revenue]] &lt;= 2000000, "High Income")</f>
        <v>Low Income</v>
      </c>
    </row>
    <row r="6628" spans="1:20" x14ac:dyDescent="0.35">
      <c r="A6628" s="1" t="s">
        <v>6655</v>
      </c>
      <c r="B6628" s="1" t="s">
        <v>34</v>
      </c>
      <c r="C6628" s="1" t="s">
        <v>42</v>
      </c>
      <c r="D6628">
        <v>4.8</v>
      </c>
      <c r="E6628">
        <v>63</v>
      </c>
      <c r="F6628">
        <v>42.67</v>
      </c>
      <c r="G6628">
        <v>1089</v>
      </c>
      <c r="H6628">
        <v>12859</v>
      </c>
      <c r="I6628">
        <v>14</v>
      </c>
      <c r="J6628">
        <v>101</v>
      </c>
      <c r="K6628">
        <v>267.17</v>
      </c>
      <c r="L6628">
        <v>2.1</v>
      </c>
      <c r="M6628">
        <v>2.1</v>
      </c>
      <c r="N6628" s="1" t="s">
        <v>27</v>
      </c>
      <c r="O6628">
        <v>38</v>
      </c>
      <c r="P6628">
        <v>48</v>
      </c>
      <c r="Q6628">
        <v>86</v>
      </c>
      <c r="R6628" t="str" cm="1">
        <f t="array" ref="R6628">_xlfn.IFS(Restaurant_Data[[#This Row],[Total Reservations]]&lt;=50, "Low", Restaurant_Data[[#This Row],[Total Reservations]]&lt;=100, "Medium", Restaurant_Data[[#This Row],[Total Reservations]]&lt;=200, "High")</f>
        <v>Medium</v>
      </c>
      <c r="S6628" s="4">
        <v>610966.06000000006</v>
      </c>
      <c r="T6628" t="str" cm="1">
        <f t="array" ref="T6628">_xlfn.IFS(Restaurant_Data[[#This Row],[Revenue]]&lt;= 500000, "Low Income", Restaurant_Data[[#This Row],[Revenue]]&lt;=1000000, "Middle Income", Restaurant_Data[[#This Row],[Revenue]] &lt;= 2000000, "High Income")</f>
        <v>Middle Income</v>
      </c>
    </row>
    <row r="6629" spans="1:20" x14ac:dyDescent="0.35">
      <c r="A6629" s="1" t="s">
        <v>6656</v>
      </c>
      <c r="B6629" s="1" t="s">
        <v>34</v>
      </c>
      <c r="C6629" s="1" t="s">
        <v>24</v>
      </c>
      <c r="D6629">
        <v>3.1</v>
      </c>
      <c r="E6629">
        <v>53</v>
      </c>
      <c r="F6629">
        <v>26.33</v>
      </c>
      <c r="G6629">
        <v>1917</v>
      </c>
      <c r="H6629">
        <v>27040</v>
      </c>
      <c r="I6629">
        <v>11</v>
      </c>
      <c r="J6629">
        <v>292</v>
      </c>
      <c r="K6629">
        <v>67.72</v>
      </c>
      <c r="L6629">
        <v>7.4</v>
      </c>
      <c r="M6629">
        <v>2.2999999999999998</v>
      </c>
      <c r="N6629" s="1" t="s">
        <v>27</v>
      </c>
      <c r="O6629">
        <v>11</v>
      </c>
      <c r="P6629">
        <v>25</v>
      </c>
      <c r="Q6629">
        <v>36</v>
      </c>
      <c r="R6629" t="str" cm="1">
        <f t="array" ref="R6629">_xlfn.IFS(Restaurant_Data[[#This Row],[Total Reservations]]&lt;=50, "Low", Restaurant_Data[[#This Row],[Total Reservations]]&lt;=100, "Medium", Restaurant_Data[[#This Row],[Total Reservations]]&lt;=200, "High")</f>
        <v>Low</v>
      </c>
      <c r="S6629" s="4">
        <v>327221.69</v>
      </c>
      <c r="T6629" t="str" cm="1">
        <f t="array" ref="T6629">_xlfn.IFS(Restaurant_Data[[#This Row],[Revenue]]&lt;= 500000, "Low Income", Restaurant_Data[[#This Row],[Revenue]]&lt;=1000000, "Middle Income", Restaurant_Data[[#This Row],[Revenue]] &lt;= 2000000, "High Income")</f>
        <v>Low Income</v>
      </c>
    </row>
    <row r="6630" spans="1:20" x14ac:dyDescent="0.35">
      <c r="A6630" s="1" t="s">
        <v>6657</v>
      </c>
      <c r="B6630" s="1" t="s">
        <v>34</v>
      </c>
      <c r="C6630" s="1" t="s">
        <v>37</v>
      </c>
      <c r="D6630">
        <v>3.9</v>
      </c>
      <c r="E6630">
        <v>52</v>
      </c>
      <c r="F6630">
        <v>60.34</v>
      </c>
      <c r="G6630">
        <v>2863</v>
      </c>
      <c r="H6630">
        <v>30536</v>
      </c>
      <c r="I6630">
        <v>8</v>
      </c>
      <c r="J6630">
        <v>451</v>
      </c>
      <c r="K6630">
        <v>76.98</v>
      </c>
      <c r="L6630">
        <v>5</v>
      </c>
      <c r="M6630">
        <v>1.7</v>
      </c>
      <c r="N6630" s="1" t="s">
        <v>21</v>
      </c>
      <c r="O6630">
        <v>15</v>
      </c>
      <c r="P6630">
        <v>19</v>
      </c>
      <c r="Q6630">
        <v>34</v>
      </c>
      <c r="R6630" t="str" cm="1">
        <f t="array" ref="R6630">_xlfn.IFS(Restaurant_Data[[#This Row],[Total Reservations]]&lt;=50, "Low", Restaurant_Data[[#This Row],[Total Reservations]]&lt;=100, "Medium", Restaurant_Data[[#This Row],[Total Reservations]]&lt;=200, "High")</f>
        <v>Low</v>
      </c>
      <c r="S6630" s="4">
        <v>707276.78</v>
      </c>
      <c r="T6630" t="str" cm="1">
        <f t="array" ref="T6630">_xlfn.IFS(Restaurant_Data[[#This Row],[Revenue]]&lt;= 500000, "Low Income", Restaurant_Data[[#This Row],[Revenue]]&lt;=1000000, "Middle Income", Restaurant_Data[[#This Row],[Revenue]] &lt;= 2000000, "High Income")</f>
        <v>Middle Income</v>
      </c>
    </row>
    <row r="6631" spans="1:20" x14ac:dyDescent="0.35">
      <c r="A6631" s="1" t="s">
        <v>6658</v>
      </c>
      <c r="B6631" s="1" t="s">
        <v>19</v>
      </c>
      <c r="C6631" s="1" t="s">
        <v>42</v>
      </c>
      <c r="D6631">
        <v>4.2</v>
      </c>
      <c r="E6631">
        <v>38</v>
      </c>
      <c r="F6631">
        <v>43.98</v>
      </c>
      <c r="G6631">
        <v>2113</v>
      </c>
      <c r="H6631">
        <v>26170</v>
      </c>
      <c r="I6631">
        <v>9</v>
      </c>
      <c r="J6631">
        <v>772</v>
      </c>
      <c r="K6631">
        <v>106.91</v>
      </c>
      <c r="L6631">
        <v>4.3</v>
      </c>
      <c r="M6631">
        <v>8.8000000000000007</v>
      </c>
      <c r="N6631" s="1" t="s">
        <v>27</v>
      </c>
      <c r="O6631">
        <v>35</v>
      </c>
      <c r="P6631">
        <v>13</v>
      </c>
      <c r="Q6631">
        <v>48</v>
      </c>
      <c r="R6631" t="str" cm="1">
        <f t="array" ref="R6631">_xlfn.IFS(Restaurant_Data[[#This Row],[Total Reservations]]&lt;=50, "Low", Restaurant_Data[[#This Row],[Total Reservations]]&lt;=100, "Medium", Restaurant_Data[[#This Row],[Total Reservations]]&lt;=200, "High")</f>
        <v>Low</v>
      </c>
      <c r="S6631" s="4">
        <v>389684.6</v>
      </c>
      <c r="T6631" t="str" cm="1">
        <f t="array" ref="T6631">_xlfn.IFS(Restaurant_Data[[#This Row],[Revenue]]&lt;= 500000, "Low Income", Restaurant_Data[[#This Row],[Revenue]]&lt;=1000000, "Middle Income", Restaurant_Data[[#This Row],[Revenue]] &lt;= 2000000, "High Income")</f>
        <v>Low Income</v>
      </c>
    </row>
    <row r="6632" spans="1:20" x14ac:dyDescent="0.35">
      <c r="A6632" s="1" t="s">
        <v>6659</v>
      </c>
      <c r="B6632" s="1" t="s">
        <v>23</v>
      </c>
      <c r="C6632" s="1" t="s">
        <v>31</v>
      </c>
      <c r="D6632">
        <v>3.6</v>
      </c>
      <c r="E6632">
        <v>87</v>
      </c>
      <c r="F6632">
        <v>36.299999999999997</v>
      </c>
      <c r="G6632">
        <v>6529</v>
      </c>
      <c r="H6632">
        <v>71035</v>
      </c>
      <c r="I6632">
        <v>18</v>
      </c>
      <c r="J6632">
        <v>706</v>
      </c>
      <c r="K6632">
        <v>279.31</v>
      </c>
      <c r="L6632">
        <v>9.4</v>
      </c>
      <c r="M6632">
        <v>5.9</v>
      </c>
      <c r="N6632" s="1" t="s">
        <v>21</v>
      </c>
      <c r="O6632">
        <v>57</v>
      </c>
      <c r="P6632">
        <v>38</v>
      </c>
      <c r="Q6632">
        <v>95</v>
      </c>
      <c r="R6632" t="str" cm="1">
        <f t="array" ref="R6632">_xlfn.IFS(Restaurant_Data[[#This Row],[Total Reservations]]&lt;=50, "Low", Restaurant_Data[[#This Row],[Total Reservations]]&lt;=100, "Medium", Restaurant_Data[[#This Row],[Total Reservations]]&lt;=200, "High")</f>
        <v>Medium</v>
      </c>
      <c r="S6632" s="4">
        <v>735479.65</v>
      </c>
      <c r="T6632" t="str" cm="1">
        <f t="array" ref="T6632">_xlfn.IFS(Restaurant_Data[[#This Row],[Revenue]]&lt;= 500000, "Low Income", Restaurant_Data[[#This Row],[Revenue]]&lt;=1000000, "Middle Income", Restaurant_Data[[#This Row],[Revenue]] &lt;= 2000000, "High Income")</f>
        <v>Middle Income</v>
      </c>
    </row>
    <row r="6633" spans="1:20" x14ac:dyDescent="0.35">
      <c r="A6633" s="1" t="s">
        <v>6660</v>
      </c>
      <c r="B6633" s="1" t="s">
        <v>34</v>
      </c>
      <c r="C6633" s="1" t="s">
        <v>20</v>
      </c>
      <c r="D6633">
        <v>4.5</v>
      </c>
      <c r="E6633">
        <v>61</v>
      </c>
      <c r="F6633">
        <v>66.459999999999994</v>
      </c>
      <c r="G6633">
        <v>1435</v>
      </c>
      <c r="H6633">
        <v>16373</v>
      </c>
      <c r="I6633">
        <v>13</v>
      </c>
      <c r="J6633">
        <v>605</v>
      </c>
      <c r="K6633">
        <v>222.06</v>
      </c>
      <c r="L6633">
        <v>1.5</v>
      </c>
      <c r="M6633">
        <v>4</v>
      </c>
      <c r="N6633" s="1" t="s">
        <v>27</v>
      </c>
      <c r="O6633">
        <v>32</v>
      </c>
      <c r="P6633">
        <v>31</v>
      </c>
      <c r="Q6633">
        <v>63</v>
      </c>
      <c r="R6633" t="str" cm="1">
        <f t="array" ref="R6633">_xlfn.IFS(Restaurant_Data[[#This Row],[Total Reservations]]&lt;=50, "Low", Restaurant_Data[[#This Row],[Total Reservations]]&lt;=100, "Medium", Restaurant_Data[[#This Row],[Total Reservations]]&lt;=200, "High")</f>
        <v>Medium</v>
      </c>
      <c r="S6633" s="4">
        <v>911957.27</v>
      </c>
      <c r="T6633" t="str" cm="1">
        <f t="array" ref="T6633">_xlfn.IFS(Restaurant_Data[[#This Row],[Revenue]]&lt;= 500000, "Low Income", Restaurant_Data[[#This Row],[Revenue]]&lt;=1000000, "Middle Income", Restaurant_Data[[#This Row],[Revenue]] &lt;= 2000000, "High Income")</f>
        <v>Middle Income</v>
      </c>
    </row>
    <row r="6634" spans="1:20" x14ac:dyDescent="0.35">
      <c r="A6634" s="1" t="s">
        <v>6661</v>
      </c>
      <c r="B6634" s="1" t="s">
        <v>19</v>
      </c>
      <c r="C6634" s="1" t="s">
        <v>20</v>
      </c>
      <c r="D6634">
        <v>4.9000000000000004</v>
      </c>
      <c r="E6634">
        <v>38</v>
      </c>
      <c r="F6634">
        <v>66.89</v>
      </c>
      <c r="G6634">
        <v>2396</v>
      </c>
      <c r="H6634">
        <v>28082</v>
      </c>
      <c r="I6634">
        <v>4</v>
      </c>
      <c r="J6634">
        <v>668</v>
      </c>
      <c r="K6634">
        <v>204.22</v>
      </c>
      <c r="L6634">
        <v>2.8</v>
      </c>
      <c r="M6634">
        <v>1</v>
      </c>
      <c r="N6634" s="1" t="s">
        <v>21</v>
      </c>
      <c r="O6634">
        <v>35</v>
      </c>
      <c r="P6634">
        <v>29</v>
      </c>
      <c r="Q6634">
        <v>64</v>
      </c>
      <c r="R6634" t="str" cm="1">
        <f t="array" ref="R6634">_xlfn.IFS(Restaurant_Data[[#This Row],[Total Reservations]]&lt;=50, "Low", Restaurant_Data[[#This Row],[Total Reservations]]&lt;=100, "Medium", Restaurant_Data[[#This Row],[Total Reservations]]&lt;=200, "High")</f>
        <v>Medium</v>
      </c>
      <c r="S6634" s="4">
        <v>573173.64</v>
      </c>
      <c r="T6634" t="str" cm="1">
        <f t="array" ref="T6634">_xlfn.IFS(Restaurant_Data[[#This Row],[Revenue]]&lt;= 500000, "Low Income", Restaurant_Data[[#This Row],[Revenue]]&lt;=1000000, "Middle Income", Restaurant_Data[[#This Row],[Revenue]] &lt;= 2000000, "High Income")</f>
        <v>Middle Income</v>
      </c>
    </row>
    <row r="6635" spans="1:20" x14ac:dyDescent="0.35">
      <c r="A6635" s="1" t="s">
        <v>6662</v>
      </c>
      <c r="B6635" s="1" t="s">
        <v>19</v>
      </c>
      <c r="C6635" s="1" t="s">
        <v>20</v>
      </c>
      <c r="D6635">
        <v>4.9000000000000004</v>
      </c>
      <c r="E6635">
        <v>47</v>
      </c>
      <c r="F6635">
        <v>74.510000000000005</v>
      </c>
      <c r="G6635">
        <v>4530</v>
      </c>
      <c r="H6635">
        <v>48115</v>
      </c>
      <c r="I6635">
        <v>16</v>
      </c>
      <c r="J6635">
        <v>713</v>
      </c>
      <c r="K6635">
        <v>246.16</v>
      </c>
      <c r="L6635">
        <v>4.4000000000000004</v>
      </c>
      <c r="M6635">
        <v>5.2</v>
      </c>
      <c r="N6635" s="1" t="s">
        <v>21</v>
      </c>
      <c r="O6635">
        <v>35</v>
      </c>
      <c r="P6635">
        <v>27</v>
      </c>
      <c r="Q6635">
        <v>62</v>
      </c>
      <c r="R6635" t="str" cm="1">
        <f t="array" ref="R6635">_xlfn.IFS(Restaurant_Data[[#This Row],[Total Reservations]]&lt;=50, "Low", Restaurant_Data[[#This Row],[Total Reservations]]&lt;=100, "Medium", Restaurant_Data[[#This Row],[Total Reservations]]&lt;=200, "High")</f>
        <v>Medium</v>
      </c>
      <c r="S6635" s="4">
        <v>802977.8</v>
      </c>
      <c r="T6635" t="str" cm="1">
        <f t="array" ref="T6635">_xlfn.IFS(Restaurant_Data[[#This Row],[Revenue]]&lt;= 500000, "Low Income", Restaurant_Data[[#This Row],[Revenue]]&lt;=1000000, "Middle Income", Restaurant_Data[[#This Row],[Revenue]] &lt;= 2000000, "High Income")</f>
        <v>Middle Income</v>
      </c>
    </row>
    <row r="6636" spans="1:20" x14ac:dyDescent="0.35">
      <c r="A6636" s="1" t="s">
        <v>6663</v>
      </c>
      <c r="B6636" s="1" t="s">
        <v>19</v>
      </c>
      <c r="C6636" s="1" t="s">
        <v>31</v>
      </c>
      <c r="D6636">
        <v>3.5</v>
      </c>
      <c r="E6636">
        <v>42</v>
      </c>
      <c r="F6636">
        <v>35.799999999999997</v>
      </c>
      <c r="G6636">
        <v>1236</v>
      </c>
      <c r="H6636">
        <v>20824</v>
      </c>
      <c r="I6636">
        <v>3</v>
      </c>
      <c r="J6636">
        <v>162</v>
      </c>
      <c r="K6636">
        <v>223.32</v>
      </c>
      <c r="L6636">
        <v>3.9</v>
      </c>
      <c r="M6636">
        <v>5.6</v>
      </c>
      <c r="N6636" s="1" t="s">
        <v>27</v>
      </c>
      <c r="O6636">
        <v>27</v>
      </c>
      <c r="P6636">
        <v>17</v>
      </c>
      <c r="Q6636">
        <v>44</v>
      </c>
      <c r="R6636" t="str" cm="1">
        <f t="array" ref="R6636">_xlfn.IFS(Restaurant_Data[[#This Row],[Total Reservations]]&lt;=50, "Low", Restaurant_Data[[#This Row],[Total Reservations]]&lt;=100, "Medium", Restaurant_Data[[#This Row],[Total Reservations]]&lt;=200, "High")</f>
        <v>Low</v>
      </c>
      <c r="S6636" s="4">
        <v>341832.8</v>
      </c>
      <c r="T6636" t="str" cm="1">
        <f t="array" ref="T6636">_xlfn.IFS(Restaurant_Data[[#This Row],[Revenue]]&lt;= 500000, "Low Income", Restaurant_Data[[#This Row],[Revenue]]&lt;=1000000, "Middle Income", Restaurant_Data[[#This Row],[Revenue]] &lt;= 2000000, "High Income")</f>
        <v>Low Income</v>
      </c>
    </row>
    <row r="6637" spans="1:20" x14ac:dyDescent="0.35">
      <c r="A6637" s="1" t="s">
        <v>6664</v>
      </c>
      <c r="B6637" s="1" t="s">
        <v>23</v>
      </c>
      <c r="C6637" s="1" t="s">
        <v>26</v>
      </c>
      <c r="D6637">
        <v>3.5</v>
      </c>
      <c r="E6637">
        <v>83</v>
      </c>
      <c r="F6637">
        <v>52.76</v>
      </c>
      <c r="G6637">
        <v>5628</v>
      </c>
      <c r="H6637">
        <v>60454</v>
      </c>
      <c r="I6637">
        <v>4</v>
      </c>
      <c r="J6637">
        <v>951</v>
      </c>
      <c r="K6637">
        <v>236.48</v>
      </c>
      <c r="L6637">
        <v>5.6</v>
      </c>
      <c r="M6637">
        <v>4</v>
      </c>
      <c r="N6637" s="1" t="s">
        <v>27</v>
      </c>
      <c r="O6637">
        <v>15</v>
      </c>
      <c r="P6637">
        <v>29</v>
      </c>
      <c r="Q6637">
        <v>44</v>
      </c>
      <c r="R6637" t="str" cm="1">
        <f t="array" ref="R6637">_xlfn.IFS(Restaurant_Data[[#This Row],[Total Reservations]]&lt;=50, "Low", Restaurant_Data[[#This Row],[Total Reservations]]&lt;=100, "Medium", Restaurant_Data[[#This Row],[Total Reservations]]&lt;=200, "High")</f>
        <v>Low</v>
      </c>
      <c r="S6637" s="4">
        <v>983506.66</v>
      </c>
      <c r="T6637" t="str" cm="1">
        <f t="array" ref="T6637">_xlfn.IFS(Restaurant_Data[[#This Row],[Revenue]]&lt;= 500000, "Low Income", Restaurant_Data[[#This Row],[Revenue]]&lt;=1000000, "Middle Income", Restaurant_Data[[#This Row],[Revenue]] &lt;= 2000000, "High Income")</f>
        <v>Middle Income</v>
      </c>
    </row>
    <row r="6638" spans="1:20" x14ac:dyDescent="0.35">
      <c r="A6638" s="1" t="s">
        <v>6665</v>
      </c>
      <c r="B6638" s="1" t="s">
        <v>34</v>
      </c>
      <c r="C6638" s="1" t="s">
        <v>31</v>
      </c>
      <c r="D6638">
        <v>4.9000000000000004</v>
      </c>
      <c r="E6638">
        <v>59</v>
      </c>
      <c r="F6638">
        <v>34.1</v>
      </c>
      <c r="G6638">
        <v>4132</v>
      </c>
      <c r="H6638">
        <v>43176</v>
      </c>
      <c r="I6638">
        <v>4</v>
      </c>
      <c r="J6638">
        <v>272</v>
      </c>
      <c r="K6638">
        <v>68.41</v>
      </c>
      <c r="L6638">
        <v>4.5999999999999996</v>
      </c>
      <c r="M6638">
        <v>5.4</v>
      </c>
      <c r="N6638" s="1" t="s">
        <v>27</v>
      </c>
      <c r="O6638">
        <v>28</v>
      </c>
      <c r="P6638">
        <v>37</v>
      </c>
      <c r="Q6638">
        <v>65</v>
      </c>
      <c r="R6638" t="str" cm="1">
        <f t="array" ref="R6638">_xlfn.IFS(Restaurant_Data[[#This Row],[Total Reservations]]&lt;=50, "Low", Restaurant_Data[[#This Row],[Total Reservations]]&lt;=100, "Medium", Restaurant_Data[[#This Row],[Total Reservations]]&lt;=200, "High")</f>
        <v>Medium</v>
      </c>
      <c r="S6638" s="4">
        <v>460723.4</v>
      </c>
      <c r="T6638" t="str" cm="1">
        <f t="array" ref="T6638">_xlfn.IFS(Restaurant_Data[[#This Row],[Revenue]]&lt;= 500000, "Low Income", Restaurant_Data[[#This Row],[Revenue]]&lt;=1000000, "Middle Income", Restaurant_Data[[#This Row],[Revenue]] &lt;= 2000000, "High Income")</f>
        <v>Low Income</v>
      </c>
    </row>
    <row r="6639" spans="1:20" x14ac:dyDescent="0.35">
      <c r="A6639" s="1" t="s">
        <v>6666</v>
      </c>
      <c r="B6639" s="1" t="s">
        <v>19</v>
      </c>
      <c r="C6639" s="1" t="s">
        <v>26</v>
      </c>
      <c r="D6639">
        <v>3.9</v>
      </c>
      <c r="E6639">
        <v>32</v>
      </c>
      <c r="F6639">
        <v>50.86</v>
      </c>
      <c r="G6639">
        <v>1825</v>
      </c>
      <c r="H6639">
        <v>23339</v>
      </c>
      <c r="I6639">
        <v>8</v>
      </c>
      <c r="J6639">
        <v>716</v>
      </c>
      <c r="K6639">
        <v>197.44</v>
      </c>
      <c r="L6639">
        <v>8.1</v>
      </c>
      <c r="M6639">
        <v>1.9</v>
      </c>
      <c r="N6639" s="1" t="s">
        <v>21</v>
      </c>
      <c r="O6639">
        <v>19</v>
      </c>
      <c r="P6639">
        <v>30</v>
      </c>
      <c r="Q6639">
        <v>49</v>
      </c>
      <c r="R6639" t="str" cm="1">
        <f t="array" ref="R6639">_xlfn.IFS(Restaurant_Data[[#This Row],[Total Reservations]]&lt;=50, "Low", Restaurant_Data[[#This Row],[Total Reservations]]&lt;=100, "Medium", Restaurant_Data[[#This Row],[Total Reservations]]&lt;=200, "High")</f>
        <v>Low</v>
      </c>
      <c r="S6639" s="4">
        <v>377255.47</v>
      </c>
      <c r="T6639" t="str" cm="1">
        <f t="array" ref="T6639">_xlfn.IFS(Restaurant_Data[[#This Row],[Revenue]]&lt;= 500000, "Low Income", Restaurant_Data[[#This Row],[Revenue]]&lt;=1000000, "Middle Income", Restaurant_Data[[#This Row],[Revenue]] &lt;= 2000000, "High Income")</f>
        <v>Low Income</v>
      </c>
    </row>
    <row r="6640" spans="1:20" x14ac:dyDescent="0.35">
      <c r="A6640" s="1" t="s">
        <v>6667</v>
      </c>
      <c r="B6640" s="1" t="s">
        <v>23</v>
      </c>
      <c r="C6640" s="1" t="s">
        <v>20</v>
      </c>
      <c r="D6640">
        <v>3.4</v>
      </c>
      <c r="E6640">
        <v>76</v>
      </c>
      <c r="F6640">
        <v>75.75</v>
      </c>
      <c r="G6640">
        <v>2438</v>
      </c>
      <c r="H6640">
        <v>24852</v>
      </c>
      <c r="I6640">
        <v>11</v>
      </c>
      <c r="J6640">
        <v>480</v>
      </c>
      <c r="K6640">
        <v>238.3</v>
      </c>
      <c r="L6640">
        <v>7.9</v>
      </c>
      <c r="M6640">
        <v>9.3000000000000007</v>
      </c>
      <c r="N6640" s="1" t="s">
        <v>21</v>
      </c>
      <c r="O6640">
        <v>22</v>
      </c>
      <c r="P6640">
        <v>69</v>
      </c>
      <c r="Q6640">
        <v>91</v>
      </c>
      <c r="R6640" t="str" cm="1">
        <f t="array" ref="R6640">_xlfn.IFS(Restaurant_Data[[#This Row],[Total Reservations]]&lt;=50, "Low", Restaurant_Data[[#This Row],[Total Reservations]]&lt;=100, "Medium", Restaurant_Data[[#This Row],[Total Reservations]]&lt;=200, "High")</f>
        <v>Medium</v>
      </c>
      <c r="S6640" s="4">
        <v>1293135.8500000001</v>
      </c>
      <c r="T6640" t="str" cm="1">
        <f t="array" ref="T6640">_xlfn.IFS(Restaurant_Data[[#This Row],[Revenue]]&lt;= 500000, "Low Income", Restaurant_Data[[#This Row],[Revenue]]&lt;=1000000, "Middle Income", Restaurant_Data[[#This Row],[Revenue]] &lt;= 2000000, "High Income")</f>
        <v>High Income</v>
      </c>
    </row>
    <row r="6641" spans="1:20" x14ac:dyDescent="0.35">
      <c r="A6641" s="1" t="s">
        <v>6668</v>
      </c>
      <c r="B6641" s="1" t="s">
        <v>19</v>
      </c>
      <c r="C6641" s="1" t="s">
        <v>24</v>
      </c>
      <c r="D6641">
        <v>4.4000000000000004</v>
      </c>
      <c r="E6641">
        <v>47</v>
      </c>
      <c r="F6641">
        <v>28.63</v>
      </c>
      <c r="G6641">
        <v>2939</v>
      </c>
      <c r="H6641">
        <v>29662</v>
      </c>
      <c r="I6641">
        <v>3</v>
      </c>
      <c r="J6641">
        <v>223</v>
      </c>
      <c r="K6641">
        <v>191.41</v>
      </c>
      <c r="L6641">
        <v>8</v>
      </c>
      <c r="M6641">
        <v>3.3</v>
      </c>
      <c r="N6641" s="1" t="s">
        <v>27</v>
      </c>
      <c r="O6641">
        <v>16</v>
      </c>
      <c r="P6641">
        <v>5</v>
      </c>
      <c r="Q6641">
        <v>21</v>
      </c>
      <c r="R6641" t="str" cm="1">
        <f t="array" ref="R6641">_xlfn.IFS(Restaurant_Data[[#This Row],[Total Reservations]]&lt;=50, "Low", Restaurant_Data[[#This Row],[Total Reservations]]&lt;=100, "Medium", Restaurant_Data[[#This Row],[Total Reservations]]&lt;=200, "High")</f>
        <v>Low</v>
      </c>
      <c r="S6641" s="4">
        <v>310277.42</v>
      </c>
      <c r="T6641" t="str" cm="1">
        <f t="array" ref="T6641">_xlfn.IFS(Restaurant_Data[[#This Row],[Revenue]]&lt;= 500000, "Low Income", Restaurant_Data[[#This Row],[Revenue]]&lt;=1000000, "Middle Income", Restaurant_Data[[#This Row],[Revenue]] &lt;= 2000000, "High Income")</f>
        <v>Low Income</v>
      </c>
    </row>
    <row r="6642" spans="1:20" x14ac:dyDescent="0.35">
      <c r="A6642" s="1" t="s">
        <v>6669</v>
      </c>
      <c r="B6642" s="1" t="s">
        <v>19</v>
      </c>
      <c r="C6642" s="1" t="s">
        <v>24</v>
      </c>
      <c r="D6642">
        <v>3.6</v>
      </c>
      <c r="E6642">
        <v>45</v>
      </c>
      <c r="F6642">
        <v>32.42</v>
      </c>
      <c r="G6642">
        <v>3348</v>
      </c>
      <c r="H6642">
        <v>39577</v>
      </c>
      <c r="I6642">
        <v>19</v>
      </c>
      <c r="J6642">
        <v>396</v>
      </c>
      <c r="K6642">
        <v>52.95</v>
      </c>
      <c r="L6642">
        <v>4.3</v>
      </c>
      <c r="M6642">
        <v>9.5</v>
      </c>
      <c r="N6642" s="1" t="s">
        <v>27</v>
      </c>
      <c r="O6642">
        <v>3</v>
      </c>
      <c r="P6642">
        <v>2</v>
      </c>
      <c r="Q6642">
        <v>5</v>
      </c>
      <c r="R6642" t="str" cm="1">
        <f t="array" ref="R6642">_xlfn.IFS(Restaurant_Data[[#This Row],[Total Reservations]]&lt;=50, "Low", Restaurant_Data[[#This Row],[Total Reservations]]&lt;=100, "Medium", Restaurant_Data[[#This Row],[Total Reservations]]&lt;=200, "High")</f>
        <v>Low</v>
      </c>
      <c r="S6642" s="4">
        <v>353354.05</v>
      </c>
      <c r="T6642" t="str" cm="1">
        <f t="array" ref="T6642">_xlfn.IFS(Restaurant_Data[[#This Row],[Revenue]]&lt;= 500000, "Low Income", Restaurant_Data[[#This Row],[Revenue]]&lt;=1000000, "Middle Income", Restaurant_Data[[#This Row],[Revenue]] &lt;= 2000000, "High Income")</f>
        <v>Low Income</v>
      </c>
    </row>
    <row r="6643" spans="1:20" x14ac:dyDescent="0.35">
      <c r="A6643" s="1" t="s">
        <v>6670</v>
      </c>
      <c r="B6643" s="1" t="s">
        <v>19</v>
      </c>
      <c r="C6643" s="1" t="s">
        <v>26</v>
      </c>
      <c r="D6643">
        <v>3.5</v>
      </c>
      <c r="E6643">
        <v>46</v>
      </c>
      <c r="F6643">
        <v>46.9</v>
      </c>
      <c r="G6643">
        <v>1074</v>
      </c>
      <c r="H6643">
        <v>15244</v>
      </c>
      <c r="I6643">
        <v>6</v>
      </c>
      <c r="J6643">
        <v>396</v>
      </c>
      <c r="K6643">
        <v>102.78</v>
      </c>
      <c r="L6643">
        <v>4.7</v>
      </c>
      <c r="M6643">
        <v>5.4</v>
      </c>
      <c r="N6643" s="1" t="s">
        <v>27</v>
      </c>
      <c r="O6643">
        <v>22</v>
      </c>
      <c r="P6643">
        <v>6</v>
      </c>
      <c r="Q6643">
        <v>28</v>
      </c>
      <c r="R6643" t="str" cm="1">
        <f t="array" ref="R6643">_xlfn.IFS(Restaurant_Data[[#This Row],[Total Reservations]]&lt;=50, "Low", Restaurant_Data[[#This Row],[Total Reservations]]&lt;=100, "Medium", Restaurant_Data[[#This Row],[Total Reservations]]&lt;=200, "High")</f>
        <v>Low</v>
      </c>
      <c r="S6643" s="4">
        <v>487999</v>
      </c>
      <c r="T6643" t="str" cm="1">
        <f t="array" ref="T6643">_xlfn.IFS(Restaurant_Data[[#This Row],[Revenue]]&lt;= 500000, "Low Income", Restaurant_Data[[#This Row],[Revenue]]&lt;=1000000, "Middle Income", Restaurant_Data[[#This Row],[Revenue]] &lt;= 2000000, "High Income")</f>
        <v>Low Income</v>
      </c>
    </row>
    <row r="6644" spans="1:20" x14ac:dyDescent="0.35">
      <c r="A6644" s="1" t="s">
        <v>6671</v>
      </c>
      <c r="B6644" s="1" t="s">
        <v>19</v>
      </c>
      <c r="C6644" s="1" t="s">
        <v>20</v>
      </c>
      <c r="D6644">
        <v>4.8</v>
      </c>
      <c r="E6644">
        <v>35</v>
      </c>
      <c r="F6644">
        <v>66.34</v>
      </c>
      <c r="G6644">
        <v>1568</v>
      </c>
      <c r="H6644">
        <v>21917</v>
      </c>
      <c r="I6644">
        <v>3</v>
      </c>
      <c r="J6644">
        <v>724</v>
      </c>
      <c r="K6644">
        <v>290.72000000000003</v>
      </c>
      <c r="L6644">
        <v>7.5</v>
      </c>
      <c r="M6644">
        <v>8.6999999999999993</v>
      </c>
      <c r="N6644" s="1" t="s">
        <v>21</v>
      </c>
      <c r="O6644">
        <v>21</v>
      </c>
      <c r="P6644">
        <v>33</v>
      </c>
      <c r="Q6644">
        <v>54</v>
      </c>
      <c r="R6644" t="str" cm="1">
        <f t="array" ref="R6644">_xlfn.IFS(Restaurant_Data[[#This Row],[Total Reservations]]&lt;=50, "Low", Restaurant_Data[[#This Row],[Total Reservations]]&lt;=100, "Medium", Restaurant_Data[[#This Row],[Total Reservations]]&lt;=200, "High")</f>
        <v>Medium</v>
      </c>
      <c r="S6644" s="4">
        <v>528074.31000000006</v>
      </c>
      <c r="T6644" t="str" cm="1">
        <f t="array" ref="T6644">_xlfn.IFS(Restaurant_Data[[#This Row],[Revenue]]&lt;= 500000, "Low Income", Restaurant_Data[[#This Row],[Revenue]]&lt;=1000000, "Middle Income", Restaurant_Data[[#This Row],[Revenue]] &lt;= 2000000, "High Income")</f>
        <v>Middle Income</v>
      </c>
    </row>
    <row r="6645" spans="1:20" x14ac:dyDescent="0.35">
      <c r="A6645" s="1" t="s">
        <v>6672</v>
      </c>
      <c r="B6645" s="1" t="s">
        <v>19</v>
      </c>
      <c r="C6645" s="1" t="s">
        <v>31</v>
      </c>
      <c r="D6645">
        <v>3.3</v>
      </c>
      <c r="E6645">
        <v>41</v>
      </c>
      <c r="F6645">
        <v>38.619999999999997</v>
      </c>
      <c r="G6645">
        <v>2319</v>
      </c>
      <c r="H6645">
        <v>28823</v>
      </c>
      <c r="I6645">
        <v>4</v>
      </c>
      <c r="J6645">
        <v>234</v>
      </c>
      <c r="K6645">
        <v>226.17</v>
      </c>
      <c r="L6645">
        <v>2.1</v>
      </c>
      <c r="M6645">
        <v>6.2</v>
      </c>
      <c r="N6645" s="1" t="s">
        <v>27</v>
      </c>
      <c r="O6645">
        <v>37</v>
      </c>
      <c r="P6645">
        <v>17</v>
      </c>
      <c r="Q6645">
        <v>54</v>
      </c>
      <c r="R6645" t="str" cm="1">
        <f t="array" ref="R6645">_xlfn.IFS(Restaurant_Data[[#This Row],[Total Reservations]]&lt;=50, "Low", Restaurant_Data[[#This Row],[Total Reservations]]&lt;=100, "Medium", Restaurant_Data[[#This Row],[Total Reservations]]&lt;=200, "High")</f>
        <v>Medium</v>
      </c>
      <c r="S6645" s="4">
        <v>362392.11</v>
      </c>
      <c r="T6645" t="str" cm="1">
        <f t="array" ref="T6645">_xlfn.IFS(Restaurant_Data[[#This Row],[Revenue]]&lt;= 500000, "Low Income", Restaurant_Data[[#This Row],[Revenue]]&lt;=1000000, "Middle Income", Restaurant_Data[[#This Row],[Revenue]] &lt;= 2000000, "High Income")</f>
        <v>Low Income</v>
      </c>
    </row>
    <row r="6646" spans="1:20" x14ac:dyDescent="0.35">
      <c r="A6646" s="1" t="s">
        <v>6673</v>
      </c>
      <c r="B6646" s="1" t="s">
        <v>23</v>
      </c>
      <c r="C6646" s="1" t="s">
        <v>24</v>
      </c>
      <c r="D6646">
        <v>3.1</v>
      </c>
      <c r="E6646">
        <v>88</v>
      </c>
      <c r="F6646">
        <v>34.29</v>
      </c>
      <c r="G6646">
        <v>5079</v>
      </c>
      <c r="H6646">
        <v>57338</v>
      </c>
      <c r="I6646">
        <v>4</v>
      </c>
      <c r="J6646">
        <v>445</v>
      </c>
      <c r="K6646">
        <v>222.13</v>
      </c>
      <c r="L6646">
        <v>8.6999999999999993</v>
      </c>
      <c r="M6646">
        <v>8.6</v>
      </c>
      <c r="N6646" s="1" t="s">
        <v>27</v>
      </c>
      <c r="O6646">
        <v>26</v>
      </c>
      <c r="P6646">
        <v>64</v>
      </c>
      <c r="Q6646">
        <v>90</v>
      </c>
      <c r="R6646" t="str" cm="1">
        <f t="array" ref="R6646">_xlfn.IFS(Restaurant_Data[[#This Row],[Total Reservations]]&lt;=50, "Low", Restaurant_Data[[#This Row],[Total Reservations]]&lt;=100, "Medium", Restaurant_Data[[#This Row],[Total Reservations]]&lt;=200, "High")</f>
        <v>Medium</v>
      </c>
      <c r="S6646" s="4">
        <v>687948.38</v>
      </c>
      <c r="T6646" t="str" cm="1">
        <f t="array" ref="T6646">_xlfn.IFS(Restaurant_Data[[#This Row],[Revenue]]&lt;= 500000, "Low Income", Restaurant_Data[[#This Row],[Revenue]]&lt;=1000000, "Middle Income", Restaurant_Data[[#This Row],[Revenue]] &lt;= 2000000, "High Income")</f>
        <v>Middle Income</v>
      </c>
    </row>
    <row r="6647" spans="1:20" x14ac:dyDescent="0.35">
      <c r="A6647" s="1" t="s">
        <v>6674</v>
      </c>
      <c r="B6647" s="1" t="s">
        <v>34</v>
      </c>
      <c r="C6647" s="1" t="s">
        <v>26</v>
      </c>
      <c r="D6647">
        <v>3.5</v>
      </c>
      <c r="E6647">
        <v>52</v>
      </c>
      <c r="F6647">
        <v>52.35</v>
      </c>
      <c r="G6647">
        <v>1162</v>
      </c>
      <c r="H6647">
        <v>15037</v>
      </c>
      <c r="I6647">
        <v>2</v>
      </c>
      <c r="J6647">
        <v>334</v>
      </c>
      <c r="K6647">
        <v>215.06</v>
      </c>
      <c r="L6647">
        <v>5.9</v>
      </c>
      <c r="M6647">
        <v>1.1000000000000001</v>
      </c>
      <c r="N6647" s="1" t="s">
        <v>27</v>
      </c>
      <c r="O6647">
        <v>29</v>
      </c>
      <c r="P6647">
        <v>26</v>
      </c>
      <c r="Q6647">
        <v>55</v>
      </c>
      <c r="R6647" t="str" cm="1">
        <f t="array" ref="R6647">_xlfn.IFS(Restaurant_Data[[#This Row],[Total Reservations]]&lt;=50, "Low", Restaurant_Data[[#This Row],[Total Reservations]]&lt;=100, "Medium", Restaurant_Data[[#This Row],[Total Reservations]]&lt;=200, "High")</f>
        <v>Medium</v>
      </c>
      <c r="S6647" s="4">
        <v>607703.9</v>
      </c>
      <c r="T6647" t="str" cm="1">
        <f t="array" ref="T6647">_xlfn.IFS(Restaurant_Data[[#This Row],[Revenue]]&lt;= 500000, "Low Income", Restaurant_Data[[#This Row],[Revenue]]&lt;=1000000, "Middle Income", Restaurant_Data[[#This Row],[Revenue]] &lt;= 2000000, "High Income")</f>
        <v>Middle Income</v>
      </c>
    </row>
    <row r="6648" spans="1:20" x14ac:dyDescent="0.35">
      <c r="A6648" s="1" t="s">
        <v>6675</v>
      </c>
      <c r="B6648" s="1" t="s">
        <v>34</v>
      </c>
      <c r="C6648" s="1" t="s">
        <v>31</v>
      </c>
      <c r="D6648">
        <v>4.2</v>
      </c>
      <c r="E6648">
        <v>52</v>
      </c>
      <c r="F6648">
        <v>31.74</v>
      </c>
      <c r="G6648">
        <v>1225</v>
      </c>
      <c r="H6648">
        <v>15482</v>
      </c>
      <c r="I6648">
        <v>16</v>
      </c>
      <c r="J6648">
        <v>362</v>
      </c>
      <c r="K6648">
        <v>81.95</v>
      </c>
      <c r="L6648">
        <v>8.6</v>
      </c>
      <c r="M6648">
        <v>2.7</v>
      </c>
      <c r="N6648" s="1" t="s">
        <v>27</v>
      </c>
      <c r="O6648">
        <v>21</v>
      </c>
      <c r="P6648">
        <v>14</v>
      </c>
      <c r="Q6648">
        <v>35</v>
      </c>
      <c r="R6648" t="str" cm="1">
        <f t="array" ref="R6648">_xlfn.IFS(Restaurant_Data[[#This Row],[Total Reservations]]&lt;=50, "Low", Restaurant_Data[[#This Row],[Total Reservations]]&lt;=100, "Medium", Restaurant_Data[[#This Row],[Total Reservations]]&lt;=200, "High")</f>
        <v>Low</v>
      </c>
      <c r="S6648" s="4">
        <v>387551.62</v>
      </c>
      <c r="T6648" t="str" cm="1">
        <f t="array" ref="T6648">_xlfn.IFS(Restaurant_Data[[#This Row],[Revenue]]&lt;= 500000, "Low Income", Restaurant_Data[[#This Row],[Revenue]]&lt;=1000000, "Middle Income", Restaurant_Data[[#This Row],[Revenue]] &lt;= 2000000, "High Income")</f>
        <v>Low Income</v>
      </c>
    </row>
    <row r="6649" spans="1:20" x14ac:dyDescent="0.35">
      <c r="A6649" s="1" t="s">
        <v>6676</v>
      </c>
      <c r="B6649" s="1" t="s">
        <v>34</v>
      </c>
      <c r="C6649" s="1" t="s">
        <v>20</v>
      </c>
      <c r="D6649">
        <v>3.2</v>
      </c>
      <c r="E6649">
        <v>67</v>
      </c>
      <c r="F6649">
        <v>67.650000000000006</v>
      </c>
      <c r="G6649">
        <v>2396</v>
      </c>
      <c r="H6649">
        <v>25420</v>
      </c>
      <c r="I6649">
        <v>5</v>
      </c>
      <c r="J6649">
        <v>247</v>
      </c>
      <c r="K6649">
        <v>51.02</v>
      </c>
      <c r="L6649">
        <v>8.1</v>
      </c>
      <c r="M6649">
        <v>4.2</v>
      </c>
      <c r="N6649" s="1" t="s">
        <v>21</v>
      </c>
      <c r="O6649">
        <v>21</v>
      </c>
      <c r="P6649">
        <v>42</v>
      </c>
      <c r="Q6649">
        <v>63</v>
      </c>
      <c r="R6649" t="str" cm="1">
        <f t="array" ref="R6649">_xlfn.IFS(Restaurant_Data[[#This Row],[Total Reservations]]&lt;=50, "Low", Restaurant_Data[[#This Row],[Total Reservations]]&lt;=100, "Medium", Restaurant_Data[[#This Row],[Total Reservations]]&lt;=200, "High")</f>
        <v>Medium</v>
      </c>
      <c r="S6649" s="4">
        <v>1013399.4</v>
      </c>
      <c r="T6649" t="str" cm="1">
        <f t="array" ref="T6649">_xlfn.IFS(Restaurant_Data[[#This Row],[Revenue]]&lt;= 500000, "Low Income", Restaurant_Data[[#This Row],[Revenue]]&lt;=1000000, "Middle Income", Restaurant_Data[[#This Row],[Revenue]] &lt;= 2000000, "High Income")</f>
        <v>High Income</v>
      </c>
    </row>
    <row r="6650" spans="1:20" x14ac:dyDescent="0.35">
      <c r="A6650" s="1" t="s">
        <v>6677</v>
      </c>
      <c r="B6650" s="1" t="s">
        <v>34</v>
      </c>
      <c r="C6650" s="1" t="s">
        <v>37</v>
      </c>
      <c r="D6650">
        <v>3.9</v>
      </c>
      <c r="E6650">
        <v>60</v>
      </c>
      <c r="F6650">
        <v>65.02</v>
      </c>
      <c r="G6650">
        <v>2971</v>
      </c>
      <c r="H6650">
        <v>35776</v>
      </c>
      <c r="I6650">
        <v>15</v>
      </c>
      <c r="J6650">
        <v>616</v>
      </c>
      <c r="K6650">
        <v>160.16</v>
      </c>
      <c r="L6650">
        <v>4.4000000000000004</v>
      </c>
      <c r="M6650">
        <v>3.7</v>
      </c>
      <c r="N6650" s="1" t="s">
        <v>27</v>
      </c>
      <c r="O6650">
        <v>12</v>
      </c>
      <c r="P6650">
        <v>23</v>
      </c>
      <c r="Q6650">
        <v>35</v>
      </c>
      <c r="R6650" t="str" cm="1">
        <f t="array" ref="R6650">_xlfn.IFS(Restaurant_Data[[#This Row],[Total Reservations]]&lt;=50, "Low", Restaurant_Data[[#This Row],[Total Reservations]]&lt;=100, "Medium", Restaurant_Data[[#This Row],[Total Reservations]]&lt;=200, "High")</f>
        <v>Low</v>
      </c>
      <c r="S6650" s="4">
        <v>883165.8</v>
      </c>
      <c r="T6650" t="str" cm="1">
        <f t="array" ref="T6650">_xlfn.IFS(Restaurant_Data[[#This Row],[Revenue]]&lt;= 500000, "Low Income", Restaurant_Data[[#This Row],[Revenue]]&lt;=1000000, "Middle Income", Restaurant_Data[[#This Row],[Revenue]] &lt;= 2000000, "High Income")</f>
        <v>Middle Income</v>
      </c>
    </row>
    <row r="6651" spans="1:20" x14ac:dyDescent="0.35">
      <c r="A6651" s="1" t="s">
        <v>6678</v>
      </c>
      <c r="B6651" s="1" t="s">
        <v>23</v>
      </c>
      <c r="C6651" s="1" t="s">
        <v>20</v>
      </c>
      <c r="D6651">
        <v>4.3</v>
      </c>
      <c r="E6651">
        <v>75</v>
      </c>
      <c r="F6651">
        <v>68.180000000000007</v>
      </c>
      <c r="G6651">
        <v>3846</v>
      </c>
      <c r="H6651">
        <v>46645</v>
      </c>
      <c r="I6651">
        <v>5</v>
      </c>
      <c r="J6651">
        <v>982</v>
      </c>
      <c r="K6651">
        <v>161.08000000000001</v>
      </c>
      <c r="L6651">
        <v>1.9</v>
      </c>
      <c r="M6651">
        <v>9.5</v>
      </c>
      <c r="N6651" s="1" t="s">
        <v>27</v>
      </c>
      <c r="O6651">
        <v>62</v>
      </c>
      <c r="P6651">
        <v>61</v>
      </c>
      <c r="Q6651">
        <v>123</v>
      </c>
      <c r="R6651" t="str" cm="1">
        <f t="array" ref="R6651">_xlfn.IFS(Restaurant_Data[[#This Row],[Total Reservations]]&lt;=50, "Low", Restaurant_Data[[#This Row],[Total Reservations]]&lt;=100, "Medium", Restaurant_Data[[#This Row],[Total Reservations]]&lt;=200, "High")</f>
        <v>High</v>
      </c>
      <c r="S6651" s="4">
        <v>1149007.8899999999</v>
      </c>
      <c r="T6651" t="str" cm="1">
        <f t="array" ref="T6651">_xlfn.IFS(Restaurant_Data[[#This Row],[Revenue]]&lt;= 500000, "Low Income", Restaurant_Data[[#This Row],[Revenue]]&lt;=1000000, "Middle Income", Restaurant_Data[[#This Row],[Revenue]] &lt;= 2000000, "High Income")</f>
        <v>High Income</v>
      </c>
    </row>
    <row r="6652" spans="1:20" x14ac:dyDescent="0.35">
      <c r="A6652" s="1" t="s">
        <v>6679</v>
      </c>
      <c r="B6652" s="1" t="s">
        <v>23</v>
      </c>
      <c r="C6652" s="1" t="s">
        <v>20</v>
      </c>
      <c r="D6652">
        <v>4.7</v>
      </c>
      <c r="E6652">
        <v>88</v>
      </c>
      <c r="F6652">
        <v>74.010000000000005</v>
      </c>
      <c r="G6652">
        <v>3459</v>
      </c>
      <c r="H6652">
        <v>41732</v>
      </c>
      <c r="I6652">
        <v>12</v>
      </c>
      <c r="J6652">
        <v>120</v>
      </c>
      <c r="K6652">
        <v>252.95</v>
      </c>
      <c r="L6652">
        <v>9.3000000000000007</v>
      </c>
      <c r="M6652">
        <v>4.5999999999999996</v>
      </c>
      <c r="N6652" s="1" t="s">
        <v>21</v>
      </c>
      <c r="O6652">
        <v>23</v>
      </c>
      <c r="P6652">
        <v>83</v>
      </c>
      <c r="Q6652">
        <v>106</v>
      </c>
      <c r="R6652" t="str" cm="1">
        <f t="array" ref="R6652">_xlfn.IFS(Restaurant_Data[[#This Row],[Total Reservations]]&lt;=50, "Low", Restaurant_Data[[#This Row],[Total Reservations]]&lt;=100, "Medium", Restaurant_Data[[#This Row],[Total Reservations]]&lt;=200, "High")</f>
        <v>High</v>
      </c>
      <c r="S6652" s="4">
        <v>1460630.88</v>
      </c>
      <c r="T6652" t="str" cm="1">
        <f t="array" ref="T6652">_xlfn.IFS(Restaurant_Data[[#This Row],[Revenue]]&lt;= 500000, "Low Income", Restaurant_Data[[#This Row],[Revenue]]&lt;=1000000, "Middle Income", Restaurant_Data[[#This Row],[Revenue]] &lt;= 2000000, "High Income")</f>
        <v>High Income</v>
      </c>
    </row>
    <row r="6653" spans="1:20" x14ac:dyDescent="0.35">
      <c r="A6653" s="1" t="s">
        <v>6680</v>
      </c>
      <c r="B6653" s="1" t="s">
        <v>23</v>
      </c>
      <c r="C6653" s="1" t="s">
        <v>31</v>
      </c>
      <c r="D6653">
        <v>3.5</v>
      </c>
      <c r="E6653">
        <v>74</v>
      </c>
      <c r="F6653">
        <v>33.15</v>
      </c>
      <c r="G6653">
        <v>4795</v>
      </c>
      <c r="H6653">
        <v>50487</v>
      </c>
      <c r="I6653">
        <v>19</v>
      </c>
      <c r="J6653">
        <v>759</v>
      </c>
      <c r="K6653">
        <v>95.39</v>
      </c>
      <c r="L6653">
        <v>4.0999999999999996</v>
      </c>
      <c r="M6653">
        <v>9.6999999999999993</v>
      </c>
      <c r="N6653" s="1" t="s">
        <v>21</v>
      </c>
      <c r="O6653">
        <v>49</v>
      </c>
      <c r="P6653">
        <v>39</v>
      </c>
      <c r="Q6653">
        <v>88</v>
      </c>
      <c r="R6653" t="str" cm="1">
        <f t="array" ref="R6653">_xlfn.IFS(Restaurant_Data[[#This Row],[Total Reservations]]&lt;=50, "Low", Restaurant_Data[[#This Row],[Total Reservations]]&lt;=100, "Medium", Restaurant_Data[[#This Row],[Total Reservations]]&lt;=200, "High")</f>
        <v>Medium</v>
      </c>
      <c r="S6653" s="4">
        <v>577280.94999999995</v>
      </c>
      <c r="T6653" t="str" cm="1">
        <f t="array" ref="T6653">_xlfn.IFS(Restaurant_Data[[#This Row],[Revenue]]&lt;= 500000, "Low Income", Restaurant_Data[[#This Row],[Revenue]]&lt;=1000000, "Middle Income", Restaurant_Data[[#This Row],[Revenue]] &lt;= 2000000, "High Income")</f>
        <v>Middle Income</v>
      </c>
    </row>
    <row r="6654" spans="1:20" x14ac:dyDescent="0.35">
      <c r="A6654" s="1" t="s">
        <v>6681</v>
      </c>
      <c r="B6654" s="1" t="s">
        <v>19</v>
      </c>
      <c r="C6654" s="1" t="s">
        <v>31</v>
      </c>
      <c r="D6654">
        <v>4.5999999999999996</v>
      </c>
      <c r="E6654">
        <v>42</v>
      </c>
      <c r="F6654">
        <v>40.33</v>
      </c>
      <c r="G6654">
        <v>3610</v>
      </c>
      <c r="H6654">
        <v>42901</v>
      </c>
      <c r="I6654">
        <v>15</v>
      </c>
      <c r="J6654">
        <v>614</v>
      </c>
      <c r="K6654">
        <v>118.78</v>
      </c>
      <c r="L6654">
        <v>4.4000000000000004</v>
      </c>
      <c r="M6654">
        <v>6.9</v>
      </c>
      <c r="N6654" s="1" t="s">
        <v>21</v>
      </c>
      <c r="O6654">
        <v>32</v>
      </c>
      <c r="P6654">
        <v>29</v>
      </c>
      <c r="Q6654">
        <v>61</v>
      </c>
      <c r="R6654" t="str" cm="1">
        <f t="array" ref="R6654">_xlfn.IFS(Restaurant_Data[[#This Row],[Total Reservations]]&lt;=50, "Low", Restaurant_Data[[#This Row],[Total Reservations]]&lt;=100, "Medium", Restaurant_Data[[#This Row],[Total Reservations]]&lt;=200, "High")</f>
        <v>Medium</v>
      </c>
      <c r="S6654" s="4">
        <v>402853.52</v>
      </c>
      <c r="T6654" t="str" cm="1">
        <f t="array" ref="T6654">_xlfn.IFS(Restaurant_Data[[#This Row],[Revenue]]&lt;= 500000, "Low Income", Restaurant_Data[[#This Row],[Revenue]]&lt;=1000000, "Middle Income", Restaurant_Data[[#This Row],[Revenue]] &lt;= 2000000, "High Income")</f>
        <v>Low Income</v>
      </c>
    </row>
    <row r="6655" spans="1:20" x14ac:dyDescent="0.35">
      <c r="A6655" s="1" t="s">
        <v>6682</v>
      </c>
      <c r="B6655" s="1" t="s">
        <v>19</v>
      </c>
      <c r="C6655" s="1" t="s">
        <v>42</v>
      </c>
      <c r="D6655">
        <v>3.5</v>
      </c>
      <c r="E6655">
        <v>34</v>
      </c>
      <c r="F6655">
        <v>45.06</v>
      </c>
      <c r="G6655">
        <v>2025</v>
      </c>
      <c r="H6655">
        <v>19305</v>
      </c>
      <c r="I6655">
        <v>6</v>
      </c>
      <c r="J6655">
        <v>516</v>
      </c>
      <c r="K6655">
        <v>69.56</v>
      </c>
      <c r="L6655">
        <v>9.1999999999999993</v>
      </c>
      <c r="M6655">
        <v>8.5</v>
      </c>
      <c r="N6655" s="1" t="s">
        <v>27</v>
      </c>
      <c r="O6655">
        <v>29</v>
      </c>
      <c r="P6655">
        <v>17</v>
      </c>
      <c r="Q6655">
        <v>46</v>
      </c>
      <c r="R6655" t="str" cm="1">
        <f t="array" ref="R6655">_xlfn.IFS(Restaurant_Data[[#This Row],[Total Reservations]]&lt;=50, "Low", Restaurant_Data[[#This Row],[Total Reservations]]&lt;=100, "Medium", Restaurant_Data[[#This Row],[Total Reservations]]&lt;=200, "High")</f>
        <v>Low</v>
      </c>
      <c r="S6655" s="4">
        <v>357474.27</v>
      </c>
      <c r="T6655" t="str" cm="1">
        <f t="array" ref="T6655">_xlfn.IFS(Restaurant_Data[[#This Row],[Revenue]]&lt;= 500000, "Low Income", Restaurant_Data[[#This Row],[Revenue]]&lt;=1000000, "Middle Income", Restaurant_Data[[#This Row],[Revenue]] &lt;= 2000000, "High Income")</f>
        <v>Low Income</v>
      </c>
    </row>
    <row r="6656" spans="1:20" x14ac:dyDescent="0.35">
      <c r="A6656" s="1" t="s">
        <v>6683</v>
      </c>
      <c r="B6656" s="1" t="s">
        <v>19</v>
      </c>
      <c r="C6656" s="1" t="s">
        <v>42</v>
      </c>
      <c r="D6656">
        <v>4.4000000000000004</v>
      </c>
      <c r="E6656">
        <v>32</v>
      </c>
      <c r="F6656">
        <v>35.479999999999997</v>
      </c>
      <c r="G6656">
        <v>3263</v>
      </c>
      <c r="H6656">
        <v>37639</v>
      </c>
      <c r="I6656">
        <v>1</v>
      </c>
      <c r="J6656">
        <v>575</v>
      </c>
      <c r="K6656">
        <v>149.97</v>
      </c>
      <c r="L6656">
        <v>9.3000000000000007</v>
      </c>
      <c r="M6656">
        <v>4.5</v>
      </c>
      <c r="N6656" s="1" t="s">
        <v>21</v>
      </c>
      <c r="O6656">
        <v>21</v>
      </c>
      <c r="P6656">
        <v>4</v>
      </c>
      <c r="Q6656">
        <v>25</v>
      </c>
      <c r="R6656" t="str" cm="1">
        <f t="array" ref="R6656">_xlfn.IFS(Restaurant_Data[[#This Row],[Total Reservations]]&lt;=50, "Low", Restaurant_Data[[#This Row],[Total Reservations]]&lt;=100, "Medium", Restaurant_Data[[#This Row],[Total Reservations]]&lt;=200, "High")</f>
        <v>Low</v>
      </c>
      <c r="S6656" s="4">
        <v>265357.28999999998</v>
      </c>
      <c r="T6656" t="str" cm="1">
        <f t="array" ref="T6656">_xlfn.IFS(Restaurant_Data[[#This Row],[Revenue]]&lt;= 500000, "Low Income", Restaurant_Data[[#This Row],[Revenue]]&lt;=1000000, "Middle Income", Restaurant_Data[[#This Row],[Revenue]] &lt;= 2000000, "High Income")</f>
        <v>Low Income</v>
      </c>
    </row>
    <row r="6657" spans="1:20" x14ac:dyDescent="0.35">
      <c r="A6657" s="1" t="s">
        <v>6684</v>
      </c>
      <c r="B6657" s="1" t="s">
        <v>34</v>
      </c>
      <c r="C6657" s="1" t="s">
        <v>31</v>
      </c>
      <c r="D6657">
        <v>3.9</v>
      </c>
      <c r="E6657">
        <v>68</v>
      </c>
      <c r="F6657">
        <v>38.47</v>
      </c>
      <c r="G6657">
        <v>2430</v>
      </c>
      <c r="H6657">
        <v>29842</v>
      </c>
      <c r="I6657">
        <v>5</v>
      </c>
      <c r="J6657">
        <v>547</v>
      </c>
      <c r="K6657">
        <v>114</v>
      </c>
      <c r="L6657">
        <v>3.4</v>
      </c>
      <c r="M6657">
        <v>2.7</v>
      </c>
      <c r="N6657" s="1" t="s">
        <v>21</v>
      </c>
      <c r="O6657">
        <v>6</v>
      </c>
      <c r="P6657">
        <v>14</v>
      </c>
      <c r="Q6657">
        <v>20</v>
      </c>
      <c r="R6657" t="str" cm="1">
        <f t="array" ref="R6657">_xlfn.IFS(Restaurant_Data[[#This Row],[Total Reservations]]&lt;=50, "Low", Restaurant_Data[[#This Row],[Total Reservations]]&lt;=100, "Medium", Restaurant_Data[[#This Row],[Total Reservations]]&lt;=200, "High")</f>
        <v>Low</v>
      </c>
      <c r="S6657" s="4">
        <v>587945.74</v>
      </c>
      <c r="T6657" t="str" cm="1">
        <f t="array" ref="T6657">_xlfn.IFS(Restaurant_Data[[#This Row],[Revenue]]&lt;= 500000, "Low Income", Restaurant_Data[[#This Row],[Revenue]]&lt;=1000000, "Middle Income", Restaurant_Data[[#This Row],[Revenue]] &lt;= 2000000, "High Income")</f>
        <v>Middle Income</v>
      </c>
    </row>
    <row r="6658" spans="1:20" x14ac:dyDescent="0.35">
      <c r="A6658" s="1" t="s">
        <v>6685</v>
      </c>
      <c r="B6658" s="1" t="s">
        <v>19</v>
      </c>
      <c r="C6658" s="1" t="s">
        <v>31</v>
      </c>
      <c r="D6658">
        <v>3.2</v>
      </c>
      <c r="E6658">
        <v>46</v>
      </c>
      <c r="F6658">
        <v>31.86</v>
      </c>
      <c r="G6658">
        <v>965</v>
      </c>
      <c r="H6658">
        <v>17319</v>
      </c>
      <c r="I6658">
        <v>19</v>
      </c>
      <c r="J6658">
        <v>582</v>
      </c>
      <c r="K6658">
        <v>115.72</v>
      </c>
      <c r="L6658">
        <v>1.8</v>
      </c>
      <c r="M6658">
        <v>1.5</v>
      </c>
      <c r="N6658" s="1" t="s">
        <v>27</v>
      </c>
      <c r="O6658">
        <v>8</v>
      </c>
      <c r="P6658">
        <v>22</v>
      </c>
      <c r="Q6658">
        <v>30</v>
      </c>
      <c r="R6658" t="str" cm="1">
        <f t="array" ref="R6658">_xlfn.IFS(Restaurant_Data[[#This Row],[Total Reservations]]&lt;=50, "Low", Restaurant_Data[[#This Row],[Total Reservations]]&lt;=100, "Medium", Restaurant_Data[[#This Row],[Total Reservations]]&lt;=200, "High")</f>
        <v>Low</v>
      </c>
      <c r="S6658" s="4">
        <v>346040.89</v>
      </c>
      <c r="T6658" t="str" cm="1">
        <f t="array" ref="T6658">_xlfn.IFS(Restaurant_Data[[#This Row],[Revenue]]&lt;= 500000, "Low Income", Restaurant_Data[[#This Row],[Revenue]]&lt;=1000000, "Middle Income", Restaurant_Data[[#This Row],[Revenue]] &lt;= 2000000, "High Income")</f>
        <v>Low Income</v>
      </c>
    </row>
    <row r="6659" spans="1:20" x14ac:dyDescent="0.35">
      <c r="A6659" s="1" t="s">
        <v>6686</v>
      </c>
      <c r="B6659" s="1" t="s">
        <v>34</v>
      </c>
      <c r="C6659" s="1" t="s">
        <v>37</v>
      </c>
      <c r="D6659">
        <v>4.4000000000000004</v>
      </c>
      <c r="E6659">
        <v>52</v>
      </c>
      <c r="F6659">
        <v>57.37</v>
      </c>
      <c r="G6659">
        <v>1527</v>
      </c>
      <c r="H6659">
        <v>19898</v>
      </c>
      <c r="I6659">
        <v>11</v>
      </c>
      <c r="J6659">
        <v>511</v>
      </c>
      <c r="K6659">
        <v>113.51</v>
      </c>
      <c r="L6659">
        <v>1</v>
      </c>
      <c r="M6659">
        <v>6.9</v>
      </c>
      <c r="N6659" s="1" t="s">
        <v>21</v>
      </c>
      <c r="O6659">
        <v>31</v>
      </c>
      <c r="P6659">
        <v>42</v>
      </c>
      <c r="Q6659">
        <v>73</v>
      </c>
      <c r="R6659" t="str" cm="1">
        <f t="array" ref="R6659">_xlfn.IFS(Restaurant_Data[[#This Row],[Total Reservations]]&lt;=50, "Low", Restaurant_Data[[#This Row],[Total Reservations]]&lt;=100, "Medium", Restaurant_Data[[#This Row],[Total Reservations]]&lt;=200, "High")</f>
        <v>Medium</v>
      </c>
      <c r="S6659" s="4">
        <v>676774.97</v>
      </c>
      <c r="T6659" t="str" cm="1">
        <f t="array" ref="T6659">_xlfn.IFS(Restaurant_Data[[#This Row],[Revenue]]&lt;= 500000, "Low Income", Restaurant_Data[[#This Row],[Revenue]]&lt;=1000000, "Middle Income", Restaurant_Data[[#This Row],[Revenue]] &lt;= 2000000, "High Income")</f>
        <v>Middle Income</v>
      </c>
    </row>
    <row r="6660" spans="1:20" x14ac:dyDescent="0.35">
      <c r="A6660" s="1" t="s">
        <v>6687</v>
      </c>
      <c r="B6660" s="1" t="s">
        <v>19</v>
      </c>
      <c r="C6660" s="1" t="s">
        <v>37</v>
      </c>
      <c r="D6660">
        <v>3.4</v>
      </c>
      <c r="E6660">
        <v>44</v>
      </c>
      <c r="F6660">
        <v>60.06</v>
      </c>
      <c r="G6660">
        <v>2215</v>
      </c>
      <c r="H6660">
        <v>29689</v>
      </c>
      <c r="I6660">
        <v>14</v>
      </c>
      <c r="J6660">
        <v>921</v>
      </c>
      <c r="K6660">
        <v>107.88</v>
      </c>
      <c r="L6660">
        <v>4.9000000000000004</v>
      </c>
      <c r="M6660">
        <v>9.6999999999999993</v>
      </c>
      <c r="N6660" s="1" t="s">
        <v>21</v>
      </c>
      <c r="O6660">
        <v>34</v>
      </c>
      <c r="P6660">
        <v>5</v>
      </c>
      <c r="Q6660">
        <v>39</v>
      </c>
      <c r="R6660" t="str" cm="1">
        <f t="array" ref="R6660">_xlfn.IFS(Restaurant_Data[[#This Row],[Total Reservations]]&lt;=50, "Low", Restaurant_Data[[#This Row],[Total Reservations]]&lt;=100, "Medium", Restaurant_Data[[#This Row],[Total Reservations]]&lt;=200, "High")</f>
        <v>Low</v>
      </c>
      <c r="S6660" s="4">
        <v>609029.44999999995</v>
      </c>
      <c r="T6660" t="str" cm="1">
        <f t="array" ref="T6660">_xlfn.IFS(Restaurant_Data[[#This Row],[Revenue]]&lt;= 500000, "Low Income", Restaurant_Data[[#This Row],[Revenue]]&lt;=1000000, "Middle Income", Restaurant_Data[[#This Row],[Revenue]] &lt;= 2000000, "High Income")</f>
        <v>Middle Income</v>
      </c>
    </row>
    <row r="6661" spans="1:20" x14ac:dyDescent="0.35">
      <c r="A6661" s="1" t="s">
        <v>6688</v>
      </c>
      <c r="B6661" s="1" t="s">
        <v>34</v>
      </c>
      <c r="C6661" s="1" t="s">
        <v>20</v>
      </c>
      <c r="D6661">
        <v>3.4</v>
      </c>
      <c r="E6661">
        <v>66</v>
      </c>
      <c r="F6661">
        <v>71.34</v>
      </c>
      <c r="G6661">
        <v>2551</v>
      </c>
      <c r="H6661">
        <v>28490</v>
      </c>
      <c r="I6661">
        <v>14</v>
      </c>
      <c r="J6661">
        <v>575</v>
      </c>
      <c r="K6661">
        <v>129.94999999999999</v>
      </c>
      <c r="L6661">
        <v>6.1</v>
      </c>
      <c r="M6661">
        <v>2.1</v>
      </c>
      <c r="N6661" s="1" t="s">
        <v>21</v>
      </c>
      <c r="O6661">
        <v>21</v>
      </c>
      <c r="P6661">
        <v>49</v>
      </c>
      <c r="Q6661">
        <v>70</v>
      </c>
      <c r="R6661" t="str" cm="1">
        <f t="array" ref="R6661">_xlfn.IFS(Restaurant_Data[[#This Row],[Total Reservations]]&lt;=50, "Low", Restaurant_Data[[#This Row],[Total Reservations]]&lt;=100, "Medium", Restaurant_Data[[#This Row],[Total Reservations]]&lt;=200, "High")</f>
        <v>Medium</v>
      </c>
      <c r="S6661" s="4">
        <v>1060643.1599999999</v>
      </c>
      <c r="T6661" t="str" cm="1">
        <f t="array" ref="T6661">_xlfn.IFS(Restaurant_Data[[#This Row],[Revenue]]&lt;= 500000, "Low Income", Restaurant_Data[[#This Row],[Revenue]]&lt;=1000000, "Middle Income", Restaurant_Data[[#This Row],[Revenue]] &lt;= 2000000, "High Income")</f>
        <v>High Income</v>
      </c>
    </row>
    <row r="6662" spans="1:20" x14ac:dyDescent="0.35">
      <c r="A6662" s="1" t="s">
        <v>6689</v>
      </c>
      <c r="B6662" s="1" t="s">
        <v>19</v>
      </c>
      <c r="C6662" s="1" t="s">
        <v>24</v>
      </c>
      <c r="D6662">
        <v>3.7</v>
      </c>
      <c r="E6662">
        <v>42</v>
      </c>
      <c r="F6662">
        <v>28.58</v>
      </c>
      <c r="G6662">
        <v>1719</v>
      </c>
      <c r="H6662">
        <v>20263</v>
      </c>
      <c r="I6662">
        <v>2</v>
      </c>
      <c r="J6662">
        <v>870</v>
      </c>
      <c r="K6662">
        <v>184.17</v>
      </c>
      <c r="L6662">
        <v>3.4</v>
      </c>
      <c r="M6662">
        <v>7.9</v>
      </c>
      <c r="N6662" s="1" t="s">
        <v>21</v>
      </c>
      <c r="O6662">
        <v>25</v>
      </c>
      <c r="P6662">
        <v>37</v>
      </c>
      <c r="Q6662">
        <v>62</v>
      </c>
      <c r="R6662" t="str" cm="1">
        <f t="array" ref="R6662">_xlfn.IFS(Restaurant_Data[[#This Row],[Total Reservations]]&lt;=50, "Low", Restaurant_Data[[#This Row],[Total Reservations]]&lt;=100, "Medium", Restaurant_Data[[#This Row],[Total Reservations]]&lt;=200, "High")</f>
        <v>Medium</v>
      </c>
      <c r="S6662" s="4">
        <v>277632.45</v>
      </c>
      <c r="T6662" t="str" cm="1">
        <f t="array" ref="T6662">_xlfn.IFS(Restaurant_Data[[#This Row],[Revenue]]&lt;= 500000, "Low Income", Restaurant_Data[[#This Row],[Revenue]]&lt;=1000000, "Middle Income", Restaurant_Data[[#This Row],[Revenue]] &lt;= 2000000, "High Income")</f>
        <v>Low Income</v>
      </c>
    </row>
    <row r="6663" spans="1:20" x14ac:dyDescent="0.35">
      <c r="A6663" s="1" t="s">
        <v>6690</v>
      </c>
      <c r="B6663" s="1" t="s">
        <v>19</v>
      </c>
      <c r="C6663" s="1" t="s">
        <v>37</v>
      </c>
      <c r="D6663">
        <v>4.3</v>
      </c>
      <c r="E6663">
        <v>43</v>
      </c>
      <c r="F6663">
        <v>61.33</v>
      </c>
      <c r="G6663">
        <v>2727</v>
      </c>
      <c r="H6663">
        <v>26967</v>
      </c>
      <c r="I6663">
        <v>5</v>
      </c>
      <c r="J6663">
        <v>164</v>
      </c>
      <c r="K6663">
        <v>159.43</v>
      </c>
      <c r="L6663">
        <v>3.3</v>
      </c>
      <c r="M6663">
        <v>4.3</v>
      </c>
      <c r="N6663" s="1" t="s">
        <v>27</v>
      </c>
      <c r="O6663">
        <v>31</v>
      </c>
      <c r="P6663">
        <v>39</v>
      </c>
      <c r="Q6663">
        <v>70</v>
      </c>
      <c r="R6663" t="str" cm="1">
        <f t="array" ref="R6663">_xlfn.IFS(Restaurant_Data[[#This Row],[Total Reservations]]&lt;=50, "Low", Restaurant_Data[[#This Row],[Total Reservations]]&lt;=100, "Medium", Restaurant_Data[[#This Row],[Total Reservations]]&lt;=200, "High")</f>
        <v>Medium</v>
      </c>
      <c r="S6663" s="4">
        <v>596404.56000000006</v>
      </c>
      <c r="T6663" t="str" cm="1">
        <f t="array" ref="T6663">_xlfn.IFS(Restaurant_Data[[#This Row],[Revenue]]&lt;= 500000, "Low Income", Restaurant_Data[[#This Row],[Revenue]]&lt;=1000000, "Middle Income", Restaurant_Data[[#This Row],[Revenue]] &lt;= 2000000, "High Income")</f>
        <v>Middle Income</v>
      </c>
    </row>
    <row r="6664" spans="1:20" x14ac:dyDescent="0.35">
      <c r="A6664" s="1" t="s">
        <v>6691</v>
      </c>
      <c r="B6664" s="1" t="s">
        <v>23</v>
      </c>
      <c r="C6664" s="1" t="s">
        <v>20</v>
      </c>
      <c r="D6664">
        <v>3.5</v>
      </c>
      <c r="E6664">
        <v>85</v>
      </c>
      <c r="F6664">
        <v>66.88</v>
      </c>
      <c r="G6664">
        <v>3390</v>
      </c>
      <c r="H6664">
        <v>32621</v>
      </c>
      <c r="I6664">
        <v>9</v>
      </c>
      <c r="J6664">
        <v>913</v>
      </c>
      <c r="K6664">
        <v>65.86</v>
      </c>
      <c r="L6664">
        <v>4.2</v>
      </c>
      <c r="M6664">
        <v>9.9</v>
      </c>
      <c r="N6664" s="1" t="s">
        <v>21</v>
      </c>
      <c r="O6664">
        <v>36</v>
      </c>
      <c r="P6664">
        <v>29</v>
      </c>
      <c r="Q6664">
        <v>65</v>
      </c>
      <c r="R6664" t="str" cm="1">
        <f t="array" ref="R6664">_xlfn.IFS(Restaurant_Data[[#This Row],[Total Reservations]]&lt;=50, "Low", Restaurant_Data[[#This Row],[Total Reservations]]&lt;=100, "Medium", Restaurant_Data[[#This Row],[Total Reservations]]&lt;=200, "High")</f>
        <v>Medium</v>
      </c>
      <c r="S6664" s="4">
        <v>1273910.45</v>
      </c>
      <c r="T6664" t="str" cm="1">
        <f t="array" ref="T6664">_xlfn.IFS(Restaurant_Data[[#This Row],[Revenue]]&lt;= 500000, "Low Income", Restaurant_Data[[#This Row],[Revenue]]&lt;=1000000, "Middle Income", Restaurant_Data[[#This Row],[Revenue]] &lt;= 2000000, "High Income")</f>
        <v>High Income</v>
      </c>
    </row>
    <row r="6665" spans="1:20" x14ac:dyDescent="0.35">
      <c r="A6665" s="1" t="s">
        <v>6692</v>
      </c>
      <c r="B6665" s="1" t="s">
        <v>19</v>
      </c>
      <c r="C6665" s="1" t="s">
        <v>26</v>
      </c>
      <c r="D6665">
        <v>3.4</v>
      </c>
      <c r="E6665">
        <v>40</v>
      </c>
      <c r="F6665">
        <v>45.25</v>
      </c>
      <c r="G6665">
        <v>878</v>
      </c>
      <c r="H6665">
        <v>9545</v>
      </c>
      <c r="I6665">
        <v>17</v>
      </c>
      <c r="J6665">
        <v>779</v>
      </c>
      <c r="K6665">
        <v>156.46</v>
      </c>
      <c r="L6665">
        <v>3.4</v>
      </c>
      <c r="M6665">
        <v>8.8000000000000007</v>
      </c>
      <c r="N6665" s="1" t="s">
        <v>27</v>
      </c>
      <c r="O6665">
        <v>35</v>
      </c>
      <c r="P6665">
        <v>9</v>
      </c>
      <c r="Q6665">
        <v>44</v>
      </c>
      <c r="R6665" t="str" cm="1">
        <f t="array" ref="R6665">_xlfn.IFS(Restaurant_Data[[#This Row],[Total Reservations]]&lt;=50, "Low", Restaurant_Data[[#This Row],[Total Reservations]]&lt;=100, "Medium", Restaurant_Data[[#This Row],[Total Reservations]]&lt;=200, "High")</f>
        <v>Low</v>
      </c>
      <c r="S6665" s="4">
        <v>424833.25</v>
      </c>
      <c r="T6665" t="str" cm="1">
        <f t="array" ref="T6665">_xlfn.IFS(Restaurant_Data[[#This Row],[Revenue]]&lt;= 500000, "Low Income", Restaurant_Data[[#This Row],[Revenue]]&lt;=1000000, "Middle Income", Restaurant_Data[[#This Row],[Revenue]] &lt;= 2000000, "High Income")</f>
        <v>Low Income</v>
      </c>
    </row>
    <row r="6666" spans="1:20" x14ac:dyDescent="0.35">
      <c r="A6666" s="1" t="s">
        <v>6693</v>
      </c>
      <c r="B6666" s="1" t="s">
        <v>19</v>
      </c>
      <c r="C6666" s="1" t="s">
        <v>42</v>
      </c>
      <c r="D6666">
        <v>3</v>
      </c>
      <c r="E6666">
        <v>46</v>
      </c>
      <c r="F6666">
        <v>41.28</v>
      </c>
      <c r="G6666">
        <v>852</v>
      </c>
      <c r="H6666">
        <v>8297</v>
      </c>
      <c r="I6666">
        <v>19</v>
      </c>
      <c r="J6666">
        <v>432</v>
      </c>
      <c r="K6666">
        <v>261.57</v>
      </c>
      <c r="L6666">
        <v>8.6999999999999993</v>
      </c>
      <c r="M6666">
        <v>3.1</v>
      </c>
      <c r="N6666" s="1" t="s">
        <v>21</v>
      </c>
      <c r="O6666">
        <v>45</v>
      </c>
      <c r="P6666">
        <v>29</v>
      </c>
      <c r="Q6666">
        <v>74</v>
      </c>
      <c r="R6666" t="str" cm="1">
        <f t="array" ref="R6666">_xlfn.IFS(Restaurant_Data[[#This Row],[Total Reservations]]&lt;=50, "Low", Restaurant_Data[[#This Row],[Total Reservations]]&lt;=100, "Medium", Restaurant_Data[[#This Row],[Total Reservations]]&lt;=200, "High")</f>
        <v>Medium</v>
      </c>
      <c r="S6666" s="4">
        <v>446366.29</v>
      </c>
      <c r="T6666" t="str" cm="1">
        <f t="array" ref="T6666">_xlfn.IFS(Restaurant_Data[[#This Row],[Revenue]]&lt;= 500000, "Low Income", Restaurant_Data[[#This Row],[Revenue]]&lt;=1000000, "Middle Income", Restaurant_Data[[#This Row],[Revenue]] &lt;= 2000000, "High Income")</f>
        <v>Low Income</v>
      </c>
    </row>
    <row r="6667" spans="1:20" x14ac:dyDescent="0.35">
      <c r="A6667" s="1" t="s">
        <v>6694</v>
      </c>
      <c r="B6667" s="1" t="s">
        <v>23</v>
      </c>
      <c r="C6667" s="1" t="s">
        <v>24</v>
      </c>
      <c r="D6667">
        <v>3.9</v>
      </c>
      <c r="E6667">
        <v>74</v>
      </c>
      <c r="F6667">
        <v>30.69</v>
      </c>
      <c r="G6667">
        <v>3056</v>
      </c>
      <c r="H6667">
        <v>33520</v>
      </c>
      <c r="I6667">
        <v>15</v>
      </c>
      <c r="J6667">
        <v>244</v>
      </c>
      <c r="K6667">
        <v>75.180000000000007</v>
      </c>
      <c r="L6667">
        <v>6.8</v>
      </c>
      <c r="M6667">
        <v>7.9</v>
      </c>
      <c r="N6667" s="1" t="s">
        <v>21</v>
      </c>
      <c r="O6667">
        <v>9</v>
      </c>
      <c r="P6667">
        <v>0</v>
      </c>
      <c r="Q6667">
        <v>9</v>
      </c>
      <c r="R6667" t="str" cm="1">
        <f t="array" ref="R6667">_xlfn.IFS(Restaurant_Data[[#This Row],[Total Reservations]]&lt;=50, "Low", Restaurant_Data[[#This Row],[Total Reservations]]&lt;=100, "Medium", Restaurant_Data[[#This Row],[Total Reservations]]&lt;=200, "High")</f>
        <v>Low</v>
      </c>
      <c r="S6667" s="4">
        <v>526736.35</v>
      </c>
      <c r="T6667" t="str" cm="1">
        <f t="array" ref="T6667">_xlfn.IFS(Restaurant_Data[[#This Row],[Revenue]]&lt;= 500000, "Low Income", Restaurant_Data[[#This Row],[Revenue]]&lt;=1000000, "Middle Income", Restaurant_Data[[#This Row],[Revenue]] &lt;= 2000000, "High Income")</f>
        <v>Middle Income</v>
      </c>
    </row>
    <row r="6668" spans="1:20" x14ac:dyDescent="0.35">
      <c r="A6668" s="1" t="s">
        <v>6695</v>
      </c>
      <c r="B6668" s="1" t="s">
        <v>34</v>
      </c>
      <c r="C6668" s="1" t="s">
        <v>20</v>
      </c>
      <c r="D6668">
        <v>3.9</v>
      </c>
      <c r="E6668">
        <v>70</v>
      </c>
      <c r="F6668">
        <v>72.59</v>
      </c>
      <c r="G6668">
        <v>1413</v>
      </c>
      <c r="H6668">
        <v>16984</v>
      </c>
      <c r="I6668">
        <v>2</v>
      </c>
      <c r="J6668">
        <v>256</v>
      </c>
      <c r="K6668">
        <v>286.08999999999997</v>
      </c>
      <c r="L6668">
        <v>8.5</v>
      </c>
      <c r="M6668">
        <v>7.6</v>
      </c>
      <c r="N6668" s="1" t="s">
        <v>21</v>
      </c>
      <c r="O6668">
        <v>4</v>
      </c>
      <c r="P6668">
        <v>28</v>
      </c>
      <c r="Q6668">
        <v>32</v>
      </c>
      <c r="R6668" t="str" cm="1">
        <f t="array" ref="R6668">_xlfn.IFS(Restaurant_Data[[#This Row],[Total Reservations]]&lt;=50, "Low", Restaurant_Data[[#This Row],[Total Reservations]]&lt;=100, "Medium", Restaurant_Data[[#This Row],[Total Reservations]]&lt;=200, "High")</f>
        <v>Low</v>
      </c>
      <c r="S6668" s="4">
        <v>1128658.28</v>
      </c>
      <c r="T6668" t="str" cm="1">
        <f t="array" ref="T6668">_xlfn.IFS(Restaurant_Data[[#This Row],[Revenue]]&lt;= 500000, "Low Income", Restaurant_Data[[#This Row],[Revenue]]&lt;=1000000, "Middle Income", Restaurant_Data[[#This Row],[Revenue]] &lt;= 2000000, "High Income")</f>
        <v>High Income</v>
      </c>
    </row>
    <row r="6669" spans="1:20" x14ac:dyDescent="0.35">
      <c r="A6669" s="1" t="s">
        <v>6696</v>
      </c>
      <c r="B6669" s="1" t="s">
        <v>23</v>
      </c>
      <c r="C6669" s="1" t="s">
        <v>31</v>
      </c>
      <c r="D6669">
        <v>3.5</v>
      </c>
      <c r="E6669">
        <v>84</v>
      </c>
      <c r="F6669">
        <v>37.15</v>
      </c>
      <c r="G6669">
        <v>2868</v>
      </c>
      <c r="H6669">
        <v>32908</v>
      </c>
      <c r="I6669">
        <v>9</v>
      </c>
      <c r="J6669">
        <v>902</v>
      </c>
      <c r="K6669">
        <v>127.15</v>
      </c>
      <c r="L6669">
        <v>8.6999999999999993</v>
      </c>
      <c r="M6669">
        <v>7.9</v>
      </c>
      <c r="N6669" s="1" t="s">
        <v>21</v>
      </c>
      <c r="O6669">
        <v>74</v>
      </c>
      <c r="P6669">
        <v>14</v>
      </c>
      <c r="Q6669">
        <v>88</v>
      </c>
      <c r="R6669" t="str" cm="1">
        <f t="array" ref="R6669">_xlfn.IFS(Restaurant_Data[[#This Row],[Total Reservations]]&lt;=50, "Low", Restaurant_Data[[#This Row],[Total Reservations]]&lt;=100, "Medium", Restaurant_Data[[#This Row],[Total Reservations]]&lt;=200, "High")</f>
        <v>Medium</v>
      </c>
      <c r="S6669" s="4">
        <v>711732</v>
      </c>
      <c r="T6669" t="str" cm="1">
        <f t="array" ref="T6669">_xlfn.IFS(Restaurant_Data[[#This Row],[Revenue]]&lt;= 500000, "Low Income", Restaurant_Data[[#This Row],[Revenue]]&lt;=1000000, "Middle Income", Restaurant_Data[[#This Row],[Revenue]] &lt;= 2000000, "High Income")</f>
        <v>Middle Income</v>
      </c>
    </row>
    <row r="6670" spans="1:20" x14ac:dyDescent="0.35">
      <c r="A6670" s="1" t="s">
        <v>6697</v>
      </c>
      <c r="B6670" s="1" t="s">
        <v>23</v>
      </c>
      <c r="C6670" s="1" t="s">
        <v>26</v>
      </c>
      <c r="D6670">
        <v>3.1</v>
      </c>
      <c r="E6670">
        <v>87</v>
      </c>
      <c r="F6670">
        <v>54.87</v>
      </c>
      <c r="G6670">
        <v>2486</v>
      </c>
      <c r="H6670">
        <v>23734</v>
      </c>
      <c r="I6670">
        <v>11</v>
      </c>
      <c r="J6670">
        <v>911</v>
      </c>
      <c r="K6670">
        <v>53.63</v>
      </c>
      <c r="L6670">
        <v>4.9000000000000004</v>
      </c>
      <c r="M6670">
        <v>1.7</v>
      </c>
      <c r="N6670" s="1" t="s">
        <v>27</v>
      </c>
      <c r="O6670">
        <v>60</v>
      </c>
      <c r="P6670">
        <v>16</v>
      </c>
      <c r="Q6670">
        <v>76</v>
      </c>
      <c r="R6670" t="str" cm="1">
        <f t="array" ref="R6670">_xlfn.IFS(Restaurant_Data[[#This Row],[Total Reservations]]&lt;=50, "Low", Restaurant_Data[[#This Row],[Total Reservations]]&lt;=100, "Medium", Restaurant_Data[[#This Row],[Total Reservations]]&lt;=200, "High")</f>
        <v>Medium</v>
      </c>
      <c r="S6670" s="4">
        <v>1070645.93</v>
      </c>
      <c r="T6670" t="str" cm="1">
        <f t="array" ref="T6670">_xlfn.IFS(Restaurant_Data[[#This Row],[Revenue]]&lt;= 500000, "Low Income", Restaurant_Data[[#This Row],[Revenue]]&lt;=1000000, "Middle Income", Restaurant_Data[[#This Row],[Revenue]] &lt;= 2000000, "High Income")</f>
        <v>High Income</v>
      </c>
    </row>
    <row r="6671" spans="1:20" x14ac:dyDescent="0.35">
      <c r="A6671" s="1" t="s">
        <v>6698</v>
      </c>
      <c r="B6671" s="1" t="s">
        <v>34</v>
      </c>
      <c r="C6671" s="1" t="s">
        <v>42</v>
      </c>
      <c r="D6671">
        <v>3.9</v>
      </c>
      <c r="E6671">
        <v>65</v>
      </c>
      <c r="F6671">
        <v>40.049999999999997</v>
      </c>
      <c r="G6671">
        <v>3863</v>
      </c>
      <c r="H6671">
        <v>37869</v>
      </c>
      <c r="I6671">
        <v>6</v>
      </c>
      <c r="J6671">
        <v>481</v>
      </c>
      <c r="K6671">
        <v>113.29</v>
      </c>
      <c r="L6671">
        <v>5.3</v>
      </c>
      <c r="M6671">
        <v>8.3000000000000007</v>
      </c>
      <c r="N6671" s="1" t="s">
        <v>21</v>
      </c>
      <c r="O6671">
        <v>11</v>
      </c>
      <c r="P6671">
        <v>7</v>
      </c>
      <c r="Q6671">
        <v>18</v>
      </c>
      <c r="R6671" t="str" cm="1">
        <f t="array" ref="R6671">_xlfn.IFS(Restaurant_Data[[#This Row],[Total Reservations]]&lt;=50, "Low", Restaurant_Data[[#This Row],[Total Reservations]]&lt;=100, "Medium", Restaurant_Data[[#This Row],[Total Reservations]]&lt;=200, "High")</f>
        <v>Low</v>
      </c>
      <c r="S6671" s="4">
        <v>592282.6</v>
      </c>
      <c r="T6671" t="str" cm="1">
        <f t="array" ref="T6671">_xlfn.IFS(Restaurant_Data[[#This Row],[Revenue]]&lt;= 500000, "Low Income", Restaurant_Data[[#This Row],[Revenue]]&lt;=1000000, "Middle Income", Restaurant_Data[[#This Row],[Revenue]] &lt;= 2000000, "High Income")</f>
        <v>Middle Income</v>
      </c>
    </row>
    <row r="6672" spans="1:20" x14ac:dyDescent="0.35">
      <c r="A6672" s="1" t="s">
        <v>6699</v>
      </c>
      <c r="B6672" s="1" t="s">
        <v>19</v>
      </c>
      <c r="C6672" s="1" t="s">
        <v>26</v>
      </c>
      <c r="D6672">
        <v>4.5999999999999996</v>
      </c>
      <c r="E6672">
        <v>43</v>
      </c>
      <c r="F6672">
        <v>45.09</v>
      </c>
      <c r="G6672">
        <v>1087</v>
      </c>
      <c r="H6672">
        <v>10476</v>
      </c>
      <c r="I6672">
        <v>15</v>
      </c>
      <c r="J6672">
        <v>554</v>
      </c>
      <c r="K6672">
        <v>67.41</v>
      </c>
      <c r="L6672">
        <v>9.8000000000000007</v>
      </c>
      <c r="M6672">
        <v>3.4</v>
      </c>
      <c r="N6672" s="1" t="s">
        <v>27</v>
      </c>
      <c r="O6672">
        <v>19</v>
      </c>
      <c r="P6672">
        <v>39</v>
      </c>
      <c r="Q6672">
        <v>58</v>
      </c>
      <c r="R6672" t="str" cm="1">
        <f t="array" ref="R6672">_xlfn.IFS(Restaurant_Data[[#This Row],[Total Reservations]]&lt;=50, "Low", Restaurant_Data[[#This Row],[Total Reservations]]&lt;=100, "Medium", Restaurant_Data[[#This Row],[Total Reservations]]&lt;=200, "High")</f>
        <v>Medium</v>
      </c>
      <c r="S6672" s="4">
        <v>452090.05</v>
      </c>
      <c r="T6672" t="str" cm="1">
        <f t="array" ref="T6672">_xlfn.IFS(Restaurant_Data[[#This Row],[Revenue]]&lt;= 500000, "Low Income", Restaurant_Data[[#This Row],[Revenue]]&lt;=1000000, "Middle Income", Restaurant_Data[[#This Row],[Revenue]] &lt;= 2000000, "High Income")</f>
        <v>Low Income</v>
      </c>
    </row>
    <row r="6673" spans="1:20" x14ac:dyDescent="0.35">
      <c r="A6673" s="1" t="s">
        <v>6700</v>
      </c>
      <c r="B6673" s="1" t="s">
        <v>34</v>
      </c>
      <c r="C6673" s="1" t="s">
        <v>20</v>
      </c>
      <c r="D6673">
        <v>4.4000000000000004</v>
      </c>
      <c r="E6673">
        <v>63</v>
      </c>
      <c r="F6673">
        <v>71.94</v>
      </c>
      <c r="G6673">
        <v>1096</v>
      </c>
      <c r="H6673">
        <v>11656</v>
      </c>
      <c r="I6673">
        <v>4</v>
      </c>
      <c r="J6673">
        <v>511</v>
      </c>
      <c r="K6673">
        <v>191.6</v>
      </c>
      <c r="L6673">
        <v>8.4</v>
      </c>
      <c r="M6673">
        <v>6.3</v>
      </c>
      <c r="N6673" s="1" t="s">
        <v>21</v>
      </c>
      <c r="O6673">
        <v>9</v>
      </c>
      <c r="P6673">
        <v>9</v>
      </c>
      <c r="Q6673">
        <v>18</v>
      </c>
      <c r="R6673" t="str" cm="1">
        <f t="array" ref="R6673">_xlfn.IFS(Restaurant_Data[[#This Row],[Total Reservations]]&lt;=50, "Low", Restaurant_Data[[#This Row],[Total Reservations]]&lt;=100, "Medium", Restaurant_Data[[#This Row],[Total Reservations]]&lt;=200, "High")</f>
        <v>Low</v>
      </c>
      <c r="S6673" s="4">
        <v>1008449.9</v>
      </c>
      <c r="T6673" t="str" cm="1">
        <f t="array" ref="T6673">_xlfn.IFS(Restaurant_Data[[#This Row],[Revenue]]&lt;= 500000, "Low Income", Restaurant_Data[[#This Row],[Revenue]]&lt;=1000000, "Middle Income", Restaurant_Data[[#This Row],[Revenue]] &lt;= 2000000, "High Income")</f>
        <v>High Income</v>
      </c>
    </row>
    <row r="6674" spans="1:20" x14ac:dyDescent="0.35">
      <c r="A6674" s="1" t="s">
        <v>6701</v>
      </c>
      <c r="B6674" s="1" t="s">
        <v>19</v>
      </c>
      <c r="C6674" s="1" t="s">
        <v>37</v>
      </c>
      <c r="D6674">
        <v>4.7</v>
      </c>
      <c r="E6674">
        <v>42</v>
      </c>
      <c r="F6674">
        <v>62.43</v>
      </c>
      <c r="G6674">
        <v>3909</v>
      </c>
      <c r="H6674">
        <v>39077</v>
      </c>
      <c r="I6674">
        <v>15</v>
      </c>
      <c r="J6674">
        <v>160</v>
      </c>
      <c r="K6674">
        <v>129.08000000000001</v>
      </c>
      <c r="L6674">
        <v>8.1999999999999993</v>
      </c>
      <c r="M6674">
        <v>2</v>
      </c>
      <c r="N6674" s="1" t="s">
        <v>21</v>
      </c>
      <c r="O6674">
        <v>25</v>
      </c>
      <c r="P6674">
        <v>14</v>
      </c>
      <c r="Q6674">
        <v>39</v>
      </c>
      <c r="R6674" t="str" cm="1">
        <f t="array" ref="R6674">_xlfn.IFS(Restaurant_Data[[#This Row],[Total Reservations]]&lt;=50, "Low", Restaurant_Data[[#This Row],[Total Reservations]]&lt;=100, "Medium", Restaurant_Data[[#This Row],[Total Reservations]]&lt;=200, "High")</f>
        <v>Low</v>
      </c>
      <c r="S6674" s="4">
        <v>604903.26</v>
      </c>
      <c r="T6674" t="str" cm="1">
        <f t="array" ref="T6674">_xlfn.IFS(Restaurant_Data[[#This Row],[Revenue]]&lt;= 500000, "Low Income", Restaurant_Data[[#This Row],[Revenue]]&lt;=1000000, "Middle Income", Restaurant_Data[[#This Row],[Revenue]] &lt;= 2000000, "High Income")</f>
        <v>Middle Income</v>
      </c>
    </row>
    <row r="6675" spans="1:20" x14ac:dyDescent="0.35">
      <c r="A6675" s="1" t="s">
        <v>6702</v>
      </c>
      <c r="B6675" s="1" t="s">
        <v>19</v>
      </c>
      <c r="C6675" s="1" t="s">
        <v>42</v>
      </c>
      <c r="D6675">
        <v>3</v>
      </c>
      <c r="E6675">
        <v>30</v>
      </c>
      <c r="F6675">
        <v>40.74</v>
      </c>
      <c r="G6675">
        <v>989</v>
      </c>
      <c r="H6675">
        <v>8782</v>
      </c>
      <c r="I6675">
        <v>18</v>
      </c>
      <c r="J6675">
        <v>489</v>
      </c>
      <c r="K6675">
        <v>251.72</v>
      </c>
      <c r="L6675">
        <v>6.3</v>
      </c>
      <c r="M6675">
        <v>6</v>
      </c>
      <c r="N6675" s="1" t="s">
        <v>27</v>
      </c>
      <c r="O6675">
        <v>11</v>
      </c>
      <c r="P6675">
        <v>9</v>
      </c>
      <c r="Q6675">
        <v>20</v>
      </c>
      <c r="R6675" t="str" cm="1">
        <f t="array" ref="R6675">_xlfn.IFS(Restaurant_Data[[#This Row],[Total Reservations]]&lt;=50, "Low", Restaurant_Data[[#This Row],[Total Reservations]]&lt;=100, "Medium", Restaurant_Data[[#This Row],[Total Reservations]]&lt;=200, "High")</f>
        <v>Low</v>
      </c>
      <c r="S6675" s="4">
        <v>295527.2</v>
      </c>
      <c r="T6675" t="str" cm="1">
        <f t="array" ref="T6675">_xlfn.IFS(Restaurant_Data[[#This Row],[Revenue]]&lt;= 500000, "Low Income", Restaurant_Data[[#This Row],[Revenue]]&lt;=1000000, "Middle Income", Restaurant_Data[[#This Row],[Revenue]] &lt;= 2000000, "High Income")</f>
        <v>Low Income</v>
      </c>
    </row>
    <row r="6676" spans="1:20" x14ac:dyDescent="0.35">
      <c r="A6676" s="1" t="s">
        <v>6703</v>
      </c>
      <c r="B6676" s="1" t="s">
        <v>34</v>
      </c>
      <c r="C6676" s="1" t="s">
        <v>26</v>
      </c>
      <c r="D6676">
        <v>4.9000000000000004</v>
      </c>
      <c r="E6676">
        <v>55</v>
      </c>
      <c r="F6676">
        <v>52.58</v>
      </c>
      <c r="G6676">
        <v>3525</v>
      </c>
      <c r="H6676">
        <v>42140</v>
      </c>
      <c r="I6676">
        <v>7</v>
      </c>
      <c r="J6676">
        <v>728</v>
      </c>
      <c r="K6676">
        <v>233.16</v>
      </c>
      <c r="L6676">
        <v>5.2</v>
      </c>
      <c r="M6676">
        <v>9.1999999999999993</v>
      </c>
      <c r="N6676" s="1" t="s">
        <v>27</v>
      </c>
      <c r="O6676">
        <v>41</v>
      </c>
      <c r="P6676">
        <v>27</v>
      </c>
      <c r="Q6676">
        <v>68</v>
      </c>
      <c r="R6676" t="str" cm="1">
        <f t="array" ref="R6676">_xlfn.IFS(Restaurant_Data[[#This Row],[Total Reservations]]&lt;=50, "Low", Restaurant_Data[[#This Row],[Total Reservations]]&lt;=100, "Medium", Restaurant_Data[[#This Row],[Total Reservations]]&lt;=200, "High")</f>
        <v>Medium</v>
      </c>
      <c r="S6676" s="4">
        <v>659952.04</v>
      </c>
      <c r="T6676" t="str" cm="1">
        <f t="array" ref="T6676">_xlfn.IFS(Restaurant_Data[[#This Row],[Revenue]]&lt;= 500000, "Low Income", Restaurant_Data[[#This Row],[Revenue]]&lt;=1000000, "Middle Income", Restaurant_Data[[#This Row],[Revenue]] &lt;= 2000000, "High Income")</f>
        <v>Middle Income</v>
      </c>
    </row>
    <row r="6677" spans="1:20" x14ac:dyDescent="0.35">
      <c r="A6677" s="1" t="s">
        <v>6704</v>
      </c>
      <c r="B6677" s="1" t="s">
        <v>23</v>
      </c>
      <c r="C6677" s="1" t="s">
        <v>37</v>
      </c>
      <c r="D6677">
        <v>3.7</v>
      </c>
      <c r="E6677">
        <v>80</v>
      </c>
      <c r="F6677">
        <v>58.56</v>
      </c>
      <c r="G6677">
        <v>1894</v>
      </c>
      <c r="H6677">
        <v>26548</v>
      </c>
      <c r="I6677">
        <v>16</v>
      </c>
      <c r="J6677">
        <v>662</v>
      </c>
      <c r="K6677">
        <v>167.15</v>
      </c>
      <c r="L6677">
        <v>9.1</v>
      </c>
      <c r="M6677">
        <v>2.6</v>
      </c>
      <c r="N6677" s="1" t="s">
        <v>21</v>
      </c>
      <c r="O6677">
        <v>7</v>
      </c>
      <c r="P6677">
        <v>76</v>
      </c>
      <c r="Q6677">
        <v>83</v>
      </c>
      <c r="R6677" t="str" cm="1">
        <f t="array" ref="R6677">_xlfn.IFS(Restaurant_Data[[#This Row],[Total Reservations]]&lt;=50, "Low", Restaurant_Data[[#This Row],[Total Reservations]]&lt;=100, "Medium", Restaurant_Data[[#This Row],[Total Reservations]]&lt;=200, "High")</f>
        <v>Medium</v>
      </c>
      <c r="S6677" s="4">
        <v>1058174.08</v>
      </c>
      <c r="T6677" t="str" cm="1">
        <f t="array" ref="T6677">_xlfn.IFS(Restaurant_Data[[#This Row],[Revenue]]&lt;= 500000, "Low Income", Restaurant_Data[[#This Row],[Revenue]]&lt;=1000000, "Middle Income", Restaurant_Data[[#This Row],[Revenue]] &lt;= 2000000, "High Income")</f>
        <v>High Income</v>
      </c>
    </row>
    <row r="6678" spans="1:20" x14ac:dyDescent="0.35">
      <c r="A6678" s="1" t="s">
        <v>6705</v>
      </c>
      <c r="B6678" s="1" t="s">
        <v>34</v>
      </c>
      <c r="C6678" s="1" t="s">
        <v>24</v>
      </c>
      <c r="D6678">
        <v>5</v>
      </c>
      <c r="E6678">
        <v>60</v>
      </c>
      <c r="F6678">
        <v>26.64</v>
      </c>
      <c r="G6678">
        <v>3119</v>
      </c>
      <c r="H6678">
        <v>35469</v>
      </c>
      <c r="I6678">
        <v>3</v>
      </c>
      <c r="J6678">
        <v>218</v>
      </c>
      <c r="K6678">
        <v>190.15</v>
      </c>
      <c r="L6678">
        <v>8.1999999999999993</v>
      </c>
      <c r="M6678">
        <v>8.6999999999999993</v>
      </c>
      <c r="N6678" s="1" t="s">
        <v>21</v>
      </c>
      <c r="O6678">
        <v>51</v>
      </c>
      <c r="P6678">
        <v>30</v>
      </c>
      <c r="Q6678">
        <v>81</v>
      </c>
      <c r="R6678" t="str" cm="1">
        <f t="array" ref="R6678">_xlfn.IFS(Restaurant_Data[[#This Row],[Total Reservations]]&lt;=50, "Low", Restaurant_Data[[#This Row],[Total Reservations]]&lt;=100, "Medium", Restaurant_Data[[#This Row],[Total Reservations]]&lt;=200, "High")</f>
        <v>Medium</v>
      </c>
      <c r="S6678" s="4">
        <v>370545.39</v>
      </c>
      <c r="T6678" t="str" cm="1">
        <f t="array" ref="T6678">_xlfn.IFS(Restaurant_Data[[#This Row],[Revenue]]&lt;= 500000, "Low Income", Restaurant_Data[[#This Row],[Revenue]]&lt;=1000000, "Middle Income", Restaurant_Data[[#This Row],[Revenue]] &lt;= 2000000, "High Income")</f>
        <v>Low Income</v>
      </c>
    </row>
    <row r="6679" spans="1:20" x14ac:dyDescent="0.35">
      <c r="A6679" s="1" t="s">
        <v>6706</v>
      </c>
      <c r="B6679" s="1" t="s">
        <v>19</v>
      </c>
      <c r="C6679" s="1" t="s">
        <v>20</v>
      </c>
      <c r="D6679">
        <v>3.5</v>
      </c>
      <c r="E6679">
        <v>45</v>
      </c>
      <c r="F6679">
        <v>72.31</v>
      </c>
      <c r="G6679">
        <v>1238</v>
      </c>
      <c r="H6679">
        <v>12733</v>
      </c>
      <c r="I6679">
        <v>12</v>
      </c>
      <c r="J6679">
        <v>481</v>
      </c>
      <c r="K6679">
        <v>202.19</v>
      </c>
      <c r="L6679">
        <v>5.7</v>
      </c>
      <c r="M6679">
        <v>4.9000000000000004</v>
      </c>
      <c r="N6679" s="1" t="s">
        <v>21</v>
      </c>
      <c r="O6679">
        <v>19</v>
      </c>
      <c r="P6679">
        <v>13</v>
      </c>
      <c r="Q6679">
        <v>32</v>
      </c>
      <c r="R6679" t="str" cm="1">
        <f t="array" ref="R6679">_xlfn.IFS(Restaurant_Data[[#This Row],[Total Reservations]]&lt;=50, "Low", Restaurant_Data[[#This Row],[Total Reservations]]&lt;=100, "Medium", Restaurant_Data[[#This Row],[Total Reservations]]&lt;=200, "High")</f>
        <v>Low</v>
      </c>
      <c r="S6679" s="4">
        <v>735684.62</v>
      </c>
      <c r="T6679" t="str" cm="1">
        <f t="array" ref="T6679">_xlfn.IFS(Restaurant_Data[[#This Row],[Revenue]]&lt;= 500000, "Low Income", Restaurant_Data[[#This Row],[Revenue]]&lt;=1000000, "Middle Income", Restaurant_Data[[#This Row],[Revenue]] &lt;= 2000000, "High Income")</f>
        <v>Middle Income</v>
      </c>
    </row>
    <row r="6680" spans="1:20" x14ac:dyDescent="0.35">
      <c r="A6680" s="1" t="s">
        <v>6707</v>
      </c>
      <c r="B6680" s="1" t="s">
        <v>34</v>
      </c>
      <c r="C6680" s="1" t="s">
        <v>20</v>
      </c>
      <c r="D6680">
        <v>3.9</v>
      </c>
      <c r="E6680">
        <v>52</v>
      </c>
      <c r="F6680">
        <v>67.7</v>
      </c>
      <c r="G6680">
        <v>1213</v>
      </c>
      <c r="H6680">
        <v>11599</v>
      </c>
      <c r="I6680">
        <v>7</v>
      </c>
      <c r="J6680">
        <v>717</v>
      </c>
      <c r="K6680">
        <v>117.68</v>
      </c>
      <c r="L6680">
        <v>3.4</v>
      </c>
      <c r="M6680">
        <v>3.9</v>
      </c>
      <c r="N6680" s="1" t="s">
        <v>27</v>
      </c>
      <c r="O6680">
        <v>9</v>
      </c>
      <c r="P6680">
        <v>28</v>
      </c>
      <c r="Q6680">
        <v>37</v>
      </c>
      <c r="R6680" t="str" cm="1">
        <f t="array" ref="R6680">_xlfn.IFS(Restaurant_Data[[#This Row],[Total Reservations]]&lt;=50, "Low", Restaurant_Data[[#This Row],[Total Reservations]]&lt;=100, "Medium", Restaurant_Data[[#This Row],[Total Reservations]]&lt;=200, "High")</f>
        <v>Low</v>
      </c>
      <c r="S6680" s="4">
        <v>787955.95</v>
      </c>
      <c r="T6680" t="str" cm="1">
        <f t="array" ref="T6680">_xlfn.IFS(Restaurant_Data[[#This Row],[Revenue]]&lt;= 500000, "Low Income", Restaurant_Data[[#This Row],[Revenue]]&lt;=1000000, "Middle Income", Restaurant_Data[[#This Row],[Revenue]] &lt;= 2000000, "High Income")</f>
        <v>Middle Income</v>
      </c>
    </row>
    <row r="6681" spans="1:20" x14ac:dyDescent="0.35">
      <c r="A6681" s="1" t="s">
        <v>6708</v>
      </c>
      <c r="B6681" s="1" t="s">
        <v>34</v>
      </c>
      <c r="C6681" s="1" t="s">
        <v>42</v>
      </c>
      <c r="D6681">
        <v>3.7</v>
      </c>
      <c r="E6681">
        <v>66</v>
      </c>
      <c r="F6681">
        <v>40.020000000000003</v>
      </c>
      <c r="G6681">
        <v>3228</v>
      </c>
      <c r="H6681">
        <v>35698</v>
      </c>
      <c r="I6681">
        <v>9</v>
      </c>
      <c r="J6681">
        <v>307</v>
      </c>
      <c r="K6681">
        <v>84.84</v>
      </c>
      <c r="L6681">
        <v>2.2999999999999998</v>
      </c>
      <c r="M6681">
        <v>1.5</v>
      </c>
      <c r="N6681" s="1" t="s">
        <v>21</v>
      </c>
      <c r="O6681">
        <v>46</v>
      </c>
      <c r="P6681">
        <v>13</v>
      </c>
      <c r="Q6681">
        <v>59</v>
      </c>
      <c r="R6681" t="str" cm="1">
        <f t="array" ref="R6681">_xlfn.IFS(Restaurant_Data[[#This Row],[Total Reservations]]&lt;=50, "Low", Restaurant_Data[[#This Row],[Total Reservations]]&lt;=100, "Medium", Restaurant_Data[[#This Row],[Total Reservations]]&lt;=200, "High")</f>
        <v>Medium</v>
      </c>
      <c r="S6681" s="4">
        <v>598951.16</v>
      </c>
      <c r="T6681" t="str" cm="1">
        <f t="array" ref="T6681">_xlfn.IFS(Restaurant_Data[[#This Row],[Revenue]]&lt;= 500000, "Low Income", Restaurant_Data[[#This Row],[Revenue]]&lt;=1000000, "Middle Income", Restaurant_Data[[#This Row],[Revenue]] &lt;= 2000000, "High Income")</f>
        <v>Middle Income</v>
      </c>
    </row>
    <row r="6682" spans="1:20" x14ac:dyDescent="0.35">
      <c r="A6682" s="1" t="s">
        <v>6709</v>
      </c>
      <c r="B6682" s="1" t="s">
        <v>19</v>
      </c>
      <c r="C6682" s="1" t="s">
        <v>26</v>
      </c>
      <c r="D6682">
        <v>3.7</v>
      </c>
      <c r="E6682">
        <v>43</v>
      </c>
      <c r="F6682">
        <v>50.41</v>
      </c>
      <c r="G6682">
        <v>1112</v>
      </c>
      <c r="H6682">
        <v>18654</v>
      </c>
      <c r="I6682">
        <v>10</v>
      </c>
      <c r="J6682">
        <v>839</v>
      </c>
      <c r="K6682">
        <v>144.13</v>
      </c>
      <c r="L6682">
        <v>6</v>
      </c>
      <c r="M6682">
        <v>5.8</v>
      </c>
      <c r="N6682" s="1" t="s">
        <v>21</v>
      </c>
      <c r="O6682">
        <v>29</v>
      </c>
      <c r="P6682">
        <v>19</v>
      </c>
      <c r="Q6682">
        <v>48</v>
      </c>
      <c r="R6682" t="str" cm="1">
        <f t="array" ref="R6682">_xlfn.IFS(Restaurant_Data[[#This Row],[Total Reservations]]&lt;=50, "Low", Restaurant_Data[[#This Row],[Total Reservations]]&lt;=100, "Medium", Restaurant_Data[[#This Row],[Total Reservations]]&lt;=200, "High")</f>
        <v>Low</v>
      </c>
      <c r="S6682" s="4">
        <v>497309.35</v>
      </c>
      <c r="T6682" t="str" cm="1">
        <f t="array" ref="T6682">_xlfn.IFS(Restaurant_Data[[#This Row],[Revenue]]&lt;= 500000, "Low Income", Restaurant_Data[[#This Row],[Revenue]]&lt;=1000000, "Middle Income", Restaurant_Data[[#This Row],[Revenue]] &lt;= 2000000, "High Income")</f>
        <v>Low Income</v>
      </c>
    </row>
    <row r="6683" spans="1:20" x14ac:dyDescent="0.35">
      <c r="A6683" s="1" t="s">
        <v>6710</v>
      </c>
      <c r="B6683" s="1" t="s">
        <v>23</v>
      </c>
      <c r="C6683" s="1" t="s">
        <v>24</v>
      </c>
      <c r="D6683">
        <v>4.7</v>
      </c>
      <c r="E6683">
        <v>71</v>
      </c>
      <c r="F6683">
        <v>30.25</v>
      </c>
      <c r="G6683">
        <v>2469</v>
      </c>
      <c r="H6683">
        <v>28062</v>
      </c>
      <c r="I6683">
        <v>1</v>
      </c>
      <c r="J6683">
        <v>504</v>
      </c>
      <c r="K6683">
        <v>73.709999999999994</v>
      </c>
      <c r="L6683">
        <v>3.7</v>
      </c>
      <c r="M6683">
        <v>2.8</v>
      </c>
      <c r="N6683" s="1" t="s">
        <v>21</v>
      </c>
      <c r="O6683">
        <v>7</v>
      </c>
      <c r="P6683">
        <v>40</v>
      </c>
      <c r="Q6683">
        <v>47</v>
      </c>
      <c r="R6683" t="str" cm="1">
        <f t="array" ref="R6683">_xlfn.IFS(Restaurant_Data[[#This Row],[Total Reservations]]&lt;=50, "Low", Restaurant_Data[[#This Row],[Total Reservations]]&lt;=100, "Medium", Restaurant_Data[[#This Row],[Total Reservations]]&lt;=200, "High")</f>
        <v>Low</v>
      </c>
      <c r="S6683" s="4">
        <v>482143.6</v>
      </c>
      <c r="T6683" t="str" cm="1">
        <f t="array" ref="T6683">_xlfn.IFS(Restaurant_Data[[#This Row],[Revenue]]&lt;= 500000, "Low Income", Restaurant_Data[[#This Row],[Revenue]]&lt;=1000000, "Middle Income", Restaurant_Data[[#This Row],[Revenue]] &lt;= 2000000, "High Income")</f>
        <v>Low Income</v>
      </c>
    </row>
    <row r="6684" spans="1:20" x14ac:dyDescent="0.35">
      <c r="A6684" s="1" t="s">
        <v>6711</v>
      </c>
      <c r="B6684" s="1" t="s">
        <v>34</v>
      </c>
      <c r="C6684" s="1" t="s">
        <v>31</v>
      </c>
      <c r="D6684">
        <v>4.5</v>
      </c>
      <c r="E6684">
        <v>58</v>
      </c>
      <c r="F6684">
        <v>36.58</v>
      </c>
      <c r="G6684">
        <v>3337</v>
      </c>
      <c r="H6684">
        <v>39861</v>
      </c>
      <c r="I6684">
        <v>12</v>
      </c>
      <c r="J6684">
        <v>797</v>
      </c>
      <c r="K6684">
        <v>128.72</v>
      </c>
      <c r="L6684">
        <v>3.4</v>
      </c>
      <c r="M6684">
        <v>9.5</v>
      </c>
      <c r="N6684" s="1" t="s">
        <v>27</v>
      </c>
      <c r="O6684">
        <v>22</v>
      </c>
      <c r="P6684">
        <v>34</v>
      </c>
      <c r="Q6684">
        <v>56</v>
      </c>
      <c r="R6684" t="str" cm="1">
        <f t="array" ref="R6684">_xlfn.IFS(Restaurant_Data[[#This Row],[Total Reservations]]&lt;=50, "Low", Restaurant_Data[[#This Row],[Total Reservations]]&lt;=100, "Medium", Restaurant_Data[[#This Row],[Total Reservations]]&lt;=200, "High")</f>
        <v>Medium</v>
      </c>
      <c r="S6684" s="4">
        <v>493730.19</v>
      </c>
      <c r="T6684" t="str" cm="1">
        <f t="array" ref="T6684">_xlfn.IFS(Restaurant_Data[[#This Row],[Revenue]]&lt;= 500000, "Low Income", Restaurant_Data[[#This Row],[Revenue]]&lt;=1000000, "Middle Income", Restaurant_Data[[#This Row],[Revenue]] &lt;= 2000000, "High Income")</f>
        <v>Low Income</v>
      </c>
    </row>
    <row r="6685" spans="1:20" x14ac:dyDescent="0.35">
      <c r="A6685" s="1" t="s">
        <v>6712</v>
      </c>
      <c r="B6685" s="1" t="s">
        <v>19</v>
      </c>
      <c r="C6685" s="1" t="s">
        <v>42</v>
      </c>
      <c r="D6685">
        <v>5</v>
      </c>
      <c r="E6685">
        <v>37</v>
      </c>
      <c r="F6685">
        <v>35.32</v>
      </c>
      <c r="G6685">
        <v>4384</v>
      </c>
      <c r="H6685">
        <v>50613</v>
      </c>
      <c r="I6685">
        <v>18</v>
      </c>
      <c r="J6685">
        <v>689</v>
      </c>
      <c r="K6685">
        <v>188.15</v>
      </c>
      <c r="L6685">
        <v>2</v>
      </c>
      <c r="M6685">
        <v>3.1</v>
      </c>
      <c r="N6685" s="1" t="s">
        <v>27</v>
      </c>
      <c r="O6685">
        <v>16</v>
      </c>
      <c r="P6685">
        <v>4</v>
      </c>
      <c r="Q6685">
        <v>20</v>
      </c>
      <c r="R6685" t="str" cm="1">
        <f t="array" ref="R6685">_xlfn.IFS(Restaurant_Data[[#This Row],[Total Reservations]]&lt;=50, "Low", Restaurant_Data[[#This Row],[Total Reservations]]&lt;=100, "Medium", Restaurant_Data[[#This Row],[Total Reservations]]&lt;=200, "High")</f>
        <v>Low</v>
      </c>
      <c r="S6685" s="4">
        <v>317939.01</v>
      </c>
      <c r="T6685" t="str" cm="1">
        <f t="array" ref="T6685">_xlfn.IFS(Restaurant_Data[[#This Row],[Revenue]]&lt;= 500000, "Low Income", Restaurant_Data[[#This Row],[Revenue]]&lt;=1000000, "Middle Income", Restaurant_Data[[#This Row],[Revenue]] &lt;= 2000000, "High Income")</f>
        <v>Low Income</v>
      </c>
    </row>
    <row r="6686" spans="1:20" x14ac:dyDescent="0.35">
      <c r="A6686" s="1" t="s">
        <v>6713</v>
      </c>
      <c r="B6686" s="1" t="s">
        <v>19</v>
      </c>
      <c r="C6686" s="1" t="s">
        <v>31</v>
      </c>
      <c r="D6686">
        <v>4.2</v>
      </c>
      <c r="E6686">
        <v>40</v>
      </c>
      <c r="F6686">
        <v>40.89</v>
      </c>
      <c r="G6686">
        <v>4141</v>
      </c>
      <c r="H6686">
        <v>43161</v>
      </c>
      <c r="I6686">
        <v>1</v>
      </c>
      <c r="J6686">
        <v>401</v>
      </c>
      <c r="K6686">
        <v>185.03</v>
      </c>
      <c r="L6686">
        <v>1.3</v>
      </c>
      <c r="M6686">
        <v>6.3</v>
      </c>
      <c r="N6686" s="1" t="s">
        <v>27</v>
      </c>
      <c r="O6686">
        <v>3</v>
      </c>
      <c r="P6686">
        <v>14</v>
      </c>
      <c r="Q6686">
        <v>17</v>
      </c>
      <c r="R6686" t="str" cm="1">
        <f t="array" ref="R6686">_xlfn.IFS(Restaurant_Data[[#This Row],[Total Reservations]]&lt;=50, "Low", Restaurant_Data[[#This Row],[Total Reservations]]&lt;=100, "Medium", Restaurant_Data[[#This Row],[Total Reservations]]&lt;=200, "High")</f>
        <v>Low</v>
      </c>
      <c r="S6686" s="4">
        <v>372863.08</v>
      </c>
      <c r="T6686" t="str" cm="1">
        <f t="array" ref="T6686">_xlfn.IFS(Restaurant_Data[[#This Row],[Revenue]]&lt;= 500000, "Low Income", Restaurant_Data[[#This Row],[Revenue]]&lt;=1000000, "Middle Income", Restaurant_Data[[#This Row],[Revenue]] &lt;= 2000000, "High Income")</f>
        <v>Low Income</v>
      </c>
    </row>
    <row r="6687" spans="1:20" x14ac:dyDescent="0.35">
      <c r="A6687" s="1" t="s">
        <v>6714</v>
      </c>
      <c r="B6687" s="1" t="s">
        <v>34</v>
      </c>
      <c r="C6687" s="1" t="s">
        <v>42</v>
      </c>
      <c r="D6687">
        <v>3.9</v>
      </c>
      <c r="E6687">
        <v>56</v>
      </c>
      <c r="F6687">
        <v>42.88</v>
      </c>
      <c r="G6687">
        <v>3792</v>
      </c>
      <c r="H6687">
        <v>36929</v>
      </c>
      <c r="I6687">
        <v>18</v>
      </c>
      <c r="J6687">
        <v>172</v>
      </c>
      <c r="K6687">
        <v>80.150000000000006</v>
      </c>
      <c r="L6687">
        <v>8.1</v>
      </c>
      <c r="M6687">
        <v>6</v>
      </c>
      <c r="N6687" s="1" t="s">
        <v>27</v>
      </c>
      <c r="O6687">
        <v>0</v>
      </c>
      <c r="P6687">
        <v>55</v>
      </c>
      <c r="Q6687">
        <v>55</v>
      </c>
      <c r="R6687" t="str" cm="1">
        <f t="array" ref="R6687">_xlfn.IFS(Restaurant_Data[[#This Row],[Total Reservations]]&lt;=50, "Low", Restaurant_Data[[#This Row],[Total Reservations]]&lt;=100, "Medium", Restaurant_Data[[#This Row],[Total Reservations]]&lt;=200, "High")</f>
        <v>Medium</v>
      </c>
      <c r="S6687" s="4">
        <v>561167.17000000004</v>
      </c>
      <c r="T6687" t="str" cm="1">
        <f t="array" ref="T6687">_xlfn.IFS(Restaurant_Data[[#This Row],[Revenue]]&lt;= 500000, "Low Income", Restaurant_Data[[#This Row],[Revenue]]&lt;=1000000, "Middle Income", Restaurant_Data[[#This Row],[Revenue]] &lt;= 2000000, "High Income")</f>
        <v>Middle Income</v>
      </c>
    </row>
    <row r="6688" spans="1:20" x14ac:dyDescent="0.35">
      <c r="A6688" s="1" t="s">
        <v>6715</v>
      </c>
      <c r="B6688" s="1" t="s">
        <v>23</v>
      </c>
      <c r="C6688" s="1" t="s">
        <v>26</v>
      </c>
      <c r="D6688">
        <v>3.2</v>
      </c>
      <c r="E6688">
        <v>71</v>
      </c>
      <c r="F6688">
        <v>49.68</v>
      </c>
      <c r="G6688">
        <v>3430</v>
      </c>
      <c r="H6688">
        <v>36150</v>
      </c>
      <c r="I6688">
        <v>7</v>
      </c>
      <c r="J6688">
        <v>750</v>
      </c>
      <c r="K6688">
        <v>52.08</v>
      </c>
      <c r="L6688">
        <v>2</v>
      </c>
      <c r="M6688">
        <v>4</v>
      </c>
      <c r="N6688" s="1" t="s">
        <v>21</v>
      </c>
      <c r="O6688">
        <v>36</v>
      </c>
      <c r="P6688">
        <v>0</v>
      </c>
      <c r="Q6688">
        <v>36</v>
      </c>
      <c r="R6688" t="str" cm="1">
        <f t="array" ref="R6688">_xlfn.IFS(Restaurant_Data[[#This Row],[Total Reservations]]&lt;=50, "Low", Restaurant_Data[[#This Row],[Total Reservations]]&lt;=100, "Medium", Restaurant_Data[[#This Row],[Total Reservations]]&lt;=200, "High")</f>
        <v>Low</v>
      </c>
      <c r="S6688" s="4">
        <v>792715.3</v>
      </c>
      <c r="T6688" t="str" cm="1">
        <f t="array" ref="T6688">_xlfn.IFS(Restaurant_Data[[#This Row],[Revenue]]&lt;= 500000, "Low Income", Restaurant_Data[[#This Row],[Revenue]]&lt;=1000000, "Middle Income", Restaurant_Data[[#This Row],[Revenue]] &lt;= 2000000, "High Income")</f>
        <v>Middle Income</v>
      </c>
    </row>
    <row r="6689" spans="1:20" x14ac:dyDescent="0.35">
      <c r="A6689" s="1" t="s">
        <v>6716</v>
      </c>
      <c r="B6689" s="1" t="s">
        <v>34</v>
      </c>
      <c r="C6689" s="1" t="s">
        <v>24</v>
      </c>
      <c r="D6689">
        <v>5</v>
      </c>
      <c r="E6689">
        <v>53</v>
      </c>
      <c r="F6689">
        <v>27.1</v>
      </c>
      <c r="G6689">
        <v>2753</v>
      </c>
      <c r="H6689">
        <v>30749</v>
      </c>
      <c r="I6689">
        <v>17</v>
      </c>
      <c r="J6689">
        <v>897</v>
      </c>
      <c r="K6689">
        <v>72.239999999999995</v>
      </c>
      <c r="L6689">
        <v>9</v>
      </c>
      <c r="M6689">
        <v>8.6999999999999993</v>
      </c>
      <c r="N6689" s="1" t="s">
        <v>27</v>
      </c>
      <c r="O6689">
        <v>51</v>
      </c>
      <c r="P6689">
        <v>6</v>
      </c>
      <c r="Q6689">
        <v>57</v>
      </c>
      <c r="R6689" t="str" cm="1">
        <f t="array" ref="R6689">_xlfn.IFS(Restaurant_Data[[#This Row],[Total Reservations]]&lt;=50, "Low", Restaurant_Data[[#This Row],[Total Reservations]]&lt;=100, "Medium", Restaurant_Data[[#This Row],[Total Reservations]]&lt;=200, "High")</f>
        <v>Medium</v>
      </c>
      <c r="S6689" s="4">
        <v>349405.35</v>
      </c>
      <c r="T6689" t="str" cm="1">
        <f t="array" ref="T6689">_xlfn.IFS(Restaurant_Data[[#This Row],[Revenue]]&lt;= 500000, "Low Income", Restaurant_Data[[#This Row],[Revenue]]&lt;=1000000, "Middle Income", Restaurant_Data[[#This Row],[Revenue]] &lt;= 2000000, "High Income")</f>
        <v>Low Income</v>
      </c>
    </row>
    <row r="6690" spans="1:20" x14ac:dyDescent="0.35">
      <c r="A6690" s="1" t="s">
        <v>6717</v>
      </c>
      <c r="B6690" s="1" t="s">
        <v>23</v>
      </c>
      <c r="C6690" s="1" t="s">
        <v>26</v>
      </c>
      <c r="D6690">
        <v>4.0999999999999996</v>
      </c>
      <c r="E6690">
        <v>83</v>
      </c>
      <c r="F6690">
        <v>45.88</v>
      </c>
      <c r="G6690">
        <v>7094</v>
      </c>
      <c r="H6690">
        <v>70771</v>
      </c>
      <c r="I6690">
        <v>13</v>
      </c>
      <c r="J6690">
        <v>341</v>
      </c>
      <c r="K6690">
        <v>59.04</v>
      </c>
      <c r="L6690">
        <v>2.9</v>
      </c>
      <c r="M6690">
        <v>2.6</v>
      </c>
      <c r="N6690" s="1" t="s">
        <v>21</v>
      </c>
      <c r="O6690">
        <v>7</v>
      </c>
      <c r="P6690">
        <v>11</v>
      </c>
      <c r="Q6690">
        <v>18</v>
      </c>
      <c r="R6690" t="str" cm="1">
        <f t="array" ref="R6690">_xlfn.IFS(Restaurant_Data[[#This Row],[Total Reservations]]&lt;=50, "Low", Restaurant_Data[[#This Row],[Total Reservations]]&lt;=100, "Medium", Restaurant_Data[[#This Row],[Total Reservations]]&lt;=200, "High")</f>
        <v>Low</v>
      </c>
      <c r="S6690" s="4">
        <v>865398.15</v>
      </c>
      <c r="T6690" t="str" cm="1">
        <f t="array" ref="T6690">_xlfn.IFS(Restaurant_Data[[#This Row],[Revenue]]&lt;= 500000, "Low Income", Restaurant_Data[[#This Row],[Revenue]]&lt;=1000000, "Middle Income", Restaurant_Data[[#This Row],[Revenue]] &lt;= 2000000, "High Income")</f>
        <v>Middle Income</v>
      </c>
    </row>
    <row r="6691" spans="1:20" x14ac:dyDescent="0.35">
      <c r="A6691" s="1" t="s">
        <v>6718</v>
      </c>
      <c r="B6691" s="1" t="s">
        <v>23</v>
      </c>
      <c r="C6691" s="1" t="s">
        <v>20</v>
      </c>
      <c r="D6691">
        <v>4.4000000000000004</v>
      </c>
      <c r="E6691">
        <v>82</v>
      </c>
      <c r="F6691">
        <v>72.39</v>
      </c>
      <c r="G6691">
        <v>6327</v>
      </c>
      <c r="H6691">
        <v>68363</v>
      </c>
      <c r="I6691">
        <v>10</v>
      </c>
      <c r="J6691">
        <v>386</v>
      </c>
      <c r="K6691">
        <v>150.12</v>
      </c>
      <c r="L6691">
        <v>7.8</v>
      </c>
      <c r="M6691">
        <v>8.4</v>
      </c>
      <c r="N6691" s="1" t="s">
        <v>27</v>
      </c>
      <c r="O6691">
        <v>32</v>
      </c>
      <c r="P6691">
        <v>20</v>
      </c>
      <c r="Q6691">
        <v>52</v>
      </c>
      <c r="R6691" t="str" cm="1">
        <f t="array" ref="R6691">_xlfn.IFS(Restaurant_Data[[#This Row],[Total Reservations]]&lt;=50, "Low", Restaurant_Data[[#This Row],[Total Reservations]]&lt;=100, "Medium", Restaurant_Data[[#This Row],[Total Reservations]]&lt;=200, "High")</f>
        <v>Medium</v>
      </c>
      <c r="S6691" s="4">
        <v>1335524.55</v>
      </c>
      <c r="T6691" t="str" cm="1">
        <f t="array" ref="T6691">_xlfn.IFS(Restaurant_Data[[#This Row],[Revenue]]&lt;= 500000, "Low Income", Restaurant_Data[[#This Row],[Revenue]]&lt;=1000000, "Middle Income", Restaurant_Data[[#This Row],[Revenue]] &lt;= 2000000, "High Income")</f>
        <v>High Income</v>
      </c>
    </row>
    <row r="6692" spans="1:20" x14ac:dyDescent="0.35">
      <c r="A6692" s="1" t="s">
        <v>6719</v>
      </c>
      <c r="B6692" s="1" t="s">
        <v>23</v>
      </c>
      <c r="C6692" s="1" t="s">
        <v>31</v>
      </c>
      <c r="D6692">
        <v>3.8</v>
      </c>
      <c r="E6692">
        <v>82</v>
      </c>
      <c r="F6692">
        <v>33.49</v>
      </c>
      <c r="G6692">
        <v>4755</v>
      </c>
      <c r="H6692">
        <v>55109</v>
      </c>
      <c r="I6692">
        <v>14</v>
      </c>
      <c r="J6692">
        <v>866</v>
      </c>
      <c r="K6692">
        <v>147.44</v>
      </c>
      <c r="L6692">
        <v>8.4</v>
      </c>
      <c r="M6692">
        <v>2.9</v>
      </c>
      <c r="N6692" s="1" t="s">
        <v>27</v>
      </c>
      <c r="O6692">
        <v>34</v>
      </c>
      <c r="P6692">
        <v>75</v>
      </c>
      <c r="Q6692">
        <v>109</v>
      </c>
      <c r="R6692" t="str" cm="1">
        <f t="array" ref="R6692">_xlfn.IFS(Restaurant_Data[[#This Row],[Total Reservations]]&lt;=50, "Low", Restaurant_Data[[#This Row],[Total Reservations]]&lt;=100, "Medium", Restaurant_Data[[#This Row],[Total Reservations]]&lt;=200, "High")</f>
        <v>High</v>
      </c>
      <c r="S6692" s="4">
        <v>636333.78</v>
      </c>
      <c r="T6692" t="str" cm="1">
        <f t="array" ref="T6692">_xlfn.IFS(Restaurant_Data[[#This Row],[Revenue]]&lt;= 500000, "Low Income", Restaurant_Data[[#This Row],[Revenue]]&lt;=1000000, "Middle Income", Restaurant_Data[[#This Row],[Revenue]] &lt;= 2000000, "High Income")</f>
        <v>Middle Income</v>
      </c>
    </row>
    <row r="6693" spans="1:20" x14ac:dyDescent="0.35">
      <c r="A6693" s="1" t="s">
        <v>6720</v>
      </c>
      <c r="B6693" s="1" t="s">
        <v>23</v>
      </c>
      <c r="C6693" s="1" t="s">
        <v>37</v>
      </c>
      <c r="D6693">
        <v>4.0999999999999996</v>
      </c>
      <c r="E6693">
        <v>82</v>
      </c>
      <c r="F6693">
        <v>57.52</v>
      </c>
      <c r="G6693">
        <v>6481</v>
      </c>
      <c r="H6693">
        <v>69466</v>
      </c>
      <c r="I6693">
        <v>1</v>
      </c>
      <c r="J6693">
        <v>820</v>
      </c>
      <c r="K6693">
        <v>110.4</v>
      </c>
      <c r="L6693">
        <v>8.1</v>
      </c>
      <c r="M6693">
        <v>1.4</v>
      </c>
      <c r="N6693" s="1" t="s">
        <v>21</v>
      </c>
      <c r="O6693">
        <v>24</v>
      </c>
      <c r="P6693">
        <v>35</v>
      </c>
      <c r="Q6693">
        <v>59</v>
      </c>
      <c r="R6693" t="str" cm="1">
        <f t="array" ref="R6693">_xlfn.IFS(Restaurant_Data[[#This Row],[Total Reservations]]&lt;=50, "Low", Restaurant_Data[[#This Row],[Total Reservations]]&lt;=100, "Medium", Restaurant_Data[[#This Row],[Total Reservations]]&lt;=200, "High")</f>
        <v>Medium</v>
      </c>
      <c r="S6693" s="4">
        <v>1056922.6399999999</v>
      </c>
      <c r="T6693" t="str" cm="1">
        <f t="array" ref="T6693">_xlfn.IFS(Restaurant_Data[[#This Row],[Revenue]]&lt;= 500000, "Low Income", Restaurant_Data[[#This Row],[Revenue]]&lt;=1000000, "Middle Income", Restaurant_Data[[#This Row],[Revenue]] &lt;= 2000000, "High Income")</f>
        <v>High Income</v>
      </c>
    </row>
    <row r="6694" spans="1:20" x14ac:dyDescent="0.35">
      <c r="A6694" s="1" t="s">
        <v>6721</v>
      </c>
      <c r="B6694" s="1" t="s">
        <v>34</v>
      </c>
      <c r="C6694" s="1" t="s">
        <v>20</v>
      </c>
      <c r="D6694">
        <v>4.9000000000000004</v>
      </c>
      <c r="E6694">
        <v>54</v>
      </c>
      <c r="F6694">
        <v>69.180000000000007</v>
      </c>
      <c r="G6694">
        <v>3111</v>
      </c>
      <c r="H6694">
        <v>38114</v>
      </c>
      <c r="I6694">
        <v>6</v>
      </c>
      <c r="J6694">
        <v>328</v>
      </c>
      <c r="K6694">
        <v>103.86</v>
      </c>
      <c r="L6694">
        <v>8.9</v>
      </c>
      <c r="M6694">
        <v>9.5</v>
      </c>
      <c r="N6694" s="1" t="s">
        <v>27</v>
      </c>
      <c r="O6694">
        <v>28</v>
      </c>
      <c r="P6694">
        <v>32</v>
      </c>
      <c r="Q6694">
        <v>60</v>
      </c>
      <c r="R6694" t="str" cm="1">
        <f t="array" ref="R6694">_xlfn.IFS(Restaurant_Data[[#This Row],[Total Reservations]]&lt;=50, "Low", Restaurant_Data[[#This Row],[Total Reservations]]&lt;=100, "Medium", Restaurant_Data[[#This Row],[Total Reservations]]&lt;=200, "High")</f>
        <v>Medium</v>
      </c>
      <c r="S6694" s="4">
        <v>844701.68</v>
      </c>
      <c r="T6694" t="str" cm="1">
        <f t="array" ref="T6694">_xlfn.IFS(Restaurant_Data[[#This Row],[Revenue]]&lt;= 500000, "Low Income", Restaurant_Data[[#This Row],[Revenue]]&lt;=1000000, "Middle Income", Restaurant_Data[[#This Row],[Revenue]] &lt;= 2000000, "High Income")</f>
        <v>Middle Income</v>
      </c>
    </row>
    <row r="6695" spans="1:20" x14ac:dyDescent="0.35">
      <c r="A6695" s="1" t="s">
        <v>6722</v>
      </c>
      <c r="B6695" s="1" t="s">
        <v>19</v>
      </c>
      <c r="C6695" s="1" t="s">
        <v>20</v>
      </c>
      <c r="D6695">
        <v>3.3</v>
      </c>
      <c r="E6695">
        <v>41</v>
      </c>
      <c r="F6695">
        <v>71.52</v>
      </c>
      <c r="G6695">
        <v>2988</v>
      </c>
      <c r="H6695">
        <v>37729</v>
      </c>
      <c r="I6695">
        <v>4</v>
      </c>
      <c r="J6695">
        <v>918</v>
      </c>
      <c r="K6695">
        <v>149.1</v>
      </c>
      <c r="L6695">
        <v>4.0999999999999996</v>
      </c>
      <c r="M6695">
        <v>6.7</v>
      </c>
      <c r="N6695" s="1" t="s">
        <v>27</v>
      </c>
      <c r="O6695">
        <v>39</v>
      </c>
      <c r="P6695">
        <v>3</v>
      </c>
      <c r="Q6695">
        <v>42</v>
      </c>
      <c r="R6695" t="str" cm="1">
        <f t="array" ref="R6695">_xlfn.IFS(Restaurant_Data[[#This Row],[Total Reservations]]&lt;=50, "Low", Restaurant_Data[[#This Row],[Total Reservations]]&lt;=100, "Medium", Restaurant_Data[[#This Row],[Total Reservations]]&lt;=200, "High")</f>
        <v>Low</v>
      </c>
      <c r="S6695" s="4">
        <v>662786.37</v>
      </c>
      <c r="T6695" t="str" cm="1">
        <f t="array" ref="T6695">_xlfn.IFS(Restaurant_Data[[#This Row],[Revenue]]&lt;= 500000, "Low Income", Restaurant_Data[[#This Row],[Revenue]]&lt;=1000000, "Middle Income", Restaurant_Data[[#This Row],[Revenue]] &lt;= 2000000, "High Income")</f>
        <v>Middle Income</v>
      </c>
    </row>
    <row r="6696" spans="1:20" x14ac:dyDescent="0.35">
      <c r="A6696" s="1" t="s">
        <v>6723</v>
      </c>
      <c r="B6696" s="1" t="s">
        <v>19</v>
      </c>
      <c r="C6696" s="1" t="s">
        <v>31</v>
      </c>
      <c r="D6696">
        <v>3.6</v>
      </c>
      <c r="E6696">
        <v>35</v>
      </c>
      <c r="F6696">
        <v>37.39</v>
      </c>
      <c r="G6696">
        <v>1948</v>
      </c>
      <c r="H6696">
        <v>25343</v>
      </c>
      <c r="I6696">
        <v>19</v>
      </c>
      <c r="J6696">
        <v>280</v>
      </c>
      <c r="K6696">
        <v>71.64</v>
      </c>
      <c r="L6696">
        <v>9.9</v>
      </c>
      <c r="M6696">
        <v>6.7</v>
      </c>
      <c r="N6696" s="1" t="s">
        <v>27</v>
      </c>
      <c r="O6696">
        <v>27</v>
      </c>
      <c r="P6696">
        <v>8</v>
      </c>
      <c r="Q6696">
        <v>35</v>
      </c>
      <c r="R6696" t="str" cm="1">
        <f t="array" ref="R6696">_xlfn.IFS(Restaurant_Data[[#This Row],[Total Reservations]]&lt;=50, "Low", Restaurant_Data[[#This Row],[Total Reservations]]&lt;=100, "Medium", Restaurant_Data[[#This Row],[Total Reservations]]&lt;=200, "High")</f>
        <v>Low</v>
      </c>
      <c r="S6696" s="4">
        <v>319952.15000000002</v>
      </c>
      <c r="T6696" t="str" cm="1">
        <f t="array" ref="T6696">_xlfn.IFS(Restaurant_Data[[#This Row],[Revenue]]&lt;= 500000, "Low Income", Restaurant_Data[[#This Row],[Revenue]]&lt;=1000000, "Middle Income", Restaurant_Data[[#This Row],[Revenue]] &lt;= 2000000, "High Income")</f>
        <v>Low Income</v>
      </c>
    </row>
    <row r="6697" spans="1:20" x14ac:dyDescent="0.35">
      <c r="A6697" s="1" t="s">
        <v>6724</v>
      </c>
      <c r="B6697" s="1" t="s">
        <v>19</v>
      </c>
      <c r="C6697" s="1" t="s">
        <v>42</v>
      </c>
      <c r="D6697">
        <v>3.3</v>
      </c>
      <c r="E6697">
        <v>43</v>
      </c>
      <c r="F6697">
        <v>42.1</v>
      </c>
      <c r="G6697">
        <v>1684</v>
      </c>
      <c r="H6697">
        <v>16211</v>
      </c>
      <c r="I6697">
        <v>15</v>
      </c>
      <c r="J6697">
        <v>717</v>
      </c>
      <c r="K6697">
        <v>103.58</v>
      </c>
      <c r="L6697">
        <v>3.5</v>
      </c>
      <c r="M6697">
        <v>3.4</v>
      </c>
      <c r="N6697" s="1" t="s">
        <v>21</v>
      </c>
      <c r="O6697">
        <v>34</v>
      </c>
      <c r="P6697">
        <v>38</v>
      </c>
      <c r="Q6697">
        <v>72</v>
      </c>
      <c r="R6697" t="str" cm="1">
        <f t="array" ref="R6697">_xlfn.IFS(Restaurant_Data[[#This Row],[Total Reservations]]&lt;=50, "Low", Restaurant_Data[[#This Row],[Total Reservations]]&lt;=100, "Medium", Restaurant_Data[[#This Row],[Total Reservations]]&lt;=200, "High")</f>
        <v>Medium</v>
      </c>
      <c r="S6697" s="4">
        <v>422707.45</v>
      </c>
      <c r="T6697" t="str" cm="1">
        <f t="array" ref="T6697">_xlfn.IFS(Restaurant_Data[[#This Row],[Revenue]]&lt;= 500000, "Low Income", Restaurant_Data[[#This Row],[Revenue]]&lt;=1000000, "Middle Income", Restaurant_Data[[#This Row],[Revenue]] &lt;= 2000000, "High Income")</f>
        <v>Low Income</v>
      </c>
    </row>
    <row r="6698" spans="1:20" x14ac:dyDescent="0.35">
      <c r="A6698" s="1" t="s">
        <v>6725</v>
      </c>
      <c r="B6698" s="1" t="s">
        <v>19</v>
      </c>
      <c r="C6698" s="1" t="s">
        <v>20</v>
      </c>
      <c r="D6698">
        <v>4.5999999999999996</v>
      </c>
      <c r="E6698">
        <v>37</v>
      </c>
      <c r="F6698">
        <v>74.5</v>
      </c>
      <c r="G6698">
        <v>2141</v>
      </c>
      <c r="H6698">
        <v>28983</v>
      </c>
      <c r="I6698">
        <v>19</v>
      </c>
      <c r="J6698">
        <v>158</v>
      </c>
      <c r="K6698">
        <v>151.41999999999999</v>
      </c>
      <c r="L6698">
        <v>9.4</v>
      </c>
      <c r="M6698">
        <v>2.2999999999999998</v>
      </c>
      <c r="N6698" s="1" t="s">
        <v>21</v>
      </c>
      <c r="O6698">
        <v>2</v>
      </c>
      <c r="P6698">
        <v>6</v>
      </c>
      <c r="Q6698">
        <v>8</v>
      </c>
      <c r="R6698" t="str" cm="1">
        <f t="array" ref="R6698">_xlfn.IFS(Restaurant_Data[[#This Row],[Total Reservations]]&lt;=50, "Low", Restaurant_Data[[#This Row],[Total Reservations]]&lt;=100, "Medium", Restaurant_Data[[#This Row],[Total Reservations]]&lt;=200, "High")</f>
        <v>Low</v>
      </c>
      <c r="S6698" s="4">
        <v>634096.15</v>
      </c>
      <c r="T6698" t="str" cm="1">
        <f t="array" ref="T6698">_xlfn.IFS(Restaurant_Data[[#This Row],[Revenue]]&lt;= 500000, "Low Income", Restaurant_Data[[#This Row],[Revenue]]&lt;=1000000, "Middle Income", Restaurant_Data[[#This Row],[Revenue]] &lt;= 2000000, "High Income")</f>
        <v>Middle Income</v>
      </c>
    </row>
    <row r="6699" spans="1:20" x14ac:dyDescent="0.35">
      <c r="A6699" s="1" t="s">
        <v>6726</v>
      </c>
      <c r="B6699" s="1" t="s">
        <v>19</v>
      </c>
      <c r="C6699" s="1" t="s">
        <v>24</v>
      </c>
      <c r="D6699">
        <v>3.1</v>
      </c>
      <c r="E6699">
        <v>37</v>
      </c>
      <c r="F6699">
        <v>27.41</v>
      </c>
      <c r="G6699">
        <v>2193</v>
      </c>
      <c r="H6699">
        <v>27475</v>
      </c>
      <c r="I6699">
        <v>12</v>
      </c>
      <c r="J6699">
        <v>922</v>
      </c>
      <c r="K6699">
        <v>73.709999999999994</v>
      </c>
      <c r="L6699">
        <v>4.9000000000000004</v>
      </c>
      <c r="M6699">
        <v>7.4</v>
      </c>
      <c r="N6699" s="1" t="s">
        <v>27</v>
      </c>
      <c r="O6699">
        <v>1</v>
      </c>
      <c r="P6699">
        <v>17</v>
      </c>
      <c r="Q6699">
        <v>18</v>
      </c>
      <c r="R6699" t="str" cm="1">
        <f t="array" ref="R6699">_xlfn.IFS(Restaurant_Data[[#This Row],[Total Reservations]]&lt;=50, "Low", Restaurant_Data[[#This Row],[Total Reservations]]&lt;=100, "Medium", Restaurant_Data[[#This Row],[Total Reservations]]&lt;=200, "High")</f>
        <v>Low</v>
      </c>
      <c r="S6699" s="4">
        <v>247253.86</v>
      </c>
      <c r="T6699" t="str" cm="1">
        <f t="array" ref="T6699">_xlfn.IFS(Restaurant_Data[[#This Row],[Revenue]]&lt;= 500000, "Low Income", Restaurant_Data[[#This Row],[Revenue]]&lt;=1000000, "Middle Income", Restaurant_Data[[#This Row],[Revenue]] &lt;= 2000000, "High Income")</f>
        <v>Low Income</v>
      </c>
    </row>
    <row r="6700" spans="1:20" x14ac:dyDescent="0.35">
      <c r="A6700" s="1" t="s">
        <v>6727</v>
      </c>
      <c r="B6700" s="1" t="s">
        <v>19</v>
      </c>
      <c r="C6700" s="1" t="s">
        <v>20</v>
      </c>
      <c r="D6700">
        <v>3.2</v>
      </c>
      <c r="E6700">
        <v>36</v>
      </c>
      <c r="F6700">
        <v>72</v>
      </c>
      <c r="G6700">
        <v>2103</v>
      </c>
      <c r="H6700">
        <v>24301</v>
      </c>
      <c r="I6700">
        <v>14</v>
      </c>
      <c r="J6700">
        <v>889</v>
      </c>
      <c r="K6700">
        <v>260.2</v>
      </c>
      <c r="L6700">
        <v>1.5</v>
      </c>
      <c r="M6700">
        <v>5.7</v>
      </c>
      <c r="N6700" s="1" t="s">
        <v>27</v>
      </c>
      <c r="O6700">
        <v>15</v>
      </c>
      <c r="P6700">
        <v>22</v>
      </c>
      <c r="Q6700">
        <v>37</v>
      </c>
      <c r="R6700" t="str" cm="1">
        <f t="array" ref="R6700">_xlfn.IFS(Restaurant_Data[[#This Row],[Total Reservations]]&lt;=50, "Low", Restaurant_Data[[#This Row],[Total Reservations]]&lt;=100, "Medium", Restaurant_Data[[#This Row],[Total Reservations]]&lt;=200, "High")</f>
        <v>Low</v>
      </c>
      <c r="S6700" s="4">
        <v>594059.55000000005</v>
      </c>
      <c r="T6700" t="str" cm="1">
        <f t="array" ref="T6700">_xlfn.IFS(Restaurant_Data[[#This Row],[Revenue]]&lt;= 500000, "Low Income", Restaurant_Data[[#This Row],[Revenue]]&lt;=1000000, "Middle Income", Restaurant_Data[[#This Row],[Revenue]] &lt;= 2000000, "High Income")</f>
        <v>Middle Income</v>
      </c>
    </row>
    <row r="6701" spans="1:20" x14ac:dyDescent="0.35">
      <c r="A6701" s="1" t="s">
        <v>6728</v>
      </c>
      <c r="B6701" s="1" t="s">
        <v>34</v>
      </c>
      <c r="C6701" s="1" t="s">
        <v>24</v>
      </c>
      <c r="D6701">
        <v>3.6</v>
      </c>
      <c r="E6701">
        <v>66</v>
      </c>
      <c r="F6701">
        <v>26.11</v>
      </c>
      <c r="G6701">
        <v>2321</v>
      </c>
      <c r="H6701">
        <v>29180</v>
      </c>
      <c r="I6701">
        <v>3</v>
      </c>
      <c r="J6701">
        <v>594</v>
      </c>
      <c r="K6701">
        <v>219</v>
      </c>
      <c r="L6701">
        <v>8.1</v>
      </c>
      <c r="M6701">
        <v>3.9</v>
      </c>
      <c r="N6701" s="1" t="s">
        <v>27</v>
      </c>
      <c r="O6701">
        <v>56</v>
      </c>
      <c r="P6701">
        <v>19</v>
      </c>
      <c r="Q6701">
        <v>75</v>
      </c>
      <c r="R6701" t="str" cm="1">
        <f t="array" ref="R6701">_xlfn.IFS(Restaurant_Data[[#This Row],[Total Reservations]]&lt;=50, "Low", Restaurant_Data[[#This Row],[Total Reservations]]&lt;=100, "Medium", Restaurant_Data[[#This Row],[Total Reservations]]&lt;=200, "High")</f>
        <v>Medium</v>
      </c>
      <c r="S6701" s="4">
        <v>394480.69</v>
      </c>
      <c r="T6701" t="str" cm="1">
        <f t="array" ref="T6701">_xlfn.IFS(Restaurant_Data[[#This Row],[Revenue]]&lt;= 500000, "Low Income", Restaurant_Data[[#This Row],[Revenue]]&lt;=1000000, "Middle Income", Restaurant_Data[[#This Row],[Revenue]] &lt;= 2000000, "High Income")</f>
        <v>Low Income</v>
      </c>
    </row>
    <row r="6702" spans="1:20" x14ac:dyDescent="0.35">
      <c r="A6702" s="1" t="s">
        <v>6729</v>
      </c>
      <c r="B6702" s="1" t="s">
        <v>23</v>
      </c>
      <c r="C6702" s="1" t="s">
        <v>26</v>
      </c>
      <c r="D6702">
        <v>4</v>
      </c>
      <c r="E6702">
        <v>90</v>
      </c>
      <c r="F6702">
        <v>51.03</v>
      </c>
      <c r="G6702">
        <v>3406</v>
      </c>
      <c r="H6702">
        <v>35306</v>
      </c>
      <c r="I6702">
        <v>4</v>
      </c>
      <c r="J6702">
        <v>175</v>
      </c>
      <c r="K6702">
        <v>145.78</v>
      </c>
      <c r="L6702">
        <v>8.1</v>
      </c>
      <c r="M6702">
        <v>3.9</v>
      </c>
      <c r="N6702" s="1" t="s">
        <v>21</v>
      </c>
      <c r="O6702">
        <v>6</v>
      </c>
      <c r="P6702">
        <v>30</v>
      </c>
      <c r="Q6702">
        <v>36</v>
      </c>
      <c r="R6702" t="str" cm="1">
        <f t="array" ref="R6702">_xlfn.IFS(Restaurant_Data[[#This Row],[Total Reservations]]&lt;=50, "Low", Restaurant_Data[[#This Row],[Total Reservations]]&lt;=100, "Medium", Restaurant_Data[[#This Row],[Total Reservations]]&lt;=200, "High")</f>
        <v>Low</v>
      </c>
      <c r="S6702" s="4">
        <v>1024862.68</v>
      </c>
      <c r="T6702" t="str" cm="1">
        <f t="array" ref="T6702">_xlfn.IFS(Restaurant_Data[[#This Row],[Revenue]]&lt;= 500000, "Low Income", Restaurant_Data[[#This Row],[Revenue]]&lt;=1000000, "Middle Income", Restaurant_Data[[#This Row],[Revenue]] &lt;= 2000000, "High Income")</f>
        <v>High Income</v>
      </c>
    </row>
    <row r="6703" spans="1:20" x14ac:dyDescent="0.35">
      <c r="A6703" s="1" t="s">
        <v>6730</v>
      </c>
      <c r="B6703" s="1" t="s">
        <v>19</v>
      </c>
      <c r="C6703" s="1" t="s">
        <v>42</v>
      </c>
      <c r="D6703">
        <v>3.8</v>
      </c>
      <c r="E6703">
        <v>40</v>
      </c>
      <c r="F6703">
        <v>41.42</v>
      </c>
      <c r="G6703">
        <v>2294</v>
      </c>
      <c r="H6703">
        <v>23660</v>
      </c>
      <c r="I6703">
        <v>3</v>
      </c>
      <c r="J6703">
        <v>629</v>
      </c>
      <c r="K6703">
        <v>87.6</v>
      </c>
      <c r="L6703">
        <v>2.8</v>
      </c>
      <c r="M6703">
        <v>9</v>
      </c>
      <c r="N6703" s="1" t="s">
        <v>27</v>
      </c>
      <c r="O6703">
        <v>22</v>
      </c>
      <c r="P6703">
        <v>24</v>
      </c>
      <c r="Q6703">
        <v>46</v>
      </c>
      <c r="R6703" t="str" cm="1">
        <f t="array" ref="R6703">_xlfn.IFS(Restaurant_Data[[#This Row],[Total Reservations]]&lt;=50, "Low", Restaurant_Data[[#This Row],[Total Reservations]]&lt;=100, "Medium", Restaurant_Data[[#This Row],[Total Reservations]]&lt;=200, "High")</f>
        <v>Low</v>
      </c>
      <c r="S6703" s="4">
        <v>379526.52</v>
      </c>
      <c r="T6703" t="str" cm="1">
        <f t="array" ref="T6703">_xlfn.IFS(Restaurant_Data[[#This Row],[Revenue]]&lt;= 500000, "Low Income", Restaurant_Data[[#This Row],[Revenue]]&lt;=1000000, "Middle Income", Restaurant_Data[[#This Row],[Revenue]] &lt;= 2000000, "High Income")</f>
        <v>Low Income</v>
      </c>
    </row>
    <row r="6704" spans="1:20" x14ac:dyDescent="0.35">
      <c r="A6704" s="1" t="s">
        <v>6731</v>
      </c>
      <c r="B6704" s="1" t="s">
        <v>34</v>
      </c>
      <c r="C6704" s="1" t="s">
        <v>24</v>
      </c>
      <c r="D6704">
        <v>3.1</v>
      </c>
      <c r="E6704">
        <v>59</v>
      </c>
      <c r="F6704">
        <v>27.38</v>
      </c>
      <c r="G6704">
        <v>2877</v>
      </c>
      <c r="H6704">
        <v>32882</v>
      </c>
      <c r="I6704">
        <v>12</v>
      </c>
      <c r="J6704">
        <v>806</v>
      </c>
      <c r="K6704">
        <v>98.55</v>
      </c>
      <c r="L6704">
        <v>8.4</v>
      </c>
      <c r="M6704">
        <v>9</v>
      </c>
      <c r="N6704" s="1" t="s">
        <v>27</v>
      </c>
      <c r="O6704">
        <v>57</v>
      </c>
      <c r="P6704">
        <v>35</v>
      </c>
      <c r="Q6704">
        <v>92</v>
      </c>
      <c r="R6704" t="str" cm="1">
        <f t="array" ref="R6704">_xlfn.IFS(Restaurant_Data[[#This Row],[Total Reservations]]&lt;=50, "Low", Restaurant_Data[[#This Row],[Total Reservations]]&lt;=100, "Medium", Restaurant_Data[[#This Row],[Total Reservations]]&lt;=200, "High")</f>
        <v>Medium</v>
      </c>
      <c r="S6704" s="4">
        <v>384567.54</v>
      </c>
      <c r="T6704" t="str" cm="1">
        <f t="array" ref="T6704">_xlfn.IFS(Restaurant_Data[[#This Row],[Revenue]]&lt;= 500000, "Low Income", Restaurant_Data[[#This Row],[Revenue]]&lt;=1000000, "Middle Income", Restaurant_Data[[#This Row],[Revenue]] &lt;= 2000000, "High Income")</f>
        <v>Low Income</v>
      </c>
    </row>
    <row r="6705" spans="1:20" x14ac:dyDescent="0.35">
      <c r="A6705" s="1" t="s">
        <v>6732</v>
      </c>
      <c r="B6705" s="1" t="s">
        <v>19</v>
      </c>
      <c r="C6705" s="1" t="s">
        <v>20</v>
      </c>
      <c r="D6705">
        <v>4.9000000000000004</v>
      </c>
      <c r="E6705">
        <v>42</v>
      </c>
      <c r="F6705">
        <v>69.31</v>
      </c>
      <c r="G6705">
        <v>3338</v>
      </c>
      <c r="H6705">
        <v>41595</v>
      </c>
      <c r="I6705">
        <v>9</v>
      </c>
      <c r="J6705">
        <v>376</v>
      </c>
      <c r="K6705">
        <v>80.02</v>
      </c>
      <c r="L6705">
        <v>2.4</v>
      </c>
      <c r="M6705">
        <v>3.5</v>
      </c>
      <c r="N6705" s="1" t="s">
        <v>21</v>
      </c>
      <c r="O6705">
        <v>30</v>
      </c>
      <c r="P6705">
        <v>2</v>
      </c>
      <c r="Q6705">
        <v>32</v>
      </c>
      <c r="R6705" t="str" cm="1">
        <f t="array" ref="R6705">_xlfn.IFS(Restaurant_Data[[#This Row],[Total Reservations]]&lt;=50, "Low", Restaurant_Data[[#This Row],[Total Reservations]]&lt;=100, "Medium", Restaurant_Data[[#This Row],[Total Reservations]]&lt;=200, "High")</f>
        <v>Low</v>
      </c>
      <c r="S6705" s="4">
        <v>659520.05000000005</v>
      </c>
      <c r="T6705" t="str" cm="1">
        <f t="array" ref="T6705">_xlfn.IFS(Restaurant_Data[[#This Row],[Revenue]]&lt;= 500000, "Low Income", Restaurant_Data[[#This Row],[Revenue]]&lt;=1000000, "Middle Income", Restaurant_Data[[#This Row],[Revenue]] &lt;= 2000000, "High Income")</f>
        <v>Middle Income</v>
      </c>
    </row>
    <row r="6706" spans="1:20" x14ac:dyDescent="0.35">
      <c r="A6706" s="1" t="s">
        <v>6733</v>
      </c>
      <c r="B6706" s="1" t="s">
        <v>19</v>
      </c>
      <c r="C6706" s="1" t="s">
        <v>42</v>
      </c>
      <c r="D6706">
        <v>4.9000000000000004</v>
      </c>
      <c r="E6706">
        <v>39</v>
      </c>
      <c r="F6706">
        <v>44.1</v>
      </c>
      <c r="G6706">
        <v>2168</v>
      </c>
      <c r="H6706">
        <v>27923</v>
      </c>
      <c r="I6706">
        <v>19</v>
      </c>
      <c r="J6706">
        <v>316</v>
      </c>
      <c r="K6706">
        <v>90.02</v>
      </c>
      <c r="L6706">
        <v>2.4</v>
      </c>
      <c r="M6706">
        <v>8.1</v>
      </c>
      <c r="N6706" s="1" t="s">
        <v>27</v>
      </c>
      <c r="O6706">
        <v>17</v>
      </c>
      <c r="P6706">
        <v>19</v>
      </c>
      <c r="Q6706">
        <v>36</v>
      </c>
      <c r="R6706" t="str" cm="1">
        <f t="array" ref="R6706">_xlfn.IFS(Restaurant_Data[[#This Row],[Total Reservations]]&lt;=50, "Low", Restaurant_Data[[#This Row],[Total Reservations]]&lt;=100, "Medium", Restaurant_Data[[#This Row],[Total Reservations]]&lt;=200, "High")</f>
        <v>Low</v>
      </c>
      <c r="S6706" s="4">
        <v>407775.85</v>
      </c>
      <c r="T6706" t="str" cm="1">
        <f t="array" ref="T6706">_xlfn.IFS(Restaurant_Data[[#This Row],[Revenue]]&lt;= 500000, "Low Income", Restaurant_Data[[#This Row],[Revenue]]&lt;=1000000, "Middle Income", Restaurant_Data[[#This Row],[Revenue]] &lt;= 2000000, "High Income")</f>
        <v>Low Income</v>
      </c>
    </row>
    <row r="6707" spans="1:20" x14ac:dyDescent="0.35">
      <c r="A6707" s="1" t="s">
        <v>6734</v>
      </c>
      <c r="B6707" s="1" t="s">
        <v>23</v>
      </c>
      <c r="C6707" s="1" t="s">
        <v>42</v>
      </c>
      <c r="D6707">
        <v>3.6</v>
      </c>
      <c r="E6707">
        <v>90</v>
      </c>
      <c r="F6707">
        <v>36.630000000000003</v>
      </c>
      <c r="G6707">
        <v>4018</v>
      </c>
      <c r="H6707">
        <v>38854</v>
      </c>
      <c r="I6707">
        <v>16</v>
      </c>
      <c r="J6707">
        <v>537</v>
      </c>
      <c r="K6707">
        <v>155.63</v>
      </c>
      <c r="L6707">
        <v>8.3000000000000007</v>
      </c>
      <c r="M6707">
        <v>3</v>
      </c>
      <c r="N6707" s="1" t="s">
        <v>27</v>
      </c>
      <c r="O6707">
        <v>83</v>
      </c>
      <c r="P6707">
        <v>24</v>
      </c>
      <c r="Q6707">
        <v>107</v>
      </c>
      <c r="R6707" t="str" cm="1">
        <f t="array" ref="R6707">_xlfn.IFS(Restaurant_Data[[#This Row],[Total Reservations]]&lt;=50, "Low", Restaurant_Data[[#This Row],[Total Reservations]]&lt;=100, "Medium", Restaurant_Data[[#This Row],[Total Reservations]]&lt;=200, "High")</f>
        <v>High</v>
      </c>
      <c r="S6707" s="4">
        <v>756590.41</v>
      </c>
      <c r="T6707" t="str" cm="1">
        <f t="array" ref="T6707">_xlfn.IFS(Restaurant_Data[[#This Row],[Revenue]]&lt;= 500000, "Low Income", Restaurant_Data[[#This Row],[Revenue]]&lt;=1000000, "Middle Income", Restaurant_Data[[#This Row],[Revenue]] &lt;= 2000000, "High Income")</f>
        <v>Middle Income</v>
      </c>
    </row>
    <row r="6708" spans="1:20" x14ac:dyDescent="0.35">
      <c r="A6708" s="1" t="s">
        <v>6735</v>
      </c>
      <c r="B6708" s="1" t="s">
        <v>23</v>
      </c>
      <c r="C6708" s="1" t="s">
        <v>24</v>
      </c>
      <c r="D6708">
        <v>4.5</v>
      </c>
      <c r="E6708">
        <v>83</v>
      </c>
      <c r="F6708">
        <v>29.78</v>
      </c>
      <c r="G6708">
        <v>8751</v>
      </c>
      <c r="H6708">
        <v>88998</v>
      </c>
      <c r="I6708">
        <v>1</v>
      </c>
      <c r="J6708">
        <v>697</v>
      </c>
      <c r="K6708">
        <v>111.42</v>
      </c>
      <c r="L6708">
        <v>3.6</v>
      </c>
      <c r="M6708">
        <v>8.3000000000000007</v>
      </c>
      <c r="N6708" s="1" t="s">
        <v>21</v>
      </c>
      <c r="O6708">
        <v>7</v>
      </c>
      <c r="P6708">
        <v>50</v>
      </c>
      <c r="Q6708">
        <v>57</v>
      </c>
      <c r="R6708" t="str" cm="1">
        <f t="array" ref="R6708">_xlfn.IFS(Restaurant_Data[[#This Row],[Total Reservations]]&lt;=50, "Low", Restaurant_Data[[#This Row],[Total Reservations]]&lt;=100, "Medium", Restaurant_Data[[#This Row],[Total Reservations]]&lt;=200, "High")</f>
        <v>Medium</v>
      </c>
      <c r="S6708" s="4">
        <v>568928.92000000004</v>
      </c>
      <c r="T6708" t="str" cm="1">
        <f t="array" ref="T6708">_xlfn.IFS(Restaurant_Data[[#This Row],[Revenue]]&lt;= 500000, "Low Income", Restaurant_Data[[#This Row],[Revenue]]&lt;=1000000, "Middle Income", Restaurant_Data[[#This Row],[Revenue]] &lt;= 2000000, "High Income")</f>
        <v>Middle Income</v>
      </c>
    </row>
    <row r="6709" spans="1:20" x14ac:dyDescent="0.35">
      <c r="A6709" s="1" t="s">
        <v>6736</v>
      </c>
      <c r="B6709" s="1" t="s">
        <v>23</v>
      </c>
      <c r="C6709" s="1" t="s">
        <v>24</v>
      </c>
      <c r="D6709">
        <v>4.2</v>
      </c>
      <c r="E6709">
        <v>78</v>
      </c>
      <c r="F6709">
        <v>35.26</v>
      </c>
      <c r="G6709">
        <v>3356</v>
      </c>
      <c r="H6709">
        <v>41108</v>
      </c>
      <c r="I6709">
        <v>14</v>
      </c>
      <c r="J6709">
        <v>325</v>
      </c>
      <c r="K6709">
        <v>271.14</v>
      </c>
      <c r="L6709">
        <v>1.7</v>
      </c>
      <c r="M6709">
        <v>2.1</v>
      </c>
      <c r="N6709" s="1" t="s">
        <v>21</v>
      </c>
      <c r="O6709">
        <v>12</v>
      </c>
      <c r="P6709">
        <v>20</v>
      </c>
      <c r="Q6709">
        <v>32</v>
      </c>
      <c r="R6709" t="str" cm="1">
        <f t="array" ref="R6709">_xlfn.IFS(Restaurant_Data[[#This Row],[Total Reservations]]&lt;=50, "Low", Restaurant_Data[[#This Row],[Total Reservations]]&lt;=100, "Medium", Restaurant_Data[[#This Row],[Total Reservations]]&lt;=200, "High")</f>
        <v>Low</v>
      </c>
      <c r="S6709" s="4">
        <v>627079.04</v>
      </c>
      <c r="T6709" t="str" cm="1">
        <f t="array" ref="T6709">_xlfn.IFS(Restaurant_Data[[#This Row],[Revenue]]&lt;= 500000, "Low Income", Restaurant_Data[[#This Row],[Revenue]]&lt;=1000000, "Middle Income", Restaurant_Data[[#This Row],[Revenue]] &lt;= 2000000, "High Income")</f>
        <v>Middle Income</v>
      </c>
    </row>
    <row r="6710" spans="1:20" x14ac:dyDescent="0.35">
      <c r="A6710" s="1" t="s">
        <v>6737</v>
      </c>
      <c r="B6710" s="1" t="s">
        <v>19</v>
      </c>
      <c r="C6710" s="1" t="s">
        <v>37</v>
      </c>
      <c r="D6710">
        <v>3.5</v>
      </c>
      <c r="E6710">
        <v>36</v>
      </c>
      <c r="F6710">
        <v>60.55</v>
      </c>
      <c r="G6710">
        <v>1143</v>
      </c>
      <c r="H6710">
        <v>17217</v>
      </c>
      <c r="I6710">
        <v>13</v>
      </c>
      <c r="J6710">
        <v>111</v>
      </c>
      <c r="K6710">
        <v>290.23</v>
      </c>
      <c r="L6710">
        <v>9.6</v>
      </c>
      <c r="M6710">
        <v>7.8</v>
      </c>
      <c r="N6710" s="1" t="s">
        <v>27</v>
      </c>
      <c r="O6710">
        <v>29</v>
      </c>
      <c r="P6710">
        <v>34</v>
      </c>
      <c r="Q6710">
        <v>63</v>
      </c>
      <c r="R6710" t="str" cm="1">
        <f t="array" ref="R6710">_xlfn.IFS(Restaurant_Data[[#This Row],[Total Reservations]]&lt;=50, "Low", Restaurant_Data[[#This Row],[Total Reservations]]&lt;=100, "Medium", Restaurant_Data[[#This Row],[Total Reservations]]&lt;=200, "High")</f>
        <v>Medium</v>
      </c>
      <c r="S6710" s="4">
        <v>505688.2</v>
      </c>
      <c r="T6710" t="str" cm="1">
        <f t="array" ref="T6710">_xlfn.IFS(Restaurant_Data[[#This Row],[Revenue]]&lt;= 500000, "Low Income", Restaurant_Data[[#This Row],[Revenue]]&lt;=1000000, "Middle Income", Restaurant_Data[[#This Row],[Revenue]] &lt;= 2000000, "High Income")</f>
        <v>Middle Income</v>
      </c>
    </row>
    <row r="6711" spans="1:20" x14ac:dyDescent="0.35">
      <c r="A6711" s="1" t="s">
        <v>6738</v>
      </c>
      <c r="B6711" s="1" t="s">
        <v>19</v>
      </c>
      <c r="C6711" s="1" t="s">
        <v>37</v>
      </c>
      <c r="D6711">
        <v>3.5</v>
      </c>
      <c r="E6711">
        <v>36</v>
      </c>
      <c r="F6711">
        <v>62.98</v>
      </c>
      <c r="G6711">
        <v>2104</v>
      </c>
      <c r="H6711">
        <v>22623</v>
      </c>
      <c r="I6711">
        <v>12</v>
      </c>
      <c r="J6711">
        <v>220</v>
      </c>
      <c r="K6711">
        <v>222.84</v>
      </c>
      <c r="L6711">
        <v>6</v>
      </c>
      <c r="M6711">
        <v>6</v>
      </c>
      <c r="N6711" s="1" t="s">
        <v>27</v>
      </c>
      <c r="O6711">
        <v>19</v>
      </c>
      <c r="P6711">
        <v>34</v>
      </c>
      <c r="Q6711">
        <v>53</v>
      </c>
      <c r="R6711" t="str" cm="1">
        <f t="array" ref="R6711">_xlfn.IFS(Restaurant_Data[[#This Row],[Total Reservations]]&lt;=50, "Low", Restaurant_Data[[#This Row],[Total Reservations]]&lt;=100, "Medium", Restaurant_Data[[#This Row],[Total Reservations]]&lt;=200, "High")</f>
        <v>Medium</v>
      </c>
      <c r="S6711" s="4">
        <v>522599.41</v>
      </c>
      <c r="T6711" t="str" cm="1">
        <f t="array" ref="T6711">_xlfn.IFS(Restaurant_Data[[#This Row],[Revenue]]&lt;= 500000, "Low Income", Restaurant_Data[[#This Row],[Revenue]]&lt;=1000000, "Middle Income", Restaurant_Data[[#This Row],[Revenue]] &lt;= 2000000, "High Income")</f>
        <v>Middle Income</v>
      </c>
    </row>
    <row r="6712" spans="1:20" x14ac:dyDescent="0.35">
      <c r="A6712" s="1" t="s">
        <v>6739</v>
      </c>
      <c r="B6712" s="1" t="s">
        <v>19</v>
      </c>
      <c r="C6712" s="1" t="s">
        <v>42</v>
      </c>
      <c r="D6712">
        <v>4</v>
      </c>
      <c r="E6712">
        <v>47</v>
      </c>
      <c r="F6712">
        <v>44.1</v>
      </c>
      <c r="G6712">
        <v>3914</v>
      </c>
      <c r="H6712">
        <v>41958</v>
      </c>
      <c r="I6712">
        <v>5</v>
      </c>
      <c r="J6712">
        <v>664</v>
      </c>
      <c r="K6712">
        <v>252.19</v>
      </c>
      <c r="L6712">
        <v>5</v>
      </c>
      <c r="M6712">
        <v>2.1</v>
      </c>
      <c r="N6712" s="1" t="s">
        <v>27</v>
      </c>
      <c r="O6712">
        <v>9</v>
      </c>
      <c r="P6712">
        <v>29</v>
      </c>
      <c r="Q6712">
        <v>38</v>
      </c>
      <c r="R6712" t="str" cm="1">
        <f t="array" ref="R6712">_xlfn.IFS(Restaurant_Data[[#This Row],[Total Reservations]]&lt;=50, "Low", Restaurant_Data[[#This Row],[Total Reservations]]&lt;=100, "Medium", Restaurant_Data[[#This Row],[Total Reservations]]&lt;=200, "High")</f>
        <v>Low</v>
      </c>
      <c r="S6712" s="4">
        <v>473444</v>
      </c>
      <c r="T6712" t="str" cm="1">
        <f t="array" ref="T6712">_xlfn.IFS(Restaurant_Data[[#This Row],[Revenue]]&lt;= 500000, "Low Income", Restaurant_Data[[#This Row],[Revenue]]&lt;=1000000, "Middle Income", Restaurant_Data[[#This Row],[Revenue]] &lt;= 2000000, "High Income")</f>
        <v>Low Income</v>
      </c>
    </row>
    <row r="6713" spans="1:20" x14ac:dyDescent="0.35">
      <c r="A6713" s="1" t="s">
        <v>6740</v>
      </c>
      <c r="B6713" s="1" t="s">
        <v>23</v>
      </c>
      <c r="C6713" s="1" t="s">
        <v>31</v>
      </c>
      <c r="D6713">
        <v>3.8</v>
      </c>
      <c r="E6713">
        <v>85</v>
      </c>
      <c r="F6713">
        <v>32.24</v>
      </c>
      <c r="G6713">
        <v>5436</v>
      </c>
      <c r="H6713">
        <v>56851</v>
      </c>
      <c r="I6713">
        <v>3</v>
      </c>
      <c r="J6713">
        <v>141</v>
      </c>
      <c r="K6713">
        <v>113.78</v>
      </c>
      <c r="L6713">
        <v>5.5</v>
      </c>
      <c r="M6713">
        <v>6.5</v>
      </c>
      <c r="N6713" s="1" t="s">
        <v>21</v>
      </c>
      <c r="O6713">
        <v>27</v>
      </c>
      <c r="P6713">
        <v>15</v>
      </c>
      <c r="Q6713">
        <v>42</v>
      </c>
      <c r="R6713" t="str" cm="1">
        <f t="array" ref="R6713">_xlfn.IFS(Restaurant_Data[[#This Row],[Total Reservations]]&lt;=50, "Low", Restaurant_Data[[#This Row],[Total Reservations]]&lt;=100, "Medium", Restaurant_Data[[#This Row],[Total Reservations]]&lt;=200, "High")</f>
        <v>Low</v>
      </c>
      <c r="S6713" s="4">
        <v>621780.23</v>
      </c>
      <c r="T6713" t="str" cm="1">
        <f t="array" ref="T6713">_xlfn.IFS(Restaurant_Data[[#This Row],[Revenue]]&lt;= 500000, "Low Income", Restaurant_Data[[#This Row],[Revenue]]&lt;=1000000, "Middle Income", Restaurant_Data[[#This Row],[Revenue]] &lt;= 2000000, "High Income")</f>
        <v>Middle Income</v>
      </c>
    </row>
    <row r="6714" spans="1:20" x14ac:dyDescent="0.35">
      <c r="A6714" s="1" t="s">
        <v>6741</v>
      </c>
      <c r="B6714" s="1" t="s">
        <v>34</v>
      </c>
      <c r="C6714" s="1" t="s">
        <v>31</v>
      </c>
      <c r="D6714">
        <v>3.6</v>
      </c>
      <c r="E6714">
        <v>57</v>
      </c>
      <c r="F6714">
        <v>32.4</v>
      </c>
      <c r="G6714">
        <v>1080</v>
      </c>
      <c r="H6714">
        <v>14639</v>
      </c>
      <c r="I6714">
        <v>2</v>
      </c>
      <c r="J6714">
        <v>124</v>
      </c>
      <c r="K6714">
        <v>216.26</v>
      </c>
      <c r="L6714">
        <v>7</v>
      </c>
      <c r="M6714">
        <v>2.7</v>
      </c>
      <c r="N6714" s="1" t="s">
        <v>27</v>
      </c>
      <c r="O6714">
        <v>18</v>
      </c>
      <c r="P6714">
        <v>22</v>
      </c>
      <c r="Q6714">
        <v>40</v>
      </c>
      <c r="R6714" t="str" cm="1">
        <f t="array" ref="R6714">_xlfn.IFS(Restaurant_Data[[#This Row],[Total Reservations]]&lt;=50, "Low", Restaurant_Data[[#This Row],[Total Reservations]]&lt;=100, "Medium", Restaurant_Data[[#This Row],[Total Reservations]]&lt;=200, "High")</f>
        <v>Low</v>
      </c>
      <c r="S6714" s="4">
        <v>415195.15</v>
      </c>
      <c r="T6714" t="str" cm="1">
        <f t="array" ref="T6714">_xlfn.IFS(Restaurant_Data[[#This Row],[Revenue]]&lt;= 500000, "Low Income", Restaurant_Data[[#This Row],[Revenue]]&lt;=1000000, "Middle Income", Restaurant_Data[[#This Row],[Revenue]] &lt;= 2000000, "High Income")</f>
        <v>Low Income</v>
      </c>
    </row>
    <row r="6715" spans="1:20" x14ac:dyDescent="0.35">
      <c r="A6715" s="1" t="s">
        <v>6742</v>
      </c>
      <c r="B6715" s="1" t="s">
        <v>19</v>
      </c>
      <c r="C6715" s="1" t="s">
        <v>37</v>
      </c>
      <c r="D6715">
        <v>4.5999999999999996</v>
      </c>
      <c r="E6715">
        <v>45</v>
      </c>
      <c r="F6715">
        <v>63.34</v>
      </c>
      <c r="G6715">
        <v>3090</v>
      </c>
      <c r="H6715">
        <v>38774</v>
      </c>
      <c r="I6715">
        <v>11</v>
      </c>
      <c r="J6715">
        <v>675</v>
      </c>
      <c r="K6715">
        <v>64.5</v>
      </c>
      <c r="L6715">
        <v>8.8000000000000007</v>
      </c>
      <c r="M6715">
        <v>2.7</v>
      </c>
      <c r="N6715" s="1" t="s">
        <v>27</v>
      </c>
      <c r="O6715">
        <v>1</v>
      </c>
      <c r="P6715">
        <v>10</v>
      </c>
      <c r="Q6715">
        <v>11</v>
      </c>
      <c r="R6715" t="str" cm="1">
        <f t="array" ref="R6715">_xlfn.IFS(Restaurant_Data[[#This Row],[Total Reservations]]&lt;=50, "Low", Restaurant_Data[[#This Row],[Total Reservations]]&lt;=100, "Medium", Restaurant_Data[[#This Row],[Total Reservations]]&lt;=200, "High")</f>
        <v>Low</v>
      </c>
      <c r="S6715" s="4">
        <v>649586.14</v>
      </c>
      <c r="T6715" t="str" cm="1">
        <f t="array" ref="T6715">_xlfn.IFS(Restaurant_Data[[#This Row],[Revenue]]&lt;= 500000, "Low Income", Restaurant_Data[[#This Row],[Revenue]]&lt;=1000000, "Middle Income", Restaurant_Data[[#This Row],[Revenue]] &lt;= 2000000, "High Income")</f>
        <v>Middle Income</v>
      </c>
    </row>
    <row r="6716" spans="1:20" x14ac:dyDescent="0.35">
      <c r="A6716" s="1" t="s">
        <v>6743</v>
      </c>
      <c r="B6716" s="1" t="s">
        <v>19</v>
      </c>
      <c r="C6716" s="1" t="s">
        <v>20</v>
      </c>
      <c r="D6716">
        <v>4</v>
      </c>
      <c r="E6716">
        <v>48</v>
      </c>
      <c r="F6716">
        <v>73.290000000000006</v>
      </c>
      <c r="G6716">
        <v>2050</v>
      </c>
      <c r="H6716">
        <v>22565</v>
      </c>
      <c r="I6716">
        <v>2</v>
      </c>
      <c r="J6716">
        <v>170</v>
      </c>
      <c r="K6716">
        <v>290.05</v>
      </c>
      <c r="L6716">
        <v>7.1</v>
      </c>
      <c r="M6716">
        <v>5</v>
      </c>
      <c r="N6716" s="1" t="s">
        <v>27</v>
      </c>
      <c r="O6716">
        <v>44</v>
      </c>
      <c r="P6716">
        <v>11</v>
      </c>
      <c r="Q6716">
        <v>55</v>
      </c>
      <c r="R6716" t="str" cm="1">
        <f t="array" ref="R6716">_xlfn.IFS(Restaurant_Data[[#This Row],[Total Reservations]]&lt;=50, "Low", Restaurant_Data[[#This Row],[Total Reservations]]&lt;=100, "Medium", Restaurant_Data[[#This Row],[Total Reservations]]&lt;=200, "High")</f>
        <v>Medium</v>
      </c>
      <c r="S6716" s="4">
        <v>787048.68</v>
      </c>
      <c r="T6716" t="str" cm="1">
        <f t="array" ref="T6716">_xlfn.IFS(Restaurant_Data[[#This Row],[Revenue]]&lt;= 500000, "Low Income", Restaurant_Data[[#This Row],[Revenue]]&lt;=1000000, "Middle Income", Restaurant_Data[[#This Row],[Revenue]] &lt;= 2000000, "High Income")</f>
        <v>Middle Income</v>
      </c>
    </row>
    <row r="6717" spans="1:20" x14ac:dyDescent="0.35">
      <c r="A6717" s="1" t="s">
        <v>6744</v>
      </c>
      <c r="B6717" s="1" t="s">
        <v>19</v>
      </c>
      <c r="C6717" s="1" t="s">
        <v>26</v>
      </c>
      <c r="D6717">
        <v>4.3</v>
      </c>
      <c r="E6717">
        <v>44</v>
      </c>
      <c r="F6717">
        <v>45.66</v>
      </c>
      <c r="G6717">
        <v>1870</v>
      </c>
      <c r="H6717">
        <v>25954</v>
      </c>
      <c r="I6717">
        <v>16</v>
      </c>
      <c r="J6717">
        <v>775</v>
      </c>
      <c r="K6717">
        <v>217.55</v>
      </c>
      <c r="L6717">
        <v>7.7</v>
      </c>
      <c r="M6717">
        <v>9.6999999999999993</v>
      </c>
      <c r="N6717" s="1" t="s">
        <v>27</v>
      </c>
      <c r="O6717">
        <v>26</v>
      </c>
      <c r="P6717">
        <v>34</v>
      </c>
      <c r="Q6717">
        <v>60</v>
      </c>
      <c r="R6717" t="str" cm="1">
        <f t="array" ref="R6717">_xlfn.IFS(Restaurant_Data[[#This Row],[Total Reservations]]&lt;=50, "Low", Restaurant_Data[[#This Row],[Total Reservations]]&lt;=100, "Medium", Restaurant_Data[[#This Row],[Total Reservations]]&lt;=200, "High")</f>
        <v>Medium</v>
      </c>
      <c r="S6717" s="4">
        <v>473072.06</v>
      </c>
      <c r="T6717" t="str" cm="1">
        <f t="array" ref="T6717">_xlfn.IFS(Restaurant_Data[[#This Row],[Revenue]]&lt;= 500000, "Low Income", Restaurant_Data[[#This Row],[Revenue]]&lt;=1000000, "Middle Income", Restaurant_Data[[#This Row],[Revenue]] &lt;= 2000000, "High Income")</f>
        <v>Low Income</v>
      </c>
    </row>
    <row r="6718" spans="1:20" x14ac:dyDescent="0.35">
      <c r="A6718" s="1" t="s">
        <v>6745</v>
      </c>
      <c r="B6718" s="1" t="s">
        <v>34</v>
      </c>
      <c r="C6718" s="1" t="s">
        <v>42</v>
      </c>
      <c r="D6718">
        <v>3.4</v>
      </c>
      <c r="E6718">
        <v>64</v>
      </c>
      <c r="F6718">
        <v>38.549999999999997</v>
      </c>
      <c r="G6718">
        <v>1767</v>
      </c>
      <c r="H6718">
        <v>18303</v>
      </c>
      <c r="I6718">
        <v>8</v>
      </c>
      <c r="J6718">
        <v>533</v>
      </c>
      <c r="K6718">
        <v>129.21</v>
      </c>
      <c r="L6718">
        <v>2.6</v>
      </c>
      <c r="M6718">
        <v>9</v>
      </c>
      <c r="N6718" s="1" t="s">
        <v>21</v>
      </c>
      <c r="O6718">
        <v>44</v>
      </c>
      <c r="P6718">
        <v>4</v>
      </c>
      <c r="Q6718">
        <v>48</v>
      </c>
      <c r="R6718" t="str" cm="1">
        <f t="array" ref="R6718">_xlfn.IFS(Restaurant_Data[[#This Row],[Total Reservations]]&lt;=50, "Low", Restaurant_Data[[#This Row],[Total Reservations]]&lt;=100, "Medium", Restaurant_Data[[#This Row],[Total Reservations]]&lt;=200, "High")</f>
        <v>Low</v>
      </c>
      <c r="S6718" s="4">
        <v>560598.85</v>
      </c>
      <c r="T6718" t="str" cm="1">
        <f t="array" ref="T6718">_xlfn.IFS(Restaurant_Data[[#This Row],[Revenue]]&lt;= 500000, "Low Income", Restaurant_Data[[#This Row],[Revenue]]&lt;=1000000, "Middle Income", Restaurant_Data[[#This Row],[Revenue]] &lt;= 2000000, "High Income")</f>
        <v>Middle Income</v>
      </c>
    </row>
    <row r="6719" spans="1:20" x14ac:dyDescent="0.35">
      <c r="A6719" s="1" t="s">
        <v>6746</v>
      </c>
      <c r="B6719" s="1" t="s">
        <v>19</v>
      </c>
      <c r="C6719" s="1" t="s">
        <v>26</v>
      </c>
      <c r="D6719">
        <v>4.0999999999999996</v>
      </c>
      <c r="E6719">
        <v>35</v>
      </c>
      <c r="F6719">
        <v>49.38</v>
      </c>
      <c r="G6719">
        <v>3764</v>
      </c>
      <c r="H6719">
        <v>46716</v>
      </c>
      <c r="I6719">
        <v>3</v>
      </c>
      <c r="J6719">
        <v>759</v>
      </c>
      <c r="K6719">
        <v>243.26</v>
      </c>
      <c r="L6719">
        <v>4.5</v>
      </c>
      <c r="M6719">
        <v>8.4</v>
      </c>
      <c r="N6719" s="1" t="s">
        <v>21</v>
      </c>
      <c r="O6719">
        <v>12</v>
      </c>
      <c r="P6719">
        <v>21</v>
      </c>
      <c r="Q6719">
        <v>33</v>
      </c>
      <c r="R6719" t="str" cm="1">
        <f t="array" ref="R6719">_xlfn.IFS(Restaurant_Data[[#This Row],[Total Reservations]]&lt;=50, "Low", Restaurant_Data[[#This Row],[Total Reservations]]&lt;=100, "Medium", Restaurant_Data[[#This Row],[Total Reservations]]&lt;=200, "High")</f>
        <v>Low</v>
      </c>
      <c r="S6719" s="4">
        <v>399077.04</v>
      </c>
      <c r="T6719" t="str" cm="1">
        <f t="array" ref="T6719">_xlfn.IFS(Restaurant_Data[[#This Row],[Revenue]]&lt;= 500000, "Low Income", Restaurant_Data[[#This Row],[Revenue]]&lt;=1000000, "Middle Income", Restaurant_Data[[#This Row],[Revenue]] &lt;= 2000000, "High Income")</f>
        <v>Low Income</v>
      </c>
    </row>
    <row r="6720" spans="1:20" x14ac:dyDescent="0.35">
      <c r="A6720" s="1" t="s">
        <v>6747</v>
      </c>
      <c r="B6720" s="1" t="s">
        <v>34</v>
      </c>
      <c r="C6720" s="1" t="s">
        <v>37</v>
      </c>
      <c r="D6720">
        <v>3.6</v>
      </c>
      <c r="E6720">
        <v>58</v>
      </c>
      <c r="F6720">
        <v>64.12</v>
      </c>
      <c r="G6720">
        <v>2274</v>
      </c>
      <c r="H6720">
        <v>23430</v>
      </c>
      <c r="I6720">
        <v>4</v>
      </c>
      <c r="J6720">
        <v>312</v>
      </c>
      <c r="K6720">
        <v>53.95</v>
      </c>
      <c r="L6720">
        <v>6.3</v>
      </c>
      <c r="M6720">
        <v>8.6999999999999993</v>
      </c>
      <c r="N6720" s="1" t="s">
        <v>27</v>
      </c>
      <c r="O6720">
        <v>11</v>
      </c>
      <c r="P6720">
        <v>16</v>
      </c>
      <c r="Q6720">
        <v>27</v>
      </c>
      <c r="R6720" t="str" cm="1">
        <f t="array" ref="R6720">_xlfn.IFS(Restaurant_Data[[#This Row],[Total Reservations]]&lt;=50, "Low", Restaurant_Data[[#This Row],[Total Reservations]]&lt;=100, "Medium", Restaurant_Data[[#This Row],[Total Reservations]]&lt;=200, "High")</f>
        <v>Low</v>
      </c>
      <c r="S6720" s="4">
        <v>832889.98</v>
      </c>
      <c r="T6720" t="str" cm="1">
        <f t="array" ref="T6720">_xlfn.IFS(Restaurant_Data[[#This Row],[Revenue]]&lt;= 500000, "Low Income", Restaurant_Data[[#This Row],[Revenue]]&lt;=1000000, "Middle Income", Restaurant_Data[[#This Row],[Revenue]] &lt;= 2000000, "High Income")</f>
        <v>Middle Income</v>
      </c>
    </row>
    <row r="6721" spans="1:20" x14ac:dyDescent="0.35">
      <c r="A6721" s="1" t="s">
        <v>6748</v>
      </c>
      <c r="B6721" s="1" t="s">
        <v>19</v>
      </c>
      <c r="C6721" s="1" t="s">
        <v>24</v>
      </c>
      <c r="D6721">
        <v>4.0999999999999996</v>
      </c>
      <c r="E6721">
        <v>44</v>
      </c>
      <c r="F6721">
        <v>29.64</v>
      </c>
      <c r="G6721">
        <v>3865</v>
      </c>
      <c r="H6721">
        <v>43378</v>
      </c>
      <c r="I6721">
        <v>4</v>
      </c>
      <c r="J6721">
        <v>187</v>
      </c>
      <c r="K6721">
        <v>144.06</v>
      </c>
      <c r="L6721">
        <v>6.6</v>
      </c>
      <c r="M6721">
        <v>5.5</v>
      </c>
      <c r="N6721" s="1" t="s">
        <v>27</v>
      </c>
      <c r="O6721">
        <v>31</v>
      </c>
      <c r="P6721">
        <v>20</v>
      </c>
      <c r="Q6721">
        <v>51</v>
      </c>
      <c r="R6721" t="str" cm="1">
        <f t="array" ref="R6721">_xlfn.IFS(Restaurant_Data[[#This Row],[Total Reservations]]&lt;=50, "Low", Restaurant_Data[[#This Row],[Total Reservations]]&lt;=100, "Medium", Restaurant_Data[[#This Row],[Total Reservations]]&lt;=200, "High")</f>
        <v>Medium</v>
      </c>
      <c r="S6721" s="4">
        <v>305513.08</v>
      </c>
      <c r="T6721" t="str" cm="1">
        <f t="array" ref="T6721">_xlfn.IFS(Restaurant_Data[[#This Row],[Revenue]]&lt;= 500000, "Low Income", Restaurant_Data[[#This Row],[Revenue]]&lt;=1000000, "Middle Income", Restaurant_Data[[#This Row],[Revenue]] &lt;= 2000000, "High Income")</f>
        <v>Low Income</v>
      </c>
    </row>
    <row r="6722" spans="1:20" x14ac:dyDescent="0.35">
      <c r="A6722" s="1" t="s">
        <v>6749</v>
      </c>
      <c r="B6722" s="1" t="s">
        <v>34</v>
      </c>
      <c r="C6722" s="1" t="s">
        <v>42</v>
      </c>
      <c r="D6722">
        <v>4.5999999999999996</v>
      </c>
      <c r="E6722">
        <v>56</v>
      </c>
      <c r="F6722">
        <v>45.19</v>
      </c>
      <c r="G6722">
        <v>2745</v>
      </c>
      <c r="H6722">
        <v>31218</v>
      </c>
      <c r="I6722">
        <v>8</v>
      </c>
      <c r="J6722">
        <v>217</v>
      </c>
      <c r="K6722">
        <v>273.91000000000003</v>
      </c>
      <c r="L6722">
        <v>3.4</v>
      </c>
      <c r="M6722">
        <v>4.4000000000000004</v>
      </c>
      <c r="N6722" s="1" t="s">
        <v>21</v>
      </c>
      <c r="O6722">
        <v>16</v>
      </c>
      <c r="P6722">
        <v>26</v>
      </c>
      <c r="Q6722">
        <v>42</v>
      </c>
      <c r="R6722" t="str" cm="1">
        <f t="array" ref="R6722">_xlfn.IFS(Restaurant_Data[[#This Row],[Total Reservations]]&lt;=50, "Low", Restaurant_Data[[#This Row],[Total Reservations]]&lt;=100, "Medium", Restaurant_Data[[#This Row],[Total Reservations]]&lt;=200, "High")</f>
        <v>Low</v>
      </c>
      <c r="S6722" s="4">
        <v>574120.54</v>
      </c>
      <c r="T6722" t="str" cm="1">
        <f t="array" ref="T6722">_xlfn.IFS(Restaurant_Data[[#This Row],[Revenue]]&lt;= 500000, "Low Income", Restaurant_Data[[#This Row],[Revenue]]&lt;=1000000, "Middle Income", Restaurant_Data[[#This Row],[Revenue]] &lt;= 2000000, "High Income")</f>
        <v>Middle Income</v>
      </c>
    </row>
    <row r="6723" spans="1:20" x14ac:dyDescent="0.35">
      <c r="A6723" s="1" t="s">
        <v>6750</v>
      </c>
      <c r="B6723" s="1" t="s">
        <v>19</v>
      </c>
      <c r="C6723" s="1" t="s">
        <v>37</v>
      </c>
      <c r="D6723">
        <v>4.5</v>
      </c>
      <c r="E6723">
        <v>37</v>
      </c>
      <c r="F6723">
        <v>65.959999999999994</v>
      </c>
      <c r="G6723">
        <v>3783</v>
      </c>
      <c r="H6723">
        <v>41342</v>
      </c>
      <c r="I6723">
        <v>6</v>
      </c>
      <c r="J6723">
        <v>565</v>
      </c>
      <c r="K6723">
        <v>115.8</v>
      </c>
      <c r="L6723">
        <v>9.8000000000000007</v>
      </c>
      <c r="M6723">
        <v>9</v>
      </c>
      <c r="N6723" s="1" t="s">
        <v>21</v>
      </c>
      <c r="O6723">
        <v>20</v>
      </c>
      <c r="P6723">
        <v>12</v>
      </c>
      <c r="Q6723">
        <v>32</v>
      </c>
      <c r="R6723" t="str" cm="1">
        <f t="array" ref="R6723">_xlfn.IFS(Restaurant_Data[[#This Row],[Total Reservations]]&lt;=50, "Low", Restaurant_Data[[#This Row],[Total Reservations]]&lt;=100, "Medium", Restaurant_Data[[#This Row],[Total Reservations]]&lt;=200, "High")</f>
        <v>Low</v>
      </c>
      <c r="S6723" s="4">
        <v>560856.19999999995</v>
      </c>
      <c r="T6723" t="str" cm="1">
        <f t="array" ref="T6723">_xlfn.IFS(Restaurant_Data[[#This Row],[Revenue]]&lt;= 500000, "Low Income", Restaurant_Data[[#This Row],[Revenue]]&lt;=1000000, "Middle Income", Restaurant_Data[[#This Row],[Revenue]] &lt;= 2000000, "High Income")</f>
        <v>Middle Income</v>
      </c>
    </row>
    <row r="6724" spans="1:20" x14ac:dyDescent="0.35">
      <c r="A6724" s="1" t="s">
        <v>6751</v>
      </c>
      <c r="B6724" s="1" t="s">
        <v>23</v>
      </c>
      <c r="C6724" s="1" t="s">
        <v>20</v>
      </c>
      <c r="D6724">
        <v>3.7</v>
      </c>
      <c r="E6724">
        <v>87</v>
      </c>
      <c r="F6724">
        <v>73.59</v>
      </c>
      <c r="G6724">
        <v>1864</v>
      </c>
      <c r="H6724">
        <v>19217</v>
      </c>
      <c r="I6724">
        <v>14</v>
      </c>
      <c r="J6724">
        <v>250</v>
      </c>
      <c r="K6724">
        <v>216.98</v>
      </c>
      <c r="L6724">
        <v>2.1</v>
      </c>
      <c r="M6724">
        <v>1.7</v>
      </c>
      <c r="N6724" s="1" t="s">
        <v>27</v>
      </c>
      <c r="O6724">
        <v>32</v>
      </c>
      <c r="P6724">
        <v>45</v>
      </c>
      <c r="Q6724">
        <v>77</v>
      </c>
      <c r="R6724" t="str" cm="1">
        <f t="array" ref="R6724">_xlfn.IFS(Restaurant_Data[[#This Row],[Total Reservations]]&lt;=50, "Low", Restaurant_Data[[#This Row],[Total Reservations]]&lt;=100, "Medium", Restaurant_Data[[#This Row],[Total Reservations]]&lt;=200, "High")</f>
        <v>Medium</v>
      </c>
      <c r="S6724" s="4">
        <v>1427933.55</v>
      </c>
      <c r="T6724" t="str" cm="1">
        <f t="array" ref="T6724">_xlfn.IFS(Restaurant_Data[[#This Row],[Revenue]]&lt;= 500000, "Low Income", Restaurant_Data[[#This Row],[Revenue]]&lt;=1000000, "Middle Income", Restaurant_Data[[#This Row],[Revenue]] &lt;= 2000000, "High Income")</f>
        <v>High Income</v>
      </c>
    </row>
    <row r="6725" spans="1:20" x14ac:dyDescent="0.35">
      <c r="A6725" s="1" t="s">
        <v>6752</v>
      </c>
      <c r="B6725" s="1" t="s">
        <v>23</v>
      </c>
      <c r="C6725" s="1" t="s">
        <v>42</v>
      </c>
      <c r="D6725">
        <v>4.4000000000000004</v>
      </c>
      <c r="E6725">
        <v>90</v>
      </c>
      <c r="F6725">
        <v>42.33</v>
      </c>
      <c r="G6725">
        <v>3447</v>
      </c>
      <c r="H6725">
        <v>41056</v>
      </c>
      <c r="I6725">
        <v>15</v>
      </c>
      <c r="J6725">
        <v>151</v>
      </c>
      <c r="K6725">
        <v>140.03</v>
      </c>
      <c r="L6725">
        <v>2</v>
      </c>
      <c r="M6725">
        <v>10</v>
      </c>
      <c r="N6725" s="1" t="s">
        <v>21</v>
      </c>
      <c r="O6725">
        <v>87</v>
      </c>
      <c r="P6725">
        <v>58</v>
      </c>
      <c r="Q6725">
        <v>145</v>
      </c>
      <c r="R6725" t="str" cm="1">
        <f t="array" ref="R6725">_xlfn.IFS(Restaurant_Data[[#This Row],[Total Reservations]]&lt;=50, "Low", Restaurant_Data[[#This Row],[Total Reservations]]&lt;=100, "Medium", Restaurant_Data[[#This Row],[Total Reservations]]&lt;=200, "High")</f>
        <v>High</v>
      </c>
      <c r="S6725" s="4">
        <v>868987.45</v>
      </c>
      <c r="T6725" t="str" cm="1">
        <f t="array" ref="T6725">_xlfn.IFS(Restaurant_Data[[#This Row],[Revenue]]&lt;= 500000, "Low Income", Restaurant_Data[[#This Row],[Revenue]]&lt;=1000000, "Middle Income", Restaurant_Data[[#This Row],[Revenue]] &lt;= 2000000, "High Income")</f>
        <v>Middle Income</v>
      </c>
    </row>
    <row r="6726" spans="1:20" x14ac:dyDescent="0.35">
      <c r="A6726" s="1" t="s">
        <v>6753</v>
      </c>
      <c r="B6726" s="1" t="s">
        <v>23</v>
      </c>
      <c r="C6726" s="1" t="s">
        <v>42</v>
      </c>
      <c r="D6726">
        <v>4.9000000000000004</v>
      </c>
      <c r="E6726">
        <v>85</v>
      </c>
      <c r="F6726">
        <v>39.31</v>
      </c>
      <c r="G6726">
        <v>3261</v>
      </c>
      <c r="H6726">
        <v>38818</v>
      </c>
      <c r="I6726">
        <v>17</v>
      </c>
      <c r="J6726">
        <v>68</v>
      </c>
      <c r="K6726">
        <v>148.09</v>
      </c>
      <c r="L6726">
        <v>3.1</v>
      </c>
      <c r="M6726">
        <v>6</v>
      </c>
      <c r="N6726" s="1" t="s">
        <v>27</v>
      </c>
      <c r="O6726">
        <v>54</v>
      </c>
      <c r="P6726">
        <v>78</v>
      </c>
      <c r="Q6726">
        <v>132</v>
      </c>
      <c r="R6726" t="str" cm="1">
        <f t="array" ref="R6726">_xlfn.IFS(Restaurant_Data[[#This Row],[Total Reservations]]&lt;=50, "Low", Restaurant_Data[[#This Row],[Total Reservations]]&lt;=100, "Medium", Restaurant_Data[[#This Row],[Total Reservations]]&lt;=200, "High")</f>
        <v>High</v>
      </c>
      <c r="S6726" s="4">
        <v>765462.97</v>
      </c>
      <c r="T6726" t="str" cm="1">
        <f t="array" ref="T6726">_xlfn.IFS(Restaurant_Data[[#This Row],[Revenue]]&lt;= 500000, "Low Income", Restaurant_Data[[#This Row],[Revenue]]&lt;=1000000, "Middle Income", Restaurant_Data[[#This Row],[Revenue]] &lt;= 2000000, "High Income")</f>
        <v>Middle Income</v>
      </c>
    </row>
    <row r="6727" spans="1:20" x14ac:dyDescent="0.35">
      <c r="A6727" s="1" t="s">
        <v>6754</v>
      </c>
      <c r="B6727" s="1" t="s">
        <v>23</v>
      </c>
      <c r="C6727" s="1" t="s">
        <v>31</v>
      </c>
      <c r="D6727">
        <v>4.3</v>
      </c>
      <c r="E6727">
        <v>84</v>
      </c>
      <c r="F6727">
        <v>30.74</v>
      </c>
      <c r="G6727">
        <v>7909</v>
      </c>
      <c r="H6727">
        <v>80704</v>
      </c>
      <c r="I6727">
        <v>5</v>
      </c>
      <c r="J6727">
        <v>415</v>
      </c>
      <c r="K6727">
        <v>236.48</v>
      </c>
      <c r="L6727">
        <v>7.8</v>
      </c>
      <c r="M6727">
        <v>5.9</v>
      </c>
      <c r="N6727" s="1" t="s">
        <v>21</v>
      </c>
      <c r="O6727">
        <v>79</v>
      </c>
      <c r="P6727">
        <v>17</v>
      </c>
      <c r="Q6727">
        <v>96</v>
      </c>
      <c r="R6727" t="str" cm="1">
        <f t="array" ref="R6727">_xlfn.IFS(Restaurant_Data[[#This Row],[Total Reservations]]&lt;=50, "Low", Restaurant_Data[[#This Row],[Total Reservations]]&lt;=100, "Medium", Restaurant_Data[[#This Row],[Total Reservations]]&lt;=200, "High")</f>
        <v>Medium</v>
      </c>
      <c r="S6727" s="4">
        <v>597022.78</v>
      </c>
      <c r="T6727" t="str" cm="1">
        <f t="array" ref="T6727">_xlfn.IFS(Restaurant_Data[[#This Row],[Revenue]]&lt;= 500000, "Low Income", Restaurant_Data[[#This Row],[Revenue]]&lt;=1000000, "Middle Income", Restaurant_Data[[#This Row],[Revenue]] &lt;= 2000000, "High Income")</f>
        <v>Middle Income</v>
      </c>
    </row>
    <row r="6728" spans="1:20" x14ac:dyDescent="0.35">
      <c r="A6728" s="1" t="s">
        <v>6755</v>
      </c>
      <c r="B6728" s="1" t="s">
        <v>19</v>
      </c>
      <c r="C6728" s="1" t="s">
        <v>24</v>
      </c>
      <c r="D6728">
        <v>3.3</v>
      </c>
      <c r="E6728">
        <v>32</v>
      </c>
      <c r="F6728">
        <v>31.3</v>
      </c>
      <c r="G6728">
        <v>2572</v>
      </c>
      <c r="H6728">
        <v>33675</v>
      </c>
      <c r="I6728">
        <v>1</v>
      </c>
      <c r="J6728">
        <v>530</v>
      </c>
      <c r="K6728">
        <v>277.55</v>
      </c>
      <c r="L6728">
        <v>1.3</v>
      </c>
      <c r="M6728">
        <v>3.6</v>
      </c>
      <c r="N6728" s="1" t="s">
        <v>21</v>
      </c>
      <c r="O6728">
        <v>2</v>
      </c>
      <c r="P6728">
        <v>10</v>
      </c>
      <c r="Q6728">
        <v>12</v>
      </c>
      <c r="R6728" t="str" cm="1">
        <f t="array" ref="R6728">_xlfn.IFS(Restaurant_Data[[#This Row],[Total Reservations]]&lt;=50, "Low", Restaurant_Data[[#This Row],[Total Reservations]]&lt;=100, "Medium", Restaurant_Data[[#This Row],[Total Reservations]]&lt;=200, "High")</f>
        <v>Low</v>
      </c>
      <c r="S6728" s="4">
        <v>229777.75</v>
      </c>
      <c r="T6728" t="str" cm="1">
        <f t="array" ref="T6728">_xlfn.IFS(Restaurant_Data[[#This Row],[Revenue]]&lt;= 500000, "Low Income", Restaurant_Data[[#This Row],[Revenue]]&lt;=1000000, "Middle Income", Restaurant_Data[[#This Row],[Revenue]] &lt;= 2000000, "High Income")</f>
        <v>Low Income</v>
      </c>
    </row>
    <row r="6729" spans="1:20" x14ac:dyDescent="0.35">
      <c r="A6729" s="1" t="s">
        <v>6756</v>
      </c>
      <c r="B6729" s="1" t="s">
        <v>23</v>
      </c>
      <c r="C6729" s="1" t="s">
        <v>42</v>
      </c>
      <c r="D6729">
        <v>4.4000000000000004</v>
      </c>
      <c r="E6729">
        <v>70</v>
      </c>
      <c r="F6729">
        <v>38.979999999999997</v>
      </c>
      <c r="G6729">
        <v>6989</v>
      </c>
      <c r="H6729">
        <v>74537</v>
      </c>
      <c r="I6729">
        <v>12</v>
      </c>
      <c r="J6729">
        <v>471</v>
      </c>
      <c r="K6729">
        <v>91.68</v>
      </c>
      <c r="L6729">
        <v>9.9</v>
      </c>
      <c r="M6729">
        <v>2.5</v>
      </c>
      <c r="N6729" s="1" t="s">
        <v>27</v>
      </c>
      <c r="O6729">
        <v>54</v>
      </c>
      <c r="P6729">
        <v>54</v>
      </c>
      <c r="Q6729">
        <v>108</v>
      </c>
      <c r="R6729" t="str" cm="1">
        <f t="array" ref="R6729">_xlfn.IFS(Restaurant_Data[[#This Row],[Total Reservations]]&lt;=50, "Low", Restaurant_Data[[#This Row],[Total Reservations]]&lt;=100, "Medium", Restaurant_Data[[#This Row],[Total Reservations]]&lt;=200, "High")</f>
        <v>High</v>
      </c>
      <c r="S6729" s="4">
        <v>635125.59</v>
      </c>
      <c r="T6729" t="str" cm="1">
        <f t="array" ref="T6729">_xlfn.IFS(Restaurant_Data[[#This Row],[Revenue]]&lt;= 500000, "Low Income", Restaurant_Data[[#This Row],[Revenue]]&lt;=1000000, "Middle Income", Restaurant_Data[[#This Row],[Revenue]] &lt;= 2000000, "High Income")</f>
        <v>Middle Income</v>
      </c>
    </row>
    <row r="6730" spans="1:20" x14ac:dyDescent="0.35">
      <c r="A6730" s="1" t="s">
        <v>6757</v>
      </c>
      <c r="B6730" s="1" t="s">
        <v>34</v>
      </c>
      <c r="C6730" s="1" t="s">
        <v>24</v>
      </c>
      <c r="D6730">
        <v>3.2</v>
      </c>
      <c r="E6730">
        <v>62</v>
      </c>
      <c r="F6730">
        <v>28.86</v>
      </c>
      <c r="G6730">
        <v>1236</v>
      </c>
      <c r="H6730">
        <v>14552</v>
      </c>
      <c r="I6730">
        <v>19</v>
      </c>
      <c r="J6730">
        <v>583</v>
      </c>
      <c r="K6730">
        <v>119.22</v>
      </c>
      <c r="L6730">
        <v>9.9</v>
      </c>
      <c r="M6730">
        <v>7.1</v>
      </c>
      <c r="N6730" s="1" t="s">
        <v>21</v>
      </c>
      <c r="O6730">
        <v>17</v>
      </c>
      <c r="P6730">
        <v>10</v>
      </c>
      <c r="Q6730">
        <v>27</v>
      </c>
      <c r="R6730" t="str" cm="1">
        <f t="array" ref="R6730">_xlfn.IFS(Restaurant_Data[[#This Row],[Total Reservations]]&lt;=50, "Low", Restaurant_Data[[#This Row],[Total Reservations]]&lt;=100, "Medium", Restaurant_Data[[#This Row],[Total Reservations]]&lt;=200, "High")</f>
        <v>Low</v>
      </c>
      <c r="S6730" s="4">
        <v>423887.9</v>
      </c>
      <c r="T6730" t="str" cm="1">
        <f t="array" ref="T6730">_xlfn.IFS(Restaurant_Data[[#This Row],[Revenue]]&lt;= 500000, "Low Income", Restaurant_Data[[#This Row],[Revenue]]&lt;=1000000, "Middle Income", Restaurant_Data[[#This Row],[Revenue]] &lt;= 2000000, "High Income")</f>
        <v>Low Income</v>
      </c>
    </row>
    <row r="6731" spans="1:20" x14ac:dyDescent="0.35">
      <c r="A6731" s="1" t="s">
        <v>6758</v>
      </c>
      <c r="B6731" s="1" t="s">
        <v>23</v>
      </c>
      <c r="C6731" s="1" t="s">
        <v>37</v>
      </c>
      <c r="D6731">
        <v>4.7</v>
      </c>
      <c r="E6731">
        <v>81</v>
      </c>
      <c r="F6731">
        <v>62.56</v>
      </c>
      <c r="G6731">
        <v>8947</v>
      </c>
      <c r="H6731">
        <v>92084</v>
      </c>
      <c r="I6731">
        <v>12</v>
      </c>
      <c r="J6731">
        <v>408</v>
      </c>
      <c r="K6731">
        <v>171.95</v>
      </c>
      <c r="L6731">
        <v>2.4</v>
      </c>
      <c r="M6731">
        <v>4.3</v>
      </c>
      <c r="N6731" s="1" t="s">
        <v>27</v>
      </c>
      <c r="O6731">
        <v>9</v>
      </c>
      <c r="P6731">
        <v>70</v>
      </c>
      <c r="Q6731">
        <v>79</v>
      </c>
      <c r="R6731" t="str" cm="1">
        <f t="array" ref="R6731">_xlfn.IFS(Restaurant_Data[[#This Row],[Total Reservations]]&lt;=50, "Low", Restaurant_Data[[#This Row],[Total Reservations]]&lt;=100, "Medium", Restaurant_Data[[#This Row],[Total Reservations]]&lt;=200, "High")</f>
        <v>Medium</v>
      </c>
      <c r="S6731" s="4">
        <v>1148884.78</v>
      </c>
      <c r="T6731" t="str" cm="1">
        <f t="array" ref="T6731">_xlfn.IFS(Restaurant_Data[[#This Row],[Revenue]]&lt;= 500000, "Low Income", Restaurant_Data[[#This Row],[Revenue]]&lt;=1000000, "Middle Income", Restaurant_Data[[#This Row],[Revenue]] &lt;= 2000000, "High Income")</f>
        <v>High Income</v>
      </c>
    </row>
    <row r="6732" spans="1:20" x14ac:dyDescent="0.35">
      <c r="A6732" s="1" t="s">
        <v>6759</v>
      </c>
      <c r="B6732" s="1" t="s">
        <v>23</v>
      </c>
      <c r="C6732" s="1" t="s">
        <v>20</v>
      </c>
      <c r="D6732">
        <v>4</v>
      </c>
      <c r="E6732">
        <v>78</v>
      </c>
      <c r="F6732">
        <v>70.099999999999994</v>
      </c>
      <c r="G6732">
        <v>2833</v>
      </c>
      <c r="H6732">
        <v>36863</v>
      </c>
      <c r="I6732">
        <v>11</v>
      </c>
      <c r="J6732">
        <v>690</v>
      </c>
      <c r="K6732">
        <v>203.45</v>
      </c>
      <c r="L6732">
        <v>4.5999999999999996</v>
      </c>
      <c r="M6732">
        <v>3.7</v>
      </c>
      <c r="N6732" s="1" t="s">
        <v>21</v>
      </c>
      <c r="O6732">
        <v>31</v>
      </c>
      <c r="P6732">
        <v>31</v>
      </c>
      <c r="Q6732">
        <v>62</v>
      </c>
      <c r="R6732" t="str" cm="1">
        <f t="array" ref="R6732">_xlfn.IFS(Restaurant_Data[[#This Row],[Total Reservations]]&lt;=50, "Low", Restaurant_Data[[#This Row],[Total Reservations]]&lt;=100, "Medium", Restaurant_Data[[#This Row],[Total Reservations]]&lt;=200, "High")</f>
        <v>Medium</v>
      </c>
      <c r="S6732" s="4">
        <v>1224417.05</v>
      </c>
      <c r="T6732" t="str" cm="1">
        <f t="array" ref="T6732">_xlfn.IFS(Restaurant_Data[[#This Row],[Revenue]]&lt;= 500000, "Low Income", Restaurant_Data[[#This Row],[Revenue]]&lt;=1000000, "Middle Income", Restaurant_Data[[#This Row],[Revenue]] &lt;= 2000000, "High Income")</f>
        <v>High Income</v>
      </c>
    </row>
    <row r="6733" spans="1:20" x14ac:dyDescent="0.35">
      <c r="A6733" s="1" t="s">
        <v>6760</v>
      </c>
      <c r="B6733" s="1" t="s">
        <v>23</v>
      </c>
      <c r="C6733" s="1" t="s">
        <v>20</v>
      </c>
      <c r="D6733">
        <v>3.8</v>
      </c>
      <c r="E6733">
        <v>71</v>
      </c>
      <c r="F6733">
        <v>73.27</v>
      </c>
      <c r="G6733">
        <v>7341</v>
      </c>
      <c r="H6733">
        <v>76144</v>
      </c>
      <c r="I6733">
        <v>9</v>
      </c>
      <c r="J6733">
        <v>930</v>
      </c>
      <c r="K6733">
        <v>166.95</v>
      </c>
      <c r="L6733">
        <v>2.8</v>
      </c>
      <c r="M6733">
        <v>2.5</v>
      </c>
      <c r="N6733" s="1" t="s">
        <v>27</v>
      </c>
      <c r="O6733">
        <v>31</v>
      </c>
      <c r="P6733">
        <v>15</v>
      </c>
      <c r="Q6733">
        <v>46</v>
      </c>
      <c r="R6733" t="str" cm="1">
        <f t="array" ref="R6733">_xlfn.IFS(Restaurant_Data[[#This Row],[Total Reservations]]&lt;=50, "Low", Restaurant_Data[[#This Row],[Total Reservations]]&lt;=100, "Medium", Restaurant_Data[[#This Row],[Total Reservations]]&lt;=200, "High")</f>
        <v>Low</v>
      </c>
      <c r="S6733" s="4">
        <v>1170974.3500000001</v>
      </c>
      <c r="T6733" t="str" cm="1">
        <f t="array" ref="T6733">_xlfn.IFS(Restaurant_Data[[#This Row],[Revenue]]&lt;= 500000, "Low Income", Restaurant_Data[[#This Row],[Revenue]]&lt;=1000000, "Middle Income", Restaurant_Data[[#This Row],[Revenue]] &lt;= 2000000, "High Income")</f>
        <v>High Income</v>
      </c>
    </row>
    <row r="6734" spans="1:20" x14ac:dyDescent="0.35">
      <c r="A6734" s="1" t="s">
        <v>6761</v>
      </c>
      <c r="B6734" s="1" t="s">
        <v>19</v>
      </c>
      <c r="C6734" s="1" t="s">
        <v>42</v>
      </c>
      <c r="D6734">
        <v>3.1</v>
      </c>
      <c r="E6734">
        <v>38</v>
      </c>
      <c r="F6734">
        <v>39.380000000000003</v>
      </c>
      <c r="G6734">
        <v>872</v>
      </c>
      <c r="H6734">
        <v>9521</v>
      </c>
      <c r="I6734">
        <v>19</v>
      </c>
      <c r="J6734">
        <v>998</v>
      </c>
      <c r="K6734">
        <v>251.38</v>
      </c>
      <c r="L6734">
        <v>4.7</v>
      </c>
      <c r="M6734">
        <v>5.8</v>
      </c>
      <c r="N6734" s="1" t="s">
        <v>21</v>
      </c>
      <c r="O6734">
        <v>12</v>
      </c>
      <c r="P6734">
        <v>25</v>
      </c>
      <c r="Q6734">
        <v>37</v>
      </c>
      <c r="R6734" t="str" cm="1">
        <f t="array" ref="R6734">_xlfn.IFS(Restaurant_Data[[#This Row],[Total Reservations]]&lt;=50, "Low", Restaurant_Data[[#This Row],[Total Reservations]]&lt;=100, "Medium", Restaurant_Data[[#This Row],[Total Reservations]]&lt;=200, "High")</f>
        <v>Low</v>
      </c>
      <c r="S6734" s="4">
        <v>357207.47</v>
      </c>
      <c r="T6734" t="str" cm="1">
        <f t="array" ref="T6734">_xlfn.IFS(Restaurant_Data[[#This Row],[Revenue]]&lt;= 500000, "Low Income", Restaurant_Data[[#This Row],[Revenue]]&lt;=1000000, "Middle Income", Restaurant_Data[[#This Row],[Revenue]] &lt;= 2000000, "High Income")</f>
        <v>Low Income</v>
      </c>
    </row>
    <row r="6735" spans="1:20" x14ac:dyDescent="0.35">
      <c r="A6735" s="1" t="s">
        <v>6762</v>
      </c>
      <c r="B6735" s="1" t="s">
        <v>23</v>
      </c>
      <c r="C6735" s="1" t="s">
        <v>42</v>
      </c>
      <c r="D6735">
        <v>3.8</v>
      </c>
      <c r="E6735">
        <v>77</v>
      </c>
      <c r="F6735">
        <v>36.659999999999997</v>
      </c>
      <c r="G6735">
        <v>2684</v>
      </c>
      <c r="H6735">
        <v>29684</v>
      </c>
      <c r="I6735">
        <v>4</v>
      </c>
      <c r="J6735">
        <v>198</v>
      </c>
      <c r="K6735">
        <v>242.02</v>
      </c>
      <c r="L6735">
        <v>5.8</v>
      </c>
      <c r="M6735">
        <v>6.3</v>
      </c>
      <c r="N6735" s="1" t="s">
        <v>21</v>
      </c>
      <c r="O6735">
        <v>8</v>
      </c>
      <c r="P6735">
        <v>39</v>
      </c>
      <c r="Q6735">
        <v>47</v>
      </c>
      <c r="R6735" t="str" cm="1">
        <f t="array" ref="R6735">_xlfn.IFS(Restaurant_Data[[#This Row],[Total Reservations]]&lt;=50, "Low", Restaurant_Data[[#This Row],[Total Reservations]]&lt;=100, "Medium", Restaurant_Data[[#This Row],[Total Reservations]]&lt;=200, "High")</f>
        <v>Low</v>
      </c>
      <c r="S6735" s="4">
        <v>635876.80000000005</v>
      </c>
      <c r="T6735" t="str" cm="1">
        <f t="array" ref="T6735">_xlfn.IFS(Restaurant_Data[[#This Row],[Revenue]]&lt;= 500000, "Low Income", Restaurant_Data[[#This Row],[Revenue]]&lt;=1000000, "Middle Income", Restaurant_Data[[#This Row],[Revenue]] &lt;= 2000000, "High Income")</f>
        <v>Middle Income</v>
      </c>
    </row>
    <row r="6736" spans="1:20" x14ac:dyDescent="0.35">
      <c r="A6736" s="1" t="s">
        <v>6763</v>
      </c>
      <c r="B6736" s="1" t="s">
        <v>34</v>
      </c>
      <c r="C6736" s="1" t="s">
        <v>37</v>
      </c>
      <c r="D6736">
        <v>4.8</v>
      </c>
      <c r="E6736">
        <v>54</v>
      </c>
      <c r="F6736">
        <v>60.07</v>
      </c>
      <c r="G6736">
        <v>1558</v>
      </c>
      <c r="H6736">
        <v>15413</v>
      </c>
      <c r="I6736">
        <v>13</v>
      </c>
      <c r="J6736">
        <v>546</v>
      </c>
      <c r="K6736">
        <v>151.31</v>
      </c>
      <c r="L6736">
        <v>8.4</v>
      </c>
      <c r="M6736">
        <v>5</v>
      </c>
      <c r="N6736" s="1" t="s">
        <v>21</v>
      </c>
      <c r="O6736">
        <v>11</v>
      </c>
      <c r="P6736">
        <v>40</v>
      </c>
      <c r="Q6736">
        <v>51</v>
      </c>
      <c r="R6736" t="str" cm="1">
        <f t="array" ref="R6736">_xlfn.IFS(Restaurant_Data[[#This Row],[Total Reservations]]&lt;=50, "Low", Restaurant_Data[[#This Row],[Total Reservations]]&lt;=100, "Medium", Restaurant_Data[[#This Row],[Total Reservations]]&lt;=200, "High")</f>
        <v>Medium</v>
      </c>
      <c r="S6736" s="4">
        <v>737351.04</v>
      </c>
      <c r="T6736" t="str" cm="1">
        <f t="array" ref="T6736">_xlfn.IFS(Restaurant_Data[[#This Row],[Revenue]]&lt;= 500000, "Low Income", Restaurant_Data[[#This Row],[Revenue]]&lt;=1000000, "Middle Income", Restaurant_Data[[#This Row],[Revenue]] &lt;= 2000000, "High Income")</f>
        <v>Middle Income</v>
      </c>
    </row>
    <row r="6737" spans="1:20" x14ac:dyDescent="0.35">
      <c r="A6737" s="1" t="s">
        <v>6764</v>
      </c>
      <c r="B6737" s="1" t="s">
        <v>23</v>
      </c>
      <c r="C6737" s="1" t="s">
        <v>31</v>
      </c>
      <c r="D6737">
        <v>3</v>
      </c>
      <c r="E6737">
        <v>82</v>
      </c>
      <c r="F6737">
        <v>40.46</v>
      </c>
      <c r="G6737">
        <v>5563</v>
      </c>
      <c r="H6737">
        <v>55775</v>
      </c>
      <c r="I6737">
        <v>10</v>
      </c>
      <c r="J6737">
        <v>440</v>
      </c>
      <c r="K6737">
        <v>60.15</v>
      </c>
      <c r="L6737">
        <v>1.3</v>
      </c>
      <c r="M6737">
        <v>1.1000000000000001</v>
      </c>
      <c r="N6737" s="1" t="s">
        <v>21</v>
      </c>
      <c r="O6737">
        <v>5</v>
      </c>
      <c r="P6737">
        <v>53</v>
      </c>
      <c r="Q6737">
        <v>58</v>
      </c>
      <c r="R6737" t="str" cm="1">
        <f t="array" ref="R6737">_xlfn.IFS(Restaurant_Data[[#This Row],[Total Reservations]]&lt;=50, "Low", Restaurant_Data[[#This Row],[Total Reservations]]&lt;=100, "Medium", Restaurant_Data[[#This Row],[Total Reservations]]&lt;=200, "High")</f>
        <v>Medium</v>
      </c>
      <c r="S6737" s="4">
        <v>752140.61</v>
      </c>
      <c r="T6737" t="str" cm="1">
        <f t="array" ref="T6737">_xlfn.IFS(Restaurant_Data[[#This Row],[Revenue]]&lt;= 500000, "Low Income", Restaurant_Data[[#This Row],[Revenue]]&lt;=1000000, "Middle Income", Restaurant_Data[[#This Row],[Revenue]] &lt;= 2000000, "High Income")</f>
        <v>Middle Income</v>
      </c>
    </row>
    <row r="6738" spans="1:20" x14ac:dyDescent="0.35">
      <c r="A6738" s="1" t="s">
        <v>6765</v>
      </c>
      <c r="B6738" s="1" t="s">
        <v>23</v>
      </c>
      <c r="C6738" s="1" t="s">
        <v>31</v>
      </c>
      <c r="D6738">
        <v>3.9</v>
      </c>
      <c r="E6738">
        <v>71</v>
      </c>
      <c r="F6738">
        <v>38.82</v>
      </c>
      <c r="G6738">
        <v>3717</v>
      </c>
      <c r="H6738">
        <v>42529</v>
      </c>
      <c r="I6738">
        <v>1</v>
      </c>
      <c r="J6738">
        <v>799</v>
      </c>
      <c r="K6738">
        <v>98.62</v>
      </c>
      <c r="L6738">
        <v>9.9</v>
      </c>
      <c r="M6738">
        <v>5.4</v>
      </c>
      <c r="N6738" s="1" t="s">
        <v>27</v>
      </c>
      <c r="O6738">
        <v>57</v>
      </c>
      <c r="P6738">
        <v>33</v>
      </c>
      <c r="Q6738">
        <v>90</v>
      </c>
      <c r="R6738" t="str" cm="1">
        <f t="array" ref="R6738">_xlfn.IFS(Restaurant_Data[[#This Row],[Total Reservations]]&lt;=50, "Low", Restaurant_Data[[#This Row],[Total Reservations]]&lt;=100, "Medium", Restaurant_Data[[#This Row],[Total Reservations]]&lt;=200, "High")</f>
        <v>Medium</v>
      </c>
      <c r="S6738" s="4">
        <v>625055.93000000005</v>
      </c>
      <c r="T6738" t="str" cm="1">
        <f t="array" ref="T6738">_xlfn.IFS(Restaurant_Data[[#This Row],[Revenue]]&lt;= 500000, "Low Income", Restaurant_Data[[#This Row],[Revenue]]&lt;=1000000, "Middle Income", Restaurant_Data[[#This Row],[Revenue]] &lt;= 2000000, "High Income")</f>
        <v>Middle Income</v>
      </c>
    </row>
    <row r="6739" spans="1:20" x14ac:dyDescent="0.35">
      <c r="A6739" s="1" t="s">
        <v>6766</v>
      </c>
      <c r="B6739" s="1" t="s">
        <v>23</v>
      </c>
      <c r="C6739" s="1" t="s">
        <v>31</v>
      </c>
      <c r="D6739">
        <v>4.9000000000000004</v>
      </c>
      <c r="E6739">
        <v>79</v>
      </c>
      <c r="F6739">
        <v>32.26</v>
      </c>
      <c r="G6739">
        <v>6514</v>
      </c>
      <c r="H6739">
        <v>72527</v>
      </c>
      <c r="I6739">
        <v>10</v>
      </c>
      <c r="J6739">
        <v>56</v>
      </c>
      <c r="K6739">
        <v>171.74</v>
      </c>
      <c r="L6739">
        <v>9.5</v>
      </c>
      <c r="M6739">
        <v>3.4</v>
      </c>
      <c r="N6739" s="1" t="s">
        <v>27</v>
      </c>
      <c r="O6739">
        <v>43</v>
      </c>
      <c r="P6739">
        <v>17</v>
      </c>
      <c r="Q6739">
        <v>60</v>
      </c>
      <c r="R6739" t="str" cm="1">
        <f t="array" ref="R6739">_xlfn.IFS(Restaurant_Data[[#This Row],[Total Reservations]]&lt;=50, "Low", Restaurant_Data[[#This Row],[Total Reservations]]&lt;=100, "Medium", Restaurant_Data[[#This Row],[Total Reservations]]&lt;=200, "High")</f>
        <v>Medium</v>
      </c>
      <c r="S6739" s="4">
        <v>590025.21</v>
      </c>
      <c r="T6739" t="str" cm="1">
        <f t="array" ref="T6739">_xlfn.IFS(Restaurant_Data[[#This Row],[Revenue]]&lt;= 500000, "Low Income", Restaurant_Data[[#This Row],[Revenue]]&lt;=1000000, "Middle Income", Restaurant_Data[[#This Row],[Revenue]] &lt;= 2000000, "High Income")</f>
        <v>Middle Income</v>
      </c>
    </row>
    <row r="6740" spans="1:20" x14ac:dyDescent="0.35">
      <c r="A6740" s="1" t="s">
        <v>6767</v>
      </c>
      <c r="B6740" s="1" t="s">
        <v>34</v>
      </c>
      <c r="C6740" s="1" t="s">
        <v>24</v>
      </c>
      <c r="D6740">
        <v>3.8</v>
      </c>
      <c r="E6740">
        <v>55</v>
      </c>
      <c r="F6740">
        <v>29.3</v>
      </c>
      <c r="G6740">
        <v>2909</v>
      </c>
      <c r="H6740">
        <v>37361</v>
      </c>
      <c r="I6740">
        <v>18</v>
      </c>
      <c r="J6740">
        <v>382</v>
      </c>
      <c r="K6740">
        <v>281.88</v>
      </c>
      <c r="L6740">
        <v>6.1</v>
      </c>
      <c r="M6740">
        <v>2.2000000000000002</v>
      </c>
      <c r="N6740" s="1" t="s">
        <v>21</v>
      </c>
      <c r="O6740">
        <v>7</v>
      </c>
      <c r="P6740">
        <v>19</v>
      </c>
      <c r="Q6740">
        <v>26</v>
      </c>
      <c r="R6740" t="str" cm="1">
        <f t="array" ref="R6740">_xlfn.IFS(Restaurant_Data[[#This Row],[Total Reservations]]&lt;=50, "Low", Restaurant_Data[[#This Row],[Total Reservations]]&lt;=100, "Medium", Restaurant_Data[[#This Row],[Total Reservations]]&lt;=200, "High")</f>
        <v>Low</v>
      </c>
      <c r="S6740" s="4">
        <v>382825.85</v>
      </c>
      <c r="T6740" t="str" cm="1">
        <f t="array" ref="T6740">_xlfn.IFS(Restaurant_Data[[#This Row],[Revenue]]&lt;= 500000, "Low Income", Restaurant_Data[[#This Row],[Revenue]]&lt;=1000000, "Middle Income", Restaurant_Data[[#This Row],[Revenue]] &lt;= 2000000, "High Income")</f>
        <v>Low Income</v>
      </c>
    </row>
    <row r="6741" spans="1:20" x14ac:dyDescent="0.35">
      <c r="A6741" s="1" t="s">
        <v>6768</v>
      </c>
      <c r="B6741" s="1" t="s">
        <v>23</v>
      </c>
      <c r="C6741" s="1" t="s">
        <v>31</v>
      </c>
      <c r="D6741">
        <v>3.9</v>
      </c>
      <c r="E6741">
        <v>76</v>
      </c>
      <c r="F6741">
        <v>40.21</v>
      </c>
      <c r="G6741">
        <v>5004</v>
      </c>
      <c r="H6741">
        <v>54613</v>
      </c>
      <c r="I6741">
        <v>13</v>
      </c>
      <c r="J6741">
        <v>72</v>
      </c>
      <c r="K6741">
        <v>191.89</v>
      </c>
      <c r="L6741">
        <v>5.3</v>
      </c>
      <c r="M6741">
        <v>6.2</v>
      </c>
      <c r="N6741" s="1" t="s">
        <v>27</v>
      </c>
      <c r="O6741">
        <v>57</v>
      </c>
      <c r="P6741">
        <v>75</v>
      </c>
      <c r="Q6741">
        <v>132</v>
      </c>
      <c r="R6741" t="str" cm="1">
        <f t="array" ref="R6741">_xlfn.IFS(Restaurant_Data[[#This Row],[Total Reservations]]&lt;=50, "Low", Restaurant_Data[[#This Row],[Total Reservations]]&lt;=100, "Medium", Restaurant_Data[[#This Row],[Total Reservations]]&lt;=200, "High")</f>
        <v>High</v>
      </c>
      <c r="S6741" s="4">
        <v>703693.61</v>
      </c>
      <c r="T6741" t="str" cm="1">
        <f t="array" ref="T6741">_xlfn.IFS(Restaurant_Data[[#This Row],[Revenue]]&lt;= 500000, "Low Income", Restaurant_Data[[#This Row],[Revenue]]&lt;=1000000, "Middle Income", Restaurant_Data[[#This Row],[Revenue]] &lt;= 2000000, "High Income")</f>
        <v>Middle Income</v>
      </c>
    </row>
    <row r="6742" spans="1:20" x14ac:dyDescent="0.35">
      <c r="A6742" s="1" t="s">
        <v>6769</v>
      </c>
      <c r="B6742" s="1" t="s">
        <v>34</v>
      </c>
      <c r="C6742" s="1" t="s">
        <v>20</v>
      </c>
      <c r="D6742">
        <v>4.2</v>
      </c>
      <c r="E6742">
        <v>52</v>
      </c>
      <c r="F6742">
        <v>66.36</v>
      </c>
      <c r="G6742">
        <v>1738</v>
      </c>
      <c r="H6742">
        <v>16984</v>
      </c>
      <c r="I6742">
        <v>7</v>
      </c>
      <c r="J6742">
        <v>139</v>
      </c>
      <c r="K6742">
        <v>182.6</v>
      </c>
      <c r="L6742">
        <v>6</v>
      </c>
      <c r="M6742">
        <v>7</v>
      </c>
      <c r="N6742" s="1" t="s">
        <v>27</v>
      </c>
      <c r="O6742">
        <v>8</v>
      </c>
      <c r="P6742">
        <v>20</v>
      </c>
      <c r="Q6742">
        <v>28</v>
      </c>
      <c r="R6742" t="str" cm="1">
        <f t="array" ref="R6742">_xlfn.IFS(Restaurant_Data[[#This Row],[Total Reservations]]&lt;=50, "Low", Restaurant_Data[[#This Row],[Total Reservations]]&lt;=100, "Medium", Restaurant_Data[[#This Row],[Total Reservations]]&lt;=200, "High")</f>
        <v>Low</v>
      </c>
      <c r="S6742" s="4">
        <v>774799.96</v>
      </c>
      <c r="T6742" t="str" cm="1">
        <f t="array" ref="T6742">_xlfn.IFS(Restaurant_Data[[#This Row],[Revenue]]&lt;= 500000, "Low Income", Restaurant_Data[[#This Row],[Revenue]]&lt;=1000000, "Middle Income", Restaurant_Data[[#This Row],[Revenue]] &lt;= 2000000, "High Income")</f>
        <v>Middle Income</v>
      </c>
    </row>
    <row r="6743" spans="1:20" x14ac:dyDescent="0.35">
      <c r="A6743" s="1" t="s">
        <v>6770</v>
      </c>
      <c r="B6743" s="1" t="s">
        <v>34</v>
      </c>
      <c r="C6743" s="1" t="s">
        <v>24</v>
      </c>
      <c r="D6743">
        <v>3.9</v>
      </c>
      <c r="E6743">
        <v>63</v>
      </c>
      <c r="F6743">
        <v>27.79</v>
      </c>
      <c r="G6743">
        <v>3363</v>
      </c>
      <c r="H6743">
        <v>37241</v>
      </c>
      <c r="I6743">
        <v>8</v>
      </c>
      <c r="J6743">
        <v>579</v>
      </c>
      <c r="K6743">
        <v>230.99</v>
      </c>
      <c r="L6743">
        <v>1.2</v>
      </c>
      <c r="M6743">
        <v>5.7</v>
      </c>
      <c r="N6743" s="1" t="s">
        <v>27</v>
      </c>
      <c r="O6743">
        <v>59</v>
      </c>
      <c r="P6743">
        <v>39</v>
      </c>
      <c r="Q6743">
        <v>98</v>
      </c>
      <c r="R6743" t="str" cm="1">
        <f t="array" ref="R6743">_xlfn.IFS(Restaurant_Data[[#This Row],[Total Reservations]]&lt;=50, "Low", Restaurant_Data[[#This Row],[Total Reservations]]&lt;=100, "Medium", Restaurant_Data[[#This Row],[Total Reservations]]&lt;=200, "High")</f>
        <v>Medium</v>
      </c>
      <c r="S6743" s="4">
        <v>405656.6</v>
      </c>
      <c r="T6743" t="str" cm="1">
        <f t="array" ref="T6743">_xlfn.IFS(Restaurant_Data[[#This Row],[Revenue]]&lt;= 500000, "Low Income", Restaurant_Data[[#This Row],[Revenue]]&lt;=1000000, "Middle Income", Restaurant_Data[[#This Row],[Revenue]] &lt;= 2000000, "High Income")</f>
        <v>Low Income</v>
      </c>
    </row>
    <row r="6744" spans="1:20" x14ac:dyDescent="0.35">
      <c r="A6744" s="1" t="s">
        <v>6771</v>
      </c>
      <c r="B6744" s="1" t="s">
        <v>23</v>
      </c>
      <c r="C6744" s="1" t="s">
        <v>37</v>
      </c>
      <c r="D6744">
        <v>3.3</v>
      </c>
      <c r="E6744">
        <v>85</v>
      </c>
      <c r="F6744">
        <v>57.88</v>
      </c>
      <c r="G6744">
        <v>6228</v>
      </c>
      <c r="H6744">
        <v>62504</v>
      </c>
      <c r="I6744">
        <v>17</v>
      </c>
      <c r="J6744">
        <v>934</v>
      </c>
      <c r="K6744">
        <v>88.07</v>
      </c>
      <c r="L6744">
        <v>7.6</v>
      </c>
      <c r="M6744">
        <v>6.5</v>
      </c>
      <c r="N6744" s="1" t="s">
        <v>21</v>
      </c>
      <c r="O6744">
        <v>3</v>
      </c>
      <c r="P6744">
        <v>8</v>
      </c>
      <c r="Q6744">
        <v>11</v>
      </c>
      <c r="R6744" t="str" cm="1">
        <f t="array" ref="R6744">_xlfn.IFS(Restaurant_Data[[#This Row],[Total Reservations]]&lt;=50, "Low", Restaurant_Data[[#This Row],[Total Reservations]]&lt;=100, "Medium", Restaurant_Data[[#This Row],[Total Reservations]]&lt;=200, "High")</f>
        <v>Low</v>
      </c>
      <c r="S6744" s="4">
        <v>1116458.08</v>
      </c>
      <c r="T6744" t="str" cm="1">
        <f t="array" ref="T6744">_xlfn.IFS(Restaurant_Data[[#This Row],[Revenue]]&lt;= 500000, "Low Income", Restaurant_Data[[#This Row],[Revenue]]&lt;=1000000, "Middle Income", Restaurant_Data[[#This Row],[Revenue]] &lt;= 2000000, "High Income")</f>
        <v>High Income</v>
      </c>
    </row>
    <row r="6745" spans="1:20" x14ac:dyDescent="0.35">
      <c r="A6745" s="1" t="s">
        <v>6772</v>
      </c>
      <c r="B6745" s="1" t="s">
        <v>34</v>
      </c>
      <c r="C6745" s="1" t="s">
        <v>20</v>
      </c>
      <c r="D6745">
        <v>3</v>
      </c>
      <c r="E6745">
        <v>55</v>
      </c>
      <c r="F6745">
        <v>71.28</v>
      </c>
      <c r="G6745">
        <v>1000</v>
      </c>
      <c r="H6745">
        <v>15621</v>
      </c>
      <c r="I6745">
        <v>1</v>
      </c>
      <c r="J6745">
        <v>632</v>
      </c>
      <c r="K6745">
        <v>86.73</v>
      </c>
      <c r="L6745">
        <v>5.5</v>
      </c>
      <c r="M6745">
        <v>6.5</v>
      </c>
      <c r="N6745" s="1" t="s">
        <v>21</v>
      </c>
      <c r="O6745">
        <v>20</v>
      </c>
      <c r="P6745">
        <v>46</v>
      </c>
      <c r="Q6745">
        <v>66</v>
      </c>
      <c r="R6745" t="str" cm="1">
        <f t="array" ref="R6745">_xlfn.IFS(Restaurant_Data[[#This Row],[Total Reservations]]&lt;=50, "Low", Restaurant_Data[[#This Row],[Total Reservations]]&lt;=100, "Medium", Restaurant_Data[[#This Row],[Total Reservations]]&lt;=200, "High")</f>
        <v>Medium</v>
      </c>
      <c r="S6745" s="4">
        <v>873817.13</v>
      </c>
      <c r="T6745" t="str" cm="1">
        <f t="array" ref="T6745">_xlfn.IFS(Restaurant_Data[[#This Row],[Revenue]]&lt;= 500000, "Low Income", Restaurant_Data[[#This Row],[Revenue]]&lt;=1000000, "Middle Income", Restaurant_Data[[#This Row],[Revenue]] &lt;= 2000000, "High Income")</f>
        <v>Middle Income</v>
      </c>
    </row>
    <row r="6746" spans="1:20" x14ac:dyDescent="0.35">
      <c r="A6746" s="1" t="s">
        <v>6773</v>
      </c>
      <c r="B6746" s="1" t="s">
        <v>19</v>
      </c>
      <c r="C6746" s="1" t="s">
        <v>20</v>
      </c>
      <c r="D6746">
        <v>4.2</v>
      </c>
      <c r="E6746">
        <v>37</v>
      </c>
      <c r="F6746">
        <v>69.52</v>
      </c>
      <c r="G6746">
        <v>1367</v>
      </c>
      <c r="H6746">
        <v>13751</v>
      </c>
      <c r="I6746">
        <v>16</v>
      </c>
      <c r="J6746">
        <v>115</v>
      </c>
      <c r="K6746">
        <v>136.35</v>
      </c>
      <c r="L6746">
        <v>3.6</v>
      </c>
      <c r="M6746">
        <v>2.1</v>
      </c>
      <c r="N6746" s="1" t="s">
        <v>27</v>
      </c>
      <c r="O6746">
        <v>7</v>
      </c>
      <c r="P6746">
        <v>10</v>
      </c>
      <c r="Q6746">
        <v>17</v>
      </c>
      <c r="R6746" t="str" cm="1">
        <f t="array" ref="R6746">_xlfn.IFS(Restaurant_Data[[#This Row],[Total Reservations]]&lt;=50, "Low", Restaurant_Data[[#This Row],[Total Reservations]]&lt;=100, "Medium", Restaurant_Data[[#This Row],[Total Reservations]]&lt;=200, "High")</f>
        <v>Low</v>
      </c>
      <c r="S6746" s="4">
        <v>586320.44999999995</v>
      </c>
      <c r="T6746" t="str" cm="1">
        <f t="array" ref="T6746">_xlfn.IFS(Restaurant_Data[[#This Row],[Revenue]]&lt;= 500000, "Low Income", Restaurant_Data[[#This Row],[Revenue]]&lt;=1000000, "Middle Income", Restaurant_Data[[#This Row],[Revenue]] &lt;= 2000000, "High Income")</f>
        <v>Middle Income</v>
      </c>
    </row>
    <row r="6747" spans="1:20" x14ac:dyDescent="0.35">
      <c r="A6747" s="1" t="s">
        <v>6774</v>
      </c>
      <c r="B6747" s="1" t="s">
        <v>23</v>
      </c>
      <c r="C6747" s="1" t="s">
        <v>26</v>
      </c>
      <c r="D6747">
        <v>4.8</v>
      </c>
      <c r="E6747">
        <v>70</v>
      </c>
      <c r="F6747">
        <v>45.88</v>
      </c>
      <c r="G6747">
        <v>4904</v>
      </c>
      <c r="H6747">
        <v>54863</v>
      </c>
      <c r="I6747">
        <v>4</v>
      </c>
      <c r="J6747">
        <v>102</v>
      </c>
      <c r="K6747">
        <v>298.70999999999998</v>
      </c>
      <c r="L6747">
        <v>5.2</v>
      </c>
      <c r="M6747">
        <v>2.9</v>
      </c>
      <c r="N6747" s="1" t="s">
        <v>27</v>
      </c>
      <c r="O6747">
        <v>55</v>
      </c>
      <c r="P6747">
        <v>10</v>
      </c>
      <c r="Q6747">
        <v>65</v>
      </c>
      <c r="R6747" t="str" cm="1">
        <f t="array" ref="R6747">_xlfn.IFS(Restaurant_Data[[#This Row],[Total Reservations]]&lt;=50, "Low", Restaurant_Data[[#This Row],[Total Reservations]]&lt;=100, "Medium", Restaurant_Data[[#This Row],[Total Reservations]]&lt;=200, "High")</f>
        <v>Medium</v>
      </c>
      <c r="S6747" s="4">
        <v>724675.75</v>
      </c>
      <c r="T6747" t="str" cm="1">
        <f t="array" ref="T6747">_xlfn.IFS(Restaurant_Data[[#This Row],[Revenue]]&lt;= 500000, "Low Income", Restaurant_Data[[#This Row],[Revenue]]&lt;=1000000, "Middle Income", Restaurant_Data[[#This Row],[Revenue]] &lt;= 2000000, "High Income")</f>
        <v>Middle Income</v>
      </c>
    </row>
    <row r="6748" spans="1:20" x14ac:dyDescent="0.35">
      <c r="A6748" s="1" t="s">
        <v>6775</v>
      </c>
      <c r="B6748" s="1" t="s">
        <v>23</v>
      </c>
      <c r="C6748" s="1" t="s">
        <v>37</v>
      </c>
      <c r="D6748">
        <v>3.2</v>
      </c>
      <c r="E6748">
        <v>89</v>
      </c>
      <c r="F6748">
        <v>61.92</v>
      </c>
      <c r="G6748">
        <v>3377</v>
      </c>
      <c r="H6748">
        <v>34872</v>
      </c>
      <c r="I6748">
        <v>17</v>
      </c>
      <c r="J6748">
        <v>452</v>
      </c>
      <c r="K6748">
        <v>268.99</v>
      </c>
      <c r="L6748">
        <v>3.6</v>
      </c>
      <c r="M6748">
        <v>1.1000000000000001</v>
      </c>
      <c r="N6748" s="1" t="s">
        <v>21</v>
      </c>
      <c r="O6748">
        <v>34</v>
      </c>
      <c r="P6748">
        <v>27</v>
      </c>
      <c r="Q6748">
        <v>61</v>
      </c>
      <c r="R6748" t="str" cm="1">
        <f t="array" ref="R6748">_xlfn.IFS(Restaurant_Data[[#This Row],[Total Reservations]]&lt;=50, "Low", Restaurant_Data[[#This Row],[Total Reservations]]&lt;=100, "Medium", Restaurant_Data[[#This Row],[Total Reservations]]&lt;=200, "High")</f>
        <v>Medium</v>
      </c>
      <c r="S6748" s="4">
        <v>1237722.94</v>
      </c>
      <c r="T6748" t="str" cm="1">
        <f t="array" ref="T6748">_xlfn.IFS(Restaurant_Data[[#This Row],[Revenue]]&lt;= 500000, "Low Income", Restaurant_Data[[#This Row],[Revenue]]&lt;=1000000, "Middle Income", Restaurant_Data[[#This Row],[Revenue]] &lt;= 2000000, "High Income")</f>
        <v>High Income</v>
      </c>
    </row>
    <row r="6749" spans="1:20" x14ac:dyDescent="0.35">
      <c r="A6749" s="1" t="s">
        <v>6776</v>
      </c>
      <c r="B6749" s="1" t="s">
        <v>34</v>
      </c>
      <c r="C6749" s="1" t="s">
        <v>37</v>
      </c>
      <c r="D6749">
        <v>3.4</v>
      </c>
      <c r="E6749">
        <v>64</v>
      </c>
      <c r="F6749">
        <v>56.09</v>
      </c>
      <c r="G6749">
        <v>1893</v>
      </c>
      <c r="H6749">
        <v>27119</v>
      </c>
      <c r="I6749">
        <v>13</v>
      </c>
      <c r="J6749">
        <v>753</v>
      </c>
      <c r="K6749">
        <v>220.03</v>
      </c>
      <c r="L6749">
        <v>7.3</v>
      </c>
      <c r="M6749">
        <v>9.8000000000000007</v>
      </c>
      <c r="N6749" s="1" t="s">
        <v>27</v>
      </c>
      <c r="O6749">
        <v>20</v>
      </c>
      <c r="P6749">
        <v>16</v>
      </c>
      <c r="Q6749">
        <v>36</v>
      </c>
      <c r="R6749" t="str" cm="1">
        <f t="array" ref="R6749">_xlfn.IFS(Restaurant_Data[[#This Row],[Total Reservations]]&lt;=50, "Low", Restaurant_Data[[#This Row],[Total Reservations]]&lt;=100, "Medium", Restaurant_Data[[#This Row],[Total Reservations]]&lt;=200, "High")</f>
        <v>Low</v>
      </c>
      <c r="S6749" s="4">
        <v>815428.13</v>
      </c>
      <c r="T6749" t="str" cm="1">
        <f t="array" ref="T6749">_xlfn.IFS(Restaurant_Data[[#This Row],[Revenue]]&lt;= 500000, "Low Income", Restaurant_Data[[#This Row],[Revenue]]&lt;=1000000, "Middle Income", Restaurant_Data[[#This Row],[Revenue]] &lt;= 2000000, "High Income")</f>
        <v>Middle Income</v>
      </c>
    </row>
    <row r="6750" spans="1:20" x14ac:dyDescent="0.35">
      <c r="A6750" s="1" t="s">
        <v>6777</v>
      </c>
      <c r="B6750" s="1" t="s">
        <v>34</v>
      </c>
      <c r="C6750" s="1" t="s">
        <v>26</v>
      </c>
      <c r="D6750">
        <v>3.7</v>
      </c>
      <c r="E6750">
        <v>66</v>
      </c>
      <c r="F6750">
        <v>51.67</v>
      </c>
      <c r="G6750">
        <v>1857</v>
      </c>
      <c r="H6750">
        <v>18515</v>
      </c>
      <c r="I6750">
        <v>10</v>
      </c>
      <c r="J6750">
        <v>191</v>
      </c>
      <c r="K6750">
        <v>147.79</v>
      </c>
      <c r="L6750">
        <v>6.5</v>
      </c>
      <c r="M6750">
        <v>2.9</v>
      </c>
      <c r="N6750" s="1" t="s">
        <v>27</v>
      </c>
      <c r="O6750">
        <v>25</v>
      </c>
      <c r="P6750">
        <v>23</v>
      </c>
      <c r="Q6750">
        <v>48</v>
      </c>
      <c r="R6750" t="str" cm="1">
        <f t="array" ref="R6750">_xlfn.IFS(Restaurant_Data[[#This Row],[Total Reservations]]&lt;=50, "Low", Restaurant_Data[[#This Row],[Total Reservations]]&lt;=100, "Medium", Restaurant_Data[[#This Row],[Total Reservations]]&lt;=200, "High")</f>
        <v>Low</v>
      </c>
      <c r="S6750" s="4">
        <v>768111.59</v>
      </c>
      <c r="T6750" t="str" cm="1">
        <f t="array" ref="T6750">_xlfn.IFS(Restaurant_Data[[#This Row],[Revenue]]&lt;= 500000, "Low Income", Restaurant_Data[[#This Row],[Revenue]]&lt;=1000000, "Middle Income", Restaurant_Data[[#This Row],[Revenue]] &lt;= 2000000, "High Income")</f>
        <v>Middle Income</v>
      </c>
    </row>
    <row r="6751" spans="1:20" x14ac:dyDescent="0.35">
      <c r="A6751" s="1" t="s">
        <v>6778</v>
      </c>
      <c r="B6751" s="1" t="s">
        <v>23</v>
      </c>
      <c r="C6751" s="1" t="s">
        <v>24</v>
      </c>
      <c r="D6751">
        <v>4.5999999999999996</v>
      </c>
      <c r="E6751">
        <v>87</v>
      </c>
      <c r="F6751">
        <v>30.58</v>
      </c>
      <c r="G6751">
        <v>2882</v>
      </c>
      <c r="H6751">
        <v>37051</v>
      </c>
      <c r="I6751">
        <v>9</v>
      </c>
      <c r="J6751">
        <v>74</v>
      </c>
      <c r="K6751">
        <v>188.67</v>
      </c>
      <c r="L6751">
        <v>4.5</v>
      </c>
      <c r="M6751">
        <v>8.3000000000000007</v>
      </c>
      <c r="N6751" s="1" t="s">
        <v>21</v>
      </c>
      <c r="O6751">
        <v>49</v>
      </c>
      <c r="P6751">
        <v>20</v>
      </c>
      <c r="Q6751">
        <v>69</v>
      </c>
      <c r="R6751" t="str" cm="1">
        <f t="array" ref="R6751">_xlfn.IFS(Restaurant_Data[[#This Row],[Total Reservations]]&lt;=50, "Low", Restaurant_Data[[#This Row],[Total Reservations]]&lt;=100, "Medium", Restaurant_Data[[#This Row],[Total Reservations]]&lt;=200, "High")</f>
        <v>Medium</v>
      </c>
      <c r="S6751" s="4">
        <v>606474.31000000006</v>
      </c>
      <c r="T6751" t="str" cm="1">
        <f t="array" ref="T6751">_xlfn.IFS(Restaurant_Data[[#This Row],[Revenue]]&lt;= 500000, "Low Income", Restaurant_Data[[#This Row],[Revenue]]&lt;=1000000, "Middle Income", Restaurant_Data[[#This Row],[Revenue]] &lt;= 2000000, "High Income")</f>
        <v>Middle Income</v>
      </c>
    </row>
    <row r="6752" spans="1:20" x14ac:dyDescent="0.35">
      <c r="A6752" s="1" t="s">
        <v>6779</v>
      </c>
      <c r="B6752" s="1" t="s">
        <v>19</v>
      </c>
      <c r="C6752" s="1" t="s">
        <v>31</v>
      </c>
      <c r="D6752">
        <v>3.5</v>
      </c>
      <c r="E6752">
        <v>32</v>
      </c>
      <c r="F6752">
        <v>35.43</v>
      </c>
      <c r="G6752">
        <v>1756</v>
      </c>
      <c r="H6752">
        <v>21427</v>
      </c>
      <c r="I6752">
        <v>14</v>
      </c>
      <c r="J6752">
        <v>811</v>
      </c>
      <c r="K6752">
        <v>125.89</v>
      </c>
      <c r="L6752">
        <v>3.8</v>
      </c>
      <c r="M6752">
        <v>8</v>
      </c>
      <c r="N6752" s="1" t="s">
        <v>21</v>
      </c>
      <c r="O6752">
        <v>31</v>
      </c>
      <c r="P6752">
        <v>10</v>
      </c>
      <c r="Q6752">
        <v>41</v>
      </c>
      <c r="R6752" t="str" cm="1">
        <f t="array" ref="R6752">_xlfn.IFS(Restaurant_Data[[#This Row],[Total Reservations]]&lt;=50, "Low", Restaurant_Data[[#This Row],[Total Reservations]]&lt;=100, "Medium", Restaurant_Data[[#This Row],[Total Reservations]]&lt;=200, "High")</f>
        <v>Low</v>
      </c>
      <c r="S6752" s="4">
        <v>274973.42</v>
      </c>
      <c r="T6752" t="str" cm="1">
        <f t="array" ref="T6752">_xlfn.IFS(Restaurant_Data[[#This Row],[Revenue]]&lt;= 500000, "Low Income", Restaurant_Data[[#This Row],[Revenue]]&lt;=1000000, "Middle Income", Restaurant_Data[[#This Row],[Revenue]] &lt;= 2000000, "High Income")</f>
        <v>Low Income</v>
      </c>
    </row>
    <row r="6753" spans="1:20" x14ac:dyDescent="0.35">
      <c r="A6753" s="1" t="s">
        <v>6780</v>
      </c>
      <c r="B6753" s="1" t="s">
        <v>34</v>
      </c>
      <c r="C6753" s="1" t="s">
        <v>31</v>
      </c>
      <c r="D6753">
        <v>4.8</v>
      </c>
      <c r="E6753">
        <v>55</v>
      </c>
      <c r="F6753">
        <v>30.74</v>
      </c>
      <c r="G6753">
        <v>4213</v>
      </c>
      <c r="H6753">
        <v>42045</v>
      </c>
      <c r="I6753">
        <v>17</v>
      </c>
      <c r="J6753">
        <v>82</v>
      </c>
      <c r="K6753">
        <v>218.58</v>
      </c>
      <c r="L6753">
        <v>8.9</v>
      </c>
      <c r="M6753">
        <v>7.3</v>
      </c>
      <c r="N6753" s="1" t="s">
        <v>27</v>
      </c>
      <c r="O6753">
        <v>5</v>
      </c>
      <c r="P6753">
        <v>41</v>
      </c>
      <c r="Q6753">
        <v>46</v>
      </c>
      <c r="R6753" t="str" cm="1">
        <f t="array" ref="R6753">_xlfn.IFS(Restaurant_Data[[#This Row],[Total Reservations]]&lt;=50, "Low", Restaurant_Data[[#This Row],[Total Reservations]]&lt;=100, "Medium", Restaurant_Data[[#This Row],[Total Reservations]]&lt;=200, "High")</f>
        <v>Low</v>
      </c>
      <c r="S6753" s="4">
        <v>405363.09</v>
      </c>
      <c r="T6753" t="str" cm="1">
        <f t="array" ref="T6753">_xlfn.IFS(Restaurant_Data[[#This Row],[Revenue]]&lt;= 500000, "Low Income", Restaurant_Data[[#This Row],[Revenue]]&lt;=1000000, "Middle Income", Restaurant_Data[[#This Row],[Revenue]] &lt;= 2000000, "High Income")</f>
        <v>Low Income</v>
      </c>
    </row>
    <row r="6754" spans="1:20" x14ac:dyDescent="0.35">
      <c r="A6754" s="1" t="s">
        <v>6781</v>
      </c>
      <c r="B6754" s="1" t="s">
        <v>34</v>
      </c>
      <c r="C6754" s="1" t="s">
        <v>31</v>
      </c>
      <c r="D6754">
        <v>3.1</v>
      </c>
      <c r="E6754">
        <v>66</v>
      </c>
      <c r="F6754">
        <v>37.03</v>
      </c>
      <c r="G6754">
        <v>1772</v>
      </c>
      <c r="H6754">
        <v>20320</v>
      </c>
      <c r="I6754">
        <v>3</v>
      </c>
      <c r="J6754">
        <v>737</v>
      </c>
      <c r="K6754">
        <v>154.71</v>
      </c>
      <c r="L6754">
        <v>7.1</v>
      </c>
      <c r="M6754">
        <v>5</v>
      </c>
      <c r="N6754" s="1" t="s">
        <v>27</v>
      </c>
      <c r="O6754">
        <v>4</v>
      </c>
      <c r="P6754">
        <v>34</v>
      </c>
      <c r="Q6754">
        <v>38</v>
      </c>
      <c r="R6754" t="str" cm="1">
        <f t="array" ref="R6754">_xlfn.IFS(Restaurant_Data[[#This Row],[Total Reservations]]&lt;=50, "Low", Restaurant_Data[[#This Row],[Total Reservations]]&lt;=100, "Medium", Restaurant_Data[[#This Row],[Total Reservations]]&lt;=200, "High")</f>
        <v>Low</v>
      </c>
      <c r="S6754" s="4">
        <v>550836.76</v>
      </c>
      <c r="T6754" t="str" cm="1">
        <f t="array" ref="T6754">_xlfn.IFS(Restaurant_Data[[#This Row],[Revenue]]&lt;= 500000, "Low Income", Restaurant_Data[[#This Row],[Revenue]]&lt;=1000000, "Middle Income", Restaurant_Data[[#This Row],[Revenue]] &lt;= 2000000, "High Income")</f>
        <v>Middle Income</v>
      </c>
    </row>
    <row r="6755" spans="1:20" x14ac:dyDescent="0.35">
      <c r="A6755" s="1" t="s">
        <v>6782</v>
      </c>
      <c r="B6755" s="1" t="s">
        <v>19</v>
      </c>
      <c r="C6755" s="1" t="s">
        <v>31</v>
      </c>
      <c r="D6755">
        <v>4.9000000000000004</v>
      </c>
      <c r="E6755">
        <v>42</v>
      </c>
      <c r="F6755">
        <v>34.74</v>
      </c>
      <c r="G6755">
        <v>2563</v>
      </c>
      <c r="H6755">
        <v>35000</v>
      </c>
      <c r="I6755">
        <v>1</v>
      </c>
      <c r="J6755">
        <v>600</v>
      </c>
      <c r="K6755">
        <v>80.05</v>
      </c>
      <c r="L6755">
        <v>7.4</v>
      </c>
      <c r="M6755">
        <v>6.3</v>
      </c>
      <c r="N6755" s="1" t="s">
        <v>27</v>
      </c>
      <c r="O6755">
        <v>25</v>
      </c>
      <c r="P6755">
        <v>36</v>
      </c>
      <c r="Q6755">
        <v>61</v>
      </c>
      <c r="R6755" t="str" cm="1">
        <f t="array" ref="R6755">_xlfn.IFS(Restaurant_Data[[#This Row],[Total Reservations]]&lt;=50, "Low", Restaurant_Data[[#This Row],[Total Reservations]]&lt;=100, "Medium", Restaurant_Data[[#This Row],[Total Reservations]]&lt;=200, "High")</f>
        <v>Medium</v>
      </c>
      <c r="S6755" s="4">
        <v>336302.16</v>
      </c>
      <c r="T6755" t="str" cm="1">
        <f t="array" ref="T6755">_xlfn.IFS(Restaurant_Data[[#This Row],[Revenue]]&lt;= 500000, "Low Income", Restaurant_Data[[#This Row],[Revenue]]&lt;=1000000, "Middle Income", Restaurant_Data[[#This Row],[Revenue]] &lt;= 2000000, "High Income")</f>
        <v>Low Income</v>
      </c>
    </row>
    <row r="6756" spans="1:20" x14ac:dyDescent="0.35">
      <c r="A6756" s="1" t="s">
        <v>6783</v>
      </c>
      <c r="B6756" s="1" t="s">
        <v>19</v>
      </c>
      <c r="C6756" s="1" t="s">
        <v>31</v>
      </c>
      <c r="D6756">
        <v>4.0999999999999996</v>
      </c>
      <c r="E6756">
        <v>46</v>
      </c>
      <c r="F6756">
        <v>34.520000000000003</v>
      </c>
      <c r="G6756">
        <v>2561</v>
      </c>
      <c r="H6756">
        <v>25006</v>
      </c>
      <c r="I6756">
        <v>1</v>
      </c>
      <c r="J6756">
        <v>427</v>
      </c>
      <c r="K6756">
        <v>103.77</v>
      </c>
      <c r="L6756">
        <v>6.6</v>
      </c>
      <c r="M6756">
        <v>2.7</v>
      </c>
      <c r="N6756" s="1" t="s">
        <v>27</v>
      </c>
      <c r="O6756">
        <v>26</v>
      </c>
      <c r="P6756">
        <v>10</v>
      </c>
      <c r="Q6756">
        <v>36</v>
      </c>
      <c r="R6756" t="str" cm="1">
        <f t="array" ref="R6756">_xlfn.IFS(Restaurant_Data[[#This Row],[Total Reservations]]&lt;=50, "Low", Restaurant_Data[[#This Row],[Total Reservations]]&lt;=100, "Medium", Restaurant_Data[[#This Row],[Total Reservations]]&lt;=200, "High")</f>
        <v>Low</v>
      </c>
      <c r="S6756" s="4">
        <v>360593</v>
      </c>
      <c r="T6756" t="str" cm="1">
        <f t="array" ref="T6756">_xlfn.IFS(Restaurant_Data[[#This Row],[Revenue]]&lt;= 500000, "Low Income", Restaurant_Data[[#This Row],[Revenue]]&lt;=1000000, "Middle Income", Restaurant_Data[[#This Row],[Revenue]] &lt;= 2000000, "High Income")</f>
        <v>Low Income</v>
      </c>
    </row>
    <row r="6757" spans="1:20" x14ac:dyDescent="0.35">
      <c r="A6757" s="1" t="s">
        <v>6784</v>
      </c>
      <c r="B6757" s="1" t="s">
        <v>23</v>
      </c>
      <c r="C6757" s="1" t="s">
        <v>26</v>
      </c>
      <c r="D6757">
        <v>4.3</v>
      </c>
      <c r="E6757">
        <v>90</v>
      </c>
      <c r="F6757">
        <v>51.56</v>
      </c>
      <c r="G6757">
        <v>5034</v>
      </c>
      <c r="H6757">
        <v>57332</v>
      </c>
      <c r="I6757">
        <v>2</v>
      </c>
      <c r="J6757">
        <v>417</v>
      </c>
      <c r="K6757">
        <v>202.17</v>
      </c>
      <c r="L6757">
        <v>1.7</v>
      </c>
      <c r="M6757">
        <v>2</v>
      </c>
      <c r="N6757" s="1" t="s">
        <v>27</v>
      </c>
      <c r="O6757">
        <v>55</v>
      </c>
      <c r="P6757">
        <v>31</v>
      </c>
      <c r="Q6757">
        <v>86</v>
      </c>
      <c r="R6757" t="str" cm="1">
        <f t="array" ref="R6757">_xlfn.IFS(Restaurant_Data[[#This Row],[Total Reservations]]&lt;=50, "Low", Restaurant_Data[[#This Row],[Total Reservations]]&lt;=100, "Medium", Restaurant_Data[[#This Row],[Total Reservations]]&lt;=200, "High")</f>
        <v>Medium</v>
      </c>
      <c r="S6757" s="4">
        <v>1035783.36</v>
      </c>
      <c r="T6757" t="str" cm="1">
        <f t="array" ref="T6757">_xlfn.IFS(Restaurant_Data[[#This Row],[Revenue]]&lt;= 500000, "Low Income", Restaurant_Data[[#This Row],[Revenue]]&lt;=1000000, "Middle Income", Restaurant_Data[[#This Row],[Revenue]] &lt;= 2000000, "High Income")</f>
        <v>High Income</v>
      </c>
    </row>
    <row r="6758" spans="1:20" x14ac:dyDescent="0.35">
      <c r="A6758" s="1" t="s">
        <v>6785</v>
      </c>
      <c r="B6758" s="1" t="s">
        <v>19</v>
      </c>
      <c r="C6758" s="1" t="s">
        <v>37</v>
      </c>
      <c r="D6758">
        <v>3.7</v>
      </c>
      <c r="E6758">
        <v>45</v>
      </c>
      <c r="F6758">
        <v>61.67</v>
      </c>
      <c r="G6758">
        <v>1191</v>
      </c>
      <c r="H6758">
        <v>13558</v>
      </c>
      <c r="I6758">
        <v>16</v>
      </c>
      <c r="J6758">
        <v>261</v>
      </c>
      <c r="K6758">
        <v>223.64</v>
      </c>
      <c r="L6758">
        <v>1.5</v>
      </c>
      <c r="M6758">
        <v>4.2</v>
      </c>
      <c r="N6758" s="1" t="s">
        <v>27</v>
      </c>
      <c r="O6758">
        <v>17</v>
      </c>
      <c r="P6758">
        <v>38</v>
      </c>
      <c r="Q6758">
        <v>55</v>
      </c>
      <c r="R6758" t="str" cm="1">
        <f t="array" ref="R6758">_xlfn.IFS(Restaurant_Data[[#This Row],[Total Reservations]]&lt;=50, "Low", Restaurant_Data[[#This Row],[Total Reservations]]&lt;=100, "Medium", Restaurant_Data[[#This Row],[Total Reservations]]&lt;=200, "High")</f>
        <v>Medium</v>
      </c>
      <c r="S6758" s="4">
        <v>632986.1</v>
      </c>
      <c r="T6758" t="str" cm="1">
        <f t="array" ref="T6758">_xlfn.IFS(Restaurant_Data[[#This Row],[Revenue]]&lt;= 500000, "Low Income", Restaurant_Data[[#This Row],[Revenue]]&lt;=1000000, "Middle Income", Restaurant_Data[[#This Row],[Revenue]] &lt;= 2000000, "High Income")</f>
        <v>Middle Income</v>
      </c>
    </row>
    <row r="6759" spans="1:20" x14ac:dyDescent="0.35">
      <c r="A6759" s="1" t="s">
        <v>6786</v>
      </c>
      <c r="B6759" s="1" t="s">
        <v>23</v>
      </c>
      <c r="C6759" s="1" t="s">
        <v>24</v>
      </c>
      <c r="D6759">
        <v>4.5999999999999996</v>
      </c>
      <c r="E6759">
        <v>86</v>
      </c>
      <c r="F6759">
        <v>25.17</v>
      </c>
      <c r="G6759">
        <v>7008</v>
      </c>
      <c r="H6759">
        <v>77807</v>
      </c>
      <c r="I6759">
        <v>9</v>
      </c>
      <c r="J6759">
        <v>925</v>
      </c>
      <c r="K6759">
        <v>74.010000000000005</v>
      </c>
      <c r="L6759">
        <v>4.9000000000000004</v>
      </c>
      <c r="M6759">
        <v>8.4</v>
      </c>
      <c r="N6759" s="1" t="s">
        <v>21</v>
      </c>
      <c r="O6759">
        <v>59</v>
      </c>
      <c r="P6759">
        <v>25</v>
      </c>
      <c r="Q6759">
        <v>84</v>
      </c>
      <c r="R6759" t="str" cm="1">
        <f t="array" ref="R6759">_xlfn.IFS(Restaurant_Data[[#This Row],[Total Reservations]]&lt;=50, "Low", Restaurant_Data[[#This Row],[Total Reservations]]&lt;=100, "Medium", Restaurant_Data[[#This Row],[Total Reservations]]&lt;=200, "High")</f>
        <v>Medium</v>
      </c>
      <c r="S6759" s="4">
        <v>508068.41</v>
      </c>
      <c r="T6759" t="str" cm="1">
        <f t="array" ref="T6759">_xlfn.IFS(Restaurant_Data[[#This Row],[Revenue]]&lt;= 500000, "Low Income", Restaurant_Data[[#This Row],[Revenue]]&lt;=1000000, "Middle Income", Restaurant_Data[[#This Row],[Revenue]] &lt;= 2000000, "High Income")</f>
        <v>Middle Income</v>
      </c>
    </row>
    <row r="6760" spans="1:20" x14ac:dyDescent="0.35">
      <c r="A6760" s="1" t="s">
        <v>6787</v>
      </c>
      <c r="B6760" s="1" t="s">
        <v>19</v>
      </c>
      <c r="C6760" s="1" t="s">
        <v>20</v>
      </c>
      <c r="D6760">
        <v>3.3</v>
      </c>
      <c r="E6760">
        <v>30</v>
      </c>
      <c r="F6760">
        <v>66.38</v>
      </c>
      <c r="G6760">
        <v>975</v>
      </c>
      <c r="H6760">
        <v>10655</v>
      </c>
      <c r="I6760">
        <v>14</v>
      </c>
      <c r="J6760">
        <v>182</v>
      </c>
      <c r="K6760">
        <v>252.09</v>
      </c>
      <c r="L6760">
        <v>9.4</v>
      </c>
      <c r="M6760">
        <v>6.1</v>
      </c>
      <c r="N6760" s="1" t="s">
        <v>21</v>
      </c>
      <c r="O6760">
        <v>4</v>
      </c>
      <c r="P6760">
        <v>17</v>
      </c>
      <c r="Q6760">
        <v>21</v>
      </c>
      <c r="R6760" t="str" cm="1">
        <f t="array" ref="R6760">_xlfn.IFS(Restaurant_Data[[#This Row],[Total Reservations]]&lt;=50, "Low", Restaurant_Data[[#This Row],[Total Reservations]]&lt;=100, "Medium", Restaurant_Data[[#This Row],[Total Reservations]]&lt;=200, "High")</f>
        <v>Low</v>
      </c>
      <c r="S6760" s="4">
        <v>461619.83</v>
      </c>
      <c r="T6760" t="str" cm="1">
        <f t="array" ref="T6760">_xlfn.IFS(Restaurant_Data[[#This Row],[Revenue]]&lt;= 500000, "Low Income", Restaurant_Data[[#This Row],[Revenue]]&lt;=1000000, "Middle Income", Restaurant_Data[[#This Row],[Revenue]] &lt;= 2000000, "High Income")</f>
        <v>Low Income</v>
      </c>
    </row>
    <row r="6761" spans="1:20" x14ac:dyDescent="0.35">
      <c r="A6761" s="1" t="s">
        <v>6788</v>
      </c>
      <c r="B6761" s="1" t="s">
        <v>34</v>
      </c>
      <c r="C6761" s="1" t="s">
        <v>31</v>
      </c>
      <c r="D6761">
        <v>3.1</v>
      </c>
      <c r="E6761">
        <v>65</v>
      </c>
      <c r="F6761">
        <v>32.6</v>
      </c>
      <c r="G6761">
        <v>2765</v>
      </c>
      <c r="H6761">
        <v>32227</v>
      </c>
      <c r="I6761">
        <v>1</v>
      </c>
      <c r="J6761">
        <v>674</v>
      </c>
      <c r="K6761">
        <v>256.08999999999997</v>
      </c>
      <c r="L6761">
        <v>5.7</v>
      </c>
      <c r="M6761">
        <v>7.9</v>
      </c>
      <c r="N6761" s="1" t="s">
        <v>21</v>
      </c>
      <c r="O6761">
        <v>20</v>
      </c>
      <c r="P6761">
        <v>19</v>
      </c>
      <c r="Q6761">
        <v>39</v>
      </c>
      <c r="R6761" t="str" cm="1">
        <f t="array" ref="R6761">_xlfn.IFS(Restaurant_Data[[#This Row],[Total Reservations]]&lt;=50, "Low", Restaurant_Data[[#This Row],[Total Reservations]]&lt;=100, "Medium", Restaurant_Data[[#This Row],[Total Reservations]]&lt;=200, "High")</f>
        <v>Low</v>
      </c>
      <c r="S6761" s="4">
        <v>480239.25</v>
      </c>
      <c r="T6761" t="str" cm="1">
        <f t="array" ref="T6761">_xlfn.IFS(Restaurant_Data[[#This Row],[Revenue]]&lt;= 500000, "Low Income", Restaurant_Data[[#This Row],[Revenue]]&lt;=1000000, "Middle Income", Restaurant_Data[[#This Row],[Revenue]] &lt;= 2000000, "High Income")</f>
        <v>Low Income</v>
      </c>
    </row>
    <row r="6762" spans="1:20" x14ac:dyDescent="0.35">
      <c r="A6762" s="1" t="s">
        <v>6789</v>
      </c>
      <c r="B6762" s="1" t="s">
        <v>23</v>
      </c>
      <c r="C6762" s="1" t="s">
        <v>26</v>
      </c>
      <c r="D6762">
        <v>3.8</v>
      </c>
      <c r="E6762">
        <v>75</v>
      </c>
      <c r="F6762">
        <v>52.46</v>
      </c>
      <c r="G6762">
        <v>5079</v>
      </c>
      <c r="H6762">
        <v>57511</v>
      </c>
      <c r="I6762">
        <v>3</v>
      </c>
      <c r="J6762">
        <v>198</v>
      </c>
      <c r="K6762">
        <v>230.77</v>
      </c>
      <c r="L6762">
        <v>8.9</v>
      </c>
      <c r="M6762">
        <v>9</v>
      </c>
      <c r="N6762" s="1" t="s">
        <v>21</v>
      </c>
      <c r="O6762">
        <v>52</v>
      </c>
      <c r="P6762">
        <v>33</v>
      </c>
      <c r="Q6762">
        <v>85</v>
      </c>
      <c r="R6762" t="str" cm="1">
        <f t="array" ref="R6762">_xlfn.IFS(Restaurant_Data[[#This Row],[Total Reservations]]&lt;=50, "Low", Restaurant_Data[[#This Row],[Total Reservations]]&lt;=100, "Medium", Restaurant_Data[[#This Row],[Total Reservations]]&lt;=200, "High")</f>
        <v>Medium</v>
      </c>
      <c r="S6762" s="4">
        <v>888954.65</v>
      </c>
      <c r="T6762" t="str" cm="1">
        <f t="array" ref="T6762">_xlfn.IFS(Restaurant_Data[[#This Row],[Revenue]]&lt;= 500000, "Low Income", Restaurant_Data[[#This Row],[Revenue]]&lt;=1000000, "Middle Income", Restaurant_Data[[#This Row],[Revenue]] &lt;= 2000000, "High Income")</f>
        <v>Middle Income</v>
      </c>
    </row>
    <row r="6763" spans="1:20" x14ac:dyDescent="0.35">
      <c r="A6763" s="1" t="s">
        <v>6790</v>
      </c>
      <c r="B6763" s="1" t="s">
        <v>23</v>
      </c>
      <c r="C6763" s="1" t="s">
        <v>24</v>
      </c>
      <c r="D6763">
        <v>4.7</v>
      </c>
      <c r="E6763">
        <v>77</v>
      </c>
      <c r="F6763">
        <v>31.34</v>
      </c>
      <c r="G6763">
        <v>5513</v>
      </c>
      <c r="H6763">
        <v>55924</v>
      </c>
      <c r="I6763">
        <v>18</v>
      </c>
      <c r="J6763">
        <v>876</v>
      </c>
      <c r="K6763">
        <v>220.9</v>
      </c>
      <c r="L6763">
        <v>1.9</v>
      </c>
      <c r="M6763">
        <v>6</v>
      </c>
      <c r="N6763" s="1" t="s">
        <v>21</v>
      </c>
      <c r="O6763">
        <v>52</v>
      </c>
      <c r="P6763">
        <v>53</v>
      </c>
      <c r="Q6763">
        <v>105</v>
      </c>
      <c r="R6763" t="str" cm="1">
        <f t="array" ref="R6763">_xlfn.IFS(Restaurant_Data[[#This Row],[Total Reservations]]&lt;=50, "Low", Restaurant_Data[[#This Row],[Total Reservations]]&lt;=100, "Medium", Restaurant_Data[[#This Row],[Total Reservations]]&lt;=200, "High")</f>
        <v>High</v>
      </c>
      <c r="S6763" s="4">
        <v>566544.81999999995</v>
      </c>
      <c r="T6763" t="str" cm="1">
        <f t="array" ref="T6763">_xlfn.IFS(Restaurant_Data[[#This Row],[Revenue]]&lt;= 500000, "Low Income", Restaurant_Data[[#This Row],[Revenue]]&lt;=1000000, "Middle Income", Restaurant_Data[[#This Row],[Revenue]] &lt;= 2000000, "High Income")</f>
        <v>Middle Income</v>
      </c>
    </row>
    <row r="6764" spans="1:20" x14ac:dyDescent="0.35">
      <c r="A6764" s="1" t="s">
        <v>6791</v>
      </c>
      <c r="B6764" s="1" t="s">
        <v>23</v>
      </c>
      <c r="C6764" s="1" t="s">
        <v>24</v>
      </c>
      <c r="D6764">
        <v>4.5</v>
      </c>
      <c r="E6764">
        <v>70</v>
      </c>
      <c r="F6764">
        <v>33.33</v>
      </c>
      <c r="G6764">
        <v>6019</v>
      </c>
      <c r="H6764">
        <v>64791</v>
      </c>
      <c r="I6764">
        <v>1</v>
      </c>
      <c r="J6764">
        <v>425</v>
      </c>
      <c r="K6764">
        <v>107.97</v>
      </c>
      <c r="L6764">
        <v>7.5</v>
      </c>
      <c r="M6764">
        <v>4.3</v>
      </c>
      <c r="N6764" s="1" t="s">
        <v>21</v>
      </c>
      <c r="O6764">
        <v>32</v>
      </c>
      <c r="P6764">
        <v>64</v>
      </c>
      <c r="Q6764">
        <v>96</v>
      </c>
      <c r="R6764" t="str" cm="1">
        <f t="array" ref="R6764">_xlfn.IFS(Restaurant_Data[[#This Row],[Total Reservations]]&lt;=50, "Low", Restaurant_Data[[#This Row],[Total Reservations]]&lt;=100, "Medium", Restaurant_Data[[#This Row],[Total Reservations]]&lt;=200, "High")</f>
        <v>Medium</v>
      </c>
      <c r="S6764" s="4">
        <v>534166.63</v>
      </c>
      <c r="T6764" t="str" cm="1">
        <f t="array" ref="T6764">_xlfn.IFS(Restaurant_Data[[#This Row],[Revenue]]&lt;= 500000, "Low Income", Restaurant_Data[[#This Row],[Revenue]]&lt;=1000000, "Middle Income", Restaurant_Data[[#This Row],[Revenue]] &lt;= 2000000, "High Income")</f>
        <v>Middle Income</v>
      </c>
    </row>
    <row r="6765" spans="1:20" x14ac:dyDescent="0.35">
      <c r="A6765" s="1" t="s">
        <v>6792</v>
      </c>
      <c r="B6765" s="1" t="s">
        <v>19</v>
      </c>
      <c r="C6765" s="1" t="s">
        <v>24</v>
      </c>
      <c r="D6765">
        <v>4</v>
      </c>
      <c r="E6765">
        <v>31</v>
      </c>
      <c r="F6765">
        <v>33.15</v>
      </c>
      <c r="G6765">
        <v>2729</v>
      </c>
      <c r="H6765">
        <v>27364</v>
      </c>
      <c r="I6765">
        <v>11</v>
      </c>
      <c r="J6765">
        <v>126</v>
      </c>
      <c r="K6765">
        <v>279.91000000000003</v>
      </c>
      <c r="L6765">
        <v>3.2</v>
      </c>
      <c r="M6765">
        <v>8.6999999999999993</v>
      </c>
      <c r="N6765" s="1" t="s">
        <v>21</v>
      </c>
      <c r="O6765">
        <v>7</v>
      </c>
      <c r="P6765">
        <v>14</v>
      </c>
      <c r="Q6765">
        <v>21</v>
      </c>
      <c r="R6765" t="str" cm="1">
        <f t="array" ref="R6765">_xlfn.IFS(Restaurant_Data[[#This Row],[Total Reservations]]&lt;=50, "Low", Restaurant_Data[[#This Row],[Total Reservations]]&lt;=100, "Medium", Restaurant_Data[[#This Row],[Total Reservations]]&lt;=200, "High")</f>
        <v>Low</v>
      </c>
      <c r="S6765" s="4">
        <v>248415.2</v>
      </c>
      <c r="T6765" t="str" cm="1">
        <f t="array" ref="T6765">_xlfn.IFS(Restaurant_Data[[#This Row],[Revenue]]&lt;= 500000, "Low Income", Restaurant_Data[[#This Row],[Revenue]]&lt;=1000000, "Middle Income", Restaurant_Data[[#This Row],[Revenue]] &lt;= 2000000, "High Income")</f>
        <v>Low Income</v>
      </c>
    </row>
    <row r="6766" spans="1:20" x14ac:dyDescent="0.35">
      <c r="A6766" s="1" t="s">
        <v>6793</v>
      </c>
      <c r="B6766" s="1" t="s">
        <v>34</v>
      </c>
      <c r="C6766" s="1" t="s">
        <v>26</v>
      </c>
      <c r="D6766">
        <v>4.0999999999999996</v>
      </c>
      <c r="E6766">
        <v>64</v>
      </c>
      <c r="F6766">
        <v>54.39</v>
      </c>
      <c r="G6766">
        <v>1073</v>
      </c>
      <c r="H6766">
        <v>9845</v>
      </c>
      <c r="I6766">
        <v>5</v>
      </c>
      <c r="J6766">
        <v>575</v>
      </c>
      <c r="K6766">
        <v>117.14</v>
      </c>
      <c r="L6766">
        <v>5.7</v>
      </c>
      <c r="M6766">
        <v>3.1</v>
      </c>
      <c r="N6766" s="1" t="s">
        <v>21</v>
      </c>
      <c r="O6766">
        <v>1</v>
      </c>
      <c r="P6766">
        <v>13</v>
      </c>
      <c r="Q6766">
        <v>14</v>
      </c>
      <c r="R6766" t="str" cm="1">
        <f t="array" ref="R6766">_xlfn.IFS(Restaurant_Data[[#This Row],[Total Reservations]]&lt;=50, "Low", Restaurant_Data[[#This Row],[Total Reservations]]&lt;=100, "Medium", Restaurant_Data[[#This Row],[Total Reservations]]&lt;=200, "High")</f>
        <v>Low</v>
      </c>
      <c r="S6766" s="4">
        <v>775743.45</v>
      </c>
      <c r="T6766" t="str" cm="1">
        <f t="array" ref="T6766">_xlfn.IFS(Restaurant_Data[[#This Row],[Revenue]]&lt;= 500000, "Low Income", Restaurant_Data[[#This Row],[Revenue]]&lt;=1000000, "Middle Income", Restaurant_Data[[#This Row],[Revenue]] &lt;= 2000000, "High Income")</f>
        <v>Middle Income</v>
      </c>
    </row>
    <row r="6767" spans="1:20" x14ac:dyDescent="0.35">
      <c r="A6767" s="1" t="s">
        <v>6794</v>
      </c>
      <c r="B6767" s="1" t="s">
        <v>23</v>
      </c>
      <c r="C6767" s="1" t="s">
        <v>20</v>
      </c>
      <c r="D6767">
        <v>3.3</v>
      </c>
      <c r="E6767">
        <v>74</v>
      </c>
      <c r="F6767">
        <v>69.14</v>
      </c>
      <c r="G6767">
        <v>6092</v>
      </c>
      <c r="H6767">
        <v>60747</v>
      </c>
      <c r="I6767">
        <v>11</v>
      </c>
      <c r="J6767">
        <v>615</v>
      </c>
      <c r="K6767">
        <v>95.63</v>
      </c>
      <c r="L6767">
        <v>3.6</v>
      </c>
      <c r="M6767">
        <v>1.2</v>
      </c>
      <c r="N6767" s="1" t="s">
        <v>27</v>
      </c>
      <c r="O6767">
        <v>45</v>
      </c>
      <c r="P6767">
        <v>42</v>
      </c>
      <c r="Q6767">
        <v>87</v>
      </c>
      <c r="R6767" t="str" cm="1">
        <f t="array" ref="R6767">_xlfn.IFS(Restaurant_Data[[#This Row],[Total Reservations]]&lt;=50, "Low", Restaurant_Data[[#This Row],[Total Reservations]]&lt;=100, "Medium", Restaurant_Data[[#This Row],[Total Reservations]]&lt;=200, "High")</f>
        <v>Medium</v>
      </c>
      <c r="S6767" s="4">
        <v>1153303.3700000001</v>
      </c>
      <c r="T6767" t="str" cm="1">
        <f t="array" ref="T6767">_xlfn.IFS(Restaurant_Data[[#This Row],[Revenue]]&lt;= 500000, "Low Income", Restaurant_Data[[#This Row],[Revenue]]&lt;=1000000, "Middle Income", Restaurant_Data[[#This Row],[Revenue]] &lt;= 2000000, "High Income")</f>
        <v>High Income</v>
      </c>
    </row>
    <row r="6768" spans="1:20" x14ac:dyDescent="0.35">
      <c r="A6768" s="1" t="s">
        <v>6795</v>
      </c>
      <c r="B6768" s="1" t="s">
        <v>23</v>
      </c>
      <c r="C6768" s="1" t="s">
        <v>31</v>
      </c>
      <c r="D6768">
        <v>4.7</v>
      </c>
      <c r="E6768">
        <v>89</v>
      </c>
      <c r="F6768">
        <v>33.799999999999997</v>
      </c>
      <c r="G6768">
        <v>5980</v>
      </c>
      <c r="H6768">
        <v>67742</v>
      </c>
      <c r="I6768">
        <v>6</v>
      </c>
      <c r="J6768">
        <v>814</v>
      </c>
      <c r="K6768">
        <v>209.63</v>
      </c>
      <c r="L6768">
        <v>7.4</v>
      </c>
      <c r="M6768">
        <v>1.5</v>
      </c>
      <c r="N6768" s="1" t="s">
        <v>21</v>
      </c>
      <c r="O6768">
        <v>54</v>
      </c>
      <c r="P6768">
        <v>26</v>
      </c>
      <c r="Q6768">
        <v>80</v>
      </c>
      <c r="R6768" t="str" cm="1">
        <f t="array" ref="R6768">_xlfn.IFS(Restaurant_Data[[#This Row],[Total Reservations]]&lt;=50, "Low", Restaurant_Data[[#This Row],[Total Reservations]]&lt;=100, "Medium", Restaurant_Data[[#This Row],[Total Reservations]]&lt;=200, "High")</f>
        <v>Medium</v>
      </c>
      <c r="S6768" s="4">
        <v>685934.9</v>
      </c>
      <c r="T6768" t="str" cm="1">
        <f t="array" ref="T6768">_xlfn.IFS(Restaurant_Data[[#This Row],[Revenue]]&lt;= 500000, "Low Income", Restaurant_Data[[#This Row],[Revenue]]&lt;=1000000, "Middle Income", Restaurant_Data[[#This Row],[Revenue]] &lt;= 2000000, "High Income")</f>
        <v>Middle Income</v>
      </c>
    </row>
    <row r="6769" spans="1:20" x14ac:dyDescent="0.35">
      <c r="A6769" s="1" t="s">
        <v>6796</v>
      </c>
      <c r="B6769" s="1" t="s">
        <v>23</v>
      </c>
      <c r="C6769" s="1" t="s">
        <v>24</v>
      </c>
      <c r="D6769">
        <v>4.5999999999999996</v>
      </c>
      <c r="E6769">
        <v>84</v>
      </c>
      <c r="F6769">
        <v>34.14</v>
      </c>
      <c r="G6769">
        <v>7522</v>
      </c>
      <c r="H6769">
        <v>78019</v>
      </c>
      <c r="I6769">
        <v>7</v>
      </c>
      <c r="J6769">
        <v>734</v>
      </c>
      <c r="K6769">
        <v>141.03</v>
      </c>
      <c r="L6769">
        <v>4.5999999999999996</v>
      </c>
      <c r="M6769">
        <v>6.2</v>
      </c>
      <c r="N6769" s="1" t="s">
        <v>27</v>
      </c>
      <c r="O6769">
        <v>52</v>
      </c>
      <c r="P6769">
        <v>66</v>
      </c>
      <c r="Q6769">
        <v>118</v>
      </c>
      <c r="R6769" t="str" cm="1">
        <f t="array" ref="R6769">_xlfn.IFS(Restaurant_Data[[#This Row],[Total Reservations]]&lt;=50, "Low", Restaurant_Data[[#This Row],[Total Reservations]]&lt;=100, "Medium", Restaurant_Data[[#This Row],[Total Reservations]]&lt;=200, "High")</f>
        <v>High</v>
      </c>
      <c r="S6769" s="4">
        <v>661119.91</v>
      </c>
      <c r="T6769" t="str" cm="1">
        <f t="array" ref="T6769">_xlfn.IFS(Restaurant_Data[[#This Row],[Revenue]]&lt;= 500000, "Low Income", Restaurant_Data[[#This Row],[Revenue]]&lt;=1000000, "Middle Income", Restaurant_Data[[#This Row],[Revenue]] &lt;= 2000000, "High Income")</f>
        <v>Middle Income</v>
      </c>
    </row>
    <row r="6770" spans="1:20" x14ac:dyDescent="0.35">
      <c r="A6770" s="1" t="s">
        <v>6797</v>
      </c>
      <c r="B6770" s="1" t="s">
        <v>23</v>
      </c>
      <c r="C6770" s="1" t="s">
        <v>26</v>
      </c>
      <c r="D6770">
        <v>4.3</v>
      </c>
      <c r="E6770">
        <v>90</v>
      </c>
      <c r="F6770">
        <v>47.61</v>
      </c>
      <c r="G6770">
        <v>3296</v>
      </c>
      <c r="H6770">
        <v>42055</v>
      </c>
      <c r="I6770">
        <v>13</v>
      </c>
      <c r="J6770">
        <v>547</v>
      </c>
      <c r="K6770">
        <v>283.26</v>
      </c>
      <c r="L6770">
        <v>5.2</v>
      </c>
      <c r="M6770">
        <v>9</v>
      </c>
      <c r="N6770" s="1" t="s">
        <v>27</v>
      </c>
      <c r="O6770">
        <v>67</v>
      </c>
      <c r="P6770">
        <v>1</v>
      </c>
      <c r="Q6770">
        <v>68</v>
      </c>
      <c r="R6770" t="str" cm="1">
        <f t="array" ref="R6770">_xlfn.IFS(Restaurant_Data[[#This Row],[Total Reservations]]&lt;=50, "Low", Restaurant_Data[[#This Row],[Total Reservations]]&lt;=100, "Medium", Restaurant_Data[[#This Row],[Total Reservations]]&lt;=200, "High")</f>
        <v>Medium</v>
      </c>
      <c r="S6770" s="4">
        <v>969871.33</v>
      </c>
      <c r="T6770" t="str" cm="1">
        <f t="array" ref="T6770">_xlfn.IFS(Restaurant_Data[[#This Row],[Revenue]]&lt;= 500000, "Low Income", Restaurant_Data[[#This Row],[Revenue]]&lt;=1000000, "Middle Income", Restaurant_Data[[#This Row],[Revenue]] &lt;= 2000000, "High Income")</f>
        <v>Middle Income</v>
      </c>
    </row>
    <row r="6771" spans="1:20" x14ac:dyDescent="0.35">
      <c r="A6771" s="1" t="s">
        <v>6798</v>
      </c>
      <c r="B6771" s="1" t="s">
        <v>34</v>
      </c>
      <c r="C6771" s="1" t="s">
        <v>37</v>
      </c>
      <c r="D6771">
        <v>3.9</v>
      </c>
      <c r="E6771">
        <v>59</v>
      </c>
      <c r="F6771">
        <v>60.07</v>
      </c>
      <c r="G6771">
        <v>2408</v>
      </c>
      <c r="H6771">
        <v>30780</v>
      </c>
      <c r="I6771">
        <v>16</v>
      </c>
      <c r="J6771">
        <v>995</v>
      </c>
      <c r="K6771">
        <v>165.06</v>
      </c>
      <c r="L6771">
        <v>3.2</v>
      </c>
      <c r="M6771">
        <v>6.1</v>
      </c>
      <c r="N6771" s="1" t="s">
        <v>27</v>
      </c>
      <c r="O6771">
        <v>49</v>
      </c>
      <c r="P6771">
        <v>11</v>
      </c>
      <c r="Q6771">
        <v>60</v>
      </c>
      <c r="R6771" t="str" cm="1">
        <f t="array" ref="R6771">_xlfn.IFS(Restaurant_Data[[#This Row],[Total Reservations]]&lt;=50, "Low", Restaurant_Data[[#This Row],[Total Reservations]]&lt;=100, "Medium", Restaurant_Data[[#This Row],[Total Reservations]]&lt;=200, "High")</f>
        <v>Medium</v>
      </c>
      <c r="S6771" s="4">
        <v>807559.67</v>
      </c>
      <c r="T6771" t="str" cm="1">
        <f t="array" ref="T6771">_xlfn.IFS(Restaurant_Data[[#This Row],[Revenue]]&lt;= 500000, "Low Income", Restaurant_Data[[#This Row],[Revenue]]&lt;=1000000, "Middle Income", Restaurant_Data[[#This Row],[Revenue]] &lt;= 2000000, "High Income")</f>
        <v>Middle Income</v>
      </c>
    </row>
    <row r="6772" spans="1:20" x14ac:dyDescent="0.35">
      <c r="A6772" s="1" t="s">
        <v>6799</v>
      </c>
      <c r="B6772" s="1" t="s">
        <v>19</v>
      </c>
      <c r="C6772" s="1" t="s">
        <v>26</v>
      </c>
      <c r="D6772">
        <v>4.9000000000000004</v>
      </c>
      <c r="E6772">
        <v>34</v>
      </c>
      <c r="F6772">
        <v>47.14</v>
      </c>
      <c r="G6772">
        <v>1651</v>
      </c>
      <c r="H6772">
        <v>18402</v>
      </c>
      <c r="I6772">
        <v>3</v>
      </c>
      <c r="J6772">
        <v>730</v>
      </c>
      <c r="K6772">
        <v>90.93</v>
      </c>
      <c r="L6772">
        <v>3.5</v>
      </c>
      <c r="M6772">
        <v>4.7</v>
      </c>
      <c r="N6772" s="1" t="s">
        <v>21</v>
      </c>
      <c r="O6772">
        <v>19</v>
      </c>
      <c r="P6772">
        <v>33</v>
      </c>
      <c r="Q6772">
        <v>52</v>
      </c>
      <c r="R6772" t="str" cm="1">
        <f t="array" ref="R6772">_xlfn.IFS(Restaurant_Data[[#This Row],[Total Reservations]]&lt;=50, "Low", Restaurant_Data[[#This Row],[Total Reservations]]&lt;=100, "Medium", Restaurant_Data[[#This Row],[Total Reservations]]&lt;=200, "High")</f>
        <v>Medium</v>
      </c>
      <c r="S6772" s="4">
        <v>365412.32</v>
      </c>
      <c r="T6772" t="str" cm="1">
        <f t="array" ref="T6772">_xlfn.IFS(Restaurant_Data[[#This Row],[Revenue]]&lt;= 500000, "Low Income", Restaurant_Data[[#This Row],[Revenue]]&lt;=1000000, "Middle Income", Restaurant_Data[[#This Row],[Revenue]] &lt;= 2000000, "High Income")</f>
        <v>Low Income</v>
      </c>
    </row>
    <row r="6773" spans="1:20" x14ac:dyDescent="0.35">
      <c r="A6773" s="1" t="s">
        <v>6800</v>
      </c>
      <c r="B6773" s="1" t="s">
        <v>34</v>
      </c>
      <c r="C6773" s="1" t="s">
        <v>26</v>
      </c>
      <c r="D6773">
        <v>4.8</v>
      </c>
      <c r="E6773">
        <v>52</v>
      </c>
      <c r="F6773">
        <v>55.05</v>
      </c>
      <c r="G6773">
        <v>3175</v>
      </c>
      <c r="H6773">
        <v>34503</v>
      </c>
      <c r="I6773">
        <v>15</v>
      </c>
      <c r="J6773">
        <v>141</v>
      </c>
      <c r="K6773">
        <v>289.38</v>
      </c>
      <c r="L6773">
        <v>2.6</v>
      </c>
      <c r="M6773">
        <v>6.2</v>
      </c>
      <c r="N6773" s="1" t="s">
        <v>27</v>
      </c>
      <c r="O6773">
        <v>21</v>
      </c>
      <c r="P6773">
        <v>28</v>
      </c>
      <c r="Q6773">
        <v>49</v>
      </c>
      <c r="R6773" t="str" cm="1">
        <f t="array" ref="R6773">_xlfn.IFS(Restaurant_Data[[#This Row],[Total Reservations]]&lt;=50, "Low", Restaurant_Data[[#This Row],[Total Reservations]]&lt;=100, "Medium", Restaurant_Data[[#This Row],[Total Reservations]]&lt;=200, "High")</f>
        <v>Low</v>
      </c>
      <c r="S6773" s="4">
        <v>655776.5</v>
      </c>
      <c r="T6773" t="str" cm="1">
        <f t="array" ref="T6773">_xlfn.IFS(Restaurant_Data[[#This Row],[Revenue]]&lt;= 500000, "Low Income", Restaurant_Data[[#This Row],[Revenue]]&lt;=1000000, "Middle Income", Restaurant_Data[[#This Row],[Revenue]] &lt;= 2000000, "High Income")</f>
        <v>Middle Income</v>
      </c>
    </row>
    <row r="6774" spans="1:20" x14ac:dyDescent="0.35">
      <c r="A6774" s="1" t="s">
        <v>6801</v>
      </c>
      <c r="B6774" s="1" t="s">
        <v>23</v>
      </c>
      <c r="C6774" s="1" t="s">
        <v>26</v>
      </c>
      <c r="D6774">
        <v>4.3</v>
      </c>
      <c r="E6774">
        <v>75</v>
      </c>
      <c r="F6774">
        <v>49.49</v>
      </c>
      <c r="G6774">
        <v>7636</v>
      </c>
      <c r="H6774">
        <v>82131</v>
      </c>
      <c r="I6774">
        <v>8</v>
      </c>
      <c r="J6774">
        <v>432</v>
      </c>
      <c r="K6774">
        <v>178.86</v>
      </c>
      <c r="L6774">
        <v>6</v>
      </c>
      <c r="M6774">
        <v>7</v>
      </c>
      <c r="N6774" s="1" t="s">
        <v>21</v>
      </c>
      <c r="O6774">
        <v>52</v>
      </c>
      <c r="P6774">
        <v>48</v>
      </c>
      <c r="Q6774">
        <v>100</v>
      </c>
      <c r="R6774" t="str" cm="1">
        <f t="array" ref="R6774">_xlfn.IFS(Restaurant_Data[[#This Row],[Total Reservations]]&lt;=50, "Low", Restaurant_Data[[#This Row],[Total Reservations]]&lt;=100, "Medium", Restaurant_Data[[#This Row],[Total Reservations]]&lt;=200, "High")</f>
        <v>Medium</v>
      </c>
      <c r="S6774" s="4">
        <v>848746.8</v>
      </c>
      <c r="T6774" t="str" cm="1">
        <f t="array" ref="T6774">_xlfn.IFS(Restaurant_Data[[#This Row],[Revenue]]&lt;= 500000, "Low Income", Restaurant_Data[[#This Row],[Revenue]]&lt;=1000000, "Middle Income", Restaurant_Data[[#This Row],[Revenue]] &lt;= 2000000, "High Income")</f>
        <v>Middle Income</v>
      </c>
    </row>
    <row r="6775" spans="1:20" x14ac:dyDescent="0.35">
      <c r="A6775" s="1" t="s">
        <v>6802</v>
      </c>
      <c r="B6775" s="1" t="s">
        <v>34</v>
      </c>
      <c r="C6775" s="1" t="s">
        <v>24</v>
      </c>
      <c r="D6775">
        <v>3.7</v>
      </c>
      <c r="E6775">
        <v>70</v>
      </c>
      <c r="F6775">
        <v>27.34</v>
      </c>
      <c r="G6775">
        <v>3556</v>
      </c>
      <c r="H6775">
        <v>40082</v>
      </c>
      <c r="I6775">
        <v>16</v>
      </c>
      <c r="J6775">
        <v>690</v>
      </c>
      <c r="K6775">
        <v>179.64</v>
      </c>
      <c r="L6775">
        <v>2.2999999999999998</v>
      </c>
      <c r="M6775">
        <v>7.8</v>
      </c>
      <c r="N6775" s="1" t="s">
        <v>27</v>
      </c>
      <c r="O6775">
        <v>34</v>
      </c>
      <c r="P6775">
        <v>14</v>
      </c>
      <c r="Q6775">
        <v>48</v>
      </c>
      <c r="R6775" t="str" cm="1">
        <f t="array" ref="R6775">_xlfn.IFS(Restaurant_Data[[#This Row],[Total Reservations]]&lt;=50, "Low", Restaurant_Data[[#This Row],[Total Reservations]]&lt;=100, "Medium", Restaurant_Data[[#This Row],[Total Reservations]]&lt;=200, "High")</f>
        <v>Low</v>
      </c>
      <c r="S6775" s="4">
        <v>450202.62</v>
      </c>
      <c r="T6775" t="str" cm="1">
        <f t="array" ref="T6775">_xlfn.IFS(Restaurant_Data[[#This Row],[Revenue]]&lt;= 500000, "Low Income", Restaurant_Data[[#This Row],[Revenue]]&lt;=1000000, "Middle Income", Restaurant_Data[[#This Row],[Revenue]] &lt;= 2000000, "High Income")</f>
        <v>Low Income</v>
      </c>
    </row>
    <row r="6776" spans="1:20" x14ac:dyDescent="0.35">
      <c r="A6776" s="1" t="s">
        <v>6803</v>
      </c>
      <c r="B6776" s="1" t="s">
        <v>23</v>
      </c>
      <c r="C6776" s="1" t="s">
        <v>26</v>
      </c>
      <c r="D6776">
        <v>4.2</v>
      </c>
      <c r="E6776">
        <v>84</v>
      </c>
      <c r="F6776">
        <v>52.61</v>
      </c>
      <c r="G6776">
        <v>7064</v>
      </c>
      <c r="H6776">
        <v>70771</v>
      </c>
      <c r="I6776">
        <v>17</v>
      </c>
      <c r="J6776">
        <v>557</v>
      </c>
      <c r="K6776">
        <v>146.44999999999999</v>
      </c>
      <c r="L6776">
        <v>3.4</v>
      </c>
      <c r="M6776">
        <v>4.0999999999999996</v>
      </c>
      <c r="N6776" s="1" t="s">
        <v>27</v>
      </c>
      <c r="O6776">
        <v>44</v>
      </c>
      <c r="P6776">
        <v>0</v>
      </c>
      <c r="Q6776">
        <v>44</v>
      </c>
      <c r="R6776" t="str" cm="1">
        <f t="array" ref="R6776">_xlfn.IFS(Restaurant_Data[[#This Row],[Total Reservations]]&lt;=50, "Low", Restaurant_Data[[#This Row],[Total Reservations]]&lt;=100, "Medium", Restaurant_Data[[#This Row],[Total Reservations]]&lt;=200, "High")</f>
        <v>Low</v>
      </c>
      <c r="S6776" s="4">
        <v>1006126.95</v>
      </c>
      <c r="T6776" t="str" cm="1">
        <f t="array" ref="T6776">_xlfn.IFS(Restaurant_Data[[#This Row],[Revenue]]&lt;= 500000, "Low Income", Restaurant_Data[[#This Row],[Revenue]]&lt;=1000000, "Middle Income", Restaurant_Data[[#This Row],[Revenue]] &lt;= 2000000, "High Income")</f>
        <v>High Income</v>
      </c>
    </row>
    <row r="6777" spans="1:20" x14ac:dyDescent="0.35">
      <c r="A6777" s="1" t="s">
        <v>6804</v>
      </c>
      <c r="B6777" s="1" t="s">
        <v>19</v>
      </c>
      <c r="C6777" s="1" t="s">
        <v>37</v>
      </c>
      <c r="D6777">
        <v>4.2</v>
      </c>
      <c r="E6777">
        <v>47</v>
      </c>
      <c r="F6777">
        <v>57.69</v>
      </c>
      <c r="G6777">
        <v>2520</v>
      </c>
      <c r="H6777">
        <v>26415</v>
      </c>
      <c r="I6777">
        <v>13</v>
      </c>
      <c r="J6777">
        <v>179</v>
      </c>
      <c r="K6777">
        <v>259</v>
      </c>
      <c r="L6777">
        <v>5.8</v>
      </c>
      <c r="M6777">
        <v>4.5</v>
      </c>
      <c r="N6777" s="1" t="s">
        <v>27</v>
      </c>
      <c r="O6777">
        <v>4</v>
      </c>
      <c r="P6777">
        <v>36</v>
      </c>
      <c r="Q6777">
        <v>40</v>
      </c>
      <c r="R6777" t="str" cm="1">
        <f t="array" ref="R6777">_xlfn.IFS(Restaurant_Data[[#This Row],[Total Reservations]]&lt;=50, "Low", Restaurant_Data[[#This Row],[Total Reservations]]&lt;=100, "Medium", Restaurant_Data[[#This Row],[Total Reservations]]&lt;=200, "High")</f>
        <v>Low</v>
      </c>
      <c r="S6777" s="4">
        <v>619719.52</v>
      </c>
      <c r="T6777" t="str" cm="1">
        <f t="array" ref="T6777">_xlfn.IFS(Restaurant_Data[[#This Row],[Revenue]]&lt;= 500000, "Low Income", Restaurant_Data[[#This Row],[Revenue]]&lt;=1000000, "Middle Income", Restaurant_Data[[#This Row],[Revenue]] &lt;= 2000000, "High Income")</f>
        <v>Middle Income</v>
      </c>
    </row>
    <row r="6778" spans="1:20" x14ac:dyDescent="0.35">
      <c r="A6778" s="1" t="s">
        <v>6805</v>
      </c>
      <c r="B6778" s="1" t="s">
        <v>19</v>
      </c>
      <c r="C6778" s="1" t="s">
        <v>24</v>
      </c>
      <c r="D6778">
        <v>3.8</v>
      </c>
      <c r="E6778">
        <v>43</v>
      </c>
      <c r="F6778">
        <v>35.380000000000003</v>
      </c>
      <c r="G6778">
        <v>1266</v>
      </c>
      <c r="H6778">
        <v>17904</v>
      </c>
      <c r="I6778">
        <v>3</v>
      </c>
      <c r="J6778">
        <v>121</v>
      </c>
      <c r="K6778">
        <v>121.91</v>
      </c>
      <c r="L6778">
        <v>3.5</v>
      </c>
      <c r="M6778">
        <v>1.2</v>
      </c>
      <c r="N6778" s="1" t="s">
        <v>21</v>
      </c>
      <c r="O6778">
        <v>3</v>
      </c>
      <c r="P6778">
        <v>38</v>
      </c>
      <c r="Q6778">
        <v>41</v>
      </c>
      <c r="R6778" t="str" cm="1">
        <f t="array" ref="R6778">_xlfn.IFS(Restaurant_Data[[#This Row],[Total Reservations]]&lt;=50, "Low", Restaurant_Data[[#This Row],[Total Reservations]]&lt;=100, "Medium", Restaurant_Data[[#This Row],[Total Reservations]]&lt;=200, "High")</f>
        <v>Low</v>
      </c>
      <c r="S6778" s="4">
        <v>343010.24</v>
      </c>
      <c r="T6778" t="str" cm="1">
        <f t="array" ref="T6778">_xlfn.IFS(Restaurant_Data[[#This Row],[Revenue]]&lt;= 500000, "Low Income", Restaurant_Data[[#This Row],[Revenue]]&lt;=1000000, "Middle Income", Restaurant_Data[[#This Row],[Revenue]] &lt;= 2000000, "High Income")</f>
        <v>Low Income</v>
      </c>
    </row>
    <row r="6779" spans="1:20" x14ac:dyDescent="0.35">
      <c r="A6779" s="1" t="s">
        <v>6806</v>
      </c>
      <c r="B6779" s="1" t="s">
        <v>19</v>
      </c>
      <c r="C6779" s="1" t="s">
        <v>37</v>
      </c>
      <c r="D6779">
        <v>3.6</v>
      </c>
      <c r="E6779">
        <v>39</v>
      </c>
      <c r="F6779">
        <v>59.04</v>
      </c>
      <c r="G6779">
        <v>3490</v>
      </c>
      <c r="H6779">
        <v>40918</v>
      </c>
      <c r="I6779">
        <v>3</v>
      </c>
      <c r="J6779">
        <v>816</v>
      </c>
      <c r="K6779">
        <v>53.43</v>
      </c>
      <c r="L6779">
        <v>6.3</v>
      </c>
      <c r="M6779">
        <v>6.8</v>
      </c>
      <c r="N6779" s="1" t="s">
        <v>27</v>
      </c>
      <c r="O6779">
        <v>14</v>
      </c>
      <c r="P6779">
        <v>9</v>
      </c>
      <c r="Q6779">
        <v>23</v>
      </c>
      <c r="R6779" t="str" cm="1">
        <f t="array" ref="R6779">_xlfn.IFS(Restaurant_Data[[#This Row],[Total Reservations]]&lt;=50, "Low", Restaurant_Data[[#This Row],[Total Reservations]]&lt;=100, "Medium", Restaurant_Data[[#This Row],[Total Reservations]]&lt;=200, "High")</f>
        <v>Low</v>
      </c>
      <c r="S6779" s="4">
        <v>524081.46</v>
      </c>
      <c r="T6779" t="str" cm="1">
        <f t="array" ref="T6779">_xlfn.IFS(Restaurant_Data[[#This Row],[Revenue]]&lt;= 500000, "Low Income", Restaurant_Data[[#This Row],[Revenue]]&lt;=1000000, "Middle Income", Restaurant_Data[[#This Row],[Revenue]] &lt;= 2000000, "High Income")</f>
        <v>Middle Income</v>
      </c>
    </row>
    <row r="6780" spans="1:20" x14ac:dyDescent="0.35">
      <c r="A6780" s="1" t="s">
        <v>6807</v>
      </c>
      <c r="B6780" s="1" t="s">
        <v>23</v>
      </c>
      <c r="C6780" s="1" t="s">
        <v>42</v>
      </c>
      <c r="D6780">
        <v>3.8</v>
      </c>
      <c r="E6780">
        <v>73</v>
      </c>
      <c r="F6780">
        <v>42.31</v>
      </c>
      <c r="G6780">
        <v>2800</v>
      </c>
      <c r="H6780">
        <v>33205</v>
      </c>
      <c r="I6780">
        <v>13</v>
      </c>
      <c r="J6780">
        <v>702</v>
      </c>
      <c r="K6780">
        <v>174.32</v>
      </c>
      <c r="L6780">
        <v>1.1000000000000001</v>
      </c>
      <c r="M6780">
        <v>8</v>
      </c>
      <c r="N6780" s="1" t="s">
        <v>27</v>
      </c>
      <c r="O6780">
        <v>68</v>
      </c>
      <c r="P6780">
        <v>20</v>
      </c>
      <c r="Q6780">
        <v>88</v>
      </c>
      <c r="R6780" t="str" cm="1">
        <f t="array" ref="R6780">_xlfn.IFS(Restaurant_Data[[#This Row],[Total Reservations]]&lt;=50, "Low", Restaurant_Data[[#This Row],[Total Reservations]]&lt;=100, "Medium", Restaurant_Data[[#This Row],[Total Reservations]]&lt;=200, "High")</f>
        <v>Medium</v>
      </c>
      <c r="S6780" s="4">
        <v>704947.5</v>
      </c>
      <c r="T6780" t="str" cm="1">
        <f t="array" ref="T6780">_xlfn.IFS(Restaurant_Data[[#This Row],[Revenue]]&lt;= 500000, "Low Income", Restaurant_Data[[#This Row],[Revenue]]&lt;=1000000, "Middle Income", Restaurant_Data[[#This Row],[Revenue]] &lt;= 2000000, "High Income")</f>
        <v>Middle Income</v>
      </c>
    </row>
    <row r="6781" spans="1:20" x14ac:dyDescent="0.35">
      <c r="A6781" s="1" t="s">
        <v>6808</v>
      </c>
      <c r="B6781" s="1" t="s">
        <v>34</v>
      </c>
      <c r="C6781" s="1" t="s">
        <v>26</v>
      </c>
      <c r="D6781">
        <v>4.0999999999999996</v>
      </c>
      <c r="E6781">
        <v>60</v>
      </c>
      <c r="F6781">
        <v>48.8</v>
      </c>
      <c r="G6781">
        <v>3523</v>
      </c>
      <c r="H6781">
        <v>36468</v>
      </c>
      <c r="I6781">
        <v>17</v>
      </c>
      <c r="J6781">
        <v>452</v>
      </c>
      <c r="K6781">
        <v>281.47000000000003</v>
      </c>
      <c r="L6781">
        <v>9.8000000000000007</v>
      </c>
      <c r="M6781">
        <v>5.6</v>
      </c>
      <c r="N6781" s="1" t="s">
        <v>21</v>
      </c>
      <c r="O6781">
        <v>48</v>
      </c>
      <c r="P6781">
        <v>34</v>
      </c>
      <c r="Q6781">
        <v>82</v>
      </c>
      <c r="R6781" t="str" cm="1">
        <f t="array" ref="R6781">_xlfn.IFS(Restaurant_Data[[#This Row],[Total Reservations]]&lt;=50, "Low", Restaurant_Data[[#This Row],[Total Reservations]]&lt;=100, "Medium", Restaurant_Data[[#This Row],[Total Reservations]]&lt;=200, "High")</f>
        <v>Medium</v>
      </c>
      <c r="S6781" s="4">
        <v>677945.5</v>
      </c>
      <c r="T6781" t="str" cm="1">
        <f t="array" ref="T6781">_xlfn.IFS(Restaurant_Data[[#This Row],[Revenue]]&lt;= 500000, "Low Income", Restaurant_Data[[#This Row],[Revenue]]&lt;=1000000, "Middle Income", Restaurant_Data[[#This Row],[Revenue]] &lt;= 2000000, "High Income")</f>
        <v>Middle Income</v>
      </c>
    </row>
    <row r="6782" spans="1:20" x14ac:dyDescent="0.35">
      <c r="A6782" s="1" t="s">
        <v>6809</v>
      </c>
      <c r="B6782" s="1" t="s">
        <v>19</v>
      </c>
      <c r="C6782" s="1" t="s">
        <v>31</v>
      </c>
      <c r="D6782">
        <v>3.9</v>
      </c>
      <c r="E6782">
        <v>49</v>
      </c>
      <c r="F6782">
        <v>38.880000000000003</v>
      </c>
      <c r="G6782">
        <v>1877</v>
      </c>
      <c r="H6782">
        <v>21959</v>
      </c>
      <c r="I6782">
        <v>14</v>
      </c>
      <c r="J6782">
        <v>560</v>
      </c>
      <c r="K6782">
        <v>118.32</v>
      </c>
      <c r="L6782">
        <v>7.6</v>
      </c>
      <c r="M6782">
        <v>4.4000000000000004</v>
      </c>
      <c r="N6782" s="1" t="s">
        <v>21</v>
      </c>
      <c r="O6782">
        <v>44</v>
      </c>
      <c r="P6782">
        <v>33</v>
      </c>
      <c r="Q6782">
        <v>77</v>
      </c>
      <c r="R6782" t="str" cm="1">
        <f t="array" ref="R6782">_xlfn.IFS(Restaurant_Data[[#This Row],[Total Reservations]]&lt;=50, "Low", Restaurant_Data[[#This Row],[Total Reservations]]&lt;=100, "Medium", Restaurant_Data[[#This Row],[Total Reservations]]&lt;=200, "High")</f>
        <v>Medium</v>
      </c>
      <c r="S6782" s="4">
        <v>445248.49</v>
      </c>
      <c r="T6782" t="str" cm="1">
        <f t="array" ref="T6782">_xlfn.IFS(Restaurant_Data[[#This Row],[Revenue]]&lt;= 500000, "Low Income", Restaurant_Data[[#This Row],[Revenue]]&lt;=1000000, "Middle Income", Restaurant_Data[[#This Row],[Revenue]] &lt;= 2000000, "High Income")</f>
        <v>Low Income</v>
      </c>
    </row>
    <row r="6783" spans="1:20" x14ac:dyDescent="0.35">
      <c r="A6783" s="1" t="s">
        <v>6810</v>
      </c>
      <c r="B6783" s="1" t="s">
        <v>23</v>
      </c>
      <c r="C6783" s="1" t="s">
        <v>31</v>
      </c>
      <c r="D6783">
        <v>3.5</v>
      </c>
      <c r="E6783">
        <v>76</v>
      </c>
      <c r="F6783">
        <v>39.869999999999997</v>
      </c>
      <c r="G6783">
        <v>5332</v>
      </c>
      <c r="H6783">
        <v>55220</v>
      </c>
      <c r="I6783">
        <v>5</v>
      </c>
      <c r="J6783">
        <v>868</v>
      </c>
      <c r="K6783">
        <v>116.58</v>
      </c>
      <c r="L6783">
        <v>5.5</v>
      </c>
      <c r="M6783">
        <v>4</v>
      </c>
      <c r="N6783" s="1" t="s">
        <v>27</v>
      </c>
      <c r="O6783">
        <v>71</v>
      </c>
      <c r="P6783">
        <v>74</v>
      </c>
      <c r="Q6783">
        <v>145</v>
      </c>
      <c r="R6783" t="str" cm="1">
        <f t="array" ref="R6783">_xlfn.IFS(Restaurant_Data[[#This Row],[Total Reservations]]&lt;=50, "Low", Restaurant_Data[[#This Row],[Total Reservations]]&lt;=100, "Medium", Restaurant_Data[[#This Row],[Total Reservations]]&lt;=200, "High")</f>
        <v>High</v>
      </c>
      <c r="S6783" s="4">
        <v>691622.43</v>
      </c>
      <c r="T6783" t="str" cm="1">
        <f t="array" ref="T6783">_xlfn.IFS(Restaurant_Data[[#This Row],[Revenue]]&lt;= 500000, "Low Income", Restaurant_Data[[#This Row],[Revenue]]&lt;=1000000, "Middle Income", Restaurant_Data[[#This Row],[Revenue]] &lt;= 2000000, "High Income")</f>
        <v>Middle Income</v>
      </c>
    </row>
    <row r="6784" spans="1:20" x14ac:dyDescent="0.35">
      <c r="A6784" s="1" t="s">
        <v>6811</v>
      </c>
      <c r="B6784" s="1" t="s">
        <v>23</v>
      </c>
      <c r="C6784" s="1" t="s">
        <v>24</v>
      </c>
      <c r="D6784">
        <v>4.5</v>
      </c>
      <c r="E6784">
        <v>84</v>
      </c>
      <c r="F6784">
        <v>33.67</v>
      </c>
      <c r="G6784">
        <v>7904</v>
      </c>
      <c r="H6784">
        <v>87819</v>
      </c>
      <c r="I6784">
        <v>12</v>
      </c>
      <c r="J6784">
        <v>175</v>
      </c>
      <c r="K6784">
        <v>234.52</v>
      </c>
      <c r="L6784">
        <v>9.3000000000000007</v>
      </c>
      <c r="M6784">
        <v>6.8</v>
      </c>
      <c r="N6784" s="1" t="s">
        <v>21</v>
      </c>
      <c r="O6784">
        <v>46</v>
      </c>
      <c r="P6784">
        <v>47</v>
      </c>
      <c r="Q6784">
        <v>93</v>
      </c>
      <c r="R6784" t="str" cm="1">
        <f t="array" ref="R6784">_xlfn.IFS(Restaurant_Data[[#This Row],[Total Reservations]]&lt;=50, "Low", Restaurant_Data[[#This Row],[Total Reservations]]&lt;=100, "Medium", Restaurant_Data[[#This Row],[Total Reservations]]&lt;=200, "High")</f>
        <v>Medium</v>
      </c>
      <c r="S6784" s="4">
        <v>659171.57999999996</v>
      </c>
      <c r="T6784" t="str" cm="1">
        <f t="array" ref="T6784">_xlfn.IFS(Restaurant_Data[[#This Row],[Revenue]]&lt;= 500000, "Low Income", Restaurant_Data[[#This Row],[Revenue]]&lt;=1000000, "Middle Income", Restaurant_Data[[#This Row],[Revenue]] &lt;= 2000000, "High Income")</f>
        <v>Middle Income</v>
      </c>
    </row>
    <row r="6785" spans="1:20" x14ac:dyDescent="0.35">
      <c r="A6785" s="1" t="s">
        <v>6812</v>
      </c>
      <c r="B6785" s="1" t="s">
        <v>34</v>
      </c>
      <c r="C6785" s="1" t="s">
        <v>31</v>
      </c>
      <c r="D6785">
        <v>4.0999999999999996</v>
      </c>
      <c r="E6785">
        <v>58</v>
      </c>
      <c r="F6785">
        <v>39.33</v>
      </c>
      <c r="G6785">
        <v>3342</v>
      </c>
      <c r="H6785">
        <v>40937</v>
      </c>
      <c r="I6785">
        <v>16</v>
      </c>
      <c r="J6785">
        <v>812</v>
      </c>
      <c r="K6785">
        <v>243.88</v>
      </c>
      <c r="L6785">
        <v>8.8000000000000007</v>
      </c>
      <c r="M6785">
        <v>4</v>
      </c>
      <c r="N6785" s="1" t="s">
        <v>27</v>
      </c>
      <c r="O6785">
        <v>25</v>
      </c>
      <c r="P6785">
        <v>53</v>
      </c>
      <c r="Q6785">
        <v>78</v>
      </c>
      <c r="R6785" t="str" cm="1">
        <f t="array" ref="R6785">_xlfn.IFS(Restaurant_Data[[#This Row],[Total Reservations]]&lt;=50, "Low", Restaurant_Data[[#This Row],[Total Reservations]]&lt;=100, "Medium", Restaurant_Data[[#This Row],[Total Reservations]]&lt;=200, "High")</f>
        <v>Medium</v>
      </c>
      <c r="S6785" s="4">
        <v>533721.25</v>
      </c>
      <c r="T6785" t="str" cm="1">
        <f t="array" ref="T6785">_xlfn.IFS(Restaurant_Data[[#This Row],[Revenue]]&lt;= 500000, "Low Income", Restaurant_Data[[#This Row],[Revenue]]&lt;=1000000, "Middle Income", Restaurant_Data[[#This Row],[Revenue]] &lt;= 2000000, "High Income")</f>
        <v>Middle Income</v>
      </c>
    </row>
    <row r="6786" spans="1:20" x14ac:dyDescent="0.35">
      <c r="A6786" s="1" t="s">
        <v>6813</v>
      </c>
      <c r="B6786" s="1" t="s">
        <v>19</v>
      </c>
      <c r="C6786" s="1" t="s">
        <v>24</v>
      </c>
      <c r="D6786">
        <v>3.1</v>
      </c>
      <c r="E6786">
        <v>44</v>
      </c>
      <c r="F6786">
        <v>26.12</v>
      </c>
      <c r="G6786">
        <v>1252</v>
      </c>
      <c r="H6786">
        <v>19256</v>
      </c>
      <c r="I6786">
        <v>6</v>
      </c>
      <c r="J6786">
        <v>554</v>
      </c>
      <c r="K6786">
        <v>158.88999999999999</v>
      </c>
      <c r="L6786">
        <v>4.3</v>
      </c>
      <c r="M6786">
        <v>6.4</v>
      </c>
      <c r="N6786" s="1" t="s">
        <v>21</v>
      </c>
      <c r="O6786">
        <v>11</v>
      </c>
      <c r="P6786">
        <v>3</v>
      </c>
      <c r="Q6786">
        <v>14</v>
      </c>
      <c r="R6786" t="str" cm="1">
        <f t="array" ref="R6786">_xlfn.IFS(Restaurant_Data[[#This Row],[Total Reservations]]&lt;=50, "Low", Restaurant_Data[[#This Row],[Total Reservations]]&lt;=100, "Medium", Restaurant_Data[[#This Row],[Total Reservations]]&lt;=200, "High")</f>
        <v>Low</v>
      </c>
      <c r="S6786" s="4">
        <v>267356.79999999999</v>
      </c>
      <c r="T6786" t="str" cm="1">
        <f t="array" ref="T6786">_xlfn.IFS(Restaurant_Data[[#This Row],[Revenue]]&lt;= 500000, "Low Income", Restaurant_Data[[#This Row],[Revenue]]&lt;=1000000, "Middle Income", Restaurant_Data[[#This Row],[Revenue]] &lt;= 2000000, "High Income")</f>
        <v>Low Income</v>
      </c>
    </row>
    <row r="6787" spans="1:20" x14ac:dyDescent="0.35">
      <c r="A6787" s="1" t="s">
        <v>6814</v>
      </c>
      <c r="B6787" s="1" t="s">
        <v>23</v>
      </c>
      <c r="C6787" s="1" t="s">
        <v>26</v>
      </c>
      <c r="D6787">
        <v>3.7</v>
      </c>
      <c r="E6787">
        <v>81</v>
      </c>
      <c r="F6787">
        <v>55.16</v>
      </c>
      <c r="G6787">
        <v>1809</v>
      </c>
      <c r="H6787">
        <v>18692</v>
      </c>
      <c r="I6787">
        <v>9</v>
      </c>
      <c r="J6787">
        <v>563</v>
      </c>
      <c r="K6787">
        <v>258.41000000000003</v>
      </c>
      <c r="L6787">
        <v>2</v>
      </c>
      <c r="M6787">
        <v>9.3000000000000007</v>
      </c>
      <c r="N6787" s="1" t="s">
        <v>21</v>
      </c>
      <c r="O6787">
        <v>37</v>
      </c>
      <c r="P6787">
        <v>73</v>
      </c>
      <c r="Q6787">
        <v>110</v>
      </c>
      <c r="R6787" t="str" cm="1">
        <f t="array" ref="R6787">_xlfn.IFS(Restaurant_Data[[#This Row],[Total Reservations]]&lt;=50, "Low", Restaurant_Data[[#This Row],[Total Reservations]]&lt;=100, "Medium", Restaurant_Data[[#This Row],[Total Reservations]]&lt;=200, "High")</f>
        <v>High</v>
      </c>
      <c r="S6787" s="4">
        <v>1003974.94</v>
      </c>
      <c r="T6787" t="str" cm="1">
        <f t="array" ref="T6787">_xlfn.IFS(Restaurant_Data[[#This Row],[Revenue]]&lt;= 500000, "Low Income", Restaurant_Data[[#This Row],[Revenue]]&lt;=1000000, "Middle Income", Restaurant_Data[[#This Row],[Revenue]] &lt;= 2000000, "High Income")</f>
        <v>High Income</v>
      </c>
    </row>
    <row r="6788" spans="1:20" x14ac:dyDescent="0.35">
      <c r="A6788" s="1" t="s">
        <v>6815</v>
      </c>
      <c r="B6788" s="1" t="s">
        <v>34</v>
      </c>
      <c r="C6788" s="1" t="s">
        <v>20</v>
      </c>
      <c r="D6788">
        <v>4.8</v>
      </c>
      <c r="E6788">
        <v>67</v>
      </c>
      <c r="F6788">
        <v>71.87</v>
      </c>
      <c r="G6788">
        <v>1236</v>
      </c>
      <c r="H6788">
        <v>15763</v>
      </c>
      <c r="I6788">
        <v>16</v>
      </c>
      <c r="J6788">
        <v>528</v>
      </c>
      <c r="K6788">
        <v>92.98</v>
      </c>
      <c r="L6788">
        <v>3.3</v>
      </c>
      <c r="M6788">
        <v>4</v>
      </c>
      <c r="N6788" s="1" t="s">
        <v>21</v>
      </c>
      <c r="O6788">
        <v>38</v>
      </c>
      <c r="P6788">
        <v>9</v>
      </c>
      <c r="Q6788">
        <v>47</v>
      </c>
      <c r="R6788" t="str" cm="1">
        <f t="array" ref="R6788">_xlfn.IFS(Restaurant_Data[[#This Row],[Total Reservations]]&lt;=50, "Low", Restaurant_Data[[#This Row],[Total Reservations]]&lt;=100, "Medium", Restaurant_Data[[#This Row],[Total Reservations]]&lt;=200, "High")</f>
        <v>Low</v>
      </c>
      <c r="S6788" s="4">
        <v>1081274.55</v>
      </c>
      <c r="T6788" t="str" cm="1">
        <f t="array" ref="T6788">_xlfn.IFS(Restaurant_Data[[#This Row],[Revenue]]&lt;= 500000, "Low Income", Restaurant_Data[[#This Row],[Revenue]]&lt;=1000000, "Middle Income", Restaurant_Data[[#This Row],[Revenue]] &lt;= 2000000, "High Income")</f>
        <v>High Income</v>
      </c>
    </row>
    <row r="6789" spans="1:20" x14ac:dyDescent="0.35">
      <c r="A6789" s="1" t="s">
        <v>6816</v>
      </c>
      <c r="B6789" s="1" t="s">
        <v>19</v>
      </c>
      <c r="C6789" s="1" t="s">
        <v>20</v>
      </c>
      <c r="D6789">
        <v>4.5</v>
      </c>
      <c r="E6789">
        <v>35</v>
      </c>
      <c r="F6789">
        <v>74.56</v>
      </c>
      <c r="G6789">
        <v>4435</v>
      </c>
      <c r="H6789">
        <v>53524</v>
      </c>
      <c r="I6789">
        <v>4</v>
      </c>
      <c r="J6789">
        <v>59</v>
      </c>
      <c r="K6789">
        <v>141.76</v>
      </c>
      <c r="L6789">
        <v>2.9</v>
      </c>
      <c r="M6789">
        <v>1.6</v>
      </c>
      <c r="N6789" s="1" t="s">
        <v>21</v>
      </c>
      <c r="O6789">
        <v>24</v>
      </c>
      <c r="P6789">
        <v>30</v>
      </c>
      <c r="Q6789">
        <v>54</v>
      </c>
      <c r="R6789" t="str" cm="1">
        <f t="array" ref="R6789">_xlfn.IFS(Restaurant_Data[[#This Row],[Total Reservations]]&lt;=50, "Low", Restaurant_Data[[#This Row],[Total Reservations]]&lt;=100, "Medium", Restaurant_Data[[#This Row],[Total Reservations]]&lt;=200, "High")</f>
        <v>Medium</v>
      </c>
      <c r="S6789" s="4">
        <v>591225.34</v>
      </c>
      <c r="T6789" t="str" cm="1">
        <f t="array" ref="T6789">_xlfn.IFS(Restaurant_Data[[#This Row],[Revenue]]&lt;= 500000, "Low Income", Restaurant_Data[[#This Row],[Revenue]]&lt;=1000000, "Middle Income", Restaurant_Data[[#This Row],[Revenue]] &lt;= 2000000, "High Income")</f>
        <v>Middle Income</v>
      </c>
    </row>
    <row r="6790" spans="1:20" x14ac:dyDescent="0.35">
      <c r="A6790" s="1" t="s">
        <v>6817</v>
      </c>
      <c r="B6790" s="1" t="s">
        <v>34</v>
      </c>
      <c r="C6790" s="1" t="s">
        <v>37</v>
      </c>
      <c r="D6790">
        <v>3.6</v>
      </c>
      <c r="E6790">
        <v>67</v>
      </c>
      <c r="F6790">
        <v>62.53</v>
      </c>
      <c r="G6790">
        <v>1498</v>
      </c>
      <c r="H6790">
        <v>19032</v>
      </c>
      <c r="I6790">
        <v>6</v>
      </c>
      <c r="J6790">
        <v>502</v>
      </c>
      <c r="K6790">
        <v>151.07</v>
      </c>
      <c r="L6790">
        <v>7.8</v>
      </c>
      <c r="M6790">
        <v>8.9</v>
      </c>
      <c r="N6790" s="1" t="s">
        <v>21</v>
      </c>
      <c r="O6790">
        <v>44</v>
      </c>
      <c r="P6790">
        <v>10</v>
      </c>
      <c r="Q6790">
        <v>54</v>
      </c>
      <c r="R6790" t="str" cm="1">
        <f t="array" ref="R6790">_xlfn.IFS(Restaurant_Data[[#This Row],[Total Reservations]]&lt;=50, "Low", Restaurant_Data[[#This Row],[Total Reservations]]&lt;=100, "Medium", Restaurant_Data[[#This Row],[Total Reservations]]&lt;=200, "High")</f>
        <v>Medium</v>
      </c>
      <c r="S6790" s="4">
        <v>939431.91</v>
      </c>
      <c r="T6790" t="str" cm="1">
        <f t="array" ref="T6790">_xlfn.IFS(Restaurant_Data[[#This Row],[Revenue]]&lt;= 500000, "Low Income", Restaurant_Data[[#This Row],[Revenue]]&lt;=1000000, "Middle Income", Restaurant_Data[[#This Row],[Revenue]] &lt;= 2000000, "High Income")</f>
        <v>Middle Income</v>
      </c>
    </row>
    <row r="6791" spans="1:20" x14ac:dyDescent="0.35">
      <c r="A6791" s="1" t="s">
        <v>6818</v>
      </c>
      <c r="B6791" s="1" t="s">
        <v>34</v>
      </c>
      <c r="C6791" s="1" t="s">
        <v>26</v>
      </c>
      <c r="D6791">
        <v>4.9000000000000004</v>
      </c>
      <c r="E6791">
        <v>67</v>
      </c>
      <c r="F6791">
        <v>47.22</v>
      </c>
      <c r="G6791">
        <v>4060</v>
      </c>
      <c r="H6791">
        <v>48936</v>
      </c>
      <c r="I6791">
        <v>19</v>
      </c>
      <c r="J6791">
        <v>520</v>
      </c>
      <c r="K6791">
        <v>128.19999999999999</v>
      </c>
      <c r="L6791">
        <v>5.9</v>
      </c>
      <c r="M6791">
        <v>3.5</v>
      </c>
      <c r="N6791" s="1" t="s">
        <v>21</v>
      </c>
      <c r="O6791">
        <v>49</v>
      </c>
      <c r="P6791">
        <v>3</v>
      </c>
      <c r="Q6791">
        <v>52</v>
      </c>
      <c r="R6791" t="str" cm="1">
        <f t="array" ref="R6791">_xlfn.IFS(Restaurant_Data[[#This Row],[Total Reservations]]&lt;=50, "Low", Restaurant_Data[[#This Row],[Total Reservations]]&lt;=100, "Medium", Restaurant_Data[[#This Row],[Total Reservations]]&lt;=200, "High")</f>
        <v>Medium</v>
      </c>
      <c r="S6791" s="4">
        <v>728591.3</v>
      </c>
      <c r="T6791" t="str" cm="1">
        <f t="array" ref="T6791">_xlfn.IFS(Restaurant_Data[[#This Row],[Revenue]]&lt;= 500000, "Low Income", Restaurant_Data[[#This Row],[Revenue]]&lt;=1000000, "Middle Income", Restaurant_Data[[#This Row],[Revenue]] &lt;= 2000000, "High Income")</f>
        <v>Middle Income</v>
      </c>
    </row>
    <row r="6792" spans="1:20" x14ac:dyDescent="0.35">
      <c r="A6792" s="1" t="s">
        <v>6819</v>
      </c>
      <c r="B6792" s="1" t="s">
        <v>23</v>
      </c>
      <c r="C6792" s="1" t="s">
        <v>31</v>
      </c>
      <c r="D6792">
        <v>3.2</v>
      </c>
      <c r="E6792">
        <v>75</v>
      </c>
      <c r="F6792">
        <v>36.71</v>
      </c>
      <c r="G6792">
        <v>4983</v>
      </c>
      <c r="H6792">
        <v>52078</v>
      </c>
      <c r="I6792">
        <v>1</v>
      </c>
      <c r="J6792">
        <v>423</v>
      </c>
      <c r="K6792">
        <v>104.43</v>
      </c>
      <c r="L6792">
        <v>8.6999999999999993</v>
      </c>
      <c r="M6792">
        <v>9.9</v>
      </c>
      <c r="N6792" s="1" t="s">
        <v>27</v>
      </c>
      <c r="O6792">
        <v>34</v>
      </c>
      <c r="P6792">
        <v>74</v>
      </c>
      <c r="Q6792">
        <v>108</v>
      </c>
      <c r="R6792" t="str" cm="1">
        <f t="array" ref="R6792">_xlfn.IFS(Restaurant_Data[[#This Row],[Total Reservations]]&lt;=50, "Low", Restaurant_Data[[#This Row],[Total Reservations]]&lt;=100, "Medium", Restaurant_Data[[#This Row],[Total Reservations]]&lt;=200, "High")</f>
        <v>High</v>
      </c>
      <c r="S6792" s="4">
        <v>628150.82999999996</v>
      </c>
      <c r="T6792" t="str" cm="1">
        <f t="array" ref="T6792">_xlfn.IFS(Restaurant_Data[[#This Row],[Revenue]]&lt;= 500000, "Low Income", Restaurant_Data[[#This Row],[Revenue]]&lt;=1000000, "Middle Income", Restaurant_Data[[#This Row],[Revenue]] &lt;= 2000000, "High Income")</f>
        <v>Middle Income</v>
      </c>
    </row>
    <row r="6793" spans="1:20" x14ac:dyDescent="0.35">
      <c r="A6793" s="1" t="s">
        <v>6820</v>
      </c>
      <c r="B6793" s="1" t="s">
        <v>23</v>
      </c>
      <c r="C6793" s="1" t="s">
        <v>26</v>
      </c>
      <c r="D6793">
        <v>4.9000000000000004</v>
      </c>
      <c r="E6793">
        <v>84</v>
      </c>
      <c r="F6793">
        <v>46</v>
      </c>
      <c r="G6793">
        <v>6751</v>
      </c>
      <c r="H6793">
        <v>68214</v>
      </c>
      <c r="I6793">
        <v>8</v>
      </c>
      <c r="J6793">
        <v>847</v>
      </c>
      <c r="K6793">
        <v>134.54</v>
      </c>
      <c r="L6793">
        <v>5.4</v>
      </c>
      <c r="M6793">
        <v>8.6</v>
      </c>
      <c r="N6793" s="1" t="s">
        <v>27</v>
      </c>
      <c r="O6793">
        <v>60</v>
      </c>
      <c r="P6793">
        <v>4</v>
      </c>
      <c r="Q6793">
        <v>64</v>
      </c>
      <c r="R6793" t="str" cm="1">
        <f t="array" ref="R6793">_xlfn.IFS(Restaurant_Data[[#This Row],[Total Reservations]]&lt;=50, "Low", Restaurant_Data[[#This Row],[Total Reservations]]&lt;=100, "Medium", Restaurant_Data[[#This Row],[Total Reservations]]&lt;=200, "High")</f>
        <v>Medium</v>
      </c>
      <c r="S6793" s="4">
        <v>879391.2</v>
      </c>
      <c r="T6793" t="str" cm="1">
        <f t="array" ref="T6793">_xlfn.IFS(Restaurant_Data[[#This Row],[Revenue]]&lt;= 500000, "Low Income", Restaurant_Data[[#This Row],[Revenue]]&lt;=1000000, "Middle Income", Restaurant_Data[[#This Row],[Revenue]] &lt;= 2000000, "High Income")</f>
        <v>Middle Income</v>
      </c>
    </row>
    <row r="6794" spans="1:20" x14ac:dyDescent="0.35">
      <c r="A6794" s="1" t="s">
        <v>6821</v>
      </c>
      <c r="B6794" s="1" t="s">
        <v>23</v>
      </c>
      <c r="C6794" s="1" t="s">
        <v>42</v>
      </c>
      <c r="D6794">
        <v>3.5</v>
      </c>
      <c r="E6794">
        <v>88</v>
      </c>
      <c r="F6794">
        <v>42.65</v>
      </c>
      <c r="G6794">
        <v>4026</v>
      </c>
      <c r="H6794">
        <v>46803</v>
      </c>
      <c r="I6794">
        <v>6</v>
      </c>
      <c r="J6794">
        <v>785</v>
      </c>
      <c r="K6794">
        <v>54.5</v>
      </c>
      <c r="L6794">
        <v>7.9</v>
      </c>
      <c r="M6794">
        <v>4.8</v>
      </c>
      <c r="N6794" s="1" t="s">
        <v>27</v>
      </c>
      <c r="O6794">
        <v>4</v>
      </c>
      <c r="P6794">
        <v>21</v>
      </c>
      <c r="Q6794">
        <v>25</v>
      </c>
      <c r="R6794" t="str" cm="1">
        <f t="array" ref="R6794">_xlfn.IFS(Restaurant_Data[[#This Row],[Total Reservations]]&lt;=50, "Low", Restaurant_Data[[#This Row],[Total Reservations]]&lt;=100, "Medium", Restaurant_Data[[#This Row],[Total Reservations]]&lt;=200, "High")</f>
        <v>Low</v>
      </c>
      <c r="S6794" s="4">
        <v>845316.2</v>
      </c>
      <c r="T6794" t="str" cm="1">
        <f t="array" ref="T6794">_xlfn.IFS(Restaurant_Data[[#This Row],[Revenue]]&lt;= 500000, "Low Income", Restaurant_Data[[#This Row],[Revenue]]&lt;=1000000, "Middle Income", Restaurant_Data[[#This Row],[Revenue]] &lt;= 2000000, "High Income")</f>
        <v>Middle Income</v>
      </c>
    </row>
    <row r="6795" spans="1:20" x14ac:dyDescent="0.35">
      <c r="A6795" s="1" t="s">
        <v>6822</v>
      </c>
      <c r="B6795" s="1" t="s">
        <v>34</v>
      </c>
      <c r="C6795" s="1" t="s">
        <v>20</v>
      </c>
      <c r="D6795">
        <v>3</v>
      </c>
      <c r="E6795">
        <v>54</v>
      </c>
      <c r="F6795">
        <v>69.5</v>
      </c>
      <c r="G6795">
        <v>1538</v>
      </c>
      <c r="H6795">
        <v>22503</v>
      </c>
      <c r="I6795">
        <v>3</v>
      </c>
      <c r="J6795">
        <v>114</v>
      </c>
      <c r="K6795">
        <v>225.84</v>
      </c>
      <c r="L6795">
        <v>3.9</v>
      </c>
      <c r="M6795">
        <v>6.7</v>
      </c>
      <c r="N6795" s="1" t="s">
        <v>27</v>
      </c>
      <c r="O6795">
        <v>12</v>
      </c>
      <c r="P6795">
        <v>38</v>
      </c>
      <c r="Q6795">
        <v>50</v>
      </c>
      <c r="R6795" t="str" cm="1">
        <f t="array" ref="R6795">_xlfn.IFS(Restaurant_Data[[#This Row],[Total Reservations]]&lt;=50, "Low", Restaurant_Data[[#This Row],[Total Reservations]]&lt;=100, "Medium", Restaurant_Data[[#This Row],[Total Reservations]]&lt;=200, "High")</f>
        <v>Low</v>
      </c>
      <c r="S6795" s="4">
        <v>837342.15</v>
      </c>
      <c r="T6795" t="str" cm="1">
        <f t="array" ref="T6795">_xlfn.IFS(Restaurant_Data[[#This Row],[Revenue]]&lt;= 500000, "Low Income", Restaurant_Data[[#This Row],[Revenue]]&lt;=1000000, "Middle Income", Restaurant_Data[[#This Row],[Revenue]] &lt;= 2000000, "High Income")</f>
        <v>Middle Income</v>
      </c>
    </row>
    <row r="6796" spans="1:20" x14ac:dyDescent="0.35">
      <c r="A6796" s="1" t="s">
        <v>6823</v>
      </c>
      <c r="B6796" s="1" t="s">
        <v>23</v>
      </c>
      <c r="C6796" s="1" t="s">
        <v>31</v>
      </c>
      <c r="D6796">
        <v>3.9</v>
      </c>
      <c r="E6796">
        <v>73</v>
      </c>
      <c r="F6796">
        <v>31.67</v>
      </c>
      <c r="G6796">
        <v>7214</v>
      </c>
      <c r="H6796">
        <v>72800</v>
      </c>
      <c r="I6796">
        <v>14</v>
      </c>
      <c r="J6796">
        <v>158</v>
      </c>
      <c r="K6796">
        <v>220.99</v>
      </c>
      <c r="L6796">
        <v>6.4</v>
      </c>
      <c r="M6796">
        <v>3.5</v>
      </c>
      <c r="N6796" s="1" t="s">
        <v>27</v>
      </c>
      <c r="O6796">
        <v>44</v>
      </c>
      <c r="P6796">
        <v>40</v>
      </c>
      <c r="Q6796">
        <v>84</v>
      </c>
      <c r="R6796" t="str" cm="1">
        <f t="array" ref="R6796">_xlfn.IFS(Restaurant_Data[[#This Row],[Total Reservations]]&lt;=50, "Low", Restaurant_Data[[#This Row],[Total Reservations]]&lt;=100, "Medium", Restaurant_Data[[#This Row],[Total Reservations]]&lt;=200, "High")</f>
        <v>Medium</v>
      </c>
      <c r="S6796" s="4">
        <v>542695.56999999995</v>
      </c>
      <c r="T6796" t="str" cm="1">
        <f t="array" ref="T6796">_xlfn.IFS(Restaurant_Data[[#This Row],[Revenue]]&lt;= 500000, "Low Income", Restaurant_Data[[#This Row],[Revenue]]&lt;=1000000, "Middle Income", Restaurant_Data[[#This Row],[Revenue]] &lt;= 2000000, "High Income")</f>
        <v>Middle Income</v>
      </c>
    </row>
    <row r="6797" spans="1:20" x14ac:dyDescent="0.35">
      <c r="A6797" s="1" t="s">
        <v>6824</v>
      </c>
      <c r="B6797" s="1" t="s">
        <v>34</v>
      </c>
      <c r="C6797" s="1" t="s">
        <v>20</v>
      </c>
      <c r="D6797">
        <v>3.7</v>
      </c>
      <c r="E6797">
        <v>66</v>
      </c>
      <c r="F6797">
        <v>75.77</v>
      </c>
      <c r="G6797">
        <v>1313</v>
      </c>
      <c r="H6797">
        <v>18135</v>
      </c>
      <c r="I6797">
        <v>2</v>
      </c>
      <c r="J6797">
        <v>349</v>
      </c>
      <c r="K6797">
        <v>162.55000000000001</v>
      </c>
      <c r="L6797">
        <v>6.8</v>
      </c>
      <c r="M6797">
        <v>1.8</v>
      </c>
      <c r="N6797" s="1" t="s">
        <v>27</v>
      </c>
      <c r="O6797">
        <v>37</v>
      </c>
      <c r="P6797">
        <v>10</v>
      </c>
      <c r="Q6797">
        <v>47</v>
      </c>
      <c r="R6797" t="str" cm="1">
        <f t="array" ref="R6797">_xlfn.IFS(Restaurant_Data[[#This Row],[Total Reservations]]&lt;=50, "Low", Restaurant_Data[[#This Row],[Total Reservations]]&lt;=100, "Medium", Restaurant_Data[[#This Row],[Total Reservations]]&lt;=200, "High")</f>
        <v>Low</v>
      </c>
      <c r="S6797" s="4">
        <v>1108615.02</v>
      </c>
      <c r="T6797" t="str" cm="1">
        <f t="array" ref="T6797">_xlfn.IFS(Restaurant_Data[[#This Row],[Revenue]]&lt;= 500000, "Low Income", Restaurant_Data[[#This Row],[Revenue]]&lt;=1000000, "Middle Income", Restaurant_Data[[#This Row],[Revenue]] &lt;= 2000000, "High Income")</f>
        <v>High Income</v>
      </c>
    </row>
    <row r="6798" spans="1:20" x14ac:dyDescent="0.35">
      <c r="A6798" s="1" t="s">
        <v>6825</v>
      </c>
      <c r="B6798" s="1" t="s">
        <v>34</v>
      </c>
      <c r="C6798" s="1" t="s">
        <v>26</v>
      </c>
      <c r="D6798">
        <v>4.0999999999999996</v>
      </c>
      <c r="E6798">
        <v>70</v>
      </c>
      <c r="F6798">
        <v>54.91</v>
      </c>
      <c r="G6798">
        <v>3845</v>
      </c>
      <c r="H6798">
        <v>45548</v>
      </c>
      <c r="I6798">
        <v>16</v>
      </c>
      <c r="J6798">
        <v>91</v>
      </c>
      <c r="K6798">
        <v>130.72999999999999</v>
      </c>
      <c r="L6798">
        <v>7.8</v>
      </c>
      <c r="M6798">
        <v>5.7</v>
      </c>
      <c r="N6798" s="1" t="s">
        <v>27</v>
      </c>
      <c r="O6798">
        <v>29</v>
      </c>
      <c r="P6798">
        <v>57</v>
      </c>
      <c r="Q6798">
        <v>86</v>
      </c>
      <c r="R6798" t="str" cm="1">
        <f t="array" ref="R6798">_xlfn.IFS(Restaurant_Data[[#This Row],[Total Reservations]]&lt;=50, "Low", Restaurant_Data[[#This Row],[Total Reservations]]&lt;=100, "Medium", Restaurant_Data[[#This Row],[Total Reservations]]&lt;=200, "High")</f>
        <v>Medium</v>
      </c>
      <c r="S6798" s="4">
        <v>877469.46</v>
      </c>
      <c r="T6798" t="str" cm="1">
        <f t="array" ref="T6798">_xlfn.IFS(Restaurant_Data[[#This Row],[Revenue]]&lt;= 500000, "Low Income", Restaurant_Data[[#This Row],[Revenue]]&lt;=1000000, "Middle Income", Restaurant_Data[[#This Row],[Revenue]] &lt;= 2000000, "High Income")</f>
        <v>Middle Income</v>
      </c>
    </row>
    <row r="6799" spans="1:20" x14ac:dyDescent="0.35">
      <c r="A6799" s="1" t="s">
        <v>6826</v>
      </c>
      <c r="B6799" s="1" t="s">
        <v>23</v>
      </c>
      <c r="C6799" s="1" t="s">
        <v>31</v>
      </c>
      <c r="D6799">
        <v>4.5999999999999996</v>
      </c>
      <c r="E6799">
        <v>79</v>
      </c>
      <c r="F6799">
        <v>39.83</v>
      </c>
      <c r="G6799">
        <v>5862</v>
      </c>
      <c r="H6799">
        <v>66436</v>
      </c>
      <c r="I6799">
        <v>13</v>
      </c>
      <c r="J6799">
        <v>308</v>
      </c>
      <c r="K6799">
        <v>158.52000000000001</v>
      </c>
      <c r="L6799">
        <v>8.1999999999999993</v>
      </c>
      <c r="M6799">
        <v>4.8</v>
      </c>
      <c r="N6799" s="1" t="s">
        <v>27</v>
      </c>
      <c r="O6799">
        <v>12</v>
      </c>
      <c r="P6799">
        <v>10</v>
      </c>
      <c r="Q6799">
        <v>22</v>
      </c>
      <c r="R6799" t="str" cm="1">
        <f t="array" ref="R6799">_xlfn.IFS(Restaurant_Data[[#This Row],[Total Reservations]]&lt;=50, "Low", Restaurant_Data[[#This Row],[Total Reservations]]&lt;=100, "Medium", Restaurant_Data[[#This Row],[Total Reservations]]&lt;=200, "High")</f>
        <v>Low</v>
      </c>
      <c r="S6799" s="4">
        <v>722205.89</v>
      </c>
      <c r="T6799" t="str" cm="1">
        <f t="array" ref="T6799">_xlfn.IFS(Restaurant_Data[[#This Row],[Revenue]]&lt;= 500000, "Low Income", Restaurant_Data[[#This Row],[Revenue]]&lt;=1000000, "Middle Income", Restaurant_Data[[#This Row],[Revenue]] &lt;= 2000000, "High Income")</f>
        <v>Middle Income</v>
      </c>
    </row>
    <row r="6800" spans="1:20" x14ac:dyDescent="0.35">
      <c r="A6800" s="1" t="s">
        <v>6827</v>
      </c>
      <c r="B6800" s="1" t="s">
        <v>19</v>
      </c>
      <c r="C6800" s="1" t="s">
        <v>37</v>
      </c>
      <c r="D6800">
        <v>4.7</v>
      </c>
      <c r="E6800">
        <v>41</v>
      </c>
      <c r="F6800">
        <v>63.68</v>
      </c>
      <c r="G6800">
        <v>2819</v>
      </c>
      <c r="H6800">
        <v>32285</v>
      </c>
      <c r="I6800">
        <v>16</v>
      </c>
      <c r="J6800">
        <v>672</v>
      </c>
      <c r="K6800">
        <v>284.13</v>
      </c>
      <c r="L6800">
        <v>3.5</v>
      </c>
      <c r="M6800">
        <v>9.6999999999999993</v>
      </c>
      <c r="N6800" s="1" t="s">
        <v>27</v>
      </c>
      <c r="O6800">
        <v>14</v>
      </c>
      <c r="P6800">
        <v>7</v>
      </c>
      <c r="Q6800">
        <v>21</v>
      </c>
      <c r="R6800" t="str" cm="1">
        <f t="array" ref="R6800">_xlfn.IFS(Restaurant_Data[[#This Row],[Total Reservations]]&lt;=50, "Low", Restaurant_Data[[#This Row],[Total Reservations]]&lt;=100, "Medium", Restaurant_Data[[#This Row],[Total Reservations]]&lt;=200, "High")</f>
        <v>Low</v>
      </c>
      <c r="S6800" s="4">
        <v>602906.75</v>
      </c>
      <c r="T6800" t="str" cm="1">
        <f t="array" ref="T6800">_xlfn.IFS(Restaurant_Data[[#This Row],[Revenue]]&lt;= 500000, "Low Income", Restaurant_Data[[#This Row],[Revenue]]&lt;=1000000, "Middle Income", Restaurant_Data[[#This Row],[Revenue]] &lt;= 2000000, "High Income")</f>
        <v>Middle Income</v>
      </c>
    </row>
    <row r="6801" spans="1:20" x14ac:dyDescent="0.35">
      <c r="A6801" s="1" t="s">
        <v>6828</v>
      </c>
      <c r="B6801" s="1" t="s">
        <v>19</v>
      </c>
      <c r="C6801" s="1" t="s">
        <v>26</v>
      </c>
      <c r="D6801">
        <v>3.8</v>
      </c>
      <c r="E6801">
        <v>34</v>
      </c>
      <c r="F6801">
        <v>52.61</v>
      </c>
      <c r="G6801">
        <v>1491</v>
      </c>
      <c r="H6801">
        <v>19054</v>
      </c>
      <c r="I6801">
        <v>11</v>
      </c>
      <c r="J6801">
        <v>463</v>
      </c>
      <c r="K6801">
        <v>200.89</v>
      </c>
      <c r="L6801">
        <v>4.5</v>
      </c>
      <c r="M6801">
        <v>6.4</v>
      </c>
      <c r="N6801" s="1" t="s">
        <v>27</v>
      </c>
      <c r="O6801">
        <v>18</v>
      </c>
      <c r="P6801">
        <v>33</v>
      </c>
      <c r="Q6801">
        <v>51</v>
      </c>
      <c r="R6801" t="str" cm="1">
        <f t="array" ref="R6801">_xlfn.IFS(Restaurant_Data[[#This Row],[Total Reservations]]&lt;=50, "Low", Restaurant_Data[[#This Row],[Total Reservations]]&lt;=100, "Medium", Restaurant_Data[[#This Row],[Total Reservations]]&lt;=200, "High")</f>
        <v>Medium</v>
      </c>
      <c r="S6801" s="4">
        <v>414982.37</v>
      </c>
      <c r="T6801" t="str" cm="1">
        <f t="array" ref="T6801">_xlfn.IFS(Restaurant_Data[[#This Row],[Revenue]]&lt;= 500000, "Low Income", Restaurant_Data[[#This Row],[Revenue]]&lt;=1000000, "Middle Income", Restaurant_Data[[#This Row],[Revenue]] &lt;= 2000000, "High Income")</f>
        <v>Low Income</v>
      </c>
    </row>
    <row r="6802" spans="1:20" x14ac:dyDescent="0.35">
      <c r="A6802" s="1" t="s">
        <v>6829</v>
      </c>
      <c r="B6802" s="1" t="s">
        <v>19</v>
      </c>
      <c r="C6802" s="1" t="s">
        <v>37</v>
      </c>
      <c r="D6802">
        <v>3.9</v>
      </c>
      <c r="E6802">
        <v>36</v>
      </c>
      <c r="F6802">
        <v>62.21</v>
      </c>
      <c r="G6802">
        <v>3849</v>
      </c>
      <c r="H6802">
        <v>45655</v>
      </c>
      <c r="I6802">
        <v>11</v>
      </c>
      <c r="J6802">
        <v>982</v>
      </c>
      <c r="K6802">
        <v>232.84</v>
      </c>
      <c r="L6802">
        <v>2.9</v>
      </c>
      <c r="M6802">
        <v>7.7</v>
      </c>
      <c r="N6802" s="1" t="s">
        <v>21</v>
      </c>
      <c r="O6802">
        <v>31</v>
      </c>
      <c r="P6802">
        <v>27</v>
      </c>
      <c r="Q6802">
        <v>58</v>
      </c>
      <c r="R6802" t="str" cm="1">
        <f t="array" ref="R6802">_xlfn.IFS(Restaurant_Data[[#This Row],[Total Reservations]]&lt;=50, "Low", Restaurant_Data[[#This Row],[Total Reservations]]&lt;=100, "Medium", Restaurant_Data[[#This Row],[Total Reservations]]&lt;=200, "High")</f>
        <v>Medium</v>
      </c>
      <c r="S6802" s="4">
        <v>520392.07</v>
      </c>
      <c r="T6802" t="str" cm="1">
        <f t="array" ref="T6802">_xlfn.IFS(Restaurant_Data[[#This Row],[Revenue]]&lt;= 500000, "Low Income", Restaurant_Data[[#This Row],[Revenue]]&lt;=1000000, "Middle Income", Restaurant_Data[[#This Row],[Revenue]] &lt;= 2000000, "High Income")</f>
        <v>Middle Income</v>
      </c>
    </row>
    <row r="6803" spans="1:20" x14ac:dyDescent="0.35">
      <c r="A6803" s="1" t="s">
        <v>6830</v>
      </c>
      <c r="B6803" s="1" t="s">
        <v>34</v>
      </c>
      <c r="C6803" s="1" t="s">
        <v>31</v>
      </c>
      <c r="D6803">
        <v>3.3</v>
      </c>
      <c r="E6803">
        <v>61</v>
      </c>
      <c r="F6803">
        <v>31.17</v>
      </c>
      <c r="G6803">
        <v>1680</v>
      </c>
      <c r="H6803">
        <v>22981</v>
      </c>
      <c r="I6803">
        <v>16</v>
      </c>
      <c r="J6803">
        <v>77</v>
      </c>
      <c r="K6803">
        <v>107.38</v>
      </c>
      <c r="L6803">
        <v>7.7</v>
      </c>
      <c r="M6803">
        <v>2.2000000000000002</v>
      </c>
      <c r="N6803" s="1" t="s">
        <v>27</v>
      </c>
      <c r="O6803">
        <v>34</v>
      </c>
      <c r="P6803">
        <v>1</v>
      </c>
      <c r="Q6803">
        <v>35</v>
      </c>
      <c r="R6803" t="str" cm="1">
        <f t="array" ref="R6803">_xlfn.IFS(Restaurant_Data[[#This Row],[Total Reservations]]&lt;=50, "Low", Restaurant_Data[[#This Row],[Total Reservations]]&lt;=100, "Medium", Restaurant_Data[[#This Row],[Total Reservations]]&lt;=200, "High")</f>
        <v>Low</v>
      </c>
      <c r="S6803" s="4">
        <v>442264.03</v>
      </c>
      <c r="T6803" t="str" cm="1">
        <f t="array" ref="T6803">_xlfn.IFS(Restaurant_Data[[#This Row],[Revenue]]&lt;= 500000, "Low Income", Restaurant_Data[[#This Row],[Revenue]]&lt;=1000000, "Middle Income", Restaurant_Data[[#This Row],[Revenue]] &lt;= 2000000, "High Income")</f>
        <v>Low Income</v>
      </c>
    </row>
    <row r="6804" spans="1:20" x14ac:dyDescent="0.35">
      <c r="A6804" s="1" t="s">
        <v>6831</v>
      </c>
      <c r="B6804" s="1" t="s">
        <v>34</v>
      </c>
      <c r="C6804" s="1" t="s">
        <v>20</v>
      </c>
      <c r="D6804">
        <v>3.1</v>
      </c>
      <c r="E6804">
        <v>51</v>
      </c>
      <c r="F6804">
        <v>74.91</v>
      </c>
      <c r="G6804">
        <v>2880</v>
      </c>
      <c r="H6804">
        <v>34882</v>
      </c>
      <c r="I6804">
        <v>10</v>
      </c>
      <c r="J6804">
        <v>612</v>
      </c>
      <c r="K6804">
        <v>73.69</v>
      </c>
      <c r="L6804">
        <v>3.4</v>
      </c>
      <c r="M6804">
        <v>7.5</v>
      </c>
      <c r="N6804" s="1" t="s">
        <v>21</v>
      </c>
      <c r="O6804">
        <v>19</v>
      </c>
      <c r="P6804">
        <v>50</v>
      </c>
      <c r="Q6804">
        <v>69</v>
      </c>
      <c r="R6804" t="str" cm="1">
        <f t="array" ref="R6804">_xlfn.IFS(Restaurant_Data[[#This Row],[Total Reservations]]&lt;=50, "Low", Restaurant_Data[[#This Row],[Total Reservations]]&lt;=100, "Medium", Restaurant_Data[[#This Row],[Total Reservations]]&lt;=200, "High")</f>
        <v>Medium</v>
      </c>
      <c r="S6804" s="4">
        <v>864576.68</v>
      </c>
      <c r="T6804" t="str" cm="1">
        <f t="array" ref="T6804">_xlfn.IFS(Restaurant_Data[[#This Row],[Revenue]]&lt;= 500000, "Low Income", Restaurant_Data[[#This Row],[Revenue]]&lt;=1000000, "Middle Income", Restaurant_Data[[#This Row],[Revenue]] &lt;= 2000000, "High Income")</f>
        <v>Middle Income</v>
      </c>
    </row>
    <row r="6805" spans="1:20" x14ac:dyDescent="0.35">
      <c r="A6805" s="1" t="s">
        <v>6832</v>
      </c>
      <c r="B6805" s="1" t="s">
        <v>34</v>
      </c>
      <c r="C6805" s="1" t="s">
        <v>42</v>
      </c>
      <c r="D6805">
        <v>4.3</v>
      </c>
      <c r="E6805">
        <v>69</v>
      </c>
      <c r="F6805">
        <v>44.69</v>
      </c>
      <c r="G6805">
        <v>1492</v>
      </c>
      <c r="H6805">
        <v>21676</v>
      </c>
      <c r="I6805">
        <v>17</v>
      </c>
      <c r="J6805">
        <v>420</v>
      </c>
      <c r="K6805">
        <v>70.8</v>
      </c>
      <c r="L6805">
        <v>4.5</v>
      </c>
      <c r="M6805">
        <v>1.5</v>
      </c>
      <c r="N6805" s="1" t="s">
        <v>27</v>
      </c>
      <c r="O6805">
        <v>47</v>
      </c>
      <c r="P6805">
        <v>41</v>
      </c>
      <c r="Q6805">
        <v>88</v>
      </c>
      <c r="R6805" t="str" cm="1">
        <f t="array" ref="R6805">_xlfn.IFS(Restaurant_Data[[#This Row],[Total Reservations]]&lt;=50, "Low", Restaurant_Data[[#This Row],[Total Reservations]]&lt;=100, "Medium", Restaurant_Data[[#This Row],[Total Reservations]]&lt;=200, "High")</f>
        <v>Medium</v>
      </c>
      <c r="S6805" s="4">
        <v>703405.11</v>
      </c>
      <c r="T6805" t="str" cm="1">
        <f t="array" ref="T6805">_xlfn.IFS(Restaurant_Data[[#This Row],[Revenue]]&lt;= 500000, "Low Income", Restaurant_Data[[#This Row],[Revenue]]&lt;=1000000, "Middle Income", Restaurant_Data[[#This Row],[Revenue]] &lt;= 2000000, "High Income")</f>
        <v>Middle Income</v>
      </c>
    </row>
    <row r="6806" spans="1:20" x14ac:dyDescent="0.35">
      <c r="A6806" s="1" t="s">
        <v>6833</v>
      </c>
      <c r="B6806" s="1" t="s">
        <v>23</v>
      </c>
      <c r="C6806" s="1" t="s">
        <v>24</v>
      </c>
      <c r="D6806">
        <v>3.1</v>
      </c>
      <c r="E6806">
        <v>86</v>
      </c>
      <c r="F6806">
        <v>33.229999999999997</v>
      </c>
      <c r="G6806">
        <v>3228</v>
      </c>
      <c r="H6806">
        <v>34567</v>
      </c>
      <c r="I6806">
        <v>12</v>
      </c>
      <c r="J6806">
        <v>262</v>
      </c>
      <c r="K6806">
        <v>168</v>
      </c>
      <c r="L6806">
        <v>8.1999999999999993</v>
      </c>
      <c r="M6806">
        <v>6.5</v>
      </c>
      <c r="N6806" s="1" t="s">
        <v>21</v>
      </c>
      <c r="O6806">
        <v>80</v>
      </c>
      <c r="P6806">
        <v>77</v>
      </c>
      <c r="Q6806">
        <v>157</v>
      </c>
      <c r="R6806" t="str" cm="1">
        <f t="array" ref="R6806">_xlfn.IFS(Restaurant_Data[[#This Row],[Total Reservations]]&lt;=50, "Low", Restaurant_Data[[#This Row],[Total Reservations]]&lt;=100, "Medium", Restaurant_Data[[#This Row],[Total Reservations]]&lt;=200, "High")</f>
        <v>High</v>
      </c>
      <c r="S6806" s="4">
        <v>657515.28</v>
      </c>
      <c r="T6806" t="str" cm="1">
        <f t="array" ref="T6806">_xlfn.IFS(Restaurant_Data[[#This Row],[Revenue]]&lt;= 500000, "Low Income", Restaurant_Data[[#This Row],[Revenue]]&lt;=1000000, "Middle Income", Restaurant_Data[[#This Row],[Revenue]] &lt;= 2000000, "High Income")</f>
        <v>Middle Income</v>
      </c>
    </row>
    <row r="6807" spans="1:20" x14ac:dyDescent="0.35">
      <c r="A6807" s="1" t="s">
        <v>6834</v>
      </c>
      <c r="B6807" s="1" t="s">
        <v>34</v>
      </c>
      <c r="C6807" s="1" t="s">
        <v>20</v>
      </c>
      <c r="D6807">
        <v>4.5</v>
      </c>
      <c r="E6807">
        <v>62</v>
      </c>
      <c r="F6807">
        <v>75.2</v>
      </c>
      <c r="G6807">
        <v>3405</v>
      </c>
      <c r="H6807">
        <v>34960</v>
      </c>
      <c r="I6807">
        <v>5</v>
      </c>
      <c r="J6807">
        <v>686</v>
      </c>
      <c r="K6807">
        <v>229.17</v>
      </c>
      <c r="L6807">
        <v>4.0999999999999996</v>
      </c>
      <c r="M6807">
        <v>8.5</v>
      </c>
      <c r="N6807" s="1" t="s">
        <v>21</v>
      </c>
      <c r="O6807">
        <v>29</v>
      </c>
      <c r="P6807">
        <v>4</v>
      </c>
      <c r="Q6807">
        <v>33</v>
      </c>
      <c r="R6807" t="str" cm="1">
        <f t="array" ref="R6807">_xlfn.IFS(Restaurant_Data[[#This Row],[Total Reservations]]&lt;=50, "Low", Restaurant_Data[[#This Row],[Total Reservations]]&lt;=100, "Medium", Restaurant_Data[[#This Row],[Total Reservations]]&lt;=200, "High")</f>
        <v>Low</v>
      </c>
      <c r="S6807" s="4">
        <v>1043074.7</v>
      </c>
      <c r="T6807" t="str" cm="1">
        <f t="array" ref="T6807">_xlfn.IFS(Restaurant_Data[[#This Row],[Revenue]]&lt;= 500000, "Low Income", Restaurant_Data[[#This Row],[Revenue]]&lt;=1000000, "Middle Income", Restaurant_Data[[#This Row],[Revenue]] &lt;= 2000000, "High Income")</f>
        <v>High Income</v>
      </c>
    </row>
    <row r="6808" spans="1:20" x14ac:dyDescent="0.35">
      <c r="A6808" s="1" t="s">
        <v>6835</v>
      </c>
      <c r="B6808" s="1" t="s">
        <v>23</v>
      </c>
      <c r="C6808" s="1" t="s">
        <v>37</v>
      </c>
      <c r="D6808">
        <v>4.0999999999999996</v>
      </c>
      <c r="E6808">
        <v>74</v>
      </c>
      <c r="F6808">
        <v>61.08</v>
      </c>
      <c r="G6808">
        <v>1733</v>
      </c>
      <c r="H6808">
        <v>20042</v>
      </c>
      <c r="I6808">
        <v>12</v>
      </c>
      <c r="J6808">
        <v>830</v>
      </c>
      <c r="K6808">
        <v>243.53</v>
      </c>
      <c r="L6808">
        <v>3.6</v>
      </c>
      <c r="M6808">
        <v>5.3</v>
      </c>
      <c r="N6808" s="1" t="s">
        <v>21</v>
      </c>
      <c r="O6808">
        <v>3</v>
      </c>
      <c r="P6808">
        <v>34</v>
      </c>
      <c r="Q6808">
        <v>37</v>
      </c>
      <c r="R6808" t="str" cm="1">
        <f t="array" ref="R6808">_xlfn.IFS(Restaurant_Data[[#This Row],[Total Reservations]]&lt;=50, "Low", Restaurant_Data[[#This Row],[Total Reservations]]&lt;=100, "Medium", Restaurant_Data[[#This Row],[Total Reservations]]&lt;=200, "High")</f>
        <v>Low</v>
      </c>
      <c r="S6808" s="4">
        <v>1013834.04</v>
      </c>
      <c r="T6808" t="str" cm="1">
        <f t="array" ref="T6808">_xlfn.IFS(Restaurant_Data[[#This Row],[Revenue]]&lt;= 500000, "Low Income", Restaurant_Data[[#This Row],[Revenue]]&lt;=1000000, "Middle Income", Restaurant_Data[[#This Row],[Revenue]] &lt;= 2000000, "High Income")</f>
        <v>High Income</v>
      </c>
    </row>
    <row r="6809" spans="1:20" x14ac:dyDescent="0.35">
      <c r="A6809" s="1" t="s">
        <v>6836</v>
      </c>
      <c r="B6809" s="1" t="s">
        <v>23</v>
      </c>
      <c r="C6809" s="1" t="s">
        <v>26</v>
      </c>
      <c r="D6809">
        <v>3.4</v>
      </c>
      <c r="E6809">
        <v>74</v>
      </c>
      <c r="F6809">
        <v>49.92</v>
      </c>
      <c r="G6809">
        <v>1884</v>
      </c>
      <c r="H6809">
        <v>24579</v>
      </c>
      <c r="I6809">
        <v>3</v>
      </c>
      <c r="J6809">
        <v>601</v>
      </c>
      <c r="K6809">
        <v>230.1</v>
      </c>
      <c r="L6809">
        <v>6.9</v>
      </c>
      <c r="M6809">
        <v>2.9</v>
      </c>
      <c r="N6809" s="1" t="s">
        <v>27</v>
      </c>
      <c r="O6809">
        <v>7</v>
      </c>
      <c r="P6809">
        <v>8</v>
      </c>
      <c r="Q6809">
        <v>15</v>
      </c>
      <c r="R6809" t="str" cm="1">
        <f t="array" ref="R6809">_xlfn.IFS(Restaurant_Data[[#This Row],[Total Reservations]]&lt;=50, "Low", Restaurant_Data[[#This Row],[Total Reservations]]&lt;=100, "Medium", Restaurant_Data[[#This Row],[Total Reservations]]&lt;=200, "High")</f>
        <v>Low</v>
      </c>
      <c r="S6809" s="4">
        <v>822909.27</v>
      </c>
      <c r="T6809" t="str" cm="1">
        <f t="array" ref="T6809">_xlfn.IFS(Restaurant_Data[[#This Row],[Revenue]]&lt;= 500000, "Low Income", Restaurant_Data[[#This Row],[Revenue]]&lt;=1000000, "Middle Income", Restaurant_Data[[#This Row],[Revenue]] &lt;= 2000000, "High Income")</f>
        <v>Middle Income</v>
      </c>
    </row>
    <row r="6810" spans="1:20" x14ac:dyDescent="0.35">
      <c r="A6810" s="1" t="s">
        <v>6837</v>
      </c>
      <c r="B6810" s="1" t="s">
        <v>19</v>
      </c>
      <c r="C6810" s="1" t="s">
        <v>31</v>
      </c>
      <c r="D6810">
        <v>4.0999999999999996</v>
      </c>
      <c r="E6810">
        <v>49</v>
      </c>
      <c r="F6810">
        <v>40.65</v>
      </c>
      <c r="G6810">
        <v>2627</v>
      </c>
      <c r="H6810">
        <v>30150</v>
      </c>
      <c r="I6810">
        <v>19</v>
      </c>
      <c r="J6810">
        <v>203</v>
      </c>
      <c r="K6810">
        <v>278.19</v>
      </c>
      <c r="L6810">
        <v>9.8000000000000007</v>
      </c>
      <c r="M6810">
        <v>5</v>
      </c>
      <c r="N6810" s="1" t="s">
        <v>21</v>
      </c>
      <c r="O6810">
        <v>8</v>
      </c>
      <c r="P6810">
        <v>6</v>
      </c>
      <c r="Q6810">
        <v>14</v>
      </c>
      <c r="R6810" t="str" cm="1">
        <f t="array" ref="R6810">_xlfn.IFS(Restaurant_Data[[#This Row],[Total Reservations]]&lt;=50, "Low", Restaurant_Data[[#This Row],[Total Reservations]]&lt;=100, "Medium", Restaurant_Data[[#This Row],[Total Reservations]]&lt;=200, "High")</f>
        <v>Low</v>
      </c>
      <c r="S6810" s="4">
        <v>469038.25</v>
      </c>
      <c r="T6810" t="str" cm="1">
        <f t="array" ref="T6810">_xlfn.IFS(Restaurant_Data[[#This Row],[Revenue]]&lt;= 500000, "Low Income", Restaurant_Data[[#This Row],[Revenue]]&lt;=1000000, "Middle Income", Restaurant_Data[[#This Row],[Revenue]] &lt;= 2000000, "High Income")</f>
        <v>Low Income</v>
      </c>
    </row>
    <row r="6811" spans="1:20" x14ac:dyDescent="0.35">
      <c r="A6811" s="1" t="s">
        <v>6838</v>
      </c>
      <c r="B6811" s="1" t="s">
        <v>19</v>
      </c>
      <c r="C6811" s="1" t="s">
        <v>20</v>
      </c>
      <c r="D6811">
        <v>3.4</v>
      </c>
      <c r="E6811">
        <v>41</v>
      </c>
      <c r="F6811">
        <v>70.11</v>
      </c>
      <c r="G6811">
        <v>1645</v>
      </c>
      <c r="H6811">
        <v>19317</v>
      </c>
      <c r="I6811">
        <v>10</v>
      </c>
      <c r="J6811">
        <v>921</v>
      </c>
      <c r="K6811">
        <v>63</v>
      </c>
      <c r="L6811">
        <v>1.6</v>
      </c>
      <c r="M6811">
        <v>8.6</v>
      </c>
      <c r="N6811" s="1" t="s">
        <v>27</v>
      </c>
      <c r="O6811">
        <v>21</v>
      </c>
      <c r="P6811">
        <v>35</v>
      </c>
      <c r="Q6811">
        <v>56</v>
      </c>
      <c r="R6811" t="str" cm="1">
        <f t="array" ref="R6811">_xlfn.IFS(Restaurant_Data[[#This Row],[Total Reservations]]&lt;=50, "Low", Restaurant_Data[[#This Row],[Total Reservations]]&lt;=100, "Medium", Restaurant_Data[[#This Row],[Total Reservations]]&lt;=200, "High")</f>
        <v>Medium</v>
      </c>
      <c r="S6811" s="4">
        <v>653819.19999999995</v>
      </c>
      <c r="T6811" t="str" cm="1">
        <f t="array" ref="T6811">_xlfn.IFS(Restaurant_Data[[#This Row],[Revenue]]&lt;= 500000, "Low Income", Restaurant_Data[[#This Row],[Revenue]]&lt;=1000000, "Middle Income", Restaurant_Data[[#This Row],[Revenue]] &lt;= 2000000, "High Income")</f>
        <v>Middle Income</v>
      </c>
    </row>
    <row r="6812" spans="1:20" x14ac:dyDescent="0.35">
      <c r="A6812" s="1" t="s">
        <v>6839</v>
      </c>
      <c r="B6812" s="1" t="s">
        <v>19</v>
      </c>
      <c r="C6812" s="1" t="s">
        <v>42</v>
      </c>
      <c r="D6812">
        <v>3.9</v>
      </c>
      <c r="E6812">
        <v>41</v>
      </c>
      <c r="F6812">
        <v>42.05</v>
      </c>
      <c r="G6812">
        <v>1569</v>
      </c>
      <c r="H6812">
        <v>19945</v>
      </c>
      <c r="I6812">
        <v>16</v>
      </c>
      <c r="J6812">
        <v>207</v>
      </c>
      <c r="K6812">
        <v>263.83</v>
      </c>
      <c r="L6812">
        <v>8.5</v>
      </c>
      <c r="M6812">
        <v>7.4</v>
      </c>
      <c r="N6812" s="1" t="s">
        <v>21</v>
      </c>
      <c r="O6812">
        <v>11</v>
      </c>
      <c r="P6812">
        <v>34</v>
      </c>
      <c r="Q6812">
        <v>45</v>
      </c>
      <c r="R6812" t="str" cm="1">
        <f t="array" ref="R6812">_xlfn.IFS(Restaurant_Data[[#This Row],[Total Reservations]]&lt;=50, "Low", Restaurant_Data[[#This Row],[Total Reservations]]&lt;=100, "Medium", Restaurant_Data[[#This Row],[Total Reservations]]&lt;=200, "High")</f>
        <v>Low</v>
      </c>
      <c r="S6812" s="4">
        <v>407173.95</v>
      </c>
      <c r="T6812" t="str" cm="1">
        <f t="array" ref="T6812">_xlfn.IFS(Restaurant_Data[[#This Row],[Revenue]]&lt;= 500000, "Low Income", Restaurant_Data[[#This Row],[Revenue]]&lt;=1000000, "Middle Income", Restaurant_Data[[#This Row],[Revenue]] &lt;= 2000000, "High Income")</f>
        <v>Low Income</v>
      </c>
    </row>
    <row r="6813" spans="1:20" x14ac:dyDescent="0.35">
      <c r="A6813" s="1" t="s">
        <v>6840</v>
      </c>
      <c r="B6813" s="1" t="s">
        <v>23</v>
      </c>
      <c r="C6813" s="1" t="s">
        <v>31</v>
      </c>
      <c r="D6813">
        <v>4.5999999999999996</v>
      </c>
      <c r="E6813">
        <v>76</v>
      </c>
      <c r="F6813">
        <v>34.1</v>
      </c>
      <c r="G6813">
        <v>8644</v>
      </c>
      <c r="H6813">
        <v>95297</v>
      </c>
      <c r="I6813">
        <v>19</v>
      </c>
      <c r="J6813">
        <v>969</v>
      </c>
      <c r="K6813">
        <v>215.17</v>
      </c>
      <c r="L6813">
        <v>2.1</v>
      </c>
      <c r="M6813">
        <v>6.4</v>
      </c>
      <c r="N6813" s="1" t="s">
        <v>27</v>
      </c>
      <c r="O6813">
        <v>18</v>
      </c>
      <c r="P6813">
        <v>13</v>
      </c>
      <c r="Q6813">
        <v>31</v>
      </c>
      <c r="R6813" t="str" cm="1">
        <f t="array" ref="R6813">_xlfn.IFS(Restaurant_Data[[#This Row],[Total Reservations]]&lt;=50, "Low", Restaurant_Data[[#This Row],[Total Reservations]]&lt;=100, "Medium", Restaurant_Data[[#This Row],[Total Reservations]]&lt;=200, "High")</f>
        <v>Low</v>
      </c>
      <c r="S6813" s="4">
        <v>611536.35</v>
      </c>
      <c r="T6813" t="str" cm="1">
        <f t="array" ref="T6813">_xlfn.IFS(Restaurant_Data[[#This Row],[Revenue]]&lt;= 500000, "Low Income", Restaurant_Data[[#This Row],[Revenue]]&lt;=1000000, "Middle Income", Restaurant_Data[[#This Row],[Revenue]] &lt;= 2000000, "High Income")</f>
        <v>Middle Income</v>
      </c>
    </row>
    <row r="6814" spans="1:20" x14ac:dyDescent="0.35">
      <c r="A6814" s="1" t="s">
        <v>6841</v>
      </c>
      <c r="B6814" s="1" t="s">
        <v>23</v>
      </c>
      <c r="C6814" s="1" t="s">
        <v>37</v>
      </c>
      <c r="D6814">
        <v>3.9</v>
      </c>
      <c r="E6814">
        <v>75</v>
      </c>
      <c r="F6814">
        <v>62</v>
      </c>
      <c r="G6814">
        <v>4433</v>
      </c>
      <c r="H6814">
        <v>47225</v>
      </c>
      <c r="I6814">
        <v>11</v>
      </c>
      <c r="J6814">
        <v>343</v>
      </c>
      <c r="K6814">
        <v>93.88</v>
      </c>
      <c r="L6814">
        <v>4.0999999999999996</v>
      </c>
      <c r="M6814">
        <v>7.2</v>
      </c>
      <c r="N6814" s="1" t="s">
        <v>21</v>
      </c>
      <c r="O6814">
        <v>63</v>
      </c>
      <c r="P6814">
        <v>73</v>
      </c>
      <c r="Q6814">
        <v>136</v>
      </c>
      <c r="R6814" t="str" cm="1">
        <f t="array" ref="R6814">_xlfn.IFS(Restaurant_Data[[#This Row],[Total Reservations]]&lt;=50, "Low", Restaurant_Data[[#This Row],[Total Reservations]]&lt;=100, "Medium", Restaurant_Data[[#This Row],[Total Reservations]]&lt;=200, "High")</f>
        <v>High</v>
      </c>
      <c r="S6814" s="4">
        <v>1053128.75</v>
      </c>
      <c r="T6814" t="str" cm="1">
        <f t="array" ref="T6814">_xlfn.IFS(Restaurant_Data[[#This Row],[Revenue]]&lt;= 500000, "Low Income", Restaurant_Data[[#This Row],[Revenue]]&lt;=1000000, "Middle Income", Restaurant_Data[[#This Row],[Revenue]] &lt;= 2000000, "High Income")</f>
        <v>High Income</v>
      </c>
    </row>
    <row r="6815" spans="1:20" x14ac:dyDescent="0.35">
      <c r="A6815" s="1" t="s">
        <v>6842</v>
      </c>
      <c r="B6815" s="1" t="s">
        <v>23</v>
      </c>
      <c r="C6815" s="1" t="s">
        <v>31</v>
      </c>
      <c r="D6815">
        <v>3.3</v>
      </c>
      <c r="E6815">
        <v>79</v>
      </c>
      <c r="F6815">
        <v>37.92</v>
      </c>
      <c r="G6815">
        <v>5543</v>
      </c>
      <c r="H6815">
        <v>60598</v>
      </c>
      <c r="I6815">
        <v>16</v>
      </c>
      <c r="J6815">
        <v>410</v>
      </c>
      <c r="K6815">
        <v>220.6</v>
      </c>
      <c r="L6815">
        <v>4.8</v>
      </c>
      <c r="M6815">
        <v>8.5</v>
      </c>
      <c r="N6815" s="1" t="s">
        <v>21</v>
      </c>
      <c r="O6815">
        <v>3</v>
      </c>
      <c r="P6815">
        <v>73</v>
      </c>
      <c r="Q6815">
        <v>76</v>
      </c>
      <c r="R6815" t="str" cm="1">
        <f t="array" ref="R6815">_xlfn.IFS(Restaurant_Data[[#This Row],[Total Reservations]]&lt;=50, "Low", Restaurant_Data[[#This Row],[Total Reservations]]&lt;=100, "Medium", Restaurant_Data[[#This Row],[Total Reservations]]&lt;=200, "High")</f>
        <v>Medium</v>
      </c>
      <c r="S6815" s="4">
        <v>693750.24</v>
      </c>
      <c r="T6815" t="str" cm="1">
        <f t="array" ref="T6815">_xlfn.IFS(Restaurant_Data[[#This Row],[Revenue]]&lt;= 500000, "Low Income", Restaurant_Data[[#This Row],[Revenue]]&lt;=1000000, "Middle Income", Restaurant_Data[[#This Row],[Revenue]] &lt;= 2000000, "High Income")</f>
        <v>Middle Income</v>
      </c>
    </row>
    <row r="6816" spans="1:20" x14ac:dyDescent="0.35">
      <c r="A6816" s="1" t="s">
        <v>6843</v>
      </c>
      <c r="B6816" s="1" t="s">
        <v>34</v>
      </c>
      <c r="C6816" s="1" t="s">
        <v>31</v>
      </c>
      <c r="D6816">
        <v>4.4000000000000004</v>
      </c>
      <c r="E6816">
        <v>68</v>
      </c>
      <c r="F6816">
        <v>36.869999999999997</v>
      </c>
      <c r="G6816">
        <v>3740</v>
      </c>
      <c r="H6816">
        <v>45602</v>
      </c>
      <c r="I6816">
        <v>10</v>
      </c>
      <c r="J6816">
        <v>415</v>
      </c>
      <c r="K6816">
        <v>177.94</v>
      </c>
      <c r="L6816">
        <v>7.5</v>
      </c>
      <c r="M6816">
        <v>2.4</v>
      </c>
      <c r="N6816" s="1" t="s">
        <v>21</v>
      </c>
      <c r="O6816">
        <v>1</v>
      </c>
      <c r="P6816">
        <v>31</v>
      </c>
      <c r="Q6816">
        <v>32</v>
      </c>
      <c r="R6816" t="str" cm="1">
        <f t="array" ref="R6816">_xlfn.IFS(Restaurant_Data[[#This Row],[Total Reservations]]&lt;=50, "Low", Restaurant_Data[[#This Row],[Total Reservations]]&lt;=100, "Medium", Restaurant_Data[[#This Row],[Total Reservations]]&lt;=200, "High")</f>
        <v>Low</v>
      </c>
      <c r="S6816" s="4">
        <v>573917.98</v>
      </c>
      <c r="T6816" t="str" cm="1">
        <f t="array" ref="T6816">_xlfn.IFS(Restaurant_Data[[#This Row],[Revenue]]&lt;= 500000, "Low Income", Restaurant_Data[[#This Row],[Revenue]]&lt;=1000000, "Middle Income", Restaurant_Data[[#This Row],[Revenue]] &lt;= 2000000, "High Income")</f>
        <v>Middle Income</v>
      </c>
    </row>
    <row r="6817" spans="1:20" x14ac:dyDescent="0.35">
      <c r="A6817" s="1" t="s">
        <v>6844</v>
      </c>
      <c r="B6817" s="1" t="s">
        <v>23</v>
      </c>
      <c r="C6817" s="1" t="s">
        <v>26</v>
      </c>
      <c r="D6817">
        <v>3.4</v>
      </c>
      <c r="E6817">
        <v>85</v>
      </c>
      <c r="F6817">
        <v>50.66</v>
      </c>
      <c r="G6817">
        <v>6769</v>
      </c>
      <c r="H6817">
        <v>73735</v>
      </c>
      <c r="I6817">
        <v>15</v>
      </c>
      <c r="J6817">
        <v>502</v>
      </c>
      <c r="K6817">
        <v>139.76</v>
      </c>
      <c r="L6817">
        <v>9.3000000000000007</v>
      </c>
      <c r="M6817">
        <v>8.6</v>
      </c>
      <c r="N6817" s="1" t="s">
        <v>21</v>
      </c>
      <c r="O6817">
        <v>63</v>
      </c>
      <c r="P6817">
        <v>23</v>
      </c>
      <c r="Q6817">
        <v>86</v>
      </c>
      <c r="R6817" t="str" cm="1">
        <f t="array" ref="R6817">_xlfn.IFS(Restaurant_Data[[#This Row],[Total Reservations]]&lt;=50, "Low", Restaurant_Data[[#This Row],[Total Reservations]]&lt;=100, "Medium", Restaurant_Data[[#This Row],[Total Reservations]]&lt;=200, "High")</f>
        <v>Medium</v>
      </c>
      <c r="S6817" s="4">
        <v>986186.91</v>
      </c>
      <c r="T6817" t="str" cm="1">
        <f t="array" ref="T6817">_xlfn.IFS(Restaurant_Data[[#This Row],[Revenue]]&lt;= 500000, "Low Income", Restaurant_Data[[#This Row],[Revenue]]&lt;=1000000, "Middle Income", Restaurant_Data[[#This Row],[Revenue]] &lt;= 2000000, "High Income")</f>
        <v>Middle Income</v>
      </c>
    </row>
    <row r="6818" spans="1:20" x14ac:dyDescent="0.35">
      <c r="A6818" s="1" t="s">
        <v>6845</v>
      </c>
      <c r="B6818" s="1" t="s">
        <v>19</v>
      </c>
      <c r="C6818" s="1" t="s">
        <v>24</v>
      </c>
      <c r="D6818">
        <v>4.5</v>
      </c>
      <c r="E6818">
        <v>31</v>
      </c>
      <c r="F6818">
        <v>28.3</v>
      </c>
      <c r="G6818">
        <v>2027</v>
      </c>
      <c r="H6818">
        <v>23985</v>
      </c>
      <c r="I6818">
        <v>3</v>
      </c>
      <c r="J6818">
        <v>833</v>
      </c>
      <c r="K6818">
        <v>111.99</v>
      </c>
      <c r="L6818">
        <v>1.9</v>
      </c>
      <c r="M6818">
        <v>8.3000000000000007</v>
      </c>
      <c r="N6818" s="1" t="s">
        <v>27</v>
      </c>
      <c r="O6818">
        <v>27</v>
      </c>
      <c r="P6818">
        <v>6</v>
      </c>
      <c r="Q6818">
        <v>33</v>
      </c>
      <c r="R6818" t="str" cm="1">
        <f t="array" ref="R6818">_xlfn.IFS(Restaurant_Data[[#This Row],[Total Reservations]]&lt;=50, "Low", Restaurant_Data[[#This Row],[Total Reservations]]&lt;=100, "Medium", Restaurant_Data[[#This Row],[Total Reservations]]&lt;=200, "High")</f>
        <v>Low</v>
      </c>
      <c r="S6818" s="4">
        <v>207068.35</v>
      </c>
      <c r="T6818" t="str" cm="1">
        <f t="array" ref="T6818">_xlfn.IFS(Restaurant_Data[[#This Row],[Revenue]]&lt;= 500000, "Low Income", Restaurant_Data[[#This Row],[Revenue]]&lt;=1000000, "Middle Income", Restaurant_Data[[#This Row],[Revenue]] &lt;= 2000000, "High Income")</f>
        <v>Low Income</v>
      </c>
    </row>
    <row r="6819" spans="1:20" x14ac:dyDescent="0.35">
      <c r="A6819" s="1" t="s">
        <v>6846</v>
      </c>
      <c r="B6819" s="1" t="s">
        <v>19</v>
      </c>
      <c r="C6819" s="1" t="s">
        <v>37</v>
      </c>
      <c r="D6819">
        <v>4</v>
      </c>
      <c r="E6819">
        <v>33</v>
      </c>
      <c r="F6819">
        <v>62.08</v>
      </c>
      <c r="G6819">
        <v>3550</v>
      </c>
      <c r="H6819">
        <v>36338</v>
      </c>
      <c r="I6819">
        <v>10</v>
      </c>
      <c r="J6819">
        <v>671</v>
      </c>
      <c r="K6819">
        <v>166.04</v>
      </c>
      <c r="L6819">
        <v>7.7</v>
      </c>
      <c r="M6819">
        <v>5.3</v>
      </c>
      <c r="N6819" s="1" t="s">
        <v>21</v>
      </c>
      <c r="O6819">
        <v>6</v>
      </c>
      <c r="P6819">
        <v>19</v>
      </c>
      <c r="Q6819">
        <v>25</v>
      </c>
      <c r="R6819" t="str" cm="1">
        <f t="array" ref="R6819">_xlfn.IFS(Restaurant_Data[[#This Row],[Total Reservations]]&lt;=50, "Low", Restaurant_Data[[#This Row],[Total Reservations]]&lt;=100, "Medium", Restaurant_Data[[#This Row],[Total Reservations]]&lt;=200, "High")</f>
        <v>Low</v>
      </c>
      <c r="S6819" s="4">
        <v>475188.06</v>
      </c>
      <c r="T6819" t="str" cm="1">
        <f t="array" ref="T6819">_xlfn.IFS(Restaurant_Data[[#This Row],[Revenue]]&lt;= 500000, "Low Income", Restaurant_Data[[#This Row],[Revenue]]&lt;=1000000, "Middle Income", Restaurant_Data[[#This Row],[Revenue]] &lt;= 2000000, "High Income")</f>
        <v>Low Income</v>
      </c>
    </row>
    <row r="6820" spans="1:20" x14ac:dyDescent="0.35">
      <c r="A6820" s="1" t="s">
        <v>6847</v>
      </c>
      <c r="B6820" s="1" t="s">
        <v>23</v>
      </c>
      <c r="C6820" s="1" t="s">
        <v>26</v>
      </c>
      <c r="D6820">
        <v>3.9</v>
      </c>
      <c r="E6820">
        <v>78</v>
      </c>
      <c r="F6820">
        <v>54.99</v>
      </c>
      <c r="G6820">
        <v>3980</v>
      </c>
      <c r="H6820">
        <v>44348</v>
      </c>
      <c r="I6820">
        <v>12</v>
      </c>
      <c r="J6820">
        <v>283</v>
      </c>
      <c r="K6820">
        <v>109.78</v>
      </c>
      <c r="L6820">
        <v>3.9</v>
      </c>
      <c r="M6820">
        <v>4.5999999999999996</v>
      </c>
      <c r="N6820" s="1" t="s">
        <v>27</v>
      </c>
      <c r="O6820">
        <v>2</v>
      </c>
      <c r="P6820">
        <v>33</v>
      </c>
      <c r="Q6820">
        <v>35</v>
      </c>
      <c r="R6820" t="str" cm="1">
        <f t="array" ref="R6820">_xlfn.IFS(Restaurant_Data[[#This Row],[Total Reservations]]&lt;=50, "Low", Restaurant_Data[[#This Row],[Total Reservations]]&lt;=100, "Medium", Restaurant_Data[[#This Row],[Total Reservations]]&lt;=200, "High")</f>
        <v>Low</v>
      </c>
      <c r="S6820" s="4">
        <v>966267.23</v>
      </c>
      <c r="T6820" t="str" cm="1">
        <f t="array" ref="T6820">_xlfn.IFS(Restaurant_Data[[#This Row],[Revenue]]&lt;= 500000, "Low Income", Restaurant_Data[[#This Row],[Revenue]]&lt;=1000000, "Middle Income", Restaurant_Data[[#This Row],[Revenue]] &lt;= 2000000, "High Income")</f>
        <v>Middle Income</v>
      </c>
    </row>
    <row r="6821" spans="1:20" x14ac:dyDescent="0.35">
      <c r="A6821" s="1" t="s">
        <v>6848</v>
      </c>
      <c r="B6821" s="1" t="s">
        <v>23</v>
      </c>
      <c r="C6821" s="1" t="s">
        <v>24</v>
      </c>
      <c r="D6821">
        <v>4.7</v>
      </c>
      <c r="E6821">
        <v>74</v>
      </c>
      <c r="F6821">
        <v>25.08</v>
      </c>
      <c r="G6821">
        <v>5831</v>
      </c>
      <c r="H6821">
        <v>64694</v>
      </c>
      <c r="I6821">
        <v>9</v>
      </c>
      <c r="J6821">
        <v>872</v>
      </c>
      <c r="K6821">
        <v>70.709999999999994</v>
      </c>
      <c r="L6821">
        <v>9.1</v>
      </c>
      <c r="M6821">
        <v>9.4</v>
      </c>
      <c r="N6821" s="1" t="s">
        <v>27</v>
      </c>
      <c r="O6821">
        <v>71</v>
      </c>
      <c r="P6821">
        <v>38</v>
      </c>
      <c r="Q6821">
        <v>109</v>
      </c>
      <c r="R6821" t="str" cm="1">
        <f t="array" ref="R6821">_xlfn.IFS(Restaurant_Data[[#This Row],[Total Reservations]]&lt;=50, "Low", Restaurant_Data[[#This Row],[Total Reservations]]&lt;=100, "Medium", Restaurant_Data[[#This Row],[Total Reservations]]&lt;=200, "High")</f>
        <v>High</v>
      </c>
      <c r="S6821" s="4">
        <v>441155.4</v>
      </c>
      <c r="T6821" t="str" cm="1">
        <f t="array" ref="T6821">_xlfn.IFS(Restaurant_Data[[#This Row],[Revenue]]&lt;= 500000, "Low Income", Restaurant_Data[[#This Row],[Revenue]]&lt;=1000000, "Middle Income", Restaurant_Data[[#This Row],[Revenue]] &lt;= 2000000, "High Income")</f>
        <v>Low Income</v>
      </c>
    </row>
    <row r="6822" spans="1:20" x14ac:dyDescent="0.35">
      <c r="A6822" s="1" t="s">
        <v>6849</v>
      </c>
      <c r="B6822" s="1" t="s">
        <v>19</v>
      </c>
      <c r="C6822" s="1" t="s">
        <v>26</v>
      </c>
      <c r="D6822">
        <v>4.4000000000000004</v>
      </c>
      <c r="E6822">
        <v>30</v>
      </c>
      <c r="F6822">
        <v>46.47</v>
      </c>
      <c r="G6822">
        <v>1127</v>
      </c>
      <c r="H6822">
        <v>17614</v>
      </c>
      <c r="I6822">
        <v>19</v>
      </c>
      <c r="J6822">
        <v>226</v>
      </c>
      <c r="K6822">
        <v>261.52999999999997</v>
      </c>
      <c r="L6822">
        <v>3.5</v>
      </c>
      <c r="M6822">
        <v>8.4</v>
      </c>
      <c r="N6822" s="1" t="s">
        <v>21</v>
      </c>
      <c r="O6822">
        <v>8</v>
      </c>
      <c r="P6822">
        <v>7</v>
      </c>
      <c r="Q6822">
        <v>15</v>
      </c>
      <c r="R6822" t="str" cm="1">
        <f t="array" ref="R6822">_xlfn.IFS(Restaurant_Data[[#This Row],[Total Reservations]]&lt;=50, "Low", Restaurant_Data[[#This Row],[Total Reservations]]&lt;=100, "Medium", Restaurant_Data[[#This Row],[Total Reservations]]&lt;=200, "High")</f>
        <v>Low</v>
      </c>
      <c r="S6822" s="4">
        <v>333978.15000000002</v>
      </c>
      <c r="T6822" t="str" cm="1">
        <f t="array" ref="T6822">_xlfn.IFS(Restaurant_Data[[#This Row],[Revenue]]&lt;= 500000, "Low Income", Restaurant_Data[[#This Row],[Revenue]]&lt;=1000000, "Middle Income", Restaurant_Data[[#This Row],[Revenue]] &lt;= 2000000, "High Income")</f>
        <v>Low Income</v>
      </c>
    </row>
    <row r="6823" spans="1:20" x14ac:dyDescent="0.35">
      <c r="A6823" s="1" t="s">
        <v>6850</v>
      </c>
      <c r="B6823" s="1" t="s">
        <v>23</v>
      </c>
      <c r="C6823" s="1" t="s">
        <v>24</v>
      </c>
      <c r="D6823">
        <v>3.1</v>
      </c>
      <c r="E6823">
        <v>80</v>
      </c>
      <c r="F6823">
        <v>26.32</v>
      </c>
      <c r="G6823">
        <v>2894</v>
      </c>
      <c r="H6823">
        <v>34335</v>
      </c>
      <c r="I6823">
        <v>1</v>
      </c>
      <c r="J6823">
        <v>688</v>
      </c>
      <c r="K6823">
        <v>198.21</v>
      </c>
      <c r="L6823">
        <v>7.2</v>
      </c>
      <c r="M6823">
        <v>9.9</v>
      </c>
      <c r="N6823" s="1" t="s">
        <v>27</v>
      </c>
      <c r="O6823">
        <v>20</v>
      </c>
      <c r="P6823">
        <v>14</v>
      </c>
      <c r="Q6823">
        <v>34</v>
      </c>
      <c r="R6823" t="str" cm="1">
        <f t="array" ref="R6823">_xlfn.IFS(Restaurant_Data[[#This Row],[Total Reservations]]&lt;=50, "Low", Restaurant_Data[[#This Row],[Total Reservations]]&lt;=100, "Medium", Restaurant_Data[[#This Row],[Total Reservations]]&lt;=200, "High")</f>
        <v>Low</v>
      </c>
      <c r="S6823" s="4">
        <v>479005.03</v>
      </c>
      <c r="T6823" t="str" cm="1">
        <f t="array" ref="T6823">_xlfn.IFS(Restaurant_Data[[#This Row],[Revenue]]&lt;= 500000, "Low Income", Restaurant_Data[[#This Row],[Revenue]]&lt;=1000000, "Middle Income", Restaurant_Data[[#This Row],[Revenue]] &lt;= 2000000, "High Income")</f>
        <v>Low Income</v>
      </c>
    </row>
    <row r="6824" spans="1:20" x14ac:dyDescent="0.35">
      <c r="A6824" s="1" t="s">
        <v>6851</v>
      </c>
      <c r="B6824" s="1" t="s">
        <v>19</v>
      </c>
      <c r="C6824" s="1" t="s">
        <v>24</v>
      </c>
      <c r="D6824">
        <v>3.6</v>
      </c>
      <c r="E6824">
        <v>48</v>
      </c>
      <c r="F6824">
        <v>35.159999999999997</v>
      </c>
      <c r="G6824">
        <v>2475</v>
      </c>
      <c r="H6824">
        <v>26923</v>
      </c>
      <c r="I6824">
        <v>13</v>
      </c>
      <c r="J6824">
        <v>641</v>
      </c>
      <c r="K6824">
        <v>140.91999999999999</v>
      </c>
      <c r="L6824">
        <v>2.5</v>
      </c>
      <c r="M6824">
        <v>6.8</v>
      </c>
      <c r="N6824" s="1" t="s">
        <v>27</v>
      </c>
      <c r="O6824">
        <v>20</v>
      </c>
      <c r="P6824">
        <v>13</v>
      </c>
      <c r="Q6824">
        <v>33</v>
      </c>
      <c r="R6824" t="str" cm="1">
        <f t="array" ref="R6824">_xlfn.IFS(Restaurant_Data[[#This Row],[Total Reservations]]&lt;=50, "Low", Restaurant_Data[[#This Row],[Total Reservations]]&lt;=100, "Medium", Restaurant_Data[[#This Row],[Total Reservations]]&lt;=200, "High")</f>
        <v>Low</v>
      </c>
      <c r="S6824" s="4">
        <v>394752.85</v>
      </c>
      <c r="T6824" t="str" cm="1">
        <f t="array" ref="T6824">_xlfn.IFS(Restaurant_Data[[#This Row],[Revenue]]&lt;= 500000, "Low Income", Restaurant_Data[[#This Row],[Revenue]]&lt;=1000000, "Middle Income", Restaurant_Data[[#This Row],[Revenue]] &lt;= 2000000, "High Income")</f>
        <v>Low Income</v>
      </c>
    </row>
    <row r="6825" spans="1:20" x14ac:dyDescent="0.35">
      <c r="A6825" s="1" t="s">
        <v>6852</v>
      </c>
      <c r="B6825" s="1" t="s">
        <v>34</v>
      </c>
      <c r="C6825" s="1" t="s">
        <v>24</v>
      </c>
      <c r="D6825">
        <v>4.7</v>
      </c>
      <c r="E6825">
        <v>52</v>
      </c>
      <c r="F6825">
        <v>32.29</v>
      </c>
      <c r="G6825">
        <v>4335</v>
      </c>
      <c r="H6825">
        <v>50664</v>
      </c>
      <c r="I6825">
        <v>7</v>
      </c>
      <c r="J6825">
        <v>101</v>
      </c>
      <c r="K6825">
        <v>161.66999999999999</v>
      </c>
      <c r="L6825">
        <v>9.6</v>
      </c>
      <c r="M6825">
        <v>1.3</v>
      </c>
      <c r="N6825" s="1" t="s">
        <v>21</v>
      </c>
      <c r="O6825">
        <v>31</v>
      </c>
      <c r="P6825">
        <v>39</v>
      </c>
      <c r="Q6825">
        <v>70</v>
      </c>
      <c r="R6825" t="str" cm="1">
        <f t="array" ref="R6825">_xlfn.IFS(Restaurant_Data[[#This Row],[Total Reservations]]&lt;=50, "Low", Restaurant_Data[[#This Row],[Total Reservations]]&lt;=100, "Medium", Restaurant_Data[[#This Row],[Total Reservations]]&lt;=200, "High")</f>
        <v>Medium</v>
      </c>
      <c r="S6825" s="4">
        <v>391666.52</v>
      </c>
      <c r="T6825" t="str" cm="1">
        <f t="array" ref="T6825">_xlfn.IFS(Restaurant_Data[[#This Row],[Revenue]]&lt;= 500000, "Low Income", Restaurant_Data[[#This Row],[Revenue]]&lt;=1000000, "Middle Income", Restaurant_Data[[#This Row],[Revenue]] &lt;= 2000000, "High Income")</f>
        <v>Low Income</v>
      </c>
    </row>
    <row r="6826" spans="1:20" x14ac:dyDescent="0.35">
      <c r="A6826" s="1" t="s">
        <v>6853</v>
      </c>
      <c r="B6826" s="1" t="s">
        <v>19</v>
      </c>
      <c r="C6826" s="1" t="s">
        <v>26</v>
      </c>
      <c r="D6826">
        <v>3</v>
      </c>
      <c r="E6826">
        <v>30</v>
      </c>
      <c r="F6826">
        <v>55.47</v>
      </c>
      <c r="G6826">
        <v>2146</v>
      </c>
      <c r="H6826">
        <v>25159</v>
      </c>
      <c r="I6826">
        <v>7</v>
      </c>
      <c r="J6826">
        <v>866</v>
      </c>
      <c r="K6826">
        <v>266.20999999999998</v>
      </c>
      <c r="L6826">
        <v>1</v>
      </c>
      <c r="M6826">
        <v>2.4</v>
      </c>
      <c r="N6826" s="1" t="s">
        <v>21</v>
      </c>
      <c r="O6826">
        <v>27</v>
      </c>
      <c r="P6826">
        <v>14</v>
      </c>
      <c r="Q6826">
        <v>41</v>
      </c>
      <c r="R6826" t="str" cm="1">
        <f t="array" ref="R6826">_xlfn.IFS(Restaurant_Data[[#This Row],[Total Reservations]]&lt;=50, "Low", Restaurant_Data[[#This Row],[Total Reservations]]&lt;=100, "Medium", Restaurant_Data[[#This Row],[Total Reservations]]&lt;=200, "High")</f>
        <v>Low</v>
      </c>
      <c r="S6826" s="4">
        <v>381621.12</v>
      </c>
      <c r="T6826" t="str" cm="1">
        <f t="array" ref="T6826">_xlfn.IFS(Restaurant_Data[[#This Row],[Revenue]]&lt;= 500000, "Low Income", Restaurant_Data[[#This Row],[Revenue]]&lt;=1000000, "Middle Income", Restaurant_Data[[#This Row],[Revenue]] &lt;= 2000000, "High Income")</f>
        <v>Low Income</v>
      </c>
    </row>
    <row r="6827" spans="1:20" x14ac:dyDescent="0.35">
      <c r="A6827" s="1" t="s">
        <v>6854</v>
      </c>
      <c r="B6827" s="1" t="s">
        <v>34</v>
      </c>
      <c r="C6827" s="1" t="s">
        <v>31</v>
      </c>
      <c r="D6827">
        <v>4.0999999999999996</v>
      </c>
      <c r="E6827">
        <v>53</v>
      </c>
      <c r="F6827">
        <v>36.409999999999997</v>
      </c>
      <c r="G6827">
        <v>1990</v>
      </c>
      <c r="H6827">
        <v>27185</v>
      </c>
      <c r="I6827">
        <v>6</v>
      </c>
      <c r="J6827">
        <v>497</v>
      </c>
      <c r="K6827">
        <v>129.96</v>
      </c>
      <c r="L6827">
        <v>3.1</v>
      </c>
      <c r="M6827">
        <v>8.4</v>
      </c>
      <c r="N6827" s="1" t="s">
        <v>21</v>
      </c>
      <c r="O6827">
        <v>0</v>
      </c>
      <c r="P6827">
        <v>11</v>
      </c>
      <c r="Q6827">
        <v>11</v>
      </c>
      <c r="R6827" t="str" cm="1">
        <f t="array" ref="R6827">_xlfn.IFS(Restaurant_Data[[#This Row],[Total Reservations]]&lt;=50, "Low", Restaurant_Data[[#This Row],[Total Reservations]]&lt;=100, "Medium", Restaurant_Data[[#This Row],[Total Reservations]]&lt;=200, "High")</f>
        <v>Low</v>
      </c>
      <c r="S6827" s="4">
        <v>440099.63</v>
      </c>
      <c r="T6827" t="str" cm="1">
        <f t="array" ref="T6827">_xlfn.IFS(Restaurant_Data[[#This Row],[Revenue]]&lt;= 500000, "Low Income", Restaurant_Data[[#This Row],[Revenue]]&lt;=1000000, "Middle Income", Restaurant_Data[[#This Row],[Revenue]] &lt;= 2000000, "High Income")</f>
        <v>Low Income</v>
      </c>
    </row>
    <row r="6828" spans="1:20" x14ac:dyDescent="0.35">
      <c r="A6828" s="1" t="s">
        <v>6855</v>
      </c>
      <c r="B6828" s="1" t="s">
        <v>23</v>
      </c>
      <c r="C6828" s="1" t="s">
        <v>24</v>
      </c>
      <c r="D6828">
        <v>4.5</v>
      </c>
      <c r="E6828">
        <v>78</v>
      </c>
      <c r="F6828">
        <v>30.08</v>
      </c>
      <c r="G6828">
        <v>4717</v>
      </c>
      <c r="H6828">
        <v>53822</v>
      </c>
      <c r="I6828">
        <v>12</v>
      </c>
      <c r="J6828">
        <v>865</v>
      </c>
      <c r="K6828">
        <v>145.04</v>
      </c>
      <c r="L6828">
        <v>7.1</v>
      </c>
      <c r="M6828">
        <v>6.8</v>
      </c>
      <c r="N6828" s="1" t="s">
        <v>27</v>
      </c>
      <c r="O6828">
        <v>65</v>
      </c>
      <c r="P6828">
        <v>17</v>
      </c>
      <c r="Q6828">
        <v>82</v>
      </c>
      <c r="R6828" t="str" cm="1">
        <f t="array" ref="R6828">_xlfn.IFS(Restaurant_Data[[#This Row],[Total Reservations]]&lt;=50, "Low", Restaurant_Data[[#This Row],[Total Reservations]]&lt;=100, "Medium", Restaurant_Data[[#This Row],[Total Reservations]]&lt;=200, "High")</f>
        <v>Medium</v>
      </c>
      <c r="S6828" s="4">
        <v>546739.72</v>
      </c>
      <c r="T6828" t="str" cm="1">
        <f t="array" ref="T6828">_xlfn.IFS(Restaurant_Data[[#This Row],[Revenue]]&lt;= 500000, "Low Income", Restaurant_Data[[#This Row],[Revenue]]&lt;=1000000, "Middle Income", Restaurant_Data[[#This Row],[Revenue]] &lt;= 2000000, "High Income")</f>
        <v>Middle Income</v>
      </c>
    </row>
    <row r="6829" spans="1:20" x14ac:dyDescent="0.35">
      <c r="A6829" s="1" t="s">
        <v>6856</v>
      </c>
      <c r="B6829" s="1" t="s">
        <v>23</v>
      </c>
      <c r="C6829" s="1" t="s">
        <v>31</v>
      </c>
      <c r="D6829">
        <v>4.2</v>
      </c>
      <c r="E6829">
        <v>85</v>
      </c>
      <c r="F6829">
        <v>38.72</v>
      </c>
      <c r="G6829">
        <v>2417</v>
      </c>
      <c r="H6829">
        <v>29552</v>
      </c>
      <c r="I6829">
        <v>4</v>
      </c>
      <c r="J6829">
        <v>379</v>
      </c>
      <c r="K6829">
        <v>241.52</v>
      </c>
      <c r="L6829">
        <v>8.6999999999999993</v>
      </c>
      <c r="M6829">
        <v>2.8</v>
      </c>
      <c r="N6829" s="1" t="s">
        <v>27</v>
      </c>
      <c r="O6829">
        <v>61</v>
      </c>
      <c r="P6829">
        <v>14</v>
      </c>
      <c r="Q6829">
        <v>75</v>
      </c>
      <c r="R6829" t="str" cm="1">
        <f t="array" ref="R6829">_xlfn.IFS(Restaurant_Data[[#This Row],[Total Reservations]]&lt;=50, "Low", Restaurant_Data[[#This Row],[Total Reservations]]&lt;=100, "Medium", Restaurant_Data[[#This Row],[Total Reservations]]&lt;=200, "High")</f>
        <v>Medium</v>
      </c>
      <c r="S6829" s="4">
        <v>739287.9</v>
      </c>
      <c r="T6829" t="str" cm="1">
        <f t="array" ref="T6829">_xlfn.IFS(Restaurant_Data[[#This Row],[Revenue]]&lt;= 500000, "Low Income", Restaurant_Data[[#This Row],[Revenue]]&lt;=1000000, "Middle Income", Restaurant_Data[[#This Row],[Revenue]] &lt;= 2000000, "High Income")</f>
        <v>Middle Income</v>
      </c>
    </row>
    <row r="6830" spans="1:20" x14ac:dyDescent="0.35">
      <c r="A6830" s="1" t="s">
        <v>6857</v>
      </c>
      <c r="B6830" s="1" t="s">
        <v>34</v>
      </c>
      <c r="C6830" s="1" t="s">
        <v>37</v>
      </c>
      <c r="D6830">
        <v>4.5</v>
      </c>
      <c r="E6830">
        <v>56</v>
      </c>
      <c r="F6830">
        <v>56.77</v>
      </c>
      <c r="G6830">
        <v>1978</v>
      </c>
      <c r="H6830">
        <v>19752</v>
      </c>
      <c r="I6830">
        <v>10</v>
      </c>
      <c r="J6830">
        <v>643</v>
      </c>
      <c r="K6830">
        <v>100.13</v>
      </c>
      <c r="L6830">
        <v>9.9</v>
      </c>
      <c r="M6830">
        <v>1.1000000000000001</v>
      </c>
      <c r="N6830" s="1" t="s">
        <v>21</v>
      </c>
      <c r="O6830">
        <v>8</v>
      </c>
      <c r="P6830">
        <v>5</v>
      </c>
      <c r="Q6830">
        <v>13</v>
      </c>
      <c r="R6830" t="str" cm="1">
        <f t="array" ref="R6830">_xlfn.IFS(Restaurant_Data[[#This Row],[Total Reservations]]&lt;=50, "Low", Restaurant_Data[[#This Row],[Total Reservations]]&lt;=100, "Medium", Restaurant_Data[[#This Row],[Total Reservations]]&lt;=200, "High")</f>
        <v>Low</v>
      </c>
      <c r="S6830" s="4">
        <v>717705.89</v>
      </c>
      <c r="T6830" t="str" cm="1">
        <f t="array" ref="T6830">_xlfn.IFS(Restaurant_Data[[#This Row],[Revenue]]&lt;= 500000, "Low Income", Restaurant_Data[[#This Row],[Revenue]]&lt;=1000000, "Middle Income", Restaurant_Data[[#This Row],[Revenue]] &lt;= 2000000, "High Income")</f>
        <v>Middle Income</v>
      </c>
    </row>
    <row r="6831" spans="1:20" x14ac:dyDescent="0.35">
      <c r="A6831" s="1" t="s">
        <v>6858</v>
      </c>
      <c r="B6831" s="1" t="s">
        <v>23</v>
      </c>
      <c r="C6831" s="1" t="s">
        <v>42</v>
      </c>
      <c r="D6831">
        <v>4.5</v>
      </c>
      <c r="E6831">
        <v>74</v>
      </c>
      <c r="F6831">
        <v>39.19</v>
      </c>
      <c r="G6831">
        <v>8317</v>
      </c>
      <c r="H6831">
        <v>92018</v>
      </c>
      <c r="I6831">
        <v>19</v>
      </c>
      <c r="J6831">
        <v>855</v>
      </c>
      <c r="K6831">
        <v>214.82</v>
      </c>
      <c r="L6831">
        <v>2.6</v>
      </c>
      <c r="M6831">
        <v>3.4</v>
      </c>
      <c r="N6831" s="1" t="s">
        <v>27</v>
      </c>
      <c r="O6831">
        <v>58</v>
      </c>
      <c r="P6831">
        <v>60</v>
      </c>
      <c r="Q6831">
        <v>118</v>
      </c>
      <c r="R6831" t="str" cm="1">
        <f t="array" ref="R6831">_xlfn.IFS(Restaurant_Data[[#This Row],[Total Reservations]]&lt;=50, "Low", Restaurant_Data[[#This Row],[Total Reservations]]&lt;=100, "Medium", Restaurant_Data[[#This Row],[Total Reservations]]&lt;=200, "High")</f>
        <v>High</v>
      </c>
      <c r="S6831" s="4">
        <v>680523.96</v>
      </c>
      <c r="T6831" t="str" cm="1">
        <f t="array" ref="T6831">_xlfn.IFS(Restaurant_Data[[#This Row],[Revenue]]&lt;= 500000, "Low Income", Restaurant_Data[[#This Row],[Revenue]]&lt;=1000000, "Middle Income", Restaurant_Data[[#This Row],[Revenue]] &lt;= 2000000, "High Income")</f>
        <v>Middle Income</v>
      </c>
    </row>
    <row r="6832" spans="1:20" x14ac:dyDescent="0.35">
      <c r="A6832" s="1" t="s">
        <v>6859</v>
      </c>
      <c r="B6832" s="1" t="s">
        <v>34</v>
      </c>
      <c r="C6832" s="1" t="s">
        <v>31</v>
      </c>
      <c r="D6832">
        <v>4.4000000000000004</v>
      </c>
      <c r="E6832">
        <v>62</v>
      </c>
      <c r="F6832">
        <v>35.130000000000003</v>
      </c>
      <c r="G6832">
        <v>1279</v>
      </c>
      <c r="H6832">
        <v>16609</v>
      </c>
      <c r="I6832">
        <v>2</v>
      </c>
      <c r="J6832">
        <v>834</v>
      </c>
      <c r="K6832">
        <v>158.58000000000001</v>
      </c>
      <c r="L6832">
        <v>3.8</v>
      </c>
      <c r="M6832">
        <v>2.2000000000000002</v>
      </c>
      <c r="N6832" s="1" t="s">
        <v>27</v>
      </c>
      <c r="O6832">
        <v>14</v>
      </c>
      <c r="P6832">
        <v>7</v>
      </c>
      <c r="Q6832">
        <v>21</v>
      </c>
      <c r="R6832" t="str" cm="1">
        <f t="array" ref="R6832">_xlfn.IFS(Restaurant_Data[[#This Row],[Total Reservations]]&lt;=50, "Low", Restaurant_Data[[#This Row],[Total Reservations]]&lt;=100, "Medium", Restaurant_Data[[#This Row],[Total Reservations]]&lt;=200, "High")</f>
        <v>Low</v>
      </c>
      <c r="S6832" s="4">
        <v>487149.82</v>
      </c>
      <c r="T6832" t="str" cm="1">
        <f t="array" ref="T6832">_xlfn.IFS(Restaurant_Data[[#This Row],[Revenue]]&lt;= 500000, "Low Income", Restaurant_Data[[#This Row],[Revenue]]&lt;=1000000, "Middle Income", Restaurant_Data[[#This Row],[Revenue]] &lt;= 2000000, "High Income")</f>
        <v>Low Income</v>
      </c>
    </row>
    <row r="6833" spans="1:20" x14ac:dyDescent="0.35">
      <c r="A6833" s="1" t="s">
        <v>6860</v>
      </c>
      <c r="B6833" s="1" t="s">
        <v>23</v>
      </c>
      <c r="C6833" s="1" t="s">
        <v>42</v>
      </c>
      <c r="D6833">
        <v>4.5999999999999996</v>
      </c>
      <c r="E6833">
        <v>80</v>
      </c>
      <c r="F6833">
        <v>38.28</v>
      </c>
      <c r="G6833">
        <v>6076</v>
      </c>
      <c r="H6833">
        <v>68603</v>
      </c>
      <c r="I6833">
        <v>4</v>
      </c>
      <c r="J6833">
        <v>602</v>
      </c>
      <c r="K6833">
        <v>175.04</v>
      </c>
      <c r="L6833">
        <v>9</v>
      </c>
      <c r="M6833">
        <v>8.9</v>
      </c>
      <c r="N6833" s="1" t="s">
        <v>27</v>
      </c>
      <c r="O6833">
        <v>79</v>
      </c>
      <c r="P6833">
        <v>49</v>
      </c>
      <c r="Q6833">
        <v>128</v>
      </c>
      <c r="R6833" t="str" cm="1">
        <f t="array" ref="R6833">_xlfn.IFS(Restaurant_Data[[#This Row],[Total Reservations]]&lt;=50, "Low", Restaurant_Data[[#This Row],[Total Reservations]]&lt;=100, "Medium", Restaurant_Data[[#This Row],[Total Reservations]]&lt;=200, "High")</f>
        <v>High</v>
      </c>
      <c r="S6833" s="4">
        <v>702263.59</v>
      </c>
      <c r="T6833" t="str" cm="1">
        <f t="array" ref="T6833">_xlfn.IFS(Restaurant_Data[[#This Row],[Revenue]]&lt;= 500000, "Low Income", Restaurant_Data[[#This Row],[Revenue]]&lt;=1000000, "Middle Income", Restaurant_Data[[#This Row],[Revenue]] &lt;= 2000000, "High Income")</f>
        <v>Middle Income</v>
      </c>
    </row>
    <row r="6834" spans="1:20" x14ac:dyDescent="0.35">
      <c r="A6834" s="1" t="s">
        <v>6861</v>
      </c>
      <c r="B6834" s="1" t="s">
        <v>19</v>
      </c>
      <c r="C6834" s="1" t="s">
        <v>24</v>
      </c>
      <c r="D6834">
        <v>4.3</v>
      </c>
      <c r="E6834">
        <v>43</v>
      </c>
      <c r="F6834">
        <v>29.08</v>
      </c>
      <c r="G6834">
        <v>1946</v>
      </c>
      <c r="H6834">
        <v>25851</v>
      </c>
      <c r="I6834">
        <v>15</v>
      </c>
      <c r="J6834">
        <v>871</v>
      </c>
      <c r="K6834">
        <v>246.72</v>
      </c>
      <c r="L6834">
        <v>1.3</v>
      </c>
      <c r="M6834">
        <v>8.9</v>
      </c>
      <c r="N6834" s="1" t="s">
        <v>21</v>
      </c>
      <c r="O6834">
        <v>9</v>
      </c>
      <c r="P6834">
        <v>17</v>
      </c>
      <c r="Q6834">
        <v>26</v>
      </c>
      <c r="R6834" t="str" cm="1">
        <f t="array" ref="R6834">_xlfn.IFS(Restaurant_Data[[#This Row],[Total Reservations]]&lt;=50, "Low", Restaurant_Data[[#This Row],[Total Reservations]]&lt;=100, "Medium", Restaurant_Data[[#This Row],[Total Reservations]]&lt;=200, "High")</f>
        <v>Low</v>
      </c>
      <c r="S6834" s="4">
        <v>300655.99</v>
      </c>
      <c r="T6834" t="str" cm="1">
        <f t="array" ref="T6834">_xlfn.IFS(Restaurant_Data[[#This Row],[Revenue]]&lt;= 500000, "Low Income", Restaurant_Data[[#This Row],[Revenue]]&lt;=1000000, "Middle Income", Restaurant_Data[[#This Row],[Revenue]] &lt;= 2000000, "High Income")</f>
        <v>Low Income</v>
      </c>
    </row>
    <row r="6835" spans="1:20" x14ac:dyDescent="0.35">
      <c r="A6835" s="1" t="s">
        <v>6862</v>
      </c>
      <c r="B6835" s="1" t="s">
        <v>23</v>
      </c>
      <c r="C6835" s="1" t="s">
        <v>42</v>
      </c>
      <c r="D6835">
        <v>3.8</v>
      </c>
      <c r="E6835">
        <v>86</v>
      </c>
      <c r="F6835">
        <v>35.86</v>
      </c>
      <c r="G6835">
        <v>3149</v>
      </c>
      <c r="H6835">
        <v>39909</v>
      </c>
      <c r="I6835">
        <v>6</v>
      </c>
      <c r="J6835">
        <v>345</v>
      </c>
      <c r="K6835">
        <v>298.27999999999997</v>
      </c>
      <c r="L6835">
        <v>7.6</v>
      </c>
      <c r="M6835">
        <v>8.6</v>
      </c>
      <c r="N6835" s="1" t="s">
        <v>21</v>
      </c>
      <c r="O6835">
        <v>8</v>
      </c>
      <c r="P6835">
        <v>66</v>
      </c>
      <c r="Q6835">
        <v>74</v>
      </c>
      <c r="R6835" t="str" cm="1">
        <f t="array" ref="R6835">_xlfn.IFS(Restaurant_Data[[#This Row],[Total Reservations]]&lt;=50, "Low", Restaurant_Data[[#This Row],[Total Reservations]]&lt;=100, "Medium", Restaurant_Data[[#This Row],[Total Reservations]]&lt;=200, "High")</f>
        <v>Medium</v>
      </c>
      <c r="S6835" s="4">
        <v>699549.83</v>
      </c>
      <c r="T6835" t="str" cm="1">
        <f t="array" ref="T6835">_xlfn.IFS(Restaurant_Data[[#This Row],[Revenue]]&lt;= 500000, "Low Income", Restaurant_Data[[#This Row],[Revenue]]&lt;=1000000, "Middle Income", Restaurant_Data[[#This Row],[Revenue]] &lt;= 2000000, "High Income")</f>
        <v>Middle Income</v>
      </c>
    </row>
    <row r="6836" spans="1:20" x14ac:dyDescent="0.35">
      <c r="A6836" s="1" t="s">
        <v>6863</v>
      </c>
      <c r="B6836" s="1" t="s">
        <v>19</v>
      </c>
      <c r="C6836" s="1" t="s">
        <v>42</v>
      </c>
      <c r="D6836">
        <v>3.9</v>
      </c>
      <c r="E6836">
        <v>41</v>
      </c>
      <c r="F6836">
        <v>37.18</v>
      </c>
      <c r="G6836">
        <v>3576</v>
      </c>
      <c r="H6836">
        <v>40538</v>
      </c>
      <c r="I6836">
        <v>1</v>
      </c>
      <c r="J6836">
        <v>848</v>
      </c>
      <c r="K6836">
        <v>257.88</v>
      </c>
      <c r="L6836">
        <v>4.8</v>
      </c>
      <c r="M6836">
        <v>1.9</v>
      </c>
      <c r="N6836" s="1" t="s">
        <v>27</v>
      </c>
      <c r="O6836">
        <v>15</v>
      </c>
      <c r="P6836">
        <v>23</v>
      </c>
      <c r="Q6836">
        <v>38</v>
      </c>
      <c r="R6836" t="str" cm="1">
        <f t="array" ref="R6836">_xlfn.IFS(Restaurant_Data[[#This Row],[Total Reservations]]&lt;=50, "Low", Restaurant_Data[[#This Row],[Total Reservations]]&lt;=100, "Medium", Restaurant_Data[[#This Row],[Total Reservations]]&lt;=200, "High")</f>
        <v>Low</v>
      </c>
      <c r="S6836" s="4">
        <v>348688.96</v>
      </c>
      <c r="T6836" t="str" cm="1">
        <f t="array" ref="T6836">_xlfn.IFS(Restaurant_Data[[#This Row],[Revenue]]&lt;= 500000, "Low Income", Restaurant_Data[[#This Row],[Revenue]]&lt;=1000000, "Middle Income", Restaurant_Data[[#This Row],[Revenue]] &lt;= 2000000, "High Income")</f>
        <v>Low Income</v>
      </c>
    </row>
    <row r="6837" spans="1:20" x14ac:dyDescent="0.35">
      <c r="A6837" s="1" t="s">
        <v>6864</v>
      </c>
      <c r="B6837" s="1" t="s">
        <v>19</v>
      </c>
      <c r="C6837" s="1" t="s">
        <v>24</v>
      </c>
      <c r="D6837">
        <v>4.4000000000000004</v>
      </c>
      <c r="E6837">
        <v>50</v>
      </c>
      <c r="F6837">
        <v>28.69</v>
      </c>
      <c r="G6837">
        <v>2859</v>
      </c>
      <c r="H6837">
        <v>34650</v>
      </c>
      <c r="I6837">
        <v>18</v>
      </c>
      <c r="J6837">
        <v>395</v>
      </c>
      <c r="K6837">
        <v>90.14</v>
      </c>
      <c r="L6837">
        <v>7.2</v>
      </c>
      <c r="M6837">
        <v>2.2000000000000002</v>
      </c>
      <c r="N6837" s="1" t="s">
        <v>21</v>
      </c>
      <c r="O6837">
        <v>11</v>
      </c>
      <c r="P6837">
        <v>30</v>
      </c>
      <c r="Q6837">
        <v>41</v>
      </c>
      <c r="R6837" t="str" cm="1">
        <f t="array" ref="R6837">_xlfn.IFS(Restaurant_Data[[#This Row],[Total Reservations]]&lt;=50, "Low", Restaurant_Data[[#This Row],[Total Reservations]]&lt;=100, "Medium", Restaurant_Data[[#This Row],[Total Reservations]]&lt;=200, "High")</f>
        <v>Low</v>
      </c>
      <c r="S6837" s="4">
        <v>344842.79</v>
      </c>
      <c r="T6837" t="str" cm="1">
        <f t="array" ref="T6837">_xlfn.IFS(Restaurant_Data[[#This Row],[Revenue]]&lt;= 500000, "Low Income", Restaurant_Data[[#This Row],[Revenue]]&lt;=1000000, "Middle Income", Restaurant_Data[[#This Row],[Revenue]] &lt;= 2000000, "High Income")</f>
        <v>Low Income</v>
      </c>
    </row>
    <row r="6838" spans="1:20" x14ac:dyDescent="0.35">
      <c r="A6838" s="1" t="s">
        <v>6865</v>
      </c>
      <c r="B6838" s="1" t="s">
        <v>34</v>
      </c>
      <c r="C6838" s="1" t="s">
        <v>31</v>
      </c>
      <c r="D6838">
        <v>4.8</v>
      </c>
      <c r="E6838">
        <v>70</v>
      </c>
      <c r="F6838">
        <v>38.75</v>
      </c>
      <c r="G6838">
        <v>3944</v>
      </c>
      <c r="H6838">
        <v>43695</v>
      </c>
      <c r="I6838">
        <v>8</v>
      </c>
      <c r="J6838">
        <v>203</v>
      </c>
      <c r="K6838">
        <v>106.14</v>
      </c>
      <c r="L6838">
        <v>5.7</v>
      </c>
      <c r="M6838">
        <v>2.2000000000000002</v>
      </c>
      <c r="N6838" s="1" t="s">
        <v>27</v>
      </c>
      <c r="O6838">
        <v>41</v>
      </c>
      <c r="P6838">
        <v>39</v>
      </c>
      <c r="Q6838">
        <v>80</v>
      </c>
      <c r="R6838" t="str" cm="1">
        <f t="array" ref="R6838">_xlfn.IFS(Restaurant_Data[[#This Row],[Total Reservations]]&lt;=50, "Low", Restaurant_Data[[#This Row],[Total Reservations]]&lt;=100, "Medium", Restaurant_Data[[#This Row],[Total Reservations]]&lt;=200, "High")</f>
        <v>Medium</v>
      </c>
      <c r="S6838" s="4">
        <v>617594.25</v>
      </c>
      <c r="T6838" t="str" cm="1">
        <f t="array" ref="T6838">_xlfn.IFS(Restaurant_Data[[#This Row],[Revenue]]&lt;= 500000, "Low Income", Restaurant_Data[[#This Row],[Revenue]]&lt;=1000000, "Middle Income", Restaurant_Data[[#This Row],[Revenue]] &lt;= 2000000, "High Income")</f>
        <v>Middle Income</v>
      </c>
    </row>
    <row r="6839" spans="1:20" x14ac:dyDescent="0.35">
      <c r="A6839" s="1" t="s">
        <v>6866</v>
      </c>
      <c r="B6839" s="1" t="s">
        <v>23</v>
      </c>
      <c r="C6839" s="1" t="s">
        <v>24</v>
      </c>
      <c r="D6839">
        <v>3.5</v>
      </c>
      <c r="E6839">
        <v>90</v>
      </c>
      <c r="F6839">
        <v>27.01</v>
      </c>
      <c r="G6839">
        <v>4330</v>
      </c>
      <c r="H6839">
        <v>47579</v>
      </c>
      <c r="I6839">
        <v>13</v>
      </c>
      <c r="J6839">
        <v>281</v>
      </c>
      <c r="K6839">
        <v>152.47999999999999</v>
      </c>
      <c r="L6839">
        <v>6.6</v>
      </c>
      <c r="M6839">
        <v>3.3</v>
      </c>
      <c r="N6839" s="1" t="s">
        <v>27</v>
      </c>
      <c r="O6839">
        <v>84</v>
      </c>
      <c r="P6839">
        <v>23</v>
      </c>
      <c r="Q6839">
        <v>107</v>
      </c>
      <c r="R6839" t="str" cm="1">
        <f t="array" ref="R6839">_xlfn.IFS(Restaurant_Data[[#This Row],[Total Reservations]]&lt;=50, "Low", Restaurant_Data[[#This Row],[Total Reservations]]&lt;=100, "Medium", Restaurant_Data[[#This Row],[Total Reservations]]&lt;=200, "High")</f>
        <v>High</v>
      </c>
      <c r="S6839" s="4">
        <v>562643.12</v>
      </c>
      <c r="T6839" t="str" cm="1">
        <f t="array" ref="T6839">_xlfn.IFS(Restaurant_Data[[#This Row],[Revenue]]&lt;= 500000, "Low Income", Restaurant_Data[[#This Row],[Revenue]]&lt;=1000000, "Middle Income", Restaurant_Data[[#This Row],[Revenue]] &lt;= 2000000, "High Income")</f>
        <v>Middle Income</v>
      </c>
    </row>
    <row r="6840" spans="1:20" x14ac:dyDescent="0.35">
      <c r="A6840" s="1" t="s">
        <v>6867</v>
      </c>
      <c r="B6840" s="1" t="s">
        <v>34</v>
      </c>
      <c r="C6840" s="1" t="s">
        <v>37</v>
      </c>
      <c r="D6840">
        <v>3.7</v>
      </c>
      <c r="E6840">
        <v>68</v>
      </c>
      <c r="F6840">
        <v>58.81</v>
      </c>
      <c r="G6840">
        <v>912</v>
      </c>
      <c r="H6840">
        <v>15224</v>
      </c>
      <c r="I6840">
        <v>19</v>
      </c>
      <c r="J6840">
        <v>381</v>
      </c>
      <c r="K6840">
        <v>229.81</v>
      </c>
      <c r="L6840">
        <v>7</v>
      </c>
      <c r="M6840">
        <v>1.7</v>
      </c>
      <c r="N6840" s="1" t="s">
        <v>21</v>
      </c>
      <c r="O6840">
        <v>29</v>
      </c>
      <c r="P6840">
        <v>55</v>
      </c>
      <c r="Q6840">
        <v>84</v>
      </c>
      <c r="R6840" t="str" cm="1">
        <f t="array" ref="R6840">_xlfn.IFS(Restaurant_Data[[#This Row],[Total Reservations]]&lt;=50, "Low", Restaurant_Data[[#This Row],[Total Reservations]]&lt;=100, "Medium", Restaurant_Data[[#This Row],[Total Reservations]]&lt;=200, "High")</f>
        <v>Medium</v>
      </c>
      <c r="S6840" s="4">
        <v>906979.76</v>
      </c>
      <c r="T6840" t="str" cm="1">
        <f t="array" ref="T6840">_xlfn.IFS(Restaurant_Data[[#This Row],[Revenue]]&lt;= 500000, "Low Income", Restaurant_Data[[#This Row],[Revenue]]&lt;=1000000, "Middle Income", Restaurant_Data[[#This Row],[Revenue]] &lt;= 2000000, "High Income")</f>
        <v>Middle Income</v>
      </c>
    </row>
    <row r="6841" spans="1:20" x14ac:dyDescent="0.35">
      <c r="A6841" s="1" t="s">
        <v>6868</v>
      </c>
      <c r="B6841" s="1" t="s">
        <v>23</v>
      </c>
      <c r="C6841" s="1" t="s">
        <v>20</v>
      </c>
      <c r="D6841">
        <v>4.9000000000000004</v>
      </c>
      <c r="E6841">
        <v>74</v>
      </c>
      <c r="F6841">
        <v>65.709999999999994</v>
      </c>
      <c r="G6841">
        <v>6619</v>
      </c>
      <c r="H6841">
        <v>66157</v>
      </c>
      <c r="I6841">
        <v>16</v>
      </c>
      <c r="J6841">
        <v>195</v>
      </c>
      <c r="K6841">
        <v>177.34</v>
      </c>
      <c r="L6841">
        <v>6.7</v>
      </c>
      <c r="M6841">
        <v>9.8000000000000007</v>
      </c>
      <c r="N6841" s="1" t="s">
        <v>21</v>
      </c>
      <c r="O6841">
        <v>26</v>
      </c>
      <c r="P6841">
        <v>44</v>
      </c>
      <c r="Q6841">
        <v>70</v>
      </c>
      <c r="R6841" t="str" cm="1">
        <f t="array" ref="R6841">_xlfn.IFS(Restaurant_Data[[#This Row],[Total Reservations]]&lt;=50, "Low", Restaurant_Data[[#This Row],[Total Reservations]]&lt;=100, "Medium", Restaurant_Data[[#This Row],[Total Reservations]]&lt;=200, "High")</f>
        <v>Medium</v>
      </c>
      <c r="S6841" s="4">
        <v>1107372.31</v>
      </c>
      <c r="T6841" t="str" cm="1">
        <f t="array" ref="T6841">_xlfn.IFS(Restaurant_Data[[#This Row],[Revenue]]&lt;= 500000, "Low Income", Restaurant_Data[[#This Row],[Revenue]]&lt;=1000000, "Middle Income", Restaurant_Data[[#This Row],[Revenue]] &lt;= 2000000, "High Income")</f>
        <v>High Income</v>
      </c>
    </row>
    <row r="6842" spans="1:20" x14ac:dyDescent="0.35">
      <c r="A6842" s="1" t="s">
        <v>6869</v>
      </c>
      <c r="B6842" s="1" t="s">
        <v>19</v>
      </c>
      <c r="C6842" s="1" t="s">
        <v>26</v>
      </c>
      <c r="D6842">
        <v>4.2</v>
      </c>
      <c r="E6842">
        <v>37</v>
      </c>
      <c r="F6842">
        <v>51.13</v>
      </c>
      <c r="G6842">
        <v>3409</v>
      </c>
      <c r="H6842">
        <v>42655</v>
      </c>
      <c r="I6842">
        <v>1</v>
      </c>
      <c r="J6842">
        <v>531</v>
      </c>
      <c r="K6842">
        <v>275.45</v>
      </c>
      <c r="L6842">
        <v>7</v>
      </c>
      <c r="M6842">
        <v>8.6999999999999993</v>
      </c>
      <c r="N6842" s="1" t="s">
        <v>27</v>
      </c>
      <c r="O6842">
        <v>12</v>
      </c>
      <c r="P6842">
        <v>11</v>
      </c>
      <c r="Q6842">
        <v>23</v>
      </c>
      <c r="R6842" t="str" cm="1">
        <f t="array" ref="R6842">_xlfn.IFS(Restaurant_Data[[#This Row],[Total Reservations]]&lt;=50, "Low", Restaurant_Data[[#This Row],[Total Reservations]]&lt;=100, "Medium", Restaurant_Data[[#This Row],[Total Reservations]]&lt;=200, "High")</f>
        <v>Low</v>
      </c>
      <c r="S6842" s="4">
        <v>432640.63</v>
      </c>
      <c r="T6842" t="str" cm="1">
        <f t="array" ref="T6842">_xlfn.IFS(Restaurant_Data[[#This Row],[Revenue]]&lt;= 500000, "Low Income", Restaurant_Data[[#This Row],[Revenue]]&lt;=1000000, "Middle Income", Restaurant_Data[[#This Row],[Revenue]] &lt;= 2000000, "High Income")</f>
        <v>Low Income</v>
      </c>
    </row>
    <row r="6843" spans="1:20" x14ac:dyDescent="0.35">
      <c r="A6843" s="1" t="s">
        <v>6870</v>
      </c>
      <c r="B6843" s="1" t="s">
        <v>19</v>
      </c>
      <c r="C6843" s="1" t="s">
        <v>24</v>
      </c>
      <c r="D6843">
        <v>3.4</v>
      </c>
      <c r="E6843">
        <v>31</v>
      </c>
      <c r="F6843">
        <v>31.72</v>
      </c>
      <c r="G6843">
        <v>2622</v>
      </c>
      <c r="H6843">
        <v>29196</v>
      </c>
      <c r="I6843">
        <v>2</v>
      </c>
      <c r="J6843">
        <v>852</v>
      </c>
      <c r="K6843">
        <v>62.17</v>
      </c>
      <c r="L6843">
        <v>6.1</v>
      </c>
      <c r="M6843">
        <v>1.6</v>
      </c>
      <c r="N6843" s="1" t="s">
        <v>21</v>
      </c>
      <c r="O6843">
        <v>22</v>
      </c>
      <c r="P6843">
        <v>6</v>
      </c>
      <c r="Q6843">
        <v>28</v>
      </c>
      <c r="R6843" t="str" cm="1">
        <f t="array" ref="R6843">_xlfn.IFS(Restaurant_Data[[#This Row],[Total Reservations]]&lt;=50, "Low", Restaurant_Data[[#This Row],[Total Reservations]]&lt;=100, "Medium", Restaurant_Data[[#This Row],[Total Reservations]]&lt;=200, "High")</f>
        <v>Low</v>
      </c>
      <c r="S6843" s="4">
        <v>229182.04</v>
      </c>
      <c r="T6843" t="str" cm="1">
        <f t="array" ref="T6843">_xlfn.IFS(Restaurant_Data[[#This Row],[Revenue]]&lt;= 500000, "Low Income", Restaurant_Data[[#This Row],[Revenue]]&lt;=1000000, "Middle Income", Restaurant_Data[[#This Row],[Revenue]] &lt;= 2000000, "High Income")</f>
        <v>Low Income</v>
      </c>
    </row>
    <row r="6844" spans="1:20" x14ac:dyDescent="0.35">
      <c r="A6844" s="1" t="s">
        <v>6871</v>
      </c>
      <c r="B6844" s="1" t="s">
        <v>23</v>
      </c>
      <c r="C6844" s="1" t="s">
        <v>24</v>
      </c>
      <c r="D6844">
        <v>4.3</v>
      </c>
      <c r="E6844">
        <v>86</v>
      </c>
      <c r="F6844">
        <v>34.520000000000003</v>
      </c>
      <c r="G6844">
        <v>2503</v>
      </c>
      <c r="H6844">
        <v>30386</v>
      </c>
      <c r="I6844">
        <v>19</v>
      </c>
      <c r="J6844">
        <v>428</v>
      </c>
      <c r="K6844">
        <v>114.63</v>
      </c>
      <c r="L6844">
        <v>7.4</v>
      </c>
      <c r="M6844">
        <v>2.2999999999999998</v>
      </c>
      <c r="N6844" s="1" t="s">
        <v>27</v>
      </c>
      <c r="O6844">
        <v>55</v>
      </c>
      <c r="P6844">
        <v>28</v>
      </c>
      <c r="Q6844">
        <v>83</v>
      </c>
      <c r="R6844" t="str" cm="1">
        <f t="array" ref="R6844">_xlfn.IFS(Restaurant_Data[[#This Row],[Total Reservations]]&lt;=50, "Low", Restaurant_Data[[#This Row],[Total Reservations]]&lt;=100, "Medium", Restaurant_Data[[#This Row],[Total Reservations]]&lt;=200, "High")</f>
        <v>Medium</v>
      </c>
      <c r="S6844" s="4">
        <v>682994.64</v>
      </c>
      <c r="T6844" t="str" cm="1">
        <f t="array" ref="T6844">_xlfn.IFS(Restaurant_Data[[#This Row],[Revenue]]&lt;= 500000, "Low Income", Restaurant_Data[[#This Row],[Revenue]]&lt;=1000000, "Middle Income", Restaurant_Data[[#This Row],[Revenue]] &lt;= 2000000, "High Income")</f>
        <v>Middle Income</v>
      </c>
    </row>
    <row r="6845" spans="1:20" x14ac:dyDescent="0.35">
      <c r="A6845" s="1" t="s">
        <v>6872</v>
      </c>
      <c r="B6845" s="1" t="s">
        <v>23</v>
      </c>
      <c r="C6845" s="1" t="s">
        <v>42</v>
      </c>
      <c r="D6845">
        <v>5</v>
      </c>
      <c r="E6845">
        <v>71</v>
      </c>
      <c r="F6845">
        <v>44.01</v>
      </c>
      <c r="G6845">
        <v>8396</v>
      </c>
      <c r="H6845">
        <v>92412</v>
      </c>
      <c r="I6845">
        <v>14</v>
      </c>
      <c r="J6845">
        <v>425</v>
      </c>
      <c r="K6845">
        <v>104.82</v>
      </c>
      <c r="L6845">
        <v>8</v>
      </c>
      <c r="M6845">
        <v>3.4</v>
      </c>
      <c r="N6845" s="1" t="s">
        <v>27</v>
      </c>
      <c r="O6845">
        <v>22</v>
      </c>
      <c r="P6845">
        <v>0</v>
      </c>
      <c r="Q6845">
        <v>22</v>
      </c>
      <c r="R6845" t="str" cm="1">
        <f t="array" ref="R6845">_xlfn.IFS(Restaurant_Data[[#This Row],[Total Reservations]]&lt;=50, "Low", Restaurant_Data[[#This Row],[Total Reservations]]&lt;=100, "Medium", Restaurant_Data[[#This Row],[Total Reservations]]&lt;=200, "High")</f>
        <v>Low</v>
      </c>
      <c r="S6845" s="4">
        <v>723044.31</v>
      </c>
      <c r="T6845" t="str" cm="1">
        <f t="array" ref="T6845">_xlfn.IFS(Restaurant_Data[[#This Row],[Revenue]]&lt;= 500000, "Low Income", Restaurant_Data[[#This Row],[Revenue]]&lt;=1000000, "Middle Income", Restaurant_Data[[#This Row],[Revenue]] &lt;= 2000000, "High Income")</f>
        <v>Middle Income</v>
      </c>
    </row>
    <row r="6846" spans="1:20" x14ac:dyDescent="0.35">
      <c r="A6846" s="1" t="s">
        <v>6873</v>
      </c>
      <c r="B6846" s="1" t="s">
        <v>34</v>
      </c>
      <c r="C6846" s="1" t="s">
        <v>37</v>
      </c>
      <c r="D6846">
        <v>4.5999999999999996</v>
      </c>
      <c r="E6846">
        <v>52</v>
      </c>
      <c r="F6846">
        <v>58.14</v>
      </c>
      <c r="G6846">
        <v>4087</v>
      </c>
      <c r="H6846">
        <v>42119</v>
      </c>
      <c r="I6846">
        <v>15</v>
      </c>
      <c r="J6846">
        <v>617</v>
      </c>
      <c r="K6846">
        <v>236.04</v>
      </c>
      <c r="L6846">
        <v>8.1</v>
      </c>
      <c r="M6846">
        <v>8</v>
      </c>
      <c r="N6846" s="1" t="s">
        <v>21</v>
      </c>
      <c r="O6846">
        <v>26</v>
      </c>
      <c r="P6846">
        <v>0</v>
      </c>
      <c r="Q6846">
        <v>26</v>
      </c>
      <c r="R6846" t="str" cm="1">
        <f t="array" ref="R6846">_xlfn.IFS(Restaurant_Data[[#This Row],[Total Reservations]]&lt;=50, "Low", Restaurant_Data[[#This Row],[Total Reservations]]&lt;=100, "Medium", Restaurant_Data[[#This Row],[Total Reservations]]&lt;=200, "High")</f>
        <v>Low</v>
      </c>
      <c r="S6846" s="4">
        <v>696130.41</v>
      </c>
      <c r="T6846" t="str" cm="1">
        <f t="array" ref="T6846">_xlfn.IFS(Restaurant_Data[[#This Row],[Revenue]]&lt;= 500000, "Low Income", Restaurant_Data[[#This Row],[Revenue]]&lt;=1000000, "Middle Income", Restaurant_Data[[#This Row],[Revenue]] &lt;= 2000000, "High Income")</f>
        <v>Middle Income</v>
      </c>
    </row>
    <row r="6847" spans="1:20" x14ac:dyDescent="0.35">
      <c r="A6847" s="1" t="s">
        <v>6874</v>
      </c>
      <c r="B6847" s="1" t="s">
        <v>23</v>
      </c>
      <c r="C6847" s="1" t="s">
        <v>42</v>
      </c>
      <c r="D6847">
        <v>4.5</v>
      </c>
      <c r="E6847">
        <v>89</v>
      </c>
      <c r="F6847">
        <v>36.51</v>
      </c>
      <c r="G6847">
        <v>4294</v>
      </c>
      <c r="H6847">
        <v>43116</v>
      </c>
      <c r="I6847">
        <v>2</v>
      </c>
      <c r="J6847">
        <v>934</v>
      </c>
      <c r="K6847">
        <v>166.19</v>
      </c>
      <c r="L6847">
        <v>8.6999999999999993</v>
      </c>
      <c r="M6847">
        <v>7.4</v>
      </c>
      <c r="N6847" s="1" t="s">
        <v>27</v>
      </c>
      <c r="O6847">
        <v>85</v>
      </c>
      <c r="P6847">
        <v>36</v>
      </c>
      <c r="Q6847">
        <v>121</v>
      </c>
      <c r="R6847" t="str" cm="1">
        <f t="array" ref="R6847">_xlfn.IFS(Restaurant_Data[[#This Row],[Total Reservations]]&lt;=50, "Low", Restaurant_Data[[#This Row],[Total Reservations]]&lt;=100, "Medium", Restaurant_Data[[#This Row],[Total Reservations]]&lt;=200, "High")</f>
        <v>High</v>
      </c>
      <c r="S6847" s="4">
        <v>736548.92</v>
      </c>
      <c r="T6847" t="str" cm="1">
        <f t="array" ref="T6847">_xlfn.IFS(Restaurant_Data[[#This Row],[Revenue]]&lt;= 500000, "Low Income", Restaurant_Data[[#This Row],[Revenue]]&lt;=1000000, "Middle Income", Restaurant_Data[[#This Row],[Revenue]] &lt;= 2000000, "High Income")</f>
        <v>Middle Income</v>
      </c>
    </row>
    <row r="6848" spans="1:20" x14ac:dyDescent="0.35">
      <c r="A6848" s="1" t="s">
        <v>6875</v>
      </c>
      <c r="B6848" s="1" t="s">
        <v>23</v>
      </c>
      <c r="C6848" s="1" t="s">
        <v>31</v>
      </c>
      <c r="D6848">
        <v>3.4</v>
      </c>
      <c r="E6848">
        <v>87</v>
      </c>
      <c r="F6848">
        <v>31.72</v>
      </c>
      <c r="G6848">
        <v>2358</v>
      </c>
      <c r="H6848">
        <v>29203</v>
      </c>
      <c r="I6848">
        <v>13</v>
      </c>
      <c r="J6848">
        <v>79</v>
      </c>
      <c r="K6848">
        <v>53.75</v>
      </c>
      <c r="L6848">
        <v>3.8</v>
      </c>
      <c r="M6848">
        <v>6.7</v>
      </c>
      <c r="N6848" s="1" t="s">
        <v>21</v>
      </c>
      <c r="O6848">
        <v>52</v>
      </c>
      <c r="P6848">
        <v>11</v>
      </c>
      <c r="Q6848">
        <v>63</v>
      </c>
      <c r="R6848" t="str" cm="1">
        <f t="array" ref="R6848">_xlfn.IFS(Restaurant_Data[[#This Row],[Total Reservations]]&lt;=50, "Low", Restaurant_Data[[#This Row],[Total Reservations]]&lt;=100, "Medium", Restaurant_Data[[#This Row],[Total Reservations]]&lt;=200, "High")</f>
        <v>Medium</v>
      </c>
      <c r="S6848" s="4">
        <v>629764.67000000004</v>
      </c>
      <c r="T6848" t="str" cm="1">
        <f t="array" ref="T6848">_xlfn.IFS(Restaurant_Data[[#This Row],[Revenue]]&lt;= 500000, "Low Income", Restaurant_Data[[#This Row],[Revenue]]&lt;=1000000, "Middle Income", Restaurant_Data[[#This Row],[Revenue]] &lt;= 2000000, "High Income")</f>
        <v>Middle Income</v>
      </c>
    </row>
    <row r="6849" spans="1:20" x14ac:dyDescent="0.35">
      <c r="A6849" s="1" t="s">
        <v>6876</v>
      </c>
      <c r="B6849" s="1" t="s">
        <v>23</v>
      </c>
      <c r="C6849" s="1" t="s">
        <v>24</v>
      </c>
      <c r="D6849">
        <v>4.8</v>
      </c>
      <c r="E6849">
        <v>84</v>
      </c>
      <c r="F6849">
        <v>35.659999999999997</v>
      </c>
      <c r="G6849">
        <v>2342</v>
      </c>
      <c r="H6849">
        <v>29771</v>
      </c>
      <c r="I6849">
        <v>11</v>
      </c>
      <c r="J6849">
        <v>478</v>
      </c>
      <c r="K6849">
        <v>243.36</v>
      </c>
      <c r="L6849">
        <v>7.7</v>
      </c>
      <c r="M6849">
        <v>9.1999999999999993</v>
      </c>
      <c r="N6849" s="1" t="s">
        <v>21</v>
      </c>
      <c r="O6849">
        <v>12</v>
      </c>
      <c r="P6849">
        <v>67</v>
      </c>
      <c r="Q6849">
        <v>79</v>
      </c>
      <c r="R6849" t="str" cm="1">
        <f t="array" ref="R6849">_xlfn.IFS(Restaurant_Data[[#This Row],[Total Reservations]]&lt;=50, "Low", Restaurant_Data[[#This Row],[Total Reservations]]&lt;=100, "Medium", Restaurant_Data[[#This Row],[Total Reservations]]&lt;=200, "High")</f>
        <v>Medium</v>
      </c>
      <c r="S6849" s="4">
        <v>684226.05</v>
      </c>
      <c r="T6849" t="str" cm="1">
        <f t="array" ref="T6849">_xlfn.IFS(Restaurant_Data[[#This Row],[Revenue]]&lt;= 500000, "Low Income", Restaurant_Data[[#This Row],[Revenue]]&lt;=1000000, "Middle Income", Restaurant_Data[[#This Row],[Revenue]] &lt;= 2000000, "High Income")</f>
        <v>Middle Income</v>
      </c>
    </row>
    <row r="6850" spans="1:20" x14ac:dyDescent="0.35">
      <c r="A6850" s="1" t="s">
        <v>6877</v>
      </c>
      <c r="B6850" s="1" t="s">
        <v>34</v>
      </c>
      <c r="C6850" s="1" t="s">
        <v>24</v>
      </c>
      <c r="D6850">
        <v>4.0999999999999996</v>
      </c>
      <c r="E6850">
        <v>54</v>
      </c>
      <c r="F6850">
        <v>32.409999999999997</v>
      </c>
      <c r="G6850">
        <v>1636</v>
      </c>
      <c r="H6850">
        <v>19399</v>
      </c>
      <c r="I6850">
        <v>10</v>
      </c>
      <c r="J6850">
        <v>547</v>
      </c>
      <c r="K6850">
        <v>140.44999999999999</v>
      </c>
      <c r="L6850">
        <v>9.5</v>
      </c>
      <c r="M6850">
        <v>1.3</v>
      </c>
      <c r="N6850" s="1" t="s">
        <v>27</v>
      </c>
      <c r="O6850">
        <v>40</v>
      </c>
      <c r="P6850">
        <v>6</v>
      </c>
      <c r="Q6850">
        <v>46</v>
      </c>
      <c r="R6850" t="str" cm="1">
        <f t="array" ref="R6850">_xlfn.IFS(Restaurant_Data[[#This Row],[Total Reservations]]&lt;=50, "Low", Restaurant_Data[[#This Row],[Total Reservations]]&lt;=100, "Medium", Restaurant_Data[[#This Row],[Total Reservations]]&lt;=200, "High")</f>
        <v>Low</v>
      </c>
      <c r="S6850" s="4">
        <v>404689.47</v>
      </c>
      <c r="T6850" t="str" cm="1">
        <f t="array" ref="T6850">_xlfn.IFS(Restaurant_Data[[#This Row],[Revenue]]&lt;= 500000, "Low Income", Restaurant_Data[[#This Row],[Revenue]]&lt;=1000000, "Middle Income", Restaurant_Data[[#This Row],[Revenue]] &lt;= 2000000, "High Income")</f>
        <v>Low Income</v>
      </c>
    </row>
    <row r="6851" spans="1:20" x14ac:dyDescent="0.35">
      <c r="A6851" s="1" t="s">
        <v>6878</v>
      </c>
      <c r="B6851" s="1" t="s">
        <v>23</v>
      </c>
      <c r="C6851" s="1" t="s">
        <v>42</v>
      </c>
      <c r="D6851">
        <v>4.8</v>
      </c>
      <c r="E6851">
        <v>86</v>
      </c>
      <c r="F6851">
        <v>35.47</v>
      </c>
      <c r="G6851">
        <v>3947</v>
      </c>
      <c r="H6851">
        <v>43608</v>
      </c>
      <c r="I6851">
        <v>2</v>
      </c>
      <c r="J6851">
        <v>636</v>
      </c>
      <c r="K6851">
        <v>115.12</v>
      </c>
      <c r="L6851">
        <v>4.3</v>
      </c>
      <c r="M6851">
        <v>2.5</v>
      </c>
      <c r="N6851" s="1" t="s">
        <v>21</v>
      </c>
      <c r="O6851">
        <v>16</v>
      </c>
      <c r="P6851">
        <v>47</v>
      </c>
      <c r="Q6851">
        <v>63</v>
      </c>
      <c r="R6851" t="str" cm="1">
        <f t="array" ref="R6851">_xlfn.IFS(Restaurant_Data[[#This Row],[Total Reservations]]&lt;=50, "Low", Restaurant_Data[[#This Row],[Total Reservations]]&lt;=100, "Medium", Restaurant_Data[[#This Row],[Total Reservations]]&lt;=200, "High")</f>
        <v>Medium</v>
      </c>
      <c r="S6851" s="4">
        <v>685049.49</v>
      </c>
      <c r="T6851" t="str" cm="1">
        <f t="array" ref="T6851">_xlfn.IFS(Restaurant_Data[[#This Row],[Revenue]]&lt;= 500000, "Low Income", Restaurant_Data[[#This Row],[Revenue]]&lt;=1000000, "Middle Income", Restaurant_Data[[#This Row],[Revenue]] &lt;= 2000000, "High Income")</f>
        <v>Middle Income</v>
      </c>
    </row>
    <row r="6852" spans="1:20" x14ac:dyDescent="0.35">
      <c r="A6852" s="1" t="s">
        <v>6879</v>
      </c>
      <c r="B6852" s="1" t="s">
        <v>19</v>
      </c>
      <c r="C6852" s="1" t="s">
        <v>24</v>
      </c>
      <c r="D6852">
        <v>3.7</v>
      </c>
      <c r="E6852">
        <v>43</v>
      </c>
      <c r="F6852">
        <v>26.5</v>
      </c>
      <c r="G6852">
        <v>743</v>
      </c>
      <c r="H6852">
        <v>12787</v>
      </c>
      <c r="I6852">
        <v>17</v>
      </c>
      <c r="J6852">
        <v>543</v>
      </c>
      <c r="K6852">
        <v>95.68</v>
      </c>
      <c r="L6852">
        <v>8</v>
      </c>
      <c r="M6852">
        <v>2.7</v>
      </c>
      <c r="N6852" s="1" t="s">
        <v>27</v>
      </c>
      <c r="O6852">
        <v>41</v>
      </c>
      <c r="P6852">
        <v>39</v>
      </c>
      <c r="Q6852">
        <v>80</v>
      </c>
      <c r="R6852" t="str" cm="1">
        <f t="array" ref="R6852">_xlfn.IFS(Restaurant_Data[[#This Row],[Total Reservations]]&lt;=50, "Low", Restaurant_Data[[#This Row],[Total Reservations]]&lt;=100, "Medium", Restaurant_Data[[#This Row],[Total Reservations]]&lt;=200, "High")</f>
        <v>Medium</v>
      </c>
      <c r="S6852" s="4">
        <v>276860.34999999998</v>
      </c>
      <c r="T6852" t="str" cm="1">
        <f t="array" ref="T6852">_xlfn.IFS(Restaurant_Data[[#This Row],[Revenue]]&lt;= 500000, "Low Income", Restaurant_Data[[#This Row],[Revenue]]&lt;=1000000, "Middle Income", Restaurant_Data[[#This Row],[Revenue]] &lt;= 2000000, "High Income")</f>
        <v>Low Income</v>
      </c>
    </row>
    <row r="6853" spans="1:20" x14ac:dyDescent="0.35">
      <c r="A6853" s="1" t="s">
        <v>6880</v>
      </c>
      <c r="B6853" s="1" t="s">
        <v>34</v>
      </c>
      <c r="C6853" s="1" t="s">
        <v>31</v>
      </c>
      <c r="D6853">
        <v>3.1</v>
      </c>
      <c r="E6853">
        <v>50</v>
      </c>
      <c r="F6853">
        <v>35.340000000000003</v>
      </c>
      <c r="G6853">
        <v>2932</v>
      </c>
      <c r="H6853">
        <v>37290</v>
      </c>
      <c r="I6853">
        <v>3</v>
      </c>
      <c r="J6853">
        <v>613</v>
      </c>
      <c r="K6853">
        <v>286.5</v>
      </c>
      <c r="L6853">
        <v>3.6</v>
      </c>
      <c r="M6853">
        <v>1.5</v>
      </c>
      <c r="N6853" s="1" t="s">
        <v>27</v>
      </c>
      <c r="O6853">
        <v>14</v>
      </c>
      <c r="P6853">
        <v>14</v>
      </c>
      <c r="Q6853">
        <v>28</v>
      </c>
      <c r="R6853" t="str" cm="1">
        <f t="array" ref="R6853">_xlfn.IFS(Restaurant_Data[[#This Row],[Total Reservations]]&lt;=50, "Low", Restaurant_Data[[#This Row],[Total Reservations]]&lt;=100, "Medium", Restaurant_Data[[#This Row],[Total Reservations]]&lt;=200, "High")</f>
        <v>Low</v>
      </c>
      <c r="S6853" s="4">
        <v>401001.02</v>
      </c>
      <c r="T6853" t="str" cm="1">
        <f t="array" ref="T6853">_xlfn.IFS(Restaurant_Data[[#This Row],[Revenue]]&lt;= 500000, "Low Income", Restaurant_Data[[#This Row],[Revenue]]&lt;=1000000, "Middle Income", Restaurant_Data[[#This Row],[Revenue]] &lt;= 2000000, "High Income")</f>
        <v>Low Income</v>
      </c>
    </row>
    <row r="6854" spans="1:20" x14ac:dyDescent="0.35">
      <c r="A6854" s="1" t="s">
        <v>6881</v>
      </c>
      <c r="B6854" s="1" t="s">
        <v>34</v>
      </c>
      <c r="C6854" s="1" t="s">
        <v>20</v>
      </c>
      <c r="D6854">
        <v>4</v>
      </c>
      <c r="E6854">
        <v>63</v>
      </c>
      <c r="F6854">
        <v>67.290000000000006</v>
      </c>
      <c r="G6854">
        <v>2495</v>
      </c>
      <c r="H6854">
        <v>33334</v>
      </c>
      <c r="I6854">
        <v>4</v>
      </c>
      <c r="J6854">
        <v>245</v>
      </c>
      <c r="K6854">
        <v>285.51</v>
      </c>
      <c r="L6854">
        <v>2.6</v>
      </c>
      <c r="M6854">
        <v>6.6</v>
      </c>
      <c r="N6854" s="1" t="s">
        <v>27</v>
      </c>
      <c r="O6854">
        <v>39</v>
      </c>
      <c r="P6854">
        <v>25</v>
      </c>
      <c r="Q6854">
        <v>64</v>
      </c>
      <c r="R6854" t="str" cm="1">
        <f t="array" ref="R6854">_xlfn.IFS(Restaurant_Data[[#This Row],[Total Reservations]]&lt;=50, "Low", Restaurant_Data[[#This Row],[Total Reservations]]&lt;=100, "Medium", Restaurant_Data[[#This Row],[Total Reservations]]&lt;=200, "High")</f>
        <v>Medium</v>
      </c>
      <c r="S6854" s="4">
        <v>947205.89</v>
      </c>
      <c r="T6854" t="str" cm="1">
        <f t="array" ref="T6854">_xlfn.IFS(Restaurant_Data[[#This Row],[Revenue]]&lt;= 500000, "Low Income", Restaurant_Data[[#This Row],[Revenue]]&lt;=1000000, "Middle Income", Restaurant_Data[[#This Row],[Revenue]] &lt;= 2000000, "High Income")</f>
        <v>Middle Income</v>
      </c>
    </row>
    <row r="6855" spans="1:20" x14ac:dyDescent="0.35">
      <c r="A6855" s="1" t="s">
        <v>6882</v>
      </c>
      <c r="B6855" s="1" t="s">
        <v>19</v>
      </c>
      <c r="C6855" s="1" t="s">
        <v>26</v>
      </c>
      <c r="D6855">
        <v>3.5</v>
      </c>
      <c r="E6855">
        <v>38</v>
      </c>
      <c r="F6855">
        <v>53.84</v>
      </c>
      <c r="G6855">
        <v>3128</v>
      </c>
      <c r="H6855">
        <v>30445</v>
      </c>
      <c r="I6855">
        <v>5</v>
      </c>
      <c r="J6855">
        <v>872</v>
      </c>
      <c r="K6855">
        <v>69.14</v>
      </c>
      <c r="L6855">
        <v>5</v>
      </c>
      <c r="M6855">
        <v>2.9</v>
      </c>
      <c r="N6855" s="1" t="s">
        <v>21</v>
      </c>
      <c r="O6855">
        <v>15</v>
      </c>
      <c r="P6855">
        <v>24</v>
      </c>
      <c r="Q6855">
        <v>39</v>
      </c>
      <c r="R6855" t="str" cm="1">
        <f t="array" ref="R6855">_xlfn.IFS(Restaurant_Data[[#This Row],[Total Reservations]]&lt;=50, "Low", Restaurant_Data[[#This Row],[Total Reservations]]&lt;=100, "Medium", Restaurant_Data[[#This Row],[Total Reservations]]&lt;=200, "High")</f>
        <v>Low</v>
      </c>
      <c r="S6855" s="4">
        <v>467064.49</v>
      </c>
      <c r="T6855" t="str" cm="1">
        <f t="array" ref="T6855">_xlfn.IFS(Restaurant_Data[[#This Row],[Revenue]]&lt;= 500000, "Low Income", Restaurant_Data[[#This Row],[Revenue]]&lt;=1000000, "Middle Income", Restaurant_Data[[#This Row],[Revenue]] &lt;= 2000000, "High Income")</f>
        <v>Low Income</v>
      </c>
    </row>
    <row r="6856" spans="1:20" x14ac:dyDescent="0.35">
      <c r="A6856" s="1" t="s">
        <v>6883</v>
      </c>
      <c r="B6856" s="1" t="s">
        <v>19</v>
      </c>
      <c r="C6856" s="1" t="s">
        <v>26</v>
      </c>
      <c r="D6856">
        <v>4.4000000000000004</v>
      </c>
      <c r="E6856">
        <v>34</v>
      </c>
      <c r="F6856">
        <v>51.31</v>
      </c>
      <c r="G6856">
        <v>1422</v>
      </c>
      <c r="H6856">
        <v>18482</v>
      </c>
      <c r="I6856">
        <v>2</v>
      </c>
      <c r="J6856">
        <v>789</v>
      </c>
      <c r="K6856">
        <v>108.19</v>
      </c>
      <c r="L6856">
        <v>8.3000000000000007</v>
      </c>
      <c r="M6856">
        <v>5.3</v>
      </c>
      <c r="N6856" s="1" t="s">
        <v>27</v>
      </c>
      <c r="O6856">
        <v>6</v>
      </c>
      <c r="P6856">
        <v>30</v>
      </c>
      <c r="Q6856">
        <v>36</v>
      </c>
      <c r="R6856" t="str" cm="1">
        <f t="array" ref="R6856">_xlfn.IFS(Restaurant_Data[[#This Row],[Total Reservations]]&lt;=50, "Low", Restaurant_Data[[#This Row],[Total Reservations]]&lt;=100, "Medium", Restaurant_Data[[#This Row],[Total Reservations]]&lt;=200, "High")</f>
        <v>Low</v>
      </c>
      <c r="S6856" s="4">
        <v>397336.52</v>
      </c>
      <c r="T6856" t="str" cm="1">
        <f t="array" ref="T6856">_xlfn.IFS(Restaurant_Data[[#This Row],[Revenue]]&lt;= 500000, "Low Income", Restaurant_Data[[#This Row],[Revenue]]&lt;=1000000, "Middle Income", Restaurant_Data[[#This Row],[Revenue]] &lt;= 2000000, "High Income")</f>
        <v>Low Income</v>
      </c>
    </row>
    <row r="6857" spans="1:20" x14ac:dyDescent="0.35">
      <c r="A6857" s="1" t="s">
        <v>6884</v>
      </c>
      <c r="B6857" s="1" t="s">
        <v>19</v>
      </c>
      <c r="C6857" s="1" t="s">
        <v>26</v>
      </c>
      <c r="D6857">
        <v>4.9000000000000004</v>
      </c>
      <c r="E6857">
        <v>33</v>
      </c>
      <c r="F6857">
        <v>51.74</v>
      </c>
      <c r="G6857">
        <v>3309</v>
      </c>
      <c r="H6857">
        <v>42783</v>
      </c>
      <c r="I6857">
        <v>4</v>
      </c>
      <c r="J6857">
        <v>187</v>
      </c>
      <c r="K6857">
        <v>211.53</v>
      </c>
      <c r="L6857">
        <v>3.8</v>
      </c>
      <c r="M6857">
        <v>7.2</v>
      </c>
      <c r="N6857" s="1" t="s">
        <v>27</v>
      </c>
      <c r="O6857">
        <v>13</v>
      </c>
      <c r="P6857">
        <v>24</v>
      </c>
      <c r="Q6857">
        <v>37</v>
      </c>
      <c r="R6857" t="str" cm="1">
        <f t="array" ref="R6857">_xlfn.IFS(Restaurant_Data[[#This Row],[Total Reservations]]&lt;=50, "Low", Restaurant_Data[[#This Row],[Total Reservations]]&lt;=100, "Medium", Restaurant_Data[[#This Row],[Total Reservations]]&lt;=200, "High")</f>
        <v>Low</v>
      </c>
      <c r="S6857" s="4">
        <v>392816.01</v>
      </c>
      <c r="T6857" t="str" cm="1">
        <f t="array" ref="T6857">_xlfn.IFS(Restaurant_Data[[#This Row],[Revenue]]&lt;= 500000, "Low Income", Restaurant_Data[[#This Row],[Revenue]]&lt;=1000000, "Middle Income", Restaurant_Data[[#This Row],[Revenue]] &lt;= 2000000, "High Income")</f>
        <v>Low Income</v>
      </c>
    </row>
    <row r="6858" spans="1:20" x14ac:dyDescent="0.35">
      <c r="A6858" s="1" t="s">
        <v>6885</v>
      </c>
      <c r="B6858" s="1" t="s">
        <v>23</v>
      </c>
      <c r="C6858" s="1" t="s">
        <v>20</v>
      </c>
      <c r="D6858">
        <v>4.4000000000000004</v>
      </c>
      <c r="E6858">
        <v>70</v>
      </c>
      <c r="F6858">
        <v>70.09</v>
      </c>
      <c r="G6858">
        <v>8549</v>
      </c>
      <c r="H6858">
        <v>86799</v>
      </c>
      <c r="I6858">
        <v>12</v>
      </c>
      <c r="J6858">
        <v>743</v>
      </c>
      <c r="K6858">
        <v>217.61</v>
      </c>
      <c r="L6858">
        <v>3.7</v>
      </c>
      <c r="M6858">
        <v>6.4</v>
      </c>
      <c r="N6858" s="1" t="s">
        <v>27</v>
      </c>
      <c r="O6858">
        <v>9</v>
      </c>
      <c r="P6858">
        <v>24</v>
      </c>
      <c r="Q6858">
        <v>33</v>
      </c>
      <c r="R6858" t="str" cm="1">
        <f t="array" ref="R6858">_xlfn.IFS(Restaurant_Data[[#This Row],[Total Reservations]]&lt;=50, "Low", Restaurant_Data[[#This Row],[Total Reservations]]&lt;=100, "Medium", Restaurant_Data[[#This Row],[Total Reservations]]&lt;=200, "High")</f>
        <v>Low</v>
      </c>
      <c r="S6858" s="4">
        <v>1112492.1200000001</v>
      </c>
      <c r="T6858" t="str" cm="1">
        <f t="array" ref="T6858">_xlfn.IFS(Restaurant_Data[[#This Row],[Revenue]]&lt;= 500000, "Low Income", Restaurant_Data[[#This Row],[Revenue]]&lt;=1000000, "Middle Income", Restaurant_Data[[#This Row],[Revenue]] &lt;= 2000000, "High Income")</f>
        <v>High Income</v>
      </c>
    </row>
    <row r="6859" spans="1:20" x14ac:dyDescent="0.35">
      <c r="A6859" s="1" t="s">
        <v>6886</v>
      </c>
      <c r="B6859" s="1" t="s">
        <v>19</v>
      </c>
      <c r="C6859" s="1" t="s">
        <v>24</v>
      </c>
      <c r="D6859">
        <v>4.8</v>
      </c>
      <c r="E6859">
        <v>32</v>
      </c>
      <c r="F6859">
        <v>27.82</v>
      </c>
      <c r="G6859">
        <v>2083</v>
      </c>
      <c r="H6859">
        <v>28082</v>
      </c>
      <c r="I6859">
        <v>6</v>
      </c>
      <c r="J6859">
        <v>851</v>
      </c>
      <c r="K6859">
        <v>154.41999999999999</v>
      </c>
      <c r="L6859">
        <v>3.5</v>
      </c>
      <c r="M6859">
        <v>3.6</v>
      </c>
      <c r="N6859" s="1" t="s">
        <v>21</v>
      </c>
      <c r="O6859">
        <v>0</v>
      </c>
      <c r="P6859">
        <v>24</v>
      </c>
      <c r="Q6859">
        <v>24</v>
      </c>
      <c r="R6859" t="str" cm="1">
        <f t="array" ref="R6859">_xlfn.IFS(Restaurant_Data[[#This Row],[Total Reservations]]&lt;=50, "Low", Restaurant_Data[[#This Row],[Total Reservations]]&lt;=100, "Medium", Restaurant_Data[[#This Row],[Total Reservations]]&lt;=200, "High")</f>
        <v>Low</v>
      </c>
      <c r="S6859" s="4">
        <v>211410.84</v>
      </c>
      <c r="T6859" t="str" cm="1">
        <f t="array" ref="T6859">_xlfn.IFS(Restaurant_Data[[#This Row],[Revenue]]&lt;= 500000, "Low Income", Restaurant_Data[[#This Row],[Revenue]]&lt;=1000000, "Middle Income", Restaurant_Data[[#This Row],[Revenue]] &lt;= 2000000, "High Income")</f>
        <v>Low Income</v>
      </c>
    </row>
    <row r="6860" spans="1:20" x14ac:dyDescent="0.35">
      <c r="A6860" s="1" t="s">
        <v>6887</v>
      </c>
      <c r="B6860" s="1" t="s">
        <v>23</v>
      </c>
      <c r="C6860" s="1" t="s">
        <v>42</v>
      </c>
      <c r="D6860">
        <v>3.9</v>
      </c>
      <c r="E6860">
        <v>89</v>
      </c>
      <c r="F6860">
        <v>41.48</v>
      </c>
      <c r="G6860">
        <v>7474</v>
      </c>
      <c r="H6860">
        <v>80237</v>
      </c>
      <c r="I6860">
        <v>15</v>
      </c>
      <c r="J6860">
        <v>240</v>
      </c>
      <c r="K6860">
        <v>192.13</v>
      </c>
      <c r="L6860">
        <v>3</v>
      </c>
      <c r="M6860">
        <v>4.7</v>
      </c>
      <c r="N6860" s="1" t="s">
        <v>21</v>
      </c>
      <c r="O6860">
        <v>74</v>
      </c>
      <c r="P6860">
        <v>16</v>
      </c>
      <c r="Q6860">
        <v>90</v>
      </c>
      <c r="R6860" t="str" cm="1">
        <f t="array" ref="R6860">_xlfn.IFS(Restaurant_Data[[#This Row],[Total Reservations]]&lt;=50, "Low", Restaurant_Data[[#This Row],[Total Reservations]]&lt;=100, "Medium", Restaurant_Data[[#This Row],[Total Reservations]]&lt;=200, "High")</f>
        <v>Medium</v>
      </c>
      <c r="S6860" s="4">
        <v>846772.73</v>
      </c>
      <c r="T6860" t="str" cm="1">
        <f t="array" ref="T6860">_xlfn.IFS(Restaurant_Data[[#This Row],[Revenue]]&lt;= 500000, "Low Income", Restaurant_Data[[#This Row],[Revenue]]&lt;=1000000, "Middle Income", Restaurant_Data[[#This Row],[Revenue]] &lt;= 2000000, "High Income")</f>
        <v>Middle Income</v>
      </c>
    </row>
    <row r="6861" spans="1:20" x14ac:dyDescent="0.35">
      <c r="A6861" s="1" t="s">
        <v>6888</v>
      </c>
      <c r="B6861" s="1" t="s">
        <v>34</v>
      </c>
      <c r="C6861" s="1" t="s">
        <v>37</v>
      </c>
      <c r="D6861">
        <v>4.5</v>
      </c>
      <c r="E6861">
        <v>60</v>
      </c>
      <c r="F6861">
        <v>62.89</v>
      </c>
      <c r="G6861">
        <v>4355</v>
      </c>
      <c r="H6861">
        <v>43237</v>
      </c>
      <c r="I6861">
        <v>7</v>
      </c>
      <c r="J6861">
        <v>720</v>
      </c>
      <c r="K6861">
        <v>225.66</v>
      </c>
      <c r="L6861">
        <v>6.5</v>
      </c>
      <c r="M6861">
        <v>4.0999999999999996</v>
      </c>
      <c r="N6861" s="1" t="s">
        <v>27</v>
      </c>
      <c r="O6861">
        <v>40</v>
      </c>
      <c r="P6861">
        <v>10</v>
      </c>
      <c r="Q6861">
        <v>50</v>
      </c>
      <c r="R6861" t="str" cm="1">
        <f t="array" ref="R6861">_xlfn.IFS(Restaurant_Data[[#This Row],[Total Reservations]]&lt;=50, "Low", Restaurant_Data[[#This Row],[Total Reservations]]&lt;=100, "Medium", Restaurant_Data[[#This Row],[Total Reservations]]&lt;=200, "High")</f>
        <v>Low</v>
      </c>
      <c r="S6861" s="4">
        <v>851953.45</v>
      </c>
      <c r="T6861" t="str" cm="1">
        <f t="array" ref="T6861">_xlfn.IFS(Restaurant_Data[[#This Row],[Revenue]]&lt;= 500000, "Low Income", Restaurant_Data[[#This Row],[Revenue]]&lt;=1000000, "Middle Income", Restaurant_Data[[#This Row],[Revenue]] &lt;= 2000000, "High Income")</f>
        <v>Middle Income</v>
      </c>
    </row>
    <row r="6862" spans="1:20" x14ac:dyDescent="0.35">
      <c r="A6862" s="1" t="s">
        <v>6889</v>
      </c>
      <c r="B6862" s="1" t="s">
        <v>34</v>
      </c>
      <c r="C6862" s="1" t="s">
        <v>24</v>
      </c>
      <c r="D6862">
        <v>4.7</v>
      </c>
      <c r="E6862">
        <v>65</v>
      </c>
      <c r="F6862">
        <v>29.08</v>
      </c>
      <c r="G6862">
        <v>4522</v>
      </c>
      <c r="H6862">
        <v>53816</v>
      </c>
      <c r="I6862">
        <v>6</v>
      </c>
      <c r="J6862">
        <v>753</v>
      </c>
      <c r="K6862">
        <v>287.63</v>
      </c>
      <c r="L6862">
        <v>3.2</v>
      </c>
      <c r="M6862">
        <v>8.6999999999999993</v>
      </c>
      <c r="N6862" s="1" t="s">
        <v>21</v>
      </c>
      <c r="O6862">
        <v>3</v>
      </c>
      <c r="P6862">
        <v>20</v>
      </c>
      <c r="Q6862">
        <v>23</v>
      </c>
      <c r="R6862" t="str" cm="1">
        <f t="array" ref="R6862">_xlfn.IFS(Restaurant_Data[[#This Row],[Total Reservations]]&lt;=50, "Low", Restaurant_Data[[#This Row],[Total Reservations]]&lt;=100, "Medium", Restaurant_Data[[#This Row],[Total Reservations]]&lt;=200, "High")</f>
        <v>Low</v>
      </c>
      <c r="S6862" s="4">
        <v>437552.44</v>
      </c>
      <c r="T6862" t="str" cm="1">
        <f t="array" ref="T6862">_xlfn.IFS(Restaurant_Data[[#This Row],[Revenue]]&lt;= 500000, "Low Income", Restaurant_Data[[#This Row],[Revenue]]&lt;=1000000, "Middle Income", Restaurant_Data[[#This Row],[Revenue]] &lt;= 2000000, "High Income")</f>
        <v>Low Income</v>
      </c>
    </row>
    <row r="6863" spans="1:20" x14ac:dyDescent="0.35">
      <c r="A6863" s="1" t="s">
        <v>6890</v>
      </c>
      <c r="B6863" s="1" t="s">
        <v>19</v>
      </c>
      <c r="C6863" s="1" t="s">
        <v>20</v>
      </c>
      <c r="D6863">
        <v>4.4000000000000004</v>
      </c>
      <c r="E6863">
        <v>40</v>
      </c>
      <c r="F6863">
        <v>70.55</v>
      </c>
      <c r="G6863">
        <v>2988</v>
      </c>
      <c r="H6863">
        <v>36970</v>
      </c>
      <c r="I6863">
        <v>14</v>
      </c>
      <c r="J6863">
        <v>529</v>
      </c>
      <c r="K6863">
        <v>231.28</v>
      </c>
      <c r="L6863">
        <v>9.4</v>
      </c>
      <c r="M6863">
        <v>4.8</v>
      </c>
      <c r="N6863" s="1" t="s">
        <v>21</v>
      </c>
      <c r="O6863">
        <v>36</v>
      </c>
      <c r="P6863">
        <v>15</v>
      </c>
      <c r="Q6863">
        <v>51</v>
      </c>
      <c r="R6863" t="str" cm="1">
        <f t="array" ref="R6863">_xlfn.IFS(Restaurant_Data[[#This Row],[Total Reservations]]&lt;=50, "Low", Restaurant_Data[[#This Row],[Total Reservations]]&lt;=100, "Medium", Restaurant_Data[[#This Row],[Total Reservations]]&lt;=200, "High")</f>
        <v>Medium</v>
      </c>
      <c r="S6863" s="4">
        <v>650104.55000000005</v>
      </c>
      <c r="T6863" t="str" cm="1">
        <f t="array" ref="T6863">_xlfn.IFS(Restaurant_Data[[#This Row],[Revenue]]&lt;= 500000, "Low Income", Restaurant_Data[[#This Row],[Revenue]]&lt;=1000000, "Middle Income", Restaurant_Data[[#This Row],[Revenue]] &lt;= 2000000, "High Income")</f>
        <v>Middle Income</v>
      </c>
    </row>
    <row r="6864" spans="1:20" x14ac:dyDescent="0.35">
      <c r="A6864" s="1" t="s">
        <v>6891</v>
      </c>
      <c r="B6864" s="1" t="s">
        <v>23</v>
      </c>
      <c r="C6864" s="1" t="s">
        <v>31</v>
      </c>
      <c r="D6864">
        <v>4</v>
      </c>
      <c r="E6864">
        <v>90</v>
      </c>
      <c r="F6864">
        <v>39.24</v>
      </c>
      <c r="G6864">
        <v>5168</v>
      </c>
      <c r="H6864">
        <v>60238</v>
      </c>
      <c r="I6864">
        <v>18</v>
      </c>
      <c r="J6864">
        <v>227</v>
      </c>
      <c r="K6864">
        <v>77.569999999999993</v>
      </c>
      <c r="L6864">
        <v>4.0999999999999996</v>
      </c>
      <c r="M6864">
        <v>1.6</v>
      </c>
      <c r="N6864" s="1" t="s">
        <v>27</v>
      </c>
      <c r="O6864">
        <v>18</v>
      </c>
      <c r="P6864">
        <v>6</v>
      </c>
      <c r="Q6864">
        <v>24</v>
      </c>
      <c r="R6864" t="str" cm="1">
        <f t="array" ref="R6864">_xlfn.IFS(Restaurant_Data[[#This Row],[Total Reservations]]&lt;=50, "Low", Restaurant_Data[[#This Row],[Total Reservations]]&lt;=100, "Medium", Restaurant_Data[[#This Row],[Total Reservations]]&lt;=200, "High")</f>
        <v>Low</v>
      </c>
      <c r="S6864" s="4">
        <v>806430.06</v>
      </c>
      <c r="T6864" t="str" cm="1">
        <f t="array" ref="T6864">_xlfn.IFS(Restaurant_Data[[#This Row],[Revenue]]&lt;= 500000, "Low Income", Restaurant_Data[[#This Row],[Revenue]]&lt;=1000000, "Middle Income", Restaurant_Data[[#This Row],[Revenue]] &lt;= 2000000, "High Income")</f>
        <v>Middle Income</v>
      </c>
    </row>
    <row r="6865" spans="1:20" x14ac:dyDescent="0.35">
      <c r="A6865" s="1" t="s">
        <v>6892</v>
      </c>
      <c r="B6865" s="1" t="s">
        <v>19</v>
      </c>
      <c r="C6865" s="1" t="s">
        <v>20</v>
      </c>
      <c r="D6865">
        <v>4.3</v>
      </c>
      <c r="E6865">
        <v>39</v>
      </c>
      <c r="F6865">
        <v>66.64</v>
      </c>
      <c r="G6865">
        <v>3301</v>
      </c>
      <c r="H6865">
        <v>39700</v>
      </c>
      <c r="I6865">
        <v>7</v>
      </c>
      <c r="J6865">
        <v>461</v>
      </c>
      <c r="K6865">
        <v>229.46</v>
      </c>
      <c r="L6865">
        <v>5.9</v>
      </c>
      <c r="M6865">
        <v>6.6</v>
      </c>
      <c r="N6865" s="1" t="s">
        <v>21</v>
      </c>
      <c r="O6865">
        <v>37</v>
      </c>
      <c r="P6865">
        <v>10</v>
      </c>
      <c r="Q6865">
        <v>47</v>
      </c>
      <c r="R6865" t="str" cm="1">
        <f t="array" ref="R6865">_xlfn.IFS(Restaurant_Data[[#This Row],[Total Reservations]]&lt;=50, "Low", Restaurant_Data[[#This Row],[Total Reservations]]&lt;=100, "Medium", Restaurant_Data[[#This Row],[Total Reservations]]&lt;=200, "High")</f>
        <v>Low</v>
      </c>
      <c r="S6865" s="4">
        <v>593412.81999999995</v>
      </c>
      <c r="T6865" t="str" cm="1">
        <f t="array" ref="T6865">_xlfn.IFS(Restaurant_Data[[#This Row],[Revenue]]&lt;= 500000, "Low Income", Restaurant_Data[[#This Row],[Revenue]]&lt;=1000000, "Middle Income", Restaurant_Data[[#This Row],[Revenue]] &lt;= 2000000, "High Income")</f>
        <v>Middle Income</v>
      </c>
    </row>
    <row r="6866" spans="1:20" x14ac:dyDescent="0.35">
      <c r="A6866" s="1" t="s">
        <v>6893</v>
      </c>
      <c r="B6866" s="1" t="s">
        <v>19</v>
      </c>
      <c r="C6866" s="1" t="s">
        <v>26</v>
      </c>
      <c r="D6866">
        <v>4.4000000000000004</v>
      </c>
      <c r="E6866">
        <v>41</v>
      </c>
      <c r="F6866">
        <v>51</v>
      </c>
      <c r="G6866">
        <v>3047</v>
      </c>
      <c r="H6866">
        <v>30204</v>
      </c>
      <c r="I6866">
        <v>6</v>
      </c>
      <c r="J6866">
        <v>412</v>
      </c>
      <c r="K6866">
        <v>66.930000000000007</v>
      </c>
      <c r="L6866">
        <v>4.7</v>
      </c>
      <c r="M6866">
        <v>2.8</v>
      </c>
      <c r="N6866" s="1" t="s">
        <v>21</v>
      </c>
      <c r="O6866">
        <v>22</v>
      </c>
      <c r="P6866">
        <v>4</v>
      </c>
      <c r="Q6866">
        <v>26</v>
      </c>
      <c r="R6866" t="str" cm="1">
        <f t="array" ref="R6866">_xlfn.IFS(Restaurant_Data[[#This Row],[Total Reservations]]&lt;=50, "Low", Restaurant_Data[[#This Row],[Total Reservations]]&lt;=100, "Medium", Restaurant_Data[[#This Row],[Total Reservations]]&lt;=200, "High")</f>
        <v>Low</v>
      </c>
      <c r="S6866" s="4">
        <v>475909.7</v>
      </c>
      <c r="T6866" t="str" cm="1">
        <f t="array" ref="T6866">_xlfn.IFS(Restaurant_Data[[#This Row],[Revenue]]&lt;= 500000, "Low Income", Restaurant_Data[[#This Row],[Revenue]]&lt;=1000000, "Middle Income", Restaurant_Data[[#This Row],[Revenue]] &lt;= 2000000, "High Income")</f>
        <v>Low Income</v>
      </c>
    </row>
    <row r="6867" spans="1:20" x14ac:dyDescent="0.35">
      <c r="A6867" s="1" t="s">
        <v>6894</v>
      </c>
      <c r="B6867" s="1" t="s">
        <v>23</v>
      </c>
      <c r="C6867" s="1" t="s">
        <v>24</v>
      </c>
      <c r="D6867">
        <v>3.5</v>
      </c>
      <c r="E6867">
        <v>74</v>
      </c>
      <c r="F6867">
        <v>28.83</v>
      </c>
      <c r="G6867">
        <v>4704</v>
      </c>
      <c r="H6867">
        <v>52140</v>
      </c>
      <c r="I6867">
        <v>6</v>
      </c>
      <c r="J6867">
        <v>598</v>
      </c>
      <c r="K6867">
        <v>175.63</v>
      </c>
      <c r="L6867">
        <v>9.6999999999999993</v>
      </c>
      <c r="M6867">
        <v>4</v>
      </c>
      <c r="N6867" s="1" t="s">
        <v>21</v>
      </c>
      <c r="O6867">
        <v>23</v>
      </c>
      <c r="P6867">
        <v>24</v>
      </c>
      <c r="Q6867">
        <v>47</v>
      </c>
      <c r="R6867" t="str" cm="1">
        <f t="array" ref="R6867">_xlfn.IFS(Restaurant_Data[[#This Row],[Total Reservations]]&lt;=50, "Low", Restaurant_Data[[#This Row],[Total Reservations]]&lt;=100, "Medium", Restaurant_Data[[#This Row],[Total Reservations]]&lt;=200, "High")</f>
        <v>Low</v>
      </c>
      <c r="S6867" s="4">
        <v>492282.99</v>
      </c>
      <c r="T6867" t="str" cm="1">
        <f t="array" ref="T6867">_xlfn.IFS(Restaurant_Data[[#This Row],[Revenue]]&lt;= 500000, "Low Income", Restaurant_Data[[#This Row],[Revenue]]&lt;=1000000, "Middle Income", Restaurant_Data[[#This Row],[Revenue]] &lt;= 2000000, "High Income")</f>
        <v>Low Income</v>
      </c>
    </row>
    <row r="6868" spans="1:20" x14ac:dyDescent="0.35">
      <c r="A6868" s="1" t="s">
        <v>6895</v>
      </c>
      <c r="B6868" s="1" t="s">
        <v>19</v>
      </c>
      <c r="C6868" s="1" t="s">
        <v>26</v>
      </c>
      <c r="D6868">
        <v>4.5999999999999996</v>
      </c>
      <c r="E6868">
        <v>39</v>
      </c>
      <c r="F6868">
        <v>52.73</v>
      </c>
      <c r="G6868">
        <v>1386</v>
      </c>
      <c r="H6868">
        <v>21075</v>
      </c>
      <c r="I6868">
        <v>6</v>
      </c>
      <c r="J6868">
        <v>785</v>
      </c>
      <c r="K6868">
        <v>181.72</v>
      </c>
      <c r="L6868">
        <v>4.8</v>
      </c>
      <c r="M6868">
        <v>3.9</v>
      </c>
      <c r="N6868" s="1" t="s">
        <v>27</v>
      </c>
      <c r="O6868">
        <v>12</v>
      </c>
      <c r="P6868">
        <v>7</v>
      </c>
      <c r="Q6868">
        <v>19</v>
      </c>
      <c r="R6868" t="str" cm="1">
        <f t="array" ref="R6868">_xlfn.IFS(Restaurant_Data[[#This Row],[Total Reservations]]&lt;=50, "Low", Restaurant_Data[[#This Row],[Total Reservations]]&lt;=100, "Medium", Restaurant_Data[[#This Row],[Total Reservations]]&lt;=200, "High")</f>
        <v>Low</v>
      </c>
      <c r="S6868" s="4">
        <v>466421.55</v>
      </c>
      <c r="T6868" t="str" cm="1">
        <f t="array" ref="T6868">_xlfn.IFS(Restaurant_Data[[#This Row],[Revenue]]&lt;= 500000, "Low Income", Restaurant_Data[[#This Row],[Revenue]]&lt;=1000000, "Middle Income", Restaurant_Data[[#This Row],[Revenue]] &lt;= 2000000, "High Income")</f>
        <v>Low Income</v>
      </c>
    </row>
    <row r="6869" spans="1:20" x14ac:dyDescent="0.35">
      <c r="A6869" s="1" t="s">
        <v>6896</v>
      </c>
      <c r="B6869" s="1" t="s">
        <v>34</v>
      </c>
      <c r="C6869" s="1" t="s">
        <v>37</v>
      </c>
      <c r="D6869">
        <v>4.9000000000000004</v>
      </c>
      <c r="E6869">
        <v>62</v>
      </c>
      <c r="F6869">
        <v>55.21</v>
      </c>
      <c r="G6869">
        <v>1492</v>
      </c>
      <c r="H6869">
        <v>15175</v>
      </c>
      <c r="I6869">
        <v>10</v>
      </c>
      <c r="J6869">
        <v>721</v>
      </c>
      <c r="K6869">
        <v>244.57</v>
      </c>
      <c r="L6869">
        <v>6.1</v>
      </c>
      <c r="M6869">
        <v>1.7</v>
      </c>
      <c r="N6869" s="1" t="s">
        <v>27</v>
      </c>
      <c r="O6869">
        <v>48</v>
      </c>
      <c r="P6869">
        <v>0</v>
      </c>
      <c r="Q6869">
        <v>48</v>
      </c>
      <c r="R6869" t="str" cm="1">
        <f t="array" ref="R6869">_xlfn.IFS(Restaurant_Data[[#This Row],[Total Reservations]]&lt;=50, "Low", Restaurant_Data[[#This Row],[Total Reservations]]&lt;=100, "Medium", Restaurant_Data[[#This Row],[Total Reservations]]&lt;=200, "High")</f>
        <v>Low</v>
      </c>
      <c r="S6869" s="4">
        <v>770630.21</v>
      </c>
      <c r="T6869" t="str" cm="1">
        <f t="array" ref="T6869">_xlfn.IFS(Restaurant_Data[[#This Row],[Revenue]]&lt;= 500000, "Low Income", Restaurant_Data[[#This Row],[Revenue]]&lt;=1000000, "Middle Income", Restaurant_Data[[#This Row],[Revenue]] &lt;= 2000000, "High Income")</f>
        <v>Middle Income</v>
      </c>
    </row>
    <row r="6870" spans="1:20" x14ac:dyDescent="0.35">
      <c r="A6870" s="1" t="s">
        <v>6897</v>
      </c>
      <c r="B6870" s="1" t="s">
        <v>19</v>
      </c>
      <c r="C6870" s="1" t="s">
        <v>31</v>
      </c>
      <c r="D6870">
        <v>3.9</v>
      </c>
      <c r="E6870">
        <v>48</v>
      </c>
      <c r="F6870">
        <v>37.380000000000003</v>
      </c>
      <c r="G6870">
        <v>1330</v>
      </c>
      <c r="H6870">
        <v>14122</v>
      </c>
      <c r="I6870">
        <v>4</v>
      </c>
      <c r="J6870">
        <v>770</v>
      </c>
      <c r="K6870">
        <v>52.89</v>
      </c>
      <c r="L6870">
        <v>7.9</v>
      </c>
      <c r="M6870">
        <v>9.6</v>
      </c>
      <c r="N6870" s="1" t="s">
        <v>21</v>
      </c>
      <c r="O6870">
        <v>31</v>
      </c>
      <c r="P6870">
        <v>32</v>
      </c>
      <c r="Q6870">
        <v>63</v>
      </c>
      <c r="R6870" t="str" cm="1">
        <f t="array" ref="R6870">_xlfn.IFS(Restaurant_Data[[#This Row],[Total Reservations]]&lt;=50, "Low", Restaurant_Data[[#This Row],[Total Reservations]]&lt;=100, "Medium", Restaurant_Data[[#This Row],[Total Reservations]]&lt;=200, "High")</f>
        <v>Medium</v>
      </c>
      <c r="S6870" s="4">
        <v>412284.6</v>
      </c>
      <c r="T6870" t="str" cm="1">
        <f t="array" ref="T6870">_xlfn.IFS(Restaurant_Data[[#This Row],[Revenue]]&lt;= 500000, "Low Income", Restaurant_Data[[#This Row],[Revenue]]&lt;=1000000, "Middle Income", Restaurant_Data[[#This Row],[Revenue]] &lt;= 2000000, "High Income")</f>
        <v>Low Income</v>
      </c>
    </row>
    <row r="6871" spans="1:20" x14ac:dyDescent="0.35">
      <c r="A6871" s="1" t="s">
        <v>6898</v>
      </c>
      <c r="B6871" s="1" t="s">
        <v>23</v>
      </c>
      <c r="C6871" s="1" t="s">
        <v>26</v>
      </c>
      <c r="D6871">
        <v>4.4000000000000004</v>
      </c>
      <c r="E6871">
        <v>76</v>
      </c>
      <c r="F6871">
        <v>46.13</v>
      </c>
      <c r="G6871">
        <v>3308</v>
      </c>
      <c r="H6871">
        <v>36807</v>
      </c>
      <c r="I6871">
        <v>10</v>
      </c>
      <c r="J6871">
        <v>852</v>
      </c>
      <c r="K6871">
        <v>268.69</v>
      </c>
      <c r="L6871">
        <v>2.5</v>
      </c>
      <c r="M6871">
        <v>5.9</v>
      </c>
      <c r="N6871" s="1" t="s">
        <v>21</v>
      </c>
      <c r="O6871">
        <v>64</v>
      </c>
      <c r="P6871">
        <v>46</v>
      </c>
      <c r="Q6871">
        <v>110</v>
      </c>
      <c r="R6871" t="str" cm="1">
        <f t="array" ref="R6871">_xlfn.IFS(Restaurant_Data[[#This Row],[Total Reservations]]&lt;=50, "Low", Restaurant_Data[[#This Row],[Total Reservations]]&lt;=100, "Medium", Restaurant_Data[[#This Row],[Total Reservations]]&lt;=200, "High")</f>
        <v>High</v>
      </c>
      <c r="S6871" s="4">
        <v>795568.37</v>
      </c>
      <c r="T6871" t="str" cm="1">
        <f t="array" ref="T6871">_xlfn.IFS(Restaurant_Data[[#This Row],[Revenue]]&lt;= 500000, "Low Income", Restaurant_Data[[#This Row],[Revenue]]&lt;=1000000, "Middle Income", Restaurant_Data[[#This Row],[Revenue]] &lt;= 2000000, "High Income")</f>
        <v>Middle Income</v>
      </c>
    </row>
    <row r="6872" spans="1:20" x14ac:dyDescent="0.35">
      <c r="A6872" s="1" t="s">
        <v>6899</v>
      </c>
      <c r="B6872" s="1" t="s">
        <v>23</v>
      </c>
      <c r="C6872" s="1" t="s">
        <v>37</v>
      </c>
      <c r="D6872">
        <v>4.5</v>
      </c>
      <c r="E6872">
        <v>85</v>
      </c>
      <c r="F6872">
        <v>55.71</v>
      </c>
      <c r="G6872">
        <v>2024</v>
      </c>
      <c r="H6872">
        <v>23078</v>
      </c>
      <c r="I6872">
        <v>1</v>
      </c>
      <c r="J6872">
        <v>298</v>
      </c>
      <c r="K6872">
        <v>215.97</v>
      </c>
      <c r="L6872">
        <v>1.3</v>
      </c>
      <c r="M6872">
        <v>2.4</v>
      </c>
      <c r="N6872" s="1" t="s">
        <v>27</v>
      </c>
      <c r="O6872">
        <v>48</v>
      </c>
      <c r="P6872">
        <v>59</v>
      </c>
      <c r="Q6872">
        <v>107</v>
      </c>
      <c r="R6872" t="str" cm="1">
        <f t="array" ref="R6872">_xlfn.IFS(Restaurant_Data[[#This Row],[Total Reservations]]&lt;=50, "Low", Restaurant_Data[[#This Row],[Total Reservations]]&lt;=100, "Medium", Restaurant_Data[[#This Row],[Total Reservations]]&lt;=200, "High")</f>
        <v>High</v>
      </c>
      <c r="S6872" s="4">
        <v>1050638.52</v>
      </c>
      <c r="T6872" t="str" cm="1">
        <f t="array" ref="T6872">_xlfn.IFS(Restaurant_Data[[#This Row],[Revenue]]&lt;= 500000, "Low Income", Restaurant_Data[[#This Row],[Revenue]]&lt;=1000000, "Middle Income", Restaurant_Data[[#This Row],[Revenue]] &lt;= 2000000, "High Income")</f>
        <v>High Income</v>
      </c>
    </row>
    <row r="6873" spans="1:20" x14ac:dyDescent="0.35">
      <c r="A6873" s="1" t="s">
        <v>6900</v>
      </c>
      <c r="B6873" s="1" t="s">
        <v>34</v>
      </c>
      <c r="C6873" s="1" t="s">
        <v>20</v>
      </c>
      <c r="D6873">
        <v>4.3</v>
      </c>
      <c r="E6873">
        <v>55</v>
      </c>
      <c r="F6873">
        <v>72.97</v>
      </c>
      <c r="G6873">
        <v>1634</v>
      </c>
      <c r="H6873">
        <v>16435</v>
      </c>
      <c r="I6873">
        <v>14</v>
      </c>
      <c r="J6873">
        <v>746</v>
      </c>
      <c r="K6873">
        <v>57.8</v>
      </c>
      <c r="L6873">
        <v>5.0999999999999996</v>
      </c>
      <c r="M6873">
        <v>6</v>
      </c>
      <c r="N6873" s="1" t="s">
        <v>27</v>
      </c>
      <c r="O6873">
        <v>31</v>
      </c>
      <c r="P6873">
        <v>42</v>
      </c>
      <c r="Q6873">
        <v>73</v>
      </c>
      <c r="R6873" t="str" cm="1">
        <f t="array" ref="R6873">_xlfn.IFS(Restaurant_Data[[#This Row],[Total Reservations]]&lt;=50, "Low", Restaurant_Data[[#This Row],[Total Reservations]]&lt;=100, "Medium", Restaurant_Data[[#This Row],[Total Reservations]]&lt;=200, "High")</f>
        <v>Medium</v>
      </c>
      <c r="S6873" s="4">
        <v>908565.21</v>
      </c>
      <c r="T6873" t="str" cm="1">
        <f t="array" ref="T6873">_xlfn.IFS(Restaurant_Data[[#This Row],[Revenue]]&lt;= 500000, "Low Income", Restaurant_Data[[#This Row],[Revenue]]&lt;=1000000, "Middle Income", Restaurant_Data[[#This Row],[Revenue]] &lt;= 2000000, "High Income")</f>
        <v>Middle Income</v>
      </c>
    </row>
    <row r="6874" spans="1:20" x14ac:dyDescent="0.35">
      <c r="A6874" s="1" t="s">
        <v>6901</v>
      </c>
      <c r="B6874" s="1" t="s">
        <v>23</v>
      </c>
      <c r="C6874" s="1" t="s">
        <v>26</v>
      </c>
      <c r="D6874">
        <v>4.0999999999999996</v>
      </c>
      <c r="E6874">
        <v>79</v>
      </c>
      <c r="F6874">
        <v>52.04</v>
      </c>
      <c r="G6874">
        <v>5202</v>
      </c>
      <c r="H6874">
        <v>51309</v>
      </c>
      <c r="I6874">
        <v>18</v>
      </c>
      <c r="J6874">
        <v>494</v>
      </c>
      <c r="K6874">
        <v>90.01</v>
      </c>
      <c r="L6874">
        <v>6</v>
      </c>
      <c r="M6874">
        <v>5.0999999999999996</v>
      </c>
      <c r="N6874" s="1" t="s">
        <v>21</v>
      </c>
      <c r="O6874">
        <v>47</v>
      </c>
      <c r="P6874">
        <v>4</v>
      </c>
      <c r="Q6874">
        <v>51</v>
      </c>
      <c r="R6874" t="str" cm="1">
        <f t="array" ref="R6874">_xlfn.IFS(Restaurant_Data[[#This Row],[Total Reservations]]&lt;=50, "Low", Restaurant_Data[[#This Row],[Total Reservations]]&lt;=100, "Medium", Restaurant_Data[[#This Row],[Total Reservations]]&lt;=200, "High")</f>
        <v>Medium</v>
      </c>
      <c r="S6874" s="4">
        <v>937904.53</v>
      </c>
      <c r="T6874" t="str" cm="1">
        <f t="array" ref="T6874">_xlfn.IFS(Restaurant_Data[[#This Row],[Revenue]]&lt;= 500000, "Low Income", Restaurant_Data[[#This Row],[Revenue]]&lt;=1000000, "Middle Income", Restaurant_Data[[#This Row],[Revenue]] &lt;= 2000000, "High Income")</f>
        <v>Middle Income</v>
      </c>
    </row>
    <row r="6875" spans="1:20" x14ac:dyDescent="0.35">
      <c r="A6875" s="1" t="s">
        <v>6902</v>
      </c>
      <c r="B6875" s="1" t="s">
        <v>23</v>
      </c>
      <c r="C6875" s="1" t="s">
        <v>26</v>
      </c>
      <c r="D6875">
        <v>4.8</v>
      </c>
      <c r="E6875">
        <v>79</v>
      </c>
      <c r="F6875">
        <v>54.84</v>
      </c>
      <c r="G6875">
        <v>3239</v>
      </c>
      <c r="H6875">
        <v>39641</v>
      </c>
      <c r="I6875">
        <v>9</v>
      </c>
      <c r="J6875">
        <v>390</v>
      </c>
      <c r="K6875">
        <v>59.88</v>
      </c>
      <c r="L6875">
        <v>3.6</v>
      </c>
      <c r="M6875">
        <v>4.0999999999999996</v>
      </c>
      <c r="N6875" s="1" t="s">
        <v>27</v>
      </c>
      <c r="O6875">
        <v>12</v>
      </c>
      <c r="P6875">
        <v>21</v>
      </c>
      <c r="Q6875">
        <v>33</v>
      </c>
      <c r="R6875" t="str" cm="1">
        <f t="array" ref="R6875">_xlfn.IFS(Restaurant_Data[[#This Row],[Total Reservations]]&lt;=50, "Low", Restaurant_Data[[#This Row],[Total Reservations]]&lt;=100, "Medium", Restaurant_Data[[#This Row],[Total Reservations]]&lt;=200, "High")</f>
        <v>Low</v>
      </c>
      <c r="S6875" s="4">
        <v>971067.11</v>
      </c>
      <c r="T6875" t="str" cm="1">
        <f t="array" ref="T6875">_xlfn.IFS(Restaurant_Data[[#This Row],[Revenue]]&lt;= 500000, "Low Income", Restaurant_Data[[#This Row],[Revenue]]&lt;=1000000, "Middle Income", Restaurant_Data[[#This Row],[Revenue]] &lt;= 2000000, "High Income")</f>
        <v>Middle Income</v>
      </c>
    </row>
    <row r="6876" spans="1:20" x14ac:dyDescent="0.35">
      <c r="A6876" s="1" t="s">
        <v>6903</v>
      </c>
      <c r="B6876" s="1" t="s">
        <v>34</v>
      </c>
      <c r="C6876" s="1" t="s">
        <v>42</v>
      </c>
      <c r="D6876">
        <v>3.9</v>
      </c>
      <c r="E6876">
        <v>60</v>
      </c>
      <c r="F6876">
        <v>40.72</v>
      </c>
      <c r="G6876">
        <v>1788</v>
      </c>
      <c r="H6876">
        <v>25785</v>
      </c>
      <c r="I6876">
        <v>10</v>
      </c>
      <c r="J6876">
        <v>849</v>
      </c>
      <c r="K6876">
        <v>241.48</v>
      </c>
      <c r="L6876">
        <v>5.2</v>
      </c>
      <c r="M6876">
        <v>5.3</v>
      </c>
      <c r="N6876" s="1" t="s">
        <v>27</v>
      </c>
      <c r="O6876">
        <v>35</v>
      </c>
      <c r="P6876">
        <v>1</v>
      </c>
      <c r="Q6876">
        <v>36</v>
      </c>
      <c r="R6876" t="str" cm="1">
        <f t="array" ref="R6876">_xlfn.IFS(Restaurant_Data[[#This Row],[Total Reservations]]&lt;=50, "Low", Restaurant_Data[[#This Row],[Total Reservations]]&lt;=100, "Medium", Restaurant_Data[[#This Row],[Total Reservations]]&lt;=200, "High")</f>
        <v>Low</v>
      </c>
      <c r="S6876" s="4">
        <v>557445.97</v>
      </c>
      <c r="T6876" t="str" cm="1">
        <f t="array" ref="T6876">_xlfn.IFS(Restaurant_Data[[#This Row],[Revenue]]&lt;= 500000, "Low Income", Restaurant_Data[[#This Row],[Revenue]]&lt;=1000000, "Middle Income", Restaurant_Data[[#This Row],[Revenue]] &lt;= 2000000, "High Income")</f>
        <v>Middle Income</v>
      </c>
    </row>
    <row r="6877" spans="1:20" x14ac:dyDescent="0.35">
      <c r="A6877" s="1" t="s">
        <v>6904</v>
      </c>
      <c r="B6877" s="1" t="s">
        <v>19</v>
      </c>
      <c r="C6877" s="1" t="s">
        <v>31</v>
      </c>
      <c r="D6877">
        <v>3.1</v>
      </c>
      <c r="E6877">
        <v>39</v>
      </c>
      <c r="F6877">
        <v>35.83</v>
      </c>
      <c r="G6877">
        <v>2419</v>
      </c>
      <c r="H6877">
        <v>24456</v>
      </c>
      <c r="I6877">
        <v>19</v>
      </c>
      <c r="J6877">
        <v>787</v>
      </c>
      <c r="K6877">
        <v>92.73</v>
      </c>
      <c r="L6877">
        <v>6.5</v>
      </c>
      <c r="M6877">
        <v>7</v>
      </c>
      <c r="N6877" s="1" t="s">
        <v>21</v>
      </c>
      <c r="O6877">
        <v>20</v>
      </c>
      <c r="P6877">
        <v>34</v>
      </c>
      <c r="Q6877">
        <v>54</v>
      </c>
      <c r="R6877" t="str" cm="1">
        <f t="array" ref="R6877">_xlfn.IFS(Restaurant_Data[[#This Row],[Total Reservations]]&lt;=50, "Low", Restaurant_Data[[#This Row],[Total Reservations]]&lt;=100, "Medium", Restaurant_Data[[#This Row],[Total Reservations]]&lt;=200, "High")</f>
        <v>Medium</v>
      </c>
      <c r="S6877" s="4">
        <v>340134.15</v>
      </c>
      <c r="T6877" t="str" cm="1">
        <f t="array" ref="T6877">_xlfn.IFS(Restaurant_Data[[#This Row],[Revenue]]&lt;= 500000, "Low Income", Restaurant_Data[[#This Row],[Revenue]]&lt;=1000000, "Middle Income", Restaurant_Data[[#This Row],[Revenue]] &lt;= 2000000, "High Income")</f>
        <v>Low Income</v>
      </c>
    </row>
    <row r="6878" spans="1:20" x14ac:dyDescent="0.35">
      <c r="A6878" s="1" t="s">
        <v>6905</v>
      </c>
      <c r="B6878" s="1" t="s">
        <v>34</v>
      </c>
      <c r="C6878" s="1" t="s">
        <v>31</v>
      </c>
      <c r="D6878">
        <v>4.7</v>
      </c>
      <c r="E6878">
        <v>63</v>
      </c>
      <c r="F6878">
        <v>37.78</v>
      </c>
      <c r="G6878">
        <v>3285</v>
      </c>
      <c r="H6878">
        <v>42421</v>
      </c>
      <c r="I6878">
        <v>4</v>
      </c>
      <c r="J6878">
        <v>275</v>
      </c>
      <c r="K6878">
        <v>61.4</v>
      </c>
      <c r="L6878">
        <v>9.8000000000000007</v>
      </c>
      <c r="M6878">
        <v>2.8</v>
      </c>
      <c r="N6878" s="1" t="s">
        <v>21</v>
      </c>
      <c r="O6878">
        <v>55</v>
      </c>
      <c r="P6878">
        <v>37</v>
      </c>
      <c r="Q6878">
        <v>92</v>
      </c>
      <c r="R6878" t="str" cm="1">
        <f t="array" ref="R6878">_xlfn.IFS(Restaurant_Data[[#This Row],[Total Reservations]]&lt;=50, "Low", Restaurant_Data[[#This Row],[Total Reservations]]&lt;=100, "Medium", Restaurant_Data[[#This Row],[Total Reservations]]&lt;=200, "High")</f>
        <v>Medium</v>
      </c>
      <c r="S6878" s="4">
        <v>542624.97</v>
      </c>
      <c r="T6878" t="str" cm="1">
        <f t="array" ref="T6878">_xlfn.IFS(Restaurant_Data[[#This Row],[Revenue]]&lt;= 500000, "Low Income", Restaurant_Data[[#This Row],[Revenue]]&lt;=1000000, "Middle Income", Restaurant_Data[[#This Row],[Revenue]] &lt;= 2000000, "High Income")</f>
        <v>Middle Income</v>
      </c>
    </row>
    <row r="6879" spans="1:20" x14ac:dyDescent="0.35">
      <c r="A6879" s="1" t="s">
        <v>6906</v>
      </c>
      <c r="B6879" s="1" t="s">
        <v>19</v>
      </c>
      <c r="C6879" s="1" t="s">
        <v>20</v>
      </c>
      <c r="D6879">
        <v>4.3</v>
      </c>
      <c r="E6879">
        <v>44</v>
      </c>
      <c r="F6879">
        <v>68.56</v>
      </c>
      <c r="G6879">
        <v>2430</v>
      </c>
      <c r="H6879">
        <v>25658</v>
      </c>
      <c r="I6879">
        <v>13</v>
      </c>
      <c r="J6879">
        <v>57</v>
      </c>
      <c r="K6879">
        <v>84.5</v>
      </c>
      <c r="L6879">
        <v>6.4</v>
      </c>
      <c r="M6879">
        <v>5.8</v>
      </c>
      <c r="N6879" s="1" t="s">
        <v>21</v>
      </c>
      <c r="O6879">
        <v>15</v>
      </c>
      <c r="P6879">
        <v>2</v>
      </c>
      <c r="Q6879">
        <v>17</v>
      </c>
      <c r="R6879" t="str" cm="1">
        <f t="array" ref="R6879">_xlfn.IFS(Restaurant_Data[[#This Row],[Total Reservations]]&lt;=50, "Low", Restaurant_Data[[#This Row],[Total Reservations]]&lt;=100, "Medium", Restaurant_Data[[#This Row],[Total Reservations]]&lt;=200, "High")</f>
        <v>Low</v>
      </c>
      <c r="S6879" s="4">
        <v>685951.58</v>
      </c>
      <c r="T6879" t="str" cm="1">
        <f t="array" ref="T6879">_xlfn.IFS(Restaurant_Data[[#This Row],[Revenue]]&lt;= 500000, "Low Income", Restaurant_Data[[#This Row],[Revenue]]&lt;=1000000, "Middle Income", Restaurant_Data[[#This Row],[Revenue]] &lt;= 2000000, "High Income")</f>
        <v>Middle Income</v>
      </c>
    </row>
    <row r="6880" spans="1:20" x14ac:dyDescent="0.35">
      <c r="A6880" s="1" t="s">
        <v>6907</v>
      </c>
      <c r="B6880" s="1" t="s">
        <v>34</v>
      </c>
      <c r="C6880" s="1" t="s">
        <v>42</v>
      </c>
      <c r="D6880">
        <v>4.7</v>
      </c>
      <c r="E6880">
        <v>56</v>
      </c>
      <c r="F6880">
        <v>35.409999999999997</v>
      </c>
      <c r="G6880">
        <v>2942</v>
      </c>
      <c r="H6880">
        <v>35190</v>
      </c>
      <c r="I6880">
        <v>10</v>
      </c>
      <c r="J6880">
        <v>980</v>
      </c>
      <c r="K6880">
        <v>189.89</v>
      </c>
      <c r="L6880">
        <v>5</v>
      </c>
      <c r="M6880">
        <v>8.3000000000000007</v>
      </c>
      <c r="N6880" s="1" t="s">
        <v>21</v>
      </c>
      <c r="O6880">
        <v>8</v>
      </c>
      <c r="P6880">
        <v>0</v>
      </c>
      <c r="Q6880">
        <v>8</v>
      </c>
      <c r="R6880" t="str" cm="1">
        <f t="array" ref="R6880">_xlfn.IFS(Restaurant_Data[[#This Row],[Total Reservations]]&lt;=50, "Low", Restaurant_Data[[#This Row],[Total Reservations]]&lt;=100, "Medium", Restaurant_Data[[#This Row],[Total Reservations]]&lt;=200, "High")</f>
        <v>Low</v>
      </c>
      <c r="S6880" s="4">
        <v>459334.02</v>
      </c>
      <c r="T6880" t="str" cm="1">
        <f t="array" ref="T6880">_xlfn.IFS(Restaurant_Data[[#This Row],[Revenue]]&lt;= 500000, "Low Income", Restaurant_Data[[#This Row],[Revenue]]&lt;=1000000, "Middle Income", Restaurant_Data[[#This Row],[Revenue]] &lt;= 2000000, "High Income")</f>
        <v>Low Income</v>
      </c>
    </row>
    <row r="6881" spans="1:20" x14ac:dyDescent="0.35">
      <c r="A6881" s="1" t="s">
        <v>6908</v>
      </c>
      <c r="B6881" s="1" t="s">
        <v>19</v>
      </c>
      <c r="C6881" s="1" t="s">
        <v>37</v>
      </c>
      <c r="D6881">
        <v>3.3</v>
      </c>
      <c r="E6881">
        <v>42</v>
      </c>
      <c r="F6881">
        <v>57.53</v>
      </c>
      <c r="G6881">
        <v>3044</v>
      </c>
      <c r="H6881">
        <v>33133</v>
      </c>
      <c r="I6881">
        <v>13</v>
      </c>
      <c r="J6881">
        <v>584</v>
      </c>
      <c r="K6881">
        <v>173.87</v>
      </c>
      <c r="L6881">
        <v>1.2</v>
      </c>
      <c r="M6881">
        <v>3</v>
      </c>
      <c r="N6881" s="1" t="s">
        <v>21</v>
      </c>
      <c r="O6881">
        <v>3</v>
      </c>
      <c r="P6881">
        <v>33</v>
      </c>
      <c r="Q6881">
        <v>36</v>
      </c>
      <c r="R6881" t="str" cm="1">
        <f t="array" ref="R6881">_xlfn.IFS(Restaurant_Data[[#This Row],[Total Reservations]]&lt;=50, "Low", Restaurant_Data[[#This Row],[Total Reservations]]&lt;=100, "Medium", Restaurant_Data[[#This Row],[Total Reservations]]&lt;=200, "High")</f>
        <v>Low</v>
      </c>
      <c r="S6881" s="4">
        <v>553722.67000000004</v>
      </c>
      <c r="T6881" t="str" cm="1">
        <f t="array" ref="T6881">_xlfn.IFS(Restaurant_Data[[#This Row],[Revenue]]&lt;= 500000, "Low Income", Restaurant_Data[[#This Row],[Revenue]]&lt;=1000000, "Middle Income", Restaurant_Data[[#This Row],[Revenue]] &lt;= 2000000, "High Income")</f>
        <v>Middle Income</v>
      </c>
    </row>
    <row r="6882" spans="1:20" x14ac:dyDescent="0.35">
      <c r="A6882" s="1" t="s">
        <v>6909</v>
      </c>
      <c r="B6882" s="1" t="s">
        <v>34</v>
      </c>
      <c r="C6882" s="1" t="s">
        <v>37</v>
      </c>
      <c r="D6882">
        <v>3.1</v>
      </c>
      <c r="E6882">
        <v>60</v>
      </c>
      <c r="F6882">
        <v>57.62</v>
      </c>
      <c r="G6882">
        <v>2776</v>
      </c>
      <c r="H6882">
        <v>35272</v>
      </c>
      <c r="I6882">
        <v>12</v>
      </c>
      <c r="J6882">
        <v>784</v>
      </c>
      <c r="K6882">
        <v>111.56</v>
      </c>
      <c r="L6882">
        <v>3.8</v>
      </c>
      <c r="M6882">
        <v>5.6</v>
      </c>
      <c r="N6882" s="1" t="s">
        <v>21</v>
      </c>
      <c r="O6882">
        <v>24</v>
      </c>
      <c r="P6882">
        <v>40</v>
      </c>
      <c r="Q6882">
        <v>64</v>
      </c>
      <c r="R6882" t="str" cm="1">
        <f t="array" ref="R6882">_xlfn.IFS(Restaurant_Data[[#This Row],[Total Reservations]]&lt;=50, "Low", Restaurant_Data[[#This Row],[Total Reservations]]&lt;=100, "Medium", Restaurant_Data[[#This Row],[Total Reservations]]&lt;=200, "High")</f>
        <v>Medium</v>
      </c>
      <c r="S6882" s="4">
        <v>785010.08</v>
      </c>
      <c r="T6882" t="str" cm="1">
        <f t="array" ref="T6882">_xlfn.IFS(Restaurant_Data[[#This Row],[Revenue]]&lt;= 500000, "Low Income", Restaurant_Data[[#This Row],[Revenue]]&lt;=1000000, "Middle Income", Restaurant_Data[[#This Row],[Revenue]] &lt;= 2000000, "High Income")</f>
        <v>Middle Income</v>
      </c>
    </row>
    <row r="6883" spans="1:20" x14ac:dyDescent="0.35">
      <c r="A6883" s="1" t="s">
        <v>6910</v>
      </c>
      <c r="B6883" s="1" t="s">
        <v>19</v>
      </c>
      <c r="C6883" s="1" t="s">
        <v>20</v>
      </c>
      <c r="D6883">
        <v>4.9000000000000004</v>
      </c>
      <c r="E6883">
        <v>36</v>
      </c>
      <c r="F6883">
        <v>68.69</v>
      </c>
      <c r="G6883">
        <v>3318</v>
      </c>
      <c r="H6883">
        <v>42899</v>
      </c>
      <c r="I6883">
        <v>3</v>
      </c>
      <c r="J6883">
        <v>398</v>
      </c>
      <c r="K6883">
        <v>285.73</v>
      </c>
      <c r="L6883">
        <v>4.2</v>
      </c>
      <c r="M6883">
        <v>9.6999999999999993</v>
      </c>
      <c r="N6883" s="1" t="s">
        <v>27</v>
      </c>
      <c r="O6883">
        <v>15</v>
      </c>
      <c r="P6883">
        <v>10</v>
      </c>
      <c r="Q6883">
        <v>25</v>
      </c>
      <c r="R6883" t="str" cm="1">
        <f t="array" ref="R6883">_xlfn.IFS(Restaurant_Data[[#This Row],[Total Reservations]]&lt;=50, "Low", Restaurant_Data[[#This Row],[Total Reservations]]&lt;=100, "Medium", Restaurant_Data[[#This Row],[Total Reservations]]&lt;=200, "High")</f>
        <v>Low</v>
      </c>
      <c r="S6883" s="4">
        <v>561137.16</v>
      </c>
      <c r="T6883" t="str" cm="1">
        <f t="array" ref="T6883">_xlfn.IFS(Restaurant_Data[[#This Row],[Revenue]]&lt;= 500000, "Low Income", Restaurant_Data[[#This Row],[Revenue]]&lt;=1000000, "Middle Income", Restaurant_Data[[#This Row],[Revenue]] &lt;= 2000000, "High Income")</f>
        <v>Middle Income</v>
      </c>
    </row>
    <row r="6884" spans="1:20" x14ac:dyDescent="0.35">
      <c r="A6884" s="1" t="s">
        <v>6911</v>
      </c>
      <c r="B6884" s="1" t="s">
        <v>34</v>
      </c>
      <c r="C6884" s="1" t="s">
        <v>31</v>
      </c>
      <c r="D6884">
        <v>3.3</v>
      </c>
      <c r="E6884">
        <v>60</v>
      </c>
      <c r="F6884">
        <v>40.380000000000003</v>
      </c>
      <c r="G6884">
        <v>1388</v>
      </c>
      <c r="H6884">
        <v>14560</v>
      </c>
      <c r="I6884">
        <v>19</v>
      </c>
      <c r="J6884">
        <v>215</v>
      </c>
      <c r="K6884">
        <v>263.7</v>
      </c>
      <c r="L6884">
        <v>5.3</v>
      </c>
      <c r="M6884">
        <v>8.1999999999999993</v>
      </c>
      <c r="N6884" s="1" t="s">
        <v>21</v>
      </c>
      <c r="O6884">
        <v>9</v>
      </c>
      <c r="P6884">
        <v>34</v>
      </c>
      <c r="Q6884">
        <v>43</v>
      </c>
      <c r="R6884" t="str" cm="1">
        <f t="array" ref="R6884">_xlfn.IFS(Restaurant_Data[[#This Row],[Total Reservations]]&lt;=50, "Low", Restaurant_Data[[#This Row],[Total Reservations]]&lt;=100, "Medium", Restaurant_Data[[#This Row],[Total Reservations]]&lt;=200, "High")</f>
        <v>Low</v>
      </c>
      <c r="S6884" s="4">
        <v>561319.54</v>
      </c>
      <c r="T6884" t="str" cm="1">
        <f t="array" ref="T6884">_xlfn.IFS(Restaurant_Data[[#This Row],[Revenue]]&lt;= 500000, "Low Income", Restaurant_Data[[#This Row],[Revenue]]&lt;=1000000, "Middle Income", Restaurant_Data[[#This Row],[Revenue]] &lt;= 2000000, "High Income")</f>
        <v>Middle Income</v>
      </c>
    </row>
    <row r="6885" spans="1:20" x14ac:dyDescent="0.35">
      <c r="A6885" s="1" t="s">
        <v>6912</v>
      </c>
      <c r="B6885" s="1" t="s">
        <v>19</v>
      </c>
      <c r="C6885" s="1" t="s">
        <v>37</v>
      </c>
      <c r="D6885">
        <v>4.5999999999999996</v>
      </c>
      <c r="E6885">
        <v>43</v>
      </c>
      <c r="F6885">
        <v>63.85</v>
      </c>
      <c r="G6885">
        <v>2891</v>
      </c>
      <c r="H6885">
        <v>38101</v>
      </c>
      <c r="I6885">
        <v>9</v>
      </c>
      <c r="J6885">
        <v>324</v>
      </c>
      <c r="K6885">
        <v>128.62</v>
      </c>
      <c r="L6885">
        <v>8</v>
      </c>
      <c r="M6885">
        <v>6.3</v>
      </c>
      <c r="N6885" s="1" t="s">
        <v>21</v>
      </c>
      <c r="O6885">
        <v>9</v>
      </c>
      <c r="P6885">
        <v>4</v>
      </c>
      <c r="Q6885">
        <v>13</v>
      </c>
      <c r="R6885" t="str" cm="1">
        <f t="array" ref="R6885">_xlfn.IFS(Restaurant_Data[[#This Row],[Total Reservations]]&lt;=50, "Low", Restaurant_Data[[#This Row],[Total Reservations]]&lt;=100, "Medium", Restaurant_Data[[#This Row],[Total Reservations]]&lt;=200, "High")</f>
        <v>Low</v>
      </c>
      <c r="S6885" s="4">
        <v>625145.05000000005</v>
      </c>
      <c r="T6885" t="str" cm="1">
        <f t="array" ref="T6885">_xlfn.IFS(Restaurant_Data[[#This Row],[Revenue]]&lt;= 500000, "Low Income", Restaurant_Data[[#This Row],[Revenue]]&lt;=1000000, "Middle Income", Restaurant_Data[[#This Row],[Revenue]] &lt;= 2000000, "High Income")</f>
        <v>Middle Income</v>
      </c>
    </row>
    <row r="6886" spans="1:20" x14ac:dyDescent="0.35">
      <c r="A6886" s="1" t="s">
        <v>6913</v>
      </c>
      <c r="B6886" s="1" t="s">
        <v>34</v>
      </c>
      <c r="C6886" s="1" t="s">
        <v>20</v>
      </c>
      <c r="D6886">
        <v>4.5999999999999996</v>
      </c>
      <c r="E6886">
        <v>66</v>
      </c>
      <c r="F6886">
        <v>75.3</v>
      </c>
      <c r="G6886">
        <v>3642</v>
      </c>
      <c r="H6886">
        <v>44345</v>
      </c>
      <c r="I6886">
        <v>13</v>
      </c>
      <c r="J6886">
        <v>999</v>
      </c>
      <c r="K6886">
        <v>168.64</v>
      </c>
      <c r="L6886">
        <v>8</v>
      </c>
      <c r="M6886">
        <v>7.7</v>
      </c>
      <c r="N6886" s="1" t="s">
        <v>21</v>
      </c>
      <c r="O6886">
        <v>24</v>
      </c>
      <c r="P6886">
        <v>16</v>
      </c>
      <c r="Q6886">
        <v>40</v>
      </c>
      <c r="R6886" t="str" cm="1">
        <f t="array" ref="R6886">_xlfn.IFS(Restaurant_Data[[#This Row],[Total Reservations]]&lt;=50, "Low", Restaurant_Data[[#This Row],[Total Reservations]]&lt;=100, "Medium", Restaurant_Data[[#This Row],[Total Reservations]]&lt;=200, "High")</f>
        <v>Low</v>
      </c>
      <c r="S6886" s="4">
        <v>1121926.45</v>
      </c>
      <c r="T6886" t="str" cm="1">
        <f t="array" ref="T6886">_xlfn.IFS(Restaurant_Data[[#This Row],[Revenue]]&lt;= 500000, "Low Income", Restaurant_Data[[#This Row],[Revenue]]&lt;=1000000, "Middle Income", Restaurant_Data[[#This Row],[Revenue]] &lt;= 2000000, "High Income")</f>
        <v>High Income</v>
      </c>
    </row>
    <row r="6887" spans="1:20" x14ac:dyDescent="0.35">
      <c r="A6887" s="1" t="s">
        <v>6914</v>
      </c>
      <c r="B6887" s="1" t="s">
        <v>23</v>
      </c>
      <c r="C6887" s="1" t="s">
        <v>37</v>
      </c>
      <c r="D6887">
        <v>4.4000000000000004</v>
      </c>
      <c r="E6887">
        <v>85</v>
      </c>
      <c r="F6887">
        <v>65.98</v>
      </c>
      <c r="G6887">
        <v>5274</v>
      </c>
      <c r="H6887">
        <v>57191</v>
      </c>
      <c r="I6887">
        <v>8</v>
      </c>
      <c r="J6887">
        <v>862</v>
      </c>
      <c r="K6887">
        <v>179.21</v>
      </c>
      <c r="L6887">
        <v>8.6</v>
      </c>
      <c r="M6887">
        <v>5.7</v>
      </c>
      <c r="N6887" s="1" t="s">
        <v>27</v>
      </c>
      <c r="O6887">
        <v>72</v>
      </c>
      <c r="P6887">
        <v>0</v>
      </c>
      <c r="Q6887">
        <v>72</v>
      </c>
      <c r="R6887" t="str" cm="1">
        <f t="array" ref="R6887">_xlfn.IFS(Restaurant_Data[[#This Row],[Total Reservations]]&lt;=50, "Low", Restaurant_Data[[#This Row],[Total Reservations]]&lt;=100, "Medium", Restaurant_Data[[#This Row],[Total Reservations]]&lt;=200, "High")</f>
        <v>Medium</v>
      </c>
      <c r="S6887" s="4">
        <v>1260612.81</v>
      </c>
      <c r="T6887" t="str" cm="1">
        <f t="array" ref="T6887">_xlfn.IFS(Restaurant_Data[[#This Row],[Revenue]]&lt;= 500000, "Low Income", Restaurant_Data[[#This Row],[Revenue]]&lt;=1000000, "Middle Income", Restaurant_Data[[#This Row],[Revenue]] &lt;= 2000000, "High Income")</f>
        <v>High Income</v>
      </c>
    </row>
    <row r="6888" spans="1:20" x14ac:dyDescent="0.35">
      <c r="A6888" s="1" t="s">
        <v>6915</v>
      </c>
      <c r="B6888" s="1" t="s">
        <v>19</v>
      </c>
      <c r="C6888" s="1" t="s">
        <v>24</v>
      </c>
      <c r="D6888">
        <v>3.3</v>
      </c>
      <c r="E6888">
        <v>30</v>
      </c>
      <c r="F6888">
        <v>29.77</v>
      </c>
      <c r="G6888">
        <v>830</v>
      </c>
      <c r="H6888">
        <v>9309</v>
      </c>
      <c r="I6888">
        <v>4</v>
      </c>
      <c r="J6888">
        <v>597</v>
      </c>
      <c r="K6888">
        <v>239.04</v>
      </c>
      <c r="L6888">
        <v>3.6</v>
      </c>
      <c r="M6888">
        <v>9.9</v>
      </c>
      <c r="N6888" s="1" t="s">
        <v>21</v>
      </c>
      <c r="O6888">
        <v>18</v>
      </c>
      <c r="P6888">
        <v>0</v>
      </c>
      <c r="Q6888">
        <v>18</v>
      </c>
      <c r="R6888" t="str" cm="1">
        <f t="array" ref="R6888">_xlfn.IFS(Restaurant_Data[[#This Row],[Total Reservations]]&lt;=50, "Low", Restaurant_Data[[#This Row],[Total Reservations]]&lt;=100, "Medium", Restaurant_Data[[#This Row],[Total Reservations]]&lt;=200, "High")</f>
        <v>Low</v>
      </c>
      <c r="S6888" s="4">
        <v>209779.21</v>
      </c>
      <c r="T6888" t="str" cm="1">
        <f t="array" ref="T6888">_xlfn.IFS(Restaurant_Data[[#This Row],[Revenue]]&lt;= 500000, "Low Income", Restaurant_Data[[#This Row],[Revenue]]&lt;=1000000, "Middle Income", Restaurant_Data[[#This Row],[Revenue]] &lt;= 2000000, "High Income")</f>
        <v>Low Income</v>
      </c>
    </row>
    <row r="6889" spans="1:20" x14ac:dyDescent="0.35">
      <c r="A6889" s="1" t="s">
        <v>6916</v>
      </c>
      <c r="B6889" s="1" t="s">
        <v>34</v>
      </c>
      <c r="C6889" s="1" t="s">
        <v>26</v>
      </c>
      <c r="D6889">
        <v>4.3</v>
      </c>
      <c r="E6889">
        <v>58</v>
      </c>
      <c r="F6889">
        <v>47.5</v>
      </c>
      <c r="G6889">
        <v>964</v>
      </c>
      <c r="H6889">
        <v>10219</v>
      </c>
      <c r="I6889">
        <v>9</v>
      </c>
      <c r="J6889">
        <v>738</v>
      </c>
      <c r="K6889">
        <v>156.99</v>
      </c>
      <c r="L6889">
        <v>4.0999999999999996</v>
      </c>
      <c r="M6889">
        <v>2.5</v>
      </c>
      <c r="N6889" s="1" t="s">
        <v>27</v>
      </c>
      <c r="O6889">
        <v>27</v>
      </c>
      <c r="P6889">
        <v>45</v>
      </c>
      <c r="Q6889">
        <v>72</v>
      </c>
      <c r="R6889" t="str" cm="1">
        <f t="array" ref="R6889">_xlfn.IFS(Restaurant_Data[[#This Row],[Total Reservations]]&lt;=50, "Low", Restaurant_Data[[#This Row],[Total Reservations]]&lt;=100, "Medium", Restaurant_Data[[#This Row],[Total Reservations]]&lt;=200, "High")</f>
        <v>Medium</v>
      </c>
      <c r="S6889" s="4">
        <v>622497.94999999995</v>
      </c>
      <c r="T6889" t="str" cm="1">
        <f t="array" ref="T6889">_xlfn.IFS(Restaurant_Data[[#This Row],[Revenue]]&lt;= 500000, "Low Income", Restaurant_Data[[#This Row],[Revenue]]&lt;=1000000, "Middle Income", Restaurant_Data[[#This Row],[Revenue]] &lt;= 2000000, "High Income")</f>
        <v>Middle Income</v>
      </c>
    </row>
    <row r="6890" spans="1:20" x14ac:dyDescent="0.35">
      <c r="A6890" s="1" t="s">
        <v>6917</v>
      </c>
      <c r="B6890" s="1" t="s">
        <v>19</v>
      </c>
      <c r="C6890" s="1" t="s">
        <v>31</v>
      </c>
      <c r="D6890">
        <v>4.8</v>
      </c>
      <c r="E6890">
        <v>38</v>
      </c>
      <c r="F6890">
        <v>36.159999999999997</v>
      </c>
      <c r="G6890">
        <v>2061</v>
      </c>
      <c r="H6890">
        <v>20962</v>
      </c>
      <c r="I6890">
        <v>7</v>
      </c>
      <c r="J6890">
        <v>749</v>
      </c>
      <c r="K6890">
        <v>186.62</v>
      </c>
      <c r="L6890">
        <v>2.4</v>
      </c>
      <c r="M6890">
        <v>7.5</v>
      </c>
      <c r="N6890" s="1" t="s">
        <v>21</v>
      </c>
      <c r="O6890">
        <v>13</v>
      </c>
      <c r="P6890">
        <v>29</v>
      </c>
      <c r="Q6890">
        <v>42</v>
      </c>
      <c r="R6890" t="str" cm="1">
        <f t="array" ref="R6890">_xlfn.IFS(Restaurant_Data[[#This Row],[Total Reservations]]&lt;=50, "Low", Restaurant_Data[[#This Row],[Total Reservations]]&lt;=100, "Medium", Restaurant_Data[[#This Row],[Total Reservations]]&lt;=200, "High")</f>
        <v>Low</v>
      </c>
      <c r="S6890" s="4">
        <v>320029.84000000003</v>
      </c>
      <c r="T6890" t="str" cm="1">
        <f t="array" ref="T6890">_xlfn.IFS(Restaurant_Data[[#This Row],[Revenue]]&lt;= 500000, "Low Income", Restaurant_Data[[#This Row],[Revenue]]&lt;=1000000, "Middle Income", Restaurant_Data[[#This Row],[Revenue]] &lt;= 2000000, "High Income")</f>
        <v>Low Income</v>
      </c>
    </row>
    <row r="6891" spans="1:20" x14ac:dyDescent="0.35">
      <c r="A6891" s="1" t="s">
        <v>6918</v>
      </c>
      <c r="B6891" s="1" t="s">
        <v>19</v>
      </c>
      <c r="C6891" s="1" t="s">
        <v>24</v>
      </c>
      <c r="D6891">
        <v>3.9</v>
      </c>
      <c r="E6891">
        <v>39</v>
      </c>
      <c r="F6891">
        <v>34.69</v>
      </c>
      <c r="G6891">
        <v>2794</v>
      </c>
      <c r="H6891">
        <v>33171</v>
      </c>
      <c r="I6891">
        <v>11</v>
      </c>
      <c r="J6891">
        <v>361</v>
      </c>
      <c r="K6891">
        <v>153.13999999999999</v>
      </c>
      <c r="L6891">
        <v>8.6999999999999993</v>
      </c>
      <c r="M6891">
        <v>1.1000000000000001</v>
      </c>
      <c r="N6891" s="1" t="s">
        <v>21</v>
      </c>
      <c r="O6891">
        <v>4</v>
      </c>
      <c r="P6891">
        <v>12</v>
      </c>
      <c r="Q6891">
        <v>16</v>
      </c>
      <c r="R6891" t="str" cm="1">
        <f t="array" ref="R6891">_xlfn.IFS(Restaurant_Data[[#This Row],[Total Reservations]]&lt;=50, "Low", Restaurant_Data[[#This Row],[Total Reservations]]&lt;=100, "Medium", Restaurant_Data[[#This Row],[Total Reservations]]&lt;=200, "High")</f>
        <v>Low</v>
      </c>
      <c r="S6891" s="4">
        <v>319313.88</v>
      </c>
      <c r="T6891" t="str" cm="1">
        <f t="array" ref="T6891">_xlfn.IFS(Restaurant_Data[[#This Row],[Revenue]]&lt;= 500000, "Low Income", Restaurant_Data[[#This Row],[Revenue]]&lt;=1000000, "Middle Income", Restaurant_Data[[#This Row],[Revenue]] &lt;= 2000000, "High Income")</f>
        <v>Low Income</v>
      </c>
    </row>
    <row r="6892" spans="1:20" x14ac:dyDescent="0.35">
      <c r="A6892" s="1" t="s">
        <v>6919</v>
      </c>
      <c r="B6892" s="1" t="s">
        <v>34</v>
      </c>
      <c r="C6892" s="1" t="s">
        <v>20</v>
      </c>
      <c r="D6892">
        <v>3.8</v>
      </c>
      <c r="E6892">
        <v>68</v>
      </c>
      <c r="F6892">
        <v>70.12</v>
      </c>
      <c r="G6892">
        <v>3040</v>
      </c>
      <c r="H6892">
        <v>36072</v>
      </c>
      <c r="I6892">
        <v>15</v>
      </c>
      <c r="J6892">
        <v>881</v>
      </c>
      <c r="K6892">
        <v>240.71</v>
      </c>
      <c r="L6892">
        <v>6.9</v>
      </c>
      <c r="M6892">
        <v>2.1</v>
      </c>
      <c r="N6892" s="1" t="s">
        <v>27</v>
      </c>
      <c r="O6892">
        <v>37</v>
      </c>
      <c r="P6892">
        <v>51</v>
      </c>
      <c r="Q6892">
        <v>88</v>
      </c>
      <c r="R6892" t="str" cm="1">
        <f t="array" ref="R6892">_xlfn.IFS(Restaurant_Data[[#This Row],[Total Reservations]]&lt;=50, "Low", Restaurant_Data[[#This Row],[Total Reservations]]&lt;=100, "Medium", Restaurant_Data[[#This Row],[Total Reservations]]&lt;=200, "High")</f>
        <v>Medium</v>
      </c>
      <c r="S6892" s="4">
        <v>1078023.2</v>
      </c>
      <c r="T6892" t="str" cm="1">
        <f t="array" ref="T6892">_xlfn.IFS(Restaurant_Data[[#This Row],[Revenue]]&lt;= 500000, "Low Income", Restaurant_Data[[#This Row],[Revenue]]&lt;=1000000, "Middle Income", Restaurant_Data[[#This Row],[Revenue]] &lt;= 2000000, "High Income")</f>
        <v>High Income</v>
      </c>
    </row>
    <row r="6893" spans="1:20" x14ac:dyDescent="0.35">
      <c r="A6893" s="1" t="s">
        <v>6920</v>
      </c>
      <c r="B6893" s="1" t="s">
        <v>19</v>
      </c>
      <c r="C6893" s="1" t="s">
        <v>20</v>
      </c>
      <c r="D6893">
        <v>3.9</v>
      </c>
      <c r="E6893">
        <v>44</v>
      </c>
      <c r="F6893">
        <v>70.56</v>
      </c>
      <c r="G6893">
        <v>1485</v>
      </c>
      <c r="H6893">
        <v>14903</v>
      </c>
      <c r="I6893">
        <v>13</v>
      </c>
      <c r="J6893">
        <v>879</v>
      </c>
      <c r="K6893">
        <v>188.98</v>
      </c>
      <c r="L6893">
        <v>1.7</v>
      </c>
      <c r="M6893">
        <v>7.5</v>
      </c>
      <c r="N6893" s="1" t="s">
        <v>27</v>
      </c>
      <c r="O6893">
        <v>27</v>
      </c>
      <c r="P6893">
        <v>8</v>
      </c>
      <c r="Q6893">
        <v>35</v>
      </c>
      <c r="R6893" t="str" cm="1">
        <f t="array" ref="R6893">_xlfn.IFS(Restaurant_Data[[#This Row],[Total Reservations]]&lt;=50, "Low", Restaurant_Data[[#This Row],[Total Reservations]]&lt;=100, "Medium", Restaurant_Data[[#This Row],[Total Reservations]]&lt;=200, "High")</f>
        <v>Low</v>
      </c>
      <c r="S6893" s="4">
        <v>704716.41</v>
      </c>
      <c r="T6893" t="str" cm="1">
        <f t="array" ref="T6893">_xlfn.IFS(Restaurant_Data[[#This Row],[Revenue]]&lt;= 500000, "Low Income", Restaurant_Data[[#This Row],[Revenue]]&lt;=1000000, "Middle Income", Restaurant_Data[[#This Row],[Revenue]] &lt;= 2000000, "High Income")</f>
        <v>Middle Income</v>
      </c>
    </row>
    <row r="6894" spans="1:20" x14ac:dyDescent="0.35">
      <c r="A6894" s="1" t="s">
        <v>6921</v>
      </c>
      <c r="B6894" s="1" t="s">
        <v>34</v>
      </c>
      <c r="C6894" s="1" t="s">
        <v>24</v>
      </c>
      <c r="D6894">
        <v>3.2</v>
      </c>
      <c r="E6894">
        <v>65</v>
      </c>
      <c r="F6894">
        <v>26.48</v>
      </c>
      <c r="G6894">
        <v>1245</v>
      </c>
      <c r="H6894">
        <v>17569</v>
      </c>
      <c r="I6894">
        <v>3</v>
      </c>
      <c r="J6894">
        <v>276</v>
      </c>
      <c r="K6894">
        <v>256.95</v>
      </c>
      <c r="L6894">
        <v>3.7</v>
      </c>
      <c r="M6894">
        <v>7.8</v>
      </c>
      <c r="N6894" s="1" t="s">
        <v>27</v>
      </c>
      <c r="O6894">
        <v>32</v>
      </c>
      <c r="P6894">
        <v>2</v>
      </c>
      <c r="Q6894">
        <v>34</v>
      </c>
      <c r="R6894" t="str" cm="1">
        <f t="array" ref="R6894">_xlfn.IFS(Restaurant_Data[[#This Row],[Total Reservations]]&lt;=50, "Low", Restaurant_Data[[#This Row],[Total Reservations]]&lt;=100, "Medium", Restaurant_Data[[#This Row],[Total Reservations]]&lt;=200, "High")</f>
        <v>Low</v>
      </c>
      <c r="S6894" s="4">
        <v>389891.07</v>
      </c>
      <c r="T6894" t="str" cm="1">
        <f t="array" ref="T6894">_xlfn.IFS(Restaurant_Data[[#This Row],[Revenue]]&lt;= 500000, "Low Income", Restaurant_Data[[#This Row],[Revenue]]&lt;=1000000, "Middle Income", Restaurant_Data[[#This Row],[Revenue]] &lt;= 2000000, "High Income")</f>
        <v>Low Income</v>
      </c>
    </row>
    <row r="6895" spans="1:20" x14ac:dyDescent="0.35">
      <c r="A6895" s="1" t="s">
        <v>6922</v>
      </c>
      <c r="B6895" s="1" t="s">
        <v>23</v>
      </c>
      <c r="C6895" s="1" t="s">
        <v>26</v>
      </c>
      <c r="D6895">
        <v>4.8</v>
      </c>
      <c r="E6895">
        <v>80</v>
      </c>
      <c r="F6895">
        <v>49.63</v>
      </c>
      <c r="G6895">
        <v>9499</v>
      </c>
      <c r="H6895">
        <v>98948</v>
      </c>
      <c r="I6895">
        <v>3</v>
      </c>
      <c r="J6895">
        <v>108</v>
      </c>
      <c r="K6895">
        <v>63.43</v>
      </c>
      <c r="L6895">
        <v>2.4</v>
      </c>
      <c r="M6895">
        <v>1.4</v>
      </c>
      <c r="N6895" s="1" t="s">
        <v>27</v>
      </c>
      <c r="O6895">
        <v>47</v>
      </c>
      <c r="P6895">
        <v>47</v>
      </c>
      <c r="Q6895">
        <v>94</v>
      </c>
      <c r="R6895" t="str" cm="1">
        <f t="array" ref="R6895">_xlfn.IFS(Restaurant_Data[[#This Row],[Total Reservations]]&lt;=50, "Low", Restaurant_Data[[#This Row],[Total Reservations]]&lt;=100, "Medium", Restaurant_Data[[#This Row],[Total Reservations]]&lt;=200, "High")</f>
        <v>Medium</v>
      </c>
      <c r="S6895" s="4">
        <v>898494.72</v>
      </c>
      <c r="T6895" t="str" cm="1">
        <f t="array" ref="T6895">_xlfn.IFS(Restaurant_Data[[#This Row],[Revenue]]&lt;= 500000, "Low Income", Restaurant_Data[[#This Row],[Revenue]]&lt;=1000000, "Middle Income", Restaurant_Data[[#This Row],[Revenue]] &lt;= 2000000, "High Income")</f>
        <v>Middle Income</v>
      </c>
    </row>
    <row r="6896" spans="1:20" x14ac:dyDescent="0.35">
      <c r="A6896" s="1" t="s">
        <v>6923</v>
      </c>
      <c r="B6896" s="1" t="s">
        <v>19</v>
      </c>
      <c r="C6896" s="1" t="s">
        <v>26</v>
      </c>
      <c r="D6896">
        <v>4.7</v>
      </c>
      <c r="E6896">
        <v>46</v>
      </c>
      <c r="F6896">
        <v>49.26</v>
      </c>
      <c r="G6896">
        <v>4098</v>
      </c>
      <c r="H6896">
        <v>41634</v>
      </c>
      <c r="I6896">
        <v>11</v>
      </c>
      <c r="J6896">
        <v>818</v>
      </c>
      <c r="K6896">
        <v>276.08</v>
      </c>
      <c r="L6896">
        <v>9.6999999999999993</v>
      </c>
      <c r="M6896">
        <v>4</v>
      </c>
      <c r="N6896" s="1" t="s">
        <v>21</v>
      </c>
      <c r="O6896">
        <v>19</v>
      </c>
      <c r="P6896">
        <v>25</v>
      </c>
      <c r="Q6896">
        <v>44</v>
      </c>
      <c r="R6896" t="str" cm="1">
        <f t="array" ref="R6896">_xlfn.IFS(Restaurant_Data[[#This Row],[Total Reservations]]&lt;=50, "Low", Restaurant_Data[[#This Row],[Total Reservations]]&lt;=100, "Medium", Restaurant_Data[[#This Row],[Total Reservations]]&lt;=200, "High")</f>
        <v>Low</v>
      </c>
      <c r="S6896" s="4">
        <v>526127.38</v>
      </c>
      <c r="T6896" t="str" cm="1">
        <f t="array" ref="T6896">_xlfn.IFS(Restaurant_Data[[#This Row],[Revenue]]&lt;= 500000, "Low Income", Restaurant_Data[[#This Row],[Revenue]]&lt;=1000000, "Middle Income", Restaurant_Data[[#This Row],[Revenue]] &lt;= 2000000, "High Income")</f>
        <v>Middle Income</v>
      </c>
    </row>
    <row r="6897" spans="1:20" x14ac:dyDescent="0.35">
      <c r="A6897" s="1" t="s">
        <v>6924</v>
      </c>
      <c r="B6897" s="1" t="s">
        <v>23</v>
      </c>
      <c r="C6897" s="1" t="s">
        <v>42</v>
      </c>
      <c r="D6897">
        <v>5</v>
      </c>
      <c r="E6897">
        <v>88</v>
      </c>
      <c r="F6897">
        <v>38.869999999999997</v>
      </c>
      <c r="G6897">
        <v>9629</v>
      </c>
      <c r="H6897">
        <v>101855</v>
      </c>
      <c r="I6897">
        <v>5</v>
      </c>
      <c r="J6897">
        <v>146</v>
      </c>
      <c r="K6897">
        <v>254.85</v>
      </c>
      <c r="L6897">
        <v>3.9</v>
      </c>
      <c r="M6897">
        <v>2.1</v>
      </c>
      <c r="N6897" s="1" t="s">
        <v>27</v>
      </c>
      <c r="O6897">
        <v>63</v>
      </c>
      <c r="P6897">
        <v>83</v>
      </c>
      <c r="Q6897">
        <v>146</v>
      </c>
      <c r="R6897" t="str" cm="1">
        <f t="array" ref="R6897">_xlfn.IFS(Restaurant_Data[[#This Row],[Total Reservations]]&lt;=50, "Low", Restaurant_Data[[#This Row],[Total Reservations]]&lt;=100, "Medium", Restaurant_Data[[#This Row],[Total Reservations]]&lt;=200, "High")</f>
        <v>High</v>
      </c>
      <c r="S6897" s="4">
        <v>782605.91</v>
      </c>
      <c r="T6897" t="str" cm="1">
        <f t="array" ref="T6897">_xlfn.IFS(Restaurant_Data[[#This Row],[Revenue]]&lt;= 500000, "Low Income", Restaurant_Data[[#This Row],[Revenue]]&lt;=1000000, "Middle Income", Restaurant_Data[[#This Row],[Revenue]] &lt;= 2000000, "High Income")</f>
        <v>Middle Income</v>
      </c>
    </row>
    <row r="6898" spans="1:20" x14ac:dyDescent="0.35">
      <c r="A6898" s="1" t="s">
        <v>6925</v>
      </c>
      <c r="B6898" s="1" t="s">
        <v>19</v>
      </c>
      <c r="C6898" s="1" t="s">
        <v>37</v>
      </c>
      <c r="D6898">
        <v>4.2</v>
      </c>
      <c r="E6898">
        <v>42</v>
      </c>
      <c r="F6898">
        <v>64.760000000000005</v>
      </c>
      <c r="G6898">
        <v>2637</v>
      </c>
      <c r="H6898">
        <v>32438</v>
      </c>
      <c r="I6898">
        <v>19</v>
      </c>
      <c r="J6898">
        <v>770</v>
      </c>
      <c r="K6898">
        <v>254.63</v>
      </c>
      <c r="L6898">
        <v>5.5</v>
      </c>
      <c r="M6898">
        <v>9</v>
      </c>
      <c r="N6898" s="1" t="s">
        <v>21</v>
      </c>
      <c r="O6898">
        <v>30</v>
      </c>
      <c r="P6898">
        <v>11</v>
      </c>
      <c r="Q6898">
        <v>41</v>
      </c>
      <c r="R6898" t="str" cm="1">
        <f t="array" ref="R6898">_xlfn.IFS(Restaurant_Data[[#This Row],[Total Reservations]]&lt;=50, "Low", Restaurant_Data[[#This Row],[Total Reservations]]&lt;=100, "Medium", Restaurant_Data[[#This Row],[Total Reservations]]&lt;=200, "High")</f>
        <v>Low</v>
      </c>
      <c r="S6898" s="4">
        <v>631685.04</v>
      </c>
      <c r="T6898" t="str" cm="1">
        <f t="array" ref="T6898">_xlfn.IFS(Restaurant_Data[[#This Row],[Revenue]]&lt;= 500000, "Low Income", Restaurant_Data[[#This Row],[Revenue]]&lt;=1000000, "Middle Income", Restaurant_Data[[#This Row],[Revenue]] &lt;= 2000000, "High Income")</f>
        <v>Middle Income</v>
      </c>
    </row>
    <row r="6899" spans="1:20" x14ac:dyDescent="0.35">
      <c r="A6899" s="1" t="s">
        <v>6926</v>
      </c>
      <c r="B6899" s="1" t="s">
        <v>19</v>
      </c>
      <c r="C6899" s="1" t="s">
        <v>42</v>
      </c>
      <c r="D6899">
        <v>4.5</v>
      </c>
      <c r="E6899">
        <v>35</v>
      </c>
      <c r="F6899">
        <v>35.65</v>
      </c>
      <c r="G6899">
        <v>1842</v>
      </c>
      <c r="H6899">
        <v>18155</v>
      </c>
      <c r="I6899">
        <v>12</v>
      </c>
      <c r="J6899">
        <v>298</v>
      </c>
      <c r="K6899">
        <v>85.08</v>
      </c>
      <c r="L6899">
        <v>3.9</v>
      </c>
      <c r="M6899">
        <v>5.0999999999999996</v>
      </c>
      <c r="N6899" s="1" t="s">
        <v>21</v>
      </c>
      <c r="O6899">
        <v>6</v>
      </c>
      <c r="P6899">
        <v>1</v>
      </c>
      <c r="Q6899">
        <v>7</v>
      </c>
      <c r="R6899" t="str" cm="1">
        <f t="array" ref="R6899">_xlfn.IFS(Restaurant_Data[[#This Row],[Total Reservations]]&lt;=50, "Low", Restaurant_Data[[#This Row],[Total Reservations]]&lt;=100, "Medium", Restaurant_Data[[#This Row],[Total Reservations]]&lt;=200, "High")</f>
        <v>Low</v>
      </c>
      <c r="S6899" s="4">
        <v>294273.55</v>
      </c>
      <c r="T6899" t="str" cm="1">
        <f t="array" ref="T6899">_xlfn.IFS(Restaurant_Data[[#This Row],[Revenue]]&lt;= 500000, "Low Income", Restaurant_Data[[#This Row],[Revenue]]&lt;=1000000, "Middle Income", Restaurant_Data[[#This Row],[Revenue]] &lt;= 2000000, "High Income")</f>
        <v>Low Income</v>
      </c>
    </row>
    <row r="6900" spans="1:20" x14ac:dyDescent="0.35">
      <c r="A6900" s="1" t="s">
        <v>6927</v>
      </c>
      <c r="B6900" s="1" t="s">
        <v>19</v>
      </c>
      <c r="C6900" s="1" t="s">
        <v>26</v>
      </c>
      <c r="D6900">
        <v>3.4</v>
      </c>
      <c r="E6900">
        <v>44</v>
      </c>
      <c r="F6900">
        <v>55.69</v>
      </c>
      <c r="G6900">
        <v>2841</v>
      </c>
      <c r="H6900">
        <v>27918</v>
      </c>
      <c r="I6900">
        <v>18</v>
      </c>
      <c r="J6900">
        <v>894</v>
      </c>
      <c r="K6900">
        <v>115.87</v>
      </c>
      <c r="L6900">
        <v>5.3</v>
      </c>
      <c r="M6900">
        <v>5</v>
      </c>
      <c r="N6900" s="1" t="s">
        <v>27</v>
      </c>
      <c r="O6900">
        <v>26</v>
      </c>
      <c r="P6900">
        <v>18</v>
      </c>
      <c r="Q6900">
        <v>44</v>
      </c>
      <c r="R6900" t="str" cm="1">
        <f t="array" ref="R6900">_xlfn.IFS(Restaurant_Data[[#This Row],[Total Reservations]]&lt;=50, "Low", Restaurant_Data[[#This Row],[Total Reservations]]&lt;=100, "Medium", Restaurant_Data[[#This Row],[Total Reservations]]&lt;=200, "High")</f>
        <v>Low</v>
      </c>
      <c r="S6900" s="4">
        <v>569674.6</v>
      </c>
      <c r="T6900" t="str" cm="1">
        <f t="array" ref="T6900">_xlfn.IFS(Restaurant_Data[[#This Row],[Revenue]]&lt;= 500000, "Low Income", Restaurant_Data[[#This Row],[Revenue]]&lt;=1000000, "Middle Income", Restaurant_Data[[#This Row],[Revenue]] &lt;= 2000000, "High Income")</f>
        <v>Middle Income</v>
      </c>
    </row>
    <row r="6901" spans="1:20" x14ac:dyDescent="0.35">
      <c r="A6901" s="1" t="s">
        <v>6928</v>
      </c>
      <c r="B6901" s="1" t="s">
        <v>34</v>
      </c>
      <c r="C6901" s="1" t="s">
        <v>24</v>
      </c>
      <c r="D6901">
        <v>4.3</v>
      </c>
      <c r="E6901">
        <v>65</v>
      </c>
      <c r="F6901">
        <v>25.09</v>
      </c>
      <c r="G6901">
        <v>4205</v>
      </c>
      <c r="H6901">
        <v>43146</v>
      </c>
      <c r="I6901">
        <v>4</v>
      </c>
      <c r="J6901">
        <v>310</v>
      </c>
      <c r="K6901">
        <v>295.07</v>
      </c>
      <c r="L6901">
        <v>10</v>
      </c>
      <c r="M6901">
        <v>8.4</v>
      </c>
      <c r="N6901" s="1" t="s">
        <v>27</v>
      </c>
      <c r="O6901">
        <v>7</v>
      </c>
      <c r="P6901">
        <v>64</v>
      </c>
      <c r="Q6901">
        <v>71</v>
      </c>
      <c r="R6901" t="str" cm="1">
        <f t="array" ref="R6901">_xlfn.IFS(Restaurant_Data[[#This Row],[Total Reservations]]&lt;=50, "Low", Restaurant_Data[[#This Row],[Total Reservations]]&lt;=100, "Medium", Restaurant_Data[[#This Row],[Total Reservations]]&lt;=200, "High")</f>
        <v>Medium</v>
      </c>
      <c r="S6901" s="4">
        <v>381222.34</v>
      </c>
      <c r="T6901" t="str" cm="1">
        <f t="array" ref="T6901">_xlfn.IFS(Restaurant_Data[[#This Row],[Revenue]]&lt;= 500000, "Low Income", Restaurant_Data[[#This Row],[Revenue]]&lt;=1000000, "Middle Income", Restaurant_Data[[#This Row],[Revenue]] &lt;= 2000000, "High Income")</f>
        <v>Low Income</v>
      </c>
    </row>
    <row r="6902" spans="1:20" x14ac:dyDescent="0.35">
      <c r="A6902" s="1" t="s">
        <v>6929</v>
      </c>
      <c r="B6902" s="1" t="s">
        <v>23</v>
      </c>
      <c r="C6902" s="1" t="s">
        <v>37</v>
      </c>
      <c r="D6902">
        <v>4.3</v>
      </c>
      <c r="E6902">
        <v>73</v>
      </c>
      <c r="F6902">
        <v>65.400000000000006</v>
      </c>
      <c r="G6902">
        <v>5286</v>
      </c>
      <c r="H6902">
        <v>55633</v>
      </c>
      <c r="I6902">
        <v>8</v>
      </c>
      <c r="J6902">
        <v>452</v>
      </c>
      <c r="K6902">
        <v>287.57</v>
      </c>
      <c r="L6902">
        <v>3.6</v>
      </c>
      <c r="M6902">
        <v>7.3</v>
      </c>
      <c r="N6902" s="1" t="s">
        <v>27</v>
      </c>
      <c r="O6902">
        <v>13</v>
      </c>
      <c r="P6902">
        <v>22</v>
      </c>
      <c r="Q6902">
        <v>35</v>
      </c>
      <c r="R6902" t="str" cm="1">
        <f t="array" ref="R6902">_xlfn.IFS(Restaurant_Data[[#This Row],[Total Reservations]]&lt;=50, "Low", Restaurant_Data[[#This Row],[Total Reservations]]&lt;=100, "Medium", Restaurant_Data[[#This Row],[Total Reservations]]&lt;=200, "High")</f>
        <v>Low</v>
      </c>
      <c r="S6902" s="4">
        <v>1072903.45</v>
      </c>
      <c r="T6902" t="str" cm="1">
        <f t="array" ref="T6902">_xlfn.IFS(Restaurant_Data[[#This Row],[Revenue]]&lt;= 500000, "Low Income", Restaurant_Data[[#This Row],[Revenue]]&lt;=1000000, "Middle Income", Restaurant_Data[[#This Row],[Revenue]] &lt;= 2000000, "High Income")</f>
        <v>High Income</v>
      </c>
    </row>
    <row r="6903" spans="1:20" x14ac:dyDescent="0.35">
      <c r="A6903" s="1" t="s">
        <v>6930</v>
      </c>
      <c r="B6903" s="1" t="s">
        <v>19</v>
      </c>
      <c r="C6903" s="1" t="s">
        <v>24</v>
      </c>
      <c r="D6903">
        <v>4.8</v>
      </c>
      <c r="E6903">
        <v>37</v>
      </c>
      <c r="F6903">
        <v>31.03</v>
      </c>
      <c r="G6903">
        <v>3608</v>
      </c>
      <c r="H6903">
        <v>41165</v>
      </c>
      <c r="I6903">
        <v>14</v>
      </c>
      <c r="J6903">
        <v>107</v>
      </c>
      <c r="K6903">
        <v>106.64</v>
      </c>
      <c r="L6903">
        <v>3.5</v>
      </c>
      <c r="M6903">
        <v>9.3000000000000007</v>
      </c>
      <c r="N6903" s="1" t="s">
        <v>21</v>
      </c>
      <c r="O6903">
        <v>7</v>
      </c>
      <c r="P6903">
        <v>5</v>
      </c>
      <c r="Q6903">
        <v>12</v>
      </c>
      <c r="R6903" t="str" cm="1">
        <f t="array" ref="R6903">_xlfn.IFS(Restaurant_Data[[#This Row],[Total Reservations]]&lt;=50, "Low", Restaurant_Data[[#This Row],[Total Reservations]]&lt;=100, "Medium", Restaurant_Data[[#This Row],[Total Reservations]]&lt;=200, "High")</f>
        <v>Low</v>
      </c>
      <c r="S6903" s="4">
        <v>279892.7</v>
      </c>
      <c r="T6903" t="str" cm="1">
        <f t="array" ref="T6903">_xlfn.IFS(Restaurant_Data[[#This Row],[Revenue]]&lt;= 500000, "Low Income", Restaurant_Data[[#This Row],[Revenue]]&lt;=1000000, "Middle Income", Restaurant_Data[[#This Row],[Revenue]] &lt;= 2000000, "High Income")</f>
        <v>Low Income</v>
      </c>
    </row>
    <row r="6904" spans="1:20" x14ac:dyDescent="0.35">
      <c r="A6904" s="1" t="s">
        <v>6931</v>
      </c>
      <c r="B6904" s="1" t="s">
        <v>34</v>
      </c>
      <c r="C6904" s="1" t="s">
        <v>42</v>
      </c>
      <c r="D6904">
        <v>4.7</v>
      </c>
      <c r="E6904">
        <v>56</v>
      </c>
      <c r="F6904">
        <v>42.73</v>
      </c>
      <c r="G6904">
        <v>1215</v>
      </c>
      <c r="H6904">
        <v>19245</v>
      </c>
      <c r="I6904">
        <v>16</v>
      </c>
      <c r="J6904">
        <v>106</v>
      </c>
      <c r="K6904">
        <v>158.22999999999999</v>
      </c>
      <c r="L6904">
        <v>4.3</v>
      </c>
      <c r="M6904">
        <v>9.4</v>
      </c>
      <c r="N6904" s="1" t="s">
        <v>21</v>
      </c>
      <c r="O6904">
        <v>53</v>
      </c>
      <c r="P6904">
        <v>42</v>
      </c>
      <c r="Q6904">
        <v>95</v>
      </c>
      <c r="R6904" t="str" cm="1">
        <f t="array" ref="R6904">_xlfn.IFS(Restaurant_Data[[#This Row],[Total Reservations]]&lt;=50, "Low", Restaurant_Data[[#This Row],[Total Reservations]]&lt;=100, "Medium", Restaurant_Data[[#This Row],[Total Reservations]]&lt;=200, "High")</f>
        <v>Medium</v>
      </c>
      <c r="S6904" s="4">
        <v>553946.81999999995</v>
      </c>
      <c r="T6904" t="str" cm="1">
        <f t="array" ref="T6904">_xlfn.IFS(Restaurant_Data[[#This Row],[Revenue]]&lt;= 500000, "Low Income", Restaurant_Data[[#This Row],[Revenue]]&lt;=1000000, "Middle Income", Restaurant_Data[[#This Row],[Revenue]] &lt;= 2000000, "High Income")</f>
        <v>Middle Income</v>
      </c>
    </row>
    <row r="6905" spans="1:20" x14ac:dyDescent="0.35">
      <c r="A6905" s="1" t="s">
        <v>6932</v>
      </c>
      <c r="B6905" s="1" t="s">
        <v>19</v>
      </c>
      <c r="C6905" s="1" t="s">
        <v>20</v>
      </c>
      <c r="D6905">
        <v>4.9000000000000004</v>
      </c>
      <c r="E6905">
        <v>46</v>
      </c>
      <c r="F6905">
        <v>67.06</v>
      </c>
      <c r="G6905">
        <v>3280</v>
      </c>
      <c r="H6905">
        <v>42282</v>
      </c>
      <c r="I6905">
        <v>8</v>
      </c>
      <c r="J6905">
        <v>731</v>
      </c>
      <c r="K6905">
        <v>88.99</v>
      </c>
      <c r="L6905">
        <v>2.5</v>
      </c>
      <c r="M6905">
        <v>3.8</v>
      </c>
      <c r="N6905" s="1" t="s">
        <v>21</v>
      </c>
      <c r="O6905">
        <v>2</v>
      </c>
      <c r="P6905">
        <v>33</v>
      </c>
      <c r="Q6905">
        <v>35</v>
      </c>
      <c r="R6905" t="str" cm="1">
        <f t="array" ref="R6905">_xlfn.IFS(Restaurant_Data[[#This Row],[Total Reservations]]&lt;=50, "Low", Restaurant_Data[[#This Row],[Total Reservations]]&lt;=100, "Medium", Restaurant_Data[[#This Row],[Total Reservations]]&lt;=200, "High")</f>
        <v>Low</v>
      </c>
      <c r="S6905" s="4">
        <v>697555.64</v>
      </c>
      <c r="T6905" t="str" cm="1">
        <f t="array" ref="T6905">_xlfn.IFS(Restaurant_Data[[#This Row],[Revenue]]&lt;= 500000, "Low Income", Restaurant_Data[[#This Row],[Revenue]]&lt;=1000000, "Middle Income", Restaurant_Data[[#This Row],[Revenue]] &lt;= 2000000, "High Income")</f>
        <v>Middle Income</v>
      </c>
    </row>
    <row r="6906" spans="1:20" x14ac:dyDescent="0.35">
      <c r="A6906" s="1" t="s">
        <v>6933</v>
      </c>
      <c r="B6906" s="1" t="s">
        <v>34</v>
      </c>
      <c r="C6906" s="1" t="s">
        <v>24</v>
      </c>
      <c r="D6906">
        <v>4.7</v>
      </c>
      <c r="E6906">
        <v>65</v>
      </c>
      <c r="F6906">
        <v>32.200000000000003</v>
      </c>
      <c r="G6906">
        <v>3188</v>
      </c>
      <c r="H6906">
        <v>37109</v>
      </c>
      <c r="I6906">
        <v>5</v>
      </c>
      <c r="J6906">
        <v>122</v>
      </c>
      <c r="K6906">
        <v>115.66</v>
      </c>
      <c r="L6906">
        <v>7.7</v>
      </c>
      <c r="M6906">
        <v>6.8</v>
      </c>
      <c r="N6906" s="1" t="s">
        <v>21</v>
      </c>
      <c r="O6906">
        <v>3</v>
      </c>
      <c r="P6906">
        <v>58</v>
      </c>
      <c r="Q6906">
        <v>61</v>
      </c>
      <c r="R6906" t="str" cm="1">
        <f t="array" ref="R6906">_xlfn.IFS(Restaurant_Data[[#This Row],[Total Reservations]]&lt;=50, "Low", Restaurant_Data[[#This Row],[Total Reservations]]&lt;=100, "Medium", Restaurant_Data[[#This Row],[Total Reservations]]&lt;=200, "High")</f>
        <v>Medium</v>
      </c>
      <c r="S6906" s="4">
        <v>479462.65</v>
      </c>
      <c r="T6906" t="str" cm="1">
        <f t="array" ref="T6906">_xlfn.IFS(Restaurant_Data[[#This Row],[Revenue]]&lt;= 500000, "Low Income", Restaurant_Data[[#This Row],[Revenue]]&lt;=1000000, "Middle Income", Restaurant_Data[[#This Row],[Revenue]] &lt;= 2000000, "High Income")</f>
        <v>Low Income</v>
      </c>
    </row>
    <row r="6907" spans="1:20" x14ac:dyDescent="0.35">
      <c r="A6907" s="1" t="s">
        <v>6934</v>
      </c>
      <c r="B6907" s="1" t="s">
        <v>19</v>
      </c>
      <c r="C6907" s="1" t="s">
        <v>42</v>
      </c>
      <c r="D6907">
        <v>4.7</v>
      </c>
      <c r="E6907">
        <v>31</v>
      </c>
      <c r="F6907">
        <v>44.7</v>
      </c>
      <c r="G6907">
        <v>2261</v>
      </c>
      <c r="H6907">
        <v>24521</v>
      </c>
      <c r="I6907">
        <v>9</v>
      </c>
      <c r="J6907">
        <v>439</v>
      </c>
      <c r="K6907">
        <v>96.18</v>
      </c>
      <c r="L6907">
        <v>4.4000000000000004</v>
      </c>
      <c r="M6907">
        <v>5.9</v>
      </c>
      <c r="N6907" s="1" t="s">
        <v>27</v>
      </c>
      <c r="O6907">
        <v>19</v>
      </c>
      <c r="P6907">
        <v>12</v>
      </c>
      <c r="Q6907">
        <v>31</v>
      </c>
      <c r="R6907" t="str" cm="1">
        <f t="array" ref="R6907">_xlfn.IFS(Restaurant_Data[[#This Row],[Total Reservations]]&lt;=50, "Low", Restaurant_Data[[#This Row],[Total Reservations]]&lt;=100, "Medium", Restaurant_Data[[#This Row],[Total Reservations]]&lt;=200, "High")</f>
        <v>Low</v>
      </c>
      <c r="S6907" s="4">
        <v>324499.55</v>
      </c>
      <c r="T6907" t="str" cm="1">
        <f t="array" ref="T6907">_xlfn.IFS(Restaurant_Data[[#This Row],[Revenue]]&lt;= 500000, "Low Income", Restaurant_Data[[#This Row],[Revenue]]&lt;=1000000, "Middle Income", Restaurant_Data[[#This Row],[Revenue]] &lt;= 2000000, "High Income")</f>
        <v>Low Income</v>
      </c>
    </row>
    <row r="6908" spans="1:20" x14ac:dyDescent="0.35">
      <c r="A6908" s="1" t="s">
        <v>6935</v>
      </c>
      <c r="B6908" s="1" t="s">
        <v>23</v>
      </c>
      <c r="C6908" s="1" t="s">
        <v>42</v>
      </c>
      <c r="D6908">
        <v>3.1</v>
      </c>
      <c r="E6908">
        <v>86</v>
      </c>
      <c r="F6908">
        <v>36.53</v>
      </c>
      <c r="G6908">
        <v>2226</v>
      </c>
      <c r="H6908">
        <v>23001</v>
      </c>
      <c r="I6908">
        <v>2</v>
      </c>
      <c r="J6908">
        <v>902</v>
      </c>
      <c r="K6908">
        <v>70.23</v>
      </c>
      <c r="L6908">
        <v>6.2</v>
      </c>
      <c r="M6908">
        <v>6.4</v>
      </c>
      <c r="N6908" s="1" t="s">
        <v>27</v>
      </c>
      <c r="O6908">
        <v>62</v>
      </c>
      <c r="P6908">
        <v>60</v>
      </c>
      <c r="Q6908">
        <v>122</v>
      </c>
      <c r="R6908" t="str" cm="1">
        <f t="array" ref="R6908">_xlfn.IFS(Restaurant_Data[[#This Row],[Total Reservations]]&lt;=50, "Low", Restaurant_Data[[#This Row],[Total Reservations]]&lt;=100, "Medium", Restaurant_Data[[#This Row],[Total Reservations]]&lt;=200, "High")</f>
        <v>High</v>
      </c>
      <c r="S6908" s="4">
        <v>707055.73</v>
      </c>
      <c r="T6908" t="str" cm="1">
        <f t="array" ref="T6908">_xlfn.IFS(Restaurant_Data[[#This Row],[Revenue]]&lt;= 500000, "Low Income", Restaurant_Data[[#This Row],[Revenue]]&lt;=1000000, "Middle Income", Restaurant_Data[[#This Row],[Revenue]] &lt;= 2000000, "High Income")</f>
        <v>Middle Income</v>
      </c>
    </row>
    <row r="6909" spans="1:20" x14ac:dyDescent="0.35">
      <c r="A6909" s="1" t="s">
        <v>6936</v>
      </c>
      <c r="B6909" s="1" t="s">
        <v>23</v>
      </c>
      <c r="C6909" s="1" t="s">
        <v>42</v>
      </c>
      <c r="D6909">
        <v>4.7</v>
      </c>
      <c r="E6909">
        <v>73</v>
      </c>
      <c r="F6909">
        <v>36.4</v>
      </c>
      <c r="G6909">
        <v>3987</v>
      </c>
      <c r="H6909">
        <v>42798</v>
      </c>
      <c r="I6909">
        <v>8</v>
      </c>
      <c r="J6909">
        <v>583</v>
      </c>
      <c r="K6909">
        <v>194.87</v>
      </c>
      <c r="L6909">
        <v>7</v>
      </c>
      <c r="M6909">
        <v>6.6</v>
      </c>
      <c r="N6909" s="1" t="s">
        <v>27</v>
      </c>
      <c r="O6909">
        <v>69</v>
      </c>
      <c r="P6909">
        <v>41</v>
      </c>
      <c r="Q6909">
        <v>110</v>
      </c>
      <c r="R6909" t="str" cm="1">
        <f t="array" ref="R6909">_xlfn.IFS(Restaurant_Data[[#This Row],[Total Reservations]]&lt;=50, "Low", Restaurant_Data[[#This Row],[Total Reservations]]&lt;=100, "Medium", Restaurant_Data[[#This Row],[Total Reservations]]&lt;=200, "High")</f>
        <v>High</v>
      </c>
      <c r="S6909" s="4">
        <v>610017.19999999995</v>
      </c>
      <c r="T6909" t="str" cm="1">
        <f t="array" ref="T6909">_xlfn.IFS(Restaurant_Data[[#This Row],[Revenue]]&lt;= 500000, "Low Income", Restaurant_Data[[#This Row],[Revenue]]&lt;=1000000, "Middle Income", Restaurant_Data[[#This Row],[Revenue]] &lt;= 2000000, "High Income")</f>
        <v>Middle Income</v>
      </c>
    </row>
    <row r="6910" spans="1:20" x14ac:dyDescent="0.35">
      <c r="A6910" s="1" t="s">
        <v>6937</v>
      </c>
      <c r="B6910" s="1" t="s">
        <v>19</v>
      </c>
      <c r="C6910" s="1" t="s">
        <v>20</v>
      </c>
      <c r="D6910">
        <v>4.2</v>
      </c>
      <c r="E6910">
        <v>43</v>
      </c>
      <c r="F6910">
        <v>68.34</v>
      </c>
      <c r="G6910">
        <v>3888</v>
      </c>
      <c r="H6910">
        <v>39006</v>
      </c>
      <c r="I6910">
        <v>7</v>
      </c>
      <c r="J6910">
        <v>102</v>
      </c>
      <c r="K6910">
        <v>110.2</v>
      </c>
      <c r="L6910">
        <v>1.3</v>
      </c>
      <c r="M6910">
        <v>1.5</v>
      </c>
      <c r="N6910" s="1" t="s">
        <v>27</v>
      </c>
      <c r="O6910">
        <v>3</v>
      </c>
      <c r="P6910">
        <v>38</v>
      </c>
      <c r="Q6910">
        <v>41</v>
      </c>
      <c r="R6910" t="str" cm="1">
        <f t="array" ref="R6910">_xlfn.IFS(Restaurant_Data[[#This Row],[Total Reservations]]&lt;=50, "Low", Restaurant_Data[[#This Row],[Total Reservations]]&lt;=100, "Medium", Restaurant_Data[[#This Row],[Total Reservations]]&lt;=200, "High")</f>
        <v>Low</v>
      </c>
      <c r="S6910" s="4">
        <v>662746.02</v>
      </c>
      <c r="T6910" t="str" cm="1">
        <f t="array" ref="T6910">_xlfn.IFS(Restaurant_Data[[#This Row],[Revenue]]&lt;= 500000, "Low Income", Restaurant_Data[[#This Row],[Revenue]]&lt;=1000000, "Middle Income", Restaurant_Data[[#This Row],[Revenue]] &lt;= 2000000, "High Income")</f>
        <v>Middle Income</v>
      </c>
    </row>
    <row r="6911" spans="1:20" x14ac:dyDescent="0.35">
      <c r="A6911" s="1" t="s">
        <v>6938</v>
      </c>
      <c r="B6911" s="1" t="s">
        <v>34</v>
      </c>
      <c r="C6911" s="1" t="s">
        <v>20</v>
      </c>
      <c r="D6911">
        <v>3.8</v>
      </c>
      <c r="E6911">
        <v>57</v>
      </c>
      <c r="F6911">
        <v>66.78</v>
      </c>
      <c r="G6911">
        <v>2647</v>
      </c>
      <c r="H6911">
        <v>31092</v>
      </c>
      <c r="I6911">
        <v>18</v>
      </c>
      <c r="J6911">
        <v>618</v>
      </c>
      <c r="K6911">
        <v>298.06</v>
      </c>
      <c r="L6911">
        <v>6.8</v>
      </c>
      <c r="M6911">
        <v>9.1</v>
      </c>
      <c r="N6911" s="1" t="s">
        <v>27</v>
      </c>
      <c r="O6911">
        <v>20</v>
      </c>
      <c r="P6911">
        <v>0</v>
      </c>
      <c r="Q6911">
        <v>20</v>
      </c>
      <c r="R6911" t="str" cm="1">
        <f t="array" ref="R6911">_xlfn.IFS(Restaurant_Data[[#This Row],[Total Reservations]]&lt;=50, "Low", Restaurant_Data[[#This Row],[Total Reservations]]&lt;=100, "Medium", Restaurant_Data[[#This Row],[Total Reservations]]&lt;=200, "High")</f>
        <v>Low</v>
      </c>
      <c r="S6911" s="4">
        <v>867661.44</v>
      </c>
      <c r="T6911" t="str" cm="1">
        <f t="array" ref="T6911">_xlfn.IFS(Restaurant_Data[[#This Row],[Revenue]]&lt;= 500000, "Low Income", Restaurant_Data[[#This Row],[Revenue]]&lt;=1000000, "Middle Income", Restaurant_Data[[#This Row],[Revenue]] &lt;= 2000000, "High Income")</f>
        <v>Middle Income</v>
      </c>
    </row>
    <row r="6912" spans="1:20" x14ac:dyDescent="0.35">
      <c r="A6912" s="1" t="s">
        <v>6939</v>
      </c>
      <c r="B6912" s="1" t="s">
        <v>19</v>
      </c>
      <c r="C6912" s="1" t="s">
        <v>20</v>
      </c>
      <c r="D6912">
        <v>3.1</v>
      </c>
      <c r="E6912">
        <v>34</v>
      </c>
      <c r="F6912">
        <v>66.22</v>
      </c>
      <c r="G6912">
        <v>2128</v>
      </c>
      <c r="H6912">
        <v>22301</v>
      </c>
      <c r="I6912">
        <v>9</v>
      </c>
      <c r="J6912">
        <v>943</v>
      </c>
      <c r="K6912">
        <v>178.86</v>
      </c>
      <c r="L6912">
        <v>5.8</v>
      </c>
      <c r="M6912">
        <v>2.2999999999999998</v>
      </c>
      <c r="N6912" s="1" t="s">
        <v>27</v>
      </c>
      <c r="O6912">
        <v>21</v>
      </c>
      <c r="P6912">
        <v>23</v>
      </c>
      <c r="Q6912">
        <v>44</v>
      </c>
      <c r="R6912" t="str" cm="1">
        <f t="array" ref="R6912">_xlfn.IFS(Restaurant_Data[[#This Row],[Total Reservations]]&lt;=50, "Low", Restaurant_Data[[#This Row],[Total Reservations]]&lt;=100, "Medium", Restaurant_Data[[#This Row],[Total Reservations]]&lt;=200, "High")</f>
        <v>Low</v>
      </c>
      <c r="S6912" s="4">
        <v>515230.85</v>
      </c>
      <c r="T6912" t="str" cm="1">
        <f t="array" ref="T6912">_xlfn.IFS(Restaurant_Data[[#This Row],[Revenue]]&lt;= 500000, "Low Income", Restaurant_Data[[#This Row],[Revenue]]&lt;=1000000, "Middle Income", Restaurant_Data[[#This Row],[Revenue]] &lt;= 2000000, "High Income")</f>
        <v>Middle Income</v>
      </c>
    </row>
    <row r="6913" spans="1:20" x14ac:dyDescent="0.35">
      <c r="A6913" s="1" t="s">
        <v>6940</v>
      </c>
      <c r="B6913" s="1" t="s">
        <v>34</v>
      </c>
      <c r="C6913" s="1" t="s">
        <v>37</v>
      </c>
      <c r="D6913">
        <v>4.4000000000000004</v>
      </c>
      <c r="E6913">
        <v>54</v>
      </c>
      <c r="F6913">
        <v>62.46</v>
      </c>
      <c r="G6913">
        <v>1632</v>
      </c>
      <c r="H6913">
        <v>19547</v>
      </c>
      <c r="I6913">
        <v>11</v>
      </c>
      <c r="J6913">
        <v>152</v>
      </c>
      <c r="K6913">
        <v>139.77000000000001</v>
      </c>
      <c r="L6913">
        <v>1.7</v>
      </c>
      <c r="M6913">
        <v>4.8</v>
      </c>
      <c r="N6913" s="1" t="s">
        <v>21</v>
      </c>
      <c r="O6913">
        <v>42</v>
      </c>
      <c r="P6913">
        <v>49</v>
      </c>
      <c r="Q6913">
        <v>91</v>
      </c>
      <c r="R6913" t="str" cm="1">
        <f t="array" ref="R6913">_xlfn.IFS(Restaurant_Data[[#This Row],[Total Reservations]]&lt;=50, "Low", Restaurant_Data[[#This Row],[Total Reservations]]&lt;=100, "Medium", Restaurant_Data[[#This Row],[Total Reservations]]&lt;=200, "High")</f>
        <v>Medium</v>
      </c>
      <c r="S6913" s="4">
        <v>762315.17</v>
      </c>
      <c r="T6913" t="str" cm="1">
        <f t="array" ref="T6913">_xlfn.IFS(Restaurant_Data[[#This Row],[Revenue]]&lt;= 500000, "Low Income", Restaurant_Data[[#This Row],[Revenue]]&lt;=1000000, "Middle Income", Restaurant_Data[[#This Row],[Revenue]] &lt;= 2000000, "High Income")</f>
        <v>Middle Income</v>
      </c>
    </row>
    <row r="6914" spans="1:20" x14ac:dyDescent="0.35">
      <c r="A6914" s="1" t="s">
        <v>6941</v>
      </c>
      <c r="B6914" s="1" t="s">
        <v>19</v>
      </c>
      <c r="C6914" s="1" t="s">
        <v>20</v>
      </c>
      <c r="D6914">
        <v>3.7</v>
      </c>
      <c r="E6914">
        <v>34</v>
      </c>
      <c r="F6914">
        <v>67.349999999999994</v>
      </c>
      <c r="G6914">
        <v>1295</v>
      </c>
      <c r="H6914">
        <v>18985</v>
      </c>
      <c r="I6914">
        <v>12</v>
      </c>
      <c r="J6914">
        <v>161</v>
      </c>
      <c r="K6914">
        <v>278.29000000000002</v>
      </c>
      <c r="L6914">
        <v>2.1</v>
      </c>
      <c r="M6914">
        <v>3.6</v>
      </c>
      <c r="N6914" s="1" t="s">
        <v>27</v>
      </c>
      <c r="O6914">
        <v>18</v>
      </c>
      <c r="P6914">
        <v>24</v>
      </c>
      <c r="Q6914">
        <v>42</v>
      </c>
      <c r="R6914" t="str" cm="1">
        <f t="array" ref="R6914">_xlfn.IFS(Restaurant_Data[[#This Row],[Total Reservations]]&lt;=50, "Low", Restaurant_Data[[#This Row],[Total Reservations]]&lt;=100, "Medium", Restaurant_Data[[#This Row],[Total Reservations]]&lt;=200, "High")</f>
        <v>Low</v>
      </c>
      <c r="S6914" s="4">
        <v>522380.55</v>
      </c>
      <c r="T6914" t="str" cm="1">
        <f t="array" ref="T6914">_xlfn.IFS(Restaurant_Data[[#This Row],[Revenue]]&lt;= 500000, "Low Income", Restaurant_Data[[#This Row],[Revenue]]&lt;=1000000, "Middle Income", Restaurant_Data[[#This Row],[Revenue]] &lt;= 2000000, "High Income")</f>
        <v>Middle Income</v>
      </c>
    </row>
    <row r="6915" spans="1:20" x14ac:dyDescent="0.35">
      <c r="A6915" s="1" t="s">
        <v>6942</v>
      </c>
      <c r="B6915" s="1" t="s">
        <v>34</v>
      </c>
      <c r="C6915" s="1" t="s">
        <v>20</v>
      </c>
      <c r="D6915">
        <v>3.9</v>
      </c>
      <c r="E6915">
        <v>54</v>
      </c>
      <c r="F6915">
        <v>72.34</v>
      </c>
      <c r="G6915">
        <v>1868</v>
      </c>
      <c r="H6915">
        <v>25892</v>
      </c>
      <c r="I6915">
        <v>8</v>
      </c>
      <c r="J6915">
        <v>868</v>
      </c>
      <c r="K6915">
        <v>205.19</v>
      </c>
      <c r="L6915">
        <v>5</v>
      </c>
      <c r="M6915">
        <v>6</v>
      </c>
      <c r="N6915" s="1" t="s">
        <v>21</v>
      </c>
      <c r="O6915">
        <v>22</v>
      </c>
      <c r="P6915">
        <v>14</v>
      </c>
      <c r="Q6915">
        <v>36</v>
      </c>
      <c r="R6915" t="str" cm="1">
        <f t="array" ref="R6915">_xlfn.IFS(Restaurant_Data[[#This Row],[Total Reservations]]&lt;=50, "Low", Restaurant_Data[[#This Row],[Total Reservations]]&lt;=100, "Medium", Restaurant_Data[[#This Row],[Total Reservations]]&lt;=200, "High")</f>
        <v>Low</v>
      </c>
      <c r="S6915" s="4">
        <v>877429.68</v>
      </c>
      <c r="T6915" t="str" cm="1">
        <f t="array" ref="T6915">_xlfn.IFS(Restaurant_Data[[#This Row],[Revenue]]&lt;= 500000, "Low Income", Restaurant_Data[[#This Row],[Revenue]]&lt;=1000000, "Middle Income", Restaurant_Data[[#This Row],[Revenue]] &lt;= 2000000, "High Income")</f>
        <v>Middle Income</v>
      </c>
    </row>
    <row r="6916" spans="1:20" x14ac:dyDescent="0.35">
      <c r="A6916" s="1" t="s">
        <v>6943</v>
      </c>
      <c r="B6916" s="1" t="s">
        <v>23</v>
      </c>
      <c r="C6916" s="1" t="s">
        <v>20</v>
      </c>
      <c r="D6916">
        <v>4.4000000000000004</v>
      </c>
      <c r="E6916">
        <v>72</v>
      </c>
      <c r="F6916">
        <v>74.48</v>
      </c>
      <c r="G6916">
        <v>8722</v>
      </c>
      <c r="H6916">
        <v>87585</v>
      </c>
      <c r="I6916">
        <v>17</v>
      </c>
      <c r="J6916">
        <v>822</v>
      </c>
      <c r="K6916">
        <v>81.77</v>
      </c>
      <c r="L6916">
        <v>4.0999999999999996</v>
      </c>
      <c r="M6916">
        <v>9.6999999999999993</v>
      </c>
      <c r="N6916" s="1" t="s">
        <v>21</v>
      </c>
      <c r="O6916">
        <v>16</v>
      </c>
      <c r="P6916">
        <v>26</v>
      </c>
      <c r="Q6916">
        <v>42</v>
      </c>
      <c r="R6916" t="str" cm="1">
        <f t="array" ref="R6916">_xlfn.IFS(Restaurant_Data[[#This Row],[Total Reservations]]&lt;=50, "Low", Restaurant_Data[[#This Row],[Total Reservations]]&lt;=100, "Medium", Restaurant_Data[[#This Row],[Total Reservations]]&lt;=200, "High")</f>
        <v>Low</v>
      </c>
      <c r="S6916" s="4">
        <v>1220535.05</v>
      </c>
      <c r="T6916" t="str" cm="1">
        <f t="array" ref="T6916">_xlfn.IFS(Restaurant_Data[[#This Row],[Revenue]]&lt;= 500000, "Low Income", Restaurant_Data[[#This Row],[Revenue]]&lt;=1000000, "Middle Income", Restaurant_Data[[#This Row],[Revenue]] &lt;= 2000000, "High Income")</f>
        <v>High Income</v>
      </c>
    </row>
    <row r="6917" spans="1:20" x14ac:dyDescent="0.35">
      <c r="A6917" s="1" t="s">
        <v>6944</v>
      </c>
      <c r="B6917" s="1" t="s">
        <v>19</v>
      </c>
      <c r="C6917" s="1" t="s">
        <v>24</v>
      </c>
      <c r="D6917">
        <v>4.8</v>
      </c>
      <c r="E6917">
        <v>35</v>
      </c>
      <c r="F6917">
        <v>32.17</v>
      </c>
      <c r="G6917">
        <v>3232</v>
      </c>
      <c r="H6917">
        <v>36333</v>
      </c>
      <c r="I6917">
        <v>19</v>
      </c>
      <c r="J6917">
        <v>967</v>
      </c>
      <c r="K6917">
        <v>174.46</v>
      </c>
      <c r="L6917">
        <v>4.9000000000000004</v>
      </c>
      <c r="M6917">
        <v>4.7</v>
      </c>
      <c r="N6917" s="1" t="s">
        <v>27</v>
      </c>
      <c r="O6917">
        <v>3</v>
      </c>
      <c r="P6917">
        <v>14</v>
      </c>
      <c r="Q6917">
        <v>17</v>
      </c>
      <c r="R6917" t="str" cm="1">
        <f t="array" ref="R6917">_xlfn.IFS(Restaurant_Data[[#This Row],[Total Reservations]]&lt;=50, "Low", Restaurant_Data[[#This Row],[Total Reservations]]&lt;=100, "Medium", Restaurant_Data[[#This Row],[Total Reservations]]&lt;=200, "High")</f>
        <v>Low</v>
      </c>
      <c r="S6917" s="4">
        <v>279528.59000000003</v>
      </c>
      <c r="T6917" t="str" cm="1">
        <f t="array" ref="T6917">_xlfn.IFS(Restaurant_Data[[#This Row],[Revenue]]&lt;= 500000, "Low Income", Restaurant_Data[[#This Row],[Revenue]]&lt;=1000000, "Middle Income", Restaurant_Data[[#This Row],[Revenue]] &lt;= 2000000, "High Income")</f>
        <v>Low Income</v>
      </c>
    </row>
    <row r="6918" spans="1:20" x14ac:dyDescent="0.35">
      <c r="A6918" s="1" t="s">
        <v>6945</v>
      </c>
      <c r="B6918" s="1" t="s">
        <v>23</v>
      </c>
      <c r="C6918" s="1" t="s">
        <v>20</v>
      </c>
      <c r="D6918">
        <v>4.7</v>
      </c>
      <c r="E6918">
        <v>70</v>
      </c>
      <c r="F6918">
        <v>66.31</v>
      </c>
      <c r="G6918">
        <v>2104</v>
      </c>
      <c r="H6918">
        <v>24459</v>
      </c>
      <c r="I6918">
        <v>1</v>
      </c>
      <c r="J6918">
        <v>556</v>
      </c>
      <c r="K6918">
        <v>160.27000000000001</v>
      </c>
      <c r="L6918">
        <v>6.7</v>
      </c>
      <c r="M6918">
        <v>6.4</v>
      </c>
      <c r="N6918" s="1" t="s">
        <v>21</v>
      </c>
      <c r="O6918">
        <v>31</v>
      </c>
      <c r="P6918">
        <v>15</v>
      </c>
      <c r="Q6918">
        <v>46</v>
      </c>
      <c r="R6918" t="str" cm="1">
        <f t="array" ref="R6918">_xlfn.IFS(Restaurant_Data[[#This Row],[Total Reservations]]&lt;=50, "Low", Restaurant_Data[[#This Row],[Total Reservations]]&lt;=100, "Medium", Restaurant_Data[[#This Row],[Total Reservations]]&lt;=200, "High")</f>
        <v>Low</v>
      </c>
      <c r="S6918" s="4">
        <v>1032623.51</v>
      </c>
      <c r="T6918" t="str" cm="1">
        <f t="array" ref="T6918">_xlfn.IFS(Restaurant_Data[[#This Row],[Revenue]]&lt;= 500000, "Low Income", Restaurant_Data[[#This Row],[Revenue]]&lt;=1000000, "Middle Income", Restaurant_Data[[#This Row],[Revenue]] &lt;= 2000000, "High Income")</f>
        <v>High Income</v>
      </c>
    </row>
    <row r="6919" spans="1:20" x14ac:dyDescent="0.35">
      <c r="A6919" s="1" t="s">
        <v>6946</v>
      </c>
      <c r="B6919" s="1" t="s">
        <v>23</v>
      </c>
      <c r="C6919" s="1" t="s">
        <v>37</v>
      </c>
      <c r="D6919">
        <v>3.9</v>
      </c>
      <c r="E6919">
        <v>77</v>
      </c>
      <c r="F6919">
        <v>61.31</v>
      </c>
      <c r="G6919">
        <v>6657</v>
      </c>
      <c r="H6919">
        <v>69383</v>
      </c>
      <c r="I6919">
        <v>3</v>
      </c>
      <c r="J6919">
        <v>419</v>
      </c>
      <c r="K6919">
        <v>241.28</v>
      </c>
      <c r="L6919">
        <v>2.4</v>
      </c>
      <c r="M6919">
        <v>2.2999999999999998</v>
      </c>
      <c r="N6919" s="1" t="s">
        <v>21</v>
      </c>
      <c r="O6919">
        <v>28</v>
      </c>
      <c r="P6919">
        <v>61</v>
      </c>
      <c r="Q6919">
        <v>89</v>
      </c>
      <c r="R6919" t="str" cm="1">
        <f t="array" ref="R6919">_xlfn.IFS(Restaurant_Data[[#This Row],[Total Reservations]]&lt;=50, "Low", Restaurant_Data[[#This Row],[Total Reservations]]&lt;=100, "Medium", Restaurant_Data[[#This Row],[Total Reservations]]&lt;=200, "High")</f>
        <v>Medium</v>
      </c>
      <c r="S6919" s="4">
        <v>1058969.77</v>
      </c>
      <c r="T6919" t="str" cm="1">
        <f t="array" ref="T6919">_xlfn.IFS(Restaurant_Data[[#This Row],[Revenue]]&lt;= 500000, "Low Income", Restaurant_Data[[#This Row],[Revenue]]&lt;=1000000, "Middle Income", Restaurant_Data[[#This Row],[Revenue]] &lt;= 2000000, "High Income")</f>
        <v>High Income</v>
      </c>
    </row>
    <row r="6920" spans="1:20" x14ac:dyDescent="0.35">
      <c r="A6920" s="1" t="s">
        <v>6947</v>
      </c>
      <c r="B6920" s="1" t="s">
        <v>19</v>
      </c>
      <c r="C6920" s="1" t="s">
        <v>42</v>
      </c>
      <c r="D6920">
        <v>3.8</v>
      </c>
      <c r="E6920">
        <v>42</v>
      </c>
      <c r="F6920">
        <v>39.33</v>
      </c>
      <c r="G6920">
        <v>2293</v>
      </c>
      <c r="H6920">
        <v>24909</v>
      </c>
      <c r="I6920">
        <v>14</v>
      </c>
      <c r="J6920">
        <v>696</v>
      </c>
      <c r="K6920">
        <v>223.44</v>
      </c>
      <c r="L6920">
        <v>7</v>
      </c>
      <c r="M6920">
        <v>5.2</v>
      </c>
      <c r="N6920" s="1" t="s">
        <v>21</v>
      </c>
      <c r="O6920">
        <v>30</v>
      </c>
      <c r="P6920">
        <v>21</v>
      </c>
      <c r="Q6920">
        <v>51</v>
      </c>
      <c r="R6920" t="str" cm="1">
        <f t="array" ref="R6920">_xlfn.IFS(Restaurant_Data[[#This Row],[Total Reservations]]&lt;=50, "Low", Restaurant_Data[[#This Row],[Total Reservations]]&lt;=100, "Medium", Restaurant_Data[[#This Row],[Total Reservations]]&lt;=200, "High")</f>
        <v>Medium</v>
      </c>
      <c r="S6920" s="4">
        <v>389940.12</v>
      </c>
      <c r="T6920" t="str" cm="1">
        <f t="array" ref="T6920">_xlfn.IFS(Restaurant_Data[[#This Row],[Revenue]]&lt;= 500000, "Low Income", Restaurant_Data[[#This Row],[Revenue]]&lt;=1000000, "Middle Income", Restaurant_Data[[#This Row],[Revenue]] &lt;= 2000000, "High Income")</f>
        <v>Low Income</v>
      </c>
    </row>
    <row r="6921" spans="1:20" x14ac:dyDescent="0.35">
      <c r="A6921" s="1" t="s">
        <v>6948</v>
      </c>
      <c r="B6921" s="1" t="s">
        <v>19</v>
      </c>
      <c r="C6921" s="1" t="s">
        <v>24</v>
      </c>
      <c r="D6921">
        <v>3.5</v>
      </c>
      <c r="E6921">
        <v>49</v>
      </c>
      <c r="F6921">
        <v>28.78</v>
      </c>
      <c r="G6921">
        <v>2073</v>
      </c>
      <c r="H6921">
        <v>22600</v>
      </c>
      <c r="I6921">
        <v>18</v>
      </c>
      <c r="J6921">
        <v>881</v>
      </c>
      <c r="K6921">
        <v>142.69999999999999</v>
      </c>
      <c r="L6921">
        <v>8.4</v>
      </c>
      <c r="M6921">
        <v>9.1999999999999993</v>
      </c>
      <c r="N6921" s="1" t="s">
        <v>27</v>
      </c>
      <c r="O6921">
        <v>20</v>
      </c>
      <c r="P6921">
        <v>22</v>
      </c>
      <c r="Q6921">
        <v>42</v>
      </c>
      <c r="R6921" t="str" cm="1">
        <f t="array" ref="R6921">_xlfn.IFS(Restaurant_Data[[#This Row],[Total Reservations]]&lt;=50, "Low", Restaurant_Data[[#This Row],[Total Reservations]]&lt;=100, "Medium", Restaurant_Data[[#This Row],[Total Reservations]]&lt;=200, "High")</f>
        <v>Low</v>
      </c>
      <c r="S6921" s="4">
        <v>342848.44</v>
      </c>
      <c r="T6921" t="str" cm="1">
        <f t="array" ref="T6921">_xlfn.IFS(Restaurant_Data[[#This Row],[Revenue]]&lt;= 500000, "Low Income", Restaurant_Data[[#This Row],[Revenue]]&lt;=1000000, "Middle Income", Restaurant_Data[[#This Row],[Revenue]] &lt;= 2000000, "High Income")</f>
        <v>Low Income</v>
      </c>
    </row>
    <row r="6922" spans="1:20" x14ac:dyDescent="0.35">
      <c r="A6922" s="1" t="s">
        <v>6949</v>
      </c>
      <c r="B6922" s="1" t="s">
        <v>34</v>
      </c>
      <c r="C6922" s="1" t="s">
        <v>26</v>
      </c>
      <c r="D6922">
        <v>3.7</v>
      </c>
      <c r="E6922">
        <v>55</v>
      </c>
      <c r="F6922">
        <v>48.5</v>
      </c>
      <c r="G6922">
        <v>2734</v>
      </c>
      <c r="H6922">
        <v>32858</v>
      </c>
      <c r="I6922">
        <v>2</v>
      </c>
      <c r="J6922">
        <v>234</v>
      </c>
      <c r="K6922">
        <v>167.37</v>
      </c>
      <c r="L6922">
        <v>1</v>
      </c>
      <c r="M6922">
        <v>9.4</v>
      </c>
      <c r="N6922" s="1" t="s">
        <v>27</v>
      </c>
      <c r="O6922">
        <v>49</v>
      </c>
      <c r="P6922">
        <v>0</v>
      </c>
      <c r="Q6922">
        <v>49</v>
      </c>
      <c r="R6922" t="str" cm="1">
        <f t="array" ref="R6922">_xlfn.IFS(Restaurant_Data[[#This Row],[Total Reservations]]&lt;=50, "Low", Restaurant_Data[[#This Row],[Total Reservations]]&lt;=100, "Medium", Restaurant_Data[[#This Row],[Total Reservations]]&lt;=200, "High")</f>
        <v>Low</v>
      </c>
      <c r="S6922" s="4">
        <v>599970.9</v>
      </c>
      <c r="T6922" t="str" cm="1">
        <f t="array" ref="T6922">_xlfn.IFS(Restaurant_Data[[#This Row],[Revenue]]&lt;= 500000, "Low Income", Restaurant_Data[[#This Row],[Revenue]]&lt;=1000000, "Middle Income", Restaurant_Data[[#This Row],[Revenue]] &lt;= 2000000, "High Income")</f>
        <v>Middle Income</v>
      </c>
    </row>
    <row r="6923" spans="1:20" x14ac:dyDescent="0.35">
      <c r="A6923" s="1" t="s">
        <v>6950</v>
      </c>
      <c r="B6923" s="1" t="s">
        <v>34</v>
      </c>
      <c r="C6923" s="1" t="s">
        <v>20</v>
      </c>
      <c r="D6923">
        <v>3.2</v>
      </c>
      <c r="E6923">
        <v>67</v>
      </c>
      <c r="F6923">
        <v>75.22</v>
      </c>
      <c r="G6923">
        <v>2788</v>
      </c>
      <c r="H6923">
        <v>31986</v>
      </c>
      <c r="I6923">
        <v>8</v>
      </c>
      <c r="J6923">
        <v>75</v>
      </c>
      <c r="K6923">
        <v>179.7</v>
      </c>
      <c r="L6923">
        <v>4.3</v>
      </c>
      <c r="M6923">
        <v>5.9</v>
      </c>
      <c r="N6923" s="1" t="s">
        <v>21</v>
      </c>
      <c r="O6923">
        <v>40</v>
      </c>
      <c r="P6923">
        <v>16</v>
      </c>
      <c r="Q6923">
        <v>56</v>
      </c>
      <c r="R6923" t="str" cm="1">
        <f t="array" ref="R6923">_xlfn.IFS(Restaurant_Data[[#This Row],[Total Reservations]]&lt;=50, "Low", Restaurant_Data[[#This Row],[Total Reservations]]&lt;=100, "Medium", Restaurant_Data[[#This Row],[Total Reservations]]&lt;=200, "High")</f>
        <v>Medium</v>
      </c>
      <c r="S6923" s="4">
        <v>1126946.68</v>
      </c>
      <c r="T6923" t="str" cm="1">
        <f t="array" ref="T6923">_xlfn.IFS(Restaurant_Data[[#This Row],[Revenue]]&lt;= 500000, "Low Income", Restaurant_Data[[#This Row],[Revenue]]&lt;=1000000, "Middle Income", Restaurant_Data[[#This Row],[Revenue]] &lt;= 2000000, "High Income")</f>
        <v>High Income</v>
      </c>
    </row>
    <row r="6924" spans="1:20" x14ac:dyDescent="0.35">
      <c r="A6924" s="1" t="s">
        <v>6951</v>
      </c>
      <c r="B6924" s="1" t="s">
        <v>23</v>
      </c>
      <c r="C6924" s="1" t="s">
        <v>42</v>
      </c>
      <c r="D6924">
        <v>4.9000000000000004</v>
      </c>
      <c r="E6924">
        <v>87</v>
      </c>
      <c r="F6924">
        <v>43.17</v>
      </c>
      <c r="G6924">
        <v>7993</v>
      </c>
      <c r="H6924">
        <v>84968</v>
      </c>
      <c r="I6924">
        <v>17</v>
      </c>
      <c r="J6924">
        <v>74</v>
      </c>
      <c r="K6924">
        <v>155.62</v>
      </c>
      <c r="L6924">
        <v>3.5</v>
      </c>
      <c r="M6924">
        <v>7.9</v>
      </c>
      <c r="N6924" s="1" t="s">
        <v>21</v>
      </c>
      <c r="O6924">
        <v>36</v>
      </c>
      <c r="P6924">
        <v>58</v>
      </c>
      <c r="Q6924">
        <v>94</v>
      </c>
      <c r="R6924" t="str" cm="1">
        <f t="array" ref="R6924">_xlfn.IFS(Restaurant_Data[[#This Row],[Total Reservations]]&lt;=50, "Low", Restaurant_Data[[#This Row],[Total Reservations]]&lt;=100, "Medium", Restaurant_Data[[#This Row],[Total Reservations]]&lt;=200, "High")</f>
        <v>Medium</v>
      </c>
      <c r="S6924" s="4">
        <v>865661.89</v>
      </c>
      <c r="T6924" t="str" cm="1">
        <f t="array" ref="T6924">_xlfn.IFS(Restaurant_Data[[#This Row],[Revenue]]&lt;= 500000, "Low Income", Restaurant_Data[[#This Row],[Revenue]]&lt;=1000000, "Middle Income", Restaurant_Data[[#This Row],[Revenue]] &lt;= 2000000, "High Income")</f>
        <v>Middle Income</v>
      </c>
    </row>
    <row r="6925" spans="1:20" x14ac:dyDescent="0.35">
      <c r="A6925" s="1" t="s">
        <v>6952</v>
      </c>
      <c r="B6925" s="1" t="s">
        <v>34</v>
      </c>
      <c r="C6925" s="1" t="s">
        <v>42</v>
      </c>
      <c r="D6925">
        <v>4.0999999999999996</v>
      </c>
      <c r="E6925">
        <v>65</v>
      </c>
      <c r="F6925">
        <v>36.47</v>
      </c>
      <c r="G6925">
        <v>3654</v>
      </c>
      <c r="H6925">
        <v>38731</v>
      </c>
      <c r="I6925">
        <v>9</v>
      </c>
      <c r="J6925">
        <v>886</v>
      </c>
      <c r="K6925">
        <v>76.930000000000007</v>
      </c>
      <c r="L6925">
        <v>4.9000000000000004</v>
      </c>
      <c r="M6925">
        <v>1</v>
      </c>
      <c r="N6925" s="1" t="s">
        <v>21</v>
      </c>
      <c r="O6925">
        <v>45</v>
      </c>
      <c r="P6925">
        <v>10</v>
      </c>
      <c r="Q6925">
        <v>55</v>
      </c>
      <c r="R6925" t="str" cm="1">
        <f t="array" ref="R6925">_xlfn.IFS(Restaurant_Data[[#This Row],[Total Reservations]]&lt;=50, "Low", Restaurant_Data[[#This Row],[Total Reservations]]&lt;=100, "Medium", Restaurant_Data[[#This Row],[Total Reservations]]&lt;=200, "High")</f>
        <v>Medium</v>
      </c>
      <c r="S6925" s="4">
        <v>542295.85</v>
      </c>
      <c r="T6925" t="str" cm="1">
        <f t="array" ref="T6925">_xlfn.IFS(Restaurant_Data[[#This Row],[Revenue]]&lt;= 500000, "Low Income", Restaurant_Data[[#This Row],[Revenue]]&lt;=1000000, "Middle Income", Restaurant_Data[[#This Row],[Revenue]] &lt;= 2000000, "High Income")</f>
        <v>Middle Income</v>
      </c>
    </row>
    <row r="6926" spans="1:20" x14ac:dyDescent="0.35">
      <c r="A6926" s="1" t="s">
        <v>6953</v>
      </c>
      <c r="B6926" s="1" t="s">
        <v>34</v>
      </c>
      <c r="C6926" s="1" t="s">
        <v>24</v>
      </c>
      <c r="D6926">
        <v>3.3</v>
      </c>
      <c r="E6926">
        <v>57</v>
      </c>
      <c r="F6926">
        <v>30.24</v>
      </c>
      <c r="G6926">
        <v>1016</v>
      </c>
      <c r="H6926">
        <v>18428</v>
      </c>
      <c r="I6926">
        <v>12</v>
      </c>
      <c r="J6926">
        <v>977</v>
      </c>
      <c r="K6926">
        <v>276.36</v>
      </c>
      <c r="L6926">
        <v>6.5</v>
      </c>
      <c r="M6926">
        <v>5.8</v>
      </c>
      <c r="N6926" s="1" t="s">
        <v>27</v>
      </c>
      <c r="O6926">
        <v>9</v>
      </c>
      <c r="P6926">
        <v>1</v>
      </c>
      <c r="Q6926">
        <v>10</v>
      </c>
      <c r="R6926" t="str" cm="1">
        <f t="array" ref="R6926">_xlfn.IFS(Restaurant_Data[[#This Row],[Total Reservations]]&lt;=50, "Low", Restaurant_Data[[#This Row],[Total Reservations]]&lt;=100, "Medium", Restaurant_Data[[#This Row],[Total Reservations]]&lt;=200, "High")</f>
        <v>Low</v>
      </c>
      <c r="S6926" s="4">
        <v>400337.72</v>
      </c>
      <c r="T6926" t="str" cm="1">
        <f t="array" ref="T6926">_xlfn.IFS(Restaurant_Data[[#This Row],[Revenue]]&lt;= 500000, "Low Income", Restaurant_Data[[#This Row],[Revenue]]&lt;=1000000, "Middle Income", Restaurant_Data[[#This Row],[Revenue]] &lt;= 2000000, "High Income")</f>
        <v>Low Income</v>
      </c>
    </row>
    <row r="6927" spans="1:20" x14ac:dyDescent="0.35">
      <c r="A6927" s="1" t="s">
        <v>6954</v>
      </c>
      <c r="B6927" s="1" t="s">
        <v>19</v>
      </c>
      <c r="C6927" s="1" t="s">
        <v>26</v>
      </c>
      <c r="D6927">
        <v>3.7</v>
      </c>
      <c r="E6927">
        <v>46</v>
      </c>
      <c r="F6927">
        <v>48.5</v>
      </c>
      <c r="G6927">
        <v>2765</v>
      </c>
      <c r="H6927">
        <v>35313</v>
      </c>
      <c r="I6927">
        <v>7</v>
      </c>
      <c r="J6927">
        <v>313</v>
      </c>
      <c r="K6927">
        <v>218.14</v>
      </c>
      <c r="L6927">
        <v>2.7</v>
      </c>
      <c r="M6927">
        <v>7.6</v>
      </c>
      <c r="N6927" s="1" t="s">
        <v>21</v>
      </c>
      <c r="O6927">
        <v>35</v>
      </c>
      <c r="P6927">
        <v>28</v>
      </c>
      <c r="Q6927">
        <v>63</v>
      </c>
      <c r="R6927" t="str" cm="1">
        <f t="array" ref="R6927">_xlfn.IFS(Restaurant_Data[[#This Row],[Total Reservations]]&lt;=50, "Low", Restaurant_Data[[#This Row],[Total Reservations]]&lt;=100, "Medium", Restaurant_Data[[#This Row],[Total Reservations]]&lt;=200, "High")</f>
        <v>Medium</v>
      </c>
      <c r="S6927" s="4">
        <v>510333.65</v>
      </c>
      <c r="T6927" t="str" cm="1">
        <f t="array" ref="T6927">_xlfn.IFS(Restaurant_Data[[#This Row],[Revenue]]&lt;= 500000, "Low Income", Restaurant_Data[[#This Row],[Revenue]]&lt;=1000000, "Middle Income", Restaurant_Data[[#This Row],[Revenue]] &lt;= 2000000, "High Income")</f>
        <v>Middle Income</v>
      </c>
    </row>
    <row r="6928" spans="1:20" x14ac:dyDescent="0.35">
      <c r="A6928" s="1" t="s">
        <v>6955</v>
      </c>
      <c r="B6928" s="1" t="s">
        <v>34</v>
      </c>
      <c r="C6928" s="1" t="s">
        <v>31</v>
      </c>
      <c r="D6928">
        <v>4.0999999999999996</v>
      </c>
      <c r="E6928">
        <v>57</v>
      </c>
      <c r="F6928">
        <v>40.76</v>
      </c>
      <c r="G6928">
        <v>1899</v>
      </c>
      <c r="H6928">
        <v>22746</v>
      </c>
      <c r="I6928">
        <v>1</v>
      </c>
      <c r="J6928">
        <v>570</v>
      </c>
      <c r="K6928">
        <v>167.43</v>
      </c>
      <c r="L6928">
        <v>2.2000000000000002</v>
      </c>
      <c r="M6928">
        <v>4</v>
      </c>
      <c r="N6928" s="1" t="s">
        <v>21</v>
      </c>
      <c r="O6928">
        <v>27</v>
      </c>
      <c r="P6928">
        <v>5</v>
      </c>
      <c r="Q6928">
        <v>32</v>
      </c>
      <c r="R6928" t="str" cm="1">
        <f t="array" ref="R6928">_xlfn.IFS(Restaurant_Data[[#This Row],[Total Reservations]]&lt;=50, "Low", Restaurant_Data[[#This Row],[Total Reservations]]&lt;=100, "Medium", Restaurant_Data[[#This Row],[Total Reservations]]&lt;=200, "High")</f>
        <v>Low</v>
      </c>
      <c r="S6928" s="4">
        <v>519337.2</v>
      </c>
      <c r="T6928" t="str" cm="1">
        <f t="array" ref="T6928">_xlfn.IFS(Restaurant_Data[[#This Row],[Revenue]]&lt;= 500000, "Low Income", Restaurant_Data[[#This Row],[Revenue]]&lt;=1000000, "Middle Income", Restaurant_Data[[#This Row],[Revenue]] &lt;= 2000000, "High Income")</f>
        <v>Middle Income</v>
      </c>
    </row>
    <row r="6929" spans="1:20" x14ac:dyDescent="0.35">
      <c r="A6929" s="1" t="s">
        <v>6956</v>
      </c>
      <c r="B6929" s="1" t="s">
        <v>23</v>
      </c>
      <c r="C6929" s="1" t="s">
        <v>37</v>
      </c>
      <c r="D6929">
        <v>4.0999999999999996</v>
      </c>
      <c r="E6929">
        <v>84</v>
      </c>
      <c r="F6929">
        <v>65.760000000000005</v>
      </c>
      <c r="G6929">
        <v>3529</v>
      </c>
      <c r="H6929">
        <v>37967</v>
      </c>
      <c r="I6929">
        <v>14</v>
      </c>
      <c r="J6929">
        <v>871</v>
      </c>
      <c r="K6929">
        <v>192.4</v>
      </c>
      <c r="L6929">
        <v>7.6</v>
      </c>
      <c r="M6929">
        <v>9.1</v>
      </c>
      <c r="N6929" s="1" t="s">
        <v>27</v>
      </c>
      <c r="O6929">
        <v>83</v>
      </c>
      <c r="P6929">
        <v>11</v>
      </c>
      <c r="Q6929">
        <v>94</v>
      </c>
      <c r="R6929" t="str" cm="1">
        <f t="array" ref="R6929">_xlfn.IFS(Restaurant_Data[[#This Row],[Total Reservations]]&lt;=50, "Low", Restaurant_Data[[#This Row],[Total Reservations]]&lt;=100, "Medium", Restaurant_Data[[#This Row],[Total Reservations]]&lt;=200, "High")</f>
        <v>Medium</v>
      </c>
      <c r="S6929" s="4">
        <v>1247186.25</v>
      </c>
      <c r="T6929" t="str" cm="1">
        <f t="array" ref="T6929">_xlfn.IFS(Restaurant_Data[[#This Row],[Revenue]]&lt;= 500000, "Low Income", Restaurant_Data[[#This Row],[Revenue]]&lt;=1000000, "Middle Income", Restaurant_Data[[#This Row],[Revenue]] &lt;= 2000000, "High Income")</f>
        <v>High Income</v>
      </c>
    </row>
    <row r="6930" spans="1:20" x14ac:dyDescent="0.35">
      <c r="A6930" s="1" t="s">
        <v>6957</v>
      </c>
      <c r="B6930" s="1" t="s">
        <v>34</v>
      </c>
      <c r="C6930" s="1" t="s">
        <v>31</v>
      </c>
      <c r="D6930">
        <v>3.1</v>
      </c>
      <c r="E6930">
        <v>59</v>
      </c>
      <c r="F6930">
        <v>33.51</v>
      </c>
      <c r="G6930">
        <v>686</v>
      </c>
      <c r="H6930">
        <v>11257</v>
      </c>
      <c r="I6930">
        <v>2</v>
      </c>
      <c r="J6930">
        <v>269</v>
      </c>
      <c r="K6930">
        <v>103.29</v>
      </c>
      <c r="L6930">
        <v>7.2</v>
      </c>
      <c r="M6930">
        <v>8</v>
      </c>
      <c r="N6930" s="1" t="s">
        <v>27</v>
      </c>
      <c r="O6930">
        <v>22</v>
      </c>
      <c r="P6930">
        <v>54</v>
      </c>
      <c r="Q6930">
        <v>76</v>
      </c>
      <c r="R6930" t="str" cm="1">
        <f t="array" ref="R6930">_xlfn.IFS(Restaurant_Data[[#This Row],[Total Reservations]]&lt;=50, "Low", Restaurant_Data[[#This Row],[Total Reservations]]&lt;=100, "Medium", Restaurant_Data[[#This Row],[Total Reservations]]&lt;=200, "High")</f>
        <v>Medium</v>
      </c>
      <c r="S6930" s="4">
        <v>447259.32</v>
      </c>
      <c r="T6930" t="str" cm="1">
        <f t="array" ref="T6930">_xlfn.IFS(Restaurant_Data[[#This Row],[Revenue]]&lt;= 500000, "Low Income", Restaurant_Data[[#This Row],[Revenue]]&lt;=1000000, "Middle Income", Restaurant_Data[[#This Row],[Revenue]] &lt;= 2000000, "High Income")</f>
        <v>Low Income</v>
      </c>
    </row>
    <row r="6931" spans="1:20" x14ac:dyDescent="0.35">
      <c r="A6931" s="1" t="s">
        <v>6958</v>
      </c>
      <c r="B6931" s="1" t="s">
        <v>23</v>
      </c>
      <c r="C6931" s="1" t="s">
        <v>42</v>
      </c>
      <c r="D6931">
        <v>4.9000000000000004</v>
      </c>
      <c r="E6931">
        <v>70</v>
      </c>
      <c r="F6931">
        <v>38.869999999999997</v>
      </c>
      <c r="G6931">
        <v>3532</v>
      </c>
      <c r="H6931">
        <v>36758</v>
      </c>
      <c r="I6931">
        <v>17</v>
      </c>
      <c r="J6931">
        <v>837</v>
      </c>
      <c r="K6931">
        <v>182.64</v>
      </c>
      <c r="L6931">
        <v>5.0999999999999996</v>
      </c>
      <c r="M6931">
        <v>7.9</v>
      </c>
      <c r="N6931" s="1" t="s">
        <v>27</v>
      </c>
      <c r="O6931">
        <v>3</v>
      </c>
      <c r="P6931">
        <v>2</v>
      </c>
      <c r="Q6931">
        <v>5</v>
      </c>
      <c r="R6931" t="str" cm="1">
        <f t="array" ref="R6931">_xlfn.IFS(Restaurant_Data[[#This Row],[Total Reservations]]&lt;=50, "Low", Restaurant_Data[[#This Row],[Total Reservations]]&lt;=100, "Medium", Restaurant_Data[[#This Row],[Total Reservations]]&lt;=200, "High")</f>
        <v>Low</v>
      </c>
      <c r="S6931" s="4">
        <v>628381.35</v>
      </c>
      <c r="T6931" t="str" cm="1">
        <f t="array" ref="T6931">_xlfn.IFS(Restaurant_Data[[#This Row],[Revenue]]&lt;= 500000, "Low Income", Restaurant_Data[[#This Row],[Revenue]]&lt;=1000000, "Middle Income", Restaurant_Data[[#This Row],[Revenue]] &lt;= 2000000, "High Income")</f>
        <v>Middle Income</v>
      </c>
    </row>
    <row r="6932" spans="1:20" x14ac:dyDescent="0.35">
      <c r="A6932" s="1" t="s">
        <v>6959</v>
      </c>
      <c r="B6932" s="1" t="s">
        <v>19</v>
      </c>
      <c r="C6932" s="1" t="s">
        <v>31</v>
      </c>
      <c r="D6932">
        <v>3.6</v>
      </c>
      <c r="E6932">
        <v>38</v>
      </c>
      <c r="F6932">
        <v>36.590000000000003</v>
      </c>
      <c r="G6932">
        <v>2094</v>
      </c>
      <c r="H6932">
        <v>22407</v>
      </c>
      <c r="I6932">
        <v>7</v>
      </c>
      <c r="J6932">
        <v>501</v>
      </c>
      <c r="K6932">
        <v>236.51</v>
      </c>
      <c r="L6932">
        <v>5.5</v>
      </c>
      <c r="M6932">
        <v>1.2</v>
      </c>
      <c r="N6932" s="1" t="s">
        <v>21</v>
      </c>
      <c r="O6932">
        <v>25</v>
      </c>
      <c r="P6932">
        <v>12</v>
      </c>
      <c r="Q6932">
        <v>37</v>
      </c>
      <c r="R6932" t="str" cm="1">
        <f t="array" ref="R6932">_xlfn.IFS(Restaurant_Data[[#This Row],[Total Reservations]]&lt;=50, "Low", Restaurant_Data[[#This Row],[Total Reservations]]&lt;=100, "Medium", Restaurant_Data[[#This Row],[Total Reservations]]&lt;=200, "High")</f>
        <v>Low</v>
      </c>
      <c r="S6932" s="4">
        <v>321469.15999999997</v>
      </c>
      <c r="T6932" t="str" cm="1">
        <f t="array" ref="T6932">_xlfn.IFS(Restaurant_Data[[#This Row],[Revenue]]&lt;= 500000, "Low Income", Restaurant_Data[[#This Row],[Revenue]]&lt;=1000000, "Middle Income", Restaurant_Data[[#This Row],[Revenue]] &lt;= 2000000, "High Income")</f>
        <v>Low Income</v>
      </c>
    </row>
    <row r="6933" spans="1:20" x14ac:dyDescent="0.35">
      <c r="A6933" s="1" t="s">
        <v>6960</v>
      </c>
      <c r="B6933" s="1" t="s">
        <v>23</v>
      </c>
      <c r="C6933" s="1" t="s">
        <v>42</v>
      </c>
      <c r="D6933">
        <v>3</v>
      </c>
      <c r="E6933">
        <v>86</v>
      </c>
      <c r="F6933">
        <v>40.270000000000003</v>
      </c>
      <c r="G6933">
        <v>5913</v>
      </c>
      <c r="H6933">
        <v>60679</v>
      </c>
      <c r="I6933">
        <v>15</v>
      </c>
      <c r="J6933">
        <v>756</v>
      </c>
      <c r="K6933">
        <v>183.42</v>
      </c>
      <c r="L6933">
        <v>3.4</v>
      </c>
      <c r="M6933">
        <v>2.7</v>
      </c>
      <c r="N6933" s="1" t="s">
        <v>27</v>
      </c>
      <c r="O6933">
        <v>42</v>
      </c>
      <c r="P6933">
        <v>65</v>
      </c>
      <c r="Q6933">
        <v>107</v>
      </c>
      <c r="R6933" t="str" cm="1">
        <f t="array" ref="R6933">_xlfn.IFS(Restaurant_Data[[#This Row],[Total Reservations]]&lt;=50, "Low", Restaurant_Data[[#This Row],[Total Reservations]]&lt;=100, "Medium", Restaurant_Data[[#This Row],[Total Reservations]]&lt;=200, "High")</f>
        <v>High</v>
      </c>
      <c r="S6933" s="4">
        <v>794219.52000000002</v>
      </c>
      <c r="T6933" t="str" cm="1">
        <f t="array" ref="T6933">_xlfn.IFS(Restaurant_Data[[#This Row],[Revenue]]&lt;= 500000, "Low Income", Restaurant_Data[[#This Row],[Revenue]]&lt;=1000000, "Middle Income", Restaurant_Data[[#This Row],[Revenue]] &lt;= 2000000, "High Income")</f>
        <v>Middle Income</v>
      </c>
    </row>
    <row r="6934" spans="1:20" x14ac:dyDescent="0.35">
      <c r="A6934" s="1" t="s">
        <v>6961</v>
      </c>
      <c r="B6934" s="1" t="s">
        <v>34</v>
      </c>
      <c r="C6934" s="1" t="s">
        <v>31</v>
      </c>
      <c r="D6934">
        <v>3.2</v>
      </c>
      <c r="E6934">
        <v>69</v>
      </c>
      <c r="F6934">
        <v>32.340000000000003</v>
      </c>
      <c r="G6934">
        <v>2067</v>
      </c>
      <c r="H6934">
        <v>25397</v>
      </c>
      <c r="I6934">
        <v>9</v>
      </c>
      <c r="J6934">
        <v>221</v>
      </c>
      <c r="K6934">
        <v>170.17</v>
      </c>
      <c r="L6934">
        <v>4</v>
      </c>
      <c r="M6934">
        <v>7.4</v>
      </c>
      <c r="N6934" s="1" t="s">
        <v>27</v>
      </c>
      <c r="O6934">
        <v>45</v>
      </c>
      <c r="P6934">
        <v>65</v>
      </c>
      <c r="Q6934">
        <v>110</v>
      </c>
      <c r="R6934" t="str" cm="1">
        <f t="array" ref="R6934">_xlfn.IFS(Restaurant_Data[[#This Row],[Total Reservations]]&lt;=50, "Low", Restaurant_Data[[#This Row],[Total Reservations]]&lt;=100, "Medium", Restaurant_Data[[#This Row],[Total Reservations]]&lt;=200, "High")</f>
        <v>High</v>
      </c>
      <c r="S6934" s="4">
        <v>511759.49</v>
      </c>
      <c r="T6934" t="str" cm="1">
        <f t="array" ref="T6934">_xlfn.IFS(Restaurant_Data[[#This Row],[Revenue]]&lt;= 500000, "Low Income", Restaurant_Data[[#This Row],[Revenue]]&lt;=1000000, "Middle Income", Restaurant_Data[[#This Row],[Revenue]] &lt;= 2000000, "High Income")</f>
        <v>Middle Income</v>
      </c>
    </row>
    <row r="6935" spans="1:20" x14ac:dyDescent="0.35">
      <c r="A6935" s="1" t="s">
        <v>6962</v>
      </c>
      <c r="B6935" s="1" t="s">
        <v>19</v>
      </c>
      <c r="C6935" s="1" t="s">
        <v>42</v>
      </c>
      <c r="D6935">
        <v>4.2</v>
      </c>
      <c r="E6935">
        <v>30</v>
      </c>
      <c r="F6935">
        <v>42.26</v>
      </c>
      <c r="G6935">
        <v>4053</v>
      </c>
      <c r="H6935">
        <v>48725</v>
      </c>
      <c r="I6935">
        <v>8</v>
      </c>
      <c r="J6935">
        <v>986</v>
      </c>
      <c r="K6935">
        <v>165.6</v>
      </c>
      <c r="L6935">
        <v>3.9</v>
      </c>
      <c r="M6935">
        <v>6.1</v>
      </c>
      <c r="N6935" s="1" t="s">
        <v>21</v>
      </c>
      <c r="O6935">
        <v>27</v>
      </c>
      <c r="P6935">
        <v>0</v>
      </c>
      <c r="Q6935">
        <v>27</v>
      </c>
      <c r="R6935" t="str" cm="1">
        <f t="array" ref="R6935">_xlfn.IFS(Restaurant_Data[[#This Row],[Total Reservations]]&lt;=50, "Low", Restaurant_Data[[#This Row],[Total Reservations]]&lt;=100, "Medium", Restaurant_Data[[#This Row],[Total Reservations]]&lt;=200, "High")</f>
        <v>Low</v>
      </c>
      <c r="S6935" s="4">
        <v>302276.96999999997</v>
      </c>
      <c r="T6935" t="str" cm="1">
        <f t="array" ref="T6935">_xlfn.IFS(Restaurant_Data[[#This Row],[Revenue]]&lt;= 500000, "Low Income", Restaurant_Data[[#This Row],[Revenue]]&lt;=1000000, "Middle Income", Restaurant_Data[[#This Row],[Revenue]] &lt;= 2000000, "High Income")</f>
        <v>Low Income</v>
      </c>
    </row>
    <row r="6936" spans="1:20" x14ac:dyDescent="0.35">
      <c r="A6936" s="1" t="s">
        <v>6963</v>
      </c>
      <c r="B6936" s="1" t="s">
        <v>34</v>
      </c>
      <c r="C6936" s="1" t="s">
        <v>42</v>
      </c>
      <c r="D6936">
        <v>3.3</v>
      </c>
      <c r="E6936">
        <v>58</v>
      </c>
      <c r="F6936">
        <v>38.68</v>
      </c>
      <c r="G6936">
        <v>3153</v>
      </c>
      <c r="H6936">
        <v>34606</v>
      </c>
      <c r="I6936">
        <v>7</v>
      </c>
      <c r="J6936">
        <v>219</v>
      </c>
      <c r="K6936">
        <v>240.41</v>
      </c>
      <c r="L6936">
        <v>7.5</v>
      </c>
      <c r="M6936">
        <v>6.2</v>
      </c>
      <c r="N6936" s="1" t="s">
        <v>21</v>
      </c>
      <c r="O6936">
        <v>8</v>
      </c>
      <c r="P6936">
        <v>44</v>
      </c>
      <c r="Q6936">
        <v>52</v>
      </c>
      <c r="R6936" t="str" cm="1">
        <f t="array" ref="R6936">_xlfn.IFS(Restaurant_Data[[#This Row],[Total Reservations]]&lt;=50, "Low", Restaurant_Data[[#This Row],[Total Reservations]]&lt;=100, "Medium", Restaurant_Data[[#This Row],[Total Reservations]]&lt;=200, "High")</f>
        <v>Medium</v>
      </c>
      <c r="S6936" s="4">
        <v>514072.52</v>
      </c>
      <c r="T6936" t="str" cm="1">
        <f t="array" ref="T6936">_xlfn.IFS(Restaurant_Data[[#This Row],[Revenue]]&lt;= 500000, "Low Income", Restaurant_Data[[#This Row],[Revenue]]&lt;=1000000, "Middle Income", Restaurant_Data[[#This Row],[Revenue]] &lt;= 2000000, "High Income")</f>
        <v>Middle Income</v>
      </c>
    </row>
    <row r="6937" spans="1:20" x14ac:dyDescent="0.35">
      <c r="A6937" s="1" t="s">
        <v>6964</v>
      </c>
      <c r="B6937" s="1" t="s">
        <v>19</v>
      </c>
      <c r="C6937" s="1" t="s">
        <v>24</v>
      </c>
      <c r="D6937">
        <v>3.1</v>
      </c>
      <c r="E6937">
        <v>43</v>
      </c>
      <c r="F6937">
        <v>32.19</v>
      </c>
      <c r="G6937">
        <v>847</v>
      </c>
      <c r="H6937">
        <v>6748</v>
      </c>
      <c r="I6937">
        <v>4</v>
      </c>
      <c r="J6937">
        <v>444</v>
      </c>
      <c r="K6937">
        <v>238.33</v>
      </c>
      <c r="L6937">
        <v>6</v>
      </c>
      <c r="M6937">
        <v>1.1000000000000001</v>
      </c>
      <c r="N6937" s="1" t="s">
        <v>27</v>
      </c>
      <c r="O6937">
        <v>20</v>
      </c>
      <c r="P6937">
        <v>15</v>
      </c>
      <c r="Q6937">
        <v>35</v>
      </c>
      <c r="R6937" t="str" cm="1">
        <f t="array" ref="R6937">_xlfn.IFS(Restaurant_Data[[#This Row],[Total Reservations]]&lt;=50, "Low", Restaurant_Data[[#This Row],[Total Reservations]]&lt;=100, "Medium", Restaurant_Data[[#This Row],[Total Reservations]]&lt;=200, "High")</f>
        <v>Low</v>
      </c>
      <c r="S6937" s="4">
        <v>314305.78000000003</v>
      </c>
      <c r="T6937" t="str" cm="1">
        <f t="array" ref="T6937">_xlfn.IFS(Restaurant_Data[[#This Row],[Revenue]]&lt;= 500000, "Low Income", Restaurant_Data[[#This Row],[Revenue]]&lt;=1000000, "Middle Income", Restaurant_Data[[#This Row],[Revenue]] &lt;= 2000000, "High Income")</f>
        <v>Low Income</v>
      </c>
    </row>
    <row r="6938" spans="1:20" x14ac:dyDescent="0.35">
      <c r="A6938" s="1" t="s">
        <v>6965</v>
      </c>
      <c r="B6938" s="1" t="s">
        <v>19</v>
      </c>
      <c r="C6938" s="1" t="s">
        <v>26</v>
      </c>
      <c r="D6938">
        <v>3.8</v>
      </c>
      <c r="E6938">
        <v>34</v>
      </c>
      <c r="F6938">
        <v>49.22</v>
      </c>
      <c r="G6938">
        <v>3091</v>
      </c>
      <c r="H6938">
        <v>38516</v>
      </c>
      <c r="I6938">
        <v>10</v>
      </c>
      <c r="J6938">
        <v>161</v>
      </c>
      <c r="K6938">
        <v>237.52</v>
      </c>
      <c r="L6938">
        <v>7.6</v>
      </c>
      <c r="M6938">
        <v>5</v>
      </c>
      <c r="N6938" s="1" t="s">
        <v>21</v>
      </c>
      <c r="O6938">
        <v>4</v>
      </c>
      <c r="P6938">
        <v>0</v>
      </c>
      <c r="Q6938">
        <v>4</v>
      </c>
      <c r="R6938" t="str" cm="1">
        <f t="array" ref="R6938">_xlfn.IFS(Restaurant_Data[[#This Row],[Total Reservations]]&lt;=50, "Low", Restaurant_Data[[#This Row],[Total Reservations]]&lt;=100, "Medium", Restaurant_Data[[#This Row],[Total Reservations]]&lt;=200, "High")</f>
        <v>Low</v>
      </c>
      <c r="S6938" s="4">
        <v>389873.3</v>
      </c>
      <c r="T6938" t="str" cm="1">
        <f t="array" ref="T6938">_xlfn.IFS(Restaurant_Data[[#This Row],[Revenue]]&lt;= 500000, "Low Income", Restaurant_Data[[#This Row],[Revenue]]&lt;=1000000, "Middle Income", Restaurant_Data[[#This Row],[Revenue]] &lt;= 2000000, "High Income")</f>
        <v>Low Income</v>
      </c>
    </row>
    <row r="6939" spans="1:20" x14ac:dyDescent="0.35">
      <c r="A6939" s="1" t="s">
        <v>6966</v>
      </c>
      <c r="B6939" s="1" t="s">
        <v>34</v>
      </c>
      <c r="C6939" s="1" t="s">
        <v>42</v>
      </c>
      <c r="D6939">
        <v>4.2</v>
      </c>
      <c r="E6939">
        <v>55</v>
      </c>
      <c r="F6939">
        <v>42.7</v>
      </c>
      <c r="G6939">
        <v>1537</v>
      </c>
      <c r="H6939">
        <v>16324</v>
      </c>
      <c r="I6939">
        <v>7</v>
      </c>
      <c r="J6939">
        <v>944</v>
      </c>
      <c r="K6939">
        <v>111.54</v>
      </c>
      <c r="L6939">
        <v>6.3</v>
      </c>
      <c r="M6939">
        <v>8.1</v>
      </c>
      <c r="N6939" s="1" t="s">
        <v>27</v>
      </c>
      <c r="O6939">
        <v>19</v>
      </c>
      <c r="P6939">
        <v>30</v>
      </c>
      <c r="Q6939">
        <v>49</v>
      </c>
      <c r="R6939" t="str" cm="1">
        <f t="array" ref="R6939">_xlfn.IFS(Restaurant_Data[[#This Row],[Total Reservations]]&lt;=50, "Low", Restaurant_Data[[#This Row],[Total Reservations]]&lt;=100, "Medium", Restaurant_Data[[#This Row],[Total Reservations]]&lt;=200, "High")</f>
        <v>Low</v>
      </c>
      <c r="S6939" s="4">
        <v>535623.5</v>
      </c>
      <c r="T6939" t="str" cm="1">
        <f t="array" ref="T6939">_xlfn.IFS(Restaurant_Data[[#This Row],[Revenue]]&lt;= 500000, "Low Income", Restaurant_Data[[#This Row],[Revenue]]&lt;=1000000, "Middle Income", Restaurant_Data[[#This Row],[Revenue]] &lt;= 2000000, "High Income")</f>
        <v>Middle Income</v>
      </c>
    </row>
    <row r="6940" spans="1:20" x14ac:dyDescent="0.35">
      <c r="A6940" s="1" t="s">
        <v>6967</v>
      </c>
      <c r="B6940" s="1" t="s">
        <v>34</v>
      </c>
      <c r="C6940" s="1" t="s">
        <v>37</v>
      </c>
      <c r="D6940">
        <v>3.2</v>
      </c>
      <c r="E6940">
        <v>54</v>
      </c>
      <c r="F6940">
        <v>62.35</v>
      </c>
      <c r="G6940">
        <v>2947</v>
      </c>
      <c r="H6940">
        <v>35365</v>
      </c>
      <c r="I6940">
        <v>15</v>
      </c>
      <c r="J6940">
        <v>732</v>
      </c>
      <c r="K6940">
        <v>204.47</v>
      </c>
      <c r="L6940">
        <v>5.9</v>
      </c>
      <c r="M6940">
        <v>7</v>
      </c>
      <c r="N6940" s="1" t="s">
        <v>21</v>
      </c>
      <c r="O6940">
        <v>40</v>
      </c>
      <c r="P6940">
        <v>43</v>
      </c>
      <c r="Q6940">
        <v>83</v>
      </c>
      <c r="R6940" t="str" cm="1">
        <f t="array" ref="R6940">_xlfn.IFS(Restaurant_Data[[#This Row],[Total Reservations]]&lt;=50, "Low", Restaurant_Data[[#This Row],[Total Reservations]]&lt;=100, "Medium", Restaurant_Data[[#This Row],[Total Reservations]]&lt;=200, "High")</f>
        <v>Medium</v>
      </c>
      <c r="S6940" s="4">
        <v>771628.9</v>
      </c>
      <c r="T6940" t="str" cm="1">
        <f t="array" ref="T6940">_xlfn.IFS(Restaurant_Data[[#This Row],[Revenue]]&lt;= 500000, "Low Income", Restaurant_Data[[#This Row],[Revenue]]&lt;=1000000, "Middle Income", Restaurant_Data[[#This Row],[Revenue]] &lt;= 2000000, "High Income")</f>
        <v>Middle Income</v>
      </c>
    </row>
    <row r="6941" spans="1:20" x14ac:dyDescent="0.35">
      <c r="A6941" s="1" t="s">
        <v>6968</v>
      </c>
      <c r="B6941" s="1" t="s">
        <v>19</v>
      </c>
      <c r="C6941" s="1" t="s">
        <v>37</v>
      </c>
      <c r="D6941">
        <v>3.6</v>
      </c>
      <c r="E6941">
        <v>33</v>
      </c>
      <c r="F6941">
        <v>60.6</v>
      </c>
      <c r="G6941">
        <v>2814</v>
      </c>
      <c r="H6941">
        <v>34978</v>
      </c>
      <c r="I6941">
        <v>13</v>
      </c>
      <c r="J6941">
        <v>775</v>
      </c>
      <c r="K6941">
        <v>244.73</v>
      </c>
      <c r="L6941">
        <v>3.9</v>
      </c>
      <c r="M6941">
        <v>6.2</v>
      </c>
      <c r="N6941" s="1" t="s">
        <v>21</v>
      </c>
      <c r="O6941">
        <v>17</v>
      </c>
      <c r="P6941">
        <v>31</v>
      </c>
      <c r="Q6941">
        <v>48</v>
      </c>
      <c r="R6941" t="str" cm="1">
        <f t="array" ref="R6941">_xlfn.IFS(Restaurant_Data[[#This Row],[Total Reservations]]&lt;=50, "Low", Restaurant_Data[[#This Row],[Total Reservations]]&lt;=100, "Medium", Restaurant_Data[[#This Row],[Total Reservations]]&lt;=200, "High")</f>
        <v>Low</v>
      </c>
      <c r="S6941" s="4">
        <v>466434.9</v>
      </c>
      <c r="T6941" t="str" cm="1">
        <f t="array" ref="T6941">_xlfn.IFS(Restaurant_Data[[#This Row],[Revenue]]&lt;= 500000, "Low Income", Restaurant_Data[[#This Row],[Revenue]]&lt;=1000000, "Middle Income", Restaurant_Data[[#This Row],[Revenue]] &lt;= 2000000, "High Income")</f>
        <v>Low Income</v>
      </c>
    </row>
    <row r="6942" spans="1:20" x14ac:dyDescent="0.35">
      <c r="A6942" s="1" t="s">
        <v>6969</v>
      </c>
      <c r="B6942" s="1" t="s">
        <v>19</v>
      </c>
      <c r="C6942" s="1" t="s">
        <v>20</v>
      </c>
      <c r="D6942">
        <v>3.8</v>
      </c>
      <c r="E6942">
        <v>45</v>
      </c>
      <c r="F6942">
        <v>72.75</v>
      </c>
      <c r="G6942">
        <v>3491</v>
      </c>
      <c r="H6942">
        <v>41725</v>
      </c>
      <c r="I6942">
        <v>8</v>
      </c>
      <c r="J6942">
        <v>953</v>
      </c>
      <c r="K6942">
        <v>190.47</v>
      </c>
      <c r="L6942">
        <v>4.5999999999999996</v>
      </c>
      <c r="M6942">
        <v>7.3</v>
      </c>
      <c r="N6942" s="1" t="s">
        <v>27</v>
      </c>
      <c r="O6942">
        <v>31</v>
      </c>
      <c r="P6942">
        <v>17</v>
      </c>
      <c r="Q6942">
        <v>48</v>
      </c>
      <c r="R6942" t="str" cm="1">
        <f t="array" ref="R6942">_xlfn.IFS(Restaurant_Data[[#This Row],[Total Reservations]]&lt;=50, "Low", Restaurant_Data[[#This Row],[Total Reservations]]&lt;=100, "Medium", Restaurant_Data[[#This Row],[Total Reservations]]&lt;=200, "High")</f>
        <v>Low</v>
      </c>
      <c r="S6942" s="4">
        <v>743622</v>
      </c>
      <c r="T6942" t="str" cm="1">
        <f t="array" ref="T6942">_xlfn.IFS(Restaurant_Data[[#This Row],[Revenue]]&lt;= 500000, "Low Income", Restaurant_Data[[#This Row],[Revenue]]&lt;=1000000, "Middle Income", Restaurant_Data[[#This Row],[Revenue]] &lt;= 2000000, "High Income")</f>
        <v>Middle Income</v>
      </c>
    </row>
    <row r="6943" spans="1:20" x14ac:dyDescent="0.35">
      <c r="A6943" s="1" t="s">
        <v>6970</v>
      </c>
      <c r="B6943" s="1" t="s">
        <v>34</v>
      </c>
      <c r="C6943" s="1" t="s">
        <v>42</v>
      </c>
      <c r="D6943">
        <v>3.3</v>
      </c>
      <c r="E6943">
        <v>65</v>
      </c>
      <c r="F6943">
        <v>40.07</v>
      </c>
      <c r="G6943">
        <v>2875</v>
      </c>
      <c r="H6943">
        <v>33751</v>
      </c>
      <c r="I6943">
        <v>9</v>
      </c>
      <c r="J6943">
        <v>735</v>
      </c>
      <c r="K6943">
        <v>244.74</v>
      </c>
      <c r="L6943">
        <v>9</v>
      </c>
      <c r="M6943">
        <v>8.6999999999999993</v>
      </c>
      <c r="N6943" s="1" t="s">
        <v>27</v>
      </c>
      <c r="O6943">
        <v>62</v>
      </c>
      <c r="P6943">
        <v>45</v>
      </c>
      <c r="Q6943">
        <v>107</v>
      </c>
      <c r="R6943" t="str" cm="1">
        <f t="array" ref="R6943">_xlfn.IFS(Restaurant_Data[[#This Row],[Total Reservations]]&lt;=50, "Low", Restaurant_Data[[#This Row],[Total Reservations]]&lt;=100, "Medium", Restaurant_Data[[#This Row],[Total Reservations]]&lt;=200, "High")</f>
        <v>High</v>
      </c>
      <c r="S6943" s="4">
        <v>600003.99</v>
      </c>
      <c r="T6943" t="str" cm="1">
        <f t="array" ref="T6943">_xlfn.IFS(Restaurant_Data[[#This Row],[Revenue]]&lt;= 500000, "Low Income", Restaurant_Data[[#This Row],[Revenue]]&lt;=1000000, "Middle Income", Restaurant_Data[[#This Row],[Revenue]] &lt;= 2000000, "High Income")</f>
        <v>Middle Income</v>
      </c>
    </row>
    <row r="6944" spans="1:20" x14ac:dyDescent="0.35">
      <c r="A6944" s="1" t="s">
        <v>6971</v>
      </c>
      <c r="B6944" s="1" t="s">
        <v>23</v>
      </c>
      <c r="C6944" s="1" t="s">
        <v>42</v>
      </c>
      <c r="D6944">
        <v>4</v>
      </c>
      <c r="E6944">
        <v>79</v>
      </c>
      <c r="F6944">
        <v>36.28</v>
      </c>
      <c r="G6944">
        <v>3937</v>
      </c>
      <c r="H6944">
        <v>44696</v>
      </c>
      <c r="I6944">
        <v>9</v>
      </c>
      <c r="J6944">
        <v>339</v>
      </c>
      <c r="K6944">
        <v>263.60000000000002</v>
      </c>
      <c r="L6944">
        <v>6.2</v>
      </c>
      <c r="M6944">
        <v>8.6</v>
      </c>
      <c r="N6944" s="1" t="s">
        <v>27</v>
      </c>
      <c r="O6944">
        <v>53</v>
      </c>
      <c r="P6944">
        <v>25</v>
      </c>
      <c r="Q6944">
        <v>78</v>
      </c>
      <c r="R6944" t="str" cm="1">
        <f t="array" ref="R6944">_xlfn.IFS(Restaurant_Data[[#This Row],[Total Reservations]]&lt;=50, "Low", Restaurant_Data[[#This Row],[Total Reservations]]&lt;=100, "Medium", Restaurant_Data[[#This Row],[Total Reservations]]&lt;=200, "High")</f>
        <v>Medium</v>
      </c>
      <c r="S6944" s="4">
        <v>655728.42000000004</v>
      </c>
      <c r="T6944" t="str" cm="1">
        <f t="array" ref="T6944">_xlfn.IFS(Restaurant_Data[[#This Row],[Revenue]]&lt;= 500000, "Low Income", Restaurant_Data[[#This Row],[Revenue]]&lt;=1000000, "Middle Income", Restaurant_Data[[#This Row],[Revenue]] &lt;= 2000000, "High Income")</f>
        <v>Middle Income</v>
      </c>
    </row>
    <row r="6945" spans="1:20" x14ac:dyDescent="0.35">
      <c r="A6945" s="1" t="s">
        <v>6972</v>
      </c>
      <c r="B6945" s="1" t="s">
        <v>34</v>
      </c>
      <c r="C6945" s="1" t="s">
        <v>42</v>
      </c>
      <c r="D6945">
        <v>3.2</v>
      </c>
      <c r="E6945">
        <v>63</v>
      </c>
      <c r="F6945">
        <v>37</v>
      </c>
      <c r="G6945">
        <v>2771</v>
      </c>
      <c r="H6945">
        <v>32407</v>
      </c>
      <c r="I6945">
        <v>5</v>
      </c>
      <c r="J6945">
        <v>629</v>
      </c>
      <c r="K6945">
        <v>93.47</v>
      </c>
      <c r="L6945">
        <v>5.7</v>
      </c>
      <c r="M6945">
        <v>5.0999999999999996</v>
      </c>
      <c r="N6945" s="1" t="s">
        <v>21</v>
      </c>
      <c r="O6945">
        <v>43</v>
      </c>
      <c r="P6945">
        <v>23</v>
      </c>
      <c r="Q6945">
        <v>66</v>
      </c>
      <c r="R6945" t="str" cm="1">
        <f t="array" ref="R6945">_xlfn.IFS(Restaurant_Data[[#This Row],[Total Reservations]]&lt;=50, "Low", Restaurant_Data[[#This Row],[Total Reservations]]&lt;=100, "Medium", Restaurant_Data[[#This Row],[Total Reservations]]&lt;=200, "High")</f>
        <v>Medium</v>
      </c>
      <c r="S6945" s="4">
        <v>530365.85</v>
      </c>
      <c r="T6945" t="str" cm="1">
        <f t="array" ref="T6945">_xlfn.IFS(Restaurant_Data[[#This Row],[Revenue]]&lt;= 500000, "Low Income", Restaurant_Data[[#This Row],[Revenue]]&lt;=1000000, "Middle Income", Restaurant_Data[[#This Row],[Revenue]] &lt;= 2000000, "High Income")</f>
        <v>Middle Income</v>
      </c>
    </row>
    <row r="6946" spans="1:20" x14ac:dyDescent="0.35">
      <c r="A6946" s="1" t="s">
        <v>6973</v>
      </c>
      <c r="B6946" s="1" t="s">
        <v>19</v>
      </c>
      <c r="C6946" s="1" t="s">
        <v>31</v>
      </c>
      <c r="D6946">
        <v>3.1</v>
      </c>
      <c r="E6946">
        <v>42</v>
      </c>
      <c r="F6946">
        <v>32.71</v>
      </c>
      <c r="G6946">
        <v>727</v>
      </c>
      <c r="H6946">
        <v>7904</v>
      </c>
      <c r="I6946">
        <v>6</v>
      </c>
      <c r="J6946">
        <v>960</v>
      </c>
      <c r="K6946">
        <v>126.59</v>
      </c>
      <c r="L6946">
        <v>1.5</v>
      </c>
      <c r="M6946">
        <v>3.8</v>
      </c>
      <c r="N6946" s="1" t="s">
        <v>21</v>
      </c>
      <c r="O6946">
        <v>39</v>
      </c>
      <c r="P6946">
        <v>40</v>
      </c>
      <c r="Q6946">
        <v>79</v>
      </c>
      <c r="R6946" t="str" cm="1">
        <f t="array" ref="R6946">_xlfn.IFS(Restaurant_Data[[#This Row],[Total Reservations]]&lt;=50, "Low", Restaurant_Data[[#This Row],[Total Reservations]]&lt;=100, "Medium", Restaurant_Data[[#This Row],[Total Reservations]]&lt;=200, "High")</f>
        <v>Medium</v>
      </c>
      <c r="S6946" s="4">
        <v>315506.37</v>
      </c>
      <c r="T6946" t="str" cm="1">
        <f t="array" ref="T6946">_xlfn.IFS(Restaurant_Data[[#This Row],[Revenue]]&lt;= 500000, "Low Income", Restaurant_Data[[#This Row],[Revenue]]&lt;=1000000, "Middle Income", Restaurant_Data[[#This Row],[Revenue]] &lt;= 2000000, "High Income")</f>
        <v>Low Income</v>
      </c>
    </row>
    <row r="6947" spans="1:20" x14ac:dyDescent="0.35">
      <c r="A6947" s="1" t="s">
        <v>6974</v>
      </c>
      <c r="B6947" s="1" t="s">
        <v>34</v>
      </c>
      <c r="C6947" s="1" t="s">
        <v>42</v>
      </c>
      <c r="D6947">
        <v>4</v>
      </c>
      <c r="E6947">
        <v>53</v>
      </c>
      <c r="F6947">
        <v>35.700000000000003</v>
      </c>
      <c r="G6947">
        <v>2192</v>
      </c>
      <c r="H6947">
        <v>29327</v>
      </c>
      <c r="I6947">
        <v>16</v>
      </c>
      <c r="J6947">
        <v>707</v>
      </c>
      <c r="K6947">
        <v>200.33</v>
      </c>
      <c r="L6947">
        <v>7</v>
      </c>
      <c r="M6947">
        <v>4.3</v>
      </c>
      <c r="N6947" s="1" t="s">
        <v>27</v>
      </c>
      <c r="O6947">
        <v>3</v>
      </c>
      <c r="P6947">
        <v>47</v>
      </c>
      <c r="Q6947">
        <v>50</v>
      </c>
      <c r="R6947" t="str" cm="1">
        <f t="array" ref="R6947">_xlfn.IFS(Restaurant_Data[[#This Row],[Total Reservations]]&lt;=50, "Low", Restaurant_Data[[#This Row],[Total Reservations]]&lt;=100, "Medium", Restaurant_Data[[#This Row],[Total Reservations]]&lt;=200, "High")</f>
        <v>Low</v>
      </c>
      <c r="S6947" s="4">
        <v>443973.25</v>
      </c>
      <c r="T6947" t="str" cm="1">
        <f t="array" ref="T6947">_xlfn.IFS(Restaurant_Data[[#This Row],[Revenue]]&lt;= 500000, "Low Income", Restaurant_Data[[#This Row],[Revenue]]&lt;=1000000, "Middle Income", Restaurant_Data[[#This Row],[Revenue]] &lt;= 2000000, "High Income")</f>
        <v>Low Income</v>
      </c>
    </row>
    <row r="6948" spans="1:20" x14ac:dyDescent="0.35">
      <c r="A6948" s="1" t="s">
        <v>6975</v>
      </c>
      <c r="B6948" s="1" t="s">
        <v>23</v>
      </c>
      <c r="C6948" s="1" t="s">
        <v>42</v>
      </c>
      <c r="D6948">
        <v>3.5</v>
      </c>
      <c r="E6948">
        <v>83</v>
      </c>
      <c r="F6948">
        <v>42.83</v>
      </c>
      <c r="G6948">
        <v>6232</v>
      </c>
      <c r="H6948">
        <v>63759</v>
      </c>
      <c r="I6948">
        <v>16</v>
      </c>
      <c r="J6948">
        <v>188</v>
      </c>
      <c r="K6948">
        <v>122.42</v>
      </c>
      <c r="L6948">
        <v>7.2</v>
      </c>
      <c r="M6948">
        <v>5.7</v>
      </c>
      <c r="N6948" s="1" t="s">
        <v>21</v>
      </c>
      <c r="O6948">
        <v>76</v>
      </c>
      <c r="P6948">
        <v>29</v>
      </c>
      <c r="Q6948">
        <v>105</v>
      </c>
      <c r="R6948" t="str" cm="1">
        <f t="array" ref="R6948">_xlfn.IFS(Restaurant_Data[[#This Row],[Total Reservations]]&lt;=50, "Low", Restaurant_Data[[#This Row],[Total Reservations]]&lt;=100, "Medium", Restaurant_Data[[#This Row],[Total Reservations]]&lt;=200, "High")</f>
        <v>High</v>
      </c>
      <c r="S6948" s="4">
        <v>818380.01</v>
      </c>
      <c r="T6948" t="str" cm="1">
        <f t="array" ref="T6948">_xlfn.IFS(Restaurant_Data[[#This Row],[Revenue]]&lt;= 500000, "Low Income", Restaurant_Data[[#This Row],[Revenue]]&lt;=1000000, "Middle Income", Restaurant_Data[[#This Row],[Revenue]] &lt;= 2000000, "High Income")</f>
        <v>Middle Income</v>
      </c>
    </row>
    <row r="6949" spans="1:20" x14ac:dyDescent="0.35">
      <c r="A6949" s="1" t="s">
        <v>6976</v>
      </c>
      <c r="B6949" s="1" t="s">
        <v>34</v>
      </c>
      <c r="C6949" s="1" t="s">
        <v>37</v>
      </c>
      <c r="D6949">
        <v>3.2</v>
      </c>
      <c r="E6949">
        <v>58</v>
      </c>
      <c r="F6949">
        <v>59.04</v>
      </c>
      <c r="G6949">
        <v>2444</v>
      </c>
      <c r="H6949">
        <v>28405</v>
      </c>
      <c r="I6949">
        <v>14</v>
      </c>
      <c r="J6949">
        <v>268</v>
      </c>
      <c r="K6949">
        <v>285.35000000000002</v>
      </c>
      <c r="L6949">
        <v>7.2</v>
      </c>
      <c r="M6949">
        <v>1.8</v>
      </c>
      <c r="N6949" s="1" t="s">
        <v>21</v>
      </c>
      <c r="O6949">
        <v>3</v>
      </c>
      <c r="P6949">
        <v>7</v>
      </c>
      <c r="Q6949">
        <v>10</v>
      </c>
      <c r="R6949" t="str" cm="1">
        <f t="array" ref="R6949">_xlfn.IFS(Restaurant_Data[[#This Row],[Total Reservations]]&lt;=50, "Low", Restaurant_Data[[#This Row],[Total Reservations]]&lt;=100, "Medium", Restaurant_Data[[#This Row],[Total Reservations]]&lt;=200, "High")</f>
        <v>Low</v>
      </c>
      <c r="S6949" s="4">
        <v>774638.73</v>
      </c>
      <c r="T6949" t="str" cm="1">
        <f t="array" ref="T6949">_xlfn.IFS(Restaurant_Data[[#This Row],[Revenue]]&lt;= 500000, "Low Income", Restaurant_Data[[#This Row],[Revenue]]&lt;=1000000, "Middle Income", Restaurant_Data[[#This Row],[Revenue]] &lt;= 2000000, "High Income")</f>
        <v>Middle Income</v>
      </c>
    </row>
    <row r="6950" spans="1:20" x14ac:dyDescent="0.35">
      <c r="A6950" s="1" t="s">
        <v>6977</v>
      </c>
      <c r="B6950" s="1" t="s">
        <v>19</v>
      </c>
      <c r="C6950" s="1" t="s">
        <v>26</v>
      </c>
      <c r="D6950">
        <v>3.8</v>
      </c>
      <c r="E6950">
        <v>32</v>
      </c>
      <c r="F6950">
        <v>46.03</v>
      </c>
      <c r="G6950">
        <v>1788</v>
      </c>
      <c r="H6950">
        <v>19579</v>
      </c>
      <c r="I6950">
        <v>19</v>
      </c>
      <c r="J6950">
        <v>452</v>
      </c>
      <c r="K6950">
        <v>98.53</v>
      </c>
      <c r="L6950">
        <v>1.8</v>
      </c>
      <c r="M6950">
        <v>6.3</v>
      </c>
      <c r="N6950" s="1" t="s">
        <v>21</v>
      </c>
      <c r="O6950">
        <v>25</v>
      </c>
      <c r="P6950">
        <v>3</v>
      </c>
      <c r="Q6950">
        <v>28</v>
      </c>
      <c r="R6950" t="str" cm="1">
        <f t="array" ref="R6950">_xlfn.IFS(Restaurant_Data[[#This Row],[Total Reservations]]&lt;=50, "Low", Restaurant_Data[[#This Row],[Total Reservations]]&lt;=100, "Medium", Restaurant_Data[[#This Row],[Total Reservations]]&lt;=200, "High")</f>
        <v>Low</v>
      </c>
      <c r="S6950" s="4">
        <v>351482.03</v>
      </c>
      <c r="T6950" t="str" cm="1">
        <f t="array" ref="T6950">_xlfn.IFS(Restaurant_Data[[#This Row],[Revenue]]&lt;= 500000, "Low Income", Restaurant_Data[[#This Row],[Revenue]]&lt;=1000000, "Middle Income", Restaurant_Data[[#This Row],[Revenue]] &lt;= 2000000, "High Income")</f>
        <v>Low Income</v>
      </c>
    </row>
    <row r="6951" spans="1:20" x14ac:dyDescent="0.35">
      <c r="A6951" s="1" t="s">
        <v>6978</v>
      </c>
      <c r="B6951" s="1" t="s">
        <v>34</v>
      </c>
      <c r="C6951" s="1" t="s">
        <v>26</v>
      </c>
      <c r="D6951">
        <v>4.8</v>
      </c>
      <c r="E6951">
        <v>59</v>
      </c>
      <c r="F6951">
        <v>54.02</v>
      </c>
      <c r="G6951">
        <v>1393</v>
      </c>
      <c r="H6951">
        <v>16606</v>
      </c>
      <c r="I6951">
        <v>19</v>
      </c>
      <c r="J6951">
        <v>547</v>
      </c>
      <c r="K6951">
        <v>139.24</v>
      </c>
      <c r="L6951">
        <v>3.7</v>
      </c>
      <c r="M6951">
        <v>5.0999999999999996</v>
      </c>
      <c r="N6951" s="1" t="s">
        <v>21</v>
      </c>
      <c r="O6951">
        <v>0</v>
      </c>
      <c r="P6951">
        <v>45</v>
      </c>
      <c r="Q6951">
        <v>45</v>
      </c>
      <c r="R6951" t="str" cm="1">
        <f t="array" ref="R6951">_xlfn.IFS(Restaurant_Data[[#This Row],[Total Reservations]]&lt;=50, "Low", Restaurant_Data[[#This Row],[Total Reservations]]&lt;=100, "Medium", Restaurant_Data[[#This Row],[Total Reservations]]&lt;=200, "High")</f>
        <v>Low</v>
      </c>
      <c r="S6951" s="4">
        <v>727837.12</v>
      </c>
      <c r="T6951" t="str" cm="1">
        <f t="array" ref="T6951">_xlfn.IFS(Restaurant_Data[[#This Row],[Revenue]]&lt;= 500000, "Low Income", Restaurant_Data[[#This Row],[Revenue]]&lt;=1000000, "Middle Income", Restaurant_Data[[#This Row],[Revenue]] &lt;= 2000000, "High Income")</f>
        <v>Middle Income</v>
      </c>
    </row>
    <row r="6952" spans="1:20" x14ac:dyDescent="0.35">
      <c r="A6952" s="1" t="s">
        <v>6979</v>
      </c>
      <c r="B6952" s="1" t="s">
        <v>19</v>
      </c>
      <c r="C6952" s="1" t="s">
        <v>20</v>
      </c>
      <c r="D6952">
        <v>4.4000000000000004</v>
      </c>
      <c r="E6952">
        <v>44</v>
      </c>
      <c r="F6952">
        <v>72.52</v>
      </c>
      <c r="G6952">
        <v>4271</v>
      </c>
      <c r="H6952">
        <v>51538</v>
      </c>
      <c r="I6952">
        <v>16</v>
      </c>
      <c r="J6952">
        <v>890</v>
      </c>
      <c r="K6952">
        <v>298.58</v>
      </c>
      <c r="L6952">
        <v>4.3</v>
      </c>
      <c r="M6952">
        <v>7.8</v>
      </c>
      <c r="N6952" s="1" t="s">
        <v>21</v>
      </c>
      <c r="O6952">
        <v>13</v>
      </c>
      <c r="P6952">
        <v>24</v>
      </c>
      <c r="Q6952">
        <v>37</v>
      </c>
      <c r="R6952" t="str" cm="1">
        <f t="array" ref="R6952">_xlfn.IFS(Restaurant_Data[[#This Row],[Total Reservations]]&lt;=50, "Low", Restaurant_Data[[#This Row],[Total Reservations]]&lt;=100, "Medium", Restaurant_Data[[#This Row],[Total Reservations]]&lt;=200, "High")</f>
        <v>Low</v>
      </c>
      <c r="S6952" s="4">
        <v>734299.36</v>
      </c>
      <c r="T6952" t="str" cm="1">
        <f t="array" ref="T6952">_xlfn.IFS(Restaurant_Data[[#This Row],[Revenue]]&lt;= 500000, "Low Income", Restaurant_Data[[#This Row],[Revenue]]&lt;=1000000, "Middle Income", Restaurant_Data[[#This Row],[Revenue]] &lt;= 2000000, "High Income")</f>
        <v>Middle Income</v>
      </c>
    </row>
    <row r="6953" spans="1:20" x14ac:dyDescent="0.35">
      <c r="A6953" s="1" t="s">
        <v>6980</v>
      </c>
      <c r="B6953" s="1" t="s">
        <v>19</v>
      </c>
      <c r="C6953" s="1" t="s">
        <v>37</v>
      </c>
      <c r="D6953">
        <v>4.5999999999999996</v>
      </c>
      <c r="E6953">
        <v>48</v>
      </c>
      <c r="F6953">
        <v>59.97</v>
      </c>
      <c r="G6953">
        <v>2800</v>
      </c>
      <c r="H6953">
        <v>28607</v>
      </c>
      <c r="I6953">
        <v>5</v>
      </c>
      <c r="J6953">
        <v>74</v>
      </c>
      <c r="K6953">
        <v>97.3</v>
      </c>
      <c r="L6953">
        <v>8.4</v>
      </c>
      <c r="M6953">
        <v>3.5</v>
      </c>
      <c r="N6953" s="1" t="s">
        <v>27</v>
      </c>
      <c r="O6953">
        <v>15</v>
      </c>
      <c r="P6953">
        <v>25</v>
      </c>
      <c r="Q6953">
        <v>40</v>
      </c>
      <c r="R6953" t="str" cm="1">
        <f t="array" ref="R6953">_xlfn.IFS(Restaurant_Data[[#This Row],[Total Reservations]]&lt;=50, "Low", Restaurant_Data[[#This Row],[Total Reservations]]&lt;=100, "Medium", Restaurant_Data[[#This Row],[Total Reservations]]&lt;=200, "High")</f>
        <v>Low</v>
      </c>
      <c r="S6953" s="4">
        <v>649531.79</v>
      </c>
      <c r="T6953" t="str" cm="1">
        <f t="array" ref="T6953">_xlfn.IFS(Restaurant_Data[[#This Row],[Revenue]]&lt;= 500000, "Low Income", Restaurant_Data[[#This Row],[Revenue]]&lt;=1000000, "Middle Income", Restaurant_Data[[#This Row],[Revenue]] &lt;= 2000000, "High Income")</f>
        <v>Middle Income</v>
      </c>
    </row>
    <row r="6954" spans="1:20" x14ac:dyDescent="0.35">
      <c r="A6954" s="1" t="s">
        <v>6981</v>
      </c>
      <c r="B6954" s="1" t="s">
        <v>34</v>
      </c>
      <c r="C6954" s="1" t="s">
        <v>42</v>
      </c>
      <c r="D6954">
        <v>4.7</v>
      </c>
      <c r="E6954">
        <v>51</v>
      </c>
      <c r="F6954">
        <v>37.72</v>
      </c>
      <c r="G6954">
        <v>1382</v>
      </c>
      <c r="H6954">
        <v>18349</v>
      </c>
      <c r="I6954">
        <v>1</v>
      </c>
      <c r="J6954">
        <v>455</v>
      </c>
      <c r="K6954">
        <v>162.19999999999999</v>
      </c>
      <c r="L6954">
        <v>9.8000000000000007</v>
      </c>
      <c r="M6954">
        <v>1.6</v>
      </c>
      <c r="N6954" s="1" t="s">
        <v>27</v>
      </c>
      <c r="O6954">
        <v>33</v>
      </c>
      <c r="P6954">
        <v>9</v>
      </c>
      <c r="Q6954">
        <v>42</v>
      </c>
      <c r="R6954" t="str" cm="1">
        <f t="array" ref="R6954">_xlfn.IFS(Restaurant_Data[[#This Row],[Total Reservations]]&lt;=50, "Low", Restaurant_Data[[#This Row],[Total Reservations]]&lt;=100, "Medium", Restaurant_Data[[#This Row],[Total Reservations]]&lt;=200, "High")</f>
        <v>Low</v>
      </c>
      <c r="S6954" s="4">
        <v>433479.37</v>
      </c>
      <c r="T6954" t="str" cm="1">
        <f t="array" ref="T6954">_xlfn.IFS(Restaurant_Data[[#This Row],[Revenue]]&lt;= 500000, "Low Income", Restaurant_Data[[#This Row],[Revenue]]&lt;=1000000, "Middle Income", Restaurant_Data[[#This Row],[Revenue]] &lt;= 2000000, "High Income")</f>
        <v>Low Income</v>
      </c>
    </row>
    <row r="6955" spans="1:20" x14ac:dyDescent="0.35">
      <c r="A6955" s="1" t="s">
        <v>6982</v>
      </c>
      <c r="B6955" s="1" t="s">
        <v>19</v>
      </c>
      <c r="C6955" s="1" t="s">
        <v>26</v>
      </c>
      <c r="D6955">
        <v>4.9000000000000004</v>
      </c>
      <c r="E6955">
        <v>31</v>
      </c>
      <c r="F6955">
        <v>46.67</v>
      </c>
      <c r="G6955">
        <v>2062</v>
      </c>
      <c r="H6955">
        <v>26984</v>
      </c>
      <c r="I6955">
        <v>5</v>
      </c>
      <c r="J6955">
        <v>301</v>
      </c>
      <c r="K6955">
        <v>128.44999999999999</v>
      </c>
      <c r="L6955">
        <v>4.7</v>
      </c>
      <c r="M6955">
        <v>9.1</v>
      </c>
      <c r="N6955" s="1" t="s">
        <v>21</v>
      </c>
      <c r="O6955">
        <v>4</v>
      </c>
      <c r="P6955">
        <v>0</v>
      </c>
      <c r="Q6955">
        <v>4</v>
      </c>
      <c r="R6955" t="str" cm="1">
        <f t="array" ref="R6955">_xlfn.IFS(Restaurant_Data[[#This Row],[Total Reservations]]&lt;=50, "Low", Restaurant_Data[[#This Row],[Total Reservations]]&lt;=100, "Medium", Restaurant_Data[[#This Row],[Total Reservations]]&lt;=200, "High")</f>
        <v>Low</v>
      </c>
      <c r="S6955" s="4">
        <v>333973.51</v>
      </c>
      <c r="T6955" t="str" cm="1">
        <f t="array" ref="T6955">_xlfn.IFS(Restaurant_Data[[#This Row],[Revenue]]&lt;= 500000, "Low Income", Restaurant_Data[[#This Row],[Revenue]]&lt;=1000000, "Middle Income", Restaurant_Data[[#This Row],[Revenue]] &lt;= 2000000, "High Income")</f>
        <v>Low Income</v>
      </c>
    </row>
    <row r="6956" spans="1:20" x14ac:dyDescent="0.35">
      <c r="A6956" s="1" t="s">
        <v>6983</v>
      </c>
      <c r="B6956" s="1" t="s">
        <v>19</v>
      </c>
      <c r="C6956" s="1" t="s">
        <v>24</v>
      </c>
      <c r="D6956">
        <v>4.5</v>
      </c>
      <c r="E6956">
        <v>38</v>
      </c>
      <c r="F6956">
        <v>30.04</v>
      </c>
      <c r="G6956">
        <v>1188</v>
      </c>
      <c r="H6956">
        <v>19437</v>
      </c>
      <c r="I6956">
        <v>9</v>
      </c>
      <c r="J6956">
        <v>776</v>
      </c>
      <c r="K6956">
        <v>252.45</v>
      </c>
      <c r="L6956">
        <v>6</v>
      </c>
      <c r="M6956">
        <v>1.6</v>
      </c>
      <c r="N6956" s="1" t="s">
        <v>21</v>
      </c>
      <c r="O6956">
        <v>30</v>
      </c>
      <c r="P6956">
        <v>30</v>
      </c>
      <c r="Q6956">
        <v>60</v>
      </c>
      <c r="R6956" t="str" cm="1">
        <f t="array" ref="R6956">_xlfn.IFS(Restaurant_Data[[#This Row],[Total Reservations]]&lt;=50, "Low", Restaurant_Data[[#This Row],[Total Reservations]]&lt;=100, "Medium", Restaurant_Data[[#This Row],[Total Reservations]]&lt;=200, "High")</f>
        <v>Medium</v>
      </c>
      <c r="S6956" s="4">
        <v>268901.13</v>
      </c>
      <c r="T6956" t="str" cm="1">
        <f t="array" ref="T6956">_xlfn.IFS(Restaurant_Data[[#This Row],[Revenue]]&lt;= 500000, "Low Income", Restaurant_Data[[#This Row],[Revenue]]&lt;=1000000, "Middle Income", Restaurant_Data[[#This Row],[Revenue]] &lt;= 2000000, "High Income")</f>
        <v>Low Income</v>
      </c>
    </row>
    <row r="6957" spans="1:20" x14ac:dyDescent="0.35">
      <c r="A6957" s="1" t="s">
        <v>6984</v>
      </c>
      <c r="B6957" s="1" t="s">
        <v>23</v>
      </c>
      <c r="C6957" s="1" t="s">
        <v>24</v>
      </c>
      <c r="D6957">
        <v>4.2</v>
      </c>
      <c r="E6957">
        <v>73</v>
      </c>
      <c r="F6957">
        <v>34.74</v>
      </c>
      <c r="G6957">
        <v>5490</v>
      </c>
      <c r="H6957">
        <v>56259</v>
      </c>
      <c r="I6957">
        <v>7</v>
      </c>
      <c r="J6957">
        <v>495</v>
      </c>
      <c r="K6957">
        <v>126.04</v>
      </c>
      <c r="L6957">
        <v>1.1000000000000001</v>
      </c>
      <c r="M6957">
        <v>9.3000000000000007</v>
      </c>
      <c r="N6957" s="1" t="s">
        <v>27</v>
      </c>
      <c r="O6957">
        <v>27</v>
      </c>
      <c r="P6957">
        <v>61</v>
      </c>
      <c r="Q6957">
        <v>88</v>
      </c>
      <c r="R6957" t="str" cm="1">
        <f t="array" ref="R6957">_xlfn.IFS(Restaurant_Data[[#This Row],[Total Reservations]]&lt;=50, "Low", Restaurant_Data[[#This Row],[Total Reservations]]&lt;=100, "Medium", Restaurant_Data[[#This Row],[Total Reservations]]&lt;=200, "High")</f>
        <v>Medium</v>
      </c>
      <c r="S6957" s="4">
        <v>582683.44999999995</v>
      </c>
      <c r="T6957" t="str" cm="1">
        <f t="array" ref="T6957">_xlfn.IFS(Restaurant_Data[[#This Row],[Revenue]]&lt;= 500000, "Low Income", Restaurant_Data[[#This Row],[Revenue]]&lt;=1000000, "Middle Income", Restaurant_Data[[#This Row],[Revenue]] &lt;= 2000000, "High Income")</f>
        <v>Middle Income</v>
      </c>
    </row>
    <row r="6958" spans="1:20" x14ac:dyDescent="0.35">
      <c r="A6958" s="1" t="s">
        <v>6985</v>
      </c>
      <c r="B6958" s="1" t="s">
        <v>23</v>
      </c>
      <c r="C6958" s="1" t="s">
        <v>24</v>
      </c>
      <c r="D6958">
        <v>3.7</v>
      </c>
      <c r="E6958">
        <v>74</v>
      </c>
      <c r="F6958">
        <v>27.07</v>
      </c>
      <c r="G6958">
        <v>3290</v>
      </c>
      <c r="H6958">
        <v>34784</v>
      </c>
      <c r="I6958">
        <v>10</v>
      </c>
      <c r="J6958">
        <v>726</v>
      </c>
      <c r="K6958">
        <v>90.36</v>
      </c>
      <c r="L6958">
        <v>1.1000000000000001</v>
      </c>
      <c r="M6958">
        <v>5.5</v>
      </c>
      <c r="N6958" s="1" t="s">
        <v>27</v>
      </c>
      <c r="O6958">
        <v>16</v>
      </c>
      <c r="P6958">
        <v>45</v>
      </c>
      <c r="Q6958">
        <v>61</v>
      </c>
      <c r="R6958" t="str" cm="1">
        <f t="array" ref="R6958">_xlfn.IFS(Restaurant_Data[[#This Row],[Total Reservations]]&lt;=50, "Low", Restaurant_Data[[#This Row],[Total Reservations]]&lt;=100, "Medium", Restaurant_Data[[#This Row],[Total Reservations]]&lt;=200, "High")</f>
        <v>Medium</v>
      </c>
      <c r="S6958" s="4">
        <v>461773.89</v>
      </c>
      <c r="T6958" t="str" cm="1">
        <f t="array" ref="T6958">_xlfn.IFS(Restaurant_Data[[#This Row],[Revenue]]&lt;= 500000, "Low Income", Restaurant_Data[[#This Row],[Revenue]]&lt;=1000000, "Middle Income", Restaurant_Data[[#This Row],[Revenue]] &lt;= 2000000, "High Income")</f>
        <v>Low Income</v>
      </c>
    </row>
    <row r="6959" spans="1:20" x14ac:dyDescent="0.35">
      <c r="A6959" s="1" t="s">
        <v>6986</v>
      </c>
      <c r="B6959" s="1" t="s">
        <v>23</v>
      </c>
      <c r="C6959" s="1" t="s">
        <v>42</v>
      </c>
      <c r="D6959">
        <v>3.4</v>
      </c>
      <c r="E6959">
        <v>71</v>
      </c>
      <c r="F6959">
        <v>41.26</v>
      </c>
      <c r="G6959">
        <v>2880</v>
      </c>
      <c r="H6959">
        <v>35765</v>
      </c>
      <c r="I6959">
        <v>15</v>
      </c>
      <c r="J6959">
        <v>955</v>
      </c>
      <c r="K6959">
        <v>283.27999999999997</v>
      </c>
      <c r="L6959">
        <v>1.7</v>
      </c>
      <c r="M6959">
        <v>1.5</v>
      </c>
      <c r="N6959" s="1" t="s">
        <v>21</v>
      </c>
      <c r="O6959">
        <v>21</v>
      </c>
      <c r="P6959">
        <v>18</v>
      </c>
      <c r="Q6959">
        <v>39</v>
      </c>
      <c r="R6959" t="str" cm="1">
        <f t="array" ref="R6959">_xlfn.IFS(Restaurant_Data[[#This Row],[Total Reservations]]&lt;=50, "Low", Restaurant_Data[[#This Row],[Total Reservations]]&lt;=100, "Medium", Restaurant_Data[[#This Row],[Total Reservations]]&lt;=200, "High")</f>
        <v>Low</v>
      </c>
      <c r="S6959" s="4">
        <v>667779.13</v>
      </c>
      <c r="T6959" t="str" cm="1">
        <f t="array" ref="T6959">_xlfn.IFS(Restaurant_Data[[#This Row],[Revenue]]&lt;= 500000, "Low Income", Restaurant_Data[[#This Row],[Revenue]]&lt;=1000000, "Middle Income", Restaurant_Data[[#This Row],[Revenue]] &lt;= 2000000, "High Income")</f>
        <v>Middle Income</v>
      </c>
    </row>
    <row r="6960" spans="1:20" x14ac:dyDescent="0.35">
      <c r="A6960" s="1" t="s">
        <v>6987</v>
      </c>
      <c r="B6960" s="1" t="s">
        <v>23</v>
      </c>
      <c r="C6960" s="1" t="s">
        <v>42</v>
      </c>
      <c r="D6960">
        <v>4.4000000000000004</v>
      </c>
      <c r="E6960">
        <v>76</v>
      </c>
      <c r="F6960">
        <v>45.58</v>
      </c>
      <c r="G6960">
        <v>4848</v>
      </c>
      <c r="H6960">
        <v>49166</v>
      </c>
      <c r="I6960">
        <v>12</v>
      </c>
      <c r="J6960">
        <v>642</v>
      </c>
      <c r="K6960">
        <v>129.35</v>
      </c>
      <c r="L6960">
        <v>7.5</v>
      </c>
      <c r="M6960">
        <v>2.1</v>
      </c>
      <c r="N6960" s="1" t="s">
        <v>21</v>
      </c>
      <c r="O6960">
        <v>45</v>
      </c>
      <c r="P6960">
        <v>2</v>
      </c>
      <c r="Q6960">
        <v>47</v>
      </c>
      <c r="R6960" t="str" cm="1">
        <f t="array" ref="R6960">_xlfn.IFS(Restaurant_Data[[#This Row],[Total Reservations]]&lt;=50, "Low", Restaurant_Data[[#This Row],[Total Reservations]]&lt;=100, "Medium", Restaurant_Data[[#This Row],[Total Reservations]]&lt;=200, "High")</f>
        <v>Low</v>
      </c>
      <c r="S6960" s="4">
        <v>788590.07999999996</v>
      </c>
      <c r="T6960" t="str" cm="1">
        <f t="array" ref="T6960">_xlfn.IFS(Restaurant_Data[[#This Row],[Revenue]]&lt;= 500000, "Low Income", Restaurant_Data[[#This Row],[Revenue]]&lt;=1000000, "Middle Income", Restaurant_Data[[#This Row],[Revenue]] &lt;= 2000000, "High Income")</f>
        <v>Middle Income</v>
      </c>
    </row>
    <row r="6961" spans="1:20" x14ac:dyDescent="0.35">
      <c r="A6961" s="1" t="s">
        <v>6988</v>
      </c>
      <c r="B6961" s="1" t="s">
        <v>19</v>
      </c>
      <c r="C6961" s="1" t="s">
        <v>20</v>
      </c>
      <c r="D6961">
        <v>5</v>
      </c>
      <c r="E6961">
        <v>48</v>
      </c>
      <c r="F6961">
        <v>72.010000000000005</v>
      </c>
      <c r="G6961">
        <v>1884</v>
      </c>
      <c r="H6961">
        <v>27399</v>
      </c>
      <c r="I6961">
        <v>13</v>
      </c>
      <c r="J6961">
        <v>869</v>
      </c>
      <c r="K6961">
        <v>235.44</v>
      </c>
      <c r="L6961">
        <v>2.6</v>
      </c>
      <c r="M6961">
        <v>5.8</v>
      </c>
      <c r="N6961" s="1" t="s">
        <v>27</v>
      </c>
      <c r="O6961">
        <v>40</v>
      </c>
      <c r="P6961">
        <v>21</v>
      </c>
      <c r="Q6961">
        <v>61</v>
      </c>
      <c r="R6961" t="str" cm="1">
        <f t="array" ref="R6961">_xlfn.IFS(Restaurant_Data[[#This Row],[Total Reservations]]&lt;=50, "Low", Restaurant_Data[[#This Row],[Total Reservations]]&lt;=100, "Medium", Restaurant_Data[[#This Row],[Total Reservations]]&lt;=200, "High")</f>
        <v>Medium</v>
      </c>
      <c r="S6961" s="4">
        <v>784495.68</v>
      </c>
      <c r="T6961" t="str" cm="1">
        <f t="array" ref="T6961">_xlfn.IFS(Restaurant_Data[[#This Row],[Revenue]]&lt;= 500000, "Low Income", Restaurant_Data[[#This Row],[Revenue]]&lt;=1000000, "Middle Income", Restaurant_Data[[#This Row],[Revenue]] &lt;= 2000000, "High Income")</f>
        <v>Middle Income</v>
      </c>
    </row>
    <row r="6962" spans="1:20" x14ac:dyDescent="0.35">
      <c r="A6962" s="1" t="s">
        <v>6989</v>
      </c>
      <c r="B6962" s="1" t="s">
        <v>34</v>
      </c>
      <c r="C6962" s="1" t="s">
        <v>20</v>
      </c>
      <c r="D6962">
        <v>3.9</v>
      </c>
      <c r="E6962">
        <v>55</v>
      </c>
      <c r="F6962">
        <v>69.84</v>
      </c>
      <c r="G6962">
        <v>2278</v>
      </c>
      <c r="H6962">
        <v>26153</v>
      </c>
      <c r="I6962">
        <v>18</v>
      </c>
      <c r="J6962">
        <v>126</v>
      </c>
      <c r="K6962">
        <v>122.64</v>
      </c>
      <c r="L6962">
        <v>7.8</v>
      </c>
      <c r="M6962">
        <v>1.1000000000000001</v>
      </c>
      <c r="N6962" s="1" t="s">
        <v>27</v>
      </c>
      <c r="O6962">
        <v>16</v>
      </c>
      <c r="P6962">
        <v>37</v>
      </c>
      <c r="Q6962">
        <v>53</v>
      </c>
      <c r="R6962" t="str" cm="1">
        <f t="array" ref="R6962">_xlfn.IFS(Restaurant_Data[[#This Row],[Total Reservations]]&lt;=50, "Low", Restaurant_Data[[#This Row],[Total Reservations]]&lt;=100, "Medium", Restaurant_Data[[#This Row],[Total Reservations]]&lt;=200, "High")</f>
        <v>Medium</v>
      </c>
      <c r="S6962" s="4">
        <v>872350.97</v>
      </c>
      <c r="T6962" t="str" cm="1">
        <f t="array" ref="T6962">_xlfn.IFS(Restaurant_Data[[#This Row],[Revenue]]&lt;= 500000, "Low Income", Restaurant_Data[[#This Row],[Revenue]]&lt;=1000000, "Middle Income", Restaurant_Data[[#This Row],[Revenue]] &lt;= 2000000, "High Income")</f>
        <v>Middle Income</v>
      </c>
    </row>
    <row r="6963" spans="1:20" x14ac:dyDescent="0.35">
      <c r="A6963" s="1" t="s">
        <v>6990</v>
      </c>
      <c r="B6963" s="1" t="s">
        <v>19</v>
      </c>
      <c r="C6963" s="1" t="s">
        <v>20</v>
      </c>
      <c r="D6963">
        <v>4.4000000000000004</v>
      </c>
      <c r="E6963">
        <v>45</v>
      </c>
      <c r="F6963">
        <v>72.88</v>
      </c>
      <c r="G6963">
        <v>3429</v>
      </c>
      <c r="H6963">
        <v>38610</v>
      </c>
      <c r="I6963">
        <v>10</v>
      </c>
      <c r="J6963">
        <v>373</v>
      </c>
      <c r="K6963">
        <v>94.65</v>
      </c>
      <c r="L6963">
        <v>4.9000000000000004</v>
      </c>
      <c r="M6963">
        <v>9.1999999999999993</v>
      </c>
      <c r="N6963" s="1" t="s">
        <v>21</v>
      </c>
      <c r="O6963">
        <v>3</v>
      </c>
      <c r="P6963">
        <v>38</v>
      </c>
      <c r="Q6963">
        <v>41</v>
      </c>
      <c r="R6963" t="str" cm="1">
        <f t="array" ref="R6963">_xlfn.IFS(Restaurant_Data[[#This Row],[Total Reservations]]&lt;=50, "Low", Restaurant_Data[[#This Row],[Total Reservations]]&lt;=100, "Medium", Restaurant_Data[[#This Row],[Total Reservations]]&lt;=200, "High")</f>
        <v>Low</v>
      </c>
      <c r="S6963" s="4">
        <v>746090.48</v>
      </c>
      <c r="T6963" t="str" cm="1">
        <f t="array" ref="T6963">_xlfn.IFS(Restaurant_Data[[#This Row],[Revenue]]&lt;= 500000, "Low Income", Restaurant_Data[[#This Row],[Revenue]]&lt;=1000000, "Middle Income", Restaurant_Data[[#This Row],[Revenue]] &lt;= 2000000, "High Income")</f>
        <v>Middle Income</v>
      </c>
    </row>
    <row r="6964" spans="1:20" x14ac:dyDescent="0.35">
      <c r="A6964" s="1" t="s">
        <v>6991</v>
      </c>
      <c r="B6964" s="1" t="s">
        <v>19</v>
      </c>
      <c r="C6964" s="1" t="s">
        <v>31</v>
      </c>
      <c r="D6964">
        <v>4</v>
      </c>
      <c r="E6964">
        <v>43</v>
      </c>
      <c r="F6964">
        <v>39.07</v>
      </c>
      <c r="G6964">
        <v>3615</v>
      </c>
      <c r="H6964">
        <v>39075</v>
      </c>
      <c r="I6964">
        <v>1</v>
      </c>
      <c r="J6964">
        <v>529</v>
      </c>
      <c r="K6964">
        <v>250.6</v>
      </c>
      <c r="L6964">
        <v>8.6</v>
      </c>
      <c r="M6964">
        <v>8.1999999999999993</v>
      </c>
      <c r="N6964" s="1" t="s">
        <v>21</v>
      </c>
      <c r="O6964">
        <v>10</v>
      </c>
      <c r="P6964">
        <v>25</v>
      </c>
      <c r="Q6964">
        <v>35</v>
      </c>
      <c r="R6964" t="str" cm="1">
        <f t="array" ref="R6964">_xlfn.IFS(Restaurant_Data[[#This Row],[Total Reservations]]&lt;=50, "Low", Restaurant_Data[[#This Row],[Total Reservations]]&lt;=100, "Medium", Restaurant_Data[[#This Row],[Total Reservations]]&lt;=200, "High")</f>
        <v>Low</v>
      </c>
      <c r="S6964" s="4">
        <v>387123.89</v>
      </c>
      <c r="T6964" t="str" cm="1">
        <f t="array" ref="T6964">_xlfn.IFS(Restaurant_Data[[#This Row],[Revenue]]&lt;= 500000, "Low Income", Restaurant_Data[[#This Row],[Revenue]]&lt;=1000000, "Middle Income", Restaurant_Data[[#This Row],[Revenue]] &lt;= 2000000, "High Income")</f>
        <v>Low Income</v>
      </c>
    </row>
    <row r="6965" spans="1:20" x14ac:dyDescent="0.35">
      <c r="A6965" s="1" t="s">
        <v>6992</v>
      </c>
      <c r="B6965" s="1" t="s">
        <v>19</v>
      </c>
      <c r="C6965" s="1" t="s">
        <v>24</v>
      </c>
      <c r="D6965">
        <v>3.9</v>
      </c>
      <c r="E6965">
        <v>41</v>
      </c>
      <c r="F6965">
        <v>31.5</v>
      </c>
      <c r="G6965">
        <v>1359</v>
      </c>
      <c r="H6965">
        <v>17259</v>
      </c>
      <c r="I6965">
        <v>4</v>
      </c>
      <c r="J6965">
        <v>333</v>
      </c>
      <c r="K6965">
        <v>63.9</v>
      </c>
      <c r="L6965">
        <v>8.8000000000000007</v>
      </c>
      <c r="M6965">
        <v>5.5</v>
      </c>
      <c r="N6965" s="1" t="s">
        <v>21</v>
      </c>
      <c r="O6965">
        <v>38</v>
      </c>
      <c r="P6965">
        <v>14</v>
      </c>
      <c r="Q6965">
        <v>52</v>
      </c>
      <c r="R6965" t="str" cm="1">
        <f t="array" ref="R6965">_xlfn.IFS(Restaurant_Data[[#This Row],[Total Reservations]]&lt;=50, "Low", Restaurant_Data[[#This Row],[Total Reservations]]&lt;=100, "Medium", Restaurant_Data[[#This Row],[Total Reservations]]&lt;=200, "High")</f>
        <v>Medium</v>
      </c>
      <c r="S6965" s="4">
        <v>299193.95</v>
      </c>
      <c r="T6965" t="str" cm="1">
        <f t="array" ref="T6965">_xlfn.IFS(Restaurant_Data[[#This Row],[Revenue]]&lt;= 500000, "Low Income", Restaurant_Data[[#This Row],[Revenue]]&lt;=1000000, "Middle Income", Restaurant_Data[[#This Row],[Revenue]] &lt;= 2000000, "High Income")</f>
        <v>Low Income</v>
      </c>
    </row>
    <row r="6966" spans="1:20" x14ac:dyDescent="0.35">
      <c r="A6966" s="1" t="s">
        <v>6993</v>
      </c>
      <c r="B6966" s="1" t="s">
        <v>34</v>
      </c>
      <c r="C6966" s="1" t="s">
        <v>42</v>
      </c>
      <c r="D6966">
        <v>3.8</v>
      </c>
      <c r="E6966">
        <v>55</v>
      </c>
      <c r="F6966">
        <v>44.59</v>
      </c>
      <c r="G6966">
        <v>1895</v>
      </c>
      <c r="H6966">
        <v>20866</v>
      </c>
      <c r="I6966">
        <v>17</v>
      </c>
      <c r="J6966">
        <v>207</v>
      </c>
      <c r="K6966">
        <v>132.99</v>
      </c>
      <c r="L6966">
        <v>8.9</v>
      </c>
      <c r="M6966">
        <v>9.3000000000000007</v>
      </c>
      <c r="N6966" s="1" t="s">
        <v>21</v>
      </c>
      <c r="O6966">
        <v>13</v>
      </c>
      <c r="P6966">
        <v>12</v>
      </c>
      <c r="Q6966">
        <v>25</v>
      </c>
      <c r="R6966" t="str" cm="1">
        <f t="array" ref="R6966">_xlfn.IFS(Restaurant_Data[[#This Row],[Total Reservations]]&lt;=50, "Low", Restaurant_Data[[#This Row],[Total Reservations]]&lt;=100, "Medium", Restaurant_Data[[#This Row],[Total Reservations]]&lt;=200, "High")</f>
        <v>Low</v>
      </c>
      <c r="S6966" s="4">
        <v>568601.1</v>
      </c>
      <c r="T6966" t="str" cm="1">
        <f t="array" ref="T6966">_xlfn.IFS(Restaurant_Data[[#This Row],[Revenue]]&lt;= 500000, "Low Income", Restaurant_Data[[#This Row],[Revenue]]&lt;=1000000, "Middle Income", Restaurant_Data[[#This Row],[Revenue]] &lt;= 2000000, "High Income")</f>
        <v>Middle Income</v>
      </c>
    </row>
    <row r="6967" spans="1:20" x14ac:dyDescent="0.35">
      <c r="A6967" s="1" t="s">
        <v>6994</v>
      </c>
      <c r="B6967" s="1" t="s">
        <v>23</v>
      </c>
      <c r="C6967" s="1" t="s">
        <v>24</v>
      </c>
      <c r="D6967">
        <v>4</v>
      </c>
      <c r="E6967">
        <v>82</v>
      </c>
      <c r="F6967">
        <v>30.66</v>
      </c>
      <c r="G6967">
        <v>7766</v>
      </c>
      <c r="H6967">
        <v>77954</v>
      </c>
      <c r="I6967">
        <v>13</v>
      </c>
      <c r="J6967">
        <v>735</v>
      </c>
      <c r="K6967">
        <v>245.02</v>
      </c>
      <c r="L6967">
        <v>5.9</v>
      </c>
      <c r="M6967">
        <v>3.3</v>
      </c>
      <c r="N6967" s="1" t="s">
        <v>21</v>
      </c>
      <c r="O6967">
        <v>31</v>
      </c>
      <c r="P6967">
        <v>9</v>
      </c>
      <c r="Q6967">
        <v>40</v>
      </c>
      <c r="R6967" t="str" cm="1">
        <f t="array" ref="R6967">_xlfn.IFS(Restaurant_Data[[#This Row],[Total Reservations]]&lt;=50, "Low", Restaurant_Data[[#This Row],[Total Reservations]]&lt;=100, "Medium", Restaurant_Data[[#This Row],[Total Reservations]]&lt;=200, "High")</f>
        <v>Low</v>
      </c>
      <c r="S6967" s="4">
        <v>586435.38</v>
      </c>
      <c r="T6967" t="str" cm="1">
        <f t="array" ref="T6967">_xlfn.IFS(Restaurant_Data[[#This Row],[Revenue]]&lt;= 500000, "Low Income", Restaurant_Data[[#This Row],[Revenue]]&lt;=1000000, "Middle Income", Restaurant_Data[[#This Row],[Revenue]] &lt;= 2000000, "High Income")</f>
        <v>Middle Income</v>
      </c>
    </row>
    <row r="6968" spans="1:20" x14ac:dyDescent="0.35">
      <c r="A6968" s="1" t="s">
        <v>6995</v>
      </c>
      <c r="B6968" s="1" t="s">
        <v>19</v>
      </c>
      <c r="C6968" s="1" t="s">
        <v>20</v>
      </c>
      <c r="D6968">
        <v>3.7</v>
      </c>
      <c r="E6968">
        <v>44</v>
      </c>
      <c r="F6968">
        <v>74.13</v>
      </c>
      <c r="G6968">
        <v>2893</v>
      </c>
      <c r="H6968">
        <v>31606</v>
      </c>
      <c r="I6968">
        <v>2</v>
      </c>
      <c r="J6968">
        <v>217</v>
      </c>
      <c r="K6968">
        <v>178.03</v>
      </c>
      <c r="L6968">
        <v>8.1</v>
      </c>
      <c r="M6968">
        <v>8.6999999999999993</v>
      </c>
      <c r="N6968" s="1" t="s">
        <v>21</v>
      </c>
      <c r="O6968">
        <v>16</v>
      </c>
      <c r="P6968">
        <v>17</v>
      </c>
      <c r="Q6968">
        <v>33</v>
      </c>
      <c r="R6968" t="str" cm="1">
        <f t="array" ref="R6968">_xlfn.IFS(Restaurant_Data[[#This Row],[Total Reservations]]&lt;=50, "Low", Restaurant_Data[[#This Row],[Total Reservations]]&lt;=100, "Medium", Restaurant_Data[[#This Row],[Total Reservations]]&lt;=200, "High")</f>
        <v>Low</v>
      </c>
      <c r="S6968" s="4">
        <v>733516.77</v>
      </c>
      <c r="T6968" t="str" cm="1">
        <f t="array" ref="T6968">_xlfn.IFS(Restaurant_Data[[#This Row],[Revenue]]&lt;= 500000, "Low Income", Restaurant_Data[[#This Row],[Revenue]]&lt;=1000000, "Middle Income", Restaurant_Data[[#This Row],[Revenue]] &lt;= 2000000, "High Income")</f>
        <v>Middle Income</v>
      </c>
    </row>
    <row r="6969" spans="1:20" x14ac:dyDescent="0.35">
      <c r="A6969" s="1" t="s">
        <v>6996</v>
      </c>
      <c r="B6969" s="1" t="s">
        <v>19</v>
      </c>
      <c r="C6969" s="1" t="s">
        <v>42</v>
      </c>
      <c r="D6969">
        <v>4.5</v>
      </c>
      <c r="E6969">
        <v>43</v>
      </c>
      <c r="F6969">
        <v>45.47</v>
      </c>
      <c r="G6969">
        <v>4079</v>
      </c>
      <c r="H6969">
        <v>47155</v>
      </c>
      <c r="I6969">
        <v>15</v>
      </c>
      <c r="J6969">
        <v>198</v>
      </c>
      <c r="K6969">
        <v>222.39</v>
      </c>
      <c r="L6969">
        <v>7</v>
      </c>
      <c r="M6969">
        <v>8.1999999999999993</v>
      </c>
      <c r="N6969" s="1" t="s">
        <v>21</v>
      </c>
      <c r="O6969">
        <v>26</v>
      </c>
      <c r="P6969">
        <v>4</v>
      </c>
      <c r="Q6969">
        <v>30</v>
      </c>
      <c r="R6969" t="str" cm="1">
        <f t="array" ref="R6969">_xlfn.IFS(Restaurant_Data[[#This Row],[Total Reservations]]&lt;=50, "Low", Restaurant_Data[[#This Row],[Total Reservations]]&lt;=100, "Medium", Restaurant_Data[[#This Row],[Total Reservations]]&lt;=200, "High")</f>
        <v>Low</v>
      </c>
      <c r="S6969" s="4">
        <v>461027.34</v>
      </c>
      <c r="T6969" t="str" cm="1">
        <f t="array" ref="T6969">_xlfn.IFS(Restaurant_Data[[#This Row],[Revenue]]&lt;= 500000, "Low Income", Restaurant_Data[[#This Row],[Revenue]]&lt;=1000000, "Middle Income", Restaurant_Data[[#This Row],[Revenue]] &lt;= 2000000, "High Income")</f>
        <v>Low Income</v>
      </c>
    </row>
    <row r="6970" spans="1:20" x14ac:dyDescent="0.35">
      <c r="A6970" s="1" t="s">
        <v>6997</v>
      </c>
      <c r="B6970" s="1" t="s">
        <v>23</v>
      </c>
      <c r="C6970" s="1" t="s">
        <v>37</v>
      </c>
      <c r="D6970">
        <v>4.7</v>
      </c>
      <c r="E6970">
        <v>77</v>
      </c>
      <c r="F6970">
        <v>60.51</v>
      </c>
      <c r="G6970">
        <v>3797</v>
      </c>
      <c r="H6970">
        <v>44060</v>
      </c>
      <c r="I6970">
        <v>12</v>
      </c>
      <c r="J6970">
        <v>192</v>
      </c>
      <c r="K6970">
        <v>66.7</v>
      </c>
      <c r="L6970">
        <v>2.7</v>
      </c>
      <c r="M6970">
        <v>6.2</v>
      </c>
      <c r="N6970" s="1" t="s">
        <v>27</v>
      </c>
      <c r="O6970">
        <v>45</v>
      </c>
      <c r="P6970">
        <v>58</v>
      </c>
      <c r="Q6970">
        <v>103</v>
      </c>
      <c r="R6970" t="str" cm="1">
        <f t="array" ref="R6970">_xlfn.IFS(Restaurant_Data[[#This Row],[Total Reservations]]&lt;=50, "Low", Restaurant_Data[[#This Row],[Total Reservations]]&lt;=100, "Medium", Restaurant_Data[[#This Row],[Total Reservations]]&lt;=200, "High")</f>
        <v>High</v>
      </c>
      <c r="S6970" s="4">
        <v>1051345.1599999999</v>
      </c>
      <c r="T6970" t="str" cm="1">
        <f t="array" ref="T6970">_xlfn.IFS(Restaurant_Data[[#This Row],[Revenue]]&lt;= 500000, "Low Income", Restaurant_Data[[#This Row],[Revenue]]&lt;=1000000, "Middle Income", Restaurant_Data[[#This Row],[Revenue]] &lt;= 2000000, "High Income")</f>
        <v>High Income</v>
      </c>
    </row>
    <row r="6971" spans="1:20" x14ac:dyDescent="0.35">
      <c r="A6971" s="1" t="s">
        <v>6998</v>
      </c>
      <c r="B6971" s="1" t="s">
        <v>19</v>
      </c>
      <c r="C6971" s="1" t="s">
        <v>26</v>
      </c>
      <c r="D6971">
        <v>4.8</v>
      </c>
      <c r="E6971">
        <v>50</v>
      </c>
      <c r="F6971">
        <v>51.66</v>
      </c>
      <c r="G6971">
        <v>4710</v>
      </c>
      <c r="H6971">
        <v>47073</v>
      </c>
      <c r="I6971">
        <v>2</v>
      </c>
      <c r="J6971">
        <v>692</v>
      </c>
      <c r="K6971">
        <v>237.45</v>
      </c>
      <c r="L6971">
        <v>4.4000000000000004</v>
      </c>
      <c r="M6971">
        <v>3.9</v>
      </c>
      <c r="N6971" s="1" t="s">
        <v>21</v>
      </c>
      <c r="O6971">
        <v>21</v>
      </c>
      <c r="P6971">
        <v>43</v>
      </c>
      <c r="Q6971">
        <v>64</v>
      </c>
      <c r="R6971" t="str" cm="1">
        <f t="array" ref="R6971">_xlfn.IFS(Restaurant_Data[[#This Row],[Total Reservations]]&lt;=50, "Low", Restaurant_Data[[#This Row],[Total Reservations]]&lt;=100, "Medium", Restaurant_Data[[#This Row],[Total Reservations]]&lt;=200, "High")</f>
        <v>Medium</v>
      </c>
      <c r="S6971" s="4">
        <v>585935.89</v>
      </c>
      <c r="T6971" t="str" cm="1">
        <f t="array" ref="T6971">_xlfn.IFS(Restaurant_Data[[#This Row],[Revenue]]&lt;= 500000, "Low Income", Restaurant_Data[[#This Row],[Revenue]]&lt;=1000000, "Middle Income", Restaurant_Data[[#This Row],[Revenue]] &lt;= 2000000, "High Income")</f>
        <v>Middle Income</v>
      </c>
    </row>
    <row r="6972" spans="1:20" x14ac:dyDescent="0.35">
      <c r="A6972" s="1" t="s">
        <v>6999</v>
      </c>
      <c r="B6972" s="1" t="s">
        <v>34</v>
      </c>
      <c r="C6972" s="1" t="s">
        <v>26</v>
      </c>
      <c r="D6972">
        <v>3.5</v>
      </c>
      <c r="E6972">
        <v>69</v>
      </c>
      <c r="F6972">
        <v>51.7</v>
      </c>
      <c r="G6972">
        <v>2493</v>
      </c>
      <c r="H6972">
        <v>30755</v>
      </c>
      <c r="I6972">
        <v>7</v>
      </c>
      <c r="J6972">
        <v>386</v>
      </c>
      <c r="K6972">
        <v>92.99</v>
      </c>
      <c r="L6972">
        <v>9.6999999999999993</v>
      </c>
      <c r="M6972">
        <v>6</v>
      </c>
      <c r="N6972" s="1" t="s">
        <v>21</v>
      </c>
      <c r="O6972">
        <v>1</v>
      </c>
      <c r="P6972">
        <v>48</v>
      </c>
      <c r="Q6972">
        <v>49</v>
      </c>
      <c r="R6972" t="str" cm="1">
        <f t="array" ref="R6972">_xlfn.IFS(Restaurant_Data[[#This Row],[Total Reservations]]&lt;=50, "Low", Restaurant_Data[[#This Row],[Total Reservations]]&lt;=100, "Medium", Restaurant_Data[[#This Row],[Total Reservations]]&lt;=200, "High")</f>
        <v>Low</v>
      </c>
      <c r="S6972" s="4">
        <v>804671.25</v>
      </c>
      <c r="T6972" t="str" cm="1">
        <f t="array" ref="T6972">_xlfn.IFS(Restaurant_Data[[#This Row],[Revenue]]&lt;= 500000, "Low Income", Restaurant_Data[[#This Row],[Revenue]]&lt;=1000000, "Middle Income", Restaurant_Data[[#This Row],[Revenue]] &lt;= 2000000, "High Income")</f>
        <v>Middle Income</v>
      </c>
    </row>
    <row r="6973" spans="1:20" x14ac:dyDescent="0.35">
      <c r="A6973" s="1" t="s">
        <v>7000</v>
      </c>
      <c r="B6973" s="1" t="s">
        <v>19</v>
      </c>
      <c r="C6973" s="1" t="s">
        <v>20</v>
      </c>
      <c r="D6973">
        <v>4.8</v>
      </c>
      <c r="E6973">
        <v>40</v>
      </c>
      <c r="F6973">
        <v>73.599999999999994</v>
      </c>
      <c r="G6973">
        <v>2170</v>
      </c>
      <c r="H6973">
        <v>29318</v>
      </c>
      <c r="I6973">
        <v>4</v>
      </c>
      <c r="J6973">
        <v>512</v>
      </c>
      <c r="K6973">
        <v>252.18</v>
      </c>
      <c r="L6973">
        <v>8</v>
      </c>
      <c r="M6973">
        <v>9.6</v>
      </c>
      <c r="N6973" s="1" t="s">
        <v>27</v>
      </c>
      <c r="O6973">
        <v>13</v>
      </c>
      <c r="P6973">
        <v>35</v>
      </c>
      <c r="Q6973">
        <v>48</v>
      </c>
      <c r="R6973" t="str" cm="1">
        <f t="array" ref="R6973">_xlfn.IFS(Restaurant_Data[[#This Row],[Total Reservations]]&lt;=50, "Low", Restaurant_Data[[#This Row],[Total Reservations]]&lt;=100, "Medium", Restaurant_Data[[#This Row],[Total Reservations]]&lt;=200, "High")</f>
        <v>Low</v>
      </c>
      <c r="S6973" s="4">
        <v>666813.69999999995</v>
      </c>
      <c r="T6973" t="str" cm="1">
        <f t="array" ref="T6973">_xlfn.IFS(Restaurant_Data[[#This Row],[Revenue]]&lt;= 500000, "Low Income", Restaurant_Data[[#This Row],[Revenue]]&lt;=1000000, "Middle Income", Restaurant_Data[[#This Row],[Revenue]] &lt;= 2000000, "High Income")</f>
        <v>Middle Income</v>
      </c>
    </row>
    <row r="6974" spans="1:20" x14ac:dyDescent="0.35">
      <c r="A6974" s="1" t="s">
        <v>7001</v>
      </c>
      <c r="B6974" s="1" t="s">
        <v>19</v>
      </c>
      <c r="C6974" s="1" t="s">
        <v>24</v>
      </c>
      <c r="D6974">
        <v>3.7</v>
      </c>
      <c r="E6974">
        <v>50</v>
      </c>
      <c r="F6974">
        <v>34.049999999999997</v>
      </c>
      <c r="G6974">
        <v>873</v>
      </c>
      <c r="H6974">
        <v>12411</v>
      </c>
      <c r="I6974">
        <v>14</v>
      </c>
      <c r="J6974">
        <v>146</v>
      </c>
      <c r="K6974">
        <v>191.04</v>
      </c>
      <c r="L6974">
        <v>3.4</v>
      </c>
      <c r="M6974">
        <v>1.8</v>
      </c>
      <c r="N6974" s="1" t="s">
        <v>27</v>
      </c>
      <c r="O6974">
        <v>44</v>
      </c>
      <c r="P6974">
        <v>46</v>
      </c>
      <c r="Q6974">
        <v>90</v>
      </c>
      <c r="R6974" t="str" cm="1">
        <f t="array" ref="R6974">_xlfn.IFS(Restaurant_Data[[#This Row],[Total Reservations]]&lt;=50, "Low", Restaurant_Data[[#This Row],[Total Reservations]]&lt;=100, "Medium", Restaurant_Data[[#This Row],[Total Reservations]]&lt;=200, "High")</f>
        <v>Medium</v>
      </c>
      <c r="S6974" s="4">
        <v>394734.05</v>
      </c>
      <c r="T6974" t="str" cm="1">
        <f t="array" ref="T6974">_xlfn.IFS(Restaurant_Data[[#This Row],[Revenue]]&lt;= 500000, "Low Income", Restaurant_Data[[#This Row],[Revenue]]&lt;=1000000, "Middle Income", Restaurant_Data[[#This Row],[Revenue]] &lt;= 2000000, "High Income")</f>
        <v>Low Income</v>
      </c>
    </row>
    <row r="6975" spans="1:20" x14ac:dyDescent="0.35">
      <c r="A6975" s="1" t="s">
        <v>7002</v>
      </c>
      <c r="B6975" s="1" t="s">
        <v>23</v>
      </c>
      <c r="C6975" s="1" t="s">
        <v>37</v>
      </c>
      <c r="D6975">
        <v>3.6</v>
      </c>
      <c r="E6975">
        <v>78</v>
      </c>
      <c r="F6975">
        <v>55.3</v>
      </c>
      <c r="G6975">
        <v>4684</v>
      </c>
      <c r="H6975">
        <v>49274</v>
      </c>
      <c r="I6975">
        <v>18</v>
      </c>
      <c r="J6975">
        <v>502</v>
      </c>
      <c r="K6975">
        <v>234.79</v>
      </c>
      <c r="L6975">
        <v>3.5</v>
      </c>
      <c r="M6975">
        <v>2.8</v>
      </c>
      <c r="N6975" s="1" t="s">
        <v>21</v>
      </c>
      <c r="O6975">
        <v>37</v>
      </c>
      <c r="P6975">
        <v>55</v>
      </c>
      <c r="Q6975">
        <v>92</v>
      </c>
      <c r="R6975" t="str" cm="1">
        <f t="array" ref="R6975">_xlfn.IFS(Restaurant_Data[[#This Row],[Total Reservations]]&lt;=50, "Low", Restaurant_Data[[#This Row],[Total Reservations]]&lt;=100, "Medium", Restaurant_Data[[#This Row],[Total Reservations]]&lt;=200, "High")</f>
        <v>Medium</v>
      </c>
      <c r="S6975" s="4">
        <v>981365.9</v>
      </c>
      <c r="T6975" t="str" cm="1">
        <f t="array" ref="T6975">_xlfn.IFS(Restaurant_Data[[#This Row],[Revenue]]&lt;= 500000, "Low Income", Restaurant_Data[[#This Row],[Revenue]]&lt;=1000000, "Middle Income", Restaurant_Data[[#This Row],[Revenue]] &lt;= 2000000, "High Income")</f>
        <v>Middle Income</v>
      </c>
    </row>
    <row r="6976" spans="1:20" x14ac:dyDescent="0.35">
      <c r="A6976" s="1" t="s">
        <v>7003</v>
      </c>
      <c r="B6976" s="1" t="s">
        <v>19</v>
      </c>
      <c r="C6976" s="1" t="s">
        <v>42</v>
      </c>
      <c r="D6976">
        <v>4.5</v>
      </c>
      <c r="E6976">
        <v>41</v>
      </c>
      <c r="F6976">
        <v>43.07</v>
      </c>
      <c r="G6976">
        <v>3207</v>
      </c>
      <c r="H6976">
        <v>33999</v>
      </c>
      <c r="I6976">
        <v>11</v>
      </c>
      <c r="J6976">
        <v>313</v>
      </c>
      <c r="K6976">
        <v>103.21</v>
      </c>
      <c r="L6976">
        <v>3.3</v>
      </c>
      <c r="M6976">
        <v>6.8</v>
      </c>
      <c r="N6976" s="1" t="s">
        <v>21</v>
      </c>
      <c r="O6976">
        <v>2</v>
      </c>
      <c r="P6976">
        <v>19</v>
      </c>
      <c r="Q6976">
        <v>21</v>
      </c>
      <c r="R6976" t="str" cm="1">
        <f t="array" ref="R6976">_xlfn.IFS(Restaurant_Data[[#This Row],[Total Reservations]]&lt;=50, "Low", Restaurant_Data[[#This Row],[Total Reservations]]&lt;=100, "Medium", Restaurant_Data[[#This Row],[Total Reservations]]&lt;=200, "High")</f>
        <v>Low</v>
      </c>
      <c r="S6976" s="4">
        <v>410816.45</v>
      </c>
      <c r="T6976" t="str" cm="1">
        <f t="array" ref="T6976">_xlfn.IFS(Restaurant_Data[[#This Row],[Revenue]]&lt;= 500000, "Low Income", Restaurant_Data[[#This Row],[Revenue]]&lt;=1000000, "Middle Income", Restaurant_Data[[#This Row],[Revenue]] &lt;= 2000000, "High Income")</f>
        <v>Low Income</v>
      </c>
    </row>
    <row r="6977" spans="1:20" x14ac:dyDescent="0.35">
      <c r="A6977" s="1" t="s">
        <v>7004</v>
      </c>
      <c r="B6977" s="1" t="s">
        <v>19</v>
      </c>
      <c r="C6977" s="1" t="s">
        <v>24</v>
      </c>
      <c r="D6977">
        <v>3.6</v>
      </c>
      <c r="E6977">
        <v>35</v>
      </c>
      <c r="F6977">
        <v>33.619999999999997</v>
      </c>
      <c r="G6977">
        <v>1376</v>
      </c>
      <c r="H6977">
        <v>18927</v>
      </c>
      <c r="I6977">
        <v>3</v>
      </c>
      <c r="J6977">
        <v>442</v>
      </c>
      <c r="K6977">
        <v>148.86000000000001</v>
      </c>
      <c r="L6977">
        <v>4</v>
      </c>
      <c r="M6977">
        <v>7.1</v>
      </c>
      <c r="N6977" s="1" t="s">
        <v>21</v>
      </c>
      <c r="O6977">
        <v>5</v>
      </c>
      <c r="P6977">
        <v>23</v>
      </c>
      <c r="Q6977">
        <v>28</v>
      </c>
      <c r="R6977" t="str" cm="1">
        <f t="array" ref="R6977">_xlfn.IFS(Restaurant_Data[[#This Row],[Total Reservations]]&lt;=50, "Low", Restaurant_Data[[#This Row],[Total Reservations]]&lt;=100, "Medium", Restaurant_Data[[#This Row],[Total Reservations]]&lt;=200, "High")</f>
        <v>Low</v>
      </c>
      <c r="S6977" s="4">
        <v>271083.01</v>
      </c>
      <c r="T6977" t="str" cm="1">
        <f t="array" ref="T6977">_xlfn.IFS(Restaurant_Data[[#This Row],[Revenue]]&lt;= 500000, "Low Income", Restaurant_Data[[#This Row],[Revenue]]&lt;=1000000, "Middle Income", Restaurant_Data[[#This Row],[Revenue]] &lt;= 2000000, "High Income")</f>
        <v>Low Income</v>
      </c>
    </row>
    <row r="6978" spans="1:20" x14ac:dyDescent="0.35">
      <c r="A6978" s="1" t="s">
        <v>7005</v>
      </c>
      <c r="B6978" s="1" t="s">
        <v>34</v>
      </c>
      <c r="C6978" s="1" t="s">
        <v>20</v>
      </c>
      <c r="D6978">
        <v>3.1</v>
      </c>
      <c r="E6978">
        <v>68</v>
      </c>
      <c r="F6978">
        <v>72.7</v>
      </c>
      <c r="G6978">
        <v>2422</v>
      </c>
      <c r="H6978">
        <v>30325</v>
      </c>
      <c r="I6978">
        <v>3</v>
      </c>
      <c r="J6978">
        <v>939</v>
      </c>
      <c r="K6978">
        <v>250.52</v>
      </c>
      <c r="L6978">
        <v>9.4</v>
      </c>
      <c r="M6978">
        <v>2.5</v>
      </c>
      <c r="N6978" s="1" t="s">
        <v>21</v>
      </c>
      <c r="O6978">
        <v>56</v>
      </c>
      <c r="P6978">
        <v>39</v>
      </c>
      <c r="Q6978">
        <v>95</v>
      </c>
      <c r="R6978" t="str" cm="1">
        <f t="array" ref="R6978">_xlfn.IFS(Restaurant_Data[[#This Row],[Total Reservations]]&lt;=50, "Low", Restaurant_Data[[#This Row],[Total Reservations]]&lt;=100, "Medium", Restaurant_Data[[#This Row],[Total Reservations]]&lt;=200, "High")</f>
        <v>Medium</v>
      </c>
      <c r="S6978" s="4">
        <v>1105532.1499999999</v>
      </c>
      <c r="T6978" t="str" cm="1">
        <f t="array" ref="T6978">_xlfn.IFS(Restaurant_Data[[#This Row],[Revenue]]&lt;= 500000, "Low Income", Restaurant_Data[[#This Row],[Revenue]]&lt;=1000000, "Middle Income", Restaurant_Data[[#This Row],[Revenue]] &lt;= 2000000, "High Income")</f>
        <v>High Income</v>
      </c>
    </row>
    <row r="6979" spans="1:20" x14ac:dyDescent="0.35">
      <c r="A6979" s="1" t="s">
        <v>7006</v>
      </c>
      <c r="B6979" s="1" t="s">
        <v>23</v>
      </c>
      <c r="C6979" s="1" t="s">
        <v>24</v>
      </c>
      <c r="D6979">
        <v>3.7</v>
      </c>
      <c r="E6979">
        <v>72</v>
      </c>
      <c r="F6979">
        <v>32.85</v>
      </c>
      <c r="G6979">
        <v>6837</v>
      </c>
      <c r="H6979">
        <v>74859</v>
      </c>
      <c r="I6979">
        <v>18</v>
      </c>
      <c r="J6979">
        <v>395</v>
      </c>
      <c r="K6979">
        <v>277.7</v>
      </c>
      <c r="L6979">
        <v>4.9000000000000004</v>
      </c>
      <c r="M6979">
        <v>8.3000000000000007</v>
      </c>
      <c r="N6979" s="1" t="s">
        <v>21</v>
      </c>
      <c r="O6979">
        <v>20</v>
      </c>
      <c r="P6979">
        <v>57</v>
      </c>
      <c r="Q6979">
        <v>77</v>
      </c>
      <c r="R6979" t="str" cm="1">
        <f t="array" ref="R6979">_xlfn.IFS(Restaurant_Data[[#This Row],[Total Reservations]]&lt;=50, "Low", Restaurant_Data[[#This Row],[Total Reservations]]&lt;=100, "Medium", Restaurant_Data[[#This Row],[Total Reservations]]&lt;=200, "High")</f>
        <v>Medium</v>
      </c>
      <c r="S6979" s="4">
        <v>559896.69999999995</v>
      </c>
      <c r="T6979" t="str" cm="1">
        <f t="array" ref="T6979">_xlfn.IFS(Restaurant_Data[[#This Row],[Revenue]]&lt;= 500000, "Low Income", Restaurant_Data[[#This Row],[Revenue]]&lt;=1000000, "Middle Income", Restaurant_Data[[#This Row],[Revenue]] &lt;= 2000000, "High Income")</f>
        <v>Middle Income</v>
      </c>
    </row>
    <row r="6980" spans="1:20" x14ac:dyDescent="0.35">
      <c r="A6980" s="1" t="s">
        <v>7007</v>
      </c>
      <c r="B6980" s="1" t="s">
        <v>23</v>
      </c>
      <c r="C6980" s="1" t="s">
        <v>20</v>
      </c>
      <c r="D6980">
        <v>4.4000000000000004</v>
      </c>
      <c r="E6980">
        <v>70</v>
      </c>
      <c r="F6980">
        <v>65.459999999999994</v>
      </c>
      <c r="G6980">
        <v>7326</v>
      </c>
      <c r="H6980">
        <v>80122</v>
      </c>
      <c r="I6980">
        <v>1</v>
      </c>
      <c r="J6980">
        <v>435</v>
      </c>
      <c r="K6980">
        <v>106.64</v>
      </c>
      <c r="L6980">
        <v>4.3</v>
      </c>
      <c r="M6980">
        <v>9.4</v>
      </c>
      <c r="N6980" s="1" t="s">
        <v>27</v>
      </c>
      <c r="O6980">
        <v>68</v>
      </c>
      <c r="P6980">
        <v>22</v>
      </c>
      <c r="Q6980">
        <v>90</v>
      </c>
      <c r="R6980" t="str" cm="1">
        <f t="array" ref="R6980">_xlfn.IFS(Restaurant_Data[[#This Row],[Total Reservations]]&lt;=50, "Low", Restaurant_Data[[#This Row],[Total Reservations]]&lt;=100, "Medium", Restaurant_Data[[#This Row],[Total Reservations]]&lt;=200, "High")</f>
        <v>Medium</v>
      </c>
      <c r="S6980" s="4">
        <v>1033108.3</v>
      </c>
      <c r="T6980" t="str" cm="1">
        <f t="array" ref="T6980">_xlfn.IFS(Restaurant_Data[[#This Row],[Revenue]]&lt;= 500000, "Low Income", Restaurant_Data[[#This Row],[Revenue]]&lt;=1000000, "Middle Income", Restaurant_Data[[#This Row],[Revenue]] &lt;= 2000000, "High Income")</f>
        <v>High Income</v>
      </c>
    </row>
    <row r="6981" spans="1:20" x14ac:dyDescent="0.35">
      <c r="A6981" s="1" t="s">
        <v>7008</v>
      </c>
      <c r="B6981" s="1" t="s">
        <v>34</v>
      </c>
      <c r="C6981" s="1" t="s">
        <v>31</v>
      </c>
      <c r="D6981">
        <v>3.7</v>
      </c>
      <c r="E6981">
        <v>64</v>
      </c>
      <c r="F6981">
        <v>34.86</v>
      </c>
      <c r="G6981">
        <v>2332</v>
      </c>
      <c r="H6981">
        <v>30904</v>
      </c>
      <c r="I6981">
        <v>13</v>
      </c>
      <c r="J6981">
        <v>214</v>
      </c>
      <c r="K6981">
        <v>248.35</v>
      </c>
      <c r="L6981">
        <v>3.2</v>
      </c>
      <c r="M6981">
        <v>1.7</v>
      </c>
      <c r="N6981" s="1" t="s">
        <v>27</v>
      </c>
      <c r="O6981">
        <v>60</v>
      </c>
      <c r="P6981">
        <v>40</v>
      </c>
      <c r="Q6981">
        <v>100</v>
      </c>
      <c r="R6981" t="str" cm="1">
        <f t="array" ref="R6981">_xlfn.IFS(Restaurant_Data[[#This Row],[Total Reservations]]&lt;=50, "Low", Restaurant_Data[[#This Row],[Total Reservations]]&lt;=100, "Medium", Restaurant_Data[[#This Row],[Total Reservations]]&lt;=200, "High")</f>
        <v>Medium</v>
      </c>
      <c r="S6981" s="4">
        <v>513004.96</v>
      </c>
      <c r="T6981" t="str" cm="1">
        <f t="array" ref="T6981">_xlfn.IFS(Restaurant_Data[[#This Row],[Revenue]]&lt;= 500000, "Low Income", Restaurant_Data[[#This Row],[Revenue]]&lt;=1000000, "Middle Income", Restaurant_Data[[#This Row],[Revenue]] &lt;= 2000000, "High Income")</f>
        <v>Middle Income</v>
      </c>
    </row>
    <row r="6982" spans="1:20" x14ac:dyDescent="0.35">
      <c r="A6982" s="1" t="s">
        <v>7009</v>
      </c>
      <c r="B6982" s="1" t="s">
        <v>19</v>
      </c>
      <c r="C6982" s="1" t="s">
        <v>26</v>
      </c>
      <c r="D6982">
        <v>4.3</v>
      </c>
      <c r="E6982">
        <v>44</v>
      </c>
      <c r="F6982">
        <v>54</v>
      </c>
      <c r="G6982">
        <v>3735</v>
      </c>
      <c r="H6982">
        <v>37523</v>
      </c>
      <c r="I6982">
        <v>5</v>
      </c>
      <c r="J6982">
        <v>559</v>
      </c>
      <c r="K6982">
        <v>77.14</v>
      </c>
      <c r="L6982">
        <v>9</v>
      </c>
      <c r="M6982">
        <v>9.8000000000000007</v>
      </c>
      <c r="N6982" s="1" t="s">
        <v>21</v>
      </c>
      <c r="O6982">
        <v>10</v>
      </c>
      <c r="P6982">
        <v>13</v>
      </c>
      <c r="Q6982">
        <v>23</v>
      </c>
      <c r="R6982" t="str" cm="1">
        <f t="array" ref="R6982">_xlfn.IFS(Restaurant_Data[[#This Row],[Total Reservations]]&lt;=50, "Low", Restaurant_Data[[#This Row],[Total Reservations]]&lt;=100, "Medium", Restaurant_Data[[#This Row],[Total Reservations]]&lt;=200, "High")</f>
        <v>Low</v>
      </c>
      <c r="S6982" s="4">
        <v>544582.65</v>
      </c>
      <c r="T6982" t="str" cm="1">
        <f t="array" ref="T6982">_xlfn.IFS(Restaurant_Data[[#This Row],[Revenue]]&lt;= 500000, "Low Income", Restaurant_Data[[#This Row],[Revenue]]&lt;=1000000, "Middle Income", Restaurant_Data[[#This Row],[Revenue]] &lt;= 2000000, "High Income")</f>
        <v>Middle Income</v>
      </c>
    </row>
    <row r="6983" spans="1:20" x14ac:dyDescent="0.35">
      <c r="A6983" s="1" t="s">
        <v>7010</v>
      </c>
      <c r="B6983" s="1" t="s">
        <v>23</v>
      </c>
      <c r="C6983" s="1" t="s">
        <v>26</v>
      </c>
      <c r="D6983">
        <v>4.3</v>
      </c>
      <c r="E6983">
        <v>74</v>
      </c>
      <c r="F6983">
        <v>55.27</v>
      </c>
      <c r="G6983">
        <v>3727</v>
      </c>
      <c r="H6983">
        <v>39666</v>
      </c>
      <c r="I6983">
        <v>4</v>
      </c>
      <c r="J6983">
        <v>533</v>
      </c>
      <c r="K6983">
        <v>156.44</v>
      </c>
      <c r="L6983">
        <v>9.6</v>
      </c>
      <c r="M6983">
        <v>3.5</v>
      </c>
      <c r="N6983" s="1" t="s">
        <v>27</v>
      </c>
      <c r="O6983">
        <v>25</v>
      </c>
      <c r="P6983">
        <v>42</v>
      </c>
      <c r="Q6983">
        <v>67</v>
      </c>
      <c r="R6983" t="str" cm="1">
        <f t="array" ref="R6983">_xlfn.IFS(Restaurant_Data[[#This Row],[Total Reservations]]&lt;=50, "Low", Restaurant_Data[[#This Row],[Total Reservations]]&lt;=100, "Medium", Restaurant_Data[[#This Row],[Total Reservations]]&lt;=200, "High")</f>
        <v>Medium</v>
      </c>
      <c r="S6983" s="4">
        <v>918598.51</v>
      </c>
      <c r="T6983" t="str" cm="1">
        <f t="array" ref="T6983">_xlfn.IFS(Restaurant_Data[[#This Row],[Revenue]]&lt;= 500000, "Low Income", Restaurant_Data[[#This Row],[Revenue]]&lt;=1000000, "Middle Income", Restaurant_Data[[#This Row],[Revenue]] &lt;= 2000000, "High Income")</f>
        <v>Middle Income</v>
      </c>
    </row>
    <row r="6984" spans="1:20" x14ac:dyDescent="0.35">
      <c r="A6984" s="1" t="s">
        <v>7011</v>
      </c>
      <c r="B6984" s="1" t="s">
        <v>23</v>
      </c>
      <c r="C6984" s="1" t="s">
        <v>24</v>
      </c>
      <c r="D6984">
        <v>4.5</v>
      </c>
      <c r="E6984">
        <v>80</v>
      </c>
      <c r="F6984">
        <v>27.52</v>
      </c>
      <c r="G6984">
        <v>7407</v>
      </c>
      <c r="H6984">
        <v>82519</v>
      </c>
      <c r="I6984">
        <v>3</v>
      </c>
      <c r="J6984">
        <v>445</v>
      </c>
      <c r="K6984">
        <v>284.68</v>
      </c>
      <c r="L6984">
        <v>3.9</v>
      </c>
      <c r="M6984">
        <v>3.8</v>
      </c>
      <c r="N6984" s="1" t="s">
        <v>27</v>
      </c>
      <c r="O6984">
        <v>44</v>
      </c>
      <c r="P6984">
        <v>10</v>
      </c>
      <c r="Q6984">
        <v>54</v>
      </c>
      <c r="R6984" t="str" cm="1">
        <f t="array" ref="R6984">_xlfn.IFS(Restaurant_Data[[#This Row],[Total Reservations]]&lt;=50, "Low", Restaurant_Data[[#This Row],[Total Reservations]]&lt;=100, "Medium", Restaurant_Data[[#This Row],[Total Reservations]]&lt;=200, "High")</f>
        <v>Medium</v>
      </c>
      <c r="S6984" s="4">
        <v>506612.93</v>
      </c>
      <c r="T6984" t="str" cm="1">
        <f t="array" ref="T6984">_xlfn.IFS(Restaurant_Data[[#This Row],[Revenue]]&lt;= 500000, "Low Income", Restaurant_Data[[#This Row],[Revenue]]&lt;=1000000, "Middle Income", Restaurant_Data[[#This Row],[Revenue]] &lt;= 2000000, "High Income")</f>
        <v>Middle Income</v>
      </c>
    </row>
    <row r="6985" spans="1:20" x14ac:dyDescent="0.35">
      <c r="A6985" s="1" t="s">
        <v>7012</v>
      </c>
      <c r="B6985" s="1" t="s">
        <v>19</v>
      </c>
      <c r="C6985" s="1" t="s">
        <v>37</v>
      </c>
      <c r="D6985">
        <v>4.8</v>
      </c>
      <c r="E6985">
        <v>30</v>
      </c>
      <c r="F6985">
        <v>61.37</v>
      </c>
      <c r="G6985">
        <v>1330</v>
      </c>
      <c r="H6985">
        <v>16724</v>
      </c>
      <c r="I6985">
        <v>19</v>
      </c>
      <c r="J6985">
        <v>580</v>
      </c>
      <c r="K6985">
        <v>286.27999999999997</v>
      </c>
      <c r="L6985">
        <v>6.5</v>
      </c>
      <c r="M6985">
        <v>1.4</v>
      </c>
      <c r="N6985" s="1" t="s">
        <v>27</v>
      </c>
      <c r="O6985">
        <v>4</v>
      </c>
      <c r="P6985">
        <v>21</v>
      </c>
      <c r="Q6985">
        <v>25</v>
      </c>
      <c r="R6985" t="str" cm="1">
        <f t="array" ref="R6985">_xlfn.IFS(Restaurant_Data[[#This Row],[Total Reservations]]&lt;=50, "Low", Restaurant_Data[[#This Row],[Total Reservations]]&lt;=100, "Medium", Restaurant_Data[[#This Row],[Total Reservations]]&lt;=200, "High")</f>
        <v>Low</v>
      </c>
      <c r="S6985" s="4">
        <v>431676.35</v>
      </c>
      <c r="T6985" t="str" cm="1">
        <f t="array" ref="T6985">_xlfn.IFS(Restaurant_Data[[#This Row],[Revenue]]&lt;= 500000, "Low Income", Restaurant_Data[[#This Row],[Revenue]]&lt;=1000000, "Middle Income", Restaurant_Data[[#This Row],[Revenue]] &lt;= 2000000, "High Income")</f>
        <v>Low Income</v>
      </c>
    </row>
    <row r="6986" spans="1:20" x14ac:dyDescent="0.35">
      <c r="A6986" s="1" t="s">
        <v>7013</v>
      </c>
      <c r="B6986" s="1" t="s">
        <v>19</v>
      </c>
      <c r="C6986" s="1" t="s">
        <v>42</v>
      </c>
      <c r="D6986">
        <v>3.9</v>
      </c>
      <c r="E6986">
        <v>39</v>
      </c>
      <c r="F6986">
        <v>43.85</v>
      </c>
      <c r="G6986">
        <v>3232</v>
      </c>
      <c r="H6986">
        <v>36773</v>
      </c>
      <c r="I6986">
        <v>13</v>
      </c>
      <c r="J6986">
        <v>844</v>
      </c>
      <c r="K6986">
        <v>124.17</v>
      </c>
      <c r="L6986">
        <v>9.6</v>
      </c>
      <c r="M6986">
        <v>5.5</v>
      </c>
      <c r="N6986" s="1" t="s">
        <v>21</v>
      </c>
      <c r="O6986">
        <v>14</v>
      </c>
      <c r="P6986">
        <v>34</v>
      </c>
      <c r="Q6986">
        <v>48</v>
      </c>
      <c r="R6986" t="str" cm="1">
        <f t="array" ref="R6986">_xlfn.IFS(Restaurant_Data[[#This Row],[Total Reservations]]&lt;=50, "Low", Restaurant_Data[[#This Row],[Total Reservations]]&lt;=100, "Medium", Restaurant_Data[[#This Row],[Total Reservations]]&lt;=200, "High")</f>
        <v>Low</v>
      </c>
      <c r="S6986" s="4">
        <v>405552.3</v>
      </c>
      <c r="T6986" t="str" cm="1">
        <f t="array" ref="T6986">_xlfn.IFS(Restaurant_Data[[#This Row],[Revenue]]&lt;= 500000, "Low Income", Restaurant_Data[[#This Row],[Revenue]]&lt;=1000000, "Middle Income", Restaurant_Data[[#This Row],[Revenue]] &lt;= 2000000, "High Income")</f>
        <v>Low Income</v>
      </c>
    </row>
    <row r="6987" spans="1:20" x14ac:dyDescent="0.35">
      <c r="A6987" s="1" t="s">
        <v>7014</v>
      </c>
      <c r="B6987" s="1" t="s">
        <v>23</v>
      </c>
      <c r="C6987" s="1" t="s">
        <v>20</v>
      </c>
      <c r="D6987">
        <v>3.3</v>
      </c>
      <c r="E6987">
        <v>89</v>
      </c>
      <c r="F6987">
        <v>73.28</v>
      </c>
      <c r="G6987">
        <v>1717</v>
      </c>
      <c r="H6987">
        <v>17035</v>
      </c>
      <c r="I6987">
        <v>16</v>
      </c>
      <c r="J6987">
        <v>969</v>
      </c>
      <c r="K6987">
        <v>98.23</v>
      </c>
      <c r="L6987">
        <v>5.5</v>
      </c>
      <c r="M6987">
        <v>9.6</v>
      </c>
      <c r="N6987" s="1" t="s">
        <v>27</v>
      </c>
      <c r="O6987">
        <v>85</v>
      </c>
      <c r="P6987">
        <v>30</v>
      </c>
      <c r="Q6987">
        <v>115</v>
      </c>
      <c r="R6987" t="str" cm="1">
        <f t="array" ref="R6987">_xlfn.IFS(Restaurant_Data[[#This Row],[Total Reservations]]&lt;=50, "Low", Restaurant_Data[[#This Row],[Total Reservations]]&lt;=100, "Medium", Restaurant_Data[[#This Row],[Total Reservations]]&lt;=200, "High")</f>
        <v>High</v>
      </c>
      <c r="S6987" s="4">
        <v>1465642.93</v>
      </c>
      <c r="T6987" t="str" cm="1">
        <f t="array" ref="T6987">_xlfn.IFS(Restaurant_Data[[#This Row],[Revenue]]&lt;= 500000, "Low Income", Restaurant_Data[[#This Row],[Revenue]]&lt;=1000000, "Middle Income", Restaurant_Data[[#This Row],[Revenue]] &lt;= 2000000, "High Income")</f>
        <v>High Income</v>
      </c>
    </row>
    <row r="6988" spans="1:20" x14ac:dyDescent="0.35">
      <c r="A6988" s="1" t="s">
        <v>7015</v>
      </c>
      <c r="B6988" s="1" t="s">
        <v>19</v>
      </c>
      <c r="C6988" s="1" t="s">
        <v>42</v>
      </c>
      <c r="D6988">
        <v>3.6</v>
      </c>
      <c r="E6988">
        <v>40</v>
      </c>
      <c r="F6988">
        <v>41.81</v>
      </c>
      <c r="G6988">
        <v>3424</v>
      </c>
      <c r="H6988">
        <v>35956</v>
      </c>
      <c r="I6988">
        <v>19</v>
      </c>
      <c r="J6988">
        <v>499</v>
      </c>
      <c r="K6988">
        <v>87.37</v>
      </c>
      <c r="L6988">
        <v>5.2</v>
      </c>
      <c r="M6988">
        <v>2.4</v>
      </c>
      <c r="N6988" s="1" t="s">
        <v>27</v>
      </c>
      <c r="O6988">
        <v>3</v>
      </c>
      <c r="P6988">
        <v>16</v>
      </c>
      <c r="Q6988">
        <v>19</v>
      </c>
      <c r="R6988" t="str" cm="1">
        <f t="array" ref="R6988">_xlfn.IFS(Restaurant_Data[[#This Row],[Total Reservations]]&lt;=50, "Low", Restaurant_Data[[#This Row],[Total Reservations]]&lt;=100, "Medium", Restaurant_Data[[#This Row],[Total Reservations]]&lt;=200, "High")</f>
        <v>Low</v>
      </c>
      <c r="S6988" s="4">
        <v>397781.79</v>
      </c>
      <c r="T6988" t="str" cm="1">
        <f t="array" ref="T6988">_xlfn.IFS(Restaurant_Data[[#This Row],[Revenue]]&lt;= 500000, "Low Income", Restaurant_Data[[#This Row],[Revenue]]&lt;=1000000, "Middle Income", Restaurant_Data[[#This Row],[Revenue]] &lt;= 2000000, "High Income")</f>
        <v>Low Income</v>
      </c>
    </row>
    <row r="6989" spans="1:20" x14ac:dyDescent="0.35">
      <c r="A6989" s="1" t="s">
        <v>7016</v>
      </c>
      <c r="B6989" s="1" t="s">
        <v>23</v>
      </c>
      <c r="C6989" s="1" t="s">
        <v>26</v>
      </c>
      <c r="D6989">
        <v>3.9</v>
      </c>
      <c r="E6989">
        <v>76</v>
      </c>
      <c r="F6989">
        <v>45.21</v>
      </c>
      <c r="G6989">
        <v>7392</v>
      </c>
      <c r="H6989">
        <v>81320</v>
      </c>
      <c r="I6989">
        <v>1</v>
      </c>
      <c r="J6989">
        <v>577</v>
      </c>
      <c r="K6989">
        <v>170.22</v>
      </c>
      <c r="L6989">
        <v>5.7</v>
      </c>
      <c r="M6989">
        <v>6.2</v>
      </c>
      <c r="N6989" s="1" t="s">
        <v>21</v>
      </c>
      <c r="O6989">
        <v>44</v>
      </c>
      <c r="P6989">
        <v>52</v>
      </c>
      <c r="Q6989">
        <v>96</v>
      </c>
      <c r="R6989" t="str" cm="1">
        <f t="array" ref="R6989">_xlfn.IFS(Restaurant_Data[[#This Row],[Total Reservations]]&lt;=50, "Low", Restaurant_Data[[#This Row],[Total Reservations]]&lt;=100, "Medium", Restaurant_Data[[#This Row],[Total Reservations]]&lt;=200, "High")</f>
        <v>Medium</v>
      </c>
      <c r="S6989" s="4">
        <v>780073.4</v>
      </c>
      <c r="T6989" t="str" cm="1">
        <f t="array" ref="T6989">_xlfn.IFS(Restaurant_Data[[#This Row],[Revenue]]&lt;= 500000, "Low Income", Restaurant_Data[[#This Row],[Revenue]]&lt;=1000000, "Middle Income", Restaurant_Data[[#This Row],[Revenue]] &lt;= 2000000, "High Income")</f>
        <v>Middle Income</v>
      </c>
    </row>
    <row r="6990" spans="1:20" x14ac:dyDescent="0.35">
      <c r="A6990" s="1" t="s">
        <v>7017</v>
      </c>
      <c r="B6990" s="1" t="s">
        <v>19</v>
      </c>
      <c r="C6990" s="1" t="s">
        <v>37</v>
      </c>
      <c r="D6990">
        <v>4.4000000000000004</v>
      </c>
      <c r="E6990">
        <v>46</v>
      </c>
      <c r="F6990">
        <v>62.96</v>
      </c>
      <c r="G6990">
        <v>3296</v>
      </c>
      <c r="H6990">
        <v>40705</v>
      </c>
      <c r="I6990">
        <v>18</v>
      </c>
      <c r="J6990">
        <v>563</v>
      </c>
      <c r="K6990">
        <v>73.02</v>
      </c>
      <c r="L6990">
        <v>1.3</v>
      </c>
      <c r="M6990">
        <v>3.5</v>
      </c>
      <c r="N6990" s="1" t="s">
        <v>27</v>
      </c>
      <c r="O6990">
        <v>24</v>
      </c>
      <c r="P6990">
        <v>45</v>
      </c>
      <c r="Q6990">
        <v>69</v>
      </c>
      <c r="R6990" t="str" cm="1">
        <f t="array" ref="R6990">_xlfn.IFS(Restaurant_Data[[#This Row],[Total Reservations]]&lt;=50, "Low", Restaurant_Data[[#This Row],[Total Reservations]]&lt;=100, "Medium", Restaurant_Data[[#This Row],[Total Reservations]]&lt;=200, "High")</f>
        <v>Medium</v>
      </c>
      <c r="S6990" s="4">
        <v>667108.53</v>
      </c>
      <c r="T6990" t="str" cm="1">
        <f t="array" ref="T6990">_xlfn.IFS(Restaurant_Data[[#This Row],[Revenue]]&lt;= 500000, "Low Income", Restaurant_Data[[#This Row],[Revenue]]&lt;=1000000, "Middle Income", Restaurant_Data[[#This Row],[Revenue]] &lt;= 2000000, "High Income")</f>
        <v>Middle Income</v>
      </c>
    </row>
    <row r="6991" spans="1:20" x14ac:dyDescent="0.35">
      <c r="A6991" s="1" t="s">
        <v>7018</v>
      </c>
      <c r="B6991" s="1" t="s">
        <v>19</v>
      </c>
      <c r="C6991" s="1" t="s">
        <v>37</v>
      </c>
      <c r="D6991">
        <v>3</v>
      </c>
      <c r="E6991">
        <v>41</v>
      </c>
      <c r="F6991">
        <v>63.51</v>
      </c>
      <c r="G6991">
        <v>865</v>
      </c>
      <c r="H6991">
        <v>15808</v>
      </c>
      <c r="I6991">
        <v>7</v>
      </c>
      <c r="J6991">
        <v>454</v>
      </c>
      <c r="K6991">
        <v>139.21</v>
      </c>
      <c r="L6991">
        <v>3.7</v>
      </c>
      <c r="M6991">
        <v>1.2</v>
      </c>
      <c r="N6991" s="1" t="s">
        <v>27</v>
      </c>
      <c r="O6991">
        <v>14</v>
      </c>
      <c r="P6991">
        <v>13</v>
      </c>
      <c r="Q6991">
        <v>27</v>
      </c>
      <c r="R6991" t="str" cm="1">
        <f t="array" ref="R6991">_xlfn.IFS(Restaurant_Data[[#This Row],[Total Reservations]]&lt;=50, "Low", Restaurant_Data[[#This Row],[Total Reservations]]&lt;=100, "Medium", Restaurant_Data[[#This Row],[Total Reservations]]&lt;=200, "High")</f>
        <v>Low</v>
      </c>
      <c r="S6991" s="4">
        <v>584416.96</v>
      </c>
      <c r="T6991" t="str" cm="1">
        <f t="array" ref="T6991">_xlfn.IFS(Restaurant_Data[[#This Row],[Revenue]]&lt;= 500000, "Low Income", Restaurant_Data[[#This Row],[Revenue]]&lt;=1000000, "Middle Income", Restaurant_Data[[#This Row],[Revenue]] &lt;= 2000000, "High Income")</f>
        <v>Middle Income</v>
      </c>
    </row>
    <row r="6992" spans="1:20" x14ac:dyDescent="0.35">
      <c r="A6992" s="1" t="s">
        <v>7019</v>
      </c>
      <c r="B6992" s="1" t="s">
        <v>34</v>
      </c>
      <c r="C6992" s="1" t="s">
        <v>42</v>
      </c>
      <c r="D6992">
        <v>3.6</v>
      </c>
      <c r="E6992">
        <v>53</v>
      </c>
      <c r="F6992">
        <v>42.95</v>
      </c>
      <c r="G6992">
        <v>2118</v>
      </c>
      <c r="H6992">
        <v>20943</v>
      </c>
      <c r="I6992">
        <v>3</v>
      </c>
      <c r="J6992">
        <v>571</v>
      </c>
      <c r="K6992">
        <v>54.25</v>
      </c>
      <c r="L6992">
        <v>7.3</v>
      </c>
      <c r="M6992">
        <v>9.9</v>
      </c>
      <c r="N6992" s="1" t="s">
        <v>27</v>
      </c>
      <c r="O6992">
        <v>33</v>
      </c>
      <c r="P6992">
        <v>24</v>
      </c>
      <c r="Q6992">
        <v>57</v>
      </c>
      <c r="R6992" t="str" cm="1">
        <f t="array" ref="R6992">_xlfn.IFS(Restaurant_Data[[#This Row],[Total Reservations]]&lt;=50, "Low", Restaurant_Data[[#This Row],[Total Reservations]]&lt;=100, "Medium", Restaurant_Data[[#This Row],[Total Reservations]]&lt;=200, "High")</f>
        <v>Medium</v>
      </c>
      <c r="S6992" s="4">
        <v>517934.95</v>
      </c>
      <c r="T6992" t="str" cm="1">
        <f t="array" ref="T6992">_xlfn.IFS(Restaurant_Data[[#This Row],[Revenue]]&lt;= 500000, "Low Income", Restaurant_Data[[#This Row],[Revenue]]&lt;=1000000, "Middle Income", Restaurant_Data[[#This Row],[Revenue]] &lt;= 2000000, "High Income")</f>
        <v>Middle Income</v>
      </c>
    </row>
    <row r="6993" spans="1:20" x14ac:dyDescent="0.35">
      <c r="A6993" s="1" t="s">
        <v>7020</v>
      </c>
      <c r="B6993" s="1" t="s">
        <v>19</v>
      </c>
      <c r="C6993" s="1" t="s">
        <v>26</v>
      </c>
      <c r="D6993">
        <v>4.5999999999999996</v>
      </c>
      <c r="E6993">
        <v>41</v>
      </c>
      <c r="F6993">
        <v>53.42</v>
      </c>
      <c r="G6993">
        <v>3962</v>
      </c>
      <c r="H6993">
        <v>42036</v>
      </c>
      <c r="I6993">
        <v>10</v>
      </c>
      <c r="J6993">
        <v>667</v>
      </c>
      <c r="K6993">
        <v>114.85</v>
      </c>
      <c r="L6993">
        <v>9.6999999999999993</v>
      </c>
      <c r="M6993">
        <v>7.4</v>
      </c>
      <c r="N6993" s="1" t="s">
        <v>21</v>
      </c>
      <c r="O6993">
        <v>4</v>
      </c>
      <c r="P6993">
        <v>24</v>
      </c>
      <c r="Q6993">
        <v>28</v>
      </c>
      <c r="R6993" t="str" cm="1">
        <f t="array" ref="R6993">_xlfn.IFS(Restaurant_Data[[#This Row],[Total Reservations]]&lt;=50, "Low", Restaurant_Data[[#This Row],[Total Reservations]]&lt;=100, "Medium", Restaurant_Data[[#This Row],[Total Reservations]]&lt;=200, "High")</f>
        <v>Low</v>
      </c>
      <c r="S6993" s="4">
        <v>509082.74</v>
      </c>
      <c r="T6993" t="str" cm="1">
        <f t="array" ref="T6993">_xlfn.IFS(Restaurant_Data[[#This Row],[Revenue]]&lt;= 500000, "Low Income", Restaurant_Data[[#This Row],[Revenue]]&lt;=1000000, "Middle Income", Restaurant_Data[[#This Row],[Revenue]] &lt;= 2000000, "High Income")</f>
        <v>Middle Income</v>
      </c>
    </row>
    <row r="6994" spans="1:20" x14ac:dyDescent="0.35">
      <c r="A6994" s="1" t="s">
        <v>7021</v>
      </c>
      <c r="B6994" s="1" t="s">
        <v>34</v>
      </c>
      <c r="C6994" s="1" t="s">
        <v>42</v>
      </c>
      <c r="D6994">
        <v>4.3</v>
      </c>
      <c r="E6994">
        <v>52</v>
      </c>
      <c r="F6994">
        <v>39.74</v>
      </c>
      <c r="G6994">
        <v>4081</v>
      </c>
      <c r="H6994">
        <v>48686</v>
      </c>
      <c r="I6994">
        <v>8</v>
      </c>
      <c r="J6994">
        <v>66</v>
      </c>
      <c r="K6994">
        <v>275.07</v>
      </c>
      <c r="L6994">
        <v>6.1</v>
      </c>
      <c r="M6994">
        <v>7.6</v>
      </c>
      <c r="N6994" s="1" t="s">
        <v>21</v>
      </c>
      <c r="O6994">
        <v>2</v>
      </c>
      <c r="P6994">
        <v>21</v>
      </c>
      <c r="Q6994">
        <v>23</v>
      </c>
      <c r="R6994" t="str" cm="1">
        <f t="array" ref="R6994">_xlfn.IFS(Restaurant_Data[[#This Row],[Total Reservations]]&lt;=50, "Low", Restaurant_Data[[#This Row],[Total Reservations]]&lt;=100, "Medium", Restaurant_Data[[#This Row],[Total Reservations]]&lt;=200, "High")</f>
        <v>Low</v>
      </c>
      <c r="S6994" s="4">
        <v>477010.94</v>
      </c>
      <c r="T6994" t="str" cm="1">
        <f t="array" ref="T6994">_xlfn.IFS(Restaurant_Data[[#This Row],[Revenue]]&lt;= 500000, "Low Income", Restaurant_Data[[#This Row],[Revenue]]&lt;=1000000, "Middle Income", Restaurant_Data[[#This Row],[Revenue]] &lt;= 2000000, "High Income")</f>
        <v>Low Income</v>
      </c>
    </row>
    <row r="6995" spans="1:20" x14ac:dyDescent="0.35">
      <c r="A6995" s="1" t="s">
        <v>7022</v>
      </c>
      <c r="B6995" s="1" t="s">
        <v>19</v>
      </c>
      <c r="C6995" s="1" t="s">
        <v>24</v>
      </c>
      <c r="D6995">
        <v>4.5</v>
      </c>
      <c r="E6995">
        <v>47</v>
      </c>
      <c r="F6995">
        <v>35.93</v>
      </c>
      <c r="G6995">
        <v>3269</v>
      </c>
      <c r="H6995">
        <v>34985</v>
      </c>
      <c r="I6995">
        <v>2</v>
      </c>
      <c r="J6995">
        <v>253</v>
      </c>
      <c r="K6995">
        <v>161.74</v>
      </c>
      <c r="L6995">
        <v>2.7</v>
      </c>
      <c r="M6995">
        <v>7</v>
      </c>
      <c r="N6995" s="1" t="s">
        <v>27</v>
      </c>
      <c r="O6995">
        <v>18</v>
      </c>
      <c r="P6995">
        <v>25</v>
      </c>
      <c r="Q6995">
        <v>43</v>
      </c>
      <c r="R6995" t="str" cm="1">
        <f t="array" ref="R6995">_xlfn.IFS(Restaurant_Data[[#This Row],[Total Reservations]]&lt;=50, "Low", Restaurant_Data[[#This Row],[Total Reservations]]&lt;=100, "Medium", Restaurant_Data[[#This Row],[Total Reservations]]&lt;=200, "High")</f>
        <v>Low</v>
      </c>
      <c r="S6995" s="4">
        <v>385381.23</v>
      </c>
      <c r="T6995" t="str" cm="1">
        <f t="array" ref="T6995">_xlfn.IFS(Restaurant_Data[[#This Row],[Revenue]]&lt;= 500000, "Low Income", Restaurant_Data[[#This Row],[Revenue]]&lt;=1000000, "Middle Income", Restaurant_Data[[#This Row],[Revenue]] &lt;= 2000000, "High Income")</f>
        <v>Low Income</v>
      </c>
    </row>
    <row r="6996" spans="1:20" x14ac:dyDescent="0.35">
      <c r="A6996" s="1" t="s">
        <v>7023</v>
      </c>
      <c r="B6996" s="1" t="s">
        <v>23</v>
      </c>
      <c r="C6996" s="1" t="s">
        <v>37</v>
      </c>
      <c r="D6996">
        <v>4.5999999999999996</v>
      </c>
      <c r="E6996">
        <v>81</v>
      </c>
      <c r="F6996">
        <v>63.48</v>
      </c>
      <c r="G6996">
        <v>7228</v>
      </c>
      <c r="H6996">
        <v>72936</v>
      </c>
      <c r="I6996">
        <v>10</v>
      </c>
      <c r="J6996">
        <v>56</v>
      </c>
      <c r="K6996">
        <v>68.44</v>
      </c>
      <c r="L6996">
        <v>4.8</v>
      </c>
      <c r="M6996">
        <v>2.2999999999999998</v>
      </c>
      <c r="N6996" s="1" t="s">
        <v>27</v>
      </c>
      <c r="O6996">
        <v>54</v>
      </c>
      <c r="P6996">
        <v>41</v>
      </c>
      <c r="Q6996">
        <v>95</v>
      </c>
      <c r="R6996" t="str" cm="1">
        <f t="array" ref="R6996">_xlfn.IFS(Restaurant_Data[[#This Row],[Total Reservations]]&lt;=50, "Low", Restaurant_Data[[#This Row],[Total Reservations]]&lt;=100, "Medium", Restaurant_Data[[#This Row],[Total Reservations]]&lt;=200, "High")</f>
        <v>Medium</v>
      </c>
      <c r="S6996" s="4">
        <v>1160253.1200000001</v>
      </c>
      <c r="T6996" t="str" cm="1">
        <f t="array" ref="T6996">_xlfn.IFS(Restaurant_Data[[#This Row],[Revenue]]&lt;= 500000, "Low Income", Restaurant_Data[[#This Row],[Revenue]]&lt;=1000000, "Middle Income", Restaurant_Data[[#This Row],[Revenue]] &lt;= 2000000, "High Income")</f>
        <v>High Income</v>
      </c>
    </row>
    <row r="6997" spans="1:20" x14ac:dyDescent="0.35">
      <c r="A6997" s="1" t="s">
        <v>7024</v>
      </c>
      <c r="B6997" s="1" t="s">
        <v>23</v>
      </c>
      <c r="C6997" s="1" t="s">
        <v>37</v>
      </c>
      <c r="D6997">
        <v>4.5999999999999996</v>
      </c>
      <c r="E6997">
        <v>88</v>
      </c>
      <c r="F6997">
        <v>61.37</v>
      </c>
      <c r="G6997">
        <v>5490</v>
      </c>
      <c r="H6997">
        <v>64423</v>
      </c>
      <c r="I6997">
        <v>18</v>
      </c>
      <c r="J6997">
        <v>762</v>
      </c>
      <c r="K6997">
        <v>211.71</v>
      </c>
      <c r="L6997">
        <v>5.4</v>
      </c>
      <c r="M6997">
        <v>2.9</v>
      </c>
      <c r="N6997" s="1" t="s">
        <v>21</v>
      </c>
      <c r="O6997">
        <v>60</v>
      </c>
      <c r="P6997">
        <v>11</v>
      </c>
      <c r="Q6997">
        <v>71</v>
      </c>
      <c r="R6997" t="str" cm="1">
        <f t="array" ref="R6997">_xlfn.IFS(Restaurant_Data[[#This Row],[Total Reservations]]&lt;=50, "Low", Restaurant_Data[[#This Row],[Total Reservations]]&lt;=100, "Medium", Restaurant_Data[[#This Row],[Total Reservations]]&lt;=200, "High")</f>
        <v>Medium</v>
      </c>
      <c r="S6997" s="4">
        <v>1222210.06</v>
      </c>
      <c r="T6997" t="str" cm="1">
        <f t="array" ref="T6997">_xlfn.IFS(Restaurant_Data[[#This Row],[Revenue]]&lt;= 500000, "Low Income", Restaurant_Data[[#This Row],[Revenue]]&lt;=1000000, "Middle Income", Restaurant_Data[[#This Row],[Revenue]] &lt;= 2000000, "High Income")</f>
        <v>High Income</v>
      </c>
    </row>
    <row r="6998" spans="1:20" x14ac:dyDescent="0.35">
      <c r="A6998" s="1" t="s">
        <v>7025</v>
      </c>
      <c r="B6998" s="1" t="s">
        <v>19</v>
      </c>
      <c r="C6998" s="1" t="s">
        <v>24</v>
      </c>
      <c r="D6998">
        <v>4.4000000000000004</v>
      </c>
      <c r="E6998">
        <v>42</v>
      </c>
      <c r="F6998">
        <v>35.28</v>
      </c>
      <c r="G6998">
        <v>3785</v>
      </c>
      <c r="H6998">
        <v>44595</v>
      </c>
      <c r="I6998">
        <v>12</v>
      </c>
      <c r="J6998">
        <v>607</v>
      </c>
      <c r="K6998">
        <v>288.91000000000003</v>
      </c>
      <c r="L6998">
        <v>2.4</v>
      </c>
      <c r="M6998">
        <v>4.5</v>
      </c>
      <c r="N6998" s="1" t="s">
        <v>21</v>
      </c>
      <c r="O6998">
        <v>4</v>
      </c>
      <c r="P6998">
        <v>31</v>
      </c>
      <c r="Q6998">
        <v>35</v>
      </c>
      <c r="R6998" t="str" cm="1">
        <f t="array" ref="R6998">_xlfn.IFS(Restaurant_Data[[#This Row],[Total Reservations]]&lt;=50, "Low", Restaurant_Data[[#This Row],[Total Reservations]]&lt;=100, "Medium", Restaurant_Data[[#This Row],[Total Reservations]]&lt;=200, "High")</f>
        <v>Low</v>
      </c>
      <c r="S6998" s="4">
        <v>350311.49</v>
      </c>
      <c r="T6998" t="str" cm="1">
        <f t="array" ref="T6998">_xlfn.IFS(Restaurant_Data[[#This Row],[Revenue]]&lt;= 500000, "Low Income", Restaurant_Data[[#This Row],[Revenue]]&lt;=1000000, "Middle Income", Restaurant_Data[[#This Row],[Revenue]] &lt;= 2000000, "High Income")</f>
        <v>Low Income</v>
      </c>
    </row>
    <row r="6999" spans="1:20" x14ac:dyDescent="0.35">
      <c r="A6999" s="1" t="s">
        <v>7026</v>
      </c>
      <c r="B6999" s="1" t="s">
        <v>19</v>
      </c>
      <c r="C6999" s="1" t="s">
        <v>26</v>
      </c>
      <c r="D6999">
        <v>3.9</v>
      </c>
      <c r="E6999">
        <v>45</v>
      </c>
      <c r="F6999">
        <v>54.99</v>
      </c>
      <c r="G6999">
        <v>2575</v>
      </c>
      <c r="H6999">
        <v>34511</v>
      </c>
      <c r="I6999">
        <v>14</v>
      </c>
      <c r="J6999">
        <v>739</v>
      </c>
      <c r="K6999">
        <v>165.85</v>
      </c>
      <c r="L6999">
        <v>4</v>
      </c>
      <c r="M6999">
        <v>10</v>
      </c>
      <c r="N6999" s="1" t="s">
        <v>21</v>
      </c>
      <c r="O6999">
        <v>37</v>
      </c>
      <c r="P6999">
        <v>37</v>
      </c>
      <c r="Q6999">
        <v>74</v>
      </c>
      <c r="R6999" t="str" cm="1">
        <f t="array" ref="R6999">_xlfn.IFS(Restaurant_Data[[#This Row],[Total Reservations]]&lt;=50, "Low", Restaurant_Data[[#This Row],[Total Reservations]]&lt;=100, "Medium", Restaurant_Data[[#This Row],[Total Reservations]]&lt;=200, "High")</f>
        <v>Medium</v>
      </c>
      <c r="S6999" s="4">
        <v>574061.76</v>
      </c>
      <c r="T6999" t="str" cm="1">
        <f t="array" ref="T6999">_xlfn.IFS(Restaurant_Data[[#This Row],[Revenue]]&lt;= 500000, "Low Income", Restaurant_Data[[#This Row],[Revenue]]&lt;=1000000, "Middle Income", Restaurant_Data[[#This Row],[Revenue]] &lt;= 2000000, "High Income")</f>
        <v>Middle Income</v>
      </c>
    </row>
    <row r="7000" spans="1:20" x14ac:dyDescent="0.35">
      <c r="A7000" s="1" t="s">
        <v>7027</v>
      </c>
      <c r="B7000" s="1" t="s">
        <v>23</v>
      </c>
      <c r="C7000" s="1" t="s">
        <v>37</v>
      </c>
      <c r="D7000">
        <v>5</v>
      </c>
      <c r="E7000">
        <v>77</v>
      </c>
      <c r="F7000">
        <v>63.96</v>
      </c>
      <c r="G7000">
        <v>9095</v>
      </c>
      <c r="H7000">
        <v>95026</v>
      </c>
      <c r="I7000">
        <v>2</v>
      </c>
      <c r="J7000">
        <v>560</v>
      </c>
      <c r="K7000">
        <v>206.07</v>
      </c>
      <c r="L7000">
        <v>5</v>
      </c>
      <c r="M7000">
        <v>7.1</v>
      </c>
      <c r="N7000" s="1" t="s">
        <v>27</v>
      </c>
      <c r="O7000">
        <v>71</v>
      </c>
      <c r="P7000">
        <v>4</v>
      </c>
      <c r="Q7000">
        <v>75</v>
      </c>
      <c r="R7000" t="str" cm="1">
        <f t="array" ref="R7000">_xlfn.IFS(Restaurant_Data[[#This Row],[Total Reservations]]&lt;=50, "Low", Restaurant_Data[[#This Row],[Total Reservations]]&lt;=100, "Medium", Restaurant_Data[[#This Row],[Total Reservations]]&lt;=200, "High")</f>
        <v>Medium</v>
      </c>
      <c r="S7000" s="4">
        <v>1110918.28</v>
      </c>
      <c r="T7000" t="str" cm="1">
        <f t="array" ref="T7000">_xlfn.IFS(Restaurant_Data[[#This Row],[Revenue]]&lt;= 500000, "Low Income", Restaurant_Data[[#This Row],[Revenue]]&lt;=1000000, "Middle Income", Restaurant_Data[[#This Row],[Revenue]] &lt;= 2000000, "High Income")</f>
        <v>High Income</v>
      </c>
    </row>
    <row r="7001" spans="1:20" x14ac:dyDescent="0.35">
      <c r="A7001" s="1" t="s">
        <v>7028</v>
      </c>
      <c r="B7001" s="1" t="s">
        <v>19</v>
      </c>
      <c r="C7001" s="1" t="s">
        <v>31</v>
      </c>
      <c r="D7001">
        <v>4.0999999999999996</v>
      </c>
      <c r="E7001">
        <v>35</v>
      </c>
      <c r="F7001">
        <v>36.200000000000003</v>
      </c>
      <c r="G7001">
        <v>3891</v>
      </c>
      <c r="H7001">
        <v>41784</v>
      </c>
      <c r="I7001">
        <v>17</v>
      </c>
      <c r="J7001">
        <v>59</v>
      </c>
      <c r="K7001">
        <v>279.85000000000002</v>
      </c>
      <c r="L7001">
        <v>3.4</v>
      </c>
      <c r="M7001">
        <v>5</v>
      </c>
      <c r="N7001" s="1" t="s">
        <v>27</v>
      </c>
      <c r="O7001">
        <v>20</v>
      </c>
      <c r="P7001">
        <v>16</v>
      </c>
      <c r="Q7001">
        <v>36</v>
      </c>
      <c r="R7001" t="str" cm="1">
        <f t="array" ref="R7001">_xlfn.IFS(Restaurant_Data[[#This Row],[Total Reservations]]&lt;=50, "Low", Restaurant_Data[[#This Row],[Total Reservations]]&lt;=100, "Medium", Restaurant_Data[[#This Row],[Total Reservations]]&lt;=200, "High")</f>
        <v>Low</v>
      </c>
      <c r="S7001" s="4">
        <v>308019.90000000002</v>
      </c>
      <c r="T7001" t="str" cm="1">
        <f t="array" ref="T7001">_xlfn.IFS(Restaurant_Data[[#This Row],[Revenue]]&lt;= 500000, "Low Income", Restaurant_Data[[#This Row],[Revenue]]&lt;=1000000, "Middle Income", Restaurant_Data[[#This Row],[Revenue]] &lt;= 2000000, "High Income")</f>
        <v>Low Income</v>
      </c>
    </row>
    <row r="7002" spans="1:20" x14ac:dyDescent="0.35">
      <c r="A7002" s="1" t="s">
        <v>7029</v>
      </c>
      <c r="B7002" s="1" t="s">
        <v>34</v>
      </c>
      <c r="C7002" s="1" t="s">
        <v>31</v>
      </c>
      <c r="D7002">
        <v>3.4</v>
      </c>
      <c r="E7002">
        <v>59</v>
      </c>
      <c r="F7002">
        <v>35.799999999999997</v>
      </c>
      <c r="G7002">
        <v>921</v>
      </c>
      <c r="H7002">
        <v>9069</v>
      </c>
      <c r="I7002">
        <v>12</v>
      </c>
      <c r="J7002">
        <v>833</v>
      </c>
      <c r="K7002">
        <v>154.77000000000001</v>
      </c>
      <c r="L7002">
        <v>4.2</v>
      </c>
      <c r="M7002">
        <v>5.4</v>
      </c>
      <c r="N7002" s="1" t="s">
        <v>21</v>
      </c>
      <c r="O7002">
        <v>7</v>
      </c>
      <c r="P7002">
        <v>20</v>
      </c>
      <c r="Q7002">
        <v>27</v>
      </c>
      <c r="R7002" t="str" cm="1">
        <f t="array" ref="R7002">_xlfn.IFS(Restaurant_Data[[#This Row],[Total Reservations]]&lt;=50, "Low", Restaurant_Data[[#This Row],[Total Reservations]]&lt;=100, "Medium", Restaurant_Data[[#This Row],[Total Reservations]]&lt;=200, "High")</f>
        <v>Low</v>
      </c>
      <c r="S7002" s="4">
        <v>483839.35</v>
      </c>
      <c r="T7002" t="str" cm="1">
        <f t="array" ref="T7002">_xlfn.IFS(Restaurant_Data[[#This Row],[Revenue]]&lt;= 500000, "Low Income", Restaurant_Data[[#This Row],[Revenue]]&lt;=1000000, "Middle Income", Restaurant_Data[[#This Row],[Revenue]] &lt;= 2000000, "High Income")</f>
        <v>Low Income</v>
      </c>
    </row>
    <row r="7003" spans="1:20" x14ac:dyDescent="0.35">
      <c r="A7003" s="1" t="s">
        <v>7030</v>
      </c>
      <c r="B7003" s="1" t="s">
        <v>34</v>
      </c>
      <c r="C7003" s="1" t="s">
        <v>31</v>
      </c>
      <c r="D7003">
        <v>3.6</v>
      </c>
      <c r="E7003">
        <v>59</v>
      </c>
      <c r="F7003">
        <v>33.619999999999997</v>
      </c>
      <c r="G7003">
        <v>2005</v>
      </c>
      <c r="H7003">
        <v>26783</v>
      </c>
      <c r="I7003">
        <v>7</v>
      </c>
      <c r="J7003">
        <v>818</v>
      </c>
      <c r="K7003">
        <v>216.15</v>
      </c>
      <c r="L7003">
        <v>3.5</v>
      </c>
      <c r="M7003">
        <v>9.3000000000000007</v>
      </c>
      <c r="N7003" s="1" t="s">
        <v>21</v>
      </c>
      <c r="O7003">
        <v>3</v>
      </c>
      <c r="P7003">
        <v>44</v>
      </c>
      <c r="Q7003">
        <v>47</v>
      </c>
      <c r="R7003" t="str" cm="1">
        <f t="array" ref="R7003">_xlfn.IFS(Restaurant_Data[[#This Row],[Total Reservations]]&lt;=50, "Low", Restaurant_Data[[#This Row],[Total Reservations]]&lt;=100, "Medium", Restaurant_Data[[#This Row],[Total Reservations]]&lt;=200, "High")</f>
        <v>Low</v>
      </c>
      <c r="S7003" s="4">
        <v>455366.81</v>
      </c>
      <c r="T7003" t="str" cm="1">
        <f t="array" ref="T7003">_xlfn.IFS(Restaurant_Data[[#This Row],[Revenue]]&lt;= 500000, "Low Income", Restaurant_Data[[#This Row],[Revenue]]&lt;=1000000, "Middle Income", Restaurant_Data[[#This Row],[Revenue]] &lt;= 2000000, "High Income")</f>
        <v>Low Income</v>
      </c>
    </row>
    <row r="7004" spans="1:20" x14ac:dyDescent="0.35">
      <c r="A7004" s="1" t="s">
        <v>7031</v>
      </c>
      <c r="B7004" s="1" t="s">
        <v>34</v>
      </c>
      <c r="C7004" s="1" t="s">
        <v>20</v>
      </c>
      <c r="D7004">
        <v>4.4000000000000004</v>
      </c>
      <c r="E7004">
        <v>55</v>
      </c>
      <c r="F7004">
        <v>67.760000000000005</v>
      </c>
      <c r="G7004">
        <v>4018</v>
      </c>
      <c r="H7004">
        <v>39585</v>
      </c>
      <c r="I7004">
        <v>15</v>
      </c>
      <c r="J7004">
        <v>698</v>
      </c>
      <c r="K7004">
        <v>160.18</v>
      </c>
      <c r="L7004">
        <v>6.5</v>
      </c>
      <c r="M7004">
        <v>2.8</v>
      </c>
      <c r="N7004" s="1" t="s">
        <v>21</v>
      </c>
      <c r="O7004">
        <v>19</v>
      </c>
      <c r="P7004">
        <v>16</v>
      </c>
      <c r="Q7004">
        <v>35</v>
      </c>
      <c r="R7004" t="str" cm="1">
        <f t="array" ref="R7004">_xlfn.IFS(Restaurant_Data[[#This Row],[Total Reservations]]&lt;=50, "Low", Restaurant_Data[[#This Row],[Total Reservations]]&lt;=100, "Medium", Restaurant_Data[[#This Row],[Total Reservations]]&lt;=200, "High")</f>
        <v>Low</v>
      </c>
      <c r="S7004" s="4">
        <v>847593.05</v>
      </c>
      <c r="T7004" t="str" cm="1">
        <f t="array" ref="T7004">_xlfn.IFS(Restaurant_Data[[#This Row],[Revenue]]&lt;= 500000, "Low Income", Restaurant_Data[[#This Row],[Revenue]]&lt;=1000000, "Middle Income", Restaurant_Data[[#This Row],[Revenue]] &lt;= 2000000, "High Income")</f>
        <v>Middle Income</v>
      </c>
    </row>
    <row r="7005" spans="1:20" x14ac:dyDescent="0.35">
      <c r="A7005" s="1" t="s">
        <v>7032</v>
      </c>
      <c r="B7005" s="1" t="s">
        <v>34</v>
      </c>
      <c r="C7005" s="1" t="s">
        <v>20</v>
      </c>
      <c r="D7005">
        <v>4.8</v>
      </c>
      <c r="E7005">
        <v>57</v>
      </c>
      <c r="F7005">
        <v>70.64</v>
      </c>
      <c r="G7005">
        <v>3319</v>
      </c>
      <c r="H7005">
        <v>37776</v>
      </c>
      <c r="I7005">
        <v>2</v>
      </c>
      <c r="J7005">
        <v>62</v>
      </c>
      <c r="K7005">
        <v>290.52999999999997</v>
      </c>
      <c r="L7005">
        <v>6.2</v>
      </c>
      <c r="M7005">
        <v>3.9</v>
      </c>
      <c r="N7005" s="1" t="s">
        <v>27</v>
      </c>
      <c r="O7005">
        <v>52</v>
      </c>
      <c r="P7005">
        <v>52</v>
      </c>
      <c r="Q7005">
        <v>104</v>
      </c>
      <c r="R7005" t="str" cm="1">
        <f t="array" ref="R7005">_xlfn.IFS(Restaurant_Data[[#This Row],[Total Reservations]]&lt;=50, "Low", Restaurant_Data[[#This Row],[Total Reservations]]&lt;=100, "Medium", Restaurant_Data[[#This Row],[Total Reservations]]&lt;=200, "High")</f>
        <v>High</v>
      </c>
      <c r="S7005" s="4">
        <v>903186.98</v>
      </c>
      <c r="T7005" t="str" cm="1">
        <f t="array" ref="T7005">_xlfn.IFS(Restaurant_Data[[#This Row],[Revenue]]&lt;= 500000, "Low Income", Restaurant_Data[[#This Row],[Revenue]]&lt;=1000000, "Middle Income", Restaurant_Data[[#This Row],[Revenue]] &lt;= 2000000, "High Income")</f>
        <v>Middle Income</v>
      </c>
    </row>
    <row r="7006" spans="1:20" x14ac:dyDescent="0.35">
      <c r="A7006" s="1" t="s">
        <v>7033</v>
      </c>
      <c r="B7006" s="1" t="s">
        <v>34</v>
      </c>
      <c r="C7006" s="1" t="s">
        <v>26</v>
      </c>
      <c r="D7006">
        <v>3.4</v>
      </c>
      <c r="E7006">
        <v>67</v>
      </c>
      <c r="F7006">
        <v>51.36</v>
      </c>
      <c r="G7006">
        <v>2904</v>
      </c>
      <c r="H7006">
        <v>34378</v>
      </c>
      <c r="I7006">
        <v>12</v>
      </c>
      <c r="J7006">
        <v>238</v>
      </c>
      <c r="K7006">
        <v>175.95</v>
      </c>
      <c r="L7006">
        <v>6</v>
      </c>
      <c r="M7006">
        <v>4.3</v>
      </c>
      <c r="N7006" s="1" t="s">
        <v>27</v>
      </c>
      <c r="O7006">
        <v>35</v>
      </c>
      <c r="P7006">
        <v>31</v>
      </c>
      <c r="Q7006">
        <v>66</v>
      </c>
      <c r="R7006" t="str" cm="1">
        <f t="array" ref="R7006">_xlfn.IFS(Restaurant_Data[[#This Row],[Total Reservations]]&lt;=50, "Low", Restaurant_Data[[#This Row],[Total Reservations]]&lt;=100, "Medium", Restaurant_Data[[#This Row],[Total Reservations]]&lt;=200, "High")</f>
        <v>Medium</v>
      </c>
      <c r="S7006" s="4">
        <v>780695.94</v>
      </c>
      <c r="T7006" t="str" cm="1">
        <f t="array" ref="T7006">_xlfn.IFS(Restaurant_Data[[#This Row],[Revenue]]&lt;= 500000, "Low Income", Restaurant_Data[[#This Row],[Revenue]]&lt;=1000000, "Middle Income", Restaurant_Data[[#This Row],[Revenue]] &lt;= 2000000, "High Income")</f>
        <v>Middle Income</v>
      </c>
    </row>
    <row r="7007" spans="1:20" x14ac:dyDescent="0.35">
      <c r="A7007" s="1" t="s">
        <v>7034</v>
      </c>
      <c r="B7007" s="1" t="s">
        <v>19</v>
      </c>
      <c r="C7007" s="1" t="s">
        <v>24</v>
      </c>
      <c r="D7007">
        <v>3.2</v>
      </c>
      <c r="E7007">
        <v>46</v>
      </c>
      <c r="F7007">
        <v>27.69</v>
      </c>
      <c r="G7007">
        <v>2225</v>
      </c>
      <c r="H7007">
        <v>30283</v>
      </c>
      <c r="I7007">
        <v>17</v>
      </c>
      <c r="J7007">
        <v>481</v>
      </c>
      <c r="K7007">
        <v>271.41000000000003</v>
      </c>
      <c r="L7007">
        <v>1.9</v>
      </c>
      <c r="M7007">
        <v>9.1</v>
      </c>
      <c r="N7007" s="1" t="s">
        <v>27</v>
      </c>
      <c r="O7007">
        <v>5</v>
      </c>
      <c r="P7007">
        <v>33</v>
      </c>
      <c r="Q7007">
        <v>38</v>
      </c>
      <c r="R7007" t="str" cm="1">
        <f t="array" ref="R7007">_xlfn.IFS(Restaurant_Data[[#This Row],[Total Reservations]]&lt;=50, "Low", Restaurant_Data[[#This Row],[Total Reservations]]&lt;=100, "Medium", Restaurant_Data[[#This Row],[Total Reservations]]&lt;=200, "High")</f>
        <v>Low</v>
      </c>
      <c r="S7007" s="4">
        <v>308314.93</v>
      </c>
      <c r="T7007" t="str" cm="1">
        <f t="array" ref="T7007">_xlfn.IFS(Restaurant_Data[[#This Row],[Revenue]]&lt;= 500000, "Low Income", Restaurant_Data[[#This Row],[Revenue]]&lt;=1000000, "Middle Income", Restaurant_Data[[#This Row],[Revenue]] &lt;= 2000000, "High Income")</f>
        <v>Low Income</v>
      </c>
    </row>
    <row r="7008" spans="1:20" x14ac:dyDescent="0.35">
      <c r="A7008" s="1" t="s">
        <v>7035</v>
      </c>
      <c r="B7008" s="1" t="s">
        <v>19</v>
      </c>
      <c r="C7008" s="1" t="s">
        <v>42</v>
      </c>
      <c r="D7008">
        <v>4.8</v>
      </c>
      <c r="E7008">
        <v>39</v>
      </c>
      <c r="F7008">
        <v>45.15</v>
      </c>
      <c r="G7008">
        <v>4630</v>
      </c>
      <c r="H7008">
        <v>54268</v>
      </c>
      <c r="I7008">
        <v>1</v>
      </c>
      <c r="J7008">
        <v>193</v>
      </c>
      <c r="K7008">
        <v>176.8</v>
      </c>
      <c r="L7008">
        <v>2.7</v>
      </c>
      <c r="M7008">
        <v>8</v>
      </c>
      <c r="N7008" s="1" t="s">
        <v>27</v>
      </c>
      <c r="O7008">
        <v>18</v>
      </c>
      <c r="P7008">
        <v>4</v>
      </c>
      <c r="Q7008">
        <v>22</v>
      </c>
      <c r="R7008" t="str" cm="1">
        <f t="array" ref="R7008">_xlfn.IFS(Restaurant_Data[[#This Row],[Total Reservations]]&lt;=50, "Low", Restaurant_Data[[#This Row],[Total Reservations]]&lt;=100, "Medium", Restaurant_Data[[#This Row],[Total Reservations]]&lt;=200, "High")</f>
        <v>Low</v>
      </c>
      <c r="S7008" s="4">
        <v>403013.85</v>
      </c>
      <c r="T7008" t="str" cm="1">
        <f t="array" ref="T7008">_xlfn.IFS(Restaurant_Data[[#This Row],[Revenue]]&lt;= 500000, "Low Income", Restaurant_Data[[#This Row],[Revenue]]&lt;=1000000, "Middle Income", Restaurant_Data[[#This Row],[Revenue]] &lt;= 2000000, "High Income")</f>
        <v>Low Income</v>
      </c>
    </row>
    <row r="7009" spans="1:20" x14ac:dyDescent="0.35">
      <c r="A7009" s="1" t="s">
        <v>7036</v>
      </c>
      <c r="B7009" s="1" t="s">
        <v>34</v>
      </c>
      <c r="C7009" s="1" t="s">
        <v>26</v>
      </c>
      <c r="D7009">
        <v>4.8</v>
      </c>
      <c r="E7009">
        <v>51</v>
      </c>
      <c r="F7009">
        <v>51.13</v>
      </c>
      <c r="G7009">
        <v>2661</v>
      </c>
      <c r="H7009">
        <v>34519</v>
      </c>
      <c r="I7009">
        <v>8</v>
      </c>
      <c r="J7009">
        <v>787</v>
      </c>
      <c r="K7009">
        <v>217.1</v>
      </c>
      <c r="L7009">
        <v>2</v>
      </c>
      <c r="M7009">
        <v>6.3</v>
      </c>
      <c r="N7009" s="1" t="s">
        <v>27</v>
      </c>
      <c r="O7009">
        <v>5</v>
      </c>
      <c r="P7009">
        <v>25</v>
      </c>
      <c r="Q7009">
        <v>30</v>
      </c>
      <c r="R7009" t="str" cm="1">
        <f t="array" ref="R7009">_xlfn.IFS(Restaurant_Data[[#This Row],[Total Reservations]]&lt;=50, "Low", Restaurant_Data[[#This Row],[Total Reservations]]&lt;=100, "Medium", Restaurant_Data[[#This Row],[Total Reservations]]&lt;=200, "High")</f>
        <v>Low</v>
      </c>
      <c r="S7009" s="4">
        <v>592046.31999999995</v>
      </c>
      <c r="T7009" t="str" cm="1">
        <f t="array" ref="T7009">_xlfn.IFS(Restaurant_Data[[#This Row],[Revenue]]&lt;= 500000, "Low Income", Restaurant_Data[[#This Row],[Revenue]]&lt;=1000000, "Middle Income", Restaurant_Data[[#This Row],[Revenue]] &lt;= 2000000, "High Income")</f>
        <v>Middle Income</v>
      </c>
    </row>
    <row r="7010" spans="1:20" x14ac:dyDescent="0.35">
      <c r="A7010" s="1" t="s">
        <v>7037</v>
      </c>
      <c r="B7010" s="1" t="s">
        <v>19</v>
      </c>
      <c r="C7010" s="1" t="s">
        <v>42</v>
      </c>
      <c r="D7010">
        <v>3.6</v>
      </c>
      <c r="E7010">
        <v>41</v>
      </c>
      <c r="F7010">
        <v>40.79</v>
      </c>
      <c r="G7010">
        <v>1061</v>
      </c>
      <c r="H7010">
        <v>13039</v>
      </c>
      <c r="I7010">
        <v>5</v>
      </c>
      <c r="J7010">
        <v>474</v>
      </c>
      <c r="K7010">
        <v>146.54</v>
      </c>
      <c r="L7010">
        <v>1.6</v>
      </c>
      <c r="M7010">
        <v>3.8</v>
      </c>
      <c r="N7010" s="1" t="s">
        <v>27</v>
      </c>
      <c r="O7010">
        <v>23</v>
      </c>
      <c r="P7010">
        <v>3</v>
      </c>
      <c r="Q7010">
        <v>26</v>
      </c>
      <c r="R7010" t="str" cm="1">
        <f t="array" ref="R7010">_xlfn.IFS(Restaurant_Data[[#This Row],[Total Reservations]]&lt;=50, "Low", Restaurant_Data[[#This Row],[Total Reservations]]&lt;=100, "Medium", Restaurant_Data[[#This Row],[Total Reservations]]&lt;=200, "High")</f>
        <v>Low</v>
      </c>
      <c r="S7010" s="4">
        <v>378205.4</v>
      </c>
      <c r="T7010" t="str" cm="1">
        <f t="array" ref="T7010">_xlfn.IFS(Restaurant_Data[[#This Row],[Revenue]]&lt;= 500000, "Low Income", Restaurant_Data[[#This Row],[Revenue]]&lt;=1000000, "Middle Income", Restaurant_Data[[#This Row],[Revenue]] &lt;= 2000000, "High Income")</f>
        <v>Low Income</v>
      </c>
    </row>
    <row r="7011" spans="1:20" x14ac:dyDescent="0.35">
      <c r="A7011" s="1" t="s">
        <v>7038</v>
      </c>
      <c r="B7011" s="1" t="s">
        <v>19</v>
      </c>
      <c r="C7011" s="1" t="s">
        <v>26</v>
      </c>
      <c r="D7011">
        <v>3.8</v>
      </c>
      <c r="E7011">
        <v>49</v>
      </c>
      <c r="F7011">
        <v>49.79</v>
      </c>
      <c r="G7011">
        <v>2763</v>
      </c>
      <c r="H7011">
        <v>33464</v>
      </c>
      <c r="I7011">
        <v>8</v>
      </c>
      <c r="J7011">
        <v>335</v>
      </c>
      <c r="K7011">
        <v>279.39</v>
      </c>
      <c r="L7011">
        <v>3.2</v>
      </c>
      <c r="M7011">
        <v>2.8</v>
      </c>
      <c r="N7011" s="1" t="s">
        <v>27</v>
      </c>
      <c r="O7011">
        <v>4</v>
      </c>
      <c r="P7011">
        <v>44</v>
      </c>
      <c r="Q7011">
        <v>48</v>
      </c>
      <c r="R7011" t="str" cm="1">
        <f t="array" ref="R7011">_xlfn.IFS(Restaurant_Data[[#This Row],[Total Reservations]]&lt;=50, "Low", Restaurant_Data[[#This Row],[Total Reservations]]&lt;=100, "Medium", Restaurant_Data[[#This Row],[Total Reservations]]&lt;=200, "High")</f>
        <v>Low</v>
      </c>
      <c r="S7011" s="4">
        <v>554174.11</v>
      </c>
      <c r="T7011" t="str" cm="1">
        <f t="array" ref="T7011">_xlfn.IFS(Restaurant_Data[[#This Row],[Revenue]]&lt;= 500000, "Low Income", Restaurant_Data[[#This Row],[Revenue]]&lt;=1000000, "Middle Income", Restaurant_Data[[#This Row],[Revenue]] &lt;= 2000000, "High Income")</f>
        <v>Middle Income</v>
      </c>
    </row>
    <row r="7012" spans="1:20" x14ac:dyDescent="0.35">
      <c r="A7012" s="1" t="s">
        <v>7039</v>
      </c>
      <c r="B7012" s="1" t="s">
        <v>34</v>
      </c>
      <c r="C7012" s="1" t="s">
        <v>20</v>
      </c>
      <c r="D7012">
        <v>4.3</v>
      </c>
      <c r="E7012">
        <v>59</v>
      </c>
      <c r="F7012">
        <v>65.64</v>
      </c>
      <c r="G7012">
        <v>3461</v>
      </c>
      <c r="H7012">
        <v>39260</v>
      </c>
      <c r="I7012">
        <v>14</v>
      </c>
      <c r="J7012">
        <v>766</v>
      </c>
      <c r="K7012">
        <v>211.74</v>
      </c>
      <c r="L7012">
        <v>2.8</v>
      </c>
      <c r="M7012">
        <v>4</v>
      </c>
      <c r="N7012" s="1" t="s">
        <v>21</v>
      </c>
      <c r="O7012">
        <v>28</v>
      </c>
      <c r="P7012">
        <v>19</v>
      </c>
      <c r="Q7012">
        <v>47</v>
      </c>
      <c r="R7012" t="str" cm="1">
        <f t="array" ref="R7012">_xlfn.IFS(Restaurant_Data[[#This Row],[Total Reservations]]&lt;=50, "Low", Restaurant_Data[[#This Row],[Total Reservations]]&lt;=100, "Medium", Restaurant_Data[[#This Row],[Total Reservations]]&lt;=200, "High")</f>
        <v>Low</v>
      </c>
      <c r="S7012" s="4">
        <v>877306.02</v>
      </c>
      <c r="T7012" t="str" cm="1">
        <f t="array" ref="T7012">_xlfn.IFS(Restaurant_Data[[#This Row],[Revenue]]&lt;= 500000, "Low Income", Restaurant_Data[[#This Row],[Revenue]]&lt;=1000000, "Middle Income", Restaurant_Data[[#This Row],[Revenue]] &lt;= 2000000, "High Income")</f>
        <v>Middle Income</v>
      </c>
    </row>
    <row r="7013" spans="1:20" x14ac:dyDescent="0.35">
      <c r="A7013" s="1" t="s">
        <v>7040</v>
      </c>
      <c r="B7013" s="1" t="s">
        <v>19</v>
      </c>
      <c r="C7013" s="1" t="s">
        <v>31</v>
      </c>
      <c r="D7013">
        <v>3.7</v>
      </c>
      <c r="E7013">
        <v>38</v>
      </c>
      <c r="F7013">
        <v>39.71</v>
      </c>
      <c r="G7013">
        <v>2933</v>
      </c>
      <c r="H7013">
        <v>33550</v>
      </c>
      <c r="I7013">
        <v>6</v>
      </c>
      <c r="J7013">
        <v>377</v>
      </c>
      <c r="K7013">
        <v>54.98</v>
      </c>
      <c r="L7013">
        <v>7.5</v>
      </c>
      <c r="M7013">
        <v>9.4</v>
      </c>
      <c r="N7013" s="1" t="s">
        <v>27</v>
      </c>
      <c r="O7013">
        <v>3</v>
      </c>
      <c r="P7013">
        <v>30</v>
      </c>
      <c r="Q7013">
        <v>33</v>
      </c>
      <c r="R7013" t="str" cm="1">
        <f t="array" ref="R7013">_xlfn.IFS(Restaurant_Data[[#This Row],[Total Reservations]]&lt;=50, "Low", Restaurant_Data[[#This Row],[Total Reservations]]&lt;=100, "Medium", Restaurant_Data[[#This Row],[Total Reservations]]&lt;=200, "High")</f>
        <v>Low</v>
      </c>
      <c r="S7013" s="4">
        <v>353058.05</v>
      </c>
      <c r="T7013" t="str" cm="1">
        <f t="array" ref="T7013">_xlfn.IFS(Restaurant_Data[[#This Row],[Revenue]]&lt;= 500000, "Low Income", Restaurant_Data[[#This Row],[Revenue]]&lt;=1000000, "Middle Income", Restaurant_Data[[#This Row],[Revenue]] &lt;= 2000000, "High Income")</f>
        <v>Low Income</v>
      </c>
    </row>
    <row r="7014" spans="1:20" x14ac:dyDescent="0.35">
      <c r="A7014" s="1" t="s">
        <v>7041</v>
      </c>
      <c r="B7014" s="1" t="s">
        <v>19</v>
      </c>
      <c r="C7014" s="1" t="s">
        <v>24</v>
      </c>
      <c r="D7014">
        <v>4.8</v>
      </c>
      <c r="E7014">
        <v>45</v>
      </c>
      <c r="F7014">
        <v>28.49</v>
      </c>
      <c r="G7014">
        <v>3253</v>
      </c>
      <c r="H7014">
        <v>39200</v>
      </c>
      <c r="I7014">
        <v>18</v>
      </c>
      <c r="J7014">
        <v>744</v>
      </c>
      <c r="K7014">
        <v>53.91</v>
      </c>
      <c r="L7014">
        <v>7.3</v>
      </c>
      <c r="M7014">
        <v>9.1999999999999993</v>
      </c>
      <c r="N7014" s="1" t="s">
        <v>27</v>
      </c>
      <c r="O7014">
        <v>25</v>
      </c>
      <c r="P7014">
        <v>7</v>
      </c>
      <c r="Q7014">
        <v>32</v>
      </c>
      <c r="R7014" t="str" cm="1">
        <f t="array" ref="R7014">_xlfn.IFS(Restaurant_Data[[#This Row],[Total Reservations]]&lt;=50, "Low", Restaurant_Data[[#This Row],[Total Reservations]]&lt;=100, "Medium", Restaurant_Data[[#This Row],[Total Reservations]]&lt;=200, "High")</f>
        <v>Low</v>
      </c>
      <c r="S7014" s="4">
        <v>316258.13</v>
      </c>
      <c r="T7014" t="str" cm="1">
        <f t="array" ref="T7014">_xlfn.IFS(Restaurant_Data[[#This Row],[Revenue]]&lt;= 500000, "Low Income", Restaurant_Data[[#This Row],[Revenue]]&lt;=1000000, "Middle Income", Restaurant_Data[[#This Row],[Revenue]] &lt;= 2000000, "High Income")</f>
        <v>Low Income</v>
      </c>
    </row>
    <row r="7015" spans="1:20" x14ac:dyDescent="0.35">
      <c r="A7015" s="1" t="s">
        <v>7042</v>
      </c>
      <c r="B7015" s="1" t="s">
        <v>19</v>
      </c>
      <c r="C7015" s="1" t="s">
        <v>20</v>
      </c>
      <c r="D7015">
        <v>3.2</v>
      </c>
      <c r="E7015">
        <v>36</v>
      </c>
      <c r="F7015">
        <v>72.069999999999993</v>
      </c>
      <c r="G7015">
        <v>2253</v>
      </c>
      <c r="H7015">
        <v>25610</v>
      </c>
      <c r="I7015">
        <v>5</v>
      </c>
      <c r="J7015">
        <v>572</v>
      </c>
      <c r="K7015">
        <v>219.04</v>
      </c>
      <c r="L7015">
        <v>2.8</v>
      </c>
      <c r="M7015">
        <v>4.8</v>
      </c>
      <c r="N7015" s="1" t="s">
        <v>27</v>
      </c>
      <c r="O7015">
        <v>18</v>
      </c>
      <c r="P7015">
        <v>5</v>
      </c>
      <c r="Q7015">
        <v>23</v>
      </c>
      <c r="R7015" t="str" cm="1">
        <f t="array" ref="R7015">_xlfn.IFS(Restaurant_Data[[#This Row],[Total Reservations]]&lt;=50, "Low", Restaurant_Data[[#This Row],[Total Reservations]]&lt;=100, "Medium", Restaurant_Data[[#This Row],[Total Reservations]]&lt;=200, "High")</f>
        <v>Low</v>
      </c>
      <c r="S7015" s="4">
        <v>584461.49</v>
      </c>
      <c r="T7015" t="str" cm="1">
        <f t="array" ref="T7015">_xlfn.IFS(Restaurant_Data[[#This Row],[Revenue]]&lt;= 500000, "Low Income", Restaurant_Data[[#This Row],[Revenue]]&lt;=1000000, "Middle Income", Restaurant_Data[[#This Row],[Revenue]] &lt;= 2000000, "High Income")</f>
        <v>Middle Income</v>
      </c>
    </row>
    <row r="7016" spans="1:20" x14ac:dyDescent="0.35">
      <c r="A7016" s="1" t="s">
        <v>7043</v>
      </c>
      <c r="B7016" s="1" t="s">
        <v>34</v>
      </c>
      <c r="C7016" s="1" t="s">
        <v>24</v>
      </c>
      <c r="D7016">
        <v>3.1</v>
      </c>
      <c r="E7016">
        <v>58</v>
      </c>
      <c r="F7016">
        <v>31.68</v>
      </c>
      <c r="G7016">
        <v>1755</v>
      </c>
      <c r="H7016">
        <v>24458</v>
      </c>
      <c r="I7016">
        <v>10</v>
      </c>
      <c r="J7016">
        <v>930</v>
      </c>
      <c r="K7016">
        <v>78.569999999999993</v>
      </c>
      <c r="L7016">
        <v>2.5</v>
      </c>
      <c r="M7016">
        <v>3.9</v>
      </c>
      <c r="N7016" s="1" t="s">
        <v>27</v>
      </c>
      <c r="O7016">
        <v>45</v>
      </c>
      <c r="P7016">
        <v>16</v>
      </c>
      <c r="Q7016">
        <v>61</v>
      </c>
      <c r="R7016" t="str" cm="1">
        <f t="array" ref="R7016">_xlfn.IFS(Restaurant_Data[[#This Row],[Total Reservations]]&lt;=50, "Low", Restaurant_Data[[#This Row],[Total Reservations]]&lt;=100, "Medium", Restaurant_Data[[#This Row],[Total Reservations]]&lt;=200, "High")</f>
        <v>Medium</v>
      </c>
      <c r="S7016" s="4">
        <v>423247.24</v>
      </c>
      <c r="T7016" t="str" cm="1">
        <f t="array" ref="T7016">_xlfn.IFS(Restaurant_Data[[#This Row],[Revenue]]&lt;= 500000, "Low Income", Restaurant_Data[[#This Row],[Revenue]]&lt;=1000000, "Middle Income", Restaurant_Data[[#This Row],[Revenue]] &lt;= 2000000, "High Income")</f>
        <v>Low Income</v>
      </c>
    </row>
    <row r="7017" spans="1:20" x14ac:dyDescent="0.35">
      <c r="A7017" s="1" t="s">
        <v>7044</v>
      </c>
      <c r="B7017" s="1" t="s">
        <v>19</v>
      </c>
      <c r="C7017" s="1" t="s">
        <v>42</v>
      </c>
      <c r="D7017">
        <v>3.4</v>
      </c>
      <c r="E7017">
        <v>35</v>
      </c>
      <c r="F7017">
        <v>41.43</v>
      </c>
      <c r="G7017">
        <v>2342</v>
      </c>
      <c r="H7017">
        <v>30897</v>
      </c>
      <c r="I7017">
        <v>15</v>
      </c>
      <c r="J7017">
        <v>485</v>
      </c>
      <c r="K7017">
        <v>229.04</v>
      </c>
      <c r="L7017">
        <v>2.2999999999999998</v>
      </c>
      <c r="M7017">
        <v>9</v>
      </c>
      <c r="N7017" s="1" t="s">
        <v>27</v>
      </c>
      <c r="O7017">
        <v>17</v>
      </c>
      <c r="P7017">
        <v>24</v>
      </c>
      <c r="Q7017">
        <v>41</v>
      </c>
      <c r="R7017" t="str" cm="1">
        <f t="array" ref="R7017">_xlfn.IFS(Restaurant_Data[[#This Row],[Total Reservations]]&lt;=50, "Low", Restaurant_Data[[#This Row],[Total Reservations]]&lt;=100, "Medium", Restaurant_Data[[#This Row],[Total Reservations]]&lt;=200, "High")</f>
        <v>Low</v>
      </c>
      <c r="S7017" s="4">
        <v>345937.43</v>
      </c>
      <c r="T7017" t="str" cm="1">
        <f t="array" ref="T7017">_xlfn.IFS(Restaurant_Data[[#This Row],[Revenue]]&lt;= 500000, "Low Income", Restaurant_Data[[#This Row],[Revenue]]&lt;=1000000, "Middle Income", Restaurant_Data[[#This Row],[Revenue]] &lt;= 2000000, "High Income")</f>
        <v>Low Income</v>
      </c>
    </row>
    <row r="7018" spans="1:20" x14ac:dyDescent="0.35">
      <c r="A7018" s="1" t="s">
        <v>7045</v>
      </c>
      <c r="B7018" s="1" t="s">
        <v>23</v>
      </c>
      <c r="C7018" s="1" t="s">
        <v>26</v>
      </c>
      <c r="D7018">
        <v>3.6</v>
      </c>
      <c r="E7018">
        <v>79</v>
      </c>
      <c r="F7018">
        <v>50.78</v>
      </c>
      <c r="G7018">
        <v>4373</v>
      </c>
      <c r="H7018">
        <v>44400</v>
      </c>
      <c r="I7018">
        <v>3</v>
      </c>
      <c r="J7018">
        <v>540</v>
      </c>
      <c r="K7018">
        <v>130.5</v>
      </c>
      <c r="L7018">
        <v>3.9</v>
      </c>
      <c r="M7018">
        <v>5</v>
      </c>
      <c r="N7018" s="1" t="s">
        <v>27</v>
      </c>
      <c r="O7018">
        <v>69</v>
      </c>
      <c r="P7018">
        <v>3</v>
      </c>
      <c r="Q7018">
        <v>72</v>
      </c>
      <c r="R7018" t="str" cm="1">
        <f t="array" ref="R7018">_xlfn.IFS(Restaurant_Data[[#This Row],[Total Reservations]]&lt;=50, "Low", Restaurant_Data[[#This Row],[Total Reservations]]&lt;=100, "Medium", Restaurant_Data[[#This Row],[Total Reservations]]&lt;=200, "High")</f>
        <v>Medium</v>
      </c>
      <c r="S7018" s="4">
        <v>899510.44</v>
      </c>
      <c r="T7018" t="str" cm="1">
        <f t="array" ref="T7018">_xlfn.IFS(Restaurant_Data[[#This Row],[Revenue]]&lt;= 500000, "Low Income", Restaurant_Data[[#This Row],[Revenue]]&lt;=1000000, "Middle Income", Restaurant_Data[[#This Row],[Revenue]] &lt;= 2000000, "High Income")</f>
        <v>Middle Income</v>
      </c>
    </row>
    <row r="7019" spans="1:20" x14ac:dyDescent="0.35">
      <c r="A7019" s="1" t="s">
        <v>7046</v>
      </c>
      <c r="B7019" s="1" t="s">
        <v>23</v>
      </c>
      <c r="C7019" s="1" t="s">
        <v>37</v>
      </c>
      <c r="D7019">
        <v>3.2</v>
      </c>
      <c r="E7019">
        <v>76</v>
      </c>
      <c r="F7019">
        <v>57</v>
      </c>
      <c r="G7019">
        <v>4829</v>
      </c>
      <c r="H7019">
        <v>53440</v>
      </c>
      <c r="I7019">
        <v>3</v>
      </c>
      <c r="J7019">
        <v>380</v>
      </c>
      <c r="K7019">
        <v>184.73</v>
      </c>
      <c r="L7019">
        <v>3.6</v>
      </c>
      <c r="M7019">
        <v>1.3</v>
      </c>
      <c r="N7019" s="1" t="s">
        <v>27</v>
      </c>
      <c r="O7019">
        <v>30</v>
      </c>
      <c r="P7019">
        <v>13</v>
      </c>
      <c r="Q7019">
        <v>43</v>
      </c>
      <c r="R7019" t="str" cm="1">
        <f t="array" ref="R7019">_xlfn.IFS(Restaurant_Data[[#This Row],[Total Reservations]]&lt;=50, "Low", Restaurant_Data[[#This Row],[Total Reservations]]&lt;=100, "Medium", Restaurant_Data[[#This Row],[Total Reservations]]&lt;=200, "High")</f>
        <v>Low</v>
      </c>
      <c r="S7019" s="4">
        <v>967284.5</v>
      </c>
      <c r="T7019" t="str" cm="1">
        <f t="array" ref="T7019">_xlfn.IFS(Restaurant_Data[[#This Row],[Revenue]]&lt;= 500000, "Low Income", Restaurant_Data[[#This Row],[Revenue]]&lt;=1000000, "Middle Income", Restaurant_Data[[#This Row],[Revenue]] &lt;= 2000000, "High Income")</f>
        <v>Middle Income</v>
      </c>
    </row>
    <row r="7020" spans="1:20" x14ac:dyDescent="0.35">
      <c r="A7020" s="1" t="s">
        <v>7047</v>
      </c>
      <c r="B7020" s="1" t="s">
        <v>34</v>
      </c>
      <c r="C7020" s="1" t="s">
        <v>37</v>
      </c>
      <c r="D7020">
        <v>3.1</v>
      </c>
      <c r="E7020">
        <v>67</v>
      </c>
      <c r="F7020">
        <v>58.09</v>
      </c>
      <c r="G7020">
        <v>1282</v>
      </c>
      <c r="H7020">
        <v>11080</v>
      </c>
      <c r="I7020">
        <v>17</v>
      </c>
      <c r="J7020">
        <v>97</v>
      </c>
      <c r="K7020">
        <v>93.6</v>
      </c>
      <c r="L7020">
        <v>1.3</v>
      </c>
      <c r="M7020">
        <v>4.0999999999999996</v>
      </c>
      <c r="N7020" s="1" t="s">
        <v>27</v>
      </c>
      <c r="O7020">
        <v>0</v>
      </c>
      <c r="P7020">
        <v>59</v>
      </c>
      <c r="Q7020">
        <v>59</v>
      </c>
      <c r="R7020" t="str" cm="1">
        <f t="array" ref="R7020">_xlfn.IFS(Restaurant_Data[[#This Row],[Total Reservations]]&lt;=50, "Low", Restaurant_Data[[#This Row],[Total Reservations]]&lt;=100, "Medium", Restaurant_Data[[#This Row],[Total Reservations]]&lt;=200, "High")</f>
        <v>Medium</v>
      </c>
      <c r="S7020" s="4">
        <v>878152.88</v>
      </c>
      <c r="T7020" t="str" cm="1">
        <f t="array" ref="T7020">_xlfn.IFS(Restaurant_Data[[#This Row],[Revenue]]&lt;= 500000, "Low Income", Restaurant_Data[[#This Row],[Revenue]]&lt;=1000000, "Middle Income", Restaurant_Data[[#This Row],[Revenue]] &lt;= 2000000, "High Income")</f>
        <v>Middle Income</v>
      </c>
    </row>
    <row r="7021" spans="1:20" x14ac:dyDescent="0.35">
      <c r="A7021" s="1" t="s">
        <v>7048</v>
      </c>
      <c r="B7021" s="1" t="s">
        <v>23</v>
      </c>
      <c r="C7021" s="1" t="s">
        <v>24</v>
      </c>
      <c r="D7021">
        <v>4.5</v>
      </c>
      <c r="E7021">
        <v>80</v>
      </c>
      <c r="F7021">
        <v>30.77</v>
      </c>
      <c r="G7021">
        <v>4873</v>
      </c>
      <c r="H7021">
        <v>57639</v>
      </c>
      <c r="I7021">
        <v>14</v>
      </c>
      <c r="J7021">
        <v>824</v>
      </c>
      <c r="K7021">
        <v>111.56</v>
      </c>
      <c r="L7021">
        <v>6.1</v>
      </c>
      <c r="M7021">
        <v>6.5</v>
      </c>
      <c r="N7021" s="1" t="s">
        <v>21</v>
      </c>
      <c r="O7021">
        <v>5</v>
      </c>
      <c r="P7021">
        <v>78</v>
      </c>
      <c r="Q7021">
        <v>83</v>
      </c>
      <c r="R7021" t="str" cm="1">
        <f t="array" ref="R7021">_xlfn.IFS(Restaurant_Data[[#This Row],[Total Reservations]]&lt;=50, "Low", Restaurant_Data[[#This Row],[Total Reservations]]&lt;=100, "Medium", Restaurant_Data[[#This Row],[Total Reservations]]&lt;=200, "High")</f>
        <v>Medium</v>
      </c>
      <c r="S7021" s="4">
        <v>573783.76</v>
      </c>
      <c r="T7021" t="str" cm="1">
        <f t="array" ref="T7021">_xlfn.IFS(Restaurant_Data[[#This Row],[Revenue]]&lt;= 500000, "Low Income", Restaurant_Data[[#This Row],[Revenue]]&lt;=1000000, "Middle Income", Restaurant_Data[[#This Row],[Revenue]] &lt;= 2000000, "High Income")</f>
        <v>Middle Income</v>
      </c>
    </row>
    <row r="7022" spans="1:20" x14ac:dyDescent="0.35">
      <c r="A7022" s="1" t="s">
        <v>7049</v>
      </c>
      <c r="B7022" s="1" t="s">
        <v>34</v>
      </c>
      <c r="C7022" s="1" t="s">
        <v>31</v>
      </c>
      <c r="D7022">
        <v>3.3</v>
      </c>
      <c r="E7022">
        <v>50</v>
      </c>
      <c r="F7022">
        <v>38.68</v>
      </c>
      <c r="G7022">
        <v>2467</v>
      </c>
      <c r="H7022">
        <v>27148</v>
      </c>
      <c r="I7022">
        <v>10</v>
      </c>
      <c r="J7022">
        <v>999</v>
      </c>
      <c r="K7022">
        <v>159.22999999999999</v>
      </c>
      <c r="L7022">
        <v>9.1</v>
      </c>
      <c r="M7022">
        <v>9.5</v>
      </c>
      <c r="N7022" s="1" t="s">
        <v>27</v>
      </c>
      <c r="O7022">
        <v>36</v>
      </c>
      <c r="P7022">
        <v>24</v>
      </c>
      <c r="Q7022">
        <v>60</v>
      </c>
      <c r="R7022" t="str" cm="1">
        <f t="array" ref="R7022">_xlfn.IFS(Restaurant_Data[[#This Row],[Total Reservations]]&lt;=50, "Low", Restaurant_Data[[#This Row],[Total Reservations]]&lt;=100, "Medium", Restaurant_Data[[#This Row],[Total Reservations]]&lt;=200, "High")</f>
        <v>Medium</v>
      </c>
      <c r="S7022" s="4">
        <v>452222.7</v>
      </c>
      <c r="T7022" t="str" cm="1">
        <f t="array" ref="T7022">_xlfn.IFS(Restaurant_Data[[#This Row],[Revenue]]&lt;= 500000, "Low Income", Restaurant_Data[[#This Row],[Revenue]]&lt;=1000000, "Middle Income", Restaurant_Data[[#This Row],[Revenue]] &lt;= 2000000, "High Income")</f>
        <v>Low Income</v>
      </c>
    </row>
    <row r="7023" spans="1:20" x14ac:dyDescent="0.35">
      <c r="A7023" s="1" t="s">
        <v>7050</v>
      </c>
      <c r="B7023" s="1" t="s">
        <v>23</v>
      </c>
      <c r="C7023" s="1" t="s">
        <v>31</v>
      </c>
      <c r="D7023">
        <v>4.8</v>
      </c>
      <c r="E7023">
        <v>90</v>
      </c>
      <c r="F7023">
        <v>34.75</v>
      </c>
      <c r="G7023">
        <v>6556</v>
      </c>
      <c r="H7023">
        <v>65527</v>
      </c>
      <c r="I7023">
        <v>19</v>
      </c>
      <c r="J7023">
        <v>306</v>
      </c>
      <c r="K7023">
        <v>216.37</v>
      </c>
      <c r="L7023">
        <v>5.8</v>
      </c>
      <c r="M7023">
        <v>4.8</v>
      </c>
      <c r="N7023" s="1" t="s">
        <v>21</v>
      </c>
      <c r="O7023">
        <v>1</v>
      </c>
      <c r="P7023">
        <v>50</v>
      </c>
      <c r="Q7023">
        <v>51</v>
      </c>
      <c r="R7023" t="str" cm="1">
        <f t="array" ref="R7023">_xlfn.IFS(Restaurant_Data[[#This Row],[Total Reservations]]&lt;=50, "Low", Restaurant_Data[[#This Row],[Total Reservations]]&lt;=100, "Medium", Restaurant_Data[[#This Row],[Total Reservations]]&lt;=200, "High")</f>
        <v>Medium</v>
      </c>
      <c r="S7023" s="4">
        <v>724717.1</v>
      </c>
      <c r="T7023" t="str" cm="1">
        <f t="array" ref="T7023">_xlfn.IFS(Restaurant_Data[[#This Row],[Revenue]]&lt;= 500000, "Low Income", Restaurant_Data[[#This Row],[Revenue]]&lt;=1000000, "Middle Income", Restaurant_Data[[#This Row],[Revenue]] &lt;= 2000000, "High Income")</f>
        <v>Middle Income</v>
      </c>
    </row>
    <row r="7024" spans="1:20" x14ac:dyDescent="0.35">
      <c r="A7024" s="1" t="s">
        <v>7051</v>
      </c>
      <c r="B7024" s="1" t="s">
        <v>23</v>
      </c>
      <c r="C7024" s="1" t="s">
        <v>24</v>
      </c>
      <c r="D7024">
        <v>3.7</v>
      </c>
      <c r="E7024">
        <v>88</v>
      </c>
      <c r="F7024">
        <v>27.24</v>
      </c>
      <c r="G7024">
        <v>5281</v>
      </c>
      <c r="H7024">
        <v>55422</v>
      </c>
      <c r="I7024">
        <v>16</v>
      </c>
      <c r="J7024">
        <v>136</v>
      </c>
      <c r="K7024">
        <v>88.93</v>
      </c>
      <c r="L7024">
        <v>1.6</v>
      </c>
      <c r="M7024">
        <v>3.2</v>
      </c>
      <c r="N7024" s="1" t="s">
        <v>27</v>
      </c>
      <c r="O7024">
        <v>57</v>
      </c>
      <c r="P7024">
        <v>12</v>
      </c>
      <c r="Q7024">
        <v>69</v>
      </c>
      <c r="R7024" t="str" cm="1">
        <f t="array" ref="R7024">_xlfn.IFS(Restaurant_Data[[#This Row],[Total Reservations]]&lt;=50, "Low", Restaurant_Data[[#This Row],[Total Reservations]]&lt;=100, "Medium", Restaurant_Data[[#This Row],[Total Reservations]]&lt;=200, "High")</f>
        <v>Medium</v>
      </c>
      <c r="S7024" s="4">
        <v>556213.43999999994</v>
      </c>
      <c r="T7024" t="str" cm="1">
        <f t="array" ref="T7024">_xlfn.IFS(Restaurant_Data[[#This Row],[Revenue]]&lt;= 500000, "Low Income", Restaurant_Data[[#This Row],[Revenue]]&lt;=1000000, "Middle Income", Restaurant_Data[[#This Row],[Revenue]] &lt;= 2000000, "High Income")</f>
        <v>Middle Income</v>
      </c>
    </row>
    <row r="7025" spans="1:20" x14ac:dyDescent="0.35">
      <c r="A7025" s="1" t="s">
        <v>7052</v>
      </c>
      <c r="B7025" s="1" t="s">
        <v>23</v>
      </c>
      <c r="C7025" s="1" t="s">
        <v>20</v>
      </c>
      <c r="D7025">
        <v>4.3</v>
      </c>
      <c r="E7025">
        <v>74</v>
      </c>
      <c r="F7025">
        <v>65.97</v>
      </c>
      <c r="G7025">
        <v>3669</v>
      </c>
      <c r="H7025">
        <v>38692</v>
      </c>
      <c r="I7025">
        <v>17</v>
      </c>
      <c r="J7025">
        <v>81</v>
      </c>
      <c r="K7025">
        <v>120.32</v>
      </c>
      <c r="L7025">
        <v>6.4</v>
      </c>
      <c r="M7025">
        <v>4.5</v>
      </c>
      <c r="N7025" s="1" t="s">
        <v>21</v>
      </c>
      <c r="O7025">
        <v>36</v>
      </c>
      <c r="P7025">
        <v>73</v>
      </c>
      <c r="Q7025">
        <v>109</v>
      </c>
      <c r="R7025" t="str" cm="1">
        <f t="array" ref="R7025">_xlfn.IFS(Restaurant_Data[[#This Row],[Total Reservations]]&lt;=50, "Low", Restaurant_Data[[#This Row],[Total Reservations]]&lt;=100, "Medium", Restaurant_Data[[#This Row],[Total Reservations]]&lt;=200, "High")</f>
        <v>High</v>
      </c>
      <c r="S7025" s="4">
        <v>1106350.6499999999</v>
      </c>
      <c r="T7025" t="str" cm="1">
        <f t="array" ref="T7025">_xlfn.IFS(Restaurant_Data[[#This Row],[Revenue]]&lt;= 500000, "Low Income", Restaurant_Data[[#This Row],[Revenue]]&lt;=1000000, "Middle Income", Restaurant_Data[[#This Row],[Revenue]] &lt;= 2000000, "High Income")</f>
        <v>High Income</v>
      </c>
    </row>
    <row r="7026" spans="1:20" x14ac:dyDescent="0.35">
      <c r="A7026" s="1" t="s">
        <v>7053</v>
      </c>
      <c r="B7026" s="1" t="s">
        <v>34</v>
      </c>
      <c r="C7026" s="1" t="s">
        <v>37</v>
      </c>
      <c r="D7026">
        <v>3.5</v>
      </c>
      <c r="E7026">
        <v>55</v>
      </c>
      <c r="F7026">
        <v>62.29</v>
      </c>
      <c r="G7026">
        <v>1116</v>
      </c>
      <c r="H7026">
        <v>12262</v>
      </c>
      <c r="I7026">
        <v>13</v>
      </c>
      <c r="J7026">
        <v>367</v>
      </c>
      <c r="K7026">
        <v>101.74</v>
      </c>
      <c r="L7026">
        <v>5.4</v>
      </c>
      <c r="M7026">
        <v>1.5</v>
      </c>
      <c r="N7026" s="1" t="s">
        <v>27</v>
      </c>
      <c r="O7026">
        <v>47</v>
      </c>
      <c r="P7026">
        <v>39</v>
      </c>
      <c r="Q7026">
        <v>86</v>
      </c>
      <c r="R7026" t="str" cm="1">
        <f t="array" ref="R7026">_xlfn.IFS(Restaurant_Data[[#This Row],[Total Reservations]]&lt;=50, "Low", Restaurant_Data[[#This Row],[Total Reservations]]&lt;=100, "Medium", Restaurant_Data[[#This Row],[Total Reservations]]&lt;=200, "High")</f>
        <v>Medium</v>
      </c>
      <c r="S7026" s="4">
        <v>775111.09</v>
      </c>
      <c r="T7026" t="str" cm="1">
        <f t="array" ref="T7026">_xlfn.IFS(Restaurant_Data[[#This Row],[Revenue]]&lt;= 500000, "Low Income", Restaurant_Data[[#This Row],[Revenue]]&lt;=1000000, "Middle Income", Restaurant_Data[[#This Row],[Revenue]] &lt;= 2000000, "High Income")</f>
        <v>Middle Income</v>
      </c>
    </row>
    <row r="7027" spans="1:20" x14ac:dyDescent="0.35">
      <c r="A7027" s="1" t="s">
        <v>7054</v>
      </c>
      <c r="B7027" s="1" t="s">
        <v>34</v>
      </c>
      <c r="C7027" s="1" t="s">
        <v>20</v>
      </c>
      <c r="D7027">
        <v>3.5</v>
      </c>
      <c r="E7027">
        <v>56</v>
      </c>
      <c r="F7027">
        <v>69.66</v>
      </c>
      <c r="G7027">
        <v>833</v>
      </c>
      <c r="H7027">
        <v>11269</v>
      </c>
      <c r="I7027">
        <v>1</v>
      </c>
      <c r="J7027">
        <v>192</v>
      </c>
      <c r="K7027">
        <v>265.67</v>
      </c>
      <c r="L7027">
        <v>9.1999999999999993</v>
      </c>
      <c r="M7027">
        <v>9.1</v>
      </c>
      <c r="N7027" s="1" t="s">
        <v>21</v>
      </c>
      <c r="O7027">
        <v>22</v>
      </c>
      <c r="P7027">
        <v>29</v>
      </c>
      <c r="Q7027">
        <v>51</v>
      </c>
      <c r="R7027" t="str" cm="1">
        <f t="array" ref="R7027">_xlfn.IFS(Restaurant_Data[[#This Row],[Total Reservations]]&lt;=50, "Low", Restaurant_Data[[#This Row],[Total Reservations]]&lt;=100, "Medium", Restaurant_Data[[#This Row],[Total Reservations]]&lt;=200, "High")</f>
        <v>Medium</v>
      </c>
      <c r="S7027" s="4">
        <v>870209.85</v>
      </c>
      <c r="T7027" t="str" cm="1">
        <f t="array" ref="T7027">_xlfn.IFS(Restaurant_Data[[#This Row],[Revenue]]&lt;= 500000, "Low Income", Restaurant_Data[[#This Row],[Revenue]]&lt;=1000000, "Middle Income", Restaurant_Data[[#This Row],[Revenue]] &lt;= 2000000, "High Income")</f>
        <v>Middle Income</v>
      </c>
    </row>
    <row r="7028" spans="1:20" x14ac:dyDescent="0.35">
      <c r="A7028" s="1" t="s">
        <v>7055</v>
      </c>
      <c r="B7028" s="1" t="s">
        <v>19</v>
      </c>
      <c r="C7028" s="1" t="s">
        <v>42</v>
      </c>
      <c r="D7028">
        <v>4.0999999999999996</v>
      </c>
      <c r="E7028">
        <v>33</v>
      </c>
      <c r="F7028">
        <v>36.380000000000003</v>
      </c>
      <c r="G7028">
        <v>3659</v>
      </c>
      <c r="H7028">
        <v>39797</v>
      </c>
      <c r="I7028">
        <v>1</v>
      </c>
      <c r="J7028">
        <v>141</v>
      </c>
      <c r="K7028">
        <v>212</v>
      </c>
      <c r="L7028">
        <v>4.3</v>
      </c>
      <c r="M7028">
        <v>1.3</v>
      </c>
      <c r="N7028" s="1" t="s">
        <v>27</v>
      </c>
      <c r="O7028">
        <v>26</v>
      </c>
      <c r="P7028">
        <v>17</v>
      </c>
      <c r="Q7028">
        <v>43</v>
      </c>
      <c r="R7028" t="str" cm="1">
        <f t="array" ref="R7028">_xlfn.IFS(Restaurant_Data[[#This Row],[Total Reservations]]&lt;=50, "Low", Restaurant_Data[[#This Row],[Total Reservations]]&lt;=100, "Medium", Restaurant_Data[[#This Row],[Total Reservations]]&lt;=200, "High")</f>
        <v>Low</v>
      </c>
      <c r="S7028" s="4">
        <v>276042.95</v>
      </c>
      <c r="T7028" t="str" cm="1">
        <f t="array" ref="T7028">_xlfn.IFS(Restaurant_Data[[#This Row],[Revenue]]&lt;= 500000, "Low Income", Restaurant_Data[[#This Row],[Revenue]]&lt;=1000000, "Middle Income", Restaurant_Data[[#This Row],[Revenue]] &lt;= 2000000, "High Income")</f>
        <v>Low Income</v>
      </c>
    </row>
    <row r="7029" spans="1:20" x14ac:dyDescent="0.35">
      <c r="A7029" s="1" t="s">
        <v>7056</v>
      </c>
      <c r="B7029" s="1" t="s">
        <v>34</v>
      </c>
      <c r="C7029" s="1" t="s">
        <v>37</v>
      </c>
      <c r="D7029">
        <v>4.0999999999999996</v>
      </c>
      <c r="E7029">
        <v>65</v>
      </c>
      <c r="F7029">
        <v>62.42</v>
      </c>
      <c r="G7029">
        <v>3698</v>
      </c>
      <c r="H7029">
        <v>39685</v>
      </c>
      <c r="I7029">
        <v>17</v>
      </c>
      <c r="J7029">
        <v>238</v>
      </c>
      <c r="K7029">
        <v>167.12</v>
      </c>
      <c r="L7029">
        <v>7.8</v>
      </c>
      <c r="M7029">
        <v>1</v>
      </c>
      <c r="N7029" s="1" t="s">
        <v>27</v>
      </c>
      <c r="O7029">
        <v>36</v>
      </c>
      <c r="P7029">
        <v>17</v>
      </c>
      <c r="Q7029">
        <v>53</v>
      </c>
      <c r="R7029" t="str" cm="1">
        <f t="array" ref="R7029">_xlfn.IFS(Restaurant_Data[[#This Row],[Total Reservations]]&lt;=50, "Low", Restaurant_Data[[#This Row],[Total Reservations]]&lt;=100, "Medium", Restaurant_Data[[#This Row],[Total Reservations]]&lt;=200, "High")</f>
        <v>Medium</v>
      </c>
      <c r="S7029" s="4">
        <v>921264.21</v>
      </c>
      <c r="T7029" t="str" cm="1">
        <f t="array" ref="T7029">_xlfn.IFS(Restaurant_Data[[#This Row],[Revenue]]&lt;= 500000, "Low Income", Restaurant_Data[[#This Row],[Revenue]]&lt;=1000000, "Middle Income", Restaurant_Data[[#This Row],[Revenue]] &lt;= 2000000, "High Income")</f>
        <v>Middle Income</v>
      </c>
    </row>
    <row r="7030" spans="1:20" x14ac:dyDescent="0.35">
      <c r="A7030" s="1" t="s">
        <v>7057</v>
      </c>
      <c r="B7030" s="1" t="s">
        <v>23</v>
      </c>
      <c r="C7030" s="1" t="s">
        <v>42</v>
      </c>
      <c r="D7030">
        <v>4.5</v>
      </c>
      <c r="E7030">
        <v>79</v>
      </c>
      <c r="F7030">
        <v>37.28</v>
      </c>
      <c r="G7030">
        <v>2379</v>
      </c>
      <c r="H7030">
        <v>33035</v>
      </c>
      <c r="I7030">
        <v>18</v>
      </c>
      <c r="J7030">
        <v>127</v>
      </c>
      <c r="K7030">
        <v>286.74</v>
      </c>
      <c r="L7030">
        <v>1.3</v>
      </c>
      <c r="M7030">
        <v>6.5</v>
      </c>
      <c r="N7030" s="1" t="s">
        <v>21</v>
      </c>
      <c r="O7030">
        <v>29</v>
      </c>
      <c r="P7030">
        <v>20</v>
      </c>
      <c r="Q7030">
        <v>49</v>
      </c>
      <c r="R7030" t="str" cm="1">
        <f t="array" ref="R7030">_xlfn.IFS(Restaurant_Data[[#This Row],[Total Reservations]]&lt;=50, "Low", Restaurant_Data[[#This Row],[Total Reservations]]&lt;=100, "Medium", Restaurant_Data[[#This Row],[Total Reservations]]&lt;=200, "High")</f>
        <v>Low</v>
      </c>
      <c r="S7030" s="4">
        <v>674182.25</v>
      </c>
      <c r="T7030" t="str" cm="1">
        <f t="array" ref="T7030">_xlfn.IFS(Restaurant_Data[[#This Row],[Revenue]]&lt;= 500000, "Low Income", Restaurant_Data[[#This Row],[Revenue]]&lt;=1000000, "Middle Income", Restaurant_Data[[#This Row],[Revenue]] &lt;= 2000000, "High Income")</f>
        <v>Middle Income</v>
      </c>
    </row>
    <row r="7031" spans="1:20" x14ac:dyDescent="0.35">
      <c r="A7031" s="1" t="s">
        <v>7058</v>
      </c>
      <c r="B7031" s="1" t="s">
        <v>23</v>
      </c>
      <c r="C7031" s="1" t="s">
        <v>26</v>
      </c>
      <c r="D7031">
        <v>4.5</v>
      </c>
      <c r="E7031">
        <v>84</v>
      </c>
      <c r="F7031">
        <v>50.6</v>
      </c>
      <c r="G7031">
        <v>8698</v>
      </c>
      <c r="H7031">
        <v>86929</v>
      </c>
      <c r="I7031">
        <v>17</v>
      </c>
      <c r="J7031">
        <v>894</v>
      </c>
      <c r="K7031">
        <v>233.96</v>
      </c>
      <c r="L7031">
        <v>7.5</v>
      </c>
      <c r="M7031">
        <v>2.4</v>
      </c>
      <c r="N7031" s="1" t="s">
        <v>21</v>
      </c>
      <c r="O7031">
        <v>64</v>
      </c>
      <c r="P7031">
        <v>43</v>
      </c>
      <c r="Q7031">
        <v>107</v>
      </c>
      <c r="R7031" t="str" cm="1">
        <f t="array" ref="R7031">_xlfn.IFS(Restaurant_Data[[#This Row],[Total Reservations]]&lt;=50, "Low", Restaurant_Data[[#This Row],[Total Reservations]]&lt;=100, "Medium", Restaurant_Data[[#This Row],[Total Reservations]]&lt;=200, "High")</f>
        <v>High</v>
      </c>
      <c r="S7031" s="4">
        <v>977383.25</v>
      </c>
      <c r="T7031" t="str" cm="1">
        <f t="array" ref="T7031">_xlfn.IFS(Restaurant_Data[[#This Row],[Revenue]]&lt;= 500000, "Low Income", Restaurant_Data[[#This Row],[Revenue]]&lt;=1000000, "Middle Income", Restaurant_Data[[#This Row],[Revenue]] &lt;= 2000000, "High Income")</f>
        <v>Middle Income</v>
      </c>
    </row>
    <row r="7032" spans="1:20" x14ac:dyDescent="0.35">
      <c r="A7032" s="1" t="s">
        <v>7059</v>
      </c>
      <c r="B7032" s="1" t="s">
        <v>34</v>
      </c>
      <c r="C7032" s="1" t="s">
        <v>20</v>
      </c>
      <c r="D7032">
        <v>4.3</v>
      </c>
      <c r="E7032">
        <v>62</v>
      </c>
      <c r="F7032">
        <v>68.37</v>
      </c>
      <c r="G7032">
        <v>2427</v>
      </c>
      <c r="H7032">
        <v>28239</v>
      </c>
      <c r="I7032">
        <v>12</v>
      </c>
      <c r="J7032">
        <v>489</v>
      </c>
      <c r="K7032">
        <v>283.06</v>
      </c>
      <c r="L7032">
        <v>1.4</v>
      </c>
      <c r="M7032">
        <v>3.7</v>
      </c>
      <c r="N7032" s="1" t="s">
        <v>21</v>
      </c>
      <c r="O7032">
        <v>39</v>
      </c>
      <c r="P7032">
        <v>56</v>
      </c>
      <c r="Q7032">
        <v>95</v>
      </c>
      <c r="R7032" t="str" cm="1">
        <f t="array" ref="R7032">_xlfn.IFS(Restaurant_Data[[#This Row],[Total Reservations]]&lt;=50, "Low", Restaurant_Data[[#This Row],[Total Reservations]]&lt;=100, "Medium", Restaurant_Data[[#This Row],[Total Reservations]]&lt;=200, "High")</f>
        <v>Medium</v>
      </c>
      <c r="S7032" s="4">
        <v>955403.46</v>
      </c>
      <c r="T7032" t="str" cm="1">
        <f t="array" ref="T7032">_xlfn.IFS(Restaurant_Data[[#This Row],[Revenue]]&lt;= 500000, "Low Income", Restaurant_Data[[#This Row],[Revenue]]&lt;=1000000, "Middle Income", Restaurant_Data[[#This Row],[Revenue]] &lt;= 2000000, "High Income")</f>
        <v>Middle Income</v>
      </c>
    </row>
    <row r="7033" spans="1:20" x14ac:dyDescent="0.35">
      <c r="A7033" s="1" t="s">
        <v>7060</v>
      </c>
      <c r="B7033" s="1" t="s">
        <v>34</v>
      </c>
      <c r="C7033" s="1" t="s">
        <v>24</v>
      </c>
      <c r="D7033">
        <v>3.9</v>
      </c>
      <c r="E7033">
        <v>57</v>
      </c>
      <c r="F7033">
        <v>35.25</v>
      </c>
      <c r="G7033">
        <v>853</v>
      </c>
      <c r="H7033">
        <v>11457</v>
      </c>
      <c r="I7033">
        <v>6</v>
      </c>
      <c r="J7033">
        <v>83</v>
      </c>
      <c r="K7033">
        <v>199.4</v>
      </c>
      <c r="L7033">
        <v>4.0999999999999996</v>
      </c>
      <c r="M7033">
        <v>5.4</v>
      </c>
      <c r="N7033" s="1" t="s">
        <v>27</v>
      </c>
      <c r="O7033">
        <v>31</v>
      </c>
      <c r="P7033">
        <v>55</v>
      </c>
      <c r="Q7033">
        <v>86</v>
      </c>
      <c r="R7033" t="str" cm="1">
        <f t="array" ref="R7033">_xlfn.IFS(Restaurant_Data[[#This Row],[Total Reservations]]&lt;=50, "Low", Restaurant_Data[[#This Row],[Total Reservations]]&lt;=100, "Medium", Restaurant_Data[[#This Row],[Total Reservations]]&lt;=200, "High")</f>
        <v>Medium</v>
      </c>
      <c r="S7033" s="4">
        <v>455825.6</v>
      </c>
      <c r="T7033" t="str" cm="1">
        <f t="array" ref="T7033">_xlfn.IFS(Restaurant_Data[[#This Row],[Revenue]]&lt;= 500000, "Low Income", Restaurant_Data[[#This Row],[Revenue]]&lt;=1000000, "Middle Income", Restaurant_Data[[#This Row],[Revenue]] &lt;= 2000000, "High Income")</f>
        <v>Low Income</v>
      </c>
    </row>
    <row r="7034" spans="1:20" x14ac:dyDescent="0.35">
      <c r="A7034" s="1" t="s">
        <v>7061</v>
      </c>
      <c r="B7034" s="1" t="s">
        <v>34</v>
      </c>
      <c r="C7034" s="1" t="s">
        <v>37</v>
      </c>
      <c r="D7034">
        <v>4.8</v>
      </c>
      <c r="E7034">
        <v>62</v>
      </c>
      <c r="F7034">
        <v>57.51</v>
      </c>
      <c r="G7034">
        <v>2033</v>
      </c>
      <c r="H7034">
        <v>26864</v>
      </c>
      <c r="I7034">
        <v>7</v>
      </c>
      <c r="J7034">
        <v>709</v>
      </c>
      <c r="K7034">
        <v>84.51</v>
      </c>
      <c r="L7034">
        <v>9.5</v>
      </c>
      <c r="M7034">
        <v>8.1</v>
      </c>
      <c r="N7034" s="1" t="s">
        <v>21</v>
      </c>
      <c r="O7034">
        <v>14</v>
      </c>
      <c r="P7034">
        <v>39</v>
      </c>
      <c r="Q7034">
        <v>53</v>
      </c>
      <c r="R7034" t="str" cm="1">
        <f t="array" ref="R7034">_xlfn.IFS(Restaurant_Data[[#This Row],[Total Reservations]]&lt;=50, "Low", Restaurant_Data[[#This Row],[Total Reservations]]&lt;=100, "Medium", Restaurant_Data[[#This Row],[Total Reservations]]&lt;=200, "High")</f>
        <v>Medium</v>
      </c>
      <c r="S7034" s="4">
        <v>805529.51</v>
      </c>
      <c r="T7034" t="str" cm="1">
        <f t="array" ref="T7034">_xlfn.IFS(Restaurant_Data[[#This Row],[Revenue]]&lt;= 500000, "Low Income", Restaurant_Data[[#This Row],[Revenue]]&lt;=1000000, "Middle Income", Restaurant_Data[[#This Row],[Revenue]] &lt;= 2000000, "High Income")</f>
        <v>Middle Income</v>
      </c>
    </row>
    <row r="7035" spans="1:20" x14ac:dyDescent="0.35">
      <c r="A7035" s="1" t="s">
        <v>7062</v>
      </c>
      <c r="B7035" s="1" t="s">
        <v>19</v>
      </c>
      <c r="C7035" s="1" t="s">
        <v>20</v>
      </c>
      <c r="D7035">
        <v>4.2</v>
      </c>
      <c r="E7035">
        <v>36</v>
      </c>
      <c r="F7035">
        <v>69.62</v>
      </c>
      <c r="G7035">
        <v>4004</v>
      </c>
      <c r="H7035">
        <v>41777</v>
      </c>
      <c r="I7035">
        <v>17</v>
      </c>
      <c r="J7035">
        <v>167</v>
      </c>
      <c r="K7035">
        <v>218.86</v>
      </c>
      <c r="L7035">
        <v>7.3</v>
      </c>
      <c r="M7035">
        <v>4.5</v>
      </c>
      <c r="N7035" s="1" t="s">
        <v>27</v>
      </c>
      <c r="O7035">
        <v>23</v>
      </c>
      <c r="P7035">
        <v>6</v>
      </c>
      <c r="Q7035">
        <v>29</v>
      </c>
      <c r="R7035" t="str" cm="1">
        <f t="array" ref="R7035">_xlfn.IFS(Restaurant_Data[[#This Row],[Total Reservations]]&lt;=50, "Low", Restaurant_Data[[#This Row],[Total Reservations]]&lt;=100, "Medium", Restaurant_Data[[#This Row],[Total Reservations]]&lt;=200, "High")</f>
        <v>Low</v>
      </c>
      <c r="S7035" s="4">
        <v>582231.91</v>
      </c>
      <c r="T7035" t="str" cm="1">
        <f t="array" ref="T7035">_xlfn.IFS(Restaurant_Data[[#This Row],[Revenue]]&lt;= 500000, "Low Income", Restaurant_Data[[#This Row],[Revenue]]&lt;=1000000, "Middle Income", Restaurant_Data[[#This Row],[Revenue]] &lt;= 2000000, "High Income")</f>
        <v>Middle Income</v>
      </c>
    </row>
    <row r="7036" spans="1:20" x14ac:dyDescent="0.35">
      <c r="A7036" s="1" t="s">
        <v>7063</v>
      </c>
      <c r="B7036" s="1" t="s">
        <v>23</v>
      </c>
      <c r="C7036" s="1" t="s">
        <v>24</v>
      </c>
      <c r="D7036">
        <v>5</v>
      </c>
      <c r="E7036">
        <v>86</v>
      </c>
      <c r="F7036">
        <v>35.549999999999997</v>
      </c>
      <c r="G7036">
        <v>3667</v>
      </c>
      <c r="H7036">
        <v>39379</v>
      </c>
      <c r="I7036">
        <v>16</v>
      </c>
      <c r="J7036">
        <v>73</v>
      </c>
      <c r="K7036">
        <v>100.37</v>
      </c>
      <c r="L7036">
        <v>9.3000000000000007</v>
      </c>
      <c r="M7036">
        <v>9.6</v>
      </c>
      <c r="N7036" s="1" t="s">
        <v>27</v>
      </c>
      <c r="O7036">
        <v>10</v>
      </c>
      <c r="P7036">
        <v>68</v>
      </c>
      <c r="Q7036">
        <v>78</v>
      </c>
      <c r="R7036" t="str" cm="1">
        <f t="array" ref="R7036">_xlfn.IFS(Restaurant_Data[[#This Row],[Total Reservations]]&lt;=50, "Low", Restaurant_Data[[#This Row],[Total Reservations]]&lt;=100, "Medium", Restaurant_Data[[#This Row],[Total Reservations]]&lt;=200, "High")</f>
        <v>Medium</v>
      </c>
      <c r="S7036" s="4">
        <v>705387.05</v>
      </c>
      <c r="T7036" t="str" cm="1">
        <f t="array" ref="T7036">_xlfn.IFS(Restaurant_Data[[#This Row],[Revenue]]&lt;= 500000, "Low Income", Restaurant_Data[[#This Row],[Revenue]]&lt;=1000000, "Middle Income", Restaurant_Data[[#This Row],[Revenue]] &lt;= 2000000, "High Income")</f>
        <v>Middle Income</v>
      </c>
    </row>
    <row r="7037" spans="1:20" x14ac:dyDescent="0.35">
      <c r="A7037" s="1" t="s">
        <v>7064</v>
      </c>
      <c r="B7037" s="1" t="s">
        <v>19</v>
      </c>
      <c r="C7037" s="1" t="s">
        <v>26</v>
      </c>
      <c r="D7037">
        <v>4.5999999999999996</v>
      </c>
      <c r="E7037">
        <v>33</v>
      </c>
      <c r="F7037">
        <v>48.51</v>
      </c>
      <c r="G7037">
        <v>1937</v>
      </c>
      <c r="H7037">
        <v>21927</v>
      </c>
      <c r="I7037">
        <v>1</v>
      </c>
      <c r="J7037">
        <v>589</v>
      </c>
      <c r="K7037">
        <v>136.49</v>
      </c>
      <c r="L7037">
        <v>5.5</v>
      </c>
      <c r="M7037">
        <v>5.0999999999999996</v>
      </c>
      <c r="N7037" s="1" t="s">
        <v>21</v>
      </c>
      <c r="O7037">
        <v>29</v>
      </c>
      <c r="P7037">
        <v>8</v>
      </c>
      <c r="Q7037">
        <v>37</v>
      </c>
      <c r="R7037" t="str" cm="1">
        <f t="array" ref="R7037">_xlfn.IFS(Restaurant_Data[[#This Row],[Total Reservations]]&lt;=50, "Low", Restaurant_Data[[#This Row],[Total Reservations]]&lt;=100, "Medium", Restaurant_Data[[#This Row],[Total Reservations]]&lt;=200, "High")</f>
        <v>Low</v>
      </c>
      <c r="S7037" s="4">
        <v>363856.49</v>
      </c>
      <c r="T7037" t="str" cm="1">
        <f t="array" ref="T7037">_xlfn.IFS(Restaurant_Data[[#This Row],[Revenue]]&lt;= 500000, "Low Income", Restaurant_Data[[#This Row],[Revenue]]&lt;=1000000, "Middle Income", Restaurant_Data[[#This Row],[Revenue]] &lt;= 2000000, "High Income")</f>
        <v>Low Income</v>
      </c>
    </row>
    <row r="7038" spans="1:20" x14ac:dyDescent="0.35">
      <c r="A7038" s="1" t="s">
        <v>7065</v>
      </c>
      <c r="B7038" s="1" t="s">
        <v>19</v>
      </c>
      <c r="C7038" s="1" t="s">
        <v>37</v>
      </c>
      <c r="D7038">
        <v>3.1</v>
      </c>
      <c r="E7038">
        <v>36</v>
      </c>
      <c r="F7038">
        <v>62.09</v>
      </c>
      <c r="G7038">
        <v>830</v>
      </c>
      <c r="H7038">
        <v>9064</v>
      </c>
      <c r="I7038">
        <v>11</v>
      </c>
      <c r="J7038">
        <v>828</v>
      </c>
      <c r="K7038">
        <v>177.4</v>
      </c>
      <c r="L7038">
        <v>6.5</v>
      </c>
      <c r="M7038">
        <v>9.3000000000000007</v>
      </c>
      <c r="N7038" s="1" t="s">
        <v>27</v>
      </c>
      <c r="O7038">
        <v>17</v>
      </c>
      <c r="P7038">
        <v>0</v>
      </c>
      <c r="Q7038">
        <v>17</v>
      </c>
      <c r="R7038" t="str" cm="1">
        <f t="array" ref="R7038">_xlfn.IFS(Restaurant_Data[[#This Row],[Total Reservations]]&lt;=50, "Low", Restaurant_Data[[#This Row],[Total Reservations]]&lt;=100, "Medium", Restaurant_Data[[#This Row],[Total Reservations]]&lt;=200, "High")</f>
        <v>Low</v>
      </c>
      <c r="S7038" s="4">
        <v>512827.29</v>
      </c>
      <c r="T7038" t="str" cm="1">
        <f t="array" ref="T7038">_xlfn.IFS(Restaurant_Data[[#This Row],[Revenue]]&lt;= 500000, "Low Income", Restaurant_Data[[#This Row],[Revenue]]&lt;=1000000, "Middle Income", Restaurant_Data[[#This Row],[Revenue]] &lt;= 2000000, "High Income")</f>
        <v>Middle Income</v>
      </c>
    </row>
    <row r="7039" spans="1:20" x14ac:dyDescent="0.35">
      <c r="A7039" s="1" t="s">
        <v>7066</v>
      </c>
      <c r="B7039" s="1" t="s">
        <v>23</v>
      </c>
      <c r="C7039" s="1" t="s">
        <v>42</v>
      </c>
      <c r="D7039">
        <v>3.6</v>
      </c>
      <c r="E7039">
        <v>85</v>
      </c>
      <c r="F7039">
        <v>38.479999999999997</v>
      </c>
      <c r="G7039">
        <v>3496</v>
      </c>
      <c r="H7039">
        <v>35349</v>
      </c>
      <c r="I7039">
        <v>10</v>
      </c>
      <c r="J7039">
        <v>804</v>
      </c>
      <c r="K7039">
        <v>89.34</v>
      </c>
      <c r="L7039">
        <v>5.7</v>
      </c>
      <c r="M7039">
        <v>5.0999999999999996</v>
      </c>
      <c r="N7039" s="1" t="s">
        <v>21</v>
      </c>
      <c r="O7039">
        <v>32</v>
      </c>
      <c r="P7039">
        <v>18</v>
      </c>
      <c r="Q7039">
        <v>50</v>
      </c>
      <c r="R7039" t="str" cm="1">
        <f t="array" ref="R7039">_xlfn.IFS(Restaurant_Data[[#This Row],[Total Reservations]]&lt;=50, "Low", Restaurant_Data[[#This Row],[Total Reservations]]&lt;=100, "Medium", Restaurant_Data[[#This Row],[Total Reservations]]&lt;=200, "High")</f>
        <v>Low</v>
      </c>
      <c r="S7039" s="4">
        <v>742248.65</v>
      </c>
      <c r="T7039" t="str" cm="1">
        <f t="array" ref="T7039">_xlfn.IFS(Restaurant_Data[[#This Row],[Revenue]]&lt;= 500000, "Low Income", Restaurant_Data[[#This Row],[Revenue]]&lt;=1000000, "Middle Income", Restaurant_Data[[#This Row],[Revenue]] &lt;= 2000000, "High Income")</f>
        <v>Middle Income</v>
      </c>
    </row>
    <row r="7040" spans="1:20" x14ac:dyDescent="0.35">
      <c r="A7040" s="1" t="s">
        <v>7067</v>
      </c>
      <c r="B7040" s="1" t="s">
        <v>23</v>
      </c>
      <c r="C7040" s="1" t="s">
        <v>26</v>
      </c>
      <c r="D7040">
        <v>4.0999999999999996</v>
      </c>
      <c r="E7040">
        <v>71</v>
      </c>
      <c r="F7040">
        <v>46.22</v>
      </c>
      <c r="G7040">
        <v>6972</v>
      </c>
      <c r="H7040">
        <v>72922</v>
      </c>
      <c r="I7040">
        <v>1</v>
      </c>
      <c r="J7040">
        <v>775</v>
      </c>
      <c r="K7040">
        <v>55.2</v>
      </c>
      <c r="L7040">
        <v>5.3</v>
      </c>
      <c r="M7040">
        <v>5.6</v>
      </c>
      <c r="N7040" s="1" t="s">
        <v>21</v>
      </c>
      <c r="O7040">
        <v>2</v>
      </c>
      <c r="P7040">
        <v>40</v>
      </c>
      <c r="Q7040">
        <v>42</v>
      </c>
      <c r="R7040" t="str" cm="1">
        <f t="array" ref="R7040">_xlfn.IFS(Restaurant_Data[[#This Row],[Total Reservations]]&lt;=50, "Low", Restaurant_Data[[#This Row],[Total Reservations]]&lt;=100, "Medium", Restaurant_Data[[#This Row],[Total Reservations]]&lt;=200, "High")</f>
        <v>Low</v>
      </c>
      <c r="S7040" s="4">
        <v>742720.12</v>
      </c>
      <c r="T7040" t="str" cm="1">
        <f t="array" ref="T7040">_xlfn.IFS(Restaurant_Data[[#This Row],[Revenue]]&lt;= 500000, "Low Income", Restaurant_Data[[#This Row],[Revenue]]&lt;=1000000, "Middle Income", Restaurant_Data[[#This Row],[Revenue]] &lt;= 2000000, "High Income")</f>
        <v>Middle Income</v>
      </c>
    </row>
    <row r="7041" spans="1:20" x14ac:dyDescent="0.35">
      <c r="A7041" s="1" t="s">
        <v>7068</v>
      </c>
      <c r="B7041" s="1" t="s">
        <v>34</v>
      </c>
      <c r="C7041" s="1" t="s">
        <v>31</v>
      </c>
      <c r="D7041">
        <v>4.4000000000000004</v>
      </c>
      <c r="E7041">
        <v>70</v>
      </c>
      <c r="F7041">
        <v>36.9</v>
      </c>
      <c r="G7041">
        <v>2672</v>
      </c>
      <c r="H7041">
        <v>29354</v>
      </c>
      <c r="I7041">
        <v>11</v>
      </c>
      <c r="J7041">
        <v>463</v>
      </c>
      <c r="K7041">
        <v>131.77000000000001</v>
      </c>
      <c r="L7041">
        <v>6.2</v>
      </c>
      <c r="M7041">
        <v>9.6</v>
      </c>
      <c r="N7041" s="1" t="s">
        <v>21</v>
      </c>
      <c r="O7041">
        <v>65</v>
      </c>
      <c r="P7041">
        <v>65</v>
      </c>
      <c r="Q7041">
        <v>130</v>
      </c>
      <c r="R7041" t="str" cm="1">
        <f t="array" ref="R7041">_xlfn.IFS(Restaurant_Data[[#This Row],[Total Reservations]]&lt;=50, "Low", Restaurant_Data[[#This Row],[Total Reservations]]&lt;=100, "Medium", Restaurant_Data[[#This Row],[Total Reservations]]&lt;=200, "High")</f>
        <v>High</v>
      </c>
      <c r="S7041" s="4">
        <v>595775.69999999995</v>
      </c>
      <c r="T7041" t="str" cm="1">
        <f t="array" ref="T7041">_xlfn.IFS(Restaurant_Data[[#This Row],[Revenue]]&lt;= 500000, "Low Income", Restaurant_Data[[#This Row],[Revenue]]&lt;=1000000, "Middle Income", Restaurant_Data[[#This Row],[Revenue]] &lt;= 2000000, "High Income")</f>
        <v>Middle Income</v>
      </c>
    </row>
    <row r="7042" spans="1:20" x14ac:dyDescent="0.35">
      <c r="A7042" s="1" t="s">
        <v>7069</v>
      </c>
      <c r="B7042" s="1" t="s">
        <v>34</v>
      </c>
      <c r="C7042" s="1" t="s">
        <v>24</v>
      </c>
      <c r="D7042">
        <v>4.0999999999999996</v>
      </c>
      <c r="E7042">
        <v>63</v>
      </c>
      <c r="F7042">
        <v>35.08</v>
      </c>
      <c r="G7042">
        <v>2590</v>
      </c>
      <c r="H7042">
        <v>25318</v>
      </c>
      <c r="I7042">
        <v>3</v>
      </c>
      <c r="J7042">
        <v>599</v>
      </c>
      <c r="K7042">
        <v>256.08</v>
      </c>
      <c r="L7042">
        <v>1.4</v>
      </c>
      <c r="M7042">
        <v>7.1</v>
      </c>
      <c r="N7042" s="1" t="s">
        <v>21</v>
      </c>
      <c r="O7042">
        <v>10</v>
      </c>
      <c r="P7042">
        <v>17</v>
      </c>
      <c r="Q7042">
        <v>27</v>
      </c>
      <c r="R7042" t="str" cm="1">
        <f t="array" ref="R7042">_xlfn.IFS(Restaurant_Data[[#This Row],[Total Reservations]]&lt;=50, "Low", Restaurant_Data[[#This Row],[Total Reservations]]&lt;=100, "Medium", Restaurant_Data[[#This Row],[Total Reservations]]&lt;=200, "High")</f>
        <v>Low</v>
      </c>
      <c r="S7042" s="4">
        <v>498544.82</v>
      </c>
      <c r="T7042" t="str" cm="1">
        <f t="array" ref="T7042">_xlfn.IFS(Restaurant_Data[[#This Row],[Revenue]]&lt;= 500000, "Low Income", Restaurant_Data[[#This Row],[Revenue]]&lt;=1000000, "Middle Income", Restaurant_Data[[#This Row],[Revenue]] &lt;= 2000000, "High Income")</f>
        <v>Low Income</v>
      </c>
    </row>
    <row r="7043" spans="1:20" x14ac:dyDescent="0.35">
      <c r="A7043" s="1" t="s">
        <v>7070</v>
      </c>
      <c r="B7043" s="1" t="s">
        <v>19</v>
      </c>
      <c r="C7043" s="1" t="s">
        <v>37</v>
      </c>
      <c r="D7043">
        <v>4.5999999999999996</v>
      </c>
      <c r="E7043">
        <v>43</v>
      </c>
      <c r="F7043">
        <v>59.98</v>
      </c>
      <c r="G7043">
        <v>1198</v>
      </c>
      <c r="H7043">
        <v>13757</v>
      </c>
      <c r="I7043">
        <v>16</v>
      </c>
      <c r="J7043">
        <v>770</v>
      </c>
      <c r="K7043">
        <v>53.84</v>
      </c>
      <c r="L7043">
        <v>2.7</v>
      </c>
      <c r="M7043">
        <v>2.2999999999999998</v>
      </c>
      <c r="N7043" s="1" t="s">
        <v>21</v>
      </c>
      <c r="O7043">
        <v>20</v>
      </c>
      <c r="P7043">
        <v>16</v>
      </c>
      <c r="Q7043">
        <v>36</v>
      </c>
      <c r="R7043" t="str" cm="1">
        <f t="array" ref="R7043">_xlfn.IFS(Restaurant_Data[[#This Row],[Total Reservations]]&lt;=50, "Low", Restaurant_Data[[#This Row],[Total Reservations]]&lt;=100, "Medium", Restaurant_Data[[#This Row],[Total Reservations]]&lt;=200, "High")</f>
        <v>Low</v>
      </c>
      <c r="S7043" s="4">
        <v>589515.79</v>
      </c>
      <c r="T7043" t="str" cm="1">
        <f t="array" ref="T7043">_xlfn.IFS(Restaurant_Data[[#This Row],[Revenue]]&lt;= 500000, "Low Income", Restaurant_Data[[#This Row],[Revenue]]&lt;=1000000, "Middle Income", Restaurant_Data[[#This Row],[Revenue]] &lt;= 2000000, "High Income")</f>
        <v>Middle Income</v>
      </c>
    </row>
    <row r="7044" spans="1:20" x14ac:dyDescent="0.35">
      <c r="A7044" s="1" t="s">
        <v>7071</v>
      </c>
      <c r="B7044" s="1" t="s">
        <v>34</v>
      </c>
      <c r="C7044" s="1" t="s">
        <v>37</v>
      </c>
      <c r="D7044">
        <v>3.6</v>
      </c>
      <c r="E7044">
        <v>57</v>
      </c>
      <c r="F7044">
        <v>61.89</v>
      </c>
      <c r="G7044">
        <v>2046</v>
      </c>
      <c r="H7044">
        <v>19488</v>
      </c>
      <c r="I7044">
        <v>1</v>
      </c>
      <c r="J7044">
        <v>263</v>
      </c>
      <c r="K7044">
        <v>77.36</v>
      </c>
      <c r="L7044">
        <v>2.9</v>
      </c>
      <c r="M7044">
        <v>6.4</v>
      </c>
      <c r="N7044" s="1" t="s">
        <v>27</v>
      </c>
      <c r="O7044">
        <v>22</v>
      </c>
      <c r="P7044">
        <v>34</v>
      </c>
      <c r="Q7044">
        <v>56</v>
      </c>
      <c r="R7044" t="str" cm="1">
        <f t="array" ref="R7044">_xlfn.IFS(Restaurant_Data[[#This Row],[Total Reservations]]&lt;=50, "Low", Restaurant_Data[[#This Row],[Total Reservations]]&lt;=100, "Medium", Restaurant_Data[[#This Row],[Total Reservations]]&lt;=200, "High")</f>
        <v>Medium</v>
      </c>
      <c r="S7044" s="4">
        <v>786258.11</v>
      </c>
      <c r="T7044" t="str" cm="1">
        <f t="array" ref="T7044">_xlfn.IFS(Restaurant_Data[[#This Row],[Revenue]]&lt;= 500000, "Low Income", Restaurant_Data[[#This Row],[Revenue]]&lt;=1000000, "Middle Income", Restaurant_Data[[#This Row],[Revenue]] &lt;= 2000000, "High Income")</f>
        <v>Middle Income</v>
      </c>
    </row>
    <row r="7045" spans="1:20" x14ac:dyDescent="0.35">
      <c r="A7045" s="1" t="s">
        <v>7072</v>
      </c>
      <c r="B7045" s="1" t="s">
        <v>34</v>
      </c>
      <c r="C7045" s="1" t="s">
        <v>26</v>
      </c>
      <c r="D7045">
        <v>3.4</v>
      </c>
      <c r="E7045">
        <v>55</v>
      </c>
      <c r="F7045">
        <v>51.7</v>
      </c>
      <c r="G7045">
        <v>2001</v>
      </c>
      <c r="H7045">
        <v>19310</v>
      </c>
      <c r="I7045">
        <v>7</v>
      </c>
      <c r="J7045">
        <v>178</v>
      </c>
      <c r="K7045">
        <v>251.71</v>
      </c>
      <c r="L7045">
        <v>4.4000000000000004</v>
      </c>
      <c r="M7045">
        <v>3</v>
      </c>
      <c r="N7045" s="1" t="s">
        <v>27</v>
      </c>
      <c r="O7045">
        <v>49</v>
      </c>
      <c r="P7045">
        <v>3</v>
      </c>
      <c r="Q7045">
        <v>52</v>
      </c>
      <c r="R7045" t="str" cm="1">
        <f t="array" ref="R7045">_xlfn.IFS(Restaurant_Data[[#This Row],[Total Reservations]]&lt;=50, "Low", Restaurant_Data[[#This Row],[Total Reservations]]&lt;=100, "Medium", Restaurant_Data[[#This Row],[Total Reservations]]&lt;=200, "High")</f>
        <v>Medium</v>
      </c>
      <c r="S7045" s="4">
        <v>640437.9</v>
      </c>
      <c r="T7045" t="str" cm="1">
        <f t="array" ref="T7045">_xlfn.IFS(Restaurant_Data[[#This Row],[Revenue]]&lt;= 500000, "Low Income", Restaurant_Data[[#This Row],[Revenue]]&lt;=1000000, "Middle Income", Restaurant_Data[[#This Row],[Revenue]] &lt;= 2000000, "High Income")</f>
        <v>Middle Income</v>
      </c>
    </row>
    <row r="7046" spans="1:20" x14ac:dyDescent="0.35">
      <c r="A7046" s="1" t="s">
        <v>7073</v>
      </c>
      <c r="B7046" s="1" t="s">
        <v>23</v>
      </c>
      <c r="C7046" s="1" t="s">
        <v>37</v>
      </c>
      <c r="D7046">
        <v>3.1</v>
      </c>
      <c r="E7046">
        <v>76</v>
      </c>
      <c r="F7046">
        <v>59.57</v>
      </c>
      <c r="G7046">
        <v>3811</v>
      </c>
      <c r="H7046">
        <v>46022</v>
      </c>
      <c r="I7046">
        <v>11</v>
      </c>
      <c r="J7046">
        <v>682</v>
      </c>
      <c r="K7046">
        <v>126.46</v>
      </c>
      <c r="L7046">
        <v>4.9000000000000004</v>
      </c>
      <c r="M7046">
        <v>3.8</v>
      </c>
      <c r="N7046" s="1" t="s">
        <v>27</v>
      </c>
      <c r="O7046">
        <v>55</v>
      </c>
      <c r="P7046">
        <v>46</v>
      </c>
      <c r="Q7046">
        <v>101</v>
      </c>
      <c r="R7046" t="str" cm="1">
        <f t="array" ref="R7046">_xlfn.IFS(Restaurant_Data[[#This Row],[Total Reservations]]&lt;=50, "Low", Restaurant_Data[[#This Row],[Total Reservations]]&lt;=100, "Medium", Restaurant_Data[[#This Row],[Total Reservations]]&lt;=200, "High")</f>
        <v>High</v>
      </c>
      <c r="S7046" s="4">
        <v>1022231.25</v>
      </c>
      <c r="T7046" t="str" cm="1">
        <f t="array" ref="T7046">_xlfn.IFS(Restaurant_Data[[#This Row],[Revenue]]&lt;= 500000, "Low Income", Restaurant_Data[[#This Row],[Revenue]]&lt;=1000000, "Middle Income", Restaurant_Data[[#This Row],[Revenue]] &lt;= 2000000, "High Income")</f>
        <v>High Income</v>
      </c>
    </row>
    <row r="7047" spans="1:20" x14ac:dyDescent="0.35">
      <c r="A7047" s="1" t="s">
        <v>7074</v>
      </c>
      <c r="B7047" s="1" t="s">
        <v>23</v>
      </c>
      <c r="C7047" s="1" t="s">
        <v>24</v>
      </c>
      <c r="D7047">
        <v>4.0999999999999996</v>
      </c>
      <c r="E7047">
        <v>76</v>
      </c>
      <c r="F7047">
        <v>31.76</v>
      </c>
      <c r="G7047">
        <v>2300</v>
      </c>
      <c r="H7047">
        <v>29522</v>
      </c>
      <c r="I7047">
        <v>17</v>
      </c>
      <c r="J7047">
        <v>261</v>
      </c>
      <c r="K7047">
        <v>284.55</v>
      </c>
      <c r="L7047">
        <v>7.7</v>
      </c>
      <c r="M7047">
        <v>8.5</v>
      </c>
      <c r="N7047" s="1" t="s">
        <v>27</v>
      </c>
      <c r="O7047">
        <v>64</v>
      </c>
      <c r="P7047">
        <v>64</v>
      </c>
      <c r="Q7047">
        <v>128</v>
      </c>
      <c r="R7047" t="str" cm="1">
        <f t="array" ref="R7047">_xlfn.IFS(Restaurant_Data[[#This Row],[Total Reservations]]&lt;=50, "Low", Restaurant_Data[[#This Row],[Total Reservations]]&lt;=100, "Medium", Restaurant_Data[[#This Row],[Total Reservations]]&lt;=200, "High")</f>
        <v>High</v>
      </c>
      <c r="S7047" s="4">
        <v>563226.81999999995</v>
      </c>
      <c r="T7047" t="str" cm="1">
        <f t="array" ref="T7047">_xlfn.IFS(Restaurant_Data[[#This Row],[Revenue]]&lt;= 500000, "Low Income", Restaurant_Data[[#This Row],[Revenue]]&lt;=1000000, "Middle Income", Restaurant_Data[[#This Row],[Revenue]] &lt;= 2000000, "High Income")</f>
        <v>Middle Income</v>
      </c>
    </row>
    <row r="7048" spans="1:20" x14ac:dyDescent="0.35">
      <c r="A7048" s="1" t="s">
        <v>7075</v>
      </c>
      <c r="B7048" s="1" t="s">
        <v>34</v>
      </c>
      <c r="C7048" s="1" t="s">
        <v>26</v>
      </c>
      <c r="D7048">
        <v>4.4000000000000004</v>
      </c>
      <c r="E7048">
        <v>51</v>
      </c>
      <c r="F7048">
        <v>47.85</v>
      </c>
      <c r="G7048">
        <v>2577</v>
      </c>
      <c r="H7048">
        <v>25918</v>
      </c>
      <c r="I7048">
        <v>19</v>
      </c>
      <c r="J7048">
        <v>502</v>
      </c>
      <c r="K7048">
        <v>145.06</v>
      </c>
      <c r="L7048">
        <v>2.5</v>
      </c>
      <c r="M7048">
        <v>7.1</v>
      </c>
      <c r="N7048" s="1" t="s">
        <v>27</v>
      </c>
      <c r="O7048">
        <v>6</v>
      </c>
      <c r="P7048">
        <v>13</v>
      </c>
      <c r="Q7048">
        <v>19</v>
      </c>
      <c r="R7048" t="str" cm="1">
        <f t="array" ref="R7048">_xlfn.IFS(Restaurant_Data[[#This Row],[Total Reservations]]&lt;=50, "Low", Restaurant_Data[[#This Row],[Total Reservations]]&lt;=100, "Medium", Restaurant_Data[[#This Row],[Total Reservations]]&lt;=200, "High")</f>
        <v>Low</v>
      </c>
      <c r="S7048" s="4">
        <v>565311.19999999995</v>
      </c>
      <c r="T7048" t="str" cm="1">
        <f t="array" ref="T7048">_xlfn.IFS(Restaurant_Data[[#This Row],[Revenue]]&lt;= 500000, "Low Income", Restaurant_Data[[#This Row],[Revenue]]&lt;=1000000, "Middle Income", Restaurant_Data[[#This Row],[Revenue]] &lt;= 2000000, "High Income")</f>
        <v>Middle Income</v>
      </c>
    </row>
    <row r="7049" spans="1:20" x14ac:dyDescent="0.35">
      <c r="A7049" s="1" t="s">
        <v>7076</v>
      </c>
      <c r="B7049" s="1" t="s">
        <v>23</v>
      </c>
      <c r="C7049" s="1" t="s">
        <v>42</v>
      </c>
      <c r="D7049">
        <v>3.7</v>
      </c>
      <c r="E7049">
        <v>73</v>
      </c>
      <c r="F7049">
        <v>39.159999999999997</v>
      </c>
      <c r="G7049">
        <v>1998</v>
      </c>
      <c r="H7049">
        <v>24824</v>
      </c>
      <c r="I7049">
        <v>14</v>
      </c>
      <c r="J7049">
        <v>210</v>
      </c>
      <c r="K7049">
        <v>249.18</v>
      </c>
      <c r="L7049">
        <v>6.1</v>
      </c>
      <c r="M7049">
        <v>3.6</v>
      </c>
      <c r="N7049" s="1" t="s">
        <v>27</v>
      </c>
      <c r="O7049">
        <v>34</v>
      </c>
      <c r="P7049">
        <v>15</v>
      </c>
      <c r="Q7049">
        <v>49</v>
      </c>
      <c r="R7049" t="str" cm="1">
        <f t="array" ref="R7049">_xlfn.IFS(Restaurant_Data[[#This Row],[Total Reservations]]&lt;=50, "Low", Restaurant_Data[[#This Row],[Total Reservations]]&lt;=100, "Medium", Restaurant_Data[[#This Row],[Total Reservations]]&lt;=200, "High")</f>
        <v>Low</v>
      </c>
      <c r="S7049" s="4">
        <v>651477.96</v>
      </c>
      <c r="T7049" t="str" cm="1">
        <f t="array" ref="T7049">_xlfn.IFS(Restaurant_Data[[#This Row],[Revenue]]&lt;= 500000, "Low Income", Restaurant_Data[[#This Row],[Revenue]]&lt;=1000000, "Middle Income", Restaurant_Data[[#This Row],[Revenue]] &lt;= 2000000, "High Income")</f>
        <v>Middle Income</v>
      </c>
    </row>
    <row r="7050" spans="1:20" x14ac:dyDescent="0.35">
      <c r="A7050" s="1" t="s">
        <v>7077</v>
      </c>
      <c r="B7050" s="1" t="s">
        <v>34</v>
      </c>
      <c r="C7050" s="1" t="s">
        <v>26</v>
      </c>
      <c r="D7050">
        <v>4.2</v>
      </c>
      <c r="E7050">
        <v>62</v>
      </c>
      <c r="F7050">
        <v>49.87</v>
      </c>
      <c r="G7050">
        <v>4024</v>
      </c>
      <c r="H7050">
        <v>44312</v>
      </c>
      <c r="I7050">
        <v>16</v>
      </c>
      <c r="J7050">
        <v>158</v>
      </c>
      <c r="K7050">
        <v>114.7</v>
      </c>
      <c r="L7050">
        <v>3.5</v>
      </c>
      <c r="M7050">
        <v>1</v>
      </c>
      <c r="N7050" s="1" t="s">
        <v>27</v>
      </c>
      <c r="O7050">
        <v>15</v>
      </c>
      <c r="P7050">
        <v>32</v>
      </c>
      <c r="Q7050">
        <v>47</v>
      </c>
      <c r="R7050" t="str" cm="1">
        <f t="array" ref="R7050">_xlfn.IFS(Restaurant_Data[[#This Row],[Total Reservations]]&lt;=50, "Low", Restaurant_Data[[#This Row],[Total Reservations]]&lt;=100, "Medium", Restaurant_Data[[#This Row],[Total Reservations]]&lt;=200, "High")</f>
        <v>Low</v>
      </c>
      <c r="S7050" s="4">
        <v>706296.35</v>
      </c>
      <c r="T7050" t="str" cm="1">
        <f t="array" ref="T7050">_xlfn.IFS(Restaurant_Data[[#This Row],[Revenue]]&lt;= 500000, "Low Income", Restaurant_Data[[#This Row],[Revenue]]&lt;=1000000, "Middle Income", Restaurant_Data[[#This Row],[Revenue]] &lt;= 2000000, "High Income")</f>
        <v>Middle Income</v>
      </c>
    </row>
    <row r="7051" spans="1:20" x14ac:dyDescent="0.35">
      <c r="A7051" s="1" t="s">
        <v>7078</v>
      </c>
      <c r="B7051" s="1" t="s">
        <v>23</v>
      </c>
      <c r="C7051" s="1" t="s">
        <v>26</v>
      </c>
      <c r="D7051">
        <v>3.1</v>
      </c>
      <c r="E7051">
        <v>79</v>
      </c>
      <c r="F7051">
        <v>54.5</v>
      </c>
      <c r="G7051">
        <v>4189</v>
      </c>
      <c r="H7051">
        <v>44279</v>
      </c>
      <c r="I7051">
        <v>17</v>
      </c>
      <c r="J7051">
        <v>626</v>
      </c>
      <c r="K7051">
        <v>65.459999999999994</v>
      </c>
      <c r="L7051">
        <v>5.6</v>
      </c>
      <c r="M7051">
        <v>5.8</v>
      </c>
      <c r="N7051" s="1" t="s">
        <v>27</v>
      </c>
      <c r="O7051">
        <v>50</v>
      </c>
      <c r="P7051">
        <v>4</v>
      </c>
      <c r="Q7051">
        <v>54</v>
      </c>
      <c r="R7051" t="str" cm="1">
        <f t="array" ref="R7051">_xlfn.IFS(Restaurant_Data[[#This Row],[Total Reservations]]&lt;=50, "Low", Restaurant_Data[[#This Row],[Total Reservations]]&lt;=100, "Medium", Restaurant_Data[[#This Row],[Total Reservations]]&lt;=200, "High")</f>
        <v>Medium</v>
      </c>
      <c r="S7051" s="4">
        <v>978296.95</v>
      </c>
      <c r="T7051" t="str" cm="1">
        <f t="array" ref="T7051">_xlfn.IFS(Restaurant_Data[[#This Row],[Revenue]]&lt;= 500000, "Low Income", Restaurant_Data[[#This Row],[Revenue]]&lt;=1000000, "Middle Income", Restaurant_Data[[#This Row],[Revenue]] &lt;= 2000000, "High Income")</f>
        <v>Middle Income</v>
      </c>
    </row>
    <row r="7052" spans="1:20" x14ac:dyDescent="0.35">
      <c r="A7052" s="1" t="s">
        <v>7079</v>
      </c>
      <c r="B7052" s="1" t="s">
        <v>23</v>
      </c>
      <c r="C7052" s="1" t="s">
        <v>42</v>
      </c>
      <c r="D7052">
        <v>3.2</v>
      </c>
      <c r="E7052">
        <v>78</v>
      </c>
      <c r="F7052">
        <v>38.83</v>
      </c>
      <c r="G7052">
        <v>2432</v>
      </c>
      <c r="H7052">
        <v>30051</v>
      </c>
      <c r="I7052">
        <v>14</v>
      </c>
      <c r="J7052">
        <v>477</v>
      </c>
      <c r="K7052">
        <v>270.39</v>
      </c>
      <c r="L7052">
        <v>6.6</v>
      </c>
      <c r="M7052">
        <v>3.3</v>
      </c>
      <c r="N7052" s="1" t="s">
        <v>21</v>
      </c>
      <c r="O7052">
        <v>52</v>
      </c>
      <c r="P7052">
        <v>55</v>
      </c>
      <c r="Q7052">
        <v>107</v>
      </c>
      <c r="R7052" t="str" cm="1">
        <f t="array" ref="R7052">_xlfn.IFS(Restaurant_Data[[#This Row],[Total Reservations]]&lt;=50, "Low", Restaurant_Data[[#This Row],[Total Reservations]]&lt;=100, "Medium", Restaurant_Data[[#This Row],[Total Reservations]]&lt;=200, "High")</f>
        <v>High</v>
      </c>
      <c r="S7052" s="4">
        <v>692503.42</v>
      </c>
      <c r="T7052" t="str" cm="1">
        <f t="array" ref="T7052">_xlfn.IFS(Restaurant_Data[[#This Row],[Revenue]]&lt;= 500000, "Low Income", Restaurant_Data[[#This Row],[Revenue]]&lt;=1000000, "Middle Income", Restaurant_Data[[#This Row],[Revenue]] &lt;= 2000000, "High Income")</f>
        <v>Middle Income</v>
      </c>
    </row>
    <row r="7053" spans="1:20" x14ac:dyDescent="0.35">
      <c r="A7053" s="1" t="s">
        <v>7080</v>
      </c>
      <c r="B7053" s="1" t="s">
        <v>23</v>
      </c>
      <c r="C7053" s="1" t="s">
        <v>31</v>
      </c>
      <c r="D7053">
        <v>4.4000000000000004</v>
      </c>
      <c r="E7053">
        <v>84</v>
      </c>
      <c r="F7053">
        <v>36.99</v>
      </c>
      <c r="G7053">
        <v>3438</v>
      </c>
      <c r="H7053">
        <v>34807</v>
      </c>
      <c r="I7053">
        <v>9</v>
      </c>
      <c r="J7053">
        <v>113</v>
      </c>
      <c r="K7053">
        <v>281.82</v>
      </c>
      <c r="L7053">
        <v>6.2</v>
      </c>
      <c r="M7053">
        <v>1.3</v>
      </c>
      <c r="N7053" s="1" t="s">
        <v>27</v>
      </c>
      <c r="O7053">
        <v>66</v>
      </c>
      <c r="P7053">
        <v>36</v>
      </c>
      <c r="Q7053">
        <v>102</v>
      </c>
      <c r="R7053" t="str" cm="1">
        <f t="array" ref="R7053">_xlfn.IFS(Restaurant_Data[[#This Row],[Total Reservations]]&lt;=50, "Low", Restaurant_Data[[#This Row],[Total Reservations]]&lt;=100, "Medium", Restaurant_Data[[#This Row],[Total Reservations]]&lt;=200, "High")</f>
        <v>High</v>
      </c>
      <c r="S7053" s="4">
        <v>704114.37</v>
      </c>
      <c r="T7053" t="str" cm="1">
        <f t="array" ref="T7053">_xlfn.IFS(Restaurant_Data[[#This Row],[Revenue]]&lt;= 500000, "Low Income", Restaurant_Data[[#This Row],[Revenue]]&lt;=1000000, "Middle Income", Restaurant_Data[[#This Row],[Revenue]] &lt;= 2000000, "High Income")</f>
        <v>Middle Income</v>
      </c>
    </row>
    <row r="7054" spans="1:20" x14ac:dyDescent="0.35">
      <c r="A7054" s="1" t="s">
        <v>7081</v>
      </c>
      <c r="B7054" s="1" t="s">
        <v>23</v>
      </c>
      <c r="C7054" s="1" t="s">
        <v>24</v>
      </c>
      <c r="D7054">
        <v>3.7</v>
      </c>
      <c r="E7054">
        <v>81</v>
      </c>
      <c r="F7054">
        <v>27.35</v>
      </c>
      <c r="G7054">
        <v>5476</v>
      </c>
      <c r="H7054">
        <v>54600</v>
      </c>
      <c r="I7054">
        <v>13</v>
      </c>
      <c r="J7054">
        <v>58</v>
      </c>
      <c r="K7054">
        <v>227.02</v>
      </c>
      <c r="L7054">
        <v>2.9</v>
      </c>
      <c r="M7054">
        <v>1.6</v>
      </c>
      <c r="N7054" s="1" t="s">
        <v>27</v>
      </c>
      <c r="O7054">
        <v>75</v>
      </c>
      <c r="P7054">
        <v>11</v>
      </c>
      <c r="Q7054">
        <v>86</v>
      </c>
      <c r="R7054" t="str" cm="1">
        <f t="array" ref="R7054">_xlfn.IFS(Restaurant_Data[[#This Row],[Total Reservations]]&lt;=50, "Low", Restaurant_Data[[#This Row],[Total Reservations]]&lt;=100, "Medium", Restaurant_Data[[#This Row],[Total Reservations]]&lt;=200, "High")</f>
        <v>Medium</v>
      </c>
      <c r="S7054" s="4">
        <v>513823.75</v>
      </c>
      <c r="T7054" t="str" cm="1">
        <f t="array" ref="T7054">_xlfn.IFS(Restaurant_Data[[#This Row],[Revenue]]&lt;= 500000, "Low Income", Restaurant_Data[[#This Row],[Revenue]]&lt;=1000000, "Middle Income", Restaurant_Data[[#This Row],[Revenue]] &lt;= 2000000, "High Income")</f>
        <v>Middle Income</v>
      </c>
    </row>
    <row r="7055" spans="1:20" x14ac:dyDescent="0.35">
      <c r="A7055" s="1" t="s">
        <v>7082</v>
      </c>
      <c r="B7055" s="1" t="s">
        <v>34</v>
      </c>
      <c r="C7055" s="1" t="s">
        <v>31</v>
      </c>
      <c r="D7055">
        <v>4.3</v>
      </c>
      <c r="E7055">
        <v>59</v>
      </c>
      <c r="F7055">
        <v>32.78</v>
      </c>
      <c r="G7055">
        <v>1837</v>
      </c>
      <c r="H7055">
        <v>25770</v>
      </c>
      <c r="I7055">
        <v>2</v>
      </c>
      <c r="J7055">
        <v>81</v>
      </c>
      <c r="K7055">
        <v>242.52</v>
      </c>
      <c r="L7055">
        <v>7.4</v>
      </c>
      <c r="M7055">
        <v>7.1</v>
      </c>
      <c r="N7055" s="1" t="s">
        <v>21</v>
      </c>
      <c r="O7055">
        <v>51</v>
      </c>
      <c r="P7055">
        <v>46</v>
      </c>
      <c r="Q7055">
        <v>97</v>
      </c>
      <c r="R7055" t="str" cm="1">
        <f t="array" ref="R7055">_xlfn.IFS(Restaurant_Data[[#This Row],[Total Reservations]]&lt;=50, "Low", Restaurant_Data[[#This Row],[Total Reservations]]&lt;=100, "Medium", Restaurant_Data[[#This Row],[Total Reservations]]&lt;=200, "High")</f>
        <v>Medium</v>
      </c>
      <c r="S7055" s="4">
        <v>440186.04</v>
      </c>
      <c r="T7055" t="str" cm="1">
        <f t="array" ref="T7055">_xlfn.IFS(Restaurant_Data[[#This Row],[Revenue]]&lt;= 500000, "Low Income", Restaurant_Data[[#This Row],[Revenue]]&lt;=1000000, "Middle Income", Restaurant_Data[[#This Row],[Revenue]] &lt;= 2000000, "High Income")</f>
        <v>Low Income</v>
      </c>
    </row>
    <row r="7056" spans="1:20" x14ac:dyDescent="0.35">
      <c r="A7056" s="1" t="s">
        <v>7083</v>
      </c>
      <c r="B7056" s="1" t="s">
        <v>19</v>
      </c>
      <c r="C7056" s="1" t="s">
        <v>31</v>
      </c>
      <c r="D7056">
        <v>4.7</v>
      </c>
      <c r="E7056">
        <v>48</v>
      </c>
      <c r="F7056">
        <v>37.130000000000003</v>
      </c>
      <c r="G7056">
        <v>973</v>
      </c>
      <c r="H7056">
        <v>17859</v>
      </c>
      <c r="I7056">
        <v>8</v>
      </c>
      <c r="J7056">
        <v>871</v>
      </c>
      <c r="K7056">
        <v>51.78</v>
      </c>
      <c r="L7056">
        <v>6.9</v>
      </c>
      <c r="M7056">
        <v>4.7</v>
      </c>
      <c r="N7056" s="1" t="s">
        <v>27</v>
      </c>
      <c r="O7056">
        <v>21</v>
      </c>
      <c r="P7056">
        <v>38</v>
      </c>
      <c r="Q7056">
        <v>59</v>
      </c>
      <c r="R7056" t="str" cm="1">
        <f t="array" ref="R7056">_xlfn.IFS(Restaurant_Data[[#This Row],[Total Reservations]]&lt;=50, "Low", Restaurant_Data[[#This Row],[Total Reservations]]&lt;=100, "Medium", Restaurant_Data[[#This Row],[Total Reservations]]&lt;=200, "High")</f>
        <v>Medium</v>
      </c>
      <c r="S7056" s="4">
        <v>410395.68</v>
      </c>
      <c r="T7056" t="str" cm="1">
        <f t="array" ref="T7056">_xlfn.IFS(Restaurant_Data[[#This Row],[Revenue]]&lt;= 500000, "Low Income", Restaurant_Data[[#This Row],[Revenue]]&lt;=1000000, "Middle Income", Restaurant_Data[[#This Row],[Revenue]] &lt;= 2000000, "High Income")</f>
        <v>Low Income</v>
      </c>
    </row>
    <row r="7057" spans="1:20" x14ac:dyDescent="0.35">
      <c r="A7057" s="1" t="s">
        <v>7084</v>
      </c>
      <c r="B7057" s="1" t="s">
        <v>23</v>
      </c>
      <c r="C7057" s="1" t="s">
        <v>31</v>
      </c>
      <c r="D7057">
        <v>4.7</v>
      </c>
      <c r="E7057">
        <v>90</v>
      </c>
      <c r="F7057">
        <v>38.39</v>
      </c>
      <c r="G7057">
        <v>2465</v>
      </c>
      <c r="H7057">
        <v>29175</v>
      </c>
      <c r="I7057">
        <v>4</v>
      </c>
      <c r="J7057">
        <v>174</v>
      </c>
      <c r="K7057">
        <v>238.46</v>
      </c>
      <c r="L7057">
        <v>9.4</v>
      </c>
      <c r="M7057">
        <v>3.4</v>
      </c>
      <c r="N7057" s="1" t="s">
        <v>21</v>
      </c>
      <c r="O7057">
        <v>83</v>
      </c>
      <c r="P7057">
        <v>72</v>
      </c>
      <c r="Q7057">
        <v>155</v>
      </c>
      <c r="R7057" t="str" cm="1">
        <f t="array" ref="R7057">_xlfn.IFS(Restaurant_Data[[#This Row],[Total Reservations]]&lt;=50, "Low", Restaurant_Data[[#This Row],[Total Reservations]]&lt;=100, "Medium", Restaurant_Data[[#This Row],[Total Reservations]]&lt;=200, "High")</f>
        <v>High</v>
      </c>
      <c r="S7057" s="4">
        <v>778521.59999999998</v>
      </c>
      <c r="T7057" t="str" cm="1">
        <f t="array" ref="T7057">_xlfn.IFS(Restaurant_Data[[#This Row],[Revenue]]&lt;= 500000, "Low Income", Restaurant_Data[[#This Row],[Revenue]]&lt;=1000000, "Middle Income", Restaurant_Data[[#This Row],[Revenue]] &lt;= 2000000, "High Income")</f>
        <v>Middle Income</v>
      </c>
    </row>
    <row r="7058" spans="1:20" x14ac:dyDescent="0.35">
      <c r="A7058" s="1" t="s">
        <v>7085</v>
      </c>
      <c r="B7058" s="1" t="s">
        <v>34</v>
      </c>
      <c r="C7058" s="1" t="s">
        <v>20</v>
      </c>
      <c r="D7058">
        <v>3.3</v>
      </c>
      <c r="E7058">
        <v>54</v>
      </c>
      <c r="F7058">
        <v>70.08</v>
      </c>
      <c r="G7058">
        <v>2462</v>
      </c>
      <c r="H7058">
        <v>27473</v>
      </c>
      <c r="I7058">
        <v>5</v>
      </c>
      <c r="J7058">
        <v>331</v>
      </c>
      <c r="K7058">
        <v>168.05</v>
      </c>
      <c r="L7058">
        <v>6.7</v>
      </c>
      <c r="M7058">
        <v>8.9</v>
      </c>
      <c r="N7058" s="1" t="s">
        <v>27</v>
      </c>
      <c r="O7058">
        <v>32</v>
      </c>
      <c r="P7058">
        <v>0</v>
      </c>
      <c r="Q7058">
        <v>32</v>
      </c>
      <c r="R7058" t="str" cm="1">
        <f t="array" ref="R7058">_xlfn.IFS(Restaurant_Data[[#This Row],[Total Reservations]]&lt;=50, "Low", Restaurant_Data[[#This Row],[Total Reservations]]&lt;=100, "Medium", Restaurant_Data[[#This Row],[Total Reservations]]&lt;=200, "High")</f>
        <v>Low</v>
      </c>
      <c r="S7058" s="4">
        <v>849537.29</v>
      </c>
      <c r="T7058" t="str" cm="1">
        <f t="array" ref="T7058">_xlfn.IFS(Restaurant_Data[[#This Row],[Revenue]]&lt;= 500000, "Low Income", Restaurant_Data[[#This Row],[Revenue]]&lt;=1000000, "Middle Income", Restaurant_Data[[#This Row],[Revenue]] &lt;= 2000000, "High Income")</f>
        <v>Middle Income</v>
      </c>
    </row>
    <row r="7059" spans="1:20" x14ac:dyDescent="0.35">
      <c r="A7059" s="1" t="s">
        <v>7086</v>
      </c>
      <c r="B7059" s="1" t="s">
        <v>34</v>
      </c>
      <c r="C7059" s="1" t="s">
        <v>31</v>
      </c>
      <c r="D7059">
        <v>4</v>
      </c>
      <c r="E7059">
        <v>56</v>
      </c>
      <c r="F7059">
        <v>33.69</v>
      </c>
      <c r="G7059">
        <v>3319</v>
      </c>
      <c r="H7059">
        <v>33944</v>
      </c>
      <c r="I7059">
        <v>15</v>
      </c>
      <c r="J7059">
        <v>879</v>
      </c>
      <c r="K7059">
        <v>163.19999999999999</v>
      </c>
      <c r="L7059">
        <v>7.5</v>
      </c>
      <c r="M7059">
        <v>8.4</v>
      </c>
      <c r="N7059" s="1" t="s">
        <v>21</v>
      </c>
      <c r="O7059">
        <v>6</v>
      </c>
      <c r="P7059">
        <v>36</v>
      </c>
      <c r="Q7059">
        <v>42</v>
      </c>
      <c r="R7059" t="str" cm="1">
        <f t="array" ref="R7059">_xlfn.IFS(Restaurant_Data[[#This Row],[Total Reservations]]&lt;=50, "Low", Restaurant_Data[[#This Row],[Total Reservations]]&lt;=100, "Medium", Restaurant_Data[[#This Row],[Total Reservations]]&lt;=200, "High")</f>
        <v>Low</v>
      </c>
      <c r="S7059" s="4">
        <v>445972.84</v>
      </c>
      <c r="T7059" t="str" cm="1">
        <f t="array" ref="T7059">_xlfn.IFS(Restaurant_Data[[#This Row],[Revenue]]&lt;= 500000, "Low Income", Restaurant_Data[[#This Row],[Revenue]]&lt;=1000000, "Middle Income", Restaurant_Data[[#This Row],[Revenue]] &lt;= 2000000, "High Income")</f>
        <v>Low Income</v>
      </c>
    </row>
    <row r="7060" spans="1:20" x14ac:dyDescent="0.35">
      <c r="A7060" s="1" t="s">
        <v>7087</v>
      </c>
      <c r="B7060" s="1" t="s">
        <v>23</v>
      </c>
      <c r="C7060" s="1" t="s">
        <v>20</v>
      </c>
      <c r="D7060">
        <v>4.5</v>
      </c>
      <c r="E7060">
        <v>89</v>
      </c>
      <c r="F7060">
        <v>75.010000000000005</v>
      </c>
      <c r="G7060">
        <v>4406</v>
      </c>
      <c r="H7060">
        <v>50552</v>
      </c>
      <c r="I7060">
        <v>2</v>
      </c>
      <c r="J7060">
        <v>670</v>
      </c>
      <c r="K7060">
        <v>185.02</v>
      </c>
      <c r="L7060">
        <v>8.3000000000000007</v>
      </c>
      <c r="M7060">
        <v>5.2</v>
      </c>
      <c r="N7060" s="1" t="s">
        <v>21</v>
      </c>
      <c r="O7060">
        <v>54</v>
      </c>
      <c r="P7060">
        <v>81</v>
      </c>
      <c r="Q7060">
        <v>135</v>
      </c>
      <c r="R7060" t="str" cm="1">
        <f t="array" ref="R7060">_xlfn.IFS(Restaurant_Data[[#This Row],[Total Reservations]]&lt;=50, "Low", Restaurant_Data[[#This Row],[Total Reservations]]&lt;=100, "Medium", Restaurant_Data[[#This Row],[Total Reservations]]&lt;=200, "High")</f>
        <v>High</v>
      </c>
      <c r="S7060" s="4">
        <v>1491372.86</v>
      </c>
      <c r="T7060" t="str" cm="1">
        <f t="array" ref="T7060">_xlfn.IFS(Restaurant_Data[[#This Row],[Revenue]]&lt;= 500000, "Low Income", Restaurant_Data[[#This Row],[Revenue]]&lt;=1000000, "Middle Income", Restaurant_Data[[#This Row],[Revenue]] &lt;= 2000000, "High Income")</f>
        <v>High Income</v>
      </c>
    </row>
    <row r="7061" spans="1:20" x14ac:dyDescent="0.35">
      <c r="A7061" s="1" t="s">
        <v>7088</v>
      </c>
      <c r="B7061" s="1" t="s">
        <v>19</v>
      </c>
      <c r="C7061" s="1" t="s">
        <v>42</v>
      </c>
      <c r="D7061">
        <v>4.5</v>
      </c>
      <c r="E7061">
        <v>40</v>
      </c>
      <c r="F7061">
        <v>36.49</v>
      </c>
      <c r="G7061">
        <v>2307</v>
      </c>
      <c r="H7061">
        <v>24180</v>
      </c>
      <c r="I7061">
        <v>9</v>
      </c>
      <c r="J7061">
        <v>219</v>
      </c>
      <c r="K7061">
        <v>117.8</v>
      </c>
      <c r="L7061">
        <v>2</v>
      </c>
      <c r="M7061">
        <v>3.5</v>
      </c>
      <c r="N7061" s="1" t="s">
        <v>27</v>
      </c>
      <c r="O7061">
        <v>36</v>
      </c>
      <c r="P7061">
        <v>0</v>
      </c>
      <c r="Q7061">
        <v>36</v>
      </c>
      <c r="R7061" t="str" cm="1">
        <f t="array" ref="R7061">_xlfn.IFS(Restaurant_Data[[#This Row],[Total Reservations]]&lt;=50, "Low", Restaurant_Data[[#This Row],[Total Reservations]]&lt;=100, "Medium", Restaurant_Data[[#This Row],[Total Reservations]]&lt;=200, "High")</f>
        <v>Low</v>
      </c>
      <c r="S7061" s="4">
        <v>337823.54</v>
      </c>
      <c r="T7061" t="str" cm="1">
        <f t="array" ref="T7061">_xlfn.IFS(Restaurant_Data[[#This Row],[Revenue]]&lt;= 500000, "Low Income", Restaurant_Data[[#This Row],[Revenue]]&lt;=1000000, "Middle Income", Restaurant_Data[[#This Row],[Revenue]] &lt;= 2000000, "High Income")</f>
        <v>Low Income</v>
      </c>
    </row>
    <row r="7062" spans="1:20" x14ac:dyDescent="0.35">
      <c r="A7062" s="1" t="s">
        <v>7089</v>
      </c>
      <c r="B7062" s="1" t="s">
        <v>23</v>
      </c>
      <c r="C7062" s="1" t="s">
        <v>24</v>
      </c>
      <c r="D7062">
        <v>4.5999999999999996</v>
      </c>
      <c r="E7062">
        <v>85</v>
      </c>
      <c r="F7062">
        <v>32.93</v>
      </c>
      <c r="G7062">
        <v>8375</v>
      </c>
      <c r="H7062">
        <v>87789</v>
      </c>
      <c r="I7062">
        <v>8</v>
      </c>
      <c r="J7062">
        <v>225</v>
      </c>
      <c r="K7062">
        <v>224.07</v>
      </c>
      <c r="L7062">
        <v>7.3</v>
      </c>
      <c r="M7062">
        <v>5.6</v>
      </c>
      <c r="N7062" s="1" t="s">
        <v>21</v>
      </c>
      <c r="O7062">
        <v>6</v>
      </c>
      <c r="P7062">
        <v>46</v>
      </c>
      <c r="Q7062">
        <v>52</v>
      </c>
      <c r="R7062" t="str" cm="1">
        <f t="array" ref="R7062">_xlfn.IFS(Restaurant_Data[[#This Row],[Total Reservations]]&lt;=50, "Low", Restaurant_Data[[#This Row],[Total Reservations]]&lt;=100, "Medium", Restaurant_Data[[#This Row],[Total Reservations]]&lt;=200, "High")</f>
        <v>Medium</v>
      </c>
      <c r="S7062" s="4">
        <v>646556.26</v>
      </c>
      <c r="T7062" t="str" cm="1">
        <f t="array" ref="T7062">_xlfn.IFS(Restaurant_Data[[#This Row],[Revenue]]&lt;= 500000, "Low Income", Restaurant_Data[[#This Row],[Revenue]]&lt;=1000000, "Middle Income", Restaurant_Data[[#This Row],[Revenue]] &lt;= 2000000, "High Income")</f>
        <v>Middle Income</v>
      </c>
    </row>
    <row r="7063" spans="1:20" x14ac:dyDescent="0.35">
      <c r="A7063" s="1" t="s">
        <v>7090</v>
      </c>
      <c r="B7063" s="1" t="s">
        <v>34</v>
      </c>
      <c r="C7063" s="1" t="s">
        <v>31</v>
      </c>
      <c r="D7063">
        <v>3.5</v>
      </c>
      <c r="E7063">
        <v>62</v>
      </c>
      <c r="F7063">
        <v>37.590000000000003</v>
      </c>
      <c r="G7063">
        <v>2164</v>
      </c>
      <c r="H7063">
        <v>29819</v>
      </c>
      <c r="I7063">
        <v>11</v>
      </c>
      <c r="J7063">
        <v>951</v>
      </c>
      <c r="K7063">
        <v>123.9</v>
      </c>
      <c r="L7063">
        <v>3.9</v>
      </c>
      <c r="M7063">
        <v>7.8</v>
      </c>
      <c r="N7063" s="1" t="s">
        <v>21</v>
      </c>
      <c r="O7063">
        <v>22</v>
      </c>
      <c r="P7063">
        <v>6</v>
      </c>
      <c r="Q7063">
        <v>28</v>
      </c>
      <c r="R7063" t="str" cm="1">
        <f t="array" ref="R7063">_xlfn.IFS(Restaurant_Data[[#This Row],[Total Reservations]]&lt;=50, "Low", Restaurant_Data[[#This Row],[Total Reservations]]&lt;=100, "Medium", Restaurant_Data[[#This Row],[Total Reservations]]&lt;=200, "High")</f>
        <v>Low</v>
      </c>
      <c r="S7063" s="4">
        <v>534938.49</v>
      </c>
      <c r="T7063" t="str" cm="1">
        <f t="array" ref="T7063">_xlfn.IFS(Restaurant_Data[[#This Row],[Revenue]]&lt;= 500000, "Low Income", Restaurant_Data[[#This Row],[Revenue]]&lt;=1000000, "Middle Income", Restaurant_Data[[#This Row],[Revenue]] &lt;= 2000000, "High Income")</f>
        <v>Middle Income</v>
      </c>
    </row>
    <row r="7064" spans="1:20" x14ac:dyDescent="0.35">
      <c r="A7064" s="1" t="s">
        <v>7091</v>
      </c>
      <c r="B7064" s="1" t="s">
        <v>19</v>
      </c>
      <c r="C7064" s="1" t="s">
        <v>37</v>
      </c>
      <c r="D7064">
        <v>3.4</v>
      </c>
      <c r="E7064">
        <v>33</v>
      </c>
      <c r="F7064">
        <v>62.59</v>
      </c>
      <c r="G7064">
        <v>1273</v>
      </c>
      <c r="H7064">
        <v>15888</v>
      </c>
      <c r="I7064">
        <v>13</v>
      </c>
      <c r="J7064">
        <v>294</v>
      </c>
      <c r="K7064">
        <v>189.65</v>
      </c>
      <c r="L7064">
        <v>8.4</v>
      </c>
      <c r="M7064">
        <v>1.1000000000000001</v>
      </c>
      <c r="N7064" s="1" t="s">
        <v>27</v>
      </c>
      <c r="O7064">
        <v>0</v>
      </c>
      <c r="P7064">
        <v>22</v>
      </c>
      <c r="Q7064">
        <v>22</v>
      </c>
      <c r="R7064" t="str" cm="1">
        <f t="array" ref="R7064">_xlfn.IFS(Restaurant_Data[[#This Row],[Total Reservations]]&lt;=50, "Low", Restaurant_Data[[#This Row],[Total Reservations]]&lt;=100, "Medium", Restaurant_Data[[#This Row],[Total Reservations]]&lt;=200, "High")</f>
        <v>Low</v>
      </c>
      <c r="S7064" s="4">
        <v>474756.81</v>
      </c>
      <c r="T7064" t="str" cm="1">
        <f t="array" ref="T7064">_xlfn.IFS(Restaurant_Data[[#This Row],[Revenue]]&lt;= 500000, "Low Income", Restaurant_Data[[#This Row],[Revenue]]&lt;=1000000, "Middle Income", Restaurant_Data[[#This Row],[Revenue]] &lt;= 2000000, "High Income")</f>
        <v>Low Income</v>
      </c>
    </row>
    <row r="7065" spans="1:20" x14ac:dyDescent="0.35">
      <c r="A7065" s="1" t="s">
        <v>7092</v>
      </c>
      <c r="B7065" s="1" t="s">
        <v>34</v>
      </c>
      <c r="C7065" s="1" t="s">
        <v>42</v>
      </c>
      <c r="D7065">
        <v>4.2</v>
      </c>
      <c r="E7065">
        <v>65</v>
      </c>
      <c r="F7065">
        <v>45.29</v>
      </c>
      <c r="G7065">
        <v>3359</v>
      </c>
      <c r="H7065">
        <v>39309</v>
      </c>
      <c r="I7065">
        <v>7</v>
      </c>
      <c r="J7065">
        <v>935</v>
      </c>
      <c r="K7065">
        <v>84.23</v>
      </c>
      <c r="L7065">
        <v>5.3</v>
      </c>
      <c r="M7065">
        <v>6.5</v>
      </c>
      <c r="N7065" s="1" t="s">
        <v>21</v>
      </c>
      <c r="O7065">
        <v>11</v>
      </c>
      <c r="P7065">
        <v>16</v>
      </c>
      <c r="Q7065">
        <v>27</v>
      </c>
      <c r="R7065" t="str" cm="1">
        <f t="array" ref="R7065">_xlfn.IFS(Restaurant_Data[[#This Row],[Total Reservations]]&lt;=50, "Low", Restaurant_Data[[#This Row],[Total Reservations]]&lt;=100, "Medium", Restaurant_Data[[#This Row],[Total Reservations]]&lt;=200, "High")</f>
        <v>Low</v>
      </c>
      <c r="S7065" s="4">
        <v>667699.93000000005</v>
      </c>
      <c r="T7065" t="str" cm="1">
        <f t="array" ref="T7065">_xlfn.IFS(Restaurant_Data[[#This Row],[Revenue]]&lt;= 500000, "Low Income", Restaurant_Data[[#This Row],[Revenue]]&lt;=1000000, "Middle Income", Restaurant_Data[[#This Row],[Revenue]] &lt;= 2000000, "High Income")</f>
        <v>Middle Income</v>
      </c>
    </row>
    <row r="7066" spans="1:20" x14ac:dyDescent="0.35">
      <c r="A7066" s="1" t="s">
        <v>7093</v>
      </c>
      <c r="B7066" s="1" t="s">
        <v>23</v>
      </c>
      <c r="C7066" s="1" t="s">
        <v>20</v>
      </c>
      <c r="D7066">
        <v>4.5</v>
      </c>
      <c r="E7066">
        <v>82</v>
      </c>
      <c r="F7066">
        <v>73.010000000000005</v>
      </c>
      <c r="G7066">
        <v>6681</v>
      </c>
      <c r="H7066">
        <v>66555</v>
      </c>
      <c r="I7066">
        <v>19</v>
      </c>
      <c r="J7066">
        <v>305</v>
      </c>
      <c r="K7066">
        <v>218.77</v>
      </c>
      <c r="L7066">
        <v>6.2</v>
      </c>
      <c r="M7066">
        <v>7.4</v>
      </c>
      <c r="N7066" s="1" t="s">
        <v>27</v>
      </c>
      <c r="O7066">
        <v>14</v>
      </c>
      <c r="P7066">
        <v>41</v>
      </c>
      <c r="Q7066">
        <v>55</v>
      </c>
      <c r="R7066" t="str" cm="1">
        <f t="array" ref="R7066">_xlfn.IFS(Restaurant_Data[[#This Row],[Total Reservations]]&lt;=50, "Low", Restaurant_Data[[#This Row],[Total Reservations]]&lt;=100, "Medium", Restaurant_Data[[#This Row],[Total Reservations]]&lt;=200, "High")</f>
        <v>Medium</v>
      </c>
      <c r="S7066" s="4">
        <v>1354888.38</v>
      </c>
      <c r="T7066" t="str" cm="1">
        <f t="array" ref="T7066">_xlfn.IFS(Restaurant_Data[[#This Row],[Revenue]]&lt;= 500000, "Low Income", Restaurant_Data[[#This Row],[Revenue]]&lt;=1000000, "Middle Income", Restaurant_Data[[#This Row],[Revenue]] &lt;= 2000000, "High Income")</f>
        <v>High Income</v>
      </c>
    </row>
    <row r="7067" spans="1:20" x14ac:dyDescent="0.35">
      <c r="A7067" s="1" t="s">
        <v>7094</v>
      </c>
      <c r="B7067" s="1" t="s">
        <v>19</v>
      </c>
      <c r="C7067" s="1" t="s">
        <v>24</v>
      </c>
      <c r="D7067">
        <v>3.6</v>
      </c>
      <c r="E7067">
        <v>30</v>
      </c>
      <c r="F7067">
        <v>28.32</v>
      </c>
      <c r="G7067">
        <v>1739</v>
      </c>
      <c r="H7067">
        <v>25459</v>
      </c>
      <c r="I7067">
        <v>15</v>
      </c>
      <c r="J7067">
        <v>847</v>
      </c>
      <c r="K7067">
        <v>97.4</v>
      </c>
      <c r="L7067">
        <v>3.3</v>
      </c>
      <c r="M7067">
        <v>8.4</v>
      </c>
      <c r="N7067" s="1" t="s">
        <v>27</v>
      </c>
      <c r="O7067">
        <v>25</v>
      </c>
      <c r="P7067">
        <v>29</v>
      </c>
      <c r="Q7067">
        <v>54</v>
      </c>
      <c r="R7067" t="str" cm="1">
        <f t="array" ref="R7067">_xlfn.IFS(Restaurant_Data[[#This Row],[Total Reservations]]&lt;=50, "Low", Restaurant_Data[[#This Row],[Total Reservations]]&lt;=100, "Medium", Restaurant_Data[[#This Row],[Total Reservations]]&lt;=200, "High")</f>
        <v>Medium</v>
      </c>
      <c r="S7067" s="4">
        <v>214017.13</v>
      </c>
      <c r="T7067" t="str" cm="1">
        <f t="array" ref="T7067">_xlfn.IFS(Restaurant_Data[[#This Row],[Revenue]]&lt;= 500000, "Low Income", Restaurant_Data[[#This Row],[Revenue]]&lt;=1000000, "Middle Income", Restaurant_Data[[#This Row],[Revenue]] &lt;= 2000000, "High Income")</f>
        <v>Low Income</v>
      </c>
    </row>
    <row r="7068" spans="1:20" x14ac:dyDescent="0.35">
      <c r="A7068" s="1" t="s">
        <v>7095</v>
      </c>
      <c r="B7068" s="1" t="s">
        <v>34</v>
      </c>
      <c r="C7068" s="1" t="s">
        <v>26</v>
      </c>
      <c r="D7068">
        <v>3.2</v>
      </c>
      <c r="E7068">
        <v>53</v>
      </c>
      <c r="F7068">
        <v>48.89</v>
      </c>
      <c r="G7068">
        <v>2369</v>
      </c>
      <c r="H7068">
        <v>28732</v>
      </c>
      <c r="I7068">
        <v>12</v>
      </c>
      <c r="J7068">
        <v>793</v>
      </c>
      <c r="K7068">
        <v>92.6</v>
      </c>
      <c r="L7068">
        <v>6.9</v>
      </c>
      <c r="M7068">
        <v>2.9</v>
      </c>
      <c r="N7068" s="1" t="s">
        <v>21</v>
      </c>
      <c r="O7068">
        <v>26</v>
      </c>
      <c r="P7068">
        <v>38</v>
      </c>
      <c r="Q7068">
        <v>64</v>
      </c>
      <c r="R7068" t="str" cm="1">
        <f t="array" ref="R7068">_xlfn.IFS(Restaurant_Data[[#This Row],[Total Reservations]]&lt;=50, "Low", Restaurant_Data[[#This Row],[Total Reservations]]&lt;=100, "Medium", Restaurant_Data[[#This Row],[Total Reservations]]&lt;=200, "High")</f>
        <v>Medium</v>
      </c>
      <c r="S7068" s="4">
        <v>594071.29</v>
      </c>
      <c r="T7068" t="str" cm="1">
        <f t="array" ref="T7068">_xlfn.IFS(Restaurant_Data[[#This Row],[Revenue]]&lt;= 500000, "Low Income", Restaurant_Data[[#This Row],[Revenue]]&lt;=1000000, "Middle Income", Restaurant_Data[[#This Row],[Revenue]] &lt;= 2000000, "High Income")</f>
        <v>Middle Income</v>
      </c>
    </row>
    <row r="7069" spans="1:20" x14ac:dyDescent="0.35">
      <c r="A7069" s="1" t="s">
        <v>7096</v>
      </c>
      <c r="B7069" s="1" t="s">
        <v>34</v>
      </c>
      <c r="C7069" s="1" t="s">
        <v>24</v>
      </c>
      <c r="D7069">
        <v>4.4000000000000004</v>
      </c>
      <c r="E7069">
        <v>64</v>
      </c>
      <c r="F7069">
        <v>29.3</v>
      </c>
      <c r="G7069">
        <v>2695</v>
      </c>
      <c r="H7069">
        <v>33408</v>
      </c>
      <c r="I7069">
        <v>13</v>
      </c>
      <c r="J7069">
        <v>200</v>
      </c>
      <c r="K7069">
        <v>56.07</v>
      </c>
      <c r="L7069">
        <v>1.3</v>
      </c>
      <c r="M7069">
        <v>2.8</v>
      </c>
      <c r="N7069" s="1" t="s">
        <v>27</v>
      </c>
      <c r="O7069">
        <v>15</v>
      </c>
      <c r="P7069">
        <v>47</v>
      </c>
      <c r="Q7069">
        <v>62</v>
      </c>
      <c r="R7069" t="str" cm="1">
        <f t="array" ref="R7069">_xlfn.IFS(Restaurant_Data[[#This Row],[Total Reservations]]&lt;=50, "Low", Restaurant_Data[[#This Row],[Total Reservations]]&lt;=100, "Medium", Restaurant_Data[[#This Row],[Total Reservations]]&lt;=200, "High")</f>
        <v>Medium</v>
      </c>
      <c r="S7069" s="4">
        <v>433648.3</v>
      </c>
      <c r="T7069" t="str" cm="1">
        <f t="array" ref="T7069">_xlfn.IFS(Restaurant_Data[[#This Row],[Revenue]]&lt;= 500000, "Low Income", Restaurant_Data[[#This Row],[Revenue]]&lt;=1000000, "Middle Income", Restaurant_Data[[#This Row],[Revenue]] &lt;= 2000000, "High Income")</f>
        <v>Low Income</v>
      </c>
    </row>
    <row r="7070" spans="1:20" x14ac:dyDescent="0.35">
      <c r="A7070" s="1" t="s">
        <v>7097</v>
      </c>
      <c r="B7070" s="1" t="s">
        <v>34</v>
      </c>
      <c r="C7070" s="1" t="s">
        <v>24</v>
      </c>
      <c r="D7070">
        <v>3.6</v>
      </c>
      <c r="E7070">
        <v>70</v>
      </c>
      <c r="F7070">
        <v>25.34</v>
      </c>
      <c r="G7070">
        <v>2655</v>
      </c>
      <c r="H7070">
        <v>26706</v>
      </c>
      <c r="I7070">
        <v>1</v>
      </c>
      <c r="J7070">
        <v>152</v>
      </c>
      <c r="K7070">
        <v>80.45</v>
      </c>
      <c r="L7070">
        <v>7.7</v>
      </c>
      <c r="M7070">
        <v>2.9</v>
      </c>
      <c r="N7070" s="1" t="s">
        <v>21</v>
      </c>
      <c r="O7070">
        <v>48</v>
      </c>
      <c r="P7070">
        <v>53</v>
      </c>
      <c r="Q7070">
        <v>101</v>
      </c>
      <c r="R7070" t="str" cm="1">
        <f t="array" ref="R7070">_xlfn.IFS(Restaurant_Data[[#This Row],[Total Reservations]]&lt;=50, "Low", Restaurant_Data[[#This Row],[Total Reservations]]&lt;=100, "Medium", Restaurant_Data[[#This Row],[Total Reservations]]&lt;=200, "High")</f>
        <v>High</v>
      </c>
      <c r="S7070" s="4">
        <v>402943.34</v>
      </c>
      <c r="T7070" t="str" cm="1">
        <f t="array" ref="T7070">_xlfn.IFS(Restaurant_Data[[#This Row],[Revenue]]&lt;= 500000, "Low Income", Restaurant_Data[[#This Row],[Revenue]]&lt;=1000000, "Middle Income", Restaurant_Data[[#This Row],[Revenue]] &lt;= 2000000, "High Income")</f>
        <v>Low Income</v>
      </c>
    </row>
    <row r="7071" spans="1:20" x14ac:dyDescent="0.35">
      <c r="A7071" s="1" t="s">
        <v>7098</v>
      </c>
      <c r="B7071" s="1" t="s">
        <v>23</v>
      </c>
      <c r="C7071" s="1" t="s">
        <v>31</v>
      </c>
      <c r="D7071">
        <v>3.3</v>
      </c>
      <c r="E7071">
        <v>85</v>
      </c>
      <c r="F7071">
        <v>40.049999999999997</v>
      </c>
      <c r="G7071">
        <v>4133</v>
      </c>
      <c r="H7071">
        <v>41187</v>
      </c>
      <c r="I7071">
        <v>8</v>
      </c>
      <c r="J7071">
        <v>586</v>
      </c>
      <c r="K7071">
        <v>108.14</v>
      </c>
      <c r="L7071">
        <v>2.5</v>
      </c>
      <c r="M7071">
        <v>9.4</v>
      </c>
      <c r="N7071" s="1" t="s">
        <v>21</v>
      </c>
      <c r="O7071">
        <v>62</v>
      </c>
      <c r="P7071">
        <v>43</v>
      </c>
      <c r="Q7071">
        <v>105</v>
      </c>
      <c r="R7071" t="str" cm="1">
        <f t="array" ref="R7071">_xlfn.IFS(Restaurant_Data[[#This Row],[Total Reservations]]&lt;=50, "Low", Restaurant_Data[[#This Row],[Total Reservations]]&lt;=100, "Medium", Restaurant_Data[[#This Row],[Total Reservations]]&lt;=200, "High")</f>
        <v>High</v>
      </c>
      <c r="S7071" s="4">
        <v>773116.85</v>
      </c>
      <c r="T7071" t="str" cm="1">
        <f t="array" ref="T7071">_xlfn.IFS(Restaurant_Data[[#This Row],[Revenue]]&lt;= 500000, "Low Income", Restaurant_Data[[#This Row],[Revenue]]&lt;=1000000, "Middle Income", Restaurant_Data[[#This Row],[Revenue]] &lt;= 2000000, "High Income")</f>
        <v>Middle Income</v>
      </c>
    </row>
    <row r="7072" spans="1:20" x14ac:dyDescent="0.35">
      <c r="A7072" s="1" t="s">
        <v>7099</v>
      </c>
      <c r="B7072" s="1" t="s">
        <v>19</v>
      </c>
      <c r="C7072" s="1" t="s">
        <v>31</v>
      </c>
      <c r="D7072">
        <v>3.3</v>
      </c>
      <c r="E7072">
        <v>33</v>
      </c>
      <c r="F7072">
        <v>30.81</v>
      </c>
      <c r="G7072">
        <v>1774</v>
      </c>
      <c r="H7072">
        <v>18262</v>
      </c>
      <c r="I7072">
        <v>15</v>
      </c>
      <c r="J7072">
        <v>190</v>
      </c>
      <c r="K7072">
        <v>105.58</v>
      </c>
      <c r="L7072">
        <v>3</v>
      </c>
      <c r="M7072">
        <v>2.2999999999999998</v>
      </c>
      <c r="N7072" s="1" t="s">
        <v>21</v>
      </c>
      <c r="O7072">
        <v>23</v>
      </c>
      <c r="P7072">
        <v>30</v>
      </c>
      <c r="Q7072">
        <v>53</v>
      </c>
      <c r="R7072" t="str" cm="1">
        <f t="array" ref="R7072">_xlfn.IFS(Restaurant_Data[[#This Row],[Total Reservations]]&lt;=50, "Low", Restaurant_Data[[#This Row],[Total Reservations]]&lt;=100, "Medium", Restaurant_Data[[#This Row],[Total Reservations]]&lt;=200, "High")</f>
        <v>Medium</v>
      </c>
      <c r="S7072" s="4">
        <v>245900.9</v>
      </c>
      <c r="T7072" t="str" cm="1">
        <f t="array" ref="T7072">_xlfn.IFS(Restaurant_Data[[#This Row],[Revenue]]&lt;= 500000, "Low Income", Restaurant_Data[[#This Row],[Revenue]]&lt;=1000000, "Middle Income", Restaurant_Data[[#This Row],[Revenue]] &lt;= 2000000, "High Income")</f>
        <v>Low Income</v>
      </c>
    </row>
    <row r="7073" spans="1:20" x14ac:dyDescent="0.35">
      <c r="A7073" s="1" t="s">
        <v>7100</v>
      </c>
      <c r="B7073" s="1" t="s">
        <v>23</v>
      </c>
      <c r="C7073" s="1" t="s">
        <v>20</v>
      </c>
      <c r="D7073">
        <v>3.6</v>
      </c>
      <c r="E7073">
        <v>86</v>
      </c>
      <c r="F7073">
        <v>72.7</v>
      </c>
      <c r="G7073">
        <v>4434</v>
      </c>
      <c r="H7073">
        <v>45272</v>
      </c>
      <c r="I7073">
        <v>14</v>
      </c>
      <c r="J7073">
        <v>714</v>
      </c>
      <c r="K7073">
        <v>131.91999999999999</v>
      </c>
      <c r="L7073">
        <v>1</v>
      </c>
      <c r="M7073">
        <v>7.9</v>
      </c>
      <c r="N7073" s="1" t="s">
        <v>27</v>
      </c>
      <c r="O7073">
        <v>56</v>
      </c>
      <c r="P7073">
        <v>42</v>
      </c>
      <c r="Q7073">
        <v>98</v>
      </c>
      <c r="R7073" t="str" cm="1">
        <f t="array" ref="R7073">_xlfn.IFS(Restaurant_Data[[#This Row],[Total Reservations]]&lt;=50, "Low", Restaurant_Data[[#This Row],[Total Reservations]]&lt;=100, "Medium", Restaurant_Data[[#This Row],[Total Reservations]]&lt;=200, "High")</f>
        <v>Medium</v>
      </c>
      <c r="S7073" s="4">
        <v>1405149</v>
      </c>
      <c r="T7073" t="str" cm="1">
        <f t="array" ref="T7073">_xlfn.IFS(Restaurant_Data[[#This Row],[Revenue]]&lt;= 500000, "Low Income", Restaurant_Data[[#This Row],[Revenue]]&lt;=1000000, "Middle Income", Restaurant_Data[[#This Row],[Revenue]] &lt;= 2000000, "High Income")</f>
        <v>High Income</v>
      </c>
    </row>
    <row r="7074" spans="1:20" x14ac:dyDescent="0.35">
      <c r="A7074" s="1" t="s">
        <v>7101</v>
      </c>
      <c r="B7074" s="1" t="s">
        <v>23</v>
      </c>
      <c r="C7074" s="1" t="s">
        <v>20</v>
      </c>
      <c r="D7074">
        <v>4.2</v>
      </c>
      <c r="E7074">
        <v>80</v>
      </c>
      <c r="F7074">
        <v>73.03</v>
      </c>
      <c r="G7074">
        <v>8180</v>
      </c>
      <c r="H7074">
        <v>89496</v>
      </c>
      <c r="I7074">
        <v>8</v>
      </c>
      <c r="J7074">
        <v>322</v>
      </c>
      <c r="K7074">
        <v>63.6</v>
      </c>
      <c r="L7074">
        <v>3.8</v>
      </c>
      <c r="M7074">
        <v>9.9</v>
      </c>
      <c r="N7074" s="1" t="s">
        <v>27</v>
      </c>
      <c r="O7074">
        <v>44</v>
      </c>
      <c r="P7074">
        <v>9</v>
      </c>
      <c r="Q7074">
        <v>53</v>
      </c>
      <c r="R7074" t="str" cm="1">
        <f t="array" ref="R7074">_xlfn.IFS(Restaurant_Data[[#This Row],[Total Reservations]]&lt;=50, "Low", Restaurant_Data[[#This Row],[Total Reservations]]&lt;=100, "Medium", Restaurant_Data[[#This Row],[Total Reservations]]&lt;=200, "High")</f>
        <v>Medium</v>
      </c>
      <c r="S7074" s="4">
        <v>1315594.99</v>
      </c>
      <c r="T7074" t="str" cm="1">
        <f t="array" ref="T7074">_xlfn.IFS(Restaurant_Data[[#This Row],[Revenue]]&lt;= 500000, "Low Income", Restaurant_Data[[#This Row],[Revenue]]&lt;=1000000, "Middle Income", Restaurant_Data[[#This Row],[Revenue]] &lt;= 2000000, "High Income")</f>
        <v>High Income</v>
      </c>
    </row>
    <row r="7075" spans="1:20" x14ac:dyDescent="0.35">
      <c r="A7075" s="1" t="s">
        <v>7102</v>
      </c>
      <c r="B7075" s="1" t="s">
        <v>23</v>
      </c>
      <c r="C7075" s="1" t="s">
        <v>31</v>
      </c>
      <c r="D7075">
        <v>3.7</v>
      </c>
      <c r="E7075">
        <v>74</v>
      </c>
      <c r="F7075">
        <v>39.28</v>
      </c>
      <c r="G7075">
        <v>1629</v>
      </c>
      <c r="H7075">
        <v>23974</v>
      </c>
      <c r="I7075">
        <v>3</v>
      </c>
      <c r="J7075">
        <v>669</v>
      </c>
      <c r="K7075">
        <v>283.8</v>
      </c>
      <c r="L7075">
        <v>4.5</v>
      </c>
      <c r="M7075">
        <v>9.5</v>
      </c>
      <c r="N7075" s="1" t="s">
        <v>27</v>
      </c>
      <c r="O7075">
        <v>49</v>
      </c>
      <c r="P7075">
        <v>48</v>
      </c>
      <c r="Q7075">
        <v>97</v>
      </c>
      <c r="R7075" t="str" cm="1">
        <f t="array" ref="R7075">_xlfn.IFS(Restaurant_Data[[#This Row],[Total Reservations]]&lt;=50, "Low", Restaurant_Data[[#This Row],[Total Reservations]]&lt;=100, "Medium", Restaurant_Data[[#This Row],[Total Reservations]]&lt;=200, "High")</f>
        <v>Medium</v>
      </c>
      <c r="S7075" s="4">
        <v>655362.04</v>
      </c>
      <c r="T7075" t="str" cm="1">
        <f t="array" ref="T7075">_xlfn.IFS(Restaurant_Data[[#This Row],[Revenue]]&lt;= 500000, "Low Income", Restaurant_Data[[#This Row],[Revenue]]&lt;=1000000, "Middle Income", Restaurant_Data[[#This Row],[Revenue]] &lt;= 2000000, "High Income")</f>
        <v>Middle Income</v>
      </c>
    </row>
    <row r="7076" spans="1:20" x14ac:dyDescent="0.35">
      <c r="A7076" s="1" t="s">
        <v>7103</v>
      </c>
      <c r="B7076" s="1" t="s">
        <v>19</v>
      </c>
      <c r="C7076" s="1" t="s">
        <v>31</v>
      </c>
      <c r="D7076">
        <v>3</v>
      </c>
      <c r="E7076">
        <v>42</v>
      </c>
      <c r="F7076">
        <v>36.090000000000003</v>
      </c>
      <c r="G7076">
        <v>1308</v>
      </c>
      <c r="H7076">
        <v>19678</v>
      </c>
      <c r="I7076">
        <v>12</v>
      </c>
      <c r="J7076">
        <v>76</v>
      </c>
      <c r="K7076">
        <v>79.790000000000006</v>
      </c>
      <c r="L7076">
        <v>3.1</v>
      </c>
      <c r="M7076">
        <v>4.7</v>
      </c>
      <c r="N7076" s="1" t="s">
        <v>21</v>
      </c>
      <c r="O7076">
        <v>32</v>
      </c>
      <c r="P7076">
        <v>11</v>
      </c>
      <c r="Q7076">
        <v>43</v>
      </c>
      <c r="R7076" t="str" cm="1">
        <f t="array" ref="R7076">_xlfn.IFS(Restaurant_Data[[#This Row],[Total Reservations]]&lt;=50, "Low", Restaurant_Data[[#This Row],[Total Reservations]]&lt;=100, "Medium", Restaurant_Data[[#This Row],[Total Reservations]]&lt;=200, "High")</f>
        <v>Low</v>
      </c>
      <c r="S7076" s="4">
        <v>352505.59</v>
      </c>
      <c r="T7076" t="str" cm="1">
        <f t="array" ref="T7076">_xlfn.IFS(Restaurant_Data[[#This Row],[Revenue]]&lt;= 500000, "Low Income", Restaurant_Data[[#This Row],[Revenue]]&lt;=1000000, "Middle Income", Restaurant_Data[[#This Row],[Revenue]] &lt;= 2000000, "High Income")</f>
        <v>Low Income</v>
      </c>
    </row>
    <row r="7077" spans="1:20" x14ac:dyDescent="0.35">
      <c r="A7077" s="1" t="s">
        <v>7104</v>
      </c>
      <c r="B7077" s="1" t="s">
        <v>23</v>
      </c>
      <c r="C7077" s="1" t="s">
        <v>37</v>
      </c>
      <c r="D7077">
        <v>3.2</v>
      </c>
      <c r="E7077">
        <v>81</v>
      </c>
      <c r="F7077">
        <v>62.98</v>
      </c>
      <c r="G7077">
        <v>2264</v>
      </c>
      <c r="H7077">
        <v>23806</v>
      </c>
      <c r="I7077">
        <v>15</v>
      </c>
      <c r="J7077">
        <v>700</v>
      </c>
      <c r="K7077">
        <v>225.49</v>
      </c>
      <c r="L7077">
        <v>3.1</v>
      </c>
      <c r="M7077">
        <v>8.6</v>
      </c>
      <c r="N7077" s="1" t="s">
        <v>21</v>
      </c>
      <c r="O7077">
        <v>77</v>
      </c>
      <c r="P7077">
        <v>36</v>
      </c>
      <c r="Q7077">
        <v>113</v>
      </c>
      <c r="R7077" t="str" cm="1">
        <f t="array" ref="R7077">_xlfn.IFS(Restaurant_Data[[#This Row],[Total Reservations]]&lt;=50, "Low", Restaurant_Data[[#This Row],[Total Reservations]]&lt;=100, "Medium", Restaurant_Data[[#This Row],[Total Reservations]]&lt;=200, "High")</f>
        <v>High</v>
      </c>
      <c r="S7077" s="4">
        <v>1151155.26</v>
      </c>
      <c r="T7077" t="str" cm="1">
        <f t="array" ref="T7077">_xlfn.IFS(Restaurant_Data[[#This Row],[Revenue]]&lt;= 500000, "Low Income", Restaurant_Data[[#This Row],[Revenue]]&lt;=1000000, "Middle Income", Restaurant_Data[[#This Row],[Revenue]] &lt;= 2000000, "High Income")</f>
        <v>High Income</v>
      </c>
    </row>
    <row r="7078" spans="1:20" x14ac:dyDescent="0.35">
      <c r="A7078" s="1" t="s">
        <v>7105</v>
      </c>
      <c r="B7078" s="1" t="s">
        <v>23</v>
      </c>
      <c r="C7078" s="1" t="s">
        <v>37</v>
      </c>
      <c r="D7078">
        <v>3.6</v>
      </c>
      <c r="E7078">
        <v>72</v>
      </c>
      <c r="F7078">
        <v>58.33</v>
      </c>
      <c r="G7078">
        <v>6997</v>
      </c>
      <c r="H7078">
        <v>72572</v>
      </c>
      <c r="I7078">
        <v>16</v>
      </c>
      <c r="J7078">
        <v>183</v>
      </c>
      <c r="K7078">
        <v>183.77</v>
      </c>
      <c r="L7078">
        <v>9</v>
      </c>
      <c r="M7078">
        <v>7</v>
      </c>
      <c r="N7078" s="1" t="s">
        <v>21</v>
      </c>
      <c r="O7078">
        <v>25</v>
      </c>
      <c r="P7078">
        <v>32</v>
      </c>
      <c r="Q7078">
        <v>57</v>
      </c>
      <c r="R7078" t="str" cm="1">
        <f t="array" ref="R7078">_xlfn.IFS(Restaurant_Data[[#This Row],[Total Reservations]]&lt;=50, "Low", Restaurant_Data[[#This Row],[Total Reservations]]&lt;=100, "Medium", Restaurant_Data[[#This Row],[Total Reservations]]&lt;=200, "High")</f>
        <v>Medium</v>
      </c>
      <c r="S7078" s="4">
        <v>961562.35</v>
      </c>
      <c r="T7078" t="str" cm="1">
        <f t="array" ref="T7078">_xlfn.IFS(Restaurant_Data[[#This Row],[Revenue]]&lt;= 500000, "Low Income", Restaurant_Data[[#This Row],[Revenue]]&lt;=1000000, "Middle Income", Restaurant_Data[[#This Row],[Revenue]] &lt;= 2000000, "High Income")</f>
        <v>Middle Income</v>
      </c>
    </row>
    <row r="7079" spans="1:20" x14ac:dyDescent="0.35">
      <c r="A7079" s="1" t="s">
        <v>7106</v>
      </c>
      <c r="B7079" s="1" t="s">
        <v>23</v>
      </c>
      <c r="C7079" s="1" t="s">
        <v>42</v>
      </c>
      <c r="D7079">
        <v>4.3</v>
      </c>
      <c r="E7079">
        <v>73</v>
      </c>
      <c r="F7079">
        <v>43.2</v>
      </c>
      <c r="G7079">
        <v>7242</v>
      </c>
      <c r="H7079">
        <v>73080</v>
      </c>
      <c r="I7079">
        <v>7</v>
      </c>
      <c r="J7079">
        <v>640</v>
      </c>
      <c r="K7079">
        <v>188.2</v>
      </c>
      <c r="L7079">
        <v>3.9</v>
      </c>
      <c r="M7079">
        <v>8.8000000000000007</v>
      </c>
      <c r="N7079" s="1" t="s">
        <v>21</v>
      </c>
      <c r="O7079">
        <v>36</v>
      </c>
      <c r="P7079">
        <v>43</v>
      </c>
      <c r="Q7079">
        <v>79</v>
      </c>
      <c r="R7079" t="str" cm="1">
        <f t="array" ref="R7079">_xlfn.IFS(Restaurant_Data[[#This Row],[Total Reservations]]&lt;=50, "Low", Restaurant_Data[[#This Row],[Total Reservations]]&lt;=100, "Medium", Restaurant_Data[[#This Row],[Total Reservations]]&lt;=200, "High")</f>
        <v>Medium</v>
      </c>
      <c r="S7079" s="4">
        <v>723198.2</v>
      </c>
      <c r="T7079" t="str" cm="1">
        <f t="array" ref="T7079">_xlfn.IFS(Restaurant_Data[[#This Row],[Revenue]]&lt;= 500000, "Low Income", Restaurant_Data[[#This Row],[Revenue]]&lt;=1000000, "Middle Income", Restaurant_Data[[#This Row],[Revenue]] &lt;= 2000000, "High Income")</f>
        <v>Middle Income</v>
      </c>
    </row>
    <row r="7080" spans="1:20" x14ac:dyDescent="0.35">
      <c r="A7080" s="1" t="s">
        <v>7107</v>
      </c>
      <c r="B7080" s="1" t="s">
        <v>23</v>
      </c>
      <c r="C7080" s="1" t="s">
        <v>31</v>
      </c>
      <c r="D7080">
        <v>3.2</v>
      </c>
      <c r="E7080">
        <v>79</v>
      </c>
      <c r="F7080">
        <v>33.78</v>
      </c>
      <c r="G7080">
        <v>1999</v>
      </c>
      <c r="H7080">
        <v>27435</v>
      </c>
      <c r="I7080">
        <v>18</v>
      </c>
      <c r="J7080">
        <v>342</v>
      </c>
      <c r="K7080">
        <v>76.38</v>
      </c>
      <c r="L7080">
        <v>7.5</v>
      </c>
      <c r="M7080">
        <v>2.5</v>
      </c>
      <c r="N7080" s="1" t="s">
        <v>27</v>
      </c>
      <c r="O7080">
        <v>11</v>
      </c>
      <c r="P7080">
        <v>32</v>
      </c>
      <c r="Q7080">
        <v>43</v>
      </c>
      <c r="R7080" t="str" cm="1">
        <f t="array" ref="R7080">_xlfn.IFS(Restaurant_Data[[#This Row],[Total Reservations]]&lt;=50, "Low", Restaurant_Data[[#This Row],[Total Reservations]]&lt;=100, "Medium", Restaurant_Data[[#This Row],[Total Reservations]]&lt;=200, "High")</f>
        <v>Low</v>
      </c>
      <c r="S7080" s="4">
        <v>613934.56999999995</v>
      </c>
      <c r="T7080" t="str" cm="1">
        <f t="array" ref="T7080">_xlfn.IFS(Restaurant_Data[[#This Row],[Revenue]]&lt;= 500000, "Low Income", Restaurant_Data[[#This Row],[Revenue]]&lt;=1000000, "Middle Income", Restaurant_Data[[#This Row],[Revenue]] &lt;= 2000000, "High Income")</f>
        <v>Middle Income</v>
      </c>
    </row>
    <row r="7081" spans="1:20" x14ac:dyDescent="0.35">
      <c r="A7081" s="1" t="s">
        <v>7108</v>
      </c>
      <c r="B7081" s="1" t="s">
        <v>34</v>
      </c>
      <c r="C7081" s="1" t="s">
        <v>26</v>
      </c>
      <c r="D7081">
        <v>4.0999999999999996</v>
      </c>
      <c r="E7081">
        <v>58</v>
      </c>
      <c r="F7081">
        <v>54.93</v>
      </c>
      <c r="G7081">
        <v>1553</v>
      </c>
      <c r="H7081">
        <v>15069</v>
      </c>
      <c r="I7081">
        <v>13</v>
      </c>
      <c r="J7081">
        <v>273</v>
      </c>
      <c r="K7081">
        <v>110.8</v>
      </c>
      <c r="L7081">
        <v>3.1</v>
      </c>
      <c r="M7081">
        <v>7.9</v>
      </c>
      <c r="N7081" s="1" t="s">
        <v>27</v>
      </c>
      <c r="O7081">
        <v>46</v>
      </c>
      <c r="P7081">
        <v>44</v>
      </c>
      <c r="Q7081">
        <v>90</v>
      </c>
      <c r="R7081" t="str" cm="1">
        <f t="array" ref="R7081">_xlfn.IFS(Restaurant_Data[[#This Row],[Total Reservations]]&lt;=50, "Low", Restaurant_Data[[#This Row],[Total Reservations]]&lt;=100, "Medium", Restaurant_Data[[#This Row],[Total Reservations]]&lt;=200, "High")</f>
        <v>Medium</v>
      </c>
      <c r="S7081" s="4">
        <v>724793.51</v>
      </c>
      <c r="T7081" t="str" cm="1">
        <f t="array" ref="T7081">_xlfn.IFS(Restaurant_Data[[#This Row],[Revenue]]&lt;= 500000, "Low Income", Restaurant_Data[[#This Row],[Revenue]]&lt;=1000000, "Middle Income", Restaurant_Data[[#This Row],[Revenue]] &lt;= 2000000, "High Income")</f>
        <v>Middle Income</v>
      </c>
    </row>
    <row r="7082" spans="1:20" x14ac:dyDescent="0.35">
      <c r="A7082" s="1" t="s">
        <v>7109</v>
      </c>
      <c r="B7082" s="1" t="s">
        <v>23</v>
      </c>
      <c r="C7082" s="1" t="s">
        <v>37</v>
      </c>
      <c r="D7082">
        <v>3.2</v>
      </c>
      <c r="E7082">
        <v>79</v>
      </c>
      <c r="F7082">
        <v>56.8</v>
      </c>
      <c r="G7082">
        <v>4664</v>
      </c>
      <c r="H7082">
        <v>49193</v>
      </c>
      <c r="I7082">
        <v>6</v>
      </c>
      <c r="J7082">
        <v>417</v>
      </c>
      <c r="K7082">
        <v>244.97</v>
      </c>
      <c r="L7082">
        <v>8.3000000000000007</v>
      </c>
      <c r="M7082">
        <v>6.3</v>
      </c>
      <c r="N7082" s="1" t="s">
        <v>21</v>
      </c>
      <c r="O7082">
        <v>28</v>
      </c>
      <c r="P7082">
        <v>46</v>
      </c>
      <c r="Q7082">
        <v>74</v>
      </c>
      <c r="R7082" t="str" cm="1">
        <f t="array" ref="R7082">_xlfn.IFS(Restaurant_Data[[#This Row],[Total Reservations]]&lt;=50, "Low", Restaurant_Data[[#This Row],[Total Reservations]]&lt;=100, "Medium", Restaurant_Data[[#This Row],[Total Reservations]]&lt;=200, "High")</f>
        <v>Medium</v>
      </c>
      <c r="S7082" s="4">
        <v>1010489.65</v>
      </c>
      <c r="T7082" t="str" cm="1">
        <f t="array" ref="T7082">_xlfn.IFS(Restaurant_Data[[#This Row],[Revenue]]&lt;= 500000, "Low Income", Restaurant_Data[[#This Row],[Revenue]]&lt;=1000000, "Middle Income", Restaurant_Data[[#This Row],[Revenue]] &lt;= 2000000, "High Income")</f>
        <v>High Income</v>
      </c>
    </row>
    <row r="7083" spans="1:20" x14ac:dyDescent="0.35">
      <c r="A7083" s="1" t="s">
        <v>7110</v>
      </c>
      <c r="B7083" s="1" t="s">
        <v>34</v>
      </c>
      <c r="C7083" s="1" t="s">
        <v>20</v>
      </c>
      <c r="D7083">
        <v>3.4</v>
      </c>
      <c r="E7083">
        <v>62</v>
      </c>
      <c r="F7083">
        <v>68.47</v>
      </c>
      <c r="G7083">
        <v>1737</v>
      </c>
      <c r="H7083">
        <v>16552</v>
      </c>
      <c r="I7083">
        <v>2</v>
      </c>
      <c r="J7083">
        <v>777</v>
      </c>
      <c r="K7083">
        <v>165.92</v>
      </c>
      <c r="L7083">
        <v>7.1</v>
      </c>
      <c r="M7083">
        <v>5.9</v>
      </c>
      <c r="N7083" s="1" t="s">
        <v>21</v>
      </c>
      <c r="O7083">
        <v>1</v>
      </c>
      <c r="P7083">
        <v>7</v>
      </c>
      <c r="Q7083">
        <v>8</v>
      </c>
      <c r="R7083" t="str" cm="1">
        <f t="array" ref="R7083">_xlfn.IFS(Restaurant_Data[[#This Row],[Total Reservations]]&lt;=50, "Low", Restaurant_Data[[#This Row],[Total Reservations]]&lt;=100, "Medium", Restaurant_Data[[#This Row],[Total Reservations]]&lt;=200, "High")</f>
        <v>Low</v>
      </c>
      <c r="S7083" s="4">
        <v>943720.52</v>
      </c>
      <c r="T7083" t="str" cm="1">
        <f t="array" ref="T7083">_xlfn.IFS(Restaurant_Data[[#This Row],[Revenue]]&lt;= 500000, "Low Income", Restaurant_Data[[#This Row],[Revenue]]&lt;=1000000, "Middle Income", Restaurant_Data[[#This Row],[Revenue]] &lt;= 2000000, "High Income")</f>
        <v>Middle Income</v>
      </c>
    </row>
    <row r="7084" spans="1:20" x14ac:dyDescent="0.35">
      <c r="A7084" s="1" t="s">
        <v>7111</v>
      </c>
      <c r="B7084" s="1" t="s">
        <v>23</v>
      </c>
      <c r="C7084" s="1" t="s">
        <v>24</v>
      </c>
      <c r="D7084">
        <v>3.3</v>
      </c>
      <c r="E7084">
        <v>70</v>
      </c>
      <c r="F7084">
        <v>30.49</v>
      </c>
      <c r="G7084">
        <v>2937</v>
      </c>
      <c r="H7084">
        <v>30280</v>
      </c>
      <c r="I7084">
        <v>2</v>
      </c>
      <c r="J7084">
        <v>764</v>
      </c>
      <c r="K7084">
        <v>164.27</v>
      </c>
      <c r="L7084">
        <v>7.8</v>
      </c>
      <c r="M7084">
        <v>7.6</v>
      </c>
      <c r="N7084" s="1" t="s">
        <v>27</v>
      </c>
      <c r="O7084">
        <v>5</v>
      </c>
      <c r="P7084">
        <v>52</v>
      </c>
      <c r="Q7084">
        <v>57</v>
      </c>
      <c r="R7084" t="str" cm="1">
        <f t="array" ref="R7084">_xlfn.IFS(Restaurant_Data[[#This Row],[Total Reservations]]&lt;=50, "Low", Restaurant_Data[[#This Row],[Total Reservations]]&lt;=100, "Medium", Restaurant_Data[[#This Row],[Total Reservations]]&lt;=200, "High")</f>
        <v>Medium</v>
      </c>
      <c r="S7084" s="4">
        <v>486297.13</v>
      </c>
      <c r="T7084" t="str" cm="1">
        <f t="array" ref="T7084">_xlfn.IFS(Restaurant_Data[[#This Row],[Revenue]]&lt;= 500000, "Low Income", Restaurant_Data[[#This Row],[Revenue]]&lt;=1000000, "Middle Income", Restaurant_Data[[#This Row],[Revenue]] &lt;= 2000000, "High Income")</f>
        <v>Low Income</v>
      </c>
    </row>
    <row r="7085" spans="1:20" x14ac:dyDescent="0.35">
      <c r="A7085" s="1" t="s">
        <v>7112</v>
      </c>
      <c r="B7085" s="1" t="s">
        <v>19</v>
      </c>
      <c r="C7085" s="1" t="s">
        <v>42</v>
      </c>
      <c r="D7085">
        <v>3.1</v>
      </c>
      <c r="E7085">
        <v>41</v>
      </c>
      <c r="F7085">
        <v>43.53</v>
      </c>
      <c r="G7085">
        <v>1342</v>
      </c>
      <c r="H7085">
        <v>11753</v>
      </c>
      <c r="I7085">
        <v>19</v>
      </c>
      <c r="J7085">
        <v>155</v>
      </c>
      <c r="K7085">
        <v>186.48</v>
      </c>
      <c r="L7085">
        <v>5</v>
      </c>
      <c r="M7085">
        <v>3.5</v>
      </c>
      <c r="N7085" s="1" t="s">
        <v>27</v>
      </c>
      <c r="O7085">
        <v>9</v>
      </c>
      <c r="P7085">
        <v>26</v>
      </c>
      <c r="Q7085">
        <v>35</v>
      </c>
      <c r="R7085" t="str" cm="1">
        <f t="array" ref="R7085">_xlfn.IFS(Restaurant_Data[[#This Row],[Total Reservations]]&lt;=50, "Low", Restaurant_Data[[#This Row],[Total Reservations]]&lt;=100, "Medium", Restaurant_Data[[#This Row],[Total Reservations]]&lt;=200, "High")</f>
        <v>Low</v>
      </c>
      <c r="S7085" s="4">
        <v>418540.07</v>
      </c>
      <c r="T7085" t="str" cm="1">
        <f t="array" ref="T7085">_xlfn.IFS(Restaurant_Data[[#This Row],[Revenue]]&lt;= 500000, "Low Income", Restaurant_Data[[#This Row],[Revenue]]&lt;=1000000, "Middle Income", Restaurant_Data[[#This Row],[Revenue]] &lt;= 2000000, "High Income")</f>
        <v>Low Income</v>
      </c>
    </row>
    <row r="7086" spans="1:20" x14ac:dyDescent="0.35">
      <c r="A7086" s="1" t="s">
        <v>7113</v>
      </c>
      <c r="B7086" s="1" t="s">
        <v>34</v>
      </c>
      <c r="C7086" s="1" t="s">
        <v>37</v>
      </c>
      <c r="D7086">
        <v>4.3</v>
      </c>
      <c r="E7086">
        <v>60</v>
      </c>
      <c r="F7086">
        <v>63.24</v>
      </c>
      <c r="G7086">
        <v>2919</v>
      </c>
      <c r="H7086">
        <v>35156</v>
      </c>
      <c r="I7086">
        <v>6</v>
      </c>
      <c r="J7086">
        <v>526</v>
      </c>
      <c r="K7086">
        <v>158.44999999999999</v>
      </c>
      <c r="L7086">
        <v>8.9</v>
      </c>
      <c r="M7086">
        <v>1.7</v>
      </c>
      <c r="N7086" s="1" t="s">
        <v>21</v>
      </c>
      <c r="O7086">
        <v>32</v>
      </c>
      <c r="P7086">
        <v>42</v>
      </c>
      <c r="Q7086">
        <v>74</v>
      </c>
      <c r="R7086" t="str" cm="1">
        <f t="array" ref="R7086">_xlfn.IFS(Restaurant_Data[[#This Row],[Total Reservations]]&lt;=50, "Low", Restaurant_Data[[#This Row],[Total Reservations]]&lt;=100, "Medium", Restaurant_Data[[#This Row],[Total Reservations]]&lt;=200, "High")</f>
        <v>Medium</v>
      </c>
      <c r="S7086" s="4">
        <v>854141.66</v>
      </c>
      <c r="T7086" t="str" cm="1">
        <f t="array" ref="T7086">_xlfn.IFS(Restaurant_Data[[#This Row],[Revenue]]&lt;= 500000, "Low Income", Restaurant_Data[[#This Row],[Revenue]]&lt;=1000000, "Middle Income", Restaurant_Data[[#This Row],[Revenue]] &lt;= 2000000, "High Income")</f>
        <v>Middle Income</v>
      </c>
    </row>
    <row r="7087" spans="1:20" x14ac:dyDescent="0.35">
      <c r="A7087" s="1" t="s">
        <v>7114</v>
      </c>
      <c r="B7087" s="1" t="s">
        <v>34</v>
      </c>
      <c r="C7087" s="1" t="s">
        <v>24</v>
      </c>
      <c r="D7087">
        <v>3.9</v>
      </c>
      <c r="E7087">
        <v>70</v>
      </c>
      <c r="F7087">
        <v>27.32</v>
      </c>
      <c r="G7087">
        <v>1393</v>
      </c>
      <c r="H7087">
        <v>17318</v>
      </c>
      <c r="I7087">
        <v>10</v>
      </c>
      <c r="J7087">
        <v>937</v>
      </c>
      <c r="K7087">
        <v>251.53</v>
      </c>
      <c r="L7087">
        <v>4.4000000000000004</v>
      </c>
      <c r="M7087">
        <v>5.5</v>
      </c>
      <c r="N7087" s="1" t="s">
        <v>27</v>
      </c>
      <c r="O7087">
        <v>1</v>
      </c>
      <c r="P7087">
        <v>58</v>
      </c>
      <c r="Q7087">
        <v>59</v>
      </c>
      <c r="R7087" t="str" cm="1">
        <f t="array" ref="R7087">_xlfn.IFS(Restaurant_Data[[#This Row],[Total Reservations]]&lt;=50, "Low", Restaurant_Data[[#This Row],[Total Reservations]]&lt;=100, "Medium", Restaurant_Data[[#This Row],[Total Reservations]]&lt;=200, "High")</f>
        <v>Medium</v>
      </c>
      <c r="S7087" s="4">
        <v>440206.88</v>
      </c>
      <c r="T7087" t="str" cm="1">
        <f t="array" ref="T7087">_xlfn.IFS(Restaurant_Data[[#This Row],[Revenue]]&lt;= 500000, "Low Income", Restaurant_Data[[#This Row],[Revenue]]&lt;=1000000, "Middle Income", Restaurant_Data[[#This Row],[Revenue]] &lt;= 2000000, "High Income")</f>
        <v>Low Income</v>
      </c>
    </row>
    <row r="7088" spans="1:20" x14ac:dyDescent="0.35">
      <c r="A7088" s="1" t="s">
        <v>7115</v>
      </c>
      <c r="B7088" s="1" t="s">
        <v>34</v>
      </c>
      <c r="C7088" s="1" t="s">
        <v>24</v>
      </c>
      <c r="D7088">
        <v>4.7</v>
      </c>
      <c r="E7088">
        <v>57</v>
      </c>
      <c r="F7088">
        <v>26.59</v>
      </c>
      <c r="G7088">
        <v>1857</v>
      </c>
      <c r="H7088">
        <v>26923</v>
      </c>
      <c r="I7088">
        <v>17</v>
      </c>
      <c r="J7088">
        <v>726</v>
      </c>
      <c r="K7088">
        <v>237.18</v>
      </c>
      <c r="L7088">
        <v>6.4</v>
      </c>
      <c r="M7088">
        <v>3.7</v>
      </c>
      <c r="N7088" s="1" t="s">
        <v>27</v>
      </c>
      <c r="O7088">
        <v>17</v>
      </c>
      <c r="P7088">
        <v>34</v>
      </c>
      <c r="Q7088">
        <v>51</v>
      </c>
      <c r="R7088" t="str" cm="1">
        <f t="array" ref="R7088">_xlfn.IFS(Restaurant_Data[[#This Row],[Total Reservations]]&lt;=50, "Low", Restaurant_Data[[#This Row],[Total Reservations]]&lt;=100, "Medium", Restaurant_Data[[#This Row],[Total Reservations]]&lt;=200, "High")</f>
        <v>Medium</v>
      </c>
      <c r="S7088" s="4">
        <v>360912.71</v>
      </c>
      <c r="T7088" t="str" cm="1">
        <f t="array" ref="T7088">_xlfn.IFS(Restaurant_Data[[#This Row],[Revenue]]&lt;= 500000, "Low Income", Restaurant_Data[[#This Row],[Revenue]]&lt;=1000000, "Middle Income", Restaurant_Data[[#This Row],[Revenue]] &lt;= 2000000, "High Income")</f>
        <v>Low Income</v>
      </c>
    </row>
    <row r="7089" spans="1:20" x14ac:dyDescent="0.35">
      <c r="A7089" s="1" t="s">
        <v>7116</v>
      </c>
      <c r="B7089" s="1" t="s">
        <v>34</v>
      </c>
      <c r="C7089" s="1" t="s">
        <v>37</v>
      </c>
      <c r="D7089">
        <v>3.2</v>
      </c>
      <c r="E7089">
        <v>63</v>
      </c>
      <c r="F7089">
        <v>58.34</v>
      </c>
      <c r="G7089">
        <v>1173</v>
      </c>
      <c r="H7089">
        <v>11681</v>
      </c>
      <c r="I7089">
        <v>19</v>
      </c>
      <c r="J7089">
        <v>251</v>
      </c>
      <c r="K7089">
        <v>129.25</v>
      </c>
      <c r="L7089">
        <v>6.8</v>
      </c>
      <c r="M7089">
        <v>3.3</v>
      </c>
      <c r="N7089" s="1" t="s">
        <v>27</v>
      </c>
      <c r="O7089">
        <v>48</v>
      </c>
      <c r="P7089">
        <v>26</v>
      </c>
      <c r="Q7089">
        <v>74</v>
      </c>
      <c r="R7089" t="str" cm="1">
        <f t="array" ref="R7089">_xlfn.IFS(Restaurant_Data[[#This Row],[Total Reservations]]&lt;=50, "Low", Restaurant_Data[[#This Row],[Total Reservations]]&lt;=100, "Medium", Restaurant_Data[[#This Row],[Total Reservations]]&lt;=200, "High")</f>
        <v>Medium</v>
      </c>
      <c r="S7089" s="4">
        <v>836129.69</v>
      </c>
      <c r="T7089" t="str" cm="1">
        <f t="array" ref="T7089">_xlfn.IFS(Restaurant_Data[[#This Row],[Revenue]]&lt;= 500000, "Low Income", Restaurant_Data[[#This Row],[Revenue]]&lt;=1000000, "Middle Income", Restaurant_Data[[#This Row],[Revenue]] &lt;= 2000000, "High Income")</f>
        <v>Middle Income</v>
      </c>
    </row>
    <row r="7090" spans="1:20" x14ac:dyDescent="0.35">
      <c r="A7090" s="1" t="s">
        <v>7117</v>
      </c>
      <c r="B7090" s="1" t="s">
        <v>19</v>
      </c>
      <c r="C7090" s="1" t="s">
        <v>26</v>
      </c>
      <c r="D7090">
        <v>3.3</v>
      </c>
      <c r="E7090">
        <v>43</v>
      </c>
      <c r="F7090">
        <v>50.32</v>
      </c>
      <c r="G7090">
        <v>787</v>
      </c>
      <c r="H7090">
        <v>7008</v>
      </c>
      <c r="I7090">
        <v>16</v>
      </c>
      <c r="J7090">
        <v>364</v>
      </c>
      <c r="K7090">
        <v>253.02</v>
      </c>
      <c r="L7090">
        <v>9.6</v>
      </c>
      <c r="M7090">
        <v>10</v>
      </c>
      <c r="N7090" s="1" t="s">
        <v>27</v>
      </c>
      <c r="O7090">
        <v>15</v>
      </c>
      <c r="P7090">
        <v>10</v>
      </c>
      <c r="Q7090">
        <v>25</v>
      </c>
      <c r="R7090" t="str" cm="1">
        <f t="array" ref="R7090">_xlfn.IFS(Restaurant_Data[[#This Row],[Total Reservations]]&lt;=50, "Low", Restaurant_Data[[#This Row],[Total Reservations]]&lt;=100, "Medium", Restaurant_Data[[#This Row],[Total Reservations]]&lt;=200, "High")</f>
        <v>Low</v>
      </c>
      <c r="S7090" s="4">
        <v>503180.34</v>
      </c>
      <c r="T7090" t="str" cm="1">
        <f t="array" ref="T7090">_xlfn.IFS(Restaurant_Data[[#This Row],[Revenue]]&lt;= 500000, "Low Income", Restaurant_Data[[#This Row],[Revenue]]&lt;=1000000, "Middle Income", Restaurant_Data[[#This Row],[Revenue]] &lt;= 2000000, "High Income")</f>
        <v>Middle Income</v>
      </c>
    </row>
    <row r="7091" spans="1:20" x14ac:dyDescent="0.35">
      <c r="A7091" s="1" t="s">
        <v>7118</v>
      </c>
      <c r="B7091" s="1" t="s">
        <v>23</v>
      </c>
      <c r="C7091" s="1" t="s">
        <v>26</v>
      </c>
      <c r="D7091">
        <v>3.6</v>
      </c>
      <c r="E7091">
        <v>89</v>
      </c>
      <c r="F7091">
        <v>50.93</v>
      </c>
      <c r="G7091">
        <v>3561</v>
      </c>
      <c r="H7091">
        <v>37419</v>
      </c>
      <c r="I7091">
        <v>18</v>
      </c>
      <c r="J7091">
        <v>59</v>
      </c>
      <c r="K7091">
        <v>179.65</v>
      </c>
      <c r="L7091">
        <v>2.2000000000000002</v>
      </c>
      <c r="M7091">
        <v>2.8</v>
      </c>
      <c r="N7091" s="1" t="s">
        <v>21</v>
      </c>
      <c r="O7091">
        <v>69</v>
      </c>
      <c r="P7091">
        <v>49</v>
      </c>
      <c r="Q7091">
        <v>118</v>
      </c>
      <c r="R7091" t="str" cm="1">
        <f t="array" ref="R7091">_xlfn.IFS(Restaurant_Data[[#This Row],[Total Reservations]]&lt;=50, "Low", Restaurant_Data[[#This Row],[Total Reservations]]&lt;=100, "Medium", Restaurant_Data[[#This Row],[Total Reservations]]&lt;=200, "High")</f>
        <v>High</v>
      </c>
      <c r="S7091" s="4">
        <v>1026516.82</v>
      </c>
      <c r="T7091" t="str" cm="1">
        <f t="array" ref="T7091">_xlfn.IFS(Restaurant_Data[[#This Row],[Revenue]]&lt;= 500000, "Low Income", Restaurant_Data[[#This Row],[Revenue]]&lt;=1000000, "Middle Income", Restaurant_Data[[#This Row],[Revenue]] &lt;= 2000000, "High Income")</f>
        <v>High Income</v>
      </c>
    </row>
    <row r="7092" spans="1:20" x14ac:dyDescent="0.35">
      <c r="A7092" s="1" t="s">
        <v>7119</v>
      </c>
      <c r="B7092" s="1" t="s">
        <v>34</v>
      </c>
      <c r="C7092" s="1" t="s">
        <v>42</v>
      </c>
      <c r="D7092">
        <v>4.5</v>
      </c>
      <c r="E7092">
        <v>66</v>
      </c>
      <c r="F7092">
        <v>39.72</v>
      </c>
      <c r="G7092">
        <v>2879</v>
      </c>
      <c r="H7092">
        <v>31074</v>
      </c>
      <c r="I7092">
        <v>19</v>
      </c>
      <c r="J7092">
        <v>306</v>
      </c>
      <c r="K7092">
        <v>206.93</v>
      </c>
      <c r="L7092">
        <v>2.2000000000000002</v>
      </c>
      <c r="M7092">
        <v>3.1</v>
      </c>
      <c r="N7092" s="1" t="s">
        <v>21</v>
      </c>
      <c r="O7092">
        <v>13</v>
      </c>
      <c r="P7092">
        <v>19</v>
      </c>
      <c r="Q7092">
        <v>32</v>
      </c>
      <c r="R7092" t="str" cm="1">
        <f t="array" ref="R7092">_xlfn.IFS(Restaurant_Data[[#This Row],[Total Reservations]]&lt;=50, "Low", Restaurant_Data[[#This Row],[Total Reservations]]&lt;=100, "Medium", Restaurant_Data[[#This Row],[Total Reservations]]&lt;=200, "High")</f>
        <v>Low</v>
      </c>
      <c r="S7092" s="4">
        <v>603518.12</v>
      </c>
      <c r="T7092" t="str" cm="1">
        <f t="array" ref="T7092">_xlfn.IFS(Restaurant_Data[[#This Row],[Revenue]]&lt;= 500000, "Low Income", Restaurant_Data[[#This Row],[Revenue]]&lt;=1000000, "Middle Income", Restaurant_Data[[#This Row],[Revenue]] &lt;= 2000000, "High Income")</f>
        <v>Middle Income</v>
      </c>
    </row>
    <row r="7093" spans="1:20" x14ac:dyDescent="0.35">
      <c r="A7093" s="1" t="s">
        <v>7120</v>
      </c>
      <c r="B7093" s="1" t="s">
        <v>19</v>
      </c>
      <c r="C7093" s="1" t="s">
        <v>26</v>
      </c>
      <c r="D7093">
        <v>3.6</v>
      </c>
      <c r="E7093">
        <v>48</v>
      </c>
      <c r="F7093">
        <v>52.29</v>
      </c>
      <c r="G7093">
        <v>3470</v>
      </c>
      <c r="H7093">
        <v>38894</v>
      </c>
      <c r="I7093">
        <v>2</v>
      </c>
      <c r="J7093">
        <v>798</v>
      </c>
      <c r="K7093">
        <v>266.54000000000002</v>
      </c>
      <c r="L7093">
        <v>5.2</v>
      </c>
      <c r="M7093">
        <v>4</v>
      </c>
      <c r="N7093" s="1" t="s">
        <v>27</v>
      </c>
      <c r="O7093">
        <v>2</v>
      </c>
      <c r="P7093">
        <v>32</v>
      </c>
      <c r="Q7093">
        <v>34</v>
      </c>
      <c r="R7093" t="str" cm="1">
        <f t="array" ref="R7093">_xlfn.IFS(Restaurant_Data[[#This Row],[Total Reservations]]&lt;=50, "Low", Restaurant_Data[[#This Row],[Total Reservations]]&lt;=100, "Medium", Restaurant_Data[[#This Row],[Total Reservations]]&lt;=200, "High")</f>
        <v>Low</v>
      </c>
      <c r="S7093" s="4">
        <v>566796.04</v>
      </c>
      <c r="T7093" t="str" cm="1">
        <f t="array" ref="T7093">_xlfn.IFS(Restaurant_Data[[#This Row],[Revenue]]&lt;= 500000, "Low Income", Restaurant_Data[[#This Row],[Revenue]]&lt;=1000000, "Middle Income", Restaurant_Data[[#This Row],[Revenue]] &lt;= 2000000, "High Income")</f>
        <v>Middle Income</v>
      </c>
    </row>
    <row r="7094" spans="1:20" x14ac:dyDescent="0.35">
      <c r="A7094" s="1" t="s">
        <v>7121</v>
      </c>
      <c r="B7094" s="1" t="s">
        <v>34</v>
      </c>
      <c r="C7094" s="1" t="s">
        <v>42</v>
      </c>
      <c r="D7094">
        <v>3.8</v>
      </c>
      <c r="E7094">
        <v>69</v>
      </c>
      <c r="F7094">
        <v>39.700000000000003</v>
      </c>
      <c r="G7094">
        <v>3707</v>
      </c>
      <c r="H7094">
        <v>37221</v>
      </c>
      <c r="I7094">
        <v>3</v>
      </c>
      <c r="J7094">
        <v>613</v>
      </c>
      <c r="K7094">
        <v>169</v>
      </c>
      <c r="L7094">
        <v>9.3000000000000007</v>
      </c>
      <c r="M7094">
        <v>5.5</v>
      </c>
      <c r="N7094" s="1" t="s">
        <v>27</v>
      </c>
      <c r="O7094">
        <v>40</v>
      </c>
      <c r="P7094">
        <v>55</v>
      </c>
      <c r="Q7094">
        <v>95</v>
      </c>
      <c r="R7094" t="str" cm="1">
        <f t="array" ref="R7094">_xlfn.IFS(Restaurant_Data[[#This Row],[Total Reservations]]&lt;=50, "Low", Restaurant_Data[[#This Row],[Total Reservations]]&lt;=100, "Medium", Restaurant_Data[[#This Row],[Total Reservations]]&lt;=200, "High")</f>
        <v>Medium</v>
      </c>
      <c r="S7094" s="4">
        <v>622725.75</v>
      </c>
      <c r="T7094" t="str" cm="1">
        <f t="array" ref="T7094">_xlfn.IFS(Restaurant_Data[[#This Row],[Revenue]]&lt;= 500000, "Low Income", Restaurant_Data[[#This Row],[Revenue]]&lt;=1000000, "Middle Income", Restaurant_Data[[#This Row],[Revenue]] &lt;= 2000000, "High Income")</f>
        <v>Middle Income</v>
      </c>
    </row>
    <row r="7095" spans="1:20" x14ac:dyDescent="0.35">
      <c r="A7095" s="1" t="s">
        <v>7122</v>
      </c>
      <c r="B7095" s="1" t="s">
        <v>23</v>
      </c>
      <c r="C7095" s="1" t="s">
        <v>20</v>
      </c>
      <c r="D7095">
        <v>3.6</v>
      </c>
      <c r="E7095">
        <v>90</v>
      </c>
      <c r="F7095">
        <v>75.41</v>
      </c>
      <c r="G7095">
        <v>4666</v>
      </c>
      <c r="H7095">
        <v>45465</v>
      </c>
      <c r="I7095">
        <v>15</v>
      </c>
      <c r="J7095">
        <v>776</v>
      </c>
      <c r="K7095">
        <v>239.07</v>
      </c>
      <c r="L7095">
        <v>1.2</v>
      </c>
      <c r="M7095">
        <v>8.8000000000000007</v>
      </c>
      <c r="N7095" s="1" t="s">
        <v>21</v>
      </c>
      <c r="O7095">
        <v>7</v>
      </c>
      <c r="P7095">
        <v>17</v>
      </c>
      <c r="Q7095">
        <v>24</v>
      </c>
      <c r="R7095" t="str" cm="1">
        <f t="array" ref="R7095">_xlfn.IFS(Restaurant_Data[[#This Row],[Total Reservations]]&lt;=50, "Low", Restaurant_Data[[#This Row],[Total Reservations]]&lt;=100, "Medium", Restaurant_Data[[#This Row],[Total Reservations]]&lt;=200, "High")</f>
        <v>Low</v>
      </c>
      <c r="S7095" s="4">
        <v>1518965.19</v>
      </c>
      <c r="T7095" t="str" cm="1">
        <f t="array" ref="T7095">_xlfn.IFS(Restaurant_Data[[#This Row],[Revenue]]&lt;= 500000, "Low Income", Restaurant_Data[[#This Row],[Revenue]]&lt;=1000000, "Middle Income", Restaurant_Data[[#This Row],[Revenue]] &lt;= 2000000, "High Income")</f>
        <v>High Income</v>
      </c>
    </row>
    <row r="7096" spans="1:20" x14ac:dyDescent="0.35">
      <c r="A7096" s="1" t="s">
        <v>7123</v>
      </c>
      <c r="B7096" s="1" t="s">
        <v>34</v>
      </c>
      <c r="C7096" s="1" t="s">
        <v>37</v>
      </c>
      <c r="D7096">
        <v>3.2</v>
      </c>
      <c r="E7096">
        <v>70</v>
      </c>
      <c r="F7096">
        <v>57.87</v>
      </c>
      <c r="G7096">
        <v>1904</v>
      </c>
      <c r="H7096">
        <v>18334</v>
      </c>
      <c r="I7096">
        <v>15</v>
      </c>
      <c r="J7096">
        <v>195</v>
      </c>
      <c r="K7096">
        <v>207.02</v>
      </c>
      <c r="L7096">
        <v>3.5</v>
      </c>
      <c r="M7096">
        <v>2.6</v>
      </c>
      <c r="N7096" s="1" t="s">
        <v>27</v>
      </c>
      <c r="O7096">
        <v>45</v>
      </c>
      <c r="P7096">
        <v>64</v>
      </c>
      <c r="Q7096">
        <v>109</v>
      </c>
      <c r="R7096" t="str" cm="1">
        <f t="array" ref="R7096">_xlfn.IFS(Restaurant_Data[[#This Row],[Total Reservations]]&lt;=50, "Low", Restaurant_Data[[#This Row],[Total Reservations]]&lt;=100, "Medium", Restaurant_Data[[#This Row],[Total Reservations]]&lt;=200, "High")</f>
        <v>High</v>
      </c>
      <c r="S7096" s="4">
        <v>915667.63</v>
      </c>
      <c r="T7096" t="str" cm="1">
        <f t="array" ref="T7096">_xlfn.IFS(Restaurant_Data[[#This Row],[Revenue]]&lt;= 500000, "Low Income", Restaurant_Data[[#This Row],[Revenue]]&lt;=1000000, "Middle Income", Restaurant_Data[[#This Row],[Revenue]] &lt;= 2000000, "High Income")</f>
        <v>Middle Income</v>
      </c>
    </row>
    <row r="7097" spans="1:20" x14ac:dyDescent="0.35">
      <c r="A7097" s="1" t="s">
        <v>7124</v>
      </c>
      <c r="B7097" s="1" t="s">
        <v>19</v>
      </c>
      <c r="C7097" s="1" t="s">
        <v>24</v>
      </c>
      <c r="D7097">
        <v>4.9000000000000004</v>
      </c>
      <c r="E7097">
        <v>46</v>
      </c>
      <c r="F7097">
        <v>31.9</v>
      </c>
      <c r="G7097">
        <v>4193</v>
      </c>
      <c r="H7097">
        <v>42014</v>
      </c>
      <c r="I7097">
        <v>12</v>
      </c>
      <c r="J7097">
        <v>904</v>
      </c>
      <c r="K7097">
        <v>156.69</v>
      </c>
      <c r="L7097">
        <v>3.6</v>
      </c>
      <c r="M7097">
        <v>6.5</v>
      </c>
      <c r="N7097" s="1" t="s">
        <v>21</v>
      </c>
      <c r="O7097">
        <v>36</v>
      </c>
      <c r="P7097">
        <v>38</v>
      </c>
      <c r="Q7097">
        <v>74</v>
      </c>
      <c r="R7097" t="str" cm="1">
        <f t="array" ref="R7097">_xlfn.IFS(Restaurant_Data[[#This Row],[Total Reservations]]&lt;=50, "Low", Restaurant_Data[[#This Row],[Total Reservations]]&lt;=100, "Medium", Restaurant_Data[[#This Row],[Total Reservations]]&lt;=200, "High")</f>
        <v>Medium</v>
      </c>
      <c r="S7097" s="4">
        <v>350969.4</v>
      </c>
      <c r="T7097" t="str" cm="1">
        <f t="array" ref="T7097">_xlfn.IFS(Restaurant_Data[[#This Row],[Revenue]]&lt;= 500000, "Low Income", Restaurant_Data[[#This Row],[Revenue]]&lt;=1000000, "Middle Income", Restaurant_Data[[#This Row],[Revenue]] &lt;= 2000000, "High Income")</f>
        <v>Low Income</v>
      </c>
    </row>
    <row r="7098" spans="1:20" x14ac:dyDescent="0.35">
      <c r="A7098" s="1" t="s">
        <v>7125</v>
      </c>
      <c r="B7098" s="1" t="s">
        <v>23</v>
      </c>
      <c r="C7098" s="1" t="s">
        <v>42</v>
      </c>
      <c r="D7098">
        <v>4.0999999999999996</v>
      </c>
      <c r="E7098">
        <v>75</v>
      </c>
      <c r="F7098">
        <v>41.73</v>
      </c>
      <c r="G7098">
        <v>4130</v>
      </c>
      <c r="H7098">
        <v>47145</v>
      </c>
      <c r="I7098">
        <v>13</v>
      </c>
      <c r="J7098">
        <v>822</v>
      </c>
      <c r="K7098">
        <v>247.26</v>
      </c>
      <c r="L7098">
        <v>3.7</v>
      </c>
      <c r="M7098">
        <v>4.3</v>
      </c>
      <c r="N7098" s="1" t="s">
        <v>27</v>
      </c>
      <c r="O7098">
        <v>65</v>
      </c>
      <c r="P7098">
        <v>53</v>
      </c>
      <c r="Q7098">
        <v>118</v>
      </c>
      <c r="R7098" t="str" cm="1">
        <f t="array" ref="R7098">_xlfn.IFS(Restaurant_Data[[#This Row],[Total Reservations]]&lt;=50, "Low", Restaurant_Data[[#This Row],[Total Reservations]]&lt;=100, "Medium", Restaurant_Data[[#This Row],[Total Reservations]]&lt;=200, "High")</f>
        <v>High</v>
      </c>
      <c r="S7098" s="4">
        <v>717535.64</v>
      </c>
      <c r="T7098" t="str" cm="1">
        <f t="array" ref="T7098">_xlfn.IFS(Restaurant_Data[[#This Row],[Revenue]]&lt;= 500000, "Low Income", Restaurant_Data[[#This Row],[Revenue]]&lt;=1000000, "Middle Income", Restaurant_Data[[#This Row],[Revenue]] &lt;= 2000000, "High Income")</f>
        <v>Middle Income</v>
      </c>
    </row>
    <row r="7099" spans="1:20" x14ac:dyDescent="0.35">
      <c r="A7099" s="1" t="s">
        <v>7126</v>
      </c>
      <c r="B7099" s="1" t="s">
        <v>19</v>
      </c>
      <c r="C7099" s="1" t="s">
        <v>26</v>
      </c>
      <c r="D7099">
        <v>4.5999999999999996</v>
      </c>
      <c r="E7099">
        <v>43</v>
      </c>
      <c r="F7099">
        <v>48.1</v>
      </c>
      <c r="G7099">
        <v>4250</v>
      </c>
      <c r="H7099">
        <v>49002</v>
      </c>
      <c r="I7099">
        <v>2</v>
      </c>
      <c r="J7099">
        <v>945</v>
      </c>
      <c r="K7099">
        <v>76.290000000000006</v>
      </c>
      <c r="L7099">
        <v>1.2</v>
      </c>
      <c r="M7099">
        <v>8.1999999999999993</v>
      </c>
      <c r="N7099" s="1" t="s">
        <v>27</v>
      </c>
      <c r="O7099">
        <v>36</v>
      </c>
      <c r="P7099">
        <v>4</v>
      </c>
      <c r="Q7099">
        <v>40</v>
      </c>
      <c r="R7099" t="str" cm="1">
        <f t="array" ref="R7099">_xlfn.IFS(Restaurant_Data[[#This Row],[Total Reservations]]&lt;=50, "Low", Restaurant_Data[[#This Row],[Total Reservations]]&lt;=100, "Medium", Restaurant_Data[[#This Row],[Total Reservations]]&lt;=200, "High")</f>
        <v>Low</v>
      </c>
      <c r="S7099" s="4">
        <v>472296.8</v>
      </c>
      <c r="T7099" t="str" cm="1">
        <f t="array" ref="T7099">_xlfn.IFS(Restaurant_Data[[#This Row],[Revenue]]&lt;= 500000, "Low Income", Restaurant_Data[[#This Row],[Revenue]]&lt;=1000000, "Middle Income", Restaurant_Data[[#This Row],[Revenue]] &lt;= 2000000, "High Income")</f>
        <v>Low Income</v>
      </c>
    </row>
    <row r="7100" spans="1:20" x14ac:dyDescent="0.35">
      <c r="A7100" s="1" t="s">
        <v>7127</v>
      </c>
      <c r="B7100" s="1" t="s">
        <v>23</v>
      </c>
      <c r="C7100" s="1" t="s">
        <v>42</v>
      </c>
      <c r="D7100">
        <v>4.3</v>
      </c>
      <c r="E7100">
        <v>87</v>
      </c>
      <c r="F7100">
        <v>39.53</v>
      </c>
      <c r="G7100">
        <v>5224</v>
      </c>
      <c r="H7100">
        <v>57042</v>
      </c>
      <c r="I7100">
        <v>18</v>
      </c>
      <c r="J7100">
        <v>407</v>
      </c>
      <c r="K7100">
        <v>195.31</v>
      </c>
      <c r="L7100">
        <v>8.4</v>
      </c>
      <c r="M7100">
        <v>6.4</v>
      </c>
      <c r="N7100" s="1" t="s">
        <v>27</v>
      </c>
      <c r="O7100">
        <v>36</v>
      </c>
      <c r="P7100">
        <v>14</v>
      </c>
      <c r="Q7100">
        <v>50</v>
      </c>
      <c r="R7100" t="str" cm="1">
        <f t="array" ref="R7100">_xlfn.IFS(Restaurant_Data[[#This Row],[Total Reservations]]&lt;=50, "Low", Restaurant_Data[[#This Row],[Total Reservations]]&lt;=100, "Medium", Restaurant_Data[[#This Row],[Total Reservations]]&lt;=200, "High")</f>
        <v>Low</v>
      </c>
      <c r="S7100" s="4">
        <v>792043.69</v>
      </c>
      <c r="T7100" t="str" cm="1">
        <f t="array" ref="T7100">_xlfn.IFS(Restaurant_Data[[#This Row],[Revenue]]&lt;= 500000, "Low Income", Restaurant_Data[[#This Row],[Revenue]]&lt;=1000000, "Middle Income", Restaurant_Data[[#This Row],[Revenue]] &lt;= 2000000, "High Income")</f>
        <v>Middle Income</v>
      </c>
    </row>
    <row r="7101" spans="1:20" x14ac:dyDescent="0.35">
      <c r="A7101" s="1" t="s">
        <v>7128</v>
      </c>
      <c r="B7101" s="1" t="s">
        <v>23</v>
      </c>
      <c r="C7101" s="1" t="s">
        <v>31</v>
      </c>
      <c r="D7101">
        <v>4</v>
      </c>
      <c r="E7101">
        <v>86</v>
      </c>
      <c r="F7101">
        <v>34.020000000000003</v>
      </c>
      <c r="G7101">
        <v>6006</v>
      </c>
      <c r="H7101">
        <v>65748</v>
      </c>
      <c r="I7101">
        <v>15</v>
      </c>
      <c r="J7101">
        <v>935</v>
      </c>
      <c r="K7101">
        <v>61.6</v>
      </c>
      <c r="L7101">
        <v>1.1000000000000001</v>
      </c>
      <c r="M7101">
        <v>8.1999999999999993</v>
      </c>
      <c r="N7101" s="1" t="s">
        <v>21</v>
      </c>
      <c r="O7101">
        <v>2</v>
      </c>
      <c r="P7101">
        <v>61</v>
      </c>
      <c r="Q7101">
        <v>63</v>
      </c>
      <c r="R7101" t="str" cm="1">
        <f t="array" ref="R7101">_xlfn.IFS(Restaurant_Data[[#This Row],[Total Reservations]]&lt;=50, "Low", Restaurant_Data[[#This Row],[Total Reservations]]&lt;=100, "Medium", Restaurant_Data[[#This Row],[Total Reservations]]&lt;=200, "High")</f>
        <v>Medium</v>
      </c>
      <c r="S7101" s="4">
        <v>676692.34</v>
      </c>
      <c r="T7101" t="str" cm="1">
        <f t="array" ref="T7101">_xlfn.IFS(Restaurant_Data[[#This Row],[Revenue]]&lt;= 500000, "Low Income", Restaurant_Data[[#This Row],[Revenue]]&lt;=1000000, "Middle Income", Restaurant_Data[[#This Row],[Revenue]] &lt;= 2000000, "High Income")</f>
        <v>Middle Income</v>
      </c>
    </row>
    <row r="7102" spans="1:20" x14ac:dyDescent="0.35">
      <c r="A7102" s="1" t="s">
        <v>7129</v>
      </c>
      <c r="B7102" s="1" t="s">
        <v>23</v>
      </c>
      <c r="C7102" s="1" t="s">
        <v>42</v>
      </c>
      <c r="D7102">
        <v>3.2</v>
      </c>
      <c r="E7102">
        <v>75</v>
      </c>
      <c r="F7102">
        <v>36.9</v>
      </c>
      <c r="G7102">
        <v>4606</v>
      </c>
      <c r="H7102">
        <v>50038</v>
      </c>
      <c r="I7102">
        <v>18</v>
      </c>
      <c r="J7102">
        <v>784</v>
      </c>
      <c r="K7102">
        <v>89.04</v>
      </c>
      <c r="L7102">
        <v>5.3</v>
      </c>
      <c r="M7102">
        <v>8.6999999999999993</v>
      </c>
      <c r="N7102" s="1" t="s">
        <v>27</v>
      </c>
      <c r="O7102">
        <v>59</v>
      </c>
      <c r="P7102">
        <v>37</v>
      </c>
      <c r="Q7102">
        <v>96</v>
      </c>
      <c r="R7102" t="str" cm="1">
        <f t="array" ref="R7102">_xlfn.IFS(Restaurant_Data[[#This Row],[Total Reservations]]&lt;=50, "Low", Restaurant_Data[[#This Row],[Total Reservations]]&lt;=100, "Medium", Restaurant_Data[[#This Row],[Total Reservations]]&lt;=200, "High")</f>
        <v>Medium</v>
      </c>
      <c r="S7102" s="4">
        <v>645603.80000000005</v>
      </c>
      <c r="T7102" t="str" cm="1">
        <f t="array" ref="T7102">_xlfn.IFS(Restaurant_Data[[#This Row],[Revenue]]&lt;= 500000, "Low Income", Restaurant_Data[[#This Row],[Revenue]]&lt;=1000000, "Middle Income", Restaurant_Data[[#This Row],[Revenue]] &lt;= 2000000, "High Income")</f>
        <v>Middle Income</v>
      </c>
    </row>
    <row r="7103" spans="1:20" x14ac:dyDescent="0.35">
      <c r="A7103" s="1" t="s">
        <v>7130</v>
      </c>
      <c r="B7103" s="1" t="s">
        <v>34</v>
      </c>
      <c r="C7103" s="1" t="s">
        <v>26</v>
      </c>
      <c r="D7103">
        <v>4.3</v>
      </c>
      <c r="E7103">
        <v>54</v>
      </c>
      <c r="F7103">
        <v>50.25</v>
      </c>
      <c r="G7103">
        <v>2580</v>
      </c>
      <c r="H7103">
        <v>27829</v>
      </c>
      <c r="I7103">
        <v>13</v>
      </c>
      <c r="J7103">
        <v>422</v>
      </c>
      <c r="K7103">
        <v>199.72</v>
      </c>
      <c r="L7103">
        <v>1.5</v>
      </c>
      <c r="M7103">
        <v>9.1999999999999993</v>
      </c>
      <c r="N7103" s="1" t="s">
        <v>21</v>
      </c>
      <c r="O7103">
        <v>33</v>
      </c>
      <c r="P7103">
        <v>44</v>
      </c>
      <c r="Q7103">
        <v>77</v>
      </c>
      <c r="R7103" t="str" cm="1">
        <f t="array" ref="R7103">_xlfn.IFS(Restaurant_Data[[#This Row],[Total Reservations]]&lt;=50, "Low", Restaurant_Data[[#This Row],[Total Reservations]]&lt;=100, "Medium", Restaurant_Data[[#This Row],[Total Reservations]]&lt;=200, "High")</f>
        <v>Medium</v>
      </c>
      <c r="S7103" s="4">
        <v>622581.19999999995</v>
      </c>
      <c r="T7103" t="str" cm="1">
        <f t="array" ref="T7103">_xlfn.IFS(Restaurant_Data[[#This Row],[Revenue]]&lt;= 500000, "Low Income", Restaurant_Data[[#This Row],[Revenue]]&lt;=1000000, "Middle Income", Restaurant_Data[[#This Row],[Revenue]] &lt;= 2000000, "High Income")</f>
        <v>Middle Income</v>
      </c>
    </row>
    <row r="7104" spans="1:20" x14ac:dyDescent="0.35">
      <c r="A7104" s="1" t="s">
        <v>7131</v>
      </c>
      <c r="B7104" s="1" t="s">
        <v>19</v>
      </c>
      <c r="C7104" s="1" t="s">
        <v>31</v>
      </c>
      <c r="D7104">
        <v>3.3</v>
      </c>
      <c r="E7104">
        <v>42</v>
      </c>
      <c r="F7104">
        <v>34.25</v>
      </c>
      <c r="G7104">
        <v>773</v>
      </c>
      <c r="H7104">
        <v>13923</v>
      </c>
      <c r="I7104">
        <v>6</v>
      </c>
      <c r="J7104">
        <v>539</v>
      </c>
      <c r="K7104">
        <v>126.9</v>
      </c>
      <c r="L7104">
        <v>8.1999999999999993</v>
      </c>
      <c r="M7104">
        <v>10</v>
      </c>
      <c r="N7104" s="1" t="s">
        <v>21</v>
      </c>
      <c r="O7104">
        <v>33</v>
      </c>
      <c r="P7104">
        <v>24</v>
      </c>
      <c r="Q7104">
        <v>57</v>
      </c>
      <c r="R7104" t="str" cm="1">
        <f t="array" ref="R7104">_xlfn.IFS(Restaurant_Data[[#This Row],[Total Reservations]]&lt;=50, "Low", Restaurant_Data[[#This Row],[Total Reservations]]&lt;=100, "Medium", Restaurant_Data[[#This Row],[Total Reservations]]&lt;=200, "High")</f>
        <v>Medium</v>
      </c>
      <c r="S7104" s="4">
        <v>335017.40000000002</v>
      </c>
      <c r="T7104" t="str" cm="1">
        <f t="array" ref="T7104">_xlfn.IFS(Restaurant_Data[[#This Row],[Revenue]]&lt;= 500000, "Low Income", Restaurant_Data[[#This Row],[Revenue]]&lt;=1000000, "Middle Income", Restaurant_Data[[#This Row],[Revenue]] &lt;= 2000000, "High Income")</f>
        <v>Low Income</v>
      </c>
    </row>
    <row r="7105" spans="1:20" x14ac:dyDescent="0.35">
      <c r="A7105" s="1" t="s">
        <v>7132</v>
      </c>
      <c r="B7105" s="1" t="s">
        <v>19</v>
      </c>
      <c r="C7105" s="1" t="s">
        <v>31</v>
      </c>
      <c r="D7105">
        <v>3.8</v>
      </c>
      <c r="E7105">
        <v>45</v>
      </c>
      <c r="F7105">
        <v>31.96</v>
      </c>
      <c r="G7105">
        <v>3517</v>
      </c>
      <c r="H7105">
        <v>34283</v>
      </c>
      <c r="I7105">
        <v>8</v>
      </c>
      <c r="J7105">
        <v>152</v>
      </c>
      <c r="K7105">
        <v>115.62</v>
      </c>
      <c r="L7105">
        <v>7.7</v>
      </c>
      <c r="M7105">
        <v>6.6</v>
      </c>
      <c r="N7105" s="1" t="s">
        <v>21</v>
      </c>
      <c r="O7105">
        <v>43</v>
      </c>
      <c r="P7105">
        <v>32</v>
      </c>
      <c r="Q7105">
        <v>75</v>
      </c>
      <c r="R7105" t="str" cm="1">
        <f t="array" ref="R7105">_xlfn.IFS(Restaurant_Data[[#This Row],[Total Reservations]]&lt;=50, "Low", Restaurant_Data[[#This Row],[Total Reservations]]&lt;=100, "Medium", Restaurant_Data[[#This Row],[Total Reservations]]&lt;=200, "High")</f>
        <v>Medium</v>
      </c>
      <c r="S7105" s="4">
        <v>339806.45</v>
      </c>
      <c r="T7105" t="str" cm="1">
        <f t="array" ref="T7105">_xlfn.IFS(Restaurant_Data[[#This Row],[Revenue]]&lt;= 500000, "Low Income", Restaurant_Data[[#This Row],[Revenue]]&lt;=1000000, "Middle Income", Restaurant_Data[[#This Row],[Revenue]] &lt;= 2000000, "High Income")</f>
        <v>Low Income</v>
      </c>
    </row>
    <row r="7106" spans="1:20" x14ac:dyDescent="0.35">
      <c r="A7106" s="1" t="s">
        <v>7133</v>
      </c>
      <c r="B7106" s="1" t="s">
        <v>19</v>
      </c>
      <c r="C7106" s="1" t="s">
        <v>26</v>
      </c>
      <c r="D7106">
        <v>4.3</v>
      </c>
      <c r="E7106">
        <v>50</v>
      </c>
      <c r="F7106">
        <v>49.95</v>
      </c>
      <c r="G7106">
        <v>1149</v>
      </c>
      <c r="H7106">
        <v>19209</v>
      </c>
      <c r="I7106">
        <v>16</v>
      </c>
      <c r="J7106">
        <v>773</v>
      </c>
      <c r="K7106">
        <v>288.95999999999998</v>
      </c>
      <c r="L7106">
        <v>7.5</v>
      </c>
      <c r="M7106">
        <v>6.7</v>
      </c>
      <c r="N7106" s="1" t="s">
        <v>21</v>
      </c>
      <c r="O7106">
        <v>36</v>
      </c>
      <c r="P7106">
        <v>35</v>
      </c>
      <c r="Q7106">
        <v>71</v>
      </c>
      <c r="R7106" t="str" cm="1">
        <f t="array" ref="R7106">_xlfn.IFS(Restaurant_Data[[#This Row],[Total Reservations]]&lt;=50, "Low", Restaurant_Data[[#This Row],[Total Reservations]]&lt;=100, "Medium", Restaurant_Data[[#This Row],[Total Reservations]]&lt;=200, "High")</f>
        <v>Medium</v>
      </c>
      <c r="S7106" s="4">
        <v>577828.9</v>
      </c>
      <c r="T7106" t="str" cm="1">
        <f t="array" ref="T7106">_xlfn.IFS(Restaurant_Data[[#This Row],[Revenue]]&lt;= 500000, "Low Income", Restaurant_Data[[#This Row],[Revenue]]&lt;=1000000, "Middle Income", Restaurant_Data[[#This Row],[Revenue]] &lt;= 2000000, "High Income")</f>
        <v>Middle Income</v>
      </c>
    </row>
    <row r="7107" spans="1:20" x14ac:dyDescent="0.35">
      <c r="A7107" s="1" t="s">
        <v>7134</v>
      </c>
      <c r="B7107" s="1" t="s">
        <v>23</v>
      </c>
      <c r="C7107" s="1" t="s">
        <v>31</v>
      </c>
      <c r="D7107">
        <v>4.5999999999999996</v>
      </c>
      <c r="E7107">
        <v>78</v>
      </c>
      <c r="F7107">
        <v>34.64</v>
      </c>
      <c r="G7107">
        <v>5214</v>
      </c>
      <c r="H7107">
        <v>58541</v>
      </c>
      <c r="I7107">
        <v>3</v>
      </c>
      <c r="J7107">
        <v>910</v>
      </c>
      <c r="K7107">
        <v>141.47999999999999</v>
      </c>
      <c r="L7107">
        <v>7.6</v>
      </c>
      <c r="M7107">
        <v>2.2999999999999998</v>
      </c>
      <c r="N7107" s="1" t="s">
        <v>27</v>
      </c>
      <c r="O7107">
        <v>32</v>
      </c>
      <c r="P7107">
        <v>23</v>
      </c>
      <c r="Q7107">
        <v>55</v>
      </c>
      <c r="R7107" t="str" cm="1">
        <f t="array" ref="R7107">_xlfn.IFS(Restaurant_Data[[#This Row],[Total Reservations]]&lt;=50, "Low", Restaurant_Data[[#This Row],[Total Reservations]]&lt;=100, "Medium", Restaurant_Data[[#This Row],[Total Reservations]]&lt;=200, "High")</f>
        <v>Medium</v>
      </c>
      <c r="S7107" s="4">
        <v>614143.73</v>
      </c>
      <c r="T7107" t="str" cm="1">
        <f t="array" ref="T7107">_xlfn.IFS(Restaurant_Data[[#This Row],[Revenue]]&lt;= 500000, "Low Income", Restaurant_Data[[#This Row],[Revenue]]&lt;=1000000, "Middle Income", Restaurant_Data[[#This Row],[Revenue]] &lt;= 2000000, "High Income")</f>
        <v>Middle Income</v>
      </c>
    </row>
    <row r="7108" spans="1:20" x14ac:dyDescent="0.35">
      <c r="A7108" s="1" t="s">
        <v>7135</v>
      </c>
      <c r="B7108" s="1" t="s">
        <v>34</v>
      </c>
      <c r="C7108" s="1" t="s">
        <v>37</v>
      </c>
      <c r="D7108">
        <v>4.4000000000000004</v>
      </c>
      <c r="E7108">
        <v>61</v>
      </c>
      <c r="F7108">
        <v>56.45</v>
      </c>
      <c r="G7108">
        <v>3466</v>
      </c>
      <c r="H7108">
        <v>37153</v>
      </c>
      <c r="I7108">
        <v>17</v>
      </c>
      <c r="J7108">
        <v>97</v>
      </c>
      <c r="K7108">
        <v>191.19</v>
      </c>
      <c r="L7108">
        <v>9.5</v>
      </c>
      <c r="M7108">
        <v>1.9</v>
      </c>
      <c r="N7108" s="1" t="s">
        <v>27</v>
      </c>
      <c r="O7108">
        <v>21</v>
      </c>
      <c r="P7108">
        <v>59</v>
      </c>
      <c r="Q7108">
        <v>80</v>
      </c>
      <c r="R7108" t="str" cm="1">
        <f t="array" ref="R7108">_xlfn.IFS(Restaurant_Data[[#This Row],[Total Reservations]]&lt;=50, "Low", Restaurant_Data[[#This Row],[Total Reservations]]&lt;=100, "Medium", Restaurant_Data[[#This Row],[Total Reservations]]&lt;=200, "High")</f>
        <v>Medium</v>
      </c>
      <c r="S7108" s="4">
        <v>788582.2</v>
      </c>
      <c r="T7108" t="str" cm="1">
        <f t="array" ref="T7108">_xlfn.IFS(Restaurant_Data[[#This Row],[Revenue]]&lt;= 500000, "Low Income", Restaurant_Data[[#This Row],[Revenue]]&lt;=1000000, "Middle Income", Restaurant_Data[[#This Row],[Revenue]] &lt;= 2000000, "High Income")</f>
        <v>Middle Income</v>
      </c>
    </row>
    <row r="7109" spans="1:20" x14ac:dyDescent="0.35">
      <c r="A7109" s="1" t="s">
        <v>7136</v>
      </c>
      <c r="B7109" s="1" t="s">
        <v>23</v>
      </c>
      <c r="C7109" s="1" t="s">
        <v>24</v>
      </c>
      <c r="D7109">
        <v>4.3</v>
      </c>
      <c r="E7109">
        <v>79</v>
      </c>
      <c r="F7109">
        <v>26.44</v>
      </c>
      <c r="G7109">
        <v>6493</v>
      </c>
      <c r="H7109">
        <v>68325</v>
      </c>
      <c r="I7109">
        <v>18</v>
      </c>
      <c r="J7109">
        <v>850</v>
      </c>
      <c r="K7109">
        <v>183.56</v>
      </c>
      <c r="L7109">
        <v>4.8</v>
      </c>
      <c r="M7109">
        <v>5.4</v>
      </c>
      <c r="N7109" s="1" t="s">
        <v>27</v>
      </c>
      <c r="O7109">
        <v>64</v>
      </c>
      <c r="P7109">
        <v>9</v>
      </c>
      <c r="Q7109">
        <v>73</v>
      </c>
      <c r="R7109" t="str" cm="1">
        <f t="array" ref="R7109">_xlfn.IFS(Restaurant_Data[[#This Row],[Total Reservations]]&lt;=50, "Low", Restaurant_Data[[#This Row],[Total Reservations]]&lt;=100, "Medium", Restaurant_Data[[#This Row],[Total Reservations]]&lt;=200, "High")</f>
        <v>Medium</v>
      </c>
      <c r="S7109" s="4">
        <v>497324.31</v>
      </c>
      <c r="T7109" t="str" cm="1">
        <f t="array" ref="T7109">_xlfn.IFS(Restaurant_Data[[#This Row],[Revenue]]&lt;= 500000, "Low Income", Restaurant_Data[[#This Row],[Revenue]]&lt;=1000000, "Middle Income", Restaurant_Data[[#This Row],[Revenue]] &lt;= 2000000, "High Income")</f>
        <v>Low Income</v>
      </c>
    </row>
    <row r="7110" spans="1:20" x14ac:dyDescent="0.35">
      <c r="A7110" s="1" t="s">
        <v>7137</v>
      </c>
      <c r="B7110" s="1" t="s">
        <v>19</v>
      </c>
      <c r="C7110" s="1" t="s">
        <v>37</v>
      </c>
      <c r="D7110">
        <v>3.3</v>
      </c>
      <c r="E7110">
        <v>42</v>
      </c>
      <c r="F7110">
        <v>62.12</v>
      </c>
      <c r="G7110">
        <v>1059</v>
      </c>
      <c r="H7110">
        <v>11629</v>
      </c>
      <c r="I7110">
        <v>12</v>
      </c>
      <c r="J7110">
        <v>234</v>
      </c>
      <c r="K7110">
        <v>65.5</v>
      </c>
      <c r="L7110">
        <v>8.8000000000000007</v>
      </c>
      <c r="M7110">
        <v>7.2</v>
      </c>
      <c r="N7110" s="1" t="s">
        <v>27</v>
      </c>
      <c r="O7110">
        <v>18</v>
      </c>
      <c r="P7110">
        <v>3</v>
      </c>
      <c r="Q7110">
        <v>21</v>
      </c>
      <c r="R7110" t="str" cm="1">
        <f t="array" ref="R7110">_xlfn.IFS(Restaurant_Data[[#This Row],[Total Reservations]]&lt;=50, "Low", Restaurant_Data[[#This Row],[Total Reservations]]&lt;=100, "Medium", Restaurant_Data[[#This Row],[Total Reservations]]&lt;=200, "High")</f>
        <v>Low</v>
      </c>
      <c r="S7110" s="4">
        <v>595322.23</v>
      </c>
      <c r="T7110" t="str" cm="1">
        <f t="array" ref="T7110">_xlfn.IFS(Restaurant_Data[[#This Row],[Revenue]]&lt;= 500000, "Low Income", Restaurant_Data[[#This Row],[Revenue]]&lt;=1000000, "Middle Income", Restaurant_Data[[#This Row],[Revenue]] &lt;= 2000000, "High Income")</f>
        <v>Middle Income</v>
      </c>
    </row>
    <row r="7111" spans="1:20" x14ac:dyDescent="0.35">
      <c r="A7111" s="1" t="s">
        <v>7138</v>
      </c>
      <c r="B7111" s="1" t="s">
        <v>34</v>
      </c>
      <c r="C7111" s="1" t="s">
        <v>37</v>
      </c>
      <c r="D7111">
        <v>3.7</v>
      </c>
      <c r="E7111">
        <v>68</v>
      </c>
      <c r="F7111">
        <v>62.77</v>
      </c>
      <c r="G7111">
        <v>2617</v>
      </c>
      <c r="H7111">
        <v>25796</v>
      </c>
      <c r="I7111">
        <v>7</v>
      </c>
      <c r="J7111">
        <v>152</v>
      </c>
      <c r="K7111">
        <v>218.57</v>
      </c>
      <c r="L7111">
        <v>2.7</v>
      </c>
      <c r="M7111">
        <v>3.2</v>
      </c>
      <c r="N7111" s="1" t="s">
        <v>27</v>
      </c>
      <c r="O7111">
        <v>58</v>
      </c>
      <c r="P7111">
        <v>5</v>
      </c>
      <c r="Q7111">
        <v>63</v>
      </c>
      <c r="R7111" t="str" cm="1">
        <f t="array" ref="R7111">_xlfn.IFS(Restaurant_Data[[#This Row],[Total Reservations]]&lt;=50, "Low", Restaurant_Data[[#This Row],[Total Reservations]]&lt;=100, "Medium", Restaurant_Data[[#This Row],[Total Reservations]]&lt;=200, "High")</f>
        <v>Medium</v>
      </c>
      <c r="S7111" s="4">
        <v>954194.65</v>
      </c>
      <c r="T7111" t="str" cm="1">
        <f t="array" ref="T7111">_xlfn.IFS(Restaurant_Data[[#This Row],[Revenue]]&lt;= 500000, "Low Income", Restaurant_Data[[#This Row],[Revenue]]&lt;=1000000, "Middle Income", Restaurant_Data[[#This Row],[Revenue]] &lt;= 2000000, "High Income")</f>
        <v>Middle Income</v>
      </c>
    </row>
    <row r="7112" spans="1:20" x14ac:dyDescent="0.35">
      <c r="A7112" s="1" t="s">
        <v>7139</v>
      </c>
      <c r="B7112" s="1" t="s">
        <v>34</v>
      </c>
      <c r="C7112" s="1" t="s">
        <v>26</v>
      </c>
      <c r="D7112">
        <v>3.1</v>
      </c>
      <c r="E7112">
        <v>65</v>
      </c>
      <c r="F7112">
        <v>55.35</v>
      </c>
      <c r="G7112">
        <v>1032</v>
      </c>
      <c r="H7112">
        <v>11756</v>
      </c>
      <c r="I7112">
        <v>12</v>
      </c>
      <c r="J7112">
        <v>273</v>
      </c>
      <c r="K7112">
        <v>178.23</v>
      </c>
      <c r="L7112">
        <v>5.0999999999999996</v>
      </c>
      <c r="M7112">
        <v>3.9</v>
      </c>
      <c r="N7112" s="1" t="s">
        <v>21</v>
      </c>
      <c r="O7112">
        <v>41</v>
      </c>
      <c r="P7112">
        <v>43</v>
      </c>
      <c r="Q7112">
        <v>84</v>
      </c>
      <c r="R7112" t="str" cm="1">
        <f t="array" ref="R7112">_xlfn.IFS(Restaurant_Data[[#This Row],[Total Reservations]]&lt;=50, "Low", Restaurant_Data[[#This Row],[Total Reservations]]&lt;=100, "Medium", Restaurant_Data[[#This Row],[Total Reservations]]&lt;=200, "High")</f>
        <v>Medium</v>
      </c>
      <c r="S7112" s="4">
        <v>811738.45</v>
      </c>
      <c r="T7112" t="str" cm="1">
        <f t="array" ref="T7112">_xlfn.IFS(Restaurant_Data[[#This Row],[Revenue]]&lt;= 500000, "Low Income", Restaurant_Data[[#This Row],[Revenue]]&lt;=1000000, "Middle Income", Restaurant_Data[[#This Row],[Revenue]] &lt;= 2000000, "High Income")</f>
        <v>Middle Income</v>
      </c>
    </row>
    <row r="7113" spans="1:20" x14ac:dyDescent="0.35">
      <c r="A7113" s="1" t="s">
        <v>7140</v>
      </c>
      <c r="B7113" s="1" t="s">
        <v>34</v>
      </c>
      <c r="C7113" s="1" t="s">
        <v>26</v>
      </c>
      <c r="D7113">
        <v>4.4000000000000004</v>
      </c>
      <c r="E7113">
        <v>66</v>
      </c>
      <c r="F7113">
        <v>45.96</v>
      </c>
      <c r="G7113">
        <v>2775</v>
      </c>
      <c r="H7113">
        <v>30271</v>
      </c>
      <c r="I7113">
        <v>3</v>
      </c>
      <c r="J7113">
        <v>842</v>
      </c>
      <c r="K7113">
        <v>145.35</v>
      </c>
      <c r="L7113">
        <v>1.1000000000000001</v>
      </c>
      <c r="M7113">
        <v>7.3</v>
      </c>
      <c r="N7113" s="1" t="s">
        <v>21</v>
      </c>
      <c r="O7113">
        <v>14</v>
      </c>
      <c r="P7113">
        <v>30</v>
      </c>
      <c r="Q7113">
        <v>44</v>
      </c>
      <c r="R7113" t="str" cm="1">
        <f t="array" ref="R7113">_xlfn.IFS(Restaurant_Data[[#This Row],[Total Reservations]]&lt;=50, "Low", Restaurant_Data[[#This Row],[Total Reservations]]&lt;=100, "Medium", Restaurant_Data[[#This Row],[Total Reservations]]&lt;=200, "High")</f>
        <v>Low</v>
      </c>
      <c r="S7113" s="4">
        <v>680888.13</v>
      </c>
      <c r="T7113" t="str" cm="1">
        <f t="array" ref="T7113">_xlfn.IFS(Restaurant_Data[[#This Row],[Revenue]]&lt;= 500000, "Low Income", Restaurant_Data[[#This Row],[Revenue]]&lt;=1000000, "Middle Income", Restaurant_Data[[#This Row],[Revenue]] &lt;= 2000000, "High Income")</f>
        <v>Middle Income</v>
      </c>
    </row>
    <row r="7114" spans="1:20" x14ac:dyDescent="0.35">
      <c r="A7114" s="1" t="s">
        <v>7141</v>
      </c>
      <c r="B7114" s="1" t="s">
        <v>19</v>
      </c>
      <c r="C7114" s="1" t="s">
        <v>24</v>
      </c>
      <c r="D7114">
        <v>4.9000000000000004</v>
      </c>
      <c r="E7114">
        <v>45</v>
      </c>
      <c r="F7114">
        <v>26.3</v>
      </c>
      <c r="G7114">
        <v>3839</v>
      </c>
      <c r="H7114">
        <v>45175</v>
      </c>
      <c r="I7114">
        <v>12</v>
      </c>
      <c r="J7114">
        <v>861</v>
      </c>
      <c r="K7114">
        <v>66.5</v>
      </c>
      <c r="L7114">
        <v>3.6</v>
      </c>
      <c r="M7114">
        <v>2.9</v>
      </c>
      <c r="N7114" s="1" t="s">
        <v>27</v>
      </c>
      <c r="O7114">
        <v>17</v>
      </c>
      <c r="P7114">
        <v>34</v>
      </c>
      <c r="Q7114">
        <v>51</v>
      </c>
      <c r="R7114" t="str" cm="1">
        <f t="array" ref="R7114">_xlfn.IFS(Restaurant_Data[[#This Row],[Total Reservations]]&lt;=50, "Low", Restaurant_Data[[#This Row],[Total Reservations]]&lt;=100, "Medium", Restaurant_Data[[#This Row],[Total Reservations]]&lt;=200, "High")</f>
        <v>Medium</v>
      </c>
      <c r="S7114" s="4">
        <v>285517.05</v>
      </c>
      <c r="T7114" t="str" cm="1">
        <f t="array" ref="T7114">_xlfn.IFS(Restaurant_Data[[#This Row],[Revenue]]&lt;= 500000, "Low Income", Restaurant_Data[[#This Row],[Revenue]]&lt;=1000000, "Middle Income", Restaurant_Data[[#This Row],[Revenue]] &lt;= 2000000, "High Income")</f>
        <v>Low Income</v>
      </c>
    </row>
    <row r="7115" spans="1:20" x14ac:dyDescent="0.35">
      <c r="A7115" s="1" t="s">
        <v>7142</v>
      </c>
      <c r="B7115" s="1" t="s">
        <v>34</v>
      </c>
      <c r="C7115" s="1" t="s">
        <v>42</v>
      </c>
      <c r="D7115">
        <v>3.5</v>
      </c>
      <c r="E7115">
        <v>63</v>
      </c>
      <c r="F7115">
        <v>35.57</v>
      </c>
      <c r="G7115">
        <v>1562</v>
      </c>
      <c r="H7115">
        <v>21662</v>
      </c>
      <c r="I7115">
        <v>15</v>
      </c>
      <c r="J7115">
        <v>652</v>
      </c>
      <c r="K7115">
        <v>123.25</v>
      </c>
      <c r="L7115">
        <v>5.0999999999999996</v>
      </c>
      <c r="M7115">
        <v>5.7</v>
      </c>
      <c r="N7115" s="1" t="s">
        <v>27</v>
      </c>
      <c r="O7115">
        <v>60</v>
      </c>
      <c r="P7115">
        <v>34</v>
      </c>
      <c r="Q7115">
        <v>94</v>
      </c>
      <c r="R7115" t="str" cm="1">
        <f t="array" ref="R7115">_xlfn.IFS(Restaurant_Data[[#This Row],[Total Reservations]]&lt;=50, "Low", Restaurant_Data[[#This Row],[Total Reservations]]&lt;=100, "Medium", Restaurant_Data[[#This Row],[Total Reservations]]&lt;=200, "High")</f>
        <v>Medium</v>
      </c>
      <c r="S7115" s="4">
        <v>519232.97</v>
      </c>
      <c r="T7115" t="str" cm="1">
        <f t="array" ref="T7115">_xlfn.IFS(Restaurant_Data[[#This Row],[Revenue]]&lt;= 500000, "Low Income", Restaurant_Data[[#This Row],[Revenue]]&lt;=1000000, "Middle Income", Restaurant_Data[[#This Row],[Revenue]] &lt;= 2000000, "High Income")</f>
        <v>Middle Income</v>
      </c>
    </row>
    <row r="7116" spans="1:20" x14ac:dyDescent="0.35">
      <c r="A7116" s="1" t="s">
        <v>7143</v>
      </c>
      <c r="B7116" s="1" t="s">
        <v>34</v>
      </c>
      <c r="C7116" s="1" t="s">
        <v>37</v>
      </c>
      <c r="D7116">
        <v>3.2</v>
      </c>
      <c r="E7116">
        <v>65</v>
      </c>
      <c r="F7116">
        <v>60.85</v>
      </c>
      <c r="G7116">
        <v>3064</v>
      </c>
      <c r="H7116">
        <v>31195</v>
      </c>
      <c r="I7116">
        <v>17</v>
      </c>
      <c r="J7116">
        <v>426</v>
      </c>
      <c r="K7116">
        <v>271.02</v>
      </c>
      <c r="L7116">
        <v>9.1999999999999993</v>
      </c>
      <c r="M7116">
        <v>5.8</v>
      </c>
      <c r="N7116" s="1" t="s">
        <v>21</v>
      </c>
      <c r="O7116">
        <v>34</v>
      </c>
      <c r="P7116">
        <v>18</v>
      </c>
      <c r="Q7116">
        <v>52</v>
      </c>
      <c r="R7116" t="str" cm="1">
        <f t="array" ref="R7116">_xlfn.IFS(Restaurant_Data[[#This Row],[Total Reservations]]&lt;=50, "Low", Restaurant_Data[[#This Row],[Total Reservations]]&lt;=100, "Medium", Restaurant_Data[[#This Row],[Total Reservations]]&lt;=200, "High")</f>
        <v>Medium</v>
      </c>
      <c r="S7116" s="4">
        <v>900871.7</v>
      </c>
      <c r="T7116" t="str" cm="1">
        <f t="array" ref="T7116">_xlfn.IFS(Restaurant_Data[[#This Row],[Revenue]]&lt;= 500000, "Low Income", Restaurant_Data[[#This Row],[Revenue]]&lt;=1000000, "Middle Income", Restaurant_Data[[#This Row],[Revenue]] &lt;= 2000000, "High Income")</f>
        <v>Middle Income</v>
      </c>
    </row>
    <row r="7117" spans="1:20" x14ac:dyDescent="0.35">
      <c r="A7117" s="1" t="s">
        <v>7144</v>
      </c>
      <c r="B7117" s="1" t="s">
        <v>23</v>
      </c>
      <c r="C7117" s="1" t="s">
        <v>31</v>
      </c>
      <c r="D7117">
        <v>4</v>
      </c>
      <c r="E7117">
        <v>84</v>
      </c>
      <c r="F7117">
        <v>36.85</v>
      </c>
      <c r="G7117">
        <v>7942</v>
      </c>
      <c r="H7117">
        <v>87148</v>
      </c>
      <c r="I7117">
        <v>12</v>
      </c>
      <c r="J7117">
        <v>160</v>
      </c>
      <c r="K7117">
        <v>93.43</v>
      </c>
      <c r="L7117">
        <v>3.9</v>
      </c>
      <c r="M7117">
        <v>9.3000000000000007</v>
      </c>
      <c r="N7117" s="1" t="s">
        <v>27</v>
      </c>
      <c r="O7117">
        <v>59</v>
      </c>
      <c r="P7117">
        <v>32</v>
      </c>
      <c r="Q7117">
        <v>91</v>
      </c>
      <c r="R7117" t="str" cm="1">
        <f t="array" ref="R7117">_xlfn.IFS(Restaurant_Data[[#This Row],[Total Reservations]]&lt;=50, "Low", Restaurant_Data[[#This Row],[Total Reservations]]&lt;=100, "Medium", Restaurant_Data[[#This Row],[Total Reservations]]&lt;=200, "High")</f>
        <v>Medium</v>
      </c>
      <c r="S7117" s="4">
        <v>716436.35</v>
      </c>
      <c r="T7117" t="str" cm="1">
        <f t="array" ref="T7117">_xlfn.IFS(Restaurant_Data[[#This Row],[Revenue]]&lt;= 500000, "Low Income", Restaurant_Data[[#This Row],[Revenue]]&lt;=1000000, "Middle Income", Restaurant_Data[[#This Row],[Revenue]] &lt;= 2000000, "High Income")</f>
        <v>Middle Income</v>
      </c>
    </row>
    <row r="7118" spans="1:20" x14ac:dyDescent="0.35">
      <c r="A7118" s="1" t="s">
        <v>7145</v>
      </c>
      <c r="B7118" s="1" t="s">
        <v>23</v>
      </c>
      <c r="C7118" s="1" t="s">
        <v>24</v>
      </c>
      <c r="D7118">
        <v>4.7</v>
      </c>
      <c r="E7118">
        <v>81</v>
      </c>
      <c r="F7118">
        <v>29.44</v>
      </c>
      <c r="G7118">
        <v>8944</v>
      </c>
      <c r="H7118">
        <v>96514</v>
      </c>
      <c r="I7118">
        <v>9</v>
      </c>
      <c r="J7118">
        <v>371</v>
      </c>
      <c r="K7118">
        <v>104.83</v>
      </c>
      <c r="L7118">
        <v>7.1</v>
      </c>
      <c r="M7118">
        <v>4.5999999999999996</v>
      </c>
      <c r="N7118" s="1" t="s">
        <v>21</v>
      </c>
      <c r="O7118">
        <v>10</v>
      </c>
      <c r="P7118">
        <v>58</v>
      </c>
      <c r="Q7118">
        <v>68</v>
      </c>
      <c r="R7118" t="str" cm="1">
        <f t="array" ref="R7118">_xlfn.IFS(Restaurant_Data[[#This Row],[Total Reservations]]&lt;=50, "Low", Restaurant_Data[[#This Row],[Total Reservations]]&lt;=100, "Medium", Restaurant_Data[[#This Row],[Total Reservations]]&lt;=200, "High")</f>
        <v>Medium</v>
      </c>
      <c r="S7118" s="4">
        <v>558071.78</v>
      </c>
      <c r="T7118" t="str" cm="1">
        <f t="array" ref="T7118">_xlfn.IFS(Restaurant_Data[[#This Row],[Revenue]]&lt;= 500000, "Low Income", Restaurant_Data[[#This Row],[Revenue]]&lt;=1000000, "Middle Income", Restaurant_Data[[#This Row],[Revenue]] &lt;= 2000000, "High Income")</f>
        <v>Middle Income</v>
      </c>
    </row>
    <row r="7119" spans="1:20" x14ac:dyDescent="0.35">
      <c r="A7119" s="1" t="s">
        <v>7146</v>
      </c>
      <c r="B7119" s="1" t="s">
        <v>34</v>
      </c>
      <c r="C7119" s="1" t="s">
        <v>37</v>
      </c>
      <c r="D7119">
        <v>4.0999999999999996</v>
      </c>
      <c r="E7119">
        <v>54</v>
      </c>
      <c r="F7119">
        <v>63.78</v>
      </c>
      <c r="G7119">
        <v>2401</v>
      </c>
      <c r="H7119">
        <v>27280</v>
      </c>
      <c r="I7119">
        <v>1</v>
      </c>
      <c r="J7119">
        <v>689</v>
      </c>
      <c r="K7119">
        <v>101.32</v>
      </c>
      <c r="L7119">
        <v>8.5</v>
      </c>
      <c r="M7119">
        <v>2.9</v>
      </c>
      <c r="N7119" s="1" t="s">
        <v>27</v>
      </c>
      <c r="O7119">
        <v>6</v>
      </c>
      <c r="P7119">
        <v>46</v>
      </c>
      <c r="Q7119">
        <v>52</v>
      </c>
      <c r="R7119" t="str" cm="1">
        <f t="array" ref="R7119">_xlfn.IFS(Restaurant_Data[[#This Row],[Total Reservations]]&lt;=50, "Low", Restaurant_Data[[#This Row],[Total Reservations]]&lt;=100, "Medium", Restaurant_Data[[#This Row],[Total Reservations]]&lt;=200, "High")</f>
        <v>Medium</v>
      </c>
      <c r="S7119" s="4">
        <v>770622.34</v>
      </c>
      <c r="T7119" t="str" cm="1">
        <f t="array" ref="T7119">_xlfn.IFS(Restaurant_Data[[#This Row],[Revenue]]&lt;= 500000, "Low Income", Restaurant_Data[[#This Row],[Revenue]]&lt;=1000000, "Middle Income", Restaurant_Data[[#This Row],[Revenue]] &lt;= 2000000, "High Income")</f>
        <v>Middle Income</v>
      </c>
    </row>
    <row r="7120" spans="1:20" x14ac:dyDescent="0.35">
      <c r="A7120" s="1" t="s">
        <v>7147</v>
      </c>
      <c r="B7120" s="1" t="s">
        <v>34</v>
      </c>
      <c r="C7120" s="1" t="s">
        <v>42</v>
      </c>
      <c r="D7120">
        <v>3.1</v>
      </c>
      <c r="E7120">
        <v>60</v>
      </c>
      <c r="F7120">
        <v>42.55</v>
      </c>
      <c r="G7120">
        <v>838</v>
      </c>
      <c r="H7120">
        <v>12252</v>
      </c>
      <c r="I7120">
        <v>16</v>
      </c>
      <c r="J7120">
        <v>812</v>
      </c>
      <c r="K7120">
        <v>272.7</v>
      </c>
      <c r="L7120">
        <v>3.9</v>
      </c>
      <c r="M7120">
        <v>2.6</v>
      </c>
      <c r="N7120" s="1" t="s">
        <v>21</v>
      </c>
      <c r="O7120">
        <v>29</v>
      </c>
      <c r="P7120">
        <v>45</v>
      </c>
      <c r="Q7120">
        <v>74</v>
      </c>
      <c r="R7120" t="str" cm="1">
        <f t="array" ref="R7120">_xlfn.IFS(Restaurant_Data[[#This Row],[Total Reservations]]&lt;=50, "Low", Restaurant_Data[[#This Row],[Total Reservations]]&lt;=100, "Medium", Restaurant_Data[[#This Row],[Total Reservations]]&lt;=200, "High")</f>
        <v>Medium</v>
      </c>
      <c r="S7120" s="4">
        <v>584999.30000000005</v>
      </c>
      <c r="T7120" t="str" cm="1">
        <f t="array" ref="T7120">_xlfn.IFS(Restaurant_Data[[#This Row],[Revenue]]&lt;= 500000, "Low Income", Restaurant_Data[[#This Row],[Revenue]]&lt;=1000000, "Middle Income", Restaurant_Data[[#This Row],[Revenue]] &lt;= 2000000, "High Income")</f>
        <v>Middle Income</v>
      </c>
    </row>
    <row r="7121" spans="1:20" x14ac:dyDescent="0.35">
      <c r="A7121" s="1" t="s">
        <v>7148</v>
      </c>
      <c r="B7121" s="1" t="s">
        <v>23</v>
      </c>
      <c r="C7121" s="1" t="s">
        <v>31</v>
      </c>
      <c r="D7121">
        <v>4.9000000000000004</v>
      </c>
      <c r="E7121">
        <v>74</v>
      </c>
      <c r="F7121">
        <v>40.840000000000003</v>
      </c>
      <c r="G7121">
        <v>3686</v>
      </c>
      <c r="H7121">
        <v>46393</v>
      </c>
      <c r="I7121">
        <v>15</v>
      </c>
      <c r="J7121">
        <v>757</v>
      </c>
      <c r="K7121">
        <v>225</v>
      </c>
      <c r="L7121">
        <v>2.5</v>
      </c>
      <c r="M7121">
        <v>3.6</v>
      </c>
      <c r="N7121" s="1" t="s">
        <v>27</v>
      </c>
      <c r="O7121">
        <v>45</v>
      </c>
      <c r="P7121">
        <v>70</v>
      </c>
      <c r="Q7121">
        <v>115</v>
      </c>
      <c r="R7121" t="str" cm="1">
        <f t="array" ref="R7121">_xlfn.IFS(Restaurant_Data[[#This Row],[Total Reservations]]&lt;=50, "Low", Restaurant_Data[[#This Row],[Total Reservations]]&lt;=100, "Medium", Restaurant_Data[[#This Row],[Total Reservations]]&lt;=200, "High")</f>
        <v>High</v>
      </c>
      <c r="S7121" s="4">
        <v>693962.29</v>
      </c>
      <c r="T7121" t="str" cm="1">
        <f t="array" ref="T7121">_xlfn.IFS(Restaurant_Data[[#This Row],[Revenue]]&lt;= 500000, "Low Income", Restaurant_Data[[#This Row],[Revenue]]&lt;=1000000, "Middle Income", Restaurant_Data[[#This Row],[Revenue]] &lt;= 2000000, "High Income")</f>
        <v>Middle Income</v>
      </c>
    </row>
    <row r="7122" spans="1:20" x14ac:dyDescent="0.35">
      <c r="A7122" s="1" t="s">
        <v>7149</v>
      </c>
      <c r="B7122" s="1" t="s">
        <v>23</v>
      </c>
      <c r="C7122" s="1" t="s">
        <v>37</v>
      </c>
      <c r="D7122">
        <v>4.7</v>
      </c>
      <c r="E7122">
        <v>80</v>
      </c>
      <c r="F7122">
        <v>56.52</v>
      </c>
      <c r="G7122">
        <v>4601</v>
      </c>
      <c r="H7122">
        <v>49109</v>
      </c>
      <c r="I7122">
        <v>11</v>
      </c>
      <c r="J7122">
        <v>202</v>
      </c>
      <c r="K7122">
        <v>270.45999999999998</v>
      </c>
      <c r="L7122">
        <v>6.3</v>
      </c>
      <c r="M7122">
        <v>3.5</v>
      </c>
      <c r="N7122" s="1" t="s">
        <v>21</v>
      </c>
      <c r="O7122">
        <v>4</v>
      </c>
      <c r="P7122">
        <v>67</v>
      </c>
      <c r="Q7122">
        <v>71</v>
      </c>
      <c r="R7122" t="str" cm="1">
        <f t="array" ref="R7122">_xlfn.IFS(Restaurant_Data[[#This Row],[Total Reservations]]&lt;=50, "Low", Restaurant_Data[[#This Row],[Total Reservations]]&lt;=100, "Medium", Restaurant_Data[[#This Row],[Total Reservations]]&lt;=200, "High")</f>
        <v>Medium</v>
      </c>
      <c r="S7122" s="4">
        <v>1019904.27</v>
      </c>
      <c r="T7122" t="str" cm="1">
        <f t="array" ref="T7122">_xlfn.IFS(Restaurant_Data[[#This Row],[Revenue]]&lt;= 500000, "Low Income", Restaurant_Data[[#This Row],[Revenue]]&lt;=1000000, "Middle Income", Restaurant_Data[[#This Row],[Revenue]] &lt;= 2000000, "High Income")</f>
        <v>High Income</v>
      </c>
    </row>
    <row r="7123" spans="1:20" x14ac:dyDescent="0.35">
      <c r="A7123" s="1" t="s">
        <v>7150</v>
      </c>
      <c r="B7123" s="1" t="s">
        <v>23</v>
      </c>
      <c r="C7123" s="1" t="s">
        <v>20</v>
      </c>
      <c r="D7123">
        <v>3.3</v>
      </c>
      <c r="E7123">
        <v>71</v>
      </c>
      <c r="F7123">
        <v>65.64</v>
      </c>
      <c r="G7123">
        <v>5406</v>
      </c>
      <c r="H7123">
        <v>58055</v>
      </c>
      <c r="I7123">
        <v>5</v>
      </c>
      <c r="J7123">
        <v>990</v>
      </c>
      <c r="K7123">
        <v>278.44</v>
      </c>
      <c r="L7123">
        <v>3.6</v>
      </c>
      <c r="M7123">
        <v>7.8</v>
      </c>
      <c r="N7123" s="1" t="s">
        <v>27</v>
      </c>
      <c r="O7123">
        <v>65</v>
      </c>
      <c r="P7123">
        <v>1</v>
      </c>
      <c r="Q7123">
        <v>66</v>
      </c>
      <c r="R7123" t="str" cm="1">
        <f t="array" ref="R7123">_xlfn.IFS(Restaurant_Data[[#This Row],[Total Reservations]]&lt;=50, "Low", Restaurant_Data[[#This Row],[Total Reservations]]&lt;=100, "Medium", Restaurant_Data[[#This Row],[Total Reservations]]&lt;=200, "High")</f>
        <v>Medium</v>
      </c>
      <c r="S7123" s="4">
        <v>1048660.3500000001</v>
      </c>
      <c r="T7123" t="str" cm="1">
        <f t="array" ref="T7123">_xlfn.IFS(Restaurant_Data[[#This Row],[Revenue]]&lt;= 500000, "Low Income", Restaurant_Data[[#This Row],[Revenue]]&lt;=1000000, "Middle Income", Restaurant_Data[[#This Row],[Revenue]] &lt;= 2000000, "High Income")</f>
        <v>High Income</v>
      </c>
    </row>
    <row r="7124" spans="1:20" x14ac:dyDescent="0.35">
      <c r="A7124" s="1" t="s">
        <v>7151</v>
      </c>
      <c r="B7124" s="1" t="s">
        <v>19</v>
      </c>
      <c r="C7124" s="1" t="s">
        <v>24</v>
      </c>
      <c r="D7124">
        <v>4.8</v>
      </c>
      <c r="E7124">
        <v>48</v>
      </c>
      <c r="F7124">
        <v>28.02</v>
      </c>
      <c r="G7124">
        <v>4144</v>
      </c>
      <c r="H7124">
        <v>47977</v>
      </c>
      <c r="I7124">
        <v>7</v>
      </c>
      <c r="J7124">
        <v>840</v>
      </c>
      <c r="K7124">
        <v>281.99</v>
      </c>
      <c r="L7124">
        <v>6.9</v>
      </c>
      <c r="M7124">
        <v>6.3</v>
      </c>
      <c r="N7124" s="1" t="s">
        <v>21</v>
      </c>
      <c r="O7124">
        <v>44</v>
      </c>
      <c r="P7124">
        <v>24</v>
      </c>
      <c r="Q7124">
        <v>68</v>
      </c>
      <c r="R7124" t="str" cm="1">
        <f t="array" ref="R7124">_xlfn.IFS(Restaurant_Data[[#This Row],[Total Reservations]]&lt;=50, "Low", Restaurant_Data[[#This Row],[Total Reservations]]&lt;=100, "Medium", Restaurant_Data[[#This Row],[Total Reservations]]&lt;=200, "High")</f>
        <v>Medium</v>
      </c>
      <c r="S7124" s="4">
        <v>320346.45</v>
      </c>
      <c r="T7124" t="str" cm="1">
        <f t="array" ref="T7124">_xlfn.IFS(Restaurant_Data[[#This Row],[Revenue]]&lt;= 500000, "Low Income", Restaurant_Data[[#This Row],[Revenue]]&lt;=1000000, "Middle Income", Restaurant_Data[[#This Row],[Revenue]] &lt;= 2000000, "High Income")</f>
        <v>Low Income</v>
      </c>
    </row>
    <row r="7125" spans="1:20" x14ac:dyDescent="0.35">
      <c r="A7125" s="1" t="s">
        <v>7152</v>
      </c>
      <c r="B7125" s="1" t="s">
        <v>19</v>
      </c>
      <c r="C7125" s="1" t="s">
        <v>26</v>
      </c>
      <c r="D7125">
        <v>3.9</v>
      </c>
      <c r="E7125">
        <v>46</v>
      </c>
      <c r="F7125">
        <v>45.21</v>
      </c>
      <c r="G7125">
        <v>2401</v>
      </c>
      <c r="H7125">
        <v>30839</v>
      </c>
      <c r="I7125">
        <v>3</v>
      </c>
      <c r="J7125">
        <v>405</v>
      </c>
      <c r="K7125">
        <v>171.43</v>
      </c>
      <c r="L7125">
        <v>2.2000000000000002</v>
      </c>
      <c r="M7125">
        <v>7.1</v>
      </c>
      <c r="N7125" s="1" t="s">
        <v>21</v>
      </c>
      <c r="O7125">
        <v>0</v>
      </c>
      <c r="P7125">
        <v>24</v>
      </c>
      <c r="Q7125">
        <v>24</v>
      </c>
      <c r="R7125" t="str" cm="1">
        <f t="array" ref="R7125">_xlfn.IFS(Restaurant_Data[[#This Row],[Total Reservations]]&lt;=50, "Low", Restaurant_Data[[#This Row],[Total Reservations]]&lt;=100, "Medium", Restaurant_Data[[#This Row],[Total Reservations]]&lt;=200, "High")</f>
        <v>Low</v>
      </c>
      <c r="S7125" s="4">
        <v>470134.03</v>
      </c>
      <c r="T7125" t="str" cm="1">
        <f t="array" ref="T7125">_xlfn.IFS(Restaurant_Data[[#This Row],[Revenue]]&lt;= 500000, "Low Income", Restaurant_Data[[#This Row],[Revenue]]&lt;=1000000, "Middle Income", Restaurant_Data[[#This Row],[Revenue]] &lt;= 2000000, "High Income")</f>
        <v>Low Income</v>
      </c>
    </row>
    <row r="7126" spans="1:20" x14ac:dyDescent="0.35">
      <c r="A7126" s="1" t="s">
        <v>7153</v>
      </c>
      <c r="B7126" s="1" t="s">
        <v>23</v>
      </c>
      <c r="C7126" s="1" t="s">
        <v>37</v>
      </c>
      <c r="D7126">
        <v>3.7</v>
      </c>
      <c r="E7126">
        <v>88</v>
      </c>
      <c r="F7126">
        <v>65.260000000000005</v>
      </c>
      <c r="G7126">
        <v>4267</v>
      </c>
      <c r="H7126">
        <v>41978</v>
      </c>
      <c r="I7126">
        <v>13</v>
      </c>
      <c r="J7126">
        <v>986</v>
      </c>
      <c r="K7126">
        <v>169.06</v>
      </c>
      <c r="L7126">
        <v>2.4</v>
      </c>
      <c r="M7126">
        <v>6.7</v>
      </c>
      <c r="N7126" s="1" t="s">
        <v>27</v>
      </c>
      <c r="O7126">
        <v>18</v>
      </c>
      <c r="P7126">
        <v>33</v>
      </c>
      <c r="Q7126">
        <v>51</v>
      </c>
      <c r="R7126" t="str" cm="1">
        <f t="array" ref="R7126">_xlfn.IFS(Restaurant_Data[[#This Row],[Total Reservations]]&lt;=50, "Low", Restaurant_Data[[#This Row],[Total Reservations]]&lt;=100, "Medium", Restaurant_Data[[#This Row],[Total Reservations]]&lt;=200, "High")</f>
        <v>Medium</v>
      </c>
      <c r="S7126" s="4">
        <v>1289040.3799999999</v>
      </c>
      <c r="T7126" t="str" cm="1">
        <f t="array" ref="T7126">_xlfn.IFS(Restaurant_Data[[#This Row],[Revenue]]&lt;= 500000, "Low Income", Restaurant_Data[[#This Row],[Revenue]]&lt;=1000000, "Middle Income", Restaurant_Data[[#This Row],[Revenue]] &lt;= 2000000, "High Income")</f>
        <v>High Income</v>
      </c>
    </row>
    <row r="7127" spans="1:20" x14ac:dyDescent="0.35">
      <c r="A7127" s="1" t="s">
        <v>7154</v>
      </c>
      <c r="B7127" s="1" t="s">
        <v>34</v>
      </c>
      <c r="C7127" s="1" t="s">
        <v>31</v>
      </c>
      <c r="D7127">
        <v>3.9</v>
      </c>
      <c r="E7127">
        <v>61</v>
      </c>
      <c r="F7127">
        <v>33.340000000000003</v>
      </c>
      <c r="G7127">
        <v>1150</v>
      </c>
      <c r="H7127">
        <v>11011</v>
      </c>
      <c r="I7127">
        <v>13</v>
      </c>
      <c r="J7127">
        <v>392</v>
      </c>
      <c r="K7127">
        <v>257.23</v>
      </c>
      <c r="L7127">
        <v>7.1</v>
      </c>
      <c r="M7127">
        <v>5.3</v>
      </c>
      <c r="N7127" s="1" t="s">
        <v>21</v>
      </c>
      <c r="O7127">
        <v>54</v>
      </c>
      <c r="P7127">
        <v>38</v>
      </c>
      <c r="Q7127">
        <v>92</v>
      </c>
      <c r="R7127" t="str" cm="1">
        <f t="array" ref="R7127">_xlfn.IFS(Restaurant_Data[[#This Row],[Total Reservations]]&lt;=50, "Low", Restaurant_Data[[#This Row],[Total Reservations]]&lt;=100, "Medium", Restaurant_Data[[#This Row],[Total Reservations]]&lt;=200, "High")</f>
        <v>Medium</v>
      </c>
      <c r="S7127" s="4">
        <v>470715.89</v>
      </c>
      <c r="T7127" t="str" cm="1">
        <f t="array" ref="T7127">_xlfn.IFS(Restaurant_Data[[#This Row],[Revenue]]&lt;= 500000, "Low Income", Restaurant_Data[[#This Row],[Revenue]]&lt;=1000000, "Middle Income", Restaurant_Data[[#This Row],[Revenue]] &lt;= 2000000, "High Income")</f>
        <v>Low Income</v>
      </c>
    </row>
    <row r="7128" spans="1:20" x14ac:dyDescent="0.35">
      <c r="A7128" s="1" t="s">
        <v>7155</v>
      </c>
      <c r="B7128" s="1" t="s">
        <v>23</v>
      </c>
      <c r="C7128" s="1" t="s">
        <v>31</v>
      </c>
      <c r="D7128">
        <v>4.7</v>
      </c>
      <c r="E7128">
        <v>89</v>
      </c>
      <c r="F7128">
        <v>36.08</v>
      </c>
      <c r="G7128">
        <v>4253</v>
      </c>
      <c r="H7128">
        <v>43250</v>
      </c>
      <c r="I7128">
        <v>19</v>
      </c>
      <c r="J7128">
        <v>681</v>
      </c>
      <c r="K7128">
        <v>132.97999999999999</v>
      </c>
      <c r="L7128">
        <v>9.8000000000000007</v>
      </c>
      <c r="M7128">
        <v>9.4</v>
      </c>
      <c r="N7128" s="1" t="s">
        <v>21</v>
      </c>
      <c r="O7128">
        <v>46</v>
      </c>
      <c r="P7128">
        <v>52</v>
      </c>
      <c r="Q7128">
        <v>98</v>
      </c>
      <c r="R7128" t="str" cm="1">
        <f t="array" ref="R7128">_xlfn.IFS(Restaurant_Data[[#This Row],[Total Reservations]]&lt;=50, "Low", Restaurant_Data[[#This Row],[Total Reservations]]&lt;=100, "Medium", Restaurant_Data[[#This Row],[Total Reservations]]&lt;=200, "High")</f>
        <v>Medium</v>
      </c>
      <c r="S7128" s="4">
        <v>745275.12</v>
      </c>
      <c r="T7128" t="str" cm="1">
        <f t="array" ref="T7128">_xlfn.IFS(Restaurant_Data[[#This Row],[Revenue]]&lt;= 500000, "Low Income", Restaurant_Data[[#This Row],[Revenue]]&lt;=1000000, "Middle Income", Restaurant_Data[[#This Row],[Revenue]] &lt;= 2000000, "High Income")</f>
        <v>Middle Income</v>
      </c>
    </row>
    <row r="7129" spans="1:20" x14ac:dyDescent="0.35">
      <c r="A7129" s="1" t="s">
        <v>7156</v>
      </c>
      <c r="B7129" s="1" t="s">
        <v>19</v>
      </c>
      <c r="C7129" s="1" t="s">
        <v>24</v>
      </c>
      <c r="D7129">
        <v>4.3</v>
      </c>
      <c r="E7129">
        <v>34</v>
      </c>
      <c r="F7129">
        <v>28.5</v>
      </c>
      <c r="G7129">
        <v>3722</v>
      </c>
      <c r="H7129">
        <v>36760</v>
      </c>
      <c r="I7129">
        <v>10</v>
      </c>
      <c r="J7129">
        <v>466</v>
      </c>
      <c r="K7129">
        <v>55.55</v>
      </c>
      <c r="L7129">
        <v>3.2</v>
      </c>
      <c r="M7129">
        <v>8.4</v>
      </c>
      <c r="N7129" s="1" t="s">
        <v>21</v>
      </c>
      <c r="O7129">
        <v>22</v>
      </c>
      <c r="P7129">
        <v>24</v>
      </c>
      <c r="Q7129">
        <v>46</v>
      </c>
      <c r="R7129" t="str" cm="1">
        <f t="array" ref="R7129">_xlfn.IFS(Restaurant_Data[[#This Row],[Total Reservations]]&lt;=50, "Low", Restaurant_Data[[#This Row],[Total Reservations]]&lt;=100, "Medium", Restaurant_Data[[#This Row],[Total Reservations]]&lt;=200, "High")</f>
        <v>Low</v>
      </c>
      <c r="S7129" s="4">
        <v>237675</v>
      </c>
      <c r="T7129" t="str" cm="1">
        <f t="array" ref="T7129">_xlfn.IFS(Restaurant_Data[[#This Row],[Revenue]]&lt;= 500000, "Low Income", Restaurant_Data[[#This Row],[Revenue]]&lt;=1000000, "Middle Income", Restaurant_Data[[#This Row],[Revenue]] &lt;= 2000000, "High Income")</f>
        <v>Low Income</v>
      </c>
    </row>
    <row r="7130" spans="1:20" x14ac:dyDescent="0.35">
      <c r="A7130" s="1" t="s">
        <v>7157</v>
      </c>
      <c r="B7130" s="1" t="s">
        <v>34</v>
      </c>
      <c r="C7130" s="1" t="s">
        <v>24</v>
      </c>
      <c r="D7130">
        <v>3.1</v>
      </c>
      <c r="E7130">
        <v>61</v>
      </c>
      <c r="F7130">
        <v>27.7</v>
      </c>
      <c r="G7130">
        <v>1332</v>
      </c>
      <c r="H7130">
        <v>13472</v>
      </c>
      <c r="I7130">
        <v>7</v>
      </c>
      <c r="J7130">
        <v>938</v>
      </c>
      <c r="K7130">
        <v>132.88999999999999</v>
      </c>
      <c r="L7130">
        <v>7.4</v>
      </c>
      <c r="M7130">
        <v>2.9</v>
      </c>
      <c r="N7130" s="1" t="s">
        <v>27</v>
      </c>
      <c r="O7130">
        <v>37</v>
      </c>
      <c r="P7130">
        <v>60</v>
      </c>
      <c r="Q7130">
        <v>97</v>
      </c>
      <c r="R7130" t="str" cm="1">
        <f t="array" ref="R7130">_xlfn.IFS(Restaurant_Data[[#This Row],[Total Reservations]]&lt;=50, "Low", Restaurant_Data[[#This Row],[Total Reservations]]&lt;=100, "Medium", Restaurant_Data[[#This Row],[Total Reservations]]&lt;=200, "High")</f>
        <v>Medium</v>
      </c>
      <c r="S7130" s="4">
        <v>389428.8</v>
      </c>
      <c r="T7130" t="str" cm="1">
        <f t="array" ref="T7130">_xlfn.IFS(Restaurant_Data[[#This Row],[Revenue]]&lt;= 500000, "Low Income", Restaurant_Data[[#This Row],[Revenue]]&lt;=1000000, "Middle Income", Restaurant_Data[[#This Row],[Revenue]] &lt;= 2000000, "High Income")</f>
        <v>Low Income</v>
      </c>
    </row>
    <row r="7131" spans="1:20" x14ac:dyDescent="0.35">
      <c r="A7131" s="1" t="s">
        <v>7158</v>
      </c>
      <c r="B7131" s="1" t="s">
        <v>19</v>
      </c>
      <c r="C7131" s="1" t="s">
        <v>31</v>
      </c>
      <c r="D7131">
        <v>4.9000000000000004</v>
      </c>
      <c r="E7131">
        <v>45</v>
      </c>
      <c r="F7131">
        <v>31.68</v>
      </c>
      <c r="G7131">
        <v>3201</v>
      </c>
      <c r="H7131">
        <v>37244</v>
      </c>
      <c r="I7131">
        <v>15</v>
      </c>
      <c r="J7131">
        <v>333</v>
      </c>
      <c r="K7131">
        <v>229.09</v>
      </c>
      <c r="L7131">
        <v>5.8</v>
      </c>
      <c r="M7131">
        <v>4.8</v>
      </c>
      <c r="N7131" s="1" t="s">
        <v>21</v>
      </c>
      <c r="O7131">
        <v>15</v>
      </c>
      <c r="P7131">
        <v>21</v>
      </c>
      <c r="Q7131">
        <v>36</v>
      </c>
      <c r="R7131" t="str" cm="1">
        <f t="array" ref="R7131">_xlfn.IFS(Restaurant_Data[[#This Row],[Total Reservations]]&lt;=50, "Low", Restaurant_Data[[#This Row],[Total Reservations]]&lt;=100, "Medium", Restaurant_Data[[#This Row],[Total Reservations]]&lt;=200, "High")</f>
        <v>Low</v>
      </c>
      <c r="S7131" s="4">
        <v>340976.58</v>
      </c>
      <c r="T7131" t="str" cm="1">
        <f t="array" ref="T7131">_xlfn.IFS(Restaurant_Data[[#This Row],[Revenue]]&lt;= 500000, "Low Income", Restaurant_Data[[#This Row],[Revenue]]&lt;=1000000, "Middle Income", Restaurant_Data[[#This Row],[Revenue]] &lt;= 2000000, "High Income")</f>
        <v>Low Income</v>
      </c>
    </row>
    <row r="7132" spans="1:20" x14ac:dyDescent="0.35">
      <c r="A7132" s="1" t="s">
        <v>7159</v>
      </c>
      <c r="B7132" s="1" t="s">
        <v>34</v>
      </c>
      <c r="C7132" s="1" t="s">
        <v>31</v>
      </c>
      <c r="D7132">
        <v>3.3</v>
      </c>
      <c r="E7132">
        <v>50</v>
      </c>
      <c r="F7132">
        <v>33.520000000000003</v>
      </c>
      <c r="G7132">
        <v>2173</v>
      </c>
      <c r="H7132">
        <v>21632</v>
      </c>
      <c r="I7132">
        <v>18</v>
      </c>
      <c r="J7132">
        <v>825</v>
      </c>
      <c r="K7132">
        <v>80.900000000000006</v>
      </c>
      <c r="L7132">
        <v>8.6</v>
      </c>
      <c r="M7132">
        <v>3.6</v>
      </c>
      <c r="N7132" s="1" t="s">
        <v>21</v>
      </c>
      <c r="O7132">
        <v>13</v>
      </c>
      <c r="P7132">
        <v>48</v>
      </c>
      <c r="Q7132">
        <v>61</v>
      </c>
      <c r="R7132" t="str" cm="1">
        <f t="array" ref="R7132">_xlfn.IFS(Restaurant_Data[[#This Row],[Total Reservations]]&lt;=50, "Low", Restaurant_Data[[#This Row],[Total Reservations]]&lt;=100, "Medium", Restaurant_Data[[#This Row],[Total Reservations]]&lt;=200, "High")</f>
        <v>Medium</v>
      </c>
      <c r="S7132" s="4">
        <v>399179.82</v>
      </c>
      <c r="T7132" t="str" cm="1">
        <f t="array" ref="T7132">_xlfn.IFS(Restaurant_Data[[#This Row],[Revenue]]&lt;= 500000, "Low Income", Restaurant_Data[[#This Row],[Revenue]]&lt;=1000000, "Middle Income", Restaurant_Data[[#This Row],[Revenue]] &lt;= 2000000, "High Income")</f>
        <v>Low Income</v>
      </c>
    </row>
    <row r="7133" spans="1:20" x14ac:dyDescent="0.35">
      <c r="A7133" s="1" t="s">
        <v>7160</v>
      </c>
      <c r="B7133" s="1" t="s">
        <v>19</v>
      </c>
      <c r="C7133" s="1" t="s">
        <v>31</v>
      </c>
      <c r="D7133">
        <v>4.5</v>
      </c>
      <c r="E7133">
        <v>31</v>
      </c>
      <c r="F7133">
        <v>36.770000000000003</v>
      </c>
      <c r="G7133">
        <v>4096</v>
      </c>
      <c r="H7133">
        <v>44949</v>
      </c>
      <c r="I7133">
        <v>7</v>
      </c>
      <c r="J7133">
        <v>786</v>
      </c>
      <c r="K7133">
        <v>246.2</v>
      </c>
      <c r="L7133">
        <v>4.5</v>
      </c>
      <c r="M7133">
        <v>7.7</v>
      </c>
      <c r="N7133" s="1" t="s">
        <v>27</v>
      </c>
      <c r="O7133">
        <v>3</v>
      </c>
      <c r="P7133">
        <v>4</v>
      </c>
      <c r="Q7133">
        <v>7</v>
      </c>
      <c r="R7133" t="str" cm="1">
        <f t="array" ref="R7133">_xlfn.IFS(Restaurant_Data[[#This Row],[Total Reservations]]&lt;=50, "Low", Restaurant_Data[[#This Row],[Total Reservations]]&lt;=100, "Medium", Restaurant_Data[[#This Row],[Total Reservations]]&lt;=200, "High")</f>
        <v>Low</v>
      </c>
      <c r="S7133" s="4">
        <v>272952.37</v>
      </c>
      <c r="T7133" t="str" cm="1">
        <f t="array" ref="T7133">_xlfn.IFS(Restaurant_Data[[#This Row],[Revenue]]&lt;= 500000, "Low Income", Restaurant_Data[[#This Row],[Revenue]]&lt;=1000000, "Middle Income", Restaurant_Data[[#This Row],[Revenue]] &lt;= 2000000, "High Income")</f>
        <v>Low Income</v>
      </c>
    </row>
    <row r="7134" spans="1:20" x14ac:dyDescent="0.35">
      <c r="A7134" s="1" t="s">
        <v>7161</v>
      </c>
      <c r="B7134" s="1" t="s">
        <v>34</v>
      </c>
      <c r="C7134" s="1" t="s">
        <v>37</v>
      </c>
      <c r="D7134">
        <v>4.3</v>
      </c>
      <c r="E7134">
        <v>59</v>
      </c>
      <c r="F7134">
        <v>65.69</v>
      </c>
      <c r="G7134">
        <v>1240</v>
      </c>
      <c r="H7134">
        <v>21306</v>
      </c>
      <c r="I7134">
        <v>3</v>
      </c>
      <c r="J7134">
        <v>815</v>
      </c>
      <c r="K7134">
        <v>253.87</v>
      </c>
      <c r="L7134">
        <v>9.6999999999999993</v>
      </c>
      <c r="M7134">
        <v>4.0999999999999996</v>
      </c>
      <c r="N7134" s="1" t="s">
        <v>27</v>
      </c>
      <c r="O7134">
        <v>57</v>
      </c>
      <c r="P7134">
        <v>0</v>
      </c>
      <c r="Q7134">
        <v>57</v>
      </c>
      <c r="R7134" t="str" cm="1">
        <f t="array" ref="R7134">_xlfn.IFS(Restaurant_Data[[#This Row],[Total Reservations]]&lt;=50, "Low", Restaurant_Data[[#This Row],[Total Reservations]]&lt;=100, "Medium", Restaurant_Data[[#This Row],[Total Reservations]]&lt;=200, "High")</f>
        <v>Medium</v>
      </c>
      <c r="S7134" s="4">
        <v>866980.12</v>
      </c>
      <c r="T7134" t="str" cm="1">
        <f t="array" ref="T7134">_xlfn.IFS(Restaurant_Data[[#This Row],[Revenue]]&lt;= 500000, "Low Income", Restaurant_Data[[#This Row],[Revenue]]&lt;=1000000, "Middle Income", Restaurant_Data[[#This Row],[Revenue]] &lt;= 2000000, "High Income")</f>
        <v>Middle Income</v>
      </c>
    </row>
    <row r="7135" spans="1:20" x14ac:dyDescent="0.35">
      <c r="A7135" s="1" t="s">
        <v>7162</v>
      </c>
      <c r="B7135" s="1" t="s">
        <v>34</v>
      </c>
      <c r="C7135" s="1" t="s">
        <v>31</v>
      </c>
      <c r="D7135">
        <v>3.4</v>
      </c>
      <c r="E7135">
        <v>51</v>
      </c>
      <c r="F7135">
        <v>36.14</v>
      </c>
      <c r="G7135">
        <v>1818</v>
      </c>
      <c r="H7135">
        <v>16948</v>
      </c>
      <c r="I7135">
        <v>10</v>
      </c>
      <c r="J7135">
        <v>206</v>
      </c>
      <c r="K7135">
        <v>75.23</v>
      </c>
      <c r="L7135">
        <v>1.7</v>
      </c>
      <c r="M7135">
        <v>6.8</v>
      </c>
      <c r="N7135" s="1" t="s">
        <v>21</v>
      </c>
      <c r="O7135">
        <v>5</v>
      </c>
      <c r="P7135">
        <v>31</v>
      </c>
      <c r="Q7135">
        <v>36</v>
      </c>
      <c r="R7135" t="str" cm="1">
        <f t="array" ref="R7135">_xlfn.IFS(Restaurant_Data[[#This Row],[Total Reservations]]&lt;=50, "Low", Restaurant_Data[[#This Row],[Total Reservations]]&lt;=100, "Medium", Restaurant_Data[[#This Row],[Total Reservations]]&lt;=200, "High")</f>
        <v>Low</v>
      </c>
      <c r="S7135" s="4">
        <v>423185.1</v>
      </c>
      <c r="T7135" t="str" cm="1">
        <f t="array" ref="T7135">_xlfn.IFS(Restaurant_Data[[#This Row],[Revenue]]&lt;= 500000, "Low Income", Restaurant_Data[[#This Row],[Revenue]]&lt;=1000000, "Middle Income", Restaurant_Data[[#This Row],[Revenue]] &lt;= 2000000, "High Income")</f>
        <v>Low Income</v>
      </c>
    </row>
    <row r="7136" spans="1:20" x14ac:dyDescent="0.35">
      <c r="A7136" s="1" t="s">
        <v>7163</v>
      </c>
      <c r="B7136" s="1" t="s">
        <v>34</v>
      </c>
      <c r="C7136" s="1" t="s">
        <v>26</v>
      </c>
      <c r="D7136">
        <v>3.3</v>
      </c>
      <c r="E7136">
        <v>59</v>
      </c>
      <c r="F7136">
        <v>50.86</v>
      </c>
      <c r="G7136">
        <v>2342</v>
      </c>
      <c r="H7136">
        <v>23796</v>
      </c>
      <c r="I7136">
        <v>15</v>
      </c>
      <c r="J7136">
        <v>929</v>
      </c>
      <c r="K7136">
        <v>74.459999999999994</v>
      </c>
      <c r="L7136">
        <v>9.9</v>
      </c>
      <c r="M7136">
        <v>3.6</v>
      </c>
      <c r="N7136" s="1" t="s">
        <v>27</v>
      </c>
      <c r="O7136">
        <v>3</v>
      </c>
      <c r="P7136">
        <v>47</v>
      </c>
      <c r="Q7136">
        <v>50</v>
      </c>
      <c r="R7136" t="str" cm="1">
        <f t="array" ref="R7136">_xlfn.IFS(Restaurant_Data[[#This Row],[Total Reservations]]&lt;=50, "Low", Restaurant_Data[[#This Row],[Total Reservations]]&lt;=100, "Medium", Restaurant_Data[[#This Row],[Total Reservations]]&lt;=200, "High")</f>
        <v>Low</v>
      </c>
      <c r="S7136" s="4">
        <v>688015.86</v>
      </c>
      <c r="T7136" t="str" cm="1">
        <f t="array" ref="T7136">_xlfn.IFS(Restaurant_Data[[#This Row],[Revenue]]&lt;= 500000, "Low Income", Restaurant_Data[[#This Row],[Revenue]]&lt;=1000000, "Middle Income", Restaurant_Data[[#This Row],[Revenue]] &lt;= 2000000, "High Income")</f>
        <v>Middle Income</v>
      </c>
    </row>
    <row r="7137" spans="1:20" x14ac:dyDescent="0.35">
      <c r="A7137" s="1" t="s">
        <v>7164</v>
      </c>
      <c r="B7137" s="1" t="s">
        <v>34</v>
      </c>
      <c r="C7137" s="1" t="s">
        <v>31</v>
      </c>
      <c r="D7137">
        <v>4.7</v>
      </c>
      <c r="E7137">
        <v>67</v>
      </c>
      <c r="F7137">
        <v>30.39</v>
      </c>
      <c r="G7137">
        <v>4040</v>
      </c>
      <c r="H7137">
        <v>49738</v>
      </c>
      <c r="I7137">
        <v>12</v>
      </c>
      <c r="J7137">
        <v>745</v>
      </c>
      <c r="K7137">
        <v>99.7</v>
      </c>
      <c r="L7137">
        <v>8.6</v>
      </c>
      <c r="M7137">
        <v>2.5</v>
      </c>
      <c r="N7137" s="1" t="s">
        <v>27</v>
      </c>
      <c r="O7137">
        <v>34</v>
      </c>
      <c r="P7137">
        <v>47</v>
      </c>
      <c r="Q7137">
        <v>81</v>
      </c>
      <c r="R7137" t="str" cm="1">
        <f t="array" ref="R7137">_xlfn.IFS(Restaurant_Data[[#This Row],[Total Reservations]]&lt;=50, "Low", Restaurant_Data[[#This Row],[Total Reservations]]&lt;=100, "Medium", Restaurant_Data[[#This Row],[Total Reservations]]&lt;=200, "High")</f>
        <v>Medium</v>
      </c>
      <c r="S7137" s="4">
        <v>475960.96</v>
      </c>
      <c r="T7137" t="str" cm="1">
        <f t="array" ref="T7137">_xlfn.IFS(Restaurant_Data[[#This Row],[Revenue]]&lt;= 500000, "Low Income", Restaurant_Data[[#This Row],[Revenue]]&lt;=1000000, "Middle Income", Restaurant_Data[[#This Row],[Revenue]] &lt;= 2000000, "High Income")</f>
        <v>Low Income</v>
      </c>
    </row>
    <row r="7138" spans="1:20" x14ac:dyDescent="0.35">
      <c r="A7138" s="1" t="s">
        <v>7165</v>
      </c>
      <c r="B7138" s="1" t="s">
        <v>19</v>
      </c>
      <c r="C7138" s="1" t="s">
        <v>26</v>
      </c>
      <c r="D7138">
        <v>3.8</v>
      </c>
      <c r="E7138">
        <v>30</v>
      </c>
      <c r="F7138">
        <v>54.24</v>
      </c>
      <c r="G7138">
        <v>2998</v>
      </c>
      <c r="H7138">
        <v>35889</v>
      </c>
      <c r="I7138">
        <v>16</v>
      </c>
      <c r="J7138">
        <v>448</v>
      </c>
      <c r="K7138">
        <v>139.1</v>
      </c>
      <c r="L7138">
        <v>8.8000000000000007</v>
      </c>
      <c r="M7138">
        <v>1.1000000000000001</v>
      </c>
      <c r="N7138" s="1" t="s">
        <v>27</v>
      </c>
      <c r="O7138">
        <v>25</v>
      </c>
      <c r="P7138">
        <v>13</v>
      </c>
      <c r="Q7138">
        <v>38</v>
      </c>
      <c r="R7138" t="str" cm="1">
        <f t="array" ref="R7138">_xlfn.IFS(Restaurant_Data[[#This Row],[Total Reservations]]&lt;=50, "Low", Restaurant_Data[[#This Row],[Total Reservations]]&lt;=100, "Medium", Restaurant_Data[[#This Row],[Total Reservations]]&lt;=200, "High")</f>
        <v>Low</v>
      </c>
      <c r="S7138" s="4">
        <v>386555.37</v>
      </c>
      <c r="T7138" t="str" cm="1">
        <f t="array" ref="T7138">_xlfn.IFS(Restaurant_Data[[#This Row],[Revenue]]&lt;= 500000, "Low Income", Restaurant_Data[[#This Row],[Revenue]]&lt;=1000000, "Middle Income", Restaurant_Data[[#This Row],[Revenue]] &lt;= 2000000, "High Income")</f>
        <v>Low Income</v>
      </c>
    </row>
    <row r="7139" spans="1:20" x14ac:dyDescent="0.35">
      <c r="A7139" s="1" t="s">
        <v>7166</v>
      </c>
      <c r="B7139" s="1" t="s">
        <v>19</v>
      </c>
      <c r="C7139" s="1" t="s">
        <v>37</v>
      </c>
      <c r="D7139">
        <v>4.3</v>
      </c>
      <c r="E7139">
        <v>34</v>
      </c>
      <c r="F7139">
        <v>55.49</v>
      </c>
      <c r="G7139">
        <v>4201</v>
      </c>
      <c r="H7139">
        <v>49510</v>
      </c>
      <c r="I7139">
        <v>19</v>
      </c>
      <c r="J7139">
        <v>576</v>
      </c>
      <c r="K7139">
        <v>183.18</v>
      </c>
      <c r="L7139">
        <v>8.6</v>
      </c>
      <c r="M7139">
        <v>10</v>
      </c>
      <c r="N7139" s="1" t="s">
        <v>27</v>
      </c>
      <c r="O7139">
        <v>8</v>
      </c>
      <c r="P7139">
        <v>6</v>
      </c>
      <c r="Q7139">
        <v>14</v>
      </c>
      <c r="R7139" t="str" cm="1">
        <f t="array" ref="R7139">_xlfn.IFS(Restaurant_Data[[#This Row],[Total Reservations]]&lt;=50, "Low", Restaurant_Data[[#This Row],[Total Reservations]]&lt;=100, "Medium", Restaurant_Data[[#This Row],[Total Reservations]]&lt;=200, "High")</f>
        <v>Low</v>
      </c>
      <c r="S7139" s="4">
        <v>452184.4</v>
      </c>
      <c r="T7139" t="str" cm="1">
        <f t="array" ref="T7139">_xlfn.IFS(Restaurant_Data[[#This Row],[Revenue]]&lt;= 500000, "Low Income", Restaurant_Data[[#This Row],[Revenue]]&lt;=1000000, "Middle Income", Restaurant_Data[[#This Row],[Revenue]] &lt;= 2000000, "High Income")</f>
        <v>Low Income</v>
      </c>
    </row>
    <row r="7140" spans="1:20" x14ac:dyDescent="0.35">
      <c r="A7140" s="1" t="s">
        <v>7167</v>
      </c>
      <c r="B7140" s="1" t="s">
        <v>34</v>
      </c>
      <c r="C7140" s="1" t="s">
        <v>24</v>
      </c>
      <c r="D7140">
        <v>4</v>
      </c>
      <c r="E7140">
        <v>61</v>
      </c>
      <c r="F7140">
        <v>34.97</v>
      </c>
      <c r="G7140">
        <v>3053</v>
      </c>
      <c r="H7140">
        <v>33046</v>
      </c>
      <c r="I7140">
        <v>12</v>
      </c>
      <c r="J7140">
        <v>854</v>
      </c>
      <c r="K7140">
        <v>171.39</v>
      </c>
      <c r="L7140">
        <v>8.8000000000000007</v>
      </c>
      <c r="M7140">
        <v>3</v>
      </c>
      <c r="N7140" s="1" t="s">
        <v>21</v>
      </c>
      <c r="O7140">
        <v>48</v>
      </c>
      <c r="P7140">
        <v>2</v>
      </c>
      <c r="Q7140">
        <v>50</v>
      </c>
      <c r="R7140" t="str" cm="1">
        <f t="array" ref="R7140">_xlfn.IFS(Restaurant_Data[[#This Row],[Total Reservations]]&lt;=50, "Low", Restaurant_Data[[#This Row],[Total Reservations]]&lt;=100, "Medium", Restaurant_Data[[#This Row],[Total Reservations]]&lt;=200, "High")</f>
        <v>Low</v>
      </c>
      <c r="S7140" s="4">
        <v>494752.53</v>
      </c>
      <c r="T7140" t="str" cm="1">
        <f t="array" ref="T7140">_xlfn.IFS(Restaurant_Data[[#This Row],[Revenue]]&lt;= 500000, "Low Income", Restaurant_Data[[#This Row],[Revenue]]&lt;=1000000, "Middle Income", Restaurant_Data[[#This Row],[Revenue]] &lt;= 2000000, "High Income")</f>
        <v>Low Income</v>
      </c>
    </row>
    <row r="7141" spans="1:20" x14ac:dyDescent="0.35">
      <c r="A7141" s="1" t="s">
        <v>7168</v>
      </c>
      <c r="B7141" s="1" t="s">
        <v>34</v>
      </c>
      <c r="C7141" s="1" t="s">
        <v>26</v>
      </c>
      <c r="D7141">
        <v>4.5</v>
      </c>
      <c r="E7141">
        <v>66</v>
      </c>
      <c r="F7141">
        <v>50.93</v>
      </c>
      <c r="G7141">
        <v>1129</v>
      </c>
      <c r="H7141">
        <v>15219</v>
      </c>
      <c r="I7141">
        <v>2</v>
      </c>
      <c r="J7141">
        <v>964</v>
      </c>
      <c r="K7141">
        <v>263.29000000000002</v>
      </c>
      <c r="L7141">
        <v>8.3000000000000007</v>
      </c>
      <c r="M7141">
        <v>8.5</v>
      </c>
      <c r="N7141" s="1" t="s">
        <v>21</v>
      </c>
      <c r="O7141">
        <v>24</v>
      </c>
      <c r="P7141">
        <v>65</v>
      </c>
      <c r="Q7141">
        <v>89</v>
      </c>
      <c r="R7141" t="str" cm="1">
        <f t="array" ref="R7141">_xlfn.IFS(Restaurant_Data[[#This Row],[Total Reservations]]&lt;=50, "Low", Restaurant_Data[[#This Row],[Total Reservations]]&lt;=100, "Medium", Restaurant_Data[[#This Row],[Total Reservations]]&lt;=200, "High")</f>
        <v>Medium</v>
      </c>
      <c r="S7141" s="4">
        <v>755457.44</v>
      </c>
      <c r="T7141" t="str" cm="1">
        <f t="array" ref="T7141">_xlfn.IFS(Restaurant_Data[[#This Row],[Revenue]]&lt;= 500000, "Low Income", Restaurant_Data[[#This Row],[Revenue]]&lt;=1000000, "Middle Income", Restaurant_Data[[#This Row],[Revenue]] &lt;= 2000000, "High Income")</f>
        <v>Middle Income</v>
      </c>
    </row>
    <row r="7142" spans="1:20" x14ac:dyDescent="0.35">
      <c r="A7142" s="1" t="s">
        <v>7169</v>
      </c>
      <c r="B7142" s="1" t="s">
        <v>19</v>
      </c>
      <c r="C7142" s="1" t="s">
        <v>37</v>
      </c>
      <c r="D7142">
        <v>4</v>
      </c>
      <c r="E7142">
        <v>48</v>
      </c>
      <c r="F7142">
        <v>56.85</v>
      </c>
      <c r="G7142">
        <v>855</v>
      </c>
      <c r="H7142">
        <v>12595</v>
      </c>
      <c r="I7142">
        <v>8</v>
      </c>
      <c r="J7142">
        <v>412</v>
      </c>
      <c r="K7142">
        <v>85.56</v>
      </c>
      <c r="L7142">
        <v>9.1</v>
      </c>
      <c r="M7142">
        <v>8.4</v>
      </c>
      <c r="N7142" s="1" t="s">
        <v>27</v>
      </c>
      <c r="O7142">
        <v>44</v>
      </c>
      <c r="P7142">
        <v>35</v>
      </c>
      <c r="Q7142">
        <v>79</v>
      </c>
      <c r="R7142" t="str" cm="1">
        <f t="array" ref="R7142">_xlfn.IFS(Restaurant_Data[[#This Row],[Total Reservations]]&lt;=50, "Low", Restaurant_Data[[#This Row],[Total Reservations]]&lt;=100, "Medium", Restaurant_Data[[#This Row],[Total Reservations]]&lt;=200, "High")</f>
        <v>Medium</v>
      </c>
      <c r="S7142" s="4">
        <v>621584.6</v>
      </c>
      <c r="T7142" t="str" cm="1">
        <f t="array" ref="T7142">_xlfn.IFS(Restaurant_Data[[#This Row],[Revenue]]&lt;= 500000, "Low Income", Restaurant_Data[[#This Row],[Revenue]]&lt;=1000000, "Middle Income", Restaurant_Data[[#This Row],[Revenue]] &lt;= 2000000, "High Income")</f>
        <v>Middle Income</v>
      </c>
    </row>
    <row r="7143" spans="1:20" x14ac:dyDescent="0.35">
      <c r="A7143" s="1" t="s">
        <v>7170</v>
      </c>
      <c r="B7143" s="1" t="s">
        <v>34</v>
      </c>
      <c r="C7143" s="1" t="s">
        <v>31</v>
      </c>
      <c r="D7143">
        <v>3.6</v>
      </c>
      <c r="E7143">
        <v>67</v>
      </c>
      <c r="F7143">
        <v>34.97</v>
      </c>
      <c r="G7143">
        <v>2521</v>
      </c>
      <c r="H7143">
        <v>32394</v>
      </c>
      <c r="I7143">
        <v>13</v>
      </c>
      <c r="J7143">
        <v>492</v>
      </c>
      <c r="K7143">
        <v>224.39</v>
      </c>
      <c r="L7143">
        <v>5.0999999999999996</v>
      </c>
      <c r="M7143">
        <v>3.1</v>
      </c>
      <c r="N7143" s="1" t="s">
        <v>21</v>
      </c>
      <c r="O7143">
        <v>29</v>
      </c>
      <c r="P7143">
        <v>12</v>
      </c>
      <c r="Q7143">
        <v>41</v>
      </c>
      <c r="R7143" t="str" cm="1">
        <f t="array" ref="R7143">_xlfn.IFS(Restaurant_Data[[#This Row],[Total Reservations]]&lt;=50, "Low", Restaurant_Data[[#This Row],[Total Reservations]]&lt;=100, "Medium", Restaurant_Data[[#This Row],[Total Reservations]]&lt;=200, "High")</f>
        <v>Low</v>
      </c>
      <c r="S7143" s="4">
        <v>538033.78</v>
      </c>
      <c r="T7143" t="str" cm="1">
        <f t="array" ref="T7143">_xlfn.IFS(Restaurant_Data[[#This Row],[Revenue]]&lt;= 500000, "Low Income", Restaurant_Data[[#This Row],[Revenue]]&lt;=1000000, "Middle Income", Restaurant_Data[[#This Row],[Revenue]] &lt;= 2000000, "High Income")</f>
        <v>Middle Income</v>
      </c>
    </row>
    <row r="7144" spans="1:20" x14ac:dyDescent="0.35">
      <c r="A7144" s="1" t="s">
        <v>7171</v>
      </c>
      <c r="B7144" s="1" t="s">
        <v>34</v>
      </c>
      <c r="C7144" s="1" t="s">
        <v>37</v>
      </c>
      <c r="D7144">
        <v>3.7</v>
      </c>
      <c r="E7144">
        <v>62</v>
      </c>
      <c r="F7144">
        <v>65.94</v>
      </c>
      <c r="G7144">
        <v>1167</v>
      </c>
      <c r="H7144">
        <v>12221</v>
      </c>
      <c r="I7144">
        <v>1</v>
      </c>
      <c r="J7144">
        <v>484</v>
      </c>
      <c r="K7144">
        <v>187.22</v>
      </c>
      <c r="L7144">
        <v>9.5</v>
      </c>
      <c r="M7144">
        <v>4.7</v>
      </c>
      <c r="N7144" s="1" t="s">
        <v>27</v>
      </c>
      <c r="O7144">
        <v>59</v>
      </c>
      <c r="P7144">
        <v>52</v>
      </c>
      <c r="Q7144">
        <v>111</v>
      </c>
      <c r="R7144" t="str" cm="1">
        <f t="array" ref="R7144">_xlfn.IFS(Restaurant_Data[[#This Row],[Total Reservations]]&lt;=50, "Low", Restaurant_Data[[#This Row],[Total Reservations]]&lt;=100, "Medium", Restaurant_Data[[#This Row],[Total Reservations]]&lt;=200, "High")</f>
        <v>High</v>
      </c>
      <c r="S7144" s="4">
        <v>914082.21</v>
      </c>
      <c r="T7144" t="str" cm="1">
        <f t="array" ref="T7144">_xlfn.IFS(Restaurant_Data[[#This Row],[Revenue]]&lt;= 500000, "Low Income", Restaurant_Data[[#This Row],[Revenue]]&lt;=1000000, "Middle Income", Restaurant_Data[[#This Row],[Revenue]] &lt;= 2000000, "High Income")</f>
        <v>Middle Income</v>
      </c>
    </row>
    <row r="7145" spans="1:20" x14ac:dyDescent="0.35">
      <c r="A7145" s="1" t="s">
        <v>7172</v>
      </c>
      <c r="B7145" s="1" t="s">
        <v>34</v>
      </c>
      <c r="C7145" s="1" t="s">
        <v>31</v>
      </c>
      <c r="D7145">
        <v>4.7</v>
      </c>
      <c r="E7145">
        <v>52</v>
      </c>
      <c r="F7145">
        <v>33.36</v>
      </c>
      <c r="G7145">
        <v>3829</v>
      </c>
      <c r="H7145">
        <v>43417</v>
      </c>
      <c r="I7145">
        <v>2</v>
      </c>
      <c r="J7145">
        <v>681</v>
      </c>
      <c r="K7145">
        <v>234.21</v>
      </c>
      <c r="L7145">
        <v>4.5</v>
      </c>
      <c r="M7145">
        <v>8.5</v>
      </c>
      <c r="N7145" s="1" t="s">
        <v>27</v>
      </c>
      <c r="O7145">
        <v>31</v>
      </c>
      <c r="P7145">
        <v>38</v>
      </c>
      <c r="Q7145">
        <v>69</v>
      </c>
      <c r="R7145" t="str" cm="1">
        <f t="array" ref="R7145">_xlfn.IFS(Restaurant_Data[[#This Row],[Total Reservations]]&lt;=50, "Low", Restaurant_Data[[#This Row],[Total Reservations]]&lt;=100, "Medium", Restaurant_Data[[#This Row],[Total Reservations]]&lt;=200, "High")</f>
        <v>Medium</v>
      </c>
      <c r="S7145" s="4">
        <v>399981.87</v>
      </c>
      <c r="T7145" t="str" cm="1">
        <f t="array" ref="T7145">_xlfn.IFS(Restaurant_Data[[#This Row],[Revenue]]&lt;= 500000, "Low Income", Restaurant_Data[[#This Row],[Revenue]]&lt;=1000000, "Middle Income", Restaurant_Data[[#This Row],[Revenue]] &lt;= 2000000, "High Income")</f>
        <v>Low Income</v>
      </c>
    </row>
    <row r="7146" spans="1:20" x14ac:dyDescent="0.35">
      <c r="A7146" s="1" t="s">
        <v>7173</v>
      </c>
      <c r="B7146" s="1" t="s">
        <v>23</v>
      </c>
      <c r="C7146" s="1" t="s">
        <v>37</v>
      </c>
      <c r="D7146">
        <v>3.9</v>
      </c>
      <c r="E7146">
        <v>90</v>
      </c>
      <c r="F7146">
        <v>57.96</v>
      </c>
      <c r="G7146">
        <v>5140</v>
      </c>
      <c r="H7146">
        <v>59270</v>
      </c>
      <c r="I7146">
        <v>14</v>
      </c>
      <c r="J7146">
        <v>390</v>
      </c>
      <c r="K7146">
        <v>135.49</v>
      </c>
      <c r="L7146">
        <v>7.6</v>
      </c>
      <c r="M7146">
        <v>7.2</v>
      </c>
      <c r="N7146" s="1" t="s">
        <v>27</v>
      </c>
      <c r="O7146">
        <v>83</v>
      </c>
      <c r="P7146">
        <v>82</v>
      </c>
      <c r="Q7146">
        <v>165</v>
      </c>
      <c r="R7146" t="str" cm="1">
        <f t="array" ref="R7146">_xlfn.IFS(Restaurant_Data[[#This Row],[Total Reservations]]&lt;=50, "Low", Restaurant_Data[[#This Row],[Total Reservations]]&lt;=100, "Medium", Restaurant_Data[[#This Row],[Total Reservations]]&lt;=200, "High")</f>
        <v>High</v>
      </c>
      <c r="S7146" s="4">
        <v>1184808.5</v>
      </c>
      <c r="T7146" t="str" cm="1">
        <f t="array" ref="T7146">_xlfn.IFS(Restaurant_Data[[#This Row],[Revenue]]&lt;= 500000, "Low Income", Restaurant_Data[[#This Row],[Revenue]]&lt;=1000000, "Middle Income", Restaurant_Data[[#This Row],[Revenue]] &lt;= 2000000, "High Income")</f>
        <v>High Income</v>
      </c>
    </row>
    <row r="7147" spans="1:20" x14ac:dyDescent="0.35">
      <c r="A7147" s="1" t="s">
        <v>7174</v>
      </c>
      <c r="B7147" s="1" t="s">
        <v>34</v>
      </c>
      <c r="C7147" s="1" t="s">
        <v>24</v>
      </c>
      <c r="D7147">
        <v>3.4</v>
      </c>
      <c r="E7147">
        <v>59</v>
      </c>
      <c r="F7147">
        <v>26.3</v>
      </c>
      <c r="G7147">
        <v>2293</v>
      </c>
      <c r="H7147">
        <v>24761</v>
      </c>
      <c r="I7147">
        <v>4</v>
      </c>
      <c r="J7147">
        <v>297</v>
      </c>
      <c r="K7147">
        <v>167.84</v>
      </c>
      <c r="L7147">
        <v>7.4</v>
      </c>
      <c r="M7147">
        <v>4.3</v>
      </c>
      <c r="N7147" s="1" t="s">
        <v>27</v>
      </c>
      <c r="O7147">
        <v>30</v>
      </c>
      <c r="P7147">
        <v>43</v>
      </c>
      <c r="Q7147">
        <v>73</v>
      </c>
      <c r="R7147" t="str" cm="1">
        <f t="array" ref="R7147">_xlfn.IFS(Restaurant_Data[[#This Row],[Total Reservations]]&lt;=50, "Low", Restaurant_Data[[#This Row],[Total Reservations]]&lt;=100, "Medium", Restaurant_Data[[#This Row],[Total Reservations]]&lt;=200, "High")</f>
        <v>Medium</v>
      </c>
      <c r="S7147" s="4">
        <v>356863.75</v>
      </c>
      <c r="T7147" t="str" cm="1">
        <f t="array" ref="T7147">_xlfn.IFS(Restaurant_Data[[#This Row],[Revenue]]&lt;= 500000, "Low Income", Restaurant_Data[[#This Row],[Revenue]]&lt;=1000000, "Middle Income", Restaurant_Data[[#This Row],[Revenue]] &lt;= 2000000, "High Income")</f>
        <v>Low Income</v>
      </c>
    </row>
    <row r="7148" spans="1:20" x14ac:dyDescent="0.35">
      <c r="A7148" s="1" t="s">
        <v>7175</v>
      </c>
      <c r="B7148" s="1" t="s">
        <v>23</v>
      </c>
      <c r="C7148" s="1" t="s">
        <v>26</v>
      </c>
      <c r="D7148">
        <v>4.9000000000000004</v>
      </c>
      <c r="E7148">
        <v>83</v>
      </c>
      <c r="F7148">
        <v>51.57</v>
      </c>
      <c r="G7148">
        <v>6738</v>
      </c>
      <c r="H7148">
        <v>77170</v>
      </c>
      <c r="I7148">
        <v>6</v>
      </c>
      <c r="J7148">
        <v>980</v>
      </c>
      <c r="K7148">
        <v>57.15</v>
      </c>
      <c r="L7148">
        <v>8.4</v>
      </c>
      <c r="M7148">
        <v>9.5</v>
      </c>
      <c r="N7148" s="1" t="s">
        <v>21</v>
      </c>
      <c r="O7148">
        <v>49</v>
      </c>
      <c r="P7148">
        <v>81</v>
      </c>
      <c r="Q7148">
        <v>130</v>
      </c>
      <c r="R7148" t="str" cm="1">
        <f t="array" ref="R7148">_xlfn.IFS(Restaurant_Data[[#This Row],[Total Reservations]]&lt;=50, "Low", Restaurant_Data[[#This Row],[Total Reservations]]&lt;=100, "Medium", Restaurant_Data[[#This Row],[Total Reservations]]&lt;=200, "High")</f>
        <v>High</v>
      </c>
      <c r="S7148" s="4">
        <v>974967.49</v>
      </c>
      <c r="T7148" t="str" cm="1">
        <f t="array" ref="T7148">_xlfn.IFS(Restaurant_Data[[#This Row],[Revenue]]&lt;= 500000, "Low Income", Restaurant_Data[[#This Row],[Revenue]]&lt;=1000000, "Middle Income", Restaurant_Data[[#This Row],[Revenue]] &lt;= 2000000, "High Income")</f>
        <v>Middle Income</v>
      </c>
    </row>
    <row r="7149" spans="1:20" x14ac:dyDescent="0.35">
      <c r="A7149" s="1" t="s">
        <v>7176</v>
      </c>
      <c r="B7149" s="1" t="s">
        <v>34</v>
      </c>
      <c r="C7149" s="1" t="s">
        <v>24</v>
      </c>
      <c r="D7149">
        <v>4.5999999999999996</v>
      </c>
      <c r="E7149">
        <v>57</v>
      </c>
      <c r="F7149">
        <v>25.98</v>
      </c>
      <c r="G7149">
        <v>3174</v>
      </c>
      <c r="H7149">
        <v>35822</v>
      </c>
      <c r="I7149">
        <v>13</v>
      </c>
      <c r="J7149">
        <v>523</v>
      </c>
      <c r="K7149">
        <v>79.03</v>
      </c>
      <c r="L7149">
        <v>7.6</v>
      </c>
      <c r="M7149">
        <v>4.0999999999999996</v>
      </c>
      <c r="N7149" s="1" t="s">
        <v>27</v>
      </c>
      <c r="O7149">
        <v>16</v>
      </c>
      <c r="P7149">
        <v>3</v>
      </c>
      <c r="Q7149">
        <v>19</v>
      </c>
      <c r="R7149" t="str" cm="1">
        <f t="array" ref="R7149">_xlfn.IFS(Restaurant_Data[[#This Row],[Total Reservations]]&lt;=50, "Low", Restaurant_Data[[#This Row],[Total Reservations]]&lt;=100, "Medium", Restaurant_Data[[#This Row],[Total Reservations]]&lt;=200, "High")</f>
        <v>Low</v>
      </c>
      <c r="S7149" s="4">
        <v>351250.06</v>
      </c>
      <c r="T7149" t="str" cm="1">
        <f t="array" ref="T7149">_xlfn.IFS(Restaurant_Data[[#This Row],[Revenue]]&lt;= 500000, "Low Income", Restaurant_Data[[#This Row],[Revenue]]&lt;=1000000, "Middle Income", Restaurant_Data[[#This Row],[Revenue]] &lt;= 2000000, "High Income")</f>
        <v>Low Income</v>
      </c>
    </row>
    <row r="7150" spans="1:20" x14ac:dyDescent="0.35">
      <c r="A7150" s="1" t="s">
        <v>7177</v>
      </c>
      <c r="B7150" s="1" t="s">
        <v>19</v>
      </c>
      <c r="C7150" s="1" t="s">
        <v>20</v>
      </c>
      <c r="D7150">
        <v>3.1</v>
      </c>
      <c r="E7150">
        <v>39</v>
      </c>
      <c r="F7150">
        <v>73.430000000000007</v>
      </c>
      <c r="G7150">
        <v>1147</v>
      </c>
      <c r="H7150">
        <v>15822</v>
      </c>
      <c r="I7150">
        <v>9</v>
      </c>
      <c r="J7150">
        <v>167</v>
      </c>
      <c r="K7150">
        <v>143.75</v>
      </c>
      <c r="L7150">
        <v>1.3</v>
      </c>
      <c r="M7150">
        <v>2.9</v>
      </c>
      <c r="N7150" s="1" t="s">
        <v>27</v>
      </c>
      <c r="O7150">
        <v>14</v>
      </c>
      <c r="P7150">
        <v>29</v>
      </c>
      <c r="Q7150">
        <v>43</v>
      </c>
      <c r="R7150" t="str" cm="1">
        <f t="array" ref="R7150">_xlfn.IFS(Restaurant_Data[[#This Row],[Total Reservations]]&lt;=50, "Low", Restaurant_Data[[#This Row],[Total Reservations]]&lt;=100, "Medium", Restaurant_Data[[#This Row],[Total Reservations]]&lt;=200, "High")</f>
        <v>Low</v>
      </c>
      <c r="S7150" s="4">
        <v>644268.72</v>
      </c>
      <c r="T7150" t="str" cm="1">
        <f t="array" ref="T7150">_xlfn.IFS(Restaurant_Data[[#This Row],[Revenue]]&lt;= 500000, "Low Income", Restaurant_Data[[#This Row],[Revenue]]&lt;=1000000, "Middle Income", Restaurant_Data[[#This Row],[Revenue]] &lt;= 2000000, "High Income")</f>
        <v>Middle Income</v>
      </c>
    </row>
    <row r="7151" spans="1:20" x14ac:dyDescent="0.35">
      <c r="A7151" s="1" t="s">
        <v>7178</v>
      </c>
      <c r="B7151" s="1" t="s">
        <v>23</v>
      </c>
      <c r="C7151" s="1" t="s">
        <v>31</v>
      </c>
      <c r="D7151">
        <v>5</v>
      </c>
      <c r="E7151">
        <v>71</v>
      </c>
      <c r="F7151">
        <v>40.11</v>
      </c>
      <c r="G7151">
        <v>7934</v>
      </c>
      <c r="H7151">
        <v>85822</v>
      </c>
      <c r="I7151">
        <v>16</v>
      </c>
      <c r="J7151">
        <v>141</v>
      </c>
      <c r="K7151">
        <v>170.31</v>
      </c>
      <c r="L7151">
        <v>7.7</v>
      </c>
      <c r="M7151">
        <v>2.2999999999999998</v>
      </c>
      <c r="N7151" s="1" t="s">
        <v>27</v>
      </c>
      <c r="O7151">
        <v>11</v>
      </c>
      <c r="P7151">
        <v>34</v>
      </c>
      <c r="Q7151">
        <v>45</v>
      </c>
      <c r="R7151" t="str" cm="1">
        <f t="array" ref="R7151">_xlfn.IFS(Restaurant_Data[[#This Row],[Total Reservations]]&lt;=50, "Low", Restaurant_Data[[#This Row],[Total Reservations]]&lt;=100, "Medium", Restaurant_Data[[#This Row],[Total Reservations]]&lt;=200, "High")</f>
        <v>Low</v>
      </c>
      <c r="S7151" s="4">
        <v>662949.43999999994</v>
      </c>
      <c r="T7151" t="str" cm="1">
        <f t="array" ref="T7151">_xlfn.IFS(Restaurant_Data[[#This Row],[Revenue]]&lt;= 500000, "Low Income", Restaurant_Data[[#This Row],[Revenue]]&lt;=1000000, "Middle Income", Restaurant_Data[[#This Row],[Revenue]] &lt;= 2000000, "High Income")</f>
        <v>Middle Income</v>
      </c>
    </row>
    <row r="7152" spans="1:20" x14ac:dyDescent="0.35">
      <c r="A7152" s="1" t="s">
        <v>7179</v>
      </c>
      <c r="B7152" s="1" t="s">
        <v>23</v>
      </c>
      <c r="C7152" s="1" t="s">
        <v>26</v>
      </c>
      <c r="D7152">
        <v>4.4000000000000004</v>
      </c>
      <c r="E7152">
        <v>82</v>
      </c>
      <c r="F7152">
        <v>55.25</v>
      </c>
      <c r="G7152">
        <v>1873</v>
      </c>
      <c r="H7152">
        <v>21401</v>
      </c>
      <c r="I7152">
        <v>1</v>
      </c>
      <c r="J7152">
        <v>597</v>
      </c>
      <c r="K7152">
        <v>71.44</v>
      </c>
      <c r="L7152">
        <v>1.2</v>
      </c>
      <c r="M7152">
        <v>7.3</v>
      </c>
      <c r="N7152" s="1" t="s">
        <v>27</v>
      </c>
      <c r="O7152">
        <v>10</v>
      </c>
      <c r="P7152">
        <v>50</v>
      </c>
      <c r="Q7152">
        <v>60</v>
      </c>
      <c r="R7152" t="str" cm="1">
        <f t="array" ref="R7152">_xlfn.IFS(Restaurant_Data[[#This Row],[Total Reservations]]&lt;=50, "Low", Restaurant_Data[[#This Row],[Total Reservations]]&lt;=100, "Medium", Restaurant_Data[[#This Row],[Total Reservations]]&lt;=200, "High")</f>
        <v>Medium</v>
      </c>
      <c r="S7152" s="4">
        <v>1005818.05</v>
      </c>
      <c r="T7152" t="str" cm="1">
        <f t="array" ref="T7152">_xlfn.IFS(Restaurant_Data[[#This Row],[Revenue]]&lt;= 500000, "Low Income", Restaurant_Data[[#This Row],[Revenue]]&lt;=1000000, "Middle Income", Restaurant_Data[[#This Row],[Revenue]] &lt;= 2000000, "High Income")</f>
        <v>High Income</v>
      </c>
    </row>
    <row r="7153" spans="1:20" x14ac:dyDescent="0.35">
      <c r="A7153" s="1" t="s">
        <v>7180</v>
      </c>
      <c r="B7153" s="1" t="s">
        <v>34</v>
      </c>
      <c r="C7153" s="1" t="s">
        <v>24</v>
      </c>
      <c r="D7153">
        <v>3.3</v>
      </c>
      <c r="E7153">
        <v>54</v>
      </c>
      <c r="F7153">
        <v>26.19</v>
      </c>
      <c r="G7153">
        <v>1654</v>
      </c>
      <c r="H7153">
        <v>18348</v>
      </c>
      <c r="I7153">
        <v>9</v>
      </c>
      <c r="J7153">
        <v>486</v>
      </c>
      <c r="K7153">
        <v>256.25</v>
      </c>
      <c r="L7153">
        <v>5.8</v>
      </c>
      <c r="M7153">
        <v>1.3</v>
      </c>
      <c r="N7153" s="1" t="s">
        <v>21</v>
      </c>
      <c r="O7153">
        <v>41</v>
      </c>
      <c r="P7153">
        <v>52</v>
      </c>
      <c r="Q7153">
        <v>93</v>
      </c>
      <c r="R7153" t="str" cm="1">
        <f t="array" ref="R7153">_xlfn.IFS(Restaurant_Data[[#This Row],[Total Reservations]]&lt;=50, "Low", Restaurant_Data[[#This Row],[Total Reservations]]&lt;=100, "Medium", Restaurant_Data[[#This Row],[Total Reservations]]&lt;=200, "High")</f>
        <v>Medium</v>
      </c>
      <c r="S7153" s="4">
        <v>329079.01</v>
      </c>
      <c r="T7153" t="str" cm="1">
        <f t="array" ref="T7153">_xlfn.IFS(Restaurant_Data[[#This Row],[Revenue]]&lt;= 500000, "Low Income", Restaurant_Data[[#This Row],[Revenue]]&lt;=1000000, "Middle Income", Restaurant_Data[[#This Row],[Revenue]] &lt;= 2000000, "High Income")</f>
        <v>Low Income</v>
      </c>
    </row>
    <row r="7154" spans="1:20" x14ac:dyDescent="0.35">
      <c r="A7154" s="1" t="s">
        <v>7181</v>
      </c>
      <c r="B7154" s="1" t="s">
        <v>34</v>
      </c>
      <c r="C7154" s="1" t="s">
        <v>26</v>
      </c>
      <c r="D7154">
        <v>3.5</v>
      </c>
      <c r="E7154">
        <v>60</v>
      </c>
      <c r="F7154">
        <v>51.14</v>
      </c>
      <c r="G7154">
        <v>2235</v>
      </c>
      <c r="H7154">
        <v>27826</v>
      </c>
      <c r="I7154">
        <v>7</v>
      </c>
      <c r="J7154">
        <v>897</v>
      </c>
      <c r="K7154">
        <v>286.51</v>
      </c>
      <c r="L7154">
        <v>8.6</v>
      </c>
      <c r="M7154">
        <v>8.6</v>
      </c>
      <c r="N7154" s="1" t="s">
        <v>27</v>
      </c>
      <c r="O7154">
        <v>7</v>
      </c>
      <c r="P7154">
        <v>36</v>
      </c>
      <c r="Q7154">
        <v>43</v>
      </c>
      <c r="R7154" t="str" cm="1">
        <f t="array" ref="R7154">_xlfn.IFS(Restaurant_Data[[#This Row],[Total Reservations]]&lt;=50, "Low", Restaurant_Data[[#This Row],[Total Reservations]]&lt;=100, "Medium", Restaurant_Data[[#This Row],[Total Reservations]]&lt;=200, "High")</f>
        <v>Low</v>
      </c>
      <c r="S7154" s="4">
        <v>696316.42</v>
      </c>
      <c r="T7154" t="str" cm="1">
        <f t="array" ref="T7154">_xlfn.IFS(Restaurant_Data[[#This Row],[Revenue]]&lt;= 500000, "Low Income", Restaurant_Data[[#This Row],[Revenue]]&lt;=1000000, "Middle Income", Restaurant_Data[[#This Row],[Revenue]] &lt;= 2000000, "High Income")</f>
        <v>Middle Income</v>
      </c>
    </row>
    <row r="7155" spans="1:20" x14ac:dyDescent="0.35">
      <c r="A7155" s="1" t="s">
        <v>7182</v>
      </c>
      <c r="B7155" s="1" t="s">
        <v>23</v>
      </c>
      <c r="C7155" s="1" t="s">
        <v>20</v>
      </c>
      <c r="D7155">
        <v>4.4000000000000004</v>
      </c>
      <c r="E7155">
        <v>70</v>
      </c>
      <c r="F7155">
        <v>66.069999999999993</v>
      </c>
      <c r="G7155">
        <v>3210</v>
      </c>
      <c r="H7155">
        <v>35392</v>
      </c>
      <c r="I7155">
        <v>18</v>
      </c>
      <c r="J7155">
        <v>573</v>
      </c>
      <c r="K7155">
        <v>199.1</v>
      </c>
      <c r="L7155">
        <v>8.5</v>
      </c>
      <c r="M7155">
        <v>3.7</v>
      </c>
      <c r="N7155" s="1" t="s">
        <v>21</v>
      </c>
      <c r="O7155">
        <v>66</v>
      </c>
      <c r="P7155">
        <v>9</v>
      </c>
      <c r="Q7155">
        <v>75</v>
      </c>
      <c r="R7155" t="str" cm="1">
        <f t="array" ref="R7155">_xlfn.IFS(Restaurant_Data[[#This Row],[Total Reservations]]&lt;=50, "Low", Restaurant_Data[[#This Row],[Total Reservations]]&lt;=100, "Medium", Restaurant_Data[[#This Row],[Total Reservations]]&lt;=200, "High")</f>
        <v>Medium</v>
      </c>
      <c r="S7155" s="4">
        <v>1049638.95</v>
      </c>
      <c r="T7155" t="str" cm="1">
        <f t="array" ref="T7155">_xlfn.IFS(Restaurant_Data[[#This Row],[Revenue]]&lt;= 500000, "Low Income", Restaurant_Data[[#This Row],[Revenue]]&lt;=1000000, "Middle Income", Restaurant_Data[[#This Row],[Revenue]] &lt;= 2000000, "High Income")</f>
        <v>High Income</v>
      </c>
    </row>
    <row r="7156" spans="1:20" x14ac:dyDescent="0.35">
      <c r="A7156" s="1" t="s">
        <v>7183</v>
      </c>
      <c r="B7156" s="1" t="s">
        <v>19</v>
      </c>
      <c r="C7156" s="1" t="s">
        <v>42</v>
      </c>
      <c r="D7156">
        <v>4.5999999999999996</v>
      </c>
      <c r="E7156">
        <v>39</v>
      </c>
      <c r="F7156">
        <v>41.29</v>
      </c>
      <c r="G7156">
        <v>2597</v>
      </c>
      <c r="H7156">
        <v>28681</v>
      </c>
      <c r="I7156">
        <v>16</v>
      </c>
      <c r="J7156">
        <v>589</v>
      </c>
      <c r="K7156">
        <v>63.35</v>
      </c>
      <c r="L7156">
        <v>8.6</v>
      </c>
      <c r="M7156">
        <v>4.3</v>
      </c>
      <c r="N7156" s="1" t="s">
        <v>21</v>
      </c>
      <c r="O7156">
        <v>32</v>
      </c>
      <c r="P7156">
        <v>38</v>
      </c>
      <c r="Q7156">
        <v>70</v>
      </c>
      <c r="R7156" t="str" cm="1">
        <f t="array" ref="R7156">_xlfn.IFS(Restaurant_Data[[#This Row],[Total Reservations]]&lt;=50, "Low", Restaurant_Data[[#This Row],[Total Reservations]]&lt;=100, "Medium", Restaurant_Data[[#This Row],[Total Reservations]]&lt;=200, "High")</f>
        <v>Medium</v>
      </c>
      <c r="S7156" s="4">
        <v>384505.74</v>
      </c>
      <c r="T7156" t="str" cm="1">
        <f t="array" ref="T7156">_xlfn.IFS(Restaurant_Data[[#This Row],[Revenue]]&lt;= 500000, "Low Income", Restaurant_Data[[#This Row],[Revenue]]&lt;=1000000, "Middle Income", Restaurant_Data[[#This Row],[Revenue]] &lt;= 2000000, "High Income")</f>
        <v>Low Income</v>
      </c>
    </row>
    <row r="7157" spans="1:20" x14ac:dyDescent="0.35">
      <c r="A7157" s="1" t="s">
        <v>7184</v>
      </c>
      <c r="B7157" s="1" t="s">
        <v>19</v>
      </c>
      <c r="C7157" s="1" t="s">
        <v>31</v>
      </c>
      <c r="D7157">
        <v>3.5</v>
      </c>
      <c r="E7157">
        <v>42</v>
      </c>
      <c r="F7157">
        <v>38.96</v>
      </c>
      <c r="G7157">
        <v>2917</v>
      </c>
      <c r="H7157">
        <v>31987</v>
      </c>
      <c r="I7157">
        <v>7</v>
      </c>
      <c r="J7157">
        <v>850</v>
      </c>
      <c r="K7157">
        <v>234.71</v>
      </c>
      <c r="L7157">
        <v>6.4</v>
      </c>
      <c r="M7157">
        <v>8.1999999999999993</v>
      </c>
      <c r="N7157" s="1" t="s">
        <v>27</v>
      </c>
      <c r="O7157">
        <v>24</v>
      </c>
      <c r="P7157">
        <v>0</v>
      </c>
      <c r="Q7157">
        <v>24</v>
      </c>
      <c r="R7157" t="str" cm="1">
        <f t="array" ref="R7157">_xlfn.IFS(Restaurant_Data[[#This Row],[Total Reservations]]&lt;=50, "Low", Restaurant_Data[[#This Row],[Total Reservations]]&lt;=100, "Medium", Restaurant_Data[[#This Row],[Total Reservations]]&lt;=200, "High")</f>
        <v>Low</v>
      </c>
      <c r="S7157" s="4">
        <v>381263.97</v>
      </c>
      <c r="T7157" t="str" cm="1">
        <f t="array" ref="T7157">_xlfn.IFS(Restaurant_Data[[#This Row],[Revenue]]&lt;= 500000, "Low Income", Restaurant_Data[[#This Row],[Revenue]]&lt;=1000000, "Middle Income", Restaurant_Data[[#This Row],[Revenue]] &lt;= 2000000, "High Income")</f>
        <v>Low Income</v>
      </c>
    </row>
    <row r="7158" spans="1:20" x14ac:dyDescent="0.35">
      <c r="A7158" s="1" t="s">
        <v>7185</v>
      </c>
      <c r="B7158" s="1" t="s">
        <v>34</v>
      </c>
      <c r="C7158" s="1" t="s">
        <v>31</v>
      </c>
      <c r="D7158">
        <v>3.5</v>
      </c>
      <c r="E7158">
        <v>53</v>
      </c>
      <c r="F7158">
        <v>35.92</v>
      </c>
      <c r="G7158">
        <v>2484</v>
      </c>
      <c r="H7158">
        <v>25206</v>
      </c>
      <c r="I7158">
        <v>18</v>
      </c>
      <c r="J7158">
        <v>124</v>
      </c>
      <c r="K7158">
        <v>104.29</v>
      </c>
      <c r="L7158">
        <v>2.7</v>
      </c>
      <c r="M7158">
        <v>8.3000000000000007</v>
      </c>
      <c r="N7158" s="1" t="s">
        <v>21</v>
      </c>
      <c r="O7158">
        <v>37</v>
      </c>
      <c r="P7158">
        <v>1</v>
      </c>
      <c r="Q7158">
        <v>38</v>
      </c>
      <c r="R7158" t="str" cm="1">
        <f t="array" ref="R7158">_xlfn.IFS(Restaurant_Data[[#This Row],[Total Reservations]]&lt;=50, "Low", Restaurant_Data[[#This Row],[Total Reservations]]&lt;=100, "Medium", Restaurant_Data[[#This Row],[Total Reservations]]&lt;=200, "High")</f>
        <v>Low</v>
      </c>
      <c r="S7158" s="4">
        <v>447022.7</v>
      </c>
      <c r="T7158" t="str" cm="1">
        <f t="array" ref="T7158">_xlfn.IFS(Restaurant_Data[[#This Row],[Revenue]]&lt;= 500000, "Low Income", Restaurant_Data[[#This Row],[Revenue]]&lt;=1000000, "Middle Income", Restaurant_Data[[#This Row],[Revenue]] &lt;= 2000000, "High Income")</f>
        <v>Low Income</v>
      </c>
    </row>
    <row r="7159" spans="1:20" x14ac:dyDescent="0.35">
      <c r="A7159" s="1" t="s">
        <v>7186</v>
      </c>
      <c r="B7159" s="1" t="s">
        <v>19</v>
      </c>
      <c r="C7159" s="1" t="s">
        <v>37</v>
      </c>
      <c r="D7159">
        <v>3.6</v>
      </c>
      <c r="E7159">
        <v>50</v>
      </c>
      <c r="F7159">
        <v>64.59</v>
      </c>
      <c r="G7159">
        <v>1785</v>
      </c>
      <c r="H7159">
        <v>25694</v>
      </c>
      <c r="I7159">
        <v>9</v>
      </c>
      <c r="J7159">
        <v>128</v>
      </c>
      <c r="K7159">
        <v>233.41</v>
      </c>
      <c r="L7159">
        <v>5.6</v>
      </c>
      <c r="M7159">
        <v>4.5999999999999996</v>
      </c>
      <c r="N7159" s="1" t="s">
        <v>21</v>
      </c>
      <c r="O7159">
        <v>40</v>
      </c>
      <c r="P7159">
        <v>36</v>
      </c>
      <c r="Q7159">
        <v>76</v>
      </c>
      <c r="R7159" t="str" cm="1">
        <f t="array" ref="R7159">_xlfn.IFS(Restaurant_Data[[#This Row],[Total Reservations]]&lt;=50, "Low", Restaurant_Data[[#This Row],[Total Reservations]]&lt;=100, "Medium", Restaurant_Data[[#This Row],[Total Reservations]]&lt;=200, "High")</f>
        <v>Medium</v>
      </c>
      <c r="S7159" s="4">
        <v>730487.54</v>
      </c>
      <c r="T7159" t="str" cm="1">
        <f t="array" ref="T7159">_xlfn.IFS(Restaurant_Data[[#This Row],[Revenue]]&lt;= 500000, "Low Income", Restaurant_Data[[#This Row],[Revenue]]&lt;=1000000, "Middle Income", Restaurant_Data[[#This Row],[Revenue]] &lt;= 2000000, "High Income")</f>
        <v>Middle Income</v>
      </c>
    </row>
    <row r="7160" spans="1:20" x14ac:dyDescent="0.35">
      <c r="A7160" s="1" t="s">
        <v>7187</v>
      </c>
      <c r="B7160" s="1" t="s">
        <v>19</v>
      </c>
      <c r="C7160" s="1" t="s">
        <v>31</v>
      </c>
      <c r="D7160">
        <v>4.2</v>
      </c>
      <c r="E7160">
        <v>39</v>
      </c>
      <c r="F7160">
        <v>38.82</v>
      </c>
      <c r="G7160">
        <v>2354</v>
      </c>
      <c r="H7160">
        <v>23666</v>
      </c>
      <c r="I7160">
        <v>2</v>
      </c>
      <c r="J7160">
        <v>772</v>
      </c>
      <c r="K7160">
        <v>158.59</v>
      </c>
      <c r="L7160">
        <v>5.6</v>
      </c>
      <c r="M7160">
        <v>6</v>
      </c>
      <c r="N7160" s="1" t="s">
        <v>27</v>
      </c>
      <c r="O7160">
        <v>16</v>
      </c>
      <c r="P7160">
        <v>4</v>
      </c>
      <c r="Q7160">
        <v>20</v>
      </c>
      <c r="R7160" t="str" cm="1">
        <f t="array" ref="R7160">_xlfn.IFS(Restaurant_Data[[#This Row],[Total Reservations]]&lt;=50, "Low", Restaurant_Data[[#This Row],[Total Reservations]]&lt;=100, "Medium", Restaurant_Data[[#This Row],[Total Reservations]]&lt;=200, "High")</f>
        <v>Low</v>
      </c>
      <c r="S7160" s="4">
        <v>346396.32</v>
      </c>
      <c r="T7160" t="str" cm="1">
        <f t="array" ref="T7160">_xlfn.IFS(Restaurant_Data[[#This Row],[Revenue]]&lt;= 500000, "Low Income", Restaurant_Data[[#This Row],[Revenue]]&lt;=1000000, "Middle Income", Restaurant_Data[[#This Row],[Revenue]] &lt;= 2000000, "High Income")</f>
        <v>Low Income</v>
      </c>
    </row>
    <row r="7161" spans="1:20" x14ac:dyDescent="0.35">
      <c r="A7161" s="1" t="s">
        <v>7188</v>
      </c>
      <c r="B7161" s="1" t="s">
        <v>34</v>
      </c>
      <c r="C7161" s="1" t="s">
        <v>31</v>
      </c>
      <c r="D7161">
        <v>3.3</v>
      </c>
      <c r="E7161">
        <v>61</v>
      </c>
      <c r="F7161">
        <v>33.04</v>
      </c>
      <c r="G7161">
        <v>1602</v>
      </c>
      <c r="H7161">
        <v>18092</v>
      </c>
      <c r="I7161">
        <v>5</v>
      </c>
      <c r="J7161">
        <v>744</v>
      </c>
      <c r="K7161">
        <v>63.36</v>
      </c>
      <c r="L7161">
        <v>3.9</v>
      </c>
      <c r="M7161">
        <v>7.1</v>
      </c>
      <c r="N7161" s="1" t="s">
        <v>21</v>
      </c>
      <c r="O7161">
        <v>31</v>
      </c>
      <c r="P7161">
        <v>31</v>
      </c>
      <c r="Q7161">
        <v>62</v>
      </c>
      <c r="R7161" t="str" cm="1">
        <f t="array" ref="R7161">_xlfn.IFS(Restaurant_Data[[#This Row],[Total Reservations]]&lt;=50, "Low", Restaurant_Data[[#This Row],[Total Reservations]]&lt;=100, "Medium", Restaurant_Data[[#This Row],[Total Reservations]]&lt;=200, "High")</f>
        <v>Medium</v>
      </c>
      <c r="S7161" s="4">
        <v>458725.44</v>
      </c>
      <c r="T7161" t="str" cm="1">
        <f t="array" ref="T7161">_xlfn.IFS(Restaurant_Data[[#This Row],[Revenue]]&lt;= 500000, "Low Income", Restaurant_Data[[#This Row],[Revenue]]&lt;=1000000, "Middle Income", Restaurant_Data[[#This Row],[Revenue]] &lt;= 2000000, "High Income")</f>
        <v>Low Income</v>
      </c>
    </row>
    <row r="7162" spans="1:20" x14ac:dyDescent="0.35">
      <c r="A7162" s="1" t="s">
        <v>7189</v>
      </c>
      <c r="B7162" s="1" t="s">
        <v>19</v>
      </c>
      <c r="C7162" s="1" t="s">
        <v>24</v>
      </c>
      <c r="D7162">
        <v>3.2</v>
      </c>
      <c r="E7162">
        <v>43</v>
      </c>
      <c r="F7162">
        <v>31.93</v>
      </c>
      <c r="G7162">
        <v>644</v>
      </c>
      <c r="H7162">
        <v>10567</v>
      </c>
      <c r="I7162">
        <v>9</v>
      </c>
      <c r="J7162">
        <v>128</v>
      </c>
      <c r="K7162">
        <v>119.69</v>
      </c>
      <c r="L7162">
        <v>4.8</v>
      </c>
      <c r="M7162">
        <v>7.2</v>
      </c>
      <c r="N7162" s="1" t="s">
        <v>21</v>
      </c>
      <c r="O7162">
        <v>21</v>
      </c>
      <c r="P7162">
        <v>30</v>
      </c>
      <c r="Q7162">
        <v>51</v>
      </c>
      <c r="R7162" t="str" cm="1">
        <f t="array" ref="R7162">_xlfn.IFS(Restaurant_Data[[#This Row],[Total Reservations]]&lt;=50, "Low", Restaurant_Data[[#This Row],[Total Reservations]]&lt;=100, "Medium", Restaurant_Data[[#This Row],[Total Reservations]]&lt;=200, "High")</f>
        <v>Medium</v>
      </c>
      <c r="S7162" s="4">
        <v>319063.59000000003</v>
      </c>
      <c r="T7162" t="str" cm="1">
        <f t="array" ref="T7162">_xlfn.IFS(Restaurant_Data[[#This Row],[Revenue]]&lt;= 500000, "Low Income", Restaurant_Data[[#This Row],[Revenue]]&lt;=1000000, "Middle Income", Restaurant_Data[[#This Row],[Revenue]] &lt;= 2000000, "High Income")</f>
        <v>Low Income</v>
      </c>
    </row>
    <row r="7163" spans="1:20" x14ac:dyDescent="0.35">
      <c r="A7163" s="1" t="s">
        <v>7190</v>
      </c>
      <c r="B7163" s="1" t="s">
        <v>34</v>
      </c>
      <c r="C7163" s="1" t="s">
        <v>31</v>
      </c>
      <c r="D7163">
        <v>4.4000000000000004</v>
      </c>
      <c r="E7163">
        <v>52</v>
      </c>
      <c r="F7163">
        <v>30.08</v>
      </c>
      <c r="G7163">
        <v>1073</v>
      </c>
      <c r="H7163">
        <v>12225</v>
      </c>
      <c r="I7163">
        <v>4</v>
      </c>
      <c r="J7163">
        <v>762</v>
      </c>
      <c r="K7163">
        <v>156.76</v>
      </c>
      <c r="L7163">
        <v>8.8000000000000007</v>
      </c>
      <c r="M7163">
        <v>5.8</v>
      </c>
      <c r="N7163" s="1" t="s">
        <v>21</v>
      </c>
      <c r="O7163">
        <v>42</v>
      </c>
      <c r="P7163">
        <v>38</v>
      </c>
      <c r="Q7163">
        <v>80</v>
      </c>
      <c r="R7163" t="str" cm="1">
        <f t="array" ref="R7163">_xlfn.IFS(Restaurant_Data[[#This Row],[Total Reservations]]&lt;=50, "Low", Restaurant_Data[[#This Row],[Total Reservations]]&lt;=100, "Medium", Restaurant_Data[[#This Row],[Total Reservations]]&lt;=200, "High")</f>
        <v>Medium</v>
      </c>
      <c r="S7163" s="4">
        <v>360002.19</v>
      </c>
      <c r="T7163" t="str" cm="1">
        <f t="array" ref="T7163">_xlfn.IFS(Restaurant_Data[[#This Row],[Revenue]]&lt;= 500000, "Low Income", Restaurant_Data[[#This Row],[Revenue]]&lt;=1000000, "Middle Income", Restaurant_Data[[#This Row],[Revenue]] &lt;= 2000000, "High Income")</f>
        <v>Low Income</v>
      </c>
    </row>
    <row r="7164" spans="1:20" x14ac:dyDescent="0.35">
      <c r="A7164" s="1" t="s">
        <v>7191</v>
      </c>
      <c r="B7164" s="1" t="s">
        <v>23</v>
      </c>
      <c r="C7164" s="1" t="s">
        <v>31</v>
      </c>
      <c r="D7164">
        <v>4.5999999999999996</v>
      </c>
      <c r="E7164">
        <v>71</v>
      </c>
      <c r="F7164">
        <v>34.36</v>
      </c>
      <c r="G7164">
        <v>2506</v>
      </c>
      <c r="H7164">
        <v>33678</v>
      </c>
      <c r="I7164">
        <v>16</v>
      </c>
      <c r="J7164">
        <v>254</v>
      </c>
      <c r="K7164">
        <v>234.06</v>
      </c>
      <c r="L7164">
        <v>5.7</v>
      </c>
      <c r="M7164">
        <v>8.6</v>
      </c>
      <c r="N7164" s="1" t="s">
        <v>21</v>
      </c>
      <c r="O7164">
        <v>66</v>
      </c>
      <c r="P7164">
        <v>27</v>
      </c>
      <c r="Q7164">
        <v>93</v>
      </c>
      <c r="R7164" t="str" cm="1">
        <f t="array" ref="R7164">_xlfn.IFS(Restaurant_Data[[#This Row],[Total Reservations]]&lt;=50, "Low", Restaurant_Data[[#This Row],[Total Reservations]]&lt;=100, "Medium", Restaurant_Data[[#This Row],[Total Reservations]]&lt;=200, "High")</f>
        <v>Medium</v>
      </c>
      <c r="S7164" s="4">
        <v>566560.02</v>
      </c>
      <c r="T7164" t="str" cm="1">
        <f t="array" ref="T7164">_xlfn.IFS(Restaurant_Data[[#This Row],[Revenue]]&lt;= 500000, "Low Income", Restaurant_Data[[#This Row],[Revenue]]&lt;=1000000, "Middle Income", Restaurant_Data[[#This Row],[Revenue]] &lt;= 2000000, "High Income")</f>
        <v>Middle Income</v>
      </c>
    </row>
    <row r="7165" spans="1:20" x14ac:dyDescent="0.35">
      <c r="A7165" s="1" t="s">
        <v>7192</v>
      </c>
      <c r="B7165" s="1" t="s">
        <v>34</v>
      </c>
      <c r="C7165" s="1" t="s">
        <v>20</v>
      </c>
      <c r="D7165">
        <v>4</v>
      </c>
      <c r="E7165">
        <v>68</v>
      </c>
      <c r="F7165">
        <v>67.62</v>
      </c>
      <c r="G7165">
        <v>881</v>
      </c>
      <c r="H7165">
        <v>12505</v>
      </c>
      <c r="I7165">
        <v>3</v>
      </c>
      <c r="J7165">
        <v>867</v>
      </c>
      <c r="K7165">
        <v>83.27</v>
      </c>
      <c r="L7165">
        <v>7.3</v>
      </c>
      <c r="M7165">
        <v>8.6</v>
      </c>
      <c r="N7165" s="1" t="s">
        <v>27</v>
      </c>
      <c r="O7165">
        <v>23</v>
      </c>
      <c r="P7165">
        <v>50</v>
      </c>
      <c r="Q7165">
        <v>73</v>
      </c>
      <c r="R7165" t="str" cm="1">
        <f t="array" ref="R7165">_xlfn.IFS(Restaurant_Data[[#This Row],[Total Reservations]]&lt;=50, "Low", Restaurant_Data[[#This Row],[Total Reservations]]&lt;=100, "Medium", Restaurant_Data[[#This Row],[Total Reservations]]&lt;=200, "High")</f>
        <v>Medium</v>
      </c>
      <c r="S7165" s="4">
        <v>1026564.05</v>
      </c>
      <c r="T7165" t="str" cm="1">
        <f t="array" ref="T7165">_xlfn.IFS(Restaurant_Data[[#This Row],[Revenue]]&lt;= 500000, "Low Income", Restaurant_Data[[#This Row],[Revenue]]&lt;=1000000, "Middle Income", Restaurant_Data[[#This Row],[Revenue]] &lt;= 2000000, "High Income")</f>
        <v>High Income</v>
      </c>
    </row>
    <row r="7166" spans="1:20" x14ac:dyDescent="0.35">
      <c r="A7166" s="1" t="s">
        <v>7193</v>
      </c>
      <c r="B7166" s="1" t="s">
        <v>23</v>
      </c>
      <c r="C7166" s="1" t="s">
        <v>20</v>
      </c>
      <c r="D7166">
        <v>3.7</v>
      </c>
      <c r="E7166">
        <v>80</v>
      </c>
      <c r="F7166">
        <v>75.31</v>
      </c>
      <c r="G7166">
        <v>5770</v>
      </c>
      <c r="H7166">
        <v>57169</v>
      </c>
      <c r="I7166">
        <v>6</v>
      </c>
      <c r="J7166">
        <v>590</v>
      </c>
      <c r="K7166">
        <v>121.75</v>
      </c>
      <c r="L7166">
        <v>5.5</v>
      </c>
      <c r="M7166">
        <v>8.6</v>
      </c>
      <c r="N7166" s="1" t="s">
        <v>21</v>
      </c>
      <c r="O7166">
        <v>61</v>
      </c>
      <c r="P7166">
        <v>1</v>
      </c>
      <c r="Q7166">
        <v>62</v>
      </c>
      <c r="R7166" t="str" cm="1">
        <f t="array" ref="R7166">_xlfn.IFS(Restaurant_Data[[#This Row],[Total Reservations]]&lt;=50, "Low", Restaurant_Data[[#This Row],[Total Reservations]]&lt;=100, "Medium", Restaurant_Data[[#This Row],[Total Reservations]]&lt;=200, "High")</f>
        <v>Medium</v>
      </c>
      <c r="S7166" s="4">
        <v>1349843.87</v>
      </c>
      <c r="T7166" t="str" cm="1">
        <f t="array" ref="T7166">_xlfn.IFS(Restaurant_Data[[#This Row],[Revenue]]&lt;= 500000, "Low Income", Restaurant_Data[[#This Row],[Revenue]]&lt;=1000000, "Middle Income", Restaurant_Data[[#This Row],[Revenue]] &lt;= 2000000, "High Income")</f>
        <v>High Income</v>
      </c>
    </row>
    <row r="7167" spans="1:20" x14ac:dyDescent="0.35">
      <c r="A7167" s="1" t="s">
        <v>7194</v>
      </c>
      <c r="B7167" s="1" t="s">
        <v>23</v>
      </c>
      <c r="C7167" s="1" t="s">
        <v>26</v>
      </c>
      <c r="D7167">
        <v>3.9</v>
      </c>
      <c r="E7167">
        <v>90</v>
      </c>
      <c r="F7167">
        <v>49.46</v>
      </c>
      <c r="G7167">
        <v>6955</v>
      </c>
      <c r="H7167">
        <v>75164</v>
      </c>
      <c r="I7167">
        <v>17</v>
      </c>
      <c r="J7167">
        <v>875</v>
      </c>
      <c r="K7167">
        <v>70.88</v>
      </c>
      <c r="L7167">
        <v>6.6</v>
      </c>
      <c r="M7167">
        <v>3.4</v>
      </c>
      <c r="N7167" s="1" t="s">
        <v>21</v>
      </c>
      <c r="O7167">
        <v>14</v>
      </c>
      <c r="P7167">
        <v>74</v>
      </c>
      <c r="Q7167">
        <v>88</v>
      </c>
      <c r="R7167" t="str" cm="1">
        <f t="array" ref="R7167">_xlfn.IFS(Restaurant_Data[[#This Row],[Total Reservations]]&lt;=50, "Low", Restaurant_Data[[#This Row],[Total Reservations]]&lt;=100, "Medium", Restaurant_Data[[#This Row],[Total Reservations]]&lt;=200, "High")</f>
        <v>Medium</v>
      </c>
      <c r="S7167" s="4">
        <v>1017149.78</v>
      </c>
      <c r="T7167" t="str" cm="1">
        <f t="array" ref="T7167">_xlfn.IFS(Restaurant_Data[[#This Row],[Revenue]]&lt;= 500000, "Low Income", Restaurant_Data[[#This Row],[Revenue]]&lt;=1000000, "Middle Income", Restaurant_Data[[#This Row],[Revenue]] &lt;= 2000000, "High Income")</f>
        <v>High Income</v>
      </c>
    </row>
    <row r="7168" spans="1:20" x14ac:dyDescent="0.35">
      <c r="A7168" s="1" t="s">
        <v>7195</v>
      </c>
      <c r="B7168" s="1" t="s">
        <v>19</v>
      </c>
      <c r="C7168" s="1" t="s">
        <v>26</v>
      </c>
      <c r="D7168">
        <v>3.8</v>
      </c>
      <c r="E7168">
        <v>36</v>
      </c>
      <c r="F7168">
        <v>52.19</v>
      </c>
      <c r="G7168">
        <v>2317</v>
      </c>
      <c r="H7168">
        <v>30618</v>
      </c>
      <c r="I7168">
        <v>19</v>
      </c>
      <c r="J7168">
        <v>331</v>
      </c>
      <c r="K7168">
        <v>203.95</v>
      </c>
      <c r="L7168">
        <v>1.8</v>
      </c>
      <c r="M7168">
        <v>3.3</v>
      </c>
      <c r="N7168" s="1" t="s">
        <v>21</v>
      </c>
      <c r="O7168">
        <v>5</v>
      </c>
      <c r="P7168">
        <v>18</v>
      </c>
      <c r="Q7168">
        <v>23</v>
      </c>
      <c r="R7168" t="str" cm="1">
        <f t="array" ref="R7168">_xlfn.IFS(Restaurant_Data[[#This Row],[Total Reservations]]&lt;=50, "Low", Restaurant_Data[[#This Row],[Total Reservations]]&lt;=100, "Medium", Restaurant_Data[[#This Row],[Total Reservations]]&lt;=200, "High")</f>
        <v>Low</v>
      </c>
      <c r="S7168" s="4">
        <v>439884.73</v>
      </c>
      <c r="T7168" t="str" cm="1">
        <f t="array" ref="T7168">_xlfn.IFS(Restaurant_Data[[#This Row],[Revenue]]&lt;= 500000, "Low Income", Restaurant_Data[[#This Row],[Revenue]]&lt;=1000000, "Middle Income", Restaurant_Data[[#This Row],[Revenue]] &lt;= 2000000, "High Income")</f>
        <v>Low Income</v>
      </c>
    </row>
    <row r="7169" spans="1:20" x14ac:dyDescent="0.35">
      <c r="A7169" s="1" t="s">
        <v>7196</v>
      </c>
      <c r="B7169" s="1" t="s">
        <v>19</v>
      </c>
      <c r="C7169" s="1" t="s">
        <v>31</v>
      </c>
      <c r="D7169">
        <v>4.9000000000000004</v>
      </c>
      <c r="E7169">
        <v>47</v>
      </c>
      <c r="F7169">
        <v>38.049999999999997</v>
      </c>
      <c r="G7169">
        <v>4689</v>
      </c>
      <c r="H7169">
        <v>56054</v>
      </c>
      <c r="I7169">
        <v>8</v>
      </c>
      <c r="J7169">
        <v>72</v>
      </c>
      <c r="K7169">
        <v>168.57</v>
      </c>
      <c r="L7169">
        <v>9.4</v>
      </c>
      <c r="M7169">
        <v>2.2999999999999998</v>
      </c>
      <c r="N7169" s="1" t="s">
        <v>21</v>
      </c>
      <c r="O7169">
        <v>41</v>
      </c>
      <c r="P7169">
        <v>26</v>
      </c>
      <c r="Q7169">
        <v>67</v>
      </c>
      <c r="R7169" t="str" cm="1">
        <f t="array" ref="R7169">_xlfn.IFS(Restaurant_Data[[#This Row],[Total Reservations]]&lt;=50, "Low", Restaurant_Data[[#This Row],[Total Reservations]]&lt;=100, "Medium", Restaurant_Data[[#This Row],[Total Reservations]]&lt;=200, "High")</f>
        <v>Medium</v>
      </c>
      <c r="S7169" s="4">
        <v>418028.2</v>
      </c>
      <c r="T7169" t="str" cm="1">
        <f t="array" ref="T7169">_xlfn.IFS(Restaurant_Data[[#This Row],[Revenue]]&lt;= 500000, "Low Income", Restaurant_Data[[#This Row],[Revenue]]&lt;=1000000, "Middle Income", Restaurant_Data[[#This Row],[Revenue]] &lt;= 2000000, "High Income")</f>
        <v>Low Income</v>
      </c>
    </row>
    <row r="7170" spans="1:20" x14ac:dyDescent="0.35">
      <c r="A7170" s="1" t="s">
        <v>7197</v>
      </c>
      <c r="B7170" s="1" t="s">
        <v>19</v>
      </c>
      <c r="C7170" s="1" t="s">
        <v>31</v>
      </c>
      <c r="D7170">
        <v>4.5</v>
      </c>
      <c r="E7170">
        <v>43</v>
      </c>
      <c r="F7170">
        <v>38.51</v>
      </c>
      <c r="G7170">
        <v>4105</v>
      </c>
      <c r="H7170">
        <v>43325</v>
      </c>
      <c r="I7170">
        <v>10</v>
      </c>
      <c r="J7170">
        <v>578</v>
      </c>
      <c r="K7170">
        <v>282.25</v>
      </c>
      <c r="L7170">
        <v>4.9000000000000004</v>
      </c>
      <c r="M7170">
        <v>8.4</v>
      </c>
      <c r="N7170" s="1" t="s">
        <v>21</v>
      </c>
      <c r="O7170">
        <v>1</v>
      </c>
      <c r="P7170">
        <v>22</v>
      </c>
      <c r="Q7170">
        <v>23</v>
      </c>
      <c r="R7170" t="str" cm="1">
        <f t="array" ref="R7170">_xlfn.IFS(Restaurant_Data[[#This Row],[Total Reservations]]&lt;=50, "Low", Restaurant_Data[[#This Row],[Total Reservations]]&lt;=100, "Medium", Restaurant_Data[[#This Row],[Total Reservations]]&lt;=200, "High")</f>
        <v>Low</v>
      </c>
      <c r="S7170" s="4">
        <v>389664.15</v>
      </c>
      <c r="T7170" t="str" cm="1">
        <f t="array" ref="T7170">_xlfn.IFS(Restaurant_Data[[#This Row],[Revenue]]&lt;= 500000, "Low Income", Restaurant_Data[[#This Row],[Revenue]]&lt;=1000000, "Middle Income", Restaurant_Data[[#This Row],[Revenue]] &lt;= 2000000, "High Income")</f>
        <v>Low Income</v>
      </c>
    </row>
    <row r="7171" spans="1:20" x14ac:dyDescent="0.35">
      <c r="A7171" s="1" t="s">
        <v>7198</v>
      </c>
      <c r="B7171" s="1" t="s">
        <v>34</v>
      </c>
      <c r="C7171" s="1" t="s">
        <v>37</v>
      </c>
      <c r="D7171">
        <v>3.4</v>
      </c>
      <c r="E7171">
        <v>56</v>
      </c>
      <c r="F7171">
        <v>63.09</v>
      </c>
      <c r="G7171">
        <v>3340</v>
      </c>
      <c r="H7171">
        <v>37167</v>
      </c>
      <c r="I7171">
        <v>10</v>
      </c>
      <c r="J7171">
        <v>182</v>
      </c>
      <c r="K7171">
        <v>235.14</v>
      </c>
      <c r="L7171">
        <v>7.7</v>
      </c>
      <c r="M7171">
        <v>1.5</v>
      </c>
      <c r="N7171" s="1" t="s">
        <v>21</v>
      </c>
      <c r="O7171">
        <v>32</v>
      </c>
      <c r="P7171">
        <v>30</v>
      </c>
      <c r="Q7171">
        <v>62</v>
      </c>
      <c r="R7171" t="str" cm="1">
        <f t="array" ref="R7171">_xlfn.IFS(Restaurant_Data[[#This Row],[Total Reservations]]&lt;=50, "Low", Restaurant_Data[[#This Row],[Total Reservations]]&lt;=100, "Medium", Restaurant_Data[[#This Row],[Total Reservations]]&lt;=200, "High")</f>
        <v>Medium</v>
      </c>
      <c r="S7171" s="4">
        <v>799479.69</v>
      </c>
      <c r="T7171" t="str" cm="1">
        <f t="array" ref="T7171">_xlfn.IFS(Restaurant_Data[[#This Row],[Revenue]]&lt;= 500000, "Low Income", Restaurant_Data[[#This Row],[Revenue]]&lt;=1000000, "Middle Income", Restaurant_Data[[#This Row],[Revenue]] &lt;= 2000000, "High Income")</f>
        <v>Middle Income</v>
      </c>
    </row>
    <row r="7172" spans="1:20" x14ac:dyDescent="0.35">
      <c r="A7172" s="1" t="s">
        <v>7199</v>
      </c>
      <c r="B7172" s="1" t="s">
        <v>19</v>
      </c>
      <c r="C7172" s="1" t="s">
        <v>26</v>
      </c>
      <c r="D7172">
        <v>3.8</v>
      </c>
      <c r="E7172">
        <v>36</v>
      </c>
      <c r="F7172">
        <v>48.18</v>
      </c>
      <c r="G7172">
        <v>2844</v>
      </c>
      <c r="H7172">
        <v>33673</v>
      </c>
      <c r="I7172">
        <v>16</v>
      </c>
      <c r="J7172">
        <v>108</v>
      </c>
      <c r="K7172">
        <v>244.47</v>
      </c>
      <c r="L7172">
        <v>7</v>
      </c>
      <c r="M7172">
        <v>2.2000000000000002</v>
      </c>
      <c r="N7172" s="1" t="s">
        <v>27</v>
      </c>
      <c r="O7172">
        <v>13</v>
      </c>
      <c r="P7172">
        <v>5</v>
      </c>
      <c r="Q7172">
        <v>18</v>
      </c>
      <c r="R7172" t="str" cm="1">
        <f t="array" ref="R7172">_xlfn.IFS(Restaurant_Data[[#This Row],[Total Reservations]]&lt;=50, "Low", Restaurant_Data[[#This Row],[Total Reservations]]&lt;=100, "Medium", Restaurant_Data[[#This Row],[Total Reservations]]&lt;=200, "High")</f>
        <v>Low</v>
      </c>
      <c r="S7172" s="4">
        <v>407484.01</v>
      </c>
      <c r="T7172" t="str" cm="1">
        <f t="array" ref="T7172">_xlfn.IFS(Restaurant_Data[[#This Row],[Revenue]]&lt;= 500000, "Low Income", Restaurant_Data[[#This Row],[Revenue]]&lt;=1000000, "Middle Income", Restaurant_Data[[#This Row],[Revenue]] &lt;= 2000000, "High Income")</f>
        <v>Low Income</v>
      </c>
    </row>
    <row r="7173" spans="1:20" x14ac:dyDescent="0.35">
      <c r="A7173" s="1" t="s">
        <v>7200</v>
      </c>
      <c r="B7173" s="1" t="s">
        <v>23</v>
      </c>
      <c r="C7173" s="1" t="s">
        <v>24</v>
      </c>
      <c r="D7173">
        <v>4.0999999999999996</v>
      </c>
      <c r="E7173">
        <v>78</v>
      </c>
      <c r="F7173">
        <v>32.549999999999997</v>
      </c>
      <c r="G7173">
        <v>2271</v>
      </c>
      <c r="H7173">
        <v>26440</v>
      </c>
      <c r="I7173">
        <v>6</v>
      </c>
      <c r="J7173">
        <v>705</v>
      </c>
      <c r="K7173">
        <v>91.1</v>
      </c>
      <c r="L7173">
        <v>8.1999999999999993</v>
      </c>
      <c r="M7173">
        <v>9.3000000000000007</v>
      </c>
      <c r="N7173" s="1" t="s">
        <v>27</v>
      </c>
      <c r="O7173">
        <v>59</v>
      </c>
      <c r="P7173">
        <v>48</v>
      </c>
      <c r="Q7173">
        <v>107</v>
      </c>
      <c r="R7173" t="str" cm="1">
        <f t="array" ref="R7173">_xlfn.IFS(Restaurant_Data[[#This Row],[Total Reservations]]&lt;=50, "Low", Restaurant_Data[[#This Row],[Total Reservations]]&lt;=100, "Medium", Restaurant_Data[[#This Row],[Total Reservations]]&lt;=200, "High")</f>
        <v>High</v>
      </c>
      <c r="S7173" s="4">
        <v>580390.44999999995</v>
      </c>
      <c r="T7173" t="str" cm="1">
        <f t="array" ref="T7173">_xlfn.IFS(Restaurant_Data[[#This Row],[Revenue]]&lt;= 500000, "Low Income", Restaurant_Data[[#This Row],[Revenue]]&lt;=1000000, "Middle Income", Restaurant_Data[[#This Row],[Revenue]] &lt;= 2000000, "High Income")</f>
        <v>Middle Income</v>
      </c>
    </row>
    <row r="7174" spans="1:20" x14ac:dyDescent="0.35">
      <c r="A7174" s="1" t="s">
        <v>7201</v>
      </c>
      <c r="B7174" s="1" t="s">
        <v>19</v>
      </c>
      <c r="C7174" s="1" t="s">
        <v>31</v>
      </c>
      <c r="D7174">
        <v>4.2</v>
      </c>
      <c r="E7174">
        <v>41</v>
      </c>
      <c r="F7174">
        <v>36.04</v>
      </c>
      <c r="G7174">
        <v>1540</v>
      </c>
      <c r="H7174">
        <v>22298</v>
      </c>
      <c r="I7174">
        <v>8</v>
      </c>
      <c r="J7174">
        <v>664</v>
      </c>
      <c r="K7174">
        <v>116.66</v>
      </c>
      <c r="L7174">
        <v>1.3</v>
      </c>
      <c r="M7174">
        <v>2.1</v>
      </c>
      <c r="N7174" s="1" t="s">
        <v>21</v>
      </c>
      <c r="O7174">
        <v>7</v>
      </c>
      <c r="P7174">
        <v>8</v>
      </c>
      <c r="Q7174">
        <v>15</v>
      </c>
      <c r="R7174" t="str" cm="1">
        <f t="array" ref="R7174">_xlfn.IFS(Restaurant_Data[[#This Row],[Total Reservations]]&lt;=50, "Low", Restaurant_Data[[#This Row],[Total Reservations]]&lt;=100, "Medium", Restaurant_Data[[#This Row],[Total Reservations]]&lt;=200, "High")</f>
        <v>Low</v>
      </c>
      <c r="S7174" s="4">
        <v>338596.66</v>
      </c>
      <c r="T7174" t="str" cm="1">
        <f t="array" ref="T7174">_xlfn.IFS(Restaurant_Data[[#This Row],[Revenue]]&lt;= 500000, "Low Income", Restaurant_Data[[#This Row],[Revenue]]&lt;=1000000, "Middle Income", Restaurant_Data[[#This Row],[Revenue]] &lt;= 2000000, "High Income")</f>
        <v>Low Income</v>
      </c>
    </row>
    <row r="7175" spans="1:20" x14ac:dyDescent="0.35">
      <c r="A7175" s="1" t="s">
        <v>7202</v>
      </c>
      <c r="B7175" s="1" t="s">
        <v>19</v>
      </c>
      <c r="C7175" s="1" t="s">
        <v>24</v>
      </c>
      <c r="D7175">
        <v>3.9</v>
      </c>
      <c r="E7175">
        <v>35</v>
      </c>
      <c r="F7175">
        <v>31.57</v>
      </c>
      <c r="G7175">
        <v>1356</v>
      </c>
      <c r="H7175">
        <v>17962</v>
      </c>
      <c r="I7175">
        <v>3</v>
      </c>
      <c r="J7175">
        <v>655</v>
      </c>
      <c r="K7175">
        <v>178.28</v>
      </c>
      <c r="L7175">
        <v>9.4</v>
      </c>
      <c r="M7175">
        <v>2.1</v>
      </c>
      <c r="N7175" s="1" t="s">
        <v>27</v>
      </c>
      <c r="O7175">
        <v>17</v>
      </c>
      <c r="P7175">
        <v>32</v>
      </c>
      <c r="Q7175">
        <v>49</v>
      </c>
      <c r="R7175" t="str" cm="1">
        <f t="array" ref="R7175">_xlfn.IFS(Restaurant_Data[[#This Row],[Total Reservations]]&lt;=50, "Low", Restaurant_Data[[#This Row],[Total Reservations]]&lt;=100, "Medium", Restaurant_Data[[#This Row],[Total Reservations]]&lt;=200, "High")</f>
        <v>Low</v>
      </c>
      <c r="S7175" s="4">
        <v>256523.08</v>
      </c>
      <c r="T7175" t="str" cm="1">
        <f t="array" ref="T7175">_xlfn.IFS(Restaurant_Data[[#This Row],[Revenue]]&lt;= 500000, "Low Income", Restaurant_Data[[#This Row],[Revenue]]&lt;=1000000, "Middle Income", Restaurant_Data[[#This Row],[Revenue]] &lt;= 2000000, "High Income")</f>
        <v>Low Income</v>
      </c>
    </row>
    <row r="7176" spans="1:20" x14ac:dyDescent="0.35">
      <c r="A7176" s="1" t="s">
        <v>7203</v>
      </c>
      <c r="B7176" s="1" t="s">
        <v>34</v>
      </c>
      <c r="C7176" s="1" t="s">
        <v>31</v>
      </c>
      <c r="D7176">
        <v>4.5999999999999996</v>
      </c>
      <c r="E7176">
        <v>56</v>
      </c>
      <c r="F7176">
        <v>30.01</v>
      </c>
      <c r="G7176">
        <v>1103</v>
      </c>
      <c r="H7176">
        <v>13601</v>
      </c>
      <c r="I7176">
        <v>2</v>
      </c>
      <c r="J7176">
        <v>966</v>
      </c>
      <c r="K7176">
        <v>53.37</v>
      </c>
      <c r="L7176">
        <v>8.5</v>
      </c>
      <c r="M7176">
        <v>9.1999999999999993</v>
      </c>
      <c r="N7176" s="1" t="s">
        <v>21</v>
      </c>
      <c r="O7176">
        <v>8</v>
      </c>
      <c r="P7176">
        <v>22</v>
      </c>
      <c r="Q7176">
        <v>30</v>
      </c>
      <c r="R7176" t="str" cm="1">
        <f t="array" ref="R7176">_xlfn.IFS(Restaurant_Data[[#This Row],[Total Reservations]]&lt;=50, "Low", Restaurant_Data[[#This Row],[Total Reservations]]&lt;=100, "Medium", Restaurant_Data[[#This Row],[Total Reservations]]&lt;=200, "High")</f>
        <v>Low</v>
      </c>
      <c r="S7176" s="4">
        <v>384059.49</v>
      </c>
      <c r="T7176" t="str" cm="1">
        <f t="array" ref="T7176">_xlfn.IFS(Restaurant_Data[[#This Row],[Revenue]]&lt;= 500000, "Low Income", Restaurant_Data[[#This Row],[Revenue]]&lt;=1000000, "Middle Income", Restaurant_Data[[#This Row],[Revenue]] &lt;= 2000000, "High Income")</f>
        <v>Low Income</v>
      </c>
    </row>
    <row r="7177" spans="1:20" x14ac:dyDescent="0.35">
      <c r="A7177" s="1" t="s">
        <v>7204</v>
      </c>
      <c r="B7177" s="1" t="s">
        <v>34</v>
      </c>
      <c r="C7177" s="1" t="s">
        <v>24</v>
      </c>
      <c r="D7177">
        <v>4.5</v>
      </c>
      <c r="E7177">
        <v>53</v>
      </c>
      <c r="F7177">
        <v>27.84</v>
      </c>
      <c r="G7177">
        <v>2693</v>
      </c>
      <c r="H7177">
        <v>30830</v>
      </c>
      <c r="I7177">
        <v>10</v>
      </c>
      <c r="J7177">
        <v>822</v>
      </c>
      <c r="K7177">
        <v>267.52999999999997</v>
      </c>
      <c r="L7177">
        <v>8.5</v>
      </c>
      <c r="M7177">
        <v>3.8</v>
      </c>
      <c r="N7177" s="1" t="s">
        <v>27</v>
      </c>
      <c r="O7177">
        <v>46</v>
      </c>
      <c r="P7177">
        <v>28</v>
      </c>
      <c r="Q7177">
        <v>74</v>
      </c>
      <c r="R7177" t="str" cm="1">
        <f t="array" ref="R7177">_xlfn.IFS(Restaurant_Data[[#This Row],[Total Reservations]]&lt;=50, "Low", Restaurant_Data[[#This Row],[Total Reservations]]&lt;=100, "Medium", Restaurant_Data[[#This Row],[Total Reservations]]&lt;=200, "High")</f>
        <v>Medium</v>
      </c>
      <c r="S7177" s="4">
        <v>348574.04</v>
      </c>
      <c r="T7177" t="str" cm="1">
        <f t="array" ref="T7177">_xlfn.IFS(Restaurant_Data[[#This Row],[Revenue]]&lt;= 500000, "Low Income", Restaurant_Data[[#This Row],[Revenue]]&lt;=1000000, "Middle Income", Restaurant_Data[[#This Row],[Revenue]] &lt;= 2000000, "High Income")</f>
        <v>Low Income</v>
      </c>
    </row>
    <row r="7178" spans="1:20" x14ac:dyDescent="0.35">
      <c r="A7178" s="1" t="s">
        <v>7205</v>
      </c>
      <c r="B7178" s="1" t="s">
        <v>23</v>
      </c>
      <c r="C7178" s="1" t="s">
        <v>42</v>
      </c>
      <c r="D7178">
        <v>4</v>
      </c>
      <c r="E7178">
        <v>85</v>
      </c>
      <c r="F7178">
        <v>45.24</v>
      </c>
      <c r="G7178">
        <v>4897</v>
      </c>
      <c r="H7178">
        <v>49612</v>
      </c>
      <c r="I7178">
        <v>8</v>
      </c>
      <c r="J7178">
        <v>551</v>
      </c>
      <c r="K7178">
        <v>244.44</v>
      </c>
      <c r="L7178">
        <v>5.2</v>
      </c>
      <c r="M7178">
        <v>8.9</v>
      </c>
      <c r="N7178" s="1" t="s">
        <v>27</v>
      </c>
      <c r="O7178">
        <v>56</v>
      </c>
      <c r="P7178">
        <v>69</v>
      </c>
      <c r="Q7178">
        <v>125</v>
      </c>
      <c r="R7178" t="str" cm="1">
        <f t="array" ref="R7178">_xlfn.IFS(Restaurant_Data[[#This Row],[Total Reservations]]&lt;=50, "Low", Restaurant_Data[[#This Row],[Total Reservations]]&lt;=100, "Medium", Restaurant_Data[[#This Row],[Total Reservations]]&lt;=200, "High")</f>
        <v>High</v>
      </c>
      <c r="S7178" s="4">
        <v>873775.7</v>
      </c>
      <c r="T7178" t="str" cm="1">
        <f t="array" ref="T7178">_xlfn.IFS(Restaurant_Data[[#This Row],[Revenue]]&lt;= 500000, "Low Income", Restaurant_Data[[#This Row],[Revenue]]&lt;=1000000, "Middle Income", Restaurant_Data[[#This Row],[Revenue]] &lt;= 2000000, "High Income")</f>
        <v>Middle Income</v>
      </c>
    </row>
    <row r="7179" spans="1:20" x14ac:dyDescent="0.35">
      <c r="A7179" s="1" t="s">
        <v>7206</v>
      </c>
      <c r="B7179" s="1" t="s">
        <v>34</v>
      </c>
      <c r="C7179" s="1" t="s">
        <v>24</v>
      </c>
      <c r="D7179">
        <v>4.7</v>
      </c>
      <c r="E7179">
        <v>56</v>
      </c>
      <c r="F7179">
        <v>28.19</v>
      </c>
      <c r="G7179">
        <v>2836</v>
      </c>
      <c r="H7179">
        <v>29077</v>
      </c>
      <c r="I7179">
        <v>12</v>
      </c>
      <c r="J7179">
        <v>491</v>
      </c>
      <c r="K7179">
        <v>64.48</v>
      </c>
      <c r="L7179">
        <v>8.1999999999999993</v>
      </c>
      <c r="M7179">
        <v>4.4000000000000004</v>
      </c>
      <c r="N7179" s="1" t="s">
        <v>27</v>
      </c>
      <c r="O7179">
        <v>9</v>
      </c>
      <c r="P7179">
        <v>16</v>
      </c>
      <c r="Q7179">
        <v>25</v>
      </c>
      <c r="R7179" t="str" cm="1">
        <f t="array" ref="R7179">_xlfn.IFS(Restaurant_Data[[#This Row],[Total Reservations]]&lt;=50, "Low", Restaurant_Data[[#This Row],[Total Reservations]]&lt;=100, "Medium", Restaurant_Data[[#This Row],[Total Reservations]]&lt;=200, "High")</f>
        <v>Low</v>
      </c>
      <c r="S7179" s="4">
        <v>371416.76</v>
      </c>
      <c r="T7179" t="str" cm="1">
        <f t="array" ref="T7179">_xlfn.IFS(Restaurant_Data[[#This Row],[Revenue]]&lt;= 500000, "Low Income", Restaurant_Data[[#This Row],[Revenue]]&lt;=1000000, "Middle Income", Restaurant_Data[[#This Row],[Revenue]] &lt;= 2000000, "High Income")</f>
        <v>Low Income</v>
      </c>
    </row>
    <row r="7180" spans="1:20" x14ac:dyDescent="0.35">
      <c r="A7180" s="1" t="s">
        <v>7207</v>
      </c>
      <c r="B7180" s="1" t="s">
        <v>19</v>
      </c>
      <c r="C7180" s="1" t="s">
        <v>26</v>
      </c>
      <c r="D7180">
        <v>4.5</v>
      </c>
      <c r="E7180">
        <v>37</v>
      </c>
      <c r="F7180">
        <v>49.82</v>
      </c>
      <c r="G7180">
        <v>1749</v>
      </c>
      <c r="H7180">
        <v>21032</v>
      </c>
      <c r="I7180">
        <v>12</v>
      </c>
      <c r="J7180">
        <v>331</v>
      </c>
      <c r="K7180">
        <v>262.26</v>
      </c>
      <c r="L7180">
        <v>6.2</v>
      </c>
      <c r="M7180">
        <v>4.4000000000000004</v>
      </c>
      <c r="N7180" s="1" t="s">
        <v>27</v>
      </c>
      <c r="O7180">
        <v>26</v>
      </c>
      <c r="P7180">
        <v>1</v>
      </c>
      <c r="Q7180">
        <v>27</v>
      </c>
      <c r="R7180" t="str" cm="1">
        <f t="array" ref="R7180">_xlfn.IFS(Restaurant_Data[[#This Row],[Total Reservations]]&lt;=50, "Low", Restaurant_Data[[#This Row],[Total Reservations]]&lt;=100, "Medium", Restaurant_Data[[#This Row],[Total Reservations]]&lt;=200, "High")</f>
        <v>Low</v>
      </c>
      <c r="S7180" s="4">
        <v>426673.7</v>
      </c>
      <c r="T7180" t="str" cm="1">
        <f t="array" ref="T7180">_xlfn.IFS(Restaurant_Data[[#This Row],[Revenue]]&lt;= 500000, "Low Income", Restaurant_Data[[#This Row],[Revenue]]&lt;=1000000, "Middle Income", Restaurant_Data[[#This Row],[Revenue]] &lt;= 2000000, "High Income")</f>
        <v>Low Income</v>
      </c>
    </row>
    <row r="7181" spans="1:20" x14ac:dyDescent="0.35">
      <c r="A7181" s="1" t="s">
        <v>7208</v>
      </c>
      <c r="B7181" s="1" t="s">
        <v>34</v>
      </c>
      <c r="C7181" s="1" t="s">
        <v>31</v>
      </c>
      <c r="D7181">
        <v>4.5999999999999996</v>
      </c>
      <c r="E7181">
        <v>57</v>
      </c>
      <c r="F7181">
        <v>32.049999999999997</v>
      </c>
      <c r="G7181">
        <v>4067</v>
      </c>
      <c r="H7181">
        <v>49925</v>
      </c>
      <c r="I7181">
        <v>9</v>
      </c>
      <c r="J7181">
        <v>220</v>
      </c>
      <c r="K7181">
        <v>51.12</v>
      </c>
      <c r="L7181">
        <v>5.5</v>
      </c>
      <c r="M7181">
        <v>2.2000000000000002</v>
      </c>
      <c r="N7181" s="1" t="s">
        <v>27</v>
      </c>
      <c r="O7181">
        <v>37</v>
      </c>
      <c r="P7181">
        <v>38</v>
      </c>
      <c r="Q7181">
        <v>75</v>
      </c>
      <c r="R7181" t="str" cm="1">
        <f t="array" ref="R7181">_xlfn.IFS(Restaurant_Data[[#This Row],[Total Reservations]]&lt;=50, "Low", Restaurant_Data[[#This Row],[Total Reservations]]&lt;=100, "Medium", Restaurant_Data[[#This Row],[Total Reservations]]&lt;=200, "High")</f>
        <v>Medium</v>
      </c>
      <c r="S7181" s="4">
        <v>424370.65</v>
      </c>
      <c r="T7181" t="str" cm="1">
        <f t="array" ref="T7181">_xlfn.IFS(Restaurant_Data[[#This Row],[Revenue]]&lt;= 500000, "Low Income", Restaurant_Data[[#This Row],[Revenue]]&lt;=1000000, "Middle Income", Restaurant_Data[[#This Row],[Revenue]] &lt;= 2000000, "High Income")</f>
        <v>Low Income</v>
      </c>
    </row>
    <row r="7182" spans="1:20" x14ac:dyDescent="0.35">
      <c r="A7182" s="1" t="s">
        <v>7209</v>
      </c>
      <c r="B7182" s="1" t="s">
        <v>23</v>
      </c>
      <c r="C7182" s="1" t="s">
        <v>26</v>
      </c>
      <c r="D7182">
        <v>4.9000000000000004</v>
      </c>
      <c r="E7182">
        <v>89</v>
      </c>
      <c r="F7182">
        <v>46.52</v>
      </c>
      <c r="G7182">
        <v>6073</v>
      </c>
      <c r="H7182">
        <v>62141</v>
      </c>
      <c r="I7182">
        <v>19</v>
      </c>
      <c r="J7182">
        <v>929</v>
      </c>
      <c r="K7182">
        <v>78.55</v>
      </c>
      <c r="L7182">
        <v>8.1</v>
      </c>
      <c r="M7182">
        <v>9.3000000000000007</v>
      </c>
      <c r="N7182" s="1" t="s">
        <v>21</v>
      </c>
      <c r="O7182">
        <v>39</v>
      </c>
      <c r="P7182">
        <v>13</v>
      </c>
      <c r="Q7182">
        <v>52</v>
      </c>
      <c r="R7182" t="str" cm="1">
        <f t="array" ref="R7182">_xlfn.IFS(Restaurant_Data[[#This Row],[Total Reservations]]&lt;=50, "Low", Restaurant_Data[[#This Row],[Total Reservations]]&lt;=100, "Medium", Restaurant_Data[[#This Row],[Total Reservations]]&lt;=200, "High")</f>
        <v>Medium</v>
      </c>
      <c r="S7182" s="4">
        <v>950914.91</v>
      </c>
      <c r="T7182" t="str" cm="1">
        <f t="array" ref="T7182">_xlfn.IFS(Restaurant_Data[[#This Row],[Revenue]]&lt;= 500000, "Low Income", Restaurant_Data[[#This Row],[Revenue]]&lt;=1000000, "Middle Income", Restaurant_Data[[#This Row],[Revenue]] &lt;= 2000000, "High Income")</f>
        <v>Middle Income</v>
      </c>
    </row>
    <row r="7183" spans="1:20" x14ac:dyDescent="0.35">
      <c r="A7183" s="1" t="s">
        <v>7210</v>
      </c>
      <c r="B7183" s="1" t="s">
        <v>19</v>
      </c>
      <c r="C7183" s="1" t="s">
        <v>24</v>
      </c>
      <c r="D7183">
        <v>3.5</v>
      </c>
      <c r="E7183">
        <v>32</v>
      </c>
      <c r="F7183">
        <v>27.3</v>
      </c>
      <c r="G7183">
        <v>3303</v>
      </c>
      <c r="H7183">
        <v>37147</v>
      </c>
      <c r="I7183">
        <v>15</v>
      </c>
      <c r="J7183">
        <v>175</v>
      </c>
      <c r="K7183">
        <v>63.84</v>
      </c>
      <c r="L7183">
        <v>6.7</v>
      </c>
      <c r="M7183">
        <v>7.9</v>
      </c>
      <c r="N7183" s="1" t="s">
        <v>21</v>
      </c>
      <c r="O7183">
        <v>9</v>
      </c>
      <c r="P7183">
        <v>15</v>
      </c>
      <c r="Q7183">
        <v>24</v>
      </c>
      <c r="R7183" t="str" cm="1">
        <f t="array" ref="R7183">_xlfn.IFS(Restaurant_Data[[#This Row],[Total Reservations]]&lt;=50, "Low", Restaurant_Data[[#This Row],[Total Reservations]]&lt;=100, "Medium", Restaurant_Data[[#This Row],[Total Reservations]]&lt;=200, "High")</f>
        <v>Low</v>
      </c>
      <c r="S7183" s="4">
        <v>221435.45</v>
      </c>
      <c r="T7183" t="str" cm="1">
        <f t="array" ref="T7183">_xlfn.IFS(Restaurant_Data[[#This Row],[Revenue]]&lt;= 500000, "Low Income", Restaurant_Data[[#This Row],[Revenue]]&lt;=1000000, "Middle Income", Restaurant_Data[[#This Row],[Revenue]] &lt;= 2000000, "High Income")</f>
        <v>Low Income</v>
      </c>
    </row>
    <row r="7184" spans="1:20" x14ac:dyDescent="0.35">
      <c r="A7184" s="1" t="s">
        <v>7211</v>
      </c>
      <c r="B7184" s="1" t="s">
        <v>23</v>
      </c>
      <c r="C7184" s="1" t="s">
        <v>20</v>
      </c>
      <c r="D7184">
        <v>3.5</v>
      </c>
      <c r="E7184">
        <v>78</v>
      </c>
      <c r="F7184">
        <v>71.09</v>
      </c>
      <c r="G7184">
        <v>6374</v>
      </c>
      <c r="H7184">
        <v>68515</v>
      </c>
      <c r="I7184">
        <v>14</v>
      </c>
      <c r="J7184">
        <v>135</v>
      </c>
      <c r="K7184">
        <v>169.79</v>
      </c>
      <c r="L7184">
        <v>1.7</v>
      </c>
      <c r="M7184">
        <v>3</v>
      </c>
      <c r="N7184" s="1" t="s">
        <v>27</v>
      </c>
      <c r="O7184">
        <v>27</v>
      </c>
      <c r="P7184">
        <v>36</v>
      </c>
      <c r="Q7184">
        <v>63</v>
      </c>
      <c r="R7184" t="str" cm="1">
        <f t="array" ref="R7184">_xlfn.IFS(Restaurant_Data[[#This Row],[Total Reservations]]&lt;=50, "Low", Restaurant_Data[[#This Row],[Total Reservations]]&lt;=100, "Medium", Restaurant_Data[[#This Row],[Total Reservations]]&lt;=200, "High")</f>
        <v>Medium</v>
      </c>
      <c r="S7184" s="4">
        <v>1248444.8</v>
      </c>
      <c r="T7184" t="str" cm="1">
        <f t="array" ref="T7184">_xlfn.IFS(Restaurant_Data[[#This Row],[Revenue]]&lt;= 500000, "Low Income", Restaurant_Data[[#This Row],[Revenue]]&lt;=1000000, "Middle Income", Restaurant_Data[[#This Row],[Revenue]] &lt;= 2000000, "High Income")</f>
        <v>High Income</v>
      </c>
    </row>
    <row r="7185" spans="1:20" x14ac:dyDescent="0.35">
      <c r="A7185" s="1" t="s">
        <v>7212</v>
      </c>
      <c r="B7185" s="1" t="s">
        <v>34</v>
      </c>
      <c r="C7185" s="1" t="s">
        <v>20</v>
      </c>
      <c r="D7185">
        <v>4.8</v>
      </c>
      <c r="E7185">
        <v>68</v>
      </c>
      <c r="F7185">
        <v>75.11</v>
      </c>
      <c r="G7185">
        <v>2260</v>
      </c>
      <c r="H7185">
        <v>26871</v>
      </c>
      <c r="I7185">
        <v>5</v>
      </c>
      <c r="J7185">
        <v>747</v>
      </c>
      <c r="K7185">
        <v>246.01</v>
      </c>
      <c r="L7185">
        <v>3.8</v>
      </c>
      <c r="M7185">
        <v>7.6</v>
      </c>
      <c r="N7185" s="1" t="s">
        <v>21</v>
      </c>
      <c r="O7185">
        <v>24</v>
      </c>
      <c r="P7185">
        <v>67</v>
      </c>
      <c r="Q7185">
        <v>91</v>
      </c>
      <c r="R7185" t="str" cm="1">
        <f t="array" ref="R7185">_xlfn.IFS(Restaurant_Data[[#This Row],[Total Reservations]]&lt;=50, "Low", Restaurant_Data[[#This Row],[Total Reservations]]&lt;=100, "Medium", Restaurant_Data[[#This Row],[Total Reservations]]&lt;=200, "High")</f>
        <v>Medium</v>
      </c>
      <c r="S7185" s="4">
        <v>1142300.68</v>
      </c>
      <c r="T7185" t="str" cm="1">
        <f t="array" ref="T7185">_xlfn.IFS(Restaurant_Data[[#This Row],[Revenue]]&lt;= 500000, "Low Income", Restaurant_Data[[#This Row],[Revenue]]&lt;=1000000, "Middle Income", Restaurant_Data[[#This Row],[Revenue]] &lt;= 2000000, "High Income")</f>
        <v>High Income</v>
      </c>
    </row>
    <row r="7186" spans="1:20" x14ac:dyDescent="0.35">
      <c r="A7186" s="1" t="s">
        <v>7213</v>
      </c>
      <c r="B7186" s="1" t="s">
        <v>34</v>
      </c>
      <c r="C7186" s="1" t="s">
        <v>20</v>
      </c>
      <c r="D7186">
        <v>4.5</v>
      </c>
      <c r="E7186">
        <v>62</v>
      </c>
      <c r="F7186">
        <v>68.59</v>
      </c>
      <c r="G7186">
        <v>3514</v>
      </c>
      <c r="H7186">
        <v>36361</v>
      </c>
      <c r="I7186">
        <v>18</v>
      </c>
      <c r="J7186">
        <v>670</v>
      </c>
      <c r="K7186">
        <v>94.63</v>
      </c>
      <c r="L7186">
        <v>6.6</v>
      </c>
      <c r="M7186">
        <v>1.9</v>
      </c>
      <c r="N7186" s="1" t="s">
        <v>21</v>
      </c>
      <c r="O7186">
        <v>61</v>
      </c>
      <c r="P7186">
        <v>52</v>
      </c>
      <c r="Q7186">
        <v>113</v>
      </c>
      <c r="R7186" t="str" cm="1">
        <f t="array" ref="R7186">_xlfn.IFS(Restaurant_Data[[#This Row],[Total Reservations]]&lt;=50, "Low", Restaurant_Data[[#This Row],[Total Reservations]]&lt;=100, "Medium", Restaurant_Data[[#This Row],[Total Reservations]]&lt;=200, "High")</f>
        <v>High</v>
      </c>
      <c r="S7186" s="4">
        <v>969744.74</v>
      </c>
      <c r="T7186" t="str" cm="1">
        <f t="array" ref="T7186">_xlfn.IFS(Restaurant_Data[[#This Row],[Revenue]]&lt;= 500000, "Low Income", Restaurant_Data[[#This Row],[Revenue]]&lt;=1000000, "Middle Income", Restaurant_Data[[#This Row],[Revenue]] &lt;= 2000000, "High Income")</f>
        <v>Middle Income</v>
      </c>
    </row>
    <row r="7187" spans="1:20" x14ac:dyDescent="0.35">
      <c r="A7187" s="1" t="s">
        <v>7214</v>
      </c>
      <c r="B7187" s="1" t="s">
        <v>23</v>
      </c>
      <c r="C7187" s="1" t="s">
        <v>31</v>
      </c>
      <c r="D7187">
        <v>4.9000000000000004</v>
      </c>
      <c r="E7187">
        <v>76</v>
      </c>
      <c r="F7187">
        <v>33.56</v>
      </c>
      <c r="G7187">
        <v>8345</v>
      </c>
      <c r="H7187">
        <v>84036</v>
      </c>
      <c r="I7187">
        <v>12</v>
      </c>
      <c r="J7187">
        <v>563</v>
      </c>
      <c r="K7187">
        <v>242.87</v>
      </c>
      <c r="L7187">
        <v>9.1</v>
      </c>
      <c r="M7187">
        <v>5.7</v>
      </c>
      <c r="N7187" s="1" t="s">
        <v>27</v>
      </c>
      <c r="O7187">
        <v>9</v>
      </c>
      <c r="P7187">
        <v>28</v>
      </c>
      <c r="Q7187">
        <v>37</v>
      </c>
      <c r="R7187" t="str" cm="1">
        <f t="array" ref="R7187">_xlfn.IFS(Restaurant_Data[[#This Row],[Total Reservations]]&lt;=50, "Low", Restaurant_Data[[#This Row],[Total Reservations]]&lt;=100, "Medium", Restaurant_Data[[#This Row],[Total Reservations]]&lt;=200, "High")</f>
        <v>Low</v>
      </c>
      <c r="S7187" s="4">
        <v>597059.66</v>
      </c>
      <c r="T7187" t="str" cm="1">
        <f t="array" ref="T7187">_xlfn.IFS(Restaurant_Data[[#This Row],[Revenue]]&lt;= 500000, "Low Income", Restaurant_Data[[#This Row],[Revenue]]&lt;=1000000, "Middle Income", Restaurant_Data[[#This Row],[Revenue]] &lt;= 2000000, "High Income")</f>
        <v>Middle Income</v>
      </c>
    </row>
    <row r="7188" spans="1:20" x14ac:dyDescent="0.35">
      <c r="A7188" s="1" t="s">
        <v>7215</v>
      </c>
      <c r="B7188" s="1" t="s">
        <v>19</v>
      </c>
      <c r="C7188" s="1" t="s">
        <v>37</v>
      </c>
      <c r="D7188">
        <v>3.1</v>
      </c>
      <c r="E7188">
        <v>49</v>
      </c>
      <c r="F7188">
        <v>61.21</v>
      </c>
      <c r="G7188">
        <v>742</v>
      </c>
      <c r="H7188">
        <v>9986</v>
      </c>
      <c r="I7188">
        <v>6</v>
      </c>
      <c r="J7188">
        <v>605</v>
      </c>
      <c r="K7188">
        <v>96.23</v>
      </c>
      <c r="L7188">
        <v>9.4</v>
      </c>
      <c r="M7188">
        <v>3.3</v>
      </c>
      <c r="N7188" s="1" t="s">
        <v>27</v>
      </c>
      <c r="O7188">
        <v>30</v>
      </c>
      <c r="P7188">
        <v>45</v>
      </c>
      <c r="Q7188">
        <v>75</v>
      </c>
      <c r="R7188" t="str" cm="1">
        <f t="array" ref="R7188">_xlfn.IFS(Restaurant_Data[[#This Row],[Total Reservations]]&lt;=50, "Low", Restaurant_Data[[#This Row],[Total Reservations]]&lt;=100, "Medium", Restaurant_Data[[#This Row],[Total Reservations]]&lt;=200, "High")</f>
        <v>Medium</v>
      </c>
      <c r="S7188" s="4">
        <v>676607.56</v>
      </c>
      <c r="T7188" t="str" cm="1">
        <f t="array" ref="T7188">_xlfn.IFS(Restaurant_Data[[#This Row],[Revenue]]&lt;= 500000, "Low Income", Restaurant_Data[[#This Row],[Revenue]]&lt;=1000000, "Middle Income", Restaurant_Data[[#This Row],[Revenue]] &lt;= 2000000, "High Income")</f>
        <v>Middle Income</v>
      </c>
    </row>
    <row r="7189" spans="1:20" x14ac:dyDescent="0.35">
      <c r="A7189" s="1" t="s">
        <v>7216</v>
      </c>
      <c r="B7189" s="1" t="s">
        <v>34</v>
      </c>
      <c r="C7189" s="1" t="s">
        <v>42</v>
      </c>
      <c r="D7189">
        <v>4.3</v>
      </c>
      <c r="E7189">
        <v>70</v>
      </c>
      <c r="F7189">
        <v>38.92</v>
      </c>
      <c r="G7189">
        <v>1298</v>
      </c>
      <c r="H7189">
        <v>16530</v>
      </c>
      <c r="I7189">
        <v>11</v>
      </c>
      <c r="J7189">
        <v>765</v>
      </c>
      <c r="K7189">
        <v>297.63</v>
      </c>
      <c r="L7189">
        <v>8.6</v>
      </c>
      <c r="M7189">
        <v>8.6999999999999993</v>
      </c>
      <c r="N7189" s="1" t="s">
        <v>21</v>
      </c>
      <c r="O7189">
        <v>4</v>
      </c>
      <c r="P7189">
        <v>18</v>
      </c>
      <c r="Q7189">
        <v>22</v>
      </c>
      <c r="R7189" t="str" cm="1">
        <f t="array" ref="R7189">_xlfn.IFS(Restaurant_Data[[#This Row],[Total Reservations]]&lt;=50, "Low", Restaurant_Data[[#This Row],[Total Reservations]]&lt;=100, "Medium", Restaurant_Data[[#This Row],[Total Reservations]]&lt;=200, "High")</f>
        <v>Low</v>
      </c>
      <c r="S7189" s="4">
        <v>621453.34</v>
      </c>
      <c r="T7189" t="str" cm="1">
        <f t="array" ref="T7189">_xlfn.IFS(Restaurant_Data[[#This Row],[Revenue]]&lt;= 500000, "Low Income", Restaurant_Data[[#This Row],[Revenue]]&lt;=1000000, "Middle Income", Restaurant_Data[[#This Row],[Revenue]] &lt;= 2000000, "High Income")</f>
        <v>Middle Income</v>
      </c>
    </row>
    <row r="7190" spans="1:20" x14ac:dyDescent="0.35">
      <c r="A7190" s="1" t="s">
        <v>7217</v>
      </c>
      <c r="B7190" s="1" t="s">
        <v>34</v>
      </c>
      <c r="C7190" s="1" t="s">
        <v>24</v>
      </c>
      <c r="D7190">
        <v>3.3</v>
      </c>
      <c r="E7190">
        <v>64</v>
      </c>
      <c r="F7190">
        <v>35.01</v>
      </c>
      <c r="G7190">
        <v>1977</v>
      </c>
      <c r="H7190">
        <v>24458</v>
      </c>
      <c r="I7190">
        <v>15</v>
      </c>
      <c r="J7190">
        <v>155</v>
      </c>
      <c r="K7190">
        <v>263.37</v>
      </c>
      <c r="L7190">
        <v>3.3</v>
      </c>
      <c r="M7190">
        <v>5.6</v>
      </c>
      <c r="N7190" s="1" t="s">
        <v>27</v>
      </c>
      <c r="O7190">
        <v>13</v>
      </c>
      <c r="P7190">
        <v>17</v>
      </c>
      <c r="Q7190">
        <v>30</v>
      </c>
      <c r="R7190" t="str" cm="1">
        <f t="array" ref="R7190">_xlfn.IFS(Restaurant_Data[[#This Row],[Total Reservations]]&lt;=50, "Low", Restaurant_Data[[#This Row],[Total Reservations]]&lt;=100, "Medium", Restaurant_Data[[#This Row],[Total Reservations]]&lt;=200, "High")</f>
        <v>Low</v>
      </c>
      <c r="S7190" s="4">
        <v>515698.86</v>
      </c>
      <c r="T7190" t="str" cm="1">
        <f t="array" ref="T7190">_xlfn.IFS(Restaurant_Data[[#This Row],[Revenue]]&lt;= 500000, "Low Income", Restaurant_Data[[#This Row],[Revenue]]&lt;=1000000, "Middle Income", Restaurant_Data[[#This Row],[Revenue]] &lt;= 2000000, "High Income")</f>
        <v>Middle Income</v>
      </c>
    </row>
    <row r="7191" spans="1:20" x14ac:dyDescent="0.35">
      <c r="A7191" s="1" t="s">
        <v>7218</v>
      </c>
      <c r="B7191" s="1" t="s">
        <v>19</v>
      </c>
      <c r="C7191" s="1" t="s">
        <v>37</v>
      </c>
      <c r="D7191">
        <v>4</v>
      </c>
      <c r="E7191">
        <v>48</v>
      </c>
      <c r="F7191">
        <v>59.16</v>
      </c>
      <c r="G7191">
        <v>1611</v>
      </c>
      <c r="H7191">
        <v>18387</v>
      </c>
      <c r="I7191">
        <v>4</v>
      </c>
      <c r="J7191">
        <v>268</v>
      </c>
      <c r="K7191">
        <v>234.3</v>
      </c>
      <c r="L7191">
        <v>5.3</v>
      </c>
      <c r="M7191">
        <v>9.3000000000000007</v>
      </c>
      <c r="N7191" s="1" t="s">
        <v>21</v>
      </c>
      <c r="O7191">
        <v>14</v>
      </c>
      <c r="P7191">
        <v>27</v>
      </c>
      <c r="Q7191">
        <v>41</v>
      </c>
      <c r="R7191" t="str" cm="1">
        <f t="array" ref="R7191">_xlfn.IFS(Restaurant_Data[[#This Row],[Total Reservations]]&lt;=50, "Low", Restaurant_Data[[#This Row],[Total Reservations]]&lt;=100, "Medium", Restaurant_Data[[#This Row],[Total Reservations]]&lt;=200, "High")</f>
        <v>Low</v>
      </c>
      <c r="S7191" s="4">
        <v>639487.32999999996</v>
      </c>
      <c r="T7191" t="str" cm="1">
        <f t="array" ref="T7191">_xlfn.IFS(Restaurant_Data[[#This Row],[Revenue]]&lt;= 500000, "Low Income", Restaurant_Data[[#This Row],[Revenue]]&lt;=1000000, "Middle Income", Restaurant_Data[[#This Row],[Revenue]] &lt;= 2000000, "High Income")</f>
        <v>Middle Income</v>
      </c>
    </row>
    <row r="7192" spans="1:20" x14ac:dyDescent="0.35">
      <c r="A7192" s="1" t="s">
        <v>7219</v>
      </c>
      <c r="B7192" s="1" t="s">
        <v>34</v>
      </c>
      <c r="C7192" s="1" t="s">
        <v>20</v>
      </c>
      <c r="D7192">
        <v>3.3</v>
      </c>
      <c r="E7192">
        <v>51</v>
      </c>
      <c r="F7192">
        <v>70.39</v>
      </c>
      <c r="G7192">
        <v>2707</v>
      </c>
      <c r="H7192">
        <v>31325</v>
      </c>
      <c r="I7192">
        <v>14</v>
      </c>
      <c r="J7192">
        <v>971</v>
      </c>
      <c r="K7192">
        <v>197.92</v>
      </c>
      <c r="L7192">
        <v>4.9000000000000004</v>
      </c>
      <c r="M7192">
        <v>6.3</v>
      </c>
      <c r="N7192" s="1" t="s">
        <v>21</v>
      </c>
      <c r="O7192">
        <v>27</v>
      </c>
      <c r="P7192">
        <v>27</v>
      </c>
      <c r="Q7192">
        <v>54</v>
      </c>
      <c r="R7192" t="str" cm="1">
        <f t="array" ref="R7192">_xlfn.IFS(Restaurant_Data[[#This Row],[Total Reservations]]&lt;=50, "Low", Restaurant_Data[[#This Row],[Total Reservations]]&lt;=100, "Medium", Restaurant_Data[[#This Row],[Total Reservations]]&lt;=200, "High")</f>
        <v>Medium</v>
      </c>
      <c r="S7192" s="4">
        <v>817155.72</v>
      </c>
      <c r="T7192" t="str" cm="1">
        <f t="array" ref="T7192">_xlfn.IFS(Restaurant_Data[[#This Row],[Revenue]]&lt;= 500000, "Low Income", Restaurant_Data[[#This Row],[Revenue]]&lt;=1000000, "Middle Income", Restaurant_Data[[#This Row],[Revenue]] &lt;= 2000000, "High Income")</f>
        <v>Middle Income</v>
      </c>
    </row>
    <row r="7193" spans="1:20" x14ac:dyDescent="0.35">
      <c r="A7193" s="1" t="s">
        <v>7220</v>
      </c>
      <c r="B7193" s="1" t="s">
        <v>23</v>
      </c>
      <c r="C7193" s="1" t="s">
        <v>24</v>
      </c>
      <c r="D7193">
        <v>3.3</v>
      </c>
      <c r="E7193">
        <v>81</v>
      </c>
      <c r="F7193">
        <v>30.87</v>
      </c>
      <c r="G7193">
        <v>1929</v>
      </c>
      <c r="H7193">
        <v>21089</v>
      </c>
      <c r="I7193">
        <v>5</v>
      </c>
      <c r="J7193">
        <v>670</v>
      </c>
      <c r="K7193">
        <v>110.64</v>
      </c>
      <c r="L7193">
        <v>4.9000000000000004</v>
      </c>
      <c r="M7193">
        <v>5.5</v>
      </c>
      <c r="N7193" s="1" t="s">
        <v>21</v>
      </c>
      <c r="O7193">
        <v>72</v>
      </c>
      <c r="P7193">
        <v>30</v>
      </c>
      <c r="Q7193">
        <v>102</v>
      </c>
      <c r="R7193" t="str" cm="1">
        <f t="array" ref="R7193">_xlfn.IFS(Restaurant_Data[[#This Row],[Total Reservations]]&lt;=50, "Low", Restaurant_Data[[#This Row],[Total Reservations]]&lt;=100, "Medium", Restaurant_Data[[#This Row],[Total Reservations]]&lt;=200, "High")</f>
        <v>High</v>
      </c>
      <c r="S7193" s="4">
        <v>566239.62</v>
      </c>
      <c r="T7193" t="str" cm="1">
        <f t="array" ref="T7193">_xlfn.IFS(Restaurant_Data[[#This Row],[Revenue]]&lt;= 500000, "Low Income", Restaurant_Data[[#This Row],[Revenue]]&lt;=1000000, "Middle Income", Restaurant_Data[[#This Row],[Revenue]] &lt;= 2000000, "High Income")</f>
        <v>Middle Income</v>
      </c>
    </row>
    <row r="7194" spans="1:20" x14ac:dyDescent="0.35">
      <c r="A7194" s="1" t="s">
        <v>7221</v>
      </c>
      <c r="B7194" s="1" t="s">
        <v>34</v>
      </c>
      <c r="C7194" s="1" t="s">
        <v>37</v>
      </c>
      <c r="D7194">
        <v>3</v>
      </c>
      <c r="E7194">
        <v>57</v>
      </c>
      <c r="F7194">
        <v>63.6</v>
      </c>
      <c r="G7194">
        <v>2008</v>
      </c>
      <c r="H7194">
        <v>19524</v>
      </c>
      <c r="I7194">
        <v>11</v>
      </c>
      <c r="J7194">
        <v>605</v>
      </c>
      <c r="K7194">
        <v>79.819999999999993</v>
      </c>
      <c r="L7194">
        <v>1.4</v>
      </c>
      <c r="M7194">
        <v>7.2</v>
      </c>
      <c r="N7194" s="1" t="s">
        <v>27</v>
      </c>
      <c r="O7194">
        <v>41</v>
      </c>
      <c r="P7194">
        <v>11</v>
      </c>
      <c r="Q7194">
        <v>52</v>
      </c>
      <c r="R7194" t="str" cm="1">
        <f t="array" ref="R7194">_xlfn.IFS(Restaurant_Data[[#This Row],[Total Reservations]]&lt;=50, "Low", Restaurant_Data[[#This Row],[Total Reservations]]&lt;=100, "Medium", Restaurant_Data[[#This Row],[Total Reservations]]&lt;=200, "High")</f>
        <v>Medium</v>
      </c>
      <c r="S7194" s="4">
        <v>817724.2</v>
      </c>
      <c r="T7194" t="str" cm="1">
        <f t="array" ref="T7194">_xlfn.IFS(Restaurant_Data[[#This Row],[Revenue]]&lt;= 500000, "Low Income", Restaurant_Data[[#This Row],[Revenue]]&lt;=1000000, "Middle Income", Restaurant_Data[[#This Row],[Revenue]] &lt;= 2000000, "High Income")</f>
        <v>Middle Income</v>
      </c>
    </row>
    <row r="7195" spans="1:20" x14ac:dyDescent="0.35">
      <c r="A7195" s="1" t="s">
        <v>7222</v>
      </c>
      <c r="B7195" s="1" t="s">
        <v>34</v>
      </c>
      <c r="C7195" s="1" t="s">
        <v>26</v>
      </c>
      <c r="D7195">
        <v>4.3</v>
      </c>
      <c r="E7195">
        <v>57</v>
      </c>
      <c r="F7195">
        <v>51.2</v>
      </c>
      <c r="G7195">
        <v>3615</v>
      </c>
      <c r="H7195">
        <v>43729</v>
      </c>
      <c r="I7195">
        <v>7</v>
      </c>
      <c r="J7195">
        <v>778</v>
      </c>
      <c r="K7195">
        <v>165.08</v>
      </c>
      <c r="L7195">
        <v>2.6</v>
      </c>
      <c r="M7195">
        <v>8.1</v>
      </c>
      <c r="N7195" s="1" t="s">
        <v>27</v>
      </c>
      <c r="O7195">
        <v>7</v>
      </c>
      <c r="P7195">
        <v>20</v>
      </c>
      <c r="Q7195">
        <v>27</v>
      </c>
      <c r="R7195" t="str" cm="1">
        <f t="array" ref="R7195">_xlfn.IFS(Restaurant_Data[[#This Row],[Total Reservations]]&lt;=50, "Low", Restaurant_Data[[#This Row],[Total Reservations]]&lt;=100, "Medium", Restaurant_Data[[#This Row],[Total Reservations]]&lt;=200, "High")</f>
        <v>Low</v>
      </c>
      <c r="S7195" s="4">
        <v>662026.94999999995</v>
      </c>
      <c r="T7195" t="str" cm="1">
        <f t="array" ref="T7195">_xlfn.IFS(Restaurant_Data[[#This Row],[Revenue]]&lt;= 500000, "Low Income", Restaurant_Data[[#This Row],[Revenue]]&lt;=1000000, "Middle Income", Restaurant_Data[[#This Row],[Revenue]] &lt;= 2000000, "High Income")</f>
        <v>Middle Income</v>
      </c>
    </row>
    <row r="7196" spans="1:20" x14ac:dyDescent="0.35">
      <c r="A7196" s="1" t="s">
        <v>7223</v>
      </c>
      <c r="B7196" s="1" t="s">
        <v>19</v>
      </c>
      <c r="C7196" s="1" t="s">
        <v>20</v>
      </c>
      <c r="D7196">
        <v>3.7</v>
      </c>
      <c r="E7196">
        <v>42</v>
      </c>
      <c r="F7196">
        <v>67.63</v>
      </c>
      <c r="G7196">
        <v>2065</v>
      </c>
      <c r="H7196">
        <v>20879</v>
      </c>
      <c r="I7196">
        <v>13</v>
      </c>
      <c r="J7196">
        <v>964</v>
      </c>
      <c r="K7196">
        <v>150.66999999999999</v>
      </c>
      <c r="L7196">
        <v>2.4</v>
      </c>
      <c r="M7196">
        <v>1.1000000000000001</v>
      </c>
      <c r="N7196" s="1" t="s">
        <v>27</v>
      </c>
      <c r="O7196">
        <v>12</v>
      </c>
      <c r="P7196">
        <v>31</v>
      </c>
      <c r="Q7196">
        <v>43</v>
      </c>
      <c r="R7196" t="str" cm="1">
        <f t="array" ref="R7196">_xlfn.IFS(Restaurant_Data[[#This Row],[Total Reservations]]&lt;=50, "Low", Restaurant_Data[[#This Row],[Total Reservations]]&lt;=100, "Medium", Restaurant_Data[[#This Row],[Total Reservations]]&lt;=200, "High")</f>
        <v>Low</v>
      </c>
      <c r="S7196" s="4">
        <v>645788.28</v>
      </c>
      <c r="T7196" t="str" cm="1">
        <f t="array" ref="T7196">_xlfn.IFS(Restaurant_Data[[#This Row],[Revenue]]&lt;= 500000, "Low Income", Restaurant_Data[[#This Row],[Revenue]]&lt;=1000000, "Middle Income", Restaurant_Data[[#This Row],[Revenue]] &lt;= 2000000, "High Income")</f>
        <v>Middle Income</v>
      </c>
    </row>
    <row r="7197" spans="1:20" x14ac:dyDescent="0.35">
      <c r="A7197" s="1" t="s">
        <v>7224</v>
      </c>
      <c r="B7197" s="1" t="s">
        <v>23</v>
      </c>
      <c r="C7197" s="1" t="s">
        <v>37</v>
      </c>
      <c r="D7197">
        <v>3.2</v>
      </c>
      <c r="E7197">
        <v>70</v>
      </c>
      <c r="F7197">
        <v>56.36</v>
      </c>
      <c r="G7197">
        <v>2275</v>
      </c>
      <c r="H7197">
        <v>24135</v>
      </c>
      <c r="I7197">
        <v>19</v>
      </c>
      <c r="J7197">
        <v>354</v>
      </c>
      <c r="K7197">
        <v>218.62</v>
      </c>
      <c r="L7197">
        <v>6.6</v>
      </c>
      <c r="M7197">
        <v>5.7</v>
      </c>
      <c r="N7197" s="1" t="s">
        <v>27</v>
      </c>
      <c r="O7197">
        <v>67</v>
      </c>
      <c r="P7197">
        <v>67</v>
      </c>
      <c r="Q7197">
        <v>134</v>
      </c>
      <c r="R7197" t="str" cm="1">
        <f t="array" ref="R7197">_xlfn.IFS(Restaurant_Data[[#This Row],[Total Reservations]]&lt;=50, "Low", Restaurant_Data[[#This Row],[Total Reservations]]&lt;=100, "Medium", Restaurant_Data[[#This Row],[Total Reservations]]&lt;=200, "High")</f>
        <v>High</v>
      </c>
      <c r="S7197" s="4">
        <v>902028.29</v>
      </c>
      <c r="T7197" t="str" cm="1">
        <f t="array" ref="T7197">_xlfn.IFS(Restaurant_Data[[#This Row],[Revenue]]&lt;= 500000, "Low Income", Restaurant_Data[[#This Row],[Revenue]]&lt;=1000000, "Middle Income", Restaurant_Data[[#This Row],[Revenue]] &lt;= 2000000, "High Income")</f>
        <v>Middle Income</v>
      </c>
    </row>
    <row r="7198" spans="1:20" x14ac:dyDescent="0.35">
      <c r="A7198" s="1" t="s">
        <v>7225</v>
      </c>
      <c r="B7198" s="1" t="s">
        <v>19</v>
      </c>
      <c r="C7198" s="1" t="s">
        <v>31</v>
      </c>
      <c r="D7198">
        <v>3.6</v>
      </c>
      <c r="E7198">
        <v>39</v>
      </c>
      <c r="F7198">
        <v>40.32</v>
      </c>
      <c r="G7198">
        <v>1678</v>
      </c>
      <c r="H7198">
        <v>15392</v>
      </c>
      <c r="I7198">
        <v>4</v>
      </c>
      <c r="J7198">
        <v>140</v>
      </c>
      <c r="K7198">
        <v>92.52</v>
      </c>
      <c r="L7198">
        <v>4.7</v>
      </c>
      <c r="M7198">
        <v>8</v>
      </c>
      <c r="N7198" s="1" t="s">
        <v>21</v>
      </c>
      <c r="O7198">
        <v>20</v>
      </c>
      <c r="P7198">
        <v>22</v>
      </c>
      <c r="Q7198">
        <v>42</v>
      </c>
      <c r="R7198" t="str" cm="1">
        <f t="array" ref="R7198">_xlfn.IFS(Restaurant_Data[[#This Row],[Total Reservations]]&lt;=50, "Low", Restaurant_Data[[#This Row],[Total Reservations]]&lt;=100, "Medium", Restaurant_Data[[#This Row],[Total Reservations]]&lt;=200, "High")</f>
        <v>Low</v>
      </c>
      <c r="S7198" s="4">
        <v>359983.16</v>
      </c>
      <c r="T7198" t="str" cm="1">
        <f t="array" ref="T7198">_xlfn.IFS(Restaurant_Data[[#This Row],[Revenue]]&lt;= 500000, "Low Income", Restaurant_Data[[#This Row],[Revenue]]&lt;=1000000, "Middle Income", Restaurant_Data[[#This Row],[Revenue]] &lt;= 2000000, "High Income")</f>
        <v>Low Income</v>
      </c>
    </row>
    <row r="7199" spans="1:20" x14ac:dyDescent="0.35">
      <c r="A7199" s="1" t="s">
        <v>7226</v>
      </c>
      <c r="B7199" s="1" t="s">
        <v>34</v>
      </c>
      <c r="C7199" s="1" t="s">
        <v>26</v>
      </c>
      <c r="D7199">
        <v>3.3</v>
      </c>
      <c r="E7199">
        <v>70</v>
      </c>
      <c r="F7199">
        <v>53.82</v>
      </c>
      <c r="G7199">
        <v>673</v>
      </c>
      <c r="H7199">
        <v>10306</v>
      </c>
      <c r="I7199">
        <v>12</v>
      </c>
      <c r="J7199">
        <v>545</v>
      </c>
      <c r="K7199">
        <v>190.53</v>
      </c>
      <c r="L7199">
        <v>3.9</v>
      </c>
      <c r="M7199">
        <v>4.7</v>
      </c>
      <c r="N7199" s="1" t="s">
        <v>27</v>
      </c>
      <c r="O7199">
        <v>16</v>
      </c>
      <c r="P7199">
        <v>57</v>
      </c>
      <c r="Q7199">
        <v>73</v>
      </c>
      <c r="R7199" t="str" cm="1">
        <f t="array" ref="R7199">_xlfn.IFS(Restaurant_Data[[#This Row],[Total Reservations]]&lt;=50, "Low", Restaurant_Data[[#This Row],[Total Reservations]]&lt;=100, "Medium", Restaurant_Data[[#This Row],[Total Reservations]]&lt;=200, "High")</f>
        <v>Medium</v>
      </c>
      <c r="S7199" s="4">
        <v>847904.26</v>
      </c>
      <c r="T7199" t="str" cm="1">
        <f t="array" ref="T7199">_xlfn.IFS(Restaurant_Data[[#This Row],[Revenue]]&lt;= 500000, "Low Income", Restaurant_Data[[#This Row],[Revenue]]&lt;=1000000, "Middle Income", Restaurant_Data[[#This Row],[Revenue]] &lt;= 2000000, "High Income")</f>
        <v>Middle Income</v>
      </c>
    </row>
    <row r="7200" spans="1:20" x14ac:dyDescent="0.35">
      <c r="A7200" s="1" t="s">
        <v>7227</v>
      </c>
      <c r="B7200" s="1" t="s">
        <v>34</v>
      </c>
      <c r="C7200" s="1" t="s">
        <v>20</v>
      </c>
      <c r="D7200">
        <v>4.9000000000000004</v>
      </c>
      <c r="E7200">
        <v>58</v>
      </c>
      <c r="F7200">
        <v>65.25</v>
      </c>
      <c r="G7200">
        <v>2864</v>
      </c>
      <c r="H7200">
        <v>37051</v>
      </c>
      <c r="I7200">
        <v>14</v>
      </c>
      <c r="J7200">
        <v>130</v>
      </c>
      <c r="K7200">
        <v>223.34</v>
      </c>
      <c r="L7200">
        <v>5</v>
      </c>
      <c r="M7200">
        <v>1.4</v>
      </c>
      <c r="N7200" s="1" t="s">
        <v>27</v>
      </c>
      <c r="O7200">
        <v>52</v>
      </c>
      <c r="P7200">
        <v>12</v>
      </c>
      <c r="Q7200">
        <v>64</v>
      </c>
      <c r="R7200" t="str" cm="1">
        <f t="array" ref="R7200">_xlfn.IFS(Restaurant_Data[[#This Row],[Total Reservations]]&lt;=50, "Low", Restaurant_Data[[#This Row],[Total Reservations]]&lt;=100, "Medium", Restaurant_Data[[#This Row],[Total Reservations]]&lt;=200, "High")</f>
        <v>Medium</v>
      </c>
      <c r="S7200" s="4">
        <v>856590.05</v>
      </c>
      <c r="T7200" t="str" cm="1">
        <f t="array" ref="T7200">_xlfn.IFS(Restaurant_Data[[#This Row],[Revenue]]&lt;= 500000, "Low Income", Restaurant_Data[[#This Row],[Revenue]]&lt;=1000000, "Middle Income", Restaurant_Data[[#This Row],[Revenue]] &lt;= 2000000, "High Income")</f>
        <v>Middle Income</v>
      </c>
    </row>
    <row r="7201" spans="1:20" x14ac:dyDescent="0.35">
      <c r="A7201" s="1" t="s">
        <v>7228</v>
      </c>
      <c r="B7201" s="1" t="s">
        <v>19</v>
      </c>
      <c r="C7201" s="1" t="s">
        <v>42</v>
      </c>
      <c r="D7201">
        <v>3.6</v>
      </c>
      <c r="E7201">
        <v>31</v>
      </c>
      <c r="F7201">
        <v>44.04</v>
      </c>
      <c r="G7201">
        <v>1486</v>
      </c>
      <c r="H7201">
        <v>17847</v>
      </c>
      <c r="I7201">
        <v>1</v>
      </c>
      <c r="J7201">
        <v>746</v>
      </c>
      <c r="K7201">
        <v>124.74</v>
      </c>
      <c r="L7201">
        <v>3.9</v>
      </c>
      <c r="M7201">
        <v>1.2</v>
      </c>
      <c r="N7201" s="1" t="s">
        <v>21</v>
      </c>
      <c r="O7201">
        <v>1</v>
      </c>
      <c r="P7201">
        <v>25</v>
      </c>
      <c r="Q7201">
        <v>26</v>
      </c>
      <c r="R7201" t="str" cm="1">
        <f t="array" ref="R7201">_xlfn.IFS(Restaurant_Data[[#This Row],[Total Reservations]]&lt;=50, "Low", Restaurant_Data[[#This Row],[Total Reservations]]&lt;=100, "Medium", Restaurant_Data[[#This Row],[Total Reservations]]&lt;=200, "High")</f>
        <v>Low</v>
      </c>
      <c r="S7201" s="4">
        <v>308295.95</v>
      </c>
      <c r="T7201" t="str" cm="1">
        <f t="array" ref="T7201">_xlfn.IFS(Restaurant_Data[[#This Row],[Revenue]]&lt;= 500000, "Low Income", Restaurant_Data[[#This Row],[Revenue]]&lt;=1000000, "Middle Income", Restaurant_Data[[#This Row],[Revenue]] &lt;= 2000000, "High Income")</f>
        <v>Low Income</v>
      </c>
    </row>
    <row r="7202" spans="1:20" x14ac:dyDescent="0.35">
      <c r="A7202" s="1" t="s">
        <v>7229</v>
      </c>
      <c r="B7202" s="1" t="s">
        <v>19</v>
      </c>
      <c r="C7202" s="1" t="s">
        <v>20</v>
      </c>
      <c r="D7202">
        <v>3.7</v>
      </c>
      <c r="E7202">
        <v>48</v>
      </c>
      <c r="F7202">
        <v>71.5</v>
      </c>
      <c r="G7202">
        <v>2157</v>
      </c>
      <c r="H7202">
        <v>25138</v>
      </c>
      <c r="I7202">
        <v>8</v>
      </c>
      <c r="J7202">
        <v>183</v>
      </c>
      <c r="K7202">
        <v>245</v>
      </c>
      <c r="L7202">
        <v>7.8</v>
      </c>
      <c r="M7202">
        <v>8.1</v>
      </c>
      <c r="N7202" s="1" t="s">
        <v>21</v>
      </c>
      <c r="O7202">
        <v>32</v>
      </c>
      <c r="P7202">
        <v>16</v>
      </c>
      <c r="Q7202">
        <v>48</v>
      </c>
      <c r="R7202" t="str" cm="1">
        <f t="array" ref="R7202">_xlfn.IFS(Restaurant_Data[[#This Row],[Total Reservations]]&lt;=50, "Low", Restaurant_Data[[#This Row],[Total Reservations]]&lt;=100, "Medium", Restaurant_Data[[#This Row],[Total Reservations]]&lt;=200, "High")</f>
        <v>Low</v>
      </c>
      <c r="S7202" s="4">
        <v>775848.4</v>
      </c>
      <c r="T7202" t="str" cm="1">
        <f t="array" ref="T7202">_xlfn.IFS(Restaurant_Data[[#This Row],[Revenue]]&lt;= 500000, "Low Income", Restaurant_Data[[#This Row],[Revenue]]&lt;=1000000, "Middle Income", Restaurant_Data[[#This Row],[Revenue]] &lt;= 2000000, "High Income")</f>
        <v>Middle Income</v>
      </c>
    </row>
    <row r="7203" spans="1:20" x14ac:dyDescent="0.35">
      <c r="A7203" s="1" t="s">
        <v>7230</v>
      </c>
      <c r="B7203" s="1" t="s">
        <v>19</v>
      </c>
      <c r="C7203" s="1" t="s">
        <v>31</v>
      </c>
      <c r="D7203">
        <v>4.7</v>
      </c>
      <c r="E7203">
        <v>43</v>
      </c>
      <c r="F7203">
        <v>35.71</v>
      </c>
      <c r="G7203">
        <v>2370</v>
      </c>
      <c r="H7203">
        <v>33275</v>
      </c>
      <c r="I7203">
        <v>16</v>
      </c>
      <c r="J7203">
        <v>456</v>
      </c>
      <c r="K7203">
        <v>157.96</v>
      </c>
      <c r="L7203">
        <v>2.5</v>
      </c>
      <c r="M7203">
        <v>2.8</v>
      </c>
      <c r="N7203" s="1" t="s">
        <v>27</v>
      </c>
      <c r="O7203">
        <v>42</v>
      </c>
      <c r="P7203">
        <v>30</v>
      </c>
      <c r="Q7203">
        <v>72</v>
      </c>
      <c r="R7203" t="str" cm="1">
        <f t="array" ref="R7203">_xlfn.IFS(Restaurant_Data[[#This Row],[Total Reservations]]&lt;=50, "Low", Restaurant_Data[[#This Row],[Total Reservations]]&lt;=100, "Medium", Restaurant_Data[[#This Row],[Total Reservations]]&lt;=200, "High")</f>
        <v>Medium</v>
      </c>
      <c r="S7203" s="4">
        <v>363632.94</v>
      </c>
      <c r="T7203" t="str" cm="1">
        <f t="array" ref="T7203">_xlfn.IFS(Restaurant_Data[[#This Row],[Revenue]]&lt;= 500000, "Low Income", Restaurant_Data[[#This Row],[Revenue]]&lt;=1000000, "Middle Income", Restaurant_Data[[#This Row],[Revenue]] &lt;= 2000000, "High Income")</f>
        <v>Low Income</v>
      </c>
    </row>
    <row r="7204" spans="1:20" x14ac:dyDescent="0.35">
      <c r="A7204" s="1" t="s">
        <v>7231</v>
      </c>
      <c r="B7204" s="1" t="s">
        <v>23</v>
      </c>
      <c r="C7204" s="1" t="s">
        <v>42</v>
      </c>
      <c r="D7204">
        <v>4.3</v>
      </c>
      <c r="E7204">
        <v>79</v>
      </c>
      <c r="F7204">
        <v>35.130000000000003</v>
      </c>
      <c r="G7204">
        <v>3425</v>
      </c>
      <c r="H7204">
        <v>39146</v>
      </c>
      <c r="I7204">
        <v>19</v>
      </c>
      <c r="J7204">
        <v>387</v>
      </c>
      <c r="K7204">
        <v>90.66</v>
      </c>
      <c r="L7204">
        <v>1.5</v>
      </c>
      <c r="M7204">
        <v>2.6</v>
      </c>
      <c r="N7204" s="1" t="s">
        <v>21</v>
      </c>
      <c r="O7204">
        <v>33</v>
      </c>
      <c r="P7204">
        <v>21</v>
      </c>
      <c r="Q7204">
        <v>54</v>
      </c>
      <c r="R7204" t="str" cm="1">
        <f t="array" ref="R7204">_xlfn.IFS(Restaurant_Data[[#This Row],[Total Reservations]]&lt;=50, "Low", Restaurant_Data[[#This Row],[Total Reservations]]&lt;=100, "Medium", Restaurant_Data[[#This Row],[Total Reservations]]&lt;=200, "High")</f>
        <v>Medium</v>
      </c>
      <c r="S7204" s="4">
        <v>638599.94999999995</v>
      </c>
      <c r="T7204" t="str" cm="1">
        <f t="array" ref="T7204">_xlfn.IFS(Restaurant_Data[[#This Row],[Revenue]]&lt;= 500000, "Low Income", Restaurant_Data[[#This Row],[Revenue]]&lt;=1000000, "Middle Income", Restaurant_Data[[#This Row],[Revenue]] &lt;= 2000000, "High Income")</f>
        <v>Middle Income</v>
      </c>
    </row>
    <row r="7205" spans="1:20" x14ac:dyDescent="0.35">
      <c r="A7205" s="1" t="s">
        <v>7232</v>
      </c>
      <c r="B7205" s="1" t="s">
        <v>34</v>
      </c>
      <c r="C7205" s="1" t="s">
        <v>42</v>
      </c>
      <c r="D7205">
        <v>4.4000000000000004</v>
      </c>
      <c r="E7205">
        <v>59</v>
      </c>
      <c r="F7205">
        <v>43.59</v>
      </c>
      <c r="G7205">
        <v>2551</v>
      </c>
      <c r="H7205">
        <v>30680</v>
      </c>
      <c r="I7205">
        <v>5</v>
      </c>
      <c r="J7205">
        <v>860</v>
      </c>
      <c r="K7205">
        <v>98.69</v>
      </c>
      <c r="L7205">
        <v>6.9</v>
      </c>
      <c r="M7205">
        <v>3.6</v>
      </c>
      <c r="N7205" s="1" t="s">
        <v>27</v>
      </c>
      <c r="O7205">
        <v>42</v>
      </c>
      <c r="P7205">
        <v>8</v>
      </c>
      <c r="Q7205">
        <v>50</v>
      </c>
      <c r="R7205" t="str" cm="1">
        <f t="array" ref="R7205">_xlfn.IFS(Restaurant_Data[[#This Row],[Total Reservations]]&lt;=50, "Low", Restaurant_Data[[#This Row],[Total Reservations]]&lt;=100, "Medium", Restaurant_Data[[#This Row],[Total Reservations]]&lt;=200, "High")</f>
        <v>Low</v>
      </c>
      <c r="S7205" s="4">
        <v>582736.39</v>
      </c>
      <c r="T7205" t="str" cm="1">
        <f t="array" ref="T7205">_xlfn.IFS(Restaurant_Data[[#This Row],[Revenue]]&lt;= 500000, "Low Income", Restaurant_Data[[#This Row],[Revenue]]&lt;=1000000, "Middle Income", Restaurant_Data[[#This Row],[Revenue]] &lt;= 2000000, "High Income")</f>
        <v>Middle Income</v>
      </c>
    </row>
    <row r="7206" spans="1:20" x14ac:dyDescent="0.35">
      <c r="A7206" s="1" t="s">
        <v>7233</v>
      </c>
      <c r="B7206" s="1" t="s">
        <v>19</v>
      </c>
      <c r="C7206" s="1" t="s">
        <v>42</v>
      </c>
      <c r="D7206">
        <v>4.3</v>
      </c>
      <c r="E7206">
        <v>37</v>
      </c>
      <c r="F7206">
        <v>37.18</v>
      </c>
      <c r="G7206">
        <v>3449</v>
      </c>
      <c r="H7206">
        <v>38043</v>
      </c>
      <c r="I7206">
        <v>14</v>
      </c>
      <c r="J7206">
        <v>605</v>
      </c>
      <c r="K7206">
        <v>119.72</v>
      </c>
      <c r="L7206">
        <v>3.1</v>
      </c>
      <c r="M7206">
        <v>1.9</v>
      </c>
      <c r="N7206" s="1" t="s">
        <v>27</v>
      </c>
      <c r="O7206">
        <v>7</v>
      </c>
      <c r="P7206">
        <v>5</v>
      </c>
      <c r="Q7206">
        <v>12</v>
      </c>
      <c r="R7206" t="str" cm="1">
        <f t="array" ref="R7206">_xlfn.IFS(Restaurant_Data[[#This Row],[Total Reservations]]&lt;=50, "Low", Restaurant_Data[[#This Row],[Total Reservations]]&lt;=100, "Medium", Restaurant_Data[[#This Row],[Total Reservations]]&lt;=200, "High")</f>
        <v>Low</v>
      </c>
      <c r="S7206" s="4">
        <v>326501.34999999998</v>
      </c>
      <c r="T7206" t="str" cm="1">
        <f t="array" ref="T7206">_xlfn.IFS(Restaurant_Data[[#This Row],[Revenue]]&lt;= 500000, "Low Income", Restaurant_Data[[#This Row],[Revenue]]&lt;=1000000, "Middle Income", Restaurant_Data[[#This Row],[Revenue]] &lt;= 2000000, "High Income")</f>
        <v>Low Income</v>
      </c>
    </row>
    <row r="7207" spans="1:20" x14ac:dyDescent="0.35">
      <c r="A7207" s="1" t="s">
        <v>7234</v>
      </c>
      <c r="B7207" s="1" t="s">
        <v>34</v>
      </c>
      <c r="C7207" s="1" t="s">
        <v>24</v>
      </c>
      <c r="D7207">
        <v>4.9000000000000004</v>
      </c>
      <c r="E7207">
        <v>63</v>
      </c>
      <c r="F7207">
        <v>33.01</v>
      </c>
      <c r="G7207">
        <v>4452</v>
      </c>
      <c r="H7207">
        <v>52995</v>
      </c>
      <c r="I7207">
        <v>12</v>
      </c>
      <c r="J7207">
        <v>546</v>
      </c>
      <c r="K7207">
        <v>89.53</v>
      </c>
      <c r="L7207">
        <v>6.8</v>
      </c>
      <c r="M7207">
        <v>1.5</v>
      </c>
      <c r="N7207" s="1" t="s">
        <v>21</v>
      </c>
      <c r="O7207">
        <v>44</v>
      </c>
      <c r="P7207">
        <v>8</v>
      </c>
      <c r="Q7207">
        <v>52</v>
      </c>
      <c r="R7207" t="str" cm="1">
        <f t="array" ref="R7207">_xlfn.IFS(Restaurant_Data[[#This Row],[Total Reservations]]&lt;=50, "Low", Restaurant_Data[[#This Row],[Total Reservations]]&lt;=100, "Medium", Restaurant_Data[[#This Row],[Total Reservations]]&lt;=200, "High")</f>
        <v>Medium</v>
      </c>
      <c r="S7207" s="4">
        <v>483725.24</v>
      </c>
      <c r="T7207" t="str" cm="1">
        <f t="array" ref="T7207">_xlfn.IFS(Restaurant_Data[[#This Row],[Revenue]]&lt;= 500000, "Low Income", Restaurant_Data[[#This Row],[Revenue]]&lt;=1000000, "Middle Income", Restaurant_Data[[#This Row],[Revenue]] &lt;= 2000000, "High Income")</f>
        <v>Low Income</v>
      </c>
    </row>
    <row r="7208" spans="1:20" x14ac:dyDescent="0.35">
      <c r="A7208" s="1" t="s">
        <v>7235</v>
      </c>
      <c r="B7208" s="1" t="s">
        <v>23</v>
      </c>
      <c r="C7208" s="1" t="s">
        <v>24</v>
      </c>
      <c r="D7208">
        <v>3.4</v>
      </c>
      <c r="E7208">
        <v>82</v>
      </c>
      <c r="F7208">
        <v>25.17</v>
      </c>
      <c r="G7208">
        <v>2017</v>
      </c>
      <c r="H7208">
        <v>24769</v>
      </c>
      <c r="I7208">
        <v>12</v>
      </c>
      <c r="J7208">
        <v>115</v>
      </c>
      <c r="K7208">
        <v>190.73</v>
      </c>
      <c r="L7208">
        <v>1.5</v>
      </c>
      <c r="M7208">
        <v>8.9</v>
      </c>
      <c r="N7208" s="1" t="s">
        <v>21</v>
      </c>
      <c r="O7208">
        <v>72</v>
      </c>
      <c r="P7208">
        <v>65</v>
      </c>
      <c r="Q7208">
        <v>137</v>
      </c>
      <c r="R7208" t="str" cm="1">
        <f t="array" ref="R7208">_xlfn.IFS(Restaurant_Data[[#This Row],[Total Reservations]]&lt;=50, "Low", Restaurant_Data[[#This Row],[Total Reservations]]&lt;=100, "Medium", Restaurant_Data[[#This Row],[Total Reservations]]&lt;=200, "High")</f>
        <v>High</v>
      </c>
      <c r="S7208" s="4">
        <v>477145.1</v>
      </c>
      <c r="T7208" t="str" cm="1">
        <f t="array" ref="T7208">_xlfn.IFS(Restaurant_Data[[#This Row],[Revenue]]&lt;= 500000, "Low Income", Restaurant_Data[[#This Row],[Revenue]]&lt;=1000000, "Middle Income", Restaurant_Data[[#This Row],[Revenue]] &lt;= 2000000, "High Income")</f>
        <v>Low Income</v>
      </c>
    </row>
    <row r="7209" spans="1:20" x14ac:dyDescent="0.35">
      <c r="A7209" s="1" t="s">
        <v>7236</v>
      </c>
      <c r="B7209" s="1" t="s">
        <v>23</v>
      </c>
      <c r="C7209" s="1" t="s">
        <v>42</v>
      </c>
      <c r="D7209">
        <v>5</v>
      </c>
      <c r="E7209">
        <v>75</v>
      </c>
      <c r="F7209">
        <v>43.76</v>
      </c>
      <c r="G7209">
        <v>7783</v>
      </c>
      <c r="H7209">
        <v>78926</v>
      </c>
      <c r="I7209">
        <v>12</v>
      </c>
      <c r="J7209">
        <v>350</v>
      </c>
      <c r="K7209">
        <v>287.29000000000002</v>
      </c>
      <c r="L7209">
        <v>3.2</v>
      </c>
      <c r="M7209">
        <v>3.7</v>
      </c>
      <c r="N7209" s="1" t="s">
        <v>27</v>
      </c>
      <c r="O7209">
        <v>49</v>
      </c>
      <c r="P7209">
        <v>58</v>
      </c>
      <c r="Q7209">
        <v>107</v>
      </c>
      <c r="R7209" t="str" cm="1">
        <f t="array" ref="R7209">_xlfn.IFS(Restaurant_Data[[#This Row],[Total Reservations]]&lt;=50, "Low", Restaurant_Data[[#This Row],[Total Reservations]]&lt;=100, "Medium", Restaurant_Data[[#This Row],[Total Reservations]]&lt;=200, "High")</f>
        <v>High</v>
      </c>
      <c r="S7209" s="4">
        <v>755211.12</v>
      </c>
      <c r="T7209" t="str" cm="1">
        <f t="array" ref="T7209">_xlfn.IFS(Restaurant_Data[[#This Row],[Revenue]]&lt;= 500000, "Low Income", Restaurant_Data[[#This Row],[Revenue]]&lt;=1000000, "Middle Income", Restaurant_Data[[#This Row],[Revenue]] &lt;= 2000000, "High Income")</f>
        <v>Middle Income</v>
      </c>
    </row>
    <row r="7210" spans="1:20" x14ac:dyDescent="0.35">
      <c r="A7210" s="1" t="s">
        <v>7237</v>
      </c>
      <c r="B7210" s="1" t="s">
        <v>23</v>
      </c>
      <c r="C7210" s="1" t="s">
        <v>26</v>
      </c>
      <c r="D7210">
        <v>4.7</v>
      </c>
      <c r="E7210">
        <v>90</v>
      </c>
      <c r="F7210">
        <v>45.25</v>
      </c>
      <c r="G7210">
        <v>6981</v>
      </c>
      <c r="H7210">
        <v>70479</v>
      </c>
      <c r="I7210">
        <v>11</v>
      </c>
      <c r="J7210">
        <v>580</v>
      </c>
      <c r="K7210">
        <v>274.02</v>
      </c>
      <c r="L7210">
        <v>2.4</v>
      </c>
      <c r="M7210">
        <v>6.2</v>
      </c>
      <c r="N7210" s="1" t="s">
        <v>21</v>
      </c>
      <c r="O7210">
        <v>0</v>
      </c>
      <c r="P7210">
        <v>61</v>
      </c>
      <c r="Q7210">
        <v>61</v>
      </c>
      <c r="R7210" t="str" cm="1">
        <f t="array" ref="R7210">_xlfn.IFS(Restaurant_Data[[#This Row],[Total Reservations]]&lt;=50, "Low", Restaurant_Data[[#This Row],[Total Reservations]]&lt;=100, "Medium", Restaurant_Data[[#This Row],[Total Reservations]]&lt;=200, "High")</f>
        <v>Medium</v>
      </c>
      <c r="S7210" s="4">
        <v>925093.2</v>
      </c>
      <c r="T7210" t="str" cm="1">
        <f t="array" ref="T7210">_xlfn.IFS(Restaurant_Data[[#This Row],[Revenue]]&lt;= 500000, "Low Income", Restaurant_Data[[#This Row],[Revenue]]&lt;=1000000, "Middle Income", Restaurant_Data[[#This Row],[Revenue]] &lt;= 2000000, "High Income")</f>
        <v>Middle Income</v>
      </c>
    </row>
    <row r="7211" spans="1:20" x14ac:dyDescent="0.35">
      <c r="A7211" s="1" t="s">
        <v>7238</v>
      </c>
      <c r="B7211" s="1" t="s">
        <v>23</v>
      </c>
      <c r="C7211" s="1" t="s">
        <v>42</v>
      </c>
      <c r="D7211">
        <v>4.2</v>
      </c>
      <c r="E7211">
        <v>82</v>
      </c>
      <c r="F7211">
        <v>37.590000000000003</v>
      </c>
      <c r="G7211">
        <v>3785</v>
      </c>
      <c r="H7211">
        <v>43953</v>
      </c>
      <c r="I7211">
        <v>15</v>
      </c>
      <c r="J7211">
        <v>292</v>
      </c>
      <c r="K7211">
        <v>130.94</v>
      </c>
      <c r="L7211">
        <v>3.6</v>
      </c>
      <c r="M7211">
        <v>8.6999999999999993</v>
      </c>
      <c r="N7211" s="1" t="s">
        <v>27</v>
      </c>
      <c r="O7211">
        <v>44</v>
      </c>
      <c r="P7211">
        <v>7</v>
      </c>
      <c r="Q7211">
        <v>51</v>
      </c>
      <c r="R7211" t="str" cm="1">
        <f t="array" ref="R7211">_xlfn.IFS(Restaurant_Data[[#This Row],[Total Reservations]]&lt;=50, "Low", Restaurant_Data[[#This Row],[Total Reservations]]&lt;=100, "Medium", Restaurant_Data[[#This Row],[Total Reservations]]&lt;=200, "High")</f>
        <v>Medium</v>
      </c>
      <c r="S7211" s="4">
        <v>706567.46</v>
      </c>
      <c r="T7211" t="str" cm="1">
        <f t="array" ref="T7211">_xlfn.IFS(Restaurant_Data[[#This Row],[Revenue]]&lt;= 500000, "Low Income", Restaurant_Data[[#This Row],[Revenue]]&lt;=1000000, "Middle Income", Restaurant_Data[[#This Row],[Revenue]] &lt;= 2000000, "High Income")</f>
        <v>Middle Income</v>
      </c>
    </row>
    <row r="7212" spans="1:20" x14ac:dyDescent="0.35">
      <c r="A7212" s="1" t="s">
        <v>7239</v>
      </c>
      <c r="B7212" s="1" t="s">
        <v>34</v>
      </c>
      <c r="C7212" s="1" t="s">
        <v>37</v>
      </c>
      <c r="D7212">
        <v>4.3</v>
      </c>
      <c r="E7212">
        <v>52</v>
      </c>
      <c r="F7212">
        <v>57.95</v>
      </c>
      <c r="G7212">
        <v>1301</v>
      </c>
      <c r="H7212">
        <v>14830</v>
      </c>
      <c r="I7212">
        <v>7</v>
      </c>
      <c r="J7212">
        <v>297</v>
      </c>
      <c r="K7212">
        <v>266.17</v>
      </c>
      <c r="L7212">
        <v>4</v>
      </c>
      <c r="M7212">
        <v>9.8000000000000007</v>
      </c>
      <c r="N7212" s="1" t="s">
        <v>21</v>
      </c>
      <c r="O7212">
        <v>31</v>
      </c>
      <c r="P7212">
        <v>47</v>
      </c>
      <c r="Q7212">
        <v>78</v>
      </c>
      <c r="R7212" t="str" cm="1">
        <f t="array" ref="R7212">_xlfn.IFS(Restaurant_Data[[#This Row],[Total Reservations]]&lt;=50, "Low", Restaurant_Data[[#This Row],[Total Reservations]]&lt;=100, "Medium", Restaurant_Data[[#This Row],[Total Reservations]]&lt;=200, "High")</f>
        <v>Medium</v>
      </c>
      <c r="S7212" s="4">
        <v>681641.7</v>
      </c>
      <c r="T7212" t="str" cm="1">
        <f t="array" ref="T7212">_xlfn.IFS(Restaurant_Data[[#This Row],[Revenue]]&lt;= 500000, "Low Income", Restaurant_Data[[#This Row],[Revenue]]&lt;=1000000, "Middle Income", Restaurant_Data[[#This Row],[Revenue]] &lt;= 2000000, "High Income")</f>
        <v>Middle Income</v>
      </c>
    </row>
    <row r="7213" spans="1:20" x14ac:dyDescent="0.35">
      <c r="A7213" s="1" t="s">
        <v>7240</v>
      </c>
      <c r="B7213" s="1" t="s">
        <v>23</v>
      </c>
      <c r="C7213" s="1" t="s">
        <v>42</v>
      </c>
      <c r="D7213">
        <v>4.3</v>
      </c>
      <c r="E7213">
        <v>89</v>
      </c>
      <c r="F7213">
        <v>36.729999999999997</v>
      </c>
      <c r="G7213">
        <v>4794</v>
      </c>
      <c r="H7213">
        <v>50491</v>
      </c>
      <c r="I7213">
        <v>10</v>
      </c>
      <c r="J7213">
        <v>565</v>
      </c>
      <c r="K7213">
        <v>288.51</v>
      </c>
      <c r="L7213">
        <v>5.5</v>
      </c>
      <c r="M7213">
        <v>7.2</v>
      </c>
      <c r="N7213" s="1" t="s">
        <v>21</v>
      </c>
      <c r="O7213">
        <v>61</v>
      </c>
      <c r="P7213">
        <v>8</v>
      </c>
      <c r="Q7213">
        <v>69</v>
      </c>
      <c r="R7213" t="str" cm="1">
        <f t="array" ref="R7213">_xlfn.IFS(Restaurant_Data[[#This Row],[Total Reservations]]&lt;=50, "Low", Restaurant_Data[[#This Row],[Total Reservations]]&lt;=100, "Medium", Restaurant_Data[[#This Row],[Total Reservations]]&lt;=200, "High")</f>
        <v>Medium</v>
      </c>
      <c r="S7213" s="4">
        <v>745634.35</v>
      </c>
      <c r="T7213" t="str" cm="1">
        <f t="array" ref="T7213">_xlfn.IFS(Restaurant_Data[[#This Row],[Revenue]]&lt;= 500000, "Low Income", Restaurant_Data[[#This Row],[Revenue]]&lt;=1000000, "Middle Income", Restaurant_Data[[#This Row],[Revenue]] &lt;= 2000000, "High Income")</f>
        <v>Middle Income</v>
      </c>
    </row>
    <row r="7214" spans="1:20" x14ac:dyDescent="0.35">
      <c r="A7214" s="1" t="s">
        <v>7241</v>
      </c>
      <c r="B7214" s="1" t="s">
        <v>23</v>
      </c>
      <c r="C7214" s="1" t="s">
        <v>24</v>
      </c>
      <c r="D7214">
        <v>3.1</v>
      </c>
      <c r="E7214">
        <v>82</v>
      </c>
      <c r="F7214">
        <v>30.29</v>
      </c>
      <c r="G7214">
        <v>3171</v>
      </c>
      <c r="H7214">
        <v>30003</v>
      </c>
      <c r="I7214">
        <v>5</v>
      </c>
      <c r="J7214">
        <v>146</v>
      </c>
      <c r="K7214">
        <v>123.54</v>
      </c>
      <c r="L7214">
        <v>5.7</v>
      </c>
      <c r="M7214">
        <v>9.6</v>
      </c>
      <c r="N7214" s="1" t="s">
        <v>21</v>
      </c>
      <c r="O7214">
        <v>67</v>
      </c>
      <c r="P7214">
        <v>20</v>
      </c>
      <c r="Q7214">
        <v>87</v>
      </c>
      <c r="R7214" t="str" cm="1">
        <f t="array" ref="R7214">_xlfn.IFS(Restaurant_Data[[#This Row],[Total Reservations]]&lt;=50, "Low", Restaurant_Data[[#This Row],[Total Reservations]]&lt;=100, "Medium", Restaurant_Data[[#This Row],[Total Reservations]]&lt;=200, "High")</f>
        <v>Medium</v>
      </c>
      <c r="S7214" s="4">
        <v>565781.69999999995</v>
      </c>
      <c r="T7214" t="str" cm="1">
        <f t="array" ref="T7214">_xlfn.IFS(Restaurant_Data[[#This Row],[Revenue]]&lt;= 500000, "Low Income", Restaurant_Data[[#This Row],[Revenue]]&lt;=1000000, "Middle Income", Restaurant_Data[[#This Row],[Revenue]] &lt;= 2000000, "High Income")</f>
        <v>Middle Income</v>
      </c>
    </row>
    <row r="7215" spans="1:20" x14ac:dyDescent="0.35">
      <c r="A7215" s="1" t="s">
        <v>7242</v>
      </c>
      <c r="B7215" s="1" t="s">
        <v>19</v>
      </c>
      <c r="C7215" s="1" t="s">
        <v>24</v>
      </c>
      <c r="D7215">
        <v>3.4</v>
      </c>
      <c r="E7215">
        <v>48</v>
      </c>
      <c r="F7215">
        <v>28.12</v>
      </c>
      <c r="G7215">
        <v>707</v>
      </c>
      <c r="H7215">
        <v>13021</v>
      </c>
      <c r="I7215">
        <v>15</v>
      </c>
      <c r="J7215">
        <v>403</v>
      </c>
      <c r="K7215">
        <v>276.32</v>
      </c>
      <c r="L7215">
        <v>6.7</v>
      </c>
      <c r="M7215">
        <v>4.8</v>
      </c>
      <c r="N7215" s="1" t="s">
        <v>21</v>
      </c>
      <c r="O7215">
        <v>35</v>
      </c>
      <c r="P7215">
        <v>37</v>
      </c>
      <c r="Q7215">
        <v>72</v>
      </c>
      <c r="R7215" t="str" cm="1">
        <f t="array" ref="R7215">_xlfn.IFS(Restaurant_Data[[#This Row],[Total Reservations]]&lt;=50, "Low", Restaurant_Data[[#This Row],[Total Reservations]]&lt;=100, "Medium", Restaurant_Data[[#This Row],[Total Reservations]]&lt;=200, "High")</f>
        <v>Medium</v>
      </c>
      <c r="S7215" s="4">
        <v>320889.63</v>
      </c>
      <c r="T7215" t="str" cm="1">
        <f t="array" ref="T7215">_xlfn.IFS(Restaurant_Data[[#This Row],[Revenue]]&lt;= 500000, "Low Income", Restaurant_Data[[#This Row],[Revenue]]&lt;=1000000, "Middle Income", Restaurant_Data[[#This Row],[Revenue]] &lt;= 2000000, "High Income")</f>
        <v>Low Income</v>
      </c>
    </row>
    <row r="7216" spans="1:20" x14ac:dyDescent="0.35">
      <c r="A7216" s="1" t="s">
        <v>7243</v>
      </c>
      <c r="B7216" s="1" t="s">
        <v>23</v>
      </c>
      <c r="C7216" s="1" t="s">
        <v>37</v>
      </c>
      <c r="D7216">
        <v>4.9000000000000004</v>
      </c>
      <c r="E7216">
        <v>85</v>
      </c>
      <c r="F7216">
        <v>65.930000000000007</v>
      </c>
      <c r="G7216">
        <v>8801</v>
      </c>
      <c r="H7216">
        <v>89162</v>
      </c>
      <c r="I7216">
        <v>2</v>
      </c>
      <c r="J7216">
        <v>145</v>
      </c>
      <c r="K7216">
        <v>299.36</v>
      </c>
      <c r="L7216">
        <v>4</v>
      </c>
      <c r="M7216">
        <v>8.1</v>
      </c>
      <c r="N7216" s="1" t="s">
        <v>27</v>
      </c>
      <c r="O7216">
        <v>14</v>
      </c>
      <c r="P7216">
        <v>75</v>
      </c>
      <c r="Q7216">
        <v>89</v>
      </c>
      <c r="R7216" t="str" cm="1">
        <f t="array" ref="R7216">_xlfn.IFS(Restaurant_Data[[#This Row],[Total Reservations]]&lt;=50, "Low", Restaurant_Data[[#This Row],[Total Reservations]]&lt;=100, "Medium", Restaurant_Data[[#This Row],[Total Reservations]]&lt;=200, "High")</f>
        <v>Medium</v>
      </c>
      <c r="S7216" s="4">
        <v>1259154.32</v>
      </c>
      <c r="T7216" t="str" cm="1">
        <f t="array" ref="T7216">_xlfn.IFS(Restaurant_Data[[#This Row],[Revenue]]&lt;= 500000, "Low Income", Restaurant_Data[[#This Row],[Revenue]]&lt;=1000000, "Middle Income", Restaurant_Data[[#This Row],[Revenue]] &lt;= 2000000, "High Income")</f>
        <v>High Income</v>
      </c>
    </row>
    <row r="7217" spans="1:20" x14ac:dyDescent="0.35">
      <c r="A7217" s="1" t="s">
        <v>7244</v>
      </c>
      <c r="B7217" s="1" t="s">
        <v>19</v>
      </c>
      <c r="C7217" s="1" t="s">
        <v>37</v>
      </c>
      <c r="D7217">
        <v>4.0999999999999996</v>
      </c>
      <c r="E7217">
        <v>33</v>
      </c>
      <c r="F7217">
        <v>61.38</v>
      </c>
      <c r="G7217">
        <v>1035</v>
      </c>
      <c r="H7217">
        <v>10244</v>
      </c>
      <c r="I7217">
        <v>13</v>
      </c>
      <c r="J7217">
        <v>771</v>
      </c>
      <c r="K7217">
        <v>249.42</v>
      </c>
      <c r="L7217">
        <v>5.8</v>
      </c>
      <c r="M7217">
        <v>9.4</v>
      </c>
      <c r="N7217" s="1" t="s">
        <v>21</v>
      </c>
      <c r="O7217">
        <v>13</v>
      </c>
      <c r="P7217">
        <v>2</v>
      </c>
      <c r="Q7217">
        <v>15</v>
      </c>
      <c r="R7217" t="str" cm="1">
        <f t="array" ref="R7217">_xlfn.IFS(Restaurant_Data[[#This Row],[Total Reservations]]&lt;=50, "Low", Restaurant_Data[[#This Row],[Total Reservations]]&lt;=100, "Medium", Restaurant_Data[[#This Row],[Total Reservations]]&lt;=200, "High")</f>
        <v>Low</v>
      </c>
      <c r="S7217" s="4">
        <v>468720.66</v>
      </c>
      <c r="T7217" t="str" cm="1">
        <f t="array" ref="T7217">_xlfn.IFS(Restaurant_Data[[#This Row],[Revenue]]&lt;= 500000, "Low Income", Restaurant_Data[[#This Row],[Revenue]]&lt;=1000000, "Middle Income", Restaurant_Data[[#This Row],[Revenue]] &lt;= 2000000, "High Income")</f>
        <v>Low Income</v>
      </c>
    </row>
    <row r="7218" spans="1:20" x14ac:dyDescent="0.35">
      <c r="A7218" s="1" t="s">
        <v>7245</v>
      </c>
      <c r="B7218" s="1" t="s">
        <v>23</v>
      </c>
      <c r="C7218" s="1" t="s">
        <v>20</v>
      </c>
      <c r="D7218">
        <v>3.8</v>
      </c>
      <c r="E7218">
        <v>72</v>
      </c>
      <c r="F7218">
        <v>71.23</v>
      </c>
      <c r="G7218">
        <v>5634</v>
      </c>
      <c r="H7218">
        <v>56766</v>
      </c>
      <c r="I7218">
        <v>14</v>
      </c>
      <c r="J7218">
        <v>285</v>
      </c>
      <c r="K7218">
        <v>147.56</v>
      </c>
      <c r="L7218">
        <v>9.9</v>
      </c>
      <c r="M7218">
        <v>1.5</v>
      </c>
      <c r="N7218" s="1" t="s">
        <v>21</v>
      </c>
      <c r="O7218">
        <v>48</v>
      </c>
      <c r="P7218">
        <v>23</v>
      </c>
      <c r="Q7218">
        <v>71</v>
      </c>
      <c r="R7218" t="str" cm="1">
        <f t="array" ref="R7218">_xlfn.IFS(Restaurant_Data[[#This Row],[Total Reservations]]&lt;=50, "Low", Restaurant_Data[[#This Row],[Total Reservations]]&lt;=100, "Medium", Restaurant_Data[[#This Row],[Total Reservations]]&lt;=200, "High")</f>
        <v>Medium</v>
      </c>
      <c r="S7218" s="4">
        <v>1159771.27</v>
      </c>
      <c r="T7218" t="str" cm="1">
        <f t="array" ref="T7218">_xlfn.IFS(Restaurant_Data[[#This Row],[Revenue]]&lt;= 500000, "Low Income", Restaurant_Data[[#This Row],[Revenue]]&lt;=1000000, "Middle Income", Restaurant_Data[[#This Row],[Revenue]] &lt;= 2000000, "High Income")</f>
        <v>High Income</v>
      </c>
    </row>
    <row r="7219" spans="1:20" x14ac:dyDescent="0.35">
      <c r="A7219" s="1" t="s">
        <v>7246</v>
      </c>
      <c r="B7219" s="1" t="s">
        <v>23</v>
      </c>
      <c r="C7219" s="1" t="s">
        <v>26</v>
      </c>
      <c r="D7219">
        <v>4.5</v>
      </c>
      <c r="E7219">
        <v>84</v>
      </c>
      <c r="F7219">
        <v>47.43</v>
      </c>
      <c r="G7219">
        <v>7945</v>
      </c>
      <c r="H7219">
        <v>84140</v>
      </c>
      <c r="I7219">
        <v>6</v>
      </c>
      <c r="J7219">
        <v>186</v>
      </c>
      <c r="K7219">
        <v>202.14</v>
      </c>
      <c r="L7219">
        <v>2.9</v>
      </c>
      <c r="M7219">
        <v>3.9</v>
      </c>
      <c r="N7219" s="1" t="s">
        <v>21</v>
      </c>
      <c r="O7219">
        <v>17</v>
      </c>
      <c r="P7219">
        <v>27</v>
      </c>
      <c r="Q7219">
        <v>44</v>
      </c>
      <c r="R7219" t="str" cm="1">
        <f t="array" ref="R7219">_xlfn.IFS(Restaurant_Data[[#This Row],[Total Reservations]]&lt;=50, "Low", Restaurant_Data[[#This Row],[Total Reservations]]&lt;=100, "Medium", Restaurant_Data[[#This Row],[Total Reservations]]&lt;=200, "High")</f>
        <v>Low</v>
      </c>
      <c r="S7219" s="4">
        <v>900505.7</v>
      </c>
      <c r="T7219" t="str" cm="1">
        <f t="array" ref="T7219">_xlfn.IFS(Restaurant_Data[[#This Row],[Revenue]]&lt;= 500000, "Low Income", Restaurant_Data[[#This Row],[Revenue]]&lt;=1000000, "Middle Income", Restaurant_Data[[#This Row],[Revenue]] &lt;= 2000000, "High Income")</f>
        <v>Middle Income</v>
      </c>
    </row>
    <row r="7220" spans="1:20" x14ac:dyDescent="0.35">
      <c r="A7220" s="1" t="s">
        <v>7247</v>
      </c>
      <c r="B7220" s="1" t="s">
        <v>19</v>
      </c>
      <c r="C7220" s="1" t="s">
        <v>26</v>
      </c>
      <c r="D7220">
        <v>4</v>
      </c>
      <c r="E7220">
        <v>44</v>
      </c>
      <c r="F7220">
        <v>49.5</v>
      </c>
      <c r="G7220">
        <v>1626</v>
      </c>
      <c r="H7220">
        <v>23542</v>
      </c>
      <c r="I7220">
        <v>1</v>
      </c>
      <c r="J7220">
        <v>406</v>
      </c>
      <c r="K7220">
        <v>141.05000000000001</v>
      </c>
      <c r="L7220">
        <v>2.4</v>
      </c>
      <c r="M7220">
        <v>7.7</v>
      </c>
      <c r="N7220" s="1" t="s">
        <v>21</v>
      </c>
      <c r="O7220">
        <v>10</v>
      </c>
      <c r="P7220">
        <v>41</v>
      </c>
      <c r="Q7220">
        <v>51</v>
      </c>
      <c r="R7220" t="str" cm="1">
        <f t="array" ref="R7220">_xlfn.IFS(Restaurant_Data[[#This Row],[Total Reservations]]&lt;=50, "Low", Restaurant_Data[[#This Row],[Total Reservations]]&lt;=100, "Medium", Restaurant_Data[[#This Row],[Total Reservations]]&lt;=200, "High")</f>
        <v>Medium</v>
      </c>
      <c r="S7220" s="4">
        <v>489984.6</v>
      </c>
      <c r="T7220" t="str" cm="1">
        <f t="array" ref="T7220">_xlfn.IFS(Restaurant_Data[[#This Row],[Revenue]]&lt;= 500000, "Low Income", Restaurant_Data[[#This Row],[Revenue]]&lt;=1000000, "Middle Income", Restaurant_Data[[#This Row],[Revenue]] &lt;= 2000000, "High Income")</f>
        <v>Low Income</v>
      </c>
    </row>
    <row r="7221" spans="1:20" x14ac:dyDescent="0.35">
      <c r="A7221" s="1" t="s">
        <v>7248</v>
      </c>
      <c r="B7221" s="1" t="s">
        <v>23</v>
      </c>
      <c r="C7221" s="1" t="s">
        <v>26</v>
      </c>
      <c r="D7221">
        <v>3</v>
      </c>
      <c r="E7221">
        <v>87</v>
      </c>
      <c r="F7221">
        <v>46.36</v>
      </c>
      <c r="G7221">
        <v>3074</v>
      </c>
      <c r="H7221">
        <v>35983</v>
      </c>
      <c r="I7221">
        <v>15</v>
      </c>
      <c r="J7221">
        <v>97</v>
      </c>
      <c r="K7221">
        <v>298.99</v>
      </c>
      <c r="L7221">
        <v>8.6</v>
      </c>
      <c r="M7221">
        <v>3.8</v>
      </c>
      <c r="N7221" s="1" t="s">
        <v>27</v>
      </c>
      <c r="O7221">
        <v>76</v>
      </c>
      <c r="P7221">
        <v>72</v>
      </c>
      <c r="Q7221">
        <v>148</v>
      </c>
      <c r="R7221" t="str" cm="1">
        <f t="array" ref="R7221">_xlfn.IFS(Restaurant_Data[[#This Row],[Total Reservations]]&lt;=50, "Low", Restaurant_Data[[#This Row],[Total Reservations]]&lt;=100, "Medium", Restaurant_Data[[#This Row],[Total Reservations]]&lt;=200, "High")</f>
        <v>High</v>
      </c>
      <c r="S7221" s="4">
        <v>917962.51</v>
      </c>
      <c r="T7221" t="str" cm="1">
        <f t="array" ref="T7221">_xlfn.IFS(Restaurant_Data[[#This Row],[Revenue]]&lt;= 500000, "Low Income", Restaurant_Data[[#This Row],[Revenue]]&lt;=1000000, "Middle Income", Restaurant_Data[[#This Row],[Revenue]] &lt;= 2000000, "High Income")</f>
        <v>Middle Income</v>
      </c>
    </row>
    <row r="7222" spans="1:20" x14ac:dyDescent="0.35">
      <c r="A7222" s="1" t="s">
        <v>7249</v>
      </c>
      <c r="B7222" s="1" t="s">
        <v>34</v>
      </c>
      <c r="C7222" s="1" t="s">
        <v>31</v>
      </c>
      <c r="D7222">
        <v>4.5</v>
      </c>
      <c r="E7222">
        <v>56</v>
      </c>
      <c r="F7222">
        <v>38.39</v>
      </c>
      <c r="G7222">
        <v>2537</v>
      </c>
      <c r="H7222">
        <v>32234</v>
      </c>
      <c r="I7222">
        <v>11</v>
      </c>
      <c r="J7222">
        <v>213</v>
      </c>
      <c r="K7222">
        <v>66.959999999999994</v>
      </c>
      <c r="L7222">
        <v>4.7</v>
      </c>
      <c r="M7222">
        <v>1.2</v>
      </c>
      <c r="N7222" s="1" t="s">
        <v>21</v>
      </c>
      <c r="O7222">
        <v>15</v>
      </c>
      <c r="P7222">
        <v>3</v>
      </c>
      <c r="Q7222">
        <v>18</v>
      </c>
      <c r="R7222" t="str" cm="1">
        <f t="array" ref="R7222">_xlfn.IFS(Restaurant_Data[[#This Row],[Total Reservations]]&lt;=50, "Low", Restaurant_Data[[#This Row],[Total Reservations]]&lt;=100, "Medium", Restaurant_Data[[#This Row],[Total Reservations]]&lt;=200, "High")</f>
        <v>Low</v>
      </c>
      <c r="S7222" s="4">
        <v>491299.18</v>
      </c>
      <c r="T7222" t="str" cm="1">
        <f t="array" ref="T7222">_xlfn.IFS(Restaurant_Data[[#This Row],[Revenue]]&lt;= 500000, "Low Income", Restaurant_Data[[#This Row],[Revenue]]&lt;=1000000, "Middle Income", Restaurant_Data[[#This Row],[Revenue]] &lt;= 2000000, "High Income")</f>
        <v>Low Income</v>
      </c>
    </row>
    <row r="7223" spans="1:20" x14ac:dyDescent="0.35">
      <c r="A7223" s="1" t="s">
        <v>7250</v>
      </c>
      <c r="B7223" s="1" t="s">
        <v>34</v>
      </c>
      <c r="C7223" s="1" t="s">
        <v>24</v>
      </c>
      <c r="D7223">
        <v>4.5</v>
      </c>
      <c r="E7223">
        <v>69</v>
      </c>
      <c r="F7223">
        <v>28.64</v>
      </c>
      <c r="G7223">
        <v>3663</v>
      </c>
      <c r="H7223">
        <v>40302</v>
      </c>
      <c r="I7223">
        <v>13</v>
      </c>
      <c r="J7223">
        <v>549</v>
      </c>
      <c r="K7223">
        <v>273.27</v>
      </c>
      <c r="L7223">
        <v>8.6</v>
      </c>
      <c r="M7223">
        <v>8.3000000000000007</v>
      </c>
      <c r="N7223" s="1" t="s">
        <v>21</v>
      </c>
      <c r="O7223">
        <v>14</v>
      </c>
      <c r="P7223">
        <v>2</v>
      </c>
      <c r="Q7223">
        <v>16</v>
      </c>
      <c r="R7223" t="str" cm="1">
        <f t="array" ref="R7223">_xlfn.IFS(Restaurant_Data[[#This Row],[Total Reservations]]&lt;=50, "Low", Restaurant_Data[[#This Row],[Total Reservations]]&lt;=100, "Medium", Restaurant_Data[[#This Row],[Total Reservations]]&lt;=200, "High")</f>
        <v>Low</v>
      </c>
      <c r="S7223" s="4">
        <v>463294.88</v>
      </c>
      <c r="T7223" t="str" cm="1">
        <f t="array" ref="T7223">_xlfn.IFS(Restaurant_Data[[#This Row],[Revenue]]&lt;= 500000, "Low Income", Restaurant_Data[[#This Row],[Revenue]]&lt;=1000000, "Middle Income", Restaurant_Data[[#This Row],[Revenue]] &lt;= 2000000, "High Income")</f>
        <v>Low Income</v>
      </c>
    </row>
    <row r="7224" spans="1:20" x14ac:dyDescent="0.35">
      <c r="A7224" s="1" t="s">
        <v>7251</v>
      </c>
      <c r="B7224" s="1" t="s">
        <v>23</v>
      </c>
      <c r="C7224" s="1" t="s">
        <v>26</v>
      </c>
      <c r="D7224">
        <v>3.3</v>
      </c>
      <c r="E7224">
        <v>74</v>
      </c>
      <c r="F7224">
        <v>53.27</v>
      </c>
      <c r="G7224">
        <v>1404</v>
      </c>
      <c r="H7224">
        <v>13660</v>
      </c>
      <c r="I7224">
        <v>17</v>
      </c>
      <c r="J7224">
        <v>244</v>
      </c>
      <c r="K7224">
        <v>68.64</v>
      </c>
      <c r="L7224">
        <v>4.8</v>
      </c>
      <c r="M7224">
        <v>2.5</v>
      </c>
      <c r="N7224" s="1" t="s">
        <v>21</v>
      </c>
      <c r="O7224">
        <v>10</v>
      </c>
      <c r="P7224">
        <v>72</v>
      </c>
      <c r="Q7224">
        <v>82</v>
      </c>
      <c r="R7224" t="str" cm="1">
        <f t="array" ref="R7224">_xlfn.IFS(Restaurant_Data[[#This Row],[Total Reservations]]&lt;=50, "Low", Restaurant_Data[[#This Row],[Total Reservations]]&lt;=100, "Medium", Restaurant_Data[[#This Row],[Total Reservations]]&lt;=200, "High")</f>
        <v>Medium</v>
      </c>
      <c r="S7224" s="4">
        <v>891588.76</v>
      </c>
      <c r="T7224" t="str" cm="1">
        <f t="array" ref="T7224">_xlfn.IFS(Restaurant_Data[[#This Row],[Revenue]]&lt;= 500000, "Low Income", Restaurant_Data[[#This Row],[Revenue]]&lt;=1000000, "Middle Income", Restaurant_Data[[#This Row],[Revenue]] &lt;= 2000000, "High Income")</f>
        <v>Middle Income</v>
      </c>
    </row>
    <row r="7225" spans="1:20" x14ac:dyDescent="0.35">
      <c r="A7225" s="1" t="s">
        <v>7252</v>
      </c>
      <c r="B7225" s="1" t="s">
        <v>34</v>
      </c>
      <c r="C7225" s="1" t="s">
        <v>20</v>
      </c>
      <c r="D7225">
        <v>4.9000000000000004</v>
      </c>
      <c r="E7225">
        <v>57</v>
      </c>
      <c r="F7225">
        <v>69.09</v>
      </c>
      <c r="G7225">
        <v>3506</v>
      </c>
      <c r="H7225">
        <v>38419</v>
      </c>
      <c r="I7225">
        <v>4</v>
      </c>
      <c r="J7225">
        <v>323</v>
      </c>
      <c r="K7225">
        <v>60.55</v>
      </c>
      <c r="L7225">
        <v>1.2</v>
      </c>
      <c r="M7225">
        <v>3.9</v>
      </c>
      <c r="N7225" s="1" t="s">
        <v>27</v>
      </c>
      <c r="O7225">
        <v>56</v>
      </c>
      <c r="P7225">
        <v>50</v>
      </c>
      <c r="Q7225">
        <v>106</v>
      </c>
      <c r="R7225" t="str" cm="1">
        <f t="array" ref="R7225">_xlfn.IFS(Restaurant_Data[[#This Row],[Total Reservations]]&lt;=50, "Low", Restaurant_Data[[#This Row],[Total Reservations]]&lt;=100, "Medium", Restaurant_Data[[#This Row],[Total Reservations]]&lt;=200, "High")</f>
        <v>High</v>
      </c>
      <c r="S7225" s="4">
        <v>884149.96</v>
      </c>
      <c r="T7225" t="str" cm="1">
        <f t="array" ref="T7225">_xlfn.IFS(Restaurant_Data[[#This Row],[Revenue]]&lt;= 500000, "Low Income", Restaurant_Data[[#This Row],[Revenue]]&lt;=1000000, "Middle Income", Restaurant_Data[[#This Row],[Revenue]] &lt;= 2000000, "High Income")</f>
        <v>Middle Income</v>
      </c>
    </row>
    <row r="7226" spans="1:20" x14ac:dyDescent="0.35">
      <c r="A7226" s="1" t="s">
        <v>7253</v>
      </c>
      <c r="B7226" s="1" t="s">
        <v>19</v>
      </c>
      <c r="C7226" s="1" t="s">
        <v>20</v>
      </c>
      <c r="D7226">
        <v>3.4</v>
      </c>
      <c r="E7226">
        <v>39</v>
      </c>
      <c r="F7226">
        <v>75.88</v>
      </c>
      <c r="G7226">
        <v>2031</v>
      </c>
      <c r="H7226">
        <v>21079</v>
      </c>
      <c r="I7226">
        <v>11</v>
      </c>
      <c r="J7226">
        <v>857</v>
      </c>
      <c r="K7226">
        <v>284.98</v>
      </c>
      <c r="L7226">
        <v>4.4000000000000004</v>
      </c>
      <c r="M7226">
        <v>9.1999999999999993</v>
      </c>
      <c r="N7226" s="1" t="s">
        <v>27</v>
      </c>
      <c r="O7226">
        <v>26</v>
      </c>
      <c r="P7226">
        <v>29</v>
      </c>
      <c r="Q7226">
        <v>55</v>
      </c>
      <c r="R7226" t="str" cm="1">
        <f t="array" ref="R7226">_xlfn.IFS(Restaurant_Data[[#This Row],[Total Reservations]]&lt;=50, "Low", Restaurant_Data[[#This Row],[Total Reservations]]&lt;=100, "Medium", Restaurant_Data[[#This Row],[Total Reservations]]&lt;=200, "High")</f>
        <v>Medium</v>
      </c>
      <c r="S7226" s="4">
        <v>675878.93</v>
      </c>
      <c r="T7226" t="str" cm="1">
        <f t="array" ref="T7226">_xlfn.IFS(Restaurant_Data[[#This Row],[Revenue]]&lt;= 500000, "Low Income", Restaurant_Data[[#This Row],[Revenue]]&lt;=1000000, "Middle Income", Restaurant_Data[[#This Row],[Revenue]] &lt;= 2000000, "High Income")</f>
        <v>Middle Income</v>
      </c>
    </row>
    <row r="7227" spans="1:20" x14ac:dyDescent="0.35">
      <c r="A7227" s="1" t="s">
        <v>7254</v>
      </c>
      <c r="B7227" s="1" t="s">
        <v>23</v>
      </c>
      <c r="C7227" s="1" t="s">
        <v>26</v>
      </c>
      <c r="D7227">
        <v>3.9</v>
      </c>
      <c r="E7227">
        <v>70</v>
      </c>
      <c r="F7227">
        <v>46.88</v>
      </c>
      <c r="G7227">
        <v>6854</v>
      </c>
      <c r="H7227">
        <v>69908</v>
      </c>
      <c r="I7227">
        <v>1</v>
      </c>
      <c r="J7227">
        <v>551</v>
      </c>
      <c r="K7227">
        <v>266.82</v>
      </c>
      <c r="L7227">
        <v>6.5</v>
      </c>
      <c r="M7227">
        <v>2.9</v>
      </c>
      <c r="N7227" s="1" t="s">
        <v>27</v>
      </c>
      <c r="O7227">
        <v>54</v>
      </c>
      <c r="P7227">
        <v>34</v>
      </c>
      <c r="Q7227">
        <v>88</v>
      </c>
      <c r="R7227" t="str" cm="1">
        <f t="array" ref="R7227">_xlfn.IFS(Restaurant_Data[[#This Row],[Total Reservations]]&lt;=50, "Low", Restaurant_Data[[#This Row],[Total Reservations]]&lt;=100, "Medium", Restaurant_Data[[#This Row],[Total Reservations]]&lt;=200, "High")</f>
        <v>Medium</v>
      </c>
      <c r="S7227" s="4">
        <v>743374.24</v>
      </c>
      <c r="T7227" t="str" cm="1">
        <f t="array" ref="T7227">_xlfn.IFS(Restaurant_Data[[#This Row],[Revenue]]&lt;= 500000, "Low Income", Restaurant_Data[[#This Row],[Revenue]]&lt;=1000000, "Middle Income", Restaurant_Data[[#This Row],[Revenue]] &lt;= 2000000, "High Income")</f>
        <v>Middle Income</v>
      </c>
    </row>
    <row r="7228" spans="1:20" x14ac:dyDescent="0.35">
      <c r="A7228" s="1" t="s">
        <v>7255</v>
      </c>
      <c r="B7228" s="1" t="s">
        <v>23</v>
      </c>
      <c r="C7228" s="1" t="s">
        <v>37</v>
      </c>
      <c r="D7228">
        <v>3.2</v>
      </c>
      <c r="E7228">
        <v>80</v>
      </c>
      <c r="F7228">
        <v>55.02</v>
      </c>
      <c r="G7228">
        <v>4237</v>
      </c>
      <c r="H7228">
        <v>50419</v>
      </c>
      <c r="I7228">
        <v>14</v>
      </c>
      <c r="J7228">
        <v>522</v>
      </c>
      <c r="K7228">
        <v>140.38999999999999</v>
      </c>
      <c r="L7228">
        <v>5</v>
      </c>
      <c r="M7228">
        <v>9.1</v>
      </c>
      <c r="N7228" s="1" t="s">
        <v>27</v>
      </c>
      <c r="O7228">
        <v>58</v>
      </c>
      <c r="P7228">
        <v>61</v>
      </c>
      <c r="Q7228">
        <v>119</v>
      </c>
      <c r="R7228" t="str" cm="1">
        <f t="array" ref="R7228">_xlfn.IFS(Restaurant_Data[[#This Row],[Total Reservations]]&lt;=50, "Low", Restaurant_Data[[#This Row],[Total Reservations]]&lt;=100, "Medium", Restaurant_Data[[#This Row],[Total Reservations]]&lt;=200, "High")</f>
        <v>High</v>
      </c>
      <c r="S7228" s="4">
        <v>1001468.23</v>
      </c>
      <c r="T7228" t="str" cm="1">
        <f t="array" ref="T7228">_xlfn.IFS(Restaurant_Data[[#This Row],[Revenue]]&lt;= 500000, "Low Income", Restaurant_Data[[#This Row],[Revenue]]&lt;=1000000, "Middle Income", Restaurant_Data[[#This Row],[Revenue]] &lt;= 2000000, "High Income")</f>
        <v>High Income</v>
      </c>
    </row>
    <row r="7229" spans="1:20" x14ac:dyDescent="0.35">
      <c r="A7229" s="1" t="s">
        <v>7256</v>
      </c>
      <c r="B7229" s="1" t="s">
        <v>19</v>
      </c>
      <c r="C7229" s="1" t="s">
        <v>20</v>
      </c>
      <c r="D7229">
        <v>4.2</v>
      </c>
      <c r="E7229">
        <v>32</v>
      </c>
      <c r="F7229">
        <v>71.540000000000006</v>
      </c>
      <c r="G7229">
        <v>2314</v>
      </c>
      <c r="H7229">
        <v>26377</v>
      </c>
      <c r="I7229">
        <v>5</v>
      </c>
      <c r="J7229">
        <v>370</v>
      </c>
      <c r="K7229">
        <v>289.38</v>
      </c>
      <c r="L7229">
        <v>5.0999999999999996</v>
      </c>
      <c r="M7229">
        <v>4.8</v>
      </c>
      <c r="N7229" s="1" t="s">
        <v>21</v>
      </c>
      <c r="O7229">
        <v>3</v>
      </c>
      <c r="P7229">
        <v>28</v>
      </c>
      <c r="Q7229">
        <v>31</v>
      </c>
      <c r="R7229" t="str" cm="1">
        <f t="array" ref="R7229">_xlfn.IFS(Restaurant_Data[[#This Row],[Total Reservations]]&lt;=50, "Low", Restaurant_Data[[#This Row],[Total Reservations]]&lt;=100, "Medium", Restaurant_Data[[#This Row],[Total Reservations]]&lt;=200, "High")</f>
        <v>Low</v>
      </c>
      <c r="S7229" s="4">
        <v>519049.91</v>
      </c>
      <c r="T7229" t="str" cm="1">
        <f t="array" ref="T7229">_xlfn.IFS(Restaurant_Data[[#This Row],[Revenue]]&lt;= 500000, "Low Income", Restaurant_Data[[#This Row],[Revenue]]&lt;=1000000, "Middle Income", Restaurant_Data[[#This Row],[Revenue]] &lt;= 2000000, "High Income")</f>
        <v>Middle Income</v>
      </c>
    </row>
    <row r="7230" spans="1:20" x14ac:dyDescent="0.35">
      <c r="A7230" s="1" t="s">
        <v>7257</v>
      </c>
      <c r="B7230" s="1" t="s">
        <v>19</v>
      </c>
      <c r="C7230" s="1" t="s">
        <v>37</v>
      </c>
      <c r="D7230">
        <v>3.8</v>
      </c>
      <c r="E7230">
        <v>50</v>
      </c>
      <c r="F7230">
        <v>65.48</v>
      </c>
      <c r="G7230">
        <v>3686</v>
      </c>
      <c r="H7230">
        <v>36005</v>
      </c>
      <c r="I7230">
        <v>5</v>
      </c>
      <c r="J7230">
        <v>969</v>
      </c>
      <c r="K7230">
        <v>265.45999999999998</v>
      </c>
      <c r="L7230">
        <v>10</v>
      </c>
      <c r="M7230">
        <v>9.3000000000000007</v>
      </c>
      <c r="N7230" s="1" t="s">
        <v>27</v>
      </c>
      <c r="O7230">
        <v>25</v>
      </c>
      <c r="P7230">
        <v>32</v>
      </c>
      <c r="Q7230">
        <v>57</v>
      </c>
      <c r="R7230" t="str" cm="1">
        <f t="array" ref="R7230">_xlfn.IFS(Restaurant_Data[[#This Row],[Total Reservations]]&lt;=50, "Low", Restaurant_Data[[#This Row],[Total Reservations]]&lt;=100, "Medium", Restaurant_Data[[#This Row],[Total Reservations]]&lt;=200, "High")</f>
        <v>Medium</v>
      </c>
      <c r="S7230" s="4">
        <v>744655.61</v>
      </c>
      <c r="T7230" t="str" cm="1">
        <f t="array" ref="T7230">_xlfn.IFS(Restaurant_Data[[#This Row],[Revenue]]&lt;= 500000, "Low Income", Restaurant_Data[[#This Row],[Revenue]]&lt;=1000000, "Middle Income", Restaurant_Data[[#This Row],[Revenue]] &lt;= 2000000, "High Income")</f>
        <v>Middle Income</v>
      </c>
    </row>
    <row r="7231" spans="1:20" x14ac:dyDescent="0.35">
      <c r="A7231" s="1" t="s">
        <v>7258</v>
      </c>
      <c r="B7231" s="1" t="s">
        <v>19</v>
      </c>
      <c r="C7231" s="1" t="s">
        <v>24</v>
      </c>
      <c r="D7231">
        <v>3.7</v>
      </c>
      <c r="E7231">
        <v>32</v>
      </c>
      <c r="F7231">
        <v>32.119999999999997</v>
      </c>
      <c r="G7231">
        <v>1299</v>
      </c>
      <c r="H7231">
        <v>13354</v>
      </c>
      <c r="I7231">
        <v>3</v>
      </c>
      <c r="J7231">
        <v>230</v>
      </c>
      <c r="K7231">
        <v>275.5</v>
      </c>
      <c r="L7231">
        <v>5.9</v>
      </c>
      <c r="M7231">
        <v>8.9</v>
      </c>
      <c r="N7231" s="1" t="s">
        <v>27</v>
      </c>
      <c r="O7231">
        <v>30</v>
      </c>
      <c r="P7231">
        <v>14</v>
      </c>
      <c r="Q7231">
        <v>44</v>
      </c>
      <c r="R7231" t="str" cm="1">
        <f t="array" ref="R7231">_xlfn.IFS(Restaurant_Data[[#This Row],[Total Reservations]]&lt;=50, "Low", Restaurant_Data[[#This Row],[Total Reservations]]&lt;=100, "Medium", Restaurant_Data[[#This Row],[Total Reservations]]&lt;=200, "High")</f>
        <v>Low</v>
      </c>
      <c r="S7231" s="4">
        <v>239986.44</v>
      </c>
      <c r="T7231" t="str" cm="1">
        <f t="array" ref="T7231">_xlfn.IFS(Restaurant_Data[[#This Row],[Revenue]]&lt;= 500000, "Low Income", Restaurant_Data[[#This Row],[Revenue]]&lt;=1000000, "Middle Income", Restaurant_Data[[#This Row],[Revenue]] &lt;= 2000000, "High Income")</f>
        <v>Low Income</v>
      </c>
    </row>
    <row r="7232" spans="1:20" x14ac:dyDescent="0.35">
      <c r="A7232" s="1" t="s">
        <v>7259</v>
      </c>
      <c r="B7232" s="1" t="s">
        <v>23</v>
      </c>
      <c r="C7232" s="1" t="s">
        <v>31</v>
      </c>
      <c r="D7232">
        <v>4.7</v>
      </c>
      <c r="E7232">
        <v>84</v>
      </c>
      <c r="F7232">
        <v>30.94</v>
      </c>
      <c r="G7232">
        <v>9341</v>
      </c>
      <c r="H7232">
        <v>96983</v>
      </c>
      <c r="I7232">
        <v>9</v>
      </c>
      <c r="J7232">
        <v>675</v>
      </c>
      <c r="K7232">
        <v>198.78</v>
      </c>
      <c r="L7232">
        <v>7.3</v>
      </c>
      <c r="M7232">
        <v>4.7</v>
      </c>
      <c r="N7232" s="1" t="s">
        <v>27</v>
      </c>
      <c r="O7232">
        <v>56</v>
      </c>
      <c r="P7232">
        <v>74</v>
      </c>
      <c r="Q7232">
        <v>130</v>
      </c>
      <c r="R7232" t="str" cm="1">
        <f t="array" ref="R7232">_xlfn.IFS(Restaurant_Data[[#This Row],[Total Reservations]]&lt;=50, "Low", Restaurant_Data[[#This Row],[Total Reservations]]&lt;=100, "Medium", Restaurant_Data[[#This Row],[Total Reservations]]&lt;=200, "High")</f>
        <v>High</v>
      </c>
      <c r="S7232" s="4">
        <v>608405.09</v>
      </c>
      <c r="T7232" t="str" cm="1">
        <f t="array" ref="T7232">_xlfn.IFS(Restaurant_Data[[#This Row],[Revenue]]&lt;= 500000, "Low Income", Restaurant_Data[[#This Row],[Revenue]]&lt;=1000000, "Middle Income", Restaurant_Data[[#This Row],[Revenue]] &lt;= 2000000, "High Income")</f>
        <v>Middle Income</v>
      </c>
    </row>
    <row r="7233" spans="1:20" x14ac:dyDescent="0.35">
      <c r="A7233" s="1" t="s">
        <v>7260</v>
      </c>
      <c r="B7233" s="1" t="s">
        <v>19</v>
      </c>
      <c r="C7233" s="1" t="s">
        <v>20</v>
      </c>
      <c r="D7233">
        <v>3</v>
      </c>
      <c r="E7233">
        <v>46</v>
      </c>
      <c r="F7233">
        <v>70.95</v>
      </c>
      <c r="G7233">
        <v>2408</v>
      </c>
      <c r="H7233">
        <v>22729</v>
      </c>
      <c r="I7233">
        <v>13</v>
      </c>
      <c r="J7233">
        <v>475</v>
      </c>
      <c r="K7233">
        <v>289.58</v>
      </c>
      <c r="L7233">
        <v>7.5</v>
      </c>
      <c r="M7233">
        <v>9.3000000000000007</v>
      </c>
      <c r="N7233" s="1" t="s">
        <v>21</v>
      </c>
      <c r="O7233">
        <v>25</v>
      </c>
      <c r="P7233">
        <v>38</v>
      </c>
      <c r="Q7233">
        <v>63</v>
      </c>
      <c r="R7233" t="str" cm="1">
        <f t="array" ref="R7233">_xlfn.IFS(Restaurant_Data[[#This Row],[Total Reservations]]&lt;=50, "Low", Restaurant_Data[[#This Row],[Total Reservations]]&lt;=100, "Medium", Restaurant_Data[[#This Row],[Total Reservations]]&lt;=200, "High")</f>
        <v>Medium</v>
      </c>
      <c r="S7233" s="4">
        <v>746318.6</v>
      </c>
      <c r="T7233" t="str" cm="1">
        <f t="array" ref="T7233">_xlfn.IFS(Restaurant_Data[[#This Row],[Revenue]]&lt;= 500000, "Low Income", Restaurant_Data[[#This Row],[Revenue]]&lt;=1000000, "Middle Income", Restaurant_Data[[#This Row],[Revenue]] &lt;= 2000000, "High Income")</f>
        <v>Middle Income</v>
      </c>
    </row>
    <row r="7234" spans="1:20" x14ac:dyDescent="0.35">
      <c r="A7234" s="1" t="s">
        <v>7261</v>
      </c>
      <c r="B7234" s="1" t="s">
        <v>19</v>
      </c>
      <c r="C7234" s="1" t="s">
        <v>37</v>
      </c>
      <c r="D7234">
        <v>4.5999999999999996</v>
      </c>
      <c r="E7234">
        <v>47</v>
      </c>
      <c r="F7234">
        <v>65</v>
      </c>
      <c r="G7234">
        <v>3874</v>
      </c>
      <c r="H7234">
        <v>43720</v>
      </c>
      <c r="I7234">
        <v>11</v>
      </c>
      <c r="J7234">
        <v>870</v>
      </c>
      <c r="K7234">
        <v>252.4</v>
      </c>
      <c r="L7234">
        <v>1</v>
      </c>
      <c r="M7234">
        <v>6.7</v>
      </c>
      <c r="N7234" s="1" t="s">
        <v>27</v>
      </c>
      <c r="O7234">
        <v>14</v>
      </c>
      <c r="P7234">
        <v>30</v>
      </c>
      <c r="Q7234">
        <v>44</v>
      </c>
      <c r="R7234" t="str" cm="1">
        <f t="array" ref="R7234">_xlfn.IFS(Restaurant_Data[[#This Row],[Total Reservations]]&lt;=50, "Low", Restaurant_Data[[#This Row],[Total Reservations]]&lt;=100, "Medium", Restaurant_Data[[#This Row],[Total Reservations]]&lt;=200, "High")</f>
        <v>Low</v>
      </c>
      <c r="S7234" s="4">
        <v>696492</v>
      </c>
      <c r="T7234" t="str" cm="1">
        <f t="array" ref="T7234">_xlfn.IFS(Restaurant_Data[[#This Row],[Revenue]]&lt;= 500000, "Low Income", Restaurant_Data[[#This Row],[Revenue]]&lt;=1000000, "Middle Income", Restaurant_Data[[#This Row],[Revenue]] &lt;= 2000000, "High Income")</f>
        <v>Middle Income</v>
      </c>
    </row>
    <row r="7235" spans="1:20" x14ac:dyDescent="0.35">
      <c r="A7235" s="1" t="s">
        <v>7262</v>
      </c>
      <c r="B7235" s="1" t="s">
        <v>34</v>
      </c>
      <c r="C7235" s="1" t="s">
        <v>26</v>
      </c>
      <c r="D7235">
        <v>4.0999999999999996</v>
      </c>
      <c r="E7235">
        <v>57</v>
      </c>
      <c r="F7235">
        <v>45.07</v>
      </c>
      <c r="G7235">
        <v>1552</v>
      </c>
      <c r="H7235">
        <v>22471</v>
      </c>
      <c r="I7235">
        <v>18</v>
      </c>
      <c r="J7235">
        <v>623</v>
      </c>
      <c r="K7235">
        <v>284.99</v>
      </c>
      <c r="L7235">
        <v>6</v>
      </c>
      <c r="M7235">
        <v>5.3</v>
      </c>
      <c r="N7235" s="1" t="s">
        <v>27</v>
      </c>
      <c r="O7235">
        <v>41</v>
      </c>
      <c r="P7235">
        <v>1</v>
      </c>
      <c r="Q7235">
        <v>42</v>
      </c>
      <c r="R7235" t="str" cm="1">
        <f t="array" ref="R7235">_xlfn.IFS(Restaurant_Data[[#This Row],[Total Reservations]]&lt;=50, "Low", Restaurant_Data[[#This Row],[Total Reservations]]&lt;=100, "Medium", Restaurant_Data[[#This Row],[Total Reservations]]&lt;=200, "High")</f>
        <v>Low</v>
      </c>
      <c r="S7235" s="4">
        <v>592849.30000000005</v>
      </c>
      <c r="T7235" t="str" cm="1">
        <f t="array" ref="T7235">_xlfn.IFS(Restaurant_Data[[#This Row],[Revenue]]&lt;= 500000, "Low Income", Restaurant_Data[[#This Row],[Revenue]]&lt;=1000000, "Middle Income", Restaurant_Data[[#This Row],[Revenue]] &lt;= 2000000, "High Income")</f>
        <v>Middle Income</v>
      </c>
    </row>
    <row r="7236" spans="1:20" x14ac:dyDescent="0.35">
      <c r="A7236" s="1" t="s">
        <v>7263</v>
      </c>
      <c r="B7236" s="1" t="s">
        <v>34</v>
      </c>
      <c r="C7236" s="1" t="s">
        <v>24</v>
      </c>
      <c r="D7236">
        <v>5</v>
      </c>
      <c r="E7236">
        <v>62</v>
      </c>
      <c r="F7236">
        <v>26.84</v>
      </c>
      <c r="G7236">
        <v>3806</v>
      </c>
      <c r="H7236">
        <v>44352</v>
      </c>
      <c r="I7236">
        <v>10</v>
      </c>
      <c r="J7236">
        <v>175</v>
      </c>
      <c r="K7236">
        <v>120.38</v>
      </c>
      <c r="L7236">
        <v>9.6999999999999993</v>
      </c>
      <c r="M7236">
        <v>5.8</v>
      </c>
      <c r="N7236" s="1" t="s">
        <v>21</v>
      </c>
      <c r="O7236">
        <v>12</v>
      </c>
      <c r="P7236">
        <v>57</v>
      </c>
      <c r="Q7236">
        <v>69</v>
      </c>
      <c r="R7236" t="str" cm="1">
        <f t="array" ref="R7236">_xlfn.IFS(Restaurant_Data[[#This Row],[Total Reservations]]&lt;=50, "Low", Restaurant_Data[[#This Row],[Total Reservations]]&lt;=100, "Medium", Restaurant_Data[[#This Row],[Total Reservations]]&lt;=200, "High")</f>
        <v>Medium</v>
      </c>
      <c r="S7236" s="4">
        <v>392312.08</v>
      </c>
      <c r="T7236" t="str" cm="1">
        <f t="array" ref="T7236">_xlfn.IFS(Restaurant_Data[[#This Row],[Revenue]]&lt;= 500000, "Low Income", Restaurant_Data[[#This Row],[Revenue]]&lt;=1000000, "Middle Income", Restaurant_Data[[#This Row],[Revenue]] &lt;= 2000000, "High Income")</f>
        <v>Low Income</v>
      </c>
    </row>
    <row r="7237" spans="1:20" x14ac:dyDescent="0.35">
      <c r="A7237" s="1" t="s">
        <v>7264</v>
      </c>
      <c r="B7237" s="1" t="s">
        <v>23</v>
      </c>
      <c r="C7237" s="1" t="s">
        <v>42</v>
      </c>
      <c r="D7237">
        <v>4.2</v>
      </c>
      <c r="E7237">
        <v>79</v>
      </c>
      <c r="F7237">
        <v>43.96</v>
      </c>
      <c r="G7237">
        <v>3594</v>
      </c>
      <c r="H7237">
        <v>37052</v>
      </c>
      <c r="I7237">
        <v>6</v>
      </c>
      <c r="J7237">
        <v>931</v>
      </c>
      <c r="K7237">
        <v>183.02</v>
      </c>
      <c r="L7237">
        <v>7.8</v>
      </c>
      <c r="M7237">
        <v>1.6</v>
      </c>
      <c r="N7237" s="1" t="s">
        <v>27</v>
      </c>
      <c r="O7237">
        <v>10</v>
      </c>
      <c r="P7237">
        <v>70</v>
      </c>
      <c r="Q7237">
        <v>80</v>
      </c>
      <c r="R7237" t="str" cm="1">
        <f t="array" ref="R7237">_xlfn.IFS(Restaurant_Data[[#This Row],[Total Reservations]]&lt;=50, "Low", Restaurant_Data[[#This Row],[Total Reservations]]&lt;=100, "Medium", Restaurant_Data[[#This Row],[Total Reservations]]&lt;=200, "High")</f>
        <v>Medium</v>
      </c>
      <c r="S7237" s="4">
        <v>783874.36</v>
      </c>
      <c r="T7237" t="str" cm="1">
        <f t="array" ref="T7237">_xlfn.IFS(Restaurant_Data[[#This Row],[Revenue]]&lt;= 500000, "Low Income", Restaurant_Data[[#This Row],[Revenue]]&lt;=1000000, "Middle Income", Restaurant_Data[[#This Row],[Revenue]] &lt;= 2000000, "High Income")</f>
        <v>Middle Income</v>
      </c>
    </row>
    <row r="7238" spans="1:20" x14ac:dyDescent="0.35">
      <c r="A7238" s="1" t="s">
        <v>7265</v>
      </c>
      <c r="B7238" s="1" t="s">
        <v>34</v>
      </c>
      <c r="C7238" s="1" t="s">
        <v>42</v>
      </c>
      <c r="D7238">
        <v>3.1</v>
      </c>
      <c r="E7238">
        <v>52</v>
      </c>
      <c r="F7238">
        <v>44.83</v>
      </c>
      <c r="G7238">
        <v>2468</v>
      </c>
      <c r="H7238">
        <v>29976</v>
      </c>
      <c r="I7238">
        <v>9</v>
      </c>
      <c r="J7238">
        <v>724</v>
      </c>
      <c r="K7238">
        <v>266.92</v>
      </c>
      <c r="L7238">
        <v>4.0999999999999996</v>
      </c>
      <c r="M7238">
        <v>8.3000000000000007</v>
      </c>
      <c r="N7238" s="1" t="s">
        <v>27</v>
      </c>
      <c r="O7238">
        <v>1</v>
      </c>
      <c r="P7238">
        <v>35</v>
      </c>
      <c r="Q7238">
        <v>36</v>
      </c>
      <c r="R7238" t="str" cm="1">
        <f t="array" ref="R7238">_xlfn.IFS(Restaurant_Data[[#This Row],[Total Reservations]]&lt;=50, "Low", Restaurant_Data[[#This Row],[Total Reservations]]&lt;=100, "Medium", Restaurant_Data[[#This Row],[Total Reservations]]&lt;=200, "High")</f>
        <v>Low</v>
      </c>
      <c r="S7238" s="4">
        <v>533986.72</v>
      </c>
      <c r="T7238" t="str" cm="1">
        <f t="array" ref="T7238">_xlfn.IFS(Restaurant_Data[[#This Row],[Revenue]]&lt;= 500000, "Low Income", Restaurant_Data[[#This Row],[Revenue]]&lt;=1000000, "Middle Income", Restaurant_Data[[#This Row],[Revenue]] &lt;= 2000000, "High Income")</f>
        <v>Middle Income</v>
      </c>
    </row>
    <row r="7239" spans="1:20" x14ac:dyDescent="0.35">
      <c r="A7239" s="1" t="s">
        <v>7266</v>
      </c>
      <c r="B7239" s="1" t="s">
        <v>34</v>
      </c>
      <c r="C7239" s="1" t="s">
        <v>26</v>
      </c>
      <c r="D7239">
        <v>3.1</v>
      </c>
      <c r="E7239">
        <v>69</v>
      </c>
      <c r="F7239">
        <v>52.78</v>
      </c>
      <c r="G7239">
        <v>1606</v>
      </c>
      <c r="H7239">
        <v>20255</v>
      </c>
      <c r="I7239">
        <v>13</v>
      </c>
      <c r="J7239">
        <v>234</v>
      </c>
      <c r="K7239">
        <v>194.93</v>
      </c>
      <c r="L7239">
        <v>4.3</v>
      </c>
      <c r="M7239">
        <v>3.6</v>
      </c>
      <c r="N7239" s="1" t="s">
        <v>27</v>
      </c>
      <c r="O7239">
        <v>40</v>
      </c>
      <c r="P7239">
        <v>8</v>
      </c>
      <c r="Q7239">
        <v>48</v>
      </c>
      <c r="R7239" t="str" cm="1">
        <f t="array" ref="R7239">_xlfn.IFS(Restaurant_Data[[#This Row],[Total Reservations]]&lt;=50, "Low", Restaurant_Data[[#This Row],[Total Reservations]]&lt;=100, "Medium", Restaurant_Data[[#This Row],[Total Reservations]]&lt;=200, "High")</f>
        <v>Low</v>
      </c>
      <c r="S7239" s="4">
        <v>820931.77</v>
      </c>
      <c r="T7239" t="str" cm="1">
        <f t="array" ref="T7239">_xlfn.IFS(Restaurant_Data[[#This Row],[Revenue]]&lt;= 500000, "Low Income", Restaurant_Data[[#This Row],[Revenue]]&lt;=1000000, "Middle Income", Restaurant_Data[[#This Row],[Revenue]] &lt;= 2000000, "High Income")</f>
        <v>Middle Income</v>
      </c>
    </row>
    <row r="7240" spans="1:20" x14ac:dyDescent="0.35">
      <c r="A7240" s="1" t="s">
        <v>7267</v>
      </c>
      <c r="B7240" s="1" t="s">
        <v>19</v>
      </c>
      <c r="C7240" s="1" t="s">
        <v>24</v>
      </c>
      <c r="D7240">
        <v>4.8</v>
      </c>
      <c r="E7240">
        <v>43</v>
      </c>
      <c r="F7240">
        <v>35.909999999999997</v>
      </c>
      <c r="G7240">
        <v>1044</v>
      </c>
      <c r="H7240">
        <v>18290</v>
      </c>
      <c r="I7240">
        <v>18</v>
      </c>
      <c r="J7240">
        <v>878</v>
      </c>
      <c r="K7240">
        <v>250.27</v>
      </c>
      <c r="L7240">
        <v>3.7</v>
      </c>
      <c r="M7240">
        <v>3.4</v>
      </c>
      <c r="N7240" s="1" t="s">
        <v>27</v>
      </c>
      <c r="O7240">
        <v>14</v>
      </c>
      <c r="P7240">
        <v>25</v>
      </c>
      <c r="Q7240">
        <v>39</v>
      </c>
      <c r="R7240" t="str" cm="1">
        <f t="array" ref="R7240">_xlfn.IFS(Restaurant_Data[[#This Row],[Total Reservations]]&lt;=50, "Low", Restaurant_Data[[#This Row],[Total Reservations]]&lt;=100, "Medium", Restaurant_Data[[#This Row],[Total Reservations]]&lt;=200, "High")</f>
        <v>Low</v>
      </c>
      <c r="S7240" s="4">
        <v>365351.46</v>
      </c>
      <c r="T7240" t="str" cm="1">
        <f t="array" ref="T7240">_xlfn.IFS(Restaurant_Data[[#This Row],[Revenue]]&lt;= 500000, "Low Income", Restaurant_Data[[#This Row],[Revenue]]&lt;=1000000, "Middle Income", Restaurant_Data[[#This Row],[Revenue]] &lt;= 2000000, "High Income")</f>
        <v>Low Income</v>
      </c>
    </row>
    <row r="7241" spans="1:20" x14ac:dyDescent="0.35">
      <c r="A7241" s="1" t="s">
        <v>7268</v>
      </c>
      <c r="B7241" s="1" t="s">
        <v>19</v>
      </c>
      <c r="C7241" s="1" t="s">
        <v>24</v>
      </c>
      <c r="D7241">
        <v>4.7</v>
      </c>
      <c r="E7241">
        <v>42</v>
      </c>
      <c r="F7241">
        <v>25.99</v>
      </c>
      <c r="G7241">
        <v>3584</v>
      </c>
      <c r="H7241">
        <v>43598</v>
      </c>
      <c r="I7241">
        <v>10</v>
      </c>
      <c r="J7241">
        <v>189</v>
      </c>
      <c r="K7241">
        <v>293.27</v>
      </c>
      <c r="L7241">
        <v>6.7</v>
      </c>
      <c r="M7241">
        <v>7.4</v>
      </c>
      <c r="N7241" s="1" t="s">
        <v>27</v>
      </c>
      <c r="O7241">
        <v>12</v>
      </c>
      <c r="P7241">
        <v>9</v>
      </c>
      <c r="Q7241">
        <v>21</v>
      </c>
      <c r="R7241" t="str" cm="1">
        <f t="array" ref="R7241">_xlfn.IFS(Restaurant_Data[[#This Row],[Total Reservations]]&lt;=50, "Low", Restaurant_Data[[#This Row],[Total Reservations]]&lt;=100, "Medium", Restaurant_Data[[#This Row],[Total Reservations]]&lt;=200, "High")</f>
        <v>Low</v>
      </c>
      <c r="S7241" s="4">
        <v>264585.71000000002</v>
      </c>
      <c r="T7241" t="str" cm="1">
        <f t="array" ref="T7241">_xlfn.IFS(Restaurant_Data[[#This Row],[Revenue]]&lt;= 500000, "Low Income", Restaurant_Data[[#This Row],[Revenue]]&lt;=1000000, "Middle Income", Restaurant_Data[[#This Row],[Revenue]] &lt;= 2000000, "High Income")</f>
        <v>Low Income</v>
      </c>
    </row>
    <row r="7242" spans="1:20" x14ac:dyDescent="0.35">
      <c r="A7242" s="1" t="s">
        <v>7269</v>
      </c>
      <c r="B7242" s="1" t="s">
        <v>34</v>
      </c>
      <c r="C7242" s="1" t="s">
        <v>24</v>
      </c>
      <c r="D7242">
        <v>3.7</v>
      </c>
      <c r="E7242">
        <v>52</v>
      </c>
      <c r="F7242">
        <v>31</v>
      </c>
      <c r="G7242">
        <v>1914</v>
      </c>
      <c r="H7242">
        <v>23520</v>
      </c>
      <c r="I7242">
        <v>15</v>
      </c>
      <c r="J7242">
        <v>804</v>
      </c>
      <c r="K7242">
        <v>251.14</v>
      </c>
      <c r="L7242">
        <v>1.9</v>
      </c>
      <c r="M7242">
        <v>4.3</v>
      </c>
      <c r="N7242" s="1" t="s">
        <v>21</v>
      </c>
      <c r="O7242">
        <v>14</v>
      </c>
      <c r="P7242">
        <v>30</v>
      </c>
      <c r="Q7242">
        <v>44</v>
      </c>
      <c r="R7242" t="str" cm="1">
        <f t="array" ref="R7242">_xlfn.IFS(Restaurant_Data[[#This Row],[Total Reservations]]&lt;=50, "Low", Restaurant_Data[[#This Row],[Total Reservations]]&lt;=100, "Medium", Restaurant_Data[[#This Row],[Total Reservations]]&lt;=200, "High")</f>
        <v>Low</v>
      </c>
      <c r="S7242" s="4">
        <v>378147</v>
      </c>
      <c r="T7242" t="str" cm="1">
        <f t="array" ref="T7242">_xlfn.IFS(Restaurant_Data[[#This Row],[Revenue]]&lt;= 500000, "Low Income", Restaurant_Data[[#This Row],[Revenue]]&lt;=1000000, "Middle Income", Restaurant_Data[[#This Row],[Revenue]] &lt;= 2000000, "High Income")</f>
        <v>Low Income</v>
      </c>
    </row>
    <row r="7243" spans="1:20" x14ac:dyDescent="0.35">
      <c r="A7243" s="1" t="s">
        <v>7270</v>
      </c>
      <c r="B7243" s="1" t="s">
        <v>34</v>
      </c>
      <c r="C7243" s="1" t="s">
        <v>24</v>
      </c>
      <c r="D7243">
        <v>4.2</v>
      </c>
      <c r="E7243">
        <v>62</v>
      </c>
      <c r="F7243">
        <v>32.53</v>
      </c>
      <c r="G7243">
        <v>4057</v>
      </c>
      <c r="H7243">
        <v>43030</v>
      </c>
      <c r="I7243">
        <v>12</v>
      </c>
      <c r="J7243">
        <v>98</v>
      </c>
      <c r="K7243">
        <v>128.84</v>
      </c>
      <c r="L7243">
        <v>3.6</v>
      </c>
      <c r="M7243">
        <v>5.6</v>
      </c>
      <c r="N7243" s="1" t="s">
        <v>21</v>
      </c>
      <c r="O7243">
        <v>55</v>
      </c>
      <c r="P7243">
        <v>41</v>
      </c>
      <c r="Q7243">
        <v>96</v>
      </c>
      <c r="R7243" t="str" cm="1">
        <f t="array" ref="R7243">_xlfn.IFS(Restaurant_Data[[#This Row],[Total Reservations]]&lt;=50, "Low", Restaurant_Data[[#This Row],[Total Reservations]]&lt;=100, "Medium", Restaurant_Data[[#This Row],[Total Reservations]]&lt;=200, "High")</f>
        <v>Medium</v>
      </c>
      <c r="S7243" s="4">
        <v>469848.22</v>
      </c>
      <c r="T7243" t="str" cm="1">
        <f t="array" ref="T7243">_xlfn.IFS(Restaurant_Data[[#This Row],[Revenue]]&lt;= 500000, "Low Income", Restaurant_Data[[#This Row],[Revenue]]&lt;=1000000, "Middle Income", Restaurant_Data[[#This Row],[Revenue]] &lt;= 2000000, "High Income")</f>
        <v>Low Income</v>
      </c>
    </row>
    <row r="7244" spans="1:20" x14ac:dyDescent="0.35">
      <c r="A7244" s="1" t="s">
        <v>7271</v>
      </c>
      <c r="B7244" s="1" t="s">
        <v>34</v>
      </c>
      <c r="C7244" s="1" t="s">
        <v>42</v>
      </c>
      <c r="D7244">
        <v>4</v>
      </c>
      <c r="E7244">
        <v>69</v>
      </c>
      <c r="F7244">
        <v>42.73</v>
      </c>
      <c r="G7244">
        <v>2230</v>
      </c>
      <c r="H7244">
        <v>23412</v>
      </c>
      <c r="I7244">
        <v>15</v>
      </c>
      <c r="J7244">
        <v>520</v>
      </c>
      <c r="K7244">
        <v>79.67</v>
      </c>
      <c r="L7244">
        <v>5.5</v>
      </c>
      <c r="M7244">
        <v>4.8</v>
      </c>
      <c r="N7244" s="1" t="s">
        <v>21</v>
      </c>
      <c r="O7244">
        <v>50</v>
      </c>
      <c r="P7244">
        <v>14</v>
      </c>
      <c r="Q7244">
        <v>64</v>
      </c>
      <c r="R7244" t="str" cm="1">
        <f t="array" ref="R7244">_xlfn.IFS(Restaurant_Data[[#This Row],[Total Reservations]]&lt;=50, "Low", Restaurant_Data[[#This Row],[Total Reservations]]&lt;=100, "Medium", Restaurant_Data[[#This Row],[Total Reservations]]&lt;=200, "High")</f>
        <v>Medium</v>
      </c>
      <c r="S7244" s="4">
        <v>674133.35</v>
      </c>
      <c r="T7244" t="str" cm="1">
        <f t="array" ref="T7244">_xlfn.IFS(Restaurant_Data[[#This Row],[Revenue]]&lt;= 500000, "Low Income", Restaurant_Data[[#This Row],[Revenue]]&lt;=1000000, "Middle Income", Restaurant_Data[[#This Row],[Revenue]] &lt;= 2000000, "High Income")</f>
        <v>Middle Income</v>
      </c>
    </row>
    <row r="7245" spans="1:20" x14ac:dyDescent="0.35">
      <c r="A7245" s="1" t="s">
        <v>7272</v>
      </c>
      <c r="B7245" s="1" t="s">
        <v>23</v>
      </c>
      <c r="C7245" s="1" t="s">
        <v>37</v>
      </c>
      <c r="D7245">
        <v>4.9000000000000004</v>
      </c>
      <c r="E7245">
        <v>78</v>
      </c>
      <c r="F7245">
        <v>63.73</v>
      </c>
      <c r="G7245">
        <v>6597</v>
      </c>
      <c r="H7245">
        <v>75544</v>
      </c>
      <c r="I7245">
        <v>14</v>
      </c>
      <c r="J7245">
        <v>546</v>
      </c>
      <c r="K7245">
        <v>118.19</v>
      </c>
      <c r="L7245">
        <v>5.8</v>
      </c>
      <c r="M7245">
        <v>5.5</v>
      </c>
      <c r="N7245" s="1" t="s">
        <v>21</v>
      </c>
      <c r="O7245">
        <v>49</v>
      </c>
      <c r="P7245">
        <v>16</v>
      </c>
      <c r="Q7245">
        <v>65</v>
      </c>
      <c r="R7245" t="str" cm="1">
        <f t="array" ref="R7245">_xlfn.IFS(Restaurant_Data[[#This Row],[Total Reservations]]&lt;=50, "Low", Restaurant_Data[[#This Row],[Total Reservations]]&lt;=100, "Medium", Restaurant_Data[[#This Row],[Total Reservations]]&lt;=200, "High")</f>
        <v>Medium</v>
      </c>
      <c r="S7245" s="4">
        <v>1127193.01</v>
      </c>
      <c r="T7245" t="str" cm="1">
        <f t="array" ref="T7245">_xlfn.IFS(Restaurant_Data[[#This Row],[Revenue]]&lt;= 500000, "Low Income", Restaurant_Data[[#This Row],[Revenue]]&lt;=1000000, "Middle Income", Restaurant_Data[[#This Row],[Revenue]] &lt;= 2000000, "High Income")</f>
        <v>High Income</v>
      </c>
    </row>
    <row r="7246" spans="1:20" x14ac:dyDescent="0.35">
      <c r="A7246" s="1" t="s">
        <v>7273</v>
      </c>
      <c r="B7246" s="1" t="s">
        <v>23</v>
      </c>
      <c r="C7246" s="1" t="s">
        <v>24</v>
      </c>
      <c r="D7246">
        <v>4.9000000000000004</v>
      </c>
      <c r="E7246">
        <v>85</v>
      </c>
      <c r="F7246">
        <v>35.090000000000003</v>
      </c>
      <c r="G7246">
        <v>4163</v>
      </c>
      <c r="H7246">
        <v>50397</v>
      </c>
      <c r="I7246">
        <v>19</v>
      </c>
      <c r="J7246">
        <v>199</v>
      </c>
      <c r="K7246">
        <v>215.7</v>
      </c>
      <c r="L7246">
        <v>6.5</v>
      </c>
      <c r="M7246">
        <v>3</v>
      </c>
      <c r="N7246" s="1" t="s">
        <v>27</v>
      </c>
      <c r="O7246">
        <v>18</v>
      </c>
      <c r="P7246">
        <v>26</v>
      </c>
      <c r="Q7246">
        <v>44</v>
      </c>
      <c r="R7246" t="str" cm="1">
        <f t="array" ref="R7246">_xlfn.IFS(Restaurant_Data[[#This Row],[Total Reservations]]&lt;=50, "Low", Restaurant_Data[[#This Row],[Total Reservations]]&lt;=100, "Medium", Restaurant_Data[[#This Row],[Total Reservations]]&lt;=200, "High")</f>
        <v>Low</v>
      </c>
      <c r="S7246" s="4">
        <v>687656.66</v>
      </c>
      <c r="T7246" t="str" cm="1">
        <f t="array" ref="T7246">_xlfn.IFS(Restaurant_Data[[#This Row],[Revenue]]&lt;= 500000, "Low Income", Restaurant_Data[[#This Row],[Revenue]]&lt;=1000000, "Middle Income", Restaurant_Data[[#This Row],[Revenue]] &lt;= 2000000, "High Income")</f>
        <v>Middle Income</v>
      </c>
    </row>
    <row r="7247" spans="1:20" x14ac:dyDescent="0.35">
      <c r="A7247" s="1" t="s">
        <v>7274</v>
      </c>
      <c r="B7247" s="1" t="s">
        <v>23</v>
      </c>
      <c r="C7247" s="1" t="s">
        <v>37</v>
      </c>
      <c r="D7247">
        <v>5</v>
      </c>
      <c r="E7247">
        <v>77</v>
      </c>
      <c r="F7247">
        <v>58.98</v>
      </c>
      <c r="G7247">
        <v>5033</v>
      </c>
      <c r="H7247">
        <v>50805</v>
      </c>
      <c r="I7247">
        <v>19</v>
      </c>
      <c r="J7247">
        <v>651</v>
      </c>
      <c r="K7247">
        <v>52.74</v>
      </c>
      <c r="L7247">
        <v>8.1999999999999993</v>
      </c>
      <c r="M7247">
        <v>9</v>
      </c>
      <c r="N7247" s="1" t="s">
        <v>27</v>
      </c>
      <c r="O7247">
        <v>43</v>
      </c>
      <c r="P7247">
        <v>53</v>
      </c>
      <c r="Q7247">
        <v>96</v>
      </c>
      <c r="R7247" t="str" cm="1">
        <f t="array" ref="R7247">_xlfn.IFS(Restaurant_Data[[#This Row],[Total Reservations]]&lt;=50, "Low", Restaurant_Data[[#This Row],[Total Reservations]]&lt;=100, "Medium", Restaurant_Data[[#This Row],[Total Reservations]]&lt;=200, "High")</f>
        <v>Medium</v>
      </c>
      <c r="S7247" s="4">
        <v>1039233.57</v>
      </c>
      <c r="T7247" t="str" cm="1">
        <f t="array" ref="T7247">_xlfn.IFS(Restaurant_Data[[#This Row],[Revenue]]&lt;= 500000, "Low Income", Restaurant_Data[[#This Row],[Revenue]]&lt;=1000000, "Middle Income", Restaurant_Data[[#This Row],[Revenue]] &lt;= 2000000, "High Income")</f>
        <v>High Income</v>
      </c>
    </row>
    <row r="7248" spans="1:20" x14ac:dyDescent="0.35">
      <c r="A7248" s="1" t="s">
        <v>7275</v>
      </c>
      <c r="B7248" s="1" t="s">
        <v>34</v>
      </c>
      <c r="C7248" s="1" t="s">
        <v>24</v>
      </c>
      <c r="D7248">
        <v>4.7</v>
      </c>
      <c r="E7248">
        <v>61</v>
      </c>
      <c r="F7248">
        <v>25.47</v>
      </c>
      <c r="G7248">
        <v>4191</v>
      </c>
      <c r="H7248">
        <v>41935</v>
      </c>
      <c r="I7248">
        <v>10</v>
      </c>
      <c r="J7248">
        <v>373</v>
      </c>
      <c r="K7248">
        <v>97.43</v>
      </c>
      <c r="L7248">
        <v>2.5</v>
      </c>
      <c r="M7248">
        <v>6.5</v>
      </c>
      <c r="N7248" s="1" t="s">
        <v>21</v>
      </c>
      <c r="O7248">
        <v>43</v>
      </c>
      <c r="P7248">
        <v>60</v>
      </c>
      <c r="Q7248">
        <v>103</v>
      </c>
      <c r="R7248" t="str" cm="1">
        <f t="array" ref="R7248">_xlfn.IFS(Restaurant_Data[[#This Row],[Total Reservations]]&lt;=50, "Low", Restaurant_Data[[#This Row],[Total Reservations]]&lt;=100, "Medium", Restaurant_Data[[#This Row],[Total Reservations]]&lt;=200, "High")</f>
        <v>High</v>
      </c>
      <c r="S7248" s="4">
        <v>366506.39</v>
      </c>
      <c r="T7248" t="str" cm="1">
        <f t="array" ref="T7248">_xlfn.IFS(Restaurant_Data[[#This Row],[Revenue]]&lt;= 500000, "Low Income", Restaurant_Data[[#This Row],[Revenue]]&lt;=1000000, "Middle Income", Restaurant_Data[[#This Row],[Revenue]] &lt;= 2000000, "High Income")</f>
        <v>Low Income</v>
      </c>
    </row>
    <row r="7249" spans="1:20" x14ac:dyDescent="0.35">
      <c r="A7249" s="1" t="s">
        <v>7276</v>
      </c>
      <c r="B7249" s="1" t="s">
        <v>34</v>
      </c>
      <c r="C7249" s="1" t="s">
        <v>20</v>
      </c>
      <c r="D7249">
        <v>4.8</v>
      </c>
      <c r="E7249">
        <v>61</v>
      </c>
      <c r="F7249">
        <v>68.989999999999995</v>
      </c>
      <c r="G7249">
        <v>3272</v>
      </c>
      <c r="H7249">
        <v>40206</v>
      </c>
      <c r="I7249">
        <v>1</v>
      </c>
      <c r="J7249">
        <v>376</v>
      </c>
      <c r="K7249">
        <v>131.72999999999999</v>
      </c>
      <c r="L7249">
        <v>3</v>
      </c>
      <c r="M7249">
        <v>3.1</v>
      </c>
      <c r="N7249" s="1" t="s">
        <v>21</v>
      </c>
      <c r="O7249">
        <v>10</v>
      </c>
      <c r="P7249">
        <v>35</v>
      </c>
      <c r="Q7249">
        <v>45</v>
      </c>
      <c r="R7249" t="str" cm="1">
        <f t="array" ref="R7249">_xlfn.IFS(Restaurant_Data[[#This Row],[Total Reservations]]&lt;=50, "Low", Restaurant_Data[[#This Row],[Total Reservations]]&lt;=100, "Medium", Restaurant_Data[[#This Row],[Total Reservations]]&lt;=200, "High")</f>
        <v>Low</v>
      </c>
      <c r="S7249" s="4">
        <v>936462.26</v>
      </c>
      <c r="T7249" t="str" cm="1">
        <f t="array" ref="T7249">_xlfn.IFS(Restaurant_Data[[#This Row],[Revenue]]&lt;= 500000, "Low Income", Restaurant_Data[[#This Row],[Revenue]]&lt;=1000000, "Middle Income", Restaurant_Data[[#This Row],[Revenue]] &lt;= 2000000, "High Income")</f>
        <v>Middle Income</v>
      </c>
    </row>
    <row r="7250" spans="1:20" x14ac:dyDescent="0.35">
      <c r="A7250" s="1" t="s">
        <v>7277</v>
      </c>
      <c r="B7250" s="1" t="s">
        <v>23</v>
      </c>
      <c r="C7250" s="1" t="s">
        <v>31</v>
      </c>
      <c r="D7250">
        <v>3.4</v>
      </c>
      <c r="E7250">
        <v>88</v>
      </c>
      <c r="F7250">
        <v>37.39</v>
      </c>
      <c r="G7250">
        <v>2842</v>
      </c>
      <c r="H7250">
        <v>30083</v>
      </c>
      <c r="I7250">
        <v>7</v>
      </c>
      <c r="J7250">
        <v>968</v>
      </c>
      <c r="K7250">
        <v>268.81</v>
      </c>
      <c r="L7250">
        <v>8.9</v>
      </c>
      <c r="M7250">
        <v>1.8</v>
      </c>
      <c r="N7250" s="1" t="s">
        <v>27</v>
      </c>
      <c r="O7250">
        <v>75</v>
      </c>
      <c r="P7250">
        <v>13</v>
      </c>
      <c r="Q7250">
        <v>88</v>
      </c>
      <c r="R7250" t="str" cm="1">
        <f t="array" ref="R7250">_xlfn.IFS(Restaurant_Data[[#This Row],[Total Reservations]]&lt;=50, "Low", Restaurant_Data[[#This Row],[Total Reservations]]&lt;=100, "Medium", Restaurant_Data[[#This Row],[Total Reservations]]&lt;=200, "High")</f>
        <v>Medium</v>
      </c>
      <c r="S7250" s="4">
        <v>743923.55</v>
      </c>
      <c r="T7250" t="str" cm="1">
        <f t="array" ref="T7250">_xlfn.IFS(Restaurant_Data[[#This Row],[Revenue]]&lt;= 500000, "Low Income", Restaurant_Data[[#This Row],[Revenue]]&lt;=1000000, "Middle Income", Restaurant_Data[[#This Row],[Revenue]] &lt;= 2000000, "High Income")</f>
        <v>Middle Income</v>
      </c>
    </row>
    <row r="7251" spans="1:20" x14ac:dyDescent="0.35">
      <c r="A7251" s="1" t="s">
        <v>7278</v>
      </c>
      <c r="B7251" s="1" t="s">
        <v>23</v>
      </c>
      <c r="C7251" s="1" t="s">
        <v>20</v>
      </c>
      <c r="D7251">
        <v>4.7</v>
      </c>
      <c r="E7251">
        <v>86</v>
      </c>
      <c r="F7251">
        <v>67.349999999999994</v>
      </c>
      <c r="G7251">
        <v>2045</v>
      </c>
      <c r="H7251">
        <v>28189</v>
      </c>
      <c r="I7251">
        <v>11</v>
      </c>
      <c r="J7251">
        <v>400</v>
      </c>
      <c r="K7251">
        <v>62.75</v>
      </c>
      <c r="L7251">
        <v>8.5</v>
      </c>
      <c r="M7251">
        <v>5.8</v>
      </c>
      <c r="N7251" s="1" t="s">
        <v>27</v>
      </c>
      <c r="O7251">
        <v>0</v>
      </c>
      <c r="P7251">
        <v>71</v>
      </c>
      <c r="Q7251">
        <v>71</v>
      </c>
      <c r="R7251" t="str" cm="1">
        <f t="array" ref="R7251">_xlfn.IFS(Restaurant_Data[[#This Row],[Total Reservations]]&lt;=50, "Low", Restaurant_Data[[#This Row],[Total Reservations]]&lt;=100, "Medium", Restaurant_Data[[#This Row],[Total Reservations]]&lt;=200, "High")</f>
        <v>Medium</v>
      </c>
      <c r="S7251" s="4">
        <v>1296678.7</v>
      </c>
      <c r="T7251" t="str" cm="1">
        <f t="array" ref="T7251">_xlfn.IFS(Restaurant_Data[[#This Row],[Revenue]]&lt;= 500000, "Low Income", Restaurant_Data[[#This Row],[Revenue]]&lt;=1000000, "Middle Income", Restaurant_Data[[#This Row],[Revenue]] &lt;= 2000000, "High Income")</f>
        <v>High Income</v>
      </c>
    </row>
    <row r="7252" spans="1:20" x14ac:dyDescent="0.35">
      <c r="A7252" s="1" t="s">
        <v>7279</v>
      </c>
      <c r="B7252" s="1" t="s">
        <v>34</v>
      </c>
      <c r="C7252" s="1" t="s">
        <v>31</v>
      </c>
      <c r="D7252">
        <v>4.4000000000000004</v>
      </c>
      <c r="E7252">
        <v>64</v>
      </c>
      <c r="F7252">
        <v>38.909999999999997</v>
      </c>
      <c r="G7252">
        <v>3628</v>
      </c>
      <c r="H7252">
        <v>37815</v>
      </c>
      <c r="I7252">
        <v>4</v>
      </c>
      <c r="J7252">
        <v>952</v>
      </c>
      <c r="K7252">
        <v>62.48</v>
      </c>
      <c r="L7252">
        <v>8.4</v>
      </c>
      <c r="M7252">
        <v>5.2</v>
      </c>
      <c r="N7252" s="1" t="s">
        <v>21</v>
      </c>
      <c r="O7252">
        <v>29</v>
      </c>
      <c r="P7252">
        <v>49</v>
      </c>
      <c r="Q7252">
        <v>78</v>
      </c>
      <c r="R7252" t="str" cm="1">
        <f t="array" ref="R7252">_xlfn.IFS(Restaurant_Data[[#This Row],[Total Reservations]]&lt;=50, "Low", Restaurant_Data[[#This Row],[Total Reservations]]&lt;=100, "Medium", Restaurant_Data[[#This Row],[Total Reservations]]&lt;=200, "High")</f>
        <v>Medium</v>
      </c>
      <c r="S7252" s="4">
        <v>568434.29</v>
      </c>
      <c r="T7252" t="str" cm="1">
        <f t="array" ref="T7252">_xlfn.IFS(Restaurant_Data[[#This Row],[Revenue]]&lt;= 500000, "Low Income", Restaurant_Data[[#This Row],[Revenue]]&lt;=1000000, "Middle Income", Restaurant_Data[[#This Row],[Revenue]] &lt;= 2000000, "High Income")</f>
        <v>Middle Income</v>
      </c>
    </row>
    <row r="7253" spans="1:20" x14ac:dyDescent="0.35">
      <c r="A7253" s="1" t="s">
        <v>7280</v>
      </c>
      <c r="B7253" s="1" t="s">
        <v>19</v>
      </c>
      <c r="C7253" s="1" t="s">
        <v>20</v>
      </c>
      <c r="D7253">
        <v>4.9000000000000004</v>
      </c>
      <c r="E7253">
        <v>47</v>
      </c>
      <c r="F7253">
        <v>67.42</v>
      </c>
      <c r="G7253">
        <v>2518</v>
      </c>
      <c r="H7253">
        <v>29333</v>
      </c>
      <c r="I7253">
        <v>4</v>
      </c>
      <c r="J7253">
        <v>943</v>
      </c>
      <c r="K7253">
        <v>187.95</v>
      </c>
      <c r="L7253">
        <v>2.9</v>
      </c>
      <c r="M7253">
        <v>9.4</v>
      </c>
      <c r="N7253" s="1" t="s">
        <v>21</v>
      </c>
      <c r="O7253">
        <v>38</v>
      </c>
      <c r="P7253">
        <v>27</v>
      </c>
      <c r="Q7253">
        <v>65</v>
      </c>
      <c r="R7253" t="str" cm="1">
        <f t="array" ref="R7253">_xlfn.IFS(Restaurant_Data[[#This Row],[Total Reservations]]&lt;=50, "Low", Restaurant_Data[[#This Row],[Total Reservations]]&lt;=100, "Medium", Restaurant_Data[[#This Row],[Total Reservations]]&lt;=200, "High")</f>
        <v>Medium</v>
      </c>
      <c r="S7253" s="4">
        <v>715616.01</v>
      </c>
      <c r="T7253" t="str" cm="1">
        <f t="array" ref="T7253">_xlfn.IFS(Restaurant_Data[[#This Row],[Revenue]]&lt;= 500000, "Low Income", Restaurant_Data[[#This Row],[Revenue]]&lt;=1000000, "Middle Income", Restaurant_Data[[#This Row],[Revenue]] &lt;= 2000000, "High Income")</f>
        <v>Middle Income</v>
      </c>
    </row>
    <row r="7254" spans="1:20" x14ac:dyDescent="0.35">
      <c r="A7254" s="1" t="s">
        <v>7281</v>
      </c>
      <c r="B7254" s="1" t="s">
        <v>23</v>
      </c>
      <c r="C7254" s="1" t="s">
        <v>24</v>
      </c>
      <c r="D7254">
        <v>4.0999999999999996</v>
      </c>
      <c r="E7254">
        <v>76</v>
      </c>
      <c r="F7254">
        <v>25.11</v>
      </c>
      <c r="G7254">
        <v>1657</v>
      </c>
      <c r="H7254">
        <v>25158</v>
      </c>
      <c r="I7254">
        <v>10</v>
      </c>
      <c r="J7254">
        <v>327</v>
      </c>
      <c r="K7254">
        <v>94.44</v>
      </c>
      <c r="L7254">
        <v>1.5</v>
      </c>
      <c r="M7254">
        <v>3.1</v>
      </c>
      <c r="N7254" s="1" t="s">
        <v>27</v>
      </c>
      <c r="O7254">
        <v>22</v>
      </c>
      <c r="P7254">
        <v>29</v>
      </c>
      <c r="Q7254">
        <v>51</v>
      </c>
      <c r="R7254" t="str" cm="1">
        <f t="array" ref="R7254">_xlfn.IFS(Restaurant_Data[[#This Row],[Total Reservations]]&lt;=50, "Low", Restaurant_Data[[#This Row],[Total Reservations]]&lt;=100, "Medium", Restaurant_Data[[#This Row],[Total Reservations]]&lt;=200, "High")</f>
        <v>Medium</v>
      </c>
      <c r="S7254" s="4">
        <v>435908.85</v>
      </c>
      <c r="T7254" t="str" cm="1">
        <f t="array" ref="T7254">_xlfn.IFS(Restaurant_Data[[#This Row],[Revenue]]&lt;= 500000, "Low Income", Restaurant_Data[[#This Row],[Revenue]]&lt;=1000000, "Middle Income", Restaurant_Data[[#This Row],[Revenue]] &lt;= 2000000, "High Income")</f>
        <v>Low Income</v>
      </c>
    </row>
    <row r="7255" spans="1:20" x14ac:dyDescent="0.35">
      <c r="A7255" s="1" t="s">
        <v>7282</v>
      </c>
      <c r="B7255" s="1" t="s">
        <v>34</v>
      </c>
      <c r="C7255" s="1" t="s">
        <v>37</v>
      </c>
      <c r="D7255">
        <v>3.2</v>
      </c>
      <c r="E7255">
        <v>62</v>
      </c>
      <c r="F7255">
        <v>60.59</v>
      </c>
      <c r="G7255">
        <v>1057</v>
      </c>
      <c r="H7255">
        <v>13805</v>
      </c>
      <c r="I7255">
        <v>5</v>
      </c>
      <c r="J7255">
        <v>920</v>
      </c>
      <c r="K7255">
        <v>110.55</v>
      </c>
      <c r="L7255">
        <v>5.7</v>
      </c>
      <c r="M7255">
        <v>8.9</v>
      </c>
      <c r="N7255" s="1" t="s">
        <v>21</v>
      </c>
      <c r="O7255">
        <v>24</v>
      </c>
      <c r="P7255">
        <v>40</v>
      </c>
      <c r="Q7255">
        <v>64</v>
      </c>
      <c r="R7255" t="str" cm="1">
        <f t="array" ref="R7255">_xlfn.IFS(Restaurant_Data[[#This Row],[Total Reservations]]&lt;=50, "Low", Restaurant_Data[[#This Row],[Total Reservations]]&lt;=100, "Medium", Restaurant_Data[[#This Row],[Total Reservations]]&lt;=200, "High")</f>
        <v>Medium</v>
      </c>
      <c r="S7255" s="4">
        <v>842984.53</v>
      </c>
      <c r="T7255" t="str" cm="1">
        <f t="array" ref="T7255">_xlfn.IFS(Restaurant_Data[[#This Row],[Revenue]]&lt;= 500000, "Low Income", Restaurant_Data[[#This Row],[Revenue]]&lt;=1000000, "Middle Income", Restaurant_Data[[#This Row],[Revenue]] &lt;= 2000000, "High Income")</f>
        <v>Middle Income</v>
      </c>
    </row>
    <row r="7256" spans="1:20" x14ac:dyDescent="0.35">
      <c r="A7256" s="1" t="s">
        <v>7283</v>
      </c>
      <c r="B7256" s="1" t="s">
        <v>34</v>
      </c>
      <c r="C7256" s="1" t="s">
        <v>31</v>
      </c>
      <c r="D7256">
        <v>4.2</v>
      </c>
      <c r="E7256">
        <v>68</v>
      </c>
      <c r="F7256">
        <v>37.99</v>
      </c>
      <c r="G7256">
        <v>3688</v>
      </c>
      <c r="H7256">
        <v>44215</v>
      </c>
      <c r="I7256">
        <v>16</v>
      </c>
      <c r="J7256">
        <v>857</v>
      </c>
      <c r="K7256">
        <v>96.06</v>
      </c>
      <c r="L7256">
        <v>8.8000000000000007</v>
      </c>
      <c r="M7256">
        <v>7.9</v>
      </c>
      <c r="N7256" s="1" t="s">
        <v>27</v>
      </c>
      <c r="O7256">
        <v>43</v>
      </c>
      <c r="P7256">
        <v>11</v>
      </c>
      <c r="Q7256">
        <v>54</v>
      </c>
      <c r="R7256" t="str" cm="1">
        <f t="array" ref="R7256">_xlfn.IFS(Restaurant_Data[[#This Row],[Total Reservations]]&lt;=50, "Low", Restaurant_Data[[#This Row],[Total Reservations]]&lt;=100, "Medium", Restaurant_Data[[#This Row],[Total Reservations]]&lt;=200, "High")</f>
        <v>Medium</v>
      </c>
      <c r="S7256" s="4">
        <v>601605.29</v>
      </c>
      <c r="T7256" t="str" cm="1">
        <f t="array" ref="T7256">_xlfn.IFS(Restaurant_Data[[#This Row],[Revenue]]&lt;= 500000, "Low Income", Restaurant_Data[[#This Row],[Revenue]]&lt;=1000000, "Middle Income", Restaurant_Data[[#This Row],[Revenue]] &lt;= 2000000, "High Income")</f>
        <v>Middle Income</v>
      </c>
    </row>
    <row r="7257" spans="1:20" x14ac:dyDescent="0.35">
      <c r="A7257" s="1" t="s">
        <v>7284</v>
      </c>
      <c r="B7257" s="1" t="s">
        <v>19</v>
      </c>
      <c r="C7257" s="1" t="s">
        <v>42</v>
      </c>
      <c r="D7257">
        <v>4.4000000000000004</v>
      </c>
      <c r="E7257">
        <v>45</v>
      </c>
      <c r="F7257">
        <v>38.85</v>
      </c>
      <c r="G7257">
        <v>1568</v>
      </c>
      <c r="H7257">
        <v>15361</v>
      </c>
      <c r="I7257">
        <v>12</v>
      </c>
      <c r="J7257">
        <v>196</v>
      </c>
      <c r="K7257">
        <v>195.4</v>
      </c>
      <c r="L7257">
        <v>3.1</v>
      </c>
      <c r="M7257">
        <v>5.3</v>
      </c>
      <c r="N7257" s="1" t="s">
        <v>27</v>
      </c>
      <c r="O7257">
        <v>20</v>
      </c>
      <c r="P7257">
        <v>34</v>
      </c>
      <c r="Q7257">
        <v>54</v>
      </c>
      <c r="R7257" t="str" cm="1">
        <f t="array" ref="R7257">_xlfn.IFS(Restaurant_Data[[#This Row],[Total Reservations]]&lt;=50, "Low", Restaurant_Data[[#This Row],[Total Reservations]]&lt;=100, "Medium", Restaurant_Data[[#This Row],[Total Reservations]]&lt;=200, "High")</f>
        <v>Medium</v>
      </c>
      <c r="S7257" s="4">
        <v>404676.7</v>
      </c>
      <c r="T7257" t="str" cm="1">
        <f t="array" ref="T7257">_xlfn.IFS(Restaurant_Data[[#This Row],[Revenue]]&lt;= 500000, "Low Income", Restaurant_Data[[#This Row],[Revenue]]&lt;=1000000, "Middle Income", Restaurant_Data[[#This Row],[Revenue]] &lt;= 2000000, "High Income")</f>
        <v>Low Income</v>
      </c>
    </row>
    <row r="7258" spans="1:20" x14ac:dyDescent="0.35">
      <c r="A7258" s="1" t="s">
        <v>7285</v>
      </c>
      <c r="B7258" s="1" t="s">
        <v>34</v>
      </c>
      <c r="C7258" s="1" t="s">
        <v>26</v>
      </c>
      <c r="D7258">
        <v>3.4</v>
      </c>
      <c r="E7258">
        <v>60</v>
      </c>
      <c r="F7258">
        <v>53.24</v>
      </c>
      <c r="G7258">
        <v>794</v>
      </c>
      <c r="H7258">
        <v>6996</v>
      </c>
      <c r="I7258">
        <v>1</v>
      </c>
      <c r="J7258">
        <v>614</v>
      </c>
      <c r="K7258">
        <v>63.89</v>
      </c>
      <c r="L7258">
        <v>9.1</v>
      </c>
      <c r="M7258">
        <v>8.9</v>
      </c>
      <c r="N7258" s="1" t="s">
        <v>21</v>
      </c>
      <c r="O7258">
        <v>27</v>
      </c>
      <c r="P7258">
        <v>18</v>
      </c>
      <c r="Q7258">
        <v>45</v>
      </c>
      <c r="R7258" t="str" cm="1">
        <f t="array" ref="R7258">_xlfn.IFS(Restaurant_Data[[#This Row],[Total Reservations]]&lt;=50, "Low", Restaurant_Data[[#This Row],[Total Reservations]]&lt;=100, "Medium", Restaurant_Data[[#This Row],[Total Reservations]]&lt;=200, "High")</f>
        <v>Low</v>
      </c>
      <c r="S7258" s="4">
        <v>714738.2</v>
      </c>
      <c r="T7258" t="str" cm="1">
        <f t="array" ref="T7258">_xlfn.IFS(Restaurant_Data[[#This Row],[Revenue]]&lt;= 500000, "Low Income", Restaurant_Data[[#This Row],[Revenue]]&lt;=1000000, "Middle Income", Restaurant_Data[[#This Row],[Revenue]] &lt;= 2000000, "High Income")</f>
        <v>Middle Income</v>
      </c>
    </row>
    <row r="7259" spans="1:20" x14ac:dyDescent="0.35">
      <c r="A7259" s="1" t="s">
        <v>7286</v>
      </c>
      <c r="B7259" s="1" t="s">
        <v>34</v>
      </c>
      <c r="C7259" s="1" t="s">
        <v>31</v>
      </c>
      <c r="D7259">
        <v>3.8</v>
      </c>
      <c r="E7259">
        <v>54</v>
      </c>
      <c r="F7259">
        <v>34.82</v>
      </c>
      <c r="G7259">
        <v>1566</v>
      </c>
      <c r="H7259">
        <v>16670</v>
      </c>
      <c r="I7259">
        <v>5</v>
      </c>
      <c r="J7259">
        <v>335</v>
      </c>
      <c r="K7259">
        <v>285</v>
      </c>
      <c r="L7259">
        <v>2.2999999999999998</v>
      </c>
      <c r="M7259">
        <v>8.8000000000000007</v>
      </c>
      <c r="N7259" s="1" t="s">
        <v>21</v>
      </c>
      <c r="O7259">
        <v>10</v>
      </c>
      <c r="P7259">
        <v>53</v>
      </c>
      <c r="Q7259">
        <v>63</v>
      </c>
      <c r="R7259" t="str" cm="1">
        <f t="array" ref="R7259">_xlfn.IFS(Restaurant_Data[[#This Row],[Total Reservations]]&lt;=50, "Low", Restaurant_Data[[#This Row],[Total Reservations]]&lt;=100, "Medium", Restaurant_Data[[#This Row],[Total Reservations]]&lt;=200, "High")</f>
        <v>Medium</v>
      </c>
      <c r="S7259" s="4">
        <v>428377.48</v>
      </c>
      <c r="T7259" t="str" cm="1">
        <f t="array" ref="T7259">_xlfn.IFS(Restaurant_Data[[#This Row],[Revenue]]&lt;= 500000, "Low Income", Restaurant_Data[[#This Row],[Revenue]]&lt;=1000000, "Middle Income", Restaurant_Data[[#This Row],[Revenue]] &lt;= 2000000, "High Income")</f>
        <v>Low Income</v>
      </c>
    </row>
    <row r="7260" spans="1:20" x14ac:dyDescent="0.35">
      <c r="A7260" s="1" t="s">
        <v>7287</v>
      </c>
      <c r="B7260" s="1" t="s">
        <v>23</v>
      </c>
      <c r="C7260" s="1" t="s">
        <v>31</v>
      </c>
      <c r="D7260">
        <v>4.2</v>
      </c>
      <c r="E7260">
        <v>71</v>
      </c>
      <c r="F7260">
        <v>31.89</v>
      </c>
      <c r="G7260">
        <v>2412</v>
      </c>
      <c r="H7260">
        <v>32412</v>
      </c>
      <c r="I7260">
        <v>18</v>
      </c>
      <c r="J7260">
        <v>203</v>
      </c>
      <c r="K7260">
        <v>80.78</v>
      </c>
      <c r="L7260">
        <v>3.7</v>
      </c>
      <c r="M7260">
        <v>7.4</v>
      </c>
      <c r="N7260" s="1" t="s">
        <v>21</v>
      </c>
      <c r="O7260">
        <v>23</v>
      </c>
      <c r="P7260">
        <v>45</v>
      </c>
      <c r="Q7260">
        <v>68</v>
      </c>
      <c r="R7260" t="str" cm="1">
        <f t="array" ref="R7260">_xlfn.IFS(Restaurant_Data[[#This Row],[Total Reservations]]&lt;=50, "Low", Restaurant_Data[[#This Row],[Total Reservations]]&lt;=100, "Medium", Restaurant_Data[[#This Row],[Total Reservations]]&lt;=200, "High")</f>
        <v>Medium</v>
      </c>
      <c r="S7260" s="4">
        <v>527220.73</v>
      </c>
      <c r="T7260" t="str" cm="1">
        <f t="array" ref="T7260">_xlfn.IFS(Restaurant_Data[[#This Row],[Revenue]]&lt;= 500000, "Low Income", Restaurant_Data[[#This Row],[Revenue]]&lt;=1000000, "Middle Income", Restaurant_Data[[#This Row],[Revenue]] &lt;= 2000000, "High Income")</f>
        <v>Middle Income</v>
      </c>
    </row>
    <row r="7261" spans="1:20" x14ac:dyDescent="0.35">
      <c r="A7261" s="1" t="s">
        <v>7288</v>
      </c>
      <c r="B7261" s="1" t="s">
        <v>23</v>
      </c>
      <c r="C7261" s="1" t="s">
        <v>42</v>
      </c>
      <c r="D7261">
        <v>3.7</v>
      </c>
      <c r="E7261">
        <v>70</v>
      </c>
      <c r="F7261">
        <v>36</v>
      </c>
      <c r="G7261">
        <v>2798</v>
      </c>
      <c r="H7261">
        <v>34148</v>
      </c>
      <c r="I7261">
        <v>4</v>
      </c>
      <c r="J7261">
        <v>940</v>
      </c>
      <c r="K7261">
        <v>287.89999999999998</v>
      </c>
      <c r="L7261">
        <v>3.7</v>
      </c>
      <c r="M7261">
        <v>1.9</v>
      </c>
      <c r="N7261" s="1" t="s">
        <v>27</v>
      </c>
      <c r="O7261">
        <v>11</v>
      </c>
      <c r="P7261">
        <v>68</v>
      </c>
      <c r="Q7261">
        <v>79</v>
      </c>
      <c r="R7261" t="str" cm="1">
        <f t="array" ref="R7261">_xlfn.IFS(Restaurant_Data[[#This Row],[Total Reservations]]&lt;=50, "Low", Restaurant_Data[[#This Row],[Total Reservations]]&lt;=100, "Medium", Restaurant_Data[[#This Row],[Total Reservations]]&lt;=200, "High")</f>
        <v>Medium</v>
      </c>
      <c r="S7261" s="4">
        <v>569308.4</v>
      </c>
      <c r="T7261" t="str" cm="1">
        <f t="array" ref="T7261">_xlfn.IFS(Restaurant_Data[[#This Row],[Revenue]]&lt;= 500000, "Low Income", Restaurant_Data[[#This Row],[Revenue]]&lt;=1000000, "Middle Income", Restaurant_Data[[#This Row],[Revenue]] &lt;= 2000000, "High Income")</f>
        <v>Middle Income</v>
      </c>
    </row>
    <row r="7262" spans="1:20" x14ac:dyDescent="0.35">
      <c r="A7262" s="1" t="s">
        <v>7289</v>
      </c>
      <c r="B7262" s="1" t="s">
        <v>19</v>
      </c>
      <c r="C7262" s="1" t="s">
        <v>24</v>
      </c>
      <c r="D7262">
        <v>3.7</v>
      </c>
      <c r="E7262">
        <v>45</v>
      </c>
      <c r="F7262">
        <v>32.82</v>
      </c>
      <c r="G7262">
        <v>2050</v>
      </c>
      <c r="H7262">
        <v>19343</v>
      </c>
      <c r="I7262">
        <v>15</v>
      </c>
      <c r="J7262">
        <v>474</v>
      </c>
      <c r="K7262">
        <v>244.53</v>
      </c>
      <c r="L7262">
        <v>2.4</v>
      </c>
      <c r="M7262">
        <v>2.4</v>
      </c>
      <c r="N7262" s="1" t="s">
        <v>27</v>
      </c>
      <c r="O7262">
        <v>2</v>
      </c>
      <c r="P7262">
        <v>11</v>
      </c>
      <c r="Q7262">
        <v>13</v>
      </c>
      <c r="R7262" t="str" cm="1">
        <f t="array" ref="R7262">_xlfn.IFS(Restaurant_Data[[#This Row],[Total Reservations]]&lt;=50, "Low", Restaurant_Data[[#This Row],[Total Reservations]]&lt;=100, "Medium", Restaurant_Data[[#This Row],[Total Reservations]]&lt;=200, "High")</f>
        <v>Low</v>
      </c>
      <c r="S7262" s="4">
        <v>346257.91</v>
      </c>
      <c r="T7262" t="str" cm="1">
        <f t="array" ref="T7262">_xlfn.IFS(Restaurant_Data[[#This Row],[Revenue]]&lt;= 500000, "Low Income", Restaurant_Data[[#This Row],[Revenue]]&lt;=1000000, "Middle Income", Restaurant_Data[[#This Row],[Revenue]] &lt;= 2000000, "High Income")</f>
        <v>Low Income</v>
      </c>
    </row>
    <row r="7263" spans="1:20" x14ac:dyDescent="0.35">
      <c r="A7263" s="1" t="s">
        <v>7290</v>
      </c>
      <c r="B7263" s="1" t="s">
        <v>19</v>
      </c>
      <c r="C7263" s="1" t="s">
        <v>20</v>
      </c>
      <c r="D7263">
        <v>3.3</v>
      </c>
      <c r="E7263">
        <v>34</v>
      </c>
      <c r="F7263">
        <v>69.239999999999995</v>
      </c>
      <c r="G7263">
        <v>1709</v>
      </c>
      <c r="H7263">
        <v>18759</v>
      </c>
      <c r="I7263">
        <v>6</v>
      </c>
      <c r="J7263">
        <v>937</v>
      </c>
      <c r="K7263">
        <v>257</v>
      </c>
      <c r="L7263">
        <v>8.9</v>
      </c>
      <c r="M7263">
        <v>6.3</v>
      </c>
      <c r="N7263" s="1" t="s">
        <v>27</v>
      </c>
      <c r="O7263">
        <v>32</v>
      </c>
      <c r="P7263">
        <v>5</v>
      </c>
      <c r="Q7263">
        <v>37</v>
      </c>
      <c r="R7263" t="str" cm="1">
        <f t="array" ref="R7263">_xlfn.IFS(Restaurant_Data[[#This Row],[Total Reservations]]&lt;=50, "Low", Restaurant_Data[[#This Row],[Total Reservations]]&lt;=100, "Medium", Restaurant_Data[[#This Row],[Total Reservations]]&lt;=200, "High")</f>
        <v>Low</v>
      </c>
      <c r="S7263" s="4">
        <v>537098.37</v>
      </c>
      <c r="T7263" t="str" cm="1">
        <f t="array" ref="T7263">_xlfn.IFS(Restaurant_Data[[#This Row],[Revenue]]&lt;= 500000, "Low Income", Restaurant_Data[[#This Row],[Revenue]]&lt;=1000000, "Middle Income", Restaurant_Data[[#This Row],[Revenue]] &lt;= 2000000, "High Income")</f>
        <v>Middle Income</v>
      </c>
    </row>
    <row r="7264" spans="1:20" x14ac:dyDescent="0.35">
      <c r="A7264" s="1" t="s">
        <v>7291</v>
      </c>
      <c r="B7264" s="1" t="s">
        <v>34</v>
      </c>
      <c r="C7264" s="1" t="s">
        <v>20</v>
      </c>
      <c r="D7264">
        <v>4.9000000000000004</v>
      </c>
      <c r="E7264">
        <v>56</v>
      </c>
      <c r="F7264">
        <v>75.040000000000006</v>
      </c>
      <c r="G7264">
        <v>3907</v>
      </c>
      <c r="H7264">
        <v>42903</v>
      </c>
      <c r="I7264">
        <v>7</v>
      </c>
      <c r="J7264">
        <v>199</v>
      </c>
      <c r="K7264">
        <v>93.2</v>
      </c>
      <c r="L7264">
        <v>4.7</v>
      </c>
      <c r="M7264">
        <v>3.2</v>
      </c>
      <c r="N7264" s="1" t="s">
        <v>21</v>
      </c>
      <c r="O7264">
        <v>12</v>
      </c>
      <c r="P7264">
        <v>4</v>
      </c>
      <c r="Q7264">
        <v>16</v>
      </c>
      <c r="R7264" t="str" cm="1">
        <f t="array" ref="R7264">_xlfn.IFS(Restaurant_Data[[#This Row],[Total Reservations]]&lt;=50, "Low", Restaurant_Data[[#This Row],[Total Reservations]]&lt;=100, "Medium", Restaurant_Data[[#This Row],[Total Reservations]]&lt;=200, "High")</f>
        <v>Low</v>
      </c>
      <c r="S7264" s="4">
        <v>940844.85</v>
      </c>
      <c r="T7264" t="str" cm="1">
        <f t="array" ref="T7264">_xlfn.IFS(Restaurant_Data[[#This Row],[Revenue]]&lt;= 500000, "Low Income", Restaurant_Data[[#This Row],[Revenue]]&lt;=1000000, "Middle Income", Restaurant_Data[[#This Row],[Revenue]] &lt;= 2000000, "High Income")</f>
        <v>Middle Income</v>
      </c>
    </row>
    <row r="7265" spans="1:20" x14ac:dyDescent="0.35">
      <c r="A7265" s="1" t="s">
        <v>7292</v>
      </c>
      <c r="B7265" s="1" t="s">
        <v>23</v>
      </c>
      <c r="C7265" s="1" t="s">
        <v>37</v>
      </c>
      <c r="D7265">
        <v>4.5</v>
      </c>
      <c r="E7265">
        <v>78</v>
      </c>
      <c r="F7265">
        <v>60.94</v>
      </c>
      <c r="G7265">
        <v>3056</v>
      </c>
      <c r="H7265">
        <v>37415</v>
      </c>
      <c r="I7265">
        <v>19</v>
      </c>
      <c r="J7265">
        <v>622</v>
      </c>
      <c r="K7265">
        <v>217.41</v>
      </c>
      <c r="L7265">
        <v>2.7</v>
      </c>
      <c r="M7265">
        <v>6</v>
      </c>
      <c r="N7265" s="1" t="s">
        <v>21</v>
      </c>
      <c r="O7265">
        <v>65</v>
      </c>
      <c r="P7265">
        <v>17</v>
      </c>
      <c r="Q7265">
        <v>82</v>
      </c>
      <c r="R7265" t="str" cm="1">
        <f t="array" ref="R7265">_xlfn.IFS(Restaurant_Data[[#This Row],[Total Reservations]]&lt;=50, "Low", Restaurant_Data[[#This Row],[Total Reservations]]&lt;=100, "Medium", Restaurant_Data[[#This Row],[Total Reservations]]&lt;=200, "High")</f>
        <v>Medium</v>
      </c>
      <c r="S7265" s="4">
        <v>1077022.9099999999</v>
      </c>
      <c r="T7265" t="str" cm="1">
        <f t="array" ref="T7265">_xlfn.IFS(Restaurant_Data[[#This Row],[Revenue]]&lt;= 500000, "Low Income", Restaurant_Data[[#This Row],[Revenue]]&lt;=1000000, "Middle Income", Restaurant_Data[[#This Row],[Revenue]] &lt;= 2000000, "High Income")</f>
        <v>High Income</v>
      </c>
    </row>
    <row r="7266" spans="1:20" x14ac:dyDescent="0.35">
      <c r="A7266" s="1" t="s">
        <v>7293</v>
      </c>
      <c r="B7266" s="1" t="s">
        <v>19</v>
      </c>
      <c r="C7266" s="1" t="s">
        <v>24</v>
      </c>
      <c r="D7266">
        <v>3</v>
      </c>
      <c r="E7266">
        <v>33</v>
      </c>
      <c r="F7266">
        <v>28.83</v>
      </c>
      <c r="G7266">
        <v>979</v>
      </c>
      <c r="H7266">
        <v>10325</v>
      </c>
      <c r="I7266">
        <v>14</v>
      </c>
      <c r="J7266">
        <v>122</v>
      </c>
      <c r="K7266">
        <v>254.27</v>
      </c>
      <c r="L7266">
        <v>2.2999999999999998</v>
      </c>
      <c r="M7266">
        <v>6</v>
      </c>
      <c r="N7266" s="1" t="s">
        <v>21</v>
      </c>
      <c r="O7266">
        <v>15</v>
      </c>
      <c r="P7266">
        <v>24</v>
      </c>
      <c r="Q7266">
        <v>39</v>
      </c>
      <c r="R7266" t="str" cm="1">
        <f t="array" ref="R7266">_xlfn.IFS(Restaurant_Data[[#This Row],[Total Reservations]]&lt;=50, "Low", Restaurant_Data[[#This Row],[Total Reservations]]&lt;=100, "Medium", Restaurant_Data[[#This Row],[Total Reservations]]&lt;=200, "High")</f>
        <v>Low</v>
      </c>
      <c r="S7266" s="4">
        <v>229857.53</v>
      </c>
      <c r="T7266" t="str" cm="1">
        <f t="array" ref="T7266">_xlfn.IFS(Restaurant_Data[[#This Row],[Revenue]]&lt;= 500000, "Low Income", Restaurant_Data[[#This Row],[Revenue]]&lt;=1000000, "Middle Income", Restaurant_Data[[#This Row],[Revenue]] &lt;= 2000000, "High Income")</f>
        <v>Low Income</v>
      </c>
    </row>
    <row r="7267" spans="1:20" x14ac:dyDescent="0.35">
      <c r="A7267" s="1" t="s">
        <v>7294</v>
      </c>
      <c r="B7267" s="1" t="s">
        <v>19</v>
      </c>
      <c r="C7267" s="1" t="s">
        <v>42</v>
      </c>
      <c r="D7267">
        <v>4.5</v>
      </c>
      <c r="E7267">
        <v>48</v>
      </c>
      <c r="F7267">
        <v>38.840000000000003</v>
      </c>
      <c r="G7267">
        <v>2341</v>
      </c>
      <c r="H7267">
        <v>32515</v>
      </c>
      <c r="I7267">
        <v>15</v>
      </c>
      <c r="J7267">
        <v>351</v>
      </c>
      <c r="K7267">
        <v>189.51</v>
      </c>
      <c r="L7267">
        <v>4.8</v>
      </c>
      <c r="M7267">
        <v>6.3</v>
      </c>
      <c r="N7267" s="1" t="s">
        <v>21</v>
      </c>
      <c r="O7267">
        <v>19</v>
      </c>
      <c r="P7267">
        <v>27</v>
      </c>
      <c r="Q7267">
        <v>46</v>
      </c>
      <c r="R7267" t="str" cm="1">
        <f t="array" ref="R7267">_xlfn.IFS(Restaurant_Data[[#This Row],[Total Reservations]]&lt;=50, "Low", Restaurant_Data[[#This Row],[Total Reservations]]&lt;=100, "Medium", Restaurant_Data[[#This Row],[Total Reservations]]&lt;=200, "High")</f>
        <v>Low</v>
      </c>
      <c r="S7267" s="4">
        <v>436461.97</v>
      </c>
      <c r="T7267" t="str" cm="1">
        <f t="array" ref="T7267">_xlfn.IFS(Restaurant_Data[[#This Row],[Revenue]]&lt;= 500000, "Low Income", Restaurant_Data[[#This Row],[Revenue]]&lt;=1000000, "Middle Income", Restaurant_Data[[#This Row],[Revenue]] &lt;= 2000000, "High Income")</f>
        <v>Low Income</v>
      </c>
    </row>
    <row r="7268" spans="1:20" x14ac:dyDescent="0.35">
      <c r="A7268" s="1" t="s">
        <v>7295</v>
      </c>
      <c r="B7268" s="1" t="s">
        <v>19</v>
      </c>
      <c r="C7268" s="1" t="s">
        <v>24</v>
      </c>
      <c r="D7268">
        <v>4.5</v>
      </c>
      <c r="E7268">
        <v>49</v>
      </c>
      <c r="F7268">
        <v>26.45</v>
      </c>
      <c r="G7268">
        <v>3493</v>
      </c>
      <c r="H7268">
        <v>43665</v>
      </c>
      <c r="I7268">
        <v>16</v>
      </c>
      <c r="J7268">
        <v>107</v>
      </c>
      <c r="K7268">
        <v>187.77</v>
      </c>
      <c r="L7268">
        <v>1.2</v>
      </c>
      <c r="M7268">
        <v>6.1</v>
      </c>
      <c r="N7268" s="1" t="s">
        <v>21</v>
      </c>
      <c r="O7268">
        <v>31</v>
      </c>
      <c r="P7268">
        <v>48</v>
      </c>
      <c r="Q7268">
        <v>79</v>
      </c>
      <c r="R7268" t="str" cm="1">
        <f t="array" ref="R7268">_xlfn.IFS(Restaurant_Data[[#This Row],[Total Reservations]]&lt;=50, "Low", Restaurant_Data[[#This Row],[Total Reservations]]&lt;=100, "Medium", Restaurant_Data[[#This Row],[Total Reservations]]&lt;=200, "High")</f>
        <v>Medium</v>
      </c>
      <c r="S7268" s="4">
        <v>313211.25</v>
      </c>
      <c r="T7268" t="str" cm="1">
        <f t="array" ref="T7268">_xlfn.IFS(Restaurant_Data[[#This Row],[Revenue]]&lt;= 500000, "Low Income", Restaurant_Data[[#This Row],[Revenue]]&lt;=1000000, "Middle Income", Restaurant_Data[[#This Row],[Revenue]] &lt;= 2000000, "High Income")</f>
        <v>Low Income</v>
      </c>
    </row>
    <row r="7269" spans="1:20" x14ac:dyDescent="0.35">
      <c r="A7269" s="1" t="s">
        <v>7296</v>
      </c>
      <c r="B7269" s="1" t="s">
        <v>34</v>
      </c>
      <c r="C7269" s="1" t="s">
        <v>24</v>
      </c>
      <c r="D7269">
        <v>3</v>
      </c>
      <c r="E7269">
        <v>64</v>
      </c>
      <c r="F7269">
        <v>31.53</v>
      </c>
      <c r="G7269">
        <v>1470</v>
      </c>
      <c r="H7269">
        <v>13349</v>
      </c>
      <c r="I7269">
        <v>15</v>
      </c>
      <c r="J7269">
        <v>590</v>
      </c>
      <c r="K7269">
        <v>89.85</v>
      </c>
      <c r="L7269">
        <v>2.1</v>
      </c>
      <c r="M7269">
        <v>4.4000000000000004</v>
      </c>
      <c r="N7269" s="1" t="s">
        <v>21</v>
      </c>
      <c r="O7269">
        <v>22</v>
      </c>
      <c r="P7269">
        <v>23</v>
      </c>
      <c r="Q7269">
        <v>45</v>
      </c>
      <c r="R7269" t="str" cm="1">
        <f t="array" ref="R7269">_xlfn.IFS(Restaurant_Data[[#This Row],[Total Reservations]]&lt;=50, "Low", Restaurant_Data[[#This Row],[Total Reservations]]&lt;=100, "Medium", Restaurant_Data[[#This Row],[Total Reservations]]&lt;=200, "High")</f>
        <v>Low</v>
      </c>
      <c r="S7269" s="4">
        <v>465645.78</v>
      </c>
      <c r="T7269" t="str" cm="1">
        <f t="array" ref="T7269">_xlfn.IFS(Restaurant_Data[[#This Row],[Revenue]]&lt;= 500000, "Low Income", Restaurant_Data[[#This Row],[Revenue]]&lt;=1000000, "Middle Income", Restaurant_Data[[#This Row],[Revenue]] &lt;= 2000000, "High Income")</f>
        <v>Low Income</v>
      </c>
    </row>
    <row r="7270" spans="1:20" x14ac:dyDescent="0.35">
      <c r="A7270" s="1" t="s">
        <v>7297</v>
      </c>
      <c r="B7270" s="1" t="s">
        <v>23</v>
      </c>
      <c r="C7270" s="1" t="s">
        <v>20</v>
      </c>
      <c r="D7270">
        <v>3.7</v>
      </c>
      <c r="E7270">
        <v>76</v>
      </c>
      <c r="F7270">
        <v>71.400000000000006</v>
      </c>
      <c r="G7270">
        <v>2859</v>
      </c>
      <c r="H7270">
        <v>32050</v>
      </c>
      <c r="I7270">
        <v>6</v>
      </c>
      <c r="J7270">
        <v>785</v>
      </c>
      <c r="K7270">
        <v>153.56</v>
      </c>
      <c r="L7270">
        <v>1</v>
      </c>
      <c r="M7270">
        <v>2.9</v>
      </c>
      <c r="N7270" s="1" t="s">
        <v>27</v>
      </c>
      <c r="O7270">
        <v>61</v>
      </c>
      <c r="P7270">
        <v>64</v>
      </c>
      <c r="Q7270">
        <v>125</v>
      </c>
      <c r="R7270" t="str" cm="1">
        <f t="array" ref="R7270">_xlfn.IFS(Restaurant_Data[[#This Row],[Total Reservations]]&lt;=50, "Low", Restaurant_Data[[#This Row],[Total Reservations]]&lt;=100, "Medium", Restaurant_Data[[#This Row],[Total Reservations]]&lt;=200, "High")</f>
        <v>High</v>
      </c>
      <c r="S7270" s="4">
        <v>1212717.6000000001</v>
      </c>
      <c r="T7270" t="str" cm="1">
        <f t="array" ref="T7270">_xlfn.IFS(Restaurant_Data[[#This Row],[Revenue]]&lt;= 500000, "Low Income", Restaurant_Data[[#This Row],[Revenue]]&lt;=1000000, "Middle Income", Restaurant_Data[[#This Row],[Revenue]] &lt;= 2000000, "High Income")</f>
        <v>High Income</v>
      </c>
    </row>
    <row r="7271" spans="1:20" x14ac:dyDescent="0.35">
      <c r="A7271" s="1" t="s">
        <v>7298</v>
      </c>
      <c r="B7271" s="1" t="s">
        <v>19</v>
      </c>
      <c r="C7271" s="1" t="s">
        <v>42</v>
      </c>
      <c r="D7271">
        <v>4.2</v>
      </c>
      <c r="E7271">
        <v>47</v>
      </c>
      <c r="F7271">
        <v>43.8</v>
      </c>
      <c r="G7271">
        <v>3559</v>
      </c>
      <c r="H7271">
        <v>38081</v>
      </c>
      <c r="I7271">
        <v>6</v>
      </c>
      <c r="J7271">
        <v>614</v>
      </c>
      <c r="K7271">
        <v>87.63</v>
      </c>
      <c r="L7271">
        <v>1.2</v>
      </c>
      <c r="M7271">
        <v>5.7</v>
      </c>
      <c r="N7271" s="1" t="s">
        <v>27</v>
      </c>
      <c r="O7271">
        <v>9</v>
      </c>
      <c r="P7271">
        <v>13</v>
      </c>
      <c r="Q7271">
        <v>22</v>
      </c>
      <c r="R7271" t="str" cm="1">
        <f t="array" ref="R7271">_xlfn.IFS(Restaurant_Data[[#This Row],[Total Reservations]]&lt;=50, "Low", Restaurant_Data[[#This Row],[Total Reservations]]&lt;=100, "Medium", Restaurant_Data[[#This Row],[Total Reservations]]&lt;=200, "High")</f>
        <v>Low</v>
      </c>
      <c r="S7271" s="4">
        <v>469717.55</v>
      </c>
      <c r="T7271" t="str" cm="1">
        <f t="array" ref="T7271">_xlfn.IFS(Restaurant_Data[[#This Row],[Revenue]]&lt;= 500000, "Low Income", Restaurant_Data[[#This Row],[Revenue]]&lt;=1000000, "Middle Income", Restaurant_Data[[#This Row],[Revenue]] &lt;= 2000000, "High Income")</f>
        <v>Low Income</v>
      </c>
    </row>
    <row r="7272" spans="1:20" x14ac:dyDescent="0.35">
      <c r="A7272" s="1" t="s">
        <v>7299</v>
      </c>
      <c r="B7272" s="1" t="s">
        <v>23</v>
      </c>
      <c r="C7272" s="1" t="s">
        <v>26</v>
      </c>
      <c r="D7272">
        <v>3.9</v>
      </c>
      <c r="E7272">
        <v>74</v>
      </c>
      <c r="F7272">
        <v>47.21</v>
      </c>
      <c r="G7272">
        <v>2122</v>
      </c>
      <c r="H7272">
        <v>27241</v>
      </c>
      <c r="I7272">
        <v>6</v>
      </c>
      <c r="J7272">
        <v>963</v>
      </c>
      <c r="K7272">
        <v>293.20999999999998</v>
      </c>
      <c r="L7272">
        <v>10</v>
      </c>
      <c r="M7272">
        <v>5.5</v>
      </c>
      <c r="N7272" s="1" t="s">
        <v>21</v>
      </c>
      <c r="O7272">
        <v>62</v>
      </c>
      <c r="P7272">
        <v>37</v>
      </c>
      <c r="Q7272">
        <v>99</v>
      </c>
      <c r="R7272" t="str" cm="1">
        <f t="array" ref="R7272">_xlfn.IFS(Restaurant_Data[[#This Row],[Total Reservations]]&lt;=50, "Low", Restaurant_Data[[#This Row],[Total Reservations]]&lt;=100, "Medium", Restaurant_Data[[#This Row],[Total Reservations]]&lt;=200, "High")</f>
        <v>Medium</v>
      </c>
      <c r="S7272" s="4">
        <v>789980.1</v>
      </c>
      <c r="T7272" t="str" cm="1">
        <f t="array" ref="T7272">_xlfn.IFS(Restaurant_Data[[#This Row],[Revenue]]&lt;= 500000, "Low Income", Restaurant_Data[[#This Row],[Revenue]]&lt;=1000000, "Middle Income", Restaurant_Data[[#This Row],[Revenue]] &lt;= 2000000, "High Income")</f>
        <v>Middle Income</v>
      </c>
    </row>
    <row r="7273" spans="1:20" x14ac:dyDescent="0.35">
      <c r="A7273" s="1" t="s">
        <v>7300</v>
      </c>
      <c r="B7273" s="1" t="s">
        <v>19</v>
      </c>
      <c r="C7273" s="1" t="s">
        <v>31</v>
      </c>
      <c r="D7273">
        <v>4.5999999999999996</v>
      </c>
      <c r="E7273">
        <v>50</v>
      </c>
      <c r="F7273">
        <v>33.200000000000003</v>
      </c>
      <c r="G7273">
        <v>4207</v>
      </c>
      <c r="H7273">
        <v>50034</v>
      </c>
      <c r="I7273">
        <v>12</v>
      </c>
      <c r="J7273">
        <v>720</v>
      </c>
      <c r="K7273">
        <v>221.21</v>
      </c>
      <c r="L7273">
        <v>5</v>
      </c>
      <c r="M7273">
        <v>3.5</v>
      </c>
      <c r="N7273" s="1" t="s">
        <v>21</v>
      </c>
      <c r="O7273">
        <v>22</v>
      </c>
      <c r="P7273">
        <v>32</v>
      </c>
      <c r="Q7273">
        <v>54</v>
      </c>
      <c r="R7273" t="str" cm="1">
        <f t="array" ref="R7273">_xlfn.IFS(Restaurant_Data[[#This Row],[Total Reservations]]&lt;=50, "Low", Restaurant_Data[[#This Row],[Total Reservations]]&lt;=100, "Medium", Restaurant_Data[[#This Row],[Total Reservations]]&lt;=200, "High")</f>
        <v>Medium</v>
      </c>
      <c r="S7273" s="4">
        <v>391835</v>
      </c>
      <c r="T7273" t="str" cm="1">
        <f t="array" ref="T7273">_xlfn.IFS(Restaurant_Data[[#This Row],[Revenue]]&lt;= 500000, "Low Income", Restaurant_Data[[#This Row],[Revenue]]&lt;=1000000, "Middle Income", Restaurant_Data[[#This Row],[Revenue]] &lt;= 2000000, "High Income")</f>
        <v>Low Income</v>
      </c>
    </row>
    <row r="7274" spans="1:20" x14ac:dyDescent="0.35">
      <c r="A7274" s="1" t="s">
        <v>7301</v>
      </c>
      <c r="B7274" s="1" t="s">
        <v>19</v>
      </c>
      <c r="C7274" s="1" t="s">
        <v>20</v>
      </c>
      <c r="D7274">
        <v>3.9</v>
      </c>
      <c r="E7274">
        <v>42</v>
      </c>
      <c r="F7274">
        <v>66.069999999999993</v>
      </c>
      <c r="G7274">
        <v>3897</v>
      </c>
      <c r="H7274">
        <v>40891</v>
      </c>
      <c r="I7274">
        <v>2</v>
      </c>
      <c r="J7274">
        <v>337</v>
      </c>
      <c r="K7274">
        <v>62.11</v>
      </c>
      <c r="L7274">
        <v>7.6</v>
      </c>
      <c r="M7274">
        <v>1.5</v>
      </c>
      <c r="N7274" s="1" t="s">
        <v>27</v>
      </c>
      <c r="O7274">
        <v>16</v>
      </c>
      <c r="P7274">
        <v>36</v>
      </c>
      <c r="Q7274">
        <v>52</v>
      </c>
      <c r="R7274" t="str" cm="1">
        <f t="array" ref="R7274">_xlfn.IFS(Restaurant_Data[[#This Row],[Total Reservations]]&lt;=50, "Low", Restaurant_Data[[#This Row],[Total Reservations]]&lt;=100, "Medium", Restaurant_Data[[#This Row],[Total Reservations]]&lt;=200, "High")</f>
        <v>Medium</v>
      </c>
      <c r="S7274" s="4">
        <v>626261.55000000005</v>
      </c>
      <c r="T7274" t="str" cm="1">
        <f t="array" ref="T7274">_xlfn.IFS(Restaurant_Data[[#This Row],[Revenue]]&lt;= 500000, "Low Income", Restaurant_Data[[#This Row],[Revenue]]&lt;=1000000, "Middle Income", Restaurant_Data[[#This Row],[Revenue]] &lt;= 2000000, "High Income")</f>
        <v>Middle Income</v>
      </c>
    </row>
    <row r="7275" spans="1:20" x14ac:dyDescent="0.35">
      <c r="A7275" s="1" t="s">
        <v>7302</v>
      </c>
      <c r="B7275" s="1" t="s">
        <v>23</v>
      </c>
      <c r="C7275" s="1" t="s">
        <v>42</v>
      </c>
      <c r="D7275">
        <v>3.3</v>
      </c>
      <c r="E7275">
        <v>72</v>
      </c>
      <c r="F7275">
        <v>38.25</v>
      </c>
      <c r="G7275">
        <v>6100</v>
      </c>
      <c r="H7275">
        <v>61348</v>
      </c>
      <c r="I7275">
        <v>4</v>
      </c>
      <c r="J7275">
        <v>58</v>
      </c>
      <c r="K7275">
        <v>169.19</v>
      </c>
      <c r="L7275">
        <v>7.6</v>
      </c>
      <c r="M7275">
        <v>2.9</v>
      </c>
      <c r="N7275" s="1" t="s">
        <v>21</v>
      </c>
      <c r="O7275">
        <v>49</v>
      </c>
      <c r="P7275">
        <v>69</v>
      </c>
      <c r="Q7275">
        <v>118</v>
      </c>
      <c r="R7275" t="str" cm="1">
        <f t="array" ref="R7275">_xlfn.IFS(Restaurant_Data[[#This Row],[Total Reservations]]&lt;=50, "Low", Restaurant_Data[[#This Row],[Total Reservations]]&lt;=100, "Medium", Restaurant_Data[[#This Row],[Total Reservations]]&lt;=200, "High")</f>
        <v>High</v>
      </c>
      <c r="S7275" s="4">
        <v>629222.9</v>
      </c>
      <c r="T7275" t="str" cm="1">
        <f t="array" ref="T7275">_xlfn.IFS(Restaurant_Data[[#This Row],[Revenue]]&lt;= 500000, "Low Income", Restaurant_Data[[#This Row],[Revenue]]&lt;=1000000, "Middle Income", Restaurant_Data[[#This Row],[Revenue]] &lt;= 2000000, "High Income")</f>
        <v>Middle Income</v>
      </c>
    </row>
    <row r="7276" spans="1:20" x14ac:dyDescent="0.35">
      <c r="A7276" s="1" t="s">
        <v>7303</v>
      </c>
      <c r="B7276" s="1" t="s">
        <v>23</v>
      </c>
      <c r="C7276" s="1" t="s">
        <v>37</v>
      </c>
      <c r="D7276">
        <v>5</v>
      </c>
      <c r="E7276">
        <v>75</v>
      </c>
      <c r="F7276">
        <v>59.71</v>
      </c>
      <c r="G7276">
        <v>6535</v>
      </c>
      <c r="H7276">
        <v>70673</v>
      </c>
      <c r="I7276">
        <v>6</v>
      </c>
      <c r="J7276">
        <v>527</v>
      </c>
      <c r="K7276">
        <v>209.49</v>
      </c>
      <c r="L7276">
        <v>8.9</v>
      </c>
      <c r="M7276">
        <v>6</v>
      </c>
      <c r="N7276" s="1" t="s">
        <v>21</v>
      </c>
      <c r="O7276">
        <v>71</v>
      </c>
      <c r="P7276">
        <v>33</v>
      </c>
      <c r="Q7276">
        <v>104</v>
      </c>
      <c r="R7276" t="str" cm="1">
        <f t="array" ref="R7276">_xlfn.IFS(Restaurant_Data[[#This Row],[Total Reservations]]&lt;=50, "Low", Restaurant_Data[[#This Row],[Total Reservations]]&lt;=100, "Medium", Restaurant_Data[[#This Row],[Total Reservations]]&lt;=200, "High")</f>
        <v>High</v>
      </c>
      <c r="S7276" s="4">
        <v>1014786.74</v>
      </c>
      <c r="T7276" t="str" cm="1">
        <f t="array" ref="T7276">_xlfn.IFS(Restaurant_Data[[#This Row],[Revenue]]&lt;= 500000, "Low Income", Restaurant_Data[[#This Row],[Revenue]]&lt;=1000000, "Middle Income", Restaurant_Data[[#This Row],[Revenue]] &lt;= 2000000, "High Income")</f>
        <v>High Income</v>
      </c>
    </row>
    <row r="7277" spans="1:20" x14ac:dyDescent="0.35">
      <c r="A7277" s="1" t="s">
        <v>7304</v>
      </c>
      <c r="B7277" s="1" t="s">
        <v>23</v>
      </c>
      <c r="C7277" s="1" t="s">
        <v>31</v>
      </c>
      <c r="D7277">
        <v>3.5</v>
      </c>
      <c r="E7277">
        <v>81</v>
      </c>
      <c r="F7277">
        <v>40.6</v>
      </c>
      <c r="G7277">
        <v>6869</v>
      </c>
      <c r="H7277">
        <v>69084</v>
      </c>
      <c r="I7277">
        <v>10</v>
      </c>
      <c r="J7277">
        <v>598</v>
      </c>
      <c r="K7277">
        <v>73.91</v>
      </c>
      <c r="L7277">
        <v>1.9</v>
      </c>
      <c r="M7277">
        <v>5.8</v>
      </c>
      <c r="N7277" s="1" t="s">
        <v>27</v>
      </c>
      <c r="O7277">
        <v>3</v>
      </c>
      <c r="P7277">
        <v>22</v>
      </c>
      <c r="Q7277">
        <v>25</v>
      </c>
      <c r="R7277" t="str" cm="1">
        <f t="array" ref="R7277">_xlfn.IFS(Restaurant_Data[[#This Row],[Total Reservations]]&lt;=50, "Low", Restaurant_Data[[#This Row],[Total Reservations]]&lt;=100, "Medium", Restaurant_Data[[#This Row],[Total Reservations]]&lt;=200, "High")</f>
        <v>Low</v>
      </c>
      <c r="S7277" s="4">
        <v>750022.1</v>
      </c>
      <c r="T7277" t="str" cm="1">
        <f t="array" ref="T7277">_xlfn.IFS(Restaurant_Data[[#This Row],[Revenue]]&lt;= 500000, "Low Income", Restaurant_Data[[#This Row],[Revenue]]&lt;=1000000, "Middle Income", Restaurant_Data[[#This Row],[Revenue]] &lt;= 2000000, "High Income")</f>
        <v>Middle Income</v>
      </c>
    </row>
    <row r="7278" spans="1:20" x14ac:dyDescent="0.35">
      <c r="A7278" s="1" t="s">
        <v>7305</v>
      </c>
      <c r="B7278" s="1" t="s">
        <v>34</v>
      </c>
      <c r="C7278" s="1" t="s">
        <v>31</v>
      </c>
      <c r="D7278">
        <v>4.4000000000000004</v>
      </c>
      <c r="E7278">
        <v>70</v>
      </c>
      <c r="F7278">
        <v>37.18</v>
      </c>
      <c r="G7278">
        <v>3816</v>
      </c>
      <c r="H7278">
        <v>42880</v>
      </c>
      <c r="I7278">
        <v>19</v>
      </c>
      <c r="J7278">
        <v>529</v>
      </c>
      <c r="K7278">
        <v>216.25</v>
      </c>
      <c r="L7278">
        <v>5.7</v>
      </c>
      <c r="M7278">
        <v>2.2000000000000002</v>
      </c>
      <c r="N7278" s="1" t="s">
        <v>21</v>
      </c>
      <c r="O7278">
        <v>22</v>
      </c>
      <c r="P7278">
        <v>13</v>
      </c>
      <c r="Q7278">
        <v>35</v>
      </c>
      <c r="R7278" t="str" cm="1">
        <f t="array" ref="R7278">_xlfn.IFS(Restaurant_Data[[#This Row],[Total Reservations]]&lt;=50, "Low", Restaurant_Data[[#This Row],[Total Reservations]]&lt;=100, "Medium", Restaurant_Data[[#This Row],[Total Reservations]]&lt;=200, "High")</f>
        <v>Low</v>
      </c>
      <c r="S7278" s="4">
        <v>603146.69999999995</v>
      </c>
      <c r="T7278" t="str" cm="1">
        <f t="array" ref="T7278">_xlfn.IFS(Restaurant_Data[[#This Row],[Revenue]]&lt;= 500000, "Low Income", Restaurant_Data[[#This Row],[Revenue]]&lt;=1000000, "Middle Income", Restaurant_Data[[#This Row],[Revenue]] &lt;= 2000000, "High Income")</f>
        <v>Middle Income</v>
      </c>
    </row>
    <row r="7279" spans="1:20" x14ac:dyDescent="0.35">
      <c r="A7279" s="1" t="s">
        <v>7306</v>
      </c>
      <c r="B7279" s="1" t="s">
        <v>19</v>
      </c>
      <c r="C7279" s="1" t="s">
        <v>20</v>
      </c>
      <c r="D7279">
        <v>3.3</v>
      </c>
      <c r="E7279">
        <v>47</v>
      </c>
      <c r="F7279">
        <v>73.61</v>
      </c>
      <c r="G7279">
        <v>2955</v>
      </c>
      <c r="H7279">
        <v>31826</v>
      </c>
      <c r="I7279">
        <v>5</v>
      </c>
      <c r="J7279">
        <v>825</v>
      </c>
      <c r="K7279">
        <v>94.33</v>
      </c>
      <c r="L7279">
        <v>3.9</v>
      </c>
      <c r="M7279">
        <v>6.5</v>
      </c>
      <c r="N7279" s="1" t="s">
        <v>27</v>
      </c>
      <c r="O7279">
        <v>33</v>
      </c>
      <c r="P7279">
        <v>21</v>
      </c>
      <c r="Q7279">
        <v>54</v>
      </c>
      <c r="R7279" t="str" cm="1">
        <f t="array" ref="R7279">_xlfn.IFS(Restaurant_Data[[#This Row],[Total Reservations]]&lt;=50, "Low", Restaurant_Data[[#This Row],[Total Reservations]]&lt;=100, "Medium", Restaurant_Data[[#This Row],[Total Reservations]]&lt;=200, "High")</f>
        <v>Medium</v>
      </c>
      <c r="S7279" s="4">
        <v>779516.47</v>
      </c>
      <c r="T7279" t="str" cm="1">
        <f t="array" ref="T7279">_xlfn.IFS(Restaurant_Data[[#This Row],[Revenue]]&lt;= 500000, "Low Income", Restaurant_Data[[#This Row],[Revenue]]&lt;=1000000, "Middle Income", Restaurant_Data[[#This Row],[Revenue]] &lt;= 2000000, "High Income")</f>
        <v>Middle Income</v>
      </c>
    </row>
    <row r="7280" spans="1:20" x14ac:dyDescent="0.35">
      <c r="A7280" s="1" t="s">
        <v>7307</v>
      </c>
      <c r="B7280" s="1" t="s">
        <v>34</v>
      </c>
      <c r="C7280" s="1" t="s">
        <v>37</v>
      </c>
      <c r="D7280">
        <v>3.7</v>
      </c>
      <c r="E7280">
        <v>67</v>
      </c>
      <c r="F7280">
        <v>58.58</v>
      </c>
      <c r="G7280">
        <v>3520</v>
      </c>
      <c r="H7280">
        <v>34308</v>
      </c>
      <c r="I7280">
        <v>6</v>
      </c>
      <c r="J7280">
        <v>457</v>
      </c>
      <c r="K7280">
        <v>151.97</v>
      </c>
      <c r="L7280">
        <v>5.9</v>
      </c>
      <c r="M7280">
        <v>4.8</v>
      </c>
      <c r="N7280" s="1" t="s">
        <v>27</v>
      </c>
      <c r="O7280">
        <v>53</v>
      </c>
      <c r="P7280">
        <v>37</v>
      </c>
      <c r="Q7280">
        <v>90</v>
      </c>
      <c r="R7280" t="str" cm="1">
        <f t="array" ref="R7280">_xlfn.IFS(Restaurant_Data[[#This Row],[Total Reservations]]&lt;=50, "Low", Restaurant_Data[[#This Row],[Total Reservations]]&lt;=100, "Medium", Restaurant_Data[[#This Row],[Total Reservations]]&lt;=200, "High")</f>
        <v>Medium</v>
      </c>
      <c r="S7280" s="4">
        <v>884075.94</v>
      </c>
      <c r="T7280" t="str" cm="1">
        <f t="array" ref="T7280">_xlfn.IFS(Restaurant_Data[[#This Row],[Revenue]]&lt;= 500000, "Low Income", Restaurant_Data[[#This Row],[Revenue]]&lt;=1000000, "Middle Income", Restaurant_Data[[#This Row],[Revenue]] &lt;= 2000000, "High Income")</f>
        <v>Middle Income</v>
      </c>
    </row>
    <row r="7281" spans="1:20" x14ac:dyDescent="0.35">
      <c r="A7281" s="1" t="s">
        <v>7308</v>
      </c>
      <c r="B7281" s="1" t="s">
        <v>23</v>
      </c>
      <c r="C7281" s="1" t="s">
        <v>20</v>
      </c>
      <c r="D7281">
        <v>3.9</v>
      </c>
      <c r="E7281">
        <v>73</v>
      </c>
      <c r="F7281">
        <v>66.59</v>
      </c>
      <c r="G7281">
        <v>1749</v>
      </c>
      <c r="H7281">
        <v>19765</v>
      </c>
      <c r="I7281">
        <v>14</v>
      </c>
      <c r="J7281">
        <v>117</v>
      </c>
      <c r="K7281">
        <v>206.39</v>
      </c>
      <c r="L7281">
        <v>4</v>
      </c>
      <c r="M7281">
        <v>6.9</v>
      </c>
      <c r="N7281" s="1" t="s">
        <v>21</v>
      </c>
      <c r="O7281">
        <v>13</v>
      </c>
      <c r="P7281">
        <v>44</v>
      </c>
      <c r="Q7281">
        <v>57</v>
      </c>
      <c r="R7281" t="str" cm="1">
        <f t="array" ref="R7281">_xlfn.IFS(Restaurant_Data[[#This Row],[Total Reservations]]&lt;=50, "Low", Restaurant_Data[[#This Row],[Total Reservations]]&lt;=100, "Medium", Restaurant_Data[[#This Row],[Total Reservations]]&lt;=200, "High")</f>
        <v>Medium</v>
      </c>
      <c r="S7281" s="4">
        <v>1091665.71</v>
      </c>
      <c r="T7281" t="str" cm="1">
        <f t="array" ref="T7281">_xlfn.IFS(Restaurant_Data[[#This Row],[Revenue]]&lt;= 500000, "Low Income", Restaurant_Data[[#This Row],[Revenue]]&lt;=1000000, "Middle Income", Restaurant_Data[[#This Row],[Revenue]] &lt;= 2000000, "High Income")</f>
        <v>High Income</v>
      </c>
    </row>
    <row r="7282" spans="1:20" x14ac:dyDescent="0.35">
      <c r="A7282" s="1" t="s">
        <v>7309</v>
      </c>
      <c r="B7282" s="1" t="s">
        <v>19</v>
      </c>
      <c r="C7282" s="1" t="s">
        <v>24</v>
      </c>
      <c r="D7282">
        <v>3.4</v>
      </c>
      <c r="E7282">
        <v>49</v>
      </c>
      <c r="F7282">
        <v>27.82</v>
      </c>
      <c r="G7282">
        <v>2481</v>
      </c>
      <c r="H7282">
        <v>30097</v>
      </c>
      <c r="I7282">
        <v>15</v>
      </c>
      <c r="J7282">
        <v>357</v>
      </c>
      <c r="K7282">
        <v>141.26</v>
      </c>
      <c r="L7282">
        <v>2.7</v>
      </c>
      <c r="M7282">
        <v>9</v>
      </c>
      <c r="N7282" s="1" t="s">
        <v>27</v>
      </c>
      <c r="O7282">
        <v>20</v>
      </c>
      <c r="P7282">
        <v>8</v>
      </c>
      <c r="Q7282">
        <v>28</v>
      </c>
      <c r="R7282" t="str" cm="1">
        <f t="array" ref="R7282">_xlfn.IFS(Restaurant_Data[[#This Row],[Total Reservations]]&lt;=50, "Low", Restaurant_Data[[#This Row],[Total Reservations]]&lt;=100, "Medium", Restaurant_Data[[#This Row],[Total Reservations]]&lt;=200, "High")</f>
        <v>Low</v>
      </c>
      <c r="S7282" s="4">
        <v>326105.73</v>
      </c>
      <c r="T7282" t="str" cm="1">
        <f t="array" ref="T7282">_xlfn.IFS(Restaurant_Data[[#This Row],[Revenue]]&lt;= 500000, "Low Income", Restaurant_Data[[#This Row],[Revenue]]&lt;=1000000, "Middle Income", Restaurant_Data[[#This Row],[Revenue]] &lt;= 2000000, "High Income")</f>
        <v>Low Income</v>
      </c>
    </row>
    <row r="7283" spans="1:20" x14ac:dyDescent="0.35">
      <c r="A7283" s="1" t="s">
        <v>7310</v>
      </c>
      <c r="B7283" s="1" t="s">
        <v>34</v>
      </c>
      <c r="C7283" s="1" t="s">
        <v>42</v>
      </c>
      <c r="D7283">
        <v>3.9</v>
      </c>
      <c r="E7283">
        <v>63</v>
      </c>
      <c r="F7283">
        <v>37.82</v>
      </c>
      <c r="G7283">
        <v>2971</v>
      </c>
      <c r="H7283">
        <v>36509</v>
      </c>
      <c r="I7283">
        <v>19</v>
      </c>
      <c r="J7283">
        <v>351</v>
      </c>
      <c r="K7283">
        <v>145.22</v>
      </c>
      <c r="L7283">
        <v>7.1</v>
      </c>
      <c r="M7283">
        <v>3.8</v>
      </c>
      <c r="N7283" s="1" t="s">
        <v>21</v>
      </c>
      <c r="O7283">
        <v>3</v>
      </c>
      <c r="P7283">
        <v>10</v>
      </c>
      <c r="Q7283">
        <v>13</v>
      </c>
      <c r="R7283" t="str" cm="1">
        <f t="array" ref="R7283">_xlfn.IFS(Restaurant_Data[[#This Row],[Total Reservations]]&lt;=50, "Low", Restaurant_Data[[#This Row],[Total Reservations]]&lt;=100, "Medium", Restaurant_Data[[#This Row],[Total Reservations]]&lt;=200, "High")</f>
        <v>Low</v>
      </c>
      <c r="S7283" s="4">
        <v>553728.15</v>
      </c>
      <c r="T7283" t="str" cm="1">
        <f t="array" ref="T7283">_xlfn.IFS(Restaurant_Data[[#This Row],[Revenue]]&lt;= 500000, "Low Income", Restaurant_Data[[#This Row],[Revenue]]&lt;=1000000, "Middle Income", Restaurant_Data[[#This Row],[Revenue]] &lt;= 2000000, "High Income")</f>
        <v>Middle Income</v>
      </c>
    </row>
    <row r="7284" spans="1:20" x14ac:dyDescent="0.35">
      <c r="A7284" s="1" t="s">
        <v>7311</v>
      </c>
      <c r="B7284" s="1" t="s">
        <v>19</v>
      </c>
      <c r="C7284" s="1" t="s">
        <v>37</v>
      </c>
      <c r="D7284">
        <v>3.3</v>
      </c>
      <c r="E7284">
        <v>43</v>
      </c>
      <c r="F7284">
        <v>61.41</v>
      </c>
      <c r="G7284">
        <v>1018</v>
      </c>
      <c r="H7284">
        <v>9057</v>
      </c>
      <c r="I7284">
        <v>19</v>
      </c>
      <c r="J7284">
        <v>322</v>
      </c>
      <c r="K7284">
        <v>260.89999999999998</v>
      </c>
      <c r="L7284">
        <v>1.3</v>
      </c>
      <c r="M7284">
        <v>4.0999999999999996</v>
      </c>
      <c r="N7284" s="1" t="s">
        <v>27</v>
      </c>
      <c r="O7284">
        <v>25</v>
      </c>
      <c r="P7284">
        <v>11</v>
      </c>
      <c r="Q7284">
        <v>36</v>
      </c>
      <c r="R7284" t="str" cm="1">
        <f t="array" ref="R7284">_xlfn.IFS(Restaurant_Data[[#This Row],[Total Reservations]]&lt;=50, "Low", Restaurant_Data[[#This Row],[Total Reservations]]&lt;=100, "Medium", Restaurant_Data[[#This Row],[Total Reservations]]&lt;=200, "High")</f>
        <v>Low</v>
      </c>
      <c r="S7284" s="4">
        <v>604832.57999999996</v>
      </c>
      <c r="T7284" t="str" cm="1">
        <f t="array" ref="T7284">_xlfn.IFS(Restaurant_Data[[#This Row],[Revenue]]&lt;= 500000, "Low Income", Restaurant_Data[[#This Row],[Revenue]]&lt;=1000000, "Middle Income", Restaurant_Data[[#This Row],[Revenue]] &lt;= 2000000, "High Income")</f>
        <v>Middle Income</v>
      </c>
    </row>
    <row r="7285" spans="1:20" x14ac:dyDescent="0.35">
      <c r="A7285" s="1" t="s">
        <v>7312</v>
      </c>
      <c r="B7285" s="1" t="s">
        <v>34</v>
      </c>
      <c r="C7285" s="1" t="s">
        <v>31</v>
      </c>
      <c r="D7285">
        <v>4.0999999999999996</v>
      </c>
      <c r="E7285">
        <v>50</v>
      </c>
      <c r="F7285">
        <v>33.76</v>
      </c>
      <c r="G7285">
        <v>1046</v>
      </c>
      <c r="H7285">
        <v>17705</v>
      </c>
      <c r="I7285">
        <v>7</v>
      </c>
      <c r="J7285">
        <v>582</v>
      </c>
      <c r="K7285">
        <v>127.32</v>
      </c>
      <c r="L7285">
        <v>9.1</v>
      </c>
      <c r="M7285">
        <v>7.1</v>
      </c>
      <c r="N7285" s="1" t="s">
        <v>27</v>
      </c>
      <c r="O7285">
        <v>17</v>
      </c>
      <c r="P7285">
        <v>24</v>
      </c>
      <c r="Q7285">
        <v>41</v>
      </c>
      <c r="R7285" t="str" cm="1">
        <f t="array" ref="R7285">_xlfn.IFS(Restaurant_Data[[#This Row],[Total Reservations]]&lt;=50, "Low", Restaurant_Data[[#This Row],[Total Reservations]]&lt;=100, "Medium", Restaurant_Data[[#This Row],[Total Reservations]]&lt;=200, "High")</f>
        <v>Low</v>
      </c>
      <c r="S7285" s="4">
        <v>389774.41</v>
      </c>
      <c r="T7285" t="str" cm="1">
        <f t="array" ref="T7285">_xlfn.IFS(Restaurant_Data[[#This Row],[Revenue]]&lt;= 500000, "Low Income", Restaurant_Data[[#This Row],[Revenue]]&lt;=1000000, "Middle Income", Restaurant_Data[[#This Row],[Revenue]] &lt;= 2000000, "High Income")</f>
        <v>Low Income</v>
      </c>
    </row>
    <row r="7286" spans="1:20" x14ac:dyDescent="0.35">
      <c r="A7286" s="1" t="s">
        <v>7313</v>
      </c>
      <c r="B7286" s="1" t="s">
        <v>23</v>
      </c>
      <c r="C7286" s="1" t="s">
        <v>20</v>
      </c>
      <c r="D7286">
        <v>4.3</v>
      </c>
      <c r="E7286">
        <v>80</v>
      </c>
      <c r="F7286">
        <v>74.430000000000007</v>
      </c>
      <c r="G7286">
        <v>5715</v>
      </c>
      <c r="H7286">
        <v>60627</v>
      </c>
      <c r="I7286">
        <v>18</v>
      </c>
      <c r="J7286">
        <v>609</v>
      </c>
      <c r="K7286">
        <v>213.8</v>
      </c>
      <c r="L7286">
        <v>2.2999999999999998</v>
      </c>
      <c r="M7286">
        <v>9.5</v>
      </c>
      <c r="N7286" s="1" t="s">
        <v>27</v>
      </c>
      <c r="O7286">
        <v>45</v>
      </c>
      <c r="P7286">
        <v>1</v>
      </c>
      <c r="Q7286">
        <v>46</v>
      </c>
      <c r="R7286" t="str" cm="1">
        <f t="array" ref="R7286">_xlfn.IFS(Restaurant_Data[[#This Row],[Total Reservations]]&lt;=50, "Low", Restaurant_Data[[#This Row],[Total Reservations]]&lt;=100, "Medium", Restaurant_Data[[#This Row],[Total Reservations]]&lt;=200, "High")</f>
        <v>Low</v>
      </c>
      <c r="S7286" s="4">
        <v>1344159.23</v>
      </c>
      <c r="T7286" t="str" cm="1">
        <f t="array" ref="T7286">_xlfn.IFS(Restaurant_Data[[#This Row],[Revenue]]&lt;= 500000, "Low Income", Restaurant_Data[[#This Row],[Revenue]]&lt;=1000000, "Middle Income", Restaurant_Data[[#This Row],[Revenue]] &lt;= 2000000, "High Income")</f>
        <v>High Income</v>
      </c>
    </row>
    <row r="7287" spans="1:20" x14ac:dyDescent="0.35">
      <c r="A7287" s="1" t="s">
        <v>7314</v>
      </c>
      <c r="B7287" s="1" t="s">
        <v>34</v>
      </c>
      <c r="C7287" s="1" t="s">
        <v>31</v>
      </c>
      <c r="D7287">
        <v>3.1</v>
      </c>
      <c r="E7287">
        <v>58</v>
      </c>
      <c r="F7287">
        <v>40.869999999999997</v>
      </c>
      <c r="G7287">
        <v>1445</v>
      </c>
      <c r="H7287">
        <v>13152</v>
      </c>
      <c r="I7287">
        <v>12</v>
      </c>
      <c r="J7287">
        <v>826</v>
      </c>
      <c r="K7287">
        <v>262.29000000000002</v>
      </c>
      <c r="L7287">
        <v>6.5</v>
      </c>
      <c r="M7287">
        <v>5.4</v>
      </c>
      <c r="N7287" s="1" t="s">
        <v>27</v>
      </c>
      <c r="O7287">
        <v>36</v>
      </c>
      <c r="P7287">
        <v>8</v>
      </c>
      <c r="Q7287">
        <v>44</v>
      </c>
      <c r="R7287" t="str" cm="1">
        <f t="array" ref="R7287">_xlfn.IFS(Restaurant_Data[[#This Row],[Total Reservations]]&lt;=50, "Low", Restaurant_Data[[#This Row],[Total Reservations]]&lt;=100, "Medium", Restaurant_Data[[#This Row],[Total Reservations]]&lt;=200, "High")</f>
        <v>Low</v>
      </c>
      <c r="S7287" s="4">
        <v>543356.12</v>
      </c>
      <c r="T7287" t="str" cm="1">
        <f t="array" ref="T7287">_xlfn.IFS(Restaurant_Data[[#This Row],[Revenue]]&lt;= 500000, "Low Income", Restaurant_Data[[#This Row],[Revenue]]&lt;=1000000, "Middle Income", Restaurant_Data[[#This Row],[Revenue]] &lt;= 2000000, "High Income")</f>
        <v>Middle Income</v>
      </c>
    </row>
    <row r="7288" spans="1:20" x14ac:dyDescent="0.35">
      <c r="A7288" s="1" t="s">
        <v>7315</v>
      </c>
      <c r="B7288" s="1" t="s">
        <v>19</v>
      </c>
      <c r="C7288" s="1" t="s">
        <v>37</v>
      </c>
      <c r="D7288">
        <v>4.7</v>
      </c>
      <c r="E7288">
        <v>47</v>
      </c>
      <c r="F7288">
        <v>58.78</v>
      </c>
      <c r="G7288">
        <v>1318</v>
      </c>
      <c r="H7288">
        <v>16635</v>
      </c>
      <c r="I7288">
        <v>8</v>
      </c>
      <c r="J7288">
        <v>813</v>
      </c>
      <c r="K7288">
        <v>88.16</v>
      </c>
      <c r="L7288">
        <v>7.8</v>
      </c>
      <c r="M7288">
        <v>2.5</v>
      </c>
      <c r="N7288" s="1" t="s">
        <v>27</v>
      </c>
      <c r="O7288">
        <v>0</v>
      </c>
      <c r="P7288">
        <v>44</v>
      </c>
      <c r="Q7288">
        <v>44</v>
      </c>
      <c r="R7288" t="str" cm="1">
        <f t="array" ref="R7288">_xlfn.IFS(Restaurant_Data[[#This Row],[Total Reservations]]&lt;=50, "Low", Restaurant_Data[[#This Row],[Total Reservations]]&lt;=100, "Medium", Restaurant_Data[[#This Row],[Total Reservations]]&lt;=200, "High")</f>
        <v>Low</v>
      </c>
      <c r="S7288" s="4">
        <v>625193.61</v>
      </c>
      <c r="T7288" t="str" cm="1">
        <f t="array" ref="T7288">_xlfn.IFS(Restaurant_Data[[#This Row],[Revenue]]&lt;= 500000, "Low Income", Restaurant_Data[[#This Row],[Revenue]]&lt;=1000000, "Middle Income", Restaurant_Data[[#This Row],[Revenue]] &lt;= 2000000, "High Income")</f>
        <v>Middle Income</v>
      </c>
    </row>
    <row r="7289" spans="1:20" x14ac:dyDescent="0.35">
      <c r="A7289" s="1" t="s">
        <v>7316</v>
      </c>
      <c r="B7289" s="1" t="s">
        <v>19</v>
      </c>
      <c r="C7289" s="1" t="s">
        <v>31</v>
      </c>
      <c r="D7289">
        <v>3.4</v>
      </c>
      <c r="E7289">
        <v>34</v>
      </c>
      <c r="F7289">
        <v>37.76</v>
      </c>
      <c r="G7289">
        <v>2514</v>
      </c>
      <c r="H7289">
        <v>30230</v>
      </c>
      <c r="I7289">
        <v>3</v>
      </c>
      <c r="J7289">
        <v>502</v>
      </c>
      <c r="K7289">
        <v>61.48</v>
      </c>
      <c r="L7289">
        <v>1.7</v>
      </c>
      <c r="M7289">
        <v>9.4</v>
      </c>
      <c r="N7289" s="1" t="s">
        <v>27</v>
      </c>
      <c r="O7289">
        <v>2</v>
      </c>
      <c r="P7289">
        <v>31</v>
      </c>
      <c r="Q7289">
        <v>33</v>
      </c>
      <c r="R7289" t="str" cm="1">
        <f t="array" ref="R7289">_xlfn.IFS(Restaurant_Data[[#This Row],[Total Reservations]]&lt;=50, "Low", Restaurant_Data[[#This Row],[Total Reservations]]&lt;=100, "Medium", Restaurant_Data[[#This Row],[Total Reservations]]&lt;=200, "High")</f>
        <v>Low</v>
      </c>
      <c r="S7289" s="4">
        <v>297243.53999999998</v>
      </c>
      <c r="T7289" t="str" cm="1">
        <f t="array" ref="T7289">_xlfn.IFS(Restaurant_Data[[#This Row],[Revenue]]&lt;= 500000, "Low Income", Restaurant_Data[[#This Row],[Revenue]]&lt;=1000000, "Middle Income", Restaurant_Data[[#This Row],[Revenue]] &lt;= 2000000, "High Income")</f>
        <v>Low Income</v>
      </c>
    </row>
    <row r="7290" spans="1:20" x14ac:dyDescent="0.35">
      <c r="A7290" s="1" t="s">
        <v>7317</v>
      </c>
      <c r="B7290" s="1" t="s">
        <v>19</v>
      </c>
      <c r="C7290" s="1" t="s">
        <v>20</v>
      </c>
      <c r="D7290">
        <v>3.5</v>
      </c>
      <c r="E7290">
        <v>39</v>
      </c>
      <c r="F7290">
        <v>72.23</v>
      </c>
      <c r="G7290">
        <v>1717</v>
      </c>
      <c r="H7290">
        <v>19739</v>
      </c>
      <c r="I7290">
        <v>15</v>
      </c>
      <c r="J7290">
        <v>566</v>
      </c>
      <c r="K7290">
        <v>256.38</v>
      </c>
      <c r="L7290">
        <v>9.1</v>
      </c>
      <c r="M7290">
        <v>5.2</v>
      </c>
      <c r="N7290" s="1" t="s">
        <v>21</v>
      </c>
      <c r="O7290">
        <v>26</v>
      </c>
      <c r="P7290">
        <v>13</v>
      </c>
      <c r="Q7290">
        <v>39</v>
      </c>
      <c r="R7290" t="str" cm="1">
        <f t="array" ref="R7290">_xlfn.IFS(Restaurant_Data[[#This Row],[Total Reservations]]&lt;=50, "Low", Restaurant_Data[[#This Row],[Total Reservations]]&lt;=100, "Medium", Restaurant_Data[[#This Row],[Total Reservations]]&lt;=200, "High")</f>
        <v>Low</v>
      </c>
      <c r="S7290" s="4">
        <v>646577.85</v>
      </c>
      <c r="T7290" t="str" cm="1">
        <f t="array" ref="T7290">_xlfn.IFS(Restaurant_Data[[#This Row],[Revenue]]&lt;= 500000, "Low Income", Restaurant_Data[[#This Row],[Revenue]]&lt;=1000000, "Middle Income", Restaurant_Data[[#This Row],[Revenue]] &lt;= 2000000, "High Income")</f>
        <v>Middle Income</v>
      </c>
    </row>
    <row r="7291" spans="1:20" x14ac:dyDescent="0.35">
      <c r="A7291" s="1" t="s">
        <v>7318</v>
      </c>
      <c r="B7291" s="1" t="s">
        <v>19</v>
      </c>
      <c r="C7291" s="1" t="s">
        <v>20</v>
      </c>
      <c r="D7291">
        <v>4.3</v>
      </c>
      <c r="E7291">
        <v>44</v>
      </c>
      <c r="F7291">
        <v>67.14</v>
      </c>
      <c r="G7291">
        <v>1717</v>
      </c>
      <c r="H7291">
        <v>22790</v>
      </c>
      <c r="I7291">
        <v>10</v>
      </c>
      <c r="J7291">
        <v>527</v>
      </c>
      <c r="K7291">
        <v>187.78</v>
      </c>
      <c r="L7291">
        <v>4.2</v>
      </c>
      <c r="M7291">
        <v>5.0999999999999996</v>
      </c>
      <c r="N7291" s="1" t="s">
        <v>27</v>
      </c>
      <c r="O7291">
        <v>15</v>
      </c>
      <c r="P7291">
        <v>28</v>
      </c>
      <c r="Q7291">
        <v>43</v>
      </c>
      <c r="R7291" t="str" cm="1">
        <f t="array" ref="R7291">_xlfn.IFS(Restaurant_Data[[#This Row],[Total Reservations]]&lt;=50, "Low", Restaurant_Data[[#This Row],[Total Reservations]]&lt;=100, "Medium", Restaurant_Data[[#This Row],[Total Reservations]]&lt;=200, "High")</f>
        <v>Low</v>
      </c>
      <c r="S7291" s="4">
        <v>669267.06000000006</v>
      </c>
      <c r="T7291" t="str" cm="1">
        <f t="array" ref="T7291">_xlfn.IFS(Restaurant_Data[[#This Row],[Revenue]]&lt;= 500000, "Low Income", Restaurant_Data[[#This Row],[Revenue]]&lt;=1000000, "Middle Income", Restaurant_Data[[#This Row],[Revenue]] &lt;= 2000000, "High Income")</f>
        <v>Middle Income</v>
      </c>
    </row>
    <row r="7292" spans="1:20" x14ac:dyDescent="0.35">
      <c r="A7292" s="1" t="s">
        <v>7319</v>
      </c>
      <c r="B7292" s="1" t="s">
        <v>23</v>
      </c>
      <c r="C7292" s="1" t="s">
        <v>26</v>
      </c>
      <c r="D7292">
        <v>3.9</v>
      </c>
      <c r="E7292">
        <v>79</v>
      </c>
      <c r="F7292">
        <v>55.1</v>
      </c>
      <c r="G7292">
        <v>4813</v>
      </c>
      <c r="H7292">
        <v>52364</v>
      </c>
      <c r="I7292">
        <v>19</v>
      </c>
      <c r="J7292">
        <v>567</v>
      </c>
      <c r="K7292">
        <v>256.93</v>
      </c>
      <c r="L7292">
        <v>10</v>
      </c>
      <c r="M7292">
        <v>5.9</v>
      </c>
      <c r="N7292" s="1" t="s">
        <v>27</v>
      </c>
      <c r="O7292">
        <v>54</v>
      </c>
      <c r="P7292">
        <v>56</v>
      </c>
      <c r="Q7292">
        <v>110</v>
      </c>
      <c r="R7292" t="str" cm="1">
        <f t="array" ref="R7292">_xlfn.IFS(Restaurant_Data[[#This Row],[Total Reservations]]&lt;=50, "Low", Restaurant_Data[[#This Row],[Total Reservations]]&lt;=100, "Medium", Restaurant_Data[[#This Row],[Total Reservations]]&lt;=200, "High")</f>
        <v>High</v>
      </c>
      <c r="S7292" s="4">
        <v>997267.8</v>
      </c>
      <c r="T7292" t="str" cm="1">
        <f t="array" ref="T7292">_xlfn.IFS(Restaurant_Data[[#This Row],[Revenue]]&lt;= 500000, "Low Income", Restaurant_Data[[#This Row],[Revenue]]&lt;=1000000, "Middle Income", Restaurant_Data[[#This Row],[Revenue]] &lt;= 2000000, "High Income")</f>
        <v>Middle Income</v>
      </c>
    </row>
    <row r="7293" spans="1:20" x14ac:dyDescent="0.35">
      <c r="A7293" s="1" t="s">
        <v>7320</v>
      </c>
      <c r="B7293" s="1" t="s">
        <v>34</v>
      </c>
      <c r="C7293" s="1" t="s">
        <v>31</v>
      </c>
      <c r="D7293">
        <v>4</v>
      </c>
      <c r="E7293">
        <v>65</v>
      </c>
      <c r="F7293">
        <v>32.19</v>
      </c>
      <c r="G7293">
        <v>2709</v>
      </c>
      <c r="H7293">
        <v>35269</v>
      </c>
      <c r="I7293">
        <v>12</v>
      </c>
      <c r="J7293">
        <v>791</v>
      </c>
      <c r="K7293">
        <v>103.26</v>
      </c>
      <c r="L7293">
        <v>1.6</v>
      </c>
      <c r="M7293">
        <v>3.3</v>
      </c>
      <c r="N7293" s="1" t="s">
        <v>27</v>
      </c>
      <c r="O7293">
        <v>35</v>
      </c>
      <c r="P7293">
        <v>45</v>
      </c>
      <c r="Q7293">
        <v>80</v>
      </c>
      <c r="R7293" t="str" cm="1">
        <f t="array" ref="R7293">_xlfn.IFS(Restaurant_Data[[#This Row],[Total Reservations]]&lt;=50, "Low", Restaurant_Data[[#This Row],[Total Reservations]]&lt;=100, "Medium", Restaurant_Data[[#This Row],[Total Reservations]]&lt;=200, "High")</f>
        <v>Medium</v>
      </c>
      <c r="S7293" s="4">
        <v>482658.8</v>
      </c>
      <c r="T7293" t="str" cm="1">
        <f t="array" ref="T7293">_xlfn.IFS(Restaurant_Data[[#This Row],[Revenue]]&lt;= 500000, "Low Income", Restaurant_Data[[#This Row],[Revenue]]&lt;=1000000, "Middle Income", Restaurant_Data[[#This Row],[Revenue]] &lt;= 2000000, "High Income")</f>
        <v>Low Income</v>
      </c>
    </row>
    <row r="7294" spans="1:20" x14ac:dyDescent="0.35">
      <c r="A7294" s="1" t="s">
        <v>7321</v>
      </c>
      <c r="B7294" s="1" t="s">
        <v>23</v>
      </c>
      <c r="C7294" s="1" t="s">
        <v>26</v>
      </c>
      <c r="D7294">
        <v>3.3</v>
      </c>
      <c r="E7294">
        <v>73</v>
      </c>
      <c r="F7294">
        <v>53.11</v>
      </c>
      <c r="G7294">
        <v>5879</v>
      </c>
      <c r="H7294">
        <v>61326</v>
      </c>
      <c r="I7294">
        <v>3</v>
      </c>
      <c r="J7294">
        <v>993</v>
      </c>
      <c r="K7294">
        <v>258.16000000000003</v>
      </c>
      <c r="L7294">
        <v>7.5</v>
      </c>
      <c r="M7294">
        <v>8.1</v>
      </c>
      <c r="N7294" s="1" t="s">
        <v>27</v>
      </c>
      <c r="O7294">
        <v>22</v>
      </c>
      <c r="P7294">
        <v>68</v>
      </c>
      <c r="Q7294">
        <v>90</v>
      </c>
      <c r="R7294" t="str" cm="1">
        <f t="array" ref="R7294">_xlfn.IFS(Restaurant_Data[[#This Row],[Total Reservations]]&lt;=50, "Low", Restaurant_Data[[#This Row],[Total Reservations]]&lt;=100, "Medium", Restaurant_Data[[#This Row],[Total Reservations]]&lt;=200, "High")</f>
        <v>Medium</v>
      </c>
      <c r="S7294" s="4">
        <v>878520.27</v>
      </c>
      <c r="T7294" t="str" cm="1">
        <f t="array" ref="T7294">_xlfn.IFS(Restaurant_Data[[#This Row],[Revenue]]&lt;= 500000, "Low Income", Restaurant_Data[[#This Row],[Revenue]]&lt;=1000000, "Middle Income", Restaurant_Data[[#This Row],[Revenue]] &lt;= 2000000, "High Income")</f>
        <v>Middle Income</v>
      </c>
    </row>
    <row r="7295" spans="1:20" x14ac:dyDescent="0.35">
      <c r="A7295" s="1" t="s">
        <v>7322</v>
      </c>
      <c r="B7295" s="1" t="s">
        <v>23</v>
      </c>
      <c r="C7295" s="1" t="s">
        <v>26</v>
      </c>
      <c r="D7295">
        <v>4.5999999999999996</v>
      </c>
      <c r="E7295">
        <v>73</v>
      </c>
      <c r="F7295">
        <v>48.82</v>
      </c>
      <c r="G7295">
        <v>6963</v>
      </c>
      <c r="H7295">
        <v>73464</v>
      </c>
      <c r="I7295">
        <v>14</v>
      </c>
      <c r="J7295">
        <v>95</v>
      </c>
      <c r="K7295">
        <v>73.83</v>
      </c>
      <c r="L7295">
        <v>2.4</v>
      </c>
      <c r="M7295">
        <v>6.8</v>
      </c>
      <c r="N7295" s="1" t="s">
        <v>21</v>
      </c>
      <c r="O7295">
        <v>31</v>
      </c>
      <c r="P7295">
        <v>29</v>
      </c>
      <c r="Q7295">
        <v>60</v>
      </c>
      <c r="R7295" t="str" cm="1">
        <f t="array" ref="R7295">_xlfn.IFS(Restaurant_Data[[#This Row],[Total Reservations]]&lt;=50, "Low", Restaurant_Data[[#This Row],[Total Reservations]]&lt;=100, "Medium", Restaurant_Data[[#This Row],[Total Reservations]]&lt;=200, "High")</f>
        <v>Medium</v>
      </c>
      <c r="S7295" s="4">
        <v>816322.24</v>
      </c>
      <c r="T7295" t="str" cm="1">
        <f t="array" ref="T7295">_xlfn.IFS(Restaurant_Data[[#This Row],[Revenue]]&lt;= 500000, "Low Income", Restaurant_Data[[#This Row],[Revenue]]&lt;=1000000, "Middle Income", Restaurant_Data[[#This Row],[Revenue]] &lt;= 2000000, "High Income")</f>
        <v>Middle Income</v>
      </c>
    </row>
    <row r="7296" spans="1:20" x14ac:dyDescent="0.35">
      <c r="A7296" s="1" t="s">
        <v>7323</v>
      </c>
      <c r="B7296" s="1" t="s">
        <v>23</v>
      </c>
      <c r="C7296" s="1" t="s">
        <v>31</v>
      </c>
      <c r="D7296">
        <v>4.2</v>
      </c>
      <c r="E7296">
        <v>77</v>
      </c>
      <c r="F7296">
        <v>34.04</v>
      </c>
      <c r="G7296">
        <v>4326</v>
      </c>
      <c r="H7296">
        <v>45578</v>
      </c>
      <c r="I7296">
        <v>17</v>
      </c>
      <c r="J7296">
        <v>658</v>
      </c>
      <c r="K7296">
        <v>270.8</v>
      </c>
      <c r="L7296">
        <v>4.5999999999999996</v>
      </c>
      <c r="M7296">
        <v>9.6</v>
      </c>
      <c r="N7296" s="1" t="s">
        <v>27</v>
      </c>
      <c r="O7296">
        <v>47</v>
      </c>
      <c r="P7296">
        <v>49</v>
      </c>
      <c r="Q7296">
        <v>96</v>
      </c>
      <c r="R7296" t="str" cm="1">
        <f t="array" ref="R7296">_xlfn.IFS(Restaurant_Data[[#This Row],[Total Reservations]]&lt;=50, "Low", Restaurant_Data[[#This Row],[Total Reservations]]&lt;=100, "Medium", Restaurant_Data[[#This Row],[Total Reservations]]&lt;=200, "High")</f>
        <v>Medium</v>
      </c>
      <c r="S7296" s="4">
        <v>611468.26</v>
      </c>
      <c r="T7296" t="str" cm="1">
        <f t="array" ref="T7296">_xlfn.IFS(Restaurant_Data[[#This Row],[Revenue]]&lt;= 500000, "Low Income", Restaurant_Data[[#This Row],[Revenue]]&lt;=1000000, "Middle Income", Restaurant_Data[[#This Row],[Revenue]] &lt;= 2000000, "High Income")</f>
        <v>Middle Income</v>
      </c>
    </row>
    <row r="7297" spans="1:20" x14ac:dyDescent="0.35">
      <c r="A7297" s="1" t="s">
        <v>7324</v>
      </c>
      <c r="B7297" s="1" t="s">
        <v>19</v>
      </c>
      <c r="C7297" s="1" t="s">
        <v>37</v>
      </c>
      <c r="D7297">
        <v>3.3</v>
      </c>
      <c r="E7297">
        <v>35</v>
      </c>
      <c r="F7297">
        <v>60.01</v>
      </c>
      <c r="G7297">
        <v>2036</v>
      </c>
      <c r="H7297">
        <v>19743</v>
      </c>
      <c r="I7297">
        <v>3</v>
      </c>
      <c r="J7297">
        <v>673</v>
      </c>
      <c r="K7297">
        <v>255.63</v>
      </c>
      <c r="L7297">
        <v>5</v>
      </c>
      <c r="M7297">
        <v>2.8</v>
      </c>
      <c r="N7297" s="1" t="s">
        <v>27</v>
      </c>
      <c r="O7297">
        <v>10</v>
      </c>
      <c r="P7297">
        <v>28</v>
      </c>
      <c r="Q7297">
        <v>38</v>
      </c>
      <c r="R7297" t="str" cm="1">
        <f t="array" ref="R7297">_xlfn.IFS(Restaurant_Data[[#This Row],[Total Reservations]]&lt;=50, "Low", Restaurant_Data[[#This Row],[Total Reservations]]&lt;=100, "Medium", Restaurant_Data[[#This Row],[Total Reservations]]&lt;=200, "High")</f>
        <v>Low</v>
      </c>
      <c r="S7297" s="4">
        <v>474544.18</v>
      </c>
      <c r="T7297" t="str" cm="1">
        <f t="array" ref="T7297">_xlfn.IFS(Restaurant_Data[[#This Row],[Revenue]]&lt;= 500000, "Low Income", Restaurant_Data[[#This Row],[Revenue]]&lt;=1000000, "Middle Income", Restaurant_Data[[#This Row],[Revenue]] &lt;= 2000000, "High Income")</f>
        <v>Low Income</v>
      </c>
    </row>
    <row r="7298" spans="1:20" x14ac:dyDescent="0.35">
      <c r="A7298" s="1" t="s">
        <v>7325</v>
      </c>
      <c r="B7298" s="1" t="s">
        <v>19</v>
      </c>
      <c r="C7298" s="1" t="s">
        <v>24</v>
      </c>
      <c r="D7298">
        <v>3.7</v>
      </c>
      <c r="E7298">
        <v>40</v>
      </c>
      <c r="F7298">
        <v>34.51</v>
      </c>
      <c r="G7298">
        <v>975</v>
      </c>
      <c r="H7298">
        <v>18229</v>
      </c>
      <c r="I7298">
        <v>7</v>
      </c>
      <c r="J7298">
        <v>768</v>
      </c>
      <c r="K7298">
        <v>191.83</v>
      </c>
      <c r="L7298">
        <v>4.7</v>
      </c>
      <c r="M7298">
        <v>6.6</v>
      </c>
      <c r="N7298" s="1" t="s">
        <v>27</v>
      </c>
      <c r="O7298">
        <v>2</v>
      </c>
      <c r="P7298">
        <v>14</v>
      </c>
      <c r="Q7298">
        <v>16</v>
      </c>
      <c r="R7298" t="str" cm="1">
        <f t="array" ref="R7298">_xlfn.IFS(Restaurant_Data[[#This Row],[Total Reservations]]&lt;=50, "Low", Restaurant_Data[[#This Row],[Total Reservations]]&lt;=100, "Medium", Restaurant_Data[[#This Row],[Total Reservations]]&lt;=200, "High")</f>
        <v>Low</v>
      </c>
      <c r="S7298" s="4">
        <v>319419.71000000002</v>
      </c>
      <c r="T7298" t="str" cm="1">
        <f t="array" ref="T7298">_xlfn.IFS(Restaurant_Data[[#This Row],[Revenue]]&lt;= 500000, "Low Income", Restaurant_Data[[#This Row],[Revenue]]&lt;=1000000, "Middle Income", Restaurant_Data[[#This Row],[Revenue]] &lt;= 2000000, "High Income")</f>
        <v>Low Income</v>
      </c>
    </row>
    <row r="7299" spans="1:20" x14ac:dyDescent="0.35">
      <c r="A7299" s="1" t="s">
        <v>7326</v>
      </c>
      <c r="B7299" s="1" t="s">
        <v>19</v>
      </c>
      <c r="C7299" s="1" t="s">
        <v>20</v>
      </c>
      <c r="D7299">
        <v>4.5999999999999996</v>
      </c>
      <c r="E7299">
        <v>42</v>
      </c>
      <c r="F7299">
        <v>66.540000000000006</v>
      </c>
      <c r="G7299">
        <v>4047</v>
      </c>
      <c r="H7299">
        <v>41154</v>
      </c>
      <c r="I7299">
        <v>17</v>
      </c>
      <c r="J7299">
        <v>918</v>
      </c>
      <c r="K7299">
        <v>202.08</v>
      </c>
      <c r="L7299">
        <v>4</v>
      </c>
      <c r="M7299">
        <v>5.6</v>
      </c>
      <c r="N7299" s="1" t="s">
        <v>27</v>
      </c>
      <c r="O7299">
        <v>14</v>
      </c>
      <c r="P7299">
        <v>35</v>
      </c>
      <c r="Q7299">
        <v>49</v>
      </c>
      <c r="R7299" t="str" cm="1">
        <f t="array" ref="R7299">_xlfn.IFS(Restaurant_Data[[#This Row],[Total Reservations]]&lt;=50, "Low", Restaurant_Data[[#This Row],[Total Reservations]]&lt;=100, "Medium", Restaurant_Data[[#This Row],[Total Reservations]]&lt;=200, "High")</f>
        <v>Low</v>
      </c>
      <c r="S7299" s="4">
        <v>647059.57999999996</v>
      </c>
      <c r="T7299" t="str" cm="1">
        <f t="array" ref="T7299">_xlfn.IFS(Restaurant_Data[[#This Row],[Revenue]]&lt;= 500000, "Low Income", Restaurant_Data[[#This Row],[Revenue]]&lt;=1000000, "Middle Income", Restaurant_Data[[#This Row],[Revenue]] &lt;= 2000000, "High Income")</f>
        <v>Middle Income</v>
      </c>
    </row>
    <row r="7300" spans="1:20" x14ac:dyDescent="0.35">
      <c r="A7300" s="1" t="s">
        <v>7327</v>
      </c>
      <c r="B7300" s="1" t="s">
        <v>34</v>
      </c>
      <c r="C7300" s="1" t="s">
        <v>42</v>
      </c>
      <c r="D7300">
        <v>4.0999999999999996</v>
      </c>
      <c r="E7300">
        <v>68</v>
      </c>
      <c r="F7300">
        <v>35.6</v>
      </c>
      <c r="G7300">
        <v>3691</v>
      </c>
      <c r="H7300">
        <v>37759</v>
      </c>
      <c r="I7300">
        <v>15</v>
      </c>
      <c r="J7300">
        <v>506</v>
      </c>
      <c r="K7300">
        <v>136.46</v>
      </c>
      <c r="L7300">
        <v>7.9</v>
      </c>
      <c r="M7300">
        <v>9.1</v>
      </c>
      <c r="N7300" s="1" t="s">
        <v>21</v>
      </c>
      <c r="O7300">
        <v>7</v>
      </c>
      <c r="P7300">
        <v>38</v>
      </c>
      <c r="Q7300">
        <v>45</v>
      </c>
      <c r="R7300" t="str" cm="1">
        <f t="array" ref="R7300">_xlfn.IFS(Restaurant_Data[[#This Row],[Total Reservations]]&lt;=50, "Low", Restaurant_Data[[#This Row],[Total Reservations]]&lt;=100, "Medium", Restaurant_Data[[#This Row],[Total Reservations]]&lt;=200, "High")</f>
        <v>Low</v>
      </c>
      <c r="S7300" s="4">
        <v>563693.65</v>
      </c>
      <c r="T7300" t="str" cm="1">
        <f t="array" ref="T7300">_xlfn.IFS(Restaurant_Data[[#This Row],[Revenue]]&lt;= 500000, "Low Income", Restaurant_Data[[#This Row],[Revenue]]&lt;=1000000, "Middle Income", Restaurant_Data[[#This Row],[Revenue]] &lt;= 2000000, "High Income")</f>
        <v>Middle Income</v>
      </c>
    </row>
    <row r="7301" spans="1:20" x14ac:dyDescent="0.35">
      <c r="A7301" s="1" t="s">
        <v>7328</v>
      </c>
      <c r="B7301" s="1" t="s">
        <v>19</v>
      </c>
      <c r="C7301" s="1" t="s">
        <v>26</v>
      </c>
      <c r="D7301">
        <v>3.2</v>
      </c>
      <c r="E7301">
        <v>40</v>
      </c>
      <c r="F7301">
        <v>49.42</v>
      </c>
      <c r="G7301">
        <v>1399</v>
      </c>
      <c r="H7301">
        <v>15356</v>
      </c>
      <c r="I7301">
        <v>10</v>
      </c>
      <c r="J7301">
        <v>496</v>
      </c>
      <c r="K7301">
        <v>100.4</v>
      </c>
      <c r="L7301">
        <v>8.4</v>
      </c>
      <c r="M7301">
        <v>1.3</v>
      </c>
      <c r="N7301" s="1" t="s">
        <v>27</v>
      </c>
      <c r="O7301">
        <v>25</v>
      </c>
      <c r="P7301">
        <v>16</v>
      </c>
      <c r="Q7301">
        <v>41</v>
      </c>
      <c r="R7301" t="str" cm="1">
        <f t="array" ref="R7301">_xlfn.IFS(Restaurant_Data[[#This Row],[Total Reservations]]&lt;=50, "Low", Restaurant_Data[[#This Row],[Total Reservations]]&lt;=100, "Medium", Restaurant_Data[[#This Row],[Total Reservations]]&lt;=200, "High")</f>
        <v>Low</v>
      </c>
      <c r="S7301" s="4">
        <v>453653.72</v>
      </c>
      <c r="T7301" t="str" cm="1">
        <f t="array" ref="T7301">_xlfn.IFS(Restaurant_Data[[#This Row],[Revenue]]&lt;= 500000, "Low Income", Restaurant_Data[[#This Row],[Revenue]]&lt;=1000000, "Middle Income", Restaurant_Data[[#This Row],[Revenue]] &lt;= 2000000, "High Income")</f>
        <v>Low Income</v>
      </c>
    </row>
    <row r="7302" spans="1:20" x14ac:dyDescent="0.35">
      <c r="A7302" s="1" t="s">
        <v>7329</v>
      </c>
      <c r="B7302" s="1" t="s">
        <v>34</v>
      </c>
      <c r="C7302" s="1" t="s">
        <v>37</v>
      </c>
      <c r="D7302">
        <v>3.7</v>
      </c>
      <c r="E7302">
        <v>51</v>
      </c>
      <c r="F7302">
        <v>55.61</v>
      </c>
      <c r="G7302">
        <v>1762</v>
      </c>
      <c r="H7302">
        <v>26167</v>
      </c>
      <c r="I7302">
        <v>7</v>
      </c>
      <c r="J7302">
        <v>692</v>
      </c>
      <c r="K7302">
        <v>163.86</v>
      </c>
      <c r="L7302">
        <v>4</v>
      </c>
      <c r="M7302">
        <v>7.8</v>
      </c>
      <c r="N7302" s="1" t="s">
        <v>21</v>
      </c>
      <c r="O7302">
        <v>19</v>
      </c>
      <c r="P7302">
        <v>26</v>
      </c>
      <c r="Q7302">
        <v>45</v>
      </c>
      <c r="R7302" t="str" cm="1">
        <f t="array" ref="R7302">_xlfn.IFS(Restaurant_Data[[#This Row],[Total Reservations]]&lt;=50, "Low", Restaurant_Data[[#This Row],[Total Reservations]]&lt;=100, "Medium", Restaurant_Data[[#This Row],[Total Reservations]]&lt;=200, "High")</f>
        <v>Low</v>
      </c>
      <c r="S7302" s="4">
        <v>641845.89</v>
      </c>
      <c r="T7302" t="str" cm="1">
        <f t="array" ref="T7302">_xlfn.IFS(Restaurant_Data[[#This Row],[Revenue]]&lt;= 500000, "Low Income", Restaurant_Data[[#This Row],[Revenue]]&lt;=1000000, "Middle Income", Restaurant_Data[[#This Row],[Revenue]] &lt;= 2000000, "High Income")</f>
        <v>Middle Income</v>
      </c>
    </row>
    <row r="7303" spans="1:20" x14ac:dyDescent="0.35">
      <c r="A7303" s="1" t="s">
        <v>7330</v>
      </c>
      <c r="B7303" s="1" t="s">
        <v>19</v>
      </c>
      <c r="C7303" s="1" t="s">
        <v>31</v>
      </c>
      <c r="D7303">
        <v>3.5</v>
      </c>
      <c r="E7303">
        <v>32</v>
      </c>
      <c r="F7303">
        <v>37.56</v>
      </c>
      <c r="G7303">
        <v>2073</v>
      </c>
      <c r="H7303">
        <v>22776</v>
      </c>
      <c r="I7303">
        <v>3</v>
      </c>
      <c r="J7303">
        <v>720</v>
      </c>
      <c r="K7303">
        <v>214.36</v>
      </c>
      <c r="L7303">
        <v>5.3</v>
      </c>
      <c r="M7303">
        <v>6.6</v>
      </c>
      <c r="N7303" s="1" t="s">
        <v>27</v>
      </c>
      <c r="O7303">
        <v>12</v>
      </c>
      <c r="P7303">
        <v>21</v>
      </c>
      <c r="Q7303">
        <v>33</v>
      </c>
      <c r="R7303" t="str" cm="1">
        <f t="array" ref="R7303">_xlfn.IFS(Restaurant_Data[[#This Row],[Total Reservations]]&lt;=50, "Low", Restaurant_Data[[#This Row],[Total Reservations]]&lt;=100, "Medium", Restaurant_Data[[#This Row],[Total Reservations]]&lt;=200, "High")</f>
        <v>Low</v>
      </c>
      <c r="S7303" s="4">
        <v>279098.26</v>
      </c>
      <c r="T7303" t="str" cm="1">
        <f t="array" ref="T7303">_xlfn.IFS(Restaurant_Data[[#This Row],[Revenue]]&lt;= 500000, "Low Income", Restaurant_Data[[#This Row],[Revenue]]&lt;=1000000, "Middle Income", Restaurant_Data[[#This Row],[Revenue]] &lt;= 2000000, "High Income")</f>
        <v>Low Income</v>
      </c>
    </row>
    <row r="7304" spans="1:20" x14ac:dyDescent="0.35">
      <c r="A7304" s="1" t="s">
        <v>7331</v>
      </c>
      <c r="B7304" s="1" t="s">
        <v>19</v>
      </c>
      <c r="C7304" s="1" t="s">
        <v>37</v>
      </c>
      <c r="D7304">
        <v>4</v>
      </c>
      <c r="E7304">
        <v>44</v>
      </c>
      <c r="F7304">
        <v>63.36</v>
      </c>
      <c r="G7304">
        <v>2950</v>
      </c>
      <c r="H7304">
        <v>36731</v>
      </c>
      <c r="I7304">
        <v>15</v>
      </c>
      <c r="J7304">
        <v>428</v>
      </c>
      <c r="K7304">
        <v>299.62</v>
      </c>
      <c r="L7304">
        <v>4.8</v>
      </c>
      <c r="M7304">
        <v>6.5</v>
      </c>
      <c r="N7304" s="1" t="s">
        <v>27</v>
      </c>
      <c r="O7304">
        <v>1</v>
      </c>
      <c r="P7304">
        <v>1</v>
      </c>
      <c r="Q7304">
        <v>2</v>
      </c>
      <c r="R7304" t="str" cm="1">
        <f t="array" ref="R7304">_xlfn.IFS(Restaurant_Data[[#This Row],[Total Reservations]]&lt;=50, "Low", Restaurant_Data[[#This Row],[Total Reservations]]&lt;=100, "Medium", Restaurant_Data[[#This Row],[Total Reservations]]&lt;=200, "High")</f>
        <v>Low</v>
      </c>
      <c r="S7304" s="4">
        <v>638431.23</v>
      </c>
      <c r="T7304" t="str" cm="1">
        <f t="array" ref="T7304">_xlfn.IFS(Restaurant_Data[[#This Row],[Revenue]]&lt;= 500000, "Low Income", Restaurant_Data[[#This Row],[Revenue]]&lt;=1000000, "Middle Income", Restaurant_Data[[#This Row],[Revenue]] &lt;= 2000000, "High Income")</f>
        <v>Middle Income</v>
      </c>
    </row>
    <row r="7305" spans="1:20" x14ac:dyDescent="0.35">
      <c r="A7305" s="1" t="s">
        <v>7332</v>
      </c>
      <c r="B7305" s="1" t="s">
        <v>23</v>
      </c>
      <c r="C7305" s="1" t="s">
        <v>37</v>
      </c>
      <c r="D7305">
        <v>4.7</v>
      </c>
      <c r="E7305">
        <v>82</v>
      </c>
      <c r="F7305">
        <v>64.400000000000006</v>
      </c>
      <c r="G7305">
        <v>8284</v>
      </c>
      <c r="H7305">
        <v>83890</v>
      </c>
      <c r="I7305">
        <v>5</v>
      </c>
      <c r="J7305">
        <v>664</v>
      </c>
      <c r="K7305">
        <v>254.31</v>
      </c>
      <c r="L7305">
        <v>6.3</v>
      </c>
      <c r="M7305">
        <v>8.9</v>
      </c>
      <c r="N7305" s="1" t="s">
        <v>21</v>
      </c>
      <c r="O7305">
        <v>32</v>
      </c>
      <c r="P7305">
        <v>69</v>
      </c>
      <c r="Q7305">
        <v>101</v>
      </c>
      <c r="R7305" t="str" cm="1">
        <f t="array" ref="R7305">_xlfn.IFS(Restaurant_Data[[#This Row],[Total Reservations]]&lt;=50, "Low", Restaurant_Data[[#This Row],[Total Reservations]]&lt;=100, "Medium", Restaurant_Data[[#This Row],[Total Reservations]]&lt;=200, "High")</f>
        <v>High</v>
      </c>
      <c r="S7305" s="4">
        <v>1193548.1000000001</v>
      </c>
      <c r="T7305" t="str" cm="1">
        <f t="array" ref="T7305">_xlfn.IFS(Restaurant_Data[[#This Row],[Revenue]]&lt;= 500000, "Low Income", Restaurant_Data[[#This Row],[Revenue]]&lt;=1000000, "Middle Income", Restaurant_Data[[#This Row],[Revenue]] &lt;= 2000000, "High Income")</f>
        <v>High Income</v>
      </c>
    </row>
    <row r="7306" spans="1:20" x14ac:dyDescent="0.35">
      <c r="A7306" s="1" t="s">
        <v>7333</v>
      </c>
      <c r="B7306" s="1" t="s">
        <v>23</v>
      </c>
      <c r="C7306" s="1" t="s">
        <v>31</v>
      </c>
      <c r="D7306">
        <v>3.9</v>
      </c>
      <c r="E7306">
        <v>79</v>
      </c>
      <c r="F7306">
        <v>38.18</v>
      </c>
      <c r="G7306">
        <v>5011</v>
      </c>
      <c r="H7306">
        <v>51004</v>
      </c>
      <c r="I7306">
        <v>2</v>
      </c>
      <c r="J7306">
        <v>696</v>
      </c>
      <c r="K7306">
        <v>158.58000000000001</v>
      </c>
      <c r="L7306">
        <v>2.4</v>
      </c>
      <c r="M7306">
        <v>6.3</v>
      </c>
      <c r="N7306" s="1" t="s">
        <v>21</v>
      </c>
      <c r="O7306">
        <v>48</v>
      </c>
      <c r="P7306">
        <v>3</v>
      </c>
      <c r="Q7306">
        <v>51</v>
      </c>
      <c r="R7306" t="str" cm="1">
        <f t="array" ref="R7306">_xlfn.IFS(Restaurant_Data[[#This Row],[Total Reservations]]&lt;=50, "Low", Restaurant_Data[[#This Row],[Total Reservations]]&lt;=100, "Medium", Restaurant_Data[[#This Row],[Total Reservations]]&lt;=200, "High")</f>
        <v>Medium</v>
      </c>
      <c r="S7306" s="4">
        <v>680308.06</v>
      </c>
      <c r="T7306" t="str" cm="1">
        <f t="array" ref="T7306">_xlfn.IFS(Restaurant_Data[[#This Row],[Revenue]]&lt;= 500000, "Low Income", Restaurant_Data[[#This Row],[Revenue]]&lt;=1000000, "Middle Income", Restaurant_Data[[#This Row],[Revenue]] &lt;= 2000000, "High Income")</f>
        <v>Middle Income</v>
      </c>
    </row>
    <row r="7307" spans="1:20" x14ac:dyDescent="0.35">
      <c r="A7307" s="1" t="s">
        <v>7334</v>
      </c>
      <c r="B7307" s="1" t="s">
        <v>23</v>
      </c>
      <c r="C7307" s="1" t="s">
        <v>42</v>
      </c>
      <c r="D7307">
        <v>3.9</v>
      </c>
      <c r="E7307">
        <v>74</v>
      </c>
      <c r="F7307">
        <v>45.08</v>
      </c>
      <c r="G7307">
        <v>3006</v>
      </c>
      <c r="H7307">
        <v>35540</v>
      </c>
      <c r="I7307">
        <v>9</v>
      </c>
      <c r="J7307">
        <v>65</v>
      </c>
      <c r="K7307">
        <v>235.81</v>
      </c>
      <c r="L7307">
        <v>8.3000000000000007</v>
      </c>
      <c r="M7307">
        <v>7.4</v>
      </c>
      <c r="N7307" s="1" t="s">
        <v>27</v>
      </c>
      <c r="O7307">
        <v>16</v>
      </c>
      <c r="P7307">
        <v>46</v>
      </c>
      <c r="Q7307">
        <v>62</v>
      </c>
      <c r="R7307" t="str" cm="1">
        <f t="array" ref="R7307">_xlfn.IFS(Restaurant_Data[[#This Row],[Total Reservations]]&lt;=50, "Low", Restaurant_Data[[#This Row],[Total Reservations]]&lt;=100, "Medium", Restaurant_Data[[#This Row],[Total Reservations]]&lt;=200, "High")</f>
        <v>Medium</v>
      </c>
      <c r="S7307" s="4">
        <v>756627.44</v>
      </c>
      <c r="T7307" t="str" cm="1">
        <f t="array" ref="T7307">_xlfn.IFS(Restaurant_Data[[#This Row],[Revenue]]&lt;= 500000, "Low Income", Restaurant_Data[[#This Row],[Revenue]]&lt;=1000000, "Middle Income", Restaurant_Data[[#This Row],[Revenue]] &lt;= 2000000, "High Income")</f>
        <v>Middle Income</v>
      </c>
    </row>
    <row r="7308" spans="1:20" x14ac:dyDescent="0.35">
      <c r="A7308" s="1" t="s">
        <v>7335</v>
      </c>
      <c r="B7308" s="1" t="s">
        <v>34</v>
      </c>
      <c r="C7308" s="1" t="s">
        <v>31</v>
      </c>
      <c r="D7308">
        <v>4.8</v>
      </c>
      <c r="E7308">
        <v>60</v>
      </c>
      <c r="F7308">
        <v>38.229999999999997</v>
      </c>
      <c r="G7308">
        <v>4306</v>
      </c>
      <c r="H7308">
        <v>43603</v>
      </c>
      <c r="I7308">
        <v>18</v>
      </c>
      <c r="J7308">
        <v>557</v>
      </c>
      <c r="K7308">
        <v>77.010000000000005</v>
      </c>
      <c r="L7308">
        <v>8.1999999999999993</v>
      </c>
      <c r="M7308">
        <v>6.8</v>
      </c>
      <c r="N7308" s="1" t="s">
        <v>27</v>
      </c>
      <c r="O7308">
        <v>40</v>
      </c>
      <c r="P7308">
        <v>30</v>
      </c>
      <c r="Q7308">
        <v>70</v>
      </c>
      <c r="R7308" t="str" cm="1">
        <f t="array" ref="R7308">_xlfn.IFS(Restaurant_Data[[#This Row],[Total Reservations]]&lt;=50, "Low", Restaurant_Data[[#This Row],[Total Reservations]]&lt;=100, "Medium", Restaurant_Data[[#This Row],[Total Reservations]]&lt;=200, "High")</f>
        <v>Medium</v>
      </c>
      <c r="S7308" s="4">
        <v>540271.44999999995</v>
      </c>
      <c r="T7308" t="str" cm="1">
        <f t="array" ref="T7308">_xlfn.IFS(Restaurant_Data[[#This Row],[Revenue]]&lt;= 500000, "Low Income", Restaurant_Data[[#This Row],[Revenue]]&lt;=1000000, "Middle Income", Restaurant_Data[[#This Row],[Revenue]] &lt;= 2000000, "High Income")</f>
        <v>Middle Income</v>
      </c>
    </row>
    <row r="7309" spans="1:20" x14ac:dyDescent="0.35">
      <c r="A7309" s="1" t="s">
        <v>7336</v>
      </c>
      <c r="B7309" s="1" t="s">
        <v>34</v>
      </c>
      <c r="C7309" s="1" t="s">
        <v>42</v>
      </c>
      <c r="D7309">
        <v>4.2</v>
      </c>
      <c r="E7309">
        <v>63</v>
      </c>
      <c r="F7309">
        <v>45.3</v>
      </c>
      <c r="G7309">
        <v>2439</v>
      </c>
      <c r="H7309">
        <v>26872</v>
      </c>
      <c r="I7309">
        <v>13</v>
      </c>
      <c r="J7309">
        <v>653</v>
      </c>
      <c r="K7309">
        <v>153.76</v>
      </c>
      <c r="L7309">
        <v>6.3</v>
      </c>
      <c r="M7309">
        <v>1.6</v>
      </c>
      <c r="N7309" s="1" t="s">
        <v>27</v>
      </c>
      <c r="O7309">
        <v>18</v>
      </c>
      <c r="P7309">
        <v>47</v>
      </c>
      <c r="Q7309">
        <v>65</v>
      </c>
      <c r="R7309" t="str" cm="1">
        <f t="array" ref="R7309">_xlfn.IFS(Restaurant_Data[[#This Row],[Total Reservations]]&lt;=50, "Low", Restaurant_Data[[#This Row],[Total Reservations]]&lt;=100, "Medium", Restaurant_Data[[#This Row],[Total Reservations]]&lt;=200, "High")</f>
        <v>Medium</v>
      </c>
      <c r="S7309" s="4">
        <v>651206.69999999995</v>
      </c>
      <c r="T7309" t="str" cm="1">
        <f t="array" ref="T7309">_xlfn.IFS(Restaurant_Data[[#This Row],[Revenue]]&lt;= 500000, "Low Income", Restaurant_Data[[#This Row],[Revenue]]&lt;=1000000, "Middle Income", Restaurant_Data[[#This Row],[Revenue]] &lt;= 2000000, "High Income")</f>
        <v>Middle Income</v>
      </c>
    </row>
    <row r="7310" spans="1:20" x14ac:dyDescent="0.35">
      <c r="A7310" s="1" t="s">
        <v>7337</v>
      </c>
      <c r="B7310" s="1" t="s">
        <v>19</v>
      </c>
      <c r="C7310" s="1" t="s">
        <v>31</v>
      </c>
      <c r="D7310">
        <v>4.0999999999999996</v>
      </c>
      <c r="E7310">
        <v>49</v>
      </c>
      <c r="F7310">
        <v>32.119999999999997</v>
      </c>
      <c r="G7310">
        <v>3826</v>
      </c>
      <c r="H7310">
        <v>41493</v>
      </c>
      <c r="I7310">
        <v>7</v>
      </c>
      <c r="J7310">
        <v>427</v>
      </c>
      <c r="K7310">
        <v>156.22999999999999</v>
      </c>
      <c r="L7310">
        <v>7.7</v>
      </c>
      <c r="M7310">
        <v>2</v>
      </c>
      <c r="N7310" s="1" t="s">
        <v>27</v>
      </c>
      <c r="O7310">
        <v>38</v>
      </c>
      <c r="P7310">
        <v>0</v>
      </c>
      <c r="Q7310">
        <v>38</v>
      </c>
      <c r="R7310" t="str" cm="1">
        <f t="array" ref="R7310">_xlfn.IFS(Restaurant_Data[[#This Row],[Total Reservations]]&lt;=50, "Low", Restaurant_Data[[#This Row],[Total Reservations]]&lt;=100, "Medium", Restaurant_Data[[#This Row],[Total Reservations]]&lt;=200, "High")</f>
        <v>Low</v>
      </c>
      <c r="S7310" s="4">
        <v>366417.93</v>
      </c>
      <c r="T7310" t="str" cm="1">
        <f t="array" ref="T7310">_xlfn.IFS(Restaurant_Data[[#This Row],[Revenue]]&lt;= 500000, "Low Income", Restaurant_Data[[#This Row],[Revenue]]&lt;=1000000, "Middle Income", Restaurant_Data[[#This Row],[Revenue]] &lt;= 2000000, "High Income")</f>
        <v>Low Income</v>
      </c>
    </row>
    <row r="7311" spans="1:20" x14ac:dyDescent="0.35">
      <c r="A7311" s="1" t="s">
        <v>7338</v>
      </c>
      <c r="B7311" s="1" t="s">
        <v>34</v>
      </c>
      <c r="C7311" s="1" t="s">
        <v>26</v>
      </c>
      <c r="D7311">
        <v>3.5</v>
      </c>
      <c r="E7311">
        <v>64</v>
      </c>
      <c r="F7311">
        <v>50.5</v>
      </c>
      <c r="G7311">
        <v>2064</v>
      </c>
      <c r="H7311">
        <v>25751</v>
      </c>
      <c r="I7311">
        <v>4</v>
      </c>
      <c r="J7311">
        <v>788</v>
      </c>
      <c r="K7311">
        <v>299.70999999999998</v>
      </c>
      <c r="L7311">
        <v>9.9</v>
      </c>
      <c r="M7311">
        <v>4</v>
      </c>
      <c r="N7311" s="1" t="s">
        <v>27</v>
      </c>
      <c r="O7311">
        <v>11</v>
      </c>
      <c r="P7311">
        <v>43</v>
      </c>
      <c r="Q7311">
        <v>54</v>
      </c>
      <c r="R7311" t="str" cm="1">
        <f t="array" ref="R7311">_xlfn.IFS(Restaurant_Data[[#This Row],[Total Reservations]]&lt;=50, "Low", Restaurant_Data[[#This Row],[Total Reservations]]&lt;=100, "Medium", Restaurant_Data[[#This Row],[Total Reservations]]&lt;=200, "High")</f>
        <v>Medium</v>
      </c>
      <c r="S7311" s="4">
        <v>727444.55</v>
      </c>
      <c r="T7311" t="str" cm="1">
        <f t="array" ref="T7311">_xlfn.IFS(Restaurant_Data[[#This Row],[Revenue]]&lt;= 500000, "Low Income", Restaurant_Data[[#This Row],[Revenue]]&lt;=1000000, "Middle Income", Restaurant_Data[[#This Row],[Revenue]] &lt;= 2000000, "High Income")</f>
        <v>Middle Income</v>
      </c>
    </row>
    <row r="7312" spans="1:20" x14ac:dyDescent="0.35">
      <c r="A7312" s="1" t="s">
        <v>7339</v>
      </c>
      <c r="B7312" s="1" t="s">
        <v>19</v>
      </c>
      <c r="C7312" s="1" t="s">
        <v>42</v>
      </c>
      <c r="D7312">
        <v>4.2</v>
      </c>
      <c r="E7312">
        <v>42</v>
      </c>
      <c r="F7312">
        <v>45.93</v>
      </c>
      <c r="G7312">
        <v>1239</v>
      </c>
      <c r="H7312">
        <v>20888</v>
      </c>
      <c r="I7312">
        <v>8</v>
      </c>
      <c r="J7312">
        <v>704</v>
      </c>
      <c r="K7312">
        <v>147.75</v>
      </c>
      <c r="L7312">
        <v>9.3000000000000007</v>
      </c>
      <c r="M7312">
        <v>7.1</v>
      </c>
      <c r="N7312" s="1" t="s">
        <v>27</v>
      </c>
      <c r="O7312">
        <v>10</v>
      </c>
      <c r="P7312">
        <v>12</v>
      </c>
      <c r="Q7312">
        <v>22</v>
      </c>
      <c r="R7312" t="str" cm="1">
        <f t="array" ref="R7312">_xlfn.IFS(Restaurant_Data[[#This Row],[Total Reservations]]&lt;=50, "Low", Restaurant_Data[[#This Row],[Total Reservations]]&lt;=100, "Medium", Restaurant_Data[[#This Row],[Total Reservations]]&lt;=200, "High")</f>
        <v>Low</v>
      </c>
      <c r="S7312" s="4">
        <v>443985.5</v>
      </c>
      <c r="T7312" t="str" cm="1">
        <f t="array" ref="T7312">_xlfn.IFS(Restaurant_Data[[#This Row],[Revenue]]&lt;= 500000, "Low Income", Restaurant_Data[[#This Row],[Revenue]]&lt;=1000000, "Middle Income", Restaurant_Data[[#This Row],[Revenue]] &lt;= 2000000, "High Income")</f>
        <v>Low Income</v>
      </c>
    </row>
    <row r="7313" spans="1:20" x14ac:dyDescent="0.35">
      <c r="A7313" s="1" t="s">
        <v>7340</v>
      </c>
      <c r="B7313" s="1" t="s">
        <v>34</v>
      </c>
      <c r="C7313" s="1" t="s">
        <v>26</v>
      </c>
      <c r="D7313">
        <v>4.2</v>
      </c>
      <c r="E7313">
        <v>52</v>
      </c>
      <c r="F7313">
        <v>52.5</v>
      </c>
      <c r="G7313">
        <v>3803</v>
      </c>
      <c r="H7313">
        <v>40657</v>
      </c>
      <c r="I7313">
        <v>6</v>
      </c>
      <c r="J7313">
        <v>824</v>
      </c>
      <c r="K7313">
        <v>70.819999999999993</v>
      </c>
      <c r="L7313">
        <v>6.5</v>
      </c>
      <c r="M7313">
        <v>1.2</v>
      </c>
      <c r="N7313" s="1" t="s">
        <v>21</v>
      </c>
      <c r="O7313">
        <v>20</v>
      </c>
      <c r="P7313">
        <v>5</v>
      </c>
      <c r="Q7313">
        <v>25</v>
      </c>
      <c r="R7313" t="str" cm="1">
        <f t="array" ref="R7313">_xlfn.IFS(Restaurant_Data[[#This Row],[Total Reservations]]&lt;=50, "Low", Restaurant_Data[[#This Row],[Total Reservations]]&lt;=100, "Medium", Restaurant_Data[[#This Row],[Total Reservations]]&lt;=200, "High")</f>
        <v>Low</v>
      </c>
      <c r="S7313" s="4">
        <v>618417.85</v>
      </c>
      <c r="T7313" t="str" cm="1">
        <f t="array" ref="T7313">_xlfn.IFS(Restaurant_Data[[#This Row],[Revenue]]&lt;= 500000, "Low Income", Restaurant_Data[[#This Row],[Revenue]]&lt;=1000000, "Middle Income", Restaurant_Data[[#This Row],[Revenue]] &lt;= 2000000, "High Income")</f>
        <v>Middle Income</v>
      </c>
    </row>
    <row r="7314" spans="1:20" x14ac:dyDescent="0.35">
      <c r="A7314" s="1" t="s">
        <v>7341</v>
      </c>
      <c r="B7314" s="1" t="s">
        <v>34</v>
      </c>
      <c r="C7314" s="1" t="s">
        <v>42</v>
      </c>
      <c r="D7314">
        <v>3.8</v>
      </c>
      <c r="E7314">
        <v>58</v>
      </c>
      <c r="F7314">
        <v>44.67</v>
      </c>
      <c r="G7314">
        <v>2092</v>
      </c>
      <c r="H7314">
        <v>28541</v>
      </c>
      <c r="I7314">
        <v>4</v>
      </c>
      <c r="J7314">
        <v>404</v>
      </c>
      <c r="K7314">
        <v>66.81</v>
      </c>
      <c r="L7314">
        <v>5.6</v>
      </c>
      <c r="M7314">
        <v>8</v>
      </c>
      <c r="N7314" s="1" t="s">
        <v>21</v>
      </c>
      <c r="O7314">
        <v>43</v>
      </c>
      <c r="P7314">
        <v>33</v>
      </c>
      <c r="Q7314">
        <v>76</v>
      </c>
      <c r="R7314" t="str" cm="1">
        <f t="array" ref="R7314">_xlfn.IFS(Restaurant_Data[[#This Row],[Total Reservations]]&lt;=50, "Low", Restaurant_Data[[#This Row],[Total Reservations]]&lt;=100, "Medium", Restaurant_Data[[#This Row],[Total Reservations]]&lt;=200, "High")</f>
        <v>Medium</v>
      </c>
      <c r="S7314" s="4">
        <v>586966.31000000006</v>
      </c>
      <c r="T7314" t="str" cm="1">
        <f t="array" ref="T7314">_xlfn.IFS(Restaurant_Data[[#This Row],[Revenue]]&lt;= 500000, "Low Income", Restaurant_Data[[#This Row],[Revenue]]&lt;=1000000, "Middle Income", Restaurant_Data[[#This Row],[Revenue]] &lt;= 2000000, "High Income")</f>
        <v>Middle Income</v>
      </c>
    </row>
    <row r="7315" spans="1:20" x14ac:dyDescent="0.35">
      <c r="A7315" s="1" t="s">
        <v>7342</v>
      </c>
      <c r="B7315" s="1" t="s">
        <v>34</v>
      </c>
      <c r="C7315" s="1" t="s">
        <v>42</v>
      </c>
      <c r="D7315">
        <v>5</v>
      </c>
      <c r="E7315">
        <v>57</v>
      </c>
      <c r="F7315">
        <v>35.33</v>
      </c>
      <c r="G7315">
        <v>2737</v>
      </c>
      <c r="H7315">
        <v>32280</v>
      </c>
      <c r="I7315">
        <v>5</v>
      </c>
      <c r="J7315">
        <v>673</v>
      </c>
      <c r="K7315">
        <v>224.6</v>
      </c>
      <c r="L7315">
        <v>5.8</v>
      </c>
      <c r="M7315">
        <v>2.8</v>
      </c>
      <c r="N7315" s="1" t="s">
        <v>27</v>
      </c>
      <c r="O7315">
        <v>26</v>
      </c>
      <c r="P7315">
        <v>36</v>
      </c>
      <c r="Q7315">
        <v>62</v>
      </c>
      <c r="R7315" t="str" cm="1">
        <f t="array" ref="R7315">_xlfn.IFS(Restaurant_Data[[#This Row],[Total Reservations]]&lt;=50, "Low", Restaurant_Data[[#This Row],[Total Reservations]]&lt;=100, "Medium", Restaurant_Data[[#This Row],[Total Reservations]]&lt;=200, "High")</f>
        <v>Medium</v>
      </c>
      <c r="S7315" s="4">
        <v>459580.35</v>
      </c>
      <c r="T7315" t="str" cm="1">
        <f t="array" ref="T7315">_xlfn.IFS(Restaurant_Data[[#This Row],[Revenue]]&lt;= 500000, "Low Income", Restaurant_Data[[#This Row],[Revenue]]&lt;=1000000, "Middle Income", Restaurant_Data[[#This Row],[Revenue]] &lt;= 2000000, "High Income")</f>
        <v>Low Income</v>
      </c>
    </row>
    <row r="7316" spans="1:20" x14ac:dyDescent="0.35">
      <c r="A7316" s="1" t="s">
        <v>7343</v>
      </c>
      <c r="B7316" s="1" t="s">
        <v>23</v>
      </c>
      <c r="C7316" s="1" t="s">
        <v>31</v>
      </c>
      <c r="D7316">
        <v>4.8</v>
      </c>
      <c r="E7316">
        <v>84</v>
      </c>
      <c r="F7316">
        <v>39.590000000000003</v>
      </c>
      <c r="G7316">
        <v>3660</v>
      </c>
      <c r="H7316">
        <v>40385</v>
      </c>
      <c r="I7316">
        <v>9</v>
      </c>
      <c r="J7316">
        <v>528</v>
      </c>
      <c r="K7316">
        <v>122.27</v>
      </c>
      <c r="L7316">
        <v>5.2</v>
      </c>
      <c r="M7316">
        <v>6</v>
      </c>
      <c r="N7316" s="1" t="s">
        <v>21</v>
      </c>
      <c r="O7316">
        <v>22</v>
      </c>
      <c r="P7316">
        <v>79</v>
      </c>
      <c r="Q7316">
        <v>101</v>
      </c>
      <c r="R7316" t="str" cm="1">
        <f t="array" ref="R7316">_xlfn.IFS(Restaurant_Data[[#This Row],[Total Reservations]]&lt;=50, "Low", Restaurant_Data[[#This Row],[Total Reservations]]&lt;=100, "Medium", Restaurant_Data[[#This Row],[Total Reservations]]&lt;=200, "High")</f>
        <v>High</v>
      </c>
      <c r="S7316" s="4">
        <v>755461.48</v>
      </c>
      <c r="T7316" t="str" cm="1">
        <f t="array" ref="T7316">_xlfn.IFS(Restaurant_Data[[#This Row],[Revenue]]&lt;= 500000, "Low Income", Restaurant_Data[[#This Row],[Revenue]]&lt;=1000000, "Middle Income", Restaurant_Data[[#This Row],[Revenue]] &lt;= 2000000, "High Income")</f>
        <v>Middle Income</v>
      </c>
    </row>
    <row r="7317" spans="1:20" x14ac:dyDescent="0.35">
      <c r="A7317" s="1" t="s">
        <v>7344</v>
      </c>
      <c r="B7317" s="1" t="s">
        <v>34</v>
      </c>
      <c r="C7317" s="1" t="s">
        <v>42</v>
      </c>
      <c r="D7317">
        <v>4.5</v>
      </c>
      <c r="E7317">
        <v>50</v>
      </c>
      <c r="F7317">
        <v>42.67</v>
      </c>
      <c r="G7317">
        <v>2659</v>
      </c>
      <c r="H7317">
        <v>31846</v>
      </c>
      <c r="I7317">
        <v>8</v>
      </c>
      <c r="J7317">
        <v>983</v>
      </c>
      <c r="K7317">
        <v>267.23</v>
      </c>
      <c r="L7317">
        <v>5.3</v>
      </c>
      <c r="M7317">
        <v>2.8</v>
      </c>
      <c r="N7317" s="1" t="s">
        <v>27</v>
      </c>
      <c r="O7317">
        <v>14</v>
      </c>
      <c r="P7317">
        <v>31</v>
      </c>
      <c r="Q7317">
        <v>45</v>
      </c>
      <c r="R7317" t="str" cm="1">
        <f t="array" ref="R7317">_xlfn.IFS(Restaurant_Data[[#This Row],[Total Reservations]]&lt;=50, "Low", Restaurant_Data[[#This Row],[Total Reservations]]&lt;=100, "Medium", Restaurant_Data[[#This Row],[Total Reservations]]&lt;=200, "High")</f>
        <v>Low</v>
      </c>
      <c r="S7317" s="4">
        <v>488753.45</v>
      </c>
      <c r="T7317" t="str" cm="1">
        <f t="array" ref="T7317">_xlfn.IFS(Restaurant_Data[[#This Row],[Revenue]]&lt;= 500000, "Low Income", Restaurant_Data[[#This Row],[Revenue]]&lt;=1000000, "Middle Income", Restaurant_Data[[#This Row],[Revenue]] &lt;= 2000000, "High Income")</f>
        <v>Low Income</v>
      </c>
    </row>
    <row r="7318" spans="1:20" x14ac:dyDescent="0.35">
      <c r="A7318" s="1" t="s">
        <v>7345</v>
      </c>
      <c r="B7318" s="1" t="s">
        <v>23</v>
      </c>
      <c r="C7318" s="1" t="s">
        <v>26</v>
      </c>
      <c r="D7318">
        <v>4.0999999999999996</v>
      </c>
      <c r="E7318">
        <v>71</v>
      </c>
      <c r="F7318">
        <v>46.88</v>
      </c>
      <c r="G7318">
        <v>4927</v>
      </c>
      <c r="H7318">
        <v>55813</v>
      </c>
      <c r="I7318">
        <v>2</v>
      </c>
      <c r="J7318">
        <v>441</v>
      </c>
      <c r="K7318">
        <v>170.74</v>
      </c>
      <c r="L7318">
        <v>7.6</v>
      </c>
      <c r="M7318">
        <v>2.6</v>
      </c>
      <c r="N7318" s="1" t="s">
        <v>27</v>
      </c>
      <c r="O7318">
        <v>12</v>
      </c>
      <c r="P7318">
        <v>43</v>
      </c>
      <c r="Q7318">
        <v>55</v>
      </c>
      <c r="R7318" t="str" cm="1">
        <f t="array" ref="R7318">_xlfn.IFS(Restaurant_Data[[#This Row],[Total Reservations]]&lt;=50, "Low", Restaurant_Data[[#This Row],[Total Reservations]]&lt;=100, "Medium", Restaurant_Data[[#This Row],[Total Reservations]]&lt;=200, "High")</f>
        <v>Medium</v>
      </c>
      <c r="S7318" s="4">
        <v>749678.67</v>
      </c>
      <c r="T7318" t="str" cm="1">
        <f t="array" ref="T7318">_xlfn.IFS(Restaurant_Data[[#This Row],[Revenue]]&lt;= 500000, "Low Income", Restaurant_Data[[#This Row],[Revenue]]&lt;=1000000, "Middle Income", Restaurant_Data[[#This Row],[Revenue]] &lt;= 2000000, "High Income")</f>
        <v>Middle Income</v>
      </c>
    </row>
    <row r="7319" spans="1:20" x14ac:dyDescent="0.35">
      <c r="A7319" s="1" t="s">
        <v>7346</v>
      </c>
      <c r="B7319" s="1" t="s">
        <v>23</v>
      </c>
      <c r="C7319" s="1" t="s">
        <v>31</v>
      </c>
      <c r="D7319">
        <v>3.9</v>
      </c>
      <c r="E7319">
        <v>78</v>
      </c>
      <c r="F7319">
        <v>30.28</v>
      </c>
      <c r="G7319">
        <v>5671</v>
      </c>
      <c r="H7319">
        <v>56101</v>
      </c>
      <c r="I7319">
        <v>7</v>
      </c>
      <c r="J7319">
        <v>801</v>
      </c>
      <c r="K7319">
        <v>132.59</v>
      </c>
      <c r="L7319">
        <v>9.9</v>
      </c>
      <c r="M7319">
        <v>4</v>
      </c>
      <c r="N7319" s="1" t="s">
        <v>21</v>
      </c>
      <c r="O7319">
        <v>45</v>
      </c>
      <c r="P7319">
        <v>67</v>
      </c>
      <c r="Q7319">
        <v>112</v>
      </c>
      <c r="R7319" t="str" cm="1">
        <f t="array" ref="R7319">_xlfn.IFS(Restaurant_Data[[#This Row],[Total Reservations]]&lt;=50, "Low", Restaurant_Data[[#This Row],[Total Reservations]]&lt;=100, "Medium", Restaurant_Data[[#This Row],[Total Reservations]]&lt;=200, "High")</f>
        <v>High</v>
      </c>
      <c r="S7319" s="4">
        <v>547497.87</v>
      </c>
      <c r="T7319" t="str" cm="1">
        <f t="array" ref="T7319">_xlfn.IFS(Restaurant_Data[[#This Row],[Revenue]]&lt;= 500000, "Low Income", Restaurant_Data[[#This Row],[Revenue]]&lt;=1000000, "Middle Income", Restaurant_Data[[#This Row],[Revenue]] &lt;= 2000000, "High Income")</f>
        <v>Middle Income</v>
      </c>
    </row>
    <row r="7320" spans="1:20" x14ac:dyDescent="0.35">
      <c r="A7320" s="1" t="s">
        <v>7347</v>
      </c>
      <c r="B7320" s="1" t="s">
        <v>34</v>
      </c>
      <c r="C7320" s="1" t="s">
        <v>20</v>
      </c>
      <c r="D7320">
        <v>3.4</v>
      </c>
      <c r="E7320">
        <v>70</v>
      </c>
      <c r="F7320">
        <v>67.86</v>
      </c>
      <c r="G7320">
        <v>1045</v>
      </c>
      <c r="H7320">
        <v>15291</v>
      </c>
      <c r="I7320">
        <v>18</v>
      </c>
      <c r="J7320">
        <v>233</v>
      </c>
      <c r="K7320">
        <v>239.78</v>
      </c>
      <c r="L7320">
        <v>1.4</v>
      </c>
      <c r="M7320">
        <v>9.3000000000000007</v>
      </c>
      <c r="N7320" s="1" t="s">
        <v>27</v>
      </c>
      <c r="O7320">
        <v>52</v>
      </c>
      <c r="P7320">
        <v>42</v>
      </c>
      <c r="Q7320">
        <v>94</v>
      </c>
      <c r="R7320" t="str" cm="1">
        <f t="array" ref="R7320">_xlfn.IFS(Restaurant_Data[[#This Row],[Total Reservations]]&lt;=50, "Low", Restaurant_Data[[#This Row],[Total Reservations]]&lt;=100, "Medium", Restaurant_Data[[#This Row],[Total Reservations]]&lt;=200, "High")</f>
        <v>Medium</v>
      </c>
      <c r="S7320" s="4">
        <v>1072820.69</v>
      </c>
      <c r="T7320" t="str" cm="1">
        <f t="array" ref="T7320">_xlfn.IFS(Restaurant_Data[[#This Row],[Revenue]]&lt;= 500000, "Low Income", Restaurant_Data[[#This Row],[Revenue]]&lt;=1000000, "Middle Income", Restaurant_Data[[#This Row],[Revenue]] &lt;= 2000000, "High Income")</f>
        <v>High Income</v>
      </c>
    </row>
    <row r="7321" spans="1:20" x14ac:dyDescent="0.35">
      <c r="A7321" s="1" t="s">
        <v>7348</v>
      </c>
      <c r="B7321" s="1" t="s">
        <v>19</v>
      </c>
      <c r="C7321" s="1" t="s">
        <v>26</v>
      </c>
      <c r="D7321">
        <v>3.6</v>
      </c>
      <c r="E7321">
        <v>46</v>
      </c>
      <c r="F7321">
        <v>55.07</v>
      </c>
      <c r="G7321">
        <v>3230</v>
      </c>
      <c r="H7321">
        <v>38876</v>
      </c>
      <c r="I7321">
        <v>10</v>
      </c>
      <c r="J7321">
        <v>513</v>
      </c>
      <c r="K7321">
        <v>154.38</v>
      </c>
      <c r="L7321">
        <v>3.1</v>
      </c>
      <c r="M7321">
        <v>3.1</v>
      </c>
      <c r="N7321" s="1" t="s">
        <v>27</v>
      </c>
      <c r="O7321">
        <v>10</v>
      </c>
      <c r="P7321">
        <v>11</v>
      </c>
      <c r="Q7321">
        <v>21</v>
      </c>
      <c r="R7321" t="str" cm="1">
        <f t="array" ref="R7321">_xlfn.IFS(Restaurant_Data[[#This Row],[Total Reservations]]&lt;=50, "Low", Restaurant_Data[[#This Row],[Total Reservations]]&lt;=100, "Medium", Restaurant_Data[[#This Row],[Total Reservations]]&lt;=200, "High")</f>
        <v>Low</v>
      </c>
      <c r="S7321" s="4">
        <v>576846.44999999995</v>
      </c>
      <c r="T7321" t="str" cm="1">
        <f t="array" ref="T7321">_xlfn.IFS(Restaurant_Data[[#This Row],[Revenue]]&lt;= 500000, "Low Income", Restaurant_Data[[#This Row],[Revenue]]&lt;=1000000, "Middle Income", Restaurant_Data[[#This Row],[Revenue]] &lt;= 2000000, "High Income")</f>
        <v>Middle Income</v>
      </c>
    </row>
    <row r="7322" spans="1:20" x14ac:dyDescent="0.35">
      <c r="A7322" s="1" t="s">
        <v>7349</v>
      </c>
      <c r="B7322" s="1" t="s">
        <v>19</v>
      </c>
      <c r="C7322" s="1" t="s">
        <v>20</v>
      </c>
      <c r="D7322">
        <v>4.5</v>
      </c>
      <c r="E7322">
        <v>38</v>
      </c>
      <c r="F7322">
        <v>72.349999999999994</v>
      </c>
      <c r="G7322">
        <v>3051</v>
      </c>
      <c r="H7322">
        <v>34163</v>
      </c>
      <c r="I7322">
        <v>3</v>
      </c>
      <c r="J7322">
        <v>659</v>
      </c>
      <c r="K7322">
        <v>234.35</v>
      </c>
      <c r="L7322">
        <v>2.9</v>
      </c>
      <c r="M7322">
        <v>1.4</v>
      </c>
      <c r="N7322" s="1" t="s">
        <v>21</v>
      </c>
      <c r="O7322">
        <v>16</v>
      </c>
      <c r="P7322">
        <v>9</v>
      </c>
      <c r="Q7322">
        <v>25</v>
      </c>
      <c r="R7322" t="str" cm="1">
        <f t="array" ref="R7322">_xlfn.IFS(Restaurant_Data[[#This Row],[Total Reservations]]&lt;=50, "Low", Restaurant_Data[[#This Row],[Total Reservations]]&lt;=100, "Medium", Restaurant_Data[[#This Row],[Total Reservations]]&lt;=200, "High")</f>
        <v>Low</v>
      </c>
      <c r="S7322" s="4">
        <v>616658.1</v>
      </c>
      <c r="T7322" t="str" cm="1">
        <f t="array" ref="T7322">_xlfn.IFS(Restaurant_Data[[#This Row],[Revenue]]&lt;= 500000, "Low Income", Restaurant_Data[[#This Row],[Revenue]]&lt;=1000000, "Middle Income", Restaurant_Data[[#This Row],[Revenue]] &lt;= 2000000, "High Income")</f>
        <v>Middle Income</v>
      </c>
    </row>
    <row r="7323" spans="1:20" x14ac:dyDescent="0.35">
      <c r="A7323" s="1" t="s">
        <v>7350</v>
      </c>
      <c r="B7323" s="1" t="s">
        <v>19</v>
      </c>
      <c r="C7323" s="1" t="s">
        <v>37</v>
      </c>
      <c r="D7323">
        <v>3.9</v>
      </c>
      <c r="E7323">
        <v>30</v>
      </c>
      <c r="F7323">
        <v>65.11</v>
      </c>
      <c r="G7323">
        <v>2175</v>
      </c>
      <c r="H7323">
        <v>30324</v>
      </c>
      <c r="I7323">
        <v>17</v>
      </c>
      <c r="J7323">
        <v>434</v>
      </c>
      <c r="K7323">
        <v>228.52</v>
      </c>
      <c r="L7323">
        <v>8.5</v>
      </c>
      <c r="M7323">
        <v>8.9</v>
      </c>
      <c r="N7323" s="1" t="s">
        <v>27</v>
      </c>
      <c r="O7323">
        <v>14</v>
      </c>
      <c r="P7323">
        <v>1</v>
      </c>
      <c r="Q7323">
        <v>15</v>
      </c>
      <c r="R7323" t="str" cm="1">
        <f t="array" ref="R7323">_xlfn.IFS(Restaurant_Data[[#This Row],[Total Reservations]]&lt;=50, "Low", Restaurant_Data[[#This Row],[Total Reservations]]&lt;=100, "Medium", Restaurant_Data[[#This Row],[Total Reservations]]&lt;=200, "High")</f>
        <v>Low</v>
      </c>
      <c r="S7323" s="4">
        <v>460096.05</v>
      </c>
      <c r="T7323" t="str" cm="1">
        <f t="array" ref="T7323">_xlfn.IFS(Restaurant_Data[[#This Row],[Revenue]]&lt;= 500000, "Low Income", Restaurant_Data[[#This Row],[Revenue]]&lt;=1000000, "Middle Income", Restaurant_Data[[#This Row],[Revenue]] &lt;= 2000000, "High Income")</f>
        <v>Low Income</v>
      </c>
    </row>
    <row r="7324" spans="1:20" x14ac:dyDescent="0.35">
      <c r="A7324" s="1" t="s">
        <v>7351</v>
      </c>
      <c r="B7324" s="1" t="s">
        <v>34</v>
      </c>
      <c r="C7324" s="1" t="s">
        <v>31</v>
      </c>
      <c r="D7324">
        <v>4.8</v>
      </c>
      <c r="E7324">
        <v>57</v>
      </c>
      <c r="F7324">
        <v>34.909999999999997</v>
      </c>
      <c r="G7324">
        <v>4279</v>
      </c>
      <c r="H7324">
        <v>44539</v>
      </c>
      <c r="I7324">
        <v>2</v>
      </c>
      <c r="J7324">
        <v>708</v>
      </c>
      <c r="K7324">
        <v>230.8</v>
      </c>
      <c r="L7324">
        <v>4.8</v>
      </c>
      <c r="M7324">
        <v>5</v>
      </c>
      <c r="N7324" s="1" t="s">
        <v>21</v>
      </c>
      <c r="O7324">
        <v>39</v>
      </c>
      <c r="P7324">
        <v>23</v>
      </c>
      <c r="Q7324">
        <v>62</v>
      </c>
      <c r="R7324" t="str" cm="1">
        <f t="array" ref="R7324">_xlfn.IFS(Restaurant_Data[[#This Row],[Total Reservations]]&lt;=50, "Low", Restaurant_Data[[#This Row],[Total Reservations]]&lt;=100, "Medium", Restaurant_Data[[#This Row],[Total Reservations]]&lt;=200, "High")</f>
        <v>Medium</v>
      </c>
      <c r="S7324" s="4">
        <v>454907.4</v>
      </c>
      <c r="T7324" t="str" cm="1">
        <f t="array" ref="T7324">_xlfn.IFS(Restaurant_Data[[#This Row],[Revenue]]&lt;= 500000, "Low Income", Restaurant_Data[[#This Row],[Revenue]]&lt;=1000000, "Middle Income", Restaurant_Data[[#This Row],[Revenue]] &lt;= 2000000, "High Income")</f>
        <v>Low Income</v>
      </c>
    </row>
    <row r="7325" spans="1:20" x14ac:dyDescent="0.35">
      <c r="A7325" s="1" t="s">
        <v>7352</v>
      </c>
      <c r="B7325" s="1" t="s">
        <v>19</v>
      </c>
      <c r="C7325" s="1" t="s">
        <v>37</v>
      </c>
      <c r="D7325">
        <v>3.3</v>
      </c>
      <c r="E7325">
        <v>34</v>
      </c>
      <c r="F7325">
        <v>65.3</v>
      </c>
      <c r="G7325">
        <v>3190</v>
      </c>
      <c r="H7325">
        <v>35693</v>
      </c>
      <c r="I7325">
        <v>3</v>
      </c>
      <c r="J7325">
        <v>767</v>
      </c>
      <c r="K7325">
        <v>264.27999999999997</v>
      </c>
      <c r="L7325">
        <v>5.7</v>
      </c>
      <c r="M7325">
        <v>6.6</v>
      </c>
      <c r="N7325" s="1" t="s">
        <v>27</v>
      </c>
      <c r="O7325">
        <v>33</v>
      </c>
      <c r="P7325">
        <v>15</v>
      </c>
      <c r="Q7325">
        <v>48</v>
      </c>
      <c r="R7325" t="str" cm="1">
        <f t="array" ref="R7325">_xlfn.IFS(Restaurant_Data[[#This Row],[Total Reservations]]&lt;=50, "Low", Restaurant_Data[[#This Row],[Total Reservations]]&lt;=100, "Medium", Restaurant_Data[[#This Row],[Total Reservations]]&lt;=200, "High")</f>
        <v>Low</v>
      </c>
      <c r="S7325" s="4">
        <v>506611.85</v>
      </c>
      <c r="T7325" t="str" cm="1">
        <f t="array" ref="T7325">_xlfn.IFS(Restaurant_Data[[#This Row],[Revenue]]&lt;= 500000, "Low Income", Restaurant_Data[[#This Row],[Revenue]]&lt;=1000000, "Middle Income", Restaurant_Data[[#This Row],[Revenue]] &lt;= 2000000, "High Income")</f>
        <v>Middle Income</v>
      </c>
    </row>
    <row r="7326" spans="1:20" x14ac:dyDescent="0.35">
      <c r="A7326" s="1" t="s">
        <v>7353</v>
      </c>
      <c r="B7326" s="1" t="s">
        <v>23</v>
      </c>
      <c r="C7326" s="1" t="s">
        <v>31</v>
      </c>
      <c r="D7326">
        <v>4</v>
      </c>
      <c r="E7326">
        <v>80</v>
      </c>
      <c r="F7326">
        <v>35.090000000000003</v>
      </c>
      <c r="G7326">
        <v>2552</v>
      </c>
      <c r="H7326">
        <v>27653</v>
      </c>
      <c r="I7326">
        <v>5</v>
      </c>
      <c r="J7326">
        <v>580</v>
      </c>
      <c r="K7326">
        <v>262.10000000000002</v>
      </c>
      <c r="L7326">
        <v>5.2</v>
      </c>
      <c r="M7326">
        <v>9</v>
      </c>
      <c r="N7326" s="1" t="s">
        <v>27</v>
      </c>
      <c r="O7326">
        <v>14</v>
      </c>
      <c r="P7326">
        <v>34</v>
      </c>
      <c r="Q7326">
        <v>48</v>
      </c>
      <c r="R7326" t="str" cm="1">
        <f t="array" ref="R7326">_xlfn.IFS(Restaurant_Data[[#This Row],[Total Reservations]]&lt;=50, "Low", Restaurant_Data[[#This Row],[Total Reservations]]&lt;=100, "Medium", Restaurant_Data[[#This Row],[Total Reservations]]&lt;=200, "High")</f>
        <v>Low</v>
      </c>
      <c r="S7326" s="4">
        <v>634931.77</v>
      </c>
      <c r="T7326" t="str" cm="1">
        <f t="array" ref="T7326">_xlfn.IFS(Restaurant_Data[[#This Row],[Revenue]]&lt;= 500000, "Low Income", Restaurant_Data[[#This Row],[Revenue]]&lt;=1000000, "Middle Income", Restaurant_Data[[#This Row],[Revenue]] &lt;= 2000000, "High Income")</f>
        <v>Middle Income</v>
      </c>
    </row>
    <row r="7327" spans="1:20" x14ac:dyDescent="0.35">
      <c r="A7327" s="1" t="s">
        <v>7354</v>
      </c>
      <c r="B7327" s="1" t="s">
        <v>19</v>
      </c>
      <c r="C7327" s="1" t="s">
        <v>31</v>
      </c>
      <c r="D7327">
        <v>4.3</v>
      </c>
      <c r="E7327">
        <v>35</v>
      </c>
      <c r="F7327">
        <v>32.25</v>
      </c>
      <c r="G7327">
        <v>4245</v>
      </c>
      <c r="H7327">
        <v>43884</v>
      </c>
      <c r="I7327">
        <v>13</v>
      </c>
      <c r="J7327">
        <v>136</v>
      </c>
      <c r="K7327">
        <v>216.15</v>
      </c>
      <c r="L7327">
        <v>8.6999999999999993</v>
      </c>
      <c r="M7327">
        <v>7.8</v>
      </c>
      <c r="N7327" s="1" t="s">
        <v>21</v>
      </c>
      <c r="O7327">
        <v>12</v>
      </c>
      <c r="P7327">
        <v>16</v>
      </c>
      <c r="Q7327">
        <v>28</v>
      </c>
      <c r="R7327" t="str" cm="1">
        <f t="array" ref="R7327">_xlfn.IFS(Restaurant_Data[[#This Row],[Total Reservations]]&lt;=50, "Low", Restaurant_Data[[#This Row],[Total Reservations]]&lt;=100, "Medium", Restaurant_Data[[#This Row],[Total Reservations]]&lt;=200, "High")</f>
        <v>Low</v>
      </c>
      <c r="S7327" s="4">
        <v>278182.95</v>
      </c>
      <c r="T7327" t="str" cm="1">
        <f t="array" ref="T7327">_xlfn.IFS(Restaurant_Data[[#This Row],[Revenue]]&lt;= 500000, "Low Income", Restaurant_Data[[#This Row],[Revenue]]&lt;=1000000, "Middle Income", Restaurant_Data[[#This Row],[Revenue]] &lt;= 2000000, "High Income")</f>
        <v>Low Income</v>
      </c>
    </row>
    <row r="7328" spans="1:20" x14ac:dyDescent="0.35">
      <c r="A7328" s="1" t="s">
        <v>7355</v>
      </c>
      <c r="B7328" s="1" t="s">
        <v>34</v>
      </c>
      <c r="C7328" s="1" t="s">
        <v>26</v>
      </c>
      <c r="D7328">
        <v>4</v>
      </c>
      <c r="E7328">
        <v>66</v>
      </c>
      <c r="F7328">
        <v>46.67</v>
      </c>
      <c r="G7328">
        <v>1996</v>
      </c>
      <c r="H7328">
        <v>19570</v>
      </c>
      <c r="I7328">
        <v>13</v>
      </c>
      <c r="J7328">
        <v>821</v>
      </c>
      <c r="K7328">
        <v>289.24</v>
      </c>
      <c r="L7328">
        <v>5.5</v>
      </c>
      <c r="M7328">
        <v>8.1999999999999993</v>
      </c>
      <c r="N7328" s="1" t="s">
        <v>27</v>
      </c>
      <c r="O7328">
        <v>28</v>
      </c>
      <c r="P7328">
        <v>61</v>
      </c>
      <c r="Q7328">
        <v>89</v>
      </c>
      <c r="R7328" t="str" cm="1">
        <f t="array" ref="R7328">_xlfn.IFS(Restaurant_Data[[#This Row],[Total Reservations]]&lt;=50, "Low", Restaurant_Data[[#This Row],[Total Reservations]]&lt;=100, "Medium", Restaurant_Data[[#This Row],[Total Reservations]]&lt;=200, "High")</f>
        <v>Medium</v>
      </c>
      <c r="S7328" s="4">
        <v>704186.31</v>
      </c>
      <c r="T7328" t="str" cm="1">
        <f t="array" ref="T7328">_xlfn.IFS(Restaurant_Data[[#This Row],[Revenue]]&lt;= 500000, "Low Income", Restaurant_Data[[#This Row],[Revenue]]&lt;=1000000, "Middle Income", Restaurant_Data[[#This Row],[Revenue]] &lt;= 2000000, "High Income")</f>
        <v>Middle Income</v>
      </c>
    </row>
    <row r="7329" spans="1:20" x14ac:dyDescent="0.35">
      <c r="A7329" s="1" t="s">
        <v>7356</v>
      </c>
      <c r="B7329" s="1" t="s">
        <v>19</v>
      </c>
      <c r="C7329" s="1" t="s">
        <v>20</v>
      </c>
      <c r="D7329">
        <v>4.8</v>
      </c>
      <c r="E7329">
        <v>47</v>
      </c>
      <c r="F7329">
        <v>75.930000000000007</v>
      </c>
      <c r="G7329">
        <v>3060</v>
      </c>
      <c r="H7329">
        <v>37966</v>
      </c>
      <c r="I7329">
        <v>6</v>
      </c>
      <c r="J7329">
        <v>241</v>
      </c>
      <c r="K7329">
        <v>55.18</v>
      </c>
      <c r="L7329">
        <v>7</v>
      </c>
      <c r="M7329">
        <v>5.3</v>
      </c>
      <c r="N7329" s="1" t="s">
        <v>21</v>
      </c>
      <c r="O7329">
        <v>36</v>
      </c>
      <c r="P7329">
        <v>33</v>
      </c>
      <c r="Q7329">
        <v>69</v>
      </c>
      <c r="R7329" t="str" cm="1">
        <f t="array" ref="R7329">_xlfn.IFS(Restaurant_Data[[#This Row],[Total Reservations]]&lt;=50, "Low", Restaurant_Data[[#This Row],[Total Reservations]]&lt;=100, "Medium", Restaurant_Data[[#This Row],[Total Reservations]]&lt;=200, "High")</f>
        <v>Medium</v>
      </c>
      <c r="S7329" s="4">
        <v>805906.96</v>
      </c>
      <c r="T7329" t="str" cm="1">
        <f t="array" ref="T7329">_xlfn.IFS(Restaurant_Data[[#This Row],[Revenue]]&lt;= 500000, "Low Income", Restaurant_Data[[#This Row],[Revenue]]&lt;=1000000, "Middle Income", Restaurant_Data[[#This Row],[Revenue]] &lt;= 2000000, "High Income")</f>
        <v>Middle Income</v>
      </c>
    </row>
    <row r="7330" spans="1:20" x14ac:dyDescent="0.35">
      <c r="A7330" s="1" t="s">
        <v>7357</v>
      </c>
      <c r="B7330" s="1" t="s">
        <v>23</v>
      </c>
      <c r="C7330" s="1" t="s">
        <v>31</v>
      </c>
      <c r="D7330">
        <v>5</v>
      </c>
      <c r="E7330">
        <v>87</v>
      </c>
      <c r="F7330">
        <v>33.67</v>
      </c>
      <c r="G7330">
        <v>9396</v>
      </c>
      <c r="H7330">
        <v>103299</v>
      </c>
      <c r="I7330">
        <v>14</v>
      </c>
      <c r="J7330">
        <v>691</v>
      </c>
      <c r="K7330">
        <v>282.61</v>
      </c>
      <c r="L7330">
        <v>1.2</v>
      </c>
      <c r="M7330">
        <v>7.2</v>
      </c>
      <c r="N7330" s="1" t="s">
        <v>21</v>
      </c>
      <c r="O7330">
        <v>66</v>
      </c>
      <c r="P7330">
        <v>41</v>
      </c>
      <c r="Q7330">
        <v>107</v>
      </c>
      <c r="R7330" t="str" cm="1">
        <f t="array" ref="R7330">_xlfn.IFS(Restaurant_Data[[#This Row],[Total Reservations]]&lt;=50, "Low", Restaurant_Data[[#This Row],[Total Reservations]]&lt;=100, "Medium", Restaurant_Data[[#This Row],[Total Reservations]]&lt;=200, "High")</f>
        <v>High</v>
      </c>
      <c r="S7330" s="4">
        <v>683958.15</v>
      </c>
      <c r="T7330" t="str" cm="1">
        <f t="array" ref="T7330">_xlfn.IFS(Restaurant_Data[[#This Row],[Revenue]]&lt;= 500000, "Low Income", Restaurant_Data[[#This Row],[Revenue]]&lt;=1000000, "Middle Income", Restaurant_Data[[#This Row],[Revenue]] &lt;= 2000000, "High Income")</f>
        <v>Middle Income</v>
      </c>
    </row>
    <row r="7331" spans="1:20" x14ac:dyDescent="0.35">
      <c r="A7331" s="1" t="s">
        <v>7358</v>
      </c>
      <c r="B7331" s="1" t="s">
        <v>34</v>
      </c>
      <c r="C7331" s="1" t="s">
        <v>20</v>
      </c>
      <c r="D7331">
        <v>3.2</v>
      </c>
      <c r="E7331">
        <v>54</v>
      </c>
      <c r="F7331">
        <v>66.760000000000005</v>
      </c>
      <c r="G7331">
        <v>1997</v>
      </c>
      <c r="H7331">
        <v>24287</v>
      </c>
      <c r="I7331">
        <v>5</v>
      </c>
      <c r="J7331">
        <v>253</v>
      </c>
      <c r="K7331">
        <v>87.06</v>
      </c>
      <c r="L7331">
        <v>6.9</v>
      </c>
      <c r="M7331">
        <v>9.6999999999999993</v>
      </c>
      <c r="N7331" s="1" t="s">
        <v>27</v>
      </c>
      <c r="O7331">
        <v>52</v>
      </c>
      <c r="P7331">
        <v>30</v>
      </c>
      <c r="Q7331">
        <v>82</v>
      </c>
      <c r="R7331" t="str" cm="1">
        <f t="array" ref="R7331">_xlfn.IFS(Restaurant_Data[[#This Row],[Total Reservations]]&lt;=50, "Low", Restaurant_Data[[#This Row],[Total Reservations]]&lt;=100, "Medium", Restaurant_Data[[#This Row],[Total Reservations]]&lt;=200, "High")</f>
        <v>Medium</v>
      </c>
      <c r="S7331" s="4">
        <v>812993.93</v>
      </c>
      <c r="T7331" t="str" cm="1">
        <f t="array" ref="T7331">_xlfn.IFS(Restaurant_Data[[#This Row],[Revenue]]&lt;= 500000, "Low Income", Restaurant_Data[[#This Row],[Revenue]]&lt;=1000000, "Middle Income", Restaurant_Data[[#This Row],[Revenue]] &lt;= 2000000, "High Income")</f>
        <v>Middle Income</v>
      </c>
    </row>
    <row r="7332" spans="1:20" x14ac:dyDescent="0.35">
      <c r="A7332" s="1" t="s">
        <v>7359</v>
      </c>
      <c r="B7332" s="1" t="s">
        <v>19</v>
      </c>
      <c r="C7332" s="1" t="s">
        <v>31</v>
      </c>
      <c r="D7332">
        <v>3.3</v>
      </c>
      <c r="E7332">
        <v>34</v>
      </c>
      <c r="F7332">
        <v>30.09</v>
      </c>
      <c r="G7332">
        <v>942</v>
      </c>
      <c r="H7332">
        <v>12461</v>
      </c>
      <c r="I7332">
        <v>1</v>
      </c>
      <c r="J7332">
        <v>72</v>
      </c>
      <c r="K7332">
        <v>102.91</v>
      </c>
      <c r="L7332">
        <v>3.2</v>
      </c>
      <c r="M7332">
        <v>9</v>
      </c>
      <c r="N7332" s="1" t="s">
        <v>21</v>
      </c>
      <c r="O7332">
        <v>9</v>
      </c>
      <c r="P7332">
        <v>16</v>
      </c>
      <c r="Q7332">
        <v>25</v>
      </c>
      <c r="R7332" t="str" cm="1">
        <f t="array" ref="R7332">_xlfn.IFS(Restaurant_Data[[#This Row],[Total Reservations]]&lt;=50, "Low", Restaurant_Data[[#This Row],[Total Reservations]]&lt;=100, "Medium", Restaurant_Data[[#This Row],[Total Reservations]]&lt;=200, "High")</f>
        <v>Low</v>
      </c>
      <c r="S7332" s="4">
        <v>234082.44</v>
      </c>
      <c r="T7332" t="str" cm="1">
        <f t="array" ref="T7332">_xlfn.IFS(Restaurant_Data[[#This Row],[Revenue]]&lt;= 500000, "Low Income", Restaurant_Data[[#This Row],[Revenue]]&lt;=1000000, "Middle Income", Restaurant_Data[[#This Row],[Revenue]] &lt;= 2000000, "High Income")</f>
        <v>Low Income</v>
      </c>
    </row>
    <row r="7333" spans="1:20" x14ac:dyDescent="0.35">
      <c r="A7333" s="1" t="s">
        <v>7360</v>
      </c>
      <c r="B7333" s="1" t="s">
        <v>34</v>
      </c>
      <c r="C7333" s="1" t="s">
        <v>20</v>
      </c>
      <c r="D7333">
        <v>3.3</v>
      </c>
      <c r="E7333">
        <v>68</v>
      </c>
      <c r="F7333">
        <v>68.14</v>
      </c>
      <c r="G7333">
        <v>2884</v>
      </c>
      <c r="H7333">
        <v>29701</v>
      </c>
      <c r="I7333">
        <v>9</v>
      </c>
      <c r="J7333">
        <v>745</v>
      </c>
      <c r="K7333">
        <v>254.35</v>
      </c>
      <c r="L7333">
        <v>8.8000000000000007</v>
      </c>
      <c r="M7333">
        <v>6.5</v>
      </c>
      <c r="N7333" s="1" t="s">
        <v>27</v>
      </c>
      <c r="O7333">
        <v>15</v>
      </c>
      <c r="P7333">
        <v>3</v>
      </c>
      <c r="Q7333">
        <v>18</v>
      </c>
      <c r="R7333" t="str" cm="1">
        <f t="array" ref="R7333">_xlfn.IFS(Restaurant_Data[[#This Row],[Total Reservations]]&lt;=50, "Low", Restaurant_Data[[#This Row],[Total Reservations]]&lt;=100, "Medium", Restaurant_Data[[#This Row],[Total Reservations]]&lt;=200, "High")</f>
        <v>Low</v>
      </c>
      <c r="S7333" s="4">
        <v>1039918.45</v>
      </c>
      <c r="T7333" t="str" cm="1">
        <f t="array" ref="T7333">_xlfn.IFS(Restaurant_Data[[#This Row],[Revenue]]&lt;= 500000, "Low Income", Restaurant_Data[[#This Row],[Revenue]]&lt;=1000000, "Middle Income", Restaurant_Data[[#This Row],[Revenue]] &lt;= 2000000, "High Income")</f>
        <v>High Income</v>
      </c>
    </row>
    <row r="7334" spans="1:20" x14ac:dyDescent="0.35">
      <c r="A7334" s="1" t="s">
        <v>7361</v>
      </c>
      <c r="B7334" s="1" t="s">
        <v>34</v>
      </c>
      <c r="C7334" s="1" t="s">
        <v>37</v>
      </c>
      <c r="D7334">
        <v>4.4000000000000004</v>
      </c>
      <c r="E7334">
        <v>62</v>
      </c>
      <c r="F7334">
        <v>64.78</v>
      </c>
      <c r="G7334">
        <v>1988</v>
      </c>
      <c r="H7334">
        <v>26325</v>
      </c>
      <c r="I7334">
        <v>3</v>
      </c>
      <c r="J7334">
        <v>668</v>
      </c>
      <c r="K7334">
        <v>150.11000000000001</v>
      </c>
      <c r="L7334">
        <v>7.8</v>
      </c>
      <c r="M7334">
        <v>1.8</v>
      </c>
      <c r="N7334" s="1" t="s">
        <v>21</v>
      </c>
      <c r="O7334">
        <v>48</v>
      </c>
      <c r="P7334">
        <v>22</v>
      </c>
      <c r="Q7334">
        <v>70</v>
      </c>
      <c r="R7334" t="str" cm="1">
        <f t="array" ref="R7334">_xlfn.IFS(Restaurant_Data[[#This Row],[Total Reservations]]&lt;=50, "Low", Restaurant_Data[[#This Row],[Total Reservations]]&lt;=100, "Medium", Restaurant_Data[[#This Row],[Total Reservations]]&lt;=200, "High")</f>
        <v>Medium</v>
      </c>
      <c r="S7334" s="4">
        <v>897551.69</v>
      </c>
      <c r="T7334" t="str" cm="1">
        <f t="array" ref="T7334">_xlfn.IFS(Restaurant_Data[[#This Row],[Revenue]]&lt;= 500000, "Low Income", Restaurant_Data[[#This Row],[Revenue]]&lt;=1000000, "Middle Income", Restaurant_Data[[#This Row],[Revenue]] &lt;= 2000000, "High Income")</f>
        <v>Middle Income</v>
      </c>
    </row>
    <row r="7335" spans="1:20" x14ac:dyDescent="0.35">
      <c r="A7335" s="1" t="s">
        <v>7362</v>
      </c>
      <c r="B7335" s="1" t="s">
        <v>34</v>
      </c>
      <c r="C7335" s="1" t="s">
        <v>26</v>
      </c>
      <c r="D7335">
        <v>3.7</v>
      </c>
      <c r="E7335">
        <v>56</v>
      </c>
      <c r="F7335">
        <v>50.87</v>
      </c>
      <c r="G7335">
        <v>2020</v>
      </c>
      <c r="H7335">
        <v>19728</v>
      </c>
      <c r="I7335">
        <v>6</v>
      </c>
      <c r="J7335">
        <v>550</v>
      </c>
      <c r="K7335">
        <v>156.33000000000001</v>
      </c>
      <c r="L7335">
        <v>2</v>
      </c>
      <c r="M7335">
        <v>9.8000000000000007</v>
      </c>
      <c r="N7335" s="1" t="s">
        <v>27</v>
      </c>
      <c r="O7335">
        <v>39</v>
      </c>
      <c r="P7335">
        <v>10</v>
      </c>
      <c r="Q7335">
        <v>49</v>
      </c>
      <c r="R7335" t="str" cm="1">
        <f t="array" ref="R7335">_xlfn.IFS(Restaurant_Data[[#This Row],[Total Reservations]]&lt;=50, "Low", Restaurant_Data[[#This Row],[Total Reservations]]&lt;=100, "Medium", Restaurant_Data[[#This Row],[Total Reservations]]&lt;=200, "High")</f>
        <v>Low</v>
      </c>
      <c r="S7335" s="4">
        <v>643378.71</v>
      </c>
      <c r="T7335" t="str" cm="1">
        <f t="array" ref="T7335">_xlfn.IFS(Restaurant_Data[[#This Row],[Revenue]]&lt;= 500000, "Low Income", Restaurant_Data[[#This Row],[Revenue]]&lt;=1000000, "Middle Income", Restaurant_Data[[#This Row],[Revenue]] &lt;= 2000000, "High Income")</f>
        <v>Middle Income</v>
      </c>
    </row>
    <row r="7336" spans="1:20" x14ac:dyDescent="0.35">
      <c r="A7336" s="1" t="s">
        <v>7363</v>
      </c>
      <c r="B7336" s="1" t="s">
        <v>19</v>
      </c>
      <c r="C7336" s="1" t="s">
        <v>31</v>
      </c>
      <c r="D7336">
        <v>4.5</v>
      </c>
      <c r="E7336">
        <v>43</v>
      </c>
      <c r="F7336">
        <v>36.96</v>
      </c>
      <c r="G7336">
        <v>3627</v>
      </c>
      <c r="H7336">
        <v>37465</v>
      </c>
      <c r="I7336">
        <v>4</v>
      </c>
      <c r="J7336">
        <v>643</v>
      </c>
      <c r="K7336">
        <v>115.31</v>
      </c>
      <c r="L7336">
        <v>1.9</v>
      </c>
      <c r="M7336">
        <v>3</v>
      </c>
      <c r="N7336" s="1" t="s">
        <v>27</v>
      </c>
      <c r="O7336">
        <v>28</v>
      </c>
      <c r="P7336">
        <v>22</v>
      </c>
      <c r="Q7336">
        <v>50</v>
      </c>
      <c r="R7336" t="str" cm="1">
        <f t="array" ref="R7336">_xlfn.IFS(Restaurant_Data[[#This Row],[Total Reservations]]&lt;=50, "Low", Restaurant_Data[[#This Row],[Total Reservations]]&lt;=100, "Medium", Restaurant_Data[[#This Row],[Total Reservations]]&lt;=200, "High")</f>
        <v>Low</v>
      </c>
      <c r="S7336" s="4">
        <v>364950.07</v>
      </c>
      <c r="T7336" t="str" cm="1">
        <f t="array" ref="T7336">_xlfn.IFS(Restaurant_Data[[#This Row],[Revenue]]&lt;= 500000, "Low Income", Restaurant_Data[[#This Row],[Revenue]]&lt;=1000000, "Middle Income", Restaurant_Data[[#This Row],[Revenue]] &lt;= 2000000, "High Income")</f>
        <v>Low Income</v>
      </c>
    </row>
    <row r="7337" spans="1:20" x14ac:dyDescent="0.35">
      <c r="A7337" s="1" t="s">
        <v>7364</v>
      </c>
      <c r="B7337" s="1" t="s">
        <v>34</v>
      </c>
      <c r="C7337" s="1" t="s">
        <v>24</v>
      </c>
      <c r="D7337">
        <v>3.8</v>
      </c>
      <c r="E7337">
        <v>57</v>
      </c>
      <c r="F7337">
        <v>35.15</v>
      </c>
      <c r="G7337">
        <v>1215</v>
      </c>
      <c r="H7337">
        <v>16724</v>
      </c>
      <c r="I7337">
        <v>2</v>
      </c>
      <c r="J7337">
        <v>529</v>
      </c>
      <c r="K7337">
        <v>106.11</v>
      </c>
      <c r="L7337">
        <v>3.6</v>
      </c>
      <c r="M7337">
        <v>4.2</v>
      </c>
      <c r="N7337" s="1" t="s">
        <v>21</v>
      </c>
      <c r="O7337">
        <v>17</v>
      </c>
      <c r="P7337">
        <v>53</v>
      </c>
      <c r="Q7337">
        <v>70</v>
      </c>
      <c r="R7337" t="str" cm="1">
        <f t="array" ref="R7337">_xlfn.IFS(Restaurant_Data[[#This Row],[Total Reservations]]&lt;=50, "Low", Restaurant_Data[[#This Row],[Total Reservations]]&lt;=100, "Medium", Restaurant_Data[[#This Row],[Total Reservations]]&lt;=200, "High")</f>
        <v>Medium</v>
      </c>
      <c r="S7337" s="4">
        <v>450854.65</v>
      </c>
      <c r="T7337" t="str" cm="1">
        <f t="array" ref="T7337">_xlfn.IFS(Restaurant_Data[[#This Row],[Revenue]]&lt;= 500000, "Low Income", Restaurant_Data[[#This Row],[Revenue]]&lt;=1000000, "Middle Income", Restaurant_Data[[#This Row],[Revenue]] &lt;= 2000000, "High Income")</f>
        <v>Low Income</v>
      </c>
    </row>
    <row r="7338" spans="1:20" x14ac:dyDescent="0.35">
      <c r="A7338" s="1" t="s">
        <v>7365</v>
      </c>
      <c r="B7338" s="1" t="s">
        <v>19</v>
      </c>
      <c r="C7338" s="1" t="s">
        <v>20</v>
      </c>
      <c r="D7338">
        <v>4.3</v>
      </c>
      <c r="E7338">
        <v>32</v>
      </c>
      <c r="F7338">
        <v>70.64</v>
      </c>
      <c r="G7338">
        <v>943</v>
      </c>
      <c r="H7338">
        <v>12195</v>
      </c>
      <c r="I7338">
        <v>16</v>
      </c>
      <c r="J7338">
        <v>996</v>
      </c>
      <c r="K7338">
        <v>76.56</v>
      </c>
      <c r="L7338">
        <v>2.1</v>
      </c>
      <c r="M7338">
        <v>2.2999999999999998</v>
      </c>
      <c r="N7338" s="1" t="s">
        <v>27</v>
      </c>
      <c r="O7338">
        <v>3</v>
      </c>
      <c r="P7338">
        <v>4</v>
      </c>
      <c r="Q7338">
        <v>7</v>
      </c>
      <c r="R7338" t="str" cm="1">
        <f t="array" ref="R7338">_xlfn.IFS(Restaurant_Data[[#This Row],[Total Reservations]]&lt;=50, "Low", Restaurant_Data[[#This Row],[Total Reservations]]&lt;=100, "Medium", Restaurant_Data[[#This Row],[Total Reservations]]&lt;=200, "High")</f>
        <v>Low</v>
      </c>
      <c r="S7338" s="4">
        <v>517755.85</v>
      </c>
      <c r="T7338" t="str" cm="1">
        <f t="array" ref="T7338">_xlfn.IFS(Restaurant_Data[[#This Row],[Revenue]]&lt;= 500000, "Low Income", Restaurant_Data[[#This Row],[Revenue]]&lt;=1000000, "Middle Income", Restaurant_Data[[#This Row],[Revenue]] &lt;= 2000000, "High Income")</f>
        <v>Middle Income</v>
      </c>
    </row>
    <row r="7339" spans="1:20" x14ac:dyDescent="0.35">
      <c r="A7339" s="1" t="s">
        <v>7366</v>
      </c>
      <c r="B7339" s="1" t="s">
        <v>23</v>
      </c>
      <c r="C7339" s="1" t="s">
        <v>20</v>
      </c>
      <c r="D7339">
        <v>4.5</v>
      </c>
      <c r="E7339">
        <v>73</v>
      </c>
      <c r="F7339">
        <v>74.22</v>
      </c>
      <c r="G7339">
        <v>5916</v>
      </c>
      <c r="H7339">
        <v>58925</v>
      </c>
      <c r="I7339">
        <v>6</v>
      </c>
      <c r="J7339">
        <v>898</v>
      </c>
      <c r="K7339">
        <v>99.19</v>
      </c>
      <c r="L7339">
        <v>7.7</v>
      </c>
      <c r="M7339">
        <v>2.5</v>
      </c>
      <c r="N7339" s="1" t="s">
        <v>21</v>
      </c>
      <c r="O7339">
        <v>53</v>
      </c>
      <c r="P7339">
        <v>51</v>
      </c>
      <c r="Q7339">
        <v>104</v>
      </c>
      <c r="R7339" t="str" cm="1">
        <f t="array" ref="R7339">_xlfn.IFS(Restaurant_Data[[#This Row],[Total Reservations]]&lt;=50, "Low", Restaurant_Data[[#This Row],[Total Reservations]]&lt;=100, "Medium", Restaurant_Data[[#This Row],[Total Reservations]]&lt;=200, "High")</f>
        <v>High</v>
      </c>
      <c r="S7339" s="4">
        <v>1218990.27</v>
      </c>
      <c r="T7339" t="str" cm="1">
        <f t="array" ref="T7339">_xlfn.IFS(Restaurant_Data[[#This Row],[Revenue]]&lt;= 500000, "Low Income", Restaurant_Data[[#This Row],[Revenue]]&lt;=1000000, "Middle Income", Restaurant_Data[[#This Row],[Revenue]] &lt;= 2000000, "High Income")</f>
        <v>High Income</v>
      </c>
    </row>
    <row r="7340" spans="1:20" x14ac:dyDescent="0.35">
      <c r="A7340" s="1" t="s">
        <v>7367</v>
      </c>
      <c r="B7340" s="1" t="s">
        <v>19</v>
      </c>
      <c r="C7340" s="1" t="s">
        <v>24</v>
      </c>
      <c r="D7340">
        <v>4.0999999999999996</v>
      </c>
      <c r="E7340">
        <v>39</v>
      </c>
      <c r="F7340">
        <v>28.56</v>
      </c>
      <c r="G7340">
        <v>2215</v>
      </c>
      <c r="H7340">
        <v>22539</v>
      </c>
      <c r="I7340">
        <v>14</v>
      </c>
      <c r="J7340">
        <v>208</v>
      </c>
      <c r="K7340">
        <v>191.69</v>
      </c>
      <c r="L7340">
        <v>9.9</v>
      </c>
      <c r="M7340">
        <v>8.1999999999999993</v>
      </c>
      <c r="N7340" s="1" t="s">
        <v>21</v>
      </c>
      <c r="O7340">
        <v>34</v>
      </c>
      <c r="P7340">
        <v>38</v>
      </c>
      <c r="Q7340">
        <v>72</v>
      </c>
      <c r="R7340" t="str" cm="1">
        <f t="array" ref="R7340">_xlfn.IFS(Restaurant_Data[[#This Row],[Total Reservations]]&lt;=50, "Low", Restaurant_Data[[#This Row],[Total Reservations]]&lt;=100, "Medium", Restaurant_Data[[#This Row],[Total Reservations]]&lt;=200, "High")</f>
        <v>Medium</v>
      </c>
      <c r="S7340" s="4">
        <v>273902.73</v>
      </c>
      <c r="T7340" t="str" cm="1">
        <f t="array" ref="T7340">_xlfn.IFS(Restaurant_Data[[#This Row],[Revenue]]&lt;= 500000, "Low Income", Restaurant_Data[[#This Row],[Revenue]]&lt;=1000000, "Middle Income", Restaurant_Data[[#This Row],[Revenue]] &lt;= 2000000, "High Income")</f>
        <v>Low Income</v>
      </c>
    </row>
    <row r="7341" spans="1:20" x14ac:dyDescent="0.35">
      <c r="A7341" s="1" t="s">
        <v>7368</v>
      </c>
      <c r="B7341" s="1" t="s">
        <v>23</v>
      </c>
      <c r="C7341" s="1" t="s">
        <v>26</v>
      </c>
      <c r="D7341">
        <v>4.0999999999999996</v>
      </c>
      <c r="E7341">
        <v>73</v>
      </c>
      <c r="F7341">
        <v>55.75</v>
      </c>
      <c r="G7341">
        <v>5836</v>
      </c>
      <c r="H7341">
        <v>62871</v>
      </c>
      <c r="I7341">
        <v>10</v>
      </c>
      <c r="J7341">
        <v>363</v>
      </c>
      <c r="K7341">
        <v>226.65</v>
      </c>
      <c r="L7341">
        <v>6.9</v>
      </c>
      <c r="M7341">
        <v>2.2000000000000002</v>
      </c>
      <c r="N7341" s="1" t="s">
        <v>21</v>
      </c>
      <c r="O7341">
        <v>61</v>
      </c>
      <c r="P7341">
        <v>60</v>
      </c>
      <c r="Q7341">
        <v>121</v>
      </c>
      <c r="R7341" t="str" cm="1">
        <f t="array" ref="R7341">_xlfn.IFS(Restaurant_Data[[#This Row],[Total Reservations]]&lt;=50, "Low", Restaurant_Data[[#This Row],[Total Reservations]]&lt;=100, "Medium", Restaurant_Data[[#This Row],[Total Reservations]]&lt;=200, "High")</f>
        <v>High</v>
      </c>
      <c r="S7341" s="4">
        <v>925194.55</v>
      </c>
      <c r="T7341" t="str" cm="1">
        <f t="array" ref="T7341">_xlfn.IFS(Restaurant_Data[[#This Row],[Revenue]]&lt;= 500000, "Low Income", Restaurant_Data[[#This Row],[Revenue]]&lt;=1000000, "Middle Income", Restaurant_Data[[#This Row],[Revenue]] &lt;= 2000000, "High Income")</f>
        <v>Middle Income</v>
      </c>
    </row>
    <row r="7342" spans="1:20" x14ac:dyDescent="0.35">
      <c r="A7342" s="1" t="s">
        <v>7369</v>
      </c>
      <c r="B7342" s="1" t="s">
        <v>19</v>
      </c>
      <c r="C7342" s="1" t="s">
        <v>20</v>
      </c>
      <c r="D7342">
        <v>3.2</v>
      </c>
      <c r="E7342">
        <v>47</v>
      </c>
      <c r="F7342">
        <v>65.87</v>
      </c>
      <c r="G7342">
        <v>954</v>
      </c>
      <c r="H7342">
        <v>8212</v>
      </c>
      <c r="I7342">
        <v>4</v>
      </c>
      <c r="J7342">
        <v>981</v>
      </c>
      <c r="K7342">
        <v>234.71</v>
      </c>
      <c r="L7342">
        <v>3.2</v>
      </c>
      <c r="M7342">
        <v>2.7</v>
      </c>
      <c r="N7342" s="1" t="s">
        <v>21</v>
      </c>
      <c r="O7342">
        <v>1</v>
      </c>
      <c r="P7342">
        <v>31</v>
      </c>
      <c r="Q7342">
        <v>32</v>
      </c>
      <c r="R7342" t="str" cm="1">
        <f t="array" ref="R7342">_xlfn.IFS(Restaurant_Data[[#This Row],[Total Reservations]]&lt;=50, "Low", Restaurant_Data[[#This Row],[Total Reservations]]&lt;=100, "Medium", Restaurant_Data[[#This Row],[Total Reservations]]&lt;=200, "High")</f>
        <v>Low</v>
      </c>
      <c r="S7342" s="4">
        <v>690861.35</v>
      </c>
      <c r="T7342" t="str" cm="1">
        <f t="array" ref="T7342">_xlfn.IFS(Restaurant_Data[[#This Row],[Revenue]]&lt;= 500000, "Low Income", Restaurant_Data[[#This Row],[Revenue]]&lt;=1000000, "Middle Income", Restaurant_Data[[#This Row],[Revenue]] &lt;= 2000000, "High Income")</f>
        <v>Middle Income</v>
      </c>
    </row>
    <row r="7343" spans="1:20" x14ac:dyDescent="0.35">
      <c r="A7343" s="1" t="s">
        <v>7370</v>
      </c>
      <c r="B7343" s="1" t="s">
        <v>34</v>
      </c>
      <c r="C7343" s="1" t="s">
        <v>26</v>
      </c>
      <c r="D7343">
        <v>3.8</v>
      </c>
      <c r="E7343">
        <v>61</v>
      </c>
      <c r="F7343">
        <v>52.97</v>
      </c>
      <c r="G7343">
        <v>1762</v>
      </c>
      <c r="H7343">
        <v>22962</v>
      </c>
      <c r="I7343">
        <v>7</v>
      </c>
      <c r="J7343">
        <v>317</v>
      </c>
      <c r="K7343">
        <v>142.53</v>
      </c>
      <c r="L7343">
        <v>6.1</v>
      </c>
      <c r="M7343">
        <v>2.5</v>
      </c>
      <c r="N7343" s="1" t="s">
        <v>27</v>
      </c>
      <c r="O7343">
        <v>24</v>
      </c>
      <c r="P7343">
        <v>4</v>
      </c>
      <c r="Q7343">
        <v>28</v>
      </c>
      <c r="R7343" t="str" cm="1">
        <f t="array" ref="R7343">_xlfn.IFS(Restaurant_Data[[#This Row],[Total Reservations]]&lt;=50, "Low", Restaurant_Data[[#This Row],[Total Reservations]]&lt;=100, "Medium", Restaurant_Data[[#This Row],[Total Reservations]]&lt;=200, "High")</f>
        <v>Low</v>
      </c>
      <c r="S7343" s="4">
        <v>724834.49</v>
      </c>
      <c r="T7343" t="str" cm="1">
        <f t="array" ref="T7343">_xlfn.IFS(Restaurant_Data[[#This Row],[Revenue]]&lt;= 500000, "Low Income", Restaurant_Data[[#This Row],[Revenue]]&lt;=1000000, "Middle Income", Restaurant_Data[[#This Row],[Revenue]] &lt;= 2000000, "High Income")</f>
        <v>Middle Income</v>
      </c>
    </row>
    <row r="7344" spans="1:20" x14ac:dyDescent="0.35">
      <c r="A7344" s="1" t="s">
        <v>7371</v>
      </c>
      <c r="B7344" s="1" t="s">
        <v>19</v>
      </c>
      <c r="C7344" s="1" t="s">
        <v>20</v>
      </c>
      <c r="D7344">
        <v>4.0999999999999996</v>
      </c>
      <c r="E7344">
        <v>49</v>
      </c>
      <c r="F7344">
        <v>72.27</v>
      </c>
      <c r="G7344">
        <v>1152</v>
      </c>
      <c r="H7344">
        <v>15812</v>
      </c>
      <c r="I7344">
        <v>17</v>
      </c>
      <c r="J7344">
        <v>682</v>
      </c>
      <c r="K7344">
        <v>280.49</v>
      </c>
      <c r="L7344">
        <v>8.3000000000000007</v>
      </c>
      <c r="M7344">
        <v>4.3</v>
      </c>
      <c r="N7344" s="1" t="s">
        <v>21</v>
      </c>
      <c r="O7344">
        <v>24</v>
      </c>
      <c r="P7344">
        <v>38</v>
      </c>
      <c r="Q7344">
        <v>62</v>
      </c>
      <c r="R7344" t="str" cm="1">
        <f t="array" ref="R7344">_xlfn.IFS(Restaurant_Data[[#This Row],[Total Reservations]]&lt;=50, "Low", Restaurant_Data[[#This Row],[Total Reservations]]&lt;=100, "Medium", Restaurant_Data[[#This Row],[Total Reservations]]&lt;=200, "High")</f>
        <v>Medium</v>
      </c>
      <c r="S7344" s="4">
        <v>807192.71</v>
      </c>
      <c r="T7344" t="str" cm="1">
        <f t="array" ref="T7344">_xlfn.IFS(Restaurant_Data[[#This Row],[Revenue]]&lt;= 500000, "Low Income", Restaurant_Data[[#This Row],[Revenue]]&lt;=1000000, "Middle Income", Restaurant_Data[[#This Row],[Revenue]] &lt;= 2000000, "High Income")</f>
        <v>Middle Income</v>
      </c>
    </row>
    <row r="7345" spans="1:20" x14ac:dyDescent="0.35">
      <c r="A7345" s="1" t="s">
        <v>7372</v>
      </c>
      <c r="B7345" s="1" t="s">
        <v>34</v>
      </c>
      <c r="C7345" s="1" t="s">
        <v>42</v>
      </c>
      <c r="D7345">
        <v>3.9</v>
      </c>
      <c r="E7345">
        <v>69</v>
      </c>
      <c r="F7345">
        <v>37.11</v>
      </c>
      <c r="G7345">
        <v>1337</v>
      </c>
      <c r="H7345">
        <v>14166</v>
      </c>
      <c r="I7345">
        <v>5</v>
      </c>
      <c r="J7345">
        <v>724</v>
      </c>
      <c r="K7345">
        <v>132.18</v>
      </c>
      <c r="L7345">
        <v>9.6999999999999993</v>
      </c>
      <c r="M7345">
        <v>7.3</v>
      </c>
      <c r="N7345" s="1" t="s">
        <v>21</v>
      </c>
      <c r="O7345">
        <v>42</v>
      </c>
      <c r="P7345">
        <v>16</v>
      </c>
      <c r="Q7345">
        <v>58</v>
      </c>
      <c r="R7345" t="str" cm="1">
        <f t="array" ref="R7345">_xlfn.IFS(Restaurant_Data[[#This Row],[Total Reservations]]&lt;=50, "Low", Restaurant_Data[[#This Row],[Total Reservations]]&lt;=100, "Medium", Restaurant_Data[[#This Row],[Total Reservations]]&lt;=200, "High")</f>
        <v>Medium</v>
      </c>
      <c r="S7345" s="4">
        <v>580583.39</v>
      </c>
      <c r="T7345" t="str" cm="1">
        <f t="array" ref="T7345">_xlfn.IFS(Restaurant_Data[[#This Row],[Revenue]]&lt;= 500000, "Low Income", Restaurant_Data[[#This Row],[Revenue]]&lt;=1000000, "Middle Income", Restaurant_Data[[#This Row],[Revenue]] &lt;= 2000000, "High Income")</f>
        <v>Middle Income</v>
      </c>
    </row>
    <row r="7346" spans="1:20" x14ac:dyDescent="0.35">
      <c r="A7346" s="1" t="s">
        <v>7373</v>
      </c>
      <c r="B7346" s="1" t="s">
        <v>23</v>
      </c>
      <c r="C7346" s="1" t="s">
        <v>20</v>
      </c>
      <c r="D7346">
        <v>4.8</v>
      </c>
      <c r="E7346">
        <v>84</v>
      </c>
      <c r="F7346">
        <v>69.28</v>
      </c>
      <c r="G7346">
        <v>4314</v>
      </c>
      <c r="H7346">
        <v>46094</v>
      </c>
      <c r="I7346">
        <v>14</v>
      </c>
      <c r="J7346">
        <v>53</v>
      </c>
      <c r="K7346">
        <v>77.78</v>
      </c>
      <c r="L7346">
        <v>1</v>
      </c>
      <c r="M7346">
        <v>6.8</v>
      </c>
      <c r="N7346" s="1" t="s">
        <v>27</v>
      </c>
      <c r="O7346">
        <v>46</v>
      </c>
      <c r="P7346">
        <v>33</v>
      </c>
      <c r="Q7346">
        <v>79</v>
      </c>
      <c r="R7346" t="str" cm="1">
        <f t="array" ref="R7346">_xlfn.IFS(Restaurant_Data[[#This Row],[Total Reservations]]&lt;=50, "Low", Restaurant_Data[[#This Row],[Total Reservations]]&lt;=100, "Medium", Restaurant_Data[[#This Row],[Total Reservations]]&lt;=200, "High")</f>
        <v>Medium</v>
      </c>
      <c r="S7346" s="4">
        <v>1306729.7</v>
      </c>
      <c r="T7346" t="str" cm="1">
        <f t="array" ref="T7346">_xlfn.IFS(Restaurant_Data[[#This Row],[Revenue]]&lt;= 500000, "Low Income", Restaurant_Data[[#This Row],[Revenue]]&lt;=1000000, "Middle Income", Restaurant_Data[[#This Row],[Revenue]] &lt;= 2000000, "High Income")</f>
        <v>High Income</v>
      </c>
    </row>
    <row r="7347" spans="1:20" x14ac:dyDescent="0.35">
      <c r="A7347" s="1" t="s">
        <v>7374</v>
      </c>
      <c r="B7347" s="1" t="s">
        <v>19</v>
      </c>
      <c r="C7347" s="1" t="s">
        <v>42</v>
      </c>
      <c r="D7347">
        <v>4.8</v>
      </c>
      <c r="E7347">
        <v>42</v>
      </c>
      <c r="F7347">
        <v>38.44</v>
      </c>
      <c r="G7347">
        <v>3596</v>
      </c>
      <c r="H7347">
        <v>42077</v>
      </c>
      <c r="I7347">
        <v>16</v>
      </c>
      <c r="J7347">
        <v>845</v>
      </c>
      <c r="K7347">
        <v>286.31</v>
      </c>
      <c r="L7347">
        <v>5.7</v>
      </c>
      <c r="M7347">
        <v>7.5</v>
      </c>
      <c r="N7347" s="1" t="s">
        <v>27</v>
      </c>
      <c r="O7347">
        <v>18</v>
      </c>
      <c r="P7347">
        <v>29</v>
      </c>
      <c r="Q7347">
        <v>47</v>
      </c>
      <c r="R7347" t="str" cm="1">
        <f t="array" ref="R7347">_xlfn.IFS(Restaurant_Data[[#This Row],[Total Reservations]]&lt;=50, "Low", Restaurant_Data[[#This Row],[Total Reservations]]&lt;=100, "Medium", Restaurant_Data[[#This Row],[Total Reservations]]&lt;=200, "High")</f>
        <v>Low</v>
      </c>
      <c r="S7347" s="4">
        <v>387165.65</v>
      </c>
      <c r="T7347" t="str" cm="1">
        <f t="array" ref="T7347">_xlfn.IFS(Restaurant_Data[[#This Row],[Revenue]]&lt;= 500000, "Low Income", Restaurant_Data[[#This Row],[Revenue]]&lt;=1000000, "Middle Income", Restaurant_Data[[#This Row],[Revenue]] &lt;= 2000000, "High Income")</f>
        <v>Low Income</v>
      </c>
    </row>
    <row r="7348" spans="1:20" x14ac:dyDescent="0.35">
      <c r="A7348" s="1" t="s">
        <v>7375</v>
      </c>
      <c r="B7348" s="1" t="s">
        <v>34</v>
      </c>
      <c r="C7348" s="1" t="s">
        <v>31</v>
      </c>
      <c r="D7348">
        <v>4.5999999999999996</v>
      </c>
      <c r="E7348">
        <v>61</v>
      </c>
      <c r="F7348">
        <v>31.04</v>
      </c>
      <c r="G7348">
        <v>2114</v>
      </c>
      <c r="H7348">
        <v>29821</v>
      </c>
      <c r="I7348">
        <v>8</v>
      </c>
      <c r="J7348">
        <v>279</v>
      </c>
      <c r="K7348">
        <v>185.17</v>
      </c>
      <c r="L7348">
        <v>5.0999999999999996</v>
      </c>
      <c r="M7348">
        <v>7.5</v>
      </c>
      <c r="N7348" s="1" t="s">
        <v>21</v>
      </c>
      <c r="O7348">
        <v>16</v>
      </c>
      <c r="P7348">
        <v>26</v>
      </c>
      <c r="Q7348">
        <v>42</v>
      </c>
      <c r="R7348" t="str" cm="1">
        <f t="array" ref="R7348">_xlfn.IFS(Restaurant_Data[[#This Row],[Total Reservations]]&lt;=50, "Low", Restaurant_Data[[#This Row],[Total Reservations]]&lt;=100, "Medium", Restaurant_Data[[#This Row],[Total Reservations]]&lt;=200, "High")</f>
        <v>Low</v>
      </c>
      <c r="S7348" s="4">
        <v>435487.09</v>
      </c>
      <c r="T7348" t="str" cm="1">
        <f t="array" ref="T7348">_xlfn.IFS(Restaurant_Data[[#This Row],[Revenue]]&lt;= 500000, "Low Income", Restaurant_Data[[#This Row],[Revenue]]&lt;=1000000, "Middle Income", Restaurant_Data[[#This Row],[Revenue]] &lt;= 2000000, "High Income")</f>
        <v>Low Income</v>
      </c>
    </row>
    <row r="7349" spans="1:20" x14ac:dyDescent="0.35">
      <c r="A7349" s="1" t="s">
        <v>7376</v>
      </c>
      <c r="B7349" s="1" t="s">
        <v>23</v>
      </c>
      <c r="C7349" s="1" t="s">
        <v>26</v>
      </c>
      <c r="D7349">
        <v>3.8</v>
      </c>
      <c r="E7349">
        <v>77</v>
      </c>
      <c r="F7349">
        <v>51.43</v>
      </c>
      <c r="G7349">
        <v>5426</v>
      </c>
      <c r="H7349">
        <v>54671</v>
      </c>
      <c r="I7349">
        <v>16</v>
      </c>
      <c r="J7349">
        <v>850</v>
      </c>
      <c r="K7349">
        <v>292.83999999999997</v>
      </c>
      <c r="L7349">
        <v>4.7</v>
      </c>
      <c r="M7349">
        <v>1</v>
      </c>
      <c r="N7349" s="1" t="s">
        <v>21</v>
      </c>
      <c r="O7349">
        <v>25</v>
      </c>
      <c r="P7349">
        <v>15</v>
      </c>
      <c r="Q7349">
        <v>40</v>
      </c>
      <c r="R7349" t="str" cm="1">
        <f t="array" ref="R7349">_xlfn.IFS(Restaurant_Data[[#This Row],[Total Reservations]]&lt;=50, "Low", Restaurant_Data[[#This Row],[Total Reservations]]&lt;=100, "Medium", Restaurant_Data[[#This Row],[Total Reservations]]&lt;=200, "High")</f>
        <v>Low</v>
      </c>
      <c r="S7349" s="4">
        <v>900743.84</v>
      </c>
      <c r="T7349" t="str" cm="1">
        <f t="array" ref="T7349">_xlfn.IFS(Restaurant_Data[[#This Row],[Revenue]]&lt;= 500000, "Low Income", Restaurant_Data[[#This Row],[Revenue]]&lt;=1000000, "Middle Income", Restaurant_Data[[#This Row],[Revenue]] &lt;= 2000000, "High Income")</f>
        <v>Middle Income</v>
      </c>
    </row>
    <row r="7350" spans="1:20" x14ac:dyDescent="0.35">
      <c r="A7350" s="1" t="s">
        <v>7377</v>
      </c>
      <c r="B7350" s="1" t="s">
        <v>23</v>
      </c>
      <c r="C7350" s="1" t="s">
        <v>20</v>
      </c>
      <c r="D7350">
        <v>4.4000000000000004</v>
      </c>
      <c r="E7350">
        <v>78</v>
      </c>
      <c r="F7350">
        <v>75.930000000000007</v>
      </c>
      <c r="G7350">
        <v>2274</v>
      </c>
      <c r="H7350">
        <v>28574</v>
      </c>
      <c r="I7350">
        <v>6</v>
      </c>
      <c r="J7350">
        <v>534</v>
      </c>
      <c r="K7350">
        <v>148.41999999999999</v>
      </c>
      <c r="L7350">
        <v>5.5</v>
      </c>
      <c r="M7350">
        <v>7.2</v>
      </c>
      <c r="N7350" s="1" t="s">
        <v>21</v>
      </c>
      <c r="O7350">
        <v>60</v>
      </c>
      <c r="P7350">
        <v>3</v>
      </c>
      <c r="Q7350">
        <v>63</v>
      </c>
      <c r="R7350" t="str" cm="1">
        <f t="array" ref="R7350">_xlfn.IFS(Restaurant_Data[[#This Row],[Total Reservations]]&lt;=50, "Low", Restaurant_Data[[#This Row],[Total Reservations]]&lt;=100, "Medium", Restaurant_Data[[#This Row],[Total Reservations]]&lt;=200, "High")</f>
        <v>Medium</v>
      </c>
      <c r="S7350" s="4">
        <v>1320077.55</v>
      </c>
      <c r="T7350" t="str" cm="1">
        <f t="array" ref="T7350">_xlfn.IFS(Restaurant_Data[[#This Row],[Revenue]]&lt;= 500000, "Low Income", Restaurant_Data[[#This Row],[Revenue]]&lt;=1000000, "Middle Income", Restaurant_Data[[#This Row],[Revenue]] &lt;= 2000000, "High Income")</f>
        <v>High Income</v>
      </c>
    </row>
    <row r="7351" spans="1:20" x14ac:dyDescent="0.35">
      <c r="A7351" s="1" t="s">
        <v>7378</v>
      </c>
      <c r="B7351" s="1" t="s">
        <v>19</v>
      </c>
      <c r="C7351" s="1" t="s">
        <v>37</v>
      </c>
      <c r="D7351">
        <v>3.8</v>
      </c>
      <c r="E7351">
        <v>49</v>
      </c>
      <c r="F7351">
        <v>61.16</v>
      </c>
      <c r="G7351">
        <v>2640</v>
      </c>
      <c r="H7351">
        <v>29676</v>
      </c>
      <c r="I7351">
        <v>11</v>
      </c>
      <c r="J7351">
        <v>379</v>
      </c>
      <c r="K7351">
        <v>239.35</v>
      </c>
      <c r="L7351">
        <v>4.5999999999999996</v>
      </c>
      <c r="M7351">
        <v>7.2</v>
      </c>
      <c r="N7351" s="1" t="s">
        <v>27</v>
      </c>
      <c r="O7351">
        <v>28</v>
      </c>
      <c r="P7351">
        <v>19</v>
      </c>
      <c r="Q7351">
        <v>47</v>
      </c>
      <c r="R7351" t="str" cm="1">
        <f t="array" ref="R7351">_xlfn.IFS(Restaurant_Data[[#This Row],[Total Reservations]]&lt;=50, "Low", Restaurant_Data[[#This Row],[Total Reservations]]&lt;=100, "Medium", Restaurant_Data[[#This Row],[Total Reservations]]&lt;=200, "High")</f>
        <v>Low</v>
      </c>
      <c r="S7351" s="4">
        <v>682284.28</v>
      </c>
      <c r="T7351" t="str" cm="1">
        <f t="array" ref="T7351">_xlfn.IFS(Restaurant_Data[[#This Row],[Revenue]]&lt;= 500000, "Low Income", Restaurant_Data[[#This Row],[Revenue]]&lt;=1000000, "Middle Income", Restaurant_Data[[#This Row],[Revenue]] &lt;= 2000000, "High Income")</f>
        <v>Middle Income</v>
      </c>
    </row>
    <row r="7352" spans="1:20" x14ac:dyDescent="0.35">
      <c r="A7352" s="1" t="s">
        <v>7379</v>
      </c>
      <c r="B7352" s="1" t="s">
        <v>23</v>
      </c>
      <c r="C7352" s="1" t="s">
        <v>37</v>
      </c>
      <c r="D7352">
        <v>3.5</v>
      </c>
      <c r="E7352">
        <v>78</v>
      </c>
      <c r="F7352">
        <v>61</v>
      </c>
      <c r="G7352">
        <v>2067</v>
      </c>
      <c r="H7352">
        <v>27547</v>
      </c>
      <c r="I7352">
        <v>2</v>
      </c>
      <c r="J7352">
        <v>976</v>
      </c>
      <c r="K7352">
        <v>77.48</v>
      </c>
      <c r="L7352">
        <v>4.0999999999999996</v>
      </c>
      <c r="M7352">
        <v>1.6</v>
      </c>
      <c r="N7352" s="1" t="s">
        <v>21</v>
      </c>
      <c r="O7352">
        <v>61</v>
      </c>
      <c r="P7352">
        <v>47</v>
      </c>
      <c r="Q7352">
        <v>108</v>
      </c>
      <c r="R7352" t="str" cm="1">
        <f t="array" ref="R7352">_xlfn.IFS(Restaurant_Data[[#This Row],[Total Reservations]]&lt;=50, "Low", Restaurant_Data[[#This Row],[Total Reservations]]&lt;=100, "Medium", Restaurant_Data[[#This Row],[Total Reservations]]&lt;=200, "High")</f>
        <v>High</v>
      </c>
      <c r="S7352" s="4">
        <v>1059869.8500000001</v>
      </c>
      <c r="T7352" t="str" cm="1">
        <f t="array" ref="T7352">_xlfn.IFS(Restaurant_Data[[#This Row],[Revenue]]&lt;= 500000, "Low Income", Restaurant_Data[[#This Row],[Revenue]]&lt;=1000000, "Middle Income", Restaurant_Data[[#This Row],[Revenue]] &lt;= 2000000, "High Income")</f>
        <v>High Income</v>
      </c>
    </row>
    <row r="7353" spans="1:20" x14ac:dyDescent="0.35">
      <c r="A7353" s="1" t="s">
        <v>7380</v>
      </c>
      <c r="B7353" s="1" t="s">
        <v>34</v>
      </c>
      <c r="C7353" s="1" t="s">
        <v>24</v>
      </c>
      <c r="D7353">
        <v>3.7</v>
      </c>
      <c r="E7353">
        <v>66</v>
      </c>
      <c r="F7353">
        <v>25.44</v>
      </c>
      <c r="G7353">
        <v>2884</v>
      </c>
      <c r="H7353">
        <v>30873</v>
      </c>
      <c r="I7353">
        <v>1</v>
      </c>
      <c r="J7353">
        <v>255</v>
      </c>
      <c r="K7353">
        <v>263.52</v>
      </c>
      <c r="L7353">
        <v>2</v>
      </c>
      <c r="M7353">
        <v>4.8</v>
      </c>
      <c r="N7353" s="1" t="s">
        <v>21</v>
      </c>
      <c r="O7353">
        <v>7</v>
      </c>
      <c r="P7353">
        <v>50</v>
      </c>
      <c r="Q7353">
        <v>57</v>
      </c>
      <c r="R7353" t="str" cm="1">
        <f t="array" ref="R7353">_xlfn.IFS(Restaurant_Data[[#This Row],[Total Reservations]]&lt;=50, "Low", Restaurant_Data[[#This Row],[Total Reservations]]&lt;=100, "Medium", Restaurant_Data[[#This Row],[Total Reservations]]&lt;=200, "High")</f>
        <v>Medium</v>
      </c>
      <c r="S7353" s="4">
        <v>379939.49</v>
      </c>
      <c r="T7353" t="str" cm="1">
        <f t="array" ref="T7353">_xlfn.IFS(Restaurant_Data[[#This Row],[Revenue]]&lt;= 500000, "Low Income", Restaurant_Data[[#This Row],[Revenue]]&lt;=1000000, "Middle Income", Restaurant_Data[[#This Row],[Revenue]] &lt;= 2000000, "High Income")</f>
        <v>Low Income</v>
      </c>
    </row>
    <row r="7354" spans="1:20" x14ac:dyDescent="0.35">
      <c r="A7354" s="1" t="s">
        <v>7381</v>
      </c>
      <c r="B7354" s="1" t="s">
        <v>23</v>
      </c>
      <c r="C7354" s="1" t="s">
        <v>37</v>
      </c>
      <c r="D7354">
        <v>3.1</v>
      </c>
      <c r="E7354">
        <v>70</v>
      </c>
      <c r="F7354">
        <v>56.53</v>
      </c>
      <c r="G7354">
        <v>5907</v>
      </c>
      <c r="H7354">
        <v>59396</v>
      </c>
      <c r="I7354">
        <v>9</v>
      </c>
      <c r="J7354">
        <v>54</v>
      </c>
      <c r="K7354">
        <v>92.67</v>
      </c>
      <c r="L7354">
        <v>5.5</v>
      </c>
      <c r="M7354">
        <v>1.7</v>
      </c>
      <c r="N7354" s="1" t="s">
        <v>27</v>
      </c>
      <c r="O7354">
        <v>51</v>
      </c>
      <c r="P7354">
        <v>44</v>
      </c>
      <c r="Q7354">
        <v>95</v>
      </c>
      <c r="R7354" t="str" cm="1">
        <f t="array" ref="R7354">_xlfn.IFS(Restaurant_Data[[#This Row],[Total Reservations]]&lt;=50, "Low", Restaurant_Data[[#This Row],[Total Reservations]]&lt;=100, "Medium", Restaurant_Data[[#This Row],[Total Reservations]]&lt;=200, "High")</f>
        <v>Medium</v>
      </c>
      <c r="S7354" s="4">
        <v>896513.55</v>
      </c>
      <c r="T7354" t="str" cm="1">
        <f t="array" ref="T7354">_xlfn.IFS(Restaurant_Data[[#This Row],[Revenue]]&lt;= 500000, "Low Income", Restaurant_Data[[#This Row],[Revenue]]&lt;=1000000, "Middle Income", Restaurant_Data[[#This Row],[Revenue]] &lt;= 2000000, "High Income")</f>
        <v>Middle Income</v>
      </c>
    </row>
    <row r="7355" spans="1:20" x14ac:dyDescent="0.35">
      <c r="A7355" s="1" t="s">
        <v>7382</v>
      </c>
      <c r="B7355" s="1" t="s">
        <v>23</v>
      </c>
      <c r="C7355" s="1" t="s">
        <v>42</v>
      </c>
      <c r="D7355">
        <v>3.7</v>
      </c>
      <c r="E7355">
        <v>75</v>
      </c>
      <c r="F7355">
        <v>40.65</v>
      </c>
      <c r="G7355">
        <v>2982</v>
      </c>
      <c r="H7355">
        <v>31733</v>
      </c>
      <c r="I7355">
        <v>5</v>
      </c>
      <c r="J7355">
        <v>827</v>
      </c>
      <c r="K7355">
        <v>67.17</v>
      </c>
      <c r="L7355">
        <v>8.4</v>
      </c>
      <c r="M7355">
        <v>2.7</v>
      </c>
      <c r="N7355" s="1" t="s">
        <v>27</v>
      </c>
      <c r="O7355">
        <v>60</v>
      </c>
      <c r="P7355">
        <v>48</v>
      </c>
      <c r="Q7355">
        <v>108</v>
      </c>
      <c r="R7355" t="str" cm="1">
        <f t="array" ref="R7355">_xlfn.IFS(Restaurant_Data[[#This Row],[Total Reservations]]&lt;=50, "Low", Restaurant_Data[[#This Row],[Total Reservations]]&lt;=100, "Medium", Restaurant_Data[[#This Row],[Total Reservations]]&lt;=200, "High")</f>
        <v>High</v>
      </c>
      <c r="S7355" s="4">
        <v>690330.1</v>
      </c>
      <c r="T7355" t="str" cm="1">
        <f t="array" ref="T7355">_xlfn.IFS(Restaurant_Data[[#This Row],[Revenue]]&lt;= 500000, "Low Income", Restaurant_Data[[#This Row],[Revenue]]&lt;=1000000, "Middle Income", Restaurant_Data[[#This Row],[Revenue]] &lt;= 2000000, "High Income")</f>
        <v>Middle Income</v>
      </c>
    </row>
    <row r="7356" spans="1:20" x14ac:dyDescent="0.35">
      <c r="A7356" s="1" t="s">
        <v>7383</v>
      </c>
      <c r="B7356" s="1" t="s">
        <v>34</v>
      </c>
      <c r="C7356" s="1" t="s">
        <v>37</v>
      </c>
      <c r="D7356">
        <v>3.9</v>
      </c>
      <c r="E7356">
        <v>56</v>
      </c>
      <c r="F7356">
        <v>65.84</v>
      </c>
      <c r="G7356">
        <v>3417</v>
      </c>
      <c r="H7356">
        <v>37085</v>
      </c>
      <c r="I7356">
        <v>2</v>
      </c>
      <c r="J7356">
        <v>202</v>
      </c>
      <c r="K7356">
        <v>74.44</v>
      </c>
      <c r="L7356">
        <v>1.9</v>
      </c>
      <c r="M7356">
        <v>5.4</v>
      </c>
      <c r="N7356" s="1" t="s">
        <v>27</v>
      </c>
      <c r="O7356">
        <v>38</v>
      </c>
      <c r="P7356">
        <v>39</v>
      </c>
      <c r="Q7356">
        <v>77</v>
      </c>
      <c r="R7356" t="str" cm="1">
        <f t="array" ref="R7356">_xlfn.IFS(Restaurant_Data[[#This Row],[Total Reservations]]&lt;=50, "Low", Restaurant_Data[[#This Row],[Total Reservations]]&lt;=100, "Medium", Restaurant_Data[[#This Row],[Total Reservations]]&lt;=200, "High")</f>
        <v>Medium</v>
      </c>
      <c r="S7356" s="4">
        <v>825565.19</v>
      </c>
      <c r="T7356" t="str" cm="1">
        <f t="array" ref="T7356">_xlfn.IFS(Restaurant_Data[[#This Row],[Revenue]]&lt;= 500000, "Low Income", Restaurant_Data[[#This Row],[Revenue]]&lt;=1000000, "Middle Income", Restaurant_Data[[#This Row],[Revenue]] &lt;= 2000000, "High Income")</f>
        <v>Middle Income</v>
      </c>
    </row>
    <row r="7357" spans="1:20" x14ac:dyDescent="0.35">
      <c r="A7357" s="1" t="s">
        <v>7384</v>
      </c>
      <c r="B7357" s="1" t="s">
        <v>23</v>
      </c>
      <c r="C7357" s="1" t="s">
        <v>37</v>
      </c>
      <c r="D7357">
        <v>4.9000000000000004</v>
      </c>
      <c r="E7357">
        <v>78</v>
      </c>
      <c r="F7357">
        <v>64.64</v>
      </c>
      <c r="G7357">
        <v>2541</v>
      </c>
      <c r="H7357">
        <v>26601</v>
      </c>
      <c r="I7357">
        <v>14</v>
      </c>
      <c r="J7357">
        <v>474</v>
      </c>
      <c r="K7357">
        <v>189.34</v>
      </c>
      <c r="L7357">
        <v>7.6</v>
      </c>
      <c r="M7357">
        <v>1.1000000000000001</v>
      </c>
      <c r="N7357" s="1" t="s">
        <v>27</v>
      </c>
      <c r="O7357">
        <v>39</v>
      </c>
      <c r="P7357">
        <v>55</v>
      </c>
      <c r="Q7357">
        <v>94</v>
      </c>
      <c r="R7357" t="str" cm="1">
        <f t="array" ref="R7357">_xlfn.IFS(Restaurant_Data[[#This Row],[Total Reservations]]&lt;=50, "Low", Restaurant_Data[[#This Row],[Total Reservations]]&lt;=100, "Medium", Restaurant_Data[[#This Row],[Total Reservations]]&lt;=200, "High")</f>
        <v>Medium</v>
      </c>
      <c r="S7357" s="4">
        <v>1134696.19</v>
      </c>
      <c r="T7357" t="str" cm="1">
        <f t="array" ref="T7357">_xlfn.IFS(Restaurant_Data[[#This Row],[Revenue]]&lt;= 500000, "Low Income", Restaurant_Data[[#This Row],[Revenue]]&lt;=1000000, "Middle Income", Restaurant_Data[[#This Row],[Revenue]] &lt;= 2000000, "High Income")</f>
        <v>High Income</v>
      </c>
    </row>
    <row r="7358" spans="1:20" x14ac:dyDescent="0.35">
      <c r="A7358" s="1" t="s">
        <v>7385</v>
      </c>
      <c r="B7358" s="1" t="s">
        <v>23</v>
      </c>
      <c r="C7358" s="1" t="s">
        <v>37</v>
      </c>
      <c r="D7358">
        <v>3.6</v>
      </c>
      <c r="E7358">
        <v>79</v>
      </c>
      <c r="F7358">
        <v>58.74</v>
      </c>
      <c r="G7358">
        <v>2758</v>
      </c>
      <c r="H7358">
        <v>28697</v>
      </c>
      <c r="I7358">
        <v>13</v>
      </c>
      <c r="J7358">
        <v>66</v>
      </c>
      <c r="K7358">
        <v>122.97</v>
      </c>
      <c r="L7358">
        <v>3.4</v>
      </c>
      <c r="M7358">
        <v>1.9</v>
      </c>
      <c r="N7358" s="1" t="s">
        <v>27</v>
      </c>
      <c r="O7358">
        <v>24</v>
      </c>
      <c r="P7358">
        <v>2</v>
      </c>
      <c r="Q7358">
        <v>26</v>
      </c>
      <c r="R7358" t="str" cm="1">
        <f t="array" ref="R7358">_xlfn.IFS(Restaurant_Data[[#This Row],[Total Reservations]]&lt;=50, "Low", Restaurant_Data[[#This Row],[Total Reservations]]&lt;=100, "Medium", Restaurant_Data[[#This Row],[Total Reservations]]&lt;=200, "High")</f>
        <v>Low</v>
      </c>
      <c r="S7358" s="4">
        <v>1039141.83</v>
      </c>
      <c r="T7358" t="str" cm="1">
        <f t="array" ref="T7358">_xlfn.IFS(Restaurant_Data[[#This Row],[Revenue]]&lt;= 500000, "Low Income", Restaurant_Data[[#This Row],[Revenue]]&lt;=1000000, "Middle Income", Restaurant_Data[[#This Row],[Revenue]] &lt;= 2000000, "High Income")</f>
        <v>High Income</v>
      </c>
    </row>
    <row r="7359" spans="1:20" x14ac:dyDescent="0.35">
      <c r="A7359" s="1" t="s">
        <v>7386</v>
      </c>
      <c r="B7359" s="1" t="s">
        <v>23</v>
      </c>
      <c r="C7359" s="1" t="s">
        <v>20</v>
      </c>
      <c r="D7359">
        <v>4.8</v>
      </c>
      <c r="E7359">
        <v>73</v>
      </c>
      <c r="F7359">
        <v>70.97</v>
      </c>
      <c r="G7359">
        <v>2261</v>
      </c>
      <c r="H7359">
        <v>30459</v>
      </c>
      <c r="I7359">
        <v>12</v>
      </c>
      <c r="J7359">
        <v>804</v>
      </c>
      <c r="K7359">
        <v>290.24</v>
      </c>
      <c r="L7359">
        <v>4.4000000000000004</v>
      </c>
      <c r="M7359">
        <v>1.8</v>
      </c>
      <c r="N7359" s="1" t="s">
        <v>21</v>
      </c>
      <c r="O7359">
        <v>9</v>
      </c>
      <c r="P7359">
        <v>41</v>
      </c>
      <c r="Q7359">
        <v>50</v>
      </c>
      <c r="R7359" t="str" cm="1">
        <f t="array" ref="R7359">_xlfn.IFS(Restaurant_Data[[#This Row],[Total Reservations]]&lt;=50, "Low", Restaurant_Data[[#This Row],[Total Reservations]]&lt;=100, "Medium", Restaurant_Data[[#This Row],[Total Reservations]]&lt;=200, "High")</f>
        <v>Low</v>
      </c>
      <c r="S7359" s="4">
        <v>1159768.3400000001</v>
      </c>
      <c r="T7359" t="str" cm="1">
        <f t="array" ref="T7359">_xlfn.IFS(Restaurant_Data[[#This Row],[Revenue]]&lt;= 500000, "Low Income", Restaurant_Data[[#This Row],[Revenue]]&lt;=1000000, "Middle Income", Restaurant_Data[[#This Row],[Revenue]] &lt;= 2000000, "High Income")</f>
        <v>High Income</v>
      </c>
    </row>
    <row r="7360" spans="1:20" x14ac:dyDescent="0.35">
      <c r="A7360" s="1" t="s">
        <v>7387</v>
      </c>
      <c r="B7360" s="1" t="s">
        <v>23</v>
      </c>
      <c r="C7360" s="1" t="s">
        <v>24</v>
      </c>
      <c r="D7360">
        <v>3.5</v>
      </c>
      <c r="E7360">
        <v>85</v>
      </c>
      <c r="F7360">
        <v>31.08</v>
      </c>
      <c r="G7360">
        <v>5719</v>
      </c>
      <c r="H7360">
        <v>57844</v>
      </c>
      <c r="I7360">
        <v>9</v>
      </c>
      <c r="J7360">
        <v>750</v>
      </c>
      <c r="K7360">
        <v>263.17</v>
      </c>
      <c r="L7360">
        <v>9.9</v>
      </c>
      <c r="M7360">
        <v>2.1</v>
      </c>
      <c r="N7360" s="1" t="s">
        <v>21</v>
      </c>
      <c r="O7360">
        <v>79</v>
      </c>
      <c r="P7360">
        <v>70</v>
      </c>
      <c r="Q7360">
        <v>149</v>
      </c>
      <c r="R7360" t="str" cm="1">
        <f t="array" ref="R7360">_xlfn.IFS(Restaurant_Data[[#This Row],[Total Reservations]]&lt;=50, "Low", Restaurant_Data[[#This Row],[Total Reservations]]&lt;=100, "Medium", Restaurant_Data[[#This Row],[Total Reservations]]&lt;=200, "High")</f>
        <v>High</v>
      </c>
      <c r="S7360" s="4">
        <v>611155.81999999995</v>
      </c>
      <c r="T7360" t="str" cm="1">
        <f t="array" ref="T7360">_xlfn.IFS(Restaurant_Data[[#This Row],[Revenue]]&lt;= 500000, "Low Income", Restaurant_Data[[#This Row],[Revenue]]&lt;=1000000, "Middle Income", Restaurant_Data[[#This Row],[Revenue]] &lt;= 2000000, "High Income")</f>
        <v>Middle Income</v>
      </c>
    </row>
    <row r="7361" spans="1:20" x14ac:dyDescent="0.35">
      <c r="A7361" s="1" t="s">
        <v>7388</v>
      </c>
      <c r="B7361" s="1" t="s">
        <v>34</v>
      </c>
      <c r="C7361" s="1" t="s">
        <v>26</v>
      </c>
      <c r="D7361">
        <v>3.4</v>
      </c>
      <c r="E7361">
        <v>61</v>
      </c>
      <c r="F7361">
        <v>52.54</v>
      </c>
      <c r="G7361">
        <v>1820</v>
      </c>
      <c r="H7361">
        <v>24204</v>
      </c>
      <c r="I7361">
        <v>6</v>
      </c>
      <c r="J7361">
        <v>261</v>
      </c>
      <c r="K7361">
        <v>250.83</v>
      </c>
      <c r="L7361">
        <v>7.1</v>
      </c>
      <c r="M7361">
        <v>1.4</v>
      </c>
      <c r="N7361" s="1" t="s">
        <v>27</v>
      </c>
      <c r="O7361">
        <v>54</v>
      </c>
      <c r="P7361">
        <v>41</v>
      </c>
      <c r="Q7361">
        <v>95</v>
      </c>
      <c r="R7361" t="str" cm="1">
        <f t="array" ref="R7361">_xlfn.IFS(Restaurant_Data[[#This Row],[Total Reservations]]&lt;=50, "Low", Restaurant_Data[[#This Row],[Total Reservations]]&lt;=100, "Medium", Restaurant_Data[[#This Row],[Total Reservations]]&lt;=200, "High")</f>
        <v>Medium</v>
      </c>
      <c r="S7361" s="4">
        <v>721585.36</v>
      </c>
      <c r="T7361" t="str" cm="1">
        <f t="array" ref="T7361">_xlfn.IFS(Restaurant_Data[[#This Row],[Revenue]]&lt;= 500000, "Low Income", Restaurant_Data[[#This Row],[Revenue]]&lt;=1000000, "Middle Income", Restaurant_Data[[#This Row],[Revenue]] &lt;= 2000000, "High Income")</f>
        <v>Middle Income</v>
      </c>
    </row>
    <row r="7362" spans="1:20" x14ac:dyDescent="0.35">
      <c r="A7362" s="1" t="s">
        <v>7389</v>
      </c>
      <c r="B7362" s="1" t="s">
        <v>23</v>
      </c>
      <c r="C7362" s="1" t="s">
        <v>24</v>
      </c>
      <c r="D7362">
        <v>4</v>
      </c>
      <c r="E7362">
        <v>78</v>
      </c>
      <c r="F7362">
        <v>32.57</v>
      </c>
      <c r="G7362">
        <v>4094</v>
      </c>
      <c r="H7362">
        <v>43042</v>
      </c>
      <c r="I7362">
        <v>4</v>
      </c>
      <c r="J7362">
        <v>877</v>
      </c>
      <c r="K7362">
        <v>252.41</v>
      </c>
      <c r="L7362">
        <v>7.5</v>
      </c>
      <c r="M7362">
        <v>6.5</v>
      </c>
      <c r="N7362" s="1" t="s">
        <v>27</v>
      </c>
      <c r="O7362">
        <v>51</v>
      </c>
      <c r="P7362">
        <v>28</v>
      </c>
      <c r="Q7362">
        <v>79</v>
      </c>
      <c r="R7362" t="str" cm="1">
        <f t="array" ref="R7362">_xlfn.IFS(Restaurant_Data[[#This Row],[Total Reservations]]&lt;=50, "Low", Restaurant_Data[[#This Row],[Total Reservations]]&lt;=100, "Medium", Restaurant_Data[[#This Row],[Total Reservations]]&lt;=200, "High")</f>
        <v>Medium</v>
      </c>
      <c r="S7362" s="4">
        <v>579980.87</v>
      </c>
      <c r="T7362" t="str" cm="1">
        <f t="array" ref="T7362">_xlfn.IFS(Restaurant_Data[[#This Row],[Revenue]]&lt;= 500000, "Low Income", Restaurant_Data[[#This Row],[Revenue]]&lt;=1000000, "Middle Income", Restaurant_Data[[#This Row],[Revenue]] &lt;= 2000000, "High Income")</f>
        <v>Middle Income</v>
      </c>
    </row>
    <row r="7363" spans="1:20" x14ac:dyDescent="0.35">
      <c r="A7363" s="1" t="s">
        <v>7390</v>
      </c>
      <c r="B7363" s="1" t="s">
        <v>34</v>
      </c>
      <c r="C7363" s="1" t="s">
        <v>42</v>
      </c>
      <c r="D7363">
        <v>4.3</v>
      </c>
      <c r="E7363">
        <v>52</v>
      </c>
      <c r="F7363">
        <v>43.69</v>
      </c>
      <c r="G7363">
        <v>3013</v>
      </c>
      <c r="H7363">
        <v>33048</v>
      </c>
      <c r="I7363">
        <v>10</v>
      </c>
      <c r="J7363">
        <v>338</v>
      </c>
      <c r="K7363">
        <v>272.67</v>
      </c>
      <c r="L7363">
        <v>6.4</v>
      </c>
      <c r="M7363">
        <v>2.6</v>
      </c>
      <c r="N7363" s="1" t="s">
        <v>27</v>
      </c>
      <c r="O7363">
        <v>28</v>
      </c>
      <c r="P7363">
        <v>30</v>
      </c>
      <c r="Q7363">
        <v>58</v>
      </c>
      <c r="R7363" t="str" cm="1">
        <f t="array" ref="R7363">_xlfn.IFS(Restaurant_Data[[#This Row],[Total Reservations]]&lt;=50, "Low", Restaurant_Data[[#This Row],[Total Reservations]]&lt;=100, "Medium", Restaurant_Data[[#This Row],[Total Reservations]]&lt;=200, "High")</f>
        <v>Medium</v>
      </c>
      <c r="S7363" s="4">
        <v>521423.64</v>
      </c>
      <c r="T7363" t="str" cm="1">
        <f t="array" ref="T7363">_xlfn.IFS(Restaurant_Data[[#This Row],[Revenue]]&lt;= 500000, "Low Income", Restaurant_Data[[#This Row],[Revenue]]&lt;=1000000, "Middle Income", Restaurant_Data[[#This Row],[Revenue]] &lt;= 2000000, "High Income")</f>
        <v>Middle Income</v>
      </c>
    </row>
    <row r="7364" spans="1:20" x14ac:dyDescent="0.35">
      <c r="A7364" s="1" t="s">
        <v>7391</v>
      </c>
      <c r="B7364" s="1" t="s">
        <v>23</v>
      </c>
      <c r="C7364" s="1" t="s">
        <v>20</v>
      </c>
      <c r="D7364">
        <v>3.1</v>
      </c>
      <c r="E7364">
        <v>78</v>
      </c>
      <c r="F7364">
        <v>65.27</v>
      </c>
      <c r="G7364">
        <v>1309</v>
      </c>
      <c r="H7364">
        <v>15033</v>
      </c>
      <c r="I7364">
        <v>5</v>
      </c>
      <c r="J7364">
        <v>698</v>
      </c>
      <c r="K7364">
        <v>266.3</v>
      </c>
      <c r="L7364">
        <v>3.9</v>
      </c>
      <c r="M7364">
        <v>8.8000000000000007</v>
      </c>
      <c r="N7364" s="1" t="s">
        <v>21</v>
      </c>
      <c r="O7364">
        <v>57</v>
      </c>
      <c r="P7364">
        <v>16</v>
      </c>
      <c r="Q7364">
        <v>73</v>
      </c>
      <c r="R7364" t="str" cm="1">
        <f t="array" ref="R7364">_xlfn.IFS(Restaurant_Data[[#This Row],[Total Reservations]]&lt;=50, "Low", Restaurant_Data[[#This Row],[Total Reservations]]&lt;=100, "Medium", Restaurant_Data[[#This Row],[Total Reservations]]&lt;=200, "High")</f>
        <v>Medium</v>
      </c>
      <c r="S7364" s="4">
        <v>1135168</v>
      </c>
      <c r="T7364" t="str" cm="1">
        <f t="array" ref="T7364">_xlfn.IFS(Restaurant_Data[[#This Row],[Revenue]]&lt;= 500000, "Low Income", Restaurant_Data[[#This Row],[Revenue]]&lt;=1000000, "Middle Income", Restaurant_Data[[#This Row],[Revenue]] &lt;= 2000000, "High Income")</f>
        <v>High Income</v>
      </c>
    </row>
    <row r="7365" spans="1:20" x14ac:dyDescent="0.35">
      <c r="A7365" s="1" t="s">
        <v>7392</v>
      </c>
      <c r="B7365" s="1" t="s">
        <v>23</v>
      </c>
      <c r="C7365" s="1" t="s">
        <v>31</v>
      </c>
      <c r="D7365">
        <v>3.4</v>
      </c>
      <c r="E7365">
        <v>86</v>
      </c>
      <c r="F7365">
        <v>40.380000000000003</v>
      </c>
      <c r="G7365">
        <v>6045</v>
      </c>
      <c r="H7365">
        <v>59370</v>
      </c>
      <c r="I7365">
        <v>4</v>
      </c>
      <c r="J7365">
        <v>227</v>
      </c>
      <c r="K7365">
        <v>282.05</v>
      </c>
      <c r="L7365">
        <v>7.1</v>
      </c>
      <c r="M7365">
        <v>9</v>
      </c>
      <c r="N7365" s="1" t="s">
        <v>21</v>
      </c>
      <c r="O7365">
        <v>50</v>
      </c>
      <c r="P7365">
        <v>84</v>
      </c>
      <c r="Q7365">
        <v>134</v>
      </c>
      <c r="R7365" t="str" cm="1">
        <f t="array" ref="R7365">_xlfn.IFS(Restaurant_Data[[#This Row],[Total Reservations]]&lt;=50, "Low", Restaurant_Data[[#This Row],[Total Reservations]]&lt;=100, "Medium", Restaurant_Data[[#This Row],[Total Reservations]]&lt;=200, "High")</f>
        <v>High</v>
      </c>
      <c r="S7365" s="4">
        <v>790467.84</v>
      </c>
      <c r="T7365" t="str" cm="1">
        <f t="array" ref="T7365">_xlfn.IFS(Restaurant_Data[[#This Row],[Revenue]]&lt;= 500000, "Low Income", Restaurant_Data[[#This Row],[Revenue]]&lt;=1000000, "Middle Income", Restaurant_Data[[#This Row],[Revenue]] &lt;= 2000000, "High Income")</f>
        <v>Middle Income</v>
      </c>
    </row>
    <row r="7366" spans="1:20" x14ac:dyDescent="0.35">
      <c r="A7366" s="1" t="s">
        <v>7393</v>
      </c>
      <c r="B7366" s="1" t="s">
        <v>23</v>
      </c>
      <c r="C7366" s="1" t="s">
        <v>20</v>
      </c>
      <c r="D7366">
        <v>3.9</v>
      </c>
      <c r="E7366">
        <v>83</v>
      </c>
      <c r="F7366">
        <v>65.77</v>
      </c>
      <c r="G7366">
        <v>4473</v>
      </c>
      <c r="H7366">
        <v>45274</v>
      </c>
      <c r="I7366">
        <v>4</v>
      </c>
      <c r="J7366">
        <v>720</v>
      </c>
      <c r="K7366">
        <v>283.58999999999997</v>
      </c>
      <c r="L7366">
        <v>5.0999999999999996</v>
      </c>
      <c r="M7366">
        <v>7.2</v>
      </c>
      <c r="N7366" s="1" t="s">
        <v>21</v>
      </c>
      <c r="O7366">
        <v>69</v>
      </c>
      <c r="P7366">
        <v>27</v>
      </c>
      <c r="Q7366">
        <v>96</v>
      </c>
      <c r="R7366" t="str" cm="1">
        <f t="array" ref="R7366">_xlfn.IFS(Restaurant_Data[[#This Row],[Total Reservations]]&lt;=50, "Low", Restaurant_Data[[#This Row],[Total Reservations]]&lt;=100, "Medium", Restaurant_Data[[#This Row],[Total Reservations]]&lt;=200, "High")</f>
        <v>Medium</v>
      </c>
      <c r="S7366" s="4">
        <v>1222378.4099999999</v>
      </c>
      <c r="T7366" t="str" cm="1">
        <f t="array" ref="T7366">_xlfn.IFS(Restaurant_Data[[#This Row],[Revenue]]&lt;= 500000, "Low Income", Restaurant_Data[[#This Row],[Revenue]]&lt;=1000000, "Middle Income", Restaurant_Data[[#This Row],[Revenue]] &lt;= 2000000, "High Income")</f>
        <v>High Income</v>
      </c>
    </row>
    <row r="7367" spans="1:20" x14ac:dyDescent="0.35">
      <c r="A7367" s="1" t="s">
        <v>7394</v>
      </c>
      <c r="B7367" s="1" t="s">
        <v>23</v>
      </c>
      <c r="C7367" s="1" t="s">
        <v>37</v>
      </c>
      <c r="D7367">
        <v>3.7</v>
      </c>
      <c r="E7367">
        <v>74</v>
      </c>
      <c r="F7367">
        <v>60.24</v>
      </c>
      <c r="G7367">
        <v>4788</v>
      </c>
      <c r="H7367">
        <v>47234</v>
      </c>
      <c r="I7367">
        <v>13</v>
      </c>
      <c r="J7367">
        <v>950</v>
      </c>
      <c r="K7367">
        <v>124.58</v>
      </c>
      <c r="L7367">
        <v>8.5</v>
      </c>
      <c r="M7367">
        <v>1.6</v>
      </c>
      <c r="N7367" s="1" t="s">
        <v>21</v>
      </c>
      <c r="O7367">
        <v>7</v>
      </c>
      <c r="P7367">
        <v>59</v>
      </c>
      <c r="Q7367">
        <v>66</v>
      </c>
      <c r="R7367" t="str" cm="1">
        <f t="array" ref="R7367">_xlfn.IFS(Restaurant_Data[[#This Row],[Total Reservations]]&lt;=50, "Low", Restaurant_Data[[#This Row],[Total Reservations]]&lt;=100, "Medium", Restaurant_Data[[#This Row],[Total Reservations]]&lt;=200, "High")</f>
        <v>Medium</v>
      </c>
      <c r="S7367" s="4">
        <v>1009718.98</v>
      </c>
      <c r="T7367" t="str" cm="1">
        <f t="array" ref="T7367">_xlfn.IFS(Restaurant_Data[[#This Row],[Revenue]]&lt;= 500000, "Low Income", Restaurant_Data[[#This Row],[Revenue]]&lt;=1000000, "Middle Income", Restaurant_Data[[#This Row],[Revenue]] &lt;= 2000000, "High Income")</f>
        <v>High Income</v>
      </c>
    </row>
    <row r="7368" spans="1:20" x14ac:dyDescent="0.35">
      <c r="A7368" s="1" t="s">
        <v>7395</v>
      </c>
      <c r="B7368" s="1" t="s">
        <v>34</v>
      </c>
      <c r="C7368" s="1" t="s">
        <v>37</v>
      </c>
      <c r="D7368">
        <v>4.4000000000000004</v>
      </c>
      <c r="E7368">
        <v>70</v>
      </c>
      <c r="F7368">
        <v>65.12</v>
      </c>
      <c r="G7368">
        <v>2057</v>
      </c>
      <c r="H7368">
        <v>20011</v>
      </c>
      <c r="I7368">
        <v>16</v>
      </c>
      <c r="J7368">
        <v>223</v>
      </c>
      <c r="K7368">
        <v>104.89</v>
      </c>
      <c r="L7368">
        <v>6.1</v>
      </c>
      <c r="M7368">
        <v>9</v>
      </c>
      <c r="N7368" s="1" t="s">
        <v>27</v>
      </c>
      <c r="O7368">
        <v>21</v>
      </c>
      <c r="P7368">
        <v>46</v>
      </c>
      <c r="Q7368">
        <v>67</v>
      </c>
      <c r="R7368" t="str" cm="1">
        <f t="array" ref="R7368">_xlfn.IFS(Restaurant_Data[[#This Row],[Total Reservations]]&lt;=50, "Low", Restaurant_Data[[#This Row],[Total Reservations]]&lt;=100, "Medium", Restaurant_Data[[#This Row],[Total Reservations]]&lt;=200, "High")</f>
        <v>Medium</v>
      </c>
      <c r="S7368" s="4">
        <v>1030734.69</v>
      </c>
      <c r="T7368" t="str" cm="1">
        <f t="array" ref="T7368">_xlfn.IFS(Restaurant_Data[[#This Row],[Revenue]]&lt;= 500000, "Low Income", Restaurant_Data[[#This Row],[Revenue]]&lt;=1000000, "Middle Income", Restaurant_Data[[#This Row],[Revenue]] &lt;= 2000000, "High Income")</f>
        <v>High Income</v>
      </c>
    </row>
    <row r="7369" spans="1:20" x14ac:dyDescent="0.35">
      <c r="A7369" s="1" t="s">
        <v>7396</v>
      </c>
      <c r="B7369" s="1" t="s">
        <v>34</v>
      </c>
      <c r="C7369" s="1" t="s">
        <v>42</v>
      </c>
      <c r="D7369">
        <v>4</v>
      </c>
      <c r="E7369">
        <v>50</v>
      </c>
      <c r="F7369">
        <v>40.36</v>
      </c>
      <c r="G7369">
        <v>1475</v>
      </c>
      <c r="H7369">
        <v>17534</v>
      </c>
      <c r="I7369">
        <v>11</v>
      </c>
      <c r="J7369">
        <v>804</v>
      </c>
      <c r="K7369">
        <v>210.77</v>
      </c>
      <c r="L7369">
        <v>7.9</v>
      </c>
      <c r="M7369">
        <v>4.8</v>
      </c>
      <c r="N7369" s="1" t="s">
        <v>27</v>
      </c>
      <c r="O7369">
        <v>43</v>
      </c>
      <c r="P7369">
        <v>10</v>
      </c>
      <c r="Q7369">
        <v>53</v>
      </c>
      <c r="R7369" t="str" cm="1">
        <f t="array" ref="R7369">_xlfn.IFS(Restaurant_Data[[#This Row],[Total Reservations]]&lt;=50, "Low", Restaurant_Data[[#This Row],[Total Reservations]]&lt;=100, "Medium", Restaurant_Data[[#This Row],[Total Reservations]]&lt;=200, "High")</f>
        <v>Medium</v>
      </c>
      <c r="S7369" s="4">
        <v>466128.28</v>
      </c>
      <c r="T7369" t="str" cm="1">
        <f t="array" ref="T7369">_xlfn.IFS(Restaurant_Data[[#This Row],[Revenue]]&lt;= 500000, "Low Income", Restaurant_Data[[#This Row],[Revenue]]&lt;=1000000, "Middle Income", Restaurant_Data[[#This Row],[Revenue]] &lt;= 2000000, "High Income")</f>
        <v>Low Income</v>
      </c>
    </row>
    <row r="7370" spans="1:20" x14ac:dyDescent="0.35">
      <c r="A7370" s="1" t="s">
        <v>7397</v>
      </c>
      <c r="B7370" s="1" t="s">
        <v>34</v>
      </c>
      <c r="C7370" s="1" t="s">
        <v>31</v>
      </c>
      <c r="D7370">
        <v>3.3</v>
      </c>
      <c r="E7370">
        <v>50</v>
      </c>
      <c r="F7370">
        <v>30.7</v>
      </c>
      <c r="G7370">
        <v>2094</v>
      </c>
      <c r="H7370">
        <v>23191</v>
      </c>
      <c r="I7370">
        <v>19</v>
      </c>
      <c r="J7370">
        <v>672</v>
      </c>
      <c r="K7370">
        <v>80.83</v>
      </c>
      <c r="L7370">
        <v>8.6</v>
      </c>
      <c r="M7370">
        <v>2.6</v>
      </c>
      <c r="N7370" s="1" t="s">
        <v>21</v>
      </c>
      <c r="O7370">
        <v>48</v>
      </c>
      <c r="P7370">
        <v>0</v>
      </c>
      <c r="Q7370">
        <v>48</v>
      </c>
      <c r="R7370" t="str" cm="1">
        <f t="array" ref="R7370">_xlfn.IFS(Restaurant_Data[[#This Row],[Total Reservations]]&lt;=50, "Low", Restaurant_Data[[#This Row],[Total Reservations]]&lt;=100, "Medium", Restaurant_Data[[#This Row],[Total Reservations]]&lt;=200, "High")</f>
        <v>Low</v>
      </c>
      <c r="S7370" s="4">
        <v>367883.15</v>
      </c>
      <c r="T7370" t="str" cm="1">
        <f t="array" ref="T7370">_xlfn.IFS(Restaurant_Data[[#This Row],[Revenue]]&lt;= 500000, "Low Income", Restaurant_Data[[#This Row],[Revenue]]&lt;=1000000, "Middle Income", Restaurant_Data[[#This Row],[Revenue]] &lt;= 2000000, "High Income")</f>
        <v>Low Income</v>
      </c>
    </row>
    <row r="7371" spans="1:20" x14ac:dyDescent="0.35">
      <c r="A7371" s="1" t="s">
        <v>7398</v>
      </c>
      <c r="B7371" s="1" t="s">
        <v>19</v>
      </c>
      <c r="C7371" s="1" t="s">
        <v>20</v>
      </c>
      <c r="D7371">
        <v>4.8</v>
      </c>
      <c r="E7371">
        <v>32</v>
      </c>
      <c r="F7371">
        <v>67.52</v>
      </c>
      <c r="G7371">
        <v>3915</v>
      </c>
      <c r="H7371">
        <v>44370</v>
      </c>
      <c r="I7371">
        <v>18</v>
      </c>
      <c r="J7371">
        <v>693</v>
      </c>
      <c r="K7371">
        <v>102.79</v>
      </c>
      <c r="L7371">
        <v>8.4</v>
      </c>
      <c r="M7371">
        <v>8</v>
      </c>
      <c r="N7371" s="1" t="s">
        <v>27</v>
      </c>
      <c r="O7371">
        <v>4</v>
      </c>
      <c r="P7371">
        <v>27</v>
      </c>
      <c r="Q7371">
        <v>31</v>
      </c>
      <c r="R7371" t="str" cm="1">
        <f t="array" ref="R7371">_xlfn.IFS(Restaurant_Data[[#This Row],[Total Reservations]]&lt;=50, "Low", Restaurant_Data[[#This Row],[Total Reservations]]&lt;=100, "Medium", Restaurant_Data[[#This Row],[Total Reservations]]&lt;=200, "High")</f>
        <v>Low</v>
      </c>
      <c r="S7371" s="4">
        <v>510950.28</v>
      </c>
      <c r="T7371" t="str" cm="1">
        <f t="array" ref="T7371">_xlfn.IFS(Restaurant_Data[[#This Row],[Revenue]]&lt;= 500000, "Low Income", Restaurant_Data[[#This Row],[Revenue]]&lt;=1000000, "Middle Income", Restaurant_Data[[#This Row],[Revenue]] &lt;= 2000000, "High Income")</f>
        <v>Middle Income</v>
      </c>
    </row>
    <row r="7372" spans="1:20" x14ac:dyDescent="0.35">
      <c r="A7372" s="1" t="s">
        <v>7399</v>
      </c>
      <c r="B7372" s="1" t="s">
        <v>23</v>
      </c>
      <c r="C7372" s="1" t="s">
        <v>31</v>
      </c>
      <c r="D7372">
        <v>3.6</v>
      </c>
      <c r="E7372">
        <v>78</v>
      </c>
      <c r="F7372">
        <v>36.369999999999997</v>
      </c>
      <c r="G7372">
        <v>3318</v>
      </c>
      <c r="H7372">
        <v>33293</v>
      </c>
      <c r="I7372">
        <v>1</v>
      </c>
      <c r="J7372">
        <v>80</v>
      </c>
      <c r="K7372">
        <v>243.24</v>
      </c>
      <c r="L7372">
        <v>4.5999999999999996</v>
      </c>
      <c r="M7372">
        <v>4.0999999999999996</v>
      </c>
      <c r="N7372" s="1" t="s">
        <v>21</v>
      </c>
      <c r="O7372">
        <v>62</v>
      </c>
      <c r="P7372">
        <v>60</v>
      </c>
      <c r="Q7372">
        <v>122</v>
      </c>
      <c r="R7372" t="str" cm="1">
        <f t="array" ref="R7372">_xlfn.IFS(Restaurant_Data[[#This Row],[Total Reservations]]&lt;=50, "Low", Restaurant_Data[[#This Row],[Total Reservations]]&lt;=100, "Medium", Restaurant_Data[[#This Row],[Total Reservations]]&lt;=200, "High")</f>
        <v>High</v>
      </c>
      <c r="S7372" s="4">
        <v>637861.13</v>
      </c>
      <c r="T7372" t="str" cm="1">
        <f t="array" ref="T7372">_xlfn.IFS(Restaurant_Data[[#This Row],[Revenue]]&lt;= 500000, "Low Income", Restaurant_Data[[#This Row],[Revenue]]&lt;=1000000, "Middle Income", Restaurant_Data[[#This Row],[Revenue]] &lt;= 2000000, "High Income")</f>
        <v>Middle Income</v>
      </c>
    </row>
    <row r="7373" spans="1:20" x14ac:dyDescent="0.35">
      <c r="A7373" s="1" t="s">
        <v>7400</v>
      </c>
      <c r="B7373" s="1" t="s">
        <v>23</v>
      </c>
      <c r="C7373" s="1" t="s">
        <v>26</v>
      </c>
      <c r="D7373">
        <v>4.5</v>
      </c>
      <c r="E7373">
        <v>75</v>
      </c>
      <c r="F7373">
        <v>45.97</v>
      </c>
      <c r="G7373">
        <v>3045</v>
      </c>
      <c r="H7373">
        <v>34716</v>
      </c>
      <c r="I7373">
        <v>4</v>
      </c>
      <c r="J7373">
        <v>53</v>
      </c>
      <c r="K7373">
        <v>212.33</v>
      </c>
      <c r="L7373">
        <v>4.3</v>
      </c>
      <c r="M7373">
        <v>5.6</v>
      </c>
      <c r="N7373" s="1" t="s">
        <v>27</v>
      </c>
      <c r="O7373">
        <v>2</v>
      </c>
      <c r="P7373">
        <v>42</v>
      </c>
      <c r="Q7373">
        <v>44</v>
      </c>
      <c r="R7373" t="str" cm="1">
        <f t="array" ref="R7373">_xlfn.IFS(Restaurant_Data[[#This Row],[Total Reservations]]&lt;=50, "Low", Restaurant_Data[[#This Row],[Total Reservations]]&lt;=100, "Medium", Restaurant_Data[[#This Row],[Total Reservations]]&lt;=200, "High")</f>
        <v>Low</v>
      </c>
      <c r="S7373" s="4">
        <v>772439.23</v>
      </c>
      <c r="T7373" t="str" cm="1">
        <f t="array" ref="T7373">_xlfn.IFS(Restaurant_Data[[#This Row],[Revenue]]&lt;= 500000, "Low Income", Restaurant_Data[[#This Row],[Revenue]]&lt;=1000000, "Middle Income", Restaurant_Data[[#This Row],[Revenue]] &lt;= 2000000, "High Income")</f>
        <v>Middle Income</v>
      </c>
    </row>
    <row r="7374" spans="1:20" x14ac:dyDescent="0.35">
      <c r="A7374" s="1" t="s">
        <v>7401</v>
      </c>
      <c r="B7374" s="1" t="s">
        <v>34</v>
      </c>
      <c r="C7374" s="1" t="s">
        <v>24</v>
      </c>
      <c r="D7374">
        <v>4.5999999999999996</v>
      </c>
      <c r="E7374">
        <v>58</v>
      </c>
      <c r="F7374">
        <v>29.66</v>
      </c>
      <c r="G7374">
        <v>3335</v>
      </c>
      <c r="H7374">
        <v>36686</v>
      </c>
      <c r="I7374">
        <v>9</v>
      </c>
      <c r="J7374">
        <v>940</v>
      </c>
      <c r="K7374">
        <v>212.71</v>
      </c>
      <c r="L7374">
        <v>8.8000000000000007</v>
      </c>
      <c r="M7374">
        <v>7.7</v>
      </c>
      <c r="N7374" s="1" t="s">
        <v>27</v>
      </c>
      <c r="O7374">
        <v>44</v>
      </c>
      <c r="P7374">
        <v>38</v>
      </c>
      <c r="Q7374">
        <v>82</v>
      </c>
      <c r="R7374" t="str" cm="1">
        <f t="array" ref="R7374">_xlfn.IFS(Restaurant_Data[[#This Row],[Total Reservations]]&lt;=50, "Low", Restaurant_Data[[#This Row],[Total Reservations]]&lt;=100, "Medium", Restaurant_Data[[#This Row],[Total Reservations]]&lt;=200, "High")</f>
        <v>Medium</v>
      </c>
      <c r="S7374" s="4">
        <v>405140.24</v>
      </c>
      <c r="T7374" t="str" cm="1">
        <f t="array" ref="T7374">_xlfn.IFS(Restaurant_Data[[#This Row],[Revenue]]&lt;= 500000, "Low Income", Restaurant_Data[[#This Row],[Revenue]]&lt;=1000000, "Middle Income", Restaurant_Data[[#This Row],[Revenue]] &lt;= 2000000, "High Income")</f>
        <v>Low Income</v>
      </c>
    </row>
    <row r="7375" spans="1:20" x14ac:dyDescent="0.35">
      <c r="A7375" s="1" t="s">
        <v>7402</v>
      </c>
      <c r="B7375" s="1" t="s">
        <v>19</v>
      </c>
      <c r="C7375" s="1" t="s">
        <v>20</v>
      </c>
      <c r="D7375">
        <v>4.9000000000000004</v>
      </c>
      <c r="E7375">
        <v>33</v>
      </c>
      <c r="F7375">
        <v>68.62</v>
      </c>
      <c r="G7375">
        <v>4871</v>
      </c>
      <c r="H7375">
        <v>58082</v>
      </c>
      <c r="I7375">
        <v>9</v>
      </c>
      <c r="J7375">
        <v>67</v>
      </c>
      <c r="K7375">
        <v>287.66000000000003</v>
      </c>
      <c r="L7375">
        <v>2.2999999999999998</v>
      </c>
      <c r="M7375">
        <v>1.9</v>
      </c>
      <c r="N7375" s="1" t="s">
        <v>27</v>
      </c>
      <c r="O7375">
        <v>25</v>
      </c>
      <c r="P7375">
        <v>26</v>
      </c>
      <c r="Q7375">
        <v>51</v>
      </c>
      <c r="R7375" t="str" cm="1">
        <f t="array" ref="R7375">_xlfn.IFS(Restaurant_Data[[#This Row],[Total Reservations]]&lt;=50, "Low", Restaurant_Data[[#This Row],[Total Reservations]]&lt;=100, "Medium", Restaurant_Data[[#This Row],[Total Reservations]]&lt;=200, "High")</f>
        <v>Medium</v>
      </c>
      <c r="S7375" s="4">
        <v>520860.96</v>
      </c>
      <c r="T7375" t="str" cm="1">
        <f t="array" ref="T7375">_xlfn.IFS(Restaurant_Data[[#This Row],[Revenue]]&lt;= 500000, "Low Income", Restaurant_Data[[#This Row],[Revenue]]&lt;=1000000, "Middle Income", Restaurant_Data[[#This Row],[Revenue]] &lt;= 2000000, "High Income")</f>
        <v>Middle Income</v>
      </c>
    </row>
    <row r="7376" spans="1:20" x14ac:dyDescent="0.35">
      <c r="A7376" s="1" t="s">
        <v>7403</v>
      </c>
      <c r="B7376" s="1" t="s">
        <v>23</v>
      </c>
      <c r="C7376" s="1" t="s">
        <v>31</v>
      </c>
      <c r="D7376">
        <v>4</v>
      </c>
      <c r="E7376">
        <v>89</v>
      </c>
      <c r="F7376">
        <v>38.97</v>
      </c>
      <c r="G7376">
        <v>1889</v>
      </c>
      <c r="H7376">
        <v>22814</v>
      </c>
      <c r="I7376">
        <v>11</v>
      </c>
      <c r="J7376">
        <v>387</v>
      </c>
      <c r="K7376">
        <v>216.91</v>
      </c>
      <c r="L7376">
        <v>3.5</v>
      </c>
      <c r="M7376">
        <v>2.5</v>
      </c>
      <c r="N7376" s="1" t="s">
        <v>21</v>
      </c>
      <c r="O7376">
        <v>34</v>
      </c>
      <c r="P7376">
        <v>0</v>
      </c>
      <c r="Q7376">
        <v>34</v>
      </c>
      <c r="R7376" t="str" cm="1">
        <f t="array" ref="R7376">_xlfn.IFS(Restaurant_Data[[#This Row],[Total Reservations]]&lt;=50, "Low", Restaurant_Data[[#This Row],[Total Reservations]]&lt;=100, "Medium", Restaurant_Data[[#This Row],[Total Reservations]]&lt;=200, "High")</f>
        <v>Low</v>
      </c>
      <c r="S7376" s="4">
        <v>779637.45</v>
      </c>
      <c r="T7376" t="str" cm="1">
        <f t="array" ref="T7376">_xlfn.IFS(Restaurant_Data[[#This Row],[Revenue]]&lt;= 500000, "Low Income", Restaurant_Data[[#This Row],[Revenue]]&lt;=1000000, "Middle Income", Restaurant_Data[[#This Row],[Revenue]] &lt;= 2000000, "High Income")</f>
        <v>Middle Income</v>
      </c>
    </row>
    <row r="7377" spans="1:20" x14ac:dyDescent="0.35">
      <c r="A7377" s="1" t="s">
        <v>7404</v>
      </c>
      <c r="B7377" s="1" t="s">
        <v>34</v>
      </c>
      <c r="C7377" s="1" t="s">
        <v>26</v>
      </c>
      <c r="D7377">
        <v>4.2</v>
      </c>
      <c r="E7377">
        <v>68</v>
      </c>
      <c r="F7377">
        <v>46.21</v>
      </c>
      <c r="G7377">
        <v>1410</v>
      </c>
      <c r="H7377">
        <v>21192</v>
      </c>
      <c r="I7377">
        <v>5</v>
      </c>
      <c r="J7377">
        <v>281</v>
      </c>
      <c r="K7377">
        <v>157.69999999999999</v>
      </c>
      <c r="L7377">
        <v>2.1</v>
      </c>
      <c r="M7377">
        <v>9.6999999999999993</v>
      </c>
      <c r="N7377" s="1" t="s">
        <v>21</v>
      </c>
      <c r="O7377">
        <v>37</v>
      </c>
      <c r="P7377">
        <v>8</v>
      </c>
      <c r="Q7377">
        <v>45</v>
      </c>
      <c r="R7377" t="str" cm="1">
        <f t="array" ref="R7377">_xlfn.IFS(Restaurant_Data[[#This Row],[Total Reservations]]&lt;=50, "Low", Restaurant_Data[[#This Row],[Total Reservations]]&lt;=100, "Medium", Restaurant_Data[[#This Row],[Total Reservations]]&lt;=200, "High")</f>
        <v>Low</v>
      </c>
      <c r="S7377" s="4">
        <v>704875.37</v>
      </c>
      <c r="T7377" t="str" cm="1">
        <f t="array" ref="T7377">_xlfn.IFS(Restaurant_Data[[#This Row],[Revenue]]&lt;= 500000, "Low Income", Restaurant_Data[[#This Row],[Revenue]]&lt;=1000000, "Middle Income", Restaurant_Data[[#This Row],[Revenue]] &lt;= 2000000, "High Income")</f>
        <v>Middle Income</v>
      </c>
    </row>
    <row r="7378" spans="1:20" x14ac:dyDescent="0.35">
      <c r="A7378" s="1" t="s">
        <v>7405</v>
      </c>
      <c r="B7378" s="1" t="s">
        <v>23</v>
      </c>
      <c r="C7378" s="1" t="s">
        <v>26</v>
      </c>
      <c r="D7378">
        <v>3.7</v>
      </c>
      <c r="E7378">
        <v>74</v>
      </c>
      <c r="F7378">
        <v>52.51</v>
      </c>
      <c r="G7378">
        <v>5238</v>
      </c>
      <c r="H7378">
        <v>59491</v>
      </c>
      <c r="I7378">
        <v>6</v>
      </c>
      <c r="J7378">
        <v>851</v>
      </c>
      <c r="K7378">
        <v>120.08</v>
      </c>
      <c r="L7378">
        <v>1.4</v>
      </c>
      <c r="M7378">
        <v>7.4</v>
      </c>
      <c r="N7378" s="1" t="s">
        <v>21</v>
      </c>
      <c r="O7378">
        <v>65</v>
      </c>
      <c r="P7378">
        <v>73</v>
      </c>
      <c r="Q7378">
        <v>138</v>
      </c>
      <c r="R7378" t="str" cm="1">
        <f t="array" ref="R7378">_xlfn.IFS(Restaurant_Data[[#This Row],[Total Reservations]]&lt;=50, "Low", Restaurant_Data[[#This Row],[Total Reservations]]&lt;=100, "Medium", Restaurant_Data[[#This Row],[Total Reservations]]&lt;=200, "High")</f>
        <v>High</v>
      </c>
      <c r="S7378" s="4">
        <v>881156.99</v>
      </c>
      <c r="T7378" t="str" cm="1">
        <f t="array" ref="T7378">_xlfn.IFS(Restaurant_Data[[#This Row],[Revenue]]&lt;= 500000, "Low Income", Restaurant_Data[[#This Row],[Revenue]]&lt;=1000000, "Middle Income", Restaurant_Data[[#This Row],[Revenue]] &lt;= 2000000, "High Income")</f>
        <v>Middle Income</v>
      </c>
    </row>
    <row r="7379" spans="1:20" x14ac:dyDescent="0.35">
      <c r="A7379" s="1" t="s">
        <v>7406</v>
      </c>
      <c r="B7379" s="1" t="s">
        <v>23</v>
      </c>
      <c r="C7379" s="1" t="s">
        <v>24</v>
      </c>
      <c r="D7379">
        <v>4.4000000000000004</v>
      </c>
      <c r="E7379">
        <v>74</v>
      </c>
      <c r="F7379">
        <v>29.47</v>
      </c>
      <c r="G7379">
        <v>4234</v>
      </c>
      <c r="H7379">
        <v>45749</v>
      </c>
      <c r="I7379">
        <v>6</v>
      </c>
      <c r="J7379">
        <v>97</v>
      </c>
      <c r="K7379">
        <v>134.63999999999999</v>
      </c>
      <c r="L7379">
        <v>6.5</v>
      </c>
      <c r="M7379">
        <v>3.1</v>
      </c>
      <c r="N7379" s="1" t="s">
        <v>27</v>
      </c>
      <c r="O7379">
        <v>40</v>
      </c>
      <c r="P7379">
        <v>8</v>
      </c>
      <c r="Q7379">
        <v>48</v>
      </c>
      <c r="R7379" t="str" cm="1">
        <f t="array" ref="R7379">_xlfn.IFS(Restaurant_Data[[#This Row],[Total Reservations]]&lt;=50, "Low", Restaurant_Data[[#This Row],[Total Reservations]]&lt;=100, "Medium", Restaurant_Data[[#This Row],[Total Reservations]]&lt;=200, "High")</f>
        <v>Low</v>
      </c>
      <c r="S7379" s="4">
        <v>498637.83</v>
      </c>
      <c r="T7379" t="str" cm="1">
        <f t="array" ref="T7379">_xlfn.IFS(Restaurant_Data[[#This Row],[Revenue]]&lt;= 500000, "Low Income", Restaurant_Data[[#This Row],[Revenue]]&lt;=1000000, "Middle Income", Restaurant_Data[[#This Row],[Revenue]] &lt;= 2000000, "High Income")</f>
        <v>Low Income</v>
      </c>
    </row>
    <row r="7380" spans="1:20" x14ac:dyDescent="0.35">
      <c r="A7380" s="1" t="s">
        <v>7407</v>
      </c>
      <c r="B7380" s="1" t="s">
        <v>34</v>
      </c>
      <c r="C7380" s="1" t="s">
        <v>26</v>
      </c>
      <c r="D7380">
        <v>3.9</v>
      </c>
      <c r="E7380">
        <v>63</v>
      </c>
      <c r="F7380">
        <v>51.47</v>
      </c>
      <c r="G7380">
        <v>2981</v>
      </c>
      <c r="H7380">
        <v>33669</v>
      </c>
      <c r="I7380">
        <v>8</v>
      </c>
      <c r="J7380">
        <v>112</v>
      </c>
      <c r="K7380">
        <v>119.45</v>
      </c>
      <c r="L7380">
        <v>9.1</v>
      </c>
      <c r="M7380">
        <v>6.2</v>
      </c>
      <c r="N7380" s="1" t="s">
        <v>27</v>
      </c>
      <c r="O7380">
        <v>13</v>
      </c>
      <c r="P7380">
        <v>2</v>
      </c>
      <c r="Q7380">
        <v>15</v>
      </c>
      <c r="R7380" t="str" cm="1">
        <f t="array" ref="R7380">_xlfn.IFS(Restaurant_Data[[#This Row],[Total Reservations]]&lt;=50, "Low", Restaurant_Data[[#This Row],[Total Reservations]]&lt;=100, "Medium", Restaurant_Data[[#This Row],[Total Reservations]]&lt;=200, "High")</f>
        <v>Low</v>
      </c>
      <c r="S7380" s="4">
        <v>732932.59</v>
      </c>
      <c r="T7380" t="str" cm="1">
        <f t="array" ref="T7380">_xlfn.IFS(Restaurant_Data[[#This Row],[Revenue]]&lt;= 500000, "Low Income", Restaurant_Data[[#This Row],[Revenue]]&lt;=1000000, "Middle Income", Restaurant_Data[[#This Row],[Revenue]] &lt;= 2000000, "High Income")</f>
        <v>Middle Income</v>
      </c>
    </row>
    <row r="7381" spans="1:20" x14ac:dyDescent="0.35">
      <c r="A7381" s="1" t="s">
        <v>7408</v>
      </c>
      <c r="B7381" s="1" t="s">
        <v>34</v>
      </c>
      <c r="C7381" s="1" t="s">
        <v>42</v>
      </c>
      <c r="D7381">
        <v>3.9</v>
      </c>
      <c r="E7381">
        <v>59</v>
      </c>
      <c r="F7381">
        <v>37.26</v>
      </c>
      <c r="G7381">
        <v>2130</v>
      </c>
      <c r="H7381">
        <v>21829</v>
      </c>
      <c r="I7381">
        <v>19</v>
      </c>
      <c r="J7381">
        <v>319</v>
      </c>
      <c r="K7381">
        <v>58.75</v>
      </c>
      <c r="L7381">
        <v>2.2000000000000002</v>
      </c>
      <c r="M7381">
        <v>2.7</v>
      </c>
      <c r="N7381" s="1" t="s">
        <v>27</v>
      </c>
      <c r="O7381">
        <v>27</v>
      </c>
      <c r="P7381">
        <v>28</v>
      </c>
      <c r="Q7381">
        <v>55</v>
      </c>
      <c r="R7381" t="str" cm="1">
        <f t="array" ref="R7381">_xlfn.IFS(Restaurant_Data[[#This Row],[Total Reservations]]&lt;=50, "Low", Restaurant_Data[[#This Row],[Total Reservations]]&lt;=100, "Medium", Restaurant_Data[[#This Row],[Total Reservations]]&lt;=200, "High")</f>
        <v>Medium</v>
      </c>
      <c r="S7381" s="4">
        <v>509860.21</v>
      </c>
      <c r="T7381" t="str" cm="1">
        <f t="array" ref="T7381">_xlfn.IFS(Restaurant_Data[[#This Row],[Revenue]]&lt;= 500000, "Low Income", Restaurant_Data[[#This Row],[Revenue]]&lt;=1000000, "Middle Income", Restaurant_Data[[#This Row],[Revenue]] &lt;= 2000000, "High Income")</f>
        <v>Middle Income</v>
      </c>
    </row>
    <row r="7382" spans="1:20" x14ac:dyDescent="0.35">
      <c r="A7382" s="1" t="s">
        <v>7409</v>
      </c>
      <c r="B7382" s="1" t="s">
        <v>23</v>
      </c>
      <c r="C7382" s="1" t="s">
        <v>26</v>
      </c>
      <c r="D7382">
        <v>4.7</v>
      </c>
      <c r="E7382">
        <v>85</v>
      </c>
      <c r="F7382">
        <v>51.71</v>
      </c>
      <c r="G7382">
        <v>7644</v>
      </c>
      <c r="H7382">
        <v>83366</v>
      </c>
      <c r="I7382">
        <v>1</v>
      </c>
      <c r="J7382">
        <v>139</v>
      </c>
      <c r="K7382">
        <v>115.39</v>
      </c>
      <c r="L7382">
        <v>8.1999999999999993</v>
      </c>
      <c r="M7382">
        <v>8.8000000000000007</v>
      </c>
      <c r="N7382" s="1" t="s">
        <v>27</v>
      </c>
      <c r="O7382">
        <v>15</v>
      </c>
      <c r="P7382">
        <v>41</v>
      </c>
      <c r="Q7382">
        <v>56</v>
      </c>
      <c r="R7382" t="str" cm="1">
        <f t="array" ref="R7382">_xlfn.IFS(Restaurant_Data[[#This Row],[Total Reservations]]&lt;=50, "Low", Restaurant_Data[[#This Row],[Total Reservations]]&lt;=100, "Medium", Restaurant_Data[[#This Row],[Total Reservations]]&lt;=200, "High")</f>
        <v>Medium</v>
      </c>
      <c r="S7382" s="4">
        <v>990889.71</v>
      </c>
      <c r="T7382" t="str" cm="1">
        <f t="array" ref="T7382">_xlfn.IFS(Restaurant_Data[[#This Row],[Revenue]]&lt;= 500000, "Low Income", Restaurant_Data[[#This Row],[Revenue]]&lt;=1000000, "Middle Income", Restaurant_Data[[#This Row],[Revenue]] &lt;= 2000000, "High Income")</f>
        <v>Middle Income</v>
      </c>
    </row>
    <row r="7383" spans="1:20" x14ac:dyDescent="0.35">
      <c r="A7383" s="1" t="s">
        <v>7410</v>
      </c>
      <c r="B7383" s="1" t="s">
        <v>23</v>
      </c>
      <c r="C7383" s="1" t="s">
        <v>31</v>
      </c>
      <c r="D7383">
        <v>3.1</v>
      </c>
      <c r="E7383">
        <v>75</v>
      </c>
      <c r="F7383">
        <v>37.409999999999997</v>
      </c>
      <c r="G7383">
        <v>4845</v>
      </c>
      <c r="H7383">
        <v>49799</v>
      </c>
      <c r="I7383">
        <v>5</v>
      </c>
      <c r="J7383">
        <v>648</v>
      </c>
      <c r="K7383">
        <v>258.83999999999997</v>
      </c>
      <c r="L7383">
        <v>4.4000000000000004</v>
      </c>
      <c r="M7383">
        <v>5</v>
      </c>
      <c r="N7383" s="1" t="s">
        <v>27</v>
      </c>
      <c r="O7383">
        <v>49</v>
      </c>
      <c r="P7383">
        <v>42</v>
      </c>
      <c r="Q7383">
        <v>91</v>
      </c>
      <c r="R7383" t="str" cm="1">
        <f t="array" ref="R7383">_xlfn.IFS(Restaurant_Data[[#This Row],[Total Reservations]]&lt;=50, "Low", Restaurant_Data[[#This Row],[Total Reservations]]&lt;=100, "Medium", Restaurant_Data[[#This Row],[Total Reservations]]&lt;=200, "High")</f>
        <v>Medium</v>
      </c>
      <c r="S7383" s="4">
        <v>638617.01</v>
      </c>
      <c r="T7383" t="str" cm="1">
        <f t="array" ref="T7383">_xlfn.IFS(Restaurant_Data[[#This Row],[Revenue]]&lt;= 500000, "Low Income", Restaurant_Data[[#This Row],[Revenue]]&lt;=1000000, "Middle Income", Restaurant_Data[[#This Row],[Revenue]] &lt;= 2000000, "High Income")</f>
        <v>Middle Income</v>
      </c>
    </row>
    <row r="7384" spans="1:20" x14ac:dyDescent="0.35">
      <c r="A7384" s="1" t="s">
        <v>7411</v>
      </c>
      <c r="B7384" s="1" t="s">
        <v>34</v>
      </c>
      <c r="C7384" s="1" t="s">
        <v>42</v>
      </c>
      <c r="D7384">
        <v>4.8</v>
      </c>
      <c r="E7384">
        <v>69</v>
      </c>
      <c r="F7384">
        <v>35.770000000000003</v>
      </c>
      <c r="G7384">
        <v>2196</v>
      </c>
      <c r="H7384">
        <v>22220</v>
      </c>
      <c r="I7384">
        <v>19</v>
      </c>
      <c r="J7384">
        <v>338</v>
      </c>
      <c r="K7384">
        <v>232.06</v>
      </c>
      <c r="L7384">
        <v>6.6</v>
      </c>
      <c r="M7384">
        <v>8.3000000000000007</v>
      </c>
      <c r="N7384" s="1" t="s">
        <v>27</v>
      </c>
      <c r="O7384">
        <v>35</v>
      </c>
      <c r="P7384">
        <v>23</v>
      </c>
      <c r="Q7384">
        <v>58</v>
      </c>
      <c r="R7384" t="str" cm="1">
        <f t="array" ref="R7384">_xlfn.IFS(Restaurant_Data[[#This Row],[Total Reservations]]&lt;=50, "Low", Restaurant_Data[[#This Row],[Total Reservations]]&lt;=100, "Medium", Restaurant_Data[[#This Row],[Total Reservations]]&lt;=200, "High")</f>
        <v>Medium</v>
      </c>
      <c r="S7384" s="4">
        <v>574126.13</v>
      </c>
      <c r="T7384" t="str" cm="1">
        <f t="array" ref="T7384">_xlfn.IFS(Restaurant_Data[[#This Row],[Revenue]]&lt;= 500000, "Low Income", Restaurant_Data[[#This Row],[Revenue]]&lt;=1000000, "Middle Income", Restaurant_Data[[#This Row],[Revenue]] &lt;= 2000000, "High Income")</f>
        <v>Middle Income</v>
      </c>
    </row>
    <row r="7385" spans="1:20" x14ac:dyDescent="0.35">
      <c r="A7385" s="1" t="s">
        <v>7412</v>
      </c>
      <c r="B7385" s="1" t="s">
        <v>23</v>
      </c>
      <c r="C7385" s="1" t="s">
        <v>26</v>
      </c>
      <c r="D7385">
        <v>4.7</v>
      </c>
      <c r="E7385">
        <v>83</v>
      </c>
      <c r="F7385">
        <v>54.07</v>
      </c>
      <c r="G7385">
        <v>6481</v>
      </c>
      <c r="H7385">
        <v>64799</v>
      </c>
      <c r="I7385">
        <v>2</v>
      </c>
      <c r="J7385">
        <v>130</v>
      </c>
      <c r="K7385">
        <v>205.46</v>
      </c>
      <c r="L7385">
        <v>7.9</v>
      </c>
      <c r="M7385">
        <v>9.6999999999999993</v>
      </c>
      <c r="N7385" s="1" t="s">
        <v>21</v>
      </c>
      <c r="O7385">
        <v>46</v>
      </c>
      <c r="P7385">
        <v>2</v>
      </c>
      <c r="Q7385">
        <v>48</v>
      </c>
      <c r="R7385" t="str" cm="1">
        <f t="array" ref="R7385">_xlfn.IFS(Restaurant_Data[[#This Row],[Total Reservations]]&lt;=50, "Low", Restaurant_Data[[#This Row],[Total Reservations]]&lt;=100, "Medium", Restaurant_Data[[#This Row],[Total Reservations]]&lt;=200, "High")</f>
        <v>Low</v>
      </c>
      <c r="S7385" s="4">
        <v>1009447.2</v>
      </c>
      <c r="T7385" t="str" cm="1">
        <f t="array" ref="T7385">_xlfn.IFS(Restaurant_Data[[#This Row],[Revenue]]&lt;= 500000, "Low Income", Restaurant_Data[[#This Row],[Revenue]]&lt;=1000000, "Middle Income", Restaurant_Data[[#This Row],[Revenue]] &lt;= 2000000, "High Income")</f>
        <v>High Income</v>
      </c>
    </row>
    <row r="7386" spans="1:20" x14ac:dyDescent="0.35">
      <c r="A7386" s="1" t="s">
        <v>7413</v>
      </c>
      <c r="B7386" s="1" t="s">
        <v>23</v>
      </c>
      <c r="C7386" s="1" t="s">
        <v>37</v>
      </c>
      <c r="D7386">
        <v>4</v>
      </c>
      <c r="E7386">
        <v>87</v>
      </c>
      <c r="F7386">
        <v>64.47</v>
      </c>
      <c r="G7386">
        <v>1819</v>
      </c>
      <c r="H7386">
        <v>26517</v>
      </c>
      <c r="I7386">
        <v>16</v>
      </c>
      <c r="J7386">
        <v>219</v>
      </c>
      <c r="K7386">
        <v>275.55</v>
      </c>
      <c r="L7386">
        <v>7.4</v>
      </c>
      <c r="M7386">
        <v>9.8000000000000007</v>
      </c>
      <c r="N7386" s="1" t="s">
        <v>21</v>
      </c>
      <c r="O7386">
        <v>60</v>
      </c>
      <c r="P7386">
        <v>7</v>
      </c>
      <c r="Q7386">
        <v>67</v>
      </c>
      <c r="R7386" t="str" cm="1">
        <f t="array" ref="R7386">_xlfn.IFS(Restaurant_Data[[#This Row],[Total Reservations]]&lt;=50, "Low", Restaurant_Data[[#This Row],[Total Reservations]]&lt;=100, "Medium", Restaurant_Data[[#This Row],[Total Reservations]]&lt;=200, "High")</f>
        <v>Medium</v>
      </c>
      <c r="S7386" s="4">
        <v>1261758.75</v>
      </c>
      <c r="T7386" t="str" cm="1">
        <f t="array" ref="T7386">_xlfn.IFS(Restaurant_Data[[#This Row],[Revenue]]&lt;= 500000, "Low Income", Restaurant_Data[[#This Row],[Revenue]]&lt;=1000000, "Middle Income", Restaurant_Data[[#This Row],[Revenue]] &lt;= 2000000, "High Income")</f>
        <v>High Income</v>
      </c>
    </row>
    <row r="7387" spans="1:20" x14ac:dyDescent="0.35">
      <c r="A7387" s="1" t="s">
        <v>7414</v>
      </c>
      <c r="B7387" s="1" t="s">
        <v>34</v>
      </c>
      <c r="C7387" s="1" t="s">
        <v>26</v>
      </c>
      <c r="D7387">
        <v>4</v>
      </c>
      <c r="E7387">
        <v>58</v>
      </c>
      <c r="F7387">
        <v>45.7</v>
      </c>
      <c r="G7387">
        <v>2122</v>
      </c>
      <c r="H7387">
        <v>20443</v>
      </c>
      <c r="I7387">
        <v>2</v>
      </c>
      <c r="J7387">
        <v>945</v>
      </c>
      <c r="K7387">
        <v>116.03</v>
      </c>
      <c r="L7387">
        <v>2.2000000000000002</v>
      </c>
      <c r="M7387">
        <v>2.2000000000000002</v>
      </c>
      <c r="N7387" s="1" t="s">
        <v>27</v>
      </c>
      <c r="O7387">
        <v>17</v>
      </c>
      <c r="P7387">
        <v>44</v>
      </c>
      <c r="Q7387">
        <v>61</v>
      </c>
      <c r="R7387" t="str" cm="1">
        <f t="array" ref="R7387">_xlfn.IFS(Restaurant_Data[[#This Row],[Total Reservations]]&lt;=50, "Low", Restaurant_Data[[#This Row],[Total Reservations]]&lt;=100, "Medium", Restaurant_Data[[#This Row],[Total Reservations]]&lt;=200, "High")</f>
        <v>Medium</v>
      </c>
      <c r="S7387" s="4">
        <v>593564.25</v>
      </c>
      <c r="T7387" t="str" cm="1">
        <f t="array" ref="T7387">_xlfn.IFS(Restaurant_Data[[#This Row],[Revenue]]&lt;= 500000, "Low Income", Restaurant_Data[[#This Row],[Revenue]]&lt;=1000000, "Middle Income", Restaurant_Data[[#This Row],[Revenue]] &lt;= 2000000, "High Income")</f>
        <v>Middle Income</v>
      </c>
    </row>
    <row r="7388" spans="1:20" x14ac:dyDescent="0.35">
      <c r="A7388" s="1" t="s">
        <v>7415</v>
      </c>
      <c r="B7388" s="1" t="s">
        <v>23</v>
      </c>
      <c r="C7388" s="1" t="s">
        <v>42</v>
      </c>
      <c r="D7388">
        <v>3.7</v>
      </c>
      <c r="E7388">
        <v>76</v>
      </c>
      <c r="F7388">
        <v>41.64</v>
      </c>
      <c r="G7388">
        <v>6319</v>
      </c>
      <c r="H7388">
        <v>64335</v>
      </c>
      <c r="I7388">
        <v>9</v>
      </c>
      <c r="J7388">
        <v>721</v>
      </c>
      <c r="K7388">
        <v>194.42</v>
      </c>
      <c r="L7388">
        <v>2</v>
      </c>
      <c r="M7388">
        <v>9.5</v>
      </c>
      <c r="N7388" s="1" t="s">
        <v>27</v>
      </c>
      <c r="O7388">
        <v>70</v>
      </c>
      <c r="P7388">
        <v>25</v>
      </c>
      <c r="Q7388">
        <v>95</v>
      </c>
      <c r="R7388" t="str" cm="1">
        <f t="array" ref="R7388">_xlfn.IFS(Restaurant_Data[[#This Row],[Total Reservations]]&lt;=50, "Low", Restaurant_Data[[#This Row],[Total Reservations]]&lt;=100, "Medium", Restaurant_Data[[#This Row],[Total Reservations]]&lt;=200, "High")</f>
        <v>Medium</v>
      </c>
      <c r="S7388" s="4">
        <v>725899.21</v>
      </c>
      <c r="T7388" t="str" cm="1">
        <f t="array" ref="T7388">_xlfn.IFS(Restaurant_Data[[#This Row],[Revenue]]&lt;= 500000, "Low Income", Restaurant_Data[[#This Row],[Revenue]]&lt;=1000000, "Middle Income", Restaurant_Data[[#This Row],[Revenue]] &lt;= 2000000, "High Income")</f>
        <v>Middle Income</v>
      </c>
    </row>
    <row r="7389" spans="1:20" x14ac:dyDescent="0.35">
      <c r="A7389" s="1" t="s">
        <v>7416</v>
      </c>
      <c r="B7389" s="1" t="s">
        <v>23</v>
      </c>
      <c r="C7389" s="1" t="s">
        <v>26</v>
      </c>
      <c r="D7389">
        <v>5</v>
      </c>
      <c r="E7389">
        <v>87</v>
      </c>
      <c r="F7389">
        <v>51.53</v>
      </c>
      <c r="G7389">
        <v>7432</v>
      </c>
      <c r="H7389">
        <v>81647</v>
      </c>
      <c r="I7389">
        <v>18</v>
      </c>
      <c r="J7389">
        <v>673</v>
      </c>
      <c r="K7389">
        <v>57.83</v>
      </c>
      <c r="L7389">
        <v>9.3000000000000007</v>
      </c>
      <c r="M7389">
        <v>3.4</v>
      </c>
      <c r="N7389" s="1" t="s">
        <v>27</v>
      </c>
      <c r="O7389">
        <v>10</v>
      </c>
      <c r="P7389">
        <v>50</v>
      </c>
      <c r="Q7389">
        <v>60</v>
      </c>
      <c r="R7389" t="str" cm="1">
        <f t="array" ref="R7389">_xlfn.IFS(Restaurant_Data[[#This Row],[Total Reservations]]&lt;=50, "Low", Restaurant_Data[[#This Row],[Total Reservations]]&lt;=100, "Medium", Restaurant_Data[[#This Row],[Total Reservations]]&lt;=200, "High")</f>
        <v>Medium</v>
      </c>
      <c r="S7389" s="4">
        <v>1025819.24</v>
      </c>
      <c r="T7389" t="str" cm="1">
        <f t="array" ref="T7389">_xlfn.IFS(Restaurant_Data[[#This Row],[Revenue]]&lt;= 500000, "Low Income", Restaurant_Data[[#This Row],[Revenue]]&lt;=1000000, "Middle Income", Restaurant_Data[[#This Row],[Revenue]] &lt;= 2000000, "High Income")</f>
        <v>High Income</v>
      </c>
    </row>
    <row r="7390" spans="1:20" x14ac:dyDescent="0.35">
      <c r="A7390" s="1" t="s">
        <v>7417</v>
      </c>
      <c r="B7390" s="1" t="s">
        <v>19</v>
      </c>
      <c r="C7390" s="1" t="s">
        <v>26</v>
      </c>
      <c r="D7390">
        <v>3.2</v>
      </c>
      <c r="E7390">
        <v>39</v>
      </c>
      <c r="F7390">
        <v>45.14</v>
      </c>
      <c r="G7390">
        <v>1219</v>
      </c>
      <c r="H7390">
        <v>10843</v>
      </c>
      <c r="I7390">
        <v>16</v>
      </c>
      <c r="J7390">
        <v>148</v>
      </c>
      <c r="K7390">
        <v>273</v>
      </c>
      <c r="L7390">
        <v>1.7</v>
      </c>
      <c r="M7390">
        <v>4.2</v>
      </c>
      <c r="N7390" s="1" t="s">
        <v>27</v>
      </c>
      <c r="O7390">
        <v>14</v>
      </c>
      <c r="P7390">
        <v>30</v>
      </c>
      <c r="Q7390">
        <v>44</v>
      </c>
      <c r="R7390" t="str" cm="1">
        <f t="array" ref="R7390">_xlfn.IFS(Restaurant_Data[[#This Row],[Total Reservations]]&lt;=50, "Low", Restaurant_Data[[#This Row],[Total Reservations]]&lt;=100, "Medium", Restaurant_Data[[#This Row],[Total Reservations]]&lt;=200, "High")</f>
        <v>Low</v>
      </c>
      <c r="S7390" s="4">
        <v>409143.55</v>
      </c>
      <c r="T7390" t="str" cm="1">
        <f t="array" ref="T7390">_xlfn.IFS(Restaurant_Data[[#This Row],[Revenue]]&lt;= 500000, "Low Income", Restaurant_Data[[#This Row],[Revenue]]&lt;=1000000, "Middle Income", Restaurant_Data[[#This Row],[Revenue]] &lt;= 2000000, "High Income")</f>
        <v>Low Income</v>
      </c>
    </row>
    <row r="7391" spans="1:20" x14ac:dyDescent="0.35">
      <c r="A7391" s="1" t="s">
        <v>7418</v>
      </c>
      <c r="B7391" s="1" t="s">
        <v>34</v>
      </c>
      <c r="C7391" s="1" t="s">
        <v>26</v>
      </c>
      <c r="D7391">
        <v>4.2</v>
      </c>
      <c r="E7391">
        <v>51</v>
      </c>
      <c r="F7391">
        <v>48.77</v>
      </c>
      <c r="G7391">
        <v>2421</v>
      </c>
      <c r="H7391">
        <v>25456</v>
      </c>
      <c r="I7391">
        <v>7</v>
      </c>
      <c r="J7391">
        <v>932</v>
      </c>
      <c r="K7391">
        <v>161.93</v>
      </c>
      <c r="L7391">
        <v>3</v>
      </c>
      <c r="M7391">
        <v>1.6</v>
      </c>
      <c r="N7391" s="1" t="s">
        <v>21</v>
      </c>
      <c r="O7391">
        <v>45</v>
      </c>
      <c r="P7391">
        <v>32</v>
      </c>
      <c r="Q7391">
        <v>77</v>
      </c>
      <c r="R7391" t="str" cm="1">
        <f t="array" ref="R7391">_xlfn.IFS(Restaurant_Data[[#This Row],[Total Reservations]]&lt;=50, "Low", Restaurant_Data[[#This Row],[Total Reservations]]&lt;=100, "Medium", Restaurant_Data[[#This Row],[Total Reservations]]&lt;=200, "High")</f>
        <v>Medium</v>
      </c>
      <c r="S7391" s="4">
        <v>564535.72</v>
      </c>
      <c r="T7391" t="str" cm="1">
        <f t="array" ref="T7391">_xlfn.IFS(Restaurant_Data[[#This Row],[Revenue]]&lt;= 500000, "Low Income", Restaurant_Data[[#This Row],[Revenue]]&lt;=1000000, "Middle Income", Restaurant_Data[[#This Row],[Revenue]] &lt;= 2000000, "High Income")</f>
        <v>Middle Income</v>
      </c>
    </row>
    <row r="7392" spans="1:20" x14ac:dyDescent="0.35">
      <c r="A7392" s="1" t="s">
        <v>7419</v>
      </c>
      <c r="B7392" s="1" t="s">
        <v>19</v>
      </c>
      <c r="C7392" s="1" t="s">
        <v>42</v>
      </c>
      <c r="D7392">
        <v>4.4000000000000004</v>
      </c>
      <c r="E7392">
        <v>42</v>
      </c>
      <c r="F7392">
        <v>45.66</v>
      </c>
      <c r="G7392">
        <v>1312</v>
      </c>
      <c r="H7392">
        <v>18431</v>
      </c>
      <c r="I7392">
        <v>9</v>
      </c>
      <c r="J7392">
        <v>732</v>
      </c>
      <c r="K7392">
        <v>94.47</v>
      </c>
      <c r="L7392">
        <v>4.9000000000000004</v>
      </c>
      <c r="M7392">
        <v>6.8</v>
      </c>
      <c r="N7392" s="1" t="s">
        <v>21</v>
      </c>
      <c r="O7392">
        <v>11</v>
      </c>
      <c r="P7392">
        <v>40</v>
      </c>
      <c r="Q7392">
        <v>51</v>
      </c>
      <c r="R7392" t="str" cm="1">
        <f t="array" ref="R7392">_xlfn.IFS(Restaurant_Data[[#This Row],[Total Reservations]]&lt;=50, "Low", Restaurant_Data[[#This Row],[Total Reservations]]&lt;=100, "Medium", Restaurant_Data[[#This Row],[Total Reservations]]&lt;=200, "High")</f>
        <v>Medium</v>
      </c>
      <c r="S7392" s="4">
        <v>441512.89</v>
      </c>
      <c r="T7392" t="str" cm="1">
        <f t="array" ref="T7392">_xlfn.IFS(Restaurant_Data[[#This Row],[Revenue]]&lt;= 500000, "Low Income", Restaurant_Data[[#This Row],[Revenue]]&lt;=1000000, "Middle Income", Restaurant_Data[[#This Row],[Revenue]] &lt;= 2000000, "High Income")</f>
        <v>Low Income</v>
      </c>
    </row>
    <row r="7393" spans="1:20" x14ac:dyDescent="0.35">
      <c r="A7393" s="1" t="s">
        <v>7420</v>
      </c>
      <c r="B7393" s="1" t="s">
        <v>19</v>
      </c>
      <c r="C7393" s="1" t="s">
        <v>26</v>
      </c>
      <c r="D7393">
        <v>4.9000000000000004</v>
      </c>
      <c r="E7393">
        <v>35</v>
      </c>
      <c r="F7393">
        <v>51.11</v>
      </c>
      <c r="G7393">
        <v>4763</v>
      </c>
      <c r="H7393">
        <v>56412</v>
      </c>
      <c r="I7393">
        <v>12</v>
      </c>
      <c r="J7393">
        <v>746</v>
      </c>
      <c r="K7393">
        <v>109.83</v>
      </c>
      <c r="L7393">
        <v>8.4</v>
      </c>
      <c r="M7393">
        <v>6.8</v>
      </c>
      <c r="N7393" s="1" t="s">
        <v>21</v>
      </c>
      <c r="O7393">
        <v>24</v>
      </c>
      <c r="P7393">
        <v>34</v>
      </c>
      <c r="Q7393">
        <v>58</v>
      </c>
      <c r="R7393" t="str" cm="1">
        <f t="array" ref="R7393">_xlfn.IFS(Restaurant_Data[[#This Row],[Total Reservations]]&lt;=50, "Low", Restaurant_Data[[#This Row],[Total Reservations]]&lt;=100, "Medium", Restaurant_Data[[#This Row],[Total Reservations]]&lt;=200, "High")</f>
        <v>Medium</v>
      </c>
      <c r="S7393" s="4">
        <v>425779.63</v>
      </c>
      <c r="T7393" t="str" cm="1">
        <f t="array" ref="T7393">_xlfn.IFS(Restaurant_Data[[#This Row],[Revenue]]&lt;= 500000, "Low Income", Restaurant_Data[[#This Row],[Revenue]]&lt;=1000000, "Middle Income", Restaurant_Data[[#This Row],[Revenue]] &lt;= 2000000, "High Income")</f>
        <v>Low Income</v>
      </c>
    </row>
    <row r="7394" spans="1:20" x14ac:dyDescent="0.35">
      <c r="A7394" s="1" t="s">
        <v>7421</v>
      </c>
      <c r="B7394" s="1" t="s">
        <v>19</v>
      </c>
      <c r="C7394" s="1" t="s">
        <v>24</v>
      </c>
      <c r="D7394">
        <v>4.5999999999999996</v>
      </c>
      <c r="E7394">
        <v>38</v>
      </c>
      <c r="F7394">
        <v>35.270000000000003</v>
      </c>
      <c r="G7394">
        <v>2233</v>
      </c>
      <c r="H7394">
        <v>27409</v>
      </c>
      <c r="I7394">
        <v>19</v>
      </c>
      <c r="J7394">
        <v>527</v>
      </c>
      <c r="K7394">
        <v>262.06</v>
      </c>
      <c r="L7394">
        <v>6.4</v>
      </c>
      <c r="M7394">
        <v>8</v>
      </c>
      <c r="N7394" s="1" t="s">
        <v>21</v>
      </c>
      <c r="O7394">
        <v>1</v>
      </c>
      <c r="P7394">
        <v>15</v>
      </c>
      <c r="Q7394">
        <v>16</v>
      </c>
      <c r="R7394" t="str" cm="1">
        <f t="array" ref="R7394">_xlfn.IFS(Restaurant_Data[[#This Row],[Total Reservations]]&lt;=50, "Low", Restaurant_Data[[#This Row],[Total Reservations]]&lt;=100, "Medium", Restaurant_Data[[#This Row],[Total Reservations]]&lt;=200, "High")</f>
        <v>Low</v>
      </c>
      <c r="S7394" s="4">
        <v>326055.21000000002</v>
      </c>
      <c r="T7394" t="str" cm="1">
        <f t="array" ref="T7394">_xlfn.IFS(Restaurant_Data[[#This Row],[Revenue]]&lt;= 500000, "Low Income", Restaurant_Data[[#This Row],[Revenue]]&lt;=1000000, "Middle Income", Restaurant_Data[[#This Row],[Revenue]] &lt;= 2000000, "High Income")</f>
        <v>Low Income</v>
      </c>
    </row>
    <row r="7395" spans="1:20" x14ac:dyDescent="0.35">
      <c r="A7395" s="1" t="s">
        <v>7422</v>
      </c>
      <c r="B7395" s="1" t="s">
        <v>23</v>
      </c>
      <c r="C7395" s="1" t="s">
        <v>31</v>
      </c>
      <c r="D7395">
        <v>4.3</v>
      </c>
      <c r="E7395">
        <v>89</v>
      </c>
      <c r="F7395">
        <v>37.43</v>
      </c>
      <c r="G7395">
        <v>7327</v>
      </c>
      <c r="H7395">
        <v>81610</v>
      </c>
      <c r="I7395">
        <v>1</v>
      </c>
      <c r="J7395">
        <v>192</v>
      </c>
      <c r="K7395">
        <v>77.2</v>
      </c>
      <c r="L7395">
        <v>6.1</v>
      </c>
      <c r="M7395">
        <v>9.5</v>
      </c>
      <c r="N7395" s="1" t="s">
        <v>21</v>
      </c>
      <c r="O7395">
        <v>10</v>
      </c>
      <c r="P7395">
        <v>10</v>
      </c>
      <c r="Q7395">
        <v>20</v>
      </c>
      <c r="R7395" t="str" cm="1">
        <f t="array" ref="R7395">_xlfn.IFS(Restaurant_Data[[#This Row],[Total Reservations]]&lt;=50, "Low", Restaurant_Data[[#This Row],[Total Reservations]]&lt;=100, "Medium", Restaurant_Data[[#This Row],[Total Reservations]]&lt;=200, "High")</f>
        <v>Low</v>
      </c>
      <c r="S7395" s="4">
        <v>754551.73</v>
      </c>
      <c r="T7395" t="str" cm="1">
        <f t="array" ref="T7395">_xlfn.IFS(Restaurant_Data[[#This Row],[Revenue]]&lt;= 500000, "Low Income", Restaurant_Data[[#This Row],[Revenue]]&lt;=1000000, "Middle Income", Restaurant_Data[[#This Row],[Revenue]] &lt;= 2000000, "High Income")</f>
        <v>Middle Income</v>
      </c>
    </row>
    <row r="7396" spans="1:20" x14ac:dyDescent="0.35">
      <c r="A7396" s="1" t="s">
        <v>7423</v>
      </c>
      <c r="B7396" s="1" t="s">
        <v>23</v>
      </c>
      <c r="C7396" s="1" t="s">
        <v>24</v>
      </c>
      <c r="D7396">
        <v>3.2</v>
      </c>
      <c r="E7396">
        <v>77</v>
      </c>
      <c r="F7396">
        <v>25.31</v>
      </c>
      <c r="G7396">
        <v>6279</v>
      </c>
      <c r="H7396">
        <v>64376</v>
      </c>
      <c r="I7396">
        <v>6</v>
      </c>
      <c r="J7396">
        <v>355</v>
      </c>
      <c r="K7396">
        <v>281.3</v>
      </c>
      <c r="L7396">
        <v>7.2</v>
      </c>
      <c r="M7396">
        <v>4.9000000000000004</v>
      </c>
      <c r="N7396" s="1" t="s">
        <v>27</v>
      </c>
      <c r="O7396">
        <v>32</v>
      </c>
      <c r="P7396">
        <v>48</v>
      </c>
      <c r="Q7396">
        <v>80</v>
      </c>
      <c r="R7396" t="str" cm="1">
        <f t="array" ref="R7396">_xlfn.IFS(Restaurant_Data[[#This Row],[Total Reservations]]&lt;=50, "Low", Restaurant_Data[[#This Row],[Total Reservations]]&lt;=100, "Medium", Restaurant_Data[[#This Row],[Total Reservations]]&lt;=200, "High")</f>
        <v>Medium</v>
      </c>
      <c r="S7396" s="4">
        <v>454224.63</v>
      </c>
      <c r="T7396" t="str" cm="1">
        <f t="array" ref="T7396">_xlfn.IFS(Restaurant_Data[[#This Row],[Revenue]]&lt;= 500000, "Low Income", Restaurant_Data[[#This Row],[Revenue]]&lt;=1000000, "Middle Income", Restaurant_Data[[#This Row],[Revenue]] &lt;= 2000000, "High Income")</f>
        <v>Low Income</v>
      </c>
    </row>
    <row r="7397" spans="1:20" x14ac:dyDescent="0.35">
      <c r="A7397" s="1" t="s">
        <v>7424</v>
      </c>
      <c r="B7397" s="1" t="s">
        <v>19</v>
      </c>
      <c r="C7397" s="1" t="s">
        <v>42</v>
      </c>
      <c r="D7397">
        <v>3.7</v>
      </c>
      <c r="E7397">
        <v>39</v>
      </c>
      <c r="F7397">
        <v>35.85</v>
      </c>
      <c r="G7397">
        <v>1227</v>
      </c>
      <c r="H7397">
        <v>15671</v>
      </c>
      <c r="I7397">
        <v>2</v>
      </c>
      <c r="J7397">
        <v>421</v>
      </c>
      <c r="K7397">
        <v>143.37</v>
      </c>
      <c r="L7397">
        <v>8.1999999999999993</v>
      </c>
      <c r="M7397">
        <v>4.7</v>
      </c>
      <c r="N7397" s="1" t="s">
        <v>21</v>
      </c>
      <c r="O7397">
        <v>11</v>
      </c>
      <c r="P7397">
        <v>14</v>
      </c>
      <c r="Q7397">
        <v>25</v>
      </c>
      <c r="R7397" t="str" cm="1">
        <f t="array" ref="R7397">_xlfn.IFS(Restaurant_Data[[#This Row],[Total Reservations]]&lt;=50, "Low", Restaurant_Data[[#This Row],[Total Reservations]]&lt;=100, "Medium", Restaurant_Data[[#This Row],[Total Reservations]]&lt;=200, "High")</f>
        <v>Low</v>
      </c>
      <c r="S7397" s="4">
        <v>319007.15000000002</v>
      </c>
      <c r="T7397" t="str" cm="1">
        <f t="array" ref="T7397">_xlfn.IFS(Restaurant_Data[[#This Row],[Revenue]]&lt;= 500000, "Low Income", Restaurant_Data[[#This Row],[Revenue]]&lt;=1000000, "Middle Income", Restaurant_Data[[#This Row],[Revenue]] &lt;= 2000000, "High Income")</f>
        <v>Low Income</v>
      </c>
    </row>
    <row r="7398" spans="1:20" x14ac:dyDescent="0.35">
      <c r="A7398" s="1" t="s">
        <v>7425</v>
      </c>
      <c r="B7398" s="1" t="s">
        <v>19</v>
      </c>
      <c r="C7398" s="1" t="s">
        <v>37</v>
      </c>
      <c r="D7398">
        <v>3.3</v>
      </c>
      <c r="E7398">
        <v>45</v>
      </c>
      <c r="F7398">
        <v>62.94</v>
      </c>
      <c r="G7398">
        <v>1016</v>
      </c>
      <c r="H7398">
        <v>13284</v>
      </c>
      <c r="I7398">
        <v>17</v>
      </c>
      <c r="J7398">
        <v>804</v>
      </c>
      <c r="K7398">
        <v>112.77</v>
      </c>
      <c r="L7398">
        <v>3.1</v>
      </c>
      <c r="M7398">
        <v>6.8</v>
      </c>
      <c r="N7398" s="1" t="s">
        <v>27</v>
      </c>
      <c r="O7398">
        <v>3</v>
      </c>
      <c r="P7398">
        <v>24</v>
      </c>
      <c r="Q7398">
        <v>27</v>
      </c>
      <c r="R7398" t="str" cm="1">
        <f t="array" ref="R7398">_xlfn.IFS(Restaurant_Data[[#This Row],[Total Reservations]]&lt;=50, "Low", Restaurant_Data[[#This Row],[Total Reservations]]&lt;=100, "Medium", Restaurant_Data[[#This Row],[Total Reservations]]&lt;=200, "High")</f>
        <v>Low</v>
      </c>
      <c r="S7398" s="4">
        <v>647719.28</v>
      </c>
      <c r="T7398" t="str" cm="1">
        <f t="array" ref="T7398">_xlfn.IFS(Restaurant_Data[[#This Row],[Revenue]]&lt;= 500000, "Low Income", Restaurant_Data[[#This Row],[Revenue]]&lt;=1000000, "Middle Income", Restaurant_Data[[#This Row],[Revenue]] &lt;= 2000000, "High Income")</f>
        <v>Middle Income</v>
      </c>
    </row>
    <row r="7399" spans="1:20" x14ac:dyDescent="0.35">
      <c r="A7399" s="1" t="s">
        <v>7426</v>
      </c>
      <c r="B7399" s="1" t="s">
        <v>19</v>
      </c>
      <c r="C7399" s="1" t="s">
        <v>24</v>
      </c>
      <c r="D7399">
        <v>4.8</v>
      </c>
      <c r="E7399">
        <v>44</v>
      </c>
      <c r="F7399">
        <v>31.1</v>
      </c>
      <c r="G7399">
        <v>3731</v>
      </c>
      <c r="H7399">
        <v>43275</v>
      </c>
      <c r="I7399">
        <v>14</v>
      </c>
      <c r="J7399">
        <v>632</v>
      </c>
      <c r="K7399">
        <v>132.96</v>
      </c>
      <c r="L7399">
        <v>1.2</v>
      </c>
      <c r="M7399">
        <v>7</v>
      </c>
      <c r="N7399" s="1" t="s">
        <v>27</v>
      </c>
      <c r="O7399">
        <v>40</v>
      </c>
      <c r="P7399">
        <v>13</v>
      </c>
      <c r="Q7399">
        <v>53</v>
      </c>
      <c r="R7399" t="str" cm="1">
        <f t="array" ref="R7399">_xlfn.IFS(Restaurant_Data[[#This Row],[Total Reservations]]&lt;=50, "Low", Restaurant_Data[[#This Row],[Total Reservations]]&lt;=100, "Medium", Restaurant_Data[[#This Row],[Total Reservations]]&lt;=200, "High")</f>
        <v>Medium</v>
      </c>
      <c r="S7399" s="4">
        <v>328452.15000000002</v>
      </c>
      <c r="T7399" t="str" cm="1">
        <f t="array" ref="T7399">_xlfn.IFS(Restaurant_Data[[#This Row],[Revenue]]&lt;= 500000, "Low Income", Restaurant_Data[[#This Row],[Revenue]]&lt;=1000000, "Middle Income", Restaurant_Data[[#This Row],[Revenue]] &lt;= 2000000, "High Income")</f>
        <v>Low Income</v>
      </c>
    </row>
    <row r="7400" spans="1:20" x14ac:dyDescent="0.35">
      <c r="A7400" s="1" t="s">
        <v>7427</v>
      </c>
      <c r="B7400" s="1" t="s">
        <v>23</v>
      </c>
      <c r="C7400" s="1" t="s">
        <v>31</v>
      </c>
      <c r="D7400">
        <v>4.5</v>
      </c>
      <c r="E7400">
        <v>82</v>
      </c>
      <c r="F7400">
        <v>31.4</v>
      </c>
      <c r="G7400">
        <v>5774</v>
      </c>
      <c r="H7400">
        <v>59708</v>
      </c>
      <c r="I7400">
        <v>13</v>
      </c>
      <c r="J7400">
        <v>624</v>
      </c>
      <c r="K7400">
        <v>152.25</v>
      </c>
      <c r="L7400">
        <v>2.1</v>
      </c>
      <c r="M7400">
        <v>5</v>
      </c>
      <c r="N7400" s="1" t="s">
        <v>27</v>
      </c>
      <c r="O7400">
        <v>2</v>
      </c>
      <c r="P7400">
        <v>72</v>
      </c>
      <c r="Q7400">
        <v>74</v>
      </c>
      <c r="R7400" t="str" cm="1">
        <f t="array" ref="R7400">_xlfn.IFS(Restaurant_Data[[#This Row],[Total Reservations]]&lt;=50, "Low", Restaurant_Data[[#This Row],[Total Reservations]]&lt;=100, "Medium", Restaurant_Data[[#This Row],[Total Reservations]]&lt;=200, "High")</f>
        <v>Medium</v>
      </c>
      <c r="S7400" s="4">
        <v>595649.19999999995</v>
      </c>
      <c r="T7400" t="str" cm="1">
        <f t="array" ref="T7400">_xlfn.IFS(Restaurant_Data[[#This Row],[Revenue]]&lt;= 500000, "Low Income", Restaurant_Data[[#This Row],[Revenue]]&lt;=1000000, "Middle Income", Restaurant_Data[[#This Row],[Revenue]] &lt;= 2000000, "High Income")</f>
        <v>Middle Income</v>
      </c>
    </row>
    <row r="7401" spans="1:20" x14ac:dyDescent="0.35">
      <c r="A7401" s="1" t="s">
        <v>7428</v>
      </c>
      <c r="B7401" s="1" t="s">
        <v>19</v>
      </c>
      <c r="C7401" s="1" t="s">
        <v>20</v>
      </c>
      <c r="D7401">
        <v>4.5</v>
      </c>
      <c r="E7401">
        <v>47</v>
      </c>
      <c r="F7401">
        <v>71.75</v>
      </c>
      <c r="G7401">
        <v>2732</v>
      </c>
      <c r="H7401">
        <v>32910</v>
      </c>
      <c r="I7401">
        <v>11</v>
      </c>
      <c r="J7401">
        <v>631</v>
      </c>
      <c r="K7401">
        <v>187.03</v>
      </c>
      <c r="L7401">
        <v>2.5</v>
      </c>
      <c r="M7401">
        <v>9.3000000000000007</v>
      </c>
      <c r="N7401" s="1" t="s">
        <v>21</v>
      </c>
      <c r="O7401">
        <v>42</v>
      </c>
      <c r="P7401">
        <v>9</v>
      </c>
      <c r="Q7401">
        <v>51</v>
      </c>
      <c r="R7401" t="str" cm="1">
        <f t="array" ref="R7401">_xlfn.IFS(Restaurant_Data[[#This Row],[Total Reservations]]&lt;=50, "Low", Restaurant_Data[[#This Row],[Total Reservations]]&lt;=100, "Medium", Restaurant_Data[[#This Row],[Total Reservations]]&lt;=200, "High")</f>
        <v>Medium</v>
      </c>
      <c r="S7401" s="4">
        <v>766087.5</v>
      </c>
      <c r="T7401" t="str" cm="1">
        <f t="array" ref="T7401">_xlfn.IFS(Restaurant_Data[[#This Row],[Revenue]]&lt;= 500000, "Low Income", Restaurant_Data[[#This Row],[Revenue]]&lt;=1000000, "Middle Income", Restaurant_Data[[#This Row],[Revenue]] &lt;= 2000000, "High Income")</f>
        <v>Middle Income</v>
      </c>
    </row>
    <row r="7402" spans="1:20" x14ac:dyDescent="0.35">
      <c r="A7402" s="1" t="s">
        <v>7429</v>
      </c>
      <c r="B7402" s="1" t="s">
        <v>19</v>
      </c>
      <c r="C7402" s="1" t="s">
        <v>31</v>
      </c>
      <c r="D7402">
        <v>4.3</v>
      </c>
      <c r="E7402">
        <v>35</v>
      </c>
      <c r="F7402">
        <v>38.909999999999997</v>
      </c>
      <c r="G7402">
        <v>2814</v>
      </c>
      <c r="H7402">
        <v>37060</v>
      </c>
      <c r="I7402">
        <v>16</v>
      </c>
      <c r="J7402">
        <v>442</v>
      </c>
      <c r="K7402">
        <v>196.7</v>
      </c>
      <c r="L7402">
        <v>1.4</v>
      </c>
      <c r="M7402">
        <v>1.5</v>
      </c>
      <c r="N7402" s="1" t="s">
        <v>27</v>
      </c>
      <c r="O7402">
        <v>1</v>
      </c>
      <c r="P7402">
        <v>22</v>
      </c>
      <c r="Q7402">
        <v>23</v>
      </c>
      <c r="R7402" t="str" cm="1">
        <f t="array" ref="R7402">_xlfn.IFS(Restaurant_Data[[#This Row],[Total Reservations]]&lt;=50, "Low", Restaurant_Data[[#This Row],[Total Reservations]]&lt;=100, "Medium", Restaurant_Data[[#This Row],[Total Reservations]]&lt;=200, "High")</f>
        <v>Low</v>
      </c>
      <c r="S7402" s="4">
        <v>323548.08</v>
      </c>
      <c r="T7402" t="str" cm="1">
        <f t="array" ref="T7402">_xlfn.IFS(Restaurant_Data[[#This Row],[Revenue]]&lt;= 500000, "Low Income", Restaurant_Data[[#This Row],[Revenue]]&lt;=1000000, "Middle Income", Restaurant_Data[[#This Row],[Revenue]] &lt;= 2000000, "High Income")</f>
        <v>Low Income</v>
      </c>
    </row>
    <row r="7403" spans="1:20" x14ac:dyDescent="0.35">
      <c r="A7403" s="1" t="s">
        <v>7430</v>
      </c>
      <c r="B7403" s="1" t="s">
        <v>34</v>
      </c>
      <c r="C7403" s="1" t="s">
        <v>24</v>
      </c>
      <c r="D7403">
        <v>4</v>
      </c>
      <c r="E7403">
        <v>69</v>
      </c>
      <c r="F7403">
        <v>33.28</v>
      </c>
      <c r="G7403">
        <v>1164</v>
      </c>
      <c r="H7403">
        <v>16414</v>
      </c>
      <c r="I7403">
        <v>18</v>
      </c>
      <c r="J7403">
        <v>702</v>
      </c>
      <c r="K7403">
        <v>161.94999999999999</v>
      </c>
      <c r="L7403">
        <v>7.7</v>
      </c>
      <c r="M7403">
        <v>7.8</v>
      </c>
      <c r="N7403" s="1" t="s">
        <v>27</v>
      </c>
      <c r="O7403">
        <v>46</v>
      </c>
      <c r="P7403">
        <v>44</v>
      </c>
      <c r="Q7403">
        <v>90</v>
      </c>
      <c r="R7403" t="str" cm="1">
        <f t="array" ref="R7403">_xlfn.IFS(Restaurant_Data[[#This Row],[Total Reservations]]&lt;=50, "Low", Restaurant_Data[[#This Row],[Total Reservations]]&lt;=100, "Medium", Restaurant_Data[[#This Row],[Total Reservations]]&lt;=200, "High")</f>
        <v>Medium</v>
      </c>
      <c r="S7403" s="4">
        <v>535609.98</v>
      </c>
      <c r="T7403" t="str" cm="1">
        <f t="array" ref="T7403">_xlfn.IFS(Restaurant_Data[[#This Row],[Revenue]]&lt;= 500000, "Low Income", Restaurant_Data[[#This Row],[Revenue]]&lt;=1000000, "Middle Income", Restaurant_Data[[#This Row],[Revenue]] &lt;= 2000000, "High Income")</f>
        <v>Middle Income</v>
      </c>
    </row>
    <row r="7404" spans="1:20" x14ac:dyDescent="0.35">
      <c r="A7404" s="1" t="s">
        <v>7431</v>
      </c>
      <c r="B7404" s="1" t="s">
        <v>34</v>
      </c>
      <c r="C7404" s="1" t="s">
        <v>20</v>
      </c>
      <c r="D7404">
        <v>3.3</v>
      </c>
      <c r="E7404">
        <v>58</v>
      </c>
      <c r="F7404">
        <v>67.709999999999994</v>
      </c>
      <c r="G7404">
        <v>1089</v>
      </c>
      <c r="H7404">
        <v>11505</v>
      </c>
      <c r="I7404">
        <v>3</v>
      </c>
      <c r="J7404">
        <v>153</v>
      </c>
      <c r="K7404">
        <v>161.59</v>
      </c>
      <c r="L7404">
        <v>9</v>
      </c>
      <c r="M7404">
        <v>2.9</v>
      </c>
      <c r="N7404" s="1" t="s">
        <v>21</v>
      </c>
      <c r="O7404">
        <v>23</v>
      </c>
      <c r="P7404">
        <v>5</v>
      </c>
      <c r="Q7404">
        <v>28</v>
      </c>
      <c r="R7404" t="str" cm="1">
        <f t="array" ref="R7404">_xlfn.IFS(Restaurant_Data[[#This Row],[Total Reservations]]&lt;=50, "Low", Restaurant_Data[[#This Row],[Total Reservations]]&lt;=100, "Medium", Restaurant_Data[[#This Row],[Total Reservations]]&lt;=200, "High")</f>
        <v>Low</v>
      </c>
      <c r="S7404" s="4">
        <v>873413.05</v>
      </c>
      <c r="T7404" t="str" cm="1">
        <f t="array" ref="T7404">_xlfn.IFS(Restaurant_Data[[#This Row],[Revenue]]&lt;= 500000, "Low Income", Restaurant_Data[[#This Row],[Revenue]]&lt;=1000000, "Middle Income", Restaurant_Data[[#This Row],[Revenue]] &lt;= 2000000, "High Income")</f>
        <v>Middle Income</v>
      </c>
    </row>
    <row r="7405" spans="1:20" x14ac:dyDescent="0.35">
      <c r="A7405" s="1" t="s">
        <v>7432</v>
      </c>
      <c r="B7405" s="1" t="s">
        <v>23</v>
      </c>
      <c r="C7405" s="1" t="s">
        <v>42</v>
      </c>
      <c r="D7405">
        <v>3.7</v>
      </c>
      <c r="E7405">
        <v>87</v>
      </c>
      <c r="F7405">
        <v>37.840000000000003</v>
      </c>
      <c r="G7405">
        <v>2451</v>
      </c>
      <c r="H7405">
        <v>27135</v>
      </c>
      <c r="I7405">
        <v>1</v>
      </c>
      <c r="J7405">
        <v>195</v>
      </c>
      <c r="K7405">
        <v>121.32</v>
      </c>
      <c r="L7405">
        <v>7.4</v>
      </c>
      <c r="M7405">
        <v>5.5</v>
      </c>
      <c r="N7405" s="1" t="s">
        <v>27</v>
      </c>
      <c r="O7405">
        <v>18</v>
      </c>
      <c r="P7405">
        <v>27</v>
      </c>
      <c r="Q7405">
        <v>45</v>
      </c>
      <c r="R7405" t="str" cm="1">
        <f t="array" ref="R7405">_xlfn.IFS(Restaurant_Data[[#This Row],[Total Reservations]]&lt;=50, "Low", Restaurant_Data[[#This Row],[Total Reservations]]&lt;=100, "Medium", Restaurant_Data[[#This Row],[Total Reservations]]&lt;=200, "High")</f>
        <v>Low</v>
      </c>
      <c r="S7405" s="4">
        <v>735541.57</v>
      </c>
      <c r="T7405" t="str" cm="1">
        <f t="array" ref="T7405">_xlfn.IFS(Restaurant_Data[[#This Row],[Revenue]]&lt;= 500000, "Low Income", Restaurant_Data[[#This Row],[Revenue]]&lt;=1000000, "Middle Income", Restaurant_Data[[#This Row],[Revenue]] &lt;= 2000000, "High Income")</f>
        <v>Middle Income</v>
      </c>
    </row>
    <row r="7406" spans="1:20" x14ac:dyDescent="0.35">
      <c r="A7406" s="1" t="s">
        <v>7433</v>
      </c>
      <c r="B7406" s="1" t="s">
        <v>34</v>
      </c>
      <c r="C7406" s="1" t="s">
        <v>31</v>
      </c>
      <c r="D7406">
        <v>3.3</v>
      </c>
      <c r="E7406">
        <v>56</v>
      </c>
      <c r="F7406">
        <v>40.65</v>
      </c>
      <c r="G7406">
        <v>1521</v>
      </c>
      <c r="H7406">
        <v>14248</v>
      </c>
      <c r="I7406">
        <v>14</v>
      </c>
      <c r="J7406">
        <v>724</v>
      </c>
      <c r="K7406">
        <v>145.94999999999999</v>
      </c>
      <c r="L7406">
        <v>2.7</v>
      </c>
      <c r="M7406">
        <v>8.6999999999999993</v>
      </c>
      <c r="N7406" s="1" t="s">
        <v>27</v>
      </c>
      <c r="O7406">
        <v>31</v>
      </c>
      <c r="P7406">
        <v>12</v>
      </c>
      <c r="Q7406">
        <v>43</v>
      </c>
      <c r="R7406" t="str" cm="1">
        <f t="array" ref="R7406">_xlfn.IFS(Restaurant_Data[[#This Row],[Total Reservations]]&lt;=50, "Low", Restaurant_Data[[#This Row],[Total Reservations]]&lt;=100, "Medium", Restaurant_Data[[#This Row],[Total Reservations]]&lt;=200, "High")</f>
        <v>Low</v>
      </c>
      <c r="S7406" s="4">
        <v>524421.44999999995</v>
      </c>
      <c r="T7406" t="str" cm="1">
        <f t="array" ref="T7406">_xlfn.IFS(Restaurant_Data[[#This Row],[Revenue]]&lt;= 500000, "Low Income", Restaurant_Data[[#This Row],[Revenue]]&lt;=1000000, "Middle Income", Restaurant_Data[[#This Row],[Revenue]] &lt;= 2000000, "High Income")</f>
        <v>Middle Income</v>
      </c>
    </row>
    <row r="7407" spans="1:20" x14ac:dyDescent="0.35">
      <c r="A7407" s="1" t="s">
        <v>7434</v>
      </c>
      <c r="B7407" s="1" t="s">
        <v>34</v>
      </c>
      <c r="C7407" s="1" t="s">
        <v>37</v>
      </c>
      <c r="D7407">
        <v>4.4000000000000004</v>
      </c>
      <c r="E7407">
        <v>54</v>
      </c>
      <c r="F7407">
        <v>64.760000000000005</v>
      </c>
      <c r="G7407">
        <v>1246</v>
      </c>
      <c r="H7407">
        <v>17085</v>
      </c>
      <c r="I7407">
        <v>17</v>
      </c>
      <c r="J7407">
        <v>50</v>
      </c>
      <c r="K7407">
        <v>166.78</v>
      </c>
      <c r="L7407">
        <v>6.5</v>
      </c>
      <c r="M7407">
        <v>4</v>
      </c>
      <c r="N7407" s="1" t="s">
        <v>21</v>
      </c>
      <c r="O7407">
        <v>0</v>
      </c>
      <c r="P7407">
        <v>44</v>
      </c>
      <c r="Q7407">
        <v>44</v>
      </c>
      <c r="R7407" t="str" cm="1">
        <f t="array" ref="R7407">_xlfn.IFS(Restaurant_Data[[#This Row],[Total Reservations]]&lt;=50, "Low", Restaurant_Data[[#This Row],[Total Reservations]]&lt;=100, "Medium", Restaurant_Data[[#This Row],[Total Reservations]]&lt;=200, "High")</f>
        <v>Low</v>
      </c>
      <c r="S7407" s="4">
        <v>793774.45</v>
      </c>
      <c r="T7407" t="str" cm="1">
        <f t="array" ref="T7407">_xlfn.IFS(Restaurant_Data[[#This Row],[Revenue]]&lt;= 500000, "Low Income", Restaurant_Data[[#This Row],[Revenue]]&lt;=1000000, "Middle Income", Restaurant_Data[[#This Row],[Revenue]] &lt;= 2000000, "High Income")</f>
        <v>Middle Income</v>
      </c>
    </row>
    <row r="7408" spans="1:20" x14ac:dyDescent="0.35">
      <c r="A7408" s="1" t="s">
        <v>7435</v>
      </c>
      <c r="B7408" s="1" t="s">
        <v>34</v>
      </c>
      <c r="C7408" s="1" t="s">
        <v>20</v>
      </c>
      <c r="D7408">
        <v>3.3</v>
      </c>
      <c r="E7408">
        <v>60</v>
      </c>
      <c r="F7408">
        <v>68.5</v>
      </c>
      <c r="G7408">
        <v>1655</v>
      </c>
      <c r="H7408">
        <v>19601</v>
      </c>
      <c r="I7408">
        <v>3</v>
      </c>
      <c r="J7408">
        <v>777</v>
      </c>
      <c r="K7408">
        <v>199.4</v>
      </c>
      <c r="L7408">
        <v>5.7</v>
      </c>
      <c r="M7408">
        <v>9.1</v>
      </c>
      <c r="N7408" s="1" t="s">
        <v>27</v>
      </c>
      <c r="O7408">
        <v>1</v>
      </c>
      <c r="P7408">
        <v>12</v>
      </c>
      <c r="Q7408">
        <v>13</v>
      </c>
      <c r="R7408" t="str" cm="1">
        <f t="array" ref="R7408">_xlfn.IFS(Restaurant_Data[[#This Row],[Total Reservations]]&lt;=50, "Low", Restaurant_Data[[#This Row],[Total Reservations]]&lt;=100, "Medium", Restaurant_Data[[#This Row],[Total Reservations]]&lt;=200, "High")</f>
        <v>Low</v>
      </c>
      <c r="S7408" s="4">
        <v>916397.05</v>
      </c>
      <c r="T7408" t="str" cm="1">
        <f t="array" ref="T7408">_xlfn.IFS(Restaurant_Data[[#This Row],[Revenue]]&lt;= 500000, "Low Income", Restaurant_Data[[#This Row],[Revenue]]&lt;=1000000, "Middle Income", Restaurant_Data[[#This Row],[Revenue]] &lt;= 2000000, "High Income")</f>
        <v>Middle Income</v>
      </c>
    </row>
    <row r="7409" spans="1:20" x14ac:dyDescent="0.35">
      <c r="A7409" s="1" t="s">
        <v>7436</v>
      </c>
      <c r="B7409" s="1" t="s">
        <v>23</v>
      </c>
      <c r="C7409" s="1" t="s">
        <v>20</v>
      </c>
      <c r="D7409">
        <v>4.4000000000000004</v>
      </c>
      <c r="E7409">
        <v>82</v>
      </c>
      <c r="F7409">
        <v>74.06</v>
      </c>
      <c r="G7409">
        <v>4936</v>
      </c>
      <c r="H7409">
        <v>56556</v>
      </c>
      <c r="I7409">
        <v>12</v>
      </c>
      <c r="J7409">
        <v>174</v>
      </c>
      <c r="K7409">
        <v>82.67</v>
      </c>
      <c r="L7409">
        <v>8.4</v>
      </c>
      <c r="M7409">
        <v>5.0999999999999996</v>
      </c>
      <c r="N7409" s="1" t="s">
        <v>21</v>
      </c>
      <c r="O7409">
        <v>11</v>
      </c>
      <c r="P7409">
        <v>63</v>
      </c>
      <c r="Q7409">
        <v>74</v>
      </c>
      <c r="R7409" t="str" cm="1">
        <f t="array" ref="R7409">_xlfn.IFS(Restaurant_Data[[#This Row],[Total Reservations]]&lt;=50, "Low", Restaurant_Data[[#This Row],[Total Reservations]]&lt;=100, "Medium", Restaurant_Data[[#This Row],[Total Reservations]]&lt;=200, "High")</f>
        <v>Medium</v>
      </c>
      <c r="S7409" s="4">
        <v>1364779.72</v>
      </c>
      <c r="T7409" t="str" cm="1">
        <f t="array" ref="T7409">_xlfn.IFS(Restaurant_Data[[#This Row],[Revenue]]&lt;= 500000, "Low Income", Restaurant_Data[[#This Row],[Revenue]]&lt;=1000000, "Middle Income", Restaurant_Data[[#This Row],[Revenue]] &lt;= 2000000, "High Income")</f>
        <v>High Income</v>
      </c>
    </row>
    <row r="7410" spans="1:20" x14ac:dyDescent="0.35">
      <c r="A7410" s="1" t="s">
        <v>7437</v>
      </c>
      <c r="B7410" s="1" t="s">
        <v>34</v>
      </c>
      <c r="C7410" s="1" t="s">
        <v>31</v>
      </c>
      <c r="D7410">
        <v>4.4000000000000004</v>
      </c>
      <c r="E7410">
        <v>52</v>
      </c>
      <c r="F7410">
        <v>31.78</v>
      </c>
      <c r="G7410">
        <v>1587</v>
      </c>
      <c r="H7410">
        <v>17488</v>
      </c>
      <c r="I7410">
        <v>2</v>
      </c>
      <c r="J7410">
        <v>419</v>
      </c>
      <c r="K7410">
        <v>240.99</v>
      </c>
      <c r="L7410">
        <v>9.5</v>
      </c>
      <c r="M7410">
        <v>7.3</v>
      </c>
      <c r="N7410" s="1" t="s">
        <v>21</v>
      </c>
      <c r="O7410">
        <v>42</v>
      </c>
      <c r="P7410">
        <v>45</v>
      </c>
      <c r="Q7410">
        <v>87</v>
      </c>
      <c r="R7410" t="str" cm="1">
        <f t="array" ref="R7410">_xlfn.IFS(Restaurant_Data[[#This Row],[Total Reservations]]&lt;=50, "Low", Restaurant_Data[[#This Row],[Total Reservations]]&lt;=100, "Medium", Restaurant_Data[[#This Row],[Total Reservations]]&lt;=200, "High")</f>
        <v>Medium</v>
      </c>
      <c r="S7410" s="4">
        <v>379168.4</v>
      </c>
      <c r="T7410" t="str" cm="1">
        <f t="array" ref="T7410">_xlfn.IFS(Restaurant_Data[[#This Row],[Revenue]]&lt;= 500000, "Low Income", Restaurant_Data[[#This Row],[Revenue]]&lt;=1000000, "Middle Income", Restaurant_Data[[#This Row],[Revenue]] &lt;= 2000000, "High Income")</f>
        <v>Low Income</v>
      </c>
    </row>
    <row r="7411" spans="1:20" x14ac:dyDescent="0.35">
      <c r="A7411" s="1" t="s">
        <v>7438</v>
      </c>
      <c r="B7411" s="1" t="s">
        <v>23</v>
      </c>
      <c r="C7411" s="1" t="s">
        <v>24</v>
      </c>
      <c r="D7411">
        <v>3.9</v>
      </c>
      <c r="E7411">
        <v>70</v>
      </c>
      <c r="F7411">
        <v>27.17</v>
      </c>
      <c r="G7411">
        <v>6959</v>
      </c>
      <c r="H7411">
        <v>76405</v>
      </c>
      <c r="I7411">
        <v>2</v>
      </c>
      <c r="J7411">
        <v>85</v>
      </c>
      <c r="K7411">
        <v>220.14</v>
      </c>
      <c r="L7411">
        <v>7.7</v>
      </c>
      <c r="M7411">
        <v>7.5</v>
      </c>
      <c r="N7411" s="1" t="s">
        <v>27</v>
      </c>
      <c r="O7411">
        <v>54</v>
      </c>
      <c r="P7411">
        <v>29</v>
      </c>
      <c r="Q7411">
        <v>83</v>
      </c>
      <c r="R7411" t="str" cm="1">
        <f t="array" ref="R7411">_xlfn.IFS(Restaurant_Data[[#This Row],[Total Reservations]]&lt;=50, "Low", Restaurant_Data[[#This Row],[Total Reservations]]&lt;=100, "Medium", Restaurant_Data[[#This Row],[Total Reservations]]&lt;=200, "High")</f>
        <v>Medium</v>
      </c>
      <c r="S7411" s="4">
        <v>442799.96</v>
      </c>
      <c r="T7411" t="str" cm="1">
        <f t="array" ref="T7411">_xlfn.IFS(Restaurant_Data[[#This Row],[Revenue]]&lt;= 500000, "Low Income", Restaurant_Data[[#This Row],[Revenue]]&lt;=1000000, "Middle Income", Restaurant_Data[[#This Row],[Revenue]] &lt;= 2000000, "High Income")</f>
        <v>Low Income</v>
      </c>
    </row>
    <row r="7412" spans="1:20" x14ac:dyDescent="0.35">
      <c r="A7412" s="1" t="s">
        <v>7439</v>
      </c>
      <c r="B7412" s="1" t="s">
        <v>19</v>
      </c>
      <c r="C7412" s="1" t="s">
        <v>20</v>
      </c>
      <c r="D7412">
        <v>3.3</v>
      </c>
      <c r="E7412">
        <v>33</v>
      </c>
      <c r="F7412">
        <v>66.989999999999995</v>
      </c>
      <c r="G7412">
        <v>1186</v>
      </c>
      <c r="H7412">
        <v>16703</v>
      </c>
      <c r="I7412">
        <v>12</v>
      </c>
      <c r="J7412">
        <v>291</v>
      </c>
      <c r="K7412">
        <v>124.69</v>
      </c>
      <c r="L7412">
        <v>5.6</v>
      </c>
      <c r="M7412">
        <v>3.3</v>
      </c>
      <c r="N7412" s="1" t="s">
        <v>21</v>
      </c>
      <c r="O7412">
        <v>25</v>
      </c>
      <c r="P7412">
        <v>4</v>
      </c>
      <c r="Q7412">
        <v>29</v>
      </c>
      <c r="R7412" t="str" cm="1">
        <f t="array" ref="R7412">_xlfn.IFS(Restaurant_Data[[#This Row],[Total Reservations]]&lt;=50, "Low", Restaurant_Data[[#This Row],[Total Reservations]]&lt;=100, "Medium", Restaurant_Data[[#This Row],[Total Reservations]]&lt;=200, "High")</f>
        <v>Low</v>
      </c>
      <c r="S7412" s="4">
        <v>505725.59</v>
      </c>
      <c r="T7412" t="str" cm="1">
        <f t="array" ref="T7412">_xlfn.IFS(Restaurant_Data[[#This Row],[Revenue]]&lt;= 500000, "Low Income", Restaurant_Data[[#This Row],[Revenue]]&lt;=1000000, "Middle Income", Restaurant_Data[[#This Row],[Revenue]] &lt;= 2000000, "High Income")</f>
        <v>Middle Income</v>
      </c>
    </row>
    <row r="7413" spans="1:20" x14ac:dyDescent="0.35">
      <c r="A7413" s="1" t="s">
        <v>7440</v>
      </c>
      <c r="B7413" s="1" t="s">
        <v>34</v>
      </c>
      <c r="C7413" s="1" t="s">
        <v>42</v>
      </c>
      <c r="D7413">
        <v>3.6</v>
      </c>
      <c r="E7413">
        <v>68</v>
      </c>
      <c r="F7413">
        <v>35.96</v>
      </c>
      <c r="G7413">
        <v>3156</v>
      </c>
      <c r="H7413">
        <v>37266</v>
      </c>
      <c r="I7413">
        <v>5</v>
      </c>
      <c r="J7413">
        <v>769</v>
      </c>
      <c r="K7413">
        <v>164.84</v>
      </c>
      <c r="L7413">
        <v>5.6</v>
      </c>
      <c r="M7413">
        <v>9.1</v>
      </c>
      <c r="N7413" s="1" t="s">
        <v>21</v>
      </c>
      <c r="O7413">
        <v>19</v>
      </c>
      <c r="P7413">
        <v>54</v>
      </c>
      <c r="Q7413">
        <v>73</v>
      </c>
      <c r="R7413" t="str" cm="1">
        <f t="array" ref="R7413">_xlfn.IFS(Restaurant_Data[[#This Row],[Total Reservations]]&lt;=50, "Low", Restaurant_Data[[#This Row],[Total Reservations]]&lt;=100, "Medium", Restaurant_Data[[#This Row],[Total Reservations]]&lt;=200, "High")</f>
        <v>Medium</v>
      </c>
      <c r="S7413" s="4">
        <v>558626.69999999995</v>
      </c>
      <c r="T7413" t="str" cm="1">
        <f t="array" ref="T7413">_xlfn.IFS(Restaurant_Data[[#This Row],[Revenue]]&lt;= 500000, "Low Income", Restaurant_Data[[#This Row],[Revenue]]&lt;=1000000, "Middle Income", Restaurant_Data[[#This Row],[Revenue]] &lt;= 2000000, "High Income")</f>
        <v>Middle Income</v>
      </c>
    </row>
    <row r="7414" spans="1:20" x14ac:dyDescent="0.35">
      <c r="A7414" s="1" t="s">
        <v>7441</v>
      </c>
      <c r="B7414" s="1" t="s">
        <v>23</v>
      </c>
      <c r="C7414" s="1" t="s">
        <v>31</v>
      </c>
      <c r="D7414">
        <v>3.6</v>
      </c>
      <c r="E7414">
        <v>87</v>
      </c>
      <c r="F7414">
        <v>39.4</v>
      </c>
      <c r="G7414">
        <v>4827</v>
      </c>
      <c r="H7414">
        <v>47744</v>
      </c>
      <c r="I7414">
        <v>16</v>
      </c>
      <c r="J7414">
        <v>816</v>
      </c>
      <c r="K7414">
        <v>286.73</v>
      </c>
      <c r="L7414">
        <v>8.3000000000000007</v>
      </c>
      <c r="M7414">
        <v>2.1</v>
      </c>
      <c r="N7414" s="1" t="s">
        <v>21</v>
      </c>
      <c r="O7414">
        <v>13</v>
      </c>
      <c r="P7414">
        <v>86</v>
      </c>
      <c r="Q7414">
        <v>99</v>
      </c>
      <c r="R7414" t="str" cm="1">
        <f t="array" ref="R7414">_xlfn.IFS(Restaurant_Data[[#This Row],[Total Reservations]]&lt;=50, "Low", Restaurant_Data[[#This Row],[Total Reservations]]&lt;=100, "Medium", Restaurant_Data[[#This Row],[Total Reservations]]&lt;=200, "High")</f>
        <v>Medium</v>
      </c>
      <c r="S7414" s="4">
        <v>787048.5</v>
      </c>
      <c r="T7414" t="str" cm="1">
        <f t="array" ref="T7414">_xlfn.IFS(Restaurant_Data[[#This Row],[Revenue]]&lt;= 500000, "Low Income", Restaurant_Data[[#This Row],[Revenue]]&lt;=1000000, "Middle Income", Restaurant_Data[[#This Row],[Revenue]] &lt;= 2000000, "High Income")</f>
        <v>Middle Income</v>
      </c>
    </row>
    <row r="7415" spans="1:20" x14ac:dyDescent="0.35">
      <c r="A7415" s="1" t="s">
        <v>7442</v>
      </c>
      <c r="B7415" s="1" t="s">
        <v>34</v>
      </c>
      <c r="C7415" s="1" t="s">
        <v>42</v>
      </c>
      <c r="D7415">
        <v>4.4000000000000004</v>
      </c>
      <c r="E7415">
        <v>55</v>
      </c>
      <c r="F7415">
        <v>41.37</v>
      </c>
      <c r="G7415">
        <v>4154</v>
      </c>
      <c r="H7415">
        <v>49466</v>
      </c>
      <c r="I7415">
        <v>5</v>
      </c>
      <c r="J7415">
        <v>863</v>
      </c>
      <c r="K7415">
        <v>55.12</v>
      </c>
      <c r="L7415">
        <v>2.1</v>
      </c>
      <c r="M7415">
        <v>6.3</v>
      </c>
      <c r="N7415" s="1" t="s">
        <v>21</v>
      </c>
      <c r="O7415">
        <v>36</v>
      </c>
      <c r="P7415">
        <v>51</v>
      </c>
      <c r="Q7415">
        <v>87</v>
      </c>
      <c r="R7415" t="str" cm="1">
        <f t="array" ref="R7415">_xlfn.IFS(Restaurant_Data[[#This Row],[Total Reservations]]&lt;=50, "Low", Restaurant_Data[[#This Row],[Total Reservations]]&lt;=100, "Medium", Restaurant_Data[[#This Row],[Total Reservations]]&lt;=200, "High")</f>
        <v>Medium</v>
      </c>
      <c r="S7415" s="4">
        <v>521531.14</v>
      </c>
      <c r="T7415" t="str" cm="1">
        <f t="array" ref="T7415">_xlfn.IFS(Restaurant_Data[[#This Row],[Revenue]]&lt;= 500000, "Low Income", Restaurant_Data[[#This Row],[Revenue]]&lt;=1000000, "Middle Income", Restaurant_Data[[#This Row],[Revenue]] &lt;= 2000000, "High Income")</f>
        <v>Middle Income</v>
      </c>
    </row>
    <row r="7416" spans="1:20" x14ac:dyDescent="0.35">
      <c r="A7416" s="1" t="s">
        <v>7443</v>
      </c>
      <c r="B7416" s="1" t="s">
        <v>19</v>
      </c>
      <c r="C7416" s="1" t="s">
        <v>31</v>
      </c>
      <c r="D7416">
        <v>3.2</v>
      </c>
      <c r="E7416">
        <v>39</v>
      </c>
      <c r="F7416">
        <v>32.85</v>
      </c>
      <c r="G7416">
        <v>1928</v>
      </c>
      <c r="H7416">
        <v>23467</v>
      </c>
      <c r="I7416">
        <v>3</v>
      </c>
      <c r="J7416">
        <v>539</v>
      </c>
      <c r="K7416">
        <v>252.84</v>
      </c>
      <c r="L7416">
        <v>2.4</v>
      </c>
      <c r="M7416">
        <v>9.4</v>
      </c>
      <c r="N7416" s="1" t="s">
        <v>27</v>
      </c>
      <c r="O7416">
        <v>7</v>
      </c>
      <c r="P7416">
        <v>27</v>
      </c>
      <c r="Q7416">
        <v>34</v>
      </c>
      <c r="R7416" t="str" cm="1">
        <f t="array" ref="R7416">_xlfn.IFS(Restaurant_Data[[#This Row],[Total Reservations]]&lt;=50, "Low", Restaurant_Data[[#This Row],[Total Reservations]]&lt;=100, "Medium", Restaurant_Data[[#This Row],[Total Reservations]]&lt;=200, "High")</f>
        <v>Low</v>
      </c>
      <c r="S7416" s="4">
        <v>295732.09999999998</v>
      </c>
      <c r="T7416" t="str" cm="1">
        <f t="array" ref="T7416">_xlfn.IFS(Restaurant_Data[[#This Row],[Revenue]]&lt;= 500000, "Low Income", Restaurant_Data[[#This Row],[Revenue]]&lt;=1000000, "Middle Income", Restaurant_Data[[#This Row],[Revenue]] &lt;= 2000000, "High Income")</f>
        <v>Low Income</v>
      </c>
    </row>
    <row r="7417" spans="1:20" x14ac:dyDescent="0.35">
      <c r="A7417" s="1" t="s">
        <v>7444</v>
      </c>
      <c r="B7417" s="1" t="s">
        <v>23</v>
      </c>
      <c r="C7417" s="1" t="s">
        <v>42</v>
      </c>
      <c r="D7417">
        <v>4.7</v>
      </c>
      <c r="E7417">
        <v>76</v>
      </c>
      <c r="F7417">
        <v>44.34</v>
      </c>
      <c r="G7417">
        <v>4550</v>
      </c>
      <c r="H7417">
        <v>46378</v>
      </c>
      <c r="I7417">
        <v>6</v>
      </c>
      <c r="J7417">
        <v>814</v>
      </c>
      <c r="K7417">
        <v>177.93</v>
      </c>
      <c r="L7417">
        <v>4.0999999999999996</v>
      </c>
      <c r="M7417">
        <v>1.3</v>
      </c>
      <c r="N7417" s="1" t="s">
        <v>27</v>
      </c>
      <c r="O7417">
        <v>62</v>
      </c>
      <c r="P7417">
        <v>23</v>
      </c>
      <c r="Q7417">
        <v>85</v>
      </c>
      <c r="R7417" t="str" cm="1">
        <f t="array" ref="R7417">_xlfn.IFS(Restaurant_Data[[#This Row],[Total Reservations]]&lt;=50, "Low", Restaurant_Data[[#This Row],[Total Reservations]]&lt;=100, "Medium", Restaurant_Data[[#This Row],[Total Reservations]]&lt;=200, "High")</f>
        <v>Medium</v>
      </c>
      <c r="S7417" s="4">
        <v>761235.76</v>
      </c>
      <c r="T7417" t="str" cm="1">
        <f t="array" ref="T7417">_xlfn.IFS(Restaurant_Data[[#This Row],[Revenue]]&lt;= 500000, "Low Income", Restaurant_Data[[#This Row],[Revenue]]&lt;=1000000, "Middle Income", Restaurant_Data[[#This Row],[Revenue]] &lt;= 2000000, "High Income")</f>
        <v>Middle Income</v>
      </c>
    </row>
    <row r="7418" spans="1:20" x14ac:dyDescent="0.35">
      <c r="A7418" s="1" t="s">
        <v>7445</v>
      </c>
      <c r="B7418" s="1" t="s">
        <v>23</v>
      </c>
      <c r="C7418" s="1" t="s">
        <v>24</v>
      </c>
      <c r="D7418">
        <v>4.5</v>
      </c>
      <c r="E7418">
        <v>81</v>
      </c>
      <c r="F7418">
        <v>33.83</v>
      </c>
      <c r="G7418">
        <v>6954</v>
      </c>
      <c r="H7418">
        <v>69669</v>
      </c>
      <c r="I7418">
        <v>19</v>
      </c>
      <c r="J7418">
        <v>214</v>
      </c>
      <c r="K7418">
        <v>204.7</v>
      </c>
      <c r="L7418">
        <v>7.7</v>
      </c>
      <c r="M7418">
        <v>5.8</v>
      </c>
      <c r="N7418" s="1" t="s">
        <v>21</v>
      </c>
      <c r="O7418">
        <v>4</v>
      </c>
      <c r="P7418">
        <v>76</v>
      </c>
      <c r="Q7418">
        <v>80</v>
      </c>
      <c r="R7418" t="str" cm="1">
        <f t="array" ref="R7418">_xlfn.IFS(Restaurant_Data[[#This Row],[Total Reservations]]&lt;=50, "Low", Restaurant_Data[[#This Row],[Total Reservations]]&lt;=100, "Medium", Restaurant_Data[[#This Row],[Total Reservations]]&lt;=200, "High")</f>
        <v>Medium</v>
      </c>
      <c r="S7418" s="4">
        <v>642909.22</v>
      </c>
      <c r="T7418" t="str" cm="1">
        <f t="array" ref="T7418">_xlfn.IFS(Restaurant_Data[[#This Row],[Revenue]]&lt;= 500000, "Low Income", Restaurant_Data[[#This Row],[Revenue]]&lt;=1000000, "Middle Income", Restaurant_Data[[#This Row],[Revenue]] &lt;= 2000000, "High Income")</f>
        <v>Middle Income</v>
      </c>
    </row>
    <row r="7419" spans="1:20" x14ac:dyDescent="0.35">
      <c r="A7419" s="1" t="s">
        <v>7446</v>
      </c>
      <c r="B7419" s="1" t="s">
        <v>23</v>
      </c>
      <c r="C7419" s="1" t="s">
        <v>31</v>
      </c>
      <c r="D7419">
        <v>3.4</v>
      </c>
      <c r="E7419">
        <v>77</v>
      </c>
      <c r="F7419">
        <v>31.11</v>
      </c>
      <c r="G7419">
        <v>3442</v>
      </c>
      <c r="H7419">
        <v>39339</v>
      </c>
      <c r="I7419">
        <v>12</v>
      </c>
      <c r="J7419">
        <v>171</v>
      </c>
      <c r="K7419">
        <v>221.13</v>
      </c>
      <c r="L7419">
        <v>1.6</v>
      </c>
      <c r="M7419">
        <v>3.2</v>
      </c>
      <c r="N7419" s="1" t="s">
        <v>21</v>
      </c>
      <c r="O7419">
        <v>42</v>
      </c>
      <c r="P7419">
        <v>48</v>
      </c>
      <c r="Q7419">
        <v>90</v>
      </c>
      <c r="R7419" t="str" cm="1">
        <f t="array" ref="R7419">_xlfn.IFS(Restaurant_Data[[#This Row],[Total Reservations]]&lt;=50, "Low", Restaurant_Data[[#This Row],[Total Reservations]]&lt;=100, "Medium", Restaurant_Data[[#This Row],[Total Reservations]]&lt;=200, "High")</f>
        <v>Medium</v>
      </c>
      <c r="S7419" s="4">
        <v>549279.78</v>
      </c>
      <c r="T7419" t="str" cm="1">
        <f t="array" ref="T7419">_xlfn.IFS(Restaurant_Data[[#This Row],[Revenue]]&lt;= 500000, "Low Income", Restaurant_Data[[#This Row],[Revenue]]&lt;=1000000, "Middle Income", Restaurant_Data[[#This Row],[Revenue]] &lt;= 2000000, "High Income")</f>
        <v>Middle Income</v>
      </c>
    </row>
    <row r="7420" spans="1:20" x14ac:dyDescent="0.35">
      <c r="A7420" s="1" t="s">
        <v>7447</v>
      </c>
      <c r="B7420" s="1" t="s">
        <v>19</v>
      </c>
      <c r="C7420" s="1" t="s">
        <v>37</v>
      </c>
      <c r="D7420">
        <v>4.4000000000000004</v>
      </c>
      <c r="E7420">
        <v>42</v>
      </c>
      <c r="F7420">
        <v>62.09</v>
      </c>
      <c r="G7420">
        <v>1830</v>
      </c>
      <c r="H7420">
        <v>23714</v>
      </c>
      <c r="I7420">
        <v>8</v>
      </c>
      <c r="J7420">
        <v>643</v>
      </c>
      <c r="K7420">
        <v>164.01</v>
      </c>
      <c r="L7420">
        <v>4.0999999999999996</v>
      </c>
      <c r="M7420">
        <v>2.7</v>
      </c>
      <c r="N7420" s="1" t="s">
        <v>21</v>
      </c>
      <c r="O7420">
        <v>19</v>
      </c>
      <c r="P7420">
        <v>33</v>
      </c>
      <c r="Q7420">
        <v>52</v>
      </c>
      <c r="R7420" t="str" cm="1">
        <f t="array" ref="R7420">_xlfn.IFS(Restaurant_Data[[#This Row],[Total Reservations]]&lt;=50, "Low", Restaurant_Data[[#This Row],[Total Reservations]]&lt;=100, "Medium", Restaurant_Data[[#This Row],[Total Reservations]]&lt;=200, "High")</f>
        <v>Medium</v>
      </c>
      <c r="S7420" s="4">
        <v>590949.19999999995</v>
      </c>
      <c r="T7420" t="str" cm="1">
        <f t="array" ref="T7420">_xlfn.IFS(Restaurant_Data[[#This Row],[Revenue]]&lt;= 500000, "Low Income", Restaurant_Data[[#This Row],[Revenue]]&lt;=1000000, "Middle Income", Restaurant_Data[[#This Row],[Revenue]] &lt;= 2000000, "High Income")</f>
        <v>Middle Income</v>
      </c>
    </row>
    <row r="7421" spans="1:20" x14ac:dyDescent="0.35">
      <c r="A7421" s="1" t="s">
        <v>7448</v>
      </c>
      <c r="B7421" s="1" t="s">
        <v>19</v>
      </c>
      <c r="C7421" s="1" t="s">
        <v>24</v>
      </c>
      <c r="D7421">
        <v>4.3</v>
      </c>
      <c r="E7421">
        <v>47</v>
      </c>
      <c r="F7421">
        <v>32.94</v>
      </c>
      <c r="G7421">
        <v>3607</v>
      </c>
      <c r="H7421">
        <v>35450</v>
      </c>
      <c r="I7421">
        <v>6</v>
      </c>
      <c r="J7421">
        <v>974</v>
      </c>
      <c r="K7421">
        <v>97.96</v>
      </c>
      <c r="L7421">
        <v>3.9</v>
      </c>
      <c r="M7421">
        <v>3.1</v>
      </c>
      <c r="N7421" s="1" t="s">
        <v>21</v>
      </c>
      <c r="O7421">
        <v>6</v>
      </c>
      <c r="P7421">
        <v>12</v>
      </c>
      <c r="Q7421">
        <v>18</v>
      </c>
      <c r="R7421" t="str" cm="1">
        <f t="array" ref="R7421">_xlfn.IFS(Restaurant_Data[[#This Row],[Total Reservations]]&lt;=50, "Low", Restaurant_Data[[#This Row],[Total Reservations]]&lt;=100, "Medium", Restaurant_Data[[#This Row],[Total Reservations]]&lt;=200, "High")</f>
        <v>Low</v>
      </c>
      <c r="S7421" s="4">
        <v>358275.34</v>
      </c>
      <c r="T7421" t="str" cm="1">
        <f t="array" ref="T7421">_xlfn.IFS(Restaurant_Data[[#This Row],[Revenue]]&lt;= 500000, "Low Income", Restaurant_Data[[#This Row],[Revenue]]&lt;=1000000, "Middle Income", Restaurant_Data[[#This Row],[Revenue]] &lt;= 2000000, "High Income")</f>
        <v>Low Income</v>
      </c>
    </row>
    <row r="7422" spans="1:20" x14ac:dyDescent="0.35">
      <c r="A7422" s="1" t="s">
        <v>7449</v>
      </c>
      <c r="B7422" s="1" t="s">
        <v>19</v>
      </c>
      <c r="C7422" s="1" t="s">
        <v>42</v>
      </c>
      <c r="D7422">
        <v>4.5</v>
      </c>
      <c r="E7422">
        <v>43</v>
      </c>
      <c r="F7422">
        <v>42.87</v>
      </c>
      <c r="G7422">
        <v>4333</v>
      </c>
      <c r="H7422">
        <v>43739</v>
      </c>
      <c r="I7422">
        <v>14</v>
      </c>
      <c r="J7422">
        <v>861</v>
      </c>
      <c r="K7422">
        <v>277.39999999999998</v>
      </c>
      <c r="L7422">
        <v>5.4</v>
      </c>
      <c r="M7422">
        <v>9.1</v>
      </c>
      <c r="N7422" s="1" t="s">
        <v>27</v>
      </c>
      <c r="O7422">
        <v>4</v>
      </c>
      <c r="P7422">
        <v>30</v>
      </c>
      <c r="Q7422">
        <v>34</v>
      </c>
      <c r="R7422" t="str" cm="1">
        <f t="array" ref="R7422">_xlfn.IFS(Restaurant_Data[[#This Row],[Total Reservations]]&lt;=50, "Low", Restaurant_Data[[#This Row],[Total Reservations]]&lt;=100, "Medium", Restaurant_Data[[#This Row],[Total Reservations]]&lt;=200, "High")</f>
        <v>Low</v>
      </c>
      <c r="S7422" s="4">
        <v>436822.82</v>
      </c>
      <c r="T7422" t="str" cm="1">
        <f t="array" ref="T7422">_xlfn.IFS(Restaurant_Data[[#This Row],[Revenue]]&lt;= 500000, "Low Income", Restaurant_Data[[#This Row],[Revenue]]&lt;=1000000, "Middle Income", Restaurant_Data[[#This Row],[Revenue]] &lt;= 2000000, "High Income")</f>
        <v>Low Income</v>
      </c>
    </row>
    <row r="7423" spans="1:20" x14ac:dyDescent="0.35">
      <c r="A7423" s="1" t="s">
        <v>7450</v>
      </c>
      <c r="B7423" s="1" t="s">
        <v>23</v>
      </c>
      <c r="C7423" s="1" t="s">
        <v>31</v>
      </c>
      <c r="D7423">
        <v>3.4</v>
      </c>
      <c r="E7423">
        <v>80</v>
      </c>
      <c r="F7423">
        <v>37.950000000000003</v>
      </c>
      <c r="G7423">
        <v>2253</v>
      </c>
      <c r="H7423">
        <v>29571</v>
      </c>
      <c r="I7423">
        <v>3</v>
      </c>
      <c r="J7423">
        <v>910</v>
      </c>
      <c r="K7423">
        <v>235.05</v>
      </c>
      <c r="L7423">
        <v>5.2</v>
      </c>
      <c r="M7423">
        <v>4.8</v>
      </c>
      <c r="N7423" s="1" t="s">
        <v>27</v>
      </c>
      <c r="O7423">
        <v>40</v>
      </c>
      <c r="P7423">
        <v>47</v>
      </c>
      <c r="Q7423">
        <v>87</v>
      </c>
      <c r="R7423" t="str" cm="1">
        <f t="array" ref="R7423">_xlfn.IFS(Restaurant_Data[[#This Row],[Total Reservations]]&lt;=50, "Low", Restaurant_Data[[#This Row],[Total Reservations]]&lt;=100, "Medium", Restaurant_Data[[#This Row],[Total Reservations]]&lt;=200, "High")</f>
        <v>Medium</v>
      </c>
      <c r="S7423" s="4">
        <v>682863.7</v>
      </c>
      <c r="T7423" t="str" cm="1">
        <f t="array" ref="T7423">_xlfn.IFS(Restaurant_Data[[#This Row],[Revenue]]&lt;= 500000, "Low Income", Restaurant_Data[[#This Row],[Revenue]]&lt;=1000000, "Middle Income", Restaurant_Data[[#This Row],[Revenue]] &lt;= 2000000, "High Income")</f>
        <v>Middle Income</v>
      </c>
    </row>
    <row r="7424" spans="1:20" x14ac:dyDescent="0.35">
      <c r="A7424" s="1" t="s">
        <v>7451</v>
      </c>
      <c r="B7424" s="1" t="s">
        <v>19</v>
      </c>
      <c r="C7424" s="1" t="s">
        <v>24</v>
      </c>
      <c r="D7424">
        <v>3.3</v>
      </c>
      <c r="E7424">
        <v>39</v>
      </c>
      <c r="F7424">
        <v>26.86</v>
      </c>
      <c r="G7424">
        <v>2406</v>
      </c>
      <c r="H7424">
        <v>25430</v>
      </c>
      <c r="I7424">
        <v>11</v>
      </c>
      <c r="J7424">
        <v>885</v>
      </c>
      <c r="K7424">
        <v>189.9</v>
      </c>
      <c r="L7424">
        <v>7.4</v>
      </c>
      <c r="M7424">
        <v>3.1</v>
      </c>
      <c r="N7424" s="1" t="s">
        <v>21</v>
      </c>
      <c r="O7424">
        <v>22</v>
      </c>
      <c r="P7424">
        <v>30</v>
      </c>
      <c r="Q7424">
        <v>52</v>
      </c>
      <c r="R7424" t="str" cm="1">
        <f t="array" ref="R7424">_xlfn.IFS(Restaurant_Data[[#This Row],[Total Reservations]]&lt;=50, "Low", Restaurant_Data[[#This Row],[Total Reservations]]&lt;=100, "Medium", Restaurant_Data[[#This Row],[Total Reservations]]&lt;=200, "High")</f>
        <v>Medium</v>
      </c>
      <c r="S7424" s="4">
        <v>253708.48</v>
      </c>
      <c r="T7424" t="str" cm="1">
        <f t="array" ref="T7424">_xlfn.IFS(Restaurant_Data[[#This Row],[Revenue]]&lt;= 500000, "Low Income", Restaurant_Data[[#This Row],[Revenue]]&lt;=1000000, "Middle Income", Restaurant_Data[[#This Row],[Revenue]] &lt;= 2000000, "High Income")</f>
        <v>Low Income</v>
      </c>
    </row>
    <row r="7425" spans="1:20" x14ac:dyDescent="0.35">
      <c r="A7425" s="1" t="s">
        <v>7452</v>
      </c>
      <c r="B7425" s="1" t="s">
        <v>34</v>
      </c>
      <c r="C7425" s="1" t="s">
        <v>42</v>
      </c>
      <c r="D7425">
        <v>3.5</v>
      </c>
      <c r="E7425">
        <v>55</v>
      </c>
      <c r="F7425">
        <v>38.47</v>
      </c>
      <c r="G7425">
        <v>2814</v>
      </c>
      <c r="H7425">
        <v>32069</v>
      </c>
      <c r="I7425">
        <v>7</v>
      </c>
      <c r="J7425">
        <v>125</v>
      </c>
      <c r="K7425">
        <v>162.11000000000001</v>
      </c>
      <c r="L7425">
        <v>6.6</v>
      </c>
      <c r="M7425">
        <v>9.3000000000000007</v>
      </c>
      <c r="N7425" s="1" t="s">
        <v>27</v>
      </c>
      <c r="O7425">
        <v>22</v>
      </c>
      <c r="P7425">
        <v>23</v>
      </c>
      <c r="Q7425">
        <v>45</v>
      </c>
      <c r="R7425" t="str" cm="1">
        <f t="array" ref="R7425">_xlfn.IFS(Restaurant_Data[[#This Row],[Total Reservations]]&lt;=50, "Low", Restaurant_Data[[#This Row],[Total Reservations]]&lt;=100, "Medium", Restaurant_Data[[#This Row],[Total Reservations]]&lt;=200, "High")</f>
        <v>Low</v>
      </c>
      <c r="S7425" s="4">
        <v>486126.75</v>
      </c>
      <c r="T7425" t="str" cm="1">
        <f t="array" ref="T7425">_xlfn.IFS(Restaurant_Data[[#This Row],[Revenue]]&lt;= 500000, "Low Income", Restaurant_Data[[#This Row],[Revenue]]&lt;=1000000, "Middle Income", Restaurant_Data[[#This Row],[Revenue]] &lt;= 2000000, "High Income")</f>
        <v>Low Income</v>
      </c>
    </row>
    <row r="7426" spans="1:20" x14ac:dyDescent="0.35">
      <c r="A7426" s="1" t="s">
        <v>7453</v>
      </c>
      <c r="B7426" s="1" t="s">
        <v>19</v>
      </c>
      <c r="C7426" s="1" t="s">
        <v>26</v>
      </c>
      <c r="D7426">
        <v>3.7</v>
      </c>
      <c r="E7426">
        <v>42</v>
      </c>
      <c r="F7426">
        <v>54.29</v>
      </c>
      <c r="G7426">
        <v>1726</v>
      </c>
      <c r="H7426">
        <v>20038</v>
      </c>
      <c r="I7426">
        <v>9</v>
      </c>
      <c r="J7426">
        <v>382</v>
      </c>
      <c r="K7426">
        <v>174.83</v>
      </c>
      <c r="L7426">
        <v>9.1</v>
      </c>
      <c r="M7426">
        <v>3.9</v>
      </c>
      <c r="N7426" s="1" t="s">
        <v>21</v>
      </c>
      <c r="O7426">
        <v>22</v>
      </c>
      <c r="P7426">
        <v>29</v>
      </c>
      <c r="Q7426">
        <v>51</v>
      </c>
      <c r="R7426" t="str" cm="1">
        <f t="array" ref="R7426">_xlfn.IFS(Restaurant_Data[[#This Row],[Total Reservations]]&lt;=50, "Low", Restaurant_Data[[#This Row],[Total Reservations]]&lt;=100, "Medium", Restaurant_Data[[#This Row],[Total Reservations]]&lt;=200, "High")</f>
        <v>Medium</v>
      </c>
      <c r="S7426" s="4">
        <v>521983.11</v>
      </c>
      <c r="T7426" t="str" cm="1">
        <f t="array" ref="T7426">_xlfn.IFS(Restaurant_Data[[#This Row],[Revenue]]&lt;= 500000, "Low Income", Restaurant_Data[[#This Row],[Revenue]]&lt;=1000000, "Middle Income", Restaurant_Data[[#This Row],[Revenue]] &lt;= 2000000, "High Income")</f>
        <v>Middle Income</v>
      </c>
    </row>
    <row r="7427" spans="1:20" x14ac:dyDescent="0.35">
      <c r="A7427" s="1" t="s">
        <v>7454</v>
      </c>
      <c r="B7427" s="1" t="s">
        <v>23</v>
      </c>
      <c r="C7427" s="1" t="s">
        <v>26</v>
      </c>
      <c r="D7427">
        <v>4.5999999999999996</v>
      </c>
      <c r="E7427">
        <v>79</v>
      </c>
      <c r="F7427">
        <v>54.88</v>
      </c>
      <c r="G7427">
        <v>5183</v>
      </c>
      <c r="H7427">
        <v>53409</v>
      </c>
      <c r="I7427">
        <v>11</v>
      </c>
      <c r="J7427">
        <v>959</v>
      </c>
      <c r="K7427">
        <v>255.88</v>
      </c>
      <c r="L7427">
        <v>2.6</v>
      </c>
      <c r="M7427">
        <v>7.5</v>
      </c>
      <c r="N7427" s="1" t="s">
        <v>27</v>
      </c>
      <c r="O7427">
        <v>16</v>
      </c>
      <c r="P7427">
        <v>70</v>
      </c>
      <c r="Q7427">
        <v>86</v>
      </c>
      <c r="R7427" t="str" cm="1">
        <f t="array" ref="R7427">_xlfn.IFS(Restaurant_Data[[#This Row],[Total Reservations]]&lt;=50, "Low", Restaurant_Data[[#This Row],[Total Reservations]]&lt;=100, "Medium", Restaurant_Data[[#This Row],[Total Reservations]]&lt;=200, "High")</f>
        <v>Medium</v>
      </c>
      <c r="S7427" s="4">
        <v>982611.51</v>
      </c>
      <c r="T7427" t="str" cm="1">
        <f t="array" ref="T7427">_xlfn.IFS(Restaurant_Data[[#This Row],[Revenue]]&lt;= 500000, "Low Income", Restaurant_Data[[#This Row],[Revenue]]&lt;=1000000, "Middle Income", Restaurant_Data[[#This Row],[Revenue]] &lt;= 2000000, "High Income")</f>
        <v>Middle Income</v>
      </c>
    </row>
    <row r="7428" spans="1:20" x14ac:dyDescent="0.35">
      <c r="A7428" s="1" t="s">
        <v>7455</v>
      </c>
      <c r="B7428" s="1" t="s">
        <v>34</v>
      </c>
      <c r="C7428" s="1" t="s">
        <v>20</v>
      </c>
      <c r="D7428">
        <v>4.5</v>
      </c>
      <c r="E7428">
        <v>61</v>
      </c>
      <c r="F7428">
        <v>68.069999999999993</v>
      </c>
      <c r="G7428">
        <v>3869</v>
      </c>
      <c r="H7428">
        <v>42965</v>
      </c>
      <c r="I7428">
        <v>13</v>
      </c>
      <c r="J7428">
        <v>895</v>
      </c>
      <c r="K7428">
        <v>53.13</v>
      </c>
      <c r="L7428">
        <v>4.9000000000000004</v>
      </c>
      <c r="M7428">
        <v>5.8</v>
      </c>
      <c r="N7428" s="1" t="s">
        <v>27</v>
      </c>
      <c r="O7428">
        <v>58</v>
      </c>
      <c r="P7428">
        <v>19</v>
      </c>
      <c r="Q7428">
        <v>77</v>
      </c>
      <c r="R7428" t="str" cm="1">
        <f t="array" ref="R7428">_xlfn.IFS(Restaurant_Data[[#This Row],[Total Reservations]]&lt;=50, "Low", Restaurant_Data[[#This Row],[Total Reservations]]&lt;=100, "Medium", Restaurant_Data[[#This Row],[Total Reservations]]&lt;=200, "High")</f>
        <v>Medium</v>
      </c>
      <c r="S7428" s="4">
        <v>942680.27</v>
      </c>
      <c r="T7428" t="str" cm="1">
        <f t="array" ref="T7428">_xlfn.IFS(Restaurant_Data[[#This Row],[Revenue]]&lt;= 500000, "Low Income", Restaurant_Data[[#This Row],[Revenue]]&lt;=1000000, "Middle Income", Restaurant_Data[[#This Row],[Revenue]] &lt;= 2000000, "High Income")</f>
        <v>Middle Income</v>
      </c>
    </row>
    <row r="7429" spans="1:20" x14ac:dyDescent="0.35">
      <c r="A7429" s="1" t="s">
        <v>7456</v>
      </c>
      <c r="B7429" s="1" t="s">
        <v>19</v>
      </c>
      <c r="C7429" s="1" t="s">
        <v>37</v>
      </c>
      <c r="D7429">
        <v>4.9000000000000004</v>
      </c>
      <c r="E7429">
        <v>30</v>
      </c>
      <c r="F7429">
        <v>55.25</v>
      </c>
      <c r="G7429">
        <v>2992</v>
      </c>
      <c r="H7429">
        <v>36648</v>
      </c>
      <c r="I7429">
        <v>18</v>
      </c>
      <c r="J7429">
        <v>740</v>
      </c>
      <c r="K7429">
        <v>266.33</v>
      </c>
      <c r="L7429">
        <v>4.5999999999999996</v>
      </c>
      <c r="M7429">
        <v>7.1</v>
      </c>
      <c r="N7429" s="1" t="s">
        <v>21</v>
      </c>
      <c r="O7429">
        <v>8</v>
      </c>
      <c r="P7429">
        <v>1</v>
      </c>
      <c r="Q7429">
        <v>9</v>
      </c>
      <c r="R7429" t="str" cm="1">
        <f t="array" ref="R7429">_xlfn.IFS(Restaurant_Data[[#This Row],[Total Reservations]]&lt;=50, "Low", Restaurant_Data[[#This Row],[Total Reservations]]&lt;=100, "Medium", Restaurant_Data[[#This Row],[Total Reservations]]&lt;=200, "High")</f>
        <v>Low</v>
      </c>
      <c r="S7429" s="4">
        <v>395140.15</v>
      </c>
      <c r="T7429" t="str" cm="1">
        <f t="array" ref="T7429">_xlfn.IFS(Restaurant_Data[[#This Row],[Revenue]]&lt;= 500000, "Low Income", Restaurant_Data[[#This Row],[Revenue]]&lt;=1000000, "Middle Income", Restaurant_Data[[#This Row],[Revenue]] &lt;= 2000000, "High Income")</f>
        <v>Low Income</v>
      </c>
    </row>
    <row r="7430" spans="1:20" x14ac:dyDescent="0.35">
      <c r="A7430" s="1" t="s">
        <v>7457</v>
      </c>
      <c r="B7430" s="1" t="s">
        <v>34</v>
      </c>
      <c r="C7430" s="1" t="s">
        <v>26</v>
      </c>
      <c r="D7430">
        <v>3.1</v>
      </c>
      <c r="E7430">
        <v>67</v>
      </c>
      <c r="F7430">
        <v>54.46</v>
      </c>
      <c r="G7430">
        <v>2799</v>
      </c>
      <c r="H7430">
        <v>26819</v>
      </c>
      <c r="I7430">
        <v>10</v>
      </c>
      <c r="J7430">
        <v>763</v>
      </c>
      <c r="K7430">
        <v>61.69</v>
      </c>
      <c r="L7430">
        <v>2</v>
      </c>
      <c r="M7430">
        <v>2.6</v>
      </c>
      <c r="N7430" s="1" t="s">
        <v>21</v>
      </c>
      <c r="O7430">
        <v>18</v>
      </c>
      <c r="P7430">
        <v>57</v>
      </c>
      <c r="Q7430">
        <v>75</v>
      </c>
      <c r="R7430" t="str" cm="1">
        <f t="array" ref="R7430">_xlfn.IFS(Restaurant_Data[[#This Row],[Total Reservations]]&lt;=50, "Low", Restaurant_Data[[#This Row],[Total Reservations]]&lt;=100, "Medium", Restaurant_Data[[#This Row],[Total Reservations]]&lt;=200, "High")</f>
        <v>Medium</v>
      </c>
      <c r="S7430" s="4">
        <v>822541.53</v>
      </c>
      <c r="T7430" t="str" cm="1">
        <f t="array" ref="T7430">_xlfn.IFS(Restaurant_Data[[#This Row],[Revenue]]&lt;= 500000, "Low Income", Restaurant_Data[[#This Row],[Revenue]]&lt;=1000000, "Middle Income", Restaurant_Data[[#This Row],[Revenue]] &lt;= 2000000, "High Income")</f>
        <v>Middle Income</v>
      </c>
    </row>
    <row r="7431" spans="1:20" x14ac:dyDescent="0.35">
      <c r="A7431" s="1" t="s">
        <v>7458</v>
      </c>
      <c r="B7431" s="1" t="s">
        <v>34</v>
      </c>
      <c r="C7431" s="1" t="s">
        <v>42</v>
      </c>
      <c r="D7431">
        <v>3</v>
      </c>
      <c r="E7431">
        <v>62</v>
      </c>
      <c r="F7431">
        <v>39.15</v>
      </c>
      <c r="G7431">
        <v>785</v>
      </c>
      <c r="H7431">
        <v>13755</v>
      </c>
      <c r="I7431">
        <v>2</v>
      </c>
      <c r="J7431">
        <v>135</v>
      </c>
      <c r="K7431">
        <v>203.98</v>
      </c>
      <c r="L7431">
        <v>2.5</v>
      </c>
      <c r="M7431">
        <v>7.1</v>
      </c>
      <c r="N7431" s="1" t="s">
        <v>27</v>
      </c>
      <c r="O7431">
        <v>28</v>
      </c>
      <c r="P7431">
        <v>53</v>
      </c>
      <c r="Q7431">
        <v>81</v>
      </c>
      <c r="R7431" t="str" cm="1">
        <f t="array" ref="R7431">_xlfn.IFS(Restaurant_Data[[#This Row],[Total Reservations]]&lt;=50, "Low", Restaurant_Data[[#This Row],[Total Reservations]]&lt;=100, "Medium", Restaurant_Data[[#This Row],[Total Reservations]]&lt;=200, "High")</f>
        <v>Medium</v>
      </c>
      <c r="S7431" s="4">
        <v>543685.1</v>
      </c>
      <c r="T7431" t="str" cm="1">
        <f t="array" ref="T7431">_xlfn.IFS(Restaurant_Data[[#This Row],[Revenue]]&lt;= 500000, "Low Income", Restaurant_Data[[#This Row],[Revenue]]&lt;=1000000, "Middle Income", Restaurant_Data[[#This Row],[Revenue]] &lt;= 2000000, "High Income")</f>
        <v>Middle Income</v>
      </c>
    </row>
    <row r="7432" spans="1:20" x14ac:dyDescent="0.35">
      <c r="A7432" s="1" t="s">
        <v>7459</v>
      </c>
      <c r="B7432" s="1" t="s">
        <v>23</v>
      </c>
      <c r="C7432" s="1" t="s">
        <v>24</v>
      </c>
      <c r="D7432">
        <v>4.4000000000000004</v>
      </c>
      <c r="E7432">
        <v>73</v>
      </c>
      <c r="F7432">
        <v>28.62</v>
      </c>
      <c r="G7432">
        <v>2450</v>
      </c>
      <c r="H7432">
        <v>26920</v>
      </c>
      <c r="I7432">
        <v>7</v>
      </c>
      <c r="J7432">
        <v>826</v>
      </c>
      <c r="K7432">
        <v>133.28</v>
      </c>
      <c r="L7432">
        <v>4</v>
      </c>
      <c r="M7432">
        <v>9.1999999999999993</v>
      </c>
      <c r="N7432" s="1" t="s">
        <v>27</v>
      </c>
      <c r="O7432">
        <v>3</v>
      </c>
      <c r="P7432">
        <v>38</v>
      </c>
      <c r="Q7432">
        <v>41</v>
      </c>
      <c r="R7432" t="str" cm="1">
        <f t="array" ref="R7432">_xlfn.IFS(Restaurant_Data[[#This Row],[Total Reservations]]&lt;=50, "Low", Restaurant_Data[[#This Row],[Total Reservations]]&lt;=100, "Medium", Restaurant_Data[[#This Row],[Total Reservations]]&lt;=200, "High")</f>
        <v>Low</v>
      </c>
      <c r="S7432" s="4">
        <v>478994.36</v>
      </c>
      <c r="T7432" t="str" cm="1">
        <f t="array" ref="T7432">_xlfn.IFS(Restaurant_Data[[#This Row],[Revenue]]&lt;= 500000, "Low Income", Restaurant_Data[[#This Row],[Revenue]]&lt;=1000000, "Middle Income", Restaurant_Data[[#This Row],[Revenue]] &lt;= 2000000, "High Income")</f>
        <v>Low Income</v>
      </c>
    </row>
    <row r="7433" spans="1:20" x14ac:dyDescent="0.35">
      <c r="A7433" s="1" t="s">
        <v>7460</v>
      </c>
      <c r="B7433" s="1" t="s">
        <v>34</v>
      </c>
      <c r="C7433" s="1" t="s">
        <v>31</v>
      </c>
      <c r="D7433">
        <v>3.6</v>
      </c>
      <c r="E7433">
        <v>55</v>
      </c>
      <c r="F7433">
        <v>33.82</v>
      </c>
      <c r="G7433">
        <v>2120</v>
      </c>
      <c r="H7433">
        <v>29005</v>
      </c>
      <c r="I7433">
        <v>15</v>
      </c>
      <c r="J7433">
        <v>521</v>
      </c>
      <c r="K7433">
        <v>219.56</v>
      </c>
      <c r="L7433">
        <v>7.6</v>
      </c>
      <c r="M7433">
        <v>1.9</v>
      </c>
      <c r="N7433" s="1" t="s">
        <v>27</v>
      </c>
      <c r="O7433">
        <v>4</v>
      </c>
      <c r="P7433">
        <v>18</v>
      </c>
      <c r="Q7433">
        <v>22</v>
      </c>
      <c r="R7433" t="str" cm="1">
        <f t="array" ref="R7433">_xlfn.IFS(Restaurant_Data[[#This Row],[Total Reservations]]&lt;=50, "Low", Restaurant_Data[[#This Row],[Total Reservations]]&lt;=100, "Medium", Restaurant_Data[[#This Row],[Total Reservations]]&lt;=200, "High")</f>
        <v>Low</v>
      </c>
      <c r="S7433" s="4">
        <v>433528.19</v>
      </c>
      <c r="T7433" t="str" cm="1">
        <f t="array" ref="T7433">_xlfn.IFS(Restaurant_Data[[#This Row],[Revenue]]&lt;= 500000, "Low Income", Restaurant_Data[[#This Row],[Revenue]]&lt;=1000000, "Middle Income", Restaurant_Data[[#This Row],[Revenue]] &lt;= 2000000, "High Income")</f>
        <v>Low Income</v>
      </c>
    </row>
    <row r="7434" spans="1:20" x14ac:dyDescent="0.35">
      <c r="A7434" s="1" t="s">
        <v>7461</v>
      </c>
      <c r="B7434" s="1" t="s">
        <v>34</v>
      </c>
      <c r="C7434" s="1" t="s">
        <v>24</v>
      </c>
      <c r="D7434">
        <v>3.7</v>
      </c>
      <c r="E7434">
        <v>67</v>
      </c>
      <c r="F7434">
        <v>29.57</v>
      </c>
      <c r="G7434">
        <v>2888</v>
      </c>
      <c r="H7434">
        <v>32355</v>
      </c>
      <c r="I7434">
        <v>10</v>
      </c>
      <c r="J7434">
        <v>419</v>
      </c>
      <c r="K7434">
        <v>71.39</v>
      </c>
      <c r="L7434">
        <v>2.4</v>
      </c>
      <c r="M7434">
        <v>3.9</v>
      </c>
      <c r="N7434" s="1" t="s">
        <v>21</v>
      </c>
      <c r="O7434">
        <v>13</v>
      </c>
      <c r="P7434">
        <v>3</v>
      </c>
      <c r="Q7434">
        <v>16</v>
      </c>
      <c r="R7434" t="str" cm="1">
        <f t="array" ref="R7434">_xlfn.IFS(Restaurant_Data[[#This Row],[Total Reservations]]&lt;=50, "Low", Restaurant_Data[[#This Row],[Total Reservations]]&lt;=100, "Medium", Restaurant_Data[[#This Row],[Total Reservations]]&lt;=200, "High")</f>
        <v>Low</v>
      </c>
      <c r="S7434" s="4">
        <v>454291.48</v>
      </c>
      <c r="T7434" t="str" cm="1">
        <f t="array" ref="T7434">_xlfn.IFS(Restaurant_Data[[#This Row],[Revenue]]&lt;= 500000, "Low Income", Restaurant_Data[[#This Row],[Revenue]]&lt;=1000000, "Middle Income", Restaurant_Data[[#This Row],[Revenue]] &lt;= 2000000, "High Income")</f>
        <v>Low Income</v>
      </c>
    </row>
    <row r="7435" spans="1:20" x14ac:dyDescent="0.35">
      <c r="A7435" s="1" t="s">
        <v>7462</v>
      </c>
      <c r="B7435" s="1" t="s">
        <v>23</v>
      </c>
      <c r="C7435" s="1" t="s">
        <v>20</v>
      </c>
      <c r="D7435">
        <v>4.0999999999999996</v>
      </c>
      <c r="E7435">
        <v>74</v>
      </c>
      <c r="F7435">
        <v>69.16</v>
      </c>
      <c r="G7435">
        <v>5740</v>
      </c>
      <c r="H7435">
        <v>57820</v>
      </c>
      <c r="I7435">
        <v>12</v>
      </c>
      <c r="J7435">
        <v>386</v>
      </c>
      <c r="K7435">
        <v>189.06</v>
      </c>
      <c r="L7435">
        <v>3.4</v>
      </c>
      <c r="M7435">
        <v>9.8000000000000007</v>
      </c>
      <c r="N7435" s="1" t="s">
        <v>27</v>
      </c>
      <c r="O7435">
        <v>36</v>
      </c>
      <c r="P7435">
        <v>19</v>
      </c>
      <c r="Q7435">
        <v>55</v>
      </c>
      <c r="R7435" t="str" cm="1">
        <f t="array" ref="R7435">_xlfn.IFS(Restaurant_Data[[#This Row],[Total Reservations]]&lt;=50, "Low", Restaurant_Data[[#This Row],[Total Reservations]]&lt;=100, "Medium", Restaurant_Data[[#This Row],[Total Reservations]]&lt;=200, "High")</f>
        <v>Medium</v>
      </c>
      <c r="S7435" s="4">
        <v>1155483.76</v>
      </c>
      <c r="T7435" t="str" cm="1">
        <f t="array" ref="T7435">_xlfn.IFS(Restaurant_Data[[#This Row],[Revenue]]&lt;= 500000, "Low Income", Restaurant_Data[[#This Row],[Revenue]]&lt;=1000000, "Middle Income", Restaurant_Data[[#This Row],[Revenue]] &lt;= 2000000, "High Income")</f>
        <v>High Income</v>
      </c>
    </row>
    <row r="7436" spans="1:20" x14ac:dyDescent="0.35">
      <c r="A7436" s="1" t="s">
        <v>7463</v>
      </c>
      <c r="B7436" s="1" t="s">
        <v>23</v>
      </c>
      <c r="C7436" s="1" t="s">
        <v>24</v>
      </c>
      <c r="D7436">
        <v>3.2</v>
      </c>
      <c r="E7436">
        <v>87</v>
      </c>
      <c r="F7436">
        <v>31.23</v>
      </c>
      <c r="G7436">
        <v>4557</v>
      </c>
      <c r="H7436">
        <v>50102</v>
      </c>
      <c r="I7436">
        <v>9</v>
      </c>
      <c r="J7436">
        <v>905</v>
      </c>
      <c r="K7436">
        <v>263.81</v>
      </c>
      <c r="L7436">
        <v>7.1</v>
      </c>
      <c r="M7436">
        <v>3</v>
      </c>
      <c r="N7436" s="1" t="s">
        <v>21</v>
      </c>
      <c r="O7436">
        <v>41</v>
      </c>
      <c r="P7436">
        <v>2</v>
      </c>
      <c r="Q7436">
        <v>43</v>
      </c>
      <c r="R7436" t="str" cm="1">
        <f t="array" ref="R7436">_xlfn.IFS(Restaurant_Data[[#This Row],[Total Reservations]]&lt;=50, "Low", Restaurant_Data[[#This Row],[Total Reservations]]&lt;=100, "Medium", Restaurant_Data[[#This Row],[Total Reservations]]&lt;=200, "High")</f>
        <v>Low</v>
      </c>
      <c r="S7436" s="4">
        <v>621568.68000000005</v>
      </c>
      <c r="T7436" t="str" cm="1">
        <f t="array" ref="T7436">_xlfn.IFS(Restaurant_Data[[#This Row],[Revenue]]&lt;= 500000, "Low Income", Restaurant_Data[[#This Row],[Revenue]]&lt;=1000000, "Middle Income", Restaurant_Data[[#This Row],[Revenue]] &lt;= 2000000, "High Income")</f>
        <v>Middle Income</v>
      </c>
    </row>
    <row r="7437" spans="1:20" x14ac:dyDescent="0.35">
      <c r="A7437" s="1" t="s">
        <v>7464</v>
      </c>
      <c r="B7437" s="1" t="s">
        <v>23</v>
      </c>
      <c r="C7437" s="1" t="s">
        <v>26</v>
      </c>
      <c r="D7437">
        <v>4.3</v>
      </c>
      <c r="E7437">
        <v>74</v>
      </c>
      <c r="F7437">
        <v>45.87</v>
      </c>
      <c r="G7437">
        <v>8561</v>
      </c>
      <c r="H7437">
        <v>88174</v>
      </c>
      <c r="I7437">
        <v>19</v>
      </c>
      <c r="J7437">
        <v>630</v>
      </c>
      <c r="K7437">
        <v>173.66</v>
      </c>
      <c r="L7437">
        <v>6.4</v>
      </c>
      <c r="M7437">
        <v>1.5</v>
      </c>
      <c r="N7437" s="1" t="s">
        <v>27</v>
      </c>
      <c r="O7437">
        <v>55</v>
      </c>
      <c r="P7437">
        <v>72</v>
      </c>
      <c r="Q7437">
        <v>127</v>
      </c>
      <c r="R7437" t="str" cm="1">
        <f t="array" ref="R7437">_xlfn.IFS(Restaurant_Data[[#This Row],[Total Reservations]]&lt;=50, "Low", Restaurant_Data[[#This Row],[Total Reservations]]&lt;=100, "Medium", Restaurant_Data[[#This Row],[Total Reservations]]&lt;=200, "High")</f>
        <v>High</v>
      </c>
      <c r="S7437" s="4">
        <v>790654.91</v>
      </c>
      <c r="T7437" t="str" cm="1">
        <f t="array" ref="T7437">_xlfn.IFS(Restaurant_Data[[#This Row],[Revenue]]&lt;= 500000, "Low Income", Restaurant_Data[[#This Row],[Revenue]]&lt;=1000000, "Middle Income", Restaurant_Data[[#This Row],[Revenue]] &lt;= 2000000, "High Income")</f>
        <v>Middle Income</v>
      </c>
    </row>
    <row r="7438" spans="1:20" x14ac:dyDescent="0.35">
      <c r="A7438" s="1" t="s">
        <v>7465</v>
      </c>
      <c r="B7438" s="1" t="s">
        <v>34</v>
      </c>
      <c r="C7438" s="1" t="s">
        <v>24</v>
      </c>
      <c r="D7438">
        <v>3.7</v>
      </c>
      <c r="E7438">
        <v>56</v>
      </c>
      <c r="F7438">
        <v>35.69</v>
      </c>
      <c r="G7438">
        <v>1943</v>
      </c>
      <c r="H7438">
        <v>22738</v>
      </c>
      <c r="I7438">
        <v>6</v>
      </c>
      <c r="J7438">
        <v>979</v>
      </c>
      <c r="K7438">
        <v>71.09</v>
      </c>
      <c r="L7438">
        <v>1.9</v>
      </c>
      <c r="M7438">
        <v>1.5</v>
      </c>
      <c r="N7438" s="1" t="s">
        <v>27</v>
      </c>
      <c r="O7438">
        <v>34</v>
      </c>
      <c r="P7438">
        <v>26</v>
      </c>
      <c r="Q7438">
        <v>60</v>
      </c>
      <c r="R7438" t="str" cm="1">
        <f t="array" ref="R7438">_xlfn.IFS(Restaurant_Data[[#This Row],[Total Reservations]]&lt;=50, "Low", Restaurant_Data[[#This Row],[Total Reservations]]&lt;=100, "Medium", Restaurant_Data[[#This Row],[Total Reservations]]&lt;=200, "High")</f>
        <v>Medium</v>
      </c>
      <c r="S7438" s="4">
        <v>453552.96</v>
      </c>
      <c r="T7438" t="str" cm="1">
        <f t="array" ref="T7438">_xlfn.IFS(Restaurant_Data[[#This Row],[Revenue]]&lt;= 500000, "Low Income", Restaurant_Data[[#This Row],[Revenue]]&lt;=1000000, "Middle Income", Restaurant_Data[[#This Row],[Revenue]] &lt;= 2000000, "High Income")</f>
        <v>Low Income</v>
      </c>
    </row>
    <row r="7439" spans="1:20" x14ac:dyDescent="0.35">
      <c r="A7439" s="1" t="s">
        <v>7466</v>
      </c>
      <c r="B7439" s="1" t="s">
        <v>34</v>
      </c>
      <c r="C7439" s="1" t="s">
        <v>26</v>
      </c>
      <c r="D7439">
        <v>4.3</v>
      </c>
      <c r="E7439">
        <v>58</v>
      </c>
      <c r="F7439">
        <v>55.3</v>
      </c>
      <c r="G7439">
        <v>3286</v>
      </c>
      <c r="H7439">
        <v>35068</v>
      </c>
      <c r="I7439">
        <v>19</v>
      </c>
      <c r="J7439">
        <v>667</v>
      </c>
      <c r="K7439">
        <v>59.34</v>
      </c>
      <c r="L7439">
        <v>9.5</v>
      </c>
      <c r="M7439">
        <v>3.5</v>
      </c>
      <c r="N7439" s="1" t="s">
        <v>27</v>
      </c>
      <c r="O7439">
        <v>3</v>
      </c>
      <c r="P7439">
        <v>4</v>
      </c>
      <c r="Q7439">
        <v>7</v>
      </c>
      <c r="R7439" t="str" cm="1">
        <f t="array" ref="R7439">_xlfn.IFS(Restaurant_Data[[#This Row],[Total Reservations]]&lt;=50, "Low", Restaurant_Data[[#This Row],[Total Reservations]]&lt;=100, "Medium", Restaurant_Data[[#This Row],[Total Reservations]]&lt;=200, "High")</f>
        <v>Low</v>
      </c>
      <c r="S7439" s="4">
        <v>736324.1</v>
      </c>
      <c r="T7439" t="str" cm="1">
        <f t="array" ref="T7439">_xlfn.IFS(Restaurant_Data[[#This Row],[Revenue]]&lt;= 500000, "Low Income", Restaurant_Data[[#This Row],[Revenue]]&lt;=1000000, "Middle Income", Restaurant_Data[[#This Row],[Revenue]] &lt;= 2000000, "High Income")</f>
        <v>Middle Income</v>
      </c>
    </row>
    <row r="7440" spans="1:20" x14ac:dyDescent="0.35">
      <c r="A7440" s="1" t="s">
        <v>7467</v>
      </c>
      <c r="B7440" s="1" t="s">
        <v>34</v>
      </c>
      <c r="C7440" s="1" t="s">
        <v>26</v>
      </c>
      <c r="D7440">
        <v>4.7</v>
      </c>
      <c r="E7440">
        <v>52</v>
      </c>
      <c r="F7440">
        <v>55.28</v>
      </c>
      <c r="G7440">
        <v>3573</v>
      </c>
      <c r="H7440">
        <v>38473</v>
      </c>
      <c r="I7440">
        <v>1</v>
      </c>
      <c r="J7440">
        <v>114</v>
      </c>
      <c r="K7440">
        <v>205.3</v>
      </c>
      <c r="L7440">
        <v>2.2999999999999998</v>
      </c>
      <c r="M7440">
        <v>5.5</v>
      </c>
      <c r="N7440" s="1" t="s">
        <v>21</v>
      </c>
      <c r="O7440">
        <v>5</v>
      </c>
      <c r="P7440">
        <v>3</v>
      </c>
      <c r="Q7440">
        <v>8</v>
      </c>
      <c r="R7440" t="str" cm="1">
        <f t="array" ref="R7440">_xlfn.IFS(Restaurant_Data[[#This Row],[Total Reservations]]&lt;=50, "Low", Restaurant_Data[[#This Row],[Total Reservations]]&lt;=100, "Medium", Restaurant_Data[[#This Row],[Total Reservations]]&lt;=200, "High")</f>
        <v>Low</v>
      </c>
      <c r="S7440" s="4">
        <v>642382.03</v>
      </c>
      <c r="T7440" t="str" cm="1">
        <f t="array" ref="T7440">_xlfn.IFS(Restaurant_Data[[#This Row],[Revenue]]&lt;= 500000, "Low Income", Restaurant_Data[[#This Row],[Revenue]]&lt;=1000000, "Middle Income", Restaurant_Data[[#This Row],[Revenue]] &lt;= 2000000, "High Income")</f>
        <v>Middle Income</v>
      </c>
    </row>
    <row r="7441" spans="1:20" x14ac:dyDescent="0.35">
      <c r="A7441" s="1" t="s">
        <v>7468</v>
      </c>
      <c r="B7441" s="1" t="s">
        <v>23</v>
      </c>
      <c r="C7441" s="1" t="s">
        <v>37</v>
      </c>
      <c r="D7441">
        <v>3.3</v>
      </c>
      <c r="E7441">
        <v>81</v>
      </c>
      <c r="F7441">
        <v>64.67</v>
      </c>
      <c r="G7441">
        <v>4946</v>
      </c>
      <c r="H7441">
        <v>49950</v>
      </c>
      <c r="I7441">
        <v>2</v>
      </c>
      <c r="J7441">
        <v>588</v>
      </c>
      <c r="K7441">
        <v>67.38</v>
      </c>
      <c r="L7441">
        <v>1.6</v>
      </c>
      <c r="M7441">
        <v>3.4</v>
      </c>
      <c r="N7441" s="1" t="s">
        <v>27</v>
      </c>
      <c r="O7441">
        <v>10</v>
      </c>
      <c r="P7441">
        <v>18</v>
      </c>
      <c r="Q7441">
        <v>28</v>
      </c>
      <c r="R7441" t="str" cm="1">
        <f t="array" ref="R7441">_xlfn.IFS(Restaurant_Data[[#This Row],[Total Reservations]]&lt;=50, "Low", Restaurant_Data[[#This Row],[Total Reservations]]&lt;=100, "Medium", Restaurant_Data[[#This Row],[Total Reservations]]&lt;=200, "High")</f>
        <v>Low</v>
      </c>
      <c r="S7441" s="4">
        <v>1164584.3899999999</v>
      </c>
      <c r="T7441" t="str" cm="1">
        <f t="array" ref="T7441">_xlfn.IFS(Restaurant_Data[[#This Row],[Revenue]]&lt;= 500000, "Low Income", Restaurant_Data[[#This Row],[Revenue]]&lt;=1000000, "Middle Income", Restaurant_Data[[#This Row],[Revenue]] &lt;= 2000000, "High Income")</f>
        <v>High Income</v>
      </c>
    </row>
    <row r="7442" spans="1:20" x14ac:dyDescent="0.35">
      <c r="A7442" s="1" t="s">
        <v>7469</v>
      </c>
      <c r="B7442" s="1" t="s">
        <v>19</v>
      </c>
      <c r="C7442" s="1" t="s">
        <v>20</v>
      </c>
      <c r="D7442">
        <v>4.9000000000000004</v>
      </c>
      <c r="E7442">
        <v>49</v>
      </c>
      <c r="F7442">
        <v>72.260000000000005</v>
      </c>
      <c r="G7442">
        <v>4231</v>
      </c>
      <c r="H7442">
        <v>48156</v>
      </c>
      <c r="I7442">
        <v>15</v>
      </c>
      <c r="J7442">
        <v>985</v>
      </c>
      <c r="K7442">
        <v>67.819999999999993</v>
      </c>
      <c r="L7442">
        <v>3.7</v>
      </c>
      <c r="M7442">
        <v>3.5</v>
      </c>
      <c r="N7442" s="1" t="s">
        <v>21</v>
      </c>
      <c r="O7442">
        <v>22</v>
      </c>
      <c r="P7442">
        <v>36</v>
      </c>
      <c r="Q7442">
        <v>58</v>
      </c>
      <c r="R7442" t="str" cm="1">
        <f t="array" ref="R7442">_xlfn.IFS(Restaurant_Data[[#This Row],[Total Reservations]]&lt;=50, "Low", Restaurant_Data[[#This Row],[Total Reservations]]&lt;=100, "Medium", Restaurant_Data[[#This Row],[Total Reservations]]&lt;=200, "High")</f>
        <v>Medium</v>
      </c>
      <c r="S7442" s="4">
        <v>808937.44</v>
      </c>
      <c r="T7442" t="str" cm="1">
        <f t="array" ref="T7442">_xlfn.IFS(Restaurant_Data[[#This Row],[Revenue]]&lt;= 500000, "Low Income", Restaurant_Data[[#This Row],[Revenue]]&lt;=1000000, "Middle Income", Restaurant_Data[[#This Row],[Revenue]] &lt;= 2000000, "High Income")</f>
        <v>Middle Income</v>
      </c>
    </row>
    <row r="7443" spans="1:20" x14ac:dyDescent="0.35">
      <c r="A7443" s="1" t="s">
        <v>7470</v>
      </c>
      <c r="B7443" s="1" t="s">
        <v>34</v>
      </c>
      <c r="C7443" s="1" t="s">
        <v>42</v>
      </c>
      <c r="D7443">
        <v>4.0999999999999996</v>
      </c>
      <c r="E7443">
        <v>63</v>
      </c>
      <c r="F7443">
        <v>37.43</v>
      </c>
      <c r="G7443">
        <v>3725</v>
      </c>
      <c r="H7443">
        <v>39854</v>
      </c>
      <c r="I7443">
        <v>11</v>
      </c>
      <c r="J7443">
        <v>441</v>
      </c>
      <c r="K7443">
        <v>156.36000000000001</v>
      </c>
      <c r="L7443">
        <v>1.2</v>
      </c>
      <c r="M7443">
        <v>8.5</v>
      </c>
      <c r="N7443" s="1" t="s">
        <v>21</v>
      </c>
      <c r="O7443">
        <v>19</v>
      </c>
      <c r="P7443">
        <v>15</v>
      </c>
      <c r="Q7443">
        <v>34</v>
      </c>
      <c r="R7443" t="str" cm="1">
        <f t="array" ref="R7443">_xlfn.IFS(Restaurant_Data[[#This Row],[Total Reservations]]&lt;=50, "Low", Restaurant_Data[[#This Row],[Total Reservations]]&lt;=100, "Medium", Restaurant_Data[[#This Row],[Total Reservations]]&lt;=200, "High")</f>
        <v>Low</v>
      </c>
      <c r="S7443" s="4">
        <v>542006.53</v>
      </c>
      <c r="T7443" t="str" cm="1">
        <f t="array" ref="T7443">_xlfn.IFS(Restaurant_Data[[#This Row],[Revenue]]&lt;= 500000, "Low Income", Restaurant_Data[[#This Row],[Revenue]]&lt;=1000000, "Middle Income", Restaurant_Data[[#This Row],[Revenue]] &lt;= 2000000, "High Income")</f>
        <v>Middle Income</v>
      </c>
    </row>
    <row r="7444" spans="1:20" x14ac:dyDescent="0.35">
      <c r="A7444" s="1" t="s">
        <v>7471</v>
      </c>
      <c r="B7444" s="1" t="s">
        <v>19</v>
      </c>
      <c r="C7444" s="1" t="s">
        <v>26</v>
      </c>
      <c r="D7444">
        <v>4.8</v>
      </c>
      <c r="E7444">
        <v>37</v>
      </c>
      <c r="F7444">
        <v>45.54</v>
      </c>
      <c r="G7444">
        <v>2509</v>
      </c>
      <c r="H7444">
        <v>32196</v>
      </c>
      <c r="I7444">
        <v>18</v>
      </c>
      <c r="J7444">
        <v>55</v>
      </c>
      <c r="K7444">
        <v>102.38</v>
      </c>
      <c r="L7444">
        <v>1.3</v>
      </c>
      <c r="M7444">
        <v>7.9</v>
      </c>
      <c r="N7444" s="1" t="s">
        <v>27</v>
      </c>
      <c r="O7444">
        <v>17</v>
      </c>
      <c r="P7444">
        <v>21</v>
      </c>
      <c r="Q7444">
        <v>38</v>
      </c>
      <c r="R7444" t="str" cm="1">
        <f t="array" ref="R7444">_xlfn.IFS(Restaurant_Data[[#This Row],[Total Reservations]]&lt;=50, "Low", Restaurant_Data[[#This Row],[Total Reservations]]&lt;=100, "Medium", Restaurant_Data[[#This Row],[Total Reservations]]&lt;=200, "High")</f>
        <v>Low</v>
      </c>
      <c r="S7444" s="4">
        <v>398824.44</v>
      </c>
      <c r="T7444" t="str" cm="1">
        <f t="array" ref="T7444">_xlfn.IFS(Restaurant_Data[[#This Row],[Revenue]]&lt;= 500000, "Low Income", Restaurant_Data[[#This Row],[Revenue]]&lt;=1000000, "Middle Income", Restaurant_Data[[#This Row],[Revenue]] &lt;= 2000000, "High Income")</f>
        <v>Low Income</v>
      </c>
    </row>
    <row r="7445" spans="1:20" x14ac:dyDescent="0.35">
      <c r="A7445" s="1" t="s">
        <v>7472</v>
      </c>
      <c r="B7445" s="1" t="s">
        <v>23</v>
      </c>
      <c r="C7445" s="1" t="s">
        <v>31</v>
      </c>
      <c r="D7445">
        <v>3.4</v>
      </c>
      <c r="E7445">
        <v>81</v>
      </c>
      <c r="F7445">
        <v>31.09</v>
      </c>
      <c r="G7445">
        <v>1919</v>
      </c>
      <c r="H7445">
        <v>27084</v>
      </c>
      <c r="I7445">
        <v>1</v>
      </c>
      <c r="J7445">
        <v>870</v>
      </c>
      <c r="K7445">
        <v>101.05</v>
      </c>
      <c r="L7445">
        <v>6.2</v>
      </c>
      <c r="M7445">
        <v>3.8</v>
      </c>
      <c r="N7445" s="1" t="s">
        <v>21</v>
      </c>
      <c r="O7445">
        <v>13</v>
      </c>
      <c r="P7445">
        <v>79</v>
      </c>
      <c r="Q7445">
        <v>92</v>
      </c>
      <c r="R7445" t="str" cm="1">
        <f t="array" ref="R7445">_xlfn.IFS(Restaurant_Data[[#This Row],[Total Reservations]]&lt;=50, "Low", Restaurant_Data[[#This Row],[Total Reservations]]&lt;=100, "Medium", Restaurant_Data[[#This Row],[Total Reservations]]&lt;=200, "High")</f>
        <v>Medium</v>
      </c>
      <c r="S7445" s="4">
        <v>566338.49</v>
      </c>
      <c r="T7445" t="str" cm="1">
        <f t="array" ref="T7445">_xlfn.IFS(Restaurant_Data[[#This Row],[Revenue]]&lt;= 500000, "Low Income", Restaurant_Data[[#This Row],[Revenue]]&lt;=1000000, "Middle Income", Restaurant_Data[[#This Row],[Revenue]] &lt;= 2000000, "High Income")</f>
        <v>Middle Income</v>
      </c>
    </row>
    <row r="7446" spans="1:20" x14ac:dyDescent="0.35">
      <c r="A7446" s="1" t="s">
        <v>7473</v>
      </c>
      <c r="B7446" s="1" t="s">
        <v>34</v>
      </c>
      <c r="C7446" s="1" t="s">
        <v>20</v>
      </c>
      <c r="D7446">
        <v>4.2</v>
      </c>
      <c r="E7446">
        <v>56</v>
      </c>
      <c r="F7446">
        <v>68.56</v>
      </c>
      <c r="G7446">
        <v>1955</v>
      </c>
      <c r="H7446">
        <v>27731</v>
      </c>
      <c r="I7446">
        <v>4</v>
      </c>
      <c r="J7446">
        <v>438</v>
      </c>
      <c r="K7446">
        <v>170.24</v>
      </c>
      <c r="L7446">
        <v>9</v>
      </c>
      <c r="M7446">
        <v>4.0999999999999996</v>
      </c>
      <c r="N7446" s="1" t="s">
        <v>21</v>
      </c>
      <c r="O7446">
        <v>0</v>
      </c>
      <c r="P7446">
        <v>20</v>
      </c>
      <c r="Q7446">
        <v>20</v>
      </c>
      <c r="R7446" t="str" cm="1">
        <f t="array" ref="R7446">_xlfn.IFS(Restaurant_Data[[#This Row],[Total Reservations]]&lt;=50, "Low", Restaurant_Data[[#This Row],[Total Reservations]]&lt;=100, "Medium", Restaurant_Data[[#This Row],[Total Reservations]]&lt;=200, "High")</f>
        <v>Low</v>
      </c>
      <c r="S7446" s="4">
        <v>857936.09</v>
      </c>
      <c r="T7446" t="str" cm="1">
        <f t="array" ref="T7446">_xlfn.IFS(Restaurant_Data[[#This Row],[Revenue]]&lt;= 500000, "Low Income", Restaurant_Data[[#This Row],[Revenue]]&lt;=1000000, "Middle Income", Restaurant_Data[[#This Row],[Revenue]] &lt;= 2000000, "High Income")</f>
        <v>Middle Income</v>
      </c>
    </row>
    <row r="7447" spans="1:20" x14ac:dyDescent="0.35">
      <c r="A7447" s="1" t="s">
        <v>7474</v>
      </c>
      <c r="B7447" s="1" t="s">
        <v>19</v>
      </c>
      <c r="C7447" s="1" t="s">
        <v>42</v>
      </c>
      <c r="D7447">
        <v>3.8</v>
      </c>
      <c r="E7447">
        <v>38</v>
      </c>
      <c r="F7447">
        <v>40.54</v>
      </c>
      <c r="G7447">
        <v>803</v>
      </c>
      <c r="H7447">
        <v>14944</v>
      </c>
      <c r="I7447">
        <v>4</v>
      </c>
      <c r="J7447">
        <v>487</v>
      </c>
      <c r="K7447">
        <v>120.2</v>
      </c>
      <c r="L7447">
        <v>4.5999999999999996</v>
      </c>
      <c r="M7447">
        <v>9.6999999999999993</v>
      </c>
      <c r="N7447" s="1" t="s">
        <v>27</v>
      </c>
      <c r="O7447">
        <v>37</v>
      </c>
      <c r="P7447">
        <v>33</v>
      </c>
      <c r="Q7447">
        <v>70</v>
      </c>
      <c r="R7447" t="str" cm="1">
        <f t="array" ref="R7447">_xlfn.IFS(Restaurant_Data[[#This Row],[Total Reservations]]&lt;=50, "Low", Restaurant_Data[[#This Row],[Total Reservations]]&lt;=100, "Medium", Restaurant_Data[[#This Row],[Total Reservations]]&lt;=200, "High")</f>
        <v>Medium</v>
      </c>
      <c r="S7447" s="4">
        <v>354287.38</v>
      </c>
      <c r="T7447" t="str" cm="1">
        <f t="array" ref="T7447">_xlfn.IFS(Restaurant_Data[[#This Row],[Revenue]]&lt;= 500000, "Low Income", Restaurant_Data[[#This Row],[Revenue]]&lt;=1000000, "Middle Income", Restaurant_Data[[#This Row],[Revenue]] &lt;= 2000000, "High Income")</f>
        <v>Low Income</v>
      </c>
    </row>
    <row r="7448" spans="1:20" x14ac:dyDescent="0.35">
      <c r="A7448" s="1" t="s">
        <v>7475</v>
      </c>
      <c r="B7448" s="1" t="s">
        <v>34</v>
      </c>
      <c r="C7448" s="1" t="s">
        <v>31</v>
      </c>
      <c r="D7448">
        <v>4.5</v>
      </c>
      <c r="E7448">
        <v>61</v>
      </c>
      <c r="F7448">
        <v>40.93</v>
      </c>
      <c r="G7448">
        <v>2023</v>
      </c>
      <c r="H7448">
        <v>27694</v>
      </c>
      <c r="I7448">
        <v>4</v>
      </c>
      <c r="J7448">
        <v>166</v>
      </c>
      <c r="K7448">
        <v>104.82</v>
      </c>
      <c r="L7448">
        <v>3.7</v>
      </c>
      <c r="M7448">
        <v>9.6</v>
      </c>
      <c r="N7448" s="1" t="s">
        <v>27</v>
      </c>
      <c r="O7448">
        <v>22</v>
      </c>
      <c r="P7448">
        <v>4</v>
      </c>
      <c r="Q7448">
        <v>26</v>
      </c>
      <c r="R7448" t="str" cm="1">
        <f t="array" ref="R7448">_xlfn.IFS(Restaurant_Data[[#This Row],[Total Reservations]]&lt;=50, "Low", Restaurant_Data[[#This Row],[Total Reservations]]&lt;=100, "Medium", Restaurant_Data[[#This Row],[Total Reservations]]&lt;=200, "High")</f>
        <v>Low</v>
      </c>
      <c r="S7448" s="4">
        <v>563249.25</v>
      </c>
      <c r="T7448" t="str" cm="1">
        <f t="array" ref="T7448">_xlfn.IFS(Restaurant_Data[[#This Row],[Revenue]]&lt;= 500000, "Low Income", Restaurant_Data[[#This Row],[Revenue]]&lt;=1000000, "Middle Income", Restaurant_Data[[#This Row],[Revenue]] &lt;= 2000000, "High Income")</f>
        <v>Middle Income</v>
      </c>
    </row>
    <row r="7449" spans="1:20" x14ac:dyDescent="0.35">
      <c r="A7449" s="1" t="s">
        <v>7476</v>
      </c>
      <c r="B7449" s="1" t="s">
        <v>34</v>
      </c>
      <c r="C7449" s="1" t="s">
        <v>24</v>
      </c>
      <c r="D7449">
        <v>4.2</v>
      </c>
      <c r="E7449">
        <v>53</v>
      </c>
      <c r="F7449">
        <v>29.79</v>
      </c>
      <c r="G7449">
        <v>2057</v>
      </c>
      <c r="H7449">
        <v>21734</v>
      </c>
      <c r="I7449">
        <v>18</v>
      </c>
      <c r="J7449">
        <v>195</v>
      </c>
      <c r="K7449">
        <v>178.6</v>
      </c>
      <c r="L7449">
        <v>9.1999999999999993</v>
      </c>
      <c r="M7449">
        <v>9.8000000000000007</v>
      </c>
      <c r="N7449" s="1" t="s">
        <v>27</v>
      </c>
      <c r="O7449">
        <v>30</v>
      </c>
      <c r="P7449">
        <v>15</v>
      </c>
      <c r="Q7449">
        <v>45</v>
      </c>
      <c r="R7449" t="str" cm="1">
        <f t="array" ref="R7449">_xlfn.IFS(Restaurant_Data[[#This Row],[Total Reservations]]&lt;=50, "Low", Restaurant_Data[[#This Row],[Total Reservations]]&lt;=100, "Medium", Restaurant_Data[[#This Row],[Total Reservations]]&lt;=200, "High")</f>
        <v>Low</v>
      </c>
      <c r="S7449" s="4">
        <v>379175.28</v>
      </c>
      <c r="T7449" t="str" cm="1">
        <f t="array" ref="T7449">_xlfn.IFS(Restaurant_Data[[#This Row],[Revenue]]&lt;= 500000, "Low Income", Restaurant_Data[[#This Row],[Revenue]]&lt;=1000000, "Middle Income", Restaurant_Data[[#This Row],[Revenue]] &lt;= 2000000, "High Income")</f>
        <v>Low Income</v>
      </c>
    </row>
    <row r="7450" spans="1:20" x14ac:dyDescent="0.35">
      <c r="A7450" s="1" t="s">
        <v>7477</v>
      </c>
      <c r="B7450" s="1" t="s">
        <v>34</v>
      </c>
      <c r="C7450" s="1" t="s">
        <v>20</v>
      </c>
      <c r="D7450">
        <v>4</v>
      </c>
      <c r="E7450">
        <v>54</v>
      </c>
      <c r="F7450">
        <v>70.77</v>
      </c>
      <c r="G7450">
        <v>1780</v>
      </c>
      <c r="H7450">
        <v>25408</v>
      </c>
      <c r="I7450">
        <v>1</v>
      </c>
      <c r="J7450">
        <v>725</v>
      </c>
      <c r="K7450">
        <v>122.72</v>
      </c>
      <c r="L7450">
        <v>1.6</v>
      </c>
      <c r="M7450">
        <v>9.5</v>
      </c>
      <c r="N7450" s="1" t="s">
        <v>27</v>
      </c>
      <c r="O7450">
        <v>13</v>
      </c>
      <c r="P7450">
        <v>1</v>
      </c>
      <c r="Q7450">
        <v>14</v>
      </c>
      <c r="R7450" t="str" cm="1">
        <f t="array" ref="R7450">_xlfn.IFS(Restaurant_Data[[#This Row],[Total Reservations]]&lt;=50, "Low", Restaurant_Data[[#This Row],[Total Reservations]]&lt;=100, "Medium", Restaurant_Data[[#This Row],[Total Reservations]]&lt;=200, "High")</f>
        <v>Low</v>
      </c>
      <c r="S7450" s="4">
        <v>849857.2</v>
      </c>
      <c r="T7450" t="str" cm="1">
        <f t="array" ref="T7450">_xlfn.IFS(Restaurant_Data[[#This Row],[Revenue]]&lt;= 500000, "Low Income", Restaurant_Data[[#This Row],[Revenue]]&lt;=1000000, "Middle Income", Restaurant_Data[[#This Row],[Revenue]] &lt;= 2000000, "High Income")</f>
        <v>Middle Income</v>
      </c>
    </row>
    <row r="7451" spans="1:20" x14ac:dyDescent="0.35">
      <c r="A7451" s="1" t="s">
        <v>7478</v>
      </c>
      <c r="B7451" s="1" t="s">
        <v>19</v>
      </c>
      <c r="C7451" s="1" t="s">
        <v>31</v>
      </c>
      <c r="D7451">
        <v>4.8</v>
      </c>
      <c r="E7451">
        <v>38</v>
      </c>
      <c r="F7451">
        <v>37.65</v>
      </c>
      <c r="G7451">
        <v>2822</v>
      </c>
      <c r="H7451">
        <v>29364</v>
      </c>
      <c r="I7451">
        <v>7</v>
      </c>
      <c r="J7451">
        <v>146</v>
      </c>
      <c r="K7451">
        <v>70.06</v>
      </c>
      <c r="L7451">
        <v>5.3</v>
      </c>
      <c r="M7451">
        <v>6.7</v>
      </c>
      <c r="N7451" s="1" t="s">
        <v>27</v>
      </c>
      <c r="O7451">
        <v>6</v>
      </c>
      <c r="P7451">
        <v>12</v>
      </c>
      <c r="Q7451">
        <v>18</v>
      </c>
      <c r="R7451" t="str" cm="1">
        <f t="array" ref="R7451">_xlfn.IFS(Restaurant_Data[[#This Row],[Total Reservations]]&lt;=50, "Low", Restaurant_Data[[#This Row],[Total Reservations]]&lt;=100, "Medium", Restaurant_Data[[#This Row],[Total Reservations]]&lt;=200, "High")</f>
        <v>Low</v>
      </c>
      <c r="S7451" s="4">
        <v>332994.2</v>
      </c>
      <c r="T7451" t="str" cm="1">
        <f t="array" ref="T7451">_xlfn.IFS(Restaurant_Data[[#This Row],[Revenue]]&lt;= 500000, "Low Income", Restaurant_Data[[#This Row],[Revenue]]&lt;=1000000, "Middle Income", Restaurant_Data[[#This Row],[Revenue]] &lt;= 2000000, "High Income")</f>
        <v>Low Income</v>
      </c>
    </row>
    <row r="7452" spans="1:20" x14ac:dyDescent="0.35">
      <c r="A7452" s="1" t="s">
        <v>7479</v>
      </c>
      <c r="B7452" s="1" t="s">
        <v>23</v>
      </c>
      <c r="C7452" s="1" t="s">
        <v>20</v>
      </c>
      <c r="D7452">
        <v>3.8</v>
      </c>
      <c r="E7452">
        <v>76</v>
      </c>
      <c r="F7452">
        <v>66.989999999999995</v>
      </c>
      <c r="G7452">
        <v>1913</v>
      </c>
      <c r="H7452">
        <v>20667</v>
      </c>
      <c r="I7452">
        <v>14</v>
      </c>
      <c r="J7452">
        <v>945</v>
      </c>
      <c r="K7452">
        <v>220.68</v>
      </c>
      <c r="L7452">
        <v>3.3</v>
      </c>
      <c r="M7452">
        <v>3.8</v>
      </c>
      <c r="N7452" s="1" t="s">
        <v>27</v>
      </c>
      <c r="O7452">
        <v>48</v>
      </c>
      <c r="P7452">
        <v>20</v>
      </c>
      <c r="Q7452">
        <v>68</v>
      </c>
      <c r="R7452" t="str" cm="1">
        <f t="array" ref="R7452">_xlfn.IFS(Restaurant_Data[[#This Row],[Total Reservations]]&lt;=50, "Low", Restaurant_Data[[#This Row],[Total Reservations]]&lt;=100, "Medium", Restaurant_Data[[#This Row],[Total Reservations]]&lt;=200, "High")</f>
        <v>Medium</v>
      </c>
      <c r="S7452" s="4">
        <v>1142879.73</v>
      </c>
      <c r="T7452" t="str" cm="1">
        <f t="array" ref="T7452">_xlfn.IFS(Restaurant_Data[[#This Row],[Revenue]]&lt;= 500000, "Low Income", Restaurant_Data[[#This Row],[Revenue]]&lt;=1000000, "Middle Income", Restaurant_Data[[#This Row],[Revenue]] &lt;= 2000000, "High Income")</f>
        <v>High Income</v>
      </c>
    </row>
    <row r="7453" spans="1:20" x14ac:dyDescent="0.35">
      <c r="A7453" s="1" t="s">
        <v>7480</v>
      </c>
      <c r="B7453" s="1" t="s">
        <v>34</v>
      </c>
      <c r="C7453" s="1" t="s">
        <v>20</v>
      </c>
      <c r="D7453">
        <v>3.4</v>
      </c>
      <c r="E7453">
        <v>63</v>
      </c>
      <c r="F7453">
        <v>75.260000000000005</v>
      </c>
      <c r="G7453">
        <v>2092</v>
      </c>
      <c r="H7453">
        <v>21965</v>
      </c>
      <c r="I7453">
        <v>16</v>
      </c>
      <c r="J7453">
        <v>359</v>
      </c>
      <c r="K7453">
        <v>196.4</v>
      </c>
      <c r="L7453">
        <v>4.4000000000000004</v>
      </c>
      <c r="M7453">
        <v>9.6999999999999993</v>
      </c>
      <c r="N7453" s="1" t="s">
        <v>27</v>
      </c>
      <c r="O7453">
        <v>5</v>
      </c>
      <c r="P7453">
        <v>59</v>
      </c>
      <c r="Q7453">
        <v>64</v>
      </c>
      <c r="R7453" t="str" cm="1">
        <f t="array" ref="R7453">_xlfn.IFS(Restaurant_Data[[#This Row],[Total Reservations]]&lt;=50, "Low", Restaurant_Data[[#This Row],[Total Reservations]]&lt;=100, "Medium", Restaurant_Data[[#This Row],[Total Reservations]]&lt;=200, "High")</f>
        <v>Medium</v>
      </c>
      <c r="S7453" s="4">
        <v>1071183.1100000001</v>
      </c>
      <c r="T7453" t="str" cm="1">
        <f t="array" ref="T7453">_xlfn.IFS(Restaurant_Data[[#This Row],[Revenue]]&lt;= 500000, "Low Income", Restaurant_Data[[#This Row],[Revenue]]&lt;=1000000, "Middle Income", Restaurant_Data[[#This Row],[Revenue]] &lt;= 2000000, "High Income")</f>
        <v>High Income</v>
      </c>
    </row>
    <row r="7454" spans="1:20" x14ac:dyDescent="0.35">
      <c r="A7454" s="1" t="s">
        <v>7481</v>
      </c>
      <c r="B7454" s="1" t="s">
        <v>23</v>
      </c>
      <c r="C7454" s="1" t="s">
        <v>24</v>
      </c>
      <c r="D7454">
        <v>4.2</v>
      </c>
      <c r="E7454">
        <v>89</v>
      </c>
      <c r="F7454">
        <v>30.82</v>
      </c>
      <c r="G7454">
        <v>1806</v>
      </c>
      <c r="H7454">
        <v>18064</v>
      </c>
      <c r="I7454">
        <v>15</v>
      </c>
      <c r="J7454">
        <v>211</v>
      </c>
      <c r="K7454">
        <v>103.03</v>
      </c>
      <c r="L7454">
        <v>4.7</v>
      </c>
      <c r="M7454">
        <v>7.7</v>
      </c>
      <c r="N7454" s="1" t="s">
        <v>21</v>
      </c>
      <c r="O7454">
        <v>47</v>
      </c>
      <c r="P7454">
        <v>67</v>
      </c>
      <c r="Q7454">
        <v>114</v>
      </c>
      <c r="R7454" t="str" cm="1">
        <f t="array" ref="R7454">_xlfn.IFS(Restaurant_Data[[#This Row],[Total Reservations]]&lt;=50, "Low", Restaurant_Data[[#This Row],[Total Reservations]]&lt;=100, "Medium", Restaurant_Data[[#This Row],[Total Reservations]]&lt;=200, "High")</f>
        <v>High</v>
      </c>
      <c r="S7454" s="4">
        <v>629460.30000000005</v>
      </c>
      <c r="T7454" t="str" cm="1">
        <f t="array" ref="T7454">_xlfn.IFS(Restaurant_Data[[#This Row],[Revenue]]&lt;= 500000, "Low Income", Restaurant_Data[[#This Row],[Revenue]]&lt;=1000000, "Middle Income", Restaurant_Data[[#This Row],[Revenue]] &lt;= 2000000, "High Income")</f>
        <v>Middle Income</v>
      </c>
    </row>
    <row r="7455" spans="1:20" x14ac:dyDescent="0.35">
      <c r="A7455" s="1" t="s">
        <v>7482</v>
      </c>
      <c r="B7455" s="1" t="s">
        <v>23</v>
      </c>
      <c r="C7455" s="1" t="s">
        <v>24</v>
      </c>
      <c r="D7455">
        <v>4.2</v>
      </c>
      <c r="E7455">
        <v>86</v>
      </c>
      <c r="F7455">
        <v>28.04</v>
      </c>
      <c r="G7455">
        <v>5580</v>
      </c>
      <c r="H7455">
        <v>63021</v>
      </c>
      <c r="I7455">
        <v>5</v>
      </c>
      <c r="J7455">
        <v>337</v>
      </c>
      <c r="K7455">
        <v>195.56</v>
      </c>
      <c r="L7455">
        <v>5.9</v>
      </c>
      <c r="M7455">
        <v>7.4</v>
      </c>
      <c r="N7455" s="1" t="s">
        <v>27</v>
      </c>
      <c r="O7455">
        <v>60</v>
      </c>
      <c r="P7455">
        <v>73</v>
      </c>
      <c r="Q7455">
        <v>133</v>
      </c>
      <c r="R7455" t="str" cm="1">
        <f t="array" ref="R7455">_xlfn.IFS(Restaurant_Data[[#This Row],[Total Reservations]]&lt;=50, "Low", Restaurant_Data[[#This Row],[Total Reservations]]&lt;=100, "Medium", Restaurant_Data[[#This Row],[Total Reservations]]&lt;=200, "High")</f>
        <v>High</v>
      </c>
      <c r="S7455" s="4">
        <v>555679.73</v>
      </c>
      <c r="T7455" t="str" cm="1">
        <f t="array" ref="T7455">_xlfn.IFS(Restaurant_Data[[#This Row],[Revenue]]&lt;= 500000, "Low Income", Restaurant_Data[[#This Row],[Revenue]]&lt;=1000000, "Middle Income", Restaurant_Data[[#This Row],[Revenue]] &lt;= 2000000, "High Income")</f>
        <v>Middle Income</v>
      </c>
    </row>
    <row r="7456" spans="1:20" x14ac:dyDescent="0.35">
      <c r="A7456" s="1" t="s">
        <v>7483</v>
      </c>
      <c r="B7456" s="1" t="s">
        <v>19</v>
      </c>
      <c r="C7456" s="1" t="s">
        <v>20</v>
      </c>
      <c r="D7456">
        <v>3.9</v>
      </c>
      <c r="E7456">
        <v>30</v>
      </c>
      <c r="F7456">
        <v>75.290000000000006</v>
      </c>
      <c r="G7456">
        <v>2462</v>
      </c>
      <c r="H7456">
        <v>29541</v>
      </c>
      <c r="I7456">
        <v>13</v>
      </c>
      <c r="J7456">
        <v>612</v>
      </c>
      <c r="K7456">
        <v>288.89999999999998</v>
      </c>
      <c r="L7456">
        <v>5.0999999999999996</v>
      </c>
      <c r="M7456">
        <v>8.1999999999999993</v>
      </c>
      <c r="N7456" s="1" t="s">
        <v>27</v>
      </c>
      <c r="O7456">
        <v>22</v>
      </c>
      <c r="P7456">
        <v>13</v>
      </c>
      <c r="Q7456">
        <v>35</v>
      </c>
      <c r="R7456" t="str" cm="1">
        <f t="array" ref="R7456">_xlfn.IFS(Restaurant_Data[[#This Row],[Total Reservations]]&lt;=50, "Low", Restaurant_Data[[#This Row],[Total Reservations]]&lt;=100, "Medium", Restaurant_Data[[#This Row],[Total Reservations]]&lt;=200, "High")</f>
        <v>Low</v>
      </c>
      <c r="S7456" s="4">
        <v>523334.5</v>
      </c>
      <c r="T7456" t="str" cm="1">
        <f t="array" ref="T7456">_xlfn.IFS(Restaurant_Data[[#This Row],[Revenue]]&lt;= 500000, "Low Income", Restaurant_Data[[#This Row],[Revenue]]&lt;=1000000, "Middle Income", Restaurant_Data[[#This Row],[Revenue]] &lt;= 2000000, "High Income")</f>
        <v>Middle Income</v>
      </c>
    </row>
    <row r="7457" spans="1:20" x14ac:dyDescent="0.35">
      <c r="A7457" s="1" t="s">
        <v>7484</v>
      </c>
      <c r="B7457" s="1" t="s">
        <v>19</v>
      </c>
      <c r="C7457" s="1" t="s">
        <v>31</v>
      </c>
      <c r="D7457">
        <v>4</v>
      </c>
      <c r="E7457">
        <v>44</v>
      </c>
      <c r="F7457">
        <v>36.880000000000003</v>
      </c>
      <c r="G7457">
        <v>1715</v>
      </c>
      <c r="H7457">
        <v>21068</v>
      </c>
      <c r="I7457">
        <v>5</v>
      </c>
      <c r="J7457">
        <v>692</v>
      </c>
      <c r="K7457">
        <v>289.12</v>
      </c>
      <c r="L7457">
        <v>9.9</v>
      </c>
      <c r="M7457">
        <v>6.4</v>
      </c>
      <c r="N7457" s="1" t="s">
        <v>21</v>
      </c>
      <c r="O7457">
        <v>39</v>
      </c>
      <c r="P7457">
        <v>15</v>
      </c>
      <c r="Q7457">
        <v>54</v>
      </c>
      <c r="R7457" t="str" cm="1">
        <f t="array" ref="R7457">_xlfn.IFS(Restaurant_Data[[#This Row],[Total Reservations]]&lt;=50, "Low", Restaurant_Data[[#This Row],[Total Reservations]]&lt;=100, "Medium", Restaurant_Data[[#This Row],[Total Reservations]]&lt;=200, "High")</f>
        <v>Medium</v>
      </c>
      <c r="S7457" s="4">
        <v>375527.1</v>
      </c>
      <c r="T7457" t="str" cm="1">
        <f t="array" ref="T7457">_xlfn.IFS(Restaurant_Data[[#This Row],[Revenue]]&lt;= 500000, "Low Income", Restaurant_Data[[#This Row],[Revenue]]&lt;=1000000, "Middle Income", Restaurant_Data[[#This Row],[Revenue]] &lt;= 2000000, "High Income")</f>
        <v>Low Income</v>
      </c>
    </row>
    <row r="7458" spans="1:20" x14ac:dyDescent="0.35">
      <c r="A7458" s="1" t="s">
        <v>7485</v>
      </c>
      <c r="B7458" s="1" t="s">
        <v>23</v>
      </c>
      <c r="C7458" s="1" t="s">
        <v>37</v>
      </c>
      <c r="D7458">
        <v>4.9000000000000004</v>
      </c>
      <c r="E7458">
        <v>84</v>
      </c>
      <c r="F7458">
        <v>60.32</v>
      </c>
      <c r="G7458">
        <v>8216</v>
      </c>
      <c r="H7458">
        <v>86465</v>
      </c>
      <c r="I7458">
        <v>18</v>
      </c>
      <c r="J7458">
        <v>882</v>
      </c>
      <c r="K7458">
        <v>182.99</v>
      </c>
      <c r="L7458">
        <v>1.2</v>
      </c>
      <c r="M7458">
        <v>6.2</v>
      </c>
      <c r="N7458" s="1" t="s">
        <v>21</v>
      </c>
      <c r="O7458">
        <v>76</v>
      </c>
      <c r="P7458">
        <v>54</v>
      </c>
      <c r="Q7458">
        <v>130</v>
      </c>
      <c r="R7458" t="str" cm="1">
        <f t="array" ref="R7458">_xlfn.IFS(Restaurant_Data[[#This Row],[Total Reservations]]&lt;=50, "Low", Restaurant_Data[[#This Row],[Total Reservations]]&lt;=100, "Medium", Restaurant_Data[[#This Row],[Total Reservations]]&lt;=200, "High")</f>
        <v>High</v>
      </c>
      <c r="S7458" s="4">
        <v>1157599.57</v>
      </c>
      <c r="T7458" t="str" cm="1">
        <f t="array" ref="T7458">_xlfn.IFS(Restaurant_Data[[#This Row],[Revenue]]&lt;= 500000, "Low Income", Restaurant_Data[[#This Row],[Revenue]]&lt;=1000000, "Middle Income", Restaurant_Data[[#This Row],[Revenue]] &lt;= 2000000, "High Income")</f>
        <v>High Income</v>
      </c>
    </row>
    <row r="7459" spans="1:20" x14ac:dyDescent="0.35">
      <c r="A7459" s="1" t="s">
        <v>7486</v>
      </c>
      <c r="B7459" s="1" t="s">
        <v>34</v>
      </c>
      <c r="C7459" s="1" t="s">
        <v>26</v>
      </c>
      <c r="D7459">
        <v>4.5</v>
      </c>
      <c r="E7459">
        <v>50</v>
      </c>
      <c r="F7459">
        <v>51.38</v>
      </c>
      <c r="G7459">
        <v>4358</v>
      </c>
      <c r="H7459">
        <v>47878</v>
      </c>
      <c r="I7459">
        <v>5</v>
      </c>
      <c r="J7459">
        <v>815</v>
      </c>
      <c r="K7459">
        <v>74.510000000000005</v>
      </c>
      <c r="L7459">
        <v>7.8</v>
      </c>
      <c r="M7459">
        <v>4.3</v>
      </c>
      <c r="N7459" s="1" t="s">
        <v>21</v>
      </c>
      <c r="O7459">
        <v>21</v>
      </c>
      <c r="P7459">
        <v>10</v>
      </c>
      <c r="Q7459">
        <v>31</v>
      </c>
      <c r="R7459" t="str" cm="1">
        <f t="array" ref="R7459">_xlfn.IFS(Restaurant_Data[[#This Row],[Total Reservations]]&lt;=50, "Low", Restaurant_Data[[#This Row],[Total Reservations]]&lt;=100, "Medium", Restaurant_Data[[#This Row],[Total Reservations]]&lt;=200, "High")</f>
        <v>Low</v>
      </c>
      <c r="S7459" s="4">
        <v>585814.68000000005</v>
      </c>
      <c r="T7459" t="str" cm="1">
        <f t="array" ref="T7459">_xlfn.IFS(Restaurant_Data[[#This Row],[Revenue]]&lt;= 500000, "Low Income", Restaurant_Data[[#This Row],[Revenue]]&lt;=1000000, "Middle Income", Restaurant_Data[[#This Row],[Revenue]] &lt;= 2000000, "High Income")</f>
        <v>Middle Income</v>
      </c>
    </row>
    <row r="7460" spans="1:20" x14ac:dyDescent="0.35">
      <c r="A7460" s="1" t="s">
        <v>7487</v>
      </c>
      <c r="B7460" s="1" t="s">
        <v>19</v>
      </c>
      <c r="C7460" s="1" t="s">
        <v>24</v>
      </c>
      <c r="D7460">
        <v>3.2</v>
      </c>
      <c r="E7460">
        <v>44</v>
      </c>
      <c r="F7460">
        <v>33.229999999999997</v>
      </c>
      <c r="G7460">
        <v>2991</v>
      </c>
      <c r="H7460">
        <v>30685</v>
      </c>
      <c r="I7460">
        <v>5</v>
      </c>
      <c r="J7460">
        <v>390</v>
      </c>
      <c r="K7460">
        <v>164.55</v>
      </c>
      <c r="L7460">
        <v>1.5</v>
      </c>
      <c r="M7460">
        <v>2.4</v>
      </c>
      <c r="N7460" s="1" t="s">
        <v>21</v>
      </c>
      <c r="O7460">
        <v>17</v>
      </c>
      <c r="P7460">
        <v>32</v>
      </c>
      <c r="Q7460">
        <v>49</v>
      </c>
      <c r="R7460" t="str" cm="1">
        <f t="array" ref="R7460">_xlfn.IFS(Restaurant_Data[[#This Row],[Total Reservations]]&lt;=50, "Low", Restaurant_Data[[#This Row],[Total Reservations]]&lt;=100, "Medium", Restaurant_Data[[#This Row],[Total Reservations]]&lt;=200, "High")</f>
        <v>Low</v>
      </c>
      <c r="S7460" s="4">
        <v>335583.3</v>
      </c>
      <c r="T7460" t="str" cm="1">
        <f t="array" ref="T7460">_xlfn.IFS(Restaurant_Data[[#This Row],[Revenue]]&lt;= 500000, "Low Income", Restaurant_Data[[#This Row],[Revenue]]&lt;=1000000, "Middle Income", Restaurant_Data[[#This Row],[Revenue]] &lt;= 2000000, "High Income")</f>
        <v>Low Income</v>
      </c>
    </row>
    <row r="7461" spans="1:20" x14ac:dyDescent="0.35">
      <c r="A7461" s="1" t="s">
        <v>7488</v>
      </c>
      <c r="B7461" s="1" t="s">
        <v>34</v>
      </c>
      <c r="C7461" s="1" t="s">
        <v>37</v>
      </c>
      <c r="D7461">
        <v>3.4</v>
      </c>
      <c r="E7461">
        <v>51</v>
      </c>
      <c r="F7461">
        <v>56.7</v>
      </c>
      <c r="G7461">
        <v>1396</v>
      </c>
      <c r="H7461">
        <v>19143</v>
      </c>
      <c r="I7461">
        <v>6</v>
      </c>
      <c r="J7461">
        <v>574</v>
      </c>
      <c r="K7461">
        <v>56.75</v>
      </c>
      <c r="L7461">
        <v>4.9000000000000004</v>
      </c>
      <c r="M7461">
        <v>4.9000000000000004</v>
      </c>
      <c r="N7461" s="1" t="s">
        <v>21</v>
      </c>
      <c r="O7461">
        <v>32</v>
      </c>
      <c r="P7461">
        <v>21</v>
      </c>
      <c r="Q7461">
        <v>53</v>
      </c>
      <c r="R7461" t="str" cm="1">
        <f t="array" ref="R7461">_xlfn.IFS(Restaurant_Data[[#This Row],[Total Reservations]]&lt;=50, "Low", Restaurant_Data[[#This Row],[Total Reservations]]&lt;=100, "Medium", Restaurant_Data[[#This Row],[Total Reservations]]&lt;=200, "High")</f>
        <v>Medium</v>
      </c>
      <c r="S7461" s="4">
        <v>651386.55000000005</v>
      </c>
      <c r="T7461" t="str" cm="1">
        <f t="array" ref="T7461">_xlfn.IFS(Restaurant_Data[[#This Row],[Revenue]]&lt;= 500000, "Low Income", Restaurant_Data[[#This Row],[Revenue]]&lt;=1000000, "Middle Income", Restaurant_Data[[#This Row],[Revenue]] &lt;= 2000000, "High Income")</f>
        <v>Middle Income</v>
      </c>
    </row>
    <row r="7462" spans="1:20" x14ac:dyDescent="0.35">
      <c r="A7462" s="1" t="s">
        <v>7489</v>
      </c>
      <c r="B7462" s="1" t="s">
        <v>34</v>
      </c>
      <c r="C7462" s="1" t="s">
        <v>24</v>
      </c>
      <c r="D7462">
        <v>5</v>
      </c>
      <c r="E7462">
        <v>53</v>
      </c>
      <c r="F7462">
        <v>34.51</v>
      </c>
      <c r="G7462">
        <v>3513</v>
      </c>
      <c r="H7462">
        <v>39922</v>
      </c>
      <c r="I7462">
        <v>14</v>
      </c>
      <c r="J7462">
        <v>569</v>
      </c>
      <c r="K7462">
        <v>153.80000000000001</v>
      </c>
      <c r="L7462">
        <v>2.8</v>
      </c>
      <c r="M7462">
        <v>5.7</v>
      </c>
      <c r="N7462" s="1" t="s">
        <v>27</v>
      </c>
      <c r="O7462">
        <v>10</v>
      </c>
      <c r="P7462">
        <v>52</v>
      </c>
      <c r="Q7462">
        <v>62</v>
      </c>
      <c r="R7462" t="str" cm="1">
        <f t="array" ref="R7462">_xlfn.IFS(Restaurant_Data[[#This Row],[Total Reservations]]&lt;=50, "Low", Restaurant_Data[[#This Row],[Total Reservations]]&lt;=100, "Medium", Restaurant_Data[[#This Row],[Total Reservations]]&lt;=200, "High")</f>
        <v>Medium</v>
      </c>
      <c r="S7462" s="4">
        <v>429350.79</v>
      </c>
      <c r="T7462" t="str" cm="1">
        <f t="array" ref="T7462">_xlfn.IFS(Restaurant_Data[[#This Row],[Revenue]]&lt;= 500000, "Low Income", Restaurant_Data[[#This Row],[Revenue]]&lt;=1000000, "Middle Income", Restaurant_Data[[#This Row],[Revenue]] &lt;= 2000000, "High Income")</f>
        <v>Low Income</v>
      </c>
    </row>
    <row r="7463" spans="1:20" x14ac:dyDescent="0.35">
      <c r="A7463" s="1" t="s">
        <v>7490</v>
      </c>
      <c r="B7463" s="1" t="s">
        <v>34</v>
      </c>
      <c r="C7463" s="1" t="s">
        <v>20</v>
      </c>
      <c r="D7463">
        <v>4.5</v>
      </c>
      <c r="E7463">
        <v>66</v>
      </c>
      <c r="F7463">
        <v>75.55</v>
      </c>
      <c r="G7463">
        <v>3161</v>
      </c>
      <c r="H7463">
        <v>34823</v>
      </c>
      <c r="I7463">
        <v>2</v>
      </c>
      <c r="J7463">
        <v>477</v>
      </c>
      <c r="K7463">
        <v>277.35000000000002</v>
      </c>
      <c r="L7463">
        <v>9.5</v>
      </c>
      <c r="M7463">
        <v>8.9</v>
      </c>
      <c r="N7463" s="1" t="s">
        <v>21</v>
      </c>
      <c r="O7463">
        <v>6</v>
      </c>
      <c r="P7463">
        <v>49</v>
      </c>
      <c r="Q7463">
        <v>55</v>
      </c>
      <c r="R7463" t="str" cm="1">
        <f t="array" ref="R7463">_xlfn.IFS(Restaurant_Data[[#This Row],[Total Reservations]]&lt;=50, "Low", Restaurant_Data[[#This Row],[Total Reservations]]&lt;=100, "Medium", Restaurant_Data[[#This Row],[Total Reservations]]&lt;=200, "High")</f>
        <v>Medium</v>
      </c>
      <c r="S7463" s="4">
        <v>1114791.6000000001</v>
      </c>
      <c r="T7463" t="str" cm="1">
        <f t="array" ref="T7463">_xlfn.IFS(Restaurant_Data[[#This Row],[Revenue]]&lt;= 500000, "Low Income", Restaurant_Data[[#This Row],[Revenue]]&lt;=1000000, "Middle Income", Restaurant_Data[[#This Row],[Revenue]] &lt;= 2000000, "High Income")</f>
        <v>High Income</v>
      </c>
    </row>
    <row r="7464" spans="1:20" x14ac:dyDescent="0.35">
      <c r="A7464" s="1" t="s">
        <v>7491</v>
      </c>
      <c r="B7464" s="1" t="s">
        <v>23</v>
      </c>
      <c r="C7464" s="1" t="s">
        <v>37</v>
      </c>
      <c r="D7464">
        <v>4.8</v>
      </c>
      <c r="E7464">
        <v>85</v>
      </c>
      <c r="F7464">
        <v>61.24</v>
      </c>
      <c r="G7464">
        <v>4113</v>
      </c>
      <c r="H7464">
        <v>49726</v>
      </c>
      <c r="I7464">
        <v>15</v>
      </c>
      <c r="J7464">
        <v>463</v>
      </c>
      <c r="K7464">
        <v>166.86</v>
      </c>
      <c r="L7464">
        <v>7.5</v>
      </c>
      <c r="M7464">
        <v>4.5999999999999996</v>
      </c>
      <c r="N7464" s="1" t="s">
        <v>27</v>
      </c>
      <c r="O7464">
        <v>39</v>
      </c>
      <c r="P7464">
        <v>51</v>
      </c>
      <c r="Q7464">
        <v>90</v>
      </c>
      <c r="R7464" t="str" cm="1">
        <f t="array" ref="R7464">_xlfn.IFS(Restaurant_Data[[#This Row],[Total Reservations]]&lt;=50, "Low", Restaurant_Data[[#This Row],[Total Reservations]]&lt;=100, "Medium", Restaurant_Data[[#This Row],[Total Reservations]]&lt;=200, "High")</f>
        <v>Medium</v>
      </c>
      <c r="S7464" s="4">
        <v>1176126</v>
      </c>
      <c r="T7464" t="str" cm="1">
        <f t="array" ref="T7464">_xlfn.IFS(Restaurant_Data[[#This Row],[Revenue]]&lt;= 500000, "Low Income", Restaurant_Data[[#This Row],[Revenue]]&lt;=1000000, "Middle Income", Restaurant_Data[[#This Row],[Revenue]] &lt;= 2000000, "High Income")</f>
        <v>High Income</v>
      </c>
    </row>
    <row r="7465" spans="1:20" x14ac:dyDescent="0.35">
      <c r="A7465" s="1" t="s">
        <v>7492</v>
      </c>
      <c r="B7465" s="1" t="s">
        <v>34</v>
      </c>
      <c r="C7465" s="1" t="s">
        <v>31</v>
      </c>
      <c r="D7465">
        <v>3.6</v>
      </c>
      <c r="E7465">
        <v>67</v>
      </c>
      <c r="F7465">
        <v>37.5</v>
      </c>
      <c r="G7465">
        <v>1724</v>
      </c>
      <c r="H7465">
        <v>25682</v>
      </c>
      <c r="I7465">
        <v>16</v>
      </c>
      <c r="J7465">
        <v>313</v>
      </c>
      <c r="K7465">
        <v>187.62</v>
      </c>
      <c r="L7465">
        <v>5.2</v>
      </c>
      <c r="M7465">
        <v>8.9</v>
      </c>
      <c r="N7465" s="1" t="s">
        <v>27</v>
      </c>
      <c r="O7465">
        <v>64</v>
      </c>
      <c r="P7465">
        <v>61</v>
      </c>
      <c r="Q7465">
        <v>125</v>
      </c>
      <c r="R7465" t="str" cm="1">
        <f t="array" ref="R7465">_xlfn.IFS(Restaurant_Data[[#This Row],[Total Reservations]]&lt;=50, "Low", Restaurant_Data[[#This Row],[Total Reservations]]&lt;=100, "Medium", Restaurant_Data[[#This Row],[Total Reservations]]&lt;=200, "High")</f>
        <v>High</v>
      </c>
      <c r="S7465" s="4">
        <v>582471.1</v>
      </c>
      <c r="T7465" t="str" cm="1">
        <f t="array" ref="T7465">_xlfn.IFS(Restaurant_Data[[#This Row],[Revenue]]&lt;= 500000, "Low Income", Restaurant_Data[[#This Row],[Revenue]]&lt;=1000000, "Middle Income", Restaurant_Data[[#This Row],[Revenue]] &lt;= 2000000, "High Income")</f>
        <v>Middle Income</v>
      </c>
    </row>
    <row r="7466" spans="1:20" x14ac:dyDescent="0.35">
      <c r="A7466" s="1" t="s">
        <v>7493</v>
      </c>
      <c r="B7466" s="1" t="s">
        <v>23</v>
      </c>
      <c r="C7466" s="1" t="s">
        <v>31</v>
      </c>
      <c r="D7466">
        <v>4.5</v>
      </c>
      <c r="E7466">
        <v>90</v>
      </c>
      <c r="F7466">
        <v>39.46</v>
      </c>
      <c r="G7466">
        <v>3334</v>
      </c>
      <c r="H7466">
        <v>37256</v>
      </c>
      <c r="I7466">
        <v>5</v>
      </c>
      <c r="J7466">
        <v>875</v>
      </c>
      <c r="K7466">
        <v>89.51</v>
      </c>
      <c r="L7466">
        <v>9.6</v>
      </c>
      <c r="M7466">
        <v>3.9</v>
      </c>
      <c r="N7466" s="1" t="s">
        <v>21</v>
      </c>
      <c r="O7466">
        <v>38</v>
      </c>
      <c r="P7466">
        <v>40</v>
      </c>
      <c r="Q7466">
        <v>78</v>
      </c>
      <c r="R7466" t="str" cm="1">
        <f t="array" ref="R7466">_xlfn.IFS(Restaurant_Data[[#This Row],[Total Reservations]]&lt;=50, "Low", Restaurant_Data[[#This Row],[Total Reservations]]&lt;=100, "Medium", Restaurant_Data[[#This Row],[Total Reservations]]&lt;=200, "High")</f>
        <v>Medium</v>
      </c>
      <c r="S7466" s="4">
        <v>801198.28</v>
      </c>
      <c r="T7466" t="str" cm="1">
        <f t="array" ref="T7466">_xlfn.IFS(Restaurant_Data[[#This Row],[Revenue]]&lt;= 500000, "Low Income", Restaurant_Data[[#This Row],[Revenue]]&lt;=1000000, "Middle Income", Restaurant_Data[[#This Row],[Revenue]] &lt;= 2000000, "High Income")</f>
        <v>Middle Income</v>
      </c>
    </row>
    <row r="7467" spans="1:20" x14ac:dyDescent="0.35">
      <c r="A7467" s="1" t="s">
        <v>7494</v>
      </c>
      <c r="B7467" s="1" t="s">
        <v>23</v>
      </c>
      <c r="C7467" s="1" t="s">
        <v>42</v>
      </c>
      <c r="D7467">
        <v>4.4000000000000004</v>
      </c>
      <c r="E7467">
        <v>85</v>
      </c>
      <c r="F7467">
        <v>39.119999999999997</v>
      </c>
      <c r="G7467">
        <v>2791</v>
      </c>
      <c r="H7467">
        <v>27613</v>
      </c>
      <c r="I7467">
        <v>16</v>
      </c>
      <c r="J7467">
        <v>941</v>
      </c>
      <c r="K7467">
        <v>53.91</v>
      </c>
      <c r="L7467">
        <v>7.5</v>
      </c>
      <c r="M7467">
        <v>9.5</v>
      </c>
      <c r="N7467" s="1" t="s">
        <v>21</v>
      </c>
      <c r="O7467">
        <v>61</v>
      </c>
      <c r="P7467">
        <v>10</v>
      </c>
      <c r="Q7467">
        <v>71</v>
      </c>
      <c r="R7467" t="str" cm="1">
        <f t="array" ref="R7467">_xlfn.IFS(Restaurant_Data[[#This Row],[Total Reservations]]&lt;=50, "Low", Restaurant_Data[[#This Row],[Total Reservations]]&lt;=100, "Medium", Restaurant_Data[[#This Row],[Total Reservations]]&lt;=200, "High")</f>
        <v>Medium</v>
      </c>
      <c r="S7467" s="4">
        <v>762945.47</v>
      </c>
      <c r="T7467" t="str" cm="1">
        <f t="array" ref="T7467">_xlfn.IFS(Restaurant_Data[[#This Row],[Revenue]]&lt;= 500000, "Low Income", Restaurant_Data[[#This Row],[Revenue]]&lt;=1000000, "Middle Income", Restaurant_Data[[#This Row],[Revenue]] &lt;= 2000000, "High Income")</f>
        <v>Middle Income</v>
      </c>
    </row>
    <row r="7468" spans="1:20" x14ac:dyDescent="0.35">
      <c r="A7468" s="1" t="s">
        <v>7495</v>
      </c>
      <c r="B7468" s="1" t="s">
        <v>34</v>
      </c>
      <c r="C7468" s="1" t="s">
        <v>26</v>
      </c>
      <c r="D7468">
        <v>3.6</v>
      </c>
      <c r="E7468">
        <v>57</v>
      </c>
      <c r="F7468">
        <v>55.92</v>
      </c>
      <c r="G7468">
        <v>2463</v>
      </c>
      <c r="H7468">
        <v>23748</v>
      </c>
      <c r="I7468">
        <v>1</v>
      </c>
      <c r="J7468">
        <v>396</v>
      </c>
      <c r="K7468">
        <v>298.35000000000002</v>
      </c>
      <c r="L7468">
        <v>9.6</v>
      </c>
      <c r="M7468">
        <v>1.4</v>
      </c>
      <c r="N7468" s="1" t="s">
        <v>27</v>
      </c>
      <c r="O7468">
        <v>48</v>
      </c>
      <c r="P7468">
        <v>6</v>
      </c>
      <c r="Q7468">
        <v>54</v>
      </c>
      <c r="R7468" t="str" cm="1">
        <f t="array" ref="R7468">_xlfn.IFS(Restaurant_Data[[#This Row],[Total Reservations]]&lt;=50, "Low", Restaurant_Data[[#This Row],[Total Reservations]]&lt;=100, "Medium", Restaurant_Data[[#This Row],[Total Reservations]]&lt;=200, "High")</f>
        <v>Medium</v>
      </c>
      <c r="S7468" s="4">
        <v>713242.94</v>
      </c>
      <c r="T7468" t="str" cm="1">
        <f t="array" ref="T7468">_xlfn.IFS(Restaurant_Data[[#This Row],[Revenue]]&lt;= 500000, "Low Income", Restaurant_Data[[#This Row],[Revenue]]&lt;=1000000, "Middle Income", Restaurant_Data[[#This Row],[Revenue]] &lt;= 2000000, "High Income")</f>
        <v>Middle Income</v>
      </c>
    </row>
    <row r="7469" spans="1:20" x14ac:dyDescent="0.35">
      <c r="A7469" s="1" t="s">
        <v>7496</v>
      </c>
      <c r="B7469" s="1" t="s">
        <v>34</v>
      </c>
      <c r="C7469" s="1" t="s">
        <v>26</v>
      </c>
      <c r="D7469">
        <v>4.0999999999999996</v>
      </c>
      <c r="E7469">
        <v>55</v>
      </c>
      <c r="F7469">
        <v>52.49</v>
      </c>
      <c r="G7469">
        <v>1311</v>
      </c>
      <c r="H7469">
        <v>16240</v>
      </c>
      <c r="I7469">
        <v>8</v>
      </c>
      <c r="J7469">
        <v>408</v>
      </c>
      <c r="K7469">
        <v>134.56</v>
      </c>
      <c r="L7469">
        <v>7.3</v>
      </c>
      <c r="M7469">
        <v>5.7</v>
      </c>
      <c r="N7469" s="1" t="s">
        <v>27</v>
      </c>
      <c r="O7469">
        <v>24</v>
      </c>
      <c r="P7469">
        <v>14</v>
      </c>
      <c r="Q7469">
        <v>38</v>
      </c>
      <c r="R7469" t="str" cm="1">
        <f t="array" ref="R7469">_xlfn.IFS(Restaurant_Data[[#This Row],[Total Reservations]]&lt;=50, "Low", Restaurant_Data[[#This Row],[Total Reservations]]&lt;=100, "Medium", Restaurant_Data[[#This Row],[Total Reservations]]&lt;=200, "High")</f>
        <v>Low</v>
      </c>
      <c r="S7469" s="4">
        <v>652331.17000000004</v>
      </c>
      <c r="T7469" t="str" cm="1">
        <f t="array" ref="T7469">_xlfn.IFS(Restaurant_Data[[#This Row],[Revenue]]&lt;= 500000, "Low Income", Restaurant_Data[[#This Row],[Revenue]]&lt;=1000000, "Middle Income", Restaurant_Data[[#This Row],[Revenue]] &lt;= 2000000, "High Income")</f>
        <v>Middle Income</v>
      </c>
    </row>
    <row r="7470" spans="1:20" x14ac:dyDescent="0.35">
      <c r="A7470" s="1" t="s">
        <v>7497</v>
      </c>
      <c r="B7470" s="1" t="s">
        <v>34</v>
      </c>
      <c r="C7470" s="1" t="s">
        <v>24</v>
      </c>
      <c r="D7470">
        <v>4.3</v>
      </c>
      <c r="E7470">
        <v>69</v>
      </c>
      <c r="F7470">
        <v>29.66</v>
      </c>
      <c r="G7470">
        <v>3064</v>
      </c>
      <c r="H7470">
        <v>39072</v>
      </c>
      <c r="I7470">
        <v>1</v>
      </c>
      <c r="J7470">
        <v>904</v>
      </c>
      <c r="K7470">
        <v>119.84</v>
      </c>
      <c r="L7470">
        <v>1.7</v>
      </c>
      <c r="M7470">
        <v>3.9</v>
      </c>
      <c r="N7470" s="1" t="s">
        <v>21</v>
      </c>
      <c r="O7470">
        <v>33</v>
      </c>
      <c r="P7470">
        <v>15</v>
      </c>
      <c r="Q7470">
        <v>48</v>
      </c>
      <c r="R7470" t="str" cm="1">
        <f t="array" ref="R7470">_xlfn.IFS(Restaurant_Data[[#This Row],[Total Reservations]]&lt;=50, "Low", Restaurant_Data[[#This Row],[Total Reservations]]&lt;=100, "Medium", Restaurant_Data[[#This Row],[Total Reservations]]&lt;=200, "High")</f>
        <v>Low</v>
      </c>
      <c r="S7470" s="4">
        <v>461773.54</v>
      </c>
      <c r="T7470" t="str" cm="1">
        <f t="array" ref="T7470">_xlfn.IFS(Restaurant_Data[[#This Row],[Revenue]]&lt;= 500000, "Low Income", Restaurant_Data[[#This Row],[Revenue]]&lt;=1000000, "Middle Income", Restaurant_Data[[#This Row],[Revenue]] &lt;= 2000000, "High Income")</f>
        <v>Low Income</v>
      </c>
    </row>
    <row r="7471" spans="1:20" x14ac:dyDescent="0.35">
      <c r="A7471" s="1" t="s">
        <v>7498</v>
      </c>
      <c r="B7471" s="1" t="s">
        <v>34</v>
      </c>
      <c r="C7471" s="1" t="s">
        <v>26</v>
      </c>
      <c r="D7471">
        <v>4</v>
      </c>
      <c r="E7471">
        <v>51</v>
      </c>
      <c r="F7471">
        <v>52.45</v>
      </c>
      <c r="G7471">
        <v>3603</v>
      </c>
      <c r="H7471">
        <v>41365</v>
      </c>
      <c r="I7471">
        <v>7</v>
      </c>
      <c r="J7471">
        <v>185</v>
      </c>
      <c r="K7471">
        <v>192.82</v>
      </c>
      <c r="L7471">
        <v>6.5</v>
      </c>
      <c r="M7471">
        <v>3.6</v>
      </c>
      <c r="N7471" s="1" t="s">
        <v>21</v>
      </c>
      <c r="O7471">
        <v>25</v>
      </c>
      <c r="P7471">
        <v>28</v>
      </c>
      <c r="Q7471">
        <v>53</v>
      </c>
      <c r="R7471" t="str" cm="1">
        <f t="array" ref="R7471">_xlfn.IFS(Restaurant_Data[[#This Row],[Total Reservations]]&lt;=50, "Low", Restaurant_Data[[#This Row],[Total Reservations]]&lt;=100, "Medium", Restaurant_Data[[#This Row],[Total Reservations]]&lt;=200, "High")</f>
        <v>Medium</v>
      </c>
      <c r="S7471" s="4">
        <v>608486.65</v>
      </c>
      <c r="T7471" t="str" cm="1">
        <f t="array" ref="T7471">_xlfn.IFS(Restaurant_Data[[#This Row],[Revenue]]&lt;= 500000, "Low Income", Restaurant_Data[[#This Row],[Revenue]]&lt;=1000000, "Middle Income", Restaurant_Data[[#This Row],[Revenue]] &lt;= 2000000, "High Income")</f>
        <v>Middle Income</v>
      </c>
    </row>
    <row r="7472" spans="1:20" x14ac:dyDescent="0.35">
      <c r="A7472" s="1" t="s">
        <v>7499</v>
      </c>
      <c r="B7472" s="1" t="s">
        <v>23</v>
      </c>
      <c r="C7472" s="1" t="s">
        <v>42</v>
      </c>
      <c r="D7472">
        <v>4.7</v>
      </c>
      <c r="E7472">
        <v>88</v>
      </c>
      <c r="F7472">
        <v>40.74</v>
      </c>
      <c r="G7472">
        <v>4041</v>
      </c>
      <c r="H7472">
        <v>46275</v>
      </c>
      <c r="I7472">
        <v>6</v>
      </c>
      <c r="J7472">
        <v>366</v>
      </c>
      <c r="K7472">
        <v>236.33</v>
      </c>
      <c r="L7472">
        <v>9.8000000000000007</v>
      </c>
      <c r="M7472">
        <v>1.7</v>
      </c>
      <c r="N7472" s="1" t="s">
        <v>21</v>
      </c>
      <c r="O7472">
        <v>58</v>
      </c>
      <c r="P7472">
        <v>4</v>
      </c>
      <c r="Q7472">
        <v>62</v>
      </c>
      <c r="R7472" t="str" cm="1">
        <f t="array" ref="R7472">_xlfn.IFS(Restaurant_Data[[#This Row],[Total Reservations]]&lt;=50, "Low", Restaurant_Data[[#This Row],[Total Reservations]]&lt;=100, "Medium", Restaurant_Data[[#This Row],[Total Reservations]]&lt;=200, "High")</f>
        <v>Medium</v>
      </c>
      <c r="S7472" s="4">
        <v>808524.41</v>
      </c>
      <c r="T7472" t="str" cm="1">
        <f t="array" ref="T7472">_xlfn.IFS(Restaurant_Data[[#This Row],[Revenue]]&lt;= 500000, "Low Income", Restaurant_Data[[#This Row],[Revenue]]&lt;=1000000, "Middle Income", Restaurant_Data[[#This Row],[Revenue]] &lt;= 2000000, "High Income")</f>
        <v>Middle Income</v>
      </c>
    </row>
    <row r="7473" spans="1:20" x14ac:dyDescent="0.35">
      <c r="A7473" s="1" t="s">
        <v>7500</v>
      </c>
      <c r="B7473" s="1" t="s">
        <v>34</v>
      </c>
      <c r="C7473" s="1" t="s">
        <v>31</v>
      </c>
      <c r="D7473">
        <v>4.7</v>
      </c>
      <c r="E7473">
        <v>62</v>
      </c>
      <c r="F7473">
        <v>31.23</v>
      </c>
      <c r="G7473">
        <v>2346</v>
      </c>
      <c r="H7473">
        <v>23239</v>
      </c>
      <c r="I7473">
        <v>8</v>
      </c>
      <c r="J7473">
        <v>809</v>
      </c>
      <c r="K7473">
        <v>112.85</v>
      </c>
      <c r="L7473">
        <v>2.9</v>
      </c>
      <c r="M7473">
        <v>7.1</v>
      </c>
      <c r="N7473" s="1" t="s">
        <v>21</v>
      </c>
      <c r="O7473">
        <v>61</v>
      </c>
      <c r="P7473">
        <v>20</v>
      </c>
      <c r="Q7473">
        <v>81</v>
      </c>
      <c r="R7473" t="str" cm="1">
        <f t="array" ref="R7473">_xlfn.IFS(Restaurant_Data[[#This Row],[Total Reservations]]&lt;=50, "Low", Restaurant_Data[[#This Row],[Total Reservations]]&lt;=100, "Medium", Restaurant_Data[[#This Row],[Total Reservations]]&lt;=200, "High")</f>
        <v>Medium</v>
      </c>
      <c r="S7473" s="4">
        <v>445869.52</v>
      </c>
      <c r="T7473" t="str" cm="1">
        <f t="array" ref="T7473">_xlfn.IFS(Restaurant_Data[[#This Row],[Revenue]]&lt;= 500000, "Low Income", Restaurant_Data[[#This Row],[Revenue]]&lt;=1000000, "Middle Income", Restaurant_Data[[#This Row],[Revenue]] &lt;= 2000000, "High Income")</f>
        <v>Low Income</v>
      </c>
    </row>
    <row r="7474" spans="1:20" x14ac:dyDescent="0.35">
      <c r="A7474" s="1" t="s">
        <v>7501</v>
      </c>
      <c r="B7474" s="1" t="s">
        <v>34</v>
      </c>
      <c r="C7474" s="1" t="s">
        <v>37</v>
      </c>
      <c r="D7474">
        <v>4.7</v>
      </c>
      <c r="E7474">
        <v>70</v>
      </c>
      <c r="F7474">
        <v>63.75</v>
      </c>
      <c r="G7474">
        <v>3393</v>
      </c>
      <c r="H7474">
        <v>41924</v>
      </c>
      <c r="I7474">
        <v>5</v>
      </c>
      <c r="J7474">
        <v>512</v>
      </c>
      <c r="K7474">
        <v>181.03</v>
      </c>
      <c r="L7474">
        <v>8.1</v>
      </c>
      <c r="M7474">
        <v>4.5</v>
      </c>
      <c r="N7474" s="1" t="s">
        <v>27</v>
      </c>
      <c r="O7474">
        <v>28</v>
      </c>
      <c r="P7474">
        <v>63</v>
      </c>
      <c r="Q7474">
        <v>91</v>
      </c>
      <c r="R7474" t="str" cm="1">
        <f t="array" ref="R7474">_xlfn.IFS(Restaurant_Data[[#This Row],[Total Reservations]]&lt;=50, "Low", Restaurant_Data[[#This Row],[Total Reservations]]&lt;=100, "Medium", Restaurant_Data[[#This Row],[Total Reservations]]&lt;=200, "High")</f>
        <v>Medium</v>
      </c>
      <c r="S7474" s="4">
        <v>1002598.45</v>
      </c>
      <c r="T7474" t="str" cm="1">
        <f t="array" ref="T7474">_xlfn.IFS(Restaurant_Data[[#This Row],[Revenue]]&lt;= 500000, "Low Income", Restaurant_Data[[#This Row],[Revenue]]&lt;=1000000, "Middle Income", Restaurant_Data[[#This Row],[Revenue]] &lt;= 2000000, "High Income")</f>
        <v>High Income</v>
      </c>
    </row>
    <row r="7475" spans="1:20" x14ac:dyDescent="0.35">
      <c r="A7475" s="1" t="s">
        <v>7502</v>
      </c>
      <c r="B7475" s="1" t="s">
        <v>23</v>
      </c>
      <c r="C7475" s="1" t="s">
        <v>37</v>
      </c>
      <c r="D7475">
        <v>4.5999999999999996</v>
      </c>
      <c r="E7475">
        <v>75</v>
      </c>
      <c r="F7475">
        <v>61.21</v>
      </c>
      <c r="G7475">
        <v>7985</v>
      </c>
      <c r="H7475">
        <v>88370</v>
      </c>
      <c r="I7475">
        <v>15</v>
      </c>
      <c r="J7475">
        <v>998</v>
      </c>
      <c r="K7475">
        <v>133.16</v>
      </c>
      <c r="L7475">
        <v>2.7</v>
      </c>
      <c r="M7475">
        <v>9.5</v>
      </c>
      <c r="N7475" s="1" t="s">
        <v>27</v>
      </c>
      <c r="O7475">
        <v>24</v>
      </c>
      <c r="P7475">
        <v>14</v>
      </c>
      <c r="Q7475">
        <v>38</v>
      </c>
      <c r="R7475" t="str" cm="1">
        <f t="array" ref="R7475">_xlfn.IFS(Restaurant_Data[[#This Row],[Total Reservations]]&lt;=50, "Low", Restaurant_Data[[#This Row],[Total Reservations]]&lt;=100, "Medium", Restaurant_Data[[#This Row],[Total Reservations]]&lt;=200, "High")</f>
        <v>Low</v>
      </c>
      <c r="S7475" s="4">
        <v>1047192.23</v>
      </c>
      <c r="T7475" t="str" cm="1">
        <f t="array" ref="T7475">_xlfn.IFS(Restaurant_Data[[#This Row],[Revenue]]&lt;= 500000, "Low Income", Restaurant_Data[[#This Row],[Revenue]]&lt;=1000000, "Middle Income", Restaurant_Data[[#This Row],[Revenue]] &lt;= 2000000, "High Income")</f>
        <v>High Income</v>
      </c>
    </row>
    <row r="7476" spans="1:20" x14ac:dyDescent="0.35">
      <c r="A7476" s="1" t="s">
        <v>7503</v>
      </c>
      <c r="B7476" s="1" t="s">
        <v>19</v>
      </c>
      <c r="C7476" s="1" t="s">
        <v>31</v>
      </c>
      <c r="D7476">
        <v>4</v>
      </c>
      <c r="E7476">
        <v>35</v>
      </c>
      <c r="F7476">
        <v>38.75</v>
      </c>
      <c r="G7476">
        <v>3294</v>
      </c>
      <c r="H7476">
        <v>34390</v>
      </c>
      <c r="I7476">
        <v>16</v>
      </c>
      <c r="J7476">
        <v>248</v>
      </c>
      <c r="K7476">
        <v>170.24</v>
      </c>
      <c r="L7476">
        <v>5.0999999999999996</v>
      </c>
      <c r="M7476">
        <v>7.4</v>
      </c>
      <c r="N7476" s="1" t="s">
        <v>27</v>
      </c>
      <c r="O7476">
        <v>5</v>
      </c>
      <c r="P7476">
        <v>5</v>
      </c>
      <c r="Q7476">
        <v>10</v>
      </c>
      <c r="R7476" t="str" cm="1">
        <f t="array" ref="R7476">_xlfn.IFS(Restaurant_Data[[#This Row],[Total Reservations]]&lt;=50, "Low", Restaurant_Data[[#This Row],[Total Reservations]]&lt;=100, "Medium", Restaurant_Data[[#This Row],[Total Reservations]]&lt;=200, "High")</f>
        <v>Low</v>
      </c>
      <c r="S7476" s="4">
        <v>326812.75</v>
      </c>
      <c r="T7476" t="str" cm="1">
        <f t="array" ref="T7476">_xlfn.IFS(Restaurant_Data[[#This Row],[Revenue]]&lt;= 500000, "Low Income", Restaurant_Data[[#This Row],[Revenue]]&lt;=1000000, "Middle Income", Restaurant_Data[[#This Row],[Revenue]] &lt;= 2000000, "High Income")</f>
        <v>Low Income</v>
      </c>
    </row>
    <row r="7477" spans="1:20" x14ac:dyDescent="0.35">
      <c r="A7477" s="1" t="s">
        <v>7504</v>
      </c>
      <c r="B7477" s="1" t="s">
        <v>19</v>
      </c>
      <c r="C7477" s="1" t="s">
        <v>20</v>
      </c>
      <c r="D7477">
        <v>3.8</v>
      </c>
      <c r="E7477">
        <v>42</v>
      </c>
      <c r="F7477">
        <v>66.7</v>
      </c>
      <c r="G7477">
        <v>2793</v>
      </c>
      <c r="H7477">
        <v>35877</v>
      </c>
      <c r="I7477">
        <v>17</v>
      </c>
      <c r="J7477">
        <v>125</v>
      </c>
      <c r="K7477">
        <v>90.33</v>
      </c>
      <c r="L7477">
        <v>1.8</v>
      </c>
      <c r="M7477">
        <v>5</v>
      </c>
      <c r="N7477" s="1" t="s">
        <v>21</v>
      </c>
      <c r="O7477">
        <v>26</v>
      </c>
      <c r="P7477">
        <v>22</v>
      </c>
      <c r="Q7477">
        <v>48</v>
      </c>
      <c r="R7477" t="str" cm="1">
        <f t="array" ref="R7477">_xlfn.IFS(Restaurant_Data[[#This Row],[Total Reservations]]&lt;=50, "Low", Restaurant_Data[[#This Row],[Total Reservations]]&lt;=100, "Medium", Restaurant_Data[[#This Row],[Total Reservations]]&lt;=200, "High")</f>
        <v>Low</v>
      </c>
      <c r="S7477" s="4">
        <v>643341.55000000005</v>
      </c>
      <c r="T7477" t="str" cm="1">
        <f t="array" ref="T7477">_xlfn.IFS(Restaurant_Data[[#This Row],[Revenue]]&lt;= 500000, "Low Income", Restaurant_Data[[#This Row],[Revenue]]&lt;=1000000, "Middle Income", Restaurant_Data[[#This Row],[Revenue]] &lt;= 2000000, "High Income")</f>
        <v>Middle Income</v>
      </c>
    </row>
    <row r="7478" spans="1:20" x14ac:dyDescent="0.35">
      <c r="A7478" s="1" t="s">
        <v>7505</v>
      </c>
      <c r="B7478" s="1" t="s">
        <v>23</v>
      </c>
      <c r="C7478" s="1" t="s">
        <v>31</v>
      </c>
      <c r="D7478">
        <v>4.7</v>
      </c>
      <c r="E7478">
        <v>70</v>
      </c>
      <c r="F7478">
        <v>35.92</v>
      </c>
      <c r="G7478">
        <v>9124</v>
      </c>
      <c r="H7478">
        <v>95854</v>
      </c>
      <c r="I7478">
        <v>11</v>
      </c>
      <c r="J7478">
        <v>931</v>
      </c>
      <c r="K7478">
        <v>177.53</v>
      </c>
      <c r="L7478">
        <v>4.0999999999999996</v>
      </c>
      <c r="M7478">
        <v>6.6</v>
      </c>
      <c r="N7478" s="1" t="s">
        <v>27</v>
      </c>
      <c r="O7478">
        <v>67</v>
      </c>
      <c r="P7478">
        <v>50</v>
      </c>
      <c r="Q7478">
        <v>117</v>
      </c>
      <c r="R7478" t="str" cm="1">
        <f t="array" ref="R7478">_xlfn.IFS(Restaurant_Data[[#This Row],[Total Reservations]]&lt;=50, "Low", Restaurant_Data[[#This Row],[Total Reservations]]&lt;=100, "Medium", Restaurant_Data[[#This Row],[Total Reservations]]&lt;=200, "High")</f>
        <v>High</v>
      </c>
      <c r="S7478" s="4">
        <v>591546.93999999994</v>
      </c>
      <c r="T7478" t="str" cm="1">
        <f t="array" ref="T7478">_xlfn.IFS(Restaurant_Data[[#This Row],[Revenue]]&lt;= 500000, "Low Income", Restaurant_Data[[#This Row],[Revenue]]&lt;=1000000, "Middle Income", Restaurant_Data[[#This Row],[Revenue]] &lt;= 2000000, "High Income")</f>
        <v>Middle Income</v>
      </c>
    </row>
    <row r="7479" spans="1:20" x14ac:dyDescent="0.35">
      <c r="A7479" s="1" t="s">
        <v>7506</v>
      </c>
      <c r="B7479" s="1" t="s">
        <v>19</v>
      </c>
      <c r="C7479" s="1" t="s">
        <v>37</v>
      </c>
      <c r="D7479">
        <v>4</v>
      </c>
      <c r="E7479">
        <v>50</v>
      </c>
      <c r="F7479">
        <v>63.43</v>
      </c>
      <c r="G7479">
        <v>1285</v>
      </c>
      <c r="H7479">
        <v>20781</v>
      </c>
      <c r="I7479">
        <v>2</v>
      </c>
      <c r="J7479">
        <v>469</v>
      </c>
      <c r="K7479">
        <v>61.84</v>
      </c>
      <c r="L7479">
        <v>8</v>
      </c>
      <c r="M7479">
        <v>1.6</v>
      </c>
      <c r="N7479" s="1" t="s">
        <v>27</v>
      </c>
      <c r="O7479">
        <v>3</v>
      </c>
      <c r="P7479">
        <v>41</v>
      </c>
      <c r="Q7479">
        <v>44</v>
      </c>
      <c r="R7479" t="str" cm="1">
        <f t="array" ref="R7479">_xlfn.IFS(Restaurant_Data[[#This Row],[Total Reservations]]&lt;=50, "Low", Restaurant_Data[[#This Row],[Total Reservations]]&lt;=100, "Medium", Restaurant_Data[[#This Row],[Total Reservations]]&lt;=200, "High")</f>
        <v>Low</v>
      </c>
      <c r="S7479" s="4">
        <v>708053.97</v>
      </c>
      <c r="T7479" t="str" cm="1">
        <f t="array" ref="T7479">_xlfn.IFS(Restaurant_Data[[#This Row],[Revenue]]&lt;= 500000, "Low Income", Restaurant_Data[[#This Row],[Revenue]]&lt;=1000000, "Middle Income", Restaurant_Data[[#This Row],[Revenue]] &lt;= 2000000, "High Income")</f>
        <v>Middle Income</v>
      </c>
    </row>
    <row r="7480" spans="1:20" x14ac:dyDescent="0.35">
      <c r="A7480" s="1" t="s">
        <v>7507</v>
      </c>
      <c r="B7480" s="1" t="s">
        <v>23</v>
      </c>
      <c r="C7480" s="1" t="s">
        <v>24</v>
      </c>
      <c r="D7480">
        <v>3.5</v>
      </c>
      <c r="E7480">
        <v>78</v>
      </c>
      <c r="F7480">
        <v>35.869999999999997</v>
      </c>
      <c r="G7480">
        <v>1704</v>
      </c>
      <c r="H7480">
        <v>21249</v>
      </c>
      <c r="I7480">
        <v>1</v>
      </c>
      <c r="J7480">
        <v>919</v>
      </c>
      <c r="K7480">
        <v>260</v>
      </c>
      <c r="L7480">
        <v>1.4</v>
      </c>
      <c r="M7480">
        <v>6.3</v>
      </c>
      <c r="N7480" s="1" t="s">
        <v>27</v>
      </c>
      <c r="O7480">
        <v>42</v>
      </c>
      <c r="P7480">
        <v>64</v>
      </c>
      <c r="Q7480">
        <v>106</v>
      </c>
      <c r="R7480" t="str" cm="1">
        <f t="array" ref="R7480">_xlfn.IFS(Restaurant_Data[[#This Row],[Total Reservations]]&lt;=50, "Low", Restaurant_Data[[#This Row],[Total Reservations]]&lt;=100, "Medium", Restaurant_Data[[#This Row],[Total Reservations]]&lt;=200, "High")</f>
        <v>High</v>
      </c>
      <c r="S7480" s="4">
        <v>626840.01</v>
      </c>
      <c r="T7480" t="str" cm="1">
        <f t="array" ref="T7480">_xlfn.IFS(Restaurant_Data[[#This Row],[Revenue]]&lt;= 500000, "Low Income", Restaurant_Data[[#This Row],[Revenue]]&lt;=1000000, "Middle Income", Restaurant_Data[[#This Row],[Revenue]] &lt;= 2000000, "High Income")</f>
        <v>Middle Income</v>
      </c>
    </row>
    <row r="7481" spans="1:20" x14ac:dyDescent="0.35">
      <c r="A7481" s="1" t="s">
        <v>7508</v>
      </c>
      <c r="B7481" s="1" t="s">
        <v>34</v>
      </c>
      <c r="C7481" s="1" t="s">
        <v>42</v>
      </c>
      <c r="D7481">
        <v>4</v>
      </c>
      <c r="E7481">
        <v>61</v>
      </c>
      <c r="F7481">
        <v>44.73</v>
      </c>
      <c r="G7481">
        <v>2926</v>
      </c>
      <c r="H7481">
        <v>37045</v>
      </c>
      <c r="I7481">
        <v>17</v>
      </c>
      <c r="J7481">
        <v>412</v>
      </c>
      <c r="K7481">
        <v>206.91</v>
      </c>
      <c r="L7481">
        <v>3.9</v>
      </c>
      <c r="M7481">
        <v>7</v>
      </c>
      <c r="N7481" s="1" t="s">
        <v>27</v>
      </c>
      <c r="O7481">
        <v>41</v>
      </c>
      <c r="P7481">
        <v>4</v>
      </c>
      <c r="Q7481">
        <v>45</v>
      </c>
      <c r="R7481" t="str" cm="1">
        <f t="array" ref="R7481">_xlfn.IFS(Restaurant_Data[[#This Row],[Total Reservations]]&lt;=50, "Low", Restaurant_Data[[#This Row],[Total Reservations]]&lt;=100, "Medium", Restaurant_Data[[#This Row],[Total Reservations]]&lt;=200, "High")</f>
        <v>Low</v>
      </c>
      <c r="S7481" s="4">
        <v>629076.17000000004</v>
      </c>
      <c r="T7481" t="str" cm="1">
        <f t="array" ref="T7481">_xlfn.IFS(Restaurant_Data[[#This Row],[Revenue]]&lt;= 500000, "Low Income", Restaurant_Data[[#This Row],[Revenue]]&lt;=1000000, "Middle Income", Restaurant_Data[[#This Row],[Revenue]] &lt;= 2000000, "High Income")</f>
        <v>Middle Income</v>
      </c>
    </row>
    <row r="7482" spans="1:20" x14ac:dyDescent="0.35">
      <c r="A7482" s="1" t="s">
        <v>7509</v>
      </c>
      <c r="B7482" s="1" t="s">
        <v>34</v>
      </c>
      <c r="C7482" s="1" t="s">
        <v>31</v>
      </c>
      <c r="D7482">
        <v>3.3</v>
      </c>
      <c r="E7482">
        <v>61</v>
      </c>
      <c r="F7482">
        <v>39.51</v>
      </c>
      <c r="G7482">
        <v>3101</v>
      </c>
      <c r="H7482">
        <v>32859</v>
      </c>
      <c r="I7482">
        <v>1</v>
      </c>
      <c r="J7482">
        <v>655</v>
      </c>
      <c r="K7482">
        <v>285.37</v>
      </c>
      <c r="L7482">
        <v>6.7</v>
      </c>
      <c r="M7482">
        <v>2</v>
      </c>
      <c r="N7482" s="1" t="s">
        <v>21</v>
      </c>
      <c r="O7482">
        <v>36</v>
      </c>
      <c r="P7482">
        <v>8</v>
      </c>
      <c r="Q7482">
        <v>44</v>
      </c>
      <c r="R7482" t="str" cm="1">
        <f t="array" ref="R7482">_xlfn.IFS(Restaurant_Data[[#This Row],[Total Reservations]]&lt;=50, "Low", Restaurant_Data[[#This Row],[Total Reservations]]&lt;=100, "Medium", Restaurant_Data[[#This Row],[Total Reservations]]&lt;=200, "High")</f>
        <v>Low</v>
      </c>
      <c r="S7482" s="4">
        <v>542506.98</v>
      </c>
      <c r="T7482" t="str" cm="1">
        <f t="array" ref="T7482">_xlfn.IFS(Restaurant_Data[[#This Row],[Revenue]]&lt;= 500000, "Low Income", Restaurant_Data[[#This Row],[Revenue]]&lt;=1000000, "Middle Income", Restaurant_Data[[#This Row],[Revenue]] &lt;= 2000000, "High Income")</f>
        <v>Middle Income</v>
      </c>
    </row>
    <row r="7483" spans="1:20" x14ac:dyDescent="0.35">
      <c r="A7483" s="1" t="s">
        <v>7510</v>
      </c>
      <c r="B7483" s="1" t="s">
        <v>19</v>
      </c>
      <c r="C7483" s="1" t="s">
        <v>20</v>
      </c>
      <c r="D7483">
        <v>4.4000000000000004</v>
      </c>
      <c r="E7483">
        <v>33</v>
      </c>
      <c r="F7483">
        <v>67.72</v>
      </c>
      <c r="G7483">
        <v>2924</v>
      </c>
      <c r="H7483">
        <v>29202</v>
      </c>
      <c r="I7483">
        <v>2</v>
      </c>
      <c r="J7483">
        <v>891</v>
      </c>
      <c r="K7483">
        <v>199.93</v>
      </c>
      <c r="L7483">
        <v>9.5</v>
      </c>
      <c r="M7483">
        <v>7.1</v>
      </c>
      <c r="N7483" s="1" t="s">
        <v>27</v>
      </c>
      <c r="O7483">
        <v>27</v>
      </c>
      <c r="P7483">
        <v>14</v>
      </c>
      <c r="Q7483">
        <v>41</v>
      </c>
      <c r="R7483" t="str" cm="1">
        <f t="array" ref="R7483">_xlfn.IFS(Restaurant_Data[[#This Row],[Total Reservations]]&lt;=50, "Low", Restaurant_Data[[#This Row],[Total Reservations]]&lt;=100, "Medium", Restaurant_Data[[#This Row],[Total Reservations]]&lt;=200, "High")</f>
        <v>Low</v>
      </c>
      <c r="S7483" s="4">
        <v>510117.06</v>
      </c>
      <c r="T7483" t="str" cm="1">
        <f t="array" ref="T7483">_xlfn.IFS(Restaurant_Data[[#This Row],[Revenue]]&lt;= 500000, "Low Income", Restaurant_Data[[#This Row],[Revenue]]&lt;=1000000, "Middle Income", Restaurant_Data[[#This Row],[Revenue]] &lt;= 2000000, "High Income")</f>
        <v>Middle Income</v>
      </c>
    </row>
    <row r="7484" spans="1:20" x14ac:dyDescent="0.35">
      <c r="A7484" s="1" t="s">
        <v>7511</v>
      </c>
      <c r="B7484" s="1" t="s">
        <v>34</v>
      </c>
      <c r="C7484" s="1" t="s">
        <v>24</v>
      </c>
      <c r="D7484">
        <v>3.7</v>
      </c>
      <c r="E7484">
        <v>68</v>
      </c>
      <c r="F7484">
        <v>34.22</v>
      </c>
      <c r="G7484">
        <v>2882</v>
      </c>
      <c r="H7484">
        <v>32530</v>
      </c>
      <c r="I7484">
        <v>17</v>
      </c>
      <c r="J7484">
        <v>495</v>
      </c>
      <c r="K7484">
        <v>95.54</v>
      </c>
      <c r="L7484">
        <v>3.2</v>
      </c>
      <c r="M7484">
        <v>5.3</v>
      </c>
      <c r="N7484" s="1" t="s">
        <v>27</v>
      </c>
      <c r="O7484">
        <v>35</v>
      </c>
      <c r="P7484">
        <v>23</v>
      </c>
      <c r="Q7484">
        <v>58</v>
      </c>
      <c r="R7484" t="str" cm="1">
        <f t="array" ref="R7484">_xlfn.IFS(Restaurant_Data[[#This Row],[Total Reservations]]&lt;=50, "Low", Restaurant_Data[[#This Row],[Total Reservations]]&lt;=100, "Medium", Restaurant_Data[[#This Row],[Total Reservations]]&lt;=200, "High")</f>
        <v>Medium</v>
      </c>
      <c r="S7484" s="4">
        <v>539778.5</v>
      </c>
      <c r="T7484" t="str" cm="1">
        <f t="array" ref="T7484">_xlfn.IFS(Restaurant_Data[[#This Row],[Revenue]]&lt;= 500000, "Low Income", Restaurant_Data[[#This Row],[Revenue]]&lt;=1000000, "Middle Income", Restaurant_Data[[#This Row],[Revenue]] &lt;= 2000000, "High Income")</f>
        <v>Middle Income</v>
      </c>
    </row>
    <row r="7485" spans="1:20" x14ac:dyDescent="0.35">
      <c r="A7485" s="1" t="s">
        <v>7512</v>
      </c>
      <c r="B7485" s="1" t="s">
        <v>19</v>
      </c>
      <c r="C7485" s="1" t="s">
        <v>31</v>
      </c>
      <c r="D7485">
        <v>3.5</v>
      </c>
      <c r="E7485">
        <v>45</v>
      </c>
      <c r="F7485">
        <v>31.86</v>
      </c>
      <c r="G7485">
        <v>1772</v>
      </c>
      <c r="H7485">
        <v>17919</v>
      </c>
      <c r="I7485">
        <v>4</v>
      </c>
      <c r="J7485">
        <v>452</v>
      </c>
      <c r="K7485">
        <v>171.01</v>
      </c>
      <c r="L7485">
        <v>2.6</v>
      </c>
      <c r="M7485">
        <v>5.3</v>
      </c>
      <c r="N7485" s="1" t="s">
        <v>27</v>
      </c>
      <c r="O7485">
        <v>20</v>
      </c>
      <c r="P7485">
        <v>36</v>
      </c>
      <c r="Q7485">
        <v>56</v>
      </c>
      <c r="R7485" t="str" cm="1">
        <f t="array" ref="R7485">_xlfn.IFS(Restaurant_Data[[#This Row],[Total Reservations]]&lt;=50, "Low", Restaurant_Data[[#This Row],[Total Reservations]]&lt;=100, "Medium", Restaurant_Data[[#This Row],[Total Reservations]]&lt;=200, "High")</f>
        <v>Medium</v>
      </c>
      <c r="S7485" s="4">
        <v>328172.40999999997</v>
      </c>
      <c r="T7485" t="str" cm="1">
        <f t="array" ref="T7485">_xlfn.IFS(Restaurant_Data[[#This Row],[Revenue]]&lt;= 500000, "Low Income", Restaurant_Data[[#This Row],[Revenue]]&lt;=1000000, "Middle Income", Restaurant_Data[[#This Row],[Revenue]] &lt;= 2000000, "High Income")</f>
        <v>Low Income</v>
      </c>
    </row>
    <row r="7486" spans="1:20" x14ac:dyDescent="0.35">
      <c r="A7486" s="1" t="s">
        <v>7513</v>
      </c>
      <c r="B7486" s="1" t="s">
        <v>19</v>
      </c>
      <c r="C7486" s="1" t="s">
        <v>24</v>
      </c>
      <c r="D7486">
        <v>4.9000000000000004</v>
      </c>
      <c r="E7486">
        <v>41</v>
      </c>
      <c r="F7486">
        <v>27.18</v>
      </c>
      <c r="G7486">
        <v>4083</v>
      </c>
      <c r="H7486">
        <v>47124</v>
      </c>
      <c r="I7486">
        <v>12</v>
      </c>
      <c r="J7486">
        <v>67</v>
      </c>
      <c r="K7486">
        <v>216.17</v>
      </c>
      <c r="L7486">
        <v>2.8</v>
      </c>
      <c r="M7486">
        <v>7.5</v>
      </c>
      <c r="N7486" s="1" t="s">
        <v>21</v>
      </c>
      <c r="O7486">
        <v>2</v>
      </c>
      <c r="P7486">
        <v>5</v>
      </c>
      <c r="Q7486">
        <v>7</v>
      </c>
      <c r="R7486" t="str" cm="1">
        <f t="array" ref="R7486">_xlfn.IFS(Restaurant_Data[[#This Row],[Total Reservations]]&lt;=50, "Low", Restaurant_Data[[#This Row],[Total Reservations]]&lt;=100, "Medium", Restaurant_Data[[#This Row],[Total Reservations]]&lt;=200, "High")</f>
        <v>Low</v>
      </c>
      <c r="S7486" s="4">
        <v>270004.18</v>
      </c>
      <c r="T7486" t="str" cm="1">
        <f t="array" ref="T7486">_xlfn.IFS(Restaurant_Data[[#This Row],[Revenue]]&lt;= 500000, "Low Income", Restaurant_Data[[#This Row],[Revenue]]&lt;=1000000, "Middle Income", Restaurant_Data[[#This Row],[Revenue]] &lt;= 2000000, "High Income")</f>
        <v>Low Income</v>
      </c>
    </row>
    <row r="7487" spans="1:20" x14ac:dyDescent="0.35">
      <c r="A7487" s="1" t="s">
        <v>7514</v>
      </c>
      <c r="B7487" s="1" t="s">
        <v>34</v>
      </c>
      <c r="C7487" s="1" t="s">
        <v>31</v>
      </c>
      <c r="D7487">
        <v>4.5999999999999996</v>
      </c>
      <c r="E7487">
        <v>50</v>
      </c>
      <c r="F7487">
        <v>31.21</v>
      </c>
      <c r="G7487">
        <v>2515</v>
      </c>
      <c r="H7487">
        <v>33666</v>
      </c>
      <c r="I7487">
        <v>10</v>
      </c>
      <c r="J7487">
        <v>733</v>
      </c>
      <c r="K7487">
        <v>143.56</v>
      </c>
      <c r="L7487">
        <v>3.1</v>
      </c>
      <c r="M7487">
        <v>5</v>
      </c>
      <c r="N7487" s="1" t="s">
        <v>27</v>
      </c>
      <c r="O7487">
        <v>16</v>
      </c>
      <c r="P7487">
        <v>38</v>
      </c>
      <c r="Q7487">
        <v>54</v>
      </c>
      <c r="R7487" t="str" cm="1">
        <f t="array" ref="R7487">_xlfn.IFS(Restaurant_Data[[#This Row],[Total Reservations]]&lt;=50, "Low", Restaurant_Data[[#This Row],[Total Reservations]]&lt;=100, "Medium", Restaurant_Data[[#This Row],[Total Reservations]]&lt;=200, "High")</f>
        <v>Medium</v>
      </c>
      <c r="S7487" s="4">
        <v>364406.64</v>
      </c>
      <c r="T7487" t="str" cm="1">
        <f t="array" ref="T7487">_xlfn.IFS(Restaurant_Data[[#This Row],[Revenue]]&lt;= 500000, "Low Income", Restaurant_Data[[#This Row],[Revenue]]&lt;=1000000, "Middle Income", Restaurant_Data[[#This Row],[Revenue]] &lt;= 2000000, "High Income")</f>
        <v>Low Income</v>
      </c>
    </row>
    <row r="7488" spans="1:20" x14ac:dyDescent="0.35">
      <c r="A7488" s="1" t="s">
        <v>7515</v>
      </c>
      <c r="B7488" s="1" t="s">
        <v>34</v>
      </c>
      <c r="C7488" s="1" t="s">
        <v>24</v>
      </c>
      <c r="D7488">
        <v>4.5999999999999996</v>
      </c>
      <c r="E7488">
        <v>70</v>
      </c>
      <c r="F7488">
        <v>34.43</v>
      </c>
      <c r="G7488">
        <v>3880</v>
      </c>
      <c r="H7488">
        <v>48025</v>
      </c>
      <c r="I7488">
        <v>10</v>
      </c>
      <c r="J7488">
        <v>418</v>
      </c>
      <c r="K7488">
        <v>188.16</v>
      </c>
      <c r="L7488">
        <v>6.7</v>
      </c>
      <c r="M7488">
        <v>3.1</v>
      </c>
      <c r="N7488" s="1" t="s">
        <v>27</v>
      </c>
      <c r="O7488">
        <v>61</v>
      </c>
      <c r="P7488">
        <v>61</v>
      </c>
      <c r="Q7488">
        <v>122</v>
      </c>
      <c r="R7488" t="str" cm="1">
        <f t="array" ref="R7488">_xlfn.IFS(Restaurant_Data[[#This Row],[Total Reservations]]&lt;=50, "Low", Restaurant_Data[[#This Row],[Total Reservations]]&lt;=100, "Medium", Restaurant_Data[[#This Row],[Total Reservations]]&lt;=200, "High")</f>
        <v>High</v>
      </c>
      <c r="S7488" s="4">
        <v>555969.61</v>
      </c>
      <c r="T7488" t="str" cm="1">
        <f t="array" ref="T7488">_xlfn.IFS(Restaurant_Data[[#This Row],[Revenue]]&lt;= 500000, "Low Income", Restaurant_Data[[#This Row],[Revenue]]&lt;=1000000, "Middle Income", Restaurant_Data[[#This Row],[Revenue]] &lt;= 2000000, "High Income")</f>
        <v>Middle Income</v>
      </c>
    </row>
    <row r="7489" spans="1:20" x14ac:dyDescent="0.35">
      <c r="A7489" s="1" t="s">
        <v>7516</v>
      </c>
      <c r="B7489" s="1" t="s">
        <v>19</v>
      </c>
      <c r="C7489" s="1" t="s">
        <v>26</v>
      </c>
      <c r="D7489">
        <v>4.2</v>
      </c>
      <c r="E7489">
        <v>33</v>
      </c>
      <c r="F7489">
        <v>46.19</v>
      </c>
      <c r="G7489">
        <v>3319</v>
      </c>
      <c r="H7489">
        <v>33732</v>
      </c>
      <c r="I7489">
        <v>15</v>
      </c>
      <c r="J7489">
        <v>709</v>
      </c>
      <c r="K7489">
        <v>90.67</v>
      </c>
      <c r="L7489">
        <v>10</v>
      </c>
      <c r="M7489">
        <v>3.7</v>
      </c>
      <c r="N7489" s="1" t="s">
        <v>21</v>
      </c>
      <c r="O7489">
        <v>24</v>
      </c>
      <c r="P7489">
        <v>17</v>
      </c>
      <c r="Q7489">
        <v>41</v>
      </c>
      <c r="R7489" t="str" cm="1">
        <f t="array" ref="R7489">_xlfn.IFS(Restaurant_Data[[#This Row],[Total Reservations]]&lt;=50, "Low", Restaurant_Data[[#This Row],[Total Reservations]]&lt;=100, "Medium", Restaurant_Data[[#This Row],[Total Reservations]]&lt;=200, "High")</f>
        <v>Low</v>
      </c>
      <c r="S7489" s="4">
        <v>365642.02</v>
      </c>
      <c r="T7489" t="str" cm="1">
        <f t="array" ref="T7489">_xlfn.IFS(Restaurant_Data[[#This Row],[Revenue]]&lt;= 500000, "Low Income", Restaurant_Data[[#This Row],[Revenue]]&lt;=1000000, "Middle Income", Restaurant_Data[[#This Row],[Revenue]] &lt;= 2000000, "High Income")</f>
        <v>Low Income</v>
      </c>
    </row>
    <row r="7490" spans="1:20" x14ac:dyDescent="0.35">
      <c r="A7490" s="1" t="s">
        <v>7517</v>
      </c>
      <c r="B7490" s="1" t="s">
        <v>34</v>
      </c>
      <c r="C7490" s="1" t="s">
        <v>24</v>
      </c>
      <c r="D7490">
        <v>4.7</v>
      </c>
      <c r="E7490">
        <v>58</v>
      </c>
      <c r="F7490">
        <v>26.52</v>
      </c>
      <c r="G7490">
        <v>1566</v>
      </c>
      <c r="H7490">
        <v>17255</v>
      </c>
      <c r="I7490">
        <v>11</v>
      </c>
      <c r="J7490">
        <v>563</v>
      </c>
      <c r="K7490">
        <v>244.28</v>
      </c>
      <c r="L7490">
        <v>5.7</v>
      </c>
      <c r="M7490">
        <v>7.6</v>
      </c>
      <c r="N7490" s="1" t="s">
        <v>21</v>
      </c>
      <c r="O7490">
        <v>33</v>
      </c>
      <c r="P7490">
        <v>21</v>
      </c>
      <c r="Q7490">
        <v>54</v>
      </c>
      <c r="R7490" t="str" cm="1">
        <f t="array" ref="R7490">_xlfn.IFS(Restaurant_Data[[#This Row],[Total Reservations]]&lt;=50, "Low", Restaurant_Data[[#This Row],[Total Reservations]]&lt;=100, "Medium", Restaurant_Data[[#This Row],[Total Reservations]]&lt;=200, "High")</f>
        <v>Medium</v>
      </c>
      <c r="S7490" s="4">
        <v>360276.87</v>
      </c>
      <c r="T7490" t="str" cm="1">
        <f t="array" ref="T7490">_xlfn.IFS(Restaurant_Data[[#This Row],[Revenue]]&lt;= 500000, "Low Income", Restaurant_Data[[#This Row],[Revenue]]&lt;=1000000, "Middle Income", Restaurant_Data[[#This Row],[Revenue]] &lt;= 2000000, "High Income")</f>
        <v>Low Income</v>
      </c>
    </row>
    <row r="7491" spans="1:20" x14ac:dyDescent="0.35">
      <c r="A7491" s="1" t="s">
        <v>7518</v>
      </c>
      <c r="B7491" s="1" t="s">
        <v>23</v>
      </c>
      <c r="C7491" s="1" t="s">
        <v>26</v>
      </c>
      <c r="D7491">
        <v>4.5</v>
      </c>
      <c r="E7491">
        <v>76</v>
      </c>
      <c r="F7491">
        <v>47.7</v>
      </c>
      <c r="G7491">
        <v>2503</v>
      </c>
      <c r="H7491">
        <v>30758</v>
      </c>
      <c r="I7491">
        <v>7</v>
      </c>
      <c r="J7491">
        <v>79</v>
      </c>
      <c r="K7491">
        <v>277.38</v>
      </c>
      <c r="L7491">
        <v>3.4</v>
      </c>
      <c r="M7491">
        <v>1.6</v>
      </c>
      <c r="N7491" s="1" t="s">
        <v>27</v>
      </c>
      <c r="O7491">
        <v>46</v>
      </c>
      <c r="P7491">
        <v>59</v>
      </c>
      <c r="Q7491">
        <v>105</v>
      </c>
      <c r="R7491" t="str" cm="1">
        <f t="array" ref="R7491">_xlfn.IFS(Restaurant_Data[[#This Row],[Total Reservations]]&lt;=50, "Low", Restaurant_Data[[#This Row],[Total Reservations]]&lt;=100, "Medium", Restaurant_Data[[#This Row],[Total Reservations]]&lt;=200, "High")</f>
        <v>High</v>
      </c>
      <c r="S7491" s="4">
        <v>813877.7</v>
      </c>
      <c r="T7491" t="str" cm="1">
        <f t="array" ref="T7491">_xlfn.IFS(Restaurant_Data[[#This Row],[Revenue]]&lt;= 500000, "Low Income", Restaurant_Data[[#This Row],[Revenue]]&lt;=1000000, "Middle Income", Restaurant_Data[[#This Row],[Revenue]] &lt;= 2000000, "High Income")</f>
        <v>Middle Income</v>
      </c>
    </row>
    <row r="7492" spans="1:20" x14ac:dyDescent="0.35">
      <c r="A7492" s="1" t="s">
        <v>7519</v>
      </c>
      <c r="B7492" s="1" t="s">
        <v>34</v>
      </c>
      <c r="C7492" s="1" t="s">
        <v>37</v>
      </c>
      <c r="D7492">
        <v>4.2</v>
      </c>
      <c r="E7492">
        <v>59</v>
      </c>
      <c r="F7492">
        <v>61.3</v>
      </c>
      <c r="G7492">
        <v>2037</v>
      </c>
      <c r="H7492">
        <v>23670</v>
      </c>
      <c r="I7492">
        <v>10</v>
      </c>
      <c r="J7492">
        <v>484</v>
      </c>
      <c r="K7492">
        <v>128.72</v>
      </c>
      <c r="L7492">
        <v>7.7</v>
      </c>
      <c r="M7492">
        <v>8.6</v>
      </c>
      <c r="N7492" s="1" t="s">
        <v>21</v>
      </c>
      <c r="O7492">
        <v>48</v>
      </c>
      <c r="P7492">
        <v>40</v>
      </c>
      <c r="Q7492">
        <v>88</v>
      </c>
      <c r="R7492" t="str" cm="1">
        <f t="array" ref="R7492">_xlfn.IFS(Restaurant_Data[[#This Row],[Total Reservations]]&lt;=50, "Low", Restaurant_Data[[#This Row],[Total Reservations]]&lt;=100, "Medium", Restaurant_Data[[#This Row],[Total Reservations]]&lt;=200, "High")</f>
        <v>Medium</v>
      </c>
      <c r="S7492" s="4">
        <v>820808.7</v>
      </c>
      <c r="T7492" t="str" cm="1">
        <f t="array" ref="T7492">_xlfn.IFS(Restaurant_Data[[#This Row],[Revenue]]&lt;= 500000, "Low Income", Restaurant_Data[[#This Row],[Revenue]]&lt;=1000000, "Middle Income", Restaurant_Data[[#This Row],[Revenue]] &lt;= 2000000, "High Income")</f>
        <v>Middle Income</v>
      </c>
    </row>
    <row r="7493" spans="1:20" x14ac:dyDescent="0.35">
      <c r="A7493" s="1" t="s">
        <v>7520</v>
      </c>
      <c r="B7493" s="1" t="s">
        <v>34</v>
      </c>
      <c r="C7493" s="1" t="s">
        <v>26</v>
      </c>
      <c r="D7493">
        <v>4.9000000000000004</v>
      </c>
      <c r="E7493">
        <v>62</v>
      </c>
      <c r="F7493">
        <v>54.68</v>
      </c>
      <c r="G7493">
        <v>1795</v>
      </c>
      <c r="H7493">
        <v>20132</v>
      </c>
      <c r="I7493">
        <v>19</v>
      </c>
      <c r="J7493">
        <v>221</v>
      </c>
      <c r="K7493">
        <v>248.33</v>
      </c>
      <c r="L7493">
        <v>2.4</v>
      </c>
      <c r="M7493">
        <v>6.2</v>
      </c>
      <c r="N7493" s="1" t="s">
        <v>27</v>
      </c>
      <c r="O7493">
        <v>23</v>
      </c>
      <c r="P7493">
        <v>13</v>
      </c>
      <c r="Q7493">
        <v>36</v>
      </c>
      <c r="R7493" t="str" cm="1">
        <f t="array" ref="R7493">_xlfn.IFS(Restaurant_Data[[#This Row],[Total Reservations]]&lt;=50, "Low", Restaurant_Data[[#This Row],[Total Reservations]]&lt;=100, "Medium", Restaurant_Data[[#This Row],[Total Reservations]]&lt;=200, "High")</f>
        <v>Low</v>
      </c>
      <c r="S7493" s="4">
        <v>771854.62</v>
      </c>
      <c r="T7493" t="str" cm="1">
        <f t="array" ref="T7493">_xlfn.IFS(Restaurant_Data[[#This Row],[Revenue]]&lt;= 500000, "Low Income", Restaurant_Data[[#This Row],[Revenue]]&lt;=1000000, "Middle Income", Restaurant_Data[[#This Row],[Revenue]] &lt;= 2000000, "High Income")</f>
        <v>Middle Income</v>
      </c>
    </row>
    <row r="7494" spans="1:20" x14ac:dyDescent="0.35">
      <c r="A7494" s="1" t="s">
        <v>7521</v>
      </c>
      <c r="B7494" s="1" t="s">
        <v>23</v>
      </c>
      <c r="C7494" s="1" t="s">
        <v>24</v>
      </c>
      <c r="D7494">
        <v>3.4</v>
      </c>
      <c r="E7494">
        <v>77</v>
      </c>
      <c r="F7494">
        <v>29.6</v>
      </c>
      <c r="G7494">
        <v>3095</v>
      </c>
      <c r="H7494">
        <v>29724</v>
      </c>
      <c r="I7494">
        <v>18</v>
      </c>
      <c r="J7494">
        <v>299</v>
      </c>
      <c r="K7494">
        <v>72.989999999999995</v>
      </c>
      <c r="L7494">
        <v>1.3</v>
      </c>
      <c r="M7494">
        <v>7.5</v>
      </c>
      <c r="N7494" s="1" t="s">
        <v>21</v>
      </c>
      <c r="O7494">
        <v>22</v>
      </c>
      <c r="P7494">
        <v>9</v>
      </c>
      <c r="Q7494">
        <v>31</v>
      </c>
      <c r="R7494" t="str" cm="1">
        <f t="array" ref="R7494">_xlfn.IFS(Restaurant_Data[[#This Row],[Total Reservations]]&lt;=50, "Low", Restaurant_Data[[#This Row],[Total Reservations]]&lt;=100, "Medium", Restaurant_Data[[#This Row],[Total Reservations]]&lt;=200, "High")</f>
        <v>Low</v>
      </c>
      <c r="S7494" s="4">
        <v>529189.1</v>
      </c>
      <c r="T7494" t="str" cm="1">
        <f t="array" ref="T7494">_xlfn.IFS(Restaurant_Data[[#This Row],[Revenue]]&lt;= 500000, "Low Income", Restaurant_Data[[#This Row],[Revenue]]&lt;=1000000, "Middle Income", Restaurant_Data[[#This Row],[Revenue]] &lt;= 2000000, "High Income")</f>
        <v>Middle Income</v>
      </c>
    </row>
    <row r="7495" spans="1:20" x14ac:dyDescent="0.35">
      <c r="A7495" s="1" t="s">
        <v>7522</v>
      </c>
      <c r="B7495" s="1" t="s">
        <v>34</v>
      </c>
      <c r="C7495" s="1" t="s">
        <v>42</v>
      </c>
      <c r="D7495">
        <v>4.9000000000000004</v>
      </c>
      <c r="E7495">
        <v>69</v>
      </c>
      <c r="F7495">
        <v>41.01</v>
      </c>
      <c r="G7495">
        <v>4396</v>
      </c>
      <c r="H7495">
        <v>46182</v>
      </c>
      <c r="I7495">
        <v>2</v>
      </c>
      <c r="J7495">
        <v>540</v>
      </c>
      <c r="K7495">
        <v>111.68</v>
      </c>
      <c r="L7495">
        <v>6.4</v>
      </c>
      <c r="M7495">
        <v>4.0999999999999996</v>
      </c>
      <c r="N7495" s="1" t="s">
        <v>27</v>
      </c>
      <c r="O7495">
        <v>68</v>
      </c>
      <c r="P7495">
        <v>6</v>
      </c>
      <c r="Q7495">
        <v>74</v>
      </c>
      <c r="R7495" t="str" cm="1">
        <f t="array" ref="R7495">_xlfn.IFS(Restaurant_Data[[#This Row],[Total Reservations]]&lt;=50, "Low", Restaurant_Data[[#This Row],[Total Reservations]]&lt;=100, "Medium", Restaurant_Data[[#This Row],[Total Reservations]]&lt;=200, "High")</f>
        <v>Medium</v>
      </c>
      <c r="S7495" s="4">
        <v>639969.94999999995</v>
      </c>
      <c r="T7495" t="str" cm="1">
        <f t="array" ref="T7495">_xlfn.IFS(Restaurant_Data[[#This Row],[Revenue]]&lt;= 500000, "Low Income", Restaurant_Data[[#This Row],[Revenue]]&lt;=1000000, "Middle Income", Restaurant_Data[[#This Row],[Revenue]] &lt;= 2000000, "High Income")</f>
        <v>Middle Income</v>
      </c>
    </row>
    <row r="7496" spans="1:20" x14ac:dyDescent="0.35">
      <c r="A7496" s="1" t="s">
        <v>7523</v>
      </c>
      <c r="B7496" s="1" t="s">
        <v>34</v>
      </c>
      <c r="C7496" s="1" t="s">
        <v>42</v>
      </c>
      <c r="D7496">
        <v>3.8</v>
      </c>
      <c r="E7496">
        <v>59</v>
      </c>
      <c r="F7496">
        <v>36.83</v>
      </c>
      <c r="G7496">
        <v>2525</v>
      </c>
      <c r="H7496">
        <v>33636</v>
      </c>
      <c r="I7496">
        <v>7</v>
      </c>
      <c r="J7496">
        <v>96</v>
      </c>
      <c r="K7496">
        <v>165.47</v>
      </c>
      <c r="L7496">
        <v>2.9</v>
      </c>
      <c r="M7496">
        <v>3</v>
      </c>
      <c r="N7496" s="1" t="s">
        <v>27</v>
      </c>
      <c r="O7496">
        <v>9</v>
      </c>
      <c r="P7496">
        <v>4</v>
      </c>
      <c r="Q7496">
        <v>13</v>
      </c>
      <c r="R7496" t="str" cm="1">
        <f t="array" ref="R7496">_xlfn.IFS(Restaurant_Data[[#This Row],[Total Reservations]]&lt;=50, "Low", Restaurant_Data[[#This Row],[Total Reservations]]&lt;=100, "Medium", Restaurant_Data[[#This Row],[Total Reservations]]&lt;=200, "High")</f>
        <v>Low</v>
      </c>
      <c r="S7496" s="4">
        <v>491970.52</v>
      </c>
      <c r="T7496" t="str" cm="1">
        <f t="array" ref="T7496">_xlfn.IFS(Restaurant_Data[[#This Row],[Revenue]]&lt;= 500000, "Low Income", Restaurant_Data[[#This Row],[Revenue]]&lt;=1000000, "Middle Income", Restaurant_Data[[#This Row],[Revenue]] &lt;= 2000000, "High Income")</f>
        <v>Low Income</v>
      </c>
    </row>
    <row r="7497" spans="1:20" x14ac:dyDescent="0.35">
      <c r="A7497" s="1" t="s">
        <v>7524</v>
      </c>
      <c r="B7497" s="1" t="s">
        <v>19</v>
      </c>
      <c r="C7497" s="1" t="s">
        <v>37</v>
      </c>
      <c r="D7497">
        <v>4.0999999999999996</v>
      </c>
      <c r="E7497">
        <v>39</v>
      </c>
      <c r="F7497">
        <v>57.93</v>
      </c>
      <c r="G7497">
        <v>1086</v>
      </c>
      <c r="H7497">
        <v>19707</v>
      </c>
      <c r="I7497">
        <v>14</v>
      </c>
      <c r="J7497">
        <v>348</v>
      </c>
      <c r="K7497">
        <v>146.6</v>
      </c>
      <c r="L7497">
        <v>4.5999999999999996</v>
      </c>
      <c r="M7497">
        <v>8.1999999999999993</v>
      </c>
      <c r="N7497" s="1" t="s">
        <v>21</v>
      </c>
      <c r="O7497">
        <v>14</v>
      </c>
      <c r="P7497">
        <v>26</v>
      </c>
      <c r="Q7497">
        <v>40</v>
      </c>
      <c r="R7497" t="str" cm="1">
        <f t="array" ref="R7497">_xlfn.IFS(Restaurant_Data[[#This Row],[Total Reservations]]&lt;=50, "Low", Restaurant_Data[[#This Row],[Total Reservations]]&lt;=100, "Medium", Restaurant_Data[[#This Row],[Total Reservations]]&lt;=200, "High")</f>
        <v>Low</v>
      </c>
      <c r="S7497" s="4">
        <v>520807.67999999999</v>
      </c>
      <c r="T7497" t="str" cm="1">
        <f t="array" ref="T7497">_xlfn.IFS(Restaurant_Data[[#This Row],[Revenue]]&lt;= 500000, "Low Income", Restaurant_Data[[#This Row],[Revenue]]&lt;=1000000, "Middle Income", Restaurant_Data[[#This Row],[Revenue]] &lt;= 2000000, "High Income")</f>
        <v>Middle Income</v>
      </c>
    </row>
    <row r="7498" spans="1:20" x14ac:dyDescent="0.35">
      <c r="A7498" s="1" t="s">
        <v>7525</v>
      </c>
      <c r="B7498" s="1" t="s">
        <v>34</v>
      </c>
      <c r="C7498" s="1" t="s">
        <v>24</v>
      </c>
      <c r="D7498">
        <v>3.2</v>
      </c>
      <c r="E7498">
        <v>57</v>
      </c>
      <c r="F7498">
        <v>26.47</v>
      </c>
      <c r="G7498">
        <v>2769</v>
      </c>
      <c r="H7498">
        <v>35005</v>
      </c>
      <c r="I7498">
        <v>11</v>
      </c>
      <c r="J7498">
        <v>572</v>
      </c>
      <c r="K7498">
        <v>204.91</v>
      </c>
      <c r="L7498">
        <v>3.1</v>
      </c>
      <c r="M7498">
        <v>1.9</v>
      </c>
      <c r="N7498" s="1" t="s">
        <v>21</v>
      </c>
      <c r="O7498">
        <v>13</v>
      </c>
      <c r="P7498">
        <v>34</v>
      </c>
      <c r="Q7498">
        <v>47</v>
      </c>
      <c r="R7498" t="str" cm="1">
        <f t="array" ref="R7498">_xlfn.IFS(Restaurant_Data[[#This Row],[Total Reservations]]&lt;=50, "Low", Restaurant_Data[[#This Row],[Total Reservations]]&lt;=100, "Medium", Restaurant_Data[[#This Row],[Total Reservations]]&lt;=200, "High")</f>
        <v>Low</v>
      </c>
      <c r="S7498" s="4">
        <v>352216.85</v>
      </c>
      <c r="T7498" t="str" cm="1">
        <f t="array" ref="T7498">_xlfn.IFS(Restaurant_Data[[#This Row],[Revenue]]&lt;= 500000, "Low Income", Restaurant_Data[[#This Row],[Revenue]]&lt;=1000000, "Middle Income", Restaurant_Data[[#This Row],[Revenue]] &lt;= 2000000, "High Income")</f>
        <v>Low Income</v>
      </c>
    </row>
    <row r="7499" spans="1:20" x14ac:dyDescent="0.35">
      <c r="A7499" s="1" t="s">
        <v>7526</v>
      </c>
      <c r="B7499" s="1" t="s">
        <v>34</v>
      </c>
      <c r="C7499" s="1" t="s">
        <v>26</v>
      </c>
      <c r="D7499">
        <v>4.0999999999999996</v>
      </c>
      <c r="E7499">
        <v>69</v>
      </c>
      <c r="F7499">
        <v>49.51</v>
      </c>
      <c r="G7499">
        <v>1276</v>
      </c>
      <c r="H7499">
        <v>20892</v>
      </c>
      <c r="I7499">
        <v>1</v>
      </c>
      <c r="J7499">
        <v>519</v>
      </c>
      <c r="K7499">
        <v>190.75</v>
      </c>
      <c r="L7499">
        <v>9.3000000000000007</v>
      </c>
      <c r="M7499">
        <v>2.5</v>
      </c>
      <c r="N7499" s="1" t="s">
        <v>27</v>
      </c>
      <c r="O7499">
        <v>38</v>
      </c>
      <c r="P7499">
        <v>54</v>
      </c>
      <c r="Q7499">
        <v>92</v>
      </c>
      <c r="R7499" t="str" cm="1">
        <f t="array" ref="R7499">_xlfn.IFS(Restaurant_Data[[#This Row],[Total Reservations]]&lt;=50, "Low", Restaurant_Data[[#This Row],[Total Reservations]]&lt;=100, "Medium", Restaurant_Data[[#This Row],[Total Reservations]]&lt;=200, "High")</f>
        <v>Medium</v>
      </c>
      <c r="S7499" s="4">
        <v>763597.13</v>
      </c>
      <c r="T7499" t="str" cm="1">
        <f t="array" ref="T7499">_xlfn.IFS(Restaurant_Data[[#This Row],[Revenue]]&lt;= 500000, "Low Income", Restaurant_Data[[#This Row],[Revenue]]&lt;=1000000, "Middle Income", Restaurant_Data[[#This Row],[Revenue]] &lt;= 2000000, "High Income")</f>
        <v>Middle Income</v>
      </c>
    </row>
    <row r="7500" spans="1:20" x14ac:dyDescent="0.35">
      <c r="A7500" s="1" t="s">
        <v>7527</v>
      </c>
      <c r="B7500" s="1" t="s">
        <v>23</v>
      </c>
      <c r="C7500" s="1" t="s">
        <v>42</v>
      </c>
      <c r="D7500">
        <v>4.2</v>
      </c>
      <c r="E7500">
        <v>84</v>
      </c>
      <c r="F7500">
        <v>41.49</v>
      </c>
      <c r="G7500">
        <v>2110</v>
      </c>
      <c r="H7500">
        <v>30222</v>
      </c>
      <c r="I7500">
        <v>5</v>
      </c>
      <c r="J7500">
        <v>475</v>
      </c>
      <c r="K7500">
        <v>71.819999999999993</v>
      </c>
      <c r="L7500">
        <v>4</v>
      </c>
      <c r="M7500">
        <v>3.6</v>
      </c>
      <c r="N7500" s="1" t="s">
        <v>21</v>
      </c>
      <c r="O7500">
        <v>79</v>
      </c>
      <c r="P7500">
        <v>16</v>
      </c>
      <c r="Q7500">
        <v>95</v>
      </c>
      <c r="R7500" t="str" cm="1">
        <f t="array" ref="R7500">_xlfn.IFS(Restaurant_Data[[#This Row],[Total Reservations]]&lt;=50, "Low", Restaurant_Data[[#This Row],[Total Reservations]]&lt;=100, "Medium", Restaurant_Data[[#This Row],[Total Reservations]]&lt;=200, "High")</f>
        <v>Medium</v>
      </c>
      <c r="S7500" s="4">
        <v>781617.69</v>
      </c>
      <c r="T7500" t="str" cm="1">
        <f t="array" ref="T7500">_xlfn.IFS(Restaurant_Data[[#This Row],[Revenue]]&lt;= 500000, "Low Income", Restaurant_Data[[#This Row],[Revenue]]&lt;=1000000, "Middle Income", Restaurant_Data[[#This Row],[Revenue]] &lt;= 2000000, "High Income")</f>
        <v>Middle Income</v>
      </c>
    </row>
    <row r="7501" spans="1:20" x14ac:dyDescent="0.35">
      <c r="A7501" s="1" t="s">
        <v>7528</v>
      </c>
      <c r="B7501" s="1" t="s">
        <v>19</v>
      </c>
      <c r="C7501" s="1" t="s">
        <v>31</v>
      </c>
      <c r="D7501">
        <v>5</v>
      </c>
      <c r="E7501">
        <v>30</v>
      </c>
      <c r="F7501">
        <v>33.119999999999997</v>
      </c>
      <c r="G7501">
        <v>4218</v>
      </c>
      <c r="H7501">
        <v>46903</v>
      </c>
      <c r="I7501">
        <v>4</v>
      </c>
      <c r="J7501">
        <v>324</v>
      </c>
      <c r="K7501">
        <v>82.92</v>
      </c>
      <c r="L7501">
        <v>5</v>
      </c>
      <c r="M7501">
        <v>4.2</v>
      </c>
      <c r="N7501" s="1" t="s">
        <v>27</v>
      </c>
      <c r="O7501">
        <v>22</v>
      </c>
      <c r="P7501">
        <v>6</v>
      </c>
      <c r="Q7501">
        <v>28</v>
      </c>
      <c r="R7501" t="str" cm="1">
        <f t="array" ref="R7501">_xlfn.IFS(Restaurant_Data[[#This Row],[Total Reservations]]&lt;=50, "Low", Restaurant_Data[[#This Row],[Total Reservations]]&lt;=100, "Medium", Restaurant_Data[[#This Row],[Total Reservations]]&lt;=200, "High")</f>
        <v>Low</v>
      </c>
      <c r="S7501" s="4">
        <v>236445.91</v>
      </c>
      <c r="T7501" t="str" cm="1">
        <f t="array" ref="T7501">_xlfn.IFS(Restaurant_Data[[#This Row],[Revenue]]&lt;= 500000, "Low Income", Restaurant_Data[[#This Row],[Revenue]]&lt;=1000000, "Middle Income", Restaurant_Data[[#This Row],[Revenue]] &lt;= 2000000, "High Income")</f>
        <v>Low Income</v>
      </c>
    </row>
    <row r="7502" spans="1:20" x14ac:dyDescent="0.35">
      <c r="A7502" s="1" t="s">
        <v>7529</v>
      </c>
      <c r="B7502" s="1" t="s">
        <v>19</v>
      </c>
      <c r="C7502" s="1" t="s">
        <v>20</v>
      </c>
      <c r="D7502">
        <v>5</v>
      </c>
      <c r="E7502">
        <v>44</v>
      </c>
      <c r="F7502">
        <v>74.31</v>
      </c>
      <c r="G7502">
        <v>3342</v>
      </c>
      <c r="H7502">
        <v>35471</v>
      </c>
      <c r="I7502">
        <v>14</v>
      </c>
      <c r="J7502">
        <v>436</v>
      </c>
      <c r="K7502">
        <v>62.93</v>
      </c>
      <c r="L7502">
        <v>3.1</v>
      </c>
      <c r="M7502">
        <v>2.8</v>
      </c>
      <c r="N7502" s="1" t="s">
        <v>27</v>
      </c>
      <c r="O7502">
        <v>22</v>
      </c>
      <c r="P7502">
        <v>0</v>
      </c>
      <c r="Q7502">
        <v>22</v>
      </c>
      <c r="R7502" t="str" cm="1">
        <f t="array" ref="R7502">_xlfn.IFS(Restaurant_Data[[#This Row],[Total Reservations]]&lt;=50, "Low", Restaurant_Data[[#This Row],[Total Reservations]]&lt;=100, "Medium", Restaurant_Data[[#This Row],[Total Reservations]]&lt;=200, "High")</f>
        <v>Low</v>
      </c>
      <c r="S7502" s="4">
        <v>742294.53</v>
      </c>
      <c r="T7502" t="str" cm="1">
        <f t="array" ref="T7502">_xlfn.IFS(Restaurant_Data[[#This Row],[Revenue]]&lt;= 500000, "Low Income", Restaurant_Data[[#This Row],[Revenue]]&lt;=1000000, "Middle Income", Restaurant_Data[[#This Row],[Revenue]] &lt;= 2000000, "High Income")</f>
        <v>Middle Income</v>
      </c>
    </row>
    <row r="7503" spans="1:20" x14ac:dyDescent="0.35">
      <c r="A7503" s="1" t="s">
        <v>7530</v>
      </c>
      <c r="B7503" s="1" t="s">
        <v>19</v>
      </c>
      <c r="C7503" s="1" t="s">
        <v>24</v>
      </c>
      <c r="D7503">
        <v>4.9000000000000004</v>
      </c>
      <c r="E7503">
        <v>46</v>
      </c>
      <c r="F7503">
        <v>35.79</v>
      </c>
      <c r="G7503">
        <v>3354</v>
      </c>
      <c r="H7503">
        <v>34987</v>
      </c>
      <c r="I7503">
        <v>3</v>
      </c>
      <c r="J7503">
        <v>565</v>
      </c>
      <c r="K7503">
        <v>288.14999999999998</v>
      </c>
      <c r="L7503">
        <v>1.8</v>
      </c>
      <c r="M7503">
        <v>9.1999999999999993</v>
      </c>
      <c r="N7503" s="1" t="s">
        <v>27</v>
      </c>
      <c r="O7503">
        <v>15</v>
      </c>
      <c r="P7503">
        <v>14</v>
      </c>
      <c r="Q7503">
        <v>29</v>
      </c>
      <c r="R7503" t="str" cm="1">
        <f t="array" ref="R7503">_xlfn.IFS(Restaurant_Data[[#This Row],[Total Reservations]]&lt;=50, "Low", Restaurant_Data[[#This Row],[Total Reservations]]&lt;=100, "Medium", Restaurant_Data[[#This Row],[Total Reservations]]&lt;=200, "High")</f>
        <v>Low</v>
      </c>
      <c r="S7503" s="4">
        <v>377996.72</v>
      </c>
      <c r="T7503" t="str" cm="1">
        <f t="array" ref="T7503">_xlfn.IFS(Restaurant_Data[[#This Row],[Revenue]]&lt;= 500000, "Low Income", Restaurant_Data[[#This Row],[Revenue]]&lt;=1000000, "Middle Income", Restaurant_Data[[#This Row],[Revenue]] &lt;= 2000000, "High Income")</f>
        <v>Low Income</v>
      </c>
    </row>
    <row r="7504" spans="1:20" x14ac:dyDescent="0.35">
      <c r="A7504" s="1" t="s">
        <v>7531</v>
      </c>
      <c r="B7504" s="1" t="s">
        <v>34</v>
      </c>
      <c r="C7504" s="1" t="s">
        <v>31</v>
      </c>
      <c r="D7504">
        <v>3.7</v>
      </c>
      <c r="E7504">
        <v>62</v>
      </c>
      <c r="F7504">
        <v>31.32</v>
      </c>
      <c r="G7504">
        <v>1991</v>
      </c>
      <c r="H7504">
        <v>21063</v>
      </c>
      <c r="I7504">
        <v>18</v>
      </c>
      <c r="J7504">
        <v>532</v>
      </c>
      <c r="K7504">
        <v>211.34</v>
      </c>
      <c r="L7504">
        <v>5.6</v>
      </c>
      <c r="M7504">
        <v>1.2</v>
      </c>
      <c r="N7504" s="1" t="s">
        <v>27</v>
      </c>
      <c r="O7504">
        <v>32</v>
      </c>
      <c r="P7504">
        <v>37</v>
      </c>
      <c r="Q7504">
        <v>69</v>
      </c>
      <c r="R7504" t="str" cm="1">
        <f t="array" ref="R7504">_xlfn.IFS(Restaurant_Data[[#This Row],[Total Reservations]]&lt;=50, "Low", Restaurant_Data[[#This Row],[Total Reservations]]&lt;=100, "Medium", Restaurant_Data[[#This Row],[Total Reservations]]&lt;=200, "High")</f>
        <v>Medium</v>
      </c>
      <c r="S7504" s="4">
        <v>453927.69</v>
      </c>
      <c r="T7504" t="str" cm="1">
        <f t="array" ref="T7504">_xlfn.IFS(Restaurant_Data[[#This Row],[Revenue]]&lt;= 500000, "Low Income", Restaurant_Data[[#This Row],[Revenue]]&lt;=1000000, "Middle Income", Restaurant_Data[[#This Row],[Revenue]] &lt;= 2000000, "High Income")</f>
        <v>Low Income</v>
      </c>
    </row>
    <row r="7505" spans="1:20" x14ac:dyDescent="0.35">
      <c r="A7505" s="1" t="s">
        <v>7532</v>
      </c>
      <c r="B7505" s="1" t="s">
        <v>19</v>
      </c>
      <c r="C7505" s="1" t="s">
        <v>31</v>
      </c>
      <c r="D7505">
        <v>5</v>
      </c>
      <c r="E7505">
        <v>41</v>
      </c>
      <c r="F7505">
        <v>30.2</v>
      </c>
      <c r="G7505">
        <v>1055</v>
      </c>
      <c r="H7505">
        <v>20178</v>
      </c>
      <c r="I7505">
        <v>18</v>
      </c>
      <c r="J7505">
        <v>928</v>
      </c>
      <c r="K7505">
        <v>263.89999999999998</v>
      </c>
      <c r="L7505">
        <v>8.8000000000000007</v>
      </c>
      <c r="M7505">
        <v>8.1999999999999993</v>
      </c>
      <c r="N7505" s="1" t="s">
        <v>21</v>
      </c>
      <c r="O7505">
        <v>15</v>
      </c>
      <c r="P7505">
        <v>10</v>
      </c>
      <c r="Q7505">
        <v>25</v>
      </c>
      <c r="R7505" t="str" cm="1">
        <f t="array" ref="R7505">_xlfn.IFS(Restaurant_Data[[#This Row],[Total Reservations]]&lt;=50, "Low", Restaurant_Data[[#This Row],[Total Reservations]]&lt;=100, "Medium", Restaurant_Data[[#This Row],[Total Reservations]]&lt;=200, "High")</f>
        <v>Low</v>
      </c>
      <c r="S7505" s="4">
        <v>302868.2</v>
      </c>
      <c r="T7505" t="str" cm="1">
        <f t="array" ref="T7505">_xlfn.IFS(Restaurant_Data[[#This Row],[Revenue]]&lt;= 500000, "Low Income", Restaurant_Data[[#This Row],[Revenue]]&lt;=1000000, "Middle Income", Restaurant_Data[[#This Row],[Revenue]] &lt;= 2000000, "High Income")</f>
        <v>Low Income</v>
      </c>
    </row>
    <row r="7506" spans="1:20" x14ac:dyDescent="0.35">
      <c r="A7506" s="1" t="s">
        <v>7533</v>
      </c>
      <c r="B7506" s="1" t="s">
        <v>23</v>
      </c>
      <c r="C7506" s="1" t="s">
        <v>24</v>
      </c>
      <c r="D7506">
        <v>3.9</v>
      </c>
      <c r="E7506">
        <v>72</v>
      </c>
      <c r="F7506">
        <v>33.69</v>
      </c>
      <c r="G7506">
        <v>5465</v>
      </c>
      <c r="H7506">
        <v>55914</v>
      </c>
      <c r="I7506">
        <v>4</v>
      </c>
      <c r="J7506">
        <v>727</v>
      </c>
      <c r="K7506">
        <v>185.32</v>
      </c>
      <c r="L7506">
        <v>4.2</v>
      </c>
      <c r="M7506">
        <v>4.7</v>
      </c>
      <c r="N7506" s="1" t="s">
        <v>27</v>
      </c>
      <c r="O7506">
        <v>65</v>
      </c>
      <c r="P7506">
        <v>51</v>
      </c>
      <c r="Q7506">
        <v>116</v>
      </c>
      <c r="R7506" t="str" cm="1">
        <f t="array" ref="R7506">_xlfn.IFS(Restaurant_Data[[#This Row],[Total Reservations]]&lt;=50, "Low", Restaurant_Data[[#This Row],[Total Reservations]]&lt;=100, "Medium", Restaurant_Data[[#This Row],[Total Reservations]]&lt;=200, "High")</f>
        <v>High</v>
      </c>
      <c r="S7506" s="4">
        <v>556029.16</v>
      </c>
      <c r="T7506" t="str" cm="1">
        <f t="array" ref="T7506">_xlfn.IFS(Restaurant_Data[[#This Row],[Revenue]]&lt;= 500000, "Low Income", Restaurant_Data[[#This Row],[Revenue]]&lt;=1000000, "Middle Income", Restaurant_Data[[#This Row],[Revenue]] &lt;= 2000000, "High Income")</f>
        <v>Middle Income</v>
      </c>
    </row>
    <row r="7507" spans="1:20" x14ac:dyDescent="0.35">
      <c r="A7507" s="1" t="s">
        <v>7534</v>
      </c>
      <c r="B7507" s="1" t="s">
        <v>19</v>
      </c>
      <c r="C7507" s="1" t="s">
        <v>20</v>
      </c>
      <c r="D7507">
        <v>4.7</v>
      </c>
      <c r="E7507">
        <v>48</v>
      </c>
      <c r="F7507">
        <v>67.099999999999994</v>
      </c>
      <c r="G7507">
        <v>2817</v>
      </c>
      <c r="H7507">
        <v>35468</v>
      </c>
      <c r="I7507">
        <v>3</v>
      </c>
      <c r="J7507">
        <v>762</v>
      </c>
      <c r="K7507">
        <v>98.46</v>
      </c>
      <c r="L7507">
        <v>8</v>
      </c>
      <c r="M7507">
        <v>8.5</v>
      </c>
      <c r="N7507" s="1" t="s">
        <v>21</v>
      </c>
      <c r="O7507">
        <v>29</v>
      </c>
      <c r="P7507">
        <v>25</v>
      </c>
      <c r="Q7507">
        <v>54</v>
      </c>
      <c r="R7507" t="str" cm="1">
        <f t="array" ref="R7507">_xlfn.IFS(Restaurant_Data[[#This Row],[Total Reservations]]&lt;=50, "Low", Restaurant_Data[[#This Row],[Total Reservations]]&lt;=100, "Medium", Restaurant_Data[[#This Row],[Total Reservations]]&lt;=200, "High")</f>
        <v>Medium</v>
      </c>
      <c r="S7507" s="4">
        <v>727751.5</v>
      </c>
      <c r="T7507" t="str" cm="1">
        <f t="array" ref="T7507">_xlfn.IFS(Restaurant_Data[[#This Row],[Revenue]]&lt;= 500000, "Low Income", Restaurant_Data[[#This Row],[Revenue]]&lt;=1000000, "Middle Income", Restaurant_Data[[#This Row],[Revenue]] &lt;= 2000000, "High Income")</f>
        <v>Middle Income</v>
      </c>
    </row>
    <row r="7508" spans="1:20" x14ac:dyDescent="0.35">
      <c r="A7508" s="1" t="s">
        <v>7535</v>
      </c>
      <c r="B7508" s="1" t="s">
        <v>23</v>
      </c>
      <c r="C7508" s="1" t="s">
        <v>42</v>
      </c>
      <c r="D7508">
        <v>3.4</v>
      </c>
      <c r="E7508">
        <v>74</v>
      </c>
      <c r="F7508">
        <v>38.880000000000003</v>
      </c>
      <c r="G7508">
        <v>6387</v>
      </c>
      <c r="H7508">
        <v>68753</v>
      </c>
      <c r="I7508">
        <v>10</v>
      </c>
      <c r="J7508">
        <v>505</v>
      </c>
      <c r="K7508">
        <v>206.65</v>
      </c>
      <c r="L7508">
        <v>1.3</v>
      </c>
      <c r="M7508">
        <v>8.1999999999999993</v>
      </c>
      <c r="N7508" s="1" t="s">
        <v>27</v>
      </c>
      <c r="O7508">
        <v>34</v>
      </c>
      <c r="P7508">
        <v>42</v>
      </c>
      <c r="Q7508">
        <v>76</v>
      </c>
      <c r="R7508" t="str" cm="1">
        <f t="array" ref="R7508">_xlfn.IFS(Restaurant_Data[[#This Row],[Total Reservations]]&lt;=50, "Low", Restaurant_Data[[#This Row],[Total Reservations]]&lt;=100, "Medium", Restaurant_Data[[#This Row],[Total Reservations]]&lt;=200, "High")</f>
        <v>Medium</v>
      </c>
      <c r="S7508" s="4">
        <v>661822.31000000006</v>
      </c>
      <c r="T7508" t="str" cm="1">
        <f t="array" ref="T7508">_xlfn.IFS(Restaurant_Data[[#This Row],[Revenue]]&lt;= 500000, "Low Income", Restaurant_Data[[#This Row],[Revenue]]&lt;=1000000, "Middle Income", Restaurant_Data[[#This Row],[Revenue]] &lt;= 2000000, "High Income")</f>
        <v>Middle Income</v>
      </c>
    </row>
    <row r="7509" spans="1:20" x14ac:dyDescent="0.35">
      <c r="A7509" s="1" t="s">
        <v>7536</v>
      </c>
      <c r="B7509" s="1" t="s">
        <v>19</v>
      </c>
      <c r="C7509" s="1" t="s">
        <v>20</v>
      </c>
      <c r="D7509">
        <v>4</v>
      </c>
      <c r="E7509">
        <v>32</v>
      </c>
      <c r="F7509">
        <v>69.34</v>
      </c>
      <c r="G7509">
        <v>2034</v>
      </c>
      <c r="H7509">
        <v>27161</v>
      </c>
      <c r="I7509">
        <v>16</v>
      </c>
      <c r="J7509">
        <v>211</v>
      </c>
      <c r="K7509">
        <v>176.33</v>
      </c>
      <c r="L7509">
        <v>3.1</v>
      </c>
      <c r="M7509">
        <v>2.1</v>
      </c>
      <c r="N7509" s="1" t="s">
        <v>21</v>
      </c>
      <c r="O7509">
        <v>19</v>
      </c>
      <c r="P7509">
        <v>20</v>
      </c>
      <c r="Q7509">
        <v>39</v>
      </c>
      <c r="R7509" t="str" cm="1">
        <f t="array" ref="R7509">_xlfn.IFS(Restaurant_Data[[#This Row],[Total Reservations]]&lt;=50, "Low", Restaurant_Data[[#This Row],[Total Reservations]]&lt;=100, "Medium", Restaurant_Data[[#This Row],[Total Reservations]]&lt;=200, "High")</f>
        <v>Low</v>
      </c>
      <c r="S7509" s="4">
        <v>512070.03</v>
      </c>
      <c r="T7509" t="str" cm="1">
        <f t="array" ref="T7509">_xlfn.IFS(Restaurant_Data[[#This Row],[Revenue]]&lt;= 500000, "Low Income", Restaurant_Data[[#This Row],[Revenue]]&lt;=1000000, "Middle Income", Restaurant_Data[[#This Row],[Revenue]] &lt;= 2000000, "High Income")</f>
        <v>Middle Income</v>
      </c>
    </row>
    <row r="7510" spans="1:20" x14ac:dyDescent="0.35">
      <c r="A7510" s="1" t="s">
        <v>7537</v>
      </c>
      <c r="B7510" s="1" t="s">
        <v>19</v>
      </c>
      <c r="C7510" s="1" t="s">
        <v>37</v>
      </c>
      <c r="D7510">
        <v>4.9000000000000004</v>
      </c>
      <c r="E7510">
        <v>50</v>
      </c>
      <c r="F7510">
        <v>65.08</v>
      </c>
      <c r="G7510">
        <v>999</v>
      </c>
      <c r="H7510">
        <v>14504</v>
      </c>
      <c r="I7510">
        <v>3</v>
      </c>
      <c r="J7510">
        <v>356</v>
      </c>
      <c r="K7510">
        <v>152.05000000000001</v>
      </c>
      <c r="L7510">
        <v>2.2000000000000002</v>
      </c>
      <c r="M7510">
        <v>7</v>
      </c>
      <c r="N7510" s="1" t="s">
        <v>21</v>
      </c>
      <c r="O7510">
        <v>26</v>
      </c>
      <c r="P7510">
        <v>48</v>
      </c>
      <c r="Q7510">
        <v>74</v>
      </c>
      <c r="R7510" t="str" cm="1">
        <f t="array" ref="R7510">_xlfn.IFS(Restaurant_Data[[#This Row],[Total Reservations]]&lt;=50, "Low", Restaurant_Data[[#This Row],[Total Reservations]]&lt;=100, "Medium", Restaurant_Data[[#This Row],[Total Reservations]]&lt;=200, "High")</f>
        <v>Medium</v>
      </c>
      <c r="S7510" s="4">
        <v>727977.62</v>
      </c>
      <c r="T7510" t="str" cm="1">
        <f t="array" ref="T7510">_xlfn.IFS(Restaurant_Data[[#This Row],[Revenue]]&lt;= 500000, "Low Income", Restaurant_Data[[#This Row],[Revenue]]&lt;=1000000, "Middle Income", Restaurant_Data[[#This Row],[Revenue]] &lt;= 2000000, "High Income")</f>
        <v>Middle Income</v>
      </c>
    </row>
    <row r="7511" spans="1:20" x14ac:dyDescent="0.35">
      <c r="A7511" s="1" t="s">
        <v>7538</v>
      </c>
      <c r="B7511" s="1" t="s">
        <v>23</v>
      </c>
      <c r="C7511" s="1" t="s">
        <v>26</v>
      </c>
      <c r="D7511">
        <v>4.9000000000000004</v>
      </c>
      <c r="E7511">
        <v>74</v>
      </c>
      <c r="F7511">
        <v>52.25</v>
      </c>
      <c r="G7511">
        <v>9139</v>
      </c>
      <c r="H7511">
        <v>97320</v>
      </c>
      <c r="I7511">
        <v>19</v>
      </c>
      <c r="J7511">
        <v>800</v>
      </c>
      <c r="K7511">
        <v>142.94999999999999</v>
      </c>
      <c r="L7511">
        <v>4.5999999999999996</v>
      </c>
      <c r="M7511">
        <v>4.4000000000000004</v>
      </c>
      <c r="N7511" s="1" t="s">
        <v>21</v>
      </c>
      <c r="O7511">
        <v>35</v>
      </c>
      <c r="P7511">
        <v>55</v>
      </c>
      <c r="Q7511">
        <v>90</v>
      </c>
      <c r="R7511" t="str" cm="1">
        <f t="array" ref="R7511">_xlfn.IFS(Restaurant_Data[[#This Row],[Total Reservations]]&lt;=50, "Low", Restaurant_Data[[#This Row],[Total Reservations]]&lt;=100, "Medium", Restaurant_Data[[#This Row],[Total Reservations]]&lt;=200, "High")</f>
        <v>Medium</v>
      </c>
      <c r="S7511" s="4">
        <v>895140.5</v>
      </c>
      <c r="T7511" t="str" cm="1">
        <f t="array" ref="T7511">_xlfn.IFS(Restaurant_Data[[#This Row],[Revenue]]&lt;= 500000, "Low Income", Restaurant_Data[[#This Row],[Revenue]]&lt;=1000000, "Middle Income", Restaurant_Data[[#This Row],[Revenue]] &lt;= 2000000, "High Income")</f>
        <v>Middle Income</v>
      </c>
    </row>
    <row r="7512" spans="1:20" x14ac:dyDescent="0.35">
      <c r="A7512" s="1" t="s">
        <v>7539</v>
      </c>
      <c r="B7512" s="1" t="s">
        <v>19</v>
      </c>
      <c r="C7512" s="1" t="s">
        <v>26</v>
      </c>
      <c r="D7512">
        <v>4.4000000000000004</v>
      </c>
      <c r="E7512">
        <v>38</v>
      </c>
      <c r="F7512">
        <v>45.45</v>
      </c>
      <c r="G7512">
        <v>3996</v>
      </c>
      <c r="H7512">
        <v>40283</v>
      </c>
      <c r="I7512">
        <v>15</v>
      </c>
      <c r="J7512">
        <v>464</v>
      </c>
      <c r="K7512">
        <v>212.52</v>
      </c>
      <c r="L7512">
        <v>9</v>
      </c>
      <c r="M7512">
        <v>8.4</v>
      </c>
      <c r="N7512" s="1" t="s">
        <v>27</v>
      </c>
      <c r="O7512">
        <v>29</v>
      </c>
      <c r="P7512">
        <v>13</v>
      </c>
      <c r="Q7512">
        <v>42</v>
      </c>
      <c r="R7512" t="str" cm="1">
        <f t="array" ref="R7512">_xlfn.IFS(Restaurant_Data[[#This Row],[Total Reservations]]&lt;=50, "Low", Restaurant_Data[[#This Row],[Total Reservations]]&lt;=100, "Medium", Restaurant_Data[[#This Row],[Total Reservations]]&lt;=200, "High")</f>
        <v>Low</v>
      </c>
      <c r="S7512" s="4">
        <v>412779.95</v>
      </c>
      <c r="T7512" t="str" cm="1">
        <f t="array" ref="T7512">_xlfn.IFS(Restaurant_Data[[#This Row],[Revenue]]&lt;= 500000, "Low Income", Restaurant_Data[[#This Row],[Revenue]]&lt;=1000000, "Middle Income", Restaurant_Data[[#This Row],[Revenue]] &lt;= 2000000, "High Income")</f>
        <v>Low Income</v>
      </c>
    </row>
    <row r="7513" spans="1:20" x14ac:dyDescent="0.35">
      <c r="A7513" s="1" t="s">
        <v>7540</v>
      </c>
      <c r="B7513" s="1" t="s">
        <v>19</v>
      </c>
      <c r="C7513" s="1" t="s">
        <v>31</v>
      </c>
      <c r="D7513">
        <v>4.5999999999999996</v>
      </c>
      <c r="E7513">
        <v>35</v>
      </c>
      <c r="F7513">
        <v>30.16</v>
      </c>
      <c r="G7513">
        <v>3587</v>
      </c>
      <c r="H7513">
        <v>45112</v>
      </c>
      <c r="I7513">
        <v>5</v>
      </c>
      <c r="J7513">
        <v>665</v>
      </c>
      <c r="K7513">
        <v>204.44</v>
      </c>
      <c r="L7513">
        <v>4.4000000000000004</v>
      </c>
      <c r="M7513">
        <v>8.6999999999999993</v>
      </c>
      <c r="N7513" s="1" t="s">
        <v>27</v>
      </c>
      <c r="O7513">
        <v>32</v>
      </c>
      <c r="P7513">
        <v>12</v>
      </c>
      <c r="Q7513">
        <v>44</v>
      </c>
      <c r="R7513" t="str" cm="1">
        <f t="array" ref="R7513">_xlfn.IFS(Restaurant_Data[[#This Row],[Total Reservations]]&lt;=50, "Low", Restaurant_Data[[#This Row],[Total Reservations]]&lt;=100, "Medium", Restaurant_Data[[#This Row],[Total Reservations]]&lt;=200, "High")</f>
        <v>Low</v>
      </c>
      <c r="S7513" s="4">
        <v>253019.54</v>
      </c>
      <c r="T7513" t="str" cm="1">
        <f t="array" ref="T7513">_xlfn.IFS(Restaurant_Data[[#This Row],[Revenue]]&lt;= 500000, "Low Income", Restaurant_Data[[#This Row],[Revenue]]&lt;=1000000, "Middle Income", Restaurant_Data[[#This Row],[Revenue]] &lt;= 2000000, "High Income")</f>
        <v>Low Income</v>
      </c>
    </row>
    <row r="7514" spans="1:20" x14ac:dyDescent="0.35">
      <c r="A7514" s="1" t="s">
        <v>7541</v>
      </c>
      <c r="B7514" s="1" t="s">
        <v>19</v>
      </c>
      <c r="C7514" s="1" t="s">
        <v>42</v>
      </c>
      <c r="D7514">
        <v>3.4</v>
      </c>
      <c r="E7514">
        <v>45</v>
      </c>
      <c r="F7514">
        <v>37.200000000000003</v>
      </c>
      <c r="G7514">
        <v>2474</v>
      </c>
      <c r="H7514">
        <v>32877</v>
      </c>
      <c r="I7514">
        <v>11</v>
      </c>
      <c r="J7514">
        <v>388</v>
      </c>
      <c r="K7514">
        <v>87.89</v>
      </c>
      <c r="L7514">
        <v>6.4</v>
      </c>
      <c r="M7514">
        <v>2.7</v>
      </c>
      <c r="N7514" s="1" t="s">
        <v>27</v>
      </c>
      <c r="O7514">
        <v>0</v>
      </c>
      <c r="P7514">
        <v>3</v>
      </c>
      <c r="Q7514">
        <v>3</v>
      </c>
      <c r="R7514" t="str" cm="1">
        <f t="array" ref="R7514">_xlfn.IFS(Restaurant_Data[[#This Row],[Total Reservations]]&lt;=50, "Low", Restaurant_Data[[#This Row],[Total Reservations]]&lt;=100, "Medium", Restaurant_Data[[#This Row],[Total Reservations]]&lt;=200, "High")</f>
        <v>Low</v>
      </c>
      <c r="S7514" s="4">
        <v>388398.45</v>
      </c>
      <c r="T7514" t="str" cm="1">
        <f t="array" ref="T7514">_xlfn.IFS(Restaurant_Data[[#This Row],[Revenue]]&lt;= 500000, "Low Income", Restaurant_Data[[#This Row],[Revenue]]&lt;=1000000, "Middle Income", Restaurant_Data[[#This Row],[Revenue]] &lt;= 2000000, "High Income")</f>
        <v>Low Income</v>
      </c>
    </row>
    <row r="7515" spans="1:20" x14ac:dyDescent="0.35">
      <c r="A7515" s="1" t="s">
        <v>7542</v>
      </c>
      <c r="B7515" s="1" t="s">
        <v>34</v>
      </c>
      <c r="C7515" s="1" t="s">
        <v>20</v>
      </c>
      <c r="D7515">
        <v>4.4000000000000004</v>
      </c>
      <c r="E7515">
        <v>59</v>
      </c>
      <c r="F7515">
        <v>68.5</v>
      </c>
      <c r="G7515">
        <v>1690</v>
      </c>
      <c r="H7515">
        <v>21086</v>
      </c>
      <c r="I7515">
        <v>9</v>
      </c>
      <c r="J7515">
        <v>86</v>
      </c>
      <c r="K7515">
        <v>254.06</v>
      </c>
      <c r="L7515">
        <v>9.1</v>
      </c>
      <c r="M7515">
        <v>5.3</v>
      </c>
      <c r="N7515" s="1" t="s">
        <v>27</v>
      </c>
      <c r="O7515">
        <v>32</v>
      </c>
      <c r="P7515">
        <v>47</v>
      </c>
      <c r="Q7515">
        <v>79</v>
      </c>
      <c r="R7515" t="str" cm="1">
        <f t="array" ref="R7515">_xlfn.IFS(Restaurant_Data[[#This Row],[Total Reservations]]&lt;=50, "Low", Restaurant_Data[[#This Row],[Total Reservations]]&lt;=100, "Medium", Restaurant_Data[[#This Row],[Total Reservations]]&lt;=200, "High")</f>
        <v>Medium</v>
      </c>
      <c r="S7515" s="4">
        <v>910461.3</v>
      </c>
      <c r="T7515" t="str" cm="1">
        <f t="array" ref="T7515">_xlfn.IFS(Restaurant_Data[[#This Row],[Revenue]]&lt;= 500000, "Low Income", Restaurant_Data[[#This Row],[Revenue]]&lt;=1000000, "Middle Income", Restaurant_Data[[#This Row],[Revenue]] &lt;= 2000000, "High Income")</f>
        <v>Middle Income</v>
      </c>
    </row>
    <row r="7516" spans="1:20" x14ac:dyDescent="0.35">
      <c r="A7516" s="1" t="s">
        <v>7543</v>
      </c>
      <c r="B7516" s="1" t="s">
        <v>23</v>
      </c>
      <c r="C7516" s="1" t="s">
        <v>31</v>
      </c>
      <c r="D7516">
        <v>4.2</v>
      </c>
      <c r="E7516">
        <v>85</v>
      </c>
      <c r="F7516">
        <v>35.33</v>
      </c>
      <c r="G7516">
        <v>7148</v>
      </c>
      <c r="H7516">
        <v>77438</v>
      </c>
      <c r="I7516">
        <v>13</v>
      </c>
      <c r="J7516">
        <v>273</v>
      </c>
      <c r="K7516">
        <v>209.02</v>
      </c>
      <c r="L7516">
        <v>4.2</v>
      </c>
      <c r="M7516">
        <v>6.3</v>
      </c>
      <c r="N7516" s="1" t="s">
        <v>21</v>
      </c>
      <c r="O7516">
        <v>1</v>
      </c>
      <c r="P7516">
        <v>32</v>
      </c>
      <c r="Q7516">
        <v>33</v>
      </c>
      <c r="R7516" t="str" cm="1">
        <f t="array" ref="R7516">_xlfn.IFS(Restaurant_Data[[#This Row],[Total Reservations]]&lt;=50, "Low", Restaurant_Data[[#This Row],[Total Reservations]]&lt;=100, "Medium", Restaurant_Data[[#This Row],[Total Reservations]]&lt;=200, "High")</f>
        <v>Low</v>
      </c>
      <c r="S7516" s="4">
        <v>692223.74</v>
      </c>
      <c r="T7516" t="str" cm="1">
        <f t="array" ref="T7516">_xlfn.IFS(Restaurant_Data[[#This Row],[Revenue]]&lt;= 500000, "Low Income", Restaurant_Data[[#This Row],[Revenue]]&lt;=1000000, "Middle Income", Restaurant_Data[[#This Row],[Revenue]] &lt;= 2000000, "High Income")</f>
        <v>Middle Income</v>
      </c>
    </row>
    <row r="7517" spans="1:20" x14ac:dyDescent="0.35">
      <c r="A7517" s="1" t="s">
        <v>7544</v>
      </c>
      <c r="B7517" s="1" t="s">
        <v>19</v>
      </c>
      <c r="C7517" s="1" t="s">
        <v>24</v>
      </c>
      <c r="D7517">
        <v>3.2</v>
      </c>
      <c r="E7517">
        <v>32</v>
      </c>
      <c r="F7517">
        <v>34.22</v>
      </c>
      <c r="G7517">
        <v>640</v>
      </c>
      <c r="H7517">
        <v>12067</v>
      </c>
      <c r="I7517">
        <v>11</v>
      </c>
      <c r="J7517">
        <v>989</v>
      </c>
      <c r="K7517">
        <v>183.95</v>
      </c>
      <c r="L7517">
        <v>4.3</v>
      </c>
      <c r="M7517">
        <v>5.9</v>
      </c>
      <c r="N7517" s="1" t="s">
        <v>27</v>
      </c>
      <c r="O7517">
        <v>11</v>
      </c>
      <c r="P7517">
        <v>13</v>
      </c>
      <c r="Q7517">
        <v>24</v>
      </c>
      <c r="R7517" t="str" cm="1">
        <f t="array" ref="R7517">_xlfn.IFS(Restaurant_Data[[#This Row],[Total Reservations]]&lt;=50, "Low", Restaurant_Data[[#This Row],[Total Reservations]]&lt;=100, "Medium", Restaurant_Data[[#This Row],[Total Reservations]]&lt;=200, "High")</f>
        <v>Low</v>
      </c>
      <c r="S7517" s="4">
        <v>260276.39</v>
      </c>
      <c r="T7517" t="str" cm="1">
        <f t="array" ref="T7517">_xlfn.IFS(Restaurant_Data[[#This Row],[Revenue]]&lt;= 500000, "Low Income", Restaurant_Data[[#This Row],[Revenue]]&lt;=1000000, "Middle Income", Restaurant_Data[[#This Row],[Revenue]] &lt;= 2000000, "High Income")</f>
        <v>Low Income</v>
      </c>
    </row>
    <row r="7518" spans="1:20" x14ac:dyDescent="0.35">
      <c r="A7518" s="1" t="s">
        <v>7545</v>
      </c>
      <c r="B7518" s="1" t="s">
        <v>23</v>
      </c>
      <c r="C7518" s="1" t="s">
        <v>31</v>
      </c>
      <c r="D7518">
        <v>3.2</v>
      </c>
      <c r="E7518">
        <v>87</v>
      </c>
      <c r="F7518">
        <v>33.46</v>
      </c>
      <c r="G7518">
        <v>3174</v>
      </c>
      <c r="H7518">
        <v>37161</v>
      </c>
      <c r="I7518">
        <v>14</v>
      </c>
      <c r="J7518">
        <v>108</v>
      </c>
      <c r="K7518">
        <v>237.23</v>
      </c>
      <c r="L7518">
        <v>1.8</v>
      </c>
      <c r="M7518">
        <v>3.3</v>
      </c>
      <c r="N7518" s="1" t="s">
        <v>27</v>
      </c>
      <c r="O7518">
        <v>78</v>
      </c>
      <c r="P7518">
        <v>76</v>
      </c>
      <c r="Q7518">
        <v>154</v>
      </c>
      <c r="R7518" t="str" cm="1">
        <f t="array" ref="R7518">_xlfn.IFS(Restaurant_Data[[#This Row],[Total Reservations]]&lt;=50, "Low", Restaurant_Data[[#This Row],[Total Reservations]]&lt;=100, "Medium", Restaurant_Data[[#This Row],[Total Reservations]]&lt;=200, "High")</f>
        <v>High</v>
      </c>
      <c r="S7518" s="4">
        <v>666051.27</v>
      </c>
      <c r="T7518" t="str" cm="1">
        <f t="array" ref="T7518">_xlfn.IFS(Restaurant_Data[[#This Row],[Revenue]]&lt;= 500000, "Low Income", Restaurant_Data[[#This Row],[Revenue]]&lt;=1000000, "Middle Income", Restaurant_Data[[#This Row],[Revenue]] &lt;= 2000000, "High Income")</f>
        <v>Middle Income</v>
      </c>
    </row>
    <row r="7519" spans="1:20" x14ac:dyDescent="0.35">
      <c r="A7519" s="1" t="s">
        <v>7546</v>
      </c>
      <c r="B7519" s="1" t="s">
        <v>23</v>
      </c>
      <c r="C7519" s="1" t="s">
        <v>24</v>
      </c>
      <c r="D7519">
        <v>3.2</v>
      </c>
      <c r="E7519">
        <v>80</v>
      </c>
      <c r="F7519">
        <v>29.14</v>
      </c>
      <c r="G7519">
        <v>4444</v>
      </c>
      <c r="H7519">
        <v>44898</v>
      </c>
      <c r="I7519">
        <v>1</v>
      </c>
      <c r="J7519">
        <v>925</v>
      </c>
      <c r="K7519">
        <v>88.42</v>
      </c>
      <c r="L7519">
        <v>4.0999999999999996</v>
      </c>
      <c r="M7519">
        <v>3.5</v>
      </c>
      <c r="N7519" s="1" t="s">
        <v>27</v>
      </c>
      <c r="O7519">
        <v>70</v>
      </c>
      <c r="P7519">
        <v>16</v>
      </c>
      <c r="Q7519">
        <v>86</v>
      </c>
      <c r="R7519" t="str" cm="1">
        <f t="array" ref="R7519">_xlfn.IFS(Restaurant_Data[[#This Row],[Total Reservations]]&lt;=50, "Low", Restaurant_Data[[#This Row],[Total Reservations]]&lt;=100, "Medium", Restaurant_Data[[#This Row],[Total Reservations]]&lt;=200, "High")</f>
        <v>Medium</v>
      </c>
      <c r="S7519" s="4">
        <v>528599.74</v>
      </c>
      <c r="T7519" t="str" cm="1">
        <f t="array" ref="T7519">_xlfn.IFS(Restaurant_Data[[#This Row],[Revenue]]&lt;= 500000, "Low Income", Restaurant_Data[[#This Row],[Revenue]]&lt;=1000000, "Middle Income", Restaurant_Data[[#This Row],[Revenue]] &lt;= 2000000, "High Income")</f>
        <v>Middle Income</v>
      </c>
    </row>
    <row r="7520" spans="1:20" x14ac:dyDescent="0.35">
      <c r="A7520" s="1" t="s">
        <v>7547</v>
      </c>
      <c r="B7520" s="1" t="s">
        <v>23</v>
      </c>
      <c r="C7520" s="1" t="s">
        <v>24</v>
      </c>
      <c r="D7520">
        <v>4.4000000000000004</v>
      </c>
      <c r="E7520">
        <v>88</v>
      </c>
      <c r="F7520">
        <v>28.62</v>
      </c>
      <c r="G7520">
        <v>2862</v>
      </c>
      <c r="H7520">
        <v>32562</v>
      </c>
      <c r="I7520">
        <v>9</v>
      </c>
      <c r="J7520">
        <v>269</v>
      </c>
      <c r="K7520">
        <v>279.93</v>
      </c>
      <c r="L7520">
        <v>7.7</v>
      </c>
      <c r="M7520">
        <v>8.6999999999999993</v>
      </c>
      <c r="N7520" s="1" t="s">
        <v>27</v>
      </c>
      <c r="O7520">
        <v>2</v>
      </c>
      <c r="P7520">
        <v>38</v>
      </c>
      <c r="Q7520">
        <v>40</v>
      </c>
      <c r="R7520" t="str" cm="1">
        <f t="array" ref="R7520">_xlfn.IFS(Restaurant_Data[[#This Row],[Total Reservations]]&lt;=50, "Low", Restaurant_Data[[#This Row],[Total Reservations]]&lt;=100, "Medium", Restaurant_Data[[#This Row],[Total Reservations]]&lt;=200, "High")</f>
        <v>Low</v>
      </c>
      <c r="S7520" s="4">
        <v>576368.54</v>
      </c>
      <c r="T7520" t="str" cm="1">
        <f t="array" ref="T7520">_xlfn.IFS(Restaurant_Data[[#This Row],[Revenue]]&lt;= 500000, "Low Income", Restaurant_Data[[#This Row],[Revenue]]&lt;=1000000, "Middle Income", Restaurant_Data[[#This Row],[Revenue]] &lt;= 2000000, "High Income")</f>
        <v>Middle Income</v>
      </c>
    </row>
    <row r="7521" spans="1:20" x14ac:dyDescent="0.35">
      <c r="A7521" s="1" t="s">
        <v>7548</v>
      </c>
      <c r="B7521" s="1" t="s">
        <v>19</v>
      </c>
      <c r="C7521" s="1" t="s">
        <v>37</v>
      </c>
      <c r="D7521">
        <v>3.3</v>
      </c>
      <c r="E7521">
        <v>44</v>
      </c>
      <c r="F7521">
        <v>55.1</v>
      </c>
      <c r="G7521">
        <v>1138</v>
      </c>
      <c r="H7521">
        <v>9749</v>
      </c>
      <c r="I7521">
        <v>13</v>
      </c>
      <c r="J7521">
        <v>410</v>
      </c>
      <c r="K7521">
        <v>117.65</v>
      </c>
      <c r="L7521">
        <v>8.6</v>
      </c>
      <c r="M7521">
        <v>1.3</v>
      </c>
      <c r="N7521" s="1" t="s">
        <v>21</v>
      </c>
      <c r="O7521">
        <v>6</v>
      </c>
      <c r="P7521">
        <v>5</v>
      </c>
      <c r="Q7521">
        <v>11</v>
      </c>
      <c r="R7521" t="str" cm="1">
        <f t="array" ref="R7521">_xlfn.IFS(Restaurant_Data[[#This Row],[Total Reservations]]&lt;=50, "Low", Restaurant_Data[[#This Row],[Total Reservations]]&lt;=100, "Medium", Restaurant_Data[[#This Row],[Total Reservations]]&lt;=200, "High")</f>
        <v>Low</v>
      </c>
      <c r="S7521" s="4">
        <v>552514.15</v>
      </c>
      <c r="T7521" t="str" cm="1">
        <f t="array" ref="T7521">_xlfn.IFS(Restaurant_Data[[#This Row],[Revenue]]&lt;= 500000, "Low Income", Restaurant_Data[[#This Row],[Revenue]]&lt;=1000000, "Middle Income", Restaurant_Data[[#This Row],[Revenue]] &lt;= 2000000, "High Income")</f>
        <v>Middle Income</v>
      </c>
    </row>
    <row r="7522" spans="1:20" x14ac:dyDescent="0.35">
      <c r="A7522" s="1" t="s">
        <v>7549</v>
      </c>
      <c r="B7522" s="1" t="s">
        <v>19</v>
      </c>
      <c r="C7522" s="1" t="s">
        <v>37</v>
      </c>
      <c r="D7522">
        <v>3.9</v>
      </c>
      <c r="E7522">
        <v>40</v>
      </c>
      <c r="F7522">
        <v>65.510000000000005</v>
      </c>
      <c r="G7522">
        <v>1799</v>
      </c>
      <c r="H7522">
        <v>26406</v>
      </c>
      <c r="I7522">
        <v>2</v>
      </c>
      <c r="J7522">
        <v>835</v>
      </c>
      <c r="K7522">
        <v>115.69</v>
      </c>
      <c r="L7522">
        <v>7.5</v>
      </c>
      <c r="M7522">
        <v>3.4</v>
      </c>
      <c r="N7522" s="1" t="s">
        <v>21</v>
      </c>
      <c r="O7522">
        <v>6</v>
      </c>
      <c r="P7522">
        <v>21</v>
      </c>
      <c r="Q7522">
        <v>27</v>
      </c>
      <c r="R7522" t="str" cm="1">
        <f t="array" ref="R7522">_xlfn.IFS(Restaurant_Data[[#This Row],[Total Reservations]]&lt;=50, "Low", Restaurant_Data[[#This Row],[Total Reservations]]&lt;=100, "Medium", Restaurant_Data[[#This Row],[Total Reservations]]&lt;=200, "High")</f>
        <v>Low</v>
      </c>
      <c r="S7522" s="4">
        <v>588775.17000000004</v>
      </c>
      <c r="T7522" t="str" cm="1">
        <f t="array" ref="T7522">_xlfn.IFS(Restaurant_Data[[#This Row],[Revenue]]&lt;= 500000, "Low Income", Restaurant_Data[[#This Row],[Revenue]]&lt;=1000000, "Middle Income", Restaurant_Data[[#This Row],[Revenue]] &lt;= 2000000, "High Income")</f>
        <v>Middle Income</v>
      </c>
    </row>
    <row r="7523" spans="1:20" x14ac:dyDescent="0.35">
      <c r="A7523" s="1" t="s">
        <v>7550</v>
      </c>
      <c r="B7523" s="1" t="s">
        <v>23</v>
      </c>
      <c r="C7523" s="1" t="s">
        <v>24</v>
      </c>
      <c r="D7523">
        <v>3.7</v>
      </c>
      <c r="E7523">
        <v>79</v>
      </c>
      <c r="F7523">
        <v>26.53</v>
      </c>
      <c r="G7523">
        <v>2042</v>
      </c>
      <c r="H7523">
        <v>25033</v>
      </c>
      <c r="I7523">
        <v>4</v>
      </c>
      <c r="J7523">
        <v>74</v>
      </c>
      <c r="K7523">
        <v>253.73</v>
      </c>
      <c r="L7523">
        <v>1.1000000000000001</v>
      </c>
      <c r="M7523">
        <v>3</v>
      </c>
      <c r="N7523" s="1" t="s">
        <v>21</v>
      </c>
      <c r="O7523">
        <v>59</v>
      </c>
      <c r="P7523">
        <v>36</v>
      </c>
      <c r="Q7523">
        <v>95</v>
      </c>
      <c r="R7523" t="str" cm="1">
        <f t="array" ref="R7523">_xlfn.IFS(Restaurant_Data[[#This Row],[Total Reservations]]&lt;=50, "Low", Restaurant_Data[[#This Row],[Total Reservations]]&lt;=100, "Medium", Restaurant_Data[[#This Row],[Total Reservations]]&lt;=200, "High")</f>
        <v>Medium</v>
      </c>
      <c r="S7523" s="4">
        <v>472028.53</v>
      </c>
      <c r="T7523" t="str" cm="1">
        <f t="array" ref="T7523">_xlfn.IFS(Restaurant_Data[[#This Row],[Revenue]]&lt;= 500000, "Low Income", Restaurant_Data[[#This Row],[Revenue]]&lt;=1000000, "Middle Income", Restaurant_Data[[#This Row],[Revenue]] &lt;= 2000000, "High Income")</f>
        <v>Low Income</v>
      </c>
    </row>
    <row r="7524" spans="1:20" x14ac:dyDescent="0.35">
      <c r="A7524" s="1" t="s">
        <v>7551</v>
      </c>
      <c r="B7524" s="1" t="s">
        <v>34</v>
      </c>
      <c r="C7524" s="1" t="s">
        <v>42</v>
      </c>
      <c r="D7524">
        <v>4.0999999999999996</v>
      </c>
      <c r="E7524">
        <v>58</v>
      </c>
      <c r="F7524">
        <v>38.159999999999997</v>
      </c>
      <c r="G7524">
        <v>1756</v>
      </c>
      <c r="H7524">
        <v>24785</v>
      </c>
      <c r="I7524">
        <v>16</v>
      </c>
      <c r="J7524">
        <v>955</v>
      </c>
      <c r="K7524">
        <v>133.5</v>
      </c>
      <c r="L7524">
        <v>2.1</v>
      </c>
      <c r="M7524">
        <v>4.3</v>
      </c>
      <c r="N7524" s="1" t="s">
        <v>27</v>
      </c>
      <c r="O7524">
        <v>48</v>
      </c>
      <c r="P7524">
        <v>35</v>
      </c>
      <c r="Q7524">
        <v>83</v>
      </c>
      <c r="R7524" t="str" cm="1">
        <f t="array" ref="R7524">_xlfn.IFS(Restaurant_Data[[#This Row],[Total Reservations]]&lt;=50, "Low", Restaurant_Data[[#This Row],[Total Reservations]]&lt;=100, "Medium", Restaurant_Data[[#This Row],[Total Reservations]]&lt;=200, "High")</f>
        <v>Medium</v>
      </c>
      <c r="S7524" s="4">
        <v>512858.85</v>
      </c>
      <c r="T7524" t="str" cm="1">
        <f t="array" ref="T7524">_xlfn.IFS(Restaurant_Data[[#This Row],[Revenue]]&lt;= 500000, "Low Income", Restaurant_Data[[#This Row],[Revenue]]&lt;=1000000, "Middle Income", Restaurant_Data[[#This Row],[Revenue]] &lt;= 2000000, "High Income")</f>
        <v>Middle Income</v>
      </c>
    </row>
    <row r="7525" spans="1:20" x14ac:dyDescent="0.35">
      <c r="A7525" s="1" t="s">
        <v>7552</v>
      </c>
      <c r="B7525" s="1" t="s">
        <v>23</v>
      </c>
      <c r="C7525" s="1" t="s">
        <v>37</v>
      </c>
      <c r="D7525">
        <v>4.4000000000000004</v>
      </c>
      <c r="E7525">
        <v>72</v>
      </c>
      <c r="F7525">
        <v>56.42</v>
      </c>
      <c r="G7525">
        <v>7049</v>
      </c>
      <c r="H7525">
        <v>77281</v>
      </c>
      <c r="I7525">
        <v>10</v>
      </c>
      <c r="J7525">
        <v>502</v>
      </c>
      <c r="K7525">
        <v>257.68</v>
      </c>
      <c r="L7525">
        <v>7.6</v>
      </c>
      <c r="M7525">
        <v>7.2</v>
      </c>
      <c r="N7525" s="1" t="s">
        <v>27</v>
      </c>
      <c r="O7525">
        <v>15</v>
      </c>
      <c r="P7525">
        <v>42</v>
      </c>
      <c r="Q7525">
        <v>57</v>
      </c>
      <c r="R7525" t="str" cm="1">
        <f t="array" ref="R7525">_xlfn.IFS(Restaurant_Data[[#This Row],[Total Reservations]]&lt;=50, "Low", Restaurant_Data[[#This Row],[Total Reservations]]&lt;=100, "Medium", Restaurant_Data[[#This Row],[Total Reservations]]&lt;=200, "High")</f>
        <v>Medium</v>
      </c>
      <c r="S7525" s="4">
        <v>925688.05</v>
      </c>
      <c r="T7525" t="str" cm="1">
        <f t="array" ref="T7525">_xlfn.IFS(Restaurant_Data[[#This Row],[Revenue]]&lt;= 500000, "Low Income", Restaurant_Data[[#This Row],[Revenue]]&lt;=1000000, "Middle Income", Restaurant_Data[[#This Row],[Revenue]] &lt;= 2000000, "High Income")</f>
        <v>Middle Income</v>
      </c>
    </row>
    <row r="7526" spans="1:20" x14ac:dyDescent="0.35">
      <c r="A7526" s="1" t="s">
        <v>7553</v>
      </c>
      <c r="B7526" s="1" t="s">
        <v>34</v>
      </c>
      <c r="C7526" s="1" t="s">
        <v>37</v>
      </c>
      <c r="D7526">
        <v>4.4000000000000004</v>
      </c>
      <c r="E7526">
        <v>58</v>
      </c>
      <c r="F7526">
        <v>60.4</v>
      </c>
      <c r="G7526">
        <v>1079</v>
      </c>
      <c r="H7526">
        <v>10557</v>
      </c>
      <c r="I7526">
        <v>6</v>
      </c>
      <c r="J7526">
        <v>256</v>
      </c>
      <c r="K7526">
        <v>132</v>
      </c>
      <c r="L7526">
        <v>9.5</v>
      </c>
      <c r="M7526">
        <v>5.8</v>
      </c>
      <c r="N7526" s="1" t="s">
        <v>27</v>
      </c>
      <c r="O7526">
        <v>46</v>
      </c>
      <c r="P7526">
        <v>44</v>
      </c>
      <c r="Q7526">
        <v>90</v>
      </c>
      <c r="R7526" t="str" cm="1">
        <f t="array" ref="R7526">_xlfn.IFS(Restaurant_Data[[#This Row],[Total Reservations]]&lt;=50, "Low", Restaurant_Data[[#This Row],[Total Reservations]]&lt;=100, "Medium", Restaurant_Data[[#This Row],[Total Reservations]]&lt;=200, "High")</f>
        <v>Medium</v>
      </c>
      <c r="S7526" s="4">
        <v>788945.15</v>
      </c>
      <c r="T7526" t="str" cm="1">
        <f t="array" ref="T7526">_xlfn.IFS(Restaurant_Data[[#This Row],[Revenue]]&lt;= 500000, "Low Income", Restaurant_Data[[#This Row],[Revenue]]&lt;=1000000, "Middle Income", Restaurant_Data[[#This Row],[Revenue]] &lt;= 2000000, "High Income")</f>
        <v>Middle Income</v>
      </c>
    </row>
    <row r="7527" spans="1:20" x14ac:dyDescent="0.35">
      <c r="A7527" s="1" t="s">
        <v>7554</v>
      </c>
      <c r="B7527" s="1" t="s">
        <v>23</v>
      </c>
      <c r="C7527" s="1" t="s">
        <v>26</v>
      </c>
      <c r="D7527">
        <v>4</v>
      </c>
      <c r="E7527">
        <v>87</v>
      </c>
      <c r="F7527">
        <v>55.25</v>
      </c>
      <c r="G7527">
        <v>7353</v>
      </c>
      <c r="H7527">
        <v>74413</v>
      </c>
      <c r="I7527">
        <v>9</v>
      </c>
      <c r="J7527">
        <v>74</v>
      </c>
      <c r="K7527">
        <v>187.67</v>
      </c>
      <c r="L7527">
        <v>7.3</v>
      </c>
      <c r="M7527">
        <v>5.9</v>
      </c>
      <c r="N7527" s="1" t="s">
        <v>27</v>
      </c>
      <c r="O7527">
        <v>27</v>
      </c>
      <c r="P7527">
        <v>64</v>
      </c>
      <c r="Q7527">
        <v>91</v>
      </c>
      <c r="R7527" t="str" cm="1">
        <f t="array" ref="R7527">_xlfn.IFS(Restaurant_Data[[#This Row],[Total Reservations]]&lt;=50, "Low", Restaurant_Data[[#This Row],[Total Reservations]]&lt;=100, "Medium", Restaurant_Data[[#This Row],[Total Reservations]]&lt;=200, "High")</f>
        <v>Medium</v>
      </c>
      <c r="S7527" s="4">
        <v>1088204.1499999999</v>
      </c>
      <c r="T7527" t="str" cm="1">
        <f t="array" ref="T7527">_xlfn.IFS(Restaurant_Data[[#This Row],[Revenue]]&lt;= 500000, "Low Income", Restaurant_Data[[#This Row],[Revenue]]&lt;=1000000, "Middle Income", Restaurant_Data[[#This Row],[Revenue]] &lt;= 2000000, "High Income")</f>
        <v>High Income</v>
      </c>
    </row>
    <row r="7528" spans="1:20" x14ac:dyDescent="0.35">
      <c r="A7528" s="1" t="s">
        <v>7555</v>
      </c>
      <c r="B7528" s="1" t="s">
        <v>23</v>
      </c>
      <c r="C7528" s="1" t="s">
        <v>31</v>
      </c>
      <c r="D7528">
        <v>3.9</v>
      </c>
      <c r="E7528">
        <v>81</v>
      </c>
      <c r="F7528">
        <v>31.11</v>
      </c>
      <c r="G7528">
        <v>5302</v>
      </c>
      <c r="H7528">
        <v>57228</v>
      </c>
      <c r="I7528">
        <v>2</v>
      </c>
      <c r="J7528">
        <v>133</v>
      </c>
      <c r="K7528">
        <v>107.71</v>
      </c>
      <c r="L7528">
        <v>3</v>
      </c>
      <c r="M7528">
        <v>7.6</v>
      </c>
      <c r="N7528" s="1" t="s">
        <v>21</v>
      </c>
      <c r="O7528">
        <v>66</v>
      </c>
      <c r="P7528">
        <v>3</v>
      </c>
      <c r="Q7528">
        <v>69</v>
      </c>
      <c r="R7528" t="str" cm="1">
        <f t="array" ref="R7528">_xlfn.IFS(Restaurant_Data[[#This Row],[Total Reservations]]&lt;=50, "Low", Restaurant_Data[[#This Row],[Total Reservations]]&lt;=100, "Medium", Restaurant_Data[[#This Row],[Total Reservations]]&lt;=200, "High")</f>
        <v>Medium</v>
      </c>
      <c r="S7528" s="4">
        <v>572387.28</v>
      </c>
      <c r="T7528" t="str" cm="1">
        <f t="array" ref="T7528">_xlfn.IFS(Restaurant_Data[[#This Row],[Revenue]]&lt;= 500000, "Low Income", Restaurant_Data[[#This Row],[Revenue]]&lt;=1000000, "Middle Income", Restaurant_Data[[#This Row],[Revenue]] &lt;= 2000000, "High Income")</f>
        <v>Middle Income</v>
      </c>
    </row>
    <row r="7529" spans="1:20" x14ac:dyDescent="0.35">
      <c r="A7529" s="1" t="s">
        <v>7556</v>
      </c>
      <c r="B7529" s="1" t="s">
        <v>23</v>
      </c>
      <c r="C7529" s="1" t="s">
        <v>26</v>
      </c>
      <c r="D7529">
        <v>3.8</v>
      </c>
      <c r="E7529">
        <v>90</v>
      </c>
      <c r="F7529">
        <v>49.85</v>
      </c>
      <c r="G7529">
        <v>1753</v>
      </c>
      <c r="H7529">
        <v>22859</v>
      </c>
      <c r="I7529">
        <v>1</v>
      </c>
      <c r="J7529">
        <v>297</v>
      </c>
      <c r="K7529">
        <v>232.88</v>
      </c>
      <c r="L7529">
        <v>2</v>
      </c>
      <c r="M7529">
        <v>8.3000000000000007</v>
      </c>
      <c r="N7529" s="1" t="s">
        <v>21</v>
      </c>
      <c r="O7529">
        <v>35</v>
      </c>
      <c r="P7529">
        <v>67</v>
      </c>
      <c r="Q7529">
        <v>102</v>
      </c>
      <c r="R7529" t="str" cm="1">
        <f t="array" ref="R7529">_xlfn.IFS(Restaurant_Data[[#This Row],[Total Reservations]]&lt;=50, "Low", Restaurant_Data[[#This Row],[Total Reservations]]&lt;=100, "Medium", Restaurant_Data[[#This Row],[Total Reservations]]&lt;=200, "High")</f>
        <v>High</v>
      </c>
      <c r="S7529" s="4">
        <v>998144.65</v>
      </c>
      <c r="T7529" t="str" cm="1">
        <f t="array" ref="T7529">_xlfn.IFS(Restaurant_Data[[#This Row],[Revenue]]&lt;= 500000, "Low Income", Restaurant_Data[[#This Row],[Revenue]]&lt;=1000000, "Middle Income", Restaurant_Data[[#This Row],[Revenue]] &lt;= 2000000, "High Income")</f>
        <v>Middle Income</v>
      </c>
    </row>
    <row r="7530" spans="1:20" x14ac:dyDescent="0.35">
      <c r="A7530" s="1" t="s">
        <v>7557</v>
      </c>
      <c r="B7530" s="1" t="s">
        <v>19</v>
      </c>
      <c r="C7530" s="1" t="s">
        <v>42</v>
      </c>
      <c r="D7530">
        <v>4.7</v>
      </c>
      <c r="E7530">
        <v>45</v>
      </c>
      <c r="F7530">
        <v>35.25</v>
      </c>
      <c r="G7530">
        <v>4115</v>
      </c>
      <c r="H7530">
        <v>49726</v>
      </c>
      <c r="I7530">
        <v>12</v>
      </c>
      <c r="J7530">
        <v>297</v>
      </c>
      <c r="K7530">
        <v>91.74</v>
      </c>
      <c r="L7530">
        <v>8.9</v>
      </c>
      <c r="M7530">
        <v>2.4</v>
      </c>
      <c r="N7530" s="1" t="s">
        <v>21</v>
      </c>
      <c r="O7530">
        <v>23</v>
      </c>
      <c r="P7530">
        <v>32</v>
      </c>
      <c r="Q7530">
        <v>55</v>
      </c>
      <c r="R7530" t="str" cm="1">
        <f t="array" ref="R7530">_xlfn.IFS(Restaurant_Data[[#This Row],[Total Reservations]]&lt;=50, "Low", Restaurant_Data[[#This Row],[Total Reservations]]&lt;=100, "Medium", Restaurant_Data[[#This Row],[Total Reservations]]&lt;=200, "High")</f>
        <v>Medium</v>
      </c>
      <c r="S7530" s="4">
        <v>376230.3</v>
      </c>
      <c r="T7530" t="str" cm="1">
        <f t="array" ref="T7530">_xlfn.IFS(Restaurant_Data[[#This Row],[Revenue]]&lt;= 500000, "Low Income", Restaurant_Data[[#This Row],[Revenue]]&lt;=1000000, "Middle Income", Restaurant_Data[[#This Row],[Revenue]] &lt;= 2000000, "High Income")</f>
        <v>Low Income</v>
      </c>
    </row>
    <row r="7531" spans="1:20" x14ac:dyDescent="0.35">
      <c r="A7531" s="1" t="s">
        <v>7558</v>
      </c>
      <c r="B7531" s="1" t="s">
        <v>34</v>
      </c>
      <c r="C7531" s="1" t="s">
        <v>37</v>
      </c>
      <c r="D7531">
        <v>3.7</v>
      </c>
      <c r="E7531">
        <v>53</v>
      </c>
      <c r="F7531">
        <v>63.48</v>
      </c>
      <c r="G7531">
        <v>2967</v>
      </c>
      <c r="H7531">
        <v>33446</v>
      </c>
      <c r="I7531">
        <v>16</v>
      </c>
      <c r="J7531">
        <v>100</v>
      </c>
      <c r="K7531">
        <v>274.86</v>
      </c>
      <c r="L7531">
        <v>1.9</v>
      </c>
      <c r="M7531">
        <v>2</v>
      </c>
      <c r="N7531" s="1" t="s">
        <v>27</v>
      </c>
      <c r="O7531">
        <v>52</v>
      </c>
      <c r="P7531">
        <v>42</v>
      </c>
      <c r="Q7531">
        <v>94</v>
      </c>
      <c r="R7531" t="str" cm="1">
        <f t="array" ref="R7531">_xlfn.IFS(Restaurant_Data[[#This Row],[Total Reservations]]&lt;=50, "Low", Restaurant_Data[[#This Row],[Total Reservations]]&lt;=100, "Medium", Restaurant_Data[[#This Row],[Total Reservations]]&lt;=200, "High")</f>
        <v>Medium</v>
      </c>
      <c r="S7531" s="4">
        <v>767052.28</v>
      </c>
      <c r="T7531" t="str" cm="1">
        <f t="array" ref="T7531">_xlfn.IFS(Restaurant_Data[[#This Row],[Revenue]]&lt;= 500000, "Low Income", Restaurant_Data[[#This Row],[Revenue]]&lt;=1000000, "Middle Income", Restaurant_Data[[#This Row],[Revenue]] &lt;= 2000000, "High Income")</f>
        <v>Middle Income</v>
      </c>
    </row>
    <row r="7532" spans="1:20" x14ac:dyDescent="0.35">
      <c r="A7532" s="1" t="s">
        <v>7559</v>
      </c>
      <c r="B7532" s="1" t="s">
        <v>34</v>
      </c>
      <c r="C7532" s="1" t="s">
        <v>37</v>
      </c>
      <c r="D7532">
        <v>3.5</v>
      </c>
      <c r="E7532">
        <v>50</v>
      </c>
      <c r="F7532">
        <v>62.05</v>
      </c>
      <c r="G7532">
        <v>2531</v>
      </c>
      <c r="H7532">
        <v>33775</v>
      </c>
      <c r="I7532">
        <v>2</v>
      </c>
      <c r="J7532">
        <v>998</v>
      </c>
      <c r="K7532">
        <v>142.91</v>
      </c>
      <c r="L7532">
        <v>2.4</v>
      </c>
      <c r="M7532">
        <v>3.7</v>
      </c>
      <c r="N7532" s="1" t="s">
        <v>21</v>
      </c>
      <c r="O7532">
        <v>39</v>
      </c>
      <c r="P7532">
        <v>33</v>
      </c>
      <c r="Q7532">
        <v>72</v>
      </c>
      <c r="R7532" t="str" cm="1">
        <f t="array" ref="R7532">_xlfn.IFS(Restaurant_Data[[#This Row],[Total Reservations]]&lt;=50, "Low", Restaurant_Data[[#This Row],[Total Reservations]]&lt;=100, "Medium", Restaurant_Data[[#This Row],[Total Reservations]]&lt;=200, "High")</f>
        <v>Medium</v>
      </c>
      <c r="S7532" s="4">
        <v>696446.35</v>
      </c>
      <c r="T7532" t="str" cm="1">
        <f t="array" ref="T7532">_xlfn.IFS(Restaurant_Data[[#This Row],[Revenue]]&lt;= 500000, "Low Income", Restaurant_Data[[#This Row],[Revenue]]&lt;=1000000, "Middle Income", Restaurant_Data[[#This Row],[Revenue]] &lt;= 2000000, "High Income")</f>
        <v>Middle Income</v>
      </c>
    </row>
    <row r="7533" spans="1:20" x14ac:dyDescent="0.35">
      <c r="A7533" s="1" t="s">
        <v>7560</v>
      </c>
      <c r="B7533" s="1" t="s">
        <v>23</v>
      </c>
      <c r="C7533" s="1" t="s">
        <v>20</v>
      </c>
      <c r="D7533">
        <v>4.5</v>
      </c>
      <c r="E7533">
        <v>82</v>
      </c>
      <c r="F7533">
        <v>72.7</v>
      </c>
      <c r="G7533">
        <v>3165</v>
      </c>
      <c r="H7533">
        <v>38075</v>
      </c>
      <c r="I7533">
        <v>13</v>
      </c>
      <c r="J7533">
        <v>571</v>
      </c>
      <c r="K7533">
        <v>167.89</v>
      </c>
      <c r="L7533">
        <v>6.4</v>
      </c>
      <c r="M7533">
        <v>8.4</v>
      </c>
      <c r="N7533" s="1" t="s">
        <v>27</v>
      </c>
      <c r="O7533">
        <v>61</v>
      </c>
      <c r="P7533">
        <v>29</v>
      </c>
      <c r="Q7533">
        <v>90</v>
      </c>
      <c r="R7533" t="str" cm="1">
        <f t="array" ref="R7533">_xlfn.IFS(Restaurant_Data[[#This Row],[Total Reservations]]&lt;=50, "Low", Restaurant_Data[[#This Row],[Total Reservations]]&lt;=100, "Medium", Restaurant_Data[[#This Row],[Total Reservations]]&lt;=200, "High")</f>
        <v>Medium</v>
      </c>
      <c r="S7533" s="4">
        <v>1340282.8500000001</v>
      </c>
      <c r="T7533" t="str" cm="1">
        <f t="array" ref="T7533">_xlfn.IFS(Restaurant_Data[[#This Row],[Revenue]]&lt;= 500000, "Low Income", Restaurant_Data[[#This Row],[Revenue]]&lt;=1000000, "Middle Income", Restaurant_Data[[#This Row],[Revenue]] &lt;= 2000000, "High Income")</f>
        <v>High Income</v>
      </c>
    </row>
    <row r="7534" spans="1:20" x14ac:dyDescent="0.35">
      <c r="A7534" s="1" t="s">
        <v>7561</v>
      </c>
      <c r="B7534" s="1" t="s">
        <v>19</v>
      </c>
      <c r="C7534" s="1" t="s">
        <v>42</v>
      </c>
      <c r="D7534">
        <v>3.7</v>
      </c>
      <c r="E7534">
        <v>37</v>
      </c>
      <c r="F7534">
        <v>40.200000000000003</v>
      </c>
      <c r="G7534">
        <v>1873</v>
      </c>
      <c r="H7534">
        <v>24250</v>
      </c>
      <c r="I7534">
        <v>8</v>
      </c>
      <c r="J7534">
        <v>226</v>
      </c>
      <c r="K7534">
        <v>56.01</v>
      </c>
      <c r="L7534">
        <v>2.7</v>
      </c>
      <c r="M7534">
        <v>5.9</v>
      </c>
      <c r="N7534" s="1" t="s">
        <v>21</v>
      </c>
      <c r="O7534">
        <v>21</v>
      </c>
      <c r="P7534">
        <v>14</v>
      </c>
      <c r="Q7534">
        <v>35</v>
      </c>
      <c r="R7534" t="str" cm="1">
        <f t="array" ref="R7534">_xlfn.IFS(Restaurant_Data[[#This Row],[Total Reservations]]&lt;=50, "Low", Restaurant_Data[[#This Row],[Total Reservations]]&lt;=100, "Medium", Restaurant_Data[[#This Row],[Total Reservations]]&lt;=200, "High")</f>
        <v>Low</v>
      </c>
      <c r="S7534" s="4">
        <v>343921.6</v>
      </c>
      <c r="T7534" t="str" cm="1">
        <f t="array" ref="T7534">_xlfn.IFS(Restaurant_Data[[#This Row],[Revenue]]&lt;= 500000, "Low Income", Restaurant_Data[[#This Row],[Revenue]]&lt;=1000000, "Middle Income", Restaurant_Data[[#This Row],[Revenue]] &lt;= 2000000, "High Income")</f>
        <v>Low Income</v>
      </c>
    </row>
    <row r="7535" spans="1:20" x14ac:dyDescent="0.35">
      <c r="A7535" s="1" t="s">
        <v>7562</v>
      </c>
      <c r="B7535" s="1" t="s">
        <v>19</v>
      </c>
      <c r="C7535" s="1" t="s">
        <v>31</v>
      </c>
      <c r="D7535">
        <v>4.7</v>
      </c>
      <c r="E7535">
        <v>35</v>
      </c>
      <c r="F7535">
        <v>39.979999999999997</v>
      </c>
      <c r="G7535">
        <v>4119</v>
      </c>
      <c r="H7535">
        <v>44603</v>
      </c>
      <c r="I7535">
        <v>1</v>
      </c>
      <c r="J7535">
        <v>174</v>
      </c>
      <c r="K7535">
        <v>293.95</v>
      </c>
      <c r="L7535">
        <v>3</v>
      </c>
      <c r="M7535">
        <v>2.2999999999999998</v>
      </c>
      <c r="N7535" s="1" t="s">
        <v>21</v>
      </c>
      <c r="O7535">
        <v>5</v>
      </c>
      <c r="P7535">
        <v>31</v>
      </c>
      <c r="Q7535">
        <v>36</v>
      </c>
      <c r="R7535" t="str" cm="1">
        <f t="array" ref="R7535">_xlfn.IFS(Restaurant_Data[[#This Row],[Total Reservations]]&lt;=50, "Low", Restaurant_Data[[#This Row],[Total Reservations]]&lt;=100, "Medium", Restaurant_Data[[#This Row],[Total Reservations]]&lt;=200, "High")</f>
        <v>Low</v>
      </c>
      <c r="S7535" s="4">
        <v>320292.63</v>
      </c>
      <c r="T7535" t="str" cm="1">
        <f t="array" ref="T7535">_xlfn.IFS(Restaurant_Data[[#This Row],[Revenue]]&lt;= 500000, "Low Income", Restaurant_Data[[#This Row],[Revenue]]&lt;=1000000, "Middle Income", Restaurant_Data[[#This Row],[Revenue]] &lt;= 2000000, "High Income")</f>
        <v>Low Income</v>
      </c>
    </row>
    <row r="7536" spans="1:20" x14ac:dyDescent="0.35">
      <c r="A7536" s="1" t="s">
        <v>7563</v>
      </c>
      <c r="B7536" s="1" t="s">
        <v>34</v>
      </c>
      <c r="C7536" s="1" t="s">
        <v>31</v>
      </c>
      <c r="D7536">
        <v>3.7</v>
      </c>
      <c r="E7536">
        <v>57</v>
      </c>
      <c r="F7536">
        <v>34.51</v>
      </c>
      <c r="G7536">
        <v>2105</v>
      </c>
      <c r="H7536">
        <v>22951</v>
      </c>
      <c r="I7536">
        <v>5</v>
      </c>
      <c r="J7536">
        <v>215</v>
      </c>
      <c r="K7536">
        <v>253.29</v>
      </c>
      <c r="L7536">
        <v>2.2999999999999998</v>
      </c>
      <c r="M7536">
        <v>2.5</v>
      </c>
      <c r="N7536" s="1" t="s">
        <v>27</v>
      </c>
      <c r="O7536">
        <v>8</v>
      </c>
      <c r="P7536">
        <v>25</v>
      </c>
      <c r="Q7536">
        <v>33</v>
      </c>
      <c r="R7536" t="str" cm="1">
        <f t="array" ref="R7536">_xlfn.IFS(Restaurant_Data[[#This Row],[Total Reservations]]&lt;=50, "Low", Restaurant_Data[[#This Row],[Total Reservations]]&lt;=100, "Medium", Restaurant_Data[[#This Row],[Total Reservations]]&lt;=200, "High")</f>
        <v>Low</v>
      </c>
      <c r="S7536" s="4">
        <v>444062.21</v>
      </c>
      <c r="T7536" t="str" cm="1">
        <f t="array" ref="T7536">_xlfn.IFS(Restaurant_Data[[#This Row],[Revenue]]&lt;= 500000, "Low Income", Restaurant_Data[[#This Row],[Revenue]]&lt;=1000000, "Middle Income", Restaurant_Data[[#This Row],[Revenue]] &lt;= 2000000, "High Income")</f>
        <v>Low Income</v>
      </c>
    </row>
    <row r="7537" spans="1:20" x14ac:dyDescent="0.35">
      <c r="A7537" s="1" t="s">
        <v>7564</v>
      </c>
      <c r="B7537" s="1" t="s">
        <v>19</v>
      </c>
      <c r="C7537" s="1" t="s">
        <v>31</v>
      </c>
      <c r="D7537">
        <v>4.4000000000000004</v>
      </c>
      <c r="E7537">
        <v>48</v>
      </c>
      <c r="F7537">
        <v>35.65</v>
      </c>
      <c r="G7537">
        <v>1859</v>
      </c>
      <c r="H7537">
        <v>19910</v>
      </c>
      <c r="I7537">
        <v>10</v>
      </c>
      <c r="J7537">
        <v>397</v>
      </c>
      <c r="K7537">
        <v>161.75</v>
      </c>
      <c r="L7537">
        <v>9.5</v>
      </c>
      <c r="M7537">
        <v>9.1</v>
      </c>
      <c r="N7537" s="1" t="s">
        <v>21</v>
      </c>
      <c r="O7537">
        <v>35</v>
      </c>
      <c r="P7537">
        <v>38</v>
      </c>
      <c r="Q7537">
        <v>73</v>
      </c>
      <c r="R7537" t="str" cm="1">
        <f t="array" ref="R7537">_xlfn.IFS(Restaurant_Data[[#This Row],[Total Reservations]]&lt;=50, "Low", Restaurant_Data[[#This Row],[Total Reservations]]&lt;=100, "Medium", Restaurant_Data[[#This Row],[Total Reservations]]&lt;=200, "High")</f>
        <v>Medium</v>
      </c>
      <c r="S7537" s="4">
        <v>401233.25</v>
      </c>
      <c r="T7537" t="str" cm="1">
        <f t="array" ref="T7537">_xlfn.IFS(Restaurant_Data[[#This Row],[Revenue]]&lt;= 500000, "Low Income", Restaurant_Data[[#This Row],[Revenue]]&lt;=1000000, "Middle Income", Restaurant_Data[[#This Row],[Revenue]] &lt;= 2000000, "High Income")</f>
        <v>Low Income</v>
      </c>
    </row>
    <row r="7538" spans="1:20" x14ac:dyDescent="0.35">
      <c r="A7538" s="1" t="s">
        <v>7565</v>
      </c>
      <c r="B7538" s="1" t="s">
        <v>34</v>
      </c>
      <c r="C7538" s="1" t="s">
        <v>42</v>
      </c>
      <c r="D7538">
        <v>3.1</v>
      </c>
      <c r="E7538">
        <v>61</v>
      </c>
      <c r="F7538">
        <v>42.65</v>
      </c>
      <c r="G7538">
        <v>2695</v>
      </c>
      <c r="H7538">
        <v>33929</v>
      </c>
      <c r="I7538">
        <v>3</v>
      </c>
      <c r="J7538">
        <v>175</v>
      </c>
      <c r="K7538">
        <v>280.07</v>
      </c>
      <c r="L7538">
        <v>2.1</v>
      </c>
      <c r="M7538">
        <v>4.3</v>
      </c>
      <c r="N7538" s="1" t="s">
        <v>27</v>
      </c>
      <c r="O7538">
        <v>40</v>
      </c>
      <c r="P7538">
        <v>7</v>
      </c>
      <c r="Q7538">
        <v>47</v>
      </c>
      <c r="R7538" t="str" cm="1">
        <f t="array" ref="R7538">_xlfn.IFS(Restaurant_Data[[#This Row],[Total Reservations]]&lt;=50, "Low", Restaurant_Data[[#This Row],[Total Reservations]]&lt;=100, "Medium", Restaurant_Data[[#This Row],[Total Reservations]]&lt;=200, "High")</f>
        <v>Low</v>
      </c>
      <c r="S7538" s="4">
        <v>584054.85</v>
      </c>
      <c r="T7538" t="str" cm="1">
        <f t="array" ref="T7538">_xlfn.IFS(Restaurant_Data[[#This Row],[Revenue]]&lt;= 500000, "Low Income", Restaurant_Data[[#This Row],[Revenue]]&lt;=1000000, "Middle Income", Restaurant_Data[[#This Row],[Revenue]] &lt;= 2000000, "High Income")</f>
        <v>Middle Income</v>
      </c>
    </row>
    <row r="7539" spans="1:20" x14ac:dyDescent="0.35">
      <c r="A7539" s="1" t="s">
        <v>7566</v>
      </c>
      <c r="B7539" s="1" t="s">
        <v>34</v>
      </c>
      <c r="C7539" s="1" t="s">
        <v>20</v>
      </c>
      <c r="D7539">
        <v>3.8</v>
      </c>
      <c r="E7539">
        <v>50</v>
      </c>
      <c r="F7539">
        <v>70.73</v>
      </c>
      <c r="G7539">
        <v>2788</v>
      </c>
      <c r="H7539">
        <v>26832</v>
      </c>
      <c r="I7539">
        <v>11</v>
      </c>
      <c r="J7539">
        <v>418</v>
      </c>
      <c r="K7539">
        <v>282.76</v>
      </c>
      <c r="L7539">
        <v>9.4</v>
      </c>
      <c r="M7539">
        <v>3.3</v>
      </c>
      <c r="N7539" s="1" t="s">
        <v>21</v>
      </c>
      <c r="O7539">
        <v>11</v>
      </c>
      <c r="P7539">
        <v>25</v>
      </c>
      <c r="Q7539">
        <v>36</v>
      </c>
      <c r="R7539" t="str" cm="1">
        <f t="array" ref="R7539">_xlfn.IFS(Restaurant_Data[[#This Row],[Total Reservations]]&lt;=50, "Low", Restaurant_Data[[#This Row],[Total Reservations]]&lt;=100, "Medium", Restaurant_Data[[#This Row],[Total Reservations]]&lt;=200, "High")</f>
        <v>Low</v>
      </c>
      <c r="S7539" s="4">
        <v>800749.38</v>
      </c>
      <c r="T7539" t="str" cm="1">
        <f t="array" ref="T7539">_xlfn.IFS(Restaurant_Data[[#This Row],[Revenue]]&lt;= 500000, "Low Income", Restaurant_Data[[#This Row],[Revenue]]&lt;=1000000, "Middle Income", Restaurant_Data[[#This Row],[Revenue]] &lt;= 2000000, "High Income")</f>
        <v>Middle Income</v>
      </c>
    </row>
    <row r="7540" spans="1:20" x14ac:dyDescent="0.35">
      <c r="A7540" s="1" t="s">
        <v>7567</v>
      </c>
      <c r="B7540" s="1" t="s">
        <v>34</v>
      </c>
      <c r="C7540" s="1" t="s">
        <v>20</v>
      </c>
      <c r="D7540">
        <v>3.7</v>
      </c>
      <c r="E7540">
        <v>53</v>
      </c>
      <c r="F7540">
        <v>67.08</v>
      </c>
      <c r="G7540">
        <v>1222</v>
      </c>
      <c r="H7540">
        <v>15573</v>
      </c>
      <c r="I7540">
        <v>5</v>
      </c>
      <c r="J7540">
        <v>931</v>
      </c>
      <c r="K7540">
        <v>183.26</v>
      </c>
      <c r="L7540">
        <v>3.9</v>
      </c>
      <c r="M7540">
        <v>7.2</v>
      </c>
      <c r="N7540" s="1" t="s">
        <v>27</v>
      </c>
      <c r="O7540">
        <v>14</v>
      </c>
      <c r="P7540">
        <v>16</v>
      </c>
      <c r="Q7540">
        <v>30</v>
      </c>
      <c r="R7540" t="str" cm="1">
        <f t="array" ref="R7540">_xlfn.IFS(Restaurant_Data[[#This Row],[Total Reservations]]&lt;=50, "Low", Restaurant_Data[[#This Row],[Total Reservations]]&lt;=100, "Medium", Restaurant_Data[[#This Row],[Total Reservations]]&lt;=200, "High")</f>
        <v>Low</v>
      </c>
      <c r="S7540" s="4">
        <v>795633.61</v>
      </c>
      <c r="T7540" t="str" cm="1">
        <f t="array" ref="T7540">_xlfn.IFS(Restaurant_Data[[#This Row],[Revenue]]&lt;= 500000, "Low Income", Restaurant_Data[[#This Row],[Revenue]]&lt;=1000000, "Middle Income", Restaurant_Data[[#This Row],[Revenue]] &lt;= 2000000, "High Income")</f>
        <v>Middle Income</v>
      </c>
    </row>
    <row r="7541" spans="1:20" x14ac:dyDescent="0.35">
      <c r="A7541" s="1" t="s">
        <v>7568</v>
      </c>
      <c r="B7541" s="1" t="s">
        <v>19</v>
      </c>
      <c r="C7541" s="1" t="s">
        <v>26</v>
      </c>
      <c r="D7541">
        <v>4.5999999999999996</v>
      </c>
      <c r="E7541">
        <v>42</v>
      </c>
      <c r="F7541">
        <v>48.49</v>
      </c>
      <c r="G7541">
        <v>1652</v>
      </c>
      <c r="H7541">
        <v>23637</v>
      </c>
      <c r="I7541">
        <v>12</v>
      </c>
      <c r="J7541">
        <v>863</v>
      </c>
      <c r="K7541">
        <v>108.46</v>
      </c>
      <c r="L7541">
        <v>8.4</v>
      </c>
      <c r="M7541">
        <v>8.6999999999999993</v>
      </c>
      <c r="N7541" s="1" t="s">
        <v>21</v>
      </c>
      <c r="O7541">
        <v>5</v>
      </c>
      <c r="P7541">
        <v>29</v>
      </c>
      <c r="Q7541">
        <v>34</v>
      </c>
      <c r="R7541" t="str" cm="1">
        <f t="array" ref="R7541">_xlfn.IFS(Restaurant_Data[[#This Row],[Total Reservations]]&lt;=50, "Low", Restaurant_Data[[#This Row],[Total Reservations]]&lt;=100, "Medium", Restaurant_Data[[#This Row],[Total Reservations]]&lt;=200, "High")</f>
        <v>Low</v>
      </c>
      <c r="S7541" s="4">
        <v>473595.53</v>
      </c>
      <c r="T7541" t="str" cm="1">
        <f t="array" ref="T7541">_xlfn.IFS(Restaurant_Data[[#This Row],[Revenue]]&lt;= 500000, "Low Income", Restaurant_Data[[#This Row],[Revenue]]&lt;=1000000, "Middle Income", Restaurant_Data[[#This Row],[Revenue]] &lt;= 2000000, "High Income")</f>
        <v>Low Income</v>
      </c>
    </row>
    <row r="7542" spans="1:20" x14ac:dyDescent="0.35">
      <c r="A7542" s="1" t="s">
        <v>7569</v>
      </c>
      <c r="B7542" s="1" t="s">
        <v>34</v>
      </c>
      <c r="C7542" s="1" t="s">
        <v>42</v>
      </c>
      <c r="D7542">
        <v>4.9000000000000004</v>
      </c>
      <c r="E7542">
        <v>66</v>
      </c>
      <c r="F7542">
        <v>36.020000000000003</v>
      </c>
      <c r="G7542">
        <v>1449</v>
      </c>
      <c r="H7542">
        <v>21566</v>
      </c>
      <c r="I7542">
        <v>12</v>
      </c>
      <c r="J7542">
        <v>296</v>
      </c>
      <c r="K7542">
        <v>171.78</v>
      </c>
      <c r="L7542">
        <v>9.5</v>
      </c>
      <c r="M7542">
        <v>5</v>
      </c>
      <c r="N7542" s="1" t="s">
        <v>27</v>
      </c>
      <c r="O7542">
        <v>45</v>
      </c>
      <c r="P7542">
        <v>11</v>
      </c>
      <c r="Q7542">
        <v>56</v>
      </c>
      <c r="R7542" t="str" cm="1">
        <f t="array" ref="R7542">_xlfn.IFS(Restaurant_Data[[#This Row],[Total Reservations]]&lt;=50, "Low", Restaurant_Data[[#This Row],[Total Reservations]]&lt;=100, "Medium", Restaurant_Data[[#This Row],[Total Reservations]]&lt;=200, "High")</f>
        <v>Medium</v>
      </c>
      <c r="S7542" s="4">
        <v>545744</v>
      </c>
      <c r="T7542" t="str" cm="1">
        <f t="array" ref="T7542">_xlfn.IFS(Restaurant_Data[[#This Row],[Revenue]]&lt;= 500000, "Low Income", Restaurant_Data[[#This Row],[Revenue]]&lt;=1000000, "Middle Income", Restaurant_Data[[#This Row],[Revenue]] &lt;= 2000000, "High Income")</f>
        <v>Middle Income</v>
      </c>
    </row>
    <row r="7543" spans="1:20" x14ac:dyDescent="0.35">
      <c r="A7543" s="1" t="s">
        <v>7570</v>
      </c>
      <c r="B7543" s="1" t="s">
        <v>34</v>
      </c>
      <c r="C7543" s="1" t="s">
        <v>42</v>
      </c>
      <c r="D7543">
        <v>3.9</v>
      </c>
      <c r="E7543">
        <v>68</v>
      </c>
      <c r="F7543">
        <v>39.76</v>
      </c>
      <c r="G7543">
        <v>3080</v>
      </c>
      <c r="H7543">
        <v>38962</v>
      </c>
      <c r="I7543">
        <v>13</v>
      </c>
      <c r="J7543">
        <v>119</v>
      </c>
      <c r="K7543">
        <v>131.19999999999999</v>
      </c>
      <c r="L7543">
        <v>5.7</v>
      </c>
      <c r="M7543">
        <v>8.1</v>
      </c>
      <c r="N7543" s="1" t="s">
        <v>21</v>
      </c>
      <c r="O7543">
        <v>56</v>
      </c>
      <c r="P7543">
        <v>5</v>
      </c>
      <c r="Q7543">
        <v>61</v>
      </c>
      <c r="R7543" t="str" cm="1">
        <f t="array" ref="R7543">_xlfn.IFS(Restaurant_Data[[#This Row],[Total Reservations]]&lt;=50, "Low", Restaurant_Data[[#This Row],[Total Reservations]]&lt;=100, "Medium", Restaurant_Data[[#This Row],[Total Reservations]]&lt;=200, "High")</f>
        <v>Medium</v>
      </c>
      <c r="S7543" s="4">
        <v>621237.38</v>
      </c>
      <c r="T7543" t="str" cm="1">
        <f t="array" ref="T7543">_xlfn.IFS(Restaurant_Data[[#This Row],[Revenue]]&lt;= 500000, "Low Income", Restaurant_Data[[#This Row],[Revenue]]&lt;=1000000, "Middle Income", Restaurant_Data[[#This Row],[Revenue]] &lt;= 2000000, "High Income")</f>
        <v>Middle Income</v>
      </c>
    </row>
    <row r="7544" spans="1:20" x14ac:dyDescent="0.35">
      <c r="A7544" s="1" t="s">
        <v>7571</v>
      </c>
      <c r="B7544" s="1" t="s">
        <v>23</v>
      </c>
      <c r="C7544" s="1" t="s">
        <v>20</v>
      </c>
      <c r="D7544">
        <v>4.5999999999999996</v>
      </c>
      <c r="E7544">
        <v>88</v>
      </c>
      <c r="F7544">
        <v>71.7</v>
      </c>
      <c r="G7544">
        <v>8854</v>
      </c>
      <c r="H7544">
        <v>94613</v>
      </c>
      <c r="I7544">
        <v>14</v>
      </c>
      <c r="J7544">
        <v>572</v>
      </c>
      <c r="K7544">
        <v>162</v>
      </c>
      <c r="L7544">
        <v>7.9</v>
      </c>
      <c r="M7544">
        <v>4.9000000000000004</v>
      </c>
      <c r="N7544" s="1" t="s">
        <v>21</v>
      </c>
      <c r="O7544">
        <v>14</v>
      </c>
      <c r="P7544">
        <v>28</v>
      </c>
      <c r="Q7544">
        <v>42</v>
      </c>
      <c r="R7544" t="str" cm="1">
        <f t="array" ref="R7544">_xlfn.IFS(Restaurant_Data[[#This Row],[Total Reservations]]&lt;=50, "Low", Restaurant_Data[[#This Row],[Total Reservations]]&lt;=100, "Medium", Restaurant_Data[[#This Row],[Total Reservations]]&lt;=200, "High")</f>
        <v>Low</v>
      </c>
      <c r="S7544" s="4">
        <v>1424369.45</v>
      </c>
      <c r="T7544" t="str" cm="1">
        <f t="array" ref="T7544">_xlfn.IFS(Restaurant_Data[[#This Row],[Revenue]]&lt;= 500000, "Low Income", Restaurant_Data[[#This Row],[Revenue]]&lt;=1000000, "Middle Income", Restaurant_Data[[#This Row],[Revenue]] &lt;= 2000000, "High Income")</f>
        <v>High Income</v>
      </c>
    </row>
    <row r="7545" spans="1:20" x14ac:dyDescent="0.35">
      <c r="A7545" s="1" t="s">
        <v>7572</v>
      </c>
      <c r="B7545" s="1" t="s">
        <v>34</v>
      </c>
      <c r="C7545" s="1" t="s">
        <v>24</v>
      </c>
      <c r="D7545">
        <v>4.4000000000000004</v>
      </c>
      <c r="E7545">
        <v>54</v>
      </c>
      <c r="F7545">
        <v>26.3</v>
      </c>
      <c r="G7545">
        <v>2446</v>
      </c>
      <c r="H7545">
        <v>27650</v>
      </c>
      <c r="I7545">
        <v>4</v>
      </c>
      <c r="J7545">
        <v>132</v>
      </c>
      <c r="K7545">
        <v>277.85000000000002</v>
      </c>
      <c r="L7545">
        <v>3.4</v>
      </c>
      <c r="M7545">
        <v>7.2</v>
      </c>
      <c r="N7545" s="1" t="s">
        <v>21</v>
      </c>
      <c r="O7545">
        <v>11</v>
      </c>
      <c r="P7545">
        <v>13</v>
      </c>
      <c r="Q7545">
        <v>24</v>
      </c>
      <c r="R7545" t="str" cm="1">
        <f t="array" ref="R7545">_xlfn.IFS(Restaurant_Data[[#This Row],[Total Reservations]]&lt;=50, "Low", Restaurant_Data[[#This Row],[Total Reservations]]&lt;=100, "Medium", Restaurant_Data[[#This Row],[Total Reservations]]&lt;=200, "High")</f>
        <v>Low</v>
      </c>
      <c r="S7545" s="4">
        <v>326270.5</v>
      </c>
      <c r="T7545" t="str" cm="1">
        <f t="array" ref="T7545">_xlfn.IFS(Restaurant_Data[[#This Row],[Revenue]]&lt;= 500000, "Low Income", Restaurant_Data[[#This Row],[Revenue]]&lt;=1000000, "Middle Income", Restaurant_Data[[#This Row],[Revenue]] &lt;= 2000000, "High Income")</f>
        <v>Low Income</v>
      </c>
    </row>
    <row r="7546" spans="1:20" x14ac:dyDescent="0.35">
      <c r="A7546" s="1" t="s">
        <v>7573</v>
      </c>
      <c r="B7546" s="1" t="s">
        <v>34</v>
      </c>
      <c r="C7546" s="1" t="s">
        <v>24</v>
      </c>
      <c r="D7546">
        <v>4.9000000000000004</v>
      </c>
      <c r="E7546">
        <v>60</v>
      </c>
      <c r="F7546">
        <v>31.94</v>
      </c>
      <c r="G7546">
        <v>1858</v>
      </c>
      <c r="H7546">
        <v>25376</v>
      </c>
      <c r="I7546">
        <v>3</v>
      </c>
      <c r="J7546">
        <v>449</v>
      </c>
      <c r="K7546">
        <v>120.46</v>
      </c>
      <c r="L7546">
        <v>4.4000000000000004</v>
      </c>
      <c r="M7546">
        <v>6.2</v>
      </c>
      <c r="N7546" s="1" t="s">
        <v>27</v>
      </c>
      <c r="O7546">
        <v>13</v>
      </c>
      <c r="P7546">
        <v>0</v>
      </c>
      <c r="Q7546">
        <v>13</v>
      </c>
      <c r="R7546" t="str" cm="1">
        <f t="array" ref="R7546">_xlfn.IFS(Restaurant_Data[[#This Row],[Total Reservations]]&lt;=50, "Low", Restaurant_Data[[#This Row],[Total Reservations]]&lt;=100, "Medium", Restaurant_Data[[#This Row],[Total Reservations]]&lt;=200, "High")</f>
        <v>Low</v>
      </c>
      <c r="S7546" s="4">
        <v>433360.62</v>
      </c>
      <c r="T7546" t="str" cm="1">
        <f t="array" ref="T7546">_xlfn.IFS(Restaurant_Data[[#This Row],[Revenue]]&lt;= 500000, "Low Income", Restaurant_Data[[#This Row],[Revenue]]&lt;=1000000, "Middle Income", Restaurant_Data[[#This Row],[Revenue]] &lt;= 2000000, "High Income")</f>
        <v>Low Income</v>
      </c>
    </row>
    <row r="7547" spans="1:20" x14ac:dyDescent="0.35">
      <c r="A7547" s="1" t="s">
        <v>7574</v>
      </c>
      <c r="B7547" s="1" t="s">
        <v>23</v>
      </c>
      <c r="C7547" s="1" t="s">
        <v>26</v>
      </c>
      <c r="D7547">
        <v>4.5999999999999996</v>
      </c>
      <c r="E7547">
        <v>76</v>
      </c>
      <c r="F7547">
        <v>54.82</v>
      </c>
      <c r="G7547">
        <v>8338</v>
      </c>
      <c r="H7547">
        <v>87078</v>
      </c>
      <c r="I7547">
        <v>17</v>
      </c>
      <c r="J7547">
        <v>721</v>
      </c>
      <c r="K7547">
        <v>259.74</v>
      </c>
      <c r="L7547">
        <v>6</v>
      </c>
      <c r="M7547">
        <v>9.1</v>
      </c>
      <c r="N7547" s="1" t="s">
        <v>27</v>
      </c>
      <c r="O7547">
        <v>65</v>
      </c>
      <c r="P7547">
        <v>38</v>
      </c>
      <c r="Q7547">
        <v>103</v>
      </c>
      <c r="R7547" t="str" cm="1">
        <f t="array" ref="R7547">_xlfn.IFS(Restaurant_Data[[#This Row],[Total Reservations]]&lt;=50, "Low", Restaurant_Data[[#This Row],[Total Reservations]]&lt;=100, "Medium", Restaurant_Data[[#This Row],[Total Reservations]]&lt;=200, "High")</f>
        <v>High</v>
      </c>
      <c r="S7547" s="4">
        <v>960923.44</v>
      </c>
      <c r="T7547" t="str" cm="1">
        <f t="array" ref="T7547">_xlfn.IFS(Restaurant_Data[[#This Row],[Revenue]]&lt;= 500000, "Low Income", Restaurant_Data[[#This Row],[Revenue]]&lt;=1000000, "Middle Income", Restaurant_Data[[#This Row],[Revenue]] &lt;= 2000000, "High Income")</f>
        <v>Middle Income</v>
      </c>
    </row>
    <row r="7548" spans="1:20" x14ac:dyDescent="0.35">
      <c r="A7548" s="1" t="s">
        <v>7575</v>
      </c>
      <c r="B7548" s="1" t="s">
        <v>23</v>
      </c>
      <c r="C7548" s="1" t="s">
        <v>24</v>
      </c>
      <c r="D7548">
        <v>3.2</v>
      </c>
      <c r="E7548">
        <v>72</v>
      </c>
      <c r="F7548">
        <v>28.71</v>
      </c>
      <c r="G7548">
        <v>1654</v>
      </c>
      <c r="H7548">
        <v>22316</v>
      </c>
      <c r="I7548">
        <v>8</v>
      </c>
      <c r="J7548">
        <v>435</v>
      </c>
      <c r="K7548">
        <v>283.83</v>
      </c>
      <c r="L7548">
        <v>8.6999999999999993</v>
      </c>
      <c r="M7548">
        <v>3.9</v>
      </c>
      <c r="N7548" s="1" t="s">
        <v>27</v>
      </c>
      <c r="O7548">
        <v>61</v>
      </c>
      <c r="P7548">
        <v>5</v>
      </c>
      <c r="Q7548">
        <v>66</v>
      </c>
      <c r="R7548" t="str" cm="1">
        <f t="array" ref="R7548">_xlfn.IFS(Restaurant_Data[[#This Row],[Total Reservations]]&lt;=50, "Low", Restaurant_Data[[#This Row],[Total Reservations]]&lt;=100, "Medium", Restaurant_Data[[#This Row],[Total Reservations]]&lt;=200, "High")</f>
        <v>Medium</v>
      </c>
      <c r="S7548" s="4">
        <v>473360.94</v>
      </c>
      <c r="T7548" t="str" cm="1">
        <f t="array" ref="T7548">_xlfn.IFS(Restaurant_Data[[#This Row],[Revenue]]&lt;= 500000, "Low Income", Restaurant_Data[[#This Row],[Revenue]]&lt;=1000000, "Middle Income", Restaurant_Data[[#This Row],[Revenue]] &lt;= 2000000, "High Income")</f>
        <v>Low Income</v>
      </c>
    </row>
    <row r="7549" spans="1:20" x14ac:dyDescent="0.35">
      <c r="A7549" s="1" t="s">
        <v>7576</v>
      </c>
      <c r="B7549" s="1" t="s">
        <v>19</v>
      </c>
      <c r="C7549" s="1" t="s">
        <v>24</v>
      </c>
      <c r="D7549">
        <v>4.4000000000000004</v>
      </c>
      <c r="E7549">
        <v>40</v>
      </c>
      <c r="F7549">
        <v>27.44</v>
      </c>
      <c r="G7549">
        <v>2093</v>
      </c>
      <c r="H7549">
        <v>21389</v>
      </c>
      <c r="I7549">
        <v>16</v>
      </c>
      <c r="J7549">
        <v>107</v>
      </c>
      <c r="K7549">
        <v>251.26</v>
      </c>
      <c r="L7549">
        <v>6.6</v>
      </c>
      <c r="M7549">
        <v>7.9</v>
      </c>
      <c r="N7549" s="1" t="s">
        <v>21</v>
      </c>
      <c r="O7549">
        <v>26</v>
      </c>
      <c r="P7549">
        <v>32</v>
      </c>
      <c r="Q7549">
        <v>58</v>
      </c>
      <c r="R7549" t="str" cm="1">
        <f t="array" ref="R7549">_xlfn.IFS(Restaurant_Data[[#This Row],[Total Reservations]]&lt;=50, "Low", Restaurant_Data[[#This Row],[Total Reservations]]&lt;=100, "Medium", Restaurant_Data[[#This Row],[Total Reservations]]&lt;=200, "High")</f>
        <v>Medium</v>
      </c>
      <c r="S7549" s="4">
        <v>269638.87</v>
      </c>
      <c r="T7549" t="str" cm="1">
        <f t="array" ref="T7549">_xlfn.IFS(Restaurant_Data[[#This Row],[Revenue]]&lt;= 500000, "Low Income", Restaurant_Data[[#This Row],[Revenue]]&lt;=1000000, "Middle Income", Restaurant_Data[[#This Row],[Revenue]] &lt;= 2000000, "High Income")</f>
        <v>Low Income</v>
      </c>
    </row>
    <row r="7550" spans="1:20" x14ac:dyDescent="0.35">
      <c r="A7550" s="1" t="s">
        <v>7577</v>
      </c>
      <c r="B7550" s="1" t="s">
        <v>34</v>
      </c>
      <c r="C7550" s="1" t="s">
        <v>24</v>
      </c>
      <c r="D7550">
        <v>4.0999999999999996</v>
      </c>
      <c r="E7550">
        <v>66</v>
      </c>
      <c r="F7550">
        <v>34.82</v>
      </c>
      <c r="G7550">
        <v>1034</v>
      </c>
      <c r="H7550">
        <v>12298</v>
      </c>
      <c r="I7550">
        <v>11</v>
      </c>
      <c r="J7550">
        <v>523</v>
      </c>
      <c r="K7550">
        <v>181.81</v>
      </c>
      <c r="L7550">
        <v>1.2</v>
      </c>
      <c r="M7550">
        <v>7.2</v>
      </c>
      <c r="N7550" s="1" t="s">
        <v>21</v>
      </c>
      <c r="O7550">
        <v>43</v>
      </c>
      <c r="P7550">
        <v>43</v>
      </c>
      <c r="Q7550">
        <v>86</v>
      </c>
      <c r="R7550" t="str" cm="1">
        <f t="array" ref="R7550">_xlfn.IFS(Restaurant_Data[[#This Row],[Total Reservations]]&lt;=50, "Low", Restaurant_Data[[#This Row],[Total Reservations]]&lt;=100, "Medium", Restaurant_Data[[#This Row],[Total Reservations]]&lt;=200, "High")</f>
        <v>Medium</v>
      </c>
      <c r="S7550" s="4">
        <v>524694.69999999995</v>
      </c>
      <c r="T7550" t="str" cm="1">
        <f t="array" ref="T7550">_xlfn.IFS(Restaurant_Data[[#This Row],[Revenue]]&lt;= 500000, "Low Income", Restaurant_Data[[#This Row],[Revenue]]&lt;=1000000, "Middle Income", Restaurant_Data[[#This Row],[Revenue]] &lt;= 2000000, "High Income")</f>
        <v>Middle Income</v>
      </c>
    </row>
    <row r="7551" spans="1:20" x14ac:dyDescent="0.35">
      <c r="A7551" s="1" t="s">
        <v>7578</v>
      </c>
      <c r="B7551" s="1" t="s">
        <v>19</v>
      </c>
      <c r="C7551" s="1" t="s">
        <v>37</v>
      </c>
      <c r="D7551">
        <v>3</v>
      </c>
      <c r="E7551">
        <v>40</v>
      </c>
      <c r="F7551">
        <v>62.61</v>
      </c>
      <c r="G7551">
        <v>1319</v>
      </c>
      <c r="H7551">
        <v>18791</v>
      </c>
      <c r="I7551">
        <v>5</v>
      </c>
      <c r="J7551">
        <v>902</v>
      </c>
      <c r="K7551">
        <v>190.99</v>
      </c>
      <c r="L7551">
        <v>3.7</v>
      </c>
      <c r="M7551">
        <v>8.5</v>
      </c>
      <c r="N7551" s="1" t="s">
        <v>21</v>
      </c>
      <c r="O7551">
        <v>16</v>
      </c>
      <c r="P7551">
        <v>30</v>
      </c>
      <c r="Q7551">
        <v>46</v>
      </c>
      <c r="R7551" t="str" cm="1">
        <f t="array" ref="R7551">_xlfn.IFS(Restaurant_Data[[#This Row],[Total Reservations]]&lt;=50, "Low", Restaurant_Data[[#This Row],[Total Reservations]]&lt;=100, "Medium", Restaurant_Data[[#This Row],[Total Reservations]]&lt;=200, "High")</f>
        <v>Low</v>
      </c>
      <c r="S7551" s="4">
        <v>567165.71</v>
      </c>
      <c r="T7551" t="str" cm="1">
        <f t="array" ref="T7551">_xlfn.IFS(Restaurant_Data[[#This Row],[Revenue]]&lt;= 500000, "Low Income", Restaurant_Data[[#This Row],[Revenue]]&lt;=1000000, "Middle Income", Restaurant_Data[[#This Row],[Revenue]] &lt;= 2000000, "High Income")</f>
        <v>Middle Income</v>
      </c>
    </row>
    <row r="7552" spans="1:20" x14ac:dyDescent="0.35">
      <c r="A7552" s="1" t="s">
        <v>7579</v>
      </c>
      <c r="B7552" s="1" t="s">
        <v>19</v>
      </c>
      <c r="C7552" s="1" t="s">
        <v>26</v>
      </c>
      <c r="D7552">
        <v>3.5</v>
      </c>
      <c r="E7552">
        <v>44</v>
      </c>
      <c r="F7552">
        <v>46.16</v>
      </c>
      <c r="G7552">
        <v>2416</v>
      </c>
      <c r="H7552">
        <v>28610</v>
      </c>
      <c r="I7552">
        <v>16</v>
      </c>
      <c r="J7552">
        <v>983</v>
      </c>
      <c r="K7552">
        <v>254.91</v>
      </c>
      <c r="L7552">
        <v>8.8000000000000007</v>
      </c>
      <c r="M7552">
        <v>6.5</v>
      </c>
      <c r="N7552" s="1" t="s">
        <v>21</v>
      </c>
      <c r="O7552">
        <v>43</v>
      </c>
      <c r="P7552">
        <v>36</v>
      </c>
      <c r="Q7552">
        <v>79</v>
      </c>
      <c r="R7552" t="str" cm="1">
        <f t="array" ref="R7552">_xlfn.IFS(Restaurant_Data[[#This Row],[Total Reservations]]&lt;=50, "Low", Restaurant_Data[[#This Row],[Total Reservations]]&lt;=100, "Medium", Restaurant_Data[[#This Row],[Total Reservations]]&lt;=200, "High")</f>
        <v>Medium</v>
      </c>
      <c r="S7552" s="4">
        <v>479114.9</v>
      </c>
      <c r="T7552" t="str" cm="1">
        <f t="array" ref="T7552">_xlfn.IFS(Restaurant_Data[[#This Row],[Revenue]]&lt;= 500000, "Low Income", Restaurant_Data[[#This Row],[Revenue]]&lt;=1000000, "Middle Income", Restaurant_Data[[#This Row],[Revenue]] &lt;= 2000000, "High Income")</f>
        <v>Low Income</v>
      </c>
    </row>
    <row r="7553" spans="1:20" x14ac:dyDescent="0.35">
      <c r="A7553" s="1" t="s">
        <v>7580</v>
      </c>
      <c r="B7553" s="1" t="s">
        <v>23</v>
      </c>
      <c r="C7553" s="1" t="s">
        <v>20</v>
      </c>
      <c r="D7553">
        <v>4.8</v>
      </c>
      <c r="E7553">
        <v>88</v>
      </c>
      <c r="F7553">
        <v>69.489999999999995</v>
      </c>
      <c r="G7553">
        <v>9021</v>
      </c>
      <c r="H7553">
        <v>98158</v>
      </c>
      <c r="I7553">
        <v>9</v>
      </c>
      <c r="J7553">
        <v>128</v>
      </c>
      <c r="K7553">
        <v>61.13</v>
      </c>
      <c r="L7553">
        <v>3.2</v>
      </c>
      <c r="M7553">
        <v>5.0999999999999996</v>
      </c>
      <c r="N7553" s="1" t="s">
        <v>27</v>
      </c>
      <c r="O7553">
        <v>24</v>
      </c>
      <c r="P7553">
        <v>31</v>
      </c>
      <c r="Q7553">
        <v>55</v>
      </c>
      <c r="R7553" t="str" cm="1">
        <f t="array" ref="R7553">_xlfn.IFS(Restaurant_Data[[#This Row],[Total Reservations]]&lt;=50, "Low", Restaurant_Data[[#This Row],[Total Reservations]]&lt;=100, "Medium", Restaurant_Data[[#This Row],[Total Reservations]]&lt;=200, "High")</f>
        <v>Medium</v>
      </c>
      <c r="S7553" s="4">
        <v>1374878.63</v>
      </c>
      <c r="T7553" t="str" cm="1">
        <f t="array" ref="T7553">_xlfn.IFS(Restaurant_Data[[#This Row],[Revenue]]&lt;= 500000, "Low Income", Restaurant_Data[[#This Row],[Revenue]]&lt;=1000000, "Middle Income", Restaurant_Data[[#This Row],[Revenue]] &lt;= 2000000, "High Income")</f>
        <v>High Income</v>
      </c>
    </row>
    <row r="7554" spans="1:20" x14ac:dyDescent="0.35">
      <c r="A7554" s="1" t="s">
        <v>7581</v>
      </c>
      <c r="B7554" s="1" t="s">
        <v>19</v>
      </c>
      <c r="C7554" s="1" t="s">
        <v>24</v>
      </c>
      <c r="D7554">
        <v>4.9000000000000004</v>
      </c>
      <c r="E7554">
        <v>37</v>
      </c>
      <c r="F7554">
        <v>32.409999999999997</v>
      </c>
      <c r="G7554">
        <v>2559</v>
      </c>
      <c r="H7554">
        <v>35123</v>
      </c>
      <c r="I7554">
        <v>13</v>
      </c>
      <c r="J7554">
        <v>234</v>
      </c>
      <c r="K7554">
        <v>233.98</v>
      </c>
      <c r="L7554">
        <v>4.3</v>
      </c>
      <c r="M7554">
        <v>1.4</v>
      </c>
      <c r="N7554" s="1" t="s">
        <v>27</v>
      </c>
      <c r="O7554">
        <v>5</v>
      </c>
      <c r="P7554">
        <v>32</v>
      </c>
      <c r="Q7554">
        <v>37</v>
      </c>
      <c r="R7554" t="str" cm="1">
        <f t="array" ref="R7554">_xlfn.IFS(Restaurant_Data[[#This Row],[Total Reservations]]&lt;=50, "Low", Restaurant_Data[[#This Row],[Total Reservations]]&lt;=100, "Medium", Restaurant_Data[[#This Row],[Total Reservations]]&lt;=200, "High")</f>
        <v>Low</v>
      </c>
      <c r="S7554" s="4">
        <v>285730.05</v>
      </c>
      <c r="T7554" t="str" cm="1">
        <f t="array" ref="T7554">_xlfn.IFS(Restaurant_Data[[#This Row],[Revenue]]&lt;= 500000, "Low Income", Restaurant_Data[[#This Row],[Revenue]]&lt;=1000000, "Middle Income", Restaurant_Data[[#This Row],[Revenue]] &lt;= 2000000, "High Income")</f>
        <v>Low Income</v>
      </c>
    </row>
    <row r="7555" spans="1:20" x14ac:dyDescent="0.35">
      <c r="A7555" s="1" t="s">
        <v>7582</v>
      </c>
      <c r="B7555" s="1" t="s">
        <v>34</v>
      </c>
      <c r="C7555" s="1" t="s">
        <v>31</v>
      </c>
      <c r="D7555">
        <v>4.5999999999999996</v>
      </c>
      <c r="E7555">
        <v>65</v>
      </c>
      <c r="F7555">
        <v>36.32</v>
      </c>
      <c r="G7555">
        <v>2158</v>
      </c>
      <c r="H7555">
        <v>23446</v>
      </c>
      <c r="I7555">
        <v>8</v>
      </c>
      <c r="J7555">
        <v>126</v>
      </c>
      <c r="K7555">
        <v>182.22</v>
      </c>
      <c r="L7555">
        <v>4.5</v>
      </c>
      <c r="M7555">
        <v>8.6</v>
      </c>
      <c r="N7555" s="1" t="s">
        <v>27</v>
      </c>
      <c r="O7555">
        <v>61</v>
      </c>
      <c r="P7555">
        <v>4</v>
      </c>
      <c r="Q7555">
        <v>65</v>
      </c>
      <c r="R7555" t="str" cm="1">
        <f t="array" ref="R7555">_xlfn.IFS(Restaurant_Data[[#This Row],[Total Reservations]]&lt;=50, "Low", Restaurant_Data[[#This Row],[Total Reservations]]&lt;=100, "Medium", Restaurant_Data[[#This Row],[Total Reservations]]&lt;=200, "High")</f>
        <v>Medium</v>
      </c>
      <c r="S7555" s="4">
        <v>538587.30000000005</v>
      </c>
      <c r="T7555" t="str" cm="1">
        <f t="array" ref="T7555">_xlfn.IFS(Restaurant_Data[[#This Row],[Revenue]]&lt;= 500000, "Low Income", Restaurant_Data[[#This Row],[Revenue]]&lt;=1000000, "Middle Income", Restaurant_Data[[#This Row],[Revenue]] &lt;= 2000000, "High Income")</f>
        <v>Middle Income</v>
      </c>
    </row>
    <row r="7556" spans="1:20" x14ac:dyDescent="0.35">
      <c r="A7556" s="1" t="s">
        <v>7583</v>
      </c>
      <c r="B7556" s="1" t="s">
        <v>23</v>
      </c>
      <c r="C7556" s="1" t="s">
        <v>37</v>
      </c>
      <c r="D7556">
        <v>5</v>
      </c>
      <c r="E7556">
        <v>90</v>
      </c>
      <c r="F7556">
        <v>61.8</v>
      </c>
      <c r="G7556">
        <v>6790</v>
      </c>
      <c r="H7556">
        <v>70148</v>
      </c>
      <c r="I7556">
        <v>5</v>
      </c>
      <c r="J7556">
        <v>120</v>
      </c>
      <c r="K7556">
        <v>149.28</v>
      </c>
      <c r="L7556">
        <v>2.4</v>
      </c>
      <c r="M7556">
        <v>9.1999999999999993</v>
      </c>
      <c r="N7556" s="1" t="s">
        <v>21</v>
      </c>
      <c r="O7556">
        <v>61</v>
      </c>
      <c r="P7556">
        <v>46</v>
      </c>
      <c r="Q7556">
        <v>107</v>
      </c>
      <c r="R7556" t="str" cm="1">
        <f t="array" ref="R7556">_xlfn.IFS(Restaurant_Data[[#This Row],[Total Reservations]]&lt;=50, "Low", Restaurant_Data[[#This Row],[Total Reservations]]&lt;=100, "Medium", Restaurant_Data[[#This Row],[Total Reservations]]&lt;=200, "High")</f>
        <v>High</v>
      </c>
      <c r="S7556" s="4">
        <v>1249423</v>
      </c>
      <c r="T7556" t="str" cm="1">
        <f t="array" ref="T7556">_xlfn.IFS(Restaurant_Data[[#This Row],[Revenue]]&lt;= 500000, "Low Income", Restaurant_Data[[#This Row],[Revenue]]&lt;=1000000, "Middle Income", Restaurant_Data[[#This Row],[Revenue]] &lt;= 2000000, "High Income")</f>
        <v>High Income</v>
      </c>
    </row>
    <row r="7557" spans="1:20" x14ac:dyDescent="0.35">
      <c r="A7557" s="1" t="s">
        <v>7584</v>
      </c>
      <c r="B7557" s="1" t="s">
        <v>34</v>
      </c>
      <c r="C7557" s="1" t="s">
        <v>24</v>
      </c>
      <c r="D7557">
        <v>4.5999999999999996</v>
      </c>
      <c r="E7557">
        <v>64</v>
      </c>
      <c r="F7557">
        <v>31.24</v>
      </c>
      <c r="G7557">
        <v>3526</v>
      </c>
      <c r="H7557">
        <v>39349</v>
      </c>
      <c r="I7557">
        <v>9</v>
      </c>
      <c r="J7557">
        <v>165</v>
      </c>
      <c r="K7557">
        <v>241.73</v>
      </c>
      <c r="L7557">
        <v>4.0999999999999996</v>
      </c>
      <c r="M7557">
        <v>5</v>
      </c>
      <c r="N7557" s="1" t="s">
        <v>27</v>
      </c>
      <c r="O7557">
        <v>35</v>
      </c>
      <c r="P7557">
        <v>63</v>
      </c>
      <c r="Q7557">
        <v>98</v>
      </c>
      <c r="R7557" t="str" cm="1">
        <f t="array" ref="R7557">_xlfn.IFS(Restaurant_Data[[#This Row],[Total Reservations]]&lt;=50, "Low", Restaurant_Data[[#This Row],[Total Reservations]]&lt;=100, "Medium", Restaurant_Data[[#This Row],[Total Reservations]]&lt;=200, "High")</f>
        <v>Medium</v>
      </c>
      <c r="S7557" s="4">
        <v>462057.81</v>
      </c>
      <c r="T7557" t="str" cm="1">
        <f t="array" ref="T7557">_xlfn.IFS(Restaurant_Data[[#This Row],[Revenue]]&lt;= 500000, "Low Income", Restaurant_Data[[#This Row],[Revenue]]&lt;=1000000, "Middle Income", Restaurant_Data[[#This Row],[Revenue]] &lt;= 2000000, "High Income")</f>
        <v>Low Income</v>
      </c>
    </row>
    <row r="7558" spans="1:20" x14ac:dyDescent="0.35">
      <c r="A7558" s="1" t="s">
        <v>7585</v>
      </c>
      <c r="B7558" s="1" t="s">
        <v>34</v>
      </c>
      <c r="C7558" s="1" t="s">
        <v>37</v>
      </c>
      <c r="D7558">
        <v>3</v>
      </c>
      <c r="E7558">
        <v>52</v>
      </c>
      <c r="F7558">
        <v>63.78</v>
      </c>
      <c r="G7558">
        <v>1994</v>
      </c>
      <c r="H7558">
        <v>25646</v>
      </c>
      <c r="I7558">
        <v>6</v>
      </c>
      <c r="J7558">
        <v>234</v>
      </c>
      <c r="K7558">
        <v>116.56</v>
      </c>
      <c r="L7558">
        <v>8.4</v>
      </c>
      <c r="M7558">
        <v>3</v>
      </c>
      <c r="N7558" s="1" t="s">
        <v>27</v>
      </c>
      <c r="O7558">
        <v>42</v>
      </c>
      <c r="P7558">
        <v>16</v>
      </c>
      <c r="Q7558">
        <v>58</v>
      </c>
      <c r="R7558" t="str" cm="1">
        <f t="array" ref="R7558">_xlfn.IFS(Restaurant_Data[[#This Row],[Total Reservations]]&lt;=50, "Low", Restaurant_Data[[#This Row],[Total Reservations]]&lt;=100, "Medium", Restaurant_Data[[#This Row],[Total Reservations]]&lt;=200, "High")</f>
        <v>Medium</v>
      </c>
      <c r="S7558" s="4">
        <v>746467.18</v>
      </c>
      <c r="T7558" t="str" cm="1">
        <f t="array" ref="T7558">_xlfn.IFS(Restaurant_Data[[#This Row],[Revenue]]&lt;= 500000, "Low Income", Restaurant_Data[[#This Row],[Revenue]]&lt;=1000000, "Middle Income", Restaurant_Data[[#This Row],[Revenue]] &lt;= 2000000, "High Income")</f>
        <v>Middle Income</v>
      </c>
    </row>
    <row r="7559" spans="1:20" x14ac:dyDescent="0.35">
      <c r="A7559" s="1" t="s">
        <v>7586</v>
      </c>
      <c r="B7559" s="1" t="s">
        <v>23</v>
      </c>
      <c r="C7559" s="1" t="s">
        <v>26</v>
      </c>
      <c r="D7559">
        <v>3.6</v>
      </c>
      <c r="E7559">
        <v>75</v>
      </c>
      <c r="F7559">
        <v>48.52</v>
      </c>
      <c r="G7559">
        <v>4183</v>
      </c>
      <c r="H7559">
        <v>49222</v>
      </c>
      <c r="I7559">
        <v>2</v>
      </c>
      <c r="J7559">
        <v>372</v>
      </c>
      <c r="K7559">
        <v>273.88</v>
      </c>
      <c r="L7559">
        <v>8.6</v>
      </c>
      <c r="M7559">
        <v>6.8</v>
      </c>
      <c r="N7559" s="1" t="s">
        <v>27</v>
      </c>
      <c r="O7559">
        <v>24</v>
      </c>
      <c r="P7559">
        <v>32</v>
      </c>
      <c r="Q7559">
        <v>56</v>
      </c>
      <c r="R7559" t="str" cm="1">
        <f t="array" ref="R7559">_xlfn.IFS(Restaurant_Data[[#This Row],[Total Reservations]]&lt;=50, "Low", Restaurant_Data[[#This Row],[Total Reservations]]&lt;=100, "Medium", Restaurant_Data[[#This Row],[Total Reservations]]&lt;=200, "High")</f>
        <v>Medium</v>
      </c>
      <c r="S7559" s="4">
        <v>818837.72</v>
      </c>
      <c r="T7559" t="str" cm="1">
        <f t="array" ref="T7559">_xlfn.IFS(Restaurant_Data[[#This Row],[Revenue]]&lt;= 500000, "Low Income", Restaurant_Data[[#This Row],[Revenue]]&lt;=1000000, "Middle Income", Restaurant_Data[[#This Row],[Revenue]] &lt;= 2000000, "High Income")</f>
        <v>Middle Income</v>
      </c>
    </row>
    <row r="7560" spans="1:20" x14ac:dyDescent="0.35">
      <c r="A7560" s="1" t="s">
        <v>7587</v>
      </c>
      <c r="B7560" s="1" t="s">
        <v>34</v>
      </c>
      <c r="C7560" s="1" t="s">
        <v>31</v>
      </c>
      <c r="D7560">
        <v>3.1</v>
      </c>
      <c r="E7560">
        <v>52</v>
      </c>
      <c r="F7560">
        <v>37.79</v>
      </c>
      <c r="G7560">
        <v>2309</v>
      </c>
      <c r="H7560">
        <v>29176</v>
      </c>
      <c r="I7560">
        <v>7</v>
      </c>
      <c r="J7560">
        <v>64</v>
      </c>
      <c r="K7560">
        <v>222.12</v>
      </c>
      <c r="L7560">
        <v>6.2</v>
      </c>
      <c r="M7560">
        <v>2.1</v>
      </c>
      <c r="N7560" s="1" t="s">
        <v>21</v>
      </c>
      <c r="O7560">
        <v>36</v>
      </c>
      <c r="P7560">
        <v>41</v>
      </c>
      <c r="Q7560">
        <v>77</v>
      </c>
      <c r="R7560" t="str" cm="1">
        <f t="array" ref="R7560">_xlfn.IFS(Restaurant_Data[[#This Row],[Total Reservations]]&lt;=50, "Low", Restaurant_Data[[#This Row],[Total Reservations]]&lt;=100, "Medium", Restaurant_Data[[#This Row],[Total Reservations]]&lt;=200, "High")</f>
        <v>Medium</v>
      </c>
      <c r="S7560" s="4">
        <v>449462.65</v>
      </c>
      <c r="T7560" t="str" cm="1">
        <f t="array" ref="T7560">_xlfn.IFS(Restaurant_Data[[#This Row],[Revenue]]&lt;= 500000, "Low Income", Restaurant_Data[[#This Row],[Revenue]]&lt;=1000000, "Middle Income", Restaurant_Data[[#This Row],[Revenue]] &lt;= 2000000, "High Income")</f>
        <v>Low Income</v>
      </c>
    </row>
    <row r="7561" spans="1:20" x14ac:dyDescent="0.35">
      <c r="A7561" s="1" t="s">
        <v>7588</v>
      </c>
      <c r="B7561" s="1" t="s">
        <v>23</v>
      </c>
      <c r="C7561" s="1" t="s">
        <v>31</v>
      </c>
      <c r="D7561">
        <v>3.2</v>
      </c>
      <c r="E7561">
        <v>74</v>
      </c>
      <c r="F7561">
        <v>40.9</v>
      </c>
      <c r="G7561">
        <v>6043</v>
      </c>
      <c r="H7561">
        <v>59465</v>
      </c>
      <c r="I7561">
        <v>17</v>
      </c>
      <c r="J7561">
        <v>901</v>
      </c>
      <c r="K7561">
        <v>202.54</v>
      </c>
      <c r="L7561">
        <v>7.1</v>
      </c>
      <c r="M7561">
        <v>1.4</v>
      </c>
      <c r="N7561" s="1" t="s">
        <v>27</v>
      </c>
      <c r="O7561">
        <v>15</v>
      </c>
      <c r="P7561">
        <v>22</v>
      </c>
      <c r="Q7561">
        <v>37</v>
      </c>
      <c r="R7561" t="str" cm="1">
        <f t="array" ref="R7561">_xlfn.IFS(Restaurant_Data[[#This Row],[Total Reservations]]&lt;=50, "Low", Restaurant_Data[[#This Row],[Total Reservations]]&lt;=100, "Medium", Restaurant_Data[[#This Row],[Total Reservations]]&lt;=200, "High")</f>
        <v>Low</v>
      </c>
      <c r="S7561" s="4">
        <v>699428.45</v>
      </c>
      <c r="T7561" t="str" cm="1">
        <f t="array" ref="T7561">_xlfn.IFS(Restaurant_Data[[#This Row],[Revenue]]&lt;= 500000, "Low Income", Restaurant_Data[[#This Row],[Revenue]]&lt;=1000000, "Middle Income", Restaurant_Data[[#This Row],[Revenue]] &lt;= 2000000, "High Income")</f>
        <v>Middle Income</v>
      </c>
    </row>
    <row r="7562" spans="1:20" x14ac:dyDescent="0.35">
      <c r="A7562" s="1" t="s">
        <v>7589</v>
      </c>
      <c r="B7562" s="1" t="s">
        <v>34</v>
      </c>
      <c r="C7562" s="1" t="s">
        <v>31</v>
      </c>
      <c r="D7562">
        <v>3.4</v>
      </c>
      <c r="E7562">
        <v>50</v>
      </c>
      <c r="F7562">
        <v>34.29</v>
      </c>
      <c r="G7562">
        <v>2220</v>
      </c>
      <c r="H7562">
        <v>29191</v>
      </c>
      <c r="I7562">
        <v>12</v>
      </c>
      <c r="J7562">
        <v>491</v>
      </c>
      <c r="K7562">
        <v>180.78</v>
      </c>
      <c r="L7562">
        <v>5.8</v>
      </c>
      <c r="M7562">
        <v>3.6</v>
      </c>
      <c r="N7562" s="1" t="s">
        <v>21</v>
      </c>
      <c r="O7562">
        <v>7</v>
      </c>
      <c r="P7562">
        <v>5</v>
      </c>
      <c r="Q7562">
        <v>12</v>
      </c>
      <c r="R7562" t="str" cm="1">
        <f t="array" ref="R7562">_xlfn.IFS(Restaurant_Data[[#This Row],[Total Reservations]]&lt;=50, "Low", Restaurant_Data[[#This Row],[Total Reservations]]&lt;=100, "Medium", Restaurant_Data[[#This Row],[Total Reservations]]&lt;=200, "High")</f>
        <v>Low</v>
      </c>
      <c r="S7562" s="4">
        <v>398358.53</v>
      </c>
      <c r="T7562" t="str" cm="1">
        <f t="array" ref="T7562">_xlfn.IFS(Restaurant_Data[[#This Row],[Revenue]]&lt;= 500000, "Low Income", Restaurant_Data[[#This Row],[Revenue]]&lt;=1000000, "Middle Income", Restaurant_Data[[#This Row],[Revenue]] &lt;= 2000000, "High Income")</f>
        <v>Low Income</v>
      </c>
    </row>
    <row r="7563" spans="1:20" x14ac:dyDescent="0.35">
      <c r="A7563" s="1" t="s">
        <v>7590</v>
      </c>
      <c r="B7563" s="1" t="s">
        <v>23</v>
      </c>
      <c r="C7563" s="1" t="s">
        <v>24</v>
      </c>
      <c r="D7563">
        <v>4</v>
      </c>
      <c r="E7563">
        <v>83</v>
      </c>
      <c r="F7563">
        <v>33.700000000000003</v>
      </c>
      <c r="G7563">
        <v>3078</v>
      </c>
      <c r="H7563">
        <v>30787</v>
      </c>
      <c r="I7563">
        <v>1</v>
      </c>
      <c r="J7563">
        <v>564</v>
      </c>
      <c r="K7563">
        <v>103.19</v>
      </c>
      <c r="L7563">
        <v>1.4</v>
      </c>
      <c r="M7563">
        <v>7.1</v>
      </c>
      <c r="N7563" s="1" t="s">
        <v>21</v>
      </c>
      <c r="O7563">
        <v>27</v>
      </c>
      <c r="P7563">
        <v>49</v>
      </c>
      <c r="Q7563">
        <v>76</v>
      </c>
      <c r="R7563" t="str" cm="1">
        <f t="array" ref="R7563">_xlfn.IFS(Restaurant_Data[[#This Row],[Total Reservations]]&lt;=50, "Low", Restaurant_Data[[#This Row],[Total Reservations]]&lt;=100, "Medium", Restaurant_Data[[#This Row],[Total Reservations]]&lt;=200, "High")</f>
        <v>Medium</v>
      </c>
      <c r="S7563" s="4">
        <v>627660.44999999995</v>
      </c>
      <c r="T7563" t="str" cm="1">
        <f t="array" ref="T7563">_xlfn.IFS(Restaurant_Data[[#This Row],[Revenue]]&lt;= 500000, "Low Income", Restaurant_Data[[#This Row],[Revenue]]&lt;=1000000, "Middle Income", Restaurant_Data[[#This Row],[Revenue]] &lt;= 2000000, "High Income")</f>
        <v>Middle Income</v>
      </c>
    </row>
    <row r="7564" spans="1:20" x14ac:dyDescent="0.35">
      <c r="A7564" s="1" t="s">
        <v>7591</v>
      </c>
      <c r="B7564" s="1" t="s">
        <v>19</v>
      </c>
      <c r="C7564" s="1" t="s">
        <v>37</v>
      </c>
      <c r="D7564">
        <v>4.7</v>
      </c>
      <c r="E7564">
        <v>41</v>
      </c>
      <c r="F7564">
        <v>57.71</v>
      </c>
      <c r="G7564">
        <v>3043</v>
      </c>
      <c r="H7564">
        <v>39088</v>
      </c>
      <c r="I7564">
        <v>15</v>
      </c>
      <c r="J7564">
        <v>107</v>
      </c>
      <c r="K7564">
        <v>204.24</v>
      </c>
      <c r="L7564">
        <v>7.3</v>
      </c>
      <c r="M7564">
        <v>8.3000000000000007</v>
      </c>
      <c r="N7564" s="1" t="s">
        <v>21</v>
      </c>
      <c r="O7564">
        <v>6</v>
      </c>
      <c r="P7564">
        <v>28</v>
      </c>
      <c r="Q7564">
        <v>34</v>
      </c>
      <c r="R7564" t="str" cm="1">
        <f t="array" ref="R7564">_xlfn.IFS(Restaurant_Data[[#This Row],[Total Reservations]]&lt;=50, "Low", Restaurant_Data[[#This Row],[Total Reservations]]&lt;=100, "Medium", Restaurant_Data[[#This Row],[Total Reservations]]&lt;=200, "High")</f>
        <v>Low</v>
      </c>
      <c r="S7564" s="4">
        <v>549673.13</v>
      </c>
      <c r="T7564" t="str" cm="1">
        <f t="array" ref="T7564">_xlfn.IFS(Restaurant_Data[[#This Row],[Revenue]]&lt;= 500000, "Low Income", Restaurant_Data[[#This Row],[Revenue]]&lt;=1000000, "Middle Income", Restaurant_Data[[#This Row],[Revenue]] &lt;= 2000000, "High Income")</f>
        <v>Middle Income</v>
      </c>
    </row>
    <row r="7565" spans="1:20" x14ac:dyDescent="0.35">
      <c r="A7565" s="1" t="s">
        <v>7592</v>
      </c>
      <c r="B7565" s="1" t="s">
        <v>34</v>
      </c>
      <c r="C7565" s="1" t="s">
        <v>31</v>
      </c>
      <c r="D7565">
        <v>4.7</v>
      </c>
      <c r="E7565">
        <v>62</v>
      </c>
      <c r="F7565">
        <v>33.1</v>
      </c>
      <c r="G7565">
        <v>1919</v>
      </c>
      <c r="H7565">
        <v>19322</v>
      </c>
      <c r="I7565">
        <v>11</v>
      </c>
      <c r="J7565">
        <v>332</v>
      </c>
      <c r="K7565">
        <v>231.23</v>
      </c>
      <c r="L7565">
        <v>10</v>
      </c>
      <c r="M7565">
        <v>2.4</v>
      </c>
      <c r="N7565" s="1" t="s">
        <v>27</v>
      </c>
      <c r="O7565">
        <v>27</v>
      </c>
      <c r="P7565">
        <v>37</v>
      </c>
      <c r="Q7565">
        <v>64</v>
      </c>
      <c r="R7565" t="str" cm="1">
        <f t="array" ref="R7565">_xlfn.IFS(Restaurant_Data[[#This Row],[Total Reservations]]&lt;=50, "Low", Restaurant_Data[[#This Row],[Total Reservations]]&lt;=100, "Medium", Restaurant_Data[[#This Row],[Total Reservations]]&lt;=200, "High")</f>
        <v>Medium</v>
      </c>
      <c r="S7565" s="4">
        <v>473258.8</v>
      </c>
      <c r="T7565" t="str" cm="1">
        <f t="array" ref="T7565">_xlfn.IFS(Restaurant_Data[[#This Row],[Revenue]]&lt;= 500000, "Low Income", Restaurant_Data[[#This Row],[Revenue]]&lt;=1000000, "Middle Income", Restaurant_Data[[#This Row],[Revenue]] &lt;= 2000000, "High Income")</f>
        <v>Low Income</v>
      </c>
    </row>
    <row r="7566" spans="1:20" x14ac:dyDescent="0.35">
      <c r="A7566" s="1" t="s">
        <v>7593</v>
      </c>
      <c r="B7566" s="1" t="s">
        <v>23</v>
      </c>
      <c r="C7566" s="1" t="s">
        <v>42</v>
      </c>
      <c r="D7566">
        <v>4.2</v>
      </c>
      <c r="E7566">
        <v>83</v>
      </c>
      <c r="F7566">
        <v>45.28</v>
      </c>
      <c r="G7566">
        <v>5745</v>
      </c>
      <c r="H7566">
        <v>65241</v>
      </c>
      <c r="I7566">
        <v>10</v>
      </c>
      <c r="J7566">
        <v>448</v>
      </c>
      <c r="K7566">
        <v>52.92</v>
      </c>
      <c r="L7566">
        <v>3.1</v>
      </c>
      <c r="M7566">
        <v>9.5</v>
      </c>
      <c r="N7566" s="1" t="s">
        <v>27</v>
      </c>
      <c r="O7566">
        <v>57</v>
      </c>
      <c r="P7566">
        <v>3</v>
      </c>
      <c r="Q7566">
        <v>60</v>
      </c>
      <c r="R7566" t="str" cm="1">
        <f t="array" ref="R7566">_xlfn.IFS(Restaurant_Data[[#This Row],[Total Reservations]]&lt;=50, "Low", Restaurant_Data[[#This Row],[Total Reservations]]&lt;=100, "Medium", Restaurant_Data[[#This Row],[Total Reservations]]&lt;=200, "High")</f>
        <v>Medium</v>
      </c>
      <c r="S7566" s="4">
        <v>854846.91</v>
      </c>
      <c r="T7566" t="str" cm="1">
        <f t="array" ref="T7566">_xlfn.IFS(Restaurant_Data[[#This Row],[Revenue]]&lt;= 500000, "Low Income", Restaurant_Data[[#This Row],[Revenue]]&lt;=1000000, "Middle Income", Restaurant_Data[[#This Row],[Revenue]] &lt;= 2000000, "High Income")</f>
        <v>Middle Income</v>
      </c>
    </row>
    <row r="7567" spans="1:20" x14ac:dyDescent="0.35">
      <c r="A7567" s="1" t="s">
        <v>7594</v>
      </c>
      <c r="B7567" s="1" t="s">
        <v>34</v>
      </c>
      <c r="C7567" s="1" t="s">
        <v>42</v>
      </c>
      <c r="D7567">
        <v>4.9000000000000004</v>
      </c>
      <c r="E7567">
        <v>61</v>
      </c>
      <c r="F7567">
        <v>35.29</v>
      </c>
      <c r="G7567">
        <v>4395</v>
      </c>
      <c r="H7567">
        <v>48971</v>
      </c>
      <c r="I7567">
        <v>16</v>
      </c>
      <c r="J7567">
        <v>749</v>
      </c>
      <c r="K7567">
        <v>141.6</v>
      </c>
      <c r="L7567">
        <v>9.8000000000000007</v>
      </c>
      <c r="M7567">
        <v>6</v>
      </c>
      <c r="N7567" s="1" t="s">
        <v>21</v>
      </c>
      <c r="O7567">
        <v>29</v>
      </c>
      <c r="P7567">
        <v>56</v>
      </c>
      <c r="Q7567">
        <v>85</v>
      </c>
      <c r="R7567" t="str" cm="1">
        <f t="array" ref="R7567">_xlfn.IFS(Restaurant_Data[[#This Row],[Total Reservations]]&lt;=50, "Low", Restaurant_Data[[#This Row],[Total Reservations]]&lt;=100, "Medium", Restaurant_Data[[#This Row],[Total Reservations]]&lt;=200, "High")</f>
        <v>Medium</v>
      </c>
      <c r="S7567" s="4">
        <v>508877.81</v>
      </c>
      <c r="T7567" t="str" cm="1">
        <f t="array" ref="T7567">_xlfn.IFS(Restaurant_Data[[#This Row],[Revenue]]&lt;= 500000, "Low Income", Restaurant_Data[[#This Row],[Revenue]]&lt;=1000000, "Middle Income", Restaurant_Data[[#This Row],[Revenue]] &lt;= 2000000, "High Income")</f>
        <v>Middle Income</v>
      </c>
    </row>
    <row r="7568" spans="1:20" x14ac:dyDescent="0.35">
      <c r="A7568" s="1" t="s">
        <v>7595</v>
      </c>
      <c r="B7568" s="1" t="s">
        <v>34</v>
      </c>
      <c r="C7568" s="1" t="s">
        <v>37</v>
      </c>
      <c r="D7568">
        <v>4</v>
      </c>
      <c r="E7568">
        <v>62</v>
      </c>
      <c r="F7568">
        <v>57.39</v>
      </c>
      <c r="G7568">
        <v>3404</v>
      </c>
      <c r="H7568">
        <v>33368</v>
      </c>
      <c r="I7568">
        <v>9</v>
      </c>
      <c r="J7568">
        <v>820</v>
      </c>
      <c r="K7568">
        <v>258.12</v>
      </c>
      <c r="L7568">
        <v>10</v>
      </c>
      <c r="M7568">
        <v>9.3000000000000007</v>
      </c>
      <c r="N7568" s="1" t="s">
        <v>21</v>
      </c>
      <c r="O7568">
        <v>60</v>
      </c>
      <c r="P7568">
        <v>37</v>
      </c>
      <c r="Q7568">
        <v>97</v>
      </c>
      <c r="R7568" t="str" cm="1">
        <f t="array" ref="R7568">_xlfn.IFS(Restaurant_Data[[#This Row],[Total Reservations]]&lt;=50, "Low", Restaurant_Data[[#This Row],[Total Reservations]]&lt;=100, "Medium", Restaurant_Data[[#This Row],[Total Reservations]]&lt;=200, "High")</f>
        <v>Medium</v>
      </c>
      <c r="S7568" s="4">
        <v>811872.65</v>
      </c>
      <c r="T7568" t="str" cm="1">
        <f t="array" ref="T7568">_xlfn.IFS(Restaurant_Data[[#This Row],[Revenue]]&lt;= 500000, "Low Income", Restaurant_Data[[#This Row],[Revenue]]&lt;=1000000, "Middle Income", Restaurant_Data[[#This Row],[Revenue]] &lt;= 2000000, "High Income")</f>
        <v>Middle Income</v>
      </c>
    </row>
    <row r="7569" spans="1:20" x14ac:dyDescent="0.35">
      <c r="A7569" s="1" t="s">
        <v>7596</v>
      </c>
      <c r="B7569" s="1" t="s">
        <v>34</v>
      </c>
      <c r="C7569" s="1" t="s">
        <v>24</v>
      </c>
      <c r="D7569">
        <v>4.8</v>
      </c>
      <c r="E7569">
        <v>55</v>
      </c>
      <c r="F7569">
        <v>30.31</v>
      </c>
      <c r="G7569">
        <v>4501</v>
      </c>
      <c r="H7569">
        <v>49540</v>
      </c>
      <c r="I7569">
        <v>12</v>
      </c>
      <c r="J7569">
        <v>461</v>
      </c>
      <c r="K7569">
        <v>208.05</v>
      </c>
      <c r="L7569">
        <v>2.2999999999999998</v>
      </c>
      <c r="M7569">
        <v>2.2999999999999998</v>
      </c>
      <c r="N7569" s="1" t="s">
        <v>27</v>
      </c>
      <c r="O7569">
        <v>2</v>
      </c>
      <c r="P7569">
        <v>6</v>
      </c>
      <c r="Q7569">
        <v>8</v>
      </c>
      <c r="R7569" t="str" cm="1">
        <f t="array" ref="R7569">_xlfn.IFS(Restaurant_Data[[#This Row],[Total Reservations]]&lt;=50, "Low", Restaurant_Data[[#This Row],[Total Reservations]]&lt;=100, "Medium", Restaurant_Data[[#This Row],[Total Reservations]]&lt;=200, "High")</f>
        <v>Low</v>
      </c>
      <c r="S7569" s="4">
        <v>389776.93</v>
      </c>
      <c r="T7569" t="str" cm="1">
        <f t="array" ref="T7569">_xlfn.IFS(Restaurant_Data[[#This Row],[Revenue]]&lt;= 500000, "Low Income", Restaurant_Data[[#This Row],[Revenue]]&lt;=1000000, "Middle Income", Restaurant_Data[[#This Row],[Revenue]] &lt;= 2000000, "High Income")</f>
        <v>Low Income</v>
      </c>
    </row>
    <row r="7570" spans="1:20" x14ac:dyDescent="0.35">
      <c r="A7570" s="1" t="s">
        <v>7597</v>
      </c>
      <c r="B7570" s="1" t="s">
        <v>23</v>
      </c>
      <c r="C7570" s="1" t="s">
        <v>24</v>
      </c>
      <c r="D7570">
        <v>3.9</v>
      </c>
      <c r="E7570">
        <v>90</v>
      </c>
      <c r="F7570">
        <v>29.42</v>
      </c>
      <c r="G7570">
        <v>1749</v>
      </c>
      <c r="H7570">
        <v>26353</v>
      </c>
      <c r="I7570">
        <v>15</v>
      </c>
      <c r="J7570">
        <v>736</v>
      </c>
      <c r="K7570">
        <v>203.82</v>
      </c>
      <c r="L7570">
        <v>9.3000000000000007</v>
      </c>
      <c r="M7570">
        <v>5.0999999999999996</v>
      </c>
      <c r="N7570" s="1" t="s">
        <v>27</v>
      </c>
      <c r="O7570">
        <v>44</v>
      </c>
      <c r="P7570">
        <v>78</v>
      </c>
      <c r="Q7570">
        <v>122</v>
      </c>
      <c r="R7570" t="str" cm="1">
        <f t="array" ref="R7570">_xlfn.IFS(Restaurant_Data[[#This Row],[Total Reservations]]&lt;=50, "Low", Restaurant_Data[[#This Row],[Total Reservations]]&lt;=100, "Medium", Restaurant_Data[[#This Row],[Total Reservations]]&lt;=200, "High")</f>
        <v>High</v>
      </c>
      <c r="S7570" s="4">
        <v>611070.59</v>
      </c>
      <c r="T7570" t="str" cm="1">
        <f t="array" ref="T7570">_xlfn.IFS(Restaurant_Data[[#This Row],[Revenue]]&lt;= 500000, "Low Income", Restaurant_Data[[#This Row],[Revenue]]&lt;=1000000, "Middle Income", Restaurant_Data[[#This Row],[Revenue]] &lt;= 2000000, "High Income")</f>
        <v>Middle Income</v>
      </c>
    </row>
    <row r="7571" spans="1:20" x14ac:dyDescent="0.35">
      <c r="A7571" s="1" t="s">
        <v>7598</v>
      </c>
      <c r="B7571" s="1" t="s">
        <v>19</v>
      </c>
      <c r="C7571" s="1" t="s">
        <v>26</v>
      </c>
      <c r="D7571">
        <v>3.6</v>
      </c>
      <c r="E7571">
        <v>44</v>
      </c>
      <c r="F7571">
        <v>51.92</v>
      </c>
      <c r="G7571">
        <v>1763</v>
      </c>
      <c r="H7571">
        <v>17842</v>
      </c>
      <c r="I7571">
        <v>16</v>
      </c>
      <c r="J7571">
        <v>626</v>
      </c>
      <c r="K7571">
        <v>107.15</v>
      </c>
      <c r="L7571">
        <v>7.1</v>
      </c>
      <c r="M7571">
        <v>4.9000000000000004</v>
      </c>
      <c r="N7571" s="1" t="s">
        <v>21</v>
      </c>
      <c r="O7571">
        <v>4</v>
      </c>
      <c r="P7571">
        <v>20</v>
      </c>
      <c r="Q7571">
        <v>24</v>
      </c>
      <c r="R7571" t="str" cm="1">
        <f t="array" ref="R7571">_xlfn.IFS(Restaurant_Data[[#This Row],[Total Reservations]]&lt;=50, "Low", Restaurant_Data[[#This Row],[Total Reservations]]&lt;=100, "Medium", Restaurant_Data[[#This Row],[Total Reservations]]&lt;=200, "High")</f>
        <v>Low</v>
      </c>
      <c r="S7571" s="4">
        <v>528335.80000000005</v>
      </c>
      <c r="T7571" t="str" cm="1">
        <f t="array" ref="T7571">_xlfn.IFS(Restaurant_Data[[#This Row],[Revenue]]&lt;= 500000, "Low Income", Restaurant_Data[[#This Row],[Revenue]]&lt;=1000000, "Middle Income", Restaurant_Data[[#This Row],[Revenue]] &lt;= 2000000, "High Income")</f>
        <v>Middle Income</v>
      </c>
    </row>
    <row r="7572" spans="1:20" x14ac:dyDescent="0.35">
      <c r="A7572" s="1" t="s">
        <v>7599</v>
      </c>
      <c r="B7572" s="1" t="s">
        <v>19</v>
      </c>
      <c r="C7572" s="1" t="s">
        <v>26</v>
      </c>
      <c r="D7572">
        <v>4.8</v>
      </c>
      <c r="E7572">
        <v>45</v>
      </c>
      <c r="F7572">
        <v>47.12</v>
      </c>
      <c r="G7572">
        <v>2976</v>
      </c>
      <c r="H7572">
        <v>33805</v>
      </c>
      <c r="I7572">
        <v>1</v>
      </c>
      <c r="J7572">
        <v>486</v>
      </c>
      <c r="K7572">
        <v>208.02</v>
      </c>
      <c r="L7572">
        <v>5.2</v>
      </c>
      <c r="M7572">
        <v>4.7</v>
      </c>
      <c r="N7572" s="1" t="s">
        <v>27</v>
      </c>
      <c r="O7572">
        <v>40</v>
      </c>
      <c r="P7572">
        <v>15</v>
      </c>
      <c r="Q7572">
        <v>55</v>
      </c>
      <c r="R7572" t="str" cm="1">
        <f t="array" ref="R7572">_xlfn.IFS(Restaurant_Data[[#This Row],[Total Reservations]]&lt;=50, "Low", Restaurant_Data[[#This Row],[Total Reservations]]&lt;=100, "Medium", Restaurant_Data[[#This Row],[Total Reservations]]&lt;=200, "High")</f>
        <v>Medium</v>
      </c>
      <c r="S7572" s="4">
        <v>480035.45</v>
      </c>
      <c r="T7572" t="str" cm="1">
        <f t="array" ref="T7572">_xlfn.IFS(Restaurant_Data[[#This Row],[Revenue]]&lt;= 500000, "Low Income", Restaurant_Data[[#This Row],[Revenue]]&lt;=1000000, "Middle Income", Restaurant_Data[[#This Row],[Revenue]] &lt;= 2000000, "High Income")</f>
        <v>Low Income</v>
      </c>
    </row>
    <row r="7573" spans="1:20" x14ac:dyDescent="0.35">
      <c r="A7573" s="1" t="s">
        <v>7600</v>
      </c>
      <c r="B7573" s="1" t="s">
        <v>19</v>
      </c>
      <c r="C7573" s="1" t="s">
        <v>31</v>
      </c>
      <c r="D7573">
        <v>3.8</v>
      </c>
      <c r="E7573">
        <v>38</v>
      </c>
      <c r="F7573">
        <v>30.78</v>
      </c>
      <c r="G7573">
        <v>1709</v>
      </c>
      <c r="H7573">
        <v>17894</v>
      </c>
      <c r="I7573">
        <v>6</v>
      </c>
      <c r="J7573">
        <v>965</v>
      </c>
      <c r="K7573">
        <v>246.54</v>
      </c>
      <c r="L7573">
        <v>4.0999999999999996</v>
      </c>
      <c r="M7573">
        <v>9.4</v>
      </c>
      <c r="N7573" s="1" t="s">
        <v>21</v>
      </c>
      <c r="O7573">
        <v>34</v>
      </c>
      <c r="P7573">
        <v>5</v>
      </c>
      <c r="Q7573">
        <v>39</v>
      </c>
      <c r="R7573" t="str" cm="1">
        <f t="array" ref="R7573">_xlfn.IFS(Restaurant_Data[[#This Row],[Total Reservations]]&lt;=50, "Low", Restaurant_Data[[#This Row],[Total Reservations]]&lt;=100, "Medium", Restaurant_Data[[#This Row],[Total Reservations]]&lt;=200, "High")</f>
        <v>Low</v>
      </c>
      <c r="S7573" s="4">
        <v>275489.78000000003</v>
      </c>
      <c r="T7573" t="str" cm="1">
        <f t="array" ref="T7573">_xlfn.IFS(Restaurant_Data[[#This Row],[Revenue]]&lt;= 500000, "Low Income", Restaurant_Data[[#This Row],[Revenue]]&lt;=1000000, "Middle Income", Restaurant_Data[[#This Row],[Revenue]] &lt;= 2000000, "High Income")</f>
        <v>Low Income</v>
      </c>
    </row>
    <row r="7574" spans="1:20" x14ac:dyDescent="0.35">
      <c r="A7574" s="1" t="s">
        <v>7601</v>
      </c>
      <c r="B7574" s="1" t="s">
        <v>23</v>
      </c>
      <c r="C7574" s="1" t="s">
        <v>20</v>
      </c>
      <c r="D7574">
        <v>4</v>
      </c>
      <c r="E7574">
        <v>77</v>
      </c>
      <c r="F7574">
        <v>69.06</v>
      </c>
      <c r="G7574">
        <v>2990</v>
      </c>
      <c r="H7574">
        <v>35603</v>
      </c>
      <c r="I7574">
        <v>13</v>
      </c>
      <c r="J7574">
        <v>60</v>
      </c>
      <c r="K7574">
        <v>150.44</v>
      </c>
      <c r="L7574">
        <v>6.7</v>
      </c>
      <c r="M7574">
        <v>8.6</v>
      </c>
      <c r="N7574" s="1" t="s">
        <v>21</v>
      </c>
      <c r="O7574">
        <v>55</v>
      </c>
      <c r="P7574">
        <v>12</v>
      </c>
      <c r="Q7574">
        <v>67</v>
      </c>
      <c r="R7574" t="str" cm="1">
        <f t="array" ref="R7574">_xlfn.IFS(Restaurant_Data[[#This Row],[Total Reservations]]&lt;=50, "Low", Restaurant_Data[[#This Row],[Total Reservations]]&lt;=100, "Medium", Restaurant_Data[[#This Row],[Total Reservations]]&lt;=200, "High")</f>
        <v>Medium</v>
      </c>
      <c r="S7574" s="4">
        <v>1196220.95</v>
      </c>
      <c r="T7574" t="str" cm="1">
        <f t="array" ref="T7574">_xlfn.IFS(Restaurant_Data[[#This Row],[Revenue]]&lt;= 500000, "Low Income", Restaurant_Data[[#This Row],[Revenue]]&lt;=1000000, "Middle Income", Restaurant_Data[[#This Row],[Revenue]] &lt;= 2000000, "High Income")</f>
        <v>High Income</v>
      </c>
    </row>
    <row r="7575" spans="1:20" x14ac:dyDescent="0.35">
      <c r="A7575" s="1" t="s">
        <v>7602</v>
      </c>
      <c r="B7575" s="1" t="s">
        <v>19</v>
      </c>
      <c r="C7575" s="1" t="s">
        <v>26</v>
      </c>
      <c r="D7575">
        <v>3.7</v>
      </c>
      <c r="E7575">
        <v>34</v>
      </c>
      <c r="F7575">
        <v>50.77</v>
      </c>
      <c r="G7575">
        <v>3455</v>
      </c>
      <c r="H7575">
        <v>40019</v>
      </c>
      <c r="I7575">
        <v>1</v>
      </c>
      <c r="J7575">
        <v>842</v>
      </c>
      <c r="K7575">
        <v>95.52</v>
      </c>
      <c r="L7575">
        <v>8.6</v>
      </c>
      <c r="M7575">
        <v>8.1</v>
      </c>
      <c r="N7575" s="1" t="s">
        <v>27</v>
      </c>
      <c r="O7575">
        <v>3</v>
      </c>
      <c r="P7575">
        <v>7</v>
      </c>
      <c r="Q7575">
        <v>10</v>
      </c>
      <c r="R7575" t="str" cm="1">
        <f t="array" ref="R7575">_xlfn.IFS(Restaurant_Data[[#This Row],[Total Reservations]]&lt;=50, "Low", Restaurant_Data[[#This Row],[Total Reservations]]&lt;=100, "Medium", Restaurant_Data[[#This Row],[Total Reservations]]&lt;=200, "High")</f>
        <v>Low</v>
      </c>
      <c r="S7575" s="4">
        <v>396758.57</v>
      </c>
      <c r="T7575" t="str" cm="1">
        <f t="array" ref="T7575">_xlfn.IFS(Restaurant_Data[[#This Row],[Revenue]]&lt;= 500000, "Low Income", Restaurant_Data[[#This Row],[Revenue]]&lt;=1000000, "Middle Income", Restaurant_Data[[#This Row],[Revenue]] &lt;= 2000000, "High Income")</f>
        <v>Low Income</v>
      </c>
    </row>
    <row r="7576" spans="1:20" x14ac:dyDescent="0.35">
      <c r="A7576" s="1" t="s">
        <v>7603</v>
      </c>
      <c r="B7576" s="1" t="s">
        <v>23</v>
      </c>
      <c r="C7576" s="1" t="s">
        <v>24</v>
      </c>
      <c r="D7576">
        <v>4.3</v>
      </c>
      <c r="E7576">
        <v>84</v>
      </c>
      <c r="F7576">
        <v>31.18</v>
      </c>
      <c r="G7576">
        <v>7486</v>
      </c>
      <c r="H7576">
        <v>79784</v>
      </c>
      <c r="I7576">
        <v>13</v>
      </c>
      <c r="J7576">
        <v>240</v>
      </c>
      <c r="K7576">
        <v>69.319999999999993</v>
      </c>
      <c r="L7576">
        <v>1.3</v>
      </c>
      <c r="M7576">
        <v>3.6</v>
      </c>
      <c r="N7576" s="1" t="s">
        <v>21</v>
      </c>
      <c r="O7576">
        <v>24</v>
      </c>
      <c r="P7576">
        <v>60</v>
      </c>
      <c r="Q7576">
        <v>84</v>
      </c>
      <c r="R7576" t="str" cm="1">
        <f t="array" ref="R7576">_xlfn.IFS(Restaurant_Data[[#This Row],[Total Reservations]]&lt;=50, "Low", Restaurant_Data[[#This Row],[Total Reservations]]&lt;=100, "Medium", Restaurant_Data[[#This Row],[Total Reservations]]&lt;=200, "High")</f>
        <v>Medium</v>
      </c>
      <c r="S7576" s="4">
        <v>607354.6</v>
      </c>
      <c r="T7576" t="str" cm="1">
        <f t="array" ref="T7576">_xlfn.IFS(Restaurant_Data[[#This Row],[Revenue]]&lt;= 500000, "Low Income", Restaurant_Data[[#This Row],[Revenue]]&lt;=1000000, "Middle Income", Restaurant_Data[[#This Row],[Revenue]] &lt;= 2000000, "High Income")</f>
        <v>Middle Income</v>
      </c>
    </row>
    <row r="7577" spans="1:20" x14ac:dyDescent="0.35">
      <c r="A7577" s="1" t="s">
        <v>7604</v>
      </c>
      <c r="B7577" s="1" t="s">
        <v>34</v>
      </c>
      <c r="C7577" s="1" t="s">
        <v>20</v>
      </c>
      <c r="D7577">
        <v>5</v>
      </c>
      <c r="E7577">
        <v>56</v>
      </c>
      <c r="F7577">
        <v>71.62</v>
      </c>
      <c r="G7577">
        <v>2918</v>
      </c>
      <c r="H7577">
        <v>35899</v>
      </c>
      <c r="I7577">
        <v>5</v>
      </c>
      <c r="J7577">
        <v>565</v>
      </c>
      <c r="K7577">
        <v>176.42</v>
      </c>
      <c r="L7577">
        <v>5.8</v>
      </c>
      <c r="M7577">
        <v>4.0999999999999996</v>
      </c>
      <c r="N7577" s="1" t="s">
        <v>21</v>
      </c>
      <c r="O7577">
        <v>8</v>
      </c>
      <c r="P7577">
        <v>2</v>
      </c>
      <c r="Q7577">
        <v>10</v>
      </c>
      <c r="R7577" t="str" cm="1">
        <f t="array" ref="R7577">_xlfn.IFS(Restaurant_Data[[#This Row],[Total Reservations]]&lt;=50, "Low", Restaurant_Data[[#This Row],[Total Reservations]]&lt;=100, "Medium", Restaurant_Data[[#This Row],[Total Reservations]]&lt;=200, "High")</f>
        <v>Low</v>
      </c>
      <c r="S7577" s="4">
        <v>896315.83</v>
      </c>
      <c r="T7577" t="str" cm="1">
        <f t="array" ref="T7577">_xlfn.IFS(Restaurant_Data[[#This Row],[Revenue]]&lt;= 500000, "Low Income", Restaurant_Data[[#This Row],[Revenue]]&lt;=1000000, "Middle Income", Restaurant_Data[[#This Row],[Revenue]] &lt;= 2000000, "High Income")</f>
        <v>Middle Income</v>
      </c>
    </row>
    <row r="7578" spans="1:20" x14ac:dyDescent="0.35">
      <c r="A7578" s="1" t="s">
        <v>7605</v>
      </c>
      <c r="B7578" s="1" t="s">
        <v>34</v>
      </c>
      <c r="C7578" s="1" t="s">
        <v>26</v>
      </c>
      <c r="D7578">
        <v>3.1</v>
      </c>
      <c r="E7578">
        <v>66</v>
      </c>
      <c r="F7578">
        <v>51.04</v>
      </c>
      <c r="G7578">
        <v>2368</v>
      </c>
      <c r="H7578">
        <v>24790</v>
      </c>
      <c r="I7578">
        <v>3</v>
      </c>
      <c r="J7578">
        <v>900</v>
      </c>
      <c r="K7578">
        <v>220.96</v>
      </c>
      <c r="L7578">
        <v>6.9</v>
      </c>
      <c r="M7578">
        <v>3.3</v>
      </c>
      <c r="N7578" s="1" t="s">
        <v>21</v>
      </c>
      <c r="O7578">
        <v>46</v>
      </c>
      <c r="P7578">
        <v>45</v>
      </c>
      <c r="Q7578">
        <v>91</v>
      </c>
      <c r="R7578" t="str" cm="1">
        <f t="array" ref="R7578">_xlfn.IFS(Restaurant_Data[[#This Row],[Total Reservations]]&lt;=50, "Low", Restaurant_Data[[#This Row],[Total Reservations]]&lt;=100, "Medium", Restaurant_Data[[#This Row],[Total Reservations]]&lt;=200, "High")</f>
        <v>Medium</v>
      </c>
      <c r="S7578" s="4">
        <v>757068.3</v>
      </c>
      <c r="T7578" t="str" cm="1">
        <f t="array" ref="T7578">_xlfn.IFS(Restaurant_Data[[#This Row],[Revenue]]&lt;= 500000, "Low Income", Restaurant_Data[[#This Row],[Revenue]]&lt;=1000000, "Middle Income", Restaurant_Data[[#This Row],[Revenue]] &lt;= 2000000, "High Income")</f>
        <v>Middle Income</v>
      </c>
    </row>
    <row r="7579" spans="1:20" x14ac:dyDescent="0.35">
      <c r="A7579" s="1" t="s">
        <v>7606</v>
      </c>
      <c r="B7579" s="1" t="s">
        <v>19</v>
      </c>
      <c r="C7579" s="1" t="s">
        <v>37</v>
      </c>
      <c r="D7579">
        <v>4.8</v>
      </c>
      <c r="E7579">
        <v>45</v>
      </c>
      <c r="F7579">
        <v>57.7</v>
      </c>
      <c r="G7579">
        <v>1265</v>
      </c>
      <c r="H7579">
        <v>16695</v>
      </c>
      <c r="I7579">
        <v>12</v>
      </c>
      <c r="J7579">
        <v>615</v>
      </c>
      <c r="K7579">
        <v>90.66</v>
      </c>
      <c r="L7579">
        <v>1.2</v>
      </c>
      <c r="M7579">
        <v>8.1</v>
      </c>
      <c r="N7579" s="1" t="s">
        <v>21</v>
      </c>
      <c r="O7579">
        <v>40</v>
      </c>
      <c r="P7579">
        <v>22</v>
      </c>
      <c r="Q7579">
        <v>62</v>
      </c>
      <c r="R7579" t="str" cm="1">
        <f t="array" ref="R7579">_xlfn.IFS(Restaurant_Data[[#This Row],[Total Reservations]]&lt;=50, "Low", Restaurant_Data[[#This Row],[Total Reservations]]&lt;=100, "Medium", Restaurant_Data[[#This Row],[Total Reservations]]&lt;=200, "High")</f>
        <v>Medium</v>
      </c>
      <c r="S7579" s="4">
        <v>592823.15</v>
      </c>
      <c r="T7579" t="str" cm="1">
        <f t="array" ref="T7579">_xlfn.IFS(Restaurant_Data[[#This Row],[Revenue]]&lt;= 500000, "Low Income", Restaurant_Data[[#This Row],[Revenue]]&lt;=1000000, "Middle Income", Restaurant_Data[[#This Row],[Revenue]] &lt;= 2000000, "High Income")</f>
        <v>Middle Income</v>
      </c>
    </row>
    <row r="7580" spans="1:20" x14ac:dyDescent="0.35">
      <c r="A7580" s="1" t="s">
        <v>7607</v>
      </c>
      <c r="B7580" s="1" t="s">
        <v>23</v>
      </c>
      <c r="C7580" s="1" t="s">
        <v>42</v>
      </c>
      <c r="D7580">
        <v>3</v>
      </c>
      <c r="E7580">
        <v>80</v>
      </c>
      <c r="F7580">
        <v>43.41</v>
      </c>
      <c r="G7580">
        <v>2852</v>
      </c>
      <c r="H7580">
        <v>36320</v>
      </c>
      <c r="I7580">
        <v>10</v>
      </c>
      <c r="J7580">
        <v>109</v>
      </c>
      <c r="K7580">
        <v>155.36000000000001</v>
      </c>
      <c r="L7580">
        <v>9</v>
      </c>
      <c r="M7580">
        <v>4.5</v>
      </c>
      <c r="N7580" s="1" t="s">
        <v>27</v>
      </c>
      <c r="O7580">
        <v>4</v>
      </c>
      <c r="P7580">
        <v>7</v>
      </c>
      <c r="Q7580">
        <v>11</v>
      </c>
      <c r="R7580" t="str" cm="1">
        <f t="array" ref="R7580">_xlfn.IFS(Restaurant_Data[[#This Row],[Total Reservations]]&lt;=50, "Low", Restaurant_Data[[#This Row],[Total Reservations]]&lt;=100, "Medium", Restaurant_Data[[#This Row],[Total Reservations]]&lt;=200, "High")</f>
        <v>Low</v>
      </c>
      <c r="S7580" s="4">
        <v>784082.71</v>
      </c>
      <c r="T7580" t="str" cm="1">
        <f t="array" ref="T7580">_xlfn.IFS(Restaurant_Data[[#This Row],[Revenue]]&lt;= 500000, "Low Income", Restaurant_Data[[#This Row],[Revenue]]&lt;=1000000, "Middle Income", Restaurant_Data[[#This Row],[Revenue]] &lt;= 2000000, "High Income")</f>
        <v>Middle Income</v>
      </c>
    </row>
    <row r="7581" spans="1:20" x14ac:dyDescent="0.35">
      <c r="A7581" s="1" t="s">
        <v>7608</v>
      </c>
      <c r="B7581" s="1" t="s">
        <v>34</v>
      </c>
      <c r="C7581" s="1" t="s">
        <v>26</v>
      </c>
      <c r="D7581">
        <v>3.7</v>
      </c>
      <c r="E7581">
        <v>56</v>
      </c>
      <c r="F7581">
        <v>45.97</v>
      </c>
      <c r="G7581">
        <v>1770</v>
      </c>
      <c r="H7581">
        <v>19518</v>
      </c>
      <c r="I7581">
        <v>9</v>
      </c>
      <c r="J7581">
        <v>205</v>
      </c>
      <c r="K7581">
        <v>192.16</v>
      </c>
      <c r="L7581">
        <v>9.6</v>
      </c>
      <c r="M7581">
        <v>9.8000000000000007</v>
      </c>
      <c r="N7581" s="1" t="s">
        <v>27</v>
      </c>
      <c r="O7581">
        <v>38</v>
      </c>
      <c r="P7581">
        <v>19</v>
      </c>
      <c r="Q7581">
        <v>57</v>
      </c>
      <c r="R7581" t="str" cm="1">
        <f t="array" ref="R7581">_xlfn.IFS(Restaurant_Data[[#This Row],[Total Reservations]]&lt;=50, "Low", Restaurant_Data[[#This Row],[Total Reservations]]&lt;=100, "Medium", Restaurant_Data[[#This Row],[Total Reservations]]&lt;=200, "High")</f>
        <v>Medium</v>
      </c>
      <c r="S7581" s="4">
        <v>589137.27</v>
      </c>
      <c r="T7581" t="str" cm="1">
        <f t="array" ref="T7581">_xlfn.IFS(Restaurant_Data[[#This Row],[Revenue]]&lt;= 500000, "Low Income", Restaurant_Data[[#This Row],[Revenue]]&lt;=1000000, "Middle Income", Restaurant_Data[[#This Row],[Revenue]] &lt;= 2000000, "High Income")</f>
        <v>Middle Income</v>
      </c>
    </row>
    <row r="7582" spans="1:20" x14ac:dyDescent="0.35">
      <c r="A7582" s="1" t="s">
        <v>7609</v>
      </c>
      <c r="B7582" s="1" t="s">
        <v>23</v>
      </c>
      <c r="C7582" s="1" t="s">
        <v>26</v>
      </c>
      <c r="D7582">
        <v>3.3</v>
      </c>
      <c r="E7582">
        <v>80</v>
      </c>
      <c r="F7582">
        <v>47.18</v>
      </c>
      <c r="G7582">
        <v>1483</v>
      </c>
      <c r="H7582">
        <v>13491</v>
      </c>
      <c r="I7582">
        <v>17</v>
      </c>
      <c r="J7582">
        <v>187</v>
      </c>
      <c r="K7582">
        <v>88.96</v>
      </c>
      <c r="L7582">
        <v>6.5</v>
      </c>
      <c r="M7582">
        <v>4.3</v>
      </c>
      <c r="N7582" s="1" t="s">
        <v>21</v>
      </c>
      <c r="O7582">
        <v>69</v>
      </c>
      <c r="P7582">
        <v>29</v>
      </c>
      <c r="Q7582">
        <v>98</v>
      </c>
      <c r="R7582" t="str" cm="1">
        <f t="array" ref="R7582">_xlfn.IFS(Restaurant_Data[[#This Row],[Total Reservations]]&lt;=50, "Low", Restaurant_Data[[#This Row],[Total Reservations]]&lt;=100, "Medium", Restaurant_Data[[#This Row],[Total Reservations]]&lt;=200, "High")</f>
        <v>Medium</v>
      </c>
      <c r="S7582" s="4">
        <v>856890.29</v>
      </c>
      <c r="T7582" t="str" cm="1">
        <f t="array" ref="T7582">_xlfn.IFS(Restaurant_Data[[#This Row],[Revenue]]&lt;= 500000, "Low Income", Restaurant_Data[[#This Row],[Revenue]]&lt;=1000000, "Middle Income", Restaurant_Data[[#This Row],[Revenue]] &lt;= 2000000, "High Income")</f>
        <v>Middle Income</v>
      </c>
    </row>
    <row r="7583" spans="1:20" x14ac:dyDescent="0.35">
      <c r="A7583" s="1" t="s">
        <v>7610</v>
      </c>
      <c r="B7583" s="1" t="s">
        <v>23</v>
      </c>
      <c r="C7583" s="1" t="s">
        <v>37</v>
      </c>
      <c r="D7583">
        <v>4.5</v>
      </c>
      <c r="E7583">
        <v>71</v>
      </c>
      <c r="F7583">
        <v>63.13</v>
      </c>
      <c r="G7583">
        <v>8762</v>
      </c>
      <c r="H7583">
        <v>88836</v>
      </c>
      <c r="I7583">
        <v>6</v>
      </c>
      <c r="J7583">
        <v>518</v>
      </c>
      <c r="K7583">
        <v>117.47</v>
      </c>
      <c r="L7583">
        <v>2.1</v>
      </c>
      <c r="M7583">
        <v>2.5</v>
      </c>
      <c r="N7583" s="1" t="s">
        <v>27</v>
      </c>
      <c r="O7583">
        <v>26</v>
      </c>
      <c r="P7583">
        <v>53</v>
      </c>
      <c r="Q7583">
        <v>79</v>
      </c>
      <c r="R7583" t="str" cm="1">
        <f t="array" ref="R7583">_xlfn.IFS(Restaurant_Data[[#This Row],[Total Reservations]]&lt;=50, "Low", Restaurant_Data[[#This Row],[Total Reservations]]&lt;=100, "Medium", Restaurant_Data[[#This Row],[Total Reservations]]&lt;=200, "High")</f>
        <v>Medium</v>
      </c>
      <c r="S7583" s="4">
        <v>1013516.44</v>
      </c>
      <c r="T7583" t="str" cm="1">
        <f t="array" ref="T7583">_xlfn.IFS(Restaurant_Data[[#This Row],[Revenue]]&lt;= 500000, "Low Income", Restaurant_Data[[#This Row],[Revenue]]&lt;=1000000, "Middle Income", Restaurant_Data[[#This Row],[Revenue]] &lt;= 2000000, "High Income")</f>
        <v>High Income</v>
      </c>
    </row>
    <row r="7584" spans="1:20" x14ac:dyDescent="0.35">
      <c r="A7584" s="1" t="s">
        <v>7611</v>
      </c>
      <c r="B7584" s="1" t="s">
        <v>34</v>
      </c>
      <c r="C7584" s="1" t="s">
        <v>24</v>
      </c>
      <c r="D7584">
        <v>3.1</v>
      </c>
      <c r="E7584">
        <v>51</v>
      </c>
      <c r="F7584">
        <v>28.08</v>
      </c>
      <c r="G7584">
        <v>729</v>
      </c>
      <c r="H7584">
        <v>7811</v>
      </c>
      <c r="I7584">
        <v>14</v>
      </c>
      <c r="J7584">
        <v>725</v>
      </c>
      <c r="K7584">
        <v>202.1</v>
      </c>
      <c r="L7584">
        <v>9.4</v>
      </c>
      <c r="M7584">
        <v>9.4</v>
      </c>
      <c r="N7584" s="1" t="s">
        <v>27</v>
      </c>
      <c r="O7584">
        <v>43</v>
      </c>
      <c r="P7584">
        <v>19</v>
      </c>
      <c r="Q7584">
        <v>62</v>
      </c>
      <c r="R7584" t="str" cm="1">
        <f t="array" ref="R7584">_xlfn.IFS(Restaurant_Data[[#This Row],[Total Reservations]]&lt;=50, "Low", Restaurant_Data[[#This Row],[Total Reservations]]&lt;=100, "Medium", Restaurant_Data[[#This Row],[Total Reservations]]&lt;=200, "High")</f>
        <v>Medium</v>
      </c>
      <c r="S7584" s="4">
        <v>341700.53</v>
      </c>
      <c r="T7584" t="str" cm="1">
        <f t="array" ref="T7584">_xlfn.IFS(Restaurant_Data[[#This Row],[Revenue]]&lt;= 500000, "Low Income", Restaurant_Data[[#This Row],[Revenue]]&lt;=1000000, "Middle Income", Restaurant_Data[[#This Row],[Revenue]] &lt;= 2000000, "High Income")</f>
        <v>Low Income</v>
      </c>
    </row>
    <row r="7585" spans="1:20" x14ac:dyDescent="0.35">
      <c r="A7585" s="1" t="s">
        <v>7612</v>
      </c>
      <c r="B7585" s="1" t="s">
        <v>23</v>
      </c>
      <c r="C7585" s="1" t="s">
        <v>31</v>
      </c>
      <c r="D7585">
        <v>4.0999999999999996</v>
      </c>
      <c r="E7585">
        <v>75</v>
      </c>
      <c r="F7585">
        <v>35.43</v>
      </c>
      <c r="G7585">
        <v>7907</v>
      </c>
      <c r="H7585">
        <v>82360</v>
      </c>
      <c r="I7585">
        <v>3</v>
      </c>
      <c r="J7585">
        <v>641</v>
      </c>
      <c r="K7585">
        <v>231.26</v>
      </c>
      <c r="L7585">
        <v>8.1999999999999993</v>
      </c>
      <c r="M7585">
        <v>8</v>
      </c>
      <c r="N7585" s="1" t="s">
        <v>21</v>
      </c>
      <c r="O7585">
        <v>23</v>
      </c>
      <c r="P7585">
        <v>1</v>
      </c>
      <c r="Q7585">
        <v>24</v>
      </c>
      <c r="R7585" t="str" cm="1">
        <f t="array" ref="R7585">_xlfn.IFS(Restaurant_Data[[#This Row],[Total Reservations]]&lt;=50, "Low", Restaurant_Data[[#This Row],[Total Reservations]]&lt;=100, "Medium", Restaurant_Data[[#This Row],[Total Reservations]]&lt;=200, "High")</f>
        <v>Low</v>
      </c>
      <c r="S7585" s="4">
        <v>611148.56999999995</v>
      </c>
      <c r="T7585" t="str" cm="1">
        <f t="array" ref="T7585">_xlfn.IFS(Restaurant_Data[[#This Row],[Revenue]]&lt;= 500000, "Low Income", Restaurant_Data[[#This Row],[Revenue]]&lt;=1000000, "Middle Income", Restaurant_Data[[#This Row],[Revenue]] &lt;= 2000000, "High Income")</f>
        <v>Middle Income</v>
      </c>
    </row>
    <row r="7586" spans="1:20" x14ac:dyDescent="0.35">
      <c r="A7586" s="1" t="s">
        <v>7613</v>
      </c>
      <c r="B7586" s="1" t="s">
        <v>34</v>
      </c>
      <c r="C7586" s="1" t="s">
        <v>37</v>
      </c>
      <c r="D7586">
        <v>3.6</v>
      </c>
      <c r="E7586">
        <v>52</v>
      </c>
      <c r="F7586">
        <v>58.6</v>
      </c>
      <c r="G7586">
        <v>1933</v>
      </c>
      <c r="H7586">
        <v>25198</v>
      </c>
      <c r="I7586">
        <v>18</v>
      </c>
      <c r="J7586">
        <v>978</v>
      </c>
      <c r="K7586">
        <v>209</v>
      </c>
      <c r="L7586">
        <v>1.3</v>
      </c>
      <c r="M7586">
        <v>6.2</v>
      </c>
      <c r="N7586" s="1" t="s">
        <v>21</v>
      </c>
      <c r="O7586">
        <v>50</v>
      </c>
      <c r="P7586">
        <v>33</v>
      </c>
      <c r="Q7586">
        <v>83</v>
      </c>
      <c r="R7586" t="str" cm="1">
        <f t="array" ref="R7586">_xlfn.IFS(Restaurant_Data[[#This Row],[Total Reservations]]&lt;=50, "Low", Restaurant_Data[[#This Row],[Total Reservations]]&lt;=100, "Medium", Restaurant_Data[[#This Row],[Total Reservations]]&lt;=200, "High")</f>
        <v>Medium</v>
      </c>
      <c r="S7586" s="4">
        <v>700066</v>
      </c>
      <c r="T7586" t="str" cm="1">
        <f t="array" ref="T7586">_xlfn.IFS(Restaurant_Data[[#This Row],[Revenue]]&lt;= 500000, "Low Income", Restaurant_Data[[#This Row],[Revenue]]&lt;=1000000, "Middle Income", Restaurant_Data[[#This Row],[Revenue]] &lt;= 2000000, "High Income")</f>
        <v>Middle Income</v>
      </c>
    </row>
    <row r="7587" spans="1:20" x14ac:dyDescent="0.35">
      <c r="A7587" s="1" t="s">
        <v>7614</v>
      </c>
      <c r="B7587" s="1" t="s">
        <v>34</v>
      </c>
      <c r="C7587" s="1" t="s">
        <v>31</v>
      </c>
      <c r="D7587">
        <v>3.3</v>
      </c>
      <c r="E7587">
        <v>50</v>
      </c>
      <c r="F7587">
        <v>35.58</v>
      </c>
      <c r="G7587">
        <v>1934</v>
      </c>
      <c r="H7587">
        <v>21101</v>
      </c>
      <c r="I7587">
        <v>7</v>
      </c>
      <c r="J7587">
        <v>364</v>
      </c>
      <c r="K7587">
        <v>228.41</v>
      </c>
      <c r="L7587">
        <v>6.2</v>
      </c>
      <c r="M7587">
        <v>8.6999999999999993</v>
      </c>
      <c r="N7587" s="1" t="s">
        <v>27</v>
      </c>
      <c r="O7587">
        <v>34</v>
      </c>
      <c r="P7587">
        <v>16</v>
      </c>
      <c r="Q7587">
        <v>50</v>
      </c>
      <c r="R7587" t="str" cm="1">
        <f t="array" ref="R7587">_xlfn.IFS(Restaurant_Data[[#This Row],[Total Reservations]]&lt;=50, "Low", Restaurant_Data[[#This Row],[Total Reservations]]&lt;=100, "Medium", Restaurant_Data[[#This Row],[Total Reservations]]&lt;=200, "High")</f>
        <v>Low</v>
      </c>
      <c r="S7587" s="4">
        <v>410514.05</v>
      </c>
      <c r="T7587" t="str" cm="1">
        <f t="array" ref="T7587">_xlfn.IFS(Restaurant_Data[[#This Row],[Revenue]]&lt;= 500000, "Low Income", Restaurant_Data[[#This Row],[Revenue]]&lt;=1000000, "Middle Income", Restaurant_Data[[#This Row],[Revenue]] &lt;= 2000000, "High Income")</f>
        <v>Low Income</v>
      </c>
    </row>
    <row r="7588" spans="1:20" x14ac:dyDescent="0.35">
      <c r="A7588" s="1" t="s">
        <v>7615</v>
      </c>
      <c r="B7588" s="1" t="s">
        <v>34</v>
      </c>
      <c r="C7588" s="1" t="s">
        <v>26</v>
      </c>
      <c r="D7588">
        <v>4.5</v>
      </c>
      <c r="E7588">
        <v>69</v>
      </c>
      <c r="F7588">
        <v>48.81</v>
      </c>
      <c r="G7588">
        <v>911</v>
      </c>
      <c r="H7588">
        <v>12591</v>
      </c>
      <c r="I7588">
        <v>9</v>
      </c>
      <c r="J7588">
        <v>734</v>
      </c>
      <c r="K7588">
        <v>195.38</v>
      </c>
      <c r="L7588">
        <v>2</v>
      </c>
      <c r="M7588">
        <v>9.5</v>
      </c>
      <c r="N7588" s="1" t="s">
        <v>27</v>
      </c>
      <c r="O7588">
        <v>26</v>
      </c>
      <c r="P7588">
        <v>14</v>
      </c>
      <c r="Q7588">
        <v>40</v>
      </c>
      <c r="R7588" t="str" cm="1">
        <f t="array" ref="R7588">_xlfn.IFS(Restaurant_Data[[#This Row],[Total Reservations]]&lt;=50, "Low", Restaurant_Data[[#This Row],[Total Reservations]]&lt;=100, "Medium", Restaurant_Data[[#This Row],[Total Reservations]]&lt;=200, "High")</f>
        <v>Low</v>
      </c>
      <c r="S7588" s="4">
        <v>757734.36</v>
      </c>
      <c r="T7588" t="str" cm="1">
        <f t="array" ref="T7588">_xlfn.IFS(Restaurant_Data[[#This Row],[Revenue]]&lt;= 500000, "Low Income", Restaurant_Data[[#This Row],[Revenue]]&lt;=1000000, "Middle Income", Restaurant_Data[[#This Row],[Revenue]] &lt;= 2000000, "High Income")</f>
        <v>Middle Income</v>
      </c>
    </row>
    <row r="7589" spans="1:20" x14ac:dyDescent="0.35">
      <c r="A7589" s="1" t="s">
        <v>7616</v>
      </c>
      <c r="B7589" s="1" t="s">
        <v>23</v>
      </c>
      <c r="C7589" s="1" t="s">
        <v>24</v>
      </c>
      <c r="D7589">
        <v>3.4</v>
      </c>
      <c r="E7589">
        <v>85</v>
      </c>
      <c r="F7589">
        <v>35.94</v>
      </c>
      <c r="G7589">
        <v>3694</v>
      </c>
      <c r="H7589">
        <v>40068</v>
      </c>
      <c r="I7589">
        <v>15</v>
      </c>
      <c r="J7589">
        <v>228</v>
      </c>
      <c r="K7589">
        <v>258.95999999999998</v>
      </c>
      <c r="L7589">
        <v>2.2999999999999998</v>
      </c>
      <c r="M7589">
        <v>8.8000000000000007</v>
      </c>
      <c r="N7589" s="1" t="s">
        <v>27</v>
      </c>
      <c r="O7589">
        <v>39</v>
      </c>
      <c r="P7589">
        <v>64</v>
      </c>
      <c r="Q7589">
        <v>103</v>
      </c>
      <c r="R7589" t="str" cm="1">
        <f t="array" ref="R7589">_xlfn.IFS(Restaurant_Data[[#This Row],[Total Reservations]]&lt;=50, "Low", Restaurant_Data[[#This Row],[Total Reservations]]&lt;=100, "Medium", Restaurant_Data[[#This Row],[Total Reservations]]&lt;=200, "High")</f>
        <v>High</v>
      </c>
      <c r="S7589" s="4">
        <v>701275.32</v>
      </c>
      <c r="T7589" t="str" cm="1">
        <f t="array" ref="T7589">_xlfn.IFS(Restaurant_Data[[#This Row],[Revenue]]&lt;= 500000, "Low Income", Restaurant_Data[[#This Row],[Revenue]]&lt;=1000000, "Middle Income", Restaurant_Data[[#This Row],[Revenue]] &lt;= 2000000, "High Income")</f>
        <v>Middle Income</v>
      </c>
    </row>
    <row r="7590" spans="1:20" x14ac:dyDescent="0.35">
      <c r="A7590" s="1" t="s">
        <v>7617</v>
      </c>
      <c r="B7590" s="1" t="s">
        <v>34</v>
      </c>
      <c r="C7590" s="1" t="s">
        <v>20</v>
      </c>
      <c r="D7590">
        <v>3.4</v>
      </c>
      <c r="E7590">
        <v>63</v>
      </c>
      <c r="F7590">
        <v>68.930000000000007</v>
      </c>
      <c r="G7590">
        <v>876</v>
      </c>
      <c r="H7590">
        <v>9210</v>
      </c>
      <c r="I7590">
        <v>19</v>
      </c>
      <c r="J7590">
        <v>95</v>
      </c>
      <c r="K7590">
        <v>256.68</v>
      </c>
      <c r="L7590">
        <v>2.7</v>
      </c>
      <c r="M7590">
        <v>9.1</v>
      </c>
      <c r="N7590" s="1" t="s">
        <v>27</v>
      </c>
      <c r="O7590">
        <v>31</v>
      </c>
      <c r="P7590">
        <v>46</v>
      </c>
      <c r="Q7590">
        <v>77</v>
      </c>
      <c r="R7590" t="str" cm="1">
        <f t="array" ref="R7590">_xlfn.IFS(Restaurant_Data[[#This Row],[Total Reservations]]&lt;=50, "Low", Restaurant_Data[[#This Row],[Total Reservations]]&lt;=100, "Medium", Restaurant_Data[[#This Row],[Total Reservations]]&lt;=200, "High")</f>
        <v>Medium</v>
      </c>
      <c r="S7590" s="4">
        <v>983199.32</v>
      </c>
      <c r="T7590" t="str" cm="1">
        <f t="array" ref="T7590">_xlfn.IFS(Restaurant_Data[[#This Row],[Revenue]]&lt;= 500000, "Low Income", Restaurant_Data[[#This Row],[Revenue]]&lt;=1000000, "Middle Income", Restaurant_Data[[#This Row],[Revenue]] &lt;= 2000000, "High Income")</f>
        <v>Middle Income</v>
      </c>
    </row>
    <row r="7591" spans="1:20" x14ac:dyDescent="0.35">
      <c r="A7591" s="1" t="s">
        <v>7618</v>
      </c>
      <c r="B7591" s="1" t="s">
        <v>23</v>
      </c>
      <c r="C7591" s="1" t="s">
        <v>26</v>
      </c>
      <c r="D7591">
        <v>3.6</v>
      </c>
      <c r="E7591">
        <v>86</v>
      </c>
      <c r="F7591">
        <v>51.9</v>
      </c>
      <c r="G7591">
        <v>4699</v>
      </c>
      <c r="H7591">
        <v>49849</v>
      </c>
      <c r="I7591">
        <v>16</v>
      </c>
      <c r="J7591">
        <v>446</v>
      </c>
      <c r="K7591">
        <v>249.06</v>
      </c>
      <c r="L7591">
        <v>4.5999999999999996</v>
      </c>
      <c r="M7591">
        <v>3.4</v>
      </c>
      <c r="N7591" s="1" t="s">
        <v>27</v>
      </c>
      <c r="O7591">
        <v>14</v>
      </c>
      <c r="P7591">
        <v>68</v>
      </c>
      <c r="Q7591">
        <v>82</v>
      </c>
      <c r="R7591" t="str" cm="1">
        <f t="array" ref="R7591">_xlfn.IFS(Restaurant_Data[[#This Row],[Total Reservations]]&lt;=50, "Low", Restaurant_Data[[#This Row],[Total Reservations]]&lt;=100, "Medium", Restaurant_Data[[#This Row],[Total Reservations]]&lt;=200, "High")</f>
        <v>Medium</v>
      </c>
      <c r="S7591" s="4">
        <v>1012173.35</v>
      </c>
      <c r="T7591" t="str" cm="1">
        <f t="array" ref="T7591">_xlfn.IFS(Restaurant_Data[[#This Row],[Revenue]]&lt;= 500000, "Low Income", Restaurant_Data[[#This Row],[Revenue]]&lt;=1000000, "Middle Income", Restaurant_Data[[#This Row],[Revenue]] &lt;= 2000000, "High Income")</f>
        <v>High Income</v>
      </c>
    </row>
    <row r="7592" spans="1:20" x14ac:dyDescent="0.35">
      <c r="A7592" s="1" t="s">
        <v>7619</v>
      </c>
      <c r="B7592" s="1" t="s">
        <v>34</v>
      </c>
      <c r="C7592" s="1" t="s">
        <v>37</v>
      </c>
      <c r="D7592">
        <v>4.2</v>
      </c>
      <c r="E7592">
        <v>67</v>
      </c>
      <c r="F7592">
        <v>64.77</v>
      </c>
      <c r="G7592">
        <v>3043</v>
      </c>
      <c r="H7592">
        <v>34342</v>
      </c>
      <c r="I7592">
        <v>19</v>
      </c>
      <c r="J7592">
        <v>817</v>
      </c>
      <c r="K7592">
        <v>193.86</v>
      </c>
      <c r="L7592">
        <v>8.9</v>
      </c>
      <c r="M7592">
        <v>5.6</v>
      </c>
      <c r="N7592" s="1" t="s">
        <v>27</v>
      </c>
      <c r="O7592">
        <v>45</v>
      </c>
      <c r="P7592">
        <v>42</v>
      </c>
      <c r="Q7592">
        <v>87</v>
      </c>
      <c r="R7592" t="str" cm="1">
        <f t="array" ref="R7592">_xlfn.IFS(Restaurant_Data[[#This Row],[Total Reservations]]&lt;=50, "Low", Restaurant_Data[[#This Row],[Total Reservations]]&lt;=100, "Medium", Restaurant_Data[[#This Row],[Total Reservations]]&lt;=200, "High")</f>
        <v>Medium</v>
      </c>
      <c r="S7592" s="4">
        <v>990170.8</v>
      </c>
      <c r="T7592" t="str" cm="1">
        <f t="array" ref="T7592">_xlfn.IFS(Restaurant_Data[[#This Row],[Revenue]]&lt;= 500000, "Low Income", Restaurant_Data[[#This Row],[Revenue]]&lt;=1000000, "Middle Income", Restaurant_Data[[#This Row],[Revenue]] &lt;= 2000000, "High Income")</f>
        <v>Middle Income</v>
      </c>
    </row>
    <row r="7593" spans="1:20" x14ac:dyDescent="0.35">
      <c r="A7593" s="1" t="s">
        <v>7620</v>
      </c>
      <c r="B7593" s="1" t="s">
        <v>34</v>
      </c>
      <c r="C7593" s="1" t="s">
        <v>20</v>
      </c>
      <c r="D7593">
        <v>4.3</v>
      </c>
      <c r="E7593">
        <v>53</v>
      </c>
      <c r="F7593">
        <v>72.02</v>
      </c>
      <c r="G7593">
        <v>2031</v>
      </c>
      <c r="H7593">
        <v>29170</v>
      </c>
      <c r="I7593">
        <v>19</v>
      </c>
      <c r="J7593">
        <v>398</v>
      </c>
      <c r="K7593">
        <v>298.52999999999997</v>
      </c>
      <c r="L7593">
        <v>1.3</v>
      </c>
      <c r="M7593">
        <v>8.1999999999999993</v>
      </c>
      <c r="N7593" s="1" t="s">
        <v>27</v>
      </c>
      <c r="O7593">
        <v>7</v>
      </c>
      <c r="P7593">
        <v>11</v>
      </c>
      <c r="Q7593">
        <v>18</v>
      </c>
      <c r="R7593" t="str" cm="1">
        <f t="array" ref="R7593">_xlfn.IFS(Restaurant_Data[[#This Row],[Total Reservations]]&lt;=50, "Low", Restaurant_Data[[#This Row],[Total Reservations]]&lt;=100, "Medium", Restaurant_Data[[#This Row],[Total Reservations]]&lt;=200, "High")</f>
        <v>Low</v>
      </c>
      <c r="S7593" s="4">
        <v>866283.5</v>
      </c>
      <c r="T7593" t="str" cm="1">
        <f t="array" ref="T7593">_xlfn.IFS(Restaurant_Data[[#This Row],[Revenue]]&lt;= 500000, "Low Income", Restaurant_Data[[#This Row],[Revenue]]&lt;=1000000, "Middle Income", Restaurant_Data[[#This Row],[Revenue]] &lt;= 2000000, "High Income")</f>
        <v>Middle Income</v>
      </c>
    </row>
    <row r="7594" spans="1:20" x14ac:dyDescent="0.35">
      <c r="A7594" s="1" t="s">
        <v>7621</v>
      </c>
      <c r="B7594" s="1" t="s">
        <v>19</v>
      </c>
      <c r="C7594" s="1" t="s">
        <v>42</v>
      </c>
      <c r="D7594">
        <v>3</v>
      </c>
      <c r="E7594">
        <v>32</v>
      </c>
      <c r="F7594">
        <v>41.22</v>
      </c>
      <c r="G7594">
        <v>2813</v>
      </c>
      <c r="H7594">
        <v>34157</v>
      </c>
      <c r="I7594">
        <v>17</v>
      </c>
      <c r="J7594">
        <v>181</v>
      </c>
      <c r="K7594">
        <v>59.78</v>
      </c>
      <c r="L7594">
        <v>7.2</v>
      </c>
      <c r="M7594">
        <v>5.7</v>
      </c>
      <c r="N7594" s="1" t="s">
        <v>21</v>
      </c>
      <c r="O7594">
        <v>30</v>
      </c>
      <c r="P7594">
        <v>3</v>
      </c>
      <c r="Q7594">
        <v>33</v>
      </c>
      <c r="R7594" t="str" cm="1">
        <f t="array" ref="R7594">_xlfn.IFS(Restaurant_Data[[#This Row],[Total Reservations]]&lt;=50, "Low", Restaurant_Data[[#This Row],[Total Reservations]]&lt;=100, "Medium", Restaurant_Data[[#This Row],[Total Reservations]]&lt;=200, "High")</f>
        <v>Low</v>
      </c>
      <c r="S7594" s="4">
        <v>319969.37</v>
      </c>
      <c r="T7594" t="str" cm="1">
        <f t="array" ref="T7594">_xlfn.IFS(Restaurant_Data[[#This Row],[Revenue]]&lt;= 500000, "Low Income", Restaurant_Data[[#This Row],[Revenue]]&lt;=1000000, "Middle Income", Restaurant_Data[[#This Row],[Revenue]] &lt;= 2000000, "High Income")</f>
        <v>Low Income</v>
      </c>
    </row>
    <row r="7595" spans="1:20" x14ac:dyDescent="0.35">
      <c r="A7595" s="1" t="s">
        <v>7622</v>
      </c>
      <c r="B7595" s="1" t="s">
        <v>19</v>
      </c>
      <c r="C7595" s="1" t="s">
        <v>20</v>
      </c>
      <c r="D7595">
        <v>3.5</v>
      </c>
      <c r="E7595">
        <v>37</v>
      </c>
      <c r="F7595">
        <v>71.260000000000005</v>
      </c>
      <c r="G7595">
        <v>3489</v>
      </c>
      <c r="H7595">
        <v>37651</v>
      </c>
      <c r="I7595">
        <v>6</v>
      </c>
      <c r="J7595">
        <v>731</v>
      </c>
      <c r="K7595">
        <v>98.91</v>
      </c>
      <c r="L7595">
        <v>9.6999999999999993</v>
      </c>
      <c r="M7595">
        <v>6.8</v>
      </c>
      <c r="N7595" s="1" t="s">
        <v>21</v>
      </c>
      <c r="O7595">
        <v>7</v>
      </c>
      <c r="P7595">
        <v>29</v>
      </c>
      <c r="Q7595">
        <v>36</v>
      </c>
      <c r="R7595" t="str" cm="1">
        <f t="array" ref="R7595">_xlfn.IFS(Restaurant_Data[[#This Row],[Total Reservations]]&lt;=50, "Low", Restaurant_Data[[#This Row],[Total Reservations]]&lt;=100, "Medium", Restaurant_Data[[#This Row],[Total Reservations]]&lt;=200, "High")</f>
        <v>Low</v>
      </c>
      <c r="S7595" s="4">
        <v>602813.18999999994</v>
      </c>
      <c r="T7595" t="str" cm="1">
        <f t="array" ref="T7595">_xlfn.IFS(Restaurant_Data[[#This Row],[Revenue]]&lt;= 500000, "Low Income", Restaurant_Data[[#This Row],[Revenue]]&lt;=1000000, "Middle Income", Restaurant_Data[[#This Row],[Revenue]] &lt;= 2000000, "High Income")</f>
        <v>Middle Income</v>
      </c>
    </row>
    <row r="7596" spans="1:20" x14ac:dyDescent="0.35">
      <c r="A7596" s="1" t="s">
        <v>7623</v>
      </c>
      <c r="B7596" s="1" t="s">
        <v>19</v>
      </c>
      <c r="C7596" s="1" t="s">
        <v>37</v>
      </c>
      <c r="D7596">
        <v>3.9</v>
      </c>
      <c r="E7596">
        <v>33</v>
      </c>
      <c r="F7596">
        <v>60.46</v>
      </c>
      <c r="G7596">
        <v>3761</v>
      </c>
      <c r="H7596">
        <v>42713</v>
      </c>
      <c r="I7596">
        <v>1</v>
      </c>
      <c r="J7596">
        <v>460</v>
      </c>
      <c r="K7596">
        <v>252.22</v>
      </c>
      <c r="L7596">
        <v>6.8</v>
      </c>
      <c r="M7596">
        <v>9.3000000000000007</v>
      </c>
      <c r="N7596" s="1" t="s">
        <v>27</v>
      </c>
      <c r="O7596">
        <v>29</v>
      </c>
      <c r="P7596">
        <v>18</v>
      </c>
      <c r="Q7596">
        <v>47</v>
      </c>
      <c r="R7596" t="str" cm="1">
        <f t="array" ref="R7596">_xlfn.IFS(Restaurant_Data[[#This Row],[Total Reservations]]&lt;=50, "Low", Restaurant_Data[[#This Row],[Total Reservations]]&lt;=100, "Medium", Restaurant_Data[[#This Row],[Total Reservations]]&lt;=200, "High")</f>
        <v>Low</v>
      </c>
      <c r="S7596" s="4">
        <v>457533.19</v>
      </c>
      <c r="T7596" t="str" cm="1">
        <f t="array" ref="T7596">_xlfn.IFS(Restaurant_Data[[#This Row],[Revenue]]&lt;= 500000, "Low Income", Restaurant_Data[[#This Row],[Revenue]]&lt;=1000000, "Middle Income", Restaurant_Data[[#This Row],[Revenue]] &lt;= 2000000, "High Income")</f>
        <v>Low Income</v>
      </c>
    </row>
    <row r="7597" spans="1:20" x14ac:dyDescent="0.35">
      <c r="A7597" s="1" t="s">
        <v>7624</v>
      </c>
      <c r="B7597" s="1" t="s">
        <v>23</v>
      </c>
      <c r="C7597" s="1" t="s">
        <v>20</v>
      </c>
      <c r="D7597">
        <v>3.7</v>
      </c>
      <c r="E7597">
        <v>84</v>
      </c>
      <c r="F7597">
        <v>73.88</v>
      </c>
      <c r="G7597">
        <v>3020</v>
      </c>
      <c r="H7597">
        <v>34764</v>
      </c>
      <c r="I7597">
        <v>19</v>
      </c>
      <c r="J7597">
        <v>185</v>
      </c>
      <c r="K7597">
        <v>256.57</v>
      </c>
      <c r="L7597">
        <v>8.3000000000000007</v>
      </c>
      <c r="M7597">
        <v>3.7</v>
      </c>
      <c r="N7597" s="1" t="s">
        <v>27</v>
      </c>
      <c r="O7597">
        <v>37</v>
      </c>
      <c r="P7597">
        <v>21</v>
      </c>
      <c r="Q7597">
        <v>58</v>
      </c>
      <c r="R7597" t="str" cm="1">
        <f t="array" ref="R7597">_xlfn.IFS(Restaurant_Data[[#This Row],[Total Reservations]]&lt;=50, "Low", Restaurant_Data[[#This Row],[Total Reservations]]&lt;=100, "Medium", Restaurant_Data[[#This Row],[Total Reservations]]&lt;=200, "High")</f>
        <v>Medium</v>
      </c>
      <c r="S7597" s="4">
        <v>1395019.72</v>
      </c>
      <c r="T7597" t="str" cm="1">
        <f t="array" ref="T7597">_xlfn.IFS(Restaurant_Data[[#This Row],[Revenue]]&lt;= 500000, "Low Income", Restaurant_Data[[#This Row],[Revenue]]&lt;=1000000, "Middle Income", Restaurant_Data[[#This Row],[Revenue]] &lt;= 2000000, "High Income")</f>
        <v>High Income</v>
      </c>
    </row>
    <row r="7598" spans="1:20" x14ac:dyDescent="0.35">
      <c r="A7598" s="1" t="s">
        <v>7625</v>
      </c>
      <c r="B7598" s="1" t="s">
        <v>23</v>
      </c>
      <c r="C7598" s="1" t="s">
        <v>37</v>
      </c>
      <c r="D7598">
        <v>4.8</v>
      </c>
      <c r="E7598">
        <v>82</v>
      </c>
      <c r="F7598">
        <v>55.55</v>
      </c>
      <c r="G7598">
        <v>3213</v>
      </c>
      <c r="H7598">
        <v>38455</v>
      </c>
      <c r="I7598">
        <v>15</v>
      </c>
      <c r="J7598">
        <v>666</v>
      </c>
      <c r="K7598">
        <v>254.69</v>
      </c>
      <c r="L7598">
        <v>9.1</v>
      </c>
      <c r="M7598">
        <v>5.9</v>
      </c>
      <c r="N7598" s="1" t="s">
        <v>27</v>
      </c>
      <c r="O7598">
        <v>1</v>
      </c>
      <c r="P7598">
        <v>69</v>
      </c>
      <c r="Q7598">
        <v>70</v>
      </c>
      <c r="R7598" t="str" cm="1">
        <f t="array" ref="R7598">_xlfn.IFS(Restaurant_Data[[#This Row],[Total Reservations]]&lt;=50, "Low", Restaurant_Data[[#This Row],[Total Reservations]]&lt;=100, "Medium", Restaurant_Data[[#This Row],[Total Reservations]]&lt;=200, "High")</f>
        <v>Medium</v>
      </c>
      <c r="S7598" s="4">
        <v>1032029.65</v>
      </c>
      <c r="T7598" t="str" cm="1">
        <f t="array" ref="T7598">_xlfn.IFS(Restaurant_Data[[#This Row],[Revenue]]&lt;= 500000, "Low Income", Restaurant_Data[[#This Row],[Revenue]]&lt;=1000000, "Middle Income", Restaurant_Data[[#This Row],[Revenue]] &lt;= 2000000, "High Income")</f>
        <v>High Income</v>
      </c>
    </row>
    <row r="7599" spans="1:20" x14ac:dyDescent="0.35">
      <c r="A7599" s="1" t="s">
        <v>7626</v>
      </c>
      <c r="B7599" s="1" t="s">
        <v>34</v>
      </c>
      <c r="C7599" s="1" t="s">
        <v>26</v>
      </c>
      <c r="D7599">
        <v>4.5999999999999996</v>
      </c>
      <c r="E7599">
        <v>63</v>
      </c>
      <c r="F7599">
        <v>54.74</v>
      </c>
      <c r="G7599">
        <v>2368</v>
      </c>
      <c r="H7599">
        <v>32132</v>
      </c>
      <c r="I7599">
        <v>3</v>
      </c>
      <c r="J7599">
        <v>863</v>
      </c>
      <c r="K7599">
        <v>268.18</v>
      </c>
      <c r="L7599">
        <v>7.4</v>
      </c>
      <c r="M7599">
        <v>6.1</v>
      </c>
      <c r="N7599" s="1" t="s">
        <v>27</v>
      </c>
      <c r="O7599">
        <v>46</v>
      </c>
      <c r="P7599">
        <v>40</v>
      </c>
      <c r="Q7599">
        <v>86</v>
      </c>
      <c r="R7599" t="str" cm="1">
        <f t="array" ref="R7599">_xlfn.IFS(Restaurant_Data[[#This Row],[Total Reservations]]&lt;=50, "Low", Restaurant_Data[[#This Row],[Total Reservations]]&lt;=100, "Medium", Restaurant_Data[[#This Row],[Total Reservations]]&lt;=200, "High")</f>
        <v>Medium</v>
      </c>
      <c r="S7599" s="4">
        <v>776590.02</v>
      </c>
      <c r="T7599" t="str" cm="1">
        <f t="array" ref="T7599">_xlfn.IFS(Restaurant_Data[[#This Row],[Revenue]]&lt;= 500000, "Low Income", Restaurant_Data[[#This Row],[Revenue]]&lt;=1000000, "Middle Income", Restaurant_Data[[#This Row],[Revenue]] &lt;= 2000000, "High Income")</f>
        <v>Middle Income</v>
      </c>
    </row>
    <row r="7600" spans="1:20" x14ac:dyDescent="0.35">
      <c r="A7600" s="1" t="s">
        <v>7627</v>
      </c>
      <c r="B7600" s="1" t="s">
        <v>34</v>
      </c>
      <c r="C7600" s="1" t="s">
        <v>24</v>
      </c>
      <c r="D7600">
        <v>4.3</v>
      </c>
      <c r="E7600">
        <v>63</v>
      </c>
      <c r="F7600">
        <v>31.45</v>
      </c>
      <c r="G7600">
        <v>2132</v>
      </c>
      <c r="H7600">
        <v>25862</v>
      </c>
      <c r="I7600">
        <v>17</v>
      </c>
      <c r="J7600">
        <v>953</v>
      </c>
      <c r="K7600">
        <v>155.65</v>
      </c>
      <c r="L7600">
        <v>6.9</v>
      </c>
      <c r="M7600">
        <v>4.2</v>
      </c>
      <c r="N7600" s="1" t="s">
        <v>21</v>
      </c>
      <c r="O7600">
        <v>31</v>
      </c>
      <c r="P7600">
        <v>60</v>
      </c>
      <c r="Q7600">
        <v>91</v>
      </c>
      <c r="R7600" t="str" cm="1">
        <f t="array" ref="R7600">_xlfn.IFS(Restaurant_Data[[#This Row],[Total Reservations]]&lt;=50, "Low", Restaurant_Data[[#This Row],[Total Reservations]]&lt;=100, "Medium", Restaurant_Data[[#This Row],[Total Reservations]]&lt;=200, "High")</f>
        <v>Medium</v>
      </c>
      <c r="S7600" s="4">
        <v>465724.7</v>
      </c>
      <c r="T7600" t="str" cm="1">
        <f t="array" ref="T7600">_xlfn.IFS(Restaurant_Data[[#This Row],[Revenue]]&lt;= 500000, "Low Income", Restaurant_Data[[#This Row],[Revenue]]&lt;=1000000, "Middle Income", Restaurant_Data[[#This Row],[Revenue]] &lt;= 2000000, "High Income")</f>
        <v>Low Income</v>
      </c>
    </row>
    <row r="7601" spans="1:20" x14ac:dyDescent="0.35">
      <c r="A7601" s="1" t="s">
        <v>7628</v>
      </c>
      <c r="B7601" s="1" t="s">
        <v>34</v>
      </c>
      <c r="C7601" s="1" t="s">
        <v>42</v>
      </c>
      <c r="D7601">
        <v>3.7</v>
      </c>
      <c r="E7601">
        <v>54</v>
      </c>
      <c r="F7601">
        <v>44.34</v>
      </c>
      <c r="G7601">
        <v>1664</v>
      </c>
      <c r="H7601">
        <v>19902</v>
      </c>
      <c r="I7601">
        <v>6</v>
      </c>
      <c r="J7601">
        <v>75</v>
      </c>
      <c r="K7601">
        <v>282.95999999999998</v>
      </c>
      <c r="L7601">
        <v>1.2</v>
      </c>
      <c r="M7601">
        <v>4.3</v>
      </c>
      <c r="N7601" s="1" t="s">
        <v>21</v>
      </c>
      <c r="O7601">
        <v>47</v>
      </c>
      <c r="P7601">
        <v>19</v>
      </c>
      <c r="Q7601">
        <v>66</v>
      </c>
      <c r="R7601" t="str" cm="1">
        <f t="array" ref="R7601">_xlfn.IFS(Restaurant_Data[[#This Row],[Total Reservations]]&lt;=50, "Low", Restaurant_Data[[#This Row],[Total Reservations]]&lt;=100, "Medium", Restaurant_Data[[#This Row],[Total Reservations]]&lt;=200, "High")</f>
        <v>Medium</v>
      </c>
      <c r="S7601" s="4">
        <v>539682.38</v>
      </c>
      <c r="T7601" t="str" cm="1">
        <f t="array" ref="T7601">_xlfn.IFS(Restaurant_Data[[#This Row],[Revenue]]&lt;= 500000, "Low Income", Restaurant_Data[[#This Row],[Revenue]]&lt;=1000000, "Middle Income", Restaurant_Data[[#This Row],[Revenue]] &lt;= 2000000, "High Income")</f>
        <v>Middle Income</v>
      </c>
    </row>
    <row r="7602" spans="1:20" x14ac:dyDescent="0.35">
      <c r="A7602" s="1" t="s">
        <v>7629</v>
      </c>
      <c r="B7602" s="1" t="s">
        <v>34</v>
      </c>
      <c r="C7602" s="1" t="s">
        <v>24</v>
      </c>
      <c r="D7602">
        <v>4.4000000000000004</v>
      </c>
      <c r="E7602">
        <v>54</v>
      </c>
      <c r="F7602">
        <v>25.11</v>
      </c>
      <c r="G7602">
        <v>1443</v>
      </c>
      <c r="H7602">
        <v>21286</v>
      </c>
      <c r="I7602">
        <v>4</v>
      </c>
      <c r="J7602">
        <v>562</v>
      </c>
      <c r="K7602">
        <v>102.29</v>
      </c>
      <c r="L7602">
        <v>5.7</v>
      </c>
      <c r="M7602">
        <v>7.9</v>
      </c>
      <c r="N7602" s="1" t="s">
        <v>21</v>
      </c>
      <c r="O7602">
        <v>6</v>
      </c>
      <c r="P7602">
        <v>49</v>
      </c>
      <c r="Q7602">
        <v>55</v>
      </c>
      <c r="R7602" t="str" cm="1">
        <f t="array" ref="R7602">_xlfn.IFS(Restaurant_Data[[#This Row],[Total Reservations]]&lt;=50, "Low", Restaurant_Data[[#This Row],[Total Reservations]]&lt;=100, "Medium", Restaurant_Data[[#This Row],[Total Reservations]]&lt;=200, "High")</f>
        <v>Medium</v>
      </c>
      <c r="S7602" s="4">
        <v>313484.71000000002</v>
      </c>
      <c r="T7602" t="str" cm="1">
        <f t="array" ref="T7602">_xlfn.IFS(Restaurant_Data[[#This Row],[Revenue]]&lt;= 500000, "Low Income", Restaurant_Data[[#This Row],[Revenue]]&lt;=1000000, "Middle Income", Restaurant_Data[[#This Row],[Revenue]] &lt;= 2000000, "High Income")</f>
        <v>Low Income</v>
      </c>
    </row>
    <row r="7603" spans="1:20" x14ac:dyDescent="0.35">
      <c r="A7603" s="1" t="s">
        <v>7630</v>
      </c>
      <c r="B7603" s="1" t="s">
        <v>23</v>
      </c>
      <c r="C7603" s="1" t="s">
        <v>24</v>
      </c>
      <c r="D7603">
        <v>4.7</v>
      </c>
      <c r="E7603">
        <v>82</v>
      </c>
      <c r="F7603">
        <v>34.56</v>
      </c>
      <c r="G7603">
        <v>2004</v>
      </c>
      <c r="H7603">
        <v>28447</v>
      </c>
      <c r="I7603">
        <v>8</v>
      </c>
      <c r="J7603">
        <v>540</v>
      </c>
      <c r="K7603">
        <v>284.24</v>
      </c>
      <c r="L7603">
        <v>5.2</v>
      </c>
      <c r="M7603">
        <v>9.4</v>
      </c>
      <c r="N7603" s="1" t="s">
        <v>21</v>
      </c>
      <c r="O7603">
        <v>45</v>
      </c>
      <c r="P7603">
        <v>14</v>
      </c>
      <c r="Q7603">
        <v>59</v>
      </c>
      <c r="R7603" t="str" cm="1">
        <f t="array" ref="R7603">_xlfn.IFS(Restaurant_Data[[#This Row],[Total Reservations]]&lt;=50, "Low", Restaurant_Data[[#This Row],[Total Reservations]]&lt;=100, "Medium", Restaurant_Data[[#This Row],[Total Reservations]]&lt;=200, "High")</f>
        <v>Medium</v>
      </c>
      <c r="S7603" s="4">
        <v>643475.87</v>
      </c>
      <c r="T7603" t="str" cm="1">
        <f t="array" ref="T7603">_xlfn.IFS(Restaurant_Data[[#This Row],[Revenue]]&lt;= 500000, "Low Income", Restaurant_Data[[#This Row],[Revenue]]&lt;=1000000, "Middle Income", Restaurant_Data[[#This Row],[Revenue]] &lt;= 2000000, "High Income")</f>
        <v>Middle Income</v>
      </c>
    </row>
    <row r="7604" spans="1:20" x14ac:dyDescent="0.35">
      <c r="A7604" s="1" t="s">
        <v>7631</v>
      </c>
      <c r="B7604" s="1" t="s">
        <v>34</v>
      </c>
      <c r="C7604" s="1" t="s">
        <v>24</v>
      </c>
      <c r="D7604">
        <v>4.2</v>
      </c>
      <c r="E7604">
        <v>53</v>
      </c>
      <c r="F7604">
        <v>26.32</v>
      </c>
      <c r="G7604">
        <v>3823</v>
      </c>
      <c r="H7604">
        <v>43810</v>
      </c>
      <c r="I7604">
        <v>4</v>
      </c>
      <c r="J7604">
        <v>929</v>
      </c>
      <c r="K7604">
        <v>189.17</v>
      </c>
      <c r="L7604">
        <v>5.7</v>
      </c>
      <c r="M7604">
        <v>6.7</v>
      </c>
      <c r="N7604" s="1" t="s">
        <v>27</v>
      </c>
      <c r="O7604">
        <v>31</v>
      </c>
      <c r="P7604">
        <v>50</v>
      </c>
      <c r="Q7604">
        <v>81</v>
      </c>
      <c r="R7604" t="str" cm="1">
        <f t="array" ref="R7604">_xlfn.IFS(Restaurant_Data[[#This Row],[Total Reservations]]&lt;=50, "Low", Restaurant_Data[[#This Row],[Total Reservations]]&lt;=100, "Medium", Restaurant_Data[[#This Row],[Total Reservations]]&lt;=200, "High")</f>
        <v>Medium</v>
      </c>
      <c r="S7604" s="4">
        <v>327611.15999999997</v>
      </c>
      <c r="T7604" t="str" cm="1">
        <f t="array" ref="T7604">_xlfn.IFS(Restaurant_Data[[#This Row],[Revenue]]&lt;= 500000, "Low Income", Restaurant_Data[[#This Row],[Revenue]]&lt;=1000000, "Middle Income", Restaurant_Data[[#This Row],[Revenue]] &lt;= 2000000, "High Income")</f>
        <v>Low Income</v>
      </c>
    </row>
    <row r="7605" spans="1:20" x14ac:dyDescent="0.35">
      <c r="A7605" s="1" t="s">
        <v>7632</v>
      </c>
      <c r="B7605" s="1" t="s">
        <v>34</v>
      </c>
      <c r="C7605" s="1" t="s">
        <v>37</v>
      </c>
      <c r="D7605">
        <v>4.5999999999999996</v>
      </c>
      <c r="E7605">
        <v>67</v>
      </c>
      <c r="F7605">
        <v>62.93</v>
      </c>
      <c r="G7605">
        <v>4253</v>
      </c>
      <c r="H7605">
        <v>51041</v>
      </c>
      <c r="I7605">
        <v>2</v>
      </c>
      <c r="J7605">
        <v>815</v>
      </c>
      <c r="K7605">
        <v>90.97</v>
      </c>
      <c r="L7605">
        <v>4.9000000000000004</v>
      </c>
      <c r="M7605">
        <v>5.4</v>
      </c>
      <c r="N7605" s="1" t="s">
        <v>27</v>
      </c>
      <c r="O7605">
        <v>44</v>
      </c>
      <c r="P7605">
        <v>7</v>
      </c>
      <c r="Q7605">
        <v>51</v>
      </c>
      <c r="R7605" t="str" cm="1">
        <f t="array" ref="R7605">_xlfn.IFS(Restaurant_Data[[#This Row],[Total Reservations]]&lt;=50, "Low", Restaurant_Data[[#This Row],[Total Reservations]]&lt;=100, "Medium", Restaurant_Data[[#This Row],[Total Reservations]]&lt;=200, "High")</f>
        <v>Medium</v>
      </c>
      <c r="S7605" s="4">
        <v>944292.87</v>
      </c>
      <c r="T7605" t="str" cm="1">
        <f t="array" ref="T7605">_xlfn.IFS(Restaurant_Data[[#This Row],[Revenue]]&lt;= 500000, "Low Income", Restaurant_Data[[#This Row],[Revenue]]&lt;=1000000, "Middle Income", Restaurant_Data[[#This Row],[Revenue]] &lt;= 2000000, "High Income")</f>
        <v>Middle Income</v>
      </c>
    </row>
    <row r="7606" spans="1:20" x14ac:dyDescent="0.35">
      <c r="A7606" s="1" t="s">
        <v>7633</v>
      </c>
      <c r="B7606" s="1" t="s">
        <v>19</v>
      </c>
      <c r="C7606" s="1" t="s">
        <v>37</v>
      </c>
      <c r="D7606">
        <v>4.5</v>
      </c>
      <c r="E7606">
        <v>35</v>
      </c>
      <c r="F7606">
        <v>59.58</v>
      </c>
      <c r="G7606">
        <v>2569</v>
      </c>
      <c r="H7606">
        <v>33553</v>
      </c>
      <c r="I7606">
        <v>10</v>
      </c>
      <c r="J7606">
        <v>772</v>
      </c>
      <c r="K7606">
        <v>234.02</v>
      </c>
      <c r="L7606">
        <v>9.1999999999999993</v>
      </c>
      <c r="M7606">
        <v>7.8</v>
      </c>
      <c r="N7606" s="1" t="s">
        <v>21</v>
      </c>
      <c r="O7606">
        <v>28</v>
      </c>
      <c r="P7606">
        <v>27</v>
      </c>
      <c r="Q7606">
        <v>55</v>
      </c>
      <c r="R7606" t="str" cm="1">
        <f t="array" ref="R7606">_xlfn.IFS(Restaurant_Data[[#This Row],[Total Reservations]]&lt;=50, "Low", Restaurant_Data[[#This Row],[Total Reservations]]&lt;=100, "Medium", Restaurant_Data[[#This Row],[Total Reservations]]&lt;=200, "High")</f>
        <v>Medium</v>
      </c>
      <c r="S7606" s="4">
        <v>485532.75</v>
      </c>
      <c r="T7606" t="str" cm="1">
        <f t="array" ref="T7606">_xlfn.IFS(Restaurant_Data[[#This Row],[Revenue]]&lt;= 500000, "Low Income", Restaurant_Data[[#This Row],[Revenue]]&lt;=1000000, "Middle Income", Restaurant_Data[[#This Row],[Revenue]] &lt;= 2000000, "High Income")</f>
        <v>Low Income</v>
      </c>
    </row>
    <row r="7607" spans="1:20" x14ac:dyDescent="0.35">
      <c r="A7607" s="1" t="s">
        <v>7634</v>
      </c>
      <c r="B7607" s="1" t="s">
        <v>34</v>
      </c>
      <c r="C7607" s="1" t="s">
        <v>42</v>
      </c>
      <c r="D7607">
        <v>4.0999999999999996</v>
      </c>
      <c r="E7607">
        <v>54</v>
      </c>
      <c r="F7607">
        <v>42.49</v>
      </c>
      <c r="G7607">
        <v>3234</v>
      </c>
      <c r="H7607">
        <v>32909</v>
      </c>
      <c r="I7607">
        <v>12</v>
      </c>
      <c r="J7607">
        <v>517</v>
      </c>
      <c r="K7607">
        <v>123.97</v>
      </c>
      <c r="L7607">
        <v>9</v>
      </c>
      <c r="M7607">
        <v>10</v>
      </c>
      <c r="N7607" s="1" t="s">
        <v>21</v>
      </c>
      <c r="O7607">
        <v>11</v>
      </c>
      <c r="P7607">
        <v>10</v>
      </c>
      <c r="Q7607">
        <v>21</v>
      </c>
      <c r="R7607" t="str" cm="1">
        <f t="array" ref="R7607">_xlfn.IFS(Restaurant_Data[[#This Row],[Total Reservations]]&lt;=50, "Low", Restaurant_Data[[#This Row],[Total Reservations]]&lt;=100, "Medium", Restaurant_Data[[#This Row],[Total Reservations]]&lt;=200, "High")</f>
        <v>Low</v>
      </c>
      <c r="S7607" s="4">
        <v>532409.48</v>
      </c>
      <c r="T7607" t="str" cm="1">
        <f t="array" ref="T7607">_xlfn.IFS(Restaurant_Data[[#This Row],[Revenue]]&lt;= 500000, "Low Income", Restaurant_Data[[#This Row],[Revenue]]&lt;=1000000, "Middle Income", Restaurant_Data[[#This Row],[Revenue]] &lt;= 2000000, "High Income")</f>
        <v>Middle Income</v>
      </c>
    </row>
    <row r="7608" spans="1:20" x14ac:dyDescent="0.35">
      <c r="A7608" s="1" t="s">
        <v>7635</v>
      </c>
      <c r="B7608" s="1" t="s">
        <v>34</v>
      </c>
      <c r="C7608" s="1" t="s">
        <v>37</v>
      </c>
      <c r="D7608">
        <v>3.6</v>
      </c>
      <c r="E7608">
        <v>52</v>
      </c>
      <c r="F7608">
        <v>61.91</v>
      </c>
      <c r="G7608">
        <v>2127</v>
      </c>
      <c r="H7608">
        <v>21043</v>
      </c>
      <c r="I7608">
        <v>1</v>
      </c>
      <c r="J7608">
        <v>771</v>
      </c>
      <c r="K7608">
        <v>105.11</v>
      </c>
      <c r="L7608">
        <v>2.1</v>
      </c>
      <c r="M7608">
        <v>1.7</v>
      </c>
      <c r="N7608" s="1" t="s">
        <v>21</v>
      </c>
      <c r="O7608">
        <v>37</v>
      </c>
      <c r="P7608">
        <v>5</v>
      </c>
      <c r="Q7608">
        <v>42</v>
      </c>
      <c r="R7608" t="str" cm="1">
        <f t="array" ref="R7608">_xlfn.IFS(Restaurant_Data[[#This Row],[Total Reservations]]&lt;=50, "Low", Restaurant_Data[[#This Row],[Total Reservations]]&lt;=100, "Medium", Restaurant_Data[[#This Row],[Total Reservations]]&lt;=200, "High")</f>
        <v>Low</v>
      </c>
      <c r="S7608" s="4">
        <v>716315.95</v>
      </c>
      <c r="T7608" t="str" cm="1">
        <f t="array" ref="T7608">_xlfn.IFS(Restaurant_Data[[#This Row],[Revenue]]&lt;= 500000, "Low Income", Restaurant_Data[[#This Row],[Revenue]]&lt;=1000000, "Middle Income", Restaurant_Data[[#This Row],[Revenue]] &lt;= 2000000, "High Income")</f>
        <v>Middle Income</v>
      </c>
    </row>
    <row r="7609" spans="1:20" x14ac:dyDescent="0.35">
      <c r="A7609" s="1" t="s">
        <v>7636</v>
      </c>
      <c r="B7609" s="1" t="s">
        <v>34</v>
      </c>
      <c r="C7609" s="1" t="s">
        <v>31</v>
      </c>
      <c r="D7609">
        <v>4.5</v>
      </c>
      <c r="E7609">
        <v>69</v>
      </c>
      <c r="F7609">
        <v>31.8</v>
      </c>
      <c r="G7609">
        <v>1783</v>
      </c>
      <c r="H7609">
        <v>21996</v>
      </c>
      <c r="I7609">
        <v>12</v>
      </c>
      <c r="J7609">
        <v>651</v>
      </c>
      <c r="K7609">
        <v>93.02</v>
      </c>
      <c r="L7609">
        <v>5.8</v>
      </c>
      <c r="M7609">
        <v>6.9</v>
      </c>
      <c r="N7609" s="1" t="s">
        <v>27</v>
      </c>
      <c r="O7609">
        <v>1</v>
      </c>
      <c r="P7609">
        <v>26</v>
      </c>
      <c r="Q7609">
        <v>27</v>
      </c>
      <c r="R7609" t="str" cm="1">
        <f t="array" ref="R7609">_xlfn.IFS(Restaurant_Data[[#This Row],[Total Reservations]]&lt;=50, "Low", Restaurant_Data[[#This Row],[Total Reservations]]&lt;=100, "Medium", Restaurant_Data[[#This Row],[Total Reservations]]&lt;=200, "High")</f>
        <v>Low</v>
      </c>
      <c r="S7609" s="4">
        <v>504814.7</v>
      </c>
      <c r="T7609" t="str" cm="1">
        <f t="array" ref="T7609">_xlfn.IFS(Restaurant_Data[[#This Row],[Revenue]]&lt;= 500000, "Low Income", Restaurant_Data[[#This Row],[Revenue]]&lt;=1000000, "Middle Income", Restaurant_Data[[#This Row],[Revenue]] &lt;= 2000000, "High Income")</f>
        <v>Middle Income</v>
      </c>
    </row>
    <row r="7610" spans="1:20" x14ac:dyDescent="0.35">
      <c r="A7610" s="1" t="s">
        <v>7637</v>
      </c>
      <c r="B7610" s="1" t="s">
        <v>23</v>
      </c>
      <c r="C7610" s="1" t="s">
        <v>37</v>
      </c>
      <c r="D7610">
        <v>3.4</v>
      </c>
      <c r="E7610">
        <v>72</v>
      </c>
      <c r="F7610">
        <v>60.66</v>
      </c>
      <c r="G7610">
        <v>4991</v>
      </c>
      <c r="H7610">
        <v>53210</v>
      </c>
      <c r="I7610">
        <v>10</v>
      </c>
      <c r="J7610">
        <v>88</v>
      </c>
      <c r="K7610">
        <v>57.35</v>
      </c>
      <c r="L7610">
        <v>9.6</v>
      </c>
      <c r="M7610">
        <v>6</v>
      </c>
      <c r="N7610" s="1" t="s">
        <v>21</v>
      </c>
      <c r="O7610">
        <v>70</v>
      </c>
      <c r="P7610">
        <v>41</v>
      </c>
      <c r="Q7610">
        <v>111</v>
      </c>
      <c r="R7610" t="str" cm="1">
        <f t="array" ref="R7610">_xlfn.IFS(Restaurant_Data[[#This Row],[Total Reservations]]&lt;=50, "Low", Restaurant_Data[[#This Row],[Total Reservations]]&lt;=100, "Medium", Restaurant_Data[[#This Row],[Total Reservations]]&lt;=200, "High")</f>
        <v>High</v>
      </c>
      <c r="S7610" s="4">
        <v>991343.14</v>
      </c>
      <c r="T7610" t="str" cm="1">
        <f t="array" ref="T7610">_xlfn.IFS(Restaurant_Data[[#This Row],[Revenue]]&lt;= 500000, "Low Income", Restaurant_Data[[#This Row],[Revenue]]&lt;=1000000, "Middle Income", Restaurant_Data[[#This Row],[Revenue]] &lt;= 2000000, "High Income")</f>
        <v>Middle Income</v>
      </c>
    </row>
    <row r="7611" spans="1:20" x14ac:dyDescent="0.35">
      <c r="A7611" s="1" t="s">
        <v>7638</v>
      </c>
      <c r="B7611" s="1" t="s">
        <v>19</v>
      </c>
      <c r="C7611" s="1" t="s">
        <v>37</v>
      </c>
      <c r="D7611">
        <v>4.5999999999999996</v>
      </c>
      <c r="E7611">
        <v>32</v>
      </c>
      <c r="F7611">
        <v>58.05</v>
      </c>
      <c r="G7611">
        <v>1288</v>
      </c>
      <c r="H7611">
        <v>13654</v>
      </c>
      <c r="I7611">
        <v>12</v>
      </c>
      <c r="J7611">
        <v>954</v>
      </c>
      <c r="K7611">
        <v>241.16</v>
      </c>
      <c r="L7611">
        <v>6.4</v>
      </c>
      <c r="M7611">
        <v>6.5</v>
      </c>
      <c r="N7611" s="1" t="s">
        <v>21</v>
      </c>
      <c r="O7611">
        <v>7</v>
      </c>
      <c r="P7611">
        <v>10</v>
      </c>
      <c r="Q7611">
        <v>17</v>
      </c>
      <c r="R7611" t="str" cm="1">
        <f t="array" ref="R7611">_xlfn.IFS(Restaurant_Data[[#This Row],[Total Reservations]]&lt;=50, "Low", Restaurant_Data[[#This Row],[Total Reservations]]&lt;=100, "Medium", Restaurant_Data[[#This Row],[Total Reservations]]&lt;=200, "High")</f>
        <v>Low</v>
      </c>
      <c r="S7611" s="4">
        <v>430773.95</v>
      </c>
      <c r="T7611" t="str" cm="1">
        <f t="array" ref="T7611">_xlfn.IFS(Restaurant_Data[[#This Row],[Revenue]]&lt;= 500000, "Low Income", Restaurant_Data[[#This Row],[Revenue]]&lt;=1000000, "Middle Income", Restaurant_Data[[#This Row],[Revenue]] &lt;= 2000000, "High Income")</f>
        <v>Low Income</v>
      </c>
    </row>
    <row r="7612" spans="1:20" x14ac:dyDescent="0.35">
      <c r="A7612" s="1" t="s">
        <v>7639</v>
      </c>
      <c r="B7612" s="1" t="s">
        <v>34</v>
      </c>
      <c r="C7612" s="1" t="s">
        <v>37</v>
      </c>
      <c r="D7612">
        <v>4.5999999999999996</v>
      </c>
      <c r="E7612">
        <v>69</v>
      </c>
      <c r="F7612">
        <v>61.16</v>
      </c>
      <c r="G7612">
        <v>1477</v>
      </c>
      <c r="H7612">
        <v>18114</v>
      </c>
      <c r="I7612">
        <v>19</v>
      </c>
      <c r="J7612">
        <v>76</v>
      </c>
      <c r="K7612">
        <v>171.63</v>
      </c>
      <c r="L7612">
        <v>8.1999999999999993</v>
      </c>
      <c r="M7612">
        <v>1.2</v>
      </c>
      <c r="N7612" s="1" t="s">
        <v>21</v>
      </c>
      <c r="O7612">
        <v>61</v>
      </c>
      <c r="P7612">
        <v>7</v>
      </c>
      <c r="Q7612">
        <v>68</v>
      </c>
      <c r="R7612" t="str" cm="1">
        <f t="array" ref="R7612">_xlfn.IFS(Restaurant_Data[[#This Row],[Total Reservations]]&lt;=50, "Low", Restaurant_Data[[#This Row],[Total Reservations]]&lt;=100, "Medium", Restaurant_Data[[#This Row],[Total Reservations]]&lt;=200, "High")</f>
        <v>Medium</v>
      </c>
      <c r="S7612" s="4">
        <v>955320.84</v>
      </c>
      <c r="T7612" t="str" cm="1">
        <f t="array" ref="T7612">_xlfn.IFS(Restaurant_Data[[#This Row],[Revenue]]&lt;= 500000, "Low Income", Restaurant_Data[[#This Row],[Revenue]]&lt;=1000000, "Middle Income", Restaurant_Data[[#This Row],[Revenue]] &lt;= 2000000, "High Income")</f>
        <v>Middle Income</v>
      </c>
    </row>
    <row r="7613" spans="1:20" x14ac:dyDescent="0.35">
      <c r="A7613" s="1" t="s">
        <v>7640</v>
      </c>
      <c r="B7613" s="1" t="s">
        <v>34</v>
      </c>
      <c r="C7613" s="1" t="s">
        <v>26</v>
      </c>
      <c r="D7613">
        <v>4.5999999999999996</v>
      </c>
      <c r="E7613">
        <v>51</v>
      </c>
      <c r="F7613">
        <v>53.12</v>
      </c>
      <c r="G7613">
        <v>1481</v>
      </c>
      <c r="H7613">
        <v>18618</v>
      </c>
      <c r="I7613">
        <v>3</v>
      </c>
      <c r="J7613">
        <v>247</v>
      </c>
      <c r="K7613">
        <v>294.68</v>
      </c>
      <c r="L7613">
        <v>4.4000000000000004</v>
      </c>
      <c r="M7613">
        <v>9.6</v>
      </c>
      <c r="N7613" s="1" t="s">
        <v>21</v>
      </c>
      <c r="O7613">
        <v>7</v>
      </c>
      <c r="P7613">
        <v>30</v>
      </c>
      <c r="Q7613">
        <v>37</v>
      </c>
      <c r="R7613" t="str" cm="1">
        <f t="array" ref="R7613">_xlfn.IFS(Restaurant_Data[[#This Row],[Total Reservations]]&lt;=50, "Low", Restaurant_Data[[#This Row],[Total Reservations]]&lt;=100, "Medium", Restaurant_Data[[#This Row],[Total Reservations]]&lt;=200, "High")</f>
        <v>Low</v>
      </c>
      <c r="S7613" s="4">
        <v>608909.12</v>
      </c>
      <c r="T7613" t="str" cm="1">
        <f t="array" ref="T7613">_xlfn.IFS(Restaurant_Data[[#This Row],[Revenue]]&lt;= 500000, "Low Income", Restaurant_Data[[#This Row],[Revenue]]&lt;=1000000, "Middle Income", Restaurant_Data[[#This Row],[Revenue]] &lt;= 2000000, "High Income")</f>
        <v>Middle Income</v>
      </c>
    </row>
    <row r="7614" spans="1:20" x14ac:dyDescent="0.35">
      <c r="A7614" s="1" t="s">
        <v>7641</v>
      </c>
      <c r="B7614" s="1" t="s">
        <v>19</v>
      </c>
      <c r="C7614" s="1" t="s">
        <v>42</v>
      </c>
      <c r="D7614">
        <v>3.9</v>
      </c>
      <c r="E7614">
        <v>49</v>
      </c>
      <c r="F7614">
        <v>35.89</v>
      </c>
      <c r="G7614">
        <v>1625</v>
      </c>
      <c r="H7614">
        <v>19181</v>
      </c>
      <c r="I7614">
        <v>19</v>
      </c>
      <c r="J7614">
        <v>965</v>
      </c>
      <c r="K7614">
        <v>159.82</v>
      </c>
      <c r="L7614">
        <v>4.4000000000000004</v>
      </c>
      <c r="M7614">
        <v>1.8</v>
      </c>
      <c r="N7614" s="1" t="s">
        <v>21</v>
      </c>
      <c r="O7614">
        <v>18</v>
      </c>
      <c r="P7614">
        <v>18</v>
      </c>
      <c r="Q7614">
        <v>36</v>
      </c>
      <c r="R7614" t="str" cm="1">
        <f t="array" ref="R7614">_xlfn.IFS(Restaurant_Data[[#This Row],[Total Reservations]]&lt;=50, "Low", Restaurant_Data[[#This Row],[Total Reservations]]&lt;=100, "Medium", Restaurant_Data[[#This Row],[Total Reservations]]&lt;=200, "High")</f>
        <v>Low</v>
      </c>
      <c r="S7614" s="4">
        <v>413854.18</v>
      </c>
      <c r="T7614" t="str" cm="1">
        <f t="array" ref="T7614">_xlfn.IFS(Restaurant_Data[[#This Row],[Revenue]]&lt;= 500000, "Low Income", Restaurant_Data[[#This Row],[Revenue]]&lt;=1000000, "Middle Income", Restaurant_Data[[#This Row],[Revenue]] &lt;= 2000000, "High Income")</f>
        <v>Low Income</v>
      </c>
    </row>
    <row r="7615" spans="1:20" x14ac:dyDescent="0.35">
      <c r="A7615" s="1" t="s">
        <v>7642</v>
      </c>
      <c r="B7615" s="1" t="s">
        <v>34</v>
      </c>
      <c r="C7615" s="1" t="s">
        <v>31</v>
      </c>
      <c r="D7615">
        <v>3.4</v>
      </c>
      <c r="E7615">
        <v>67</v>
      </c>
      <c r="F7615">
        <v>35.67</v>
      </c>
      <c r="G7615">
        <v>2508</v>
      </c>
      <c r="H7615">
        <v>30111</v>
      </c>
      <c r="I7615">
        <v>7</v>
      </c>
      <c r="J7615">
        <v>791</v>
      </c>
      <c r="K7615">
        <v>260.83999999999997</v>
      </c>
      <c r="L7615">
        <v>3.9</v>
      </c>
      <c r="M7615">
        <v>3.8</v>
      </c>
      <c r="N7615" s="1" t="s">
        <v>21</v>
      </c>
      <c r="O7615">
        <v>61</v>
      </c>
      <c r="P7615">
        <v>42</v>
      </c>
      <c r="Q7615">
        <v>103</v>
      </c>
      <c r="R7615" t="str" cm="1">
        <f t="array" ref="R7615">_xlfn.IFS(Restaurant_Data[[#This Row],[Total Reservations]]&lt;=50, "Low", Restaurant_Data[[#This Row],[Total Reservations]]&lt;=100, "Medium", Restaurant_Data[[#This Row],[Total Reservations]]&lt;=200, "High")</f>
        <v>High</v>
      </c>
      <c r="S7615" s="4">
        <v>544759.47</v>
      </c>
      <c r="T7615" t="str" cm="1">
        <f t="array" ref="T7615">_xlfn.IFS(Restaurant_Data[[#This Row],[Revenue]]&lt;= 500000, "Low Income", Restaurant_Data[[#This Row],[Revenue]]&lt;=1000000, "Middle Income", Restaurant_Data[[#This Row],[Revenue]] &lt;= 2000000, "High Income")</f>
        <v>Middle Income</v>
      </c>
    </row>
    <row r="7616" spans="1:20" x14ac:dyDescent="0.35">
      <c r="A7616" s="1" t="s">
        <v>7643</v>
      </c>
      <c r="B7616" s="1" t="s">
        <v>23</v>
      </c>
      <c r="C7616" s="1" t="s">
        <v>37</v>
      </c>
      <c r="D7616">
        <v>3.2</v>
      </c>
      <c r="E7616">
        <v>79</v>
      </c>
      <c r="F7616">
        <v>61.79</v>
      </c>
      <c r="G7616">
        <v>1364</v>
      </c>
      <c r="H7616">
        <v>18941</v>
      </c>
      <c r="I7616">
        <v>1</v>
      </c>
      <c r="J7616">
        <v>577</v>
      </c>
      <c r="K7616">
        <v>292.02</v>
      </c>
      <c r="L7616">
        <v>1.2</v>
      </c>
      <c r="M7616">
        <v>3.7</v>
      </c>
      <c r="N7616" s="1" t="s">
        <v>21</v>
      </c>
      <c r="O7616">
        <v>53</v>
      </c>
      <c r="P7616">
        <v>59</v>
      </c>
      <c r="Q7616">
        <v>112</v>
      </c>
      <c r="R7616" t="str" cm="1">
        <f t="array" ref="R7616">_xlfn.IFS(Restaurant_Data[[#This Row],[Total Reservations]]&lt;=50, "Low", Restaurant_Data[[#This Row],[Total Reservations]]&lt;=100, "Medium", Restaurant_Data[[#This Row],[Total Reservations]]&lt;=200, "High")</f>
        <v>High</v>
      </c>
      <c r="S7616" s="4">
        <v>1083546.32</v>
      </c>
      <c r="T7616" t="str" cm="1">
        <f t="array" ref="T7616">_xlfn.IFS(Restaurant_Data[[#This Row],[Revenue]]&lt;= 500000, "Low Income", Restaurant_Data[[#This Row],[Revenue]]&lt;=1000000, "Middle Income", Restaurant_Data[[#This Row],[Revenue]] &lt;= 2000000, "High Income")</f>
        <v>High Income</v>
      </c>
    </row>
    <row r="7617" spans="1:20" x14ac:dyDescent="0.35">
      <c r="A7617" s="1" t="s">
        <v>7644</v>
      </c>
      <c r="B7617" s="1" t="s">
        <v>34</v>
      </c>
      <c r="C7617" s="1" t="s">
        <v>42</v>
      </c>
      <c r="D7617">
        <v>4.5</v>
      </c>
      <c r="E7617">
        <v>70</v>
      </c>
      <c r="F7617">
        <v>38.25</v>
      </c>
      <c r="G7617">
        <v>1253</v>
      </c>
      <c r="H7617">
        <v>21619</v>
      </c>
      <c r="I7617">
        <v>13</v>
      </c>
      <c r="J7617">
        <v>372</v>
      </c>
      <c r="K7617">
        <v>55.62</v>
      </c>
      <c r="L7617">
        <v>9.3000000000000007</v>
      </c>
      <c r="M7617">
        <v>7.6</v>
      </c>
      <c r="N7617" s="1" t="s">
        <v>21</v>
      </c>
      <c r="O7617">
        <v>36</v>
      </c>
      <c r="P7617">
        <v>50</v>
      </c>
      <c r="Q7617">
        <v>86</v>
      </c>
      <c r="R7617" t="str" cm="1">
        <f t="array" ref="R7617">_xlfn.IFS(Restaurant_Data[[#This Row],[Total Reservations]]&lt;=50, "Low", Restaurant_Data[[#This Row],[Total Reservations]]&lt;=100, "Medium", Restaurant_Data[[#This Row],[Total Reservations]]&lt;=200, "High")</f>
        <v>Medium</v>
      </c>
      <c r="S7617" s="4">
        <v>614816.44999999995</v>
      </c>
      <c r="T7617" t="str" cm="1">
        <f t="array" ref="T7617">_xlfn.IFS(Restaurant_Data[[#This Row],[Revenue]]&lt;= 500000, "Low Income", Restaurant_Data[[#This Row],[Revenue]]&lt;=1000000, "Middle Income", Restaurant_Data[[#This Row],[Revenue]] &lt;= 2000000, "High Income")</f>
        <v>Middle Income</v>
      </c>
    </row>
    <row r="7618" spans="1:20" x14ac:dyDescent="0.35">
      <c r="A7618" s="1" t="s">
        <v>7645</v>
      </c>
      <c r="B7618" s="1" t="s">
        <v>23</v>
      </c>
      <c r="C7618" s="1" t="s">
        <v>20</v>
      </c>
      <c r="D7618">
        <v>4.8</v>
      </c>
      <c r="E7618">
        <v>76</v>
      </c>
      <c r="F7618">
        <v>75.48</v>
      </c>
      <c r="G7618">
        <v>6632</v>
      </c>
      <c r="H7618">
        <v>70141</v>
      </c>
      <c r="I7618">
        <v>9</v>
      </c>
      <c r="J7618">
        <v>71</v>
      </c>
      <c r="K7618">
        <v>76.33</v>
      </c>
      <c r="L7618">
        <v>4.0999999999999996</v>
      </c>
      <c r="M7618">
        <v>7</v>
      </c>
      <c r="N7618" s="1" t="s">
        <v>21</v>
      </c>
      <c r="O7618">
        <v>72</v>
      </c>
      <c r="P7618">
        <v>63</v>
      </c>
      <c r="Q7618">
        <v>135</v>
      </c>
      <c r="R7618" t="str" cm="1">
        <f t="array" ref="R7618">_xlfn.IFS(Restaurant_Data[[#This Row],[Total Reservations]]&lt;=50, "Low", Restaurant_Data[[#This Row],[Total Reservations]]&lt;=100, "Medium", Restaurant_Data[[#This Row],[Total Reservations]]&lt;=200, "High")</f>
        <v>High</v>
      </c>
      <c r="S7618" s="4">
        <v>1294625.97</v>
      </c>
      <c r="T7618" t="str" cm="1">
        <f t="array" ref="T7618">_xlfn.IFS(Restaurant_Data[[#This Row],[Revenue]]&lt;= 500000, "Low Income", Restaurant_Data[[#This Row],[Revenue]]&lt;=1000000, "Middle Income", Restaurant_Data[[#This Row],[Revenue]] &lt;= 2000000, "High Income")</f>
        <v>High Income</v>
      </c>
    </row>
    <row r="7619" spans="1:20" x14ac:dyDescent="0.35">
      <c r="A7619" s="1" t="s">
        <v>7646</v>
      </c>
      <c r="B7619" s="1" t="s">
        <v>23</v>
      </c>
      <c r="C7619" s="1" t="s">
        <v>26</v>
      </c>
      <c r="D7619">
        <v>4.3</v>
      </c>
      <c r="E7619">
        <v>89</v>
      </c>
      <c r="F7619">
        <v>50.72</v>
      </c>
      <c r="G7619">
        <v>7801</v>
      </c>
      <c r="H7619">
        <v>86199</v>
      </c>
      <c r="I7619">
        <v>16</v>
      </c>
      <c r="J7619">
        <v>122</v>
      </c>
      <c r="K7619">
        <v>136.97</v>
      </c>
      <c r="L7619">
        <v>4.3</v>
      </c>
      <c r="M7619">
        <v>1.6</v>
      </c>
      <c r="N7619" s="1" t="s">
        <v>21</v>
      </c>
      <c r="O7619">
        <v>14</v>
      </c>
      <c r="P7619">
        <v>65</v>
      </c>
      <c r="Q7619">
        <v>79</v>
      </c>
      <c r="R7619" t="str" cm="1">
        <f t="array" ref="R7619">_xlfn.IFS(Restaurant_Data[[#This Row],[Total Reservations]]&lt;=50, "Low", Restaurant_Data[[#This Row],[Total Reservations]]&lt;=100, "Medium", Restaurant_Data[[#This Row],[Total Reservations]]&lt;=200, "High")</f>
        <v>Medium</v>
      </c>
      <c r="S7619" s="4">
        <v>1027795.85</v>
      </c>
      <c r="T7619" t="str" cm="1">
        <f t="array" ref="T7619">_xlfn.IFS(Restaurant_Data[[#This Row],[Revenue]]&lt;= 500000, "Low Income", Restaurant_Data[[#This Row],[Revenue]]&lt;=1000000, "Middle Income", Restaurant_Data[[#This Row],[Revenue]] &lt;= 2000000, "High Income")</f>
        <v>High Income</v>
      </c>
    </row>
    <row r="7620" spans="1:20" x14ac:dyDescent="0.35">
      <c r="A7620" s="1" t="s">
        <v>7647</v>
      </c>
      <c r="B7620" s="1" t="s">
        <v>34</v>
      </c>
      <c r="C7620" s="1" t="s">
        <v>37</v>
      </c>
      <c r="D7620">
        <v>3.3</v>
      </c>
      <c r="E7620">
        <v>63</v>
      </c>
      <c r="F7620">
        <v>57.01</v>
      </c>
      <c r="G7620">
        <v>1043</v>
      </c>
      <c r="H7620">
        <v>10504</v>
      </c>
      <c r="I7620">
        <v>18</v>
      </c>
      <c r="J7620">
        <v>745</v>
      </c>
      <c r="K7620">
        <v>267.52999999999997</v>
      </c>
      <c r="L7620">
        <v>7.8</v>
      </c>
      <c r="M7620">
        <v>2.2999999999999998</v>
      </c>
      <c r="N7620" s="1" t="s">
        <v>21</v>
      </c>
      <c r="O7620">
        <v>24</v>
      </c>
      <c r="P7620">
        <v>5</v>
      </c>
      <c r="Q7620">
        <v>29</v>
      </c>
      <c r="R7620" t="str" cm="1">
        <f t="array" ref="R7620">_xlfn.IFS(Restaurant_Data[[#This Row],[Total Reservations]]&lt;=50, "Low", Restaurant_Data[[#This Row],[Total Reservations]]&lt;=100, "Medium", Restaurant_Data[[#This Row],[Total Reservations]]&lt;=200, "High")</f>
        <v>Low</v>
      </c>
      <c r="S7620" s="4">
        <v>814849.96</v>
      </c>
      <c r="T7620" t="str" cm="1">
        <f t="array" ref="T7620">_xlfn.IFS(Restaurant_Data[[#This Row],[Revenue]]&lt;= 500000, "Low Income", Restaurant_Data[[#This Row],[Revenue]]&lt;=1000000, "Middle Income", Restaurant_Data[[#This Row],[Revenue]] &lt;= 2000000, "High Income")</f>
        <v>Middle Income</v>
      </c>
    </row>
    <row r="7621" spans="1:20" x14ac:dyDescent="0.35">
      <c r="A7621" s="1" t="s">
        <v>7648</v>
      </c>
      <c r="B7621" s="1" t="s">
        <v>19</v>
      </c>
      <c r="C7621" s="1" t="s">
        <v>31</v>
      </c>
      <c r="D7621">
        <v>4.9000000000000004</v>
      </c>
      <c r="E7621">
        <v>39</v>
      </c>
      <c r="F7621">
        <v>31.19</v>
      </c>
      <c r="G7621">
        <v>3000</v>
      </c>
      <c r="H7621">
        <v>35266</v>
      </c>
      <c r="I7621">
        <v>15</v>
      </c>
      <c r="J7621">
        <v>937</v>
      </c>
      <c r="K7621">
        <v>259.49</v>
      </c>
      <c r="L7621">
        <v>5.7</v>
      </c>
      <c r="M7621">
        <v>3.9</v>
      </c>
      <c r="N7621" s="1" t="s">
        <v>27</v>
      </c>
      <c r="O7621">
        <v>11</v>
      </c>
      <c r="P7621">
        <v>26</v>
      </c>
      <c r="Q7621">
        <v>37</v>
      </c>
      <c r="R7621" t="str" cm="1">
        <f t="array" ref="R7621">_xlfn.IFS(Restaurant_Data[[#This Row],[Total Reservations]]&lt;=50, "Low", Restaurant_Data[[#This Row],[Total Reservations]]&lt;=100, "Medium", Restaurant_Data[[#This Row],[Total Reservations]]&lt;=200, "High")</f>
        <v>Low</v>
      </c>
      <c r="S7621" s="4">
        <v>295485.12</v>
      </c>
      <c r="T7621" t="str" cm="1">
        <f t="array" ref="T7621">_xlfn.IFS(Restaurant_Data[[#This Row],[Revenue]]&lt;= 500000, "Low Income", Restaurant_Data[[#This Row],[Revenue]]&lt;=1000000, "Middle Income", Restaurant_Data[[#This Row],[Revenue]] &lt;= 2000000, "High Income")</f>
        <v>Low Income</v>
      </c>
    </row>
    <row r="7622" spans="1:20" x14ac:dyDescent="0.35">
      <c r="A7622" s="1" t="s">
        <v>7649</v>
      </c>
      <c r="B7622" s="1" t="s">
        <v>23</v>
      </c>
      <c r="C7622" s="1" t="s">
        <v>26</v>
      </c>
      <c r="D7622">
        <v>5</v>
      </c>
      <c r="E7622">
        <v>89</v>
      </c>
      <c r="F7622">
        <v>50.96</v>
      </c>
      <c r="G7622">
        <v>8578</v>
      </c>
      <c r="H7622">
        <v>89253</v>
      </c>
      <c r="I7622">
        <v>15</v>
      </c>
      <c r="J7622">
        <v>490</v>
      </c>
      <c r="K7622">
        <v>141.68</v>
      </c>
      <c r="L7622">
        <v>4.3</v>
      </c>
      <c r="M7622">
        <v>7.3</v>
      </c>
      <c r="N7622" s="1" t="s">
        <v>21</v>
      </c>
      <c r="O7622">
        <v>66</v>
      </c>
      <c r="P7622">
        <v>47</v>
      </c>
      <c r="Q7622">
        <v>113</v>
      </c>
      <c r="R7622" t="str" cm="1">
        <f t="array" ref="R7622">_xlfn.IFS(Restaurant_Data[[#This Row],[Total Reservations]]&lt;=50, "Low", Restaurant_Data[[#This Row],[Total Reservations]]&lt;=100, "Medium", Restaurant_Data[[#This Row],[Total Reservations]]&lt;=200, "High")</f>
        <v>High</v>
      </c>
      <c r="S7622" s="4">
        <v>1038129.49</v>
      </c>
      <c r="T7622" t="str" cm="1">
        <f t="array" ref="T7622">_xlfn.IFS(Restaurant_Data[[#This Row],[Revenue]]&lt;= 500000, "Low Income", Restaurant_Data[[#This Row],[Revenue]]&lt;=1000000, "Middle Income", Restaurant_Data[[#This Row],[Revenue]] &lt;= 2000000, "High Income")</f>
        <v>High Income</v>
      </c>
    </row>
    <row r="7623" spans="1:20" x14ac:dyDescent="0.35">
      <c r="A7623" s="1" t="s">
        <v>7650</v>
      </c>
      <c r="B7623" s="1" t="s">
        <v>19</v>
      </c>
      <c r="C7623" s="1" t="s">
        <v>31</v>
      </c>
      <c r="D7623">
        <v>3.9</v>
      </c>
      <c r="E7623">
        <v>45</v>
      </c>
      <c r="F7623">
        <v>34.130000000000003</v>
      </c>
      <c r="G7623">
        <v>2746</v>
      </c>
      <c r="H7623">
        <v>30423</v>
      </c>
      <c r="I7623">
        <v>15</v>
      </c>
      <c r="J7623">
        <v>999</v>
      </c>
      <c r="K7623">
        <v>99.98</v>
      </c>
      <c r="L7623">
        <v>9</v>
      </c>
      <c r="M7623">
        <v>9.4</v>
      </c>
      <c r="N7623" s="1" t="s">
        <v>27</v>
      </c>
      <c r="O7623">
        <v>10</v>
      </c>
      <c r="P7623">
        <v>17</v>
      </c>
      <c r="Q7623">
        <v>27</v>
      </c>
      <c r="R7623" t="str" cm="1">
        <f t="array" ref="R7623">_xlfn.IFS(Restaurant_Data[[#This Row],[Total Reservations]]&lt;=50, "Low", Restaurant_Data[[#This Row],[Total Reservations]]&lt;=100, "Medium", Restaurant_Data[[#This Row],[Total Reservations]]&lt;=200, "High")</f>
        <v>Low</v>
      </c>
      <c r="S7623" s="4">
        <v>369110.81</v>
      </c>
      <c r="T7623" t="str" cm="1">
        <f t="array" ref="T7623">_xlfn.IFS(Restaurant_Data[[#This Row],[Revenue]]&lt;= 500000, "Low Income", Restaurant_Data[[#This Row],[Revenue]]&lt;=1000000, "Middle Income", Restaurant_Data[[#This Row],[Revenue]] &lt;= 2000000, "High Income")</f>
        <v>Low Income</v>
      </c>
    </row>
    <row r="7624" spans="1:20" x14ac:dyDescent="0.35">
      <c r="A7624" s="1" t="s">
        <v>7651</v>
      </c>
      <c r="B7624" s="1" t="s">
        <v>34</v>
      </c>
      <c r="C7624" s="1" t="s">
        <v>26</v>
      </c>
      <c r="D7624">
        <v>4.2</v>
      </c>
      <c r="E7624">
        <v>55</v>
      </c>
      <c r="F7624">
        <v>47.12</v>
      </c>
      <c r="G7624">
        <v>2686</v>
      </c>
      <c r="H7624">
        <v>34183</v>
      </c>
      <c r="I7624">
        <v>10</v>
      </c>
      <c r="J7624">
        <v>441</v>
      </c>
      <c r="K7624">
        <v>250.58</v>
      </c>
      <c r="L7624">
        <v>8.4</v>
      </c>
      <c r="M7624">
        <v>3.8</v>
      </c>
      <c r="N7624" s="1" t="s">
        <v>27</v>
      </c>
      <c r="O7624">
        <v>31</v>
      </c>
      <c r="P7624">
        <v>19</v>
      </c>
      <c r="Q7624">
        <v>50</v>
      </c>
      <c r="R7624" t="str" cm="1">
        <f t="array" ref="R7624">_xlfn.IFS(Restaurant_Data[[#This Row],[Total Reservations]]&lt;=50, "Low", Restaurant_Data[[#This Row],[Total Reservations]]&lt;=100, "Medium", Restaurant_Data[[#This Row],[Total Reservations]]&lt;=200, "High")</f>
        <v>Low</v>
      </c>
      <c r="S7624" s="4">
        <v>592636.55000000005</v>
      </c>
      <c r="T7624" t="str" cm="1">
        <f t="array" ref="T7624">_xlfn.IFS(Restaurant_Data[[#This Row],[Revenue]]&lt;= 500000, "Low Income", Restaurant_Data[[#This Row],[Revenue]]&lt;=1000000, "Middle Income", Restaurant_Data[[#This Row],[Revenue]] &lt;= 2000000, "High Income")</f>
        <v>Middle Income</v>
      </c>
    </row>
    <row r="7625" spans="1:20" x14ac:dyDescent="0.35">
      <c r="A7625" s="1" t="s">
        <v>7652</v>
      </c>
      <c r="B7625" s="1" t="s">
        <v>23</v>
      </c>
      <c r="C7625" s="1" t="s">
        <v>20</v>
      </c>
      <c r="D7625">
        <v>4.5999999999999996</v>
      </c>
      <c r="E7625">
        <v>86</v>
      </c>
      <c r="F7625">
        <v>65.34</v>
      </c>
      <c r="G7625">
        <v>9065</v>
      </c>
      <c r="H7625">
        <v>96518</v>
      </c>
      <c r="I7625">
        <v>18</v>
      </c>
      <c r="J7625">
        <v>696</v>
      </c>
      <c r="K7625">
        <v>199.23</v>
      </c>
      <c r="L7625">
        <v>9.8000000000000007</v>
      </c>
      <c r="M7625">
        <v>5.7</v>
      </c>
      <c r="N7625" s="1" t="s">
        <v>21</v>
      </c>
      <c r="O7625">
        <v>8</v>
      </c>
      <c r="P7625">
        <v>72</v>
      </c>
      <c r="Q7625">
        <v>80</v>
      </c>
      <c r="R7625" t="str" cm="1">
        <f t="array" ref="R7625">_xlfn.IFS(Restaurant_Data[[#This Row],[Total Reservations]]&lt;=50, "Low", Restaurant_Data[[#This Row],[Total Reservations]]&lt;=100, "Medium", Restaurant_Data[[#This Row],[Total Reservations]]&lt;=200, "High")</f>
        <v>Medium</v>
      </c>
      <c r="S7625" s="4">
        <v>1281406.1599999999</v>
      </c>
      <c r="T7625" t="str" cm="1">
        <f t="array" ref="T7625">_xlfn.IFS(Restaurant_Data[[#This Row],[Revenue]]&lt;= 500000, "Low Income", Restaurant_Data[[#This Row],[Revenue]]&lt;=1000000, "Middle Income", Restaurant_Data[[#This Row],[Revenue]] &lt;= 2000000, "High Income")</f>
        <v>High Income</v>
      </c>
    </row>
    <row r="7626" spans="1:20" x14ac:dyDescent="0.35">
      <c r="A7626" s="1" t="s">
        <v>7653</v>
      </c>
      <c r="B7626" s="1" t="s">
        <v>34</v>
      </c>
      <c r="C7626" s="1" t="s">
        <v>42</v>
      </c>
      <c r="D7626">
        <v>4.5</v>
      </c>
      <c r="E7626">
        <v>55</v>
      </c>
      <c r="F7626">
        <v>41.23</v>
      </c>
      <c r="G7626">
        <v>3165</v>
      </c>
      <c r="H7626">
        <v>35758</v>
      </c>
      <c r="I7626">
        <v>15</v>
      </c>
      <c r="J7626">
        <v>381</v>
      </c>
      <c r="K7626">
        <v>57.9</v>
      </c>
      <c r="L7626">
        <v>6.8</v>
      </c>
      <c r="M7626">
        <v>4.4000000000000004</v>
      </c>
      <c r="N7626" s="1" t="s">
        <v>27</v>
      </c>
      <c r="O7626">
        <v>20</v>
      </c>
      <c r="P7626">
        <v>2</v>
      </c>
      <c r="Q7626">
        <v>22</v>
      </c>
      <c r="R7626" t="str" cm="1">
        <f t="array" ref="R7626">_xlfn.IFS(Restaurant_Data[[#This Row],[Total Reservations]]&lt;=50, "Low", Restaurant_Data[[#This Row],[Total Reservations]]&lt;=100, "Medium", Restaurant_Data[[#This Row],[Total Reservations]]&lt;=200, "High")</f>
        <v>Low</v>
      </c>
      <c r="S7626" s="4">
        <v>525419.81000000006</v>
      </c>
      <c r="T7626" t="str" cm="1">
        <f t="array" ref="T7626">_xlfn.IFS(Restaurant_Data[[#This Row],[Revenue]]&lt;= 500000, "Low Income", Restaurant_Data[[#This Row],[Revenue]]&lt;=1000000, "Middle Income", Restaurant_Data[[#This Row],[Revenue]] &lt;= 2000000, "High Income")</f>
        <v>Middle Income</v>
      </c>
    </row>
    <row r="7627" spans="1:20" x14ac:dyDescent="0.35">
      <c r="A7627" s="1" t="s">
        <v>7654</v>
      </c>
      <c r="B7627" s="1" t="s">
        <v>19</v>
      </c>
      <c r="C7627" s="1" t="s">
        <v>26</v>
      </c>
      <c r="D7627">
        <v>4.9000000000000004</v>
      </c>
      <c r="E7627">
        <v>47</v>
      </c>
      <c r="F7627">
        <v>51.58</v>
      </c>
      <c r="G7627">
        <v>1382</v>
      </c>
      <c r="H7627">
        <v>16400</v>
      </c>
      <c r="I7627">
        <v>12</v>
      </c>
      <c r="J7627">
        <v>50</v>
      </c>
      <c r="K7627">
        <v>251.05</v>
      </c>
      <c r="L7627">
        <v>7.2</v>
      </c>
      <c r="M7627">
        <v>6.2</v>
      </c>
      <c r="N7627" s="1" t="s">
        <v>27</v>
      </c>
      <c r="O7627">
        <v>31</v>
      </c>
      <c r="P7627">
        <v>39</v>
      </c>
      <c r="Q7627">
        <v>70</v>
      </c>
      <c r="R7627" t="str" cm="1">
        <f t="array" ref="R7627">_xlfn.IFS(Restaurant_Data[[#This Row],[Total Reservations]]&lt;=50, "Low", Restaurant_Data[[#This Row],[Total Reservations]]&lt;=100, "Medium", Restaurant_Data[[#This Row],[Total Reservations]]&lt;=200, "High")</f>
        <v>Medium</v>
      </c>
      <c r="S7627" s="4">
        <v>556216.54</v>
      </c>
      <c r="T7627" t="str" cm="1">
        <f t="array" ref="T7627">_xlfn.IFS(Restaurant_Data[[#This Row],[Revenue]]&lt;= 500000, "Low Income", Restaurant_Data[[#This Row],[Revenue]]&lt;=1000000, "Middle Income", Restaurant_Data[[#This Row],[Revenue]] &lt;= 2000000, "High Income")</f>
        <v>Middle Income</v>
      </c>
    </row>
    <row r="7628" spans="1:20" x14ac:dyDescent="0.35">
      <c r="A7628" s="1" t="s">
        <v>7655</v>
      </c>
      <c r="B7628" s="1" t="s">
        <v>34</v>
      </c>
      <c r="C7628" s="1" t="s">
        <v>24</v>
      </c>
      <c r="D7628">
        <v>3.2</v>
      </c>
      <c r="E7628">
        <v>59</v>
      </c>
      <c r="F7628">
        <v>26.56</v>
      </c>
      <c r="G7628">
        <v>860</v>
      </c>
      <c r="H7628">
        <v>13544</v>
      </c>
      <c r="I7628">
        <v>1</v>
      </c>
      <c r="J7628">
        <v>487</v>
      </c>
      <c r="K7628">
        <v>289.24</v>
      </c>
      <c r="L7628">
        <v>3.9</v>
      </c>
      <c r="M7628">
        <v>6.7</v>
      </c>
      <c r="N7628" s="1" t="s">
        <v>21</v>
      </c>
      <c r="O7628">
        <v>5</v>
      </c>
      <c r="P7628">
        <v>37</v>
      </c>
      <c r="Q7628">
        <v>42</v>
      </c>
      <c r="R7628" t="str" cm="1">
        <f t="array" ref="R7628">_xlfn.IFS(Restaurant_Data[[#This Row],[Total Reservations]]&lt;=50, "Low", Restaurant_Data[[#This Row],[Total Reservations]]&lt;=100, "Medium", Restaurant_Data[[#This Row],[Total Reservations]]&lt;=200, "High")</f>
        <v>Low</v>
      </c>
      <c r="S7628" s="4">
        <v>353538.48</v>
      </c>
      <c r="T7628" t="str" cm="1">
        <f t="array" ref="T7628">_xlfn.IFS(Restaurant_Data[[#This Row],[Revenue]]&lt;= 500000, "Low Income", Restaurant_Data[[#This Row],[Revenue]]&lt;=1000000, "Middle Income", Restaurant_Data[[#This Row],[Revenue]] &lt;= 2000000, "High Income")</f>
        <v>Low Income</v>
      </c>
    </row>
    <row r="7629" spans="1:20" x14ac:dyDescent="0.35">
      <c r="A7629" s="1" t="s">
        <v>7656</v>
      </c>
      <c r="B7629" s="1" t="s">
        <v>34</v>
      </c>
      <c r="C7629" s="1" t="s">
        <v>20</v>
      </c>
      <c r="D7629">
        <v>4.2</v>
      </c>
      <c r="E7629">
        <v>59</v>
      </c>
      <c r="F7629">
        <v>71.62</v>
      </c>
      <c r="G7629">
        <v>1515</v>
      </c>
      <c r="H7629">
        <v>17953</v>
      </c>
      <c r="I7629">
        <v>13</v>
      </c>
      <c r="J7629">
        <v>957</v>
      </c>
      <c r="K7629">
        <v>60.52</v>
      </c>
      <c r="L7629">
        <v>1.9</v>
      </c>
      <c r="M7629">
        <v>5.7</v>
      </c>
      <c r="N7629" s="1" t="s">
        <v>21</v>
      </c>
      <c r="O7629">
        <v>19</v>
      </c>
      <c r="P7629">
        <v>17</v>
      </c>
      <c r="Q7629">
        <v>36</v>
      </c>
      <c r="R7629" t="str" cm="1">
        <f t="array" ref="R7629">_xlfn.IFS(Restaurant_Data[[#This Row],[Total Reservations]]&lt;=50, "Low", Restaurant_Data[[#This Row],[Total Reservations]]&lt;=100, "Medium", Restaurant_Data[[#This Row],[Total Reservations]]&lt;=200, "High")</f>
        <v>Low</v>
      </c>
      <c r="S7629" s="4">
        <v>949864.49</v>
      </c>
      <c r="T7629" t="str" cm="1">
        <f t="array" ref="T7629">_xlfn.IFS(Restaurant_Data[[#This Row],[Revenue]]&lt;= 500000, "Low Income", Restaurant_Data[[#This Row],[Revenue]]&lt;=1000000, "Middle Income", Restaurant_Data[[#This Row],[Revenue]] &lt;= 2000000, "High Income")</f>
        <v>Middle Income</v>
      </c>
    </row>
    <row r="7630" spans="1:20" x14ac:dyDescent="0.35">
      <c r="A7630" s="1" t="s">
        <v>7657</v>
      </c>
      <c r="B7630" s="1" t="s">
        <v>23</v>
      </c>
      <c r="C7630" s="1" t="s">
        <v>24</v>
      </c>
      <c r="D7630">
        <v>4.4000000000000004</v>
      </c>
      <c r="E7630">
        <v>78</v>
      </c>
      <c r="F7630">
        <v>35.47</v>
      </c>
      <c r="G7630">
        <v>4635</v>
      </c>
      <c r="H7630">
        <v>49094</v>
      </c>
      <c r="I7630">
        <v>17</v>
      </c>
      <c r="J7630">
        <v>257</v>
      </c>
      <c r="K7630">
        <v>121.47</v>
      </c>
      <c r="L7630">
        <v>2</v>
      </c>
      <c r="M7630">
        <v>4.5</v>
      </c>
      <c r="N7630" s="1" t="s">
        <v>21</v>
      </c>
      <c r="O7630">
        <v>15</v>
      </c>
      <c r="P7630">
        <v>11</v>
      </c>
      <c r="Q7630">
        <v>26</v>
      </c>
      <c r="R7630" t="str" cm="1">
        <f t="array" ref="R7630">_xlfn.IFS(Restaurant_Data[[#This Row],[Total Reservations]]&lt;=50, "Low", Restaurant_Data[[#This Row],[Total Reservations]]&lt;=100, "Medium", Restaurant_Data[[#This Row],[Total Reservations]]&lt;=200, "High")</f>
        <v>Low</v>
      </c>
      <c r="S7630" s="4">
        <v>636991.96</v>
      </c>
      <c r="T7630" t="str" cm="1">
        <f t="array" ref="T7630">_xlfn.IFS(Restaurant_Data[[#This Row],[Revenue]]&lt;= 500000, "Low Income", Restaurant_Data[[#This Row],[Revenue]]&lt;=1000000, "Middle Income", Restaurant_Data[[#This Row],[Revenue]] &lt;= 2000000, "High Income")</f>
        <v>Middle Income</v>
      </c>
    </row>
    <row r="7631" spans="1:20" x14ac:dyDescent="0.35">
      <c r="A7631" s="1" t="s">
        <v>7658</v>
      </c>
      <c r="B7631" s="1" t="s">
        <v>34</v>
      </c>
      <c r="C7631" s="1" t="s">
        <v>20</v>
      </c>
      <c r="D7631">
        <v>4.8</v>
      </c>
      <c r="E7631">
        <v>64</v>
      </c>
      <c r="F7631">
        <v>75.760000000000005</v>
      </c>
      <c r="G7631">
        <v>3447</v>
      </c>
      <c r="H7631">
        <v>43891</v>
      </c>
      <c r="I7631">
        <v>17</v>
      </c>
      <c r="J7631">
        <v>63</v>
      </c>
      <c r="K7631">
        <v>254.87</v>
      </c>
      <c r="L7631">
        <v>6.8</v>
      </c>
      <c r="M7631">
        <v>8.9</v>
      </c>
      <c r="N7631" s="1" t="s">
        <v>27</v>
      </c>
      <c r="O7631">
        <v>50</v>
      </c>
      <c r="P7631">
        <v>55</v>
      </c>
      <c r="Q7631">
        <v>105</v>
      </c>
      <c r="R7631" t="str" cm="1">
        <f t="array" ref="R7631">_xlfn.IFS(Restaurant_Data[[#This Row],[Total Reservations]]&lt;=50, "Low", Restaurant_Data[[#This Row],[Total Reservations]]&lt;=100, "Medium", Restaurant_Data[[#This Row],[Total Reservations]]&lt;=200, "High")</f>
        <v>High</v>
      </c>
      <c r="S7631" s="4">
        <v>1102148.01</v>
      </c>
      <c r="T7631" t="str" cm="1">
        <f t="array" ref="T7631">_xlfn.IFS(Restaurant_Data[[#This Row],[Revenue]]&lt;= 500000, "Low Income", Restaurant_Data[[#This Row],[Revenue]]&lt;=1000000, "Middle Income", Restaurant_Data[[#This Row],[Revenue]] &lt;= 2000000, "High Income")</f>
        <v>High Income</v>
      </c>
    </row>
    <row r="7632" spans="1:20" x14ac:dyDescent="0.35">
      <c r="A7632" s="1" t="s">
        <v>7659</v>
      </c>
      <c r="B7632" s="1" t="s">
        <v>34</v>
      </c>
      <c r="C7632" s="1" t="s">
        <v>24</v>
      </c>
      <c r="D7632">
        <v>4.7</v>
      </c>
      <c r="E7632">
        <v>60</v>
      </c>
      <c r="F7632">
        <v>34.770000000000003</v>
      </c>
      <c r="G7632">
        <v>1970</v>
      </c>
      <c r="H7632">
        <v>25313</v>
      </c>
      <c r="I7632">
        <v>7</v>
      </c>
      <c r="J7632">
        <v>271</v>
      </c>
      <c r="K7632">
        <v>196.16</v>
      </c>
      <c r="L7632">
        <v>2</v>
      </c>
      <c r="M7632">
        <v>8.1999999999999993</v>
      </c>
      <c r="N7632" s="1" t="s">
        <v>27</v>
      </c>
      <c r="O7632">
        <v>27</v>
      </c>
      <c r="P7632">
        <v>47</v>
      </c>
      <c r="Q7632">
        <v>74</v>
      </c>
      <c r="R7632" t="str" cm="1">
        <f t="array" ref="R7632">_xlfn.IFS(Restaurant_Data[[#This Row],[Total Reservations]]&lt;=50, "Low", Restaurant_Data[[#This Row],[Total Reservations]]&lt;=100, "Medium", Restaurant_Data[[#This Row],[Total Reservations]]&lt;=200, "High")</f>
        <v>Medium</v>
      </c>
      <c r="S7632" s="4">
        <v>476313.43</v>
      </c>
      <c r="T7632" t="str" cm="1">
        <f t="array" ref="T7632">_xlfn.IFS(Restaurant_Data[[#This Row],[Revenue]]&lt;= 500000, "Low Income", Restaurant_Data[[#This Row],[Revenue]]&lt;=1000000, "Middle Income", Restaurant_Data[[#This Row],[Revenue]] &lt;= 2000000, "High Income")</f>
        <v>Low Income</v>
      </c>
    </row>
    <row r="7633" spans="1:20" x14ac:dyDescent="0.35">
      <c r="A7633" s="1" t="s">
        <v>7660</v>
      </c>
      <c r="B7633" s="1" t="s">
        <v>34</v>
      </c>
      <c r="C7633" s="1" t="s">
        <v>24</v>
      </c>
      <c r="D7633">
        <v>5</v>
      </c>
      <c r="E7633">
        <v>56</v>
      </c>
      <c r="F7633">
        <v>33.880000000000003</v>
      </c>
      <c r="G7633">
        <v>1193</v>
      </c>
      <c r="H7633">
        <v>20148</v>
      </c>
      <c r="I7633">
        <v>11</v>
      </c>
      <c r="J7633">
        <v>293</v>
      </c>
      <c r="K7633">
        <v>297.33999999999997</v>
      </c>
      <c r="L7633">
        <v>9.1999999999999993</v>
      </c>
      <c r="M7633">
        <v>10</v>
      </c>
      <c r="N7633" s="1" t="s">
        <v>27</v>
      </c>
      <c r="O7633">
        <v>21</v>
      </c>
      <c r="P7633">
        <v>18</v>
      </c>
      <c r="Q7633">
        <v>39</v>
      </c>
      <c r="R7633" t="str" cm="1">
        <f t="array" ref="R7633">_xlfn.IFS(Restaurant_Data[[#This Row],[Total Reservations]]&lt;=50, "Low", Restaurant_Data[[#This Row],[Total Reservations]]&lt;=100, "Medium", Restaurant_Data[[#This Row],[Total Reservations]]&lt;=200, "High")</f>
        <v>Low</v>
      </c>
      <c r="S7633" s="4">
        <v>440808.54</v>
      </c>
      <c r="T7633" t="str" cm="1">
        <f t="array" ref="T7633">_xlfn.IFS(Restaurant_Data[[#This Row],[Revenue]]&lt;= 500000, "Low Income", Restaurant_Data[[#This Row],[Revenue]]&lt;=1000000, "Middle Income", Restaurant_Data[[#This Row],[Revenue]] &lt;= 2000000, "High Income")</f>
        <v>Low Income</v>
      </c>
    </row>
    <row r="7634" spans="1:20" x14ac:dyDescent="0.35">
      <c r="A7634" s="1" t="s">
        <v>7661</v>
      </c>
      <c r="B7634" s="1" t="s">
        <v>23</v>
      </c>
      <c r="C7634" s="1" t="s">
        <v>31</v>
      </c>
      <c r="D7634">
        <v>4</v>
      </c>
      <c r="E7634">
        <v>87</v>
      </c>
      <c r="F7634">
        <v>32.299999999999997</v>
      </c>
      <c r="G7634">
        <v>5626</v>
      </c>
      <c r="H7634">
        <v>59031</v>
      </c>
      <c r="I7634">
        <v>12</v>
      </c>
      <c r="J7634">
        <v>708</v>
      </c>
      <c r="K7634">
        <v>278.88</v>
      </c>
      <c r="L7634">
        <v>7.3</v>
      </c>
      <c r="M7634">
        <v>4.7</v>
      </c>
      <c r="N7634" s="1" t="s">
        <v>21</v>
      </c>
      <c r="O7634">
        <v>42</v>
      </c>
      <c r="P7634">
        <v>25</v>
      </c>
      <c r="Q7634">
        <v>67</v>
      </c>
      <c r="R7634" t="str" cm="1">
        <f t="array" ref="R7634">_xlfn.IFS(Restaurant_Data[[#This Row],[Total Reservations]]&lt;=50, "Low", Restaurant_Data[[#This Row],[Total Reservations]]&lt;=100, "Medium", Restaurant_Data[[#This Row],[Total Reservations]]&lt;=200, "High")</f>
        <v>Medium</v>
      </c>
      <c r="S7634" s="4">
        <v>648382.55000000005</v>
      </c>
      <c r="T7634" t="str" cm="1">
        <f t="array" ref="T7634">_xlfn.IFS(Restaurant_Data[[#This Row],[Revenue]]&lt;= 500000, "Low Income", Restaurant_Data[[#This Row],[Revenue]]&lt;=1000000, "Middle Income", Restaurant_Data[[#This Row],[Revenue]] &lt;= 2000000, "High Income")</f>
        <v>Middle Income</v>
      </c>
    </row>
    <row r="7635" spans="1:20" x14ac:dyDescent="0.35">
      <c r="A7635" s="1" t="s">
        <v>7662</v>
      </c>
      <c r="B7635" s="1" t="s">
        <v>19</v>
      </c>
      <c r="C7635" s="1" t="s">
        <v>26</v>
      </c>
      <c r="D7635">
        <v>4.7</v>
      </c>
      <c r="E7635">
        <v>31</v>
      </c>
      <c r="F7635">
        <v>46.72</v>
      </c>
      <c r="G7635">
        <v>4355</v>
      </c>
      <c r="H7635">
        <v>52883</v>
      </c>
      <c r="I7635">
        <v>9</v>
      </c>
      <c r="J7635">
        <v>324</v>
      </c>
      <c r="K7635">
        <v>94.57</v>
      </c>
      <c r="L7635">
        <v>3</v>
      </c>
      <c r="M7635">
        <v>1.3</v>
      </c>
      <c r="N7635" s="1" t="s">
        <v>21</v>
      </c>
      <c r="O7635">
        <v>22</v>
      </c>
      <c r="P7635">
        <v>0</v>
      </c>
      <c r="Q7635">
        <v>22</v>
      </c>
      <c r="R7635" t="str" cm="1">
        <f t="array" ref="R7635">_xlfn.IFS(Restaurant_Data[[#This Row],[Total Reservations]]&lt;=50, "Low", Restaurant_Data[[#This Row],[Total Reservations]]&lt;=100, "Medium", Restaurant_Data[[#This Row],[Total Reservations]]&lt;=200, "High")</f>
        <v>Low</v>
      </c>
      <c r="S7635" s="4">
        <v>339184.57</v>
      </c>
      <c r="T7635" t="str" cm="1">
        <f t="array" ref="T7635">_xlfn.IFS(Restaurant_Data[[#This Row],[Revenue]]&lt;= 500000, "Low Income", Restaurant_Data[[#This Row],[Revenue]]&lt;=1000000, "Middle Income", Restaurant_Data[[#This Row],[Revenue]] &lt;= 2000000, "High Income")</f>
        <v>Low Income</v>
      </c>
    </row>
    <row r="7636" spans="1:20" x14ac:dyDescent="0.35">
      <c r="A7636" s="1" t="s">
        <v>7663</v>
      </c>
      <c r="B7636" s="1" t="s">
        <v>19</v>
      </c>
      <c r="C7636" s="1" t="s">
        <v>26</v>
      </c>
      <c r="D7636">
        <v>3.9</v>
      </c>
      <c r="E7636">
        <v>31</v>
      </c>
      <c r="F7636">
        <v>49.89</v>
      </c>
      <c r="G7636">
        <v>2022</v>
      </c>
      <c r="H7636">
        <v>25862</v>
      </c>
      <c r="I7636">
        <v>15</v>
      </c>
      <c r="J7636">
        <v>638</v>
      </c>
      <c r="K7636">
        <v>218.51</v>
      </c>
      <c r="L7636">
        <v>3.5</v>
      </c>
      <c r="M7636">
        <v>6.9</v>
      </c>
      <c r="N7636" s="1" t="s">
        <v>27</v>
      </c>
      <c r="O7636">
        <v>0</v>
      </c>
      <c r="P7636">
        <v>0</v>
      </c>
      <c r="Q7636">
        <v>0</v>
      </c>
      <c r="R7636" t="str" cm="1">
        <f t="array" ref="R7636">_xlfn.IFS(Restaurant_Data[[#This Row],[Total Reservations]]&lt;=50, "Low", Restaurant_Data[[#This Row],[Total Reservations]]&lt;=100, "Medium", Restaurant_Data[[#This Row],[Total Reservations]]&lt;=200, "High")</f>
        <v>Low</v>
      </c>
      <c r="S7636" s="4">
        <v>364505.31</v>
      </c>
      <c r="T7636" t="str" cm="1">
        <f t="array" ref="T7636">_xlfn.IFS(Restaurant_Data[[#This Row],[Revenue]]&lt;= 500000, "Low Income", Restaurant_Data[[#This Row],[Revenue]]&lt;=1000000, "Middle Income", Restaurant_Data[[#This Row],[Revenue]] &lt;= 2000000, "High Income")</f>
        <v>Low Income</v>
      </c>
    </row>
    <row r="7637" spans="1:20" x14ac:dyDescent="0.35">
      <c r="A7637" s="1" t="s">
        <v>7664</v>
      </c>
      <c r="B7637" s="1" t="s">
        <v>34</v>
      </c>
      <c r="C7637" s="1" t="s">
        <v>20</v>
      </c>
      <c r="D7637">
        <v>3.8</v>
      </c>
      <c r="E7637">
        <v>62</v>
      </c>
      <c r="F7637">
        <v>71.819999999999993</v>
      </c>
      <c r="G7637">
        <v>2794</v>
      </c>
      <c r="H7637">
        <v>35498</v>
      </c>
      <c r="I7637">
        <v>1</v>
      </c>
      <c r="J7637">
        <v>157</v>
      </c>
      <c r="K7637">
        <v>213.32</v>
      </c>
      <c r="L7637">
        <v>7.4</v>
      </c>
      <c r="M7637">
        <v>8.1</v>
      </c>
      <c r="N7637" s="1" t="s">
        <v>27</v>
      </c>
      <c r="O7637">
        <v>6</v>
      </c>
      <c r="P7637">
        <v>5</v>
      </c>
      <c r="Q7637">
        <v>11</v>
      </c>
      <c r="R7637" t="str" cm="1">
        <f t="array" ref="R7637">_xlfn.IFS(Restaurant_Data[[#This Row],[Total Reservations]]&lt;=50, "Low", Restaurant_Data[[#This Row],[Total Reservations]]&lt;=100, "Medium", Restaurant_Data[[#This Row],[Total Reservations]]&lt;=200, "High")</f>
        <v>Low</v>
      </c>
      <c r="S7637" s="4">
        <v>990991.88</v>
      </c>
      <c r="T7637" t="str" cm="1">
        <f t="array" ref="T7637">_xlfn.IFS(Restaurant_Data[[#This Row],[Revenue]]&lt;= 500000, "Low Income", Restaurant_Data[[#This Row],[Revenue]]&lt;=1000000, "Middle Income", Restaurant_Data[[#This Row],[Revenue]] &lt;= 2000000, "High Income")</f>
        <v>Middle Income</v>
      </c>
    </row>
    <row r="7638" spans="1:20" x14ac:dyDescent="0.35">
      <c r="A7638" s="1" t="s">
        <v>7665</v>
      </c>
      <c r="B7638" s="1" t="s">
        <v>23</v>
      </c>
      <c r="C7638" s="1" t="s">
        <v>42</v>
      </c>
      <c r="D7638">
        <v>3.5</v>
      </c>
      <c r="E7638">
        <v>80</v>
      </c>
      <c r="F7638">
        <v>44.36</v>
      </c>
      <c r="G7638">
        <v>2250</v>
      </c>
      <c r="H7638">
        <v>29438</v>
      </c>
      <c r="I7638">
        <v>11</v>
      </c>
      <c r="J7638">
        <v>379</v>
      </c>
      <c r="K7638">
        <v>77.709999999999994</v>
      </c>
      <c r="L7638">
        <v>8.4</v>
      </c>
      <c r="M7638">
        <v>9.4</v>
      </c>
      <c r="N7638" s="1" t="s">
        <v>21</v>
      </c>
      <c r="O7638">
        <v>11</v>
      </c>
      <c r="P7638">
        <v>57</v>
      </c>
      <c r="Q7638">
        <v>68</v>
      </c>
      <c r="R7638" t="str" cm="1">
        <f t="array" ref="R7638">_xlfn.IFS(Restaurant_Data[[#This Row],[Total Reservations]]&lt;=50, "Low", Restaurant_Data[[#This Row],[Total Reservations]]&lt;=100, "Medium", Restaurant_Data[[#This Row],[Total Reservations]]&lt;=200, "High")</f>
        <v>Medium</v>
      </c>
      <c r="S7638" s="4">
        <v>805708.58</v>
      </c>
      <c r="T7638" t="str" cm="1">
        <f t="array" ref="T7638">_xlfn.IFS(Restaurant_Data[[#This Row],[Revenue]]&lt;= 500000, "Low Income", Restaurant_Data[[#This Row],[Revenue]]&lt;=1000000, "Middle Income", Restaurant_Data[[#This Row],[Revenue]] &lt;= 2000000, "High Income")</f>
        <v>Middle Income</v>
      </c>
    </row>
    <row r="7639" spans="1:20" x14ac:dyDescent="0.35">
      <c r="A7639" s="1" t="s">
        <v>7666</v>
      </c>
      <c r="B7639" s="1" t="s">
        <v>34</v>
      </c>
      <c r="C7639" s="1" t="s">
        <v>31</v>
      </c>
      <c r="D7639">
        <v>4.5999999999999996</v>
      </c>
      <c r="E7639">
        <v>68</v>
      </c>
      <c r="F7639">
        <v>32.549999999999997</v>
      </c>
      <c r="G7639">
        <v>3199</v>
      </c>
      <c r="H7639">
        <v>33113</v>
      </c>
      <c r="I7639">
        <v>5</v>
      </c>
      <c r="J7639">
        <v>672</v>
      </c>
      <c r="K7639">
        <v>72.38</v>
      </c>
      <c r="L7639">
        <v>8.6</v>
      </c>
      <c r="M7639">
        <v>1.1000000000000001</v>
      </c>
      <c r="N7639" s="1" t="s">
        <v>27</v>
      </c>
      <c r="O7639">
        <v>18</v>
      </c>
      <c r="P7639">
        <v>56</v>
      </c>
      <c r="Q7639">
        <v>74</v>
      </c>
      <c r="R7639" t="str" cm="1">
        <f t="array" ref="R7639">_xlfn.IFS(Restaurant_Data[[#This Row],[Total Reservations]]&lt;=50, "Low", Restaurant_Data[[#This Row],[Total Reservations]]&lt;=100, "Medium", Restaurant_Data[[#This Row],[Total Reservations]]&lt;=200, "High")</f>
        <v>Medium</v>
      </c>
      <c r="S7639" s="4">
        <v>504791.45</v>
      </c>
      <c r="T7639" t="str" cm="1">
        <f t="array" ref="T7639">_xlfn.IFS(Restaurant_Data[[#This Row],[Revenue]]&lt;= 500000, "Low Income", Restaurant_Data[[#This Row],[Revenue]]&lt;=1000000, "Middle Income", Restaurant_Data[[#This Row],[Revenue]] &lt;= 2000000, "High Income")</f>
        <v>Middle Income</v>
      </c>
    </row>
    <row r="7640" spans="1:20" x14ac:dyDescent="0.35">
      <c r="A7640" s="1" t="s">
        <v>7667</v>
      </c>
      <c r="B7640" s="1" t="s">
        <v>19</v>
      </c>
      <c r="C7640" s="1" t="s">
        <v>26</v>
      </c>
      <c r="D7640">
        <v>5</v>
      </c>
      <c r="E7640">
        <v>49</v>
      </c>
      <c r="F7640">
        <v>50.28</v>
      </c>
      <c r="G7640">
        <v>4572</v>
      </c>
      <c r="H7640">
        <v>48084</v>
      </c>
      <c r="I7640">
        <v>19</v>
      </c>
      <c r="J7640">
        <v>174</v>
      </c>
      <c r="K7640">
        <v>192.36</v>
      </c>
      <c r="L7640">
        <v>6.4</v>
      </c>
      <c r="M7640">
        <v>8.9</v>
      </c>
      <c r="N7640" s="1" t="s">
        <v>21</v>
      </c>
      <c r="O7640">
        <v>46</v>
      </c>
      <c r="P7640">
        <v>8</v>
      </c>
      <c r="Q7640">
        <v>54</v>
      </c>
      <c r="R7640" t="str" cm="1">
        <f t="array" ref="R7640">_xlfn.IFS(Restaurant_Data[[#This Row],[Total Reservations]]&lt;=50, "Low", Restaurant_Data[[#This Row],[Total Reservations]]&lt;=100, "Medium", Restaurant_Data[[#This Row],[Total Reservations]]&lt;=200, "High")</f>
        <v>Medium</v>
      </c>
      <c r="S7640" s="4">
        <v>578530</v>
      </c>
      <c r="T7640" t="str" cm="1">
        <f t="array" ref="T7640">_xlfn.IFS(Restaurant_Data[[#This Row],[Revenue]]&lt;= 500000, "Low Income", Restaurant_Data[[#This Row],[Revenue]]&lt;=1000000, "Middle Income", Restaurant_Data[[#This Row],[Revenue]] &lt;= 2000000, "High Income")</f>
        <v>Middle Income</v>
      </c>
    </row>
    <row r="7641" spans="1:20" x14ac:dyDescent="0.35">
      <c r="A7641" s="1" t="s">
        <v>7668</v>
      </c>
      <c r="B7641" s="1" t="s">
        <v>23</v>
      </c>
      <c r="C7641" s="1" t="s">
        <v>26</v>
      </c>
      <c r="D7641">
        <v>3.5</v>
      </c>
      <c r="E7641">
        <v>70</v>
      </c>
      <c r="F7641">
        <v>52.12</v>
      </c>
      <c r="G7641">
        <v>2985</v>
      </c>
      <c r="H7641">
        <v>35951</v>
      </c>
      <c r="I7641">
        <v>18</v>
      </c>
      <c r="J7641">
        <v>142</v>
      </c>
      <c r="K7641">
        <v>150.74</v>
      </c>
      <c r="L7641">
        <v>2.4</v>
      </c>
      <c r="M7641">
        <v>5.7</v>
      </c>
      <c r="N7641" s="1" t="s">
        <v>27</v>
      </c>
      <c r="O7641">
        <v>63</v>
      </c>
      <c r="P7641">
        <v>9</v>
      </c>
      <c r="Q7641">
        <v>72</v>
      </c>
      <c r="R7641" t="str" cm="1">
        <f t="array" ref="R7641">_xlfn.IFS(Restaurant_Data[[#This Row],[Total Reservations]]&lt;=50, "Low", Restaurant_Data[[#This Row],[Total Reservations]]&lt;=100, "Medium", Restaurant_Data[[#This Row],[Total Reservations]]&lt;=200, "High")</f>
        <v>Medium</v>
      </c>
      <c r="S7641" s="4">
        <v>831361.29</v>
      </c>
      <c r="T7641" t="str" cm="1">
        <f t="array" ref="T7641">_xlfn.IFS(Restaurant_Data[[#This Row],[Revenue]]&lt;= 500000, "Low Income", Restaurant_Data[[#This Row],[Revenue]]&lt;=1000000, "Middle Income", Restaurant_Data[[#This Row],[Revenue]] &lt;= 2000000, "High Income")</f>
        <v>Middle Income</v>
      </c>
    </row>
    <row r="7642" spans="1:20" x14ac:dyDescent="0.35">
      <c r="A7642" s="1" t="s">
        <v>7669</v>
      </c>
      <c r="B7642" s="1" t="s">
        <v>19</v>
      </c>
      <c r="C7642" s="1" t="s">
        <v>31</v>
      </c>
      <c r="D7642">
        <v>3.1</v>
      </c>
      <c r="E7642">
        <v>46</v>
      </c>
      <c r="F7642">
        <v>34.9</v>
      </c>
      <c r="G7642">
        <v>2522</v>
      </c>
      <c r="H7642">
        <v>28672</v>
      </c>
      <c r="I7642">
        <v>18</v>
      </c>
      <c r="J7642">
        <v>461</v>
      </c>
      <c r="K7642">
        <v>186.36</v>
      </c>
      <c r="L7642">
        <v>8.4</v>
      </c>
      <c r="M7642">
        <v>4.4000000000000004</v>
      </c>
      <c r="N7642" s="1" t="s">
        <v>21</v>
      </c>
      <c r="O7642">
        <v>13</v>
      </c>
      <c r="P7642">
        <v>43</v>
      </c>
      <c r="Q7642">
        <v>56</v>
      </c>
      <c r="R7642" t="str" cm="1">
        <f t="array" ref="R7642">_xlfn.IFS(Restaurant_Data[[#This Row],[Total Reservations]]&lt;=50, "Low", Restaurant_Data[[#This Row],[Total Reservations]]&lt;=100, "Medium", Restaurant_Data[[#This Row],[Total Reservations]]&lt;=200, "High")</f>
        <v>Medium</v>
      </c>
      <c r="S7642" s="4">
        <v>384075.6</v>
      </c>
      <c r="T7642" t="str" cm="1">
        <f t="array" ref="T7642">_xlfn.IFS(Restaurant_Data[[#This Row],[Revenue]]&lt;= 500000, "Low Income", Restaurant_Data[[#This Row],[Revenue]]&lt;=1000000, "Middle Income", Restaurant_Data[[#This Row],[Revenue]] &lt;= 2000000, "High Income")</f>
        <v>Low Income</v>
      </c>
    </row>
    <row r="7643" spans="1:20" x14ac:dyDescent="0.35">
      <c r="A7643" s="1" t="s">
        <v>7670</v>
      </c>
      <c r="B7643" s="1" t="s">
        <v>19</v>
      </c>
      <c r="C7643" s="1" t="s">
        <v>37</v>
      </c>
      <c r="D7643">
        <v>4.5999999999999996</v>
      </c>
      <c r="E7643">
        <v>49</v>
      </c>
      <c r="F7643">
        <v>60</v>
      </c>
      <c r="G7643">
        <v>4318</v>
      </c>
      <c r="H7643">
        <v>47834</v>
      </c>
      <c r="I7643">
        <v>18</v>
      </c>
      <c r="J7643">
        <v>286</v>
      </c>
      <c r="K7643">
        <v>109.71</v>
      </c>
      <c r="L7643">
        <v>8.1</v>
      </c>
      <c r="M7643">
        <v>3</v>
      </c>
      <c r="N7643" s="1" t="s">
        <v>21</v>
      </c>
      <c r="O7643">
        <v>24</v>
      </c>
      <c r="P7643">
        <v>26</v>
      </c>
      <c r="Q7643">
        <v>50</v>
      </c>
      <c r="R7643" t="str" cm="1">
        <f t="array" ref="R7643">_xlfn.IFS(Restaurant_Data[[#This Row],[Total Reservations]]&lt;=50, "Low", Restaurant_Data[[#This Row],[Total Reservations]]&lt;=100, "Medium", Restaurant_Data[[#This Row],[Total Reservations]]&lt;=200, "High")</f>
        <v>Low</v>
      </c>
      <c r="S7643" s="4">
        <v>679850.7</v>
      </c>
      <c r="T7643" t="str" cm="1">
        <f t="array" ref="T7643">_xlfn.IFS(Restaurant_Data[[#This Row],[Revenue]]&lt;= 500000, "Low Income", Restaurant_Data[[#This Row],[Revenue]]&lt;=1000000, "Middle Income", Restaurant_Data[[#This Row],[Revenue]] &lt;= 2000000, "High Income")</f>
        <v>Middle Income</v>
      </c>
    </row>
    <row r="7644" spans="1:20" x14ac:dyDescent="0.35">
      <c r="A7644" s="1" t="s">
        <v>7671</v>
      </c>
      <c r="B7644" s="1" t="s">
        <v>23</v>
      </c>
      <c r="C7644" s="1" t="s">
        <v>31</v>
      </c>
      <c r="D7644">
        <v>4.2</v>
      </c>
      <c r="E7644">
        <v>87</v>
      </c>
      <c r="F7644">
        <v>32.479999999999997</v>
      </c>
      <c r="G7644">
        <v>2494</v>
      </c>
      <c r="H7644">
        <v>31065</v>
      </c>
      <c r="I7644">
        <v>7</v>
      </c>
      <c r="J7644">
        <v>809</v>
      </c>
      <c r="K7644">
        <v>189.17</v>
      </c>
      <c r="L7644">
        <v>8.5</v>
      </c>
      <c r="M7644">
        <v>8.3000000000000007</v>
      </c>
      <c r="N7644" s="1" t="s">
        <v>21</v>
      </c>
      <c r="O7644">
        <v>70</v>
      </c>
      <c r="P7644">
        <v>80</v>
      </c>
      <c r="Q7644">
        <v>150</v>
      </c>
      <c r="R7644" t="str" cm="1">
        <f t="array" ref="R7644">_xlfn.IFS(Restaurant_Data[[#This Row],[Total Reservations]]&lt;=50, "Low", Restaurant_Data[[#This Row],[Total Reservations]]&lt;=100, "Medium", Restaurant_Data[[#This Row],[Total Reservations]]&lt;=200, "High")</f>
        <v>High</v>
      </c>
      <c r="S7644" s="4">
        <v>646025.68999999994</v>
      </c>
      <c r="T7644" t="str" cm="1">
        <f t="array" ref="T7644">_xlfn.IFS(Restaurant_Data[[#This Row],[Revenue]]&lt;= 500000, "Low Income", Restaurant_Data[[#This Row],[Revenue]]&lt;=1000000, "Middle Income", Restaurant_Data[[#This Row],[Revenue]] &lt;= 2000000, "High Income")</f>
        <v>Middle Income</v>
      </c>
    </row>
    <row r="7645" spans="1:20" x14ac:dyDescent="0.35">
      <c r="A7645" s="1" t="s">
        <v>7672</v>
      </c>
      <c r="B7645" s="1" t="s">
        <v>23</v>
      </c>
      <c r="C7645" s="1" t="s">
        <v>26</v>
      </c>
      <c r="D7645">
        <v>4.9000000000000004</v>
      </c>
      <c r="E7645">
        <v>77</v>
      </c>
      <c r="F7645">
        <v>55.85</v>
      </c>
      <c r="G7645">
        <v>8455</v>
      </c>
      <c r="H7645">
        <v>88415</v>
      </c>
      <c r="I7645">
        <v>14</v>
      </c>
      <c r="J7645">
        <v>704</v>
      </c>
      <c r="K7645">
        <v>145.85</v>
      </c>
      <c r="L7645">
        <v>2.4</v>
      </c>
      <c r="M7645">
        <v>4.3</v>
      </c>
      <c r="N7645" s="1" t="s">
        <v>27</v>
      </c>
      <c r="O7645">
        <v>58</v>
      </c>
      <c r="P7645">
        <v>51</v>
      </c>
      <c r="Q7645">
        <v>109</v>
      </c>
      <c r="R7645" t="str" cm="1">
        <f t="array" ref="R7645">_xlfn.IFS(Restaurant_Data[[#This Row],[Total Reservations]]&lt;=50, "Low", Restaurant_Data[[#This Row],[Total Reservations]]&lt;=100, "Medium", Restaurant_Data[[#This Row],[Total Reservations]]&lt;=200, "High")</f>
        <v>High</v>
      </c>
      <c r="S7645" s="4">
        <v>983747.45</v>
      </c>
      <c r="T7645" t="str" cm="1">
        <f t="array" ref="T7645">_xlfn.IFS(Restaurant_Data[[#This Row],[Revenue]]&lt;= 500000, "Low Income", Restaurant_Data[[#This Row],[Revenue]]&lt;=1000000, "Middle Income", Restaurant_Data[[#This Row],[Revenue]] &lt;= 2000000, "High Income")</f>
        <v>Middle Income</v>
      </c>
    </row>
    <row r="7646" spans="1:20" x14ac:dyDescent="0.35">
      <c r="A7646" s="1" t="s">
        <v>7673</v>
      </c>
      <c r="B7646" s="1" t="s">
        <v>34</v>
      </c>
      <c r="C7646" s="1" t="s">
        <v>42</v>
      </c>
      <c r="D7646">
        <v>3.5</v>
      </c>
      <c r="E7646">
        <v>62</v>
      </c>
      <c r="F7646">
        <v>40.229999999999997</v>
      </c>
      <c r="G7646">
        <v>1120</v>
      </c>
      <c r="H7646">
        <v>13392</v>
      </c>
      <c r="I7646">
        <v>1</v>
      </c>
      <c r="J7646">
        <v>258</v>
      </c>
      <c r="K7646">
        <v>271.88</v>
      </c>
      <c r="L7646">
        <v>7.2</v>
      </c>
      <c r="M7646">
        <v>6.4</v>
      </c>
      <c r="N7646" s="1" t="s">
        <v>27</v>
      </c>
      <c r="O7646">
        <v>19</v>
      </c>
      <c r="P7646">
        <v>19</v>
      </c>
      <c r="Q7646">
        <v>38</v>
      </c>
      <c r="R7646" t="str" cm="1">
        <f t="array" ref="R7646">_xlfn.IFS(Restaurant_Data[[#This Row],[Total Reservations]]&lt;=50, "Low", Restaurant_Data[[#This Row],[Total Reservations]]&lt;=100, "Medium", Restaurant_Data[[#This Row],[Total Reservations]]&lt;=200, "High")</f>
        <v>Low</v>
      </c>
      <c r="S7646" s="4">
        <v>558437.28</v>
      </c>
      <c r="T7646" t="str" cm="1">
        <f t="array" ref="T7646">_xlfn.IFS(Restaurant_Data[[#This Row],[Revenue]]&lt;= 500000, "Low Income", Restaurant_Data[[#This Row],[Revenue]]&lt;=1000000, "Middle Income", Restaurant_Data[[#This Row],[Revenue]] &lt;= 2000000, "High Income")</f>
        <v>Middle Income</v>
      </c>
    </row>
    <row r="7647" spans="1:20" x14ac:dyDescent="0.35">
      <c r="A7647" s="1" t="s">
        <v>7674</v>
      </c>
      <c r="B7647" s="1" t="s">
        <v>34</v>
      </c>
      <c r="C7647" s="1" t="s">
        <v>37</v>
      </c>
      <c r="D7647">
        <v>3.1</v>
      </c>
      <c r="E7647">
        <v>53</v>
      </c>
      <c r="F7647">
        <v>60.86</v>
      </c>
      <c r="G7647">
        <v>843</v>
      </c>
      <c r="H7647">
        <v>11611</v>
      </c>
      <c r="I7647">
        <v>9</v>
      </c>
      <c r="J7647">
        <v>368</v>
      </c>
      <c r="K7647">
        <v>126.52</v>
      </c>
      <c r="L7647">
        <v>9.6</v>
      </c>
      <c r="M7647">
        <v>5.6</v>
      </c>
      <c r="N7647" s="1" t="s">
        <v>27</v>
      </c>
      <c r="O7647">
        <v>52</v>
      </c>
      <c r="P7647">
        <v>12</v>
      </c>
      <c r="Q7647">
        <v>64</v>
      </c>
      <c r="R7647" t="str" cm="1">
        <f t="array" ref="R7647">_xlfn.IFS(Restaurant_Data[[#This Row],[Total Reservations]]&lt;=50, "Low", Restaurant_Data[[#This Row],[Total Reservations]]&lt;=100, "Medium", Restaurant_Data[[#This Row],[Total Reservations]]&lt;=200, "High")</f>
        <v>Medium</v>
      </c>
      <c r="S7647" s="4">
        <v>729478.11</v>
      </c>
      <c r="T7647" t="str" cm="1">
        <f t="array" ref="T7647">_xlfn.IFS(Restaurant_Data[[#This Row],[Revenue]]&lt;= 500000, "Low Income", Restaurant_Data[[#This Row],[Revenue]]&lt;=1000000, "Middle Income", Restaurant_Data[[#This Row],[Revenue]] &lt;= 2000000, "High Income")</f>
        <v>Middle Income</v>
      </c>
    </row>
    <row r="7648" spans="1:20" x14ac:dyDescent="0.35">
      <c r="A7648" s="1" t="s">
        <v>7675</v>
      </c>
      <c r="B7648" s="1" t="s">
        <v>19</v>
      </c>
      <c r="C7648" s="1" t="s">
        <v>24</v>
      </c>
      <c r="D7648">
        <v>4</v>
      </c>
      <c r="E7648">
        <v>48</v>
      </c>
      <c r="F7648">
        <v>27.4</v>
      </c>
      <c r="G7648">
        <v>2276</v>
      </c>
      <c r="H7648">
        <v>23533</v>
      </c>
      <c r="I7648">
        <v>16</v>
      </c>
      <c r="J7648">
        <v>72</v>
      </c>
      <c r="K7648">
        <v>267.70999999999998</v>
      </c>
      <c r="L7648">
        <v>3.3</v>
      </c>
      <c r="M7648">
        <v>3.4</v>
      </c>
      <c r="N7648" s="1" t="s">
        <v>27</v>
      </c>
      <c r="O7648">
        <v>30</v>
      </c>
      <c r="P7648">
        <v>30</v>
      </c>
      <c r="Q7648">
        <v>60</v>
      </c>
      <c r="R7648" t="str" cm="1">
        <f t="array" ref="R7648">_xlfn.IFS(Restaurant_Data[[#This Row],[Total Reservations]]&lt;=50, "Low", Restaurant_Data[[#This Row],[Total Reservations]]&lt;=100, "Medium", Restaurant_Data[[#This Row],[Total Reservations]]&lt;=200, "High")</f>
        <v>Medium</v>
      </c>
      <c r="S7648" s="4">
        <v>313757.45</v>
      </c>
      <c r="T7648" t="str" cm="1">
        <f t="array" ref="T7648">_xlfn.IFS(Restaurant_Data[[#This Row],[Revenue]]&lt;= 500000, "Low Income", Restaurant_Data[[#This Row],[Revenue]]&lt;=1000000, "Middle Income", Restaurant_Data[[#This Row],[Revenue]] &lt;= 2000000, "High Income")</f>
        <v>Low Income</v>
      </c>
    </row>
    <row r="7649" spans="1:20" x14ac:dyDescent="0.35">
      <c r="A7649" s="1" t="s">
        <v>7676</v>
      </c>
      <c r="B7649" s="1" t="s">
        <v>23</v>
      </c>
      <c r="C7649" s="1" t="s">
        <v>31</v>
      </c>
      <c r="D7649">
        <v>3.2</v>
      </c>
      <c r="E7649">
        <v>72</v>
      </c>
      <c r="F7649">
        <v>35.659999999999997</v>
      </c>
      <c r="G7649">
        <v>2132</v>
      </c>
      <c r="H7649">
        <v>22457</v>
      </c>
      <c r="I7649">
        <v>6</v>
      </c>
      <c r="J7649">
        <v>476</v>
      </c>
      <c r="K7649">
        <v>147.5</v>
      </c>
      <c r="L7649">
        <v>7.5</v>
      </c>
      <c r="M7649">
        <v>8.1</v>
      </c>
      <c r="N7649" s="1" t="s">
        <v>27</v>
      </c>
      <c r="O7649">
        <v>36</v>
      </c>
      <c r="P7649">
        <v>48</v>
      </c>
      <c r="Q7649">
        <v>84</v>
      </c>
      <c r="R7649" t="str" cm="1">
        <f t="array" ref="R7649">_xlfn.IFS(Restaurant_Data[[#This Row],[Total Reservations]]&lt;=50, "Low", Restaurant_Data[[#This Row],[Total Reservations]]&lt;=100, "Medium", Restaurant_Data[[#This Row],[Total Reservations]]&lt;=200, "High")</f>
        <v>Medium</v>
      </c>
      <c r="S7649" s="4">
        <v>584355.17000000004</v>
      </c>
      <c r="T7649" t="str" cm="1">
        <f t="array" ref="T7649">_xlfn.IFS(Restaurant_Data[[#This Row],[Revenue]]&lt;= 500000, "Low Income", Restaurant_Data[[#This Row],[Revenue]]&lt;=1000000, "Middle Income", Restaurant_Data[[#This Row],[Revenue]] &lt;= 2000000, "High Income")</f>
        <v>Middle Income</v>
      </c>
    </row>
    <row r="7650" spans="1:20" x14ac:dyDescent="0.35">
      <c r="A7650" s="1" t="s">
        <v>7677</v>
      </c>
      <c r="B7650" s="1" t="s">
        <v>23</v>
      </c>
      <c r="C7650" s="1" t="s">
        <v>24</v>
      </c>
      <c r="D7650">
        <v>3.5</v>
      </c>
      <c r="E7650">
        <v>75</v>
      </c>
      <c r="F7650">
        <v>27.81</v>
      </c>
      <c r="G7650">
        <v>3301</v>
      </c>
      <c r="H7650">
        <v>35400</v>
      </c>
      <c r="I7650">
        <v>7</v>
      </c>
      <c r="J7650">
        <v>59</v>
      </c>
      <c r="K7650">
        <v>194.54</v>
      </c>
      <c r="L7650">
        <v>3.3</v>
      </c>
      <c r="M7650">
        <v>3.7</v>
      </c>
      <c r="N7650" s="1" t="s">
        <v>21</v>
      </c>
      <c r="O7650">
        <v>37</v>
      </c>
      <c r="P7650">
        <v>74</v>
      </c>
      <c r="Q7650">
        <v>111</v>
      </c>
      <c r="R7650" t="str" cm="1">
        <f t="array" ref="R7650">_xlfn.IFS(Restaurant_Data[[#This Row],[Total Reservations]]&lt;=50, "Low", Restaurant_Data[[#This Row],[Total Reservations]]&lt;=100, "Medium", Restaurant_Data[[#This Row],[Total Reservations]]&lt;=200, "High")</f>
        <v>High</v>
      </c>
      <c r="S7650" s="4">
        <v>477205.66</v>
      </c>
      <c r="T7650" t="str" cm="1">
        <f t="array" ref="T7650">_xlfn.IFS(Restaurant_Data[[#This Row],[Revenue]]&lt;= 500000, "Low Income", Restaurant_Data[[#This Row],[Revenue]]&lt;=1000000, "Middle Income", Restaurant_Data[[#This Row],[Revenue]] &lt;= 2000000, "High Income")</f>
        <v>Low Income</v>
      </c>
    </row>
    <row r="7651" spans="1:20" x14ac:dyDescent="0.35">
      <c r="A7651" s="1" t="s">
        <v>7678</v>
      </c>
      <c r="B7651" s="1" t="s">
        <v>34</v>
      </c>
      <c r="C7651" s="1" t="s">
        <v>37</v>
      </c>
      <c r="D7651">
        <v>3.3</v>
      </c>
      <c r="E7651">
        <v>55</v>
      </c>
      <c r="F7651">
        <v>57.23</v>
      </c>
      <c r="G7651">
        <v>937</v>
      </c>
      <c r="H7651">
        <v>15206</v>
      </c>
      <c r="I7651">
        <v>18</v>
      </c>
      <c r="J7651">
        <v>981</v>
      </c>
      <c r="K7651">
        <v>121.59</v>
      </c>
      <c r="L7651">
        <v>3.8</v>
      </c>
      <c r="M7651">
        <v>8.1</v>
      </c>
      <c r="N7651" s="1" t="s">
        <v>21</v>
      </c>
      <c r="O7651">
        <v>35</v>
      </c>
      <c r="P7651">
        <v>26</v>
      </c>
      <c r="Q7651">
        <v>61</v>
      </c>
      <c r="R7651" t="str" cm="1">
        <f t="array" ref="R7651">_xlfn.IFS(Restaurant_Data[[#This Row],[Total Reservations]]&lt;=50, "Low", Restaurant_Data[[#This Row],[Total Reservations]]&lt;=100, "Medium", Restaurant_Data[[#This Row],[Total Reservations]]&lt;=200, "High")</f>
        <v>Medium</v>
      </c>
      <c r="S7651" s="4">
        <v>720904.18</v>
      </c>
      <c r="T7651" t="str" cm="1">
        <f t="array" ref="T7651">_xlfn.IFS(Restaurant_Data[[#This Row],[Revenue]]&lt;= 500000, "Low Income", Restaurant_Data[[#This Row],[Revenue]]&lt;=1000000, "Middle Income", Restaurant_Data[[#This Row],[Revenue]] &lt;= 2000000, "High Income")</f>
        <v>Middle Income</v>
      </c>
    </row>
    <row r="7652" spans="1:20" x14ac:dyDescent="0.35">
      <c r="A7652" s="1" t="s">
        <v>7679</v>
      </c>
      <c r="B7652" s="1" t="s">
        <v>19</v>
      </c>
      <c r="C7652" s="1" t="s">
        <v>37</v>
      </c>
      <c r="D7652">
        <v>3.4</v>
      </c>
      <c r="E7652">
        <v>35</v>
      </c>
      <c r="F7652">
        <v>58.03</v>
      </c>
      <c r="G7652">
        <v>2467</v>
      </c>
      <c r="H7652">
        <v>30405</v>
      </c>
      <c r="I7652">
        <v>1</v>
      </c>
      <c r="J7652">
        <v>817</v>
      </c>
      <c r="K7652">
        <v>252.27</v>
      </c>
      <c r="L7652">
        <v>5.4</v>
      </c>
      <c r="M7652">
        <v>4.7</v>
      </c>
      <c r="N7652" s="1" t="s">
        <v>27</v>
      </c>
      <c r="O7652">
        <v>20</v>
      </c>
      <c r="P7652">
        <v>12</v>
      </c>
      <c r="Q7652">
        <v>32</v>
      </c>
      <c r="R7652" t="str" cm="1">
        <f t="array" ref="R7652">_xlfn.IFS(Restaurant_Data[[#This Row],[Total Reservations]]&lt;=50, "Low", Restaurant_Data[[#This Row],[Total Reservations]]&lt;=100, "Medium", Restaurant_Data[[#This Row],[Total Reservations]]&lt;=200, "High")</f>
        <v>Low</v>
      </c>
      <c r="S7652" s="4">
        <v>459561.66</v>
      </c>
      <c r="T7652" t="str" cm="1">
        <f t="array" ref="T7652">_xlfn.IFS(Restaurant_Data[[#This Row],[Revenue]]&lt;= 500000, "Low Income", Restaurant_Data[[#This Row],[Revenue]]&lt;=1000000, "Middle Income", Restaurant_Data[[#This Row],[Revenue]] &lt;= 2000000, "High Income")</f>
        <v>Low Income</v>
      </c>
    </row>
    <row r="7653" spans="1:20" x14ac:dyDescent="0.35">
      <c r="A7653" s="1" t="s">
        <v>7680</v>
      </c>
      <c r="B7653" s="1" t="s">
        <v>19</v>
      </c>
      <c r="C7653" s="1" t="s">
        <v>37</v>
      </c>
      <c r="D7653">
        <v>3.2</v>
      </c>
      <c r="E7653">
        <v>37</v>
      </c>
      <c r="F7653">
        <v>55.03</v>
      </c>
      <c r="G7653">
        <v>1140</v>
      </c>
      <c r="H7653">
        <v>10691</v>
      </c>
      <c r="I7653">
        <v>16</v>
      </c>
      <c r="J7653">
        <v>226</v>
      </c>
      <c r="K7653">
        <v>260.91000000000003</v>
      </c>
      <c r="L7653">
        <v>9.1</v>
      </c>
      <c r="M7653">
        <v>1.3</v>
      </c>
      <c r="N7653" s="1" t="s">
        <v>27</v>
      </c>
      <c r="O7653">
        <v>19</v>
      </c>
      <c r="P7653">
        <v>35</v>
      </c>
      <c r="Q7653">
        <v>54</v>
      </c>
      <c r="R7653" t="str" cm="1">
        <f t="array" ref="R7653">_xlfn.IFS(Restaurant_Data[[#This Row],[Total Reservations]]&lt;=50, "Low", Restaurant_Data[[#This Row],[Total Reservations]]&lt;=100, "Medium", Restaurant_Data[[#This Row],[Total Reservations]]&lt;=200, "High")</f>
        <v>Medium</v>
      </c>
      <c r="S7653" s="4">
        <v>472776.26</v>
      </c>
      <c r="T7653" t="str" cm="1">
        <f t="array" ref="T7653">_xlfn.IFS(Restaurant_Data[[#This Row],[Revenue]]&lt;= 500000, "Low Income", Restaurant_Data[[#This Row],[Revenue]]&lt;=1000000, "Middle Income", Restaurant_Data[[#This Row],[Revenue]] &lt;= 2000000, "High Income")</f>
        <v>Low Income</v>
      </c>
    </row>
    <row r="7654" spans="1:20" x14ac:dyDescent="0.35">
      <c r="A7654" s="1" t="s">
        <v>7681</v>
      </c>
      <c r="B7654" s="1" t="s">
        <v>34</v>
      </c>
      <c r="C7654" s="1" t="s">
        <v>20</v>
      </c>
      <c r="D7654">
        <v>4.9000000000000004</v>
      </c>
      <c r="E7654">
        <v>66</v>
      </c>
      <c r="F7654">
        <v>71.27</v>
      </c>
      <c r="G7654">
        <v>4712</v>
      </c>
      <c r="H7654">
        <v>55139</v>
      </c>
      <c r="I7654">
        <v>18</v>
      </c>
      <c r="J7654">
        <v>959</v>
      </c>
      <c r="K7654">
        <v>252.26</v>
      </c>
      <c r="L7654">
        <v>1.3</v>
      </c>
      <c r="M7654">
        <v>7.9</v>
      </c>
      <c r="N7654" s="1" t="s">
        <v>21</v>
      </c>
      <c r="O7654">
        <v>46</v>
      </c>
      <c r="P7654">
        <v>18</v>
      </c>
      <c r="Q7654">
        <v>64</v>
      </c>
      <c r="R7654" t="str" cm="1">
        <f t="array" ref="R7654">_xlfn.IFS(Restaurant_Data[[#This Row],[Total Reservations]]&lt;=50, "Low", Restaurant_Data[[#This Row],[Total Reservations]]&lt;=100, "Medium", Restaurant_Data[[#This Row],[Total Reservations]]&lt;=200, "High")</f>
        <v>Medium</v>
      </c>
      <c r="S7654" s="4">
        <v>1069040.81</v>
      </c>
      <c r="T7654" t="str" cm="1">
        <f t="array" ref="T7654">_xlfn.IFS(Restaurant_Data[[#This Row],[Revenue]]&lt;= 500000, "Low Income", Restaurant_Data[[#This Row],[Revenue]]&lt;=1000000, "Middle Income", Restaurant_Data[[#This Row],[Revenue]] &lt;= 2000000, "High Income")</f>
        <v>High Income</v>
      </c>
    </row>
    <row r="7655" spans="1:20" x14ac:dyDescent="0.35">
      <c r="A7655" s="1" t="s">
        <v>7682</v>
      </c>
      <c r="B7655" s="1" t="s">
        <v>23</v>
      </c>
      <c r="C7655" s="1" t="s">
        <v>31</v>
      </c>
      <c r="D7655">
        <v>3.6</v>
      </c>
      <c r="E7655">
        <v>79</v>
      </c>
      <c r="F7655">
        <v>34.26</v>
      </c>
      <c r="G7655">
        <v>2472</v>
      </c>
      <c r="H7655">
        <v>29426</v>
      </c>
      <c r="I7655">
        <v>18</v>
      </c>
      <c r="J7655">
        <v>815</v>
      </c>
      <c r="K7655">
        <v>209.96</v>
      </c>
      <c r="L7655">
        <v>9.9</v>
      </c>
      <c r="M7655">
        <v>9.1</v>
      </c>
      <c r="N7655" s="1" t="s">
        <v>27</v>
      </c>
      <c r="O7655">
        <v>48</v>
      </c>
      <c r="P7655">
        <v>28</v>
      </c>
      <c r="Q7655">
        <v>76</v>
      </c>
      <c r="R7655" t="str" cm="1">
        <f t="array" ref="R7655">_xlfn.IFS(Restaurant_Data[[#This Row],[Total Reservations]]&lt;=50, "Low", Restaurant_Data[[#This Row],[Total Reservations]]&lt;=100, "Medium", Restaurant_Data[[#This Row],[Total Reservations]]&lt;=200, "High")</f>
        <v>Medium</v>
      </c>
      <c r="S7655" s="4">
        <v>629645.31999999995</v>
      </c>
      <c r="T7655" t="str" cm="1">
        <f t="array" ref="T7655">_xlfn.IFS(Restaurant_Data[[#This Row],[Revenue]]&lt;= 500000, "Low Income", Restaurant_Data[[#This Row],[Revenue]]&lt;=1000000, "Middle Income", Restaurant_Data[[#This Row],[Revenue]] &lt;= 2000000, "High Income")</f>
        <v>Middle Income</v>
      </c>
    </row>
    <row r="7656" spans="1:20" x14ac:dyDescent="0.35">
      <c r="A7656" s="1" t="s">
        <v>7683</v>
      </c>
      <c r="B7656" s="1" t="s">
        <v>34</v>
      </c>
      <c r="C7656" s="1" t="s">
        <v>42</v>
      </c>
      <c r="D7656">
        <v>3.9</v>
      </c>
      <c r="E7656">
        <v>54</v>
      </c>
      <c r="F7656">
        <v>44.89</v>
      </c>
      <c r="G7656">
        <v>2780</v>
      </c>
      <c r="H7656">
        <v>35638</v>
      </c>
      <c r="I7656">
        <v>19</v>
      </c>
      <c r="J7656">
        <v>913</v>
      </c>
      <c r="K7656">
        <v>126.2</v>
      </c>
      <c r="L7656">
        <v>7.9</v>
      </c>
      <c r="M7656">
        <v>2.1</v>
      </c>
      <c r="N7656" s="1" t="s">
        <v>21</v>
      </c>
      <c r="O7656">
        <v>36</v>
      </c>
      <c r="P7656">
        <v>22</v>
      </c>
      <c r="Q7656">
        <v>58</v>
      </c>
      <c r="R7656" t="str" cm="1">
        <f t="array" ref="R7656">_xlfn.IFS(Restaurant_Data[[#This Row],[Total Reservations]]&lt;=50, "Low", Restaurant_Data[[#This Row],[Total Reservations]]&lt;=100, "Medium", Restaurant_Data[[#This Row],[Total Reservations]]&lt;=200, "High")</f>
        <v>Medium</v>
      </c>
      <c r="S7656" s="4">
        <v>565250.66</v>
      </c>
      <c r="T7656" t="str" cm="1">
        <f t="array" ref="T7656">_xlfn.IFS(Restaurant_Data[[#This Row],[Revenue]]&lt;= 500000, "Low Income", Restaurant_Data[[#This Row],[Revenue]]&lt;=1000000, "Middle Income", Restaurant_Data[[#This Row],[Revenue]] &lt;= 2000000, "High Income")</f>
        <v>Middle Income</v>
      </c>
    </row>
    <row r="7657" spans="1:20" x14ac:dyDescent="0.35">
      <c r="A7657" s="1" t="s">
        <v>7684</v>
      </c>
      <c r="B7657" s="1" t="s">
        <v>34</v>
      </c>
      <c r="C7657" s="1" t="s">
        <v>42</v>
      </c>
      <c r="D7657">
        <v>4.8</v>
      </c>
      <c r="E7657">
        <v>68</v>
      </c>
      <c r="F7657">
        <v>35.450000000000003</v>
      </c>
      <c r="G7657">
        <v>1192</v>
      </c>
      <c r="H7657">
        <v>21486</v>
      </c>
      <c r="I7657">
        <v>13</v>
      </c>
      <c r="J7657">
        <v>339</v>
      </c>
      <c r="K7657">
        <v>209.12</v>
      </c>
      <c r="L7657">
        <v>4.2</v>
      </c>
      <c r="M7657">
        <v>6.3</v>
      </c>
      <c r="N7657" s="1" t="s">
        <v>21</v>
      </c>
      <c r="O7657">
        <v>49</v>
      </c>
      <c r="P7657">
        <v>66</v>
      </c>
      <c r="Q7657">
        <v>115</v>
      </c>
      <c r="R7657" t="str" cm="1">
        <f t="array" ref="R7657">_xlfn.IFS(Restaurant_Data[[#This Row],[Total Reservations]]&lt;=50, "Low", Restaurant_Data[[#This Row],[Total Reservations]]&lt;=100, "Medium", Restaurant_Data[[#This Row],[Total Reservations]]&lt;=200, "High")</f>
        <v>High</v>
      </c>
      <c r="S7657" s="4">
        <v>553788.44999999995</v>
      </c>
      <c r="T7657" t="str" cm="1">
        <f t="array" ref="T7657">_xlfn.IFS(Restaurant_Data[[#This Row],[Revenue]]&lt;= 500000, "Low Income", Restaurant_Data[[#This Row],[Revenue]]&lt;=1000000, "Middle Income", Restaurant_Data[[#This Row],[Revenue]] &lt;= 2000000, "High Income")</f>
        <v>Middle Income</v>
      </c>
    </row>
    <row r="7658" spans="1:20" x14ac:dyDescent="0.35">
      <c r="A7658" s="1" t="s">
        <v>7685</v>
      </c>
      <c r="B7658" s="1" t="s">
        <v>34</v>
      </c>
      <c r="C7658" s="1" t="s">
        <v>24</v>
      </c>
      <c r="D7658">
        <v>4.4000000000000004</v>
      </c>
      <c r="E7658">
        <v>60</v>
      </c>
      <c r="F7658">
        <v>25.48</v>
      </c>
      <c r="G7658">
        <v>3236</v>
      </c>
      <c r="H7658">
        <v>36200</v>
      </c>
      <c r="I7658">
        <v>19</v>
      </c>
      <c r="J7658">
        <v>656</v>
      </c>
      <c r="K7658">
        <v>289.88</v>
      </c>
      <c r="L7658">
        <v>4.2</v>
      </c>
      <c r="M7658">
        <v>1.6</v>
      </c>
      <c r="N7658" s="1" t="s">
        <v>27</v>
      </c>
      <c r="O7658">
        <v>1</v>
      </c>
      <c r="P7658">
        <v>18</v>
      </c>
      <c r="Q7658">
        <v>19</v>
      </c>
      <c r="R7658" t="str" cm="1">
        <f t="array" ref="R7658">_xlfn.IFS(Restaurant_Data[[#This Row],[Total Reservations]]&lt;=50, "Low", Restaurant_Data[[#This Row],[Total Reservations]]&lt;=100, "Medium", Restaurant_Data[[#This Row],[Total Reservations]]&lt;=200, "High")</f>
        <v>Low</v>
      </c>
      <c r="S7658" s="4">
        <v>365167.32</v>
      </c>
      <c r="T7658" t="str" cm="1">
        <f t="array" ref="T7658">_xlfn.IFS(Restaurant_Data[[#This Row],[Revenue]]&lt;= 500000, "Low Income", Restaurant_Data[[#This Row],[Revenue]]&lt;=1000000, "Middle Income", Restaurant_Data[[#This Row],[Revenue]] &lt;= 2000000, "High Income")</f>
        <v>Low Income</v>
      </c>
    </row>
    <row r="7659" spans="1:20" x14ac:dyDescent="0.35">
      <c r="A7659" s="1" t="s">
        <v>7686</v>
      </c>
      <c r="B7659" s="1" t="s">
        <v>34</v>
      </c>
      <c r="C7659" s="1" t="s">
        <v>24</v>
      </c>
      <c r="D7659">
        <v>4.2</v>
      </c>
      <c r="E7659">
        <v>59</v>
      </c>
      <c r="F7659">
        <v>34.74</v>
      </c>
      <c r="G7659">
        <v>1693</v>
      </c>
      <c r="H7659">
        <v>19731</v>
      </c>
      <c r="I7659">
        <v>3</v>
      </c>
      <c r="J7659">
        <v>856</v>
      </c>
      <c r="K7659">
        <v>212.1</v>
      </c>
      <c r="L7659">
        <v>5.3</v>
      </c>
      <c r="M7659">
        <v>8.5</v>
      </c>
      <c r="N7659" s="1" t="s">
        <v>27</v>
      </c>
      <c r="O7659">
        <v>43</v>
      </c>
      <c r="P7659">
        <v>12</v>
      </c>
      <c r="Q7659">
        <v>55</v>
      </c>
      <c r="R7659" t="str" cm="1">
        <f t="array" ref="R7659">_xlfn.IFS(Restaurant_Data[[#This Row],[Total Reservations]]&lt;=50, "Low", Restaurant_Data[[#This Row],[Total Reservations]]&lt;=100, "Medium", Restaurant_Data[[#This Row],[Total Reservations]]&lt;=200, "High")</f>
        <v>Medium</v>
      </c>
      <c r="S7659" s="4">
        <v>465924.29</v>
      </c>
      <c r="T7659" t="str" cm="1">
        <f t="array" ref="T7659">_xlfn.IFS(Restaurant_Data[[#This Row],[Revenue]]&lt;= 500000, "Low Income", Restaurant_Data[[#This Row],[Revenue]]&lt;=1000000, "Middle Income", Restaurant_Data[[#This Row],[Revenue]] &lt;= 2000000, "High Income")</f>
        <v>Low Income</v>
      </c>
    </row>
    <row r="7660" spans="1:20" x14ac:dyDescent="0.35">
      <c r="A7660" s="1" t="s">
        <v>7687</v>
      </c>
      <c r="B7660" s="1" t="s">
        <v>23</v>
      </c>
      <c r="C7660" s="1" t="s">
        <v>24</v>
      </c>
      <c r="D7660">
        <v>4.4000000000000004</v>
      </c>
      <c r="E7660">
        <v>72</v>
      </c>
      <c r="F7660">
        <v>26.39</v>
      </c>
      <c r="G7660">
        <v>3713</v>
      </c>
      <c r="H7660">
        <v>40046</v>
      </c>
      <c r="I7660">
        <v>17</v>
      </c>
      <c r="J7660">
        <v>977</v>
      </c>
      <c r="K7660">
        <v>289.10000000000002</v>
      </c>
      <c r="L7660">
        <v>8.9</v>
      </c>
      <c r="M7660">
        <v>9.9</v>
      </c>
      <c r="N7660" s="1" t="s">
        <v>21</v>
      </c>
      <c r="O7660">
        <v>48</v>
      </c>
      <c r="P7660">
        <v>37</v>
      </c>
      <c r="Q7660">
        <v>85</v>
      </c>
      <c r="R7660" t="str" cm="1">
        <f t="array" ref="R7660">_xlfn.IFS(Restaurant_Data[[#This Row],[Total Reservations]]&lt;=50, "Low", Restaurant_Data[[#This Row],[Total Reservations]]&lt;=100, "Medium", Restaurant_Data[[#This Row],[Total Reservations]]&lt;=200, "High")</f>
        <v>Medium</v>
      </c>
      <c r="S7660" s="4">
        <v>454286.47</v>
      </c>
      <c r="T7660" t="str" cm="1">
        <f t="array" ref="T7660">_xlfn.IFS(Restaurant_Data[[#This Row],[Revenue]]&lt;= 500000, "Low Income", Restaurant_Data[[#This Row],[Revenue]]&lt;=1000000, "Middle Income", Restaurant_Data[[#This Row],[Revenue]] &lt;= 2000000, "High Income")</f>
        <v>Low Income</v>
      </c>
    </row>
    <row r="7661" spans="1:20" x14ac:dyDescent="0.35">
      <c r="A7661" s="1" t="s">
        <v>7688</v>
      </c>
      <c r="B7661" s="1" t="s">
        <v>34</v>
      </c>
      <c r="C7661" s="1" t="s">
        <v>31</v>
      </c>
      <c r="D7661">
        <v>4.7</v>
      </c>
      <c r="E7661">
        <v>59</v>
      </c>
      <c r="F7661">
        <v>30.02</v>
      </c>
      <c r="G7661">
        <v>3480</v>
      </c>
      <c r="H7661">
        <v>37352</v>
      </c>
      <c r="I7661">
        <v>11</v>
      </c>
      <c r="J7661">
        <v>129</v>
      </c>
      <c r="K7661">
        <v>126.15</v>
      </c>
      <c r="L7661">
        <v>1.2</v>
      </c>
      <c r="M7661">
        <v>5.5</v>
      </c>
      <c r="N7661" s="1" t="s">
        <v>27</v>
      </c>
      <c r="O7661">
        <v>8</v>
      </c>
      <c r="P7661">
        <v>34</v>
      </c>
      <c r="Q7661">
        <v>42</v>
      </c>
      <c r="R7661" t="str" cm="1">
        <f t="array" ref="R7661">_xlfn.IFS(Restaurant_Data[[#This Row],[Total Reservations]]&lt;=50, "Low", Restaurant_Data[[#This Row],[Total Reservations]]&lt;=100, "Medium", Restaurant_Data[[#This Row],[Total Reservations]]&lt;=200, "High")</f>
        <v>Low</v>
      </c>
      <c r="S7661" s="4">
        <v>410844.86</v>
      </c>
      <c r="T7661" t="str" cm="1">
        <f t="array" ref="T7661">_xlfn.IFS(Restaurant_Data[[#This Row],[Revenue]]&lt;= 500000, "Low Income", Restaurant_Data[[#This Row],[Revenue]]&lt;=1000000, "Middle Income", Restaurant_Data[[#This Row],[Revenue]] &lt;= 2000000, "High Income")</f>
        <v>Low Income</v>
      </c>
    </row>
    <row r="7662" spans="1:20" x14ac:dyDescent="0.35">
      <c r="A7662" s="1" t="s">
        <v>7689</v>
      </c>
      <c r="B7662" s="1" t="s">
        <v>23</v>
      </c>
      <c r="C7662" s="1" t="s">
        <v>26</v>
      </c>
      <c r="D7662">
        <v>4.8</v>
      </c>
      <c r="E7662">
        <v>71</v>
      </c>
      <c r="F7662">
        <v>46.97</v>
      </c>
      <c r="G7662">
        <v>5670</v>
      </c>
      <c r="H7662">
        <v>57091</v>
      </c>
      <c r="I7662">
        <v>17</v>
      </c>
      <c r="J7662">
        <v>779</v>
      </c>
      <c r="K7662">
        <v>261.5</v>
      </c>
      <c r="L7662">
        <v>5.9</v>
      </c>
      <c r="M7662">
        <v>3.8</v>
      </c>
      <c r="N7662" s="1" t="s">
        <v>27</v>
      </c>
      <c r="O7662">
        <v>21</v>
      </c>
      <c r="P7662">
        <v>32</v>
      </c>
      <c r="Q7662">
        <v>53</v>
      </c>
      <c r="R7662" t="str" cm="1">
        <f t="array" ref="R7662">_xlfn.IFS(Restaurant_Data[[#This Row],[Total Reservations]]&lt;=50, "Low", Restaurant_Data[[#This Row],[Total Reservations]]&lt;=100, "Medium", Restaurant_Data[[#This Row],[Total Reservations]]&lt;=200, "High")</f>
        <v>Medium</v>
      </c>
      <c r="S7662" s="4">
        <v>767593.49</v>
      </c>
      <c r="T7662" t="str" cm="1">
        <f t="array" ref="T7662">_xlfn.IFS(Restaurant_Data[[#This Row],[Revenue]]&lt;= 500000, "Low Income", Restaurant_Data[[#This Row],[Revenue]]&lt;=1000000, "Middle Income", Restaurant_Data[[#This Row],[Revenue]] &lt;= 2000000, "High Income")</f>
        <v>Middle Income</v>
      </c>
    </row>
    <row r="7663" spans="1:20" x14ac:dyDescent="0.35">
      <c r="A7663" s="1" t="s">
        <v>7690</v>
      </c>
      <c r="B7663" s="1" t="s">
        <v>34</v>
      </c>
      <c r="C7663" s="1" t="s">
        <v>24</v>
      </c>
      <c r="D7663">
        <v>4.3</v>
      </c>
      <c r="E7663">
        <v>58</v>
      </c>
      <c r="F7663">
        <v>34.06</v>
      </c>
      <c r="G7663">
        <v>3282</v>
      </c>
      <c r="H7663">
        <v>32812</v>
      </c>
      <c r="I7663">
        <v>12</v>
      </c>
      <c r="J7663">
        <v>770</v>
      </c>
      <c r="K7663">
        <v>229.62</v>
      </c>
      <c r="L7663">
        <v>1.5</v>
      </c>
      <c r="M7663">
        <v>8.6</v>
      </c>
      <c r="N7663" s="1" t="s">
        <v>27</v>
      </c>
      <c r="O7663">
        <v>22</v>
      </c>
      <c r="P7663">
        <v>44</v>
      </c>
      <c r="Q7663">
        <v>66</v>
      </c>
      <c r="R7663" t="str" cm="1">
        <f t="array" ref="R7663">_xlfn.IFS(Restaurant_Data[[#This Row],[Total Reservations]]&lt;=50, "Low", Restaurant_Data[[#This Row],[Total Reservations]]&lt;=100, "Medium", Restaurant_Data[[#This Row],[Total Reservations]]&lt;=200, "High")</f>
        <v>Medium</v>
      </c>
      <c r="S7663" s="4">
        <v>460031.68</v>
      </c>
      <c r="T7663" t="str" cm="1">
        <f t="array" ref="T7663">_xlfn.IFS(Restaurant_Data[[#This Row],[Revenue]]&lt;= 500000, "Low Income", Restaurant_Data[[#This Row],[Revenue]]&lt;=1000000, "Middle Income", Restaurant_Data[[#This Row],[Revenue]] &lt;= 2000000, "High Income")</f>
        <v>Low Income</v>
      </c>
    </row>
    <row r="7664" spans="1:20" x14ac:dyDescent="0.35">
      <c r="A7664" s="1" t="s">
        <v>7691</v>
      </c>
      <c r="B7664" s="1" t="s">
        <v>19</v>
      </c>
      <c r="C7664" s="1" t="s">
        <v>37</v>
      </c>
      <c r="D7664">
        <v>4.8</v>
      </c>
      <c r="E7664">
        <v>34</v>
      </c>
      <c r="F7664">
        <v>63.83</v>
      </c>
      <c r="G7664">
        <v>4791</v>
      </c>
      <c r="H7664">
        <v>48873</v>
      </c>
      <c r="I7664">
        <v>12</v>
      </c>
      <c r="J7664">
        <v>455</v>
      </c>
      <c r="K7664">
        <v>254.8</v>
      </c>
      <c r="L7664">
        <v>2</v>
      </c>
      <c r="M7664">
        <v>5.7</v>
      </c>
      <c r="N7664" s="1" t="s">
        <v>27</v>
      </c>
      <c r="O7664">
        <v>4</v>
      </c>
      <c r="P7664">
        <v>1</v>
      </c>
      <c r="Q7664">
        <v>5</v>
      </c>
      <c r="R7664" t="str" cm="1">
        <f t="array" ref="R7664">_xlfn.IFS(Restaurant_Data[[#This Row],[Total Reservations]]&lt;=50, "Low", Restaurant_Data[[#This Row],[Total Reservations]]&lt;=100, "Medium", Restaurant_Data[[#This Row],[Total Reservations]]&lt;=200, "High")</f>
        <v>Low</v>
      </c>
      <c r="S7664" s="4">
        <v>501987.48</v>
      </c>
      <c r="T7664" t="str" cm="1">
        <f t="array" ref="T7664">_xlfn.IFS(Restaurant_Data[[#This Row],[Revenue]]&lt;= 500000, "Low Income", Restaurant_Data[[#This Row],[Revenue]]&lt;=1000000, "Middle Income", Restaurant_Data[[#This Row],[Revenue]] &lt;= 2000000, "High Income")</f>
        <v>Middle Income</v>
      </c>
    </row>
    <row r="7665" spans="1:20" x14ac:dyDescent="0.35">
      <c r="A7665" s="1" t="s">
        <v>7692</v>
      </c>
      <c r="B7665" s="1" t="s">
        <v>23</v>
      </c>
      <c r="C7665" s="1" t="s">
        <v>24</v>
      </c>
      <c r="D7665">
        <v>4.0999999999999996</v>
      </c>
      <c r="E7665">
        <v>90</v>
      </c>
      <c r="F7665">
        <v>28.74</v>
      </c>
      <c r="G7665">
        <v>2016</v>
      </c>
      <c r="H7665">
        <v>27860</v>
      </c>
      <c r="I7665">
        <v>16</v>
      </c>
      <c r="J7665">
        <v>149</v>
      </c>
      <c r="K7665">
        <v>227.69</v>
      </c>
      <c r="L7665">
        <v>7.2</v>
      </c>
      <c r="M7665">
        <v>5</v>
      </c>
      <c r="N7665" s="1" t="s">
        <v>27</v>
      </c>
      <c r="O7665">
        <v>50</v>
      </c>
      <c r="P7665">
        <v>82</v>
      </c>
      <c r="Q7665">
        <v>132</v>
      </c>
      <c r="R7665" t="str" cm="1">
        <f t="array" ref="R7665">_xlfn.IFS(Restaurant_Data[[#This Row],[Total Reservations]]&lt;=50, "Low", Restaurant_Data[[#This Row],[Total Reservations]]&lt;=100, "Medium", Restaurant_Data[[#This Row],[Total Reservations]]&lt;=200, "High")</f>
        <v>High</v>
      </c>
      <c r="S7665" s="4">
        <v>597074.07999999996</v>
      </c>
      <c r="T7665" t="str" cm="1">
        <f t="array" ref="T7665">_xlfn.IFS(Restaurant_Data[[#This Row],[Revenue]]&lt;= 500000, "Low Income", Restaurant_Data[[#This Row],[Revenue]]&lt;=1000000, "Middle Income", Restaurant_Data[[#This Row],[Revenue]] &lt;= 2000000, "High Income")</f>
        <v>Middle Income</v>
      </c>
    </row>
    <row r="7666" spans="1:20" x14ac:dyDescent="0.35">
      <c r="A7666" s="1" t="s">
        <v>7693</v>
      </c>
      <c r="B7666" s="1" t="s">
        <v>19</v>
      </c>
      <c r="C7666" s="1" t="s">
        <v>37</v>
      </c>
      <c r="D7666">
        <v>3.6</v>
      </c>
      <c r="E7666">
        <v>46</v>
      </c>
      <c r="F7666">
        <v>62.35</v>
      </c>
      <c r="G7666">
        <v>3194</v>
      </c>
      <c r="H7666">
        <v>32922</v>
      </c>
      <c r="I7666">
        <v>1</v>
      </c>
      <c r="J7666">
        <v>468</v>
      </c>
      <c r="K7666">
        <v>170.09</v>
      </c>
      <c r="L7666">
        <v>3.1</v>
      </c>
      <c r="M7666">
        <v>3.1</v>
      </c>
      <c r="N7666" s="1" t="s">
        <v>21</v>
      </c>
      <c r="O7666">
        <v>16</v>
      </c>
      <c r="P7666">
        <v>38</v>
      </c>
      <c r="Q7666">
        <v>54</v>
      </c>
      <c r="R7666" t="str" cm="1">
        <f t="array" ref="R7666">_xlfn.IFS(Restaurant_Data[[#This Row],[Total Reservations]]&lt;=50, "Low", Restaurant_Data[[#This Row],[Total Reservations]]&lt;=100, "Medium", Restaurant_Data[[#This Row],[Total Reservations]]&lt;=200, "High")</f>
        <v>Medium</v>
      </c>
      <c r="S7666" s="4">
        <v>642953.9</v>
      </c>
      <c r="T7666" t="str" cm="1">
        <f t="array" ref="T7666">_xlfn.IFS(Restaurant_Data[[#This Row],[Revenue]]&lt;= 500000, "Low Income", Restaurant_Data[[#This Row],[Revenue]]&lt;=1000000, "Middle Income", Restaurant_Data[[#This Row],[Revenue]] &lt;= 2000000, "High Income")</f>
        <v>Middle Income</v>
      </c>
    </row>
    <row r="7667" spans="1:20" x14ac:dyDescent="0.35">
      <c r="A7667" s="1" t="s">
        <v>7694</v>
      </c>
      <c r="B7667" s="1" t="s">
        <v>34</v>
      </c>
      <c r="C7667" s="1" t="s">
        <v>20</v>
      </c>
      <c r="D7667">
        <v>4.8</v>
      </c>
      <c r="E7667">
        <v>55</v>
      </c>
      <c r="F7667">
        <v>70.58</v>
      </c>
      <c r="G7667">
        <v>4705</v>
      </c>
      <c r="H7667">
        <v>52250</v>
      </c>
      <c r="I7667">
        <v>13</v>
      </c>
      <c r="J7667">
        <v>72</v>
      </c>
      <c r="K7667">
        <v>221.64</v>
      </c>
      <c r="L7667">
        <v>1.4</v>
      </c>
      <c r="M7667">
        <v>6.5</v>
      </c>
      <c r="N7667" s="1" t="s">
        <v>27</v>
      </c>
      <c r="O7667">
        <v>33</v>
      </c>
      <c r="P7667">
        <v>46</v>
      </c>
      <c r="Q7667">
        <v>79</v>
      </c>
      <c r="R7667" t="str" cm="1">
        <f t="array" ref="R7667">_xlfn.IFS(Restaurant_Data[[#This Row],[Total Reservations]]&lt;=50, "Low", Restaurant_Data[[#This Row],[Total Reservations]]&lt;=100, "Medium", Restaurant_Data[[#This Row],[Total Reservations]]&lt;=200, "High")</f>
        <v>Medium</v>
      </c>
      <c r="S7667" s="4">
        <v>882475.92</v>
      </c>
      <c r="T7667" t="str" cm="1">
        <f t="array" ref="T7667">_xlfn.IFS(Restaurant_Data[[#This Row],[Revenue]]&lt;= 500000, "Low Income", Restaurant_Data[[#This Row],[Revenue]]&lt;=1000000, "Middle Income", Restaurant_Data[[#This Row],[Revenue]] &lt;= 2000000, "High Income")</f>
        <v>Middle Income</v>
      </c>
    </row>
    <row r="7668" spans="1:20" x14ac:dyDescent="0.35">
      <c r="A7668" s="1" t="s">
        <v>7695</v>
      </c>
      <c r="B7668" s="1" t="s">
        <v>34</v>
      </c>
      <c r="C7668" s="1" t="s">
        <v>26</v>
      </c>
      <c r="D7668">
        <v>4.0999999999999996</v>
      </c>
      <c r="E7668">
        <v>60</v>
      </c>
      <c r="F7668">
        <v>54.95</v>
      </c>
      <c r="G7668">
        <v>3402</v>
      </c>
      <c r="H7668">
        <v>41716</v>
      </c>
      <c r="I7668">
        <v>2</v>
      </c>
      <c r="J7668">
        <v>842</v>
      </c>
      <c r="K7668">
        <v>283.02</v>
      </c>
      <c r="L7668">
        <v>2.5</v>
      </c>
      <c r="M7668">
        <v>6.5</v>
      </c>
      <c r="N7668" s="1" t="s">
        <v>21</v>
      </c>
      <c r="O7668">
        <v>43</v>
      </c>
      <c r="P7668">
        <v>32</v>
      </c>
      <c r="Q7668">
        <v>75</v>
      </c>
      <c r="R7668" t="str" cm="1">
        <f t="array" ref="R7668">_xlfn.IFS(Restaurant_Data[[#This Row],[Total Reservations]]&lt;=50, "Low", Restaurant_Data[[#This Row],[Total Reservations]]&lt;=100, "Medium", Restaurant_Data[[#This Row],[Total Reservations]]&lt;=200, "High")</f>
        <v>Medium</v>
      </c>
      <c r="S7668" s="4">
        <v>741537.05</v>
      </c>
      <c r="T7668" t="str" cm="1">
        <f t="array" ref="T7668">_xlfn.IFS(Restaurant_Data[[#This Row],[Revenue]]&lt;= 500000, "Low Income", Restaurant_Data[[#This Row],[Revenue]]&lt;=1000000, "Middle Income", Restaurant_Data[[#This Row],[Revenue]] &lt;= 2000000, "High Income")</f>
        <v>Middle Income</v>
      </c>
    </row>
    <row r="7669" spans="1:20" x14ac:dyDescent="0.35">
      <c r="A7669" s="1" t="s">
        <v>7696</v>
      </c>
      <c r="B7669" s="1" t="s">
        <v>34</v>
      </c>
      <c r="C7669" s="1" t="s">
        <v>26</v>
      </c>
      <c r="D7669">
        <v>4.8</v>
      </c>
      <c r="E7669">
        <v>54</v>
      </c>
      <c r="F7669">
        <v>45.62</v>
      </c>
      <c r="G7669">
        <v>4454</v>
      </c>
      <c r="H7669">
        <v>50182</v>
      </c>
      <c r="I7669">
        <v>16</v>
      </c>
      <c r="J7669">
        <v>758</v>
      </c>
      <c r="K7669">
        <v>154.38999999999999</v>
      </c>
      <c r="L7669">
        <v>2.9</v>
      </c>
      <c r="M7669">
        <v>3.4</v>
      </c>
      <c r="N7669" s="1" t="s">
        <v>21</v>
      </c>
      <c r="O7669">
        <v>7</v>
      </c>
      <c r="P7669">
        <v>26</v>
      </c>
      <c r="Q7669">
        <v>33</v>
      </c>
      <c r="R7669" t="str" cm="1">
        <f t="array" ref="R7669">_xlfn.IFS(Restaurant_Data[[#This Row],[Total Reservations]]&lt;=50, "Low", Restaurant_Data[[#This Row],[Total Reservations]]&lt;=100, "Medium", Restaurant_Data[[#This Row],[Total Reservations]]&lt;=200, "High")</f>
        <v>Low</v>
      </c>
      <c r="S7669" s="4">
        <v>570863.68000000005</v>
      </c>
      <c r="T7669" t="str" cm="1">
        <f t="array" ref="T7669">_xlfn.IFS(Restaurant_Data[[#This Row],[Revenue]]&lt;= 500000, "Low Income", Restaurant_Data[[#This Row],[Revenue]]&lt;=1000000, "Middle Income", Restaurant_Data[[#This Row],[Revenue]] &lt;= 2000000, "High Income")</f>
        <v>Middle Income</v>
      </c>
    </row>
    <row r="7670" spans="1:20" x14ac:dyDescent="0.35">
      <c r="A7670" s="1" t="s">
        <v>7697</v>
      </c>
      <c r="B7670" s="1" t="s">
        <v>23</v>
      </c>
      <c r="C7670" s="1" t="s">
        <v>31</v>
      </c>
      <c r="D7670">
        <v>3.1</v>
      </c>
      <c r="E7670">
        <v>76</v>
      </c>
      <c r="F7670">
        <v>38.94</v>
      </c>
      <c r="G7670">
        <v>4718</v>
      </c>
      <c r="H7670">
        <v>51255</v>
      </c>
      <c r="I7670">
        <v>7</v>
      </c>
      <c r="J7670">
        <v>439</v>
      </c>
      <c r="K7670">
        <v>287.94</v>
      </c>
      <c r="L7670">
        <v>7.9</v>
      </c>
      <c r="M7670">
        <v>2.9</v>
      </c>
      <c r="N7670" s="1" t="s">
        <v>21</v>
      </c>
      <c r="O7670">
        <v>38</v>
      </c>
      <c r="P7670">
        <v>49</v>
      </c>
      <c r="Q7670">
        <v>87</v>
      </c>
      <c r="R7670" t="str" cm="1">
        <f t="array" ref="R7670">_xlfn.IFS(Restaurant_Data[[#This Row],[Total Reservations]]&lt;=50, "Low", Restaurant_Data[[#This Row],[Total Reservations]]&lt;=100, "Medium", Restaurant_Data[[#This Row],[Total Reservations]]&lt;=200, "High")</f>
        <v>Medium</v>
      </c>
      <c r="S7670" s="4">
        <v>674422.89</v>
      </c>
      <c r="T7670" t="str" cm="1">
        <f t="array" ref="T7670">_xlfn.IFS(Restaurant_Data[[#This Row],[Revenue]]&lt;= 500000, "Low Income", Restaurant_Data[[#This Row],[Revenue]]&lt;=1000000, "Middle Income", Restaurant_Data[[#This Row],[Revenue]] &lt;= 2000000, "High Income")</f>
        <v>Middle Income</v>
      </c>
    </row>
    <row r="7671" spans="1:20" x14ac:dyDescent="0.35">
      <c r="A7671" s="1" t="s">
        <v>7698</v>
      </c>
      <c r="B7671" s="1" t="s">
        <v>19</v>
      </c>
      <c r="C7671" s="1" t="s">
        <v>31</v>
      </c>
      <c r="D7671">
        <v>3.8</v>
      </c>
      <c r="E7671">
        <v>36</v>
      </c>
      <c r="F7671">
        <v>31.88</v>
      </c>
      <c r="G7671">
        <v>1164</v>
      </c>
      <c r="H7671">
        <v>15182</v>
      </c>
      <c r="I7671">
        <v>2</v>
      </c>
      <c r="J7671">
        <v>296</v>
      </c>
      <c r="K7671">
        <v>62.35</v>
      </c>
      <c r="L7671">
        <v>6.6</v>
      </c>
      <c r="M7671">
        <v>4.9000000000000004</v>
      </c>
      <c r="N7671" s="1" t="s">
        <v>21</v>
      </c>
      <c r="O7671">
        <v>22</v>
      </c>
      <c r="P7671">
        <v>1</v>
      </c>
      <c r="Q7671">
        <v>23</v>
      </c>
      <c r="R7671" t="str" cm="1">
        <f t="array" ref="R7671">_xlfn.IFS(Restaurant_Data[[#This Row],[Total Reservations]]&lt;=50, "Low", Restaurant_Data[[#This Row],[Total Reservations]]&lt;=100, "Medium", Restaurant_Data[[#This Row],[Total Reservations]]&lt;=200, "High")</f>
        <v>Low</v>
      </c>
      <c r="S7671" s="4">
        <v>262922.26</v>
      </c>
      <c r="T7671" t="str" cm="1">
        <f t="array" ref="T7671">_xlfn.IFS(Restaurant_Data[[#This Row],[Revenue]]&lt;= 500000, "Low Income", Restaurant_Data[[#This Row],[Revenue]]&lt;=1000000, "Middle Income", Restaurant_Data[[#This Row],[Revenue]] &lt;= 2000000, "High Income")</f>
        <v>Low Income</v>
      </c>
    </row>
    <row r="7672" spans="1:20" x14ac:dyDescent="0.35">
      <c r="A7672" s="1" t="s">
        <v>7699</v>
      </c>
      <c r="B7672" s="1" t="s">
        <v>23</v>
      </c>
      <c r="C7672" s="1" t="s">
        <v>42</v>
      </c>
      <c r="D7672">
        <v>4.9000000000000004</v>
      </c>
      <c r="E7672">
        <v>73</v>
      </c>
      <c r="F7672">
        <v>39.31</v>
      </c>
      <c r="G7672">
        <v>3897</v>
      </c>
      <c r="H7672">
        <v>40353</v>
      </c>
      <c r="I7672">
        <v>18</v>
      </c>
      <c r="J7672">
        <v>651</v>
      </c>
      <c r="K7672">
        <v>53.54</v>
      </c>
      <c r="L7672">
        <v>7.6</v>
      </c>
      <c r="M7672">
        <v>5.0999999999999996</v>
      </c>
      <c r="N7672" s="1" t="s">
        <v>21</v>
      </c>
      <c r="O7672">
        <v>56</v>
      </c>
      <c r="P7672">
        <v>32</v>
      </c>
      <c r="Q7672">
        <v>88</v>
      </c>
      <c r="R7672" t="str" cm="1">
        <f t="array" ref="R7672">_xlfn.IFS(Restaurant_Data[[#This Row],[Total Reservations]]&lt;=50, "Low", Restaurant_Data[[#This Row],[Total Reservations]]&lt;=100, "Medium", Restaurant_Data[[#This Row],[Total Reservations]]&lt;=200, "High")</f>
        <v>Medium</v>
      </c>
      <c r="S7672" s="4">
        <v>665423.4</v>
      </c>
      <c r="T7672" t="str" cm="1">
        <f t="array" ref="T7672">_xlfn.IFS(Restaurant_Data[[#This Row],[Revenue]]&lt;= 500000, "Low Income", Restaurant_Data[[#This Row],[Revenue]]&lt;=1000000, "Middle Income", Restaurant_Data[[#This Row],[Revenue]] &lt;= 2000000, "High Income")</f>
        <v>Middle Income</v>
      </c>
    </row>
    <row r="7673" spans="1:20" x14ac:dyDescent="0.35">
      <c r="A7673" s="1" t="s">
        <v>7700</v>
      </c>
      <c r="B7673" s="1" t="s">
        <v>23</v>
      </c>
      <c r="C7673" s="1" t="s">
        <v>20</v>
      </c>
      <c r="D7673">
        <v>3.5</v>
      </c>
      <c r="E7673">
        <v>90</v>
      </c>
      <c r="F7673">
        <v>67.11</v>
      </c>
      <c r="G7673">
        <v>5352</v>
      </c>
      <c r="H7673">
        <v>57178</v>
      </c>
      <c r="I7673">
        <v>17</v>
      </c>
      <c r="J7673">
        <v>814</v>
      </c>
      <c r="K7673">
        <v>173.45</v>
      </c>
      <c r="L7673">
        <v>4.3</v>
      </c>
      <c r="M7673">
        <v>2.2000000000000002</v>
      </c>
      <c r="N7673" s="1" t="s">
        <v>27</v>
      </c>
      <c r="O7673">
        <v>41</v>
      </c>
      <c r="P7673">
        <v>48</v>
      </c>
      <c r="Q7673">
        <v>89</v>
      </c>
      <c r="R7673" t="str" cm="1">
        <f t="array" ref="R7673">_xlfn.IFS(Restaurant_Data[[#This Row],[Total Reservations]]&lt;=50, "Low", Restaurant_Data[[#This Row],[Total Reservations]]&lt;=100, "Medium", Restaurant_Data[[#This Row],[Total Reservations]]&lt;=200, "High")</f>
        <v>Medium</v>
      </c>
      <c r="S7673" s="4">
        <v>1361475.79</v>
      </c>
      <c r="T7673" t="str" cm="1">
        <f t="array" ref="T7673">_xlfn.IFS(Restaurant_Data[[#This Row],[Revenue]]&lt;= 500000, "Low Income", Restaurant_Data[[#This Row],[Revenue]]&lt;=1000000, "Middle Income", Restaurant_Data[[#This Row],[Revenue]] &lt;= 2000000, "High Income")</f>
        <v>High Income</v>
      </c>
    </row>
    <row r="7674" spans="1:20" x14ac:dyDescent="0.35">
      <c r="A7674" s="1" t="s">
        <v>7701</v>
      </c>
      <c r="B7674" s="1" t="s">
        <v>34</v>
      </c>
      <c r="C7674" s="1" t="s">
        <v>31</v>
      </c>
      <c r="D7674">
        <v>4.9000000000000004</v>
      </c>
      <c r="E7674">
        <v>59</v>
      </c>
      <c r="F7674">
        <v>37.729999999999997</v>
      </c>
      <c r="G7674">
        <v>4191</v>
      </c>
      <c r="H7674">
        <v>50866</v>
      </c>
      <c r="I7674">
        <v>16</v>
      </c>
      <c r="J7674">
        <v>535</v>
      </c>
      <c r="K7674">
        <v>262.13</v>
      </c>
      <c r="L7674">
        <v>2</v>
      </c>
      <c r="M7674">
        <v>3.5</v>
      </c>
      <c r="N7674" s="1" t="s">
        <v>27</v>
      </c>
      <c r="O7674">
        <v>44</v>
      </c>
      <c r="P7674">
        <v>6</v>
      </c>
      <c r="Q7674">
        <v>50</v>
      </c>
      <c r="R7674" t="str" cm="1">
        <f t="array" ref="R7674">_xlfn.IFS(Restaurant_Data[[#This Row],[Total Reservations]]&lt;=50, "Low", Restaurant_Data[[#This Row],[Total Reservations]]&lt;=100, "Medium", Restaurant_Data[[#This Row],[Total Reservations]]&lt;=200, "High")</f>
        <v>Low</v>
      </c>
      <c r="S7674" s="4">
        <v>518045.63</v>
      </c>
      <c r="T7674" t="str" cm="1">
        <f t="array" ref="T7674">_xlfn.IFS(Restaurant_Data[[#This Row],[Revenue]]&lt;= 500000, "Low Income", Restaurant_Data[[#This Row],[Revenue]]&lt;=1000000, "Middle Income", Restaurant_Data[[#This Row],[Revenue]] &lt;= 2000000, "High Income")</f>
        <v>Middle Income</v>
      </c>
    </row>
    <row r="7675" spans="1:20" x14ac:dyDescent="0.35">
      <c r="A7675" s="1" t="s">
        <v>7702</v>
      </c>
      <c r="B7675" s="1" t="s">
        <v>19</v>
      </c>
      <c r="C7675" s="1" t="s">
        <v>37</v>
      </c>
      <c r="D7675">
        <v>4.9000000000000004</v>
      </c>
      <c r="E7675">
        <v>47</v>
      </c>
      <c r="F7675">
        <v>62.46</v>
      </c>
      <c r="G7675">
        <v>2717</v>
      </c>
      <c r="H7675">
        <v>28654</v>
      </c>
      <c r="I7675">
        <v>18</v>
      </c>
      <c r="J7675">
        <v>567</v>
      </c>
      <c r="K7675">
        <v>111.96</v>
      </c>
      <c r="L7675">
        <v>8.1999999999999993</v>
      </c>
      <c r="M7675">
        <v>2.4</v>
      </c>
      <c r="N7675" s="1" t="s">
        <v>27</v>
      </c>
      <c r="O7675">
        <v>17</v>
      </c>
      <c r="P7675">
        <v>9</v>
      </c>
      <c r="Q7675">
        <v>26</v>
      </c>
      <c r="R7675" t="str" cm="1">
        <f t="array" ref="R7675">_xlfn.IFS(Restaurant_Data[[#This Row],[Total Reservations]]&lt;=50, "Low", Restaurant_Data[[#This Row],[Total Reservations]]&lt;=100, "Medium", Restaurant_Data[[#This Row],[Total Reservations]]&lt;=200, "High")</f>
        <v>Low</v>
      </c>
      <c r="S7675" s="4">
        <v>674466.94</v>
      </c>
      <c r="T7675" t="str" cm="1">
        <f t="array" ref="T7675">_xlfn.IFS(Restaurant_Data[[#This Row],[Revenue]]&lt;= 500000, "Low Income", Restaurant_Data[[#This Row],[Revenue]]&lt;=1000000, "Middle Income", Restaurant_Data[[#This Row],[Revenue]] &lt;= 2000000, "High Income")</f>
        <v>Middle Income</v>
      </c>
    </row>
    <row r="7676" spans="1:20" x14ac:dyDescent="0.35">
      <c r="A7676" s="1" t="s">
        <v>7703</v>
      </c>
      <c r="B7676" s="1" t="s">
        <v>34</v>
      </c>
      <c r="C7676" s="1" t="s">
        <v>20</v>
      </c>
      <c r="D7676">
        <v>4.8</v>
      </c>
      <c r="E7676">
        <v>50</v>
      </c>
      <c r="F7676">
        <v>71.03</v>
      </c>
      <c r="G7676">
        <v>4573</v>
      </c>
      <c r="H7676">
        <v>53938</v>
      </c>
      <c r="I7676">
        <v>16</v>
      </c>
      <c r="J7676">
        <v>68</v>
      </c>
      <c r="K7676">
        <v>223.36</v>
      </c>
      <c r="L7676">
        <v>2.2999999999999998</v>
      </c>
      <c r="M7676">
        <v>9.1</v>
      </c>
      <c r="N7676" s="1" t="s">
        <v>21</v>
      </c>
      <c r="O7676">
        <v>49</v>
      </c>
      <c r="P7676">
        <v>27</v>
      </c>
      <c r="Q7676">
        <v>76</v>
      </c>
      <c r="R7676" t="str" cm="1">
        <f t="array" ref="R7676">_xlfn.IFS(Restaurant_Data[[#This Row],[Total Reservations]]&lt;=50, "Low", Restaurant_Data[[#This Row],[Total Reservations]]&lt;=100, "Medium", Restaurant_Data[[#This Row],[Total Reservations]]&lt;=200, "High")</f>
        <v>Medium</v>
      </c>
      <c r="S7676" s="4">
        <v>814569.18</v>
      </c>
      <c r="T7676" t="str" cm="1">
        <f t="array" ref="T7676">_xlfn.IFS(Restaurant_Data[[#This Row],[Revenue]]&lt;= 500000, "Low Income", Restaurant_Data[[#This Row],[Revenue]]&lt;=1000000, "Middle Income", Restaurant_Data[[#This Row],[Revenue]] &lt;= 2000000, "High Income")</f>
        <v>Middle Income</v>
      </c>
    </row>
    <row r="7677" spans="1:20" x14ac:dyDescent="0.35">
      <c r="A7677" s="1" t="s">
        <v>7704</v>
      </c>
      <c r="B7677" s="1" t="s">
        <v>23</v>
      </c>
      <c r="C7677" s="1" t="s">
        <v>26</v>
      </c>
      <c r="D7677">
        <v>4.0999999999999996</v>
      </c>
      <c r="E7677">
        <v>83</v>
      </c>
      <c r="F7677">
        <v>52.68</v>
      </c>
      <c r="G7677">
        <v>1878</v>
      </c>
      <c r="H7677">
        <v>25293</v>
      </c>
      <c r="I7677">
        <v>1</v>
      </c>
      <c r="J7677">
        <v>540</v>
      </c>
      <c r="K7677">
        <v>186.73</v>
      </c>
      <c r="L7677">
        <v>4.4000000000000004</v>
      </c>
      <c r="M7677">
        <v>1.7</v>
      </c>
      <c r="N7677" s="1" t="s">
        <v>21</v>
      </c>
      <c r="O7677">
        <v>79</v>
      </c>
      <c r="P7677">
        <v>43</v>
      </c>
      <c r="Q7677">
        <v>122</v>
      </c>
      <c r="R7677" t="str" cm="1">
        <f t="array" ref="R7677">_xlfn.IFS(Restaurant_Data[[#This Row],[Total Reservations]]&lt;=50, "Low", Restaurant_Data[[#This Row],[Total Reservations]]&lt;=100, "Medium", Restaurant_Data[[#This Row],[Total Reservations]]&lt;=200, "High")</f>
        <v>High</v>
      </c>
      <c r="S7677" s="4">
        <v>973202.97</v>
      </c>
      <c r="T7677" t="str" cm="1">
        <f t="array" ref="T7677">_xlfn.IFS(Restaurant_Data[[#This Row],[Revenue]]&lt;= 500000, "Low Income", Restaurant_Data[[#This Row],[Revenue]]&lt;=1000000, "Middle Income", Restaurant_Data[[#This Row],[Revenue]] &lt;= 2000000, "High Income")</f>
        <v>Middle Income</v>
      </c>
    </row>
    <row r="7678" spans="1:20" x14ac:dyDescent="0.35">
      <c r="A7678" s="1" t="s">
        <v>7705</v>
      </c>
      <c r="B7678" s="1" t="s">
        <v>34</v>
      </c>
      <c r="C7678" s="1" t="s">
        <v>37</v>
      </c>
      <c r="D7678">
        <v>4.3</v>
      </c>
      <c r="E7678">
        <v>55</v>
      </c>
      <c r="F7678">
        <v>62.04</v>
      </c>
      <c r="G7678">
        <v>2564</v>
      </c>
      <c r="H7678">
        <v>25682</v>
      </c>
      <c r="I7678">
        <v>5</v>
      </c>
      <c r="J7678">
        <v>836</v>
      </c>
      <c r="K7678">
        <v>122.7</v>
      </c>
      <c r="L7678">
        <v>3.4</v>
      </c>
      <c r="M7678">
        <v>8.9</v>
      </c>
      <c r="N7678" s="1" t="s">
        <v>21</v>
      </c>
      <c r="O7678">
        <v>45</v>
      </c>
      <c r="P7678">
        <v>12</v>
      </c>
      <c r="Q7678">
        <v>57</v>
      </c>
      <c r="R7678" t="str" cm="1">
        <f t="array" ref="R7678">_xlfn.IFS(Restaurant_Data[[#This Row],[Total Reservations]]&lt;=50, "Low", Restaurant_Data[[#This Row],[Total Reservations]]&lt;=100, "Medium", Restaurant_Data[[#This Row],[Total Reservations]]&lt;=200, "High")</f>
        <v>Medium</v>
      </c>
      <c r="S7678" s="4">
        <v>768760.18</v>
      </c>
      <c r="T7678" t="str" cm="1">
        <f t="array" ref="T7678">_xlfn.IFS(Restaurant_Data[[#This Row],[Revenue]]&lt;= 500000, "Low Income", Restaurant_Data[[#This Row],[Revenue]]&lt;=1000000, "Middle Income", Restaurant_Data[[#This Row],[Revenue]] &lt;= 2000000, "High Income")</f>
        <v>Middle Income</v>
      </c>
    </row>
    <row r="7679" spans="1:20" x14ac:dyDescent="0.35">
      <c r="A7679" s="1" t="s">
        <v>7706</v>
      </c>
      <c r="B7679" s="1" t="s">
        <v>19</v>
      </c>
      <c r="C7679" s="1" t="s">
        <v>20</v>
      </c>
      <c r="D7679">
        <v>4.7</v>
      </c>
      <c r="E7679">
        <v>40</v>
      </c>
      <c r="F7679">
        <v>73.540000000000006</v>
      </c>
      <c r="G7679">
        <v>4486</v>
      </c>
      <c r="H7679">
        <v>49073</v>
      </c>
      <c r="I7679">
        <v>15</v>
      </c>
      <c r="J7679">
        <v>159</v>
      </c>
      <c r="K7679">
        <v>121.45</v>
      </c>
      <c r="L7679">
        <v>3.7</v>
      </c>
      <c r="M7679">
        <v>5.8</v>
      </c>
      <c r="N7679" s="1" t="s">
        <v>21</v>
      </c>
      <c r="O7679">
        <v>37</v>
      </c>
      <c r="P7679">
        <v>30</v>
      </c>
      <c r="Q7679">
        <v>67</v>
      </c>
      <c r="R7679" t="str" cm="1">
        <f t="array" ref="R7679">_xlfn.IFS(Restaurant_Data[[#This Row],[Total Reservations]]&lt;=50, "Low", Restaurant_Data[[#This Row],[Total Reservations]]&lt;=100, "Medium", Restaurant_Data[[#This Row],[Total Reservations]]&lt;=200, "High")</f>
        <v>Medium</v>
      </c>
      <c r="S7679" s="4">
        <v>678388.23</v>
      </c>
      <c r="T7679" t="str" cm="1">
        <f t="array" ref="T7679">_xlfn.IFS(Restaurant_Data[[#This Row],[Revenue]]&lt;= 500000, "Low Income", Restaurant_Data[[#This Row],[Revenue]]&lt;=1000000, "Middle Income", Restaurant_Data[[#This Row],[Revenue]] &lt;= 2000000, "High Income")</f>
        <v>Middle Income</v>
      </c>
    </row>
    <row r="7680" spans="1:20" x14ac:dyDescent="0.35">
      <c r="A7680" s="1" t="s">
        <v>7707</v>
      </c>
      <c r="B7680" s="1" t="s">
        <v>34</v>
      </c>
      <c r="C7680" s="1" t="s">
        <v>26</v>
      </c>
      <c r="D7680">
        <v>4.5999999999999996</v>
      </c>
      <c r="E7680">
        <v>63</v>
      </c>
      <c r="F7680">
        <v>47.63</v>
      </c>
      <c r="G7680">
        <v>4209</v>
      </c>
      <c r="H7680">
        <v>50745</v>
      </c>
      <c r="I7680">
        <v>13</v>
      </c>
      <c r="J7680">
        <v>928</v>
      </c>
      <c r="K7680">
        <v>68.319999999999993</v>
      </c>
      <c r="L7680">
        <v>6.4</v>
      </c>
      <c r="M7680">
        <v>7</v>
      </c>
      <c r="N7680" s="1" t="s">
        <v>21</v>
      </c>
      <c r="O7680">
        <v>42</v>
      </c>
      <c r="P7680">
        <v>28</v>
      </c>
      <c r="Q7680">
        <v>70</v>
      </c>
      <c r="R7680" t="str" cm="1">
        <f t="array" ref="R7680">_xlfn.IFS(Restaurant_Data[[#This Row],[Total Reservations]]&lt;=50, "Low", Restaurant_Data[[#This Row],[Total Reservations]]&lt;=100, "Medium", Restaurant_Data[[#This Row],[Total Reservations]]&lt;=200, "High")</f>
        <v>Medium</v>
      </c>
      <c r="S7680" s="4">
        <v>690891.96</v>
      </c>
      <c r="T7680" t="str" cm="1">
        <f t="array" ref="T7680">_xlfn.IFS(Restaurant_Data[[#This Row],[Revenue]]&lt;= 500000, "Low Income", Restaurant_Data[[#This Row],[Revenue]]&lt;=1000000, "Middle Income", Restaurant_Data[[#This Row],[Revenue]] &lt;= 2000000, "High Income")</f>
        <v>Middle Income</v>
      </c>
    </row>
    <row r="7681" spans="1:20" x14ac:dyDescent="0.35">
      <c r="A7681" s="1" t="s">
        <v>7708</v>
      </c>
      <c r="B7681" s="1" t="s">
        <v>19</v>
      </c>
      <c r="C7681" s="1" t="s">
        <v>31</v>
      </c>
      <c r="D7681">
        <v>4.3</v>
      </c>
      <c r="E7681">
        <v>49</v>
      </c>
      <c r="F7681">
        <v>34.72</v>
      </c>
      <c r="G7681">
        <v>1426</v>
      </c>
      <c r="H7681">
        <v>17542</v>
      </c>
      <c r="I7681">
        <v>5</v>
      </c>
      <c r="J7681">
        <v>656</v>
      </c>
      <c r="K7681">
        <v>184.05</v>
      </c>
      <c r="L7681">
        <v>2.5</v>
      </c>
      <c r="M7681">
        <v>9.3000000000000007</v>
      </c>
      <c r="N7681" s="1" t="s">
        <v>27</v>
      </c>
      <c r="O7681">
        <v>8</v>
      </c>
      <c r="P7681">
        <v>39</v>
      </c>
      <c r="Q7681">
        <v>47</v>
      </c>
      <c r="R7681" t="str" cm="1">
        <f t="array" ref="R7681">_xlfn.IFS(Restaurant_Data[[#This Row],[Total Reservations]]&lt;=50, "Low", Restaurant_Data[[#This Row],[Total Reservations]]&lt;=100, "Medium", Restaurant_Data[[#This Row],[Total Reservations]]&lt;=200, "High")</f>
        <v>Low</v>
      </c>
      <c r="S7681" s="4">
        <v>389440.26</v>
      </c>
      <c r="T7681" t="str" cm="1">
        <f t="array" ref="T7681">_xlfn.IFS(Restaurant_Data[[#This Row],[Revenue]]&lt;= 500000, "Low Income", Restaurant_Data[[#This Row],[Revenue]]&lt;=1000000, "Middle Income", Restaurant_Data[[#This Row],[Revenue]] &lt;= 2000000, "High Income")</f>
        <v>Low Income</v>
      </c>
    </row>
    <row r="7682" spans="1:20" x14ac:dyDescent="0.35">
      <c r="A7682" s="1" t="s">
        <v>7709</v>
      </c>
      <c r="B7682" s="1" t="s">
        <v>19</v>
      </c>
      <c r="C7682" s="1" t="s">
        <v>37</v>
      </c>
      <c r="D7682">
        <v>5</v>
      </c>
      <c r="E7682">
        <v>32</v>
      </c>
      <c r="F7682">
        <v>56.67</v>
      </c>
      <c r="G7682">
        <v>3899</v>
      </c>
      <c r="H7682">
        <v>41845</v>
      </c>
      <c r="I7682">
        <v>18</v>
      </c>
      <c r="J7682">
        <v>648</v>
      </c>
      <c r="K7682">
        <v>162.54</v>
      </c>
      <c r="L7682">
        <v>5</v>
      </c>
      <c r="M7682">
        <v>4.3</v>
      </c>
      <c r="N7682" s="1" t="s">
        <v>21</v>
      </c>
      <c r="O7682">
        <v>5</v>
      </c>
      <c r="P7682">
        <v>8</v>
      </c>
      <c r="Q7682">
        <v>13</v>
      </c>
      <c r="R7682" t="str" cm="1">
        <f t="array" ref="R7682">_xlfn.IFS(Restaurant_Data[[#This Row],[Total Reservations]]&lt;=50, "Low", Restaurant_Data[[#This Row],[Total Reservations]]&lt;=100, "Medium", Restaurant_Data[[#This Row],[Total Reservations]]&lt;=200, "High")</f>
        <v>Low</v>
      </c>
      <c r="S7682" s="4">
        <v>429766.82</v>
      </c>
      <c r="T7682" t="str" cm="1">
        <f t="array" ref="T7682">_xlfn.IFS(Restaurant_Data[[#This Row],[Revenue]]&lt;= 500000, "Low Income", Restaurant_Data[[#This Row],[Revenue]]&lt;=1000000, "Middle Income", Restaurant_Data[[#This Row],[Revenue]] &lt;= 2000000, "High Income")</f>
        <v>Low Income</v>
      </c>
    </row>
    <row r="7683" spans="1:20" x14ac:dyDescent="0.35">
      <c r="A7683" s="1" t="s">
        <v>7710</v>
      </c>
      <c r="B7683" s="1" t="s">
        <v>34</v>
      </c>
      <c r="C7683" s="1" t="s">
        <v>37</v>
      </c>
      <c r="D7683">
        <v>4.4000000000000004</v>
      </c>
      <c r="E7683">
        <v>65</v>
      </c>
      <c r="F7683">
        <v>59.73</v>
      </c>
      <c r="G7683">
        <v>1367</v>
      </c>
      <c r="H7683">
        <v>17116</v>
      </c>
      <c r="I7683">
        <v>5</v>
      </c>
      <c r="J7683">
        <v>445</v>
      </c>
      <c r="K7683">
        <v>122.36</v>
      </c>
      <c r="L7683">
        <v>6.7</v>
      </c>
      <c r="M7683">
        <v>7.3</v>
      </c>
      <c r="N7683" s="1" t="s">
        <v>27</v>
      </c>
      <c r="O7683">
        <v>5</v>
      </c>
      <c r="P7683">
        <v>28</v>
      </c>
      <c r="Q7683">
        <v>33</v>
      </c>
      <c r="R7683" t="str" cm="1">
        <f t="array" ref="R7683">_xlfn.IFS(Restaurant_Data[[#This Row],[Total Reservations]]&lt;=50, "Low", Restaurant_Data[[#This Row],[Total Reservations]]&lt;=100, "Medium", Restaurant_Data[[#This Row],[Total Reservations]]&lt;=200, "High")</f>
        <v>Low</v>
      </c>
      <c r="S7683" s="4">
        <v>868023.94</v>
      </c>
      <c r="T7683" t="str" cm="1">
        <f t="array" ref="T7683">_xlfn.IFS(Restaurant_Data[[#This Row],[Revenue]]&lt;= 500000, "Low Income", Restaurant_Data[[#This Row],[Revenue]]&lt;=1000000, "Middle Income", Restaurant_Data[[#This Row],[Revenue]] &lt;= 2000000, "High Income")</f>
        <v>Middle Income</v>
      </c>
    </row>
    <row r="7684" spans="1:20" x14ac:dyDescent="0.35">
      <c r="A7684" s="1" t="s">
        <v>7711</v>
      </c>
      <c r="B7684" s="1" t="s">
        <v>23</v>
      </c>
      <c r="C7684" s="1" t="s">
        <v>26</v>
      </c>
      <c r="D7684">
        <v>5</v>
      </c>
      <c r="E7684">
        <v>85</v>
      </c>
      <c r="F7684">
        <v>52.72</v>
      </c>
      <c r="G7684">
        <v>4475</v>
      </c>
      <c r="H7684">
        <v>48434</v>
      </c>
      <c r="I7684">
        <v>16</v>
      </c>
      <c r="J7684">
        <v>62</v>
      </c>
      <c r="K7684">
        <v>292.61</v>
      </c>
      <c r="L7684">
        <v>8.8000000000000007</v>
      </c>
      <c r="M7684">
        <v>7</v>
      </c>
      <c r="N7684" s="1" t="s">
        <v>21</v>
      </c>
      <c r="O7684">
        <v>4</v>
      </c>
      <c r="P7684">
        <v>3</v>
      </c>
      <c r="Q7684">
        <v>7</v>
      </c>
      <c r="R7684" t="str" cm="1">
        <f t="array" ref="R7684">_xlfn.IFS(Restaurant_Data[[#This Row],[Total Reservations]]&lt;=50, "Low", Restaurant_Data[[#This Row],[Total Reservations]]&lt;=100, "Medium", Restaurant_Data[[#This Row],[Total Reservations]]&lt;=200, "High")</f>
        <v>Low</v>
      </c>
      <c r="S7684" s="4">
        <v>1014910.04</v>
      </c>
      <c r="T7684" t="str" cm="1">
        <f t="array" ref="T7684">_xlfn.IFS(Restaurant_Data[[#This Row],[Revenue]]&lt;= 500000, "Low Income", Restaurant_Data[[#This Row],[Revenue]]&lt;=1000000, "Middle Income", Restaurant_Data[[#This Row],[Revenue]] &lt;= 2000000, "High Income")</f>
        <v>High Income</v>
      </c>
    </row>
    <row r="7685" spans="1:20" x14ac:dyDescent="0.35">
      <c r="A7685" s="1" t="s">
        <v>7712</v>
      </c>
      <c r="B7685" s="1" t="s">
        <v>34</v>
      </c>
      <c r="C7685" s="1" t="s">
        <v>37</v>
      </c>
      <c r="D7685">
        <v>3.1</v>
      </c>
      <c r="E7685">
        <v>56</v>
      </c>
      <c r="F7685">
        <v>62.61</v>
      </c>
      <c r="G7685">
        <v>2181</v>
      </c>
      <c r="H7685">
        <v>28551</v>
      </c>
      <c r="I7685">
        <v>11</v>
      </c>
      <c r="J7685">
        <v>391</v>
      </c>
      <c r="K7685">
        <v>254.62</v>
      </c>
      <c r="L7685">
        <v>4.3</v>
      </c>
      <c r="M7685">
        <v>9.9</v>
      </c>
      <c r="N7685" s="1" t="s">
        <v>21</v>
      </c>
      <c r="O7685">
        <v>9</v>
      </c>
      <c r="P7685">
        <v>16</v>
      </c>
      <c r="Q7685">
        <v>25</v>
      </c>
      <c r="R7685" t="str" cm="1">
        <f t="array" ref="R7685">_xlfn.IFS(Restaurant_Data[[#This Row],[Total Reservations]]&lt;=50, "Low", Restaurant_Data[[#This Row],[Total Reservations]]&lt;=100, "Medium", Restaurant_Data[[#This Row],[Total Reservations]]&lt;=200, "High")</f>
        <v>Low</v>
      </c>
      <c r="S7685" s="4">
        <v>792995.34</v>
      </c>
      <c r="T7685" t="str" cm="1">
        <f t="array" ref="T7685">_xlfn.IFS(Restaurant_Data[[#This Row],[Revenue]]&lt;= 500000, "Low Income", Restaurant_Data[[#This Row],[Revenue]]&lt;=1000000, "Middle Income", Restaurant_Data[[#This Row],[Revenue]] &lt;= 2000000, "High Income")</f>
        <v>Middle Income</v>
      </c>
    </row>
    <row r="7686" spans="1:20" x14ac:dyDescent="0.35">
      <c r="A7686" s="1" t="s">
        <v>7713</v>
      </c>
      <c r="B7686" s="1" t="s">
        <v>23</v>
      </c>
      <c r="C7686" s="1" t="s">
        <v>31</v>
      </c>
      <c r="D7686">
        <v>3.3</v>
      </c>
      <c r="E7686">
        <v>77</v>
      </c>
      <c r="F7686">
        <v>37.799999999999997</v>
      </c>
      <c r="G7686">
        <v>5946</v>
      </c>
      <c r="H7686">
        <v>58875</v>
      </c>
      <c r="I7686">
        <v>11</v>
      </c>
      <c r="J7686">
        <v>995</v>
      </c>
      <c r="K7686">
        <v>181.24</v>
      </c>
      <c r="L7686">
        <v>3.9</v>
      </c>
      <c r="M7686">
        <v>1.4</v>
      </c>
      <c r="N7686" s="1" t="s">
        <v>21</v>
      </c>
      <c r="O7686">
        <v>69</v>
      </c>
      <c r="P7686">
        <v>18</v>
      </c>
      <c r="Q7686">
        <v>87</v>
      </c>
      <c r="R7686" t="str" cm="1">
        <f t="array" ref="R7686">_xlfn.IFS(Restaurant_Data[[#This Row],[Total Reservations]]&lt;=50, "Low", Restaurant_Data[[#This Row],[Total Reservations]]&lt;=100, "Medium", Restaurant_Data[[#This Row],[Total Reservations]]&lt;=200, "High")</f>
        <v>Medium</v>
      </c>
      <c r="S7686" s="4">
        <v>668212.75</v>
      </c>
      <c r="T7686" t="str" cm="1">
        <f t="array" ref="T7686">_xlfn.IFS(Restaurant_Data[[#This Row],[Revenue]]&lt;= 500000, "Low Income", Restaurant_Data[[#This Row],[Revenue]]&lt;=1000000, "Middle Income", Restaurant_Data[[#This Row],[Revenue]] &lt;= 2000000, "High Income")</f>
        <v>Middle Income</v>
      </c>
    </row>
    <row r="7687" spans="1:20" x14ac:dyDescent="0.35">
      <c r="A7687" s="1" t="s">
        <v>7714</v>
      </c>
      <c r="B7687" s="1" t="s">
        <v>23</v>
      </c>
      <c r="C7687" s="1" t="s">
        <v>31</v>
      </c>
      <c r="D7687">
        <v>3.9</v>
      </c>
      <c r="E7687">
        <v>73</v>
      </c>
      <c r="F7687">
        <v>33.4</v>
      </c>
      <c r="G7687">
        <v>1959</v>
      </c>
      <c r="H7687">
        <v>21327</v>
      </c>
      <c r="I7687">
        <v>3</v>
      </c>
      <c r="J7687">
        <v>756</v>
      </c>
      <c r="K7687">
        <v>180.43</v>
      </c>
      <c r="L7687">
        <v>4.3</v>
      </c>
      <c r="M7687">
        <v>5.0999999999999996</v>
      </c>
      <c r="N7687" s="1" t="s">
        <v>21</v>
      </c>
      <c r="O7687">
        <v>12</v>
      </c>
      <c r="P7687">
        <v>47</v>
      </c>
      <c r="Q7687">
        <v>59</v>
      </c>
      <c r="R7687" t="str" cm="1">
        <f t="array" ref="R7687">_xlfn.IFS(Restaurant_Data[[#This Row],[Total Reservations]]&lt;=50, "Low", Restaurant_Data[[#This Row],[Total Reservations]]&lt;=100, "Medium", Restaurant_Data[[#This Row],[Total Reservations]]&lt;=200, "High")</f>
        <v>Medium</v>
      </c>
      <c r="S7687" s="4">
        <v>549153.25</v>
      </c>
      <c r="T7687" t="str" cm="1">
        <f t="array" ref="T7687">_xlfn.IFS(Restaurant_Data[[#This Row],[Revenue]]&lt;= 500000, "Low Income", Restaurant_Data[[#This Row],[Revenue]]&lt;=1000000, "Middle Income", Restaurant_Data[[#This Row],[Revenue]] &lt;= 2000000, "High Income")</f>
        <v>Middle Income</v>
      </c>
    </row>
    <row r="7688" spans="1:20" x14ac:dyDescent="0.35">
      <c r="A7688" s="1" t="s">
        <v>7715</v>
      </c>
      <c r="B7688" s="1" t="s">
        <v>34</v>
      </c>
      <c r="C7688" s="1" t="s">
        <v>31</v>
      </c>
      <c r="D7688">
        <v>3.8</v>
      </c>
      <c r="E7688">
        <v>61</v>
      </c>
      <c r="F7688">
        <v>37.28</v>
      </c>
      <c r="G7688">
        <v>2562</v>
      </c>
      <c r="H7688">
        <v>27848</v>
      </c>
      <c r="I7688">
        <v>19</v>
      </c>
      <c r="J7688">
        <v>637</v>
      </c>
      <c r="K7688">
        <v>98.4</v>
      </c>
      <c r="L7688">
        <v>5.5</v>
      </c>
      <c r="M7688">
        <v>9.9</v>
      </c>
      <c r="N7688" s="1" t="s">
        <v>27</v>
      </c>
      <c r="O7688">
        <v>8</v>
      </c>
      <c r="P7688">
        <v>2</v>
      </c>
      <c r="Q7688">
        <v>10</v>
      </c>
      <c r="R7688" t="str" cm="1">
        <f t="array" ref="R7688">_xlfn.IFS(Restaurant_Data[[#This Row],[Total Reservations]]&lt;=50, "Low", Restaurant_Data[[#This Row],[Total Reservations]]&lt;=100, "Medium", Restaurant_Data[[#This Row],[Total Reservations]]&lt;=200, "High")</f>
        <v>Low</v>
      </c>
      <c r="S7688" s="4">
        <v>531605.72</v>
      </c>
      <c r="T7688" t="str" cm="1">
        <f t="array" ref="T7688">_xlfn.IFS(Restaurant_Data[[#This Row],[Revenue]]&lt;= 500000, "Low Income", Restaurant_Data[[#This Row],[Revenue]]&lt;=1000000, "Middle Income", Restaurant_Data[[#This Row],[Revenue]] &lt;= 2000000, "High Income")</f>
        <v>Middle Income</v>
      </c>
    </row>
    <row r="7689" spans="1:20" x14ac:dyDescent="0.35">
      <c r="A7689" s="1" t="s">
        <v>7716</v>
      </c>
      <c r="B7689" s="1" t="s">
        <v>23</v>
      </c>
      <c r="C7689" s="1" t="s">
        <v>26</v>
      </c>
      <c r="D7689">
        <v>4.5999999999999996</v>
      </c>
      <c r="E7689">
        <v>81</v>
      </c>
      <c r="F7689">
        <v>49.04</v>
      </c>
      <c r="G7689">
        <v>3348</v>
      </c>
      <c r="H7689">
        <v>40124</v>
      </c>
      <c r="I7689">
        <v>10</v>
      </c>
      <c r="J7689">
        <v>790</v>
      </c>
      <c r="K7689">
        <v>212.28</v>
      </c>
      <c r="L7689">
        <v>3.8</v>
      </c>
      <c r="M7689">
        <v>4</v>
      </c>
      <c r="N7689" s="1" t="s">
        <v>27</v>
      </c>
      <c r="O7689">
        <v>37</v>
      </c>
      <c r="P7689">
        <v>41</v>
      </c>
      <c r="Q7689">
        <v>78</v>
      </c>
      <c r="R7689" t="str" cm="1">
        <f t="array" ref="R7689">_xlfn.IFS(Restaurant_Data[[#This Row],[Total Reservations]]&lt;=50, "Low", Restaurant_Data[[#This Row],[Total Reservations]]&lt;=100, "Medium", Restaurant_Data[[#This Row],[Total Reservations]]&lt;=200, "High")</f>
        <v>Medium</v>
      </c>
      <c r="S7689" s="4">
        <v>896253.88</v>
      </c>
      <c r="T7689" t="str" cm="1">
        <f t="array" ref="T7689">_xlfn.IFS(Restaurant_Data[[#This Row],[Revenue]]&lt;= 500000, "Low Income", Restaurant_Data[[#This Row],[Revenue]]&lt;=1000000, "Middle Income", Restaurant_Data[[#This Row],[Revenue]] &lt;= 2000000, "High Income")</f>
        <v>Middle Income</v>
      </c>
    </row>
    <row r="7690" spans="1:20" x14ac:dyDescent="0.35">
      <c r="A7690" s="1" t="s">
        <v>7717</v>
      </c>
      <c r="B7690" s="1" t="s">
        <v>23</v>
      </c>
      <c r="C7690" s="1" t="s">
        <v>24</v>
      </c>
      <c r="D7690">
        <v>3.3</v>
      </c>
      <c r="E7690">
        <v>79</v>
      </c>
      <c r="F7690">
        <v>35.39</v>
      </c>
      <c r="G7690">
        <v>1488</v>
      </c>
      <c r="H7690">
        <v>15373</v>
      </c>
      <c r="I7690">
        <v>2</v>
      </c>
      <c r="J7690">
        <v>208</v>
      </c>
      <c r="K7690">
        <v>288.41000000000003</v>
      </c>
      <c r="L7690">
        <v>3.3</v>
      </c>
      <c r="M7690">
        <v>9.6999999999999993</v>
      </c>
      <c r="N7690" s="1" t="s">
        <v>21</v>
      </c>
      <c r="O7690">
        <v>31</v>
      </c>
      <c r="P7690">
        <v>57</v>
      </c>
      <c r="Q7690">
        <v>88</v>
      </c>
      <c r="R7690" t="str" cm="1">
        <f t="array" ref="R7690">_xlfn.IFS(Restaurant_Data[[#This Row],[Total Reservations]]&lt;=50, "Low", Restaurant_Data[[#This Row],[Total Reservations]]&lt;=100, "Medium", Restaurant_Data[[#This Row],[Total Reservations]]&lt;=200, "High")</f>
        <v>Medium</v>
      </c>
      <c r="S7690" s="4">
        <v>627313.36</v>
      </c>
      <c r="T7690" t="str" cm="1">
        <f t="array" ref="T7690">_xlfn.IFS(Restaurant_Data[[#This Row],[Revenue]]&lt;= 500000, "Low Income", Restaurant_Data[[#This Row],[Revenue]]&lt;=1000000, "Middle Income", Restaurant_Data[[#This Row],[Revenue]] &lt;= 2000000, "High Income")</f>
        <v>Middle Income</v>
      </c>
    </row>
    <row r="7691" spans="1:20" x14ac:dyDescent="0.35">
      <c r="A7691" s="1" t="s">
        <v>7718</v>
      </c>
      <c r="B7691" s="1" t="s">
        <v>34</v>
      </c>
      <c r="C7691" s="1" t="s">
        <v>24</v>
      </c>
      <c r="D7691">
        <v>5</v>
      </c>
      <c r="E7691">
        <v>61</v>
      </c>
      <c r="F7691">
        <v>28.78</v>
      </c>
      <c r="G7691">
        <v>1720</v>
      </c>
      <c r="H7691">
        <v>20538</v>
      </c>
      <c r="I7691">
        <v>17</v>
      </c>
      <c r="J7691">
        <v>382</v>
      </c>
      <c r="K7691">
        <v>274.57</v>
      </c>
      <c r="L7691">
        <v>4.4000000000000004</v>
      </c>
      <c r="M7691">
        <v>8.4</v>
      </c>
      <c r="N7691" s="1" t="s">
        <v>27</v>
      </c>
      <c r="O7691">
        <v>15</v>
      </c>
      <c r="P7691">
        <v>23</v>
      </c>
      <c r="Q7691">
        <v>38</v>
      </c>
      <c r="R7691" t="str" cm="1">
        <f t="array" ref="R7691">_xlfn.IFS(Restaurant_Data[[#This Row],[Total Reservations]]&lt;=50, "Low", Restaurant_Data[[#This Row],[Total Reservations]]&lt;=100, "Medium", Restaurant_Data[[#This Row],[Total Reservations]]&lt;=200, "High")</f>
        <v>Low</v>
      </c>
      <c r="S7691" s="4">
        <v>413336.56</v>
      </c>
      <c r="T7691" t="str" cm="1">
        <f t="array" ref="T7691">_xlfn.IFS(Restaurant_Data[[#This Row],[Revenue]]&lt;= 500000, "Low Income", Restaurant_Data[[#This Row],[Revenue]]&lt;=1000000, "Middle Income", Restaurant_Data[[#This Row],[Revenue]] &lt;= 2000000, "High Income")</f>
        <v>Low Income</v>
      </c>
    </row>
    <row r="7692" spans="1:20" x14ac:dyDescent="0.35">
      <c r="A7692" s="1" t="s">
        <v>7719</v>
      </c>
      <c r="B7692" s="1" t="s">
        <v>34</v>
      </c>
      <c r="C7692" s="1" t="s">
        <v>37</v>
      </c>
      <c r="D7692">
        <v>3.6</v>
      </c>
      <c r="E7692">
        <v>60</v>
      </c>
      <c r="F7692">
        <v>61.63</v>
      </c>
      <c r="G7692">
        <v>1982</v>
      </c>
      <c r="H7692">
        <v>20586</v>
      </c>
      <c r="I7692">
        <v>3</v>
      </c>
      <c r="J7692">
        <v>72</v>
      </c>
      <c r="K7692">
        <v>71.19</v>
      </c>
      <c r="L7692">
        <v>8</v>
      </c>
      <c r="M7692">
        <v>4.0999999999999996</v>
      </c>
      <c r="N7692" s="1" t="s">
        <v>27</v>
      </c>
      <c r="O7692">
        <v>16</v>
      </c>
      <c r="P7692">
        <v>58</v>
      </c>
      <c r="Q7692">
        <v>74</v>
      </c>
      <c r="R7692" t="str" cm="1">
        <f t="array" ref="R7692">_xlfn.IFS(Restaurant_Data[[#This Row],[Total Reservations]]&lt;=50, "Low", Restaurant_Data[[#This Row],[Total Reservations]]&lt;=100, "Medium", Restaurant_Data[[#This Row],[Total Reservations]]&lt;=200, "High")</f>
        <v>Medium</v>
      </c>
      <c r="S7692" s="4">
        <v>827575.12</v>
      </c>
      <c r="T7692" t="str" cm="1">
        <f t="array" ref="T7692">_xlfn.IFS(Restaurant_Data[[#This Row],[Revenue]]&lt;= 500000, "Low Income", Restaurant_Data[[#This Row],[Revenue]]&lt;=1000000, "Middle Income", Restaurant_Data[[#This Row],[Revenue]] &lt;= 2000000, "High Income")</f>
        <v>Middle Income</v>
      </c>
    </row>
    <row r="7693" spans="1:20" x14ac:dyDescent="0.35">
      <c r="A7693" s="1" t="s">
        <v>7720</v>
      </c>
      <c r="B7693" s="1" t="s">
        <v>34</v>
      </c>
      <c r="C7693" s="1" t="s">
        <v>31</v>
      </c>
      <c r="D7693">
        <v>3.9</v>
      </c>
      <c r="E7693">
        <v>60</v>
      </c>
      <c r="F7693">
        <v>38.25</v>
      </c>
      <c r="G7693">
        <v>2837</v>
      </c>
      <c r="H7693">
        <v>28796</v>
      </c>
      <c r="I7693">
        <v>3</v>
      </c>
      <c r="J7693">
        <v>766</v>
      </c>
      <c r="K7693">
        <v>63.27</v>
      </c>
      <c r="L7693">
        <v>3.3</v>
      </c>
      <c r="M7693">
        <v>1.3</v>
      </c>
      <c r="N7693" s="1" t="s">
        <v>27</v>
      </c>
      <c r="O7693">
        <v>31</v>
      </c>
      <c r="P7693">
        <v>15</v>
      </c>
      <c r="Q7693">
        <v>46</v>
      </c>
      <c r="R7693" t="str" cm="1">
        <f t="array" ref="R7693">_xlfn.IFS(Restaurant_Data[[#This Row],[Total Reservations]]&lt;=50, "Low", Restaurant_Data[[#This Row],[Total Reservations]]&lt;=100, "Medium", Restaurant_Data[[#This Row],[Total Reservations]]&lt;=200, "High")</f>
        <v>Low</v>
      </c>
      <c r="S7693" s="4">
        <v>516891.8</v>
      </c>
      <c r="T7693" t="str" cm="1">
        <f t="array" ref="T7693">_xlfn.IFS(Restaurant_Data[[#This Row],[Revenue]]&lt;= 500000, "Low Income", Restaurant_Data[[#This Row],[Revenue]]&lt;=1000000, "Middle Income", Restaurant_Data[[#This Row],[Revenue]] &lt;= 2000000, "High Income")</f>
        <v>Middle Income</v>
      </c>
    </row>
    <row r="7694" spans="1:20" x14ac:dyDescent="0.35">
      <c r="A7694" s="1" t="s">
        <v>7721</v>
      </c>
      <c r="B7694" s="1" t="s">
        <v>23</v>
      </c>
      <c r="C7694" s="1" t="s">
        <v>37</v>
      </c>
      <c r="D7694">
        <v>3.5</v>
      </c>
      <c r="E7694">
        <v>84</v>
      </c>
      <c r="F7694">
        <v>64.97</v>
      </c>
      <c r="G7694">
        <v>2776</v>
      </c>
      <c r="H7694">
        <v>34715</v>
      </c>
      <c r="I7694">
        <v>8</v>
      </c>
      <c r="J7694">
        <v>887</v>
      </c>
      <c r="K7694">
        <v>290.31</v>
      </c>
      <c r="L7694">
        <v>8.6</v>
      </c>
      <c r="M7694">
        <v>3.5</v>
      </c>
      <c r="N7694" s="1" t="s">
        <v>21</v>
      </c>
      <c r="O7694">
        <v>31</v>
      </c>
      <c r="P7694">
        <v>59</v>
      </c>
      <c r="Q7694">
        <v>90</v>
      </c>
      <c r="R7694" t="str" cm="1">
        <f t="array" ref="R7694">_xlfn.IFS(Restaurant_Data[[#This Row],[Total Reservations]]&lt;=50, "Low", Restaurant_Data[[#This Row],[Total Reservations]]&lt;=100, "Medium", Restaurant_Data[[#This Row],[Total Reservations]]&lt;=200, "High")</f>
        <v>Medium</v>
      </c>
      <c r="S7694" s="4">
        <v>1222759.17</v>
      </c>
      <c r="T7694" t="str" cm="1">
        <f t="array" ref="T7694">_xlfn.IFS(Restaurant_Data[[#This Row],[Revenue]]&lt;= 500000, "Low Income", Restaurant_Data[[#This Row],[Revenue]]&lt;=1000000, "Middle Income", Restaurant_Data[[#This Row],[Revenue]] &lt;= 2000000, "High Income")</f>
        <v>High Income</v>
      </c>
    </row>
    <row r="7695" spans="1:20" x14ac:dyDescent="0.35">
      <c r="A7695" s="1" t="s">
        <v>7722</v>
      </c>
      <c r="B7695" s="1" t="s">
        <v>19</v>
      </c>
      <c r="C7695" s="1" t="s">
        <v>26</v>
      </c>
      <c r="D7695">
        <v>4.2</v>
      </c>
      <c r="E7695">
        <v>35</v>
      </c>
      <c r="F7695">
        <v>49.82</v>
      </c>
      <c r="G7695">
        <v>882</v>
      </c>
      <c r="H7695">
        <v>17511</v>
      </c>
      <c r="I7695">
        <v>16</v>
      </c>
      <c r="J7695">
        <v>942</v>
      </c>
      <c r="K7695">
        <v>99.98</v>
      </c>
      <c r="L7695">
        <v>3.6</v>
      </c>
      <c r="M7695">
        <v>2.1</v>
      </c>
      <c r="N7695" s="1" t="s">
        <v>21</v>
      </c>
      <c r="O7695">
        <v>3</v>
      </c>
      <c r="P7695">
        <v>2</v>
      </c>
      <c r="Q7695">
        <v>5</v>
      </c>
      <c r="R7695" t="str" cm="1">
        <f t="array" ref="R7695">_xlfn.IFS(Restaurant_Data[[#This Row],[Total Reservations]]&lt;=50, "Low", Restaurant_Data[[#This Row],[Total Reservations]]&lt;=100, "Medium", Restaurant_Data[[#This Row],[Total Reservations]]&lt;=200, "High")</f>
        <v>Low</v>
      </c>
      <c r="S7695" s="4">
        <v>405051.95</v>
      </c>
      <c r="T7695" t="str" cm="1">
        <f t="array" ref="T7695">_xlfn.IFS(Restaurant_Data[[#This Row],[Revenue]]&lt;= 500000, "Low Income", Restaurant_Data[[#This Row],[Revenue]]&lt;=1000000, "Middle Income", Restaurant_Data[[#This Row],[Revenue]] &lt;= 2000000, "High Income")</f>
        <v>Low Income</v>
      </c>
    </row>
    <row r="7696" spans="1:20" x14ac:dyDescent="0.35">
      <c r="A7696" s="1" t="s">
        <v>7723</v>
      </c>
      <c r="B7696" s="1" t="s">
        <v>23</v>
      </c>
      <c r="C7696" s="1" t="s">
        <v>37</v>
      </c>
      <c r="D7696">
        <v>3.1</v>
      </c>
      <c r="E7696">
        <v>80</v>
      </c>
      <c r="F7696">
        <v>58.97</v>
      </c>
      <c r="G7696">
        <v>1735</v>
      </c>
      <c r="H7696">
        <v>18868</v>
      </c>
      <c r="I7696">
        <v>12</v>
      </c>
      <c r="J7696">
        <v>289</v>
      </c>
      <c r="K7696">
        <v>187.6</v>
      </c>
      <c r="L7696">
        <v>6.4</v>
      </c>
      <c r="M7696">
        <v>4.9000000000000004</v>
      </c>
      <c r="N7696" s="1" t="s">
        <v>27</v>
      </c>
      <c r="O7696">
        <v>54</v>
      </c>
      <c r="P7696">
        <v>16</v>
      </c>
      <c r="Q7696">
        <v>70</v>
      </c>
      <c r="R7696" t="str" cm="1">
        <f t="array" ref="R7696">_xlfn.IFS(Restaurant_Data[[#This Row],[Total Reservations]]&lt;=50, "Low", Restaurant_Data[[#This Row],[Total Reservations]]&lt;=100, "Medium", Restaurant_Data[[#This Row],[Total Reservations]]&lt;=200, "High")</f>
        <v>Medium</v>
      </c>
      <c r="S7696" s="4">
        <v>1059056.2</v>
      </c>
      <c r="T7696" t="str" cm="1">
        <f t="array" ref="T7696">_xlfn.IFS(Restaurant_Data[[#This Row],[Revenue]]&lt;= 500000, "Low Income", Restaurant_Data[[#This Row],[Revenue]]&lt;=1000000, "Middle Income", Restaurant_Data[[#This Row],[Revenue]] &lt;= 2000000, "High Income")</f>
        <v>High Income</v>
      </c>
    </row>
    <row r="7697" spans="1:20" x14ac:dyDescent="0.35">
      <c r="A7697" s="1" t="s">
        <v>7724</v>
      </c>
      <c r="B7697" s="1" t="s">
        <v>19</v>
      </c>
      <c r="C7697" s="1" t="s">
        <v>42</v>
      </c>
      <c r="D7697">
        <v>3.3</v>
      </c>
      <c r="E7697">
        <v>31</v>
      </c>
      <c r="F7697">
        <v>39.729999999999997</v>
      </c>
      <c r="G7697">
        <v>725</v>
      </c>
      <c r="H7697">
        <v>8262</v>
      </c>
      <c r="I7697">
        <v>19</v>
      </c>
      <c r="J7697">
        <v>875</v>
      </c>
      <c r="K7697">
        <v>68.680000000000007</v>
      </c>
      <c r="L7697">
        <v>9.6999999999999993</v>
      </c>
      <c r="M7697">
        <v>9.5</v>
      </c>
      <c r="N7697" s="1" t="s">
        <v>27</v>
      </c>
      <c r="O7697">
        <v>11</v>
      </c>
      <c r="P7697">
        <v>0</v>
      </c>
      <c r="Q7697">
        <v>11</v>
      </c>
      <c r="R7697" t="str" cm="1">
        <f t="array" ref="R7697">_xlfn.IFS(Restaurant_Data[[#This Row],[Total Reservations]]&lt;=50, "Low", Restaurant_Data[[#This Row],[Total Reservations]]&lt;=100, "Medium", Restaurant_Data[[#This Row],[Total Reservations]]&lt;=200, "High")</f>
        <v>Low</v>
      </c>
      <c r="S7697" s="4">
        <v>302014.59999999998</v>
      </c>
      <c r="T7697" t="str" cm="1">
        <f t="array" ref="T7697">_xlfn.IFS(Restaurant_Data[[#This Row],[Revenue]]&lt;= 500000, "Low Income", Restaurant_Data[[#This Row],[Revenue]]&lt;=1000000, "Middle Income", Restaurant_Data[[#This Row],[Revenue]] &lt;= 2000000, "High Income")</f>
        <v>Low Income</v>
      </c>
    </row>
    <row r="7698" spans="1:20" x14ac:dyDescent="0.35">
      <c r="A7698" s="1" t="s">
        <v>7725</v>
      </c>
      <c r="B7698" s="1" t="s">
        <v>34</v>
      </c>
      <c r="C7698" s="1" t="s">
        <v>24</v>
      </c>
      <c r="D7698">
        <v>4.5</v>
      </c>
      <c r="E7698">
        <v>58</v>
      </c>
      <c r="F7698">
        <v>28.56</v>
      </c>
      <c r="G7698">
        <v>2472</v>
      </c>
      <c r="H7698">
        <v>25006</v>
      </c>
      <c r="I7698">
        <v>1</v>
      </c>
      <c r="J7698">
        <v>244</v>
      </c>
      <c r="K7698">
        <v>260.82</v>
      </c>
      <c r="L7698">
        <v>9.6</v>
      </c>
      <c r="M7698">
        <v>5.6</v>
      </c>
      <c r="N7698" s="1" t="s">
        <v>27</v>
      </c>
      <c r="O7698">
        <v>50</v>
      </c>
      <c r="P7698">
        <v>50</v>
      </c>
      <c r="Q7698">
        <v>100</v>
      </c>
      <c r="R7698" t="str" cm="1">
        <f t="array" ref="R7698">_xlfn.IFS(Restaurant_Data[[#This Row],[Total Reservations]]&lt;=50, "Low", Restaurant_Data[[#This Row],[Total Reservations]]&lt;=100, "Medium", Restaurant_Data[[#This Row],[Total Reservations]]&lt;=200, "High")</f>
        <v>Medium</v>
      </c>
      <c r="S7698" s="4">
        <v>379671.42</v>
      </c>
      <c r="T7698" t="str" cm="1">
        <f t="array" ref="T7698">_xlfn.IFS(Restaurant_Data[[#This Row],[Revenue]]&lt;= 500000, "Low Income", Restaurant_Data[[#This Row],[Revenue]]&lt;=1000000, "Middle Income", Restaurant_Data[[#This Row],[Revenue]] &lt;= 2000000, "High Income")</f>
        <v>Low Income</v>
      </c>
    </row>
    <row r="7699" spans="1:20" x14ac:dyDescent="0.35">
      <c r="A7699" s="1" t="s">
        <v>7726</v>
      </c>
      <c r="B7699" s="1" t="s">
        <v>19</v>
      </c>
      <c r="C7699" s="1" t="s">
        <v>37</v>
      </c>
      <c r="D7699">
        <v>3.4</v>
      </c>
      <c r="E7699">
        <v>40</v>
      </c>
      <c r="F7699">
        <v>62.19</v>
      </c>
      <c r="G7699">
        <v>2387</v>
      </c>
      <c r="H7699">
        <v>27258</v>
      </c>
      <c r="I7699">
        <v>19</v>
      </c>
      <c r="J7699">
        <v>760</v>
      </c>
      <c r="K7699">
        <v>79.47</v>
      </c>
      <c r="L7699">
        <v>4.9000000000000004</v>
      </c>
      <c r="M7699">
        <v>5</v>
      </c>
      <c r="N7699" s="1" t="s">
        <v>21</v>
      </c>
      <c r="O7699">
        <v>27</v>
      </c>
      <c r="P7699">
        <v>6</v>
      </c>
      <c r="Q7699">
        <v>33</v>
      </c>
      <c r="R7699" t="str" cm="1">
        <f t="array" ref="R7699">_xlfn.IFS(Restaurant_Data[[#This Row],[Total Reservations]]&lt;=50, "Low", Restaurant_Data[[#This Row],[Total Reservations]]&lt;=100, "Medium", Restaurant_Data[[#This Row],[Total Reservations]]&lt;=200, "High")</f>
        <v>Low</v>
      </c>
      <c r="S7699" s="4">
        <v>577250.06999999995</v>
      </c>
      <c r="T7699" t="str" cm="1">
        <f t="array" ref="T7699">_xlfn.IFS(Restaurant_Data[[#This Row],[Revenue]]&lt;= 500000, "Low Income", Restaurant_Data[[#This Row],[Revenue]]&lt;=1000000, "Middle Income", Restaurant_Data[[#This Row],[Revenue]] &lt;= 2000000, "High Income")</f>
        <v>Middle Income</v>
      </c>
    </row>
    <row r="7700" spans="1:20" x14ac:dyDescent="0.35">
      <c r="A7700" s="1" t="s">
        <v>7727</v>
      </c>
      <c r="B7700" s="1" t="s">
        <v>34</v>
      </c>
      <c r="C7700" s="1" t="s">
        <v>37</v>
      </c>
      <c r="D7700">
        <v>3.5</v>
      </c>
      <c r="E7700">
        <v>65</v>
      </c>
      <c r="F7700">
        <v>65.260000000000005</v>
      </c>
      <c r="G7700">
        <v>2482</v>
      </c>
      <c r="H7700">
        <v>23555</v>
      </c>
      <c r="I7700">
        <v>4</v>
      </c>
      <c r="J7700">
        <v>187</v>
      </c>
      <c r="K7700">
        <v>210.94</v>
      </c>
      <c r="L7700">
        <v>1.6</v>
      </c>
      <c r="M7700">
        <v>2.9</v>
      </c>
      <c r="N7700" s="1" t="s">
        <v>21</v>
      </c>
      <c r="O7700">
        <v>5</v>
      </c>
      <c r="P7700">
        <v>21</v>
      </c>
      <c r="Q7700">
        <v>26</v>
      </c>
      <c r="R7700" t="str" cm="1">
        <f t="array" ref="R7700">_xlfn.IFS(Restaurant_Data[[#This Row],[Total Reservations]]&lt;=50, "Low", Restaurant_Data[[#This Row],[Total Reservations]]&lt;=100, "Medium", Restaurant_Data[[#This Row],[Total Reservations]]&lt;=200, "High")</f>
        <v>Low</v>
      </c>
      <c r="S7700" s="4">
        <v>942197.61</v>
      </c>
      <c r="T7700" t="str" cm="1">
        <f t="array" ref="T7700">_xlfn.IFS(Restaurant_Data[[#This Row],[Revenue]]&lt;= 500000, "Low Income", Restaurant_Data[[#This Row],[Revenue]]&lt;=1000000, "Middle Income", Restaurant_Data[[#This Row],[Revenue]] &lt;= 2000000, "High Income")</f>
        <v>Middle Income</v>
      </c>
    </row>
    <row r="7701" spans="1:20" x14ac:dyDescent="0.35">
      <c r="A7701" s="1" t="s">
        <v>7728</v>
      </c>
      <c r="B7701" s="1" t="s">
        <v>34</v>
      </c>
      <c r="C7701" s="1" t="s">
        <v>20</v>
      </c>
      <c r="D7701">
        <v>4.5999999999999996</v>
      </c>
      <c r="E7701">
        <v>62</v>
      </c>
      <c r="F7701">
        <v>66.39</v>
      </c>
      <c r="G7701">
        <v>3645</v>
      </c>
      <c r="H7701">
        <v>39384</v>
      </c>
      <c r="I7701">
        <v>17</v>
      </c>
      <c r="J7701">
        <v>559</v>
      </c>
      <c r="K7701">
        <v>64.16</v>
      </c>
      <c r="L7701">
        <v>9.1</v>
      </c>
      <c r="M7701">
        <v>6.6</v>
      </c>
      <c r="N7701" s="1" t="s">
        <v>27</v>
      </c>
      <c r="O7701">
        <v>3</v>
      </c>
      <c r="P7701">
        <v>6</v>
      </c>
      <c r="Q7701">
        <v>9</v>
      </c>
      <c r="R7701" t="str" cm="1">
        <f t="array" ref="R7701">_xlfn.IFS(Restaurant_Data[[#This Row],[Total Reservations]]&lt;=50, "Low", Restaurant_Data[[#This Row],[Total Reservations]]&lt;=100, "Medium", Restaurant_Data[[#This Row],[Total Reservations]]&lt;=200, "High")</f>
        <v>Low</v>
      </c>
      <c r="S7701" s="4">
        <v>935445.63</v>
      </c>
      <c r="T7701" t="str" cm="1">
        <f t="array" ref="T7701">_xlfn.IFS(Restaurant_Data[[#This Row],[Revenue]]&lt;= 500000, "Low Income", Restaurant_Data[[#This Row],[Revenue]]&lt;=1000000, "Middle Income", Restaurant_Data[[#This Row],[Revenue]] &lt;= 2000000, "High Income")</f>
        <v>Middle Income</v>
      </c>
    </row>
    <row r="7702" spans="1:20" x14ac:dyDescent="0.35">
      <c r="A7702" s="1" t="s">
        <v>7729</v>
      </c>
      <c r="B7702" s="1" t="s">
        <v>19</v>
      </c>
      <c r="C7702" s="1" t="s">
        <v>37</v>
      </c>
      <c r="D7702">
        <v>3.2</v>
      </c>
      <c r="E7702">
        <v>42</v>
      </c>
      <c r="F7702">
        <v>61.17</v>
      </c>
      <c r="G7702">
        <v>791</v>
      </c>
      <c r="H7702">
        <v>7184</v>
      </c>
      <c r="I7702">
        <v>19</v>
      </c>
      <c r="J7702">
        <v>272</v>
      </c>
      <c r="K7702">
        <v>89.17</v>
      </c>
      <c r="L7702">
        <v>2.1</v>
      </c>
      <c r="M7702">
        <v>5.0999999999999996</v>
      </c>
      <c r="N7702" s="1" t="s">
        <v>27</v>
      </c>
      <c r="O7702">
        <v>7</v>
      </c>
      <c r="P7702">
        <v>32</v>
      </c>
      <c r="Q7702">
        <v>39</v>
      </c>
      <c r="R7702" t="str" cm="1">
        <f t="array" ref="R7702">_xlfn.IFS(Restaurant_Data[[#This Row],[Total Reservations]]&lt;=50, "Low", Restaurant_Data[[#This Row],[Total Reservations]]&lt;=100, "Medium", Restaurant_Data[[#This Row],[Total Reservations]]&lt;=200, "High")</f>
        <v>Low</v>
      </c>
      <c r="S7702" s="4">
        <v>589716.99</v>
      </c>
      <c r="T7702" t="str" cm="1">
        <f t="array" ref="T7702">_xlfn.IFS(Restaurant_Data[[#This Row],[Revenue]]&lt;= 500000, "Low Income", Restaurant_Data[[#This Row],[Revenue]]&lt;=1000000, "Middle Income", Restaurant_Data[[#This Row],[Revenue]] &lt;= 2000000, "High Income")</f>
        <v>Middle Income</v>
      </c>
    </row>
    <row r="7703" spans="1:20" x14ac:dyDescent="0.35">
      <c r="A7703" s="1" t="s">
        <v>7730</v>
      </c>
      <c r="B7703" s="1" t="s">
        <v>34</v>
      </c>
      <c r="C7703" s="1" t="s">
        <v>42</v>
      </c>
      <c r="D7703">
        <v>3.9</v>
      </c>
      <c r="E7703">
        <v>67</v>
      </c>
      <c r="F7703">
        <v>44.87</v>
      </c>
      <c r="G7703">
        <v>3805</v>
      </c>
      <c r="H7703">
        <v>37693</v>
      </c>
      <c r="I7703">
        <v>4</v>
      </c>
      <c r="J7703">
        <v>885</v>
      </c>
      <c r="K7703">
        <v>178.04</v>
      </c>
      <c r="L7703">
        <v>9.3000000000000007</v>
      </c>
      <c r="M7703">
        <v>8</v>
      </c>
      <c r="N7703" s="1" t="s">
        <v>27</v>
      </c>
      <c r="O7703">
        <v>28</v>
      </c>
      <c r="P7703">
        <v>4</v>
      </c>
      <c r="Q7703">
        <v>32</v>
      </c>
      <c r="R7703" t="str" cm="1">
        <f t="array" ref="R7703">_xlfn.IFS(Restaurant_Data[[#This Row],[Total Reservations]]&lt;=50, "Low", Restaurant_Data[[#This Row],[Total Reservations]]&lt;=100, "Medium", Restaurant_Data[[#This Row],[Total Reservations]]&lt;=200, "High")</f>
        <v>Low</v>
      </c>
      <c r="S7703" s="4">
        <v>681825.5</v>
      </c>
      <c r="T7703" t="str" cm="1">
        <f t="array" ref="T7703">_xlfn.IFS(Restaurant_Data[[#This Row],[Revenue]]&lt;= 500000, "Low Income", Restaurant_Data[[#This Row],[Revenue]]&lt;=1000000, "Middle Income", Restaurant_Data[[#This Row],[Revenue]] &lt;= 2000000, "High Income")</f>
        <v>Middle Income</v>
      </c>
    </row>
    <row r="7704" spans="1:20" x14ac:dyDescent="0.35">
      <c r="A7704" s="1" t="s">
        <v>7731</v>
      </c>
      <c r="B7704" s="1" t="s">
        <v>19</v>
      </c>
      <c r="C7704" s="1" t="s">
        <v>24</v>
      </c>
      <c r="D7704">
        <v>3</v>
      </c>
      <c r="E7704">
        <v>50</v>
      </c>
      <c r="F7704">
        <v>26.1</v>
      </c>
      <c r="G7704">
        <v>883</v>
      </c>
      <c r="H7704">
        <v>7835</v>
      </c>
      <c r="I7704">
        <v>15</v>
      </c>
      <c r="J7704">
        <v>477</v>
      </c>
      <c r="K7704">
        <v>61.42</v>
      </c>
      <c r="L7704">
        <v>7.6</v>
      </c>
      <c r="M7704">
        <v>5.6</v>
      </c>
      <c r="N7704" s="1" t="s">
        <v>27</v>
      </c>
      <c r="O7704">
        <v>26</v>
      </c>
      <c r="P7704">
        <v>12</v>
      </c>
      <c r="Q7704">
        <v>38</v>
      </c>
      <c r="R7704" t="str" cm="1">
        <f t="array" ref="R7704">_xlfn.IFS(Restaurant_Data[[#This Row],[Total Reservations]]&lt;=50, "Low", Restaurant_Data[[#This Row],[Total Reservations]]&lt;=100, "Medium", Restaurant_Data[[#This Row],[Total Reservations]]&lt;=200, "High")</f>
        <v>Low</v>
      </c>
      <c r="S7704" s="4">
        <v>311057.05</v>
      </c>
      <c r="T7704" t="str" cm="1">
        <f t="array" ref="T7704">_xlfn.IFS(Restaurant_Data[[#This Row],[Revenue]]&lt;= 500000, "Low Income", Restaurant_Data[[#This Row],[Revenue]]&lt;=1000000, "Middle Income", Restaurant_Data[[#This Row],[Revenue]] &lt;= 2000000, "High Income")</f>
        <v>Low Income</v>
      </c>
    </row>
    <row r="7705" spans="1:20" x14ac:dyDescent="0.35">
      <c r="A7705" s="1" t="s">
        <v>7732</v>
      </c>
      <c r="B7705" s="1" t="s">
        <v>34</v>
      </c>
      <c r="C7705" s="1" t="s">
        <v>20</v>
      </c>
      <c r="D7705">
        <v>3.7</v>
      </c>
      <c r="E7705">
        <v>50</v>
      </c>
      <c r="F7705">
        <v>70.430000000000007</v>
      </c>
      <c r="G7705">
        <v>1792</v>
      </c>
      <c r="H7705">
        <v>24824</v>
      </c>
      <c r="I7705">
        <v>7</v>
      </c>
      <c r="J7705">
        <v>887</v>
      </c>
      <c r="K7705">
        <v>98.9</v>
      </c>
      <c r="L7705">
        <v>9.4</v>
      </c>
      <c r="M7705">
        <v>9</v>
      </c>
      <c r="N7705" s="1" t="s">
        <v>21</v>
      </c>
      <c r="O7705">
        <v>21</v>
      </c>
      <c r="P7705">
        <v>29</v>
      </c>
      <c r="Q7705">
        <v>50</v>
      </c>
      <c r="R7705" t="str" cm="1">
        <f t="array" ref="R7705">_xlfn.IFS(Restaurant_Data[[#This Row],[Total Reservations]]&lt;=50, "Low", Restaurant_Data[[#This Row],[Total Reservations]]&lt;=100, "Medium", Restaurant_Data[[#This Row],[Total Reservations]]&lt;=200, "High")</f>
        <v>Low</v>
      </c>
      <c r="S7705" s="4">
        <v>796633.2</v>
      </c>
      <c r="T7705" t="str" cm="1">
        <f t="array" ref="T7705">_xlfn.IFS(Restaurant_Data[[#This Row],[Revenue]]&lt;= 500000, "Low Income", Restaurant_Data[[#This Row],[Revenue]]&lt;=1000000, "Middle Income", Restaurant_Data[[#This Row],[Revenue]] &lt;= 2000000, "High Income")</f>
        <v>Middle Income</v>
      </c>
    </row>
    <row r="7706" spans="1:20" x14ac:dyDescent="0.35">
      <c r="A7706" s="1" t="s">
        <v>7733</v>
      </c>
      <c r="B7706" s="1" t="s">
        <v>23</v>
      </c>
      <c r="C7706" s="1" t="s">
        <v>26</v>
      </c>
      <c r="D7706">
        <v>4.4000000000000004</v>
      </c>
      <c r="E7706">
        <v>89</v>
      </c>
      <c r="F7706">
        <v>54.52</v>
      </c>
      <c r="G7706">
        <v>3700</v>
      </c>
      <c r="H7706">
        <v>43424</v>
      </c>
      <c r="I7706">
        <v>17</v>
      </c>
      <c r="J7706">
        <v>899</v>
      </c>
      <c r="K7706">
        <v>84.04</v>
      </c>
      <c r="L7706">
        <v>7</v>
      </c>
      <c r="M7706">
        <v>8</v>
      </c>
      <c r="N7706" s="1" t="s">
        <v>27</v>
      </c>
      <c r="O7706">
        <v>61</v>
      </c>
      <c r="P7706">
        <v>9</v>
      </c>
      <c r="Q7706">
        <v>70</v>
      </c>
      <c r="R7706" t="str" cm="1">
        <f t="array" ref="R7706">_xlfn.IFS(Restaurant_Data[[#This Row],[Total Reservations]]&lt;=50, "Low", Restaurant_Data[[#This Row],[Total Reservations]]&lt;=100, "Medium", Restaurant_Data[[#This Row],[Total Reservations]]&lt;=200, "High")</f>
        <v>Medium</v>
      </c>
      <c r="S7706" s="4">
        <v>1100484.92</v>
      </c>
      <c r="T7706" t="str" cm="1">
        <f t="array" ref="T7706">_xlfn.IFS(Restaurant_Data[[#This Row],[Revenue]]&lt;= 500000, "Low Income", Restaurant_Data[[#This Row],[Revenue]]&lt;=1000000, "Middle Income", Restaurant_Data[[#This Row],[Revenue]] &lt;= 2000000, "High Income")</f>
        <v>High Income</v>
      </c>
    </row>
    <row r="7707" spans="1:20" x14ac:dyDescent="0.35">
      <c r="A7707" s="1" t="s">
        <v>7734</v>
      </c>
      <c r="B7707" s="1" t="s">
        <v>23</v>
      </c>
      <c r="C7707" s="1" t="s">
        <v>26</v>
      </c>
      <c r="D7707">
        <v>3.2</v>
      </c>
      <c r="E7707">
        <v>79</v>
      </c>
      <c r="F7707">
        <v>54.9</v>
      </c>
      <c r="G7707">
        <v>5402</v>
      </c>
      <c r="H7707">
        <v>54070</v>
      </c>
      <c r="I7707">
        <v>9</v>
      </c>
      <c r="J7707">
        <v>504</v>
      </c>
      <c r="K7707">
        <v>60.14</v>
      </c>
      <c r="L7707">
        <v>10</v>
      </c>
      <c r="M7707">
        <v>2.2999999999999998</v>
      </c>
      <c r="N7707" s="1" t="s">
        <v>21</v>
      </c>
      <c r="O7707">
        <v>49</v>
      </c>
      <c r="P7707">
        <v>13</v>
      </c>
      <c r="Q7707">
        <v>62</v>
      </c>
      <c r="R7707" t="str" cm="1">
        <f t="array" ref="R7707">_xlfn.IFS(Restaurant_Data[[#This Row],[Total Reservations]]&lt;=50, "Low", Restaurant_Data[[#This Row],[Total Reservations]]&lt;=100, "Medium", Restaurant_Data[[#This Row],[Total Reservations]]&lt;=200, "High")</f>
        <v>Medium</v>
      </c>
      <c r="S7707" s="4">
        <v>980193.2</v>
      </c>
      <c r="T7707" t="str" cm="1">
        <f t="array" ref="T7707">_xlfn.IFS(Restaurant_Data[[#This Row],[Revenue]]&lt;= 500000, "Low Income", Restaurant_Data[[#This Row],[Revenue]]&lt;=1000000, "Middle Income", Restaurant_Data[[#This Row],[Revenue]] &lt;= 2000000, "High Income")</f>
        <v>Middle Income</v>
      </c>
    </row>
    <row r="7708" spans="1:20" x14ac:dyDescent="0.35">
      <c r="A7708" s="1" t="s">
        <v>7735</v>
      </c>
      <c r="B7708" s="1" t="s">
        <v>34</v>
      </c>
      <c r="C7708" s="1" t="s">
        <v>24</v>
      </c>
      <c r="D7708">
        <v>4.8</v>
      </c>
      <c r="E7708">
        <v>68</v>
      </c>
      <c r="F7708">
        <v>30.66</v>
      </c>
      <c r="G7708">
        <v>3922</v>
      </c>
      <c r="H7708">
        <v>43921</v>
      </c>
      <c r="I7708">
        <v>7</v>
      </c>
      <c r="J7708">
        <v>776</v>
      </c>
      <c r="K7708">
        <v>292.75</v>
      </c>
      <c r="L7708">
        <v>5.2</v>
      </c>
      <c r="M7708">
        <v>2.2000000000000002</v>
      </c>
      <c r="N7708" s="1" t="s">
        <v>27</v>
      </c>
      <c r="O7708">
        <v>63</v>
      </c>
      <c r="P7708">
        <v>30</v>
      </c>
      <c r="Q7708">
        <v>93</v>
      </c>
      <c r="R7708" t="str" cm="1">
        <f t="array" ref="R7708">_xlfn.IFS(Restaurant_Data[[#This Row],[Total Reservations]]&lt;=50, "Low", Restaurant_Data[[#This Row],[Total Reservations]]&lt;=100, "Medium", Restaurant_Data[[#This Row],[Total Reservations]]&lt;=200, "High")</f>
        <v>Medium</v>
      </c>
      <c r="S7708" s="4">
        <v>479771.15</v>
      </c>
      <c r="T7708" t="str" cm="1">
        <f t="array" ref="T7708">_xlfn.IFS(Restaurant_Data[[#This Row],[Revenue]]&lt;= 500000, "Low Income", Restaurant_Data[[#This Row],[Revenue]]&lt;=1000000, "Middle Income", Restaurant_Data[[#This Row],[Revenue]] &lt;= 2000000, "High Income")</f>
        <v>Low Income</v>
      </c>
    </row>
    <row r="7709" spans="1:20" x14ac:dyDescent="0.35">
      <c r="A7709" s="1" t="s">
        <v>7736</v>
      </c>
      <c r="B7709" s="1" t="s">
        <v>34</v>
      </c>
      <c r="C7709" s="1" t="s">
        <v>26</v>
      </c>
      <c r="D7709">
        <v>4.8</v>
      </c>
      <c r="E7709">
        <v>66</v>
      </c>
      <c r="F7709">
        <v>45.27</v>
      </c>
      <c r="G7709">
        <v>3036</v>
      </c>
      <c r="H7709">
        <v>33763</v>
      </c>
      <c r="I7709">
        <v>4</v>
      </c>
      <c r="J7709">
        <v>57</v>
      </c>
      <c r="K7709">
        <v>162.54</v>
      </c>
      <c r="L7709">
        <v>4</v>
      </c>
      <c r="M7709">
        <v>1.2</v>
      </c>
      <c r="N7709" s="1" t="s">
        <v>21</v>
      </c>
      <c r="O7709">
        <v>45</v>
      </c>
      <c r="P7709">
        <v>3</v>
      </c>
      <c r="Q7709">
        <v>48</v>
      </c>
      <c r="R7709" t="str" cm="1">
        <f t="array" ref="R7709">_xlfn.IFS(Restaurant_Data[[#This Row],[Total Reservations]]&lt;=50, "Low", Restaurant_Data[[#This Row],[Total Reservations]]&lt;=100, "Medium", Restaurant_Data[[#This Row],[Total Reservations]]&lt;=200, "High")</f>
        <v>Low</v>
      </c>
      <c r="S7709" s="4">
        <v>669461.68999999994</v>
      </c>
      <c r="T7709" t="str" cm="1">
        <f t="array" ref="T7709">_xlfn.IFS(Restaurant_Data[[#This Row],[Revenue]]&lt;= 500000, "Low Income", Restaurant_Data[[#This Row],[Revenue]]&lt;=1000000, "Middle Income", Restaurant_Data[[#This Row],[Revenue]] &lt;= 2000000, "High Income")</f>
        <v>Middle Income</v>
      </c>
    </row>
    <row r="7710" spans="1:20" x14ac:dyDescent="0.35">
      <c r="A7710" s="1" t="s">
        <v>7737</v>
      </c>
      <c r="B7710" s="1" t="s">
        <v>19</v>
      </c>
      <c r="C7710" s="1" t="s">
        <v>42</v>
      </c>
      <c r="D7710">
        <v>3.2</v>
      </c>
      <c r="E7710">
        <v>30</v>
      </c>
      <c r="F7710">
        <v>36.159999999999997</v>
      </c>
      <c r="G7710">
        <v>728</v>
      </c>
      <c r="H7710">
        <v>7740</v>
      </c>
      <c r="I7710">
        <v>17</v>
      </c>
      <c r="J7710">
        <v>931</v>
      </c>
      <c r="K7710">
        <v>264.73</v>
      </c>
      <c r="L7710">
        <v>4.5</v>
      </c>
      <c r="M7710">
        <v>4.3</v>
      </c>
      <c r="N7710" s="1" t="s">
        <v>21</v>
      </c>
      <c r="O7710">
        <v>14</v>
      </c>
      <c r="P7710">
        <v>13</v>
      </c>
      <c r="Q7710">
        <v>27</v>
      </c>
      <c r="R7710" t="str" cm="1">
        <f t="array" ref="R7710">_xlfn.IFS(Restaurant_Data[[#This Row],[Total Reservations]]&lt;=50, "Low", Restaurant_Data[[#This Row],[Total Reservations]]&lt;=100, "Medium", Restaurant_Data[[#This Row],[Total Reservations]]&lt;=200, "High")</f>
        <v>Low</v>
      </c>
      <c r="S7710" s="4">
        <v>263288.52</v>
      </c>
      <c r="T7710" t="str" cm="1">
        <f t="array" ref="T7710">_xlfn.IFS(Restaurant_Data[[#This Row],[Revenue]]&lt;= 500000, "Low Income", Restaurant_Data[[#This Row],[Revenue]]&lt;=1000000, "Middle Income", Restaurant_Data[[#This Row],[Revenue]] &lt;= 2000000, "High Income")</f>
        <v>Low Income</v>
      </c>
    </row>
    <row r="7711" spans="1:20" x14ac:dyDescent="0.35">
      <c r="A7711" s="1" t="s">
        <v>7738</v>
      </c>
      <c r="B7711" s="1" t="s">
        <v>23</v>
      </c>
      <c r="C7711" s="1" t="s">
        <v>37</v>
      </c>
      <c r="D7711">
        <v>5</v>
      </c>
      <c r="E7711">
        <v>70</v>
      </c>
      <c r="F7711">
        <v>61.45</v>
      </c>
      <c r="G7711">
        <v>8218</v>
      </c>
      <c r="H7711">
        <v>91355</v>
      </c>
      <c r="I7711">
        <v>15</v>
      </c>
      <c r="J7711">
        <v>265</v>
      </c>
      <c r="K7711">
        <v>139.56</v>
      </c>
      <c r="L7711">
        <v>4.2</v>
      </c>
      <c r="M7711">
        <v>1.5</v>
      </c>
      <c r="N7711" s="1" t="s">
        <v>27</v>
      </c>
      <c r="O7711">
        <v>46</v>
      </c>
      <c r="P7711">
        <v>47</v>
      </c>
      <c r="Q7711">
        <v>93</v>
      </c>
      <c r="R7711" t="str" cm="1">
        <f t="array" ref="R7711">_xlfn.IFS(Restaurant_Data[[#This Row],[Total Reservations]]&lt;=50, "Low", Restaurant_Data[[#This Row],[Total Reservations]]&lt;=100, "Medium", Restaurant_Data[[#This Row],[Total Reservations]]&lt;=200, "High")</f>
        <v>Medium</v>
      </c>
      <c r="S7711" s="4">
        <v>983018.1</v>
      </c>
      <c r="T7711" t="str" cm="1">
        <f t="array" ref="T7711">_xlfn.IFS(Restaurant_Data[[#This Row],[Revenue]]&lt;= 500000, "Low Income", Restaurant_Data[[#This Row],[Revenue]]&lt;=1000000, "Middle Income", Restaurant_Data[[#This Row],[Revenue]] &lt;= 2000000, "High Income")</f>
        <v>Middle Income</v>
      </c>
    </row>
    <row r="7712" spans="1:20" x14ac:dyDescent="0.35">
      <c r="A7712" s="1" t="s">
        <v>7739</v>
      </c>
      <c r="B7712" s="1" t="s">
        <v>19</v>
      </c>
      <c r="C7712" s="1" t="s">
        <v>24</v>
      </c>
      <c r="D7712">
        <v>3.6</v>
      </c>
      <c r="E7712">
        <v>46</v>
      </c>
      <c r="F7712">
        <v>26.36</v>
      </c>
      <c r="G7712">
        <v>2781</v>
      </c>
      <c r="H7712">
        <v>34224</v>
      </c>
      <c r="I7712">
        <v>9</v>
      </c>
      <c r="J7712">
        <v>333</v>
      </c>
      <c r="K7712">
        <v>60.65</v>
      </c>
      <c r="L7712">
        <v>4.5999999999999996</v>
      </c>
      <c r="M7712">
        <v>5</v>
      </c>
      <c r="N7712" s="1" t="s">
        <v>21</v>
      </c>
      <c r="O7712">
        <v>2</v>
      </c>
      <c r="P7712">
        <v>41</v>
      </c>
      <c r="Q7712">
        <v>43</v>
      </c>
      <c r="R7712" t="str" cm="1">
        <f t="array" ref="R7712">_xlfn.IFS(Restaurant_Data[[#This Row],[Total Reservations]]&lt;=50, "Low", Restaurant_Data[[#This Row],[Total Reservations]]&lt;=100, "Medium", Restaurant_Data[[#This Row],[Total Reservations]]&lt;=200, "High")</f>
        <v>Low</v>
      </c>
      <c r="S7712" s="4">
        <v>287032.82</v>
      </c>
      <c r="T7712" t="str" cm="1">
        <f t="array" ref="T7712">_xlfn.IFS(Restaurant_Data[[#This Row],[Revenue]]&lt;= 500000, "Low Income", Restaurant_Data[[#This Row],[Revenue]]&lt;=1000000, "Middle Income", Restaurant_Data[[#This Row],[Revenue]] &lt;= 2000000, "High Income")</f>
        <v>Low Income</v>
      </c>
    </row>
    <row r="7713" spans="1:20" x14ac:dyDescent="0.35">
      <c r="A7713" s="1" t="s">
        <v>7740</v>
      </c>
      <c r="B7713" s="1" t="s">
        <v>34</v>
      </c>
      <c r="C7713" s="1" t="s">
        <v>20</v>
      </c>
      <c r="D7713">
        <v>3.2</v>
      </c>
      <c r="E7713">
        <v>64</v>
      </c>
      <c r="F7713">
        <v>66.64</v>
      </c>
      <c r="G7713">
        <v>1525</v>
      </c>
      <c r="H7713">
        <v>23404</v>
      </c>
      <c r="I7713">
        <v>16</v>
      </c>
      <c r="J7713">
        <v>542</v>
      </c>
      <c r="K7713">
        <v>223.91</v>
      </c>
      <c r="L7713">
        <v>9</v>
      </c>
      <c r="M7713">
        <v>3.2</v>
      </c>
      <c r="N7713" s="1" t="s">
        <v>27</v>
      </c>
      <c r="O7713">
        <v>48</v>
      </c>
      <c r="P7713">
        <v>63</v>
      </c>
      <c r="Q7713">
        <v>111</v>
      </c>
      <c r="R7713" t="str" cm="1">
        <f t="array" ref="R7713">_xlfn.IFS(Restaurant_Data[[#This Row],[Total Reservations]]&lt;=50, "Low", Restaurant_Data[[#This Row],[Total Reservations]]&lt;=100, "Medium", Restaurant_Data[[#This Row],[Total Reservations]]&lt;=200, "High")</f>
        <v>High</v>
      </c>
      <c r="S7713" s="4">
        <v>968064.98</v>
      </c>
      <c r="T7713" t="str" cm="1">
        <f t="array" ref="T7713">_xlfn.IFS(Restaurant_Data[[#This Row],[Revenue]]&lt;= 500000, "Low Income", Restaurant_Data[[#This Row],[Revenue]]&lt;=1000000, "Middle Income", Restaurant_Data[[#This Row],[Revenue]] &lt;= 2000000, "High Income")</f>
        <v>Middle Income</v>
      </c>
    </row>
    <row r="7714" spans="1:20" x14ac:dyDescent="0.35">
      <c r="A7714" s="1" t="s">
        <v>7741</v>
      </c>
      <c r="B7714" s="1" t="s">
        <v>34</v>
      </c>
      <c r="C7714" s="1" t="s">
        <v>37</v>
      </c>
      <c r="D7714">
        <v>3</v>
      </c>
      <c r="E7714">
        <v>51</v>
      </c>
      <c r="F7714">
        <v>63.49</v>
      </c>
      <c r="G7714">
        <v>2457</v>
      </c>
      <c r="H7714">
        <v>23858</v>
      </c>
      <c r="I7714">
        <v>6</v>
      </c>
      <c r="J7714">
        <v>488</v>
      </c>
      <c r="K7714">
        <v>59.69</v>
      </c>
      <c r="L7714">
        <v>6.3</v>
      </c>
      <c r="M7714">
        <v>5.5</v>
      </c>
      <c r="N7714" s="1" t="s">
        <v>21</v>
      </c>
      <c r="O7714">
        <v>8</v>
      </c>
      <c r="P7714">
        <v>3</v>
      </c>
      <c r="Q7714">
        <v>11</v>
      </c>
      <c r="R7714" t="str" cm="1">
        <f t="array" ref="R7714">_xlfn.IFS(Restaurant_Data[[#This Row],[Total Reservations]]&lt;=50, "Low", Restaurant_Data[[#This Row],[Total Reservations]]&lt;=100, "Medium", Restaurant_Data[[#This Row],[Total Reservations]]&lt;=200, "High")</f>
        <v>Low</v>
      </c>
      <c r="S7714" s="4">
        <v>727572.6</v>
      </c>
      <c r="T7714" t="str" cm="1">
        <f t="array" ref="T7714">_xlfn.IFS(Restaurant_Data[[#This Row],[Revenue]]&lt;= 500000, "Low Income", Restaurant_Data[[#This Row],[Revenue]]&lt;=1000000, "Middle Income", Restaurant_Data[[#This Row],[Revenue]] &lt;= 2000000, "High Income")</f>
        <v>Middle Income</v>
      </c>
    </row>
    <row r="7715" spans="1:20" x14ac:dyDescent="0.35">
      <c r="A7715" s="1" t="s">
        <v>7742</v>
      </c>
      <c r="B7715" s="1" t="s">
        <v>19</v>
      </c>
      <c r="C7715" s="1" t="s">
        <v>26</v>
      </c>
      <c r="D7715">
        <v>3.8</v>
      </c>
      <c r="E7715">
        <v>40</v>
      </c>
      <c r="F7715">
        <v>53.26</v>
      </c>
      <c r="G7715">
        <v>1068</v>
      </c>
      <c r="H7715">
        <v>18688</v>
      </c>
      <c r="I7715">
        <v>17</v>
      </c>
      <c r="J7715">
        <v>816</v>
      </c>
      <c r="K7715">
        <v>188.2</v>
      </c>
      <c r="L7715">
        <v>7.5</v>
      </c>
      <c r="M7715">
        <v>2.4</v>
      </c>
      <c r="N7715" s="1" t="s">
        <v>21</v>
      </c>
      <c r="O7715">
        <v>25</v>
      </c>
      <c r="P7715">
        <v>13</v>
      </c>
      <c r="Q7715">
        <v>38</v>
      </c>
      <c r="R7715" t="str" cm="1">
        <f t="array" ref="R7715">_xlfn.IFS(Restaurant_Data[[#This Row],[Total Reservations]]&lt;=50, "Low", Restaurant_Data[[#This Row],[Total Reservations]]&lt;=100, "Medium", Restaurant_Data[[#This Row],[Total Reservations]]&lt;=200, "High")</f>
        <v>Low</v>
      </c>
      <c r="S7715" s="4">
        <v>494699.88</v>
      </c>
      <c r="T7715" t="str" cm="1">
        <f t="array" ref="T7715">_xlfn.IFS(Restaurant_Data[[#This Row],[Revenue]]&lt;= 500000, "Low Income", Restaurant_Data[[#This Row],[Revenue]]&lt;=1000000, "Middle Income", Restaurant_Data[[#This Row],[Revenue]] &lt;= 2000000, "High Income")</f>
        <v>Low Income</v>
      </c>
    </row>
    <row r="7716" spans="1:20" x14ac:dyDescent="0.35">
      <c r="A7716" s="1" t="s">
        <v>7743</v>
      </c>
      <c r="B7716" s="1" t="s">
        <v>34</v>
      </c>
      <c r="C7716" s="1" t="s">
        <v>26</v>
      </c>
      <c r="D7716">
        <v>4.3</v>
      </c>
      <c r="E7716">
        <v>70</v>
      </c>
      <c r="F7716">
        <v>54.27</v>
      </c>
      <c r="G7716">
        <v>2332</v>
      </c>
      <c r="H7716">
        <v>24773</v>
      </c>
      <c r="I7716">
        <v>7</v>
      </c>
      <c r="J7716">
        <v>372</v>
      </c>
      <c r="K7716">
        <v>84.78</v>
      </c>
      <c r="L7716">
        <v>3.6</v>
      </c>
      <c r="M7716">
        <v>5.9</v>
      </c>
      <c r="N7716" s="1" t="s">
        <v>21</v>
      </c>
      <c r="O7716">
        <v>11</v>
      </c>
      <c r="P7716">
        <v>56</v>
      </c>
      <c r="Q7716">
        <v>67</v>
      </c>
      <c r="R7716" t="str" cm="1">
        <f t="array" ref="R7716">_xlfn.IFS(Restaurant_Data[[#This Row],[Total Reservations]]&lt;=50, "Low", Restaurant_Data[[#This Row],[Total Reservations]]&lt;=100, "Medium", Restaurant_Data[[#This Row],[Total Reservations]]&lt;=200, "High")</f>
        <v>Medium</v>
      </c>
      <c r="S7716" s="4">
        <v>852825.84</v>
      </c>
      <c r="T7716" t="str" cm="1">
        <f t="array" ref="T7716">_xlfn.IFS(Restaurant_Data[[#This Row],[Revenue]]&lt;= 500000, "Low Income", Restaurant_Data[[#This Row],[Revenue]]&lt;=1000000, "Middle Income", Restaurant_Data[[#This Row],[Revenue]] &lt;= 2000000, "High Income")</f>
        <v>Middle Income</v>
      </c>
    </row>
    <row r="7717" spans="1:20" x14ac:dyDescent="0.35">
      <c r="A7717" s="1" t="s">
        <v>7744</v>
      </c>
      <c r="B7717" s="1" t="s">
        <v>23</v>
      </c>
      <c r="C7717" s="1" t="s">
        <v>20</v>
      </c>
      <c r="D7717">
        <v>3.7</v>
      </c>
      <c r="E7717">
        <v>71</v>
      </c>
      <c r="F7717">
        <v>66.16</v>
      </c>
      <c r="G7717">
        <v>2183</v>
      </c>
      <c r="H7717">
        <v>25112</v>
      </c>
      <c r="I7717">
        <v>17</v>
      </c>
      <c r="J7717">
        <v>766</v>
      </c>
      <c r="K7717">
        <v>217.7</v>
      </c>
      <c r="L7717">
        <v>9.9</v>
      </c>
      <c r="M7717">
        <v>9.6999999999999993</v>
      </c>
      <c r="N7717" s="1" t="s">
        <v>27</v>
      </c>
      <c r="O7717">
        <v>10</v>
      </c>
      <c r="P7717">
        <v>34</v>
      </c>
      <c r="Q7717">
        <v>44</v>
      </c>
      <c r="R7717" t="str" cm="1">
        <f t="array" ref="R7717">_xlfn.IFS(Restaurant_Data[[#This Row],[Total Reservations]]&lt;=50, "Low", Restaurant_Data[[#This Row],[Total Reservations]]&lt;=100, "Medium", Restaurant_Data[[#This Row],[Total Reservations]]&lt;=200, "High")</f>
        <v>Low</v>
      </c>
      <c r="S7717" s="4">
        <v>1064494.98</v>
      </c>
      <c r="T7717" t="str" cm="1">
        <f t="array" ref="T7717">_xlfn.IFS(Restaurant_Data[[#This Row],[Revenue]]&lt;= 500000, "Low Income", Restaurant_Data[[#This Row],[Revenue]]&lt;=1000000, "Middle Income", Restaurant_Data[[#This Row],[Revenue]] &lt;= 2000000, "High Income")</f>
        <v>High Income</v>
      </c>
    </row>
    <row r="7718" spans="1:20" x14ac:dyDescent="0.35">
      <c r="A7718" s="1" t="s">
        <v>7745</v>
      </c>
      <c r="B7718" s="1" t="s">
        <v>19</v>
      </c>
      <c r="C7718" s="1" t="s">
        <v>42</v>
      </c>
      <c r="D7718">
        <v>4.7</v>
      </c>
      <c r="E7718">
        <v>49</v>
      </c>
      <c r="F7718">
        <v>37.18</v>
      </c>
      <c r="G7718">
        <v>3397</v>
      </c>
      <c r="H7718">
        <v>38169</v>
      </c>
      <c r="I7718">
        <v>14</v>
      </c>
      <c r="J7718">
        <v>984</v>
      </c>
      <c r="K7718">
        <v>273.18</v>
      </c>
      <c r="L7718">
        <v>3.5</v>
      </c>
      <c r="M7718">
        <v>6.7</v>
      </c>
      <c r="N7718" s="1" t="s">
        <v>21</v>
      </c>
      <c r="O7718">
        <v>11</v>
      </c>
      <c r="P7718">
        <v>33</v>
      </c>
      <c r="Q7718">
        <v>44</v>
      </c>
      <c r="R7718" t="str" cm="1">
        <f t="array" ref="R7718">_xlfn.IFS(Restaurant_Data[[#This Row],[Total Reservations]]&lt;=50, "Low", Restaurant_Data[[#This Row],[Total Reservations]]&lt;=100, "Medium", Restaurant_Data[[#This Row],[Total Reservations]]&lt;=200, "High")</f>
        <v>Low</v>
      </c>
      <c r="S7718" s="4">
        <v>428686.45</v>
      </c>
      <c r="T7718" t="str" cm="1">
        <f t="array" ref="T7718">_xlfn.IFS(Restaurant_Data[[#This Row],[Revenue]]&lt;= 500000, "Low Income", Restaurant_Data[[#This Row],[Revenue]]&lt;=1000000, "Middle Income", Restaurant_Data[[#This Row],[Revenue]] &lt;= 2000000, "High Income")</f>
        <v>Low Income</v>
      </c>
    </row>
    <row r="7719" spans="1:20" x14ac:dyDescent="0.35">
      <c r="A7719" s="1" t="s">
        <v>7746</v>
      </c>
      <c r="B7719" s="1" t="s">
        <v>23</v>
      </c>
      <c r="C7719" s="1" t="s">
        <v>20</v>
      </c>
      <c r="D7719">
        <v>4.4000000000000004</v>
      </c>
      <c r="E7719">
        <v>78</v>
      </c>
      <c r="F7719">
        <v>74.16</v>
      </c>
      <c r="G7719">
        <v>5100</v>
      </c>
      <c r="H7719">
        <v>54885</v>
      </c>
      <c r="I7719">
        <v>15</v>
      </c>
      <c r="J7719">
        <v>722</v>
      </c>
      <c r="K7719">
        <v>288.94</v>
      </c>
      <c r="L7719">
        <v>2.4</v>
      </c>
      <c r="M7719">
        <v>6.1</v>
      </c>
      <c r="N7719" s="1" t="s">
        <v>27</v>
      </c>
      <c r="O7719">
        <v>25</v>
      </c>
      <c r="P7719">
        <v>13</v>
      </c>
      <c r="Q7719">
        <v>38</v>
      </c>
      <c r="R7719" t="str" cm="1">
        <f t="array" ref="R7719">_xlfn.IFS(Restaurant_Data[[#This Row],[Total Reservations]]&lt;=50, "Low", Restaurant_Data[[#This Row],[Total Reservations]]&lt;=100, "Medium", Restaurant_Data[[#This Row],[Total Reservations]]&lt;=200, "High")</f>
        <v>Low</v>
      </c>
      <c r="S7719" s="4">
        <v>1300707.45</v>
      </c>
      <c r="T7719" t="str" cm="1">
        <f t="array" ref="T7719">_xlfn.IFS(Restaurant_Data[[#This Row],[Revenue]]&lt;= 500000, "Low Income", Restaurant_Data[[#This Row],[Revenue]]&lt;=1000000, "Middle Income", Restaurant_Data[[#This Row],[Revenue]] &lt;= 2000000, "High Income")</f>
        <v>High Income</v>
      </c>
    </row>
    <row r="7720" spans="1:20" x14ac:dyDescent="0.35">
      <c r="A7720" s="1" t="s">
        <v>7747</v>
      </c>
      <c r="B7720" s="1" t="s">
        <v>23</v>
      </c>
      <c r="C7720" s="1" t="s">
        <v>24</v>
      </c>
      <c r="D7720">
        <v>3.7</v>
      </c>
      <c r="E7720">
        <v>88</v>
      </c>
      <c r="F7720">
        <v>32.93</v>
      </c>
      <c r="G7720">
        <v>3236</v>
      </c>
      <c r="H7720">
        <v>31667</v>
      </c>
      <c r="I7720">
        <v>18</v>
      </c>
      <c r="J7720">
        <v>675</v>
      </c>
      <c r="K7720">
        <v>181.94</v>
      </c>
      <c r="L7720">
        <v>8</v>
      </c>
      <c r="M7720">
        <v>8.1</v>
      </c>
      <c r="N7720" s="1" t="s">
        <v>27</v>
      </c>
      <c r="O7720">
        <v>56</v>
      </c>
      <c r="P7720">
        <v>76</v>
      </c>
      <c r="Q7720">
        <v>132</v>
      </c>
      <c r="R7720" t="str" cm="1">
        <f t="array" ref="R7720">_xlfn.IFS(Restaurant_Data[[#This Row],[Total Reservations]]&lt;=50, "Low", Restaurant_Data[[#This Row],[Total Reservations]]&lt;=100, "Medium", Restaurant_Data[[#This Row],[Total Reservations]]&lt;=200, "High")</f>
        <v>High</v>
      </c>
      <c r="S7720" s="4">
        <v>672811.07</v>
      </c>
      <c r="T7720" t="str" cm="1">
        <f t="array" ref="T7720">_xlfn.IFS(Restaurant_Data[[#This Row],[Revenue]]&lt;= 500000, "Low Income", Restaurant_Data[[#This Row],[Revenue]]&lt;=1000000, "Middle Income", Restaurant_Data[[#This Row],[Revenue]] &lt;= 2000000, "High Income")</f>
        <v>Middle Income</v>
      </c>
    </row>
    <row r="7721" spans="1:20" x14ac:dyDescent="0.35">
      <c r="A7721" s="1" t="s">
        <v>7748</v>
      </c>
      <c r="B7721" s="1" t="s">
        <v>23</v>
      </c>
      <c r="C7721" s="1" t="s">
        <v>20</v>
      </c>
      <c r="D7721">
        <v>4.5</v>
      </c>
      <c r="E7721">
        <v>71</v>
      </c>
      <c r="F7721">
        <v>73.87</v>
      </c>
      <c r="G7721">
        <v>3021</v>
      </c>
      <c r="H7721">
        <v>33754</v>
      </c>
      <c r="I7721">
        <v>19</v>
      </c>
      <c r="J7721">
        <v>806</v>
      </c>
      <c r="K7721">
        <v>183.18</v>
      </c>
      <c r="L7721">
        <v>8.6</v>
      </c>
      <c r="M7721">
        <v>1.1000000000000001</v>
      </c>
      <c r="N7721" s="1" t="s">
        <v>21</v>
      </c>
      <c r="O7721">
        <v>29</v>
      </c>
      <c r="P7721">
        <v>23</v>
      </c>
      <c r="Q7721">
        <v>52</v>
      </c>
      <c r="R7721" t="str" cm="1">
        <f t="array" ref="R7721">_xlfn.IFS(Restaurant_Data[[#This Row],[Total Reservations]]&lt;=50, "Low", Restaurant_Data[[#This Row],[Total Reservations]]&lt;=100, "Medium", Restaurant_Data[[#This Row],[Total Reservations]]&lt;=200, "High")</f>
        <v>Medium</v>
      </c>
      <c r="S7721" s="4">
        <v>1184127.07</v>
      </c>
      <c r="T7721" t="str" cm="1">
        <f t="array" ref="T7721">_xlfn.IFS(Restaurant_Data[[#This Row],[Revenue]]&lt;= 500000, "Low Income", Restaurant_Data[[#This Row],[Revenue]]&lt;=1000000, "Middle Income", Restaurant_Data[[#This Row],[Revenue]] &lt;= 2000000, "High Income")</f>
        <v>High Income</v>
      </c>
    </row>
    <row r="7722" spans="1:20" x14ac:dyDescent="0.35">
      <c r="A7722" s="1" t="s">
        <v>7749</v>
      </c>
      <c r="B7722" s="1" t="s">
        <v>19</v>
      </c>
      <c r="C7722" s="1" t="s">
        <v>26</v>
      </c>
      <c r="D7722">
        <v>4.9000000000000004</v>
      </c>
      <c r="E7722">
        <v>45</v>
      </c>
      <c r="F7722">
        <v>55.89</v>
      </c>
      <c r="G7722">
        <v>1301</v>
      </c>
      <c r="H7722">
        <v>20053</v>
      </c>
      <c r="I7722">
        <v>18</v>
      </c>
      <c r="J7722">
        <v>897</v>
      </c>
      <c r="K7722">
        <v>59.57</v>
      </c>
      <c r="L7722">
        <v>4.5</v>
      </c>
      <c r="M7722">
        <v>3.5</v>
      </c>
      <c r="N7722" s="1" t="s">
        <v>21</v>
      </c>
      <c r="O7722">
        <v>4</v>
      </c>
      <c r="P7722">
        <v>22</v>
      </c>
      <c r="Q7722">
        <v>26</v>
      </c>
      <c r="R7722" t="str" cm="1">
        <f t="array" ref="R7722">_xlfn.IFS(Restaurant_Data[[#This Row],[Total Reservations]]&lt;=50, "Low", Restaurant_Data[[#This Row],[Total Reservations]]&lt;=100, "Medium", Restaurant_Data[[#This Row],[Total Reservations]]&lt;=200, "High")</f>
        <v>Low</v>
      </c>
      <c r="S7722" s="4">
        <v>578997.24</v>
      </c>
      <c r="T7722" t="str" cm="1">
        <f t="array" ref="T7722">_xlfn.IFS(Restaurant_Data[[#This Row],[Revenue]]&lt;= 500000, "Low Income", Restaurant_Data[[#This Row],[Revenue]]&lt;=1000000, "Middle Income", Restaurant_Data[[#This Row],[Revenue]] &lt;= 2000000, "High Income")</f>
        <v>Middle Income</v>
      </c>
    </row>
    <row r="7723" spans="1:20" x14ac:dyDescent="0.35">
      <c r="A7723" s="1" t="s">
        <v>7750</v>
      </c>
      <c r="B7723" s="1" t="s">
        <v>34</v>
      </c>
      <c r="C7723" s="1" t="s">
        <v>42</v>
      </c>
      <c r="D7723">
        <v>3.2</v>
      </c>
      <c r="E7723">
        <v>69</v>
      </c>
      <c r="F7723">
        <v>44.51</v>
      </c>
      <c r="G7723">
        <v>1727</v>
      </c>
      <c r="H7723">
        <v>18306</v>
      </c>
      <c r="I7723">
        <v>14</v>
      </c>
      <c r="J7723">
        <v>764</v>
      </c>
      <c r="K7723">
        <v>242.47</v>
      </c>
      <c r="L7723">
        <v>5.9</v>
      </c>
      <c r="M7723">
        <v>9.9</v>
      </c>
      <c r="N7723" s="1" t="s">
        <v>21</v>
      </c>
      <c r="O7723">
        <v>63</v>
      </c>
      <c r="P7723">
        <v>52</v>
      </c>
      <c r="Q7723">
        <v>115</v>
      </c>
      <c r="R7723" t="str" cm="1">
        <f t="array" ref="R7723">_xlfn.IFS(Restaurant_Data[[#This Row],[Total Reservations]]&lt;=50, "Low", Restaurant_Data[[#This Row],[Total Reservations]]&lt;=100, "Medium", Restaurant_Data[[#This Row],[Total Reservations]]&lt;=200, "High")</f>
        <v>High</v>
      </c>
      <c r="S7723" s="4">
        <v>704643.06</v>
      </c>
      <c r="T7723" t="str" cm="1">
        <f t="array" ref="T7723">_xlfn.IFS(Restaurant_Data[[#This Row],[Revenue]]&lt;= 500000, "Low Income", Restaurant_Data[[#This Row],[Revenue]]&lt;=1000000, "Middle Income", Restaurant_Data[[#This Row],[Revenue]] &lt;= 2000000, "High Income")</f>
        <v>Middle Income</v>
      </c>
    </row>
    <row r="7724" spans="1:20" x14ac:dyDescent="0.35">
      <c r="A7724" s="1" t="s">
        <v>7751</v>
      </c>
      <c r="B7724" s="1" t="s">
        <v>23</v>
      </c>
      <c r="C7724" s="1" t="s">
        <v>42</v>
      </c>
      <c r="D7724">
        <v>3.6</v>
      </c>
      <c r="E7724">
        <v>78</v>
      </c>
      <c r="F7724">
        <v>40.729999999999997</v>
      </c>
      <c r="G7724">
        <v>5342</v>
      </c>
      <c r="H7724">
        <v>60921</v>
      </c>
      <c r="I7724">
        <v>5</v>
      </c>
      <c r="J7724">
        <v>462</v>
      </c>
      <c r="K7724">
        <v>289.05</v>
      </c>
      <c r="L7724">
        <v>4.7</v>
      </c>
      <c r="M7724">
        <v>8</v>
      </c>
      <c r="N7724" s="1" t="s">
        <v>27</v>
      </c>
      <c r="O7724">
        <v>36</v>
      </c>
      <c r="P7724">
        <v>26</v>
      </c>
      <c r="Q7724">
        <v>62</v>
      </c>
      <c r="R7724" t="str" cm="1">
        <f t="array" ref="R7724">_xlfn.IFS(Restaurant_Data[[#This Row],[Total Reservations]]&lt;=50, "Low", Restaurant_Data[[#This Row],[Total Reservations]]&lt;=100, "Medium", Restaurant_Data[[#This Row],[Total Reservations]]&lt;=200, "High")</f>
        <v>Medium</v>
      </c>
      <c r="S7724" s="4">
        <v>721608.17</v>
      </c>
      <c r="T7724" t="str" cm="1">
        <f t="array" ref="T7724">_xlfn.IFS(Restaurant_Data[[#This Row],[Revenue]]&lt;= 500000, "Low Income", Restaurant_Data[[#This Row],[Revenue]]&lt;=1000000, "Middle Income", Restaurant_Data[[#This Row],[Revenue]] &lt;= 2000000, "High Income")</f>
        <v>Middle Income</v>
      </c>
    </row>
    <row r="7725" spans="1:20" x14ac:dyDescent="0.35">
      <c r="A7725" s="1" t="s">
        <v>7752</v>
      </c>
      <c r="B7725" s="1" t="s">
        <v>23</v>
      </c>
      <c r="C7725" s="1" t="s">
        <v>31</v>
      </c>
      <c r="D7725">
        <v>3.9</v>
      </c>
      <c r="E7725">
        <v>89</v>
      </c>
      <c r="F7725">
        <v>33.42</v>
      </c>
      <c r="G7725">
        <v>2885</v>
      </c>
      <c r="H7725">
        <v>28516</v>
      </c>
      <c r="I7725">
        <v>7</v>
      </c>
      <c r="J7725">
        <v>266</v>
      </c>
      <c r="K7725">
        <v>159.56</v>
      </c>
      <c r="L7725">
        <v>3.6</v>
      </c>
      <c r="M7725">
        <v>1.8</v>
      </c>
      <c r="N7725" s="1" t="s">
        <v>27</v>
      </c>
      <c r="O7725">
        <v>8</v>
      </c>
      <c r="P7725">
        <v>84</v>
      </c>
      <c r="Q7725">
        <v>92</v>
      </c>
      <c r="R7725" t="str" cm="1">
        <f t="array" ref="R7725">_xlfn.IFS(Restaurant_Data[[#This Row],[Total Reservations]]&lt;=50, "Low", Restaurant_Data[[#This Row],[Total Reservations]]&lt;=100, "Medium", Restaurant_Data[[#This Row],[Total Reservations]]&lt;=200, "High")</f>
        <v>Medium</v>
      </c>
      <c r="S7725" s="4">
        <v>670449.16</v>
      </c>
      <c r="T7725" t="str" cm="1">
        <f t="array" ref="T7725">_xlfn.IFS(Restaurant_Data[[#This Row],[Revenue]]&lt;= 500000, "Low Income", Restaurant_Data[[#This Row],[Revenue]]&lt;=1000000, "Middle Income", Restaurant_Data[[#This Row],[Revenue]] &lt;= 2000000, "High Income")</f>
        <v>Middle Income</v>
      </c>
    </row>
    <row r="7726" spans="1:20" x14ac:dyDescent="0.35">
      <c r="A7726" s="1" t="s">
        <v>7753</v>
      </c>
      <c r="B7726" s="1" t="s">
        <v>23</v>
      </c>
      <c r="C7726" s="1" t="s">
        <v>20</v>
      </c>
      <c r="D7726">
        <v>4</v>
      </c>
      <c r="E7726">
        <v>90</v>
      </c>
      <c r="F7726">
        <v>71.27</v>
      </c>
      <c r="G7726">
        <v>3309</v>
      </c>
      <c r="H7726">
        <v>35688</v>
      </c>
      <c r="I7726">
        <v>12</v>
      </c>
      <c r="J7726">
        <v>194</v>
      </c>
      <c r="K7726">
        <v>248.42</v>
      </c>
      <c r="L7726">
        <v>8.3000000000000007</v>
      </c>
      <c r="M7726">
        <v>3.9</v>
      </c>
      <c r="N7726" s="1" t="s">
        <v>21</v>
      </c>
      <c r="O7726">
        <v>30</v>
      </c>
      <c r="P7726">
        <v>7</v>
      </c>
      <c r="Q7726">
        <v>37</v>
      </c>
      <c r="R7726" t="str" cm="1">
        <f t="array" ref="R7726">_xlfn.IFS(Restaurant_Data[[#This Row],[Total Reservations]]&lt;=50, "Low", Restaurant_Data[[#This Row],[Total Reservations]]&lt;=100, "Medium", Restaurant_Data[[#This Row],[Total Reservations]]&lt;=200, "High")</f>
        <v>Low</v>
      </c>
      <c r="S7726" s="4">
        <v>1432604.59</v>
      </c>
      <c r="T7726" t="str" cm="1">
        <f t="array" ref="T7726">_xlfn.IFS(Restaurant_Data[[#This Row],[Revenue]]&lt;= 500000, "Low Income", Restaurant_Data[[#This Row],[Revenue]]&lt;=1000000, "Middle Income", Restaurant_Data[[#This Row],[Revenue]] &lt;= 2000000, "High Income")</f>
        <v>High Income</v>
      </c>
    </row>
    <row r="7727" spans="1:20" x14ac:dyDescent="0.35">
      <c r="A7727" s="1" t="s">
        <v>7754</v>
      </c>
      <c r="B7727" s="1" t="s">
        <v>34</v>
      </c>
      <c r="C7727" s="1" t="s">
        <v>24</v>
      </c>
      <c r="D7727">
        <v>4.0999999999999996</v>
      </c>
      <c r="E7727">
        <v>53</v>
      </c>
      <c r="F7727">
        <v>32.020000000000003</v>
      </c>
      <c r="G7727">
        <v>831</v>
      </c>
      <c r="H7727">
        <v>7501</v>
      </c>
      <c r="I7727">
        <v>17</v>
      </c>
      <c r="J7727">
        <v>982</v>
      </c>
      <c r="K7727">
        <v>249.36</v>
      </c>
      <c r="L7727">
        <v>7.8</v>
      </c>
      <c r="M7727">
        <v>5</v>
      </c>
      <c r="N7727" s="1" t="s">
        <v>21</v>
      </c>
      <c r="O7727">
        <v>1</v>
      </c>
      <c r="P7727">
        <v>32</v>
      </c>
      <c r="Q7727">
        <v>33</v>
      </c>
      <c r="R7727" t="str" cm="1">
        <f t="array" ref="R7727">_xlfn.IFS(Restaurant_Data[[#This Row],[Total Reservations]]&lt;=50, "Low", Restaurant_Data[[#This Row],[Total Reservations]]&lt;=100, "Medium", Restaurant_Data[[#This Row],[Total Reservations]]&lt;=200, "High")</f>
        <v>Low</v>
      </c>
      <c r="S7727" s="4">
        <v>399698.35</v>
      </c>
      <c r="T7727" t="str" cm="1">
        <f t="array" ref="T7727">_xlfn.IFS(Restaurant_Data[[#This Row],[Revenue]]&lt;= 500000, "Low Income", Restaurant_Data[[#This Row],[Revenue]]&lt;=1000000, "Middle Income", Restaurant_Data[[#This Row],[Revenue]] &lt;= 2000000, "High Income")</f>
        <v>Low Income</v>
      </c>
    </row>
    <row r="7728" spans="1:20" x14ac:dyDescent="0.35">
      <c r="A7728" s="1" t="s">
        <v>7755</v>
      </c>
      <c r="B7728" s="1" t="s">
        <v>34</v>
      </c>
      <c r="C7728" s="1" t="s">
        <v>26</v>
      </c>
      <c r="D7728">
        <v>3.6</v>
      </c>
      <c r="E7728">
        <v>62</v>
      </c>
      <c r="F7728">
        <v>48.69</v>
      </c>
      <c r="G7728">
        <v>3148</v>
      </c>
      <c r="H7728">
        <v>30179</v>
      </c>
      <c r="I7728">
        <v>19</v>
      </c>
      <c r="J7728">
        <v>695</v>
      </c>
      <c r="K7728">
        <v>246.43</v>
      </c>
      <c r="L7728">
        <v>5.4</v>
      </c>
      <c r="M7728">
        <v>9.4</v>
      </c>
      <c r="N7728" s="1" t="s">
        <v>27</v>
      </c>
      <c r="O7728">
        <v>15</v>
      </c>
      <c r="P7728">
        <v>27</v>
      </c>
      <c r="Q7728">
        <v>42</v>
      </c>
      <c r="R7728" t="str" cm="1">
        <f t="array" ref="R7728">_xlfn.IFS(Restaurant_Data[[#This Row],[Total Reservations]]&lt;=50, "Low", Restaurant_Data[[#This Row],[Total Reservations]]&lt;=100, "Medium", Restaurant_Data[[#This Row],[Total Reservations]]&lt;=200, "High")</f>
        <v>Low</v>
      </c>
      <c r="S7728" s="4">
        <v>697178.75</v>
      </c>
      <c r="T7728" t="str" cm="1">
        <f t="array" ref="T7728">_xlfn.IFS(Restaurant_Data[[#This Row],[Revenue]]&lt;= 500000, "Low Income", Restaurant_Data[[#This Row],[Revenue]]&lt;=1000000, "Middle Income", Restaurant_Data[[#This Row],[Revenue]] &lt;= 2000000, "High Income")</f>
        <v>Middle Income</v>
      </c>
    </row>
    <row r="7729" spans="1:20" x14ac:dyDescent="0.35">
      <c r="A7729" s="1" t="s">
        <v>7756</v>
      </c>
      <c r="B7729" s="1" t="s">
        <v>19</v>
      </c>
      <c r="C7729" s="1" t="s">
        <v>37</v>
      </c>
      <c r="D7729">
        <v>4.3</v>
      </c>
      <c r="E7729">
        <v>44</v>
      </c>
      <c r="F7729">
        <v>63.48</v>
      </c>
      <c r="G7729">
        <v>1404</v>
      </c>
      <c r="H7729">
        <v>22217</v>
      </c>
      <c r="I7729">
        <v>16</v>
      </c>
      <c r="J7729">
        <v>223</v>
      </c>
      <c r="K7729">
        <v>239.67</v>
      </c>
      <c r="L7729">
        <v>5.0999999999999996</v>
      </c>
      <c r="M7729">
        <v>6.3</v>
      </c>
      <c r="N7729" s="1" t="s">
        <v>21</v>
      </c>
      <c r="O7729">
        <v>21</v>
      </c>
      <c r="P7729">
        <v>26</v>
      </c>
      <c r="Q7729">
        <v>47</v>
      </c>
      <c r="R7729" t="str" cm="1">
        <f t="array" ref="R7729">_xlfn.IFS(Restaurant_Data[[#This Row],[Total Reservations]]&lt;=50, "Low", Restaurant_Data[[#This Row],[Total Reservations]]&lt;=100, "Medium", Restaurant_Data[[#This Row],[Total Reservations]]&lt;=200, "High")</f>
        <v>Low</v>
      </c>
      <c r="S7729" s="4">
        <v>640039.68999999994</v>
      </c>
      <c r="T7729" t="str" cm="1">
        <f t="array" ref="T7729">_xlfn.IFS(Restaurant_Data[[#This Row],[Revenue]]&lt;= 500000, "Low Income", Restaurant_Data[[#This Row],[Revenue]]&lt;=1000000, "Middle Income", Restaurant_Data[[#This Row],[Revenue]] &lt;= 2000000, "High Income")</f>
        <v>Middle Income</v>
      </c>
    </row>
    <row r="7730" spans="1:20" x14ac:dyDescent="0.35">
      <c r="A7730" s="1" t="s">
        <v>7757</v>
      </c>
      <c r="B7730" s="1" t="s">
        <v>34</v>
      </c>
      <c r="C7730" s="1" t="s">
        <v>42</v>
      </c>
      <c r="D7730">
        <v>4.3</v>
      </c>
      <c r="E7730">
        <v>69</v>
      </c>
      <c r="F7730">
        <v>36.020000000000003</v>
      </c>
      <c r="G7730">
        <v>3775</v>
      </c>
      <c r="H7730">
        <v>44672</v>
      </c>
      <c r="I7730">
        <v>2</v>
      </c>
      <c r="J7730">
        <v>319</v>
      </c>
      <c r="K7730">
        <v>103.77</v>
      </c>
      <c r="L7730">
        <v>2.6</v>
      </c>
      <c r="M7730">
        <v>1.7</v>
      </c>
      <c r="N7730" s="1" t="s">
        <v>27</v>
      </c>
      <c r="O7730">
        <v>41</v>
      </c>
      <c r="P7730">
        <v>16</v>
      </c>
      <c r="Q7730">
        <v>57</v>
      </c>
      <c r="R7730" t="str" cm="1">
        <f t="array" ref="R7730">_xlfn.IFS(Restaurant_Data[[#This Row],[Total Reservations]]&lt;=50, "Low", Restaurant_Data[[#This Row],[Total Reservations]]&lt;=100, "Medium", Restaurant_Data[[#This Row],[Total Reservations]]&lt;=200, "High")</f>
        <v>Medium</v>
      </c>
      <c r="S7730" s="4">
        <v>559035.46</v>
      </c>
      <c r="T7730" t="str" cm="1">
        <f t="array" ref="T7730">_xlfn.IFS(Restaurant_Data[[#This Row],[Revenue]]&lt;= 500000, "Low Income", Restaurant_Data[[#This Row],[Revenue]]&lt;=1000000, "Middle Income", Restaurant_Data[[#This Row],[Revenue]] &lt;= 2000000, "High Income")</f>
        <v>Middle Income</v>
      </c>
    </row>
    <row r="7731" spans="1:20" x14ac:dyDescent="0.35">
      <c r="A7731" s="1" t="s">
        <v>7758</v>
      </c>
      <c r="B7731" s="1" t="s">
        <v>19</v>
      </c>
      <c r="C7731" s="1" t="s">
        <v>20</v>
      </c>
      <c r="D7731">
        <v>4.2</v>
      </c>
      <c r="E7731">
        <v>31</v>
      </c>
      <c r="F7731">
        <v>73.569999999999993</v>
      </c>
      <c r="G7731">
        <v>2422</v>
      </c>
      <c r="H7731">
        <v>25170</v>
      </c>
      <c r="I7731">
        <v>12</v>
      </c>
      <c r="J7731">
        <v>726</v>
      </c>
      <c r="K7731">
        <v>237.86</v>
      </c>
      <c r="L7731">
        <v>6.7</v>
      </c>
      <c r="M7731">
        <v>5.6</v>
      </c>
      <c r="N7731" s="1" t="s">
        <v>21</v>
      </c>
      <c r="O7731">
        <v>15</v>
      </c>
      <c r="P7731">
        <v>25</v>
      </c>
      <c r="Q7731">
        <v>40</v>
      </c>
      <c r="R7731" t="str" cm="1">
        <f t="array" ref="R7731">_xlfn.IFS(Restaurant_Data[[#This Row],[Total Reservations]]&lt;=50, "Low", Restaurant_Data[[#This Row],[Total Reservations]]&lt;=100, "Medium", Restaurant_Data[[#This Row],[Total Reservations]]&lt;=200, "High")</f>
        <v>Low</v>
      </c>
      <c r="S7731" s="4">
        <v>526903.03</v>
      </c>
      <c r="T7731" t="str" cm="1">
        <f t="array" ref="T7731">_xlfn.IFS(Restaurant_Data[[#This Row],[Revenue]]&lt;= 500000, "Low Income", Restaurant_Data[[#This Row],[Revenue]]&lt;=1000000, "Middle Income", Restaurant_Data[[#This Row],[Revenue]] &lt;= 2000000, "High Income")</f>
        <v>Middle Income</v>
      </c>
    </row>
    <row r="7732" spans="1:20" x14ac:dyDescent="0.35">
      <c r="A7732" s="1" t="s">
        <v>7759</v>
      </c>
      <c r="B7732" s="1" t="s">
        <v>19</v>
      </c>
      <c r="C7732" s="1" t="s">
        <v>31</v>
      </c>
      <c r="D7732">
        <v>3.2</v>
      </c>
      <c r="E7732">
        <v>49</v>
      </c>
      <c r="F7732">
        <v>30.35</v>
      </c>
      <c r="G7732">
        <v>2064</v>
      </c>
      <c r="H7732">
        <v>22509</v>
      </c>
      <c r="I7732">
        <v>17</v>
      </c>
      <c r="J7732">
        <v>931</v>
      </c>
      <c r="K7732">
        <v>86.1</v>
      </c>
      <c r="L7732">
        <v>9.3000000000000007</v>
      </c>
      <c r="M7732">
        <v>3.6</v>
      </c>
      <c r="N7732" s="1" t="s">
        <v>27</v>
      </c>
      <c r="O7732">
        <v>19</v>
      </c>
      <c r="P7732">
        <v>43</v>
      </c>
      <c r="Q7732">
        <v>62</v>
      </c>
      <c r="R7732" t="str" cm="1">
        <f t="array" ref="R7732">_xlfn.IFS(Restaurant_Data[[#This Row],[Total Reservations]]&lt;=50, "Low", Restaurant_Data[[#This Row],[Total Reservations]]&lt;=100, "Medium", Restaurant_Data[[#This Row],[Total Reservations]]&lt;=200, "High")</f>
        <v>Medium</v>
      </c>
      <c r="S7732" s="4">
        <v>357101</v>
      </c>
      <c r="T7732" t="str" cm="1">
        <f t="array" ref="T7732">_xlfn.IFS(Restaurant_Data[[#This Row],[Revenue]]&lt;= 500000, "Low Income", Restaurant_Data[[#This Row],[Revenue]]&lt;=1000000, "Middle Income", Restaurant_Data[[#This Row],[Revenue]] &lt;= 2000000, "High Income")</f>
        <v>Low Income</v>
      </c>
    </row>
    <row r="7733" spans="1:20" x14ac:dyDescent="0.35">
      <c r="A7733" s="1" t="s">
        <v>7760</v>
      </c>
      <c r="B7733" s="1" t="s">
        <v>19</v>
      </c>
      <c r="C7733" s="1" t="s">
        <v>24</v>
      </c>
      <c r="D7733">
        <v>4</v>
      </c>
      <c r="E7733">
        <v>47</v>
      </c>
      <c r="F7733">
        <v>30.48</v>
      </c>
      <c r="G7733">
        <v>1988</v>
      </c>
      <c r="H7733">
        <v>19273</v>
      </c>
      <c r="I7733">
        <v>3</v>
      </c>
      <c r="J7733">
        <v>668</v>
      </c>
      <c r="K7733">
        <v>228.13</v>
      </c>
      <c r="L7733">
        <v>7.5</v>
      </c>
      <c r="M7733">
        <v>4</v>
      </c>
      <c r="N7733" s="1" t="s">
        <v>21</v>
      </c>
      <c r="O7733">
        <v>12</v>
      </c>
      <c r="P7733">
        <v>13</v>
      </c>
      <c r="Q7733">
        <v>25</v>
      </c>
      <c r="R7733" t="str" cm="1">
        <f t="array" ref="R7733">_xlfn.IFS(Restaurant_Data[[#This Row],[Total Reservations]]&lt;=50, "Low", Restaurant_Data[[#This Row],[Total Reservations]]&lt;=100, "Medium", Restaurant_Data[[#This Row],[Total Reservations]]&lt;=200, "High")</f>
        <v>Low</v>
      </c>
      <c r="S7733" s="4">
        <v>328524.28999999998</v>
      </c>
      <c r="T7733" t="str" cm="1">
        <f t="array" ref="T7733">_xlfn.IFS(Restaurant_Data[[#This Row],[Revenue]]&lt;= 500000, "Low Income", Restaurant_Data[[#This Row],[Revenue]]&lt;=1000000, "Middle Income", Restaurant_Data[[#This Row],[Revenue]] &lt;= 2000000, "High Income")</f>
        <v>Low Income</v>
      </c>
    </row>
    <row r="7734" spans="1:20" x14ac:dyDescent="0.35">
      <c r="A7734" s="1" t="s">
        <v>7761</v>
      </c>
      <c r="B7734" s="1" t="s">
        <v>19</v>
      </c>
      <c r="C7734" s="1" t="s">
        <v>24</v>
      </c>
      <c r="D7734">
        <v>3.7</v>
      </c>
      <c r="E7734">
        <v>38</v>
      </c>
      <c r="F7734">
        <v>34.479999999999997</v>
      </c>
      <c r="G7734">
        <v>2454</v>
      </c>
      <c r="H7734">
        <v>32025</v>
      </c>
      <c r="I7734">
        <v>8</v>
      </c>
      <c r="J7734">
        <v>809</v>
      </c>
      <c r="K7734">
        <v>50.88</v>
      </c>
      <c r="L7734">
        <v>5.6</v>
      </c>
      <c r="M7734">
        <v>2</v>
      </c>
      <c r="N7734" s="1" t="s">
        <v>27</v>
      </c>
      <c r="O7734">
        <v>16</v>
      </c>
      <c r="P7734">
        <v>29</v>
      </c>
      <c r="Q7734">
        <v>45</v>
      </c>
      <c r="R7734" t="str" cm="1">
        <f t="array" ref="R7734">_xlfn.IFS(Restaurant_Data[[#This Row],[Total Reservations]]&lt;=50, "Low", Restaurant_Data[[#This Row],[Total Reservations]]&lt;=100, "Medium", Restaurant_Data[[#This Row],[Total Reservations]]&lt;=200, "High")</f>
        <v>Low</v>
      </c>
      <c r="S7734" s="4">
        <v>307194.40999999997</v>
      </c>
      <c r="T7734" t="str" cm="1">
        <f t="array" ref="T7734">_xlfn.IFS(Restaurant_Data[[#This Row],[Revenue]]&lt;= 500000, "Low Income", Restaurant_Data[[#This Row],[Revenue]]&lt;=1000000, "Middle Income", Restaurant_Data[[#This Row],[Revenue]] &lt;= 2000000, "High Income")</f>
        <v>Low Income</v>
      </c>
    </row>
    <row r="7735" spans="1:20" x14ac:dyDescent="0.35">
      <c r="A7735" s="1" t="s">
        <v>7762</v>
      </c>
      <c r="B7735" s="1" t="s">
        <v>19</v>
      </c>
      <c r="C7735" s="1" t="s">
        <v>26</v>
      </c>
      <c r="D7735">
        <v>4</v>
      </c>
      <c r="E7735">
        <v>49</v>
      </c>
      <c r="F7735">
        <v>45.95</v>
      </c>
      <c r="G7735">
        <v>1702</v>
      </c>
      <c r="H7735">
        <v>25097</v>
      </c>
      <c r="I7735">
        <v>5</v>
      </c>
      <c r="J7735">
        <v>893</v>
      </c>
      <c r="K7735">
        <v>279.70999999999998</v>
      </c>
      <c r="L7735">
        <v>1.3</v>
      </c>
      <c r="M7735">
        <v>5.0999999999999996</v>
      </c>
      <c r="N7735" s="1" t="s">
        <v>21</v>
      </c>
      <c r="O7735">
        <v>20</v>
      </c>
      <c r="P7735">
        <v>45</v>
      </c>
      <c r="Q7735">
        <v>65</v>
      </c>
      <c r="R7735" t="str" cm="1">
        <f t="array" ref="R7735">_xlfn.IFS(Restaurant_Data[[#This Row],[Total Reservations]]&lt;=50, "Low", Restaurant_Data[[#This Row],[Total Reservations]]&lt;=100, "Medium", Restaurant_Data[[#This Row],[Total Reservations]]&lt;=200, "High")</f>
        <v>Medium</v>
      </c>
      <c r="S7735" s="4">
        <v>509870.05</v>
      </c>
      <c r="T7735" t="str" cm="1">
        <f t="array" ref="T7735">_xlfn.IFS(Restaurant_Data[[#This Row],[Revenue]]&lt;= 500000, "Low Income", Restaurant_Data[[#This Row],[Revenue]]&lt;=1000000, "Middle Income", Restaurant_Data[[#This Row],[Revenue]] &lt;= 2000000, "High Income")</f>
        <v>Middle Income</v>
      </c>
    </row>
    <row r="7736" spans="1:20" x14ac:dyDescent="0.35">
      <c r="A7736" s="1" t="s">
        <v>7763</v>
      </c>
      <c r="B7736" s="1" t="s">
        <v>23</v>
      </c>
      <c r="C7736" s="1" t="s">
        <v>42</v>
      </c>
      <c r="D7736">
        <v>4.8</v>
      </c>
      <c r="E7736">
        <v>70</v>
      </c>
      <c r="F7736">
        <v>40.700000000000003</v>
      </c>
      <c r="G7736">
        <v>7478</v>
      </c>
      <c r="H7736">
        <v>82719</v>
      </c>
      <c r="I7736">
        <v>17</v>
      </c>
      <c r="J7736">
        <v>900</v>
      </c>
      <c r="K7736">
        <v>256.85000000000002</v>
      </c>
      <c r="L7736">
        <v>9.4</v>
      </c>
      <c r="M7736">
        <v>7</v>
      </c>
      <c r="N7736" s="1" t="s">
        <v>21</v>
      </c>
      <c r="O7736">
        <v>19</v>
      </c>
      <c r="P7736">
        <v>16</v>
      </c>
      <c r="Q7736">
        <v>35</v>
      </c>
      <c r="R7736" t="str" cm="1">
        <f t="array" ref="R7736">_xlfn.IFS(Restaurant_Data[[#This Row],[Total Reservations]]&lt;=50, "Low", Restaurant_Data[[#This Row],[Total Reservations]]&lt;=100, "Medium", Restaurant_Data[[#This Row],[Total Reservations]]&lt;=200, "High")</f>
        <v>Low</v>
      </c>
      <c r="S7736" s="4">
        <v>667708.44999999995</v>
      </c>
      <c r="T7736" t="str" cm="1">
        <f t="array" ref="T7736">_xlfn.IFS(Restaurant_Data[[#This Row],[Revenue]]&lt;= 500000, "Low Income", Restaurant_Data[[#This Row],[Revenue]]&lt;=1000000, "Middle Income", Restaurant_Data[[#This Row],[Revenue]] &lt;= 2000000, "High Income")</f>
        <v>Middle Income</v>
      </c>
    </row>
    <row r="7737" spans="1:20" x14ac:dyDescent="0.35">
      <c r="A7737" s="1" t="s">
        <v>7764</v>
      </c>
      <c r="B7737" s="1" t="s">
        <v>34</v>
      </c>
      <c r="C7737" s="1" t="s">
        <v>26</v>
      </c>
      <c r="D7737">
        <v>4</v>
      </c>
      <c r="E7737">
        <v>52</v>
      </c>
      <c r="F7737">
        <v>46.75</v>
      </c>
      <c r="G7737">
        <v>3670</v>
      </c>
      <c r="H7737">
        <v>38752</v>
      </c>
      <c r="I7737">
        <v>14</v>
      </c>
      <c r="J7737">
        <v>902</v>
      </c>
      <c r="K7737">
        <v>220.74</v>
      </c>
      <c r="L7737">
        <v>3.8</v>
      </c>
      <c r="M7737">
        <v>7.8</v>
      </c>
      <c r="N7737" s="1" t="s">
        <v>27</v>
      </c>
      <c r="O7737">
        <v>49</v>
      </c>
      <c r="P7737">
        <v>37</v>
      </c>
      <c r="Q7737">
        <v>86</v>
      </c>
      <c r="R7737" t="str" cm="1">
        <f t="array" ref="R7737">_xlfn.IFS(Restaurant_Data[[#This Row],[Total Reservations]]&lt;=50, "Low", Restaurant_Data[[#This Row],[Total Reservations]]&lt;=100, "Medium", Restaurant_Data[[#This Row],[Total Reservations]]&lt;=200, "High")</f>
        <v>Medium</v>
      </c>
      <c r="S7737" s="4">
        <v>565456.1</v>
      </c>
      <c r="T7737" t="str" cm="1">
        <f t="array" ref="T7737">_xlfn.IFS(Restaurant_Data[[#This Row],[Revenue]]&lt;= 500000, "Low Income", Restaurant_Data[[#This Row],[Revenue]]&lt;=1000000, "Middle Income", Restaurant_Data[[#This Row],[Revenue]] &lt;= 2000000, "High Income")</f>
        <v>Middle Income</v>
      </c>
    </row>
    <row r="7738" spans="1:20" x14ac:dyDescent="0.35">
      <c r="A7738" s="1" t="s">
        <v>7765</v>
      </c>
      <c r="B7738" s="1" t="s">
        <v>23</v>
      </c>
      <c r="C7738" s="1" t="s">
        <v>31</v>
      </c>
      <c r="D7738">
        <v>3</v>
      </c>
      <c r="E7738">
        <v>86</v>
      </c>
      <c r="F7738">
        <v>39.840000000000003</v>
      </c>
      <c r="G7738">
        <v>2632</v>
      </c>
      <c r="H7738">
        <v>33016</v>
      </c>
      <c r="I7738">
        <v>14</v>
      </c>
      <c r="J7738">
        <v>78</v>
      </c>
      <c r="K7738">
        <v>73.62</v>
      </c>
      <c r="L7738">
        <v>3.7</v>
      </c>
      <c r="M7738">
        <v>7.3</v>
      </c>
      <c r="N7738" s="1" t="s">
        <v>21</v>
      </c>
      <c r="O7738">
        <v>15</v>
      </c>
      <c r="P7738">
        <v>66</v>
      </c>
      <c r="Q7738">
        <v>81</v>
      </c>
      <c r="R7738" t="str" cm="1">
        <f t="array" ref="R7738">_xlfn.IFS(Restaurant_Data[[#This Row],[Total Reservations]]&lt;=50, "Low", Restaurant_Data[[#This Row],[Total Reservations]]&lt;=100, "Medium", Restaurant_Data[[#This Row],[Total Reservations]]&lt;=200, "High")</f>
        <v>Medium</v>
      </c>
      <c r="S7738" s="4">
        <v>778828.4</v>
      </c>
      <c r="T7738" t="str" cm="1">
        <f t="array" ref="T7738">_xlfn.IFS(Restaurant_Data[[#This Row],[Revenue]]&lt;= 500000, "Low Income", Restaurant_Data[[#This Row],[Revenue]]&lt;=1000000, "Middle Income", Restaurant_Data[[#This Row],[Revenue]] &lt;= 2000000, "High Income")</f>
        <v>Middle Income</v>
      </c>
    </row>
    <row r="7739" spans="1:20" x14ac:dyDescent="0.35">
      <c r="A7739" s="1" t="s">
        <v>7766</v>
      </c>
      <c r="B7739" s="1" t="s">
        <v>19</v>
      </c>
      <c r="C7739" s="1" t="s">
        <v>37</v>
      </c>
      <c r="D7739">
        <v>3.9</v>
      </c>
      <c r="E7739">
        <v>40</v>
      </c>
      <c r="F7739">
        <v>64.16</v>
      </c>
      <c r="G7739">
        <v>1085</v>
      </c>
      <c r="H7739">
        <v>14986</v>
      </c>
      <c r="I7739">
        <v>4</v>
      </c>
      <c r="J7739">
        <v>269</v>
      </c>
      <c r="K7739">
        <v>256.25</v>
      </c>
      <c r="L7739">
        <v>5.2</v>
      </c>
      <c r="M7739">
        <v>6.9</v>
      </c>
      <c r="N7739" s="1" t="s">
        <v>27</v>
      </c>
      <c r="O7739">
        <v>22</v>
      </c>
      <c r="P7739">
        <v>5</v>
      </c>
      <c r="Q7739">
        <v>27</v>
      </c>
      <c r="R7739" t="str" cm="1">
        <f t="array" ref="R7739">_xlfn.IFS(Restaurant_Data[[#This Row],[Total Reservations]]&lt;=50, "Low", Restaurant_Data[[#This Row],[Total Reservations]]&lt;=100, "Medium", Restaurant_Data[[#This Row],[Total Reservations]]&lt;=200, "High")</f>
        <v>Low</v>
      </c>
      <c r="S7739" s="4">
        <v>576738.72</v>
      </c>
      <c r="T7739" t="str" cm="1">
        <f t="array" ref="T7739">_xlfn.IFS(Restaurant_Data[[#This Row],[Revenue]]&lt;= 500000, "Low Income", Restaurant_Data[[#This Row],[Revenue]]&lt;=1000000, "Middle Income", Restaurant_Data[[#This Row],[Revenue]] &lt;= 2000000, "High Income")</f>
        <v>Middle Income</v>
      </c>
    </row>
    <row r="7740" spans="1:20" x14ac:dyDescent="0.35">
      <c r="A7740" s="1" t="s">
        <v>7767</v>
      </c>
      <c r="B7740" s="1" t="s">
        <v>34</v>
      </c>
      <c r="C7740" s="1" t="s">
        <v>37</v>
      </c>
      <c r="D7740">
        <v>4.5999999999999996</v>
      </c>
      <c r="E7740">
        <v>57</v>
      </c>
      <c r="F7740">
        <v>65.27</v>
      </c>
      <c r="G7740">
        <v>2933</v>
      </c>
      <c r="H7740">
        <v>32680</v>
      </c>
      <c r="I7740">
        <v>15</v>
      </c>
      <c r="J7740">
        <v>770</v>
      </c>
      <c r="K7740">
        <v>268.79000000000002</v>
      </c>
      <c r="L7740">
        <v>4.9000000000000004</v>
      </c>
      <c r="M7740">
        <v>8.8000000000000007</v>
      </c>
      <c r="N7740" s="1" t="s">
        <v>27</v>
      </c>
      <c r="O7740">
        <v>10</v>
      </c>
      <c r="P7740">
        <v>55</v>
      </c>
      <c r="Q7740">
        <v>65</v>
      </c>
      <c r="R7740" t="str" cm="1">
        <f t="array" ref="R7740">_xlfn.IFS(Restaurant_Data[[#This Row],[Total Reservations]]&lt;=50, "Low", Restaurant_Data[[#This Row],[Total Reservations]]&lt;=100, "Medium", Restaurant_Data[[#This Row],[Total Reservations]]&lt;=200, "High")</f>
        <v>Medium</v>
      </c>
      <c r="S7740" s="4">
        <v>848431.46</v>
      </c>
      <c r="T7740" t="str" cm="1">
        <f t="array" ref="T7740">_xlfn.IFS(Restaurant_Data[[#This Row],[Revenue]]&lt;= 500000, "Low Income", Restaurant_Data[[#This Row],[Revenue]]&lt;=1000000, "Middle Income", Restaurant_Data[[#This Row],[Revenue]] &lt;= 2000000, "High Income")</f>
        <v>Middle Income</v>
      </c>
    </row>
    <row r="7741" spans="1:20" x14ac:dyDescent="0.35">
      <c r="A7741" s="1" t="s">
        <v>7768</v>
      </c>
      <c r="B7741" s="1" t="s">
        <v>23</v>
      </c>
      <c r="C7741" s="1" t="s">
        <v>37</v>
      </c>
      <c r="D7741">
        <v>4.5999999999999996</v>
      </c>
      <c r="E7741">
        <v>90</v>
      </c>
      <c r="F7741">
        <v>64.62</v>
      </c>
      <c r="G7741">
        <v>1995</v>
      </c>
      <c r="H7741">
        <v>21327</v>
      </c>
      <c r="I7741">
        <v>2</v>
      </c>
      <c r="J7741">
        <v>550</v>
      </c>
      <c r="K7741">
        <v>222</v>
      </c>
      <c r="L7741">
        <v>9.6999999999999993</v>
      </c>
      <c r="M7741">
        <v>4</v>
      </c>
      <c r="N7741" s="1" t="s">
        <v>21</v>
      </c>
      <c r="O7741">
        <v>66</v>
      </c>
      <c r="P7741">
        <v>88</v>
      </c>
      <c r="Q7741">
        <v>154</v>
      </c>
      <c r="R7741" t="str" cm="1">
        <f t="array" ref="R7741">_xlfn.IFS(Restaurant_Data[[#This Row],[Total Reservations]]&lt;=50, "Low", Restaurant_Data[[#This Row],[Total Reservations]]&lt;=100, "Medium", Restaurant_Data[[#This Row],[Total Reservations]]&lt;=200, "High")</f>
        <v>High</v>
      </c>
      <c r="S7741" s="4">
        <v>1297620.53</v>
      </c>
      <c r="T7741" t="str" cm="1">
        <f t="array" ref="T7741">_xlfn.IFS(Restaurant_Data[[#This Row],[Revenue]]&lt;= 500000, "Low Income", Restaurant_Data[[#This Row],[Revenue]]&lt;=1000000, "Middle Income", Restaurant_Data[[#This Row],[Revenue]] &lt;= 2000000, "High Income")</f>
        <v>High Income</v>
      </c>
    </row>
    <row r="7742" spans="1:20" x14ac:dyDescent="0.35">
      <c r="A7742" s="1" t="s">
        <v>7769</v>
      </c>
      <c r="B7742" s="1" t="s">
        <v>23</v>
      </c>
      <c r="C7742" s="1" t="s">
        <v>24</v>
      </c>
      <c r="D7742">
        <v>4</v>
      </c>
      <c r="E7742">
        <v>81</v>
      </c>
      <c r="F7742">
        <v>33.1</v>
      </c>
      <c r="G7742">
        <v>4070</v>
      </c>
      <c r="H7742">
        <v>46633</v>
      </c>
      <c r="I7742">
        <v>4</v>
      </c>
      <c r="J7742">
        <v>98</v>
      </c>
      <c r="K7742">
        <v>293.97000000000003</v>
      </c>
      <c r="L7742">
        <v>2.5</v>
      </c>
      <c r="M7742">
        <v>2.9</v>
      </c>
      <c r="N7742" s="1" t="s">
        <v>21</v>
      </c>
      <c r="O7742">
        <v>57</v>
      </c>
      <c r="P7742">
        <v>69</v>
      </c>
      <c r="Q7742">
        <v>126</v>
      </c>
      <c r="R7742" t="str" cm="1">
        <f t="array" ref="R7742">_xlfn.IFS(Restaurant_Data[[#This Row],[Total Reservations]]&lt;=50, "Low", Restaurant_Data[[#This Row],[Total Reservations]]&lt;=100, "Medium", Restaurant_Data[[#This Row],[Total Reservations]]&lt;=200, "High")</f>
        <v>High</v>
      </c>
      <c r="S7742" s="4">
        <v>606664.15</v>
      </c>
      <c r="T7742" t="str" cm="1">
        <f t="array" ref="T7742">_xlfn.IFS(Restaurant_Data[[#This Row],[Revenue]]&lt;= 500000, "Low Income", Restaurant_Data[[#This Row],[Revenue]]&lt;=1000000, "Middle Income", Restaurant_Data[[#This Row],[Revenue]] &lt;= 2000000, "High Income")</f>
        <v>Middle Income</v>
      </c>
    </row>
    <row r="7743" spans="1:20" x14ac:dyDescent="0.35">
      <c r="A7743" s="1" t="s">
        <v>7770</v>
      </c>
      <c r="B7743" s="1" t="s">
        <v>19</v>
      </c>
      <c r="C7743" s="1" t="s">
        <v>42</v>
      </c>
      <c r="D7743">
        <v>3.5</v>
      </c>
      <c r="E7743">
        <v>40</v>
      </c>
      <c r="F7743">
        <v>37.03</v>
      </c>
      <c r="G7743">
        <v>3230</v>
      </c>
      <c r="H7743">
        <v>39125</v>
      </c>
      <c r="I7743">
        <v>17</v>
      </c>
      <c r="J7743">
        <v>51</v>
      </c>
      <c r="K7743">
        <v>73.22</v>
      </c>
      <c r="L7743">
        <v>7.2</v>
      </c>
      <c r="M7743">
        <v>1.8</v>
      </c>
      <c r="N7743" s="1" t="s">
        <v>21</v>
      </c>
      <c r="O7743">
        <v>17</v>
      </c>
      <c r="P7743">
        <v>35</v>
      </c>
      <c r="Q7743">
        <v>52</v>
      </c>
      <c r="R7743" t="str" cm="1">
        <f t="array" ref="R7743">_xlfn.IFS(Restaurant_Data[[#This Row],[Total Reservations]]&lt;=50, "Low", Restaurant_Data[[#This Row],[Total Reservations]]&lt;=100, "Medium", Restaurant_Data[[#This Row],[Total Reservations]]&lt;=200, "High")</f>
        <v>Medium</v>
      </c>
      <c r="S7743" s="4">
        <v>354711.61</v>
      </c>
      <c r="T7743" t="str" cm="1">
        <f t="array" ref="T7743">_xlfn.IFS(Restaurant_Data[[#This Row],[Revenue]]&lt;= 500000, "Low Income", Restaurant_Data[[#This Row],[Revenue]]&lt;=1000000, "Middle Income", Restaurant_Data[[#This Row],[Revenue]] &lt;= 2000000, "High Income")</f>
        <v>Low Income</v>
      </c>
    </row>
    <row r="7744" spans="1:20" x14ac:dyDescent="0.35">
      <c r="A7744" s="1" t="s">
        <v>7771</v>
      </c>
      <c r="B7744" s="1" t="s">
        <v>23</v>
      </c>
      <c r="C7744" s="1" t="s">
        <v>26</v>
      </c>
      <c r="D7744">
        <v>3.9</v>
      </c>
      <c r="E7744">
        <v>82</v>
      </c>
      <c r="F7744">
        <v>48.33</v>
      </c>
      <c r="G7744">
        <v>3161</v>
      </c>
      <c r="H7744">
        <v>33435</v>
      </c>
      <c r="I7744">
        <v>3</v>
      </c>
      <c r="J7744">
        <v>759</v>
      </c>
      <c r="K7744">
        <v>227.16</v>
      </c>
      <c r="L7744">
        <v>2</v>
      </c>
      <c r="M7744">
        <v>2.5</v>
      </c>
      <c r="N7744" s="1" t="s">
        <v>21</v>
      </c>
      <c r="O7744">
        <v>48</v>
      </c>
      <c r="P7744">
        <v>49</v>
      </c>
      <c r="Q7744">
        <v>97</v>
      </c>
      <c r="R7744" t="str" cm="1">
        <f t="array" ref="R7744">_xlfn.IFS(Restaurant_Data[[#This Row],[Total Reservations]]&lt;=50, "Low", Restaurant_Data[[#This Row],[Total Reservations]]&lt;=100, "Medium", Restaurant_Data[[#This Row],[Total Reservations]]&lt;=200, "High")</f>
        <v>Medium</v>
      </c>
      <c r="S7744" s="4">
        <v>885779.4</v>
      </c>
      <c r="T7744" t="str" cm="1">
        <f t="array" ref="T7744">_xlfn.IFS(Restaurant_Data[[#This Row],[Revenue]]&lt;= 500000, "Low Income", Restaurant_Data[[#This Row],[Revenue]]&lt;=1000000, "Middle Income", Restaurant_Data[[#This Row],[Revenue]] &lt;= 2000000, "High Income")</f>
        <v>Middle Income</v>
      </c>
    </row>
    <row r="7745" spans="1:20" x14ac:dyDescent="0.35">
      <c r="A7745" s="1" t="s">
        <v>7772</v>
      </c>
      <c r="B7745" s="1" t="s">
        <v>23</v>
      </c>
      <c r="C7745" s="1" t="s">
        <v>26</v>
      </c>
      <c r="D7745">
        <v>4.0999999999999996</v>
      </c>
      <c r="E7745">
        <v>84</v>
      </c>
      <c r="F7745">
        <v>50.47</v>
      </c>
      <c r="G7745">
        <v>4891</v>
      </c>
      <c r="H7745">
        <v>55357</v>
      </c>
      <c r="I7745">
        <v>16</v>
      </c>
      <c r="J7745">
        <v>650</v>
      </c>
      <c r="K7745">
        <v>181.2</v>
      </c>
      <c r="L7745">
        <v>3.5</v>
      </c>
      <c r="M7745">
        <v>2.2999999999999998</v>
      </c>
      <c r="N7745" s="1" t="s">
        <v>21</v>
      </c>
      <c r="O7745">
        <v>26</v>
      </c>
      <c r="P7745">
        <v>66</v>
      </c>
      <c r="Q7745">
        <v>92</v>
      </c>
      <c r="R7745" t="str" cm="1">
        <f t="array" ref="R7745">_xlfn.IFS(Restaurant_Data[[#This Row],[Total Reservations]]&lt;=50, "Low", Restaurant_Data[[#This Row],[Total Reservations]]&lt;=100, "Medium", Restaurant_Data[[#This Row],[Total Reservations]]&lt;=200, "High")</f>
        <v>Medium</v>
      </c>
      <c r="S7745" s="4">
        <v>963393.71</v>
      </c>
      <c r="T7745" t="str" cm="1">
        <f t="array" ref="T7745">_xlfn.IFS(Restaurant_Data[[#This Row],[Revenue]]&lt;= 500000, "Low Income", Restaurant_Data[[#This Row],[Revenue]]&lt;=1000000, "Middle Income", Restaurant_Data[[#This Row],[Revenue]] &lt;= 2000000, "High Income")</f>
        <v>Middle Income</v>
      </c>
    </row>
    <row r="7746" spans="1:20" x14ac:dyDescent="0.35">
      <c r="A7746" s="1" t="s">
        <v>7773</v>
      </c>
      <c r="B7746" s="1" t="s">
        <v>23</v>
      </c>
      <c r="C7746" s="1" t="s">
        <v>31</v>
      </c>
      <c r="D7746">
        <v>5</v>
      </c>
      <c r="E7746">
        <v>89</v>
      </c>
      <c r="F7746">
        <v>36.479999999999997</v>
      </c>
      <c r="G7746">
        <v>5208</v>
      </c>
      <c r="H7746">
        <v>58900</v>
      </c>
      <c r="I7746">
        <v>12</v>
      </c>
      <c r="J7746">
        <v>772</v>
      </c>
      <c r="K7746">
        <v>86.4</v>
      </c>
      <c r="L7746">
        <v>7.5</v>
      </c>
      <c r="M7746">
        <v>9.1999999999999993</v>
      </c>
      <c r="N7746" s="1" t="s">
        <v>21</v>
      </c>
      <c r="O7746">
        <v>25</v>
      </c>
      <c r="P7746">
        <v>34</v>
      </c>
      <c r="Q7746">
        <v>59</v>
      </c>
      <c r="R7746" t="str" cm="1">
        <f t="array" ref="R7746">_xlfn.IFS(Restaurant_Data[[#This Row],[Total Reservations]]&lt;=50, "Low", Restaurant_Data[[#This Row],[Total Reservations]]&lt;=100, "Medium", Restaurant_Data[[#This Row],[Total Reservations]]&lt;=200, "High")</f>
        <v>Medium</v>
      </c>
      <c r="S7746" s="4">
        <v>745835</v>
      </c>
      <c r="T7746" t="str" cm="1">
        <f t="array" ref="T7746">_xlfn.IFS(Restaurant_Data[[#This Row],[Revenue]]&lt;= 500000, "Low Income", Restaurant_Data[[#This Row],[Revenue]]&lt;=1000000, "Middle Income", Restaurant_Data[[#This Row],[Revenue]] &lt;= 2000000, "High Income")</f>
        <v>Middle Income</v>
      </c>
    </row>
    <row r="7747" spans="1:20" x14ac:dyDescent="0.35">
      <c r="A7747" s="1" t="s">
        <v>7774</v>
      </c>
      <c r="B7747" s="1" t="s">
        <v>23</v>
      </c>
      <c r="C7747" s="1" t="s">
        <v>37</v>
      </c>
      <c r="D7747">
        <v>4.3</v>
      </c>
      <c r="E7747">
        <v>86</v>
      </c>
      <c r="F7747">
        <v>63.6</v>
      </c>
      <c r="G7747">
        <v>5774</v>
      </c>
      <c r="H7747">
        <v>57624</v>
      </c>
      <c r="I7747">
        <v>3</v>
      </c>
      <c r="J7747">
        <v>119</v>
      </c>
      <c r="K7747">
        <v>214.6</v>
      </c>
      <c r="L7747">
        <v>8.1999999999999993</v>
      </c>
      <c r="M7747">
        <v>2.6</v>
      </c>
      <c r="N7747" s="1" t="s">
        <v>21</v>
      </c>
      <c r="O7747">
        <v>57</v>
      </c>
      <c r="P7747">
        <v>18</v>
      </c>
      <c r="Q7747">
        <v>75</v>
      </c>
      <c r="R7747" t="str" cm="1">
        <f t="array" ref="R7747">_xlfn.IFS(Restaurant_Data[[#This Row],[Total Reservations]]&lt;=50, "Low", Restaurant_Data[[#This Row],[Total Reservations]]&lt;=100, "Medium", Restaurant_Data[[#This Row],[Total Reservations]]&lt;=200, "High")</f>
        <v>Medium</v>
      </c>
      <c r="S7747" s="4">
        <v>1222792.6000000001</v>
      </c>
      <c r="T7747" t="str" cm="1">
        <f t="array" ref="T7747">_xlfn.IFS(Restaurant_Data[[#This Row],[Revenue]]&lt;= 500000, "Low Income", Restaurant_Data[[#This Row],[Revenue]]&lt;=1000000, "Middle Income", Restaurant_Data[[#This Row],[Revenue]] &lt;= 2000000, "High Income")</f>
        <v>High Income</v>
      </c>
    </row>
    <row r="7748" spans="1:20" x14ac:dyDescent="0.35">
      <c r="A7748" s="1" t="s">
        <v>7775</v>
      </c>
      <c r="B7748" s="1" t="s">
        <v>23</v>
      </c>
      <c r="C7748" s="1" t="s">
        <v>42</v>
      </c>
      <c r="D7748">
        <v>4.4000000000000004</v>
      </c>
      <c r="E7748">
        <v>81</v>
      </c>
      <c r="F7748">
        <v>37.5</v>
      </c>
      <c r="G7748">
        <v>2803</v>
      </c>
      <c r="H7748">
        <v>37058</v>
      </c>
      <c r="I7748">
        <v>5</v>
      </c>
      <c r="J7748">
        <v>754</v>
      </c>
      <c r="K7748">
        <v>249.88</v>
      </c>
      <c r="L7748">
        <v>5.2</v>
      </c>
      <c r="M7748">
        <v>1.8</v>
      </c>
      <c r="N7748" s="1" t="s">
        <v>21</v>
      </c>
      <c r="O7748">
        <v>8</v>
      </c>
      <c r="P7748">
        <v>74</v>
      </c>
      <c r="Q7748">
        <v>82</v>
      </c>
      <c r="R7748" t="str" cm="1">
        <f t="array" ref="R7748">_xlfn.IFS(Restaurant_Data[[#This Row],[Total Reservations]]&lt;=50, "Low", Restaurant_Data[[#This Row],[Total Reservations]]&lt;=100, "Medium", Restaurant_Data[[#This Row],[Total Reservations]]&lt;=200, "High")</f>
        <v>Medium</v>
      </c>
      <c r="S7748" s="4">
        <v>684352.9</v>
      </c>
      <c r="T7748" t="str" cm="1">
        <f t="array" ref="T7748">_xlfn.IFS(Restaurant_Data[[#This Row],[Revenue]]&lt;= 500000, "Low Income", Restaurant_Data[[#This Row],[Revenue]]&lt;=1000000, "Middle Income", Restaurant_Data[[#This Row],[Revenue]] &lt;= 2000000, "High Income")</f>
        <v>Middle Income</v>
      </c>
    </row>
    <row r="7749" spans="1:20" x14ac:dyDescent="0.35">
      <c r="A7749" s="1" t="s">
        <v>7776</v>
      </c>
      <c r="B7749" s="1" t="s">
        <v>19</v>
      </c>
      <c r="C7749" s="1" t="s">
        <v>42</v>
      </c>
      <c r="D7749">
        <v>4</v>
      </c>
      <c r="E7749">
        <v>48</v>
      </c>
      <c r="F7749">
        <v>36.409999999999997</v>
      </c>
      <c r="G7749">
        <v>1414</v>
      </c>
      <c r="H7749">
        <v>21688</v>
      </c>
      <c r="I7749">
        <v>16</v>
      </c>
      <c r="J7749">
        <v>95</v>
      </c>
      <c r="K7749">
        <v>91.19</v>
      </c>
      <c r="L7749">
        <v>8.1</v>
      </c>
      <c r="M7749">
        <v>4.5999999999999996</v>
      </c>
      <c r="N7749" s="1" t="s">
        <v>27</v>
      </c>
      <c r="O7749">
        <v>7</v>
      </c>
      <c r="P7749">
        <v>14</v>
      </c>
      <c r="Q7749">
        <v>21</v>
      </c>
      <c r="R7749" t="str" cm="1">
        <f t="array" ref="R7749">_xlfn.IFS(Restaurant_Data[[#This Row],[Total Reservations]]&lt;=50, "Low", Restaurant_Data[[#This Row],[Total Reservations]]&lt;=100, "Medium", Restaurant_Data[[#This Row],[Total Reservations]]&lt;=200, "High")</f>
        <v>Low</v>
      </c>
      <c r="S7749" s="4">
        <v>409251.93</v>
      </c>
      <c r="T7749" t="str" cm="1">
        <f t="array" ref="T7749">_xlfn.IFS(Restaurant_Data[[#This Row],[Revenue]]&lt;= 500000, "Low Income", Restaurant_Data[[#This Row],[Revenue]]&lt;=1000000, "Middle Income", Restaurant_Data[[#This Row],[Revenue]] &lt;= 2000000, "High Income")</f>
        <v>Low Income</v>
      </c>
    </row>
    <row r="7750" spans="1:20" x14ac:dyDescent="0.35">
      <c r="A7750" s="1" t="s">
        <v>7777</v>
      </c>
      <c r="B7750" s="1" t="s">
        <v>19</v>
      </c>
      <c r="C7750" s="1" t="s">
        <v>31</v>
      </c>
      <c r="D7750">
        <v>3.7</v>
      </c>
      <c r="E7750">
        <v>49</v>
      </c>
      <c r="F7750">
        <v>35.31</v>
      </c>
      <c r="G7750">
        <v>2758</v>
      </c>
      <c r="H7750">
        <v>33882</v>
      </c>
      <c r="I7750">
        <v>7</v>
      </c>
      <c r="J7750">
        <v>112</v>
      </c>
      <c r="K7750">
        <v>248.37</v>
      </c>
      <c r="L7750">
        <v>9.4</v>
      </c>
      <c r="M7750">
        <v>2.5</v>
      </c>
      <c r="N7750" s="1" t="s">
        <v>21</v>
      </c>
      <c r="O7750">
        <v>19</v>
      </c>
      <c r="P7750">
        <v>36</v>
      </c>
      <c r="Q7750">
        <v>55</v>
      </c>
      <c r="R7750" t="str" cm="1">
        <f t="array" ref="R7750">_xlfn.IFS(Restaurant_Data[[#This Row],[Total Reservations]]&lt;=50, "Low", Restaurant_Data[[#This Row],[Total Reservations]]&lt;=100, "Medium", Restaurant_Data[[#This Row],[Total Reservations]]&lt;=200, "High")</f>
        <v>Medium</v>
      </c>
      <c r="S7750" s="4">
        <v>399858.76</v>
      </c>
      <c r="T7750" t="str" cm="1">
        <f t="array" ref="T7750">_xlfn.IFS(Restaurant_Data[[#This Row],[Revenue]]&lt;= 500000, "Low Income", Restaurant_Data[[#This Row],[Revenue]]&lt;=1000000, "Middle Income", Restaurant_Data[[#This Row],[Revenue]] &lt;= 2000000, "High Income")</f>
        <v>Low Income</v>
      </c>
    </row>
    <row r="7751" spans="1:20" x14ac:dyDescent="0.35">
      <c r="A7751" s="1" t="s">
        <v>7778</v>
      </c>
      <c r="B7751" s="1" t="s">
        <v>23</v>
      </c>
      <c r="C7751" s="1" t="s">
        <v>20</v>
      </c>
      <c r="D7751">
        <v>4.5999999999999996</v>
      </c>
      <c r="E7751">
        <v>80</v>
      </c>
      <c r="F7751">
        <v>66.739999999999995</v>
      </c>
      <c r="G7751">
        <v>7918</v>
      </c>
      <c r="H7751">
        <v>83976</v>
      </c>
      <c r="I7751">
        <v>16</v>
      </c>
      <c r="J7751">
        <v>680</v>
      </c>
      <c r="K7751">
        <v>73.239999999999995</v>
      </c>
      <c r="L7751">
        <v>9.4</v>
      </c>
      <c r="M7751">
        <v>2.2000000000000002</v>
      </c>
      <c r="N7751" s="1" t="s">
        <v>27</v>
      </c>
      <c r="O7751">
        <v>23</v>
      </c>
      <c r="P7751">
        <v>30</v>
      </c>
      <c r="Q7751">
        <v>53</v>
      </c>
      <c r="R7751" t="str" cm="1">
        <f t="array" ref="R7751">_xlfn.IFS(Restaurant_Data[[#This Row],[Total Reservations]]&lt;=50, "Low", Restaurant_Data[[#This Row],[Total Reservations]]&lt;=100, "Medium", Restaurant_Data[[#This Row],[Total Reservations]]&lt;=200, "High")</f>
        <v>Medium</v>
      </c>
      <c r="S7751" s="4">
        <v>1212057.82</v>
      </c>
      <c r="T7751" t="str" cm="1">
        <f t="array" ref="T7751">_xlfn.IFS(Restaurant_Data[[#This Row],[Revenue]]&lt;= 500000, "Low Income", Restaurant_Data[[#This Row],[Revenue]]&lt;=1000000, "Middle Income", Restaurant_Data[[#This Row],[Revenue]] &lt;= 2000000, "High Income")</f>
        <v>High Income</v>
      </c>
    </row>
    <row r="7752" spans="1:20" x14ac:dyDescent="0.35">
      <c r="A7752" s="1" t="s">
        <v>7779</v>
      </c>
      <c r="B7752" s="1" t="s">
        <v>19</v>
      </c>
      <c r="C7752" s="1" t="s">
        <v>42</v>
      </c>
      <c r="D7752">
        <v>4</v>
      </c>
      <c r="E7752">
        <v>39</v>
      </c>
      <c r="F7752">
        <v>42.63</v>
      </c>
      <c r="G7752">
        <v>3607</v>
      </c>
      <c r="H7752">
        <v>45012</v>
      </c>
      <c r="I7752">
        <v>17</v>
      </c>
      <c r="J7752">
        <v>787</v>
      </c>
      <c r="K7752">
        <v>197.85</v>
      </c>
      <c r="L7752">
        <v>4.0999999999999996</v>
      </c>
      <c r="M7752">
        <v>4.3</v>
      </c>
      <c r="N7752" s="1" t="s">
        <v>27</v>
      </c>
      <c r="O7752">
        <v>20</v>
      </c>
      <c r="P7752">
        <v>21</v>
      </c>
      <c r="Q7752">
        <v>41</v>
      </c>
      <c r="R7752" t="str" cm="1">
        <f t="array" ref="R7752">_xlfn.IFS(Restaurant_Data[[#This Row],[Total Reservations]]&lt;=50, "Low", Restaurant_Data[[#This Row],[Total Reservations]]&lt;=100, "Medium", Restaurant_Data[[#This Row],[Total Reservations]]&lt;=200, "High")</f>
        <v>Low</v>
      </c>
      <c r="S7752" s="4">
        <v>396285.76</v>
      </c>
      <c r="T7752" t="str" cm="1">
        <f t="array" ref="T7752">_xlfn.IFS(Restaurant_Data[[#This Row],[Revenue]]&lt;= 500000, "Low Income", Restaurant_Data[[#This Row],[Revenue]]&lt;=1000000, "Middle Income", Restaurant_Data[[#This Row],[Revenue]] &lt;= 2000000, "High Income")</f>
        <v>Low Income</v>
      </c>
    </row>
    <row r="7753" spans="1:20" x14ac:dyDescent="0.35">
      <c r="A7753" s="1" t="s">
        <v>7780</v>
      </c>
      <c r="B7753" s="1" t="s">
        <v>19</v>
      </c>
      <c r="C7753" s="1" t="s">
        <v>42</v>
      </c>
      <c r="D7753">
        <v>5</v>
      </c>
      <c r="E7753">
        <v>46</v>
      </c>
      <c r="F7753">
        <v>41.33</v>
      </c>
      <c r="G7753">
        <v>4453</v>
      </c>
      <c r="H7753">
        <v>46230</v>
      </c>
      <c r="I7753">
        <v>2</v>
      </c>
      <c r="J7753">
        <v>902</v>
      </c>
      <c r="K7753">
        <v>249.62</v>
      </c>
      <c r="L7753">
        <v>3.8</v>
      </c>
      <c r="M7753">
        <v>9.3000000000000007</v>
      </c>
      <c r="N7753" s="1" t="s">
        <v>27</v>
      </c>
      <c r="O7753">
        <v>44</v>
      </c>
      <c r="P7753">
        <v>6</v>
      </c>
      <c r="Q7753">
        <v>50</v>
      </c>
      <c r="R7753" t="str" cm="1">
        <f t="array" ref="R7753">_xlfn.IFS(Restaurant_Data[[#This Row],[Total Reservations]]&lt;=50, "Low", Restaurant_Data[[#This Row],[Total Reservations]]&lt;=100, "Medium", Restaurant_Data[[#This Row],[Total Reservations]]&lt;=200, "High")</f>
        <v>Low</v>
      </c>
      <c r="S7753" s="4">
        <v>437769.92</v>
      </c>
      <c r="T7753" t="str" cm="1">
        <f t="array" ref="T7753">_xlfn.IFS(Restaurant_Data[[#This Row],[Revenue]]&lt;= 500000, "Low Income", Restaurant_Data[[#This Row],[Revenue]]&lt;=1000000, "Middle Income", Restaurant_Data[[#This Row],[Revenue]] &lt;= 2000000, "High Income")</f>
        <v>Low Income</v>
      </c>
    </row>
    <row r="7754" spans="1:20" x14ac:dyDescent="0.35">
      <c r="A7754" s="1" t="s">
        <v>7781</v>
      </c>
      <c r="B7754" s="1" t="s">
        <v>34</v>
      </c>
      <c r="C7754" s="1" t="s">
        <v>26</v>
      </c>
      <c r="D7754">
        <v>3.9</v>
      </c>
      <c r="E7754">
        <v>62</v>
      </c>
      <c r="F7754">
        <v>53.15</v>
      </c>
      <c r="G7754">
        <v>3799</v>
      </c>
      <c r="H7754">
        <v>46791</v>
      </c>
      <c r="I7754">
        <v>12</v>
      </c>
      <c r="J7754">
        <v>966</v>
      </c>
      <c r="K7754">
        <v>86.49</v>
      </c>
      <c r="L7754">
        <v>7.5</v>
      </c>
      <c r="M7754">
        <v>1.3</v>
      </c>
      <c r="N7754" s="1" t="s">
        <v>21</v>
      </c>
      <c r="O7754">
        <v>59</v>
      </c>
      <c r="P7754">
        <v>0</v>
      </c>
      <c r="Q7754">
        <v>59</v>
      </c>
      <c r="R7754" t="str" cm="1">
        <f t="array" ref="R7754">_xlfn.IFS(Restaurant_Data[[#This Row],[Total Reservations]]&lt;=50, "Low", Restaurant_Data[[#This Row],[Total Reservations]]&lt;=100, "Medium", Restaurant_Data[[#This Row],[Total Reservations]]&lt;=200, "High")</f>
        <v>Medium</v>
      </c>
      <c r="S7754" s="4">
        <v>751176.6</v>
      </c>
      <c r="T7754" t="str" cm="1">
        <f t="array" ref="T7754">_xlfn.IFS(Restaurant_Data[[#This Row],[Revenue]]&lt;= 500000, "Low Income", Restaurant_Data[[#This Row],[Revenue]]&lt;=1000000, "Middle Income", Restaurant_Data[[#This Row],[Revenue]] &lt;= 2000000, "High Income")</f>
        <v>Middle Income</v>
      </c>
    </row>
    <row r="7755" spans="1:20" x14ac:dyDescent="0.35">
      <c r="A7755" s="1" t="s">
        <v>7782</v>
      </c>
      <c r="B7755" s="1" t="s">
        <v>23</v>
      </c>
      <c r="C7755" s="1" t="s">
        <v>31</v>
      </c>
      <c r="D7755">
        <v>3.1</v>
      </c>
      <c r="E7755">
        <v>85</v>
      </c>
      <c r="F7755">
        <v>30.7</v>
      </c>
      <c r="G7755">
        <v>4016</v>
      </c>
      <c r="H7755">
        <v>41941</v>
      </c>
      <c r="I7755">
        <v>13</v>
      </c>
      <c r="J7755">
        <v>541</v>
      </c>
      <c r="K7755">
        <v>192.88</v>
      </c>
      <c r="L7755">
        <v>6.9</v>
      </c>
      <c r="M7755">
        <v>2.9</v>
      </c>
      <c r="N7755" s="1" t="s">
        <v>21</v>
      </c>
      <c r="O7755">
        <v>9</v>
      </c>
      <c r="P7755">
        <v>53</v>
      </c>
      <c r="Q7755">
        <v>62</v>
      </c>
      <c r="R7755" t="str" cm="1">
        <f t="array" ref="R7755">_xlfn.IFS(Restaurant_Data[[#This Row],[Total Reservations]]&lt;=50, "Low", Restaurant_Data[[#This Row],[Total Reservations]]&lt;=100, "Medium", Restaurant_Data[[#This Row],[Total Reservations]]&lt;=200, "High")</f>
        <v>Medium</v>
      </c>
      <c r="S7755" s="4">
        <v>600486.94999999995</v>
      </c>
      <c r="T7755" t="str" cm="1">
        <f t="array" ref="T7755">_xlfn.IFS(Restaurant_Data[[#This Row],[Revenue]]&lt;= 500000, "Low Income", Restaurant_Data[[#This Row],[Revenue]]&lt;=1000000, "Middle Income", Restaurant_Data[[#This Row],[Revenue]] &lt;= 2000000, "High Income")</f>
        <v>Middle Income</v>
      </c>
    </row>
    <row r="7756" spans="1:20" x14ac:dyDescent="0.35">
      <c r="A7756" s="1" t="s">
        <v>7783</v>
      </c>
      <c r="B7756" s="1" t="s">
        <v>19</v>
      </c>
      <c r="C7756" s="1" t="s">
        <v>42</v>
      </c>
      <c r="D7756">
        <v>4.4000000000000004</v>
      </c>
      <c r="E7756">
        <v>49</v>
      </c>
      <c r="F7756">
        <v>45.61</v>
      </c>
      <c r="G7756">
        <v>1303</v>
      </c>
      <c r="H7756">
        <v>21158</v>
      </c>
      <c r="I7756">
        <v>5</v>
      </c>
      <c r="J7756">
        <v>546</v>
      </c>
      <c r="K7756">
        <v>156.22</v>
      </c>
      <c r="L7756">
        <v>4.5</v>
      </c>
      <c r="M7756">
        <v>8.4</v>
      </c>
      <c r="N7756" s="1" t="s">
        <v>27</v>
      </c>
      <c r="O7756">
        <v>11</v>
      </c>
      <c r="P7756">
        <v>20</v>
      </c>
      <c r="Q7756">
        <v>31</v>
      </c>
      <c r="R7756" t="str" cm="1">
        <f t="array" ref="R7756">_xlfn.IFS(Restaurant_Data[[#This Row],[Total Reservations]]&lt;=50, "Low", Restaurant_Data[[#This Row],[Total Reservations]]&lt;=100, "Medium", Restaurant_Data[[#This Row],[Total Reservations]]&lt;=200, "High")</f>
        <v>Low</v>
      </c>
      <c r="S7756" s="4">
        <v>506409.22</v>
      </c>
      <c r="T7756" t="str" cm="1">
        <f t="array" ref="T7756">_xlfn.IFS(Restaurant_Data[[#This Row],[Revenue]]&lt;= 500000, "Low Income", Restaurant_Data[[#This Row],[Revenue]]&lt;=1000000, "Middle Income", Restaurant_Data[[#This Row],[Revenue]] &lt;= 2000000, "High Income")</f>
        <v>Middle Income</v>
      </c>
    </row>
    <row r="7757" spans="1:20" x14ac:dyDescent="0.35">
      <c r="A7757" s="1" t="s">
        <v>7784</v>
      </c>
      <c r="B7757" s="1" t="s">
        <v>19</v>
      </c>
      <c r="C7757" s="1" t="s">
        <v>42</v>
      </c>
      <c r="D7757">
        <v>3.1</v>
      </c>
      <c r="E7757">
        <v>49</v>
      </c>
      <c r="F7757">
        <v>35</v>
      </c>
      <c r="G7757">
        <v>2744</v>
      </c>
      <c r="H7757">
        <v>28008</v>
      </c>
      <c r="I7757">
        <v>16</v>
      </c>
      <c r="J7757">
        <v>76</v>
      </c>
      <c r="K7757">
        <v>201.82</v>
      </c>
      <c r="L7757">
        <v>3.1</v>
      </c>
      <c r="M7757">
        <v>3.2</v>
      </c>
      <c r="N7757" s="1" t="s">
        <v>21</v>
      </c>
      <c r="O7757">
        <v>17</v>
      </c>
      <c r="P7757">
        <v>33</v>
      </c>
      <c r="Q7757">
        <v>50</v>
      </c>
      <c r="R7757" t="str" cm="1">
        <f t="array" ref="R7757">_xlfn.IFS(Restaurant_Data[[#This Row],[Total Reservations]]&lt;=50, "Low", Restaurant_Data[[#This Row],[Total Reservations]]&lt;=100, "Medium", Restaurant_Data[[#This Row],[Total Reservations]]&lt;=200, "High")</f>
        <v>Low</v>
      </c>
      <c r="S7757" s="4">
        <v>402153.4</v>
      </c>
      <c r="T7757" t="str" cm="1">
        <f t="array" ref="T7757">_xlfn.IFS(Restaurant_Data[[#This Row],[Revenue]]&lt;= 500000, "Low Income", Restaurant_Data[[#This Row],[Revenue]]&lt;=1000000, "Middle Income", Restaurant_Data[[#This Row],[Revenue]] &lt;= 2000000, "High Income")</f>
        <v>Low Income</v>
      </c>
    </row>
    <row r="7758" spans="1:20" x14ac:dyDescent="0.35">
      <c r="A7758" s="1" t="s">
        <v>7785</v>
      </c>
      <c r="B7758" s="1" t="s">
        <v>23</v>
      </c>
      <c r="C7758" s="1" t="s">
        <v>26</v>
      </c>
      <c r="D7758">
        <v>3.5</v>
      </c>
      <c r="E7758">
        <v>86</v>
      </c>
      <c r="F7758">
        <v>48.58</v>
      </c>
      <c r="G7758">
        <v>5155</v>
      </c>
      <c r="H7758">
        <v>58392</v>
      </c>
      <c r="I7758">
        <v>8</v>
      </c>
      <c r="J7758">
        <v>240</v>
      </c>
      <c r="K7758">
        <v>156.06</v>
      </c>
      <c r="L7758">
        <v>6.6</v>
      </c>
      <c r="M7758">
        <v>5</v>
      </c>
      <c r="N7758" s="1" t="s">
        <v>21</v>
      </c>
      <c r="O7758">
        <v>22</v>
      </c>
      <c r="P7758">
        <v>71</v>
      </c>
      <c r="Q7758">
        <v>93</v>
      </c>
      <c r="R7758" t="str" cm="1">
        <f t="array" ref="R7758">_xlfn.IFS(Restaurant_Data[[#This Row],[Total Reservations]]&lt;=50, "Low", Restaurant_Data[[#This Row],[Total Reservations]]&lt;=100, "Medium", Restaurant_Data[[#This Row],[Total Reservations]]&lt;=200, "High")</f>
        <v>Medium</v>
      </c>
      <c r="S7758" s="4">
        <v>944405.76</v>
      </c>
      <c r="T7758" t="str" cm="1">
        <f t="array" ref="T7758">_xlfn.IFS(Restaurant_Data[[#This Row],[Revenue]]&lt;= 500000, "Low Income", Restaurant_Data[[#This Row],[Revenue]]&lt;=1000000, "Middle Income", Restaurant_Data[[#This Row],[Revenue]] &lt;= 2000000, "High Income")</f>
        <v>Middle Income</v>
      </c>
    </row>
    <row r="7759" spans="1:20" x14ac:dyDescent="0.35">
      <c r="A7759" s="1" t="s">
        <v>7786</v>
      </c>
      <c r="B7759" s="1" t="s">
        <v>34</v>
      </c>
      <c r="C7759" s="1" t="s">
        <v>42</v>
      </c>
      <c r="D7759">
        <v>3.7</v>
      </c>
      <c r="E7759">
        <v>54</v>
      </c>
      <c r="F7759">
        <v>42.48</v>
      </c>
      <c r="G7759">
        <v>1202</v>
      </c>
      <c r="H7759">
        <v>20667</v>
      </c>
      <c r="I7759">
        <v>14</v>
      </c>
      <c r="J7759">
        <v>840</v>
      </c>
      <c r="K7759">
        <v>112.73</v>
      </c>
      <c r="L7759">
        <v>4.9000000000000004</v>
      </c>
      <c r="M7759">
        <v>1.9</v>
      </c>
      <c r="N7759" s="1" t="s">
        <v>21</v>
      </c>
      <c r="O7759">
        <v>37</v>
      </c>
      <c r="P7759">
        <v>26</v>
      </c>
      <c r="Q7759">
        <v>63</v>
      </c>
      <c r="R7759" t="str" cm="1">
        <f t="array" ref="R7759">_xlfn.IFS(Restaurant_Data[[#This Row],[Total Reservations]]&lt;=50, "Low", Restaurant_Data[[#This Row],[Total Reservations]]&lt;=100, "Medium", Restaurant_Data[[#This Row],[Total Reservations]]&lt;=200, "High")</f>
        <v>Medium</v>
      </c>
      <c r="S7759" s="4">
        <v>526961.06999999995</v>
      </c>
      <c r="T7759" t="str" cm="1">
        <f t="array" ref="T7759">_xlfn.IFS(Restaurant_Data[[#This Row],[Revenue]]&lt;= 500000, "Low Income", Restaurant_Data[[#This Row],[Revenue]]&lt;=1000000, "Middle Income", Restaurant_Data[[#This Row],[Revenue]] &lt;= 2000000, "High Income")</f>
        <v>Middle Income</v>
      </c>
    </row>
    <row r="7760" spans="1:20" x14ac:dyDescent="0.35">
      <c r="A7760" s="1" t="s">
        <v>7787</v>
      </c>
      <c r="B7760" s="1" t="s">
        <v>23</v>
      </c>
      <c r="C7760" s="1" t="s">
        <v>26</v>
      </c>
      <c r="D7760">
        <v>4.5</v>
      </c>
      <c r="E7760">
        <v>78</v>
      </c>
      <c r="F7760">
        <v>45.5</v>
      </c>
      <c r="G7760">
        <v>3342</v>
      </c>
      <c r="H7760">
        <v>35470</v>
      </c>
      <c r="I7760">
        <v>8</v>
      </c>
      <c r="J7760">
        <v>277</v>
      </c>
      <c r="K7760">
        <v>113.45</v>
      </c>
      <c r="L7760">
        <v>2.2000000000000002</v>
      </c>
      <c r="M7760">
        <v>8.1999999999999993</v>
      </c>
      <c r="N7760" s="1" t="s">
        <v>21</v>
      </c>
      <c r="O7760">
        <v>54</v>
      </c>
      <c r="P7760">
        <v>42</v>
      </c>
      <c r="Q7760">
        <v>96</v>
      </c>
      <c r="R7760" t="str" cm="1">
        <f t="array" ref="R7760">_xlfn.IFS(Restaurant_Data[[#This Row],[Total Reservations]]&lt;=50, "Low", Restaurant_Data[[#This Row],[Total Reservations]]&lt;=100, "Medium", Restaurant_Data[[#This Row],[Total Reservations]]&lt;=200, "High")</f>
        <v>Medium</v>
      </c>
      <c r="S7760" s="4">
        <v>802139.5</v>
      </c>
      <c r="T7760" t="str" cm="1">
        <f t="array" ref="T7760">_xlfn.IFS(Restaurant_Data[[#This Row],[Revenue]]&lt;= 500000, "Low Income", Restaurant_Data[[#This Row],[Revenue]]&lt;=1000000, "Middle Income", Restaurant_Data[[#This Row],[Revenue]] &lt;= 2000000, "High Income")</f>
        <v>Middle Income</v>
      </c>
    </row>
    <row r="7761" spans="1:20" x14ac:dyDescent="0.35">
      <c r="A7761" s="1" t="s">
        <v>7788</v>
      </c>
      <c r="B7761" s="1" t="s">
        <v>34</v>
      </c>
      <c r="C7761" s="1" t="s">
        <v>20</v>
      </c>
      <c r="D7761">
        <v>4</v>
      </c>
      <c r="E7761">
        <v>53</v>
      </c>
      <c r="F7761">
        <v>65.92</v>
      </c>
      <c r="G7761">
        <v>2818</v>
      </c>
      <c r="H7761">
        <v>28067</v>
      </c>
      <c r="I7761">
        <v>18</v>
      </c>
      <c r="J7761">
        <v>917</v>
      </c>
      <c r="K7761">
        <v>266.18</v>
      </c>
      <c r="L7761">
        <v>6.8</v>
      </c>
      <c r="M7761">
        <v>7.6</v>
      </c>
      <c r="N7761" s="1" t="s">
        <v>27</v>
      </c>
      <c r="O7761">
        <v>52</v>
      </c>
      <c r="P7761">
        <v>22</v>
      </c>
      <c r="Q7761">
        <v>74</v>
      </c>
      <c r="R7761" t="str" cm="1">
        <f t="array" ref="R7761">_xlfn.IFS(Restaurant_Data[[#This Row],[Total Reservations]]&lt;=50, "Low", Restaurant_Data[[#This Row],[Total Reservations]]&lt;=100, "Medium", Restaurant_Data[[#This Row],[Total Reservations]]&lt;=200, "High")</f>
        <v>Medium</v>
      </c>
      <c r="S7761" s="4">
        <v>802675.87</v>
      </c>
      <c r="T7761" t="str" cm="1">
        <f t="array" ref="T7761">_xlfn.IFS(Restaurant_Data[[#This Row],[Revenue]]&lt;= 500000, "Low Income", Restaurant_Data[[#This Row],[Revenue]]&lt;=1000000, "Middle Income", Restaurant_Data[[#This Row],[Revenue]] &lt;= 2000000, "High Income")</f>
        <v>Middle Income</v>
      </c>
    </row>
    <row r="7762" spans="1:20" x14ac:dyDescent="0.35">
      <c r="A7762" s="1" t="s">
        <v>7789</v>
      </c>
      <c r="B7762" s="1" t="s">
        <v>23</v>
      </c>
      <c r="C7762" s="1" t="s">
        <v>24</v>
      </c>
      <c r="D7762">
        <v>3.1</v>
      </c>
      <c r="E7762">
        <v>78</v>
      </c>
      <c r="F7762">
        <v>25.84</v>
      </c>
      <c r="G7762">
        <v>2797</v>
      </c>
      <c r="H7762">
        <v>30908</v>
      </c>
      <c r="I7762">
        <v>12</v>
      </c>
      <c r="J7762">
        <v>273</v>
      </c>
      <c r="K7762">
        <v>89.11</v>
      </c>
      <c r="L7762">
        <v>7.3</v>
      </c>
      <c r="M7762">
        <v>2.2000000000000002</v>
      </c>
      <c r="N7762" s="1" t="s">
        <v>27</v>
      </c>
      <c r="O7762">
        <v>52</v>
      </c>
      <c r="P7762">
        <v>15</v>
      </c>
      <c r="Q7762">
        <v>67</v>
      </c>
      <c r="R7762" t="str" cm="1">
        <f t="array" ref="R7762">_xlfn.IFS(Restaurant_Data[[#This Row],[Total Reservations]]&lt;=50, "Low", Restaurant_Data[[#This Row],[Total Reservations]]&lt;=100, "Medium", Restaurant_Data[[#This Row],[Total Reservations]]&lt;=200, "High")</f>
        <v>Medium</v>
      </c>
      <c r="S7762" s="4">
        <v>466167.06</v>
      </c>
      <c r="T7762" t="str" cm="1">
        <f t="array" ref="T7762">_xlfn.IFS(Restaurant_Data[[#This Row],[Revenue]]&lt;= 500000, "Low Income", Restaurant_Data[[#This Row],[Revenue]]&lt;=1000000, "Middle Income", Restaurant_Data[[#This Row],[Revenue]] &lt;= 2000000, "High Income")</f>
        <v>Low Income</v>
      </c>
    </row>
    <row r="7763" spans="1:20" x14ac:dyDescent="0.35">
      <c r="A7763" s="1" t="s">
        <v>7790</v>
      </c>
      <c r="B7763" s="1" t="s">
        <v>23</v>
      </c>
      <c r="C7763" s="1" t="s">
        <v>26</v>
      </c>
      <c r="D7763">
        <v>4.2</v>
      </c>
      <c r="E7763">
        <v>85</v>
      </c>
      <c r="F7763">
        <v>51.4</v>
      </c>
      <c r="G7763">
        <v>4419</v>
      </c>
      <c r="H7763">
        <v>45952</v>
      </c>
      <c r="I7763">
        <v>11</v>
      </c>
      <c r="J7763">
        <v>344</v>
      </c>
      <c r="K7763">
        <v>80.78</v>
      </c>
      <c r="L7763">
        <v>4.3</v>
      </c>
      <c r="M7763">
        <v>9.5</v>
      </c>
      <c r="N7763" s="1" t="s">
        <v>21</v>
      </c>
      <c r="O7763">
        <v>10</v>
      </c>
      <c r="P7763">
        <v>77</v>
      </c>
      <c r="Q7763">
        <v>87</v>
      </c>
      <c r="R7763" t="str" cm="1">
        <f t="array" ref="R7763">_xlfn.IFS(Restaurant_Data[[#This Row],[Total Reservations]]&lt;=50, "Low", Restaurant_Data[[#This Row],[Total Reservations]]&lt;=100, "Medium", Restaurant_Data[[#This Row],[Total Reservations]]&lt;=200, "High")</f>
        <v>Medium</v>
      </c>
      <c r="S7763" s="4">
        <v>988796.9</v>
      </c>
      <c r="T7763" t="str" cm="1">
        <f t="array" ref="T7763">_xlfn.IFS(Restaurant_Data[[#This Row],[Revenue]]&lt;= 500000, "Low Income", Restaurant_Data[[#This Row],[Revenue]]&lt;=1000000, "Middle Income", Restaurant_Data[[#This Row],[Revenue]] &lt;= 2000000, "High Income")</f>
        <v>Middle Income</v>
      </c>
    </row>
    <row r="7764" spans="1:20" x14ac:dyDescent="0.35">
      <c r="A7764" s="1" t="s">
        <v>7791</v>
      </c>
      <c r="B7764" s="1" t="s">
        <v>23</v>
      </c>
      <c r="C7764" s="1" t="s">
        <v>26</v>
      </c>
      <c r="D7764">
        <v>3.8</v>
      </c>
      <c r="E7764">
        <v>76</v>
      </c>
      <c r="F7764">
        <v>54.86</v>
      </c>
      <c r="G7764">
        <v>5008</v>
      </c>
      <c r="H7764">
        <v>58680</v>
      </c>
      <c r="I7764">
        <v>16</v>
      </c>
      <c r="J7764">
        <v>107</v>
      </c>
      <c r="K7764">
        <v>74.27</v>
      </c>
      <c r="L7764">
        <v>8.5</v>
      </c>
      <c r="M7764">
        <v>6.3</v>
      </c>
      <c r="N7764" s="1" t="s">
        <v>21</v>
      </c>
      <c r="O7764">
        <v>57</v>
      </c>
      <c r="P7764">
        <v>24</v>
      </c>
      <c r="Q7764">
        <v>81</v>
      </c>
      <c r="R7764" t="str" cm="1">
        <f t="array" ref="R7764">_xlfn.IFS(Restaurant_Data[[#This Row],[Total Reservations]]&lt;=50, "Low", Restaurant_Data[[#This Row],[Total Reservations]]&lt;=100, "Medium", Restaurant_Data[[#This Row],[Total Reservations]]&lt;=200, "High")</f>
        <v>Medium</v>
      </c>
      <c r="S7764" s="4">
        <v>951593.5</v>
      </c>
      <c r="T7764" t="str" cm="1">
        <f t="array" ref="T7764">_xlfn.IFS(Restaurant_Data[[#This Row],[Revenue]]&lt;= 500000, "Low Income", Restaurant_Data[[#This Row],[Revenue]]&lt;=1000000, "Middle Income", Restaurant_Data[[#This Row],[Revenue]] &lt;= 2000000, "High Income")</f>
        <v>Middle Income</v>
      </c>
    </row>
    <row r="7765" spans="1:20" x14ac:dyDescent="0.35">
      <c r="A7765" s="1" t="s">
        <v>7792</v>
      </c>
      <c r="B7765" s="1" t="s">
        <v>23</v>
      </c>
      <c r="C7765" s="1" t="s">
        <v>42</v>
      </c>
      <c r="D7765">
        <v>4.8</v>
      </c>
      <c r="E7765">
        <v>83</v>
      </c>
      <c r="F7765">
        <v>41.11</v>
      </c>
      <c r="G7765">
        <v>7336</v>
      </c>
      <c r="H7765">
        <v>80950</v>
      </c>
      <c r="I7765">
        <v>15</v>
      </c>
      <c r="J7765">
        <v>862</v>
      </c>
      <c r="K7765">
        <v>68.540000000000006</v>
      </c>
      <c r="L7765">
        <v>1.7</v>
      </c>
      <c r="M7765">
        <v>8.1999999999999993</v>
      </c>
      <c r="N7765" s="1" t="s">
        <v>21</v>
      </c>
      <c r="O7765">
        <v>38</v>
      </c>
      <c r="P7765">
        <v>68</v>
      </c>
      <c r="Q7765">
        <v>106</v>
      </c>
      <c r="R7765" t="str" cm="1">
        <f t="array" ref="R7765">_xlfn.IFS(Restaurant_Data[[#This Row],[Total Reservations]]&lt;=50, "Low", Restaurant_Data[[#This Row],[Total Reservations]]&lt;=100, "Medium", Restaurant_Data[[#This Row],[Total Reservations]]&lt;=200, "High")</f>
        <v>High</v>
      </c>
      <c r="S7765" s="4">
        <v>788339.63</v>
      </c>
      <c r="T7765" t="str" cm="1">
        <f t="array" ref="T7765">_xlfn.IFS(Restaurant_Data[[#This Row],[Revenue]]&lt;= 500000, "Low Income", Restaurant_Data[[#This Row],[Revenue]]&lt;=1000000, "Middle Income", Restaurant_Data[[#This Row],[Revenue]] &lt;= 2000000, "High Income")</f>
        <v>Middle Income</v>
      </c>
    </row>
    <row r="7766" spans="1:20" x14ac:dyDescent="0.35">
      <c r="A7766" s="1" t="s">
        <v>7793</v>
      </c>
      <c r="B7766" s="1" t="s">
        <v>34</v>
      </c>
      <c r="C7766" s="1" t="s">
        <v>26</v>
      </c>
      <c r="D7766">
        <v>4</v>
      </c>
      <c r="E7766">
        <v>63</v>
      </c>
      <c r="F7766">
        <v>51.64</v>
      </c>
      <c r="G7766">
        <v>2866</v>
      </c>
      <c r="H7766">
        <v>34387</v>
      </c>
      <c r="I7766">
        <v>13</v>
      </c>
      <c r="J7766">
        <v>770</v>
      </c>
      <c r="K7766">
        <v>53.62</v>
      </c>
      <c r="L7766">
        <v>5.5</v>
      </c>
      <c r="M7766">
        <v>7.9</v>
      </c>
      <c r="N7766" s="1" t="s">
        <v>27</v>
      </c>
      <c r="O7766">
        <v>30</v>
      </c>
      <c r="P7766">
        <v>2</v>
      </c>
      <c r="Q7766">
        <v>32</v>
      </c>
      <c r="R7766" t="str" cm="1">
        <f t="array" ref="R7766">_xlfn.IFS(Restaurant_Data[[#This Row],[Total Reservations]]&lt;=50, "Low", Restaurant_Data[[#This Row],[Total Reservations]]&lt;=100, "Medium", Restaurant_Data[[#This Row],[Total Reservations]]&lt;=200, "High")</f>
        <v>Low</v>
      </c>
      <c r="S7766" s="4">
        <v>741387.91</v>
      </c>
      <c r="T7766" t="str" cm="1">
        <f t="array" ref="T7766">_xlfn.IFS(Restaurant_Data[[#This Row],[Revenue]]&lt;= 500000, "Low Income", Restaurant_Data[[#This Row],[Revenue]]&lt;=1000000, "Middle Income", Restaurant_Data[[#This Row],[Revenue]] &lt;= 2000000, "High Income")</f>
        <v>Middle Income</v>
      </c>
    </row>
    <row r="7767" spans="1:20" x14ac:dyDescent="0.35">
      <c r="A7767" s="1" t="s">
        <v>7794</v>
      </c>
      <c r="B7767" s="1" t="s">
        <v>34</v>
      </c>
      <c r="C7767" s="1" t="s">
        <v>31</v>
      </c>
      <c r="D7767">
        <v>4.4000000000000004</v>
      </c>
      <c r="E7767">
        <v>56</v>
      </c>
      <c r="F7767">
        <v>33.81</v>
      </c>
      <c r="G7767">
        <v>3237</v>
      </c>
      <c r="H7767">
        <v>37301</v>
      </c>
      <c r="I7767">
        <v>18</v>
      </c>
      <c r="J7767">
        <v>703</v>
      </c>
      <c r="K7767">
        <v>90.1</v>
      </c>
      <c r="L7767">
        <v>9.6</v>
      </c>
      <c r="M7767">
        <v>5.7</v>
      </c>
      <c r="N7767" s="1" t="s">
        <v>27</v>
      </c>
      <c r="O7767">
        <v>15</v>
      </c>
      <c r="P7767">
        <v>3</v>
      </c>
      <c r="Q7767">
        <v>18</v>
      </c>
      <c r="R7767" t="str" cm="1">
        <f t="array" ref="R7767">_xlfn.IFS(Restaurant_Data[[#This Row],[Total Reservations]]&lt;=50, "Low", Restaurant_Data[[#This Row],[Total Reservations]]&lt;=100, "Medium", Restaurant_Data[[#This Row],[Total Reservations]]&lt;=200, "High")</f>
        <v>Low</v>
      </c>
      <c r="S7767" s="4">
        <v>449030.97</v>
      </c>
      <c r="T7767" t="str" cm="1">
        <f t="array" ref="T7767">_xlfn.IFS(Restaurant_Data[[#This Row],[Revenue]]&lt;= 500000, "Low Income", Restaurant_Data[[#This Row],[Revenue]]&lt;=1000000, "Middle Income", Restaurant_Data[[#This Row],[Revenue]] &lt;= 2000000, "High Income")</f>
        <v>Low Income</v>
      </c>
    </row>
    <row r="7768" spans="1:20" x14ac:dyDescent="0.35">
      <c r="A7768" s="1" t="s">
        <v>7795</v>
      </c>
      <c r="B7768" s="1" t="s">
        <v>19</v>
      </c>
      <c r="C7768" s="1" t="s">
        <v>37</v>
      </c>
      <c r="D7768">
        <v>3.4</v>
      </c>
      <c r="E7768">
        <v>45</v>
      </c>
      <c r="F7768">
        <v>55.21</v>
      </c>
      <c r="G7768">
        <v>871</v>
      </c>
      <c r="H7768">
        <v>16543</v>
      </c>
      <c r="I7768">
        <v>1</v>
      </c>
      <c r="J7768">
        <v>711</v>
      </c>
      <c r="K7768">
        <v>98.18</v>
      </c>
      <c r="L7768">
        <v>2.7</v>
      </c>
      <c r="M7768">
        <v>7.7</v>
      </c>
      <c r="N7768" s="1" t="s">
        <v>27</v>
      </c>
      <c r="O7768">
        <v>29</v>
      </c>
      <c r="P7768">
        <v>10</v>
      </c>
      <c r="Q7768">
        <v>39</v>
      </c>
      <c r="R7768" t="str" cm="1">
        <f t="array" ref="R7768">_xlfn.IFS(Restaurant_Data[[#This Row],[Total Reservations]]&lt;=50, "Low", Restaurant_Data[[#This Row],[Total Reservations]]&lt;=100, "Medium", Restaurant_Data[[#This Row],[Total Reservations]]&lt;=200, "High")</f>
        <v>Low</v>
      </c>
      <c r="S7768" s="4">
        <v>556003.39</v>
      </c>
      <c r="T7768" t="str" cm="1">
        <f t="array" ref="T7768">_xlfn.IFS(Restaurant_Data[[#This Row],[Revenue]]&lt;= 500000, "Low Income", Restaurant_Data[[#This Row],[Revenue]]&lt;=1000000, "Middle Income", Restaurant_Data[[#This Row],[Revenue]] &lt;= 2000000, "High Income")</f>
        <v>Middle Income</v>
      </c>
    </row>
    <row r="7769" spans="1:20" x14ac:dyDescent="0.35">
      <c r="A7769" s="1" t="s">
        <v>7796</v>
      </c>
      <c r="B7769" s="1" t="s">
        <v>23</v>
      </c>
      <c r="C7769" s="1" t="s">
        <v>37</v>
      </c>
      <c r="D7769">
        <v>4.5</v>
      </c>
      <c r="E7769">
        <v>87</v>
      </c>
      <c r="F7769">
        <v>55.24</v>
      </c>
      <c r="G7769">
        <v>6233</v>
      </c>
      <c r="H7769">
        <v>62037</v>
      </c>
      <c r="I7769">
        <v>1</v>
      </c>
      <c r="J7769">
        <v>578</v>
      </c>
      <c r="K7769">
        <v>117.43</v>
      </c>
      <c r="L7769">
        <v>2.6</v>
      </c>
      <c r="M7769">
        <v>3.1</v>
      </c>
      <c r="N7769" s="1" t="s">
        <v>21</v>
      </c>
      <c r="O7769">
        <v>12</v>
      </c>
      <c r="P7769">
        <v>71</v>
      </c>
      <c r="Q7769">
        <v>83</v>
      </c>
      <c r="R7769" t="str" cm="1">
        <f t="array" ref="R7769">_xlfn.IFS(Restaurant_Data[[#This Row],[Total Reservations]]&lt;=50, "Low", Restaurant_Data[[#This Row],[Total Reservations]]&lt;=100, "Medium", Restaurant_Data[[#This Row],[Total Reservations]]&lt;=200, "High")</f>
        <v>Medium</v>
      </c>
      <c r="S7769" s="4">
        <v>1074529.99</v>
      </c>
      <c r="T7769" t="str" cm="1">
        <f t="array" ref="T7769">_xlfn.IFS(Restaurant_Data[[#This Row],[Revenue]]&lt;= 500000, "Low Income", Restaurant_Data[[#This Row],[Revenue]]&lt;=1000000, "Middle Income", Restaurant_Data[[#This Row],[Revenue]] &lt;= 2000000, "High Income")</f>
        <v>High Income</v>
      </c>
    </row>
    <row r="7770" spans="1:20" x14ac:dyDescent="0.35">
      <c r="A7770" s="1" t="s">
        <v>7797</v>
      </c>
      <c r="B7770" s="1" t="s">
        <v>34</v>
      </c>
      <c r="C7770" s="1" t="s">
        <v>20</v>
      </c>
      <c r="D7770">
        <v>4.4000000000000004</v>
      </c>
      <c r="E7770">
        <v>55</v>
      </c>
      <c r="F7770">
        <v>74.77</v>
      </c>
      <c r="G7770">
        <v>1258</v>
      </c>
      <c r="H7770">
        <v>15812</v>
      </c>
      <c r="I7770">
        <v>1</v>
      </c>
      <c r="J7770">
        <v>974</v>
      </c>
      <c r="K7770">
        <v>81.010000000000005</v>
      </c>
      <c r="L7770">
        <v>4.4000000000000004</v>
      </c>
      <c r="M7770">
        <v>1.2</v>
      </c>
      <c r="N7770" s="1" t="s">
        <v>21</v>
      </c>
      <c r="O7770">
        <v>27</v>
      </c>
      <c r="P7770">
        <v>32</v>
      </c>
      <c r="Q7770">
        <v>59</v>
      </c>
      <c r="R7770" t="str" cm="1">
        <f t="array" ref="R7770">_xlfn.IFS(Restaurant_Data[[#This Row],[Total Reservations]]&lt;=50, "Low", Restaurant_Data[[#This Row],[Total Reservations]]&lt;=100, "Medium", Restaurant_Data[[#This Row],[Total Reservations]]&lt;=200, "High")</f>
        <v>Medium</v>
      </c>
      <c r="S7770" s="4">
        <v>913441.68</v>
      </c>
      <c r="T7770" t="str" cm="1">
        <f t="array" ref="T7770">_xlfn.IFS(Restaurant_Data[[#This Row],[Revenue]]&lt;= 500000, "Low Income", Restaurant_Data[[#This Row],[Revenue]]&lt;=1000000, "Middle Income", Restaurant_Data[[#This Row],[Revenue]] &lt;= 2000000, "High Income")</f>
        <v>Middle Income</v>
      </c>
    </row>
    <row r="7771" spans="1:20" x14ac:dyDescent="0.35">
      <c r="A7771" s="1" t="s">
        <v>7798</v>
      </c>
      <c r="B7771" s="1" t="s">
        <v>34</v>
      </c>
      <c r="C7771" s="1" t="s">
        <v>26</v>
      </c>
      <c r="D7771">
        <v>4.8</v>
      </c>
      <c r="E7771">
        <v>56</v>
      </c>
      <c r="F7771">
        <v>46.13</v>
      </c>
      <c r="G7771">
        <v>3483</v>
      </c>
      <c r="H7771">
        <v>37991</v>
      </c>
      <c r="I7771">
        <v>9</v>
      </c>
      <c r="J7771">
        <v>545</v>
      </c>
      <c r="K7771">
        <v>73.540000000000006</v>
      </c>
      <c r="L7771">
        <v>3.4</v>
      </c>
      <c r="M7771">
        <v>4.0999999999999996</v>
      </c>
      <c r="N7771" s="1" t="s">
        <v>21</v>
      </c>
      <c r="O7771">
        <v>51</v>
      </c>
      <c r="P7771">
        <v>21</v>
      </c>
      <c r="Q7771">
        <v>72</v>
      </c>
      <c r="R7771" t="str" cm="1">
        <f t="array" ref="R7771">_xlfn.IFS(Restaurant_Data[[#This Row],[Total Reservations]]&lt;=50, "Low", Restaurant_Data[[#This Row],[Total Reservations]]&lt;=100, "Medium", Restaurant_Data[[#This Row],[Total Reservations]]&lt;=200, "High")</f>
        <v>Medium</v>
      </c>
      <c r="S7771" s="4">
        <v>590023.73</v>
      </c>
      <c r="T7771" t="str" cm="1">
        <f t="array" ref="T7771">_xlfn.IFS(Restaurant_Data[[#This Row],[Revenue]]&lt;= 500000, "Low Income", Restaurant_Data[[#This Row],[Revenue]]&lt;=1000000, "Middle Income", Restaurant_Data[[#This Row],[Revenue]] &lt;= 2000000, "High Income")</f>
        <v>Middle Income</v>
      </c>
    </row>
    <row r="7772" spans="1:20" x14ac:dyDescent="0.35">
      <c r="A7772" s="1" t="s">
        <v>7799</v>
      </c>
      <c r="B7772" s="1" t="s">
        <v>34</v>
      </c>
      <c r="C7772" s="1" t="s">
        <v>31</v>
      </c>
      <c r="D7772">
        <v>3.1</v>
      </c>
      <c r="E7772">
        <v>68</v>
      </c>
      <c r="F7772">
        <v>41</v>
      </c>
      <c r="G7772">
        <v>1151</v>
      </c>
      <c r="H7772">
        <v>12509</v>
      </c>
      <c r="I7772">
        <v>14</v>
      </c>
      <c r="J7772">
        <v>801</v>
      </c>
      <c r="K7772">
        <v>185.37</v>
      </c>
      <c r="L7772">
        <v>3</v>
      </c>
      <c r="M7772">
        <v>2.4</v>
      </c>
      <c r="N7772" s="1" t="s">
        <v>21</v>
      </c>
      <c r="O7772">
        <v>53</v>
      </c>
      <c r="P7772">
        <v>14</v>
      </c>
      <c r="Q7772">
        <v>67</v>
      </c>
      <c r="R7772" t="str" cm="1">
        <f t="array" ref="R7772">_xlfn.IFS(Restaurant_Data[[#This Row],[Total Reservations]]&lt;=50, "Low", Restaurant_Data[[#This Row],[Total Reservations]]&lt;=100, "Medium", Restaurant_Data[[#This Row],[Total Reservations]]&lt;=200, "High")</f>
        <v>Medium</v>
      </c>
      <c r="S7772" s="4">
        <v>633972.94999999995</v>
      </c>
      <c r="T7772" t="str" cm="1">
        <f t="array" ref="T7772">_xlfn.IFS(Restaurant_Data[[#This Row],[Revenue]]&lt;= 500000, "Low Income", Restaurant_Data[[#This Row],[Revenue]]&lt;=1000000, "Middle Income", Restaurant_Data[[#This Row],[Revenue]] &lt;= 2000000, "High Income")</f>
        <v>Middle Income</v>
      </c>
    </row>
    <row r="7773" spans="1:20" x14ac:dyDescent="0.35">
      <c r="A7773" s="1" t="s">
        <v>7800</v>
      </c>
      <c r="B7773" s="1" t="s">
        <v>23</v>
      </c>
      <c r="C7773" s="1" t="s">
        <v>42</v>
      </c>
      <c r="D7773">
        <v>3.9</v>
      </c>
      <c r="E7773">
        <v>77</v>
      </c>
      <c r="F7773">
        <v>36.81</v>
      </c>
      <c r="G7773">
        <v>7654</v>
      </c>
      <c r="H7773">
        <v>83591</v>
      </c>
      <c r="I7773">
        <v>18</v>
      </c>
      <c r="J7773">
        <v>87</v>
      </c>
      <c r="K7773">
        <v>229.67</v>
      </c>
      <c r="L7773">
        <v>9.5</v>
      </c>
      <c r="M7773">
        <v>9.8000000000000007</v>
      </c>
      <c r="N7773" s="1" t="s">
        <v>27</v>
      </c>
      <c r="O7773">
        <v>17</v>
      </c>
      <c r="P7773">
        <v>60</v>
      </c>
      <c r="Q7773">
        <v>77</v>
      </c>
      <c r="R7773" t="str" cm="1">
        <f t="array" ref="R7773">_xlfn.IFS(Restaurant_Data[[#This Row],[Total Reservations]]&lt;=50, "Low", Restaurant_Data[[#This Row],[Total Reservations]]&lt;=100, "Medium", Restaurant_Data[[#This Row],[Total Reservations]]&lt;=200, "High")</f>
        <v>Medium</v>
      </c>
      <c r="S7773" s="4">
        <v>667045.94999999995</v>
      </c>
      <c r="T7773" t="str" cm="1">
        <f t="array" ref="T7773">_xlfn.IFS(Restaurant_Data[[#This Row],[Revenue]]&lt;= 500000, "Low Income", Restaurant_Data[[#This Row],[Revenue]]&lt;=1000000, "Middle Income", Restaurant_Data[[#This Row],[Revenue]] &lt;= 2000000, "High Income")</f>
        <v>Middle Income</v>
      </c>
    </row>
    <row r="7774" spans="1:20" x14ac:dyDescent="0.35">
      <c r="A7774" s="1" t="s">
        <v>7801</v>
      </c>
      <c r="B7774" s="1" t="s">
        <v>19</v>
      </c>
      <c r="C7774" s="1" t="s">
        <v>42</v>
      </c>
      <c r="D7774">
        <v>4.4000000000000004</v>
      </c>
      <c r="E7774">
        <v>30</v>
      </c>
      <c r="F7774">
        <v>42.42</v>
      </c>
      <c r="G7774">
        <v>1102</v>
      </c>
      <c r="H7774">
        <v>16170</v>
      </c>
      <c r="I7774">
        <v>1</v>
      </c>
      <c r="J7774">
        <v>907</v>
      </c>
      <c r="K7774">
        <v>207.55</v>
      </c>
      <c r="L7774">
        <v>4.0999999999999996</v>
      </c>
      <c r="M7774">
        <v>9.3000000000000007</v>
      </c>
      <c r="N7774" s="1" t="s">
        <v>27</v>
      </c>
      <c r="O7774">
        <v>27</v>
      </c>
      <c r="P7774">
        <v>11</v>
      </c>
      <c r="Q7774">
        <v>38</v>
      </c>
      <c r="R7774" t="str" cm="1">
        <f t="array" ref="R7774">_xlfn.IFS(Restaurant_Data[[#This Row],[Total Reservations]]&lt;=50, "Low", Restaurant_Data[[#This Row],[Total Reservations]]&lt;=100, "Medium", Restaurant_Data[[#This Row],[Total Reservations]]&lt;=200, "High")</f>
        <v>Low</v>
      </c>
      <c r="S7774" s="4">
        <v>292286.86</v>
      </c>
      <c r="T7774" t="str" cm="1">
        <f t="array" ref="T7774">_xlfn.IFS(Restaurant_Data[[#This Row],[Revenue]]&lt;= 500000, "Low Income", Restaurant_Data[[#This Row],[Revenue]]&lt;=1000000, "Middle Income", Restaurant_Data[[#This Row],[Revenue]] &lt;= 2000000, "High Income")</f>
        <v>Low Income</v>
      </c>
    </row>
    <row r="7775" spans="1:20" x14ac:dyDescent="0.35">
      <c r="A7775" s="1" t="s">
        <v>7802</v>
      </c>
      <c r="B7775" s="1" t="s">
        <v>34</v>
      </c>
      <c r="C7775" s="1" t="s">
        <v>24</v>
      </c>
      <c r="D7775">
        <v>3.2</v>
      </c>
      <c r="E7775">
        <v>66</v>
      </c>
      <c r="F7775">
        <v>35.44</v>
      </c>
      <c r="G7775">
        <v>1000</v>
      </c>
      <c r="H7775">
        <v>12234</v>
      </c>
      <c r="I7775">
        <v>11</v>
      </c>
      <c r="J7775">
        <v>848</v>
      </c>
      <c r="K7775">
        <v>189.18</v>
      </c>
      <c r="L7775">
        <v>1.5</v>
      </c>
      <c r="M7775">
        <v>2.2999999999999998</v>
      </c>
      <c r="N7775" s="1" t="s">
        <v>27</v>
      </c>
      <c r="O7775">
        <v>49</v>
      </c>
      <c r="P7775">
        <v>62</v>
      </c>
      <c r="Q7775">
        <v>111</v>
      </c>
      <c r="R7775" t="str" cm="1">
        <f t="array" ref="R7775">_xlfn.IFS(Restaurant_Data[[#This Row],[Total Reservations]]&lt;=50, "Low", Restaurant_Data[[#This Row],[Total Reservations]]&lt;=100, "Medium", Restaurant_Data[[#This Row],[Total Reservations]]&lt;=200, "High")</f>
        <v>High</v>
      </c>
      <c r="S7775" s="4">
        <v>532891.30000000005</v>
      </c>
      <c r="T7775" t="str" cm="1">
        <f t="array" ref="T7775">_xlfn.IFS(Restaurant_Data[[#This Row],[Revenue]]&lt;= 500000, "Low Income", Restaurant_Data[[#This Row],[Revenue]]&lt;=1000000, "Middle Income", Restaurant_Data[[#This Row],[Revenue]] &lt;= 2000000, "High Income")</f>
        <v>Middle Income</v>
      </c>
    </row>
    <row r="7776" spans="1:20" x14ac:dyDescent="0.35">
      <c r="A7776" s="1" t="s">
        <v>7803</v>
      </c>
      <c r="B7776" s="1" t="s">
        <v>23</v>
      </c>
      <c r="C7776" s="1" t="s">
        <v>20</v>
      </c>
      <c r="D7776">
        <v>3.8</v>
      </c>
      <c r="E7776">
        <v>88</v>
      </c>
      <c r="F7776">
        <v>68.989999999999995</v>
      </c>
      <c r="G7776">
        <v>5443</v>
      </c>
      <c r="H7776">
        <v>55509</v>
      </c>
      <c r="I7776">
        <v>2</v>
      </c>
      <c r="J7776">
        <v>147</v>
      </c>
      <c r="K7776">
        <v>160.13999999999999</v>
      </c>
      <c r="L7776">
        <v>9.1</v>
      </c>
      <c r="M7776">
        <v>4.0999999999999996</v>
      </c>
      <c r="N7776" s="1" t="s">
        <v>21</v>
      </c>
      <c r="O7776">
        <v>28</v>
      </c>
      <c r="P7776">
        <v>23</v>
      </c>
      <c r="Q7776">
        <v>51</v>
      </c>
      <c r="R7776" t="str" cm="1">
        <f t="array" ref="R7776">_xlfn.IFS(Restaurant_Data[[#This Row],[Total Reservations]]&lt;=50, "Low", Restaurant_Data[[#This Row],[Total Reservations]]&lt;=100, "Medium", Restaurant_Data[[#This Row],[Total Reservations]]&lt;=200, "High")</f>
        <v>Medium</v>
      </c>
      <c r="S7776" s="4">
        <v>1352927.72</v>
      </c>
      <c r="T7776" t="str" cm="1">
        <f t="array" ref="T7776">_xlfn.IFS(Restaurant_Data[[#This Row],[Revenue]]&lt;= 500000, "Low Income", Restaurant_Data[[#This Row],[Revenue]]&lt;=1000000, "Middle Income", Restaurant_Data[[#This Row],[Revenue]] &lt;= 2000000, "High Income")</f>
        <v>High Income</v>
      </c>
    </row>
    <row r="7777" spans="1:20" x14ac:dyDescent="0.35">
      <c r="A7777" s="1" t="s">
        <v>7804</v>
      </c>
      <c r="B7777" s="1" t="s">
        <v>34</v>
      </c>
      <c r="C7777" s="1" t="s">
        <v>31</v>
      </c>
      <c r="D7777">
        <v>4.9000000000000004</v>
      </c>
      <c r="E7777">
        <v>56</v>
      </c>
      <c r="F7777">
        <v>38.08</v>
      </c>
      <c r="G7777">
        <v>4462</v>
      </c>
      <c r="H7777">
        <v>50281</v>
      </c>
      <c r="I7777">
        <v>19</v>
      </c>
      <c r="J7777">
        <v>107</v>
      </c>
      <c r="K7777">
        <v>208.5</v>
      </c>
      <c r="L7777">
        <v>5</v>
      </c>
      <c r="M7777">
        <v>5.6</v>
      </c>
      <c r="N7777" s="1" t="s">
        <v>21</v>
      </c>
      <c r="O7777">
        <v>18</v>
      </c>
      <c r="P7777">
        <v>6</v>
      </c>
      <c r="Q7777">
        <v>24</v>
      </c>
      <c r="R7777" t="str" cm="1">
        <f t="array" ref="R7777">_xlfn.IFS(Restaurant_Data[[#This Row],[Total Reservations]]&lt;=50, "Low", Restaurant_Data[[#This Row],[Total Reservations]]&lt;=100, "Medium", Restaurant_Data[[#This Row],[Total Reservations]]&lt;=200, "High")</f>
        <v>Low</v>
      </c>
      <c r="S7777" s="4">
        <v>501648.09</v>
      </c>
      <c r="T7777" t="str" cm="1">
        <f t="array" ref="T7777">_xlfn.IFS(Restaurant_Data[[#This Row],[Revenue]]&lt;= 500000, "Low Income", Restaurant_Data[[#This Row],[Revenue]]&lt;=1000000, "Middle Income", Restaurant_Data[[#This Row],[Revenue]] &lt;= 2000000, "High Income")</f>
        <v>Middle Income</v>
      </c>
    </row>
    <row r="7778" spans="1:20" x14ac:dyDescent="0.35">
      <c r="A7778" s="1" t="s">
        <v>7805</v>
      </c>
      <c r="B7778" s="1" t="s">
        <v>34</v>
      </c>
      <c r="C7778" s="1" t="s">
        <v>31</v>
      </c>
      <c r="D7778">
        <v>3.9</v>
      </c>
      <c r="E7778">
        <v>67</v>
      </c>
      <c r="F7778">
        <v>33.86</v>
      </c>
      <c r="G7778">
        <v>3285</v>
      </c>
      <c r="H7778">
        <v>40930</v>
      </c>
      <c r="I7778">
        <v>2</v>
      </c>
      <c r="J7778">
        <v>396</v>
      </c>
      <c r="K7778">
        <v>275.47000000000003</v>
      </c>
      <c r="L7778">
        <v>7.6</v>
      </c>
      <c r="M7778">
        <v>4.5999999999999996</v>
      </c>
      <c r="N7778" s="1" t="s">
        <v>21</v>
      </c>
      <c r="O7778">
        <v>3</v>
      </c>
      <c r="P7778">
        <v>23</v>
      </c>
      <c r="Q7778">
        <v>26</v>
      </c>
      <c r="R7778" t="str" cm="1">
        <f t="array" ref="R7778">_xlfn.IFS(Restaurant_Data[[#This Row],[Total Reservations]]&lt;=50, "Low", Restaurant_Data[[#This Row],[Total Reservations]]&lt;=100, "Medium", Restaurant_Data[[#This Row],[Total Reservations]]&lt;=200, "High")</f>
        <v>Low</v>
      </c>
      <c r="S7778" s="4">
        <v>513574.14</v>
      </c>
      <c r="T7778" t="str" cm="1">
        <f t="array" ref="T7778">_xlfn.IFS(Restaurant_Data[[#This Row],[Revenue]]&lt;= 500000, "Low Income", Restaurant_Data[[#This Row],[Revenue]]&lt;=1000000, "Middle Income", Restaurant_Data[[#This Row],[Revenue]] &lt;= 2000000, "High Income")</f>
        <v>Middle Income</v>
      </c>
    </row>
    <row r="7779" spans="1:20" x14ac:dyDescent="0.35">
      <c r="A7779" s="1" t="s">
        <v>7806</v>
      </c>
      <c r="B7779" s="1" t="s">
        <v>19</v>
      </c>
      <c r="C7779" s="1" t="s">
        <v>42</v>
      </c>
      <c r="D7779">
        <v>5</v>
      </c>
      <c r="E7779">
        <v>35</v>
      </c>
      <c r="F7779">
        <v>38.35</v>
      </c>
      <c r="G7779">
        <v>2534</v>
      </c>
      <c r="H7779">
        <v>32087</v>
      </c>
      <c r="I7779">
        <v>19</v>
      </c>
      <c r="J7779">
        <v>578</v>
      </c>
      <c r="K7779">
        <v>206.85</v>
      </c>
      <c r="L7779">
        <v>4.3</v>
      </c>
      <c r="M7779">
        <v>7.3</v>
      </c>
      <c r="N7779" s="1" t="s">
        <v>21</v>
      </c>
      <c r="O7779">
        <v>19</v>
      </c>
      <c r="P7779">
        <v>13</v>
      </c>
      <c r="Q7779">
        <v>32</v>
      </c>
      <c r="R7779" t="str" cm="1">
        <f t="array" ref="R7779">_xlfn.IFS(Restaurant_Data[[#This Row],[Total Reservations]]&lt;=50, "Low", Restaurant_Data[[#This Row],[Total Reservations]]&lt;=100, "Medium", Restaurant_Data[[#This Row],[Total Reservations]]&lt;=200, "High")</f>
        <v>Low</v>
      </c>
      <c r="S7779" s="4">
        <v>326541.3</v>
      </c>
      <c r="T7779" t="str" cm="1">
        <f t="array" ref="T7779">_xlfn.IFS(Restaurant_Data[[#This Row],[Revenue]]&lt;= 500000, "Low Income", Restaurant_Data[[#This Row],[Revenue]]&lt;=1000000, "Middle Income", Restaurant_Data[[#This Row],[Revenue]] &lt;= 2000000, "High Income")</f>
        <v>Low Income</v>
      </c>
    </row>
    <row r="7780" spans="1:20" x14ac:dyDescent="0.35">
      <c r="A7780" s="1" t="s">
        <v>7807</v>
      </c>
      <c r="B7780" s="1" t="s">
        <v>34</v>
      </c>
      <c r="C7780" s="1" t="s">
        <v>24</v>
      </c>
      <c r="D7780">
        <v>3.1</v>
      </c>
      <c r="E7780">
        <v>70</v>
      </c>
      <c r="F7780">
        <v>27.22</v>
      </c>
      <c r="G7780">
        <v>952</v>
      </c>
      <c r="H7780">
        <v>14095</v>
      </c>
      <c r="I7780">
        <v>2</v>
      </c>
      <c r="J7780">
        <v>681</v>
      </c>
      <c r="K7780">
        <v>65.22</v>
      </c>
      <c r="L7780">
        <v>9.4</v>
      </c>
      <c r="M7780">
        <v>5.5</v>
      </c>
      <c r="N7780" s="1" t="s">
        <v>21</v>
      </c>
      <c r="O7780">
        <v>18</v>
      </c>
      <c r="P7780">
        <v>61</v>
      </c>
      <c r="Q7780">
        <v>79</v>
      </c>
      <c r="R7780" t="str" cm="1">
        <f t="array" ref="R7780">_xlfn.IFS(Restaurant_Data[[#This Row],[Total Reservations]]&lt;=50, "Low", Restaurant_Data[[#This Row],[Total Reservations]]&lt;=100, "Medium", Restaurant_Data[[#This Row],[Total Reservations]]&lt;=200, "High")</f>
        <v>Medium</v>
      </c>
      <c r="S7780" s="4">
        <v>432377.73</v>
      </c>
      <c r="T7780" t="str" cm="1">
        <f t="array" ref="T7780">_xlfn.IFS(Restaurant_Data[[#This Row],[Revenue]]&lt;= 500000, "Low Income", Restaurant_Data[[#This Row],[Revenue]]&lt;=1000000, "Middle Income", Restaurant_Data[[#This Row],[Revenue]] &lt;= 2000000, "High Income")</f>
        <v>Low Income</v>
      </c>
    </row>
    <row r="7781" spans="1:20" x14ac:dyDescent="0.35">
      <c r="A7781" s="1" t="s">
        <v>7808</v>
      </c>
      <c r="B7781" s="1" t="s">
        <v>34</v>
      </c>
      <c r="C7781" s="1" t="s">
        <v>42</v>
      </c>
      <c r="D7781">
        <v>4.4000000000000004</v>
      </c>
      <c r="E7781">
        <v>55</v>
      </c>
      <c r="F7781">
        <v>44.03</v>
      </c>
      <c r="G7781">
        <v>3472</v>
      </c>
      <c r="H7781">
        <v>41924</v>
      </c>
      <c r="I7781">
        <v>6</v>
      </c>
      <c r="J7781">
        <v>584</v>
      </c>
      <c r="K7781">
        <v>192.6</v>
      </c>
      <c r="L7781">
        <v>3.6</v>
      </c>
      <c r="M7781">
        <v>6.1</v>
      </c>
      <c r="N7781" s="1" t="s">
        <v>27</v>
      </c>
      <c r="O7781">
        <v>38</v>
      </c>
      <c r="P7781">
        <v>12</v>
      </c>
      <c r="Q7781">
        <v>50</v>
      </c>
      <c r="R7781" t="str" cm="1">
        <f t="array" ref="R7781">_xlfn.IFS(Restaurant_Data[[#This Row],[Total Reservations]]&lt;=50, "Low", Restaurant_Data[[#This Row],[Total Reservations]]&lt;=100, "Medium", Restaurant_Data[[#This Row],[Total Reservations]]&lt;=200, "High")</f>
        <v>Low</v>
      </c>
      <c r="S7781" s="4">
        <v>551865.05000000005</v>
      </c>
      <c r="T7781" t="str" cm="1">
        <f t="array" ref="T7781">_xlfn.IFS(Restaurant_Data[[#This Row],[Revenue]]&lt;= 500000, "Low Income", Restaurant_Data[[#This Row],[Revenue]]&lt;=1000000, "Middle Income", Restaurant_Data[[#This Row],[Revenue]] &lt;= 2000000, "High Income")</f>
        <v>Middle Income</v>
      </c>
    </row>
    <row r="7782" spans="1:20" x14ac:dyDescent="0.35">
      <c r="A7782" s="1" t="s">
        <v>7809</v>
      </c>
      <c r="B7782" s="1" t="s">
        <v>23</v>
      </c>
      <c r="C7782" s="1" t="s">
        <v>24</v>
      </c>
      <c r="D7782">
        <v>4.2</v>
      </c>
      <c r="E7782">
        <v>70</v>
      </c>
      <c r="F7782">
        <v>27.83</v>
      </c>
      <c r="G7782">
        <v>3626</v>
      </c>
      <c r="H7782">
        <v>37109</v>
      </c>
      <c r="I7782">
        <v>15</v>
      </c>
      <c r="J7782">
        <v>531</v>
      </c>
      <c r="K7782">
        <v>181.05</v>
      </c>
      <c r="L7782">
        <v>7</v>
      </c>
      <c r="M7782">
        <v>7.1</v>
      </c>
      <c r="N7782" s="1" t="s">
        <v>21</v>
      </c>
      <c r="O7782">
        <v>6</v>
      </c>
      <c r="P7782">
        <v>9</v>
      </c>
      <c r="Q7782">
        <v>15</v>
      </c>
      <c r="R7782" t="str" cm="1">
        <f t="array" ref="R7782">_xlfn.IFS(Restaurant_Data[[#This Row],[Total Reservations]]&lt;=50, "Low", Restaurant_Data[[#This Row],[Total Reservations]]&lt;=100, "Medium", Restaurant_Data[[#This Row],[Total Reservations]]&lt;=200, "High")</f>
        <v>Low</v>
      </c>
      <c r="S7782" s="4">
        <v>457457.8</v>
      </c>
      <c r="T7782" t="str" cm="1">
        <f t="array" ref="T7782">_xlfn.IFS(Restaurant_Data[[#This Row],[Revenue]]&lt;= 500000, "Low Income", Restaurant_Data[[#This Row],[Revenue]]&lt;=1000000, "Middle Income", Restaurant_Data[[#This Row],[Revenue]] &lt;= 2000000, "High Income")</f>
        <v>Low Income</v>
      </c>
    </row>
    <row r="7783" spans="1:20" x14ac:dyDescent="0.35">
      <c r="A7783" s="1" t="s">
        <v>7810</v>
      </c>
      <c r="B7783" s="1" t="s">
        <v>23</v>
      </c>
      <c r="C7783" s="1" t="s">
        <v>37</v>
      </c>
      <c r="D7783">
        <v>4</v>
      </c>
      <c r="E7783">
        <v>79</v>
      </c>
      <c r="F7783">
        <v>58.11</v>
      </c>
      <c r="G7783">
        <v>4787</v>
      </c>
      <c r="H7783">
        <v>49278</v>
      </c>
      <c r="I7783">
        <v>11</v>
      </c>
      <c r="J7783">
        <v>771</v>
      </c>
      <c r="K7783">
        <v>163.01</v>
      </c>
      <c r="L7783">
        <v>8.4</v>
      </c>
      <c r="M7783">
        <v>1.2</v>
      </c>
      <c r="N7783" s="1" t="s">
        <v>27</v>
      </c>
      <c r="O7783">
        <v>26</v>
      </c>
      <c r="P7783">
        <v>64</v>
      </c>
      <c r="Q7783">
        <v>90</v>
      </c>
      <c r="R7783" t="str" cm="1">
        <f t="array" ref="R7783">_xlfn.IFS(Restaurant_Data[[#This Row],[Total Reservations]]&lt;=50, "Low", Restaurant_Data[[#This Row],[Total Reservations]]&lt;=100, "Medium", Restaurant_Data[[#This Row],[Total Reservations]]&lt;=200, "High")</f>
        <v>Medium</v>
      </c>
      <c r="S7783" s="4">
        <v>1037577.41</v>
      </c>
      <c r="T7783" t="str" cm="1">
        <f t="array" ref="T7783">_xlfn.IFS(Restaurant_Data[[#This Row],[Revenue]]&lt;= 500000, "Low Income", Restaurant_Data[[#This Row],[Revenue]]&lt;=1000000, "Middle Income", Restaurant_Data[[#This Row],[Revenue]] &lt;= 2000000, "High Income")</f>
        <v>High Income</v>
      </c>
    </row>
    <row r="7784" spans="1:20" x14ac:dyDescent="0.35">
      <c r="A7784" s="1" t="s">
        <v>7811</v>
      </c>
      <c r="B7784" s="1" t="s">
        <v>19</v>
      </c>
      <c r="C7784" s="1" t="s">
        <v>31</v>
      </c>
      <c r="D7784">
        <v>4.9000000000000004</v>
      </c>
      <c r="E7784">
        <v>37</v>
      </c>
      <c r="F7784">
        <v>40.99</v>
      </c>
      <c r="G7784">
        <v>4343</v>
      </c>
      <c r="H7784">
        <v>52646</v>
      </c>
      <c r="I7784">
        <v>16</v>
      </c>
      <c r="J7784">
        <v>262</v>
      </c>
      <c r="K7784">
        <v>192.2</v>
      </c>
      <c r="L7784">
        <v>3.1</v>
      </c>
      <c r="M7784">
        <v>1.1000000000000001</v>
      </c>
      <c r="N7784" s="1" t="s">
        <v>27</v>
      </c>
      <c r="O7784">
        <v>29</v>
      </c>
      <c r="P7784">
        <v>4</v>
      </c>
      <c r="Q7784">
        <v>33</v>
      </c>
      <c r="R7784" t="str" cm="1">
        <f t="array" ref="R7784">_xlfn.IFS(Restaurant_Data[[#This Row],[Total Reservations]]&lt;=50, "Low", Restaurant_Data[[#This Row],[Total Reservations]]&lt;=100, "Medium", Restaurant_Data[[#This Row],[Total Reservations]]&lt;=200, "High")</f>
        <v>Low</v>
      </c>
      <c r="S7784" s="4">
        <v>361265.44</v>
      </c>
      <c r="T7784" t="str" cm="1">
        <f t="array" ref="T7784">_xlfn.IFS(Restaurant_Data[[#This Row],[Revenue]]&lt;= 500000, "Low Income", Restaurant_Data[[#This Row],[Revenue]]&lt;=1000000, "Middle Income", Restaurant_Data[[#This Row],[Revenue]] &lt;= 2000000, "High Income")</f>
        <v>Low Income</v>
      </c>
    </row>
    <row r="7785" spans="1:20" x14ac:dyDescent="0.35">
      <c r="A7785" s="1" t="s">
        <v>7812</v>
      </c>
      <c r="B7785" s="1" t="s">
        <v>23</v>
      </c>
      <c r="C7785" s="1" t="s">
        <v>37</v>
      </c>
      <c r="D7785">
        <v>3.3</v>
      </c>
      <c r="E7785">
        <v>76</v>
      </c>
      <c r="F7785">
        <v>58.6</v>
      </c>
      <c r="G7785">
        <v>3078</v>
      </c>
      <c r="H7785">
        <v>37800</v>
      </c>
      <c r="I7785">
        <v>3</v>
      </c>
      <c r="J7785">
        <v>197</v>
      </c>
      <c r="K7785">
        <v>218.15</v>
      </c>
      <c r="L7785">
        <v>8.1999999999999993</v>
      </c>
      <c r="M7785">
        <v>2.6</v>
      </c>
      <c r="N7785" s="1" t="s">
        <v>27</v>
      </c>
      <c r="O7785">
        <v>35</v>
      </c>
      <c r="P7785">
        <v>46</v>
      </c>
      <c r="Q7785">
        <v>81</v>
      </c>
      <c r="R7785" t="str" cm="1">
        <f t="array" ref="R7785">_xlfn.IFS(Restaurant_Data[[#This Row],[Total Reservations]]&lt;=50, "Low", Restaurant_Data[[#This Row],[Total Reservations]]&lt;=100, "Medium", Restaurant_Data[[#This Row],[Total Reservations]]&lt;=200, "High")</f>
        <v>Medium</v>
      </c>
      <c r="S7785" s="4">
        <v>995386</v>
      </c>
      <c r="T7785" t="str" cm="1">
        <f t="array" ref="T7785">_xlfn.IFS(Restaurant_Data[[#This Row],[Revenue]]&lt;= 500000, "Low Income", Restaurant_Data[[#This Row],[Revenue]]&lt;=1000000, "Middle Income", Restaurant_Data[[#This Row],[Revenue]] &lt;= 2000000, "High Income")</f>
        <v>Middle Income</v>
      </c>
    </row>
    <row r="7786" spans="1:20" x14ac:dyDescent="0.35">
      <c r="A7786" s="1" t="s">
        <v>7813</v>
      </c>
      <c r="B7786" s="1" t="s">
        <v>23</v>
      </c>
      <c r="C7786" s="1" t="s">
        <v>42</v>
      </c>
      <c r="D7786">
        <v>4.8</v>
      </c>
      <c r="E7786">
        <v>78</v>
      </c>
      <c r="F7786">
        <v>39.65</v>
      </c>
      <c r="G7786">
        <v>2818</v>
      </c>
      <c r="H7786">
        <v>33576</v>
      </c>
      <c r="I7786">
        <v>3</v>
      </c>
      <c r="J7786">
        <v>145</v>
      </c>
      <c r="K7786">
        <v>59.32</v>
      </c>
      <c r="L7786">
        <v>8.1</v>
      </c>
      <c r="M7786">
        <v>7.5</v>
      </c>
      <c r="N7786" s="1" t="s">
        <v>21</v>
      </c>
      <c r="O7786">
        <v>23</v>
      </c>
      <c r="P7786">
        <v>7</v>
      </c>
      <c r="Q7786">
        <v>30</v>
      </c>
      <c r="R7786" t="str" cm="1">
        <f t="array" ref="R7786">_xlfn.IFS(Restaurant_Data[[#This Row],[Total Reservations]]&lt;=50, "Low", Restaurant_Data[[#This Row],[Total Reservations]]&lt;=100, "Medium", Restaurant_Data[[#This Row],[Total Reservations]]&lt;=200, "High")</f>
        <v>Low</v>
      </c>
      <c r="S7786" s="4">
        <v>695486.6</v>
      </c>
      <c r="T7786" t="str" cm="1">
        <f t="array" ref="T7786">_xlfn.IFS(Restaurant_Data[[#This Row],[Revenue]]&lt;= 500000, "Low Income", Restaurant_Data[[#This Row],[Revenue]]&lt;=1000000, "Middle Income", Restaurant_Data[[#This Row],[Revenue]] &lt;= 2000000, "High Income")</f>
        <v>Middle Income</v>
      </c>
    </row>
    <row r="7787" spans="1:20" x14ac:dyDescent="0.35">
      <c r="A7787" s="1" t="s">
        <v>7814</v>
      </c>
      <c r="B7787" s="1" t="s">
        <v>19</v>
      </c>
      <c r="C7787" s="1" t="s">
        <v>20</v>
      </c>
      <c r="D7787">
        <v>4.4000000000000004</v>
      </c>
      <c r="E7787">
        <v>30</v>
      </c>
      <c r="F7787">
        <v>75.89</v>
      </c>
      <c r="G7787">
        <v>2941</v>
      </c>
      <c r="H7787">
        <v>38273</v>
      </c>
      <c r="I7787">
        <v>19</v>
      </c>
      <c r="J7787">
        <v>509</v>
      </c>
      <c r="K7787">
        <v>170.05</v>
      </c>
      <c r="L7787">
        <v>9.6999999999999993</v>
      </c>
      <c r="M7787">
        <v>3.2</v>
      </c>
      <c r="N7787" s="1" t="s">
        <v>27</v>
      </c>
      <c r="O7787">
        <v>26</v>
      </c>
      <c r="P7787">
        <v>18</v>
      </c>
      <c r="Q7787">
        <v>44</v>
      </c>
      <c r="R7787" t="str" cm="1">
        <f t="array" ref="R7787">_xlfn.IFS(Restaurant_Data[[#This Row],[Total Reservations]]&lt;=50, "Low", Restaurant_Data[[#This Row],[Total Reservations]]&lt;=100, "Medium", Restaurant_Data[[#This Row],[Total Reservations]]&lt;=200, "High")</f>
        <v>Low</v>
      </c>
      <c r="S7787" s="4">
        <v>534729.61</v>
      </c>
      <c r="T7787" t="str" cm="1">
        <f t="array" ref="T7787">_xlfn.IFS(Restaurant_Data[[#This Row],[Revenue]]&lt;= 500000, "Low Income", Restaurant_Data[[#This Row],[Revenue]]&lt;=1000000, "Middle Income", Restaurant_Data[[#This Row],[Revenue]] &lt;= 2000000, "High Income")</f>
        <v>Middle Income</v>
      </c>
    </row>
    <row r="7788" spans="1:20" x14ac:dyDescent="0.35">
      <c r="A7788" s="1" t="s">
        <v>7815</v>
      </c>
      <c r="B7788" s="1" t="s">
        <v>34</v>
      </c>
      <c r="C7788" s="1" t="s">
        <v>26</v>
      </c>
      <c r="D7788">
        <v>3.5</v>
      </c>
      <c r="E7788">
        <v>60</v>
      </c>
      <c r="F7788">
        <v>49.06</v>
      </c>
      <c r="G7788">
        <v>1882</v>
      </c>
      <c r="H7788">
        <v>24862</v>
      </c>
      <c r="I7788">
        <v>11</v>
      </c>
      <c r="J7788">
        <v>309</v>
      </c>
      <c r="K7788">
        <v>254.31</v>
      </c>
      <c r="L7788">
        <v>9.3000000000000007</v>
      </c>
      <c r="M7788">
        <v>9.3000000000000007</v>
      </c>
      <c r="N7788" s="1" t="s">
        <v>27</v>
      </c>
      <c r="O7788">
        <v>33</v>
      </c>
      <c r="P7788">
        <v>13</v>
      </c>
      <c r="Q7788">
        <v>46</v>
      </c>
      <c r="R7788" t="str" cm="1">
        <f t="array" ref="R7788">_xlfn.IFS(Restaurant_Data[[#This Row],[Total Reservations]]&lt;=50, "Low", Restaurant_Data[[#This Row],[Total Reservations]]&lt;=100, "Medium", Restaurant_Data[[#This Row],[Total Reservations]]&lt;=200, "High")</f>
        <v>Low</v>
      </c>
      <c r="S7788" s="4">
        <v>671889.26</v>
      </c>
      <c r="T7788" t="str" cm="1">
        <f t="array" ref="T7788">_xlfn.IFS(Restaurant_Data[[#This Row],[Revenue]]&lt;= 500000, "Low Income", Restaurant_Data[[#This Row],[Revenue]]&lt;=1000000, "Middle Income", Restaurant_Data[[#This Row],[Revenue]] &lt;= 2000000, "High Income")</f>
        <v>Middle Income</v>
      </c>
    </row>
    <row r="7789" spans="1:20" x14ac:dyDescent="0.35">
      <c r="A7789" s="1" t="s">
        <v>7816</v>
      </c>
      <c r="B7789" s="1" t="s">
        <v>19</v>
      </c>
      <c r="C7789" s="1" t="s">
        <v>20</v>
      </c>
      <c r="D7789">
        <v>4.8</v>
      </c>
      <c r="E7789">
        <v>32</v>
      </c>
      <c r="F7789">
        <v>69.03</v>
      </c>
      <c r="G7789">
        <v>2398</v>
      </c>
      <c r="H7789">
        <v>25199</v>
      </c>
      <c r="I7789">
        <v>6</v>
      </c>
      <c r="J7789">
        <v>122</v>
      </c>
      <c r="K7789">
        <v>182.69</v>
      </c>
      <c r="L7789">
        <v>4.5</v>
      </c>
      <c r="M7789">
        <v>1.7</v>
      </c>
      <c r="N7789" s="1" t="s">
        <v>27</v>
      </c>
      <c r="O7789">
        <v>0</v>
      </c>
      <c r="P7789">
        <v>11</v>
      </c>
      <c r="Q7789">
        <v>11</v>
      </c>
      <c r="R7789" t="str" cm="1">
        <f t="array" ref="R7789">_xlfn.IFS(Restaurant_Data[[#This Row],[Total Reservations]]&lt;=50, "Low", Restaurant_Data[[#This Row],[Total Reservations]]&lt;=100, "Medium", Restaurant_Data[[#This Row],[Total Reservations]]&lt;=200, "High")</f>
        <v>Low</v>
      </c>
      <c r="S7789" s="4">
        <v>498722.52</v>
      </c>
      <c r="T7789" t="str" cm="1">
        <f t="array" ref="T7789">_xlfn.IFS(Restaurant_Data[[#This Row],[Revenue]]&lt;= 500000, "Low Income", Restaurant_Data[[#This Row],[Revenue]]&lt;=1000000, "Middle Income", Restaurant_Data[[#This Row],[Revenue]] &lt;= 2000000, "High Income")</f>
        <v>Low Income</v>
      </c>
    </row>
    <row r="7790" spans="1:20" x14ac:dyDescent="0.35">
      <c r="A7790" s="1" t="s">
        <v>7817</v>
      </c>
      <c r="B7790" s="1" t="s">
        <v>23</v>
      </c>
      <c r="C7790" s="1" t="s">
        <v>20</v>
      </c>
      <c r="D7790">
        <v>3.9</v>
      </c>
      <c r="E7790">
        <v>87</v>
      </c>
      <c r="F7790">
        <v>74.099999999999994</v>
      </c>
      <c r="G7790">
        <v>6189</v>
      </c>
      <c r="H7790">
        <v>66485</v>
      </c>
      <c r="I7790">
        <v>9</v>
      </c>
      <c r="J7790">
        <v>380</v>
      </c>
      <c r="K7790">
        <v>66.959999999999994</v>
      </c>
      <c r="L7790">
        <v>6.3</v>
      </c>
      <c r="M7790">
        <v>6.2</v>
      </c>
      <c r="N7790" s="1" t="s">
        <v>27</v>
      </c>
      <c r="O7790">
        <v>24</v>
      </c>
      <c r="P7790">
        <v>36</v>
      </c>
      <c r="Q7790">
        <v>60</v>
      </c>
      <c r="R7790" t="str" cm="1">
        <f t="array" ref="R7790">_xlfn.IFS(Restaurant_Data[[#This Row],[Total Reservations]]&lt;=50, "Low", Restaurant_Data[[#This Row],[Total Reservations]]&lt;=100, "Medium", Restaurant_Data[[#This Row],[Total Reservations]]&lt;=200, "High")</f>
        <v>Medium</v>
      </c>
      <c r="S7790" s="4">
        <v>1444891.05</v>
      </c>
      <c r="T7790" t="str" cm="1">
        <f t="array" ref="T7790">_xlfn.IFS(Restaurant_Data[[#This Row],[Revenue]]&lt;= 500000, "Low Income", Restaurant_Data[[#This Row],[Revenue]]&lt;=1000000, "Middle Income", Restaurant_Data[[#This Row],[Revenue]] &lt;= 2000000, "High Income")</f>
        <v>High Income</v>
      </c>
    </row>
    <row r="7791" spans="1:20" x14ac:dyDescent="0.35">
      <c r="A7791" s="1" t="s">
        <v>7818</v>
      </c>
      <c r="B7791" s="1" t="s">
        <v>19</v>
      </c>
      <c r="C7791" s="1" t="s">
        <v>26</v>
      </c>
      <c r="D7791">
        <v>4.5999999999999996</v>
      </c>
      <c r="E7791">
        <v>35</v>
      </c>
      <c r="F7791">
        <v>48.43</v>
      </c>
      <c r="G7791">
        <v>1731</v>
      </c>
      <c r="H7791">
        <v>25036</v>
      </c>
      <c r="I7791">
        <v>5</v>
      </c>
      <c r="J7791">
        <v>98</v>
      </c>
      <c r="K7791">
        <v>243.77</v>
      </c>
      <c r="L7791">
        <v>9.3000000000000007</v>
      </c>
      <c r="M7791">
        <v>1.2</v>
      </c>
      <c r="N7791" s="1" t="s">
        <v>27</v>
      </c>
      <c r="O7791">
        <v>21</v>
      </c>
      <c r="P7791">
        <v>16</v>
      </c>
      <c r="Q7791">
        <v>37</v>
      </c>
      <c r="R7791" t="str" cm="1">
        <f t="array" ref="R7791">_xlfn.IFS(Restaurant_Data[[#This Row],[Total Reservations]]&lt;=50, "Low", Restaurant_Data[[#This Row],[Total Reservations]]&lt;=100, "Medium", Restaurant_Data[[#This Row],[Total Reservations]]&lt;=200, "High")</f>
        <v>Low</v>
      </c>
      <c r="S7791" s="4">
        <v>387302.16</v>
      </c>
      <c r="T7791" t="str" cm="1">
        <f t="array" ref="T7791">_xlfn.IFS(Restaurant_Data[[#This Row],[Revenue]]&lt;= 500000, "Low Income", Restaurant_Data[[#This Row],[Revenue]]&lt;=1000000, "Middle Income", Restaurant_Data[[#This Row],[Revenue]] &lt;= 2000000, "High Income")</f>
        <v>Low Income</v>
      </c>
    </row>
    <row r="7792" spans="1:20" x14ac:dyDescent="0.35">
      <c r="A7792" s="1" t="s">
        <v>7819</v>
      </c>
      <c r="B7792" s="1" t="s">
        <v>34</v>
      </c>
      <c r="C7792" s="1" t="s">
        <v>31</v>
      </c>
      <c r="D7792">
        <v>3.8</v>
      </c>
      <c r="E7792">
        <v>60</v>
      </c>
      <c r="F7792">
        <v>32.57</v>
      </c>
      <c r="G7792">
        <v>2674</v>
      </c>
      <c r="H7792">
        <v>29713</v>
      </c>
      <c r="I7792">
        <v>7</v>
      </c>
      <c r="J7792">
        <v>271</v>
      </c>
      <c r="K7792">
        <v>285.33</v>
      </c>
      <c r="L7792">
        <v>1</v>
      </c>
      <c r="M7792">
        <v>9.6999999999999993</v>
      </c>
      <c r="N7792" s="1" t="s">
        <v>21</v>
      </c>
      <c r="O7792">
        <v>10</v>
      </c>
      <c r="P7792">
        <v>42</v>
      </c>
      <c r="Q7792">
        <v>52</v>
      </c>
      <c r="R7792" t="str" cm="1">
        <f t="array" ref="R7792">_xlfn.IFS(Restaurant_Data[[#This Row],[Total Reservations]]&lt;=50, "Low", Restaurant_Data[[#This Row],[Total Reservations]]&lt;=100, "Medium", Restaurant_Data[[#This Row],[Total Reservations]]&lt;=200, "High")</f>
        <v>Medium</v>
      </c>
      <c r="S7792" s="4">
        <v>448052.09</v>
      </c>
      <c r="T7792" t="str" cm="1">
        <f t="array" ref="T7792">_xlfn.IFS(Restaurant_Data[[#This Row],[Revenue]]&lt;= 500000, "Low Income", Restaurant_Data[[#This Row],[Revenue]]&lt;=1000000, "Middle Income", Restaurant_Data[[#This Row],[Revenue]] &lt;= 2000000, "High Income")</f>
        <v>Low Income</v>
      </c>
    </row>
    <row r="7793" spans="1:20" x14ac:dyDescent="0.35">
      <c r="A7793" s="1" t="s">
        <v>7820</v>
      </c>
      <c r="B7793" s="1" t="s">
        <v>19</v>
      </c>
      <c r="C7793" s="1" t="s">
        <v>37</v>
      </c>
      <c r="D7793">
        <v>4.7</v>
      </c>
      <c r="E7793">
        <v>34</v>
      </c>
      <c r="F7793">
        <v>59.66</v>
      </c>
      <c r="G7793">
        <v>1707</v>
      </c>
      <c r="H7793">
        <v>18505</v>
      </c>
      <c r="I7793">
        <v>1</v>
      </c>
      <c r="J7793">
        <v>414</v>
      </c>
      <c r="K7793">
        <v>262.95999999999998</v>
      </c>
      <c r="L7793">
        <v>6.6</v>
      </c>
      <c r="M7793">
        <v>2.9</v>
      </c>
      <c r="N7793" s="1" t="s">
        <v>27</v>
      </c>
      <c r="O7793">
        <v>0</v>
      </c>
      <c r="P7793">
        <v>21</v>
      </c>
      <c r="Q7793">
        <v>21</v>
      </c>
      <c r="R7793" t="str" cm="1">
        <f t="array" ref="R7793">_xlfn.IFS(Restaurant_Data[[#This Row],[Total Reservations]]&lt;=50, "Low", Restaurant_Data[[#This Row],[Total Reservations]]&lt;=100, "Medium", Restaurant_Data[[#This Row],[Total Reservations]]&lt;=200, "High")</f>
        <v>Low</v>
      </c>
      <c r="S7793" s="4">
        <v>455544.97</v>
      </c>
      <c r="T7793" t="str" cm="1">
        <f t="array" ref="T7793">_xlfn.IFS(Restaurant_Data[[#This Row],[Revenue]]&lt;= 500000, "Low Income", Restaurant_Data[[#This Row],[Revenue]]&lt;=1000000, "Middle Income", Restaurant_Data[[#This Row],[Revenue]] &lt;= 2000000, "High Income")</f>
        <v>Low Income</v>
      </c>
    </row>
    <row r="7794" spans="1:20" x14ac:dyDescent="0.35">
      <c r="A7794" s="1" t="s">
        <v>7821</v>
      </c>
      <c r="B7794" s="1" t="s">
        <v>23</v>
      </c>
      <c r="C7794" s="1" t="s">
        <v>37</v>
      </c>
      <c r="D7794">
        <v>4.3</v>
      </c>
      <c r="E7794">
        <v>89</v>
      </c>
      <c r="F7794">
        <v>62.71</v>
      </c>
      <c r="G7794">
        <v>4500</v>
      </c>
      <c r="H7794">
        <v>48685</v>
      </c>
      <c r="I7794">
        <v>3</v>
      </c>
      <c r="J7794">
        <v>843</v>
      </c>
      <c r="K7794">
        <v>140.63999999999999</v>
      </c>
      <c r="L7794">
        <v>2.9</v>
      </c>
      <c r="M7794">
        <v>6.3</v>
      </c>
      <c r="N7794" s="1" t="s">
        <v>27</v>
      </c>
      <c r="O7794">
        <v>37</v>
      </c>
      <c r="P7794">
        <v>56</v>
      </c>
      <c r="Q7794">
        <v>93</v>
      </c>
      <c r="R7794" t="str" cm="1">
        <f t="array" ref="R7794">_xlfn.IFS(Restaurant_Data[[#This Row],[Total Reservations]]&lt;=50, "Low", Restaurant_Data[[#This Row],[Total Reservations]]&lt;=100, "Medium", Restaurant_Data[[#This Row],[Total Reservations]]&lt;=200, "High")</f>
        <v>Medium</v>
      </c>
      <c r="S7794" s="4">
        <v>1246582.8899999999</v>
      </c>
      <c r="T7794" t="str" cm="1">
        <f t="array" ref="T7794">_xlfn.IFS(Restaurant_Data[[#This Row],[Revenue]]&lt;= 500000, "Low Income", Restaurant_Data[[#This Row],[Revenue]]&lt;=1000000, "Middle Income", Restaurant_Data[[#This Row],[Revenue]] &lt;= 2000000, "High Income")</f>
        <v>High Income</v>
      </c>
    </row>
    <row r="7795" spans="1:20" x14ac:dyDescent="0.35">
      <c r="A7795" s="1" t="s">
        <v>7822</v>
      </c>
      <c r="B7795" s="1" t="s">
        <v>23</v>
      </c>
      <c r="C7795" s="1" t="s">
        <v>31</v>
      </c>
      <c r="D7795">
        <v>3.3</v>
      </c>
      <c r="E7795">
        <v>73</v>
      </c>
      <c r="F7795">
        <v>30.48</v>
      </c>
      <c r="G7795">
        <v>3872</v>
      </c>
      <c r="H7795">
        <v>38168</v>
      </c>
      <c r="I7795">
        <v>11</v>
      </c>
      <c r="J7795">
        <v>554</v>
      </c>
      <c r="K7795">
        <v>183.71</v>
      </c>
      <c r="L7795">
        <v>7.6</v>
      </c>
      <c r="M7795">
        <v>9.6</v>
      </c>
      <c r="N7795" s="1" t="s">
        <v>27</v>
      </c>
      <c r="O7795">
        <v>15</v>
      </c>
      <c r="P7795">
        <v>43</v>
      </c>
      <c r="Q7795">
        <v>58</v>
      </c>
      <c r="R7795" t="str" cm="1">
        <f t="array" ref="R7795">_xlfn.IFS(Restaurant_Data[[#This Row],[Total Reservations]]&lt;=50, "Low", Restaurant_Data[[#This Row],[Total Reservations]]&lt;=100, "Medium", Restaurant_Data[[#This Row],[Total Reservations]]&lt;=200, "High")</f>
        <v>Medium</v>
      </c>
      <c r="S7795" s="4">
        <v>517476</v>
      </c>
      <c r="T7795" t="str" cm="1">
        <f t="array" ref="T7795">_xlfn.IFS(Restaurant_Data[[#This Row],[Revenue]]&lt;= 500000, "Low Income", Restaurant_Data[[#This Row],[Revenue]]&lt;=1000000, "Middle Income", Restaurant_Data[[#This Row],[Revenue]] &lt;= 2000000, "High Income")</f>
        <v>Middle Income</v>
      </c>
    </row>
    <row r="7796" spans="1:20" x14ac:dyDescent="0.35">
      <c r="A7796" s="1" t="s">
        <v>7823</v>
      </c>
      <c r="B7796" s="1" t="s">
        <v>19</v>
      </c>
      <c r="C7796" s="1" t="s">
        <v>26</v>
      </c>
      <c r="D7796">
        <v>4.3</v>
      </c>
      <c r="E7796">
        <v>37</v>
      </c>
      <c r="F7796">
        <v>49.11</v>
      </c>
      <c r="G7796">
        <v>2659</v>
      </c>
      <c r="H7796">
        <v>33913</v>
      </c>
      <c r="I7796">
        <v>10</v>
      </c>
      <c r="J7796">
        <v>81</v>
      </c>
      <c r="K7796">
        <v>197.83</v>
      </c>
      <c r="L7796">
        <v>8.1999999999999993</v>
      </c>
      <c r="M7796">
        <v>1.3</v>
      </c>
      <c r="N7796" s="1" t="s">
        <v>27</v>
      </c>
      <c r="O7796">
        <v>8</v>
      </c>
      <c r="P7796">
        <v>0</v>
      </c>
      <c r="Q7796">
        <v>8</v>
      </c>
      <c r="R7796" t="str" cm="1">
        <f t="array" ref="R7796">_xlfn.IFS(Restaurant_Data[[#This Row],[Total Reservations]]&lt;=50, "Low", Restaurant_Data[[#This Row],[Total Reservations]]&lt;=100, "Medium", Restaurant_Data[[#This Row],[Total Reservations]]&lt;=200, "High")</f>
        <v>Low</v>
      </c>
      <c r="S7796" s="4">
        <v>418927.35999999999</v>
      </c>
      <c r="T7796" t="str" cm="1">
        <f t="array" ref="T7796">_xlfn.IFS(Restaurant_Data[[#This Row],[Revenue]]&lt;= 500000, "Low Income", Restaurant_Data[[#This Row],[Revenue]]&lt;=1000000, "Middle Income", Restaurant_Data[[#This Row],[Revenue]] &lt;= 2000000, "High Income")</f>
        <v>Low Income</v>
      </c>
    </row>
    <row r="7797" spans="1:20" x14ac:dyDescent="0.35">
      <c r="A7797" s="1" t="s">
        <v>7824</v>
      </c>
      <c r="B7797" s="1" t="s">
        <v>34</v>
      </c>
      <c r="C7797" s="1" t="s">
        <v>24</v>
      </c>
      <c r="D7797">
        <v>3.4</v>
      </c>
      <c r="E7797">
        <v>59</v>
      </c>
      <c r="F7797">
        <v>28.81</v>
      </c>
      <c r="G7797">
        <v>2615</v>
      </c>
      <c r="H7797">
        <v>30137</v>
      </c>
      <c r="I7797">
        <v>13</v>
      </c>
      <c r="J7797">
        <v>589</v>
      </c>
      <c r="K7797">
        <v>228.95</v>
      </c>
      <c r="L7797">
        <v>7.4</v>
      </c>
      <c r="M7797">
        <v>5.6</v>
      </c>
      <c r="N7797" s="1" t="s">
        <v>21</v>
      </c>
      <c r="O7797">
        <v>20</v>
      </c>
      <c r="P7797">
        <v>48</v>
      </c>
      <c r="Q7797">
        <v>68</v>
      </c>
      <c r="R7797" t="str" cm="1">
        <f t="array" ref="R7797">_xlfn.IFS(Restaurant_Data[[#This Row],[Total Reservations]]&lt;=50, "Low", Restaurant_Data[[#This Row],[Total Reservations]]&lt;=100, "Medium", Restaurant_Data[[#This Row],[Total Reservations]]&lt;=200, "High")</f>
        <v>Medium</v>
      </c>
      <c r="S7797" s="4">
        <v>400320.44</v>
      </c>
      <c r="T7797" t="str" cm="1">
        <f t="array" ref="T7797">_xlfn.IFS(Restaurant_Data[[#This Row],[Revenue]]&lt;= 500000, "Low Income", Restaurant_Data[[#This Row],[Revenue]]&lt;=1000000, "Middle Income", Restaurant_Data[[#This Row],[Revenue]] &lt;= 2000000, "High Income")</f>
        <v>Low Income</v>
      </c>
    </row>
    <row r="7798" spans="1:20" x14ac:dyDescent="0.35">
      <c r="A7798" s="1" t="s">
        <v>7825</v>
      </c>
      <c r="B7798" s="1" t="s">
        <v>19</v>
      </c>
      <c r="C7798" s="1" t="s">
        <v>20</v>
      </c>
      <c r="D7798">
        <v>3.8</v>
      </c>
      <c r="E7798">
        <v>32</v>
      </c>
      <c r="F7798">
        <v>67.69</v>
      </c>
      <c r="G7798">
        <v>3726</v>
      </c>
      <c r="H7798">
        <v>45775</v>
      </c>
      <c r="I7798">
        <v>3</v>
      </c>
      <c r="J7798">
        <v>868</v>
      </c>
      <c r="K7798">
        <v>216.52</v>
      </c>
      <c r="L7798">
        <v>10</v>
      </c>
      <c r="M7798">
        <v>5.7</v>
      </c>
      <c r="N7798" s="1" t="s">
        <v>27</v>
      </c>
      <c r="O7798">
        <v>13</v>
      </c>
      <c r="P7798">
        <v>6</v>
      </c>
      <c r="Q7798">
        <v>19</v>
      </c>
      <c r="R7798" t="str" cm="1">
        <f t="array" ref="R7798">_xlfn.IFS(Restaurant_Data[[#This Row],[Total Reservations]]&lt;=50, "Low", Restaurant_Data[[#This Row],[Total Reservations]]&lt;=100, "Medium", Restaurant_Data[[#This Row],[Total Reservations]]&lt;=200, "High")</f>
        <v>Low</v>
      </c>
      <c r="S7798" s="4">
        <v>496121.38</v>
      </c>
      <c r="T7798" t="str" cm="1">
        <f t="array" ref="T7798">_xlfn.IFS(Restaurant_Data[[#This Row],[Revenue]]&lt;= 500000, "Low Income", Restaurant_Data[[#This Row],[Revenue]]&lt;=1000000, "Middle Income", Restaurant_Data[[#This Row],[Revenue]] &lt;= 2000000, "High Income")</f>
        <v>Low Income</v>
      </c>
    </row>
    <row r="7799" spans="1:20" x14ac:dyDescent="0.35">
      <c r="A7799" s="1" t="s">
        <v>7826</v>
      </c>
      <c r="B7799" s="1" t="s">
        <v>34</v>
      </c>
      <c r="C7799" s="1" t="s">
        <v>42</v>
      </c>
      <c r="D7799">
        <v>3.3</v>
      </c>
      <c r="E7799">
        <v>62</v>
      </c>
      <c r="F7799">
        <v>42.2</v>
      </c>
      <c r="G7799">
        <v>1240</v>
      </c>
      <c r="H7799">
        <v>17395</v>
      </c>
      <c r="I7799">
        <v>11</v>
      </c>
      <c r="J7799">
        <v>729</v>
      </c>
      <c r="K7799">
        <v>99.77</v>
      </c>
      <c r="L7799">
        <v>5.3</v>
      </c>
      <c r="M7799">
        <v>4.2</v>
      </c>
      <c r="N7799" s="1" t="s">
        <v>21</v>
      </c>
      <c r="O7799">
        <v>32</v>
      </c>
      <c r="P7799">
        <v>11</v>
      </c>
      <c r="Q7799">
        <v>43</v>
      </c>
      <c r="R7799" t="str" cm="1">
        <f t="array" ref="R7799">_xlfn.IFS(Restaurant_Data[[#This Row],[Total Reservations]]&lt;=50, "Low", Restaurant_Data[[#This Row],[Total Reservations]]&lt;=100, "Medium", Restaurant_Data[[#This Row],[Total Reservations]]&lt;=200, "High")</f>
        <v>Low</v>
      </c>
      <c r="S7799" s="4">
        <v>594743.94999999995</v>
      </c>
      <c r="T7799" t="str" cm="1">
        <f t="array" ref="T7799">_xlfn.IFS(Restaurant_Data[[#This Row],[Revenue]]&lt;= 500000, "Low Income", Restaurant_Data[[#This Row],[Revenue]]&lt;=1000000, "Middle Income", Restaurant_Data[[#This Row],[Revenue]] &lt;= 2000000, "High Income")</f>
        <v>Middle Income</v>
      </c>
    </row>
    <row r="7800" spans="1:20" x14ac:dyDescent="0.35">
      <c r="A7800" s="1" t="s">
        <v>7827</v>
      </c>
      <c r="B7800" s="1" t="s">
        <v>34</v>
      </c>
      <c r="C7800" s="1" t="s">
        <v>37</v>
      </c>
      <c r="D7800">
        <v>3</v>
      </c>
      <c r="E7800">
        <v>66</v>
      </c>
      <c r="F7800">
        <v>58.19</v>
      </c>
      <c r="G7800">
        <v>1006</v>
      </c>
      <c r="H7800">
        <v>16962</v>
      </c>
      <c r="I7800">
        <v>9</v>
      </c>
      <c r="J7800">
        <v>86</v>
      </c>
      <c r="K7800">
        <v>260.76</v>
      </c>
      <c r="L7800">
        <v>6.1</v>
      </c>
      <c r="M7800">
        <v>6.9</v>
      </c>
      <c r="N7800" s="1" t="s">
        <v>27</v>
      </c>
      <c r="O7800">
        <v>20</v>
      </c>
      <c r="P7800">
        <v>29</v>
      </c>
      <c r="Q7800">
        <v>49</v>
      </c>
      <c r="R7800" t="str" cm="1">
        <f t="array" ref="R7800">_xlfn.IFS(Restaurant_Data[[#This Row],[Total Reservations]]&lt;=50, "Low", Restaurant_Data[[#This Row],[Total Reservations]]&lt;=100, "Medium", Restaurant_Data[[#This Row],[Total Reservations]]&lt;=200, "High")</f>
        <v>Low</v>
      </c>
      <c r="S7800" s="4">
        <v>861958.67</v>
      </c>
      <c r="T7800" t="str" cm="1">
        <f t="array" ref="T7800">_xlfn.IFS(Restaurant_Data[[#This Row],[Revenue]]&lt;= 500000, "Low Income", Restaurant_Data[[#This Row],[Revenue]]&lt;=1000000, "Middle Income", Restaurant_Data[[#This Row],[Revenue]] &lt;= 2000000, "High Income")</f>
        <v>Middle Income</v>
      </c>
    </row>
    <row r="7801" spans="1:20" x14ac:dyDescent="0.35">
      <c r="A7801" s="1" t="s">
        <v>7828</v>
      </c>
      <c r="B7801" s="1" t="s">
        <v>19</v>
      </c>
      <c r="C7801" s="1" t="s">
        <v>31</v>
      </c>
      <c r="D7801">
        <v>3.4</v>
      </c>
      <c r="E7801">
        <v>34</v>
      </c>
      <c r="F7801">
        <v>36.67</v>
      </c>
      <c r="G7801">
        <v>2213</v>
      </c>
      <c r="H7801">
        <v>29682</v>
      </c>
      <c r="I7801">
        <v>11</v>
      </c>
      <c r="J7801">
        <v>795</v>
      </c>
      <c r="K7801">
        <v>262.3</v>
      </c>
      <c r="L7801">
        <v>4.7</v>
      </c>
      <c r="M7801">
        <v>5.9</v>
      </c>
      <c r="N7801" s="1" t="s">
        <v>27</v>
      </c>
      <c r="O7801">
        <v>20</v>
      </c>
      <c r="P7801">
        <v>28</v>
      </c>
      <c r="Q7801">
        <v>48</v>
      </c>
      <c r="R7801" t="str" cm="1">
        <f t="array" ref="R7801">_xlfn.IFS(Restaurant_Data[[#This Row],[Total Reservations]]&lt;=50, "Low", Restaurant_Data[[#This Row],[Total Reservations]]&lt;=100, "Medium", Restaurant_Data[[#This Row],[Total Reservations]]&lt;=200, "High")</f>
        <v>Low</v>
      </c>
      <c r="S7801" s="4">
        <v>297498.58</v>
      </c>
      <c r="T7801" t="str" cm="1">
        <f t="array" ref="T7801">_xlfn.IFS(Restaurant_Data[[#This Row],[Revenue]]&lt;= 500000, "Low Income", Restaurant_Data[[#This Row],[Revenue]]&lt;=1000000, "Middle Income", Restaurant_Data[[#This Row],[Revenue]] &lt;= 2000000, "High Income")</f>
        <v>Low Income</v>
      </c>
    </row>
    <row r="7802" spans="1:20" x14ac:dyDescent="0.35">
      <c r="A7802" s="1" t="s">
        <v>7829</v>
      </c>
      <c r="B7802" s="1" t="s">
        <v>34</v>
      </c>
      <c r="C7802" s="1" t="s">
        <v>42</v>
      </c>
      <c r="D7802">
        <v>4.0999999999999996</v>
      </c>
      <c r="E7802">
        <v>57</v>
      </c>
      <c r="F7802">
        <v>40.549999999999997</v>
      </c>
      <c r="G7802">
        <v>1747</v>
      </c>
      <c r="H7802">
        <v>24428</v>
      </c>
      <c r="I7802">
        <v>9</v>
      </c>
      <c r="J7802">
        <v>228</v>
      </c>
      <c r="K7802">
        <v>151.09</v>
      </c>
      <c r="L7802">
        <v>9.8000000000000007</v>
      </c>
      <c r="M7802">
        <v>3.2</v>
      </c>
      <c r="N7802" s="1" t="s">
        <v>27</v>
      </c>
      <c r="O7802">
        <v>1</v>
      </c>
      <c r="P7802">
        <v>15</v>
      </c>
      <c r="Q7802">
        <v>16</v>
      </c>
      <c r="R7802" t="str" cm="1">
        <f t="array" ref="R7802">_xlfn.IFS(Restaurant_Data[[#This Row],[Total Reservations]]&lt;=50, "Low", Restaurant_Data[[#This Row],[Total Reservations]]&lt;=100, "Medium", Restaurant_Data[[#This Row],[Total Reservations]]&lt;=200, "High")</f>
        <v>Low</v>
      </c>
      <c r="S7802" s="4">
        <v>526632.35</v>
      </c>
      <c r="T7802" t="str" cm="1">
        <f t="array" ref="T7802">_xlfn.IFS(Restaurant_Data[[#This Row],[Revenue]]&lt;= 500000, "Low Income", Restaurant_Data[[#This Row],[Revenue]]&lt;=1000000, "Middle Income", Restaurant_Data[[#This Row],[Revenue]] &lt;= 2000000, "High Income")</f>
        <v>Middle Income</v>
      </c>
    </row>
    <row r="7803" spans="1:20" x14ac:dyDescent="0.35">
      <c r="A7803" s="1" t="s">
        <v>7830</v>
      </c>
      <c r="B7803" s="1" t="s">
        <v>23</v>
      </c>
      <c r="C7803" s="1" t="s">
        <v>26</v>
      </c>
      <c r="D7803">
        <v>4</v>
      </c>
      <c r="E7803">
        <v>88</v>
      </c>
      <c r="F7803">
        <v>47.39</v>
      </c>
      <c r="G7803">
        <v>6098</v>
      </c>
      <c r="H7803">
        <v>59984</v>
      </c>
      <c r="I7803">
        <v>13</v>
      </c>
      <c r="J7803">
        <v>106</v>
      </c>
      <c r="K7803">
        <v>82.73</v>
      </c>
      <c r="L7803">
        <v>9.3000000000000007</v>
      </c>
      <c r="M7803">
        <v>7.3</v>
      </c>
      <c r="N7803" s="1" t="s">
        <v>21</v>
      </c>
      <c r="O7803">
        <v>18</v>
      </c>
      <c r="P7803">
        <v>65</v>
      </c>
      <c r="Q7803">
        <v>83</v>
      </c>
      <c r="R7803" t="str" cm="1">
        <f t="array" ref="R7803">_xlfn.IFS(Restaurant_Data[[#This Row],[Total Reservations]]&lt;=50, "Low", Restaurant_Data[[#This Row],[Total Reservations]]&lt;=100, "Medium", Restaurant_Data[[#This Row],[Total Reservations]]&lt;=200, "High")</f>
        <v>Medium</v>
      </c>
      <c r="S7803" s="4">
        <v>950891.65</v>
      </c>
      <c r="T7803" t="str" cm="1">
        <f t="array" ref="T7803">_xlfn.IFS(Restaurant_Data[[#This Row],[Revenue]]&lt;= 500000, "Low Income", Restaurant_Data[[#This Row],[Revenue]]&lt;=1000000, "Middle Income", Restaurant_Data[[#This Row],[Revenue]] &lt;= 2000000, "High Income")</f>
        <v>Middle Income</v>
      </c>
    </row>
    <row r="7804" spans="1:20" x14ac:dyDescent="0.35">
      <c r="A7804" s="1" t="s">
        <v>7831</v>
      </c>
      <c r="B7804" s="1" t="s">
        <v>19</v>
      </c>
      <c r="C7804" s="1" t="s">
        <v>42</v>
      </c>
      <c r="D7804">
        <v>4</v>
      </c>
      <c r="E7804">
        <v>47</v>
      </c>
      <c r="F7804">
        <v>37.93</v>
      </c>
      <c r="G7804">
        <v>3186</v>
      </c>
      <c r="H7804">
        <v>35779</v>
      </c>
      <c r="I7804">
        <v>9</v>
      </c>
      <c r="J7804">
        <v>794</v>
      </c>
      <c r="K7804">
        <v>202.14</v>
      </c>
      <c r="L7804">
        <v>9.9</v>
      </c>
      <c r="M7804">
        <v>5.2</v>
      </c>
      <c r="N7804" s="1" t="s">
        <v>21</v>
      </c>
      <c r="O7804">
        <v>19</v>
      </c>
      <c r="P7804">
        <v>14</v>
      </c>
      <c r="Q7804">
        <v>33</v>
      </c>
      <c r="R7804" t="str" cm="1">
        <f t="array" ref="R7804">_xlfn.IFS(Restaurant_Data[[#This Row],[Total Reservations]]&lt;=50, "Low", Restaurant_Data[[#This Row],[Total Reservations]]&lt;=100, "Medium", Restaurant_Data[[#This Row],[Total Reservations]]&lt;=200, "High")</f>
        <v>Low</v>
      </c>
      <c r="S7804" s="4">
        <v>416371.13</v>
      </c>
      <c r="T7804" t="str" cm="1">
        <f t="array" ref="T7804">_xlfn.IFS(Restaurant_Data[[#This Row],[Revenue]]&lt;= 500000, "Low Income", Restaurant_Data[[#This Row],[Revenue]]&lt;=1000000, "Middle Income", Restaurant_Data[[#This Row],[Revenue]] &lt;= 2000000, "High Income")</f>
        <v>Low Income</v>
      </c>
    </row>
    <row r="7805" spans="1:20" x14ac:dyDescent="0.35">
      <c r="A7805" s="1" t="s">
        <v>7832</v>
      </c>
      <c r="B7805" s="1" t="s">
        <v>34</v>
      </c>
      <c r="C7805" s="1" t="s">
        <v>42</v>
      </c>
      <c r="D7805">
        <v>3.5</v>
      </c>
      <c r="E7805">
        <v>50</v>
      </c>
      <c r="F7805">
        <v>36.880000000000003</v>
      </c>
      <c r="G7805">
        <v>2442</v>
      </c>
      <c r="H7805">
        <v>31229</v>
      </c>
      <c r="I7805">
        <v>14</v>
      </c>
      <c r="J7805">
        <v>385</v>
      </c>
      <c r="K7805">
        <v>139.31</v>
      </c>
      <c r="L7805">
        <v>9.9</v>
      </c>
      <c r="M7805">
        <v>5.2</v>
      </c>
      <c r="N7805" s="1" t="s">
        <v>21</v>
      </c>
      <c r="O7805">
        <v>2</v>
      </c>
      <c r="P7805">
        <v>45</v>
      </c>
      <c r="Q7805">
        <v>47</v>
      </c>
      <c r="R7805" t="str" cm="1">
        <f t="array" ref="R7805">_xlfn.IFS(Restaurant_Data[[#This Row],[Total Reservations]]&lt;=50, "Low", Restaurant_Data[[#This Row],[Total Reservations]]&lt;=100, "Medium", Restaurant_Data[[#This Row],[Total Reservations]]&lt;=200, "High")</f>
        <v>Low</v>
      </c>
      <c r="S7805" s="4">
        <v>433113.81</v>
      </c>
      <c r="T7805" t="str" cm="1">
        <f t="array" ref="T7805">_xlfn.IFS(Restaurant_Data[[#This Row],[Revenue]]&lt;= 500000, "Low Income", Restaurant_Data[[#This Row],[Revenue]]&lt;=1000000, "Middle Income", Restaurant_Data[[#This Row],[Revenue]] &lt;= 2000000, "High Income")</f>
        <v>Low Income</v>
      </c>
    </row>
    <row r="7806" spans="1:20" x14ac:dyDescent="0.35">
      <c r="A7806" s="1" t="s">
        <v>7833</v>
      </c>
      <c r="B7806" s="1" t="s">
        <v>23</v>
      </c>
      <c r="C7806" s="1" t="s">
        <v>20</v>
      </c>
      <c r="D7806">
        <v>4.4000000000000004</v>
      </c>
      <c r="E7806">
        <v>73</v>
      </c>
      <c r="F7806">
        <v>65.62</v>
      </c>
      <c r="G7806">
        <v>8124</v>
      </c>
      <c r="H7806">
        <v>83431</v>
      </c>
      <c r="I7806">
        <v>16</v>
      </c>
      <c r="J7806">
        <v>545</v>
      </c>
      <c r="K7806">
        <v>235.35</v>
      </c>
      <c r="L7806">
        <v>9.1</v>
      </c>
      <c r="M7806">
        <v>9.6</v>
      </c>
      <c r="N7806" s="1" t="s">
        <v>21</v>
      </c>
      <c r="O7806">
        <v>34</v>
      </c>
      <c r="P7806">
        <v>7</v>
      </c>
      <c r="Q7806">
        <v>41</v>
      </c>
      <c r="R7806" t="str" cm="1">
        <f t="array" ref="R7806">_xlfn.IFS(Restaurant_Data[[#This Row],[Total Reservations]]&lt;=50, "Low", Restaurant_Data[[#This Row],[Total Reservations]]&lt;=100, "Medium", Restaurant_Data[[#This Row],[Total Reservations]]&lt;=200, "High")</f>
        <v>Low</v>
      </c>
      <c r="S7806" s="4">
        <v>1094554.9099999999</v>
      </c>
      <c r="T7806" t="str" cm="1">
        <f t="array" ref="T7806">_xlfn.IFS(Restaurant_Data[[#This Row],[Revenue]]&lt;= 500000, "Low Income", Restaurant_Data[[#This Row],[Revenue]]&lt;=1000000, "Middle Income", Restaurant_Data[[#This Row],[Revenue]] &lt;= 2000000, "High Income")</f>
        <v>High Income</v>
      </c>
    </row>
    <row r="7807" spans="1:20" x14ac:dyDescent="0.35">
      <c r="A7807" s="1" t="s">
        <v>7834</v>
      </c>
      <c r="B7807" s="1" t="s">
        <v>19</v>
      </c>
      <c r="C7807" s="1" t="s">
        <v>26</v>
      </c>
      <c r="D7807">
        <v>4.4000000000000004</v>
      </c>
      <c r="E7807">
        <v>47</v>
      </c>
      <c r="F7807">
        <v>51.81</v>
      </c>
      <c r="G7807">
        <v>2916</v>
      </c>
      <c r="H7807">
        <v>38318</v>
      </c>
      <c r="I7807">
        <v>17</v>
      </c>
      <c r="J7807">
        <v>633</v>
      </c>
      <c r="K7807">
        <v>128.91</v>
      </c>
      <c r="L7807">
        <v>9.4</v>
      </c>
      <c r="M7807">
        <v>5.8</v>
      </c>
      <c r="N7807" s="1" t="s">
        <v>21</v>
      </c>
      <c r="O7807">
        <v>18</v>
      </c>
      <c r="P7807">
        <v>5</v>
      </c>
      <c r="Q7807">
        <v>23</v>
      </c>
      <c r="R7807" t="str" cm="1">
        <f t="array" ref="R7807">_xlfn.IFS(Restaurant_Data[[#This Row],[Total Reservations]]&lt;=50, "Low", Restaurant_Data[[#This Row],[Total Reservations]]&lt;=100, "Medium", Restaurant_Data[[#This Row],[Total Reservations]]&lt;=200, "High")</f>
        <v>Low</v>
      </c>
      <c r="S7807" s="4">
        <v>566627.86</v>
      </c>
      <c r="T7807" t="str" cm="1">
        <f t="array" ref="T7807">_xlfn.IFS(Restaurant_Data[[#This Row],[Revenue]]&lt;= 500000, "Low Income", Restaurant_Data[[#This Row],[Revenue]]&lt;=1000000, "Middle Income", Restaurant_Data[[#This Row],[Revenue]] &lt;= 2000000, "High Income")</f>
        <v>Middle Income</v>
      </c>
    </row>
    <row r="7808" spans="1:20" x14ac:dyDescent="0.35">
      <c r="A7808" s="1" t="s">
        <v>7835</v>
      </c>
      <c r="B7808" s="1" t="s">
        <v>23</v>
      </c>
      <c r="C7808" s="1" t="s">
        <v>42</v>
      </c>
      <c r="D7808">
        <v>3.7</v>
      </c>
      <c r="E7808">
        <v>83</v>
      </c>
      <c r="F7808">
        <v>42.4</v>
      </c>
      <c r="G7808">
        <v>3290</v>
      </c>
      <c r="H7808">
        <v>38492</v>
      </c>
      <c r="I7808">
        <v>15</v>
      </c>
      <c r="J7808">
        <v>244</v>
      </c>
      <c r="K7808">
        <v>115.75</v>
      </c>
      <c r="L7808">
        <v>2.1</v>
      </c>
      <c r="M7808">
        <v>8.1</v>
      </c>
      <c r="N7808" s="1" t="s">
        <v>21</v>
      </c>
      <c r="O7808">
        <v>14</v>
      </c>
      <c r="P7808">
        <v>58</v>
      </c>
      <c r="Q7808">
        <v>72</v>
      </c>
      <c r="R7808" t="str" cm="1">
        <f t="array" ref="R7808">_xlfn.IFS(Restaurant_Data[[#This Row],[Total Reservations]]&lt;=50, "Low", Restaurant_Data[[#This Row],[Total Reservations]]&lt;=100, "Medium", Restaurant_Data[[#This Row],[Total Reservations]]&lt;=200, "High")</f>
        <v>Medium</v>
      </c>
      <c r="S7808" s="4">
        <v>801205.2</v>
      </c>
      <c r="T7808" t="str" cm="1">
        <f t="array" ref="T7808">_xlfn.IFS(Restaurant_Data[[#This Row],[Revenue]]&lt;= 500000, "Low Income", Restaurant_Data[[#This Row],[Revenue]]&lt;=1000000, "Middle Income", Restaurant_Data[[#This Row],[Revenue]] &lt;= 2000000, "High Income")</f>
        <v>Middle Income</v>
      </c>
    </row>
    <row r="7809" spans="1:20" x14ac:dyDescent="0.35">
      <c r="A7809" s="1" t="s">
        <v>7836</v>
      </c>
      <c r="B7809" s="1" t="s">
        <v>23</v>
      </c>
      <c r="C7809" s="1" t="s">
        <v>37</v>
      </c>
      <c r="D7809">
        <v>4.8</v>
      </c>
      <c r="E7809">
        <v>80</v>
      </c>
      <c r="F7809">
        <v>56.83</v>
      </c>
      <c r="G7809">
        <v>3732</v>
      </c>
      <c r="H7809">
        <v>43693</v>
      </c>
      <c r="I7809">
        <v>11</v>
      </c>
      <c r="J7809">
        <v>52</v>
      </c>
      <c r="K7809">
        <v>266.93</v>
      </c>
      <c r="L7809">
        <v>2.6</v>
      </c>
      <c r="M7809">
        <v>8.8000000000000007</v>
      </c>
      <c r="N7809" s="1" t="s">
        <v>21</v>
      </c>
      <c r="O7809">
        <v>17</v>
      </c>
      <c r="P7809">
        <v>4</v>
      </c>
      <c r="Q7809">
        <v>21</v>
      </c>
      <c r="R7809" t="str" cm="1">
        <f t="array" ref="R7809">_xlfn.IFS(Restaurant_Data[[#This Row],[Total Reservations]]&lt;=50, "Low", Restaurant_Data[[#This Row],[Total Reservations]]&lt;=100, "Medium", Restaurant_Data[[#This Row],[Total Reservations]]&lt;=200, "High")</f>
        <v>Low</v>
      </c>
      <c r="S7809" s="4">
        <v>1021441.68</v>
      </c>
      <c r="T7809" t="str" cm="1">
        <f t="array" ref="T7809">_xlfn.IFS(Restaurant_Data[[#This Row],[Revenue]]&lt;= 500000, "Low Income", Restaurant_Data[[#This Row],[Revenue]]&lt;=1000000, "Middle Income", Restaurant_Data[[#This Row],[Revenue]] &lt;= 2000000, "High Income")</f>
        <v>High Income</v>
      </c>
    </row>
    <row r="7810" spans="1:20" x14ac:dyDescent="0.35">
      <c r="A7810" s="1" t="s">
        <v>7837</v>
      </c>
      <c r="B7810" s="1" t="s">
        <v>23</v>
      </c>
      <c r="C7810" s="1" t="s">
        <v>26</v>
      </c>
      <c r="D7810">
        <v>4.3</v>
      </c>
      <c r="E7810">
        <v>78</v>
      </c>
      <c r="F7810">
        <v>51.77</v>
      </c>
      <c r="G7810">
        <v>3199</v>
      </c>
      <c r="H7810">
        <v>37119</v>
      </c>
      <c r="I7810">
        <v>12</v>
      </c>
      <c r="J7810">
        <v>251</v>
      </c>
      <c r="K7810">
        <v>203.96</v>
      </c>
      <c r="L7810">
        <v>9</v>
      </c>
      <c r="M7810">
        <v>6.2</v>
      </c>
      <c r="N7810" s="1" t="s">
        <v>21</v>
      </c>
      <c r="O7810">
        <v>21</v>
      </c>
      <c r="P7810">
        <v>77</v>
      </c>
      <c r="Q7810">
        <v>98</v>
      </c>
      <c r="R7810" t="str" cm="1">
        <f t="array" ref="R7810">_xlfn.IFS(Restaurant_Data[[#This Row],[Total Reservations]]&lt;=50, "Low", Restaurant_Data[[#This Row],[Total Reservations]]&lt;=100, "Medium", Restaurant_Data[[#This Row],[Total Reservations]]&lt;=200, "High")</f>
        <v>Medium</v>
      </c>
      <c r="S7810" s="4">
        <v>916165.05</v>
      </c>
      <c r="T7810" t="str" cm="1">
        <f t="array" ref="T7810">_xlfn.IFS(Restaurant_Data[[#This Row],[Revenue]]&lt;= 500000, "Low Income", Restaurant_Data[[#This Row],[Revenue]]&lt;=1000000, "Middle Income", Restaurant_Data[[#This Row],[Revenue]] &lt;= 2000000, "High Income")</f>
        <v>Middle Income</v>
      </c>
    </row>
    <row r="7811" spans="1:20" x14ac:dyDescent="0.35">
      <c r="A7811" s="1" t="s">
        <v>7838</v>
      </c>
      <c r="B7811" s="1" t="s">
        <v>34</v>
      </c>
      <c r="C7811" s="1" t="s">
        <v>37</v>
      </c>
      <c r="D7811">
        <v>4.4000000000000004</v>
      </c>
      <c r="E7811">
        <v>62</v>
      </c>
      <c r="F7811">
        <v>65.8</v>
      </c>
      <c r="G7811">
        <v>2555</v>
      </c>
      <c r="H7811">
        <v>31774</v>
      </c>
      <c r="I7811">
        <v>11</v>
      </c>
      <c r="J7811">
        <v>240</v>
      </c>
      <c r="K7811">
        <v>71.5</v>
      </c>
      <c r="L7811">
        <v>7.5</v>
      </c>
      <c r="M7811">
        <v>8.1</v>
      </c>
      <c r="N7811" s="1" t="s">
        <v>21</v>
      </c>
      <c r="O7811">
        <v>56</v>
      </c>
      <c r="P7811">
        <v>3</v>
      </c>
      <c r="Q7811">
        <v>59</v>
      </c>
      <c r="R7811" t="str" cm="1">
        <f t="array" ref="R7811">_xlfn.IFS(Restaurant_Data[[#This Row],[Total Reservations]]&lt;=50, "Low", Restaurant_Data[[#This Row],[Total Reservations]]&lt;=100, "Medium", Restaurant_Data[[#This Row],[Total Reservations]]&lt;=200, "High")</f>
        <v>Medium</v>
      </c>
      <c r="S7811" s="4">
        <v>922015.8</v>
      </c>
      <c r="T7811" t="str" cm="1">
        <f t="array" ref="T7811">_xlfn.IFS(Restaurant_Data[[#This Row],[Revenue]]&lt;= 500000, "Low Income", Restaurant_Data[[#This Row],[Revenue]]&lt;=1000000, "Middle Income", Restaurant_Data[[#This Row],[Revenue]] &lt;= 2000000, "High Income")</f>
        <v>Middle Income</v>
      </c>
    </row>
    <row r="7812" spans="1:20" x14ac:dyDescent="0.35">
      <c r="A7812" s="1" t="s">
        <v>7839</v>
      </c>
      <c r="B7812" s="1" t="s">
        <v>19</v>
      </c>
      <c r="C7812" s="1" t="s">
        <v>31</v>
      </c>
      <c r="D7812">
        <v>3.6</v>
      </c>
      <c r="E7812">
        <v>46</v>
      </c>
      <c r="F7812">
        <v>30.82</v>
      </c>
      <c r="G7812">
        <v>881</v>
      </c>
      <c r="H7812">
        <v>10782</v>
      </c>
      <c r="I7812">
        <v>18</v>
      </c>
      <c r="J7812">
        <v>957</v>
      </c>
      <c r="K7812">
        <v>222.34</v>
      </c>
      <c r="L7812">
        <v>8.9</v>
      </c>
      <c r="M7812">
        <v>3.8</v>
      </c>
      <c r="N7812" s="1" t="s">
        <v>27</v>
      </c>
      <c r="O7812">
        <v>28</v>
      </c>
      <c r="P7812">
        <v>2</v>
      </c>
      <c r="Q7812">
        <v>30</v>
      </c>
      <c r="R7812" t="str" cm="1">
        <f t="array" ref="R7812">_xlfn.IFS(Restaurant_Data[[#This Row],[Total Reservations]]&lt;=50, "Low", Restaurant_Data[[#This Row],[Total Reservations]]&lt;=100, "Medium", Restaurant_Data[[#This Row],[Total Reservations]]&lt;=200, "High")</f>
        <v>Low</v>
      </c>
      <c r="S7812" s="4">
        <v>339529.88</v>
      </c>
      <c r="T7812" t="str" cm="1">
        <f t="array" ref="T7812">_xlfn.IFS(Restaurant_Data[[#This Row],[Revenue]]&lt;= 500000, "Low Income", Restaurant_Data[[#This Row],[Revenue]]&lt;=1000000, "Middle Income", Restaurant_Data[[#This Row],[Revenue]] &lt;= 2000000, "High Income")</f>
        <v>Low Income</v>
      </c>
    </row>
    <row r="7813" spans="1:20" x14ac:dyDescent="0.35">
      <c r="A7813" s="1" t="s">
        <v>7840</v>
      </c>
      <c r="B7813" s="1" t="s">
        <v>19</v>
      </c>
      <c r="C7813" s="1" t="s">
        <v>31</v>
      </c>
      <c r="D7813">
        <v>3</v>
      </c>
      <c r="E7813">
        <v>44</v>
      </c>
      <c r="F7813">
        <v>35.39</v>
      </c>
      <c r="G7813">
        <v>998</v>
      </c>
      <c r="H7813">
        <v>13519</v>
      </c>
      <c r="I7813">
        <v>12</v>
      </c>
      <c r="J7813">
        <v>256</v>
      </c>
      <c r="K7813">
        <v>238.18</v>
      </c>
      <c r="L7813">
        <v>7.9</v>
      </c>
      <c r="M7813">
        <v>2.6</v>
      </c>
      <c r="N7813" s="1" t="s">
        <v>27</v>
      </c>
      <c r="O7813">
        <v>16</v>
      </c>
      <c r="P7813">
        <v>31</v>
      </c>
      <c r="Q7813">
        <v>47</v>
      </c>
      <c r="R7813" t="str" cm="1">
        <f t="array" ref="R7813">_xlfn.IFS(Restaurant_Data[[#This Row],[Total Reservations]]&lt;=50, "Low", Restaurant_Data[[#This Row],[Total Reservations]]&lt;=100, "Medium", Restaurant_Data[[#This Row],[Total Reservations]]&lt;=200, "High")</f>
        <v>Low</v>
      </c>
      <c r="S7813" s="4">
        <v>362616.32000000001</v>
      </c>
      <c r="T7813" t="str" cm="1">
        <f t="array" ref="T7813">_xlfn.IFS(Restaurant_Data[[#This Row],[Revenue]]&lt;= 500000, "Low Income", Restaurant_Data[[#This Row],[Revenue]]&lt;=1000000, "Middle Income", Restaurant_Data[[#This Row],[Revenue]] &lt;= 2000000, "High Income")</f>
        <v>Low Income</v>
      </c>
    </row>
    <row r="7814" spans="1:20" x14ac:dyDescent="0.35">
      <c r="A7814" s="1" t="s">
        <v>7841</v>
      </c>
      <c r="B7814" s="1" t="s">
        <v>34</v>
      </c>
      <c r="C7814" s="1" t="s">
        <v>24</v>
      </c>
      <c r="D7814">
        <v>4.7</v>
      </c>
      <c r="E7814">
        <v>51</v>
      </c>
      <c r="F7814">
        <v>33.06</v>
      </c>
      <c r="G7814">
        <v>1818</v>
      </c>
      <c r="H7814">
        <v>23061</v>
      </c>
      <c r="I7814">
        <v>8</v>
      </c>
      <c r="J7814">
        <v>160</v>
      </c>
      <c r="K7814">
        <v>108.8</v>
      </c>
      <c r="L7814">
        <v>2.2999999999999998</v>
      </c>
      <c r="M7814">
        <v>7.3</v>
      </c>
      <c r="N7814" s="1" t="s">
        <v>21</v>
      </c>
      <c r="O7814">
        <v>10</v>
      </c>
      <c r="P7814">
        <v>23</v>
      </c>
      <c r="Q7814">
        <v>33</v>
      </c>
      <c r="R7814" t="str" cm="1">
        <f t="array" ref="R7814">_xlfn.IFS(Restaurant_Data[[#This Row],[Total Reservations]]&lt;=50, "Low", Restaurant_Data[[#This Row],[Total Reservations]]&lt;=100, "Medium", Restaurant_Data[[#This Row],[Total Reservations]]&lt;=200, "High")</f>
        <v>Low</v>
      </c>
      <c r="S7814" s="4">
        <v>387338.17</v>
      </c>
      <c r="T7814" t="str" cm="1">
        <f t="array" ref="T7814">_xlfn.IFS(Restaurant_Data[[#This Row],[Revenue]]&lt;= 500000, "Low Income", Restaurant_Data[[#This Row],[Revenue]]&lt;=1000000, "Middle Income", Restaurant_Data[[#This Row],[Revenue]] &lt;= 2000000, "High Income")</f>
        <v>Low Income</v>
      </c>
    </row>
    <row r="7815" spans="1:20" x14ac:dyDescent="0.35">
      <c r="A7815" s="1" t="s">
        <v>7842</v>
      </c>
      <c r="B7815" s="1" t="s">
        <v>19</v>
      </c>
      <c r="C7815" s="1" t="s">
        <v>31</v>
      </c>
      <c r="D7815">
        <v>4.5999999999999996</v>
      </c>
      <c r="E7815">
        <v>35</v>
      </c>
      <c r="F7815">
        <v>30.51</v>
      </c>
      <c r="G7815">
        <v>2127</v>
      </c>
      <c r="H7815">
        <v>30247</v>
      </c>
      <c r="I7815">
        <v>10</v>
      </c>
      <c r="J7815">
        <v>396</v>
      </c>
      <c r="K7815">
        <v>291.91000000000003</v>
      </c>
      <c r="L7815">
        <v>9.1999999999999993</v>
      </c>
      <c r="M7815">
        <v>9.3000000000000007</v>
      </c>
      <c r="N7815" s="1" t="s">
        <v>21</v>
      </c>
      <c r="O7815">
        <v>1</v>
      </c>
      <c r="P7815">
        <v>23</v>
      </c>
      <c r="Q7815">
        <v>24</v>
      </c>
      <c r="R7815" t="str" cm="1">
        <f t="array" ref="R7815">_xlfn.IFS(Restaurant_Data[[#This Row],[Total Reservations]]&lt;=50, "Low", Restaurant_Data[[#This Row],[Total Reservations]]&lt;=100, "Medium", Restaurant_Data[[#This Row],[Total Reservations]]&lt;=200, "High")</f>
        <v>Low</v>
      </c>
      <c r="S7815" s="4">
        <v>259336.24</v>
      </c>
      <c r="T7815" t="str" cm="1">
        <f t="array" ref="T7815">_xlfn.IFS(Restaurant_Data[[#This Row],[Revenue]]&lt;= 500000, "Low Income", Restaurant_Data[[#This Row],[Revenue]]&lt;=1000000, "Middle Income", Restaurant_Data[[#This Row],[Revenue]] &lt;= 2000000, "High Income")</f>
        <v>Low Income</v>
      </c>
    </row>
    <row r="7816" spans="1:20" x14ac:dyDescent="0.35">
      <c r="A7816" s="1" t="s">
        <v>7843</v>
      </c>
      <c r="B7816" s="1" t="s">
        <v>23</v>
      </c>
      <c r="C7816" s="1" t="s">
        <v>42</v>
      </c>
      <c r="D7816">
        <v>3.2</v>
      </c>
      <c r="E7816">
        <v>76</v>
      </c>
      <c r="F7816">
        <v>43.56</v>
      </c>
      <c r="G7816">
        <v>2117</v>
      </c>
      <c r="H7816">
        <v>26623</v>
      </c>
      <c r="I7816">
        <v>3</v>
      </c>
      <c r="J7816">
        <v>555</v>
      </c>
      <c r="K7816">
        <v>143.21</v>
      </c>
      <c r="L7816">
        <v>7.9</v>
      </c>
      <c r="M7816">
        <v>1.4</v>
      </c>
      <c r="N7816" s="1" t="s">
        <v>27</v>
      </c>
      <c r="O7816">
        <v>9</v>
      </c>
      <c r="P7816">
        <v>29</v>
      </c>
      <c r="Q7816">
        <v>38</v>
      </c>
      <c r="R7816" t="str" cm="1">
        <f t="array" ref="R7816">_xlfn.IFS(Restaurant_Data[[#This Row],[Total Reservations]]&lt;=50, "Low", Restaurant_Data[[#This Row],[Total Reservations]]&lt;=100, "Medium", Restaurant_Data[[#This Row],[Total Reservations]]&lt;=200, "High")</f>
        <v>Low</v>
      </c>
      <c r="S7816" s="4">
        <v>739934.57</v>
      </c>
      <c r="T7816" t="str" cm="1">
        <f t="array" ref="T7816">_xlfn.IFS(Restaurant_Data[[#This Row],[Revenue]]&lt;= 500000, "Low Income", Restaurant_Data[[#This Row],[Revenue]]&lt;=1000000, "Middle Income", Restaurant_Data[[#This Row],[Revenue]] &lt;= 2000000, "High Income")</f>
        <v>Middle Income</v>
      </c>
    </row>
    <row r="7817" spans="1:20" x14ac:dyDescent="0.35">
      <c r="A7817" s="1" t="s">
        <v>7844</v>
      </c>
      <c r="B7817" s="1" t="s">
        <v>19</v>
      </c>
      <c r="C7817" s="1" t="s">
        <v>26</v>
      </c>
      <c r="D7817">
        <v>3.7</v>
      </c>
      <c r="E7817">
        <v>31</v>
      </c>
      <c r="F7817">
        <v>55.77</v>
      </c>
      <c r="G7817">
        <v>1635</v>
      </c>
      <c r="H7817">
        <v>20182</v>
      </c>
      <c r="I7817">
        <v>4</v>
      </c>
      <c r="J7817">
        <v>612</v>
      </c>
      <c r="K7817">
        <v>285.14</v>
      </c>
      <c r="L7817">
        <v>6.1</v>
      </c>
      <c r="M7817">
        <v>7.9</v>
      </c>
      <c r="N7817" s="1" t="s">
        <v>27</v>
      </c>
      <c r="O7817">
        <v>14</v>
      </c>
      <c r="P7817">
        <v>16</v>
      </c>
      <c r="Q7817">
        <v>30</v>
      </c>
      <c r="R7817" t="str" cm="1">
        <f t="array" ref="R7817">_xlfn.IFS(Restaurant_Data[[#This Row],[Total Reservations]]&lt;=50, "Low", Restaurant_Data[[#This Row],[Total Reservations]]&lt;=100, "Medium", Restaurant_Data[[#This Row],[Total Reservations]]&lt;=200, "High")</f>
        <v>Low</v>
      </c>
      <c r="S7817" s="4">
        <v>395981.23</v>
      </c>
      <c r="T7817" t="str" cm="1">
        <f t="array" ref="T7817">_xlfn.IFS(Restaurant_Data[[#This Row],[Revenue]]&lt;= 500000, "Low Income", Restaurant_Data[[#This Row],[Revenue]]&lt;=1000000, "Middle Income", Restaurant_Data[[#This Row],[Revenue]] &lt;= 2000000, "High Income")</f>
        <v>Low Income</v>
      </c>
    </row>
    <row r="7818" spans="1:20" x14ac:dyDescent="0.35">
      <c r="A7818" s="1" t="s">
        <v>7845</v>
      </c>
      <c r="B7818" s="1" t="s">
        <v>34</v>
      </c>
      <c r="C7818" s="1" t="s">
        <v>31</v>
      </c>
      <c r="D7818">
        <v>4.3</v>
      </c>
      <c r="E7818">
        <v>62</v>
      </c>
      <c r="F7818">
        <v>30.97</v>
      </c>
      <c r="G7818">
        <v>1054</v>
      </c>
      <c r="H7818">
        <v>14352</v>
      </c>
      <c r="I7818">
        <v>13</v>
      </c>
      <c r="J7818">
        <v>799</v>
      </c>
      <c r="K7818">
        <v>123.4</v>
      </c>
      <c r="L7818">
        <v>5.8</v>
      </c>
      <c r="M7818">
        <v>1.3</v>
      </c>
      <c r="N7818" s="1" t="s">
        <v>27</v>
      </c>
      <c r="O7818">
        <v>21</v>
      </c>
      <c r="P7818">
        <v>11</v>
      </c>
      <c r="Q7818">
        <v>32</v>
      </c>
      <c r="R7818" t="str" cm="1">
        <f t="array" ref="R7818">_xlfn.IFS(Restaurant_Data[[#This Row],[Total Reservations]]&lt;=50, "Low", Restaurant_Data[[#This Row],[Total Reservations]]&lt;=100, "Medium", Restaurant_Data[[#This Row],[Total Reservations]]&lt;=200, "High")</f>
        <v>Low</v>
      </c>
      <c r="S7818" s="4">
        <v>441948.3</v>
      </c>
      <c r="T7818" t="str" cm="1">
        <f t="array" ref="T7818">_xlfn.IFS(Restaurant_Data[[#This Row],[Revenue]]&lt;= 500000, "Low Income", Restaurant_Data[[#This Row],[Revenue]]&lt;=1000000, "Middle Income", Restaurant_Data[[#This Row],[Revenue]] &lt;= 2000000, "High Income")</f>
        <v>Low Income</v>
      </c>
    </row>
    <row r="7819" spans="1:20" x14ac:dyDescent="0.35">
      <c r="A7819" s="1" t="s">
        <v>7846</v>
      </c>
      <c r="B7819" s="1" t="s">
        <v>23</v>
      </c>
      <c r="C7819" s="1" t="s">
        <v>37</v>
      </c>
      <c r="D7819">
        <v>4.3</v>
      </c>
      <c r="E7819">
        <v>79</v>
      </c>
      <c r="F7819">
        <v>64.040000000000006</v>
      </c>
      <c r="G7819">
        <v>1891</v>
      </c>
      <c r="H7819">
        <v>19357</v>
      </c>
      <c r="I7819">
        <v>8</v>
      </c>
      <c r="J7819">
        <v>956</v>
      </c>
      <c r="K7819">
        <v>202.3</v>
      </c>
      <c r="L7819">
        <v>6.2</v>
      </c>
      <c r="M7819">
        <v>5.0999999999999996</v>
      </c>
      <c r="N7819" s="1" t="s">
        <v>21</v>
      </c>
      <c r="O7819">
        <v>16</v>
      </c>
      <c r="P7819">
        <v>49</v>
      </c>
      <c r="Q7819">
        <v>65</v>
      </c>
      <c r="R7819" t="str" cm="1">
        <f t="array" ref="R7819">_xlfn.IFS(Restaurant_Data[[#This Row],[Total Reservations]]&lt;=50, "Low", Restaurant_Data[[#This Row],[Total Reservations]]&lt;=100, "Medium", Restaurant_Data[[#This Row],[Total Reservations]]&lt;=200, "High")</f>
        <v>Medium</v>
      </c>
      <c r="S7819" s="4">
        <v>1131484.99</v>
      </c>
      <c r="T7819" t="str" cm="1">
        <f t="array" ref="T7819">_xlfn.IFS(Restaurant_Data[[#This Row],[Revenue]]&lt;= 500000, "Low Income", Restaurant_Data[[#This Row],[Revenue]]&lt;=1000000, "Middle Income", Restaurant_Data[[#This Row],[Revenue]] &lt;= 2000000, "High Income")</f>
        <v>High Income</v>
      </c>
    </row>
    <row r="7820" spans="1:20" x14ac:dyDescent="0.35">
      <c r="A7820" s="1" t="s">
        <v>7847</v>
      </c>
      <c r="B7820" s="1" t="s">
        <v>34</v>
      </c>
      <c r="C7820" s="1" t="s">
        <v>42</v>
      </c>
      <c r="D7820">
        <v>4.7</v>
      </c>
      <c r="E7820">
        <v>65</v>
      </c>
      <c r="F7820">
        <v>39.159999999999997</v>
      </c>
      <c r="G7820">
        <v>1413</v>
      </c>
      <c r="H7820">
        <v>16896</v>
      </c>
      <c r="I7820">
        <v>2</v>
      </c>
      <c r="J7820">
        <v>183</v>
      </c>
      <c r="K7820">
        <v>179.39</v>
      </c>
      <c r="L7820">
        <v>4.5</v>
      </c>
      <c r="M7820">
        <v>7.1</v>
      </c>
      <c r="N7820" s="1" t="s">
        <v>27</v>
      </c>
      <c r="O7820">
        <v>46</v>
      </c>
      <c r="P7820">
        <v>17</v>
      </c>
      <c r="Q7820">
        <v>63</v>
      </c>
      <c r="R7820" t="str" cm="1">
        <f t="array" ref="R7820">_xlfn.IFS(Restaurant_Data[[#This Row],[Total Reservations]]&lt;=50, "Low", Restaurant_Data[[#This Row],[Total Reservations]]&lt;=100, "Medium", Restaurant_Data[[#This Row],[Total Reservations]]&lt;=200, "High")</f>
        <v>Medium</v>
      </c>
      <c r="S7820" s="4">
        <v>571039.98</v>
      </c>
      <c r="T7820" t="str" cm="1">
        <f t="array" ref="T7820">_xlfn.IFS(Restaurant_Data[[#This Row],[Revenue]]&lt;= 500000, "Low Income", Restaurant_Data[[#This Row],[Revenue]]&lt;=1000000, "Middle Income", Restaurant_Data[[#This Row],[Revenue]] &lt;= 2000000, "High Income")</f>
        <v>Middle Income</v>
      </c>
    </row>
    <row r="7821" spans="1:20" x14ac:dyDescent="0.35">
      <c r="A7821" s="1" t="s">
        <v>7848</v>
      </c>
      <c r="B7821" s="1" t="s">
        <v>23</v>
      </c>
      <c r="C7821" s="1" t="s">
        <v>31</v>
      </c>
      <c r="D7821">
        <v>3.3</v>
      </c>
      <c r="E7821">
        <v>78</v>
      </c>
      <c r="F7821">
        <v>31.59</v>
      </c>
      <c r="G7821">
        <v>4030</v>
      </c>
      <c r="H7821">
        <v>47407</v>
      </c>
      <c r="I7821">
        <v>2</v>
      </c>
      <c r="J7821">
        <v>957</v>
      </c>
      <c r="K7821">
        <v>298.04000000000002</v>
      </c>
      <c r="L7821">
        <v>8.1999999999999993</v>
      </c>
      <c r="M7821">
        <v>4.5999999999999996</v>
      </c>
      <c r="N7821" s="1" t="s">
        <v>21</v>
      </c>
      <c r="O7821">
        <v>66</v>
      </c>
      <c r="P7821">
        <v>46</v>
      </c>
      <c r="Q7821">
        <v>112</v>
      </c>
      <c r="R7821" t="str" cm="1">
        <f t="array" ref="R7821">_xlfn.IFS(Restaurant_Data[[#This Row],[Total Reservations]]&lt;=50, "Low", Restaurant_Data[[#This Row],[Total Reservations]]&lt;=100, "Medium", Restaurant_Data[[#This Row],[Total Reservations]]&lt;=200, "High")</f>
        <v>High</v>
      </c>
      <c r="S7821" s="4">
        <v>561887.81000000006</v>
      </c>
      <c r="T7821" t="str" cm="1">
        <f t="array" ref="T7821">_xlfn.IFS(Restaurant_Data[[#This Row],[Revenue]]&lt;= 500000, "Low Income", Restaurant_Data[[#This Row],[Revenue]]&lt;=1000000, "Middle Income", Restaurant_Data[[#This Row],[Revenue]] &lt;= 2000000, "High Income")</f>
        <v>Middle Income</v>
      </c>
    </row>
    <row r="7822" spans="1:20" x14ac:dyDescent="0.35">
      <c r="A7822" s="1" t="s">
        <v>7849</v>
      </c>
      <c r="B7822" s="1" t="s">
        <v>23</v>
      </c>
      <c r="C7822" s="1" t="s">
        <v>20</v>
      </c>
      <c r="D7822">
        <v>3.9</v>
      </c>
      <c r="E7822">
        <v>77</v>
      </c>
      <c r="F7822">
        <v>70.430000000000007</v>
      </c>
      <c r="G7822">
        <v>7061</v>
      </c>
      <c r="H7822">
        <v>72630</v>
      </c>
      <c r="I7822">
        <v>6</v>
      </c>
      <c r="J7822">
        <v>330</v>
      </c>
      <c r="K7822">
        <v>152.09</v>
      </c>
      <c r="L7822">
        <v>9.1999999999999993</v>
      </c>
      <c r="M7822">
        <v>3.7</v>
      </c>
      <c r="N7822" s="1" t="s">
        <v>27</v>
      </c>
      <c r="O7822">
        <v>37</v>
      </c>
      <c r="P7822">
        <v>62</v>
      </c>
      <c r="Q7822">
        <v>99</v>
      </c>
      <c r="R7822" t="str" cm="1">
        <f t="array" ref="R7822">_xlfn.IFS(Restaurant_Data[[#This Row],[Total Reservations]]&lt;=50, "Low", Restaurant_Data[[#This Row],[Total Reservations]]&lt;=100, "Medium", Restaurant_Data[[#This Row],[Total Reservations]]&lt;=200, "High")</f>
        <v>Medium</v>
      </c>
      <c r="S7822" s="4">
        <v>1221966.6599999999</v>
      </c>
      <c r="T7822" t="str" cm="1">
        <f t="array" ref="T7822">_xlfn.IFS(Restaurant_Data[[#This Row],[Revenue]]&lt;= 500000, "Low Income", Restaurant_Data[[#This Row],[Revenue]]&lt;=1000000, "Middle Income", Restaurant_Data[[#This Row],[Revenue]] &lt;= 2000000, "High Income")</f>
        <v>High Income</v>
      </c>
    </row>
    <row r="7823" spans="1:20" x14ac:dyDescent="0.35">
      <c r="A7823" s="1" t="s">
        <v>7850</v>
      </c>
      <c r="B7823" s="1" t="s">
        <v>19</v>
      </c>
      <c r="C7823" s="1" t="s">
        <v>37</v>
      </c>
      <c r="D7823">
        <v>3.2</v>
      </c>
      <c r="E7823">
        <v>44</v>
      </c>
      <c r="F7823">
        <v>55.79</v>
      </c>
      <c r="G7823">
        <v>2486</v>
      </c>
      <c r="H7823">
        <v>24086</v>
      </c>
      <c r="I7823">
        <v>7</v>
      </c>
      <c r="J7823">
        <v>275</v>
      </c>
      <c r="K7823">
        <v>94.82</v>
      </c>
      <c r="L7823">
        <v>3.3</v>
      </c>
      <c r="M7823">
        <v>2.7</v>
      </c>
      <c r="N7823" s="1" t="s">
        <v>27</v>
      </c>
      <c r="O7823">
        <v>21</v>
      </c>
      <c r="P7823">
        <v>43</v>
      </c>
      <c r="Q7823">
        <v>64</v>
      </c>
      <c r="R7823" t="str" cm="1">
        <f t="array" ref="R7823">_xlfn.IFS(Restaurant_Data[[#This Row],[Total Reservations]]&lt;=50, "Low", Restaurant_Data[[#This Row],[Total Reservations]]&lt;=100, "Medium", Restaurant_Data[[#This Row],[Total Reservations]]&lt;=200, "High")</f>
        <v>Medium</v>
      </c>
      <c r="S7823" s="4">
        <v>556646.30000000005</v>
      </c>
      <c r="T7823" t="str" cm="1">
        <f t="array" ref="T7823">_xlfn.IFS(Restaurant_Data[[#This Row],[Revenue]]&lt;= 500000, "Low Income", Restaurant_Data[[#This Row],[Revenue]]&lt;=1000000, "Middle Income", Restaurant_Data[[#This Row],[Revenue]] &lt;= 2000000, "High Income")</f>
        <v>Middle Income</v>
      </c>
    </row>
    <row r="7824" spans="1:20" x14ac:dyDescent="0.35">
      <c r="A7824" s="1" t="s">
        <v>7851</v>
      </c>
      <c r="B7824" s="1" t="s">
        <v>23</v>
      </c>
      <c r="C7824" s="1" t="s">
        <v>37</v>
      </c>
      <c r="D7824">
        <v>3.8</v>
      </c>
      <c r="E7824">
        <v>76</v>
      </c>
      <c r="F7824">
        <v>60.74</v>
      </c>
      <c r="G7824">
        <v>7345</v>
      </c>
      <c r="H7824">
        <v>75320</v>
      </c>
      <c r="I7824">
        <v>4</v>
      </c>
      <c r="J7824">
        <v>587</v>
      </c>
      <c r="K7824">
        <v>258.3</v>
      </c>
      <c r="L7824">
        <v>1.3</v>
      </c>
      <c r="M7824">
        <v>9.8000000000000007</v>
      </c>
      <c r="N7824" s="1" t="s">
        <v>21</v>
      </c>
      <c r="O7824">
        <v>58</v>
      </c>
      <c r="P7824">
        <v>20</v>
      </c>
      <c r="Q7824">
        <v>78</v>
      </c>
      <c r="R7824" t="str" cm="1">
        <f t="array" ref="R7824">_xlfn.IFS(Restaurant_Data[[#This Row],[Total Reservations]]&lt;=50, "Low", Restaurant_Data[[#This Row],[Total Reservations]]&lt;=100, "Medium", Restaurant_Data[[#This Row],[Total Reservations]]&lt;=200, "High")</f>
        <v>Medium</v>
      </c>
      <c r="S7824" s="4">
        <v>1041201.78</v>
      </c>
      <c r="T7824" t="str" cm="1">
        <f t="array" ref="T7824">_xlfn.IFS(Restaurant_Data[[#This Row],[Revenue]]&lt;= 500000, "Low Income", Restaurant_Data[[#This Row],[Revenue]]&lt;=1000000, "Middle Income", Restaurant_Data[[#This Row],[Revenue]] &lt;= 2000000, "High Income")</f>
        <v>High Income</v>
      </c>
    </row>
    <row r="7825" spans="1:20" x14ac:dyDescent="0.35">
      <c r="A7825" s="1" t="s">
        <v>7852</v>
      </c>
      <c r="B7825" s="1" t="s">
        <v>34</v>
      </c>
      <c r="C7825" s="1" t="s">
        <v>24</v>
      </c>
      <c r="D7825">
        <v>3</v>
      </c>
      <c r="E7825">
        <v>68</v>
      </c>
      <c r="F7825">
        <v>25.21</v>
      </c>
      <c r="G7825">
        <v>1187</v>
      </c>
      <c r="H7825">
        <v>18823</v>
      </c>
      <c r="I7825">
        <v>8</v>
      </c>
      <c r="J7825">
        <v>265</v>
      </c>
      <c r="K7825">
        <v>60.51</v>
      </c>
      <c r="L7825">
        <v>2.8</v>
      </c>
      <c r="M7825">
        <v>6.1</v>
      </c>
      <c r="N7825" s="1" t="s">
        <v>21</v>
      </c>
      <c r="O7825">
        <v>9</v>
      </c>
      <c r="P7825">
        <v>47</v>
      </c>
      <c r="Q7825">
        <v>56</v>
      </c>
      <c r="R7825" t="str" cm="1">
        <f t="array" ref="R7825">_xlfn.IFS(Restaurant_Data[[#This Row],[Total Reservations]]&lt;=50, "Low", Restaurant_Data[[#This Row],[Total Reservations]]&lt;=100, "Medium", Restaurant_Data[[#This Row],[Total Reservations]]&lt;=200, "High")</f>
        <v>Medium</v>
      </c>
      <c r="S7825" s="4">
        <v>392540.73</v>
      </c>
      <c r="T7825" t="str" cm="1">
        <f t="array" ref="T7825">_xlfn.IFS(Restaurant_Data[[#This Row],[Revenue]]&lt;= 500000, "Low Income", Restaurant_Data[[#This Row],[Revenue]]&lt;=1000000, "Middle Income", Restaurant_Data[[#This Row],[Revenue]] &lt;= 2000000, "High Income")</f>
        <v>Low Income</v>
      </c>
    </row>
    <row r="7826" spans="1:20" x14ac:dyDescent="0.35">
      <c r="A7826" s="1" t="s">
        <v>7853</v>
      </c>
      <c r="B7826" s="1" t="s">
        <v>19</v>
      </c>
      <c r="C7826" s="1" t="s">
        <v>20</v>
      </c>
      <c r="D7826">
        <v>4.8</v>
      </c>
      <c r="E7826">
        <v>33</v>
      </c>
      <c r="F7826">
        <v>73.010000000000005</v>
      </c>
      <c r="G7826">
        <v>3191</v>
      </c>
      <c r="H7826">
        <v>37552</v>
      </c>
      <c r="I7826">
        <v>18</v>
      </c>
      <c r="J7826">
        <v>641</v>
      </c>
      <c r="K7826">
        <v>271.24</v>
      </c>
      <c r="L7826">
        <v>7.8</v>
      </c>
      <c r="M7826">
        <v>2.2000000000000002</v>
      </c>
      <c r="N7826" s="1" t="s">
        <v>27</v>
      </c>
      <c r="O7826">
        <v>32</v>
      </c>
      <c r="P7826">
        <v>1</v>
      </c>
      <c r="Q7826">
        <v>33</v>
      </c>
      <c r="R7826" t="str" cm="1">
        <f t="array" ref="R7826">_xlfn.IFS(Restaurant_Data[[#This Row],[Total Reservations]]&lt;=50, "Low", Restaurant_Data[[#This Row],[Total Reservations]]&lt;=100, "Medium", Restaurant_Data[[#This Row],[Total Reservations]]&lt;=200, "High")</f>
        <v>Low</v>
      </c>
      <c r="S7826" s="4">
        <v>560998.69999999995</v>
      </c>
      <c r="T7826" t="str" cm="1">
        <f t="array" ref="T7826">_xlfn.IFS(Restaurant_Data[[#This Row],[Revenue]]&lt;= 500000, "Low Income", Restaurant_Data[[#This Row],[Revenue]]&lt;=1000000, "Middle Income", Restaurant_Data[[#This Row],[Revenue]] &lt;= 2000000, "High Income")</f>
        <v>Middle Income</v>
      </c>
    </row>
    <row r="7827" spans="1:20" x14ac:dyDescent="0.35">
      <c r="A7827" s="1" t="s">
        <v>7854</v>
      </c>
      <c r="B7827" s="1" t="s">
        <v>34</v>
      </c>
      <c r="C7827" s="1" t="s">
        <v>24</v>
      </c>
      <c r="D7827">
        <v>4.0999999999999996</v>
      </c>
      <c r="E7827">
        <v>58</v>
      </c>
      <c r="F7827">
        <v>30.37</v>
      </c>
      <c r="G7827">
        <v>3341</v>
      </c>
      <c r="H7827">
        <v>38179</v>
      </c>
      <c r="I7827">
        <v>10</v>
      </c>
      <c r="J7827">
        <v>341</v>
      </c>
      <c r="K7827">
        <v>77.650000000000006</v>
      </c>
      <c r="L7827">
        <v>8.8000000000000007</v>
      </c>
      <c r="M7827">
        <v>1.4</v>
      </c>
      <c r="N7827" s="1" t="s">
        <v>27</v>
      </c>
      <c r="O7827">
        <v>22</v>
      </c>
      <c r="P7827">
        <v>31</v>
      </c>
      <c r="Q7827">
        <v>53</v>
      </c>
      <c r="R7827" t="str" cm="1">
        <f t="array" ref="R7827">_xlfn.IFS(Restaurant_Data[[#This Row],[Total Reservations]]&lt;=50, "Low", Restaurant_Data[[#This Row],[Total Reservations]]&lt;=100, "Medium", Restaurant_Data[[#This Row],[Total Reservations]]&lt;=200, "High")</f>
        <v>Medium</v>
      </c>
      <c r="S7827" s="4">
        <v>410071.8</v>
      </c>
      <c r="T7827" t="str" cm="1">
        <f t="array" ref="T7827">_xlfn.IFS(Restaurant_Data[[#This Row],[Revenue]]&lt;= 500000, "Low Income", Restaurant_Data[[#This Row],[Revenue]]&lt;=1000000, "Middle Income", Restaurant_Data[[#This Row],[Revenue]] &lt;= 2000000, "High Income")</f>
        <v>Low Income</v>
      </c>
    </row>
    <row r="7828" spans="1:20" x14ac:dyDescent="0.35">
      <c r="A7828" s="1" t="s">
        <v>7855</v>
      </c>
      <c r="B7828" s="1" t="s">
        <v>23</v>
      </c>
      <c r="C7828" s="1" t="s">
        <v>31</v>
      </c>
      <c r="D7828">
        <v>4.7</v>
      </c>
      <c r="E7828">
        <v>88</v>
      </c>
      <c r="F7828">
        <v>35.049999999999997</v>
      </c>
      <c r="G7828">
        <v>5633</v>
      </c>
      <c r="H7828">
        <v>63350</v>
      </c>
      <c r="I7828">
        <v>11</v>
      </c>
      <c r="J7828">
        <v>981</v>
      </c>
      <c r="K7828">
        <v>193</v>
      </c>
      <c r="L7828">
        <v>4.0999999999999996</v>
      </c>
      <c r="M7828">
        <v>3.2</v>
      </c>
      <c r="N7828" s="1" t="s">
        <v>27</v>
      </c>
      <c r="O7828">
        <v>5</v>
      </c>
      <c r="P7828">
        <v>44</v>
      </c>
      <c r="Q7828">
        <v>49</v>
      </c>
      <c r="R7828" t="str" cm="1">
        <f t="array" ref="R7828">_xlfn.IFS(Restaurant_Data[[#This Row],[Total Reservations]]&lt;=50, "Low", Restaurant_Data[[#This Row],[Total Reservations]]&lt;=100, "Medium", Restaurant_Data[[#This Row],[Total Reservations]]&lt;=200, "High")</f>
        <v>Low</v>
      </c>
      <c r="S7828" s="4">
        <v>705430.05</v>
      </c>
      <c r="T7828" t="str" cm="1">
        <f t="array" ref="T7828">_xlfn.IFS(Restaurant_Data[[#This Row],[Revenue]]&lt;= 500000, "Low Income", Restaurant_Data[[#This Row],[Revenue]]&lt;=1000000, "Middle Income", Restaurant_Data[[#This Row],[Revenue]] &lt;= 2000000, "High Income")</f>
        <v>Middle Income</v>
      </c>
    </row>
    <row r="7829" spans="1:20" x14ac:dyDescent="0.35">
      <c r="A7829" s="1" t="s">
        <v>7856</v>
      </c>
      <c r="B7829" s="1" t="s">
        <v>34</v>
      </c>
      <c r="C7829" s="1" t="s">
        <v>20</v>
      </c>
      <c r="D7829">
        <v>3.1</v>
      </c>
      <c r="E7829">
        <v>51</v>
      </c>
      <c r="F7829">
        <v>67.16</v>
      </c>
      <c r="G7829">
        <v>2465</v>
      </c>
      <c r="H7829">
        <v>30234</v>
      </c>
      <c r="I7829">
        <v>7</v>
      </c>
      <c r="J7829">
        <v>70</v>
      </c>
      <c r="K7829">
        <v>228.35</v>
      </c>
      <c r="L7829">
        <v>2.4</v>
      </c>
      <c r="M7829">
        <v>5.8</v>
      </c>
      <c r="N7829" s="1" t="s">
        <v>21</v>
      </c>
      <c r="O7829">
        <v>30</v>
      </c>
      <c r="P7829">
        <v>50</v>
      </c>
      <c r="Q7829">
        <v>80</v>
      </c>
      <c r="R7829" t="str" cm="1">
        <f t="array" ref="R7829">_xlfn.IFS(Restaurant_Data[[#This Row],[Total Reservations]]&lt;=50, "Low", Restaurant_Data[[#This Row],[Total Reservations]]&lt;=100, "Medium", Restaurant_Data[[#This Row],[Total Reservations]]&lt;=200, "High")</f>
        <v>Medium</v>
      </c>
      <c r="S7829" s="4">
        <v>771932.04</v>
      </c>
      <c r="T7829" t="str" cm="1">
        <f t="array" ref="T7829">_xlfn.IFS(Restaurant_Data[[#This Row],[Revenue]]&lt;= 500000, "Low Income", Restaurant_Data[[#This Row],[Revenue]]&lt;=1000000, "Middle Income", Restaurant_Data[[#This Row],[Revenue]] &lt;= 2000000, "High Income")</f>
        <v>Middle Income</v>
      </c>
    </row>
    <row r="7830" spans="1:20" x14ac:dyDescent="0.35">
      <c r="A7830" s="1" t="s">
        <v>7857</v>
      </c>
      <c r="B7830" s="1" t="s">
        <v>34</v>
      </c>
      <c r="C7830" s="1" t="s">
        <v>37</v>
      </c>
      <c r="D7830">
        <v>3.5</v>
      </c>
      <c r="E7830">
        <v>56</v>
      </c>
      <c r="F7830">
        <v>58.97</v>
      </c>
      <c r="G7830">
        <v>3453</v>
      </c>
      <c r="H7830">
        <v>37852</v>
      </c>
      <c r="I7830">
        <v>5</v>
      </c>
      <c r="J7830">
        <v>271</v>
      </c>
      <c r="K7830">
        <v>134.08000000000001</v>
      </c>
      <c r="L7830">
        <v>8.6999999999999993</v>
      </c>
      <c r="M7830">
        <v>7.8</v>
      </c>
      <c r="N7830" s="1" t="s">
        <v>27</v>
      </c>
      <c r="O7830">
        <v>25</v>
      </c>
      <c r="P7830">
        <v>52</v>
      </c>
      <c r="Q7830">
        <v>77</v>
      </c>
      <c r="R7830" t="str" cm="1">
        <f t="array" ref="R7830">_xlfn.IFS(Restaurant_Data[[#This Row],[Total Reservations]]&lt;=50, "Low", Restaurant_Data[[#This Row],[Total Reservations]]&lt;=100, "Medium", Restaurant_Data[[#This Row],[Total Reservations]]&lt;=200, "High")</f>
        <v>Medium</v>
      </c>
      <c r="S7830" s="4">
        <v>748612.87</v>
      </c>
      <c r="T7830" t="str" cm="1">
        <f t="array" ref="T7830">_xlfn.IFS(Restaurant_Data[[#This Row],[Revenue]]&lt;= 500000, "Low Income", Restaurant_Data[[#This Row],[Revenue]]&lt;=1000000, "Middle Income", Restaurant_Data[[#This Row],[Revenue]] &lt;= 2000000, "High Income")</f>
        <v>Middle Income</v>
      </c>
    </row>
    <row r="7831" spans="1:20" x14ac:dyDescent="0.35">
      <c r="A7831" s="1" t="s">
        <v>7858</v>
      </c>
      <c r="B7831" s="1" t="s">
        <v>23</v>
      </c>
      <c r="C7831" s="1" t="s">
        <v>24</v>
      </c>
      <c r="D7831">
        <v>3.5</v>
      </c>
      <c r="E7831">
        <v>88</v>
      </c>
      <c r="F7831">
        <v>27</v>
      </c>
      <c r="G7831">
        <v>6253</v>
      </c>
      <c r="H7831">
        <v>69655</v>
      </c>
      <c r="I7831">
        <v>11</v>
      </c>
      <c r="J7831">
        <v>610</v>
      </c>
      <c r="K7831">
        <v>261.19</v>
      </c>
      <c r="L7831">
        <v>2.9</v>
      </c>
      <c r="M7831">
        <v>9.8000000000000007</v>
      </c>
      <c r="N7831" s="1" t="s">
        <v>27</v>
      </c>
      <c r="O7831">
        <v>12</v>
      </c>
      <c r="P7831">
        <v>27</v>
      </c>
      <c r="Q7831">
        <v>39</v>
      </c>
      <c r="R7831" t="str" cm="1">
        <f t="array" ref="R7831">_xlfn.IFS(Restaurant_Data[[#This Row],[Total Reservations]]&lt;=50, "Low", Restaurant_Data[[#This Row],[Total Reservations]]&lt;=100, "Medium", Restaurant_Data[[#This Row],[Total Reservations]]&lt;=200, "High")</f>
        <v>Low</v>
      </c>
      <c r="S7831" s="4">
        <v>552829.25</v>
      </c>
      <c r="T7831" t="str" cm="1">
        <f t="array" ref="T7831">_xlfn.IFS(Restaurant_Data[[#This Row],[Revenue]]&lt;= 500000, "Low Income", Restaurant_Data[[#This Row],[Revenue]]&lt;=1000000, "Middle Income", Restaurant_Data[[#This Row],[Revenue]] &lt;= 2000000, "High Income")</f>
        <v>Middle Income</v>
      </c>
    </row>
    <row r="7832" spans="1:20" x14ac:dyDescent="0.35">
      <c r="A7832" s="1" t="s">
        <v>7859</v>
      </c>
      <c r="B7832" s="1" t="s">
        <v>19</v>
      </c>
      <c r="C7832" s="1" t="s">
        <v>42</v>
      </c>
      <c r="D7832">
        <v>3.8</v>
      </c>
      <c r="E7832">
        <v>35</v>
      </c>
      <c r="F7832">
        <v>43.09</v>
      </c>
      <c r="G7832">
        <v>1974</v>
      </c>
      <c r="H7832">
        <v>19762</v>
      </c>
      <c r="I7832">
        <v>18</v>
      </c>
      <c r="J7832">
        <v>389</v>
      </c>
      <c r="K7832">
        <v>198.43</v>
      </c>
      <c r="L7832">
        <v>3.2</v>
      </c>
      <c r="M7832">
        <v>8.5</v>
      </c>
      <c r="N7832" s="1" t="s">
        <v>21</v>
      </c>
      <c r="O7832">
        <v>15</v>
      </c>
      <c r="P7832">
        <v>24</v>
      </c>
      <c r="Q7832">
        <v>39</v>
      </c>
      <c r="R7832" t="str" cm="1">
        <f t="array" ref="R7832">_xlfn.IFS(Restaurant_Data[[#This Row],[Total Reservations]]&lt;=50, "Low", Restaurant_Data[[#This Row],[Total Reservations]]&lt;=100, "Medium", Restaurant_Data[[#This Row],[Total Reservations]]&lt;=200, "High")</f>
        <v>Low</v>
      </c>
      <c r="S7832" s="4">
        <v>360542.46</v>
      </c>
      <c r="T7832" t="str" cm="1">
        <f t="array" ref="T7832">_xlfn.IFS(Restaurant_Data[[#This Row],[Revenue]]&lt;= 500000, "Low Income", Restaurant_Data[[#This Row],[Revenue]]&lt;=1000000, "Middle Income", Restaurant_Data[[#This Row],[Revenue]] &lt;= 2000000, "High Income")</f>
        <v>Low Income</v>
      </c>
    </row>
    <row r="7833" spans="1:20" x14ac:dyDescent="0.35">
      <c r="A7833" s="1" t="s">
        <v>7860</v>
      </c>
      <c r="B7833" s="1" t="s">
        <v>34</v>
      </c>
      <c r="C7833" s="1" t="s">
        <v>20</v>
      </c>
      <c r="D7833">
        <v>4.5999999999999996</v>
      </c>
      <c r="E7833">
        <v>64</v>
      </c>
      <c r="F7833">
        <v>67.19</v>
      </c>
      <c r="G7833">
        <v>924</v>
      </c>
      <c r="H7833">
        <v>18565</v>
      </c>
      <c r="I7833">
        <v>16</v>
      </c>
      <c r="J7833">
        <v>423</v>
      </c>
      <c r="K7833">
        <v>148.79</v>
      </c>
      <c r="L7833">
        <v>1.8</v>
      </c>
      <c r="M7833">
        <v>6.5</v>
      </c>
      <c r="N7833" s="1" t="s">
        <v>21</v>
      </c>
      <c r="O7833">
        <v>35</v>
      </c>
      <c r="P7833">
        <v>38</v>
      </c>
      <c r="Q7833">
        <v>73</v>
      </c>
      <c r="R7833" t="str" cm="1">
        <f t="array" ref="R7833">_xlfn.IFS(Restaurant_Data[[#This Row],[Total Reservations]]&lt;=50, "Low", Restaurant_Data[[#This Row],[Total Reservations]]&lt;=100, "Medium", Restaurant_Data[[#This Row],[Total Reservations]]&lt;=200, "High")</f>
        <v>Medium</v>
      </c>
      <c r="S7833" s="4">
        <v>969950.16</v>
      </c>
      <c r="T7833" t="str" cm="1">
        <f t="array" ref="T7833">_xlfn.IFS(Restaurant_Data[[#This Row],[Revenue]]&lt;= 500000, "Low Income", Restaurant_Data[[#This Row],[Revenue]]&lt;=1000000, "Middle Income", Restaurant_Data[[#This Row],[Revenue]] &lt;= 2000000, "High Income")</f>
        <v>Middle Income</v>
      </c>
    </row>
    <row r="7834" spans="1:20" x14ac:dyDescent="0.35">
      <c r="A7834" s="1" t="s">
        <v>7861</v>
      </c>
      <c r="B7834" s="1" t="s">
        <v>23</v>
      </c>
      <c r="C7834" s="1" t="s">
        <v>37</v>
      </c>
      <c r="D7834">
        <v>3.8</v>
      </c>
      <c r="E7834">
        <v>76</v>
      </c>
      <c r="F7834">
        <v>61.78</v>
      </c>
      <c r="G7834">
        <v>6585</v>
      </c>
      <c r="H7834">
        <v>70833</v>
      </c>
      <c r="I7834">
        <v>19</v>
      </c>
      <c r="J7834">
        <v>621</v>
      </c>
      <c r="K7834">
        <v>131.34</v>
      </c>
      <c r="L7834">
        <v>9.1999999999999993</v>
      </c>
      <c r="M7834">
        <v>7</v>
      </c>
      <c r="N7834" s="1" t="s">
        <v>27</v>
      </c>
      <c r="O7834">
        <v>75</v>
      </c>
      <c r="P7834">
        <v>61</v>
      </c>
      <c r="Q7834">
        <v>136</v>
      </c>
      <c r="R7834" t="str" cm="1">
        <f t="array" ref="R7834">_xlfn.IFS(Restaurant_Data[[#This Row],[Total Reservations]]&lt;=50, "Low", Restaurant_Data[[#This Row],[Total Reservations]]&lt;=100, "Medium", Restaurant_Data[[#This Row],[Total Reservations]]&lt;=200, "High")</f>
        <v>High</v>
      </c>
      <c r="S7834" s="4">
        <v>1078429.55</v>
      </c>
      <c r="T7834" t="str" cm="1">
        <f t="array" ref="T7834">_xlfn.IFS(Restaurant_Data[[#This Row],[Revenue]]&lt;= 500000, "Low Income", Restaurant_Data[[#This Row],[Revenue]]&lt;=1000000, "Middle Income", Restaurant_Data[[#This Row],[Revenue]] &lt;= 2000000, "High Income")</f>
        <v>High Income</v>
      </c>
    </row>
    <row r="7835" spans="1:20" x14ac:dyDescent="0.35">
      <c r="A7835" s="1" t="s">
        <v>7862</v>
      </c>
      <c r="B7835" s="1" t="s">
        <v>19</v>
      </c>
      <c r="C7835" s="1" t="s">
        <v>26</v>
      </c>
      <c r="D7835">
        <v>3.4</v>
      </c>
      <c r="E7835">
        <v>35</v>
      </c>
      <c r="F7835">
        <v>48.08</v>
      </c>
      <c r="G7835">
        <v>3156</v>
      </c>
      <c r="H7835">
        <v>34753</v>
      </c>
      <c r="I7835">
        <v>5</v>
      </c>
      <c r="J7835">
        <v>923</v>
      </c>
      <c r="K7835">
        <v>78</v>
      </c>
      <c r="L7835">
        <v>3.9</v>
      </c>
      <c r="M7835">
        <v>5.7</v>
      </c>
      <c r="N7835" s="1" t="s">
        <v>21</v>
      </c>
      <c r="O7835">
        <v>24</v>
      </c>
      <c r="P7835">
        <v>28</v>
      </c>
      <c r="Q7835">
        <v>52</v>
      </c>
      <c r="R7835" t="str" cm="1">
        <f t="array" ref="R7835">_xlfn.IFS(Restaurant_Data[[#This Row],[Total Reservations]]&lt;=50, "Low", Restaurant_Data[[#This Row],[Total Reservations]]&lt;=100, "Medium", Restaurant_Data[[#This Row],[Total Reservations]]&lt;=200, "High")</f>
        <v>Medium</v>
      </c>
      <c r="S7835" s="4">
        <v>389151.01</v>
      </c>
      <c r="T7835" t="str" cm="1">
        <f t="array" ref="T7835">_xlfn.IFS(Restaurant_Data[[#This Row],[Revenue]]&lt;= 500000, "Low Income", Restaurant_Data[[#This Row],[Revenue]]&lt;=1000000, "Middle Income", Restaurant_Data[[#This Row],[Revenue]] &lt;= 2000000, "High Income")</f>
        <v>Low Income</v>
      </c>
    </row>
    <row r="7836" spans="1:20" x14ac:dyDescent="0.35">
      <c r="A7836" s="1" t="s">
        <v>7863</v>
      </c>
      <c r="B7836" s="1" t="s">
        <v>19</v>
      </c>
      <c r="C7836" s="1" t="s">
        <v>20</v>
      </c>
      <c r="D7836">
        <v>3.1</v>
      </c>
      <c r="E7836">
        <v>30</v>
      </c>
      <c r="F7836">
        <v>72.23</v>
      </c>
      <c r="G7836">
        <v>793</v>
      </c>
      <c r="H7836">
        <v>11638</v>
      </c>
      <c r="I7836">
        <v>7</v>
      </c>
      <c r="J7836">
        <v>803</v>
      </c>
      <c r="K7836">
        <v>210.09</v>
      </c>
      <c r="L7836">
        <v>2.5</v>
      </c>
      <c r="M7836">
        <v>4.9000000000000004</v>
      </c>
      <c r="N7836" s="1" t="s">
        <v>27</v>
      </c>
      <c r="O7836">
        <v>15</v>
      </c>
      <c r="P7836">
        <v>28</v>
      </c>
      <c r="Q7836">
        <v>43</v>
      </c>
      <c r="R7836" t="str" cm="1">
        <f t="array" ref="R7836">_xlfn.IFS(Restaurant_Data[[#This Row],[Total Reservations]]&lt;=50, "Low", Restaurant_Data[[#This Row],[Total Reservations]]&lt;=100, "Medium", Restaurant_Data[[#This Row],[Total Reservations]]&lt;=200, "High")</f>
        <v>Low</v>
      </c>
      <c r="S7836" s="4">
        <v>491734.39</v>
      </c>
      <c r="T7836" t="str" cm="1">
        <f t="array" ref="T7836">_xlfn.IFS(Restaurant_Data[[#This Row],[Revenue]]&lt;= 500000, "Low Income", Restaurant_Data[[#This Row],[Revenue]]&lt;=1000000, "Middle Income", Restaurant_Data[[#This Row],[Revenue]] &lt;= 2000000, "High Income")</f>
        <v>Low Income</v>
      </c>
    </row>
    <row r="7837" spans="1:20" x14ac:dyDescent="0.35">
      <c r="A7837" s="1" t="s">
        <v>7864</v>
      </c>
      <c r="B7837" s="1" t="s">
        <v>19</v>
      </c>
      <c r="C7837" s="1" t="s">
        <v>20</v>
      </c>
      <c r="D7837">
        <v>3.2</v>
      </c>
      <c r="E7837">
        <v>43</v>
      </c>
      <c r="F7837">
        <v>70.95</v>
      </c>
      <c r="G7837">
        <v>2876</v>
      </c>
      <c r="H7837">
        <v>35943</v>
      </c>
      <c r="I7837">
        <v>3</v>
      </c>
      <c r="J7837">
        <v>495</v>
      </c>
      <c r="K7837">
        <v>141.01</v>
      </c>
      <c r="L7837">
        <v>9.6</v>
      </c>
      <c r="M7837">
        <v>8.1</v>
      </c>
      <c r="N7837" s="1" t="s">
        <v>21</v>
      </c>
      <c r="O7837">
        <v>23</v>
      </c>
      <c r="P7837">
        <v>7</v>
      </c>
      <c r="Q7837">
        <v>30</v>
      </c>
      <c r="R7837" t="str" cm="1">
        <f t="array" ref="R7837">_xlfn.IFS(Restaurant_Data[[#This Row],[Total Reservations]]&lt;=50, "Low", Restaurant_Data[[#This Row],[Total Reservations]]&lt;=100, "Medium", Restaurant_Data[[#This Row],[Total Reservations]]&lt;=200, "High")</f>
        <v>Low</v>
      </c>
      <c r="S7837" s="4">
        <v>689215.8</v>
      </c>
      <c r="T7837" t="str" cm="1">
        <f t="array" ref="T7837">_xlfn.IFS(Restaurant_Data[[#This Row],[Revenue]]&lt;= 500000, "Low Income", Restaurant_Data[[#This Row],[Revenue]]&lt;=1000000, "Middle Income", Restaurant_Data[[#This Row],[Revenue]] &lt;= 2000000, "High Income")</f>
        <v>Middle Income</v>
      </c>
    </row>
    <row r="7838" spans="1:20" x14ac:dyDescent="0.35">
      <c r="A7838" s="1" t="s">
        <v>7865</v>
      </c>
      <c r="B7838" s="1" t="s">
        <v>34</v>
      </c>
      <c r="C7838" s="1" t="s">
        <v>31</v>
      </c>
      <c r="D7838">
        <v>4.5</v>
      </c>
      <c r="E7838">
        <v>50</v>
      </c>
      <c r="F7838">
        <v>34.659999999999997</v>
      </c>
      <c r="G7838">
        <v>3617</v>
      </c>
      <c r="H7838">
        <v>43418</v>
      </c>
      <c r="I7838">
        <v>10</v>
      </c>
      <c r="J7838">
        <v>428</v>
      </c>
      <c r="K7838">
        <v>130.13999999999999</v>
      </c>
      <c r="L7838">
        <v>4</v>
      </c>
      <c r="M7838">
        <v>2.6</v>
      </c>
      <c r="N7838" s="1" t="s">
        <v>21</v>
      </c>
      <c r="O7838">
        <v>26</v>
      </c>
      <c r="P7838">
        <v>45</v>
      </c>
      <c r="Q7838">
        <v>71</v>
      </c>
      <c r="R7838" t="str" cm="1">
        <f t="array" ref="R7838">_xlfn.IFS(Restaurant_Data[[#This Row],[Total Reservations]]&lt;=50, "Low", Restaurant_Data[[#This Row],[Total Reservations]]&lt;=100, "Medium", Restaurant_Data[[#This Row],[Total Reservations]]&lt;=200, "High")</f>
        <v>Medium</v>
      </c>
      <c r="S7838" s="4">
        <v>403740.26</v>
      </c>
      <c r="T7838" t="str" cm="1">
        <f t="array" ref="T7838">_xlfn.IFS(Restaurant_Data[[#This Row],[Revenue]]&lt;= 500000, "Low Income", Restaurant_Data[[#This Row],[Revenue]]&lt;=1000000, "Middle Income", Restaurant_Data[[#This Row],[Revenue]] &lt;= 2000000, "High Income")</f>
        <v>Low Income</v>
      </c>
    </row>
    <row r="7839" spans="1:20" x14ac:dyDescent="0.35">
      <c r="A7839" s="1" t="s">
        <v>7866</v>
      </c>
      <c r="B7839" s="1" t="s">
        <v>34</v>
      </c>
      <c r="C7839" s="1" t="s">
        <v>42</v>
      </c>
      <c r="D7839">
        <v>3.9</v>
      </c>
      <c r="E7839">
        <v>55</v>
      </c>
      <c r="F7839">
        <v>42.4</v>
      </c>
      <c r="G7839">
        <v>1764</v>
      </c>
      <c r="H7839">
        <v>23087</v>
      </c>
      <c r="I7839">
        <v>19</v>
      </c>
      <c r="J7839">
        <v>580</v>
      </c>
      <c r="K7839">
        <v>287.49</v>
      </c>
      <c r="L7839">
        <v>7.7</v>
      </c>
      <c r="M7839">
        <v>4</v>
      </c>
      <c r="N7839" s="1" t="s">
        <v>21</v>
      </c>
      <c r="O7839">
        <v>32</v>
      </c>
      <c r="P7839">
        <v>30</v>
      </c>
      <c r="Q7839">
        <v>62</v>
      </c>
      <c r="R7839" t="str" cm="1">
        <f t="array" ref="R7839">_xlfn.IFS(Restaurant_Data[[#This Row],[Total Reservations]]&lt;=50, "Low", Restaurant_Data[[#This Row],[Total Reservations]]&lt;=100, "Medium", Restaurant_Data[[#This Row],[Total Reservations]]&lt;=200, "High")</f>
        <v>Medium</v>
      </c>
      <c r="S7839" s="4">
        <v>543147.15</v>
      </c>
      <c r="T7839" t="str" cm="1">
        <f t="array" ref="T7839">_xlfn.IFS(Restaurant_Data[[#This Row],[Revenue]]&lt;= 500000, "Low Income", Restaurant_Data[[#This Row],[Revenue]]&lt;=1000000, "Middle Income", Restaurant_Data[[#This Row],[Revenue]] &lt;= 2000000, "High Income")</f>
        <v>Middle Income</v>
      </c>
    </row>
    <row r="7840" spans="1:20" x14ac:dyDescent="0.35">
      <c r="A7840" s="1" t="s">
        <v>7867</v>
      </c>
      <c r="B7840" s="1" t="s">
        <v>34</v>
      </c>
      <c r="C7840" s="1" t="s">
        <v>31</v>
      </c>
      <c r="D7840">
        <v>4.5</v>
      </c>
      <c r="E7840">
        <v>67</v>
      </c>
      <c r="F7840">
        <v>34.57</v>
      </c>
      <c r="G7840">
        <v>3028</v>
      </c>
      <c r="H7840">
        <v>39024</v>
      </c>
      <c r="I7840">
        <v>5</v>
      </c>
      <c r="J7840">
        <v>444</v>
      </c>
      <c r="K7840">
        <v>118.2</v>
      </c>
      <c r="L7840">
        <v>3.1</v>
      </c>
      <c r="M7840">
        <v>9.8000000000000007</v>
      </c>
      <c r="N7840" s="1" t="s">
        <v>27</v>
      </c>
      <c r="O7840">
        <v>18</v>
      </c>
      <c r="P7840">
        <v>65</v>
      </c>
      <c r="Q7840">
        <v>83</v>
      </c>
      <c r="R7840" t="str" cm="1">
        <f t="array" ref="R7840">_xlfn.IFS(Restaurant_Data[[#This Row],[Total Reservations]]&lt;=50, "Low", Restaurant_Data[[#This Row],[Total Reservations]]&lt;=100, "Medium", Restaurant_Data[[#This Row],[Total Reservations]]&lt;=200, "High")</f>
        <v>Medium</v>
      </c>
      <c r="S7840" s="4">
        <v>528946.12</v>
      </c>
      <c r="T7840" t="str" cm="1">
        <f t="array" ref="T7840">_xlfn.IFS(Restaurant_Data[[#This Row],[Revenue]]&lt;= 500000, "Low Income", Restaurant_Data[[#This Row],[Revenue]]&lt;=1000000, "Middle Income", Restaurant_Data[[#This Row],[Revenue]] &lt;= 2000000, "High Income")</f>
        <v>Middle Income</v>
      </c>
    </row>
    <row r="7841" spans="1:20" x14ac:dyDescent="0.35">
      <c r="A7841" s="1" t="s">
        <v>7868</v>
      </c>
      <c r="B7841" s="1" t="s">
        <v>19</v>
      </c>
      <c r="C7841" s="1" t="s">
        <v>20</v>
      </c>
      <c r="D7841">
        <v>4.4000000000000004</v>
      </c>
      <c r="E7841">
        <v>46</v>
      </c>
      <c r="F7841">
        <v>74.040000000000006</v>
      </c>
      <c r="G7841">
        <v>991</v>
      </c>
      <c r="H7841">
        <v>11394</v>
      </c>
      <c r="I7841">
        <v>5</v>
      </c>
      <c r="J7841">
        <v>639</v>
      </c>
      <c r="K7841">
        <v>269.14</v>
      </c>
      <c r="L7841">
        <v>7.5</v>
      </c>
      <c r="M7841">
        <v>6.1</v>
      </c>
      <c r="N7841" s="1" t="s">
        <v>27</v>
      </c>
      <c r="O7841">
        <v>0</v>
      </c>
      <c r="P7841">
        <v>17</v>
      </c>
      <c r="Q7841">
        <v>17</v>
      </c>
      <c r="R7841" t="str" cm="1">
        <f t="array" ref="R7841">_xlfn.IFS(Restaurant_Data[[#This Row],[Total Reservations]]&lt;=50, "Low", Restaurant_Data[[#This Row],[Total Reservations]]&lt;=100, "Medium", Restaurant_Data[[#This Row],[Total Reservations]]&lt;=200, "High")</f>
        <v>Low</v>
      </c>
      <c r="S7841" s="4">
        <v>762271.84</v>
      </c>
      <c r="T7841" t="str" cm="1">
        <f t="array" ref="T7841">_xlfn.IFS(Restaurant_Data[[#This Row],[Revenue]]&lt;= 500000, "Low Income", Restaurant_Data[[#This Row],[Revenue]]&lt;=1000000, "Middle Income", Restaurant_Data[[#This Row],[Revenue]] &lt;= 2000000, "High Income")</f>
        <v>Middle Income</v>
      </c>
    </row>
    <row r="7842" spans="1:20" x14ac:dyDescent="0.35">
      <c r="A7842" s="1" t="s">
        <v>7869</v>
      </c>
      <c r="B7842" s="1" t="s">
        <v>34</v>
      </c>
      <c r="C7842" s="1" t="s">
        <v>20</v>
      </c>
      <c r="D7842">
        <v>3.3</v>
      </c>
      <c r="E7842">
        <v>51</v>
      </c>
      <c r="F7842">
        <v>73.03</v>
      </c>
      <c r="G7842">
        <v>860</v>
      </c>
      <c r="H7842">
        <v>9454</v>
      </c>
      <c r="I7842">
        <v>11</v>
      </c>
      <c r="J7842">
        <v>405</v>
      </c>
      <c r="K7842">
        <v>293.72000000000003</v>
      </c>
      <c r="L7842">
        <v>3.1</v>
      </c>
      <c r="M7842">
        <v>5.5</v>
      </c>
      <c r="N7842" s="1" t="s">
        <v>27</v>
      </c>
      <c r="O7842">
        <v>28</v>
      </c>
      <c r="P7842">
        <v>20</v>
      </c>
      <c r="Q7842">
        <v>48</v>
      </c>
      <c r="R7842" t="str" cm="1">
        <f t="array" ref="R7842">_xlfn.IFS(Restaurant_Data[[#This Row],[Total Reservations]]&lt;=50, "Low", Restaurant_Data[[#This Row],[Total Reservations]]&lt;=100, "Medium", Restaurant_Data[[#This Row],[Total Reservations]]&lt;=200, "High")</f>
        <v>Low</v>
      </c>
      <c r="S7842" s="4">
        <v>837050.21</v>
      </c>
      <c r="T7842" t="str" cm="1">
        <f t="array" ref="T7842">_xlfn.IFS(Restaurant_Data[[#This Row],[Revenue]]&lt;= 500000, "Low Income", Restaurant_Data[[#This Row],[Revenue]]&lt;=1000000, "Middle Income", Restaurant_Data[[#This Row],[Revenue]] &lt;= 2000000, "High Income")</f>
        <v>Middle Income</v>
      </c>
    </row>
    <row r="7843" spans="1:20" x14ac:dyDescent="0.35">
      <c r="A7843" s="1" t="s">
        <v>7870</v>
      </c>
      <c r="B7843" s="1" t="s">
        <v>23</v>
      </c>
      <c r="C7843" s="1" t="s">
        <v>42</v>
      </c>
      <c r="D7843">
        <v>3.3</v>
      </c>
      <c r="E7843">
        <v>77</v>
      </c>
      <c r="F7843">
        <v>40.950000000000003</v>
      </c>
      <c r="G7843">
        <v>3165</v>
      </c>
      <c r="H7843">
        <v>31631</v>
      </c>
      <c r="I7843">
        <v>19</v>
      </c>
      <c r="J7843">
        <v>692</v>
      </c>
      <c r="K7843">
        <v>255.68</v>
      </c>
      <c r="L7843">
        <v>6.7</v>
      </c>
      <c r="M7843">
        <v>8.6999999999999993</v>
      </c>
      <c r="N7843" s="1" t="s">
        <v>27</v>
      </c>
      <c r="O7843">
        <v>44</v>
      </c>
      <c r="P7843">
        <v>36</v>
      </c>
      <c r="Q7843">
        <v>80</v>
      </c>
      <c r="R7843" t="str" cm="1">
        <f t="array" ref="R7843">_xlfn.IFS(Restaurant_Data[[#This Row],[Total Reservations]]&lt;=50, "Low", Restaurant_Data[[#This Row],[Total Reservations]]&lt;=100, "Medium", Restaurant_Data[[#This Row],[Total Reservations]]&lt;=200, "High")</f>
        <v>Medium</v>
      </c>
      <c r="S7843" s="4">
        <v>728228.9</v>
      </c>
      <c r="T7843" t="str" cm="1">
        <f t="array" ref="T7843">_xlfn.IFS(Restaurant_Data[[#This Row],[Revenue]]&lt;= 500000, "Low Income", Restaurant_Data[[#This Row],[Revenue]]&lt;=1000000, "Middle Income", Restaurant_Data[[#This Row],[Revenue]] &lt;= 2000000, "High Income")</f>
        <v>Middle Income</v>
      </c>
    </row>
    <row r="7844" spans="1:20" x14ac:dyDescent="0.35">
      <c r="A7844" s="1" t="s">
        <v>7871</v>
      </c>
      <c r="B7844" s="1" t="s">
        <v>34</v>
      </c>
      <c r="C7844" s="1" t="s">
        <v>42</v>
      </c>
      <c r="D7844">
        <v>4.5</v>
      </c>
      <c r="E7844">
        <v>70</v>
      </c>
      <c r="F7844">
        <v>44.65</v>
      </c>
      <c r="G7844">
        <v>1557</v>
      </c>
      <c r="H7844">
        <v>18792</v>
      </c>
      <c r="I7844">
        <v>12</v>
      </c>
      <c r="J7844">
        <v>490</v>
      </c>
      <c r="K7844">
        <v>54.88</v>
      </c>
      <c r="L7844">
        <v>5</v>
      </c>
      <c r="M7844">
        <v>7.9</v>
      </c>
      <c r="N7844" s="1" t="s">
        <v>27</v>
      </c>
      <c r="O7844">
        <v>61</v>
      </c>
      <c r="P7844">
        <v>29</v>
      </c>
      <c r="Q7844">
        <v>90</v>
      </c>
      <c r="R7844" t="str" cm="1">
        <f t="array" ref="R7844">_xlfn.IFS(Restaurant_Data[[#This Row],[Total Reservations]]&lt;=50, "Low", Restaurant_Data[[#This Row],[Total Reservations]]&lt;=100, "Medium", Restaurant_Data[[#This Row],[Total Reservations]]&lt;=200, "High")</f>
        <v>Medium</v>
      </c>
      <c r="S7844" s="4">
        <v>711208.1</v>
      </c>
      <c r="T7844" t="str" cm="1">
        <f t="array" ref="T7844">_xlfn.IFS(Restaurant_Data[[#This Row],[Revenue]]&lt;= 500000, "Low Income", Restaurant_Data[[#This Row],[Revenue]]&lt;=1000000, "Middle Income", Restaurant_Data[[#This Row],[Revenue]] &lt;= 2000000, "High Income")</f>
        <v>Middle Income</v>
      </c>
    </row>
    <row r="7845" spans="1:20" x14ac:dyDescent="0.35">
      <c r="A7845" s="1" t="s">
        <v>7872</v>
      </c>
      <c r="B7845" s="1" t="s">
        <v>34</v>
      </c>
      <c r="C7845" s="1" t="s">
        <v>24</v>
      </c>
      <c r="D7845">
        <v>4.4000000000000004</v>
      </c>
      <c r="E7845">
        <v>51</v>
      </c>
      <c r="F7845">
        <v>34.119999999999997</v>
      </c>
      <c r="G7845">
        <v>3739</v>
      </c>
      <c r="H7845">
        <v>38826</v>
      </c>
      <c r="I7845">
        <v>17</v>
      </c>
      <c r="J7845">
        <v>263</v>
      </c>
      <c r="K7845">
        <v>267.16000000000003</v>
      </c>
      <c r="L7845">
        <v>8.1999999999999993</v>
      </c>
      <c r="M7845">
        <v>3.9</v>
      </c>
      <c r="N7845" s="1" t="s">
        <v>21</v>
      </c>
      <c r="O7845">
        <v>42</v>
      </c>
      <c r="P7845">
        <v>18</v>
      </c>
      <c r="Q7845">
        <v>60</v>
      </c>
      <c r="R7845" t="str" cm="1">
        <f t="array" ref="R7845">_xlfn.IFS(Restaurant_Data[[#This Row],[Total Reservations]]&lt;=50, "Low", Restaurant_Data[[#This Row],[Total Reservations]]&lt;=100, "Medium", Restaurant_Data[[#This Row],[Total Reservations]]&lt;=200, "High")</f>
        <v>Medium</v>
      </c>
      <c r="S7845" s="4">
        <v>414259.28</v>
      </c>
      <c r="T7845" t="str" cm="1">
        <f t="array" ref="T7845">_xlfn.IFS(Restaurant_Data[[#This Row],[Revenue]]&lt;= 500000, "Low Income", Restaurant_Data[[#This Row],[Revenue]]&lt;=1000000, "Middle Income", Restaurant_Data[[#This Row],[Revenue]] &lt;= 2000000, "High Income")</f>
        <v>Low Income</v>
      </c>
    </row>
    <row r="7846" spans="1:20" x14ac:dyDescent="0.35">
      <c r="A7846" s="1" t="s">
        <v>7873</v>
      </c>
      <c r="B7846" s="1" t="s">
        <v>19</v>
      </c>
      <c r="C7846" s="1" t="s">
        <v>37</v>
      </c>
      <c r="D7846">
        <v>3.8</v>
      </c>
      <c r="E7846">
        <v>45</v>
      </c>
      <c r="F7846">
        <v>60.85</v>
      </c>
      <c r="G7846">
        <v>3725</v>
      </c>
      <c r="H7846">
        <v>43153</v>
      </c>
      <c r="I7846">
        <v>15</v>
      </c>
      <c r="J7846">
        <v>177</v>
      </c>
      <c r="K7846">
        <v>103.35</v>
      </c>
      <c r="L7846">
        <v>7.6</v>
      </c>
      <c r="M7846">
        <v>6.6</v>
      </c>
      <c r="N7846" s="1" t="s">
        <v>21</v>
      </c>
      <c r="O7846">
        <v>16</v>
      </c>
      <c r="P7846">
        <v>20</v>
      </c>
      <c r="Q7846">
        <v>36</v>
      </c>
      <c r="R7846" t="str" cm="1">
        <f t="array" ref="R7846">_xlfn.IFS(Restaurant_Data[[#This Row],[Total Reservations]]&lt;=50, "Low", Restaurant_Data[[#This Row],[Total Reservations]]&lt;=100, "Medium", Restaurant_Data[[#This Row],[Total Reservations]]&lt;=200, "High")</f>
        <v>Low</v>
      </c>
      <c r="S7846" s="4">
        <v>632066.5</v>
      </c>
      <c r="T7846" t="str" cm="1">
        <f t="array" ref="T7846">_xlfn.IFS(Restaurant_Data[[#This Row],[Revenue]]&lt;= 500000, "Low Income", Restaurant_Data[[#This Row],[Revenue]]&lt;=1000000, "Middle Income", Restaurant_Data[[#This Row],[Revenue]] &lt;= 2000000, "High Income")</f>
        <v>Middle Income</v>
      </c>
    </row>
    <row r="7847" spans="1:20" x14ac:dyDescent="0.35">
      <c r="A7847" s="1" t="s">
        <v>7874</v>
      </c>
      <c r="B7847" s="1" t="s">
        <v>34</v>
      </c>
      <c r="C7847" s="1" t="s">
        <v>37</v>
      </c>
      <c r="D7847">
        <v>3.2</v>
      </c>
      <c r="E7847">
        <v>53</v>
      </c>
      <c r="F7847">
        <v>55.75</v>
      </c>
      <c r="G7847">
        <v>953</v>
      </c>
      <c r="H7847">
        <v>10887</v>
      </c>
      <c r="I7847">
        <v>18</v>
      </c>
      <c r="J7847">
        <v>561</v>
      </c>
      <c r="K7847">
        <v>138.32</v>
      </c>
      <c r="L7847">
        <v>9.4</v>
      </c>
      <c r="M7847">
        <v>2.7</v>
      </c>
      <c r="N7847" s="1" t="s">
        <v>21</v>
      </c>
      <c r="O7847">
        <v>38</v>
      </c>
      <c r="P7847">
        <v>13</v>
      </c>
      <c r="Q7847">
        <v>51</v>
      </c>
      <c r="R7847" t="str" cm="1">
        <f t="array" ref="R7847">_xlfn.IFS(Restaurant_Data[[#This Row],[Total Reservations]]&lt;=50, "Low", Restaurant_Data[[#This Row],[Total Reservations]]&lt;=100, "Medium", Restaurant_Data[[#This Row],[Total Reservations]]&lt;=200, "High")</f>
        <v>Medium</v>
      </c>
      <c r="S7847" s="4">
        <v>677079.35</v>
      </c>
      <c r="T7847" t="str" cm="1">
        <f t="array" ref="T7847">_xlfn.IFS(Restaurant_Data[[#This Row],[Revenue]]&lt;= 500000, "Low Income", Restaurant_Data[[#This Row],[Revenue]]&lt;=1000000, "Middle Income", Restaurant_Data[[#This Row],[Revenue]] &lt;= 2000000, "High Income")</f>
        <v>Middle Income</v>
      </c>
    </row>
    <row r="7848" spans="1:20" x14ac:dyDescent="0.35">
      <c r="A7848" s="1" t="s">
        <v>7875</v>
      </c>
      <c r="B7848" s="1" t="s">
        <v>23</v>
      </c>
      <c r="C7848" s="1" t="s">
        <v>24</v>
      </c>
      <c r="D7848">
        <v>3</v>
      </c>
      <c r="E7848">
        <v>71</v>
      </c>
      <c r="F7848">
        <v>31.23</v>
      </c>
      <c r="G7848">
        <v>3919</v>
      </c>
      <c r="H7848">
        <v>44745</v>
      </c>
      <c r="I7848">
        <v>9</v>
      </c>
      <c r="J7848">
        <v>668</v>
      </c>
      <c r="K7848">
        <v>297.89999999999998</v>
      </c>
      <c r="L7848">
        <v>4.4000000000000004</v>
      </c>
      <c r="M7848">
        <v>1.5</v>
      </c>
      <c r="N7848" s="1" t="s">
        <v>21</v>
      </c>
      <c r="O7848">
        <v>59</v>
      </c>
      <c r="P7848">
        <v>12</v>
      </c>
      <c r="Q7848">
        <v>71</v>
      </c>
      <c r="R7848" t="str" cm="1">
        <f t="array" ref="R7848">_xlfn.IFS(Restaurant_Data[[#This Row],[Total Reservations]]&lt;=50, "Low", Restaurant_Data[[#This Row],[Total Reservations]]&lt;=100, "Medium", Restaurant_Data[[#This Row],[Total Reservations]]&lt;=200, "High")</f>
        <v>Medium</v>
      </c>
      <c r="S7848" s="4">
        <v>509214.35</v>
      </c>
      <c r="T7848" t="str" cm="1">
        <f t="array" ref="T7848">_xlfn.IFS(Restaurant_Data[[#This Row],[Revenue]]&lt;= 500000, "Low Income", Restaurant_Data[[#This Row],[Revenue]]&lt;=1000000, "Middle Income", Restaurant_Data[[#This Row],[Revenue]] &lt;= 2000000, "High Income")</f>
        <v>Middle Income</v>
      </c>
    </row>
    <row r="7849" spans="1:20" x14ac:dyDescent="0.35">
      <c r="A7849" s="1" t="s">
        <v>7876</v>
      </c>
      <c r="B7849" s="1" t="s">
        <v>19</v>
      </c>
      <c r="C7849" s="1" t="s">
        <v>37</v>
      </c>
      <c r="D7849">
        <v>3.6</v>
      </c>
      <c r="E7849">
        <v>34</v>
      </c>
      <c r="F7849">
        <v>58.91</v>
      </c>
      <c r="G7849">
        <v>1932</v>
      </c>
      <c r="H7849">
        <v>25487</v>
      </c>
      <c r="I7849">
        <v>17</v>
      </c>
      <c r="J7849">
        <v>502</v>
      </c>
      <c r="K7849">
        <v>151.24</v>
      </c>
      <c r="L7849">
        <v>7.8</v>
      </c>
      <c r="M7849">
        <v>9.9</v>
      </c>
      <c r="N7849" s="1" t="s">
        <v>21</v>
      </c>
      <c r="O7849">
        <v>29</v>
      </c>
      <c r="P7849">
        <v>18</v>
      </c>
      <c r="Q7849">
        <v>47</v>
      </c>
      <c r="R7849" t="str" cm="1">
        <f t="array" ref="R7849">_xlfn.IFS(Restaurant_Data[[#This Row],[Total Reservations]]&lt;=50, "Low", Restaurant_Data[[#This Row],[Total Reservations]]&lt;=100, "Medium", Restaurant_Data[[#This Row],[Total Reservations]]&lt;=200, "High")</f>
        <v>Low</v>
      </c>
      <c r="S7849" s="4">
        <v>472438.98</v>
      </c>
      <c r="T7849" t="str" cm="1">
        <f t="array" ref="T7849">_xlfn.IFS(Restaurant_Data[[#This Row],[Revenue]]&lt;= 500000, "Low Income", Restaurant_Data[[#This Row],[Revenue]]&lt;=1000000, "Middle Income", Restaurant_Data[[#This Row],[Revenue]] &lt;= 2000000, "High Income")</f>
        <v>Low Income</v>
      </c>
    </row>
    <row r="7850" spans="1:20" x14ac:dyDescent="0.35">
      <c r="A7850" s="1" t="s">
        <v>7877</v>
      </c>
      <c r="B7850" s="1" t="s">
        <v>23</v>
      </c>
      <c r="C7850" s="1" t="s">
        <v>20</v>
      </c>
      <c r="D7850">
        <v>3</v>
      </c>
      <c r="E7850">
        <v>86</v>
      </c>
      <c r="F7850">
        <v>70.94</v>
      </c>
      <c r="G7850">
        <v>4294</v>
      </c>
      <c r="H7850">
        <v>49553</v>
      </c>
      <c r="I7850">
        <v>11</v>
      </c>
      <c r="J7850">
        <v>742</v>
      </c>
      <c r="K7850">
        <v>213.71</v>
      </c>
      <c r="L7850">
        <v>9.6999999999999993</v>
      </c>
      <c r="M7850">
        <v>7.6</v>
      </c>
      <c r="N7850" s="1" t="s">
        <v>27</v>
      </c>
      <c r="O7850">
        <v>24</v>
      </c>
      <c r="P7850">
        <v>3</v>
      </c>
      <c r="Q7850">
        <v>27</v>
      </c>
      <c r="R7850" t="str" cm="1">
        <f t="array" ref="R7850">_xlfn.IFS(Restaurant_Data[[#This Row],[Total Reservations]]&lt;=50, "Low", Restaurant_Data[[#This Row],[Total Reservations]]&lt;=100, "Medium", Restaurant_Data[[#This Row],[Total Reservations]]&lt;=200, "High")</f>
        <v>Low</v>
      </c>
      <c r="S7850" s="4">
        <v>1368051.99</v>
      </c>
      <c r="T7850" t="str" cm="1">
        <f t="array" ref="T7850">_xlfn.IFS(Restaurant_Data[[#This Row],[Revenue]]&lt;= 500000, "Low Income", Restaurant_Data[[#This Row],[Revenue]]&lt;=1000000, "Middle Income", Restaurant_Data[[#This Row],[Revenue]] &lt;= 2000000, "High Income")</f>
        <v>High Income</v>
      </c>
    </row>
    <row r="7851" spans="1:20" x14ac:dyDescent="0.35">
      <c r="A7851" s="1" t="s">
        <v>7878</v>
      </c>
      <c r="B7851" s="1" t="s">
        <v>19</v>
      </c>
      <c r="C7851" s="1" t="s">
        <v>24</v>
      </c>
      <c r="D7851">
        <v>3.5</v>
      </c>
      <c r="E7851">
        <v>31</v>
      </c>
      <c r="F7851">
        <v>32.119999999999997</v>
      </c>
      <c r="G7851">
        <v>3291</v>
      </c>
      <c r="H7851">
        <v>32368</v>
      </c>
      <c r="I7851">
        <v>6</v>
      </c>
      <c r="J7851">
        <v>755</v>
      </c>
      <c r="K7851">
        <v>127.68</v>
      </c>
      <c r="L7851">
        <v>4</v>
      </c>
      <c r="M7851">
        <v>9.4</v>
      </c>
      <c r="N7851" s="1" t="s">
        <v>21</v>
      </c>
      <c r="O7851">
        <v>0</v>
      </c>
      <c r="P7851">
        <v>13</v>
      </c>
      <c r="Q7851">
        <v>13</v>
      </c>
      <c r="R7851" t="str" cm="1">
        <f t="array" ref="R7851">_xlfn.IFS(Restaurant_Data[[#This Row],[Total Reservations]]&lt;=50, "Low", Restaurant_Data[[#This Row],[Total Reservations]]&lt;=100, "Medium", Restaurant_Data[[#This Row],[Total Reservations]]&lt;=200, "High")</f>
        <v>Low</v>
      </c>
      <c r="S7851" s="4">
        <v>239245.14</v>
      </c>
      <c r="T7851" t="str" cm="1">
        <f t="array" ref="T7851">_xlfn.IFS(Restaurant_Data[[#This Row],[Revenue]]&lt;= 500000, "Low Income", Restaurant_Data[[#This Row],[Revenue]]&lt;=1000000, "Middle Income", Restaurant_Data[[#This Row],[Revenue]] &lt;= 2000000, "High Income")</f>
        <v>Low Income</v>
      </c>
    </row>
    <row r="7852" spans="1:20" x14ac:dyDescent="0.35">
      <c r="A7852" s="1" t="s">
        <v>7879</v>
      </c>
      <c r="B7852" s="1" t="s">
        <v>19</v>
      </c>
      <c r="C7852" s="1" t="s">
        <v>24</v>
      </c>
      <c r="D7852">
        <v>3.8</v>
      </c>
      <c r="E7852">
        <v>43</v>
      </c>
      <c r="F7852">
        <v>32.090000000000003</v>
      </c>
      <c r="G7852">
        <v>1126</v>
      </c>
      <c r="H7852">
        <v>15512</v>
      </c>
      <c r="I7852">
        <v>12</v>
      </c>
      <c r="J7852">
        <v>957</v>
      </c>
      <c r="K7852">
        <v>142.36000000000001</v>
      </c>
      <c r="L7852">
        <v>3.6</v>
      </c>
      <c r="M7852">
        <v>8.5</v>
      </c>
      <c r="N7852" s="1" t="s">
        <v>27</v>
      </c>
      <c r="O7852">
        <v>33</v>
      </c>
      <c r="P7852">
        <v>20</v>
      </c>
      <c r="Q7852">
        <v>53</v>
      </c>
      <c r="R7852" t="str" cm="1">
        <f t="array" ref="R7852">_xlfn.IFS(Restaurant_Data[[#This Row],[Total Reservations]]&lt;=50, "Low", Restaurant_Data[[#This Row],[Total Reservations]]&lt;=100, "Medium", Restaurant_Data[[#This Row],[Total Reservations]]&lt;=200, "High")</f>
        <v>Medium</v>
      </c>
      <c r="S7852" s="4">
        <v>326320.90000000002</v>
      </c>
      <c r="T7852" t="str" cm="1">
        <f t="array" ref="T7852">_xlfn.IFS(Restaurant_Data[[#This Row],[Revenue]]&lt;= 500000, "Low Income", Restaurant_Data[[#This Row],[Revenue]]&lt;=1000000, "Middle Income", Restaurant_Data[[#This Row],[Revenue]] &lt;= 2000000, "High Income")</f>
        <v>Low Income</v>
      </c>
    </row>
    <row r="7853" spans="1:20" x14ac:dyDescent="0.35">
      <c r="A7853" s="1" t="s">
        <v>7880</v>
      </c>
      <c r="B7853" s="1" t="s">
        <v>34</v>
      </c>
      <c r="C7853" s="1" t="s">
        <v>37</v>
      </c>
      <c r="D7853">
        <v>3.2</v>
      </c>
      <c r="E7853">
        <v>69</v>
      </c>
      <c r="F7853">
        <v>62.41</v>
      </c>
      <c r="G7853">
        <v>2585</v>
      </c>
      <c r="H7853">
        <v>32836</v>
      </c>
      <c r="I7853">
        <v>11</v>
      </c>
      <c r="J7853">
        <v>367</v>
      </c>
      <c r="K7853">
        <v>199.41</v>
      </c>
      <c r="L7853">
        <v>7.9</v>
      </c>
      <c r="M7853">
        <v>4.9000000000000004</v>
      </c>
      <c r="N7853" s="1" t="s">
        <v>27</v>
      </c>
      <c r="O7853">
        <v>40</v>
      </c>
      <c r="P7853">
        <v>23</v>
      </c>
      <c r="Q7853">
        <v>63</v>
      </c>
      <c r="R7853" t="str" cm="1">
        <f t="array" ref="R7853">_xlfn.IFS(Restaurant_Data[[#This Row],[Total Reservations]]&lt;=50, "Low", Restaurant_Data[[#This Row],[Total Reservations]]&lt;=100, "Medium", Restaurant_Data[[#This Row],[Total Reservations]]&lt;=200, "High")</f>
        <v>Medium</v>
      </c>
      <c r="S7853" s="4">
        <v>970662.64</v>
      </c>
      <c r="T7853" t="str" cm="1">
        <f t="array" ref="T7853">_xlfn.IFS(Restaurant_Data[[#This Row],[Revenue]]&lt;= 500000, "Low Income", Restaurant_Data[[#This Row],[Revenue]]&lt;=1000000, "Middle Income", Restaurant_Data[[#This Row],[Revenue]] &lt;= 2000000, "High Income")</f>
        <v>Middle Income</v>
      </c>
    </row>
    <row r="7854" spans="1:20" x14ac:dyDescent="0.35">
      <c r="A7854" s="1" t="s">
        <v>7881</v>
      </c>
      <c r="B7854" s="1" t="s">
        <v>23</v>
      </c>
      <c r="C7854" s="1" t="s">
        <v>26</v>
      </c>
      <c r="D7854">
        <v>3.2</v>
      </c>
      <c r="E7854">
        <v>76</v>
      </c>
      <c r="F7854">
        <v>52.47</v>
      </c>
      <c r="G7854">
        <v>4102</v>
      </c>
      <c r="H7854">
        <v>41437</v>
      </c>
      <c r="I7854">
        <v>17</v>
      </c>
      <c r="J7854">
        <v>94</v>
      </c>
      <c r="K7854">
        <v>287.07</v>
      </c>
      <c r="L7854">
        <v>5</v>
      </c>
      <c r="M7854">
        <v>8.8000000000000007</v>
      </c>
      <c r="N7854" s="1" t="s">
        <v>27</v>
      </c>
      <c r="O7854">
        <v>13</v>
      </c>
      <c r="P7854">
        <v>44</v>
      </c>
      <c r="Q7854">
        <v>57</v>
      </c>
      <c r="R7854" t="str" cm="1">
        <f t="array" ref="R7854">_xlfn.IFS(Restaurant_Data[[#This Row],[Total Reservations]]&lt;=50, "Low", Restaurant_Data[[#This Row],[Total Reservations]]&lt;=100, "Medium", Restaurant_Data[[#This Row],[Total Reservations]]&lt;=200, "High")</f>
        <v>Medium</v>
      </c>
      <c r="S7854" s="4">
        <v>908614.32</v>
      </c>
      <c r="T7854" t="str" cm="1">
        <f t="array" ref="T7854">_xlfn.IFS(Restaurant_Data[[#This Row],[Revenue]]&lt;= 500000, "Low Income", Restaurant_Data[[#This Row],[Revenue]]&lt;=1000000, "Middle Income", Restaurant_Data[[#This Row],[Revenue]] &lt;= 2000000, "High Income")</f>
        <v>Middle Income</v>
      </c>
    </row>
    <row r="7855" spans="1:20" x14ac:dyDescent="0.35">
      <c r="A7855" s="1" t="s">
        <v>7882</v>
      </c>
      <c r="B7855" s="1" t="s">
        <v>19</v>
      </c>
      <c r="C7855" s="1" t="s">
        <v>37</v>
      </c>
      <c r="D7855">
        <v>4.8</v>
      </c>
      <c r="E7855">
        <v>44</v>
      </c>
      <c r="F7855">
        <v>56.2</v>
      </c>
      <c r="G7855">
        <v>2407</v>
      </c>
      <c r="H7855">
        <v>33410</v>
      </c>
      <c r="I7855">
        <v>10</v>
      </c>
      <c r="J7855">
        <v>106</v>
      </c>
      <c r="K7855">
        <v>120.61</v>
      </c>
      <c r="L7855">
        <v>4.5999999999999996</v>
      </c>
      <c r="M7855">
        <v>8.1</v>
      </c>
      <c r="N7855" s="1" t="s">
        <v>21</v>
      </c>
      <c r="O7855">
        <v>25</v>
      </c>
      <c r="P7855">
        <v>12</v>
      </c>
      <c r="Q7855">
        <v>37</v>
      </c>
      <c r="R7855" t="str" cm="1">
        <f t="array" ref="R7855">_xlfn.IFS(Restaurant_Data[[#This Row],[Total Reservations]]&lt;=50, "Low", Restaurant_Data[[#This Row],[Total Reservations]]&lt;=100, "Medium", Restaurant_Data[[#This Row],[Total Reservations]]&lt;=200, "High")</f>
        <v>Low</v>
      </c>
      <c r="S7855" s="4">
        <v>565465.59999999998</v>
      </c>
      <c r="T7855" t="str" cm="1">
        <f t="array" ref="T7855">_xlfn.IFS(Restaurant_Data[[#This Row],[Revenue]]&lt;= 500000, "Low Income", Restaurant_Data[[#This Row],[Revenue]]&lt;=1000000, "Middle Income", Restaurant_Data[[#This Row],[Revenue]] &lt;= 2000000, "High Income")</f>
        <v>Middle Income</v>
      </c>
    </row>
    <row r="7856" spans="1:20" x14ac:dyDescent="0.35">
      <c r="A7856" s="1" t="s">
        <v>7883</v>
      </c>
      <c r="B7856" s="1" t="s">
        <v>34</v>
      </c>
      <c r="C7856" s="1" t="s">
        <v>31</v>
      </c>
      <c r="D7856">
        <v>4.2</v>
      </c>
      <c r="E7856">
        <v>67</v>
      </c>
      <c r="F7856">
        <v>32.11</v>
      </c>
      <c r="G7856">
        <v>3501</v>
      </c>
      <c r="H7856">
        <v>37039</v>
      </c>
      <c r="I7856">
        <v>13</v>
      </c>
      <c r="J7856">
        <v>435</v>
      </c>
      <c r="K7856">
        <v>111.84</v>
      </c>
      <c r="L7856">
        <v>5.9</v>
      </c>
      <c r="M7856">
        <v>3.3</v>
      </c>
      <c r="N7856" s="1" t="s">
        <v>27</v>
      </c>
      <c r="O7856">
        <v>17</v>
      </c>
      <c r="P7856">
        <v>21</v>
      </c>
      <c r="Q7856">
        <v>38</v>
      </c>
      <c r="R7856" t="str" cm="1">
        <f t="array" ref="R7856">_xlfn.IFS(Restaurant_Data[[#This Row],[Total Reservations]]&lt;=50, "Low", Restaurant_Data[[#This Row],[Total Reservations]]&lt;=100, "Medium", Restaurant_Data[[#This Row],[Total Reservations]]&lt;=200, "High")</f>
        <v>Low</v>
      </c>
      <c r="S7856" s="4">
        <v>497943.66</v>
      </c>
      <c r="T7856" t="str" cm="1">
        <f t="array" ref="T7856">_xlfn.IFS(Restaurant_Data[[#This Row],[Revenue]]&lt;= 500000, "Low Income", Restaurant_Data[[#This Row],[Revenue]]&lt;=1000000, "Middle Income", Restaurant_Data[[#This Row],[Revenue]] &lt;= 2000000, "High Income")</f>
        <v>Low Income</v>
      </c>
    </row>
    <row r="7857" spans="1:20" x14ac:dyDescent="0.35">
      <c r="A7857" s="1" t="s">
        <v>7884</v>
      </c>
      <c r="B7857" s="1" t="s">
        <v>19</v>
      </c>
      <c r="C7857" s="1" t="s">
        <v>26</v>
      </c>
      <c r="D7857">
        <v>4.9000000000000004</v>
      </c>
      <c r="E7857">
        <v>42</v>
      </c>
      <c r="F7857">
        <v>51.94</v>
      </c>
      <c r="G7857">
        <v>1899</v>
      </c>
      <c r="H7857">
        <v>19117</v>
      </c>
      <c r="I7857">
        <v>5</v>
      </c>
      <c r="J7857">
        <v>918</v>
      </c>
      <c r="K7857">
        <v>56.57</v>
      </c>
      <c r="L7857">
        <v>9.4</v>
      </c>
      <c r="M7857">
        <v>6.6</v>
      </c>
      <c r="N7857" s="1" t="s">
        <v>27</v>
      </c>
      <c r="O7857">
        <v>19</v>
      </c>
      <c r="P7857">
        <v>22</v>
      </c>
      <c r="Q7857">
        <v>41</v>
      </c>
      <c r="R7857" t="str" cm="1">
        <f t="array" ref="R7857">_xlfn.IFS(Restaurant_Data[[#This Row],[Total Reservations]]&lt;=50, "Low", Restaurant_Data[[#This Row],[Total Reservations]]&lt;=100, "Medium", Restaurant_Data[[#This Row],[Total Reservations]]&lt;=200, "High")</f>
        <v>Low</v>
      </c>
      <c r="S7857" s="4">
        <v>498514.01</v>
      </c>
      <c r="T7857" t="str" cm="1">
        <f t="array" ref="T7857">_xlfn.IFS(Restaurant_Data[[#This Row],[Revenue]]&lt;= 500000, "Low Income", Restaurant_Data[[#This Row],[Revenue]]&lt;=1000000, "Middle Income", Restaurant_Data[[#This Row],[Revenue]] &lt;= 2000000, "High Income")</f>
        <v>Low Income</v>
      </c>
    </row>
    <row r="7858" spans="1:20" x14ac:dyDescent="0.35">
      <c r="A7858" s="1" t="s">
        <v>7885</v>
      </c>
      <c r="B7858" s="1" t="s">
        <v>19</v>
      </c>
      <c r="C7858" s="1" t="s">
        <v>24</v>
      </c>
      <c r="D7858">
        <v>3.7</v>
      </c>
      <c r="E7858">
        <v>41</v>
      </c>
      <c r="F7858">
        <v>29.49</v>
      </c>
      <c r="G7858">
        <v>752</v>
      </c>
      <c r="H7858">
        <v>13713</v>
      </c>
      <c r="I7858">
        <v>4</v>
      </c>
      <c r="J7858">
        <v>232</v>
      </c>
      <c r="K7858">
        <v>100.53</v>
      </c>
      <c r="L7858">
        <v>1.8</v>
      </c>
      <c r="M7858">
        <v>3.7</v>
      </c>
      <c r="N7858" s="1" t="s">
        <v>21</v>
      </c>
      <c r="O7858">
        <v>6</v>
      </c>
      <c r="P7858">
        <v>16</v>
      </c>
      <c r="Q7858">
        <v>22</v>
      </c>
      <c r="R7858" t="str" cm="1">
        <f t="array" ref="R7858">_xlfn.IFS(Restaurant_Data[[#This Row],[Total Reservations]]&lt;=50, "Low", Restaurant_Data[[#This Row],[Total Reservations]]&lt;=100, "Medium", Restaurant_Data[[#This Row],[Total Reservations]]&lt;=200, "High")</f>
        <v>Low</v>
      </c>
      <c r="S7858" s="4">
        <v>274467.14</v>
      </c>
      <c r="T7858" t="str" cm="1">
        <f t="array" ref="T7858">_xlfn.IFS(Restaurant_Data[[#This Row],[Revenue]]&lt;= 500000, "Low Income", Restaurant_Data[[#This Row],[Revenue]]&lt;=1000000, "Middle Income", Restaurant_Data[[#This Row],[Revenue]] &lt;= 2000000, "High Income")</f>
        <v>Low Income</v>
      </c>
    </row>
    <row r="7859" spans="1:20" x14ac:dyDescent="0.35">
      <c r="A7859" s="1" t="s">
        <v>7886</v>
      </c>
      <c r="B7859" s="1" t="s">
        <v>19</v>
      </c>
      <c r="C7859" s="1" t="s">
        <v>26</v>
      </c>
      <c r="D7859">
        <v>4.4000000000000004</v>
      </c>
      <c r="E7859">
        <v>31</v>
      </c>
      <c r="F7859">
        <v>53.39</v>
      </c>
      <c r="G7859">
        <v>4319</v>
      </c>
      <c r="H7859">
        <v>42594</v>
      </c>
      <c r="I7859">
        <v>7</v>
      </c>
      <c r="J7859">
        <v>836</v>
      </c>
      <c r="K7859">
        <v>115.6</v>
      </c>
      <c r="L7859">
        <v>5.2</v>
      </c>
      <c r="M7859">
        <v>3.1</v>
      </c>
      <c r="N7859" s="1" t="s">
        <v>27</v>
      </c>
      <c r="O7859">
        <v>29</v>
      </c>
      <c r="P7859">
        <v>19</v>
      </c>
      <c r="Q7859">
        <v>48</v>
      </c>
      <c r="R7859" t="str" cm="1">
        <f t="array" ref="R7859">_xlfn.IFS(Restaurant_Data[[#This Row],[Total Reservations]]&lt;=50, "Low", Restaurant_Data[[#This Row],[Total Reservations]]&lt;=100, "Medium", Restaurant_Data[[#This Row],[Total Reservations]]&lt;=200, "High")</f>
        <v>Low</v>
      </c>
      <c r="S7859" s="4">
        <v>386457.63</v>
      </c>
      <c r="T7859" t="str" cm="1">
        <f t="array" ref="T7859">_xlfn.IFS(Restaurant_Data[[#This Row],[Revenue]]&lt;= 500000, "Low Income", Restaurant_Data[[#This Row],[Revenue]]&lt;=1000000, "Middle Income", Restaurant_Data[[#This Row],[Revenue]] &lt;= 2000000, "High Income")</f>
        <v>Low Income</v>
      </c>
    </row>
    <row r="7860" spans="1:20" x14ac:dyDescent="0.35">
      <c r="A7860" s="1" t="s">
        <v>7887</v>
      </c>
      <c r="B7860" s="1" t="s">
        <v>19</v>
      </c>
      <c r="C7860" s="1" t="s">
        <v>20</v>
      </c>
      <c r="D7860">
        <v>3.4</v>
      </c>
      <c r="E7860">
        <v>41</v>
      </c>
      <c r="F7860">
        <v>66.37</v>
      </c>
      <c r="G7860">
        <v>2711</v>
      </c>
      <c r="H7860">
        <v>25661</v>
      </c>
      <c r="I7860">
        <v>15</v>
      </c>
      <c r="J7860">
        <v>366</v>
      </c>
      <c r="K7860">
        <v>65.72</v>
      </c>
      <c r="L7860">
        <v>2</v>
      </c>
      <c r="M7860">
        <v>1.7</v>
      </c>
      <c r="N7860" s="1" t="s">
        <v>21</v>
      </c>
      <c r="O7860">
        <v>28</v>
      </c>
      <c r="P7860">
        <v>31</v>
      </c>
      <c r="Q7860">
        <v>59</v>
      </c>
      <c r="R7860" t="str" cm="1">
        <f t="array" ref="R7860">_xlfn.IFS(Restaurant_Data[[#This Row],[Total Reservations]]&lt;=50, "Low", Restaurant_Data[[#This Row],[Total Reservations]]&lt;=100, "Medium", Restaurant_Data[[#This Row],[Total Reservations]]&lt;=200, "High")</f>
        <v>Medium</v>
      </c>
      <c r="S7860" s="4">
        <v>622783.61</v>
      </c>
      <c r="T7860" t="str" cm="1">
        <f t="array" ref="T7860">_xlfn.IFS(Restaurant_Data[[#This Row],[Revenue]]&lt;= 500000, "Low Income", Restaurant_Data[[#This Row],[Revenue]]&lt;=1000000, "Middle Income", Restaurant_Data[[#This Row],[Revenue]] &lt;= 2000000, "High Income")</f>
        <v>Middle Income</v>
      </c>
    </row>
    <row r="7861" spans="1:20" x14ac:dyDescent="0.35">
      <c r="A7861" s="1" t="s">
        <v>7888</v>
      </c>
      <c r="B7861" s="1" t="s">
        <v>19</v>
      </c>
      <c r="C7861" s="1" t="s">
        <v>42</v>
      </c>
      <c r="D7861">
        <v>4.2</v>
      </c>
      <c r="E7861">
        <v>35</v>
      </c>
      <c r="F7861">
        <v>37.11</v>
      </c>
      <c r="G7861">
        <v>1662</v>
      </c>
      <c r="H7861">
        <v>18897</v>
      </c>
      <c r="I7861">
        <v>2</v>
      </c>
      <c r="J7861">
        <v>457</v>
      </c>
      <c r="K7861">
        <v>190.9</v>
      </c>
      <c r="L7861">
        <v>9</v>
      </c>
      <c r="M7861">
        <v>5.9</v>
      </c>
      <c r="N7861" s="1" t="s">
        <v>27</v>
      </c>
      <c r="O7861">
        <v>1</v>
      </c>
      <c r="P7861">
        <v>14</v>
      </c>
      <c r="Q7861">
        <v>15</v>
      </c>
      <c r="R7861" t="str" cm="1">
        <f t="array" ref="R7861">_xlfn.IFS(Restaurant_Data[[#This Row],[Total Reservations]]&lt;=50, "Low", Restaurant_Data[[#This Row],[Total Reservations]]&lt;=100, "Medium", Restaurant_Data[[#This Row],[Total Reservations]]&lt;=200, "High")</f>
        <v>Low</v>
      </c>
      <c r="S7861" s="4">
        <v>298806.65000000002</v>
      </c>
      <c r="T7861" t="str" cm="1">
        <f t="array" ref="T7861">_xlfn.IFS(Restaurant_Data[[#This Row],[Revenue]]&lt;= 500000, "Low Income", Restaurant_Data[[#This Row],[Revenue]]&lt;=1000000, "Middle Income", Restaurant_Data[[#This Row],[Revenue]] &lt;= 2000000, "High Income")</f>
        <v>Low Income</v>
      </c>
    </row>
    <row r="7862" spans="1:20" x14ac:dyDescent="0.35">
      <c r="A7862" s="1" t="s">
        <v>7889</v>
      </c>
      <c r="B7862" s="1" t="s">
        <v>19</v>
      </c>
      <c r="C7862" s="1" t="s">
        <v>26</v>
      </c>
      <c r="D7862">
        <v>3.3</v>
      </c>
      <c r="E7862">
        <v>30</v>
      </c>
      <c r="F7862">
        <v>51.14</v>
      </c>
      <c r="G7862">
        <v>954</v>
      </c>
      <c r="H7862">
        <v>14273</v>
      </c>
      <c r="I7862">
        <v>17</v>
      </c>
      <c r="J7862">
        <v>566</v>
      </c>
      <c r="K7862">
        <v>81.69</v>
      </c>
      <c r="L7862">
        <v>2.2000000000000002</v>
      </c>
      <c r="M7862">
        <v>4.5</v>
      </c>
      <c r="N7862" s="1" t="s">
        <v>27</v>
      </c>
      <c r="O7862">
        <v>11</v>
      </c>
      <c r="P7862">
        <v>9</v>
      </c>
      <c r="Q7862">
        <v>20</v>
      </c>
      <c r="R7862" t="str" cm="1">
        <f t="array" ref="R7862">_xlfn.IFS(Restaurant_Data[[#This Row],[Total Reservations]]&lt;=50, "Low", Restaurant_Data[[#This Row],[Total Reservations]]&lt;=100, "Medium", Restaurant_Data[[#This Row],[Total Reservations]]&lt;=200, "High")</f>
        <v>Low</v>
      </c>
      <c r="S7862" s="4">
        <v>360639.25</v>
      </c>
      <c r="T7862" t="str" cm="1">
        <f t="array" ref="T7862">_xlfn.IFS(Restaurant_Data[[#This Row],[Revenue]]&lt;= 500000, "Low Income", Restaurant_Data[[#This Row],[Revenue]]&lt;=1000000, "Middle Income", Restaurant_Data[[#This Row],[Revenue]] &lt;= 2000000, "High Income")</f>
        <v>Low Income</v>
      </c>
    </row>
    <row r="7863" spans="1:20" x14ac:dyDescent="0.35">
      <c r="A7863" s="1" t="s">
        <v>7890</v>
      </c>
      <c r="B7863" s="1" t="s">
        <v>34</v>
      </c>
      <c r="C7863" s="1" t="s">
        <v>31</v>
      </c>
      <c r="D7863">
        <v>3</v>
      </c>
      <c r="E7863">
        <v>70</v>
      </c>
      <c r="F7863">
        <v>35.51</v>
      </c>
      <c r="G7863">
        <v>767</v>
      </c>
      <c r="H7863">
        <v>9641</v>
      </c>
      <c r="I7863">
        <v>8</v>
      </c>
      <c r="J7863">
        <v>715</v>
      </c>
      <c r="K7863">
        <v>177.77</v>
      </c>
      <c r="L7863">
        <v>1.8</v>
      </c>
      <c r="M7863">
        <v>1.8</v>
      </c>
      <c r="N7863" s="1" t="s">
        <v>27</v>
      </c>
      <c r="O7863">
        <v>20</v>
      </c>
      <c r="P7863">
        <v>10</v>
      </c>
      <c r="Q7863">
        <v>30</v>
      </c>
      <c r="R7863" t="str" cm="1">
        <f t="array" ref="R7863">_xlfn.IFS(Restaurant_Data[[#This Row],[Total Reservations]]&lt;=50, "Low", Restaurant_Data[[#This Row],[Total Reservations]]&lt;=100, "Medium", Restaurant_Data[[#This Row],[Total Reservations]]&lt;=200, "High")</f>
        <v>Low</v>
      </c>
      <c r="S7863" s="4">
        <v>558296.15</v>
      </c>
      <c r="T7863" t="str" cm="1">
        <f t="array" ref="T7863">_xlfn.IFS(Restaurant_Data[[#This Row],[Revenue]]&lt;= 500000, "Low Income", Restaurant_Data[[#This Row],[Revenue]]&lt;=1000000, "Middle Income", Restaurant_Data[[#This Row],[Revenue]] &lt;= 2000000, "High Income")</f>
        <v>Middle Income</v>
      </c>
    </row>
    <row r="7864" spans="1:20" x14ac:dyDescent="0.35">
      <c r="A7864" s="1" t="s">
        <v>7891</v>
      </c>
      <c r="B7864" s="1" t="s">
        <v>19</v>
      </c>
      <c r="C7864" s="1" t="s">
        <v>42</v>
      </c>
      <c r="D7864">
        <v>4.9000000000000004</v>
      </c>
      <c r="E7864">
        <v>30</v>
      </c>
      <c r="F7864">
        <v>37.93</v>
      </c>
      <c r="G7864">
        <v>4843</v>
      </c>
      <c r="H7864">
        <v>49334</v>
      </c>
      <c r="I7864">
        <v>16</v>
      </c>
      <c r="J7864">
        <v>525</v>
      </c>
      <c r="K7864">
        <v>97.25</v>
      </c>
      <c r="L7864">
        <v>9.6999999999999993</v>
      </c>
      <c r="M7864">
        <v>7.5</v>
      </c>
      <c r="N7864" s="1" t="s">
        <v>27</v>
      </c>
      <c r="O7864">
        <v>9</v>
      </c>
      <c r="P7864">
        <v>4</v>
      </c>
      <c r="Q7864">
        <v>13</v>
      </c>
      <c r="R7864" t="str" cm="1">
        <f t="array" ref="R7864">_xlfn.IFS(Restaurant_Data[[#This Row],[Total Reservations]]&lt;=50, "Low", Restaurant_Data[[#This Row],[Total Reservations]]&lt;=100, "Medium", Restaurant_Data[[#This Row],[Total Reservations]]&lt;=200, "High")</f>
        <v>Low</v>
      </c>
      <c r="S7864" s="4">
        <v>285074.39</v>
      </c>
      <c r="T7864" t="str" cm="1">
        <f t="array" ref="T7864">_xlfn.IFS(Restaurant_Data[[#This Row],[Revenue]]&lt;= 500000, "Low Income", Restaurant_Data[[#This Row],[Revenue]]&lt;=1000000, "Middle Income", Restaurant_Data[[#This Row],[Revenue]] &lt;= 2000000, "High Income")</f>
        <v>Low Income</v>
      </c>
    </row>
    <row r="7865" spans="1:20" x14ac:dyDescent="0.35">
      <c r="A7865" s="1" t="s">
        <v>7892</v>
      </c>
      <c r="B7865" s="1" t="s">
        <v>23</v>
      </c>
      <c r="C7865" s="1" t="s">
        <v>20</v>
      </c>
      <c r="D7865">
        <v>4.0999999999999996</v>
      </c>
      <c r="E7865">
        <v>84</v>
      </c>
      <c r="F7865">
        <v>69.489999999999995</v>
      </c>
      <c r="G7865">
        <v>5369</v>
      </c>
      <c r="H7865">
        <v>60091</v>
      </c>
      <c r="I7865">
        <v>3</v>
      </c>
      <c r="J7865">
        <v>980</v>
      </c>
      <c r="K7865">
        <v>283.93</v>
      </c>
      <c r="L7865">
        <v>6.1</v>
      </c>
      <c r="M7865">
        <v>7.5</v>
      </c>
      <c r="N7865" s="1" t="s">
        <v>21</v>
      </c>
      <c r="O7865">
        <v>33</v>
      </c>
      <c r="P7865">
        <v>67</v>
      </c>
      <c r="Q7865">
        <v>100</v>
      </c>
      <c r="R7865" t="str" cm="1">
        <f t="array" ref="R7865">_xlfn.IFS(Restaurant_Data[[#This Row],[Total Reservations]]&lt;=50, "Low", Restaurant_Data[[#This Row],[Total Reservations]]&lt;=100, "Medium", Restaurant_Data[[#This Row],[Total Reservations]]&lt;=200, "High")</f>
        <v>Medium</v>
      </c>
      <c r="S7865" s="4">
        <v>1308105.0900000001</v>
      </c>
      <c r="T7865" t="str" cm="1">
        <f t="array" ref="T7865">_xlfn.IFS(Restaurant_Data[[#This Row],[Revenue]]&lt;= 500000, "Low Income", Restaurant_Data[[#This Row],[Revenue]]&lt;=1000000, "Middle Income", Restaurant_Data[[#This Row],[Revenue]] &lt;= 2000000, "High Income")</f>
        <v>High Income</v>
      </c>
    </row>
    <row r="7866" spans="1:20" x14ac:dyDescent="0.35">
      <c r="A7866" s="1" t="s">
        <v>7893</v>
      </c>
      <c r="B7866" s="1" t="s">
        <v>34</v>
      </c>
      <c r="C7866" s="1" t="s">
        <v>31</v>
      </c>
      <c r="D7866">
        <v>4.9000000000000004</v>
      </c>
      <c r="E7866">
        <v>65</v>
      </c>
      <c r="F7866">
        <v>30.38</v>
      </c>
      <c r="G7866">
        <v>3639</v>
      </c>
      <c r="H7866">
        <v>44292</v>
      </c>
      <c r="I7866">
        <v>17</v>
      </c>
      <c r="J7866">
        <v>68</v>
      </c>
      <c r="K7866">
        <v>126.77</v>
      </c>
      <c r="L7866">
        <v>8.4</v>
      </c>
      <c r="M7866">
        <v>3.1</v>
      </c>
      <c r="N7866" s="1" t="s">
        <v>27</v>
      </c>
      <c r="O7866">
        <v>37</v>
      </c>
      <c r="P7866">
        <v>37</v>
      </c>
      <c r="Q7866">
        <v>74</v>
      </c>
      <c r="R7866" t="str" cm="1">
        <f t="array" ref="R7866">_xlfn.IFS(Restaurant_Data[[#This Row],[Total Reservations]]&lt;=50, "Low", Restaurant_Data[[#This Row],[Total Reservations]]&lt;=100, "Medium", Restaurant_Data[[#This Row],[Total Reservations]]&lt;=200, "High")</f>
        <v>Medium</v>
      </c>
      <c r="S7866" s="4">
        <v>465266.52</v>
      </c>
      <c r="T7866" t="str" cm="1">
        <f t="array" ref="T7866">_xlfn.IFS(Restaurant_Data[[#This Row],[Revenue]]&lt;= 500000, "Low Income", Restaurant_Data[[#This Row],[Revenue]]&lt;=1000000, "Middle Income", Restaurant_Data[[#This Row],[Revenue]] &lt;= 2000000, "High Income")</f>
        <v>Low Income</v>
      </c>
    </row>
    <row r="7867" spans="1:20" x14ac:dyDescent="0.35">
      <c r="A7867" s="1" t="s">
        <v>7894</v>
      </c>
      <c r="B7867" s="1" t="s">
        <v>23</v>
      </c>
      <c r="C7867" s="1" t="s">
        <v>42</v>
      </c>
      <c r="D7867">
        <v>3.7</v>
      </c>
      <c r="E7867">
        <v>76</v>
      </c>
      <c r="F7867">
        <v>35.409999999999997</v>
      </c>
      <c r="G7867">
        <v>4959</v>
      </c>
      <c r="H7867">
        <v>51950</v>
      </c>
      <c r="I7867">
        <v>5</v>
      </c>
      <c r="J7867">
        <v>80</v>
      </c>
      <c r="K7867">
        <v>73.23</v>
      </c>
      <c r="L7867">
        <v>5.2</v>
      </c>
      <c r="M7867">
        <v>9.6</v>
      </c>
      <c r="N7867" s="1" t="s">
        <v>21</v>
      </c>
      <c r="O7867">
        <v>69</v>
      </c>
      <c r="P7867">
        <v>60</v>
      </c>
      <c r="Q7867">
        <v>129</v>
      </c>
      <c r="R7867" t="str" cm="1">
        <f t="array" ref="R7867">_xlfn.IFS(Restaurant_Data[[#This Row],[Total Reservations]]&lt;=50, "Low", Restaurant_Data[[#This Row],[Total Reservations]]&lt;=100, "Medium", Restaurant_Data[[#This Row],[Total Reservations]]&lt;=200, "High")</f>
        <v>High</v>
      </c>
      <c r="S7867" s="4">
        <v>616527.93000000005</v>
      </c>
      <c r="T7867" t="str" cm="1">
        <f t="array" ref="T7867">_xlfn.IFS(Restaurant_Data[[#This Row],[Revenue]]&lt;= 500000, "Low Income", Restaurant_Data[[#This Row],[Revenue]]&lt;=1000000, "Middle Income", Restaurant_Data[[#This Row],[Revenue]] &lt;= 2000000, "High Income")</f>
        <v>Middle Income</v>
      </c>
    </row>
    <row r="7868" spans="1:20" x14ac:dyDescent="0.35">
      <c r="A7868" s="1" t="s">
        <v>7895</v>
      </c>
      <c r="B7868" s="1" t="s">
        <v>19</v>
      </c>
      <c r="C7868" s="1" t="s">
        <v>20</v>
      </c>
      <c r="D7868">
        <v>3.7</v>
      </c>
      <c r="E7868">
        <v>43</v>
      </c>
      <c r="F7868">
        <v>66.040000000000006</v>
      </c>
      <c r="G7868">
        <v>2005</v>
      </c>
      <c r="H7868">
        <v>22268</v>
      </c>
      <c r="I7868">
        <v>14</v>
      </c>
      <c r="J7868">
        <v>540</v>
      </c>
      <c r="K7868">
        <v>259.04000000000002</v>
      </c>
      <c r="L7868">
        <v>4.9000000000000004</v>
      </c>
      <c r="M7868">
        <v>8</v>
      </c>
      <c r="N7868" s="1" t="s">
        <v>27</v>
      </c>
      <c r="O7868">
        <v>20</v>
      </c>
      <c r="P7868">
        <v>28</v>
      </c>
      <c r="Q7868">
        <v>48</v>
      </c>
      <c r="R7868" t="str" cm="1">
        <f t="array" ref="R7868">_xlfn.IFS(Restaurant_Data[[#This Row],[Total Reservations]]&lt;=50, "Low", Restaurant_Data[[#This Row],[Total Reservations]]&lt;=100, "Medium", Restaurant_Data[[#This Row],[Total Reservations]]&lt;=200, "High")</f>
        <v>Low</v>
      </c>
      <c r="S7868" s="4">
        <v>650719.5</v>
      </c>
      <c r="T7868" t="str" cm="1">
        <f t="array" ref="T7868">_xlfn.IFS(Restaurant_Data[[#This Row],[Revenue]]&lt;= 500000, "Low Income", Restaurant_Data[[#This Row],[Revenue]]&lt;=1000000, "Middle Income", Restaurant_Data[[#This Row],[Revenue]] &lt;= 2000000, "High Income")</f>
        <v>Middle Income</v>
      </c>
    </row>
    <row r="7869" spans="1:20" x14ac:dyDescent="0.35">
      <c r="A7869" s="1" t="s">
        <v>7896</v>
      </c>
      <c r="B7869" s="1" t="s">
        <v>23</v>
      </c>
      <c r="C7869" s="1" t="s">
        <v>42</v>
      </c>
      <c r="D7869">
        <v>3.8</v>
      </c>
      <c r="E7869">
        <v>88</v>
      </c>
      <c r="F7869">
        <v>41.34</v>
      </c>
      <c r="G7869">
        <v>4473</v>
      </c>
      <c r="H7869">
        <v>52716</v>
      </c>
      <c r="I7869">
        <v>14</v>
      </c>
      <c r="J7869">
        <v>989</v>
      </c>
      <c r="K7869">
        <v>150.51</v>
      </c>
      <c r="L7869">
        <v>9.1999999999999993</v>
      </c>
      <c r="M7869">
        <v>8.1999999999999993</v>
      </c>
      <c r="N7869" s="1" t="s">
        <v>27</v>
      </c>
      <c r="O7869">
        <v>55</v>
      </c>
      <c r="P7869">
        <v>14</v>
      </c>
      <c r="Q7869">
        <v>69</v>
      </c>
      <c r="R7869" t="str" cm="1">
        <f t="array" ref="R7869">_xlfn.IFS(Restaurant_Data[[#This Row],[Total Reservations]]&lt;=50, "Low", Restaurant_Data[[#This Row],[Total Reservations]]&lt;=100, "Medium", Restaurant_Data[[#This Row],[Total Reservations]]&lt;=200, "High")</f>
        <v>Medium</v>
      </c>
      <c r="S7869" s="4">
        <v>833580.24</v>
      </c>
      <c r="T7869" t="str" cm="1">
        <f t="array" ref="T7869">_xlfn.IFS(Restaurant_Data[[#This Row],[Revenue]]&lt;= 500000, "Low Income", Restaurant_Data[[#This Row],[Revenue]]&lt;=1000000, "Middle Income", Restaurant_Data[[#This Row],[Revenue]] &lt;= 2000000, "High Income")</f>
        <v>Middle Income</v>
      </c>
    </row>
    <row r="7870" spans="1:20" x14ac:dyDescent="0.35">
      <c r="A7870" s="1" t="s">
        <v>7897</v>
      </c>
      <c r="B7870" s="1" t="s">
        <v>19</v>
      </c>
      <c r="C7870" s="1" t="s">
        <v>42</v>
      </c>
      <c r="D7870">
        <v>4.4000000000000004</v>
      </c>
      <c r="E7870">
        <v>48</v>
      </c>
      <c r="F7870">
        <v>44.5</v>
      </c>
      <c r="G7870">
        <v>2707</v>
      </c>
      <c r="H7870">
        <v>32959</v>
      </c>
      <c r="I7870">
        <v>14</v>
      </c>
      <c r="J7870">
        <v>708</v>
      </c>
      <c r="K7870">
        <v>255.03</v>
      </c>
      <c r="L7870">
        <v>9.9</v>
      </c>
      <c r="M7870">
        <v>1</v>
      </c>
      <c r="N7870" s="1" t="s">
        <v>21</v>
      </c>
      <c r="O7870">
        <v>27</v>
      </c>
      <c r="P7870">
        <v>27</v>
      </c>
      <c r="Q7870">
        <v>54</v>
      </c>
      <c r="R7870" t="str" cm="1">
        <f t="array" ref="R7870">_xlfn.IFS(Restaurant_Data[[#This Row],[Total Reservations]]&lt;=50, "Low", Restaurant_Data[[#This Row],[Total Reservations]]&lt;=100, "Medium", Restaurant_Data[[#This Row],[Total Reservations]]&lt;=200, "High")</f>
        <v>Medium</v>
      </c>
      <c r="S7870" s="4">
        <v>496761.45</v>
      </c>
      <c r="T7870" t="str" cm="1">
        <f t="array" ref="T7870">_xlfn.IFS(Restaurant_Data[[#This Row],[Revenue]]&lt;= 500000, "Low Income", Restaurant_Data[[#This Row],[Revenue]]&lt;=1000000, "Middle Income", Restaurant_Data[[#This Row],[Revenue]] &lt;= 2000000, "High Income")</f>
        <v>Low Income</v>
      </c>
    </row>
    <row r="7871" spans="1:20" x14ac:dyDescent="0.35">
      <c r="A7871" s="1" t="s">
        <v>7898</v>
      </c>
      <c r="B7871" s="1" t="s">
        <v>19</v>
      </c>
      <c r="C7871" s="1" t="s">
        <v>37</v>
      </c>
      <c r="D7871">
        <v>4.0999999999999996</v>
      </c>
      <c r="E7871">
        <v>42</v>
      </c>
      <c r="F7871">
        <v>57.86</v>
      </c>
      <c r="G7871">
        <v>3786</v>
      </c>
      <c r="H7871">
        <v>46888</v>
      </c>
      <c r="I7871">
        <v>11</v>
      </c>
      <c r="J7871">
        <v>517</v>
      </c>
      <c r="K7871">
        <v>128.12</v>
      </c>
      <c r="L7871">
        <v>6.6</v>
      </c>
      <c r="M7871">
        <v>9.8000000000000007</v>
      </c>
      <c r="N7871" s="1" t="s">
        <v>21</v>
      </c>
      <c r="O7871">
        <v>8</v>
      </c>
      <c r="P7871">
        <v>22</v>
      </c>
      <c r="Q7871">
        <v>30</v>
      </c>
      <c r="R7871" t="str" cm="1">
        <f t="array" ref="R7871">_xlfn.IFS(Restaurant_Data[[#This Row],[Total Reservations]]&lt;=50, "Low", Restaurant_Data[[#This Row],[Total Reservations]]&lt;=100, "Medium", Restaurant_Data[[#This Row],[Total Reservations]]&lt;=200, "High")</f>
        <v>Low</v>
      </c>
      <c r="S7871" s="4">
        <v>562189.48</v>
      </c>
      <c r="T7871" t="str" cm="1">
        <f t="array" ref="T7871">_xlfn.IFS(Restaurant_Data[[#This Row],[Revenue]]&lt;= 500000, "Low Income", Restaurant_Data[[#This Row],[Revenue]]&lt;=1000000, "Middle Income", Restaurant_Data[[#This Row],[Revenue]] &lt;= 2000000, "High Income")</f>
        <v>Middle Income</v>
      </c>
    </row>
    <row r="7872" spans="1:20" x14ac:dyDescent="0.35">
      <c r="A7872" s="1" t="s">
        <v>7899</v>
      </c>
      <c r="B7872" s="1" t="s">
        <v>34</v>
      </c>
      <c r="C7872" s="1" t="s">
        <v>31</v>
      </c>
      <c r="D7872">
        <v>4.9000000000000004</v>
      </c>
      <c r="E7872">
        <v>70</v>
      </c>
      <c r="F7872">
        <v>30.37</v>
      </c>
      <c r="G7872">
        <v>1992</v>
      </c>
      <c r="H7872">
        <v>29634</v>
      </c>
      <c r="I7872">
        <v>13</v>
      </c>
      <c r="J7872">
        <v>923</v>
      </c>
      <c r="K7872">
        <v>175.01</v>
      </c>
      <c r="L7872">
        <v>9.3000000000000007</v>
      </c>
      <c r="M7872">
        <v>9.9</v>
      </c>
      <c r="N7872" s="1" t="s">
        <v>21</v>
      </c>
      <c r="O7872">
        <v>54</v>
      </c>
      <c r="P7872">
        <v>66</v>
      </c>
      <c r="Q7872">
        <v>120</v>
      </c>
      <c r="R7872" t="str" cm="1">
        <f t="array" ref="R7872">_xlfn.IFS(Restaurant_Data[[#This Row],[Total Reservations]]&lt;=50, "Low", Restaurant_Data[[#This Row],[Total Reservations]]&lt;=100, "Medium", Restaurant_Data[[#This Row],[Total Reservations]]&lt;=200, "High")</f>
        <v>High</v>
      </c>
      <c r="S7872" s="4">
        <v>498132.2</v>
      </c>
      <c r="T7872" t="str" cm="1">
        <f t="array" ref="T7872">_xlfn.IFS(Restaurant_Data[[#This Row],[Revenue]]&lt;= 500000, "Low Income", Restaurant_Data[[#This Row],[Revenue]]&lt;=1000000, "Middle Income", Restaurant_Data[[#This Row],[Revenue]] &lt;= 2000000, "High Income")</f>
        <v>Low Income</v>
      </c>
    </row>
    <row r="7873" spans="1:20" x14ac:dyDescent="0.35">
      <c r="A7873" s="1" t="s">
        <v>7900</v>
      </c>
      <c r="B7873" s="1" t="s">
        <v>34</v>
      </c>
      <c r="C7873" s="1" t="s">
        <v>31</v>
      </c>
      <c r="D7873">
        <v>3.1</v>
      </c>
      <c r="E7873">
        <v>61</v>
      </c>
      <c r="F7873">
        <v>37.79</v>
      </c>
      <c r="G7873">
        <v>1743</v>
      </c>
      <c r="H7873">
        <v>18157</v>
      </c>
      <c r="I7873">
        <v>9</v>
      </c>
      <c r="J7873">
        <v>898</v>
      </c>
      <c r="K7873">
        <v>161.34</v>
      </c>
      <c r="L7873">
        <v>8.8000000000000007</v>
      </c>
      <c r="M7873">
        <v>5.6</v>
      </c>
      <c r="N7873" s="1" t="s">
        <v>27</v>
      </c>
      <c r="O7873">
        <v>28</v>
      </c>
      <c r="P7873">
        <v>20</v>
      </c>
      <c r="Q7873">
        <v>48</v>
      </c>
      <c r="R7873" t="str" cm="1">
        <f t="array" ref="R7873">_xlfn.IFS(Restaurant_Data[[#This Row],[Total Reservations]]&lt;=50, "Low", Restaurant_Data[[#This Row],[Total Reservations]]&lt;=100, "Medium", Restaurant_Data[[#This Row],[Total Reservations]]&lt;=200, "High")</f>
        <v>Low</v>
      </c>
      <c r="S7873" s="4">
        <v>528168.88</v>
      </c>
      <c r="T7873" t="str" cm="1">
        <f t="array" ref="T7873">_xlfn.IFS(Restaurant_Data[[#This Row],[Revenue]]&lt;= 500000, "Low Income", Restaurant_Data[[#This Row],[Revenue]]&lt;=1000000, "Middle Income", Restaurant_Data[[#This Row],[Revenue]] &lt;= 2000000, "High Income")</f>
        <v>Middle Income</v>
      </c>
    </row>
    <row r="7874" spans="1:20" x14ac:dyDescent="0.35">
      <c r="A7874" s="1" t="s">
        <v>7901</v>
      </c>
      <c r="B7874" s="1" t="s">
        <v>19</v>
      </c>
      <c r="C7874" s="1" t="s">
        <v>26</v>
      </c>
      <c r="D7874">
        <v>4.4000000000000004</v>
      </c>
      <c r="E7874">
        <v>30</v>
      </c>
      <c r="F7874">
        <v>54.41</v>
      </c>
      <c r="G7874">
        <v>2646</v>
      </c>
      <c r="H7874">
        <v>30568</v>
      </c>
      <c r="I7874">
        <v>2</v>
      </c>
      <c r="J7874">
        <v>445</v>
      </c>
      <c r="K7874">
        <v>189.48</v>
      </c>
      <c r="L7874">
        <v>5.9</v>
      </c>
      <c r="M7874">
        <v>9.9</v>
      </c>
      <c r="N7874" s="1" t="s">
        <v>27</v>
      </c>
      <c r="O7874">
        <v>15</v>
      </c>
      <c r="P7874">
        <v>28</v>
      </c>
      <c r="Q7874">
        <v>43</v>
      </c>
      <c r="R7874" t="str" cm="1">
        <f t="array" ref="R7874">_xlfn.IFS(Restaurant_Data[[#This Row],[Total Reservations]]&lt;=50, "Low", Restaurant_Data[[#This Row],[Total Reservations]]&lt;=100, "Medium", Restaurant_Data[[#This Row],[Total Reservations]]&lt;=200, "High")</f>
        <v>Low</v>
      </c>
      <c r="S7874" s="4">
        <v>376100.73</v>
      </c>
      <c r="T7874" t="str" cm="1">
        <f t="array" ref="T7874">_xlfn.IFS(Restaurant_Data[[#This Row],[Revenue]]&lt;= 500000, "Low Income", Restaurant_Data[[#This Row],[Revenue]]&lt;=1000000, "Middle Income", Restaurant_Data[[#This Row],[Revenue]] &lt;= 2000000, "High Income")</f>
        <v>Low Income</v>
      </c>
    </row>
    <row r="7875" spans="1:20" x14ac:dyDescent="0.35">
      <c r="A7875" s="1" t="s">
        <v>7902</v>
      </c>
      <c r="B7875" s="1" t="s">
        <v>34</v>
      </c>
      <c r="C7875" s="1" t="s">
        <v>31</v>
      </c>
      <c r="D7875">
        <v>3.7</v>
      </c>
      <c r="E7875">
        <v>61</v>
      </c>
      <c r="F7875">
        <v>31.52</v>
      </c>
      <c r="G7875">
        <v>2848</v>
      </c>
      <c r="H7875">
        <v>33267</v>
      </c>
      <c r="I7875">
        <v>12</v>
      </c>
      <c r="J7875">
        <v>468</v>
      </c>
      <c r="K7875">
        <v>150.41</v>
      </c>
      <c r="L7875">
        <v>9.5</v>
      </c>
      <c r="M7875">
        <v>6.5</v>
      </c>
      <c r="N7875" s="1" t="s">
        <v>27</v>
      </c>
      <c r="O7875">
        <v>47</v>
      </c>
      <c r="P7875">
        <v>60</v>
      </c>
      <c r="Q7875">
        <v>107</v>
      </c>
      <c r="R7875" t="str" cm="1">
        <f t="array" ref="R7875">_xlfn.IFS(Restaurant_Data[[#This Row],[Total Reservations]]&lt;=50, "Low", Restaurant_Data[[#This Row],[Total Reservations]]&lt;=100, "Medium", Restaurant_Data[[#This Row],[Total Reservations]]&lt;=200, "High")</f>
        <v>High</v>
      </c>
      <c r="S7875" s="4">
        <v>451319.67</v>
      </c>
      <c r="T7875" t="str" cm="1">
        <f t="array" ref="T7875">_xlfn.IFS(Restaurant_Data[[#This Row],[Revenue]]&lt;= 500000, "Low Income", Restaurant_Data[[#This Row],[Revenue]]&lt;=1000000, "Middle Income", Restaurant_Data[[#This Row],[Revenue]] &lt;= 2000000, "High Income")</f>
        <v>Low Income</v>
      </c>
    </row>
    <row r="7876" spans="1:20" x14ac:dyDescent="0.35">
      <c r="A7876" s="1" t="s">
        <v>7903</v>
      </c>
      <c r="B7876" s="1" t="s">
        <v>23</v>
      </c>
      <c r="C7876" s="1" t="s">
        <v>31</v>
      </c>
      <c r="D7876">
        <v>3.4</v>
      </c>
      <c r="E7876">
        <v>73</v>
      </c>
      <c r="F7876">
        <v>34.24</v>
      </c>
      <c r="G7876">
        <v>4213</v>
      </c>
      <c r="H7876">
        <v>47347</v>
      </c>
      <c r="I7876">
        <v>8</v>
      </c>
      <c r="J7876">
        <v>907</v>
      </c>
      <c r="K7876">
        <v>174.2</v>
      </c>
      <c r="L7876">
        <v>2.9</v>
      </c>
      <c r="M7876">
        <v>2.2000000000000002</v>
      </c>
      <c r="N7876" s="1" t="s">
        <v>27</v>
      </c>
      <c r="O7876">
        <v>31</v>
      </c>
      <c r="P7876">
        <v>15</v>
      </c>
      <c r="Q7876">
        <v>46</v>
      </c>
      <c r="R7876" t="str" cm="1">
        <f t="array" ref="R7876">_xlfn.IFS(Restaurant_Data[[#This Row],[Total Reservations]]&lt;=50, "Low", Restaurant_Data[[#This Row],[Total Reservations]]&lt;=100, "Medium", Restaurant_Data[[#This Row],[Total Reservations]]&lt;=200, "High")</f>
        <v>Low</v>
      </c>
      <c r="S7876" s="4">
        <v>570020.77</v>
      </c>
      <c r="T7876" t="str" cm="1">
        <f t="array" ref="T7876">_xlfn.IFS(Restaurant_Data[[#This Row],[Revenue]]&lt;= 500000, "Low Income", Restaurant_Data[[#This Row],[Revenue]]&lt;=1000000, "Middle Income", Restaurant_Data[[#This Row],[Revenue]] &lt;= 2000000, "High Income")</f>
        <v>Middle Income</v>
      </c>
    </row>
    <row r="7877" spans="1:20" x14ac:dyDescent="0.35">
      <c r="A7877" s="1" t="s">
        <v>7904</v>
      </c>
      <c r="B7877" s="1" t="s">
        <v>34</v>
      </c>
      <c r="C7877" s="1" t="s">
        <v>42</v>
      </c>
      <c r="D7877">
        <v>4</v>
      </c>
      <c r="E7877">
        <v>64</v>
      </c>
      <c r="F7877">
        <v>36.75</v>
      </c>
      <c r="G7877">
        <v>2960</v>
      </c>
      <c r="H7877">
        <v>35056</v>
      </c>
      <c r="I7877">
        <v>16</v>
      </c>
      <c r="J7877">
        <v>422</v>
      </c>
      <c r="K7877">
        <v>219.83</v>
      </c>
      <c r="L7877">
        <v>9</v>
      </c>
      <c r="M7877">
        <v>8.3000000000000007</v>
      </c>
      <c r="N7877" s="1" t="s">
        <v>27</v>
      </c>
      <c r="O7877">
        <v>11</v>
      </c>
      <c r="P7877">
        <v>42</v>
      </c>
      <c r="Q7877">
        <v>53</v>
      </c>
      <c r="R7877" t="str" cm="1">
        <f t="array" ref="R7877">_xlfn.IFS(Restaurant_Data[[#This Row],[Total Reservations]]&lt;=50, "Low", Restaurant_Data[[#This Row],[Total Reservations]]&lt;=100, "Medium", Restaurant_Data[[#This Row],[Total Reservations]]&lt;=200, "High")</f>
        <v>Medium</v>
      </c>
      <c r="S7877" s="4">
        <v>548722.55000000005</v>
      </c>
      <c r="T7877" t="str" cm="1">
        <f t="array" ref="T7877">_xlfn.IFS(Restaurant_Data[[#This Row],[Revenue]]&lt;= 500000, "Low Income", Restaurant_Data[[#This Row],[Revenue]]&lt;=1000000, "Middle Income", Restaurant_Data[[#This Row],[Revenue]] &lt;= 2000000, "High Income")</f>
        <v>Middle Income</v>
      </c>
    </row>
    <row r="7878" spans="1:20" x14ac:dyDescent="0.35">
      <c r="A7878" s="1" t="s">
        <v>7905</v>
      </c>
      <c r="B7878" s="1" t="s">
        <v>34</v>
      </c>
      <c r="C7878" s="1" t="s">
        <v>24</v>
      </c>
      <c r="D7878">
        <v>4</v>
      </c>
      <c r="E7878">
        <v>65</v>
      </c>
      <c r="F7878">
        <v>26.17</v>
      </c>
      <c r="G7878">
        <v>2507</v>
      </c>
      <c r="H7878">
        <v>25995</v>
      </c>
      <c r="I7878">
        <v>1</v>
      </c>
      <c r="J7878">
        <v>686</v>
      </c>
      <c r="K7878">
        <v>153.66999999999999</v>
      </c>
      <c r="L7878">
        <v>3.8</v>
      </c>
      <c r="M7878">
        <v>6</v>
      </c>
      <c r="N7878" s="1" t="s">
        <v>27</v>
      </c>
      <c r="O7878">
        <v>23</v>
      </c>
      <c r="P7878">
        <v>23</v>
      </c>
      <c r="Q7878">
        <v>46</v>
      </c>
      <c r="R7878" t="str" cm="1">
        <f t="array" ref="R7878">_xlfn.IFS(Restaurant_Data[[#This Row],[Total Reservations]]&lt;=50, "Low", Restaurant_Data[[#This Row],[Total Reservations]]&lt;=100, "Medium", Restaurant_Data[[#This Row],[Total Reservations]]&lt;=200, "High")</f>
        <v>Low</v>
      </c>
      <c r="S7878" s="4">
        <v>386066.02</v>
      </c>
      <c r="T7878" t="str" cm="1">
        <f t="array" ref="T7878">_xlfn.IFS(Restaurant_Data[[#This Row],[Revenue]]&lt;= 500000, "Low Income", Restaurant_Data[[#This Row],[Revenue]]&lt;=1000000, "Middle Income", Restaurant_Data[[#This Row],[Revenue]] &lt;= 2000000, "High Income")</f>
        <v>Low Income</v>
      </c>
    </row>
    <row r="7879" spans="1:20" x14ac:dyDescent="0.35">
      <c r="A7879" s="1" t="s">
        <v>7906</v>
      </c>
      <c r="B7879" s="1" t="s">
        <v>23</v>
      </c>
      <c r="C7879" s="1" t="s">
        <v>37</v>
      </c>
      <c r="D7879">
        <v>3.3</v>
      </c>
      <c r="E7879">
        <v>84</v>
      </c>
      <c r="F7879">
        <v>62.13</v>
      </c>
      <c r="G7879">
        <v>1630</v>
      </c>
      <c r="H7879">
        <v>20302</v>
      </c>
      <c r="I7879">
        <v>16</v>
      </c>
      <c r="J7879">
        <v>377</v>
      </c>
      <c r="K7879">
        <v>221.1</v>
      </c>
      <c r="L7879">
        <v>1.3</v>
      </c>
      <c r="M7879">
        <v>4.0999999999999996</v>
      </c>
      <c r="N7879" s="1" t="s">
        <v>21</v>
      </c>
      <c r="O7879">
        <v>41</v>
      </c>
      <c r="P7879">
        <v>30</v>
      </c>
      <c r="Q7879">
        <v>71</v>
      </c>
      <c r="R7879" t="str" cm="1">
        <f t="array" ref="R7879">_xlfn.IFS(Restaurant_Data[[#This Row],[Total Reservations]]&lt;=50, "Low", Restaurant_Data[[#This Row],[Total Reservations]]&lt;=100, "Medium", Restaurant_Data[[#This Row],[Total Reservations]]&lt;=200, "High")</f>
        <v>Medium</v>
      </c>
      <c r="S7879" s="4">
        <v>1170268.81</v>
      </c>
      <c r="T7879" t="str" cm="1">
        <f t="array" ref="T7879">_xlfn.IFS(Restaurant_Data[[#This Row],[Revenue]]&lt;= 500000, "Low Income", Restaurant_Data[[#This Row],[Revenue]]&lt;=1000000, "Middle Income", Restaurant_Data[[#This Row],[Revenue]] &lt;= 2000000, "High Income")</f>
        <v>High Income</v>
      </c>
    </row>
    <row r="7880" spans="1:20" x14ac:dyDescent="0.35">
      <c r="A7880" s="1" t="s">
        <v>7907</v>
      </c>
      <c r="B7880" s="1" t="s">
        <v>34</v>
      </c>
      <c r="C7880" s="1" t="s">
        <v>26</v>
      </c>
      <c r="D7880">
        <v>3.4</v>
      </c>
      <c r="E7880">
        <v>57</v>
      </c>
      <c r="F7880">
        <v>55.64</v>
      </c>
      <c r="G7880">
        <v>1580</v>
      </c>
      <c r="H7880">
        <v>22564</v>
      </c>
      <c r="I7880">
        <v>6</v>
      </c>
      <c r="J7880">
        <v>921</v>
      </c>
      <c r="K7880">
        <v>228.58</v>
      </c>
      <c r="L7880">
        <v>8.1</v>
      </c>
      <c r="M7880">
        <v>3.1</v>
      </c>
      <c r="N7880" s="1" t="s">
        <v>21</v>
      </c>
      <c r="O7880">
        <v>0</v>
      </c>
      <c r="P7880">
        <v>33</v>
      </c>
      <c r="Q7880">
        <v>33</v>
      </c>
      <c r="R7880" t="str" cm="1">
        <f t="array" ref="R7880">_xlfn.IFS(Restaurant_Data[[#This Row],[Total Reservations]]&lt;=50, "Low", Restaurant_Data[[#This Row],[Total Reservations]]&lt;=100, "Medium", Restaurant_Data[[#This Row],[Total Reservations]]&lt;=200, "High")</f>
        <v>Low</v>
      </c>
      <c r="S7880" s="4">
        <v>713330.44</v>
      </c>
      <c r="T7880" t="str" cm="1">
        <f t="array" ref="T7880">_xlfn.IFS(Restaurant_Data[[#This Row],[Revenue]]&lt;= 500000, "Low Income", Restaurant_Data[[#This Row],[Revenue]]&lt;=1000000, "Middle Income", Restaurant_Data[[#This Row],[Revenue]] &lt;= 2000000, "High Income")</f>
        <v>Middle Income</v>
      </c>
    </row>
    <row r="7881" spans="1:20" x14ac:dyDescent="0.35">
      <c r="A7881" s="1" t="s">
        <v>7908</v>
      </c>
      <c r="B7881" s="1" t="s">
        <v>19</v>
      </c>
      <c r="C7881" s="1" t="s">
        <v>37</v>
      </c>
      <c r="D7881">
        <v>3.8</v>
      </c>
      <c r="E7881">
        <v>48</v>
      </c>
      <c r="F7881">
        <v>62.46</v>
      </c>
      <c r="G7881">
        <v>2802</v>
      </c>
      <c r="H7881">
        <v>36204</v>
      </c>
      <c r="I7881">
        <v>6</v>
      </c>
      <c r="J7881">
        <v>586</v>
      </c>
      <c r="K7881">
        <v>237.23</v>
      </c>
      <c r="L7881">
        <v>9.4</v>
      </c>
      <c r="M7881">
        <v>5.7</v>
      </c>
      <c r="N7881" s="1" t="s">
        <v>21</v>
      </c>
      <c r="O7881">
        <v>46</v>
      </c>
      <c r="P7881">
        <v>20</v>
      </c>
      <c r="Q7881">
        <v>66</v>
      </c>
      <c r="R7881" t="str" cm="1">
        <f t="array" ref="R7881">_xlfn.IFS(Restaurant_Data[[#This Row],[Total Reservations]]&lt;=50, "Low", Restaurant_Data[[#This Row],[Total Reservations]]&lt;=100, "Medium", Restaurant_Data[[#This Row],[Total Reservations]]&lt;=200, "High")</f>
        <v>Medium</v>
      </c>
      <c r="S7881" s="4">
        <v>681437.08</v>
      </c>
      <c r="T7881" t="str" cm="1">
        <f t="array" ref="T7881">_xlfn.IFS(Restaurant_Data[[#This Row],[Revenue]]&lt;= 500000, "Low Income", Restaurant_Data[[#This Row],[Revenue]]&lt;=1000000, "Middle Income", Restaurant_Data[[#This Row],[Revenue]] &lt;= 2000000, "High Income")</f>
        <v>Middle Income</v>
      </c>
    </row>
    <row r="7882" spans="1:20" x14ac:dyDescent="0.35">
      <c r="A7882" s="1" t="s">
        <v>7909</v>
      </c>
      <c r="B7882" s="1" t="s">
        <v>23</v>
      </c>
      <c r="C7882" s="1" t="s">
        <v>26</v>
      </c>
      <c r="D7882">
        <v>3.8</v>
      </c>
      <c r="E7882">
        <v>84</v>
      </c>
      <c r="F7882">
        <v>55.83</v>
      </c>
      <c r="G7882">
        <v>4011</v>
      </c>
      <c r="H7882">
        <v>48228</v>
      </c>
      <c r="I7882">
        <v>3</v>
      </c>
      <c r="J7882">
        <v>202</v>
      </c>
      <c r="K7882">
        <v>167.73</v>
      </c>
      <c r="L7882">
        <v>3</v>
      </c>
      <c r="M7882">
        <v>7.2</v>
      </c>
      <c r="N7882" s="1" t="s">
        <v>21</v>
      </c>
      <c r="O7882">
        <v>42</v>
      </c>
      <c r="P7882">
        <v>12</v>
      </c>
      <c r="Q7882">
        <v>54</v>
      </c>
      <c r="R7882" t="str" cm="1">
        <f t="array" ref="R7882">_xlfn.IFS(Restaurant_Data[[#This Row],[Total Reservations]]&lt;=50, "Low", Restaurant_Data[[#This Row],[Total Reservations]]&lt;=100, "Medium", Restaurant_Data[[#This Row],[Total Reservations]]&lt;=200, "High")</f>
        <v>Medium</v>
      </c>
      <c r="S7882" s="4">
        <v>1046995.4</v>
      </c>
      <c r="T7882" t="str" cm="1">
        <f t="array" ref="T7882">_xlfn.IFS(Restaurant_Data[[#This Row],[Revenue]]&lt;= 500000, "Low Income", Restaurant_Data[[#This Row],[Revenue]]&lt;=1000000, "Middle Income", Restaurant_Data[[#This Row],[Revenue]] &lt;= 2000000, "High Income")</f>
        <v>High Income</v>
      </c>
    </row>
    <row r="7883" spans="1:20" x14ac:dyDescent="0.35">
      <c r="A7883" s="1" t="s">
        <v>7910</v>
      </c>
      <c r="B7883" s="1" t="s">
        <v>19</v>
      </c>
      <c r="C7883" s="1" t="s">
        <v>20</v>
      </c>
      <c r="D7883">
        <v>3.6</v>
      </c>
      <c r="E7883">
        <v>47</v>
      </c>
      <c r="F7883">
        <v>69.78</v>
      </c>
      <c r="G7883">
        <v>1889</v>
      </c>
      <c r="H7883">
        <v>17717</v>
      </c>
      <c r="I7883">
        <v>9</v>
      </c>
      <c r="J7883">
        <v>798</v>
      </c>
      <c r="K7883">
        <v>50.95</v>
      </c>
      <c r="L7883">
        <v>5.8</v>
      </c>
      <c r="M7883">
        <v>8.9</v>
      </c>
      <c r="N7883" s="1" t="s">
        <v>21</v>
      </c>
      <c r="O7883">
        <v>41</v>
      </c>
      <c r="P7883">
        <v>24</v>
      </c>
      <c r="Q7883">
        <v>65</v>
      </c>
      <c r="R7883" t="str" cm="1">
        <f t="array" ref="R7883">_xlfn.IFS(Restaurant_Data[[#This Row],[Total Reservations]]&lt;=50, "Low", Restaurant_Data[[#This Row],[Total Reservations]]&lt;=100, "Medium", Restaurant_Data[[#This Row],[Total Reservations]]&lt;=200, "High")</f>
        <v>Medium</v>
      </c>
      <c r="S7883" s="4">
        <v>744446.59</v>
      </c>
      <c r="T7883" t="str" cm="1">
        <f t="array" ref="T7883">_xlfn.IFS(Restaurant_Data[[#This Row],[Revenue]]&lt;= 500000, "Low Income", Restaurant_Data[[#This Row],[Revenue]]&lt;=1000000, "Middle Income", Restaurant_Data[[#This Row],[Revenue]] &lt;= 2000000, "High Income")</f>
        <v>Middle Income</v>
      </c>
    </row>
    <row r="7884" spans="1:20" x14ac:dyDescent="0.35">
      <c r="A7884" s="1" t="s">
        <v>7911</v>
      </c>
      <c r="B7884" s="1" t="s">
        <v>23</v>
      </c>
      <c r="C7884" s="1" t="s">
        <v>42</v>
      </c>
      <c r="D7884">
        <v>3.3</v>
      </c>
      <c r="E7884">
        <v>80</v>
      </c>
      <c r="F7884">
        <v>44.88</v>
      </c>
      <c r="G7884">
        <v>6104</v>
      </c>
      <c r="H7884">
        <v>66640</v>
      </c>
      <c r="I7884">
        <v>19</v>
      </c>
      <c r="J7884">
        <v>775</v>
      </c>
      <c r="K7884">
        <v>238.38</v>
      </c>
      <c r="L7884">
        <v>7.7</v>
      </c>
      <c r="M7884">
        <v>6.4</v>
      </c>
      <c r="N7884" s="1" t="s">
        <v>21</v>
      </c>
      <c r="O7884">
        <v>45</v>
      </c>
      <c r="P7884">
        <v>5</v>
      </c>
      <c r="Q7884">
        <v>50</v>
      </c>
      <c r="R7884" t="str" cm="1">
        <f t="array" ref="R7884">_xlfn.IFS(Restaurant_Data[[#This Row],[Total Reservations]]&lt;=50, "Low", Restaurant_Data[[#This Row],[Total Reservations]]&lt;=100, "Medium", Restaurant_Data[[#This Row],[Total Reservations]]&lt;=200, "High")</f>
        <v>Low</v>
      </c>
      <c r="S7884" s="4">
        <v>828629.6</v>
      </c>
      <c r="T7884" t="str" cm="1">
        <f t="array" ref="T7884">_xlfn.IFS(Restaurant_Data[[#This Row],[Revenue]]&lt;= 500000, "Low Income", Restaurant_Data[[#This Row],[Revenue]]&lt;=1000000, "Middle Income", Restaurant_Data[[#This Row],[Revenue]] &lt;= 2000000, "High Income")</f>
        <v>Middle Income</v>
      </c>
    </row>
    <row r="7885" spans="1:20" x14ac:dyDescent="0.35">
      <c r="A7885" s="1" t="s">
        <v>7912</v>
      </c>
      <c r="B7885" s="1" t="s">
        <v>19</v>
      </c>
      <c r="C7885" s="1" t="s">
        <v>31</v>
      </c>
      <c r="D7885">
        <v>3</v>
      </c>
      <c r="E7885">
        <v>38</v>
      </c>
      <c r="F7885">
        <v>32.26</v>
      </c>
      <c r="G7885">
        <v>1341</v>
      </c>
      <c r="H7885">
        <v>15053</v>
      </c>
      <c r="I7885">
        <v>3</v>
      </c>
      <c r="J7885">
        <v>702</v>
      </c>
      <c r="K7885">
        <v>277.27</v>
      </c>
      <c r="L7885">
        <v>4</v>
      </c>
      <c r="M7885">
        <v>4.7</v>
      </c>
      <c r="N7885" s="1" t="s">
        <v>27</v>
      </c>
      <c r="O7885">
        <v>12</v>
      </c>
      <c r="P7885">
        <v>21</v>
      </c>
      <c r="Q7885">
        <v>33</v>
      </c>
      <c r="R7885" t="str" cm="1">
        <f t="array" ref="R7885">_xlfn.IFS(Restaurant_Data[[#This Row],[Total Reservations]]&lt;=50, "Low", Restaurant_Data[[#This Row],[Total Reservations]]&lt;=100, "Medium", Restaurant_Data[[#This Row],[Total Reservations]]&lt;=200, "High")</f>
        <v>Low</v>
      </c>
      <c r="S7885" s="4">
        <v>281050.45</v>
      </c>
      <c r="T7885" t="str" cm="1">
        <f t="array" ref="T7885">_xlfn.IFS(Restaurant_Data[[#This Row],[Revenue]]&lt;= 500000, "Low Income", Restaurant_Data[[#This Row],[Revenue]]&lt;=1000000, "Middle Income", Restaurant_Data[[#This Row],[Revenue]] &lt;= 2000000, "High Income")</f>
        <v>Low Income</v>
      </c>
    </row>
    <row r="7886" spans="1:20" x14ac:dyDescent="0.35">
      <c r="A7886" s="1" t="s">
        <v>7913</v>
      </c>
      <c r="B7886" s="1" t="s">
        <v>19</v>
      </c>
      <c r="C7886" s="1" t="s">
        <v>31</v>
      </c>
      <c r="D7886">
        <v>4.9000000000000004</v>
      </c>
      <c r="E7886">
        <v>30</v>
      </c>
      <c r="F7886">
        <v>31.3</v>
      </c>
      <c r="G7886">
        <v>1096</v>
      </c>
      <c r="H7886">
        <v>14588</v>
      </c>
      <c r="I7886">
        <v>7</v>
      </c>
      <c r="J7886">
        <v>347</v>
      </c>
      <c r="K7886">
        <v>213.15</v>
      </c>
      <c r="L7886">
        <v>2.2999999999999998</v>
      </c>
      <c r="M7886">
        <v>6.7</v>
      </c>
      <c r="N7886" s="1" t="s">
        <v>27</v>
      </c>
      <c r="O7886">
        <v>21</v>
      </c>
      <c r="P7886">
        <v>14</v>
      </c>
      <c r="Q7886">
        <v>35</v>
      </c>
      <c r="R7886" t="str" cm="1">
        <f t="array" ref="R7886">_xlfn.IFS(Restaurant_Data[[#This Row],[Total Reservations]]&lt;=50, "Low", Restaurant_Data[[#This Row],[Total Reservations]]&lt;=100, "Medium", Restaurant_Data[[#This Row],[Total Reservations]]&lt;=200, "High")</f>
        <v>Low</v>
      </c>
      <c r="S7886" s="4">
        <v>221303.9</v>
      </c>
      <c r="T7886" t="str" cm="1">
        <f t="array" ref="T7886">_xlfn.IFS(Restaurant_Data[[#This Row],[Revenue]]&lt;= 500000, "Low Income", Restaurant_Data[[#This Row],[Revenue]]&lt;=1000000, "Middle Income", Restaurant_Data[[#This Row],[Revenue]] &lt;= 2000000, "High Income")</f>
        <v>Low Income</v>
      </c>
    </row>
    <row r="7887" spans="1:20" x14ac:dyDescent="0.35">
      <c r="A7887" s="1" t="s">
        <v>7914</v>
      </c>
      <c r="B7887" s="1" t="s">
        <v>34</v>
      </c>
      <c r="C7887" s="1" t="s">
        <v>24</v>
      </c>
      <c r="D7887">
        <v>4.9000000000000004</v>
      </c>
      <c r="E7887">
        <v>58</v>
      </c>
      <c r="F7887">
        <v>32.729999999999997</v>
      </c>
      <c r="G7887">
        <v>2825</v>
      </c>
      <c r="H7887">
        <v>37576</v>
      </c>
      <c r="I7887">
        <v>14</v>
      </c>
      <c r="J7887">
        <v>192</v>
      </c>
      <c r="K7887">
        <v>181.14</v>
      </c>
      <c r="L7887">
        <v>4.5</v>
      </c>
      <c r="M7887">
        <v>5.5</v>
      </c>
      <c r="N7887" s="1" t="s">
        <v>27</v>
      </c>
      <c r="O7887">
        <v>28</v>
      </c>
      <c r="P7887">
        <v>42</v>
      </c>
      <c r="Q7887">
        <v>70</v>
      </c>
      <c r="R7887" t="str" cm="1">
        <f t="array" ref="R7887">_xlfn.IFS(Restaurant_Data[[#This Row],[Total Reservations]]&lt;=50, "Low", Restaurant_Data[[#This Row],[Total Reservations]]&lt;=100, "Medium", Restaurant_Data[[#This Row],[Total Reservations]]&lt;=200, "High")</f>
        <v>Medium</v>
      </c>
      <c r="S7887" s="4">
        <v>443527.86</v>
      </c>
      <c r="T7887" t="str" cm="1">
        <f t="array" ref="T7887">_xlfn.IFS(Restaurant_Data[[#This Row],[Revenue]]&lt;= 500000, "Low Income", Restaurant_Data[[#This Row],[Revenue]]&lt;=1000000, "Middle Income", Restaurant_Data[[#This Row],[Revenue]] &lt;= 2000000, "High Income")</f>
        <v>Low Income</v>
      </c>
    </row>
    <row r="7888" spans="1:20" x14ac:dyDescent="0.35">
      <c r="A7888" s="1" t="s">
        <v>7915</v>
      </c>
      <c r="B7888" s="1" t="s">
        <v>19</v>
      </c>
      <c r="C7888" s="1" t="s">
        <v>37</v>
      </c>
      <c r="D7888">
        <v>4</v>
      </c>
      <c r="E7888">
        <v>41</v>
      </c>
      <c r="F7888">
        <v>59.09</v>
      </c>
      <c r="G7888">
        <v>3366</v>
      </c>
      <c r="H7888">
        <v>37888</v>
      </c>
      <c r="I7888">
        <v>14</v>
      </c>
      <c r="J7888">
        <v>584</v>
      </c>
      <c r="K7888">
        <v>189.9</v>
      </c>
      <c r="L7888">
        <v>5.0999999999999996</v>
      </c>
      <c r="M7888">
        <v>6.9</v>
      </c>
      <c r="N7888" s="1" t="s">
        <v>21</v>
      </c>
      <c r="O7888">
        <v>1</v>
      </c>
      <c r="P7888">
        <v>17</v>
      </c>
      <c r="Q7888">
        <v>18</v>
      </c>
      <c r="R7888" t="str" cm="1">
        <f t="array" ref="R7888">_xlfn.IFS(Restaurant_Data[[#This Row],[Total Reservations]]&lt;=50, "Low", Restaurant_Data[[#This Row],[Total Reservations]]&lt;=100, "Medium", Restaurant_Data[[#This Row],[Total Reservations]]&lt;=200, "High")</f>
        <v>Low</v>
      </c>
      <c r="S7888" s="4">
        <v>559744.13</v>
      </c>
      <c r="T7888" t="str" cm="1">
        <f t="array" ref="T7888">_xlfn.IFS(Restaurant_Data[[#This Row],[Revenue]]&lt;= 500000, "Low Income", Restaurant_Data[[#This Row],[Revenue]]&lt;=1000000, "Middle Income", Restaurant_Data[[#This Row],[Revenue]] &lt;= 2000000, "High Income")</f>
        <v>Middle Income</v>
      </c>
    </row>
    <row r="7889" spans="1:20" x14ac:dyDescent="0.35">
      <c r="A7889" s="1" t="s">
        <v>7916</v>
      </c>
      <c r="B7889" s="1" t="s">
        <v>34</v>
      </c>
      <c r="C7889" s="1" t="s">
        <v>37</v>
      </c>
      <c r="D7889">
        <v>5</v>
      </c>
      <c r="E7889">
        <v>51</v>
      </c>
      <c r="F7889">
        <v>58.49</v>
      </c>
      <c r="G7889">
        <v>4844</v>
      </c>
      <c r="H7889">
        <v>53056</v>
      </c>
      <c r="I7889">
        <v>3</v>
      </c>
      <c r="J7889">
        <v>845</v>
      </c>
      <c r="K7889">
        <v>210.2</v>
      </c>
      <c r="L7889">
        <v>7.7</v>
      </c>
      <c r="M7889">
        <v>6.5</v>
      </c>
      <c r="N7889" s="1" t="s">
        <v>27</v>
      </c>
      <c r="O7889">
        <v>39</v>
      </c>
      <c r="P7889">
        <v>30</v>
      </c>
      <c r="Q7889">
        <v>69</v>
      </c>
      <c r="R7889" t="str" cm="1">
        <f t="array" ref="R7889">_xlfn.IFS(Restaurant_Data[[#This Row],[Total Reservations]]&lt;=50, "Low", Restaurant_Data[[#This Row],[Total Reservations]]&lt;=100, "Medium", Restaurant_Data[[#This Row],[Total Reservations]]&lt;=200, "High")</f>
        <v>Medium</v>
      </c>
      <c r="S7889" s="4">
        <v>679019.42</v>
      </c>
      <c r="T7889" t="str" cm="1">
        <f t="array" ref="T7889">_xlfn.IFS(Restaurant_Data[[#This Row],[Revenue]]&lt;= 500000, "Low Income", Restaurant_Data[[#This Row],[Revenue]]&lt;=1000000, "Middle Income", Restaurant_Data[[#This Row],[Revenue]] &lt;= 2000000, "High Income")</f>
        <v>Middle Income</v>
      </c>
    </row>
    <row r="7890" spans="1:20" x14ac:dyDescent="0.35">
      <c r="A7890" s="1" t="s">
        <v>7917</v>
      </c>
      <c r="B7890" s="1" t="s">
        <v>23</v>
      </c>
      <c r="C7890" s="1" t="s">
        <v>37</v>
      </c>
      <c r="D7890">
        <v>4.3</v>
      </c>
      <c r="E7890">
        <v>80</v>
      </c>
      <c r="F7890">
        <v>62.38</v>
      </c>
      <c r="G7890">
        <v>3443</v>
      </c>
      <c r="H7890">
        <v>37445</v>
      </c>
      <c r="I7890">
        <v>5</v>
      </c>
      <c r="J7890">
        <v>161</v>
      </c>
      <c r="K7890">
        <v>299.63</v>
      </c>
      <c r="L7890">
        <v>2.8</v>
      </c>
      <c r="M7890">
        <v>9.8000000000000007</v>
      </c>
      <c r="N7890" s="1" t="s">
        <v>27</v>
      </c>
      <c r="O7890">
        <v>10</v>
      </c>
      <c r="P7890">
        <v>50</v>
      </c>
      <c r="Q7890">
        <v>60</v>
      </c>
      <c r="R7890" t="str" cm="1">
        <f t="array" ref="R7890">_xlfn.IFS(Restaurant_Data[[#This Row],[Total Reservations]]&lt;=50, "Low", Restaurant_Data[[#This Row],[Total Reservations]]&lt;=100, "Medium", Restaurant_Data[[#This Row],[Total Reservations]]&lt;=200, "High")</f>
        <v>Medium</v>
      </c>
      <c r="S7890" s="4">
        <v>1115299.1499999999</v>
      </c>
      <c r="T7890" t="str" cm="1">
        <f t="array" ref="T7890">_xlfn.IFS(Restaurant_Data[[#This Row],[Revenue]]&lt;= 500000, "Low Income", Restaurant_Data[[#This Row],[Revenue]]&lt;=1000000, "Middle Income", Restaurant_Data[[#This Row],[Revenue]] &lt;= 2000000, "High Income")</f>
        <v>High Income</v>
      </c>
    </row>
    <row r="7891" spans="1:20" x14ac:dyDescent="0.35">
      <c r="A7891" s="1" t="s">
        <v>7918</v>
      </c>
      <c r="B7891" s="1" t="s">
        <v>19</v>
      </c>
      <c r="C7891" s="1" t="s">
        <v>31</v>
      </c>
      <c r="D7891">
        <v>3.1</v>
      </c>
      <c r="E7891">
        <v>50</v>
      </c>
      <c r="F7891">
        <v>33.67</v>
      </c>
      <c r="G7891">
        <v>1108</v>
      </c>
      <c r="H7891">
        <v>13701</v>
      </c>
      <c r="I7891">
        <v>5</v>
      </c>
      <c r="J7891">
        <v>318</v>
      </c>
      <c r="K7891">
        <v>65.510000000000005</v>
      </c>
      <c r="L7891">
        <v>8.3000000000000007</v>
      </c>
      <c r="M7891">
        <v>6.6</v>
      </c>
      <c r="N7891" s="1" t="s">
        <v>27</v>
      </c>
      <c r="O7891">
        <v>10</v>
      </c>
      <c r="P7891">
        <v>10</v>
      </c>
      <c r="Q7891">
        <v>20</v>
      </c>
      <c r="R7891" t="str" cm="1">
        <f t="array" ref="R7891">_xlfn.IFS(Restaurant_Data[[#This Row],[Total Reservations]]&lt;=50, "Low", Restaurant_Data[[#This Row],[Total Reservations]]&lt;=100, "Medium", Restaurant_Data[[#This Row],[Total Reservations]]&lt;=200, "High")</f>
        <v>Low</v>
      </c>
      <c r="S7891" s="4">
        <v>384792.95</v>
      </c>
      <c r="T7891" t="str" cm="1">
        <f t="array" ref="T7891">_xlfn.IFS(Restaurant_Data[[#This Row],[Revenue]]&lt;= 500000, "Low Income", Restaurant_Data[[#This Row],[Revenue]]&lt;=1000000, "Middle Income", Restaurant_Data[[#This Row],[Revenue]] &lt;= 2000000, "High Income")</f>
        <v>Low Income</v>
      </c>
    </row>
    <row r="7892" spans="1:20" x14ac:dyDescent="0.35">
      <c r="A7892" s="1" t="s">
        <v>7919</v>
      </c>
      <c r="B7892" s="1" t="s">
        <v>19</v>
      </c>
      <c r="C7892" s="1" t="s">
        <v>37</v>
      </c>
      <c r="D7892">
        <v>3.2</v>
      </c>
      <c r="E7892">
        <v>43</v>
      </c>
      <c r="F7892">
        <v>61.3</v>
      </c>
      <c r="G7892">
        <v>2191</v>
      </c>
      <c r="H7892">
        <v>22231</v>
      </c>
      <c r="I7892">
        <v>19</v>
      </c>
      <c r="J7892">
        <v>145</v>
      </c>
      <c r="K7892">
        <v>55.3</v>
      </c>
      <c r="L7892">
        <v>5.5</v>
      </c>
      <c r="M7892">
        <v>7.2</v>
      </c>
      <c r="N7892" s="1" t="s">
        <v>27</v>
      </c>
      <c r="O7892">
        <v>30</v>
      </c>
      <c r="P7892">
        <v>24</v>
      </c>
      <c r="Q7892">
        <v>54</v>
      </c>
      <c r="R7892" t="str" cm="1">
        <f t="array" ref="R7892">_xlfn.IFS(Restaurant_Data[[#This Row],[Total Reservations]]&lt;=50, "Low", Restaurant_Data[[#This Row],[Total Reservations]]&lt;=100, "Medium", Restaurant_Data[[#This Row],[Total Reservations]]&lt;=200, "High")</f>
        <v>Medium</v>
      </c>
      <c r="S7892" s="4">
        <v>610610.35</v>
      </c>
      <c r="T7892" t="str" cm="1">
        <f t="array" ref="T7892">_xlfn.IFS(Restaurant_Data[[#This Row],[Revenue]]&lt;= 500000, "Low Income", Restaurant_Data[[#This Row],[Revenue]]&lt;=1000000, "Middle Income", Restaurant_Data[[#This Row],[Revenue]] &lt;= 2000000, "High Income")</f>
        <v>Middle Income</v>
      </c>
    </row>
    <row r="7893" spans="1:20" x14ac:dyDescent="0.35">
      <c r="A7893" s="1" t="s">
        <v>7920</v>
      </c>
      <c r="B7893" s="1" t="s">
        <v>23</v>
      </c>
      <c r="C7893" s="1" t="s">
        <v>42</v>
      </c>
      <c r="D7893">
        <v>4.8</v>
      </c>
      <c r="E7893">
        <v>71</v>
      </c>
      <c r="F7893">
        <v>38.29</v>
      </c>
      <c r="G7893">
        <v>4296</v>
      </c>
      <c r="H7893">
        <v>50023</v>
      </c>
      <c r="I7893">
        <v>10</v>
      </c>
      <c r="J7893">
        <v>380</v>
      </c>
      <c r="K7893">
        <v>291.04000000000002</v>
      </c>
      <c r="L7893">
        <v>9.1</v>
      </c>
      <c r="M7893">
        <v>9</v>
      </c>
      <c r="N7893" s="1" t="s">
        <v>21</v>
      </c>
      <c r="O7893">
        <v>4</v>
      </c>
      <c r="P7893">
        <v>40</v>
      </c>
      <c r="Q7893">
        <v>44</v>
      </c>
      <c r="R7893" t="str" cm="1">
        <f t="array" ref="R7893">_xlfn.IFS(Restaurant_Data[[#This Row],[Total Reservations]]&lt;=50, "Low", Restaurant_Data[[#This Row],[Total Reservations]]&lt;=100, "Medium", Restaurant_Data[[#This Row],[Total Reservations]]&lt;=200, "High")</f>
        <v>Low</v>
      </c>
      <c r="S7893" s="4">
        <v>625811.12</v>
      </c>
      <c r="T7893" t="str" cm="1">
        <f t="array" ref="T7893">_xlfn.IFS(Restaurant_Data[[#This Row],[Revenue]]&lt;= 500000, "Low Income", Restaurant_Data[[#This Row],[Revenue]]&lt;=1000000, "Middle Income", Restaurant_Data[[#This Row],[Revenue]] &lt;= 2000000, "High Income")</f>
        <v>Middle Income</v>
      </c>
    </row>
    <row r="7894" spans="1:20" x14ac:dyDescent="0.35">
      <c r="A7894" s="1" t="s">
        <v>7921</v>
      </c>
      <c r="B7894" s="1" t="s">
        <v>23</v>
      </c>
      <c r="C7894" s="1" t="s">
        <v>26</v>
      </c>
      <c r="D7894">
        <v>4.3</v>
      </c>
      <c r="E7894">
        <v>84</v>
      </c>
      <c r="F7894">
        <v>53.62</v>
      </c>
      <c r="G7894">
        <v>4100</v>
      </c>
      <c r="H7894">
        <v>47596</v>
      </c>
      <c r="I7894">
        <v>9</v>
      </c>
      <c r="J7894">
        <v>221</v>
      </c>
      <c r="K7894">
        <v>160.12</v>
      </c>
      <c r="L7894">
        <v>6.1</v>
      </c>
      <c r="M7894">
        <v>9.1999999999999993</v>
      </c>
      <c r="N7894" s="1" t="s">
        <v>21</v>
      </c>
      <c r="O7894">
        <v>54</v>
      </c>
      <c r="P7894">
        <v>81</v>
      </c>
      <c r="Q7894">
        <v>135</v>
      </c>
      <c r="R7894" t="str" cm="1">
        <f t="array" ref="R7894">_xlfn.IFS(Restaurant_Data[[#This Row],[Total Reservations]]&lt;=50, "Low", Restaurant_Data[[#This Row],[Total Reservations]]&lt;=100, "Medium", Restaurant_Data[[#This Row],[Total Reservations]]&lt;=200, "High")</f>
        <v>High</v>
      </c>
      <c r="S7894" s="4">
        <v>1019254.02</v>
      </c>
      <c r="T7894" t="str" cm="1">
        <f t="array" ref="T7894">_xlfn.IFS(Restaurant_Data[[#This Row],[Revenue]]&lt;= 500000, "Low Income", Restaurant_Data[[#This Row],[Revenue]]&lt;=1000000, "Middle Income", Restaurant_Data[[#This Row],[Revenue]] &lt;= 2000000, "High Income")</f>
        <v>High Income</v>
      </c>
    </row>
    <row r="7895" spans="1:20" x14ac:dyDescent="0.35">
      <c r="A7895" s="1" t="s">
        <v>7922</v>
      </c>
      <c r="B7895" s="1" t="s">
        <v>19</v>
      </c>
      <c r="C7895" s="1" t="s">
        <v>31</v>
      </c>
      <c r="D7895">
        <v>4.7</v>
      </c>
      <c r="E7895">
        <v>50</v>
      </c>
      <c r="F7895">
        <v>33.44</v>
      </c>
      <c r="G7895">
        <v>3159</v>
      </c>
      <c r="H7895">
        <v>31632</v>
      </c>
      <c r="I7895">
        <v>16</v>
      </c>
      <c r="J7895">
        <v>511</v>
      </c>
      <c r="K7895">
        <v>203.09</v>
      </c>
      <c r="L7895">
        <v>5</v>
      </c>
      <c r="M7895">
        <v>2.2999999999999998</v>
      </c>
      <c r="N7895" s="1" t="s">
        <v>21</v>
      </c>
      <c r="O7895">
        <v>48</v>
      </c>
      <c r="P7895">
        <v>34</v>
      </c>
      <c r="Q7895">
        <v>82</v>
      </c>
      <c r="R7895" t="str" cm="1">
        <f t="array" ref="R7895">_xlfn.IFS(Restaurant_Data[[#This Row],[Total Reservations]]&lt;=50, "Low", Restaurant_Data[[#This Row],[Total Reservations]]&lt;=100, "Medium", Restaurant_Data[[#This Row],[Total Reservations]]&lt;=200, "High")</f>
        <v>Medium</v>
      </c>
      <c r="S7895" s="4">
        <v>395902.18</v>
      </c>
      <c r="T7895" t="str" cm="1">
        <f t="array" ref="T7895">_xlfn.IFS(Restaurant_Data[[#This Row],[Revenue]]&lt;= 500000, "Low Income", Restaurant_Data[[#This Row],[Revenue]]&lt;=1000000, "Middle Income", Restaurant_Data[[#This Row],[Revenue]] &lt;= 2000000, "High Income")</f>
        <v>Low Income</v>
      </c>
    </row>
    <row r="7896" spans="1:20" x14ac:dyDescent="0.35">
      <c r="A7896" s="1" t="s">
        <v>7923</v>
      </c>
      <c r="B7896" s="1" t="s">
        <v>23</v>
      </c>
      <c r="C7896" s="1" t="s">
        <v>42</v>
      </c>
      <c r="D7896">
        <v>4.8</v>
      </c>
      <c r="E7896">
        <v>90</v>
      </c>
      <c r="F7896">
        <v>40.880000000000003</v>
      </c>
      <c r="G7896">
        <v>3290</v>
      </c>
      <c r="H7896">
        <v>39244</v>
      </c>
      <c r="I7896">
        <v>9</v>
      </c>
      <c r="J7896">
        <v>997</v>
      </c>
      <c r="K7896">
        <v>238.36</v>
      </c>
      <c r="L7896">
        <v>3.6</v>
      </c>
      <c r="M7896">
        <v>5.0999999999999996</v>
      </c>
      <c r="N7896" s="1" t="s">
        <v>21</v>
      </c>
      <c r="O7896">
        <v>66</v>
      </c>
      <c r="P7896">
        <v>43</v>
      </c>
      <c r="Q7896">
        <v>109</v>
      </c>
      <c r="R7896" t="str" cm="1">
        <f t="array" ref="R7896">_xlfn.IFS(Restaurant_Data[[#This Row],[Total Reservations]]&lt;=50, "Low", Restaurant_Data[[#This Row],[Total Reservations]]&lt;=100, "Medium", Restaurant_Data[[#This Row],[Total Reservations]]&lt;=200, "High")</f>
        <v>High</v>
      </c>
      <c r="S7896" s="4">
        <v>832441.92</v>
      </c>
      <c r="T7896" t="str" cm="1">
        <f t="array" ref="T7896">_xlfn.IFS(Restaurant_Data[[#This Row],[Revenue]]&lt;= 500000, "Low Income", Restaurant_Data[[#This Row],[Revenue]]&lt;=1000000, "Middle Income", Restaurant_Data[[#This Row],[Revenue]] &lt;= 2000000, "High Income")</f>
        <v>Middle Income</v>
      </c>
    </row>
    <row r="7897" spans="1:20" x14ac:dyDescent="0.35">
      <c r="A7897" s="1" t="s">
        <v>7924</v>
      </c>
      <c r="B7897" s="1" t="s">
        <v>34</v>
      </c>
      <c r="C7897" s="1" t="s">
        <v>20</v>
      </c>
      <c r="D7897">
        <v>3.9</v>
      </c>
      <c r="E7897">
        <v>67</v>
      </c>
      <c r="F7897">
        <v>65.25</v>
      </c>
      <c r="G7897">
        <v>969</v>
      </c>
      <c r="H7897">
        <v>12907</v>
      </c>
      <c r="I7897">
        <v>6</v>
      </c>
      <c r="J7897">
        <v>340</v>
      </c>
      <c r="K7897">
        <v>235.52</v>
      </c>
      <c r="L7897">
        <v>2</v>
      </c>
      <c r="M7897">
        <v>9.5</v>
      </c>
      <c r="N7897" s="1" t="s">
        <v>27</v>
      </c>
      <c r="O7897">
        <v>53</v>
      </c>
      <c r="P7897">
        <v>13</v>
      </c>
      <c r="Q7897">
        <v>66</v>
      </c>
      <c r="R7897" t="str" cm="1">
        <f t="array" ref="R7897">_xlfn.IFS(Restaurant_Data[[#This Row],[Total Reservations]]&lt;=50, "Low", Restaurant_Data[[#This Row],[Total Reservations]]&lt;=100, "Medium", Restaurant_Data[[#This Row],[Total Reservations]]&lt;=200, "High")</f>
        <v>Medium</v>
      </c>
      <c r="S7897" s="4">
        <v>976248.6</v>
      </c>
      <c r="T7897" t="str" cm="1">
        <f t="array" ref="T7897">_xlfn.IFS(Restaurant_Data[[#This Row],[Revenue]]&lt;= 500000, "Low Income", Restaurant_Data[[#This Row],[Revenue]]&lt;=1000000, "Middle Income", Restaurant_Data[[#This Row],[Revenue]] &lt;= 2000000, "High Income")</f>
        <v>Middle Income</v>
      </c>
    </row>
    <row r="7898" spans="1:20" x14ac:dyDescent="0.35">
      <c r="A7898" s="1" t="s">
        <v>7925</v>
      </c>
      <c r="B7898" s="1" t="s">
        <v>23</v>
      </c>
      <c r="C7898" s="1" t="s">
        <v>42</v>
      </c>
      <c r="D7898">
        <v>3.1</v>
      </c>
      <c r="E7898">
        <v>83</v>
      </c>
      <c r="F7898">
        <v>43.71</v>
      </c>
      <c r="G7898">
        <v>4390</v>
      </c>
      <c r="H7898">
        <v>51550</v>
      </c>
      <c r="I7898">
        <v>5</v>
      </c>
      <c r="J7898">
        <v>864</v>
      </c>
      <c r="K7898">
        <v>211.8</v>
      </c>
      <c r="L7898">
        <v>4.3</v>
      </c>
      <c r="M7898">
        <v>9.6</v>
      </c>
      <c r="N7898" s="1" t="s">
        <v>27</v>
      </c>
      <c r="O7898">
        <v>81</v>
      </c>
      <c r="P7898">
        <v>55</v>
      </c>
      <c r="Q7898">
        <v>136</v>
      </c>
      <c r="R7898" t="str" cm="1">
        <f t="array" ref="R7898">_xlfn.IFS(Restaurant_Data[[#This Row],[Total Reservations]]&lt;=50, "Low", Restaurant_Data[[#This Row],[Total Reservations]]&lt;=100, "Medium", Restaurant_Data[[#This Row],[Total Reservations]]&lt;=200, "High")</f>
        <v>High</v>
      </c>
      <c r="S7898" s="4">
        <v>823301.73</v>
      </c>
      <c r="T7898" t="str" cm="1">
        <f t="array" ref="T7898">_xlfn.IFS(Restaurant_Data[[#This Row],[Revenue]]&lt;= 500000, "Low Income", Restaurant_Data[[#This Row],[Revenue]]&lt;=1000000, "Middle Income", Restaurant_Data[[#This Row],[Revenue]] &lt;= 2000000, "High Income")</f>
        <v>Middle Income</v>
      </c>
    </row>
    <row r="7899" spans="1:20" x14ac:dyDescent="0.35">
      <c r="A7899" s="1" t="s">
        <v>7926</v>
      </c>
      <c r="B7899" s="1" t="s">
        <v>23</v>
      </c>
      <c r="C7899" s="1" t="s">
        <v>42</v>
      </c>
      <c r="D7899">
        <v>3.4</v>
      </c>
      <c r="E7899">
        <v>90</v>
      </c>
      <c r="F7899">
        <v>41.82</v>
      </c>
      <c r="G7899">
        <v>4106</v>
      </c>
      <c r="H7899">
        <v>44292</v>
      </c>
      <c r="I7899">
        <v>4</v>
      </c>
      <c r="J7899">
        <v>284</v>
      </c>
      <c r="K7899">
        <v>167.97</v>
      </c>
      <c r="L7899">
        <v>4.7</v>
      </c>
      <c r="M7899">
        <v>2.7</v>
      </c>
      <c r="N7899" s="1" t="s">
        <v>21</v>
      </c>
      <c r="O7899">
        <v>20</v>
      </c>
      <c r="P7899">
        <v>83</v>
      </c>
      <c r="Q7899">
        <v>103</v>
      </c>
      <c r="R7899" t="str" cm="1">
        <f t="array" ref="R7899">_xlfn.IFS(Restaurant_Data[[#This Row],[Total Reservations]]&lt;=50, "Low", Restaurant_Data[[#This Row],[Total Reservations]]&lt;=100, "Medium", Restaurant_Data[[#This Row],[Total Reservations]]&lt;=200, "High")</f>
        <v>High</v>
      </c>
      <c r="S7899" s="4">
        <v>845221.26</v>
      </c>
      <c r="T7899" t="str" cm="1">
        <f t="array" ref="T7899">_xlfn.IFS(Restaurant_Data[[#This Row],[Revenue]]&lt;= 500000, "Low Income", Restaurant_Data[[#This Row],[Revenue]]&lt;=1000000, "Middle Income", Restaurant_Data[[#This Row],[Revenue]] &lt;= 2000000, "High Income")</f>
        <v>Middle Income</v>
      </c>
    </row>
    <row r="7900" spans="1:20" x14ac:dyDescent="0.35">
      <c r="A7900" s="1" t="s">
        <v>7927</v>
      </c>
      <c r="B7900" s="1" t="s">
        <v>19</v>
      </c>
      <c r="C7900" s="1" t="s">
        <v>20</v>
      </c>
      <c r="D7900">
        <v>3.1</v>
      </c>
      <c r="E7900">
        <v>41</v>
      </c>
      <c r="F7900">
        <v>67.11</v>
      </c>
      <c r="G7900">
        <v>1468</v>
      </c>
      <c r="H7900">
        <v>15954</v>
      </c>
      <c r="I7900">
        <v>18</v>
      </c>
      <c r="J7900">
        <v>468</v>
      </c>
      <c r="K7900">
        <v>194.02</v>
      </c>
      <c r="L7900">
        <v>6.1</v>
      </c>
      <c r="M7900">
        <v>5</v>
      </c>
      <c r="N7900" s="1" t="s">
        <v>27</v>
      </c>
      <c r="O7900">
        <v>10</v>
      </c>
      <c r="P7900">
        <v>36</v>
      </c>
      <c r="Q7900">
        <v>46</v>
      </c>
      <c r="R7900" t="str" cm="1">
        <f t="array" ref="R7900">_xlfn.IFS(Restaurant_Data[[#This Row],[Total Reservations]]&lt;=50, "Low", Restaurant_Data[[#This Row],[Total Reservations]]&lt;=100, "Medium", Restaurant_Data[[#This Row],[Total Reservations]]&lt;=200, "High")</f>
        <v>Low</v>
      </c>
      <c r="S7900" s="4">
        <v>633153.44999999995</v>
      </c>
      <c r="T7900" t="str" cm="1">
        <f t="array" ref="T7900">_xlfn.IFS(Restaurant_Data[[#This Row],[Revenue]]&lt;= 500000, "Low Income", Restaurant_Data[[#This Row],[Revenue]]&lt;=1000000, "Middle Income", Restaurant_Data[[#This Row],[Revenue]] &lt;= 2000000, "High Income")</f>
        <v>Middle Income</v>
      </c>
    </row>
    <row r="7901" spans="1:20" x14ac:dyDescent="0.35">
      <c r="A7901" s="1" t="s">
        <v>7928</v>
      </c>
      <c r="B7901" s="1" t="s">
        <v>34</v>
      </c>
      <c r="C7901" s="1" t="s">
        <v>42</v>
      </c>
      <c r="D7901">
        <v>3.4</v>
      </c>
      <c r="E7901">
        <v>59</v>
      </c>
      <c r="F7901">
        <v>37.369999999999997</v>
      </c>
      <c r="G7901">
        <v>3184</v>
      </c>
      <c r="H7901">
        <v>39169</v>
      </c>
      <c r="I7901">
        <v>16</v>
      </c>
      <c r="J7901">
        <v>355</v>
      </c>
      <c r="K7901">
        <v>232.41</v>
      </c>
      <c r="L7901">
        <v>8.6999999999999993</v>
      </c>
      <c r="M7901">
        <v>3.5</v>
      </c>
      <c r="N7901" s="1" t="s">
        <v>21</v>
      </c>
      <c r="O7901">
        <v>12</v>
      </c>
      <c r="P7901">
        <v>33</v>
      </c>
      <c r="Q7901">
        <v>45</v>
      </c>
      <c r="R7901" t="str" cm="1">
        <f t="array" ref="R7901">_xlfn.IFS(Restaurant_Data[[#This Row],[Total Reservations]]&lt;=50, "Low", Restaurant_Data[[#This Row],[Total Reservations]]&lt;=100, "Medium", Restaurant_Data[[#This Row],[Total Reservations]]&lt;=200, "High")</f>
        <v>Low</v>
      </c>
      <c r="S7901" s="4">
        <v>514083.87</v>
      </c>
      <c r="T7901" t="str" cm="1">
        <f t="array" ref="T7901">_xlfn.IFS(Restaurant_Data[[#This Row],[Revenue]]&lt;= 500000, "Low Income", Restaurant_Data[[#This Row],[Revenue]]&lt;=1000000, "Middle Income", Restaurant_Data[[#This Row],[Revenue]] &lt;= 2000000, "High Income")</f>
        <v>Middle Income</v>
      </c>
    </row>
    <row r="7902" spans="1:20" x14ac:dyDescent="0.35">
      <c r="A7902" s="1" t="s">
        <v>7929</v>
      </c>
      <c r="B7902" s="1" t="s">
        <v>23</v>
      </c>
      <c r="C7902" s="1" t="s">
        <v>26</v>
      </c>
      <c r="D7902">
        <v>3.8</v>
      </c>
      <c r="E7902">
        <v>83</v>
      </c>
      <c r="F7902">
        <v>47.89</v>
      </c>
      <c r="G7902">
        <v>5109</v>
      </c>
      <c r="H7902">
        <v>57944</v>
      </c>
      <c r="I7902">
        <v>7</v>
      </c>
      <c r="J7902">
        <v>537</v>
      </c>
      <c r="K7902">
        <v>262.7</v>
      </c>
      <c r="L7902">
        <v>5.2</v>
      </c>
      <c r="M7902">
        <v>8.1</v>
      </c>
      <c r="N7902" s="1" t="s">
        <v>27</v>
      </c>
      <c r="O7902">
        <v>76</v>
      </c>
      <c r="P7902">
        <v>45</v>
      </c>
      <c r="Q7902">
        <v>121</v>
      </c>
      <c r="R7902" t="str" cm="1">
        <f t="array" ref="R7902">_xlfn.IFS(Restaurant_Data[[#This Row],[Total Reservations]]&lt;=50, "Low", Restaurant_Data[[#This Row],[Total Reservations]]&lt;=100, "Medium", Restaurant_Data[[#This Row],[Total Reservations]]&lt;=200, "High")</f>
        <v>High</v>
      </c>
      <c r="S7902" s="4">
        <v>901575.92</v>
      </c>
      <c r="T7902" t="str" cm="1">
        <f t="array" ref="T7902">_xlfn.IFS(Restaurant_Data[[#This Row],[Revenue]]&lt;= 500000, "Low Income", Restaurant_Data[[#This Row],[Revenue]]&lt;=1000000, "Middle Income", Restaurant_Data[[#This Row],[Revenue]] &lt;= 2000000, "High Income")</f>
        <v>Middle Income</v>
      </c>
    </row>
    <row r="7903" spans="1:20" x14ac:dyDescent="0.35">
      <c r="A7903" s="1" t="s">
        <v>7930</v>
      </c>
      <c r="B7903" s="1" t="s">
        <v>34</v>
      </c>
      <c r="C7903" s="1" t="s">
        <v>31</v>
      </c>
      <c r="D7903">
        <v>3.2</v>
      </c>
      <c r="E7903">
        <v>64</v>
      </c>
      <c r="F7903">
        <v>36.340000000000003</v>
      </c>
      <c r="G7903">
        <v>3144</v>
      </c>
      <c r="H7903">
        <v>30666</v>
      </c>
      <c r="I7903">
        <v>14</v>
      </c>
      <c r="J7903">
        <v>136</v>
      </c>
      <c r="K7903">
        <v>81.83</v>
      </c>
      <c r="L7903">
        <v>3.8</v>
      </c>
      <c r="M7903">
        <v>8.6999999999999993</v>
      </c>
      <c r="N7903" s="1" t="s">
        <v>27</v>
      </c>
      <c r="O7903">
        <v>59</v>
      </c>
      <c r="P7903">
        <v>47</v>
      </c>
      <c r="Q7903">
        <v>106</v>
      </c>
      <c r="R7903" t="str" cm="1">
        <f t="array" ref="R7903">_xlfn.IFS(Restaurant_Data[[#This Row],[Total Reservations]]&lt;=50, "Low", Restaurant_Data[[#This Row],[Total Reservations]]&lt;=100, "Medium", Restaurant_Data[[#This Row],[Total Reservations]]&lt;=200, "High")</f>
        <v>High</v>
      </c>
      <c r="S7903" s="4">
        <v>539964.78</v>
      </c>
      <c r="T7903" t="str" cm="1">
        <f t="array" ref="T7903">_xlfn.IFS(Restaurant_Data[[#This Row],[Revenue]]&lt;= 500000, "Low Income", Restaurant_Data[[#This Row],[Revenue]]&lt;=1000000, "Middle Income", Restaurant_Data[[#This Row],[Revenue]] &lt;= 2000000, "High Income")</f>
        <v>Middle Income</v>
      </c>
    </row>
    <row r="7904" spans="1:20" x14ac:dyDescent="0.35">
      <c r="A7904" s="1" t="s">
        <v>7931</v>
      </c>
      <c r="B7904" s="1" t="s">
        <v>34</v>
      </c>
      <c r="C7904" s="1" t="s">
        <v>24</v>
      </c>
      <c r="D7904">
        <v>3.3</v>
      </c>
      <c r="E7904">
        <v>54</v>
      </c>
      <c r="F7904">
        <v>31.03</v>
      </c>
      <c r="G7904">
        <v>1615</v>
      </c>
      <c r="H7904">
        <v>20399</v>
      </c>
      <c r="I7904">
        <v>17</v>
      </c>
      <c r="J7904">
        <v>857</v>
      </c>
      <c r="K7904">
        <v>119.49</v>
      </c>
      <c r="L7904">
        <v>8.9</v>
      </c>
      <c r="M7904">
        <v>5.2</v>
      </c>
      <c r="N7904" s="1" t="s">
        <v>21</v>
      </c>
      <c r="O7904">
        <v>2</v>
      </c>
      <c r="P7904">
        <v>25</v>
      </c>
      <c r="Q7904">
        <v>27</v>
      </c>
      <c r="R7904" t="str" cm="1">
        <f t="array" ref="R7904">_xlfn.IFS(Restaurant_Data[[#This Row],[Total Reservations]]&lt;=50, "Low", Restaurant_Data[[#This Row],[Total Reservations]]&lt;=100, "Medium", Restaurant_Data[[#This Row],[Total Reservations]]&lt;=200, "High")</f>
        <v>Low</v>
      </c>
      <c r="S7904" s="4">
        <v>397005.04</v>
      </c>
      <c r="T7904" t="str" cm="1">
        <f t="array" ref="T7904">_xlfn.IFS(Restaurant_Data[[#This Row],[Revenue]]&lt;= 500000, "Low Income", Restaurant_Data[[#This Row],[Revenue]]&lt;=1000000, "Middle Income", Restaurant_Data[[#This Row],[Revenue]] &lt;= 2000000, "High Income")</f>
        <v>Low Income</v>
      </c>
    </row>
    <row r="7905" spans="1:20" x14ac:dyDescent="0.35">
      <c r="A7905" s="1" t="s">
        <v>7932</v>
      </c>
      <c r="B7905" s="1" t="s">
        <v>34</v>
      </c>
      <c r="C7905" s="1" t="s">
        <v>20</v>
      </c>
      <c r="D7905">
        <v>3.9</v>
      </c>
      <c r="E7905">
        <v>51</v>
      </c>
      <c r="F7905">
        <v>68.010000000000005</v>
      </c>
      <c r="G7905">
        <v>792</v>
      </c>
      <c r="H7905">
        <v>11459</v>
      </c>
      <c r="I7905">
        <v>8</v>
      </c>
      <c r="J7905">
        <v>382</v>
      </c>
      <c r="K7905">
        <v>149.4</v>
      </c>
      <c r="L7905">
        <v>7.6</v>
      </c>
      <c r="M7905">
        <v>7.1</v>
      </c>
      <c r="N7905" s="1" t="s">
        <v>27</v>
      </c>
      <c r="O7905">
        <v>15</v>
      </c>
      <c r="P7905">
        <v>39</v>
      </c>
      <c r="Q7905">
        <v>54</v>
      </c>
      <c r="R7905" t="str" cm="1">
        <f t="array" ref="R7905">_xlfn.IFS(Restaurant_Data[[#This Row],[Total Reservations]]&lt;=50, "Low", Restaurant_Data[[#This Row],[Total Reservations]]&lt;=100, "Medium", Restaurant_Data[[#This Row],[Total Reservations]]&lt;=200, "High")</f>
        <v>Medium</v>
      </c>
      <c r="S7905" s="4">
        <v>781151.18</v>
      </c>
      <c r="T7905" t="str" cm="1">
        <f t="array" ref="T7905">_xlfn.IFS(Restaurant_Data[[#This Row],[Revenue]]&lt;= 500000, "Low Income", Restaurant_Data[[#This Row],[Revenue]]&lt;=1000000, "Middle Income", Restaurant_Data[[#This Row],[Revenue]] &lt;= 2000000, "High Income")</f>
        <v>Middle Income</v>
      </c>
    </row>
    <row r="7906" spans="1:20" x14ac:dyDescent="0.35">
      <c r="A7906" s="1" t="s">
        <v>7933</v>
      </c>
      <c r="B7906" s="1" t="s">
        <v>19</v>
      </c>
      <c r="C7906" s="1" t="s">
        <v>31</v>
      </c>
      <c r="D7906">
        <v>3.7</v>
      </c>
      <c r="E7906">
        <v>35</v>
      </c>
      <c r="F7906">
        <v>37.630000000000003</v>
      </c>
      <c r="G7906">
        <v>1121</v>
      </c>
      <c r="H7906">
        <v>11013</v>
      </c>
      <c r="I7906">
        <v>11</v>
      </c>
      <c r="J7906">
        <v>759</v>
      </c>
      <c r="K7906">
        <v>216.37</v>
      </c>
      <c r="L7906">
        <v>3.8</v>
      </c>
      <c r="M7906">
        <v>8.8000000000000007</v>
      </c>
      <c r="N7906" s="1" t="s">
        <v>21</v>
      </c>
      <c r="O7906">
        <v>25</v>
      </c>
      <c r="P7906">
        <v>19</v>
      </c>
      <c r="Q7906">
        <v>44</v>
      </c>
      <c r="R7906" t="str" cm="1">
        <f t="array" ref="R7906">_xlfn.IFS(Restaurant_Data[[#This Row],[Total Reservations]]&lt;=50, "Low", Restaurant_Data[[#This Row],[Total Reservations]]&lt;=100, "Medium", Restaurant_Data[[#This Row],[Total Reservations]]&lt;=200, "High")</f>
        <v>Low</v>
      </c>
      <c r="S7906" s="4">
        <v>311139.82</v>
      </c>
      <c r="T7906" t="str" cm="1">
        <f t="array" ref="T7906">_xlfn.IFS(Restaurant_Data[[#This Row],[Revenue]]&lt;= 500000, "Low Income", Restaurant_Data[[#This Row],[Revenue]]&lt;=1000000, "Middle Income", Restaurant_Data[[#This Row],[Revenue]] &lt;= 2000000, "High Income")</f>
        <v>Low Income</v>
      </c>
    </row>
    <row r="7907" spans="1:20" x14ac:dyDescent="0.35">
      <c r="A7907" s="1" t="s">
        <v>7934</v>
      </c>
      <c r="B7907" s="1" t="s">
        <v>23</v>
      </c>
      <c r="C7907" s="1" t="s">
        <v>37</v>
      </c>
      <c r="D7907">
        <v>3.9</v>
      </c>
      <c r="E7907">
        <v>81</v>
      </c>
      <c r="F7907">
        <v>64.78</v>
      </c>
      <c r="G7907">
        <v>6559</v>
      </c>
      <c r="H7907">
        <v>67173</v>
      </c>
      <c r="I7907">
        <v>17</v>
      </c>
      <c r="J7907">
        <v>782</v>
      </c>
      <c r="K7907">
        <v>148.91999999999999</v>
      </c>
      <c r="L7907">
        <v>2.5</v>
      </c>
      <c r="M7907">
        <v>7.4</v>
      </c>
      <c r="N7907" s="1" t="s">
        <v>21</v>
      </c>
      <c r="O7907">
        <v>77</v>
      </c>
      <c r="P7907">
        <v>41</v>
      </c>
      <c r="Q7907">
        <v>118</v>
      </c>
      <c r="R7907" t="str" cm="1">
        <f t="array" ref="R7907">_xlfn.IFS(Restaurant_Data[[#This Row],[Total Reservations]]&lt;=50, "Low", Restaurant_Data[[#This Row],[Total Reservations]]&lt;=100, "Medium", Restaurant_Data[[#This Row],[Total Reservations]]&lt;=200, "High")</f>
        <v>High</v>
      </c>
      <c r="S7907" s="4">
        <v>1193487.6100000001</v>
      </c>
      <c r="T7907" t="str" cm="1">
        <f t="array" ref="T7907">_xlfn.IFS(Restaurant_Data[[#This Row],[Revenue]]&lt;= 500000, "Low Income", Restaurant_Data[[#This Row],[Revenue]]&lt;=1000000, "Middle Income", Restaurant_Data[[#This Row],[Revenue]] &lt;= 2000000, "High Income")</f>
        <v>High Income</v>
      </c>
    </row>
    <row r="7908" spans="1:20" x14ac:dyDescent="0.35">
      <c r="A7908" s="1" t="s">
        <v>7935</v>
      </c>
      <c r="B7908" s="1" t="s">
        <v>19</v>
      </c>
      <c r="C7908" s="1" t="s">
        <v>26</v>
      </c>
      <c r="D7908">
        <v>3.9</v>
      </c>
      <c r="E7908">
        <v>31</v>
      </c>
      <c r="F7908">
        <v>45.48</v>
      </c>
      <c r="G7908">
        <v>2813</v>
      </c>
      <c r="H7908">
        <v>31974</v>
      </c>
      <c r="I7908">
        <v>14</v>
      </c>
      <c r="J7908">
        <v>347</v>
      </c>
      <c r="K7908">
        <v>109.72</v>
      </c>
      <c r="L7908">
        <v>3.6</v>
      </c>
      <c r="M7908">
        <v>2.4</v>
      </c>
      <c r="N7908" s="1" t="s">
        <v>27</v>
      </c>
      <c r="O7908">
        <v>3</v>
      </c>
      <c r="P7908">
        <v>26</v>
      </c>
      <c r="Q7908">
        <v>29</v>
      </c>
      <c r="R7908" t="str" cm="1">
        <f t="array" ref="R7908">_xlfn.IFS(Restaurant_Data[[#This Row],[Total Reservations]]&lt;=50, "Low", Restaurant_Data[[#This Row],[Total Reservations]]&lt;=100, "Medium", Restaurant_Data[[#This Row],[Total Reservations]]&lt;=200, "High")</f>
        <v>Low</v>
      </c>
      <c r="S7908" s="4">
        <v>333594.84000000003</v>
      </c>
      <c r="T7908" t="str" cm="1">
        <f t="array" ref="T7908">_xlfn.IFS(Restaurant_Data[[#This Row],[Revenue]]&lt;= 500000, "Low Income", Restaurant_Data[[#This Row],[Revenue]]&lt;=1000000, "Middle Income", Restaurant_Data[[#This Row],[Revenue]] &lt;= 2000000, "High Income")</f>
        <v>Low Income</v>
      </c>
    </row>
    <row r="7909" spans="1:20" x14ac:dyDescent="0.35">
      <c r="A7909" s="1" t="s">
        <v>7936</v>
      </c>
      <c r="B7909" s="1" t="s">
        <v>23</v>
      </c>
      <c r="C7909" s="1" t="s">
        <v>24</v>
      </c>
      <c r="D7909">
        <v>4.3</v>
      </c>
      <c r="E7909">
        <v>73</v>
      </c>
      <c r="F7909">
        <v>29.59</v>
      </c>
      <c r="G7909">
        <v>4113</v>
      </c>
      <c r="H7909">
        <v>47394</v>
      </c>
      <c r="I7909">
        <v>9</v>
      </c>
      <c r="J7909">
        <v>192</v>
      </c>
      <c r="K7909">
        <v>58.29</v>
      </c>
      <c r="L7909">
        <v>2.1</v>
      </c>
      <c r="M7909">
        <v>7.4</v>
      </c>
      <c r="N7909" s="1" t="s">
        <v>21</v>
      </c>
      <c r="O7909">
        <v>14</v>
      </c>
      <c r="P7909">
        <v>71</v>
      </c>
      <c r="Q7909">
        <v>85</v>
      </c>
      <c r="R7909" t="str" cm="1">
        <f t="array" ref="R7909">_xlfn.IFS(Restaurant_Data[[#This Row],[Total Reservations]]&lt;=50, "Low", Restaurant_Data[[#This Row],[Total Reservations]]&lt;=100, "Medium", Restaurant_Data[[#This Row],[Total Reservations]]&lt;=200, "High")</f>
        <v>Medium</v>
      </c>
      <c r="S7909" s="4">
        <v>498243.68</v>
      </c>
      <c r="T7909" t="str" cm="1">
        <f t="array" ref="T7909">_xlfn.IFS(Restaurant_Data[[#This Row],[Revenue]]&lt;= 500000, "Low Income", Restaurant_Data[[#This Row],[Revenue]]&lt;=1000000, "Middle Income", Restaurant_Data[[#This Row],[Revenue]] &lt;= 2000000, "High Income")</f>
        <v>Low Income</v>
      </c>
    </row>
    <row r="7910" spans="1:20" x14ac:dyDescent="0.35">
      <c r="A7910" s="1" t="s">
        <v>7937</v>
      </c>
      <c r="B7910" s="1" t="s">
        <v>23</v>
      </c>
      <c r="C7910" s="1" t="s">
        <v>26</v>
      </c>
      <c r="D7910">
        <v>4.9000000000000004</v>
      </c>
      <c r="E7910">
        <v>76</v>
      </c>
      <c r="F7910">
        <v>51.53</v>
      </c>
      <c r="G7910">
        <v>8682</v>
      </c>
      <c r="H7910">
        <v>95307</v>
      </c>
      <c r="I7910">
        <v>6</v>
      </c>
      <c r="J7910">
        <v>109</v>
      </c>
      <c r="K7910">
        <v>260.63</v>
      </c>
      <c r="L7910">
        <v>9.1</v>
      </c>
      <c r="M7910">
        <v>2.4</v>
      </c>
      <c r="N7910" s="1" t="s">
        <v>21</v>
      </c>
      <c r="O7910">
        <v>20</v>
      </c>
      <c r="P7910">
        <v>63</v>
      </c>
      <c r="Q7910">
        <v>83</v>
      </c>
      <c r="R7910" t="str" cm="1">
        <f t="array" ref="R7910">_xlfn.IFS(Restaurant_Data[[#This Row],[Total Reservations]]&lt;=50, "Low", Restaurant_Data[[#This Row],[Total Reservations]]&lt;=100, "Medium", Restaurant_Data[[#This Row],[Total Reservations]]&lt;=200, "High")</f>
        <v>Medium</v>
      </c>
      <c r="S7910" s="4">
        <v>891698.66</v>
      </c>
      <c r="T7910" t="str" cm="1">
        <f t="array" ref="T7910">_xlfn.IFS(Restaurant_Data[[#This Row],[Revenue]]&lt;= 500000, "Low Income", Restaurant_Data[[#This Row],[Revenue]]&lt;=1000000, "Middle Income", Restaurant_Data[[#This Row],[Revenue]] &lt;= 2000000, "High Income")</f>
        <v>Middle Income</v>
      </c>
    </row>
    <row r="7911" spans="1:20" x14ac:dyDescent="0.35">
      <c r="A7911" s="1" t="s">
        <v>7938</v>
      </c>
      <c r="B7911" s="1" t="s">
        <v>19</v>
      </c>
      <c r="C7911" s="1" t="s">
        <v>26</v>
      </c>
      <c r="D7911">
        <v>3.2</v>
      </c>
      <c r="E7911">
        <v>45</v>
      </c>
      <c r="F7911">
        <v>51.45</v>
      </c>
      <c r="G7911">
        <v>1963</v>
      </c>
      <c r="H7911">
        <v>25333</v>
      </c>
      <c r="I7911">
        <v>8</v>
      </c>
      <c r="J7911">
        <v>875</v>
      </c>
      <c r="K7911">
        <v>154.72999999999999</v>
      </c>
      <c r="L7911">
        <v>6.5</v>
      </c>
      <c r="M7911">
        <v>6.9</v>
      </c>
      <c r="N7911" s="1" t="s">
        <v>27</v>
      </c>
      <c r="O7911">
        <v>40</v>
      </c>
      <c r="P7911">
        <v>22</v>
      </c>
      <c r="Q7911">
        <v>62</v>
      </c>
      <c r="R7911" t="str" cm="1">
        <f t="array" ref="R7911">_xlfn.IFS(Restaurant_Data[[#This Row],[Total Reservations]]&lt;=50, "Low", Restaurant_Data[[#This Row],[Total Reservations]]&lt;=100, "Medium", Restaurant_Data[[#This Row],[Total Reservations]]&lt;=200, "High")</f>
        <v>Medium</v>
      </c>
      <c r="S7911" s="4">
        <v>530890.80000000005</v>
      </c>
      <c r="T7911" t="str" cm="1">
        <f t="array" ref="T7911">_xlfn.IFS(Restaurant_Data[[#This Row],[Revenue]]&lt;= 500000, "Low Income", Restaurant_Data[[#This Row],[Revenue]]&lt;=1000000, "Middle Income", Restaurant_Data[[#This Row],[Revenue]] &lt;= 2000000, "High Income")</f>
        <v>Middle Income</v>
      </c>
    </row>
    <row r="7912" spans="1:20" x14ac:dyDescent="0.35">
      <c r="A7912" s="1" t="s">
        <v>7939</v>
      </c>
      <c r="B7912" s="1" t="s">
        <v>34</v>
      </c>
      <c r="C7912" s="1" t="s">
        <v>37</v>
      </c>
      <c r="D7912">
        <v>3.2</v>
      </c>
      <c r="E7912">
        <v>50</v>
      </c>
      <c r="F7912">
        <v>55.21</v>
      </c>
      <c r="G7912">
        <v>1807</v>
      </c>
      <c r="H7912">
        <v>23647</v>
      </c>
      <c r="I7912">
        <v>17</v>
      </c>
      <c r="J7912">
        <v>850</v>
      </c>
      <c r="K7912">
        <v>132.31</v>
      </c>
      <c r="L7912">
        <v>8.8000000000000007</v>
      </c>
      <c r="M7912">
        <v>4</v>
      </c>
      <c r="N7912" s="1" t="s">
        <v>21</v>
      </c>
      <c r="O7912">
        <v>12</v>
      </c>
      <c r="P7912">
        <v>34</v>
      </c>
      <c r="Q7912">
        <v>46</v>
      </c>
      <c r="R7912" t="str" cm="1">
        <f t="array" ref="R7912">_xlfn.IFS(Restaurant_Data[[#This Row],[Total Reservations]]&lt;=50, "Low", Restaurant_Data[[#This Row],[Total Reservations]]&lt;=100, "Medium", Restaurant_Data[[#This Row],[Total Reservations]]&lt;=200, "High")</f>
        <v>Low</v>
      </c>
      <c r="S7912" s="4">
        <v>636082.01</v>
      </c>
      <c r="T7912" t="str" cm="1">
        <f t="array" ref="T7912">_xlfn.IFS(Restaurant_Data[[#This Row],[Revenue]]&lt;= 500000, "Low Income", Restaurant_Data[[#This Row],[Revenue]]&lt;=1000000, "Middle Income", Restaurant_Data[[#This Row],[Revenue]] &lt;= 2000000, "High Income")</f>
        <v>Middle Income</v>
      </c>
    </row>
    <row r="7913" spans="1:20" x14ac:dyDescent="0.35">
      <c r="A7913" s="1" t="s">
        <v>7940</v>
      </c>
      <c r="B7913" s="1" t="s">
        <v>34</v>
      </c>
      <c r="C7913" s="1" t="s">
        <v>24</v>
      </c>
      <c r="D7913">
        <v>4.7</v>
      </c>
      <c r="E7913">
        <v>50</v>
      </c>
      <c r="F7913">
        <v>27.32</v>
      </c>
      <c r="G7913">
        <v>4490</v>
      </c>
      <c r="H7913">
        <v>54326</v>
      </c>
      <c r="I7913">
        <v>13</v>
      </c>
      <c r="J7913">
        <v>985</v>
      </c>
      <c r="K7913">
        <v>182.71</v>
      </c>
      <c r="L7913">
        <v>8.4</v>
      </c>
      <c r="M7913">
        <v>1.5</v>
      </c>
      <c r="N7913" s="1" t="s">
        <v>27</v>
      </c>
      <c r="O7913">
        <v>12</v>
      </c>
      <c r="P7913">
        <v>11</v>
      </c>
      <c r="Q7913">
        <v>23</v>
      </c>
      <c r="R7913" t="str" cm="1">
        <f t="array" ref="R7913">_xlfn.IFS(Restaurant_Data[[#This Row],[Total Reservations]]&lt;=50, "Low", Restaurant_Data[[#This Row],[Total Reservations]]&lt;=100, "Medium", Restaurant_Data[[#This Row],[Total Reservations]]&lt;=200, "High")</f>
        <v>Low</v>
      </c>
      <c r="S7913" s="4">
        <v>329153.65999999997</v>
      </c>
      <c r="T7913" t="str" cm="1">
        <f t="array" ref="T7913">_xlfn.IFS(Restaurant_Data[[#This Row],[Revenue]]&lt;= 500000, "Low Income", Restaurant_Data[[#This Row],[Revenue]]&lt;=1000000, "Middle Income", Restaurant_Data[[#This Row],[Revenue]] &lt;= 2000000, "High Income")</f>
        <v>Low Income</v>
      </c>
    </row>
    <row r="7914" spans="1:20" x14ac:dyDescent="0.35">
      <c r="A7914" s="1" t="s">
        <v>7941</v>
      </c>
      <c r="B7914" s="1" t="s">
        <v>23</v>
      </c>
      <c r="C7914" s="1" t="s">
        <v>26</v>
      </c>
      <c r="D7914">
        <v>4</v>
      </c>
      <c r="E7914">
        <v>83</v>
      </c>
      <c r="F7914">
        <v>45.68</v>
      </c>
      <c r="G7914">
        <v>5538</v>
      </c>
      <c r="H7914">
        <v>62616</v>
      </c>
      <c r="I7914">
        <v>13</v>
      </c>
      <c r="J7914">
        <v>51</v>
      </c>
      <c r="K7914">
        <v>80.73</v>
      </c>
      <c r="L7914">
        <v>2.4</v>
      </c>
      <c r="M7914">
        <v>3</v>
      </c>
      <c r="N7914" s="1" t="s">
        <v>21</v>
      </c>
      <c r="O7914">
        <v>37</v>
      </c>
      <c r="P7914">
        <v>50</v>
      </c>
      <c r="Q7914">
        <v>87</v>
      </c>
      <c r="R7914" t="str" cm="1">
        <f t="array" ref="R7914">_xlfn.IFS(Restaurant_Data[[#This Row],[Total Reservations]]&lt;=50, "Low", Restaurant_Data[[#This Row],[Total Reservations]]&lt;=100, "Medium", Restaurant_Data[[#This Row],[Total Reservations]]&lt;=200, "High")</f>
        <v>Medium</v>
      </c>
      <c r="S7914" s="4">
        <v>861539.32</v>
      </c>
      <c r="T7914" t="str" cm="1">
        <f t="array" ref="T7914">_xlfn.IFS(Restaurant_Data[[#This Row],[Revenue]]&lt;= 500000, "Low Income", Restaurant_Data[[#This Row],[Revenue]]&lt;=1000000, "Middle Income", Restaurant_Data[[#This Row],[Revenue]] &lt;= 2000000, "High Income")</f>
        <v>Middle Income</v>
      </c>
    </row>
    <row r="7915" spans="1:20" x14ac:dyDescent="0.35">
      <c r="A7915" s="1" t="s">
        <v>7942</v>
      </c>
      <c r="B7915" s="1" t="s">
        <v>19</v>
      </c>
      <c r="C7915" s="1" t="s">
        <v>37</v>
      </c>
      <c r="D7915">
        <v>4.5</v>
      </c>
      <c r="E7915">
        <v>40</v>
      </c>
      <c r="F7915">
        <v>61.26</v>
      </c>
      <c r="G7915">
        <v>909</v>
      </c>
      <c r="H7915">
        <v>10569</v>
      </c>
      <c r="I7915">
        <v>17</v>
      </c>
      <c r="J7915">
        <v>466</v>
      </c>
      <c r="K7915">
        <v>149.34</v>
      </c>
      <c r="L7915">
        <v>5</v>
      </c>
      <c r="M7915">
        <v>5.2</v>
      </c>
      <c r="N7915" s="1" t="s">
        <v>21</v>
      </c>
      <c r="O7915">
        <v>17</v>
      </c>
      <c r="P7915">
        <v>2</v>
      </c>
      <c r="Q7915">
        <v>19</v>
      </c>
      <c r="R7915" t="str" cm="1">
        <f t="array" ref="R7915">_xlfn.IFS(Restaurant_Data[[#This Row],[Total Reservations]]&lt;=50, "Low", Restaurant_Data[[#This Row],[Total Reservations]]&lt;=100, "Medium", Restaurant_Data[[#This Row],[Total Reservations]]&lt;=200, "High")</f>
        <v>Low</v>
      </c>
      <c r="S7915" s="4">
        <v>562725.49</v>
      </c>
      <c r="T7915" t="str" cm="1">
        <f t="array" ref="T7915">_xlfn.IFS(Restaurant_Data[[#This Row],[Revenue]]&lt;= 500000, "Low Income", Restaurant_Data[[#This Row],[Revenue]]&lt;=1000000, "Middle Income", Restaurant_Data[[#This Row],[Revenue]] &lt;= 2000000, "High Income")</f>
        <v>Middle Income</v>
      </c>
    </row>
    <row r="7916" spans="1:20" x14ac:dyDescent="0.35">
      <c r="A7916" s="1" t="s">
        <v>7943</v>
      </c>
      <c r="B7916" s="1" t="s">
        <v>34</v>
      </c>
      <c r="C7916" s="1" t="s">
        <v>20</v>
      </c>
      <c r="D7916">
        <v>3.4</v>
      </c>
      <c r="E7916">
        <v>61</v>
      </c>
      <c r="F7916">
        <v>72.099999999999994</v>
      </c>
      <c r="G7916">
        <v>1389</v>
      </c>
      <c r="H7916">
        <v>14154</v>
      </c>
      <c r="I7916">
        <v>19</v>
      </c>
      <c r="J7916">
        <v>202</v>
      </c>
      <c r="K7916">
        <v>237.95</v>
      </c>
      <c r="L7916">
        <v>9.6999999999999993</v>
      </c>
      <c r="M7916">
        <v>9.9</v>
      </c>
      <c r="N7916" s="1" t="s">
        <v>21</v>
      </c>
      <c r="O7916">
        <v>47</v>
      </c>
      <c r="P7916">
        <v>6</v>
      </c>
      <c r="Q7916">
        <v>53</v>
      </c>
      <c r="R7916" t="str" cm="1">
        <f t="array" ref="R7916">_xlfn.IFS(Restaurant_Data[[#This Row],[Total Reservations]]&lt;=50, "Low", Restaurant_Data[[#This Row],[Total Reservations]]&lt;=100, "Medium", Restaurant_Data[[#This Row],[Total Reservations]]&lt;=200, "High")</f>
        <v>Medium</v>
      </c>
      <c r="S7916" s="4">
        <v>999000.4</v>
      </c>
      <c r="T7916" t="str" cm="1">
        <f t="array" ref="T7916">_xlfn.IFS(Restaurant_Data[[#This Row],[Revenue]]&lt;= 500000, "Low Income", Restaurant_Data[[#This Row],[Revenue]]&lt;=1000000, "Middle Income", Restaurant_Data[[#This Row],[Revenue]] &lt;= 2000000, "High Income")</f>
        <v>Middle Income</v>
      </c>
    </row>
    <row r="7917" spans="1:20" x14ac:dyDescent="0.35">
      <c r="A7917" s="1" t="s">
        <v>7944</v>
      </c>
      <c r="B7917" s="1" t="s">
        <v>34</v>
      </c>
      <c r="C7917" s="1" t="s">
        <v>37</v>
      </c>
      <c r="D7917">
        <v>4.7</v>
      </c>
      <c r="E7917">
        <v>60</v>
      </c>
      <c r="F7917">
        <v>56.76</v>
      </c>
      <c r="G7917">
        <v>1201</v>
      </c>
      <c r="H7917">
        <v>21709</v>
      </c>
      <c r="I7917">
        <v>2</v>
      </c>
      <c r="J7917">
        <v>303</v>
      </c>
      <c r="K7917">
        <v>234.03</v>
      </c>
      <c r="L7917">
        <v>3.1</v>
      </c>
      <c r="M7917">
        <v>3.3</v>
      </c>
      <c r="N7917" s="1" t="s">
        <v>27</v>
      </c>
      <c r="O7917">
        <v>15</v>
      </c>
      <c r="P7917">
        <v>36</v>
      </c>
      <c r="Q7917">
        <v>51</v>
      </c>
      <c r="R7917" t="str" cm="1">
        <f t="array" ref="R7917">_xlfn.IFS(Restaurant_Data[[#This Row],[Total Reservations]]&lt;=50, "Low", Restaurant_Data[[#This Row],[Total Reservations]]&lt;=100, "Medium", Restaurant_Data[[#This Row],[Total Reservations]]&lt;=200, "High")</f>
        <v>Medium</v>
      </c>
      <c r="S7917" s="4">
        <v>757414.11</v>
      </c>
      <c r="T7917" t="str" cm="1">
        <f t="array" ref="T7917">_xlfn.IFS(Restaurant_Data[[#This Row],[Revenue]]&lt;= 500000, "Low Income", Restaurant_Data[[#This Row],[Revenue]]&lt;=1000000, "Middle Income", Restaurant_Data[[#This Row],[Revenue]] &lt;= 2000000, "High Income")</f>
        <v>Middle Income</v>
      </c>
    </row>
    <row r="7918" spans="1:20" x14ac:dyDescent="0.35">
      <c r="A7918" s="1" t="s">
        <v>7945</v>
      </c>
      <c r="B7918" s="1" t="s">
        <v>23</v>
      </c>
      <c r="C7918" s="1" t="s">
        <v>42</v>
      </c>
      <c r="D7918">
        <v>4.8</v>
      </c>
      <c r="E7918">
        <v>75</v>
      </c>
      <c r="F7918">
        <v>38.659999999999997</v>
      </c>
      <c r="G7918">
        <v>4744</v>
      </c>
      <c r="H7918">
        <v>51684</v>
      </c>
      <c r="I7918">
        <v>18</v>
      </c>
      <c r="J7918">
        <v>620</v>
      </c>
      <c r="K7918">
        <v>242.97</v>
      </c>
      <c r="L7918">
        <v>1.5</v>
      </c>
      <c r="M7918">
        <v>9.8000000000000007</v>
      </c>
      <c r="N7918" s="1" t="s">
        <v>21</v>
      </c>
      <c r="O7918">
        <v>47</v>
      </c>
      <c r="P7918">
        <v>19</v>
      </c>
      <c r="Q7918">
        <v>66</v>
      </c>
      <c r="R7918" t="str" cm="1">
        <f t="array" ref="R7918">_xlfn.IFS(Restaurant_Data[[#This Row],[Total Reservations]]&lt;=50, "Low", Restaurant_Data[[#This Row],[Total Reservations]]&lt;=100, "Medium", Restaurant_Data[[#This Row],[Total Reservations]]&lt;=200, "High")</f>
        <v>Medium</v>
      </c>
      <c r="S7918" s="4">
        <v>672132.26</v>
      </c>
      <c r="T7918" t="str" cm="1">
        <f t="array" ref="T7918">_xlfn.IFS(Restaurant_Data[[#This Row],[Revenue]]&lt;= 500000, "Low Income", Restaurant_Data[[#This Row],[Revenue]]&lt;=1000000, "Middle Income", Restaurant_Data[[#This Row],[Revenue]] &lt;= 2000000, "High Income")</f>
        <v>Middle Income</v>
      </c>
    </row>
    <row r="7919" spans="1:20" x14ac:dyDescent="0.35">
      <c r="A7919" s="1" t="s">
        <v>7946</v>
      </c>
      <c r="B7919" s="1" t="s">
        <v>23</v>
      </c>
      <c r="C7919" s="1" t="s">
        <v>31</v>
      </c>
      <c r="D7919">
        <v>4.3</v>
      </c>
      <c r="E7919">
        <v>81</v>
      </c>
      <c r="F7919">
        <v>33.630000000000003</v>
      </c>
      <c r="G7919">
        <v>5528</v>
      </c>
      <c r="H7919">
        <v>57681</v>
      </c>
      <c r="I7919">
        <v>4</v>
      </c>
      <c r="J7919">
        <v>972</v>
      </c>
      <c r="K7919">
        <v>166.85</v>
      </c>
      <c r="L7919">
        <v>4.0999999999999996</v>
      </c>
      <c r="M7919">
        <v>4.3</v>
      </c>
      <c r="N7919" s="1" t="s">
        <v>27</v>
      </c>
      <c r="O7919">
        <v>74</v>
      </c>
      <c r="P7919">
        <v>57</v>
      </c>
      <c r="Q7919">
        <v>131</v>
      </c>
      <c r="R7919" t="str" cm="1">
        <f t="array" ref="R7919">_xlfn.IFS(Restaurant_Data[[#This Row],[Total Reservations]]&lt;=50, "Low", Restaurant_Data[[#This Row],[Total Reservations]]&lt;=100, "Medium", Restaurant_Data[[#This Row],[Total Reservations]]&lt;=200, "High")</f>
        <v>High</v>
      </c>
      <c r="S7919" s="4">
        <v>622288.15</v>
      </c>
      <c r="T7919" t="str" cm="1">
        <f t="array" ref="T7919">_xlfn.IFS(Restaurant_Data[[#This Row],[Revenue]]&lt;= 500000, "Low Income", Restaurant_Data[[#This Row],[Revenue]]&lt;=1000000, "Middle Income", Restaurant_Data[[#This Row],[Revenue]] &lt;= 2000000, "High Income")</f>
        <v>Middle Income</v>
      </c>
    </row>
    <row r="7920" spans="1:20" x14ac:dyDescent="0.35">
      <c r="A7920" s="1" t="s">
        <v>7947</v>
      </c>
      <c r="B7920" s="1" t="s">
        <v>19</v>
      </c>
      <c r="C7920" s="1" t="s">
        <v>37</v>
      </c>
      <c r="D7920">
        <v>3.2</v>
      </c>
      <c r="E7920">
        <v>50</v>
      </c>
      <c r="F7920">
        <v>64.02</v>
      </c>
      <c r="G7920">
        <v>1645</v>
      </c>
      <c r="H7920">
        <v>18083</v>
      </c>
      <c r="I7920">
        <v>7</v>
      </c>
      <c r="J7920">
        <v>812</v>
      </c>
      <c r="K7920">
        <v>142.22999999999999</v>
      </c>
      <c r="L7920">
        <v>5.6</v>
      </c>
      <c r="M7920">
        <v>9.6</v>
      </c>
      <c r="N7920" s="1" t="s">
        <v>21</v>
      </c>
      <c r="O7920">
        <v>25</v>
      </c>
      <c r="P7920">
        <v>24</v>
      </c>
      <c r="Q7920">
        <v>49</v>
      </c>
      <c r="R7920" t="str" cm="1">
        <f t="array" ref="R7920">_xlfn.IFS(Restaurant_Data[[#This Row],[Total Reservations]]&lt;=50, "Low", Restaurant_Data[[#This Row],[Total Reservations]]&lt;=100, "Medium", Restaurant_Data[[#This Row],[Total Reservations]]&lt;=200, "High")</f>
        <v>Low</v>
      </c>
      <c r="S7920" s="4">
        <v>723751.63</v>
      </c>
      <c r="T7920" t="str" cm="1">
        <f t="array" ref="T7920">_xlfn.IFS(Restaurant_Data[[#This Row],[Revenue]]&lt;= 500000, "Low Income", Restaurant_Data[[#This Row],[Revenue]]&lt;=1000000, "Middle Income", Restaurant_Data[[#This Row],[Revenue]] &lt;= 2000000, "High Income")</f>
        <v>Middle Income</v>
      </c>
    </row>
    <row r="7921" spans="1:20" x14ac:dyDescent="0.35">
      <c r="A7921" s="1" t="s">
        <v>7948</v>
      </c>
      <c r="B7921" s="1" t="s">
        <v>23</v>
      </c>
      <c r="C7921" s="1" t="s">
        <v>37</v>
      </c>
      <c r="D7921">
        <v>4.8</v>
      </c>
      <c r="E7921">
        <v>81</v>
      </c>
      <c r="F7921">
        <v>57.14</v>
      </c>
      <c r="G7921">
        <v>7219</v>
      </c>
      <c r="H7921">
        <v>80985</v>
      </c>
      <c r="I7921">
        <v>16</v>
      </c>
      <c r="J7921">
        <v>417</v>
      </c>
      <c r="K7921">
        <v>257.86</v>
      </c>
      <c r="L7921">
        <v>1.5</v>
      </c>
      <c r="M7921">
        <v>9.6</v>
      </c>
      <c r="N7921" s="1" t="s">
        <v>21</v>
      </c>
      <c r="O7921">
        <v>64</v>
      </c>
      <c r="P7921">
        <v>18</v>
      </c>
      <c r="Q7921">
        <v>82</v>
      </c>
      <c r="R7921" t="str" cm="1">
        <f t="array" ref="R7921">_xlfn.IFS(Restaurant_Data[[#This Row],[Total Reservations]]&lt;=50, "Low", Restaurant_Data[[#This Row],[Total Reservations]]&lt;=100, "Medium", Restaurant_Data[[#This Row],[Total Reservations]]&lt;=200, "High")</f>
        <v>Medium</v>
      </c>
      <c r="S7921" s="4">
        <v>1055553.69</v>
      </c>
      <c r="T7921" t="str" cm="1">
        <f t="array" ref="T7921">_xlfn.IFS(Restaurant_Data[[#This Row],[Revenue]]&lt;= 500000, "Low Income", Restaurant_Data[[#This Row],[Revenue]]&lt;=1000000, "Middle Income", Restaurant_Data[[#This Row],[Revenue]] &lt;= 2000000, "High Income")</f>
        <v>High Income</v>
      </c>
    </row>
    <row r="7922" spans="1:20" x14ac:dyDescent="0.35">
      <c r="A7922" s="1" t="s">
        <v>7949</v>
      </c>
      <c r="B7922" s="1" t="s">
        <v>34</v>
      </c>
      <c r="C7922" s="1" t="s">
        <v>37</v>
      </c>
      <c r="D7922">
        <v>4.5999999999999996</v>
      </c>
      <c r="E7922">
        <v>59</v>
      </c>
      <c r="F7922">
        <v>61.03</v>
      </c>
      <c r="G7922">
        <v>3519</v>
      </c>
      <c r="H7922">
        <v>36859</v>
      </c>
      <c r="I7922">
        <v>19</v>
      </c>
      <c r="J7922">
        <v>74</v>
      </c>
      <c r="K7922">
        <v>93.32</v>
      </c>
      <c r="L7922">
        <v>4.8</v>
      </c>
      <c r="M7922">
        <v>2.2999999999999998</v>
      </c>
      <c r="N7922" s="1" t="s">
        <v>27</v>
      </c>
      <c r="O7922">
        <v>31</v>
      </c>
      <c r="P7922">
        <v>26</v>
      </c>
      <c r="Q7922">
        <v>57</v>
      </c>
      <c r="R7922" t="str" cm="1">
        <f t="array" ref="R7922">_xlfn.IFS(Restaurant_Data[[#This Row],[Total Reservations]]&lt;=50, "Low", Restaurant_Data[[#This Row],[Total Reservations]]&lt;=100, "Medium", Restaurant_Data[[#This Row],[Total Reservations]]&lt;=200, "High")</f>
        <v>Medium</v>
      </c>
      <c r="S7922" s="4">
        <v>821866.79</v>
      </c>
      <c r="T7922" t="str" cm="1">
        <f t="array" ref="T7922">_xlfn.IFS(Restaurant_Data[[#This Row],[Revenue]]&lt;= 500000, "Low Income", Restaurant_Data[[#This Row],[Revenue]]&lt;=1000000, "Middle Income", Restaurant_Data[[#This Row],[Revenue]] &lt;= 2000000, "High Income")</f>
        <v>Middle Income</v>
      </c>
    </row>
    <row r="7923" spans="1:20" x14ac:dyDescent="0.35">
      <c r="A7923" s="1" t="s">
        <v>7950</v>
      </c>
      <c r="B7923" s="1" t="s">
        <v>34</v>
      </c>
      <c r="C7923" s="1" t="s">
        <v>26</v>
      </c>
      <c r="D7923">
        <v>4.5</v>
      </c>
      <c r="E7923">
        <v>57</v>
      </c>
      <c r="F7923">
        <v>53.61</v>
      </c>
      <c r="G7923">
        <v>3412</v>
      </c>
      <c r="H7923">
        <v>38760</v>
      </c>
      <c r="I7923">
        <v>15</v>
      </c>
      <c r="J7923">
        <v>182</v>
      </c>
      <c r="K7923">
        <v>231.28</v>
      </c>
      <c r="L7923">
        <v>3.3</v>
      </c>
      <c r="M7923">
        <v>8.5</v>
      </c>
      <c r="N7923" s="1" t="s">
        <v>27</v>
      </c>
      <c r="O7923">
        <v>44</v>
      </c>
      <c r="P7923">
        <v>12</v>
      </c>
      <c r="Q7923">
        <v>56</v>
      </c>
      <c r="R7923" t="str" cm="1">
        <f t="array" ref="R7923">_xlfn.IFS(Restaurant_Data[[#This Row],[Total Reservations]]&lt;=50, "Low", Restaurant_Data[[#This Row],[Total Reservations]]&lt;=100, "Medium", Restaurant_Data[[#This Row],[Total Reservations]]&lt;=200, "High")</f>
        <v>Medium</v>
      </c>
      <c r="S7923" s="4">
        <v>700535.79</v>
      </c>
      <c r="T7923" t="str" cm="1">
        <f t="array" ref="T7923">_xlfn.IFS(Restaurant_Data[[#This Row],[Revenue]]&lt;= 500000, "Low Income", Restaurant_Data[[#This Row],[Revenue]]&lt;=1000000, "Middle Income", Restaurant_Data[[#This Row],[Revenue]] &lt;= 2000000, "High Income")</f>
        <v>Middle Income</v>
      </c>
    </row>
    <row r="7924" spans="1:20" x14ac:dyDescent="0.35">
      <c r="A7924" s="1" t="s">
        <v>7951</v>
      </c>
      <c r="B7924" s="1" t="s">
        <v>34</v>
      </c>
      <c r="C7924" s="1" t="s">
        <v>24</v>
      </c>
      <c r="D7924">
        <v>3.1</v>
      </c>
      <c r="E7924">
        <v>69</v>
      </c>
      <c r="F7924">
        <v>34.130000000000003</v>
      </c>
      <c r="G7924">
        <v>1913</v>
      </c>
      <c r="H7924">
        <v>25912</v>
      </c>
      <c r="I7924">
        <v>14</v>
      </c>
      <c r="J7924">
        <v>292</v>
      </c>
      <c r="K7924">
        <v>271.99</v>
      </c>
      <c r="L7924">
        <v>2.9</v>
      </c>
      <c r="M7924">
        <v>5.7</v>
      </c>
      <c r="N7924" s="1" t="s">
        <v>27</v>
      </c>
      <c r="O7924">
        <v>64</v>
      </c>
      <c r="P7924">
        <v>35</v>
      </c>
      <c r="Q7924">
        <v>99</v>
      </c>
      <c r="R7924" t="str" cm="1">
        <f t="array" ref="R7924">_xlfn.IFS(Restaurant_Data[[#This Row],[Total Reservations]]&lt;=50, "Low", Restaurant_Data[[#This Row],[Total Reservations]]&lt;=100, "Medium", Restaurant_Data[[#This Row],[Total Reservations]]&lt;=200, "High")</f>
        <v>Medium</v>
      </c>
      <c r="S7924" s="4">
        <v>542166.4</v>
      </c>
      <c r="T7924" t="str" cm="1">
        <f t="array" ref="T7924">_xlfn.IFS(Restaurant_Data[[#This Row],[Revenue]]&lt;= 500000, "Low Income", Restaurant_Data[[#This Row],[Revenue]]&lt;=1000000, "Middle Income", Restaurant_Data[[#This Row],[Revenue]] &lt;= 2000000, "High Income")</f>
        <v>Middle Income</v>
      </c>
    </row>
    <row r="7925" spans="1:20" x14ac:dyDescent="0.35">
      <c r="A7925" s="1" t="s">
        <v>7952</v>
      </c>
      <c r="B7925" s="1" t="s">
        <v>34</v>
      </c>
      <c r="C7925" s="1" t="s">
        <v>37</v>
      </c>
      <c r="D7925">
        <v>4.5999999999999996</v>
      </c>
      <c r="E7925">
        <v>68</v>
      </c>
      <c r="F7925">
        <v>62.33</v>
      </c>
      <c r="G7925">
        <v>1815</v>
      </c>
      <c r="H7925">
        <v>19229</v>
      </c>
      <c r="I7925">
        <v>13</v>
      </c>
      <c r="J7925">
        <v>111</v>
      </c>
      <c r="K7925">
        <v>121.54</v>
      </c>
      <c r="L7925">
        <v>3.4</v>
      </c>
      <c r="M7925">
        <v>7.2</v>
      </c>
      <c r="N7925" s="1" t="s">
        <v>21</v>
      </c>
      <c r="O7925">
        <v>51</v>
      </c>
      <c r="P7925">
        <v>59</v>
      </c>
      <c r="Q7925">
        <v>110</v>
      </c>
      <c r="R7925" t="str" cm="1">
        <f t="array" ref="R7925">_xlfn.IFS(Restaurant_Data[[#This Row],[Total Reservations]]&lt;=50, "Low", Restaurant_Data[[#This Row],[Total Reservations]]&lt;=100, "Medium", Restaurant_Data[[#This Row],[Total Reservations]]&lt;=200, "High")</f>
        <v>High</v>
      </c>
      <c r="S7925" s="4">
        <v>957280.61</v>
      </c>
      <c r="T7925" t="str" cm="1">
        <f t="array" ref="T7925">_xlfn.IFS(Restaurant_Data[[#This Row],[Revenue]]&lt;= 500000, "Low Income", Restaurant_Data[[#This Row],[Revenue]]&lt;=1000000, "Middle Income", Restaurant_Data[[#This Row],[Revenue]] &lt;= 2000000, "High Income")</f>
        <v>Middle Income</v>
      </c>
    </row>
    <row r="7926" spans="1:20" x14ac:dyDescent="0.35">
      <c r="A7926" s="1" t="s">
        <v>7953</v>
      </c>
      <c r="B7926" s="1" t="s">
        <v>19</v>
      </c>
      <c r="C7926" s="1" t="s">
        <v>37</v>
      </c>
      <c r="D7926">
        <v>3.3</v>
      </c>
      <c r="E7926">
        <v>36</v>
      </c>
      <c r="F7926">
        <v>58.29</v>
      </c>
      <c r="G7926">
        <v>1390</v>
      </c>
      <c r="H7926">
        <v>13903</v>
      </c>
      <c r="I7926">
        <v>7</v>
      </c>
      <c r="J7926">
        <v>476</v>
      </c>
      <c r="K7926">
        <v>99.45</v>
      </c>
      <c r="L7926">
        <v>1.9</v>
      </c>
      <c r="M7926">
        <v>8</v>
      </c>
      <c r="N7926" s="1" t="s">
        <v>27</v>
      </c>
      <c r="O7926">
        <v>6</v>
      </c>
      <c r="P7926">
        <v>22</v>
      </c>
      <c r="Q7926">
        <v>28</v>
      </c>
      <c r="R7926" t="str" cm="1">
        <f t="array" ref="R7926">_xlfn.IFS(Restaurant_Data[[#This Row],[Total Reservations]]&lt;=50, "Low", Restaurant_Data[[#This Row],[Total Reservations]]&lt;=100, "Medium", Restaurant_Data[[#This Row],[Total Reservations]]&lt;=200, "High")</f>
        <v>Low</v>
      </c>
      <c r="S7926" s="4">
        <v>476872.63</v>
      </c>
      <c r="T7926" t="str" cm="1">
        <f t="array" ref="T7926">_xlfn.IFS(Restaurant_Data[[#This Row],[Revenue]]&lt;= 500000, "Low Income", Restaurant_Data[[#This Row],[Revenue]]&lt;=1000000, "Middle Income", Restaurant_Data[[#This Row],[Revenue]] &lt;= 2000000, "High Income")</f>
        <v>Low Income</v>
      </c>
    </row>
    <row r="7927" spans="1:20" x14ac:dyDescent="0.35">
      <c r="A7927" s="1" t="s">
        <v>7954</v>
      </c>
      <c r="B7927" s="1" t="s">
        <v>19</v>
      </c>
      <c r="C7927" s="1" t="s">
        <v>42</v>
      </c>
      <c r="D7927">
        <v>3.4</v>
      </c>
      <c r="E7927">
        <v>43</v>
      </c>
      <c r="F7927">
        <v>44.05</v>
      </c>
      <c r="G7927">
        <v>701</v>
      </c>
      <c r="H7927">
        <v>9726</v>
      </c>
      <c r="I7927">
        <v>15</v>
      </c>
      <c r="J7927">
        <v>665</v>
      </c>
      <c r="K7927">
        <v>178.13</v>
      </c>
      <c r="L7927">
        <v>1.7</v>
      </c>
      <c r="M7927">
        <v>2.1</v>
      </c>
      <c r="N7927" s="1" t="s">
        <v>21</v>
      </c>
      <c r="O7927">
        <v>13</v>
      </c>
      <c r="P7927">
        <v>19</v>
      </c>
      <c r="Q7927">
        <v>32</v>
      </c>
      <c r="R7927" t="str" cm="1">
        <f t="array" ref="R7927">_xlfn.IFS(Restaurant_Data[[#This Row],[Total Reservations]]&lt;=50, "Low", Restaurant_Data[[#This Row],[Total Reservations]]&lt;=100, "Medium", Restaurant_Data[[#This Row],[Total Reservations]]&lt;=200, "High")</f>
        <v>Low</v>
      </c>
      <c r="S7927" s="4">
        <v>435996.25</v>
      </c>
      <c r="T7927" t="str" cm="1">
        <f t="array" ref="T7927">_xlfn.IFS(Restaurant_Data[[#This Row],[Revenue]]&lt;= 500000, "Low Income", Restaurant_Data[[#This Row],[Revenue]]&lt;=1000000, "Middle Income", Restaurant_Data[[#This Row],[Revenue]] &lt;= 2000000, "High Income")</f>
        <v>Low Income</v>
      </c>
    </row>
    <row r="7928" spans="1:20" x14ac:dyDescent="0.35">
      <c r="A7928" s="1" t="s">
        <v>7955</v>
      </c>
      <c r="B7928" s="1" t="s">
        <v>23</v>
      </c>
      <c r="C7928" s="1" t="s">
        <v>42</v>
      </c>
      <c r="D7928">
        <v>4.2</v>
      </c>
      <c r="E7928">
        <v>73</v>
      </c>
      <c r="F7928">
        <v>43.16</v>
      </c>
      <c r="G7928">
        <v>6833</v>
      </c>
      <c r="H7928">
        <v>72216</v>
      </c>
      <c r="I7928">
        <v>1</v>
      </c>
      <c r="J7928">
        <v>501</v>
      </c>
      <c r="K7928">
        <v>104.1</v>
      </c>
      <c r="L7928">
        <v>6.4</v>
      </c>
      <c r="M7928">
        <v>8.1999999999999993</v>
      </c>
      <c r="N7928" s="1" t="s">
        <v>27</v>
      </c>
      <c r="O7928">
        <v>17</v>
      </c>
      <c r="P7928">
        <v>29</v>
      </c>
      <c r="Q7928">
        <v>46</v>
      </c>
      <c r="R7928" t="str" cm="1">
        <f t="array" ref="R7928">_xlfn.IFS(Restaurant_Data[[#This Row],[Total Reservations]]&lt;=50, "Low", Restaurant_Data[[#This Row],[Total Reservations]]&lt;=100, "Medium", Restaurant_Data[[#This Row],[Total Reservations]]&lt;=200, "High")</f>
        <v>Low</v>
      </c>
      <c r="S7928" s="4">
        <v>715146.58</v>
      </c>
      <c r="T7928" t="str" cm="1">
        <f t="array" ref="T7928">_xlfn.IFS(Restaurant_Data[[#This Row],[Revenue]]&lt;= 500000, "Low Income", Restaurant_Data[[#This Row],[Revenue]]&lt;=1000000, "Middle Income", Restaurant_Data[[#This Row],[Revenue]] &lt;= 2000000, "High Income")</f>
        <v>Middle Income</v>
      </c>
    </row>
    <row r="7929" spans="1:20" x14ac:dyDescent="0.35">
      <c r="A7929" s="1" t="s">
        <v>7956</v>
      </c>
      <c r="B7929" s="1" t="s">
        <v>23</v>
      </c>
      <c r="C7929" s="1" t="s">
        <v>20</v>
      </c>
      <c r="D7929">
        <v>3.5</v>
      </c>
      <c r="E7929">
        <v>70</v>
      </c>
      <c r="F7929">
        <v>72.75</v>
      </c>
      <c r="G7929">
        <v>3587</v>
      </c>
      <c r="H7929">
        <v>39987</v>
      </c>
      <c r="I7929">
        <v>2</v>
      </c>
      <c r="J7929">
        <v>127</v>
      </c>
      <c r="K7929">
        <v>267.69</v>
      </c>
      <c r="L7929">
        <v>9.5</v>
      </c>
      <c r="M7929">
        <v>3.7</v>
      </c>
      <c r="N7929" s="1" t="s">
        <v>21</v>
      </c>
      <c r="O7929">
        <v>12</v>
      </c>
      <c r="P7929">
        <v>38</v>
      </c>
      <c r="Q7929">
        <v>50</v>
      </c>
      <c r="R7929" t="str" cm="1">
        <f t="array" ref="R7929">_xlfn.IFS(Restaurant_Data[[#This Row],[Total Reservations]]&lt;=50, "Low", Restaurant_Data[[#This Row],[Total Reservations]]&lt;=100, "Medium", Restaurant_Data[[#This Row],[Total Reservations]]&lt;=200, "High")</f>
        <v>Low</v>
      </c>
      <c r="S7929" s="4">
        <v>1135128.8500000001</v>
      </c>
      <c r="T7929" t="str" cm="1">
        <f t="array" ref="T7929">_xlfn.IFS(Restaurant_Data[[#This Row],[Revenue]]&lt;= 500000, "Low Income", Restaurant_Data[[#This Row],[Revenue]]&lt;=1000000, "Middle Income", Restaurant_Data[[#This Row],[Revenue]] &lt;= 2000000, "High Income")</f>
        <v>High Income</v>
      </c>
    </row>
    <row r="7930" spans="1:20" x14ac:dyDescent="0.35">
      <c r="A7930" s="1" t="s">
        <v>7957</v>
      </c>
      <c r="B7930" s="1" t="s">
        <v>23</v>
      </c>
      <c r="C7930" s="1" t="s">
        <v>20</v>
      </c>
      <c r="D7930">
        <v>4.3</v>
      </c>
      <c r="E7930">
        <v>77</v>
      </c>
      <c r="F7930">
        <v>65.739999999999995</v>
      </c>
      <c r="G7930">
        <v>2353</v>
      </c>
      <c r="H7930">
        <v>27738</v>
      </c>
      <c r="I7930">
        <v>3</v>
      </c>
      <c r="J7930">
        <v>770</v>
      </c>
      <c r="K7930">
        <v>111.1</v>
      </c>
      <c r="L7930">
        <v>8.1999999999999993</v>
      </c>
      <c r="M7930">
        <v>7.6</v>
      </c>
      <c r="N7930" s="1" t="s">
        <v>21</v>
      </c>
      <c r="O7930">
        <v>76</v>
      </c>
      <c r="P7930">
        <v>65</v>
      </c>
      <c r="Q7930">
        <v>141</v>
      </c>
      <c r="R7930" t="str" cm="1">
        <f t="array" ref="R7930">_xlfn.IFS(Restaurant_Data[[#This Row],[Total Reservations]]&lt;=50, "Low", Restaurant_Data[[#This Row],[Total Reservations]]&lt;=100, "Medium", Restaurant_Data[[#This Row],[Total Reservations]]&lt;=200, "High")</f>
        <v>High</v>
      </c>
      <c r="S7930" s="4">
        <v>1135199.3600000001</v>
      </c>
      <c r="T7930" t="str" cm="1">
        <f t="array" ref="T7930">_xlfn.IFS(Restaurant_Data[[#This Row],[Revenue]]&lt;= 500000, "Low Income", Restaurant_Data[[#This Row],[Revenue]]&lt;=1000000, "Middle Income", Restaurant_Data[[#This Row],[Revenue]] &lt;= 2000000, "High Income")</f>
        <v>High Income</v>
      </c>
    </row>
    <row r="7931" spans="1:20" x14ac:dyDescent="0.35">
      <c r="A7931" s="1" t="s">
        <v>7958</v>
      </c>
      <c r="B7931" s="1" t="s">
        <v>19</v>
      </c>
      <c r="C7931" s="1" t="s">
        <v>42</v>
      </c>
      <c r="D7931">
        <v>4.2</v>
      </c>
      <c r="E7931">
        <v>34</v>
      </c>
      <c r="F7931">
        <v>35.479999999999997</v>
      </c>
      <c r="G7931">
        <v>2392</v>
      </c>
      <c r="H7931">
        <v>26350</v>
      </c>
      <c r="I7931">
        <v>5</v>
      </c>
      <c r="J7931">
        <v>154</v>
      </c>
      <c r="K7931">
        <v>128.49</v>
      </c>
      <c r="L7931">
        <v>8.5</v>
      </c>
      <c r="M7931">
        <v>6.2</v>
      </c>
      <c r="N7931" s="1" t="s">
        <v>21</v>
      </c>
      <c r="O7931">
        <v>16</v>
      </c>
      <c r="P7931">
        <v>33</v>
      </c>
      <c r="Q7931">
        <v>49</v>
      </c>
      <c r="R7931" t="str" cm="1">
        <f t="array" ref="R7931">_xlfn.IFS(Restaurant_Data[[#This Row],[Total Reservations]]&lt;=50, "Low", Restaurant_Data[[#This Row],[Total Reservations]]&lt;=100, "Medium", Restaurant_Data[[#This Row],[Total Reservations]]&lt;=200, "High")</f>
        <v>Low</v>
      </c>
      <c r="S7931" s="4">
        <v>283486.09999999998</v>
      </c>
      <c r="T7931" t="str" cm="1">
        <f t="array" ref="T7931">_xlfn.IFS(Restaurant_Data[[#This Row],[Revenue]]&lt;= 500000, "Low Income", Restaurant_Data[[#This Row],[Revenue]]&lt;=1000000, "Middle Income", Restaurant_Data[[#This Row],[Revenue]] &lt;= 2000000, "High Income")</f>
        <v>Low Income</v>
      </c>
    </row>
    <row r="7932" spans="1:20" x14ac:dyDescent="0.35">
      <c r="A7932" s="1" t="s">
        <v>7959</v>
      </c>
      <c r="B7932" s="1" t="s">
        <v>34</v>
      </c>
      <c r="C7932" s="1" t="s">
        <v>24</v>
      </c>
      <c r="D7932">
        <v>3.2</v>
      </c>
      <c r="E7932">
        <v>57</v>
      </c>
      <c r="F7932">
        <v>32.65</v>
      </c>
      <c r="G7932">
        <v>2346</v>
      </c>
      <c r="H7932">
        <v>29994</v>
      </c>
      <c r="I7932">
        <v>16</v>
      </c>
      <c r="J7932">
        <v>652</v>
      </c>
      <c r="K7932">
        <v>272.10000000000002</v>
      </c>
      <c r="L7932">
        <v>7.6</v>
      </c>
      <c r="M7932">
        <v>7.2</v>
      </c>
      <c r="N7932" s="1" t="s">
        <v>27</v>
      </c>
      <c r="O7932">
        <v>54</v>
      </c>
      <c r="P7932">
        <v>8</v>
      </c>
      <c r="Q7932">
        <v>62</v>
      </c>
      <c r="R7932" t="str" cm="1">
        <f t="array" ref="R7932">_xlfn.IFS(Restaurant_Data[[#This Row],[Total Reservations]]&lt;=50, "Low", Restaurant_Data[[#This Row],[Total Reservations]]&lt;=100, "Medium", Restaurant_Data[[#This Row],[Total Reservations]]&lt;=200, "High")</f>
        <v>Medium</v>
      </c>
      <c r="S7932" s="4">
        <v>439316.95</v>
      </c>
      <c r="T7932" t="str" cm="1">
        <f t="array" ref="T7932">_xlfn.IFS(Restaurant_Data[[#This Row],[Revenue]]&lt;= 500000, "Low Income", Restaurant_Data[[#This Row],[Revenue]]&lt;=1000000, "Middle Income", Restaurant_Data[[#This Row],[Revenue]] &lt;= 2000000, "High Income")</f>
        <v>Low Income</v>
      </c>
    </row>
    <row r="7933" spans="1:20" x14ac:dyDescent="0.35">
      <c r="A7933" s="1" t="s">
        <v>7960</v>
      </c>
      <c r="B7933" s="1" t="s">
        <v>23</v>
      </c>
      <c r="C7933" s="1" t="s">
        <v>20</v>
      </c>
      <c r="D7933">
        <v>4.3</v>
      </c>
      <c r="E7933">
        <v>77</v>
      </c>
      <c r="F7933">
        <v>75.39</v>
      </c>
      <c r="G7933">
        <v>4328</v>
      </c>
      <c r="H7933">
        <v>44429</v>
      </c>
      <c r="I7933">
        <v>17</v>
      </c>
      <c r="J7933">
        <v>725</v>
      </c>
      <c r="K7933">
        <v>101.41</v>
      </c>
      <c r="L7933">
        <v>9.6</v>
      </c>
      <c r="M7933">
        <v>6.6</v>
      </c>
      <c r="N7933" s="1" t="s">
        <v>27</v>
      </c>
      <c r="O7933">
        <v>36</v>
      </c>
      <c r="P7933">
        <v>71</v>
      </c>
      <c r="Q7933">
        <v>107</v>
      </c>
      <c r="R7933" t="str" cm="1">
        <f t="array" ref="R7933">_xlfn.IFS(Restaurant_Data[[#This Row],[Total Reservations]]&lt;=50, "Low", Restaurant_Data[[#This Row],[Total Reservations]]&lt;=100, "Medium", Restaurant_Data[[#This Row],[Total Reservations]]&lt;=200, "High")</f>
        <v>High</v>
      </c>
      <c r="S7933" s="4">
        <v>1314631.75</v>
      </c>
      <c r="T7933" t="str" cm="1">
        <f t="array" ref="T7933">_xlfn.IFS(Restaurant_Data[[#This Row],[Revenue]]&lt;= 500000, "Low Income", Restaurant_Data[[#This Row],[Revenue]]&lt;=1000000, "Middle Income", Restaurant_Data[[#This Row],[Revenue]] &lt;= 2000000, "High Income")</f>
        <v>High Income</v>
      </c>
    </row>
    <row r="7934" spans="1:20" x14ac:dyDescent="0.35">
      <c r="A7934" s="1" t="s">
        <v>7961</v>
      </c>
      <c r="B7934" s="1" t="s">
        <v>34</v>
      </c>
      <c r="C7934" s="1" t="s">
        <v>31</v>
      </c>
      <c r="D7934">
        <v>4.8</v>
      </c>
      <c r="E7934">
        <v>70</v>
      </c>
      <c r="F7934">
        <v>38.51</v>
      </c>
      <c r="G7934">
        <v>4424</v>
      </c>
      <c r="H7934">
        <v>48060</v>
      </c>
      <c r="I7934">
        <v>18</v>
      </c>
      <c r="J7934">
        <v>429</v>
      </c>
      <c r="K7934">
        <v>271.2</v>
      </c>
      <c r="L7934">
        <v>9.6</v>
      </c>
      <c r="M7934">
        <v>8.3000000000000007</v>
      </c>
      <c r="N7934" s="1" t="s">
        <v>27</v>
      </c>
      <c r="O7934">
        <v>48</v>
      </c>
      <c r="P7934">
        <v>49</v>
      </c>
      <c r="Q7934">
        <v>97</v>
      </c>
      <c r="R7934" t="str" cm="1">
        <f t="array" ref="R7934">_xlfn.IFS(Restaurant_Data[[#This Row],[Total Reservations]]&lt;=50, "Low", Restaurant_Data[[#This Row],[Total Reservations]]&lt;=100, "Medium", Restaurant_Data[[#This Row],[Total Reservations]]&lt;=200, "High")</f>
        <v>Medium</v>
      </c>
      <c r="S7934" s="4">
        <v>630940.77</v>
      </c>
      <c r="T7934" t="str" cm="1">
        <f t="array" ref="T7934">_xlfn.IFS(Restaurant_Data[[#This Row],[Revenue]]&lt;= 500000, "Low Income", Restaurant_Data[[#This Row],[Revenue]]&lt;=1000000, "Middle Income", Restaurant_Data[[#This Row],[Revenue]] &lt;= 2000000, "High Income")</f>
        <v>Middle Income</v>
      </c>
    </row>
    <row r="7935" spans="1:20" x14ac:dyDescent="0.35">
      <c r="A7935" s="1" t="s">
        <v>7962</v>
      </c>
      <c r="B7935" s="1" t="s">
        <v>23</v>
      </c>
      <c r="C7935" s="1" t="s">
        <v>31</v>
      </c>
      <c r="D7935">
        <v>3.3</v>
      </c>
      <c r="E7935">
        <v>76</v>
      </c>
      <c r="F7935">
        <v>39.15</v>
      </c>
      <c r="G7935">
        <v>4623</v>
      </c>
      <c r="H7935">
        <v>52766</v>
      </c>
      <c r="I7935">
        <v>16</v>
      </c>
      <c r="J7935">
        <v>915</v>
      </c>
      <c r="K7935">
        <v>102.45</v>
      </c>
      <c r="L7935">
        <v>8</v>
      </c>
      <c r="M7935">
        <v>9.1</v>
      </c>
      <c r="N7935" s="1" t="s">
        <v>27</v>
      </c>
      <c r="O7935">
        <v>9</v>
      </c>
      <c r="P7935">
        <v>0</v>
      </c>
      <c r="Q7935">
        <v>9</v>
      </c>
      <c r="R7935" t="str" cm="1">
        <f t="array" ref="R7935">_xlfn.IFS(Restaurant_Data[[#This Row],[Total Reservations]]&lt;=50, "Low", Restaurant_Data[[#This Row],[Total Reservations]]&lt;=100, "Medium", Restaurant_Data[[#This Row],[Total Reservations]]&lt;=200, "High")</f>
        <v>Low</v>
      </c>
      <c r="S7935" s="4">
        <v>687917.75</v>
      </c>
      <c r="T7935" t="str" cm="1">
        <f t="array" ref="T7935">_xlfn.IFS(Restaurant_Data[[#This Row],[Revenue]]&lt;= 500000, "Low Income", Restaurant_Data[[#This Row],[Revenue]]&lt;=1000000, "Middle Income", Restaurant_Data[[#This Row],[Revenue]] &lt;= 2000000, "High Income")</f>
        <v>Middle Income</v>
      </c>
    </row>
    <row r="7936" spans="1:20" x14ac:dyDescent="0.35">
      <c r="A7936" s="1" t="s">
        <v>7963</v>
      </c>
      <c r="B7936" s="1" t="s">
        <v>23</v>
      </c>
      <c r="C7936" s="1" t="s">
        <v>24</v>
      </c>
      <c r="D7936">
        <v>4.2</v>
      </c>
      <c r="E7936">
        <v>88</v>
      </c>
      <c r="F7936">
        <v>30.99</v>
      </c>
      <c r="G7936">
        <v>5158</v>
      </c>
      <c r="H7936">
        <v>51230</v>
      </c>
      <c r="I7936">
        <v>11</v>
      </c>
      <c r="J7936">
        <v>443</v>
      </c>
      <c r="K7936">
        <v>277.95</v>
      </c>
      <c r="L7936">
        <v>7.4</v>
      </c>
      <c r="M7936">
        <v>5</v>
      </c>
      <c r="N7936" s="1" t="s">
        <v>21</v>
      </c>
      <c r="O7936">
        <v>79</v>
      </c>
      <c r="P7936">
        <v>1</v>
      </c>
      <c r="Q7936">
        <v>80</v>
      </c>
      <c r="R7936" t="str" cm="1">
        <f t="array" ref="R7936">_xlfn.IFS(Restaurant_Data[[#This Row],[Total Reservations]]&lt;=50, "Low", Restaurant_Data[[#This Row],[Total Reservations]]&lt;=100, "Medium", Restaurant_Data[[#This Row],[Total Reservations]]&lt;=200, "High")</f>
        <v>Medium</v>
      </c>
      <c r="S7936" s="4">
        <v>628102.98</v>
      </c>
      <c r="T7936" t="str" cm="1">
        <f t="array" ref="T7936">_xlfn.IFS(Restaurant_Data[[#This Row],[Revenue]]&lt;= 500000, "Low Income", Restaurant_Data[[#This Row],[Revenue]]&lt;=1000000, "Middle Income", Restaurant_Data[[#This Row],[Revenue]] &lt;= 2000000, "High Income")</f>
        <v>Middle Income</v>
      </c>
    </row>
    <row r="7937" spans="1:20" x14ac:dyDescent="0.35">
      <c r="A7937" s="1" t="s">
        <v>7964</v>
      </c>
      <c r="B7937" s="1" t="s">
        <v>23</v>
      </c>
      <c r="C7937" s="1" t="s">
        <v>42</v>
      </c>
      <c r="D7937">
        <v>3.7</v>
      </c>
      <c r="E7937">
        <v>73</v>
      </c>
      <c r="F7937">
        <v>38.35</v>
      </c>
      <c r="G7937">
        <v>3461</v>
      </c>
      <c r="H7937">
        <v>34569</v>
      </c>
      <c r="I7937">
        <v>3</v>
      </c>
      <c r="J7937">
        <v>164</v>
      </c>
      <c r="K7937">
        <v>129.41</v>
      </c>
      <c r="L7937">
        <v>3.7</v>
      </c>
      <c r="M7937">
        <v>4.5</v>
      </c>
      <c r="N7937" s="1" t="s">
        <v>27</v>
      </c>
      <c r="O7937">
        <v>22</v>
      </c>
      <c r="P7937">
        <v>68</v>
      </c>
      <c r="Q7937">
        <v>90</v>
      </c>
      <c r="R7937" t="str" cm="1">
        <f t="array" ref="R7937">_xlfn.IFS(Restaurant_Data[[#This Row],[Total Reservations]]&lt;=50, "Low", Restaurant_Data[[#This Row],[Total Reservations]]&lt;=100, "Medium", Restaurant_Data[[#This Row],[Total Reservations]]&lt;=200, "High")</f>
        <v>Medium</v>
      </c>
      <c r="S7937" s="4">
        <v>630900.9</v>
      </c>
      <c r="T7937" t="str" cm="1">
        <f t="array" ref="T7937">_xlfn.IFS(Restaurant_Data[[#This Row],[Revenue]]&lt;= 500000, "Low Income", Restaurant_Data[[#This Row],[Revenue]]&lt;=1000000, "Middle Income", Restaurant_Data[[#This Row],[Revenue]] &lt;= 2000000, "High Income")</f>
        <v>Middle Income</v>
      </c>
    </row>
    <row r="7938" spans="1:20" x14ac:dyDescent="0.35">
      <c r="A7938" s="1" t="s">
        <v>7965</v>
      </c>
      <c r="B7938" s="1" t="s">
        <v>23</v>
      </c>
      <c r="C7938" s="1" t="s">
        <v>20</v>
      </c>
      <c r="D7938">
        <v>3.9</v>
      </c>
      <c r="E7938">
        <v>89</v>
      </c>
      <c r="F7938">
        <v>72.459999999999994</v>
      </c>
      <c r="G7938">
        <v>1789</v>
      </c>
      <c r="H7938">
        <v>25985</v>
      </c>
      <c r="I7938">
        <v>10</v>
      </c>
      <c r="J7938">
        <v>711</v>
      </c>
      <c r="K7938">
        <v>111.56</v>
      </c>
      <c r="L7938">
        <v>1.8</v>
      </c>
      <c r="M7938">
        <v>3.2</v>
      </c>
      <c r="N7938" s="1" t="s">
        <v>21</v>
      </c>
      <c r="O7938">
        <v>14</v>
      </c>
      <c r="P7938">
        <v>34</v>
      </c>
      <c r="Q7938">
        <v>48</v>
      </c>
      <c r="R7938" t="str" cm="1">
        <f t="array" ref="R7938">_xlfn.IFS(Restaurant_Data[[#This Row],[Total Reservations]]&lt;=50, "Low", Restaurant_Data[[#This Row],[Total Reservations]]&lt;=100, "Medium", Restaurant_Data[[#This Row],[Total Reservations]]&lt;=200, "High")</f>
        <v>Low</v>
      </c>
      <c r="S7938" s="4">
        <v>1433700.69</v>
      </c>
      <c r="T7938" t="str" cm="1">
        <f t="array" ref="T7938">_xlfn.IFS(Restaurant_Data[[#This Row],[Revenue]]&lt;= 500000, "Low Income", Restaurant_Data[[#This Row],[Revenue]]&lt;=1000000, "Middle Income", Restaurant_Data[[#This Row],[Revenue]] &lt;= 2000000, "High Income")</f>
        <v>High Income</v>
      </c>
    </row>
    <row r="7939" spans="1:20" x14ac:dyDescent="0.35">
      <c r="A7939" s="1" t="s">
        <v>7966</v>
      </c>
      <c r="B7939" s="1" t="s">
        <v>23</v>
      </c>
      <c r="C7939" s="1" t="s">
        <v>37</v>
      </c>
      <c r="D7939">
        <v>3.6</v>
      </c>
      <c r="E7939">
        <v>75</v>
      </c>
      <c r="F7939">
        <v>62.83</v>
      </c>
      <c r="G7939">
        <v>3741</v>
      </c>
      <c r="H7939">
        <v>40787</v>
      </c>
      <c r="I7939">
        <v>18</v>
      </c>
      <c r="J7939">
        <v>794</v>
      </c>
      <c r="K7939">
        <v>169.3</v>
      </c>
      <c r="L7939">
        <v>1.8</v>
      </c>
      <c r="M7939">
        <v>8.3000000000000007</v>
      </c>
      <c r="N7939" s="1" t="s">
        <v>27</v>
      </c>
      <c r="O7939">
        <v>70</v>
      </c>
      <c r="P7939">
        <v>73</v>
      </c>
      <c r="Q7939">
        <v>143</v>
      </c>
      <c r="R7939" t="str" cm="1">
        <f t="array" ref="R7939">_xlfn.IFS(Restaurant_Data[[#This Row],[Total Reservations]]&lt;=50, "Low", Restaurant_Data[[#This Row],[Total Reservations]]&lt;=100, "Medium", Restaurant_Data[[#This Row],[Total Reservations]]&lt;=200, "High")</f>
        <v>High</v>
      </c>
      <c r="S7939" s="4">
        <v>1073256.29</v>
      </c>
      <c r="T7939" t="str" cm="1">
        <f t="array" ref="T7939">_xlfn.IFS(Restaurant_Data[[#This Row],[Revenue]]&lt;= 500000, "Low Income", Restaurant_Data[[#This Row],[Revenue]]&lt;=1000000, "Middle Income", Restaurant_Data[[#This Row],[Revenue]] &lt;= 2000000, "High Income")</f>
        <v>High Income</v>
      </c>
    </row>
    <row r="7940" spans="1:20" x14ac:dyDescent="0.35">
      <c r="A7940" s="1" t="s">
        <v>7967</v>
      </c>
      <c r="B7940" s="1" t="s">
        <v>34</v>
      </c>
      <c r="C7940" s="1" t="s">
        <v>42</v>
      </c>
      <c r="D7940">
        <v>3.7</v>
      </c>
      <c r="E7940">
        <v>61</v>
      </c>
      <c r="F7940">
        <v>42.43</v>
      </c>
      <c r="G7940">
        <v>1903</v>
      </c>
      <c r="H7940">
        <v>25122</v>
      </c>
      <c r="I7940">
        <v>16</v>
      </c>
      <c r="J7940">
        <v>647</v>
      </c>
      <c r="K7940">
        <v>142.31</v>
      </c>
      <c r="L7940">
        <v>7.6</v>
      </c>
      <c r="M7940">
        <v>9.6999999999999993</v>
      </c>
      <c r="N7940" s="1" t="s">
        <v>27</v>
      </c>
      <c r="O7940">
        <v>34</v>
      </c>
      <c r="P7940">
        <v>44</v>
      </c>
      <c r="Q7940">
        <v>78</v>
      </c>
      <c r="R7940" t="str" cm="1">
        <f t="array" ref="R7940">_xlfn.IFS(Restaurant_Data[[#This Row],[Total Reservations]]&lt;=50, "Low", Restaurant_Data[[#This Row],[Total Reservations]]&lt;=100, "Medium", Restaurant_Data[[#This Row],[Total Reservations]]&lt;=200, "High")</f>
        <v>Medium</v>
      </c>
      <c r="S7940" s="4">
        <v>600186.51</v>
      </c>
      <c r="T7940" t="str" cm="1">
        <f t="array" ref="T7940">_xlfn.IFS(Restaurant_Data[[#This Row],[Revenue]]&lt;= 500000, "Low Income", Restaurant_Data[[#This Row],[Revenue]]&lt;=1000000, "Middle Income", Restaurant_Data[[#This Row],[Revenue]] &lt;= 2000000, "High Income")</f>
        <v>Middle Income</v>
      </c>
    </row>
    <row r="7941" spans="1:20" x14ac:dyDescent="0.35">
      <c r="A7941" s="1" t="s">
        <v>7968</v>
      </c>
      <c r="B7941" s="1" t="s">
        <v>23</v>
      </c>
      <c r="C7941" s="1" t="s">
        <v>20</v>
      </c>
      <c r="D7941">
        <v>3.1</v>
      </c>
      <c r="E7941">
        <v>87</v>
      </c>
      <c r="F7941">
        <v>75.41</v>
      </c>
      <c r="G7941">
        <v>5262</v>
      </c>
      <c r="H7941">
        <v>58295</v>
      </c>
      <c r="I7941">
        <v>9</v>
      </c>
      <c r="J7941">
        <v>589</v>
      </c>
      <c r="K7941">
        <v>100.44</v>
      </c>
      <c r="L7941">
        <v>1.3</v>
      </c>
      <c r="M7941">
        <v>2.8</v>
      </c>
      <c r="N7941" s="1" t="s">
        <v>27</v>
      </c>
      <c r="O7941">
        <v>81</v>
      </c>
      <c r="P7941">
        <v>9</v>
      </c>
      <c r="Q7941">
        <v>90</v>
      </c>
      <c r="R7941" t="str" cm="1">
        <f t="array" ref="R7941">_xlfn.IFS(Restaurant_Data[[#This Row],[Total Reservations]]&lt;=50, "Low", Restaurant_Data[[#This Row],[Total Reservations]]&lt;=100, "Medium", Restaurant_Data[[#This Row],[Total Reservations]]&lt;=200, "High")</f>
        <v>Medium</v>
      </c>
      <c r="S7941" s="4">
        <v>1466609.38</v>
      </c>
      <c r="T7941" t="str" cm="1">
        <f t="array" ref="T7941">_xlfn.IFS(Restaurant_Data[[#This Row],[Revenue]]&lt;= 500000, "Low Income", Restaurant_Data[[#This Row],[Revenue]]&lt;=1000000, "Middle Income", Restaurant_Data[[#This Row],[Revenue]] &lt;= 2000000, "High Income")</f>
        <v>High Income</v>
      </c>
    </row>
    <row r="7942" spans="1:20" x14ac:dyDescent="0.35">
      <c r="A7942" s="1" t="s">
        <v>7969</v>
      </c>
      <c r="B7942" s="1" t="s">
        <v>34</v>
      </c>
      <c r="C7942" s="1" t="s">
        <v>24</v>
      </c>
      <c r="D7942">
        <v>5</v>
      </c>
      <c r="E7942">
        <v>61</v>
      </c>
      <c r="F7942">
        <v>29.04</v>
      </c>
      <c r="G7942">
        <v>4048</v>
      </c>
      <c r="H7942">
        <v>48466</v>
      </c>
      <c r="I7942">
        <v>1</v>
      </c>
      <c r="J7942">
        <v>97</v>
      </c>
      <c r="K7942">
        <v>134.59</v>
      </c>
      <c r="L7942">
        <v>8.3000000000000007</v>
      </c>
      <c r="M7942">
        <v>5.0999999999999996</v>
      </c>
      <c r="N7942" s="1" t="s">
        <v>27</v>
      </c>
      <c r="O7942">
        <v>14</v>
      </c>
      <c r="P7942">
        <v>25</v>
      </c>
      <c r="Q7942">
        <v>39</v>
      </c>
      <c r="R7942" t="str" cm="1">
        <f t="array" ref="R7942">_xlfn.IFS(Restaurant_Data[[#This Row],[Total Reservations]]&lt;=50, "Low", Restaurant_Data[[#This Row],[Total Reservations]]&lt;=100, "Medium", Restaurant_Data[[#This Row],[Total Reservations]]&lt;=200, "High")</f>
        <v>Low</v>
      </c>
      <c r="S7942" s="4">
        <v>405467.22</v>
      </c>
      <c r="T7942" t="str" cm="1">
        <f t="array" ref="T7942">_xlfn.IFS(Restaurant_Data[[#This Row],[Revenue]]&lt;= 500000, "Low Income", Restaurant_Data[[#This Row],[Revenue]]&lt;=1000000, "Middle Income", Restaurant_Data[[#This Row],[Revenue]] &lt;= 2000000, "High Income")</f>
        <v>Low Income</v>
      </c>
    </row>
    <row r="7943" spans="1:20" x14ac:dyDescent="0.35">
      <c r="A7943" s="1" t="s">
        <v>7970</v>
      </c>
      <c r="B7943" s="1" t="s">
        <v>19</v>
      </c>
      <c r="C7943" s="1" t="s">
        <v>31</v>
      </c>
      <c r="D7943">
        <v>4.2</v>
      </c>
      <c r="E7943">
        <v>47</v>
      </c>
      <c r="F7943">
        <v>30.44</v>
      </c>
      <c r="G7943">
        <v>3309</v>
      </c>
      <c r="H7943">
        <v>34286</v>
      </c>
      <c r="I7943">
        <v>11</v>
      </c>
      <c r="J7943">
        <v>237</v>
      </c>
      <c r="K7943">
        <v>228.31</v>
      </c>
      <c r="L7943">
        <v>4.3</v>
      </c>
      <c r="M7943">
        <v>7.9</v>
      </c>
      <c r="N7943" s="1" t="s">
        <v>27</v>
      </c>
      <c r="O7943">
        <v>42</v>
      </c>
      <c r="P7943">
        <v>14</v>
      </c>
      <c r="Q7943">
        <v>56</v>
      </c>
      <c r="R7943" t="str" cm="1">
        <f t="array" ref="R7943">_xlfn.IFS(Restaurant_Data[[#This Row],[Total Reservations]]&lt;=50, "Low", Restaurant_Data[[#This Row],[Total Reservations]]&lt;=100, "Medium", Restaurant_Data[[#This Row],[Total Reservations]]&lt;=200, "High")</f>
        <v>Medium</v>
      </c>
      <c r="S7943" s="4">
        <v>339275.36</v>
      </c>
      <c r="T7943" t="str" cm="1">
        <f t="array" ref="T7943">_xlfn.IFS(Restaurant_Data[[#This Row],[Revenue]]&lt;= 500000, "Low Income", Restaurant_Data[[#This Row],[Revenue]]&lt;=1000000, "Middle Income", Restaurant_Data[[#This Row],[Revenue]] &lt;= 2000000, "High Income")</f>
        <v>Low Income</v>
      </c>
    </row>
    <row r="7944" spans="1:20" x14ac:dyDescent="0.35">
      <c r="A7944" s="1" t="s">
        <v>7971</v>
      </c>
      <c r="B7944" s="1" t="s">
        <v>23</v>
      </c>
      <c r="C7944" s="1" t="s">
        <v>24</v>
      </c>
      <c r="D7944">
        <v>4</v>
      </c>
      <c r="E7944">
        <v>72</v>
      </c>
      <c r="F7944">
        <v>34.99</v>
      </c>
      <c r="G7944">
        <v>6853</v>
      </c>
      <c r="H7944">
        <v>72418</v>
      </c>
      <c r="I7944">
        <v>11</v>
      </c>
      <c r="J7944">
        <v>645</v>
      </c>
      <c r="K7944">
        <v>257.98</v>
      </c>
      <c r="L7944">
        <v>2.7</v>
      </c>
      <c r="M7944">
        <v>6.7</v>
      </c>
      <c r="N7944" s="1" t="s">
        <v>21</v>
      </c>
      <c r="O7944">
        <v>23</v>
      </c>
      <c r="P7944">
        <v>2</v>
      </c>
      <c r="Q7944">
        <v>25</v>
      </c>
      <c r="R7944" t="str" cm="1">
        <f t="array" ref="R7944">_xlfn.IFS(Restaurant_Data[[#This Row],[Total Reservations]]&lt;=50, "Low", Restaurant_Data[[#This Row],[Total Reservations]]&lt;=100, "Medium", Restaurant_Data[[#This Row],[Total Reservations]]&lt;=200, "High")</f>
        <v>Low</v>
      </c>
      <c r="S7944" s="4">
        <v>583487.47</v>
      </c>
      <c r="T7944" t="str" cm="1">
        <f t="array" ref="T7944">_xlfn.IFS(Restaurant_Data[[#This Row],[Revenue]]&lt;= 500000, "Low Income", Restaurant_Data[[#This Row],[Revenue]]&lt;=1000000, "Middle Income", Restaurant_Data[[#This Row],[Revenue]] &lt;= 2000000, "High Income")</f>
        <v>Middle Income</v>
      </c>
    </row>
    <row r="7945" spans="1:20" x14ac:dyDescent="0.35">
      <c r="A7945" s="1" t="s">
        <v>7972</v>
      </c>
      <c r="B7945" s="1" t="s">
        <v>34</v>
      </c>
      <c r="C7945" s="1" t="s">
        <v>20</v>
      </c>
      <c r="D7945">
        <v>3.8</v>
      </c>
      <c r="E7945">
        <v>59</v>
      </c>
      <c r="F7945">
        <v>66.77</v>
      </c>
      <c r="G7945">
        <v>886</v>
      </c>
      <c r="H7945">
        <v>14796</v>
      </c>
      <c r="I7945">
        <v>13</v>
      </c>
      <c r="J7945">
        <v>624</v>
      </c>
      <c r="K7945">
        <v>255.19</v>
      </c>
      <c r="L7945">
        <v>4.7</v>
      </c>
      <c r="M7945">
        <v>8.3000000000000007</v>
      </c>
      <c r="N7945" s="1" t="s">
        <v>27</v>
      </c>
      <c r="O7945">
        <v>38</v>
      </c>
      <c r="P7945">
        <v>14</v>
      </c>
      <c r="Q7945">
        <v>52</v>
      </c>
      <c r="R7945" t="str" cm="1">
        <f t="array" ref="R7945">_xlfn.IFS(Restaurant_Data[[#This Row],[Total Reservations]]&lt;=50, "Low", Restaurant_Data[[#This Row],[Total Reservations]]&lt;=100, "Medium", Restaurant_Data[[#This Row],[Total Reservations]]&lt;=200, "High")</f>
        <v>Medium</v>
      </c>
      <c r="S7945" s="4">
        <v>889024.01</v>
      </c>
      <c r="T7945" t="str" cm="1">
        <f t="array" ref="T7945">_xlfn.IFS(Restaurant_Data[[#This Row],[Revenue]]&lt;= 500000, "Low Income", Restaurant_Data[[#This Row],[Revenue]]&lt;=1000000, "Middle Income", Restaurant_Data[[#This Row],[Revenue]] &lt;= 2000000, "High Income")</f>
        <v>Middle Income</v>
      </c>
    </row>
    <row r="7946" spans="1:20" x14ac:dyDescent="0.35">
      <c r="A7946" s="1" t="s">
        <v>7973</v>
      </c>
      <c r="B7946" s="1" t="s">
        <v>19</v>
      </c>
      <c r="C7946" s="1" t="s">
        <v>24</v>
      </c>
      <c r="D7946">
        <v>4.0999999999999996</v>
      </c>
      <c r="E7946">
        <v>36</v>
      </c>
      <c r="F7946">
        <v>32.67</v>
      </c>
      <c r="G7946">
        <v>1040</v>
      </c>
      <c r="H7946">
        <v>10994</v>
      </c>
      <c r="I7946">
        <v>8</v>
      </c>
      <c r="J7946">
        <v>563</v>
      </c>
      <c r="K7946">
        <v>239.2</v>
      </c>
      <c r="L7946">
        <v>7.3</v>
      </c>
      <c r="M7946">
        <v>1.1000000000000001</v>
      </c>
      <c r="N7946" s="1" t="s">
        <v>27</v>
      </c>
      <c r="O7946">
        <v>8</v>
      </c>
      <c r="P7946">
        <v>15</v>
      </c>
      <c r="Q7946">
        <v>23</v>
      </c>
      <c r="R7946" t="str" cm="1">
        <f t="array" ref="R7946">_xlfn.IFS(Restaurant_Data[[#This Row],[Total Reservations]]&lt;=50, "Low", Restaurant_Data[[#This Row],[Total Reservations]]&lt;=100, "Medium", Restaurant_Data[[#This Row],[Total Reservations]]&lt;=200, "High")</f>
        <v>Low</v>
      </c>
      <c r="S7946" s="4">
        <v>273757.39</v>
      </c>
      <c r="T7946" t="str" cm="1">
        <f t="array" ref="T7946">_xlfn.IFS(Restaurant_Data[[#This Row],[Revenue]]&lt;= 500000, "Low Income", Restaurant_Data[[#This Row],[Revenue]]&lt;=1000000, "Middle Income", Restaurant_Data[[#This Row],[Revenue]] &lt;= 2000000, "High Income")</f>
        <v>Low Income</v>
      </c>
    </row>
    <row r="7947" spans="1:20" x14ac:dyDescent="0.35">
      <c r="A7947" s="1" t="s">
        <v>7974</v>
      </c>
      <c r="B7947" s="1" t="s">
        <v>19</v>
      </c>
      <c r="C7947" s="1" t="s">
        <v>20</v>
      </c>
      <c r="D7947">
        <v>3.8</v>
      </c>
      <c r="E7947">
        <v>32</v>
      </c>
      <c r="F7947">
        <v>74.61</v>
      </c>
      <c r="G7947">
        <v>3241</v>
      </c>
      <c r="H7947">
        <v>40474</v>
      </c>
      <c r="I7947">
        <v>19</v>
      </c>
      <c r="J7947">
        <v>840</v>
      </c>
      <c r="K7947">
        <v>51.36</v>
      </c>
      <c r="L7947">
        <v>3.5</v>
      </c>
      <c r="M7947">
        <v>9.1999999999999993</v>
      </c>
      <c r="N7947" s="1" t="s">
        <v>27</v>
      </c>
      <c r="O7947">
        <v>8</v>
      </c>
      <c r="P7947">
        <v>17</v>
      </c>
      <c r="Q7947">
        <v>25</v>
      </c>
      <c r="R7947" t="str" cm="1">
        <f t="array" ref="R7947">_xlfn.IFS(Restaurant_Data[[#This Row],[Total Reservations]]&lt;=50, "Low", Restaurant_Data[[#This Row],[Total Reservations]]&lt;=100, "Medium", Restaurant_Data[[#This Row],[Total Reservations]]&lt;=200, "High")</f>
        <v>Low</v>
      </c>
      <c r="S7947" s="4">
        <v>558647.32999999996</v>
      </c>
      <c r="T7947" t="str" cm="1">
        <f t="array" ref="T7947">_xlfn.IFS(Restaurant_Data[[#This Row],[Revenue]]&lt;= 500000, "Low Income", Restaurant_Data[[#This Row],[Revenue]]&lt;=1000000, "Middle Income", Restaurant_Data[[#This Row],[Revenue]] &lt;= 2000000, "High Income")</f>
        <v>Middle Income</v>
      </c>
    </row>
    <row r="7948" spans="1:20" x14ac:dyDescent="0.35">
      <c r="A7948" s="1" t="s">
        <v>7975</v>
      </c>
      <c r="B7948" s="1" t="s">
        <v>19</v>
      </c>
      <c r="C7948" s="1" t="s">
        <v>20</v>
      </c>
      <c r="D7948">
        <v>3.7</v>
      </c>
      <c r="E7948">
        <v>48</v>
      </c>
      <c r="F7948">
        <v>68.41</v>
      </c>
      <c r="G7948">
        <v>2943</v>
      </c>
      <c r="H7948">
        <v>29708</v>
      </c>
      <c r="I7948">
        <v>9</v>
      </c>
      <c r="J7948">
        <v>100</v>
      </c>
      <c r="K7948">
        <v>156.65</v>
      </c>
      <c r="L7948">
        <v>2.6</v>
      </c>
      <c r="M7948">
        <v>1.6</v>
      </c>
      <c r="N7948" s="1" t="s">
        <v>27</v>
      </c>
      <c r="O7948">
        <v>32</v>
      </c>
      <c r="P7948">
        <v>22</v>
      </c>
      <c r="Q7948">
        <v>54</v>
      </c>
      <c r="R7948" t="str" cm="1">
        <f t="array" ref="R7948">_xlfn.IFS(Restaurant_Data[[#This Row],[Total Reservations]]&lt;=50, "Low", Restaurant_Data[[#This Row],[Total Reservations]]&lt;=100, "Medium", Restaurant_Data[[#This Row],[Total Reservations]]&lt;=200, "High")</f>
        <v>Medium</v>
      </c>
      <c r="S7948" s="4">
        <v>740019.96</v>
      </c>
      <c r="T7948" t="str" cm="1">
        <f t="array" ref="T7948">_xlfn.IFS(Restaurant_Data[[#This Row],[Revenue]]&lt;= 500000, "Low Income", Restaurant_Data[[#This Row],[Revenue]]&lt;=1000000, "Middle Income", Restaurant_Data[[#This Row],[Revenue]] &lt;= 2000000, "High Income")</f>
        <v>Middle Income</v>
      </c>
    </row>
    <row r="7949" spans="1:20" x14ac:dyDescent="0.35">
      <c r="A7949" s="1" t="s">
        <v>7976</v>
      </c>
      <c r="B7949" s="1" t="s">
        <v>34</v>
      </c>
      <c r="C7949" s="1" t="s">
        <v>24</v>
      </c>
      <c r="D7949">
        <v>3.9</v>
      </c>
      <c r="E7949">
        <v>62</v>
      </c>
      <c r="F7949">
        <v>34.130000000000003</v>
      </c>
      <c r="G7949">
        <v>1675</v>
      </c>
      <c r="H7949">
        <v>16885</v>
      </c>
      <c r="I7949">
        <v>6</v>
      </c>
      <c r="J7949">
        <v>275</v>
      </c>
      <c r="K7949">
        <v>92.24</v>
      </c>
      <c r="L7949">
        <v>7.6</v>
      </c>
      <c r="M7949">
        <v>5</v>
      </c>
      <c r="N7949" s="1" t="s">
        <v>27</v>
      </c>
      <c r="O7949">
        <v>33</v>
      </c>
      <c r="P7949">
        <v>18</v>
      </c>
      <c r="Q7949">
        <v>51</v>
      </c>
      <c r="R7949" t="str" cm="1">
        <f t="array" ref="R7949">_xlfn.IFS(Restaurant_Data[[#This Row],[Total Reservations]]&lt;=50, "Low", Restaurant_Data[[#This Row],[Total Reservations]]&lt;=100, "Medium", Restaurant_Data[[#This Row],[Total Reservations]]&lt;=200, "High")</f>
        <v>Medium</v>
      </c>
      <c r="S7949" s="4">
        <v>481364.52</v>
      </c>
      <c r="T7949" t="str" cm="1">
        <f t="array" ref="T7949">_xlfn.IFS(Restaurant_Data[[#This Row],[Revenue]]&lt;= 500000, "Low Income", Restaurant_Data[[#This Row],[Revenue]]&lt;=1000000, "Middle Income", Restaurant_Data[[#This Row],[Revenue]] &lt;= 2000000, "High Income")</f>
        <v>Low Income</v>
      </c>
    </row>
    <row r="7950" spans="1:20" x14ac:dyDescent="0.35">
      <c r="A7950" s="1" t="s">
        <v>7977</v>
      </c>
      <c r="B7950" s="1" t="s">
        <v>23</v>
      </c>
      <c r="C7950" s="1" t="s">
        <v>26</v>
      </c>
      <c r="D7950">
        <v>3.6</v>
      </c>
      <c r="E7950">
        <v>73</v>
      </c>
      <c r="F7950">
        <v>48.65</v>
      </c>
      <c r="G7950">
        <v>3846</v>
      </c>
      <c r="H7950">
        <v>46991</v>
      </c>
      <c r="I7950">
        <v>4</v>
      </c>
      <c r="J7950">
        <v>417</v>
      </c>
      <c r="K7950">
        <v>68.37</v>
      </c>
      <c r="L7950">
        <v>8.9</v>
      </c>
      <c r="M7950">
        <v>3.5</v>
      </c>
      <c r="N7950" s="1" t="s">
        <v>21</v>
      </c>
      <c r="O7950">
        <v>22</v>
      </c>
      <c r="P7950">
        <v>9</v>
      </c>
      <c r="Q7950">
        <v>31</v>
      </c>
      <c r="R7950" t="str" cm="1">
        <f t="array" ref="R7950">_xlfn.IFS(Restaurant_Data[[#This Row],[Total Reservations]]&lt;=50, "Low", Restaurant_Data[[#This Row],[Total Reservations]]&lt;=100, "Medium", Restaurant_Data[[#This Row],[Total Reservations]]&lt;=200, "High")</f>
        <v>Low</v>
      </c>
      <c r="S7950" s="4">
        <v>798428.25</v>
      </c>
      <c r="T7950" t="str" cm="1">
        <f t="array" ref="T7950">_xlfn.IFS(Restaurant_Data[[#This Row],[Revenue]]&lt;= 500000, "Low Income", Restaurant_Data[[#This Row],[Revenue]]&lt;=1000000, "Middle Income", Restaurant_Data[[#This Row],[Revenue]] &lt;= 2000000, "High Income")</f>
        <v>Middle Income</v>
      </c>
    </row>
    <row r="7951" spans="1:20" x14ac:dyDescent="0.35">
      <c r="A7951" s="1" t="s">
        <v>7978</v>
      </c>
      <c r="B7951" s="1" t="s">
        <v>23</v>
      </c>
      <c r="C7951" s="1" t="s">
        <v>37</v>
      </c>
      <c r="D7951">
        <v>3.4</v>
      </c>
      <c r="E7951">
        <v>79</v>
      </c>
      <c r="F7951">
        <v>63.74</v>
      </c>
      <c r="G7951">
        <v>4880</v>
      </c>
      <c r="H7951">
        <v>56407</v>
      </c>
      <c r="I7951">
        <v>9</v>
      </c>
      <c r="J7951">
        <v>129</v>
      </c>
      <c r="K7951">
        <v>233.97</v>
      </c>
      <c r="L7951">
        <v>6.3</v>
      </c>
      <c r="M7951">
        <v>9.4</v>
      </c>
      <c r="N7951" s="1" t="s">
        <v>21</v>
      </c>
      <c r="O7951">
        <v>55</v>
      </c>
      <c r="P7951">
        <v>3</v>
      </c>
      <c r="Q7951">
        <v>58</v>
      </c>
      <c r="R7951" t="str" cm="1">
        <f t="array" ref="R7951">_xlfn.IFS(Restaurant_Data[[#This Row],[Total Reservations]]&lt;=50, "Low", Restaurant_Data[[#This Row],[Total Reservations]]&lt;=100, "Medium", Restaurant_Data[[#This Row],[Total Reservations]]&lt;=200, "High")</f>
        <v>Medium</v>
      </c>
      <c r="S7951" s="4">
        <v>1133711.01</v>
      </c>
      <c r="T7951" t="str" cm="1">
        <f t="array" ref="T7951">_xlfn.IFS(Restaurant_Data[[#This Row],[Revenue]]&lt;= 500000, "Low Income", Restaurant_Data[[#This Row],[Revenue]]&lt;=1000000, "Middle Income", Restaurant_Data[[#This Row],[Revenue]] &lt;= 2000000, "High Income")</f>
        <v>High Income</v>
      </c>
    </row>
    <row r="7952" spans="1:20" x14ac:dyDescent="0.35">
      <c r="A7952" s="1" t="s">
        <v>7979</v>
      </c>
      <c r="B7952" s="1" t="s">
        <v>34</v>
      </c>
      <c r="C7952" s="1" t="s">
        <v>42</v>
      </c>
      <c r="D7952">
        <v>4.0999999999999996</v>
      </c>
      <c r="E7952">
        <v>55</v>
      </c>
      <c r="F7952">
        <v>35.770000000000003</v>
      </c>
      <c r="G7952">
        <v>1541</v>
      </c>
      <c r="H7952">
        <v>21503</v>
      </c>
      <c r="I7952">
        <v>15</v>
      </c>
      <c r="J7952">
        <v>973</v>
      </c>
      <c r="K7952">
        <v>248.37</v>
      </c>
      <c r="L7952">
        <v>5.7</v>
      </c>
      <c r="M7952">
        <v>3.5</v>
      </c>
      <c r="N7952" s="1" t="s">
        <v>21</v>
      </c>
      <c r="O7952">
        <v>44</v>
      </c>
      <c r="P7952">
        <v>32</v>
      </c>
      <c r="Q7952">
        <v>76</v>
      </c>
      <c r="R7952" t="str" cm="1">
        <f t="array" ref="R7952">_xlfn.IFS(Restaurant_Data[[#This Row],[Total Reservations]]&lt;=50, "Low", Restaurant_Data[[#This Row],[Total Reservations]]&lt;=100, "Medium", Restaurant_Data[[#This Row],[Total Reservations]]&lt;=200, "High")</f>
        <v>Medium</v>
      </c>
      <c r="S7952" s="4">
        <v>458500.82</v>
      </c>
      <c r="T7952" t="str" cm="1">
        <f t="array" ref="T7952">_xlfn.IFS(Restaurant_Data[[#This Row],[Revenue]]&lt;= 500000, "Low Income", Restaurant_Data[[#This Row],[Revenue]]&lt;=1000000, "Middle Income", Restaurant_Data[[#This Row],[Revenue]] &lt;= 2000000, "High Income")</f>
        <v>Low Income</v>
      </c>
    </row>
    <row r="7953" spans="1:20" x14ac:dyDescent="0.35">
      <c r="A7953" s="1" t="s">
        <v>7980</v>
      </c>
      <c r="B7953" s="1" t="s">
        <v>23</v>
      </c>
      <c r="C7953" s="1" t="s">
        <v>31</v>
      </c>
      <c r="D7953">
        <v>4.7</v>
      </c>
      <c r="E7953">
        <v>70</v>
      </c>
      <c r="F7953">
        <v>37.21</v>
      </c>
      <c r="G7953">
        <v>1935</v>
      </c>
      <c r="H7953">
        <v>20609</v>
      </c>
      <c r="I7953">
        <v>18</v>
      </c>
      <c r="J7953">
        <v>807</v>
      </c>
      <c r="K7953">
        <v>253.65</v>
      </c>
      <c r="L7953">
        <v>7.8</v>
      </c>
      <c r="M7953">
        <v>4.4000000000000004</v>
      </c>
      <c r="N7953" s="1" t="s">
        <v>27</v>
      </c>
      <c r="O7953">
        <v>20</v>
      </c>
      <c r="P7953">
        <v>38</v>
      </c>
      <c r="Q7953">
        <v>58</v>
      </c>
      <c r="R7953" t="str" cm="1">
        <f t="array" ref="R7953">_xlfn.IFS(Restaurant_Data[[#This Row],[Total Reservations]]&lt;=50, "Low", Restaurant_Data[[#This Row],[Total Reservations]]&lt;=100, "Medium", Restaurant_Data[[#This Row],[Total Reservations]]&lt;=200, "High")</f>
        <v>Medium</v>
      </c>
      <c r="S7953" s="4">
        <v>602234.43000000005</v>
      </c>
      <c r="T7953" t="str" cm="1">
        <f t="array" ref="T7953">_xlfn.IFS(Restaurant_Data[[#This Row],[Revenue]]&lt;= 500000, "Low Income", Restaurant_Data[[#This Row],[Revenue]]&lt;=1000000, "Middle Income", Restaurant_Data[[#This Row],[Revenue]] &lt;= 2000000, "High Income")</f>
        <v>Middle Income</v>
      </c>
    </row>
    <row r="7954" spans="1:20" x14ac:dyDescent="0.35">
      <c r="A7954" s="1" t="s">
        <v>7981</v>
      </c>
      <c r="B7954" s="1" t="s">
        <v>34</v>
      </c>
      <c r="C7954" s="1" t="s">
        <v>37</v>
      </c>
      <c r="D7954">
        <v>3.3</v>
      </c>
      <c r="E7954">
        <v>55</v>
      </c>
      <c r="F7954">
        <v>62.45</v>
      </c>
      <c r="G7954">
        <v>2308</v>
      </c>
      <c r="H7954">
        <v>31140</v>
      </c>
      <c r="I7954">
        <v>4</v>
      </c>
      <c r="J7954">
        <v>255</v>
      </c>
      <c r="K7954">
        <v>272.58</v>
      </c>
      <c r="L7954">
        <v>7.6</v>
      </c>
      <c r="M7954">
        <v>9</v>
      </c>
      <c r="N7954" s="1" t="s">
        <v>27</v>
      </c>
      <c r="O7954">
        <v>21</v>
      </c>
      <c r="P7954">
        <v>12</v>
      </c>
      <c r="Q7954">
        <v>33</v>
      </c>
      <c r="R7954" t="str" cm="1">
        <f t="array" ref="R7954">_xlfn.IFS(Restaurant_Data[[#This Row],[Total Reservations]]&lt;=50, "Low", Restaurant_Data[[#This Row],[Total Reservations]]&lt;=100, "Medium", Restaurant_Data[[#This Row],[Total Reservations]]&lt;=200, "High")</f>
        <v>Low</v>
      </c>
      <c r="S7954" s="4">
        <v>772100.1</v>
      </c>
      <c r="T7954" t="str" cm="1">
        <f t="array" ref="T7954">_xlfn.IFS(Restaurant_Data[[#This Row],[Revenue]]&lt;= 500000, "Low Income", Restaurant_Data[[#This Row],[Revenue]]&lt;=1000000, "Middle Income", Restaurant_Data[[#This Row],[Revenue]] &lt;= 2000000, "High Income")</f>
        <v>Middle Income</v>
      </c>
    </row>
    <row r="7955" spans="1:20" x14ac:dyDescent="0.35">
      <c r="A7955" s="1" t="s">
        <v>7982</v>
      </c>
      <c r="B7955" s="1" t="s">
        <v>23</v>
      </c>
      <c r="C7955" s="1" t="s">
        <v>42</v>
      </c>
      <c r="D7955">
        <v>3.1</v>
      </c>
      <c r="E7955">
        <v>77</v>
      </c>
      <c r="F7955">
        <v>40.409999999999997</v>
      </c>
      <c r="G7955">
        <v>3652</v>
      </c>
      <c r="H7955">
        <v>42508</v>
      </c>
      <c r="I7955">
        <v>19</v>
      </c>
      <c r="J7955">
        <v>677</v>
      </c>
      <c r="K7955">
        <v>197.51</v>
      </c>
      <c r="L7955">
        <v>1.1000000000000001</v>
      </c>
      <c r="M7955">
        <v>5.8</v>
      </c>
      <c r="N7955" s="1" t="s">
        <v>27</v>
      </c>
      <c r="O7955">
        <v>1</v>
      </c>
      <c r="P7955">
        <v>74</v>
      </c>
      <c r="Q7955">
        <v>75</v>
      </c>
      <c r="R7955" t="str" cm="1">
        <f t="array" ref="R7955">_xlfn.IFS(Restaurant_Data[[#This Row],[Total Reservations]]&lt;=50, "Low", Restaurant_Data[[#This Row],[Total Reservations]]&lt;=100, "Medium", Restaurant_Data[[#This Row],[Total Reservations]]&lt;=200, "High")</f>
        <v>Medium</v>
      </c>
      <c r="S7955" s="4">
        <v>715871.98</v>
      </c>
      <c r="T7955" t="str" cm="1">
        <f t="array" ref="T7955">_xlfn.IFS(Restaurant_Data[[#This Row],[Revenue]]&lt;= 500000, "Low Income", Restaurant_Data[[#This Row],[Revenue]]&lt;=1000000, "Middle Income", Restaurant_Data[[#This Row],[Revenue]] &lt;= 2000000, "High Income")</f>
        <v>Middle Income</v>
      </c>
    </row>
    <row r="7956" spans="1:20" x14ac:dyDescent="0.35">
      <c r="A7956" s="1" t="s">
        <v>7983</v>
      </c>
      <c r="B7956" s="1" t="s">
        <v>19</v>
      </c>
      <c r="C7956" s="1" t="s">
        <v>42</v>
      </c>
      <c r="D7956">
        <v>3.5</v>
      </c>
      <c r="E7956">
        <v>44</v>
      </c>
      <c r="F7956">
        <v>42.56</v>
      </c>
      <c r="G7956">
        <v>851</v>
      </c>
      <c r="H7956">
        <v>16712</v>
      </c>
      <c r="I7956">
        <v>16</v>
      </c>
      <c r="J7956">
        <v>818</v>
      </c>
      <c r="K7956">
        <v>299.52999999999997</v>
      </c>
      <c r="L7956">
        <v>3.5</v>
      </c>
      <c r="M7956">
        <v>9.1</v>
      </c>
      <c r="N7956" s="1" t="s">
        <v>21</v>
      </c>
      <c r="O7956">
        <v>43</v>
      </c>
      <c r="P7956">
        <v>42</v>
      </c>
      <c r="Q7956">
        <v>85</v>
      </c>
      <c r="R7956" t="str" cm="1">
        <f t="array" ref="R7956">_xlfn.IFS(Restaurant_Data[[#This Row],[Total Reservations]]&lt;=50, "Low", Restaurant_Data[[#This Row],[Total Reservations]]&lt;=100, "Medium", Restaurant_Data[[#This Row],[Total Reservations]]&lt;=200, "High")</f>
        <v>Medium</v>
      </c>
      <c r="S7956" s="4">
        <v>439773.86</v>
      </c>
      <c r="T7956" t="str" cm="1">
        <f t="array" ref="T7956">_xlfn.IFS(Restaurant_Data[[#This Row],[Revenue]]&lt;= 500000, "Low Income", Restaurant_Data[[#This Row],[Revenue]]&lt;=1000000, "Middle Income", Restaurant_Data[[#This Row],[Revenue]] &lt;= 2000000, "High Income")</f>
        <v>Low Income</v>
      </c>
    </row>
    <row r="7957" spans="1:20" x14ac:dyDescent="0.35">
      <c r="A7957" s="1" t="s">
        <v>7984</v>
      </c>
      <c r="B7957" s="1" t="s">
        <v>23</v>
      </c>
      <c r="C7957" s="1" t="s">
        <v>31</v>
      </c>
      <c r="D7957">
        <v>5</v>
      </c>
      <c r="E7957">
        <v>77</v>
      </c>
      <c r="F7957">
        <v>40.159999999999997</v>
      </c>
      <c r="G7957">
        <v>7700</v>
      </c>
      <c r="H7957">
        <v>81575</v>
      </c>
      <c r="I7957">
        <v>6</v>
      </c>
      <c r="J7957">
        <v>448</v>
      </c>
      <c r="K7957">
        <v>170.93</v>
      </c>
      <c r="L7957">
        <v>9.4</v>
      </c>
      <c r="M7957">
        <v>6.9</v>
      </c>
      <c r="N7957" s="1" t="s">
        <v>21</v>
      </c>
      <c r="O7957">
        <v>8</v>
      </c>
      <c r="P7957">
        <v>71</v>
      </c>
      <c r="Q7957">
        <v>79</v>
      </c>
      <c r="R7957" t="str" cm="1">
        <f t="array" ref="R7957">_xlfn.IFS(Restaurant_Data[[#This Row],[Total Reservations]]&lt;=50, "Low", Restaurant_Data[[#This Row],[Total Reservations]]&lt;=100, "Medium", Restaurant_Data[[#This Row],[Total Reservations]]&lt;=200, "High")</f>
        <v>Medium</v>
      </c>
      <c r="S7957" s="4">
        <v>711065.47</v>
      </c>
      <c r="T7957" t="str" cm="1">
        <f t="array" ref="T7957">_xlfn.IFS(Restaurant_Data[[#This Row],[Revenue]]&lt;= 500000, "Low Income", Restaurant_Data[[#This Row],[Revenue]]&lt;=1000000, "Middle Income", Restaurant_Data[[#This Row],[Revenue]] &lt;= 2000000, "High Income")</f>
        <v>Middle Income</v>
      </c>
    </row>
    <row r="7958" spans="1:20" x14ac:dyDescent="0.35">
      <c r="A7958" s="1" t="s">
        <v>7985</v>
      </c>
      <c r="B7958" s="1" t="s">
        <v>34</v>
      </c>
      <c r="C7958" s="1" t="s">
        <v>37</v>
      </c>
      <c r="D7958">
        <v>4.7</v>
      </c>
      <c r="E7958">
        <v>55</v>
      </c>
      <c r="F7958">
        <v>63.07</v>
      </c>
      <c r="G7958">
        <v>4280</v>
      </c>
      <c r="H7958">
        <v>46356</v>
      </c>
      <c r="I7958">
        <v>12</v>
      </c>
      <c r="J7958">
        <v>576</v>
      </c>
      <c r="K7958">
        <v>270.87</v>
      </c>
      <c r="L7958">
        <v>9.6</v>
      </c>
      <c r="M7958">
        <v>1.7</v>
      </c>
      <c r="N7958" s="1" t="s">
        <v>27</v>
      </c>
      <c r="O7958">
        <v>25</v>
      </c>
      <c r="P7958">
        <v>28</v>
      </c>
      <c r="Q7958">
        <v>53</v>
      </c>
      <c r="R7958" t="str" cm="1">
        <f t="array" ref="R7958">_xlfn.IFS(Restaurant_Data[[#This Row],[Total Reservations]]&lt;=50, "Low", Restaurant_Data[[#This Row],[Total Reservations]]&lt;=100, "Medium", Restaurant_Data[[#This Row],[Total Reservations]]&lt;=200, "High")</f>
        <v>Medium</v>
      </c>
      <c r="S7958" s="4">
        <v>790560.66</v>
      </c>
      <c r="T7958" t="str" cm="1">
        <f t="array" ref="T7958">_xlfn.IFS(Restaurant_Data[[#This Row],[Revenue]]&lt;= 500000, "Low Income", Restaurant_Data[[#This Row],[Revenue]]&lt;=1000000, "Middle Income", Restaurant_Data[[#This Row],[Revenue]] &lt;= 2000000, "High Income")</f>
        <v>Middle Income</v>
      </c>
    </row>
    <row r="7959" spans="1:20" x14ac:dyDescent="0.35">
      <c r="A7959" s="1" t="s">
        <v>7986</v>
      </c>
      <c r="B7959" s="1" t="s">
        <v>34</v>
      </c>
      <c r="C7959" s="1" t="s">
        <v>31</v>
      </c>
      <c r="D7959">
        <v>4.2</v>
      </c>
      <c r="E7959">
        <v>68</v>
      </c>
      <c r="F7959">
        <v>40.57</v>
      </c>
      <c r="G7959">
        <v>1044</v>
      </c>
      <c r="H7959">
        <v>19543</v>
      </c>
      <c r="I7959">
        <v>15</v>
      </c>
      <c r="J7959">
        <v>266</v>
      </c>
      <c r="K7959">
        <v>78.239999999999995</v>
      </c>
      <c r="L7959">
        <v>5.6</v>
      </c>
      <c r="M7959">
        <v>4.9000000000000004</v>
      </c>
      <c r="N7959" s="1" t="s">
        <v>21</v>
      </c>
      <c r="O7959">
        <v>40</v>
      </c>
      <c r="P7959">
        <v>36</v>
      </c>
      <c r="Q7959">
        <v>76</v>
      </c>
      <c r="R7959" t="str" cm="1">
        <f t="array" ref="R7959">_xlfn.IFS(Restaurant_Data[[#This Row],[Total Reservations]]&lt;=50, "Low", Restaurant_Data[[#This Row],[Total Reservations]]&lt;=100, "Medium", Restaurant_Data[[#This Row],[Total Reservations]]&lt;=200, "High")</f>
        <v>Medium</v>
      </c>
      <c r="S7959" s="4">
        <v>630576.91</v>
      </c>
      <c r="T7959" t="str" cm="1">
        <f t="array" ref="T7959">_xlfn.IFS(Restaurant_Data[[#This Row],[Revenue]]&lt;= 500000, "Low Income", Restaurant_Data[[#This Row],[Revenue]]&lt;=1000000, "Middle Income", Restaurant_Data[[#This Row],[Revenue]] &lt;= 2000000, "High Income")</f>
        <v>Middle Income</v>
      </c>
    </row>
    <row r="7960" spans="1:20" x14ac:dyDescent="0.35">
      <c r="A7960" s="1" t="s">
        <v>7987</v>
      </c>
      <c r="B7960" s="1" t="s">
        <v>19</v>
      </c>
      <c r="C7960" s="1" t="s">
        <v>20</v>
      </c>
      <c r="D7960">
        <v>4.9000000000000004</v>
      </c>
      <c r="E7960">
        <v>43</v>
      </c>
      <c r="F7960">
        <v>69.930000000000007</v>
      </c>
      <c r="G7960">
        <v>3087</v>
      </c>
      <c r="H7960">
        <v>34909</v>
      </c>
      <c r="I7960">
        <v>15</v>
      </c>
      <c r="J7960">
        <v>92</v>
      </c>
      <c r="K7960">
        <v>87.23</v>
      </c>
      <c r="L7960">
        <v>6</v>
      </c>
      <c r="M7960">
        <v>2.6</v>
      </c>
      <c r="N7960" s="1" t="s">
        <v>27</v>
      </c>
      <c r="O7960">
        <v>14</v>
      </c>
      <c r="P7960">
        <v>20</v>
      </c>
      <c r="Q7960">
        <v>34</v>
      </c>
      <c r="R7960" t="str" cm="1">
        <f t="array" ref="R7960">_xlfn.IFS(Restaurant_Data[[#This Row],[Total Reservations]]&lt;=50, "Low", Restaurant_Data[[#This Row],[Total Reservations]]&lt;=100, "Medium", Restaurant_Data[[#This Row],[Total Reservations]]&lt;=200, "High")</f>
        <v>Low</v>
      </c>
      <c r="S7960" s="4">
        <v>686768.38</v>
      </c>
      <c r="T7960" t="str" cm="1">
        <f t="array" ref="T7960">_xlfn.IFS(Restaurant_Data[[#This Row],[Revenue]]&lt;= 500000, "Low Income", Restaurant_Data[[#This Row],[Revenue]]&lt;=1000000, "Middle Income", Restaurant_Data[[#This Row],[Revenue]] &lt;= 2000000, "High Income")</f>
        <v>Middle Income</v>
      </c>
    </row>
    <row r="7961" spans="1:20" x14ac:dyDescent="0.35">
      <c r="A7961" s="1" t="s">
        <v>7988</v>
      </c>
      <c r="B7961" s="1" t="s">
        <v>34</v>
      </c>
      <c r="C7961" s="1" t="s">
        <v>31</v>
      </c>
      <c r="D7961">
        <v>3.9</v>
      </c>
      <c r="E7961">
        <v>51</v>
      </c>
      <c r="F7961">
        <v>35.81</v>
      </c>
      <c r="G7961">
        <v>1182</v>
      </c>
      <c r="H7961">
        <v>18552</v>
      </c>
      <c r="I7961">
        <v>15</v>
      </c>
      <c r="J7961">
        <v>950</v>
      </c>
      <c r="K7961">
        <v>197.59</v>
      </c>
      <c r="L7961">
        <v>1</v>
      </c>
      <c r="M7961">
        <v>1.6</v>
      </c>
      <c r="N7961" s="1" t="s">
        <v>21</v>
      </c>
      <c r="O7961">
        <v>42</v>
      </c>
      <c r="P7961">
        <v>39</v>
      </c>
      <c r="Q7961">
        <v>81</v>
      </c>
      <c r="R7961" t="str" cm="1">
        <f t="array" ref="R7961">_xlfn.IFS(Restaurant_Data[[#This Row],[Total Reservations]]&lt;=50, "Low", Restaurant_Data[[#This Row],[Total Reservations]]&lt;=100, "Medium", Restaurant_Data[[#This Row],[Total Reservations]]&lt;=200, "High")</f>
        <v>Medium</v>
      </c>
      <c r="S7961" s="4">
        <v>423763.1</v>
      </c>
      <c r="T7961" t="str" cm="1">
        <f t="array" ref="T7961">_xlfn.IFS(Restaurant_Data[[#This Row],[Revenue]]&lt;= 500000, "Low Income", Restaurant_Data[[#This Row],[Revenue]]&lt;=1000000, "Middle Income", Restaurant_Data[[#This Row],[Revenue]] &lt;= 2000000, "High Income")</f>
        <v>Low Income</v>
      </c>
    </row>
    <row r="7962" spans="1:20" x14ac:dyDescent="0.35">
      <c r="A7962" s="1" t="s">
        <v>7989</v>
      </c>
      <c r="B7962" s="1" t="s">
        <v>23</v>
      </c>
      <c r="C7962" s="1" t="s">
        <v>24</v>
      </c>
      <c r="D7962">
        <v>5</v>
      </c>
      <c r="E7962">
        <v>76</v>
      </c>
      <c r="F7962">
        <v>27.9</v>
      </c>
      <c r="G7962">
        <v>9978</v>
      </c>
      <c r="H7962">
        <v>103307</v>
      </c>
      <c r="I7962">
        <v>16</v>
      </c>
      <c r="J7962">
        <v>505</v>
      </c>
      <c r="K7962">
        <v>81.03</v>
      </c>
      <c r="L7962">
        <v>7.1</v>
      </c>
      <c r="M7962">
        <v>4.4000000000000004</v>
      </c>
      <c r="N7962" s="1" t="s">
        <v>27</v>
      </c>
      <c r="O7962">
        <v>39</v>
      </c>
      <c r="P7962">
        <v>17</v>
      </c>
      <c r="Q7962">
        <v>56</v>
      </c>
      <c r="R7962" t="str" cm="1">
        <f t="array" ref="R7962">_xlfn.IFS(Restaurant_Data[[#This Row],[Total Reservations]]&lt;=50, "Low", Restaurant_Data[[#This Row],[Total Reservations]]&lt;=100, "Medium", Restaurant_Data[[#This Row],[Total Reservations]]&lt;=200, "High")</f>
        <v>Medium</v>
      </c>
      <c r="S7962" s="4">
        <v>508822.35</v>
      </c>
      <c r="T7962" t="str" cm="1">
        <f t="array" ref="T7962">_xlfn.IFS(Restaurant_Data[[#This Row],[Revenue]]&lt;= 500000, "Low Income", Restaurant_Data[[#This Row],[Revenue]]&lt;=1000000, "Middle Income", Restaurant_Data[[#This Row],[Revenue]] &lt;= 2000000, "High Income")</f>
        <v>Middle Income</v>
      </c>
    </row>
    <row r="7963" spans="1:20" x14ac:dyDescent="0.35">
      <c r="A7963" s="1" t="s">
        <v>7990</v>
      </c>
      <c r="B7963" s="1" t="s">
        <v>23</v>
      </c>
      <c r="C7963" s="1" t="s">
        <v>26</v>
      </c>
      <c r="D7963">
        <v>3.6</v>
      </c>
      <c r="E7963">
        <v>77</v>
      </c>
      <c r="F7963">
        <v>55.84</v>
      </c>
      <c r="G7963">
        <v>3104</v>
      </c>
      <c r="H7963">
        <v>36138</v>
      </c>
      <c r="I7963">
        <v>14</v>
      </c>
      <c r="J7963">
        <v>664</v>
      </c>
      <c r="K7963">
        <v>68.83</v>
      </c>
      <c r="L7963">
        <v>2.9</v>
      </c>
      <c r="M7963">
        <v>9.1999999999999993</v>
      </c>
      <c r="N7963" s="1" t="s">
        <v>27</v>
      </c>
      <c r="O7963">
        <v>57</v>
      </c>
      <c r="P7963">
        <v>28</v>
      </c>
      <c r="Q7963">
        <v>85</v>
      </c>
      <c r="R7963" t="str" cm="1">
        <f t="array" ref="R7963">_xlfn.IFS(Restaurant_Data[[#This Row],[Total Reservations]]&lt;=50, "Low", Restaurant_Data[[#This Row],[Total Reservations]]&lt;=100, "Medium", Restaurant_Data[[#This Row],[Total Reservations]]&lt;=200, "High")</f>
        <v>Medium</v>
      </c>
      <c r="S7963" s="4">
        <v>974217.22</v>
      </c>
      <c r="T7963" t="str" cm="1">
        <f t="array" ref="T7963">_xlfn.IFS(Restaurant_Data[[#This Row],[Revenue]]&lt;= 500000, "Low Income", Restaurant_Data[[#This Row],[Revenue]]&lt;=1000000, "Middle Income", Restaurant_Data[[#This Row],[Revenue]] &lt;= 2000000, "High Income")</f>
        <v>Middle Income</v>
      </c>
    </row>
    <row r="7964" spans="1:20" x14ac:dyDescent="0.35">
      <c r="A7964" s="1" t="s">
        <v>7991</v>
      </c>
      <c r="B7964" s="1" t="s">
        <v>19</v>
      </c>
      <c r="C7964" s="1" t="s">
        <v>26</v>
      </c>
      <c r="D7964">
        <v>3.5</v>
      </c>
      <c r="E7964">
        <v>39</v>
      </c>
      <c r="F7964">
        <v>45.61</v>
      </c>
      <c r="G7964">
        <v>2302</v>
      </c>
      <c r="H7964">
        <v>27339</v>
      </c>
      <c r="I7964">
        <v>8</v>
      </c>
      <c r="J7964">
        <v>942</v>
      </c>
      <c r="K7964">
        <v>99.02</v>
      </c>
      <c r="L7964">
        <v>2.2000000000000002</v>
      </c>
      <c r="M7964">
        <v>2.1</v>
      </c>
      <c r="N7964" s="1" t="s">
        <v>27</v>
      </c>
      <c r="O7964">
        <v>35</v>
      </c>
      <c r="P7964">
        <v>29</v>
      </c>
      <c r="Q7964">
        <v>64</v>
      </c>
      <c r="R7964" t="str" cm="1">
        <f t="array" ref="R7964">_xlfn.IFS(Restaurant_Data[[#This Row],[Total Reservations]]&lt;=50, "Low", Restaurant_Data[[#This Row],[Total Reservations]]&lt;=100, "Medium", Restaurant_Data[[#This Row],[Total Reservations]]&lt;=200, "High")</f>
        <v>Medium</v>
      </c>
      <c r="S7964" s="4">
        <v>409328</v>
      </c>
      <c r="T7964" t="str" cm="1">
        <f t="array" ref="T7964">_xlfn.IFS(Restaurant_Data[[#This Row],[Revenue]]&lt;= 500000, "Low Income", Restaurant_Data[[#This Row],[Revenue]]&lt;=1000000, "Middle Income", Restaurant_Data[[#This Row],[Revenue]] &lt;= 2000000, "High Income")</f>
        <v>Low Income</v>
      </c>
    </row>
    <row r="7965" spans="1:20" x14ac:dyDescent="0.35">
      <c r="A7965" s="1" t="s">
        <v>7992</v>
      </c>
      <c r="B7965" s="1" t="s">
        <v>34</v>
      </c>
      <c r="C7965" s="1" t="s">
        <v>26</v>
      </c>
      <c r="D7965">
        <v>4.3</v>
      </c>
      <c r="E7965">
        <v>62</v>
      </c>
      <c r="F7965">
        <v>48.94</v>
      </c>
      <c r="G7965">
        <v>2467</v>
      </c>
      <c r="H7965">
        <v>27838</v>
      </c>
      <c r="I7965">
        <v>2</v>
      </c>
      <c r="J7965">
        <v>343</v>
      </c>
      <c r="K7965">
        <v>246.88</v>
      </c>
      <c r="L7965">
        <v>3.7</v>
      </c>
      <c r="M7965">
        <v>1.1000000000000001</v>
      </c>
      <c r="N7965" s="1" t="s">
        <v>21</v>
      </c>
      <c r="O7965">
        <v>20</v>
      </c>
      <c r="P7965">
        <v>45</v>
      </c>
      <c r="Q7965">
        <v>65</v>
      </c>
      <c r="R7965" t="str" cm="1">
        <f t="array" ref="R7965">_xlfn.IFS(Restaurant_Data[[#This Row],[Total Reservations]]&lt;=50, "Low", Restaurant_Data[[#This Row],[Total Reservations]]&lt;=100, "Medium", Restaurant_Data[[#This Row],[Total Reservations]]&lt;=200, "High")</f>
        <v>Medium</v>
      </c>
      <c r="S7965" s="4">
        <v>677866.82</v>
      </c>
      <c r="T7965" t="str" cm="1">
        <f t="array" ref="T7965">_xlfn.IFS(Restaurant_Data[[#This Row],[Revenue]]&lt;= 500000, "Low Income", Restaurant_Data[[#This Row],[Revenue]]&lt;=1000000, "Middle Income", Restaurant_Data[[#This Row],[Revenue]] &lt;= 2000000, "High Income")</f>
        <v>Middle Income</v>
      </c>
    </row>
    <row r="7966" spans="1:20" x14ac:dyDescent="0.35">
      <c r="A7966" s="1" t="s">
        <v>7993</v>
      </c>
      <c r="B7966" s="1" t="s">
        <v>19</v>
      </c>
      <c r="C7966" s="1" t="s">
        <v>37</v>
      </c>
      <c r="D7966">
        <v>3.8</v>
      </c>
      <c r="E7966">
        <v>50</v>
      </c>
      <c r="F7966">
        <v>58.27</v>
      </c>
      <c r="G7966">
        <v>1414</v>
      </c>
      <c r="H7966">
        <v>17391</v>
      </c>
      <c r="I7966">
        <v>15</v>
      </c>
      <c r="J7966">
        <v>624</v>
      </c>
      <c r="K7966">
        <v>281.86</v>
      </c>
      <c r="L7966">
        <v>7</v>
      </c>
      <c r="M7966">
        <v>9.4</v>
      </c>
      <c r="N7966" s="1" t="s">
        <v>27</v>
      </c>
      <c r="O7966">
        <v>14</v>
      </c>
      <c r="P7966">
        <v>49</v>
      </c>
      <c r="Q7966">
        <v>63</v>
      </c>
      <c r="R7966" t="str" cm="1">
        <f t="array" ref="R7966">_xlfn.IFS(Restaurant_Data[[#This Row],[Total Reservations]]&lt;=50, "Low", Restaurant_Data[[#This Row],[Total Reservations]]&lt;=100, "Medium", Restaurant_Data[[#This Row],[Total Reservations]]&lt;=200, "High")</f>
        <v>Medium</v>
      </c>
      <c r="S7966" s="4">
        <v>669166.06000000006</v>
      </c>
      <c r="T7966" t="str" cm="1">
        <f t="array" ref="T7966">_xlfn.IFS(Restaurant_Data[[#This Row],[Revenue]]&lt;= 500000, "Low Income", Restaurant_Data[[#This Row],[Revenue]]&lt;=1000000, "Middle Income", Restaurant_Data[[#This Row],[Revenue]] &lt;= 2000000, "High Income")</f>
        <v>Middle Income</v>
      </c>
    </row>
    <row r="7967" spans="1:20" x14ac:dyDescent="0.35">
      <c r="A7967" s="1" t="s">
        <v>7994</v>
      </c>
      <c r="B7967" s="1" t="s">
        <v>23</v>
      </c>
      <c r="C7967" s="1" t="s">
        <v>37</v>
      </c>
      <c r="D7967">
        <v>4.3</v>
      </c>
      <c r="E7967">
        <v>89</v>
      </c>
      <c r="F7967">
        <v>59.25</v>
      </c>
      <c r="G7967">
        <v>2350</v>
      </c>
      <c r="H7967">
        <v>30104</v>
      </c>
      <c r="I7967">
        <v>8</v>
      </c>
      <c r="J7967">
        <v>792</v>
      </c>
      <c r="K7967">
        <v>133.37</v>
      </c>
      <c r="L7967">
        <v>4.9000000000000004</v>
      </c>
      <c r="M7967">
        <v>5.8</v>
      </c>
      <c r="N7967" s="1" t="s">
        <v>27</v>
      </c>
      <c r="O7967">
        <v>22</v>
      </c>
      <c r="P7967">
        <v>16</v>
      </c>
      <c r="Q7967">
        <v>38</v>
      </c>
      <c r="R7967" t="str" cm="1">
        <f t="array" ref="R7967">_xlfn.IFS(Restaurant_Data[[#This Row],[Total Reservations]]&lt;=50, "Low", Restaurant_Data[[#This Row],[Total Reservations]]&lt;=100, "Medium", Restaurant_Data[[#This Row],[Total Reservations]]&lt;=200, "High")</f>
        <v>Low</v>
      </c>
      <c r="S7967" s="4">
        <v>1177057.45</v>
      </c>
      <c r="T7967" t="str" cm="1">
        <f t="array" ref="T7967">_xlfn.IFS(Restaurant_Data[[#This Row],[Revenue]]&lt;= 500000, "Low Income", Restaurant_Data[[#This Row],[Revenue]]&lt;=1000000, "Middle Income", Restaurant_Data[[#This Row],[Revenue]] &lt;= 2000000, "High Income")</f>
        <v>High Income</v>
      </c>
    </row>
    <row r="7968" spans="1:20" x14ac:dyDescent="0.35">
      <c r="A7968" s="1" t="s">
        <v>7995</v>
      </c>
      <c r="B7968" s="1" t="s">
        <v>19</v>
      </c>
      <c r="C7968" s="1" t="s">
        <v>20</v>
      </c>
      <c r="D7968">
        <v>3.6</v>
      </c>
      <c r="E7968">
        <v>30</v>
      </c>
      <c r="F7968">
        <v>75.09</v>
      </c>
      <c r="G7968">
        <v>2055</v>
      </c>
      <c r="H7968">
        <v>27244</v>
      </c>
      <c r="I7968">
        <v>11</v>
      </c>
      <c r="J7968">
        <v>548</v>
      </c>
      <c r="K7968">
        <v>293.69</v>
      </c>
      <c r="L7968">
        <v>4.0999999999999996</v>
      </c>
      <c r="M7968">
        <v>6</v>
      </c>
      <c r="N7968" s="1" t="s">
        <v>27</v>
      </c>
      <c r="O7968">
        <v>4</v>
      </c>
      <c r="P7968">
        <v>22</v>
      </c>
      <c r="Q7968">
        <v>26</v>
      </c>
      <c r="R7968" t="str" cm="1">
        <f t="array" ref="R7968">_xlfn.IFS(Restaurant_Data[[#This Row],[Total Reservations]]&lt;=50, "Low", Restaurant_Data[[#This Row],[Total Reservations]]&lt;=100, "Medium", Restaurant_Data[[#This Row],[Total Reservations]]&lt;=200, "High")</f>
        <v>Low</v>
      </c>
      <c r="S7968" s="4">
        <v>516884.34</v>
      </c>
      <c r="T7968" t="str" cm="1">
        <f t="array" ref="T7968">_xlfn.IFS(Restaurant_Data[[#This Row],[Revenue]]&lt;= 500000, "Low Income", Restaurant_Data[[#This Row],[Revenue]]&lt;=1000000, "Middle Income", Restaurant_Data[[#This Row],[Revenue]] &lt;= 2000000, "High Income")</f>
        <v>Middle Income</v>
      </c>
    </row>
    <row r="7969" spans="1:20" x14ac:dyDescent="0.35">
      <c r="A7969" s="1" t="s">
        <v>7996</v>
      </c>
      <c r="B7969" s="1" t="s">
        <v>34</v>
      </c>
      <c r="C7969" s="1" t="s">
        <v>26</v>
      </c>
      <c r="D7969">
        <v>4.2</v>
      </c>
      <c r="E7969">
        <v>58</v>
      </c>
      <c r="F7969">
        <v>49.05</v>
      </c>
      <c r="G7969">
        <v>1892</v>
      </c>
      <c r="H7969">
        <v>23859</v>
      </c>
      <c r="I7969">
        <v>16</v>
      </c>
      <c r="J7969">
        <v>287</v>
      </c>
      <c r="K7969">
        <v>252.39</v>
      </c>
      <c r="L7969">
        <v>7.5</v>
      </c>
      <c r="M7969">
        <v>9.4</v>
      </c>
      <c r="N7969" s="1" t="s">
        <v>27</v>
      </c>
      <c r="O7969">
        <v>33</v>
      </c>
      <c r="P7969">
        <v>5</v>
      </c>
      <c r="Q7969">
        <v>38</v>
      </c>
      <c r="R7969" t="str" cm="1">
        <f t="array" ref="R7969">_xlfn.IFS(Restaurant_Data[[#This Row],[Total Reservations]]&lt;=50, "Low", Restaurant_Data[[#This Row],[Total Reservations]]&lt;=100, "Medium", Restaurant_Data[[#This Row],[Total Reservations]]&lt;=200, "High")</f>
        <v>Low</v>
      </c>
      <c r="S7969" s="4">
        <v>653951.94999999995</v>
      </c>
      <c r="T7969" t="str" cm="1">
        <f t="array" ref="T7969">_xlfn.IFS(Restaurant_Data[[#This Row],[Revenue]]&lt;= 500000, "Low Income", Restaurant_Data[[#This Row],[Revenue]]&lt;=1000000, "Middle Income", Restaurant_Data[[#This Row],[Revenue]] &lt;= 2000000, "High Income")</f>
        <v>Middle Income</v>
      </c>
    </row>
    <row r="7970" spans="1:20" x14ac:dyDescent="0.35">
      <c r="A7970" s="1" t="s">
        <v>7997</v>
      </c>
      <c r="B7970" s="1" t="s">
        <v>19</v>
      </c>
      <c r="C7970" s="1" t="s">
        <v>20</v>
      </c>
      <c r="D7970">
        <v>3.6</v>
      </c>
      <c r="E7970">
        <v>39</v>
      </c>
      <c r="F7970">
        <v>75.09</v>
      </c>
      <c r="G7970">
        <v>1782</v>
      </c>
      <c r="H7970">
        <v>26113</v>
      </c>
      <c r="I7970">
        <v>8</v>
      </c>
      <c r="J7970">
        <v>988</v>
      </c>
      <c r="K7970">
        <v>106.53</v>
      </c>
      <c r="L7970">
        <v>8.3000000000000007</v>
      </c>
      <c r="M7970">
        <v>7.3</v>
      </c>
      <c r="N7970" s="1" t="s">
        <v>21</v>
      </c>
      <c r="O7970">
        <v>23</v>
      </c>
      <c r="P7970">
        <v>26</v>
      </c>
      <c r="Q7970">
        <v>49</v>
      </c>
      <c r="R7970" t="str" cm="1">
        <f t="array" ref="R7970">_xlfn.IFS(Restaurant_Data[[#This Row],[Total Reservations]]&lt;=50, "Low", Restaurant_Data[[#This Row],[Total Reservations]]&lt;=100, "Medium", Restaurant_Data[[#This Row],[Total Reservations]]&lt;=200, "High")</f>
        <v>Low</v>
      </c>
      <c r="S7970" s="4">
        <v>666777.75</v>
      </c>
      <c r="T7970" t="str" cm="1">
        <f t="array" ref="T7970">_xlfn.IFS(Restaurant_Data[[#This Row],[Revenue]]&lt;= 500000, "Low Income", Restaurant_Data[[#This Row],[Revenue]]&lt;=1000000, "Middle Income", Restaurant_Data[[#This Row],[Revenue]] &lt;= 2000000, "High Income")</f>
        <v>Middle Income</v>
      </c>
    </row>
    <row r="7971" spans="1:20" x14ac:dyDescent="0.35">
      <c r="A7971" s="1" t="s">
        <v>7998</v>
      </c>
      <c r="B7971" s="1" t="s">
        <v>34</v>
      </c>
      <c r="C7971" s="1" t="s">
        <v>26</v>
      </c>
      <c r="D7971">
        <v>3.1</v>
      </c>
      <c r="E7971">
        <v>69</v>
      </c>
      <c r="F7971">
        <v>49.66</v>
      </c>
      <c r="G7971">
        <v>2466</v>
      </c>
      <c r="H7971">
        <v>23574</v>
      </c>
      <c r="I7971">
        <v>5</v>
      </c>
      <c r="J7971">
        <v>356</v>
      </c>
      <c r="K7971">
        <v>196.53</v>
      </c>
      <c r="L7971">
        <v>8.8000000000000007</v>
      </c>
      <c r="M7971">
        <v>8.4</v>
      </c>
      <c r="N7971" s="1" t="s">
        <v>27</v>
      </c>
      <c r="O7971">
        <v>25</v>
      </c>
      <c r="P7971">
        <v>34</v>
      </c>
      <c r="Q7971">
        <v>59</v>
      </c>
      <c r="R7971" t="str" cm="1">
        <f t="array" ref="R7971">_xlfn.IFS(Restaurant_Data[[#This Row],[Total Reservations]]&lt;=50, "Low", Restaurant_Data[[#This Row],[Total Reservations]]&lt;=100, "Medium", Restaurant_Data[[#This Row],[Total Reservations]]&lt;=200, "High")</f>
        <v>Medium</v>
      </c>
      <c r="S7971" s="4">
        <v>772531.9</v>
      </c>
      <c r="T7971" t="str" cm="1">
        <f t="array" ref="T7971">_xlfn.IFS(Restaurant_Data[[#This Row],[Revenue]]&lt;= 500000, "Low Income", Restaurant_Data[[#This Row],[Revenue]]&lt;=1000000, "Middle Income", Restaurant_Data[[#This Row],[Revenue]] &lt;= 2000000, "High Income")</f>
        <v>Middle Income</v>
      </c>
    </row>
    <row r="7972" spans="1:20" x14ac:dyDescent="0.35">
      <c r="A7972" s="1" t="s">
        <v>7999</v>
      </c>
      <c r="B7972" s="1" t="s">
        <v>34</v>
      </c>
      <c r="C7972" s="1" t="s">
        <v>37</v>
      </c>
      <c r="D7972">
        <v>4.8</v>
      </c>
      <c r="E7972">
        <v>51</v>
      </c>
      <c r="F7972">
        <v>64.400000000000006</v>
      </c>
      <c r="G7972">
        <v>3362</v>
      </c>
      <c r="H7972">
        <v>41004</v>
      </c>
      <c r="I7972">
        <v>4</v>
      </c>
      <c r="J7972">
        <v>811</v>
      </c>
      <c r="K7972">
        <v>295.45</v>
      </c>
      <c r="L7972">
        <v>5</v>
      </c>
      <c r="M7972">
        <v>7.9</v>
      </c>
      <c r="N7972" s="1" t="s">
        <v>21</v>
      </c>
      <c r="O7972">
        <v>7</v>
      </c>
      <c r="P7972">
        <v>36</v>
      </c>
      <c r="Q7972">
        <v>43</v>
      </c>
      <c r="R7972" t="str" cm="1">
        <f t="array" ref="R7972">_xlfn.IFS(Restaurant_Data[[#This Row],[Total Reservations]]&lt;=50, "Low", Restaurant_Data[[#This Row],[Total Reservations]]&lt;=100, "Medium", Restaurant_Data[[#This Row],[Total Reservations]]&lt;=200, "High")</f>
        <v>Low</v>
      </c>
      <c r="S7972" s="4">
        <v>741218</v>
      </c>
      <c r="T7972" t="str" cm="1">
        <f t="array" ref="T7972">_xlfn.IFS(Restaurant_Data[[#This Row],[Revenue]]&lt;= 500000, "Low Income", Restaurant_Data[[#This Row],[Revenue]]&lt;=1000000, "Middle Income", Restaurant_Data[[#This Row],[Revenue]] &lt;= 2000000, "High Income")</f>
        <v>Middle Income</v>
      </c>
    </row>
    <row r="7973" spans="1:20" x14ac:dyDescent="0.35">
      <c r="A7973" s="1" t="s">
        <v>8000</v>
      </c>
      <c r="B7973" s="1" t="s">
        <v>23</v>
      </c>
      <c r="C7973" s="1" t="s">
        <v>24</v>
      </c>
      <c r="D7973">
        <v>4.8</v>
      </c>
      <c r="E7973">
        <v>89</v>
      </c>
      <c r="F7973">
        <v>30.74</v>
      </c>
      <c r="G7973">
        <v>6798</v>
      </c>
      <c r="H7973">
        <v>71845</v>
      </c>
      <c r="I7973">
        <v>12</v>
      </c>
      <c r="J7973">
        <v>639</v>
      </c>
      <c r="K7973">
        <v>262.2</v>
      </c>
      <c r="L7973">
        <v>7.5</v>
      </c>
      <c r="M7973">
        <v>6.5</v>
      </c>
      <c r="N7973" s="1" t="s">
        <v>27</v>
      </c>
      <c r="O7973">
        <v>7</v>
      </c>
      <c r="P7973">
        <v>88</v>
      </c>
      <c r="Q7973">
        <v>95</v>
      </c>
      <c r="R7973" t="str" cm="1">
        <f t="array" ref="R7973">_xlfn.IFS(Restaurant_Data[[#This Row],[Total Reservations]]&lt;=50, "Low", Restaurant_Data[[#This Row],[Total Reservations]]&lt;=100, "Medium", Restaurant_Data[[#This Row],[Total Reservations]]&lt;=200, "High")</f>
        <v>Medium</v>
      </c>
      <c r="S7973" s="4">
        <v>636140.89</v>
      </c>
      <c r="T7973" t="str" cm="1">
        <f t="array" ref="T7973">_xlfn.IFS(Restaurant_Data[[#This Row],[Revenue]]&lt;= 500000, "Low Income", Restaurant_Data[[#This Row],[Revenue]]&lt;=1000000, "Middle Income", Restaurant_Data[[#This Row],[Revenue]] &lt;= 2000000, "High Income")</f>
        <v>Middle Income</v>
      </c>
    </row>
    <row r="7974" spans="1:20" x14ac:dyDescent="0.35">
      <c r="A7974" s="1" t="s">
        <v>8001</v>
      </c>
      <c r="B7974" s="1" t="s">
        <v>23</v>
      </c>
      <c r="C7974" s="1" t="s">
        <v>24</v>
      </c>
      <c r="D7974">
        <v>4.9000000000000004</v>
      </c>
      <c r="E7974">
        <v>80</v>
      </c>
      <c r="F7974">
        <v>28.42</v>
      </c>
      <c r="G7974">
        <v>6506</v>
      </c>
      <c r="H7974">
        <v>66283</v>
      </c>
      <c r="I7974">
        <v>10</v>
      </c>
      <c r="J7974">
        <v>644</v>
      </c>
      <c r="K7974">
        <v>140.84</v>
      </c>
      <c r="L7974">
        <v>9</v>
      </c>
      <c r="M7974">
        <v>7.2</v>
      </c>
      <c r="N7974" s="1" t="s">
        <v>21</v>
      </c>
      <c r="O7974">
        <v>69</v>
      </c>
      <c r="P7974">
        <v>48</v>
      </c>
      <c r="Q7974">
        <v>117</v>
      </c>
      <c r="R7974" t="str" cm="1">
        <f t="array" ref="R7974">_xlfn.IFS(Restaurant_Data[[#This Row],[Total Reservations]]&lt;=50, "Low", Restaurant_Data[[#This Row],[Total Reservations]]&lt;=100, "Medium", Restaurant_Data[[#This Row],[Total Reservations]]&lt;=200, "High")</f>
        <v>High</v>
      </c>
      <c r="S7974" s="4">
        <v>533704.68999999994</v>
      </c>
      <c r="T7974" t="str" cm="1">
        <f t="array" ref="T7974">_xlfn.IFS(Restaurant_Data[[#This Row],[Revenue]]&lt;= 500000, "Low Income", Restaurant_Data[[#This Row],[Revenue]]&lt;=1000000, "Middle Income", Restaurant_Data[[#This Row],[Revenue]] &lt;= 2000000, "High Income")</f>
        <v>Middle Income</v>
      </c>
    </row>
    <row r="7975" spans="1:20" x14ac:dyDescent="0.35">
      <c r="A7975" s="1" t="s">
        <v>8002</v>
      </c>
      <c r="B7975" s="1" t="s">
        <v>23</v>
      </c>
      <c r="C7975" s="1" t="s">
        <v>24</v>
      </c>
      <c r="D7975">
        <v>4.4000000000000004</v>
      </c>
      <c r="E7975">
        <v>74</v>
      </c>
      <c r="F7975">
        <v>29.94</v>
      </c>
      <c r="G7975">
        <v>7927</v>
      </c>
      <c r="H7975">
        <v>86866</v>
      </c>
      <c r="I7975">
        <v>4</v>
      </c>
      <c r="J7975">
        <v>203</v>
      </c>
      <c r="K7975">
        <v>126.58</v>
      </c>
      <c r="L7975">
        <v>9.1999999999999993</v>
      </c>
      <c r="M7975">
        <v>6</v>
      </c>
      <c r="N7975" s="1" t="s">
        <v>21</v>
      </c>
      <c r="O7975">
        <v>33</v>
      </c>
      <c r="P7975">
        <v>2</v>
      </c>
      <c r="Q7975">
        <v>35</v>
      </c>
      <c r="R7975" t="str" cm="1">
        <f t="array" ref="R7975">_xlfn.IFS(Restaurant_Data[[#This Row],[Total Reservations]]&lt;=50, "Low", Restaurant_Data[[#This Row],[Total Reservations]]&lt;=100, "Medium", Restaurant_Data[[#This Row],[Total Reservations]]&lt;=200, "High")</f>
        <v>Low</v>
      </c>
      <c r="S7975" s="4">
        <v>514495.34</v>
      </c>
      <c r="T7975" t="str" cm="1">
        <f t="array" ref="T7975">_xlfn.IFS(Restaurant_Data[[#This Row],[Revenue]]&lt;= 500000, "Low Income", Restaurant_Data[[#This Row],[Revenue]]&lt;=1000000, "Middle Income", Restaurant_Data[[#This Row],[Revenue]] &lt;= 2000000, "High Income")</f>
        <v>Middle Income</v>
      </c>
    </row>
    <row r="7976" spans="1:20" x14ac:dyDescent="0.35">
      <c r="A7976" s="1" t="s">
        <v>8003</v>
      </c>
      <c r="B7976" s="1" t="s">
        <v>34</v>
      </c>
      <c r="C7976" s="1" t="s">
        <v>31</v>
      </c>
      <c r="D7976">
        <v>4.4000000000000004</v>
      </c>
      <c r="E7976">
        <v>67</v>
      </c>
      <c r="F7976">
        <v>34.67</v>
      </c>
      <c r="G7976">
        <v>3010</v>
      </c>
      <c r="H7976">
        <v>38950</v>
      </c>
      <c r="I7976">
        <v>19</v>
      </c>
      <c r="J7976">
        <v>791</v>
      </c>
      <c r="K7976">
        <v>254.81</v>
      </c>
      <c r="L7976">
        <v>5.4</v>
      </c>
      <c r="M7976">
        <v>4.2</v>
      </c>
      <c r="N7976" s="1" t="s">
        <v>27</v>
      </c>
      <c r="O7976">
        <v>51</v>
      </c>
      <c r="P7976">
        <v>39</v>
      </c>
      <c r="Q7976">
        <v>90</v>
      </c>
      <c r="R7976" t="str" cm="1">
        <f t="array" ref="R7976">_xlfn.IFS(Restaurant_Data[[#This Row],[Total Reservations]]&lt;=50, "Low", Restaurant_Data[[#This Row],[Total Reservations]]&lt;=100, "Medium", Restaurant_Data[[#This Row],[Total Reservations]]&lt;=200, "High")</f>
        <v>Medium</v>
      </c>
      <c r="S7976" s="4">
        <v>543677.71</v>
      </c>
      <c r="T7976" t="str" cm="1">
        <f t="array" ref="T7976">_xlfn.IFS(Restaurant_Data[[#This Row],[Revenue]]&lt;= 500000, "Low Income", Restaurant_Data[[#This Row],[Revenue]]&lt;=1000000, "Middle Income", Restaurant_Data[[#This Row],[Revenue]] &lt;= 2000000, "High Income")</f>
        <v>Middle Income</v>
      </c>
    </row>
    <row r="7977" spans="1:20" x14ac:dyDescent="0.35">
      <c r="A7977" s="1" t="s">
        <v>8004</v>
      </c>
      <c r="B7977" s="1" t="s">
        <v>19</v>
      </c>
      <c r="C7977" s="1" t="s">
        <v>24</v>
      </c>
      <c r="D7977">
        <v>4.0999999999999996</v>
      </c>
      <c r="E7977">
        <v>36</v>
      </c>
      <c r="F7977">
        <v>27.86</v>
      </c>
      <c r="G7977">
        <v>3358</v>
      </c>
      <c r="H7977">
        <v>34714</v>
      </c>
      <c r="I7977">
        <v>10</v>
      </c>
      <c r="J7977">
        <v>146</v>
      </c>
      <c r="K7977">
        <v>187.29</v>
      </c>
      <c r="L7977">
        <v>4.2</v>
      </c>
      <c r="M7977">
        <v>3.6</v>
      </c>
      <c r="N7977" s="1" t="s">
        <v>27</v>
      </c>
      <c r="O7977">
        <v>26</v>
      </c>
      <c r="P7977">
        <v>34</v>
      </c>
      <c r="Q7977">
        <v>60</v>
      </c>
      <c r="R7977" t="str" cm="1">
        <f t="array" ref="R7977">_xlfn.IFS(Restaurant_Data[[#This Row],[Total Reservations]]&lt;=50, "Low", Restaurant_Data[[#This Row],[Total Reservations]]&lt;=100, "Medium", Restaurant_Data[[#This Row],[Total Reservations]]&lt;=200, "High")</f>
        <v>Medium</v>
      </c>
      <c r="S7977" s="4">
        <v>242284.54</v>
      </c>
      <c r="T7977" t="str" cm="1">
        <f t="array" ref="T7977">_xlfn.IFS(Restaurant_Data[[#This Row],[Revenue]]&lt;= 500000, "Low Income", Restaurant_Data[[#This Row],[Revenue]]&lt;=1000000, "Middle Income", Restaurant_Data[[#This Row],[Revenue]] &lt;= 2000000, "High Income")</f>
        <v>Low Income</v>
      </c>
    </row>
    <row r="7978" spans="1:20" x14ac:dyDescent="0.35">
      <c r="A7978" s="1" t="s">
        <v>8005</v>
      </c>
      <c r="B7978" s="1" t="s">
        <v>34</v>
      </c>
      <c r="C7978" s="1" t="s">
        <v>42</v>
      </c>
      <c r="D7978">
        <v>3.3</v>
      </c>
      <c r="E7978">
        <v>52</v>
      </c>
      <c r="F7978">
        <v>38.19</v>
      </c>
      <c r="G7978">
        <v>2889</v>
      </c>
      <c r="H7978">
        <v>33780</v>
      </c>
      <c r="I7978">
        <v>19</v>
      </c>
      <c r="J7978">
        <v>223</v>
      </c>
      <c r="K7978">
        <v>90.86</v>
      </c>
      <c r="L7978">
        <v>9.1</v>
      </c>
      <c r="M7978">
        <v>2.6</v>
      </c>
      <c r="N7978" s="1" t="s">
        <v>27</v>
      </c>
      <c r="O7978">
        <v>14</v>
      </c>
      <c r="P7978">
        <v>39</v>
      </c>
      <c r="Q7978">
        <v>53</v>
      </c>
      <c r="R7978" t="str" cm="1">
        <f t="array" ref="R7978">_xlfn.IFS(Restaurant_Data[[#This Row],[Total Reservations]]&lt;=50, "Low", Restaurant_Data[[#This Row],[Total Reservations]]&lt;=100, "Medium", Restaurant_Data[[#This Row],[Total Reservations]]&lt;=200, "High")</f>
        <v>Medium</v>
      </c>
      <c r="S7978" s="4">
        <v>468250.29</v>
      </c>
      <c r="T7978" t="str" cm="1">
        <f t="array" ref="T7978">_xlfn.IFS(Restaurant_Data[[#This Row],[Revenue]]&lt;= 500000, "Low Income", Restaurant_Data[[#This Row],[Revenue]]&lt;=1000000, "Middle Income", Restaurant_Data[[#This Row],[Revenue]] &lt;= 2000000, "High Income")</f>
        <v>Low Income</v>
      </c>
    </row>
    <row r="7979" spans="1:20" x14ac:dyDescent="0.35">
      <c r="A7979" s="1" t="s">
        <v>8006</v>
      </c>
      <c r="B7979" s="1" t="s">
        <v>23</v>
      </c>
      <c r="C7979" s="1" t="s">
        <v>26</v>
      </c>
      <c r="D7979">
        <v>3.4</v>
      </c>
      <c r="E7979">
        <v>85</v>
      </c>
      <c r="F7979">
        <v>47.05</v>
      </c>
      <c r="G7979">
        <v>1614</v>
      </c>
      <c r="H7979">
        <v>20506</v>
      </c>
      <c r="I7979">
        <v>19</v>
      </c>
      <c r="J7979">
        <v>701</v>
      </c>
      <c r="K7979">
        <v>131.96</v>
      </c>
      <c r="L7979">
        <v>3.4</v>
      </c>
      <c r="M7979">
        <v>4.2</v>
      </c>
      <c r="N7979" s="1" t="s">
        <v>27</v>
      </c>
      <c r="O7979">
        <v>81</v>
      </c>
      <c r="P7979">
        <v>58</v>
      </c>
      <c r="Q7979">
        <v>139</v>
      </c>
      <c r="R7979" t="str" cm="1">
        <f t="array" ref="R7979">_xlfn.IFS(Restaurant_Data[[#This Row],[Total Reservations]]&lt;=50, "Low", Restaurant_Data[[#This Row],[Total Reservations]]&lt;=100, "Medium", Restaurant_Data[[#This Row],[Total Reservations]]&lt;=200, "High")</f>
        <v>High</v>
      </c>
      <c r="S7979" s="4">
        <v>910024</v>
      </c>
      <c r="T7979" t="str" cm="1">
        <f t="array" ref="T7979">_xlfn.IFS(Restaurant_Data[[#This Row],[Revenue]]&lt;= 500000, "Low Income", Restaurant_Data[[#This Row],[Revenue]]&lt;=1000000, "Middle Income", Restaurant_Data[[#This Row],[Revenue]] &lt;= 2000000, "High Income")</f>
        <v>Middle Income</v>
      </c>
    </row>
    <row r="7980" spans="1:20" x14ac:dyDescent="0.35">
      <c r="A7980" s="1" t="s">
        <v>8007</v>
      </c>
      <c r="B7980" s="1" t="s">
        <v>23</v>
      </c>
      <c r="C7980" s="1" t="s">
        <v>24</v>
      </c>
      <c r="D7980">
        <v>3.6</v>
      </c>
      <c r="E7980">
        <v>84</v>
      </c>
      <c r="F7980">
        <v>28.7</v>
      </c>
      <c r="G7980">
        <v>6735</v>
      </c>
      <c r="H7980">
        <v>66149</v>
      </c>
      <c r="I7980">
        <v>11</v>
      </c>
      <c r="J7980">
        <v>142</v>
      </c>
      <c r="K7980">
        <v>215.45</v>
      </c>
      <c r="L7980">
        <v>8.1999999999999993</v>
      </c>
      <c r="M7980">
        <v>6.2</v>
      </c>
      <c r="N7980" s="1" t="s">
        <v>21</v>
      </c>
      <c r="O7980">
        <v>65</v>
      </c>
      <c r="P7980">
        <v>3</v>
      </c>
      <c r="Q7980">
        <v>68</v>
      </c>
      <c r="R7980" t="str" cm="1">
        <f t="array" ref="R7980">_xlfn.IFS(Restaurant_Data[[#This Row],[Total Reservations]]&lt;=50, "Low", Restaurant_Data[[#This Row],[Total Reservations]]&lt;=100, "Medium", Restaurant_Data[[#This Row],[Total Reservations]]&lt;=200, "High")</f>
        <v>Medium</v>
      </c>
      <c r="S7980" s="4">
        <v>561810.75</v>
      </c>
      <c r="T7980" t="str" cm="1">
        <f t="array" ref="T7980">_xlfn.IFS(Restaurant_Data[[#This Row],[Revenue]]&lt;= 500000, "Low Income", Restaurant_Data[[#This Row],[Revenue]]&lt;=1000000, "Middle Income", Restaurant_Data[[#This Row],[Revenue]] &lt;= 2000000, "High Income")</f>
        <v>Middle Income</v>
      </c>
    </row>
    <row r="7981" spans="1:20" x14ac:dyDescent="0.35">
      <c r="A7981" s="1" t="s">
        <v>8008</v>
      </c>
      <c r="B7981" s="1" t="s">
        <v>19</v>
      </c>
      <c r="C7981" s="1" t="s">
        <v>42</v>
      </c>
      <c r="D7981">
        <v>4.8</v>
      </c>
      <c r="E7981">
        <v>37</v>
      </c>
      <c r="F7981">
        <v>41.87</v>
      </c>
      <c r="G7981">
        <v>3848</v>
      </c>
      <c r="H7981">
        <v>39985</v>
      </c>
      <c r="I7981">
        <v>13</v>
      </c>
      <c r="J7981">
        <v>701</v>
      </c>
      <c r="K7981">
        <v>88.29</v>
      </c>
      <c r="L7981">
        <v>9.1999999999999993</v>
      </c>
      <c r="M7981">
        <v>6.3</v>
      </c>
      <c r="N7981" s="1" t="s">
        <v>21</v>
      </c>
      <c r="O7981">
        <v>24</v>
      </c>
      <c r="P7981">
        <v>4</v>
      </c>
      <c r="Q7981">
        <v>28</v>
      </c>
      <c r="R7981" t="str" cm="1">
        <f t="array" ref="R7981">_xlfn.IFS(Restaurant_Data[[#This Row],[Total Reservations]]&lt;=50, "Low", Restaurant_Data[[#This Row],[Total Reservations]]&lt;=100, "Medium", Restaurant_Data[[#This Row],[Total Reservations]]&lt;=200, "High")</f>
        <v>Low</v>
      </c>
      <c r="S7981" s="4">
        <v>370368.22</v>
      </c>
      <c r="T7981" t="str" cm="1">
        <f t="array" ref="T7981">_xlfn.IFS(Restaurant_Data[[#This Row],[Revenue]]&lt;= 500000, "Low Income", Restaurant_Data[[#This Row],[Revenue]]&lt;=1000000, "Middle Income", Restaurant_Data[[#This Row],[Revenue]] &lt;= 2000000, "High Income")</f>
        <v>Low Income</v>
      </c>
    </row>
    <row r="7982" spans="1:20" x14ac:dyDescent="0.35">
      <c r="A7982" s="1" t="s">
        <v>8009</v>
      </c>
      <c r="B7982" s="1" t="s">
        <v>23</v>
      </c>
      <c r="C7982" s="1" t="s">
        <v>42</v>
      </c>
      <c r="D7982">
        <v>3.3</v>
      </c>
      <c r="E7982">
        <v>89</v>
      </c>
      <c r="F7982">
        <v>39.25</v>
      </c>
      <c r="G7982">
        <v>5797</v>
      </c>
      <c r="H7982">
        <v>60201</v>
      </c>
      <c r="I7982">
        <v>2</v>
      </c>
      <c r="J7982">
        <v>78</v>
      </c>
      <c r="K7982">
        <v>224.68</v>
      </c>
      <c r="L7982">
        <v>7.7</v>
      </c>
      <c r="M7982">
        <v>7.2</v>
      </c>
      <c r="N7982" s="1" t="s">
        <v>21</v>
      </c>
      <c r="O7982">
        <v>47</v>
      </c>
      <c r="P7982">
        <v>64</v>
      </c>
      <c r="Q7982">
        <v>111</v>
      </c>
      <c r="R7982" t="str" cm="1">
        <f t="array" ref="R7982">_xlfn.IFS(Restaurant_Data[[#This Row],[Total Reservations]]&lt;=50, "Low", Restaurant_Data[[#This Row],[Total Reservations]]&lt;=100, "Medium", Restaurant_Data[[#This Row],[Total Reservations]]&lt;=200, "High")</f>
        <v>High</v>
      </c>
      <c r="S7982" s="4">
        <v>790690.05</v>
      </c>
      <c r="T7982" t="str" cm="1">
        <f t="array" ref="T7982">_xlfn.IFS(Restaurant_Data[[#This Row],[Revenue]]&lt;= 500000, "Low Income", Restaurant_Data[[#This Row],[Revenue]]&lt;=1000000, "Middle Income", Restaurant_Data[[#This Row],[Revenue]] &lt;= 2000000, "High Income")</f>
        <v>Middle Income</v>
      </c>
    </row>
    <row r="7983" spans="1:20" x14ac:dyDescent="0.35">
      <c r="A7983" s="1" t="s">
        <v>8010</v>
      </c>
      <c r="B7983" s="1" t="s">
        <v>23</v>
      </c>
      <c r="C7983" s="1" t="s">
        <v>42</v>
      </c>
      <c r="D7983">
        <v>4.8</v>
      </c>
      <c r="E7983">
        <v>74</v>
      </c>
      <c r="F7983">
        <v>42.84</v>
      </c>
      <c r="G7983">
        <v>2027</v>
      </c>
      <c r="H7983">
        <v>22138</v>
      </c>
      <c r="I7983">
        <v>14</v>
      </c>
      <c r="J7983">
        <v>922</v>
      </c>
      <c r="K7983">
        <v>227.48</v>
      </c>
      <c r="L7983">
        <v>7.1</v>
      </c>
      <c r="M7983">
        <v>8.9</v>
      </c>
      <c r="N7983" s="1" t="s">
        <v>27</v>
      </c>
      <c r="O7983">
        <v>8</v>
      </c>
      <c r="P7983">
        <v>30</v>
      </c>
      <c r="Q7983">
        <v>38</v>
      </c>
      <c r="R7983" t="str" cm="1">
        <f t="array" ref="R7983">_xlfn.IFS(Restaurant_Data[[#This Row],[Total Reservations]]&lt;=50, "Low", Restaurant_Data[[#This Row],[Total Reservations]]&lt;=100, "Medium", Restaurant_Data[[#This Row],[Total Reservations]]&lt;=200, "High")</f>
        <v>Low</v>
      </c>
      <c r="S7983" s="4">
        <v>723884.36</v>
      </c>
      <c r="T7983" t="str" cm="1">
        <f t="array" ref="T7983">_xlfn.IFS(Restaurant_Data[[#This Row],[Revenue]]&lt;= 500000, "Low Income", Restaurant_Data[[#This Row],[Revenue]]&lt;=1000000, "Middle Income", Restaurant_Data[[#This Row],[Revenue]] &lt;= 2000000, "High Income")</f>
        <v>Middle Income</v>
      </c>
    </row>
    <row r="7984" spans="1:20" x14ac:dyDescent="0.35">
      <c r="A7984" s="1" t="s">
        <v>8011</v>
      </c>
      <c r="B7984" s="1" t="s">
        <v>23</v>
      </c>
      <c r="C7984" s="1" t="s">
        <v>20</v>
      </c>
      <c r="D7984">
        <v>4</v>
      </c>
      <c r="E7984">
        <v>72</v>
      </c>
      <c r="F7984">
        <v>75.86</v>
      </c>
      <c r="G7984">
        <v>3632</v>
      </c>
      <c r="H7984">
        <v>39078</v>
      </c>
      <c r="I7984">
        <v>18</v>
      </c>
      <c r="J7984">
        <v>110</v>
      </c>
      <c r="K7984">
        <v>117.69</v>
      </c>
      <c r="L7984">
        <v>1.5</v>
      </c>
      <c r="M7984">
        <v>6.9</v>
      </c>
      <c r="N7984" s="1" t="s">
        <v>27</v>
      </c>
      <c r="O7984">
        <v>15</v>
      </c>
      <c r="P7984">
        <v>59</v>
      </c>
      <c r="Q7984">
        <v>74</v>
      </c>
      <c r="R7984" t="str" cm="1">
        <f t="array" ref="R7984">_xlfn.IFS(Restaurant_Data[[#This Row],[Total Reservations]]&lt;=50, "Low", Restaurant_Data[[#This Row],[Total Reservations]]&lt;=100, "Medium", Restaurant_Data[[#This Row],[Total Reservations]]&lt;=200, "High")</f>
        <v>Medium</v>
      </c>
      <c r="S7984" s="4">
        <v>1231596.02</v>
      </c>
      <c r="T7984" t="str" cm="1">
        <f t="array" ref="T7984">_xlfn.IFS(Restaurant_Data[[#This Row],[Revenue]]&lt;= 500000, "Low Income", Restaurant_Data[[#This Row],[Revenue]]&lt;=1000000, "Middle Income", Restaurant_Data[[#This Row],[Revenue]] &lt;= 2000000, "High Income")</f>
        <v>High Income</v>
      </c>
    </row>
    <row r="7985" spans="1:20" x14ac:dyDescent="0.35">
      <c r="A7985" s="1" t="s">
        <v>8012</v>
      </c>
      <c r="B7985" s="1" t="s">
        <v>19</v>
      </c>
      <c r="C7985" s="1" t="s">
        <v>20</v>
      </c>
      <c r="D7985">
        <v>4.4000000000000004</v>
      </c>
      <c r="E7985">
        <v>34</v>
      </c>
      <c r="F7985">
        <v>69.150000000000006</v>
      </c>
      <c r="G7985">
        <v>1138</v>
      </c>
      <c r="H7985">
        <v>13623</v>
      </c>
      <c r="I7985">
        <v>16</v>
      </c>
      <c r="J7985">
        <v>90</v>
      </c>
      <c r="K7985">
        <v>149.51</v>
      </c>
      <c r="L7985">
        <v>2.8</v>
      </c>
      <c r="M7985">
        <v>2.5</v>
      </c>
      <c r="N7985" s="1" t="s">
        <v>21</v>
      </c>
      <c r="O7985">
        <v>4</v>
      </c>
      <c r="P7985">
        <v>8</v>
      </c>
      <c r="Q7985">
        <v>12</v>
      </c>
      <c r="R7985" t="str" cm="1">
        <f t="array" ref="R7985">_xlfn.IFS(Restaurant_Data[[#This Row],[Total Reservations]]&lt;=50, "Low", Restaurant_Data[[#This Row],[Total Reservations]]&lt;=100, "Medium", Restaurant_Data[[#This Row],[Total Reservations]]&lt;=200, "High")</f>
        <v>Low</v>
      </c>
      <c r="S7985" s="4">
        <v>536938.85</v>
      </c>
      <c r="T7985" t="str" cm="1">
        <f t="array" ref="T7985">_xlfn.IFS(Restaurant_Data[[#This Row],[Revenue]]&lt;= 500000, "Low Income", Restaurant_Data[[#This Row],[Revenue]]&lt;=1000000, "Middle Income", Restaurant_Data[[#This Row],[Revenue]] &lt;= 2000000, "High Income")</f>
        <v>Middle Income</v>
      </c>
    </row>
    <row r="7986" spans="1:20" x14ac:dyDescent="0.35">
      <c r="A7986" s="1" t="s">
        <v>8013</v>
      </c>
      <c r="B7986" s="1" t="s">
        <v>34</v>
      </c>
      <c r="C7986" s="1" t="s">
        <v>42</v>
      </c>
      <c r="D7986">
        <v>3.2</v>
      </c>
      <c r="E7986">
        <v>58</v>
      </c>
      <c r="F7986">
        <v>40.090000000000003</v>
      </c>
      <c r="G7986">
        <v>2220</v>
      </c>
      <c r="H7986">
        <v>22596</v>
      </c>
      <c r="I7986">
        <v>4</v>
      </c>
      <c r="J7986">
        <v>543</v>
      </c>
      <c r="K7986">
        <v>283.86</v>
      </c>
      <c r="L7986">
        <v>7</v>
      </c>
      <c r="M7986">
        <v>1.2</v>
      </c>
      <c r="N7986" s="1" t="s">
        <v>21</v>
      </c>
      <c r="O7986">
        <v>50</v>
      </c>
      <c r="P7986">
        <v>26</v>
      </c>
      <c r="Q7986">
        <v>76</v>
      </c>
      <c r="R7986" t="str" cm="1">
        <f t="array" ref="R7986">_xlfn.IFS(Restaurant_Data[[#This Row],[Total Reservations]]&lt;=50, "Low", Restaurant_Data[[#This Row],[Total Reservations]]&lt;=100, "Medium", Restaurant_Data[[#This Row],[Total Reservations]]&lt;=200, "High")</f>
        <v>Medium</v>
      </c>
      <c r="S7986" s="4">
        <v>525915.81999999995</v>
      </c>
      <c r="T7986" t="str" cm="1">
        <f t="array" ref="T7986">_xlfn.IFS(Restaurant_Data[[#This Row],[Revenue]]&lt;= 500000, "Low Income", Restaurant_Data[[#This Row],[Revenue]]&lt;=1000000, "Middle Income", Restaurant_Data[[#This Row],[Revenue]] &lt;= 2000000, "High Income")</f>
        <v>Middle Income</v>
      </c>
    </row>
    <row r="7987" spans="1:20" x14ac:dyDescent="0.35">
      <c r="A7987" s="1" t="s">
        <v>8014</v>
      </c>
      <c r="B7987" s="1" t="s">
        <v>23</v>
      </c>
      <c r="C7987" s="1" t="s">
        <v>31</v>
      </c>
      <c r="D7987">
        <v>3.5</v>
      </c>
      <c r="E7987">
        <v>85</v>
      </c>
      <c r="F7987">
        <v>31.81</v>
      </c>
      <c r="G7987">
        <v>5804</v>
      </c>
      <c r="H7987">
        <v>65356</v>
      </c>
      <c r="I7987">
        <v>1</v>
      </c>
      <c r="J7987">
        <v>709</v>
      </c>
      <c r="K7987">
        <v>237.29</v>
      </c>
      <c r="L7987">
        <v>8.1</v>
      </c>
      <c r="M7987">
        <v>2.8</v>
      </c>
      <c r="N7987" s="1" t="s">
        <v>27</v>
      </c>
      <c r="O7987">
        <v>24</v>
      </c>
      <c r="P7987">
        <v>57</v>
      </c>
      <c r="Q7987">
        <v>81</v>
      </c>
      <c r="R7987" t="str" cm="1">
        <f t="array" ref="R7987">_xlfn.IFS(Restaurant_Data[[#This Row],[Total Reservations]]&lt;=50, "Low", Restaurant_Data[[#This Row],[Total Reservations]]&lt;=100, "Medium", Restaurant_Data[[#This Row],[Total Reservations]]&lt;=200, "High")</f>
        <v>Medium</v>
      </c>
      <c r="S7987" s="4">
        <v>614561.56000000006</v>
      </c>
      <c r="T7987" t="str" cm="1">
        <f t="array" ref="T7987">_xlfn.IFS(Restaurant_Data[[#This Row],[Revenue]]&lt;= 500000, "Low Income", Restaurant_Data[[#This Row],[Revenue]]&lt;=1000000, "Middle Income", Restaurant_Data[[#This Row],[Revenue]] &lt;= 2000000, "High Income")</f>
        <v>Middle Income</v>
      </c>
    </row>
    <row r="7988" spans="1:20" x14ac:dyDescent="0.35">
      <c r="A7988" s="1" t="s">
        <v>8015</v>
      </c>
      <c r="B7988" s="1" t="s">
        <v>19</v>
      </c>
      <c r="C7988" s="1" t="s">
        <v>24</v>
      </c>
      <c r="D7988">
        <v>4.9000000000000004</v>
      </c>
      <c r="E7988">
        <v>43</v>
      </c>
      <c r="F7988">
        <v>29.31</v>
      </c>
      <c r="G7988">
        <v>3134</v>
      </c>
      <c r="H7988">
        <v>33373</v>
      </c>
      <c r="I7988">
        <v>3</v>
      </c>
      <c r="J7988">
        <v>863</v>
      </c>
      <c r="K7988">
        <v>246.95</v>
      </c>
      <c r="L7988">
        <v>1.6</v>
      </c>
      <c r="M7988">
        <v>9.1999999999999993</v>
      </c>
      <c r="N7988" s="1" t="s">
        <v>21</v>
      </c>
      <c r="O7988">
        <v>22</v>
      </c>
      <c r="P7988">
        <v>15</v>
      </c>
      <c r="Q7988">
        <v>37</v>
      </c>
      <c r="R7988" t="str" cm="1">
        <f t="array" ref="R7988">_xlfn.IFS(Restaurant_Data[[#This Row],[Total Reservations]]&lt;=50, "Low", Restaurant_Data[[#This Row],[Total Reservations]]&lt;=100, "Medium", Restaurant_Data[[#This Row],[Total Reservations]]&lt;=200, "High")</f>
        <v>Low</v>
      </c>
      <c r="S7988" s="4">
        <v>293592.39</v>
      </c>
      <c r="T7988" t="str" cm="1">
        <f t="array" ref="T7988">_xlfn.IFS(Restaurant_Data[[#This Row],[Revenue]]&lt;= 500000, "Low Income", Restaurant_Data[[#This Row],[Revenue]]&lt;=1000000, "Middle Income", Restaurant_Data[[#This Row],[Revenue]] &lt;= 2000000, "High Income")</f>
        <v>Low Income</v>
      </c>
    </row>
    <row r="7989" spans="1:20" x14ac:dyDescent="0.35">
      <c r="A7989" s="1" t="s">
        <v>8016</v>
      </c>
      <c r="B7989" s="1" t="s">
        <v>23</v>
      </c>
      <c r="C7989" s="1" t="s">
        <v>26</v>
      </c>
      <c r="D7989">
        <v>3.5</v>
      </c>
      <c r="E7989">
        <v>87</v>
      </c>
      <c r="F7989">
        <v>53</v>
      </c>
      <c r="G7989">
        <v>5105</v>
      </c>
      <c r="H7989">
        <v>52128</v>
      </c>
      <c r="I7989">
        <v>12</v>
      </c>
      <c r="J7989">
        <v>808</v>
      </c>
      <c r="K7989">
        <v>179.07</v>
      </c>
      <c r="L7989">
        <v>1.2</v>
      </c>
      <c r="M7989">
        <v>6.1</v>
      </c>
      <c r="N7989" s="1" t="s">
        <v>21</v>
      </c>
      <c r="O7989">
        <v>3</v>
      </c>
      <c r="P7989">
        <v>69</v>
      </c>
      <c r="Q7989">
        <v>72</v>
      </c>
      <c r="R7989" t="str" cm="1">
        <f t="array" ref="R7989">_xlfn.IFS(Restaurant_Data[[#This Row],[Total Reservations]]&lt;=50, "Low", Restaurant_Data[[#This Row],[Total Reservations]]&lt;=100, "Medium", Restaurant_Data[[#This Row],[Total Reservations]]&lt;=200, "High")</f>
        <v>Medium</v>
      </c>
      <c r="S7989" s="4">
        <v>1041154.9</v>
      </c>
      <c r="T7989" t="str" cm="1">
        <f t="array" ref="T7989">_xlfn.IFS(Restaurant_Data[[#This Row],[Revenue]]&lt;= 500000, "Low Income", Restaurant_Data[[#This Row],[Revenue]]&lt;=1000000, "Middle Income", Restaurant_Data[[#This Row],[Revenue]] &lt;= 2000000, "High Income")</f>
        <v>High Income</v>
      </c>
    </row>
    <row r="7990" spans="1:20" x14ac:dyDescent="0.35">
      <c r="A7990" s="1" t="s">
        <v>8017</v>
      </c>
      <c r="B7990" s="1" t="s">
        <v>19</v>
      </c>
      <c r="C7990" s="1" t="s">
        <v>31</v>
      </c>
      <c r="D7990">
        <v>3.6</v>
      </c>
      <c r="E7990">
        <v>36</v>
      </c>
      <c r="F7990">
        <v>32.39</v>
      </c>
      <c r="G7990">
        <v>3073</v>
      </c>
      <c r="H7990">
        <v>35536</v>
      </c>
      <c r="I7990">
        <v>3</v>
      </c>
      <c r="J7990">
        <v>719</v>
      </c>
      <c r="K7990">
        <v>103.28</v>
      </c>
      <c r="L7990">
        <v>3.8</v>
      </c>
      <c r="M7990">
        <v>8.6</v>
      </c>
      <c r="N7990" s="1" t="s">
        <v>21</v>
      </c>
      <c r="O7990">
        <v>30</v>
      </c>
      <c r="P7990">
        <v>23</v>
      </c>
      <c r="Q7990">
        <v>53</v>
      </c>
      <c r="R7990" t="str" cm="1">
        <f t="array" ref="R7990">_xlfn.IFS(Restaurant_Data[[#This Row],[Total Reservations]]&lt;=50, "Low", Restaurant_Data[[#This Row],[Total Reservations]]&lt;=100, "Medium", Restaurant_Data[[#This Row],[Total Reservations]]&lt;=200, "High")</f>
        <v>Medium</v>
      </c>
      <c r="S7990" s="4">
        <v>274103.73</v>
      </c>
      <c r="T7990" t="str" cm="1">
        <f t="array" ref="T7990">_xlfn.IFS(Restaurant_Data[[#This Row],[Revenue]]&lt;= 500000, "Low Income", Restaurant_Data[[#This Row],[Revenue]]&lt;=1000000, "Middle Income", Restaurant_Data[[#This Row],[Revenue]] &lt;= 2000000, "High Income")</f>
        <v>Low Income</v>
      </c>
    </row>
    <row r="7991" spans="1:20" x14ac:dyDescent="0.35">
      <c r="A7991" s="1" t="s">
        <v>8018</v>
      </c>
      <c r="B7991" s="1" t="s">
        <v>23</v>
      </c>
      <c r="C7991" s="1" t="s">
        <v>37</v>
      </c>
      <c r="D7991">
        <v>3.4</v>
      </c>
      <c r="E7991">
        <v>84</v>
      </c>
      <c r="F7991">
        <v>57</v>
      </c>
      <c r="G7991">
        <v>6407</v>
      </c>
      <c r="H7991">
        <v>71353</v>
      </c>
      <c r="I7991">
        <v>18</v>
      </c>
      <c r="J7991">
        <v>344</v>
      </c>
      <c r="K7991">
        <v>197.81</v>
      </c>
      <c r="L7991">
        <v>6.8</v>
      </c>
      <c r="M7991">
        <v>3.1</v>
      </c>
      <c r="N7991" s="1" t="s">
        <v>27</v>
      </c>
      <c r="O7991">
        <v>43</v>
      </c>
      <c r="P7991">
        <v>33</v>
      </c>
      <c r="Q7991">
        <v>76</v>
      </c>
      <c r="R7991" t="str" cm="1">
        <f t="array" ref="R7991">_xlfn.IFS(Restaurant_Data[[#This Row],[Total Reservations]]&lt;=50, "Low", Restaurant_Data[[#This Row],[Total Reservations]]&lt;=100, "Medium", Restaurant_Data[[#This Row],[Total Reservations]]&lt;=200, "High")</f>
        <v>Medium</v>
      </c>
      <c r="S7991" s="4">
        <v>1089720.1499999999</v>
      </c>
      <c r="T7991" t="str" cm="1">
        <f t="array" ref="T7991">_xlfn.IFS(Restaurant_Data[[#This Row],[Revenue]]&lt;= 500000, "Low Income", Restaurant_Data[[#This Row],[Revenue]]&lt;=1000000, "Middle Income", Restaurant_Data[[#This Row],[Revenue]] &lt;= 2000000, "High Income")</f>
        <v>High Income</v>
      </c>
    </row>
    <row r="7992" spans="1:20" x14ac:dyDescent="0.35">
      <c r="A7992" s="1" t="s">
        <v>8019</v>
      </c>
      <c r="B7992" s="1" t="s">
        <v>19</v>
      </c>
      <c r="C7992" s="1" t="s">
        <v>20</v>
      </c>
      <c r="D7992">
        <v>3.3</v>
      </c>
      <c r="E7992">
        <v>37</v>
      </c>
      <c r="F7992">
        <v>69.14</v>
      </c>
      <c r="G7992">
        <v>2960</v>
      </c>
      <c r="H7992">
        <v>30497</v>
      </c>
      <c r="I7992">
        <v>4</v>
      </c>
      <c r="J7992">
        <v>807</v>
      </c>
      <c r="K7992">
        <v>243.03</v>
      </c>
      <c r="L7992">
        <v>5.6</v>
      </c>
      <c r="M7992">
        <v>7.4</v>
      </c>
      <c r="N7992" s="1" t="s">
        <v>21</v>
      </c>
      <c r="O7992">
        <v>18</v>
      </c>
      <c r="P7992">
        <v>34</v>
      </c>
      <c r="Q7992">
        <v>52</v>
      </c>
      <c r="R7992" t="str" cm="1">
        <f t="array" ref="R7992">_xlfn.IFS(Restaurant_Data[[#This Row],[Total Reservations]]&lt;=50, "Low", Restaurant_Data[[#This Row],[Total Reservations]]&lt;=100, "Medium", Restaurant_Data[[#This Row],[Total Reservations]]&lt;=200, "High")</f>
        <v>Medium</v>
      </c>
      <c r="S7992" s="4">
        <v>581915.55000000005</v>
      </c>
      <c r="T7992" t="str" cm="1">
        <f t="array" ref="T7992">_xlfn.IFS(Restaurant_Data[[#This Row],[Revenue]]&lt;= 500000, "Low Income", Restaurant_Data[[#This Row],[Revenue]]&lt;=1000000, "Middle Income", Restaurant_Data[[#This Row],[Revenue]] &lt;= 2000000, "High Income")</f>
        <v>Middle Income</v>
      </c>
    </row>
    <row r="7993" spans="1:20" x14ac:dyDescent="0.35">
      <c r="A7993" s="1" t="s">
        <v>8020</v>
      </c>
      <c r="B7993" s="1" t="s">
        <v>23</v>
      </c>
      <c r="C7993" s="1" t="s">
        <v>24</v>
      </c>
      <c r="D7993">
        <v>3.5</v>
      </c>
      <c r="E7993">
        <v>72</v>
      </c>
      <c r="F7993">
        <v>34.01</v>
      </c>
      <c r="G7993">
        <v>1517</v>
      </c>
      <c r="H7993">
        <v>14483</v>
      </c>
      <c r="I7993">
        <v>17</v>
      </c>
      <c r="J7993">
        <v>345</v>
      </c>
      <c r="K7993">
        <v>50.97</v>
      </c>
      <c r="L7993">
        <v>1.1000000000000001</v>
      </c>
      <c r="M7993">
        <v>7.6</v>
      </c>
      <c r="N7993" s="1" t="s">
        <v>21</v>
      </c>
      <c r="O7993">
        <v>71</v>
      </c>
      <c r="P7993">
        <v>37</v>
      </c>
      <c r="Q7993">
        <v>108</v>
      </c>
      <c r="R7993" t="str" cm="1">
        <f t="array" ref="R7993">_xlfn.IFS(Restaurant_Data[[#This Row],[Total Reservations]]&lt;=50, "Low", Restaurant_Data[[#This Row],[Total Reservations]]&lt;=100, "Medium", Restaurant_Data[[#This Row],[Total Reservations]]&lt;=200, "High")</f>
        <v>High</v>
      </c>
      <c r="S7993" s="4">
        <v>564982.41</v>
      </c>
      <c r="T7993" t="str" cm="1">
        <f t="array" ref="T7993">_xlfn.IFS(Restaurant_Data[[#This Row],[Revenue]]&lt;= 500000, "Low Income", Restaurant_Data[[#This Row],[Revenue]]&lt;=1000000, "Middle Income", Restaurant_Data[[#This Row],[Revenue]] &lt;= 2000000, "High Income")</f>
        <v>Middle Income</v>
      </c>
    </row>
    <row r="7994" spans="1:20" x14ac:dyDescent="0.35">
      <c r="A7994" s="1" t="s">
        <v>8021</v>
      </c>
      <c r="B7994" s="1" t="s">
        <v>34</v>
      </c>
      <c r="C7994" s="1" t="s">
        <v>24</v>
      </c>
      <c r="D7994">
        <v>4.3</v>
      </c>
      <c r="E7994">
        <v>60</v>
      </c>
      <c r="F7994">
        <v>31.86</v>
      </c>
      <c r="G7994">
        <v>3572</v>
      </c>
      <c r="H7994">
        <v>41571</v>
      </c>
      <c r="I7994">
        <v>12</v>
      </c>
      <c r="J7994">
        <v>228</v>
      </c>
      <c r="K7994">
        <v>78.44</v>
      </c>
      <c r="L7994">
        <v>2.4</v>
      </c>
      <c r="M7994">
        <v>8.3000000000000007</v>
      </c>
      <c r="N7994" s="1" t="s">
        <v>27</v>
      </c>
      <c r="O7994">
        <v>37</v>
      </c>
      <c r="P7994">
        <v>49</v>
      </c>
      <c r="Q7994">
        <v>86</v>
      </c>
      <c r="R7994" t="str" cm="1">
        <f t="array" ref="R7994">_xlfn.IFS(Restaurant_Data[[#This Row],[Total Reservations]]&lt;=50, "Low", Restaurant_Data[[#This Row],[Total Reservations]]&lt;=100, "Medium", Restaurant_Data[[#This Row],[Total Reservations]]&lt;=200, "High")</f>
        <v>Medium</v>
      </c>
      <c r="S7994" s="4">
        <v>446622.91</v>
      </c>
      <c r="T7994" t="str" cm="1">
        <f t="array" ref="T7994">_xlfn.IFS(Restaurant_Data[[#This Row],[Revenue]]&lt;= 500000, "Low Income", Restaurant_Data[[#This Row],[Revenue]]&lt;=1000000, "Middle Income", Restaurant_Data[[#This Row],[Revenue]] &lt;= 2000000, "High Income")</f>
        <v>Low Income</v>
      </c>
    </row>
    <row r="7995" spans="1:20" x14ac:dyDescent="0.35">
      <c r="A7995" s="1" t="s">
        <v>8022</v>
      </c>
      <c r="B7995" s="1" t="s">
        <v>23</v>
      </c>
      <c r="C7995" s="1" t="s">
        <v>37</v>
      </c>
      <c r="D7995">
        <v>3.9</v>
      </c>
      <c r="E7995">
        <v>89</v>
      </c>
      <c r="F7995">
        <v>65.53</v>
      </c>
      <c r="G7995">
        <v>1614</v>
      </c>
      <c r="H7995">
        <v>16667</v>
      </c>
      <c r="I7995">
        <v>8</v>
      </c>
      <c r="J7995">
        <v>307</v>
      </c>
      <c r="K7995">
        <v>168.57</v>
      </c>
      <c r="L7995">
        <v>7.8</v>
      </c>
      <c r="M7995">
        <v>5.8</v>
      </c>
      <c r="N7995" s="1" t="s">
        <v>21</v>
      </c>
      <c r="O7995">
        <v>35</v>
      </c>
      <c r="P7995">
        <v>11</v>
      </c>
      <c r="Q7995">
        <v>46</v>
      </c>
      <c r="R7995" t="str" cm="1">
        <f t="array" ref="R7995">_xlfn.IFS(Restaurant_Data[[#This Row],[Total Reservations]]&lt;=50, "Low", Restaurant_Data[[#This Row],[Total Reservations]]&lt;=100, "Medium", Restaurant_Data[[#This Row],[Total Reservations]]&lt;=200, "High")</f>
        <v>Low</v>
      </c>
      <c r="S7995" s="4">
        <v>1298927.96</v>
      </c>
      <c r="T7995" t="str" cm="1">
        <f t="array" ref="T7995">_xlfn.IFS(Restaurant_Data[[#This Row],[Revenue]]&lt;= 500000, "Low Income", Restaurant_Data[[#This Row],[Revenue]]&lt;=1000000, "Middle Income", Restaurant_Data[[#This Row],[Revenue]] &lt;= 2000000, "High Income")</f>
        <v>High Income</v>
      </c>
    </row>
    <row r="7996" spans="1:20" x14ac:dyDescent="0.35">
      <c r="A7996" s="1" t="s">
        <v>8023</v>
      </c>
      <c r="B7996" s="1" t="s">
        <v>19</v>
      </c>
      <c r="C7996" s="1" t="s">
        <v>37</v>
      </c>
      <c r="D7996">
        <v>4.0999999999999996</v>
      </c>
      <c r="E7996">
        <v>47</v>
      </c>
      <c r="F7996">
        <v>64.95</v>
      </c>
      <c r="G7996">
        <v>2345</v>
      </c>
      <c r="H7996">
        <v>27166</v>
      </c>
      <c r="I7996">
        <v>17</v>
      </c>
      <c r="J7996">
        <v>779</v>
      </c>
      <c r="K7996">
        <v>159.30000000000001</v>
      </c>
      <c r="L7996">
        <v>3.7</v>
      </c>
      <c r="M7996">
        <v>8.1</v>
      </c>
      <c r="N7996" s="1" t="s">
        <v>27</v>
      </c>
      <c r="O7996">
        <v>40</v>
      </c>
      <c r="P7996">
        <v>32</v>
      </c>
      <c r="Q7996">
        <v>72</v>
      </c>
      <c r="R7996" t="str" cm="1">
        <f t="array" ref="R7996">_xlfn.IFS(Restaurant_Data[[#This Row],[Total Reservations]]&lt;=50, "Low", Restaurant_Data[[#This Row],[Total Reservations]]&lt;=100, "Medium", Restaurant_Data[[#This Row],[Total Reservations]]&lt;=200, "High")</f>
        <v>Medium</v>
      </c>
      <c r="S7996" s="4">
        <v>702540.55</v>
      </c>
      <c r="T7996" t="str" cm="1">
        <f t="array" ref="T7996">_xlfn.IFS(Restaurant_Data[[#This Row],[Revenue]]&lt;= 500000, "Low Income", Restaurant_Data[[#This Row],[Revenue]]&lt;=1000000, "Middle Income", Restaurant_Data[[#This Row],[Revenue]] &lt;= 2000000, "High Income")</f>
        <v>Middle Income</v>
      </c>
    </row>
    <row r="7997" spans="1:20" x14ac:dyDescent="0.35">
      <c r="A7997" s="1" t="s">
        <v>8024</v>
      </c>
      <c r="B7997" s="1" t="s">
        <v>23</v>
      </c>
      <c r="C7997" s="1" t="s">
        <v>24</v>
      </c>
      <c r="D7997">
        <v>3.2</v>
      </c>
      <c r="E7997">
        <v>84</v>
      </c>
      <c r="F7997">
        <v>26.66</v>
      </c>
      <c r="G7997">
        <v>5484</v>
      </c>
      <c r="H7997">
        <v>56632</v>
      </c>
      <c r="I7997">
        <v>14</v>
      </c>
      <c r="J7997">
        <v>498</v>
      </c>
      <c r="K7997">
        <v>295.57</v>
      </c>
      <c r="L7997">
        <v>2.1</v>
      </c>
      <c r="M7997">
        <v>9.4</v>
      </c>
      <c r="N7997" s="1" t="s">
        <v>21</v>
      </c>
      <c r="O7997">
        <v>16</v>
      </c>
      <c r="P7997">
        <v>29</v>
      </c>
      <c r="Q7997">
        <v>45</v>
      </c>
      <c r="R7997" t="str" cm="1">
        <f t="array" ref="R7997">_xlfn.IFS(Restaurant_Data[[#This Row],[Total Reservations]]&lt;=50, "Low", Restaurant_Data[[#This Row],[Total Reservations]]&lt;=100, "Medium", Restaurant_Data[[#This Row],[Total Reservations]]&lt;=200, "High")</f>
        <v>Low</v>
      </c>
      <c r="S7997" s="4">
        <v>523440.66</v>
      </c>
      <c r="T7997" t="str" cm="1">
        <f t="array" ref="T7997">_xlfn.IFS(Restaurant_Data[[#This Row],[Revenue]]&lt;= 500000, "Low Income", Restaurant_Data[[#This Row],[Revenue]]&lt;=1000000, "Middle Income", Restaurant_Data[[#This Row],[Revenue]] &lt;= 2000000, "High Income")</f>
        <v>Middle Income</v>
      </c>
    </row>
    <row r="7998" spans="1:20" x14ac:dyDescent="0.35">
      <c r="A7998" s="1" t="s">
        <v>8025</v>
      </c>
      <c r="B7998" s="1" t="s">
        <v>34</v>
      </c>
      <c r="C7998" s="1" t="s">
        <v>37</v>
      </c>
      <c r="D7998">
        <v>4.5999999999999996</v>
      </c>
      <c r="E7998">
        <v>59</v>
      </c>
      <c r="F7998">
        <v>55.47</v>
      </c>
      <c r="G7998">
        <v>2231</v>
      </c>
      <c r="H7998">
        <v>24490</v>
      </c>
      <c r="I7998">
        <v>11</v>
      </c>
      <c r="J7998">
        <v>717</v>
      </c>
      <c r="K7998">
        <v>73.040000000000006</v>
      </c>
      <c r="L7998">
        <v>1.5</v>
      </c>
      <c r="M7998">
        <v>9.6</v>
      </c>
      <c r="N7998" s="1" t="s">
        <v>21</v>
      </c>
      <c r="O7998">
        <v>4</v>
      </c>
      <c r="P7998">
        <v>43</v>
      </c>
      <c r="Q7998">
        <v>47</v>
      </c>
      <c r="R7998" t="str" cm="1">
        <f t="array" ref="R7998">_xlfn.IFS(Restaurant_Data[[#This Row],[Total Reservations]]&lt;=50, "Low", Restaurant_Data[[#This Row],[Total Reservations]]&lt;=100, "Medium", Restaurant_Data[[#This Row],[Total Reservations]]&lt;=200, "High")</f>
        <v>Low</v>
      </c>
      <c r="S7998" s="4">
        <v>741889.96</v>
      </c>
      <c r="T7998" t="str" cm="1">
        <f t="array" ref="T7998">_xlfn.IFS(Restaurant_Data[[#This Row],[Revenue]]&lt;= 500000, "Low Income", Restaurant_Data[[#This Row],[Revenue]]&lt;=1000000, "Middle Income", Restaurant_Data[[#This Row],[Revenue]] &lt;= 2000000, "High Income")</f>
        <v>Middle Income</v>
      </c>
    </row>
    <row r="7999" spans="1:20" x14ac:dyDescent="0.35">
      <c r="A7999" s="1" t="s">
        <v>8026</v>
      </c>
      <c r="B7999" s="1" t="s">
        <v>23</v>
      </c>
      <c r="C7999" s="1" t="s">
        <v>24</v>
      </c>
      <c r="D7999">
        <v>4.5999999999999996</v>
      </c>
      <c r="E7999">
        <v>72</v>
      </c>
      <c r="F7999">
        <v>29.39</v>
      </c>
      <c r="G7999">
        <v>7428</v>
      </c>
      <c r="H7999">
        <v>80118</v>
      </c>
      <c r="I7999">
        <v>8</v>
      </c>
      <c r="J7999">
        <v>356</v>
      </c>
      <c r="K7999">
        <v>130.91999999999999</v>
      </c>
      <c r="L7999">
        <v>8.6999999999999993</v>
      </c>
      <c r="M7999">
        <v>2.1</v>
      </c>
      <c r="N7999" s="1" t="s">
        <v>21</v>
      </c>
      <c r="O7999">
        <v>18</v>
      </c>
      <c r="P7999">
        <v>1</v>
      </c>
      <c r="Q7999">
        <v>19</v>
      </c>
      <c r="R7999" t="str" cm="1">
        <f t="array" ref="R7999">_xlfn.IFS(Restaurant_Data[[#This Row],[Total Reservations]]&lt;=50, "Low", Restaurant_Data[[#This Row],[Total Reservations]]&lt;=100, "Medium", Restaurant_Data[[#This Row],[Total Reservations]]&lt;=200, "High")</f>
        <v>Low</v>
      </c>
      <c r="S7999" s="4">
        <v>493239.83</v>
      </c>
      <c r="T7999" t="str" cm="1">
        <f t="array" ref="T7999">_xlfn.IFS(Restaurant_Data[[#This Row],[Revenue]]&lt;= 500000, "Low Income", Restaurant_Data[[#This Row],[Revenue]]&lt;=1000000, "Middle Income", Restaurant_Data[[#This Row],[Revenue]] &lt;= 2000000, "High Income")</f>
        <v>Low Income</v>
      </c>
    </row>
    <row r="8000" spans="1:20" x14ac:dyDescent="0.35">
      <c r="A8000" s="1" t="s">
        <v>8027</v>
      </c>
      <c r="B8000" s="1" t="s">
        <v>19</v>
      </c>
      <c r="C8000" s="1" t="s">
        <v>31</v>
      </c>
      <c r="D8000">
        <v>3</v>
      </c>
      <c r="E8000">
        <v>44</v>
      </c>
      <c r="F8000">
        <v>35.74</v>
      </c>
      <c r="G8000">
        <v>2143</v>
      </c>
      <c r="H8000">
        <v>23362</v>
      </c>
      <c r="I8000">
        <v>1</v>
      </c>
      <c r="J8000">
        <v>169</v>
      </c>
      <c r="K8000">
        <v>253.78</v>
      </c>
      <c r="L8000">
        <v>5.2</v>
      </c>
      <c r="M8000">
        <v>6.6</v>
      </c>
      <c r="N8000" s="1" t="s">
        <v>27</v>
      </c>
      <c r="O8000">
        <v>15</v>
      </c>
      <c r="P8000">
        <v>9</v>
      </c>
      <c r="Q8000">
        <v>24</v>
      </c>
      <c r="R8000" t="str" cm="1">
        <f t="array" ref="R8000">_xlfn.IFS(Restaurant_Data[[#This Row],[Total Reservations]]&lt;=50, "Low", Restaurant_Data[[#This Row],[Total Reservations]]&lt;=100, "Medium", Restaurant_Data[[#This Row],[Total Reservations]]&lt;=200, "High")</f>
        <v>Low</v>
      </c>
      <c r="S8000" s="4">
        <v>356869</v>
      </c>
      <c r="T8000" t="str" cm="1">
        <f t="array" ref="T8000">_xlfn.IFS(Restaurant_Data[[#This Row],[Revenue]]&lt;= 500000, "Low Income", Restaurant_Data[[#This Row],[Revenue]]&lt;=1000000, "Middle Income", Restaurant_Data[[#This Row],[Revenue]] &lt;= 2000000, "High Income")</f>
        <v>Low Income</v>
      </c>
    </row>
    <row r="8001" spans="1:20" x14ac:dyDescent="0.35">
      <c r="A8001" s="1" t="s">
        <v>8028</v>
      </c>
      <c r="B8001" s="1" t="s">
        <v>19</v>
      </c>
      <c r="C8001" s="1" t="s">
        <v>37</v>
      </c>
      <c r="D8001">
        <v>3.8</v>
      </c>
      <c r="E8001">
        <v>35</v>
      </c>
      <c r="F8001">
        <v>60.67</v>
      </c>
      <c r="G8001">
        <v>2017</v>
      </c>
      <c r="H8001">
        <v>27457</v>
      </c>
      <c r="I8001">
        <v>17</v>
      </c>
      <c r="J8001">
        <v>313</v>
      </c>
      <c r="K8001">
        <v>203.11</v>
      </c>
      <c r="L8001">
        <v>5.5</v>
      </c>
      <c r="M8001">
        <v>2</v>
      </c>
      <c r="N8001" s="1" t="s">
        <v>21</v>
      </c>
      <c r="O8001">
        <v>10</v>
      </c>
      <c r="P8001">
        <v>8</v>
      </c>
      <c r="Q8001">
        <v>18</v>
      </c>
      <c r="R8001" t="str" cm="1">
        <f t="array" ref="R8001">_xlfn.IFS(Restaurant_Data[[#This Row],[Total Reservations]]&lt;=50, "Low", Restaurant_Data[[#This Row],[Total Reservations]]&lt;=100, "Medium", Restaurant_Data[[#This Row],[Total Reservations]]&lt;=200, "High")</f>
        <v>Low</v>
      </c>
      <c r="S8001" s="4">
        <v>491901.96</v>
      </c>
      <c r="T8001" t="str" cm="1">
        <f t="array" ref="T8001">_xlfn.IFS(Restaurant_Data[[#This Row],[Revenue]]&lt;= 500000, "Low Income", Restaurant_Data[[#This Row],[Revenue]]&lt;=1000000, "Middle Income", Restaurant_Data[[#This Row],[Revenue]] &lt;= 2000000, "High Income")</f>
        <v>Low Income</v>
      </c>
    </row>
    <row r="8002" spans="1:20" x14ac:dyDescent="0.35">
      <c r="A8002" s="1" t="s">
        <v>8029</v>
      </c>
      <c r="B8002" s="1" t="s">
        <v>34</v>
      </c>
      <c r="C8002" s="1" t="s">
        <v>31</v>
      </c>
      <c r="D8002">
        <v>3.1</v>
      </c>
      <c r="E8002">
        <v>60</v>
      </c>
      <c r="F8002">
        <v>31.48</v>
      </c>
      <c r="G8002">
        <v>2021</v>
      </c>
      <c r="H8002">
        <v>25423</v>
      </c>
      <c r="I8002">
        <v>18</v>
      </c>
      <c r="J8002">
        <v>336</v>
      </c>
      <c r="K8002">
        <v>190.4</v>
      </c>
      <c r="L8002">
        <v>1.6</v>
      </c>
      <c r="M8002">
        <v>9.3000000000000007</v>
      </c>
      <c r="N8002" s="1" t="s">
        <v>27</v>
      </c>
      <c r="O8002">
        <v>1</v>
      </c>
      <c r="P8002">
        <v>6</v>
      </c>
      <c r="Q8002">
        <v>7</v>
      </c>
      <c r="R8002" t="str" cm="1">
        <f t="array" ref="R8002">_xlfn.IFS(Restaurant_Data[[#This Row],[Total Reservations]]&lt;=50, "Low", Restaurant_Data[[#This Row],[Total Reservations]]&lt;=100, "Medium", Restaurant_Data[[#This Row],[Total Reservations]]&lt;=200, "High")</f>
        <v>Low</v>
      </c>
      <c r="S8002" s="4">
        <v>442292.21</v>
      </c>
      <c r="T8002" t="str" cm="1">
        <f t="array" ref="T8002">_xlfn.IFS(Restaurant_Data[[#This Row],[Revenue]]&lt;= 500000, "Low Income", Restaurant_Data[[#This Row],[Revenue]]&lt;=1000000, "Middle Income", Restaurant_Data[[#This Row],[Revenue]] &lt;= 2000000, "High Income")</f>
        <v>Low Income</v>
      </c>
    </row>
    <row r="8003" spans="1:20" x14ac:dyDescent="0.35">
      <c r="A8003" s="1" t="s">
        <v>8030</v>
      </c>
      <c r="B8003" s="1" t="s">
        <v>19</v>
      </c>
      <c r="C8003" s="1" t="s">
        <v>31</v>
      </c>
      <c r="D8003">
        <v>4.5999999999999996</v>
      </c>
      <c r="E8003">
        <v>40</v>
      </c>
      <c r="F8003">
        <v>31.37</v>
      </c>
      <c r="G8003">
        <v>1013</v>
      </c>
      <c r="H8003">
        <v>12981</v>
      </c>
      <c r="I8003">
        <v>10</v>
      </c>
      <c r="J8003">
        <v>600</v>
      </c>
      <c r="K8003">
        <v>235.3</v>
      </c>
      <c r="L8003">
        <v>5.4</v>
      </c>
      <c r="M8003">
        <v>9.6</v>
      </c>
      <c r="N8003" s="1" t="s">
        <v>21</v>
      </c>
      <c r="O8003">
        <v>4</v>
      </c>
      <c r="P8003">
        <v>11</v>
      </c>
      <c r="Q8003">
        <v>15</v>
      </c>
      <c r="R8003" t="str" cm="1">
        <f t="array" ref="R8003">_xlfn.IFS(Restaurant_Data[[#This Row],[Total Reservations]]&lt;=50, "Low", Restaurant_Data[[#This Row],[Total Reservations]]&lt;=100, "Medium", Restaurant_Data[[#This Row],[Total Reservations]]&lt;=200, "High")</f>
        <v>Low</v>
      </c>
      <c r="S8003" s="4">
        <v>296140.3</v>
      </c>
      <c r="T8003" t="str" cm="1">
        <f t="array" ref="T8003">_xlfn.IFS(Restaurant_Data[[#This Row],[Revenue]]&lt;= 500000, "Low Income", Restaurant_Data[[#This Row],[Revenue]]&lt;=1000000, "Middle Income", Restaurant_Data[[#This Row],[Revenue]] &lt;= 2000000, "High Income")</f>
        <v>Low Income</v>
      </c>
    </row>
    <row r="8004" spans="1:20" x14ac:dyDescent="0.35">
      <c r="A8004" s="1" t="s">
        <v>8031</v>
      </c>
      <c r="B8004" s="1" t="s">
        <v>23</v>
      </c>
      <c r="C8004" s="1" t="s">
        <v>37</v>
      </c>
      <c r="D8004">
        <v>4.5</v>
      </c>
      <c r="E8004">
        <v>88</v>
      </c>
      <c r="F8004">
        <v>55.52</v>
      </c>
      <c r="G8004">
        <v>7117</v>
      </c>
      <c r="H8004">
        <v>71824</v>
      </c>
      <c r="I8004">
        <v>9</v>
      </c>
      <c r="J8004">
        <v>237</v>
      </c>
      <c r="K8004">
        <v>60</v>
      </c>
      <c r="L8004">
        <v>6.8</v>
      </c>
      <c r="M8004">
        <v>5.5</v>
      </c>
      <c r="N8004" s="1" t="s">
        <v>27</v>
      </c>
      <c r="O8004">
        <v>63</v>
      </c>
      <c r="P8004">
        <v>33</v>
      </c>
      <c r="Q8004">
        <v>96</v>
      </c>
      <c r="R8004" t="str" cm="1">
        <f t="array" ref="R8004">_xlfn.IFS(Restaurant_Data[[#This Row],[Total Reservations]]&lt;=50, "Low", Restaurant_Data[[#This Row],[Total Reservations]]&lt;=100, "Medium", Restaurant_Data[[#This Row],[Total Reservations]]&lt;=200, "High")</f>
        <v>Medium</v>
      </c>
      <c r="S8004" s="4">
        <v>1105202.06</v>
      </c>
      <c r="T8004" t="str" cm="1">
        <f t="array" ref="T8004">_xlfn.IFS(Restaurant_Data[[#This Row],[Revenue]]&lt;= 500000, "Low Income", Restaurant_Data[[#This Row],[Revenue]]&lt;=1000000, "Middle Income", Restaurant_Data[[#This Row],[Revenue]] &lt;= 2000000, "High Income")</f>
        <v>High Income</v>
      </c>
    </row>
    <row r="8005" spans="1:20" x14ac:dyDescent="0.35">
      <c r="A8005" s="1" t="s">
        <v>8032</v>
      </c>
      <c r="B8005" s="1" t="s">
        <v>23</v>
      </c>
      <c r="C8005" s="1" t="s">
        <v>24</v>
      </c>
      <c r="D8005">
        <v>4.8</v>
      </c>
      <c r="E8005">
        <v>72</v>
      </c>
      <c r="F8005">
        <v>34.36</v>
      </c>
      <c r="G8005">
        <v>3582</v>
      </c>
      <c r="H8005">
        <v>36152</v>
      </c>
      <c r="I8005">
        <v>2</v>
      </c>
      <c r="J8005">
        <v>291</v>
      </c>
      <c r="K8005">
        <v>286.87</v>
      </c>
      <c r="L8005">
        <v>2.1</v>
      </c>
      <c r="M8005">
        <v>9.6</v>
      </c>
      <c r="N8005" s="1" t="s">
        <v>27</v>
      </c>
      <c r="O8005">
        <v>16</v>
      </c>
      <c r="P8005">
        <v>48</v>
      </c>
      <c r="Q8005">
        <v>64</v>
      </c>
      <c r="R8005" t="str" cm="1">
        <f t="array" ref="R8005">_xlfn.IFS(Restaurant_Data[[#This Row],[Total Reservations]]&lt;=50, "Low", Restaurant_Data[[#This Row],[Total Reservations]]&lt;=100, "Medium", Restaurant_Data[[#This Row],[Total Reservations]]&lt;=200, "High")</f>
        <v>Medium</v>
      </c>
      <c r="S8005" s="4">
        <v>559600.12</v>
      </c>
      <c r="T8005" t="str" cm="1">
        <f t="array" ref="T8005">_xlfn.IFS(Restaurant_Data[[#This Row],[Revenue]]&lt;= 500000, "Low Income", Restaurant_Data[[#This Row],[Revenue]]&lt;=1000000, "Middle Income", Restaurant_Data[[#This Row],[Revenue]] &lt;= 2000000, "High Income")</f>
        <v>Middle Income</v>
      </c>
    </row>
    <row r="8006" spans="1:20" x14ac:dyDescent="0.35">
      <c r="A8006" s="1" t="s">
        <v>8033</v>
      </c>
      <c r="B8006" s="1" t="s">
        <v>23</v>
      </c>
      <c r="C8006" s="1" t="s">
        <v>42</v>
      </c>
      <c r="D8006">
        <v>3.5</v>
      </c>
      <c r="E8006">
        <v>82</v>
      </c>
      <c r="F8006">
        <v>45.43</v>
      </c>
      <c r="G8006">
        <v>5396</v>
      </c>
      <c r="H8006">
        <v>57587</v>
      </c>
      <c r="I8006">
        <v>3</v>
      </c>
      <c r="J8006">
        <v>644</v>
      </c>
      <c r="K8006">
        <v>97.82</v>
      </c>
      <c r="L8006">
        <v>9.1</v>
      </c>
      <c r="M8006">
        <v>7.9</v>
      </c>
      <c r="N8006" s="1" t="s">
        <v>21</v>
      </c>
      <c r="O8006">
        <v>60</v>
      </c>
      <c r="P8006">
        <v>50</v>
      </c>
      <c r="Q8006">
        <v>110</v>
      </c>
      <c r="R8006" t="str" cm="1">
        <f t="array" ref="R8006">_xlfn.IFS(Restaurant_Data[[#This Row],[Total Reservations]]&lt;=50, "Low", Restaurant_Data[[#This Row],[Total Reservations]]&lt;=100, "Medium", Restaurant_Data[[#This Row],[Total Reservations]]&lt;=200, "High")</f>
        <v>High</v>
      </c>
      <c r="S8006" s="4">
        <v>844590.59</v>
      </c>
      <c r="T8006" t="str" cm="1">
        <f t="array" ref="T8006">_xlfn.IFS(Restaurant_Data[[#This Row],[Revenue]]&lt;= 500000, "Low Income", Restaurant_Data[[#This Row],[Revenue]]&lt;=1000000, "Middle Income", Restaurant_Data[[#This Row],[Revenue]] &lt;= 2000000, "High Income")</f>
        <v>Middle Income</v>
      </c>
    </row>
    <row r="8007" spans="1:20" x14ac:dyDescent="0.35">
      <c r="A8007" s="1" t="s">
        <v>8034</v>
      </c>
      <c r="B8007" s="1" t="s">
        <v>19</v>
      </c>
      <c r="C8007" s="1" t="s">
        <v>24</v>
      </c>
      <c r="D8007">
        <v>3.9</v>
      </c>
      <c r="E8007">
        <v>37</v>
      </c>
      <c r="F8007">
        <v>26.27</v>
      </c>
      <c r="G8007">
        <v>1842</v>
      </c>
      <c r="H8007">
        <v>18207</v>
      </c>
      <c r="I8007">
        <v>1</v>
      </c>
      <c r="J8007">
        <v>254</v>
      </c>
      <c r="K8007">
        <v>70.459999999999994</v>
      </c>
      <c r="L8007">
        <v>8.1</v>
      </c>
      <c r="M8007">
        <v>7.3</v>
      </c>
      <c r="N8007" s="1" t="s">
        <v>27</v>
      </c>
      <c r="O8007">
        <v>14</v>
      </c>
      <c r="P8007">
        <v>11</v>
      </c>
      <c r="Q8007">
        <v>25</v>
      </c>
      <c r="R8007" t="str" cm="1">
        <f t="array" ref="R8007">_xlfn.IFS(Restaurant_Data[[#This Row],[Total Reservations]]&lt;=50, "Low", Restaurant_Data[[#This Row],[Total Reservations]]&lt;=100, "Medium", Restaurant_Data[[#This Row],[Total Reservations]]&lt;=200, "High")</f>
        <v>Low</v>
      </c>
      <c r="S8007" s="4">
        <v>226403.91</v>
      </c>
      <c r="T8007" t="str" cm="1">
        <f t="array" ref="T8007">_xlfn.IFS(Restaurant_Data[[#This Row],[Revenue]]&lt;= 500000, "Low Income", Restaurant_Data[[#This Row],[Revenue]]&lt;=1000000, "Middle Income", Restaurant_Data[[#This Row],[Revenue]] &lt;= 2000000, "High Income")</f>
        <v>Low Income</v>
      </c>
    </row>
    <row r="8008" spans="1:20" x14ac:dyDescent="0.35">
      <c r="A8008" s="1" t="s">
        <v>8035</v>
      </c>
      <c r="B8008" s="1" t="s">
        <v>23</v>
      </c>
      <c r="C8008" s="1" t="s">
        <v>26</v>
      </c>
      <c r="D8008">
        <v>3.4</v>
      </c>
      <c r="E8008">
        <v>90</v>
      </c>
      <c r="F8008">
        <v>47.34</v>
      </c>
      <c r="G8008">
        <v>1586</v>
      </c>
      <c r="H8008">
        <v>17532</v>
      </c>
      <c r="I8008">
        <v>1</v>
      </c>
      <c r="J8008">
        <v>705</v>
      </c>
      <c r="K8008">
        <v>134.74</v>
      </c>
      <c r="L8008">
        <v>8.1999999999999993</v>
      </c>
      <c r="M8008">
        <v>6.2</v>
      </c>
      <c r="N8008" s="1" t="s">
        <v>27</v>
      </c>
      <c r="O8008">
        <v>86</v>
      </c>
      <c r="P8008">
        <v>5</v>
      </c>
      <c r="Q8008">
        <v>91</v>
      </c>
      <c r="R8008" t="str" cm="1">
        <f t="array" ref="R8008">_xlfn.IFS(Restaurant_Data[[#This Row],[Total Reservations]]&lt;=50, "Low", Restaurant_Data[[#This Row],[Total Reservations]]&lt;=100, "Medium", Restaurant_Data[[#This Row],[Total Reservations]]&lt;=200, "High")</f>
        <v>Medium</v>
      </c>
      <c r="S8008" s="4">
        <v>950244.94</v>
      </c>
      <c r="T8008" t="str" cm="1">
        <f t="array" ref="T8008">_xlfn.IFS(Restaurant_Data[[#This Row],[Revenue]]&lt;= 500000, "Low Income", Restaurant_Data[[#This Row],[Revenue]]&lt;=1000000, "Middle Income", Restaurant_Data[[#This Row],[Revenue]] &lt;= 2000000, "High Income")</f>
        <v>Middle Income</v>
      </c>
    </row>
    <row r="8009" spans="1:20" x14ac:dyDescent="0.35">
      <c r="A8009" s="1" t="s">
        <v>8036</v>
      </c>
      <c r="B8009" s="1" t="s">
        <v>23</v>
      </c>
      <c r="C8009" s="1" t="s">
        <v>37</v>
      </c>
      <c r="D8009">
        <v>3.7</v>
      </c>
      <c r="E8009">
        <v>80</v>
      </c>
      <c r="F8009">
        <v>55.99</v>
      </c>
      <c r="G8009">
        <v>3146</v>
      </c>
      <c r="H8009">
        <v>33085</v>
      </c>
      <c r="I8009">
        <v>18</v>
      </c>
      <c r="J8009">
        <v>328</v>
      </c>
      <c r="K8009">
        <v>225.59</v>
      </c>
      <c r="L8009">
        <v>5.8</v>
      </c>
      <c r="M8009">
        <v>4.7</v>
      </c>
      <c r="N8009" s="1" t="s">
        <v>27</v>
      </c>
      <c r="O8009">
        <v>53</v>
      </c>
      <c r="P8009">
        <v>25</v>
      </c>
      <c r="Q8009">
        <v>78</v>
      </c>
      <c r="R8009" t="str" cm="1">
        <f t="array" ref="R8009">_xlfn.IFS(Restaurant_Data[[#This Row],[Total Reservations]]&lt;=50, "Low", Restaurant_Data[[#This Row],[Total Reservations]]&lt;=100, "Medium", Restaurant_Data[[#This Row],[Total Reservations]]&lt;=200, "High")</f>
        <v>Medium</v>
      </c>
      <c r="S8009" s="4">
        <v>1015591.27</v>
      </c>
      <c r="T8009" t="str" cm="1">
        <f t="array" ref="T8009">_xlfn.IFS(Restaurant_Data[[#This Row],[Revenue]]&lt;= 500000, "Low Income", Restaurant_Data[[#This Row],[Revenue]]&lt;=1000000, "Middle Income", Restaurant_Data[[#This Row],[Revenue]] &lt;= 2000000, "High Income")</f>
        <v>High Income</v>
      </c>
    </row>
    <row r="8010" spans="1:20" x14ac:dyDescent="0.35">
      <c r="A8010" s="1" t="s">
        <v>8037</v>
      </c>
      <c r="B8010" s="1" t="s">
        <v>23</v>
      </c>
      <c r="C8010" s="1" t="s">
        <v>20</v>
      </c>
      <c r="D8010">
        <v>4</v>
      </c>
      <c r="E8010">
        <v>80</v>
      </c>
      <c r="F8010">
        <v>74.650000000000006</v>
      </c>
      <c r="G8010">
        <v>6085</v>
      </c>
      <c r="H8010">
        <v>62282</v>
      </c>
      <c r="I8010">
        <v>8</v>
      </c>
      <c r="J8010">
        <v>444</v>
      </c>
      <c r="K8010">
        <v>107.87</v>
      </c>
      <c r="L8010">
        <v>4</v>
      </c>
      <c r="M8010">
        <v>9.6999999999999993</v>
      </c>
      <c r="N8010" s="1" t="s">
        <v>27</v>
      </c>
      <c r="O8010">
        <v>42</v>
      </c>
      <c r="P8010">
        <v>68</v>
      </c>
      <c r="Q8010">
        <v>110</v>
      </c>
      <c r="R8010" t="str" cm="1">
        <f t="array" ref="R8010">_xlfn.IFS(Restaurant_Data[[#This Row],[Total Reservations]]&lt;=50, "Low", Restaurant_Data[[#This Row],[Total Reservations]]&lt;=100, "Medium", Restaurant_Data[[#This Row],[Total Reservations]]&lt;=200, "High")</f>
        <v>High</v>
      </c>
      <c r="S8010" s="4">
        <v>1344059.1</v>
      </c>
      <c r="T8010" t="str" cm="1">
        <f t="array" ref="T8010">_xlfn.IFS(Restaurant_Data[[#This Row],[Revenue]]&lt;= 500000, "Low Income", Restaurant_Data[[#This Row],[Revenue]]&lt;=1000000, "Middle Income", Restaurant_Data[[#This Row],[Revenue]] &lt;= 2000000, "High Income")</f>
        <v>High Income</v>
      </c>
    </row>
    <row r="8011" spans="1:20" x14ac:dyDescent="0.35">
      <c r="A8011" s="1" t="s">
        <v>8038</v>
      </c>
      <c r="B8011" s="1" t="s">
        <v>34</v>
      </c>
      <c r="C8011" s="1" t="s">
        <v>37</v>
      </c>
      <c r="D8011">
        <v>3.1</v>
      </c>
      <c r="E8011">
        <v>62</v>
      </c>
      <c r="F8011">
        <v>65.55</v>
      </c>
      <c r="G8011">
        <v>761</v>
      </c>
      <c r="H8011">
        <v>9307</v>
      </c>
      <c r="I8011">
        <v>18</v>
      </c>
      <c r="J8011">
        <v>521</v>
      </c>
      <c r="K8011">
        <v>62.47</v>
      </c>
      <c r="L8011">
        <v>6.8</v>
      </c>
      <c r="M8011">
        <v>2.8</v>
      </c>
      <c r="N8011" s="1" t="s">
        <v>27</v>
      </c>
      <c r="O8011">
        <v>17</v>
      </c>
      <c r="P8011">
        <v>48</v>
      </c>
      <c r="Q8011">
        <v>65</v>
      </c>
      <c r="R8011" t="str" cm="1">
        <f t="array" ref="R8011">_xlfn.IFS(Restaurant_Data[[#This Row],[Total Reservations]]&lt;=50, "Low", Restaurant_Data[[#This Row],[Total Reservations]]&lt;=100, "Medium", Restaurant_Data[[#This Row],[Total Reservations]]&lt;=200, "High")</f>
        <v>Medium</v>
      </c>
      <c r="S8011" s="4">
        <v>919747.5</v>
      </c>
      <c r="T8011" t="str" cm="1">
        <f t="array" ref="T8011">_xlfn.IFS(Restaurant_Data[[#This Row],[Revenue]]&lt;= 500000, "Low Income", Restaurant_Data[[#This Row],[Revenue]]&lt;=1000000, "Middle Income", Restaurant_Data[[#This Row],[Revenue]] &lt;= 2000000, "High Income")</f>
        <v>Middle Income</v>
      </c>
    </row>
    <row r="8012" spans="1:20" x14ac:dyDescent="0.35">
      <c r="A8012" s="1" t="s">
        <v>8039</v>
      </c>
      <c r="B8012" s="1" t="s">
        <v>19</v>
      </c>
      <c r="C8012" s="1" t="s">
        <v>26</v>
      </c>
      <c r="D8012">
        <v>4.4000000000000004</v>
      </c>
      <c r="E8012">
        <v>32</v>
      </c>
      <c r="F8012">
        <v>47.88</v>
      </c>
      <c r="G8012">
        <v>3749</v>
      </c>
      <c r="H8012">
        <v>44901</v>
      </c>
      <c r="I8012">
        <v>1</v>
      </c>
      <c r="J8012">
        <v>426</v>
      </c>
      <c r="K8012">
        <v>64.349999999999994</v>
      </c>
      <c r="L8012">
        <v>3</v>
      </c>
      <c r="M8012">
        <v>8.1999999999999993</v>
      </c>
      <c r="N8012" s="1" t="s">
        <v>21</v>
      </c>
      <c r="O8012">
        <v>4</v>
      </c>
      <c r="P8012">
        <v>18</v>
      </c>
      <c r="Q8012">
        <v>22</v>
      </c>
      <c r="R8012" t="str" cm="1">
        <f t="array" ref="R8012">_xlfn.IFS(Restaurant_Data[[#This Row],[Total Reservations]]&lt;=50, "Low", Restaurant_Data[[#This Row],[Total Reservations]]&lt;=100, "Medium", Restaurant_Data[[#This Row],[Total Reservations]]&lt;=200, "High")</f>
        <v>Low</v>
      </c>
      <c r="S8012" s="4">
        <v>351916.95</v>
      </c>
      <c r="T8012" t="str" cm="1">
        <f t="array" ref="T8012">_xlfn.IFS(Restaurant_Data[[#This Row],[Revenue]]&lt;= 500000, "Low Income", Restaurant_Data[[#This Row],[Revenue]]&lt;=1000000, "Middle Income", Restaurant_Data[[#This Row],[Revenue]] &lt;= 2000000, "High Income")</f>
        <v>Low Income</v>
      </c>
    </row>
    <row r="8013" spans="1:20" x14ac:dyDescent="0.35">
      <c r="A8013" s="1" t="s">
        <v>8040</v>
      </c>
      <c r="B8013" s="1" t="s">
        <v>19</v>
      </c>
      <c r="C8013" s="1" t="s">
        <v>31</v>
      </c>
      <c r="D8013">
        <v>4.0999999999999996</v>
      </c>
      <c r="E8013">
        <v>35</v>
      </c>
      <c r="F8013">
        <v>33.340000000000003</v>
      </c>
      <c r="G8013">
        <v>1740</v>
      </c>
      <c r="H8013">
        <v>22025</v>
      </c>
      <c r="I8013">
        <v>17</v>
      </c>
      <c r="J8013">
        <v>743</v>
      </c>
      <c r="K8013">
        <v>114.14</v>
      </c>
      <c r="L8013">
        <v>2.2000000000000002</v>
      </c>
      <c r="M8013">
        <v>4.3</v>
      </c>
      <c r="N8013" s="1" t="s">
        <v>21</v>
      </c>
      <c r="O8013">
        <v>2</v>
      </c>
      <c r="P8013">
        <v>9</v>
      </c>
      <c r="Q8013">
        <v>11</v>
      </c>
      <c r="R8013" t="str" cm="1">
        <f t="array" ref="R8013">_xlfn.IFS(Restaurant_Data[[#This Row],[Total Reservations]]&lt;=50, "Low", Restaurant_Data[[#This Row],[Total Reservations]]&lt;=100, "Medium", Restaurant_Data[[#This Row],[Total Reservations]]&lt;=200, "High")</f>
        <v>Low</v>
      </c>
      <c r="S8013" s="4">
        <v>281365.09000000003</v>
      </c>
      <c r="T8013" t="str" cm="1">
        <f t="array" ref="T8013">_xlfn.IFS(Restaurant_Data[[#This Row],[Revenue]]&lt;= 500000, "Low Income", Restaurant_Data[[#This Row],[Revenue]]&lt;=1000000, "Middle Income", Restaurant_Data[[#This Row],[Revenue]] &lt;= 2000000, "High Income")</f>
        <v>Low Income</v>
      </c>
    </row>
    <row r="8014" spans="1:20" x14ac:dyDescent="0.35">
      <c r="A8014" s="1" t="s">
        <v>8041</v>
      </c>
      <c r="B8014" s="1" t="s">
        <v>19</v>
      </c>
      <c r="C8014" s="1" t="s">
        <v>20</v>
      </c>
      <c r="D8014">
        <v>4.7</v>
      </c>
      <c r="E8014">
        <v>39</v>
      </c>
      <c r="F8014">
        <v>68.989999999999995</v>
      </c>
      <c r="G8014">
        <v>2780</v>
      </c>
      <c r="H8014">
        <v>32118</v>
      </c>
      <c r="I8014">
        <v>10</v>
      </c>
      <c r="J8014">
        <v>374</v>
      </c>
      <c r="K8014">
        <v>83.82</v>
      </c>
      <c r="L8014">
        <v>5.8</v>
      </c>
      <c r="M8014">
        <v>7.8</v>
      </c>
      <c r="N8014" s="1" t="s">
        <v>27</v>
      </c>
      <c r="O8014">
        <v>33</v>
      </c>
      <c r="P8014">
        <v>20</v>
      </c>
      <c r="Q8014">
        <v>53</v>
      </c>
      <c r="R8014" t="str" cm="1">
        <f t="array" ref="R8014">_xlfn.IFS(Restaurant_Data[[#This Row],[Total Reservations]]&lt;=50, "Low", Restaurant_Data[[#This Row],[Total Reservations]]&lt;=100, "Medium", Restaurant_Data[[#This Row],[Total Reservations]]&lt;=200, "High")</f>
        <v>Medium</v>
      </c>
      <c r="S8014" s="4">
        <v>616223.96</v>
      </c>
      <c r="T8014" t="str" cm="1">
        <f t="array" ref="T8014">_xlfn.IFS(Restaurant_Data[[#This Row],[Revenue]]&lt;= 500000, "Low Income", Restaurant_Data[[#This Row],[Revenue]]&lt;=1000000, "Middle Income", Restaurant_Data[[#This Row],[Revenue]] &lt;= 2000000, "High Income")</f>
        <v>Middle Income</v>
      </c>
    </row>
    <row r="8015" spans="1:20" x14ac:dyDescent="0.35">
      <c r="A8015" s="1" t="s">
        <v>8042</v>
      </c>
      <c r="B8015" s="1" t="s">
        <v>34</v>
      </c>
      <c r="C8015" s="1" t="s">
        <v>20</v>
      </c>
      <c r="D8015">
        <v>3.5</v>
      </c>
      <c r="E8015">
        <v>68</v>
      </c>
      <c r="F8015">
        <v>70.53</v>
      </c>
      <c r="G8015">
        <v>2071</v>
      </c>
      <c r="H8015">
        <v>28236</v>
      </c>
      <c r="I8015">
        <v>9</v>
      </c>
      <c r="J8015">
        <v>61</v>
      </c>
      <c r="K8015">
        <v>143.11000000000001</v>
      </c>
      <c r="L8015">
        <v>5.3</v>
      </c>
      <c r="M8015">
        <v>2.5</v>
      </c>
      <c r="N8015" s="1" t="s">
        <v>27</v>
      </c>
      <c r="O8015">
        <v>65</v>
      </c>
      <c r="P8015">
        <v>40</v>
      </c>
      <c r="Q8015">
        <v>105</v>
      </c>
      <c r="R8015" t="str" cm="1">
        <f t="array" ref="R8015">_xlfn.IFS(Restaurant_Data[[#This Row],[Total Reservations]]&lt;=50, "Low", Restaurant_Data[[#This Row],[Total Reservations]]&lt;=100, "Medium", Restaurant_Data[[#This Row],[Total Reservations]]&lt;=200, "High")</f>
        <v>High</v>
      </c>
      <c r="S8015" s="4">
        <v>1075278.71</v>
      </c>
      <c r="T8015" t="str" cm="1">
        <f t="array" ref="T8015">_xlfn.IFS(Restaurant_Data[[#This Row],[Revenue]]&lt;= 500000, "Low Income", Restaurant_Data[[#This Row],[Revenue]]&lt;=1000000, "Middle Income", Restaurant_Data[[#This Row],[Revenue]] &lt;= 2000000, "High Income")</f>
        <v>High Income</v>
      </c>
    </row>
    <row r="8016" spans="1:20" x14ac:dyDescent="0.35">
      <c r="A8016" s="1" t="s">
        <v>8043</v>
      </c>
      <c r="B8016" s="1" t="s">
        <v>19</v>
      </c>
      <c r="C8016" s="1" t="s">
        <v>24</v>
      </c>
      <c r="D8016">
        <v>4.8</v>
      </c>
      <c r="E8016">
        <v>41</v>
      </c>
      <c r="F8016">
        <v>32.51</v>
      </c>
      <c r="G8016">
        <v>2337</v>
      </c>
      <c r="H8016">
        <v>32739</v>
      </c>
      <c r="I8016">
        <v>10</v>
      </c>
      <c r="J8016">
        <v>341</v>
      </c>
      <c r="K8016">
        <v>93.27</v>
      </c>
      <c r="L8016">
        <v>2.4</v>
      </c>
      <c r="M8016">
        <v>4.4000000000000004</v>
      </c>
      <c r="N8016" s="1" t="s">
        <v>21</v>
      </c>
      <c r="O8016">
        <v>19</v>
      </c>
      <c r="P8016">
        <v>10</v>
      </c>
      <c r="Q8016">
        <v>29</v>
      </c>
      <c r="R8016" t="str" cm="1">
        <f t="array" ref="R8016">_xlfn.IFS(Restaurant_Data[[#This Row],[Total Reservations]]&lt;=50, "Low", Restaurant_Data[[#This Row],[Total Reservations]]&lt;=100, "Medium", Restaurant_Data[[#This Row],[Total Reservations]]&lt;=200, "High")</f>
        <v>Low</v>
      </c>
      <c r="S8016" s="4">
        <v>312074.53000000003</v>
      </c>
      <c r="T8016" t="str" cm="1">
        <f t="array" ref="T8016">_xlfn.IFS(Restaurant_Data[[#This Row],[Revenue]]&lt;= 500000, "Low Income", Restaurant_Data[[#This Row],[Revenue]]&lt;=1000000, "Middle Income", Restaurant_Data[[#This Row],[Revenue]] &lt;= 2000000, "High Income")</f>
        <v>Low Income</v>
      </c>
    </row>
    <row r="8017" spans="1:20" x14ac:dyDescent="0.35">
      <c r="A8017" s="1" t="s">
        <v>8044</v>
      </c>
      <c r="B8017" s="1" t="s">
        <v>34</v>
      </c>
      <c r="C8017" s="1" t="s">
        <v>42</v>
      </c>
      <c r="D8017">
        <v>5</v>
      </c>
      <c r="E8017">
        <v>63</v>
      </c>
      <c r="F8017">
        <v>40.549999999999997</v>
      </c>
      <c r="G8017">
        <v>1953</v>
      </c>
      <c r="H8017">
        <v>23010</v>
      </c>
      <c r="I8017">
        <v>1</v>
      </c>
      <c r="J8017">
        <v>106</v>
      </c>
      <c r="K8017">
        <v>136.08000000000001</v>
      </c>
      <c r="L8017">
        <v>5.8</v>
      </c>
      <c r="M8017">
        <v>9.5</v>
      </c>
      <c r="N8017" s="1" t="s">
        <v>21</v>
      </c>
      <c r="O8017">
        <v>7</v>
      </c>
      <c r="P8017">
        <v>41</v>
      </c>
      <c r="Q8017">
        <v>48</v>
      </c>
      <c r="R8017" t="str" cm="1">
        <f t="array" ref="R8017">_xlfn.IFS(Restaurant_Data[[#This Row],[Total Reservations]]&lt;=50, "Low", Restaurant_Data[[#This Row],[Total Reservations]]&lt;=100, "Medium", Restaurant_Data[[#This Row],[Total Reservations]]&lt;=200, "High")</f>
        <v>Low</v>
      </c>
      <c r="S8017" s="4">
        <v>574356.75</v>
      </c>
      <c r="T8017" t="str" cm="1">
        <f t="array" ref="T8017">_xlfn.IFS(Restaurant_Data[[#This Row],[Revenue]]&lt;= 500000, "Low Income", Restaurant_Data[[#This Row],[Revenue]]&lt;=1000000, "Middle Income", Restaurant_Data[[#This Row],[Revenue]] &lt;= 2000000, "High Income")</f>
        <v>Middle Income</v>
      </c>
    </row>
    <row r="8018" spans="1:20" x14ac:dyDescent="0.35">
      <c r="A8018" s="1" t="s">
        <v>8045</v>
      </c>
      <c r="B8018" s="1" t="s">
        <v>34</v>
      </c>
      <c r="C8018" s="1" t="s">
        <v>24</v>
      </c>
      <c r="D8018">
        <v>4.8</v>
      </c>
      <c r="E8018">
        <v>60</v>
      </c>
      <c r="F8018">
        <v>35.46</v>
      </c>
      <c r="G8018">
        <v>2643</v>
      </c>
      <c r="H8018">
        <v>30836</v>
      </c>
      <c r="I8018">
        <v>16</v>
      </c>
      <c r="J8018">
        <v>203</v>
      </c>
      <c r="K8018">
        <v>161.12</v>
      </c>
      <c r="L8018">
        <v>5.9</v>
      </c>
      <c r="M8018">
        <v>6</v>
      </c>
      <c r="N8018" s="1" t="s">
        <v>27</v>
      </c>
      <c r="O8018">
        <v>44</v>
      </c>
      <c r="P8018">
        <v>46</v>
      </c>
      <c r="Q8018">
        <v>90</v>
      </c>
      <c r="R8018" t="str" cm="1">
        <f t="array" ref="R8018">_xlfn.IFS(Restaurant_Data[[#This Row],[Total Reservations]]&lt;=50, "Low", Restaurant_Data[[#This Row],[Total Reservations]]&lt;=100, "Medium", Restaurant_Data[[#This Row],[Total Reservations]]&lt;=200, "High")</f>
        <v>Medium</v>
      </c>
      <c r="S8018" s="4">
        <v>496998.1</v>
      </c>
      <c r="T8018" t="str" cm="1">
        <f t="array" ref="T8018">_xlfn.IFS(Restaurant_Data[[#This Row],[Revenue]]&lt;= 500000, "Low Income", Restaurant_Data[[#This Row],[Revenue]]&lt;=1000000, "Middle Income", Restaurant_Data[[#This Row],[Revenue]] &lt;= 2000000, "High Income")</f>
        <v>Low Income</v>
      </c>
    </row>
    <row r="8019" spans="1:20" x14ac:dyDescent="0.35">
      <c r="A8019" s="1" t="s">
        <v>8046</v>
      </c>
      <c r="B8019" s="1" t="s">
        <v>19</v>
      </c>
      <c r="C8019" s="1" t="s">
        <v>20</v>
      </c>
      <c r="D8019">
        <v>4.5999999999999996</v>
      </c>
      <c r="E8019">
        <v>50</v>
      </c>
      <c r="F8019">
        <v>66.099999999999994</v>
      </c>
      <c r="G8019">
        <v>1342</v>
      </c>
      <c r="H8019">
        <v>21423</v>
      </c>
      <c r="I8019">
        <v>7</v>
      </c>
      <c r="J8019">
        <v>653</v>
      </c>
      <c r="K8019">
        <v>235.63</v>
      </c>
      <c r="L8019">
        <v>8.8000000000000007</v>
      </c>
      <c r="M8019">
        <v>5.4</v>
      </c>
      <c r="N8019" s="1" t="s">
        <v>27</v>
      </c>
      <c r="O8019">
        <v>42</v>
      </c>
      <c r="P8019">
        <v>13</v>
      </c>
      <c r="Q8019">
        <v>55</v>
      </c>
      <c r="R8019" t="str" cm="1">
        <f t="array" ref="R8019">_xlfn.IFS(Restaurant_Data[[#This Row],[Total Reservations]]&lt;=50, "Low", Restaurant_Data[[#This Row],[Total Reservations]]&lt;=100, "Medium", Restaurant_Data[[#This Row],[Total Reservations]]&lt;=200, "High")</f>
        <v>Medium</v>
      </c>
      <c r="S8019" s="4">
        <v>745920.65</v>
      </c>
      <c r="T8019" t="str" cm="1">
        <f t="array" ref="T8019">_xlfn.IFS(Restaurant_Data[[#This Row],[Revenue]]&lt;= 500000, "Low Income", Restaurant_Data[[#This Row],[Revenue]]&lt;=1000000, "Middle Income", Restaurant_Data[[#This Row],[Revenue]] &lt;= 2000000, "High Income")</f>
        <v>Middle Income</v>
      </c>
    </row>
    <row r="8020" spans="1:20" x14ac:dyDescent="0.35">
      <c r="A8020" s="1" t="s">
        <v>8047</v>
      </c>
      <c r="B8020" s="1" t="s">
        <v>23</v>
      </c>
      <c r="C8020" s="1" t="s">
        <v>20</v>
      </c>
      <c r="D8020">
        <v>4.5999999999999996</v>
      </c>
      <c r="E8020">
        <v>79</v>
      </c>
      <c r="F8020">
        <v>73.78</v>
      </c>
      <c r="G8020">
        <v>2960</v>
      </c>
      <c r="H8020">
        <v>38318</v>
      </c>
      <c r="I8020">
        <v>3</v>
      </c>
      <c r="J8020">
        <v>513</v>
      </c>
      <c r="K8020">
        <v>106.85</v>
      </c>
      <c r="L8020">
        <v>7.8</v>
      </c>
      <c r="M8020">
        <v>7.8</v>
      </c>
      <c r="N8020" s="1" t="s">
        <v>21</v>
      </c>
      <c r="O8020">
        <v>27</v>
      </c>
      <c r="P8020">
        <v>15</v>
      </c>
      <c r="Q8020">
        <v>42</v>
      </c>
      <c r="R8020" t="str" cm="1">
        <f t="array" ref="R8020">_xlfn.IFS(Restaurant_Data[[#This Row],[Total Reservations]]&lt;=50, "Low", Restaurant_Data[[#This Row],[Total Reservations]]&lt;=100, "Medium", Restaurant_Data[[#This Row],[Total Reservations]]&lt;=200, "High")</f>
        <v>Low</v>
      </c>
      <c r="S8020" s="4">
        <v>1297748.44</v>
      </c>
      <c r="T8020" t="str" cm="1">
        <f t="array" ref="T8020">_xlfn.IFS(Restaurant_Data[[#This Row],[Revenue]]&lt;= 500000, "Low Income", Restaurant_Data[[#This Row],[Revenue]]&lt;=1000000, "Middle Income", Restaurant_Data[[#This Row],[Revenue]] &lt;= 2000000, "High Income")</f>
        <v>High Income</v>
      </c>
    </row>
    <row r="8021" spans="1:20" x14ac:dyDescent="0.35">
      <c r="A8021" s="1" t="s">
        <v>8048</v>
      </c>
      <c r="B8021" s="1" t="s">
        <v>23</v>
      </c>
      <c r="C8021" s="1" t="s">
        <v>42</v>
      </c>
      <c r="D8021">
        <v>4.0999999999999996</v>
      </c>
      <c r="E8021">
        <v>72</v>
      </c>
      <c r="F8021">
        <v>38.68</v>
      </c>
      <c r="G8021">
        <v>7132</v>
      </c>
      <c r="H8021">
        <v>73092</v>
      </c>
      <c r="I8021">
        <v>17</v>
      </c>
      <c r="J8021">
        <v>651</v>
      </c>
      <c r="K8021">
        <v>168.77</v>
      </c>
      <c r="L8021">
        <v>3</v>
      </c>
      <c r="M8021">
        <v>4.8</v>
      </c>
      <c r="N8021" s="1" t="s">
        <v>27</v>
      </c>
      <c r="O8021">
        <v>57</v>
      </c>
      <c r="P8021">
        <v>43</v>
      </c>
      <c r="Q8021">
        <v>100</v>
      </c>
      <c r="R8021" t="str" cm="1">
        <f t="array" ref="R8021">_xlfn.IFS(Restaurant_Data[[#This Row],[Total Reservations]]&lt;=50, "Low", Restaurant_Data[[#This Row],[Total Reservations]]&lt;=100, "Medium", Restaurant_Data[[#This Row],[Total Reservations]]&lt;=200, "High")</f>
        <v>Medium</v>
      </c>
      <c r="S8021" s="4">
        <v>650328.84</v>
      </c>
      <c r="T8021" t="str" cm="1">
        <f t="array" ref="T8021">_xlfn.IFS(Restaurant_Data[[#This Row],[Revenue]]&lt;= 500000, "Low Income", Restaurant_Data[[#This Row],[Revenue]]&lt;=1000000, "Middle Income", Restaurant_Data[[#This Row],[Revenue]] &lt;= 2000000, "High Income")</f>
        <v>Middle Income</v>
      </c>
    </row>
    <row r="8022" spans="1:20" x14ac:dyDescent="0.35">
      <c r="A8022" s="1" t="s">
        <v>8049</v>
      </c>
      <c r="B8022" s="1" t="s">
        <v>19</v>
      </c>
      <c r="C8022" s="1" t="s">
        <v>37</v>
      </c>
      <c r="D8022">
        <v>3.4</v>
      </c>
      <c r="E8022">
        <v>42</v>
      </c>
      <c r="F8022">
        <v>59.15</v>
      </c>
      <c r="G8022">
        <v>1285</v>
      </c>
      <c r="H8022">
        <v>15282</v>
      </c>
      <c r="I8022">
        <v>9</v>
      </c>
      <c r="J8022">
        <v>565</v>
      </c>
      <c r="K8022">
        <v>253.84</v>
      </c>
      <c r="L8022">
        <v>8.4</v>
      </c>
      <c r="M8022">
        <v>5.4</v>
      </c>
      <c r="N8022" s="1" t="s">
        <v>21</v>
      </c>
      <c r="O8022">
        <v>8</v>
      </c>
      <c r="P8022">
        <v>20</v>
      </c>
      <c r="Q8022">
        <v>28</v>
      </c>
      <c r="R8022" t="str" cm="1">
        <f t="array" ref="R8022">_xlfn.IFS(Restaurant_Data[[#This Row],[Total Reservations]]&lt;=50, "Low", Restaurant_Data[[#This Row],[Total Reservations]]&lt;=100, "Medium", Restaurant_Data[[#This Row],[Total Reservations]]&lt;=200, "High")</f>
        <v>Low</v>
      </c>
      <c r="S8022" s="4">
        <v>565439.5</v>
      </c>
      <c r="T8022" t="str" cm="1">
        <f t="array" ref="T8022">_xlfn.IFS(Restaurant_Data[[#This Row],[Revenue]]&lt;= 500000, "Low Income", Restaurant_Data[[#This Row],[Revenue]]&lt;=1000000, "Middle Income", Restaurant_Data[[#This Row],[Revenue]] &lt;= 2000000, "High Income")</f>
        <v>Middle Income</v>
      </c>
    </row>
    <row r="8023" spans="1:20" x14ac:dyDescent="0.35">
      <c r="A8023" s="1" t="s">
        <v>8050</v>
      </c>
      <c r="B8023" s="1" t="s">
        <v>19</v>
      </c>
      <c r="C8023" s="1" t="s">
        <v>42</v>
      </c>
      <c r="D8023">
        <v>4.4000000000000004</v>
      </c>
      <c r="E8023">
        <v>47</v>
      </c>
      <c r="F8023">
        <v>42.8</v>
      </c>
      <c r="G8023">
        <v>3241</v>
      </c>
      <c r="H8023">
        <v>40346</v>
      </c>
      <c r="I8023">
        <v>15</v>
      </c>
      <c r="J8023">
        <v>782</v>
      </c>
      <c r="K8023">
        <v>296.58999999999997</v>
      </c>
      <c r="L8023">
        <v>9.6999999999999993</v>
      </c>
      <c r="M8023">
        <v>6</v>
      </c>
      <c r="N8023" s="1" t="s">
        <v>21</v>
      </c>
      <c r="O8023">
        <v>29</v>
      </c>
      <c r="P8023">
        <v>13</v>
      </c>
      <c r="Q8023">
        <v>42</v>
      </c>
      <c r="R8023" t="str" cm="1">
        <f t="array" ref="R8023">_xlfn.IFS(Restaurant_Data[[#This Row],[Total Reservations]]&lt;=50, "Low", Restaurant_Data[[#This Row],[Total Reservations]]&lt;=100, "Medium", Restaurant_Data[[#This Row],[Total Reservations]]&lt;=200, "High")</f>
        <v>Low</v>
      </c>
      <c r="S8023" s="4">
        <v>473630.8</v>
      </c>
      <c r="T8023" t="str" cm="1">
        <f t="array" ref="T8023">_xlfn.IFS(Restaurant_Data[[#This Row],[Revenue]]&lt;= 500000, "Low Income", Restaurant_Data[[#This Row],[Revenue]]&lt;=1000000, "Middle Income", Restaurant_Data[[#This Row],[Revenue]] &lt;= 2000000, "High Income")</f>
        <v>Low Income</v>
      </c>
    </row>
    <row r="8024" spans="1:20" x14ac:dyDescent="0.35">
      <c r="A8024" s="1" t="s">
        <v>8051</v>
      </c>
      <c r="B8024" s="1" t="s">
        <v>34</v>
      </c>
      <c r="C8024" s="1" t="s">
        <v>31</v>
      </c>
      <c r="D8024">
        <v>4.4000000000000004</v>
      </c>
      <c r="E8024">
        <v>62</v>
      </c>
      <c r="F8024">
        <v>40.22</v>
      </c>
      <c r="G8024">
        <v>1798</v>
      </c>
      <c r="H8024">
        <v>23373</v>
      </c>
      <c r="I8024">
        <v>8</v>
      </c>
      <c r="J8024">
        <v>705</v>
      </c>
      <c r="K8024">
        <v>189.33</v>
      </c>
      <c r="L8024">
        <v>7.4</v>
      </c>
      <c r="M8024">
        <v>9.9</v>
      </c>
      <c r="N8024" s="1" t="s">
        <v>21</v>
      </c>
      <c r="O8024">
        <v>59</v>
      </c>
      <c r="P8024">
        <v>11</v>
      </c>
      <c r="Q8024">
        <v>70</v>
      </c>
      <c r="R8024" t="str" cm="1">
        <f t="array" ref="R8024">_xlfn.IFS(Restaurant_Data[[#This Row],[Total Reservations]]&lt;=50, "Low", Restaurant_Data[[#This Row],[Total Reservations]]&lt;=100, "Medium", Restaurant_Data[[#This Row],[Total Reservations]]&lt;=200, "High")</f>
        <v>Medium</v>
      </c>
      <c r="S8024" s="4">
        <v>570848.21</v>
      </c>
      <c r="T8024" t="str" cm="1">
        <f t="array" ref="T8024">_xlfn.IFS(Restaurant_Data[[#This Row],[Revenue]]&lt;= 500000, "Low Income", Restaurant_Data[[#This Row],[Revenue]]&lt;=1000000, "Middle Income", Restaurant_Data[[#This Row],[Revenue]] &lt;= 2000000, "High Income")</f>
        <v>Middle Income</v>
      </c>
    </row>
    <row r="8025" spans="1:20" x14ac:dyDescent="0.35">
      <c r="A8025" s="1" t="s">
        <v>8052</v>
      </c>
      <c r="B8025" s="1" t="s">
        <v>19</v>
      </c>
      <c r="C8025" s="1" t="s">
        <v>24</v>
      </c>
      <c r="D8025">
        <v>5</v>
      </c>
      <c r="E8025">
        <v>43</v>
      </c>
      <c r="F8025">
        <v>32.880000000000003</v>
      </c>
      <c r="G8025">
        <v>1930</v>
      </c>
      <c r="H8025">
        <v>25303</v>
      </c>
      <c r="I8025">
        <v>4</v>
      </c>
      <c r="J8025">
        <v>71</v>
      </c>
      <c r="K8025">
        <v>158.08000000000001</v>
      </c>
      <c r="L8025">
        <v>8.1</v>
      </c>
      <c r="M8025">
        <v>8.1999999999999993</v>
      </c>
      <c r="N8025" s="1" t="s">
        <v>21</v>
      </c>
      <c r="O8025">
        <v>10</v>
      </c>
      <c r="P8025">
        <v>25</v>
      </c>
      <c r="Q8025">
        <v>35</v>
      </c>
      <c r="R8025" t="str" cm="1">
        <f t="array" ref="R8025">_xlfn.IFS(Restaurant_Data[[#This Row],[Total Reservations]]&lt;=50, "Low", Restaurant_Data[[#This Row],[Total Reservations]]&lt;=100, "Medium", Restaurant_Data[[#This Row],[Total Reservations]]&lt;=200, "High")</f>
        <v>Low</v>
      </c>
      <c r="S8025" s="4">
        <v>327233.90999999997</v>
      </c>
      <c r="T8025" t="str" cm="1">
        <f t="array" ref="T8025">_xlfn.IFS(Restaurant_Data[[#This Row],[Revenue]]&lt;= 500000, "Low Income", Restaurant_Data[[#This Row],[Revenue]]&lt;=1000000, "Middle Income", Restaurant_Data[[#This Row],[Revenue]] &lt;= 2000000, "High Income")</f>
        <v>Low Income</v>
      </c>
    </row>
    <row r="8026" spans="1:20" x14ac:dyDescent="0.35">
      <c r="A8026" s="1" t="s">
        <v>8053</v>
      </c>
      <c r="B8026" s="1" t="s">
        <v>34</v>
      </c>
      <c r="C8026" s="1" t="s">
        <v>37</v>
      </c>
      <c r="D8026">
        <v>4.0999999999999996</v>
      </c>
      <c r="E8026">
        <v>63</v>
      </c>
      <c r="F8026">
        <v>63.53</v>
      </c>
      <c r="G8026">
        <v>1074</v>
      </c>
      <c r="H8026">
        <v>19733</v>
      </c>
      <c r="I8026">
        <v>19</v>
      </c>
      <c r="J8026">
        <v>753</v>
      </c>
      <c r="K8026">
        <v>207.88</v>
      </c>
      <c r="L8026">
        <v>3.4</v>
      </c>
      <c r="M8026">
        <v>1.4</v>
      </c>
      <c r="N8026" s="1" t="s">
        <v>27</v>
      </c>
      <c r="O8026">
        <v>20</v>
      </c>
      <c r="P8026">
        <v>48</v>
      </c>
      <c r="Q8026">
        <v>68</v>
      </c>
      <c r="R8026" t="str" cm="1">
        <f t="array" ref="R8026">_xlfn.IFS(Restaurant_Data[[#This Row],[Total Reservations]]&lt;=50, "Low", Restaurant_Data[[#This Row],[Total Reservations]]&lt;=100, "Medium", Restaurant_Data[[#This Row],[Total Reservations]]&lt;=200, "High")</f>
        <v>Medium</v>
      </c>
      <c r="S8026" s="4">
        <v>906347.1</v>
      </c>
      <c r="T8026" t="str" cm="1">
        <f t="array" ref="T8026">_xlfn.IFS(Restaurant_Data[[#This Row],[Revenue]]&lt;= 500000, "Low Income", Restaurant_Data[[#This Row],[Revenue]]&lt;=1000000, "Middle Income", Restaurant_Data[[#This Row],[Revenue]] &lt;= 2000000, "High Income")</f>
        <v>Middle Income</v>
      </c>
    </row>
    <row r="8027" spans="1:20" x14ac:dyDescent="0.35">
      <c r="A8027" s="1" t="s">
        <v>8054</v>
      </c>
      <c r="B8027" s="1" t="s">
        <v>19</v>
      </c>
      <c r="C8027" s="1" t="s">
        <v>24</v>
      </c>
      <c r="D8027">
        <v>3.5</v>
      </c>
      <c r="E8027">
        <v>36</v>
      </c>
      <c r="F8027">
        <v>33.26</v>
      </c>
      <c r="G8027">
        <v>2722</v>
      </c>
      <c r="H8027">
        <v>33145</v>
      </c>
      <c r="I8027">
        <v>2</v>
      </c>
      <c r="J8027">
        <v>156</v>
      </c>
      <c r="K8027">
        <v>171.57</v>
      </c>
      <c r="L8027">
        <v>9.9</v>
      </c>
      <c r="M8027">
        <v>8.1</v>
      </c>
      <c r="N8027" s="1" t="s">
        <v>27</v>
      </c>
      <c r="O8027">
        <v>14</v>
      </c>
      <c r="P8027">
        <v>8</v>
      </c>
      <c r="Q8027">
        <v>22</v>
      </c>
      <c r="R8027" t="str" cm="1">
        <f t="array" ref="R8027">_xlfn.IFS(Restaurant_Data[[#This Row],[Total Reservations]]&lt;=50, "Low", Restaurant_Data[[#This Row],[Total Reservations]]&lt;=100, "Medium", Restaurant_Data[[#This Row],[Total Reservations]]&lt;=200, "High")</f>
        <v>Low</v>
      </c>
      <c r="S8027" s="4">
        <v>280005.81</v>
      </c>
      <c r="T8027" t="str" cm="1">
        <f t="array" ref="T8027">_xlfn.IFS(Restaurant_Data[[#This Row],[Revenue]]&lt;= 500000, "Low Income", Restaurant_Data[[#This Row],[Revenue]]&lt;=1000000, "Middle Income", Restaurant_Data[[#This Row],[Revenue]] &lt;= 2000000, "High Income")</f>
        <v>Low Income</v>
      </c>
    </row>
    <row r="8028" spans="1:20" x14ac:dyDescent="0.35">
      <c r="A8028" s="1" t="s">
        <v>8055</v>
      </c>
      <c r="B8028" s="1" t="s">
        <v>23</v>
      </c>
      <c r="C8028" s="1" t="s">
        <v>42</v>
      </c>
      <c r="D8028">
        <v>4.4000000000000004</v>
      </c>
      <c r="E8028">
        <v>81</v>
      </c>
      <c r="F8028">
        <v>38.53</v>
      </c>
      <c r="G8028">
        <v>7004</v>
      </c>
      <c r="H8028">
        <v>73286</v>
      </c>
      <c r="I8028">
        <v>2</v>
      </c>
      <c r="J8028">
        <v>375</v>
      </c>
      <c r="K8028">
        <v>91.19</v>
      </c>
      <c r="L8028">
        <v>2.6</v>
      </c>
      <c r="M8028">
        <v>5.5</v>
      </c>
      <c r="N8028" s="1" t="s">
        <v>27</v>
      </c>
      <c r="O8028">
        <v>59</v>
      </c>
      <c r="P8028">
        <v>2</v>
      </c>
      <c r="Q8028">
        <v>61</v>
      </c>
      <c r="R8028" t="str" cm="1">
        <f t="array" ref="R8028">_xlfn.IFS(Restaurant_Data[[#This Row],[Total Reservations]]&lt;=50, "Low", Restaurant_Data[[#This Row],[Total Reservations]]&lt;=100, "Medium", Restaurant_Data[[#This Row],[Total Reservations]]&lt;=200, "High")</f>
        <v>Medium</v>
      </c>
      <c r="S8028" s="4">
        <v>706804.3</v>
      </c>
      <c r="T8028" t="str" cm="1">
        <f t="array" ref="T8028">_xlfn.IFS(Restaurant_Data[[#This Row],[Revenue]]&lt;= 500000, "Low Income", Restaurant_Data[[#This Row],[Revenue]]&lt;=1000000, "Middle Income", Restaurant_Data[[#This Row],[Revenue]] &lt;= 2000000, "High Income")</f>
        <v>Middle Income</v>
      </c>
    </row>
    <row r="8029" spans="1:20" x14ac:dyDescent="0.35">
      <c r="A8029" s="1" t="s">
        <v>8056</v>
      </c>
      <c r="B8029" s="1" t="s">
        <v>23</v>
      </c>
      <c r="C8029" s="1" t="s">
        <v>37</v>
      </c>
      <c r="D8029">
        <v>5</v>
      </c>
      <c r="E8029">
        <v>73</v>
      </c>
      <c r="F8029">
        <v>63.33</v>
      </c>
      <c r="G8029">
        <v>8823</v>
      </c>
      <c r="H8029">
        <v>92246</v>
      </c>
      <c r="I8029">
        <v>13</v>
      </c>
      <c r="J8029">
        <v>781</v>
      </c>
      <c r="K8029">
        <v>164.86</v>
      </c>
      <c r="L8029">
        <v>7.8</v>
      </c>
      <c r="M8029">
        <v>3.1</v>
      </c>
      <c r="N8029" s="1" t="s">
        <v>27</v>
      </c>
      <c r="O8029">
        <v>48</v>
      </c>
      <c r="P8029">
        <v>48</v>
      </c>
      <c r="Q8029">
        <v>96</v>
      </c>
      <c r="R8029" t="str" cm="1">
        <f t="array" ref="R8029">_xlfn.IFS(Restaurant_Data[[#This Row],[Total Reservations]]&lt;=50, "Low", Restaurant_Data[[#This Row],[Total Reservations]]&lt;=100, "Medium", Restaurant_Data[[#This Row],[Total Reservations]]&lt;=200, "High")</f>
        <v>Medium</v>
      </c>
      <c r="S8029" s="4">
        <v>1056395.19</v>
      </c>
      <c r="T8029" t="str" cm="1">
        <f t="array" ref="T8029">_xlfn.IFS(Restaurant_Data[[#This Row],[Revenue]]&lt;= 500000, "Low Income", Restaurant_Data[[#This Row],[Revenue]]&lt;=1000000, "Middle Income", Restaurant_Data[[#This Row],[Revenue]] &lt;= 2000000, "High Income")</f>
        <v>High Income</v>
      </c>
    </row>
    <row r="8030" spans="1:20" x14ac:dyDescent="0.35">
      <c r="A8030" s="1" t="s">
        <v>8057</v>
      </c>
      <c r="B8030" s="1" t="s">
        <v>19</v>
      </c>
      <c r="C8030" s="1" t="s">
        <v>42</v>
      </c>
      <c r="D8030">
        <v>3.4</v>
      </c>
      <c r="E8030">
        <v>45</v>
      </c>
      <c r="F8030">
        <v>43.63</v>
      </c>
      <c r="G8030">
        <v>1755</v>
      </c>
      <c r="H8030">
        <v>16245</v>
      </c>
      <c r="I8030">
        <v>19</v>
      </c>
      <c r="J8030">
        <v>956</v>
      </c>
      <c r="K8030">
        <v>294.77999999999997</v>
      </c>
      <c r="L8030">
        <v>4.5999999999999996</v>
      </c>
      <c r="M8030">
        <v>8.6999999999999993</v>
      </c>
      <c r="N8030" s="1" t="s">
        <v>21</v>
      </c>
      <c r="O8030">
        <v>26</v>
      </c>
      <c r="P8030">
        <v>40</v>
      </c>
      <c r="Q8030">
        <v>66</v>
      </c>
      <c r="R8030" t="str" cm="1">
        <f t="array" ref="R8030">_xlfn.IFS(Restaurant_Data[[#This Row],[Total Reservations]]&lt;=50, "Low", Restaurant_Data[[#This Row],[Total Reservations]]&lt;=100, "Medium", Restaurant_Data[[#This Row],[Total Reservations]]&lt;=200, "High")</f>
        <v>Medium</v>
      </c>
      <c r="S8030" s="4">
        <v>463859.98</v>
      </c>
      <c r="T8030" t="str" cm="1">
        <f t="array" ref="T8030">_xlfn.IFS(Restaurant_Data[[#This Row],[Revenue]]&lt;= 500000, "Low Income", Restaurant_Data[[#This Row],[Revenue]]&lt;=1000000, "Middle Income", Restaurant_Data[[#This Row],[Revenue]] &lt;= 2000000, "High Income")</f>
        <v>Low Income</v>
      </c>
    </row>
    <row r="8031" spans="1:20" x14ac:dyDescent="0.35">
      <c r="A8031" s="1" t="s">
        <v>8058</v>
      </c>
      <c r="B8031" s="1" t="s">
        <v>34</v>
      </c>
      <c r="C8031" s="1" t="s">
        <v>31</v>
      </c>
      <c r="D8031">
        <v>3.7</v>
      </c>
      <c r="E8031">
        <v>68</v>
      </c>
      <c r="F8031">
        <v>35.869999999999997</v>
      </c>
      <c r="G8031">
        <v>2992</v>
      </c>
      <c r="H8031">
        <v>36344</v>
      </c>
      <c r="I8031">
        <v>1</v>
      </c>
      <c r="J8031">
        <v>475</v>
      </c>
      <c r="K8031">
        <v>210.11</v>
      </c>
      <c r="L8031">
        <v>4.2</v>
      </c>
      <c r="M8031">
        <v>3.4</v>
      </c>
      <c r="N8031" s="1" t="s">
        <v>27</v>
      </c>
      <c r="O8031">
        <v>44</v>
      </c>
      <c r="P8031">
        <v>18</v>
      </c>
      <c r="Q8031">
        <v>62</v>
      </c>
      <c r="R8031" t="str" cm="1">
        <f t="array" ref="R8031">_xlfn.IFS(Restaurant_Data[[#This Row],[Total Reservations]]&lt;=50, "Low", Restaurant_Data[[#This Row],[Total Reservations]]&lt;=100, "Medium", Restaurant_Data[[#This Row],[Total Reservations]]&lt;=200, "High")</f>
        <v>Medium</v>
      </c>
      <c r="S8031" s="4">
        <v>548455.18000000005</v>
      </c>
      <c r="T8031" t="str" cm="1">
        <f t="array" ref="T8031">_xlfn.IFS(Restaurant_Data[[#This Row],[Revenue]]&lt;= 500000, "Low Income", Restaurant_Data[[#This Row],[Revenue]]&lt;=1000000, "Middle Income", Restaurant_Data[[#This Row],[Revenue]] &lt;= 2000000, "High Income")</f>
        <v>Middle Income</v>
      </c>
    </row>
    <row r="8032" spans="1:20" x14ac:dyDescent="0.35">
      <c r="A8032" s="1" t="s">
        <v>8059</v>
      </c>
      <c r="B8032" s="1" t="s">
        <v>23</v>
      </c>
      <c r="C8032" s="1" t="s">
        <v>26</v>
      </c>
      <c r="D8032">
        <v>4.0999999999999996</v>
      </c>
      <c r="E8032">
        <v>79</v>
      </c>
      <c r="F8032">
        <v>50.9</v>
      </c>
      <c r="G8032">
        <v>3082</v>
      </c>
      <c r="H8032">
        <v>37304</v>
      </c>
      <c r="I8032">
        <v>15</v>
      </c>
      <c r="J8032">
        <v>288</v>
      </c>
      <c r="K8032">
        <v>120.86</v>
      </c>
      <c r="L8032">
        <v>3.6</v>
      </c>
      <c r="M8032">
        <v>3.9</v>
      </c>
      <c r="N8032" s="1" t="s">
        <v>27</v>
      </c>
      <c r="O8032">
        <v>52</v>
      </c>
      <c r="P8032">
        <v>11</v>
      </c>
      <c r="Q8032">
        <v>63</v>
      </c>
      <c r="R8032" t="str" cm="1">
        <f t="array" ref="R8032">_xlfn.IFS(Restaurant_Data[[#This Row],[Total Reservations]]&lt;=50, "Low", Restaurant_Data[[#This Row],[Total Reservations]]&lt;=100, "Medium", Restaurant_Data[[#This Row],[Total Reservations]]&lt;=200, "High")</f>
        <v>Medium</v>
      </c>
      <c r="S8032" s="4">
        <v>909641.8</v>
      </c>
      <c r="T8032" t="str" cm="1">
        <f t="array" ref="T8032">_xlfn.IFS(Restaurant_Data[[#This Row],[Revenue]]&lt;= 500000, "Low Income", Restaurant_Data[[#This Row],[Revenue]]&lt;=1000000, "Middle Income", Restaurant_Data[[#This Row],[Revenue]] &lt;= 2000000, "High Income")</f>
        <v>Middle Income</v>
      </c>
    </row>
    <row r="8033" spans="1:20" x14ac:dyDescent="0.35">
      <c r="A8033" s="1" t="s">
        <v>8060</v>
      </c>
      <c r="B8033" s="1" t="s">
        <v>34</v>
      </c>
      <c r="C8033" s="1" t="s">
        <v>20</v>
      </c>
      <c r="D8033">
        <v>3.3</v>
      </c>
      <c r="E8033">
        <v>65</v>
      </c>
      <c r="F8033">
        <v>73.36</v>
      </c>
      <c r="G8033">
        <v>2063</v>
      </c>
      <c r="H8033">
        <v>23413</v>
      </c>
      <c r="I8033">
        <v>2</v>
      </c>
      <c r="J8033">
        <v>390</v>
      </c>
      <c r="K8033">
        <v>286.79000000000002</v>
      </c>
      <c r="L8033">
        <v>5</v>
      </c>
      <c r="M8033">
        <v>1.6</v>
      </c>
      <c r="N8033" s="1" t="s">
        <v>21</v>
      </c>
      <c r="O8033">
        <v>51</v>
      </c>
      <c r="P8033">
        <v>54</v>
      </c>
      <c r="Q8033">
        <v>105</v>
      </c>
      <c r="R8033" t="str" cm="1">
        <f t="array" ref="R8033">_xlfn.IFS(Restaurant_Data[[#This Row],[Total Reservations]]&lt;=50, "Low", Restaurant_Data[[#This Row],[Total Reservations]]&lt;=100, "Medium", Restaurant_Data[[#This Row],[Total Reservations]]&lt;=200, "High")</f>
        <v>High</v>
      </c>
      <c r="S8033" s="4">
        <v>1062327.55</v>
      </c>
      <c r="T8033" t="str" cm="1">
        <f t="array" ref="T8033">_xlfn.IFS(Restaurant_Data[[#This Row],[Revenue]]&lt;= 500000, "Low Income", Restaurant_Data[[#This Row],[Revenue]]&lt;=1000000, "Middle Income", Restaurant_Data[[#This Row],[Revenue]] &lt;= 2000000, "High Income")</f>
        <v>High Income</v>
      </c>
    </row>
    <row r="8034" spans="1:20" x14ac:dyDescent="0.35">
      <c r="A8034" s="1" t="s">
        <v>8061</v>
      </c>
      <c r="B8034" s="1" t="s">
        <v>19</v>
      </c>
      <c r="C8034" s="1" t="s">
        <v>37</v>
      </c>
      <c r="D8034">
        <v>3</v>
      </c>
      <c r="E8034">
        <v>34</v>
      </c>
      <c r="F8034">
        <v>63.99</v>
      </c>
      <c r="G8034">
        <v>2545</v>
      </c>
      <c r="H8034">
        <v>24946</v>
      </c>
      <c r="I8034">
        <v>16</v>
      </c>
      <c r="J8034">
        <v>779</v>
      </c>
      <c r="K8034">
        <v>147.15</v>
      </c>
      <c r="L8034">
        <v>8.1</v>
      </c>
      <c r="M8034">
        <v>9.8000000000000007</v>
      </c>
      <c r="N8034" s="1" t="s">
        <v>21</v>
      </c>
      <c r="O8034">
        <v>21</v>
      </c>
      <c r="P8034">
        <v>1</v>
      </c>
      <c r="Q8034">
        <v>22</v>
      </c>
      <c r="R8034" t="str" cm="1">
        <f t="array" ref="R8034">_xlfn.IFS(Restaurant_Data[[#This Row],[Total Reservations]]&lt;=50, "Low", Restaurant_Data[[#This Row],[Total Reservations]]&lt;=100, "Medium", Restaurant_Data[[#This Row],[Total Reservations]]&lt;=200, "High")</f>
        <v>Low</v>
      </c>
      <c r="S8034" s="4">
        <v>509450.12</v>
      </c>
      <c r="T8034" t="str" cm="1">
        <f t="array" ref="T8034">_xlfn.IFS(Restaurant_Data[[#This Row],[Revenue]]&lt;= 500000, "Low Income", Restaurant_Data[[#This Row],[Revenue]]&lt;=1000000, "Middle Income", Restaurant_Data[[#This Row],[Revenue]] &lt;= 2000000, "High Income")</f>
        <v>Middle Income</v>
      </c>
    </row>
    <row r="8035" spans="1:20" x14ac:dyDescent="0.35">
      <c r="A8035" s="1" t="s">
        <v>8062</v>
      </c>
      <c r="B8035" s="1" t="s">
        <v>19</v>
      </c>
      <c r="C8035" s="1" t="s">
        <v>20</v>
      </c>
      <c r="D8035">
        <v>3.7</v>
      </c>
      <c r="E8035">
        <v>45</v>
      </c>
      <c r="F8035">
        <v>68.709999999999994</v>
      </c>
      <c r="G8035">
        <v>3689</v>
      </c>
      <c r="H8035">
        <v>37157</v>
      </c>
      <c r="I8035">
        <v>14</v>
      </c>
      <c r="J8035">
        <v>88</v>
      </c>
      <c r="K8035">
        <v>147.53</v>
      </c>
      <c r="L8035">
        <v>9.5</v>
      </c>
      <c r="M8035">
        <v>8.1999999999999993</v>
      </c>
      <c r="N8035" s="1" t="s">
        <v>21</v>
      </c>
      <c r="O8035">
        <v>37</v>
      </c>
      <c r="P8035">
        <v>27</v>
      </c>
      <c r="Q8035">
        <v>64</v>
      </c>
      <c r="R8035" t="str" cm="1">
        <f t="array" ref="R8035">_xlfn.IFS(Restaurant_Data[[#This Row],[Total Reservations]]&lt;=50, "Low", Restaurant_Data[[#This Row],[Total Reservations]]&lt;=100, "Medium", Restaurant_Data[[#This Row],[Total Reservations]]&lt;=200, "High")</f>
        <v>Medium</v>
      </c>
      <c r="S8035" s="4">
        <v>711951.84</v>
      </c>
      <c r="T8035" t="str" cm="1">
        <f t="array" ref="T8035">_xlfn.IFS(Restaurant_Data[[#This Row],[Revenue]]&lt;= 500000, "Low Income", Restaurant_Data[[#This Row],[Revenue]]&lt;=1000000, "Middle Income", Restaurant_Data[[#This Row],[Revenue]] &lt;= 2000000, "High Income")</f>
        <v>Middle Income</v>
      </c>
    </row>
    <row r="8036" spans="1:20" x14ac:dyDescent="0.35">
      <c r="A8036" s="1" t="s">
        <v>8063</v>
      </c>
      <c r="B8036" s="1" t="s">
        <v>23</v>
      </c>
      <c r="C8036" s="1" t="s">
        <v>26</v>
      </c>
      <c r="D8036">
        <v>4.7</v>
      </c>
      <c r="E8036">
        <v>70</v>
      </c>
      <c r="F8036">
        <v>53.82</v>
      </c>
      <c r="G8036">
        <v>5961</v>
      </c>
      <c r="H8036">
        <v>65343</v>
      </c>
      <c r="I8036">
        <v>6</v>
      </c>
      <c r="J8036">
        <v>806</v>
      </c>
      <c r="K8036">
        <v>204.15</v>
      </c>
      <c r="L8036">
        <v>4.7</v>
      </c>
      <c r="M8036">
        <v>2.2999999999999998</v>
      </c>
      <c r="N8036" s="1" t="s">
        <v>27</v>
      </c>
      <c r="O8036">
        <v>3</v>
      </c>
      <c r="P8036">
        <v>41</v>
      </c>
      <c r="Q8036">
        <v>44</v>
      </c>
      <c r="R8036" t="str" cm="1">
        <f t="array" ref="R8036">_xlfn.IFS(Restaurant_Data[[#This Row],[Total Reservations]]&lt;=50, "Low", Restaurant_Data[[#This Row],[Total Reservations]]&lt;=100, "Medium", Restaurant_Data[[#This Row],[Total Reservations]]&lt;=200, "High")</f>
        <v>Low</v>
      </c>
      <c r="S8036" s="4">
        <v>850749.33</v>
      </c>
      <c r="T8036" t="str" cm="1">
        <f t="array" ref="T8036">_xlfn.IFS(Restaurant_Data[[#This Row],[Revenue]]&lt;= 500000, "Low Income", Restaurant_Data[[#This Row],[Revenue]]&lt;=1000000, "Middle Income", Restaurant_Data[[#This Row],[Revenue]] &lt;= 2000000, "High Income")</f>
        <v>Middle Income</v>
      </c>
    </row>
    <row r="8037" spans="1:20" x14ac:dyDescent="0.35">
      <c r="A8037" s="1" t="s">
        <v>8064</v>
      </c>
      <c r="B8037" s="1" t="s">
        <v>19</v>
      </c>
      <c r="C8037" s="1" t="s">
        <v>37</v>
      </c>
      <c r="D8037">
        <v>3.1</v>
      </c>
      <c r="E8037">
        <v>34</v>
      </c>
      <c r="F8037">
        <v>63.96</v>
      </c>
      <c r="G8037">
        <v>2375</v>
      </c>
      <c r="H8037">
        <v>27300</v>
      </c>
      <c r="I8037">
        <v>11</v>
      </c>
      <c r="J8037">
        <v>992</v>
      </c>
      <c r="K8037">
        <v>192.24</v>
      </c>
      <c r="L8037">
        <v>6.9</v>
      </c>
      <c r="M8037">
        <v>5.4</v>
      </c>
      <c r="N8037" s="1" t="s">
        <v>27</v>
      </c>
      <c r="O8037">
        <v>2</v>
      </c>
      <c r="P8037">
        <v>0</v>
      </c>
      <c r="Q8037">
        <v>2</v>
      </c>
      <c r="R8037" t="str" cm="1">
        <f t="array" ref="R8037">_xlfn.IFS(Restaurant_Data[[#This Row],[Total Reservations]]&lt;=50, "Low", Restaurant_Data[[#This Row],[Total Reservations]]&lt;=100, "Medium", Restaurant_Data[[#This Row],[Total Reservations]]&lt;=200, "High")</f>
        <v>Low</v>
      </c>
      <c r="S8037" s="4">
        <v>500435.58</v>
      </c>
      <c r="T8037" t="str" cm="1">
        <f t="array" ref="T8037">_xlfn.IFS(Restaurant_Data[[#This Row],[Revenue]]&lt;= 500000, "Low Income", Restaurant_Data[[#This Row],[Revenue]]&lt;=1000000, "Middle Income", Restaurant_Data[[#This Row],[Revenue]] &lt;= 2000000, "High Income")</f>
        <v>Middle Income</v>
      </c>
    </row>
    <row r="8038" spans="1:20" x14ac:dyDescent="0.35">
      <c r="A8038" s="1" t="s">
        <v>8065</v>
      </c>
      <c r="B8038" s="1" t="s">
        <v>23</v>
      </c>
      <c r="C8038" s="1" t="s">
        <v>20</v>
      </c>
      <c r="D8038">
        <v>3.9</v>
      </c>
      <c r="E8038">
        <v>82</v>
      </c>
      <c r="F8038">
        <v>67.58</v>
      </c>
      <c r="G8038">
        <v>1927</v>
      </c>
      <c r="H8038">
        <v>20145</v>
      </c>
      <c r="I8038">
        <v>14</v>
      </c>
      <c r="J8038">
        <v>711</v>
      </c>
      <c r="K8038">
        <v>122.61</v>
      </c>
      <c r="L8038">
        <v>8.1</v>
      </c>
      <c r="M8038">
        <v>4</v>
      </c>
      <c r="N8038" s="1" t="s">
        <v>21</v>
      </c>
      <c r="O8038">
        <v>24</v>
      </c>
      <c r="P8038">
        <v>28</v>
      </c>
      <c r="Q8038">
        <v>52</v>
      </c>
      <c r="R8038" t="str" cm="1">
        <f t="array" ref="R8038">_xlfn.IFS(Restaurant_Data[[#This Row],[Total Reservations]]&lt;=50, "Low", Restaurant_Data[[#This Row],[Total Reservations]]&lt;=100, "Medium", Restaurant_Data[[#This Row],[Total Reservations]]&lt;=200, "High")</f>
        <v>Medium</v>
      </c>
      <c r="S8038" s="4">
        <v>1242485.55</v>
      </c>
      <c r="T8038" t="str" cm="1">
        <f t="array" ref="T8038">_xlfn.IFS(Restaurant_Data[[#This Row],[Revenue]]&lt;= 500000, "Low Income", Restaurant_Data[[#This Row],[Revenue]]&lt;=1000000, "Middle Income", Restaurant_Data[[#This Row],[Revenue]] &lt;= 2000000, "High Income")</f>
        <v>High Income</v>
      </c>
    </row>
    <row r="8039" spans="1:20" x14ac:dyDescent="0.35">
      <c r="A8039" s="1" t="s">
        <v>8066</v>
      </c>
      <c r="B8039" s="1" t="s">
        <v>34</v>
      </c>
      <c r="C8039" s="1" t="s">
        <v>20</v>
      </c>
      <c r="D8039">
        <v>4.5</v>
      </c>
      <c r="E8039">
        <v>62</v>
      </c>
      <c r="F8039">
        <v>72.89</v>
      </c>
      <c r="G8039">
        <v>3753</v>
      </c>
      <c r="H8039">
        <v>41162</v>
      </c>
      <c r="I8039">
        <v>4</v>
      </c>
      <c r="J8039">
        <v>79</v>
      </c>
      <c r="K8039">
        <v>166.77</v>
      </c>
      <c r="L8039">
        <v>1.9</v>
      </c>
      <c r="M8039">
        <v>1.3</v>
      </c>
      <c r="N8039" s="1" t="s">
        <v>21</v>
      </c>
      <c r="O8039">
        <v>20</v>
      </c>
      <c r="P8039">
        <v>2</v>
      </c>
      <c r="Q8039">
        <v>22</v>
      </c>
      <c r="R8039" t="str" cm="1">
        <f t="array" ref="R8039">_xlfn.IFS(Restaurant_Data[[#This Row],[Total Reservations]]&lt;=50, "Low", Restaurant_Data[[#This Row],[Total Reservations]]&lt;=100, "Medium", Restaurant_Data[[#This Row],[Total Reservations]]&lt;=200, "High")</f>
        <v>Low</v>
      </c>
      <c r="S8039" s="4">
        <v>1004749.6</v>
      </c>
      <c r="T8039" t="str" cm="1">
        <f t="array" ref="T8039">_xlfn.IFS(Restaurant_Data[[#This Row],[Revenue]]&lt;= 500000, "Low Income", Restaurant_Data[[#This Row],[Revenue]]&lt;=1000000, "Middle Income", Restaurant_Data[[#This Row],[Revenue]] &lt;= 2000000, "High Income")</f>
        <v>High Income</v>
      </c>
    </row>
    <row r="8040" spans="1:20" x14ac:dyDescent="0.35">
      <c r="A8040" s="1" t="s">
        <v>8067</v>
      </c>
      <c r="B8040" s="1" t="s">
        <v>23</v>
      </c>
      <c r="C8040" s="1" t="s">
        <v>37</v>
      </c>
      <c r="D8040">
        <v>4.9000000000000004</v>
      </c>
      <c r="E8040">
        <v>72</v>
      </c>
      <c r="F8040">
        <v>57.05</v>
      </c>
      <c r="G8040">
        <v>6289</v>
      </c>
      <c r="H8040">
        <v>70188</v>
      </c>
      <c r="I8040">
        <v>17</v>
      </c>
      <c r="J8040">
        <v>463</v>
      </c>
      <c r="K8040">
        <v>133.13</v>
      </c>
      <c r="L8040">
        <v>9.6</v>
      </c>
      <c r="M8040">
        <v>9.3000000000000007</v>
      </c>
      <c r="N8040" s="1" t="s">
        <v>27</v>
      </c>
      <c r="O8040">
        <v>63</v>
      </c>
      <c r="P8040">
        <v>7</v>
      </c>
      <c r="Q8040">
        <v>70</v>
      </c>
      <c r="R8040" t="str" cm="1">
        <f t="array" ref="R8040">_xlfn.IFS(Restaurant_Data[[#This Row],[Total Reservations]]&lt;=50, "Low", Restaurant_Data[[#This Row],[Total Reservations]]&lt;=100, "Medium", Restaurant_Data[[#This Row],[Total Reservations]]&lt;=200, "High")</f>
        <v>Medium</v>
      </c>
      <c r="S8040" s="4">
        <v>943876.8</v>
      </c>
      <c r="T8040" t="str" cm="1">
        <f t="array" ref="T8040">_xlfn.IFS(Restaurant_Data[[#This Row],[Revenue]]&lt;= 500000, "Low Income", Restaurant_Data[[#This Row],[Revenue]]&lt;=1000000, "Middle Income", Restaurant_Data[[#This Row],[Revenue]] &lt;= 2000000, "High Income")</f>
        <v>Middle Income</v>
      </c>
    </row>
    <row r="8041" spans="1:20" x14ac:dyDescent="0.35">
      <c r="A8041" s="1" t="s">
        <v>8068</v>
      </c>
      <c r="B8041" s="1" t="s">
        <v>23</v>
      </c>
      <c r="C8041" s="1" t="s">
        <v>20</v>
      </c>
      <c r="D8041">
        <v>5</v>
      </c>
      <c r="E8041">
        <v>86</v>
      </c>
      <c r="F8041">
        <v>66.02</v>
      </c>
      <c r="G8041">
        <v>6236</v>
      </c>
      <c r="H8041">
        <v>66638</v>
      </c>
      <c r="I8041">
        <v>16</v>
      </c>
      <c r="J8041">
        <v>210</v>
      </c>
      <c r="K8041">
        <v>234.45</v>
      </c>
      <c r="L8041">
        <v>2.9</v>
      </c>
      <c r="M8041">
        <v>8.6</v>
      </c>
      <c r="N8041" s="1" t="s">
        <v>27</v>
      </c>
      <c r="O8041">
        <v>23</v>
      </c>
      <c r="P8041">
        <v>77</v>
      </c>
      <c r="Q8041">
        <v>100</v>
      </c>
      <c r="R8041" t="str" cm="1">
        <f t="array" ref="R8041">_xlfn.IFS(Restaurant_Data[[#This Row],[Total Reservations]]&lt;=50, "Low", Restaurant_Data[[#This Row],[Total Reservations]]&lt;=100, "Medium", Restaurant_Data[[#This Row],[Total Reservations]]&lt;=200, "High")</f>
        <v>Medium</v>
      </c>
      <c r="S8041" s="4">
        <v>1284878.58</v>
      </c>
      <c r="T8041" t="str" cm="1">
        <f t="array" ref="T8041">_xlfn.IFS(Restaurant_Data[[#This Row],[Revenue]]&lt;= 500000, "Low Income", Restaurant_Data[[#This Row],[Revenue]]&lt;=1000000, "Middle Income", Restaurant_Data[[#This Row],[Revenue]] &lt;= 2000000, "High Income")</f>
        <v>High Income</v>
      </c>
    </row>
    <row r="8042" spans="1:20" x14ac:dyDescent="0.35">
      <c r="A8042" s="1" t="s">
        <v>8069</v>
      </c>
      <c r="B8042" s="1" t="s">
        <v>34</v>
      </c>
      <c r="C8042" s="1" t="s">
        <v>20</v>
      </c>
      <c r="D8042">
        <v>3.8</v>
      </c>
      <c r="E8042">
        <v>68</v>
      </c>
      <c r="F8042">
        <v>71.319999999999993</v>
      </c>
      <c r="G8042">
        <v>3177</v>
      </c>
      <c r="H8042">
        <v>38495</v>
      </c>
      <c r="I8042">
        <v>6</v>
      </c>
      <c r="J8042">
        <v>665</v>
      </c>
      <c r="K8042">
        <v>80.63</v>
      </c>
      <c r="L8042">
        <v>9.1999999999999993</v>
      </c>
      <c r="M8042">
        <v>9.9</v>
      </c>
      <c r="N8042" s="1" t="s">
        <v>21</v>
      </c>
      <c r="O8042">
        <v>64</v>
      </c>
      <c r="P8042">
        <v>27</v>
      </c>
      <c r="Q8042">
        <v>91</v>
      </c>
      <c r="R8042" t="str" cm="1">
        <f t="array" ref="R8042">_xlfn.IFS(Restaurant_Data[[#This Row],[Total Reservations]]&lt;=50, "Low", Restaurant_Data[[#This Row],[Total Reservations]]&lt;=100, "Medium", Restaurant_Data[[#This Row],[Total Reservations]]&lt;=200, "High")</f>
        <v>Medium</v>
      </c>
      <c r="S8042" s="4">
        <v>1092157.81</v>
      </c>
      <c r="T8042" t="str" cm="1">
        <f t="array" ref="T8042">_xlfn.IFS(Restaurant_Data[[#This Row],[Revenue]]&lt;= 500000, "Low Income", Restaurant_Data[[#This Row],[Revenue]]&lt;=1000000, "Middle Income", Restaurant_Data[[#This Row],[Revenue]] &lt;= 2000000, "High Income")</f>
        <v>High Income</v>
      </c>
    </row>
    <row r="8043" spans="1:20" x14ac:dyDescent="0.35">
      <c r="A8043" s="1" t="s">
        <v>8070</v>
      </c>
      <c r="B8043" s="1" t="s">
        <v>23</v>
      </c>
      <c r="C8043" s="1" t="s">
        <v>37</v>
      </c>
      <c r="D8043">
        <v>4.9000000000000004</v>
      </c>
      <c r="E8043">
        <v>74</v>
      </c>
      <c r="F8043">
        <v>65</v>
      </c>
      <c r="G8043">
        <v>4273</v>
      </c>
      <c r="H8043">
        <v>46795</v>
      </c>
      <c r="I8043">
        <v>8</v>
      </c>
      <c r="J8043">
        <v>719</v>
      </c>
      <c r="K8043">
        <v>237.56</v>
      </c>
      <c r="L8043">
        <v>9.9</v>
      </c>
      <c r="M8043">
        <v>3.2</v>
      </c>
      <c r="N8043" s="1" t="s">
        <v>27</v>
      </c>
      <c r="O8043">
        <v>51</v>
      </c>
      <c r="P8043">
        <v>41</v>
      </c>
      <c r="Q8043">
        <v>92</v>
      </c>
      <c r="R8043" t="str" cm="1">
        <f t="array" ref="R8043">_xlfn.IFS(Restaurant_Data[[#This Row],[Total Reservations]]&lt;=50, "Low", Restaurant_Data[[#This Row],[Total Reservations]]&lt;=100, "Medium", Restaurant_Data[[#This Row],[Total Reservations]]&lt;=200, "High")</f>
        <v>Medium</v>
      </c>
      <c r="S8043" s="4">
        <v>1084107.25</v>
      </c>
      <c r="T8043" t="str" cm="1">
        <f t="array" ref="T8043">_xlfn.IFS(Restaurant_Data[[#This Row],[Revenue]]&lt;= 500000, "Low Income", Restaurant_Data[[#This Row],[Revenue]]&lt;=1000000, "Middle Income", Restaurant_Data[[#This Row],[Revenue]] &lt;= 2000000, "High Income")</f>
        <v>High Income</v>
      </c>
    </row>
    <row r="8044" spans="1:20" x14ac:dyDescent="0.35">
      <c r="A8044" s="1" t="s">
        <v>8071</v>
      </c>
      <c r="B8044" s="1" t="s">
        <v>23</v>
      </c>
      <c r="C8044" s="1" t="s">
        <v>20</v>
      </c>
      <c r="D8044">
        <v>3.1</v>
      </c>
      <c r="E8044">
        <v>74</v>
      </c>
      <c r="F8044">
        <v>65.39</v>
      </c>
      <c r="G8044">
        <v>6086</v>
      </c>
      <c r="H8044">
        <v>67388</v>
      </c>
      <c r="I8044">
        <v>13</v>
      </c>
      <c r="J8044">
        <v>982</v>
      </c>
      <c r="K8044">
        <v>90.29</v>
      </c>
      <c r="L8044">
        <v>1.9</v>
      </c>
      <c r="M8044">
        <v>7.3</v>
      </c>
      <c r="N8044" s="1" t="s">
        <v>27</v>
      </c>
      <c r="O8044">
        <v>50</v>
      </c>
      <c r="P8044">
        <v>2</v>
      </c>
      <c r="Q8044">
        <v>52</v>
      </c>
      <c r="R8044" t="str" cm="1">
        <f t="array" ref="R8044">_xlfn.IFS(Restaurant_Data[[#This Row],[Total Reservations]]&lt;=50, "Low", Restaurant_Data[[#This Row],[Total Reservations]]&lt;=100, "Medium", Restaurant_Data[[#This Row],[Total Reservations]]&lt;=200, "High")</f>
        <v>Medium</v>
      </c>
      <c r="S8044" s="4">
        <v>1095173.02</v>
      </c>
      <c r="T8044" t="str" cm="1">
        <f t="array" ref="T8044">_xlfn.IFS(Restaurant_Data[[#This Row],[Revenue]]&lt;= 500000, "Low Income", Restaurant_Data[[#This Row],[Revenue]]&lt;=1000000, "Middle Income", Restaurant_Data[[#This Row],[Revenue]] &lt;= 2000000, "High Income")</f>
        <v>High Income</v>
      </c>
    </row>
    <row r="8045" spans="1:20" x14ac:dyDescent="0.35">
      <c r="A8045" s="1" t="s">
        <v>8072</v>
      </c>
      <c r="B8045" s="1" t="s">
        <v>19</v>
      </c>
      <c r="C8045" s="1" t="s">
        <v>20</v>
      </c>
      <c r="D8045">
        <v>4.5</v>
      </c>
      <c r="E8045">
        <v>44</v>
      </c>
      <c r="F8045">
        <v>74.09</v>
      </c>
      <c r="G8045">
        <v>1930</v>
      </c>
      <c r="H8045">
        <v>19263</v>
      </c>
      <c r="I8045">
        <v>4</v>
      </c>
      <c r="J8045">
        <v>358</v>
      </c>
      <c r="K8045">
        <v>126.5</v>
      </c>
      <c r="L8045">
        <v>9</v>
      </c>
      <c r="M8045">
        <v>2.1</v>
      </c>
      <c r="N8045" s="1" t="s">
        <v>21</v>
      </c>
      <c r="O8045">
        <v>6</v>
      </c>
      <c r="P8045">
        <v>13</v>
      </c>
      <c r="Q8045">
        <v>19</v>
      </c>
      <c r="R8045" t="str" cm="1">
        <f t="array" ref="R8045">_xlfn.IFS(Restaurant_Data[[#This Row],[Total Reservations]]&lt;=50, "Low", Restaurant_Data[[#This Row],[Total Reservations]]&lt;=100, "Medium", Restaurant_Data[[#This Row],[Total Reservations]]&lt;=200, "High")</f>
        <v>Low</v>
      </c>
      <c r="S8045" s="4">
        <v>729463.1</v>
      </c>
      <c r="T8045" t="str" cm="1">
        <f t="array" ref="T8045">_xlfn.IFS(Restaurant_Data[[#This Row],[Revenue]]&lt;= 500000, "Low Income", Restaurant_Data[[#This Row],[Revenue]]&lt;=1000000, "Middle Income", Restaurant_Data[[#This Row],[Revenue]] &lt;= 2000000, "High Income")</f>
        <v>Middle Income</v>
      </c>
    </row>
    <row r="8046" spans="1:20" x14ac:dyDescent="0.35">
      <c r="A8046" s="1" t="s">
        <v>8073</v>
      </c>
      <c r="B8046" s="1" t="s">
        <v>34</v>
      </c>
      <c r="C8046" s="1" t="s">
        <v>24</v>
      </c>
      <c r="D8046">
        <v>4.3</v>
      </c>
      <c r="E8046">
        <v>59</v>
      </c>
      <c r="F8046">
        <v>30.57</v>
      </c>
      <c r="G8046">
        <v>944</v>
      </c>
      <c r="H8046">
        <v>13977</v>
      </c>
      <c r="I8046">
        <v>16</v>
      </c>
      <c r="J8046">
        <v>463</v>
      </c>
      <c r="K8046">
        <v>133.33000000000001</v>
      </c>
      <c r="L8046">
        <v>6.8</v>
      </c>
      <c r="M8046">
        <v>4.9000000000000004</v>
      </c>
      <c r="N8046" s="1" t="s">
        <v>27</v>
      </c>
      <c r="O8046">
        <v>24</v>
      </c>
      <c r="P8046">
        <v>18</v>
      </c>
      <c r="Q8046">
        <v>42</v>
      </c>
      <c r="R8046" t="str" cm="1">
        <f t="array" ref="R8046">_xlfn.IFS(Restaurant_Data[[#This Row],[Total Reservations]]&lt;=50, "Low", Restaurant_Data[[#This Row],[Total Reservations]]&lt;=100, "Medium", Restaurant_Data[[#This Row],[Total Reservations]]&lt;=200, "High")</f>
        <v>Low</v>
      </c>
      <c r="S8046" s="4">
        <v>421169.76</v>
      </c>
      <c r="T8046" t="str" cm="1">
        <f t="array" ref="T8046">_xlfn.IFS(Restaurant_Data[[#This Row],[Revenue]]&lt;= 500000, "Low Income", Restaurant_Data[[#This Row],[Revenue]]&lt;=1000000, "Middle Income", Restaurant_Data[[#This Row],[Revenue]] &lt;= 2000000, "High Income")</f>
        <v>Low Income</v>
      </c>
    </row>
    <row r="8047" spans="1:20" x14ac:dyDescent="0.35">
      <c r="A8047" s="1" t="s">
        <v>8074</v>
      </c>
      <c r="B8047" s="1" t="s">
        <v>23</v>
      </c>
      <c r="C8047" s="1" t="s">
        <v>31</v>
      </c>
      <c r="D8047">
        <v>3.5</v>
      </c>
      <c r="E8047">
        <v>81</v>
      </c>
      <c r="F8047">
        <v>39.47</v>
      </c>
      <c r="G8047">
        <v>3954</v>
      </c>
      <c r="H8047">
        <v>38969</v>
      </c>
      <c r="I8047">
        <v>17</v>
      </c>
      <c r="J8047">
        <v>971</v>
      </c>
      <c r="K8047">
        <v>297.60000000000002</v>
      </c>
      <c r="L8047">
        <v>8.4</v>
      </c>
      <c r="M8047">
        <v>8.6</v>
      </c>
      <c r="N8047" s="1" t="s">
        <v>27</v>
      </c>
      <c r="O8047">
        <v>68</v>
      </c>
      <c r="P8047">
        <v>3</v>
      </c>
      <c r="Q8047">
        <v>71</v>
      </c>
      <c r="R8047" t="str" cm="1">
        <f t="array" ref="R8047">_xlfn.IFS(Restaurant_Data[[#This Row],[Total Reservations]]&lt;=50, "Low", Restaurant_Data[[#This Row],[Total Reservations]]&lt;=100, "Medium", Restaurant_Data[[#This Row],[Total Reservations]]&lt;=200, "High")</f>
        <v>Medium</v>
      </c>
      <c r="S8047" s="4">
        <v>738282.15</v>
      </c>
      <c r="T8047" t="str" cm="1">
        <f t="array" ref="T8047">_xlfn.IFS(Restaurant_Data[[#This Row],[Revenue]]&lt;= 500000, "Low Income", Restaurant_Data[[#This Row],[Revenue]]&lt;=1000000, "Middle Income", Restaurant_Data[[#This Row],[Revenue]] &lt;= 2000000, "High Income")</f>
        <v>Middle Income</v>
      </c>
    </row>
    <row r="8048" spans="1:20" x14ac:dyDescent="0.35">
      <c r="A8048" s="1" t="s">
        <v>8075</v>
      </c>
      <c r="B8048" s="1" t="s">
        <v>34</v>
      </c>
      <c r="C8048" s="1" t="s">
        <v>24</v>
      </c>
      <c r="D8048">
        <v>4</v>
      </c>
      <c r="E8048">
        <v>60</v>
      </c>
      <c r="F8048">
        <v>34.28</v>
      </c>
      <c r="G8048">
        <v>1194</v>
      </c>
      <c r="H8048">
        <v>12826</v>
      </c>
      <c r="I8048">
        <v>4</v>
      </c>
      <c r="J8048">
        <v>183</v>
      </c>
      <c r="K8048">
        <v>197.46</v>
      </c>
      <c r="L8048">
        <v>2</v>
      </c>
      <c r="M8048">
        <v>1.1000000000000001</v>
      </c>
      <c r="N8048" s="1" t="s">
        <v>21</v>
      </c>
      <c r="O8048">
        <v>49</v>
      </c>
      <c r="P8048">
        <v>22</v>
      </c>
      <c r="Q8048">
        <v>71</v>
      </c>
      <c r="R8048" t="str" cm="1">
        <f t="array" ref="R8048">_xlfn.IFS(Restaurant_Data[[#This Row],[Total Reservations]]&lt;=50, "Low", Restaurant_Data[[#This Row],[Total Reservations]]&lt;=100, "Medium", Restaurant_Data[[#This Row],[Total Reservations]]&lt;=200, "High")</f>
        <v>Medium</v>
      </c>
      <c r="S8048" s="4">
        <v>461221.38</v>
      </c>
      <c r="T8048" t="str" cm="1">
        <f t="array" ref="T8048">_xlfn.IFS(Restaurant_Data[[#This Row],[Revenue]]&lt;= 500000, "Low Income", Restaurant_Data[[#This Row],[Revenue]]&lt;=1000000, "Middle Income", Restaurant_Data[[#This Row],[Revenue]] &lt;= 2000000, "High Income")</f>
        <v>Low Income</v>
      </c>
    </row>
    <row r="8049" spans="1:20" x14ac:dyDescent="0.35">
      <c r="A8049" s="1" t="s">
        <v>8076</v>
      </c>
      <c r="B8049" s="1" t="s">
        <v>34</v>
      </c>
      <c r="C8049" s="1" t="s">
        <v>26</v>
      </c>
      <c r="D8049">
        <v>3.3</v>
      </c>
      <c r="E8049">
        <v>50</v>
      </c>
      <c r="F8049">
        <v>54.63</v>
      </c>
      <c r="G8049">
        <v>1430</v>
      </c>
      <c r="H8049">
        <v>20273</v>
      </c>
      <c r="I8049">
        <v>16</v>
      </c>
      <c r="J8049">
        <v>615</v>
      </c>
      <c r="K8049">
        <v>244.39</v>
      </c>
      <c r="L8049">
        <v>8.5</v>
      </c>
      <c r="M8049">
        <v>5.3</v>
      </c>
      <c r="N8049" s="1" t="s">
        <v>27</v>
      </c>
      <c r="O8049">
        <v>11</v>
      </c>
      <c r="P8049">
        <v>6</v>
      </c>
      <c r="Q8049">
        <v>17</v>
      </c>
      <c r="R8049" t="str" cm="1">
        <f t="array" ref="R8049">_xlfn.IFS(Restaurant_Data[[#This Row],[Total Reservations]]&lt;=50, "Low", Restaurant_Data[[#This Row],[Total Reservations]]&lt;=100, "Medium", Restaurant_Data[[#This Row],[Total Reservations]]&lt;=200, "High")</f>
        <v>Low</v>
      </c>
      <c r="S8049" s="4">
        <v>626415.86</v>
      </c>
      <c r="T8049" t="str" cm="1">
        <f t="array" ref="T8049">_xlfn.IFS(Restaurant_Data[[#This Row],[Revenue]]&lt;= 500000, "Low Income", Restaurant_Data[[#This Row],[Revenue]]&lt;=1000000, "Middle Income", Restaurant_Data[[#This Row],[Revenue]] &lt;= 2000000, "High Income")</f>
        <v>Middle Income</v>
      </c>
    </row>
    <row r="8050" spans="1:20" x14ac:dyDescent="0.35">
      <c r="A8050" s="1" t="s">
        <v>8077</v>
      </c>
      <c r="B8050" s="1" t="s">
        <v>23</v>
      </c>
      <c r="C8050" s="1" t="s">
        <v>24</v>
      </c>
      <c r="D8050">
        <v>4.7</v>
      </c>
      <c r="E8050">
        <v>90</v>
      </c>
      <c r="F8050">
        <v>33.46</v>
      </c>
      <c r="G8050">
        <v>3908</v>
      </c>
      <c r="H8050">
        <v>46451</v>
      </c>
      <c r="I8050">
        <v>2</v>
      </c>
      <c r="J8050">
        <v>949</v>
      </c>
      <c r="K8050">
        <v>188.84</v>
      </c>
      <c r="L8050">
        <v>6.6</v>
      </c>
      <c r="M8050">
        <v>4.9000000000000004</v>
      </c>
      <c r="N8050" s="1" t="s">
        <v>21</v>
      </c>
      <c r="O8050">
        <v>19</v>
      </c>
      <c r="P8050">
        <v>40</v>
      </c>
      <c r="Q8050">
        <v>59</v>
      </c>
      <c r="R8050" t="str" cm="1">
        <f t="array" ref="R8050">_xlfn.IFS(Restaurant_Data[[#This Row],[Total Reservations]]&lt;=50, "Low", Restaurant_Data[[#This Row],[Total Reservations]]&lt;=100, "Medium", Restaurant_Data[[#This Row],[Total Reservations]]&lt;=200, "High")</f>
        <v>Medium</v>
      </c>
      <c r="S8050" s="4">
        <v>679303.29</v>
      </c>
      <c r="T8050" t="str" cm="1">
        <f t="array" ref="T8050">_xlfn.IFS(Restaurant_Data[[#This Row],[Revenue]]&lt;= 500000, "Low Income", Restaurant_Data[[#This Row],[Revenue]]&lt;=1000000, "Middle Income", Restaurant_Data[[#This Row],[Revenue]] &lt;= 2000000, "High Income")</f>
        <v>Middle Income</v>
      </c>
    </row>
    <row r="8051" spans="1:20" x14ac:dyDescent="0.35">
      <c r="A8051" s="1" t="s">
        <v>8078</v>
      </c>
      <c r="B8051" s="1" t="s">
        <v>19</v>
      </c>
      <c r="C8051" s="1" t="s">
        <v>24</v>
      </c>
      <c r="D8051">
        <v>3.7</v>
      </c>
      <c r="E8051">
        <v>32</v>
      </c>
      <c r="F8051">
        <v>34.270000000000003</v>
      </c>
      <c r="G8051">
        <v>1097</v>
      </c>
      <c r="H8051">
        <v>17588</v>
      </c>
      <c r="I8051">
        <v>13</v>
      </c>
      <c r="J8051">
        <v>384</v>
      </c>
      <c r="K8051">
        <v>295.79000000000002</v>
      </c>
      <c r="L8051">
        <v>5.6</v>
      </c>
      <c r="M8051">
        <v>7.2</v>
      </c>
      <c r="N8051" s="1" t="s">
        <v>27</v>
      </c>
      <c r="O8051">
        <v>21</v>
      </c>
      <c r="P8051">
        <v>15</v>
      </c>
      <c r="Q8051">
        <v>36</v>
      </c>
      <c r="R8051" t="str" cm="1">
        <f t="array" ref="R8051">_xlfn.IFS(Restaurant_Data[[#This Row],[Total Reservations]]&lt;=50, "Low", Restaurant_Data[[#This Row],[Total Reservations]]&lt;=100, "Medium", Restaurant_Data[[#This Row],[Total Reservations]]&lt;=200, "High")</f>
        <v>Low</v>
      </c>
      <c r="S8051" s="4">
        <v>264090.78000000003</v>
      </c>
      <c r="T8051" t="str" cm="1">
        <f t="array" ref="T8051">_xlfn.IFS(Restaurant_Data[[#This Row],[Revenue]]&lt;= 500000, "Low Income", Restaurant_Data[[#This Row],[Revenue]]&lt;=1000000, "Middle Income", Restaurant_Data[[#This Row],[Revenue]] &lt;= 2000000, "High Income")</f>
        <v>Low Income</v>
      </c>
    </row>
    <row r="8052" spans="1:20" x14ac:dyDescent="0.35">
      <c r="A8052" s="1" t="s">
        <v>8079</v>
      </c>
      <c r="B8052" s="1" t="s">
        <v>34</v>
      </c>
      <c r="C8052" s="1" t="s">
        <v>26</v>
      </c>
      <c r="D8052">
        <v>4.3</v>
      </c>
      <c r="E8052">
        <v>53</v>
      </c>
      <c r="F8052">
        <v>46.94</v>
      </c>
      <c r="G8052">
        <v>2732</v>
      </c>
      <c r="H8052">
        <v>30531</v>
      </c>
      <c r="I8052">
        <v>3</v>
      </c>
      <c r="J8052">
        <v>85</v>
      </c>
      <c r="K8052">
        <v>94.35</v>
      </c>
      <c r="L8052">
        <v>6</v>
      </c>
      <c r="M8052">
        <v>3.1</v>
      </c>
      <c r="N8052" s="1" t="s">
        <v>21</v>
      </c>
      <c r="O8052">
        <v>11</v>
      </c>
      <c r="P8052">
        <v>0</v>
      </c>
      <c r="Q8052">
        <v>11</v>
      </c>
      <c r="R8052" t="str" cm="1">
        <f t="array" ref="R8052">_xlfn.IFS(Restaurant_Data[[#This Row],[Total Reservations]]&lt;=50, "Low", Restaurant_Data[[#This Row],[Total Reservations]]&lt;=100, "Medium", Restaurant_Data[[#This Row],[Total Reservations]]&lt;=200, "High")</f>
        <v>Low</v>
      </c>
      <c r="S8052" s="4">
        <v>558693.47</v>
      </c>
      <c r="T8052" t="str" cm="1">
        <f t="array" ref="T8052">_xlfn.IFS(Restaurant_Data[[#This Row],[Revenue]]&lt;= 500000, "Low Income", Restaurant_Data[[#This Row],[Revenue]]&lt;=1000000, "Middle Income", Restaurant_Data[[#This Row],[Revenue]] &lt;= 2000000, "High Income")</f>
        <v>Middle Income</v>
      </c>
    </row>
    <row r="8053" spans="1:20" x14ac:dyDescent="0.35">
      <c r="A8053" s="1" t="s">
        <v>8080</v>
      </c>
      <c r="B8053" s="1" t="s">
        <v>23</v>
      </c>
      <c r="C8053" s="1" t="s">
        <v>20</v>
      </c>
      <c r="D8053">
        <v>3.3</v>
      </c>
      <c r="E8053">
        <v>88</v>
      </c>
      <c r="F8053">
        <v>68.34</v>
      </c>
      <c r="G8053">
        <v>2259</v>
      </c>
      <c r="H8053">
        <v>27434</v>
      </c>
      <c r="I8053">
        <v>10</v>
      </c>
      <c r="J8053">
        <v>880</v>
      </c>
      <c r="K8053">
        <v>201.22</v>
      </c>
      <c r="L8053">
        <v>7.7</v>
      </c>
      <c r="M8053">
        <v>2.6</v>
      </c>
      <c r="N8053" s="1" t="s">
        <v>21</v>
      </c>
      <c r="O8053">
        <v>27</v>
      </c>
      <c r="P8053">
        <v>52</v>
      </c>
      <c r="Q8053">
        <v>79</v>
      </c>
      <c r="R8053" t="str" cm="1">
        <f t="array" ref="R8053">_xlfn.IFS(Restaurant_Data[[#This Row],[Total Reservations]]&lt;=50, "Low", Restaurant_Data[[#This Row],[Total Reservations]]&lt;=100, "Medium", Restaurant_Data[[#This Row],[Total Reservations]]&lt;=200, "High")</f>
        <v>Medium</v>
      </c>
      <c r="S8053" s="4">
        <v>1344117.54</v>
      </c>
      <c r="T8053" t="str" cm="1">
        <f t="array" ref="T8053">_xlfn.IFS(Restaurant_Data[[#This Row],[Revenue]]&lt;= 500000, "Low Income", Restaurant_Data[[#This Row],[Revenue]]&lt;=1000000, "Middle Income", Restaurant_Data[[#This Row],[Revenue]] &lt;= 2000000, "High Income")</f>
        <v>High Income</v>
      </c>
    </row>
    <row r="8054" spans="1:20" x14ac:dyDescent="0.35">
      <c r="A8054" s="1" t="s">
        <v>8081</v>
      </c>
      <c r="B8054" s="1" t="s">
        <v>34</v>
      </c>
      <c r="C8054" s="1" t="s">
        <v>20</v>
      </c>
      <c r="D8054">
        <v>3.4</v>
      </c>
      <c r="E8054">
        <v>69</v>
      </c>
      <c r="F8054">
        <v>67.67</v>
      </c>
      <c r="G8054">
        <v>1251</v>
      </c>
      <c r="H8054">
        <v>15322</v>
      </c>
      <c r="I8054">
        <v>18</v>
      </c>
      <c r="J8054">
        <v>692</v>
      </c>
      <c r="K8054">
        <v>249.35</v>
      </c>
      <c r="L8054">
        <v>3.7</v>
      </c>
      <c r="M8054">
        <v>6.9</v>
      </c>
      <c r="N8054" s="1" t="s">
        <v>27</v>
      </c>
      <c r="O8054">
        <v>49</v>
      </c>
      <c r="P8054">
        <v>54</v>
      </c>
      <c r="Q8054">
        <v>103</v>
      </c>
      <c r="R8054" t="str" cm="1">
        <f t="array" ref="R8054">_xlfn.IFS(Restaurant_Data[[#This Row],[Total Reservations]]&lt;=50, "Low", Restaurant_Data[[#This Row],[Total Reservations]]&lt;=100, "Medium", Restaurant_Data[[#This Row],[Total Reservations]]&lt;=200, "High")</f>
        <v>High</v>
      </c>
      <c r="S8054" s="4">
        <v>1056857.98</v>
      </c>
      <c r="T8054" t="str" cm="1">
        <f t="array" ref="T8054">_xlfn.IFS(Restaurant_Data[[#This Row],[Revenue]]&lt;= 500000, "Low Income", Restaurant_Data[[#This Row],[Revenue]]&lt;=1000000, "Middle Income", Restaurant_Data[[#This Row],[Revenue]] &lt;= 2000000, "High Income")</f>
        <v>High Income</v>
      </c>
    </row>
    <row r="8055" spans="1:20" x14ac:dyDescent="0.35">
      <c r="A8055" s="1" t="s">
        <v>8082</v>
      </c>
      <c r="B8055" s="1" t="s">
        <v>19</v>
      </c>
      <c r="C8055" s="1" t="s">
        <v>24</v>
      </c>
      <c r="D8055">
        <v>5</v>
      </c>
      <c r="E8055">
        <v>32</v>
      </c>
      <c r="F8055">
        <v>33.17</v>
      </c>
      <c r="G8055">
        <v>1505</v>
      </c>
      <c r="H8055">
        <v>15767</v>
      </c>
      <c r="I8055">
        <v>3</v>
      </c>
      <c r="J8055">
        <v>874</v>
      </c>
      <c r="K8055">
        <v>207.14</v>
      </c>
      <c r="L8055">
        <v>9.5</v>
      </c>
      <c r="M8055">
        <v>6.8</v>
      </c>
      <c r="N8055" s="1" t="s">
        <v>27</v>
      </c>
      <c r="O8055">
        <v>18</v>
      </c>
      <c r="P8055">
        <v>19</v>
      </c>
      <c r="Q8055">
        <v>37</v>
      </c>
      <c r="R8055" t="str" cm="1">
        <f t="array" ref="R8055">_xlfn.IFS(Restaurant_Data[[#This Row],[Total Reservations]]&lt;=50, "Low", Restaurant_Data[[#This Row],[Total Reservations]]&lt;=100, "Medium", Restaurant_Data[[#This Row],[Total Reservations]]&lt;=200, "High")</f>
        <v>Low</v>
      </c>
      <c r="S8055" s="4">
        <v>249626.5</v>
      </c>
      <c r="T8055" t="str" cm="1">
        <f t="array" ref="T8055">_xlfn.IFS(Restaurant_Data[[#This Row],[Revenue]]&lt;= 500000, "Low Income", Restaurant_Data[[#This Row],[Revenue]]&lt;=1000000, "Middle Income", Restaurant_Data[[#This Row],[Revenue]] &lt;= 2000000, "High Income")</f>
        <v>Low Income</v>
      </c>
    </row>
    <row r="8056" spans="1:20" x14ac:dyDescent="0.35">
      <c r="A8056" s="1" t="s">
        <v>8083</v>
      </c>
      <c r="B8056" s="1" t="s">
        <v>19</v>
      </c>
      <c r="C8056" s="1" t="s">
        <v>26</v>
      </c>
      <c r="D8056">
        <v>4.5</v>
      </c>
      <c r="E8056">
        <v>47</v>
      </c>
      <c r="F8056">
        <v>46.69</v>
      </c>
      <c r="G8056">
        <v>3434</v>
      </c>
      <c r="H8056">
        <v>40205</v>
      </c>
      <c r="I8056">
        <v>1</v>
      </c>
      <c r="J8056">
        <v>129</v>
      </c>
      <c r="K8056">
        <v>274.23</v>
      </c>
      <c r="L8056">
        <v>3.8</v>
      </c>
      <c r="M8056">
        <v>7.8</v>
      </c>
      <c r="N8056" s="1" t="s">
        <v>21</v>
      </c>
      <c r="O8056">
        <v>46</v>
      </c>
      <c r="P8056">
        <v>25</v>
      </c>
      <c r="Q8056">
        <v>71</v>
      </c>
      <c r="R8056" t="str" cm="1">
        <f t="array" ref="R8056">_xlfn.IFS(Restaurant_Data[[#This Row],[Total Reservations]]&lt;=50, "Low", Restaurant_Data[[#This Row],[Total Reservations]]&lt;=100, "Medium", Restaurant_Data[[#This Row],[Total Reservations]]&lt;=200, "High")</f>
        <v>Medium</v>
      </c>
      <c r="S8056" s="4">
        <v>498114.41</v>
      </c>
      <c r="T8056" t="str" cm="1">
        <f t="array" ref="T8056">_xlfn.IFS(Restaurant_Data[[#This Row],[Revenue]]&lt;= 500000, "Low Income", Restaurant_Data[[#This Row],[Revenue]]&lt;=1000000, "Middle Income", Restaurant_Data[[#This Row],[Revenue]] &lt;= 2000000, "High Income")</f>
        <v>Low Income</v>
      </c>
    </row>
    <row r="8057" spans="1:20" x14ac:dyDescent="0.35">
      <c r="A8057" s="1" t="s">
        <v>8084</v>
      </c>
      <c r="B8057" s="1" t="s">
        <v>19</v>
      </c>
      <c r="C8057" s="1" t="s">
        <v>20</v>
      </c>
      <c r="D8057">
        <v>4.9000000000000004</v>
      </c>
      <c r="E8057">
        <v>32</v>
      </c>
      <c r="F8057">
        <v>67</v>
      </c>
      <c r="G8057">
        <v>1185</v>
      </c>
      <c r="H8057">
        <v>12407</v>
      </c>
      <c r="I8057">
        <v>11</v>
      </c>
      <c r="J8057">
        <v>833</v>
      </c>
      <c r="K8057">
        <v>200.18</v>
      </c>
      <c r="L8057">
        <v>8.9</v>
      </c>
      <c r="M8057">
        <v>3.2</v>
      </c>
      <c r="N8057" s="1" t="s">
        <v>27</v>
      </c>
      <c r="O8057">
        <v>21</v>
      </c>
      <c r="P8057">
        <v>19</v>
      </c>
      <c r="Q8057">
        <v>40</v>
      </c>
      <c r="R8057" t="str" cm="1">
        <f t="array" ref="R8057">_xlfn.IFS(Restaurant_Data[[#This Row],[Total Reservations]]&lt;=50, "Low", Restaurant_Data[[#This Row],[Total Reservations]]&lt;=100, "Medium", Restaurant_Data[[#This Row],[Total Reservations]]&lt;=200, "High")</f>
        <v>Low</v>
      </c>
      <c r="S8057" s="4">
        <v>493329.85</v>
      </c>
      <c r="T8057" t="str" cm="1">
        <f t="array" ref="T8057">_xlfn.IFS(Restaurant_Data[[#This Row],[Revenue]]&lt;= 500000, "Low Income", Restaurant_Data[[#This Row],[Revenue]]&lt;=1000000, "Middle Income", Restaurant_Data[[#This Row],[Revenue]] &lt;= 2000000, "High Income")</f>
        <v>Low Income</v>
      </c>
    </row>
    <row r="8058" spans="1:20" x14ac:dyDescent="0.35">
      <c r="A8058" s="1" t="s">
        <v>8085</v>
      </c>
      <c r="B8058" s="1" t="s">
        <v>23</v>
      </c>
      <c r="C8058" s="1" t="s">
        <v>42</v>
      </c>
      <c r="D8058">
        <v>3.6</v>
      </c>
      <c r="E8058">
        <v>76</v>
      </c>
      <c r="F8058">
        <v>44.67</v>
      </c>
      <c r="G8058">
        <v>5671</v>
      </c>
      <c r="H8058">
        <v>56522</v>
      </c>
      <c r="I8058">
        <v>5</v>
      </c>
      <c r="J8058">
        <v>985</v>
      </c>
      <c r="K8058">
        <v>256.61</v>
      </c>
      <c r="L8058">
        <v>1.1000000000000001</v>
      </c>
      <c r="M8058">
        <v>1.1000000000000001</v>
      </c>
      <c r="N8058" s="1" t="s">
        <v>21</v>
      </c>
      <c r="O8058">
        <v>53</v>
      </c>
      <c r="P8058">
        <v>3</v>
      </c>
      <c r="Q8058">
        <v>56</v>
      </c>
      <c r="R8058" t="str" cm="1">
        <f t="array" ref="R8058">_xlfn.IFS(Restaurant_Data[[#This Row],[Total Reservations]]&lt;=50, "Low", Restaurant_Data[[#This Row],[Total Reservations]]&lt;=100, "Medium", Restaurant_Data[[#This Row],[Total Reservations]]&lt;=200, "High")</f>
        <v>Medium</v>
      </c>
      <c r="S8058" s="4">
        <v>765391.6</v>
      </c>
      <c r="T8058" t="str" cm="1">
        <f t="array" ref="T8058">_xlfn.IFS(Restaurant_Data[[#This Row],[Revenue]]&lt;= 500000, "Low Income", Restaurant_Data[[#This Row],[Revenue]]&lt;=1000000, "Middle Income", Restaurant_Data[[#This Row],[Revenue]] &lt;= 2000000, "High Income")</f>
        <v>Middle Income</v>
      </c>
    </row>
    <row r="8059" spans="1:20" x14ac:dyDescent="0.35">
      <c r="A8059" s="1" t="s">
        <v>8086</v>
      </c>
      <c r="B8059" s="1" t="s">
        <v>23</v>
      </c>
      <c r="C8059" s="1" t="s">
        <v>37</v>
      </c>
      <c r="D8059">
        <v>3.3</v>
      </c>
      <c r="E8059">
        <v>90</v>
      </c>
      <c r="F8059">
        <v>62.76</v>
      </c>
      <c r="G8059">
        <v>1558</v>
      </c>
      <c r="H8059">
        <v>20315</v>
      </c>
      <c r="I8059">
        <v>3</v>
      </c>
      <c r="J8059">
        <v>486</v>
      </c>
      <c r="K8059">
        <v>93.95</v>
      </c>
      <c r="L8059">
        <v>9.1999999999999993</v>
      </c>
      <c r="M8059">
        <v>8.9</v>
      </c>
      <c r="N8059" s="1" t="s">
        <v>27</v>
      </c>
      <c r="O8059">
        <v>61</v>
      </c>
      <c r="P8059">
        <v>36</v>
      </c>
      <c r="Q8059">
        <v>97</v>
      </c>
      <c r="R8059" t="str" cm="1">
        <f t="array" ref="R8059">_xlfn.IFS(Restaurant_Data[[#This Row],[Total Reservations]]&lt;=50, "Low", Restaurant_Data[[#This Row],[Total Reservations]]&lt;=100, "Medium", Restaurant_Data[[#This Row],[Total Reservations]]&lt;=200, "High")</f>
        <v>Medium</v>
      </c>
      <c r="S8059" s="4">
        <v>1259462.07</v>
      </c>
      <c r="T8059" t="str" cm="1">
        <f t="array" ref="T8059">_xlfn.IFS(Restaurant_Data[[#This Row],[Revenue]]&lt;= 500000, "Low Income", Restaurant_Data[[#This Row],[Revenue]]&lt;=1000000, "Middle Income", Restaurant_Data[[#This Row],[Revenue]] &lt;= 2000000, "High Income")</f>
        <v>High Income</v>
      </c>
    </row>
    <row r="8060" spans="1:20" x14ac:dyDescent="0.35">
      <c r="A8060" s="1" t="s">
        <v>8087</v>
      </c>
      <c r="B8060" s="1" t="s">
        <v>19</v>
      </c>
      <c r="C8060" s="1" t="s">
        <v>37</v>
      </c>
      <c r="D8060">
        <v>4</v>
      </c>
      <c r="E8060">
        <v>30</v>
      </c>
      <c r="F8060">
        <v>64.63</v>
      </c>
      <c r="G8060">
        <v>922</v>
      </c>
      <c r="H8060">
        <v>8977</v>
      </c>
      <c r="I8060">
        <v>11</v>
      </c>
      <c r="J8060">
        <v>169</v>
      </c>
      <c r="K8060">
        <v>115.52</v>
      </c>
      <c r="L8060">
        <v>8.6999999999999993</v>
      </c>
      <c r="M8060">
        <v>2.9</v>
      </c>
      <c r="N8060" s="1" t="s">
        <v>27</v>
      </c>
      <c r="O8060">
        <v>18</v>
      </c>
      <c r="P8060">
        <v>17</v>
      </c>
      <c r="Q8060">
        <v>35</v>
      </c>
      <c r="R8060" t="str" cm="1">
        <f t="array" ref="R8060">_xlfn.IFS(Restaurant_Data[[#This Row],[Total Reservations]]&lt;=50, "Low", Restaurant_Data[[#This Row],[Total Reservations]]&lt;=100, "Medium", Restaurant_Data[[#This Row],[Total Reservations]]&lt;=200, "High")</f>
        <v>Low</v>
      </c>
      <c r="S8060" s="4">
        <v>445851</v>
      </c>
      <c r="T8060" t="str" cm="1">
        <f t="array" ref="T8060">_xlfn.IFS(Restaurant_Data[[#This Row],[Revenue]]&lt;= 500000, "Low Income", Restaurant_Data[[#This Row],[Revenue]]&lt;=1000000, "Middle Income", Restaurant_Data[[#This Row],[Revenue]] &lt;= 2000000, "High Income")</f>
        <v>Low Income</v>
      </c>
    </row>
    <row r="8061" spans="1:20" x14ac:dyDescent="0.35">
      <c r="A8061" s="1" t="s">
        <v>8088</v>
      </c>
      <c r="B8061" s="1" t="s">
        <v>23</v>
      </c>
      <c r="C8061" s="1" t="s">
        <v>31</v>
      </c>
      <c r="D8061">
        <v>4</v>
      </c>
      <c r="E8061">
        <v>88</v>
      </c>
      <c r="F8061">
        <v>31.53</v>
      </c>
      <c r="G8061">
        <v>7850</v>
      </c>
      <c r="H8061">
        <v>84402</v>
      </c>
      <c r="I8061">
        <v>1</v>
      </c>
      <c r="J8061">
        <v>183</v>
      </c>
      <c r="K8061">
        <v>161.02000000000001</v>
      </c>
      <c r="L8061">
        <v>2.1</v>
      </c>
      <c r="M8061">
        <v>4.8</v>
      </c>
      <c r="N8061" s="1" t="s">
        <v>27</v>
      </c>
      <c r="O8061">
        <v>6</v>
      </c>
      <c r="P8061">
        <v>80</v>
      </c>
      <c r="Q8061">
        <v>86</v>
      </c>
      <c r="R8061" t="str" cm="1">
        <f t="array" ref="R8061">_xlfn.IFS(Restaurant_Data[[#This Row],[Total Reservations]]&lt;=50, "Low", Restaurant_Data[[#This Row],[Total Reservations]]&lt;=100, "Medium", Restaurant_Data[[#This Row],[Total Reservations]]&lt;=200, "High")</f>
        <v>Medium</v>
      </c>
      <c r="S8061" s="4">
        <v>631168.84</v>
      </c>
      <c r="T8061" t="str" cm="1">
        <f t="array" ref="T8061">_xlfn.IFS(Restaurant_Data[[#This Row],[Revenue]]&lt;= 500000, "Low Income", Restaurant_Data[[#This Row],[Revenue]]&lt;=1000000, "Middle Income", Restaurant_Data[[#This Row],[Revenue]] &lt;= 2000000, "High Income")</f>
        <v>Middle Income</v>
      </c>
    </row>
    <row r="8062" spans="1:20" x14ac:dyDescent="0.35">
      <c r="A8062" s="1" t="s">
        <v>8089</v>
      </c>
      <c r="B8062" s="1" t="s">
        <v>19</v>
      </c>
      <c r="C8062" s="1" t="s">
        <v>37</v>
      </c>
      <c r="D8062">
        <v>3.3</v>
      </c>
      <c r="E8062">
        <v>47</v>
      </c>
      <c r="F8062">
        <v>59.39</v>
      </c>
      <c r="G8062">
        <v>1011</v>
      </c>
      <c r="H8062">
        <v>13946</v>
      </c>
      <c r="I8062">
        <v>15</v>
      </c>
      <c r="J8062">
        <v>454</v>
      </c>
      <c r="K8062">
        <v>262.89999999999998</v>
      </c>
      <c r="L8062">
        <v>7.6</v>
      </c>
      <c r="M8062">
        <v>5.2</v>
      </c>
      <c r="N8062" s="1" t="s">
        <v>27</v>
      </c>
      <c r="O8062">
        <v>3</v>
      </c>
      <c r="P8062">
        <v>21</v>
      </c>
      <c r="Q8062">
        <v>24</v>
      </c>
      <c r="R8062" t="str" cm="1">
        <f t="array" ref="R8062">_xlfn.IFS(Restaurant_Data[[#This Row],[Total Reservations]]&lt;=50, "Low", Restaurant_Data[[#This Row],[Total Reservations]]&lt;=100, "Medium", Restaurant_Data[[#This Row],[Total Reservations]]&lt;=200, "High")</f>
        <v>Low</v>
      </c>
      <c r="S8062" s="4">
        <v>637248.43000000005</v>
      </c>
      <c r="T8062" t="str" cm="1">
        <f t="array" ref="T8062">_xlfn.IFS(Restaurant_Data[[#This Row],[Revenue]]&lt;= 500000, "Low Income", Restaurant_Data[[#This Row],[Revenue]]&lt;=1000000, "Middle Income", Restaurant_Data[[#This Row],[Revenue]] &lt;= 2000000, "High Income")</f>
        <v>Middle Income</v>
      </c>
    </row>
    <row r="8063" spans="1:20" x14ac:dyDescent="0.35">
      <c r="A8063" s="1" t="s">
        <v>8090</v>
      </c>
      <c r="B8063" s="1" t="s">
        <v>23</v>
      </c>
      <c r="C8063" s="1" t="s">
        <v>24</v>
      </c>
      <c r="D8063">
        <v>4.5</v>
      </c>
      <c r="E8063">
        <v>71</v>
      </c>
      <c r="F8063">
        <v>28.11</v>
      </c>
      <c r="G8063">
        <v>6899</v>
      </c>
      <c r="H8063">
        <v>71968</v>
      </c>
      <c r="I8063">
        <v>7</v>
      </c>
      <c r="J8063">
        <v>766</v>
      </c>
      <c r="K8063">
        <v>156.63999999999999</v>
      </c>
      <c r="L8063">
        <v>4.4000000000000004</v>
      </c>
      <c r="M8063">
        <v>2.7</v>
      </c>
      <c r="N8063" s="1" t="s">
        <v>21</v>
      </c>
      <c r="O8063">
        <v>40</v>
      </c>
      <c r="P8063">
        <v>43</v>
      </c>
      <c r="Q8063">
        <v>83</v>
      </c>
      <c r="R8063" t="str" cm="1">
        <f t="array" ref="R8063">_xlfn.IFS(Restaurant_Data[[#This Row],[Total Reservations]]&lt;=50, "Low", Restaurant_Data[[#This Row],[Total Reservations]]&lt;=100, "Medium", Restaurant_Data[[#This Row],[Total Reservations]]&lt;=200, "High")</f>
        <v>Medium</v>
      </c>
      <c r="S8063" s="4">
        <v>465444.42</v>
      </c>
      <c r="T8063" t="str" cm="1">
        <f t="array" ref="T8063">_xlfn.IFS(Restaurant_Data[[#This Row],[Revenue]]&lt;= 500000, "Low Income", Restaurant_Data[[#This Row],[Revenue]]&lt;=1000000, "Middle Income", Restaurant_Data[[#This Row],[Revenue]] &lt;= 2000000, "High Income")</f>
        <v>Low Income</v>
      </c>
    </row>
    <row r="8064" spans="1:20" x14ac:dyDescent="0.35">
      <c r="A8064" s="1" t="s">
        <v>8091</v>
      </c>
      <c r="B8064" s="1" t="s">
        <v>19</v>
      </c>
      <c r="C8064" s="1" t="s">
        <v>37</v>
      </c>
      <c r="D8064">
        <v>3.7</v>
      </c>
      <c r="E8064">
        <v>41</v>
      </c>
      <c r="F8064">
        <v>55.11</v>
      </c>
      <c r="G8064">
        <v>3279</v>
      </c>
      <c r="H8064">
        <v>37062</v>
      </c>
      <c r="I8064">
        <v>2</v>
      </c>
      <c r="J8064">
        <v>314</v>
      </c>
      <c r="K8064">
        <v>206.86</v>
      </c>
      <c r="L8064">
        <v>5.3</v>
      </c>
      <c r="M8064">
        <v>5.7</v>
      </c>
      <c r="N8064" s="1" t="s">
        <v>21</v>
      </c>
      <c r="O8064">
        <v>34</v>
      </c>
      <c r="P8064">
        <v>33</v>
      </c>
      <c r="Q8064">
        <v>67</v>
      </c>
      <c r="R8064" t="str" cm="1">
        <f t="array" ref="R8064">_xlfn.IFS(Restaurant_Data[[#This Row],[Total Reservations]]&lt;=50, "Low", Restaurant_Data[[#This Row],[Total Reservations]]&lt;=100, "Medium", Restaurant_Data[[#This Row],[Total Reservations]]&lt;=200, "High")</f>
        <v>Medium</v>
      </c>
      <c r="S8064" s="4">
        <v>513424.66</v>
      </c>
      <c r="T8064" t="str" cm="1">
        <f t="array" ref="T8064">_xlfn.IFS(Restaurant_Data[[#This Row],[Revenue]]&lt;= 500000, "Low Income", Restaurant_Data[[#This Row],[Revenue]]&lt;=1000000, "Middle Income", Restaurant_Data[[#This Row],[Revenue]] &lt;= 2000000, "High Income")</f>
        <v>Middle Income</v>
      </c>
    </row>
    <row r="8065" spans="1:20" x14ac:dyDescent="0.35">
      <c r="A8065" s="1" t="s">
        <v>8092</v>
      </c>
      <c r="B8065" s="1" t="s">
        <v>34</v>
      </c>
      <c r="C8065" s="1" t="s">
        <v>37</v>
      </c>
      <c r="D8065">
        <v>3.4</v>
      </c>
      <c r="E8065">
        <v>66</v>
      </c>
      <c r="F8065">
        <v>58.13</v>
      </c>
      <c r="G8065">
        <v>2047</v>
      </c>
      <c r="H8065">
        <v>28292</v>
      </c>
      <c r="I8065">
        <v>15</v>
      </c>
      <c r="J8065">
        <v>282</v>
      </c>
      <c r="K8065">
        <v>148.94999999999999</v>
      </c>
      <c r="L8065">
        <v>1.6</v>
      </c>
      <c r="M8065">
        <v>9.1999999999999993</v>
      </c>
      <c r="N8065" s="1" t="s">
        <v>27</v>
      </c>
      <c r="O8065">
        <v>40</v>
      </c>
      <c r="P8065">
        <v>60</v>
      </c>
      <c r="Q8065">
        <v>100</v>
      </c>
      <c r="R8065" t="str" cm="1">
        <f t="array" ref="R8065">_xlfn.IFS(Restaurant_Data[[#This Row],[Total Reservations]]&lt;=50, "Low", Restaurant_Data[[#This Row],[Total Reservations]]&lt;=100, "Medium", Restaurant_Data[[#This Row],[Total Reservations]]&lt;=200, "High")</f>
        <v>Medium</v>
      </c>
      <c r="S8065" s="4">
        <v>871473.12</v>
      </c>
      <c r="T8065" t="str" cm="1">
        <f t="array" ref="T8065">_xlfn.IFS(Restaurant_Data[[#This Row],[Revenue]]&lt;= 500000, "Low Income", Restaurant_Data[[#This Row],[Revenue]]&lt;=1000000, "Middle Income", Restaurant_Data[[#This Row],[Revenue]] &lt;= 2000000, "High Income")</f>
        <v>Middle Income</v>
      </c>
    </row>
    <row r="8066" spans="1:20" x14ac:dyDescent="0.35">
      <c r="A8066" s="1" t="s">
        <v>8093</v>
      </c>
      <c r="B8066" s="1" t="s">
        <v>19</v>
      </c>
      <c r="C8066" s="1" t="s">
        <v>42</v>
      </c>
      <c r="D8066">
        <v>3.7</v>
      </c>
      <c r="E8066">
        <v>50</v>
      </c>
      <c r="F8066">
        <v>39.18</v>
      </c>
      <c r="G8066">
        <v>2484</v>
      </c>
      <c r="H8066">
        <v>29609</v>
      </c>
      <c r="I8066">
        <v>18</v>
      </c>
      <c r="J8066">
        <v>496</v>
      </c>
      <c r="K8066">
        <v>251.43</v>
      </c>
      <c r="L8066">
        <v>2.9</v>
      </c>
      <c r="M8066">
        <v>3.4</v>
      </c>
      <c r="N8066" s="1" t="s">
        <v>27</v>
      </c>
      <c r="O8066">
        <v>17</v>
      </c>
      <c r="P8066">
        <v>38</v>
      </c>
      <c r="Q8066">
        <v>55</v>
      </c>
      <c r="R8066" t="str" cm="1">
        <f t="array" ref="R8066">_xlfn.IFS(Restaurant_Data[[#This Row],[Total Reservations]]&lt;=50, "Low", Restaurant_Data[[#This Row],[Total Reservations]]&lt;=100, "Medium", Restaurant_Data[[#This Row],[Total Reservations]]&lt;=200, "High")</f>
        <v>Medium</v>
      </c>
      <c r="S8066" s="4">
        <v>458524.35</v>
      </c>
      <c r="T8066" t="str" cm="1">
        <f t="array" ref="T8066">_xlfn.IFS(Restaurant_Data[[#This Row],[Revenue]]&lt;= 500000, "Low Income", Restaurant_Data[[#This Row],[Revenue]]&lt;=1000000, "Middle Income", Restaurant_Data[[#This Row],[Revenue]] &lt;= 2000000, "High Income")</f>
        <v>Low Income</v>
      </c>
    </row>
    <row r="8067" spans="1:20" x14ac:dyDescent="0.35">
      <c r="A8067" s="1" t="s">
        <v>8094</v>
      </c>
      <c r="B8067" s="1" t="s">
        <v>19</v>
      </c>
      <c r="C8067" s="1" t="s">
        <v>20</v>
      </c>
      <c r="D8067">
        <v>4.0999999999999996</v>
      </c>
      <c r="E8067">
        <v>50</v>
      </c>
      <c r="F8067">
        <v>66.010000000000005</v>
      </c>
      <c r="G8067">
        <v>2887</v>
      </c>
      <c r="H8067">
        <v>33449</v>
      </c>
      <c r="I8067">
        <v>4</v>
      </c>
      <c r="J8067">
        <v>476</v>
      </c>
      <c r="K8067">
        <v>100.07</v>
      </c>
      <c r="L8067">
        <v>9.6</v>
      </c>
      <c r="M8067">
        <v>5.7</v>
      </c>
      <c r="N8067" s="1" t="s">
        <v>21</v>
      </c>
      <c r="O8067">
        <v>36</v>
      </c>
      <c r="P8067">
        <v>41</v>
      </c>
      <c r="Q8067">
        <v>77</v>
      </c>
      <c r="R8067" t="str" cm="1">
        <f t="array" ref="R8067">_xlfn.IFS(Restaurant_Data[[#This Row],[Total Reservations]]&lt;=50, "Low", Restaurant_Data[[#This Row],[Total Reservations]]&lt;=100, "Medium", Restaurant_Data[[#This Row],[Total Reservations]]&lt;=200, "High")</f>
        <v>Medium</v>
      </c>
      <c r="S8067" s="4">
        <v>746497.22</v>
      </c>
      <c r="T8067" t="str" cm="1">
        <f t="array" ref="T8067">_xlfn.IFS(Restaurant_Data[[#This Row],[Revenue]]&lt;= 500000, "Low Income", Restaurant_Data[[#This Row],[Revenue]]&lt;=1000000, "Middle Income", Restaurant_Data[[#This Row],[Revenue]] &lt;= 2000000, "High Income")</f>
        <v>Middle Income</v>
      </c>
    </row>
    <row r="8068" spans="1:20" x14ac:dyDescent="0.35">
      <c r="A8068" s="1" t="s">
        <v>8095</v>
      </c>
      <c r="B8068" s="1" t="s">
        <v>23</v>
      </c>
      <c r="C8068" s="1" t="s">
        <v>42</v>
      </c>
      <c r="D8068">
        <v>4.5</v>
      </c>
      <c r="E8068">
        <v>72</v>
      </c>
      <c r="F8068">
        <v>41.23</v>
      </c>
      <c r="G8068">
        <v>4305</v>
      </c>
      <c r="H8068">
        <v>47675</v>
      </c>
      <c r="I8068">
        <v>1</v>
      </c>
      <c r="J8068">
        <v>77</v>
      </c>
      <c r="K8068">
        <v>198.44</v>
      </c>
      <c r="L8068">
        <v>4.8</v>
      </c>
      <c r="M8068">
        <v>3.8</v>
      </c>
      <c r="N8068" s="1" t="s">
        <v>27</v>
      </c>
      <c r="O8068">
        <v>43</v>
      </c>
      <c r="P8068">
        <v>71</v>
      </c>
      <c r="Q8068">
        <v>114</v>
      </c>
      <c r="R8068" t="str" cm="1">
        <f t="array" ref="R8068">_xlfn.IFS(Restaurant_Data[[#This Row],[Total Reservations]]&lt;=50, "Low", Restaurant_Data[[#This Row],[Total Reservations]]&lt;=100, "Medium", Restaurant_Data[[#This Row],[Total Reservations]]&lt;=200, "High")</f>
        <v>High</v>
      </c>
      <c r="S8068" s="4">
        <v>669110.11</v>
      </c>
      <c r="T8068" t="str" cm="1">
        <f t="array" ref="T8068">_xlfn.IFS(Restaurant_Data[[#This Row],[Revenue]]&lt;= 500000, "Low Income", Restaurant_Data[[#This Row],[Revenue]]&lt;=1000000, "Middle Income", Restaurant_Data[[#This Row],[Revenue]] &lt;= 2000000, "High Income")</f>
        <v>Middle Income</v>
      </c>
    </row>
    <row r="8069" spans="1:20" x14ac:dyDescent="0.35">
      <c r="A8069" s="1" t="s">
        <v>8096</v>
      </c>
      <c r="B8069" s="1" t="s">
        <v>23</v>
      </c>
      <c r="C8069" s="1" t="s">
        <v>24</v>
      </c>
      <c r="D8069">
        <v>4</v>
      </c>
      <c r="E8069">
        <v>81</v>
      </c>
      <c r="F8069">
        <v>29.21</v>
      </c>
      <c r="G8069">
        <v>7023</v>
      </c>
      <c r="H8069">
        <v>74323</v>
      </c>
      <c r="I8069">
        <v>9</v>
      </c>
      <c r="J8069">
        <v>350</v>
      </c>
      <c r="K8069">
        <v>194.47</v>
      </c>
      <c r="L8069">
        <v>1.2</v>
      </c>
      <c r="M8069">
        <v>9.8000000000000007</v>
      </c>
      <c r="N8069" s="1" t="s">
        <v>21</v>
      </c>
      <c r="O8069">
        <v>35</v>
      </c>
      <c r="P8069">
        <v>45</v>
      </c>
      <c r="Q8069">
        <v>80</v>
      </c>
      <c r="R8069" t="str" cm="1">
        <f t="array" ref="R8069">_xlfn.IFS(Restaurant_Data[[#This Row],[Total Reservations]]&lt;=50, "Low", Restaurant_Data[[#This Row],[Total Reservations]]&lt;=100, "Medium", Restaurant_Data[[#This Row],[Total Reservations]]&lt;=200, "High")</f>
        <v>Medium</v>
      </c>
      <c r="S8069" s="4">
        <v>549943.64</v>
      </c>
      <c r="T8069" t="str" cm="1">
        <f t="array" ref="T8069">_xlfn.IFS(Restaurant_Data[[#This Row],[Revenue]]&lt;= 500000, "Low Income", Restaurant_Data[[#This Row],[Revenue]]&lt;=1000000, "Middle Income", Restaurant_Data[[#This Row],[Revenue]] &lt;= 2000000, "High Income")</f>
        <v>Middle Income</v>
      </c>
    </row>
    <row r="8070" spans="1:20" x14ac:dyDescent="0.35">
      <c r="A8070" s="1" t="s">
        <v>8097</v>
      </c>
      <c r="B8070" s="1" t="s">
        <v>23</v>
      </c>
      <c r="C8070" s="1" t="s">
        <v>37</v>
      </c>
      <c r="D8070">
        <v>4.0999999999999996</v>
      </c>
      <c r="E8070">
        <v>81</v>
      </c>
      <c r="F8070">
        <v>55.51</v>
      </c>
      <c r="G8070">
        <v>6454</v>
      </c>
      <c r="H8070">
        <v>69232</v>
      </c>
      <c r="I8070">
        <v>9</v>
      </c>
      <c r="J8070">
        <v>619</v>
      </c>
      <c r="K8070">
        <v>150.81</v>
      </c>
      <c r="L8070">
        <v>5.6</v>
      </c>
      <c r="M8070">
        <v>3</v>
      </c>
      <c r="N8070" s="1" t="s">
        <v>27</v>
      </c>
      <c r="O8070">
        <v>57</v>
      </c>
      <c r="P8070">
        <v>25</v>
      </c>
      <c r="Q8070">
        <v>82</v>
      </c>
      <c r="R8070" t="str" cm="1">
        <f t="array" ref="R8070">_xlfn.IFS(Restaurant_Data[[#This Row],[Total Reservations]]&lt;=50, "Low", Restaurant_Data[[#This Row],[Total Reservations]]&lt;=100, "Medium", Restaurant_Data[[#This Row],[Total Reservations]]&lt;=200, "High")</f>
        <v>Medium</v>
      </c>
      <c r="S8070" s="4">
        <v>1016924.31</v>
      </c>
      <c r="T8070" t="str" cm="1">
        <f t="array" ref="T8070">_xlfn.IFS(Restaurant_Data[[#This Row],[Revenue]]&lt;= 500000, "Low Income", Restaurant_Data[[#This Row],[Revenue]]&lt;=1000000, "Middle Income", Restaurant_Data[[#This Row],[Revenue]] &lt;= 2000000, "High Income")</f>
        <v>High Income</v>
      </c>
    </row>
    <row r="8071" spans="1:20" x14ac:dyDescent="0.35">
      <c r="A8071" s="1" t="s">
        <v>8098</v>
      </c>
      <c r="B8071" s="1" t="s">
        <v>23</v>
      </c>
      <c r="C8071" s="1" t="s">
        <v>20</v>
      </c>
      <c r="D8071">
        <v>3.3</v>
      </c>
      <c r="E8071">
        <v>75</v>
      </c>
      <c r="F8071">
        <v>72.739999999999995</v>
      </c>
      <c r="G8071">
        <v>2620</v>
      </c>
      <c r="H8071">
        <v>24582</v>
      </c>
      <c r="I8071">
        <v>6</v>
      </c>
      <c r="J8071">
        <v>78</v>
      </c>
      <c r="K8071">
        <v>226.28</v>
      </c>
      <c r="L8071">
        <v>10</v>
      </c>
      <c r="M8071">
        <v>2</v>
      </c>
      <c r="N8071" s="1" t="s">
        <v>21</v>
      </c>
      <c r="O8071">
        <v>10</v>
      </c>
      <c r="P8071">
        <v>2</v>
      </c>
      <c r="Q8071">
        <v>12</v>
      </c>
      <c r="R8071" t="str" cm="1">
        <f t="array" ref="R8071">_xlfn.IFS(Restaurant_Data[[#This Row],[Total Reservations]]&lt;=50, "Low", Restaurant_Data[[#This Row],[Total Reservations]]&lt;=100, "Medium", Restaurant_Data[[#This Row],[Total Reservations]]&lt;=200, "High")</f>
        <v>Low</v>
      </c>
      <c r="S8071" s="4">
        <v>1212942.48</v>
      </c>
      <c r="T8071" t="str" cm="1">
        <f t="array" ref="T8071">_xlfn.IFS(Restaurant_Data[[#This Row],[Revenue]]&lt;= 500000, "Low Income", Restaurant_Data[[#This Row],[Revenue]]&lt;=1000000, "Middle Income", Restaurant_Data[[#This Row],[Revenue]] &lt;= 2000000, "High Income")</f>
        <v>High Income</v>
      </c>
    </row>
    <row r="8072" spans="1:20" x14ac:dyDescent="0.35">
      <c r="A8072" s="1" t="s">
        <v>8099</v>
      </c>
      <c r="B8072" s="1" t="s">
        <v>23</v>
      </c>
      <c r="C8072" s="1" t="s">
        <v>31</v>
      </c>
      <c r="D8072">
        <v>4.8</v>
      </c>
      <c r="E8072">
        <v>79</v>
      </c>
      <c r="F8072">
        <v>38.020000000000003</v>
      </c>
      <c r="G8072">
        <v>6692</v>
      </c>
      <c r="H8072">
        <v>74686</v>
      </c>
      <c r="I8072">
        <v>14</v>
      </c>
      <c r="J8072">
        <v>912</v>
      </c>
      <c r="K8072">
        <v>57.12</v>
      </c>
      <c r="L8072">
        <v>4</v>
      </c>
      <c r="M8072">
        <v>2.2999999999999998</v>
      </c>
      <c r="N8072" s="1" t="s">
        <v>27</v>
      </c>
      <c r="O8072">
        <v>22</v>
      </c>
      <c r="P8072">
        <v>54</v>
      </c>
      <c r="Q8072">
        <v>76</v>
      </c>
      <c r="R8072" t="str" cm="1">
        <f t="array" ref="R8072">_xlfn.IFS(Restaurant_Data[[#This Row],[Total Reservations]]&lt;=50, "Low", Restaurant_Data[[#This Row],[Total Reservations]]&lt;=100, "Medium", Restaurant_Data[[#This Row],[Total Reservations]]&lt;=200, "High")</f>
        <v>Medium</v>
      </c>
      <c r="S8072" s="4">
        <v>693419.84</v>
      </c>
      <c r="T8072" t="str" cm="1">
        <f t="array" ref="T8072">_xlfn.IFS(Restaurant_Data[[#This Row],[Revenue]]&lt;= 500000, "Low Income", Restaurant_Data[[#This Row],[Revenue]]&lt;=1000000, "Middle Income", Restaurant_Data[[#This Row],[Revenue]] &lt;= 2000000, "High Income")</f>
        <v>Middle Income</v>
      </c>
    </row>
    <row r="8073" spans="1:20" x14ac:dyDescent="0.35">
      <c r="A8073" s="1" t="s">
        <v>8100</v>
      </c>
      <c r="B8073" s="1" t="s">
        <v>23</v>
      </c>
      <c r="C8073" s="1" t="s">
        <v>31</v>
      </c>
      <c r="D8073">
        <v>4.9000000000000004</v>
      </c>
      <c r="E8073">
        <v>75</v>
      </c>
      <c r="F8073">
        <v>39.18</v>
      </c>
      <c r="G8073">
        <v>4260</v>
      </c>
      <c r="H8073">
        <v>46262</v>
      </c>
      <c r="I8073">
        <v>9</v>
      </c>
      <c r="J8073">
        <v>426</v>
      </c>
      <c r="K8073">
        <v>260.37</v>
      </c>
      <c r="L8073">
        <v>2.2999999999999998</v>
      </c>
      <c r="M8073">
        <v>4.3</v>
      </c>
      <c r="N8073" s="1" t="s">
        <v>27</v>
      </c>
      <c r="O8073">
        <v>11</v>
      </c>
      <c r="P8073">
        <v>36</v>
      </c>
      <c r="Q8073">
        <v>47</v>
      </c>
      <c r="R8073" t="str" cm="1">
        <f t="array" ref="R8073">_xlfn.IFS(Restaurant_Data[[#This Row],[Total Reservations]]&lt;=50, "Low", Restaurant_Data[[#This Row],[Total Reservations]]&lt;=100, "Medium", Restaurant_Data[[#This Row],[Total Reservations]]&lt;=200, "High")</f>
        <v>Low</v>
      </c>
      <c r="S8073" s="4">
        <v>667228.06000000006</v>
      </c>
      <c r="T8073" t="str" cm="1">
        <f t="array" ref="T8073">_xlfn.IFS(Restaurant_Data[[#This Row],[Revenue]]&lt;= 500000, "Low Income", Restaurant_Data[[#This Row],[Revenue]]&lt;=1000000, "Middle Income", Restaurant_Data[[#This Row],[Revenue]] &lt;= 2000000, "High Income")</f>
        <v>Middle Income</v>
      </c>
    </row>
    <row r="8074" spans="1:20" x14ac:dyDescent="0.35">
      <c r="A8074" s="1" t="s">
        <v>8101</v>
      </c>
      <c r="B8074" s="1" t="s">
        <v>34</v>
      </c>
      <c r="C8074" s="1" t="s">
        <v>37</v>
      </c>
      <c r="D8074">
        <v>4.4000000000000004</v>
      </c>
      <c r="E8074">
        <v>63</v>
      </c>
      <c r="F8074">
        <v>60.34</v>
      </c>
      <c r="G8074">
        <v>1179</v>
      </c>
      <c r="H8074">
        <v>12590</v>
      </c>
      <c r="I8074">
        <v>2</v>
      </c>
      <c r="J8074">
        <v>999</v>
      </c>
      <c r="K8074">
        <v>136.99</v>
      </c>
      <c r="L8074">
        <v>6.8</v>
      </c>
      <c r="M8074">
        <v>6</v>
      </c>
      <c r="N8074" s="1" t="s">
        <v>21</v>
      </c>
      <c r="O8074">
        <v>2</v>
      </c>
      <c r="P8074">
        <v>46</v>
      </c>
      <c r="Q8074">
        <v>48</v>
      </c>
      <c r="R8074" t="str" cm="1">
        <f t="array" ref="R8074">_xlfn.IFS(Restaurant_Data[[#This Row],[Total Reservations]]&lt;=50, "Low", Restaurant_Data[[#This Row],[Total Reservations]]&lt;=100, "Medium", Restaurant_Data[[#This Row],[Total Reservations]]&lt;=200, "High")</f>
        <v>Low</v>
      </c>
      <c r="S8074" s="4">
        <v>848203.3</v>
      </c>
      <c r="T8074" t="str" cm="1">
        <f t="array" ref="T8074">_xlfn.IFS(Restaurant_Data[[#This Row],[Revenue]]&lt;= 500000, "Low Income", Restaurant_Data[[#This Row],[Revenue]]&lt;=1000000, "Middle Income", Restaurant_Data[[#This Row],[Revenue]] &lt;= 2000000, "High Income")</f>
        <v>Middle Income</v>
      </c>
    </row>
    <row r="8075" spans="1:20" x14ac:dyDescent="0.35">
      <c r="A8075" s="1" t="s">
        <v>8102</v>
      </c>
      <c r="B8075" s="1" t="s">
        <v>19</v>
      </c>
      <c r="C8075" s="1" t="s">
        <v>37</v>
      </c>
      <c r="D8075">
        <v>3</v>
      </c>
      <c r="E8075">
        <v>31</v>
      </c>
      <c r="F8075">
        <v>65.66</v>
      </c>
      <c r="G8075">
        <v>2445</v>
      </c>
      <c r="H8075">
        <v>23108</v>
      </c>
      <c r="I8075">
        <v>9</v>
      </c>
      <c r="J8075">
        <v>362</v>
      </c>
      <c r="K8075">
        <v>248.26</v>
      </c>
      <c r="L8075">
        <v>9.3000000000000007</v>
      </c>
      <c r="M8075">
        <v>7</v>
      </c>
      <c r="N8075" s="1" t="s">
        <v>27</v>
      </c>
      <c r="O8075">
        <v>19</v>
      </c>
      <c r="P8075">
        <v>15</v>
      </c>
      <c r="Q8075">
        <v>34</v>
      </c>
      <c r="R8075" t="str" cm="1">
        <f t="array" ref="R8075">_xlfn.IFS(Restaurant_Data[[#This Row],[Total Reservations]]&lt;=50, "Low", Restaurant_Data[[#This Row],[Total Reservations]]&lt;=100, "Medium", Restaurant_Data[[#This Row],[Total Reservations]]&lt;=200, "High")</f>
        <v>Low</v>
      </c>
      <c r="S8075" s="4">
        <v>470695.08</v>
      </c>
      <c r="T8075" t="str" cm="1">
        <f t="array" ref="T8075">_xlfn.IFS(Restaurant_Data[[#This Row],[Revenue]]&lt;= 500000, "Low Income", Restaurant_Data[[#This Row],[Revenue]]&lt;=1000000, "Middle Income", Restaurant_Data[[#This Row],[Revenue]] &lt;= 2000000, "High Income")</f>
        <v>Low Income</v>
      </c>
    </row>
    <row r="8076" spans="1:20" x14ac:dyDescent="0.35">
      <c r="A8076" s="1" t="s">
        <v>8103</v>
      </c>
      <c r="B8076" s="1" t="s">
        <v>19</v>
      </c>
      <c r="C8076" s="1" t="s">
        <v>31</v>
      </c>
      <c r="D8076">
        <v>4.0999999999999996</v>
      </c>
      <c r="E8076">
        <v>40</v>
      </c>
      <c r="F8076">
        <v>40.049999999999997</v>
      </c>
      <c r="G8076">
        <v>1340</v>
      </c>
      <c r="H8076">
        <v>18745</v>
      </c>
      <c r="I8076">
        <v>13</v>
      </c>
      <c r="J8076">
        <v>82</v>
      </c>
      <c r="K8076">
        <v>126.26</v>
      </c>
      <c r="L8076">
        <v>8.6999999999999993</v>
      </c>
      <c r="M8076">
        <v>6.1</v>
      </c>
      <c r="N8076" s="1" t="s">
        <v>27</v>
      </c>
      <c r="O8076">
        <v>22</v>
      </c>
      <c r="P8076">
        <v>35</v>
      </c>
      <c r="Q8076">
        <v>57</v>
      </c>
      <c r="R8076" t="str" cm="1">
        <f t="array" ref="R8076">_xlfn.IFS(Restaurant_Data[[#This Row],[Total Reservations]]&lt;=50, "Low", Restaurant_Data[[#This Row],[Total Reservations]]&lt;=100, "Medium", Restaurant_Data[[#This Row],[Total Reservations]]&lt;=200, "High")</f>
        <v>Medium</v>
      </c>
      <c r="S8076" s="4">
        <v>376632.1</v>
      </c>
      <c r="T8076" t="str" cm="1">
        <f t="array" ref="T8076">_xlfn.IFS(Restaurant_Data[[#This Row],[Revenue]]&lt;= 500000, "Low Income", Restaurant_Data[[#This Row],[Revenue]]&lt;=1000000, "Middle Income", Restaurant_Data[[#This Row],[Revenue]] &lt;= 2000000, "High Income")</f>
        <v>Low Income</v>
      </c>
    </row>
    <row r="8077" spans="1:20" x14ac:dyDescent="0.35">
      <c r="A8077" s="1" t="s">
        <v>8104</v>
      </c>
      <c r="B8077" s="1" t="s">
        <v>19</v>
      </c>
      <c r="C8077" s="1" t="s">
        <v>31</v>
      </c>
      <c r="D8077">
        <v>4.3</v>
      </c>
      <c r="E8077">
        <v>44</v>
      </c>
      <c r="F8077">
        <v>36.06</v>
      </c>
      <c r="G8077">
        <v>3097</v>
      </c>
      <c r="H8077">
        <v>35420</v>
      </c>
      <c r="I8077">
        <v>12</v>
      </c>
      <c r="J8077">
        <v>503</v>
      </c>
      <c r="K8077">
        <v>96.98</v>
      </c>
      <c r="L8077">
        <v>6.9</v>
      </c>
      <c r="M8077">
        <v>9.1</v>
      </c>
      <c r="N8077" s="1" t="s">
        <v>27</v>
      </c>
      <c r="O8077">
        <v>34</v>
      </c>
      <c r="P8077">
        <v>14</v>
      </c>
      <c r="Q8077">
        <v>48</v>
      </c>
      <c r="R8077" t="str" cm="1">
        <f t="array" ref="R8077">_xlfn.IFS(Restaurant_Data[[#This Row],[Total Reservations]]&lt;=50, "Low", Restaurant_Data[[#This Row],[Total Reservations]]&lt;=100, "Medium", Restaurant_Data[[#This Row],[Total Reservations]]&lt;=200, "High")</f>
        <v>Low</v>
      </c>
      <c r="S8077" s="4">
        <v>376627.54</v>
      </c>
      <c r="T8077" t="str" cm="1">
        <f t="array" ref="T8077">_xlfn.IFS(Restaurant_Data[[#This Row],[Revenue]]&lt;= 500000, "Low Income", Restaurant_Data[[#This Row],[Revenue]]&lt;=1000000, "Middle Income", Restaurant_Data[[#This Row],[Revenue]] &lt;= 2000000, "High Income")</f>
        <v>Low Income</v>
      </c>
    </row>
    <row r="8078" spans="1:20" x14ac:dyDescent="0.35">
      <c r="A8078" s="1" t="s">
        <v>8105</v>
      </c>
      <c r="B8078" s="1" t="s">
        <v>34</v>
      </c>
      <c r="C8078" s="1" t="s">
        <v>24</v>
      </c>
      <c r="D8078">
        <v>5</v>
      </c>
      <c r="E8078">
        <v>57</v>
      </c>
      <c r="F8078">
        <v>29.89</v>
      </c>
      <c r="G8078">
        <v>2192</v>
      </c>
      <c r="H8078">
        <v>23257</v>
      </c>
      <c r="I8078">
        <v>10</v>
      </c>
      <c r="J8078">
        <v>669</v>
      </c>
      <c r="K8078">
        <v>147.37</v>
      </c>
      <c r="L8078">
        <v>2.7</v>
      </c>
      <c r="M8078">
        <v>4.2</v>
      </c>
      <c r="N8078" s="1" t="s">
        <v>27</v>
      </c>
      <c r="O8078">
        <v>32</v>
      </c>
      <c r="P8078">
        <v>6</v>
      </c>
      <c r="Q8078">
        <v>38</v>
      </c>
      <c r="R8078" t="str" cm="1">
        <f t="array" ref="R8078">_xlfn.IFS(Restaurant_Data[[#This Row],[Total Reservations]]&lt;=50, "Low", Restaurant_Data[[#This Row],[Total Reservations]]&lt;=100, "Medium", Restaurant_Data[[#This Row],[Total Reservations]]&lt;=200, "High")</f>
        <v>Low</v>
      </c>
      <c r="S8078" s="4">
        <v>393491.54</v>
      </c>
      <c r="T8078" t="str" cm="1">
        <f t="array" ref="T8078">_xlfn.IFS(Restaurant_Data[[#This Row],[Revenue]]&lt;= 500000, "Low Income", Restaurant_Data[[#This Row],[Revenue]]&lt;=1000000, "Middle Income", Restaurant_Data[[#This Row],[Revenue]] &lt;= 2000000, "High Income")</f>
        <v>Low Income</v>
      </c>
    </row>
    <row r="8079" spans="1:20" x14ac:dyDescent="0.35">
      <c r="A8079" s="1" t="s">
        <v>8106</v>
      </c>
      <c r="B8079" s="1" t="s">
        <v>19</v>
      </c>
      <c r="C8079" s="1" t="s">
        <v>37</v>
      </c>
      <c r="D8079">
        <v>5</v>
      </c>
      <c r="E8079">
        <v>42</v>
      </c>
      <c r="F8079">
        <v>55.03</v>
      </c>
      <c r="G8079">
        <v>1419</v>
      </c>
      <c r="H8079">
        <v>21330</v>
      </c>
      <c r="I8079">
        <v>5</v>
      </c>
      <c r="J8079">
        <v>949</v>
      </c>
      <c r="K8079">
        <v>249.34</v>
      </c>
      <c r="L8079">
        <v>8.1</v>
      </c>
      <c r="M8079">
        <v>7.4</v>
      </c>
      <c r="N8079" s="1" t="s">
        <v>21</v>
      </c>
      <c r="O8079">
        <v>1</v>
      </c>
      <c r="P8079">
        <v>30</v>
      </c>
      <c r="Q8079">
        <v>31</v>
      </c>
      <c r="R8079" t="str" cm="1">
        <f t="array" ref="R8079">_xlfn.IFS(Restaurant_Data[[#This Row],[Total Reservations]]&lt;=50, "Low", Restaurant_Data[[#This Row],[Total Reservations]]&lt;=100, "Medium", Restaurant_Data[[#This Row],[Total Reservations]]&lt;=200, "High")</f>
        <v>Low</v>
      </c>
      <c r="S8079" s="4">
        <v>525714.87</v>
      </c>
      <c r="T8079" t="str" cm="1">
        <f t="array" ref="T8079">_xlfn.IFS(Restaurant_Data[[#This Row],[Revenue]]&lt;= 500000, "Low Income", Restaurant_Data[[#This Row],[Revenue]]&lt;=1000000, "Middle Income", Restaurant_Data[[#This Row],[Revenue]] &lt;= 2000000, "High Income")</f>
        <v>Middle Income</v>
      </c>
    </row>
    <row r="8080" spans="1:20" x14ac:dyDescent="0.35">
      <c r="A8080" s="1" t="s">
        <v>8107</v>
      </c>
      <c r="B8080" s="1" t="s">
        <v>34</v>
      </c>
      <c r="C8080" s="1" t="s">
        <v>31</v>
      </c>
      <c r="D8080">
        <v>4.7</v>
      </c>
      <c r="E8080">
        <v>68</v>
      </c>
      <c r="F8080">
        <v>37.82</v>
      </c>
      <c r="G8080">
        <v>4090</v>
      </c>
      <c r="H8080">
        <v>49485</v>
      </c>
      <c r="I8080">
        <v>12</v>
      </c>
      <c r="J8080">
        <v>550</v>
      </c>
      <c r="K8080">
        <v>225.88</v>
      </c>
      <c r="L8080">
        <v>8.4</v>
      </c>
      <c r="M8080">
        <v>3.4</v>
      </c>
      <c r="N8080" s="1" t="s">
        <v>21</v>
      </c>
      <c r="O8080">
        <v>43</v>
      </c>
      <c r="P8080">
        <v>60</v>
      </c>
      <c r="Q8080">
        <v>103</v>
      </c>
      <c r="R8080" t="str" cm="1">
        <f t="array" ref="R8080">_xlfn.IFS(Restaurant_Data[[#This Row],[Total Reservations]]&lt;=50, "Low", Restaurant_Data[[#This Row],[Total Reservations]]&lt;=100, "Medium", Restaurant_Data[[#This Row],[Total Reservations]]&lt;=200, "High")</f>
        <v>High</v>
      </c>
      <c r="S8080" s="4">
        <v>594720.15</v>
      </c>
      <c r="T8080" t="str" cm="1">
        <f t="array" ref="T8080">_xlfn.IFS(Restaurant_Data[[#This Row],[Revenue]]&lt;= 500000, "Low Income", Restaurant_Data[[#This Row],[Revenue]]&lt;=1000000, "Middle Income", Restaurant_Data[[#This Row],[Revenue]] &lt;= 2000000, "High Income")</f>
        <v>Middle Income</v>
      </c>
    </row>
    <row r="8081" spans="1:20" x14ac:dyDescent="0.35">
      <c r="A8081" s="1" t="s">
        <v>8108</v>
      </c>
      <c r="B8081" s="1" t="s">
        <v>34</v>
      </c>
      <c r="C8081" s="1" t="s">
        <v>26</v>
      </c>
      <c r="D8081">
        <v>3.1</v>
      </c>
      <c r="E8081">
        <v>59</v>
      </c>
      <c r="F8081">
        <v>51.21</v>
      </c>
      <c r="G8081">
        <v>1076</v>
      </c>
      <c r="H8081">
        <v>13187</v>
      </c>
      <c r="I8081">
        <v>1</v>
      </c>
      <c r="J8081">
        <v>321</v>
      </c>
      <c r="K8081">
        <v>150.26</v>
      </c>
      <c r="L8081">
        <v>8.6</v>
      </c>
      <c r="M8081">
        <v>7.1</v>
      </c>
      <c r="N8081" s="1" t="s">
        <v>21</v>
      </c>
      <c r="O8081">
        <v>52</v>
      </c>
      <c r="P8081">
        <v>45</v>
      </c>
      <c r="Q8081">
        <v>97</v>
      </c>
      <c r="R8081" t="str" cm="1">
        <f t="array" ref="R8081">_xlfn.IFS(Restaurant_Data[[#This Row],[Total Reservations]]&lt;=50, "Low", Restaurant_Data[[#This Row],[Total Reservations]]&lt;=100, "Medium", Restaurant_Data[[#This Row],[Total Reservations]]&lt;=200, "High")</f>
        <v>Medium</v>
      </c>
      <c r="S8081" s="4">
        <v>678417.13</v>
      </c>
      <c r="T8081" t="str" cm="1">
        <f t="array" ref="T8081">_xlfn.IFS(Restaurant_Data[[#This Row],[Revenue]]&lt;= 500000, "Low Income", Restaurant_Data[[#This Row],[Revenue]]&lt;=1000000, "Middle Income", Restaurant_Data[[#This Row],[Revenue]] &lt;= 2000000, "High Income")</f>
        <v>Middle Income</v>
      </c>
    </row>
    <row r="8082" spans="1:20" x14ac:dyDescent="0.35">
      <c r="A8082" s="1" t="s">
        <v>8109</v>
      </c>
      <c r="B8082" s="1" t="s">
        <v>34</v>
      </c>
      <c r="C8082" s="1" t="s">
        <v>31</v>
      </c>
      <c r="D8082">
        <v>4.9000000000000004</v>
      </c>
      <c r="E8082">
        <v>58</v>
      </c>
      <c r="F8082">
        <v>40.31</v>
      </c>
      <c r="G8082">
        <v>3367</v>
      </c>
      <c r="H8082">
        <v>42906</v>
      </c>
      <c r="I8082">
        <v>4</v>
      </c>
      <c r="J8082">
        <v>550</v>
      </c>
      <c r="K8082">
        <v>284.47000000000003</v>
      </c>
      <c r="L8082">
        <v>4.5999999999999996</v>
      </c>
      <c r="M8082">
        <v>9.3000000000000007</v>
      </c>
      <c r="N8082" s="1" t="s">
        <v>21</v>
      </c>
      <c r="O8082">
        <v>42</v>
      </c>
      <c r="P8082">
        <v>14</v>
      </c>
      <c r="Q8082">
        <v>56</v>
      </c>
      <c r="R8082" t="str" cm="1">
        <f t="array" ref="R8082">_xlfn.IFS(Restaurant_Data[[#This Row],[Total Reservations]]&lt;=50, "Low", Restaurant_Data[[#This Row],[Total Reservations]]&lt;=100, "Medium", Restaurant_Data[[#This Row],[Total Reservations]]&lt;=200, "High")</f>
        <v>Medium</v>
      </c>
      <c r="S8082" s="4">
        <v>533520.78</v>
      </c>
      <c r="T8082" t="str" cm="1">
        <f t="array" ref="T8082">_xlfn.IFS(Restaurant_Data[[#This Row],[Revenue]]&lt;= 500000, "Low Income", Restaurant_Data[[#This Row],[Revenue]]&lt;=1000000, "Middle Income", Restaurant_Data[[#This Row],[Revenue]] &lt;= 2000000, "High Income")</f>
        <v>Middle Income</v>
      </c>
    </row>
    <row r="8083" spans="1:20" x14ac:dyDescent="0.35">
      <c r="A8083" s="1" t="s">
        <v>8110</v>
      </c>
      <c r="B8083" s="1" t="s">
        <v>19</v>
      </c>
      <c r="C8083" s="1" t="s">
        <v>20</v>
      </c>
      <c r="D8083">
        <v>4.2</v>
      </c>
      <c r="E8083">
        <v>47</v>
      </c>
      <c r="F8083">
        <v>71.540000000000006</v>
      </c>
      <c r="G8083">
        <v>1855</v>
      </c>
      <c r="H8083">
        <v>21006</v>
      </c>
      <c r="I8083">
        <v>13</v>
      </c>
      <c r="J8083">
        <v>948</v>
      </c>
      <c r="K8083">
        <v>152.19</v>
      </c>
      <c r="L8083">
        <v>4.7</v>
      </c>
      <c r="M8083">
        <v>9.8000000000000007</v>
      </c>
      <c r="N8083" s="1" t="s">
        <v>27</v>
      </c>
      <c r="O8083">
        <v>36</v>
      </c>
      <c r="P8083">
        <v>12</v>
      </c>
      <c r="Q8083">
        <v>48</v>
      </c>
      <c r="R8083" t="str" cm="1">
        <f t="array" ref="R8083">_xlfn.IFS(Restaurant_Data[[#This Row],[Total Reservations]]&lt;=50, "Low", Restaurant_Data[[#This Row],[Total Reservations]]&lt;=100, "Medium", Restaurant_Data[[#This Row],[Total Reservations]]&lt;=200, "High")</f>
        <v>Low</v>
      </c>
      <c r="S8083" s="4">
        <v>765773.94</v>
      </c>
      <c r="T8083" t="str" cm="1">
        <f t="array" ref="T8083">_xlfn.IFS(Restaurant_Data[[#This Row],[Revenue]]&lt;= 500000, "Low Income", Restaurant_Data[[#This Row],[Revenue]]&lt;=1000000, "Middle Income", Restaurant_Data[[#This Row],[Revenue]] &lt;= 2000000, "High Income")</f>
        <v>Middle Income</v>
      </c>
    </row>
    <row r="8084" spans="1:20" x14ac:dyDescent="0.35">
      <c r="A8084" s="1" t="s">
        <v>8111</v>
      </c>
      <c r="B8084" s="1" t="s">
        <v>34</v>
      </c>
      <c r="C8084" s="1" t="s">
        <v>20</v>
      </c>
      <c r="D8084">
        <v>4.5999999999999996</v>
      </c>
      <c r="E8084">
        <v>56</v>
      </c>
      <c r="F8084">
        <v>75.92</v>
      </c>
      <c r="G8084">
        <v>2158</v>
      </c>
      <c r="H8084">
        <v>22043</v>
      </c>
      <c r="I8084">
        <v>18</v>
      </c>
      <c r="J8084">
        <v>906</v>
      </c>
      <c r="K8084">
        <v>137.69</v>
      </c>
      <c r="L8084">
        <v>2.4</v>
      </c>
      <c r="M8084">
        <v>7.6</v>
      </c>
      <c r="N8084" s="1" t="s">
        <v>27</v>
      </c>
      <c r="O8084">
        <v>23</v>
      </c>
      <c r="P8084">
        <v>21</v>
      </c>
      <c r="Q8084">
        <v>44</v>
      </c>
      <c r="R8084" t="str" cm="1">
        <f t="array" ref="R8084">_xlfn.IFS(Restaurant_Data[[#This Row],[Total Reservations]]&lt;=50, "Low", Restaurant_Data[[#This Row],[Total Reservations]]&lt;=100, "Medium", Restaurant_Data[[#This Row],[Total Reservations]]&lt;=200, "High")</f>
        <v>Low</v>
      </c>
      <c r="S8084" s="4">
        <v>963574.51</v>
      </c>
      <c r="T8084" t="str" cm="1">
        <f t="array" ref="T8084">_xlfn.IFS(Restaurant_Data[[#This Row],[Revenue]]&lt;= 500000, "Low Income", Restaurant_Data[[#This Row],[Revenue]]&lt;=1000000, "Middle Income", Restaurant_Data[[#This Row],[Revenue]] &lt;= 2000000, "High Income")</f>
        <v>Middle Income</v>
      </c>
    </row>
    <row r="8085" spans="1:20" x14ac:dyDescent="0.35">
      <c r="A8085" s="1" t="s">
        <v>8112</v>
      </c>
      <c r="B8085" s="1" t="s">
        <v>19</v>
      </c>
      <c r="C8085" s="1" t="s">
        <v>26</v>
      </c>
      <c r="D8085">
        <v>3.8</v>
      </c>
      <c r="E8085">
        <v>32</v>
      </c>
      <c r="F8085">
        <v>54.39</v>
      </c>
      <c r="G8085">
        <v>2324</v>
      </c>
      <c r="H8085">
        <v>23289</v>
      </c>
      <c r="I8085">
        <v>2</v>
      </c>
      <c r="J8085">
        <v>752</v>
      </c>
      <c r="K8085">
        <v>86.18</v>
      </c>
      <c r="L8085">
        <v>8</v>
      </c>
      <c r="M8085">
        <v>9.5</v>
      </c>
      <c r="N8085" s="1" t="s">
        <v>21</v>
      </c>
      <c r="O8085">
        <v>30</v>
      </c>
      <c r="P8085">
        <v>17</v>
      </c>
      <c r="Q8085">
        <v>47</v>
      </c>
      <c r="R8085" t="str" cm="1">
        <f t="array" ref="R8085">_xlfn.IFS(Restaurant_Data[[#This Row],[Total Reservations]]&lt;=50, "Low", Restaurant_Data[[#This Row],[Total Reservations]]&lt;=100, "Medium", Restaurant_Data[[#This Row],[Total Reservations]]&lt;=200, "High")</f>
        <v>Low</v>
      </c>
      <c r="S8085" s="4">
        <v>400625.9</v>
      </c>
      <c r="T8085" t="str" cm="1">
        <f t="array" ref="T8085">_xlfn.IFS(Restaurant_Data[[#This Row],[Revenue]]&lt;= 500000, "Low Income", Restaurant_Data[[#This Row],[Revenue]]&lt;=1000000, "Middle Income", Restaurant_Data[[#This Row],[Revenue]] &lt;= 2000000, "High Income")</f>
        <v>Low Income</v>
      </c>
    </row>
    <row r="8086" spans="1:20" x14ac:dyDescent="0.35">
      <c r="A8086" s="1" t="s">
        <v>8113</v>
      </c>
      <c r="B8086" s="1" t="s">
        <v>19</v>
      </c>
      <c r="C8086" s="1" t="s">
        <v>24</v>
      </c>
      <c r="D8086">
        <v>3.6</v>
      </c>
      <c r="E8086">
        <v>41</v>
      </c>
      <c r="F8086">
        <v>35.49</v>
      </c>
      <c r="G8086">
        <v>1950</v>
      </c>
      <c r="H8086">
        <v>27510</v>
      </c>
      <c r="I8086">
        <v>11</v>
      </c>
      <c r="J8086">
        <v>642</v>
      </c>
      <c r="K8086">
        <v>67.569999999999993</v>
      </c>
      <c r="L8086">
        <v>7.6</v>
      </c>
      <c r="M8086">
        <v>7.1</v>
      </c>
      <c r="N8086" s="1" t="s">
        <v>27</v>
      </c>
      <c r="O8086">
        <v>18</v>
      </c>
      <c r="P8086">
        <v>22</v>
      </c>
      <c r="Q8086">
        <v>40</v>
      </c>
      <c r="R8086" t="str" cm="1">
        <f t="array" ref="R8086">_xlfn.IFS(Restaurant_Data[[#This Row],[Total Reservations]]&lt;=50, "Low", Restaurant_Data[[#This Row],[Total Reservations]]&lt;=100, "Medium", Restaurant_Data[[#This Row],[Total Reservations]]&lt;=200, "High")</f>
        <v>Low</v>
      </c>
      <c r="S8086" s="4">
        <v>344018.81</v>
      </c>
      <c r="T8086" t="str" cm="1">
        <f t="array" ref="T8086">_xlfn.IFS(Restaurant_Data[[#This Row],[Revenue]]&lt;= 500000, "Low Income", Restaurant_Data[[#This Row],[Revenue]]&lt;=1000000, "Middle Income", Restaurant_Data[[#This Row],[Revenue]] &lt;= 2000000, "High Income")</f>
        <v>Low Income</v>
      </c>
    </row>
    <row r="8087" spans="1:20" x14ac:dyDescent="0.35">
      <c r="A8087" s="1" t="s">
        <v>8114</v>
      </c>
      <c r="B8087" s="1" t="s">
        <v>23</v>
      </c>
      <c r="C8087" s="1" t="s">
        <v>37</v>
      </c>
      <c r="D8087">
        <v>3.9</v>
      </c>
      <c r="E8087">
        <v>84</v>
      </c>
      <c r="F8087">
        <v>58.6</v>
      </c>
      <c r="G8087">
        <v>2033</v>
      </c>
      <c r="H8087">
        <v>24134</v>
      </c>
      <c r="I8087">
        <v>4</v>
      </c>
      <c r="J8087">
        <v>967</v>
      </c>
      <c r="K8087">
        <v>137.47999999999999</v>
      </c>
      <c r="L8087">
        <v>1.9</v>
      </c>
      <c r="M8087">
        <v>9.6999999999999993</v>
      </c>
      <c r="N8087" s="1" t="s">
        <v>21</v>
      </c>
      <c r="O8087">
        <v>4</v>
      </c>
      <c r="P8087">
        <v>66</v>
      </c>
      <c r="Q8087">
        <v>70</v>
      </c>
      <c r="R8087" t="str" cm="1">
        <f t="array" ref="R8087">_xlfn.IFS(Restaurant_Data[[#This Row],[Total Reservations]]&lt;=50, "Low", Restaurant_Data[[#This Row],[Total Reservations]]&lt;=100, "Medium", Restaurant_Data[[#This Row],[Total Reservations]]&lt;=200, "High")</f>
        <v>Medium</v>
      </c>
      <c r="S8087" s="4">
        <v>1098097.8</v>
      </c>
      <c r="T8087" t="str" cm="1">
        <f t="array" ref="T8087">_xlfn.IFS(Restaurant_Data[[#This Row],[Revenue]]&lt;= 500000, "Low Income", Restaurant_Data[[#This Row],[Revenue]]&lt;=1000000, "Middle Income", Restaurant_Data[[#This Row],[Revenue]] &lt;= 2000000, "High Income")</f>
        <v>High Income</v>
      </c>
    </row>
    <row r="8088" spans="1:20" x14ac:dyDescent="0.35">
      <c r="A8088" s="1" t="s">
        <v>8115</v>
      </c>
      <c r="B8088" s="1" t="s">
        <v>23</v>
      </c>
      <c r="C8088" s="1" t="s">
        <v>37</v>
      </c>
      <c r="D8088">
        <v>3.3</v>
      </c>
      <c r="E8088">
        <v>90</v>
      </c>
      <c r="F8088">
        <v>56.64</v>
      </c>
      <c r="G8088">
        <v>5558</v>
      </c>
      <c r="H8088">
        <v>63121</v>
      </c>
      <c r="I8088">
        <v>18</v>
      </c>
      <c r="J8088">
        <v>131</v>
      </c>
      <c r="K8088">
        <v>73</v>
      </c>
      <c r="L8088">
        <v>1.2</v>
      </c>
      <c r="M8088">
        <v>9.1</v>
      </c>
      <c r="N8088" s="1" t="s">
        <v>27</v>
      </c>
      <c r="O8088">
        <v>73</v>
      </c>
      <c r="P8088">
        <v>19</v>
      </c>
      <c r="Q8088">
        <v>92</v>
      </c>
      <c r="R8088" t="str" cm="1">
        <f t="array" ref="R8088">_xlfn.IFS(Restaurant_Data[[#This Row],[Total Reservations]]&lt;=50, "Low", Restaurant_Data[[#This Row],[Total Reservations]]&lt;=100, "Medium", Restaurant_Data[[#This Row],[Total Reservations]]&lt;=200, "High")</f>
        <v>Medium</v>
      </c>
      <c r="S8088" s="4">
        <v>1156490.33</v>
      </c>
      <c r="T8088" t="str" cm="1">
        <f t="array" ref="T8088">_xlfn.IFS(Restaurant_Data[[#This Row],[Revenue]]&lt;= 500000, "Low Income", Restaurant_Data[[#This Row],[Revenue]]&lt;=1000000, "Middle Income", Restaurant_Data[[#This Row],[Revenue]] &lt;= 2000000, "High Income")</f>
        <v>High Income</v>
      </c>
    </row>
    <row r="8089" spans="1:20" x14ac:dyDescent="0.35">
      <c r="A8089" s="1" t="s">
        <v>8116</v>
      </c>
      <c r="B8089" s="1" t="s">
        <v>34</v>
      </c>
      <c r="C8089" s="1" t="s">
        <v>31</v>
      </c>
      <c r="D8089">
        <v>3.7</v>
      </c>
      <c r="E8089">
        <v>62</v>
      </c>
      <c r="F8089">
        <v>38.770000000000003</v>
      </c>
      <c r="G8089">
        <v>1600</v>
      </c>
      <c r="H8089">
        <v>22061</v>
      </c>
      <c r="I8089">
        <v>7</v>
      </c>
      <c r="J8089">
        <v>657</v>
      </c>
      <c r="K8089">
        <v>165.66</v>
      </c>
      <c r="L8089">
        <v>9.6</v>
      </c>
      <c r="M8089">
        <v>2</v>
      </c>
      <c r="N8089" s="1" t="s">
        <v>21</v>
      </c>
      <c r="O8089">
        <v>28</v>
      </c>
      <c r="P8089">
        <v>18</v>
      </c>
      <c r="Q8089">
        <v>46</v>
      </c>
      <c r="R8089" t="str" cm="1">
        <f t="array" ref="R8089">_xlfn.IFS(Restaurant_Data[[#This Row],[Total Reservations]]&lt;=50, "Low", Restaurant_Data[[#This Row],[Total Reservations]]&lt;=100, "Medium", Restaurant_Data[[#This Row],[Total Reservations]]&lt;=200, "High")</f>
        <v>Low</v>
      </c>
      <c r="S8089" s="4">
        <v>545819.53</v>
      </c>
      <c r="T8089" t="str" cm="1">
        <f t="array" ref="T8089">_xlfn.IFS(Restaurant_Data[[#This Row],[Revenue]]&lt;= 500000, "Low Income", Restaurant_Data[[#This Row],[Revenue]]&lt;=1000000, "Middle Income", Restaurant_Data[[#This Row],[Revenue]] &lt;= 2000000, "High Income")</f>
        <v>Middle Income</v>
      </c>
    </row>
    <row r="8090" spans="1:20" x14ac:dyDescent="0.35">
      <c r="A8090" s="1" t="s">
        <v>8117</v>
      </c>
      <c r="B8090" s="1" t="s">
        <v>34</v>
      </c>
      <c r="C8090" s="1" t="s">
        <v>20</v>
      </c>
      <c r="D8090">
        <v>4.7</v>
      </c>
      <c r="E8090">
        <v>55</v>
      </c>
      <c r="F8090">
        <v>73.650000000000006</v>
      </c>
      <c r="G8090">
        <v>3821</v>
      </c>
      <c r="H8090">
        <v>40812</v>
      </c>
      <c r="I8090">
        <v>9</v>
      </c>
      <c r="J8090">
        <v>195</v>
      </c>
      <c r="K8090">
        <v>265</v>
      </c>
      <c r="L8090">
        <v>1.2</v>
      </c>
      <c r="M8090">
        <v>5.3</v>
      </c>
      <c r="N8090" s="1" t="s">
        <v>21</v>
      </c>
      <c r="O8090">
        <v>50</v>
      </c>
      <c r="P8090">
        <v>45</v>
      </c>
      <c r="Q8090">
        <v>95</v>
      </c>
      <c r="R8090" t="str" cm="1">
        <f t="array" ref="R8090">_xlfn.IFS(Restaurant_Data[[#This Row],[Total Reservations]]&lt;=50, "Low", Restaurant_Data[[#This Row],[Total Reservations]]&lt;=100, "Medium", Restaurant_Data[[#This Row],[Total Reservations]]&lt;=200, "High")</f>
        <v>Medium</v>
      </c>
      <c r="S8090" s="4">
        <v>914523.1</v>
      </c>
      <c r="T8090" t="str" cm="1">
        <f t="array" ref="T8090">_xlfn.IFS(Restaurant_Data[[#This Row],[Revenue]]&lt;= 500000, "Low Income", Restaurant_Data[[#This Row],[Revenue]]&lt;=1000000, "Middle Income", Restaurant_Data[[#This Row],[Revenue]] &lt;= 2000000, "High Income")</f>
        <v>Middle Income</v>
      </c>
    </row>
    <row r="8091" spans="1:20" x14ac:dyDescent="0.35">
      <c r="A8091" s="1" t="s">
        <v>8118</v>
      </c>
      <c r="B8091" s="1" t="s">
        <v>19</v>
      </c>
      <c r="C8091" s="1" t="s">
        <v>24</v>
      </c>
      <c r="D8091">
        <v>3.1</v>
      </c>
      <c r="E8091">
        <v>37</v>
      </c>
      <c r="F8091">
        <v>27.33</v>
      </c>
      <c r="G8091">
        <v>2944</v>
      </c>
      <c r="H8091">
        <v>32346</v>
      </c>
      <c r="I8091">
        <v>2</v>
      </c>
      <c r="J8091">
        <v>618</v>
      </c>
      <c r="K8091">
        <v>169.03</v>
      </c>
      <c r="L8091">
        <v>6.7</v>
      </c>
      <c r="M8091">
        <v>4.0999999999999996</v>
      </c>
      <c r="N8091" s="1" t="s">
        <v>21</v>
      </c>
      <c r="O8091">
        <v>7</v>
      </c>
      <c r="P8091">
        <v>29</v>
      </c>
      <c r="Q8091">
        <v>36</v>
      </c>
      <c r="R8091" t="str" cm="1">
        <f t="array" ref="R8091">_xlfn.IFS(Restaurant_Data[[#This Row],[Total Reservations]]&lt;=50, "Low", Restaurant_Data[[#This Row],[Total Reservations]]&lt;=100, "Medium", Restaurant_Data[[#This Row],[Total Reservations]]&lt;=200, "High")</f>
        <v>Low</v>
      </c>
      <c r="S8091" s="4">
        <v>237108.17</v>
      </c>
      <c r="T8091" t="str" cm="1">
        <f t="array" ref="T8091">_xlfn.IFS(Restaurant_Data[[#This Row],[Revenue]]&lt;= 500000, "Low Income", Restaurant_Data[[#This Row],[Revenue]]&lt;=1000000, "Middle Income", Restaurant_Data[[#This Row],[Revenue]] &lt;= 2000000, "High Income")</f>
        <v>Low Income</v>
      </c>
    </row>
    <row r="8092" spans="1:20" x14ac:dyDescent="0.35">
      <c r="A8092" s="1" t="s">
        <v>8119</v>
      </c>
      <c r="B8092" s="1" t="s">
        <v>34</v>
      </c>
      <c r="C8092" s="1" t="s">
        <v>24</v>
      </c>
      <c r="D8092">
        <v>3.3</v>
      </c>
      <c r="E8092">
        <v>63</v>
      </c>
      <c r="F8092">
        <v>33.409999999999997</v>
      </c>
      <c r="G8092">
        <v>3148</v>
      </c>
      <c r="H8092">
        <v>35163</v>
      </c>
      <c r="I8092">
        <v>4</v>
      </c>
      <c r="J8092">
        <v>779</v>
      </c>
      <c r="K8092">
        <v>170.15</v>
      </c>
      <c r="L8092">
        <v>5.0999999999999996</v>
      </c>
      <c r="M8092">
        <v>1.2</v>
      </c>
      <c r="N8092" s="1" t="s">
        <v>27</v>
      </c>
      <c r="O8092">
        <v>17</v>
      </c>
      <c r="P8092">
        <v>62</v>
      </c>
      <c r="Q8092">
        <v>79</v>
      </c>
      <c r="R8092" t="str" cm="1">
        <f t="array" ref="R8092">_xlfn.IFS(Restaurant_Data[[#This Row],[Total Reservations]]&lt;=50, "Low", Restaurant_Data[[#This Row],[Total Reservations]]&lt;=100, "Medium", Restaurant_Data[[#This Row],[Total Reservations]]&lt;=200, "High")</f>
        <v>Medium</v>
      </c>
      <c r="S8092" s="4">
        <v>478785.31</v>
      </c>
      <c r="T8092" t="str" cm="1">
        <f t="array" ref="T8092">_xlfn.IFS(Restaurant_Data[[#This Row],[Revenue]]&lt;= 500000, "Low Income", Restaurant_Data[[#This Row],[Revenue]]&lt;=1000000, "Middle Income", Restaurant_Data[[#This Row],[Revenue]] &lt;= 2000000, "High Income")</f>
        <v>Low Income</v>
      </c>
    </row>
    <row r="8093" spans="1:20" x14ac:dyDescent="0.35">
      <c r="A8093" s="1" t="s">
        <v>8120</v>
      </c>
      <c r="B8093" s="1" t="s">
        <v>34</v>
      </c>
      <c r="C8093" s="1" t="s">
        <v>24</v>
      </c>
      <c r="D8093">
        <v>3.3</v>
      </c>
      <c r="E8093">
        <v>52</v>
      </c>
      <c r="F8093">
        <v>31.4</v>
      </c>
      <c r="G8093">
        <v>2744</v>
      </c>
      <c r="H8093">
        <v>35426</v>
      </c>
      <c r="I8093">
        <v>14</v>
      </c>
      <c r="J8093">
        <v>803</v>
      </c>
      <c r="K8093">
        <v>113.36</v>
      </c>
      <c r="L8093">
        <v>8</v>
      </c>
      <c r="M8093">
        <v>5.2</v>
      </c>
      <c r="N8093" s="1" t="s">
        <v>21</v>
      </c>
      <c r="O8093">
        <v>39</v>
      </c>
      <c r="P8093">
        <v>41</v>
      </c>
      <c r="Q8093">
        <v>80</v>
      </c>
      <c r="R8093" t="str" cm="1">
        <f t="array" ref="R8093">_xlfn.IFS(Restaurant_Data[[#This Row],[Total Reservations]]&lt;=50, "Low", Restaurant_Data[[#This Row],[Total Reservations]]&lt;=100, "Medium", Restaurant_Data[[#This Row],[Total Reservations]]&lt;=200, "High")</f>
        <v>Medium</v>
      </c>
      <c r="S8093" s="4">
        <v>388188.5</v>
      </c>
      <c r="T8093" t="str" cm="1">
        <f t="array" ref="T8093">_xlfn.IFS(Restaurant_Data[[#This Row],[Revenue]]&lt;= 500000, "Low Income", Restaurant_Data[[#This Row],[Revenue]]&lt;=1000000, "Middle Income", Restaurant_Data[[#This Row],[Revenue]] &lt;= 2000000, "High Income")</f>
        <v>Low Income</v>
      </c>
    </row>
    <row r="8094" spans="1:20" x14ac:dyDescent="0.35">
      <c r="A8094" s="1" t="s">
        <v>8121</v>
      </c>
      <c r="B8094" s="1" t="s">
        <v>19</v>
      </c>
      <c r="C8094" s="1" t="s">
        <v>31</v>
      </c>
      <c r="D8094">
        <v>3.8</v>
      </c>
      <c r="E8094">
        <v>45</v>
      </c>
      <c r="F8094">
        <v>31.2</v>
      </c>
      <c r="G8094">
        <v>2221</v>
      </c>
      <c r="H8094">
        <v>23346</v>
      </c>
      <c r="I8094">
        <v>17</v>
      </c>
      <c r="J8094">
        <v>970</v>
      </c>
      <c r="K8094">
        <v>91.57</v>
      </c>
      <c r="L8094">
        <v>1.8</v>
      </c>
      <c r="M8094">
        <v>2.2999999999999998</v>
      </c>
      <c r="N8094" s="1" t="s">
        <v>21</v>
      </c>
      <c r="O8094">
        <v>28</v>
      </c>
      <c r="P8094">
        <v>31</v>
      </c>
      <c r="Q8094">
        <v>59</v>
      </c>
      <c r="R8094" t="str" cm="1">
        <f t="array" ref="R8094">_xlfn.IFS(Restaurant_Data[[#This Row],[Total Reservations]]&lt;=50, "Low", Restaurant_Data[[#This Row],[Total Reservations]]&lt;=100, "Medium", Restaurant_Data[[#This Row],[Total Reservations]]&lt;=200, "High")</f>
        <v>Medium</v>
      </c>
      <c r="S8094" s="4">
        <v>334805.59999999998</v>
      </c>
      <c r="T8094" t="str" cm="1">
        <f t="array" ref="T8094">_xlfn.IFS(Restaurant_Data[[#This Row],[Revenue]]&lt;= 500000, "Low Income", Restaurant_Data[[#This Row],[Revenue]]&lt;=1000000, "Middle Income", Restaurant_Data[[#This Row],[Revenue]] &lt;= 2000000, "High Income")</f>
        <v>Low Income</v>
      </c>
    </row>
    <row r="8095" spans="1:20" x14ac:dyDescent="0.35">
      <c r="A8095" s="1" t="s">
        <v>8122</v>
      </c>
      <c r="B8095" s="1" t="s">
        <v>34</v>
      </c>
      <c r="C8095" s="1" t="s">
        <v>37</v>
      </c>
      <c r="D8095">
        <v>5</v>
      </c>
      <c r="E8095">
        <v>67</v>
      </c>
      <c r="F8095">
        <v>60.52</v>
      </c>
      <c r="G8095">
        <v>1230</v>
      </c>
      <c r="H8095">
        <v>12667</v>
      </c>
      <c r="I8095">
        <v>1</v>
      </c>
      <c r="J8095">
        <v>333</v>
      </c>
      <c r="K8095">
        <v>105.58</v>
      </c>
      <c r="L8095">
        <v>7.1</v>
      </c>
      <c r="M8095">
        <v>1.3</v>
      </c>
      <c r="N8095" s="1" t="s">
        <v>21</v>
      </c>
      <c r="O8095">
        <v>32</v>
      </c>
      <c r="P8095">
        <v>40</v>
      </c>
      <c r="Q8095">
        <v>72</v>
      </c>
      <c r="R8095" t="str" cm="1">
        <f t="array" ref="R8095">_xlfn.IFS(Restaurant_Data[[#This Row],[Total Reservations]]&lt;=50, "Low", Restaurant_Data[[#This Row],[Total Reservations]]&lt;=100, "Medium", Restaurant_Data[[#This Row],[Total Reservations]]&lt;=200, "High")</f>
        <v>Medium</v>
      </c>
      <c r="S8095" s="4">
        <v>900711.75</v>
      </c>
      <c r="T8095" t="str" cm="1">
        <f t="array" ref="T8095">_xlfn.IFS(Restaurant_Data[[#This Row],[Revenue]]&lt;= 500000, "Low Income", Restaurant_Data[[#This Row],[Revenue]]&lt;=1000000, "Middle Income", Restaurant_Data[[#This Row],[Revenue]] &lt;= 2000000, "High Income")</f>
        <v>Middle Income</v>
      </c>
    </row>
    <row r="8096" spans="1:20" x14ac:dyDescent="0.35">
      <c r="A8096" s="1" t="s">
        <v>8123</v>
      </c>
      <c r="B8096" s="1" t="s">
        <v>34</v>
      </c>
      <c r="C8096" s="1" t="s">
        <v>24</v>
      </c>
      <c r="D8096">
        <v>3.3</v>
      </c>
      <c r="E8096">
        <v>66</v>
      </c>
      <c r="F8096">
        <v>35.24</v>
      </c>
      <c r="G8096">
        <v>1633</v>
      </c>
      <c r="H8096">
        <v>15041</v>
      </c>
      <c r="I8096">
        <v>3</v>
      </c>
      <c r="J8096">
        <v>729</v>
      </c>
      <c r="K8096">
        <v>192</v>
      </c>
      <c r="L8096">
        <v>6.5</v>
      </c>
      <c r="M8096">
        <v>5</v>
      </c>
      <c r="N8096" s="1" t="s">
        <v>21</v>
      </c>
      <c r="O8096">
        <v>40</v>
      </c>
      <c r="P8096">
        <v>29</v>
      </c>
      <c r="Q8096">
        <v>69</v>
      </c>
      <c r="R8096" t="str" cm="1">
        <f t="array" ref="R8096">_xlfn.IFS(Restaurant_Data[[#This Row],[Total Reservations]]&lt;=50, "Low", Restaurant_Data[[#This Row],[Total Reservations]]&lt;=100, "Medium", Restaurant_Data[[#This Row],[Total Reservations]]&lt;=200, "High")</f>
        <v>Medium</v>
      </c>
      <c r="S8096" s="4">
        <v>525200.06999999995</v>
      </c>
      <c r="T8096" t="str" cm="1">
        <f t="array" ref="T8096">_xlfn.IFS(Restaurant_Data[[#This Row],[Revenue]]&lt;= 500000, "Low Income", Restaurant_Data[[#This Row],[Revenue]]&lt;=1000000, "Middle Income", Restaurant_Data[[#This Row],[Revenue]] &lt;= 2000000, "High Income")</f>
        <v>Middle Income</v>
      </c>
    </row>
    <row r="8097" spans="1:20" x14ac:dyDescent="0.35">
      <c r="A8097" s="1" t="s">
        <v>8124</v>
      </c>
      <c r="B8097" s="1" t="s">
        <v>19</v>
      </c>
      <c r="C8097" s="1" t="s">
        <v>31</v>
      </c>
      <c r="D8097">
        <v>3.3</v>
      </c>
      <c r="E8097">
        <v>47</v>
      </c>
      <c r="F8097">
        <v>35.57</v>
      </c>
      <c r="G8097">
        <v>2004</v>
      </c>
      <c r="H8097">
        <v>21433</v>
      </c>
      <c r="I8097">
        <v>1</v>
      </c>
      <c r="J8097">
        <v>968</v>
      </c>
      <c r="K8097">
        <v>197.95</v>
      </c>
      <c r="L8097">
        <v>8.6999999999999993</v>
      </c>
      <c r="M8097">
        <v>3.1</v>
      </c>
      <c r="N8097" s="1" t="s">
        <v>21</v>
      </c>
      <c r="O8097">
        <v>0</v>
      </c>
      <c r="P8097">
        <v>23</v>
      </c>
      <c r="Q8097">
        <v>23</v>
      </c>
      <c r="R8097" t="str" cm="1">
        <f t="array" ref="R8097">_xlfn.IFS(Restaurant_Data[[#This Row],[Total Reservations]]&lt;=50, "Low", Restaurant_Data[[#This Row],[Total Reservations]]&lt;=100, "Medium", Restaurant_Data[[#This Row],[Total Reservations]]&lt;=200, "High")</f>
        <v>Low</v>
      </c>
      <c r="S8097" s="4">
        <v>379853.77</v>
      </c>
      <c r="T8097" t="str" cm="1">
        <f t="array" ref="T8097">_xlfn.IFS(Restaurant_Data[[#This Row],[Revenue]]&lt;= 500000, "Low Income", Restaurant_Data[[#This Row],[Revenue]]&lt;=1000000, "Middle Income", Restaurant_Data[[#This Row],[Revenue]] &lt;= 2000000, "High Income")</f>
        <v>Low Income</v>
      </c>
    </row>
    <row r="8098" spans="1:20" x14ac:dyDescent="0.35">
      <c r="A8098" s="1" t="s">
        <v>8125</v>
      </c>
      <c r="B8098" s="1" t="s">
        <v>19</v>
      </c>
      <c r="C8098" s="1" t="s">
        <v>31</v>
      </c>
      <c r="D8098">
        <v>4.8</v>
      </c>
      <c r="E8098">
        <v>39</v>
      </c>
      <c r="F8098">
        <v>38.68</v>
      </c>
      <c r="G8098">
        <v>3058</v>
      </c>
      <c r="H8098">
        <v>38414</v>
      </c>
      <c r="I8098">
        <v>13</v>
      </c>
      <c r="J8098">
        <v>185</v>
      </c>
      <c r="K8098">
        <v>105.05</v>
      </c>
      <c r="L8098">
        <v>5.7</v>
      </c>
      <c r="M8098">
        <v>9.4</v>
      </c>
      <c r="N8098" s="1" t="s">
        <v>27</v>
      </c>
      <c r="O8098">
        <v>17</v>
      </c>
      <c r="P8098">
        <v>36</v>
      </c>
      <c r="Q8098">
        <v>53</v>
      </c>
      <c r="R8098" t="str" cm="1">
        <f t="array" ref="R8098">_xlfn.IFS(Restaurant_Data[[#This Row],[Total Reservations]]&lt;=50, "Low", Restaurant_Data[[#This Row],[Total Reservations]]&lt;=100, "Medium", Restaurant_Data[[#This Row],[Total Reservations]]&lt;=200, "High")</f>
        <v>Medium</v>
      </c>
      <c r="S8098" s="4">
        <v>359843.62</v>
      </c>
      <c r="T8098" t="str" cm="1">
        <f t="array" ref="T8098">_xlfn.IFS(Restaurant_Data[[#This Row],[Revenue]]&lt;= 500000, "Low Income", Restaurant_Data[[#This Row],[Revenue]]&lt;=1000000, "Middle Income", Restaurant_Data[[#This Row],[Revenue]] &lt;= 2000000, "High Income")</f>
        <v>Low Income</v>
      </c>
    </row>
    <row r="8099" spans="1:20" x14ac:dyDescent="0.35">
      <c r="A8099" s="1" t="s">
        <v>8126</v>
      </c>
      <c r="B8099" s="1" t="s">
        <v>23</v>
      </c>
      <c r="C8099" s="1" t="s">
        <v>26</v>
      </c>
      <c r="D8099">
        <v>4.8</v>
      </c>
      <c r="E8099">
        <v>86</v>
      </c>
      <c r="F8099">
        <v>45.32</v>
      </c>
      <c r="G8099">
        <v>2876</v>
      </c>
      <c r="H8099">
        <v>28913</v>
      </c>
      <c r="I8099">
        <v>14</v>
      </c>
      <c r="J8099">
        <v>702</v>
      </c>
      <c r="K8099">
        <v>149.72999999999999</v>
      </c>
      <c r="L8099">
        <v>7.6</v>
      </c>
      <c r="M8099">
        <v>8.3000000000000007</v>
      </c>
      <c r="N8099" s="1" t="s">
        <v>27</v>
      </c>
      <c r="O8099">
        <v>79</v>
      </c>
      <c r="P8099">
        <v>11</v>
      </c>
      <c r="Q8099">
        <v>90</v>
      </c>
      <c r="R8099" t="str" cm="1">
        <f t="array" ref="R8099">_xlfn.IFS(Restaurant_Data[[#This Row],[Total Reservations]]&lt;=50, "Low", Restaurant_Data[[#This Row],[Total Reservations]]&lt;=100, "Medium", Restaurant_Data[[#This Row],[Total Reservations]]&lt;=200, "High")</f>
        <v>Medium</v>
      </c>
      <c r="S8099" s="4">
        <v>886749.33</v>
      </c>
      <c r="T8099" t="str" cm="1">
        <f t="array" ref="T8099">_xlfn.IFS(Restaurant_Data[[#This Row],[Revenue]]&lt;= 500000, "Low Income", Restaurant_Data[[#This Row],[Revenue]]&lt;=1000000, "Middle Income", Restaurant_Data[[#This Row],[Revenue]] &lt;= 2000000, "High Income")</f>
        <v>Middle Income</v>
      </c>
    </row>
    <row r="8100" spans="1:20" x14ac:dyDescent="0.35">
      <c r="A8100" s="1" t="s">
        <v>8127</v>
      </c>
      <c r="B8100" s="1" t="s">
        <v>19</v>
      </c>
      <c r="C8100" s="1" t="s">
        <v>42</v>
      </c>
      <c r="D8100">
        <v>3.1</v>
      </c>
      <c r="E8100">
        <v>45</v>
      </c>
      <c r="F8100">
        <v>43.01</v>
      </c>
      <c r="G8100">
        <v>2218</v>
      </c>
      <c r="H8100">
        <v>30037</v>
      </c>
      <c r="I8100">
        <v>12</v>
      </c>
      <c r="J8100">
        <v>221</v>
      </c>
      <c r="K8100">
        <v>192.17</v>
      </c>
      <c r="L8100">
        <v>4.9000000000000004</v>
      </c>
      <c r="M8100">
        <v>9.6</v>
      </c>
      <c r="N8100" s="1" t="s">
        <v>21</v>
      </c>
      <c r="O8100">
        <v>23</v>
      </c>
      <c r="P8100">
        <v>43</v>
      </c>
      <c r="Q8100">
        <v>66</v>
      </c>
      <c r="R8100" t="str" cm="1">
        <f t="array" ref="R8100">_xlfn.IFS(Restaurant_Data[[#This Row],[Total Reservations]]&lt;=50, "Low", Restaurant_Data[[#This Row],[Total Reservations]]&lt;=100, "Medium", Restaurant_Data[[#This Row],[Total Reservations]]&lt;=200, "High")</f>
        <v>Medium</v>
      </c>
      <c r="S8100" s="4">
        <v>451223.06</v>
      </c>
      <c r="T8100" t="str" cm="1">
        <f t="array" ref="T8100">_xlfn.IFS(Restaurant_Data[[#This Row],[Revenue]]&lt;= 500000, "Low Income", Restaurant_Data[[#This Row],[Revenue]]&lt;=1000000, "Middle Income", Restaurant_Data[[#This Row],[Revenue]] &lt;= 2000000, "High Income")</f>
        <v>Low Income</v>
      </c>
    </row>
    <row r="8101" spans="1:20" x14ac:dyDescent="0.35">
      <c r="A8101" s="1" t="s">
        <v>8128</v>
      </c>
      <c r="B8101" s="1" t="s">
        <v>23</v>
      </c>
      <c r="C8101" s="1" t="s">
        <v>24</v>
      </c>
      <c r="D8101">
        <v>4.5</v>
      </c>
      <c r="E8101">
        <v>90</v>
      </c>
      <c r="F8101">
        <v>35.42</v>
      </c>
      <c r="G8101">
        <v>8554</v>
      </c>
      <c r="H8101">
        <v>90718</v>
      </c>
      <c r="I8101">
        <v>11</v>
      </c>
      <c r="J8101">
        <v>938</v>
      </c>
      <c r="K8101">
        <v>240.12</v>
      </c>
      <c r="L8101">
        <v>9.9</v>
      </c>
      <c r="M8101">
        <v>8.9</v>
      </c>
      <c r="N8101" s="1" t="s">
        <v>27</v>
      </c>
      <c r="O8101">
        <v>40</v>
      </c>
      <c r="P8101">
        <v>52</v>
      </c>
      <c r="Q8101">
        <v>92</v>
      </c>
      <c r="R8101" t="str" cm="1">
        <f t="array" ref="R8101">_xlfn.IFS(Restaurant_Data[[#This Row],[Total Reservations]]&lt;=50, "Low", Restaurant_Data[[#This Row],[Total Reservations]]&lt;=100, "Medium", Restaurant_Data[[#This Row],[Total Reservations]]&lt;=200, "High")</f>
        <v>Medium</v>
      </c>
      <c r="S8101" s="4">
        <v>741029.74</v>
      </c>
      <c r="T8101" t="str" cm="1">
        <f t="array" ref="T8101">_xlfn.IFS(Restaurant_Data[[#This Row],[Revenue]]&lt;= 500000, "Low Income", Restaurant_Data[[#This Row],[Revenue]]&lt;=1000000, "Middle Income", Restaurant_Data[[#This Row],[Revenue]] &lt;= 2000000, "High Income")</f>
        <v>Middle Income</v>
      </c>
    </row>
    <row r="8102" spans="1:20" x14ac:dyDescent="0.35">
      <c r="A8102" s="1" t="s">
        <v>8129</v>
      </c>
      <c r="B8102" s="1" t="s">
        <v>34</v>
      </c>
      <c r="C8102" s="1" t="s">
        <v>42</v>
      </c>
      <c r="D8102">
        <v>4.3</v>
      </c>
      <c r="E8102">
        <v>51</v>
      </c>
      <c r="F8102">
        <v>40.49</v>
      </c>
      <c r="G8102">
        <v>1874</v>
      </c>
      <c r="H8102">
        <v>19378</v>
      </c>
      <c r="I8102">
        <v>18</v>
      </c>
      <c r="J8102">
        <v>608</v>
      </c>
      <c r="K8102">
        <v>129.94</v>
      </c>
      <c r="L8102">
        <v>6</v>
      </c>
      <c r="M8102">
        <v>7.6</v>
      </c>
      <c r="N8102" s="1" t="s">
        <v>27</v>
      </c>
      <c r="O8102">
        <v>5</v>
      </c>
      <c r="P8102">
        <v>16</v>
      </c>
      <c r="Q8102">
        <v>21</v>
      </c>
      <c r="R8102" t="str" cm="1">
        <f t="array" ref="R8102">_xlfn.IFS(Restaurant_Data[[#This Row],[Total Reservations]]&lt;=50, "Low", Restaurant_Data[[#This Row],[Total Reservations]]&lt;=100, "Medium", Restaurant_Data[[#This Row],[Total Reservations]]&lt;=200, "High")</f>
        <v>Low</v>
      </c>
      <c r="S8102" s="4">
        <v>482879</v>
      </c>
      <c r="T8102" t="str" cm="1">
        <f t="array" ref="T8102">_xlfn.IFS(Restaurant_Data[[#This Row],[Revenue]]&lt;= 500000, "Low Income", Restaurant_Data[[#This Row],[Revenue]]&lt;=1000000, "Middle Income", Restaurant_Data[[#This Row],[Revenue]] &lt;= 2000000, "High Income")</f>
        <v>Low Income</v>
      </c>
    </row>
    <row r="8103" spans="1:20" x14ac:dyDescent="0.35">
      <c r="A8103" s="1" t="s">
        <v>8130</v>
      </c>
      <c r="B8103" s="1" t="s">
        <v>19</v>
      </c>
      <c r="C8103" s="1" t="s">
        <v>37</v>
      </c>
      <c r="D8103">
        <v>4.5</v>
      </c>
      <c r="E8103">
        <v>49</v>
      </c>
      <c r="F8103">
        <v>58.71</v>
      </c>
      <c r="G8103">
        <v>1445</v>
      </c>
      <c r="H8103">
        <v>18827</v>
      </c>
      <c r="I8103">
        <v>2</v>
      </c>
      <c r="J8103">
        <v>59</v>
      </c>
      <c r="K8103">
        <v>117.84</v>
      </c>
      <c r="L8103">
        <v>7.8</v>
      </c>
      <c r="M8103">
        <v>6.4</v>
      </c>
      <c r="N8103" s="1" t="s">
        <v>21</v>
      </c>
      <c r="O8103">
        <v>34</v>
      </c>
      <c r="P8103">
        <v>8</v>
      </c>
      <c r="Q8103">
        <v>42</v>
      </c>
      <c r="R8103" t="str" cm="1">
        <f t="array" ref="R8103">_xlfn.IFS(Restaurant_Data[[#This Row],[Total Reservations]]&lt;=50, "Low", Restaurant_Data[[#This Row],[Total Reservations]]&lt;=100, "Medium", Restaurant_Data[[#This Row],[Total Reservations]]&lt;=200, "High")</f>
        <v>Low</v>
      </c>
      <c r="S8103" s="4">
        <v>644809.68000000005</v>
      </c>
      <c r="T8103" t="str" cm="1">
        <f t="array" ref="T8103">_xlfn.IFS(Restaurant_Data[[#This Row],[Revenue]]&lt;= 500000, "Low Income", Restaurant_Data[[#This Row],[Revenue]]&lt;=1000000, "Middle Income", Restaurant_Data[[#This Row],[Revenue]] &lt;= 2000000, "High Income")</f>
        <v>Middle Income</v>
      </c>
    </row>
    <row r="8104" spans="1:20" x14ac:dyDescent="0.35">
      <c r="A8104" s="1" t="s">
        <v>8131</v>
      </c>
      <c r="B8104" s="1" t="s">
        <v>19</v>
      </c>
      <c r="C8104" s="1" t="s">
        <v>31</v>
      </c>
      <c r="D8104">
        <v>4</v>
      </c>
      <c r="E8104">
        <v>33</v>
      </c>
      <c r="F8104">
        <v>37.11</v>
      </c>
      <c r="G8104">
        <v>3270</v>
      </c>
      <c r="H8104">
        <v>32028</v>
      </c>
      <c r="I8104">
        <v>3</v>
      </c>
      <c r="J8104">
        <v>346</v>
      </c>
      <c r="K8104">
        <v>232.62</v>
      </c>
      <c r="L8104">
        <v>1.8</v>
      </c>
      <c r="M8104">
        <v>1.6</v>
      </c>
      <c r="N8104" s="1" t="s">
        <v>21</v>
      </c>
      <c r="O8104">
        <v>24</v>
      </c>
      <c r="P8104">
        <v>14</v>
      </c>
      <c r="Q8104">
        <v>38</v>
      </c>
      <c r="R8104" t="str" cm="1">
        <f t="array" ref="R8104">_xlfn.IFS(Restaurant_Data[[#This Row],[Total Reservations]]&lt;=50, "Low", Restaurant_Data[[#This Row],[Total Reservations]]&lt;=100, "Medium", Restaurant_Data[[#This Row],[Total Reservations]]&lt;=200, "High")</f>
        <v>Low</v>
      </c>
      <c r="S8104" s="4">
        <v>281502.55</v>
      </c>
      <c r="T8104" t="str" cm="1">
        <f t="array" ref="T8104">_xlfn.IFS(Restaurant_Data[[#This Row],[Revenue]]&lt;= 500000, "Low Income", Restaurant_Data[[#This Row],[Revenue]]&lt;=1000000, "Middle Income", Restaurant_Data[[#This Row],[Revenue]] &lt;= 2000000, "High Income")</f>
        <v>Low Income</v>
      </c>
    </row>
    <row r="8105" spans="1:20" x14ac:dyDescent="0.35">
      <c r="A8105" s="1" t="s">
        <v>8132</v>
      </c>
      <c r="B8105" s="1" t="s">
        <v>19</v>
      </c>
      <c r="C8105" s="1" t="s">
        <v>24</v>
      </c>
      <c r="D8105">
        <v>5</v>
      </c>
      <c r="E8105">
        <v>40</v>
      </c>
      <c r="F8105">
        <v>35.08</v>
      </c>
      <c r="G8105">
        <v>3839</v>
      </c>
      <c r="H8105">
        <v>48075</v>
      </c>
      <c r="I8105">
        <v>4</v>
      </c>
      <c r="J8105">
        <v>756</v>
      </c>
      <c r="K8105">
        <v>178.45</v>
      </c>
      <c r="L8105">
        <v>5.2</v>
      </c>
      <c r="M8105">
        <v>3.4</v>
      </c>
      <c r="N8105" s="1" t="s">
        <v>21</v>
      </c>
      <c r="O8105">
        <v>17</v>
      </c>
      <c r="P8105">
        <v>24</v>
      </c>
      <c r="Q8105">
        <v>41</v>
      </c>
      <c r="R8105" t="str" cm="1">
        <f t="array" ref="R8105">_xlfn.IFS(Restaurant_Data[[#This Row],[Total Reservations]]&lt;=50, "Low", Restaurant_Data[[#This Row],[Total Reservations]]&lt;=100, "Medium", Restaurant_Data[[#This Row],[Total Reservations]]&lt;=200, "High")</f>
        <v>Low</v>
      </c>
      <c r="S8105" s="4">
        <v>326713.33</v>
      </c>
      <c r="T8105" t="str" cm="1">
        <f t="array" ref="T8105">_xlfn.IFS(Restaurant_Data[[#This Row],[Revenue]]&lt;= 500000, "Low Income", Restaurant_Data[[#This Row],[Revenue]]&lt;=1000000, "Middle Income", Restaurant_Data[[#This Row],[Revenue]] &lt;= 2000000, "High Income")</f>
        <v>Low Income</v>
      </c>
    </row>
    <row r="8106" spans="1:20" x14ac:dyDescent="0.35">
      <c r="A8106" s="1" t="s">
        <v>8133</v>
      </c>
      <c r="B8106" s="1" t="s">
        <v>34</v>
      </c>
      <c r="C8106" s="1" t="s">
        <v>20</v>
      </c>
      <c r="D8106">
        <v>3.1</v>
      </c>
      <c r="E8106">
        <v>56</v>
      </c>
      <c r="F8106">
        <v>66.94</v>
      </c>
      <c r="G8106">
        <v>1810</v>
      </c>
      <c r="H8106">
        <v>24355</v>
      </c>
      <c r="I8106">
        <v>9</v>
      </c>
      <c r="J8106">
        <v>379</v>
      </c>
      <c r="K8106">
        <v>264.19</v>
      </c>
      <c r="L8106">
        <v>1.6</v>
      </c>
      <c r="M8106">
        <v>7.4</v>
      </c>
      <c r="N8106" s="1" t="s">
        <v>21</v>
      </c>
      <c r="O8106">
        <v>4</v>
      </c>
      <c r="P8106">
        <v>11</v>
      </c>
      <c r="Q8106">
        <v>15</v>
      </c>
      <c r="R8106" t="str" cm="1">
        <f t="array" ref="R8106">_xlfn.IFS(Restaurant_Data[[#This Row],[Total Reservations]]&lt;=50, "Low", Restaurant_Data[[#This Row],[Total Reservations]]&lt;=100, "Medium", Restaurant_Data[[#This Row],[Total Reservations]]&lt;=200, "High")</f>
        <v>Low</v>
      </c>
      <c r="S8106" s="4">
        <v>840147.01</v>
      </c>
      <c r="T8106" t="str" cm="1">
        <f t="array" ref="T8106">_xlfn.IFS(Restaurant_Data[[#This Row],[Revenue]]&lt;= 500000, "Low Income", Restaurant_Data[[#This Row],[Revenue]]&lt;=1000000, "Middle Income", Restaurant_Data[[#This Row],[Revenue]] &lt;= 2000000, "High Income")</f>
        <v>Middle Income</v>
      </c>
    </row>
    <row r="8107" spans="1:20" x14ac:dyDescent="0.35">
      <c r="A8107" s="1" t="s">
        <v>8134</v>
      </c>
      <c r="B8107" s="1" t="s">
        <v>23</v>
      </c>
      <c r="C8107" s="1" t="s">
        <v>37</v>
      </c>
      <c r="D8107">
        <v>3.5</v>
      </c>
      <c r="E8107">
        <v>86</v>
      </c>
      <c r="F8107">
        <v>59.44</v>
      </c>
      <c r="G8107">
        <v>5166</v>
      </c>
      <c r="H8107">
        <v>57176</v>
      </c>
      <c r="I8107">
        <v>11</v>
      </c>
      <c r="J8107">
        <v>482</v>
      </c>
      <c r="K8107">
        <v>102.75</v>
      </c>
      <c r="L8107">
        <v>2.1</v>
      </c>
      <c r="M8107">
        <v>4.5999999999999996</v>
      </c>
      <c r="N8107" s="1" t="s">
        <v>21</v>
      </c>
      <c r="O8107">
        <v>74</v>
      </c>
      <c r="P8107">
        <v>77</v>
      </c>
      <c r="Q8107">
        <v>151</v>
      </c>
      <c r="R8107" t="str" cm="1">
        <f t="array" ref="R8107">_xlfn.IFS(Restaurant_Data[[#This Row],[Total Reservations]]&lt;=50, "Low", Restaurant_Data[[#This Row],[Total Reservations]]&lt;=100, "Medium", Restaurant_Data[[#This Row],[Total Reservations]]&lt;=200, "High")</f>
        <v>High</v>
      </c>
      <c r="S8107" s="4">
        <v>1154390.2</v>
      </c>
      <c r="T8107" t="str" cm="1">
        <f t="array" ref="T8107">_xlfn.IFS(Restaurant_Data[[#This Row],[Revenue]]&lt;= 500000, "Low Income", Restaurant_Data[[#This Row],[Revenue]]&lt;=1000000, "Middle Income", Restaurant_Data[[#This Row],[Revenue]] &lt;= 2000000, "High Income")</f>
        <v>High Income</v>
      </c>
    </row>
    <row r="8108" spans="1:20" x14ac:dyDescent="0.35">
      <c r="A8108" s="1" t="s">
        <v>8135</v>
      </c>
      <c r="B8108" s="1" t="s">
        <v>34</v>
      </c>
      <c r="C8108" s="1" t="s">
        <v>26</v>
      </c>
      <c r="D8108">
        <v>3.8</v>
      </c>
      <c r="E8108">
        <v>68</v>
      </c>
      <c r="F8108">
        <v>46.72</v>
      </c>
      <c r="G8108">
        <v>3216</v>
      </c>
      <c r="H8108">
        <v>32446</v>
      </c>
      <c r="I8108">
        <v>9</v>
      </c>
      <c r="J8108">
        <v>497</v>
      </c>
      <c r="K8108">
        <v>242.74</v>
      </c>
      <c r="L8108">
        <v>5.6</v>
      </c>
      <c r="M8108">
        <v>3.9</v>
      </c>
      <c r="N8108" s="1" t="s">
        <v>21</v>
      </c>
      <c r="O8108">
        <v>45</v>
      </c>
      <c r="P8108">
        <v>45</v>
      </c>
      <c r="Q8108">
        <v>90</v>
      </c>
      <c r="R8108" t="str" cm="1">
        <f t="array" ref="R8108">_xlfn.IFS(Restaurant_Data[[#This Row],[Total Reservations]]&lt;=50, "Low", Restaurant_Data[[#This Row],[Total Reservations]]&lt;=100, "Medium", Restaurant_Data[[#This Row],[Total Reservations]]&lt;=200, "High")</f>
        <v>Medium</v>
      </c>
      <c r="S8108" s="4">
        <v>721149.34</v>
      </c>
      <c r="T8108" t="str" cm="1">
        <f t="array" ref="T8108">_xlfn.IFS(Restaurant_Data[[#This Row],[Revenue]]&lt;= 500000, "Low Income", Restaurant_Data[[#This Row],[Revenue]]&lt;=1000000, "Middle Income", Restaurant_Data[[#This Row],[Revenue]] &lt;= 2000000, "High Income")</f>
        <v>Middle Income</v>
      </c>
    </row>
    <row r="8109" spans="1:20" x14ac:dyDescent="0.35">
      <c r="A8109" s="1" t="s">
        <v>8136</v>
      </c>
      <c r="B8109" s="1" t="s">
        <v>34</v>
      </c>
      <c r="C8109" s="1" t="s">
        <v>26</v>
      </c>
      <c r="D8109">
        <v>3.9</v>
      </c>
      <c r="E8109">
        <v>55</v>
      </c>
      <c r="F8109">
        <v>50.46</v>
      </c>
      <c r="G8109">
        <v>1819</v>
      </c>
      <c r="H8109">
        <v>24697</v>
      </c>
      <c r="I8109">
        <v>17</v>
      </c>
      <c r="J8109">
        <v>64</v>
      </c>
      <c r="K8109">
        <v>90.51</v>
      </c>
      <c r="L8109">
        <v>4.2</v>
      </c>
      <c r="M8109">
        <v>1.9</v>
      </c>
      <c r="N8109" s="1" t="s">
        <v>21</v>
      </c>
      <c r="O8109">
        <v>48</v>
      </c>
      <c r="P8109">
        <v>48</v>
      </c>
      <c r="Q8109">
        <v>96</v>
      </c>
      <c r="R8109" t="str" cm="1">
        <f t="array" ref="R8109">_xlfn.IFS(Restaurant_Data[[#This Row],[Total Reservations]]&lt;=50, "Low", Restaurant_Data[[#This Row],[Total Reservations]]&lt;=100, "Medium", Restaurant_Data[[#This Row],[Total Reservations]]&lt;=200, "High")</f>
        <v>Medium</v>
      </c>
      <c r="S8109" s="4">
        <v>636776.21</v>
      </c>
      <c r="T8109" t="str" cm="1">
        <f t="array" ref="T8109">_xlfn.IFS(Restaurant_Data[[#This Row],[Revenue]]&lt;= 500000, "Low Income", Restaurant_Data[[#This Row],[Revenue]]&lt;=1000000, "Middle Income", Restaurant_Data[[#This Row],[Revenue]] &lt;= 2000000, "High Income")</f>
        <v>Middle Income</v>
      </c>
    </row>
    <row r="8110" spans="1:20" x14ac:dyDescent="0.35">
      <c r="A8110" s="1" t="s">
        <v>8137</v>
      </c>
      <c r="B8110" s="1" t="s">
        <v>19</v>
      </c>
      <c r="C8110" s="1" t="s">
        <v>42</v>
      </c>
      <c r="D8110">
        <v>4.8</v>
      </c>
      <c r="E8110">
        <v>39</v>
      </c>
      <c r="F8110">
        <v>40.94</v>
      </c>
      <c r="G8110">
        <v>3003</v>
      </c>
      <c r="H8110">
        <v>33565</v>
      </c>
      <c r="I8110">
        <v>15</v>
      </c>
      <c r="J8110">
        <v>265</v>
      </c>
      <c r="K8110">
        <v>196.19</v>
      </c>
      <c r="L8110">
        <v>5.0999999999999996</v>
      </c>
      <c r="M8110">
        <v>1.6</v>
      </c>
      <c r="N8110" s="1" t="s">
        <v>21</v>
      </c>
      <c r="O8110">
        <v>34</v>
      </c>
      <c r="P8110">
        <v>36</v>
      </c>
      <c r="Q8110">
        <v>70</v>
      </c>
      <c r="R8110" t="str" cm="1">
        <f t="array" ref="R8110">_xlfn.IFS(Restaurant_Data[[#This Row],[Total Reservations]]&lt;=50, "Low", Restaurant_Data[[#This Row],[Total Reservations]]&lt;=100, "Medium", Restaurant_Data[[#This Row],[Total Reservations]]&lt;=200, "High")</f>
        <v>Medium</v>
      </c>
      <c r="S8110" s="4">
        <v>377597.09</v>
      </c>
      <c r="T8110" t="str" cm="1">
        <f t="array" ref="T8110">_xlfn.IFS(Restaurant_Data[[#This Row],[Revenue]]&lt;= 500000, "Low Income", Restaurant_Data[[#This Row],[Revenue]]&lt;=1000000, "Middle Income", Restaurant_Data[[#This Row],[Revenue]] &lt;= 2000000, "High Income")</f>
        <v>Low Income</v>
      </c>
    </row>
    <row r="8111" spans="1:20" x14ac:dyDescent="0.35">
      <c r="A8111" s="1" t="s">
        <v>8138</v>
      </c>
      <c r="B8111" s="1" t="s">
        <v>23</v>
      </c>
      <c r="C8111" s="1" t="s">
        <v>31</v>
      </c>
      <c r="D8111">
        <v>4.0999999999999996</v>
      </c>
      <c r="E8111">
        <v>90</v>
      </c>
      <c r="F8111">
        <v>40.39</v>
      </c>
      <c r="G8111">
        <v>3890</v>
      </c>
      <c r="H8111">
        <v>38737</v>
      </c>
      <c r="I8111">
        <v>9</v>
      </c>
      <c r="J8111">
        <v>750</v>
      </c>
      <c r="K8111">
        <v>120.91</v>
      </c>
      <c r="L8111">
        <v>5.5</v>
      </c>
      <c r="M8111">
        <v>2.9</v>
      </c>
      <c r="N8111" s="1" t="s">
        <v>27</v>
      </c>
      <c r="O8111">
        <v>45</v>
      </c>
      <c r="P8111">
        <v>26</v>
      </c>
      <c r="Q8111">
        <v>71</v>
      </c>
      <c r="R8111" t="str" cm="1">
        <f t="array" ref="R8111">_xlfn.IFS(Restaurant_Data[[#This Row],[Total Reservations]]&lt;=50, "Low", Restaurant_Data[[#This Row],[Total Reservations]]&lt;=100, "Medium", Restaurant_Data[[#This Row],[Total Reservations]]&lt;=200, "High")</f>
        <v>Medium</v>
      </c>
      <c r="S8111" s="4">
        <v>821426.44</v>
      </c>
      <c r="T8111" t="str" cm="1">
        <f t="array" ref="T8111">_xlfn.IFS(Restaurant_Data[[#This Row],[Revenue]]&lt;= 500000, "Low Income", Restaurant_Data[[#This Row],[Revenue]]&lt;=1000000, "Middle Income", Restaurant_Data[[#This Row],[Revenue]] &lt;= 2000000, "High Income")</f>
        <v>Middle Income</v>
      </c>
    </row>
    <row r="8112" spans="1:20" x14ac:dyDescent="0.35">
      <c r="A8112" s="1" t="s">
        <v>8139</v>
      </c>
      <c r="B8112" s="1" t="s">
        <v>34</v>
      </c>
      <c r="C8112" s="1" t="s">
        <v>42</v>
      </c>
      <c r="D8112">
        <v>3.1</v>
      </c>
      <c r="E8112">
        <v>53</v>
      </c>
      <c r="F8112">
        <v>39.54</v>
      </c>
      <c r="G8112">
        <v>2021</v>
      </c>
      <c r="H8112">
        <v>23677</v>
      </c>
      <c r="I8112">
        <v>7</v>
      </c>
      <c r="J8112">
        <v>302</v>
      </c>
      <c r="K8112">
        <v>75.27</v>
      </c>
      <c r="L8112">
        <v>2.4</v>
      </c>
      <c r="M8112">
        <v>8.5</v>
      </c>
      <c r="N8112" s="1" t="s">
        <v>21</v>
      </c>
      <c r="O8112">
        <v>9</v>
      </c>
      <c r="P8112">
        <v>29</v>
      </c>
      <c r="Q8112">
        <v>38</v>
      </c>
      <c r="R8112" t="str" cm="1">
        <f t="array" ref="R8112">_xlfn.IFS(Restaurant_Data[[#This Row],[Total Reservations]]&lt;=50, "Low", Restaurant_Data[[#This Row],[Total Reservations]]&lt;=100, "Medium", Restaurant_Data[[#This Row],[Total Reservations]]&lt;=200, "High")</f>
        <v>Low</v>
      </c>
      <c r="S8112" s="4">
        <v>477712.65</v>
      </c>
      <c r="T8112" t="str" cm="1">
        <f t="array" ref="T8112">_xlfn.IFS(Restaurant_Data[[#This Row],[Revenue]]&lt;= 500000, "Low Income", Restaurant_Data[[#This Row],[Revenue]]&lt;=1000000, "Middle Income", Restaurant_Data[[#This Row],[Revenue]] &lt;= 2000000, "High Income")</f>
        <v>Low Income</v>
      </c>
    </row>
    <row r="8113" spans="1:20" x14ac:dyDescent="0.35">
      <c r="A8113" s="1" t="s">
        <v>8140</v>
      </c>
      <c r="B8113" s="1" t="s">
        <v>19</v>
      </c>
      <c r="C8113" s="1" t="s">
        <v>20</v>
      </c>
      <c r="D8113">
        <v>3.8</v>
      </c>
      <c r="E8113">
        <v>30</v>
      </c>
      <c r="F8113">
        <v>71.239999999999995</v>
      </c>
      <c r="G8113">
        <v>2298</v>
      </c>
      <c r="H8113">
        <v>25668</v>
      </c>
      <c r="I8113">
        <v>8</v>
      </c>
      <c r="J8113">
        <v>379</v>
      </c>
      <c r="K8113">
        <v>204.19</v>
      </c>
      <c r="L8113">
        <v>4.3</v>
      </c>
      <c r="M8113">
        <v>7</v>
      </c>
      <c r="N8113" s="1" t="s">
        <v>27</v>
      </c>
      <c r="O8113">
        <v>17</v>
      </c>
      <c r="P8113">
        <v>24</v>
      </c>
      <c r="Q8113">
        <v>41</v>
      </c>
      <c r="R8113" t="str" cm="1">
        <f t="array" ref="R8113">_xlfn.IFS(Restaurant_Data[[#This Row],[Total Reservations]]&lt;=50, "Low", Restaurant_Data[[#This Row],[Total Reservations]]&lt;=100, "Medium", Restaurant_Data[[#This Row],[Total Reservations]]&lt;=200, "High")</f>
        <v>Low</v>
      </c>
      <c r="S8113" s="4">
        <v>490106.04</v>
      </c>
      <c r="T8113" t="str" cm="1">
        <f t="array" ref="T8113">_xlfn.IFS(Restaurant_Data[[#This Row],[Revenue]]&lt;= 500000, "Low Income", Restaurant_Data[[#This Row],[Revenue]]&lt;=1000000, "Middle Income", Restaurant_Data[[#This Row],[Revenue]] &lt;= 2000000, "High Income")</f>
        <v>Low Income</v>
      </c>
    </row>
    <row r="8114" spans="1:20" x14ac:dyDescent="0.35">
      <c r="A8114" s="1" t="s">
        <v>8141</v>
      </c>
      <c r="B8114" s="1" t="s">
        <v>34</v>
      </c>
      <c r="C8114" s="1" t="s">
        <v>20</v>
      </c>
      <c r="D8114">
        <v>3.8</v>
      </c>
      <c r="E8114">
        <v>56</v>
      </c>
      <c r="F8114">
        <v>74.739999999999995</v>
      </c>
      <c r="G8114">
        <v>3418</v>
      </c>
      <c r="H8114">
        <v>39872</v>
      </c>
      <c r="I8114">
        <v>3</v>
      </c>
      <c r="J8114">
        <v>613</v>
      </c>
      <c r="K8114">
        <v>176.7</v>
      </c>
      <c r="L8114">
        <v>8.6999999999999993</v>
      </c>
      <c r="M8114">
        <v>4.0999999999999996</v>
      </c>
      <c r="N8114" s="1" t="s">
        <v>21</v>
      </c>
      <c r="O8114">
        <v>22</v>
      </c>
      <c r="P8114">
        <v>39</v>
      </c>
      <c r="Q8114">
        <v>61</v>
      </c>
      <c r="R8114" t="str" cm="1">
        <f t="array" ref="R8114">_xlfn.IFS(Restaurant_Data[[#This Row],[Total Reservations]]&lt;=50, "Low", Restaurant_Data[[#This Row],[Total Reservations]]&lt;=100, "Medium", Restaurant_Data[[#This Row],[Total Reservations]]&lt;=200, "High")</f>
        <v>Medium</v>
      </c>
      <c r="S8114" s="4">
        <v>938917.1</v>
      </c>
      <c r="T8114" t="str" cm="1">
        <f t="array" ref="T8114">_xlfn.IFS(Restaurant_Data[[#This Row],[Revenue]]&lt;= 500000, "Low Income", Restaurant_Data[[#This Row],[Revenue]]&lt;=1000000, "Middle Income", Restaurant_Data[[#This Row],[Revenue]] &lt;= 2000000, "High Income")</f>
        <v>Middle Income</v>
      </c>
    </row>
    <row r="8115" spans="1:20" x14ac:dyDescent="0.35">
      <c r="A8115" s="1" t="s">
        <v>8142</v>
      </c>
      <c r="B8115" s="1" t="s">
        <v>34</v>
      </c>
      <c r="C8115" s="1" t="s">
        <v>26</v>
      </c>
      <c r="D8115">
        <v>4.9000000000000004</v>
      </c>
      <c r="E8115">
        <v>70</v>
      </c>
      <c r="F8115">
        <v>48.54</v>
      </c>
      <c r="G8115">
        <v>4325</v>
      </c>
      <c r="H8115">
        <v>47993</v>
      </c>
      <c r="I8115">
        <v>1</v>
      </c>
      <c r="J8115">
        <v>479</v>
      </c>
      <c r="K8115">
        <v>171.5</v>
      </c>
      <c r="L8115">
        <v>8.6999999999999993</v>
      </c>
      <c r="M8115">
        <v>1.5</v>
      </c>
      <c r="N8115" s="1" t="s">
        <v>27</v>
      </c>
      <c r="O8115">
        <v>36</v>
      </c>
      <c r="P8115">
        <v>25</v>
      </c>
      <c r="Q8115">
        <v>61</v>
      </c>
      <c r="R8115" t="str" cm="1">
        <f t="array" ref="R8115">_xlfn.IFS(Restaurant_Data[[#This Row],[Total Reservations]]&lt;=50, "Low", Restaurant_Data[[#This Row],[Total Reservations]]&lt;=100, "Medium", Restaurant_Data[[#This Row],[Total Reservations]]&lt;=200, "High")</f>
        <v>Medium</v>
      </c>
      <c r="S8115" s="4">
        <v>763024.29</v>
      </c>
      <c r="T8115" t="str" cm="1">
        <f t="array" ref="T8115">_xlfn.IFS(Restaurant_Data[[#This Row],[Revenue]]&lt;= 500000, "Low Income", Restaurant_Data[[#This Row],[Revenue]]&lt;=1000000, "Middle Income", Restaurant_Data[[#This Row],[Revenue]] &lt;= 2000000, "High Income")</f>
        <v>Middle Income</v>
      </c>
    </row>
    <row r="8116" spans="1:20" x14ac:dyDescent="0.35">
      <c r="A8116" s="1" t="s">
        <v>8143</v>
      </c>
      <c r="B8116" s="1" t="s">
        <v>19</v>
      </c>
      <c r="C8116" s="1" t="s">
        <v>24</v>
      </c>
      <c r="D8116">
        <v>4.2</v>
      </c>
      <c r="E8116">
        <v>45</v>
      </c>
      <c r="F8116">
        <v>32.42</v>
      </c>
      <c r="G8116">
        <v>2001</v>
      </c>
      <c r="H8116">
        <v>29196</v>
      </c>
      <c r="I8116">
        <v>4</v>
      </c>
      <c r="J8116">
        <v>108</v>
      </c>
      <c r="K8116">
        <v>198.13</v>
      </c>
      <c r="L8116">
        <v>5.4</v>
      </c>
      <c r="M8116">
        <v>2.7</v>
      </c>
      <c r="N8116" s="1" t="s">
        <v>27</v>
      </c>
      <c r="O8116">
        <v>23</v>
      </c>
      <c r="P8116">
        <v>6</v>
      </c>
      <c r="Q8116">
        <v>29</v>
      </c>
      <c r="R8116" t="str" cm="1">
        <f t="array" ref="R8116">_xlfn.IFS(Restaurant_Data[[#This Row],[Total Reservations]]&lt;=50, "Low", Restaurant_Data[[#This Row],[Total Reservations]]&lt;=100, "Medium", Restaurant_Data[[#This Row],[Total Reservations]]&lt;=200, "High")</f>
        <v>Low</v>
      </c>
      <c r="S8116" s="4">
        <v>333166.58</v>
      </c>
      <c r="T8116" t="str" cm="1">
        <f t="array" ref="T8116">_xlfn.IFS(Restaurant_Data[[#This Row],[Revenue]]&lt;= 500000, "Low Income", Restaurant_Data[[#This Row],[Revenue]]&lt;=1000000, "Middle Income", Restaurant_Data[[#This Row],[Revenue]] &lt;= 2000000, "High Income")</f>
        <v>Low Income</v>
      </c>
    </row>
    <row r="8117" spans="1:20" x14ac:dyDescent="0.35">
      <c r="A8117" s="1" t="s">
        <v>8144</v>
      </c>
      <c r="B8117" s="1" t="s">
        <v>19</v>
      </c>
      <c r="C8117" s="1" t="s">
        <v>26</v>
      </c>
      <c r="D8117">
        <v>4.3</v>
      </c>
      <c r="E8117">
        <v>46</v>
      </c>
      <c r="F8117">
        <v>53.33</v>
      </c>
      <c r="G8117">
        <v>2324</v>
      </c>
      <c r="H8117">
        <v>32034</v>
      </c>
      <c r="I8117">
        <v>17</v>
      </c>
      <c r="J8117">
        <v>225</v>
      </c>
      <c r="K8117">
        <v>143.11000000000001</v>
      </c>
      <c r="L8117">
        <v>7.7</v>
      </c>
      <c r="M8117">
        <v>5</v>
      </c>
      <c r="N8117" s="1" t="s">
        <v>21</v>
      </c>
      <c r="O8117">
        <v>31</v>
      </c>
      <c r="P8117">
        <v>38</v>
      </c>
      <c r="Q8117">
        <v>69</v>
      </c>
      <c r="R8117" t="str" cm="1">
        <f t="array" ref="R8117">_xlfn.IFS(Restaurant_Data[[#This Row],[Total Reservations]]&lt;=50, "Low", Restaurant_Data[[#This Row],[Total Reservations]]&lt;=100, "Medium", Restaurant_Data[[#This Row],[Total Reservations]]&lt;=200, "High")</f>
        <v>Medium</v>
      </c>
      <c r="S8117" s="4">
        <v>569813.89</v>
      </c>
      <c r="T8117" t="str" cm="1">
        <f t="array" ref="T8117">_xlfn.IFS(Restaurant_Data[[#This Row],[Revenue]]&lt;= 500000, "Low Income", Restaurant_Data[[#This Row],[Revenue]]&lt;=1000000, "Middle Income", Restaurant_Data[[#This Row],[Revenue]] &lt;= 2000000, "High Income")</f>
        <v>Middle Income</v>
      </c>
    </row>
    <row r="8118" spans="1:20" x14ac:dyDescent="0.35">
      <c r="A8118" s="1" t="s">
        <v>8145</v>
      </c>
      <c r="B8118" s="1" t="s">
        <v>23</v>
      </c>
      <c r="C8118" s="1" t="s">
        <v>26</v>
      </c>
      <c r="D8118">
        <v>4.4000000000000004</v>
      </c>
      <c r="E8118">
        <v>74</v>
      </c>
      <c r="F8118">
        <v>48.64</v>
      </c>
      <c r="G8118">
        <v>1940</v>
      </c>
      <c r="H8118">
        <v>25091</v>
      </c>
      <c r="I8118">
        <v>1</v>
      </c>
      <c r="J8118">
        <v>423</v>
      </c>
      <c r="K8118">
        <v>217.54</v>
      </c>
      <c r="L8118">
        <v>7.8</v>
      </c>
      <c r="M8118">
        <v>2.4</v>
      </c>
      <c r="N8118" s="1" t="s">
        <v>21</v>
      </c>
      <c r="O8118">
        <v>32</v>
      </c>
      <c r="P8118">
        <v>7</v>
      </c>
      <c r="Q8118">
        <v>39</v>
      </c>
      <c r="R8118" t="str" cm="1">
        <f t="array" ref="R8118">_xlfn.IFS(Restaurant_Data[[#This Row],[Total Reservations]]&lt;=50, "Low", Restaurant_Data[[#This Row],[Total Reservations]]&lt;=100, "Medium", Restaurant_Data[[#This Row],[Total Reservations]]&lt;=200, "High")</f>
        <v>Low</v>
      </c>
      <c r="S8118" s="4">
        <v>801267.35</v>
      </c>
      <c r="T8118" t="str" cm="1">
        <f t="array" ref="T8118">_xlfn.IFS(Restaurant_Data[[#This Row],[Revenue]]&lt;= 500000, "Low Income", Restaurant_Data[[#This Row],[Revenue]]&lt;=1000000, "Middle Income", Restaurant_Data[[#This Row],[Revenue]] &lt;= 2000000, "High Income")</f>
        <v>Middle Income</v>
      </c>
    </row>
    <row r="8119" spans="1:20" x14ac:dyDescent="0.35">
      <c r="A8119" s="1" t="s">
        <v>8146</v>
      </c>
      <c r="B8119" s="1" t="s">
        <v>34</v>
      </c>
      <c r="C8119" s="1" t="s">
        <v>20</v>
      </c>
      <c r="D8119">
        <v>4.5</v>
      </c>
      <c r="E8119">
        <v>59</v>
      </c>
      <c r="F8119">
        <v>66.81</v>
      </c>
      <c r="G8119">
        <v>3966</v>
      </c>
      <c r="H8119">
        <v>41828</v>
      </c>
      <c r="I8119">
        <v>4</v>
      </c>
      <c r="J8119">
        <v>344</v>
      </c>
      <c r="K8119">
        <v>82.71</v>
      </c>
      <c r="L8119">
        <v>1.4</v>
      </c>
      <c r="M8119">
        <v>7.9</v>
      </c>
      <c r="N8119" s="1" t="s">
        <v>27</v>
      </c>
      <c r="O8119">
        <v>40</v>
      </c>
      <c r="P8119">
        <v>54</v>
      </c>
      <c r="Q8119">
        <v>94</v>
      </c>
      <c r="R8119" t="str" cm="1">
        <f t="array" ref="R8119">_xlfn.IFS(Restaurant_Data[[#This Row],[Total Reservations]]&lt;=50, "Low", Restaurant_Data[[#This Row],[Total Reservations]]&lt;=100, "Medium", Restaurant_Data[[#This Row],[Total Reservations]]&lt;=200, "High")</f>
        <v>Medium</v>
      </c>
      <c r="S8119" s="4">
        <v>886910.55</v>
      </c>
      <c r="T8119" t="str" cm="1">
        <f t="array" ref="T8119">_xlfn.IFS(Restaurant_Data[[#This Row],[Revenue]]&lt;= 500000, "Low Income", Restaurant_Data[[#This Row],[Revenue]]&lt;=1000000, "Middle Income", Restaurant_Data[[#This Row],[Revenue]] &lt;= 2000000, "High Income")</f>
        <v>Middle Income</v>
      </c>
    </row>
    <row r="8120" spans="1:20" x14ac:dyDescent="0.35">
      <c r="A8120" s="1" t="s">
        <v>8147</v>
      </c>
      <c r="B8120" s="1" t="s">
        <v>19</v>
      </c>
      <c r="C8120" s="1" t="s">
        <v>42</v>
      </c>
      <c r="D8120">
        <v>4.3</v>
      </c>
      <c r="E8120">
        <v>36</v>
      </c>
      <c r="F8120">
        <v>40.53</v>
      </c>
      <c r="G8120">
        <v>1964</v>
      </c>
      <c r="H8120">
        <v>23178</v>
      </c>
      <c r="I8120">
        <v>8</v>
      </c>
      <c r="J8120">
        <v>687</v>
      </c>
      <c r="K8120">
        <v>228.74</v>
      </c>
      <c r="L8120">
        <v>6.5</v>
      </c>
      <c r="M8120">
        <v>8.1</v>
      </c>
      <c r="N8120" s="1" t="s">
        <v>21</v>
      </c>
      <c r="O8120">
        <v>7</v>
      </c>
      <c r="P8120">
        <v>27</v>
      </c>
      <c r="Q8120">
        <v>34</v>
      </c>
      <c r="R8120" t="str" cm="1">
        <f t="array" ref="R8120">_xlfn.IFS(Restaurant_Data[[#This Row],[Total Reservations]]&lt;=50, "Low", Restaurant_Data[[#This Row],[Total Reservations]]&lt;=100, "Medium", Restaurant_Data[[#This Row],[Total Reservations]]&lt;=200, "High")</f>
        <v>Low</v>
      </c>
      <c r="S8120" s="4">
        <v>341695.44</v>
      </c>
      <c r="T8120" t="str" cm="1">
        <f t="array" ref="T8120">_xlfn.IFS(Restaurant_Data[[#This Row],[Revenue]]&lt;= 500000, "Low Income", Restaurant_Data[[#This Row],[Revenue]]&lt;=1000000, "Middle Income", Restaurant_Data[[#This Row],[Revenue]] &lt;= 2000000, "High Income")</f>
        <v>Low Income</v>
      </c>
    </row>
    <row r="8121" spans="1:20" x14ac:dyDescent="0.35">
      <c r="A8121" s="1" t="s">
        <v>8148</v>
      </c>
      <c r="B8121" s="1" t="s">
        <v>19</v>
      </c>
      <c r="C8121" s="1" t="s">
        <v>20</v>
      </c>
      <c r="D8121">
        <v>3.5</v>
      </c>
      <c r="E8121">
        <v>42</v>
      </c>
      <c r="F8121">
        <v>68.92</v>
      </c>
      <c r="G8121">
        <v>1966</v>
      </c>
      <c r="H8121">
        <v>23231</v>
      </c>
      <c r="I8121">
        <v>17</v>
      </c>
      <c r="J8121">
        <v>603</v>
      </c>
      <c r="K8121">
        <v>194.95</v>
      </c>
      <c r="L8121">
        <v>8.1999999999999993</v>
      </c>
      <c r="M8121">
        <v>2.2000000000000002</v>
      </c>
      <c r="N8121" s="1" t="s">
        <v>21</v>
      </c>
      <c r="O8121">
        <v>14</v>
      </c>
      <c r="P8121">
        <v>14</v>
      </c>
      <c r="Q8121">
        <v>28</v>
      </c>
      <c r="R8121" t="str" cm="1">
        <f t="array" ref="R8121">_xlfn.IFS(Restaurant_Data[[#This Row],[Total Reservations]]&lt;=50, "Low", Restaurant_Data[[#This Row],[Total Reservations]]&lt;=100, "Medium", Restaurant_Data[[#This Row],[Total Reservations]]&lt;=200, "High")</f>
        <v>Low</v>
      </c>
      <c r="S8121" s="4">
        <v>663372.47</v>
      </c>
      <c r="T8121" t="str" cm="1">
        <f t="array" ref="T8121">_xlfn.IFS(Restaurant_Data[[#This Row],[Revenue]]&lt;= 500000, "Low Income", Restaurant_Data[[#This Row],[Revenue]]&lt;=1000000, "Middle Income", Restaurant_Data[[#This Row],[Revenue]] &lt;= 2000000, "High Income")</f>
        <v>Middle Income</v>
      </c>
    </row>
    <row r="8122" spans="1:20" x14ac:dyDescent="0.35">
      <c r="A8122" s="1" t="s">
        <v>8149</v>
      </c>
      <c r="B8122" s="1" t="s">
        <v>23</v>
      </c>
      <c r="C8122" s="1" t="s">
        <v>31</v>
      </c>
      <c r="D8122">
        <v>4.7</v>
      </c>
      <c r="E8122">
        <v>76</v>
      </c>
      <c r="F8122">
        <v>32.93</v>
      </c>
      <c r="G8122">
        <v>2725</v>
      </c>
      <c r="H8122">
        <v>31116</v>
      </c>
      <c r="I8122">
        <v>12</v>
      </c>
      <c r="J8122">
        <v>356</v>
      </c>
      <c r="K8122">
        <v>171.62</v>
      </c>
      <c r="L8122">
        <v>6.3</v>
      </c>
      <c r="M8122">
        <v>7.5</v>
      </c>
      <c r="N8122" s="1" t="s">
        <v>27</v>
      </c>
      <c r="O8122">
        <v>38</v>
      </c>
      <c r="P8122">
        <v>25</v>
      </c>
      <c r="Q8122">
        <v>63</v>
      </c>
      <c r="R8122" t="str" cm="1">
        <f t="array" ref="R8122">_xlfn.IFS(Restaurant_Data[[#This Row],[Total Reservations]]&lt;=50, "Low", Restaurant_Data[[#This Row],[Total Reservations]]&lt;=100, "Medium", Restaurant_Data[[#This Row],[Total Reservations]]&lt;=200, "High")</f>
        <v>Medium</v>
      </c>
      <c r="S8122" s="4">
        <v>575416.81000000006</v>
      </c>
      <c r="T8122" t="str" cm="1">
        <f t="array" ref="T8122">_xlfn.IFS(Restaurant_Data[[#This Row],[Revenue]]&lt;= 500000, "Low Income", Restaurant_Data[[#This Row],[Revenue]]&lt;=1000000, "Middle Income", Restaurant_Data[[#This Row],[Revenue]] &lt;= 2000000, "High Income")</f>
        <v>Middle Income</v>
      </c>
    </row>
    <row r="8123" spans="1:20" x14ac:dyDescent="0.35">
      <c r="A8123" s="1" t="s">
        <v>8150</v>
      </c>
      <c r="B8123" s="1" t="s">
        <v>23</v>
      </c>
      <c r="C8123" s="1" t="s">
        <v>20</v>
      </c>
      <c r="D8123">
        <v>4.5</v>
      </c>
      <c r="E8123">
        <v>84</v>
      </c>
      <c r="F8123">
        <v>75.709999999999994</v>
      </c>
      <c r="G8123">
        <v>2472</v>
      </c>
      <c r="H8123">
        <v>24857</v>
      </c>
      <c r="I8123">
        <v>16</v>
      </c>
      <c r="J8123">
        <v>867</v>
      </c>
      <c r="K8123">
        <v>81.91</v>
      </c>
      <c r="L8123">
        <v>5.9</v>
      </c>
      <c r="M8123">
        <v>5.6</v>
      </c>
      <c r="N8123" s="1" t="s">
        <v>27</v>
      </c>
      <c r="O8123">
        <v>31</v>
      </c>
      <c r="P8123">
        <v>52</v>
      </c>
      <c r="Q8123">
        <v>83</v>
      </c>
      <c r="R8123" t="str" cm="1">
        <f t="array" ref="R8123">_xlfn.IFS(Restaurant_Data[[#This Row],[Total Reservations]]&lt;=50, "Low", Restaurant_Data[[#This Row],[Total Reservations]]&lt;=100, "Medium", Restaurant_Data[[#This Row],[Total Reservations]]&lt;=200, "High")</f>
        <v>Medium</v>
      </c>
      <c r="S8123" s="4">
        <v>1427479.94</v>
      </c>
      <c r="T8123" t="str" cm="1">
        <f t="array" ref="T8123">_xlfn.IFS(Restaurant_Data[[#This Row],[Revenue]]&lt;= 500000, "Low Income", Restaurant_Data[[#This Row],[Revenue]]&lt;=1000000, "Middle Income", Restaurant_Data[[#This Row],[Revenue]] &lt;= 2000000, "High Income")</f>
        <v>High Income</v>
      </c>
    </row>
    <row r="8124" spans="1:20" x14ac:dyDescent="0.35">
      <c r="A8124" s="1" t="s">
        <v>8151</v>
      </c>
      <c r="B8124" s="1" t="s">
        <v>19</v>
      </c>
      <c r="C8124" s="1" t="s">
        <v>20</v>
      </c>
      <c r="D8124">
        <v>4.5</v>
      </c>
      <c r="E8124">
        <v>46</v>
      </c>
      <c r="F8124">
        <v>70.52</v>
      </c>
      <c r="G8124">
        <v>3883</v>
      </c>
      <c r="H8124">
        <v>42892</v>
      </c>
      <c r="I8124">
        <v>5</v>
      </c>
      <c r="J8124">
        <v>397</v>
      </c>
      <c r="K8124">
        <v>119.57</v>
      </c>
      <c r="L8124">
        <v>5.8</v>
      </c>
      <c r="M8124">
        <v>9.6999999999999993</v>
      </c>
      <c r="N8124" s="1" t="s">
        <v>27</v>
      </c>
      <c r="O8124">
        <v>42</v>
      </c>
      <c r="P8124">
        <v>41</v>
      </c>
      <c r="Q8124">
        <v>83</v>
      </c>
      <c r="R8124" t="str" cm="1">
        <f t="array" ref="R8124">_xlfn.IFS(Restaurant_Data[[#This Row],[Total Reservations]]&lt;=50, "Low", Restaurant_Data[[#This Row],[Total Reservations]]&lt;=100, "Medium", Restaurant_Data[[#This Row],[Total Reservations]]&lt;=200, "High")</f>
        <v>Medium</v>
      </c>
      <c r="S8124" s="4">
        <v>737784.74</v>
      </c>
      <c r="T8124" t="str" cm="1">
        <f t="array" ref="T8124">_xlfn.IFS(Restaurant_Data[[#This Row],[Revenue]]&lt;= 500000, "Low Income", Restaurant_Data[[#This Row],[Revenue]]&lt;=1000000, "Middle Income", Restaurant_Data[[#This Row],[Revenue]] &lt;= 2000000, "High Income")</f>
        <v>Middle Income</v>
      </c>
    </row>
    <row r="8125" spans="1:20" x14ac:dyDescent="0.35">
      <c r="A8125" s="1" t="s">
        <v>8152</v>
      </c>
      <c r="B8125" s="1" t="s">
        <v>23</v>
      </c>
      <c r="C8125" s="1" t="s">
        <v>26</v>
      </c>
      <c r="D8125">
        <v>5</v>
      </c>
      <c r="E8125">
        <v>72</v>
      </c>
      <c r="F8125">
        <v>54.42</v>
      </c>
      <c r="G8125">
        <v>9899</v>
      </c>
      <c r="H8125">
        <v>101631</v>
      </c>
      <c r="I8125">
        <v>13</v>
      </c>
      <c r="J8125">
        <v>410</v>
      </c>
      <c r="K8125">
        <v>123.82</v>
      </c>
      <c r="L8125">
        <v>5.6</v>
      </c>
      <c r="M8125">
        <v>8.1</v>
      </c>
      <c r="N8125" s="1" t="s">
        <v>27</v>
      </c>
      <c r="O8125">
        <v>30</v>
      </c>
      <c r="P8125">
        <v>14</v>
      </c>
      <c r="Q8125">
        <v>44</v>
      </c>
      <c r="R8125" t="str" cm="1">
        <f t="array" ref="R8125">_xlfn.IFS(Restaurant_Data[[#This Row],[Total Reservations]]&lt;=50, "Low", Restaurant_Data[[#This Row],[Total Reservations]]&lt;=100, "Medium", Restaurant_Data[[#This Row],[Total Reservations]]&lt;=200, "High")</f>
        <v>Low</v>
      </c>
      <c r="S8125" s="4">
        <v>901089.09</v>
      </c>
      <c r="T8125" t="str" cm="1">
        <f t="array" ref="T8125">_xlfn.IFS(Restaurant_Data[[#This Row],[Revenue]]&lt;= 500000, "Low Income", Restaurant_Data[[#This Row],[Revenue]]&lt;=1000000, "Middle Income", Restaurant_Data[[#This Row],[Revenue]] &lt;= 2000000, "High Income")</f>
        <v>Middle Income</v>
      </c>
    </row>
    <row r="8126" spans="1:20" x14ac:dyDescent="0.35">
      <c r="A8126" s="1" t="s">
        <v>8153</v>
      </c>
      <c r="B8126" s="1" t="s">
        <v>19</v>
      </c>
      <c r="C8126" s="1" t="s">
        <v>24</v>
      </c>
      <c r="D8126">
        <v>4.5999999999999996</v>
      </c>
      <c r="E8126">
        <v>34</v>
      </c>
      <c r="F8126">
        <v>27.15</v>
      </c>
      <c r="G8126">
        <v>1726</v>
      </c>
      <c r="H8126">
        <v>25092</v>
      </c>
      <c r="I8126">
        <v>13</v>
      </c>
      <c r="J8126">
        <v>815</v>
      </c>
      <c r="K8126">
        <v>108.45</v>
      </c>
      <c r="L8126">
        <v>8</v>
      </c>
      <c r="M8126">
        <v>6.3</v>
      </c>
      <c r="N8126" s="1" t="s">
        <v>27</v>
      </c>
      <c r="O8126">
        <v>3</v>
      </c>
      <c r="P8126">
        <v>12</v>
      </c>
      <c r="Q8126">
        <v>15</v>
      </c>
      <c r="R8126" t="str" cm="1">
        <f t="array" ref="R8126">_xlfn.IFS(Restaurant_Data[[#This Row],[Total Reservations]]&lt;=50, "Low", Restaurant_Data[[#This Row],[Total Reservations]]&lt;=100, "Medium", Restaurant_Data[[#This Row],[Total Reservations]]&lt;=200, "High")</f>
        <v>Low</v>
      </c>
      <c r="S8126" s="4">
        <v>228189.75</v>
      </c>
      <c r="T8126" t="str" cm="1">
        <f t="array" ref="T8126">_xlfn.IFS(Restaurant_Data[[#This Row],[Revenue]]&lt;= 500000, "Low Income", Restaurant_Data[[#This Row],[Revenue]]&lt;=1000000, "Middle Income", Restaurant_Data[[#This Row],[Revenue]] &lt;= 2000000, "High Income")</f>
        <v>Low Income</v>
      </c>
    </row>
    <row r="8127" spans="1:20" x14ac:dyDescent="0.35">
      <c r="A8127" s="1" t="s">
        <v>8154</v>
      </c>
      <c r="B8127" s="1" t="s">
        <v>34</v>
      </c>
      <c r="C8127" s="1" t="s">
        <v>26</v>
      </c>
      <c r="D8127">
        <v>4.7</v>
      </c>
      <c r="E8127">
        <v>59</v>
      </c>
      <c r="F8127">
        <v>55.33</v>
      </c>
      <c r="G8127">
        <v>4634</v>
      </c>
      <c r="H8127">
        <v>55002</v>
      </c>
      <c r="I8127">
        <v>12</v>
      </c>
      <c r="J8127">
        <v>115</v>
      </c>
      <c r="K8127">
        <v>288.54000000000002</v>
      </c>
      <c r="L8127">
        <v>6.8</v>
      </c>
      <c r="M8127">
        <v>6.4</v>
      </c>
      <c r="N8127" s="1" t="s">
        <v>21</v>
      </c>
      <c r="O8127">
        <v>13</v>
      </c>
      <c r="P8127">
        <v>54</v>
      </c>
      <c r="Q8127">
        <v>67</v>
      </c>
      <c r="R8127" t="str" cm="1">
        <f t="array" ref="R8127">_xlfn.IFS(Restaurant_Data[[#This Row],[Total Reservations]]&lt;=50, "Low", Restaurant_Data[[#This Row],[Total Reservations]]&lt;=100, "Medium", Restaurant_Data[[#This Row],[Total Reservations]]&lt;=200, "High")</f>
        <v>Medium</v>
      </c>
      <c r="S8127" s="4">
        <v>747157.14</v>
      </c>
      <c r="T8127" t="str" cm="1">
        <f t="array" ref="T8127">_xlfn.IFS(Restaurant_Data[[#This Row],[Revenue]]&lt;= 500000, "Low Income", Restaurant_Data[[#This Row],[Revenue]]&lt;=1000000, "Middle Income", Restaurant_Data[[#This Row],[Revenue]] &lt;= 2000000, "High Income")</f>
        <v>Middle Income</v>
      </c>
    </row>
    <row r="8128" spans="1:20" x14ac:dyDescent="0.35">
      <c r="A8128" s="1" t="s">
        <v>8155</v>
      </c>
      <c r="B8128" s="1" t="s">
        <v>23</v>
      </c>
      <c r="C8128" s="1" t="s">
        <v>37</v>
      </c>
      <c r="D8128">
        <v>4.9000000000000004</v>
      </c>
      <c r="E8128">
        <v>74</v>
      </c>
      <c r="F8128">
        <v>63.74</v>
      </c>
      <c r="G8128">
        <v>4536</v>
      </c>
      <c r="H8128">
        <v>51062</v>
      </c>
      <c r="I8128">
        <v>3</v>
      </c>
      <c r="J8128">
        <v>986</v>
      </c>
      <c r="K8128">
        <v>278.91000000000003</v>
      </c>
      <c r="L8128">
        <v>2.9</v>
      </c>
      <c r="M8128">
        <v>2.6</v>
      </c>
      <c r="N8128" s="1" t="s">
        <v>21</v>
      </c>
      <c r="O8128">
        <v>13</v>
      </c>
      <c r="P8128">
        <v>19</v>
      </c>
      <c r="Q8128">
        <v>32</v>
      </c>
      <c r="R8128" t="str" cm="1">
        <f t="array" ref="R8128">_xlfn.IFS(Restaurant_Data[[#This Row],[Total Reservations]]&lt;=50, "Low", Restaurant_Data[[#This Row],[Total Reservations]]&lt;=100, "Medium", Restaurant_Data[[#This Row],[Total Reservations]]&lt;=200, "High")</f>
        <v>Low</v>
      </c>
      <c r="S8128" s="4">
        <v>1052089.22</v>
      </c>
      <c r="T8128" t="str" cm="1">
        <f t="array" ref="T8128">_xlfn.IFS(Restaurant_Data[[#This Row],[Revenue]]&lt;= 500000, "Low Income", Restaurant_Data[[#This Row],[Revenue]]&lt;=1000000, "Middle Income", Restaurant_Data[[#This Row],[Revenue]] &lt;= 2000000, "High Income")</f>
        <v>High Income</v>
      </c>
    </row>
    <row r="8129" spans="1:20" x14ac:dyDescent="0.35">
      <c r="A8129" s="1" t="s">
        <v>8156</v>
      </c>
      <c r="B8129" s="1" t="s">
        <v>34</v>
      </c>
      <c r="C8129" s="1" t="s">
        <v>20</v>
      </c>
      <c r="D8129">
        <v>3.3</v>
      </c>
      <c r="E8129">
        <v>56</v>
      </c>
      <c r="F8129">
        <v>73.900000000000006</v>
      </c>
      <c r="G8129">
        <v>2272</v>
      </c>
      <c r="H8129">
        <v>25394</v>
      </c>
      <c r="I8129">
        <v>12</v>
      </c>
      <c r="J8129">
        <v>619</v>
      </c>
      <c r="K8129">
        <v>186.53</v>
      </c>
      <c r="L8129">
        <v>4.9000000000000004</v>
      </c>
      <c r="M8129">
        <v>9</v>
      </c>
      <c r="N8129" s="1" t="s">
        <v>21</v>
      </c>
      <c r="O8129">
        <v>50</v>
      </c>
      <c r="P8129">
        <v>16</v>
      </c>
      <c r="Q8129">
        <v>66</v>
      </c>
      <c r="R8129" t="str" cm="1">
        <f t="array" ref="R8129">_xlfn.IFS(Restaurant_Data[[#This Row],[Total Reservations]]&lt;=50, "Low", Restaurant_Data[[#This Row],[Total Reservations]]&lt;=100, "Medium", Restaurant_Data[[#This Row],[Total Reservations]]&lt;=200, "High")</f>
        <v>Medium</v>
      </c>
      <c r="S8129" s="4">
        <v>936052.7</v>
      </c>
      <c r="T8129" t="str" cm="1">
        <f t="array" ref="T8129">_xlfn.IFS(Restaurant_Data[[#This Row],[Revenue]]&lt;= 500000, "Low Income", Restaurant_Data[[#This Row],[Revenue]]&lt;=1000000, "Middle Income", Restaurant_Data[[#This Row],[Revenue]] &lt;= 2000000, "High Income")</f>
        <v>Middle Income</v>
      </c>
    </row>
    <row r="8130" spans="1:20" x14ac:dyDescent="0.35">
      <c r="A8130" s="1" t="s">
        <v>8157</v>
      </c>
      <c r="B8130" s="1" t="s">
        <v>34</v>
      </c>
      <c r="C8130" s="1" t="s">
        <v>20</v>
      </c>
      <c r="D8130">
        <v>4</v>
      </c>
      <c r="E8130">
        <v>56</v>
      </c>
      <c r="F8130">
        <v>69.290000000000006</v>
      </c>
      <c r="G8130">
        <v>2198</v>
      </c>
      <c r="H8130">
        <v>28618</v>
      </c>
      <c r="I8130">
        <v>11</v>
      </c>
      <c r="J8130">
        <v>688</v>
      </c>
      <c r="K8130">
        <v>101.42</v>
      </c>
      <c r="L8130">
        <v>5.8</v>
      </c>
      <c r="M8130">
        <v>6</v>
      </c>
      <c r="N8130" s="1" t="s">
        <v>21</v>
      </c>
      <c r="O8130">
        <v>41</v>
      </c>
      <c r="P8130">
        <v>24</v>
      </c>
      <c r="Q8130">
        <v>65</v>
      </c>
      <c r="R8130" t="str" cm="1">
        <f t="array" ref="R8130">_xlfn.IFS(Restaurant_Data[[#This Row],[Total Reservations]]&lt;=50, "Low", Restaurant_Data[[#This Row],[Total Reservations]]&lt;=100, "Medium", Restaurant_Data[[#This Row],[Total Reservations]]&lt;=200, "High")</f>
        <v>Medium</v>
      </c>
      <c r="S8130" s="4">
        <v>877280.31</v>
      </c>
      <c r="T8130" t="str" cm="1">
        <f t="array" ref="T8130">_xlfn.IFS(Restaurant_Data[[#This Row],[Revenue]]&lt;= 500000, "Low Income", Restaurant_Data[[#This Row],[Revenue]]&lt;=1000000, "Middle Income", Restaurant_Data[[#This Row],[Revenue]] &lt;= 2000000, "High Income")</f>
        <v>Middle Income</v>
      </c>
    </row>
    <row r="8131" spans="1:20" x14ac:dyDescent="0.35">
      <c r="A8131" s="1" t="s">
        <v>8158</v>
      </c>
      <c r="B8131" s="1" t="s">
        <v>34</v>
      </c>
      <c r="C8131" s="1" t="s">
        <v>37</v>
      </c>
      <c r="D8131">
        <v>4.2</v>
      </c>
      <c r="E8131">
        <v>63</v>
      </c>
      <c r="F8131">
        <v>60.34</v>
      </c>
      <c r="G8131">
        <v>1122</v>
      </c>
      <c r="H8131">
        <v>13436</v>
      </c>
      <c r="I8131">
        <v>10</v>
      </c>
      <c r="J8131">
        <v>565</v>
      </c>
      <c r="K8131">
        <v>277.77999999999997</v>
      </c>
      <c r="L8131">
        <v>4.8</v>
      </c>
      <c r="M8131">
        <v>6.2</v>
      </c>
      <c r="N8131" s="1" t="s">
        <v>27</v>
      </c>
      <c r="O8131">
        <v>41</v>
      </c>
      <c r="P8131">
        <v>46</v>
      </c>
      <c r="Q8131">
        <v>87</v>
      </c>
      <c r="R8131" t="str" cm="1">
        <f t="array" ref="R8131">_xlfn.IFS(Restaurant_Data[[#This Row],[Total Reservations]]&lt;=50, "Low", Restaurant_Data[[#This Row],[Total Reservations]]&lt;=100, "Medium", Restaurant_Data[[#This Row],[Total Reservations]]&lt;=200, "High")</f>
        <v>Medium</v>
      </c>
      <c r="S8131" s="4">
        <v>856745.36</v>
      </c>
      <c r="T8131" t="str" cm="1">
        <f t="array" ref="T8131">_xlfn.IFS(Restaurant_Data[[#This Row],[Revenue]]&lt;= 500000, "Low Income", Restaurant_Data[[#This Row],[Revenue]]&lt;=1000000, "Middle Income", Restaurant_Data[[#This Row],[Revenue]] &lt;= 2000000, "High Income")</f>
        <v>Middle Income</v>
      </c>
    </row>
    <row r="8132" spans="1:20" x14ac:dyDescent="0.35">
      <c r="A8132" s="1" t="s">
        <v>8159</v>
      </c>
      <c r="B8132" s="1" t="s">
        <v>19</v>
      </c>
      <c r="C8132" s="1" t="s">
        <v>20</v>
      </c>
      <c r="D8132">
        <v>3.7</v>
      </c>
      <c r="E8132">
        <v>44</v>
      </c>
      <c r="F8132">
        <v>71.53</v>
      </c>
      <c r="G8132">
        <v>2846</v>
      </c>
      <c r="H8132">
        <v>30870</v>
      </c>
      <c r="I8132">
        <v>16</v>
      </c>
      <c r="J8132">
        <v>284</v>
      </c>
      <c r="K8132">
        <v>237.35</v>
      </c>
      <c r="L8132">
        <v>3.1</v>
      </c>
      <c r="M8132">
        <v>6.2</v>
      </c>
      <c r="N8132" s="1" t="s">
        <v>27</v>
      </c>
      <c r="O8132">
        <v>12</v>
      </c>
      <c r="P8132">
        <v>20</v>
      </c>
      <c r="Q8132">
        <v>32</v>
      </c>
      <c r="R8132" t="str" cm="1">
        <f t="array" ref="R8132">_xlfn.IFS(Restaurant_Data[[#This Row],[Total Reservations]]&lt;=50, "Low", Restaurant_Data[[#This Row],[Total Reservations]]&lt;=100, "Medium", Restaurant_Data[[#This Row],[Total Reservations]]&lt;=200, "High")</f>
        <v>Low</v>
      </c>
      <c r="S8132" s="4">
        <v>718582.54</v>
      </c>
      <c r="T8132" t="str" cm="1">
        <f t="array" ref="T8132">_xlfn.IFS(Restaurant_Data[[#This Row],[Revenue]]&lt;= 500000, "Low Income", Restaurant_Data[[#This Row],[Revenue]]&lt;=1000000, "Middle Income", Restaurant_Data[[#This Row],[Revenue]] &lt;= 2000000, "High Income")</f>
        <v>Middle Income</v>
      </c>
    </row>
    <row r="8133" spans="1:20" x14ac:dyDescent="0.35">
      <c r="A8133" s="1" t="s">
        <v>8160</v>
      </c>
      <c r="B8133" s="1" t="s">
        <v>34</v>
      </c>
      <c r="C8133" s="1" t="s">
        <v>20</v>
      </c>
      <c r="D8133">
        <v>4.7</v>
      </c>
      <c r="E8133">
        <v>54</v>
      </c>
      <c r="F8133">
        <v>73.69</v>
      </c>
      <c r="G8133">
        <v>2595</v>
      </c>
      <c r="H8133">
        <v>25707</v>
      </c>
      <c r="I8133">
        <v>6</v>
      </c>
      <c r="J8133">
        <v>482</v>
      </c>
      <c r="K8133">
        <v>59.69</v>
      </c>
      <c r="L8133">
        <v>2.1</v>
      </c>
      <c r="M8133">
        <v>3.5</v>
      </c>
      <c r="N8133" s="1" t="s">
        <v>27</v>
      </c>
      <c r="O8133">
        <v>49</v>
      </c>
      <c r="P8133">
        <v>7</v>
      </c>
      <c r="Q8133">
        <v>56</v>
      </c>
      <c r="R8133" t="str" cm="1">
        <f t="array" ref="R8133">_xlfn.IFS(Restaurant_Data[[#This Row],[Total Reservations]]&lt;=50, "Low", Restaurant_Data[[#This Row],[Total Reservations]]&lt;=100, "Medium", Restaurant_Data[[#This Row],[Total Reservations]]&lt;=200, "High")</f>
        <v>Medium</v>
      </c>
      <c r="S8133" s="4">
        <v>890526.43</v>
      </c>
      <c r="T8133" t="str" cm="1">
        <f t="array" ref="T8133">_xlfn.IFS(Restaurant_Data[[#This Row],[Revenue]]&lt;= 500000, "Low Income", Restaurant_Data[[#This Row],[Revenue]]&lt;=1000000, "Middle Income", Restaurant_Data[[#This Row],[Revenue]] &lt;= 2000000, "High Income")</f>
        <v>Middle Income</v>
      </c>
    </row>
    <row r="8134" spans="1:20" x14ac:dyDescent="0.35">
      <c r="A8134" s="1" t="s">
        <v>8161</v>
      </c>
      <c r="B8134" s="1" t="s">
        <v>34</v>
      </c>
      <c r="C8134" s="1" t="s">
        <v>31</v>
      </c>
      <c r="D8134">
        <v>4.5</v>
      </c>
      <c r="E8134">
        <v>54</v>
      </c>
      <c r="F8134">
        <v>39.340000000000003</v>
      </c>
      <c r="G8134">
        <v>1602</v>
      </c>
      <c r="H8134">
        <v>25365</v>
      </c>
      <c r="I8134">
        <v>17</v>
      </c>
      <c r="J8134">
        <v>436</v>
      </c>
      <c r="K8134">
        <v>172.68</v>
      </c>
      <c r="L8134">
        <v>2.1</v>
      </c>
      <c r="M8134">
        <v>8.3000000000000007</v>
      </c>
      <c r="N8134" s="1" t="s">
        <v>27</v>
      </c>
      <c r="O8134">
        <v>30</v>
      </c>
      <c r="P8134">
        <v>16</v>
      </c>
      <c r="Q8134">
        <v>46</v>
      </c>
      <c r="R8134" t="str" cm="1">
        <f t="array" ref="R8134">_xlfn.IFS(Restaurant_Data[[#This Row],[Total Reservations]]&lt;=50, "Low", Restaurant_Data[[#This Row],[Total Reservations]]&lt;=100, "Medium", Restaurant_Data[[#This Row],[Total Reservations]]&lt;=200, "High")</f>
        <v>Low</v>
      </c>
      <c r="S8134" s="4">
        <v>493787.73</v>
      </c>
      <c r="T8134" t="str" cm="1">
        <f t="array" ref="T8134">_xlfn.IFS(Restaurant_Data[[#This Row],[Revenue]]&lt;= 500000, "Low Income", Restaurant_Data[[#This Row],[Revenue]]&lt;=1000000, "Middle Income", Restaurant_Data[[#This Row],[Revenue]] &lt;= 2000000, "High Income")</f>
        <v>Low Income</v>
      </c>
    </row>
    <row r="8135" spans="1:20" x14ac:dyDescent="0.35">
      <c r="A8135" s="1" t="s">
        <v>8162</v>
      </c>
      <c r="B8135" s="1" t="s">
        <v>34</v>
      </c>
      <c r="C8135" s="1" t="s">
        <v>20</v>
      </c>
      <c r="D8135">
        <v>4.4000000000000004</v>
      </c>
      <c r="E8135">
        <v>53</v>
      </c>
      <c r="F8135">
        <v>65.86</v>
      </c>
      <c r="G8135">
        <v>1125</v>
      </c>
      <c r="H8135">
        <v>13887</v>
      </c>
      <c r="I8135">
        <v>13</v>
      </c>
      <c r="J8135">
        <v>81</v>
      </c>
      <c r="K8135">
        <v>201.24</v>
      </c>
      <c r="L8135">
        <v>3.7</v>
      </c>
      <c r="M8135">
        <v>8.8000000000000007</v>
      </c>
      <c r="N8135" s="1" t="s">
        <v>27</v>
      </c>
      <c r="O8135">
        <v>17</v>
      </c>
      <c r="P8135">
        <v>35</v>
      </c>
      <c r="Q8135">
        <v>52</v>
      </c>
      <c r="R8135" t="str" cm="1">
        <f t="array" ref="R8135">_xlfn.IFS(Restaurant_Data[[#This Row],[Total Reservations]]&lt;=50, "Low", Restaurant_Data[[#This Row],[Total Reservations]]&lt;=100, "Medium", Restaurant_Data[[#This Row],[Total Reservations]]&lt;=200, "High")</f>
        <v>Medium</v>
      </c>
      <c r="S8135" s="4">
        <v>789655.59</v>
      </c>
      <c r="T8135" t="str" cm="1">
        <f t="array" ref="T8135">_xlfn.IFS(Restaurant_Data[[#This Row],[Revenue]]&lt;= 500000, "Low Income", Restaurant_Data[[#This Row],[Revenue]]&lt;=1000000, "Middle Income", Restaurant_Data[[#This Row],[Revenue]] &lt;= 2000000, "High Income")</f>
        <v>Middle Income</v>
      </c>
    </row>
    <row r="8136" spans="1:20" x14ac:dyDescent="0.35">
      <c r="A8136" s="1" t="s">
        <v>8163</v>
      </c>
      <c r="B8136" s="1" t="s">
        <v>19</v>
      </c>
      <c r="C8136" s="1" t="s">
        <v>37</v>
      </c>
      <c r="D8136">
        <v>5</v>
      </c>
      <c r="E8136">
        <v>49</v>
      </c>
      <c r="F8136">
        <v>64.94</v>
      </c>
      <c r="G8136">
        <v>3296</v>
      </c>
      <c r="H8136">
        <v>39476</v>
      </c>
      <c r="I8136">
        <v>18</v>
      </c>
      <c r="J8136">
        <v>736</v>
      </c>
      <c r="K8136">
        <v>66.62</v>
      </c>
      <c r="L8136">
        <v>4.5999999999999996</v>
      </c>
      <c r="M8136">
        <v>3.6</v>
      </c>
      <c r="N8136" s="1" t="s">
        <v>27</v>
      </c>
      <c r="O8136">
        <v>19</v>
      </c>
      <c r="P8136">
        <v>33</v>
      </c>
      <c r="Q8136">
        <v>52</v>
      </c>
      <c r="R8136" t="str" cm="1">
        <f t="array" ref="R8136">_xlfn.IFS(Restaurant_Data[[#This Row],[Total Reservations]]&lt;=50, "Low", Restaurant_Data[[#This Row],[Total Reservations]]&lt;=100, "Medium", Restaurant_Data[[#This Row],[Total Reservations]]&lt;=200, "High")</f>
        <v>Medium</v>
      </c>
      <c r="S8136" s="4">
        <v>730737.82</v>
      </c>
      <c r="T8136" t="str" cm="1">
        <f t="array" ref="T8136">_xlfn.IFS(Restaurant_Data[[#This Row],[Revenue]]&lt;= 500000, "Low Income", Restaurant_Data[[#This Row],[Revenue]]&lt;=1000000, "Middle Income", Restaurant_Data[[#This Row],[Revenue]] &lt;= 2000000, "High Income")</f>
        <v>Middle Income</v>
      </c>
    </row>
    <row r="8137" spans="1:20" x14ac:dyDescent="0.35">
      <c r="A8137" s="1" t="s">
        <v>8164</v>
      </c>
      <c r="B8137" s="1" t="s">
        <v>34</v>
      </c>
      <c r="C8137" s="1" t="s">
        <v>26</v>
      </c>
      <c r="D8137">
        <v>3.5</v>
      </c>
      <c r="E8137">
        <v>70</v>
      </c>
      <c r="F8137">
        <v>55.31</v>
      </c>
      <c r="G8137">
        <v>1282</v>
      </c>
      <c r="H8137">
        <v>11401</v>
      </c>
      <c r="I8137">
        <v>12</v>
      </c>
      <c r="J8137">
        <v>623</v>
      </c>
      <c r="K8137">
        <v>62.46</v>
      </c>
      <c r="L8137">
        <v>7.1</v>
      </c>
      <c r="M8137">
        <v>5</v>
      </c>
      <c r="N8137" s="1" t="s">
        <v>27</v>
      </c>
      <c r="O8137">
        <v>23</v>
      </c>
      <c r="P8137">
        <v>47</v>
      </c>
      <c r="Q8137">
        <v>70</v>
      </c>
      <c r="R8137" t="str" cm="1">
        <f t="array" ref="R8137">_xlfn.IFS(Restaurant_Data[[#This Row],[Total Reservations]]&lt;=50, "Low", Restaurant_Data[[#This Row],[Total Reservations]]&lt;=100, "Medium", Restaurant_Data[[#This Row],[Total Reservations]]&lt;=200, "High")</f>
        <v>Medium</v>
      </c>
      <c r="S8137" s="4">
        <v>873563.05</v>
      </c>
      <c r="T8137" t="str" cm="1">
        <f t="array" ref="T8137">_xlfn.IFS(Restaurant_Data[[#This Row],[Revenue]]&lt;= 500000, "Low Income", Restaurant_Data[[#This Row],[Revenue]]&lt;=1000000, "Middle Income", Restaurant_Data[[#This Row],[Revenue]] &lt;= 2000000, "High Income")</f>
        <v>Middle Income</v>
      </c>
    </row>
    <row r="8138" spans="1:20" x14ac:dyDescent="0.35">
      <c r="A8138" s="1" t="s">
        <v>8165</v>
      </c>
      <c r="B8138" s="1" t="s">
        <v>34</v>
      </c>
      <c r="C8138" s="1" t="s">
        <v>20</v>
      </c>
      <c r="D8138">
        <v>4.5</v>
      </c>
      <c r="E8138">
        <v>58</v>
      </c>
      <c r="F8138">
        <v>71.52</v>
      </c>
      <c r="G8138">
        <v>2458</v>
      </c>
      <c r="H8138">
        <v>30069</v>
      </c>
      <c r="I8138">
        <v>5</v>
      </c>
      <c r="J8138">
        <v>275</v>
      </c>
      <c r="K8138">
        <v>165.88</v>
      </c>
      <c r="L8138">
        <v>9.9</v>
      </c>
      <c r="M8138">
        <v>2.6</v>
      </c>
      <c r="N8138" s="1" t="s">
        <v>27</v>
      </c>
      <c r="O8138">
        <v>15</v>
      </c>
      <c r="P8138">
        <v>9</v>
      </c>
      <c r="Q8138">
        <v>24</v>
      </c>
      <c r="R8138" t="str" cm="1">
        <f t="array" ref="R8138">_xlfn.IFS(Restaurant_Data[[#This Row],[Total Reservations]]&lt;=50, "Low", Restaurant_Data[[#This Row],[Total Reservations]]&lt;=100, "Medium", Restaurant_Data[[#This Row],[Total Reservations]]&lt;=200, "High")</f>
        <v>Low</v>
      </c>
      <c r="S8138" s="4">
        <v>927153.97</v>
      </c>
      <c r="T8138" t="str" cm="1">
        <f t="array" ref="T8138">_xlfn.IFS(Restaurant_Data[[#This Row],[Revenue]]&lt;= 500000, "Low Income", Restaurant_Data[[#This Row],[Revenue]]&lt;=1000000, "Middle Income", Restaurant_Data[[#This Row],[Revenue]] &lt;= 2000000, "High Income")</f>
        <v>Middle Income</v>
      </c>
    </row>
    <row r="8139" spans="1:20" x14ac:dyDescent="0.35">
      <c r="A8139" s="1" t="s">
        <v>8166</v>
      </c>
      <c r="B8139" s="1" t="s">
        <v>23</v>
      </c>
      <c r="C8139" s="1" t="s">
        <v>24</v>
      </c>
      <c r="D8139">
        <v>4.0999999999999996</v>
      </c>
      <c r="E8139">
        <v>81</v>
      </c>
      <c r="F8139">
        <v>27.05</v>
      </c>
      <c r="G8139">
        <v>5862</v>
      </c>
      <c r="H8139">
        <v>64227</v>
      </c>
      <c r="I8139">
        <v>16</v>
      </c>
      <c r="J8139">
        <v>193</v>
      </c>
      <c r="K8139">
        <v>50.49</v>
      </c>
      <c r="L8139">
        <v>9.1</v>
      </c>
      <c r="M8139">
        <v>3.1</v>
      </c>
      <c r="N8139" s="1" t="s">
        <v>27</v>
      </c>
      <c r="O8139">
        <v>10</v>
      </c>
      <c r="P8139">
        <v>77</v>
      </c>
      <c r="Q8139">
        <v>87</v>
      </c>
      <c r="R8139" t="str" cm="1">
        <f t="array" ref="R8139">_xlfn.IFS(Restaurant_Data[[#This Row],[Total Reservations]]&lt;=50, "Low", Restaurant_Data[[#This Row],[Total Reservations]]&lt;=100, "Medium", Restaurant_Data[[#This Row],[Total Reservations]]&lt;=200, "High")</f>
        <v>Medium</v>
      </c>
      <c r="S8139" s="4">
        <v>516683.65</v>
      </c>
      <c r="T8139" t="str" cm="1">
        <f t="array" ref="T8139">_xlfn.IFS(Restaurant_Data[[#This Row],[Revenue]]&lt;= 500000, "Low Income", Restaurant_Data[[#This Row],[Revenue]]&lt;=1000000, "Middle Income", Restaurant_Data[[#This Row],[Revenue]] &lt;= 2000000, "High Income")</f>
        <v>Middle Income</v>
      </c>
    </row>
    <row r="8140" spans="1:20" x14ac:dyDescent="0.35">
      <c r="A8140" s="1" t="s">
        <v>8167</v>
      </c>
      <c r="B8140" s="1" t="s">
        <v>19</v>
      </c>
      <c r="C8140" s="1" t="s">
        <v>37</v>
      </c>
      <c r="D8140">
        <v>3.6</v>
      </c>
      <c r="E8140">
        <v>45</v>
      </c>
      <c r="F8140">
        <v>64</v>
      </c>
      <c r="G8140">
        <v>3599</v>
      </c>
      <c r="H8140">
        <v>36098</v>
      </c>
      <c r="I8140">
        <v>3</v>
      </c>
      <c r="J8140">
        <v>501</v>
      </c>
      <c r="K8140">
        <v>61.71</v>
      </c>
      <c r="L8140">
        <v>8.3000000000000007</v>
      </c>
      <c r="M8140">
        <v>4</v>
      </c>
      <c r="N8140" s="1" t="s">
        <v>21</v>
      </c>
      <c r="O8140">
        <v>21</v>
      </c>
      <c r="P8140">
        <v>10</v>
      </c>
      <c r="Q8140">
        <v>31</v>
      </c>
      <c r="R8140" t="str" cm="1">
        <f t="array" ref="R8140">_xlfn.IFS(Restaurant_Data[[#This Row],[Total Reservations]]&lt;=50, "Low", Restaurant_Data[[#This Row],[Total Reservations]]&lt;=100, "Medium", Restaurant_Data[[#This Row],[Total Reservations]]&lt;=200, "High")</f>
        <v>Low</v>
      </c>
      <c r="S8140" s="4">
        <v>650059.4</v>
      </c>
      <c r="T8140" t="str" cm="1">
        <f t="array" ref="T8140">_xlfn.IFS(Restaurant_Data[[#This Row],[Revenue]]&lt;= 500000, "Low Income", Restaurant_Data[[#This Row],[Revenue]]&lt;=1000000, "Middle Income", Restaurant_Data[[#This Row],[Revenue]] &lt;= 2000000, "High Income")</f>
        <v>Middle Income</v>
      </c>
    </row>
    <row r="8141" spans="1:20" x14ac:dyDescent="0.35">
      <c r="A8141" s="1" t="s">
        <v>8168</v>
      </c>
      <c r="B8141" s="1" t="s">
        <v>34</v>
      </c>
      <c r="C8141" s="1" t="s">
        <v>42</v>
      </c>
      <c r="D8141">
        <v>3.3</v>
      </c>
      <c r="E8141">
        <v>57</v>
      </c>
      <c r="F8141">
        <v>41.03</v>
      </c>
      <c r="G8141">
        <v>1873</v>
      </c>
      <c r="H8141">
        <v>22195</v>
      </c>
      <c r="I8141">
        <v>16</v>
      </c>
      <c r="J8141">
        <v>67</v>
      </c>
      <c r="K8141">
        <v>91.28</v>
      </c>
      <c r="L8141">
        <v>8.3000000000000007</v>
      </c>
      <c r="M8141">
        <v>9.1</v>
      </c>
      <c r="N8141" s="1" t="s">
        <v>21</v>
      </c>
      <c r="O8141">
        <v>50</v>
      </c>
      <c r="P8141">
        <v>10</v>
      </c>
      <c r="Q8141">
        <v>60</v>
      </c>
      <c r="R8141" t="str" cm="1">
        <f t="array" ref="R8141">_xlfn.IFS(Restaurant_Data[[#This Row],[Total Reservations]]&lt;=50, "Low", Restaurant_Data[[#This Row],[Total Reservations]]&lt;=100, "Medium", Restaurant_Data[[#This Row],[Total Reservations]]&lt;=200, "High")</f>
        <v>Medium</v>
      </c>
      <c r="S8141" s="4">
        <v>543392.54</v>
      </c>
      <c r="T8141" t="str" cm="1">
        <f t="array" ref="T8141">_xlfn.IFS(Restaurant_Data[[#This Row],[Revenue]]&lt;= 500000, "Low Income", Restaurant_Data[[#This Row],[Revenue]]&lt;=1000000, "Middle Income", Restaurant_Data[[#This Row],[Revenue]] &lt;= 2000000, "High Income")</f>
        <v>Middle Income</v>
      </c>
    </row>
    <row r="8142" spans="1:20" x14ac:dyDescent="0.35">
      <c r="A8142" s="1" t="s">
        <v>8169</v>
      </c>
      <c r="B8142" s="1" t="s">
        <v>23</v>
      </c>
      <c r="C8142" s="1" t="s">
        <v>31</v>
      </c>
      <c r="D8142">
        <v>4.8</v>
      </c>
      <c r="E8142">
        <v>78</v>
      </c>
      <c r="F8142">
        <v>38.99</v>
      </c>
      <c r="G8142">
        <v>4761</v>
      </c>
      <c r="H8142">
        <v>55863</v>
      </c>
      <c r="I8142">
        <v>11</v>
      </c>
      <c r="J8142">
        <v>781</v>
      </c>
      <c r="K8142">
        <v>277.49</v>
      </c>
      <c r="L8142">
        <v>6.4</v>
      </c>
      <c r="M8142">
        <v>6.6</v>
      </c>
      <c r="N8142" s="1" t="s">
        <v>27</v>
      </c>
      <c r="O8142">
        <v>35</v>
      </c>
      <c r="P8142">
        <v>28</v>
      </c>
      <c r="Q8142">
        <v>63</v>
      </c>
      <c r="R8142" t="str" cm="1">
        <f t="array" ref="R8142">_xlfn.IFS(Restaurant_Data[[#This Row],[Total Reservations]]&lt;=50, "Low", Restaurant_Data[[#This Row],[Total Reservations]]&lt;=100, "Medium", Restaurant_Data[[#This Row],[Total Reservations]]&lt;=200, "High")</f>
        <v>Medium</v>
      </c>
      <c r="S8142" s="4">
        <v>697480.2</v>
      </c>
      <c r="T8142" t="str" cm="1">
        <f t="array" ref="T8142">_xlfn.IFS(Restaurant_Data[[#This Row],[Revenue]]&lt;= 500000, "Low Income", Restaurant_Data[[#This Row],[Revenue]]&lt;=1000000, "Middle Income", Restaurant_Data[[#This Row],[Revenue]] &lt;= 2000000, "High Income")</f>
        <v>Middle Income</v>
      </c>
    </row>
    <row r="8143" spans="1:20" x14ac:dyDescent="0.35">
      <c r="A8143" s="1" t="s">
        <v>8170</v>
      </c>
      <c r="B8143" s="1" t="s">
        <v>19</v>
      </c>
      <c r="C8143" s="1" t="s">
        <v>37</v>
      </c>
      <c r="D8143">
        <v>4.2</v>
      </c>
      <c r="E8143">
        <v>41</v>
      </c>
      <c r="F8143">
        <v>63.96</v>
      </c>
      <c r="G8143">
        <v>1628</v>
      </c>
      <c r="H8143">
        <v>19186</v>
      </c>
      <c r="I8143">
        <v>14</v>
      </c>
      <c r="J8143">
        <v>795</v>
      </c>
      <c r="K8143">
        <v>241.57</v>
      </c>
      <c r="L8143">
        <v>3.3</v>
      </c>
      <c r="M8143">
        <v>6.3</v>
      </c>
      <c r="N8143" s="1" t="s">
        <v>27</v>
      </c>
      <c r="O8143">
        <v>15</v>
      </c>
      <c r="P8143">
        <v>15</v>
      </c>
      <c r="Q8143">
        <v>30</v>
      </c>
      <c r="R8143" t="str" cm="1">
        <f t="array" ref="R8143">_xlfn.IFS(Restaurant_Data[[#This Row],[Total Reservations]]&lt;=50, "Low", Restaurant_Data[[#This Row],[Total Reservations]]&lt;=100, "Medium", Restaurant_Data[[#This Row],[Total Reservations]]&lt;=200, "High")</f>
        <v>Low</v>
      </c>
      <c r="S8143" s="4">
        <v>600006.93999999994</v>
      </c>
      <c r="T8143" t="str" cm="1">
        <f t="array" ref="T8143">_xlfn.IFS(Restaurant_Data[[#This Row],[Revenue]]&lt;= 500000, "Low Income", Restaurant_Data[[#This Row],[Revenue]]&lt;=1000000, "Middle Income", Restaurant_Data[[#This Row],[Revenue]] &lt;= 2000000, "High Income")</f>
        <v>Middle Income</v>
      </c>
    </row>
    <row r="8144" spans="1:20" x14ac:dyDescent="0.35">
      <c r="A8144" s="1" t="s">
        <v>8171</v>
      </c>
      <c r="B8144" s="1" t="s">
        <v>19</v>
      </c>
      <c r="C8144" s="1" t="s">
        <v>26</v>
      </c>
      <c r="D8144">
        <v>4.5999999999999996</v>
      </c>
      <c r="E8144">
        <v>49</v>
      </c>
      <c r="F8144">
        <v>45.95</v>
      </c>
      <c r="G8144">
        <v>1982</v>
      </c>
      <c r="H8144">
        <v>25655</v>
      </c>
      <c r="I8144">
        <v>13</v>
      </c>
      <c r="J8144">
        <v>439</v>
      </c>
      <c r="K8144">
        <v>162.61000000000001</v>
      </c>
      <c r="L8144">
        <v>5.2</v>
      </c>
      <c r="M8144">
        <v>9.5</v>
      </c>
      <c r="N8144" s="1" t="s">
        <v>21</v>
      </c>
      <c r="O8144">
        <v>2</v>
      </c>
      <c r="P8144">
        <v>36</v>
      </c>
      <c r="Q8144">
        <v>38</v>
      </c>
      <c r="R8144" t="str" cm="1">
        <f t="array" ref="R8144">_xlfn.IFS(Restaurant_Data[[#This Row],[Total Reservations]]&lt;=50, "Low", Restaurant_Data[[#This Row],[Total Reservations]]&lt;=100, "Medium", Restaurant_Data[[#This Row],[Total Reservations]]&lt;=200, "High")</f>
        <v>Low</v>
      </c>
      <c r="S8144" s="4">
        <v>520319.3</v>
      </c>
      <c r="T8144" t="str" cm="1">
        <f t="array" ref="T8144">_xlfn.IFS(Restaurant_Data[[#This Row],[Revenue]]&lt;= 500000, "Low Income", Restaurant_Data[[#This Row],[Revenue]]&lt;=1000000, "Middle Income", Restaurant_Data[[#This Row],[Revenue]] &lt;= 2000000, "High Income")</f>
        <v>Middle Income</v>
      </c>
    </row>
    <row r="8145" spans="1:20" x14ac:dyDescent="0.35">
      <c r="A8145" s="1" t="s">
        <v>8172</v>
      </c>
      <c r="B8145" s="1" t="s">
        <v>19</v>
      </c>
      <c r="C8145" s="1" t="s">
        <v>37</v>
      </c>
      <c r="D8145">
        <v>4.0999999999999996</v>
      </c>
      <c r="E8145">
        <v>36</v>
      </c>
      <c r="F8145">
        <v>61.68</v>
      </c>
      <c r="G8145">
        <v>1249</v>
      </c>
      <c r="H8145">
        <v>15704</v>
      </c>
      <c r="I8145">
        <v>11</v>
      </c>
      <c r="J8145">
        <v>796</v>
      </c>
      <c r="K8145">
        <v>169.8</v>
      </c>
      <c r="L8145">
        <v>2.2999999999999998</v>
      </c>
      <c r="M8145">
        <v>8.1</v>
      </c>
      <c r="N8145" s="1" t="s">
        <v>21</v>
      </c>
      <c r="O8145">
        <v>13</v>
      </c>
      <c r="P8145">
        <v>18</v>
      </c>
      <c r="Q8145">
        <v>31</v>
      </c>
      <c r="R8145" t="str" cm="1">
        <f t="array" ref="R8145">_xlfn.IFS(Restaurant_Data[[#This Row],[Total Reservations]]&lt;=50, "Low", Restaurant_Data[[#This Row],[Total Reservations]]&lt;=100, "Medium", Restaurant_Data[[#This Row],[Total Reservations]]&lt;=200, "High")</f>
        <v>Low</v>
      </c>
      <c r="S8145" s="4">
        <v>508647.9</v>
      </c>
      <c r="T8145" t="str" cm="1">
        <f t="array" ref="T8145">_xlfn.IFS(Restaurant_Data[[#This Row],[Revenue]]&lt;= 500000, "Low Income", Restaurant_Data[[#This Row],[Revenue]]&lt;=1000000, "Middle Income", Restaurant_Data[[#This Row],[Revenue]] &lt;= 2000000, "High Income")</f>
        <v>Middle Income</v>
      </c>
    </row>
    <row r="8146" spans="1:20" x14ac:dyDescent="0.35">
      <c r="A8146" s="1" t="s">
        <v>8173</v>
      </c>
      <c r="B8146" s="1" t="s">
        <v>19</v>
      </c>
      <c r="C8146" s="1" t="s">
        <v>42</v>
      </c>
      <c r="D8146">
        <v>3.4</v>
      </c>
      <c r="E8146">
        <v>50</v>
      </c>
      <c r="F8146">
        <v>40.31</v>
      </c>
      <c r="G8146">
        <v>992</v>
      </c>
      <c r="H8146">
        <v>10637</v>
      </c>
      <c r="I8146">
        <v>14</v>
      </c>
      <c r="J8146">
        <v>411</v>
      </c>
      <c r="K8146">
        <v>221.51</v>
      </c>
      <c r="L8146">
        <v>6.1</v>
      </c>
      <c r="M8146">
        <v>1.1000000000000001</v>
      </c>
      <c r="N8146" s="1" t="s">
        <v>21</v>
      </c>
      <c r="O8146">
        <v>34</v>
      </c>
      <c r="P8146">
        <v>21</v>
      </c>
      <c r="Q8146">
        <v>55</v>
      </c>
      <c r="R8146" t="str" cm="1">
        <f t="array" ref="R8146">_xlfn.IFS(Restaurant_Data[[#This Row],[Total Reservations]]&lt;=50, "Low", Restaurant_Data[[#This Row],[Total Reservations]]&lt;=100, "Medium", Restaurant_Data[[#This Row],[Total Reservations]]&lt;=200, "High")</f>
        <v>Medium</v>
      </c>
      <c r="S8146" s="4">
        <v>464053.4</v>
      </c>
      <c r="T8146" t="str" cm="1">
        <f t="array" ref="T8146">_xlfn.IFS(Restaurant_Data[[#This Row],[Revenue]]&lt;= 500000, "Low Income", Restaurant_Data[[#This Row],[Revenue]]&lt;=1000000, "Middle Income", Restaurant_Data[[#This Row],[Revenue]] &lt;= 2000000, "High Income")</f>
        <v>Low Income</v>
      </c>
    </row>
    <row r="8147" spans="1:20" x14ac:dyDescent="0.35">
      <c r="A8147" s="1" t="s">
        <v>8174</v>
      </c>
      <c r="B8147" s="1" t="s">
        <v>19</v>
      </c>
      <c r="C8147" s="1" t="s">
        <v>31</v>
      </c>
      <c r="D8147">
        <v>3.7</v>
      </c>
      <c r="E8147">
        <v>33</v>
      </c>
      <c r="F8147">
        <v>40.409999999999997</v>
      </c>
      <c r="G8147">
        <v>2547</v>
      </c>
      <c r="H8147">
        <v>28842</v>
      </c>
      <c r="I8147">
        <v>10</v>
      </c>
      <c r="J8147">
        <v>370</v>
      </c>
      <c r="K8147">
        <v>168.6</v>
      </c>
      <c r="L8147">
        <v>1.2</v>
      </c>
      <c r="M8147">
        <v>2.1</v>
      </c>
      <c r="N8147" s="1" t="s">
        <v>21</v>
      </c>
      <c r="O8147">
        <v>18</v>
      </c>
      <c r="P8147">
        <v>23</v>
      </c>
      <c r="Q8147">
        <v>41</v>
      </c>
      <c r="R8147" t="str" cm="1">
        <f t="array" ref="R8147">_xlfn.IFS(Restaurant_Data[[#This Row],[Total Reservations]]&lt;=50, "Low", Restaurant_Data[[#This Row],[Total Reservations]]&lt;=100, "Medium", Restaurant_Data[[#This Row],[Total Reservations]]&lt;=200, "High")</f>
        <v>Low</v>
      </c>
      <c r="S8147" s="4">
        <v>311352.48</v>
      </c>
      <c r="T8147" t="str" cm="1">
        <f t="array" ref="T8147">_xlfn.IFS(Restaurant_Data[[#This Row],[Revenue]]&lt;= 500000, "Low Income", Restaurant_Data[[#This Row],[Revenue]]&lt;=1000000, "Middle Income", Restaurant_Data[[#This Row],[Revenue]] &lt;= 2000000, "High Income")</f>
        <v>Low Income</v>
      </c>
    </row>
    <row r="8148" spans="1:20" x14ac:dyDescent="0.35">
      <c r="A8148" s="1" t="s">
        <v>8175</v>
      </c>
      <c r="B8148" s="1" t="s">
        <v>19</v>
      </c>
      <c r="C8148" s="1" t="s">
        <v>24</v>
      </c>
      <c r="D8148">
        <v>3.8</v>
      </c>
      <c r="E8148">
        <v>32</v>
      </c>
      <c r="F8148">
        <v>28.26</v>
      </c>
      <c r="G8148">
        <v>3495</v>
      </c>
      <c r="H8148">
        <v>42610</v>
      </c>
      <c r="I8148">
        <v>18</v>
      </c>
      <c r="J8148">
        <v>641</v>
      </c>
      <c r="K8148">
        <v>65.98</v>
      </c>
      <c r="L8148">
        <v>2.7</v>
      </c>
      <c r="M8148">
        <v>3.2</v>
      </c>
      <c r="N8148" s="1" t="s">
        <v>21</v>
      </c>
      <c r="O8148">
        <v>10</v>
      </c>
      <c r="P8148">
        <v>10</v>
      </c>
      <c r="Q8148">
        <v>20</v>
      </c>
      <c r="R8148" t="str" cm="1">
        <f t="array" ref="R8148">_xlfn.IFS(Restaurant_Data[[#This Row],[Total Reservations]]&lt;=50, "Low", Restaurant_Data[[#This Row],[Total Reservations]]&lt;=100, "Medium", Restaurant_Data[[#This Row],[Total Reservations]]&lt;=200, "High")</f>
        <v>Low</v>
      </c>
      <c r="S8148" s="4">
        <v>228216.28</v>
      </c>
      <c r="T8148" t="str" cm="1">
        <f t="array" ref="T8148">_xlfn.IFS(Restaurant_Data[[#This Row],[Revenue]]&lt;= 500000, "Low Income", Restaurant_Data[[#This Row],[Revenue]]&lt;=1000000, "Middle Income", Restaurant_Data[[#This Row],[Revenue]] &lt;= 2000000, "High Income")</f>
        <v>Low Income</v>
      </c>
    </row>
    <row r="8149" spans="1:20" x14ac:dyDescent="0.35">
      <c r="A8149" s="1" t="s">
        <v>8176</v>
      </c>
      <c r="B8149" s="1" t="s">
        <v>34</v>
      </c>
      <c r="C8149" s="1" t="s">
        <v>42</v>
      </c>
      <c r="D8149">
        <v>4.9000000000000004</v>
      </c>
      <c r="E8149">
        <v>50</v>
      </c>
      <c r="F8149">
        <v>37.270000000000003</v>
      </c>
      <c r="G8149">
        <v>3391</v>
      </c>
      <c r="H8149">
        <v>35080</v>
      </c>
      <c r="I8149">
        <v>7</v>
      </c>
      <c r="J8149">
        <v>342</v>
      </c>
      <c r="K8149">
        <v>234.68</v>
      </c>
      <c r="L8149">
        <v>7.4</v>
      </c>
      <c r="M8149">
        <v>3.7</v>
      </c>
      <c r="N8149" s="1" t="s">
        <v>27</v>
      </c>
      <c r="O8149">
        <v>33</v>
      </c>
      <c r="P8149">
        <v>43</v>
      </c>
      <c r="Q8149">
        <v>76</v>
      </c>
      <c r="R8149" t="str" cm="1">
        <f t="array" ref="R8149">_xlfn.IFS(Restaurant_Data[[#This Row],[Total Reservations]]&lt;=50, "Low", Restaurant_Data[[#This Row],[Total Reservations]]&lt;=100, "Medium", Restaurant_Data[[#This Row],[Total Reservations]]&lt;=200, "High")</f>
        <v>Medium</v>
      </c>
      <c r="S8149" s="4">
        <v>431013.52</v>
      </c>
      <c r="T8149" t="str" cm="1">
        <f t="array" ref="T8149">_xlfn.IFS(Restaurant_Data[[#This Row],[Revenue]]&lt;= 500000, "Low Income", Restaurant_Data[[#This Row],[Revenue]]&lt;=1000000, "Middle Income", Restaurant_Data[[#This Row],[Revenue]] &lt;= 2000000, "High Income")</f>
        <v>Low Income</v>
      </c>
    </row>
    <row r="8150" spans="1:20" x14ac:dyDescent="0.35">
      <c r="A8150" s="1" t="s">
        <v>8177</v>
      </c>
      <c r="B8150" s="1" t="s">
        <v>34</v>
      </c>
      <c r="C8150" s="1" t="s">
        <v>37</v>
      </c>
      <c r="D8150">
        <v>3</v>
      </c>
      <c r="E8150">
        <v>56</v>
      </c>
      <c r="F8150">
        <v>64.87</v>
      </c>
      <c r="G8150">
        <v>1898</v>
      </c>
      <c r="H8150">
        <v>26906</v>
      </c>
      <c r="I8150">
        <v>18</v>
      </c>
      <c r="J8150">
        <v>122</v>
      </c>
      <c r="K8150">
        <v>64.44</v>
      </c>
      <c r="L8150">
        <v>3.5</v>
      </c>
      <c r="M8150">
        <v>8.5</v>
      </c>
      <c r="N8150" s="1" t="s">
        <v>21</v>
      </c>
      <c r="O8150">
        <v>44</v>
      </c>
      <c r="P8150">
        <v>39</v>
      </c>
      <c r="Q8150">
        <v>83</v>
      </c>
      <c r="R8150" t="str" cm="1">
        <f t="array" ref="R8150">_xlfn.IFS(Restaurant_Data[[#This Row],[Total Reservations]]&lt;=50, "Low", Restaurant_Data[[#This Row],[Total Reservations]]&lt;=100, "Medium", Restaurant_Data[[#This Row],[Total Reservations]]&lt;=200, "High")</f>
        <v>Medium</v>
      </c>
      <c r="S8150" s="4">
        <v>829386.19</v>
      </c>
      <c r="T8150" t="str" cm="1">
        <f t="array" ref="T8150">_xlfn.IFS(Restaurant_Data[[#This Row],[Revenue]]&lt;= 500000, "Low Income", Restaurant_Data[[#This Row],[Revenue]]&lt;=1000000, "Middle Income", Restaurant_Data[[#This Row],[Revenue]] &lt;= 2000000, "High Income")</f>
        <v>Middle Income</v>
      </c>
    </row>
    <row r="8151" spans="1:20" x14ac:dyDescent="0.35">
      <c r="A8151" s="1" t="s">
        <v>8178</v>
      </c>
      <c r="B8151" s="1" t="s">
        <v>34</v>
      </c>
      <c r="C8151" s="1" t="s">
        <v>42</v>
      </c>
      <c r="D8151">
        <v>5</v>
      </c>
      <c r="E8151">
        <v>58</v>
      </c>
      <c r="F8151">
        <v>36.64</v>
      </c>
      <c r="G8151">
        <v>2172</v>
      </c>
      <c r="H8151">
        <v>25534</v>
      </c>
      <c r="I8151">
        <v>2</v>
      </c>
      <c r="J8151">
        <v>898</v>
      </c>
      <c r="K8151">
        <v>171.52</v>
      </c>
      <c r="L8151">
        <v>4.8</v>
      </c>
      <c r="M8151">
        <v>7.9</v>
      </c>
      <c r="N8151" s="1" t="s">
        <v>27</v>
      </c>
      <c r="O8151">
        <v>13</v>
      </c>
      <c r="P8151">
        <v>38</v>
      </c>
      <c r="Q8151">
        <v>51</v>
      </c>
      <c r="R8151" t="str" cm="1">
        <f t="array" ref="R8151">_xlfn.IFS(Restaurant_Data[[#This Row],[Total Reservations]]&lt;=50, "Low", Restaurant_Data[[#This Row],[Total Reservations]]&lt;=100, "Medium", Restaurant_Data[[#This Row],[Total Reservations]]&lt;=200, "High")</f>
        <v>Medium</v>
      </c>
      <c r="S8151" s="4">
        <v>481950.62</v>
      </c>
      <c r="T8151" t="str" cm="1">
        <f t="array" ref="T8151">_xlfn.IFS(Restaurant_Data[[#This Row],[Revenue]]&lt;= 500000, "Low Income", Restaurant_Data[[#This Row],[Revenue]]&lt;=1000000, "Middle Income", Restaurant_Data[[#This Row],[Revenue]] &lt;= 2000000, "High Income")</f>
        <v>Low Income</v>
      </c>
    </row>
    <row r="8152" spans="1:20" x14ac:dyDescent="0.35">
      <c r="A8152" s="1" t="s">
        <v>8179</v>
      </c>
      <c r="B8152" s="1" t="s">
        <v>34</v>
      </c>
      <c r="C8152" s="1" t="s">
        <v>37</v>
      </c>
      <c r="D8152">
        <v>5</v>
      </c>
      <c r="E8152">
        <v>51</v>
      </c>
      <c r="F8152">
        <v>62.55</v>
      </c>
      <c r="G8152">
        <v>3156</v>
      </c>
      <c r="H8152">
        <v>35579</v>
      </c>
      <c r="I8152">
        <v>8</v>
      </c>
      <c r="J8152">
        <v>149</v>
      </c>
      <c r="K8152">
        <v>265.43</v>
      </c>
      <c r="L8152">
        <v>8.5</v>
      </c>
      <c r="M8152">
        <v>2.2999999999999998</v>
      </c>
      <c r="N8152" s="1" t="s">
        <v>21</v>
      </c>
      <c r="O8152">
        <v>1</v>
      </c>
      <c r="P8152">
        <v>8</v>
      </c>
      <c r="Q8152">
        <v>9</v>
      </c>
      <c r="R8152" t="str" cm="1">
        <f t="array" ref="R8152">_xlfn.IFS(Restaurant_Data[[#This Row],[Total Reservations]]&lt;=50, "Low", Restaurant_Data[[#This Row],[Total Reservations]]&lt;=100, "Medium", Restaurant_Data[[#This Row],[Total Reservations]]&lt;=200, "High")</f>
        <v>Low</v>
      </c>
      <c r="S8152" s="4">
        <v>719394.85</v>
      </c>
      <c r="T8152" t="str" cm="1">
        <f t="array" ref="T8152">_xlfn.IFS(Restaurant_Data[[#This Row],[Revenue]]&lt;= 500000, "Low Income", Restaurant_Data[[#This Row],[Revenue]]&lt;=1000000, "Middle Income", Restaurant_Data[[#This Row],[Revenue]] &lt;= 2000000, "High Income")</f>
        <v>Middle Income</v>
      </c>
    </row>
    <row r="8153" spans="1:20" x14ac:dyDescent="0.35">
      <c r="A8153" s="1" t="s">
        <v>8180</v>
      </c>
      <c r="B8153" s="1" t="s">
        <v>23</v>
      </c>
      <c r="C8153" s="1" t="s">
        <v>24</v>
      </c>
      <c r="D8153">
        <v>5</v>
      </c>
      <c r="E8153">
        <v>76</v>
      </c>
      <c r="F8153">
        <v>28.3</v>
      </c>
      <c r="G8153">
        <v>8379</v>
      </c>
      <c r="H8153">
        <v>88505</v>
      </c>
      <c r="I8153">
        <v>15</v>
      </c>
      <c r="J8153">
        <v>531</v>
      </c>
      <c r="K8153">
        <v>79.34</v>
      </c>
      <c r="L8153">
        <v>1.4</v>
      </c>
      <c r="M8153">
        <v>5.8</v>
      </c>
      <c r="N8153" s="1" t="s">
        <v>21</v>
      </c>
      <c r="O8153">
        <v>25</v>
      </c>
      <c r="P8153">
        <v>47</v>
      </c>
      <c r="Q8153">
        <v>72</v>
      </c>
      <c r="R8153" t="str" cm="1">
        <f t="array" ref="R8153">_xlfn.IFS(Restaurant_Data[[#This Row],[Total Reservations]]&lt;=50, "Low", Restaurant_Data[[#This Row],[Total Reservations]]&lt;=100, "Medium", Restaurant_Data[[#This Row],[Total Reservations]]&lt;=200, "High")</f>
        <v>Medium</v>
      </c>
      <c r="S8153" s="4">
        <v>509718.55</v>
      </c>
      <c r="T8153" t="str" cm="1">
        <f t="array" ref="T8153">_xlfn.IFS(Restaurant_Data[[#This Row],[Revenue]]&lt;= 500000, "Low Income", Restaurant_Data[[#This Row],[Revenue]]&lt;=1000000, "Middle Income", Restaurant_Data[[#This Row],[Revenue]] &lt;= 2000000, "High Income")</f>
        <v>Middle Income</v>
      </c>
    </row>
    <row r="8154" spans="1:20" x14ac:dyDescent="0.35">
      <c r="A8154" s="1" t="s">
        <v>8181</v>
      </c>
      <c r="B8154" s="1" t="s">
        <v>34</v>
      </c>
      <c r="C8154" s="1" t="s">
        <v>24</v>
      </c>
      <c r="D8154">
        <v>4</v>
      </c>
      <c r="E8154">
        <v>59</v>
      </c>
      <c r="F8154">
        <v>31.25</v>
      </c>
      <c r="G8154">
        <v>2420</v>
      </c>
      <c r="H8154">
        <v>29846</v>
      </c>
      <c r="I8154">
        <v>6</v>
      </c>
      <c r="J8154">
        <v>305</v>
      </c>
      <c r="K8154">
        <v>226.66</v>
      </c>
      <c r="L8154">
        <v>1.2</v>
      </c>
      <c r="M8154">
        <v>2</v>
      </c>
      <c r="N8154" s="1" t="s">
        <v>21</v>
      </c>
      <c r="O8154">
        <v>12</v>
      </c>
      <c r="P8154">
        <v>32</v>
      </c>
      <c r="Q8154">
        <v>44</v>
      </c>
      <c r="R8154" t="str" cm="1">
        <f t="array" ref="R8154">_xlfn.IFS(Restaurant_Data[[#This Row],[Total Reservations]]&lt;=50, "Low", Restaurant_Data[[#This Row],[Total Reservations]]&lt;=100, "Medium", Restaurant_Data[[#This Row],[Total Reservations]]&lt;=200, "High")</f>
        <v>Low</v>
      </c>
      <c r="S8154" s="4">
        <v>418488.55</v>
      </c>
      <c r="T8154" t="str" cm="1">
        <f t="array" ref="T8154">_xlfn.IFS(Restaurant_Data[[#This Row],[Revenue]]&lt;= 500000, "Low Income", Restaurant_Data[[#This Row],[Revenue]]&lt;=1000000, "Middle Income", Restaurant_Data[[#This Row],[Revenue]] &lt;= 2000000, "High Income")</f>
        <v>Low Income</v>
      </c>
    </row>
    <row r="8155" spans="1:20" x14ac:dyDescent="0.35">
      <c r="A8155" s="1" t="s">
        <v>8182</v>
      </c>
      <c r="B8155" s="1" t="s">
        <v>19</v>
      </c>
      <c r="C8155" s="1" t="s">
        <v>26</v>
      </c>
      <c r="D8155">
        <v>4.9000000000000004</v>
      </c>
      <c r="E8155">
        <v>31</v>
      </c>
      <c r="F8155">
        <v>51.78</v>
      </c>
      <c r="G8155">
        <v>3796</v>
      </c>
      <c r="H8155">
        <v>44699</v>
      </c>
      <c r="I8155">
        <v>13</v>
      </c>
      <c r="J8155">
        <v>364</v>
      </c>
      <c r="K8155">
        <v>61.58</v>
      </c>
      <c r="L8155">
        <v>3.1</v>
      </c>
      <c r="M8155">
        <v>2.6</v>
      </c>
      <c r="N8155" s="1" t="s">
        <v>27</v>
      </c>
      <c r="O8155">
        <v>18</v>
      </c>
      <c r="P8155">
        <v>9</v>
      </c>
      <c r="Q8155">
        <v>27</v>
      </c>
      <c r="R8155" t="str" cm="1">
        <f t="array" ref="R8155">_xlfn.IFS(Restaurant_Data[[#This Row],[Total Reservations]]&lt;=50, "Low", Restaurant_Data[[#This Row],[Total Reservations]]&lt;=100, "Medium", Restaurant_Data[[#This Row],[Total Reservations]]&lt;=200, "High")</f>
        <v>Low</v>
      </c>
      <c r="S8155" s="4">
        <v>377439.43</v>
      </c>
      <c r="T8155" t="str" cm="1">
        <f t="array" ref="T8155">_xlfn.IFS(Restaurant_Data[[#This Row],[Revenue]]&lt;= 500000, "Low Income", Restaurant_Data[[#This Row],[Revenue]]&lt;=1000000, "Middle Income", Restaurant_Data[[#This Row],[Revenue]] &lt;= 2000000, "High Income")</f>
        <v>Low Income</v>
      </c>
    </row>
    <row r="8156" spans="1:20" x14ac:dyDescent="0.35">
      <c r="A8156" s="1" t="s">
        <v>8183</v>
      </c>
      <c r="B8156" s="1" t="s">
        <v>34</v>
      </c>
      <c r="C8156" s="1" t="s">
        <v>24</v>
      </c>
      <c r="D8156">
        <v>3.8</v>
      </c>
      <c r="E8156">
        <v>62</v>
      </c>
      <c r="F8156">
        <v>29.59</v>
      </c>
      <c r="G8156">
        <v>1862</v>
      </c>
      <c r="H8156">
        <v>19651</v>
      </c>
      <c r="I8156">
        <v>5</v>
      </c>
      <c r="J8156">
        <v>912</v>
      </c>
      <c r="K8156">
        <v>298.26</v>
      </c>
      <c r="L8156">
        <v>7.2</v>
      </c>
      <c r="M8156">
        <v>3.2</v>
      </c>
      <c r="N8156" s="1" t="s">
        <v>21</v>
      </c>
      <c r="O8156">
        <v>13</v>
      </c>
      <c r="P8156">
        <v>26</v>
      </c>
      <c r="Q8156">
        <v>39</v>
      </c>
      <c r="R8156" t="str" cm="1">
        <f t="array" ref="R8156">_xlfn.IFS(Restaurant_Data[[#This Row],[Total Reservations]]&lt;=50, "Low", Restaurant_Data[[#This Row],[Total Reservations]]&lt;=100, "Medium", Restaurant_Data[[#This Row],[Total Reservations]]&lt;=200, "High")</f>
        <v>Low</v>
      </c>
      <c r="S8156" s="4">
        <v>418726.58</v>
      </c>
      <c r="T8156" t="str" cm="1">
        <f t="array" ref="T8156">_xlfn.IFS(Restaurant_Data[[#This Row],[Revenue]]&lt;= 500000, "Low Income", Restaurant_Data[[#This Row],[Revenue]]&lt;=1000000, "Middle Income", Restaurant_Data[[#This Row],[Revenue]] &lt;= 2000000, "High Income")</f>
        <v>Low Income</v>
      </c>
    </row>
    <row r="8157" spans="1:20" x14ac:dyDescent="0.35">
      <c r="A8157" s="1" t="s">
        <v>8184</v>
      </c>
      <c r="B8157" s="1" t="s">
        <v>34</v>
      </c>
      <c r="C8157" s="1" t="s">
        <v>20</v>
      </c>
      <c r="D8157">
        <v>3.1</v>
      </c>
      <c r="E8157">
        <v>52</v>
      </c>
      <c r="F8157">
        <v>75.72</v>
      </c>
      <c r="G8157">
        <v>1246</v>
      </c>
      <c r="H8157">
        <v>19192</v>
      </c>
      <c r="I8157">
        <v>3</v>
      </c>
      <c r="J8157">
        <v>211</v>
      </c>
      <c r="K8157">
        <v>220.52</v>
      </c>
      <c r="L8157">
        <v>3.1</v>
      </c>
      <c r="M8157">
        <v>9.1</v>
      </c>
      <c r="N8157" s="1" t="s">
        <v>21</v>
      </c>
      <c r="O8157">
        <v>41</v>
      </c>
      <c r="P8157">
        <v>27</v>
      </c>
      <c r="Q8157">
        <v>68</v>
      </c>
      <c r="R8157" t="str" cm="1">
        <f t="array" ref="R8157">_xlfn.IFS(Restaurant_Data[[#This Row],[Total Reservations]]&lt;=50, "Low", Restaurant_Data[[#This Row],[Total Reservations]]&lt;=100, "Medium", Restaurant_Data[[#This Row],[Total Reservations]]&lt;=200, "High")</f>
        <v>Medium</v>
      </c>
      <c r="S8157" s="4">
        <v>879798.92</v>
      </c>
      <c r="T8157" t="str" cm="1">
        <f t="array" ref="T8157">_xlfn.IFS(Restaurant_Data[[#This Row],[Revenue]]&lt;= 500000, "Low Income", Restaurant_Data[[#This Row],[Revenue]]&lt;=1000000, "Middle Income", Restaurant_Data[[#This Row],[Revenue]] &lt;= 2000000, "High Income")</f>
        <v>Middle Income</v>
      </c>
    </row>
    <row r="8158" spans="1:20" x14ac:dyDescent="0.35">
      <c r="A8158" s="1" t="s">
        <v>8185</v>
      </c>
      <c r="B8158" s="1" t="s">
        <v>19</v>
      </c>
      <c r="C8158" s="1" t="s">
        <v>42</v>
      </c>
      <c r="D8158">
        <v>3.4</v>
      </c>
      <c r="E8158">
        <v>42</v>
      </c>
      <c r="F8158">
        <v>36.450000000000003</v>
      </c>
      <c r="G8158">
        <v>1727</v>
      </c>
      <c r="H8158">
        <v>16250</v>
      </c>
      <c r="I8158">
        <v>15</v>
      </c>
      <c r="J8158">
        <v>342</v>
      </c>
      <c r="K8158">
        <v>292.25</v>
      </c>
      <c r="L8158">
        <v>8.8000000000000007</v>
      </c>
      <c r="M8158">
        <v>4.3</v>
      </c>
      <c r="N8158" s="1" t="s">
        <v>27</v>
      </c>
      <c r="O8158">
        <v>41</v>
      </c>
      <c r="P8158">
        <v>33</v>
      </c>
      <c r="Q8158">
        <v>74</v>
      </c>
      <c r="R8158" t="str" cm="1">
        <f t="array" ref="R8158">_xlfn.IFS(Restaurant_Data[[#This Row],[Total Reservations]]&lt;=50, "Low", Restaurant_Data[[#This Row],[Total Reservations]]&lt;=100, "Medium", Restaurant_Data[[#This Row],[Total Reservations]]&lt;=200, "High")</f>
        <v>Medium</v>
      </c>
      <c r="S8158" s="4">
        <v>363601.4</v>
      </c>
      <c r="T8158" t="str" cm="1">
        <f t="array" ref="T8158">_xlfn.IFS(Restaurant_Data[[#This Row],[Revenue]]&lt;= 500000, "Low Income", Restaurant_Data[[#This Row],[Revenue]]&lt;=1000000, "Middle Income", Restaurant_Data[[#This Row],[Revenue]] &lt;= 2000000, "High Income")</f>
        <v>Low Income</v>
      </c>
    </row>
    <row r="8159" spans="1:20" x14ac:dyDescent="0.35">
      <c r="A8159" s="1" t="s">
        <v>8186</v>
      </c>
      <c r="B8159" s="1" t="s">
        <v>34</v>
      </c>
      <c r="C8159" s="1" t="s">
        <v>42</v>
      </c>
      <c r="D8159">
        <v>4.9000000000000004</v>
      </c>
      <c r="E8159">
        <v>59</v>
      </c>
      <c r="F8159">
        <v>39.31</v>
      </c>
      <c r="G8159">
        <v>2159</v>
      </c>
      <c r="H8159">
        <v>24811</v>
      </c>
      <c r="I8159">
        <v>9</v>
      </c>
      <c r="J8159">
        <v>211</v>
      </c>
      <c r="K8159">
        <v>217.06</v>
      </c>
      <c r="L8159">
        <v>4.2</v>
      </c>
      <c r="M8159">
        <v>9.1999999999999993</v>
      </c>
      <c r="N8159" s="1" t="s">
        <v>21</v>
      </c>
      <c r="O8159">
        <v>24</v>
      </c>
      <c r="P8159">
        <v>44</v>
      </c>
      <c r="Q8159">
        <v>68</v>
      </c>
      <c r="R8159" t="str" cm="1">
        <f t="array" ref="R8159">_xlfn.IFS(Restaurant_Data[[#This Row],[Total Reservations]]&lt;=50, "Low", Restaurant_Data[[#This Row],[Total Reservations]]&lt;=100, "Medium", Restaurant_Data[[#This Row],[Total Reservations]]&lt;=200, "High")</f>
        <v>Medium</v>
      </c>
      <c r="S8159" s="4">
        <v>531198.64</v>
      </c>
      <c r="T8159" t="str" cm="1">
        <f t="array" ref="T8159">_xlfn.IFS(Restaurant_Data[[#This Row],[Revenue]]&lt;= 500000, "Low Income", Restaurant_Data[[#This Row],[Revenue]]&lt;=1000000, "Middle Income", Restaurant_Data[[#This Row],[Revenue]] &lt;= 2000000, "High Income")</f>
        <v>Middle Income</v>
      </c>
    </row>
    <row r="8160" spans="1:20" x14ac:dyDescent="0.35">
      <c r="A8160" s="1" t="s">
        <v>8187</v>
      </c>
      <c r="B8160" s="1" t="s">
        <v>34</v>
      </c>
      <c r="C8160" s="1" t="s">
        <v>37</v>
      </c>
      <c r="D8160">
        <v>3</v>
      </c>
      <c r="E8160">
        <v>61</v>
      </c>
      <c r="F8160">
        <v>59.73</v>
      </c>
      <c r="G8160">
        <v>2374</v>
      </c>
      <c r="H8160">
        <v>22115</v>
      </c>
      <c r="I8160">
        <v>17</v>
      </c>
      <c r="J8160">
        <v>990</v>
      </c>
      <c r="K8160">
        <v>110.57</v>
      </c>
      <c r="L8160">
        <v>3.6</v>
      </c>
      <c r="M8160">
        <v>7.8</v>
      </c>
      <c r="N8160" s="1" t="s">
        <v>27</v>
      </c>
      <c r="O8160">
        <v>10</v>
      </c>
      <c r="P8160">
        <v>35</v>
      </c>
      <c r="Q8160">
        <v>45</v>
      </c>
      <c r="R8160" t="str" cm="1">
        <f t="array" ref="R8160">_xlfn.IFS(Restaurant_Data[[#This Row],[Total Reservations]]&lt;=50, "Low", Restaurant_Data[[#This Row],[Total Reservations]]&lt;=100, "Medium", Restaurant_Data[[#This Row],[Total Reservations]]&lt;=200, "High")</f>
        <v>Low</v>
      </c>
      <c r="S8160" s="4">
        <v>829967.67</v>
      </c>
      <c r="T8160" t="str" cm="1">
        <f t="array" ref="T8160">_xlfn.IFS(Restaurant_Data[[#This Row],[Revenue]]&lt;= 500000, "Low Income", Restaurant_Data[[#This Row],[Revenue]]&lt;=1000000, "Middle Income", Restaurant_Data[[#This Row],[Revenue]] &lt;= 2000000, "High Income")</f>
        <v>Middle Income</v>
      </c>
    </row>
    <row r="8161" spans="1:20" x14ac:dyDescent="0.35">
      <c r="A8161" s="1" t="s">
        <v>8188</v>
      </c>
      <c r="B8161" s="1" t="s">
        <v>34</v>
      </c>
      <c r="C8161" s="1" t="s">
        <v>24</v>
      </c>
      <c r="D8161">
        <v>4.0999999999999996</v>
      </c>
      <c r="E8161">
        <v>52</v>
      </c>
      <c r="F8161">
        <v>31.94</v>
      </c>
      <c r="G8161">
        <v>2355</v>
      </c>
      <c r="H8161">
        <v>28731</v>
      </c>
      <c r="I8161">
        <v>17</v>
      </c>
      <c r="J8161">
        <v>918</v>
      </c>
      <c r="K8161">
        <v>281.58999999999997</v>
      </c>
      <c r="L8161">
        <v>3.1</v>
      </c>
      <c r="M8161">
        <v>7.7</v>
      </c>
      <c r="N8161" s="1" t="s">
        <v>27</v>
      </c>
      <c r="O8161">
        <v>34</v>
      </c>
      <c r="P8161">
        <v>31</v>
      </c>
      <c r="Q8161">
        <v>65</v>
      </c>
      <c r="R8161" t="str" cm="1">
        <f t="array" ref="R8161">_xlfn.IFS(Restaurant_Data[[#This Row],[Total Reservations]]&lt;=50, "Low", Restaurant_Data[[#This Row],[Total Reservations]]&lt;=100, "Medium", Restaurant_Data[[#This Row],[Total Reservations]]&lt;=200, "High")</f>
        <v>Medium</v>
      </c>
      <c r="S8161" s="4">
        <v>395013.87</v>
      </c>
      <c r="T8161" t="str" cm="1">
        <f t="array" ref="T8161">_xlfn.IFS(Restaurant_Data[[#This Row],[Revenue]]&lt;= 500000, "Low Income", Restaurant_Data[[#This Row],[Revenue]]&lt;=1000000, "Middle Income", Restaurant_Data[[#This Row],[Revenue]] &lt;= 2000000, "High Income")</f>
        <v>Low Income</v>
      </c>
    </row>
    <row r="8162" spans="1:20" x14ac:dyDescent="0.35">
      <c r="A8162" s="1" t="s">
        <v>8189</v>
      </c>
      <c r="B8162" s="1" t="s">
        <v>23</v>
      </c>
      <c r="C8162" s="1" t="s">
        <v>26</v>
      </c>
      <c r="D8162">
        <v>3.2</v>
      </c>
      <c r="E8162">
        <v>89</v>
      </c>
      <c r="F8162">
        <v>49.48</v>
      </c>
      <c r="G8162">
        <v>4154</v>
      </c>
      <c r="H8162">
        <v>45317</v>
      </c>
      <c r="I8162">
        <v>13</v>
      </c>
      <c r="J8162">
        <v>690</v>
      </c>
      <c r="K8162">
        <v>206.67</v>
      </c>
      <c r="L8162">
        <v>6.2</v>
      </c>
      <c r="M8162">
        <v>8.1999999999999993</v>
      </c>
      <c r="N8162" s="1" t="s">
        <v>21</v>
      </c>
      <c r="O8162">
        <v>41</v>
      </c>
      <c r="P8162">
        <v>81</v>
      </c>
      <c r="Q8162">
        <v>122</v>
      </c>
      <c r="R8162" t="str" cm="1">
        <f t="array" ref="R8162">_xlfn.IFS(Restaurant_Data[[#This Row],[Total Reservations]]&lt;=50, "Low", Restaurant_Data[[#This Row],[Total Reservations]]&lt;=100, "Medium", Restaurant_Data[[#This Row],[Total Reservations]]&lt;=200, "High")</f>
        <v>High</v>
      </c>
      <c r="S8162" s="4">
        <v>1000528.09</v>
      </c>
      <c r="T8162" t="str" cm="1">
        <f t="array" ref="T8162">_xlfn.IFS(Restaurant_Data[[#This Row],[Revenue]]&lt;= 500000, "Low Income", Restaurant_Data[[#This Row],[Revenue]]&lt;=1000000, "Middle Income", Restaurant_Data[[#This Row],[Revenue]] &lt;= 2000000, "High Income")</f>
        <v>High Income</v>
      </c>
    </row>
    <row r="8163" spans="1:20" x14ac:dyDescent="0.35">
      <c r="A8163" s="1" t="s">
        <v>8190</v>
      </c>
      <c r="B8163" s="1" t="s">
        <v>34</v>
      </c>
      <c r="C8163" s="1" t="s">
        <v>26</v>
      </c>
      <c r="D8163">
        <v>3.6</v>
      </c>
      <c r="E8163">
        <v>55</v>
      </c>
      <c r="F8163">
        <v>46.07</v>
      </c>
      <c r="G8163">
        <v>2897</v>
      </c>
      <c r="H8163">
        <v>31371</v>
      </c>
      <c r="I8163">
        <v>18</v>
      </c>
      <c r="J8163">
        <v>358</v>
      </c>
      <c r="K8163">
        <v>193.98</v>
      </c>
      <c r="L8163">
        <v>8.6999999999999993</v>
      </c>
      <c r="M8163">
        <v>1.9</v>
      </c>
      <c r="N8163" s="1" t="s">
        <v>27</v>
      </c>
      <c r="O8163">
        <v>33</v>
      </c>
      <c r="P8163">
        <v>25</v>
      </c>
      <c r="Q8163">
        <v>58</v>
      </c>
      <c r="R8163" t="str" cm="1">
        <f t="array" ref="R8163">_xlfn.IFS(Restaurant_Data[[#This Row],[Total Reservations]]&lt;=50, "Low", Restaurant_Data[[#This Row],[Total Reservations]]&lt;=100, "Medium", Restaurant_Data[[#This Row],[Total Reservations]]&lt;=200, "High")</f>
        <v>Medium</v>
      </c>
      <c r="S8163" s="4">
        <v>587515.26</v>
      </c>
      <c r="T8163" t="str" cm="1">
        <f t="array" ref="T8163">_xlfn.IFS(Restaurant_Data[[#This Row],[Revenue]]&lt;= 500000, "Low Income", Restaurant_Data[[#This Row],[Revenue]]&lt;=1000000, "Middle Income", Restaurant_Data[[#This Row],[Revenue]] &lt;= 2000000, "High Income")</f>
        <v>Middle Income</v>
      </c>
    </row>
    <row r="8164" spans="1:20" x14ac:dyDescent="0.35">
      <c r="A8164" s="1" t="s">
        <v>8191</v>
      </c>
      <c r="B8164" s="1" t="s">
        <v>19</v>
      </c>
      <c r="C8164" s="1" t="s">
        <v>26</v>
      </c>
      <c r="D8164">
        <v>3.2</v>
      </c>
      <c r="E8164">
        <v>32</v>
      </c>
      <c r="F8164">
        <v>55.42</v>
      </c>
      <c r="G8164">
        <v>1951</v>
      </c>
      <c r="H8164">
        <v>24199</v>
      </c>
      <c r="I8164">
        <v>5</v>
      </c>
      <c r="J8164">
        <v>814</v>
      </c>
      <c r="K8164">
        <v>157.28</v>
      </c>
      <c r="L8164">
        <v>4.7</v>
      </c>
      <c r="M8164">
        <v>8.3000000000000007</v>
      </c>
      <c r="N8164" s="1" t="s">
        <v>21</v>
      </c>
      <c r="O8164">
        <v>7</v>
      </c>
      <c r="P8164">
        <v>15</v>
      </c>
      <c r="Q8164">
        <v>22</v>
      </c>
      <c r="R8164" t="str" cm="1">
        <f t="array" ref="R8164">_xlfn.IFS(Restaurant_Data[[#This Row],[Total Reservations]]&lt;=50, "Low", Restaurant_Data[[#This Row],[Total Reservations]]&lt;=100, "Medium", Restaurant_Data[[#This Row],[Total Reservations]]&lt;=200, "High")</f>
        <v>Low</v>
      </c>
      <c r="S8164" s="4">
        <v>406867.05</v>
      </c>
      <c r="T8164" t="str" cm="1">
        <f t="array" ref="T8164">_xlfn.IFS(Restaurant_Data[[#This Row],[Revenue]]&lt;= 500000, "Low Income", Restaurant_Data[[#This Row],[Revenue]]&lt;=1000000, "Middle Income", Restaurant_Data[[#This Row],[Revenue]] &lt;= 2000000, "High Income")</f>
        <v>Low Income</v>
      </c>
    </row>
    <row r="8165" spans="1:20" x14ac:dyDescent="0.35">
      <c r="A8165" s="1" t="s">
        <v>8192</v>
      </c>
      <c r="B8165" s="1" t="s">
        <v>19</v>
      </c>
      <c r="C8165" s="1" t="s">
        <v>31</v>
      </c>
      <c r="D8165">
        <v>4.7</v>
      </c>
      <c r="E8165">
        <v>31</v>
      </c>
      <c r="F8165">
        <v>34.58</v>
      </c>
      <c r="G8165">
        <v>2872</v>
      </c>
      <c r="H8165">
        <v>38419</v>
      </c>
      <c r="I8165">
        <v>13</v>
      </c>
      <c r="J8165">
        <v>623</v>
      </c>
      <c r="K8165">
        <v>121.15</v>
      </c>
      <c r="L8165">
        <v>3.3</v>
      </c>
      <c r="M8165">
        <v>3.3</v>
      </c>
      <c r="N8165" s="1" t="s">
        <v>27</v>
      </c>
      <c r="O8165">
        <v>21</v>
      </c>
      <c r="P8165">
        <v>0</v>
      </c>
      <c r="Q8165">
        <v>21</v>
      </c>
      <c r="R8165" t="str" cm="1">
        <f t="array" ref="R8165">_xlfn.IFS(Restaurant_Data[[#This Row],[Total Reservations]]&lt;=50, "Low", Restaurant_Data[[#This Row],[Total Reservations]]&lt;=100, "Medium", Restaurant_Data[[#This Row],[Total Reservations]]&lt;=200, "High")</f>
        <v>Low</v>
      </c>
      <c r="S8165" s="4">
        <v>259264.75</v>
      </c>
      <c r="T8165" t="str" cm="1">
        <f t="array" ref="T8165">_xlfn.IFS(Restaurant_Data[[#This Row],[Revenue]]&lt;= 500000, "Low Income", Restaurant_Data[[#This Row],[Revenue]]&lt;=1000000, "Middle Income", Restaurant_Data[[#This Row],[Revenue]] &lt;= 2000000, "High Income")</f>
        <v>Low Income</v>
      </c>
    </row>
    <row r="8166" spans="1:20" x14ac:dyDescent="0.35">
      <c r="A8166" s="1" t="s">
        <v>8193</v>
      </c>
      <c r="B8166" s="1" t="s">
        <v>34</v>
      </c>
      <c r="C8166" s="1" t="s">
        <v>20</v>
      </c>
      <c r="D8166">
        <v>4.2</v>
      </c>
      <c r="E8166">
        <v>63</v>
      </c>
      <c r="F8166">
        <v>68.77</v>
      </c>
      <c r="G8166">
        <v>2680</v>
      </c>
      <c r="H8166">
        <v>26728</v>
      </c>
      <c r="I8166">
        <v>7</v>
      </c>
      <c r="J8166">
        <v>192</v>
      </c>
      <c r="K8166">
        <v>182.52</v>
      </c>
      <c r="L8166">
        <v>4.8</v>
      </c>
      <c r="M8166">
        <v>9.9</v>
      </c>
      <c r="N8166" s="1" t="s">
        <v>21</v>
      </c>
      <c r="O8166">
        <v>3</v>
      </c>
      <c r="P8166">
        <v>23</v>
      </c>
      <c r="Q8166">
        <v>26</v>
      </c>
      <c r="R8166" t="str" cm="1">
        <f t="array" ref="R8166">_xlfn.IFS(Restaurant_Data[[#This Row],[Total Reservations]]&lt;=50, "Low", Restaurant_Data[[#This Row],[Total Reservations]]&lt;=100, "Medium", Restaurant_Data[[#This Row],[Total Reservations]]&lt;=200, "High")</f>
        <v>Low</v>
      </c>
      <c r="S8166" s="4">
        <v>970698.11</v>
      </c>
      <c r="T8166" t="str" cm="1">
        <f t="array" ref="T8166">_xlfn.IFS(Restaurant_Data[[#This Row],[Revenue]]&lt;= 500000, "Low Income", Restaurant_Data[[#This Row],[Revenue]]&lt;=1000000, "Middle Income", Restaurant_Data[[#This Row],[Revenue]] &lt;= 2000000, "High Income")</f>
        <v>Middle Income</v>
      </c>
    </row>
    <row r="8167" spans="1:20" x14ac:dyDescent="0.35">
      <c r="A8167" s="1" t="s">
        <v>8194</v>
      </c>
      <c r="B8167" s="1" t="s">
        <v>34</v>
      </c>
      <c r="C8167" s="1" t="s">
        <v>24</v>
      </c>
      <c r="D8167">
        <v>4.8</v>
      </c>
      <c r="E8167">
        <v>64</v>
      </c>
      <c r="F8167">
        <v>29.91</v>
      </c>
      <c r="G8167">
        <v>2571</v>
      </c>
      <c r="H8167">
        <v>29785</v>
      </c>
      <c r="I8167">
        <v>4</v>
      </c>
      <c r="J8167">
        <v>272</v>
      </c>
      <c r="K8167">
        <v>141.51</v>
      </c>
      <c r="L8167">
        <v>9.1</v>
      </c>
      <c r="M8167">
        <v>8.6</v>
      </c>
      <c r="N8167" s="1" t="s">
        <v>21</v>
      </c>
      <c r="O8167">
        <v>47</v>
      </c>
      <c r="P8167">
        <v>42</v>
      </c>
      <c r="Q8167">
        <v>89</v>
      </c>
      <c r="R8167" t="str" cm="1">
        <f t="array" ref="R8167">_xlfn.IFS(Restaurant_Data[[#This Row],[Total Reservations]]&lt;=50, "Low", Restaurant_Data[[#This Row],[Total Reservations]]&lt;=100, "Medium", Restaurant_Data[[#This Row],[Total Reservations]]&lt;=200, "High")</f>
        <v>Medium</v>
      </c>
      <c r="S8167" s="4">
        <v>440620.3</v>
      </c>
      <c r="T8167" t="str" cm="1">
        <f t="array" ref="T8167">_xlfn.IFS(Restaurant_Data[[#This Row],[Revenue]]&lt;= 500000, "Low Income", Restaurant_Data[[#This Row],[Revenue]]&lt;=1000000, "Middle Income", Restaurant_Data[[#This Row],[Revenue]] &lt;= 2000000, "High Income")</f>
        <v>Low Income</v>
      </c>
    </row>
    <row r="8168" spans="1:20" x14ac:dyDescent="0.35">
      <c r="A8168" s="1" t="s">
        <v>8195</v>
      </c>
      <c r="B8168" s="1" t="s">
        <v>34</v>
      </c>
      <c r="C8168" s="1" t="s">
        <v>26</v>
      </c>
      <c r="D8168">
        <v>4.4000000000000004</v>
      </c>
      <c r="E8168">
        <v>67</v>
      </c>
      <c r="F8168">
        <v>47.38</v>
      </c>
      <c r="G8168">
        <v>2923</v>
      </c>
      <c r="H8168">
        <v>35410</v>
      </c>
      <c r="I8168">
        <v>13</v>
      </c>
      <c r="J8168">
        <v>356</v>
      </c>
      <c r="K8168">
        <v>263.51</v>
      </c>
      <c r="L8168">
        <v>4</v>
      </c>
      <c r="M8168">
        <v>10</v>
      </c>
      <c r="N8168" s="1" t="s">
        <v>21</v>
      </c>
      <c r="O8168">
        <v>9</v>
      </c>
      <c r="P8168">
        <v>5</v>
      </c>
      <c r="Q8168">
        <v>14</v>
      </c>
      <c r="R8168" t="str" cm="1">
        <f t="array" ref="R8168">_xlfn.IFS(Restaurant_Data[[#This Row],[Total Reservations]]&lt;=50, "Low", Restaurant_Data[[#This Row],[Total Reservations]]&lt;=100, "Medium", Restaurant_Data[[#This Row],[Total Reservations]]&lt;=200, "High")</f>
        <v>Low</v>
      </c>
      <c r="S8168" s="4">
        <v>722737.06</v>
      </c>
      <c r="T8168" t="str" cm="1">
        <f t="array" ref="T8168">_xlfn.IFS(Restaurant_Data[[#This Row],[Revenue]]&lt;= 500000, "Low Income", Restaurant_Data[[#This Row],[Revenue]]&lt;=1000000, "Middle Income", Restaurant_Data[[#This Row],[Revenue]] &lt;= 2000000, "High Income")</f>
        <v>Middle Income</v>
      </c>
    </row>
    <row r="8169" spans="1:20" x14ac:dyDescent="0.35">
      <c r="A8169" s="1" t="s">
        <v>8196</v>
      </c>
      <c r="B8169" s="1" t="s">
        <v>19</v>
      </c>
      <c r="C8169" s="1" t="s">
        <v>20</v>
      </c>
      <c r="D8169">
        <v>4.9000000000000004</v>
      </c>
      <c r="E8169">
        <v>48</v>
      </c>
      <c r="F8169">
        <v>66.099999999999994</v>
      </c>
      <c r="G8169">
        <v>4641</v>
      </c>
      <c r="H8169">
        <v>48733</v>
      </c>
      <c r="I8169">
        <v>17</v>
      </c>
      <c r="J8169">
        <v>63</v>
      </c>
      <c r="K8169">
        <v>57.2</v>
      </c>
      <c r="L8169">
        <v>6.9</v>
      </c>
      <c r="M8169">
        <v>9.4</v>
      </c>
      <c r="N8169" s="1" t="s">
        <v>21</v>
      </c>
      <c r="O8169">
        <v>37</v>
      </c>
      <c r="P8169">
        <v>13</v>
      </c>
      <c r="Q8169">
        <v>50</v>
      </c>
      <c r="R8169" t="str" cm="1">
        <f t="array" ref="R8169">_xlfn.IFS(Restaurant_Data[[#This Row],[Total Reservations]]&lt;=50, "Low", Restaurant_Data[[#This Row],[Total Reservations]]&lt;=100, "Medium", Restaurant_Data[[#This Row],[Total Reservations]]&lt;=200, "High")</f>
        <v>Low</v>
      </c>
      <c r="S8169" s="4">
        <v>732822.35</v>
      </c>
      <c r="T8169" t="str" cm="1">
        <f t="array" ref="T8169">_xlfn.IFS(Restaurant_Data[[#This Row],[Revenue]]&lt;= 500000, "Low Income", Restaurant_Data[[#This Row],[Revenue]]&lt;=1000000, "Middle Income", Restaurant_Data[[#This Row],[Revenue]] &lt;= 2000000, "High Income")</f>
        <v>Middle Income</v>
      </c>
    </row>
    <row r="8170" spans="1:20" x14ac:dyDescent="0.35">
      <c r="A8170" s="1" t="s">
        <v>8197</v>
      </c>
      <c r="B8170" s="1" t="s">
        <v>19</v>
      </c>
      <c r="C8170" s="1" t="s">
        <v>42</v>
      </c>
      <c r="D8170">
        <v>4</v>
      </c>
      <c r="E8170">
        <v>39</v>
      </c>
      <c r="F8170">
        <v>36.630000000000003</v>
      </c>
      <c r="G8170">
        <v>1029</v>
      </c>
      <c r="H8170">
        <v>15616</v>
      </c>
      <c r="I8170">
        <v>8</v>
      </c>
      <c r="J8170">
        <v>925</v>
      </c>
      <c r="K8170">
        <v>182.52</v>
      </c>
      <c r="L8170">
        <v>4</v>
      </c>
      <c r="M8170">
        <v>4.2</v>
      </c>
      <c r="N8170" s="1" t="s">
        <v>27</v>
      </c>
      <c r="O8170">
        <v>22</v>
      </c>
      <c r="P8170">
        <v>19</v>
      </c>
      <c r="Q8170">
        <v>41</v>
      </c>
      <c r="R8170" t="str" cm="1">
        <f t="array" ref="R8170">_xlfn.IFS(Restaurant_Data[[#This Row],[Total Reservations]]&lt;=50, "Low", Restaurant_Data[[#This Row],[Total Reservations]]&lt;=100, "Medium", Restaurant_Data[[#This Row],[Total Reservations]]&lt;=200, "High")</f>
        <v>Low</v>
      </c>
      <c r="S8170" s="4">
        <v>330632.96000000002</v>
      </c>
      <c r="T8170" t="str" cm="1">
        <f t="array" ref="T8170">_xlfn.IFS(Restaurant_Data[[#This Row],[Revenue]]&lt;= 500000, "Low Income", Restaurant_Data[[#This Row],[Revenue]]&lt;=1000000, "Middle Income", Restaurant_Data[[#This Row],[Revenue]] &lt;= 2000000, "High Income")</f>
        <v>Low Income</v>
      </c>
    </row>
    <row r="8171" spans="1:20" x14ac:dyDescent="0.35">
      <c r="A8171" s="1" t="s">
        <v>8198</v>
      </c>
      <c r="B8171" s="1" t="s">
        <v>23</v>
      </c>
      <c r="C8171" s="1" t="s">
        <v>37</v>
      </c>
      <c r="D8171">
        <v>4.3</v>
      </c>
      <c r="E8171">
        <v>89</v>
      </c>
      <c r="F8171">
        <v>56.83</v>
      </c>
      <c r="G8171">
        <v>3902</v>
      </c>
      <c r="H8171">
        <v>40696</v>
      </c>
      <c r="I8171">
        <v>3</v>
      </c>
      <c r="J8171">
        <v>659</v>
      </c>
      <c r="K8171">
        <v>259.14</v>
      </c>
      <c r="L8171">
        <v>7.1</v>
      </c>
      <c r="M8171">
        <v>9.5</v>
      </c>
      <c r="N8171" s="1" t="s">
        <v>21</v>
      </c>
      <c r="O8171">
        <v>7</v>
      </c>
      <c r="P8171">
        <v>77</v>
      </c>
      <c r="Q8171">
        <v>84</v>
      </c>
      <c r="R8171" t="str" cm="1">
        <f t="array" ref="R8171">_xlfn.IFS(Restaurant_Data[[#This Row],[Total Reservations]]&lt;=50, "Low", Restaurant_Data[[#This Row],[Total Reservations]]&lt;=100, "Medium", Restaurant_Data[[#This Row],[Total Reservations]]&lt;=200, "High")</f>
        <v>Medium</v>
      </c>
      <c r="S8171" s="4">
        <v>1132953.05</v>
      </c>
      <c r="T8171" t="str" cm="1">
        <f t="array" ref="T8171">_xlfn.IFS(Restaurant_Data[[#This Row],[Revenue]]&lt;= 500000, "Low Income", Restaurant_Data[[#This Row],[Revenue]]&lt;=1000000, "Middle Income", Restaurant_Data[[#This Row],[Revenue]] &lt;= 2000000, "High Income")</f>
        <v>High Income</v>
      </c>
    </row>
    <row r="8172" spans="1:20" x14ac:dyDescent="0.35">
      <c r="A8172" s="1" t="s">
        <v>8199</v>
      </c>
      <c r="B8172" s="1" t="s">
        <v>23</v>
      </c>
      <c r="C8172" s="1" t="s">
        <v>24</v>
      </c>
      <c r="D8172">
        <v>4.2</v>
      </c>
      <c r="E8172">
        <v>86</v>
      </c>
      <c r="F8172">
        <v>27.17</v>
      </c>
      <c r="G8172">
        <v>3079</v>
      </c>
      <c r="H8172">
        <v>36623</v>
      </c>
      <c r="I8172">
        <v>16</v>
      </c>
      <c r="J8172">
        <v>620</v>
      </c>
      <c r="K8172">
        <v>56.9</v>
      </c>
      <c r="L8172">
        <v>8.9</v>
      </c>
      <c r="M8172">
        <v>4</v>
      </c>
      <c r="N8172" s="1" t="s">
        <v>27</v>
      </c>
      <c r="O8172">
        <v>75</v>
      </c>
      <c r="P8172">
        <v>58</v>
      </c>
      <c r="Q8172">
        <v>133</v>
      </c>
      <c r="R8172" t="str" cm="1">
        <f t="array" ref="R8172">_xlfn.IFS(Restaurant_Data[[#This Row],[Total Reservations]]&lt;=50, "Low", Restaurant_Data[[#This Row],[Total Reservations]]&lt;=100, "Medium", Restaurant_Data[[#This Row],[Total Reservations]]&lt;=200, "High")</f>
        <v>High</v>
      </c>
      <c r="S8172" s="4">
        <v>545473.04</v>
      </c>
      <c r="T8172" t="str" cm="1">
        <f t="array" ref="T8172">_xlfn.IFS(Restaurant_Data[[#This Row],[Revenue]]&lt;= 500000, "Low Income", Restaurant_Data[[#This Row],[Revenue]]&lt;=1000000, "Middle Income", Restaurant_Data[[#This Row],[Revenue]] &lt;= 2000000, "High Income")</f>
        <v>Middle Income</v>
      </c>
    </row>
    <row r="8173" spans="1:20" x14ac:dyDescent="0.35">
      <c r="A8173" s="1" t="s">
        <v>8200</v>
      </c>
      <c r="B8173" s="1" t="s">
        <v>23</v>
      </c>
      <c r="C8173" s="1" t="s">
        <v>24</v>
      </c>
      <c r="D8173">
        <v>4</v>
      </c>
      <c r="E8173">
        <v>86</v>
      </c>
      <c r="F8173">
        <v>29.62</v>
      </c>
      <c r="G8173">
        <v>5382</v>
      </c>
      <c r="H8173">
        <v>55067</v>
      </c>
      <c r="I8173">
        <v>2</v>
      </c>
      <c r="J8173">
        <v>229</v>
      </c>
      <c r="K8173">
        <v>120.58</v>
      </c>
      <c r="L8173">
        <v>6.4</v>
      </c>
      <c r="M8173">
        <v>6.9</v>
      </c>
      <c r="N8173" s="1" t="s">
        <v>21</v>
      </c>
      <c r="O8173">
        <v>17</v>
      </c>
      <c r="P8173">
        <v>43</v>
      </c>
      <c r="Q8173">
        <v>60</v>
      </c>
      <c r="R8173" t="str" cm="1">
        <f t="array" ref="R8173">_xlfn.IFS(Restaurant_Data[[#This Row],[Total Reservations]]&lt;=50, "Low", Restaurant_Data[[#This Row],[Total Reservations]]&lt;=100, "Medium", Restaurant_Data[[#This Row],[Total Reservations]]&lt;=200, "High")</f>
        <v>Medium</v>
      </c>
      <c r="S8173" s="4">
        <v>579574.63</v>
      </c>
      <c r="T8173" t="str" cm="1">
        <f t="array" ref="T8173">_xlfn.IFS(Restaurant_Data[[#This Row],[Revenue]]&lt;= 500000, "Low Income", Restaurant_Data[[#This Row],[Revenue]]&lt;=1000000, "Middle Income", Restaurant_Data[[#This Row],[Revenue]] &lt;= 2000000, "High Income")</f>
        <v>Middle Income</v>
      </c>
    </row>
    <row r="8174" spans="1:20" x14ac:dyDescent="0.35">
      <c r="A8174" s="1" t="s">
        <v>8201</v>
      </c>
      <c r="B8174" s="1" t="s">
        <v>19</v>
      </c>
      <c r="C8174" s="1" t="s">
        <v>31</v>
      </c>
      <c r="D8174">
        <v>4.7</v>
      </c>
      <c r="E8174">
        <v>48</v>
      </c>
      <c r="F8174">
        <v>36.86</v>
      </c>
      <c r="G8174">
        <v>2438</v>
      </c>
      <c r="H8174">
        <v>30702</v>
      </c>
      <c r="I8174">
        <v>1</v>
      </c>
      <c r="J8174">
        <v>562</v>
      </c>
      <c r="K8174">
        <v>62.88</v>
      </c>
      <c r="L8174">
        <v>9.5</v>
      </c>
      <c r="M8174">
        <v>8.4</v>
      </c>
      <c r="N8174" s="1" t="s">
        <v>27</v>
      </c>
      <c r="O8174">
        <v>2</v>
      </c>
      <c r="P8174">
        <v>46</v>
      </c>
      <c r="Q8174">
        <v>48</v>
      </c>
      <c r="R8174" t="str" cm="1">
        <f t="array" ref="R8174">_xlfn.IFS(Restaurant_Data[[#This Row],[Total Reservations]]&lt;=50, "Low", Restaurant_Data[[#This Row],[Total Reservations]]&lt;=100, "Medium", Restaurant_Data[[#This Row],[Total Reservations]]&lt;=200, "High")</f>
        <v>Low</v>
      </c>
      <c r="S8174" s="4">
        <v>405507.7</v>
      </c>
      <c r="T8174" t="str" cm="1">
        <f t="array" ref="T8174">_xlfn.IFS(Restaurant_Data[[#This Row],[Revenue]]&lt;= 500000, "Low Income", Restaurant_Data[[#This Row],[Revenue]]&lt;=1000000, "Middle Income", Restaurant_Data[[#This Row],[Revenue]] &lt;= 2000000, "High Income")</f>
        <v>Low Income</v>
      </c>
    </row>
    <row r="8175" spans="1:20" x14ac:dyDescent="0.35">
      <c r="A8175" s="1" t="s">
        <v>8202</v>
      </c>
      <c r="B8175" s="1" t="s">
        <v>23</v>
      </c>
      <c r="C8175" s="1" t="s">
        <v>42</v>
      </c>
      <c r="D8175">
        <v>4.3</v>
      </c>
      <c r="E8175">
        <v>73</v>
      </c>
      <c r="F8175">
        <v>41.92</v>
      </c>
      <c r="G8175">
        <v>5869</v>
      </c>
      <c r="H8175">
        <v>67941</v>
      </c>
      <c r="I8175">
        <v>8</v>
      </c>
      <c r="J8175">
        <v>276</v>
      </c>
      <c r="K8175">
        <v>198.75</v>
      </c>
      <c r="L8175">
        <v>6.4</v>
      </c>
      <c r="M8175">
        <v>4.4000000000000004</v>
      </c>
      <c r="N8175" s="1" t="s">
        <v>27</v>
      </c>
      <c r="O8175">
        <v>3</v>
      </c>
      <c r="P8175">
        <v>23</v>
      </c>
      <c r="Q8175">
        <v>26</v>
      </c>
      <c r="R8175" t="str" cm="1">
        <f t="array" ref="R8175">_xlfn.IFS(Restaurant_Data[[#This Row],[Total Reservations]]&lt;=50, "Low", Restaurant_Data[[#This Row],[Total Reservations]]&lt;=100, "Medium", Restaurant_Data[[#This Row],[Total Reservations]]&lt;=200, "High")</f>
        <v>Low</v>
      </c>
      <c r="S8175" s="4">
        <v>697417.51</v>
      </c>
      <c r="T8175" t="str" cm="1">
        <f t="array" ref="T8175">_xlfn.IFS(Restaurant_Data[[#This Row],[Revenue]]&lt;= 500000, "Low Income", Restaurant_Data[[#This Row],[Revenue]]&lt;=1000000, "Middle Income", Restaurant_Data[[#This Row],[Revenue]] &lt;= 2000000, "High Income")</f>
        <v>Middle Income</v>
      </c>
    </row>
    <row r="8176" spans="1:20" x14ac:dyDescent="0.35">
      <c r="A8176" s="1" t="s">
        <v>8203</v>
      </c>
      <c r="B8176" s="1" t="s">
        <v>34</v>
      </c>
      <c r="C8176" s="1" t="s">
        <v>24</v>
      </c>
      <c r="D8176">
        <v>4.5999999999999996</v>
      </c>
      <c r="E8176">
        <v>60</v>
      </c>
      <c r="F8176">
        <v>25</v>
      </c>
      <c r="G8176">
        <v>948</v>
      </c>
      <c r="H8176">
        <v>14654</v>
      </c>
      <c r="I8176">
        <v>3</v>
      </c>
      <c r="J8176">
        <v>508</v>
      </c>
      <c r="K8176">
        <v>129.18</v>
      </c>
      <c r="L8176">
        <v>9.8000000000000007</v>
      </c>
      <c r="M8176">
        <v>2.8</v>
      </c>
      <c r="N8176" s="1" t="s">
        <v>27</v>
      </c>
      <c r="O8176">
        <v>20</v>
      </c>
      <c r="P8176">
        <v>6</v>
      </c>
      <c r="Q8176">
        <v>26</v>
      </c>
      <c r="R8176" t="str" cm="1">
        <f t="array" ref="R8176">_xlfn.IFS(Restaurant_Data[[#This Row],[Total Reservations]]&lt;=50, "Low", Restaurant_Data[[#This Row],[Total Reservations]]&lt;=100, "Medium", Restaurant_Data[[#This Row],[Total Reservations]]&lt;=200, "High")</f>
        <v>Low</v>
      </c>
      <c r="S8176" s="4">
        <v>341620.7</v>
      </c>
      <c r="T8176" t="str" cm="1">
        <f t="array" ref="T8176">_xlfn.IFS(Restaurant_Data[[#This Row],[Revenue]]&lt;= 500000, "Low Income", Restaurant_Data[[#This Row],[Revenue]]&lt;=1000000, "Middle Income", Restaurant_Data[[#This Row],[Revenue]] &lt;= 2000000, "High Income")</f>
        <v>Low Income</v>
      </c>
    </row>
    <row r="8177" spans="1:20" x14ac:dyDescent="0.35">
      <c r="A8177" s="1" t="s">
        <v>8204</v>
      </c>
      <c r="B8177" s="1" t="s">
        <v>34</v>
      </c>
      <c r="C8177" s="1" t="s">
        <v>31</v>
      </c>
      <c r="D8177">
        <v>4.5999999999999996</v>
      </c>
      <c r="E8177">
        <v>66</v>
      </c>
      <c r="F8177">
        <v>40.130000000000003</v>
      </c>
      <c r="G8177">
        <v>3690</v>
      </c>
      <c r="H8177">
        <v>43660</v>
      </c>
      <c r="I8177">
        <v>17</v>
      </c>
      <c r="J8177">
        <v>194</v>
      </c>
      <c r="K8177">
        <v>289.93</v>
      </c>
      <c r="L8177">
        <v>7.5</v>
      </c>
      <c r="M8177">
        <v>9.1</v>
      </c>
      <c r="N8177" s="1" t="s">
        <v>21</v>
      </c>
      <c r="O8177">
        <v>59</v>
      </c>
      <c r="P8177">
        <v>39</v>
      </c>
      <c r="Q8177">
        <v>98</v>
      </c>
      <c r="R8177" t="str" cm="1">
        <f t="array" ref="R8177">_xlfn.IFS(Restaurant_Data[[#This Row],[Total Reservations]]&lt;=50, "Low", Restaurant_Data[[#This Row],[Total Reservations]]&lt;=100, "Medium", Restaurant_Data[[#This Row],[Total Reservations]]&lt;=200, "High")</f>
        <v>Medium</v>
      </c>
      <c r="S8177" s="4">
        <v>617377.76</v>
      </c>
      <c r="T8177" t="str" cm="1">
        <f t="array" ref="T8177">_xlfn.IFS(Restaurant_Data[[#This Row],[Revenue]]&lt;= 500000, "Low Income", Restaurant_Data[[#This Row],[Revenue]]&lt;=1000000, "Middle Income", Restaurant_Data[[#This Row],[Revenue]] &lt;= 2000000, "High Income")</f>
        <v>Middle Income</v>
      </c>
    </row>
    <row r="8178" spans="1:20" x14ac:dyDescent="0.35">
      <c r="A8178" s="1" t="s">
        <v>8205</v>
      </c>
      <c r="B8178" s="1" t="s">
        <v>19</v>
      </c>
      <c r="C8178" s="1" t="s">
        <v>31</v>
      </c>
      <c r="D8178">
        <v>3.4</v>
      </c>
      <c r="E8178">
        <v>39</v>
      </c>
      <c r="F8178">
        <v>39.049999999999997</v>
      </c>
      <c r="G8178">
        <v>3076</v>
      </c>
      <c r="H8178">
        <v>35153</v>
      </c>
      <c r="I8178">
        <v>19</v>
      </c>
      <c r="J8178">
        <v>873</v>
      </c>
      <c r="K8178">
        <v>204.07</v>
      </c>
      <c r="L8178">
        <v>6.9</v>
      </c>
      <c r="M8178">
        <v>1.9</v>
      </c>
      <c r="N8178" s="1" t="s">
        <v>27</v>
      </c>
      <c r="O8178">
        <v>8</v>
      </c>
      <c r="P8178">
        <v>25</v>
      </c>
      <c r="Q8178">
        <v>33</v>
      </c>
      <c r="R8178" t="str" cm="1">
        <f t="array" ref="R8178">_xlfn.IFS(Restaurant_Data[[#This Row],[Total Reservations]]&lt;=50, "Low", Restaurant_Data[[#This Row],[Total Reservations]]&lt;=100, "Medium", Restaurant_Data[[#This Row],[Total Reservations]]&lt;=200, "High")</f>
        <v>Low</v>
      </c>
      <c r="S8178" s="4">
        <v>366332.35</v>
      </c>
      <c r="T8178" t="str" cm="1">
        <f t="array" ref="T8178">_xlfn.IFS(Restaurant_Data[[#This Row],[Revenue]]&lt;= 500000, "Low Income", Restaurant_Data[[#This Row],[Revenue]]&lt;=1000000, "Middle Income", Restaurant_Data[[#This Row],[Revenue]] &lt;= 2000000, "High Income")</f>
        <v>Low Income</v>
      </c>
    </row>
    <row r="8179" spans="1:20" x14ac:dyDescent="0.35">
      <c r="A8179" s="1" t="s">
        <v>8206</v>
      </c>
      <c r="B8179" s="1" t="s">
        <v>23</v>
      </c>
      <c r="C8179" s="1" t="s">
        <v>31</v>
      </c>
      <c r="D8179">
        <v>4.3</v>
      </c>
      <c r="E8179">
        <v>86</v>
      </c>
      <c r="F8179">
        <v>40.6</v>
      </c>
      <c r="G8179">
        <v>1929</v>
      </c>
      <c r="H8179">
        <v>24149</v>
      </c>
      <c r="I8179">
        <v>16</v>
      </c>
      <c r="J8179">
        <v>694</v>
      </c>
      <c r="K8179">
        <v>190.45</v>
      </c>
      <c r="L8179">
        <v>8.5</v>
      </c>
      <c r="M8179">
        <v>4.3</v>
      </c>
      <c r="N8179" s="1" t="s">
        <v>27</v>
      </c>
      <c r="O8179">
        <v>43</v>
      </c>
      <c r="P8179">
        <v>19</v>
      </c>
      <c r="Q8179">
        <v>62</v>
      </c>
      <c r="R8179" t="str" cm="1">
        <f t="array" ref="R8179">_xlfn.IFS(Restaurant_Data[[#This Row],[Total Reservations]]&lt;=50, "Low", Restaurant_Data[[#This Row],[Total Reservations]]&lt;=100, "Medium", Restaurant_Data[[#This Row],[Total Reservations]]&lt;=200, "High")</f>
        <v>Medium</v>
      </c>
      <c r="S8179" s="4">
        <v>795066.55</v>
      </c>
      <c r="T8179" t="str" cm="1">
        <f t="array" ref="T8179">_xlfn.IFS(Restaurant_Data[[#This Row],[Revenue]]&lt;= 500000, "Low Income", Restaurant_Data[[#This Row],[Revenue]]&lt;=1000000, "Middle Income", Restaurant_Data[[#This Row],[Revenue]] &lt;= 2000000, "High Income")</f>
        <v>Middle Income</v>
      </c>
    </row>
    <row r="8180" spans="1:20" x14ac:dyDescent="0.35">
      <c r="A8180" s="1" t="s">
        <v>8207</v>
      </c>
      <c r="B8180" s="1" t="s">
        <v>34</v>
      </c>
      <c r="C8180" s="1" t="s">
        <v>24</v>
      </c>
      <c r="D8180">
        <v>3.4</v>
      </c>
      <c r="E8180">
        <v>61</v>
      </c>
      <c r="F8180">
        <v>28.96</v>
      </c>
      <c r="G8180">
        <v>775</v>
      </c>
      <c r="H8180">
        <v>8062</v>
      </c>
      <c r="I8180">
        <v>10</v>
      </c>
      <c r="J8180">
        <v>706</v>
      </c>
      <c r="K8180">
        <v>279.31</v>
      </c>
      <c r="L8180">
        <v>1.1000000000000001</v>
      </c>
      <c r="M8180">
        <v>5.9</v>
      </c>
      <c r="N8180" s="1" t="s">
        <v>27</v>
      </c>
      <c r="O8180">
        <v>60</v>
      </c>
      <c r="P8180">
        <v>24</v>
      </c>
      <c r="Q8180">
        <v>84</v>
      </c>
      <c r="R8180" t="str" cm="1">
        <f t="array" ref="R8180">_xlfn.IFS(Restaurant_Data[[#This Row],[Total Reservations]]&lt;=50, "Low", Restaurant_Data[[#This Row],[Total Reservations]]&lt;=100, "Medium", Restaurant_Data[[#This Row],[Total Reservations]]&lt;=200, "High")</f>
        <v>Medium</v>
      </c>
      <c r="S8180" s="4">
        <v>405786.88</v>
      </c>
      <c r="T8180" t="str" cm="1">
        <f t="array" ref="T8180">_xlfn.IFS(Restaurant_Data[[#This Row],[Revenue]]&lt;= 500000, "Low Income", Restaurant_Data[[#This Row],[Revenue]]&lt;=1000000, "Middle Income", Restaurant_Data[[#This Row],[Revenue]] &lt;= 2000000, "High Income")</f>
        <v>Low Income</v>
      </c>
    </row>
    <row r="8181" spans="1:20" x14ac:dyDescent="0.35">
      <c r="A8181" s="1" t="s">
        <v>8208</v>
      </c>
      <c r="B8181" s="1" t="s">
        <v>19</v>
      </c>
      <c r="C8181" s="1" t="s">
        <v>24</v>
      </c>
      <c r="D8181">
        <v>4.2</v>
      </c>
      <c r="E8181">
        <v>39</v>
      </c>
      <c r="F8181">
        <v>32.31</v>
      </c>
      <c r="G8181">
        <v>2896</v>
      </c>
      <c r="H8181">
        <v>31968</v>
      </c>
      <c r="I8181">
        <v>15</v>
      </c>
      <c r="J8181">
        <v>835</v>
      </c>
      <c r="K8181">
        <v>105.89</v>
      </c>
      <c r="L8181">
        <v>3.3</v>
      </c>
      <c r="M8181">
        <v>8.1999999999999993</v>
      </c>
      <c r="N8181" s="1" t="s">
        <v>27</v>
      </c>
      <c r="O8181">
        <v>27</v>
      </c>
      <c r="P8181">
        <v>29</v>
      </c>
      <c r="Q8181">
        <v>56</v>
      </c>
      <c r="R8181" t="str" cm="1">
        <f t="array" ref="R8181">_xlfn.IFS(Restaurant_Data[[#This Row],[Total Reservations]]&lt;=50, "Low", Restaurant_Data[[#This Row],[Total Reservations]]&lt;=100, "Medium", Restaurant_Data[[#This Row],[Total Reservations]]&lt;=200, "High")</f>
        <v>Medium</v>
      </c>
      <c r="S8181" s="4">
        <v>306131.46999999997</v>
      </c>
      <c r="T8181" t="str" cm="1">
        <f t="array" ref="T8181">_xlfn.IFS(Restaurant_Data[[#This Row],[Revenue]]&lt;= 500000, "Low Income", Restaurant_Data[[#This Row],[Revenue]]&lt;=1000000, "Middle Income", Restaurant_Data[[#This Row],[Revenue]] &lt;= 2000000, "High Income")</f>
        <v>Low Income</v>
      </c>
    </row>
    <row r="8182" spans="1:20" x14ac:dyDescent="0.35">
      <c r="A8182" s="1" t="s">
        <v>8209</v>
      </c>
      <c r="B8182" s="1" t="s">
        <v>23</v>
      </c>
      <c r="C8182" s="1" t="s">
        <v>24</v>
      </c>
      <c r="D8182">
        <v>4.4000000000000004</v>
      </c>
      <c r="E8182">
        <v>79</v>
      </c>
      <c r="F8182">
        <v>26.85</v>
      </c>
      <c r="G8182">
        <v>2397</v>
      </c>
      <c r="H8182">
        <v>26047</v>
      </c>
      <c r="I8182">
        <v>7</v>
      </c>
      <c r="J8182">
        <v>906</v>
      </c>
      <c r="K8182">
        <v>190.56</v>
      </c>
      <c r="L8182">
        <v>2.9</v>
      </c>
      <c r="M8182">
        <v>8.8000000000000007</v>
      </c>
      <c r="N8182" s="1" t="s">
        <v>27</v>
      </c>
      <c r="O8182">
        <v>78</v>
      </c>
      <c r="P8182">
        <v>31</v>
      </c>
      <c r="Q8182">
        <v>109</v>
      </c>
      <c r="R8182" t="str" cm="1">
        <f t="array" ref="R8182">_xlfn.IFS(Restaurant_Data[[#This Row],[Total Reservations]]&lt;=50, "Low", Restaurant_Data[[#This Row],[Total Reservations]]&lt;=100, "Medium", Restaurant_Data[[#This Row],[Total Reservations]]&lt;=200, "High")</f>
        <v>High</v>
      </c>
      <c r="S8182" s="4">
        <v>487018.35</v>
      </c>
      <c r="T8182" t="str" cm="1">
        <f t="array" ref="T8182">_xlfn.IFS(Restaurant_Data[[#This Row],[Revenue]]&lt;= 500000, "Low Income", Restaurant_Data[[#This Row],[Revenue]]&lt;=1000000, "Middle Income", Restaurant_Data[[#This Row],[Revenue]] &lt;= 2000000, "High Income")</f>
        <v>Low Income</v>
      </c>
    </row>
    <row r="8183" spans="1:20" x14ac:dyDescent="0.35">
      <c r="A8183" s="1" t="s">
        <v>8210</v>
      </c>
      <c r="B8183" s="1" t="s">
        <v>34</v>
      </c>
      <c r="C8183" s="1" t="s">
        <v>20</v>
      </c>
      <c r="D8183">
        <v>5</v>
      </c>
      <c r="E8183">
        <v>55</v>
      </c>
      <c r="F8183">
        <v>73.989999999999995</v>
      </c>
      <c r="G8183">
        <v>2564</v>
      </c>
      <c r="H8183">
        <v>31218</v>
      </c>
      <c r="I8183">
        <v>16</v>
      </c>
      <c r="J8183">
        <v>872</v>
      </c>
      <c r="K8183">
        <v>185.7</v>
      </c>
      <c r="L8183">
        <v>2</v>
      </c>
      <c r="M8183">
        <v>5.6</v>
      </c>
      <c r="N8183" s="1" t="s">
        <v>21</v>
      </c>
      <c r="O8183">
        <v>26</v>
      </c>
      <c r="P8183">
        <v>6</v>
      </c>
      <c r="Q8183">
        <v>32</v>
      </c>
      <c r="R8183" t="str" cm="1">
        <f t="array" ref="R8183">_xlfn.IFS(Restaurant_Data[[#This Row],[Total Reservations]]&lt;=50, "Low", Restaurant_Data[[#This Row],[Total Reservations]]&lt;=100, "Medium", Restaurant_Data[[#This Row],[Total Reservations]]&lt;=200, "High")</f>
        <v>Low</v>
      </c>
      <c r="S8183" s="4">
        <v>920528.13</v>
      </c>
      <c r="T8183" t="str" cm="1">
        <f t="array" ref="T8183">_xlfn.IFS(Restaurant_Data[[#This Row],[Revenue]]&lt;= 500000, "Low Income", Restaurant_Data[[#This Row],[Revenue]]&lt;=1000000, "Middle Income", Restaurant_Data[[#This Row],[Revenue]] &lt;= 2000000, "High Income")</f>
        <v>Middle Income</v>
      </c>
    </row>
    <row r="8184" spans="1:20" x14ac:dyDescent="0.35">
      <c r="A8184" s="1" t="s">
        <v>8211</v>
      </c>
      <c r="B8184" s="1" t="s">
        <v>23</v>
      </c>
      <c r="C8184" s="1" t="s">
        <v>31</v>
      </c>
      <c r="D8184">
        <v>3.1</v>
      </c>
      <c r="E8184">
        <v>86</v>
      </c>
      <c r="F8184">
        <v>31.78</v>
      </c>
      <c r="G8184">
        <v>5658</v>
      </c>
      <c r="H8184">
        <v>64566</v>
      </c>
      <c r="I8184">
        <v>17</v>
      </c>
      <c r="J8184">
        <v>532</v>
      </c>
      <c r="K8184">
        <v>70.53</v>
      </c>
      <c r="L8184">
        <v>9.4</v>
      </c>
      <c r="M8184">
        <v>6.2</v>
      </c>
      <c r="N8184" s="1" t="s">
        <v>27</v>
      </c>
      <c r="O8184">
        <v>67</v>
      </c>
      <c r="P8184">
        <v>51</v>
      </c>
      <c r="Q8184">
        <v>118</v>
      </c>
      <c r="R8184" t="str" cm="1">
        <f t="array" ref="R8184">_xlfn.IFS(Restaurant_Data[[#This Row],[Total Reservations]]&lt;=50, "Low", Restaurant_Data[[#This Row],[Total Reservations]]&lt;=100, "Medium", Restaurant_Data[[#This Row],[Total Reservations]]&lt;=200, "High")</f>
        <v>High</v>
      </c>
      <c r="S8184" s="4">
        <v>639873.86</v>
      </c>
      <c r="T8184" t="str" cm="1">
        <f t="array" ref="T8184">_xlfn.IFS(Restaurant_Data[[#This Row],[Revenue]]&lt;= 500000, "Low Income", Restaurant_Data[[#This Row],[Revenue]]&lt;=1000000, "Middle Income", Restaurant_Data[[#This Row],[Revenue]] &lt;= 2000000, "High Income")</f>
        <v>Middle Income</v>
      </c>
    </row>
    <row r="8185" spans="1:20" x14ac:dyDescent="0.35">
      <c r="A8185" s="1" t="s">
        <v>8212</v>
      </c>
      <c r="B8185" s="1" t="s">
        <v>19</v>
      </c>
      <c r="C8185" s="1" t="s">
        <v>20</v>
      </c>
      <c r="D8185">
        <v>3.2</v>
      </c>
      <c r="E8185">
        <v>48</v>
      </c>
      <c r="F8185">
        <v>68.59</v>
      </c>
      <c r="G8185">
        <v>744</v>
      </c>
      <c r="H8185">
        <v>10171</v>
      </c>
      <c r="I8185">
        <v>13</v>
      </c>
      <c r="J8185">
        <v>608</v>
      </c>
      <c r="K8185">
        <v>283.01</v>
      </c>
      <c r="L8185">
        <v>2.2000000000000002</v>
      </c>
      <c r="M8185">
        <v>8.6999999999999993</v>
      </c>
      <c r="N8185" s="1" t="s">
        <v>21</v>
      </c>
      <c r="O8185">
        <v>25</v>
      </c>
      <c r="P8185">
        <v>20</v>
      </c>
      <c r="Q8185">
        <v>45</v>
      </c>
      <c r="R8185" t="str" cm="1">
        <f t="array" ref="R8185">_xlfn.IFS(Restaurant_Data[[#This Row],[Total Reservations]]&lt;=50, "Low", Restaurant_Data[[#This Row],[Total Reservations]]&lt;=100, "Medium", Restaurant_Data[[#This Row],[Total Reservations]]&lt;=200, "High")</f>
        <v>Low</v>
      </c>
      <c r="S8185" s="4">
        <v>745395.18</v>
      </c>
      <c r="T8185" t="str" cm="1">
        <f t="array" ref="T8185">_xlfn.IFS(Restaurant_Data[[#This Row],[Revenue]]&lt;= 500000, "Low Income", Restaurant_Data[[#This Row],[Revenue]]&lt;=1000000, "Middle Income", Restaurant_Data[[#This Row],[Revenue]] &lt;= 2000000, "High Income")</f>
        <v>Middle Income</v>
      </c>
    </row>
    <row r="8186" spans="1:20" x14ac:dyDescent="0.35">
      <c r="A8186" s="1" t="s">
        <v>8213</v>
      </c>
      <c r="B8186" s="1" t="s">
        <v>23</v>
      </c>
      <c r="C8186" s="1" t="s">
        <v>37</v>
      </c>
      <c r="D8186">
        <v>3.2</v>
      </c>
      <c r="E8186">
        <v>71</v>
      </c>
      <c r="F8186">
        <v>60.4</v>
      </c>
      <c r="G8186">
        <v>1346</v>
      </c>
      <c r="H8186">
        <v>13397</v>
      </c>
      <c r="I8186">
        <v>10</v>
      </c>
      <c r="J8186">
        <v>769</v>
      </c>
      <c r="K8186">
        <v>225.06</v>
      </c>
      <c r="L8186">
        <v>3.4</v>
      </c>
      <c r="M8186">
        <v>5.2</v>
      </c>
      <c r="N8186" s="1" t="s">
        <v>21</v>
      </c>
      <c r="O8186">
        <v>65</v>
      </c>
      <c r="P8186">
        <v>20</v>
      </c>
      <c r="Q8186">
        <v>85</v>
      </c>
      <c r="R8186" t="str" cm="1">
        <f t="array" ref="R8186">_xlfn.IFS(Restaurant_Data[[#This Row],[Total Reservations]]&lt;=50, "Low", Restaurant_Data[[#This Row],[Total Reservations]]&lt;=100, "Medium", Restaurant_Data[[#This Row],[Total Reservations]]&lt;=200, "High")</f>
        <v>Medium</v>
      </c>
      <c r="S8186" s="4">
        <v>962820.45</v>
      </c>
      <c r="T8186" t="str" cm="1">
        <f t="array" ref="T8186">_xlfn.IFS(Restaurant_Data[[#This Row],[Revenue]]&lt;= 500000, "Low Income", Restaurant_Data[[#This Row],[Revenue]]&lt;=1000000, "Middle Income", Restaurant_Data[[#This Row],[Revenue]] &lt;= 2000000, "High Income")</f>
        <v>Middle Income</v>
      </c>
    </row>
    <row r="8187" spans="1:20" x14ac:dyDescent="0.35">
      <c r="A8187" s="1" t="s">
        <v>8214</v>
      </c>
      <c r="B8187" s="1" t="s">
        <v>19</v>
      </c>
      <c r="C8187" s="1" t="s">
        <v>24</v>
      </c>
      <c r="D8187">
        <v>3.8</v>
      </c>
      <c r="E8187">
        <v>33</v>
      </c>
      <c r="F8187">
        <v>31.54</v>
      </c>
      <c r="G8187">
        <v>807</v>
      </c>
      <c r="H8187">
        <v>12567</v>
      </c>
      <c r="I8187">
        <v>9</v>
      </c>
      <c r="J8187">
        <v>800</v>
      </c>
      <c r="K8187">
        <v>272.02999999999997</v>
      </c>
      <c r="L8187">
        <v>4</v>
      </c>
      <c r="M8187">
        <v>6</v>
      </c>
      <c r="N8187" s="1" t="s">
        <v>27</v>
      </c>
      <c r="O8187">
        <v>20</v>
      </c>
      <c r="P8187">
        <v>22</v>
      </c>
      <c r="Q8187">
        <v>42</v>
      </c>
      <c r="R8187" t="str" cm="1">
        <f t="array" ref="R8187">_xlfn.IFS(Restaurant_Data[[#This Row],[Total Reservations]]&lt;=50, "Low", Restaurant_Data[[#This Row],[Total Reservations]]&lt;=100, "Medium", Restaurant_Data[[#This Row],[Total Reservations]]&lt;=200, "High")</f>
        <v>Low</v>
      </c>
      <c r="S8187" s="4">
        <v>246703.11</v>
      </c>
      <c r="T8187" t="str" cm="1">
        <f t="array" ref="T8187">_xlfn.IFS(Restaurant_Data[[#This Row],[Revenue]]&lt;= 500000, "Low Income", Restaurant_Data[[#This Row],[Revenue]]&lt;=1000000, "Middle Income", Restaurant_Data[[#This Row],[Revenue]] &lt;= 2000000, "High Income")</f>
        <v>Low Income</v>
      </c>
    </row>
    <row r="8188" spans="1:20" x14ac:dyDescent="0.35">
      <c r="A8188" s="1" t="s">
        <v>8215</v>
      </c>
      <c r="B8188" s="1" t="s">
        <v>23</v>
      </c>
      <c r="C8188" s="1" t="s">
        <v>42</v>
      </c>
      <c r="D8188">
        <v>4.5999999999999996</v>
      </c>
      <c r="E8188">
        <v>87</v>
      </c>
      <c r="F8188">
        <v>41.16</v>
      </c>
      <c r="G8188">
        <v>3737</v>
      </c>
      <c r="H8188">
        <v>37015</v>
      </c>
      <c r="I8188">
        <v>7</v>
      </c>
      <c r="J8188">
        <v>482</v>
      </c>
      <c r="K8188">
        <v>295.63</v>
      </c>
      <c r="L8188">
        <v>6.6</v>
      </c>
      <c r="M8188">
        <v>1.2</v>
      </c>
      <c r="N8188" s="1" t="s">
        <v>27</v>
      </c>
      <c r="O8188">
        <v>17</v>
      </c>
      <c r="P8188">
        <v>63</v>
      </c>
      <c r="Q8188">
        <v>80</v>
      </c>
      <c r="R8188" t="str" cm="1">
        <f t="array" ref="R8188">_xlfn.IFS(Restaurant_Data[[#This Row],[Total Reservations]]&lt;=50, "Low", Restaurant_Data[[#This Row],[Total Reservations]]&lt;=100, "Medium", Restaurant_Data[[#This Row],[Total Reservations]]&lt;=200, "High")</f>
        <v>Medium</v>
      </c>
      <c r="S8188" s="4">
        <v>806834.53</v>
      </c>
      <c r="T8188" t="str" cm="1">
        <f t="array" ref="T8188">_xlfn.IFS(Restaurant_Data[[#This Row],[Revenue]]&lt;= 500000, "Low Income", Restaurant_Data[[#This Row],[Revenue]]&lt;=1000000, "Middle Income", Restaurant_Data[[#This Row],[Revenue]] &lt;= 2000000, "High Income")</f>
        <v>Middle Income</v>
      </c>
    </row>
    <row r="8189" spans="1:20" x14ac:dyDescent="0.35">
      <c r="A8189" s="1" t="s">
        <v>8216</v>
      </c>
      <c r="B8189" s="1" t="s">
        <v>34</v>
      </c>
      <c r="C8189" s="1" t="s">
        <v>26</v>
      </c>
      <c r="D8189">
        <v>4.7</v>
      </c>
      <c r="E8189">
        <v>70</v>
      </c>
      <c r="F8189">
        <v>46.12</v>
      </c>
      <c r="G8189">
        <v>4577</v>
      </c>
      <c r="H8189">
        <v>52489</v>
      </c>
      <c r="I8189">
        <v>12</v>
      </c>
      <c r="J8189">
        <v>291</v>
      </c>
      <c r="K8189">
        <v>169.91</v>
      </c>
      <c r="L8189">
        <v>7.9</v>
      </c>
      <c r="M8189">
        <v>9.6</v>
      </c>
      <c r="N8189" s="1" t="s">
        <v>21</v>
      </c>
      <c r="O8189">
        <v>65</v>
      </c>
      <c r="P8189">
        <v>11</v>
      </c>
      <c r="Q8189">
        <v>76</v>
      </c>
      <c r="R8189" t="str" cm="1">
        <f t="array" ref="R8189">_xlfn.IFS(Restaurant_Data[[#This Row],[Total Reservations]]&lt;=50, "Low", Restaurant_Data[[#This Row],[Total Reservations]]&lt;=100, "Medium", Restaurant_Data[[#This Row],[Total Reservations]]&lt;=200, "High")</f>
        <v>Medium</v>
      </c>
      <c r="S8189" s="4">
        <v>741346.67</v>
      </c>
      <c r="T8189" t="str" cm="1">
        <f t="array" ref="T8189">_xlfn.IFS(Restaurant_Data[[#This Row],[Revenue]]&lt;= 500000, "Low Income", Restaurant_Data[[#This Row],[Revenue]]&lt;=1000000, "Middle Income", Restaurant_Data[[#This Row],[Revenue]] &lt;= 2000000, "High Income")</f>
        <v>Middle Income</v>
      </c>
    </row>
    <row r="8190" spans="1:20" x14ac:dyDescent="0.35">
      <c r="A8190" s="1" t="s">
        <v>8217</v>
      </c>
      <c r="B8190" s="1" t="s">
        <v>19</v>
      </c>
      <c r="C8190" s="1" t="s">
        <v>37</v>
      </c>
      <c r="D8190">
        <v>4.5</v>
      </c>
      <c r="E8190">
        <v>33</v>
      </c>
      <c r="F8190">
        <v>59.64</v>
      </c>
      <c r="G8190">
        <v>4108</v>
      </c>
      <c r="H8190">
        <v>46471</v>
      </c>
      <c r="I8190">
        <v>1</v>
      </c>
      <c r="J8190">
        <v>968</v>
      </c>
      <c r="K8190">
        <v>250.91</v>
      </c>
      <c r="L8190">
        <v>6.4</v>
      </c>
      <c r="M8190">
        <v>6.1</v>
      </c>
      <c r="N8190" s="1" t="s">
        <v>21</v>
      </c>
      <c r="O8190">
        <v>6</v>
      </c>
      <c r="P8190">
        <v>3</v>
      </c>
      <c r="Q8190">
        <v>9</v>
      </c>
      <c r="R8190" t="str" cm="1">
        <f t="array" ref="R8190">_xlfn.IFS(Restaurant_Data[[#This Row],[Total Reservations]]&lt;=50, "Low", Restaurant_Data[[#This Row],[Total Reservations]]&lt;=100, "Medium", Restaurant_Data[[#This Row],[Total Reservations]]&lt;=200, "High")</f>
        <v>Low</v>
      </c>
      <c r="S8190" s="4">
        <v>449226.59</v>
      </c>
      <c r="T8190" t="str" cm="1">
        <f t="array" ref="T8190">_xlfn.IFS(Restaurant_Data[[#This Row],[Revenue]]&lt;= 500000, "Low Income", Restaurant_Data[[#This Row],[Revenue]]&lt;=1000000, "Middle Income", Restaurant_Data[[#This Row],[Revenue]] &lt;= 2000000, "High Income")</f>
        <v>Low Income</v>
      </c>
    </row>
    <row r="8191" spans="1:20" x14ac:dyDescent="0.35">
      <c r="A8191" s="1" t="s">
        <v>8218</v>
      </c>
      <c r="B8191" s="1" t="s">
        <v>19</v>
      </c>
      <c r="C8191" s="1" t="s">
        <v>26</v>
      </c>
      <c r="D8191">
        <v>4.8</v>
      </c>
      <c r="E8191">
        <v>35</v>
      </c>
      <c r="F8191">
        <v>55.15</v>
      </c>
      <c r="G8191">
        <v>3097</v>
      </c>
      <c r="H8191">
        <v>32711</v>
      </c>
      <c r="I8191">
        <v>16</v>
      </c>
      <c r="J8191">
        <v>665</v>
      </c>
      <c r="K8191">
        <v>194.39</v>
      </c>
      <c r="L8191">
        <v>7.7</v>
      </c>
      <c r="M8191">
        <v>7.5</v>
      </c>
      <c r="N8191" s="1" t="s">
        <v>27</v>
      </c>
      <c r="O8191">
        <v>19</v>
      </c>
      <c r="P8191">
        <v>18</v>
      </c>
      <c r="Q8191">
        <v>37</v>
      </c>
      <c r="R8191" t="str" cm="1">
        <f t="array" ref="R8191">_xlfn.IFS(Restaurant_Data[[#This Row],[Total Reservations]]&lt;=50, "Low", Restaurant_Data[[#This Row],[Total Reservations]]&lt;=100, "Medium", Restaurant_Data[[#This Row],[Total Reservations]]&lt;=200, "High")</f>
        <v>Low</v>
      </c>
      <c r="S8191" s="4">
        <v>455976.35</v>
      </c>
      <c r="T8191" t="str" cm="1">
        <f t="array" ref="T8191">_xlfn.IFS(Restaurant_Data[[#This Row],[Revenue]]&lt;= 500000, "Low Income", Restaurant_Data[[#This Row],[Revenue]]&lt;=1000000, "Middle Income", Restaurant_Data[[#This Row],[Revenue]] &lt;= 2000000, "High Income")</f>
        <v>Low Income</v>
      </c>
    </row>
    <row r="8192" spans="1:20" x14ac:dyDescent="0.35">
      <c r="A8192" s="1" t="s">
        <v>8219</v>
      </c>
      <c r="B8192" s="1" t="s">
        <v>19</v>
      </c>
      <c r="C8192" s="1" t="s">
        <v>26</v>
      </c>
      <c r="D8192">
        <v>3.6</v>
      </c>
      <c r="E8192">
        <v>43</v>
      </c>
      <c r="F8192">
        <v>54.6</v>
      </c>
      <c r="G8192">
        <v>1833</v>
      </c>
      <c r="H8192">
        <v>22990</v>
      </c>
      <c r="I8192">
        <v>4</v>
      </c>
      <c r="J8192">
        <v>326</v>
      </c>
      <c r="K8192">
        <v>294.27999999999997</v>
      </c>
      <c r="L8192">
        <v>4.5999999999999996</v>
      </c>
      <c r="M8192">
        <v>3.2</v>
      </c>
      <c r="N8192" s="1" t="s">
        <v>21</v>
      </c>
      <c r="O8192">
        <v>15</v>
      </c>
      <c r="P8192">
        <v>4</v>
      </c>
      <c r="Q8192">
        <v>19</v>
      </c>
      <c r="R8192" t="str" cm="1">
        <f t="array" ref="R8192">_xlfn.IFS(Restaurant_Data[[#This Row],[Total Reservations]]&lt;=50, "Low", Restaurant_Data[[#This Row],[Total Reservations]]&lt;=100, "Medium", Restaurant_Data[[#This Row],[Total Reservations]]&lt;=200, "High")</f>
        <v>Low</v>
      </c>
      <c r="S8192" s="4">
        <v>527656.6</v>
      </c>
      <c r="T8192" t="str" cm="1">
        <f t="array" ref="T8192">_xlfn.IFS(Restaurant_Data[[#This Row],[Revenue]]&lt;= 500000, "Low Income", Restaurant_Data[[#This Row],[Revenue]]&lt;=1000000, "Middle Income", Restaurant_Data[[#This Row],[Revenue]] &lt;= 2000000, "High Income")</f>
        <v>Middle Income</v>
      </c>
    </row>
    <row r="8193" spans="1:20" x14ac:dyDescent="0.35">
      <c r="A8193" s="1" t="s">
        <v>8220</v>
      </c>
      <c r="B8193" s="1" t="s">
        <v>23</v>
      </c>
      <c r="C8193" s="1" t="s">
        <v>24</v>
      </c>
      <c r="D8193">
        <v>3.2</v>
      </c>
      <c r="E8193">
        <v>76</v>
      </c>
      <c r="F8193">
        <v>31.5</v>
      </c>
      <c r="G8193">
        <v>5494</v>
      </c>
      <c r="H8193">
        <v>61487</v>
      </c>
      <c r="I8193">
        <v>14</v>
      </c>
      <c r="J8193">
        <v>718</v>
      </c>
      <c r="K8193">
        <v>111.81</v>
      </c>
      <c r="L8193">
        <v>10</v>
      </c>
      <c r="M8193">
        <v>6.9</v>
      </c>
      <c r="N8193" s="1" t="s">
        <v>27</v>
      </c>
      <c r="O8193">
        <v>57</v>
      </c>
      <c r="P8193">
        <v>64</v>
      </c>
      <c r="Q8193">
        <v>121</v>
      </c>
      <c r="R8193" t="str" cm="1">
        <f t="array" ref="R8193">_xlfn.IFS(Restaurant_Data[[#This Row],[Total Reservations]]&lt;=50, "Low", Restaurant_Data[[#This Row],[Total Reservations]]&lt;=100, "Medium", Restaurant_Data[[#This Row],[Total Reservations]]&lt;=200, "High")</f>
        <v>High</v>
      </c>
      <c r="S8193" s="4">
        <v>563298.85</v>
      </c>
      <c r="T8193" t="str" cm="1">
        <f t="array" ref="T8193">_xlfn.IFS(Restaurant_Data[[#This Row],[Revenue]]&lt;= 500000, "Low Income", Restaurant_Data[[#This Row],[Revenue]]&lt;=1000000, "Middle Income", Restaurant_Data[[#This Row],[Revenue]] &lt;= 2000000, "High Income")</f>
        <v>Middle Income</v>
      </c>
    </row>
    <row r="8194" spans="1:20" x14ac:dyDescent="0.35">
      <c r="A8194" s="1" t="s">
        <v>8221</v>
      </c>
      <c r="B8194" s="1" t="s">
        <v>23</v>
      </c>
      <c r="C8194" s="1" t="s">
        <v>42</v>
      </c>
      <c r="D8194">
        <v>3.1</v>
      </c>
      <c r="E8194">
        <v>81</v>
      </c>
      <c r="F8194">
        <v>41.3</v>
      </c>
      <c r="G8194">
        <v>5374</v>
      </c>
      <c r="H8194">
        <v>52801</v>
      </c>
      <c r="I8194">
        <v>17</v>
      </c>
      <c r="J8194">
        <v>237</v>
      </c>
      <c r="K8194">
        <v>53.45</v>
      </c>
      <c r="L8194">
        <v>2.5</v>
      </c>
      <c r="M8194">
        <v>5.0999999999999996</v>
      </c>
      <c r="N8194" s="1" t="s">
        <v>27</v>
      </c>
      <c r="O8194">
        <v>49</v>
      </c>
      <c r="P8194">
        <v>63</v>
      </c>
      <c r="Q8194">
        <v>112</v>
      </c>
      <c r="R8194" t="str" cm="1">
        <f t="array" ref="R8194">_xlfn.IFS(Restaurant_Data[[#This Row],[Total Reservations]]&lt;=50, "Low", Restaurant_Data[[#This Row],[Total Reservations]]&lt;=100, "Medium", Restaurant_Data[[#This Row],[Total Reservations]]&lt;=200, "High")</f>
        <v>High</v>
      </c>
      <c r="S8194" s="4">
        <v>769221.35</v>
      </c>
      <c r="T8194" t="str" cm="1">
        <f t="array" ref="T8194">_xlfn.IFS(Restaurant_Data[[#This Row],[Revenue]]&lt;= 500000, "Low Income", Restaurant_Data[[#This Row],[Revenue]]&lt;=1000000, "Middle Income", Restaurant_Data[[#This Row],[Revenue]] &lt;= 2000000, "High Income")</f>
        <v>Middle Income</v>
      </c>
    </row>
    <row r="8195" spans="1:20" x14ac:dyDescent="0.35">
      <c r="A8195" s="1" t="s">
        <v>8222</v>
      </c>
      <c r="B8195" s="1" t="s">
        <v>34</v>
      </c>
      <c r="C8195" s="1" t="s">
        <v>26</v>
      </c>
      <c r="D8195">
        <v>4.7</v>
      </c>
      <c r="E8195">
        <v>51</v>
      </c>
      <c r="F8195">
        <v>46.23</v>
      </c>
      <c r="G8195">
        <v>1622</v>
      </c>
      <c r="H8195">
        <v>16864</v>
      </c>
      <c r="I8195">
        <v>12</v>
      </c>
      <c r="J8195">
        <v>735</v>
      </c>
      <c r="K8195">
        <v>96.49</v>
      </c>
      <c r="L8195">
        <v>4.5999999999999996</v>
      </c>
      <c r="M8195">
        <v>2</v>
      </c>
      <c r="N8195" s="1" t="s">
        <v>21</v>
      </c>
      <c r="O8195">
        <v>29</v>
      </c>
      <c r="P8195">
        <v>42</v>
      </c>
      <c r="Q8195">
        <v>71</v>
      </c>
      <c r="R8195" t="str" cm="1">
        <f t="array" ref="R8195">_xlfn.IFS(Restaurant_Data[[#This Row],[Total Reservations]]&lt;=50, "Low", Restaurant_Data[[#This Row],[Total Reservations]]&lt;=100, "Medium", Restaurant_Data[[#This Row],[Total Reservations]]&lt;=200, "High")</f>
        <v>Medium</v>
      </c>
      <c r="S8195" s="4">
        <v>539671.4</v>
      </c>
      <c r="T8195" t="str" cm="1">
        <f t="array" ref="T8195">_xlfn.IFS(Restaurant_Data[[#This Row],[Revenue]]&lt;= 500000, "Low Income", Restaurant_Data[[#This Row],[Revenue]]&lt;=1000000, "Middle Income", Restaurant_Data[[#This Row],[Revenue]] &lt;= 2000000, "High Income")</f>
        <v>Middle Income</v>
      </c>
    </row>
    <row r="8196" spans="1:20" x14ac:dyDescent="0.35">
      <c r="A8196" s="1" t="s">
        <v>8223</v>
      </c>
      <c r="B8196" s="1" t="s">
        <v>19</v>
      </c>
      <c r="C8196" s="1" t="s">
        <v>31</v>
      </c>
      <c r="D8196">
        <v>4.5</v>
      </c>
      <c r="E8196">
        <v>47</v>
      </c>
      <c r="F8196">
        <v>32.200000000000003</v>
      </c>
      <c r="G8196">
        <v>4103</v>
      </c>
      <c r="H8196">
        <v>48304</v>
      </c>
      <c r="I8196">
        <v>15</v>
      </c>
      <c r="J8196">
        <v>149</v>
      </c>
      <c r="K8196">
        <v>82</v>
      </c>
      <c r="L8196">
        <v>8.5</v>
      </c>
      <c r="M8196">
        <v>8.5</v>
      </c>
      <c r="N8196" s="1" t="s">
        <v>21</v>
      </c>
      <c r="O8196">
        <v>46</v>
      </c>
      <c r="P8196">
        <v>1</v>
      </c>
      <c r="Q8196">
        <v>47</v>
      </c>
      <c r="R8196" t="str" cm="1">
        <f t="array" ref="R8196">_xlfn.IFS(Restaurant_Data[[#This Row],[Total Reservations]]&lt;=50, "Low", Restaurant_Data[[#This Row],[Total Reservations]]&lt;=100, "Medium", Restaurant_Data[[#This Row],[Total Reservations]]&lt;=200, "High")</f>
        <v>Low</v>
      </c>
      <c r="S8196" s="4">
        <v>365315.7</v>
      </c>
      <c r="T8196" t="str" cm="1">
        <f t="array" ref="T8196">_xlfn.IFS(Restaurant_Data[[#This Row],[Revenue]]&lt;= 500000, "Low Income", Restaurant_Data[[#This Row],[Revenue]]&lt;=1000000, "Middle Income", Restaurant_Data[[#This Row],[Revenue]] &lt;= 2000000, "High Income")</f>
        <v>Low Income</v>
      </c>
    </row>
    <row r="8197" spans="1:20" x14ac:dyDescent="0.35">
      <c r="A8197" s="1" t="s">
        <v>8224</v>
      </c>
      <c r="B8197" s="1" t="s">
        <v>19</v>
      </c>
      <c r="C8197" s="1" t="s">
        <v>26</v>
      </c>
      <c r="D8197">
        <v>4.4000000000000004</v>
      </c>
      <c r="E8197">
        <v>42</v>
      </c>
      <c r="F8197">
        <v>47.78</v>
      </c>
      <c r="G8197">
        <v>2955</v>
      </c>
      <c r="H8197">
        <v>38420</v>
      </c>
      <c r="I8197">
        <v>12</v>
      </c>
      <c r="J8197">
        <v>571</v>
      </c>
      <c r="K8197">
        <v>159.24</v>
      </c>
      <c r="L8197">
        <v>3.2</v>
      </c>
      <c r="M8197">
        <v>8.6</v>
      </c>
      <c r="N8197" s="1" t="s">
        <v>21</v>
      </c>
      <c r="O8197">
        <v>6</v>
      </c>
      <c r="P8197">
        <v>1</v>
      </c>
      <c r="Q8197">
        <v>7</v>
      </c>
      <c r="R8197" t="str" cm="1">
        <f t="array" ref="R8197">_xlfn.IFS(Restaurant_Data[[#This Row],[Total Reservations]]&lt;=50, "Low", Restaurant_Data[[#This Row],[Total Reservations]]&lt;=100, "Medium", Restaurant_Data[[#This Row],[Total Reservations]]&lt;=200, "High")</f>
        <v>Low</v>
      </c>
      <c r="S8197" s="4">
        <v>465210.4</v>
      </c>
      <c r="T8197" t="str" cm="1">
        <f t="array" ref="T8197">_xlfn.IFS(Restaurant_Data[[#This Row],[Revenue]]&lt;= 500000, "Low Income", Restaurant_Data[[#This Row],[Revenue]]&lt;=1000000, "Middle Income", Restaurant_Data[[#This Row],[Revenue]] &lt;= 2000000, "High Income")</f>
        <v>Low Income</v>
      </c>
    </row>
    <row r="8198" spans="1:20" x14ac:dyDescent="0.35">
      <c r="A8198" s="1" t="s">
        <v>8225</v>
      </c>
      <c r="B8198" s="1" t="s">
        <v>23</v>
      </c>
      <c r="C8198" s="1" t="s">
        <v>37</v>
      </c>
      <c r="D8198">
        <v>3.7</v>
      </c>
      <c r="E8198">
        <v>82</v>
      </c>
      <c r="F8198">
        <v>60.37</v>
      </c>
      <c r="G8198">
        <v>4493</v>
      </c>
      <c r="H8198">
        <v>53207</v>
      </c>
      <c r="I8198">
        <v>3</v>
      </c>
      <c r="J8198">
        <v>133</v>
      </c>
      <c r="K8198">
        <v>69.349999999999994</v>
      </c>
      <c r="L8198">
        <v>7.8</v>
      </c>
      <c r="M8198">
        <v>1.6</v>
      </c>
      <c r="N8198" s="1" t="s">
        <v>27</v>
      </c>
      <c r="O8198">
        <v>23</v>
      </c>
      <c r="P8198">
        <v>74</v>
      </c>
      <c r="Q8198">
        <v>97</v>
      </c>
      <c r="R8198" t="str" cm="1">
        <f t="array" ref="R8198">_xlfn.IFS(Restaurant_Data[[#This Row],[Total Reservations]]&lt;=50, "Low", Restaurant_Data[[#This Row],[Total Reservations]]&lt;=100, "Medium", Restaurant_Data[[#This Row],[Total Reservations]]&lt;=200, "High")</f>
        <v>Medium</v>
      </c>
      <c r="S8198" s="4">
        <v>1107346.2</v>
      </c>
      <c r="T8198" t="str" cm="1">
        <f t="array" ref="T8198">_xlfn.IFS(Restaurant_Data[[#This Row],[Revenue]]&lt;= 500000, "Low Income", Restaurant_Data[[#This Row],[Revenue]]&lt;=1000000, "Middle Income", Restaurant_Data[[#This Row],[Revenue]] &lt;= 2000000, "High Income")</f>
        <v>High Income</v>
      </c>
    </row>
    <row r="8199" spans="1:20" x14ac:dyDescent="0.35">
      <c r="A8199" s="1" t="s">
        <v>8226</v>
      </c>
      <c r="B8199" s="1" t="s">
        <v>23</v>
      </c>
      <c r="C8199" s="1" t="s">
        <v>42</v>
      </c>
      <c r="D8199">
        <v>3.8</v>
      </c>
      <c r="E8199">
        <v>74</v>
      </c>
      <c r="F8199">
        <v>43.04</v>
      </c>
      <c r="G8199">
        <v>5193</v>
      </c>
      <c r="H8199">
        <v>54649</v>
      </c>
      <c r="I8199">
        <v>10</v>
      </c>
      <c r="J8199">
        <v>102</v>
      </c>
      <c r="K8199">
        <v>105.05</v>
      </c>
      <c r="L8199">
        <v>4.3</v>
      </c>
      <c r="M8199">
        <v>4.5</v>
      </c>
      <c r="N8199" s="1" t="s">
        <v>21</v>
      </c>
      <c r="O8199">
        <v>4</v>
      </c>
      <c r="P8199">
        <v>72</v>
      </c>
      <c r="Q8199">
        <v>76</v>
      </c>
      <c r="R8199" t="str" cm="1">
        <f t="array" ref="R8199">_xlfn.IFS(Restaurant_Data[[#This Row],[Total Reservations]]&lt;=50, "Low", Restaurant_Data[[#This Row],[Total Reservations]]&lt;=100, "Medium", Restaurant_Data[[#This Row],[Total Reservations]]&lt;=200, "High")</f>
        <v>Medium</v>
      </c>
      <c r="S8199" s="4">
        <v>725903.23</v>
      </c>
      <c r="T8199" t="str" cm="1">
        <f t="array" ref="T8199">_xlfn.IFS(Restaurant_Data[[#This Row],[Revenue]]&lt;= 500000, "Low Income", Restaurant_Data[[#This Row],[Revenue]]&lt;=1000000, "Middle Income", Restaurant_Data[[#This Row],[Revenue]] &lt;= 2000000, "High Income")</f>
        <v>Middle Income</v>
      </c>
    </row>
    <row r="8200" spans="1:20" x14ac:dyDescent="0.35">
      <c r="A8200" s="1" t="s">
        <v>8227</v>
      </c>
      <c r="B8200" s="1" t="s">
        <v>34</v>
      </c>
      <c r="C8200" s="1" t="s">
        <v>42</v>
      </c>
      <c r="D8200">
        <v>4.9000000000000004</v>
      </c>
      <c r="E8200">
        <v>56</v>
      </c>
      <c r="F8200">
        <v>40.07</v>
      </c>
      <c r="G8200">
        <v>4553</v>
      </c>
      <c r="H8200">
        <v>55358</v>
      </c>
      <c r="I8200">
        <v>17</v>
      </c>
      <c r="J8200">
        <v>176</v>
      </c>
      <c r="K8200">
        <v>74.069999999999993</v>
      </c>
      <c r="L8200">
        <v>2.6</v>
      </c>
      <c r="M8200">
        <v>3.5</v>
      </c>
      <c r="N8200" s="1" t="s">
        <v>27</v>
      </c>
      <c r="O8200">
        <v>54</v>
      </c>
      <c r="P8200">
        <v>2</v>
      </c>
      <c r="Q8200">
        <v>56</v>
      </c>
      <c r="R8200" t="str" cm="1">
        <f t="array" ref="R8200">_xlfn.IFS(Restaurant_Data[[#This Row],[Total Reservations]]&lt;=50, "Low", Restaurant_Data[[#This Row],[Total Reservations]]&lt;=100, "Medium", Restaurant_Data[[#This Row],[Total Reservations]]&lt;=200, "High")</f>
        <v>Medium</v>
      </c>
      <c r="S8200" s="4">
        <v>523661.8</v>
      </c>
      <c r="T8200" t="str" cm="1">
        <f t="array" ref="T8200">_xlfn.IFS(Restaurant_Data[[#This Row],[Revenue]]&lt;= 500000, "Low Income", Restaurant_Data[[#This Row],[Revenue]]&lt;=1000000, "Middle Income", Restaurant_Data[[#This Row],[Revenue]] &lt;= 2000000, "High Income")</f>
        <v>Middle Income</v>
      </c>
    </row>
    <row r="8201" spans="1:20" x14ac:dyDescent="0.35">
      <c r="A8201" s="1" t="s">
        <v>8228</v>
      </c>
      <c r="B8201" s="1" t="s">
        <v>34</v>
      </c>
      <c r="C8201" s="1" t="s">
        <v>26</v>
      </c>
      <c r="D8201">
        <v>3.1</v>
      </c>
      <c r="E8201">
        <v>61</v>
      </c>
      <c r="F8201">
        <v>46.39</v>
      </c>
      <c r="G8201">
        <v>1730</v>
      </c>
      <c r="H8201">
        <v>21458</v>
      </c>
      <c r="I8201">
        <v>14</v>
      </c>
      <c r="J8201">
        <v>696</v>
      </c>
      <c r="K8201">
        <v>171.69</v>
      </c>
      <c r="L8201">
        <v>4.5999999999999996</v>
      </c>
      <c r="M8201">
        <v>5.6</v>
      </c>
      <c r="N8201" s="1" t="s">
        <v>21</v>
      </c>
      <c r="O8201">
        <v>0</v>
      </c>
      <c r="P8201">
        <v>32</v>
      </c>
      <c r="Q8201">
        <v>32</v>
      </c>
      <c r="R8201" t="str" cm="1">
        <f t="array" ref="R8201">_xlfn.IFS(Restaurant_Data[[#This Row],[Total Reservations]]&lt;=50, "Low", Restaurant_Data[[#This Row],[Total Reservations]]&lt;=100, "Medium", Restaurant_Data[[#This Row],[Total Reservations]]&lt;=200, "High")</f>
        <v>Low</v>
      </c>
      <c r="S8201" s="4">
        <v>645368.39</v>
      </c>
      <c r="T8201" t="str" cm="1">
        <f t="array" ref="T8201">_xlfn.IFS(Restaurant_Data[[#This Row],[Revenue]]&lt;= 500000, "Low Income", Restaurant_Data[[#This Row],[Revenue]]&lt;=1000000, "Middle Income", Restaurant_Data[[#This Row],[Revenue]] &lt;= 2000000, "High Income")</f>
        <v>Middle Income</v>
      </c>
    </row>
    <row r="8202" spans="1:20" x14ac:dyDescent="0.35">
      <c r="A8202" s="1" t="s">
        <v>8229</v>
      </c>
      <c r="B8202" s="1" t="s">
        <v>23</v>
      </c>
      <c r="C8202" s="1" t="s">
        <v>42</v>
      </c>
      <c r="D8202">
        <v>4.5</v>
      </c>
      <c r="E8202">
        <v>83</v>
      </c>
      <c r="F8202">
        <v>39.83</v>
      </c>
      <c r="G8202">
        <v>7289</v>
      </c>
      <c r="H8202">
        <v>76228</v>
      </c>
      <c r="I8202">
        <v>13</v>
      </c>
      <c r="J8202">
        <v>335</v>
      </c>
      <c r="K8202">
        <v>116.69</v>
      </c>
      <c r="L8202">
        <v>8.1</v>
      </c>
      <c r="M8202">
        <v>5.4</v>
      </c>
      <c r="N8202" s="1" t="s">
        <v>27</v>
      </c>
      <c r="O8202">
        <v>49</v>
      </c>
      <c r="P8202">
        <v>22</v>
      </c>
      <c r="Q8202">
        <v>71</v>
      </c>
      <c r="R8202" t="str" cm="1">
        <f t="array" ref="R8202">_xlfn.IFS(Restaurant_Data[[#This Row],[Total Reservations]]&lt;=50, "Low", Restaurant_Data[[#This Row],[Total Reservations]]&lt;=100, "Medium", Restaurant_Data[[#This Row],[Total Reservations]]&lt;=200, "High")</f>
        <v>Medium</v>
      </c>
      <c r="S8202" s="4">
        <v>761982.74</v>
      </c>
      <c r="T8202" t="str" cm="1">
        <f t="array" ref="T8202">_xlfn.IFS(Restaurant_Data[[#This Row],[Revenue]]&lt;= 500000, "Low Income", Restaurant_Data[[#This Row],[Revenue]]&lt;=1000000, "Middle Income", Restaurant_Data[[#This Row],[Revenue]] &lt;= 2000000, "High Income")</f>
        <v>Middle Income</v>
      </c>
    </row>
    <row r="8203" spans="1:20" x14ac:dyDescent="0.35">
      <c r="A8203" s="1" t="s">
        <v>8230</v>
      </c>
      <c r="B8203" s="1" t="s">
        <v>19</v>
      </c>
      <c r="C8203" s="1" t="s">
        <v>37</v>
      </c>
      <c r="D8203">
        <v>3.6</v>
      </c>
      <c r="E8203">
        <v>30</v>
      </c>
      <c r="F8203">
        <v>56.79</v>
      </c>
      <c r="G8203">
        <v>813</v>
      </c>
      <c r="H8203">
        <v>12289</v>
      </c>
      <c r="I8203">
        <v>13</v>
      </c>
      <c r="J8203">
        <v>910</v>
      </c>
      <c r="K8203">
        <v>167.75</v>
      </c>
      <c r="L8203">
        <v>2</v>
      </c>
      <c r="M8203">
        <v>6.9</v>
      </c>
      <c r="N8203" s="1" t="s">
        <v>21</v>
      </c>
      <c r="O8203">
        <v>10</v>
      </c>
      <c r="P8203">
        <v>11</v>
      </c>
      <c r="Q8203">
        <v>21</v>
      </c>
      <c r="R8203" t="str" cm="1">
        <f t="array" ref="R8203">_xlfn.IFS(Restaurant_Data[[#This Row],[Total Reservations]]&lt;=50, "Low", Restaurant_Data[[#This Row],[Total Reservations]]&lt;=100, "Medium", Restaurant_Data[[#This Row],[Total Reservations]]&lt;=200, "High")</f>
        <v>Low</v>
      </c>
      <c r="S8203" s="4">
        <v>395406.84</v>
      </c>
      <c r="T8203" t="str" cm="1">
        <f t="array" ref="T8203">_xlfn.IFS(Restaurant_Data[[#This Row],[Revenue]]&lt;= 500000, "Low Income", Restaurant_Data[[#This Row],[Revenue]]&lt;=1000000, "Middle Income", Restaurant_Data[[#This Row],[Revenue]] &lt;= 2000000, "High Income")</f>
        <v>Low Income</v>
      </c>
    </row>
    <row r="8204" spans="1:20" x14ac:dyDescent="0.35">
      <c r="A8204" s="1" t="s">
        <v>8231</v>
      </c>
      <c r="B8204" s="1" t="s">
        <v>34</v>
      </c>
      <c r="C8204" s="1" t="s">
        <v>37</v>
      </c>
      <c r="D8204">
        <v>3.1</v>
      </c>
      <c r="E8204">
        <v>59</v>
      </c>
      <c r="F8204">
        <v>63.26</v>
      </c>
      <c r="G8204">
        <v>2489</v>
      </c>
      <c r="H8204">
        <v>25640</v>
      </c>
      <c r="I8204">
        <v>8</v>
      </c>
      <c r="J8204">
        <v>104</v>
      </c>
      <c r="K8204">
        <v>72.22</v>
      </c>
      <c r="L8204">
        <v>5.6</v>
      </c>
      <c r="M8204">
        <v>3.2</v>
      </c>
      <c r="N8204" s="1" t="s">
        <v>27</v>
      </c>
      <c r="O8204">
        <v>20</v>
      </c>
      <c r="P8204">
        <v>17</v>
      </c>
      <c r="Q8204">
        <v>37</v>
      </c>
      <c r="R8204" t="str" cm="1">
        <f t="array" ref="R8204">_xlfn.IFS(Restaurant_Data[[#This Row],[Total Reservations]]&lt;=50, "Low", Restaurant_Data[[#This Row],[Total Reservations]]&lt;=100, "Medium", Restaurant_Data[[#This Row],[Total Reservations]]&lt;=200, "High")</f>
        <v>Low</v>
      </c>
      <c r="S8204" s="4">
        <v>837346.58</v>
      </c>
      <c r="T8204" t="str" cm="1">
        <f t="array" ref="T8204">_xlfn.IFS(Restaurant_Data[[#This Row],[Revenue]]&lt;= 500000, "Low Income", Restaurant_Data[[#This Row],[Revenue]]&lt;=1000000, "Middle Income", Restaurant_Data[[#This Row],[Revenue]] &lt;= 2000000, "High Income")</f>
        <v>Middle Income</v>
      </c>
    </row>
    <row r="8205" spans="1:20" x14ac:dyDescent="0.35">
      <c r="A8205" s="1" t="s">
        <v>8232</v>
      </c>
      <c r="B8205" s="1" t="s">
        <v>23</v>
      </c>
      <c r="C8205" s="1" t="s">
        <v>37</v>
      </c>
      <c r="D8205">
        <v>4.5</v>
      </c>
      <c r="E8205">
        <v>78</v>
      </c>
      <c r="F8205">
        <v>56.83</v>
      </c>
      <c r="G8205">
        <v>8670</v>
      </c>
      <c r="H8205">
        <v>94631</v>
      </c>
      <c r="I8205">
        <v>14</v>
      </c>
      <c r="J8205">
        <v>805</v>
      </c>
      <c r="K8205">
        <v>179.22</v>
      </c>
      <c r="L8205">
        <v>7.7</v>
      </c>
      <c r="M8205">
        <v>3</v>
      </c>
      <c r="N8205" s="1" t="s">
        <v>27</v>
      </c>
      <c r="O8205">
        <v>29</v>
      </c>
      <c r="P8205">
        <v>61</v>
      </c>
      <c r="Q8205">
        <v>90</v>
      </c>
      <c r="R8205" t="str" cm="1">
        <f t="array" ref="R8205">_xlfn.IFS(Restaurant_Data[[#This Row],[Total Reservations]]&lt;=50, "Low", Restaurant_Data[[#This Row],[Total Reservations]]&lt;=100, "Medium", Restaurant_Data[[#This Row],[Total Reservations]]&lt;=200, "High")</f>
        <v>Medium</v>
      </c>
      <c r="S8205" s="4">
        <v>1014581.31</v>
      </c>
      <c r="T8205" t="str" cm="1">
        <f t="array" ref="T8205">_xlfn.IFS(Restaurant_Data[[#This Row],[Revenue]]&lt;= 500000, "Low Income", Restaurant_Data[[#This Row],[Revenue]]&lt;=1000000, "Middle Income", Restaurant_Data[[#This Row],[Revenue]] &lt;= 2000000, "High Income")</f>
        <v>High Income</v>
      </c>
    </row>
    <row r="8206" spans="1:20" x14ac:dyDescent="0.35">
      <c r="A8206" s="1" t="s">
        <v>8233</v>
      </c>
      <c r="B8206" s="1" t="s">
        <v>23</v>
      </c>
      <c r="C8206" s="1" t="s">
        <v>31</v>
      </c>
      <c r="D8206">
        <v>3.7</v>
      </c>
      <c r="E8206">
        <v>79</v>
      </c>
      <c r="F8206">
        <v>35.31</v>
      </c>
      <c r="G8206">
        <v>5973</v>
      </c>
      <c r="H8206">
        <v>61684</v>
      </c>
      <c r="I8206">
        <v>2</v>
      </c>
      <c r="J8206">
        <v>626</v>
      </c>
      <c r="K8206">
        <v>82.52</v>
      </c>
      <c r="L8206">
        <v>7.8</v>
      </c>
      <c r="M8206">
        <v>7.5</v>
      </c>
      <c r="N8206" s="1" t="s">
        <v>21</v>
      </c>
      <c r="O8206">
        <v>67</v>
      </c>
      <c r="P8206">
        <v>73</v>
      </c>
      <c r="Q8206">
        <v>140</v>
      </c>
      <c r="R8206" t="str" cm="1">
        <f t="array" ref="R8206">_xlfn.IFS(Restaurant_Data[[#This Row],[Total Reservations]]&lt;=50, "Low", Restaurant_Data[[#This Row],[Total Reservations]]&lt;=100, "Medium", Restaurant_Data[[#This Row],[Total Reservations]]&lt;=200, "High")</f>
        <v>High</v>
      </c>
      <c r="S8206" s="4">
        <v>638787.41</v>
      </c>
      <c r="T8206" t="str" cm="1">
        <f t="array" ref="T8206">_xlfn.IFS(Restaurant_Data[[#This Row],[Revenue]]&lt;= 500000, "Low Income", Restaurant_Data[[#This Row],[Revenue]]&lt;=1000000, "Middle Income", Restaurant_Data[[#This Row],[Revenue]] &lt;= 2000000, "High Income")</f>
        <v>Middle Income</v>
      </c>
    </row>
    <row r="8207" spans="1:20" x14ac:dyDescent="0.35">
      <c r="A8207" s="1" t="s">
        <v>8234</v>
      </c>
      <c r="B8207" s="1" t="s">
        <v>19</v>
      </c>
      <c r="C8207" s="1" t="s">
        <v>24</v>
      </c>
      <c r="D8207">
        <v>4.4000000000000004</v>
      </c>
      <c r="E8207">
        <v>36</v>
      </c>
      <c r="F8207">
        <v>32.630000000000003</v>
      </c>
      <c r="G8207">
        <v>4024</v>
      </c>
      <c r="H8207">
        <v>46042</v>
      </c>
      <c r="I8207">
        <v>19</v>
      </c>
      <c r="J8207">
        <v>70</v>
      </c>
      <c r="K8207">
        <v>74.84</v>
      </c>
      <c r="L8207">
        <v>4.5</v>
      </c>
      <c r="M8207">
        <v>9.8000000000000007</v>
      </c>
      <c r="N8207" s="1" t="s">
        <v>27</v>
      </c>
      <c r="O8207">
        <v>4</v>
      </c>
      <c r="P8207">
        <v>30</v>
      </c>
      <c r="Q8207">
        <v>34</v>
      </c>
      <c r="R8207" t="str" cm="1">
        <f t="array" ref="R8207">_xlfn.IFS(Restaurant_Data[[#This Row],[Total Reservations]]&lt;=50, "Low", Restaurant_Data[[#This Row],[Total Reservations]]&lt;=100, "Medium", Restaurant_Data[[#This Row],[Total Reservations]]&lt;=200, "High")</f>
        <v>Low</v>
      </c>
      <c r="S8207" s="4">
        <v>292992.44</v>
      </c>
      <c r="T8207" t="str" cm="1">
        <f t="array" ref="T8207">_xlfn.IFS(Restaurant_Data[[#This Row],[Revenue]]&lt;= 500000, "Low Income", Restaurant_Data[[#This Row],[Revenue]]&lt;=1000000, "Middle Income", Restaurant_Data[[#This Row],[Revenue]] &lt;= 2000000, "High Income")</f>
        <v>Low Income</v>
      </c>
    </row>
    <row r="8208" spans="1:20" x14ac:dyDescent="0.35">
      <c r="A8208" s="1" t="s">
        <v>8235</v>
      </c>
      <c r="B8208" s="1" t="s">
        <v>23</v>
      </c>
      <c r="C8208" s="1" t="s">
        <v>26</v>
      </c>
      <c r="D8208">
        <v>4.4000000000000004</v>
      </c>
      <c r="E8208">
        <v>85</v>
      </c>
      <c r="F8208">
        <v>47.51</v>
      </c>
      <c r="G8208">
        <v>6496</v>
      </c>
      <c r="H8208">
        <v>71987</v>
      </c>
      <c r="I8208">
        <v>2</v>
      </c>
      <c r="J8208">
        <v>824</v>
      </c>
      <c r="K8208">
        <v>127.5</v>
      </c>
      <c r="L8208">
        <v>5.2</v>
      </c>
      <c r="M8208">
        <v>9.5</v>
      </c>
      <c r="N8208" s="1" t="s">
        <v>21</v>
      </c>
      <c r="O8208">
        <v>40</v>
      </c>
      <c r="P8208">
        <v>79</v>
      </c>
      <c r="Q8208">
        <v>119</v>
      </c>
      <c r="R8208" t="str" cm="1">
        <f t="array" ref="R8208">_xlfn.IFS(Restaurant_Data[[#This Row],[Total Reservations]]&lt;=50, "Low", Restaurant_Data[[#This Row],[Total Reservations]]&lt;=100, "Medium", Restaurant_Data[[#This Row],[Total Reservations]]&lt;=200, "High")</f>
        <v>High</v>
      </c>
      <c r="S8208" s="4">
        <v>914393.69</v>
      </c>
      <c r="T8208" t="str" cm="1">
        <f t="array" ref="T8208">_xlfn.IFS(Restaurant_Data[[#This Row],[Revenue]]&lt;= 500000, "Low Income", Restaurant_Data[[#This Row],[Revenue]]&lt;=1000000, "Middle Income", Restaurant_Data[[#This Row],[Revenue]] &lt;= 2000000, "High Income")</f>
        <v>Middle Income</v>
      </c>
    </row>
    <row r="8209" spans="1:20" x14ac:dyDescent="0.35">
      <c r="A8209" s="1" t="s">
        <v>8236</v>
      </c>
      <c r="B8209" s="1" t="s">
        <v>23</v>
      </c>
      <c r="C8209" s="1" t="s">
        <v>42</v>
      </c>
      <c r="D8209">
        <v>4.0999999999999996</v>
      </c>
      <c r="E8209">
        <v>81</v>
      </c>
      <c r="F8209">
        <v>35.840000000000003</v>
      </c>
      <c r="G8209">
        <v>5978</v>
      </c>
      <c r="H8209">
        <v>67571</v>
      </c>
      <c r="I8209">
        <v>12</v>
      </c>
      <c r="J8209">
        <v>349</v>
      </c>
      <c r="K8209">
        <v>268.60000000000002</v>
      </c>
      <c r="L8209">
        <v>8.6999999999999993</v>
      </c>
      <c r="M8209">
        <v>8.1</v>
      </c>
      <c r="N8209" s="1" t="s">
        <v>21</v>
      </c>
      <c r="O8209">
        <v>20</v>
      </c>
      <c r="P8209">
        <v>26</v>
      </c>
      <c r="Q8209">
        <v>46</v>
      </c>
      <c r="R8209" t="str" cm="1">
        <f t="array" ref="R8209">_xlfn.IFS(Restaurant_Data[[#This Row],[Total Reservations]]&lt;=50, "Low", Restaurant_Data[[#This Row],[Total Reservations]]&lt;=100, "Medium", Restaurant_Data[[#This Row],[Total Reservations]]&lt;=200, "High")</f>
        <v>Low</v>
      </c>
      <c r="S8209" s="4">
        <v>670857.94999999995</v>
      </c>
      <c r="T8209" t="str" cm="1">
        <f t="array" ref="T8209">_xlfn.IFS(Restaurant_Data[[#This Row],[Revenue]]&lt;= 500000, "Low Income", Restaurant_Data[[#This Row],[Revenue]]&lt;=1000000, "Middle Income", Restaurant_Data[[#This Row],[Revenue]] &lt;= 2000000, "High Income")</f>
        <v>Middle Income</v>
      </c>
    </row>
    <row r="8210" spans="1:20" x14ac:dyDescent="0.35">
      <c r="A8210" s="1" t="s">
        <v>8237</v>
      </c>
      <c r="B8210" s="1" t="s">
        <v>34</v>
      </c>
      <c r="C8210" s="1" t="s">
        <v>37</v>
      </c>
      <c r="D8210">
        <v>4.5999999999999996</v>
      </c>
      <c r="E8210">
        <v>61</v>
      </c>
      <c r="F8210">
        <v>61.2</v>
      </c>
      <c r="G8210">
        <v>1772</v>
      </c>
      <c r="H8210">
        <v>23539</v>
      </c>
      <c r="I8210">
        <v>12</v>
      </c>
      <c r="J8210">
        <v>885</v>
      </c>
      <c r="K8210">
        <v>247.13</v>
      </c>
      <c r="L8210">
        <v>2.9</v>
      </c>
      <c r="M8210">
        <v>1.6</v>
      </c>
      <c r="N8210" s="1" t="s">
        <v>27</v>
      </c>
      <c r="O8210">
        <v>19</v>
      </c>
      <c r="P8210">
        <v>3</v>
      </c>
      <c r="Q8210">
        <v>22</v>
      </c>
      <c r="R8210" t="str" cm="1">
        <f t="array" ref="R8210">_xlfn.IFS(Restaurant_Data[[#This Row],[Total Reservations]]&lt;=50, "Low", Restaurant_Data[[#This Row],[Total Reservations]]&lt;=100, "Medium", Restaurant_Data[[#This Row],[Total Reservations]]&lt;=200, "High")</f>
        <v>Low</v>
      </c>
      <c r="S8210" s="4">
        <v>838772.15</v>
      </c>
      <c r="T8210" t="str" cm="1">
        <f t="array" ref="T8210">_xlfn.IFS(Restaurant_Data[[#This Row],[Revenue]]&lt;= 500000, "Low Income", Restaurant_Data[[#This Row],[Revenue]]&lt;=1000000, "Middle Income", Restaurant_Data[[#This Row],[Revenue]] &lt;= 2000000, "High Income")</f>
        <v>Middle Income</v>
      </c>
    </row>
    <row r="8211" spans="1:20" x14ac:dyDescent="0.35">
      <c r="A8211" s="1" t="s">
        <v>8238</v>
      </c>
      <c r="B8211" s="1" t="s">
        <v>23</v>
      </c>
      <c r="C8211" s="1" t="s">
        <v>26</v>
      </c>
      <c r="D8211">
        <v>4.2</v>
      </c>
      <c r="E8211">
        <v>88</v>
      </c>
      <c r="F8211">
        <v>45.6</v>
      </c>
      <c r="G8211">
        <v>3343</v>
      </c>
      <c r="H8211">
        <v>37022</v>
      </c>
      <c r="I8211">
        <v>19</v>
      </c>
      <c r="J8211">
        <v>408</v>
      </c>
      <c r="K8211">
        <v>289.79000000000002</v>
      </c>
      <c r="L8211">
        <v>9.9</v>
      </c>
      <c r="M8211">
        <v>3.1</v>
      </c>
      <c r="N8211" s="1" t="s">
        <v>27</v>
      </c>
      <c r="O8211">
        <v>19</v>
      </c>
      <c r="P8211">
        <v>42</v>
      </c>
      <c r="Q8211">
        <v>61</v>
      </c>
      <c r="R8211" t="str" cm="1">
        <f t="array" ref="R8211">_xlfn.IFS(Restaurant_Data[[#This Row],[Total Reservations]]&lt;=50, "Low", Restaurant_Data[[#This Row],[Total Reservations]]&lt;=100, "Medium", Restaurant_Data[[#This Row],[Total Reservations]]&lt;=200, "High")</f>
        <v>Medium</v>
      </c>
      <c r="S8211" s="4">
        <v>914766.4</v>
      </c>
      <c r="T8211" t="str" cm="1">
        <f t="array" ref="T8211">_xlfn.IFS(Restaurant_Data[[#This Row],[Revenue]]&lt;= 500000, "Low Income", Restaurant_Data[[#This Row],[Revenue]]&lt;=1000000, "Middle Income", Restaurant_Data[[#This Row],[Revenue]] &lt;= 2000000, "High Income")</f>
        <v>Middle Income</v>
      </c>
    </row>
    <row r="8212" spans="1:20" x14ac:dyDescent="0.35">
      <c r="A8212" s="1" t="s">
        <v>8239</v>
      </c>
      <c r="B8212" s="1" t="s">
        <v>23</v>
      </c>
      <c r="C8212" s="1" t="s">
        <v>26</v>
      </c>
      <c r="D8212">
        <v>3.6</v>
      </c>
      <c r="E8212">
        <v>82</v>
      </c>
      <c r="F8212">
        <v>51.47</v>
      </c>
      <c r="G8212">
        <v>5418</v>
      </c>
      <c r="H8212">
        <v>60499</v>
      </c>
      <c r="I8212">
        <v>16</v>
      </c>
      <c r="J8212">
        <v>809</v>
      </c>
      <c r="K8212">
        <v>165.05</v>
      </c>
      <c r="L8212">
        <v>4.8</v>
      </c>
      <c r="M8212">
        <v>7.2</v>
      </c>
      <c r="N8212" s="1" t="s">
        <v>21</v>
      </c>
      <c r="O8212">
        <v>36</v>
      </c>
      <c r="P8212">
        <v>53</v>
      </c>
      <c r="Q8212">
        <v>89</v>
      </c>
      <c r="R8212" t="str" cm="1">
        <f t="array" ref="R8212">_xlfn.IFS(Restaurant_Data[[#This Row],[Total Reservations]]&lt;=50, "Low", Restaurant_Data[[#This Row],[Total Reservations]]&lt;=100, "Medium", Restaurant_Data[[#This Row],[Total Reservations]]&lt;=200, "High")</f>
        <v>Medium</v>
      </c>
      <c r="S8212" s="4">
        <v>963649.04</v>
      </c>
      <c r="T8212" t="str" cm="1">
        <f t="array" ref="T8212">_xlfn.IFS(Restaurant_Data[[#This Row],[Revenue]]&lt;= 500000, "Low Income", Restaurant_Data[[#This Row],[Revenue]]&lt;=1000000, "Middle Income", Restaurant_Data[[#This Row],[Revenue]] &lt;= 2000000, "High Income")</f>
        <v>Middle Income</v>
      </c>
    </row>
    <row r="8213" spans="1:20" x14ac:dyDescent="0.35">
      <c r="A8213" s="1" t="s">
        <v>8240</v>
      </c>
      <c r="B8213" s="1" t="s">
        <v>34</v>
      </c>
      <c r="C8213" s="1" t="s">
        <v>24</v>
      </c>
      <c r="D8213">
        <v>4.5</v>
      </c>
      <c r="E8213">
        <v>70</v>
      </c>
      <c r="F8213">
        <v>33.29</v>
      </c>
      <c r="G8213">
        <v>2452</v>
      </c>
      <c r="H8213">
        <v>33641</v>
      </c>
      <c r="I8213">
        <v>2</v>
      </c>
      <c r="J8213">
        <v>192</v>
      </c>
      <c r="K8213">
        <v>128.11000000000001</v>
      </c>
      <c r="L8213">
        <v>3.5</v>
      </c>
      <c r="M8213">
        <v>3.7</v>
      </c>
      <c r="N8213" s="1" t="s">
        <v>27</v>
      </c>
      <c r="O8213">
        <v>22</v>
      </c>
      <c r="P8213">
        <v>64</v>
      </c>
      <c r="Q8213">
        <v>86</v>
      </c>
      <c r="R8213" t="str" cm="1">
        <f t="array" ref="R8213">_xlfn.IFS(Restaurant_Data[[#This Row],[Total Reservations]]&lt;=50, "Low", Restaurant_Data[[#This Row],[Total Reservations]]&lt;=100, "Medium", Restaurant_Data[[#This Row],[Total Reservations]]&lt;=200, "High")</f>
        <v>Medium</v>
      </c>
      <c r="S8213" s="4">
        <v>524542.68999999994</v>
      </c>
      <c r="T8213" t="str" cm="1">
        <f t="array" ref="T8213">_xlfn.IFS(Restaurant_Data[[#This Row],[Revenue]]&lt;= 500000, "Low Income", Restaurant_Data[[#This Row],[Revenue]]&lt;=1000000, "Middle Income", Restaurant_Data[[#This Row],[Revenue]] &lt;= 2000000, "High Income")</f>
        <v>Middle Income</v>
      </c>
    </row>
    <row r="8214" spans="1:20" x14ac:dyDescent="0.35">
      <c r="A8214" s="1" t="s">
        <v>8241</v>
      </c>
      <c r="B8214" s="1" t="s">
        <v>19</v>
      </c>
      <c r="C8214" s="1" t="s">
        <v>31</v>
      </c>
      <c r="D8214">
        <v>4.2</v>
      </c>
      <c r="E8214">
        <v>47</v>
      </c>
      <c r="F8214">
        <v>33.619999999999997</v>
      </c>
      <c r="G8214">
        <v>2368</v>
      </c>
      <c r="H8214">
        <v>31598</v>
      </c>
      <c r="I8214">
        <v>8</v>
      </c>
      <c r="J8214">
        <v>659</v>
      </c>
      <c r="K8214">
        <v>292.73</v>
      </c>
      <c r="L8214">
        <v>1</v>
      </c>
      <c r="M8214">
        <v>4.5</v>
      </c>
      <c r="N8214" s="1" t="s">
        <v>21</v>
      </c>
      <c r="O8214">
        <v>19</v>
      </c>
      <c r="P8214">
        <v>45</v>
      </c>
      <c r="Q8214">
        <v>64</v>
      </c>
      <c r="R8214" t="str" cm="1">
        <f t="array" ref="R8214">_xlfn.IFS(Restaurant_Data[[#This Row],[Total Reservations]]&lt;=50, "Low", Restaurant_Data[[#This Row],[Total Reservations]]&lt;=100, "Medium", Restaurant_Data[[#This Row],[Total Reservations]]&lt;=200, "High")</f>
        <v>Medium</v>
      </c>
      <c r="S8214" s="4">
        <v>365402.24</v>
      </c>
      <c r="T8214" t="str" cm="1">
        <f t="array" ref="T8214">_xlfn.IFS(Restaurant_Data[[#This Row],[Revenue]]&lt;= 500000, "Low Income", Restaurant_Data[[#This Row],[Revenue]]&lt;=1000000, "Middle Income", Restaurant_Data[[#This Row],[Revenue]] &lt;= 2000000, "High Income")</f>
        <v>Low Income</v>
      </c>
    </row>
    <row r="8215" spans="1:20" x14ac:dyDescent="0.35">
      <c r="A8215" s="1" t="s">
        <v>8242</v>
      </c>
      <c r="B8215" s="1" t="s">
        <v>19</v>
      </c>
      <c r="C8215" s="1" t="s">
        <v>42</v>
      </c>
      <c r="D8215">
        <v>3</v>
      </c>
      <c r="E8215">
        <v>32</v>
      </c>
      <c r="F8215">
        <v>40.369999999999997</v>
      </c>
      <c r="G8215">
        <v>2458</v>
      </c>
      <c r="H8215">
        <v>28431</v>
      </c>
      <c r="I8215">
        <v>2</v>
      </c>
      <c r="J8215">
        <v>51</v>
      </c>
      <c r="K8215">
        <v>145.44</v>
      </c>
      <c r="L8215">
        <v>2.1</v>
      </c>
      <c r="M8215">
        <v>9.6</v>
      </c>
      <c r="N8215" s="1" t="s">
        <v>27</v>
      </c>
      <c r="O8215">
        <v>30</v>
      </c>
      <c r="P8215">
        <v>11</v>
      </c>
      <c r="Q8215">
        <v>41</v>
      </c>
      <c r="R8215" t="str" cm="1">
        <f t="array" ref="R8215">_xlfn.IFS(Restaurant_Data[[#This Row],[Total Reservations]]&lt;=50, "Low", Restaurant_Data[[#This Row],[Total Reservations]]&lt;=100, "Medium", Restaurant_Data[[#This Row],[Total Reservations]]&lt;=200, "High")</f>
        <v>Low</v>
      </c>
      <c r="S8215" s="4">
        <v>297628.68</v>
      </c>
      <c r="T8215" t="str" cm="1">
        <f t="array" ref="T8215">_xlfn.IFS(Restaurant_Data[[#This Row],[Revenue]]&lt;= 500000, "Low Income", Restaurant_Data[[#This Row],[Revenue]]&lt;=1000000, "Middle Income", Restaurant_Data[[#This Row],[Revenue]] &lt;= 2000000, "High Income")</f>
        <v>Low Income</v>
      </c>
    </row>
    <row r="8216" spans="1:20" x14ac:dyDescent="0.35">
      <c r="A8216" s="1" t="s">
        <v>8243</v>
      </c>
      <c r="B8216" s="1" t="s">
        <v>34</v>
      </c>
      <c r="C8216" s="1" t="s">
        <v>31</v>
      </c>
      <c r="D8216">
        <v>4.8</v>
      </c>
      <c r="E8216">
        <v>56</v>
      </c>
      <c r="F8216">
        <v>40.22</v>
      </c>
      <c r="G8216">
        <v>1931</v>
      </c>
      <c r="H8216">
        <v>20918</v>
      </c>
      <c r="I8216">
        <v>10</v>
      </c>
      <c r="J8216">
        <v>406</v>
      </c>
      <c r="K8216">
        <v>52.28</v>
      </c>
      <c r="L8216">
        <v>7.8</v>
      </c>
      <c r="M8216">
        <v>1.8</v>
      </c>
      <c r="N8216" s="1" t="s">
        <v>21</v>
      </c>
      <c r="O8216">
        <v>8</v>
      </c>
      <c r="P8216">
        <v>54</v>
      </c>
      <c r="Q8216">
        <v>62</v>
      </c>
      <c r="R8216" t="str" cm="1">
        <f t="array" ref="R8216">_xlfn.IFS(Restaurant_Data[[#This Row],[Total Reservations]]&lt;=50, "Low", Restaurant_Data[[#This Row],[Total Reservations]]&lt;=100, "Medium", Restaurant_Data[[#This Row],[Total Reservations]]&lt;=200, "High")</f>
        <v>Medium</v>
      </c>
      <c r="S8216" s="4">
        <v>515306.12</v>
      </c>
      <c r="T8216" t="str" cm="1">
        <f t="array" ref="T8216">_xlfn.IFS(Restaurant_Data[[#This Row],[Revenue]]&lt;= 500000, "Low Income", Restaurant_Data[[#This Row],[Revenue]]&lt;=1000000, "Middle Income", Restaurant_Data[[#This Row],[Revenue]] &lt;= 2000000, "High Income")</f>
        <v>Middle Income</v>
      </c>
    </row>
    <row r="8217" spans="1:20" x14ac:dyDescent="0.35">
      <c r="A8217" s="1" t="s">
        <v>8244</v>
      </c>
      <c r="B8217" s="1" t="s">
        <v>34</v>
      </c>
      <c r="C8217" s="1" t="s">
        <v>42</v>
      </c>
      <c r="D8217">
        <v>4.0999999999999996</v>
      </c>
      <c r="E8217">
        <v>50</v>
      </c>
      <c r="F8217">
        <v>40.18</v>
      </c>
      <c r="G8217">
        <v>1187</v>
      </c>
      <c r="H8217">
        <v>20372</v>
      </c>
      <c r="I8217">
        <v>16</v>
      </c>
      <c r="J8217">
        <v>692</v>
      </c>
      <c r="K8217">
        <v>255.03</v>
      </c>
      <c r="L8217">
        <v>6.8</v>
      </c>
      <c r="M8217">
        <v>8.8000000000000007</v>
      </c>
      <c r="N8217" s="1" t="s">
        <v>21</v>
      </c>
      <c r="O8217">
        <v>25</v>
      </c>
      <c r="P8217">
        <v>45</v>
      </c>
      <c r="Q8217">
        <v>70</v>
      </c>
      <c r="R8217" t="str" cm="1">
        <f t="array" ref="R8217">_xlfn.IFS(Restaurant_Data[[#This Row],[Total Reservations]]&lt;=50, "Low", Restaurant_Data[[#This Row],[Total Reservations]]&lt;=100, "Medium", Restaurant_Data[[#This Row],[Total Reservations]]&lt;=200, "High")</f>
        <v>Medium</v>
      </c>
      <c r="S8217" s="4">
        <v>470766.7</v>
      </c>
      <c r="T8217" t="str" cm="1">
        <f t="array" ref="T8217">_xlfn.IFS(Restaurant_Data[[#This Row],[Revenue]]&lt;= 500000, "Low Income", Restaurant_Data[[#This Row],[Revenue]]&lt;=1000000, "Middle Income", Restaurant_Data[[#This Row],[Revenue]] &lt;= 2000000, "High Income")</f>
        <v>Low Income</v>
      </c>
    </row>
    <row r="8218" spans="1:20" x14ac:dyDescent="0.35">
      <c r="A8218" s="1" t="s">
        <v>8245</v>
      </c>
      <c r="B8218" s="1" t="s">
        <v>19</v>
      </c>
      <c r="C8218" s="1" t="s">
        <v>37</v>
      </c>
      <c r="D8218">
        <v>4.7</v>
      </c>
      <c r="E8218">
        <v>32</v>
      </c>
      <c r="F8218">
        <v>65.959999999999994</v>
      </c>
      <c r="G8218">
        <v>3015</v>
      </c>
      <c r="H8218">
        <v>38025</v>
      </c>
      <c r="I8218">
        <v>7</v>
      </c>
      <c r="J8218">
        <v>737</v>
      </c>
      <c r="K8218">
        <v>92.3</v>
      </c>
      <c r="L8218">
        <v>3.2</v>
      </c>
      <c r="M8218">
        <v>1.5</v>
      </c>
      <c r="N8218" s="1" t="s">
        <v>27</v>
      </c>
      <c r="O8218">
        <v>16</v>
      </c>
      <c r="P8218">
        <v>25</v>
      </c>
      <c r="Q8218">
        <v>41</v>
      </c>
      <c r="R8218" t="str" cm="1">
        <f t="array" ref="R8218">_xlfn.IFS(Restaurant_Data[[#This Row],[Total Reservations]]&lt;=50, "Low", Restaurant_Data[[#This Row],[Total Reservations]]&lt;=100, "Medium", Restaurant_Data[[#This Row],[Total Reservations]]&lt;=200, "High")</f>
        <v>Low</v>
      </c>
      <c r="S8218" s="4">
        <v>482199.79</v>
      </c>
      <c r="T8218" t="str" cm="1">
        <f t="array" ref="T8218">_xlfn.IFS(Restaurant_Data[[#This Row],[Revenue]]&lt;= 500000, "Low Income", Restaurant_Data[[#This Row],[Revenue]]&lt;=1000000, "Middle Income", Restaurant_Data[[#This Row],[Revenue]] &lt;= 2000000, "High Income")</f>
        <v>Low Income</v>
      </c>
    </row>
    <row r="8219" spans="1:20" x14ac:dyDescent="0.35">
      <c r="A8219" s="1" t="s">
        <v>8246</v>
      </c>
      <c r="B8219" s="1" t="s">
        <v>19</v>
      </c>
      <c r="C8219" s="1" t="s">
        <v>37</v>
      </c>
      <c r="D8219">
        <v>4.8</v>
      </c>
      <c r="E8219">
        <v>50</v>
      </c>
      <c r="F8219">
        <v>56.73</v>
      </c>
      <c r="G8219">
        <v>4116</v>
      </c>
      <c r="H8219">
        <v>50200</v>
      </c>
      <c r="I8219">
        <v>19</v>
      </c>
      <c r="J8219">
        <v>501</v>
      </c>
      <c r="K8219">
        <v>229.48</v>
      </c>
      <c r="L8219">
        <v>9.3000000000000007</v>
      </c>
      <c r="M8219">
        <v>4</v>
      </c>
      <c r="N8219" s="1" t="s">
        <v>21</v>
      </c>
      <c r="O8219">
        <v>19</v>
      </c>
      <c r="P8219">
        <v>39</v>
      </c>
      <c r="Q8219">
        <v>58</v>
      </c>
      <c r="R8219" t="str" cm="1">
        <f t="array" ref="R8219">_xlfn.IFS(Restaurant_Data[[#This Row],[Total Reservations]]&lt;=50, "Low", Restaurant_Data[[#This Row],[Total Reservations]]&lt;=100, "Medium", Restaurant_Data[[#This Row],[Total Reservations]]&lt;=200, "High")</f>
        <v>Medium</v>
      </c>
      <c r="S8219" s="4">
        <v>659819.84</v>
      </c>
      <c r="T8219" t="str" cm="1">
        <f t="array" ref="T8219">_xlfn.IFS(Restaurant_Data[[#This Row],[Revenue]]&lt;= 500000, "Low Income", Restaurant_Data[[#This Row],[Revenue]]&lt;=1000000, "Middle Income", Restaurant_Data[[#This Row],[Revenue]] &lt;= 2000000, "High Income")</f>
        <v>Middle Income</v>
      </c>
    </row>
    <row r="8220" spans="1:20" x14ac:dyDescent="0.35">
      <c r="A8220" s="1" t="s">
        <v>8247</v>
      </c>
      <c r="B8220" s="1" t="s">
        <v>19</v>
      </c>
      <c r="C8220" s="1" t="s">
        <v>26</v>
      </c>
      <c r="D8220">
        <v>3.9</v>
      </c>
      <c r="E8220">
        <v>43</v>
      </c>
      <c r="F8220">
        <v>52.8</v>
      </c>
      <c r="G8220">
        <v>1316</v>
      </c>
      <c r="H8220">
        <v>16454</v>
      </c>
      <c r="I8220">
        <v>3</v>
      </c>
      <c r="J8220">
        <v>96</v>
      </c>
      <c r="K8220">
        <v>53.78</v>
      </c>
      <c r="L8220">
        <v>8.5</v>
      </c>
      <c r="M8220">
        <v>6</v>
      </c>
      <c r="N8220" s="1" t="s">
        <v>27</v>
      </c>
      <c r="O8220">
        <v>30</v>
      </c>
      <c r="P8220">
        <v>8</v>
      </c>
      <c r="Q8220">
        <v>38</v>
      </c>
      <c r="R8220" t="str" cm="1">
        <f t="array" ref="R8220">_xlfn.IFS(Restaurant_Data[[#This Row],[Total Reservations]]&lt;=50, "Low", Restaurant_Data[[#This Row],[Total Reservations]]&lt;=100, "Medium", Restaurant_Data[[#This Row],[Total Reservations]]&lt;=200, "High")</f>
        <v>Low</v>
      </c>
      <c r="S8220" s="4">
        <v>512462.7</v>
      </c>
      <c r="T8220" t="str" cm="1">
        <f t="array" ref="T8220">_xlfn.IFS(Restaurant_Data[[#This Row],[Revenue]]&lt;= 500000, "Low Income", Restaurant_Data[[#This Row],[Revenue]]&lt;=1000000, "Middle Income", Restaurant_Data[[#This Row],[Revenue]] &lt;= 2000000, "High Income")</f>
        <v>Middle Income</v>
      </c>
    </row>
    <row r="8221" spans="1:20" x14ac:dyDescent="0.35">
      <c r="A8221" s="1" t="s">
        <v>8248</v>
      </c>
      <c r="B8221" s="1" t="s">
        <v>19</v>
      </c>
      <c r="C8221" s="1" t="s">
        <v>42</v>
      </c>
      <c r="D8221">
        <v>4</v>
      </c>
      <c r="E8221">
        <v>33</v>
      </c>
      <c r="F8221">
        <v>42.18</v>
      </c>
      <c r="G8221">
        <v>3116</v>
      </c>
      <c r="H8221">
        <v>34828</v>
      </c>
      <c r="I8221">
        <v>17</v>
      </c>
      <c r="J8221">
        <v>802</v>
      </c>
      <c r="K8221">
        <v>77.75</v>
      </c>
      <c r="L8221">
        <v>3.4</v>
      </c>
      <c r="M8221">
        <v>4.2</v>
      </c>
      <c r="N8221" s="1" t="s">
        <v>27</v>
      </c>
      <c r="O8221">
        <v>17</v>
      </c>
      <c r="P8221">
        <v>28</v>
      </c>
      <c r="Q8221">
        <v>45</v>
      </c>
      <c r="R8221" t="str" cm="1">
        <f t="array" ref="R8221">_xlfn.IFS(Restaurant_Data[[#This Row],[Total Reservations]]&lt;=50, "Low", Restaurant_Data[[#This Row],[Total Reservations]]&lt;=100, "Medium", Restaurant_Data[[#This Row],[Total Reservations]]&lt;=200, "High")</f>
        <v>Low</v>
      </c>
      <c r="S8221" s="4">
        <v>335552.36</v>
      </c>
      <c r="T8221" t="str" cm="1">
        <f t="array" ref="T8221">_xlfn.IFS(Restaurant_Data[[#This Row],[Revenue]]&lt;= 500000, "Low Income", Restaurant_Data[[#This Row],[Revenue]]&lt;=1000000, "Middle Income", Restaurant_Data[[#This Row],[Revenue]] &lt;= 2000000, "High Income")</f>
        <v>Low Income</v>
      </c>
    </row>
    <row r="8222" spans="1:20" x14ac:dyDescent="0.35">
      <c r="A8222" s="1" t="s">
        <v>8249</v>
      </c>
      <c r="B8222" s="1" t="s">
        <v>19</v>
      </c>
      <c r="C8222" s="1" t="s">
        <v>42</v>
      </c>
      <c r="D8222">
        <v>3.8</v>
      </c>
      <c r="E8222">
        <v>48</v>
      </c>
      <c r="F8222">
        <v>44.6</v>
      </c>
      <c r="G8222">
        <v>2095</v>
      </c>
      <c r="H8222">
        <v>29096</v>
      </c>
      <c r="I8222">
        <v>8</v>
      </c>
      <c r="J8222">
        <v>476</v>
      </c>
      <c r="K8222">
        <v>170.89</v>
      </c>
      <c r="L8222">
        <v>4</v>
      </c>
      <c r="M8222">
        <v>9.6</v>
      </c>
      <c r="N8222" s="1" t="s">
        <v>21</v>
      </c>
      <c r="O8222">
        <v>20</v>
      </c>
      <c r="P8222">
        <v>45</v>
      </c>
      <c r="Q8222">
        <v>65</v>
      </c>
      <c r="R8222" t="str" cm="1">
        <f t="array" ref="R8222">_xlfn.IFS(Restaurant_Data[[#This Row],[Total Reservations]]&lt;=50, "Low", Restaurant_Data[[#This Row],[Total Reservations]]&lt;=100, "Medium", Restaurant_Data[[#This Row],[Total Reservations]]&lt;=200, "High")</f>
        <v>Medium</v>
      </c>
      <c r="S8222" s="4">
        <v>492083.5</v>
      </c>
      <c r="T8222" t="str" cm="1">
        <f t="array" ref="T8222">_xlfn.IFS(Restaurant_Data[[#This Row],[Revenue]]&lt;= 500000, "Low Income", Restaurant_Data[[#This Row],[Revenue]]&lt;=1000000, "Middle Income", Restaurant_Data[[#This Row],[Revenue]] &lt;= 2000000, "High Income")</f>
        <v>Low Income</v>
      </c>
    </row>
    <row r="8223" spans="1:20" x14ac:dyDescent="0.35">
      <c r="A8223" s="1" t="s">
        <v>8250</v>
      </c>
      <c r="B8223" s="1" t="s">
        <v>34</v>
      </c>
      <c r="C8223" s="1" t="s">
        <v>31</v>
      </c>
      <c r="D8223">
        <v>3.9</v>
      </c>
      <c r="E8223">
        <v>55</v>
      </c>
      <c r="F8223">
        <v>31.02</v>
      </c>
      <c r="G8223">
        <v>2759</v>
      </c>
      <c r="H8223">
        <v>32370</v>
      </c>
      <c r="I8223">
        <v>4</v>
      </c>
      <c r="J8223">
        <v>917</v>
      </c>
      <c r="K8223">
        <v>66.97</v>
      </c>
      <c r="L8223">
        <v>2.7</v>
      </c>
      <c r="M8223">
        <v>5.5</v>
      </c>
      <c r="N8223" s="1" t="s">
        <v>21</v>
      </c>
      <c r="O8223">
        <v>26</v>
      </c>
      <c r="P8223">
        <v>36</v>
      </c>
      <c r="Q8223">
        <v>62</v>
      </c>
      <c r="R8223" t="str" cm="1">
        <f t="array" ref="R8223">_xlfn.IFS(Restaurant_Data[[#This Row],[Total Reservations]]&lt;=50, "Low", Restaurant_Data[[#This Row],[Total Reservations]]&lt;=100, "Medium", Restaurant_Data[[#This Row],[Total Reservations]]&lt;=200, "High")</f>
        <v>Medium</v>
      </c>
      <c r="S8223" s="4">
        <v>391250.14</v>
      </c>
      <c r="T8223" t="str" cm="1">
        <f t="array" ref="T8223">_xlfn.IFS(Restaurant_Data[[#This Row],[Revenue]]&lt;= 500000, "Low Income", Restaurant_Data[[#This Row],[Revenue]]&lt;=1000000, "Middle Income", Restaurant_Data[[#This Row],[Revenue]] &lt;= 2000000, "High Income")</f>
        <v>Low Income</v>
      </c>
    </row>
    <row r="8224" spans="1:20" x14ac:dyDescent="0.35">
      <c r="A8224" s="1" t="s">
        <v>8251</v>
      </c>
      <c r="B8224" s="1" t="s">
        <v>23</v>
      </c>
      <c r="C8224" s="1" t="s">
        <v>37</v>
      </c>
      <c r="D8224">
        <v>4.8</v>
      </c>
      <c r="E8224">
        <v>89</v>
      </c>
      <c r="F8224">
        <v>58.08</v>
      </c>
      <c r="G8224">
        <v>4154</v>
      </c>
      <c r="H8224">
        <v>42015</v>
      </c>
      <c r="I8224">
        <v>1</v>
      </c>
      <c r="J8224">
        <v>588</v>
      </c>
      <c r="K8224">
        <v>272.16000000000003</v>
      </c>
      <c r="L8224">
        <v>6.8</v>
      </c>
      <c r="M8224">
        <v>7.6</v>
      </c>
      <c r="N8224" s="1" t="s">
        <v>21</v>
      </c>
      <c r="O8224">
        <v>62</v>
      </c>
      <c r="P8224">
        <v>64</v>
      </c>
      <c r="Q8224">
        <v>126</v>
      </c>
      <c r="R8224" t="str" cm="1">
        <f t="array" ref="R8224">_xlfn.IFS(Restaurant_Data[[#This Row],[Total Reservations]]&lt;=50, "Low", Restaurant_Data[[#This Row],[Total Reservations]]&lt;=100, "Medium", Restaurant_Data[[#This Row],[Total Reservations]]&lt;=200, "High")</f>
        <v>High</v>
      </c>
      <c r="S8224" s="4">
        <v>1157063.1100000001</v>
      </c>
      <c r="T8224" t="str" cm="1">
        <f t="array" ref="T8224">_xlfn.IFS(Restaurant_Data[[#This Row],[Revenue]]&lt;= 500000, "Low Income", Restaurant_Data[[#This Row],[Revenue]]&lt;=1000000, "Middle Income", Restaurant_Data[[#This Row],[Revenue]] &lt;= 2000000, "High Income")</f>
        <v>High Income</v>
      </c>
    </row>
    <row r="8225" spans="1:20" x14ac:dyDescent="0.35">
      <c r="A8225" s="1" t="s">
        <v>8252</v>
      </c>
      <c r="B8225" s="1" t="s">
        <v>19</v>
      </c>
      <c r="C8225" s="1" t="s">
        <v>20</v>
      </c>
      <c r="D8225">
        <v>4.5999999999999996</v>
      </c>
      <c r="E8225">
        <v>38</v>
      </c>
      <c r="F8225">
        <v>66.45</v>
      </c>
      <c r="G8225">
        <v>2878</v>
      </c>
      <c r="H8225">
        <v>31658</v>
      </c>
      <c r="I8225">
        <v>18</v>
      </c>
      <c r="J8225">
        <v>949</v>
      </c>
      <c r="K8225">
        <v>237.47</v>
      </c>
      <c r="L8225">
        <v>7.3</v>
      </c>
      <c r="M8225">
        <v>7.3</v>
      </c>
      <c r="N8225" s="1" t="s">
        <v>27</v>
      </c>
      <c r="O8225">
        <v>25</v>
      </c>
      <c r="P8225">
        <v>18</v>
      </c>
      <c r="Q8225">
        <v>43</v>
      </c>
      <c r="R8225" t="str" cm="1">
        <f t="array" ref="R8225">_xlfn.IFS(Restaurant_Data[[#This Row],[Total Reservations]]&lt;=50, "Low", Restaurant_Data[[#This Row],[Total Reservations]]&lt;=100, "Medium", Restaurant_Data[[#This Row],[Total Reservations]]&lt;=200, "High")</f>
        <v>Low</v>
      </c>
      <c r="S8225" s="4">
        <v>588952.15</v>
      </c>
      <c r="T8225" t="str" cm="1">
        <f t="array" ref="T8225">_xlfn.IFS(Restaurant_Data[[#This Row],[Revenue]]&lt;= 500000, "Low Income", Restaurant_Data[[#This Row],[Revenue]]&lt;=1000000, "Middle Income", Restaurant_Data[[#This Row],[Revenue]] &lt;= 2000000, "High Income")</f>
        <v>Middle Income</v>
      </c>
    </row>
    <row r="8226" spans="1:20" x14ac:dyDescent="0.35">
      <c r="A8226" s="1" t="s">
        <v>8253</v>
      </c>
      <c r="B8226" s="1" t="s">
        <v>19</v>
      </c>
      <c r="C8226" s="1" t="s">
        <v>26</v>
      </c>
      <c r="D8226">
        <v>3.3</v>
      </c>
      <c r="E8226">
        <v>40</v>
      </c>
      <c r="F8226">
        <v>55.26</v>
      </c>
      <c r="G8226">
        <v>2769</v>
      </c>
      <c r="H8226">
        <v>28229</v>
      </c>
      <c r="I8226">
        <v>1</v>
      </c>
      <c r="J8226">
        <v>597</v>
      </c>
      <c r="K8226">
        <v>132.05000000000001</v>
      </c>
      <c r="L8226">
        <v>4.5999999999999996</v>
      </c>
      <c r="M8226">
        <v>8.5</v>
      </c>
      <c r="N8226" s="1" t="s">
        <v>27</v>
      </c>
      <c r="O8226">
        <v>38</v>
      </c>
      <c r="P8226">
        <v>12</v>
      </c>
      <c r="Q8226">
        <v>50</v>
      </c>
      <c r="R8226" t="str" cm="1">
        <f t="array" ref="R8226">_xlfn.IFS(Restaurant_Data[[#This Row],[Total Reservations]]&lt;=50, "Low", Restaurant_Data[[#This Row],[Total Reservations]]&lt;=100, "Medium", Restaurant_Data[[#This Row],[Total Reservations]]&lt;=200, "High")</f>
        <v>Low</v>
      </c>
      <c r="S8226" s="4">
        <v>501149.55</v>
      </c>
      <c r="T8226" t="str" cm="1">
        <f t="array" ref="T8226">_xlfn.IFS(Restaurant_Data[[#This Row],[Revenue]]&lt;= 500000, "Low Income", Restaurant_Data[[#This Row],[Revenue]]&lt;=1000000, "Middle Income", Restaurant_Data[[#This Row],[Revenue]] &lt;= 2000000, "High Income")</f>
        <v>Middle Income</v>
      </c>
    </row>
    <row r="8227" spans="1:20" x14ac:dyDescent="0.35">
      <c r="A8227" s="1" t="s">
        <v>8254</v>
      </c>
      <c r="B8227" s="1" t="s">
        <v>23</v>
      </c>
      <c r="C8227" s="1" t="s">
        <v>42</v>
      </c>
      <c r="D8227">
        <v>4.2</v>
      </c>
      <c r="E8227">
        <v>84</v>
      </c>
      <c r="F8227">
        <v>39.69</v>
      </c>
      <c r="G8227">
        <v>3542</v>
      </c>
      <c r="H8227">
        <v>43863</v>
      </c>
      <c r="I8227">
        <v>9</v>
      </c>
      <c r="J8227">
        <v>900</v>
      </c>
      <c r="K8227">
        <v>199.38</v>
      </c>
      <c r="L8227">
        <v>7.6</v>
      </c>
      <c r="M8227">
        <v>8.8000000000000007</v>
      </c>
      <c r="N8227" s="1" t="s">
        <v>21</v>
      </c>
      <c r="O8227">
        <v>14</v>
      </c>
      <c r="P8227">
        <v>63</v>
      </c>
      <c r="Q8227">
        <v>77</v>
      </c>
      <c r="R8227" t="str" cm="1">
        <f t="array" ref="R8227">_xlfn.IFS(Restaurant_Data[[#This Row],[Total Reservations]]&lt;=50, "Low", Restaurant_Data[[#This Row],[Total Reservations]]&lt;=100, "Medium", Restaurant_Data[[#This Row],[Total Reservations]]&lt;=200, "High")</f>
        <v>Medium</v>
      </c>
      <c r="S8227" s="4">
        <v>759699.52</v>
      </c>
      <c r="T8227" t="str" cm="1">
        <f t="array" ref="T8227">_xlfn.IFS(Restaurant_Data[[#This Row],[Revenue]]&lt;= 500000, "Low Income", Restaurant_Data[[#This Row],[Revenue]]&lt;=1000000, "Middle Income", Restaurant_Data[[#This Row],[Revenue]] &lt;= 2000000, "High Income")</f>
        <v>Middle Income</v>
      </c>
    </row>
    <row r="8228" spans="1:20" x14ac:dyDescent="0.35">
      <c r="A8228" s="1" t="s">
        <v>8255</v>
      </c>
      <c r="B8228" s="1" t="s">
        <v>23</v>
      </c>
      <c r="C8228" s="1" t="s">
        <v>24</v>
      </c>
      <c r="D8228">
        <v>5</v>
      </c>
      <c r="E8228">
        <v>78</v>
      </c>
      <c r="F8228">
        <v>35.01</v>
      </c>
      <c r="G8228">
        <v>5653</v>
      </c>
      <c r="H8228">
        <v>56958</v>
      </c>
      <c r="I8228">
        <v>14</v>
      </c>
      <c r="J8228">
        <v>915</v>
      </c>
      <c r="K8228">
        <v>228.88</v>
      </c>
      <c r="L8228">
        <v>9.9</v>
      </c>
      <c r="M8228">
        <v>5.2</v>
      </c>
      <c r="N8228" s="1" t="s">
        <v>21</v>
      </c>
      <c r="O8228">
        <v>61</v>
      </c>
      <c r="P8228">
        <v>72</v>
      </c>
      <c r="Q8228">
        <v>133</v>
      </c>
      <c r="R8228" t="str" cm="1">
        <f t="array" ref="R8228">_xlfn.IFS(Restaurant_Data[[#This Row],[Total Reservations]]&lt;=50, "Low", Restaurant_Data[[#This Row],[Total Reservations]]&lt;=100, "Medium", Restaurant_Data[[#This Row],[Total Reservations]]&lt;=200, "High")</f>
        <v>High</v>
      </c>
      <c r="S8228" s="4">
        <v>637404.55000000005</v>
      </c>
      <c r="T8228" t="str" cm="1">
        <f t="array" ref="T8228">_xlfn.IFS(Restaurant_Data[[#This Row],[Revenue]]&lt;= 500000, "Low Income", Restaurant_Data[[#This Row],[Revenue]]&lt;=1000000, "Middle Income", Restaurant_Data[[#This Row],[Revenue]] &lt;= 2000000, "High Income")</f>
        <v>Middle Income</v>
      </c>
    </row>
    <row r="8229" spans="1:20" x14ac:dyDescent="0.35">
      <c r="A8229" s="1" t="s">
        <v>8256</v>
      </c>
      <c r="B8229" s="1" t="s">
        <v>23</v>
      </c>
      <c r="C8229" s="1" t="s">
        <v>24</v>
      </c>
      <c r="D8229">
        <v>4.2</v>
      </c>
      <c r="E8229">
        <v>80</v>
      </c>
      <c r="F8229">
        <v>28.24</v>
      </c>
      <c r="G8229">
        <v>8196</v>
      </c>
      <c r="H8229">
        <v>83291</v>
      </c>
      <c r="I8229">
        <v>7</v>
      </c>
      <c r="J8229">
        <v>897</v>
      </c>
      <c r="K8229">
        <v>238.85</v>
      </c>
      <c r="L8229">
        <v>6.5</v>
      </c>
      <c r="M8229">
        <v>8.8000000000000007</v>
      </c>
      <c r="N8229" s="1" t="s">
        <v>21</v>
      </c>
      <c r="O8229">
        <v>57</v>
      </c>
      <c r="P8229">
        <v>21</v>
      </c>
      <c r="Q8229">
        <v>78</v>
      </c>
      <c r="R8229" t="str" cm="1">
        <f t="array" ref="R8229">_xlfn.IFS(Restaurant_Data[[#This Row],[Total Reservations]]&lt;=50, "Low", Restaurant_Data[[#This Row],[Total Reservations]]&lt;=100, "Medium", Restaurant_Data[[#This Row],[Total Reservations]]&lt;=200, "High")</f>
        <v>Medium</v>
      </c>
      <c r="S8229" s="4">
        <v>529870.06999999995</v>
      </c>
      <c r="T8229" t="str" cm="1">
        <f t="array" ref="T8229">_xlfn.IFS(Restaurant_Data[[#This Row],[Revenue]]&lt;= 500000, "Low Income", Restaurant_Data[[#This Row],[Revenue]]&lt;=1000000, "Middle Income", Restaurant_Data[[#This Row],[Revenue]] &lt;= 2000000, "High Income")</f>
        <v>Middle Income</v>
      </c>
    </row>
    <row r="8230" spans="1:20" x14ac:dyDescent="0.35">
      <c r="A8230" s="1" t="s">
        <v>8257</v>
      </c>
      <c r="B8230" s="1" t="s">
        <v>23</v>
      </c>
      <c r="C8230" s="1" t="s">
        <v>20</v>
      </c>
      <c r="D8230">
        <v>4.5999999999999996</v>
      </c>
      <c r="E8230">
        <v>79</v>
      </c>
      <c r="F8230">
        <v>66.39</v>
      </c>
      <c r="G8230">
        <v>4748</v>
      </c>
      <c r="H8230">
        <v>55769</v>
      </c>
      <c r="I8230">
        <v>8</v>
      </c>
      <c r="J8230">
        <v>741</v>
      </c>
      <c r="K8230">
        <v>148.91999999999999</v>
      </c>
      <c r="L8230">
        <v>6.8</v>
      </c>
      <c r="M8230">
        <v>6.9</v>
      </c>
      <c r="N8230" s="1" t="s">
        <v>27</v>
      </c>
      <c r="O8230">
        <v>30</v>
      </c>
      <c r="P8230">
        <v>24</v>
      </c>
      <c r="Q8230">
        <v>54</v>
      </c>
      <c r="R8230" t="str" cm="1">
        <f t="array" ref="R8230">_xlfn.IFS(Restaurant_Data[[#This Row],[Total Reservations]]&lt;=50, "Low", Restaurant_Data[[#This Row],[Total Reservations]]&lt;=100, "Medium", Restaurant_Data[[#This Row],[Total Reservations]]&lt;=200, "High")</f>
        <v>Medium</v>
      </c>
      <c r="S8230" s="4">
        <v>1178440.8999999999</v>
      </c>
      <c r="T8230" t="str" cm="1">
        <f t="array" ref="T8230">_xlfn.IFS(Restaurant_Data[[#This Row],[Revenue]]&lt;= 500000, "Low Income", Restaurant_Data[[#This Row],[Revenue]]&lt;=1000000, "Middle Income", Restaurant_Data[[#This Row],[Revenue]] &lt;= 2000000, "High Income")</f>
        <v>High Income</v>
      </c>
    </row>
    <row r="8231" spans="1:20" x14ac:dyDescent="0.35">
      <c r="A8231" s="1" t="s">
        <v>8258</v>
      </c>
      <c r="B8231" s="1" t="s">
        <v>23</v>
      </c>
      <c r="C8231" s="1" t="s">
        <v>37</v>
      </c>
      <c r="D8231">
        <v>4.5</v>
      </c>
      <c r="E8231">
        <v>71</v>
      </c>
      <c r="F8231">
        <v>58.26</v>
      </c>
      <c r="G8231">
        <v>3984</v>
      </c>
      <c r="H8231">
        <v>43206</v>
      </c>
      <c r="I8231">
        <v>8</v>
      </c>
      <c r="J8231">
        <v>990</v>
      </c>
      <c r="K8231">
        <v>274.7</v>
      </c>
      <c r="L8231">
        <v>4.4000000000000004</v>
      </c>
      <c r="M8231">
        <v>7.2</v>
      </c>
      <c r="N8231" s="1" t="s">
        <v>21</v>
      </c>
      <c r="O8231">
        <v>67</v>
      </c>
      <c r="P8231">
        <v>8</v>
      </c>
      <c r="Q8231">
        <v>75</v>
      </c>
      <c r="R8231" t="str" cm="1">
        <f t="array" ref="R8231">_xlfn.IFS(Restaurant_Data[[#This Row],[Total Reservations]]&lt;=50, "Low", Restaurant_Data[[#This Row],[Total Reservations]]&lt;=100, "Medium", Restaurant_Data[[#This Row],[Total Reservations]]&lt;=200, "High")</f>
        <v>Medium</v>
      </c>
      <c r="S8231" s="4">
        <v>934170.54</v>
      </c>
      <c r="T8231" t="str" cm="1">
        <f t="array" ref="T8231">_xlfn.IFS(Restaurant_Data[[#This Row],[Revenue]]&lt;= 500000, "Low Income", Restaurant_Data[[#This Row],[Revenue]]&lt;=1000000, "Middle Income", Restaurant_Data[[#This Row],[Revenue]] &lt;= 2000000, "High Income")</f>
        <v>Middle Income</v>
      </c>
    </row>
    <row r="8232" spans="1:20" x14ac:dyDescent="0.35">
      <c r="A8232" s="1" t="s">
        <v>8259</v>
      </c>
      <c r="B8232" s="1" t="s">
        <v>23</v>
      </c>
      <c r="C8232" s="1" t="s">
        <v>37</v>
      </c>
      <c r="D8232">
        <v>3.7</v>
      </c>
      <c r="E8232">
        <v>83</v>
      </c>
      <c r="F8232">
        <v>61.57</v>
      </c>
      <c r="G8232">
        <v>5147</v>
      </c>
      <c r="H8232">
        <v>51020</v>
      </c>
      <c r="I8232">
        <v>1</v>
      </c>
      <c r="J8232">
        <v>537</v>
      </c>
      <c r="K8232">
        <v>285.45</v>
      </c>
      <c r="L8232">
        <v>1.1000000000000001</v>
      </c>
      <c r="M8232">
        <v>2.6</v>
      </c>
      <c r="N8232" s="1" t="s">
        <v>27</v>
      </c>
      <c r="O8232">
        <v>36</v>
      </c>
      <c r="P8232">
        <v>34</v>
      </c>
      <c r="Q8232">
        <v>70</v>
      </c>
      <c r="R8232" t="str" cm="1">
        <f t="array" ref="R8232">_xlfn.IFS(Restaurant_Data[[#This Row],[Total Reservations]]&lt;=50, "Low", Restaurant_Data[[#This Row],[Total Reservations]]&lt;=100, "Medium", Restaurant_Data[[#This Row],[Total Reservations]]&lt;=200, "High")</f>
        <v>Medium</v>
      </c>
      <c r="S8232" s="4">
        <v>1137663.29</v>
      </c>
      <c r="T8232" t="str" cm="1">
        <f t="array" ref="T8232">_xlfn.IFS(Restaurant_Data[[#This Row],[Revenue]]&lt;= 500000, "Low Income", Restaurant_Data[[#This Row],[Revenue]]&lt;=1000000, "Middle Income", Restaurant_Data[[#This Row],[Revenue]] &lt;= 2000000, "High Income")</f>
        <v>High Income</v>
      </c>
    </row>
    <row r="8233" spans="1:20" x14ac:dyDescent="0.35">
      <c r="A8233" s="1" t="s">
        <v>8260</v>
      </c>
      <c r="B8233" s="1" t="s">
        <v>34</v>
      </c>
      <c r="C8233" s="1" t="s">
        <v>37</v>
      </c>
      <c r="D8233">
        <v>3.7</v>
      </c>
      <c r="E8233">
        <v>53</v>
      </c>
      <c r="F8233">
        <v>64.3</v>
      </c>
      <c r="G8233">
        <v>2337</v>
      </c>
      <c r="H8233">
        <v>24961</v>
      </c>
      <c r="I8233">
        <v>3</v>
      </c>
      <c r="J8233">
        <v>612</v>
      </c>
      <c r="K8233">
        <v>98.93</v>
      </c>
      <c r="L8233">
        <v>9.6</v>
      </c>
      <c r="M8233">
        <v>3.2</v>
      </c>
      <c r="N8233" s="1" t="s">
        <v>27</v>
      </c>
      <c r="O8233">
        <v>46</v>
      </c>
      <c r="P8233">
        <v>52</v>
      </c>
      <c r="Q8233">
        <v>98</v>
      </c>
      <c r="R8233" t="str" cm="1">
        <f t="array" ref="R8233">_xlfn.IFS(Restaurant_Data[[#This Row],[Total Reservations]]&lt;=50, "Low", Restaurant_Data[[#This Row],[Total Reservations]]&lt;=100, "Medium", Restaurant_Data[[#This Row],[Total Reservations]]&lt;=200, "High")</f>
        <v>Medium</v>
      </c>
      <c r="S8233" s="4">
        <v>768009.05</v>
      </c>
      <c r="T8233" t="str" cm="1">
        <f t="array" ref="T8233">_xlfn.IFS(Restaurant_Data[[#This Row],[Revenue]]&lt;= 500000, "Low Income", Restaurant_Data[[#This Row],[Revenue]]&lt;=1000000, "Middle Income", Restaurant_Data[[#This Row],[Revenue]] &lt;= 2000000, "High Income")</f>
        <v>Middle Income</v>
      </c>
    </row>
    <row r="8234" spans="1:20" x14ac:dyDescent="0.35">
      <c r="A8234" s="1" t="s">
        <v>8261</v>
      </c>
      <c r="B8234" s="1" t="s">
        <v>23</v>
      </c>
      <c r="C8234" s="1" t="s">
        <v>31</v>
      </c>
      <c r="D8234">
        <v>4.4000000000000004</v>
      </c>
      <c r="E8234">
        <v>71</v>
      </c>
      <c r="F8234">
        <v>34.24</v>
      </c>
      <c r="G8234">
        <v>5508</v>
      </c>
      <c r="H8234">
        <v>63730</v>
      </c>
      <c r="I8234">
        <v>9</v>
      </c>
      <c r="J8234">
        <v>391</v>
      </c>
      <c r="K8234">
        <v>277.81</v>
      </c>
      <c r="L8234">
        <v>8</v>
      </c>
      <c r="M8234">
        <v>7.2</v>
      </c>
      <c r="N8234" s="1" t="s">
        <v>27</v>
      </c>
      <c r="O8234">
        <v>70</v>
      </c>
      <c r="P8234">
        <v>45</v>
      </c>
      <c r="Q8234">
        <v>115</v>
      </c>
      <c r="R8234" t="str" cm="1">
        <f t="array" ref="R8234">_xlfn.IFS(Restaurant_Data[[#This Row],[Total Reservations]]&lt;=50, "Low", Restaurant_Data[[#This Row],[Total Reservations]]&lt;=100, "Medium", Restaurant_Data[[#This Row],[Total Reservations]]&lt;=200, "High")</f>
        <v>High</v>
      </c>
      <c r="S8234" s="4">
        <v>565165.86</v>
      </c>
      <c r="T8234" t="str" cm="1">
        <f t="array" ref="T8234">_xlfn.IFS(Restaurant_Data[[#This Row],[Revenue]]&lt;= 500000, "Low Income", Restaurant_Data[[#This Row],[Revenue]]&lt;=1000000, "Middle Income", Restaurant_Data[[#This Row],[Revenue]] &lt;= 2000000, "High Income")</f>
        <v>Middle Income</v>
      </c>
    </row>
    <row r="8235" spans="1:20" x14ac:dyDescent="0.35">
      <c r="A8235" s="1" t="s">
        <v>8262</v>
      </c>
      <c r="B8235" s="1" t="s">
        <v>23</v>
      </c>
      <c r="C8235" s="1" t="s">
        <v>24</v>
      </c>
      <c r="D8235">
        <v>4</v>
      </c>
      <c r="E8235">
        <v>74</v>
      </c>
      <c r="F8235">
        <v>35.06</v>
      </c>
      <c r="G8235">
        <v>1931</v>
      </c>
      <c r="H8235">
        <v>20454</v>
      </c>
      <c r="I8235">
        <v>8</v>
      </c>
      <c r="J8235">
        <v>721</v>
      </c>
      <c r="K8235">
        <v>228.17</v>
      </c>
      <c r="L8235">
        <v>7.3</v>
      </c>
      <c r="M8235">
        <v>3.4</v>
      </c>
      <c r="N8235" s="1" t="s">
        <v>21</v>
      </c>
      <c r="O8235">
        <v>55</v>
      </c>
      <c r="P8235">
        <v>45</v>
      </c>
      <c r="Q8235">
        <v>100</v>
      </c>
      <c r="R8235" t="str" cm="1">
        <f t="array" ref="R8235">_xlfn.IFS(Restaurant_Data[[#This Row],[Total Reservations]]&lt;=50, "Low", Restaurant_Data[[#This Row],[Total Reservations]]&lt;=100, "Medium", Restaurant_Data[[#This Row],[Total Reservations]]&lt;=200, "High")</f>
        <v>Medium</v>
      </c>
      <c r="S8235" s="4">
        <v>590399.56000000006</v>
      </c>
      <c r="T8235" t="str" cm="1">
        <f t="array" ref="T8235">_xlfn.IFS(Restaurant_Data[[#This Row],[Revenue]]&lt;= 500000, "Low Income", Restaurant_Data[[#This Row],[Revenue]]&lt;=1000000, "Middle Income", Restaurant_Data[[#This Row],[Revenue]] &lt;= 2000000, "High Income")</f>
        <v>Middle Income</v>
      </c>
    </row>
    <row r="8236" spans="1:20" x14ac:dyDescent="0.35">
      <c r="A8236" s="1" t="s">
        <v>8263</v>
      </c>
      <c r="B8236" s="1" t="s">
        <v>34</v>
      </c>
      <c r="C8236" s="1" t="s">
        <v>37</v>
      </c>
      <c r="D8236">
        <v>4.0999999999999996</v>
      </c>
      <c r="E8236">
        <v>63</v>
      </c>
      <c r="F8236">
        <v>57.69</v>
      </c>
      <c r="G8236">
        <v>3023</v>
      </c>
      <c r="H8236">
        <v>37365</v>
      </c>
      <c r="I8236">
        <v>5</v>
      </c>
      <c r="J8236">
        <v>819</v>
      </c>
      <c r="K8236">
        <v>272.02999999999997</v>
      </c>
      <c r="L8236">
        <v>1.3</v>
      </c>
      <c r="M8236">
        <v>5.4</v>
      </c>
      <c r="N8236" s="1" t="s">
        <v>27</v>
      </c>
      <c r="O8236">
        <v>47</v>
      </c>
      <c r="P8236">
        <v>62</v>
      </c>
      <c r="Q8236">
        <v>109</v>
      </c>
      <c r="R8236" t="str" cm="1">
        <f t="array" ref="R8236">_xlfn.IFS(Restaurant_Data[[#This Row],[Total Reservations]]&lt;=50, "Low", Restaurant_Data[[#This Row],[Total Reservations]]&lt;=100, "Medium", Restaurant_Data[[#This Row],[Total Reservations]]&lt;=200, "High")</f>
        <v>High</v>
      </c>
      <c r="S8236" s="4">
        <v>818627.89</v>
      </c>
      <c r="T8236" t="str" cm="1">
        <f t="array" ref="T8236">_xlfn.IFS(Restaurant_Data[[#This Row],[Revenue]]&lt;= 500000, "Low Income", Restaurant_Data[[#This Row],[Revenue]]&lt;=1000000, "Middle Income", Restaurant_Data[[#This Row],[Revenue]] &lt;= 2000000, "High Income")</f>
        <v>Middle Income</v>
      </c>
    </row>
    <row r="8237" spans="1:20" x14ac:dyDescent="0.35">
      <c r="A8237" s="1" t="s">
        <v>8264</v>
      </c>
      <c r="B8237" s="1" t="s">
        <v>23</v>
      </c>
      <c r="C8237" s="1" t="s">
        <v>24</v>
      </c>
      <c r="D8237">
        <v>4.4000000000000004</v>
      </c>
      <c r="E8237">
        <v>84</v>
      </c>
      <c r="F8237">
        <v>32.630000000000003</v>
      </c>
      <c r="G8237">
        <v>5500</v>
      </c>
      <c r="H8237">
        <v>60950</v>
      </c>
      <c r="I8237">
        <v>1</v>
      </c>
      <c r="J8237">
        <v>578</v>
      </c>
      <c r="K8237">
        <v>156.19</v>
      </c>
      <c r="L8237">
        <v>7.8</v>
      </c>
      <c r="M8237">
        <v>5.4</v>
      </c>
      <c r="N8237" s="1" t="s">
        <v>21</v>
      </c>
      <c r="O8237">
        <v>16</v>
      </c>
      <c r="P8237">
        <v>56</v>
      </c>
      <c r="Q8237">
        <v>72</v>
      </c>
      <c r="R8237" t="str" cm="1">
        <f t="array" ref="R8237">_xlfn.IFS(Restaurant_Data[[#This Row],[Total Reservations]]&lt;=50, "Low", Restaurant_Data[[#This Row],[Total Reservations]]&lt;=100, "Medium", Restaurant_Data[[#This Row],[Total Reservations]]&lt;=200, "High")</f>
        <v>Medium</v>
      </c>
      <c r="S8237" s="4">
        <v>622664.34</v>
      </c>
      <c r="T8237" t="str" cm="1">
        <f t="array" ref="T8237">_xlfn.IFS(Restaurant_Data[[#This Row],[Revenue]]&lt;= 500000, "Low Income", Restaurant_Data[[#This Row],[Revenue]]&lt;=1000000, "Middle Income", Restaurant_Data[[#This Row],[Revenue]] &lt;= 2000000, "High Income")</f>
        <v>Middle Income</v>
      </c>
    </row>
    <row r="8238" spans="1:20" x14ac:dyDescent="0.35">
      <c r="A8238" s="1" t="s">
        <v>8265</v>
      </c>
      <c r="B8238" s="1" t="s">
        <v>19</v>
      </c>
      <c r="C8238" s="1" t="s">
        <v>20</v>
      </c>
      <c r="D8238">
        <v>4.5999999999999996</v>
      </c>
      <c r="E8238">
        <v>48</v>
      </c>
      <c r="F8238">
        <v>73.09</v>
      </c>
      <c r="G8238">
        <v>2982</v>
      </c>
      <c r="H8238">
        <v>36523</v>
      </c>
      <c r="I8238">
        <v>2</v>
      </c>
      <c r="J8238">
        <v>328</v>
      </c>
      <c r="K8238">
        <v>215.3</v>
      </c>
      <c r="L8238">
        <v>7</v>
      </c>
      <c r="M8238">
        <v>3.1</v>
      </c>
      <c r="N8238" s="1" t="s">
        <v>21</v>
      </c>
      <c r="O8238">
        <v>9</v>
      </c>
      <c r="P8238">
        <v>41</v>
      </c>
      <c r="Q8238">
        <v>50</v>
      </c>
      <c r="R8238" t="str" cm="1">
        <f t="array" ref="R8238">_xlfn.IFS(Restaurant_Data[[#This Row],[Total Reservations]]&lt;=50, "Low", Restaurant_Data[[#This Row],[Total Reservations]]&lt;=100, "Medium", Restaurant_Data[[#This Row],[Total Reservations]]&lt;=200, "High")</f>
        <v>Low</v>
      </c>
      <c r="S8238" s="4">
        <v>785981.73</v>
      </c>
      <c r="T8238" t="str" cm="1">
        <f t="array" ref="T8238">_xlfn.IFS(Restaurant_Data[[#This Row],[Revenue]]&lt;= 500000, "Low Income", Restaurant_Data[[#This Row],[Revenue]]&lt;=1000000, "Middle Income", Restaurant_Data[[#This Row],[Revenue]] &lt;= 2000000, "High Income")</f>
        <v>Middle Income</v>
      </c>
    </row>
    <row r="8239" spans="1:20" x14ac:dyDescent="0.35">
      <c r="A8239" s="1" t="s">
        <v>8266</v>
      </c>
      <c r="B8239" s="1" t="s">
        <v>19</v>
      </c>
      <c r="C8239" s="1" t="s">
        <v>26</v>
      </c>
      <c r="D8239">
        <v>3.5</v>
      </c>
      <c r="E8239">
        <v>35</v>
      </c>
      <c r="F8239">
        <v>48.01</v>
      </c>
      <c r="G8239">
        <v>1749</v>
      </c>
      <c r="H8239">
        <v>25963</v>
      </c>
      <c r="I8239">
        <v>10</v>
      </c>
      <c r="J8239">
        <v>221</v>
      </c>
      <c r="K8239">
        <v>108.84</v>
      </c>
      <c r="L8239">
        <v>6.1</v>
      </c>
      <c r="M8239">
        <v>6.1</v>
      </c>
      <c r="N8239" s="1" t="s">
        <v>27</v>
      </c>
      <c r="O8239">
        <v>13</v>
      </c>
      <c r="P8239">
        <v>8</v>
      </c>
      <c r="Q8239">
        <v>21</v>
      </c>
      <c r="R8239" t="str" cm="1">
        <f t="array" ref="R8239">_xlfn.IFS(Restaurant_Data[[#This Row],[Total Reservations]]&lt;=50, "Low", Restaurant_Data[[#This Row],[Total Reservations]]&lt;=100, "Medium", Restaurant_Data[[#This Row],[Total Reservations]]&lt;=200, "High")</f>
        <v>Low</v>
      </c>
      <c r="S8239" s="4">
        <v>389468.51</v>
      </c>
      <c r="T8239" t="str" cm="1">
        <f t="array" ref="T8239">_xlfn.IFS(Restaurant_Data[[#This Row],[Revenue]]&lt;= 500000, "Low Income", Restaurant_Data[[#This Row],[Revenue]]&lt;=1000000, "Middle Income", Restaurant_Data[[#This Row],[Revenue]] &lt;= 2000000, "High Income")</f>
        <v>Low Income</v>
      </c>
    </row>
    <row r="8240" spans="1:20" x14ac:dyDescent="0.35">
      <c r="A8240" s="1" t="s">
        <v>8267</v>
      </c>
      <c r="B8240" s="1" t="s">
        <v>23</v>
      </c>
      <c r="C8240" s="1" t="s">
        <v>31</v>
      </c>
      <c r="D8240">
        <v>3.3</v>
      </c>
      <c r="E8240">
        <v>84</v>
      </c>
      <c r="F8240">
        <v>30.3</v>
      </c>
      <c r="G8240">
        <v>5826</v>
      </c>
      <c r="H8240">
        <v>65240</v>
      </c>
      <c r="I8240">
        <v>14</v>
      </c>
      <c r="J8240">
        <v>351</v>
      </c>
      <c r="K8240">
        <v>237.78</v>
      </c>
      <c r="L8240">
        <v>6.6</v>
      </c>
      <c r="M8240">
        <v>6.1</v>
      </c>
      <c r="N8240" s="1" t="s">
        <v>27</v>
      </c>
      <c r="O8240">
        <v>81</v>
      </c>
      <c r="P8240">
        <v>6</v>
      </c>
      <c r="Q8240">
        <v>87</v>
      </c>
      <c r="R8240" t="str" cm="1">
        <f t="array" ref="R8240">_xlfn.IFS(Restaurant_Data[[#This Row],[Total Reservations]]&lt;=50, "Low", Restaurant_Data[[#This Row],[Total Reservations]]&lt;=100, "Medium", Restaurant_Data[[#This Row],[Total Reservations]]&lt;=200, "High")</f>
        <v>Medium</v>
      </c>
      <c r="S8240" s="4">
        <v>593087.9</v>
      </c>
      <c r="T8240" t="str" cm="1">
        <f t="array" ref="T8240">_xlfn.IFS(Restaurant_Data[[#This Row],[Revenue]]&lt;= 500000, "Low Income", Restaurant_Data[[#This Row],[Revenue]]&lt;=1000000, "Middle Income", Restaurant_Data[[#This Row],[Revenue]] &lt;= 2000000, "High Income")</f>
        <v>Middle Income</v>
      </c>
    </row>
    <row r="8241" spans="1:20" x14ac:dyDescent="0.35">
      <c r="A8241" s="1" t="s">
        <v>8268</v>
      </c>
      <c r="B8241" s="1" t="s">
        <v>34</v>
      </c>
      <c r="C8241" s="1" t="s">
        <v>42</v>
      </c>
      <c r="D8241">
        <v>3.6</v>
      </c>
      <c r="E8241">
        <v>63</v>
      </c>
      <c r="F8241">
        <v>39.020000000000003</v>
      </c>
      <c r="G8241">
        <v>2041</v>
      </c>
      <c r="H8241">
        <v>27605</v>
      </c>
      <c r="I8241">
        <v>15</v>
      </c>
      <c r="J8241">
        <v>445</v>
      </c>
      <c r="K8241">
        <v>195.43</v>
      </c>
      <c r="L8241">
        <v>9.3000000000000007</v>
      </c>
      <c r="M8241">
        <v>2.2000000000000002</v>
      </c>
      <c r="N8241" s="1" t="s">
        <v>27</v>
      </c>
      <c r="O8241">
        <v>48</v>
      </c>
      <c r="P8241">
        <v>16</v>
      </c>
      <c r="Q8241">
        <v>64</v>
      </c>
      <c r="R8241" t="str" cm="1">
        <f t="array" ref="R8241">_xlfn.IFS(Restaurant_Data[[#This Row],[Total Reservations]]&lt;=50, "Low", Restaurant_Data[[#This Row],[Total Reservations]]&lt;=100, "Medium", Restaurant_Data[[#This Row],[Total Reservations]]&lt;=200, "High")</f>
        <v>Medium</v>
      </c>
      <c r="S8241" s="4">
        <v>566937.97</v>
      </c>
      <c r="T8241" t="str" cm="1">
        <f t="array" ref="T8241">_xlfn.IFS(Restaurant_Data[[#This Row],[Revenue]]&lt;= 500000, "Low Income", Restaurant_Data[[#This Row],[Revenue]]&lt;=1000000, "Middle Income", Restaurant_Data[[#This Row],[Revenue]] &lt;= 2000000, "High Income")</f>
        <v>Middle Income</v>
      </c>
    </row>
    <row r="8242" spans="1:20" x14ac:dyDescent="0.35">
      <c r="A8242" s="1" t="s">
        <v>8269</v>
      </c>
      <c r="B8242" s="1" t="s">
        <v>19</v>
      </c>
      <c r="C8242" s="1" t="s">
        <v>20</v>
      </c>
      <c r="D8242">
        <v>4</v>
      </c>
      <c r="E8242">
        <v>37</v>
      </c>
      <c r="F8242">
        <v>65.5</v>
      </c>
      <c r="G8242">
        <v>3098</v>
      </c>
      <c r="H8242">
        <v>35322</v>
      </c>
      <c r="I8242">
        <v>10</v>
      </c>
      <c r="J8242">
        <v>615</v>
      </c>
      <c r="K8242">
        <v>170.24</v>
      </c>
      <c r="L8242">
        <v>1.1000000000000001</v>
      </c>
      <c r="M8242">
        <v>4.4000000000000004</v>
      </c>
      <c r="N8242" s="1" t="s">
        <v>27</v>
      </c>
      <c r="O8242">
        <v>8</v>
      </c>
      <c r="P8242">
        <v>11</v>
      </c>
      <c r="Q8242">
        <v>19</v>
      </c>
      <c r="R8242" t="str" cm="1">
        <f t="array" ref="R8242">_xlfn.IFS(Restaurant_Data[[#This Row],[Total Reservations]]&lt;=50, "Low", Restaurant_Data[[#This Row],[Total Reservations]]&lt;=100, "Medium", Restaurant_Data[[#This Row],[Total Reservations]]&lt;=200, "High")</f>
        <v>Low</v>
      </c>
      <c r="S8242" s="4">
        <v>552384.1</v>
      </c>
      <c r="T8242" t="str" cm="1">
        <f t="array" ref="T8242">_xlfn.IFS(Restaurant_Data[[#This Row],[Revenue]]&lt;= 500000, "Low Income", Restaurant_Data[[#This Row],[Revenue]]&lt;=1000000, "Middle Income", Restaurant_Data[[#This Row],[Revenue]] &lt;= 2000000, "High Income")</f>
        <v>Middle Income</v>
      </c>
    </row>
    <row r="8243" spans="1:20" x14ac:dyDescent="0.35">
      <c r="A8243" s="1" t="s">
        <v>8270</v>
      </c>
      <c r="B8243" s="1" t="s">
        <v>34</v>
      </c>
      <c r="C8243" s="1" t="s">
        <v>24</v>
      </c>
      <c r="D8243">
        <v>3.7</v>
      </c>
      <c r="E8243">
        <v>69</v>
      </c>
      <c r="F8243">
        <v>34.909999999999997</v>
      </c>
      <c r="G8243">
        <v>2270</v>
      </c>
      <c r="H8243">
        <v>29994</v>
      </c>
      <c r="I8243">
        <v>9</v>
      </c>
      <c r="J8243">
        <v>574</v>
      </c>
      <c r="K8243">
        <v>223.17</v>
      </c>
      <c r="L8243">
        <v>2.4</v>
      </c>
      <c r="M8243">
        <v>4.3</v>
      </c>
      <c r="N8243" s="1" t="s">
        <v>21</v>
      </c>
      <c r="O8243">
        <v>10</v>
      </c>
      <c r="P8243">
        <v>5</v>
      </c>
      <c r="Q8243">
        <v>15</v>
      </c>
      <c r="R8243" t="str" cm="1">
        <f t="array" ref="R8243">_xlfn.IFS(Restaurant_Data[[#This Row],[Total Reservations]]&lt;=50, "Low", Restaurant_Data[[#This Row],[Total Reservations]]&lt;=100, "Medium", Restaurant_Data[[#This Row],[Total Reservations]]&lt;=200, "High")</f>
        <v>Low</v>
      </c>
      <c r="S8243" s="4">
        <v>546451.36</v>
      </c>
      <c r="T8243" t="str" cm="1">
        <f t="array" ref="T8243">_xlfn.IFS(Restaurant_Data[[#This Row],[Revenue]]&lt;= 500000, "Low Income", Restaurant_Data[[#This Row],[Revenue]]&lt;=1000000, "Middle Income", Restaurant_Data[[#This Row],[Revenue]] &lt;= 2000000, "High Income")</f>
        <v>Middle Income</v>
      </c>
    </row>
    <row r="8244" spans="1:20" x14ac:dyDescent="0.35">
      <c r="A8244" s="1" t="s">
        <v>8271</v>
      </c>
      <c r="B8244" s="1" t="s">
        <v>19</v>
      </c>
      <c r="C8244" s="1" t="s">
        <v>20</v>
      </c>
      <c r="D8244">
        <v>4.0999999999999996</v>
      </c>
      <c r="E8244">
        <v>41</v>
      </c>
      <c r="F8244">
        <v>75.489999999999995</v>
      </c>
      <c r="G8244">
        <v>3173</v>
      </c>
      <c r="H8244">
        <v>34487</v>
      </c>
      <c r="I8244">
        <v>12</v>
      </c>
      <c r="J8244">
        <v>763</v>
      </c>
      <c r="K8244">
        <v>188.09</v>
      </c>
      <c r="L8244">
        <v>9.1</v>
      </c>
      <c r="M8244">
        <v>6.1</v>
      </c>
      <c r="N8244" s="1" t="s">
        <v>27</v>
      </c>
      <c r="O8244">
        <v>26</v>
      </c>
      <c r="P8244">
        <v>23</v>
      </c>
      <c r="Q8244">
        <v>49</v>
      </c>
      <c r="R8244" t="str" cm="1">
        <f t="array" ref="R8244">_xlfn.IFS(Restaurant_Data[[#This Row],[Total Reservations]]&lt;=50, "Low", Restaurant_Data[[#This Row],[Total Reservations]]&lt;=100, "Medium", Restaurant_Data[[#This Row],[Total Reservations]]&lt;=200, "High")</f>
        <v>Low</v>
      </c>
      <c r="S8244" s="4">
        <v>709133.57</v>
      </c>
      <c r="T8244" t="str" cm="1">
        <f t="array" ref="T8244">_xlfn.IFS(Restaurant_Data[[#This Row],[Revenue]]&lt;= 500000, "Low Income", Restaurant_Data[[#This Row],[Revenue]]&lt;=1000000, "Middle Income", Restaurant_Data[[#This Row],[Revenue]] &lt;= 2000000, "High Income")</f>
        <v>Middle Income</v>
      </c>
    </row>
    <row r="8245" spans="1:20" x14ac:dyDescent="0.35">
      <c r="A8245" s="1" t="s">
        <v>8272</v>
      </c>
      <c r="B8245" s="1" t="s">
        <v>23</v>
      </c>
      <c r="C8245" s="1" t="s">
        <v>42</v>
      </c>
      <c r="D8245">
        <v>3.1</v>
      </c>
      <c r="E8245">
        <v>73</v>
      </c>
      <c r="F8245">
        <v>43.09</v>
      </c>
      <c r="G8245">
        <v>1874</v>
      </c>
      <c r="H8245">
        <v>26833</v>
      </c>
      <c r="I8245">
        <v>10</v>
      </c>
      <c r="J8245">
        <v>376</v>
      </c>
      <c r="K8245">
        <v>241.34</v>
      </c>
      <c r="L8245">
        <v>1.1000000000000001</v>
      </c>
      <c r="M8245">
        <v>7.7</v>
      </c>
      <c r="N8245" s="1" t="s">
        <v>21</v>
      </c>
      <c r="O8245">
        <v>13</v>
      </c>
      <c r="P8245">
        <v>18</v>
      </c>
      <c r="Q8245">
        <v>31</v>
      </c>
      <c r="R8245" t="str" cm="1">
        <f t="array" ref="R8245">_xlfn.IFS(Restaurant_Data[[#This Row],[Total Reservations]]&lt;=50, "Low", Restaurant_Data[[#This Row],[Total Reservations]]&lt;=100, "Medium", Restaurant_Data[[#This Row],[Total Reservations]]&lt;=200, "High")</f>
        <v>Low</v>
      </c>
      <c r="S8245" s="4">
        <v>709520.27</v>
      </c>
      <c r="T8245" t="str" cm="1">
        <f t="array" ref="T8245">_xlfn.IFS(Restaurant_Data[[#This Row],[Revenue]]&lt;= 500000, "Low Income", Restaurant_Data[[#This Row],[Revenue]]&lt;=1000000, "Middle Income", Restaurant_Data[[#This Row],[Revenue]] &lt;= 2000000, "High Income")</f>
        <v>Middle Income</v>
      </c>
    </row>
    <row r="8246" spans="1:20" x14ac:dyDescent="0.35">
      <c r="A8246" s="1" t="s">
        <v>8273</v>
      </c>
      <c r="B8246" s="1" t="s">
        <v>34</v>
      </c>
      <c r="C8246" s="1" t="s">
        <v>31</v>
      </c>
      <c r="D8246">
        <v>4</v>
      </c>
      <c r="E8246">
        <v>70</v>
      </c>
      <c r="F8246">
        <v>37.99</v>
      </c>
      <c r="G8246">
        <v>2525</v>
      </c>
      <c r="H8246">
        <v>24433</v>
      </c>
      <c r="I8246">
        <v>9</v>
      </c>
      <c r="J8246">
        <v>807</v>
      </c>
      <c r="K8246">
        <v>264.61</v>
      </c>
      <c r="L8246">
        <v>9.1</v>
      </c>
      <c r="M8246">
        <v>1.2</v>
      </c>
      <c r="N8246" s="1" t="s">
        <v>27</v>
      </c>
      <c r="O8246">
        <v>13</v>
      </c>
      <c r="P8246">
        <v>54</v>
      </c>
      <c r="Q8246">
        <v>67</v>
      </c>
      <c r="R8246" t="str" cm="1">
        <f t="array" ref="R8246">_xlfn.IFS(Restaurant_Data[[#This Row],[Total Reservations]]&lt;=50, "Low", Restaurant_Data[[#This Row],[Total Reservations]]&lt;=100, "Medium", Restaurant_Data[[#This Row],[Total Reservations]]&lt;=200, "High")</f>
        <v>Medium</v>
      </c>
      <c r="S8246" s="4">
        <v>605705.18000000005</v>
      </c>
      <c r="T8246" t="str" cm="1">
        <f t="array" ref="T8246">_xlfn.IFS(Restaurant_Data[[#This Row],[Revenue]]&lt;= 500000, "Low Income", Restaurant_Data[[#This Row],[Revenue]]&lt;=1000000, "Middle Income", Restaurant_Data[[#This Row],[Revenue]] &lt;= 2000000, "High Income")</f>
        <v>Middle Income</v>
      </c>
    </row>
    <row r="8247" spans="1:20" x14ac:dyDescent="0.35">
      <c r="A8247" s="1" t="s">
        <v>8274</v>
      </c>
      <c r="B8247" s="1" t="s">
        <v>34</v>
      </c>
      <c r="C8247" s="1" t="s">
        <v>26</v>
      </c>
      <c r="D8247">
        <v>3.7</v>
      </c>
      <c r="E8247">
        <v>55</v>
      </c>
      <c r="F8247">
        <v>47.65</v>
      </c>
      <c r="G8247">
        <v>1035</v>
      </c>
      <c r="H8247">
        <v>15470</v>
      </c>
      <c r="I8247">
        <v>18</v>
      </c>
      <c r="J8247">
        <v>499</v>
      </c>
      <c r="K8247">
        <v>250.15</v>
      </c>
      <c r="L8247">
        <v>1.3</v>
      </c>
      <c r="M8247">
        <v>2.2000000000000002</v>
      </c>
      <c r="N8247" s="1" t="s">
        <v>27</v>
      </c>
      <c r="O8247">
        <v>28</v>
      </c>
      <c r="P8247">
        <v>16</v>
      </c>
      <c r="Q8247">
        <v>44</v>
      </c>
      <c r="R8247" t="str" cm="1">
        <f t="array" ref="R8247">_xlfn.IFS(Restaurant_Data[[#This Row],[Total Reservations]]&lt;=50, "Low", Restaurant_Data[[#This Row],[Total Reservations]]&lt;=100, "Medium", Restaurant_Data[[#This Row],[Total Reservations]]&lt;=200, "High")</f>
        <v>Low</v>
      </c>
      <c r="S8247" s="4">
        <v>599114.85</v>
      </c>
      <c r="T8247" t="str" cm="1">
        <f t="array" ref="T8247">_xlfn.IFS(Restaurant_Data[[#This Row],[Revenue]]&lt;= 500000, "Low Income", Restaurant_Data[[#This Row],[Revenue]]&lt;=1000000, "Middle Income", Restaurant_Data[[#This Row],[Revenue]] &lt;= 2000000, "High Income")</f>
        <v>Middle Income</v>
      </c>
    </row>
    <row r="8248" spans="1:20" x14ac:dyDescent="0.35">
      <c r="A8248" s="1" t="s">
        <v>8275</v>
      </c>
      <c r="B8248" s="1" t="s">
        <v>34</v>
      </c>
      <c r="C8248" s="1" t="s">
        <v>42</v>
      </c>
      <c r="D8248">
        <v>4.0999999999999996</v>
      </c>
      <c r="E8248">
        <v>60</v>
      </c>
      <c r="F8248">
        <v>35.81</v>
      </c>
      <c r="G8248">
        <v>3261</v>
      </c>
      <c r="H8248">
        <v>33226</v>
      </c>
      <c r="I8248">
        <v>19</v>
      </c>
      <c r="J8248">
        <v>832</v>
      </c>
      <c r="K8248">
        <v>126.88</v>
      </c>
      <c r="L8248">
        <v>8</v>
      </c>
      <c r="M8248">
        <v>3.7</v>
      </c>
      <c r="N8248" s="1" t="s">
        <v>27</v>
      </c>
      <c r="O8248">
        <v>10</v>
      </c>
      <c r="P8248">
        <v>58</v>
      </c>
      <c r="Q8248">
        <v>68</v>
      </c>
      <c r="R8248" t="str" cm="1">
        <f t="array" ref="R8248">_xlfn.IFS(Restaurant_Data[[#This Row],[Total Reservations]]&lt;=50, "Low", Restaurant_Data[[#This Row],[Total Reservations]]&lt;=100, "Medium", Restaurant_Data[[#This Row],[Total Reservations]]&lt;=200, "High")</f>
        <v>Medium</v>
      </c>
      <c r="S8248" s="4">
        <v>506045.28</v>
      </c>
      <c r="T8248" t="str" cm="1">
        <f t="array" ref="T8248">_xlfn.IFS(Restaurant_Data[[#This Row],[Revenue]]&lt;= 500000, "Low Income", Restaurant_Data[[#This Row],[Revenue]]&lt;=1000000, "Middle Income", Restaurant_Data[[#This Row],[Revenue]] &lt;= 2000000, "High Income")</f>
        <v>Middle Income</v>
      </c>
    </row>
    <row r="8249" spans="1:20" x14ac:dyDescent="0.35">
      <c r="A8249" s="1" t="s">
        <v>8276</v>
      </c>
      <c r="B8249" s="1" t="s">
        <v>19</v>
      </c>
      <c r="C8249" s="1" t="s">
        <v>31</v>
      </c>
      <c r="D8249">
        <v>3.8</v>
      </c>
      <c r="E8249">
        <v>36</v>
      </c>
      <c r="F8249">
        <v>38.82</v>
      </c>
      <c r="G8249">
        <v>2978</v>
      </c>
      <c r="H8249">
        <v>36042</v>
      </c>
      <c r="I8249">
        <v>19</v>
      </c>
      <c r="J8249">
        <v>789</v>
      </c>
      <c r="K8249">
        <v>294.02999999999997</v>
      </c>
      <c r="L8249">
        <v>9</v>
      </c>
      <c r="M8249">
        <v>8.3000000000000007</v>
      </c>
      <c r="N8249" s="1" t="s">
        <v>27</v>
      </c>
      <c r="O8249">
        <v>14</v>
      </c>
      <c r="P8249">
        <v>13</v>
      </c>
      <c r="Q8249">
        <v>27</v>
      </c>
      <c r="R8249" t="str" cm="1">
        <f t="array" ref="R8249">_xlfn.IFS(Restaurant_Data[[#This Row],[Total Reservations]]&lt;=50, "Low", Restaurant_Data[[#This Row],[Total Reservations]]&lt;=100, "Medium", Restaurant_Data[[#This Row],[Total Reservations]]&lt;=200, "High")</f>
        <v>Low</v>
      </c>
      <c r="S8249" s="4">
        <v>342602.12</v>
      </c>
      <c r="T8249" t="str" cm="1">
        <f t="array" ref="T8249">_xlfn.IFS(Restaurant_Data[[#This Row],[Revenue]]&lt;= 500000, "Low Income", Restaurant_Data[[#This Row],[Revenue]]&lt;=1000000, "Middle Income", Restaurant_Data[[#This Row],[Revenue]] &lt;= 2000000, "High Income")</f>
        <v>Low Income</v>
      </c>
    </row>
    <row r="8250" spans="1:20" x14ac:dyDescent="0.35">
      <c r="A8250" s="1" t="s">
        <v>8277</v>
      </c>
      <c r="B8250" s="1" t="s">
        <v>19</v>
      </c>
      <c r="C8250" s="1" t="s">
        <v>24</v>
      </c>
      <c r="D8250">
        <v>3.6</v>
      </c>
      <c r="E8250">
        <v>33</v>
      </c>
      <c r="F8250">
        <v>31.15</v>
      </c>
      <c r="G8250">
        <v>3578</v>
      </c>
      <c r="H8250">
        <v>38536</v>
      </c>
      <c r="I8250">
        <v>17</v>
      </c>
      <c r="J8250">
        <v>111</v>
      </c>
      <c r="K8250">
        <v>212.44</v>
      </c>
      <c r="L8250">
        <v>6.5</v>
      </c>
      <c r="M8250">
        <v>5.3</v>
      </c>
      <c r="N8250" s="1" t="s">
        <v>21</v>
      </c>
      <c r="O8250">
        <v>13</v>
      </c>
      <c r="P8250">
        <v>0</v>
      </c>
      <c r="Q8250">
        <v>13</v>
      </c>
      <c r="R8250" t="str" cm="1">
        <f t="array" ref="R8250">_xlfn.IFS(Restaurant_Data[[#This Row],[Total Reservations]]&lt;=50, "Low", Restaurant_Data[[#This Row],[Total Reservations]]&lt;=100, "Medium", Restaurant_Data[[#This Row],[Total Reservations]]&lt;=200, "High")</f>
        <v>Low</v>
      </c>
      <c r="S8250" s="4">
        <v>255941.8</v>
      </c>
      <c r="T8250" t="str" cm="1">
        <f t="array" ref="T8250">_xlfn.IFS(Restaurant_Data[[#This Row],[Revenue]]&lt;= 500000, "Low Income", Restaurant_Data[[#This Row],[Revenue]]&lt;=1000000, "Middle Income", Restaurant_Data[[#This Row],[Revenue]] &lt;= 2000000, "High Income")</f>
        <v>Low Income</v>
      </c>
    </row>
    <row r="8251" spans="1:20" x14ac:dyDescent="0.35">
      <c r="A8251" s="1" t="s">
        <v>8278</v>
      </c>
      <c r="B8251" s="1" t="s">
        <v>19</v>
      </c>
      <c r="C8251" s="1" t="s">
        <v>42</v>
      </c>
      <c r="D8251">
        <v>4.8</v>
      </c>
      <c r="E8251">
        <v>44</v>
      </c>
      <c r="F8251">
        <v>42.5</v>
      </c>
      <c r="G8251">
        <v>1083</v>
      </c>
      <c r="H8251">
        <v>20530</v>
      </c>
      <c r="I8251">
        <v>2</v>
      </c>
      <c r="J8251">
        <v>250</v>
      </c>
      <c r="K8251">
        <v>130.87</v>
      </c>
      <c r="L8251">
        <v>6.8</v>
      </c>
      <c r="M8251">
        <v>5.6</v>
      </c>
      <c r="N8251" s="1" t="s">
        <v>27</v>
      </c>
      <c r="O8251">
        <v>26</v>
      </c>
      <c r="P8251">
        <v>17</v>
      </c>
      <c r="Q8251">
        <v>43</v>
      </c>
      <c r="R8251" t="str" cm="1">
        <f t="array" ref="R8251">_xlfn.IFS(Restaurant_Data[[#This Row],[Total Reservations]]&lt;=50, "Low", Restaurant_Data[[#This Row],[Total Reservations]]&lt;=100, "Medium", Restaurant_Data[[#This Row],[Total Reservations]]&lt;=200, "High")</f>
        <v>Low</v>
      </c>
      <c r="S8251" s="4">
        <v>422708.5</v>
      </c>
      <c r="T8251" t="str" cm="1">
        <f t="array" ref="T8251">_xlfn.IFS(Restaurant_Data[[#This Row],[Revenue]]&lt;= 500000, "Low Income", Restaurant_Data[[#This Row],[Revenue]]&lt;=1000000, "Middle Income", Restaurant_Data[[#This Row],[Revenue]] &lt;= 2000000, "High Income")</f>
        <v>Low Income</v>
      </c>
    </row>
    <row r="8252" spans="1:20" x14ac:dyDescent="0.35">
      <c r="A8252" s="1" t="s">
        <v>8279</v>
      </c>
      <c r="B8252" s="1" t="s">
        <v>23</v>
      </c>
      <c r="C8252" s="1" t="s">
        <v>20</v>
      </c>
      <c r="D8252">
        <v>3.4</v>
      </c>
      <c r="E8252">
        <v>70</v>
      </c>
      <c r="F8252">
        <v>73.58</v>
      </c>
      <c r="G8252">
        <v>2402</v>
      </c>
      <c r="H8252">
        <v>27505</v>
      </c>
      <c r="I8252">
        <v>10</v>
      </c>
      <c r="J8252">
        <v>713</v>
      </c>
      <c r="K8252">
        <v>60.65</v>
      </c>
      <c r="L8252">
        <v>1.5</v>
      </c>
      <c r="M8252">
        <v>4.7</v>
      </c>
      <c r="N8252" s="1" t="s">
        <v>21</v>
      </c>
      <c r="O8252">
        <v>2</v>
      </c>
      <c r="P8252">
        <v>17</v>
      </c>
      <c r="Q8252">
        <v>19</v>
      </c>
      <c r="R8252" t="str" cm="1">
        <f t="array" ref="R8252">_xlfn.IFS(Restaurant_Data[[#This Row],[Total Reservations]]&lt;=50, "Low", Restaurant_Data[[#This Row],[Total Reservations]]&lt;=100, "Medium", Restaurant_Data[[#This Row],[Total Reservations]]&lt;=200, "High")</f>
        <v>Low</v>
      </c>
      <c r="S8252" s="4">
        <v>1148883.67</v>
      </c>
      <c r="T8252" t="str" cm="1">
        <f t="array" ref="T8252">_xlfn.IFS(Restaurant_Data[[#This Row],[Revenue]]&lt;= 500000, "Low Income", Restaurant_Data[[#This Row],[Revenue]]&lt;=1000000, "Middle Income", Restaurant_Data[[#This Row],[Revenue]] &lt;= 2000000, "High Income")</f>
        <v>High Income</v>
      </c>
    </row>
    <row r="8253" spans="1:20" x14ac:dyDescent="0.35">
      <c r="A8253" s="1" t="s">
        <v>8280</v>
      </c>
      <c r="B8253" s="1" t="s">
        <v>19</v>
      </c>
      <c r="C8253" s="1" t="s">
        <v>37</v>
      </c>
      <c r="D8253">
        <v>4.4000000000000004</v>
      </c>
      <c r="E8253">
        <v>38</v>
      </c>
      <c r="F8253">
        <v>59.5</v>
      </c>
      <c r="G8253">
        <v>2928</v>
      </c>
      <c r="H8253">
        <v>32373</v>
      </c>
      <c r="I8253">
        <v>5</v>
      </c>
      <c r="J8253">
        <v>119</v>
      </c>
      <c r="K8253">
        <v>297.02</v>
      </c>
      <c r="L8253">
        <v>2.9</v>
      </c>
      <c r="M8253">
        <v>4.7</v>
      </c>
      <c r="N8253" s="1" t="s">
        <v>27</v>
      </c>
      <c r="O8253">
        <v>11</v>
      </c>
      <c r="P8253">
        <v>10</v>
      </c>
      <c r="Q8253">
        <v>21</v>
      </c>
      <c r="R8253" t="str" cm="1">
        <f t="array" ref="R8253">_xlfn.IFS(Restaurant_Data[[#This Row],[Total Reservations]]&lt;=50, "Low", Restaurant_Data[[#This Row],[Total Reservations]]&lt;=100, "Medium", Restaurant_Data[[#This Row],[Total Reservations]]&lt;=200, "High")</f>
        <v>Low</v>
      </c>
      <c r="S8253" s="4">
        <v>511457.15</v>
      </c>
      <c r="T8253" t="str" cm="1">
        <f t="array" ref="T8253">_xlfn.IFS(Restaurant_Data[[#This Row],[Revenue]]&lt;= 500000, "Low Income", Restaurant_Data[[#This Row],[Revenue]]&lt;=1000000, "Middle Income", Restaurant_Data[[#This Row],[Revenue]] &lt;= 2000000, "High Income")</f>
        <v>Middle Income</v>
      </c>
    </row>
    <row r="8254" spans="1:20" x14ac:dyDescent="0.35">
      <c r="A8254" s="1" t="s">
        <v>8281</v>
      </c>
      <c r="B8254" s="1" t="s">
        <v>23</v>
      </c>
      <c r="C8254" s="1" t="s">
        <v>20</v>
      </c>
      <c r="D8254">
        <v>4.8</v>
      </c>
      <c r="E8254">
        <v>89</v>
      </c>
      <c r="F8254">
        <v>66.59</v>
      </c>
      <c r="G8254">
        <v>8227</v>
      </c>
      <c r="H8254">
        <v>91811</v>
      </c>
      <c r="I8254">
        <v>7</v>
      </c>
      <c r="J8254">
        <v>750</v>
      </c>
      <c r="K8254">
        <v>199.75</v>
      </c>
      <c r="L8254">
        <v>9.1</v>
      </c>
      <c r="M8254">
        <v>9.8000000000000007</v>
      </c>
      <c r="N8254" s="1" t="s">
        <v>21</v>
      </c>
      <c r="O8254">
        <v>57</v>
      </c>
      <c r="P8254">
        <v>63</v>
      </c>
      <c r="Q8254">
        <v>120</v>
      </c>
      <c r="R8254" t="str" cm="1">
        <f t="array" ref="R8254">_xlfn.IFS(Restaurant_Data[[#This Row],[Total Reservations]]&lt;=50, "Low", Restaurant_Data[[#This Row],[Total Reservations]]&lt;=100, "Medium", Restaurant_Data[[#This Row],[Total Reservations]]&lt;=200, "High")</f>
        <v>High</v>
      </c>
      <c r="S8254" s="4">
        <v>1340777.54</v>
      </c>
      <c r="T8254" t="str" cm="1">
        <f t="array" ref="T8254">_xlfn.IFS(Restaurant_Data[[#This Row],[Revenue]]&lt;= 500000, "Low Income", Restaurant_Data[[#This Row],[Revenue]]&lt;=1000000, "Middle Income", Restaurant_Data[[#This Row],[Revenue]] &lt;= 2000000, "High Income")</f>
        <v>High Income</v>
      </c>
    </row>
    <row r="8255" spans="1:20" x14ac:dyDescent="0.35">
      <c r="A8255" s="1" t="s">
        <v>8282</v>
      </c>
      <c r="B8255" s="1" t="s">
        <v>34</v>
      </c>
      <c r="C8255" s="1" t="s">
        <v>24</v>
      </c>
      <c r="D8255">
        <v>4.0999999999999996</v>
      </c>
      <c r="E8255">
        <v>57</v>
      </c>
      <c r="F8255">
        <v>33.75</v>
      </c>
      <c r="G8255">
        <v>1681</v>
      </c>
      <c r="H8255">
        <v>20320</v>
      </c>
      <c r="I8255">
        <v>6</v>
      </c>
      <c r="J8255">
        <v>546</v>
      </c>
      <c r="K8255">
        <v>106.89</v>
      </c>
      <c r="L8255">
        <v>8.4</v>
      </c>
      <c r="M8255">
        <v>9.1</v>
      </c>
      <c r="N8255" s="1" t="s">
        <v>21</v>
      </c>
      <c r="O8255">
        <v>13</v>
      </c>
      <c r="P8255">
        <v>33</v>
      </c>
      <c r="Q8255">
        <v>46</v>
      </c>
      <c r="R8255" t="str" cm="1">
        <f t="array" ref="R8255">_xlfn.IFS(Restaurant_Data[[#This Row],[Total Reservations]]&lt;=50, "Low", Restaurant_Data[[#This Row],[Total Reservations]]&lt;=100, "Medium", Restaurant_Data[[#This Row],[Total Reservations]]&lt;=200, "High")</f>
        <v>Low</v>
      </c>
      <c r="S8255" s="4">
        <v>442233.25</v>
      </c>
      <c r="T8255" t="str" cm="1">
        <f t="array" ref="T8255">_xlfn.IFS(Restaurant_Data[[#This Row],[Revenue]]&lt;= 500000, "Low Income", Restaurant_Data[[#This Row],[Revenue]]&lt;=1000000, "Middle Income", Restaurant_Data[[#This Row],[Revenue]] &lt;= 2000000, "High Income")</f>
        <v>Low Income</v>
      </c>
    </row>
    <row r="8256" spans="1:20" x14ac:dyDescent="0.35">
      <c r="A8256" s="1" t="s">
        <v>8283</v>
      </c>
      <c r="B8256" s="1" t="s">
        <v>34</v>
      </c>
      <c r="C8256" s="1" t="s">
        <v>26</v>
      </c>
      <c r="D8256">
        <v>4.8</v>
      </c>
      <c r="E8256">
        <v>61</v>
      </c>
      <c r="F8256">
        <v>49.99</v>
      </c>
      <c r="G8256">
        <v>3794</v>
      </c>
      <c r="H8256">
        <v>40531</v>
      </c>
      <c r="I8256">
        <v>2</v>
      </c>
      <c r="J8256">
        <v>888</v>
      </c>
      <c r="K8256">
        <v>172.78</v>
      </c>
      <c r="L8256">
        <v>1.5</v>
      </c>
      <c r="M8256">
        <v>7.5</v>
      </c>
      <c r="N8256" s="1" t="s">
        <v>27</v>
      </c>
      <c r="O8256">
        <v>40</v>
      </c>
      <c r="P8256">
        <v>37</v>
      </c>
      <c r="Q8256">
        <v>77</v>
      </c>
      <c r="R8256" t="str" cm="1">
        <f t="array" ref="R8256">_xlfn.IFS(Restaurant_Data[[#This Row],[Total Reservations]]&lt;=50, "Low", Restaurant_Data[[#This Row],[Total Reservations]]&lt;=100, "Medium", Restaurant_Data[[#This Row],[Total Reservations]]&lt;=200, "High")</f>
        <v>Medium</v>
      </c>
      <c r="S8256" s="4">
        <v>687659.19</v>
      </c>
      <c r="T8256" t="str" cm="1">
        <f t="array" ref="T8256">_xlfn.IFS(Restaurant_Data[[#This Row],[Revenue]]&lt;= 500000, "Low Income", Restaurant_Data[[#This Row],[Revenue]]&lt;=1000000, "Middle Income", Restaurant_Data[[#This Row],[Revenue]] &lt;= 2000000, "High Income")</f>
        <v>Middle Income</v>
      </c>
    </row>
    <row r="8257" spans="1:20" x14ac:dyDescent="0.35">
      <c r="A8257" s="1" t="s">
        <v>8284</v>
      </c>
      <c r="B8257" s="1" t="s">
        <v>23</v>
      </c>
      <c r="C8257" s="1" t="s">
        <v>42</v>
      </c>
      <c r="D8257">
        <v>3.2</v>
      </c>
      <c r="E8257">
        <v>76</v>
      </c>
      <c r="F8257">
        <v>44.1</v>
      </c>
      <c r="G8257">
        <v>1500</v>
      </c>
      <c r="H8257">
        <v>14195</v>
      </c>
      <c r="I8257">
        <v>8</v>
      </c>
      <c r="J8257">
        <v>257</v>
      </c>
      <c r="K8257">
        <v>149.38999999999999</v>
      </c>
      <c r="L8257">
        <v>8.3000000000000007</v>
      </c>
      <c r="M8257">
        <v>3.9</v>
      </c>
      <c r="N8257" s="1" t="s">
        <v>21</v>
      </c>
      <c r="O8257">
        <v>16</v>
      </c>
      <c r="P8257">
        <v>65</v>
      </c>
      <c r="Q8257">
        <v>81</v>
      </c>
      <c r="R8257" t="str" cm="1">
        <f t="array" ref="R8257">_xlfn.IFS(Restaurant_Data[[#This Row],[Total Reservations]]&lt;=50, "Low", Restaurant_Data[[#This Row],[Total Reservations]]&lt;=100, "Medium", Restaurant_Data[[#This Row],[Total Reservations]]&lt;=200, "High")</f>
        <v>Medium</v>
      </c>
      <c r="S8257" s="4">
        <v>755146.25</v>
      </c>
      <c r="T8257" t="str" cm="1">
        <f t="array" ref="T8257">_xlfn.IFS(Restaurant_Data[[#This Row],[Revenue]]&lt;= 500000, "Low Income", Restaurant_Data[[#This Row],[Revenue]]&lt;=1000000, "Middle Income", Restaurant_Data[[#This Row],[Revenue]] &lt;= 2000000, "High Income")</f>
        <v>Middle Income</v>
      </c>
    </row>
    <row r="8258" spans="1:20" x14ac:dyDescent="0.35">
      <c r="A8258" s="1" t="s">
        <v>8285</v>
      </c>
      <c r="B8258" s="1" t="s">
        <v>19</v>
      </c>
      <c r="C8258" s="1" t="s">
        <v>26</v>
      </c>
      <c r="D8258">
        <v>4</v>
      </c>
      <c r="E8258">
        <v>47</v>
      </c>
      <c r="F8258">
        <v>49.81</v>
      </c>
      <c r="G8258">
        <v>1939</v>
      </c>
      <c r="H8258">
        <v>21246</v>
      </c>
      <c r="I8258">
        <v>4</v>
      </c>
      <c r="J8258">
        <v>514</v>
      </c>
      <c r="K8258">
        <v>287.83999999999997</v>
      </c>
      <c r="L8258">
        <v>4.8</v>
      </c>
      <c r="M8258">
        <v>5.6</v>
      </c>
      <c r="N8258" s="1" t="s">
        <v>21</v>
      </c>
      <c r="O8258">
        <v>16</v>
      </c>
      <c r="P8258">
        <v>35</v>
      </c>
      <c r="Q8258">
        <v>51</v>
      </c>
      <c r="R8258" t="str" cm="1">
        <f t="array" ref="R8258">_xlfn.IFS(Restaurant_Data[[#This Row],[Total Reservations]]&lt;=50, "Low", Restaurant_Data[[#This Row],[Total Reservations]]&lt;=100, "Medium", Restaurant_Data[[#This Row],[Total Reservations]]&lt;=200, "High")</f>
        <v>Medium</v>
      </c>
      <c r="S8258" s="4">
        <v>529433.43999999994</v>
      </c>
      <c r="T8258" t="str" cm="1">
        <f t="array" ref="T8258">_xlfn.IFS(Restaurant_Data[[#This Row],[Revenue]]&lt;= 500000, "Low Income", Restaurant_Data[[#This Row],[Revenue]]&lt;=1000000, "Middle Income", Restaurant_Data[[#This Row],[Revenue]] &lt;= 2000000, "High Income")</f>
        <v>Middle Income</v>
      </c>
    </row>
    <row r="8259" spans="1:20" x14ac:dyDescent="0.35">
      <c r="A8259" s="1" t="s">
        <v>8286</v>
      </c>
      <c r="B8259" s="1" t="s">
        <v>23</v>
      </c>
      <c r="C8259" s="1" t="s">
        <v>24</v>
      </c>
      <c r="D8259">
        <v>3.9</v>
      </c>
      <c r="E8259">
        <v>70</v>
      </c>
      <c r="F8259">
        <v>27.39</v>
      </c>
      <c r="G8259">
        <v>2030</v>
      </c>
      <c r="H8259">
        <v>28043</v>
      </c>
      <c r="I8259">
        <v>18</v>
      </c>
      <c r="J8259">
        <v>527</v>
      </c>
      <c r="K8259">
        <v>173.17</v>
      </c>
      <c r="L8259">
        <v>6</v>
      </c>
      <c r="M8259">
        <v>7.2</v>
      </c>
      <c r="N8259" s="1" t="s">
        <v>21</v>
      </c>
      <c r="O8259">
        <v>35</v>
      </c>
      <c r="P8259">
        <v>26</v>
      </c>
      <c r="Q8259">
        <v>61</v>
      </c>
      <c r="R8259" t="str" cm="1">
        <f t="array" ref="R8259">_xlfn.IFS(Restaurant_Data[[#This Row],[Total Reservations]]&lt;=50, "Low", Restaurant_Data[[#This Row],[Total Reservations]]&lt;=100, "Medium", Restaurant_Data[[#This Row],[Total Reservations]]&lt;=200, "High")</f>
        <v>Medium</v>
      </c>
      <c r="S8259" s="4">
        <v>451660.64</v>
      </c>
      <c r="T8259" t="str" cm="1">
        <f t="array" ref="T8259">_xlfn.IFS(Restaurant_Data[[#This Row],[Revenue]]&lt;= 500000, "Low Income", Restaurant_Data[[#This Row],[Revenue]]&lt;=1000000, "Middle Income", Restaurant_Data[[#This Row],[Revenue]] &lt;= 2000000, "High Income")</f>
        <v>Low Income</v>
      </c>
    </row>
    <row r="8260" spans="1:20" x14ac:dyDescent="0.35">
      <c r="A8260" s="1" t="s">
        <v>8287</v>
      </c>
      <c r="B8260" s="1" t="s">
        <v>34</v>
      </c>
      <c r="C8260" s="1" t="s">
        <v>42</v>
      </c>
      <c r="D8260">
        <v>3</v>
      </c>
      <c r="E8260">
        <v>58</v>
      </c>
      <c r="F8260">
        <v>36.880000000000003</v>
      </c>
      <c r="G8260">
        <v>1391</v>
      </c>
      <c r="H8260">
        <v>18983</v>
      </c>
      <c r="I8260">
        <v>4</v>
      </c>
      <c r="J8260">
        <v>505</v>
      </c>
      <c r="K8260">
        <v>171.17</v>
      </c>
      <c r="L8260">
        <v>2</v>
      </c>
      <c r="M8260">
        <v>4.5999999999999996</v>
      </c>
      <c r="N8260" s="1" t="s">
        <v>21</v>
      </c>
      <c r="O8260">
        <v>24</v>
      </c>
      <c r="P8260">
        <v>7</v>
      </c>
      <c r="Q8260">
        <v>31</v>
      </c>
      <c r="R8260" t="str" cm="1">
        <f t="array" ref="R8260">_xlfn.IFS(Restaurant_Data[[#This Row],[Total Reservations]]&lt;=50, "Low", Restaurant_Data[[#This Row],[Total Reservations]]&lt;=100, "Medium", Restaurant_Data[[#This Row],[Total Reservations]]&lt;=200, "High")</f>
        <v>Low</v>
      </c>
      <c r="S8260" s="4">
        <v>480938.69</v>
      </c>
      <c r="T8260" t="str" cm="1">
        <f t="array" ref="T8260">_xlfn.IFS(Restaurant_Data[[#This Row],[Revenue]]&lt;= 500000, "Low Income", Restaurant_Data[[#This Row],[Revenue]]&lt;=1000000, "Middle Income", Restaurant_Data[[#This Row],[Revenue]] &lt;= 2000000, "High Income")</f>
        <v>Low Income</v>
      </c>
    </row>
    <row r="8261" spans="1:20" x14ac:dyDescent="0.35">
      <c r="A8261" s="1" t="s">
        <v>8288</v>
      </c>
      <c r="B8261" s="1" t="s">
        <v>34</v>
      </c>
      <c r="C8261" s="1" t="s">
        <v>31</v>
      </c>
      <c r="D8261">
        <v>3.9</v>
      </c>
      <c r="E8261">
        <v>56</v>
      </c>
      <c r="F8261">
        <v>38.18</v>
      </c>
      <c r="G8261">
        <v>2020</v>
      </c>
      <c r="H8261">
        <v>28184</v>
      </c>
      <c r="I8261">
        <v>8</v>
      </c>
      <c r="J8261">
        <v>180</v>
      </c>
      <c r="K8261">
        <v>248.65</v>
      </c>
      <c r="L8261">
        <v>4.5999999999999996</v>
      </c>
      <c r="M8261">
        <v>5.7</v>
      </c>
      <c r="N8261" s="1" t="s">
        <v>21</v>
      </c>
      <c r="O8261">
        <v>53</v>
      </c>
      <c r="P8261">
        <v>15</v>
      </c>
      <c r="Q8261">
        <v>68</v>
      </c>
      <c r="R8261" t="str" cm="1">
        <f t="array" ref="R8261">_xlfn.IFS(Restaurant_Data[[#This Row],[Total Reservations]]&lt;=50, "Low", Restaurant_Data[[#This Row],[Total Reservations]]&lt;=100, "Medium", Restaurant_Data[[#This Row],[Total Reservations]]&lt;=200, "High")</f>
        <v>Medium</v>
      </c>
      <c r="S8261" s="4">
        <v>488784.96</v>
      </c>
      <c r="T8261" t="str" cm="1">
        <f t="array" ref="T8261">_xlfn.IFS(Restaurant_Data[[#This Row],[Revenue]]&lt;= 500000, "Low Income", Restaurant_Data[[#This Row],[Revenue]]&lt;=1000000, "Middle Income", Restaurant_Data[[#This Row],[Revenue]] &lt;= 2000000, "High Income")</f>
        <v>Low Income</v>
      </c>
    </row>
    <row r="8262" spans="1:20" x14ac:dyDescent="0.35">
      <c r="A8262" s="1" t="s">
        <v>8289</v>
      </c>
      <c r="B8262" s="1" t="s">
        <v>23</v>
      </c>
      <c r="C8262" s="1" t="s">
        <v>31</v>
      </c>
      <c r="D8262">
        <v>3.7</v>
      </c>
      <c r="E8262">
        <v>83</v>
      </c>
      <c r="F8262">
        <v>36.32</v>
      </c>
      <c r="G8262">
        <v>6171</v>
      </c>
      <c r="H8262">
        <v>66589</v>
      </c>
      <c r="I8262">
        <v>17</v>
      </c>
      <c r="J8262">
        <v>522</v>
      </c>
      <c r="K8262">
        <v>147.72999999999999</v>
      </c>
      <c r="L8262">
        <v>4.9000000000000004</v>
      </c>
      <c r="M8262">
        <v>2.2999999999999998</v>
      </c>
      <c r="N8262" s="1" t="s">
        <v>27</v>
      </c>
      <c r="O8262">
        <v>31</v>
      </c>
      <c r="P8262">
        <v>78</v>
      </c>
      <c r="Q8262">
        <v>109</v>
      </c>
      <c r="R8262" t="str" cm="1">
        <f t="array" ref="R8262">_xlfn.IFS(Restaurant_Data[[#This Row],[Total Reservations]]&lt;=50, "Low", Restaurant_Data[[#This Row],[Total Reservations]]&lt;=100, "Medium", Restaurant_Data[[#This Row],[Total Reservations]]&lt;=200, "High")</f>
        <v>High</v>
      </c>
      <c r="S8262" s="4">
        <v>698377.47</v>
      </c>
      <c r="T8262" t="str" cm="1">
        <f t="array" ref="T8262">_xlfn.IFS(Restaurant_Data[[#This Row],[Revenue]]&lt;= 500000, "Low Income", Restaurant_Data[[#This Row],[Revenue]]&lt;=1000000, "Middle Income", Restaurant_Data[[#This Row],[Revenue]] &lt;= 2000000, "High Income")</f>
        <v>Middle Income</v>
      </c>
    </row>
    <row r="8263" spans="1:20" x14ac:dyDescent="0.35">
      <c r="A8263" s="1" t="s">
        <v>8290</v>
      </c>
      <c r="B8263" s="1" t="s">
        <v>19</v>
      </c>
      <c r="C8263" s="1" t="s">
        <v>20</v>
      </c>
      <c r="D8263">
        <v>4.3</v>
      </c>
      <c r="E8263">
        <v>30</v>
      </c>
      <c r="F8263">
        <v>69.45</v>
      </c>
      <c r="G8263">
        <v>3388</v>
      </c>
      <c r="H8263">
        <v>35182</v>
      </c>
      <c r="I8263">
        <v>14</v>
      </c>
      <c r="J8263">
        <v>718</v>
      </c>
      <c r="K8263">
        <v>99.13</v>
      </c>
      <c r="L8263">
        <v>7</v>
      </c>
      <c r="M8263">
        <v>1.8</v>
      </c>
      <c r="N8263" s="1" t="s">
        <v>27</v>
      </c>
      <c r="O8263">
        <v>22</v>
      </c>
      <c r="P8263">
        <v>0</v>
      </c>
      <c r="Q8263">
        <v>22</v>
      </c>
      <c r="R8263" t="str" cm="1">
        <f t="array" ref="R8263">_xlfn.IFS(Restaurant_Data[[#This Row],[Total Reservations]]&lt;=50, "Low", Restaurant_Data[[#This Row],[Total Reservations]]&lt;=100, "Medium", Restaurant_Data[[#This Row],[Total Reservations]]&lt;=200, "High")</f>
        <v>Low</v>
      </c>
      <c r="S8263" s="4">
        <v>484491.5</v>
      </c>
      <c r="T8263" t="str" cm="1">
        <f t="array" ref="T8263">_xlfn.IFS(Restaurant_Data[[#This Row],[Revenue]]&lt;= 500000, "Low Income", Restaurant_Data[[#This Row],[Revenue]]&lt;=1000000, "Middle Income", Restaurant_Data[[#This Row],[Revenue]] &lt;= 2000000, "High Income")</f>
        <v>Low Income</v>
      </c>
    </row>
    <row r="8264" spans="1:20" x14ac:dyDescent="0.35">
      <c r="A8264" s="1" t="s">
        <v>8291</v>
      </c>
      <c r="B8264" s="1" t="s">
        <v>19</v>
      </c>
      <c r="C8264" s="1" t="s">
        <v>20</v>
      </c>
      <c r="D8264">
        <v>4.9000000000000004</v>
      </c>
      <c r="E8264">
        <v>42</v>
      </c>
      <c r="F8264">
        <v>70.41</v>
      </c>
      <c r="G8264">
        <v>1697</v>
      </c>
      <c r="H8264">
        <v>26126</v>
      </c>
      <c r="I8264">
        <v>8</v>
      </c>
      <c r="J8264">
        <v>326</v>
      </c>
      <c r="K8264">
        <v>242.1</v>
      </c>
      <c r="L8264">
        <v>6.9</v>
      </c>
      <c r="M8264">
        <v>2.5</v>
      </c>
      <c r="N8264" s="1" t="s">
        <v>27</v>
      </c>
      <c r="O8264">
        <v>40</v>
      </c>
      <c r="P8264">
        <v>25</v>
      </c>
      <c r="Q8264">
        <v>65</v>
      </c>
      <c r="R8264" t="str" cm="1">
        <f t="array" ref="R8264">_xlfn.IFS(Restaurant_Data[[#This Row],[Total Reservations]]&lt;=50, "Low", Restaurant_Data[[#This Row],[Total Reservations]]&lt;=100, "Medium", Restaurant_Data[[#This Row],[Total Reservations]]&lt;=200, "High")</f>
        <v>Medium</v>
      </c>
      <c r="S8264" s="4">
        <v>669411.63</v>
      </c>
      <c r="T8264" t="str" cm="1">
        <f t="array" ref="T8264">_xlfn.IFS(Restaurant_Data[[#This Row],[Revenue]]&lt;= 500000, "Low Income", Restaurant_Data[[#This Row],[Revenue]]&lt;=1000000, "Middle Income", Restaurant_Data[[#This Row],[Revenue]] &lt;= 2000000, "High Income")</f>
        <v>Middle Income</v>
      </c>
    </row>
    <row r="8265" spans="1:20" x14ac:dyDescent="0.35">
      <c r="A8265" s="1" t="s">
        <v>8292</v>
      </c>
      <c r="B8265" s="1" t="s">
        <v>23</v>
      </c>
      <c r="C8265" s="1" t="s">
        <v>24</v>
      </c>
      <c r="D8265">
        <v>3.2</v>
      </c>
      <c r="E8265">
        <v>89</v>
      </c>
      <c r="F8265">
        <v>31.05</v>
      </c>
      <c r="G8265">
        <v>5076</v>
      </c>
      <c r="H8265">
        <v>57320</v>
      </c>
      <c r="I8265">
        <v>14</v>
      </c>
      <c r="J8265">
        <v>103</v>
      </c>
      <c r="K8265">
        <v>277.52999999999997</v>
      </c>
      <c r="L8265">
        <v>5.9</v>
      </c>
      <c r="M8265">
        <v>7.8</v>
      </c>
      <c r="N8265" s="1" t="s">
        <v>27</v>
      </c>
      <c r="O8265">
        <v>79</v>
      </c>
      <c r="P8265">
        <v>66</v>
      </c>
      <c r="Q8265">
        <v>145</v>
      </c>
      <c r="R8265" t="str" cm="1">
        <f t="array" ref="R8265">_xlfn.IFS(Restaurant_Data[[#This Row],[Total Reservations]]&lt;=50, "Low", Restaurant_Data[[#This Row],[Total Reservations]]&lt;=100, "Medium", Restaurant_Data[[#This Row],[Total Reservations]]&lt;=200, "High")</f>
        <v>High</v>
      </c>
      <c r="S8265" s="4">
        <v>641233.80000000005</v>
      </c>
      <c r="T8265" t="str" cm="1">
        <f t="array" ref="T8265">_xlfn.IFS(Restaurant_Data[[#This Row],[Revenue]]&lt;= 500000, "Low Income", Restaurant_Data[[#This Row],[Revenue]]&lt;=1000000, "Middle Income", Restaurant_Data[[#This Row],[Revenue]] &lt;= 2000000, "High Income")</f>
        <v>Middle Income</v>
      </c>
    </row>
    <row r="8266" spans="1:20" x14ac:dyDescent="0.35">
      <c r="A8266" s="1" t="s">
        <v>8293</v>
      </c>
      <c r="B8266" s="1" t="s">
        <v>23</v>
      </c>
      <c r="C8266" s="1" t="s">
        <v>31</v>
      </c>
      <c r="D8266">
        <v>3.7</v>
      </c>
      <c r="E8266">
        <v>84</v>
      </c>
      <c r="F8266">
        <v>32.630000000000003</v>
      </c>
      <c r="G8266">
        <v>4626</v>
      </c>
      <c r="H8266">
        <v>45130</v>
      </c>
      <c r="I8266">
        <v>8</v>
      </c>
      <c r="J8266">
        <v>805</v>
      </c>
      <c r="K8266">
        <v>61.43</v>
      </c>
      <c r="L8266">
        <v>1.3</v>
      </c>
      <c r="M8266">
        <v>2.7</v>
      </c>
      <c r="N8266" s="1" t="s">
        <v>27</v>
      </c>
      <c r="O8266">
        <v>42</v>
      </c>
      <c r="P8266">
        <v>64</v>
      </c>
      <c r="Q8266">
        <v>106</v>
      </c>
      <c r="R8266" t="str" cm="1">
        <f t="array" ref="R8266">_xlfn.IFS(Restaurant_Data[[#This Row],[Total Reservations]]&lt;=50, "Low", Restaurant_Data[[#This Row],[Total Reservations]]&lt;=100, "Medium", Restaurant_Data[[#This Row],[Total Reservations]]&lt;=200, "High")</f>
        <v>High</v>
      </c>
      <c r="S8266" s="4">
        <v>624525.76</v>
      </c>
      <c r="T8266" t="str" cm="1">
        <f t="array" ref="T8266">_xlfn.IFS(Restaurant_Data[[#This Row],[Revenue]]&lt;= 500000, "Low Income", Restaurant_Data[[#This Row],[Revenue]]&lt;=1000000, "Middle Income", Restaurant_Data[[#This Row],[Revenue]] &lt;= 2000000, "High Income")</f>
        <v>Middle Income</v>
      </c>
    </row>
    <row r="8267" spans="1:20" x14ac:dyDescent="0.35">
      <c r="A8267" s="1" t="s">
        <v>8294</v>
      </c>
      <c r="B8267" s="1" t="s">
        <v>19</v>
      </c>
      <c r="C8267" s="1" t="s">
        <v>42</v>
      </c>
      <c r="D8267">
        <v>3.9</v>
      </c>
      <c r="E8267">
        <v>34</v>
      </c>
      <c r="F8267">
        <v>39.159999999999997</v>
      </c>
      <c r="G8267">
        <v>2720</v>
      </c>
      <c r="H8267">
        <v>29789</v>
      </c>
      <c r="I8267">
        <v>14</v>
      </c>
      <c r="J8267">
        <v>439</v>
      </c>
      <c r="K8267">
        <v>264.98</v>
      </c>
      <c r="L8267">
        <v>2.5</v>
      </c>
      <c r="M8267">
        <v>9.3000000000000007</v>
      </c>
      <c r="N8267" s="1" t="s">
        <v>21</v>
      </c>
      <c r="O8267">
        <v>9</v>
      </c>
      <c r="P8267">
        <v>3</v>
      </c>
      <c r="Q8267">
        <v>12</v>
      </c>
      <c r="R8267" t="str" cm="1">
        <f t="array" ref="R8267">_xlfn.IFS(Restaurant_Data[[#This Row],[Total Reservations]]&lt;=50, "Low", Restaurant_Data[[#This Row],[Total Reservations]]&lt;=100, "Medium", Restaurant_Data[[#This Row],[Total Reservations]]&lt;=200, "High")</f>
        <v>Low</v>
      </c>
      <c r="S8267" s="4">
        <v>318402.73</v>
      </c>
      <c r="T8267" t="str" cm="1">
        <f t="array" ref="T8267">_xlfn.IFS(Restaurant_Data[[#This Row],[Revenue]]&lt;= 500000, "Low Income", Restaurant_Data[[#This Row],[Revenue]]&lt;=1000000, "Middle Income", Restaurant_Data[[#This Row],[Revenue]] &lt;= 2000000, "High Income")</f>
        <v>Low Income</v>
      </c>
    </row>
    <row r="8268" spans="1:20" x14ac:dyDescent="0.35">
      <c r="A8268" s="1" t="s">
        <v>8295</v>
      </c>
      <c r="B8268" s="1" t="s">
        <v>34</v>
      </c>
      <c r="C8268" s="1" t="s">
        <v>31</v>
      </c>
      <c r="D8268">
        <v>3.9</v>
      </c>
      <c r="E8268">
        <v>54</v>
      </c>
      <c r="F8268">
        <v>33.22</v>
      </c>
      <c r="G8268">
        <v>2455</v>
      </c>
      <c r="H8268">
        <v>24188</v>
      </c>
      <c r="I8268">
        <v>11</v>
      </c>
      <c r="J8268">
        <v>938</v>
      </c>
      <c r="K8268">
        <v>159.47</v>
      </c>
      <c r="L8268">
        <v>2.4</v>
      </c>
      <c r="M8268">
        <v>4.3</v>
      </c>
      <c r="N8268" s="1" t="s">
        <v>21</v>
      </c>
      <c r="O8268">
        <v>33</v>
      </c>
      <c r="P8268">
        <v>9</v>
      </c>
      <c r="Q8268">
        <v>42</v>
      </c>
      <c r="R8268" t="str" cm="1">
        <f t="array" ref="R8268">_xlfn.IFS(Restaurant_Data[[#This Row],[Total Reservations]]&lt;=50, "Low", Restaurant_Data[[#This Row],[Total Reservations]]&lt;=100, "Medium", Restaurant_Data[[#This Row],[Total Reservations]]&lt;=200, "High")</f>
        <v>Low</v>
      </c>
      <c r="S8268" s="4">
        <v>415372.86</v>
      </c>
      <c r="T8268" t="str" cm="1">
        <f t="array" ref="T8268">_xlfn.IFS(Restaurant_Data[[#This Row],[Revenue]]&lt;= 500000, "Low Income", Restaurant_Data[[#This Row],[Revenue]]&lt;=1000000, "Middle Income", Restaurant_Data[[#This Row],[Revenue]] &lt;= 2000000, "High Income")</f>
        <v>Low Income</v>
      </c>
    </row>
    <row r="8269" spans="1:20" x14ac:dyDescent="0.35">
      <c r="A8269" s="1" t="s">
        <v>8296</v>
      </c>
      <c r="B8269" s="1" t="s">
        <v>23</v>
      </c>
      <c r="C8269" s="1" t="s">
        <v>20</v>
      </c>
      <c r="D8269">
        <v>4.5</v>
      </c>
      <c r="E8269">
        <v>83</v>
      </c>
      <c r="F8269">
        <v>69.27</v>
      </c>
      <c r="G8269">
        <v>7240</v>
      </c>
      <c r="H8269">
        <v>75462</v>
      </c>
      <c r="I8269">
        <v>9</v>
      </c>
      <c r="J8269">
        <v>264</v>
      </c>
      <c r="K8269">
        <v>122.28</v>
      </c>
      <c r="L8269">
        <v>9</v>
      </c>
      <c r="M8269">
        <v>2.5</v>
      </c>
      <c r="N8269" s="1" t="s">
        <v>21</v>
      </c>
      <c r="O8269">
        <v>32</v>
      </c>
      <c r="P8269">
        <v>70</v>
      </c>
      <c r="Q8269">
        <v>102</v>
      </c>
      <c r="R8269" t="str" cm="1">
        <f t="array" ref="R8269">_xlfn.IFS(Restaurant_Data[[#This Row],[Total Reservations]]&lt;=50, "Low", Restaurant_Data[[#This Row],[Total Reservations]]&lt;=100, "Medium", Restaurant_Data[[#This Row],[Total Reservations]]&lt;=200, "High")</f>
        <v>High</v>
      </c>
      <c r="S8269" s="4">
        <v>1296097.43</v>
      </c>
      <c r="T8269" t="str" cm="1">
        <f t="array" ref="T8269">_xlfn.IFS(Restaurant_Data[[#This Row],[Revenue]]&lt;= 500000, "Low Income", Restaurant_Data[[#This Row],[Revenue]]&lt;=1000000, "Middle Income", Restaurant_Data[[#This Row],[Revenue]] &lt;= 2000000, "High Income")</f>
        <v>High Income</v>
      </c>
    </row>
    <row r="8270" spans="1:20" x14ac:dyDescent="0.35">
      <c r="A8270" s="1" t="s">
        <v>8297</v>
      </c>
      <c r="B8270" s="1" t="s">
        <v>19</v>
      </c>
      <c r="C8270" s="1" t="s">
        <v>24</v>
      </c>
      <c r="D8270">
        <v>3.9</v>
      </c>
      <c r="E8270">
        <v>43</v>
      </c>
      <c r="F8270">
        <v>30.51</v>
      </c>
      <c r="G8270">
        <v>1363</v>
      </c>
      <c r="H8270">
        <v>13847</v>
      </c>
      <c r="I8270">
        <v>17</v>
      </c>
      <c r="J8270">
        <v>60</v>
      </c>
      <c r="K8270">
        <v>59.8</v>
      </c>
      <c r="L8270">
        <v>9.1</v>
      </c>
      <c r="M8270">
        <v>8.4</v>
      </c>
      <c r="N8270" s="1" t="s">
        <v>21</v>
      </c>
      <c r="O8270">
        <v>27</v>
      </c>
      <c r="P8270">
        <v>14</v>
      </c>
      <c r="Q8270">
        <v>41</v>
      </c>
      <c r="R8270" t="str" cm="1">
        <f t="array" ref="R8270">_xlfn.IFS(Restaurant_Data[[#This Row],[Total Reservations]]&lt;=50, "Low", Restaurant_Data[[#This Row],[Total Reservations]]&lt;=100, "Medium", Restaurant_Data[[#This Row],[Total Reservations]]&lt;=200, "High")</f>
        <v>Low</v>
      </c>
      <c r="S8270" s="4">
        <v>317170.43</v>
      </c>
      <c r="T8270" t="str" cm="1">
        <f t="array" ref="T8270">_xlfn.IFS(Restaurant_Data[[#This Row],[Revenue]]&lt;= 500000, "Low Income", Restaurant_Data[[#This Row],[Revenue]]&lt;=1000000, "Middle Income", Restaurant_Data[[#This Row],[Revenue]] &lt;= 2000000, "High Income")</f>
        <v>Low Income</v>
      </c>
    </row>
    <row r="8271" spans="1:20" x14ac:dyDescent="0.35">
      <c r="A8271" s="1" t="s">
        <v>8298</v>
      </c>
      <c r="B8271" s="1" t="s">
        <v>19</v>
      </c>
      <c r="C8271" s="1" t="s">
        <v>31</v>
      </c>
      <c r="D8271">
        <v>3.1</v>
      </c>
      <c r="E8271">
        <v>43</v>
      </c>
      <c r="F8271">
        <v>31.91</v>
      </c>
      <c r="G8271">
        <v>929</v>
      </c>
      <c r="H8271">
        <v>15215</v>
      </c>
      <c r="I8271">
        <v>17</v>
      </c>
      <c r="J8271">
        <v>503</v>
      </c>
      <c r="K8271">
        <v>101.38</v>
      </c>
      <c r="L8271">
        <v>8.3000000000000007</v>
      </c>
      <c r="M8271">
        <v>5.0999999999999996</v>
      </c>
      <c r="N8271" s="1" t="s">
        <v>21</v>
      </c>
      <c r="O8271">
        <v>6</v>
      </c>
      <c r="P8271">
        <v>8</v>
      </c>
      <c r="Q8271">
        <v>14</v>
      </c>
      <c r="R8271" t="str" cm="1">
        <f t="array" ref="R8271">_xlfn.IFS(Restaurant_Data[[#This Row],[Total Reservations]]&lt;=50, "Low", Restaurant_Data[[#This Row],[Total Reservations]]&lt;=100, "Medium", Restaurant_Data[[#This Row],[Total Reservations]]&lt;=200, "High")</f>
        <v>Low</v>
      </c>
      <c r="S8271" s="4">
        <v>327803.46000000002</v>
      </c>
      <c r="T8271" t="str" cm="1">
        <f t="array" ref="T8271">_xlfn.IFS(Restaurant_Data[[#This Row],[Revenue]]&lt;= 500000, "Low Income", Restaurant_Data[[#This Row],[Revenue]]&lt;=1000000, "Middle Income", Restaurant_Data[[#This Row],[Revenue]] &lt;= 2000000, "High Income")</f>
        <v>Low Income</v>
      </c>
    </row>
    <row r="8272" spans="1:20" x14ac:dyDescent="0.35">
      <c r="A8272" s="1" t="s">
        <v>8299</v>
      </c>
      <c r="B8272" s="1" t="s">
        <v>34</v>
      </c>
      <c r="C8272" s="1" t="s">
        <v>24</v>
      </c>
      <c r="D8272">
        <v>4.4000000000000004</v>
      </c>
      <c r="E8272">
        <v>54</v>
      </c>
      <c r="F8272">
        <v>29.33</v>
      </c>
      <c r="G8272">
        <v>3833</v>
      </c>
      <c r="H8272">
        <v>39017</v>
      </c>
      <c r="I8272">
        <v>12</v>
      </c>
      <c r="J8272">
        <v>460</v>
      </c>
      <c r="K8272">
        <v>133.22</v>
      </c>
      <c r="L8272">
        <v>2.6</v>
      </c>
      <c r="M8272">
        <v>4.5</v>
      </c>
      <c r="N8272" s="1" t="s">
        <v>27</v>
      </c>
      <c r="O8272">
        <v>39</v>
      </c>
      <c r="P8272">
        <v>47</v>
      </c>
      <c r="Q8272">
        <v>86</v>
      </c>
      <c r="R8272" t="str" cm="1">
        <f t="array" ref="R8272">_xlfn.IFS(Restaurant_Data[[#This Row],[Total Reservations]]&lt;=50, "Low", Restaurant_Data[[#This Row],[Total Reservations]]&lt;=100, "Medium", Restaurant_Data[[#This Row],[Total Reservations]]&lt;=200, "High")</f>
        <v>Medium</v>
      </c>
      <c r="S8272" s="4">
        <v>373549.31</v>
      </c>
      <c r="T8272" t="str" cm="1">
        <f t="array" ref="T8272">_xlfn.IFS(Restaurant_Data[[#This Row],[Revenue]]&lt;= 500000, "Low Income", Restaurant_Data[[#This Row],[Revenue]]&lt;=1000000, "Middle Income", Restaurant_Data[[#This Row],[Revenue]] &lt;= 2000000, "High Income")</f>
        <v>Low Income</v>
      </c>
    </row>
    <row r="8273" spans="1:20" x14ac:dyDescent="0.35">
      <c r="A8273" s="1" t="s">
        <v>8300</v>
      </c>
      <c r="B8273" s="1" t="s">
        <v>34</v>
      </c>
      <c r="C8273" s="1" t="s">
        <v>31</v>
      </c>
      <c r="D8273">
        <v>4.8</v>
      </c>
      <c r="E8273">
        <v>60</v>
      </c>
      <c r="F8273">
        <v>34.24</v>
      </c>
      <c r="G8273">
        <v>2008</v>
      </c>
      <c r="H8273">
        <v>25961</v>
      </c>
      <c r="I8273">
        <v>2</v>
      </c>
      <c r="J8273">
        <v>780</v>
      </c>
      <c r="K8273">
        <v>67.67</v>
      </c>
      <c r="L8273">
        <v>8.6</v>
      </c>
      <c r="M8273">
        <v>4</v>
      </c>
      <c r="N8273" s="1" t="s">
        <v>21</v>
      </c>
      <c r="O8273">
        <v>1</v>
      </c>
      <c r="P8273">
        <v>4</v>
      </c>
      <c r="Q8273">
        <v>5</v>
      </c>
      <c r="R8273" t="str" cm="1">
        <f t="array" ref="R8273">_xlfn.IFS(Restaurant_Data[[#This Row],[Total Reservations]]&lt;=50, "Low", Restaurant_Data[[#This Row],[Total Reservations]]&lt;=100, "Medium", Restaurant_Data[[#This Row],[Total Reservations]]&lt;=200, "High")</f>
        <v>Low</v>
      </c>
      <c r="S8273" s="4">
        <v>464254.85</v>
      </c>
      <c r="T8273" t="str" cm="1">
        <f t="array" ref="T8273">_xlfn.IFS(Restaurant_Data[[#This Row],[Revenue]]&lt;= 500000, "Low Income", Restaurant_Data[[#This Row],[Revenue]]&lt;=1000000, "Middle Income", Restaurant_Data[[#This Row],[Revenue]] &lt;= 2000000, "High Income")</f>
        <v>Low Income</v>
      </c>
    </row>
    <row r="8274" spans="1:20" x14ac:dyDescent="0.35">
      <c r="A8274" s="1" t="s">
        <v>8301</v>
      </c>
      <c r="B8274" s="1" t="s">
        <v>34</v>
      </c>
      <c r="C8274" s="1" t="s">
        <v>26</v>
      </c>
      <c r="D8274">
        <v>4</v>
      </c>
      <c r="E8274">
        <v>68</v>
      </c>
      <c r="F8274">
        <v>48.15</v>
      </c>
      <c r="G8274">
        <v>2242</v>
      </c>
      <c r="H8274">
        <v>25456</v>
      </c>
      <c r="I8274">
        <v>17</v>
      </c>
      <c r="J8274">
        <v>766</v>
      </c>
      <c r="K8274">
        <v>97.2</v>
      </c>
      <c r="L8274">
        <v>2.7</v>
      </c>
      <c r="M8274">
        <v>4</v>
      </c>
      <c r="N8274" s="1" t="s">
        <v>21</v>
      </c>
      <c r="O8274">
        <v>34</v>
      </c>
      <c r="P8274">
        <v>32</v>
      </c>
      <c r="Q8274">
        <v>66</v>
      </c>
      <c r="R8274" t="str" cm="1">
        <f t="array" ref="R8274">_xlfn.IFS(Restaurant_Data[[#This Row],[Total Reservations]]&lt;=50, "Low", Restaurant_Data[[#This Row],[Total Reservations]]&lt;=100, "Medium", Restaurant_Data[[#This Row],[Total Reservations]]&lt;=200, "High")</f>
        <v>Medium</v>
      </c>
      <c r="S8274" s="4">
        <v>746745.5</v>
      </c>
      <c r="T8274" t="str" cm="1">
        <f t="array" ref="T8274">_xlfn.IFS(Restaurant_Data[[#This Row],[Revenue]]&lt;= 500000, "Low Income", Restaurant_Data[[#This Row],[Revenue]]&lt;=1000000, "Middle Income", Restaurant_Data[[#This Row],[Revenue]] &lt;= 2000000, "High Income")</f>
        <v>Middle Income</v>
      </c>
    </row>
    <row r="8275" spans="1:20" x14ac:dyDescent="0.35">
      <c r="A8275" s="1" t="s">
        <v>8302</v>
      </c>
      <c r="B8275" s="1" t="s">
        <v>34</v>
      </c>
      <c r="C8275" s="1" t="s">
        <v>31</v>
      </c>
      <c r="D8275">
        <v>4.2</v>
      </c>
      <c r="E8275">
        <v>54</v>
      </c>
      <c r="F8275">
        <v>40.98</v>
      </c>
      <c r="G8275">
        <v>1163</v>
      </c>
      <c r="H8275">
        <v>15366</v>
      </c>
      <c r="I8275">
        <v>11</v>
      </c>
      <c r="J8275">
        <v>942</v>
      </c>
      <c r="K8275">
        <v>234.21</v>
      </c>
      <c r="L8275">
        <v>6</v>
      </c>
      <c r="M8275">
        <v>7</v>
      </c>
      <c r="N8275" s="1" t="s">
        <v>27</v>
      </c>
      <c r="O8275">
        <v>47</v>
      </c>
      <c r="P8275">
        <v>41</v>
      </c>
      <c r="Q8275">
        <v>88</v>
      </c>
      <c r="R8275" t="str" cm="1">
        <f t="array" ref="R8275">_xlfn.IFS(Restaurant_Data[[#This Row],[Total Reservations]]&lt;=50, "Low", Restaurant_Data[[#This Row],[Total Reservations]]&lt;=100, "Medium", Restaurant_Data[[#This Row],[Total Reservations]]&lt;=200, "High")</f>
        <v>Medium</v>
      </c>
      <c r="S8275" s="4">
        <v>510132.52</v>
      </c>
      <c r="T8275" t="str" cm="1">
        <f t="array" ref="T8275">_xlfn.IFS(Restaurant_Data[[#This Row],[Revenue]]&lt;= 500000, "Low Income", Restaurant_Data[[#This Row],[Revenue]]&lt;=1000000, "Middle Income", Restaurant_Data[[#This Row],[Revenue]] &lt;= 2000000, "High Income")</f>
        <v>Middle Income</v>
      </c>
    </row>
    <row r="8276" spans="1:20" x14ac:dyDescent="0.35">
      <c r="A8276" s="1" t="s">
        <v>8303</v>
      </c>
      <c r="B8276" s="1" t="s">
        <v>34</v>
      </c>
      <c r="C8276" s="1" t="s">
        <v>20</v>
      </c>
      <c r="D8276">
        <v>3.3</v>
      </c>
      <c r="E8276">
        <v>53</v>
      </c>
      <c r="F8276">
        <v>65.81</v>
      </c>
      <c r="G8276">
        <v>2985</v>
      </c>
      <c r="H8276">
        <v>36999</v>
      </c>
      <c r="I8276">
        <v>9</v>
      </c>
      <c r="J8276">
        <v>762</v>
      </c>
      <c r="K8276">
        <v>221.72</v>
      </c>
      <c r="L8276">
        <v>7.6</v>
      </c>
      <c r="M8276">
        <v>5.9</v>
      </c>
      <c r="N8276" s="1" t="s">
        <v>21</v>
      </c>
      <c r="O8276">
        <v>6</v>
      </c>
      <c r="P8276">
        <v>48</v>
      </c>
      <c r="Q8276">
        <v>54</v>
      </c>
      <c r="R8276" t="str" cm="1">
        <f t="array" ref="R8276">_xlfn.IFS(Restaurant_Data[[#This Row],[Total Reservations]]&lt;=50, "Low", Restaurant_Data[[#This Row],[Total Reservations]]&lt;=100, "Medium", Restaurant_Data[[#This Row],[Total Reservations]]&lt;=200, "High")</f>
        <v>Medium</v>
      </c>
      <c r="S8276" s="4">
        <v>791011.86</v>
      </c>
      <c r="T8276" t="str" cm="1">
        <f t="array" ref="T8276">_xlfn.IFS(Restaurant_Data[[#This Row],[Revenue]]&lt;= 500000, "Low Income", Restaurant_Data[[#This Row],[Revenue]]&lt;=1000000, "Middle Income", Restaurant_Data[[#This Row],[Revenue]] &lt;= 2000000, "High Income")</f>
        <v>Middle Income</v>
      </c>
    </row>
    <row r="8277" spans="1:20" x14ac:dyDescent="0.35">
      <c r="A8277" s="1" t="s">
        <v>8304</v>
      </c>
      <c r="B8277" s="1" t="s">
        <v>23</v>
      </c>
      <c r="C8277" s="1" t="s">
        <v>42</v>
      </c>
      <c r="D8277">
        <v>3.4</v>
      </c>
      <c r="E8277">
        <v>84</v>
      </c>
      <c r="F8277">
        <v>42.07</v>
      </c>
      <c r="G8277">
        <v>4238</v>
      </c>
      <c r="H8277">
        <v>44983</v>
      </c>
      <c r="I8277">
        <v>18</v>
      </c>
      <c r="J8277">
        <v>633</v>
      </c>
      <c r="K8277">
        <v>242.46</v>
      </c>
      <c r="L8277">
        <v>1.5</v>
      </c>
      <c r="M8277">
        <v>5.2</v>
      </c>
      <c r="N8277" s="1" t="s">
        <v>21</v>
      </c>
      <c r="O8277">
        <v>76</v>
      </c>
      <c r="P8277">
        <v>28</v>
      </c>
      <c r="Q8277">
        <v>104</v>
      </c>
      <c r="R8277" t="str" cm="1">
        <f t="array" ref="R8277">_xlfn.IFS(Restaurant_Data[[#This Row],[Total Reservations]]&lt;=50, "Low", Restaurant_Data[[#This Row],[Total Reservations]]&lt;=100, "Medium", Restaurant_Data[[#This Row],[Total Reservations]]&lt;=200, "High")</f>
        <v>High</v>
      </c>
      <c r="S8277" s="4">
        <v>809517.15</v>
      </c>
      <c r="T8277" t="str" cm="1">
        <f t="array" ref="T8277">_xlfn.IFS(Restaurant_Data[[#This Row],[Revenue]]&lt;= 500000, "Low Income", Restaurant_Data[[#This Row],[Revenue]]&lt;=1000000, "Middle Income", Restaurant_Data[[#This Row],[Revenue]] &lt;= 2000000, "High Income")</f>
        <v>Middle Income</v>
      </c>
    </row>
    <row r="8278" spans="1:20" x14ac:dyDescent="0.35">
      <c r="A8278" s="1" t="s">
        <v>8305</v>
      </c>
      <c r="B8278" s="1" t="s">
        <v>19</v>
      </c>
      <c r="C8278" s="1" t="s">
        <v>20</v>
      </c>
      <c r="D8278">
        <v>3.5</v>
      </c>
      <c r="E8278">
        <v>50</v>
      </c>
      <c r="F8278">
        <v>66.92</v>
      </c>
      <c r="G8278">
        <v>873</v>
      </c>
      <c r="H8278">
        <v>15353</v>
      </c>
      <c r="I8278">
        <v>6</v>
      </c>
      <c r="J8278">
        <v>158</v>
      </c>
      <c r="K8278">
        <v>91.31</v>
      </c>
      <c r="L8278">
        <v>6.4</v>
      </c>
      <c r="M8278">
        <v>5</v>
      </c>
      <c r="N8278" s="1" t="s">
        <v>27</v>
      </c>
      <c r="O8278">
        <v>2</v>
      </c>
      <c r="P8278">
        <v>24</v>
      </c>
      <c r="Q8278">
        <v>26</v>
      </c>
      <c r="R8278" t="str" cm="1">
        <f t="array" ref="R8278">_xlfn.IFS(Restaurant_Data[[#This Row],[Total Reservations]]&lt;=50, "Low", Restaurant_Data[[#This Row],[Total Reservations]]&lt;=100, "Medium", Restaurant_Data[[#This Row],[Total Reservations]]&lt;=200, "High")</f>
        <v>Low</v>
      </c>
      <c r="S8278" s="4">
        <v>748607.07</v>
      </c>
      <c r="T8278" t="str" cm="1">
        <f t="array" ref="T8278">_xlfn.IFS(Restaurant_Data[[#This Row],[Revenue]]&lt;= 500000, "Low Income", Restaurant_Data[[#This Row],[Revenue]]&lt;=1000000, "Middle Income", Restaurant_Data[[#This Row],[Revenue]] &lt;= 2000000, "High Income")</f>
        <v>Middle Income</v>
      </c>
    </row>
    <row r="8279" spans="1:20" x14ac:dyDescent="0.35">
      <c r="A8279" s="1" t="s">
        <v>8306</v>
      </c>
      <c r="B8279" s="1" t="s">
        <v>23</v>
      </c>
      <c r="C8279" s="1" t="s">
        <v>20</v>
      </c>
      <c r="D8279">
        <v>3.9</v>
      </c>
      <c r="E8279">
        <v>76</v>
      </c>
      <c r="F8279">
        <v>74.23</v>
      </c>
      <c r="G8279">
        <v>6432</v>
      </c>
      <c r="H8279">
        <v>68554</v>
      </c>
      <c r="I8279">
        <v>4</v>
      </c>
      <c r="J8279">
        <v>76</v>
      </c>
      <c r="K8279">
        <v>60.76</v>
      </c>
      <c r="L8279">
        <v>3.3</v>
      </c>
      <c r="M8279">
        <v>2.2999999999999998</v>
      </c>
      <c r="N8279" s="1" t="s">
        <v>27</v>
      </c>
      <c r="O8279">
        <v>70</v>
      </c>
      <c r="P8279">
        <v>18</v>
      </c>
      <c r="Q8279">
        <v>88</v>
      </c>
      <c r="R8279" t="str" cm="1">
        <f t="array" ref="R8279">_xlfn.IFS(Restaurant_Data[[#This Row],[Total Reservations]]&lt;=50, "Low", Restaurant_Data[[#This Row],[Total Reservations]]&lt;=100, "Medium", Restaurant_Data[[#This Row],[Total Reservations]]&lt;=200, "High")</f>
        <v>Medium</v>
      </c>
      <c r="S8279" s="4">
        <v>1262044.06</v>
      </c>
      <c r="T8279" t="str" cm="1">
        <f t="array" ref="T8279">_xlfn.IFS(Restaurant_Data[[#This Row],[Revenue]]&lt;= 500000, "Low Income", Restaurant_Data[[#This Row],[Revenue]]&lt;=1000000, "Middle Income", Restaurant_Data[[#This Row],[Revenue]] &lt;= 2000000, "High Income")</f>
        <v>High Income</v>
      </c>
    </row>
    <row r="8280" spans="1:20" x14ac:dyDescent="0.35">
      <c r="A8280" s="1" t="s">
        <v>8307</v>
      </c>
      <c r="B8280" s="1" t="s">
        <v>23</v>
      </c>
      <c r="C8280" s="1" t="s">
        <v>20</v>
      </c>
      <c r="D8280">
        <v>4.9000000000000004</v>
      </c>
      <c r="E8280">
        <v>74</v>
      </c>
      <c r="F8280">
        <v>75.06</v>
      </c>
      <c r="G8280">
        <v>7584</v>
      </c>
      <c r="H8280">
        <v>83664</v>
      </c>
      <c r="I8280">
        <v>14</v>
      </c>
      <c r="J8280">
        <v>465</v>
      </c>
      <c r="K8280">
        <v>167.15</v>
      </c>
      <c r="L8280">
        <v>5.5</v>
      </c>
      <c r="M8280">
        <v>8.5</v>
      </c>
      <c r="N8280" s="1" t="s">
        <v>27</v>
      </c>
      <c r="O8280">
        <v>61</v>
      </c>
      <c r="P8280">
        <v>28</v>
      </c>
      <c r="Q8280">
        <v>89</v>
      </c>
      <c r="R8280" t="str" cm="1">
        <f t="array" ref="R8280">_xlfn.IFS(Restaurant_Data[[#This Row],[Total Reservations]]&lt;=50, "Low", Restaurant_Data[[#This Row],[Total Reservations]]&lt;=100, "Medium", Restaurant_Data[[#This Row],[Total Reservations]]&lt;=200, "High")</f>
        <v>Medium</v>
      </c>
      <c r="S8280" s="4">
        <v>1260591.8999999999</v>
      </c>
      <c r="T8280" t="str" cm="1">
        <f t="array" ref="T8280">_xlfn.IFS(Restaurant_Data[[#This Row],[Revenue]]&lt;= 500000, "Low Income", Restaurant_Data[[#This Row],[Revenue]]&lt;=1000000, "Middle Income", Restaurant_Data[[#This Row],[Revenue]] &lt;= 2000000, "High Income")</f>
        <v>High Income</v>
      </c>
    </row>
    <row r="8281" spans="1:20" x14ac:dyDescent="0.35">
      <c r="A8281" s="1" t="s">
        <v>8308</v>
      </c>
      <c r="B8281" s="1" t="s">
        <v>23</v>
      </c>
      <c r="C8281" s="1" t="s">
        <v>24</v>
      </c>
      <c r="D8281">
        <v>4</v>
      </c>
      <c r="E8281">
        <v>84</v>
      </c>
      <c r="F8281">
        <v>29.42</v>
      </c>
      <c r="G8281">
        <v>2988</v>
      </c>
      <c r="H8281">
        <v>32081</v>
      </c>
      <c r="I8281">
        <v>10</v>
      </c>
      <c r="J8281">
        <v>398</v>
      </c>
      <c r="K8281">
        <v>135.69999999999999</v>
      </c>
      <c r="L8281">
        <v>4.5</v>
      </c>
      <c r="M8281">
        <v>9.3000000000000007</v>
      </c>
      <c r="N8281" s="1" t="s">
        <v>21</v>
      </c>
      <c r="O8281">
        <v>54</v>
      </c>
      <c r="P8281">
        <v>78</v>
      </c>
      <c r="Q8281">
        <v>132</v>
      </c>
      <c r="R8281" t="str" cm="1">
        <f t="array" ref="R8281">_xlfn.IFS(Restaurant_Data[[#This Row],[Total Reservations]]&lt;=50, "Low", Restaurant_Data[[#This Row],[Total Reservations]]&lt;=100, "Medium", Restaurant_Data[[#This Row],[Total Reservations]]&lt;=200, "High")</f>
        <v>High</v>
      </c>
      <c r="S8281" s="4">
        <v>568875.81000000006</v>
      </c>
      <c r="T8281" t="str" cm="1">
        <f t="array" ref="T8281">_xlfn.IFS(Restaurant_Data[[#This Row],[Revenue]]&lt;= 500000, "Low Income", Restaurant_Data[[#This Row],[Revenue]]&lt;=1000000, "Middle Income", Restaurant_Data[[#This Row],[Revenue]] &lt;= 2000000, "High Income")</f>
        <v>Middle Income</v>
      </c>
    </row>
    <row r="8282" spans="1:20" x14ac:dyDescent="0.35">
      <c r="A8282" s="1" t="s">
        <v>8309</v>
      </c>
      <c r="B8282" s="1" t="s">
        <v>23</v>
      </c>
      <c r="C8282" s="1" t="s">
        <v>37</v>
      </c>
      <c r="D8282">
        <v>3.4</v>
      </c>
      <c r="E8282">
        <v>83</v>
      </c>
      <c r="F8282">
        <v>64.06</v>
      </c>
      <c r="G8282">
        <v>3099</v>
      </c>
      <c r="H8282">
        <v>38157</v>
      </c>
      <c r="I8282">
        <v>4</v>
      </c>
      <c r="J8282">
        <v>338</v>
      </c>
      <c r="K8282">
        <v>244.18</v>
      </c>
      <c r="L8282">
        <v>7.2</v>
      </c>
      <c r="M8282">
        <v>8.1999999999999993</v>
      </c>
      <c r="N8282" s="1" t="s">
        <v>27</v>
      </c>
      <c r="O8282">
        <v>21</v>
      </c>
      <c r="P8282">
        <v>2</v>
      </c>
      <c r="Q8282">
        <v>23</v>
      </c>
      <c r="R8282" t="str" cm="1">
        <f t="array" ref="R8282">_xlfn.IFS(Restaurant_Data[[#This Row],[Total Reservations]]&lt;=50, "Low", Restaurant_Data[[#This Row],[Total Reservations]]&lt;=100, "Medium", Restaurant_Data[[#This Row],[Total Reservations]]&lt;=200, "High")</f>
        <v>Low</v>
      </c>
      <c r="S8282" s="4">
        <v>1184824.3500000001</v>
      </c>
      <c r="T8282" t="str" cm="1">
        <f t="array" ref="T8282">_xlfn.IFS(Restaurant_Data[[#This Row],[Revenue]]&lt;= 500000, "Low Income", Restaurant_Data[[#This Row],[Revenue]]&lt;=1000000, "Middle Income", Restaurant_Data[[#This Row],[Revenue]] &lt;= 2000000, "High Income")</f>
        <v>High Income</v>
      </c>
    </row>
    <row r="8283" spans="1:20" x14ac:dyDescent="0.35">
      <c r="A8283" s="1" t="s">
        <v>8310</v>
      </c>
      <c r="B8283" s="1" t="s">
        <v>23</v>
      </c>
      <c r="C8283" s="1" t="s">
        <v>37</v>
      </c>
      <c r="D8283">
        <v>3.5</v>
      </c>
      <c r="E8283">
        <v>72</v>
      </c>
      <c r="F8283">
        <v>57.75</v>
      </c>
      <c r="G8283">
        <v>5246</v>
      </c>
      <c r="H8283">
        <v>59451</v>
      </c>
      <c r="I8283">
        <v>15</v>
      </c>
      <c r="J8283">
        <v>566</v>
      </c>
      <c r="K8283">
        <v>184.71</v>
      </c>
      <c r="L8283">
        <v>5.4</v>
      </c>
      <c r="M8283">
        <v>5.0999999999999996</v>
      </c>
      <c r="N8283" s="1" t="s">
        <v>21</v>
      </c>
      <c r="O8283">
        <v>27</v>
      </c>
      <c r="P8283">
        <v>29</v>
      </c>
      <c r="Q8283">
        <v>56</v>
      </c>
      <c r="R8283" t="str" cm="1">
        <f t="array" ref="R8283">_xlfn.IFS(Restaurant_Data[[#This Row],[Total Reservations]]&lt;=50, "Low", Restaurant_Data[[#This Row],[Total Reservations]]&lt;=100, "Medium", Restaurant_Data[[#This Row],[Total Reservations]]&lt;=200, "High")</f>
        <v>Medium</v>
      </c>
      <c r="S8283" s="4">
        <v>946059.55</v>
      </c>
      <c r="T8283" t="str" cm="1">
        <f t="array" ref="T8283">_xlfn.IFS(Restaurant_Data[[#This Row],[Revenue]]&lt;= 500000, "Low Income", Restaurant_Data[[#This Row],[Revenue]]&lt;=1000000, "Middle Income", Restaurant_Data[[#This Row],[Revenue]] &lt;= 2000000, "High Income")</f>
        <v>Middle Income</v>
      </c>
    </row>
    <row r="8284" spans="1:20" x14ac:dyDescent="0.35">
      <c r="A8284" s="1" t="s">
        <v>8311</v>
      </c>
      <c r="B8284" s="1" t="s">
        <v>34</v>
      </c>
      <c r="C8284" s="1" t="s">
        <v>26</v>
      </c>
      <c r="D8284">
        <v>3.8</v>
      </c>
      <c r="E8284">
        <v>54</v>
      </c>
      <c r="F8284">
        <v>46.54</v>
      </c>
      <c r="G8284">
        <v>1312</v>
      </c>
      <c r="H8284">
        <v>13812</v>
      </c>
      <c r="I8284">
        <v>9</v>
      </c>
      <c r="J8284">
        <v>535</v>
      </c>
      <c r="K8284">
        <v>282.8</v>
      </c>
      <c r="L8284">
        <v>3.7</v>
      </c>
      <c r="M8284">
        <v>9.6999999999999993</v>
      </c>
      <c r="N8284" s="1" t="s">
        <v>27</v>
      </c>
      <c r="O8284">
        <v>4</v>
      </c>
      <c r="P8284">
        <v>16</v>
      </c>
      <c r="Q8284">
        <v>20</v>
      </c>
      <c r="R8284" t="str" cm="1">
        <f t="array" ref="R8284">_xlfn.IFS(Restaurant_Data[[#This Row],[Total Reservations]]&lt;=50, "Low", Restaurant_Data[[#This Row],[Total Reservations]]&lt;=100, "Medium", Restaurant_Data[[#This Row],[Total Reservations]]&lt;=200, "High")</f>
        <v>Low</v>
      </c>
      <c r="S8284" s="4">
        <v>570741.43999999994</v>
      </c>
      <c r="T8284" t="str" cm="1">
        <f t="array" ref="T8284">_xlfn.IFS(Restaurant_Data[[#This Row],[Revenue]]&lt;= 500000, "Low Income", Restaurant_Data[[#This Row],[Revenue]]&lt;=1000000, "Middle Income", Restaurant_Data[[#This Row],[Revenue]] &lt;= 2000000, "High Income")</f>
        <v>Middle Income</v>
      </c>
    </row>
    <row r="8285" spans="1:20" x14ac:dyDescent="0.35">
      <c r="A8285" s="1" t="s">
        <v>8312</v>
      </c>
      <c r="B8285" s="1" t="s">
        <v>34</v>
      </c>
      <c r="C8285" s="1" t="s">
        <v>20</v>
      </c>
      <c r="D8285">
        <v>4.2</v>
      </c>
      <c r="E8285">
        <v>61</v>
      </c>
      <c r="F8285">
        <v>68.47</v>
      </c>
      <c r="G8285">
        <v>1830</v>
      </c>
      <c r="H8285">
        <v>22981</v>
      </c>
      <c r="I8285">
        <v>12</v>
      </c>
      <c r="J8285">
        <v>314</v>
      </c>
      <c r="K8285">
        <v>65.3</v>
      </c>
      <c r="L8285">
        <v>9.1999999999999993</v>
      </c>
      <c r="M8285">
        <v>6.6</v>
      </c>
      <c r="N8285" s="1" t="s">
        <v>21</v>
      </c>
      <c r="O8285">
        <v>1</v>
      </c>
      <c r="P8285">
        <v>48</v>
      </c>
      <c r="Q8285">
        <v>49</v>
      </c>
      <c r="R8285" t="str" cm="1">
        <f t="array" ref="R8285">_xlfn.IFS(Restaurant_Data[[#This Row],[Total Reservations]]&lt;=50, "Low", Restaurant_Data[[#This Row],[Total Reservations]]&lt;=100, "Medium", Restaurant_Data[[#This Row],[Total Reservations]]&lt;=200, "High")</f>
        <v>Low</v>
      </c>
      <c r="S8285" s="4">
        <v>942467.81</v>
      </c>
      <c r="T8285" t="str" cm="1">
        <f t="array" ref="T8285">_xlfn.IFS(Restaurant_Data[[#This Row],[Revenue]]&lt;= 500000, "Low Income", Restaurant_Data[[#This Row],[Revenue]]&lt;=1000000, "Middle Income", Restaurant_Data[[#This Row],[Revenue]] &lt;= 2000000, "High Income")</f>
        <v>Middle Income</v>
      </c>
    </row>
    <row r="8286" spans="1:20" x14ac:dyDescent="0.35">
      <c r="A8286" s="1" t="s">
        <v>8313</v>
      </c>
      <c r="B8286" s="1" t="s">
        <v>19</v>
      </c>
      <c r="C8286" s="1" t="s">
        <v>37</v>
      </c>
      <c r="D8286">
        <v>3.9</v>
      </c>
      <c r="E8286">
        <v>49</v>
      </c>
      <c r="F8286">
        <v>58.76</v>
      </c>
      <c r="G8286">
        <v>2445</v>
      </c>
      <c r="H8286">
        <v>23573</v>
      </c>
      <c r="I8286">
        <v>8</v>
      </c>
      <c r="J8286">
        <v>702</v>
      </c>
      <c r="K8286">
        <v>140.91999999999999</v>
      </c>
      <c r="L8286">
        <v>9.6</v>
      </c>
      <c r="M8286">
        <v>8</v>
      </c>
      <c r="N8286" s="1" t="s">
        <v>27</v>
      </c>
      <c r="O8286">
        <v>47</v>
      </c>
      <c r="P8286">
        <v>5</v>
      </c>
      <c r="Q8286">
        <v>52</v>
      </c>
      <c r="R8286" t="str" cm="1">
        <f t="array" ref="R8286">_xlfn.IFS(Restaurant_Data[[#This Row],[Total Reservations]]&lt;=50, "Low", Restaurant_Data[[#This Row],[Total Reservations]]&lt;=100, "Medium", Restaurant_Data[[#This Row],[Total Reservations]]&lt;=200, "High")</f>
        <v>Medium</v>
      </c>
      <c r="S8286" s="4">
        <v>656659.23</v>
      </c>
      <c r="T8286" t="str" cm="1">
        <f t="array" ref="T8286">_xlfn.IFS(Restaurant_Data[[#This Row],[Revenue]]&lt;= 500000, "Low Income", Restaurant_Data[[#This Row],[Revenue]]&lt;=1000000, "Middle Income", Restaurant_Data[[#This Row],[Revenue]] &lt;= 2000000, "High Income")</f>
        <v>Middle Income</v>
      </c>
    </row>
    <row r="8287" spans="1:20" x14ac:dyDescent="0.35">
      <c r="A8287" s="1" t="s">
        <v>8314</v>
      </c>
      <c r="B8287" s="1" t="s">
        <v>23</v>
      </c>
      <c r="C8287" s="1" t="s">
        <v>26</v>
      </c>
      <c r="D8287">
        <v>3.8</v>
      </c>
      <c r="E8287">
        <v>83</v>
      </c>
      <c r="F8287">
        <v>49.37</v>
      </c>
      <c r="G8287">
        <v>2188</v>
      </c>
      <c r="H8287">
        <v>27400</v>
      </c>
      <c r="I8287">
        <v>5</v>
      </c>
      <c r="J8287">
        <v>274</v>
      </c>
      <c r="K8287">
        <v>151.31</v>
      </c>
      <c r="L8287">
        <v>8.1999999999999993</v>
      </c>
      <c r="M8287">
        <v>7.7</v>
      </c>
      <c r="N8287" s="1" t="s">
        <v>27</v>
      </c>
      <c r="O8287">
        <v>55</v>
      </c>
      <c r="P8287">
        <v>76</v>
      </c>
      <c r="Q8287">
        <v>131</v>
      </c>
      <c r="R8287" t="str" cm="1">
        <f t="array" ref="R8287">_xlfn.IFS(Restaurant_Data[[#This Row],[Total Reservations]]&lt;=50, "Low", Restaurant_Data[[#This Row],[Total Reservations]]&lt;=100, "Medium", Restaurant_Data[[#This Row],[Total Reservations]]&lt;=200, "High")</f>
        <v>High</v>
      </c>
      <c r="S8287" s="4">
        <v>922015.96</v>
      </c>
      <c r="T8287" t="str" cm="1">
        <f t="array" ref="T8287">_xlfn.IFS(Restaurant_Data[[#This Row],[Revenue]]&lt;= 500000, "Low Income", Restaurant_Data[[#This Row],[Revenue]]&lt;=1000000, "Middle Income", Restaurant_Data[[#This Row],[Revenue]] &lt;= 2000000, "High Income")</f>
        <v>Middle Income</v>
      </c>
    </row>
    <row r="8288" spans="1:20" x14ac:dyDescent="0.35">
      <c r="A8288" s="1" t="s">
        <v>8315</v>
      </c>
      <c r="B8288" s="1" t="s">
        <v>19</v>
      </c>
      <c r="C8288" s="1" t="s">
        <v>24</v>
      </c>
      <c r="D8288">
        <v>4.0999999999999996</v>
      </c>
      <c r="E8288">
        <v>34</v>
      </c>
      <c r="F8288">
        <v>29.1</v>
      </c>
      <c r="G8288">
        <v>2054</v>
      </c>
      <c r="H8288">
        <v>27294</v>
      </c>
      <c r="I8288">
        <v>16</v>
      </c>
      <c r="J8288">
        <v>399</v>
      </c>
      <c r="K8288">
        <v>81.47</v>
      </c>
      <c r="L8288">
        <v>6.2</v>
      </c>
      <c r="M8288">
        <v>7.4</v>
      </c>
      <c r="N8288" s="1" t="s">
        <v>27</v>
      </c>
      <c r="O8288">
        <v>23</v>
      </c>
      <c r="P8288">
        <v>6</v>
      </c>
      <c r="Q8288">
        <v>29</v>
      </c>
      <c r="R8288" t="str" cm="1">
        <f t="array" ref="R8288">_xlfn.IFS(Restaurant_Data[[#This Row],[Total Reservations]]&lt;=50, "Low", Restaurant_Data[[#This Row],[Total Reservations]]&lt;=100, "Medium", Restaurant_Data[[#This Row],[Total Reservations]]&lt;=200, "High")</f>
        <v>Low</v>
      </c>
      <c r="S8288" s="4">
        <v>245566.2</v>
      </c>
      <c r="T8288" t="str" cm="1">
        <f t="array" ref="T8288">_xlfn.IFS(Restaurant_Data[[#This Row],[Revenue]]&lt;= 500000, "Low Income", Restaurant_Data[[#This Row],[Revenue]]&lt;=1000000, "Middle Income", Restaurant_Data[[#This Row],[Revenue]] &lt;= 2000000, "High Income")</f>
        <v>Low Income</v>
      </c>
    </row>
    <row r="8289" spans="1:20" x14ac:dyDescent="0.35">
      <c r="A8289" s="1" t="s">
        <v>8316</v>
      </c>
      <c r="B8289" s="1" t="s">
        <v>34</v>
      </c>
      <c r="C8289" s="1" t="s">
        <v>20</v>
      </c>
      <c r="D8289">
        <v>3.5</v>
      </c>
      <c r="E8289">
        <v>53</v>
      </c>
      <c r="F8289">
        <v>69.52</v>
      </c>
      <c r="G8289">
        <v>2785</v>
      </c>
      <c r="H8289">
        <v>29998</v>
      </c>
      <c r="I8289">
        <v>15</v>
      </c>
      <c r="J8289">
        <v>935</v>
      </c>
      <c r="K8289">
        <v>195.75</v>
      </c>
      <c r="L8289">
        <v>9</v>
      </c>
      <c r="M8289">
        <v>6.8</v>
      </c>
      <c r="N8289" s="1" t="s">
        <v>21</v>
      </c>
      <c r="O8289">
        <v>31</v>
      </c>
      <c r="P8289">
        <v>40</v>
      </c>
      <c r="Q8289">
        <v>71</v>
      </c>
      <c r="R8289" t="str" cm="1">
        <f t="array" ref="R8289">_xlfn.IFS(Restaurant_Data[[#This Row],[Total Reservations]]&lt;=50, "Low", Restaurant_Data[[#This Row],[Total Reservations]]&lt;=100, "Medium", Restaurant_Data[[#This Row],[Total Reservations]]&lt;=200, "High")</f>
        <v>Medium</v>
      </c>
      <c r="S8289" s="4">
        <v>842301.96</v>
      </c>
      <c r="T8289" t="str" cm="1">
        <f t="array" ref="T8289">_xlfn.IFS(Restaurant_Data[[#This Row],[Revenue]]&lt;= 500000, "Low Income", Restaurant_Data[[#This Row],[Revenue]]&lt;=1000000, "Middle Income", Restaurant_Data[[#This Row],[Revenue]] &lt;= 2000000, "High Income")</f>
        <v>Middle Income</v>
      </c>
    </row>
    <row r="8290" spans="1:20" x14ac:dyDescent="0.35">
      <c r="A8290" s="1" t="s">
        <v>8317</v>
      </c>
      <c r="B8290" s="1" t="s">
        <v>34</v>
      </c>
      <c r="C8290" s="1" t="s">
        <v>42</v>
      </c>
      <c r="D8290">
        <v>3.2</v>
      </c>
      <c r="E8290">
        <v>70</v>
      </c>
      <c r="F8290">
        <v>42.81</v>
      </c>
      <c r="G8290">
        <v>1428</v>
      </c>
      <c r="H8290">
        <v>15221</v>
      </c>
      <c r="I8290">
        <v>17</v>
      </c>
      <c r="J8290">
        <v>138</v>
      </c>
      <c r="K8290">
        <v>60.05</v>
      </c>
      <c r="L8290">
        <v>6.4</v>
      </c>
      <c r="M8290">
        <v>2.9</v>
      </c>
      <c r="N8290" s="1" t="s">
        <v>21</v>
      </c>
      <c r="O8290">
        <v>69</v>
      </c>
      <c r="P8290">
        <v>4</v>
      </c>
      <c r="Q8290">
        <v>73</v>
      </c>
      <c r="R8290" t="str" cm="1">
        <f t="array" ref="R8290">_xlfn.IFS(Restaurant_Data[[#This Row],[Total Reservations]]&lt;=50, "Low", Restaurant_Data[[#This Row],[Total Reservations]]&lt;=100, "Medium", Restaurant_Data[[#This Row],[Total Reservations]]&lt;=200, "High")</f>
        <v>Medium</v>
      </c>
      <c r="S8290" s="4">
        <v>684231.48</v>
      </c>
      <c r="T8290" t="str" cm="1">
        <f t="array" ref="T8290">_xlfn.IFS(Restaurant_Data[[#This Row],[Revenue]]&lt;= 500000, "Low Income", Restaurant_Data[[#This Row],[Revenue]]&lt;=1000000, "Middle Income", Restaurant_Data[[#This Row],[Revenue]] &lt;= 2000000, "High Income")</f>
        <v>Middle Income</v>
      </c>
    </row>
    <row r="8291" spans="1:20" x14ac:dyDescent="0.35">
      <c r="A8291" s="1" t="s">
        <v>8318</v>
      </c>
      <c r="B8291" s="1" t="s">
        <v>34</v>
      </c>
      <c r="C8291" s="1" t="s">
        <v>24</v>
      </c>
      <c r="D8291">
        <v>3</v>
      </c>
      <c r="E8291">
        <v>65</v>
      </c>
      <c r="F8291">
        <v>27.7</v>
      </c>
      <c r="G8291">
        <v>1204</v>
      </c>
      <c r="H8291">
        <v>17192</v>
      </c>
      <c r="I8291">
        <v>1</v>
      </c>
      <c r="J8291">
        <v>695</v>
      </c>
      <c r="K8291">
        <v>228.18</v>
      </c>
      <c r="L8291">
        <v>2.2999999999999998</v>
      </c>
      <c r="M8291">
        <v>3.7</v>
      </c>
      <c r="N8291" s="1" t="s">
        <v>27</v>
      </c>
      <c r="O8291">
        <v>45</v>
      </c>
      <c r="P8291">
        <v>64</v>
      </c>
      <c r="Q8291">
        <v>109</v>
      </c>
      <c r="R8291" t="str" cm="1">
        <f t="array" ref="R8291">_xlfn.IFS(Restaurant_Data[[#This Row],[Total Reservations]]&lt;=50, "Low", Restaurant_Data[[#This Row],[Total Reservations]]&lt;=100, "Medium", Restaurant_Data[[#This Row],[Total Reservations]]&lt;=200, "High")</f>
        <v>High</v>
      </c>
      <c r="S8291" s="4">
        <v>405384.4</v>
      </c>
      <c r="T8291" t="str" cm="1">
        <f t="array" ref="T8291">_xlfn.IFS(Restaurant_Data[[#This Row],[Revenue]]&lt;= 500000, "Low Income", Restaurant_Data[[#This Row],[Revenue]]&lt;=1000000, "Middle Income", Restaurant_Data[[#This Row],[Revenue]] &lt;= 2000000, "High Income")</f>
        <v>Low Income</v>
      </c>
    </row>
    <row r="8292" spans="1:20" x14ac:dyDescent="0.35">
      <c r="A8292" s="1" t="s">
        <v>8319</v>
      </c>
      <c r="B8292" s="1" t="s">
        <v>23</v>
      </c>
      <c r="C8292" s="1" t="s">
        <v>26</v>
      </c>
      <c r="D8292">
        <v>3.5</v>
      </c>
      <c r="E8292">
        <v>76</v>
      </c>
      <c r="F8292">
        <v>45.2</v>
      </c>
      <c r="G8292">
        <v>5108</v>
      </c>
      <c r="H8292">
        <v>54807</v>
      </c>
      <c r="I8292">
        <v>12</v>
      </c>
      <c r="J8292">
        <v>152</v>
      </c>
      <c r="K8292">
        <v>59.36</v>
      </c>
      <c r="L8292">
        <v>1.2</v>
      </c>
      <c r="M8292">
        <v>9</v>
      </c>
      <c r="N8292" s="1" t="s">
        <v>21</v>
      </c>
      <c r="O8292">
        <v>54</v>
      </c>
      <c r="P8292">
        <v>72</v>
      </c>
      <c r="Q8292">
        <v>126</v>
      </c>
      <c r="R8292" t="str" cm="1">
        <f t="array" ref="R8292">_xlfn.IFS(Restaurant_Data[[#This Row],[Total Reservations]]&lt;=50, "Low", Restaurant_Data[[#This Row],[Total Reservations]]&lt;=100, "Medium", Restaurant_Data[[#This Row],[Total Reservations]]&lt;=200, "High")</f>
        <v>High</v>
      </c>
      <c r="S8292" s="4">
        <v>785810.35</v>
      </c>
      <c r="T8292" t="str" cm="1">
        <f t="array" ref="T8292">_xlfn.IFS(Restaurant_Data[[#This Row],[Revenue]]&lt;= 500000, "Low Income", Restaurant_Data[[#This Row],[Revenue]]&lt;=1000000, "Middle Income", Restaurant_Data[[#This Row],[Revenue]] &lt;= 2000000, "High Income")</f>
        <v>Middle Income</v>
      </c>
    </row>
    <row r="8293" spans="1:20" x14ac:dyDescent="0.35">
      <c r="A8293" s="1" t="s">
        <v>8320</v>
      </c>
      <c r="B8293" s="1" t="s">
        <v>23</v>
      </c>
      <c r="C8293" s="1" t="s">
        <v>24</v>
      </c>
      <c r="D8293">
        <v>3.2</v>
      </c>
      <c r="E8293">
        <v>72</v>
      </c>
      <c r="F8293">
        <v>30.39</v>
      </c>
      <c r="G8293">
        <v>3620</v>
      </c>
      <c r="H8293">
        <v>39911</v>
      </c>
      <c r="I8293">
        <v>19</v>
      </c>
      <c r="J8293">
        <v>379</v>
      </c>
      <c r="K8293">
        <v>268.37</v>
      </c>
      <c r="L8293">
        <v>7.5</v>
      </c>
      <c r="M8293">
        <v>2.6</v>
      </c>
      <c r="N8293" s="1" t="s">
        <v>21</v>
      </c>
      <c r="O8293">
        <v>14</v>
      </c>
      <c r="P8293">
        <v>49</v>
      </c>
      <c r="Q8293">
        <v>63</v>
      </c>
      <c r="R8293" t="str" cm="1">
        <f t="array" ref="R8293">_xlfn.IFS(Restaurant_Data[[#This Row],[Total Reservations]]&lt;=50, "Low", Restaurant_Data[[#This Row],[Total Reservations]]&lt;=100, "Medium", Restaurant_Data[[#This Row],[Total Reservations]]&lt;=200, "High")</f>
        <v>Medium</v>
      </c>
      <c r="S8293" s="4">
        <v>513337.64</v>
      </c>
      <c r="T8293" t="str" cm="1">
        <f t="array" ref="T8293">_xlfn.IFS(Restaurant_Data[[#This Row],[Revenue]]&lt;= 500000, "Low Income", Restaurant_Data[[#This Row],[Revenue]]&lt;=1000000, "Middle Income", Restaurant_Data[[#This Row],[Revenue]] &lt;= 2000000, "High Income")</f>
        <v>Middle Income</v>
      </c>
    </row>
    <row r="8294" spans="1:20" x14ac:dyDescent="0.35">
      <c r="A8294" s="1" t="s">
        <v>8321</v>
      </c>
      <c r="B8294" s="1" t="s">
        <v>34</v>
      </c>
      <c r="C8294" s="1" t="s">
        <v>42</v>
      </c>
      <c r="D8294">
        <v>3.7</v>
      </c>
      <c r="E8294">
        <v>53</v>
      </c>
      <c r="F8294">
        <v>39.93</v>
      </c>
      <c r="G8294">
        <v>1490</v>
      </c>
      <c r="H8294">
        <v>19819</v>
      </c>
      <c r="I8294">
        <v>5</v>
      </c>
      <c r="J8294">
        <v>981</v>
      </c>
      <c r="K8294">
        <v>66.260000000000005</v>
      </c>
      <c r="L8294">
        <v>7.8</v>
      </c>
      <c r="M8294">
        <v>2.4</v>
      </c>
      <c r="N8294" s="1" t="s">
        <v>27</v>
      </c>
      <c r="O8294">
        <v>42</v>
      </c>
      <c r="P8294">
        <v>12</v>
      </c>
      <c r="Q8294">
        <v>54</v>
      </c>
      <c r="R8294" t="str" cm="1">
        <f t="array" ref="R8294">_xlfn.IFS(Restaurant_Data[[#This Row],[Total Reservations]]&lt;=50, "Low", Restaurant_Data[[#This Row],[Total Reservations]]&lt;=100, "Medium", Restaurant_Data[[#This Row],[Total Reservations]]&lt;=200, "High")</f>
        <v>Medium</v>
      </c>
      <c r="S8294" s="4">
        <v>480911.68</v>
      </c>
      <c r="T8294" t="str" cm="1">
        <f t="array" ref="T8294">_xlfn.IFS(Restaurant_Data[[#This Row],[Revenue]]&lt;= 500000, "Low Income", Restaurant_Data[[#This Row],[Revenue]]&lt;=1000000, "Middle Income", Restaurant_Data[[#This Row],[Revenue]] &lt;= 2000000, "High Income")</f>
        <v>Low Income</v>
      </c>
    </row>
    <row r="8295" spans="1:20" x14ac:dyDescent="0.35">
      <c r="A8295" s="1" t="s">
        <v>8322</v>
      </c>
      <c r="B8295" s="1" t="s">
        <v>19</v>
      </c>
      <c r="C8295" s="1" t="s">
        <v>24</v>
      </c>
      <c r="D8295">
        <v>4.5</v>
      </c>
      <c r="E8295">
        <v>49</v>
      </c>
      <c r="F8295">
        <v>25.66</v>
      </c>
      <c r="G8295">
        <v>2974</v>
      </c>
      <c r="H8295">
        <v>31537</v>
      </c>
      <c r="I8295">
        <v>15</v>
      </c>
      <c r="J8295">
        <v>174</v>
      </c>
      <c r="K8295">
        <v>164.09</v>
      </c>
      <c r="L8295">
        <v>9.3000000000000007</v>
      </c>
      <c r="M8295">
        <v>3.6</v>
      </c>
      <c r="N8295" s="1" t="s">
        <v>27</v>
      </c>
      <c r="O8295">
        <v>5</v>
      </c>
      <c r="P8295">
        <v>27</v>
      </c>
      <c r="Q8295">
        <v>32</v>
      </c>
      <c r="R8295" t="str" cm="1">
        <f t="array" ref="R8295">_xlfn.IFS(Restaurant_Data[[#This Row],[Total Reservations]]&lt;=50, "Low", Restaurant_Data[[#This Row],[Total Reservations]]&lt;=100, "Medium", Restaurant_Data[[#This Row],[Total Reservations]]&lt;=200, "High")</f>
        <v>Low</v>
      </c>
      <c r="S8295" s="4">
        <v>304014.43</v>
      </c>
      <c r="T8295" t="str" cm="1">
        <f t="array" ref="T8295">_xlfn.IFS(Restaurant_Data[[#This Row],[Revenue]]&lt;= 500000, "Low Income", Restaurant_Data[[#This Row],[Revenue]]&lt;=1000000, "Middle Income", Restaurant_Data[[#This Row],[Revenue]] &lt;= 2000000, "High Income")</f>
        <v>Low Income</v>
      </c>
    </row>
    <row r="8296" spans="1:20" x14ac:dyDescent="0.35">
      <c r="A8296" s="1" t="s">
        <v>8323</v>
      </c>
      <c r="B8296" s="1" t="s">
        <v>19</v>
      </c>
      <c r="C8296" s="1" t="s">
        <v>26</v>
      </c>
      <c r="D8296">
        <v>4.4000000000000004</v>
      </c>
      <c r="E8296">
        <v>35</v>
      </c>
      <c r="F8296">
        <v>46.47</v>
      </c>
      <c r="G8296">
        <v>1119</v>
      </c>
      <c r="H8296">
        <v>14926</v>
      </c>
      <c r="I8296">
        <v>9</v>
      </c>
      <c r="J8296">
        <v>995</v>
      </c>
      <c r="K8296">
        <v>88.85</v>
      </c>
      <c r="L8296">
        <v>8.4</v>
      </c>
      <c r="M8296">
        <v>4.3</v>
      </c>
      <c r="N8296" s="1" t="s">
        <v>21</v>
      </c>
      <c r="O8296">
        <v>21</v>
      </c>
      <c r="P8296">
        <v>20</v>
      </c>
      <c r="Q8296">
        <v>41</v>
      </c>
      <c r="R8296" t="str" cm="1">
        <f t="array" ref="R8296">_xlfn.IFS(Restaurant_Data[[#This Row],[Total Reservations]]&lt;=50, "Low", Restaurant_Data[[#This Row],[Total Reservations]]&lt;=100, "Medium", Restaurant_Data[[#This Row],[Total Reservations]]&lt;=200, "High")</f>
        <v>Low</v>
      </c>
      <c r="S8296" s="4">
        <v>377862.62</v>
      </c>
      <c r="T8296" t="str" cm="1">
        <f t="array" ref="T8296">_xlfn.IFS(Restaurant_Data[[#This Row],[Revenue]]&lt;= 500000, "Low Income", Restaurant_Data[[#This Row],[Revenue]]&lt;=1000000, "Middle Income", Restaurant_Data[[#This Row],[Revenue]] &lt;= 2000000, "High Income")</f>
        <v>Low Income</v>
      </c>
    </row>
    <row r="8297" spans="1:20" x14ac:dyDescent="0.35">
      <c r="A8297" s="1" t="s">
        <v>8324</v>
      </c>
      <c r="B8297" s="1" t="s">
        <v>34</v>
      </c>
      <c r="C8297" s="1" t="s">
        <v>42</v>
      </c>
      <c r="D8297">
        <v>4.2</v>
      </c>
      <c r="E8297">
        <v>52</v>
      </c>
      <c r="F8297">
        <v>40.61</v>
      </c>
      <c r="G8297">
        <v>3284</v>
      </c>
      <c r="H8297">
        <v>39433</v>
      </c>
      <c r="I8297">
        <v>3</v>
      </c>
      <c r="J8297">
        <v>353</v>
      </c>
      <c r="K8297">
        <v>83.28</v>
      </c>
      <c r="L8297">
        <v>6.8</v>
      </c>
      <c r="M8297">
        <v>6</v>
      </c>
      <c r="N8297" s="1" t="s">
        <v>27</v>
      </c>
      <c r="O8297">
        <v>43</v>
      </c>
      <c r="P8297">
        <v>6</v>
      </c>
      <c r="Q8297">
        <v>49</v>
      </c>
      <c r="R8297" t="str" cm="1">
        <f t="array" ref="R8297">_xlfn.IFS(Restaurant_Data[[#This Row],[Total Reservations]]&lt;=50, "Low", Restaurant_Data[[#This Row],[Total Reservations]]&lt;=100, "Medium", Restaurant_Data[[#This Row],[Total Reservations]]&lt;=200, "High")</f>
        <v>Low</v>
      </c>
      <c r="S8297" s="4">
        <v>481460.22</v>
      </c>
      <c r="T8297" t="str" cm="1">
        <f t="array" ref="T8297">_xlfn.IFS(Restaurant_Data[[#This Row],[Revenue]]&lt;= 500000, "Low Income", Restaurant_Data[[#This Row],[Revenue]]&lt;=1000000, "Middle Income", Restaurant_Data[[#This Row],[Revenue]] &lt;= 2000000, "High Income")</f>
        <v>Low Income</v>
      </c>
    </row>
    <row r="8298" spans="1:20" x14ac:dyDescent="0.35">
      <c r="A8298" s="1" t="s">
        <v>8325</v>
      </c>
      <c r="B8298" s="1" t="s">
        <v>19</v>
      </c>
      <c r="C8298" s="1" t="s">
        <v>42</v>
      </c>
      <c r="D8298">
        <v>4.7</v>
      </c>
      <c r="E8298">
        <v>30</v>
      </c>
      <c r="F8298">
        <v>37.58</v>
      </c>
      <c r="G8298">
        <v>3661</v>
      </c>
      <c r="H8298">
        <v>46201</v>
      </c>
      <c r="I8298">
        <v>12</v>
      </c>
      <c r="J8298">
        <v>132</v>
      </c>
      <c r="K8298">
        <v>230.3</v>
      </c>
      <c r="L8298">
        <v>2.7</v>
      </c>
      <c r="M8298">
        <v>6.4</v>
      </c>
      <c r="N8298" s="1" t="s">
        <v>27</v>
      </c>
      <c r="O8298">
        <v>23</v>
      </c>
      <c r="P8298">
        <v>4</v>
      </c>
      <c r="Q8298">
        <v>27</v>
      </c>
      <c r="R8298" t="str" cm="1">
        <f t="array" ref="R8298">_xlfn.IFS(Restaurant_Data[[#This Row],[Total Reservations]]&lt;=50, "Low", Restaurant_Data[[#This Row],[Total Reservations]]&lt;=100, "Medium", Restaurant_Data[[#This Row],[Total Reservations]]&lt;=200, "High")</f>
        <v>Low</v>
      </c>
      <c r="S8298" s="4">
        <v>272530.81</v>
      </c>
      <c r="T8298" t="str" cm="1">
        <f t="array" ref="T8298">_xlfn.IFS(Restaurant_Data[[#This Row],[Revenue]]&lt;= 500000, "Low Income", Restaurant_Data[[#This Row],[Revenue]]&lt;=1000000, "Middle Income", Restaurant_Data[[#This Row],[Revenue]] &lt;= 2000000, "High Income")</f>
        <v>Low Income</v>
      </c>
    </row>
    <row r="8299" spans="1:20" x14ac:dyDescent="0.35">
      <c r="A8299" s="1" t="s">
        <v>8326</v>
      </c>
      <c r="B8299" s="1" t="s">
        <v>34</v>
      </c>
      <c r="C8299" s="1" t="s">
        <v>24</v>
      </c>
      <c r="D8299">
        <v>3.6</v>
      </c>
      <c r="E8299">
        <v>52</v>
      </c>
      <c r="F8299">
        <v>34.65</v>
      </c>
      <c r="G8299">
        <v>2948</v>
      </c>
      <c r="H8299">
        <v>31414</v>
      </c>
      <c r="I8299">
        <v>19</v>
      </c>
      <c r="J8299">
        <v>316</v>
      </c>
      <c r="K8299">
        <v>243.56</v>
      </c>
      <c r="L8299">
        <v>6.3</v>
      </c>
      <c r="M8299">
        <v>8.1</v>
      </c>
      <c r="N8299" s="1" t="s">
        <v>21</v>
      </c>
      <c r="O8299">
        <v>13</v>
      </c>
      <c r="P8299">
        <v>7</v>
      </c>
      <c r="Q8299">
        <v>20</v>
      </c>
      <c r="R8299" t="str" cm="1">
        <f t="array" ref="R8299">_xlfn.IFS(Restaurant_Data[[#This Row],[Total Reservations]]&lt;=50, "Low", Restaurant_Data[[#This Row],[Total Reservations]]&lt;=100, "Medium", Restaurant_Data[[#This Row],[Total Reservations]]&lt;=200, "High")</f>
        <v>Low</v>
      </c>
      <c r="S8299" s="4">
        <v>428111.9</v>
      </c>
      <c r="T8299" t="str" cm="1">
        <f t="array" ref="T8299">_xlfn.IFS(Restaurant_Data[[#This Row],[Revenue]]&lt;= 500000, "Low Income", Restaurant_Data[[#This Row],[Revenue]]&lt;=1000000, "Middle Income", Restaurant_Data[[#This Row],[Revenue]] &lt;= 2000000, "High Income")</f>
        <v>Low Income</v>
      </c>
    </row>
    <row r="8300" spans="1:20" x14ac:dyDescent="0.35">
      <c r="A8300" s="1" t="s">
        <v>8327</v>
      </c>
      <c r="B8300" s="1" t="s">
        <v>19</v>
      </c>
      <c r="C8300" s="1" t="s">
        <v>42</v>
      </c>
      <c r="D8300">
        <v>4.8</v>
      </c>
      <c r="E8300">
        <v>37</v>
      </c>
      <c r="F8300">
        <v>36.909999999999997</v>
      </c>
      <c r="G8300">
        <v>3717</v>
      </c>
      <c r="H8300">
        <v>39032</v>
      </c>
      <c r="I8300">
        <v>15</v>
      </c>
      <c r="J8300">
        <v>450</v>
      </c>
      <c r="K8300">
        <v>234.8</v>
      </c>
      <c r="L8300">
        <v>4.9000000000000004</v>
      </c>
      <c r="M8300">
        <v>1.7</v>
      </c>
      <c r="N8300" s="1" t="s">
        <v>21</v>
      </c>
      <c r="O8300">
        <v>24</v>
      </c>
      <c r="P8300">
        <v>22</v>
      </c>
      <c r="Q8300">
        <v>46</v>
      </c>
      <c r="R8300" t="str" cm="1">
        <f t="array" ref="R8300">_xlfn.IFS(Restaurant_Data[[#This Row],[Total Reservations]]&lt;=50, "Low", Restaurant_Data[[#This Row],[Total Reservations]]&lt;=100, "Medium", Restaurant_Data[[#This Row],[Total Reservations]]&lt;=200, "High")</f>
        <v>Low</v>
      </c>
      <c r="S8300" s="4">
        <v>327506.69</v>
      </c>
      <c r="T8300" t="str" cm="1">
        <f t="array" ref="T8300">_xlfn.IFS(Restaurant_Data[[#This Row],[Revenue]]&lt;= 500000, "Low Income", Restaurant_Data[[#This Row],[Revenue]]&lt;=1000000, "Middle Income", Restaurant_Data[[#This Row],[Revenue]] &lt;= 2000000, "High Income")</f>
        <v>Low Income</v>
      </c>
    </row>
    <row r="8301" spans="1:20" x14ac:dyDescent="0.35">
      <c r="A8301" s="1" t="s">
        <v>8328</v>
      </c>
      <c r="B8301" s="1" t="s">
        <v>34</v>
      </c>
      <c r="C8301" s="1" t="s">
        <v>24</v>
      </c>
      <c r="D8301">
        <v>3.8</v>
      </c>
      <c r="E8301">
        <v>65</v>
      </c>
      <c r="F8301">
        <v>25.22</v>
      </c>
      <c r="G8301">
        <v>1981</v>
      </c>
      <c r="H8301">
        <v>27466</v>
      </c>
      <c r="I8301">
        <v>3</v>
      </c>
      <c r="J8301">
        <v>435</v>
      </c>
      <c r="K8301">
        <v>151</v>
      </c>
      <c r="L8301">
        <v>3.1</v>
      </c>
      <c r="M8301">
        <v>2.9</v>
      </c>
      <c r="N8301" s="1" t="s">
        <v>27</v>
      </c>
      <c r="O8301">
        <v>60</v>
      </c>
      <c r="P8301">
        <v>32</v>
      </c>
      <c r="Q8301">
        <v>92</v>
      </c>
      <c r="R8301" t="str" cm="1">
        <f t="array" ref="R8301">_xlfn.IFS(Restaurant_Data[[#This Row],[Total Reservations]]&lt;=50, "Low", Restaurant_Data[[#This Row],[Total Reservations]]&lt;=100, "Medium", Restaurant_Data[[#This Row],[Total Reservations]]&lt;=200, "High")</f>
        <v>Medium</v>
      </c>
      <c r="S8301" s="4">
        <v>372541.74</v>
      </c>
      <c r="T8301" t="str" cm="1">
        <f t="array" ref="T8301">_xlfn.IFS(Restaurant_Data[[#This Row],[Revenue]]&lt;= 500000, "Low Income", Restaurant_Data[[#This Row],[Revenue]]&lt;=1000000, "Middle Income", Restaurant_Data[[#This Row],[Revenue]] &lt;= 2000000, "High Income")</f>
        <v>Low Income</v>
      </c>
    </row>
    <row r="8302" spans="1:20" x14ac:dyDescent="0.35">
      <c r="A8302" s="1" t="s">
        <v>8329</v>
      </c>
      <c r="B8302" s="1" t="s">
        <v>19</v>
      </c>
      <c r="C8302" s="1" t="s">
        <v>20</v>
      </c>
      <c r="D8302">
        <v>3.8</v>
      </c>
      <c r="E8302">
        <v>36</v>
      </c>
      <c r="F8302">
        <v>69.92</v>
      </c>
      <c r="G8302">
        <v>1211</v>
      </c>
      <c r="H8302">
        <v>19597</v>
      </c>
      <c r="I8302">
        <v>18</v>
      </c>
      <c r="J8302">
        <v>824</v>
      </c>
      <c r="K8302">
        <v>297.7</v>
      </c>
      <c r="L8302">
        <v>8.1999999999999993</v>
      </c>
      <c r="M8302">
        <v>5.5</v>
      </c>
      <c r="N8302" s="1" t="s">
        <v>21</v>
      </c>
      <c r="O8302">
        <v>13</v>
      </c>
      <c r="P8302">
        <v>0</v>
      </c>
      <c r="Q8302">
        <v>13</v>
      </c>
      <c r="R8302" t="str" cm="1">
        <f t="array" ref="R8302">_xlfn.IFS(Restaurant_Data[[#This Row],[Total Reservations]]&lt;=50, "Low", Restaurant_Data[[#This Row],[Total Reservations]]&lt;=100, "Medium", Restaurant_Data[[#This Row],[Total Reservations]]&lt;=200, "High")</f>
        <v>Low</v>
      </c>
      <c r="S8302" s="4">
        <v>581452.59</v>
      </c>
      <c r="T8302" t="str" cm="1">
        <f t="array" ref="T8302">_xlfn.IFS(Restaurant_Data[[#This Row],[Revenue]]&lt;= 500000, "Low Income", Restaurant_Data[[#This Row],[Revenue]]&lt;=1000000, "Middle Income", Restaurant_Data[[#This Row],[Revenue]] &lt;= 2000000, "High Income")</f>
        <v>Middle Income</v>
      </c>
    </row>
    <row r="8303" spans="1:20" x14ac:dyDescent="0.35">
      <c r="A8303" s="1" t="s">
        <v>8330</v>
      </c>
      <c r="B8303" s="1" t="s">
        <v>23</v>
      </c>
      <c r="C8303" s="1" t="s">
        <v>42</v>
      </c>
      <c r="D8303">
        <v>3.8</v>
      </c>
      <c r="E8303">
        <v>87</v>
      </c>
      <c r="F8303">
        <v>45.85</v>
      </c>
      <c r="G8303">
        <v>3380</v>
      </c>
      <c r="H8303">
        <v>34064</v>
      </c>
      <c r="I8303">
        <v>16</v>
      </c>
      <c r="J8303">
        <v>410</v>
      </c>
      <c r="K8303">
        <v>134.99</v>
      </c>
      <c r="L8303">
        <v>2.2999999999999998</v>
      </c>
      <c r="M8303">
        <v>3.3</v>
      </c>
      <c r="N8303" s="1" t="s">
        <v>21</v>
      </c>
      <c r="O8303">
        <v>84</v>
      </c>
      <c r="P8303">
        <v>23</v>
      </c>
      <c r="Q8303">
        <v>107</v>
      </c>
      <c r="R8303" t="str" cm="1">
        <f t="array" ref="R8303">_xlfn.IFS(Restaurant_Data[[#This Row],[Total Reservations]]&lt;=50, "Low", Restaurant_Data[[#This Row],[Total Reservations]]&lt;=100, "Medium", Restaurant_Data[[#This Row],[Total Reservations]]&lt;=200, "High")</f>
        <v>High</v>
      </c>
      <c r="S8303" s="4">
        <v>904879.2</v>
      </c>
      <c r="T8303" t="str" cm="1">
        <f t="array" ref="T8303">_xlfn.IFS(Restaurant_Data[[#This Row],[Revenue]]&lt;= 500000, "Low Income", Restaurant_Data[[#This Row],[Revenue]]&lt;=1000000, "Middle Income", Restaurant_Data[[#This Row],[Revenue]] &lt;= 2000000, "High Income")</f>
        <v>Middle Income</v>
      </c>
    </row>
    <row r="8304" spans="1:20" x14ac:dyDescent="0.35">
      <c r="A8304" s="1" t="s">
        <v>8331</v>
      </c>
      <c r="B8304" s="1" t="s">
        <v>34</v>
      </c>
      <c r="C8304" s="1" t="s">
        <v>24</v>
      </c>
      <c r="D8304">
        <v>3.2</v>
      </c>
      <c r="E8304">
        <v>58</v>
      </c>
      <c r="F8304">
        <v>31.97</v>
      </c>
      <c r="G8304">
        <v>2176</v>
      </c>
      <c r="H8304">
        <v>23665</v>
      </c>
      <c r="I8304">
        <v>15</v>
      </c>
      <c r="J8304">
        <v>106</v>
      </c>
      <c r="K8304">
        <v>111.32</v>
      </c>
      <c r="L8304">
        <v>6.7</v>
      </c>
      <c r="M8304">
        <v>8.9</v>
      </c>
      <c r="N8304" s="1" t="s">
        <v>21</v>
      </c>
      <c r="O8304">
        <v>16</v>
      </c>
      <c r="P8304">
        <v>22</v>
      </c>
      <c r="Q8304">
        <v>38</v>
      </c>
      <c r="R8304" t="str" cm="1">
        <f t="array" ref="R8304">_xlfn.IFS(Restaurant_Data[[#This Row],[Total Reservations]]&lt;=50, "Low", Restaurant_Data[[#This Row],[Total Reservations]]&lt;=100, "Medium", Restaurant_Data[[#This Row],[Total Reservations]]&lt;=200, "High")</f>
        <v>Low</v>
      </c>
      <c r="S8304" s="4">
        <v>434757.05</v>
      </c>
      <c r="T8304" t="str" cm="1">
        <f t="array" ref="T8304">_xlfn.IFS(Restaurant_Data[[#This Row],[Revenue]]&lt;= 500000, "Low Income", Restaurant_Data[[#This Row],[Revenue]]&lt;=1000000, "Middle Income", Restaurant_Data[[#This Row],[Revenue]] &lt;= 2000000, "High Income")</f>
        <v>Low Income</v>
      </c>
    </row>
    <row r="8305" spans="1:20" x14ac:dyDescent="0.35">
      <c r="A8305" s="1" t="s">
        <v>8332</v>
      </c>
      <c r="B8305" s="1" t="s">
        <v>34</v>
      </c>
      <c r="C8305" s="1" t="s">
        <v>20</v>
      </c>
      <c r="D8305">
        <v>5</v>
      </c>
      <c r="E8305">
        <v>52</v>
      </c>
      <c r="F8305">
        <v>68.89</v>
      </c>
      <c r="G8305">
        <v>3851</v>
      </c>
      <c r="H8305">
        <v>45422</v>
      </c>
      <c r="I8305">
        <v>5</v>
      </c>
      <c r="J8305">
        <v>848</v>
      </c>
      <c r="K8305">
        <v>299.13</v>
      </c>
      <c r="L8305">
        <v>6.5</v>
      </c>
      <c r="M8305">
        <v>6.8</v>
      </c>
      <c r="N8305" s="1" t="s">
        <v>21</v>
      </c>
      <c r="O8305">
        <v>13</v>
      </c>
      <c r="P8305">
        <v>20</v>
      </c>
      <c r="Q8305">
        <v>33</v>
      </c>
      <c r="R8305" t="str" cm="1">
        <f t="array" ref="R8305">_xlfn.IFS(Restaurant_Data[[#This Row],[Total Reservations]]&lt;=50, "Low", Restaurant_Data[[#This Row],[Total Reservations]]&lt;=100, "Medium", Restaurant_Data[[#This Row],[Total Reservations]]&lt;=200, "High")</f>
        <v>Low</v>
      </c>
      <c r="S8305" s="4">
        <v>808186.29</v>
      </c>
      <c r="T8305" t="str" cm="1">
        <f t="array" ref="T8305">_xlfn.IFS(Restaurant_Data[[#This Row],[Revenue]]&lt;= 500000, "Low Income", Restaurant_Data[[#This Row],[Revenue]]&lt;=1000000, "Middle Income", Restaurant_Data[[#This Row],[Revenue]] &lt;= 2000000, "High Income")</f>
        <v>Middle Income</v>
      </c>
    </row>
    <row r="8306" spans="1:20" x14ac:dyDescent="0.35">
      <c r="A8306" s="1" t="s">
        <v>8333</v>
      </c>
      <c r="B8306" s="1" t="s">
        <v>19</v>
      </c>
      <c r="C8306" s="1" t="s">
        <v>42</v>
      </c>
      <c r="D8306">
        <v>3.3</v>
      </c>
      <c r="E8306">
        <v>47</v>
      </c>
      <c r="F8306">
        <v>35.19</v>
      </c>
      <c r="G8306">
        <v>1534</v>
      </c>
      <c r="H8306">
        <v>14075</v>
      </c>
      <c r="I8306">
        <v>10</v>
      </c>
      <c r="J8306">
        <v>426</v>
      </c>
      <c r="K8306">
        <v>294.32</v>
      </c>
      <c r="L8306">
        <v>3.7</v>
      </c>
      <c r="M8306">
        <v>5.4</v>
      </c>
      <c r="N8306" s="1" t="s">
        <v>21</v>
      </c>
      <c r="O8306">
        <v>32</v>
      </c>
      <c r="P8306">
        <v>12</v>
      </c>
      <c r="Q8306">
        <v>44</v>
      </c>
      <c r="R8306" t="str" cm="1">
        <f t="array" ref="R8306">_xlfn.IFS(Restaurant_Data[[#This Row],[Total Reservations]]&lt;=50, "Low", Restaurant_Data[[#This Row],[Total Reservations]]&lt;=100, "Medium", Restaurant_Data[[#This Row],[Total Reservations]]&lt;=200, "High")</f>
        <v>Low</v>
      </c>
      <c r="S8306" s="4">
        <v>382165.78</v>
      </c>
      <c r="T8306" t="str" cm="1">
        <f t="array" ref="T8306">_xlfn.IFS(Restaurant_Data[[#This Row],[Revenue]]&lt;= 500000, "Low Income", Restaurant_Data[[#This Row],[Revenue]]&lt;=1000000, "Middle Income", Restaurant_Data[[#This Row],[Revenue]] &lt;= 2000000, "High Income")</f>
        <v>Low Income</v>
      </c>
    </row>
    <row r="8307" spans="1:20" x14ac:dyDescent="0.35">
      <c r="A8307" s="1" t="s">
        <v>8334</v>
      </c>
      <c r="B8307" s="1" t="s">
        <v>34</v>
      </c>
      <c r="C8307" s="1" t="s">
        <v>20</v>
      </c>
      <c r="D8307">
        <v>3.7</v>
      </c>
      <c r="E8307">
        <v>65</v>
      </c>
      <c r="F8307">
        <v>70.33</v>
      </c>
      <c r="G8307">
        <v>2262</v>
      </c>
      <c r="H8307">
        <v>25716</v>
      </c>
      <c r="I8307">
        <v>10</v>
      </c>
      <c r="J8307">
        <v>236</v>
      </c>
      <c r="K8307">
        <v>197.96</v>
      </c>
      <c r="L8307">
        <v>4.9000000000000004</v>
      </c>
      <c r="M8307">
        <v>1</v>
      </c>
      <c r="N8307" s="1" t="s">
        <v>27</v>
      </c>
      <c r="O8307">
        <v>57</v>
      </c>
      <c r="P8307">
        <v>40</v>
      </c>
      <c r="Q8307">
        <v>97</v>
      </c>
      <c r="R8307" t="str" cm="1">
        <f t="array" ref="R8307">_xlfn.IFS(Restaurant_Data[[#This Row],[Total Reservations]]&lt;=50, "Low", Restaurant_Data[[#This Row],[Total Reservations]]&lt;=100, "Medium", Restaurant_Data[[#This Row],[Total Reservations]]&lt;=200, "High")</f>
        <v>Medium</v>
      </c>
      <c r="S8307" s="4">
        <v>1026070.36</v>
      </c>
      <c r="T8307" t="str" cm="1">
        <f t="array" ref="T8307">_xlfn.IFS(Restaurant_Data[[#This Row],[Revenue]]&lt;= 500000, "Low Income", Restaurant_Data[[#This Row],[Revenue]]&lt;=1000000, "Middle Income", Restaurant_Data[[#This Row],[Revenue]] &lt;= 2000000, "High Income")</f>
        <v>High Income</v>
      </c>
    </row>
    <row r="8308" spans="1:20" x14ac:dyDescent="0.35">
      <c r="A8308" s="1" t="s">
        <v>8335</v>
      </c>
      <c r="B8308" s="1" t="s">
        <v>34</v>
      </c>
      <c r="C8308" s="1" t="s">
        <v>31</v>
      </c>
      <c r="D8308">
        <v>3.6</v>
      </c>
      <c r="E8308">
        <v>70</v>
      </c>
      <c r="F8308">
        <v>32.270000000000003</v>
      </c>
      <c r="G8308">
        <v>3529</v>
      </c>
      <c r="H8308">
        <v>40986</v>
      </c>
      <c r="I8308">
        <v>13</v>
      </c>
      <c r="J8308">
        <v>528</v>
      </c>
      <c r="K8308">
        <v>102.26</v>
      </c>
      <c r="L8308">
        <v>2</v>
      </c>
      <c r="M8308">
        <v>8.6999999999999993</v>
      </c>
      <c r="N8308" s="1" t="s">
        <v>21</v>
      </c>
      <c r="O8308">
        <v>8</v>
      </c>
      <c r="P8308">
        <v>21</v>
      </c>
      <c r="Q8308">
        <v>29</v>
      </c>
      <c r="R8308" t="str" cm="1">
        <f t="array" ref="R8308">_xlfn.IFS(Restaurant_Data[[#This Row],[Total Reservations]]&lt;=50, "Low", Restaurant_Data[[#This Row],[Total Reservations]]&lt;=100, "Medium", Restaurant_Data[[#This Row],[Total Reservations]]&lt;=200, "High")</f>
        <v>Low</v>
      </c>
      <c r="S8308" s="4">
        <v>522383.73</v>
      </c>
      <c r="T8308" t="str" cm="1">
        <f t="array" ref="T8308">_xlfn.IFS(Restaurant_Data[[#This Row],[Revenue]]&lt;= 500000, "Low Income", Restaurant_Data[[#This Row],[Revenue]]&lt;=1000000, "Middle Income", Restaurant_Data[[#This Row],[Revenue]] &lt;= 2000000, "High Income")</f>
        <v>Middle Income</v>
      </c>
    </row>
    <row r="8309" spans="1:20" x14ac:dyDescent="0.35">
      <c r="A8309" s="1" t="s">
        <v>8336</v>
      </c>
      <c r="B8309" s="1" t="s">
        <v>34</v>
      </c>
      <c r="C8309" s="1" t="s">
        <v>42</v>
      </c>
      <c r="D8309">
        <v>3.1</v>
      </c>
      <c r="E8309">
        <v>50</v>
      </c>
      <c r="F8309">
        <v>42.13</v>
      </c>
      <c r="G8309">
        <v>2551</v>
      </c>
      <c r="H8309">
        <v>25307</v>
      </c>
      <c r="I8309">
        <v>18</v>
      </c>
      <c r="J8309">
        <v>735</v>
      </c>
      <c r="K8309">
        <v>109.62</v>
      </c>
      <c r="L8309">
        <v>1.2</v>
      </c>
      <c r="M8309">
        <v>5.0999999999999996</v>
      </c>
      <c r="N8309" s="1" t="s">
        <v>27</v>
      </c>
      <c r="O8309">
        <v>41</v>
      </c>
      <c r="P8309">
        <v>46</v>
      </c>
      <c r="Q8309">
        <v>87</v>
      </c>
      <c r="R8309" t="str" cm="1">
        <f t="array" ref="R8309">_xlfn.IFS(Restaurant_Data[[#This Row],[Total Reservations]]&lt;=50, "Low", Restaurant_Data[[#This Row],[Total Reservations]]&lt;=100, "Medium", Restaurant_Data[[#This Row],[Total Reservations]]&lt;=200, "High")</f>
        <v>Medium</v>
      </c>
      <c r="S8309" s="4">
        <v>492700.66</v>
      </c>
      <c r="T8309" t="str" cm="1">
        <f t="array" ref="T8309">_xlfn.IFS(Restaurant_Data[[#This Row],[Revenue]]&lt;= 500000, "Low Income", Restaurant_Data[[#This Row],[Revenue]]&lt;=1000000, "Middle Income", Restaurant_Data[[#This Row],[Revenue]] &lt;= 2000000, "High Income")</f>
        <v>Low Income</v>
      </c>
    </row>
    <row r="8310" spans="1:20" x14ac:dyDescent="0.35">
      <c r="A8310" s="1" t="s">
        <v>8337</v>
      </c>
      <c r="B8310" s="1" t="s">
        <v>23</v>
      </c>
      <c r="C8310" s="1" t="s">
        <v>31</v>
      </c>
      <c r="D8310">
        <v>3.3</v>
      </c>
      <c r="E8310">
        <v>90</v>
      </c>
      <c r="F8310">
        <v>36.409999999999997</v>
      </c>
      <c r="G8310">
        <v>3381</v>
      </c>
      <c r="H8310">
        <v>40239</v>
      </c>
      <c r="I8310">
        <v>10</v>
      </c>
      <c r="J8310">
        <v>386</v>
      </c>
      <c r="K8310">
        <v>180.22</v>
      </c>
      <c r="L8310">
        <v>1.1000000000000001</v>
      </c>
      <c r="M8310">
        <v>5.8</v>
      </c>
      <c r="N8310" s="1" t="s">
        <v>27</v>
      </c>
      <c r="O8310">
        <v>81</v>
      </c>
      <c r="P8310">
        <v>45</v>
      </c>
      <c r="Q8310">
        <v>126</v>
      </c>
      <c r="R8310" t="str" cm="1">
        <f t="array" ref="R8310">_xlfn.IFS(Restaurant_Data[[#This Row],[Total Reservations]]&lt;=50, "Low", Restaurant_Data[[#This Row],[Total Reservations]]&lt;=100, "Medium", Restaurant_Data[[#This Row],[Total Reservations]]&lt;=200, "High")</f>
        <v>High</v>
      </c>
      <c r="S8310" s="4">
        <v>743534.21</v>
      </c>
      <c r="T8310" t="str" cm="1">
        <f t="array" ref="T8310">_xlfn.IFS(Restaurant_Data[[#This Row],[Revenue]]&lt;= 500000, "Low Income", Restaurant_Data[[#This Row],[Revenue]]&lt;=1000000, "Middle Income", Restaurant_Data[[#This Row],[Revenue]] &lt;= 2000000, "High Income")</f>
        <v>Middle Income</v>
      </c>
    </row>
    <row r="8311" spans="1:20" x14ac:dyDescent="0.35">
      <c r="A8311" s="1" t="s">
        <v>8338</v>
      </c>
      <c r="B8311" s="1" t="s">
        <v>23</v>
      </c>
      <c r="C8311" s="1" t="s">
        <v>26</v>
      </c>
      <c r="D8311">
        <v>3.1</v>
      </c>
      <c r="E8311">
        <v>89</v>
      </c>
      <c r="F8311">
        <v>47.92</v>
      </c>
      <c r="G8311">
        <v>2955</v>
      </c>
      <c r="H8311">
        <v>35744</v>
      </c>
      <c r="I8311">
        <v>16</v>
      </c>
      <c r="J8311">
        <v>896</v>
      </c>
      <c r="K8311">
        <v>244.03</v>
      </c>
      <c r="L8311">
        <v>2.6</v>
      </c>
      <c r="M8311">
        <v>7.3</v>
      </c>
      <c r="N8311" s="1" t="s">
        <v>27</v>
      </c>
      <c r="O8311">
        <v>10</v>
      </c>
      <c r="P8311">
        <v>28</v>
      </c>
      <c r="Q8311">
        <v>38</v>
      </c>
      <c r="R8311" t="str" cm="1">
        <f t="array" ref="R8311">_xlfn.IFS(Restaurant_Data[[#This Row],[Total Reservations]]&lt;=50, "Low", Restaurant_Data[[#This Row],[Total Reservations]]&lt;=100, "Medium", Restaurant_Data[[#This Row],[Total Reservations]]&lt;=200, "High")</f>
        <v>Low</v>
      </c>
      <c r="S8311" s="4">
        <v>964791.38</v>
      </c>
      <c r="T8311" t="str" cm="1">
        <f t="array" ref="T8311">_xlfn.IFS(Restaurant_Data[[#This Row],[Revenue]]&lt;= 500000, "Low Income", Restaurant_Data[[#This Row],[Revenue]]&lt;=1000000, "Middle Income", Restaurant_Data[[#This Row],[Revenue]] &lt;= 2000000, "High Income")</f>
        <v>Middle Income</v>
      </c>
    </row>
    <row r="8312" spans="1:20" x14ac:dyDescent="0.35">
      <c r="A8312" s="1" t="s">
        <v>8339</v>
      </c>
      <c r="B8312" s="1" t="s">
        <v>19</v>
      </c>
      <c r="C8312" s="1" t="s">
        <v>26</v>
      </c>
      <c r="D8312">
        <v>3.6</v>
      </c>
      <c r="E8312">
        <v>45</v>
      </c>
      <c r="F8312">
        <v>45.76</v>
      </c>
      <c r="G8312">
        <v>2271</v>
      </c>
      <c r="H8312">
        <v>28432</v>
      </c>
      <c r="I8312">
        <v>2</v>
      </c>
      <c r="J8312">
        <v>696</v>
      </c>
      <c r="K8312">
        <v>69.36</v>
      </c>
      <c r="L8312">
        <v>8.8000000000000007</v>
      </c>
      <c r="M8312">
        <v>9.4</v>
      </c>
      <c r="N8312" s="1" t="s">
        <v>27</v>
      </c>
      <c r="O8312">
        <v>43</v>
      </c>
      <c r="P8312">
        <v>22</v>
      </c>
      <c r="Q8312">
        <v>65</v>
      </c>
      <c r="R8312" t="str" cm="1">
        <f t="array" ref="R8312">_xlfn.IFS(Restaurant_Data[[#This Row],[Total Reservations]]&lt;=50, "Low", Restaurant_Data[[#This Row],[Total Reservations]]&lt;=100, "Medium", Restaurant_Data[[#This Row],[Total Reservations]]&lt;=200, "High")</f>
        <v>Medium</v>
      </c>
      <c r="S8312" s="4">
        <v>471259.3</v>
      </c>
      <c r="T8312" t="str" cm="1">
        <f t="array" ref="T8312">_xlfn.IFS(Restaurant_Data[[#This Row],[Revenue]]&lt;= 500000, "Low Income", Restaurant_Data[[#This Row],[Revenue]]&lt;=1000000, "Middle Income", Restaurant_Data[[#This Row],[Revenue]] &lt;= 2000000, "High Income")</f>
        <v>Low Income</v>
      </c>
    </row>
    <row r="8313" spans="1:20" x14ac:dyDescent="0.35">
      <c r="A8313" s="1" t="s">
        <v>8340</v>
      </c>
      <c r="B8313" s="1" t="s">
        <v>23</v>
      </c>
      <c r="C8313" s="1" t="s">
        <v>24</v>
      </c>
      <c r="D8313">
        <v>4.7</v>
      </c>
      <c r="E8313">
        <v>81</v>
      </c>
      <c r="F8313">
        <v>33.31</v>
      </c>
      <c r="G8313">
        <v>6454</v>
      </c>
      <c r="H8313">
        <v>73478</v>
      </c>
      <c r="I8313">
        <v>18</v>
      </c>
      <c r="J8313">
        <v>143</v>
      </c>
      <c r="K8313">
        <v>221.92</v>
      </c>
      <c r="L8313">
        <v>5.7</v>
      </c>
      <c r="M8313">
        <v>2.4</v>
      </c>
      <c r="N8313" s="1" t="s">
        <v>21</v>
      </c>
      <c r="O8313">
        <v>68</v>
      </c>
      <c r="P8313">
        <v>21</v>
      </c>
      <c r="Q8313">
        <v>89</v>
      </c>
      <c r="R8313" t="str" cm="1">
        <f t="array" ref="R8313">_xlfn.IFS(Restaurant_Data[[#This Row],[Total Reservations]]&lt;=50, "Low", Restaurant_Data[[#This Row],[Total Reservations]]&lt;=100, "Medium", Restaurant_Data[[#This Row],[Total Reservations]]&lt;=200, "High")</f>
        <v>Medium</v>
      </c>
      <c r="S8313" s="4">
        <v>629541.57999999996</v>
      </c>
      <c r="T8313" t="str" cm="1">
        <f t="array" ref="T8313">_xlfn.IFS(Restaurant_Data[[#This Row],[Revenue]]&lt;= 500000, "Low Income", Restaurant_Data[[#This Row],[Revenue]]&lt;=1000000, "Middle Income", Restaurant_Data[[#This Row],[Revenue]] &lt;= 2000000, "High Income")</f>
        <v>Middle Income</v>
      </c>
    </row>
    <row r="8314" spans="1:20" x14ac:dyDescent="0.35">
      <c r="A8314" s="1" t="s">
        <v>8341</v>
      </c>
      <c r="B8314" s="1" t="s">
        <v>19</v>
      </c>
      <c r="C8314" s="1" t="s">
        <v>37</v>
      </c>
      <c r="D8314">
        <v>3.7</v>
      </c>
      <c r="E8314">
        <v>35</v>
      </c>
      <c r="F8314">
        <v>61.44</v>
      </c>
      <c r="G8314">
        <v>2019</v>
      </c>
      <c r="H8314">
        <v>28171</v>
      </c>
      <c r="I8314">
        <v>4</v>
      </c>
      <c r="J8314">
        <v>536</v>
      </c>
      <c r="K8314">
        <v>75.78</v>
      </c>
      <c r="L8314">
        <v>2.1</v>
      </c>
      <c r="M8314">
        <v>1.6</v>
      </c>
      <c r="N8314" s="1" t="s">
        <v>21</v>
      </c>
      <c r="O8314">
        <v>23</v>
      </c>
      <c r="P8314">
        <v>33</v>
      </c>
      <c r="Q8314">
        <v>56</v>
      </c>
      <c r="R8314" t="str" cm="1">
        <f t="array" ref="R8314">_xlfn.IFS(Restaurant_Data[[#This Row],[Total Reservations]]&lt;=50, "Low", Restaurant_Data[[#This Row],[Total Reservations]]&lt;=100, "Medium", Restaurant_Data[[#This Row],[Total Reservations]]&lt;=200, "High")</f>
        <v>Medium</v>
      </c>
      <c r="S8314" s="4">
        <v>485737.29</v>
      </c>
      <c r="T8314" t="str" cm="1">
        <f t="array" ref="T8314">_xlfn.IFS(Restaurant_Data[[#This Row],[Revenue]]&lt;= 500000, "Low Income", Restaurant_Data[[#This Row],[Revenue]]&lt;=1000000, "Middle Income", Restaurant_Data[[#This Row],[Revenue]] &lt;= 2000000, "High Income")</f>
        <v>Low Income</v>
      </c>
    </row>
    <row r="8315" spans="1:20" x14ac:dyDescent="0.35">
      <c r="A8315" s="1" t="s">
        <v>8342</v>
      </c>
      <c r="B8315" s="1" t="s">
        <v>23</v>
      </c>
      <c r="C8315" s="1" t="s">
        <v>31</v>
      </c>
      <c r="D8315">
        <v>3.2</v>
      </c>
      <c r="E8315">
        <v>90</v>
      </c>
      <c r="F8315">
        <v>39.26</v>
      </c>
      <c r="G8315">
        <v>4707</v>
      </c>
      <c r="H8315">
        <v>46688</v>
      </c>
      <c r="I8315">
        <v>19</v>
      </c>
      <c r="J8315">
        <v>447</v>
      </c>
      <c r="K8315">
        <v>261.02999999999997</v>
      </c>
      <c r="L8315">
        <v>9.1</v>
      </c>
      <c r="M8315">
        <v>2.1</v>
      </c>
      <c r="N8315" s="1" t="s">
        <v>27</v>
      </c>
      <c r="O8315">
        <v>52</v>
      </c>
      <c r="P8315">
        <v>7</v>
      </c>
      <c r="Q8315">
        <v>59</v>
      </c>
      <c r="R8315" t="str" cm="1">
        <f t="array" ref="R8315">_xlfn.IFS(Restaurant_Data[[#This Row],[Total Reservations]]&lt;=50, "Low", Restaurant_Data[[#This Row],[Total Reservations]]&lt;=100, "Medium", Restaurant_Data[[#This Row],[Total Reservations]]&lt;=200, "High")</f>
        <v>Medium</v>
      </c>
      <c r="S8315" s="4">
        <v>811019.84</v>
      </c>
      <c r="T8315" t="str" cm="1">
        <f t="array" ref="T8315">_xlfn.IFS(Restaurant_Data[[#This Row],[Revenue]]&lt;= 500000, "Low Income", Restaurant_Data[[#This Row],[Revenue]]&lt;=1000000, "Middle Income", Restaurant_Data[[#This Row],[Revenue]] &lt;= 2000000, "High Income")</f>
        <v>Middle Income</v>
      </c>
    </row>
    <row r="8316" spans="1:20" x14ac:dyDescent="0.35">
      <c r="A8316" s="1" t="s">
        <v>8343</v>
      </c>
      <c r="B8316" s="1" t="s">
        <v>19</v>
      </c>
      <c r="C8316" s="1" t="s">
        <v>31</v>
      </c>
      <c r="D8316">
        <v>4.3</v>
      </c>
      <c r="E8316">
        <v>38</v>
      </c>
      <c r="F8316">
        <v>32.86</v>
      </c>
      <c r="G8316">
        <v>1281</v>
      </c>
      <c r="H8316">
        <v>15158</v>
      </c>
      <c r="I8316">
        <v>5</v>
      </c>
      <c r="J8316">
        <v>912</v>
      </c>
      <c r="K8316">
        <v>183.03</v>
      </c>
      <c r="L8316">
        <v>6.1</v>
      </c>
      <c r="M8316">
        <v>7.7</v>
      </c>
      <c r="N8316" s="1" t="s">
        <v>21</v>
      </c>
      <c r="O8316">
        <v>4</v>
      </c>
      <c r="P8316">
        <v>23</v>
      </c>
      <c r="Q8316">
        <v>27</v>
      </c>
      <c r="R8316" t="str" cm="1">
        <f t="array" ref="R8316">_xlfn.IFS(Restaurant_Data[[#This Row],[Total Reservations]]&lt;=50, "Low", Restaurant_Data[[#This Row],[Total Reservations]]&lt;=100, "Medium", Restaurant_Data[[#This Row],[Total Reservations]]&lt;=200, "High")</f>
        <v>Low</v>
      </c>
      <c r="S8316" s="4">
        <v>290751.53999999998</v>
      </c>
      <c r="T8316" t="str" cm="1">
        <f t="array" ref="T8316">_xlfn.IFS(Restaurant_Data[[#This Row],[Revenue]]&lt;= 500000, "Low Income", Restaurant_Data[[#This Row],[Revenue]]&lt;=1000000, "Middle Income", Restaurant_Data[[#This Row],[Revenue]] &lt;= 2000000, "High Income")</f>
        <v>Low Income</v>
      </c>
    </row>
    <row r="8317" spans="1:20" x14ac:dyDescent="0.35">
      <c r="A8317" s="1" t="s">
        <v>8344</v>
      </c>
      <c r="B8317" s="1" t="s">
        <v>23</v>
      </c>
      <c r="C8317" s="1" t="s">
        <v>26</v>
      </c>
      <c r="D8317">
        <v>5</v>
      </c>
      <c r="E8317">
        <v>90</v>
      </c>
      <c r="F8317">
        <v>52.18</v>
      </c>
      <c r="G8317">
        <v>4722</v>
      </c>
      <c r="H8317">
        <v>55981</v>
      </c>
      <c r="I8317">
        <v>17</v>
      </c>
      <c r="J8317">
        <v>570</v>
      </c>
      <c r="K8317">
        <v>297.42</v>
      </c>
      <c r="L8317">
        <v>1.3</v>
      </c>
      <c r="M8317">
        <v>2.2000000000000002</v>
      </c>
      <c r="N8317" s="1" t="s">
        <v>27</v>
      </c>
      <c r="O8317">
        <v>9</v>
      </c>
      <c r="P8317">
        <v>43</v>
      </c>
      <c r="Q8317">
        <v>52</v>
      </c>
      <c r="R8317" t="str" cm="1">
        <f t="array" ref="R8317">_xlfn.IFS(Restaurant_Data[[#This Row],[Total Reservations]]&lt;=50, "Low", Restaurant_Data[[#This Row],[Total Reservations]]&lt;=100, "Medium", Restaurant_Data[[#This Row],[Total Reservations]]&lt;=200, "High")</f>
        <v>Medium</v>
      </c>
      <c r="S8317" s="4">
        <v>1060953.21</v>
      </c>
      <c r="T8317" t="str" cm="1">
        <f t="array" ref="T8317">_xlfn.IFS(Restaurant_Data[[#This Row],[Revenue]]&lt;= 500000, "Low Income", Restaurant_Data[[#This Row],[Revenue]]&lt;=1000000, "Middle Income", Restaurant_Data[[#This Row],[Revenue]] &lt;= 2000000, "High Income")</f>
        <v>High Income</v>
      </c>
    </row>
    <row r="8318" spans="1:20" x14ac:dyDescent="0.35">
      <c r="A8318" s="1" t="s">
        <v>8345</v>
      </c>
      <c r="B8318" s="1" t="s">
        <v>23</v>
      </c>
      <c r="C8318" s="1" t="s">
        <v>31</v>
      </c>
      <c r="D8318">
        <v>3.5</v>
      </c>
      <c r="E8318">
        <v>82</v>
      </c>
      <c r="F8318">
        <v>31.31</v>
      </c>
      <c r="G8318">
        <v>4599</v>
      </c>
      <c r="H8318">
        <v>51650</v>
      </c>
      <c r="I8318">
        <v>2</v>
      </c>
      <c r="J8318">
        <v>570</v>
      </c>
      <c r="K8318">
        <v>238.25</v>
      </c>
      <c r="L8318">
        <v>7.9</v>
      </c>
      <c r="M8318">
        <v>5.5</v>
      </c>
      <c r="N8318" s="1" t="s">
        <v>21</v>
      </c>
      <c r="O8318">
        <v>1</v>
      </c>
      <c r="P8318">
        <v>8</v>
      </c>
      <c r="Q8318">
        <v>9</v>
      </c>
      <c r="R8318" t="str" cm="1">
        <f t="array" ref="R8318">_xlfn.IFS(Restaurant_Data[[#This Row],[Total Reservations]]&lt;=50, "Low", Restaurant_Data[[#This Row],[Total Reservations]]&lt;=100, "Medium", Restaurant_Data[[#This Row],[Total Reservations]]&lt;=200, "High")</f>
        <v>Low</v>
      </c>
      <c r="S8318" s="4">
        <v>581867.77</v>
      </c>
      <c r="T8318" t="str" cm="1">
        <f t="array" ref="T8318">_xlfn.IFS(Restaurant_Data[[#This Row],[Revenue]]&lt;= 500000, "Low Income", Restaurant_Data[[#This Row],[Revenue]]&lt;=1000000, "Middle Income", Restaurant_Data[[#This Row],[Revenue]] &lt;= 2000000, "High Income")</f>
        <v>Middle Income</v>
      </c>
    </row>
    <row r="8319" spans="1:20" x14ac:dyDescent="0.35">
      <c r="A8319" s="1" t="s">
        <v>8346</v>
      </c>
      <c r="B8319" s="1" t="s">
        <v>19</v>
      </c>
      <c r="C8319" s="1" t="s">
        <v>37</v>
      </c>
      <c r="D8319">
        <v>3.6</v>
      </c>
      <c r="E8319">
        <v>41</v>
      </c>
      <c r="F8319">
        <v>58.21</v>
      </c>
      <c r="G8319">
        <v>1138</v>
      </c>
      <c r="H8319">
        <v>18200</v>
      </c>
      <c r="I8319">
        <v>15</v>
      </c>
      <c r="J8319">
        <v>162</v>
      </c>
      <c r="K8319">
        <v>174.31</v>
      </c>
      <c r="L8319">
        <v>5.3</v>
      </c>
      <c r="M8319">
        <v>7.4</v>
      </c>
      <c r="N8319" s="1" t="s">
        <v>21</v>
      </c>
      <c r="O8319">
        <v>22</v>
      </c>
      <c r="P8319">
        <v>30</v>
      </c>
      <c r="Q8319">
        <v>52</v>
      </c>
      <c r="R8319" t="str" cm="1">
        <f t="array" ref="R8319">_xlfn.IFS(Restaurant_Data[[#This Row],[Total Reservations]]&lt;=50, "Low", Restaurant_Data[[#This Row],[Total Reservations]]&lt;=100, "Medium", Restaurant_Data[[#This Row],[Total Reservations]]&lt;=200, "High")</f>
        <v>Medium</v>
      </c>
      <c r="S8319" s="4">
        <v>549985.51</v>
      </c>
      <c r="T8319" t="str" cm="1">
        <f t="array" ref="T8319">_xlfn.IFS(Restaurant_Data[[#This Row],[Revenue]]&lt;= 500000, "Low Income", Restaurant_Data[[#This Row],[Revenue]]&lt;=1000000, "Middle Income", Restaurant_Data[[#This Row],[Revenue]] &lt;= 2000000, "High Income")</f>
        <v>Middle Income</v>
      </c>
    </row>
    <row r="8320" spans="1:20" x14ac:dyDescent="0.35">
      <c r="A8320" s="1" t="s">
        <v>8347</v>
      </c>
      <c r="B8320" s="1" t="s">
        <v>34</v>
      </c>
      <c r="C8320" s="1" t="s">
        <v>20</v>
      </c>
      <c r="D8320">
        <v>4.9000000000000004</v>
      </c>
      <c r="E8320">
        <v>62</v>
      </c>
      <c r="F8320">
        <v>72.22</v>
      </c>
      <c r="G8320">
        <v>3816</v>
      </c>
      <c r="H8320">
        <v>45703</v>
      </c>
      <c r="I8320">
        <v>6</v>
      </c>
      <c r="J8320">
        <v>171</v>
      </c>
      <c r="K8320">
        <v>85.29</v>
      </c>
      <c r="L8320">
        <v>5.8</v>
      </c>
      <c r="M8320">
        <v>7.4</v>
      </c>
      <c r="N8320" s="1" t="s">
        <v>27</v>
      </c>
      <c r="O8320">
        <v>31</v>
      </c>
      <c r="P8320">
        <v>10</v>
      </c>
      <c r="Q8320">
        <v>41</v>
      </c>
      <c r="R8320" t="str" cm="1">
        <f t="array" ref="R8320">_xlfn.IFS(Restaurant_Data[[#This Row],[Total Reservations]]&lt;=50, "Low", Restaurant_Data[[#This Row],[Total Reservations]]&lt;=100, "Medium", Restaurant_Data[[#This Row],[Total Reservations]]&lt;=200, "High")</f>
        <v>Low</v>
      </c>
      <c r="S8320" s="4">
        <v>1004515.33</v>
      </c>
      <c r="T8320" t="str" cm="1">
        <f t="array" ref="T8320">_xlfn.IFS(Restaurant_Data[[#This Row],[Revenue]]&lt;= 500000, "Low Income", Restaurant_Data[[#This Row],[Revenue]]&lt;=1000000, "Middle Income", Restaurant_Data[[#This Row],[Revenue]] &lt;= 2000000, "High Income")</f>
        <v>High Income</v>
      </c>
    </row>
    <row r="8321" spans="1:20" x14ac:dyDescent="0.35">
      <c r="A8321" s="1" t="s">
        <v>8348</v>
      </c>
      <c r="B8321" s="1" t="s">
        <v>34</v>
      </c>
      <c r="C8321" s="1" t="s">
        <v>20</v>
      </c>
      <c r="D8321">
        <v>3.4</v>
      </c>
      <c r="E8321">
        <v>67</v>
      </c>
      <c r="F8321">
        <v>74.08</v>
      </c>
      <c r="G8321">
        <v>2967</v>
      </c>
      <c r="H8321">
        <v>28710</v>
      </c>
      <c r="I8321">
        <v>18</v>
      </c>
      <c r="J8321">
        <v>435</v>
      </c>
      <c r="K8321">
        <v>185.6</v>
      </c>
      <c r="L8321">
        <v>6.5</v>
      </c>
      <c r="M8321">
        <v>4.7</v>
      </c>
      <c r="N8321" s="1" t="s">
        <v>21</v>
      </c>
      <c r="O8321">
        <v>64</v>
      </c>
      <c r="P8321">
        <v>48</v>
      </c>
      <c r="Q8321">
        <v>112</v>
      </c>
      <c r="R8321" t="str" cm="1">
        <f t="array" ref="R8321">_xlfn.IFS(Restaurant_Data[[#This Row],[Total Reservations]]&lt;=50, "Low", Restaurant_Data[[#This Row],[Total Reservations]]&lt;=100, "Medium", Restaurant_Data[[#This Row],[Total Reservations]]&lt;=200, "High")</f>
        <v>High</v>
      </c>
      <c r="S8321" s="4">
        <v>1125628.8</v>
      </c>
      <c r="T8321" t="str" cm="1">
        <f t="array" ref="T8321">_xlfn.IFS(Restaurant_Data[[#This Row],[Revenue]]&lt;= 500000, "Low Income", Restaurant_Data[[#This Row],[Revenue]]&lt;=1000000, "Middle Income", Restaurant_Data[[#This Row],[Revenue]] &lt;= 2000000, "High Income")</f>
        <v>High Income</v>
      </c>
    </row>
    <row r="8322" spans="1:20" x14ac:dyDescent="0.35">
      <c r="A8322" s="1" t="s">
        <v>8349</v>
      </c>
      <c r="B8322" s="1" t="s">
        <v>23</v>
      </c>
      <c r="C8322" s="1" t="s">
        <v>37</v>
      </c>
      <c r="D8322">
        <v>4</v>
      </c>
      <c r="E8322">
        <v>88</v>
      </c>
      <c r="F8322">
        <v>58.53</v>
      </c>
      <c r="G8322">
        <v>3072</v>
      </c>
      <c r="H8322">
        <v>36921</v>
      </c>
      <c r="I8322">
        <v>14</v>
      </c>
      <c r="J8322">
        <v>669</v>
      </c>
      <c r="K8322">
        <v>78.61</v>
      </c>
      <c r="L8322">
        <v>1.9</v>
      </c>
      <c r="M8322">
        <v>7.3</v>
      </c>
      <c r="N8322" s="1" t="s">
        <v>27</v>
      </c>
      <c r="O8322">
        <v>17</v>
      </c>
      <c r="P8322">
        <v>51</v>
      </c>
      <c r="Q8322">
        <v>68</v>
      </c>
      <c r="R8322" t="str" cm="1">
        <f t="array" ref="R8322">_xlfn.IFS(Restaurant_Data[[#This Row],[Total Reservations]]&lt;=50, "Low", Restaurant_Data[[#This Row],[Total Reservations]]&lt;=100, "Medium", Restaurant_Data[[#This Row],[Total Reservations]]&lt;=200, "High")</f>
        <v>Medium</v>
      </c>
      <c r="S8322" s="4">
        <v>1158362.25</v>
      </c>
      <c r="T8322" t="str" cm="1">
        <f t="array" ref="T8322">_xlfn.IFS(Restaurant_Data[[#This Row],[Revenue]]&lt;= 500000, "Low Income", Restaurant_Data[[#This Row],[Revenue]]&lt;=1000000, "Middle Income", Restaurant_Data[[#This Row],[Revenue]] &lt;= 2000000, "High Income")</f>
        <v>High Income</v>
      </c>
    </row>
    <row r="8323" spans="1:20" x14ac:dyDescent="0.35">
      <c r="A8323" s="1" t="s">
        <v>8350</v>
      </c>
      <c r="B8323" s="1" t="s">
        <v>19</v>
      </c>
      <c r="C8323" s="1" t="s">
        <v>31</v>
      </c>
      <c r="D8323">
        <v>3.5</v>
      </c>
      <c r="E8323">
        <v>48</v>
      </c>
      <c r="F8323">
        <v>38.79</v>
      </c>
      <c r="G8323">
        <v>3186</v>
      </c>
      <c r="H8323">
        <v>36778</v>
      </c>
      <c r="I8323">
        <v>12</v>
      </c>
      <c r="J8323">
        <v>391</v>
      </c>
      <c r="K8323">
        <v>276.29000000000002</v>
      </c>
      <c r="L8323">
        <v>9.5</v>
      </c>
      <c r="M8323">
        <v>9.6</v>
      </c>
      <c r="N8323" s="1" t="s">
        <v>21</v>
      </c>
      <c r="O8323">
        <v>15</v>
      </c>
      <c r="P8323">
        <v>2</v>
      </c>
      <c r="Q8323">
        <v>17</v>
      </c>
      <c r="R8323" t="str" cm="1">
        <f t="array" ref="R8323">_xlfn.IFS(Restaurant_Data[[#This Row],[Total Reservations]]&lt;=50, "Low", Restaurant_Data[[#This Row],[Total Reservations]]&lt;=100, "Medium", Restaurant_Data[[#This Row],[Total Reservations]]&lt;=200, "High")</f>
        <v>Low</v>
      </c>
      <c r="S8323" s="4">
        <v>437369.81</v>
      </c>
      <c r="T8323" t="str" cm="1">
        <f t="array" ref="T8323">_xlfn.IFS(Restaurant_Data[[#This Row],[Revenue]]&lt;= 500000, "Low Income", Restaurant_Data[[#This Row],[Revenue]]&lt;=1000000, "Middle Income", Restaurant_Data[[#This Row],[Revenue]] &lt;= 2000000, "High Income")</f>
        <v>Low Income</v>
      </c>
    </row>
    <row r="8324" spans="1:20" x14ac:dyDescent="0.35">
      <c r="A8324" s="1" t="s">
        <v>8351</v>
      </c>
      <c r="B8324" s="1" t="s">
        <v>34</v>
      </c>
      <c r="C8324" s="1" t="s">
        <v>31</v>
      </c>
      <c r="D8324">
        <v>4.9000000000000004</v>
      </c>
      <c r="E8324">
        <v>68</v>
      </c>
      <c r="F8324">
        <v>37.46</v>
      </c>
      <c r="G8324">
        <v>4743</v>
      </c>
      <c r="H8324">
        <v>53817</v>
      </c>
      <c r="I8324">
        <v>6</v>
      </c>
      <c r="J8324">
        <v>833</v>
      </c>
      <c r="K8324">
        <v>107.52</v>
      </c>
      <c r="L8324">
        <v>3.3</v>
      </c>
      <c r="M8324">
        <v>1.3</v>
      </c>
      <c r="N8324" s="1" t="s">
        <v>27</v>
      </c>
      <c r="O8324">
        <v>15</v>
      </c>
      <c r="P8324">
        <v>24</v>
      </c>
      <c r="Q8324">
        <v>39</v>
      </c>
      <c r="R8324" t="str" cm="1">
        <f t="array" ref="R8324">_xlfn.IFS(Restaurant_Data[[#This Row],[Total Reservations]]&lt;=50, "Low", Restaurant_Data[[#This Row],[Total Reservations]]&lt;=100, "Medium", Restaurant_Data[[#This Row],[Total Reservations]]&lt;=200, "High")</f>
        <v>Low</v>
      </c>
      <c r="S8324" s="4">
        <v>579086.61</v>
      </c>
      <c r="T8324" t="str" cm="1">
        <f t="array" ref="T8324">_xlfn.IFS(Restaurant_Data[[#This Row],[Revenue]]&lt;= 500000, "Low Income", Restaurant_Data[[#This Row],[Revenue]]&lt;=1000000, "Middle Income", Restaurant_Data[[#This Row],[Revenue]] &lt;= 2000000, "High Income")</f>
        <v>Middle Income</v>
      </c>
    </row>
    <row r="8325" spans="1:20" x14ac:dyDescent="0.35">
      <c r="A8325" s="1" t="s">
        <v>8352</v>
      </c>
      <c r="B8325" s="1" t="s">
        <v>19</v>
      </c>
      <c r="C8325" s="1" t="s">
        <v>31</v>
      </c>
      <c r="D8325">
        <v>5</v>
      </c>
      <c r="E8325">
        <v>35</v>
      </c>
      <c r="F8325">
        <v>33.840000000000003</v>
      </c>
      <c r="G8325">
        <v>3507</v>
      </c>
      <c r="H8325">
        <v>39845</v>
      </c>
      <c r="I8325">
        <v>18</v>
      </c>
      <c r="J8325">
        <v>819</v>
      </c>
      <c r="K8325">
        <v>266.33999999999997</v>
      </c>
      <c r="L8325">
        <v>6.6</v>
      </c>
      <c r="M8325">
        <v>7</v>
      </c>
      <c r="N8325" s="1" t="s">
        <v>21</v>
      </c>
      <c r="O8325">
        <v>23</v>
      </c>
      <c r="P8325">
        <v>12</v>
      </c>
      <c r="Q8325">
        <v>35</v>
      </c>
      <c r="R8325" t="str" cm="1">
        <f t="array" ref="R8325">_xlfn.IFS(Restaurant_Data[[#This Row],[Total Reservations]]&lt;=50, "Low", Restaurant_Data[[#This Row],[Total Reservations]]&lt;=100, "Medium", Restaurant_Data[[#This Row],[Total Reservations]]&lt;=200, "High")</f>
        <v>Low</v>
      </c>
      <c r="S8325" s="4">
        <v>294258.75</v>
      </c>
      <c r="T8325" t="str" cm="1">
        <f t="array" ref="T8325">_xlfn.IFS(Restaurant_Data[[#This Row],[Revenue]]&lt;= 500000, "Low Income", Restaurant_Data[[#This Row],[Revenue]]&lt;=1000000, "Middle Income", Restaurant_Data[[#This Row],[Revenue]] &lt;= 2000000, "High Income")</f>
        <v>Low Income</v>
      </c>
    </row>
    <row r="8326" spans="1:20" x14ac:dyDescent="0.35">
      <c r="A8326" s="1" t="s">
        <v>8353</v>
      </c>
      <c r="B8326" s="1" t="s">
        <v>34</v>
      </c>
      <c r="C8326" s="1" t="s">
        <v>24</v>
      </c>
      <c r="D8326">
        <v>4.5999999999999996</v>
      </c>
      <c r="E8326">
        <v>65</v>
      </c>
      <c r="F8326">
        <v>34.64</v>
      </c>
      <c r="G8326">
        <v>2724</v>
      </c>
      <c r="H8326">
        <v>28825</v>
      </c>
      <c r="I8326">
        <v>3</v>
      </c>
      <c r="J8326">
        <v>512</v>
      </c>
      <c r="K8326">
        <v>125.98</v>
      </c>
      <c r="L8326">
        <v>8.6999999999999993</v>
      </c>
      <c r="M8326">
        <v>5.7</v>
      </c>
      <c r="N8326" s="1" t="s">
        <v>21</v>
      </c>
      <c r="O8326">
        <v>53</v>
      </c>
      <c r="P8326">
        <v>43</v>
      </c>
      <c r="Q8326">
        <v>96</v>
      </c>
      <c r="R8326" t="str" cm="1">
        <f t="array" ref="R8326">_xlfn.IFS(Restaurant_Data[[#This Row],[Total Reservations]]&lt;=50, "Low", Restaurant_Data[[#This Row],[Total Reservations]]&lt;=100, "Medium", Restaurant_Data[[#This Row],[Total Reservations]]&lt;=200, "High")</f>
        <v>Medium</v>
      </c>
      <c r="S8326" s="4">
        <v>513177.09</v>
      </c>
      <c r="T8326" t="str" cm="1">
        <f t="array" ref="T8326">_xlfn.IFS(Restaurant_Data[[#This Row],[Revenue]]&lt;= 500000, "Low Income", Restaurant_Data[[#This Row],[Revenue]]&lt;=1000000, "Middle Income", Restaurant_Data[[#This Row],[Revenue]] &lt;= 2000000, "High Income")</f>
        <v>Middle Income</v>
      </c>
    </row>
    <row r="8327" spans="1:20" x14ac:dyDescent="0.35">
      <c r="A8327" s="1" t="s">
        <v>8354</v>
      </c>
      <c r="B8327" s="1" t="s">
        <v>19</v>
      </c>
      <c r="C8327" s="1" t="s">
        <v>42</v>
      </c>
      <c r="D8327">
        <v>3.6</v>
      </c>
      <c r="E8327">
        <v>36</v>
      </c>
      <c r="F8327">
        <v>40.6</v>
      </c>
      <c r="G8327">
        <v>2500</v>
      </c>
      <c r="H8327">
        <v>28416</v>
      </c>
      <c r="I8327">
        <v>6</v>
      </c>
      <c r="J8327">
        <v>759</v>
      </c>
      <c r="K8327">
        <v>105.47</v>
      </c>
      <c r="L8327">
        <v>4</v>
      </c>
      <c r="M8327">
        <v>2.9</v>
      </c>
      <c r="N8327" s="1" t="s">
        <v>21</v>
      </c>
      <c r="O8327">
        <v>18</v>
      </c>
      <c r="P8327">
        <v>21</v>
      </c>
      <c r="Q8327">
        <v>39</v>
      </c>
      <c r="R8327" t="str" cm="1">
        <f t="array" ref="R8327">_xlfn.IFS(Restaurant_Data[[#This Row],[Total Reservations]]&lt;=50, "Low", Restaurant_Data[[#This Row],[Total Reservations]]&lt;=100, "Medium", Restaurant_Data[[#This Row],[Total Reservations]]&lt;=200, "High")</f>
        <v>Low</v>
      </c>
      <c r="S8327" s="4">
        <v>337812.6</v>
      </c>
      <c r="T8327" t="str" cm="1">
        <f t="array" ref="T8327">_xlfn.IFS(Restaurant_Data[[#This Row],[Revenue]]&lt;= 500000, "Low Income", Restaurant_Data[[#This Row],[Revenue]]&lt;=1000000, "Middle Income", Restaurant_Data[[#This Row],[Revenue]] &lt;= 2000000, "High Income")</f>
        <v>Low Income</v>
      </c>
    </row>
    <row r="8328" spans="1:20" x14ac:dyDescent="0.35">
      <c r="A8328" s="1" t="s">
        <v>8355</v>
      </c>
      <c r="B8328" s="1" t="s">
        <v>23</v>
      </c>
      <c r="C8328" s="1" t="s">
        <v>37</v>
      </c>
      <c r="D8328">
        <v>3.8</v>
      </c>
      <c r="E8328">
        <v>76</v>
      </c>
      <c r="F8328">
        <v>62.13</v>
      </c>
      <c r="G8328">
        <v>4882</v>
      </c>
      <c r="H8328">
        <v>51787</v>
      </c>
      <c r="I8328">
        <v>4</v>
      </c>
      <c r="J8328">
        <v>968</v>
      </c>
      <c r="K8328">
        <v>126.06</v>
      </c>
      <c r="L8328">
        <v>6.6</v>
      </c>
      <c r="M8328">
        <v>3.8</v>
      </c>
      <c r="N8328" s="1" t="s">
        <v>21</v>
      </c>
      <c r="O8328">
        <v>39</v>
      </c>
      <c r="P8328">
        <v>12</v>
      </c>
      <c r="Q8328">
        <v>51</v>
      </c>
      <c r="R8328" t="str" cm="1">
        <f t="array" ref="R8328">_xlfn.IFS(Restaurant_Data[[#This Row],[Total Reservations]]&lt;=50, "Low", Restaurant_Data[[#This Row],[Total Reservations]]&lt;=100, "Medium", Restaurant_Data[[#This Row],[Total Reservations]]&lt;=200, "High")</f>
        <v>Medium</v>
      </c>
      <c r="S8328" s="4">
        <v>1058308.7</v>
      </c>
      <c r="T8328" t="str" cm="1">
        <f t="array" ref="T8328">_xlfn.IFS(Restaurant_Data[[#This Row],[Revenue]]&lt;= 500000, "Low Income", Restaurant_Data[[#This Row],[Revenue]]&lt;=1000000, "Middle Income", Restaurant_Data[[#This Row],[Revenue]] &lt;= 2000000, "High Income")</f>
        <v>High Income</v>
      </c>
    </row>
    <row r="8329" spans="1:20" x14ac:dyDescent="0.35">
      <c r="A8329" s="1" t="s">
        <v>8356</v>
      </c>
      <c r="B8329" s="1" t="s">
        <v>19</v>
      </c>
      <c r="C8329" s="1" t="s">
        <v>37</v>
      </c>
      <c r="D8329">
        <v>3.5</v>
      </c>
      <c r="E8329">
        <v>48</v>
      </c>
      <c r="F8329">
        <v>60.45</v>
      </c>
      <c r="G8329">
        <v>2979</v>
      </c>
      <c r="H8329">
        <v>30319</v>
      </c>
      <c r="I8329">
        <v>19</v>
      </c>
      <c r="J8329">
        <v>431</v>
      </c>
      <c r="K8329">
        <v>226.89</v>
      </c>
      <c r="L8329">
        <v>9.9</v>
      </c>
      <c r="M8329">
        <v>8.5</v>
      </c>
      <c r="N8329" s="1" t="s">
        <v>27</v>
      </c>
      <c r="O8329">
        <v>0</v>
      </c>
      <c r="P8329">
        <v>18</v>
      </c>
      <c r="Q8329">
        <v>18</v>
      </c>
      <c r="R8329" t="str" cm="1">
        <f t="array" ref="R8329">_xlfn.IFS(Restaurant_Data[[#This Row],[Total Reservations]]&lt;=50, "Low", Restaurant_Data[[#This Row],[Total Reservations]]&lt;=100, "Medium", Restaurant_Data[[#This Row],[Total Reservations]]&lt;=200, "High")</f>
        <v>Low</v>
      </c>
      <c r="S8329" s="4">
        <v>671584.95</v>
      </c>
      <c r="T8329" t="str" cm="1">
        <f t="array" ref="T8329">_xlfn.IFS(Restaurant_Data[[#This Row],[Revenue]]&lt;= 500000, "Low Income", Restaurant_Data[[#This Row],[Revenue]]&lt;=1000000, "Middle Income", Restaurant_Data[[#This Row],[Revenue]] &lt;= 2000000, "High Income")</f>
        <v>Middle Income</v>
      </c>
    </row>
    <row r="8330" spans="1:20" x14ac:dyDescent="0.35">
      <c r="A8330" s="1" t="s">
        <v>8357</v>
      </c>
      <c r="B8330" s="1" t="s">
        <v>34</v>
      </c>
      <c r="C8330" s="1" t="s">
        <v>37</v>
      </c>
      <c r="D8330">
        <v>4.8</v>
      </c>
      <c r="E8330">
        <v>65</v>
      </c>
      <c r="F8330">
        <v>59.98</v>
      </c>
      <c r="G8330">
        <v>1695</v>
      </c>
      <c r="H8330">
        <v>24062</v>
      </c>
      <c r="I8330">
        <v>17</v>
      </c>
      <c r="J8330">
        <v>679</v>
      </c>
      <c r="K8330">
        <v>181.3</v>
      </c>
      <c r="L8330">
        <v>8.6999999999999993</v>
      </c>
      <c r="M8330">
        <v>6.3</v>
      </c>
      <c r="N8330" s="1" t="s">
        <v>27</v>
      </c>
      <c r="O8330">
        <v>10</v>
      </c>
      <c r="P8330">
        <v>57</v>
      </c>
      <c r="Q8330">
        <v>67</v>
      </c>
      <c r="R8330" t="str" cm="1">
        <f t="array" ref="R8330">_xlfn.IFS(Restaurant_Data[[#This Row],[Total Reservations]]&lt;=50, "Low", Restaurant_Data[[#This Row],[Total Reservations]]&lt;=100, "Medium", Restaurant_Data[[#This Row],[Total Reservations]]&lt;=200, "High")</f>
        <v>Medium</v>
      </c>
      <c r="S8330" s="4">
        <v>887437.56</v>
      </c>
      <c r="T8330" t="str" cm="1">
        <f t="array" ref="T8330">_xlfn.IFS(Restaurant_Data[[#This Row],[Revenue]]&lt;= 500000, "Low Income", Restaurant_Data[[#This Row],[Revenue]]&lt;=1000000, "Middle Income", Restaurant_Data[[#This Row],[Revenue]] &lt;= 2000000, "High Income")</f>
        <v>Middle Income</v>
      </c>
    </row>
    <row r="8331" spans="1:20" x14ac:dyDescent="0.35">
      <c r="A8331" s="1" t="s">
        <v>8358</v>
      </c>
      <c r="B8331" s="1" t="s">
        <v>23</v>
      </c>
      <c r="C8331" s="1" t="s">
        <v>37</v>
      </c>
      <c r="D8331">
        <v>4.8</v>
      </c>
      <c r="E8331">
        <v>86</v>
      </c>
      <c r="F8331">
        <v>64.33</v>
      </c>
      <c r="G8331">
        <v>6337</v>
      </c>
      <c r="H8331">
        <v>70375</v>
      </c>
      <c r="I8331">
        <v>11</v>
      </c>
      <c r="J8331">
        <v>205</v>
      </c>
      <c r="K8331">
        <v>76.87</v>
      </c>
      <c r="L8331">
        <v>8</v>
      </c>
      <c r="M8331">
        <v>1.1000000000000001</v>
      </c>
      <c r="N8331" s="1" t="s">
        <v>21</v>
      </c>
      <c r="O8331">
        <v>82</v>
      </c>
      <c r="P8331">
        <v>60</v>
      </c>
      <c r="Q8331">
        <v>142</v>
      </c>
      <c r="R8331" t="str" cm="1">
        <f t="array" ref="R8331">_xlfn.IFS(Restaurant_Data[[#This Row],[Total Reservations]]&lt;=50, "Low", Restaurant_Data[[#This Row],[Total Reservations]]&lt;=100, "Medium", Restaurant_Data[[#This Row],[Total Reservations]]&lt;=200, "High")</f>
        <v>High</v>
      </c>
      <c r="S8331" s="4">
        <v>1249710.33</v>
      </c>
      <c r="T8331" t="str" cm="1">
        <f t="array" ref="T8331">_xlfn.IFS(Restaurant_Data[[#This Row],[Revenue]]&lt;= 500000, "Low Income", Restaurant_Data[[#This Row],[Revenue]]&lt;=1000000, "Middle Income", Restaurant_Data[[#This Row],[Revenue]] &lt;= 2000000, "High Income")</f>
        <v>High Income</v>
      </c>
    </row>
    <row r="8332" spans="1:20" x14ac:dyDescent="0.35">
      <c r="A8332" s="1" t="s">
        <v>8359</v>
      </c>
      <c r="B8332" s="1" t="s">
        <v>19</v>
      </c>
      <c r="C8332" s="1" t="s">
        <v>37</v>
      </c>
      <c r="D8332">
        <v>3.8</v>
      </c>
      <c r="E8332">
        <v>48</v>
      </c>
      <c r="F8332">
        <v>58.24</v>
      </c>
      <c r="G8332">
        <v>2793</v>
      </c>
      <c r="H8332">
        <v>35395</v>
      </c>
      <c r="I8332">
        <v>14</v>
      </c>
      <c r="J8332">
        <v>177</v>
      </c>
      <c r="K8332">
        <v>84.26</v>
      </c>
      <c r="L8332">
        <v>5</v>
      </c>
      <c r="M8332">
        <v>9.6999999999999993</v>
      </c>
      <c r="N8332" s="1" t="s">
        <v>21</v>
      </c>
      <c r="O8332">
        <v>4</v>
      </c>
      <c r="P8332">
        <v>27</v>
      </c>
      <c r="Q8332">
        <v>31</v>
      </c>
      <c r="R8332" t="str" cm="1">
        <f t="array" ref="R8332">_xlfn.IFS(Restaurant_Data[[#This Row],[Total Reservations]]&lt;=50, "Low", Restaurant_Data[[#This Row],[Total Reservations]]&lt;=100, "Medium", Restaurant_Data[[#This Row],[Total Reservations]]&lt;=200, "High")</f>
        <v>Low</v>
      </c>
      <c r="S8332" s="4">
        <v>641687.56999999995</v>
      </c>
      <c r="T8332" t="str" cm="1">
        <f t="array" ref="T8332">_xlfn.IFS(Restaurant_Data[[#This Row],[Revenue]]&lt;= 500000, "Low Income", Restaurant_Data[[#This Row],[Revenue]]&lt;=1000000, "Middle Income", Restaurant_Data[[#This Row],[Revenue]] &lt;= 2000000, "High Income")</f>
        <v>Middle Income</v>
      </c>
    </row>
    <row r="8333" spans="1:20" x14ac:dyDescent="0.35">
      <c r="A8333" s="1" t="s">
        <v>8360</v>
      </c>
      <c r="B8333" s="1" t="s">
        <v>34</v>
      </c>
      <c r="C8333" s="1" t="s">
        <v>31</v>
      </c>
      <c r="D8333">
        <v>4.3</v>
      </c>
      <c r="E8333">
        <v>65</v>
      </c>
      <c r="F8333">
        <v>30.4</v>
      </c>
      <c r="G8333">
        <v>2528</v>
      </c>
      <c r="H8333">
        <v>29696</v>
      </c>
      <c r="I8333">
        <v>11</v>
      </c>
      <c r="J8333">
        <v>92</v>
      </c>
      <c r="K8333">
        <v>144.63</v>
      </c>
      <c r="L8333">
        <v>5.0999999999999996</v>
      </c>
      <c r="M8333">
        <v>7</v>
      </c>
      <c r="N8333" s="1" t="s">
        <v>27</v>
      </c>
      <c r="O8333">
        <v>20</v>
      </c>
      <c r="P8333">
        <v>20</v>
      </c>
      <c r="Q8333">
        <v>40</v>
      </c>
      <c r="R8333" t="str" cm="1">
        <f t="array" ref="R8333">_xlfn.IFS(Restaurant_Data[[#This Row],[Total Reservations]]&lt;=50, "Low", Restaurant_Data[[#This Row],[Total Reservations]]&lt;=100, "Medium", Restaurant_Data[[#This Row],[Total Reservations]]&lt;=200, "High")</f>
        <v>Low</v>
      </c>
      <c r="S8333" s="4">
        <v>456470.8</v>
      </c>
      <c r="T8333" t="str" cm="1">
        <f t="array" ref="T8333">_xlfn.IFS(Restaurant_Data[[#This Row],[Revenue]]&lt;= 500000, "Low Income", Restaurant_Data[[#This Row],[Revenue]]&lt;=1000000, "Middle Income", Restaurant_Data[[#This Row],[Revenue]] &lt;= 2000000, "High Income")</f>
        <v>Low Income</v>
      </c>
    </row>
    <row r="8334" spans="1:20" x14ac:dyDescent="0.35">
      <c r="A8334" s="1" t="s">
        <v>8361</v>
      </c>
      <c r="B8334" s="1" t="s">
        <v>23</v>
      </c>
      <c r="C8334" s="1" t="s">
        <v>24</v>
      </c>
      <c r="D8334">
        <v>3.3</v>
      </c>
      <c r="E8334">
        <v>85</v>
      </c>
      <c r="F8334">
        <v>34.68</v>
      </c>
      <c r="G8334">
        <v>4338</v>
      </c>
      <c r="H8334">
        <v>41850</v>
      </c>
      <c r="I8334">
        <v>19</v>
      </c>
      <c r="J8334">
        <v>624</v>
      </c>
      <c r="K8334">
        <v>134.63999999999999</v>
      </c>
      <c r="L8334">
        <v>5.4</v>
      </c>
      <c r="M8334">
        <v>5</v>
      </c>
      <c r="N8334" s="1" t="s">
        <v>21</v>
      </c>
      <c r="O8334">
        <v>54</v>
      </c>
      <c r="P8334">
        <v>25</v>
      </c>
      <c r="Q8334">
        <v>79</v>
      </c>
      <c r="R8334" t="str" cm="1">
        <f t="array" ref="R8334">_xlfn.IFS(Restaurant_Data[[#This Row],[Total Reservations]]&lt;=50, "Low", Restaurant_Data[[#This Row],[Total Reservations]]&lt;=100, "Medium", Restaurant_Data[[#This Row],[Total Reservations]]&lt;=200, "High")</f>
        <v>Medium</v>
      </c>
      <c r="S8334" s="4">
        <v>682355.42</v>
      </c>
      <c r="T8334" t="str" cm="1">
        <f t="array" ref="T8334">_xlfn.IFS(Restaurant_Data[[#This Row],[Revenue]]&lt;= 500000, "Low Income", Restaurant_Data[[#This Row],[Revenue]]&lt;=1000000, "Middle Income", Restaurant_Data[[#This Row],[Revenue]] &lt;= 2000000, "High Income")</f>
        <v>Middle Income</v>
      </c>
    </row>
    <row r="8335" spans="1:20" x14ac:dyDescent="0.35">
      <c r="A8335" s="1" t="s">
        <v>8362</v>
      </c>
      <c r="B8335" s="1" t="s">
        <v>19</v>
      </c>
      <c r="C8335" s="1" t="s">
        <v>26</v>
      </c>
      <c r="D8335">
        <v>3.9</v>
      </c>
      <c r="E8335">
        <v>48</v>
      </c>
      <c r="F8335">
        <v>54.08</v>
      </c>
      <c r="G8335">
        <v>790</v>
      </c>
      <c r="H8335">
        <v>10044</v>
      </c>
      <c r="I8335">
        <v>17</v>
      </c>
      <c r="J8335">
        <v>430</v>
      </c>
      <c r="K8335">
        <v>262.93</v>
      </c>
      <c r="L8335">
        <v>7.2</v>
      </c>
      <c r="M8335">
        <v>7.4</v>
      </c>
      <c r="N8335" s="1" t="s">
        <v>21</v>
      </c>
      <c r="O8335">
        <v>19</v>
      </c>
      <c r="P8335">
        <v>40</v>
      </c>
      <c r="Q8335">
        <v>59</v>
      </c>
      <c r="R8335" t="str" cm="1">
        <f t="array" ref="R8335">_xlfn.IFS(Restaurant_Data[[#This Row],[Total Reservations]]&lt;=50, "Low", Restaurant_Data[[#This Row],[Total Reservations]]&lt;=100, "Medium", Restaurant_Data[[#This Row],[Total Reservations]]&lt;=200, "High")</f>
        <v>Medium</v>
      </c>
      <c r="S8335" s="4">
        <v>598526.88</v>
      </c>
      <c r="T8335" t="str" cm="1">
        <f t="array" ref="T8335">_xlfn.IFS(Restaurant_Data[[#This Row],[Revenue]]&lt;= 500000, "Low Income", Restaurant_Data[[#This Row],[Revenue]]&lt;=1000000, "Middle Income", Restaurant_Data[[#This Row],[Revenue]] &lt;= 2000000, "High Income")</f>
        <v>Middle Income</v>
      </c>
    </row>
    <row r="8336" spans="1:20" x14ac:dyDescent="0.35">
      <c r="A8336" s="1" t="s">
        <v>8363</v>
      </c>
      <c r="B8336" s="1" t="s">
        <v>34</v>
      </c>
      <c r="C8336" s="1" t="s">
        <v>31</v>
      </c>
      <c r="D8336">
        <v>4.3</v>
      </c>
      <c r="E8336">
        <v>64</v>
      </c>
      <c r="F8336">
        <v>34.03</v>
      </c>
      <c r="G8336">
        <v>3386</v>
      </c>
      <c r="H8336">
        <v>35631</v>
      </c>
      <c r="I8336">
        <v>4</v>
      </c>
      <c r="J8336">
        <v>706</v>
      </c>
      <c r="K8336">
        <v>193.06</v>
      </c>
      <c r="L8336">
        <v>2.2999999999999998</v>
      </c>
      <c r="M8336">
        <v>2.8</v>
      </c>
      <c r="N8336" s="1" t="s">
        <v>21</v>
      </c>
      <c r="O8336">
        <v>57</v>
      </c>
      <c r="P8336">
        <v>61</v>
      </c>
      <c r="Q8336">
        <v>118</v>
      </c>
      <c r="R8336" t="str" cm="1">
        <f t="array" ref="R8336">_xlfn.IFS(Restaurant_Data[[#This Row],[Total Reservations]]&lt;=50, "Low", Restaurant_Data[[#This Row],[Total Reservations]]&lt;=100, "Medium", Restaurant_Data[[#This Row],[Total Reservations]]&lt;=200, "High")</f>
        <v>High</v>
      </c>
      <c r="S8336" s="4">
        <v>495802.57</v>
      </c>
      <c r="T8336" t="str" cm="1">
        <f t="array" ref="T8336">_xlfn.IFS(Restaurant_Data[[#This Row],[Revenue]]&lt;= 500000, "Low Income", Restaurant_Data[[#This Row],[Revenue]]&lt;=1000000, "Middle Income", Restaurant_Data[[#This Row],[Revenue]] &lt;= 2000000, "High Income")</f>
        <v>Low Income</v>
      </c>
    </row>
    <row r="8337" spans="1:20" x14ac:dyDescent="0.35">
      <c r="A8337" s="1" t="s">
        <v>8364</v>
      </c>
      <c r="B8337" s="1" t="s">
        <v>19</v>
      </c>
      <c r="C8337" s="1" t="s">
        <v>31</v>
      </c>
      <c r="D8337">
        <v>3.8</v>
      </c>
      <c r="E8337">
        <v>32</v>
      </c>
      <c r="F8337">
        <v>32.04</v>
      </c>
      <c r="G8337">
        <v>1312</v>
      </c>
      <c r="H8337">
        <v>18951</v>
      </c>
      <c r="I8337">
        <v>12</v>
      </c>
      <c r="J8337">
        <v>981</v>
      </c>
      <c r="K8337">
        <v>96.68</v>
      </c>
      <c r="L8337">
        <v>8.6999999999999993</v>
      </c>
      <c r="M8337">
        <v>3.3</v>
      </c>
      <c r="N8337" s="1" t="s">
        <v>21</v>
      </c>
      <c r="O8337">
        <v>17</v>
      </c>
      <c r="P8337">
        <v>23</v>
      </c>
      <c r="Q8337">
        <v>40</v>
      </c>
      <c r="R8337" t="str" cm="1">
        <f t="array" ref="R8337">_xlfn.IFS(Restaurant_Data[[#This Row],[Total Reservations]]&lt;=50, "Low", Restaurant_Data[[#This Row],[Total Reservations]]&lt;=100, "Medium", Restaurant_Data[[#This Row],[Total Reservations]]&lt;=200, "High")</f>
        <v>Low</v>
      </c>
      <c r="S8337" s="4">
        <v>248695.47</v>
      </c>
      <c r="T8337" t="str" cm="1">
        <f t="array" ref="T8337">_xlfn.IFS(Restaurant_Data[[#This Row],[Revenue]]&lt;= 500000, "Low Income", Restaurant_Data[[#This Row],[Revenue]]&lt;=1000000, "Middle Income", Restaurant_Data[[#This Row],[Revenue]] &lt;= 2000000, "High Income")</f>
        <v>Low Income</v>
      </c>
    </row>
    <row r="8338" spans="1:20" x14ac:dyDescent="0.35">
      <c r="A8338" s="1" t="s">
        <v>8365</v>
      </c>
      <c r="B8338" s="1" t="s">
        <v>19</v>
      </c>
      <c r="C8338" s="1" t="s">
        <v>42</v>
      </c>
      <c r="D8338">
        <v>3.7</v>
      </c>
      <c r="E8338">
        <v>44</v>
      </c>
      <c r="F8338">
        <v>42.43</v>
      </c>
      <c r="G8338">
        <v>3081</v>
      </c>
      <c r="H8338">
        <v>35485</v>
      </c>
      <c r="I8338">
        <v>4</v>
      </c>
      <c r="J8338">
        <v>324</v>
      </c>
      <c r="K8338">
        <v>57.09</v>
      </c>
      <c r="L8338">
        <v>1.2</v>
      </c>
      <c r="M8338">
        <v>2.4</v>
      </c>
      <c r="N8338" s="1" t="s">
        <v>21</v>
      </c>
      <c r="O8338">
        <v>33</v>
      </c>
      <c r="P8338">
        <v>41</v>
      </c>
      <c r="Q8338">
        <v>74</v>
      </c>
      <c r="R8338" t="str" cm="1">
        <f t="array" ref="R8338">_xlfn.IFS(Restaurant_Data[[#This Row],[Total Reservations]]&lt;=50, "Low", Restaurant_Data[[#This Row],[Total Reservations]]&lt;=100, "Medium", Restaurant_Data[[#This Row],[Total Reservations]]&lt;=200, "High")</f>
        <v>Medium</v>
      </c>
      <c r="S8338" s="4">
        <v>424839.05</v>
      </c>
      <c r="T8338" t="str" cm="1">
        <f t="array" ref="T8338">_xlfn.IFS(Restaurant_Data[[#This Row],[Revenue]]&lt;= 500000, "Low Income", Restaurant_Data[[#This Row],[Revenue]]&lt;=1000000, "Middle Income", Restaurant_Data[[#This Row],[Revenue]] &lt;= 2000000, "High Income")</f>
        <v>Low Income</v>
      </c>
    </row>
    <row r="8339" spans="1:20" x14ac:dyDescent="0.35">
      <c r="A8339" s="1" t="s">
        <v>8366</v>
      </c>
      <c r="B8339" s="1" t="s">
        <v>23</v>
      </c>
      <c r="C8339" s="1" t="s">
        <v>26</v>
      </c>
      <c r="D8339">
        <v>3</v>
      </c>
      <c r="E8339">
        <v>85</v>
      </c>
      <c r="F8339">
        <v>45.87</v>
      </c>
      <c r="G8339">
        <v>3035</v>
      </c>
      <c r="H8339">
        <v>29595</v>
      </c>
      <c r="I8339">
        <v>12</v>
      </c>
      <c r="J8339">
        <v>438</v>
      </c>
      <c r="K8339">
        <v>75.59</v>
      </c>
      <c r="L8339">
        <v>2.5</v>
      </c>
      <c r="M8339">
        <v>4.5999999999999996</v>
      </c>
      <c r="N8339" s="1" t="s">
        <v>21</v>
      </c>
      <c r="O8339">
        <v>22</v>
      </c>
      <c r="P8339">
        <v>50</v>
      </c>
      <c r="Q8339">
        <v>72</v>
      </c>
      <c r="R8339" t="str" cm="1">
        <f t="array" ref="R8339">_xlfn.IFS(Restaurant_Data[[#This Row],[Total Reservations]]&lt;=50, "Low", Restaurant_Data[[#This Row],[Total Reservations]]&lt;=100, "Medium", Restaurant_Data[[#This Row],[Total Reservations]]&lt;=200, "High")</f>
        <v>Medium</v>
      </c>
      <c r="S8339" s="4">
        <v>879630.94</v>
      </c>
      <c r="T8339" t="str" cm="1">
        <f t="array" ref="T8339">_xlfn.IFS(Restaurant_Data[[#This Row],[Revenue]]&lt;= 500000, "Low Income", Restaurant_Data[[#This Row],[Revenue]]&lt;=1000000, "Middle Income", Restaurant_Data[[#This Row],[Revenue]] &lt;= 2000000, "High Income")</f>
        <v>Middle Income</v>
      </c>
    </row>
    <row r="8340" spans="1:20" x14ac:dyDescent="0.35">
      <c r="A8340" s="1" t="s">
        <v>8367</v>
      </c>
      <c r="B8340" s="1" t="s">
        <v>23</v>
      </c>
      <c r="C8340" s="1" t="s">
        <v>37</v>
      </c>
      <c r="D8340">
        <v>4.5999999999999996</v>
      </c>
      <c r="E8340">
        <v>89</v>
      </c>
      <c r="F8340">
        <v>59.66</v>
      </c>
      <c r="G8340">
        <v>2525</v>
      </c>
      <c r="H8340">
        <v>32619</v>
      </c>
      <c r="I8340">
        <v>17</v>
      </c>
      <c r="J8340">
        <v>72</v>
      </c>
      <c r="K8340">
        <v>225.1</v>
      </c>
      <c r="L8340">
        <v>5.3</v>
      </c>
      <c r="M8340">
        <v>9.1</v>
      </c>
      <c r="N8340" s="1" t="s">
        <v>27</v>
      </c>
      <c r="O8340">
        <v>82</v>
      </c>
      <c r="P8340">
        <v>80</v>
      </c>
      <c r="Q8340">
        <v>162</v>
      </c>
      <c r="R8340" t="str" cm="1">
        <f t="array" ref="R8340">_xlfn.IFS(Restaurant_Data[[#This Row],[Total Reservations]]&lt;=50, "Low", Restaurant_Data[[#This Row],[Total Reservations]]&lt;=100, "Medium", Restaurant_Data[[#This Row],[Total Reservations]]&lt;=200, "High")</f>
        <v>High</v>
      </c>
      <c r="S8340" s="4">
        <v>1202260.43</v>
      </c>
      <c r="T8340" t="str" cm="1">
        <f t="array" ref="T8340">_xlfn.IFS(Restaurant_Data[[#This Row],[Revenue]]&lt;= 500000, "Low Income", Restaurant_Data[[#This Row],[Revenue]]&lt;=1000000, "Middle Income", Restaurant_Data[[#This Row],[Revenue]] &lt;= 2000000, "High Income")</f>
        <v>High Income</v>
      </c>
    </row>
    <row r="8341" spans="1:20" x14ac:dyDescent="0.35">
      <c r="A8341" s="1" t="s">
        <v>8368</v>
      </c>
      <c r="B8341" s="1" t="s">
        <v>34</v>
      </c>
      <c r="C8341" s="1" t="s">
        <v>26</v>
      </c>
      <c r="D8341">
        <v>4.8</v>
      </c>
      <c r="E8341">
        <v>54</v>
      </c>
      <c r="F8341">
        <v>45.94</v>
      </c>
      <c r="G8341">
        <v>3098</v>
      </c>
      <c r="H8341">
        <v>39769</v>
      </c>
      <c r="I8341">
        <v>15</v>
      </c>
      <c r="J8341">
        <v>925</v>
      </c>
      <c r="K8341">
        <v>261.77</v>
      </c>
      <c r="L8341">
        <v>3.3</v>
      </c>
      <c r="M8341">
        <v>4.5</v>
      </c>
      <c r="N8341" s="1" t="s">
        <v>21</v>
      </c>
      <c r="O8341">
        <v>9</v>
      </c>
      <c r="P8341">
        <v>53</v>
      </c>
      <c r="Q8341">
        <v>62</v>
      </c>
      <c r="R8341" t="str" cm="1">
        <f t="array" ref="R8341">_xlfn.IFS(Restaurant_Data[[#This Row],[Total Reservations]]&lt;=50, "Low", Restaurant_Data[[#This Row],[Total Reservations]]&lt;=100, "Medium", Restaurant_Data[[#This Row],[Total Reservations]]&lt;=200, "High")</f>
        <v>Medium</v>
      </c>
      <c r="S8341" s="4">
        <v>573520.17000000004</v>
      </c>
      <c r="T8341" t="str" cm="1">
        <f t="array" ref="T8341">_xlfn.IFS(Restaurant_Data[[#This Row],[Revenue]]&lt;= 500000, "Low Income", Restaurant_Data[[#This Row],[Revenue]]&lt;=1000000, "Middle Income", Restaurant_Data[[#This Row],[Revenue]] &lt;= 2000000, "High Income")</f>
        <v>Middle Income</v>
      </c>
    </row>
    <row r="8342" spans="1:20" x14ac:dyDescent="0.35">
      <c r="A8342" s="1" t="s">
        <v>8369</v>
      </c>
      <c r="B8342" s="1" t="s">
        <v>23</v>
      </c>
      <c r="C8342" s="1" t="s">
        <v>24</v>
      </c>
      <c r="D8342">
        <v>4.9000000000000004</v>
      </c>
      <c r="E8342">
        <v>88</v>
      </c>
      <c r="F8342">
        <v>31.58</v>
      </c>
      <c r="G8342">
        <v>3930</v>
      </c>
      <c r="H8342">
        <v>45219</v>
      </c>
      <c r="I8342">
        <v>7</v>
      </c>
      <c r="J8342">
        <v>836</v>
      </c>
      <c r="K8342">
        <v>245.63</v>
      </c>
      <c r="L8342">
        <v>4.3</v>
      </c>
      <c r="M8342">
        <v>3.6</v>
      </c>
      <c r="N8342" s="1" t="s">
        <v>21</v>
      </c>
      <c r="O8342">
        <v>47</v>
      </c>
      <c r="P8342">
        <v>6</v>
      </c>
      <c r="Q8342">
        <v>53</v>
      </c>
      <c r="R8342" t="str" cm="1">
        <f t="array" ref="R8342">_xlfn.IFS(Restaurant_Data[[#This Row],[Total Reservations]]&lt;=50, "Low", Restaurant_Data[[#This Row],[Total Reservations]]&lt;=100, "Medium", Restaurant_Data[[#This Row],[Total Reservations]]&lt;=200, "High")</f>
        <v>Medium</v>
      </c>
      <c r="S8342" s="4">
        <v>631061.44999999995</v>
      </c>
      <c r="T8342" t="str" cm="1">
        <f t="array" ref="T8342">_xlfn.IFS(Restaurant_Data[[#This Row],[Revenue]]&lt;= 500000, "Low Income", Restaurant_Data[[#This Row],[Revenue]]&lt;=1000000, "Middle Income", Restaurant_Data[[#This Row],[Revenue]] &lt;= 2000000, "High Income")</f>
        <v>Middle Income</v>
      </c>
    </row>
    <row r="8343" spans="1:20" x14ac:dyDescent="0.35">
      <c r="A8343" s="1" t="s">
        <v>8370</v>
      </c>
      <c r="B8343" s="1" t="s">
        <v>34</v>
      </c>
      <c r="C8343" s="1" t="s">
        <v>20</v>
      </c>
      <c r="D8343">
        <v>4.4000000000000004</v>
      </c>
      <c r="E8343">
        <v>59</v>
      </c>
      <c r="F8343">
        <v>65.3</v>
      </c>
      <c r="G8343">
        <v>3179</v>
      </c>
      <c r="H8343">
        <v>36757</v>
      </c>
      <c r="I8343">
        <v>1</v>
      </c>
      <c r="J8343">
        <v>433</v>
      </c>
      <c r="K8343">
        <v>247.47</v>
      </c>
      <c r="L8343">
        <v>4</v>
      </c>
      <c r="M8343">
        <v>7.3</v>
      </c>
      <c r="N8343" s="1" t="s">
        <v>27</v>
      </c>
      <c r="O8343">
        <v>36</v>
      </c>
      <c r="P8343">
        <v>25</v>
      </c>
      <c r="Q8343">
        <v>61</v>
      </c>
      <c r="R8343" t="str" cm="1">
        <f t="array" ref="R8343">_xlfn.IFS(Restaurant_Data[[#This Row],[Total Reservations]]&lt;=50, "Low", Restaurant_Data[[#This Row],[Total Reservations]]&lt;=100, "Medium", Restaurant_Data[[#This Row],[Total Reservations]]&lt;=200, "High")</f>
        <v>Medium</v>
      </c>
      <c r="S8343" s="4">
        <v>861846.95</v>
      </c>
      <c r="T8343" t="str" cm="1">
        <f t="array" ref="T8343">_xlfn.IFS(Restaurant_Data[[#This Row],[Revenue]]&lt;= 500000, "Low Income", Restaurant_Data[[#This Row],[Revenue]]&lt;=1000000, "Middle Income", Restaurant_Data[[#This Row],[Revenue]] &lt;= 2000000, "High Income")</f>
        <v>Middle Income</v>
      </c>
    </row>
    <row r="8344" spans="1:20" x14ac:dyDescent="0.35">
      <c r="A8344" s="1" t="s">
        <v>8371</v>
      </c>
      <c r="B8344" s="1" t="s">
        <v>19</v>
      </c>
      <c r="C8344" s="1" t="s">
        <v>31</v>
      </c>
      <c r="D8344">
        <v>4.0999999999999996</v>
      </c>
      <c r="E8344">
        <v>42</v>
      </c>
      <c r="F8344">
        <v>36.92</v>
      </c>
      <c r="G8344">
        <v>2749</v>
      </c>
      <c r="H8344">
        <v>26911</v>
      </c>
      <c r="I8344">
        <v>5</v>
      </c>
      <c r="J8344">
        <v>178</v>
      </c>
      <c r="K8344">
        <v>115.24</v>
      </c>
      <c r="L8344">
        <v>3.4</v>
      </c>
      <c r="M8344">
        <v>8.8000000000000007</v>
      </c>
      <c r="N8344" s="1" t="s">
        <v>21</v>
      </c>
      <c r="O8344">
        <v>33</v>
      </c>
      <c r="P8344">
        <v>23</v>
      </c>
      <c r="Q8344">
        <v>56</v>
      </c>
      <c r="R8344" t="str" cm="1">
        <f t="array" ref="R8344">_xlfn.IFS(Restaurant_Data[[#This Row],[Total Reservations]]&lt;=50, "Low", Restaurant_Data[[#This Row],[Total Reservations]]&lt;=100, "Medium", Restaurant_Data[[#This Row],[Total Reservations]]&lt;=200, "High")</f>
        <v>Medium</v>
      </c>
      <c r="S8344" s="4">
        <v>358582.73</v>
      </c>
      <c r="T8344" t="str" cm="1">
        <f t="array" ref="T8344">_xlfn.IFS(Restaurant_Data[[#This Row],[Revenue]]&lt;= 500000, "Low Income", Restaurant_Data[[#This Row],[Revenue]]&lt;=1000000, "Middle Income", Restaurant_Data[[#This Row],[Revenue]] &lt;= 2000000, "High Income")</f>
        <v>Low Income</v>
      </c>
    </row>
    <row r="8345" spans="1:20" x14ac:dyDescent="0.35">
      <c r="A8345" s="1" t="s">
        <v>8372</v>
      </c>
      <c r="B8345" s="1" t="s">
        <v>19</v>
      </c>
      <c r="C8345" s="1" t="s">
        <v>26</v>
      </c>
      <c r="D8345">
        <v>3.5</v>
      </c>
      <c r="E8345">
        <v>44</v>
      </c>
      <c r="F8345">
        <v>52.41</v>
      </c>
      <c r="G8345">
        <v>1032</v>
      </c>
      <c r="H8345">
        <v>12754</v>
      </c>
      <c r="I8345">
        <v>12</v>
      </c>
      <c r="J8345">
        <v>460</v>
      </c>
      <c r="K8345">
        <v>297.27</v>
      </c>
      <c r="L8345">
        <v>4.4000000000000004</v>
      </c>
      <c r="M8345">
        <v>3.2</v>
      </c>
      <c r="N8345" s="1" t="s">
        <v>21</v>
      </c>
      <c r="O8345">
        <v>42</v>
      </c>
      <c r="P8345">
        <v>16</v>
      </c>
      <c r="Q8345">
        <v>58</v>
      </c>
      <c r="R8345" t="str" cm="1">
        <f t="array" ref="R8345">_xlfn.IFS(Restaurant_Data[[#This Row],[Total Reservations]]&lt;=50, "Low", Restaurant_Data[[#This Row],[Total Reservations]]&lt;=100, "Medium", Restaurant_Data[[#This Row],[Total Reservations]]&lt;=200, "High")</f>
        <v>Medium</v>
      </c>
      <c r="S8345" s="4">
        <v>526968.24</v>
      </c>
      <c r="T8345" t="str" cm="1">
        <f t="array" ref="T8345">_xlfn.IFS(Restaurant_Data[[#This Row],[Revenue]]&lt;= 500000, "Low Income", Restaurant_Data[[#This Row],[Revenue]]&lt;=1000000, "Middle Income", Restaurant_Data[[#This Row],[Revenue]] &lt;= 2000000, "High Income")</f>
        <v>Middle Income</v>
      </c>
    </row>
    <row r="8346" spans="1:20" x14ac:dyDescent="0.35">
      <c r="A8346" s="1" t="s">
        <v>8373</v>
      </c>
      <c r="B8346" s="1" t="s">
        <v>34</v>
      </c>
      <c r="C8346" s="1" t="s">
        <v>42</v>
      </c>
      <c r="D8346">
        <v>5</v>
      </c>
      <c r="E8346">
        <v>61</v>
      </c>
      <c r="F8346">
        <v>40.36</v>
      </c>
      <c r="G8346">
        <v>4613</v>
      </c>
      <c r="H8346">
        <v>53449</v>
      </c>
      <c r="I8346">
        <v>7</v>
      </c>
      <c r="J8346">
        <v>860</v>
      </c>
      <c r="K8346">
        <v>71.599999999999994</v>
      </c>
      <c r="L8346">
        <v>5.5</v>
      </c>
      <c r="M8346">
        <v>8.3000000000000007</v>
      </c>
      <c r="N8346" s="1" t="s">
        <v>27</v>
      </c>
      <c r="O8346">
        <v>43</v>
      </c>
      <c r="P8346">
        <v>57</v>
      </c>
      <c r="Q8346">
        <v>100</v>
      </c>
      <c r="R8346" t="str" cm="1">
        <f t="array" ref="R8346">_xlfn.IFS(Restaurant_Data[[#This Row],[Total Reservations]]&lt;=50, "Low", Restaurant_Data[[#This Row],[Total Reservations]]&lt;=100, "Medium", Restaurant_Data[[#This Row],[Total Reservations]]&lt;=200, "High")</f>
        <v>Medium</v>
      </c>
      <c r="S8346" s="4">
        <v>568417.18999999994</v>
      </c>
      <c r="T8346" t="str" cm="1">
        <f t="array" ref="T8346">_xlfn.IFS(Restaurant_Data[[#This Row],[Revenue]]&lt;= 500000, "Low Income", Restaurant_Data[[#This Row],[Revenue]]&lt;=1000000, "Middle Income", Restaurant_Data[[#This Row],[Revenue]] &lt;= 2000000, "High Income")</f>
        <v>Middle Income</v>
      </c>
    </row>
    <row r="8347" spans="1:20" x14ac:dyDescent="0.35">
      <c r="A8347" s="1" t="s">
        <v>8374</v>
      </c>
      <c r="B8347" s="1" t="s">
        <v>19</v>
      </c>
      <c r="C8347" s="1" t="s">
        <v>24</v>
      </c>
      <c r="D8347">
        <v>4.2</v>
      </c>
      <c r="E8347">
        <v>46</v>
      </c>
      <c r="F8347">
        <v>26.93</v>
      </c>
      <c r="G8347">
        <v>3315</v>
      </c>
      <c r="H8347">
        <v>36245</v>
      </c>
      <c r="I8347">
        <v>15</v>
      </c>
      <c r="J8347">
        <v>330</v>
      </c>
      <c r="K8347">
        <v>255.27</v>
      </c>
      <c r="L8347">
        <v>5.3</v>
      </c>
      <c r="M8347">
        <v>3.7</v>
      </c>
      <c r="N8347" s="1" t="s">
        <v>21</v>
      </c>
      <c r="O8347">
        <v>20</v>
      </c>
      <c r="P8347">
        <v>13</v>
      </c>
      <c r="Q8347">
        <v>33</v>
      </c>
      <c r="R8347" t="str" cm="1">
        <f t="array" ref="R8347">_xlfn.IFS(Restaurant_Data[[#This Row],[Total Reservations]]&lt;=50, "Low", Restaurant_Data[[#This Row],[Total Reservations]]&lt;=100, "Medium", Restaurant_Data[[#This Row],[Total Reservations]]&lt;=200, "High")</f>
        <v>Low</v>
      </c>
      <c r="S8347" s="4">
        <v>299126.26</v>
      </c>
      <c r="T8347" t="str" cm="1">
        <f t="array" ref="T8347">_xlfn.IFS(Restaurant_Data[[#This Row],[Revenue]]&lt;= 500000, "Low Income", Restaurant_Data[[#This Row],[Revenue]]&lt;=1000000, "Middle Income", Restaurant_Data[[#This Row],[Revenue]] &lt;= 2000000, "High Income")</f>
        <v>Low Income</v>
      </c>
    </row>
    <row r="8348" spans="1:20" x14ac:dyDescent="0.35">
      <c r="A8348" s="1" t="s">
        <v>8375</v>
      </c>
      <c r="B8348" s="1" t="s">
        <v>23</v>
      </c>
      <c r="C8348" s="1" t="s">
        <v>20</v>
      </c>
      <c r="D8348">
        <v>4.4000000000000004</v>
      </c>
      <c r="E8348">
        <v>84</v>
      </c>
      <c r="F8348">
        <v>66.12</v>
      </c>
      <c r="G8348">
        <v>5825</v>
      </c>
      <c r="H8348">
        <v>66910</v>
      </c>
      <c r="I8348">
        <v>5</v>
      </c>
      <c r="J8348">
        <v>231</v>
      </c>
      <c r="K8348">
        <v>74.2</v>
      </c>
      <c r="L8348">
        <v>8.3000000000000007</v>
      </c>
      <c r="M8348">
        <v>3.2</v>
      </c>
      <c r="N8348" s="1" t="s">
        <v>27</v>
      </c>
      <c r="O8348">
        <v>63</v>
      </c>
      <c r="P8348">
        <v>3</v>
      </c>
      <c r="Q8348">
        <v>66</v>
      </c>
      <c r="R8348" t="str" cm="1">
        <f t="array" ref="R8348">_xlfn.IFS(Restaurant_Data[[#This Row],[Total Reservations]]&lt;=50, "Low", Restaurant_Data[[#This Row],[Total Reservations]]&lt;=100, "Medium", Restaurant_Data[[#This Row],[Total Reservations]]&lt;=200, "High")</f>
        <v>Medium</v>
      </c>
      <c r="S8348" s="4">
        <v>1244002.44</v>
      </c>
      <c r="T8348" t="str" cm="1">
        <f t="array" ref="T8348">_xlfn.IFS(Restaurant_Data[[#This Row],[Revenue]]&lt;= 500000, "Low Income", Restaurant_Data[[#This Row],[Revenue]]&lt;=1000000, "Middle Income", Restaurant_Data[[#This Row],[Revenue]] &lt;= 2000000, "High Income")</f>
        <v>High Income</v>
      </c>
    </row>
    <row r="8349" spans="1:20" x14ac:dyDescent="0.35">
      <c r="A8349" s="1" t="s">
        <v>8376</v>
      </c>
      <c r="B8349" s="1" t="s">
        <v>19</v>
      </c>
      <c r="C8349" s="1" t="s">
        <v>24</v>
      </c>
      <c r="D8349">
        <v>4.4000000000000004</v>
      </c>
      <c r="E8349">
        <v>33</v>
      </c>
      <c r="F8349">
        <v>28.45</v>
      </c>
      <c r="G8349">
        <v>3680</v>
      </c>
      <c r="H8349">
        <v>43363</v>
      </c>
      <c r="I8349">
        <v>9</v>
      </c>
      <c r="J8349">
        <v>823</v>
      </c>
      <c r="K8349">
        <v>116.88</v>
      </c>
      <c r="L8349">
        <v>3.8</v>
      </c>
      <c r="M8349">
        <v>5.3</v>
      </c>
      <c r="N8349" s="1" t="s">
        <v>27</v>
      </c>
      <c r="O8349">
        <v>14</v>
      </c>
      <c r="P8349">
        <v>15</v>
      </c>
      <c r="Q8349">
        <v>29</v>
      </c>
      <c r="R8349" t="str" cm="1">
        <f t="array" ref="R8349">_xlfn.IFS(Restaurant_Data[[#This Row],[Total Reservations]]&lt;=50, "Low", Restaurant_Data[[#This Row],[Total Reservations]]&lt;=100, "Medium", Restaurant_Data[[#This Row],[Total Reservations]]&lt;=200, "High")</f>
        <v>Low</v>
      </c>
      <c r="S8349" s="4">
        <v>229317.35</v>
      </c>
      <c r="T8349" t="str" cm="1">
        <f t="array" ref="T8349">_xlfn.IFS(Restaurant_Data[[#This Row],[Revenue]]&lt;= 500000, "Low Income", Restaurant_Data[[#This Row],[Revenue]]&lt;=1000000, "Middle Income", Restaurant_Data[[#This Row],[Revenue]] &lt;= 2000000, "High Income")</f>
        <v>Low Income</v>
      </c>
    </row>
    <row r="8350" spans="1:20" x14ac:dyDescent="0.35">
      <c r="A8350" s="1" t="s">
        <v>8377</v>
      </c>
      <c r="B8350" s="1" t="s">
        <v>23</v>
      </c>
      <c r="C8350" s="1" t="s">
        <v>37</v>
      </c>
      <c r="D8350">
        <v>4.7</v>
      </c>
      <c r="E8350">
        <v>84</v>
      </c>
      <c r="F8350">
        <v>60.12</v>
      </c>
      <c r="G8350">
        <v>5157</v>
      </c>
      <c r="H8350">
        <v>59785</v>
      </c>
      <c r="I8350">
        <v>1</v>
      </c>
      <c r="J8350">
        <v>277</v>
      </c>
      <c r="K8350">
        <v>173.85</v>
      </c>
      <c r="L8350">
        <v>3.5</v>
      </c>
      <c r="M8350">
        <v>1.6</v>
      </c>
      <c r="N8350" s="1" t="s">
        <v>21</v>
      </c>
      <c r="O8350">
        <v>21</v>
      </c>
      <c r="P8350">
        <v>19</v>
      </c>
      <c r="Q8350">
        <v>40</v>
      </c>
      <c r="R8350" t="str" cm="1">
        <f t="array" ref="R8350">_xlfn.IFS(Restaurant_Data[[#This Row],[Total Reservations]]&lt;=50, "Low", Restaurant_Data[[#This Row],[Total Reservations]]&lt;=100, "Medium", Restaurant_Data[[#This Row],[Total Reservations]]&lt;=200, "High")</f>
        <v>Low</v>
      </c>
      <c r="S8350" s="4">
        <v>1123201.07</v>
      </c>
      <c r="T8350" t="str" cm="1">
        <f t="array" ref="T8350">_xlfn.IFS(Restaurant_Data[[#This Row],[Revenue]]&lt;= 500000, "Low Income", Restaurant_Data[[#This Row],[Revenue]]&lt;=1000000, "Middle Income", Restaurant_Data[[#This Row],[Revenue]] &lt;= 2000000, "High Income")</f>
        <v>High Income</v>
      </c>
    </row>
    <row r="8351" spans="1:20" x14ac:dyDescent="0.35">
      <c r="A8351" s="1" t="s">
        <v>8378</v>
      </c>
      <c r="B8351" s="1" t="s">
        <v>34</v>
      </c>
      <c r="C8351" s="1" t="s">
        <v>20</v>
      </c>
      <c r="D8351">
        <v>3</v>
      </c>
      <c r="E8351">
        <v>66</v>
      </c>
      <c r="F8351">
        <v>72.06</v>
      </c>
      <c r="G8351">
        <v>2081</v>
      </c>
      <c r="H8351">
        <v>25365</v>
      </c>
      <c r="I8351">
        <v>6</v>
      </c>
      <c r="J8351">
        <v>812</v>
      </c>
      <c r="K8351">
        <v>63.34</v>
      </c>
      <c r="L8351">
        <v>5.5</v>
      </c>
      <c r="M8351">
        <v>8.8000000000000007</v>
      </c>
      <c r="N8351" s="1" t="s">
        <v>27</v>
      </c>
      <c r="O8351">
        <v>16</v>
      </c>
      <c r="P8351">
        <v>32</v>
      </c>
      <c r="Q8351">
        <v>48</v>
      </c>
      <c r="R8351" t="str" cm="1">
        <f t="array" ref="R8351">_xlfn.IFS(Restaurant_Data[[#This Row],[Total Reservations]]&lt;=50, "Low", Restaurant_Data[[#This Row],[Total Reservations]]&lt;=100, "Medium", Restaurant_Data[[#This Row],[Total Reservations]]&lt;=200, "High")</f>
        <v>Low</v>
      </c>
      <c r="S8351" s="4">
        <v>1064177.8700000001</v>
      </c>
      <c r="T8351" t="str" cm="1">
        <f t="array" ref="T8351">_xlfn.IFS(Restaurant_Data[[#This Row],[Revenue]]&lt;= 500000, "Low Income", Restaurant_Data[[#This Row],[Revenue]]&lt;=1000000, "Middle Income", Restaurant_Data[[#This Row],[Revenue]] &lt;= 2000000, "High Income")</f>
        <v>High Income</v>
      </c>
    </row>
    <row r="8352" spans="1:20" x14ac:dyDescent="0.35">
      <c r="A8352" s="1" t="s">
        <v>8379</v>
      </c>
      <c r="B8352" s="1" t="s">
        <v>34</v>
      </c>
      <c r="C8352" s="1" t="s">
        <v>42</v>
      </c>
      <c r="D8352">
        <v>3.4</v>
      </c>
      <c r="E8352">
        <v>60</v>
      </c>
      <c r="F8352">
        <v>35.01</v>
      </c>
      <c r="G8352">
        <v>959</v>
      </c>
      <c r="H8352">
        <v>11322</v>
      </c>
      <c r="I8352">
        <v>16</v>
      </c>
      <c r="J8352">
        <v>130</v>
      </c>
      <c r="K8352">
        <v>148.54</v>
      </c>
      <c r="L8352">
        <v>1.4</v>
      </c>
      <c r="M8352">
        <v>8.9</v>
      </c>
      <c r="N8352" s="1" t="s">
        <v>21</v>
      </c>
      <c r="O8352">
        <v>41</v>
      </c>
      <c r="P8352">
        <v>37</v>
      </c>
      <c r="Q8352">
        <v>78</v>
      </c>
      <c r="R8352" t="str" cm="1">
        <f t="array" ref="R8352">_xlfn.IFS(Restaurant_Data[[#This Row],[Total Reservations]]&lt;=50, "Low", Restaurant_Data[[#This Row],[Total Reservations]]&lt;=100, "Medium", Restaurant_Data[[#This Row],[Total Reservations]]&lt;=200, "High")</f>
        <v>Medium</v>
      </c>
      <c r="S8352" s="4">
        <v>486176.78</v>
      </c>
      <c r="T8352" t="str" cm="1">
        <f t="array" ref="T8352">_xlfn.IFS(Restaurant_Data[[#This Row],[Revenue]]&lt;= 500000, "Low Income", Restaurant_Data[[#This Row],[Revenue]]&lt;=1000000, "Middle Income", Restaurant_Data[[#This Row],[Revenue]] &lt;= 2000000, "High Income")</f>
        <v>Low Income</v>
      </c>
    </row>
    <row r="8353" spans="1:20" x14ac:dyDescent="0.35">
      <c r="A8353" s="1" t="s">
        <v>8380</v>
      </c>
      <c r="B8353" s="1" t="s">
        <v>19</v>
      </c>
      <c r="C8353" s="1" t="s">
        <v>20</v>
      </c>
      <c r="D8353">
        <v>4.3</v>
      </c>
      <c r="E8353">
        <v>44</v>
      </c>
      <c r="F8353">
        <v>72.819999999999993</v>
      </c>
      <c r="G8353">
        <v>2500</v>
      </c>
      <c r="H8353">
        <v>29638</v>
      </c>
      <c r="I8353">
        <v>15</v>
      </c>
      <c r="J8353">
        <v>637</v>
      </c>
      <c r="K8353">
        <v>137.53</v>
      </c>
      <c r="L8353">
        <v>2</v>
      </c>
      <c r="M8353">
        <v>7.1</v>
      </c>
      <c r="N8353" s="1" t="s">
        <v>27</v>
      </c>
      <c r="O8353">
        <v>6</v>
      </c>
      <c r="P8353">
        <v>17</v>
      </c>
      <c r="Q8353">
        <v>23</v>
      </c>
      <c r="R8353" t="str" cm="1">
        <f t="array" ref="R8353">_xlfn.IFS(Restaurant_Data[[#This Row],[Total Reservations]]&lt;=50, "Low", Restaurant_Data[[#This Row],[Total Reservations]]&lt;=100, "Medium", Restaurant_Data[[#This Row],[Total Reservations]]&lt;=200, "High")</f>
        <v>Low</v>
      </c>
      <c r="S8353" s="4">
        <v>729424.28</v>
      </c>
      <c r="T8353" t="str" cm="1">
        <f t="array" ref="T8353">_xlfn.IFS(Restaurant_Data[[#This Row],[Revenue]]&lt;= 500000, "Low Income", Restaurant_Data[[#This Row],[Revenue]]&lt;=1000000, "Middle Income", Restaurant_Data[[#This Row],[Revenue]] &lt;= 2000000, "High Income")</f>
        <v>Middle Income</v>
      </c>
    </row>
    <row r="8354" spans="1:20" x14ac:dyDescent="0.35">
      <c r="A8354" s="1" t="s">
        <v>8381</v>
      </c>
      <c r="B8354" s="1" t="s">
        <v>19</v>
      </c>
      <c r="C8354" s="1" t="s">
        <v>42</v>
      </c>
      <c r="D8354">
        <v>4.8</v>
      </c>
      <c r="E8354">
        <v>49</v>
      </c>
      <c r="F8354">
        <v>42.84</v>
      </c>
      <c r="G8354">
        <v>4791</v>
      </c>
      <c r="H8354">
        <v>50377</v>
      </c>
      <c r="I8354">
        <v>2</v>
      </c>
      <c r="J8354">
        <v>330</v>
      </c>
      <c r="K8354">
        <v>211.79</v>
      </c>
      <c r="L8354">
        <v>8.1999999999999993</v>
      </c>
      <c r="M8354">
        <v>3.7</v>
      </c>
      <c r="N8354" s="1" t="s">
        <v>21</v>
      </c>
      <c r="O8354">
        <v>24</v>
      </c>
      <c r="P8354">
        <v>27</v>
      </c>
      <c r="Q8354">
        <v>51</v>
      </c>
      <c r="R8354" t="str" cm="1">
        <f t="array" ref="R8354">_xlfn.IFS(Restaurant_Data[[#This Row],[Total Reservations]]&lt;=50, "Low", Restaurant_Data[[#This Row],[Total Reservations]]&lt;=100, "Medium", Restaurant_Data[[#This Row],[Total Reservations]]&lt;=200, "High")</f>
        <v>Medium</v>
      </c>
      <c r="S8354" s="4">
        <v>480216.23</v>
      </c>
      <c r="T8354" t="str" cm="1">
        <f t="array" ref="T8354">_xlfn.IFS(Restaurant_Data[[#This Row],[Revenue]]&lt;= 500000, "Low Income", Restaurant_Data[[#This Row],[Revenue]]&lt;=1000000, "Middle Income", Restaurant_Data[[#This Row],[Revenue]] &lt;= 2000000, "High Income")</f>
        <v>Low Income</v>
      </c>
    </row>
    <row r="8355" spans="1:20" x14ac:dyDescent="0.35">
      <c r="A8355" s="1" t="s">
        <v>8382</v>
      </c>
      <c r="B8355" s="1" t="s">
        <v>23</v>
      </c>
      <c r="C8355" s="1" t="s">
        <v>37</v>
      </c>
      <c r="D8355">
        <v>4.4000000000000004</v>
      </c>
      <c r="E8355">
        <v>90</v>
      </c>
      <c r="F8355">
        <v>59.89</v>
      </c>
      <c r="G8355">
        <v>3209</v>
      </c>
      <c r="H8355">
        <v>40326</v>
      </c>
      <c r="I8355">
        <v>13</v>
      </c>
      <c r="J8355">
        <v>763</v>
      </c>
      <c r="K8355">
        <v>229.5</v>
      </c>
      <c r="L8355">
        <v>5.4</v>
      </c>
      <c r="M8355">
        <v>2.5</v>
      </c>
      <c r="N8355" s="1" t="s">
        <v>21</v>
      </c>
      <c r="O8355">
        <v>57</v>
      </c>
      <c r="P8355">
        <v>81</v>
      </c>
      <c r="Q8355">
        <v>138</v>
      </c>
      <c r="R8355" t="str" cm="1">
        <f t="array" ref="R8355">_xlfn.IFS(Restaurant_Data[[#This Row],[Total Reservations]]&lt;=50, "Low", Restaurant_Data[[#This Row],[Total Reservations]]&lt;=100, "Medium", Restaurant_Data[[#This Row],[Total Reservations]]&lt;=200, "High")</f>
        <v>High</v>
      </c>
      <c r="S8355" s="4">
        <v>1214002.52</v>
      </c>
      <c r="T8355" t="str" cm="1">
        <f t="array" ref="T8355">_xlfn.IFS(Restaurant_Data[[#This Row],[Revenue]]&lt;= 500000, "Low Income", Restaurant_Data[[#This Row],[Revenue]]&lt;=1000000, "Middle Income", Restaurant_Data[[#This Row],[Revenue]] &lt;= 2000000, "High Income")</f>
        <v>High Income</v>
      </c>
    </row>
    <row r="8356" spans="1:20" x14ac:dyDescent="0.35">
      <c r="A8356" s="1" t="s">
        <v>8383</v>
      </c>
      <c r="B8356" s="1" t="s">
        <v>23</v>
      </c>
      <c r="C8356" s="1" t="s">
        <v>42</v>
      </c>
      <c r="D8356">
        <v>3.8</v>
      </c>
      <c r="E8356">
        <v>76</v>
      </c>
      <c r="F8356">
        <v>38.78</v>
      </c>
      <c r="G8356">
        <v>5150</v>
      </c>
      <c r="H8356">
        <v>54144</v>
      </c>
      <c r="I8356">
        <v>5</v>
      </c>
      <c r="J8356">
        <v>680</v>
      </c>
      <c r="K8356">
        <v>72.62</v>
      </c>
      <c r="L8356">
        <v>1.6</v>
      </c>
      <c r="M8356">
        <v>7.3</v>
      </c>
      <c r="N8356" s="1" t="s">
        <v>27</v>
      </c>
      <c r="O8356">
        <v>21</v>
      </c>
      <c r="P8356">
        <v>52</v>
      </c>
      <c r="Q8356">
        <v>73</v>
      </c>
      <c r="R8356" t="str" cm="1">
        <f t="array" ref="R8356">_xlfn.IFS(Restaurant_Data[[#This Row],[Total Reservations]]&lt;=50, "Low", Restaurant_Data[[#This Row],[Total Reservations]]&lt;=100, "Medium", Restaurant_Data[[#This Row],[Total Reservations]]&lt;=200, "High")</f>
        <v>Medium</v>
      </c>
      <c r="S8356" s="4">
        <v>669527.46</v>
      </c>
      <c r="T8356" t="str" cm="1">
        <f t="array" ref="T8356">_xlfn.IFS(Restaurant_Data[[#This Row],[Revenue]]&lt;= 500000, "Low Income", Restaurant_Data[[#This Row],[Revenue]]&lt;=1000000, "Middle Income", Restaurant_Data[[#This Row],[Revenue]] &lt;= 2000000, "High Income")</f>
        <v>Middle Income</v>
      </c>
    </row>
    <row r="8357" spans="1:20" x14ac:dyDescent="0.35">
      <c r="A8357" s="1" t="s">
        <v>8384</v>
      </c>
      <c r="B8357" s="1" t="s">
        <v>19</v>
      </c>
      <c r="C8357" s="1" t="s">
        <v>24</v>
      </c>
      <c r="D8357">
        <v>3.7</v>
      </c>
      <c r="E8357">
        <v>42</v>
      </c>
      <c r="F8357">
        <v>34.270000000000003</v>
      </c>
      <c r="G8357">
        <v>2711</v>
      </c>
      <c r="H8357">
        <v>35713</v>
      </c>
      <c r="I8357">
        <v>16</v>
      </c>
      <c r="J8357">
        <v>813</v>
      </c>
      <c r="K8357">
        <v>59.52</v>
      </c>
      <c r="L8357">
        <v>5</v>
      </c>
      <c r="M8357">
        <v>1.9</v>
      </c>
      <c r="N8357" s="1" t="s">
        <v>21</v>
      </c>
      <c r="O8357">
        <v>9</v>
      </c>
      <c r="P8357">
        <v>11</v>
      </c>
      <c r="Q8357">
        <v>20</v>
      </c>
      <c r="R8357" t="str" cm="1">
        <f t="array" ref="R8357">_xlfn.IFS(Restaurant_Data[[#This Row],[Total Reservations]]&lt;=50, "Low", Restaurant_Data[[#This Row],[Total Reservations]]&lt;=100, "Medium", Restaurant_Data[[#This Row],[Total Reservations]]&lt;=200, "High")</f>
        <v>Low</v>
      </c>
      <c r="S8357" s="4">
        <v>342829.01</v>
      </c>
      <c r="T8357" t="str" cm="1">
        <f t="array" ref="T8357">_xlfn.IFS(Restaurant_Data[[#This Row],[Revenue]]&lt;= 500000, "Low Income", Restaurant_Data[[#This Row],[Revenue]]&lt;=1000000, "Middle Income", Restaurant_Data[[#This Row],[Revenue]] &lt;= 2000000, "High Income")</f>
        <v>Low Income</v>
      </c>
    </row>
    <row r="8358" spans="1:20" x14ac:dyDescent="0.35">
      <c r="A8358" s="1" t="s">
        <v>8385</v>
      </c>
      <c r="B8358" s="1" t="s">
        <v>19</v>
      </c>
      <c r="C8358" s="1" t="s">
        <v>26</v>
      </c>
      <c r="D8358">
        <v>4.5</v>
      </c>
      <c r="E8358">
        <v>42</v>
      </c>
      <c r="F8358">
        <v>53.63</v>
      </c>
      <c r="G8358">
        <v>3213</v>
      </c>
      <c r="H8358">
        <v>40662</v>
      </c>
      <c r="I8358">
        <v>1</v>
      </c>
      <c r="J8358">
        <v>683</v>
      </c>
      <c r="K8358">
        <v>243.97</v>
      </c>
      <c r="L8358">
        <v>4.5999999999999996</v>
      </c>
      <c r="M8358">
        <v>4.7</v>
      </c>
      <c r="N8358" s="1" t="s">
        <v>21</v>
      </c>
      <c r="O8358">
        <v>15</v>
      </c>
      <c r="P8358">
        <v>36</v>
      </c>
      <c r="Q8358">
        <v>51</v>
      </c>
      <c r="R8358" t="str" cm="1">
        <f t="array" ref="R8358">_xlfn.IFS(Restaurant_Data[[#This Row],[Total Reservations]]&lt;=50, "Low", Restaurant_Data[[#This Row],[Total Reservations]]&lt;=100, "Medium", Restaurant_Data[[#This Row],[Total Reservations]]&lt;=200, "High")</f>
        <v>Medium</v>
      </c>
      <c r="S8358" s="4">
        <v>509892.47</v>
      </c>
      <c r="T8358" t="str" cm="1">
        <f t="array" ref="T8358">_xlfn.IFS(Restaurant_Data[[#This Row],[Revenue]]&lt;= 500000, "Low Income", Restaurant_Data[[#This Row],[Revenue]]&lt;=1000000, "Middle Income", Restaurant_Data[[#This Row],[Revenue]] &lt;= 2000000, "High Income")</f>
        <v>Middle Income</v>
      </c>
    </row>
    <row r="8359" spans="1:20" x14ac:dyDescent="0.35">
      <c r="A8359" s="1" t="s">
        <v>8386</v>
      </c>
      <c r="B8359" s="1" t="s">
        <v>34</v>
      </c>
      <c r="C8359" s="1" t="s">
        <v>24</v>
      </c>
      <c r="D8359">
        <v>4.5</v>
      </c>
      <c r="E8359">
        <v>69</v>
      </c>
      <c r="F8359">
        <v>35.82</v>
      </c>
      <c r="G8359">
        <v>2594</v>
      </c>
      <c r="H8359">
        <v>33934</v>
      </c>
      <c r="I8359">
        <v>10</v>
      </c>
      <c r="J8359">
        <v>223</v>
      </c>
      <c r="K8359">
        <v>182</v>
      </c>
      <c r="L8359">
        <v>3.2</v>
      </c>
      <c r="M8359">
        <v>1.8</v>
      </c>
      <c r="N8359" s="1" t="s">
        <v>27</v>
      </c>
      <c r="O8359">
        <v>42</v>
      </c>
      <c r="P8359">
        <v>68</v>
      </c>
      <c r="Q8359">
        <v>110</v>
      </c>
      <c r="R8359" t="str" cm="1">
        <f t="array" ref="R8359">_xlfn.IFS(Restaurant_Data[[#This Row],[Total Reservations]]&lt;=50, "Low", Restaurant_Data[[#This Row],[Total Reservations]]&lt;=100, "Medium", Restaurant_Data[[#This Row],[Total Reservations]]&lt;=200, "High")</f>
        <v>High</v>
      </c>
      <c r="S8359" s="4">
        <v>563749.92000000004</v>
      </c>
      <c r="T8359" t="str" cm="1">
        <f t="array" ref="T8359">_xlfn.IFS(Restaurant_Data[[#This Row],[Revenue]]&lt;= 500000, "Low Income", Restaurant_Data[[#This Row],[Revenue]]&lt;=1000000, "Middle Income", Restaurant_Data[[#This Row],[Revenue]] &lt;= 2000000, "High Income")</f>
        <v>Middle Income</v>
      </c>
    </row>
    <row r="8360" spans="1:20" x14ac:dyDescent="0.35">
      <c r="A8360" s="1" t="s">
        <v>8387</v>
      </c>
      <c r="B8360" s="1" t="s">
        <v>34</v>
      </c>
      <c r="C8360" s="1" t="s">
        <v>31</v>
      </c>
      <c r="D8360">
        <v>4.2</v>
      </c>
      <c r="E8360">
        <v>69</v>
      </c>
      <c r="F8360">
        <v>34.090000000000003</v>
      </c>
      <c r="G8360">
        <v>1116</v>
      </c>
      <c r="H8360">
        <v>13621</v>
      </c>
      <c r="I8360">
        <v>16</v>
      </c>
      <c r="J8360">
        <v>408</v>
      </c>
      <c r="K8360">
        <v>183.66</v>
      </c>
      <c r="L8360">
        <v>4.3</v>
      </c>
      <c r="M8360">
        <v>4.8</v>
      </c>
      <c r="N8360" s="1" t="s">
        <v>21</v>
      </c>
      <c r="O8360">
        <v>34</v>
      </c>
      <c r="P8360">
        <v>57</v>
      </c>
      <c r="Q8360">
        <v>91</v>
      </c>
      <c r="R8360" t="str" cm="1">
        <f t="array" ref="R8360">_xlfn.IFS(Restaurant_Data[[#This Row],[Total Reservations]]&lt;=50, "Low", Restaurant_Data[[#This Row],[Total Reservations]]&lt;=100, "Medium", Restaurant_Data[[#This Row],[Total Reservations]]&lt;=200, "High")</f>
        <v>Medium</v>
      </c>
      <c r="S8360" s="4">
        <v>541957.23</v>
      </c>
      <c r="T8360" t="str" cm="1">
        <f t="array" ref="T8360">_xlfn.IFS(Restaurant_Data[[#This Row],[Revenue]]&lt;= 500000, "Low Income", Restaurant_Data[[#This Row],[Revenue]]&lt;=1000000, "Middle Income", Restaurant_Data[[#This Row],[Revenue]] &lt;= 2000000, "High Income")</f>
        <v>Middle Income</v>
      </c>
    </row>
    <row r="8361" spans="1:20" x14ac:dyDescent="0.35">
      <c r="A8361" s="1" t="s">
        <v>8388</v>
      </c>
      <c r="B8361" s="1" t="s">
        <v>34</v>
      </c>
      <c r="C8361" s="1" t="s">
        <v>24</v>
      </c>
      <c r="D8361">
        <v>3.6</v>
      </c>
      <c r="E8361">
        <v>51</v>
      </c>
      <c r="F8361">
        <v>34.979999999999997</v>
      </c>
      <c r="G8361">
        <v>915</v>
      </c>
      <c r="H8361">
        <v>11510</v>
      </c>
      <c r="I8361">
        <v>13</v>
      </c>
      <c r="J8361">
        <v>620</v>
      </c>
      <c r="K8361">
        <v>295.18</v>
      </c>
      <c r="L8361">
        <v>2.7</v>
      </c>
      <c r="M8361">
        <v>2.2000000000000002</v>
      </c>
      <c r="N8361" s="1" t="s">
        <v>27</v>
      </c>
      <c r="O8361">
        <v>29</v>
      </c>
      <c r="P8361">
        <v>35</v>
      </c>
      <c r="Q8361">
        <v>64</v>
      </c>
      <c r="R8361" t="str" cm="1">
        <f t="array" ref="R8361">_xlfn.IFS(Restaurant_Data[[#This Row],[Total Reservations]]&lt;=50, "Low", Restaurant_Data[[#This Row],[Total Reservations]]&lt;=100, "Medium", Restaurant_Data[[#This Row],[Total Reservations]]&lt;=200, "High")</f>
        <v>Medium</v>
      </c>
      <c r="S8361" s="4">
        <v>411568.34</v>
      </c>
      <c r="T8361" t="str" cm="1">
        <f t="array" ref="T8361">_xlfn.IFS(Restaurant_Data[[#This Row],[Revenue]]&lt;= 500000, "Low Income", Restaurant_Data[[#This Row],[Revenue]]&lt;=1000000, "Middle Income", Restaurant_Data[[#This Row],[Revenue]] &lt;= 2000000, "High Income")</f>
        <v>Low Income</v>
      </c>
    </row>
    <row r="8362" spans="1:20" x14ac:dyDescent="0.35">
      <c r="A8362" s="1" t="s">
        <v>8389</v>
      </c>
      <c r="B8362" s="1" t="s">
        <v>19</v>
      </c>
      <c r="C8362" s="1" t="s">
        <v>20</v>
      </c>
      <c r="D8362">
        <v>4.9000000000000004</v>
      </c>
      <c r="E8362">
        <v>39</v>
      </c>
      <c r="F8362">
        <v>65.959999999999994</v>
      </c>
      <c r="G8362">
        <v>3000</v>
      </c>
      <c r="H8362">
        <v>34979</v>
      </c>
      <c r="I8362">
        <v>2</v>
      </c>
      <c r="J8362">
        <v>424</v>
      </c>
      <c r="K8362">
        <v>159.44</v>
      </c>
      <c r="L8362">
        <v>5</v>
      </c>
      <c r="M8362">
        <v>1.3</v>
      </c>
      <c r="N8362" s="1" t="s">
        <v>21</v>
      </c>
      <c r="O8362">
        <v>4</v>
      </c>
      <c r="P8362">
        <v>10</v>
      </c>
      <c r="Q8362">
        <v>14</v>
      </c>
      <c r="R8362" t="str" cm="1">
        <f t="array" ref="R8362">_xlfn.IFS(Restaurant_Data[[#This Row],[Total Reservations]]&lt;=50, "Low", Restaurant_Data[[#This Row],[Total Reservations]]&lt;=100, "Medium", Restaurant_Data[[#This Row],[Total Reservations]]&lt;=200, "High")</f>
        <v>Low</v>
      </c>
      <c r="S8362" s="4">
        <v>576534.75</v>
      </c>
      <c r="T8362" t="str" cm="1">
        <f t="array" ref="T8362">_xlfn.IFS(Restaurant_Data[[#This Row],[Revenue]]&lt;= 500000, "Low Income", Restaurant_Data[[#This Row],[Revenue]]&lt;=1000000, "Middle Income", Restaurant_Data[[#This Row],[Revenue]] &lt;= 2000000, "High Income")</f>
        <v>Middle Income</v>
      </c>
    </row>
    <row r="8363" spans="1:20" x14ac:dyDescent="0.35">
      <c r="A8363" s="1" t="s">
        <v>8390</v>
      </c>
      <c r="B8363" s="1" t="s">
        <v>19</v>
      </c>
      <c r="C8363" s="1" t="s">
        <v>37</v>
      </c>
      <c r="D8363">
        <v>4.0999999999999996</v>
      </c>
      <c r="E8363">
        <v>47</v>
      </c>
      <c r="F8363">
        <v>59.53</v>
      </c>
      <c r="G8363">
        <v>963</v>
      </c>
      <c r="H8363">
        <v>15732</v>
      </c>
      <c r="I8363">
        <v>4</v>
      </c>
      <c r="J8363">
        <v>104</v>
      </c>
      <c r="K8363">
        <v>99.05</v>
      </c>
      <c r="L8363">
        <v>4.7</v>
      </c>
      <c r="M8363">
        <v>5</v>
      </c>
      <c r="N8363" s="1" t="s">
        <v>27</v>
      </c>
      <c r="O8363">
        <v>38</v>
      </c>
      <c r="P8363">
        <v>40</v>
      </c>
      <c r="Q8363">
        <v>78</v>
      </c>
      <c r="R8363" t="str" cm="1">
        <f t="array" ref="R8363">_xlfn.IFS(Restaurant_Data[[#This Row],[Total Reservations]]&lt;=50, "Low", Restaurant_Data[[#This Row],[Total Reservations]]&lt;=100, "Medium", Restaurant_Data[[#This Row],[Total Reservations]]&lt;=200, "High")</f>
        <v>Medium</v>
      </c>
      <c r="S8363" s="4">
        <v>628674.73</v>
      </c>
      <c r="T8363" t="str" cm="1">
        <f t="array" ref="T8363">_xlfn.IFS(Restaurant_Data[[#This Row],[Revenue]]&lt;= 500000, "Low Income", Restaurant_Data[[#This Row],[Revenue]]&lt;=1000000, "Middle Income", Restaurant_Data[[#This Row],[Revenue]] &lt;= 2000000, "High Income")</f>
        <v>Middle Income</v>
      </c>
    </row>
    <row r="8364" spans="1:20" x14ac:dyDescent="0.35">
      <c r="A8364" s="1" t="s">
        <v>8391</v>
      </c>
      <c r="B8364" s="1" t="s">
        <v>19</v>
      </c>
      <c r="C8364" s="1" t="s">
        <v>31</v>
      </c>
      <c r="D8364">
        <v>4.5999999999999996</v>
      </c>
      <c r="E8364">
        <v>49</v>
      </c>
      <c r="F8364">
        <v>35.119999999999997</v>
      </c>
      <c r="G8364">
        <v>2949</v>
      </c>
      <c r="H8364">
        <v>29425</v>
      </c>
      <c r="I8364">
        <v>1</v>
      </c>
      <c r="J8364">
        <v>713</v>
      </c>
      <c r="K8364">
        <v>220.16</v>
      </c>
      <c r="L8364">
        <v>6.5</v>
      </c>
      <c r="M8364">
        <v>6.1</v>
      </c>
      <c r="N8364" s="1" t="s">
        <v>27</v>
      </c>
      <c r="O8364">
        <v>5</v>
      </c>
      <c r="P8364">
        <v>31</v>
      </c>
      <c r="Q8364">
        <v>36</v>
      </c>
      <c r="R8364" t="str" cm="1">
        <f t="array" ref="R8364">_xlfn.IFS(Restaurant_Data[[#This Row],[Total Reservations]]&lt;=50, "Low", Restaurant_Data[[#This Row],[Total Reservations]]&lt;=100, "Medium", Restaurant_Data[[#This Row],[Total Reservations]]&lt;=200, "High")</f>
        <v>Low</v>
      </c>
      <c r="S8364" s="4">
        <v>392757.79</v>
      </c>
      <c r="T8364" t="str" cm="1">
        <f t="array" ref="T8364">_xlfn.IFS(Restaurant_Data[[#This Row],[Revenue]]&lt;= 500000, "Low Income", Restaurant_Data[[#This Row],[Revenue]]&lt;=1000000, "Middle Income", Restaurant_Data[[#This Row],[Revenue]] &lt;= 2000000, "High Income")</f>
        <v>Low Income</v>
      </c>
    </row>
    <row r="8365" spans="1:20" x14ac:dyDescent="0.35">
      <c r="A8365" s="1" t="s">
        <v>8392</v>
      </c>
      <c r="B8365" s="1" t="s">
        <v>34</v>
      </c>
      <c r="C8365" s="1" t="s">
        <v>31</v>
      </c>
      <c r="D8365">
        <v>3.4</v>
      </c>
      <c r="E8365">
        <v>54</v>
      </c>
      <c r="F8365">
        <v>34.85</v>
      </c>
      <c r="G8365">
        <v>1102</v>
      </c>
      <c r="H8365">
        <v>11298</v>
      </c>
      <c r="I8365">
        <v>11</v>
      </c>
      <c r="J8365">
        <v>380</v>
      </c>
      <c r="K8365">
        <v>253.92</v>
      </c>
      <c r="L8365">
        <v>9.5</v>
      </c>
      <c r="M8365">
        <v>5</v>
      </c>
      <c r="N8365" s="1" t="s">
        <v>21</v>
      </c>
      <c r="O8365">
        <v>37</v>
      </c>
      <c r="P8365">
        <v>0</v>
      </c>
      <c r="Q8365">
        <v>37</v>
      </c>
      <c r="R8365" t="str" cm="1">
        <f t="array" ref="R8365">_xlfn.IFS(Restaurant_Data[[#This Row],[Total Reservations]]&lt;=50, "Low", Restaurant_Data[[#This Row],[Total Reservations]]&lt;=100, "Medium", Restaurant_Data[[#This Row],[Total Reservations]]&lt;=200, "High")</f>
        <v>Low</v>
      </c>
      <c r="S8365" s="4">
        <v>434653.45</v>
      </c>
      <c r="T8365" t="str" cm="1">
        <f t="array" ref="T8365">_xlfn.IFS(Restaurant_Data[[#This Row],[Revenue]]&lt;= 500000, "Low Income", Restaurant_Data[[#This Row],[Revenue]]&lt;=1000000, "Middle Income", Restaurant_Data[[#This Row],[Revenue]] &lt;= 2000000, "High Income")</f>
        <v>Low Income</v>
      </c>
    </row>
    <row r="8366" spans="1:20" x14ac:dyDescent="0.35">
      <c r="A8366" s="1" t="s">
        <v>8393</v>
      </c>
      <c r="B8366" s="1" t="s">
        <v>19</v>
      </c>
      <c r="C8366" s="1" t="s">
        <v>31</v>
      </c>
      <c r="D8366">
        <v>3.7</v>
      </c>
      <c r="E8366">
        <v>49</v>
      </c>
      <c r="F8366">
        <v>36.880000000000003</v>
      </c>
      <c r="G8366">
        <v>1988</v>
      </c>
      <c r="H8366">
        <v>20432</v>
      </c>
      <c r="I8366">
        <v>9</v>
      </c>
      <c r="J8366">
        <v>713</v>
      </c>
      <c r="K8366">
        <v>175.59</v>
      </c>
      <c r="L8366">
        <v>2.7</v>
      </c>
      <c r="M8366">
        <v>2.6</v>
      </c>
      <c r="N8366" s="1" t="s">
        <v>27</v>
      </c>
      <c r="O8366">
        <v>37</v>
      </c>
      <c r="P8366">
        <v>21</v>
      </c>
      <c r="Q8366">
        <v>58</v>
      </c>
      <c r="R8366" t="str" cm="1">
        <f t="array" ref="R8366">_xlfn.IFS(Restaurant_Data[[#This Row],[Total Reservations]]&lt;=50, "Low", Restaurant_Data[[#This Row],[Total Reservations]]&lt;=100, "Medium", Restaurant_Data[[#This Row],[Total Reservations]]&lt;=200, "High")</f>
        <v>Medium</v>
      </c>
      <c r="S8366" s="4">
        <v>414977.92</v>
      </c>
      <c r="T8366" t="str" cm="1">
        <f t="array" ref="T8366">_xlfn.IFS(Restaurant_Data[[#This Row],[Revenue]]&lt;= 500000, "Low Income", Restaurant_Data[[#This Row],[Revenue]]&lt;=1000000, "Middle Income", Restaurant_Data[[#This Row],[Revenue]] &lt;= 2000000, "High Income")</f>
        <v>Low Income</v>
      </c>
    </row>
    <row r="8367" spans="1:20" x14ac:dyDescent="0.35">
      <c r="A8367" s="1" t="s">
        <v>8394</v>
      </c>
      <c r="B8367" s="1" t="s">
        <v>23</v>
      </c>
      <c r="C8367" s="1" t="s">
        <v>26</v>
      </c>
      <c r="D8367">
        <v>4.7</v>
      </c>
      <c r="E8367">
        <v>88</v>
      </c>
      <c r="F8367">
        <v>46.87</v>
      </c>
      <c r="G8367">
        <v>5949</v>
      </c>
      <c r="H8367">
        <v>63945</v>
      </c>
      <c r="I8367">
        <v>6</v>
      </c>
      <c r="J8367">
        <v>436</v>
      </c>
      <c r="K8367">
        <v>222.95</v>
      </c>
      <c r="L8367">
        <v>4.8</v>
      </c>
      <c r="M8367">
        <v>1.7</v>
      </c>
      <c r="N8367" s="1" t="s">
        <v>21</v>
      </c>
      <c r="O8367">
        <v>83</v>
      </c>
      <c r="P8367">
        <v>21</v>
      </c>
      <c r="Q8367">
        <v>104</v>
      </c>
      <c r="R8367" t="str" cm="1">
        <f t="array" ref="R8367">_xlfn.IFS(Restaurant_Data[[#This Row],[Total Reservations]]&lt;=50, "Low", Restaurant_Data[[#This Row],[Total Reservations]]&lt;=100, "Medium", Restaurant_Data[[#This Row],[Total Reservations]]&lt;=200, "High")</f>
        <v>High</v>
      </c>
      <c r="S8367" s="4">
        <v>930395.87</v>
      </c>
      <c r="T8367" t="str" cm="1">
        <f t="array" ref="T8367">_xlfn.IFS(Restaurant_Data[[#This Row],[Revenue]]&lt;= 500000, "Low Income", Restaurant_Data[[#This Row],[Revenue]]&lt;=1000000, "Middle Income", Restaurant_Data[[#This Row],[Revenue]] &lt;= 2000000, "High Income")</f>
        <v>Middle Income</v>
      </c>
    </row>
    <row r="8368" spans="1:20" x14ac:dyDescent="0.35">
      <c r="A8368" s="1" t="s">
        <v>8395</v>
      </c>
      <c r="B8368" s="1" t="s">
        <v>19</v>
      </c>
      <c r="C8368" s="1" t="s">
        <v>42</v>
      </c>
      <c r="D8368">
        <v>3.1</v>
      </c>
      <c r="E8368">
        <v>31</v>
      </c>
      <c r="F8368">
        <v>44.53</v>
      </c>
      <c r="G8368">
        <v>707</v>
      </c>
      <c r="H8368">
        <v>7170</v>
      </c>
      <c r="I8368">
        <v>1</v>
      </c>
      <c r="J8368">
        <v>729</v>
      </c>
      <c r="K8368">
        <v>178.48</v>
      </c>
      <c r="L8368">
        <v>6.1</v>
      </c>
      <c r="M8368">
        <v>2.1</v>
      </c>
      <c r="N8368" s="1" t="s">
        <v>27</v>
      </c>
      <c r="O8368">
        <v>6</v>
      </c>
      <c r="P8368">
        <v>21</v>
      </c>
      <c r="Q8368">
        <v>27</v>
      </c>
      <c r="R8368" t="str" cm="1">
        <f t="array" ref="R8368">_xlfn.IFS(Restaurant_Data[[#This Row],[Total Reservations]]&lt;=50, "Low", Restaurant_Data[[#This Row],[Total Reservations]]&lt;=100, "Medium", Restaurant_Data[[#This Row],[Total Reservations]]&lt;=200, "High")</f>
        <v>Low</v>
      </c>
      <c r="S8368" s="4">
        <v>311493.48</v>
      </c>
      <c r="T8368" t="str" cm="1">
        <f t="array" ref="T8368">_xlfn.IFS(Restaurant_Data[[#This Row],[Revenue]]&lt;= 500000, "Low Income", Restaurant_Data[[#This Row],[Revenue]]&lt;=1000000, "Middle Income", Restaurant_Data[[#This Row],[Revenue]] &lt;= 2000000, "High Income")</f>
        <v>Low Income</v>
      </c>
    </row>
    <row r="8369" spans="1:20" x14ac:dyDescent="0.35">
      <c r="A8369" s="1" t="s">
        <v>8396</v>
      </c>
      <c r="B8369" s="1" t="s">
        <v>19</v>
      </c>
      <c r="C8369" s="1" t="s">
        <v>20</v>
      </c>
      <c r="D8369">
        <v>4</v>
      </c>
      <c r="E8369">
        <v>33</v>
      </c>
      <c r="F8369">
        <v>71.069999999999993</v>
      </c>
      <c r="G8369">
        <v>2003</v>
      </c>
      <c r="H8369">
        <v>24268</v>
      </c>
      <c r="I8369">
        <v>8</v>
      </c>
      <c r="J8369">
        <v>197</v>
      </c>
      <c r="K8369">
        <v>151.84</v>
      </c>
      <c r="L8369">
        <v>5.9</v>
      </c>
      <c r="M8369">
        <v>7.5</v>
      </c>
      <c r="N8369" s="1" t="s">
        <v>21</v>
      </c>
      <c r="O8369">
        <v>5</v>
      </c>
      <c r="P8369">
        <v>12</v>
      </c>
      <c r="Q8369">
        <v>17</v>
      </c>
      <c r="R8369" t="str" cm="1">
        <f t="array" ref="R8369">_xlfn.IFS(Restaurant_Data[[#This Row],[Total Reservations]]&lt;=50, "Low", Restaurant_Data[[#This Row],[Total Reservations]]&lt;=100, "Medium", Restaurant_Data[[#This Row],[Total Reservations]]&lt;=200, "High")</f>
        <v>Low</v>
      </c>
      <c r="S8369" s="4">
        <v>534142.98</v>
      </c>
      <c r="T8369" t="str" cm="1">
        <f t="array" ref="T8369">_xlfn.IFS(Restaurant_Data[[#This Row],[Revenue]]&lt;= 500000, "Low Income", Restaurant_Data[[#This Row],[Revenue]]&lt;=1000000, "Middle Income", Restaurant_Data[[#This Row],[Revenue]] &lt;= 2000000, "High Income")</f>
        <v>Middle Income</v>
      </c>
    </row>
  </sheetData>
  <conditionalFormatting sqref="S2:S8369">
    <cfRule type="dataBar" priority="10">
      <dataBar>
        <cfvo type="min"/>
        <cfvo type="max"/>
        <color rgb="FF008AEF"/>
      </dataBar>
      <extLst>
        <ext xmlns:x14="http://schemas.microsoft.com/office/spreadsheetml/2009/9/main" uri="{B025F937-C7B1-47D3-B67F-A62EFF666E3E}">
          <x14:id>{7D954FC2-1577-4876-8684-83607FAE582F}</x14:id>
        </ext>
      </extLst>
    </cfRule>
  </conditionalFormatting>
  <conditionalFormatting sqref="R2:R8369">
    <cfRule type="colorScale" priority="9">
      <colorScale>
        <cfvo type="min"/>
        <cfvo type="percentile" val="50"/>
        <cfvo type="max"/>
        <color rgb="FF63BE7B"/>
        <color rgb="FFFFEB84"/>
        <color rgb="FFF8696B"/>
      </colorScale>
    </cfRule>
  </conditionalFormatting>
  <conditionalFormatting sqref="R2:R8369">
    <cfRule type="containsText" dxfId="23" priority="8" operator="containsText" text="Low">
      <formula>NOT(ISERROR(SEARCH("Low",R2)))</formula>
    </cfRule>
    <cfRule type="containsText" dxfId="22" priority="7" operator="containsText" text="Medium">
      <formula>NOT(ISERROR(SEARCH("Medium",R2)))</formula>
    </cfRule>
    <cfRule type="containsText" dxfId="21" priority="6" operator="containsText" text="High">
      <formula>NOT(ISERROR(SEARCH("High",R2)))</formula>
    </cfRule>
  </conditionalFormatting>
  <conditionalFormatting sqref="Q2:Q8369">
    <cfRule type="dataBar" priority="5">
      <dataBar>
        <cfvo type="min"/>
        <cfvo type="max"/>
        <color rgb="FFD6007B"/>
      </dataBar>
      <extLst>
        <ext xmlns:x14="http://schemas.microsoft.com/office/spreadsheetml/2009/9/main" uri="{B025F937-C7B1-47D3-B67F-A62EFF666E3E}">
          <x14:id>{9F95906C-589D-4C02-9668-6C0C375F8A75}</x14:id>
        </ext>
      </extLst>
    </cfRule>
  </conditionalFormatting>
  <conditionalFormatting sqref="T2:T8369">
    <cfRule type="containsText" dxfId="20" priority="4" operator="containsText" text="Low Income">
      <formula>NOT(ISERROR(SEARCH("Low Income",T2)))</formula>
    </cfRule>
    <cfRule type="containsText" dxfId="19" priority="3" operator="containsText" text="Middle Income">
      <formula>NOT(ISERROR(SEARCH("Middle Income",T2)))</formula>
    </cfRule>
    <cfRule type="containsText" dxfId="18" priority="2" operator="containsText" text="High Income">
      <formula>NOT(ISERROR(SEARCH("High Income",T2)))</formula>
    </cfRule>
  </conditionalFormatting>
  <conditionalFormatting sqref="D2:D8369">
    <cfRule type="iconSet" priority="1">
      <iconSet iconSet="3Arrows">
        <cfvo type="percent" val="0"/>
        <cfvo type="percent" val="33"/>
        <cfvo type="percent" val="67"/>
      </iconSet>
    </cfRule>
  </conditionalFormatting>
  <pageMargins left="0.7" right="0.7" top="0.75" bottom="0.75" header="0.3" footer="0.3"/>
  <pageSetup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D954FC2-1577-4876-8684-83607FAE582F}">
            <x14:dataBar minLength="0" maxLength="100" border="1" negativeBarBorderColorSameAsPositive="0">
              <x14:cfvo type="autoMin"/>
              <x14:cfvo type="autoMax"/>
              <x14:borderColor rgb="FF008AEF"/>
              <x14:negativeFillColor rgb="FFFF0000"/>
              <x14:negativeBorderColor rgb="FFFF0000"/>
              <x14:axisColor rgb="FF000000"/>
            </x14:dataBar>
          </x14:cfRule>
          <xm:sqref>S2:S8369</xm:sqref>
        </x14:conditionalFormatting>
        <x14:conditionalFormatting xmlns:xm="http://schemas.microsoft.com/office/excel/2006/main">
          <x14:cfRule type="dataBar" id="{9F95906C-589D-4C02-9668-6C0C375F8A75}">
            <x14:dataBar minLength="0" maxLength="100" gradient="0">
              <x14:cfvo type="autoMin"/>
              <x14:cfvo type="autoMax"/>
              <x14:negativeFillColor rgb="FFFF0000"/>
              <x14:axisColor rgb="FF000000"/>
            </x14:dataBar>
          </x14:cfRule>
          <xm:sqref>Q2:Q8369</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3E569-9CA3-4BBB-B4B3-96857540AA28}">
  <sheetPr>
    <tabColor theme="5" tint="-0.249977111117893"/>
  </sheetPr>
  <dimension ref="A1:R2786"/>
  <sheetViews>
    <sheetView showGridLines="0" workbookViewId="0">
      <pane ySplit="1" topLeftCell="A2" activePane="bottomLeft" state="frozen"/>
      <selection pane="bottomLeft" sqref="A1:XFD1"/>
    </sheetView>
  </sheetViews>
  <sheetFormatPr defaultRowHeight="14.5" x14ac:dyDescent="0.35"/>
  <cols>
    <col min="1" max="1" width="17.81640625" bestFit="1" customWidth="1"/>
    <col min="2" max="2" width="10.1796875" bestFit="1" customWidth="1"/>
    <col min="3" max="3" width="9.08984375" bestFit="1" customWidth="1"/>
    <col min="4" max="4" width="8.36328125" bestFit="1" customWidth="1"/>
    <col min="5" max="5" width="16.81640625" bestFit="1" customWidth="1"/>
    <col min="6" max="6" width="19.08984375" bestFit="1" customWidth="1"/>
    <col min="7" max="7" width="18.1796875" bestFit="1" customWidth="1"/>
    <col min="8" max="8" width="22.1796875" bestFit="1" customWidth="1"/>
    <col min="9" max="9" width="21.6328125" bestFit="1" customWidth="1"/>
    <col min="10" max="10" width="19.453125" bestFit="1" customWidth="1"/>
    <col min="11" max="11" width="18.6328125" bestFit="1" customWidth="1"/>
    <col min="12" max="12" width="16.453125" bestFit="1" customWidth="1"/>
    <col min="13" max="13" width="20.54296875" bestFit="1" customWidth="1"/>
    <col min="14" max="14" width="19" bestFit="1" customWidth="1"/>
    <col min="15" max="15" width="22.453125" bestFit="1" customWidth="1"/>
    <col min="16" max="16" width="22.26953125" bestFit="1" customWidth="1"/>
    <col min="17" max="17" width="18.6328125" bestFit="1" customWidth="1"/>
    <col min="18" max="18" width="10.81640625" bestFit="1" customWidth="1"/>
  </cols>
  <sheetData>
    <row r="1" spans="1:1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5">
      <c r="A2" s="1" t="s">
        <v>33</v>
      </c>
      <c r="B2" s="1" t="s">
        <v>34</v>
      </c>
      <c r="C2" s="1" t="s">
        <v>20</v>
      </c>
      <c r="D2">
        <v>4.0999999999999996</v>
      </c>
      <c r="E2">
        <v>61</v>
      </c>
      <c r="F2">
        <v>73.650000000000006</v>
      </c>
      <c r="G2">
        <v>3213</v>
      </c>
      <c r="H2">
        <v>33429</v>
      </c>
      <c r="I2">
        <v>14</v>
      </c>
      <c r="J2">
        <v>377</v>
      </c>
      <c r="K2">
        <v>135.32</v>
      </c>
      <c r="L2">
        <v>1.8</v>
      </c>
      <c r="M2">
        <v>4.5999999999999996</v>
      </c>
      <c r="N2" s="1" t="s">
        <v>27</v>
      </c>
      <c r="O2">
        <v>56</v>
      </c>
      <c r="P2">
        <v>23</v>
      </c>
      <c r="Q2">
        <v>79</v>
      </c>
      <c r="R2">
        <v>1014153.65</v>
      </c>
    </row>
    <row r="3" spans="1:18" x14ac:dyDescent="0.35">
      <c r="A3" s="1" t="s">
        <v>43</v>
      </c>
      <c r="B3" s="1" t="s">
        <v>34</v>
      </c>
      <c r="C3" s="1" t="s">
        <v>37</v>
      </c>
      <c r="D3">
        <v>4.5999999999999996</v>
      </c>
      <c r="E3">
        <v>59</v>
      </c>
      <c r="F3">
        <v>63.22</v>
      </c>
      <c r="G3">
        <v>3282</v>
      </c>
      <c r="H3">
        <v>39922</v>
      </c>
      <c r="I3">
        <v>2</v>
      </c>
      <c r="J3">
        <v>988</v>
      </c>
      <c r="K3">
        <v>71.7</v>
      </c>
      <c r="L3">
        <v>7.2</v>
      </c>
      <c r="M3">
        <v>6.9</v>
      </c>
      <c r="N3" s="1" t="s">
        <v>27</v>
      </c>
      <c r="O3">
        <v>18</v>
      </c>
      <c r="P3">
        <v>1</v>
      </c>
      <c r="Q3">
        <v>19</v>
      </c>
      <c r="R3">
        <v>836011.9</v>
      </c>
    </row>
    <row r="4" spans="1:18" x14ac:dyDescent="0.35">
      <c r="A4" s="1" t="s">
        <v>45</v>
      </c>
      <c r="B4" s="1" t="s">
        <v>34</v>
      </c>
      <c r="C4" s="1" t="s">
        <v>26</v>
      </c>
      <c r="D4">
        <v>4.3</v>
      </c>
      <c r="E4">
        <v>61</v>
      </c>
      <c r="F4">
        <v>47.7</v>
      </c>
      <c r="G4">
        <v>1315</v>
      </c>
      <c r="H4">
        <v>20612</v>
      </c>
      <c r="I4">
        <v>4</v>
      </c>
      <c r="J4">
        <v>685</v>
      </c>
      <c r="K4">
        <v>211.62</v>
      </c>
      <c r="L4">
        <v>1.9</v>
      </c>
      <c r="M4">
        <v>1.6</v>
      </c>
      <c r="N4" s="1" t="s">
        <v>21</v>
      </c>
      <c r="O4">
        <v>30</v>
      </c>
      <c r="P4">
        <v>48</v>
      </c>
      <c r="Q4">
        <v>78</v>
      </c>
      <c r="R4">
        <v>651068</v>
      </c>
    </row>
    <row r="5" spans="1:18" x14ac:dyDescent="0.35">
      <c r="A5" s="1" t="s">
        <v>46</v>
      </c>
      <c r="B5" s="1" t="s">
        <v>34</v>
      </c>
      <c r="C5" s="1" t="s">
        <v>37</v>
      </c>
      <c r="D5">
        <v>5</v>
      </c>
      <c r="E5">
        <v>56</v>
      </c>
      <c r="F5">
        <v>65.87</v>
      </c>
      <c r="G5">
        <v>3994</v>
      </c>
      <c r="H5">
        <v>42576</v>
      </c>
      <c r="I5">
        <v>6</v>
      </c>
      <c r="J5">
        <v>971</v>
      </c>
      <c r="K5">
        <v>205.29</v>
      </c>
      <c r="L5">
        <v>8.8000000000000007</v>
      </c>
      <c r="M5">
        <v>7.1</v>
      </c>
      <c r="N5" s="1" t="s">
        <v>21</v>
      </c>
      <c r="O5">
        <v>24</v>
      </c>
      <c r="P5">
        <v>41</v>
      </c>
      <c r="Q5">
        <v>65</v>
      </c>
      <c r="R5">
        <v>836123.03</v>
      </c>
    </row>
    <row r="6" spans="1:18" x14ac:dyDescent="0.35">
      <c r="A6" s="1" t="s">
        <v>47</v>
      </c>
      <c r="B6" s="1" t="s">
        <v>34</v>
      </c>
      <c r="C6" s="1" t="s">
        <v>37</v>
      </c>
      <c r="D6">
        <v>3.2</v>
      </c>
      <c r="E6">
        <v>60</v>
      </c>
      <c r="F6">
        <v>55.73</v>
      </c>
      <c r="G6">
        <v>2270</v>
      </c>
      <c r="H6">
        <v>23723</v>
      </c>
      <c r="I6">
        <v>18</v>
      </c>
      <c r="J6">
        <v>421</v>
      </c>
      <c r="K6">
        <v>279.85000000000002</v>
      </c>
      <c r="L6">
        <v>5.7</v>
      </c>
      <c r="M6">
        <v>8</v>
      </c>
      <c r="N6" s="1" t="s">
        <v>21</v>
      </c>
      <c r="O6">
        <v>50</v>
      </c>
      <c r="P6">
        <v>45</v>
      </c>
      <c r="Q6">
        <v>95</v>
      </c>
      <c r="R6">
        <v>767869.7</v>
      </c>
    </row>
    <row r="7" spans="1:18" x14ac:dyDescent="0.35">
      <c r="A7" s="1" t="s">
        <v>48</v>
      </c>
      <c r="B7" s="1" t="s">
        <v>34</v>
      </c>
      <c r="C7" s="1" t="s">
        <v>24</v>
      </c>
      <c r="D7">
        <v>4.3</v>
      </c>
      <c r="E7">
        <v>59</v>
      </c>
      <c r="F7">
        <v>34.28</v>
      </c>
      <c r="G7">
        <v>1940</v>
      </c>
      <c r="H7">
        <v>20192</v>
      </c>
      <c r="I7">
        <v>6</v>
      </c>
      <c r="J7">
        <v>539</v>
      </c>
      <c r="K7">
        <v>89.68</v>
      </c>
      <c r="L7">
        <v>9</v>
      </c>
      <c r="M7">
        <v>9.5</v>
      </c>
      <c r="N7" s="1" t="s">
        <v>21</v>
      </c>
      <c r="O7">
        <v>0</v>
      </c>
      <c r="P7">
        <v>43</v>
      </c>
      <c r="Q7">
        <v>43</v>
      </c>
      <c r="R7">
        <v>464653.52</v>
      </c>
    </row>
    <row r="8" spans="1:18" x14ac:dyDescent="0.35">
      <c r="A8" s="1" t="s">
        <v>51</v>
      </c>
      <c r="B8" s="1" t="s">
        <v>34</v>
      </c>
      <c r="C8" s="1" t="s">
        <v>37</v>
      </c>
      <c r="D8">
        <v>4.2</v>
      </c>
      <c r="E8">
        <v>53</v>
      </c>
      <c r="F8">
        <v>64.150000000000006</v>
      </c>
      <c r="G8">
        <v>1957</v>
      </c>
      <c r="H8">
        <v>22672</v>
      </c>
      <c r="I8">
        <v>17</v>
      </c>
      <c r="J8">
        <v>920</v>
      </c>
      <c r="K8">
        <v>155.84</v>
      </c>
      <c r="L8">
        <v>3.8</v>
      </c>
      <c r="M8">
        <v>9.3000000000000007</v>
      </c>
      <c r="N8" s="1" t="s">
        <v>21</v>
      </c>
      <c r="O8">
        <v>40</v>
      </c>
      <c r="P8">
        <v>46</v>
      </c>
      <c r="Q8">
        <v>86</v>
      </c>
      <c r="R8">
        <v>779565.05</v>
      </c>
    </row>
    <row r="9" spans="1:18" x14ac:dyDescent="0.35">
      <c r="A9" s="1" t="s">
        <v>52</v>
      </c>
      <c r="B9" s="1" t="s">
        <v>34</v>
      </c>
      <c r="C9" s="1" t="s">
        <v>37</v>
      </c>
      <c r="D9">
        <v>3.3</v>
      </c>
      <c r="E9">
        <v>57</v>
      </c>
      <c r="F9">
        <v>56</v>
      </c>
      <c r="G9">
        <v>2348</v>
      </c>
      <c r="H9">
        <v>26717</v>
      </c>
      <c r="I9">
        <v>2</v>
      </c>
      <c r="J9">
        <v>307</v>
      </c>
      <c r="K9">
        <v>268.56</v>
      </c>
      <c r="L9">
        <v>4.8</v>
      </c>
      <c r="M9">
        <v>7.4</v>
      </c>
      <c r="N9" s="1" t="s">
        <v>27</v>
      </c>
      <c r="O9">
        <v>41</v>
      </c>
      <c r="P9">
        <v>14</v>
      </c>
      <c r="Q9">
        <v>55</v>
      </c>
      <c r="R9">
        <v>715699.85</v>
      </c>
    </row>
    <row r="10" spans="1:18" x14ac:dyDescent="0.35">
      <c r="A10" s="1" t="s">
        <v>59</v>
      </c>
      <c r="B10" s="1" t="s">
        <v>34</v>
      </c>
      <c r="C10" s="1" t="s">
        <v>26</v>
      </c>
      <c r="D10">
        <v>4</v>
      </c>
      <c r="E10">
        <v>68</v>
      </c>
      <c r="F10">
        <v>47.24</v>
      </c>
      <c r="G10">
        <v>3194</v>
      </c>
      <c r="H10">
        <v>36724</v>
      </c>
      <c r="I10">
        <v>9</v>
      </c>
      <c r="J10">
        <v>258</v>
      </c>
      <c r="K10">
        <v>226.23</v>
      </c>
      <c r="L10">
        <v>2.5</v>
      </c>
      <c r="M10">
        <v>5.4</v>
      </c>
      <c r="N10" s="1" t="s">
        <v>27</v>
      </c>
      <c r="O10">
        <v>5</v>
      </c>
      <c r="P10">
        <v>9</v>
      </c>
      <c r="Q10">
        <v>14</v>
      </c>
      <c r="R10">
        <v>724252.64</v>
      </c>
    </row>
    <row r="11" spans="1:18" x14ac:dyDescent="0.35">
      <c r="A11" s="1" t="s">
        <v>61</v>
      </c>
      <c r="B11" s="1" t="s">
        <v>34</v>
      </c>
      <c r="C11" s="1" t="s">
        <v>37</v>
      </c>
      <c r="D11">
        <v>3.5</v>
      </c>
      <c r="E11">
        <v>53</v>
      </c>
      <c r="F11">
        <v>59.05</v>
      </c>
      <c r="G11">
        <v>2351</v>
      </c>
      <c r="H11">
        <v>31725</v>
      </c>
      <c r="I11">
        <v>7</v>
      </c>
      <c r="J11">
        <v>576</v>
      </c>
      <c r="K11">
        <v>208.84</v>
      </c>
      <c r="L11">
        <v>5.4</v>
      </c>
      <c r="M11">
        <v>1.8</v>
      </c>
      <c r="N11" s="1" t="s">
        <v>27</v>
      </c>
      <c r="O11">
        <v>10</v>
      </c>
      <c r="P11">
        <v>19</v>
      </c>
      <c r="Q11">
        <v>29</v>
      </c>
      <c r="R11">
        <v>703970.55</v>
      </c>
    </row>
    <row r="12" spans="1:18" x14ac:dyDescent="0.35">
      <c r="A12" s="1" t="s">
        <v>62</v>
      </c>
      <c r="B12" s="1" t="s">
        <v>34</v>
      </c>
      <c r="C12" s="1" t="s">
        <v>42</v>
      </c>
      <c r="D12">
        <v>3.8</v>
      </c>
      <c r="E12">
        <v>64</v>
      </c>
      <c r="F12">
        <v>39.520000000000003</v>
      </c>
      <c r="G12">
        <v>3799</v>
      </c>
      <c r="H12">
        <v>44954</v>
      </c>
      <c r="I12">
        <v>10</v>
      </c>
      <c r="J12">
        <v>284</v>
      </c>
      <c r="K12">
        <v>118.39</v>
      </c>
      <c r="L12">
        <v>6</v>
      </c>
      <c r="M12">
        <v>5.3</v>
      </c>
      <c r="N12" s="1" t="s">
        <v>21</v>
      </c>
      <c r="O12">
        <v>7</v>
      </c>
      <c r="P12">
        <v>48</v>
      </c>
      <c r="Q12">
        <v>55</v>
      </c>
      <c r="R12">
        <v>580250.12</v>
      </c>
    </row>
    <row r="13" spans="1:18" x14ac:dyDescent="0.35">
      <c r="A13" s="1" t="s">
        <v>64</v>
      </c>
      <c r="B13" s="1" t="s">
        <v>34</v>
      </c>
      <c r="C13" s="1" t="s">
        <v>37</v>
      </c>
      <c r="D13">
        <v>4.5</v>
      </c>
      <c r="E13">
        <v>64</v>
      </c>
      <c r="F13">
        <v>55.16</v>
      </c>
      <c r="G13">
        <v>4028</v>
      </c>
      <c r="H13">
        <v>40754</v>
      </c>
      <c r="I13">
        <v>4</v>
      </c>
      <c r="J13">
        <v>258</v>
      </c>
      <c r="K13">
        <v>167.65</v>
      </c>
      <c r="L13">
        <v>2</v>
      </c>
      <c r="M13">
        <v>1.5</v>
      </c>
      <c r="N13" s="1" t="s">
        <v>21</v>
      </c>
      <c r="O13">
        <v>51</v>
      </c>
      <c r="P13">
        <v>9</v>
      </c>
      <c r="Q13">
        <v>60</v>
      </c>
      <c r="R13">
        <v>790777.86</v>
      </c>
    </row>
    <row r="14" spans="1:18" x14ac:dyDescent="0.35">
      <c r="A14" s="1" t="s">
        <v>75</v>
      </c>
      <c r="B14" s="1" t="s">
        <v>34</v>
      </c>
      <c r="C14" s="1" t="s">
        <v>26</v>
      </c>
      <c r="D14">
        <v>4.7</v>
      </c>
      <c r="E14">
        <v>51</v>
      </c>
      <c r="F14">
        <v>55.03</v>
      </c>
      <c r="G14">
        <v>2420</v>
      </c>
      <c r="H14">
        <v>26703</v>
      </c>
      <c r="I14">
        <v>14</v>
      </c>
      <c r="J14">
        <v>551</v>
      </c>
      <c r="K14">
        <v>223.31</v>
      </c>
      <c r="L14">
        <v>2.2999999999999998</v>
      </c>
      <c r="M14">
        <v>3.6</v>
      </c>
      <c r="N14" s="1" t="s">
        <v>27</v>
      </c>
      <c r="O14">
        <v>2</v>
      </c>
      <c r="P14">
        <v>11</v>
      </c>
      <c r="Q14">
        <v>13</v>
      </c>
      <c r="R14">
        <v>638362.61</v>
      </c>
    </row>
    <row r="15" spans="1:18" x14ac:dyDescent="0.35">
      <c r="A15" s="1" t="s">
        <v>77</v>
      </c>
      <c r="B15" s="1" t="s">
        <v>34</v>
      </c>
      <c r="C15" s="1" t="s">
        <v>20</v>
      </c>
      <c r="D15">
        <v>3.9</v>
      </c>
      <c r="E15">
        <v>54</v>
      </c>
      <c r="F15">
        <v>66.73</v>
      </c>
      <c r="G15">
        <v>1668</v>
      </c>
      <c r="H15">
        <v>19396</v>
      </c>
      <c r="I15">
        <v>8</v>
      </c>
      <c r="J15">
        <v>803</v>
      </c>
      <c r="K15">
        <v>207.04</v>
      </c>
      <c r="L15">
        <v>6.4</v>
      </c>
      <c r="M15">
        <v>4.4000000000000004</v>
      </c>
      <c r="N15" s="1" t="s">
        <v>27</v>
      </c>
      <c r="O15">
        <v>3</v>
      </c>
      <c r="P15">
        <v>35</v>
      </c>
      <c r="Q15">
        <v>38</v>
      </c>
      <c r="R15">
        <v>810162.52</v>
      </c>
    </row>
    <row r="16" spans="1:18" x14ac:dyDescent="0.35">
      <c r="A16" s="1" t="s">
        <v>78</v>
      </c>
      <c r="B16" s="1" t="s">
        <v>34</v>
      </c>
      <c r="C16" s="1" t="s">
        <v>24</v>
      </c>
      <c r="D16">
        <v>4.3</v>
      </c>
      <c r="E16">
        <v>67</v>
      </c>
      <c r="F16">
        <v>31.91</v>
      </c>
      <c r="G16">
        <v>2715</v>
      </c>
      <c r="H16">
        <v>31583</v>
      </c>
      <c r="I16">
        <v>5</v>
      </c>
      <c r="J16">
        <v>922</v>
      </c>
      <c r="K16">
        <v>50.52</v>
      </c>
      <c r="L16">
        <v>7.1</v>
      </c>
      <c r="M16">
        <v>6.7</v>
      </c>
      <c r="N16" s="1" t="s">
        <v>27</v>
      </c>
      <c r="O16">
        <v>49</v>
      </c>
      <c r="P16">
        <v>35</v>
      </c>
      <c r="Q16">
        <v>84</v>
      </c>
      <c r="R16">
        <v>490291.52</v>
      </c>
    </row>
    <row r="17" spans="1:18" x14ac:dyDescent="0.35">
      <c r="A17" s="1" t="s">
        <v>79</v>
      </c>
      <c r="B17" s="1" t="s">
        <v>34</v>
      </c>
      <c r="C17" s="1" t="s">
        <v>42</v>
      </c>
      <c r="D17">
        <v>3.9</v>
      </c>
      <c r="E17">
        <v>53</v>
      </c>
      <c r="F17">
        <v>41.51</v>
      </c>
      <c r="G17">
        <v>2028</v>
      </c>
      <c r="H17">
        <v>23259</v>
      </c>
      <c r="I17">
        <v>5</v>
      </c>
      <c r="J17">
        <v>899</v>
      </c>
      <c r="K17">
        <v>166.25</v>
      </c>
      <c r="L17">
        <v>7.5</v>
      </c>
      <c r="M17">
        <v>4.9000000000000004</v>
      </c>
      <c r="N17" s="1" t="s">
        <v>27</v>
      </c>
      <c r="O17">
        <v>47</v>
      </c>
      <c r="P17">
        <v>9</v>
      </c>
      <c r="Q17">
        <v>56</v>
      </c>
      <c r="R17">
        <v>501334.08</v>
      </c>
    </row>
    <row r="18" spans="1:18" x14ac:dyDescent="0.35">
      <c r="A18" s="1" t="s">
        <v>81</v>
      </c>
      <c r="B18" s="1" t="s">
        <v>34</v>
      </c>
      <c r="C18" s="1" t="s">
        <v>42</v>
      </c>
      <c r="D18">
        <v>3.1</v>
      </c>
      <c r="E18">
        <v>67</v>
      </c>
      <c r="F18">
        <v>36</v>
      </c>
      <c r="G18">
        <v>2063</v>
      </c>
      <c r="H18">
        <v>27503</v>
      </c>
      <c r="I18">
        <v>5</v>
      </c>
      <c r="J18">
        <v>229</v>
      </c>
      <c r="K18">
        <v>281.57</v>
      </c>
      <c r="L18">
        <v>6.7</v>
      </c>
      <c r="M18">
        <v>3.3</v>
      </c>
      <c r="N18" s="1" t="s">
        <v>27</v>
      </c>
      <c r="O18">
        <v>31</v>
      </c>
      <c r="P18">
        <v>2</v>
      </c>
      <c r="Q18">
        <v>33</v>
      </c>
      <c r="R18">
        <v>544343.65</v>
      </c>
    </row>
    <row r="19" spans="1:18" x14ac:dyDescent="0.35">
      <c r="A19" s="1" t="s">
        <v>83</v>
      </c>
      <c r="B19" s="1" t="s">
        <v>34</v>
      </c>
      <c r="C19" s="1" t="s">
        <v>31</v>
      </c>
      <c r="D19">
        <v>4.5</v>
      </c>
      <c r="E19">
        <v>55</v>
      </c>
      <c r="F19">
        <v>31.5</v>
      </c>
      <c r="G19">
        <v>976</v>
      </c>
      <c r="H19">
        <v>17078</v>
      </c>
      <c r="I19">
        <v>11</v>
      </c>
      <c r="J19">
        <v>866</v>
      </c>
      <c r="K19">
        <v>260.13</v>
      </c>
      <c r="L19">
        <v>1.7</v>
      </c>
      <c r="M19">
        <v>2</v>
      </c>
      <c r="N19" s="1" t="s">
        <v>21</v>
      </c>
      <c r="O19">
        <v>1</v>
      </c>
      <c r="P19">
        <v>47</v>
      </c>
      <c r="Q19">
        <v>48</v>
      </c>
      <c r="R19">
        <v>397829.4</v>
      </c>
    </row>
    <row r="20" spans="1:18" x14ac:dyDescent="0.35">
      <c r="A20" s="1" t="s">
        <v>89</v>
      </c>
      <c r="B20" s="1" t="s">
        <v>34</v>
      </c>
      <c r="C20" s="1" t="s">
        <v>20</v>
      </c>
      <c r="D20">
        <v>3.5</v>
      </c>
      <c r="E20">
        <v>58</v>
      </c>
      <c r="F20">
        <v>74.64</v>
      </c>
      <c r="G20">
        <v>3294</v>
      </c>
      <c r="H20">
        <v>37894</v>
      </c>
      <c r="I20">
        <v>18</v>
      </c>
      <c r="J20">
        <v>804</v>
      </c>
      <c r="K20">
        <v>284.77999999999997</v>
      </c>
      <c r="L20">
        <v>4.8</v>
      </c>
      <c r="M20">
        <v>2.6</v>
      </c>
      <c r="N20" s="1" t="s">
        <v>21</v>
      </c>
      <c r="O20">
        <v>26</v>
      </c>
      <c r="P20">
        <v>48</v>
      </c>
      <c r="Q20">
        <v>74</v>
      </c>
      <c r="R20">
        <v>983744.34</v>
      </c>
    </row>
    <row r="21" spans="1:18" x14ac:dyDescent="0.35">
      <c r="A21" s="1" t="s">
        <v>91</v>
      </c>
      <c r="B21" s="1" t="s">
        <v>34</v>
      </c>
      <c r="C21" s="1" t="s">
        <v>31</v>
      </c>
      <c r="D21">
        <v>4.5999999999999996</v>
      </c>
      <c r="E21">
        <v>59</v>
      </c>
      <c r="F21">
        <v>30.99</v>
      </c>
      <c r="G21">
        <v>1633</v>
      </c>
      <c r="H21">
        <v>21961</v>
      </c>
      <c r="I21">
        <v>5</v>
      </c>
      <c r="J21">
        <v>58</v>
      </c>
      <c r="K21">
        <v>167.59</v>
      </c>
      <c r="L21">
        <v>2.5</v>
      </c>
      <c r="M21">
        <v>5.6</v>
      </c>
      <c r="N21" s="1" t="s">
        <v>27</v>
      </c>
      <c r="O21">
        <v>35</v>
      </c>
      <c r="P21">
        <v>27</v>
      </c>
      <c r="Q21">
        <v>62</v>
      </c>
      <c r="R21">
        <v>415056.72</v>
      </c>
    </row>
    <row r="22" spans="1:18" x14ac:dyDescent="0.35">
      <c r="A22" s="1" t="s">
        <v>92</v>
      </c>
      <c r="B22" s="1" t="s">
        <v>34</v>
      </c>
      <c r="C22" s="1" t="s">
        <v>26</v>
      </c>
      <c r="D22">
        <v>4.2</v>
      </c>
      <c r="E22">
        <v>70</v>
      </c>
      <c r="F22">
        <v>50.1</v>
      </c>
      <c r="G22">
        <v>1693</v>
      </c>
      <c r="H22">
        <v>25006</v>
      </c>
      <c r="I22">
        <v>18</v>
      </c>
      <c r="J22">
        <v>477</v>
      </c>
      <c r="K22">
        <v>166.59</v>
      </c>
      <c r="L22">
        <v>8.8000000000000007</v>
      </c>
      <c r="M22">
        <v>5.3</v>
      </c>
      <c r="N22" s="1" t="s">
        <v>21</v>
      </c>
      <c r="O22">
        <v>10</v>
      </c>
      <c r="P22">
        <v>44</v>
      </c>
      <c r="Q22">
        <v>54</v>
      </c>
      <c r="R22">
        <v>800532.2</v>
      </c>
    </row>
    <row r="23" spans="1:18" x14ac:dyDescent="0.35">
      <c r="A23" s="1" t="s">
        <v>93</v>
      </c>
      <c r="B23" s="1" t="s">
        <v>34</v>
      </c>
      <c r="C23" s="1" t="s">
        <v>20</v>
      </c>
      <c r="D23">
        <v>3.2</v>
      </c>
      <c r="E23">
        <v>68</v>
      </c>
      <c r="F23">
        <v>74.040000000000006</v>
      </c>
      <c r="G23">
        <v>701</v>
      </c>
      <c r="H23">
        <v>9386</v>
      </c>
      <c r="I23">
        <v>13</v>
      </c>
      <c r="J23">
        <v>241</v>
      </c>
      <c r="K23">
        <v>206.31</v>
      </c>
      <c r="L23">
        <v>8.4</v>
      </c>
      <c r="M23">
        <v>7</v>
      </c>
      <c r="N23" s="1" t="s">
        <v>21</v>
      </c>
      <c r="O23">
        <v>38</v>
      </c>
      <c r="P23">
        <v>59</v>
      </c>
      <c r="Q23">
        <v>97</v>
      </c>
      <c r="R23">
        <v>1132488.3600000001</v>
      </c>
    </row>
    <row r="24" spans="1:18" x14ac:dyDescent="0.35">
      <c r="A24" s="1" t="s">
        <v>94</v>
      </c>
      <c r="B24" s="1" t="s">
        <v>34</v>
      </c>
      <c r="C24" s="1" t="s">
        <v>26</v>
      </c>
      <c r="D24">
        <v>4.3</v>
      </c>
      <c r="E24">
        <v>55</v>
      </c>
      <c r="F24">
        <v>47.14</v>
      </c>
      <c r="G24">
        <v>1715</v>
      </c>
      <c r="H24">
        <v>25940</v>
      </c>
      <c r="I24">
        <v>6</v>
      </c>
      <c r="J24">
        <v>139</v>
      </c>
      <c r="K24">
        <v>216.24</v>
      </c>
      <c r="L24">
        <v>6.5</v>
      </c>
      <c r="M24">
        <v>3.8</v>
      </c>
      <c r="N24" s="1" t="s">
        <v>27</v>
      </c>
      <c r="O24">
        <v>6</v>
      </c>
      <c r="P24">
        <v>53</v>
      </c>
      <c r="Q24">
        <v>59</v>
      </c>
      <c r="R24">
        <v>585880.06000000006</v>
      </c>
    </row>
    <row r="25" spans="1:18" x14ac:dyDescent="0.35">
      <c r="A25" s="1" t="s">
        <v>95</v>
      </c>
      <c r="B25" s="1" t="s">
        <v>34</v>
      </c>
      <c r="C25" s="1" t="s">
        <v>42</v>
      </c>
      <c r="D25">
        <v>3.4</v>
      </c>
      <c r="E25">
        <v>63</v>
      </c>
      <c r="F25">
        <v>36</v>
      </c>
      <c r="G25">
        <v>1737</v>
      </c>
      <c r="H25">
        <v>20253</v>
      </c>
      <c r="I25">
        <v>7</v>
      </c>
      <c r="J25">
        <v>51</v>
      </c>
      <c r="K25">
        <v>108.23</v>
      </c>
      <c r="L25">
        <v>5.9</v>
      </c>
      <c r="M25">
        <v>1.3</v>
      </c>
      <c r="N25" s="1" t="s">
        <v>21</v>
      </c>
      <c r="O25">
        <v>12</v>
      </c>
      <c r="P25">
        <v>39</v>
      </c>
      <c r="Q25">
        <v>51</v>
      </c>
      <c r="R25">
        <v>512848.15</v>
      </c>
    </row>
    <row r="26" spans="1:18" x14ac:dyDescent="0.35">
      <c r="A26" s="1" t="s">
        <v>96</v>
      </c>
      <c r="B26" s="1" t="s">
        <v>34</v>
      </c>
      <c r="C26" s="1" t="s">
        <v>31</v>
      </c>
      <c r="D26">
        <v>4</v>
      </c>
      <c r="E26">
        <v>57</v>
      </c>
      <c r="F26">
        <v>33.619999999999997</v>
      </c>
      <c r="G26">
        <v>3076</v>
      </c>
      <c r="H26">
        <v>34682</v>
      </c>
      <c r="I26">
        <v>3</v>
      </c>
      <c r="J26">
        <v>469</v>
      </c>
      <c r="K26">
        <v>138.11000000000001</v>
      </c>
      <c r="L26">
        <v>9.6</v>
      </c>
      <c r="M26">
        <v>7.5</v>
      </c>
      <c r="N26" s="1" t="s">
        <v>21</v>
      </c>
      <c r="O26">
        <v>6</v>
      </c>
      <c r="P26">
        <v>25</v>
      </c>
      <c r="Q26">
        <v>31</v>
      </c>
      <c r="R26">
        <v>439556.78</v>
      </c>
    </row>
    <row r="27" spans="1:18" x14ac:dyDescent="0.35">
      <c r="A27" s="1" t="s">
        <v>97</v>
      </c>
      <c r="B27" s="1" t="s">
        <v>34</v>
      </c>
      <c r="C27" s="1" t="s">
        <v>42</v>
      </c>
      <c r="D27">
        <v>4.0999999999999996</v>
      </c>
      <c r="E27">
        <v>63</v>
      </c>
      <c r="F27">
        <v>39.28</v>
      </c>
      <c r="G27">
        <v>1666</v>
      </c>
      <c r="H27">
        <v>17128</v>
      </c>
      <c r="I27">
        <v>11</v>
      </c>
      <c r="J27">
        <v>52</v>
      </c>
      <c r="K27">
        <v>86.15</v>
      </c>
      <c r="L27">
        <v>3.1</v>
      </c>
      <c r="M27">
        <v>9.5</v>
      </c>
      <c r="N27" s="1" t="s">
        <v>27</v>
      </c>
      <c r="O27">
        <v>41</v>
      </c>
      <c r="P27">
        <v>21</v>
      </c>
      <c r="Q27">
        <v>62</v>
      </c>
      <c r="R27">
        <v>565140.92000000004</v>
      </c>
    </row>
    <row r="28" spans="1:18" x14ac:dyDescent="0.35">
      <c r="A28" s="1" t="s">
        <v>100</v>
      </c>
      <c r="B28" s="1" t="s">
        <v>34</v>
      </c>
      <c r="C28" s="1" t="s">
        <v>42</v>
      </c>
      <c r="D28">
        <v>3.6</v>
      </c>
      <c r="E28">
        <v>69</v>
      </c>
      <c r="F28">
        <v>37.76</v>
      </c>
      <c r="G28">
        <v>1825</v>
      </c>
      <c r="H28">
        <v>18960</v>
      </c>
      <c r="I28">
        <v>10</v>
      </c>
      <c r="J28">
        <v>541</v>
      </c>
      <c r="K28">
        <v>237.68</v>
      </c>
      <c r="L28">
        <v>4.8</v>
      </c>
      <c r="M28">
        <v>5.9</v>
      </c>
      <c r="N28" s="1" t="s">
        <v>21</v>
      </c>
      <c r="O28">
        <v>5</v>
      </c>
      <c r="P28">
        <v>6</v>
      </c>
      <c r="Q28">
        <v>11</v>
      </c>
      <c r="R28">
        <v>591124.22</v>
      </c>
    </row>
    <row r="29" spans="1:18" x14ac:dyDescent="0.35">
      <c r="A29" s="1" t="s">
        <v>101</v>
      </c>
      <c r="B29" s="1" t="s">
        <v>34</v>
      </c>
      <c r="C29" s="1" t="s">
        <v>24</v>
      </c>
      <c r="D29">
        <v>3.5</v>
      </c>
      <c r="E29">
        <v>55</v>
      </c>
      <c r="F29">
        <v>32.51</v>
      </c>
      <c r="G29">
        <v>1000</v>
      </c>
      <c r="H29">
        <v>11598</v>
      </c>
      <c r="I29">
        <v>9</v>
      </c>
      <c r="J29">
        <v>756</v>
      </c>
      <c r="K29">
        <v>160.66999999999999</v>
      </c>
      <c r="L29">
        <v>4.5</v>
      </c>
      <c r="M29">
        <v>6.1</v>
      </c>
      <c r="N29" s="1" t="s">
        <v>27</v>
      </c>
      <c r="O29">
        <v>3</v>
      </c>
      <c r="P29">
        <v>20</v>
      </c>
      <c r="Q29">
        <v>23</v>
      </c>
      <c r="R29">
        <v>410222.58</v>
      </c>
    </row>
    <row r="30" spans="1:18" x14ac:dyDescent="0.35">
      <c r="A30" s="1" t="s">
        <v>102</v>
      </c>
      <c r="B30" s="1" t="s">
        <v>34</v>
      </c>
      <c r="C30" s="1" t="s">
        <v>37</v>
      </c>
      <c r="D30">
        <v>4.7</v>
      </c>
      <c r="E30">
        <v>64</v>
      </c>
      <c r="F30">
        <v>59.25</v>
      </c>
      <c r="G30">
        <v>1986</v>
      </c>
      <c r="H30">
        <v>22315</v>
      </c>
      <c r="I30">
        <v>13</v>
      </c>
      <c r="J30">
        <v>314</v>
      </c>
      <c r="K30">
        <v>73.98</v>
      </c>
      <c r="L30">
        <v>9.5</v>
      </c>
      <c r="M30">
        <v>8.8000000000000007</v>
      </c>
      <c r="N30" s="1" t="s">
        <v>21</v>
      </c>
      <c r="O30">
        <v>42</v>
      </c>
      <c r="P30">
        <v>0</v>
      </c>
      <c r="Q30">
        <v>42</v>
      </c>
      <c r="R30">
        <v>859809.25</v>
      </c>
    </row>
    <row r="31" spans="1:18" x14ac:dyDescent="0.35">
      <c r="A31" s="1" t="s">
        <v>103</v>
      </c>
      <c r="B31" s="1" t="s">
        <v>34</v>
      </c>
      <c r="C31" s="1" t="s">
        <v>31</v>
      </c>
      <c r="D31">
        <v>3.3</v>
      </c>
      <c r="E31">
        <v>64</v>
      </c>
      <c r="F31">
        <v>36.96</v>
      </c>
      <c r="G31">
        <v>998</v>
      </c>
      <c r="H31">
        <v>15828</v>
      </c>
      <c r="I31">
        <v>19</v>
      </c>
      <c r="J31">
        <v>829</v>
      </c>
      <c r="K31">
        <v>162.47999999999999</v>
      </c>
      <c r="L31">
        <v>4.2</v>
      </c>
      <c r="M31">
        <v>7.6</v>
      </c>
      <c r="N31" s="1" t="s">
        <v>21</v>
      </c>
      <c r="O31">
        <v>24</v>
      </c>
      <c r="P31">
        <v>59</v>
      </c>
      <c r="Q31">
        <v>83</v>
      </c>
      <c r="R31">
        <v>549945.43999999994</v>
      </c>
    </row>
    <row r="32" spans="1:18" x14ac:dyDescent="0.35">
      <c r="A32" s="1" t="s">
        <v>104</v>
      </c>
      <c r="B32" s="1" t="s">
        <v>34</v>
      </c>
      <c r="C32" s="1" t="s">
        <v>37</v>
      </c>
      <c r="D32">
        <v>3.9</v>
      </c>
      <c r="E32">
        <v>63</v>
      </c>
      <c r="F32">
        <v>60.9</v>
      </c>
      <c r="G32">
        <v>2279</v>
      </c>
      <c r="H32">
        <v>25738</v>
      </c>
      <c r="I32">
        <v>15</v>
      </c>
      <c r="J32">
        <v>292</v>
      </c>
      <c r="K32">
        <v>123.61</v>
      </c>
      <c r="L32">
        <v>8.5</v>
      </c>
      <c r="M32">
        <v>7.9</v>
      </c>
      <c r="N32" s="1" t="s">
        <v>21</v>
      </c>
      <c r="O32">
        <v>19</v>
      </c>
      <c r="P32">
        <v>1</v>
      </c>
      <c r="Q32">
        <v>20</v>
      </c>
      <c r="R32">
        <v>869944.7</v>
      </c>
    </row>
    <row r="33" spans="1:18" x14ac:dyDescent="0.35">
      <c r="A33" s="1" t="s">
        <v>105</v>
      </c>
      <c r="B33" s="1" t="s">
        <v>34</v>
      </c>
      <c r="C33" s="1" t="s">
        <v>26</v>
      </c>
      <c r="D33">
        <v>3.4</v>
      </c>
      <c r="E33">
        <v>70</v>
      </c>
      <c r="F33">
        <v>51.04</v>
      </c>
      <c r="G33">
        <v>1834</v>
      </c>
      <c r="H33">
        <v>17917</v>
      </c>
      <c r="I33">
        <v>5</v>
      </c>
      <c r="J33">
        <v>726</v>
      </c>
      <c r="K33">
        <v>244.48</v>
      </c>
      <c r="L33">
        <v>7.9</v>
      </c>
      <c r="M33">
        <v>1.8</v>
      </c>
      <c r="N33" s="1" t="s">
        <v>27</v>
      </c>
      <c r="O33">
        <v>24</v>
      </c>
      <c r="P33">
        <v>16</v>
      </c>
      <c r="Q33">
        <v>40</v>
      </c>
      <c r="R33">
        <v>799433.65</v>
      </c>
    </row>
    <row r="34" spans="1:18" x14ac:dyDescent="0.35">
      <c r="A34" s="1" t="s">
        <v>108</v>
      </c>
      <c r="B34" s="1" t="s">
        <v>34</v>
      </c>
      <c r="C34" s="1" t="s">
        <v>31</v>
      </c>
      <c r="D34">
        <v>3.7</v>
      </c>
      <c r="E34">
        <v>57</v>
      </c>
      <c r="F34">
        <v>30.26</v>
      </c>
      <c r="G34">
        <v>2634</v>
      </c>
      <c r="H34">
        <v>27596</v>
      </c>
      <c r="I34">
        <v>9</v>
      </c>
      <c r="J34">
        <v>409</v>
      </c>
      <c r="K34">
        <v>197.85</v>
      </c>
      <c r="L34">
        <v>6.7</v>
      </c>
      <c r="M34">
        <v>5.9</v>
      </c>
      <c r="N34" s="1" t="s">
        <v>21</v>
      </c>
      <c r="O34">
        <v>40</v>
      </c>
      <c r="P34">
        <v>52</v>
      </c>
      <c r="Q34">
        <v>92</v>
      </c>
      <c r="R34">
        <v>401968.3</v>
      </c>
    </row>
    <row r="35" spans="1:18" x14ac:dyDescent="0.35">
      <c r="A35" s="1" t="s">
        <v>111</v>
      </c>
      <c r="B35" s="1" t="s">
        <v>34</v>
      </c>
      <c r="C35" s="1" t="s">
        <v>42</v>
      </c>
      <c r="D35">
        <v>4.0999999999999996</v>
      </c>
      <c r="E35">
        <v>54</v>
      </c>
      <c r="F35">
        <v>37</v>
      </c>
      <c r="G35">
        <v>3050</v>
      </c>
      <c r="H35">
        <v>37196</v>
      </c>
      <c r="I35">
        <v>13</v>
      </c>
      <c r="J35">
        <v>617</v>
      </c>
      <c r="K35">
        <v>78.489999999999995</v>
      </c>
      <c r="L35">
        <v>7.3</v>
      </c>
      <c r="M35">
        <v>6.1</v>
      </c>
      <c r="N35" s="1" t="s">
        <v>27</v>
      </c>
      <c r="O35">
        <v>11</v>
      </c>
      <c r="P35">
        <v>13</v>
      </c>
      <c r="Q35">
        <v>24</v>
      </c>
      <c r="R35">
        <v>465818.8</v>
      </c>
    </row>
    <row r="36" spans="1:18" x14ac:dyDescent="0.35">
      <c r="A36" s="1" t="s">
        <v>114</v>
      </c>
      <c r="B36" s="1" t="s">
        <v>34</v>
      </c>
      <c r="C36" s="1" t="s">
        <v>24</v>
      </c>
      <c r="D36">
        <v>4.8</v>
      </c>
      <c r="E36">
        <v>58</v>
      </c>
      <c r="F36">
        <v>25.78</v>
      </c>
      <c r="G36">
        <v>1725</v>
      </c>
      <c r="H36">
        <v>21828</v>
      </c>
      <c r="I36">
        <v>6</v>
      </c>
      <c r="J36">
        <v>880</v>
      </c>
      <c r="K36">
        <v>235.93</v>
      </c>
      <c r="L36">
        <v>1.9</v>
      </c>
      <c r="M36">
        <v>2.7</v>
      </c>
      <c r="N36" s="1" t="s">
        <v>27</v>
      </c>
      <c r="O36">
        <v>55</v>
      </c>
      <c r="P36">
        <v>1</v>
      </c>
      <c r="Q36">
        <v>56</v>
      </c>
      <c r="R36">
        <v>342640.14</v>
      </c>
    </row>
    <row r="37" spans="1:18" x14ac:dyDescent="0.35">
      <c r="A37" s="1" t="s">
        <v>117</v>
      </c>
      <c r="B37" s="1" t="s">
        <v>34</v>
      </c>
      <c r="C37" s="1" t="s">
        <v>42</v>
      </c>
      <c r="D37">
        <v>3</v>
      </c>
      <c r="E37">
        <v>51</v>
      </c>
      <c r="F37">
        <v>38.89</v>
      </c>
      <c r="G37">
        <v>2911</v>
      </c>
      <c r="H37">
        <v>36596</v>
      </c>
      <c r="I37">
        <v>14</v>
      </c>
      <c r="J37">
        <v>95</v>
      </c>
      <c r="K37">
        <v>103.58</v>
      </c>
      <c r="L37">
        <v>7.4</v>
      </c>
      <c r="M37">
        <v>5.0999999999999996</v>
      </c>
      <c r="N37" s="1" t="s">
        <v>21</v>
      </c>
      <c r="O37">
        <v>43</v>
      </c>
      <c r="P37">
        <v>46</v>
      </c>
      <c r="Q37">
        <v>89</v>
      </c>
      <c r="R37">
        <v>464459.92</v>
      </c>
    </row>
    <row r="38" spans="1:18" x14ac:dyDescent="0.35">
      <c r="A38" s="1" t="s">
        <v>138</v>
      </c>
      <c r="B38" s="1" t="s">
        <v>34</v>
      </c>
      <c r="C38" s="1" t="s">
        <v>24</v>
      </c>
      <c r="D38">
        <v>4.2</v>
      </c>
      <c r="E38">
        <v>57</v>
      </c>
      <c r="F38">
        <v>29.21</v>
      </c>
      <c r="G38">
        <v>1342</v>
      </c>
      <c r="H38">
        <v>12643</v>
      </c>
      <c r="I38">
        <v>12</v>
      </c>
      <c r="J38">
        <v>533</v>
      </c>
      <c r="K38">
        <v>92.85</v>
      </c>
      <c r="L38">
        <v>9</v>
      </c>
      <c r="M38">
        <v>1.3</v>
      </c>
      <c r="N38" s="1" t="s">
        <v>27</v>
      </c>
      <c r="O38">
        <v>25</v>
      </c>
      <c r="P38">
        <v>40</v>
      </c>
      <c r="Q38">
        <v>65</v>
      </c>
      <c r="R38">
        <v>387388.23</v>
      </c>
    </row>
    <row r="39" spans="1:18" x14ac:dyDescent="0.35">
      <c r="A39" s="1" t="s">
        <v>140</v>
      </c>
      <c r="B39" s="1" t="s">
        <v>34</v>
      </c>
      <c r="C39" s="1" t="s">
        <v>42</v>
      </c>
      <c r="D39">
        <v>4.5</v>
      </c>
      <c r="E39">
        <v>54</v>
      </c>
      <c r="F39">
        <v>35.31</v>
      </c>
      <c r="G39">
        <v>4213</v>
      </c>
      <c r="H39">
        <v>50835</v>
      </c>
      <c r="I39">
        <v>19</v>
      </c>
      <c r="J39">
        <v>406</v>
      </c>
      <c r="K39">
        <v>68.95</v>
      </c>
      <c r="L39">
        <v>2.2999999999999998</v>
      </c>
      <c r="M39">
        <v>3.6</v>
      </c>
      <c r="N39" s="1" t="s">
        <v>27</v>
      </c>
      <c r="O39">
        <v>38</v>
      </c>
      <c r="P39">
        <v>41</v>
      </c>
      <c r="Q39">
        <v>79</v>
      </c>
      <c r="R39">
        <v>451988.8</v>
      </c>
    </row>
    <row r="40" spans="1:18" x14ac:dyDescent="0.35">
      <c r="A40" s="1" t="s">
        <v>144</v>
      </c>
      <c r="B40" s="1" t="s">
        <v>34</v>
      </c>
      <c r="C40" s="1" t="s">
        <v>26</v>
      </c>
      <c r="D40">
        <v>3</v>
      </c>
      <c r="E40">
        <v>59</v>
      </c>
      <c r="F40">
        <v>45.6</v>
      </c>
      <c r="G40">
        <v>1063</v>
      </c>
      <c r="H40">
        <v>14037</v>
      </c>
      <c r="I40">
        <v>1</v>
      </c>
      <c r="J40">
        <v>618</v>
      </c>
      <c r="K40">
        <v>136.77000000000001</v>
      </c>
      <c r="L40">
        <v>7.4</v>
      </c>
      <c r="M40">
        <v>6.8</v>
      </c>
      <c r="N40" s="1" t="s">
        <v>21</v>
      </c>
      <c r="O40">
        <v>54</v>
      </c>
      <c r="P40">
        <v>57</v>
      </c>
      <c r="Q40">
        <v>111</v>
      </c>
      <c r="R40">
        <v>605891.55000000005</v>
      </c>
    </row>
    <row r="41" spans="1:18" x14ac:dyDescent="0.35">
      <c r="A41" s="1" t="s">
        <v>148</v>
      </c>
      <c r="B41" s="1" t="s">
        <v>34</v>
      </c>
      <c r="C41" s="1" t="s">
        <v>37</v>
      </c>
      <c r="D41">
        <v>3.7</v>
      </c>
      <c r="E41">
        <v>50</v>
      </c>
      <c r="F41">
        <v>58.32</v>
      </c>
      <c r="G41">
        <v>2654</v>
      </c>
      <c r="H41">
        <v>29751</v>
      </c>
      <c r="I41">
        <v>6</v>
      </c>
      <c r="J41">
        <v>50</v>
      </c>
      <c r="K41">
        <v>135.04</v>
      </c>
      <c r="L41">
        <v>3.9</v>
      </c>
      <c r="M41">
        <v>7.3</v>
      </c>
      <c r="N41" s="1" t="s">
        <v>21</v>
      </c>
      <c r="O41">
        <v>39</v>
      </c>
      <c r="P41">
        <v>30</v>
      </c>
      <c r="Q41">
        <v>69</v>
      </c>
      <c r="R41">
        <v>659796.63</v>
      </c>
    </row>
    <row r="42" spans="1:18" x14ac:dyDescent="0.35">
      <c r="A42" s="1" t="s">
        <v>151</v>
      </c>
      <c r="B42" s="1" t="s">
        <v>34</v>
      </c>
      <c r="C42" s="1" t="s">
        <v>42</v>
      </c>
      <c r="D42">
        <v>4.2</v>
      </c>
      <c r="E42">
        <v>52</v>
      </c>
      <c r="F42">
        <v>45.52</v>
      </c>
      <c r="G42">
        <v>2334</v>
      </c>
      <c r="H42">
        <v>30509</v>
      </c>
      <c r="I42">
        <v>17</v>
      </c>
      <c r="J42">
        <v>558</v>
      </c>
      <c r="K42">
        <v>124.31</v>
      </c>
      <c r="L42">
        <v>5.0999999999999996</v>
      </c>
      <c r="M42">
        <v>2.1</v>
      </c>
      <c r="N42" s="1" t="s">
        <v>27</v>
      </c>
      <c r="O42">
        <v>6</v>
      </c>
      <c r="P42">
        <v>51</v>
      </c>
      <c r="Q42">
        <v>57</v>
      </c>
      <c r="R42">
        <v>547718.85</v>
      </c>
    </row>
    <row r="43" spans="1:18" x14ac:dyDescent="0.35">
      <c r="A43" s="1" t="s">
        <v>158</v>
      </c>
      <c r="B43" s="1" t="s">
        <v>34</v>
      </c>
      <c r="C43" s="1" t="s">
        <v>31</v>
      </c>
      <c r="D43">
        <v>3.3</v>
      </c>
      <c r="E43">
        <v>55</v>
      </c>
      <c r="F43">
        <v>33.590000000000003</v>
      </c>
      <c r="G43">
        <v>3200</v>
      </c>
      <c r="H43">
        <v>38583</v>
      </c>
      <c r="I43">
        <v>2</v>
      </c>
      <c r="J43">
        <v>584</v>
      </c>
      <c r="K43">
        <v>136.78</v>
      </c>
      <c r="L43">
        <v>7.8</v>
      </c>
      <c r="M43">
        <v>5.9</v>
      </c>
      <c r="N43" s="1" t="s">
        <v>21</v>
      </c>
      <c r="O43">
        <v>44</v>
      </c>
      <c r="P43">
        <v>49</v>
      </c>
      <c r="Q43">
        <v>93</v>
      </c>
      <c r="R43">
        <v>424462.57</v>
      </c>
    </row>
    <row r="44" spans="1:18" x14ac:dyDescent="0.35">
      <c r="A44" s="1" t="s">
        <v>162</v>
      </c>
      <c r="B44" s="1" t="s">
        <v>34</v>
      </c>
      <c r="C44" s="1" t="s">
        <v>42</v>
      </c>
      <c r="D44">
        <v>3.4</v>
      </c>
      <c r="E44">
        <v>60</v>
      </c>
      <c r="F44">
        <v>40.99</v>
      </c>
      <c r="G44">
        <v>3388</v>
      </c>
      <c r="H44">
        <v>35405</v>
      </c>
      <c r="I44">
        <v>14</v>
      </c>
      <c r="J44">
        <v>409</v>
      </c>
      <c r="K44">
        <v>182.28</v>
      </c>
      <c r="L44">
        <v>8.6</v>
      </c>
      <c r="M44">
        <v>6</v>
      </c>
      <c r="N44" s="1" t="s">
        <v>21</v>
      </c>
      <c r="O44">
        <v>22</v>
      </c>
      <c r="P44">
        <v>48</v>
      </c>
      <c r="Q44">
        <v>70</v>
      </c>
      <c r="R44">
        <v>570448.15</v>
      </c>
    </row>
    <row r="45" spans="1:18" x14ac:dyDescent="0.35">
      <c r="A45" s="1" t="s">
        <v>165</v>
      </c>
      <c r="B45" s="1" t="s">
        <v>34</v>
      </c>
      <c r="C45" s="1" t="s">
        <v>42</v>
      </c>
      <c r="D45">
        <v>3</v>
      </c>
      <c r="E45">
        <v>60</v>
      </c>
      <c r="F45">
        <v>38.090000000000003</v>
      </c>
      <c r="G45">
        <v>654</v>
      </c>
      <c r="H45">
        <v>7708</v>
      </c>
      <c r="I45">
        <v>16</v>
      </c>
      <c r="J45">
        <v>374</v>
      </c>
      <c r="K45">
        <v>167.98</v>
      </c>
      <c r="L45">
        <v>7.9</v>
      </c>
      <c r="M45">
        <v>2.8</v>
      </c>
      <c r="N45" s="1" t="s">
        <v>21</v>
      </c>
      <c r="O45">
        <v>37</v>
      </c>
      <c r="P45">
        <v>58</v>
      </c>
      <c r="Q45">
        <v>95</v>
      </c>
      <c r="R45">
        <v>527585.55000000005</v>
      </c>
    </row>
    <row r="46" spans="1:18" x14ac:dyDescent="0.35">
      <c r="A46" s="1" t="s">
        <v>171</v>
      </c>
      <c r="B46" s="1" t="s">
        <v>34</v>
      </c>
      <c r="C46" s="1" t="s">
        <v>24</v>
      </c>
      <c r="D46">
        <v>3.2</v>
      </c>
      <c r="E46">
        <v>54</v>
      </c>
      <c r="F46">
        <v>33.15</v>
      </c>
      <c r="G46">
        <v>2300</v>
      </c>
      <c r="H46">
        <v>22694</v>
      </c>
      <c r="I46">
        <v>10</v>
      </c>
      <c r="J46">
        <v>856</v>
      </c>
      <c r="K46">
        <v>181.72</v>
      </c>
      <c r="L46">
        <v>9.8000000000000007</v>
      </c>
      <c r="M46">
        <v>8.4</v>
      </c>
      <c r="N46" s="1" t="s">
        <v>21</v>
      </c>
      <c r="O46">
        <v>45</v>
      </c>
      <c r="P46">
        <v>53</v>
      </c>
      <c r="Q46">
        <v>98</v>
      </c>
      <c r="R46">
        <v>420677.3</v>
      </c>
    </row>
    <row r="47" spans="1:18" x14ac:dyDescent="0.35">
      <c r="A47" s="1" t="s">
        <v>172</v>
      </c>
      <c r="B47" s="1" t="s">
        <v>34</v>
      </c>
      <c r="C47" s="1" t="s">
        <v>31</v>
      </c>
      <c r="D47">
        <v>4</v>
      </c>
      <c r="E47">
        <v>51</v>
      </c>
      <c r="F47">
        <v>30.82</v>
      </c>
      <c r="G47">
        <v>2537</v>
      </c>
      <c r="H47">
        <v>29430</v>
      </c>
      <c r="I47">
        <v>14</v>
      </c>
      <c r="J47">
        <v>872</v>
      </c>
      <c r="K47">
        <v>287.04000000000002</v>
      </c>
      <c r="L47">
        <v>6.1</v>
      </c>
      <c r="M47">
        <v>2.2999999999999998</v>
      </c>
      <c r="N47" s="1" t="s">
        <v>27</v>
      </c>
      <c r="O47">
        <v>4</v>
      </c>
      <c r="P47">
        <v>23</v>
      </c>
      <c r="Q47">
        <v>27</v>
      </c>
      <c r="R47">
        <v>370281.72</v>
      </c>
    </row>
    <row r="48" spans="1:18" x14ac:dyDescent="0.35">
      <c r="A48" s="1" t="s">
        <v>179</v>
      </c>
      <c r="B48" s="1" t="s">
        <v>34</v>
      </c>
      <c r="C48" s="1" t="s">
        <v>20</v>
      </c>
      <c r="D48">
        <v>3.7</v>
      </c>
      <c r="E48">
        <v>69</v>
      </c>
      <c r="F48">
        <v>68.94</v>
      </c>
      <c r="G48">
        <v>1783</v>
      </c>
      <c r="H48">
        <v>20842</v>
      </c>
      <c r="I48">
        <v>18</v>
      </c>
      <c r="J48">
        <v>489</v>
      </c>
      <c r="K48">
        <v>224.54</v>
      </c>
      <c r="L48">
        <v>2.9</v>
      </c>
      <c r="M48">
        <v>2.2000000000000002</v>
      </c>
      <c r="N48" s="1" t="s">
        <v>27</v>
      </c>
      <c r="O48">
        <v>31</v>
      </c>
      <c r="P48">
        <v>4</v>
      </c>
      <c r="Q48">
        <v>35</v>
      </c>
      <c r="R48">
        <v>1069409.8400000001</v>
      </c>
    </row>
    <row r="49" spans="1:18" x14ac:dyDescent="0.35">
      <c r="A49" s="1" t="s">
        <v>191</v>
      </c>
      <c r="B49" s="1" t="s">
        <v>34</v>
      </c>
      <c r="C49" s="1" t="s">
        <v>42</v>
      </c>
      <c r="D49">
        <v>4.7</v>
      </c>
      <c r="E49">
        <v>52</v>
      </c>
      <c r="F49">
        <v>37.450000000000003</v>
      </c>
      <c r="G49">
        <v>4054</v>
      </c>
      <c r="H49">
        <v>44969</v>
      </c>
      <c r="I49">
        <v>14</v>
      </c>
      <c r="J49">
        <v>132</v>
      </c>
      <c r="K49">
        <v>294.56</v>
      </c>
      <c r="L49">
        <v>2</v>
      </c>
      <c r="M49">
        <v>6.1</v>
      </c>
      <c r="N49" s="1" t="s">
        <v>21</v>
      </c>
      <c r="O49">
        <v>26</v>
      </c>
      <c r="P49">
        <v>39</v>
      </c>
      <c r="Q49">
        <v>65</v>
      </c>
      <c r="R49">
        <v>455558.3</v>
      </c>
    </row>
    <row r="50" spans="1:18" x14ac:dyDescent="0.35">
      <c r="A50" s="1" t="s">
        <v>192</v>
      </c>
      <c r="B50" s="1" t="s">
        <v>34</v>
      </c>
      <c r="C50" s="1" t="s">
        <v>37</v>
      </c>
      <c r="D50">
        <v>3.3</v>
      </c>
      <c r="E50">
        <v>68</v>
      </c>
      <c r="F50">
        <v>56.31</v>
      </c>
      <c r="G50">
        <v>2623</v>
      </c>
      <c r="H50">
        <v>26229</v>
      </c>
      <c r="I50">
        <v>4</v>
      </c>
      <c r="J50">
        <v>312</v>
      </c>
      <c r="K50">
        <v>117.59</v>
      </c>
      <c r="L50">
        <v>6.2</v>
      </c>
      <c r="M50">
        <v>2.5</v>
      </c>
      <c r="N50" s="1" t="s">
        <v>27</v>
      </c>
      <c r="O50">
        <v>8</v>
      </c>
      <c r="P50">
        <v>20</v>
      </c>
      <c r="Q50">
        <v>28</v>
      </c>
      <c r="R50">
        <v>854365.15</v>
      </c>
    </row>
    <row r="51" spans="1:18" x14ac:dyDescent="0.35">
      <c r="A51" s="1" t="s">
        <v>193</v>
      </c>
      <c r="B51" s="1" t="s">
        <v>34</v>
      </c>
      <c r="C51" s="1" t="s">
        <v>42</v>
      </c>
      <c r="D51">
        <v>4.8</v>
      </c>
      <c r="E51">
        <v>59</v>
      </c>
      <c r="F51">
        <v>40.51</v>
      </c>
      <c r="G51">
        <v>4522</v>
      </c>
      <c r="H51">
        <v>51688</v>
      </c>
      <c r="I51">
        <v>11</v>
      </c>
      <c r="J51">
        <v>870</v>
      </c>
      <c r="K51">
        <v>239.35</v>
      </c>
      <c r="L51">
        <v>5.4</v>
      </c>
      <c r="M51">
        <v>1.4</v>
      </c>
      <c r="N51" s="1" t="s">
        <v>27</v>
      </c>
      <c r="O51">
        <v>51</v>
      </c>
      <c r="P51">
        <v>51</v>
      </c>
      <c r="Q51">
        <v>102</v>
      </c>
      <c r="R51">
        <v>553069.13</v>
      </c>
    </row>
    <row r="52" spans="1:18" x14ac:dyDescent="0.35">
      <c r="A52" s="1" t="s">
        <v>195</v>
      </c>
      <c r="B52" s="1" t="s">
        <v>34</v>
      </c>
      <c r="C52" s="1" t="s">
        <v>37</v>
      </c>
      <c r="D52">
        <v>3.3</v>
      </c>
      <c r="E52">
        <v>65</v>
      </c>
      <c r="F52">
        <v>61.6</v>
      </c>
      <c r="G52">
        <v>2905</v>
      </c>
      <c r="H52">
        <v>30441</v>
      </c>
      <c r="I52">
        <v>11</v>
      </c>
      <c r="J52">
        <v>221</v>
      </c>
      <c r="K52">
        <v>110.14</v>
      </c>
      <c r="L52">
        <v>9</v>
      </c>
      <c r="M52">
        <v>4.0999999999999996</v>
      </c>
      <c r="N52" s="1" t="s">
        <v>21</v>
      </c>
      <c r="O52">
        <v>56</v>
      </c>
      <c r="P52">
        <v>18</v>
      </c>
      <c r="Q52">
        <v>74</v>
      </c>
      <c r="R52">
        <v>905305.95</v>
      </c>
    </row>
    <row r="53" spans="1:18" x14ac:dyDescent="0.35">
      <c r="A53" s="1" t="s">
        <v>198</v>
      </c>
      <c r="B53" s="1" t="s">
        <v>34</v>
      </c>
      <c r="C53" s="1" t="s">
        <v>24</v>
      </c>
      <c r="D53">
        <v>3.4</v>
      </c>
      <c r="E53">
        <v>54</v>
      </c>
      <c r="F53">
        <v>29.71</v>
      </c>
      <c r="G53">
        <v>2681</v>
      </c>
      <c r="H53">
        <v>31607</v>
      </c>
      <c r="I53">
        <v>12</v>
      </c>
      <c r="J53">
        <v>91</v>
      </c>
      <c r="K53">
        <v>191.49</v>
      </c>
      <c r="L53">
        <v>3.9</v>
      </c>
      <c r="M53">
        <v>7.9</v>
      </c>
      <c r="N53" s="1" t="s">
        <v>21</v>
      </c>
      <c r="O53">
        <v>26</v>
      </c>
      <c r="P53">
        <v>36</v>
      </c>
      <c r="Q53">
        <v>62</v>
      </c>
      <c r="R53">
        <v>376876.33</v>
      </c>
    </row>
    <row r="54" spans="1:18" x14ac:dyDescent="0.35">
      <c r="A54" s="1" t="s">
        <v>199</v>
      </c>
      <c r="B54" s="1" t="s">
        <v>34</v>
      </c>
      <c r="C54" s="1" t="s">
        <v>20</v>
      </c>
      <c r="D54">
        <v>4.7</v>
      </c>
      <c r="E54">
        <v>69</v>
      </c>
      <c r="F54">
        <v>67.62</v>
      </c>
      <c r="G54">
        <v>4673</v>
      </c>
      <c r="H54">
        <v>49681</v>
      </c>
      <c r="I54">
        <v>13</v>
      </c>
      <c r="J54">
        <v>789</v>
      </c>
      <c r="K54">
        <v>105.62</v>
      </c>
      <c r="L54">
        <v>4.8</v>
      </c>
      <c r="M54">
        <v>9.6</v>
      </c>
      <c r="N54" s="1" t="s">
        <v>27</v>
      </c>
      <c r="O54">
        <v>51</v>
      </c>
      <c r="P54">
        <v>19</v>
      </c>
      <c r="Q54">
        <v>70</v>
      </c>
      <c r="R54">
        <v>1057810.77</v>
      </c>
    </row>
    <row r="55" spans="1:18" x14ac:dyDescent="0.35">
      <c r="A55" s="1" t="s">
        <v>200</v>
      </c>
      <c r="B55" s="1" t="s">
        <v>34</v>
      </c>
      <c r="C55" s="1" t="s">
        <v>26</v>
      </c>
      <c r="D55">
        <v>3.8</v>
      </c>
      <c r="E55">
        <v>55</v>
      </c>
      <c r="F55">
        <v>53.35</v>
      </c>
      <c r="G55">
        <v>3207</v>
      </c>
      <c r="H55">
        <v>38390</v>
      </c>
      <c r="I55">
        <v>18</v>
      </c>
      <c r="J55">
        <v>323</v>
      </c>
      <c r="K55">
        <v>131.04</v>
      </c>
      <c r="L55">
        <v>2.9</v>
      </c>
      <c r="M55">
        <v>3.4</v>
      </c>
      <c r="N55" s="1" t="s">
        <v>21</v>
      </c>
      <c r="O55">
        <v>38</v>
      </c>
      <c r="P55">
        <v>19</v>
      </c>
      <c r="Q55">
        <v>57</v>
      </c>
      <c r="R55">
        <v>674167.7</v>
      </c>
    </row>
    <row r="56" spans="1:18" x14ac:dyDescent="0.35">
      <c r="A56" s="1" t="s">
        <v>202</v>
      </c>
      <c r="B56" s="1" t="s">
        <v>34</v>
      </c>
      <c r="C56" s="1" t="s">
        <v>31</v>
      </c>
      <c r="D56">
        <v>3.3</v>
      </c>
      <c r="E56">
        <v>57</v>
      </c>
      <c r="F56">
        <v>33.090000000000003</v>
      </c>
      <c r="G56">
        <v>2379</v>
      </c>
      <c r="H56">
        <v>22982</v>
      </c>
      <c r="I56">
        <v>11</v>
      </c>
      <c r="J56">
        <v>549</v>
      </c>
      <c r="K56">
        <v>135.76</v>
      </c>
      <c r="L56">
        <v>9.9</v>
      </c>
      <c r="M56">
        <v>3.1</v>
      </c>
      <c r="N56" s="1" t="s">
        <v>21</v>
      </c>
      <c r="O56">
        <v>26</v>
      </c>
      <c r="P56">
        <v>28</v>
      </c>
      <c r="Q56">
        <v>54</v>
      </c>
      <c r="R56">
        <v>438164.93</v>
      </c>
    </row>
    <row r="57" spans="1:18" x14ac:dyDescent="0.35">
      <c r="A57" s="1" t="s">
        <v>206</v>
      </c>
      <c r="B57" s="1" t="s">
        <v>34</v>
      </c>
      <c r="C57" s="1" t="s">
        <v>26</v>
      </c>
      <c r="D57">
        <v>4.9000000000000004</v>
      </c>
      <c r="E57">
        <v>51</v>
      </c>
      <c r="F57">
        <v>48.55</v>
      </c>
      <c r="G57">
        <v>1084</v>
      </c>
      <c r="H57">
        <v>14384</v>
      </c>
      <c r="I57">
        <v>17</v>
      </c>
      <c r="J57">
        <v>474</v>
      </c>
      <c r="K57">
        <v>234.4</v>
      </c>
      <c r="L57">
        <v>8.6</v>
      </c>
      <c r="M57">
        <v>7.5</v>
      </c>
      <c r="N57" s="1" t="s">
        <v>21</v>
      </c>
      <c r="O57">
        <v>44</v>
      </c>
      <c r="P57">
        <v>17</v>
      </c>
      <c r="Q57">
        <v>61</v>
      </c>
      <c r="R57">
        <v>573559.69999999995</v>
      </c>
    </row>
    <row r="58" spans="1:18" x14ac:dyDescent="0.35">
      <c r="A58" s="1" t="s">
        <v>211</v>
      </c>
      <c r="B58" s="1" t="s">
        <v>34</v>
      </c>
      <c r="C58" s="1" t="s">
        <v>42</v>
      </c>
      <c r="D58">
        <v>3.8</v>
      </c>
      <c r="E58">
        <v>54</v>
      </c>
      <c r="F58">
        <v>36.83</v>
      </c>
      <c r="G58">
        <v>3669</v>
      </c>
      <c r="H58">
        <v>38003</v>
      </c>
      <c r="I58">
        <v>16</v>
      </c>
      <c r="J58">
        <v>446</v>
      </c>
      <c r="K58">
        <v>128.77000000000001</v>
      </c>
      <c r="L58">
        <v>2.2000000000000002</v>
      </c>
      <c r="M58">
        <v>1.6</v>
      </c>
      <c r="N58" s="1" t="s">
        <v>21</v>
      </c>
      <c r="O58">
        <v>52</v>
      </c>
      <c r="P58">
        <v>11</v>
      </c>
      <c r="Q58">
        <v>63</v>
      </c>
      <c r="R58">
        <v>464067.52</v>
      </c>
    </row>
    <row r="59" spans="1:18" x14ac:dyDescent="0.35">
      <c r="A59" s="1" t="s">
        <v>217</v>
      </c>
      <c r="B59" s="1" t="s">
        <v>34</v>
      </c>
      <c r="C59" s="1" t="s">
        <v>37</v>
      </c>
      <c r="D59">
        <v>3.2</v>
      </c>
      <c r="E59">
        <v>70</v>
      </c>
      <c r="F59">
        <v>60.75</v>
      </c>
      <c r="G59">
        <v>1965</v>
      </c>
      <c r="H59">
        <v>22135</v>
      </c>
      <c r="I59">
        <v>19</v>
      </c>
      <c r="J59">
        <v>389</v>
      </c>
      <c r="K59">
        <v>160.02000000000001</v>
      </c>
      <c r="L59">
        <v>1.2</v>
      </c>
      <c r="M59">
        <v>5</v>
      </c>
      <c r="N59" s="1" t="s">
        <v>27</v>
      </c>
      <c r="O59">
        <v>17</v>
      </c>
      <c r="P59">
        <v>29</v>
      </c>
      <c r="Q59">
        <v>46</v>
      </c>
      <c r="R59">
        <v>961024.25</v>
      </c>
    </row>
    <row r="60" spans="1:18" x14ac:dyDescent="0.35">
      <c r="A60" s="1" t="s">
        <v>220</v>
      </c>
      <c r="B60" s="1" t="s">
        <v>34</v>
      </c>
      <c r="C60" s="1" t="s">
        <v>37</v>
      </c>
      <c r="D60">
        <v>4.2</v>
      </c>
      <c r="E60">
        <v>65</v>
      </c>
      <c r="F60">
        <v>62.59</v>
      </c>
      <c r="G60">
        <v>1095</v>
      </c>
      <c r="H60">
        <v>19838</v>
      </c>
      <c r="I60">
        <v>8</v>
      </c>
      <c r="J60">
        <v>436</v>
      </c>
      <c r="K60">
        <v>217.96</v>
      </c>
      <c r="L60">
        <v>8.1999999999999993</v>
      </c>
      <c r="M60">
        <v>7.7</v>
      </c>
      <c r="N60" s="1" t="s">
        <v>21</v>
      </c>
      <c r="O60">
        <v>38</v>
      </c>
      <c r="P60">
        <v>31</v>
      </c>
      <c r="Q60">
        <v>69</v>
      </c>
      <c r="R60">
        <v>914743.76</v>
      </c>
    </row>
    <row r="61" spans="1:18" x14ac:dyDescent="0.35">
      <c r="A61" s="1" t="s">
        <v>224</v>
      </c>
      <c r="B61" s="1" t="s">
        <v>34</v>
      </c>
      <c r="C61" s="1" t="s">
        <v>26</v>
      </c>
      <c r="D61">
        <v>3.7</v>
      </c>
      <c r="E61">
        <v>50</v>
      </c>
      <c r="F61">
        <v>55.18</v>
      </c>
      <c r="G61">
        <v>2134</v>
      </c>
      <c r="H61">
        <v>21130</v>
      </c>
      <c r="I61">
        <v>12</v>
      </c>
      <c r="J61">
        <v>837</v>
      </c>
      <c r="K61">
        <v>147.38</v>
      </c>
      <c r="L61">
        <v>1.6</v>
      </c>
      <c r="M61">
        <v>1.6</v>
      </c>
      <c r="N61" s="1" t="s">
        <v>27</v>
      </c>
      <c r="O61">
        <v>2</v>
      </c>
      <c r="P61">
        <v>13</v>
      </c>
      <c r="Q61">
        <v>15</v>
      </c>
      <c r="R61">
        <v>624580.19999999995</v>
      </c>
    </row>
    <row r="62" spans="1:18" x14ac:dyDescent="0.35">
      <c r="A62" s="1" t="s">
        <v>227</v>
      </c>
      <c r="B62" s="1" t="s">
        <v>34</v>
      </c>
      <c r="C62" s="1" t="s">
        <v>42</v>
      </c>
      <c r="D62">
        <v>3.8</v>
      </c>
      <c r="E62">
        <v>65</v>
      </c>
      <c r="F62">
        <v>38.85</v>
      </c>
      <c r="G62">
        <v>3203</v>
      </c>
      <c r="H62">
        <v>40009</v>
      </c>
      <c r="I62">
        <v>10</v>
      </c>
      <c r="J62">
        <v>576</v>
      </c>
      <c r="K62">
        <v>216.11</v>
      </c>
      <c r="L62">
        <v>6.1</v>
      </c>
      <c r="M62">
        <v>7.7</v>
      </c>
      <c r="N62" s="1" t="s">
        <v>27</v>
      </c>
      <c r="O62">
        <v>4</v>
      </c>
      <c r="P62">
        <v>47</v>
      </c>
      <c r="Q62">
        <v>51</v>
      </c>
      <c r="R62">
        <v>579868.05000000005</v>
      </c>
    </row>
    <row r="63" spans="1:18" x14ac:dyDescent="0.35">
      <c r="A63" s="1" t="s">
        <v>230</v>
      </c>
      <c r="B63" s="1" t="s">
        <v>34</v>
      </c>
      <c r="C63" s="1" t="s">
        <v>24</v>
      </c>
      <c r="D63">
        <v>4.8</v>
      </c>
      <c r="E63">
        <v>65</v>
      </c>
      <c r="F63">
        <v>27.08</v>
      </c>
      <c r="G63">
        <v>1301</v>
      </c>
      <c r="H63">
        <v>20889</v>
      </c>
      <c r="I63">
        <v>16</v>
      </c>
      <c r="J63">
        <v>844</v>
      </c>
      <c r="K63">
        <v>129.27000000000001</v>
      </c>
      <c r="L63">
        <v>2.4</v>
      </c>
      <c r="M63">
        <v>6.5</v>
      </c>
      <c r="N63" s="1" t="s">
        <v>21</v>
      </c>
      <c r="O63">
        <v>11</v>
      </c>
      <c r="P63">
        <v>9</v>
      </c>
      <c r="Q63">
        <v>20</v>
      </c>
      <c r="R63">
        <v>411159.35</v>
      </c>
    </row>
    <row r="64" spans="1:18" x14ac:dyDescent="0.35">
      <c r="A64" s="1" t="s">
        <v>232</v>
      </c>
      <c r="B64" s="1" t="s">
        <v>34</v>
      </c>
      <c r="C64" s="1" t="s">
        <v>37</v>
      </c>
      <c r="D64">
        <v>3.5</v>
      </c>
      <c r="E64">
        <v>67</v>
      </c>
      <c r="F64">
        <v>59.47</v>
      </c>
      <c r="G64">
        <v>3482</v>
      </c>
      <c r="H64">
        <v>42354</v>
      </c>
      <c r="I64">
        <v>16</v>
      </c>
      <c r="J64">
        <v>325</v>
      </c>
      <c r="K64">
        <v>129.22999999999999</v>
      </c>
      <c r="L64">
        <v>8.9</v>
      </c>
      <c r="M64">
        <v>5.2</v>
      </c>
      <c r="N64" s="1" t="s">
        <v>21</v>
      </c>
      <c r="O64">
        <v>11</v>
      </c>
      <c r="P64">
        <v>7</v>
      </c>
      <c r="Q64">
        <v>18</v>
      </c>
      <c r="R64">
        <v>904714.47</v>
      </c>
    </row>
    <row r="65" spans="1:18" x14ac:dyDescent="0.35">
      <c r="A65" s="1" t="s">
        <v>233</v>
      </c>
      <c r="B65" s="1" t="s">
        <v>34</v>
      </c>
      <c r="C65" s="1" t="s">
        <v>42</v>
      </c>
      <c r="D65">
        <v>4.5999999999999996</v>
      </c>
      <c r="E65">
        <v>52</v>
      </c>
      <c r="F65">
        <v>43.6</v>
      </c>
      <c r="G65">
        <v>2048</v>
      </c>
      <c r="H65">
        <v>23729</v>
      </c>
      <c r="I65">
        <v>17</v>
      </c>
      <c r="J65">
        <v>157</v>
      </c>
      <c r="K65">
        <v>271.06</v>
      </c>
      <c r="L65">
        <v>5.0999999999999996</v>
      </c>
      <c r="M65">
        <v>8.4</v>
      </c>
      <c r="N65" s="1" t="s">
        <v>27</v>
      </c>
      <c r="O65">
        <v>17</v>
      </c>
      <c r="P65">
        <v>17</v>
      </c>
      <c r="Q65">
        <v>34</v>
      </c>
      <c r="R65">
        <v>526321.65</v>
      </c>
    </row>
    <row r="66" spans="1:18" x14ac:dyDescent="0.35">
      <c r="A66" s="1" t="s">
        <v>235</v>
      </c>
      <c r="B66" s="1" t="s">
        <v>34</v>
      </c>
      <c r="C66" s="1" t="s">
        <v>24</v>
      </c>
      <c r="D66">
        <v>4.8</v>
      </c>
      <c r="E66">
        <v>53</v>
      </c>
      <c r="F66">
        <v>27.11</v>
      </c>
      <c r="G66">
        <v>1058</v>
      </c>
      <c r="H66">
        <v>13989</v>
      </c>
      <c r="I66">
        <v>12</v>
      </c>
      <c r="J66">
        <v>128</v>
      </c>
      <c r="K66">
        <v>288.41000000000003</v>
      </c>
      <c r="L66">
        <v>6.7</v>
      </c>
      <c r="M66">
        <v>5.8</v>
      </c>
      <c r="N66" s="1" t="s">
        <v>27</v>
      </c>
      <c r="O66">
        <v>3</v>
      </c>
      <c r="P66">
        <v>20</v>
      </c>
      <c r="Q66">
        <v>23</v>
      </c>
      <c r="R66">
        <v>336081.75</v>
      </c>
    </row>
    <row r="67" spans="1:18" x14ac:dyDescent="0.35">
      <c r="A67" s="1" t="s">
        <v>243</v>
      </c>
      <c r="B67" s="1" t="s">
        <v>34</v>
      </c>
      <c r="C67" s="1" t="s">
        <v>26</v>
      </c>
      <c r="D67">
        <v>4.2</v>
      </c>
      <c r="E67">
        <v>67</v>
      </c>
      <c r="F67">
        <v>48</v>
      </c>
      <c r="G67">
        <v>1924</v>
      </c>
      <c r="H67">
        <v>24893</v>
      </c>
      <c r="I67">
        <v>18</v>
      </c>
      <c r="J67">
        <v>60</v>
      </c>
      <c r="K67">
        <v>248.85</v>
      </c>
      <c r="L67">
        <v>3.6</v>
      </c>
      <c r="M67">
        <v>5.2</v>
      </c>
      <c r="N67" s="1" t="s">
        <v>21</v>
      </c>
      <c r="O67">
        <v>22</v>
      </c>
      <c r="P67">
        <v>14</v>
      </c>
      <c r="Q67">
        <v>36</v>
      </c>
      <c r="R67">
        <v>732682.65</v>
      </c>
    </row>
    <row r="68" spans="1:18" x14ac:dyDescent="0.35">
      <c r="A68" s="1" t="s">
        <v>244</v>
      </c>
      <c r="B68" s="1" t="s">
        <v>34</v>
      </c>
      <c r="C68" s="1" t="s">
        <v>26</v>
      </c>
      <c r="D68">
        <v>4.4000000000000004</v>
      </c>
      <c r="E68">
        <v>63</v>
      </c>
      <c r="F68">
        <v>51.29</v>
      </c>
      <c r="G68">
        <v>3629</v>
      </c>
      <c r="H68">
        <v>39929</v>
      </c>
      <c r="I68">
        <v>7</v>
      </c>
      <c r="J68">
        <v>195</v>
      </c>
      <c r="K68">
        <v>81.19</v>
      </c>
      <c r="L68">
        <v>4.0999999999999996</v>
      </c>
      <c r="M68">
        <v>3.1</v>
      </c>
      <c r="N68" s="1" t="s">
        <v>27</v>
      </c>
      <c r="O68">
        <v>10</v>
      </c>
      <c r="P68">
        <v>27</v>
      </c>
      <c r="Q68">
        <v>37</v>
      </c>
      <c r="R68">
        <v>727975.81</v>
      </c>
    </row>
    <row r="69" spans="1:18" x14ac:dyDescent="0.35">
      <c r="A69" s="1" t="s">
        <v>245</v>
      </c>
      <c r="B69" s="1" t="s">
        <v>34</v>
      </c>
      <c r="C69" s="1" t="s">
        <v>37</v>
      </c>
      <c r="D69">
        <v>3.6</v>
      </c>
      <c r="E69">
        <v>68</v>
      </c>
      <c r="F69">
        <v>57.67</v>
      </c>
      <c r="G69">
        <v>1284</v>
      </c>
      <c r="H69">
        <v>12332</v>
      </c>
      <c r="I69">
        <v>8</v>
      </c>
      <c r="J69">
        <v>84</v>
      </c>
      <c r="K69">
        <v>70.12</v>
      </c>
      <c r="L69">
        <v>8</v>
      </c>
      <c r="M69">
        <v>7.6</v>
      </c>
      <c r="N69" s="1" t="s">
        <v>21</v>
      </c>
      <c r="O69">
        <v>64</v>
      </c>
      <c r="P69">
        <v>62</v>
      </c>
      <c r="Q69">
        <v>126</v>
      </c>
      <c r="R69">
        <v>884598.66</v>
      </c>
    </row>
    <row r="70" spans="1:18" x14ac:dyDescent="0.35">
      <c r="A70" s="1" t="s">
        <v>251</v>
      </c>
      <c r="B70" s="1" t="s">
        <v>34</v>
      </c>
      <c r="C70" s="1" t="s">
        <v>20</v>
      </c>
      <c r="D70">
        <v>3</v>
      </c>
      <c r="E70">
        <v>63</v>
      </c>
      <c r="F70">
        <v>73.05</v>
      </c>
      <c r="G70">
        <v>2438</v>
      </c>
      <c r="H70">
        <v>26300</v>
      </c>
      <c r="I70">
        <v>17</v>
      </c>
      <c r="J70">
        <v>158</v>
      </c>
      <c r="K70">
        <v>111.13</v>
      </c>
      <c r="L70">
        <v>5.3</v>
      </c>
      <c r="M70">
        <v>1.5</v>
      </c>
      <c r="N70" s="1" t="s">
        <v>27</v>
      </c>
      <c r="O70">
        <v>53</v>
      </c>
      <c r="P70">
        <v>44</v>
      </c>
      <c r="Q70">
        <v>97</v>
      </c>
      <c r="R70">
        <v>1040644.7</v>
      </c>
    </row>
    <row r="71" spans="1:18" x14ac:dyDescent="0.35">
      <c r="A71" s="1" t="s">
        <v>252</v>
      </c>
      <c r="B71" s="1" t="s">
        <v>34</v>
      </c>
      <c r="C71" s="1" t="s">
        <v>42</v>
      </c>
      <c r="D71">
        <v>3.3</v>
      </c>
      <c r="E71">
        <v>65</v>
      </c>
      <c r="F71">
        <v>36.64</v>
      </c>
      <c r="G71">
        <v>1236</v>
      </c>
      <c r="H71">
        <v>19988</v>
      </c>
      <c r="I71">
        <v>8</v>
      </c>
      <c r="J71">
        <v>73</v>
      </c>
      <c r="K71">
        <v>135.46</v>
      </c>
      <c r="L71">
        <v>5.8</v>
      </c>
      <c r="M71">
        <v>7.8</v>
      </c>
      <c r="N71" s="1" t="s">
        <v>21</v>
      </c>
      <c r="O71">
        <v>20</v>
      </c>
      <c r="P71">
        <v>37</v>
      </c>
      <c r="Q71">
        <v>57</v>
      </c>
      <c r="R71">
        <v>541458.28</v>
      </c>
    </row>
    <row r="72" spans="1:18" x14ac:dyDescent="0.35">
      <c r="A72" s="1" t="s">
        <v>254</v>
      </c>
      <c r="B72" s="1" t="s">
        <v>34</v>
      </c>
      <c r="C72" s="1" t="s">
        <v>42</v>
      </c>
      <c r="D72">
        <v>4.2</v>
      </c>
      <c r="E72">
        <v>63</v>
      </c>
      <c r="F72">
        <v>41.8</v>
      </c>
      <c r="G72">
        <v>1770</v>
      </c>
      <c r="H72">
        <v>19423</v>
      </c>
      <c r="I72">
        <v>18</v>
      </c>
      <c r="J72">
        <v>548</v>
      </c>
      <c r="K72">
        <v>252.76</v>
      </c>
      <c r="L72">
        <v>6</v>
      </c>
      <c r="M72">
        <v>5.2</v>
      </c>
      <c r="N72" s="1" t="s">
        <v>21</v>
      </c>
      <c r="O72">
        <v>9</v>
      </c>
      <c r="P72">
        <v>45</v>
      </c>
      <c r="Q72">
        <v>54</v>
      </c>
      <c r="R72">
        <v>607293.94999999995</v>
      </c>
    </row>
    <row r="73" spans="1:18" x14ac:dyDescent="0.35">
      <c r="A73" s="1" t="s">
        <v>255</v>
      </c>
      <c r="B73" s="1" t="s">
        <v>34</v>
      </c>
      <c r="C73" s="1" t="s">
        <v>42</v>
      </c>
      <c r="D73">
        <v>4.5999999999999996</v>
      </c>
      <c r="E73">
        <v>54</v>
      </c>
      <c r="F73">
        <v>41.7</v>
      </c>
      <c r="G73">
        <v>2145</v>
      </c>
      <c r="H73">
        <v>22710</v>
      </c>
      <c r="I73">
        <v>15</v>
      </c>
      <c r="J73">
        <v>421</v>
      </c>
      <c r="K73">
        <v>216.22</v>
      </c>
      <c r="L73">
        <v>3.3</v>
      </c>
      <c r="M73">
        <v>9.6</v>
      </c>
      <c r="N73" s="1" t="s">
        <v>21</v>
      </c>
      <c r="O73">
        <v>0</v>
      </c>
      <c r="P73">
        <v>52</v>
      </c>
      <c r="Q73">
        <v>52</v>
      </c>
      <c r="R73">
        <v>521957.6</v>
      </c>
    </row>
    <row r="74" spans="1:18" x14ac:dyDescent="0.35">
      <c r="A74" s="1" t="s">
        <v>262</v>
      </c>
      <c r="B74" s="1" t="s">
        <v>34</v>
      </c>
      <c r="C74" s="1" t="s">
        <v>37</v>
      </c>
      <c r="D74">
        <v>3.9</v>
      </c>
      <c r="E74">
        <v>62</v>
      </c>
      <c r="F74">
        <v>61.97</v>
      </c>
      <c r="G74">
        <v>2255</v>
      </c>
      <c r="H74">
        <v>29779</v>
      </c>
      <c r="I74">
        <v>11</v>
      </c>
      <c r="J74">
        <v>99</v>
      </c>
      <c r="K74">
        <v>82.83</v>
      </c>
      <c r="L74">
        <v>6</v>
      </c>
      <c r="M74">
        <v>6.8</v>
      </c>
      <c r="N74" s="1" t="s">
        <v>27</v>
      </c>
      <c r="O74">
        <v>9</v>
      </c>
      <c r="P74">
        <v>13</v>
      </c>
      <c r="Q74">
        <v>22</v>
      </c>
      <c r="R74">
        <v>865261.45</v>
      </c>
    </row>
    <row r="75" spans="1:18" x14ac:dyDescent="0.35">
      <c r="A75" s="1" t="s">
        <v>264</v>
      </c>
      <c r="B75" s="1" t="s">
        <v>34</v>
      </c>
      <c r="C75" s="1" t="s">
        <v>26</v>
      </c>
      <c r="D75">
        <v>3.8</v>
      </c>
      <c r="E75">
        <v>56</v>
      </c>
      <c r="F75">
        <v>51.71</v>
      </c>
      <c r="G75">
        <v>917</v>
      </c>
      <c r="H75">
        <v>15305</v>
      </c>
      <c r="I75">
        <v>17</v>
      </c>
      <c r="J75">
        <v>574</v>
      </c>
      <c r="K75">
        <v>294.36</v>
      </c>
      <c r="L75">
        <v>6.6</v>
      </c>
      <c r="M75">
        <v>4.3</v>
      </c>
      <c r="N75" s="1" t="s">
        <v>21</v>
      </c>
      <c r="O75">
        <v>25</v>
      </c>
      <c r="P75">
        <v>27</v>
      </c>
      <c r="Q75">
        <v>52</v>
      </c>
      <c r="R75">
        <v>662599.11</v>
      </c>
    </row>
    <row r="76" spans="1:18" x14ac:dyDescent="0.35">
      <c r="A76" s="1" t="s">
        <v>265</v>
      </c>
      <c r="B76" s="1" t="s">
        <v>34</v>
      </c>
      <c r="C76" s="1" t="s">
        <v>37</v>
      </c>
      <c r="D76">
        <v>4.7</v>
      </c>
      <c r="E76">
        <v>51</v>
      </c>
      <c r="F76">
        <v>64.040000000000006</v>
      </c>
      <c r="G76">
        <v>2430</v>
      </c>
      <c r="H76">
        <v>30277</v>
      </c>
      <c r="I76">
        <v>17</v>
      </c>
      <c r="J76">
        <v>120</v>
      </c>
      <c r="K76">
        <v>152.29</v>
      </c>
      <c r="L76">
        <v>8.6</v>
      </c>
      <c r="M76">
        <v>8.3000000000000007</v>
      </c>
      <c r="N76" s="1" t="s">
        <v>21</v>
      </c>
      <c r="O76">
        <v>7</v>
      </c>
      <c r="P76">
        <v>45</v>
      </c>
      <c r="Q76">
        <v>52</v>
      </c>
      <c r="R76">
        <v>749441.69</v>
      </c>
    </row>
    <row r="77" spans="1:18" x14ac:dyDescent="0.35">
      <c r="A77" s="1" t="s">
        <v>266</v>
      </c>
      <c r="B77" s="1" t="s">
        <v>34</v>
      </c>
      <c r="C77" s="1" t="s">
        <v>31</v>
      </c>
      <c r="D77">
        <v>4.2</v>
      </c>
      <c r="E77">
        <v>70</v>
      </c>
      <c r="F77">
        <v>31.99</v>
      </c>
      <c r="G77">
        <v>4035</v>
      </c>
      <c r="H77">
        <v>40734</v>
      </c>
      <c r="I77">
        <v>15</v>
      </c>
      <c r="J77">
        <v>980</v>
      </c>
      <c r="K77">
        <v>85.38</v>
      </c>
      <c r="L77">
        <v>7.9</v>
      </c>
      <c r="M77">
        <v>2.2999999999999998</v>
      </c>
      <c r="N77" s="1" t="s">
        <v>27</v>
      </c>
      <c r="O77">
        <v>51</v>
      </c>
      <c r="P77">
        <v>40</v>
      </c>
      <c r="Q77">
        <v>91</v>
      </c>
      <c r="R77">
        <v>523466.99</v>
      </c>
    </row>
    <row r="78" spans="1:18" x14ac:dyDescent="0.35">
      <c r="A78" s="1" t="s">
        <v>272</v>
      </c>
      <c r="B78" s="1" t="s">
        <v>34</v>
      </c>
      <c r="C78" s="1" t="s">
        <v>31</v>
      </c>
      <c r="D78">
        <v>3.8</v>
      </c>
      <c r="E78">
        <v>64</v>
      </c>
      <c r="F78">
        <v>38.770000000000003</v>
      </c>
      <c r="G78">
        <v>852</v>
      </c>
      <c r="H78">
        <v>15906</v>
      </c>
      <c r="I78">
        <v>1</v>
      </c>
      <c r="J78">
        <v>518</v>
      </c>
      <c r="K78">
        <v>223.28</v>
      </c>
      <c r="L78">
        <v>5</v>
      </c>
      <c r="M78">
        <v>5.9</v>
      </c>
      <c r="N78" s="1" t="s">
        <v>27</v>
      </c>
      <c r="O78">
        <v>39</v>
      </c>
      <c r="P78">
        <v>55</v>
      </c>
      <c r="Q78">
        <v>94</v>
      </c>
      <c r="R78">
        <v>556604</v>
      </c>
    </row>
    <row r="79" spans="1:18" x14ac:dyDescent="0.35">
      <c r="A79" s="1" t="s">
        <v>277</v>
      </c>
      <c r="B79" s="1" t="s">
        <v>34</v>
      </c>
      <c r="C79" s="1" t="s">
        <v>20</v>
      </c>
      <c r="D79">
        <v>4.9000000000000004</v>
      </c>
      <c r="E79">
        <v>60</v>
      </c>
      <c r="F79">
        <v>72.73</v>
      </c>
      <c r="G79">
        <v>2805</v>
      </c>
      <c r="H79">
        <v>34074</v>
      </c>
      <c r="I79">
        <v>6</v>
      </c>
      <c r="J79">
        <v>989</v>
      </c>
      <c r="K79">
        <v>212.51</v>
      </c>
      <c r="L79">
        <v>2.2000000000000002</v>
      </c>
      <c r="M79">
        <v>2.1</v>
      </c>
      <c r="N79" s="1" t="s">
        <v>21</v>
      </c>
      <c r="O79">
        <v>47</v>
      </c>
      <c r="P79">
        <v>30</v>
      </c>
      <c r="Q79">
        <v>77</v>
      </c>
      <c r="R79">
        <v>977311.61</v>
      </c>
    </row>
    <row r="80" spans="1:18" x14ac:dyDescent="0.35">
      <c r="A80" s="1" t="s">
        <v>285</v>
      </c>
      <c r="B80" s="1" t="s">
        <v>34</v>
      </c>
      <c r="C80" s="1" t="s">
        <v>31</v>
      </c>
      <c r="D80">
        <v>4.7</v>
      </c>
      <c r="E80">
        <v>65</v>
      </c>
      <c r="F80">
        <v>37.450000000000003</v>
      </c>
      <c r="G80">
        <v>3094</v>
      </c>
      <c r="H80">
        <v>30981</v>
      </c>
      <c r="I80">
        <v>8</v>
      </c>
      <c r="J80">
        <v>439</v>
      </c>
      <c r="K80">
        <v>67.59</v>
      </c>
      <c r="L80">
        <v>1.1000000000000001</v>
      </c>
      <c r="M80">
        <v>3.2</v>
      </c>
      <c r="N80" s="1" t="s">
        <v>27</v>
      </c>
      <c r="O80">
        <v>52</v>
      </c>
      <c r="P80">
        <v>6</v>
      </c>
      <c r="Q80">
        <v>58</v>
      </c>
      <c r="R80">
        <v>552490.9</v>
      </c>
    </row>
    <row r="81" spans="1:18" x14ac:dyDescent="0.35">
      <c r="A81" s="1" t="s">
        <v>290</v>
      </c>
      <c r="B81" s="1" t="s">
        <v>34</v>
      </c>
      <c r="C81" s="1" t="s">
        <v>37</v>
      </c>
      <c r="D81">
        <v>4</v>
      </c>
      <c r="E81">
        <v>70</v>
      </c>
      <c r="F81">
        <v>64.33</v>
      </c>
      <c r="G81">
        <v>974</v>
      </c>
      <c r="H81">
        <v>14261</v>
      </c>
      <c r="I81">
        <v>13</v>
      </c>
      <c r="J81">
        <v>539</v>
      </c>
      <c r="K81">
        <v>105.18</v>
      </c>
      <c r="L81">
        <v>4</v>
      </c>
      <c r="M81">
        <v>1.7</v>
      </c>
      <c r="N81" s="1" t="s">
        <v>27</v>
      </c>
      <c r="O81">
        <v>65</v>
      </c>
      <c r="P81">
        <v>62</v>
      </c>
      <c r="Q81">
        <v>127</v>
      </c>
      <c r="R81">
        <v>1013450.86</v>
      </c>
    </row>
    <row r="82" spans="1:18" x14ac:dyDescent="0.35">
      <c r="A82" s="1" t="s">
        <v>293</v>
      </c>
      <c r="B82" s="1" t="s">
        <v>34</v>
      </c>
      <c r="C82" s="1" t="s">
        <v>37</v>
      </c>
      <c r="D82">
        <v>5</v>
      </c>
      <c r="E82">
        <v>62</v>
      </c>
      <c r="F82">
        <v>64.42</v>
      </c>
      <c r="G82">
        <v>4415</v>
      </c>
      <c r="H82">
        <v>51952</v>
      </c>
      <c r="I82">
        <v>15</v>
      </c>
      <c r="J82">
        <v>289</v>
      </c>
      <c r="K82">
        <v>64.75</v>
      </c>
      <c r="L82">
        <v>8</v>
      </c>
      <c r="M82">
        <v>4.2</v>
      </c>
      <c r="N82" s="1" t="s">
        <v>21</v>
      </c>
      <c r="O82">
        <v>7</v>
      </c>
      <c r="P82">
        <v>12</v>
      </c>
      <c r="Q82">
        <v>19</v>
      </c>
      <c r="R82">
        <v>906816.84</v>
      </c>
    </row>
    <row r="83" spans="1:18" x14ac:dyDescent="0.35">
      <c r="A83" s="1" t="s">
        <v>294</v>
      </c>
      <c r="B83" s="1" t="s">
        <v>34</v>
      </c>
      <c r="C83" s="1" t="s">
        <v>20</v>
      </c>
      <c r="D83">
        <v>3.9</v>
      </c>
      <c r="E83">
        <v>64</v>
      </c>
      <c r="F83">
        <v>65.12</v>
      </c>
      <c r="G83">
        <v>2228</v>
      </c>
      <c r="H83">
        <v>23564</v>
      </c>
      <c r="I83">
        <v>13</v>
      </c>
      <c r="J83">
        <v>876</v>
      </c>
      <c r="K83">
        <v>279.24</v>
      </c>
      <c r="L83">
        <v>4</v>
      </c>
      <c r="M83">
        <v>2.5</v>
      </c>
      <c r="N83" s="1" t="s">
        <v>27</v>
      </c>
      <c r="O83">
        <v>2</v>
      </c>
      <c r="P83">
        <v>30</v>
      </c>
      <c r="Q83">
        <v>32</v>
      </c>
      <c r="R83">
        <v>937327.96</v>
      </c>
    </row>
    <row r="84" spans="1:18" x14ac:dyDescent="0.35">
      <c r="A84" s="1" t="s">
        <v>297</v>
      </c>
      <c r="B84" s="1" t="s">
        <v>34</v>
      </c>
      <c r="C84" s="1" t="s">
        <v>20</v>
      </c>
      <c r="D84">
        <v>4</v>
      </c>
      <c r="E84">
        <v>57</v>
      </c>
      <c r="F84">
        <v>74.36</v>
      </c>
      <c r="G84">
        <v>1282</v>
      </c>
      <c r="H84">
        <v>17743</v>
      </c>
      <c r="I84">
        <v>15</v>
      </c>
      <c r="J84">
        <v>155</v>
      </c>
      <c r="K84">
        <v>102.31</v>
      </c>
      <c r="L84">
        <v>5.5</v>
      </c>
      <c r="M84">
        <v>6.7</v>
      </c>
      <c r="N84" s="1" t="s">
        <v>27</v>
      </c>
      <c r="O84">
        <v>30</v>
      </c>
      <c r="P84">
        <v>8</v>
      </c>
      <c r="Q84">
        <v>38</v>
      </c>
      <c r="R84">
        <v>955281.71</v>
      </c>
    </row>
    <row r="85" spans="1:18" x14ac:dyDescent="0.35">
      <c r="A85" s="1" t="s">
        <v>300</v>
      </c>
      <c r="B85" s="1" t="s">
        <v>34</v>
      </c>
      <c r="C85" s="1" t="s">
        <v>24</v>
      </c>
      <c r="D85">
        <v>4.5999999999999996</v>
      </c>
      <c r="E85">
        <v>54</v>
      </c>
      <c r="F85">
        <v>25.42</v>
      </c>
      <c r="G85">
        <v>1473</v>
      </c>
      <c r="H85">
        <v>17069</v>
      </c>
      <c r="I85">
        <v>12</v>
      </c>
      <c r="J85">
        <v>596</v>
      </c>
      <c r="K85">
        <v>149.44999999999999</v>
      </c>
      <c r="L85">
        <v>6.4</v>
      </c>
      <c r="M85">
        <v>4.5999999999999996</v>
      </c>
      <c r="N85" s="1" t="s">
        <v>27</v>
      </c>
      <c r="O85">
        <v>36</v>
      </c>
      <c r="P85">
        <v>51</v>
      </c>
      <c r="Q85">
        <v>87</v>
      </c>
      <c r="R85">
        <v>324583.40999999997</v>
      </c>
    </row>
    <row r="86" spans="1:18" x14ac:dyDescent="0.35">
      <c r="A86" s="1" t="s">
        <v>302</v>
      </c>
      <c r="B86" s="1" t="s">
        <v>34</v>
      </c>
      <c r="C86" s="1" t="s">
        <v>42</v>
      </c>
      <c r="D86">
        <v>4.0999999999999996</v>
      </c>
      <c r="E86">
        <v>68</v>
      </c>
      <c r="F86">
        <v>36.229999999999997</v>
      </c>
      <c r="G86">
        <v>3500</v>
      </c>
      <c r="H86">
        <v>39160</v>
      </c>
      <c r="I86">
        <v>10</v>
      </c>
      <c r="J86">
        <v>312</v>
      </c>
      <c r="K86">
        <v>226.54</v>
      </c>
      <c r="L86">
        <v>8.9</v>
      </c>
      <c r="M86">
        <v>3.2</v>
      </c>
      <c r="N86" s="1" t="s">
        <v>27</v>
      </c>
      <c r="O86">
        <v>34</v>
      </c>
      <c r="P86">
        <v>13</v>
      </c>
      <c r="Q86">
        <v>47</v>
      </c>
      <c r="R86">
        <v>565121.97</v>
      </c>
    </row>
    <row r="87" spans="1:18" x14ac:dyDescent="0.35">
      <c r="A87" s="1" t="s">
        <v>312</v>
      </c>
      <c r="B87" s="1" t="s">
        <v>34</v>
      </c>
      <c r="C87" s="1" t="s">
        <v>26</v>
      </c>
      <c r="D87">
        <v>4.2</v>
      </c>
      <c r="E87">
        <v>63</v>
      </c>
      <c r="F87">
        <v>47.47</v>
      </c>
      <c r="G87">
        <v>4175</v>
      </c>
      <c r="H87">
        <v>49664</v>
      </c>
      <c r="I87">
        <v>19</v>
      </c>
      <c r="J87">
        <v>451</v>
      </c>
      <c r="K87">
        <v>61.52</v>
      </c>
      <c r="L87">
        <v>8.9</v>
      </c>
      <c r="M87">
        <v>4.5999999999999996</v>
      </c>
      <c r="N87" s="1" t="s">
        <v>21</v>
      </c>
      <c r="O87">
        <v>39</v>
      </c>
      <c r="P87">
        <v>34</v>
      </c>
      <c r="Q87">
        <v>73</v>
      </c>
      <c r="R87">
        <v>693806.6</v>
      </c>
    </row>
    <row r="88" spans="1:18" x14ac:dyDescent="0.35">
      <c r="A88" s="1" t="s">
        <v>316</v>
      </c>
      <c r="B88" s="1" t="s">
        <v>34</v>
      </c>
      <c r="C88" s="1" t="s">
        <v>26</v>
      </c>
      <c r="D88">
        <v>3.2</v>
      </c>
      <c r="E88">
        <v>61</v>
      </c>
      <c r="F88">
        <v>51.18</v>
      </c>
      <c r="G88">
        <v>3103</v>
      </c>
      <c r="H88">
        <v>32294</v>
      </c>
      <c r="I88">
        <v>10</v>
      </c>
      <c r="J88">
        <v>886</v>
      </c>
      <c r="K88">
        <v>126.38</v>
      </c>
      <c r="L88">
        <v>4.9000000000000004</v>
      </c>
      <c r="M88">
        <v>5.0999999999999996</v>
      </c>
      <c r="N88" s="1" t="s">
        <v>21</v>
      </c>
      <c r="O88">
        <v>0</v>
      </c>
      <c r="P88">
        <v>56</v>
      </c>
      <c r="Q88">
        <v>56</v>
      </c>
      <c r="R88">
        <v>709620.9</v>
      </c>
    </row>
    <row r="89" spans="1:18" x14ac:dyDescent="0.35">
      <c r="A89" s="1" t="s">
        <v>317</v>
      </c>
      <c r="B89" s="1" t="s">
        <v>34</v>
      </c>
      <c r="C89" s="1" t="s">
        <v>26</v>
      </c>
      <c r="D89">
        <v>3.8</v>
      </c>
      <c r="E89">
        <v>52</v>
      </c>
      <c r="F89">
        <v>49.4</v>
      </c>
      <c r="G89">
        <v>3779</v>
      </c>
      <c r="H89">
        <v>37179</v>
      </c>
      <c r="I89">
        <v>18</v>
      </c>
      <c r="J89">
        <v>131</v>
      </c>
      <c r="K89">
        <v>240.4</v>
      </c>
      <c r="L89">
        <v>5.5</v>
      </c>
      <c r="M89">
        <v>5</v>
      </c>
      <c r="N89" s="1" t="s">
        <v>27</v>
      </c>
      <c r="O89">
        <v>36</v>
      </c>
      <c r="P89">
        <v>46</v>
      </c>
      <c r="Q89">
        <v>82</v>
      </c>
      <c r="R89">
        <v>597657.44999999995</v>
      </c>
    </row>
    <row r="90" spans="1:18" x14ac:dyDescent="0.35">
      <c r="A90" s="1" t="s">
        <v>319</v>
      </c>
      <c r="B90" s="1" t="s">
        <v>34</v>
      </c>
      <c r="C90" s="1" t="s">
        <v>24</v>
      </c>
      <c r="D90">
        <v>4.8</v>
      </c>
      <c r="E90">
        <v>70</v>
      </c>
      <c r="F90">
        <v>34.54</v>
      </c>
      <c r="G90">
        <v>1665</v>
      </c>
      <c r="H90">
        <v>24849</v>
      </c>
      <c r="I90">
        <v>3</v>
      </c>
      <c r="J90">
        <v>91</v>
      </c>
      <c r="K90">
        <v>262.05</v>
      </c>
      <c r="L90">
        <v>5.4</v>
      </c>
      <c r="M90">
        <v>5.5</v>
      </c>
      <c r="N90" s="1" t="s">
        <v>21</v>
      </c>
      <c r="O90">
        <v>43</v>
      </c>
      <c r="P90">
        <v>60</v>
      </c>
      <c r="Q90">
        <v>103</v>
      </c>
      <c r="R90">
        <v>545427.77</v>
      </c>
    </row>
    <row r="91" spans="1:18" x14ac:dyDescent="0.35">
      <c r="A91" s="1" t="s">
        <v>324</v>
      </c>
      <c r="B91" s="1" t="s">
        <v>34</v>
      </c>
      <c r="C91" s="1" t="s">
        <v>26</v>
      </c>
      <c r="D91">
        <v>3.7</v>
      </c>
      <c r="E91">
        <v>60</v>
      </c>
      <c r="F91">
        <v>47.99</v>
      </c>
      <c r="G91">
        <v>2487</v>
      </c>
      <c r="H91">
        <v>24540</v>
      </c>
      <c r="I91">
        <v>18</v>
      </c>
      <c r="J91">
        <v>693</v>
      </c>
      <c r="K91">
        <v>159.53</v>
      </c>
      <c r="L91">
        <v>2.2999999999999998</v>
      </c>
      <c r="M91">
        <v>2.5</v>
      </c>
      <c r="N91" s="1" t="s">
        <v>27</v>
      </c>
      <c r="O91">
        <v>16</v>
      </c>
      <c r="P91">
        <v>53</v>
      </c>
      <c r="Q91">
        <v>69</v>
      </c>
      <c r="R91">
        <v>660643.41</v>
      </c>
    </row>
    <row r="92" spans="1:18" x14ac:dyDescent="0.35">
      <c r="A92" s="1" t="s">
        <v>325</v>
      </c>
      <c r="B92" s="1" t="s">
        <v>34</v>
      </c>
      <c r="C92" s="1" t="s">
        <v>42</v>
      </c>
      <c r="D92">
        <v>4.3</v>
      </c>
      <c r="E92">
        <v>59</v>
      </c>
      <c r="F92">
        <v>40.92</v>
      </c>
      <c r="G92">
        <v>3436</v>
      </c>
      <c r="H92">
        <v>38366</v>
      </c>
      <c r="I92">
        <v>13</v>
      </c>
      <c r="J92">
        <v>479</v>
      </c>
      <c r="K92">
        <v>156.54</v>
      </c>
      <c r="L92">
        <v>8.1</v>
      </c>
      <c r="M92">
        <v>1.3</v>
      </c>
      <c r="N92" s="1" t="s">
        <v>27</v>
      </c>
      <c r="O92">
        <v>55</v>
      </c>
      <c r="P92">
        <v>39</v>
      </c>
      <c r="Q92">
        <v>94</v>
      </c>
      <c r="R92">
        <v>558304.1</v>
      </c>
    </row>
    <row r="93" spans="1:18" x14ac:dyDescent="0.35">
      <c r="A93" s="1" t="s">
        <v>326</v>
      </c>
      <c r="B93" s="1" t="s">
        <v>34</v>
      </c>
      <c r="C93" s="1" t="s">
        <v>42</v>
      </c>
      <c r="D93">
        <v>3.1</v>
      </c>
      <c r="E93">
        <v>67</v>
      </c>
      <c r="F93">
        <v>36.69</v>
      </c>
      <c r="G93">
        <v>1262</v>
      </c>
      <c r="H93">
        <v>17309</v>
      </c>
      <c r="I93">
        <v>14</v>
      </c>
      <c r="J93">
        <v>792</v>
      </c>
      <c r="K93">
        <v>267.06</v>
      </c>
      <c r="L93">
        <v>5.7</v>
      </c>
      <c r="M93">
        <v>8.5</v>
      </c>
      <c r="N93" s="1" t="s">
        <v>21</v>
      </c>
      <c r="O93">
        <v>50</v>
      </c>
      <c r="P93">
        <v>46</v>
      </c>
      <c r="Q93">
        <v>96</v>
      </c>
      <c r="R93">
        <v>567317.06000000006</v>
      </c>
    </row>
    <row r="94" spans="1:18" x14ac:dyDescent="0.35">
      <c r="A94" s="1" t="s">
        <v>327</v>
      </c>
      <c r="B94" s="1" t="s">
        <v>34</v>
      </c>
      <c r="C94" s="1" t="s">
        <v>37</v>
      </c>
      <c r="D94">
        <v>3.3</v>
      </c>
      <c r="E94">
        <v>70</v>
      </c>
      <c r="F94">
        <v>63.92</v>
      </c>
      <c r="G94">
        <v>3107</v>
      </c>
      <c r="H94">
        <v>39041</v>
      </c>
      <c r="I94">
        <v>19</v>
      </c>
      <c r="J94">
        <v>121</v>
      </c>
      <c r="K94">
        <v>86.42</v>
      </c>
      <c r="L94">
        <v>7.7</v>
      </c>
      <c r="M94">
        <v>1.5</v>
      </c>
      <c r="N94" s="1" t="s">
        <v>27</v>
      </c>
      <c r="O94">
        <v>29</v>
      </c>
      <c r="P94">
        <v>47</v>
      </c>
      <c r="Q94">
        <v>76</v>
      </c>
      <c r="R94">
        <v>1015206.07</v>
      </c>
    </row>
    <row r="95" spans="1:18" x14ac:dyDescent="0.35">
      <c r="A95" s="1" t="s">
        <v>328</v>
      </c>
      <c r="B95" s="1" t="s">
        <v>34</v>
      </c>
      <c r="C95" s="1" t="s">
        <v>31</v>
      </c>
      <c r="D95">
        <v>4.4000000000000004</v>
      </c>
      <c r="E95">
        <v>51</v>
      </c>
      <c r="F95">
        <v>30.76</v>
      </c>
      <c r="G95">
        <v>3409</v>
      </c>
      <c r="H95">
        <v>42852</v>
      </c>
      <c r="I95">
        <v>14</v>
      </c>
      <c r="J95">
        <v>457</v>
      </c>
      <c r="K95">
        <v>169.45</v>
      </c>
      <c r="L95">
        <v>5.6</v>
      </c>
      <c r="M95">
        <v>9.6</v>
      </c>
      <c r="N95" s="1" t="s">
        <v>21</v>
      </c>
      <c r="O95">
        <v>19</v>
      </c>
      <c r="P95">
        <v>18</v>
      </c>
      <c r="Q95">
        <v>37</v>
      </c>
      <c r="R95">
        <v>374466.66</v>
      </c>
    </row>
    <row r="96" spans="1:18" x14ac:dyDescent="0.35">
      <c r="A96" s="1" t="s">
        <v>334</v>
      </c>
      <c r="B96" s="1" t="s">
        <v>34</v>
      </c>
      <c r="C96" s="1" t="s">
        <v>24</v>
      </c>
      <c r="D96">
        <v>3.9</v>
      </c>
      <c r="E96">
        <v>51</v>
      </c>
      <c r="F96">
        <v>32.94</v>
      </c>
      <c r="G96">
        <v>2651</v>
      </c>
      <c r="H96">
        <v>29854</v>
      </c>
      <c r="I96">
        <v>13</v>
      </c>
      <c r="J96">
        <v>488</v>
      </c>
      <c r="K96">
        <v>282.02</v>
      </c>
      <c r="L96">
        <v>6.5</v>
      </c>
      <c r="M96">
        <v>9.5</v>
      </c>
      <c r="N96" s="1" t="s">
        <v>21</v>
      </c>
      <c r="O96">
        <v>33</v>
      </c>
      <c r="P96">
        <v>4</v>
      </c>
      <c r="Q96">
        <v>37</v>
      </c>
      <c r="R96">
        <v>396570.84</v>
      </c>
    </row>
    <row r="97" spans="1:18" x14ac:dyDescent="0.35">
      <c r="A97" s="1" t="s">
        <v>342</v>
      </c>
      <c r="B97" s="1" t="s">
        <v>34</v>
      </c>
      <c r="C97" s="1" t="s">
        <v>20</v>
      </c>
      <c r="D97">
        <v>3.8</v>
      </c>
      <c r="E97">
        <v>63</v>
      </c>
      <c r="F97">
        <v>68.09</v>
      </c>
      <c r="G97">
        <v>2244</v>
      </c>
      <c r="H97">
        <v>25275</v>
      </c>
      <c r="I97">
        <v>2</v>
      </c>
      <c r="J97">
        <v>842</v>
      </c>
      <c r="K97">
        <v>214.2</v>
      </c>
      <c r="L97">
        <v>3.2</v>
      </c>
      <c r="M97">
        <v>4.8</v>
      </c>
      <c r="N97" s="1" t="s">
        <v>27</v>
      </c>
      <c r="O97">
        <v>34</v>
      </c>
      <c r="P97">
        <v>26</v>
      </c>
      <c r="Q97">
        <v>60</v>
      </c>
      <c r="R97">
        <v>955836.88</v>
      </c>
    </row>
    <row r="98" spans="1:18" x14ac:dyDescent="0.35">
      <c r="A98" s="1" t="s">
        <v>344</v>
      </c>
      <c r="B98" s="1" t="s">
        <v>34</v>
      </c>
      <c r="C98" s="1" t="s">
        <v>37</v>
      </c>
      <c r="D98">
        <v>4.2</v>
      </c>
      <c r="E98">
        <v>66</v>
      </c>
      <c r="F98">
        <v>58.65</v>
      </c>
      <c r="G98">
        <v>1199</v>
      </c>
      <c r="H98">
        <v>20699</v>
      </c>
      <c r="I98">
        <v>14</v>
      </c>
      <c r="J98">
        <v>373</v>
      </c>
      <c r="K98">
        <v>66.900000000000006</v>
      </c>
      <c r="L98">
        <v>5.6</v>
      </c>
      <c r="M98">
        <v>4.3</v>
      </c>
      <c r="N98" s="1" t="s">
        <v>21</v>
      </c>
      <c r="O98">
        <v>51</v>
      </c>
      <c r="P98">
        <v>7</v>
      </c>
      <c r="Q98">
        <v>58</v>
      </c>
      <c r="R98">
        <v>873658.25</v>
      </c>
    </row>
    <row r="99" spans="1:18" x14ac:dyDescent="0.35">
      <c r="A99" s="1" t="s">
        <v>345</v>
      </c>
      <c r="B99" s="1" t="s">
        <v>34</v>
      </c>
      <c r="C99" s="1" t="s">
        <v>31</v>
      </c>
      <c r="D99">
        <v>3.3</v>
      </c>
      <c r="E99">
        <v>69</v>
      </c>
      <c r="F99">
        <v>36.36</v>
      </c>
      <c r="G99">
        <v>981</v>
      </c>
      <c r="H99">
        <v>12078</v>
      </c>
      <c r="I99">
        <v>7</v>
      </c>
      <c r="J99">
        <v>991</v>
      </c>
      <c r="K99">
        <v>167.33</v>
      </c>
      <c r="L99">
        <v>1.4</v>
      </c>
      <c r="M99">
        <v>7</v>
      </c>
      <c r="N99" s="1" t="s">
        <v>27</v>
      </c>
      <c r="O99">
        <v>30</v>
      </c>
      <c r="P99">
        <v>43</v>
      </c>
      <c r="Q99">
        <v>73</v>
      </c>
      <c r="R99">
        <v>567347.64</v>
      </c>
    </row>
    <row r="100" spans="1:18" x14ac:dyDescent="0.35">
      <c r="A100" s="1" t="s">
        <v>346</v>
      </c>
      <c r="B100" s="1" t="s">
        <v>34</v>
      </c>
      <c r="C100" s="1" t="s">
        <v>37</v>
      </c>
      <c r="D100">
        <v>3.8</v>
      </c>
      <c r="E100">
        <v>66</v>
      </c>
      <c r="F100">
        <v>57.64</v>
      </c>
      <c r="G100">
        <v>1940</v>
      </c>
      <c r="H100">
        <v>23254</v>
      </c>
      <c r="I100">
        <v>14</v>
      </c>
      <c r="J100">
        <v>889</v>
      </c>
      <c r="K100">
        <v>200.09</v>
      </c>
      <c r="L100">
        <v>7.2</v>
      </c>
      <c r="M100">
        <v>3.9</v>
      </c>
      <c r="N100" s="1" t="s">
        <v>27</v>
      </c>
      <c r="O100">
        <v>5</v>
      </c>
      <c r="P100">
        <v>53</v>
      </c>
      <c r="Q100">
        <v>58</v>
      </c>
      <c r="R100">
        <v>861872.38</v>
      </c>
    </row>
    <row r="101" spans="1:18" x14ac:dyDescent="0.35">
      <c r="A101" s="1" t="s">
        <v>347</v>
      </c>
      <c r="B101" s="1" t="s">
        <v>34</v>
      </c>
      <c r="C101" s="1" t="s">
        <v>31</v>
      </c>
      <c r="D101">
        <v>3.7</v>
      </c>
      <c r="E101">
        <v>65</v>
      </c>
      <c r="F101">
        <v>38.770000000000003</v>
      </c>
      <c r="G101">
        <v>1776</v>
      </c>
      <c r="H101">
        <v>17886</v>
      </c>
      <c r="I101">
        <v>18</v>
      </c>
      <c r="J101">
        <v>424</v>
      </c>
      <c r="K101">
        <v>289.52999999999997</v>
      </c>
      <c r="L101">
        <v>2.7</v>
      </c>
      <c r="M101">
        <v>5.2</v>
      </c>
      <c r="N101" s="1" t="s">
        <v>27</v>
      </c>
      <c r="O101">
        <v>8</v>
      </c>
      <c r="P101">
        <v>13</v>
      </c>
      <c r="Q101">
        <v>21</v>
      </c>
      <c r="R101">
        <v>579061.42000000004</v>
      </c>
    </row>
    <row r="102" spans="1:18" x14ac:dyDescent="0.35">
      <c r="A102" s="1" t="s">
        <v>348</v>
      </c>
      <c r="B102" s="1" t="s">
        <v>34</v>
      </c>
      <c r="C102" s="1" t="s">
        <v>42</v>
      </c>
      <c r="D102">
        <v>3.8</v>
      </c>
      <c r="E102">
        <v>69</v>
      </c>
      <c r="F102">
        <v>43.52</v>
      </c>
      <c r="G102">
        <v>2098</v>
      </c>
      <c r="H102">
        <v>21621</v>
      </c>
      <c r="I102">
        <v>17</v>
      </c>
      <c r="J102">
        <v>923</v>
      </c>
      <c r="K102">
        <v>224.66</v>
      </c>
      <c r="L102">
        <v>4</v>
      </c>
      <c r="M102">
        <v>1.8</v>
      </c>
      <c r="N102" s="1" t="s">
        <v>27</v>
      </c>
      <c r="O102">
        <v>11</v>
      </c>
      <c r="P102">
        <v>40</v>
      </c>
      <c r="Q102">
        <v>51</v>
      </c>
      <c r="R102">
        <v>685824.29</v>
      </c>
    </row>
    <row r="103" spans="1:18" x14ac:dyDescent="0.35">
      <c r="A103" s="1" t="s">
        <v>351</v>
      </c>
      <c r="B103" s="1" t="s">
        <v>34</v>
      </c>
      <c r="C103" s="1" t="s">
        <v>37</v>
      </c>
      <c r="D103">
        <v>4.9000000000000004</v>
      </c>
      <c r="E103">
        <v>61</v>
      </c>
      <c r="F103">
        <v>62.74</v>
      </c>
      <c r="G103">
        <v>3629</v>
      </c>
      <c r="H103">
        <v>42364</v>
      </c>
      <c r="I103">
        <v>18</v>
      </c>
      <c r="J103">
        <v>597</v>
      </c>
      <c r="K103">
        <v>88.01</v>
      </c>
      <c r="L103">
        <v>1.6</v>
      </c>
      <c r="M103">
        <v>4.0999999999999996</v>
      </c>
      <c r="N103" s="1" t="s">
        <v>27</v>
      </c>
      <c r="O103">
        <v>12</v>
      </c>
      <c r="P103">
        <v>24</v>
      </c>
      <c r="Q103">
        <v>36</v>
      </c>
      <c r="R103">
        <v>870008</v>
      </c>
    </row>
    <row r="104" spans="1:18" x14ac:dyDescent="0.35">
      <c r="A104" s="1" t="s">
        <v>354</v>
      </c>
      <c r="B104" s="1" t="s">
        <v>34</v>
      </c>
      <c r="C104" s="1" t="s">
        <v>26</v>
      </c>
      <c r="D104">
        <v>4.5999999999999996</v>
      </c>
      <c r="E104">
        <v>55</v>
      </c>
      <c r="F104">
        <v>51.32</v>
      </c>
      <c r="G104">
        <v>3716</v>
      </c>
      <c r="H104">
        <v>37464</v>
      </c>
      <c r="I104">
        <v>6</v>
      </c>
      <c r="J104">
        <v>425</v>
      </c>
      <c r="K104">
        <v>226.65</v>
      </c>
      <c r="L104">
        <v>1</v>
      </c>
      <c r="M104">
        <v>1.4</v>
      </c>
      <c r="N104" s="1" t="s">
        <v>21</v>
      </c>
      <c r="O104">
        <v>40</v>
      </c>
      <c r="P104">
        <v>39</v>
      </c>
      <c r="Q104">
        <v>79</v>
      </c>
      <c r="R104">
        <v>637700.88</v>
      </c>
    </row>
    <row r="105" spans="1:18" x14ac:dyDescent="0.35">
      <c r="A105" s="1" t="s">
        <v>356</v>
      </c>
      <c r="B105" s="1" t="s">
        <v>34</v>
      </c>
      <c r="C105" s="1" t="s">
        <v>31</v>
      </c>
      <c r="D105">
        <v>4.0999999999999996</v>
      </c>
      <c r="E105">
        <v>67</v>
      </c>
      <c r="F105">
        <v>37.369999999999997</v>
      </c>
      <c r="G105">
        <v>1238</v>
      </c>
      <c r="H105">
        <v>12549</v>
      </c>
      <c r="I105">
        <v>2</v>
      </c>
      <c r="J105">
        <v>804</v>
      </c>
      <c r="K105">
        <v>134.91</v>
      </c>
      <c r="L105">
        <v>3.1</v>
      </c>
      <c r="M105">
        <v>5.2</v>
      </c>
      <c r="N105" s="1" t="s">
        <v>27</v>
      </c>
      <c r="O105">
        <v>21</v>
      </c>
      <c r="P105">
        <v>34</v>
      </c>
      <c r="Q105">
        <v>55</v>
      </c>
      <c r="R105">
        <v>560627.81000000006</v>
      </c>
    </row>
    <row r="106" spans="1:18" x14ac:dyDescent="0.35">
      <c r="A106" s="1" t="s">
        <v>366</v>
      </c>
      <c r="B106" s="1" t="s">
        <v>34</v>
      </c>
      <c r="C106" s="1" t="s">
        <v>24</v>
      </c>
      <c r="D106">
        <v>4.7</v>
      </c>
      <c r="E106">
        <v>65</v>
      </c>
      <c r="F106">
        <v>27.97</v>
      </c>
      <c r="G106">
        <v>3564</v>
      </c>
      <c r="H106">
        <v>38283</v>
      </c>
      <c r="I106">
        <v>13</v>
      </c>
      <c r="J106">
        <v>282</v>
      </c>
      <c r="K106">
        <v>67.05</v>
      </c>
      <c r="L106">
        <v>6.5</v>
      </c>
      <c r="M106">
        <v>2.1</v>
      </c>
      <c r="N106" s="1" t="s">
        <v>21</v>
      </c>
      <c r="O106">
        <v>40</v>
      </c>
      <c r="P106">
        <v>58</v>
      </c>
      <c r="Q106">
        <v>98</v>
      </c>
      <c r="R106">
        <v>426018.16</v>
      </c>
    </row>
    <row r="107" spans="1:18" x14ac:dyDescent="0.35">
      <c r="A107" s="1" t="s">
        <v>368</v>
      </c>
      <c r="B107" s="1" t="s">
        <v>34</v>
      </c>
      <c r="C107" s="1" t="s">
        <v>31</v>
      </c>
      <c r="D107">
        <v>3.3</v>
      </c>
      <c r="E107">
        <v>66</v>
      </c>
      <c r="F107">
        <v>31.3</v>
      </c>
      <c r="G107">
        <v>2773</v>
      </c>
      <c r="H107">
        <v>34305</v>
      </c>
      <c r="I107">
        <v>6</v>
      </c>
      <c r="J107">
        <v>459</v>
      </c>
      <c r="K107">
        <v>105.24</v>
      </c>
      <c r="L107">
        <v>5.2</v>
      </c>
      <c r="M107">
        <v>1.5</v>
      </c>
      <c r="N107" s="1" t="s">
        <v>27</v>
      </c>
      <c r="O107">
        <v>2</v>
      </c>
      <c r="P107">
        <v>43</v>
      </c>
      <c r="Q107">
        <v>45</v>
      </c>
      <c r="R107">
        <v>469961.45</v>
      </c>
    </row>
    <row r="108" spans="1:18" x14ac:dyDescent="0.35">
      <c r="A108" s="1" t="s">
        <v>370</v>
      </c>
      <c r="B108" s="1" t="s">
        <v>34</v>
      </c>
      <c r="C108" s="1" t="s">
        <v>42</v>
      </c>
      <c r="D108">
        <v>3.7</v>
      </c>
      <c r="E108">
        <v>58</v>
      </c>
      <c r="F108">
        <v>45.83</v>
      </c>
      <c r="G108">
        <v>3440</v>
      </c>
      <c r="H108">
        <v>38375</v>
      </c>
      <c r="I108">
        <v>18</v>
      </c>
      <c r="J108">
        <v>561</v>
      </c>
      <c r="K108">
        <v>299.3</v>
      </c>
      <c r="L108">
        <v>2.4</v>
      </c>
      <c r="M108">
        <v>9.5</v>
      </c>
      <c r="N108" s="1" t="s">
        <v>21</v>
      </c>
      <c r="O108">
        <v>4</v>
      </c>
      <c r="P108">
        <v>57</v>
      </c>
      <c r="Q108">
        <v>61</v>
      </c>
      <c r="R108">
        <v>617079.04000000004</v>
      </c>
    </row>
    <row r="109" spans="1:18" x14ac:dyDescent="0.35">
      <c r="A109" s="1" t="s">
        <v>376</v>
      </c>
      <c r="B109" s="1" t="s">
        <v>34</v>
      </c>
      <c r="C109" s="1" t="s">
        <v>31</v>
      </c>
      <c r="D109">
        <v>4.3</v>
      </c>
      <c r="E109">
        <v>53</v>
      </c>
      <c r="F109">
        <v>37.409999999999997</v>
      </c>
      <c r="G109">
        <v>3283</v>
      </c>
      <c r="H109">
        <v>34814</v>
      </c>
      <c r="I109">
        <v>11</v>
      </c>
      <c r="J109">
        <v>156</v>
      </c>
      <c r="K109">
        <v>110.81</v>
      </c>
      <c r="L109">
        <v>3.3</v>
      </c>
      <c r="M109">
        <v>7.8</v>
      </c>
      <c r="N109" s="1" t="s">
        <v>27</v>
      </c>
      <c r="O109">
        <v>10</v>
      </c>
      <c r="P109">
        <v>31</v>
      </c>
      <c r="Q109">
        <v>41</v>
      </c>
      <c r="R109">
        <v>459278.88</v>
      </c>
    </row>
    <row r="110" spans="1:18" x14ac:dyDescent="0.35">
      <c r="A110" s="1" t="s">
        <v>387</v>
      </c>
      <c r="B110" s="1" t="s">
        <v>34</v>
      </c>
      <c r="C110" s="1" t="s">
        <v>37</v>
      </c>
      <c r="D110">
        <v>3.2</v>
      </c>
      <c r="E110">
        <v>50</v>
      </c>
      <c r="F110">
        <v>57.53</v>
      </c>
      <c r="G110">
        <v>2077</v>
      </c>
      <c r="H110">
        <v>21107</v>
      </c>
      <c r="I110">
        <v>5</v>
      </c>
      <c r="J110">
        <v>335</v>
      </c>
      <c r="K110">
        <v>168.49</v>
      </c>
      <c r="L110">
        <v>8.8000000000000007</v>
      </c>
      <c r="M110">
        <v>7.3</v>
      </c>
      <c r="N110" s="1" t="s">
        <v>21</v>
      </c>
      <c r="O110">
        <v>4</v>
      </c>
      <c r="P110">
        <v>37</v>
      </c>
      <c r="Q110">
        <v>41</v>
      </c>
      <c r="R110">
        <v>650203.07999999996</v>
      </c>
    </row>
    <row r="111" spans="1:18" x14ac:dyDescent="0.35">
      <c r="A111" s="1" t="s">
        <v>389</v>
      </c>
      <c r="B111" s="1" t="s">
        <v>34</v>
      </c>
      <c r="C111" s="1" t="s">
        <v>20</v>
      </c>
      <c r="D111">
        <v>4.0999999999999996</v>
      </c>
      <c r="E111">
        <v>50</v>
      </c>
      <c r="F111">
        <v>69.5</v>
      </c>
      <c r="G111">
        <v>2747</v>
      </c>
      <c r="H111">
        <v>28480</v>
      </c>
      <c r="I111">
        <v>5</v>
      </c>
      <c r="J111">
        <v>718</v>
      </c>
      <c r="K111">
        <v>236.95</v>
      </c>
      <c r="L111">
        <v>3</v>
      </c>
      <c r="M111">
        <v>7.6</v>
      </c>
      <c r="N111" s="1" t="s">
        <v>27</v>
      </c>
      <c r="O111">
        <v>29</v>
      </c>
      <c r="P111">
        <v>3</v>
      </c>
      <c r="Q111">
        <v>32</v>
      </c>
      <c r="R111">
        <v>780529.5</v>
      </c>
    </row>
    <row r="112" spans="1:18" x14ac:dyDescent="0.35">
      <c r="A112" s="1" t="s">
        <v>391</v>
      </c>
      <c r="B112" s="1" t="s">
        <v>34</v>
      </c>
      <c r="C112" s="1" t="s">
        <v>24</v>
      </c>
      <c r="D112">
        <v>4.9000000000000004</v>
      </c>
      <c r="E112">
        <v>55</v>
      </c>
      <c r="F112">
        <v>25.59</v>
      </c>
      <c r="G112">
        <v>3872</v>
      </c>
      <c r="H112">
        <v>41780</v>
      </c>
      <c r="I112">
        <v>3</v>
      </c>
      <c r="J112">
        <v>651</v>
      </c>
      <c r="K112">
        <v>178.14</v>
      </c>
      <c r="L112">
        <v>4.2</v>
      </c>
      <c r="M112">
        <v>5.4</v>
      </c>
      <c r="N112" s="1" t="s">
        <v>21</v>
      </c>
      <c r="O112">
        <v>18</v>
      </c>
      <c r="P112">
        <v>33</v>
      </c>
      <c r="Q112">
        <v>51</v>
      </c>
      <c r="R112">
        <v>326535.64</v>
      </c>
    </row>
    <row r="113" spans="1:18" x14ac:dyDescent="0.35">
      <c r="A113" s="1" t="s">
        <v>392</v>
      </c>
      <c r="B113" s="1" t="s">
        <v>34</v>
      </c>
      <c r="C113" s="1" t="s">
        <v>26</v>
      </c>
      <c r="D113">
        <v>3.2</v>
      </c>
      <c r="E113">
        <v>69</v>
      </c>
      <c r="F113">
        <v>50.73</v>
      </c>
      <c r="G113">
        <v>958</v>
      </c>
      <c r="H113">
        <v>9096</v>
      </c>
      <c r="I113">
        <v>2</v>
      </c>
      <c r="J113">
        <v>671</v>
      </c>
      <c r="K113">
        <v>268.07</v>
      </c>
      <c r="L113">
        <v>2.1</v>
      </c>
      <c r="M113">
        <v>4.4000000000000004</v>
      </c>
      <c r="N113" s="1" t="s">
        <v>27</v>
      </c>
      <c r="O113">
        <v>1</v>
      </c>
      <c r="P113">
        <v>60</v>
      </c>
      <c r="Q113">
        <v>61</v>
      </c>
      <c r="R113">
        <v>778159.36</v>
      </c>
    </row>
    <row r="114" spans="1:18" x14ac:dyDescent="0.35">
      <c r="A114" s="1" t="s">
        <v>394</v>
      </c>
      <c r="B114" s="1" t="s">
        <v>34</v>
      </c>
      <c r="C114" s="1" t="s">
        <v>42</v>
      </c>
      <c r="D114">
        <v>3.3</v>
      </c>
      <c r="E114">
        <v>60</v>
      </c>
      <c r="F114">
        <v>44.37</v>
      </c>
      <c r="G114">
        <v>1181</v>
      </c>
      <c r="H114">
        <v>17676</v>
      </c>
      <c r="I114">
        <v>1</v>
      </c>
      <c r="J114">
        <v>165</v>
      </c>
      <c r="K114">
        <v>87.32</v>
      </c>
      <c r="L114">
        <v>7.5</v>
      </c>
      <c r="M114">
        <v>6.4</v>
      </c>
      <c r="N114" s="1" t="s">
        <v>21</v>
      </c>
      <c r="O114">
        <v>13</v>
      </c>
      <c r="P114">
        <v>9</v>
      </c>
      <c r="Q114">
        <v>22</v>
      </c>
      <c r="R114">
        <v>594933.24</v>
      </c>
    </row>
    <row r="115" spans="1:18" x14ac:dyDescent="0.35">
      <c r="A115" s="1" t="s">
        <v>395</v>
      </c>
      <c r="B115" s="1" t="s">
        <v>34</v>
      </c>
      <c r="C115" s="1" t="s">
        <v>24</v>
      </c>
      <c r="D115">
        <v>3.8</v>
      </c>
      <c r="E115">
        <v>51</v>
      </c>
      <c r="F115">
        <v>27.59</v>
      </c>
      <c r="G115">
        <v>839</v>
      </c>
      <c r="H115">
        <v>14871</v>
      </c>
      <c r="I115">
        <v>16</v>
      </c>
      <c r="J115">
        <v>89</v>
      </c>
      <c r="K115">
        <v>155.11000000000001</v>
      </c>
      <c r="L115">
        <v>2.4</v>
      </c>
      <c r="M115">
        <v>5.8</v>
      </c>
      <c r="N115" s="1" t="s">
        <v>27</v>
      </c>
      <c r="O115">
        <v>4</v>
      </c>
      <c r="P115">
        <v>35</v>
      </c>
      <c r="Q115">
        <v>39</v>
      </c>
      <c r="R115">
        <v>331508.77</v>
      </c>
    </row>
    <row r="116" spans="1:18" x14ac:dyDescent="0.35">
      <c r="A116" s="1" t="s">
        <v>397</v>
      </c>
      <c r="B116" s="1" t="s">
        <v>34</v>
      </c>
      <c r="C116" s="1" t="s">
        <v>26</v>
      </c>
      <c r="D116">
        <v>4.8</v>
      </c>
      <c r="E116">
        <v>53</v>
      </c>
      <c r="F116">
        <v>54.41</v>
      </c>
      <c r="G116">
        <v>4508</v>
      </c>
      <c r="H116">
        <v>48685</v>
      </c>
      <c r="I116">
        <v>7</v>
      </c>
      <c r="J116">
        <v>170</v>
      </c>
      <c r="K116">
        <v>250.52</v>
      </c>
      <c r="L116">
        <v>1.2</v>
      </c>
      <c r="M116">
        <v>6.3</v>
      </c>
      <c r="N116" s="1" t="s">
        <v>21</v>
      </c>
      <c r="O116">
        <v>44</v>
      </c>
      <c r="P116">
        <v>6</v>
      </c>
      <c r="Q116">
        <v>50</v>
      </c>
      <c r="R116">
        <v>654543.62</v>
      </c>
    </row>
    <row r="117" spans="1:18" x14ac:dyDescent="0.35">
      <c r="A117" s="1" t="s">
        <v>399</v>
      </c>
      <c r="B117" s="1" t="s">
        <v>34</v>
      </c>
      <c r="C117" s="1" t="s">
        <v>42</v>
      </c>
      <c r="D117">
        <v>4.2</v>
      </c>
      <c r="E117">
        <v>56</v>
      </c>
      <c r="F117">
        <v>45.25</v>
      </c>
      <c r="G117">
        <v>3073</v>
      </c>
      <c r="H117">
        <v>38038</v>
      </c>
      <c r="I117">
        <v>6</v>
      </c>
      <c r="J117">
        <v>413</v>
      </c>
      <c r="K117">
        <v>168</v>
      </c>
      <c r="L117">
        <v>3.6</v>
      </c>
      <c r="M117">
        <v>4.3</v>
      </c>
      <c r="N117" s="1" t="s">
        <v>21</v>
      </c>
      <c r="O117">
        <v>22</v>
      </c>
      <c r="P117">
        <v>30</v>
      </c>
      <c r="Q117">
        <v>52</v>
      </c>
      <c r="R117">
        <v>574586.4</v>
      </c>
    </row>
    <row r="118" spans="1:18" x14ac:dyDescent="0.35">
      <c r="A118" s="1" t="s">
        <v>402</v>
      </c>
      <c r="B118" s="1" t="s">
        <v>34</v>
      </c>
      <c r="C118" s="1" t="s">
        <v>24</v>
      </c>
      <c r="D118">
        <v>3.2</v>
      </c>
      <c r="E118">
        <v>58</v>
      </c>
      <c r="F118">
        <v>27.85</v>
      </c>
      <c r="G118">
        <v>2922</v>
      </c>
      <c r="H118">
        <v>34829</v>
      </c>
      <c r="I118">
        <v>4</v>
      </c>
      <c r="J118">
        <v>720</v>
      </c>
      <c r="K118">
        <v>250.89</v>
      </c>
      <c r="L118">
        <v>2.2999999999999998</v>
      </c>
      <c r="M118">
        <v>1.3</v>
      </c>
      <c r="N118" s="1" t="s">
        <v>21</v>
      </c>
      <c r="O118">
        <v>23</v>
      </c>
      <c r="P118">
        <v>16</v>
      </c>
      <c r="Q118">
        <v>39</v>
      </c>
      <c r="R118">
        <v>368201.3</v>
      </c>
    </row>
    <row r="119" spans="1:18" x14ac:dyDescent="0.35">
      <c r="A119" s="1" t="s">
        <v>403</v>
      </c>
      <c r="B119" s="1" t="s">
        <v>34</v>
      </c>
      <c r="C119" s="1" t="s">
        <v>24</v>
      </c>
      <c r="D119">
        <v>4.5999999999999996</v>
      </c>
      <c r="E119">
        <v>63</v>
      </c>
      <c r="F119">
        <v>26.98</v>
      </c>
      <c r="G119">
        <v>1731</v>
      </c>
      <c r="H119">
        <v>18477</v>
      </c>
      <c r="I119">
        <v>19</v>
      </c>
      <c r="J119">
        <v>895</v>
      </c>
      <c r="K119">
        <v>58.02</v>
      </c>
      <c r="L119">
        <v>9.3000000000000007</v>
      </c>
      <c r="M119">
        <v>3.5</v>
      </c>
      <c r="N119" s="1" t="s">
        <v>21</v>
      </c>
      <c r="O119">
        <v>11</v>
      </c>
      <c r="P119">
        <v>15</v>
      </c>
      <c r="Q119">
        <v>26</v>
      </c>
      <c r="R119">
        <v>403654.89</v>
      </c>
    </row>
    <row r="120" spans="1:18" x14ac:dyDescent="0.35">
      <c r="A120" s="1" t="s">
        <v>404</v>
      </c>
      <c r="B120" s="1" t="s">
        <v>34</v>
      </c>
      <c r="C120" s="1" t="s">
        <v>37</v>
      </c>
      <c r="D120">
        <v>4</v>
      </c>
      <c r="E120">
        <v>69</v>
      </c>
      <c r="F120">
        <v>57.16</v>
      </c>
      <c r="G120">
        <v>2137</v>
      </c>
      <c r="H120">
        <v>22180</v>
      </c>
      <c r="I120">
        <v>2</v>
      </c>
      <c r="J120">
        <v>144</v>
      </c>
      <c r="K120">
        <v>83.65</v>
      </c>
      <c r="L120">
        <v>4.8</v>
      </c>
      <c r="M120">
        <v>9.3000000000000007</v>
      </c>
      <c r="N120" s="1" t="s">
        <v>21</v>
      </c>
      <c r="O120">
        <v>28</v>
      </c>
      <c r="P120">
        <v>27</v>
      </c>
      <c r="Q120">
        <v>55</v>
      </c>
      <c r="R120">
        <v>880541.06</v>
      </c>
    </row>
    <row r="121" spans="1:18" x14ac:dyDescent="0.35">
      <c r="A121" s="1" t="s">
        <v>409</v>
      </c>
      <c r="B121" s="1" t="s">
        <v>34</v>
      </c>
      <c r="C121" s="1" t="s">
        <v>37</v>
      </c>
      <c r="D121">
        <v>4.0999999999999996</v>
      </c>
      <c r="E121">
        <v>57</v>
      </c>
      <c r="F121">
        <v>61.21</v>
      </c>
      <c r="G121">
        <v>1577</v>
      </c>
      <c r="H121">
        <v>23539</v>
      </c>
      <c r="I121">
        <v>6</v>
      </c>
      <c r="J121">
        <v>379</v>
      </c>
      <c r="K121">
        <v>215.55</v>
      </c>
      <c r="L121">
        <v>1.6</v>
      </c>
      <c r="M121">
        <v>4.8</v>
      </c>
      <c r="N121" s="1" t="s">
        <v>27</v>
      </c>
      <c r="O121">
        <v>24</v>
      </c>
      <c r="P121">
        <v>52</v>
      </c>
      <c r="Q121">
        <v>76</v>
      </c>
      <c r="R121">
        <v>782236.84</v>
      </c>
    </row>
    <row r="122" spans="1:18" x14ac:dyDescent="0.35">
      <c r="A122" s="1" t="s">
        <v>412</v>
      </c>
      <c r="B122" s="1" t="s">
        <v>34</v>
      </c>
      <c r="C122" s="1" t="s">
        <v>37</v>
      </c>
      <c r="D122">
        <v>4.4000000000000004</v>
      </c>
      <c r="E122">
        <v>52</v>
      </c>
      <c r="F122">
        <v>65.42</v>
      </c>
      <c r="G122">
        <v>2868</v>
      </c>
      <c r="H122">
        <v>32785</v>
      </c>
      <c r="I122">
        <v>7</v>
      </c>
      <c r="J122">
        <v>664</v>
      </c>
      <c r="K122">
        <v>274.26</v>
      </c>
      <c r="L122">
        <v>6</v>
      </c>
      <c r="M122">
        <v>3.2</v>
      </c>
      <c r="N122" s="1" t="s">
        <v>21</v>
      </c>
      <c r="O122">
        <v>34</v>
      </c>
      <c r="P122">
        <v>9</v>
      </c>
      <c r="Q122">
        <v>43</v>
      </c>
      <c r="R122">
        <v>766685.27</v>
      </c>
    </row>
    <row r="123" spans="1:18" x14ac:dyDescent="0.35">
      <c r="A123" s="1" t="s">
        <v>414</v>
      </c>
      <c r="B123" s="1" t="s">
        <v>34</v>
      </c>
      <c r="C123" s="1" t="s">
        <v>26</v>
      </c>
      <c r="D123">
        <v>4.4000000000000004</v>
      </c>
      <c r="E123">
        <v>67</v>
      </c>
      <c r="F123">
        <v>46.32</v>
      </c>
      <c r="G123">
        <v>2848</v>
      </c>
      <c r="H123">
        <v>32535</v>
      </c>
      <c r="I123">
        <v>13</v>
      </c>
      <c r="J123">
        <v>266</v>
      </c>
      <c r="K123">
        <v>176.97</v>
      </c>
      <c r="L123">
        <v>1.4</v>
      </c>
      <c r="M123">
        <v>6.1</v>
      </c>
      <c r="N123" s="1" t="s">
        <v>21</v>
      </c>
      <c r="O123">
        <v>26</v>
      </c>
      <c r="P123">
        <v>61</v>
      </c>
      <c r="Q123">
        <v>87</v>
      </c>
      <c r="R123">
        <v>706863.95</v>
      </c>
    </row>
    <row r="124" spans="1:18" x14ac:dyDescent="0.35">
      <c r="A124" s="1" t="s">
        <v>416</v>
      </c>
      <c r="B124" s="1" t="s">
        <v>34</v>
      </c>
      <c r="C124" s="1" t="s">
        <v>42</v>
      </c>
      <c r="D124">
        <v>4.0999999999999996</v>
      </c>
      <c r="E124">
        <v>50</v>
      </c>
      <c r="F124">
        <v>39</v>
      </c>
      <c r="G124">
        <v>3264</v>
      </c>
      <c r="H124">
        <v>37129</v>
      </c>
      <c r="I124">
        <v>18</v>
      </c>
      <c r="J124">
        <v>217</v>
      </c>
      <c r="K124">
        <v>278.02</v>
      </c>
      <c r="L124">
        <v>9.9</v>
      </c>
      <c r="M124">
        <v>2.4</v>
      </c>
      <c r="N124" s="1" t="s">
        <v>27</v>
      </c>
      <c r="O124">
        <v>34</v>
      </c>
      <c r="P124">
        <v>13</v>
      </c>
      <c r="Q124">
        <v>47</v>
      </c>
      <c r="R124">
        <v>460219.45</v>
      </c>
    </row>
    <row r="125" spans="1:18" x14ac:dyDescent="0.35">
      <c r="A125" s="1" t="s">
        <v>419</v>
      </c>
      <c r="B125" s="1" t="s">
        <v>34</v>
      </c>
      <c r="C125" s="1" t="s">
        <v>31</v>
      </c>
      <c r="D125">
        <v>3.2</v>
      </c>
      <c r="E125">
        <v>65</v>
      </c>
      <c r="F125">
        <v>35.54</v>
      </c>
      <c r="G125">
        <v>1287</v>
      </c>
      <c r="H125">
        <v>11877</v>
      </c>
      <c r="I125">
        <v>11</v>
      </c>
      <c r="J125">
        <v>248</v>
      </c>
      <c r="K125">
        <v>110.65</v>
      </c>
      <c r="L125">
        <v>6.3</v>
      </c>
      <c r="M125">
        <v>9</v>
      </c>
      <c r="N125" s="1" t="s">
        <v>27</v>
      </c>
      <c r="O125">
        <v>15</v>
      </c>
      <c r="P125">
        <v>62</v>
      </c>
      <c r="Q125">
        <v>77</v>
      </c>
      <c r="R125">
        <v>530318.82999999996</v>
      </c>
    </row>
    <row r="126" spans="1:18" x14ac:dyDescent="0.35">
      <c r="A126" s="1" t="s">
        <v>424</v>
      </c>
      <c r="B126" s="1" t="s">
        <v>34</v>
      </c>
      <c r="C126" s="1" t="s">
        <v>26</v>
      </c>
      <c r="D126">
        <v>3.9</v>
      </c>
      <c r="E126">
        <v>63</v>
      </c>
      <c r="F126">
        <v>54.35</v>
      </c>
      <c r="G126">
        <v>3315</v>
      </c>
      <c r="H126">
        <v>34988</v>
      </c>
      <c r="I126">
        <v>10</v>
      </c>
      <c r="J126">
        <v>779</v>
      </c>
      <c r="K126">
        <v>156.13999999999999</v>
      </c>
      <c r="L126">
        <v>4.3</v>
      </c>
      <c r="M126">
        <v>7.8</v>
      </c>
      <c r="N126" s="1" t="s">
        <v>27</v>
      </c>
      <c r="O126">
        <v>8</v>
      </c>
      <c r="P126">
        <v>19</v>
      </c>
      <c r="Q126">
        <v>27</v>
      </c>
      <c r="R126">
        <v>775664.3</v>
      </c>
    </row>
    <row r="127" spans="1:18" x14ac:dyDescent="0.35">
      <c r="A127" s="1" t="s">
        <v>425</v>
      </c>
      <c r="B127" s="1" t="s">
        <v>34</v>
      </c>
      <c r="C127" s="1" t="s">
        <v>31</v>
      </c>
      <c r="D127">
        <v>4.5999999999999996</v>
      </c>
      <c r="E127">
        <v>68</v>
      </c>
      <c r="F127">
        <v>32.56</v>
      </c>
      <c r="G127">
        <v>3172</v>
      </c>
      <c r="H127">
        <v>31405</v>
      </c>
      <c r="I127">
        <v>12</v>
      </c>
      <c r="J127">
        <v>66</v>
      </c>
      <c r="K127">
        <v>259.27999999999997</v>
      </c>
      <c r="L127">
        <v>4.9000000000000004</v>
      </c>
      <c r="M127">
        <v>2.6</v>
      </c>
      <c r="N127" s="1" t="s">
        <v>27</v>
      </c>
      <c r="O127">
        <v>67</v>
      </c>
      <c r="P127">
        <v>6</v>
      </c>
      <c r="Q127">
        <v>73</v>
      </c>
      <c r="R127">
        <v>509470.65</v>
      </c>
    </row>
    <row r="128" spans="1:18" x14ac:dyDescent="0.35">
      <c r="A128" s="1" t="s">
        <v>429</v>
      </c>
      <c r="B128" s="1" t="s">
        <v>34</v>
      </c>
      <c r="C128" s="1" t="s">
        <v>24</v>
      </c>
      <c r="D128">
        <v>3.2</v>
      </c>
      <c r="E128">
        <v>64</v>
      </c>
      <c r="F128">
        <v>28.58</v>
      </c>
      <c r="G128">
        <v>2868</v>
      </c>
      <c r="H128">
        <v>35531</v>
      </c>
      <c r="I128">
        <v>8</v>
      </c>
      <c r="J128">
        <v>470</v>
      </c>
      <c r="K128">
        <v>56.88</v>
      </c>
      <c r="L128">
        <v>1.9</v>
      </c>
      <c r="M128">
        <v>1.6</v>
      </c>
      <c r="N128" s="1" t="s">
        <v>27</v>
      </c>
      <c r="O128">
        <v>9</v>
      </c>
      <c r="P128">
        <v>31</v>
      </c>
      <c r="Q128">
        <v>40</v>
      </c>
      <c r="R128">
        <v>418489.03</v>
      </c>
    </row>
    <row r="129" spans="1:18" x14ac:dyDescent="0.35">
      <c r="A129" s="1" t="s">
        <v>430</v>
      </c>
      <c r="B129" s="1" t="s">
        <v>34</v>
      </c>
      <c r="C129" s="1" t="s">
        <v>37</v>
      </c>
      <c r="D129">
        <v>4.5</v>
      </c>
      <c r="E129">
        <v>56</v>
      </c>
      <c r="F129">
        <v>59.93</v>
      </c>
      <c r="G129">
        <v>2300</v>
      </c>
      <c r="H129">
        <v>25008</v>
      </c>
      <c r="I129">
        <v>5</v>
      </c>
      <c r="J129">
        <v>200</v>
      </c>
      <c r="K129">
        <v>157.38</v>
      </c>
      <c r="L129">
        <v>3.9</v>
      </c>
      <c r="M129">
        <v>7.6</v>
      </c>
      <c r="N129" s="1" t="s">
        <v>21</v>
      </c>
      <c r="O129">
        <v>45</v>
      </c>
      <c r="P129">
        <v>18</v>
      </c>
      <c r="Q129">
        <v>63</v>
      </c>
      <c r="R129">
        <v>754607.51</v>
      </c>
    </row>
    <row r="130" spans="1:18" x14ac:dyDescent="0.35">
      <c r="A130" s="1" t="s">
        <v>433</v>
      </c>
      <c r="B130" s="1" t="s">
        <v>34</v>
      </c>
      <c r="C130" s="1" t="s">
        <v>24</v>
      </c>
      <c r="D130">
        <v>3.2</v>
      </c>
      <c r="E130">
        <v>58</v>
      </c>
      <c r="F130">
        <v>29.67</v>
      </c>
      <c r="G130">
        <v>1564</v>
      </c>
      <c r="H130">
        <v>18504</v>
      </c>
      <c r="I130">
        <v>17</v>
      </c>
      <c r="J130">
        <v>364</v>
      </c>
      <c r="K130">
        <v>252.51</v>
      </c>
      <c r="L130">
        <v>5</v>
      </c>
      <c r="M130">
        <v>9.9</v>
      </c>
      <c r="N130" s="1" t="s">
        <v>21</v>
      </c>
      <c r="O130">
        <v>12</v>
      </c>
      <c r="P130">
        <v>21</v>
      </c>
      <c r="Q130">
        <v>33</v>
      </c>
      <c r="R130">
        <v>406296.65</v>
      </c>
    </row>
    <row r="131" spans="1:18" x14ac:dyDescent="0.35">
      <c r="A131" s="1" t="s">
        <v>436</v>
      </c>
      <c r="B131" s="1" t="s">
        <v>34</v>
      </c>
      <c r="C131" s="1" t="s">
        <v>37</v>
      </c>
      <c r="D131">
        <v>3.3</v>
      </c>
      <c r="E131">
        <v>51</v>
      </c>
      <c r="F131">
        <v>65.77</v>
      </c>
      <c r="G131">
        <v>1831</v>
      </c>
      <c r="H131">
        <v>26211</v>
      </c>
      <c r="I131">
        <v>8</v>
      </c>
      <c r="J131">
        <v>507</v>
      </c>
      <c r="K131">
        <v>56.86</v>
      </c>
      <c r="L131">
        <v>1.9</v>
      </c>
      <c r="M131">
        <v>6.3</v>
      </c>
      <c r="N131" s="1" t="s">
        <v>21</v>
      </c>
      <c r="O131">
        <v>38</v>
      </c>
      <c r="P131">
        <v>32</v>
      </c>
      <c r="Q131">
        <v>70</v>
      </c>
      <c r="R131">
        <v>756360.08</v>
      </c>
    </row>
    <row r="132" spans="1:18" x14ac:dyDescent="0.35">
      <c r="A132" s="1" t="s">
        <v>438</v>
      </c>
      <c r="B132" s="1" t="s">
        <v>34</v>
      </c>
      <c r="C132" s="1" t="s">
        <v>37</v>
      </c>
      <c r="D132">
        <v>4.8</v>
      </c>
      <c r="E132">
        <v>61</v>
      </c>
      <c r="F132">
        <v>57.38</v>
      </c>
      <c r="G132">
        <v>3160</v>
      </c>
      <c r="H132">
        <v>40945</v>
      </c>
      <c r="I132">
        <v>10</v>
      </c>
      <c r="J132">
        <v>322</v>
      </c>
      <c r="K132">
        <v>166.78</v>
      </c>
      <c r="L132">
        <v>7.7</v>
      </c>
      <c r="M132">
        <v>1.3</v>
      </c>
      <c r="N132" s="1" t="s">
        <v>21</v>
      </c>
      <c r="O132">
        <v>26</v>
      </c>
      <c r="P132">
        <v>45</v>
      </c>
      <c r="Q132">
        <v>71</v>
      </c>
      <c r="R132">
        <v>792544.65</v>
      </c>
    </row>
    <row r="133" spans="1:18" x14ac:dyDescent="0.35">
      <c r="A133" s="1" t="s">
        <v>440</v>
      </c>
      <c r="B133" s="1" t="s">
        <v>34</v>
      </c>
      <c r="C133" s="1" t="s">
        <v>37</v>
      </c>
      <c r="D133">
        <v>4.5999999999999996</v>
      </c>
      <c r="E133">
        <v>59</v>
      </c>
      <c r="F133">
        <v>60.95</v>
      </c>
      <c r="G133">
        <v>3666</v>
      </c>
      <c r="H133">
        <v>45676</v>
      </c>
      <c r="I133">
        <v>13</v>
      </c>
      <c r="J133">
        <v>434</v>
      </c>
      <c r="K133">
        <v>299.19</v>
      </c>
      <c r="L133">
        <v>9.6</v>
      </c>
      <c r="M133">
        <v>6.3</v>
      </c>
      <c r="N133" s="1" t="s">
        <v>27</v>
      </c>
      <c r="O133">
        <v>15</v>
      </c>
      <c r="P133">
        <v>2</v>
      </c>
      <c r="Q133">
        <v>17</v>
      </c>
      <c r="R133">
        <v>818171.9</v>
      </c>
    </row>
    <row r="134" spans="1:18" x14ac:dyDescent="0.35">
      <c r="A134" s="1" t="s">
        <v>441</v>
      </c>
      <c r="B134" s="1" t="s">
        <v>34</v>
      </c>
      <c r="C134" s="1" t="s">
        <v>42</v>
      </c>
      <c r="D134">
        <v>3.2</v>
      </c>
      <c r="E134">
        <v>69</v>
      </c>
      <c r="F134">
        <v>38.6</v>
      </c>
      <c r="G134">
        <v>1168</v>
      </c>
      <c r="H134">
        <v>11071</v>
      </c>
      <c r="I134">
        <v>9</v>
      </c>
      <c r="J134">
        <v>636</v>
      </c>
      <c r="K134">
        <v>299.89</v>
      </c>
      <c r="L134">
        <v>3.8</v>
      </c>
      <c r="M134">
        <v>3.9</v>
      </c>
      <c r="N134" s="1" t="s">
        <v>21</v>
      </c>
      <c r="O134">
        <v>5</v>
      </c>
      <c r="P134">
        <v>63</v>
      </c>
      <c r="Q134">
        <v>68</v>
      </c>
      <c r="R134">
        <v>602336.94999999995</v>
      </c>
    </row>
    <row r="135" spans="1:18" x14ac:dyDescent="0.35">
      <c r="A135" s="1" t="s">
        <v>442</v>
      </c>
      <c r="B135" s="1" t="s">
        <v>34</v>
      </c>
      <c r="C135" s="1" t="s">
        <v>24</v>
      </c>
      <c r="D135">
        <v>3.5</v>
      </c>
      <c r="E135">
        <v>60</v>
      </c>
      <c r="F135">
        <v>27.26</v>
      </c>
      <c r="G135">
        <v>2036</v>
      </c>
      <c r="H135">
        <v>28584</v>
      </c>
      <c r="I135">
        <v>15</v>
      </c>
      <c r="J135">
        <v>978</v>
      </c>
      <c r="K135">
        <v>179.95</v>
      </c>
      <c r="L135">
        <v>4.9000000000000004</v>
      </c>
      <c r="M135">
        <v>7.3</v>
      </c>
      <c r="N135" s="1" t="s">
        <v>21</v>
      </c>
      <c r="O135">
        <v>28</v>
      </c>
      <c r="P135">
        <v>23</v>
      </c>
      <c r="Q135">
        <v>51</v>
      </c>
      <c r="R135">
        <v>387125.86</v>
      </c>
    </row>
    <row r="136" spans="1:18" x14ac:dyDescent="0.35">
      <c r="A136" s="1" t="s">
        <v>443</v>
      </c>
      <c r="B136" s="1" t="s">
        <v>34</v>
      </c>
      <c r="C136" s="1" t="s">
        <v>24</v>
      </c>
      <c r="D136">
        <v>4.8</v>
      </c>
      <c r="E136">
        <v>59</v>
      </c>
      <c r="F136">
        <v>28.09</v>
      </c>
      <c r="G136">
        <v>4430</v>
      </c>
      <c r="H136">
        <v>53539</v>
      </c>
      <c r="I136">
        <v>13</v>
      </c>
      <c r="J136">
        <v>912</v>
      </c>
      <c r="K136">
        <v>192</v>
      </c>
      <c r="L136">
        <v>3.4</v>
      </c>
      <c r="M136">
        <v>5.0999999999999996</v>
      </c>
      <c r="N136" s="1" t="s">
        <v>27</v>
      </c>
      <c r="O136">
        <v>39</v>
      </c>
      <c r="P136">
        <v>11</v>
      </c>
      <c r="Q136">
        <v>50</v>
      </c>
      <c r="R136">
        <v>392751.34</v>
      </c>
    </row>
    <row r="137" spans="1:18" x14ac:dyDescent="0.35">
      <c r="A137" s="1" t="s">
        <v>445</v>
      </c>
      <c r="B137" s="1" t="s">
        <v>34</v>
      </c>
      <c r="C137" s="1" t="s">
        <v>24</v>
      </c>
      <c r="D137">
        <v>4.3</v>
      </c>
      <c r="E137">
        <v>63</v>
      </c>
      <c r="F137">
        <v>26.95</v>
      </c>
      <c r="G137">
        <v>4077</v>
      </c>
      <c r="H137">
        <v>42095</v>
      </c>
      <c r="I137">
        <v>13</v>
      </c>
      <c r="J137">
        <v>137</v>
      </c>
      <c r="K137">
        <v>242.45</v>
      </c>
      <c r="L137">
        <v>4</v>
      </c>
      <c r="M137">
        <v>8.3000000000000007</v>
      </c>
      <c r="N137" s="1" t="s">
        <v>21</v>
      </c>
      <c r="O137">
        <v>39</v>
      </c>
      <c r="P137">
        <v>21</v>
      </c>
      <c r="Q137">
        <v>60</v>
      </c>
      <c r="R137">
        <v>401090.4</v>
      </c>
    </row>
    <row r="138" spans="1:18" x14ac:dyDescent="0.35">
      <c r="A138" s="1" t="s">
        <v>446</v>
      </c>
      <c r="B138" s="1" t="s">
        <v>34</v>
      </c>
      <c r="C138" s="1" t="s">
        <v>31</v>
      </c>
      <c r="D138">
        <v>4.3</v>
      </c>
      <c r="E138">
        <v>62</v>
      </c>
      <c r="F138">
        <v>40.61</v>
      </c>
      <c r="G138">
        <v>1791</v>
      </c>
      <c r="H138">
        <v>20721</v>
      </c>
      <c r="I138">
        <v>4</v>
      </c>
      <c r="J138">
        <v>69</v>
      </c>
      <c r="K138">
        <v>91.99</v>
      </c>
      <c r="L138">
        <v>8.8000000000000007</v>
      </c>
      <c r="M138">
        <v>6.9</v>
      </c>
      <c r="N138" s="1" t="s">
        <v>21</v>
      </c>
      <c r="O138">
        <v>6</v>
      </c>
      <c r="P138">
        <v>19</v>
      </c>
      <c r="Q138">
        <v>25</v>
      </c>
      <c r="R138">
        <v>568128.38</v>
      </c>
    </row>
    <row r="139" spans="1:18" x14ac:dyDescent="0.35">
      <c r="A139" s="1" t="s">
        <v>448</v>
      </c>
      <c r="B139" s="1" t="s">
        <v>34</v>
      </c>
      <c r="C139" s="1" t="s">
        <v>20</v>
      </c>
      <c r="D139">
        <v>3.1</v>
      </c>
      <c r="E139">
        <v>68</v>
      </c>
      <c r="F139">
        <v>75.84</v>
      </c>
      <c r="G139">
        <v>841</v>
      </c>
      <c r="H139">
        <v>14534</v>
      </c>
      <c r="I139">
        <v>15</v>
      </c>
      <c r="J139">
        <v>630</v>
      </c>
      <c r="K139">
        <v>107.74</v>
      </c>
      <c r="L139">
        <v>2.8</v>
      </c>
      <c r="M139">
        <v>9.9</v>
      </c>
      <c r="N139" s="1" t="s">
        <v>27</v>
      </c>
      <c r="O139">
        <v>54</v>
      </c>
      <c r="P139">
        <v>67</v>
      </c>
      <c r="Q139">
        <v>121</v>
      </c>
      <c r="R139">
        <v>1163184.1200000001</v>
      </c>
    </row>
    <row r="140" spans="1:18" x14ac:dyDescent="0.35">
      <c r="A140" s="1" t="s">
        <v>455</v>
      </c>
      <c r="B140" s="1" t="s">
        <v>34</v>
      </c>
      <c r="C140" s="1" t="s">
        <v>37</v>
      </c>
      <c r="D140">
        <v>4.7</v>
      </c>
      <c r="E140">
        <v>69</v>
      </c>
      <c r="F140">
        <v>60.64</v>
      </c>
      <c r="G140">
        <v>2217</v>
      </c>
      <c r="H140">
        <v>25353</v>
      </c>
      <c r="I140">
        <v>19</v>
      </c>
      <c r="J140">
        <v>835</v>
      </c>
      <c r="K140">
        <v>256.7</v>
      </c>
      <c r="L140">
        <v>9.9</v>
      </c>
      <c r="M140">
        <v>2.9</v>
      </c>
      <c r="N140" s="1" t="s">
        <v>21</v>
      </c>
      <c r="O140">
        <v>41</v>
      </c>
      <c r="P140">
        <v>54</v>
      </c>
      <c r="Q140">
        <v>95</v>
      </c>
      <c r="R140">
        <v>953754.99</v>
      </c>
    </row>
    <row r="141" spans="1:18" x14ac:dyDescent="0.35">
      <c r="A141" s="1" t="s">
        <v>457</v>
      </c>
      <c r="B141" s="1" t="s">
        <v>34</v>
      </c>
      <c r="C141" s="1" t="s">
        <v>26</v>
      </c>
      <c r="D141">
        <v>4</v>
      </c>
      <c r="E141">
        <v>65</v>
      </c>
      <c r="F141">
        <v>50.97</v>
      </c>
      <c r="G141">
        <v>2107</v>
      </c>
      <c r="H141">
        <v>26227</v>
      </c>
      <c r="I141">
        <v>12</v>
      </c>
      <c r="J141">
        <v>656</v>
      </c>
      <c r="K141">
        <v>215.59</v>
      </c>
      <c r="L141">
        <v>1.5</v>
      </c>
      <c r="M141">
        <v>6.9</v>
      </c>
      <c r="N141" s="1" t="s">
        <v>21</v>
      </c>
      <c r="O141">
        <v>1</v>
      </c>
      <c r="P141">
        <v>15</v>
      </c>
      <c r="Q141">
        <v>16</v>
      </c>
      <c r="R141">
        <v>748357.32</v>
      </c>
    </row>
    <row r="142" spans="1:18" x14ac:dyDescent="0.35">
      <c r="A142" s="1" t="s">
        <v>462</v>
      </c>
      <c r="B142" s="1" t="s">
        <v>34</v>
      </c>
      <c r="C142" s="1" t="s">
        <v>42</v>
      </c>
      <c r="D142">
        <v>4.7</v>
      </c>
      <c r="E142">
        <v>65</v>
      </c>
      <c r="F142">
        <v>40.950000000000003</v>
      </c>
      <c r="G142">
        <v>1205</v>
      </c>
      <c r="H142">
        <v>21453</v>
      </c>
      <c r="I142">
        <v>14</v>
      </c>
      <c r="J142">
        <v>157</v>
      </c>
      <c r="K142">
        <v>287.7</v>
      </c>
      <c r="L142">
        <v>2.7</v>
      </c>
      <c r="M142">
        <v>1.7</v>
      </c>
      <c r="N142" s="1" t="s">
        <v>21</v>
      </c>
      <c r="O142">
        <v>35</v>
      </c>
      <c r="P142">
        <v>18</v>
      </c>
      <c r="Q142">
        <v>53</v>
      </c>
      <c r="R142">
        <v>604487.75</v>
      </c>
    </row>
    <row r="143" spans="1:18" x14ac:dyDescent="0.35">
      <c r="A143" s="1" t="s">
        <v>463</v>
      </c>
      <c r="B143" s="1" t="s">
        <v>34</v>
      </c>
      <c r="C143" s="1" t="s">
        <v>20</v>
      </c>
      <c r="D143">
        <v>4.9000000000000004</v>
      </c>
      <c r="E143">
        <v>55</v>
      </c>
      <c r="F143">
        <v>74.77</v>
      </c>
      <c r="G143">
        <v>2096</v>
      </c>
      <c r="H143">
        <v>22597</v>
      </c>
      <c r="I143">
        <v>13</v>
      </c>
      <c r="J143">
        <v>854</v>
      </c>
      <c r="K143">
        <v>259.45999999999998</v>
      </c>
      <c r="L143">
        <v>2.2000000000000002</v>
      </c>
      <c r="M143">
        <v>8.1</v>
      </c>
      <c r="N143" s="1" t="s">
        <v>21</v>
      </c>
      <c r="O143">
        <v>0</v>
      </c>
      <c r="P143">
        <v>25</v>
      </c>
      <c r="Q143">
        <v>25</v>
      </c>
      <c r="R143">
        <v>926605.75</v>
      </c>
    </row>
    <row r="144" spans="1:18" x14ac:dyDescent="0.35">
      <c r="A144" s="1" t="s">
        <v>464</v>
      </c>
      <c r="B144" s="1" t="s">
        <v>34</v>
      </c>
      <c r="C144" s="1" t="s">
        <v>20</v>
      </c>
      <c r="D144">
        <v>4.5999999999999996</v>
      </c>
      <c r="E144">
        <v>60</v>
      </c>
      <c r="F144">
        <v>71.959999999999994</v>
      </c>
      <c r="G144">
        <v>3304</v>
      </c>
      <c r="H144">
        <v>39219</v>
      </c>
      <c r="I144">
        <v>3</v>
      </c>
      <c r="J144">
        <v>992</v>
      </c>
      <c r="K144">
        <v>166.39</v>
      </c>
      <c r="L144">
        <v>9.3000000000000007</v>
      </c>
      <c r="M144">
        <v>9.6999999999999993</v>
      </c>
      <c r="N144" s="1" t="s">
        <v>27</v>
      </c>
      <c r="O144">
        <v>48</v>
      </c>
      <c r="P144">
        <v>40</v>
      </c>
      <c r="Q144">
        <v>88</v>
      </c>
      <c r="R144">
        <v>973287.83</v>
      </c>
    </row>
    <row r="145" spans="1:18" x14ac:dyDescent="0.35">
      <c r="A145" s="1" t="s">
        <v>469</v>
      </c>
      <c r="B145" s="1" t="s">
        <v>34</v>
      </c>
      <c r="C145" s="1" t="s">
        <v>20</v>
      </c>
      <c r="D145">
        <v>3.1</v>
      </c>
      <c r="E145">
        <v>53</v>
      </c>
      <c r="F145">
        <v>65.3</v>
      </c>
      <c r="G145">
        <v>2419</v>
      </c>
      <c r="H145">
        <v>25056</v>
      </c>
      <c r="I145">
        <v>12</v>
      </c>
      <c r="J145">
        <v>576</v>
      </c>
      <c r="K145">
        <v>77.91</v>
      </c>
      <c r="L145">
        <v>4.4000000000000004</v>
      </c>
      <c r="M145">
        <v>8.6</v>
      </c>
      <c r="N145" s="1" t="s">
        <v>21</v>
      </c>
      <c r="O145">
        <v>13</v>
      </c>
      <c r="P145">
        <v>24</v>
      </c>
      <c r="Q145">
        <v>37</v>
      </c>
      <c r="R145">
        <v>784886.5</v>
      </c>
    </row>
    <row r="146" spans="1:18" x14ac:dyDescent="0.35">
      <c r="A146" s="1" t="s">
        <v>471</v>
      </c>
      <c r="B146" s="1" t="s">
        <v>34</v>
      </c>
      <c r="C146" s="1" t="s">
        <v>37</v>
      </c>
      <c r="D146">
        <v>4.8</v>
      </c>
      <c r="E146">
        <v>55</v>
      </c>
      <c r="F146">
        <v>55.37</v>
      </c>
      <c r="G146">
        <v>3814</v>
      </c>
      <c r="H146">
        <v>44610</v>
      </c>
      <c r="I146">
        <v>18</v>
      </c>
      <c r="J146">
        <v>58</v>
      </c>
      <c r="K146">
        <v>129.24</v>
      </c>
      <c r="L146">
        <v>1.1000000000000001</v>
      </c>
      <c r="M146">
        <v>9.3000000000000007</v>
      </c>
      <c r="N146" s="1" t="s">
        <v>27</v>
      </c>
      <c r="O146">
        <v>22</v>
      </c>
      <c r="P146">
        <v>32</v>
      </c>
      <c r="Q146">
        <v>54</v>
      </c>
      <c r="R146">
        <v>701189.13</v>
      </c>
    </row>
    <row r="147" spans="1:18" x14ac:dyDescent="0.35">
      <c r="A147" s="1" t="s">
        <v>473</v>
      </c>
      <c r="B147" s="1" t="s">
        <v>34</v>
      </c>
      <c r="C147" s="1" t="s">
        <v>24</v>
      </c>
      <c r="D147">
        <v>3.4</v>
      </c>
      <c r="E147">
        <v>70</v>
      </c>
      <c r="F147">
        <v>26.16</v>
      </c>
      <c r="G147">
        <v>892</v>
      </c>
      <c r="H147">
        <v>16033</v>
      </c>
      <c r="I147">
        <v>10</v>
      </c>
      <c r="J147">
        <v>371</v>
      </c>
      <c r="K147">
        <v>192.4</v>
      </c>
      <c r="L147">
        <v>3.3</v>
      </c>
      <c r="M147">
        <v>5.6</v>
      </c>
      <c r="N147" s="1" t="s">
        <v>27</v>
      </c>
      <c r="O147">
        <v>33</v>
      </c>
      <c r="P147">
        <v>35</v>
      </c>
      <c r="Q147">
        <v>68</v>
      </c>
      <c r="R147">
        <v>420143.33</v>
      </c>
    </row>
    <row r="148" spans="1:18" x14ac:dyDescent="0.35">
      <c r="A148" s="1" t="s">
        <v>475</v>
      </c>
      <c r="B148" s="1" t="s">
        <v>34</v>
      </c>
      <c r="C148" s="1" t="s">
        <v>26</v>
      </c>
      <c r="D148">
        <v>3.1</v>
      </c>
      <c r="E148">
        <v>58</v>
      </c>
      <c r="F148">
        <v>53.73</v>
      </c>
      <c r="G148">
        <v>2739</v>
      </c>
      <c r="H148">
        <v>30628</v>
      </c>
      <c r="I148">
        <v>3</v>
      </c>
      <c r="J148">
        <v>170</v>
      </c>
      <c r="K148">
        <v>184.41</v>
      </c>
      <c r="L148">
        <v>1.9</v>
      </c>
      <c r="M148">
        <v>9</v>
      </c>
      <c r="N148" s="1" t="s">
        <v>27</v>
      </c>
      <c r="O148">
        <v>15</v>
      </c>
      <c r="P148">
        <v>44</v>
      </c>
      <c r="Q148">
        <v>59</v>
      </c>
      <c r="R148">
        <v>700078.43</v>
      </c>
    </row>
    <row r="149" spans="1:18" x14ac:dyDescent="0.35">
      <c r="A149" s="1" t="s">
        <v>481</v>
      </c>
      <c r="B149" s="1" t="s">
        <v>34</v>
      </c>
      <c r="C149" s="1" t="s">
        <v>24</v>
      </c>
      <c r="D149">
        <v>4.0999999999999996</v>
      </c>
      <c r="E149">
        <v>68</v>
      </c>
      <c r="F149">
        <v>31.78</v>
      </c>
      <c r="G149">
        <v>2115</v>
      </c>
      <c r="H149">
        <v>20407</v>
      </c>
      <c r="I149">
        <v>13</v>
      </c>
      <c r="J149">
        <v>938</v>
      </c>
      <c r="K149">
        <v>178.13</v>
      </c>
      <c r="L149">
        <v>5.2</v>
      </c>
      <c r="M149">
        <v>9.4</v>
      </c>
      <c r="N149" s="1" t="s">
        <v>27</v>
      </c>
      <c r="O149">
        <v>55</v>
      </c>
      <c r="P149">
        <v>10</v>
      </c>
      <c r="Q149">
        <v>65</v>
      </c>
      <c r="R149">
        <v>501702.31</v>
      </c>
    </row>
    <row r="150" spans="1:18" x14ac:dyDescent="0.35">
      <c r="A150" s="1" t="s">
        <v>482</v>
      </c>
      <c r="B150" s="1" t="s">
        <v>34</v>
      </c>
      <c r="C150" s="1" t="s">
        <v>42</v>
      </c>
      <c r="D150">
        <v>3.5</v>
      </c>
      <c r="E150">
        <v>64</v>
      </c>
      <c r="F150">
        <v>43.96</v>
      </c>
      <c r="G150">
        <v>2832</v>
      </c>
      <c r="H150">
        <v>29995</v>
      </c>
      <c r="I150">
        <v>12</v>
      </c>
      <c r="J150">
        <v>819</v>
      </c>
      <c r="K150">
        <v>221.72</v>
      </c>
      <c r="L150">
        <v>7.4</v>
      </c>
      <c r="M150">
        <v>9.1</v>
      </c>
      <c r="N150" s="1" t="s">
        <v>21</v>
      </c>
      <c r="O150">
        <v>39</v>
      </c>
      <c r="P150">
        <v>51</v>
      </c>
      <c r="Q150">
        <v>90</v>
      </c>
      <c r="R150">
        <v>647735.51</v>
      </c>
    </row>
    <row r="151" spans="1:18" x14ac:dyDescent="0.35">
      <c r="A151" s="1" t="s">
        <v>485</v>
      </c>
      <c r="B151" s="1" t="s">
        <v>34</v>
      </c>
      <c r="C151" s="1" t="s">
        <v>42</v>
      </c>
      <c r="D151">
        <v>3.2</v>
      </c>
      <c r="E151">
        <v>67</v>
      </c>
      <c r="F151">
        <v>45.71</v>
      </c>
      <c r="G151">
        <v>2884</v>
      </c>
      <c r="H151">
        <v>34083</v>
      </c>
      <c r="I151">
        <v>5</v>
      </c>
      <c r="J151">
        <v>520</v>
      </c>
      <c r="K151">
        <v>73.78</v>
      </c>
      <c r="L151">
        <v>8</v>
      </c>
      <c r="M151">
        <v>1.5</v>
      </c>
      <c r="N151" s="1" t="s">
        <v>21</v>
      </c>
      <c r="O151">
        <v>23</v>
      </c>
      <c r="P151">
        <v>20</v>
      </c>
      <c r="Q151">
        <v>43</v>
      </c>
      <c r="R151">
        <v>689488.51</v>
      </c>
    </row>
    <row r="152" spans="1:18" x14ac:dyDescent="0.35">
      <c r="A152" s="1" t="s">
        <v>486</v>
      </c>
      <c r="B152" s="1" t="s">
        <v>34</v>
      </c>
      <c r="C152" s="1" t="s">
        <v>42</v>
      </c>
      <c r="D152">
        <v>3.1</v>
      </c>
      <c r="E152">
        <v>60</v>
      </c>
      <c r="F152">
        <v>36.28</v>
      </c>
      <c r="G152">
        <v>1942</v>
      </c>
      <c r="H152">
        <v>25441</v>
      </c>
      <c r="I152">
        <v>2</v>
      </c>
      <c r="J152">
        <v>871</v>
      </c>
      <c r="K152">
        <v>146.72999999999999</v>
      </c>
      <c r="L152">
        <v>1.1000000000000001</v>
      </c>
      <c r="M152">
        <v>6.7</v>
      </c>
      <c r="N152" s="1" t="s">
        <v>27</v>
      </c>
      <c r="O152">
        <v>53</v>
      </c>
      <c r="P152">
        <v>1</v>
      </c>
      <c r="Q152">
        <v>54</v>
      </c>
      <c r="R152">
        <v>490505.37</v>
      </c>
    </row>
    <row r="153" spans="1:18" x14ac:dyDescent="0.35">
      <c r="A153" s="1" t="s">
        <v>487</v>
      </c>
      <c r="B153" s="1" t="s">
        <v>34</v>
      </c>
      <c r="C153" s="1" t="s">
        <v>26</v>
      </c>
      <c r="D153">
        <v>4.5</v>
      </c>
      <c r="E153">
        <v>67</v>
      </c>
      <c r="F153">
        <v>50.35</v>
      </c>
      <c r="G153">
        <v>1864</v>
      </c>
      <c r="H153">
        <v>18945</v>
      </c>
      <c r="I153">
        <v>11</v>
      </c>
      <c r="J153">
        <v>68</v>
      </c>
      <c r="K153">
        <v>120.17</v>
      </c>
      <c r="L153">
        <v>5.5</v>
      </c>
      <c r="M153">
        <v>3.4</v>
      </c>
      <c r="N153" s="1" t="s">
        <v>21</v>
      </c>
      <c r="O153">
        <v>3</v>
      </c>
      <c r="P153">
        <v>66</v>
      </c>
      <c r="Q153">
        <v>69</v>
      </c>
      <c r="R153">
        <v>761588.95</v>
      </c>
    </row>
    <row r="154" spans="1:18" x14ac:dyDescent="0.35">
      <c r="A154" s="1" t="s">
        <v>496</v>
      </c>
      <c r="B154" s="1" t="s">
        <v>34</v>
      </c>
      <c r="C154" s="1" t="s">
        <v>20</v>
      </c>
      <c r="D154">
        <v>3.8</v>
      </c>
      <c r="E154">
        <v>56</v>
      </c>
      <c r="F154">
        <v>71.59</v>
      </c>
      <c r="G154">
        <v>942</v>
      </c>
      <c r="H154">
        <v>10859</v>
      </c>
      <c r="I154">
        <v>5</v>
      </c>
      <c r="J154">
        <v>768</v>
      </c>
      <c r="K154">
        <v>149.81</v>
      </c>
      <c r="L154">
        <v>4.7</v>
      </c>
      <c r="M154">
        <v>7.1</v>
      </c>
      <c r="N154" s="1" t="s">
        <v>21</v>
      </c>
      <c r="O154">
        <v>21</v>
      </c>
      <c r="P154">
        <v>14</v>
      </c>
      <c r="Q154">
        <v>35</v>
      </c>
      <c r="R154">
        <v>894877.36</v>
      </c>
    </row>
    <row r="155" spans="1:18" x14ac:dyDescent="0.35">
      <c r="A155" s="1" t="s">
        <v>500</v>
      </c>
      <c r="B155" s="1" t="s">
        <v>34</v>
      </c>
      <c r="C155" s="1" t="s">
        <v>31</v>
      </c>
      <c r="D155">
        <v>3.8</v>
      </c>
      <c r="E155">
        <v>70</v>
      </c>
      <c r="F155">
        <v>33.64</v>
      </c>
      <c r="G155">
        <v>793</v>
      </c>
      <c r="H155">
        <v>12690</v>
      </c>
      <c r="I155">
        <v>19</v>
      </c>
      <c r="J155">
        <v>486</v>
      </c>
      <c r="K155">
        <v>132.94999999999999</v>
      </c>
      <c r="L155">
        <v>9.4</v>
      </c>
      <c r="M155">
        <v>8.1999999999999993</v>
      </c>
      <c r="N155" s="1" t="s">
        <v>27</v>
      </c>
      <c r="O155">
        <v>41</v>
      </c>
      <c r="P155">
        <v>7</v>
      </c>
      <c r="Q155">
        <v>48</v>
      </c>
      <c r="R155">
        <v>547911.92000000004</v>
      </c>
    </row>
    <row r="156" spans="1:18" x14ac:dyDescent="0.35">
      <c r="A156" s="1" t="s">
        <v>503</v>
      </c>
      <c r="B156" s="1" t="s">
        <v>34</v>
      </c>
      <c r="C156" s="1" t="s">
        <v>26</v>
      </c>
      <c r="D156">
        <v>3.9</v>
      </c>
      <c r="E156">
        <v>52</v>
      </c>
      <c r="F156">
        <v>55.79</v>
      </c>
      <c r="G156">
        <v>1727</v>
      </c>
      <c r="H156">
        <v>20169</v>
      </c>
      <c r="I156">
        <v>19</v>
      </c>
      <c r="J156">
        <v>880</v>
      </c>
      <c r="K156">
        <v>95.8</v>
      </c>
      <c r="L156">
        <v>3</v>
      </c>
      <c r="M156">
        <v>9.3000000000000007</v>
      </c>
      <c r="N156" s="1" t="s">
        <v>21</v>
      </c>
      <c r="O156">
        <v>37</v>
      </c>
      <c r="P156">
        <v>31</v>
      </c>
      <c r="Q156">
        <v>68</v>
      </c>
      <c r="R156">
        <v>669639.18999999994</v>
      </c>
    </row>
    <row r="157" spans="1:18" x14ac:dyDescent="0.35">
      <c r="A157" s="1" t="s">
        <v>506</v>
      </c>
      <c r="B157" s="1" t="s">
        <v>34</v>
      </c>
      <c r="C157" s="1" t="s">
        <v>26</v>
      </c>
      <c r="D157">
        <v>3.2</v>
      </c>
      <c r="E157">
        <v>56</v>
      </c>
      <c r="F157">
        <v>46.31</v>
      </c>
      <c r="G157">
        <v>2782</v>
      </c>
      <c r="H157">
        <v>32389</v>
      </c>
      <c r="I157">
        <v>9</v>
      </c>
      <c r="J157">
        <v>359</v>
      </c>
      <c r="K157">
        <v>295.63</v>
      </c>
      <c r="L157">
        <v>6.2</v>
      </c>
      <c r="M157">
        <v>1.3</v>
      </c>
      <c r="N157" s="1" t="s">
        <v>27</v>
      </c>
      <c r="O157">
        <v>31</v>
      </c>
      <c r="P157">
        <v>52</v>
      </c>
      <c r="Q157">
        <v>83</v>
      </c>
      <c r="R157">
        <v>591050.02</v>
      </c>
    </row>
    <row r="158" spans="1:18" x14ac:dyDescent="0.35">
      <c r="A158" s="1" t="s">
        <v>510</v>
      </c>
      <c r="B158" s="1" t="s">
        <v>34</v>
      </c>
      <c r="C158" s="1" t="s">
        <v>31</v>
      </c>
      <c r="D158">
        <v>4.5999999999999996</v>
      </c>
      <c r="E158">
        <v>67</v>
      </c>
      <c r="F158">
        <v>40.270000000000003</v>
      </c>
      <c r="G158">
        <v>4027</v>
      </c>
      <c r="H158">
        <v>41328</v>
      </c>
      <c r="I158">
        <v>1</v>
      </c>
      <c r="J158">
        <v>689</v>
      </c>
      <c r="K158">
        <v>174.48</v>
      </c>
      <c r="L158">
        <v>8.4</v>
      </c>
      <c r="M158">
        <v>2</v>
      </c>
      <c r="N158" s="1" t="s">
        <v>21</v>
      </c>
      <c r="O158">
        <v>35</v>
      </c>
      <c r="P158">
        <v>10</v>
      </c>
      <c r="Q158">
        <v>45</v>
      </c>
      <c r="R158">
        <v>608378.76</v>
      </c>
    </row>
    <row r="159" spans="1:18" x14ac:dyDescent="0.35">
      <c r="A159" s="1" t="s">
        <v>511</v>
      </c>
      <c r="B159" s="1" t="s">
        <v>34</v>
      </c>
      <c r="C159" s="1" t="s">
        <v>31</v>
      </c>
      <c r="D159">
        <v>3.7</v>
      </c>
      <c r="E159">
        <v>65</v>
      </c>
      <c r="F159">
        <v>31.15</v>
      </c>
      <c r="G159">
        <v>3462</v>
      </c>
      <c r="H159">
        <v>38618</v>
      </c>
      <c r="I159">
        <v>14</v>
      </c>
      <c r="J159">
        <v>575</v>
      </c>
      <c r="K159">
        <v>109.95</v>
      </c>
      <c r="L159">
        <v>9.4</v>
      </c>
      <c r="M159">
        <v>2.8</v>
      </c>
      <c r="N159" s="1" t="s">
        <v>21</v>
      </c>
      <c r="O159">
        <v>38</v>
      </c>
      <c r="P159">
        <v>0</v>
      </c>
      <c r="Q159">
        <v>38</v>
      </c>
      <c r="R159">
        <v>472977.85</v>
      </c>
    </row>
    <row r="160" spans="1:18" x14ac:dyDescent="0.35">
      <c r="A160" s="1" t="s">
        <v>512</v>
      </c>
      <c r="B160" s="1" t="s">
        <v>34</v>
      </c>
      <c r="C160" s="1" t="s">
        <v>37</v>
      </c>
      <c r="D160">
        <v>4.2</v>
      </c>
      <c r="E160">
        <v>61</v>
      </c>
      <c r="F160">
        <v>63.03</v>
      </c>
      <c r="G160">
        <v>1473</v>
      </c>
      <c r="H160">
        <v>15952</v>
      </c>
      <c r="I160">
        <v>4</v>
      </c>
      <c r="J160">
        <v>810</v>
      </c>
      <c r="K160">
        <v>208.95</v>
      </c>
      <c r="L160">
        <v>7.4</v>
      </c>
      <c r="M160">
        <v>3.1</v>
      </c>
      <c r="N160" s="1" t="s">
        <v>27</v>
      </c>
      <c r="O160">
        <v>27</v>
      </c>
      <c r="P160">
        <v>0</v>
      </c>
      <c r="Q160">
        <v>27</v>
      </c>
      <c r="R160">
        <v>857596.68</v>
      </c>
    </row>
    <row r="161" spans="1:18" x14ac:dyDescent="0.35">
      <c r="A161" s="1" t="s">
        <v>514</v>
      </c>
      <c r="B161" s="1" t="s">
        <v>34</v>
      </c>
      <c r="C161" s="1" t="s">
        <v>37</v>
      </c>
      <c r="D161">
        <v>3.3</v>
      </c>
      <c r="E161">
        <v>52</v>
      </c>
      <c r="F161">
        <v>55.97</v>
      </c>
      <c r="G161">
        <v>2641</v>
      </c>
      <c r="H161">
        <v>31315</v>
      </c>
      <c r="I161">
        <v>16</v>
      </c>
      <c r="J161">
        <v>435</v>
      </c>
      <c r="K161">
        <v>174.69</v>
      </c>
      <c r="L161">
        <v>2.9</v>
      </c>
      <c r="M161">
        <v>8.1</v>
      </c>
      <c r="N161" s="1" t="s">
        <v>27</v>
      </c>
      <c r="O161">
        <v>2</v>
      </c>
      <c r="P161">
        <v>49</v>
      </c>
      <c r="Q161">
        <v>51</v>
      </c>
      <c r="R161">
        <v>668138.07999999996</v>
      </c>
    </row>
    <row r="162" spans="1:18" x14ac:dyDescent="0.35">
      <c r="A162" s="1" t="s">
        <v>515</v>
      </c>
      <c r="B162" s="1" t="s">
        <v>34</v>
      </c>
      <c r="C162" s="1" t="s">
        <v>37</v>
      </c>
      <c r="D162">
        <v>4.8</v>
      </c>
      <c r="E162">
        <v>57</v>
      </c>
      <c r="F162">
        <v>58.73</v>
      </c>
      <c r="G162">
        <v>1849</v>
      </c>
      <c r="H162">
        <v>28102</v>
      </c>
      <c r="I162">
        <v>4</v>
      </c>
      <c r="J162">
        <v>581</v>
      </c>
      <c r="K162">
        <v>124.09</v>
      </c>
      <c r="L162">
        <v>3.4</v>
      </c>
      <c r="M162">
        <v>5.4</v>
      </c>
      <c r="N162" s="1" t="s">
        <v>21</v>
      </c>
      <c r="O162">
        <v>44</v>
      </c>
      <c r="P162">
        <v>4</v>
      </c>
      <c r="Q162">
        <v>48</v>
      </c>
      <c r="R162">
        <v>749686.23</v>
      </c>
    </row>
    <row r="163" spans="1:18" x14ac:dyDescent="0.35">
      <c r="A163" s="1" t="s">
        <v>519</v>
      </c>
      <c r="B163" s="1" t="s">
        <v>34</v>
      </c>
      <c r="C163" s="1" t="s">
        <v>37</v>
      </c>
      <c r="D163">
        <v>3.7</v>
      </c>
      <c r="E163">
        <v>66</v>
      </c>
      <c r="F163">
        <v>55.05</v>
      </c>
      <c r="G163">
        <v>3584</v>
      </c>
      <c r="H163">
        <v>44489</v>
      </c>
      <c r="I163">
        <v>11</v>
      </c>
      <c r="J163">
        <v>244</v>
      </c>
      <c r="K163">
        <v>162.9</v>
      </c>
      <c r="L163">
        <v>8.3000000000000007</v>
      </c>
      <c r="M163">
        <v>8.5</v>
      </c>
      <c r="N163" s="1" t="s">
        <v>21</v>
      </c>
      <c r="O163">
        <v>21</v>
      </c>
      <c r="P163">
        <v>36</v>
      </c>
      <c r="Q163">
        <v>57</v>
      </c>
      <c r="R163">
        <v>826319</v>
      </c>
    </row>
    <row r="164" spans="1:18" x14ac:dyDescent="0.35">
      <c r="A164" s="1" t="s">
        <v>520</v>
      </c>
      <c r="B164" s="1" t="s">
        <v>34</v>
      </c>
      <c r="C164" s="1" t="s">
        <v>26</v>
      </c>
      <c r="D164">
        <v>3.6</v>
      </c>
      <c r="E164">
        <v>62</v>
      </c>
      <c r="F164">
        <v>55.73</v>
      </c>
      <c r="G164">
        <v>1406</v>
      </c>
      <c r="H164">
        <v>17378</v>
      </c>
      <c r="I164">
        <v>10</v>
      </c>
      <c r="J164">
        <v>287</v>
      </c>
      <c r="K164">
        <v>274.56</v>
      </c>
      <c r="L164">
        <v>7.8</v>
      </c>
      <c r="M164">
        <v>4.4000000000000004</v>
      </c>
      <c r="N164" s="1" t="s">
        <v>27</v>
      </c>
      <c r="O164">
        <v>22</v>
      </c>
      <c r="P164">
        <v>22</v>
      </c>
      <c r="Q164">
        <v>44</v>
      </c>
      <c r="R164">
        <v>778805.96</v>
      </c>
    </row>
    <row r="165" spans="1:18" x14ac:dyDescent="0.35">
      <c r="A165" s="1" t="s">
        <v>523</v>
      </c>
      <c r="B165" s="1" t="s">
        <v>34</v>
      </c>
      <c r="C165" s="1" t="s">
        <v>37</v>
      </c>
      <c r="D165">
        <v>4.3</v>
      </c>
      <c r="E165">
        <v>60</v>
      </c>
      <c r="F165">
        <v>57.45</v>
      </c>
      <c r="G165">
        <v>3862</v>
      </c>
      <c r="H165">
        <v>40401</v>
      </c>
      <c r="I165">
        <v>15</v>
      </c>
      <c r="J165">
        <v>152</v>
      </c>
      <c r="K165">
        <v>299.02999999999997</v>
      </c>
      <c r="L165">
        <v>2</v>
      </c>
      <c r="M165">
        <v>9.3000000000000007</v>
      </c>
      <c r="N165" s="1" t="s">
        <v>21</v>
      </c>
      <c r="O165">
        <v>20</v>
      </c>
      <c r="P165">
        <v>23</v>
      </c>
      <c r="Q165">
        <v>43</v>
      </c>
      <c r="R165">
        <v>786130.4</v>
      </c>
    </row>
    <row r="166" spans="1:18" x14ac:dyDescent="0.35">
      <c r="A166" s="1" t="s">
        <v>524</v>
      </c>
      <c r="B166" s="1" t="s">
        <v>34</v>
      </c>
      <c r="C166" s="1" t="s">
        <v>31</v>
      </c>
      <c r="D166">
        <v>4.5999999999999996</v>
      </c>
      <c r="E166">
        <v>51</v>
      </c>
      <c r="F166">
        <v>31.75</v>
      </c>
      <c r="G166">
        <v>3443</v>
      </c>
      <c r="H166">
        <v>38514</v>
      </c>
      <c r="I166">
        <v>19</v>
      </c>
      <c r="J166">
        <v>868</v>
      </c>
      <c r="K166">
        <v>292.45999999999998</v>
      </c>
      <c r="L166">
        <v>3.6</v>
      </c>
      <c r="M166">
        <v>8.1999999999999993</v>
      </c>
      <c r="N166" s="1" t="s">
        <v>27</v>
      </c>
      <c r="O166">
        <v>43</v>
      </c>
      <c r="P166">
        <v>16</v>
      </c>
      <c r="Q166">
        <v>59</v>
      </c>
      <c r="R166">
        <v>390215.2</v>
      </c>
    </row>
    <row r="167" spans="1:18" x14ac:dyDescent="0.35">
      <c r="A167" s="1" t="s">
        <v>525</v>
      </c>
      <c r="B167" s="1" t="s">
        <v>34</v>
      </c>
      <c r="C167" s="1" t="s">
        <v>31</v>
      </c>
      <c r="D167">
        <v>4.5999999999999996</v>
      </c>
      <c r="E167">
        <v>53</v>
      </c>
      <c r="F167">
        <v>40.99</v>
      </c>
      <c r="G167">
        <v>2856</v>
      </c>
      <c r="H167">
        <v>34970</v>
      </c>
      <c r="I167">
        <v>3</v>
      </c>
      <c r="J167">
        <v>292</v>
      </c>
      <c r="K167">
        <v>206.78</v>
      </c>
      <c r="L167">
        <v>2</v>
      </c>
      <c r="M167">
        <v>7.8</v>
      </c>
      <c r="N167" s="1" t="s">
        <v>21</v>
      </c>
      <c r="O167">
        <v>13</v>
      </c>
      <c r="P167">
        <v>3</v>
      </c>
      <c r="Q167">
        <v>16</v>
      </c>
      <c r="R167">
        <v>490943.27</v>
      </c>
    </row>
    <row r="168" spans="1:18" x14ac:dyDescent="0.35">
      <c r="A168" s="1" t="s">
        <v>527</v>
      </c>
      <c r="B168" s="1" t="s">
        <v>34</v>
      </c>
      <c r="C168" s="1" t="s">
        <v>31</v>
      </c>
      <c r="D168">
        <v>4.0999999999999996</v>
      </c>
      <c r="E168">
        <v>69</v>
      </c>
      <c r="F168">
        <v>34.46</v>
      </c>
      <c r="G168">
        <v>3303</v>
      </c>
      <c r="H168">
        <v>40667</v>
      </c>
      <c r="I168">
        <v>2</v>
      </c>
      <c r="J168">
        <v>804</v>
      </c>
      <c r="K168">
        <v>54.61</v>
      </c>
      <c r="L168">
        <v>5.6</v>
      </c>
      <c r="M168">
        <v>4</v>
      </c>
      <c r="N168" s="1" t="s">
        <v>27</v>
      </c>
      <c r="O168">
        <v>6</v>
      </c>
      <c r="P168">
        <v>29</v>
      </c>
      <c r="Q168">
        <v>35</v>
      </c>
      <c r="R168">
        <v>537327.01</v>
      </c>
    </row>
    <row r="169" spans="1:18" x14ac:dyDescent="0.35">
      <c r="A169" s="1" t="s">
        <v>529</v>
      </c>
      <c r="B169" s="1" t="s">
        <v>34</v>
      </c>
      <c r="C169" s="1" t="s">
        <v>37</v>
      </c>
      <c r="D169">
        <v>4.4000000000000004</v>
      </c>
      <c r="E169">
        <v>60</v>
      </c>
      <c r="F169">
        <v>62.06</v>
      </c>
      <c r="G169">
        <v>3224</v>
      </c>
      <c r="H169">
        <v>38655</v>
      </c>
      <c r="I169">
        <v>17</v>
      </c>
      <c r="J169">
        <v>126</v>
      </c>
      <c r="K169">
        <v>164.08</v>
      </c>
      <c r="L169">
        <v>1.2</v>
      </c>
      <c r="M169">
        <v>2.2999999999999998</v>
      </c>
      <c r="N169" s="1" t="s">
        <v>27</v>
      </c>
      <c r="O169">
        <v>36</v>
      </c>
      <c r="P169">
        <v>53</v>
      </c>
      <c r="Q169">
        <v>89</v>
      </c>
      <c r="R169">
        <v>846762.49</v>
      </c>
    </row>
    <row r="170" spans="1:18" x14ac:dyDescent="0.35">
      <c r="A170" s="1" t="s">
        <v>530</v>
      </c>
      <c r="B170" s="1" t="s">
        <v>34</v>
      </c>
      <c r="C170" s="1" t="s">
        <v>24</v>
      </c>
      <c r="D170">
        <v>3</v>
      </c>
      <c r="E170">
        <v>51</v>
      </c>
      <c r="F170">
        <v>29.06</v>
      </c>
      <c r="G170">
        <v>2174</v>
      </c>
      <c r="H170">
        <v>27011</v>
      </c>
      <c r="I170">
        <v>15</v>
      </c>
      <c r="J170">
        <v>433</v>
      </c>
      <c r="K170">
        <v>277.43</v>
      </c>
      <c r="L170">
        <v>5.7</v>
      </c>
      <c r="M170">
        <v>7.6</v>
      </c>
      <c r="N170" s="1" t="s">
        <v>21</v>
      </c>
      <c r="O170">
        <v>18</v>
      </c>
      <c r="P170">
        <v>24</v>
      </c>
      <c r="Q170">
        <v>42</v>
      </c>
      <c r="R170">
        <v>352919.21</v>
      </c>
    </row>
    <row r="171" spans="1:18" x14ac:dyDescent="0.35">
      <c r="A171" s="1" t="s">
        <v>532</v>
      </c>
      <c r="B171" s="1" t="s">
        <v>34</v>
      </c>
      <c r="C171" s="1" t="s">
        <v>31</v>
      </c>
      <c r="D171">
        <v>3.3</v>
      </c>
      <c r="E171">
        <v>57</v>
      </c>
      <c r="F171">
        <v>38.25</v>
      </c>
      <c r="G171">
        <v>2103</v>
      </c>
      <c r="H171">
        <v>19470</v>
      </c>
      <c r="I171">
        <v>12</v>
      </c>
      <c r="J171">
        <v>170</v>
      </c>
      <c r="K171">
        <v>247.04</v>
      </c>
      <c r="L171">
        <v>7.9</v>
      </c>
      <c r="M171">
        <v>4.2</v>
      </c>
      <c r="N171" s="1" t="s">
        <v>21</v>
      </c>
      <c r="O171">
        <v>11</v>
      </c>
      <c r="P171">
        <v>13</v>
      </c>
      <c r="Q171">
        <v>24</v>
      </c>
      <c r="R171">
        <v>500910.75</v>
      </c>
    </row>
    <row r="172" spans="1:18" x14ac:dyDescent="0.35">
      <c r="A172" s="1" t="s">
        <v>537</v>
      </c>
      <c r="B172" s="1" t="s">
        <v>34</v>
      </c>
      <c r="C172" s="1" t="s">
        <v>42</v>
      </c>
      <c r="D172">
        <v>3.6</v>
      </c>
      <c r="E172">
        <v>54</v>
      </c>
      <c r="F172">
        <v>43.07</v>
      </c>
      <c r="G172">
        <v>3390</v>
      </c>
      <c r="H172">
        <v>40128</v>
      </c>
      <c r="I172">
        <v>16</v>
      </c>
      <c r="J172">
        <v>793</v>
      </c>
      <c r="K172">
        <v>260.02</v>
      </c>
      <c r="L172">
        <v>4.5</v>
      </c>
      <c r="M172">
        <v>7.1</v>
      </c>
      <c r="N172" s="1" t="s">
        <v>21</v>
      </c>
      <c r="O172">
        <v>28</v>
      </c>
      <c r="P172">
        <v>53</v>
      </c>
      <c r="Q172">
        <v>81</v>
      </c>
      <c r="R172">
        <v>543311.89</v>
      </c>
    </row>
    <row r="173" spans="1:18" x14ac:dyDescent="0.35">
      <c r="A173" s="1" t="s">
        <v>540</v>
      </c>
      <c r="B173" s="1" t="s">
        <v>34</v>
      </c>
      <c r="C173" s="1" t="s">
        <v>37</v>
      </c>
      <c r="D173">
        <v>3.4</v>
      </c>
      <c r="E173">
        <v>66</v>
      </c>
      <c r="F173">
        <v>56.13</v>
      </c>
      <c r="G173">
        <v>951</v>
      </c>
      <c r="H173">
        <v>17084</v>
      </c>
      <c r="I173">
        <v>8</v>
      </c>
      <c r="J173">
        <v>142</v>
      </c>
      <c r="K173">
        <v>234.99</v>
      </c>
      <c r="L173">
        <v>7.8</v>
      </c>
      <c r="M173">
        <v>6.9</v>
      </c>
      <c r="N173" s="1" t="s">
        <v>27</v>
      </c>
      <c r="O173">
        <v>62</v>
      </c>
      <c r="P173">
        <v>18</v>
      </c>
      <c r="Q173">
        <v>80</v>
      </c>
      <c r="R173">
        <v>833708.12</v>
      </c>
    </row>
    <row r="174" spans="1:18" x14ac:dyDescent="0.35">
      <c r="A174" s="1" t="s">
        <v>551</v>
      </c>
      <c r="B174" s="1" t="s">
        <v>34</v>
      </c>
      <c r="C174" s="1" t="s">
        <v>37</v>
      </c>
      <c r="D174">
        <v>3.6</v>
      </c>
      <c r="E174">
        <v>67</v>
      </c>
      <c r="F174">
        <v>61.56</v>
      </c>
      <c r="G174">
        <v>1021</v>
      </c>
      <c r="H174">
        <v>10061</v>
      </c>
      <c r="I174">
        <v>8</v>
      </c>
      <c r="J174">
        <v>184</v>
      </c>
      <c r="K174">
        <v>143.49</v>
      </c>
      <c r="L174">
        <v>8.8000000000000007</v>
      </c>
      <c r="M174">
        <v>2.2999999999999998</v>
      </c>
      <c r="N174" s="1" t="s">
        <v>27</v>
      </c>
      <c r="O174">
        <v>38</v>
      </c>
      <c r="P174">
        <v>40</v>
      </c>
      <c r="Q174">
        <v>78</v>
      </c>
      <c r="R174">
        <v>924024.11</v>
      </c>
    </row>
    <row r="175" spans="1:18" x14ac:dyDescent="0.35">
      <c r="A175" s="1" t="s">
        <v>556</v>
      </c>
      <c r="B175" s="1" t="s">
        <v>34</v>
      </c>
      <c r="C175" s="1" t="s">
        <v>20</v>
      </c>
      <c r="D175">
        <v>3.7</v>
      </c>
      <c r="E175">
        <v>61</v>
      </c>
      <c r="F175">
        <v>73.98</v>
      </c>
      <c r="G175">
        <v>1005</v>
      </c>
      <c r="H175">
        <v>9506</v>
      </c>
      <c r="I175">
        <v>5</v>
      </c>
      <c r="J175">
        <v>154</v>
      </c>
      <c r="K175">
        <v>208.4</v>
      </c>
      <c r="L175">
        <v>2</v>
      </c>
      <c r="M175">
        <v>1.2</v>
      </c>
      <c r="N175" s="1" t="s">
        <v>21</v>
      </c>
      <c r="O175">
        <v>10</v>
      </c>
      <c r="P175">
        <v>55</v>
      </c>
      <c r="Q175">
        <v>65</v>
      </c>
      <c r="R175">
        <v>1001998.32</v>
      </c>
    </row>
    <row r="176" spans="1:18" x14ac:dyDescent="0.35">
      <c r="A176" s="1" t="s">
        <v>557</v>
      </c>
      <c r="B176" s="1" t="s">
        <v>34</v>
      </c>
      <c r="C176" s="1" t="s">
        <v>31</v>
      </c>
      <c r="D176">
        <v>3.9</v>
      </c>
      <c r="E176">
        <v>65</v>
      </c>
      <c r="F176">
        <v>40.36</v>
      </c>
      <c r="G176">
        <v>2186</v>
      </c>
      <c r="H176">
        <v>28064</v>
      </c>
      <c r="I176">
        <v>16</v>
      </c>
      <c r="J176">
        <v>418</v>
      </c>
      <c r="K176">
        <v>131.06</v>
      </c>
      <c r="L176">
        <v>7</v>
      </c>
      <c r="M176">
        <v>1.6</v>
      </c>
      <c r="N176" s="1" t="s">
        <v>27</v>
      </c>
      <c r="O176">
        <v>13</v>
      </c>
      <c r="P176">
        <v>2</v>
      </c>
      <c r="Q176">
        <v>15</v>
      </c>
      <c r="R176">
        <v>600948.19999999995</v>
      </c>
    </row>
    <row r="177" spans="1:18" x14ac:dyDescent="0.35">
      <c r="A177" s="1" t="s">
        <v>560</v>
      </c>
      <c r="B177" s="1" t="s">
        <v>34</v>
      </c>
      <c r="C177" s="1" t="s">
        <v>20</v>
      </c>
      <c r="D177">
        <v>3.2</v>
      </c>
      <c r="E177">
        <v>53</v>
      </c>
      <c r="F177">
        <v>69.52</v>
      </c>
      <c r="G177">
        <v>2367</v>
      </c>
      <c r="H177">
        <v>31293</v>
      </c>
      <c r="I177">
        <v>10</v>
      </c>
      <c r="J177">
        <v>119</v>
      </c>
      <c r="K177">
        <v>121.71</v>
      </c>
      <c r="L177">
        <v>7.7</v>
      </c>
      <c r="M177">
        <v>9.4</v>
      </c>
      <c r="N177" s="1" t="s">
        <v>27</v>
      </c>
      <c r="O177">
        <v>52</v>
      </c>
      <c r="P177">
        <v>25</v>
      </c>
      <c r="Q177">
        <v>77</v>
      </c>
      <c r="R177">
        <v>836174.83</v>
      </c>
    </row>
    <row r="178" spans="1:18" x14ac:dyDescent="0.35">
      <c r="A178" s="1" t="s">
        <v>564</v>
      </c>
      <c r="B178" s="1" t="s">
        <v>34</v>
      </c>
      <c r="C178" s="1" t="s">
        <v>24</v>
      </c>
      <c r="D178">
        <v>3.7</v>
      </c>
      <c r="E178">
        <v>53</v>
      </c>
      <c r="F178">
        <v>30.83</v>
      </c>
      <c r="G178">
        <v>2381</v>
      </c>
      <c r="H178">
        <v>29943</v>
      </c>
      <c r="I178">
        <v>17</v>
      </c>
      <c r="J178">
        <v>657</v>
      </c>
      <c r="K178">
        <v>245.79</v>
      </c>
      <c r="L178">
        <v>1.2</v>
      </c>
      <c r="M178">
        <v>5.3</v>
      </c>
      <c r="N178" s="1" t="s">
        <v>27</v>
      </c>
      <c r="O178">
        <v>30</v>
      </c>
      <c r="P178">
        <v>13</v>
      </c>
      <c r="Q178">
        <v>43</v>
      </c>
      <c r="R178">
        <v>385802.15</v>
      </c>
    </row>
    <row r="179" spans="1:18" x14ac:dyDescent="0.35">
      <c r="A179" s="1" t="s">
        <v>566</v>
      </c>
      <c r="B179" s="1" t="s">
        <v>34</v>
      </c>
      <c r="C179" s="1" t="s">
        <v>20</v>
      </c>
      <c r="D179">
        <v>4.3</v>
      </c>
      <c r="E179">
        <v>70</v>
      </c>
      <c r="F179">
        <v>68.739999999999995</v>
      </c>
      <c r="G179">
        <v>1604</v>
      </c>
      <c r="H179">
        <v>17652</v>
      </c>
      <c r="I179">
        <v>7</v>
      </c>
      <c r="J179">
        <v>169</v>
      </c>
      <c r="K179">
        <v>101.59</v>
      </c>
      <c r="L179">
        <v>8.1</v>
      </c>
      <c r="M179">
        <v>8.1</v>
      </c>
      <c r="N179" s="1" t="s">
        <v>21</v>
      </c>
      <c r="O179">
        <v>23</v>
      </c>
      <c r="P179">
        <v>15</v>
      </c>
      <c r="Q179">
        <v>38</v>
      </c>
      <c r="R179">
        <v>1075122.92</v>
      </c>
    </row>
    <row r="180" spans="1:18" x14ac:dyDescent="0.35">
      <c r="A180" s="1" t="s">
        <v>567</v>
      </c>
      <c r="B180" s="1" t="s">
        <v>34</v>
      </c>
      <c r="C180" s="1" t="s">
        <v>20</v>
      </c>
      <c r="D180">
        <v>4.9000000000000004</v>
      </c>
      <c r="E180">
        <v>61</v>
      </c>
      <c r="F180">
        <v>72.09</v>
      </c>
      <c r="G180">
        <v>3006</v>
      </c>
      <c r="H180">
        <v>30416</v>
      </c>
      <c r="I180">
        <v>9</v>
      </c>
      <c r="J180">
        <v>732</v>
      </c>
      <c r="K180">
        <v>57.88</v>
      </c>
      <c r="L180">
        <v>2.4</v>
      </c>
      <c r="M180">
        <v>5.5</v>
      </c>
      <c r="N180" s="1" t="s">
        <v>21</v>
      </c>
      <c r="O180">
        <v>23</v>
      </c>
      <c r="P180">
        <v>27</v>
      </c>
      <c r="Q180">
        <v>50</v>
      </c>
      <c r="R180">
        <v>987098.61</v>
      </c>
    </row>
    <row r="181" spans="1:18" x14ac:dyDescent="0.35">
      <c r="A181" s="1" t="s">
        <v>568</v>
      </c>
      <c r="B181" s="1" t="s">
        <v>34</v>
      </c>
      <c r="C181" s="1" t="s">
        <v>26</v>
      </c>
      <c r="D181">
        <v>5</v>
      </c>
      <c r="E181">
        <v>51</v>
      </c>
      <c r="F181">
        <v>45.3</v>
      </c>
      <c r="G181">
        <v>2932</v>
      </c>
      <c r="H181">
        <v>36607</v>
      </c>
      <c r="I181">
        <v>5</v>
      </c>
      <c r="J181">
        <v>160</v>
      </c>
      <c r="K181">
        <v>166.62</v>
      </c>
      <c r="L181">
        <v>9</v>
      </c>
      <c r="M181">
        <v>5.3</v>
      </c>
      <c r="N181" s="1" t="s">
        <v>27</v>
      </c>
      <c r="O181">
        <v>31</v>
      </c>
      <c r="P181">
        <v>39</v>
      </c>
      <c r="Q181">
        <v>70</v>
      </c>
      <c r="R181">
        <v>527825.05000000005</v>
      </c>
    </row>
    <row r="182" spans="1:18" x14ac:dyDescent="0.35">
      <c r="A182" s="1" t="s">
        <v>569</v>
      </c>
      <c r="B182" s="1" t="s">
        <v>34</v>
      </c>
      <c r="C182" s="1" t="s">
        <v>31</v>
      </c>
      <c r="D182">
        <v>3.8</v>
      </c>
      <c r="E182">
        <v>65</v>
      </c>
      <c r="F182">
        <v>36.53</v>
      </c>
      <c r="G182">
        <v>2546</v>
      </c>
      <c r="H182">
        <v>32160</v>
      </c>
      <c r="I182">
        <v>9</v>
      </c>
      <c r="J182">
        <v>622</v>
      </c>
      <c r="K182">
        <v>235.66</v>
      </c>
      <c r="L182">
        <v>2.6</v>
      </c>
      <c r="M182">
        <v>8.3000000000000007</v>
      </c>
      <c r="N182" s="1" t="s">
        <v>27</v>
      </c>
      <c r="O182">
        <v>53</v>
      </c>
      <c r="P182">
        <v>40</v>
      </c>
      <c r="Q182">
        <v>93</v>
      </c>
      <c r="R182">
        <v>544522.84</v>
      </c>
    </row>
    <row r="183" spans="1:18" x14ac:dyDescent="0.35">
      <c r="A183" s="1" t="s">
        <v>570</v>
      </c>
      <c r="B183" s="1" t="s">
        <v>34</v>
      </c>
      <c r="C183" s="1" t="s">
        <v>24</v>
      </c>
      <c r="D183">
        <v>4.2</v>
      </c>
      <c r="E183">
        <v>56</v>
      </c>
      <c r="F183">
        <v>28.12</v>
      </c>
      <c r="G183">
        <v>1491</v>
      </c>
      <c r="H183">
        <v>18588</v>
      </c>
      <c r="I183">
        <v>19</v>
      </c>
      <c r="J183">
        <v>305</v>
      </c>
      <c r="K183">
        <v>137.80000000000001</v>
      </c>
      <c r="L183">
        <v>4.8</v>
      </c>
      <c r="M183">
        <v>8.1999999999999993</v>
      </c>
      <c r="N183" s="1" t="s">
        <v>21</v>
      </c>
      <c r="O183">
        <v>33</v>
      </c>
      <c r="P183">
        <v>17</v>
      </c>
      <c r="Q183">
        <v>50</v>
      </c>
      <c r="R183">
        <v>375545.58</v>
      </c>
    </row>
    <row r="184" spans="1:18" x14ac:dyDescent="0.35">
      <c r="A184" s="1" t="s">
        <v>574</v>
      </c>
      <c r="B184" s="1" t="s">
        <v>34</v>
      </c>
      <c r="C184" s="1" t="s">
        <v>24</v>
      </c>
      <c r="D184">
        <v>3.8</v>
      </c>
      <c r="E184">
        <v>58</v>
      </c>
      <c r="F184">
        <v>32.1</v>
      </c>
      <c r="G184">
        <v>1197</v>
      </c>
      <c r="H184">
        <v>17959</v>
      </c>
      <c r="I184">
        <v>8</v>
      </c>
      <c r="J184">
        <v>602</v>
      </c>
      <c r="K184">
        <v>155.79</v>
      </c>
      <c r="L184">
        <v>7.5</v>
      </c>
      <c r="M184">
        <v>8.6999999999999993</v>
      </c>
      <c r="N184" s="1" t="s">
        <v>21</v>
      </c>
      <c r="O184">
        <v>22</v>
      </c>
      <c r="P184">
        <v>50</v>
      </c>
      <c r="Q184">
        <v>72</v>
      </c>
      <c r="R184">
        <v>430042.85</v>
      </c>
    </row>
    <row r="185" spans="1:18" x14ac:dyDescent="0.35">
      <c r="A185" s="1" t="s">
        <v>576</v>
      </c>
      <c r="B185" s="1" t="s">
        <v>34</v>
      </c>
      <c r="C185" s="1" t="s">
        <v>37</v>
      </c>
      <c r="D185">
        <v>3.8</v>
      </c>
      <c r="E185">
        <v>66</v>
      </c>
      <c r="F185">
        <v>65.02</v>
      </c>
      <c r="G185">
        <v>3669</v>
      </c>
      <c r="H185">
        <v>43584</v>
      </c>
      <c r="I185">
        <v>4</v>
      </c>
      <c r="J185">
        <v>611</v>
      </c>
      <c r="K185">
        <v>192.31</v>
      </c>
      <c r="L185">
        <v>9.3000000000000007</v>
      </c>
      <c r="M185">
        <v>3.4</v>
      </c>
      <c r="N185" s="1" t="s">
        <v>27</v>
      </c>
      <c r="O185">
        <v>59</v>
      </c>
      <c r="P185">
        <v>32</v>
      </c>
      <c r="Q185">
        <v>91</v>
      </c>
      <c r="R185">
        <v>964970.6</v>
      </c>
    </row>
    <row r="186" spans="1:18" x14ac:dyDescent="0.35">
      <c r="A186" s="1" t="s">
        <v>584</v>
      </c>
      <c r="B186" s="1" t="s">
        <v>34</v>
      </c>
      <c r="C186" s="1" t="s">
        <v>31</v>
      </c>
      <c r="D186">
        <v>4.0999999999999996</v>
      </c>
      <c r="E186">
        <v>55</v>
      </c>
      <c r="F186">
        <v>40.03</v>
      </c>
      <c r="G186">
        <v>1966</v>
      </c>
      <c r="H186">
        <v>26008</v>
      </c>
      <c r="I186">
        <v>3</v>
      </c>
      <c r="J186">
        <v>898</v>
      </c>
      <c r="K186">
        <v>179.18</v>
      </c>
      <c r="L186">
        <v>7.5</v>
      </c>
      <c r="M186">
        <v>2.2000000000000002</v>
      </c>
      <c r="N186" s="1" t="s">
        <v>27</v>
      </c>
      <c r="O186">
        <v>51</v>
      </c>
      <c r="P186">
        <v>40</v>
      </c>
      <c r="Q186">
        <v>91</v>
      </c>
      <c r="R186">
        <v>499699.48</v>
      </c>
    </row>
    <row r="187" spans="1:18" x14ac:dyDescent="0.35">
      <c r="A187" s="1" t="s">
        <v>590</v>
      </c>
      <c r="B187" s="1" t="s">
        <v>34</v>
      </c>
      <c r="C187" s="1" t="s">
        <v>20</v>
      </c>
      <c r="D187">
        <v>3.2</v>
      </c>
      <c r="E187">
        <v>52</v>
      </c>
      <c r="F187">
        <v>73.28</v>
      </c>
      <c r="G187">
        <v>959</v>
      </c>
      <c r="H187">
        <v>12117</v>
      </c>
      <c r="I187">
        <v>10</v>
      </c>
      <c r="J187">
        <v>456</v>
      </c>
      <c r="K187">
        <v>51.62</v>
      </c>
      <c r="L187">
        <v>1.6</v>
      </c>
      <c r="M187">
        <v>5.7</v>
      </c>
      <c r="N187" s="1" t="s">
        <v>27</v>
      </c>
      <c r="O187">
        <v>9</v>
      </c>
      <c r="P187">
        <v>5</v>
      </c>
      <c r="Q187">
        <v>14</v>
      </c>
      <c r="R187">
        <v>852144.91</v>
      </c>
    </row>
    <row r="188" spans="1:18" x14ac:dyDescent="0.35">
      <c r="A188" s="1" t="s">
        <v>594</v>
      </c>
      <c r="B188" s="1" t="s">
        <v>34</v>
      </c>
      <c r="C188" s="1" t="s">
        <v>26</v>
      </c>
      <c r="D188">
        <v>4</v>
      </c>
      <c r="E188">
        <v>54</v>
      </c>
      <c r="F188">
        <v>49.2</v>
      </c>
      <c r="G188">
        <v>1654</v>
      </c>
      <c r="H188">
        <v>22767</v>
      </c>
      <c r="I188">
        <v>8</v>
      </c>
      <c r="J188">
        <v>634</v>
      </c>
      <c r="K188">
        <v>234.65</v>
      </c>
      <c r="L188">
        <v>8</v>
      </c>
      <c r="M188">
        <v>5.8</v>
      </c>
      <c r="N188" s="1" t="s">
        <v>21</v>
      </c>
      <c r="O188">
        <v>30</v>
      </c>
      <c r="P188">
        <v>39</v>
      </c>
      <c r="Q188">
        <v>69</v>
      </c>
      <c r="R188">
        <v>605021.35</v>
      </c>
    </row>
    <row r="189" spans="1:18" x14ac:dyDescent="0.35">
      <c r="A189" s="1" t="s">
        <v>603</v>
      </c>
      <c r="B189" s="1" t="s">
        <v>34</v>
      </c>
      <c r="C189" s="1" t="s">
        <v>37</v>
      </c>
      <c r="D189">
        <v>3.6</v>
      </c>
      <c r="E189">
        <v>70</v>
      </c>
      <c r="F189">
        <v>60.14</v>
      </c>
      <c r="G189">
        <v>2986</v>
      </c>
      <c r="H189">
        <v>33746</v>
      </c>
      <c r="I189">
        <v>7</v>
      </c>
      <c r="J189">
        <v>436</v>
      </c>
      <c r="K189">
        <v>164.72</v>
      </c>
      <c r="L189">
        <v>9</v>
      </c>
      <c r="M189">
        <v>1.8</v>
      </c>
      <c r="N189" s="1" t="s">
        <v>27</v>
      </c>
      <c r="O189">
        <v>69</v>
      </c>
      <c r="P189">
        <v>34</v>
      </c>
      <c r="Q189">
        <v>103</v>
      </c>
      <c r="R189">
        <v>947578.92</v>
      </c>
    </row>
    <row r="190" spans="1:18" x14ac:dyDescent="0.35">
      <c r="A190" s="1" t="s">
        <v>606</v>
      </c>
      <c r="B190" s="1" t="s">
        <v>34</v>
      </c>
      <c r="C190" s="1" t="s">
        <v>37</v>
      </c>
      <c r="D190">
        <v>3.3</v>
      </c>
      <c r="E190">
        <v>53</v>
      </c>
      <c r="F190">
        <v>64.150000000000006</v>
      </c>
      <c r="G190">
        <v>701</v>
      </c>
      <c r="H190">
        <v>5947</v>
      </c>
      <c r="I190">
        <v>10</v>
      </c>
      <c r="J190">
        <v>393</v>
      </c>
      <c r="K190">
        <v>117.63</v>
      </c>
      <c r="L190">
        <v>2</v>
      </c>
      <c r="M190">
        <v>9.1</v>
      </c>
      <c r="N190" s="1" t="s">
        <v>21</v>
      </c>
      <c r="O190">
        <v>9</v>
      </c>
      <c r="P190">
        <v>39</v>
      </c>
      <c r="Q190">
        <v>48</v>
      </c>
      <c r="R190">
        <v>765353.1</v>
      </c>
    </row>
    <row r="191" spans="1:18" x14ac:dyDescent="0.35">
      <c r="A191" s="1" t="s">
        <v>608</v>
      </c>
      <c r="B191" s="1" t="s">
        <v>34</v>
      </c>
      <c r="C191" s="1" t="s">
        <v>26</v>
      </c>
      <c r="D191">
        <v>3.1</v>
      </c>
      <c r="E191">
        <v>62</v>
      </c>
      <c r="F191">
        <v>53.71</v>
      </c>
      <c r="G191">
        <v>1843</v>
      </c>
      <c r="H191">
        <v>22439</v>
      </c>
      <c r="I191">
        <v>11</v>
      </c>
      <c r="J191">
        <v>186</v>
      </c>
      <c r="K191">
        <v>209.53</v>
      </c>
      <c r="L191">
        <v>3.7</v>
      </c>
      <c r="M191">
        <v>2.4</v>
      </c>
      <c r="N191" s="1" t="s">
        <v>21</v>
      </c>
      <c r="O191">
        <v>16</v>
      </c>
      <c r="P191">
        <v>57</v>
      </c>
      <c r="Q191">
        <v>73</v>
      </c>
      <c r="R191">
        <v>751503.66</v>
      </c>
    </row>
    <row r="192" spans="1:18" x14ac:dyDescent="0.35">
      <c r="A192" s="1" t="s">
        <v>618</v>
      </c>
      <c r="B192" s="1" t="s">
        <v>34</v>
      </c>
      <c r="C192" s="1" t="s">
        <v>26</v>
      </c>
      <c r="D192">
        <v>4.7</v>
      </c>
      <c r="E192">
        <v>58</v>
      </c>
      <c r="F192">
        <v>47.12</v>
      </c>
      <c r="G192">
        <v>1305</v>
      </c>
      <c r="H192">
        <v>14601</v>
      </c>
      <c r="I192">
        <v>19</v>
      </c>
      <c r="J192">
        <v>917</v>
      </c>
      <c r="K192">
        <v>292</v>
      </c>
      <c r="L192">
        <v>7.1</v>
      </c>
      <c r="M192">
        <v>2.8</v>
      </c>
      <c r="N192" s="1" t="s">
        <v>21</v>
      </c>
      <c r="O192">
        <v>48</v>
      </c>
      <c r="P192">
        <v>8</v>
      </c>
      <c r="Q192">
        <v>56</v>
      </c>
      <c r="R192">
        <v>629628.51</v>
      </c>
    </row>
    <row r="193" spans="1:18" x14ac:dyDescent="0.35">
      <c r="A193" s="1" t="s">
        <v>621</v>
      </c>
      <c r="B193" s="1" t="s">
        <v>34</v>
      </c>
      <c r="C193" s="1" t="s">
        <v>20</v>
      </c>
      <c r="D193">
        <v>4.4000000000000004</v>
      </c>
      <c r="E193">
        <v>53</v>
      </c>
      <c r="F193">
        <v>74.599999999999994</v>
      </c>
      <c r="G193">
        <v>3574</v>
      </c>
      <c r="H193">
        <v>44194</v>
      </c>
      <c r="I193">
        <v>13</v>
      </c>
      <c r="J193">
        <v>965</v>
      </c>
      <c r="K193">
        <v>118.97</v>
      </c>
      <c r="L193">
        <v>9.9</v>
      </c>
      <c r="M193">
        <v>9.1</v>
      </c>
      <c r="N193" s="1" t="s">
        <v>21</v>
      </c>
      <c r="O193">
        <v>44</v>
      </c>
      <c r="P193">
        <v>12</v>
      </c>
      <c r="Q193">
        <v>56</v>
      </c>
      <c r="R193">
        <v>902060.5</v>
      </c>
    </row>
    <row r="194" spans="1:18" x14ac:dyDescent="0.35">
      <c r="A194" s="1" t="s">
        <v>635</v>
      </c>
      <c r="B194" s="1" t="s">
        <v>34</v>
      </c>
      <c r="C194" s="1" t="s">
        <v>24</v>
      </c>
      <c r="D194">
        <v>5</v>
      </c>
      <c r="E194">
        <v>64</v>
      </c>
      <c r="F194">
        <v>28.57</v>
      </c>
      <c r="G194">
        <v>1804</v>
      </c>
      <c r="H194">
        <v>24203</v>
      </c>
      <c r="I194">
        <v>9</v>
      </c>
      <c r="J194">
        <v>861</v>
      </c>
      <c r="K194">
        <v>86.34</v>
      </c>
      <c r="L194">
        <v>5.4</v>
      </c>
      <c r="M194">
        <v>2.8</v>
      </c>
      <c r="N194" s="1" t="s">
        <v>21</v>
      </c>
      <c r="O194">
        <v>51</v>
      </c>
      <c r="P194">
        <v>5</v>
      </c>
      <c r="Q194">
        <v>56</v>
      </c>
      <c r="R194">
        <v>420775.19</v>
      </c>
    </row>
    <row r="195" spans="1:18" x14ac:dyDescent="0.35">
      <c r="A195" s="1" t="s">
        <v>636</v>
      </c>
      <c r="B195" s="1" t="s">
        <v>34</v>
      </c>
      <c r="C195" s="1" t="s">
        <v>37</v>
      </c>
      <c r="D195">
        <v>3.6</v>
      </c>
      <c r="E195">
        <v>55</v>
      </c>
      <c r="F195">
        <v>63.39</v>
      </c>
      <c r="G195">
        <v>773</v>
      </c>
      <c r="H195">
        <v>14323</v>
      </c>
      <c r="I195">
        <v>12</v>
      </c>
      <c r="J195">
        <v>946</v>
      </c>
      <c r="K195">
        <v>288.27</v>
      </c>
      <c r="L195">
        <v>7.9</v>
      </c>
      <c r="M195">
        <v>2.5</v>
      </c>
      <c r="N195" s="1" t="s">
        <v>21</v>
      </c>
      <c r="O195">
        <v>0</v>
      </c>
      <c r="P195">
        <v>5</v>
      </c>
      <c r="Q195">
        <v>5</v>
      </c>
      <c r="R195">
        <v>784817.15</v>
      </c>
    </row>
    <row r="196" spans="1:18" x14ac:dyDescent="0.35">
      <c r="A196" s="1" t="s">
        <v>638</v>
      </c>
      <c r="B196" s="1" t="s">
        <v>34</v>
      </c>
      <c r="C196" s="1" t="s">
        <v>31</v>
      </c>
      <c r="D196">
        <v>4.0999999999999996</v>
      </c>
      <c r="E196">
        <v>51</v>
      </c>
      <c r="F196">
        <v>38.1</v>
      </c>
      <c r="G196">
        <v>1401</v>
      </c>
      <c r="H196">
        <v>19252</v>
      </c>
      <c r="I196">
        <v>17</v>
      </c>
      <c r="J196">
        <v>99</v>
      </c>
      <c r="K196">
        <v>168.06</v>
      </c>
      <c r="L196">
        <v>4.0999999999999996</v>
      </c>
      <c r="M196">
        <v>2.5</v>
      </c>
      <c r="N196" s="1" t="s">
        <v>21</v>
      </c>
      <c r="O196">
        <v>29</v>
      </c>
      <c r="P196">
        <v>38</v>
      </c>
      <c r="Q196">
        <v>67</v>
      </c>
      <c r="R196">
        <v>451653.7</v>
      </c>
    </row>
    <row r="197" spans="1:18" x14ac:dyDescent="0.35">
      <c r="A197" s="1" t="s">
        <v>640</v>
      </c>
      <c r="B197" s="1" t="s">
        <v>34</v>
      </c>
      <c r="C197" s="1" t="s">
        <v>42</v>
      </c>
      <c r="D197">
        <v>4.4000000000000004</v>
      </c>
      <c r="E197">
        <v>62</v>
      </c>
      <c r="F197">
        <v>37.96</v>
      </c>
      <c r="G197">
        <v>2886</v>
      </c>
      <c r="H197">
        <v>29441</v>
      </c>
      <c r="I197">
        <v>8</v>
      </c>
      <c r="J197">
        <v>937</v>
      </c>
      <c r="K197">
        <v>176.04</v>
      </c>
      <c r="L197">
        <v>7.8</v>
      </c>
      <c r="M197">
        <v>5.6</v>
      </c>
      <c r="N197" s="1" t="s">
        <v>21</v>
      </c>
      <c r="O197">
        <v>40</v>
      </c>
      <c r="P197">
        <v>8</v>
      </c>
      <c r="Q197">
        <v>48</v>
      </c>
      <c r="R197">
        <v>539618.01</v>
      </c>
    </row>
    <row r="198" spans="1:18" x14ac:dyDescent="0.35">
      <c r="A198" s="1" t="s">
        <v>647</v>
      </c>
      <c r="B198" s="1" t="s">
        <v>34</v>
      </c>
      <c r="C198" s="1" t="s">
        <v>26</v>
      </c>
      <c r="D198">
        <v>4.7</v>
      </c>
      <c r="E198">
        <v>57</v>
      </c>
      <c r="F198">
        <v>46.17</v>
      </c>
      <c r="G198">
        <v>1781</v>
      </c>
      <c r="H198">
        <v>27231</v>
      </c>
      <c r="I198">
        <v>13</v>
      </c>
      <c r="J198">
        <v>419</v>
      </c>
      <c r="K198">
        <v>109.27</v>
      </c>
      <c r="L198">
        <v>8.8000000000000007</v>
      </c>
      <c r="M198">
        <v>8.9</v>
      </c>
      <c r="N198" s="1" t="s">
        <v>27</v>
      </c>
      <c r="O198">
        <v>4</v>
      </c>
      <c r="P198">
        <v>24</v>
      </c>
      <c r="Q198">
        <v>28</v>
      </c>
      <c r="R198">
        <v>604353.92000000004</v>
      </c>
    </row>
    <row r="199" spans="1:18" x14ac:dyDescent="0.35">
      <c r="A199" s="1" t="s">
        <v>650</v>
      </c>
      <c r="B199" s="1" t="s">
        <v>34</v>
      </c>
      <c r="C199" s="1" t="s">
        <v>31</v>
      </c>
      <c r="D199">
        <v>4.3</v>
      </c>
      <c r="E199">
        <v>51</v>
      </c>
      <c r="F199">
        <v>38.11</v>
      </c>
      <c r="G199">
        <v>2872</v>
      </c>
      <c r="H199">
        <v>30741</v>
      </c>
      <c r="I199">
        <v>16</v>
      </c>
      <c r="J199">
        <v>981</v>
      </c>
      <c r="K199">
        <v>194.87</v>
      </c>
      <c r="L199">
        <v>7.1</v>
      </c>
      <c r="M199">
        <v>4.8</v>
      </c>
      <c r="N199" s="1" t="s">
        <v>21</v>
      </c>
      <c r="O199">
        <v>39</v>
      </c>
      <c r="P199">
        <v>12</v>
      </c>
      <c r="Q199">
        <v>51</v>
      </c>
      <c r="R199">
        <v>457351.25</v>
      </c>
    </row>
    <row r="200" spans="1:18" x14ac:dyDescent="0.35">
      <c r="A200" s="1" t="s">
        <v>651</v>
      </c>
      <c r="B200" s="1" t="s">
        <v>34</v>
      </c>
      <c r="C200" s="1" t="s">
        <v>31</v>
      </c>
      <c r="D200">
        <v>4.5999999999999996</v>
      </c>
      <c r="E200">
        <v>68</v>
      </c>
      <c r="F200">
        <v>38.020000000000003</v>
      </c>
      <c r="G200">
        <v>4113</v>
      </c>
      <c r="H200">
        <v>46756</v>
      </c>
      <c r="I200">
        <v>12</v>
      </c>
      <c r="J200">
        <v>524</v>
      </c>
      <c r="K200">
        <v>132.22999999999999</v>
      </c>
      <c r="L200">
        <v>4.5</v>
      </c>
      <c r="M200">
        <v>6.6</v>
      </c>
      <c r="N200" s="1" t="s">
        <v>27</v>
      </c>
      <c r="O200">
        <v>32</v>
      </c>
      <c r="P200">
        <v>59</v>
      </c>
      <c r="Q200">
        <v>91</v>
      </c>
      <c r="R200">
        <v>596758.96</v>
      </c>
    </row>
    <row r="201" spans="1:18" x14ac:dyDescent="0.35">
      <c r="A201" s="1" t="s">
        <v>654</v>
      </c>
      <c r="B201" s="1" t="s">
        <v>34</v>
      </c>
      <c r="C201" s="1" t="s">
        <v>24</v>
      </c>
      <c r="D201">
        <v>3.4</v>
      </c>
      <c r="E201">
        <v>58</v>
      </c>
      <c r="F201">
        <v>30.41</v>
      </c>
      <c r="G201">
        <v>1533</v>
      </c>
      <c r="H201">
        <v>23096</v>
      </c>
      <c r="I201">
        <v>5</v>
      </c>
      <c r="J201">
        <v>390</v>
      </c>
      <c r="K201">
        <v>135.13999999999999</v>
      </c>
      <c r="L201">
        <v>1.3</v>
      </c>
      <c r="M201">
        <v>8.8000000000000007</v>
      </c>
      <c r="N201" s="1" t="s">
        <v>27</v>
      </c>
      <c r="O201">
        <v>47</v>
      </c>
      <c r="P201">
        <v>48</v>
      </c>
      <c r="Q201">
        <v>95</v>
      </c>
      <c r="R201">
        <v>403441.07</v>
      </c>
    </row>
    <row r="202" spans="1:18" x14ac:dyDescent="0.35">
      <c r="A202" s="1" t="s">
        <v>656</v>
      </c>
      <c r="B202" s="1" t="s">
        <v>34</v>
      </c>
      <c r="C202" s="1" t="s">
        <v>20</v>
      </c>
      <c r="D202">
        <v>4.7</v>
      </c>
      <c r="E202">
        <v>60</v>
      </c>
      <c r="F202">
        <v>75.099999999999994</v>
      </c>
      <c r="G202">
        <v>3022</v>
      </c>
      <c r="H202">
        <v>38358</v>
      </c>
      <c r="I202">
        <v>1</v>
      </c>
      <c r="J202">
        <v>936</v>
      </c>
      <c r="K202">
        <v>107.45</v>
      </c>
      <c r="L202">
        <v>2.4</v>
      </c>
      <c r="M202">
        <v>3.2</v>
      </c>
      <c r="N202" s="1" t="s">
        <v>27</v>
      </c>
      <c r="O202">
        <v>30</v>
      </c>
      <c r="P202">
        <v>21</v>
      </c>
      <c r="Q202">
        <v>51</v>
      </c>
      <c r="R202">
        <v>1002767</v>
      </c>
    </row>
    <row r="203" spans="1:18" x14ac:dyDescent="0.35">
      <c r="A203" s="1" t="s">
        <v>658</v>
      </c>
      <c r="B203" s="1" t="s">
        <v>34</v>
      </c>
      <c r="C203" s="1" t="s">
        <v>37</v>
      </c>
      <c r="D203">
        <v>4</v>
      </c>
      <c r="E203">
        <v>55</v>
      </c>
      <c r="F203">
        <v>65.31</v>
      </c>
      <c r="G203">
        <v>882</v>
      </c>
      <c r="H203">
        <v>9380</v>
      </c>
      <c r="I203">
        <v>10</v>
      </c>
      <c r="J203">
        <v>476</v>
      </c>
      <c r="K203">
        <v>173.35</v>
      </c>
      <c r="L203">
        <v>1.1000000000000001</v>
      </c>
      <c r="M203">
        <v>3.1</v>
      </c>
      <c r="N203" s="1" t="s">
        <v>27</v>
      </c>
      <c r="O203">
        <v>10</v>
      </c>
      <c r="P203">
        <v>28</v>
      </c>
      <c r="Q203">
        <v>38</v>
      </c>
      <c r="R203">
        <v>803984.73</v>
      </c>
    </row>
    <row r="204" spans="1:18" x14ac:dyDescent="0.35">
      <c r="A204" s="1" t="s">
        <v>660</v>
      </c>
      <c r="B204" s="1" t="s">
        <v>34</v>
      </c>
      <c r="C204" s="1" t="s">
        <v>20</v>
      </c>
      <c r="D204">
        <v>3.8</v>
      </c>
      <c r="E204">
        <v>50</v>
      </c>
      <c r="F204">
        <v>75.61</v>
      </c>
      <c r="G204">
        <v>1333</v>
      </c>
      <c r="H204">
        <v>20817</v>
      </c>
      <c r="I204">
        <v>6</v>
      </c>
      <c r="J204">
        <v>333</v>
      </c>
      <c r="K204">
        <v>75.33</v>
      </c>
      <c r="L204">
        <v>3.7</v>
      </c>
      <c r="M204">
        <v>5.9</v>
      </c>
      <c r="N204" s="1" t="s">
        <v>21</v>
      </c>
      <c r="O204">
        <v>38</v>
      </c>
      <c r="P204">
        <v>29</v>
      </c>
      <c r="Q204">
        <v>67</v>
      </c>
      <c r="R204">
        <v>847501.72</v>
      </c>
    </row>
    <row r="205" spans="1:18" x14ac:dyDescent="0.35">
      <c r="A205" s="1" t="s">
        <v>662</v>
      </c>
      <c r="B205" s="1" t="s">
        <v>34</v>
      </c>
      <c r="C205" s="1" t="s">
        <v>37</v>
      </c>
      <c r="D205">
        <v>3.7</v>
      </c>
      <c r="E205">
        <v>67</v>
      </c>
      <c r="F205">
        <v>64.12</v>
      </c>
      <c r="G205">
        <v>1010</v>
      </c>
      <c r="H205">
        <v>15358</v>
      </c>
      <c r="I205">
        <v>1</v>
      </c>
      <c r="J205">
        <v>390</v>
      </c>
      <c r="K205">
        <v>151.03</v>
      </c>
      <c r="L205">
        <v>5</v>
      </c>
      <c r="M205">
        <v>1.2</v>
      </c>
      <c r="N205" s="1" t="s">
        <v>21</v>
      </c>
      <c r="O205">
        <v>36</v>
      </c>
      <c r="P205">
        <v>24</v>
      </c>
      <c r="Q205">
        <v>60</v>
      </c>
      <c r="R205">
        <v>951842.86</v>
      </c>
    </row>
    <row r="206" spans="1:18" x14ac:dyDescent="0.35">
      <c r="A206" s="1" t="s">
        <v>663</v>
      </c>
      <c r="B206" s="1" t="s">
        <v>34</v>
      </c>
      <c r="C206" s="1" t="s">
        <v>42</v>
      </c>
      <c r="D206">
        <v>3.7</v>
      </c>
      <c r="E206">
        <v>63</v>
      </c>
      <c r="F206">
        <v>36.15</v>
      </c>
      <c r="G206">
        <v>2368</v>
      </c>
      <c r="H206">
        <v>24955</v>
      </c>
      <c r="I206">
        <v>19</v>
      </c>
      <c r="J206">
        <v>929</v>
      </c>
      <c r="K206">
        <v>94.13</v>
      </c>
      <c r="L206">
        <v>8.6999999999999993</v>
      </c>
      <c r="M206">
        <v>7.9</v>
      </c>
      <c r="N206" s="1" t="s">
        <v>21</v>
      </c>
      <c r="O206">
        <v>38</v>
      </c>
      <c r="P206">
        <v>0</v>
      </c>
      <c r="Q206">
        <v>38</v>
      </c>
      <c r="R206">
        <v>534093</v>
      </c>
    </row>
    <row r="207" spans="1:18" x14ac:dyDescent="0.35">
      <c r="A207" s="1" t="s">
        <v>667</v>
      </c>
      <c r="B207" s="1" t="s">
        <v>34</v>
      </c>
      <c r="C207" s="1" t="s">
        <v>24</v>
      </c>
      <c r="D207">
        <v>4.5</v>
      </c>
      <c r="E207">
        <v>58</v>
      </c>
      <c r="F207">
        <v>31.86</v>
      </c>
      <c r="G207">
        <v>2547</v>
      </c>
      <c r="H207">
        <v>27928</v>
      </c>
      <c r="I207">
        <v>11</v>
      </c>
      <c r="J207">
        <v>855</v>
      </c>
      <c r="K207">
        <v>177.19</v>
      </c>
      <c r="L207">
        <v>9.4</v>
      </c>
      <c r="M207">
        <v>9.6</v>
      </c>
      <c r="N207" s="1" t="s">
        <v>27</v>
      </c>
      <c r="O207">
        <v>17</v>
      </c>
      <c r="P207">
        <v>26</v>
      </c>
      <c r="Q207">
        <v>43</v>
      </c>
      <c r="R207">
        <v>433482.6</v>
      </c>
    </row>
    <row r="208" spans="1:18" x14ac:dyDescent="0.35">
      <c r="A208" s="1" t="s">
        <v>671</v>
      </c>
      <c r="B208" s="1" t="s">
        <v>34</v>
      </c>
      <c r="C208" s="1" t="s">
        <v>24</v>
      </c>
      <c r="D208">
        <v>4.9000000000000004</v>
      </c>
      <c r="E208">
        <v>57</v>
      </c>
      <c r="F208">
        <v>31.22</v>
      </c>
      <c r="G208">
        <v>1060</v>
      </c>
      <c r="H208">
        <v>15590</v>
      </c>
      <c r="I208">
        <v>14</v>
      </c>
      <c r="J208">
        <v>331</v>
      </c>
      <c r="K208">
        <v>222.3</v>
      </c>
      <c r="L208">
        <v>2.2000000000000002</v>
      </c>
      <c r="M208">
        <v>9.1999999999999993</v>
      </c>
      <c r="N208" s="1" t="s">
        <v>21</v>
      </c>
      <c r="O208">
        <v>23</v>
      </c>
      <c r="P208">
        <v>37</v>
      </c>
      <c r="Q208">
        <v>60</v>
      </c>
      <c r="R208">
        <v>414323.96</v>
      </c>
    </row>
    <row r="209" spans="1:18" x14ac:dyDescent="0.35">
      <c r="A209" s="1" t="s">
        <v>677</v>
      </c>
      <c r="B209" s="1" t="s">
        <v>34</v>
      </c>
      <c r="C209" s="1" t="s">
        <v>37</v>
      </c>
      <c r="D209">
        <v>4.0999999999999996</v>
      </c>
      <c r="E209">
        <v>68</v>
      </c>
      <c r="F209">
        <v>61.34</v>
      </c>
      <c r="G209">
        <v>3558</v>
      </c>
      <c r="H209">
        <v>38655</v>
      </c>
      <c r="I209">
        <v>16</v>
      </c>
      <c r="J209">
        <v>480</v>
      </c>
      <c r="K209">
        <v>296.20999999999998</v>
      </c>
      <c r="L209">
        <v>7.9</v>
      </c>
      <c r="M209">
        <v>6.1</v>
      </c>
      <c r="N209" s="1" t="s">
        <v>21</v>
      </c>
      <c r="O209">
        <v>1</v>
      </c>
      <c r="P209">
        <v>67</v>
      </c>
      <c r="Q209">
        <v>68</v>
      </c>
      <c r="R209">
        <v>948876.15</v>
      </c>
    </row>
    <row r="210" spans="1:18" x14ac:dyDescent="0.35">
      <c r="A210" s="1" t="s">
        <v>681</v>
      </c>
      <c r="B210" s="1" t="s">
        <v>34</v>
      </c>
      <c r="C210" s="1" t="s">
        <v>26</v>
      </c>
      <c r="D210">
        <v>4.8</v>
      </c>
      <c r="E210">
        <v>65</v>
      </c>
      <c r="F210">
        <v>46.04</v>
      </c>
      <c r="G210">
        <v>4734</v>
      </c>
      <c r="H210">
        <v>52540</v>
      </c>
      <c r="I210">
        <v>12</v>
      </c>
      <c r="J210">
        <v>782</v>
      </c>
      <c r="K210">
        <v>165.91</v>
      </c>
      <c r="L210">
        <v>2</v>
      </c>
      <c r="M210">
        <v>7.4</v>
      </c>
      <c r="N210" s="1" t="s">
        <v>21</v>
      </c>
      <c r="O210">
        <v>58</v>
      </c>
      <c r="P210">
        <v>0</v>
      </c>
      <c r="Q210">
        <v>58</v>
      </c>
      <c r="R210">
        <v>686041.72</v>
      </c>
    </row>
    <row r="211" spans="1:18" x14ac:dyDescent="0.35">
      <c r="A211" s="1" t="s">
        <v>684</v>
      </c>
      <c r="B211" s="1" t="s">
        <v>34</v>
      </c>
      <c r="C211" s="1" t="s">
        <v>26</v>
      </c>
      <c r="D211">
        <v>4.5999999999999996</v>
      </c>
      <c r="E211">
        <v>50</v>
      </c>
      <c r="F211">
        <v>54.64</v>
      </c>
      <c r="G211">
        <v>2406</v>
      </c>
      <c r="H211">
        <v>29283</v>
      </c>
      <c r="I211">
        <v>7</v>
      </c>
      <c r="J211">
        <v>116</v>
      </c>
      <c r="K211">
        <v>279.88</v>
      </c>
      <c r="L211">
        <v>1.1000000000000001</v>
      </c>
      <c r="M211">
        <v>1.5</v>
      </c>
      <c r="N211" s="1" t="s">
        <v>27</v>
      </c>
      <c r="O211">
        <v>12</v>
      </c>
      <c r="P211">
        <v>36</v>
      </c>
      <c r="Q211">
        <v>48</v>
      </c>
      <c r="R211">
        <v>614535.87</v>
      </c>
    </row>
    <row r="212" spans="1:18" x14ac:dyDescent="0.35">
      <c r="A212" s="1" t="s">
        <v>685</v>
      </c>
      <c r="B212" s="1" t="s">
        <v>34</v>
      </c>
      <c r="C212" s="1" t="s">
        <v>26</v>
      </c>
      <c r="D212">
        <v>4.5999999999999996</v>
      </c>
      <c r="E212">
        <v>62</v>
      </c>
      <c r="F212">
        <v>52.75</v>
      </c>
      <c r="G212">
        <v>1058</v>
      </c>
      <c r="H212">
        <v>12473</v>
      </c>
      <c r="I212">
        <v>6</v>
      </c>
      <c r="J212">
        <v>374</v>
      </c>
      <c r="K212">
        <v>235.2</v>
      </c>
      <c r="L212">
        <v>2</v>
      </c>
      <c r="M212">
        <v>4</v>
      </c>
      <c r="N212" s="1" t="s">
        <v>21</v>
      </c>
      <c r="O212">
        <v>30</v>
      </c>
      <c r="P212">
        <v>18</v>
      </c>
      <c r="Q212">
        <v>48</v>
      </c>
      <c r="R212">
        <v>730730.15</v>
      </c>
    </row>
    <row r="213" spans="1:18" x14ac:dyDescent="0.35">
      <c r="A213" s="1" t="s">
        <v>688</v>
      </c>
      <c r="B213" s="1" t="s">
        <v>34</v>
      </c>
      <c r="C213" s="1" t="s">
        <v>42</v>
      </c>
      <c r="D213">
        <v>4.9000000000000004</v>
      </c>
      <c r="E213">
        <v>50</v>
      </c>
      <c r="F213">
        <v>38.200000000000003</v>
      </c>
      <c r="G213">
        <v>3001</v>
      </c>
      <c r="H213">
        <v>34335</v>
      </c>
      <c r="I213">
        <v>15</v>
      </c>
      <c r="J213">
        <v>576</v>
      </c>
      <c r="K213">
        <v>229.65</v>
      </c>
      <c r="L213">
        <v>9.1</v>
      </c>
      <c r="M213">
        <v>5.6</v>
      </c>
      <c r="N213" s="1" t="s">
        <v>27</v>
      </c>
      <c r="O213">
        <v>24</v>
      </c>
      <c r="P213">
        <v>42</v>
      </c>
      <c r="Q213">
        <v>66</v>
      </c>
      <c r="R213">
        <v>450531.45</v>
      </c>
    </row>
    <row r="214" spans="1:18" x14ac:dyDescent="0.35">
      <c r="A214" s="1" t="s">
        <v>692</v>
      </c>
      <c r="B214" s="1" t="s">
        <v>34</v>
      </c>
      <c r="C214" s="1" t="s">
        <v>26</v>
      </c>
      <c r="D214">
        <v>4.5999999999999996</v>
      </c>
      <c r="E214">
        <v>57</v>
      </c>
      <c r="F214">
        <v>55.36</v>
      </c>
      <c r="G214">
        <v>1893</v>
      </c>
      <c r="H214">
        <v>22023</v>
      </c>
      <c r="I214">
        <v>6</v>
      </c>
      <c r="J214">
        <v>477</v>
      </c>
      <c r="K214">
        <v>252.85</v>
      </c>
      <c r="L214">
        <v>2</v>
      </c>
      <c r="M214">
        <v>2.5</v>
      </c>
      <c r="N214" s="1" t="s">
        <v>21</v>
      </c>
      <c r="O214">
        <v>52</v>
      </c>
      <c r="P214">
        <v>46</v>
      </c>
      <c r="Q214">
        <v>98</v>
      </c>
      <c r="R214">
        <v>709628.81</v>
      </c>
    </row>
    <row r="215" spans="1:18" x14ac:dyDescent="0.35">
      <c r="A215" s="1" t="s">
        <v>693</v>
      </c>
      <c r="B215" s="1" t="s">
        <v>34</v>
      </c>
      <c r="C215" s="1" t="s">
        <v>20</v>
      </c>
      <c r="D215">
        <v>4.5</v>
      </c>
      <c r="E215">
        <v>56</v>
      </c>
      <c r="F215">
        <v>75.47</v>
      </c>
      <c r="G215">
        <v>3058</v>
      </c>
      <c r="H215">
        <v>33670</v>
      </c>
      <c r="I215">
        <v>12</v>
      </c>
      <c r="J215">
        <v>552</v>
      </c>
      <c r="K215">
        <v>299.22000000000003</v>
      </c>
      <c r="L215">
        <v>4.0999999999999996</v>
      </c>
      <c r="M215">
        <v>3</v>
      </c>
      <c r="N215" s="1" t="s">
        <v>21</v>
      </c>
      <c r="O215">
        <v>36</v>
      </c>
      <c r="P215">
        <v>0</v>
      </c>
      <c r="Q215">
        <v>36</v>
      </c>
      <c r="R215">
        <v>951205.5</v>
      </c>
    </row>
    <row r="216" spans="1:18" x14ac:dyDescent="0.35">
      <c r="A216" s="1" t="s">
        <v>694</v>
      </c>
      <c r="B216" s="1" t="s">
        <v>34</v>
      </c>
      <c r="C216" s="1" t="s">
        <v>20</v>
      </c>
      <c r="D216">
        <v>4.8</v>
      </c>
      <c r="E216">
        <v>58</v>
      </c>
      <c r="F216">
        <v>72.25</v>
      </c>
      <c r="G216">
        <v>3844</v>
      </c>
      <c r="H216">
        <v>47148</v>
      </c>
      <c r="I216">
        <v>7</v>
      </c>
      <c r="J216">
        <v>356</v>
      </c>
      <c r="K216">
        <v>54.84</v>
      </c>
      <c r="L216">
        <v>10</v>
      </c>
      <c r="M216">
        <v>2.4</v>
      </c>
      <c r="N216" s="1" t="s">
        <v>21</v>
      </c>
      <c r="O216">
        <v>38</v>
      </c>
      <c r="P216">
        <v>44</v>
      </c>
      <c r="Q216">
        <v>82</v>
      </c>
      <c r="R216">
        <v>945679.4</v>
      </c>
    </row>
    <row r="217" spans="1:18" x14ac:dyDescent="0.35">
      <c r="A217" s="1" t="s">
        <v>702</v>
      </c>
      <c r="B217" s="1" t="s">
        <v>34</v>
      </c>
      <c r="C217" s="1" t="s">
        <v>31</v>
      </c>
      <c r="D217">
        <v>4.2</v>
      </c>
      <c r="E217">
        <v>61</v>
      </c>
      <c r="F217">
        <v>31.2</v>
      </c>
      <c r="G217">
        <v>1916</v>
      </c>
      <c r="H217">
        <v>28022</v>
      </c>
      <c r="I217">
        <v>17</v>
      </c>
      <c r="J217">
        <v>770</v>
      </c>
      <c r="K217">
        <v>145.01</v>
      </c>
      <c r="L217">
        <v>3.3</v>
      </c>
      <c r="M217">
        <v>3.7</v>
      </c>
      <c r="N217" s="1" t="s">
        <v>27</v>
      </c>
      <c r="O217">
        <v>23</v>
      </c>
      <c r="P217">
        <v>58</v>
      </c>
      <c r="Q217">
        <v>81</v>
      </c>
      <c r="R217">
        <v>445643.1</v>
      </c>
    </row>
    <row r="218" spans="1:18" x14ac:dyDescent="0.35">
      <c r="A218" s="1" t="s">
        <v>708</v>
      </c>
      <c r="B218" s="1" t="s">
        <v>34</v>
      </c>
      <c r="C218" s="1" t="s">
        <v>31</v>
      </c>
      <c r="D218">
        <v>4.5999999999999996</v>
      </c>
      <c r="E218">
        <v>69</v>
      </c>
      <c r="F218">
        <v>37.39</v>
      </c>
      <c r="G218">
        <v>2867</v>
      </c>
      <c r="H218">
        <v>36749</v>
      </c>
      <c r="I218">
        <v>2</v>
      </c>
      <c r="J218">
        <v>284</v>
      </c>
      <c r="K218">
        <v>175.73</v>
      </c>
      <c r="L218">
        <v>1.1000000000000001</v>
      </c>
      <c r="M218">
        <v>4</v>
      </c>
      <c r="N218" s="1" t="s">
        <v>21</v>
      </c>
      <c r="O218">
        <v>62</v>
      </c>
      <c r="P218">
        <v>57</v>
      </c>
      <c r="Q218">
        <v>119</v>
      </c>
      <c r="R218">
        <v>580705.65</v>
      </c>
    </row>
    <row r="219" spans="1:18" x14ac:dyDescent="0.35">
      <c r="A219" s="1" t="s">
        <v>710</v>
      </c>
      <c r="B219" s="1" t="s">
        <v>34</v>
      </c>
      <c r="C219" s="1" t="s">
        <v>37</v>
      </c>
      <c r="D219">
        <v>4.9000000000000004</v>
      </c>
      <c r="E219">
        <v>57</v>
      </c>
      <c r="F219">
        <v>57.22</v>
      </c>
      <c r="G219">
        <v>1528</v>
      </c>
      <c r="H219">
        <v>21537</v>
      </c>
      <c r="I219">
        <v>16</v>
      </c>
      <c r="J219">
        <v>124</v>
      </c>
      <c r="K219">
        <v>122.82</v>
      </c>
      <c r="L219">
        <v>5</v>
      </c>
      <c r="M219">
        <v>8.1999999999999993</v>
      </c>
      <c r="N219" s="1" t="s">
        <v>27</v>
      </c>
      <c r="O219">
        <v>39</v>
      </c>
      <c r="P219">
        <v>48</v>
      </c>
      <c r="Q219">
        <v>87</v>
      </c>
      <c r="R219">
        <v>745472.25</v>
      </c>
    </row>
    <row r="220" spans="1:18" x14ac:dyDescent="0.35">
      <c r="A220" s="1" t="s">
        <v>711</v>
      </c>
      <c r="B220" s="1" t="s">
        <v>34</v>
      </c>
      <c r="C220" s="1" t="s">
        <v>24</v>
      </c>
      <c r="D220">
        <v>3.6</v>
      </c>
      <c r="E220">
        <v>70</v>
      </c>
      <c r="F220">
        <v>34.78</v>
      </c>
      <c r="G220">
        <v>1331</v>
      </c>
      <c r="H220">
        <v>17121</v>
      </c>
      <c r="I220">
        <v>16</v>
      </c>
      <c r="J220">
        <v>669</v>
      </c>
      <c r="K220">
        <v>206.7</v>
      </c>
      <c r="L220">
        <v>4.0999999999999996</v>
      </c>
      <c r="M220">
        <v>5.2</v>
      </c>
      <c r="N220" s="1" t="s">
        <v>21</v>
      </c>
      <c r="O220">
        <v>69</v>
      </c>
      <c r="P220">
        <v>34</v>
      </c>
      <c r="Q220">
        <v>103</v>
      </c>
      <c r="R220">
        <v>561600.29</v>
      </c>
    </row>
    <row r="221" spans="1:18" x14ac:dyDescent="0.35">
      <c r="A221" s="1" t="s">
        <v>717</v>
      </c>
      <c r="B221" s="1" t="s">
        <v>34</v>
      </c>
      <c r="C221" s="1" t="s">
        <v>42</v>
      </c>
      <c r="D221">
        <v>4.0999999999999996</v>
      </c>
      <c r="E221">
        <v>67</v>
      </c>
      <c r="F221">
        <v>37.450000000000003</v>
      </c>
      <c r="G221">
        <v>1303</v>
      </c>
      <c r="H221">
        <v>19800</v>
      </c>
      <c r="I221">
        <v>12</v>
      </c>
      <c r="J221">
        <v>167</v>
      </c>
      <c r="K221">
        <v>289.48</v>
      </c>
      <c r="L221">
        <v>5.0999999999999996</v>
      </c>
      <c r="M221">
        <v>9.1999999999999993</v>
      </c>
      <c r="N221" s="1" t="s">
        <v>21</v>
      </c>
      <c r="O221">
        <v>51</v>
      </c>
      <c r="P221">
        <v>16</v>
      </c>
      <c r="Q221">
        <v>67</v>
      </c>
      <c r="R221">
        <v>574441.5</v>
      </c>
    </row>
    <row r="222" spans="1:18" x14ac:dyDescent="0.35">
      <c r="A222" s="1" t="s">
        <v>724</v>
      </c>
      <c r="B222" s="1" t="s">
        <v>34</v>
      </c>
      <c r="C222" s="1" t="s">
        <v>37</v>
      </c>
      <c r="D222">
        <v>4.9000000000000004</v>
      </c>
      <c r="E222">
        <v>50</v>
      </c>
      <c r="F222">
        <v>64.8</v>
      </c>
      <c r="G222">
        <v>2089</v>
      </c>
      <c r="H222">
        <v>29269</v>
      </c>
      <c r="I222">
        <v>9</v>
      </c>
      <c r="J222">
        <v>977</v>
      </c>
      <c r="K222">
        <v>111.58</v>
      </c>
      <c r="L222">
        <v>9.1</v>
      </c>
      <c r="M222">
        <v>2.5</v>
      </c>
      <c r="N222" s="1" t="s">
        <v>27</v>
      </c>
      <c r="O222">
        <v>16</v>
      </c>
      <c r="P222">
        <v>44</v>
      </c>
      <c r="Q222">
        <v>60</v>
      </c>
      <c r="R222">
        <v>734798.95</v>
      </c>
    </row>
    <row r="223" spans="1:18" x14ac:dyDescent="0.35">
      <c r="A223" s="1" t="s">
        <v>728</v>
      </c>
      <c r="B223" s="1" t="s">
        <v>34</v>
      </c>
      <c r="C223" s="1" t="s">
        <v>20</v>
      </c>
      <c r="D223">
        <v>3</v>
      </c>
      <c r="E223">
        <v>68</v>
      </c>
      <c r="F223">
        <v>65.08</v>
      </c>
      <c r="G223">
        <v>849</v>
      </c>
      <c r="H223">
        <v>12714</v>
      </c>
      <c r="I223">
        <v>8</v>
      </c>
      <c r="J223">
        <v>834</v>
      </c>
      <c r="K223">
        <v>136.74</v>
      </c>
      <c r="L223">
        <v>8.9</v>
      </c>
      <c r="M223">
        <v>7.3</v>
      </c>
      <c r="N223" s="1" t="s">
        <v>21</v>
      </c>
      <c r="O223">
        <v>56</v>
      </c>
      <c r="P223">
        <v>14</v>
      </c>
      <c r="Q223">
        <v>70</v>
      </c>
      <c r="R223">
        <v>993404.16</v>
      </c>
    </row>
    <row r="224" spans="1:18" x14ac:dyDescent="0.35">
      <c r="A224" s="1" t="s">
        <v>733</v>
      </c>
      <c r="B224" s="1" t="s">
        <v>34</v>
      </c>
      <c r="C224" s="1" t="s">
        <v>31</v>
      </c>
      <c r="D224">
        <v>3.7</v>
      </c>
      <c r="E224">
        <v>62</v>
      </c>
      <c r="F224">
        <v>30.39</v>
      </c>
      <c r="G224">
        <v>2246</v>
      </c>
      <c r="H224">
        <v>29816</v>
      </c>
      <c r="I224">
        <v>4</v>
      </c>
      <c r="J224">
        <v>934</v>
      </c>
      <c r="K224">
        <v>242.98</v>
      </c>
      <c r="L224">
        <v>4</v>
      </c>
      <c r="M224">
        <v>2.1</v>
      </c>
      <c r="N224" s="1" t="s">
        <v>27</v>
      </c>
      <c r="O224">
        <v>1</v>
      </c>
      <c r="P224">
        <v>11</v>
      </c>
      <c r="Q224">
        <v>12</v>
      </c>
      <c r="R224">
        <v>426777.9</v>
      </c>
    </row>
    <row r="225" spans="1:18" x14ac:dyDescent="0.35">
      <c r="A225" s="1" t="s">
        <v>734</v>
      </c>
      <c r="B225" s="1" t="s">
        <v>34</v>
      </c>
      <c r="C225" s="1" t="s">
        <v>26</v>
      </c>
      <c r="D225">
        <v>4.2</v>
      </c>
      <c r="E225">
        <v>63</v>
      </c>
      <c r="F225">
        <v>52.48</v>
      </c>
      <c r="G225">
        <v>4102</v>
      </c>
      <c r="H225">
        <v>44571</v>
      </c>
      <c r="I225">
        <v>14</v>
      </c>
      <c r="J225">
        <v>219</v>
      </c>
      <c r="K225">
        <v>244.28</v>
      </c>
      <c r="L225">
        <v>8.6</v>
      </c>
      <c r="M225">
        <v>3.1</v>
      </c>
      <c r="N225" s="1" t="s">
        <v>27</v>
      </c>
      <c r="O225">
        <v>40</v>
      </c>
      <c r="P225">
        <v>8</v>
      </c>
      <c r="Q225">
        <v>48</v>
      </c>
      <c r="R225">
        <v>755255.15</v>
      </c>
    </row>
    <row r="226" spans="1:18" x14ac:dyDescent="0.35">
      <c r="A226" s="1" t="s">
        <v>739</v>
      </c>
      <c r="B226" s="1" t="s">
        <v>34</v>
      </c>
      <c r="C226" s="1" t="s">
        <v>24</v>
      </c>
      <c r="D226">
        <v>4.3</v>
      </c>
      <c r="E226">
        <v>55</v>
      </c>
      <c r="F226">
        <v>31.25</v>
      </c>
      <c r="G226">
        <v>1034</v>
      </c>
      <c r="H226">
        <v>19180</v>
      </c>
      <c r="I226">
        <v>5</v>
      </c>
      <c r="J226">
        <v>561</v>
      </c>
      <c r="K226">
        <v>231.02</v>
      </c>
      <c r="L226">
        <v>2.5</v>
      </c>
      <c r="M226">
        <v>7.5</v>
      </c>
      <c r="N226" s="1" t="s">
        <v>21</v>
      </c>
      <c r="O226">
        <v>24</v>
      </c>
      <c r="P226">
        <v>25</v>
      </c>
      <c r="Q226">
        <v>49</v>
      </c>
      <c r="R226">
        <v>391569.5</v>
      </c>
    </row>
    <row r="227" spans="1:18" x14ac:dyDescent="0.35">
      <c r="A227" s="1" t="s">
        <v>740</v>
      </c>
      <c r="B227" s="1" t="s">
        <v>34</v>
      </c>
      <c r="C227" s="1" t="s">
        <v>37</v>
      </c>
      <c r="D227">
        <v>4.7</v>
      </c>
      <c r="E227">
        <v>64</v>
      </c>
      <c r="F227">
        <v>58.08</v>
      </c>
      <c r="G227">
        <v>4563</v>
      </c>
      <c r="H227">
        <v>45884</v>
      </c>
      <c r="I227">
        <v>14</v>
      </c>
      <c r="J227">
        <v>207</v>
      </c>
      <c r="K227">
        <v>185.86</v>
      </c>
      <c r="L227">
        <v>3.4</v>
      </c>
      <c r="M227">
        <v>9.8000000000000007</v>
      </c>
      <c r="N227" s="1" t="s">
        <v>27</v>
      </c>
      <c r="O227">
        <v>60</v>
      </c>
      <c r="P227">
        <v>7</v>
      </c>
      <c r="Q227">
        <v>67</v>
      </c>
      <c r="R227">
        <v>848093.34</v>
      </c>
    </row>
    <row r="228" spans="1:18" x14ac:dyDescent="0.35">
      <c r="A228" s="1" t="s">
        <v>742</v>
      </c>
      <c r="B228" s="1" t="s">
        <v>34</v>
      </c>
      <c r="C228" s="1" t="s">
        <v>24</v>
      </c>
      <c r="D228">
        <v>3.4</v>
      </c>
      <c r="E228">
        <v>57</v>
      </c>
      <c r="F228">
        <v>32.24</v>
      </c>
      <c r="G228">
        <v>754</v>
      </c>
      <c r="H228">
        <v>7705</v>
      </c>
      <c r="I228">
        <v>15</v>
      </c>
      <c r="J228">
        <v>252</v>
      </c>
      <c r="K228">
        <v>206.76</v>
      </c>
      <c r="L228">
        <v>5.6</v>
      </c>
      <c r="M228">
        <v>4.2</v>
      </c>
      <c r="N228" s="1" t="s">
        <v>27</v>
      </c>
      <c r="O228">
        <v>22</v>
      </c>
      <c r="P228">
        <v>1</v>
      </c>
      <c r="Q228">
        <v>23</v>
      </c>
      <c r="R228">
        <v>425113.69</v>
      </c>
    </row>
    <row r="229" spans="1:18" x14ac:dyDescent="0.35">
      <c r="A229" s="1" t="s">
        <v>743</v>
      </c>
      <c r="B229" s="1" t="s">
        <v>34</v>
      </c>
      <c r="C229" s="1" t="s">
        <v>20</v>
      </c>
      <c r="D229">
        <v>3.3</v>
      </c>
      <c r="E229">
        <v>51</v>
      </c>
      <c r="F229">
        <v>72.760000000000005</v>
      </c>
      <c r="G229">
        <v>713</v>
      </c>
      <c r="H229">
        <v>7521</v>
      </c>
      <c r="I229">
        <v>1</v>
      </c>
      <c r="J229">
        <v>169</v>
      </c>
      <c r="K229">
        <v>193.42</v>
      </c>
      <c r="L229">
        <v>1.8</v>
      </c>
      <c r="M229">
        <v>3.3</v>
      </c>
      <c r="N229" s="1" t="s">
        <v>27</v>
      </c>
      <c r="O229">
        <v>42</v>
      </c>
      <c r="P229">
        <v>1</v>
      </c>
      <c r="Q229">
        <v>43</v>
      </c>
      <c r="R229">
        <v>821118.67</v>
      </c>
    </row>
    <row r="230" spans="1:18" x14ac:dyDescent="0.35">
      <c r="A230" s="1" t="s">
        <v>744</v>
      </c>
      <c r="B230" s="1" t="s">
        <v>34</v>
      </c>
      <c r="C230" s="1" t="s">
        <v>37</v>
      </c>
      <c r="D230">
        <v>3</v>
      </c>
      <c r="E230">
        <v>63</v>
      </c>
      <c r="F230">
        <v>65.92</v>
      </c>
      <c r="G230">
        <v>1571</v>
      </c>
      <c r="H230">
        <v>18540</v>
      </c>
      <c r="I230">
        <v>19</v>
      </c>
      <c r="J230">
        <v>78</v>
      </c>
      <c r="K230">
        <v>260.7</v>
      </c>
      <c r="L230">
        <v>1.4</v>
      </c>
      <c r="M230">
        <v>1.4</v>
      </c>
      <c r="N230" s="1" t="s">
        <v>27</v>
      </c>
      <c r="O230">
        <v>33</v>
      </c>
      <c r="P230">
        <v>9</v>
      </c>
      <c r="Q230">
        <v>42</v>
      </c>
      <c r="R230">
        <v>936106.38</v>
      </c>
    </row>
    <row r="231" spans="1:18" x14ac:dyDescent="0.35">
      <c r="A231" s="1" t="s">
        <v>745</v>
      </c>
      <c r="B231" s="1" t="s">
        <v>34</v>
      </c>
      <c r="C231" s="1" t="s">
        <v>37</v>
      </c>
      <c r="D231">
        <v>4.4000000000000004</v>
      </c>
      <c r="E231">
        <v>65</v>
      </c>
      <c r="F231">
        <v>59.25</v>
      </c>
      <c r="G231">
        <v>1556</v>
      </c>
      <c r="H231">
        <v>16617</v>
      </c>
      <c r="I231">
        <v>4</v>
      </c>
      <c r="J231">
        <v>211</v>
      </c>
      <c r="K231">
        <v>144.81</v>
      </c>
      <c r="L231">
        <v>1.4</v>
      </c>
      <c r="M231">
        <v>2.6</v>
      </c>
      <c r="N231" s="1" t="s">
        <v>21</v>
      </c>
      <c r="O231">
        <v>7</v>
      </c>
      <c r="P231">
        <v>16</v>
      </c>
      <c r="Q231">
        <v>23</v>
      </c>
      <c r="R231">
        <v>854373.35</v>
      </c>
    </row>
    <row r="232" spans="1:18" x14ac:dyDescent="0.35">
      <c r="A232" s="1" t="s">
        <v>749</v>
      </c>
      <c r="B232" s="1" t="s">
        <v>34</v>
      </c>
      <c r="C232" s="1" t="s">
        <v>26</v>
      </c>
      <c r="D232">
        <v>4.0999999999999996</v>
      </c>
      <c r="E232">
        <v>61</v>
      </c>
      <c r="F232">
        <v>45.41</v>
      </c>
      <c r="G232">
        <v>3493</v>
      </c>
      <c r="H232">
        <v>43450</v>
      </c>
      <c r="I232">
        <v>10</v>
      </c>
      <c r="J232">
        <v>972</v>
      </c>
      <c r="K232">
        <v>105.12</v>
      </c>
      <c r="L232">
        <v>4.3</v>
      </c>
      <c r="M232">
        <v>8.1</v>
      </c>
      <c r="N232" s="1" t="s">
        <v>21</v>
      </c>
      <c r="O232">
        <v>8</v>
      </c>
      <c r="P232">
        <v>6</v>
      </c>
      <c r="Q232">
        <v>14</v>
      </c>
      <c r="R232">
        <v>632823.93000000005</v>
      </c>
    </row>
    <row r="233" spans="1:18" x14ac:dyDescent="0.35">
      <c r="A233" s="1" t="s">
        <v>758</v>
      </c>
      <c r="B233" s="1" t="s">
        <v>34</v>
      </c>
      <c r="C233" s="1" t="s">
        <v>31</v>
      </c>
      <c r="D233">
        <v>4.8</v>
      </c>
      <c r="E233">
        <v>50</v>
      </c>
      <c r="F233">
        <v>32.78</v>
      </c>
      <c r="G233">
        <v>2505</v>
      </c>
      <c r="H233">
        <v>30949</v>
      </c>
      <c r="I233">
        <v>3</v>
      </c>
      <c r="J233">
        <v>203</v>
      </c>
      <c r="K233">
        <v>214.78</v>
      </c>
      <c r="L233">
        <v>6</v>
      </c>
      <c r="M233">
        <v>6.8</v>
      </c>
      <c r="N233" s="1" t="s">
        <v>27</v>
      </c>
      <c r="O233">
        <v>32</v>
      </c>
      <c r="P233">
        <v>49</v>
      </c>
      <c r="Q233">
        <v>81</v>
      </c>
      <c r="R233">
        <v>376707.13</v>
      </c>
    </row>
    <row r="234" spans="1:18" x14ac:dyDescent="0.35">
      <c r="A234" s="1" t="s">
        <v>761</v>
      </c>
      <c r="B234" s="1" t="s">
        <v>34</v>
      </c>
      <c r="C234" s="1" t="s">
        <v>31</v>
      </c>
      <c r="D234">
        <v>3.1</v>
      </c>
      <c r="E234">
        <v>62</v>
      </c>
      <c r="F234">
        <v>32.49</v>
      </c>
      <c r="G234">
        <v>1415</v>
      </c>
      <c r="H234">
        <v>14513</v>
      </c>
      <c r="I234">
        <v>8</v>
      </c>
      <c r="J234">
        <v>88</v>
      </c>
      <c r="K234">
        <v>100.98</v>
      </c>
      <c r="L234">
        <v>5.5</v>
      </c>
      <c r="M234">
        <v>7.8</v>
      </c>
      <c r="N234" s="1" t="s">
        <v>27</v>
      </c>
      <c r="O234">
        <v>35</v>
      </c>
      <c r="P234">
        <v>56</v>
      </c>
      <c r="Q234">
        <v>91</v>
      </c>
      <c r="R234">
        <v>461779.96</v>
      </c>
    </row>
    <row r="235" spans="1:18" x14ac:dyDescent="0.35">
      <c r="A235" s="1" t="s">
        <v>762</v>
      </c>
      <c r="B235" s="1" t="s">
        <v>34</v>
      </c>
      <c r="C235" s="1" t="s">
        <v>20</v>
      </c>
      <c r="D235">
        <v>4.9000000000000004</v>
      </c>
      <c r="E235">
        <v>57</v>
      </c>
      <c r="F235">
        <v>65.209999999999994</v>
      </c>
      <c r="G235">
        <v>1174</v>
      </c>
      <c r="H235">
        <v>12706</v>
      </c>
      <c r="I235">
        <v>9</v>
      </c>
      <c r="J235">
        <v>826</v>
      </c>
      <c r="K235">
        <v>69.87</v>
      </c>
      <c r="L235">
        <v>7</v>
      </c>
      <c r="M235">
        <v>9.8000000000000007</v>
      </c>
      <c r="N235" s="1" t="s">
        <v>21</v>
      </c>
      <c r="O235">
        <v>50</v>
      </c>
      <c r="P235">
        <v>19</v>
      </c>
      <c r="Q235">
        <v>69</v>
      </c>
      <c r="R235">
        <v>839964.22</v>
      </c>
    </row>
    <row r="236" spans="1:18" x14ac:dyDescent="0.35">
      <c r="A236" s="1" t="s">
        <v>767</v>
      </c>
      <c r="B236" s="1" t="s">
        <v>34</v>
      </c>
      <c r="C236" s="1" t="s">
        <v>31</v>
      </c>
      <c r="D236">
        <v>4.5999999999999996</v>
      </c>
      <c r="E236">
        <v>58</v>
      </c>
      <c r="F236">
        <v>37.36</v>
      </c>
      <c r="G236">
        <v>2791</v>
      </c>
      <c r="H236">
        <v>29873</v>
      </c>
      <c r="I236">
        <v>8</v>
      </c>
      <c r="J236">
        <v>162</v>
      </c>
      <c r="K236">
        <v>71.36</v>
      </c>
      <c r="L236">
        <v>8.8000000000000007</v>
      </c>
      <c r="M236">
        <v>8.4</v>
      </c>
      <c r="N236" s="1" t="s">
        <v>21</v>
      </c>
      <c r="O236">
        <v>35</v>
      </c>
      <c r="P236">
        <v>9</v>
      </c>
      <c r="Q236">
        <v>44</v>
      </c>
      <c r="R236">
        <v>498794.71</v>
      </c>
    </row>
    <row r="237" spans="1:18" x14ac:dyDescent="0.35">
      <c r="A237" s="1" t="s">
        <v>768</v>
      </c>
      <c r="B237" s="1" t="s">
        <v>34</v>
      </c>
      <c r="C237" s="1" t="s">
        <v>26</v>
      </c>
      <c r="D237">
        <v>4</v>
      </c>
      <c r="E237">
        <v>55</v>
      </c>
      <c r="F237">
        <v>51.78</v>
      </c>
      <c r="G237">
        <v>3657</v>
      </c>
      <c r="H237">
        <v>39293</v>
      </c>
      <c r="I237">
        <v>6</v>
      </c>
      <c r="J237">
        <v>908</v>
      </c>
      <c r="K237">
        <v>242.49</v>
      </c>
      <c r="L237">
        <v>5</v>
      </c>
      <c r="M237">
        <v>4.5999999999999996</v>
      </c>
      <c r="N237" s="1" t="s">
        <v>27</v>
      </c>
      <c r="O237">
        <v>34</v>
      </c>
      <c r="P237">
        <v>49</v>
      </c>
      <c r="Q237">
        <v>83</v>
      </c>
      <c r="R237">
        <v>648053.99</v>
      </c>
    </row>
    <row r="238" spans="1:18" x14ac:dyDescent="0.35">
      <c r="A238" s="1" t="s">
        <v>769</v>
      </c>
      <c r="B238" s="1" t="s">
        <v>34</v>
      </c>
      <c r="C238" s="1" t="s">
        <v>37</v>
      </c>
      <c r="D238">
        <v>3.9</v>
      </c>
      <c r="E238">
        <v>69</v>
      </c>
      <c r="F238">
        <v>65.31</v>
      </c>
      <c r="G238">
        <v>2513</v>
      </c>
      <c r="H238">
        <v>27531</v>
      </c>
      <c r="I238">
        <v>6</v>
      </c>
      <c r="J238">
        <v>700</v>
      </c>
      <c r="K238">
        <v>58.2</v>
      </c>
      <c r="L238">
        <v>2.5</v>
      </c>
      <c r="M238">
        <v>4.8</v>
      </c>
      <c r="N238" s="1" t="s">
        <v>27</v>
      </c>
      <c r="O238">
        <v>4</v>
      </c>
      <c r="P238">
        <v>11</v>
      </c>
      <c r="Q238">
        <v>15</v>
      </c>
      <c r="R238">
        <v>1004075.11</v>
      </c>
    </row>
    <row r="239" spans="1:18" x14ac:dyDescent="0.35">
      <c r="A239" s="1" t="s">
        <v>770</v>
      </c>
      <c r="B239" s="1" t="s">
        <v>34</v>
      </c>
      <c r="C239" s="1" t="s">
        <v>26</v>
      </c>
      <c r="D239">
        <v>3</v>
      </c>
      <c r="E239">
        <v>51</v>
      </c>
      <c r="F239">
        <v>50.69</v>
      </c>
      <c r="G239">
        <v>893</v>
      </c>
      <c r="H239">
        <v>9744</v>
      </c>
      <c r="I239">
        <v>2</v>
      </c>
      <c r="J239">
        <v>705</v>
      </c>
      <c r="K239">
        <v>208.61</v>
      </c>
      <c r="L239">
        <v>4.5999999999999996</v>
      </c>
      <c r="M239">
        <v>6.9</v>
      </c>
      <c r="N239" s="1" t="s">
        <v>27</v>
      </c>
      <c r="O239">
        <v>11</v>
      </c>
      <c r="P239">
        <v>28</v>
      </c>
      <c r="Q239">
        <v>39</v>
      </c>
      <c r="R239">
        <v>579120.22</v>
      </c>
    </row>
    <row r="240" spans="1:18" x14ac:dyDescent="0.35">
      <c r="A240" s="1" t="s">
        <v>776</v>
      </c>
      <c r="B240" s="1" t="s">
        <v>34</v>
      </c>
      <c r="C240" s="1" t="s">
        <v>20</v>
      </c>
      <c r="D240">
        <v>5</v>
      </c>
      <c r="E240">
        <v>57</v>
      </c>
      <c r="F240">
        <v>69.63</v>
      </c>
      <c r="G240">
        <v>2952</v>
      </c>
      <c r="H240">
        <v>33049</v>
      </c>
      <c r="I240">
        <v>13</v>
      </c>
      <c r="J240">
        <v>981</v>
      </c>
      <c r="K240">
        <v>141.93</v>
      </c>
      <c r="L240">
        <v>3.8</v>
      </c>
      <c r="M240">
        <v>8.6999999999999993</v>
      </c>
      <c r="N240" s="1" t="s">
        <v>27</v>
      </c>
      <c r="O240">
        <v>50</v>
      </c>
      <c r="P240">
        <v>35</v>
      </c>
      <c r="Q240">
        <v>85</v>
      </c>
      <c r="R240">
        <v>902402.29</v>
      </c>
    </row>
    <row r="241" spans="1:18" x14ac:dyDescent="0.35">
      <c r="A241" s="1" t="s">
        <v>778</v>
      </c>
      <c r="B241" s="1" t="s">
        <v>34</v>
      </c>
      <c r="C241" s="1" t="s">
        <v>20</v>
      </c>
      <c r="D241">
        <v>5</v>
      </c>
      <c r="E241">
        <v>69</v>
      </c>
      <c r="F241">
        <v>75.09</v>
      </c>
      <c r="G241">
        <v>1864</v>
      </c>
      <c r="H241">
        <v>24989</v>
      </c>
      <c r="I241">
        <v>12</v>
      </c>
      <c r="J241">
        <v>709</v>
      </c>
      <c r="K241">
        <v>198.64</v>
      </c>
      <c r="L241">
        <v>1.8</v>
      </c>
      <c r="M241">
        <v>6.5</v>
      </c>
      <c r="N241" s="1" t="s">
        <v>21</v>
      </c>
      <c r="O241">
        <v>46</v>
      </c>
      <c r="P241">
        <v>40</v>
      </c>
      <c r="Q241">
        <v>86</v>
      </c>
      <c r="R241">
        <v>1162756.18</v>
      </c>
    </row>
    <row r="242" spans="1:18" x14ac:dyDescent="0.35">
      <c r="A242" s="1" t="s">
        <v>783</v>
      </c>
      <c r="B242" s="1" t="s">
        <v>34</v>
      </c>
      <c r="C242" s="1" t="s">
        <v>24</v>
      </c>
      <c r="D242">
        <v>3.2</v>
      </c>
      <c r="E242">
        <v>57</v>
      </c>
      <c r="F242">
        <v>30.7</v>
      </c>
      <c r="G242">
        <v>2550</v>
      </c>
      <c r="H242">
        <v>26722</v>
      </c>
      <c r="I242">
        <v>10</v>
      </c>
      <c r="J242">
        <v>127</v>
      </c>
      <c r="K242">
        <v>57.54</v>
      </c>
      <c r="L242">
        <v>3</v>
      </c>
      <c r="M242">
        <v>5</v>
      </c>
      <c r="N242" s="1" t="s">
        <v>27</v>
      </c>
      <c r="O242">
        <v>54</v>
      </c>
      <c r="P242">
        <v>31</v>
      </c>
      <c r="Q242">
        <v>85</v>
      </c>
      <c r="R242">
        <v>405252.7</v>
      </c>
    </row>
    <row r="243" spans="1:18" x14ac:dyDescent="0.35">
      <c r="A243" s="1" t="s">
        <v>786</v>
      </c>
      <c r="B243" s="1" t="s">
        <v>34</v>
      </c>
      <c r="C243" s="1" t="s">
        <v>42</v>
      </c>
      <c r="D243">
        <v>4.7</v>
      </c>
      <c r="E243">
        <v>69</v>
      </c>
      <c r="F243">
        <v>41.62</v>
      </c>
      <c r="G243">
        <v>1556</v>
      </c>
      <c r="H243">
        <v>19096</v>
      </c>
      <c r="I243">
        <v>4</v>
      </c>
      <c r="J243">
        <v>680</v>
      </c>
      <c r="K243">
        <v>199.26</v>
      </c>
      <c r="L243">
        <v>2.5</v>
      </c>
      <c r="M243">
        <v>8.8000000000000007</v>
      </c>
      <c r="N243" s="1" t="s">
        <v>27</v>
      </c>
      <c r="O243">
        <v>36</v>
      </c>
      <c r="P243">
        <v>13</v>
      </c>
      <c r="Q243">
        <v>49</v>
      </c>
      <c r="R243">
        <v>645258</v>
      </c>
    </row>
    <row r="244" spans="1:18" x14ac:dyDescent="0.35">
      <c r="A244" s="1" t="s">
        <v>792</v>
      </c>
      <c r="B244" s="1" t="s">
        <v>34</v>
      </c>
      <c r="C244" s="1" t="s">
        <v>31</v>
      </c>
      <c r="D244">
        <v>4.0999999999999996</v>
      </c>
      <c r="E244">
        <v>53</v>
      </c>
      <c r="F244">
        <v>36.74</v>
      </c>
      <c r="G244">
        <v>1953</v>
      </c>
      <c r="H244">
        <v>21227</v>
      </c>
      <c r="I244">
        <v>1</v>
      </c>
      <c r="J244">
        <v>532</v>
      </c>
      <c r="K244">
        <v>171.06</v>
      </c>
      <c r="L244">
        <v>9.6999999999999993</v>
      </c>
      <c r="M244">
        <v>2</v>
      </c>
      <c r="N244" s="1" t="s">
        <v>27</v>
      </c>
      <c r="O244">
        <v>51</v>
      </c>
      <c r="P244">
        <v>35</v>
      </c>
      <c r="Q244">
        <v>86</v>
      </c>
      <c r="R244">
        <v>441505.67</v>
      </c>
    </row>
    <row r="245" spans="1:18" x14ac:dyDescent="0.35">
      <c r="A245" s="1" t="s">
        <v>799</v>
      </c>
      <c r="B245" s="1" t="s">
        <v>34</v>
      </c>
      <c r="C245" s="1" t="s">
        <v>26</v>
      </c>
      <c r="D245">
        <v>3.2</v>
      </c>
      <c r="E245">
        <v>59</v>
      </c>
      <c r="F245">
        <v>45.15</v>
      </c>
      <c r="G245">
        <v>3072</v>
      </c>
      <c r="H245">
        <v>36404</v>
      </c>
      <c r="I245">
        <v>2</v>
      </c>
      <c r="J245">
        <v>434</v>
      </c>
      <c r="K245">
        <v>82.25</v>
      </c>
      <c r="L245">
        <v>7.1</v>
      </c>
      <c r="M245">
        <v>5.3</v>
      </c>
      <c r="N245" s="1" t="s">
        <v>27</v>
      </c>
      <c r="O245">
        <v>51</v>
      </c>
      <c r="P245">
        <v>10</v>
      </c>
      <c r="Q245">
        <v>61</v>
      </c>
      <c r="R245">
        <v>601633.5</v>
      </c>
    </row>
    <row r="246" spans="1:18" x14ac:dyDescent="0.35">
      <c r="A246" s="1" t="s">
        <v>804</v>
      </c>
      <c r="B246" s="1" t="s">
        <v>34</v>
      </c>
      <c r="C246" s="1" t="s">
        <v>26</v>
      </c>
      <c r="D246">
        <v>4.7</v>
      </c>
      <c r="E246">
        <v>70</v>
      </c>
      <c r="F246">
        <v>49.96</v>
      </c>
      <c r="G246">
        <v>2654</v>
      </c>
      <c r="H246">
        <v>32456</v>
      </c>
      <c r="I246">
        <v>13</v>
      </c>
      <c r="J246">
        <v>95</v>
      </c>
      <c r="K246">
        <v>231.91</v>
      </c>
      <c r="L246">
        <v>6.5</v>
      </c>
      <c r="M246">
        <v>8.4</v>
      </c>
      <c r="N246" s="1" t="s">
        <v>27</v>
      </c>
      <c r="O246">
        <v>18</v>
      </c>
      <c r="P246">
        <v>39</v>
      </c>
      <c r="Q246">
        <v>57</v>
      </c>
      <c r="R246">
        <v>794978.32</v>
      </c>
    </row>
    <row r="247" spans="1:18" x14ac:dyDescent="0.35">
      <c r="A247" s="1" t="s">
        <v>811</v>
      </c>
      <c r="B247" s="1" t="s">
        <v>34</v>
      </c>
      <c r="C247" s="1" t="s">
        <v>26</v>
      </c>
      <c r="D247">
        <v>5</v>
      </c>
      <c r="E247">
        <v>50</v>
      </c>
      <c r="F247">
        <v>47.67</v>
      </c>
      <c r="G247">
        <v>2335</v>
      </c>
      <c r="H247">
        <v>27114</v>
      </c>
      <c r="I247">
        <v>9</v>
      </c>
      <c r="J247">
        <v>701</v>
      </c>
      <c r="K247">
        <v>228.99</v>
      </c>
      <c r="L247">
        <v>4.3</v>
      </c>
      <c r="M247">
        <v>1.2</v>
      </c>
      <c r="N247" s="1" t="s">
        <v>21</v>
      </c>
      <c r="O247">
        <v>18</v>
      </c>
      <c r="P247">
        <v>8</v>
      </c>
      <c r="Q247">
        <v>26</v>
      </c>
      <c r="R247">
        <v>541236.12</v>
      </c>
    </row>
    <row r="248" spans="1:18" x14ac:dyDescent="0.35">
      <c r="A248" s="1" t="s">
        <v>812</v>
      </c>
      <c r="B248" s="1" t="s">
        <v>34</v>
      </c>
      <c r="C248" s="1" t="s">
        <v>24</v>
      </c>
      <c r="D248">
        <v>3.3</v>
      </c>
      <c r="E248">
        <v>67</v>
      </c>
      <c r="F248">
        <v>32.39</v>
      </c>
      <c r="G248">
        <v>3213</v>
      </c>
      <c r="H248">
        <v>36451</v>
      </c>
      <c r="I248">
        <v>16</v>
      </c>
      <c r="J248">
        <v>587</v>
      </c>
      <c r="K248">
        <v>189.02</v>
      </c>
      <c r="L248">
        <v>1.7</v>
      </c>
      <c r="M248">
        <v>7.3</v>
      </c>
      <c r="N248" s="1" t="s">
        <v>21</v>
      </c>
      <c r="O248">
        <v>58</v>
      </c>
      <c r="P248">
        <v>34</v>
      </c>
      <c r="Q248">
        <v>92</v>
      </c>
      <c r="R248">
        <v>506554.4</v>
      </c>
    </row>
    <row r="249" spans="1:18" x14ac:dyDescent="0.35">
      <c r="A249" s="1" t="s">
        <v>816</v>
      </c>
      <c r="B249" s="1" t="s">
        <v>34</v>
      </c>
      <c r="C249" s="1" t="s">
        <v>20</v>
      </c>
      <c r="D249">
        <v>4.7</v>
      </c>
      <c r="E249">
        <v>63</v>
      </c>
      <c r="F249">
        <v>73.37</v>
      </c>
      <c r="G249">
        <v>4292</v>
      </c>
      <c r="H249">
        <v>49488</v>
      </c>
      <c r="I249">
        <v>2</v>
      </c>
      <c r="J249">
        <v>496</v>
      </c>
      <c r="K249">
        <v>251.89</v>
      </c>
      <c r="L249">
        <v>2.7</v>
      </c>
      <c r="M249">
        <v>1.2</v>
      </c>
      <c r="N249" s="1" t="s">
        <v>21</v>
      </c>
      <c r="O249">
        <v>53</v>
      </c>
      <c r="P249">
        <v>28</v>
      </c>
      <c r="Q249">
        <v>81</v>
      </c>
      <c r="R249">
        <v>1032083.26</v>
      </c>
    </row>
    <row r="250" spans="1:18" x14ac:dyDescent="0.35">
      <c r="A250" s="1" t="s">
        <v>818</v>
      </c>
      <c r="B250" s="1" t="s">
        <v>34</v>
      </c>
      <c r="C250" s="1" t="s">
        <v>31</v>
      </c>
      <c r="D250">
        <v>4.9000000000000004</v>
      </c>
      <c r="E250">
        <v>67</v>
      </c>
      <c r="F250">
        <v>36.25</v>
      </c>
      <c r="G250">
        <v>3100</v>
      </c>
      <c r="H250">
        <v>35691</v>
      </c>
      <c r="I250">
        <v>1</v>
      </c>
      <c r="J250">
        <v>313</v>
      </c>
      <c r="K250">
        <v>145.35</v>
      </c>
      <c r="L250">
        <v>3.1</v>
      </c>
      <c r="M250">
        <v>5</v>
      </c>
      <c r="N250" s="1" t="s">
        <v>27</v>
      </c>
      <c r="O250">
        <v>30</v>
      </c>
      <c r="P250">
        <v>28</v>
      </c>
      <c r="Q250">
        <v>58</v>
      </c>
      <c r="R250">
        <v>546109.30000000005</v>
      </c>
    </row>
    <row r="251" spans="1:18" x14ac:dyDescent="0.35">
      <c r="A251" s="1" t="s">
        <v>823</v>
      </c>
      <c r="B251" s="1" t="s">
        <v>34</v>
      </c>
      <c r="C251" s="1" t="s">
        <v>42</v>
      </c>
      <c r="D251">
        <v>3.6</v>
      </c>
      <c r="E251">
        <v>68</v>
      </c>
      <c r="F251">
        <v>36.01</v>
      </c>
      <c r="G251">
        <v>1886</v>
      </c>
      <c r="H251">
        <v>23164</v>
      </c>
      <c r="I251">
        <v>4</v>
      </c>
      <c r="J251">
        <v>927</v>
      </c>
      <c r="K251">
        <v>203.45</v>
      </c>
      <c r="L251">
        <v>1.9</v>
      </c>
      <c r="M251">
        <v>4</v>
      </c>
      <c r="N251" s="1" t="s">
        <v>27</v>
      </c>
      <c r="O251">
        <v>45</v>
      </c>
      <c r="P251">
        <v>27</v>
      </c>
      <c r="Q251">
        <v>72</v>
      </c>
      <c r="R251">
        <v>551644.84</v>
      </c>
    </row>
    <row r="252" spans="1:18" x14ac:dyDescent="0.35">
      <c r="A252" s="1" t="s">
        <v>826</v>
      </c>
      <c r="B252" s="1" t="s">
        <v>34</v>
      </c>
      <c r="C252" s="1" t="s">
        <v>37</v>
      </c>
      <c r="D252">
        <v>3.9</v>
      </c>
      <c r="E252">
        <v>65</v>
      </c>
      <c r="F252">
        <v>61.21</v>
      </c>
      <c r="G252">
        <v>1238</v>
      </c>
      <c r="H252">
        <v>20346</v>
      </c>
      <c r="I252">
        <v>7</v>
      </c>
      <c r="J252">
        <v>860</v>
      </c>
      <c r="K252">
        <v>128.26</v>
      </c>
      <c r="L252">
        <v>7.2</v>
      </c>
      <c r="M252">
        <v>1.2</v>
      </c>
      <c r="N252" s="1" t="s">
        <v>27</v>
      </c>
      <c r="O252">
        <v>27</v>
      </c>
      <c r="P252">
        <v>50</v>
      </c>
      <c r="Q252">
        <v>77</v>
      </c>
      <c r="R252">
        <v>891831.82</v>
      </c>
    </row>
    <row r="253" spans="1:18" x14ac:dyDescent="0.35">
      <c r="A253" s="1" t="s">
        <v>829</v>
      </c>
      <c r="B253" s="1" t="s">
        <v>34</v>
      </c>
      <c r="C253" s="1" t="s">
        <v>37</v>
      </c>
      <c r="D253">
        <v>3.5</v>
      </c>
      <c r="E253">
        <v>70</v>
      </c>
      <c r="F253">
        <v>62.34</v>
      </c>
      <c r="G253">
        <v>2365</v>
      </c>
      <c r="H253">
        <v>24475</v>
      </c>
      <c r="I253">
        <v>17</v>
      </c>
      <c r="J253">
        <v>70</v>
      </c>
      <c r="K253">
        <v>102.61</v>
      </c>
      <c r="L253">
        <v>2.7</v>
      </c>
      <c r="M253">
        <v>9.5</v>
      </c>
      <c r="N253" s="1" t="s">
        <v>21</v>
      </c>
      <c r="O253">
        <v>60</v>
      </c>
      <c r="P253">
        <v>28</v>
      </c>
      <c r="Q253">
        <v>88</v>
      </c>
      <c r="R253">
        <v>989169.37</v>
      </c>
    </row>
    <row r="254" spans="1:18" x14ac:dyDescent="0.35">
      <c r="A254" s="1" t="s">
        <v>830</v>
      </c>
      <c r="B254" s="1" t="s">
        <v>34</v>
      </c>
      <c r="C254" s="1" t="s">
        <v>31</v>
      </c>
      <c r="D254">
        <v>4.5</v>
      </c>
      <c r="E254">
        <v>68</v>
      </c>
      <c r="F254">
        <v>40.32</v>
      </c>
      <c r="G254">
        <v>2708</v>
      </c>
      <c r="H254">
        <v>33537</v>
      </c>
      <c r="I254">
        <v>6</v>
      </c>
      <c r="J254">
        <v>446</v>
      </c>
      <c r="K254">
        <v>271.31</v>
      </c>
      <c r="L254">
        <v>8.8000000000000007</v>
      </c>
      <c r="M254">
        <v>9.1</v>
      </c>
      <c r="N254" s="1" t="s">
        <v>27</v>
      </c>
      <c r="O254">
        <v>67</v>
      </c>
      <c r="P254">
        <v>34</v>
      </c>
      <c r="Q254">
        <v>101</v>
      </c>
      <c r="R254">
        <v>626098.61</v>
      </c>
    </row>
    <row r="255" spans="1:18" x14ac:dyDescent="0.35">
      <c r="A255" s="1" t="s">
        <v>831</v>
      </c>
      <c r="B255" s="1" t="s">
        <v>34</v>
      </c>
      <c r="C255" s="1" t="s">
        <v>31</v>
      </c>
      <c r="D255">
        <v>3.2</v>
      </c>
      <c r="E255">
        <v>63</v>
      </c>
      <c r="F255">
        <v>37.17</v>
      </c>
      <c r="G255">
        <v>3116</v>
      </c>
      <c r="H255">
        <v>39277</v>
      </c>
      <c r="I255">
        <v>8</v>
      </c>
      <c r="J255">
        <v>404</v>
      </c>
      <c r="K255">
        <v>124.33</v>
      </c>
      <c r="L255">
        <v>4.5999999999999996</v>
      </c>
      <c r="M255">
        <v>9.8000000000000007</v>
      </c>
      <c r="N255" s="1" t="s">
        <v>27</v>
      </c>
      <c r="O255">
        <v>4</v>
      </c>
      <c r="P255">
        <v>17</v>
      </c>
      <c r="Q255">
        <v>21</v>
      </c>
      <c r="R255">
        <v>536260.91</v>
      </c>
    </row>
    <row r="256" spans="1:18" x14ac:dyDescent="0.35">
      <c r="A256" s="1" t="s">
        <v>832</v>
      </c>
      <c r="B256" s="1" t="s">
        <v>34</v>
      </c>
      <c r="C256" s="1" t="s">
        <v>37</v>
      </c>
      <c r="D256">
        <v>3.6</v>
      </c>
      <c r="E256">
        <v>60</v>
      </c>
      <c r="F256">
        <v>56.74</v>
      </c>
      <c r="G256">
        <v>1513</v>
      </c>
      <c r="H256">
        <v>17718</v>
      </c>
      <c r="I256">
        <v>8</v>
      </c>
      <c r="J256">
        <v>436</v>
      </c>
      <c r="K256">
        <v>254.96</v>
      </c>
      <c r="L256">
        <v>1.1000000000000001</v>
      </c>
      <c r="M256">
        <v>6.9</v>
      </c>
      <c r="N256" s="1" t="s">
        <v>21</v>
      </c>
      <c r="O256">
        <v>16</v>
      </c>
      <c r="P256">
        <v>37</v>
      </c>
      <c r="Q256">
        <v>53</v>
      </c>
      <c r="R256">
        <v>764598.22</v>
      </c>
    </row>
    <row r="257" spans="1:18" x14ac:dyDescent="0.35">
      <c r="A257" s="1" t="s">
        <v>833</v>
      </c>
      <c r="B257" s="1" t="s">
        <v>34</v>
      </c>
      <c r="C257" s="1" t="s">
        <v>20</v>
      </c>
      <c r="D257">
        <v>3.8</v>
      </c>
      <c r="E257">
        <v>61</v>
      </c>
      <c r="F257">
        <v>71.38</v>
      </c>
      <c r="G257">
        <v>3051</v>
      </c>
      <c r="H257">
        <v>31664</v>
      </c>
      <c r="I257">
        <v>7</v>
      </c>
      <c r="J257">
        <v>138</v>
      </c>
      <c r="K257">
        <v>133.30000000000001</v>
      </c>
      <c r="L257">
        <v>6.7</v>
      </c>
      <c r="M257">
        <v>3.1</v>
      </c>
      <c r="N257" s="1" t="s">
        <v>27</v>
      </c>
      <c r="O257">
        <v>19</v>
      </c>
      <c r="P257">
        <v>50</v>
      </c>
      <c r="Q257">
        <v>69</v>
      </c>
      <c r="R257">
        <v>976826.34</v>
      </c>
    </row>
    <row r="258" spans="1:18" x14ac:dyDescent="0.35">
      <c r="A258" s="1" t="s">
        <v>836</v>
      </c>
      <c r="B258" s="1" t="s">
        <v>34</v>
      </c>
      <c r="C258" s="1" t="s">
        <v>26</v>
      </c>
      <c r="D258">
        <v>4.7</v>
      </c>
      <c r="E258">
        <v>70</v>
      </c>
      <c r="F258">
        <v>48.85</v>
      </c>
      <c r="G258">
        <v>2941</v>
      </c>
      <c r="H258">
        <v>34652</v>
      </c>
      <c r="I258">
        <v>8</v>
      </c>
      <c r="J258">
        <v>575</v>
      </c>
      <c r="K258">
        <v>167.13</v>
      </c>
      <c r="L258">
        <v>4.9000000000000004</v>
      </c>
      <c r="M258">
        <v>3.3</v>
      </c>
      <c r="N258" s="1" t="s">
        <v>27</v>
      </c>
      <c r="O258">
        <v>21</v>
      </c>
      <c r="P258">
        <v>18</v>
      </c>
      <c r="Q258">
        <v>39</v>
      </c>
      <c r="R258">
        <v>770169.75</v>
      </c>
    </row>
    <row r="259" spans="1:18" x14ac:dyDescent="0.35">
      <c r="A259" s="1" t="s">
        <v>838</v>
      </c>
      <c r="B259" s="1" t="s">
        <v>34</v>
      </c>
      <c r="C259" s="1" t="s">
        <v>24</v>
      </c>
      <c r="D259">
        <v>4.8</v>
      </c>
      <c r="E259">
        <v>59</v>
      </c>
      <c r="F259">
        <v>31.59</v>
      </c>
      <c r="G259">
        <v>3301</v>
      </c>
      <c r="H259">
        <v>32851</v>
      </c>
      <c r="I259">
        <v>3</v>
      </c>
      <c r="J259">
        <v>185</v>
      </c>
      <c r="K259">
        <v>94.41</v>
      </c>
      <c r="L259">
        <v>5.0999999999999996</v>
      </c>
      <c r="M259">
        <v>6.7</v>
      </c>
      <c r="N259" s="1" t="s">
        <v>21</v>
      </c>
      <c r="O259">
        <v>7</v>
      </c>
      <c r="P259">
        <v>20</v>
      </c>
      <c r="Q259">
        <v>27</v>
      </c>
      <c r="R259">
        <v>424891.37</v>
      </c>
    </row>
    <row r="260" spans="1:18" x14ac:dyDescent="0.35">
      <c r="A260" s="1" t="s">
        <v>840</v>
      </c>
      <c r="B260" s="1" t="s">
        <v>34</v>
      </c>
      <c r="C260" s="1" t="s">
        <v>42</v>
      </c>
      <c r="D260">
        <v>3.6</v>
      </c>
      <c r="E260">
        <v>57</v>
      </c>
      <c r="F260">
        <v>42.91</v>
      </c>
      <c r="G260">
        <v>3463</v>
      </c>
      <c r="H260">
        <v>37421</v>
      </c>
      <c r="I260">
        <v>15</v>
      </c>
      <c r="J260">
        <v>789</v>
      </c>
      <c r="K260">
        <v>229.24</v>
      </c>
      <c r="L260">
        <v>6.3</v>
      </c>
      <c r="M260">
        <v>3.4</v>
      </c>
      <c r="N260" s="1" t="s">
        <v>27</v>
      </c>
      <c r="O260">
        <v>46</v>
      </c>
      <c r="P260">
        <v>15</v>
      </c>
      <c r="Q260">
        <v>61</v>
      </c>
      <c r="R260">
        <v>566756.59</v>
      </c>
    </row>
    <row r="261" spans="1:18" x14ac:dyDescent="0.35">
      <c r="A261" s="1" t="s">
        <v>841</v>
      </c>
      <c r="B261" s="1" t="s">
        <v>34</v>
      </c>
      <c r="C261" s="1" t="s">
        <v>31</v>
      </c>
      <c r="D261">
        <v>3.3</v>
      </c>
      <c r="E261">
        <v>55</v>
      </c>
      <c r="F261">
        <v>30.44</v>
      </c>
      <c r="G261">
        <v>2024</v>
      </c>
      <c r="H261">
        <v>25970</v>
      </c>
      <c r="I261">
        <v>5</v>
      </c>
      <c r="J261">
        <v>148</v>
      </c>
      <c r="K261">
        <v>262.14</v>
      </c>
      <c r="L261">
        <v>7</v>
      </c>
      <c r="M261">
        <v>9.1</v>
      </c>
      <c r="N261" s="1" t="s">
        <v>21</v>
      </c>
      <c r="O261">
        <v>39</v>
      </c>
      <c r="P261">
        <v>5</v>
      </c>
      <c r="Q261">
        <v>44</v>
      </c>
      <c r="R261">
        <v>385669.66</v>
      </c>
    </row>
    <row r="262" spans="1:18" x14ac:dyDescent="0.35">
      <c r="A262" s="1" t="s">
        <v>851</v>
      </c>
      <c r="B262" s="1" t="s">
        <v>34</v>
      </c>
      <c r="C262" s="1" t="s">
        <v>26</v>
      </c>
      <c r="D262">
        <v>3.2</v>
      </c>
      <c r="E262">
        <v>60</v>
      </c>
      <c r="F262">
        <v>51.35</v>
      </c>
      <c r="G262">
        <v>3176</v>
      </c>
      <c r="H262">
        <v>39544</v>
      </c>
      <c r="I262">
        <v>4</v>
      </c>
      <c r="J262">
        <v>317</v>
      </c>
      <c r="K262">
        <v>277.39999999999998</v>
      </c>
      <c r="L262">
        <v>6.9</v>
      </c>
      <c r="M262">
        <v>4.3</v>
      </c>
      <c r="N262" s="1" t="s">
        <v>21</v>
      </c>
      <c r="O262">
        <v>19</v>
      </c>
      <c r="P262">
        <v>30</v>
      </c>
      <c r="Q262">
        <v>49</v>
      </c>
      <c r="R262">
        <v>694230.35</v>
      </c>
    </row>
    <row r="263" spans="1:18" x14ac:dyDescent="0.35">
      <c r="A263" s="1" t="s">
        <v>852</v>
      </c>
      <c r="B263" s="1" t="s">
        <v>34</v>
      </c>
      <c r="C263" s="1" t="s">
        <v>24</v>
      </c>
      <c r="D263">
        <v>3.3</v>
      </c>
      <c r="E263">
        <v>62</v>
      </c>
      <c r="F263">
        <v>26.62</v>
      </c>
      <c r="G263">
        <v>3145</v>
      </c>
      <c r="H263">
        <v>37825</v>
      </c>
      <c r="I263">
        <v>2</v>
      </c>
      <c r="J263">
        <v>413</v>
      </c>
      <c r="K263">
        <v>52.2</v>
      </c>
      <c r="L263">
        <v>1.6</v>
      </c>
      <c r="M263">
        <v>6.2</v>
      </c>
      <c r="N263" s="1" t="s">
        <v>27</v>
      </c>
      <c r="O263">
        <v>36</v>
      </c>
      <c r="P263">
        <v>33</v>
      </c>
      <c r="Q263">
        <v>69</v>
      </c>
      <c r="R263">
        <v>376617.89</v>
      </c>
    </row>
    <row r="264" spans="1:18" x14ac:dyDescent="0.35">
      <c r="A264" s="1" t="s">
        <v>856</v>
      </c>
      <c r="B264" s="1" t="s">
        <v>34</v>
      </c>
      <c r="C264" s="1" t="s">
        <v>37</v>
      </c>
      <c r="D264">
        <v>3</v>
      </c>
      <c r="E264">
        <v>63</v>
      </c>
      <c r="F264">
        <v>65.930000000000007</v>
      </c>
      <c r="G264">
        <v>992</v>
      </c>
      <c r="H264">
        <v>15513</v>
      </c>
      <c r="I264">
        <v>15</v>
      </c>
      <c r="J264">
        <v>359</v>
      </c>
      <c r="K264">
        <v>153.04</v>
      </c>
      <c r="L264">
        <v>6.6</v>
      </c>
      <c r="M264">
        <v>3</v>
      </c>
      <c r="N264" s="1" t="s">
        <v>21</v>
      </c>
      <c r="O264">
        <v>17</v>
      </c>
      <c r="P264">
        <v>19</v>
      </c>
      <c r="Q264">
        <v>36</v>
      </c>
      <c r="R264">
        <v>934791.34</v>
      </c>
    </row>
    <row r="265" spans="1:18" x14ac:dyDescent="0.35">
      <c r="A265" s="1" t="s">
        <v>857</v>
      </c>
      <c r="B265" s="1" t="s">
        <v>34</v>
      </c>
      <c r="C265" s="1" t="s">
        <v>31</v>
      </c>
      <c r="D265">
        <v>4.7</v>
      </c>
      <c r="E265">
        <v>59</v>
      </c>
      <c r="F265">
        <v>31.82</v>
      </c>
      <c r="G265">
        <v>2311</v>
      </c>
      <c r="H265">
        <v>23094</v>
      </c>
      <c r="I265">
        <v>4</v>
      </c>
      <c r="J265">
        <v>89</v>
      </c>
      <c r="K265">
        <v>205.77</v>
      </c>
      <c r="L265">
        <v>5.9</v>
      </c>
      <c r="M265">
        <v>6.3</v>
      </c>
      <c r="N265" s="1" t="s">
        <v>21</v>
      </c>
      <c r="O265">
        <v>38</v>
      </c>
      <c r="P265">
        <v>1</v>
      </c>
      <c r="Q265">
        <v>39</v>
      </c>
      <c r="R265">
        <v>427286.4</v>
      </c>
    </row>
    <row r="266" spans="1:18" x14ac:dyDescent="0.35">
      <c r="A266" s="1" t="s">
        <v>858</v>
      </c>
      <c r="B266" s="1" t="s">
        <v>34</v>
      </c>
      <c r="C266" s="1" t="s">
        <v>20</v>
      </c>
      <c r="D266">
        <v>3.6</v>
      </c>
      <c r="E266">
        <v>67</v>
      </c>
      <c r="F266">
        <v>73.59</v>
      </c>
      <c r="G266">
        <v>1052</v>
      </c>
      <c r="H266">
        <v>18652</v>
      </c>
      <c r="I266">
        <v>15</v>
      </c>
      <c r="J266">
        <v>732</v>
      </c>
      <c r="K266">
        <v>241.61</v>
      </c>
      <c r="L266">
        <v>3.4</v>
      </c>
      <c r="M266">
        <v>2</v>
      </c>
      <c r="N266" s="1" t="s">
        <v>27</v>
      </c>
      <c r="O266">
        <v>21</v>
      </c>
      <c r="P266">
        <v>36</v>
      </c>
      <c r="Q266">
        <v>57</v>
      </c>
      <c r="R266">
        <v>1105655.3</v>
      </c>
    </row>
    <row r="267" spans="1:18" x14ac:dyDescent="0.35">
      <c r="A267" s="1" t="s">
        <v>859</v>
      </c>
      <c r="B267" s="1" t="s">
        <v>34</v>
      </c>
      <c r="C267" s="1" t="s">
        <v>31</v>
      </c>
      <c r="D267">
        <v>4.9000000000000004</v>
      </c>
      <c r="E267">
        <v>60</v>
      </c>
      <c r="F267">
        <v>39.130000000000003</v>
      </c>
      <c r="G267">
        <v>2130</v>
      </c>
      <c r="H267">
        <v>21711</v>
      </c>
      <c r="I267">
        <v>5</v>
      </c>
      <c r="J267">
        <v>551</v>
      </c>
      <c r="K267">
        <v>242.14</v>
      </c>
      <c r="L267">
        <v>9.4</v>
      </c>
      <c r="M267">
        <v>7.2</v>
      </c>
      <c r="N267" s="1" t="s">
        <v>21</v>
      </c>
      <c r="O267">
        <v>50</v>
      </c>
      <c r="P267">
        <v>52</v>
      </c>
      <c r="Q267">
        <v>102</v>
      </c>
      <c r="R267">
        <v>536842.01</v>
      </c>
    </row>
    <row r="268" spans="1:18" x14ac:dyDescent="0.35">
      <c r="A268" s="1" t="s">
        <v>860</v>
      </c>
      <c r="B268" s="1" t="s">
        <v>34</v>
      </c>
      <c r="C268" s="1" t="s">
        <v>42</v>
      </c>
      <c r="D268">
        <v>3.6</v>
      </c>
      <c r="E268">
        <v>56</v>
      </c>
      <c r="F268">
        <v>45.94</v>
      </c>
      <c r="G268">
        <v>1920</v>
      </c>
      <c r="H268">
        <v>21924</v>
      </c>
      <c r="I268">
        <v>3</v>
      </c>
      <c r="J268">
        <v>711</v>
      </c>
      <c r="K268">
        <v>230.56</v>
      </c>
      <c r="L268">
        <v>3.3</v>
      </c>
      <c r="M268">
        <v>2.7</v>
      </c>
      <c r="N268" s="1" t="s">
        <v>21</v>
      </c>
      <c r="O268">
        <v>13</v>
      </c>
      <c r="P268">
        <v>8</v>
      </c>
      <c r="Q268">
        <v>21</v>
      </c>
      <c r="R268">
        <v>575771.1</v>
      </c>
    </row>
    <row r="269" spans="1:18" x14ac:dyDescent="0.35">
      <c r="A269" s="1" t="s">
        <v>861</v>
      </c>
      <c r="B269" s="1" t="s">
        <v>34</v>
      </c>
      <c r="C269" s="1" t="s">
        <v>24</v>
      </c>
      <c r="D269">
        <v>4.3</v>
      </c>
      <c r="E269">
        <v>64</v>
      </c>
      <c r="F269">
        <v>29.72</v>
      </c>
      <c r="G269">
        <v>4147</v>
      </c>
      <c r="H269">
        <v>43848</v>
      </c>
      <c r="I269">
        <v>14</v>
      </c>
      <c r="J269">
        <v>53</v>
      </c>
      <c r="K269">
        <v>75.47</v>
      </c>
      <c r="L269">
        <v>9.1</v>
      </c>
      <c r="M269">
        <v>6</v>
      </c>
      <c r="N269" s="1" t="s">
        <v>21</v>
      </c>
      <c r="O269">
        <v>41</v>
      </c>
      <c r="P269">
        <v>22</v>
      </c>
      <c r="Q269">
        <v>63</v>
      </c>
      <c r="R269">
        <v>448496.78</v>
      </c>
    </row>
    <row r="270" spans="1:18" x14ac:dyDescent="0.35">
      <c r="A270" s="1" t="s">
        <v>862</v>
      </c>
      <c r="B270" s="1" t="s">
        <v>34</v>
      </c>
      <c r="C270" s="1" t="s">
        <v>20</v>
      </c>
      <c r="D270">
        <v>3.2</v>
      </c>
      <c r="E270">
        <v>52</v>
      </c>
      <c r="F270">
        <v>74.62</v>
      </c>
      <c r="G270">
        <v>1860</v>
      </c>
      <c r="H270">
        <v>21437</v>
      </c>
      <c r="I270">
        <v>7</v>
      </c>
      <c r="J270">
        <v>509</v>
      </c>
      <c r="K270">
        <v>154.36000000000001</v>
      </c>
      <c r="L270">
        <v>5.9</v>
      </c>
      <c r="M270">
        <v>4.5</v>
      </c>
      <c r="N270" s="1" t="s">
        <v>27</v>
      </c>
      <c r="O270">
        <v>5</v>
      </c>
      <c r="P270">
        <v>32</v>
      </c>
      <c r="Q270">
        <v>37</v>
      </c>
      <c r="R270">
        <v>869613.35</v>
      </c>
    </row>
    <row r="271" spans="1:18" x14ac:dyDescent="0.35">
      <c r="A271" s="1" t="s">
        <v>867</v>
      </c>
      <c r="B271" s="1" t="s">
        <v>34</v>
      </c>
      <c r="C271" s="1" t="s">
        <v>31</v>
      </c>
      <c r="D271">
        <v>3.9</v>
      </c>
      <c r="E271">
        <v>65</v>
      </c>
      <c r="F271">
        <v>36.83</v>
      </c>
      <c r="G271">
        <v>1278</v>
      </c>
      <c r="H271">
        <v>13517</v>
      </c>
      <c r="I271">
        <v>7</v>
      </c>
      <c r="J271">
        <v>858</v>
      </c>
      <c r="K271">
        <v>131.26</v>
      </c>
      <c r="L271">
        <v>6.7</v>
      </c>
      <c r="M271">
        <v>8</v>
      </c>
      <c r="N271" s="1" t="s">
        <v>27</v>
      </c>
      <c r="O271">
        <v>53</v>
      </c>
      <c r="P271">
        <v>33</v>
      </c>
      <c r="Q271">
        <v>86</v>
      </c>
      <c r="R271">
        <v>546101.28</v>
      </c>
    </row>
    <row r="272" spans="1:18" x14ac:dyDescent="0.35">
      <c r="A272" s="1" t="s">
        <v>869</v>
      </c>
      <c r="B272" s="1" t="s">
        <v>34</v>
      </c>
      <c r="C272" s="1" t="s">
        <v>24</v>
      </c>
      <c r="D272">
        <v>3.9</v>
      </c>
      <c r="E272">
        <v>54</v>
      </c>
      <c r="F272">
        <v>27.25</v>
      </c>
      <c r="G272">
        <v>1155</v>
      </c>
      <c r="H272">
        <v>15569</v>
      </c>
      <c r="I272">
        <v>7</v>
      </c>
      <c r="J272">
        <v>657</v>
      </c>
      <c r="K272">
        <v>261.73</v>
      </c>
      <c r="L272">
        <v>9.1999999999999993</v>
      </c>
      <c r="M272">
        <v>4.4000000000000004</v>
      </c>
      <c r="N272" s="1" t="s">
        <v>27</v>
      </c>
      <c r="O272">
        <v>45</v>
      </c>
      <c r="P272">
        <v>14</v>
      </c>
      <c r="Q272">
        <v>59</v>
      </c>
      <c r="R272">
        <v>341491.20000000001</v>
      </c>
    </row>
    <row r="273" spans="1:18" x14ac:dyDescent="0.35">
      <c r="A273" s="1" t="s">
        <v>872</v>
      </c>
      <c r="B273" s="1" t="s">
        <v>34</v>
      </c>
      <c r="C273" s="1" t="s">
        <v>42</v>
      </c>
      <c r="D273">
        <v>3.7</v>
      </c>
      <c r="E273">
        <v>62</v>
      </c>
      <c r="F273">
        <v>43.87</v>
      </c>
      <c r="G273">
        <v>762</v>
      </c>
      <c r="H273">
        <v>13959</v>
      </c>
      <c r="I273">
        <v>15</v>
      </c>
      <c r="J273">
        <v>322</v>
      </c>
      <c r="K273">
        <v>172.63</v>
      </c>
      <c r="L273">
        <v>2.1</v>
      </c>
      <c r="M273">
        <v>4.5</v>
      </c>
      <c r="N273" s="1" t="s">
        <v>21</v>
      </c>
      <c r="O273">
        <v>15</v>
      </c>
      <c r="P273">
        <v>53</v>
      </c>
      <c r="Q273">
        <v>68</v>
      </c>
      <c r="R273">
        <v>619434.97</v>
      </c>
    </row>
    <row r="274" spans="1:18" x14ac:dyDescent="0.35">
      <c r="A274" s="1" t="s">
        <v>874</v>
      </c>
      <c r="B274" s="1" t="s">
        <v>34</v>
      </c>
      <c r="C274" s="1" t="s">
        <v>37</v>
      </c>
      <c r="D274">
        <v>4.7</v>
      </c>
      <c r="E274">
        <v>52</v>
      </c>
      <c r="F274">
        <v>62.23</v>
      </c>
      <c r="G274">
        <v>1981</v>
      </c>
      <c r="H274">
        <v>20788</v>
      </c>
      <c r="I274">
        <v>15</v>
      </c>
      <c r="J274">
        <v>515</v>
      </c>
      <c r="K274">
        <v>167.65</v>
      </c>
      <c r="L274">
        <v>6.1</v>
      </c>
      <c r="M274">
        <v>3</v>
      </c>
      <c r="N274" s="1" t="s">
        <v>27</v>
      </c>
      <c r="O274">
        <v>47</v>
      </c>
      <c r="P274">
        <v>49</v>
      </c>
      <c r="Q274">
        <v>96</v>
      </c>
      <c r="R274">
        <v>739240.22</v>
      </c>
    </row>
    <row r="275" spans="1:18" x14ac:dyDescent="0.35">
      <c r="A275" s="1" t="s">
        <v>879</v>
      </c>
      <c r="B275" s="1" t="s">
        <v>34</v>
      </c>
      <c r="C275" s="1" t="s">
        <v>24</v>
      </c>
      <c r="D275">
        <v>3.3</v>
      </c>
      <c r="E275">
        <v>62</v>
      </c>
      <c r="F275">
        <v>30.62</v>
      </c>
      <c r="G275">
        <v>3023</v>
      </c>
      <c r="H275">
        <v>37713</v>
      </c>
      <c r="I275">
        <v>10</v>
      </c>
      <c r="J275">
        <v>919</v>
      </c>
      <c r="K275">
        <v>225.84</v>
      </c>
      <c r="L275">
        <v>8.1999999999999993</v>
      </c>
      <c r="M275">
        <v>6.6</v>
      </c>
      <c r="N275" s="1" t="s">
        <v>21</v>
      </c>
      <c r="O275">
        <v>61</v>
      </c>
      <c r="P275">
        <v>24</v>
      </c>
      <c r="Q275">
        <v>85</v>
      </c>
      <c r="R275">
        <v>444019.21</v>
      </c>
    </row>
    <row r="276" spans="1:18" x14ac:dyDescent="0.35">
      <c r="A276" s="1" t="s">
        <v>881</v>
      </c>
      <c r="B276" s="1" t="s">
        <v>34</v>
      </c>
      <c r="C276" s="1" t="s">
        <v>24</v>
      </c>
      <c r="D276">
        <v>3.8</v>
      </c>
      <c r="E276">
        <v>56</v>
      </c>
      <c r="F276">
        <v>25.55</v>
      </c>
      <c r="G276">
        <v>1991</v>
      </c>
      <c r="H276">
        <v>25227</v>
      </c>
      <c r="I276">
        <v>15</v>
      </c>
      <c r="J276">
        <v>679</v>
      </c>
      <c r="K276">
        <v>160.12</v>
      </c>
      <c r="L276">
        <v>7.9</v>
      </c>
      <c r="M276">
        <v>7.1</v>
      </c>
      <c r="N276" s="1" t="s">
        <v>27</v>
      </c>
      <c r="O276">
        <v>44</v>
      </c>
      <c r="P276">
        <v>8</v>
      </c>
      <c r="Q276">
        <v>52</v>
      </c>
      <c r="R276">
        <v>342779.65</v>
      </c>
    </row>
    <row r="277" spans="1:18" x14ac:dyDescent="0.35">
      <c r="A277" s="1" t="s">
        <v>884</v>
      </c>
      <c r="B277" s="1" t="s">
        <v>34</v>
      </c>
      <c r="C277" s="1" t="s">
        <v>31</v>
      </c>
      <c r="D277">
        <v>4.9000000000000004</v>
      </c>
      <c r="E277">
        <v>54</v>
      </c>
      <c r="F277">
        <v>31.39</v>
      </c>
      <c r="G277">
        <v>1240</v>
      </c>
      <c r="H277">
        <v>20442</v>
      </c>
      <c r="I277">
        <v>14</v>
      </c>
      <c r="J277">
        <v>874</v>
      </c>
      <c r="K277">
        <v>280.70999999999998</v>
      </c>
      <c r="L277">
        <v>5.7</v>
      </c>
      <c r="M277">
        <v>4</v>
      </c>
      <c r="N277" s="1" t="s">
        <v>27</v>
      </c>
      <c r="O277">
        <v>30</v>
      </c>
      <c r="P277">
        <v>52</v>
      </c>
      <c r="Q277">
        <v>82</v>
      </c>
      <c r="R277">
        <v>397272.22</v>
      </c>
    </row>
    <row r="278" spans="1:18" x14ac:dyDescent="0.35">
      <c r="A278" s="1" t="s">
        <v>885</v>
      </c>
      <c r="B278" s="1" t="s">
        <v>34</v>
      </c>
      <c r="C278" s="1" t="s">
        <v>20</v>
      </c>
      <c r="D278">
        <v>3.9</v>
      </c>
      <c r="E278">
        <v>56</v>
      </c>
      <c r="F278">
        <v>66.31</v>
      </c>
      <c r="G278">
        <v>3630</v>
      </c>
      <c r="H278">
        <v>36304</v>
      </c>
      <c r="I278">
        <v>6</v>
      </c>
      <c r="J278">
        <v>148</v>
      </c>
      <c r="K278">
        <v>162.88999999999999</v>
      </c>
      <c r="L278">
        <v>7.5</v>
      </c>
      <c r="M278">
        <v>9.9</v>
      </c>
      <c r="N278" s="1" t="s">
        <v>27</v>
      </c>
      <c r="O278">
        <v>51</v>
      </c>
      <c r="P278">
        <v>1</v>
      </c>
      <c r="Q278">
        <v>52</v>
      </c>
      <c r="R278">
        <v>838930.16</v>
      </c>
    </row>
    <row r="279" spans="1:18" x14ac:dyDescent="0.35">
      <c r="A279" s="1" t="s">
        <v>887</v>
      </c>
      <c r="B279" s="1" t="s">
        <v>34</v>
      </c>
      <c r="C279" s="1" t="s">
        <v>20</v>
      </c>
      <c r="D279">
        <v>4.5</v>
      </c>
      <c r="E279">
        <v>67</v>
      </c>
      <c r="F279">
        <v>66.98</v>
      </c>
      <c r="G279">
        <v>2187</v>
      </c>
      <c r="H279">
        <v>31175</v>
      </c>
      <c r="I279">
        <v>15</v>
      </c>
      <c r="J279">
        <v>338</v>
      </c>
      <c r="K279">
        <v>134.34</v>
      </c>
      <c r="L279">
        <v>5.4</v>
      </c>
      <c r="M279">
        <v>3.2</v>
      </c>
      <c r="N279" s="1" t="s">
        <v>21</v>
      </c>
      <c r="O279">
        <v>47</v>
      </c>
      <c r="P279">
        <v>64</v>
      </c>
      <c r="Q279">
        <v>111</v>
      </c>
      <c r="R279">
        <v>1015047.57</v>
      </c>
    </row>
    <row r="280" spans="1:18" x14ac:dyDescent="0.35">
      <c r="A280" s="1" t="s">
        <v>889</v>
      </c>
      <c r="B280" s="1" t="s">
        <v>34</v>
      </c>
      <c r="C280" s="1" t="s">
        <v>24</v>
      </c>
      <c r="D280">
        <v>3.9</v>
      </c>
      <c r="E280">
        <v>50</v>
      </c>
      <c r="F280">
        <v>35.9</v>
      </c>
      <c r="G280">
        <v>1958</v>
      </c>
      <c r="H280">
        <v>23722</v>
      </c>
      <c r="I280">
        <v>5</v>
      </c>
      <c r="J280">
        <v>587</v>
      </c>
      <c r="K280">
        <v>118.74</v>
      </c>
      <c r="L280">
        <v>9.1</v>
      </c>
      <c r="M280">
        <v>8</v>
      </c>
      <c r="N280" s="1" t="s">
        <v>27</v>
      </c>
      <c r="O280">
        <v>7</v>
      </c>
      <c r="P280">
        <v>16</v>
      </c>
      <c r="Q280">
        <v>23</v>
      </c>
      <c r="R280">
        <v>412777.8</v>
      </c>
    </row>
    <row r="281" spans="1:18" x14ac:dyDescent="0.35">
      <c r="A281" s="1" t="s">
        <v>900</v>
      </c>
      <c r="B281" s="1" t="s">
        <v>34</v>
      </c>
      <c r="C281" s="1" t="s">
        <v>37</v>
      </c>
      <c r="D281">
        <v>3.4</v>
      </c>
      <c r="E281">
        <v>64</v>
      </c>
      <c r="F281">
        <v>65.13</v>
      </c>
      <c r="G281">
        <v>3173</v>
      </c>
      <c r="H281">
        <v>39518</v>
      </c>
      <c r="I281">
        <v>7</v>
      </c>
      <c r="J281">
        <v>65</v>
      </c>
      <c r="K281">
        <v>263.25</v>
      </c>
      <c r="L281">
        <v>2.6</v>
      </c>
      <c r="M281">
        <v>9</v>
      </c>
      <c r="N281" s="1" t="s">
        <v>27</v>
      </c>
      <c r="O281">
        <v>19</v>
      </c>
      <c r="P281">
        <v>16</v>
      </c>
      <c r="Q281">
        <v>35</v>
      </c>
      <c r="R281">
        <v>934807.03</v>
      </c>
    </row>
    <row r="282" spans="1:18" x14ac:dyDescent="0.35">
      <c r="A282" s="1" t="s">
        <v>906</v>
      </c>
      <c r="B282" s="1" t="s">
        <v>34</v>
      </c>
      <c r="C282" s="1" t="s">
        <v>24</v>
      </c>
      <c r="D282">
        <v>3.2</v>
      </c>
      <c r="E282">
        <v>51</v>
      </c>
      <c r="F282">
        <v>28.27</v>
      </c>
      <c r="G282">
        <v>740</v>
      </c>
      <c r="H282">
        <v>11105</v>
      </c>
      <c r="I282">
        <v>10</v>
      </c>
      <c r="J282">
        <v>758</v>
      </c>
      <c r="K282">
        <v>133.68</v>
      </c>
      <c r="L282">
        <v>4</v>
      </c>
      <c r="M282">
        <v>4.7</v>
      </c>
      <c r="N282" s="1" t="s">
        <v>27</v>
      </c>
      <c r="O282">
        <v>10</v>
      </c>
      <c r="P282">
        <v>37</v>
      </c>
      <c r="Q282">
        <v>47</v>
      </c>
      <c r="R282">
        <v>334607.57</v>
      </c>
    </row>
    <row r="283" spans="1:18" x14ac:dyDescent="0.35">
      <c r="A283" s="1" t="s">
        <v>908</v>
      </c>
      <c r="B283" s="1" t="s">
        <v>34</v>
      </c>
      <c r="C283" s="1" t="s">
        <v>42</v>
      </c>
      <c r="D283">
        <v>5</v>
      </c>
      <c r="E283">
        <v>68</v>
      </c>
      <c r="F283">
        <v>40.29</v>
      </c>
      <c r="G283">
        <v>2023</v>
      </c>
      <c r="H283">
        <v>25656</v>
      </c>
      <c r="I283">
        <v>3</v>
      </c>
      <c r="J283">
        <v>58</v>
      </c>
      <c r="K283">
        <v>236.91</v>
      </c>
      <c r="L283">
        <v>2.9</v>
      </c>
      <c r="M283">
        <v>3.8</v>
      </c>
      <c r="N283" s="1" t="s">
        <v>21</v>
      </c>
      <c r="O283">
        <v>51</v>
      </c>
      <c r="P283">
        <v>15</v>
      </c>
      <c r="Q283">
        <v>66</v>
      </c>
      <c r="R283">
        <v>613441.12</v>
      </c>
    </row>
    <row r="284" spans="1:18" x14ac:dyDescent="0.35">
      <c r="A284" s="1" t="s">
        <v>913</v>
      </c>
      <c r="B284" s="1" t="s">
        <v>34</v>
      </c>
      <c r="C284" s="1" t="s">
        <v>42</v>
      </c>
      <c r="D284">
        <v>4.3</v>
      </c>
      <c r="E284">
        <v>55</v>
      </c>
      <c r="F284">
        <v>38.93</v>
      </c>
      <c r="G284">
        <v>2596</v>
      </c>
      <c r="H284">
        <v>34227</v>
      </c>
      <c r="I284">
        <v>4</v>
      </c>
      <c r="J284">
        <v>801</v>
      </c>
      <c r="K284">
        <v>196.63</v>
      </c>
      <c r="L284">
        <v>8.9</v>
      </c>
      <c r="M284">
        <v>5</v>
      </c>
      <c r="N284" s="1" t="s">
        <v>27</v>
      </c>
      <c r="O284">
        <v>33</v>
      </c>
      <c r="P284">
        <v>38</v>
      </c>
      <c r="Q284">
        <v>71</v>
      </c>
      <c r="R284">
        <v>489833.23</v>
      </c>
    </row>
    <row r="285" spans="1:18" x14ac:dyDescent="0.35">
      <c r="A285" s="1" t="s">
        <v>914</v>
      </c>
      <c r="B285" s="1" t="s">
        <v>34</v>
      </c>
      <c r="C285" s="1" t="s">
        <v>37</v>
      </c>
      <c r="D285">
        <v>4.5</v>
      </c>
      <c r="E285">
        <v>69</v>
      </c>
      <c r="F285">
        <v>63.61</v>
      </c>
      <c r="G285">
        <v>1927</v>
      </c>
      <c r="H285">
        <v>20390</v>
      </c>
      <c r="I285">
        <v>7</v>
      </c>
      <c r="J285">
        <v>537</v>
      </c>
      <c r="K285">
        <v>153.08000000000001</v>
      </c>
      <c r="L285">
        <v>5.5</v>
      </c>
      <c r="M285">
        <v>9.9</v>
      </c>
      <c r="N285" s="1" t="s">
        <v>27</v>
      </c>
      <c r="O285">
        <v>35</v>
      </c>
      <c r="P285">
        <v>21</v>
      </c>
      <c r="Q285">
        <v>56</v>
      </c>
      <c r="R285">
        <v>984456.87</v>
      </c>
    </row>
    <row r="286" spans="1:18" x14ac:dyDescent="0.35">
      <c r="A286" s="1" t="s">
        <v>916</v>
      </c>
      <c r="B286" s="1" t="s">
        <v>34</v>
      </c>
      <c r="C286" s="1" t="s">
        <v>20</v>
      </c>
      <c r="D286">
        <v>4</v>
      </c>
      <c r="E286">
        <v>57</v>
      </c>
      <c r="F286">
        <v>68.59</v>
      </c>
      <c r="G286">
        <v>3862</v>
      </c>
      <c r="H286">
        <v>46343</v>
      </c>
      <c r="I286">
        <v>6</v>
      </c>
      <c r="J286">
        <v>150</v>
      </c>
      <c r="K286">
        <v>53.76</v>
      </c>
      <c r="L286">
        <v>9.3000000000000007</v>
      </c>
      <c r="M286">
        <v>5.3</v>
      </c>
      <c r="N286" s="1" t="s">
        <v>27</v>
      </c>
      <c r="O286">
        <v>45</v>
      </c>
      <c r="P286">
        <v>30</v>
      </c>
      <c r="Q286">
        <v>75</v>
      </c>
      <c r="R286">
        <v>883063.37</v>
      </c>
    </row>
    <row r="287" spans="1:18" x14ac:dyDescent="0.35">
      <c r="A287" s="1" t="s">
        <v>918</v>
      </c>
      <c r="B287" s="1" t="s">
        <v>34</v>
      </c>
      <c r="C287" s="1" t="s">
        <v>42</v>
      </c>
      <c r="D287">
        <v>3.9</v>
      </c>
      <c r="E287">
        <v>52</v>
      </c>
      <c r="F287">
        <v>43.42</v>
      </c>
      <c r="G287">
        <v>1522</v>
      </c>
      <c r="H287">
        <v>15008</v>
      </c>
      <c r="I287">
        <v>12</v>
      </c>
      <c r="J287">
        <v>457</v>
      </c>
      <c r="K287">
        <v>188.29</v>
      </c>
      <c r="L287">
        <v>8.9</v>
      </c>
      <c r="M287">
        <v>1.7</v>
      </c>
      <c r="N287" s="1" t="s">
        <v>21</v>
      </c>
      <c r="O287">
        <v>9</v>
      </c>
      <c r="P287">
        <v>26</v>
      </c>
      <c r="Q287">
        <v>35</v>
      </c>
      <c r="R287">
        <v>517234.06</v>
      </c>
    </row>
    <row r="288" spans="1:18" x14ac:dyDescent="0.35">
      <c r="A288" s="1" t="s">
        <v>922</v>
      </c>
      <c r="B288" s="1" t="s">
        <v>34</v>
      </c>
      <c r="C288" s="1" t="s">
        <v>37</v>
      </c>
      <c r="D288">
        <v>4.5999999999999996</v>
      </c>
      <c r="E288">
        <v>57</v>
      </c>
      <c r="F288">
        <v>63.83</v>
      </c>
      <c r="G288">
        <v>3141</v>
      </c>
      <c r="H288">
        <v>38678</v>
      </c>
      <c r="I288">
        <v>14</v>
      </c>
      <c r="J288">
        <v>798</v>
      </c>
      <c r="K288">
        <v>223.84</v>
      </c>
      <c r="L288">
        <v>8.4</v>
      </c>
      <c r="M288">
        <v>1.2</v>
      </c>
      <c r="N288" s="1" t="s">
        <v>21</v>
      </c>
      <c r="O288">
        <v>39</v>
      </c>
      <c r="P288">
        <v>42</v>
      </c>
      <c r="Q288">
        <v>81</v>
      </c>
      <c r="R288">
        <v>829001.52</v>
      </c>
    </row>
    <row r="289" spans="1:18" x14ac:dyDescent="0.35">
      <c r="A289" s="1" t="s">
        <v>923</v>
      </c>
      <c r="B289" s="1" t="s">
        <v>34</v>
      </c>
      <c r="C289" s="1" t="s">
        <v>42</v>
      </c>
      <c r="D289">
        <v>4.2</v>
      </c>
      <c r="E289">
        <v>53</v>
      </c>
      <c r="F289">
        <v>44.05</v>
      </c>
      <c r="G289">
        <v>3195</v>
      </c>
      <c r="H289">
        <v>33513</v>
      </c>
      <c r="I289">
        <v>12</v>
      </c>
      <c r="J289">
        <v>939</v>
      </c>
      <c r="K289">
        <v>140.11000000000001</v>
      </c>
      <c r="L289">
        <v>5.2</v>
      </c>
      <c r="M289">
        <v>8.5</v>
      </c>
      <c r="N289" s="1" t="s">
        <v>21</v>
      </c>
      <c r="O289">
        <v>27</v>
      </c>
      <c r="P289">
        <v>22</v>
      </c>
      <c r="Q289">
        <v>49</v>
      </c>
      <c r="R289">
        <v>540642.94999999995</v>
      </c>
    </row>
    <row r="290" spans="1:18" x14ac:dyDescent="0.35">
      <c r="A290" s="1" t="s">
        <v>924</v>
      </c>
      <c r="B290" s="1" t="s">
        <v>34</v>
      </c>
      <c r="C290" s="1" t="s">
        <v>42</v>
      </c>
      <c r="D290">
        <v>4.3</v>
      </c>
      <c r="E290">
        <v>61</v>
      </c>
      <c r="F290">
        <v>42.67</v>
      </c>
      <c r="G290">
        <v>3654</v>
      </c>
      <c r="H290">
        <v>43194</v>
      </c>
      <c r="I290">
        <v>9</v>
      </c>
      <c r="J290">
        <v>452</v>
      </c>
      <c r="K290">
        <v>179.07</v>
      </c>
      <c r="L290">
        <v>5.5</v>
      </c>
      <c r="M290">
        <v>4.7</v>
      </c>
      <c r="N290" s="1" t="s">
        <v>27</v>
      </c>
      <c r="O290">
        <v>52</v>
      </c>
      <c r="P290">
        <v>60</v>
      </c>
      <c r="Q290">
        <v>112</v>
      </c>
      <c r="R290">
        <v>597452.27</v>
      </c>
    </row>
    <row r="291" spans="1:18" x14ac:dyDescent="0.35">
      <c r="A291" s="1" t="s">
        <v>926</v>
      </c>
      <c r="B291" s="1" t="s">
        <v>34</v>
      </c>
      <c r="C291" s="1" t="s">
        <v>24</v>
      </c>
      <c r="D291">
        <v>3.9</v>
      </c>
      <c r="E291">
        <v>66</v>
      </c>
      <c r="F291">
        <v>31.44</v>
      </c>
      <c r="G291">
        <v>2204</v>
      </c>
      <c r="H291">
        <v>21257</v>
      </c>
      <c r="I291">
        <v>7</v>
      </c>
      <c r="J291">
        <v>751</v>
      </c>
      <c r="K291">
        <v>55.5</v>
      </c>
      <c r="L291">
        <v>9.1</v>
      </c>
      <c r="M291">
        <v>2.6</v>
      </c>
      <c r="N291" s="1" t="s">
        <v>27</v>
      </c>
      <c r="O291">
        <v>21</v>
      </c>
      <c r="P291">
        <v>29</v>
      </c>
      <c r="Q291">
        <v>50</v>
      </c>
      <c r="R291">
        <v>474726.61</v>
      </c>
    </row>
    <row r="292" spans="1:18" x14ac:dyDescent="0.35">
      <c r="A292" s="1" t="s">
        <v>927</v>
      </c>
      <c r="B292" s="1" t="s">
        <v>34</v>
      </c>
      <c r="C292" s="1" t="s">
        <v>31</v>
      </c>
      <c r="D292">
        <v>3.7</v>
      </c>
      <c r="E292">
        <v>68</v>
      </c>
      <c r="F292">
        <v>39.03</v>
      </c>
      <c r="G292">
        <v>2765</v>
      </c>
      <c r="H292">
        <v>32887</v>
      </c>
      <c r="I292">
        <v>7</v>
      </c>
      <c r="J292">
        <v>63</v>
      </c>
      <c r="K292">
        <v>269.14</v>
      </c>
      <c r="L292">
        <v>2</v>
      </c>
      <c r="M292">
        <v>9.4</v>
      </c>
      <c r="N292" s="1" t="s">
        <v>27</v>
      </c>
      <c r="O292">
        <v>65</v>
      </c>
      <c r="P292">
        <v>67</v>
      </c>
      <c r="Q292">
        <v>132</v>
      </c>
      <c r="R292">
        <v>605004.56999999995</v>
      </c>
    </row>
    <row r="293" spans="1:18" x14ac:dyDescent="0.35">
      <c r="A293" s="1" t="s">
        <v>931</v>
      </c>
      <c r="B293" s="1" t="s">
        <v>34</v>
      </c>
      <c r="C293" s="1" t="s">
        <v>20</v>
      </c>
      <c r="D293">
        <v>3.9</v>
      </c>
      <c r="E293">
        <v>66</v>
      </c>
      <c r="F293">
        <v>74.09</v>
      </c>
      <c r="G293">
        <v>3130</v>
      </c>
      <c r="H293">
        <v>34444</v>
      </c>
      <c r="I293">
        <v>8</v>
      </c>
      <c r="J293">
        <v>738</v>
      </c>
      <c r="K293">
        <v>105.33</v>
      </c>
      <c r="L293">
        <v>7.5</v>
      </c>
      <c r="M293">
        <v>1.9</v>
      </c>
      <c r="N293" s="1" t="s">
        <v>27</v>
      </c>
      <c r="O293">
        <v>62</v>
      </c>
      <c r="P293">
        <v>30</v>
      </c>
      <c r="Q293">
        <v>92</v>
      </c>
      <c r="R293">
        <v>1098306.3400000001</v>
      </c>
    </row>
    <row r="294" spans="1:18" x14ac:dyDescent="0.35">
      <c r="A294" s="1" t="s">
        <v>935</v>
      </c>
      <c r="B294" s="1" t="s">
        <v>34</v>
      </c>
      <c r="C294" s="1" t="s">
        <v>37</v>
      </c>
      <c r="D294">
        <v>3.8</v>
      </c>
      <c r="E294">
        <v>69</v>
      </c>
      <c r="F294">
        <v>61.63</v>
      </c>
      <c r="G294">
        <v>2389</v>
      </c>
      <c r="H294">
        <v>27332</v>
      </c>
      <c r="I294">
        <v>7</v>
      </c>
      <c r="J294">
        <v>784</v>
      </c>
      <c r="K294">
        <v>155.88</v>
      </c>
      <c r="L294">
        <v>2.5</v>
      </c>
      <c r="M294">
        <v>6.5</v>
      </c>
      <c r="N294" s="1" t="s">
        <v>27</v>
      </c>
      <c r="O294">
        <v>36</v>
      </c>
      <c r="P294">
        <v>6</v>
      </c>
      <c r="Q294">
        <v>42</v>
      </c>
      <c r="R294">
        <v>951897.49</v>
      </c>
    </row>
    <row r="295" spans="1:18" x14ac:dyDescent="0.35">
      <c r="A295" s="1" t="s">
        <v>937</v>
      </c>
      <c r="B295" s="1" t="s">
        <v>34</v>
      </c>
      <c r="C295" s="1" t="s">
        <v>20</v>
      </c>
      <c r="D295">
        <v>3.4</v>
      </c>
      <c r="E295">
        <v>53</v>
      </c>
      <c r="F295">
        <v>71.95</v>
      </c>
      <c r="G295">
        <v>2243</v>
      </c>
      <c r="H295">
        <v>25443</v>
      </c>
      <c r="I295">
        <v>11</v>
      </c>
      <c r="J295">
        <v>463</v>
      </c>
      <c r="K295">
        <v>56.65</v>
      </c>
      <c r="L295">
        <v>3.8</v>
      </c>
      <c r="M295">
        <v>3.6</v>
      </c>
      <c r="N295" s="1" t="s">
        <v>21</v>
      </c>
      <c r="O295">
        <v>3</v>
      </c>
      <c r="P295">
        <v>1</v>
      </c>
      <c r="Q295">
        <v>4</v>
      </c>
      <c r="R295">
        <v>855674.1</v>
      </c>
    </row>
    <row r="296" spans="1:18" x14ac:dyDescent="0.35">
      <c r="A296" s="1" t="s">
        <v>942</v>
      </c>
      <c r="B296" s="1" t="s">
        <v>34</v>
      </c>
      <c r="C296" s="1" t="s">
        <v>31</v>
      </c>
      <c r="D296">
        <v>4.3</v>
      </c>
      <c r="E296">
        <v>51</v>
      </c>
      <c r="F296">
        <v>36.979999999999997</v>
      </c>
      <c r="G296">
        <v>2384</v>
      </c>
      <c r="H296">
        <v>32655</v>
      </c>
      <c r="I296">
        <v>9</v>
      </c>
      <c r="J296">
        <v>931</v>
      </c>
      <c r="K296">
        <v>64.11</v>
      </c>
      <c r="L296">
        <v>3.8</v>
      </c>
      <c r="M296">
        <v>2.2999999999999998</v>
      </c>
      <c r="N296" s="1" t="s">
        <v>27</v>
      </c>
      <c r="O296">
        <v>9</v>
      </c>
      <c r="P296">
        <v>27</v>
      </c>
      <c r="Q296">
        <v>36</v>
      </c>
      <c r="R296">
        <v>433481.65</v>
      </c>
    </row>
    <row r="297" spans="1:18" x14ac:dyDescent="0.35">
      <c r="A297" s="1" t="s">
        <v>950</v>
      </c>
      <c r="B297" s="1" t="s">
        <v>34</v>
      </c>
      <c r="C297" s="1" t="s">
        <v>37</v>
      </c>
      <c r="D297">
        <v>4.0999999999999996</v>
      </c>
      <c r="E297">
        <v>57</v>
      </c>
      <c r="F297">
        <v>59.69</v>
      </c>
      <c r="G297">
        <v>3918</v>
      </c>
      <c r="H297">
        <v>39531</v>
      </c>
      <c r="I297">
        <v>13</v>
      </c>
      <c r="J297">
        <v>806</v>
      </c>
      <c r="K297">
        <v>206.88</v>
      </c>
      <c r="L297">
        <v>4.4000000000000004</v>
      </c>
      <c r="M297">
        <v>4.2</v>
      </c>
      <c r="N297" s="1" t="s">
        <v>21</v>
      </c>
      <c r="O297">
        <v>6</v>
      </c>
      <c r="P297">
        <v>27</v>
      </c>
      <c r="Q297">
        <v>33</v>
      </c>
      <c r="R297">
        <v>773845.59</v>
      </c>
    </row>
    <row r="298" spans="1:18" x14ac:dyDescent="0.35">
      <c r="A298" s="1" t="s">
        <v>951</v>
      </c>
      <c r="B298" s="1" t="s">
        <v>34</v>
      </c>
      <c r="C298" s="1" t="s">
        <v>37</v>
      </c>
      <c r="D298">
        <v>3.5</v>
      </c>
      <c r="E298">
        <v>69</v>
      </c>
      <c r="F298">
        <v>61.93</v>
      </c>
      <c r="G298">
        <v>1810</v>
      </c>
      <c r="H298">
        <v>19566</v>
      </c>
      <c r="I298">
        <v>2</v>
      </c>
      <c r="J298">
        <v>379</v>
      </c>
      <c r="K298">
        <v>295.48</v>
      </c>
      <c r="L298">
        <v>2.2000000000000002</v>
      </c>
      <c r="M298">
        <v>4.0999999999999996</v>
      </c>
      <c r="N298" s="1" t="s">
        <v>27</v>
      </c>
      <c r="O298">
        <v>40</v>
      </c>
      <c r="P298">
        <v>60</v>
      </c>
      <c r="Q298">
        <v>100</v>
      </c>
      <c r="R298">
        <v>951618.53</v>
      </c>
    </row>
    <row r="299" spans="1:18" x14ac:dyDescent="0.35">
      <c r="A299" s="1" t="s">
        <v>952</v>
      </c>
      <c r="B299" s="1" t="s">
        <v>34</v>
      </c>
      <c r="C299" s="1" t="s">
        <v>42</v>
      </c>
      <c r="D299">
        <v>3.5</v>
      </c>
      <c r="E299">
        <v>53</v>
      </c>
      <c r="F299">
        <v>35.39</v>
      </c>
      <c r="G299">
        <v>964</v>
      </c>
      <c r="H299">
        <v>17498</v>
      </c>
      <c r="I299">
        <v>14</v>
      </c>
      <c r="J299">
        <v>672</v>
      </c>
      <c r="K299">
        <v>170.86</v>
      </c>
      <c r="L299">
        <v>9.5</v>
      </c>
      <c r="M299">
        <v>2.6</v>
      </c>
      <c r="N299" s="1" t="s">
        <v>27</v>
      </c>
      <c r="O299">
        <v>3</v>
      </c>
      <c r="P299">
        <v>10</v>
      </c>
      <c r="Q299">
        <v>13</v>
      </c>
      <c r="R299">
        <v>434946.7</v>
      </c>
    </row>
    <row r="300" spans="1:18" x14ac:dyDescent="0.35">
      <c r="A300" s="1" t="s">
        <v>954</v>
      </c>
      <c r="B300" s="1" t="s">
        <v>34</v>
      </c>
      <c r="C300" s="1" t="s">
        <v>31</v>
      </c>
      <c r="D300">
        <v>4.7</v>
      </c>
      <c r="E300">
        <v>58</v>
      </c>
      <c r="F300">
        <v>30.89</v>
      </c>
      <c r="G300">
        <v>1610</v>
      </c>
      <c r="H300">
        <v>18807</v>
      </c>
      <c r="I300">
        <v>13</v>
      </c>
      <c r="J300">
        <v>407</v>
      </c>
      <c r="K300">
        <v>286.8</v>
      </c>
      <c r="L300">
        <v>2</v>
      </c>
      <c r="M300">
        <v>5.3</v>
      </c>
      <c r="N300" s="1" t="s">
        <v>27</v>
      </c>
      <c r="O300">
        <v>16</v>
      </c>
      <c r="P300">
        <v>20</v>
      </c>
      <c r="Q300">
        <v>36</v>
      </c>
      <c r="R300">
        <v>414296.17</v>
      </c>
    </row>
    <row r="301" spans="1:18" x14ac:dyDescent="0.35">
      <c r="A301" s="1" t="s">
        <v>955</v>
      </c>
      <c r="B301" s="1" t="s">
        <v>34</v>
      </c>
      <c r="C301" s="1" t="s">
        <v>24</v>
      </c>
      <c r="D301">
        <v>4.2</v>
      </c>
      <c r="E301">
        <v>54</v>
      </c>
      <c r="F301">
        <v>33.56</v>
      </c>
      <c r="G301">
        <v>916</v>
      </c>
      <c r="H301">
        <v>16173</v>
      </c>
      <c r="I301">
        <v>13</v>
      </c>
      <c r="J301">
        <v>507</v>
      </c>
      <c r="K301">
        <v>110.25</v>
      </c>
      <c r="L301">
        <v>7.9</v>
      </c>
      <c r="M301">
        <v>3.4</v>
      </c>
      <c r="N301" s="1" t="s">
        <v>27</v>
      </c>
      <c r="O301">
        <v>39</v>
      </c>
      <c r="P301">
        <v>17</v>
      </c>
      <c r="Q301">
        <v>56</v>
      </c>
      <c r="R301">
        <v>420606.57</v>
      </c>
    </row>
    <row r="302" spans="1:18" x14ac:dyDescent="0.35">
      <c r="A302" s="1" t="s">
        <v>957</v>
      </c>
      <c r="B302" s="1" t="s">
        <v>34</v>
      </c>
      <c r="C302" s="1" t="s">
        <v>24</v>
      </c>
      <c r="D302">
        <v>3.4</v>
      </c>
      <c r="E302">
        <v>68</v>
      </c>
      <c r="F302">
        <v>27.5</v>
      </c>
      <c r="G302">
        <v>2192</v>
      </c>
      <c r="H302">
        <v>28704</v>
      </c>
      <c r="I302">
        <v>3</v>
      </c>
      <c r="J302">
        <v>592</v>
      </c>
      <c r="K302">
        <v>276.27999999999997</v>
      </c>
      <c r="L302">
        <v>9.1</v>
      </c>
      <c r="M302">
        <v>2.9</v>
      </c>
      <c r="N302" s="1" t="s">
        <v>27</v>
      </c>
      <c r="O302">
        <v>10</v>
      </c>
      <c r="P302">
        <v>59</v>
      </c>
      <c r="Q302">
        <v>69</v>
      </c>
      <c r="R302">
        <v>426334.7</v>
      </c>
    </row>
    <row r="303" spans="1:18" x14ac:dyDescent="0.35">
      <c r="A303" s="1" t="s">
        <v>958</v>
      </c>
      <c r="B303" s="1" t="s">
        <v>34</v>
      </c>
      <c r="C303" s="1" t="s">
        <v>31</v>
      </c>
      <c r="D303">
        <v>4.7</v>
      </c>
      <c r="E303">
        <v>61</v>
      </c>
      <c r="F303">
        <v>38.22</v>
      </c>
      <c r="G303">
        <v>2005</v>
      </c>
      <c r="H303">
        <v>28268</v>
      </c>
      <c r="I303">
        <v>14</v>
      </c>
      <c r="J303">
        <v>791</v>
      </c>
      <c r="K303">
        <v>211.73</v>
      </c>
      <c r="L303">
        <v>7.4</v>
      </c>
      <c r="M303">
        <v>5.7</v>
      </c>
      <c r="N303" s="1" t="s">
        <v>21</v>
      </c>
      <c r="O303">
        <v>43</v>
      </c>
      <c r="P303">
        <v>30</v>
      </c>
      <c r="Q303">
        <v>73</v>
      </c>
      <c r="R303">
        <v>539923.93999999994</v>
      </c>
    </row>
    <row r="304" spans="1:18" x14ac:dyDescent="0.35">
      <c r="A304" s="1" t="s">
        <v>965</v>
      </c>
      <c r="B304" s="1" t="s">
        <v>34</v>
      </c>
      <c r="C304" s="1" t="s">
        <v>37</v>
      </c>
      <c r="D304">
        <v>3.6</v>
      </c>
      <c r="E304">
        <v>63</v>
      </c>
      <c r="F304">
        <v>59.32</v>
      </c>
      <c r="G304">
        <v>2614</v>
      </c>
      <c r="H304">
        <v>29513</v>
      </c>
      <c r="I304">
        <v>19</v>
      </c>
      <c r="J304">
        <v>496</v>
      </c>
      <c r="K304">
        <v>208.34</v>
      </c>
      <c r="L304">
        <v>2.6</v>
      </c>
      <c r="M304">
        <v>7.9</v>
      </c>
      <c r="N304" s="1" t="s">
        <v>21</v>
      </c>
      <c r="O304">
        <v>1</v>
      </c>
      <c r="P304">
        <v>16</v>
      </c>
      <c r="Q304">
        <v>17</v>
      </c>
      <c r="R304">
        <v>850085.13</v>
      </c>
    </row>
    <row r="305" spans="1:18" x14ac:dyDescent="0.35">
      <c r="A305" s="1" t="s">
        <v>969</v>
      </c>
      <c r="B305" s="1" t="s">
        <v>34</v>
      </c>
      <c r="C305" s="1" t="s">
        <v>20</v>
      </c>
      <c r="D305">
        <v>3.9</v>
      </c>
      <c r="E305">
        <v>59</v>
      </c>
      <c r="F305">
        <v>74.510000000000005</v>
      </c>
      <c r="G305">
        <v>3123</v>
      </c>
      <c r="H305">
        <v>36447</v>
      </c>
      <c r="I305">
        <v>11</v>
      </c>
      <c r="J305">
        <v>986</v>
      </c>
      <c r="K305">
        <v>214.61</v>
      </c>
      <c r="L305">
        <v>1.2</v>
      </c>
      <c r="M305">
        <v>7.5</v>
      </c>
      <c r="N305" s="1" t="s">
        <v>21</v>
      </c>
      <c r="O305">
        <v>17</v>
      </c>
      <c r="P305">
        <v>55</v>
      </c>
      <c r="Q305">
        <v>72</v>
      </c>
      <c r="R305">
        <v>991937.28</v>
      </c>
    </row>
    <row r="306" spans="1:18" x14ac:dyDescent="0.35">
      <c r="A306" s="1" t="s">
        <v>970</v>
      </c>
      <c r="B306" s="1" t="s">
        <v>34</v>
      </c>
      <c r="C306" s="1" t="s">
        <v>31</v>
      </c>
      <c r="D306">
        <v>3.4</v>
      </c>
      <c r="E306">
        <v>54</v>
      </c>
      <c r="F306">
        <v>36.270000000000003</v>
      </c>
      <c r="G306">
        <v>2142</v>
      </c>
      <c r="H306">
        <v>23287</v>
      </c>
      <c r="I306">
        <v>3</v>
      </c>
      <c r="J306">
        <v>573</v>
      </c>
      <c r="K306">
        <v>58.78</v>
      </c>
      <c r="L306">
        <v>8.3000000000000007</v>
      </c>
      <c r="M306">
        <v>2.6</v>
      </c>
      <c r="N306" s="1" t="s">
        <v>27</v>
      </c>
      <c r="O306">
        <v>29</v>
      </c>
      <c r="P306">
        <v>5</v>
      </c>
      <c r="Q306">
        <v>34</v>
      </c>
      <c r="R306">
        <v>444135.55</v>
      </c>
    </row>
    <row r="307" spans="1:18" x14ac:dyDescent="0.35">
      <c r="A307" s="1" t="s">
        <v>971</v>
      </c>
      <c r="B307" s="1" t="s">
        <v>34</v>
      </c>
      <c r="C307" s="1" t="s">
        <v>31</v>
      </c>
      <c r="D307">
        <v>3.2</v>
      </c>
      <c r="E307">
        <v>53</v>
      </c>
      <c r="F307">
        <v>37.11</v>
      </c>
      <c r="G307">
        <v>1976</v>
      </c>
      <c r="H307">
        <v>18992</v>
      </c>
      <c r="I307">
        <v>17</v>
      </c>
      <c r="J307">
        <v>985</v>
      </c>
      <c r="K307">
        <v>188.84</v>
      </c>
      <c r="L307">
        <v>1.9</v>
      </c>
      <c r="M307">
        <v>2.8</v>
      </c>
      <c r="N307" s="1" t="s">
        <v>21</v>
      </c>
      <c r="O307">
        <v>20</v>
      </c>
      <c r="P307">
        <v>50</v>
      </c>
      <c r="Q307">
        <v>70</v>
      </c>
      <c r="R307">
        <v>458567.07</v>
      </c>
    </row>
    <row r="308" spans="1:18" x14ac:dyDescent="0.35">
      <c r="A308" s="1" t="s">
        <v>978</v>
      </c>
      <c r="B308" s="1" t="s">
        <v>34</v>
      </c>
      <c r="C308" s="1" t="s">
        <v>24</v>
      </c>
      <c r="D308">
        <v>4.5999999999999996</v>
      </c>
      <c r="E308">
        <v>64</v>
      </c>
      <c r="F308">
        <v>34.020000000000003</v>
      </c>
      <c r="G308">
        <v>4264</v>
      </c>
      <c r="H308">
        <v>43388</v>
      </c>
      <c r="I308">
        <v>1</v>
      </c>
      <c r="J308">
        <v>250</v>
      </c>
      <c r="K308">
        <v>201.31</v>
      </c>
      <c r="L308">
        <v>3.1</v>
      </c>
      <c r="M308">
        <v>9</v>
      </c>
      <c r="N308" s="1" t="s">
        <v>21</v>
      </c>
      <c r="O308">
        <v>32</v>
      </c>
      <c r="P308">
        <v>44</v>
      </c>
      <c r="Q308">
        <v>76</v>
      </c>
      <c r="R308">
        <v>495525.24</v>
      </c>
    </row>
    <row r="309" spans="1:18" x14ac:dyDescent="0.35">
      <c r="A309" s="1" t="s">
        <v>983</v>
      </c>
      <c r="B309" s="1" t="s">
        <v>34</v>
      </c>
      <c r="C309" s="1" t="s">
        <v>31</v>
      </c>
      <c r="D309">
        <v>4.2</v>
      </c>
      <c r="E309">
        <v>52</v>
      </c>
      <c r="F309">
        <v>31.47</v>
      </c>
      <c r="G309">
        <v>4163</v>
      </c>
      <c r="H309">
        <v>48091</v>
      </c>
      <c r="I309">
        <v>6</v>
      </c>
      <c r="J309">
        <v>328</v>
      </c>
      <c r="K309">
        <v>265.38</v>
      </c>
      <c r="L309">
        <v>3</v>
      </c>
      <c r="M309">
        <v>3.8</v>
      </c>
      <c r="N309" s="1" t="s">
        <v>27</v>
      </c>
      <c r="O309">
        <v>7</v>
      </c>
      <c r="P309">
        <v>26</v>
      </c>
      <c r="Q309">
        <v>33</v>
      </c>
      <c r="R309">
        <v>378123.92</v>
      </c>
    </row>
    <row r="310" spans="1:18" x14ac:dyDescent="0.35">
      <c r="A310" s="1" t="s">
        <v>984</v>
      </c>
      <c r="B310" s="1" t="s">
        <v>34</v>
      </c>
      <c r="C310" s="1" t="s">
        <v>37</v>
      </c>
      <c r="D310">
        <v>4.9000000000000004</v>
      </c>
      <c r="E310">
        <v>64</v>
      </c>
      <c r="F310">
        <v>59.24</v>
      </c>
      <c r="G310">
        <v>3414</v>
      </c>
      <c r="H310">
        <v>40703</v>
      </c>
      <c r="I310">
        <v>3</v>
      </c>
      <c r="J310">
        <v>348</v>
      </c>
      <c r="K310">
        <v>153.63999999999999</v>
      </c>
      <c r="L310">
        <v>9.1999999999999993</v>
      </c>
      <c r="M310">
        <v>5.3</v>
      </c>
      <c r="N310" s="1" t="s">
        <v>27</v>
      </c>
      <c r="O310">
        <v>47</v>
      </c>
      <c r="P310">
        <v>47</v>
      </c>
      <c r="Q310">
        <v>94</v>
      </c>
      <c r="R310">
        <v>853978.55</v>
      </c>
    </row>
    <row r="311" spans="1:18" x14ac:dyDescent="0.35">
      <c r="A311" s="1" t="s">
        <v>985</v>
      </c>
      <c r="B311" s="1" t="s">
        <v>34</v>
      </c>
      <c r="C311" s="1" t="s">
        <v>20</v>
      </c>
      <c r="D311">
        <v>3.7</v>
      </c>
      <c r="E311">
        <v>65</v>
      </c>
      <c r="F311">
        <v>67</v>
      </c>
      <c r="G311">
        <v>2779</v>
      </c>
      <c r="H311">
        <v>30286</v>
      </c>
      <c r="I311">
        <v>3</v>
      </c>
      <c r="J311">
        <v>329</v>
      </c>
      <c r="K311">
        <v>243.04</v>
      </c>
      <c r="L311">
        <v>9.8000000000000007</v>
      </c>
      <c r="M311">
        <v>8.4</v>
      </c>
      <c r="N311" s="1" t="s">
        <v>27</v>
      </c>
      <c r="O311">
        <v>59</v>
      </c>
      <c r="P311">
        <v>19</v>
      </c>
      <c r="Q311">
        <v>78</v>
      </c>
      <c r="R311">
        <v>977411.8</v>
      </c>
    </row>
    <row r="312" spans="1:18" x14ac:dyDescent="0.35">
      <c r="A312" s="1" t="s">
        <v>990</v>
      </c>
      <c r="B312" s="1" t="s">
        <v>34</v>
      </c>
      <c r="C312" s="1" t="s">
        <v>20</v>
      </c>
      <c r="D312">
        <v>3.9</v>
      </c>
      <c r="E312">
        <v>68</v>
      </c>
      <c r="F312">
        <v>71.22</v>
      </c>
      <c r="G312">
        <v>803</v>
      </c>
      <c r="H312">
        <v>12300</v>
      </c>
      <c r="I312">
        <v>4</v>
      </c>
      <c r="J312">
        <v>466</v>
      </c>
      <c r="K312">
        <v>94.44</v>
      </c>
      <c r="L312">
        <v>4.3</v>
      </c>
      <c r="M312">
        <v>4.7</v>
      </c>
      <c r="N312" s="1" t="s">
        <v>27</v>
      </c>
      <c r="O312">
        <v>41</v>
      </c>
      <c r="P312">
        <v>20</v>
      </c>
      <c r="Q312">
        <v>61</v>
      </c>
      <c r="R312">
        <v>1076204.1599999999</v>
      </c>
    </row>
    <row r="313" spans="1:18" x14ac:dyDescent="0.35">
      <c r="A313" s="1" t="s">
        <v>994</v>
      </c>
      <c r="B313" s="1" t="s">
        <v>34</v>
      </c>
      <c r="C313" s="1" t="s">
        <v>24</v>
      </c>
      <c r="D313">
        <v>3.2</v>
      </c>
      <c r="E313">
        <v>63</v>
      </c>
      <c r="F313">
        <v>33.090000000000003</v>
      </c>
      <c r="G313">
        <v>2581</v>
      </c>
      <c r="H313">
        <v>24940</v>
      </c>
      <c r="I313">
        <v>1</v>
      </c>
      <c r="J313">
        <v>95</v>
      </c>
      <c r="K313">
        <v>205.95</v>
      </c>
      <c r="L313">
        <v>9.6</v>
      </c>
      <c r="M313">
        <v>3.8</v>
      </c>
      <c r="N313" s="1" t="s">
        <v>21</v>
      </c>
      <c r="O313">
        <v>51</v>
      </c>
      <c r="P313">
        <v>16</v>
      </c>
      <c r="Q313">
        <v>67</v>
      </c>
      <c r="R313">
        <v>471768.26</v>
      </c>
    </row>
    <row r="314" spans="1:18" x14ac:dyDescent="0.35">
      <c r="A314" s="1" t="s">
        <v>997</v>
      </c>
      <c r="B314" s="1" t="s">
        <v>34</v>
      </c>
      <c r="C314" s="1" t="s">
        <v>42</v>
      </c>
      <c r="D314">
        <v>4.5</v>
      </c>
      <c r="E314">
        <v>69</v>
      </c>
      <c r="F314">
        <v>44.46</v>
      </c>
      <c r="G314">
        <v>4264</v>
      </c>
      <c r="H314">
        <v>47967</v>
      </c>
      <c r="I314">
        <v>9</v>
      </c>
      <c r="J314">
        <v>277</v>
      </c>
      <c r="K314">
        <v>93.74</v>
      </c>
      <c r="L314">
        <v>3.4</v>
      </c>
      <c r="M314">
        <v>6.7</v>
      </c>
      <c r="N314" s="1" t="s">
        <v>27</v>
      </c>
      <c r="O314">
        <v>25</v>
      </c>
      <c r="P314">
        <v>59</v>
      </c>
      <c r="Q314">
        <v>84</v>
      </c>
      <c r="R314">
        <v>698968.05</v>
      </c>
    </row>
    <row r="315" spans="1:18" x14ac:dyDescent="0.35">
      <c r="A315" s="1" t="s">
        <v>998</v>
      </c>
      <c r="B315" s="1" t="s">
        <v>34</v>
      </c>
      <c r="C315" s="1" t="s">
        <v>42</v>
      </c>
      <c r="D315">
        <v>4.2</v>
      </c>
      <c r="E315">
        <v>70</v>
      </c>
      <c r="F315">
        <v>36.840000000000003</v>
      </c>
      <c r="G315">
        <v>2791</v>
      </c>
      <c r="H315">
        <v>30919</v>
      </c>
      <c r="I315">
        <v>3</v>
      </c>
      <c r="J315">
        <v>351</v>
      </c>
      <c r="K315">
        <v>145.01</v>
      </c>
      <c r="L315">
        <v>2.1</v>
      </c>
      <c r="M315">
        <v>7.4</v>
      </c>
      <c r="N315" s="1" t="s">
        <v>21</v>
      </c>
      <c r="O315">
        <v>30</v>
      </c>
      <c r="P315">
        <v>32</v>
      </c>
      <c r="Q315">
        <v>62</v>
      </c>
      <c r="R315">
        <v>581225.73</v>
      </c>
    </row>
    <row r="316" spans="1:18" x14ac:dyDescent="0.35">
      <c r="A316" s="1" t="s">
        <v>1002</v>
      </c>
      <c r="B316" s="1" t="s">
        <v>34</v>
      </c>
      <c r="C316" s="1" t="s">
        <v>42</v>
      </c>
      <c r="D316">
        <v>4.9000000000000004</v>
      </c>
      <c r="E316">
        <v>54</v>
      </c>
      <c r="F316">
        <v>37.520000000000003</v>
      </c>
      <c r="G316">
        <v>2466</v>
      </c>
      <c r="H316">
        <v>34433</v>
      </c>
      <c r="I316">
        <v>16</v>
      </c>
      <c r="J316">
        <v>191</v>
      </c>
      <c r="K316">
        <v>91.28</v>
      </c>
      <c r="L316">
        <v>1.9</v>
      </c>
      <c r="M316">
        <v>2.4</v>
      </c>
      <c r="N316" s="1" t="s">
        <v>27</v>
      </c>
      <c r="O316">
        <v>32</v>
      </c>
      <c r="P316">
        <v>8</v>
      </c>
      <c r="Q316">
        <v>40</v>
      </c>
      <c r="R316">
        <v>469164.97</v>
      </c>
    </row>
    <row r="317" spans="1:18" x14ac:dyDescent="0.35">
      <c r="A317" s="1" t="s">
        <v>1005</v>
      </c>
      <c r="B317" s="1" t="s">
        <v>34</v>
      </c>
      <c r="C317" s="1" t="s">
        <v>37</v>
      </c>
      <c r="D317">
        <v>3.9</v>
      </c>
      <c r="E317">
        <v>63</v>
      </c>
      <c r="F317">
        <v>55.85</v>
      </c>
      <c r="G317">
        <v>817</v>
      </c>
      <c r="H317">
        <v>14083</v>
      </c>
      <c r="I317">
        <v>13</v>
      </c>
      <c r="J317">
        <v>524</v>
      </c>
      <c r="K317">
        <v>177.06</v>
      </c>
      <c r="L317">
        <v>2.4</v>
      </c>
      <c r="M317">
        <v>9.1</v>
      </c>
      <c r="N317" s="1" t="s">
        <v>21</v>
      </c>
      <c r="O317">
        <v>24</v>
      </c>
      <c r="P317">
        <v>45</v>
      </c>
      <c r="Q317">
        <v>69</v>
      </c>
      <c r="R317">
        <v>796143.75</v>
      </c>
    </row>
    <row r="318" spans="1:18" x14ac:dyDescent="0.35">
      <c r="A318" s="1" t="s">
        <v>1006</v>
      </c>
      <c r="B318" s="1" t="s">
        <v>34</v>
      </c>
      <c r="C318" s="1" t="s">
        <v>31</v>
      </c>
      <c r="D318">
        <v>4.3</v>
      </c>
      <c r="E318">
        <v>60</v>
      </c>
      <c r="F318">
        <v>30.49</v>
      </c>
      <c r="G318">
        <v>2335</v>
      </c>
      <c r="H318">
        <v>26092</v>
      </c>
      <c r="I318">
        <v>8</v>
      </c>
      <c r="J318">
        <v>586</v>
      </c>
      <c r="K318">
        <v>192.41</v>
      </c>
      <c r="L318">
        <v>9.3000000000000007</v>
      </c>
      <c r="M318">
        <v>4.3</v>
      </c>
      <c r="N318" s="1" t="s">
        <v>27</v>
      </c>
      <c r="O318">
        <v>55</v>
      </c>
      <c r="P318">
        <v>8</v>
      </c>
      <c r="Q318">
        <v>63</v>
      </c>
      <c r="R318">
        <v>423338.57</v>
      </c>
    </row>
    <row r="319" spans="1:18" x14ac:dyDescent="0.35">
      <c r="A319" s="1" t="s">
        <v>1007</v>
      </c>
      <c r="B319" s="1" t="s">
        <v>34</v>
      </c>
      <c r="C319" s="1" t="s">
        <v>37</v>
      </c>
      <c r="D319">
        <v>3.1</v>
      </c>
      <c r="E319">
        <v>70</v>
      </c>
      <c r="F319">
        <v>56.17</v>
      </c>
      <c r="G319">
        <v>1895</v>
      </c>
      <c r="H319">
        <v>18257</v>
      </c>
      <c r="I319">
        <v>7</v>
      </c>
      <c r="J319">
        <v>663</v>
      </c>
      <c r="K319">
        <v>64.97</v>
      </c>
      <c r="L319">
        <v>3.2</v>
      </c>
      <c r="M319">
        <v>7.5</v>
      </c>
      <c r="N319" s="1" t="s">
        <v>21</v>
      </c>
      <c r="O319">
        <v>4</v>
      </c>
      <c r="P319">
        <v>21</v>
      </c>
      <c r="Q319">
        <v>25</v>
      </c>
      <c r="R319">
        <v>879921.7</v>
      </c>
    </row>
    <row r="320" spans="1:18" x14ac:dyDescent="0.35">
      <c r="A320" s="1" t="s">
        <v>1011</v>
      </c>
      <c r="B320" s="1" t="s">
        <v>34</v>
      </c>
      <c r="C320" s="1" t="s">
        <v>24</v>
      </c>
      <c r="D320">
        <v>3.9</v>
      </c>
      <c r="E320">
        <v>61</v>
      </c>
      <c r="F320">
        <v>27.31</v>
      </c>
      <c r="G320">
        <v>2555</v>
      </c>
      <c r="H320">
        <v>32804</v>
      </c>
      <c r="I320">
        <v>15</v>
      </c>
      <c r="J320">
        <v>93</v>
      </c>
      <c r="K320">
        <v>186.87</v>
      </c>
      <c r="L320">
        <v>7.3</v>
      </c>
      <c r="M320">
        <v>2.9</v>
      </c>
      <c r="N320" s="1" t="s">
        <v>21</v>
      </c>
      <c r="O320">
        <v>55</v>
      </c>
      <c r="P320">
        <v>59</v>
      </c>
      <c r="Q320">
        <v>114</v>
      </c>
      <c r="R320">
        <v>393706.33</v>
      </c>
    </row>
    <row r="321" spans="1:18" x14ac:dyDescent="0.35">
      <c r="A321" s="1" t="s">
        <v>1016</v>
      </c>
      <c r="B321" s="1" t="s">
        <v>34</v>
      </c>
      <c r="C321" s="1" t="s">
        <v>37</v>
      </c>
      <c r="D321">
        <v>3.6</v>
      </c>
      <c r="E321">
        <v>56</v>
      </c>
      <c r="F321">
        <v>59.98</v>
      </c>
      <c r="G321">
        <v>734</v>
      </c>
      <c r="H321">
        <v>9726</v>
      </c>
      <c r="I321">
        <v>12</v>
      </c>
      <c r="J321">
        <v>444</v>
      </c>
      <c r="K321">
        <v>253.84</v>
      </c>
      <c r="L321">
        <v>5.9</v>
      </c>
      <c r="M321">
        <v>4.5</v>
      </c>
      <c r="N321" s="1" t="s">
        <v>21</v>
      </c>
      <c r="O321">
        <v>8</v>
      </c>
      <c r="P321">
        <v>27</v>
      </c>
      <c r="Q321">
        <v>35</v>
      </c>
      <c r="R321">
        <v>757369.32</v>
      </c>
    </row>
    <row r="322" spans="1:18" x14ac:dyDescent="0.35">
      <c r="A322" s="1" t="s">
        <v>1018</v>
      </c>
      <c r="B322" s="1" t="s">
        <v>34</v>
      </c>
      <c r="C322" s="1" t="s">
        <v>24</v>
      </c>
      <c r="D322">
        <v>3.2</v>
      </c>
      <c r="E322">
        <v>61</v>
      </c>
      <c r="F322">
        <v>35.67</v>
      </c>
      <c r="G322">
        <v>2257</v>
      </c>
      <c r="H322">
        <v>29490</v>
      </c>
      <c r="I322">
        <v>5</v>
      </c>
      <c r="J322">
        <v>548</v>
      </c>
      <c r="K322">
        <v>94.08</v>
      </c>
      <c r="L322">
        <v>4</v>
      </c>
      <c r="M322">
        <v>5.3</v>
      </c>
      <c r="N322" s="1" t="s">
        <v>27</v>
      </c>
      <c r="O322">
        <v>6</v>
      </c>
      <c r="P322">
        <v>25</v>
      </c>
      <c r="Q322">
        <v>31</v>
      </c>
      <c r="R322">
        <v>493227.3</v>
      </c>
    </row>
    <row r="323" spans="1:18" x14ac:dyDescent="0.35">
      <c r="A323" s="1" t="s">
        <v>1019</v>
      </c>
      <c r="B323" s="1" t="s">
        <v>34</v>
      </c>
      <c r="C323" s="1" t="s">
        <v>37</v>
      </c>
      <c r="D323">
        <v>3.8</v>
      </c>
      <c r="E323">
        <v>69</v>
      </c>
      <c r="F323">
        <v>61.22</v>
      </c>
      <c r="G323">
        <v>3698</v>
      </c>
      <c r="H323">
        <v>44076</v>
      </c>
      <c r="I323">
        <v>6</v>
      </c>
      <c r="J323">
        <v>115</v>
      </c>
      <c r="K323">
        <v>180.42</v>
      </c>
      <c r="L323">
        <v>2</v>
      </c>
      <c r="M323">
        <v>4.4000000000000004</v>
      </c>
      <c r="N323" s="1" t="s">
        <v>21</v>
      </c>
      <c r="O323">
        <v>29</v>
      </c>
      <c r="P323">
        <v>9</v>
      </c>
      <c r="Q323">
        <v>38</v>
      </c>
      <c r="R323">
        <v>944602.58</v>
      </c>
    </row>
    <row r="324" spans="1:18" x14ac:dyDescent="0.35">
      <c r="A324" s="1" t="s">
        <v>1021</v>
      </c>
      <c r="B324" s="1" t="s">
        <v>34</v>
      </c>
      <c r="C324" s="1" t="s">
        <v>24</v>
      </c>
      <c r="D324">
        <v>3.8</v>
      </c>
      <c r="E324">
        <v>67</v>
      </c>
      <c r="F324">
        <v>29.47</v>
      </c>
      <c r="G324">
        <v>764</v>
      </c>
      <c r="H324">
        <v>15870</v>
      </c>
      <c r="I324">
        <v>8</v>
      </c>
      <c r="J324">
        <v>648</v>
      </c>
      <c r="K324">
        <v>55.61</v>
      </c>
      <c r="L324">
        <v>7.4</v>
      </c>
      <c r="M324">
        <v>2.4</v>
      </c>
      <c r="N324" s="1" t="s">
        <v>27</v>
      </c>
      <c r="O324">
        <v>36</v>
      </c>
      <c r="P324">
        <v>66</v>
      </c>
      <c r="Q324">
        <v>102</v>
      </c>
      <c r="R324">
        <v>451554.75</v>
      </c>
    </row>
    <row r="325" spans="1:18" x14ac:dyDescent="0.35">
      <c r="A325" s="1" t="s">
        <v>1023</v>
      </c>
      <c r="B325" s="1" t="s">
        <v>34</v>
      </c>
      <c r="C325" s="1" t="s">
        <v>31</v>
      </c>
      <c r="D325">
        <v>4.0999999999999996</v>
      </c>
      <c r="E325">
        <v>52</v>
      </c>
      <c r="F325">
        <v>32.35</v>
      </c>
      <c r="G325">
        <v>3246</v>
      </c>
      <c r="H325">
        <v>39902</v>
      </c>
      <c r="I325">
        <v>13</v>
      </c>
      <c r="J325">
        <v>926</v>
      </c>
      <c r="K325">
        <v>124.67</v>
      </c>
      <c r="L325">
        <v>4.2</v>
      </c>
      <c r="M325">
        <v>5.7</v>
      </c>
      <c r="N325" s="1" t="s">
        <v>21</v>
      </c>
      <c r="O325">
        <v>44</v>
      </c>
      <c r="P325">
        <v>44</v>
      </c>
      <c r="Q325">
        <v>88</v>
      </c>
      <c r="R325">
        <v>397914.7</v>
      </c>
    </row>
    <row r="326" spans="1:18" x14ac:dyDescent="0.35">
      <c r="A326" s="1" t="s">
        <v>1024</v>
      </c>
      <c r="B326" s="1" t="s">
        <v>34</v>
      </c>
      <c r="C326" s="1" t="s">
        <v>24</v>
      </c>
      <c r="D326">
        <v>3.5</v>
      </c>
      <c r="E326">
        <v>68</v>
      </c>
      <c r="F326">
        <v>35.270000000000003</v>
      </c>
      <c r="G326">
        <v>1358</v>
      </c>
      <c r="H326">
        <v>13873</v>
      </c>
      <c r="I326">
        <v>15</v>
      </c>
      <c r="J326">
        <v>974</v>
      </c>
      <c r="K326">
        <v>239.22</v>
      </c>
      <c r="L326">
        <v>8.5</v>
      </c>
      <c r="M326">
        <v>6.3</v>
      </c>
      <c r="N326" s="1" t="s">
        <v>27</v>
      </c>
      <c r="O326">
        <v>66</v>
      </c>
      <c r="P326">
        <v>0</v>
      </c>
      <c r="Q326">
        <v>66</v>
      </c>
      <c r="R326">
        <v>554647.31000000006</v>
      </c>
    </row>
    <row r="327" spans="1:18" x14ac:dyDescent="0.35">
      <c r="A327" s="1" t="s">
        <v>1025</v>
      </c>
      <c r="B327" s="1" t="s">
        <v>34</v>
      </c>
      <c r="C327" s="1" t="s">
        <v>42</v>
      </c>
      <c r="D327">
        <v>3.7</v>
      </c>
      <c r="E327">
        <v>64</v>
      </c>
      <c r="F327">
        <v>44.69</v>
      </c>
      <c r="G327">
        <v>931</v>
      </c>
      <c r="H327">
        <v>14966</v>
      </c>
      <c r="I327">
        <v>13</v>
      </c>
      <c r="J327">
        <v>907</v>
      </c>
      <c r="K327">
        <v>167.22</v>
      </c>
      <c r="L327">
        <v>5.4</v>
      </c>
      <c r="M327">
        <v>2</v>
      </c>
      <c r="N327" s="1" t="s">
        <v>21</v>
      </c>
      <c r="O327">
        <v>47</v>
      </c>
      <c r="P327">
        <v>27</v>
      </c>
      <c r="Q327">
        <v>74</v>
      </c>
      <c r="R327">
        <v>650340.9</v>
      </c>
    </row>
    <row r="328" spans="1:18" x14ac:dyDescent="0.35">
      <c r="A328" s="1" t="s">
        <v>1035</v>
      </c>
      <c r="B328" s="1" t="s">
        <v>34</v>
      </c>
      <c r="C328" s="1" t="s">
        <v>42</v>
      </c>
      <c r="D328">
        <v>4.3</v>
      </c>
      <c r="E328">
        <v>61</v>
      </c>
      <c r="F328">
        <v>45.61</v>
      </c>
      <c r="G328">
        <v>2005</v>
      </c>
      <c r="H328">
        <v>26183</v>
      </c>
      <c r="I328">
        <v>10</v>
      </c>
      <c r="J328">
        <v>399</v>
      </c>
      <c r="K328">
        <v>140.38</v>
      </c>
      <c r="L328">
        <v>1.9</v>
      </c>
      <c r="M328">
        <v>6.7</v>
      </c>
      <c r="N328" s="1" t="s">
        <v>21</v>
      </c>
      <c r="O328">
        <v>48</v>
      </c>
      <c r="P328">
        <v>21</v>
      </c>
      <c r="Q328">
        <v>69</v>
      </c>
      <c r="R328">
        <v>631865.73</v>
      </c>
    </row>
    <row r="329" spans="1:18" x14ac:dyDescent="0.35">
      <c r="A329" s="1" t="s">
        <v>1036</v>
      </c>
      <c r="B329" s="1" t="s">
        <v>34</v>
      </c>
      <c r="C329" s="1" t="s">
        <v>31</v>
      </c>
      <c r="D329">
        <v>4.4000000000000004</v>
      </c>
      <c r="E329">
        <v>68</v>
      </c>
      <c r="F329">
        <v>33.81</v>
      </c>
      <c r="G329">
        <v>4374</v>
      </c>
      <c r="H329">
        <v>49389</v>
      </c>
      <c r="I329">
        <v>13</v>
      </c>
      <c r="J329">
        <v>790</v>
      </c>
      <c r="K329">
        <v>72.349999999999994</v>
      </c>
      <c r="L329">
        <v>2.7</v>
      </c>
      <c r="M329">
        <v>5.8</v>
      </c>
      <c r="N329" s="1" t="s">
        <v>27</v>
      </c>
      <c r="O329">
        <v>29</v>
      </c>
      <c r="P329">
        <v>46</v>
      </c>
      <c r="Q329">
        <v>75</v>
      </c>
      <c r="R329">
        <v>533894.72</v>
      </c>
    </row>
    <row r="330" spans="1:18" x14ac:dyDescent="0.35">
      <c r="A330" s="1" t="s">
        <v>1039</v>
      </c>
      <c r="B330" s="1" t="s">
        <v>34</v>
      </c>
      <c r="C330" s="1" t="s">
        <v>20</v>
      </c>
      <c r="D330">
        <v>4</v>
      </c>
      <c r="E330">
        <v>53</v>
      </c>
      <c r="F330">
        <v>68.17</v>
      </c>
      <c r="G330">
        <v>1183</v>
      </c>
      <c r="H330">
        <v>12676</v>
      </c>
      <c r="I330">
        <v>10</v>
      </c>
      <c r="J330">
        <v>458</v>
      </c>
      <c r="K330">
        <v>83.15</v>
      </c>
      <c r="L330">
        <v>7.1</v>
      </c>
      <c r="M330">
        <v>9.5</v>
      </c>
      <c r="N330" s="1" t="s">
        <v>21</v>
      </c>
      <c r="O330">
        <v>47</v>
      </c>
      <c r="P330">
        <v>8</v>
      </c>
      <c r="Q330">
        <v>55</v>
      </c>
      <c r="R330">
        <v>816622.84</v>
      </c>
    </row>
    <row r="331" spans="1:18" x14ac:dyDescent="0.35">
      <c r="A331" s="1" t="s">
        <v>1040</v>
      </c>
      <c r="B331" s="1" t="s">
        <v>34</v>
      </c>
      <c r="C331" s="1" t="s">
        <v>37</v>
      </c>
      <c r="D331">
        <v>3.2</v>
      </c>
      <c r="E331">
        <v>58</v>
      </c>
      <c r="F331">
        <v>55.54</v>
      </c>
      <c r="G331">
        <v>904</v>
      </c>
      <c r="H331">
        <v>15374</v>
      </c>
      <c r="I331">
        <v>6</v>
      </c>
      <c r="J331">
        <v>994</v>
      </c>
      <c r="K331">
        <v>211.62</v>
      </c>
      <c r="L331">
        <v>9</v>
      </c>
      <c r="M331">
        <v>4</v>
      </c>
      <c r="N331" s="1" t="s">
        <v>27</v>
      </c>
      <c r="O331">
        <v>25</v>
      </c>
      <c r="P331">
        <v>46</v>
      </c>
      <c r="Q331">
        <v>71</v>
      </c>
      <c r="R331">
        <v>726025.12</v>
      </c>
    </row>
    <row r="332" spans="1:18" x14ac:dyDescent="0.35">
      <c r="A332" s="1" t="s">
        <v>1042</v>
      </c>
      <c r="B332" s="1" t="s">
        <v>34</v>
      </c>
      <c r="C332" s="1" t="s">
        <v>20</v>
      </c>
      <c r="D332">
        <v>4.8</v>
      </c>
      <c r="E332">
        <v>63</v>
      </c>
      <c r="F332">
        <v>66.11</v>
      </c>
      <c r="G332">
        <v>4410</v>
      </c>
      <c r="H332">
        <v>47619</v>
      </c>
      <c r="I332">
        <v>4</v>
      </c>
      <c r="J332">
        <v>753</v>
      </c>
      <c r="K332">
        <v>265.24</v>
      </c>
      <c r="L332">
        <v>8.6</v>
      </c>
      <c r="M332">
        <v>8.8000000000000007</v>
      </c>
      <c r="N332" s="1" t="s">
        <v>21</v>
      </c>
      <c r="O332">
        <v>33</v>
      </c>
      <c r="P332">
        <v>41</v>
      </c>
      <c r="Q332">
        <v>74</v>
      </c>
      <c r="R332">
        <v>940213.76000000001</v>
      </c>
    </row>
    <row r="333" spans="1:18" x14ac:dyDescent="0.35">
      <c r="A333" s="1" t="s">
        <v>1043</v>
      </c>
      <c r="B333" s="1" t="s">
        <v>34</v>
      </c>
      <c r="C333" s="1" t="s">
        <v>37</v>
      </c>
      <c r="D333">
        <v>4.0999999999999996</v>
      </c>
      <c r="E333">
        <v>66</v>
      </c>
      <c r="F333">
        <v>64.3</v>
      </c>
      <c r="G333">
        <v>2040</v>
      </c>
      <c r="H333">
        <v>25594</v>
      </c>
      <c r="I333">
        <v>2</v>
      </c>
      <c r="J333">
        <v>361</v>
      </c>
      <c r="K333">
        <v>188.61</v>
      </c>
      <c r="L333">
        <v>4</v>
      </c>
      <c r="M333">
        <v>1.6</v>
      </c>
      <c r="N333" s="1" t="s">
        <v>21</v>
      </c>
      <c r="O333">
        <v>1</v>
      </c>
      <c r="P333">
        <v>38</v>
      </c>
      <c r="Q333">
        <v>39</v>
      </c>
      <c r="R333">
        <v>941761.6</v>
      </c>
    </row>
    <row r="334" spans="1:18" x14ac:dyDescent="0.35">
      <c r="A334" s="1" t="s">
        <v>1045</v>
      </c>
      <c r="B334" s="1" t="s">
        <v>34</v>
      </c>
      <c r="C334" s="1" t="s">
        <v>42</v>
      </c>
      <c r="D334">
        <v>3.1</v>
      </c>
      <c r="E334">
        <v>68</v>
      </c>
      <c r="F334">
        <v>35.32</v>
      </c>
      <c r="G334">
        <v>2555</v>
      </c>
      <c r="H334">
        <v>28030</v>
      </c>
      <c r="I334">
        <v>13</v>
      </c>
      <c r="J334">
        <v>631</v>
      </c>
      <c r="K334">
        <v>224.15</v>
      </c>
      <c r="L334">
        <v>8.1999999999999993</v>
      </c>
      <c r="M334">
        <v>7.7</v>
      </c>
      <c r="N334" s="1" t="s">
        <v>21</v>
      </c>
      <c r="O334">
        <v>23</v>
      </c>
      <c r="P334">
        <v>19</v>
      </c>
      <c r="Q334">
        <v>42</v>
      </c>
      <c r="R334">
        <v>554914.88</v>
      </c>
    </row>
    <row r="335" spans="1:18" x14ac:dyDescent="0.35">
      <c r="A335" s="1" t="s">
        <v>1047</v>
      </c>
      <c r="B335" s="1" t="s">
        <v>34</v>
      </c>
      <c r="C335" s="1" t="s">
        <v>26</v>
      </c>
      <c r="D335">
        <v>4.4000000000000004</v>
      </c>
      <c r="E335">
        <v>62</v>
      </c>
      <c r="F335">
        <v>54.48</v>
      </c>
      <c r="G335">
        <v>2721</v>
      </c>
      <c r="H335">
        <v>34795</v>
      </c>
      <c r="I335">
        <v>14</v>
      </c>
      <c r="J335">
        <v>582</v>
      </c>
      <c r="K335">
        <v>102.54</v>
      </c>
      <c r="L335">
        <v>8.4</v>
      </c>
      <c r="M335">
        <v>6.1</v>
      </c>
      <c r="N335" s="1" t="s">
        <v>27</v>
      </c>
      <c r="O335">
        <v>12</v>
      </c>
      <c r="P335">
        <v>26</v>
      </c>
      <c r="Q335">
        <v>38</v>
      </c>
      <c r="R335">
        <v>770034.93</v>
      </c>
    </row>
    <row r="336" spans="1:18" x14ac:dyDescent="0.35">
      <c r="A336" s="1" t="s">
        <v>1050</v>
      </c>
      <c r="B336" s="1" t="s">
        <v>34</v>
      </c>
      <c r="C336" s="1" t="s">
        <v>24</v>
      </c>
      <c r="D336">
        <v>3.9</v>
      </c>
      <c r="E336">
        <v>50</v>
      </c>
      <c r="F336">
        <v>34.44</v>
      </c>
      <c r="G336">
        <v>1789</v>
      </c>
      <c r="H336">
        <v>19194</v>
      </c>
      <c r="I336">
        <v>5</v>
      </c>
      <c r="J336">
        <v>929</v>
      </c>
      <c r="K336">
        <v>143.26</v>
      </c>
      <c r="L336">
        <v>8.9</v>
      </c>
      <c r="M336">
        <v>7.4</v>
      </c>
      <c r="N336" s="1" t="s">
        <v>27</v>
      </c>
      <c r="O336">
        <v>24</v>
      </c>
      <c r="P336">
        <v>45</v>
      </c>
      <c r="Q336">
        <v>69</v>
      </c>
      <c r="R336">
        <v>398145.56</v>
      </c>
    </row>
    <row r="337" spans="1:18" x14ac:dyDescent="0.35">
      <c r="A337" s="1" t="s">
        <v>1054</v>
      </c>
      <c r="B337" s="1" t="s">
        <v>34</v>
      </c>
      <c r="C337" s="1" t="s">
        <v>37</v>
      </c>
      <c r="D337">
        <v>4.2</v>
      </c>
      <c r="E337">
        <v>56</v>
      </c>
      <c r="F337">
        <v>60.28</v>
      </c>
      <c r="G337">
        <v>3449</v>
      </c>
      <c r="H337">
        <v>39830</v>
      </c>
      <c r="I337">
        <v>18</v>
      </c>
      <c r="J337">
        <v>794</v>
      </c>
      <c r="K337">
        <v>156.44</v>
      </c>
      <c r="L337">
        <v>1.3</v>
      </c>
      <c r="M337">
        <v>9.4</v>
      </c>
      <c r="N337" s="1" t="s">
        <v>27</v>
      </c>
      <c r="O337">
        <v>18</v>
      </c>
      <c r="P337">
        <v>54</v>
      </c>
      <c r="Q337">
        <v>72</v>
      </c>
      <c r="R337">
        <v>775717.08</v>
      </c>
    </row>
    <row r="338" spans="1:18" x14ac:dyDescent="0.35">
      <c r="A338" s="1" t="s">
        <v>1055</v>
      </c>
      <c r="B338" s="1" t="s">
        <v>34</v>
      </c>
      <c r="C338" s="1" t="s">
        <v>24</v>
      </c>
      <c r="D338">
        <v>3.6</v>
      </c>
      <c r="E338">
        <v>50</v>
      </c>
      <c r="F338">
        <v>34.54</v>
      </c>
      <c r="G338">
        <v>1819</v>
      </c>
      <c r="H338">
        <v>22948</v>
      </c>
      <c r="I338">
        <v>8</v>
      </c>
      <c r="J338">
        <v>834</v>
      </c>
      <c r="K338">
        <v>265.44</v>
      </c>
      <c r="L338">
        <v>1.5</v>
      </c>
      <c r="M338">
        <v>3</v>
      </c>
      <c r="N338" s="1" t="s">
        <v>21</v>
      </c>
      <c r="O338">
        <v>0</v>
      </c>
      <c r="P338">
        <v>49</v>
      </c>
      <c r="Q338">
        <v>49</v>
      </c>
      <c r="R338">
        <v>395699.36</v>
      </c>
    </row>
    <row r="339" spans="1:18" x14ac:dyDescent="0.35">
      <c r="A339" s="1" t="s">
        <v>1056</v>
      </c>
      <c r="B339" s="1" t="s">
        <v>34</v>
      </c>
      <c r="C339" s="1" t="s">
        <v>20</v>
      </c>
      <c r="D339">
        <v>3.9</v>
      </c>
      <c r="E339">
        <v>58</v>
      </c>
      <c r="F339">
        <v>67.77</v>
      </c>
      <c r="G339">
        <v>3556</v>
      </c>
      <c r="H339">
        <v>34638</v>
      </c>
      <c r="I339">
        <v>7</v>
      </c>
      <c r="J339">
        <v>814</v>
      </c>
      <c r="K339">
        <v>112.85</v>
      </c>
      <c r="L339">
        <v>7</v>
      </c>
      <c r="M339">
        <v>8.9</v>
      </c>
      <c r="N339" s="1" t="s">
        <v>27</v>
      </c>
      <c r="O339">
        <v>14</v>
      </c>
      <c r="P339">
        <v>27</v>
      </c>
      <c r="Q339">
        <v>41</v>
      </c>
      <c r="R339">
        <v>887237.01</v>
      </c>
    </row>
    <row r="340" spans="1:18" x14ac:dyDescent="0.35">
      <c r="A340" s="1" t="s">
        <v>1062</v>
      </c>
      <c r="B340" s="1" t="s">
        <v>34</v>
      </c>
      <c r="C340" s="1" t="s">
        <v>26</v>
      </c>
      <c r="D340">
        <v>4.5999999999999996</v>
      </c>
      <c r="E340">
        <v>67</v>
      </c>
      <c r="F340">
        <v>50.59</v>
      </c>
      <c r="G340">
        <v>4502</v>
      </c>
      <c r="H340">
        <v>49560</v>
      </c>
      <c r="I340">
        <v>10</v>
      </c>
      <c r="J340">
        <v>59</v>
      </c>
      <c r="K340">
        <v>109.48</v>
      </c>
      <c r="L340">
        <v>3.3</v>
      </c>
      <c r="M340">
        <v>5.0999999999999996</v>
      </c>
      <c r="N340" s="1" t="s">
        <v>27</v>
      </c>
      <c r="O340">
        <v>64</v>
      </c>
      <c r="P340">
        <v>36</v>
      </c>
      <c r="Q340">
        <v>100</v>
      </c>
      <c r="R340">
        <v>770915.07</v>
      </c>
    </row>
    <row r="341" spans="1:18" x14ac:dyDescent="0.35">
      <c r="A341" s="1" t="s">
        <v>1063</v>
      </c>
      <c r="B341" s="1" t="s">
        <v>34</v>
      </c>
      <c r="C341" s="1" t="s">
        <v>37</v>
      </c>
      <c r="D341">
        <v>3.3</v>
      </c>
      <c r="E341">
        <v>64</v>
      </c>
      <c r="F341">
        <v>56.46</v>
      </c>
      <c r="G341">
        <v>2138</v>
      </c>
      <c r="H341">
        <v>19707</v>
      </c>
      <c r="I341">
        <v>8</v>
      </c>
      <c r="J341">
        <v>386</v>
      </c>
      <c r="K341">
        <v>225.46</v>
      </c>
      <c r="L341">
        <v>4.7</v>
      </c>
      <c r="M341">
        <v>7.8</v>
      </c>
      <c r="N341" s="1" t="s">
        <v>21</v>
      </c>
      <c r="O341">
        <v>57</v>
      </c>
      <c r="P341">
        <v>22</v>
      </c>
      <c r="Q341">
        <v>79</v>
      </c>
      <c r="R341">
        <v>815018.05</v>
      </c>
    </row>
    <row r="342" spans="1:18" x14ac:dyDescent="0.35">
      <c r="A342" s="1" t="s">
        <v>1064</v>
      </c>
      <c r="B342" s="1" t="s">
        <v>34</v>
      </c>
      <c r="C342" s="1" t="s">
        <v>20</v>
      </c>
      <c r="D342">
        <v>4.5</v>
      </c>
      <c r="E342">
        <v>50</v>
      </c>
      <c r="F342">
        <v>74.92</v>
      </c>
      <c r="G342">
        <v>3235</v>
      </c>
      <c r="H342">
        <v>40095</v>
      </c>
      <c r="I342">
        <v>16</v>
      </c>
      <c r="J342">
        <v>692</v>
      </c>
      <c r="K342">
        <v>299.74</v>
      </c>
      <c r="L342">
        <v>7.6</v>
      </c>
      <c r="M342">
        <v>5.3</v>
      </c>
      <c r="N342" s="1" t="s">
        <v>21</v>
      </c>
      <c r="O342">
        <v>21</v>
      </c>
      <c r="P342">
        <v>26</v>
      </c>
      <c r="Q342">
        <v>47</v>
      </c>
      <c r="R342">
        <v>854586.49</v>
      </c>
    </row>
    <row r="343" spans="1:18" x14ac:dyDescent="0.35">
      <c r="A343" s="1" t="s">
        <v>1066</v>
      </c>
      <c r="B343" s="1" t="s">
        <v>34</v>
      </c>
      <c r="C343" s="1" t="s">
        <v>31</v>
      </c>
      <c r="D343">
        <v>3</v>
      </c>
      <c r="E343">
        <v>67</v>
      </c>
      <c r="F343">
        <v>40.17</v>
      </c>
      <c r="G343">
        <v>1752</v>
      </c>
      <c r="H343">
        <v>19150</v>
      </c>
      <c r="I343">
        <v>4</v>
      </c>
      <c r="J343">
        <v>161</v>
      </c>
      <c r="K343">
        <v>208.89</v>
      </c>
      <c r="L343">
        <v>3.6</v>
      </c>
      <c r="M343">
        <v>8.6</v>
      </c>
      <c r="N343" s="1" t="s">
        <v>27</v>
      </c>
      <c r="O343">
        <v>1</v>
      </c>
      <c r="P343">
        <v>1</v>
      </c>
      <c r="Q343">
        <v>2</v>
      </c>
      <c r="R343">
        <v>603502.25</v>
      </c>
    </row>
    <row r="344" spans="1:18" x14ac:dyDescent="0.35">
      <c r="A344" s="1" t="s">
        <v>1073</v>
      </c>
      <c r="B344" s="1" t="s">
        <v>34</v>
      </c>
      <c r="C344" s="1" t="s">
        <v>24</v>
      </c>
      <c r="D344">
        <v>5</v>
      </c>
      <c r="E344">
        <v>66</v>
      </c>
      <c r="F344">
        <v>29.22</v>
      </c>
      <c r="G344">
        <v>4518</v>
      </c>
      <c r="H344">
        <v>51424</v>
      </c>
      <c r="I344">
        <v>12</v>
      </c>
      <c r="J344">
        <v>745</v>
      </c>
      <c r="K344">
        <v>71.150000000000006</v>
      </c>
      <c r="L344">
        <v>7.8</v>
      </c>
      <c r="M344">
        <v>2.7</v>
      </c>
      <c r="N344" s="1" t="s">
        <v>21</v>
      </c>
      <c r="O344">
        <v>52</v>
      </c>
      <c r="P344">
        <v>48</v>
      </c>
      <c r="Q344">
        <v>100</v>
      </c>
      <c r="R344">
        <v>453356.08</v>
      </c>
    </row>
    <row r="345" spans="1:18" x14ac:dyDescent="0.35">
      <c r="A345" s="1" t="s">
        <v>1074</v>
      </c>
      <c r="B345" s="1" t="s">
        <v>34</v>
      </c>
      <c r="C345" s="1" t="s">
        <v>31</v>
      </c>
      <c r="D345">
        <v>5</v>
      </c>
      <c r="E345">
        <v>63</v>
      </c>
      <c r="F345">
        <v>37.729999999999997</v>
      </c>
      <c r="G345">
        <v>1540</v>
      </c>
      <c r="H345">
        <v>18951</v>
      </c>
      <c r="I345">
        <v>14</v>
      </c>
      <c r="J345">
        <v>790</v>
      </c>
      <c r="K345">
        <v>284.08999999999997</v>
      </c>
      <c r="L345">
        <v>6</v>
      </c>
      <c r="M345">
        <v>3.5</v>
      </c>
      <c r="N345" s="1" t="s">
        <v>27</v>
      </c>
      <c r="O345">
        <v>3</v>
      </c>
      <c r="P345">
        <v>28</v>
      </c>
      <c r="Q345">
        <v>31</v>
      </c>
      <c r="R345">
        <v>545317.99</v>
      </c>
    </row>
    <row r="346" spans="1:18" x14ac:dyDescent="0.35">
      <c r="A346" s="1" t="s">
        <v>1075</v>
      </c>
      <c r="B346" s="1" t="s">
        <v>34</v>
      </c>
      <c r="C346" s="1" t="s">
        <v>31</v>
      </c>
      <c r="D346">
        <v>4.3</v>
      </c>
      <c r="E346">
        <v>62</v>
      </c>
      <c r="F346">
        <v>40.57</v>
      </c>
      <c r="G346">
        <v>2749</v>
      </c>
      <c r="H346">
        <v>32888</v>
      </c>
      <c r="I346">
        <v>2</v>
      </c>
      <c r="J346">
        <v>983</v>
      </c>
      <c r="K346">
        <v>141.55000000000001</v>
      </c>
      <c r="L346">
        <v>1.9</v>
      </c>
      <c r="M346">
        <v>6.5</v>
      </c>
      <c r="N346" s="1" t="s">
        <v>27</v>
      </c>
      <c r="O346">
        <v>2</v>
      </c>
      <c r="P346">
        <v>12</v>
      </c>
      <c r="Q346">
        <v>14</v>
      </c>
      <c r="R346">
        <v>565361.34</v>
      </c>
    </row>
    <row r="347" spans="1:18" x14ac:dyDescent="0.35">
      <c r="A347" s="1" t="s">
        <v>1078</v>
      </c>
      <c r="B347" s="1" t="s">
        <v>34</v>
      </c>
      <c r="C347" s="1" t="s">
        <v>24</v>
      </c>
      <c r="D347">
        <v>4.4000000000000004</v>
      </c>
      <c r="E347">
        <v>58</v>
      </c>
      <c r="F347">
        <v>29.63</v>
      </c>
      <c r="G347">
        <v>2912</v>
      </c>
      <c r="H347">
        <v>38074</v>
      </c>
      <c r="I347">
        <v>19</v>
      </c>
      <c r="J347">
        <v>312</v>
      </c>
      <c r="K347">
        <v>130</v>
      </c>
      <c r="L347">
        <v>1.3</v>
      </c>
      <c r="M347">
        <v>8.5</v>
      </c>
      <c r="N347" s="1" t="s">
        <v>27</v>
      </c>
      <c r="O347">
        <v>36</v>
      </c>
      <c r="P347">
        <v>28</v>
      </c>
      <c r="Q347">
        <v>64</v>
      </c>
      <c r="R347">
        <v>409052.28</v>
      </c>
    </row>
    <row r="348" spans="1:18" x14ac:dyDescent="0.35">
      <c r="A348" s="1" t="s">
        <v>1079</v>
      </c>
      <c r="B348" s="1" t="s">
        <v>34</v>
      </c>
      <c r="C348" s="1" t="s">
        <v>42</v>
      </c>
      <c r="D348">
        <v>3.2</v>
      </c>
      <c r="E348">
        <v>54</v>
      </c>
      <c r="F348">
        <v>43.06</v>
      </c>
      <c r="G348">
        <v>3068</v>
      </c>
      <c r="H348">
        <v>37219</v>
      </c>
      <c r="I348">
        <v>13</v>
      </c>
      <c r="J348">
        <v>450</v>
      </c>
      <c r="K348">
        <v>179.01</v>
      </c>
      <c r="L348">
        <v>1.9</v>
      </c>
      <c r="M348">
        <v>9.8000000000000007</v>
      </c>
      <c r="N348" s="1" t="s">
        <v>27</v>
      </c>
      <c r="O348">
        <v>45</v>
      </c>
      <c r="P348">
        <v>0</v>
      </c>
      <c r="Q348">
        <v>45</v>
      </c>
      <c r="R348">
        <v>537378.21</v>
      </c>
    </row>
    <row r="349" spans="1:18" x14ac:dyDescent="0.35">
      <c r="A349" s="1" t="s">
        <v>1081</v>
      </c>
      <c r="B349" s="1" t="s">
        <v>34</v>
      </c>
      <c r="C349" s="1" t="s">
        <v>31</v>
      </c>
      <c r="D349">
        <v>3.2</v>
      </c>
      <c r="E349">
        <v>55</v>
      </c>
      <c r="F349">
        <v>33.67</v>
      </c>
      <c r="G349">
        <v>2662</v>
      </c>
      <c r="H349">
        <v>34744</v>
      </c>
      <c r="I349">
        <v>4</v>
      </c>
      <c r="J349">
        <v>826</v>
      </c>
      <c r="K349">
        <v>156.41</v>
      </c>
      <c r="L349">
        <v>1.8</v>
      </c>
      <c r="M349">
        <v>4.5999999999999996</v>
      </c>
      <c r="N349" s="1" t="s">
        <v>21</v>
      </c>
      <c r="O349">
        <v>27</v>
      </c>
      <c r="P349">
        <v>24</v>
      </c>
      <c r="Q349">
        <v>51</v>
      </c>
      <c r="R349">
        <v>421854.52</v>
      </c>
    </row>
    <row r="350" spans="1:18" x14ac:dyDescent="0.35">
      <c r="A350" s="1" t="s">
        <v>1090</v>
      </c>
      <c r="B350" s="1" t="s">
        <v>34</v>
      </c>
      <c r="C350" s="1" t="s">
        <v>42</v>
      </c>
      <c r="D350">
        <v>3.5</v>
      </c>
      <c r="E350">
        <v>69</v>
      </c>
      <c r="F350">
        <v>39.28</v>
      </c>
      <c r="G350">
        <v>1400</v>
      </c>
      <c r="H350">
        <v>15935</v>
      </c>
      <c r="I350">
        <v>19</v>
      </c>
      <c r="J350">
        <v>369</v>
      </c>
      <c r="K350">
        <v>50.08</v>
      </c>
      <c r="L350">
        <v>7.3</v>
      </c>
      <c r="M350">
        <v>1.1000000000000001</v>
      </c>
      <c r="N350" s="1" t="s">
        <v>21</v>
      </c>
      <c r="O350">
        <v>16</v>
      </c>
      <c r="P350">
        <v>51</v>
      </c>
      <c r="Q350">
        <v>67</v>
      </c>
      <c r="R350">
        <v>623026.59</v>
      </c>
    </row>
    <row r="351" spans="1:18" x14ac:dyDescent="0.35">
      <c r="A351" s="1" t="s">
        <v>1093</v>
      </c>
      <c r="B351" s="1" t="s">
        <v>34</v>
      </c>
      <c r="C351" s="1" t="s">
        <v>26</v>
      </c>
      <c r="D351">
        <v>3.2</v>
      </c>
      <c r="E351">
        <v>56</v>
      </c>
      <c r="F351">
        <v>50.38</v>
      </c>
      <c r="G351">
        <v>1974</v>
      </c>
      <c r="H351">
        <v>20975</v>
      </c>
      <c r="I351">
        <v>1</v>
      </c>
      <c r="J351">
        <v>518</v>
      </c>
      <c r="K351">
        <v>234.68</v>
      </c>
      <c r="L351">
        <v>8.3000000000000007</v>
      </c>
      <c r="M351">
        <v>2</v>
      </c>
      <c r="N351" s="1" t="s">
        <v>27</v>
      </c>
      <c r="O351">
        <v>35</v>
      </c>
      <c r="P351">
        <v>53</v>
      </c>
      <c r="Q351">
        <v>88</v>
      </c>
      <c r="R351">
        <v>633489.51</v>
      </c>
    </row>
    <row r="352" spans="1:18" x14ac:dyDescent="0.35">
      <c r="A352" s="1" t="s">
        <v>1097</v>
      </c>
      <c r="B352" s="1" t="s">
        <v>34</v>
      </c>
      <c r="C352" s="1" t="s">
        <v>20</v>
      </c>
      <c r="D352">
        <v>4.5</v>
      </c>
      <c r="E352">
        <v>55</v>
      </c>
      <c r="F352">
        <v>75.64</v>
      </c>
      <c r="G352">
        <v>1061</v>
      </c>
      <c r="H352">
        <v>13662</v>
      </c>
      <c r="I352">
        <v>8</v>
      </c>
      <c r="J352">
        <v>927</v>
      </c>
      <c r="K352">
        <v>181.78</v>
      </c>
      <c r="L352">
        <v>8.1999999999999993</v>
      </c>
      <c r="M352">
        <v>4.5</v>
      </c>
      <c r="N352" s="1" t="s">
        <v>21</v>
      </c>
      <c r="O352">
        <v>38</v>
      </c>
      <c r="P352">
        <v>40</v>
      </c>
      <c r="Q352">
        <v>78</v>
      </c>
      <c r="R352">
        <v>935462.32</v>
      </c>
    </row>
    <row r="353" spans="1:18" x14ac:dyDescent="0.35">
      <c r="A353" s="1" t="s">
        <v>1098</v>
      </c>
      <c r="B353" s="1" t="s">
        <v>34</v>
      </c>
      <c r="C353" s="1" t="s">
        <v>20</v>
      </c>
      <c r="D353">
        <v>4.8</v>
      </c>
      <c r="E353">
        <v>52</v>
      </c>
      <c r="F353">
        <v>68.180000000000007</v>
      </c>
      <c r="G353">
        <v>4220</v>
      </c>
      <c r="H353">
        <v>47605</v>
      </c>
      <c r="I353">
        <v>15</v>
      </c>
      <c r="J353">
        <v>953</v>
      </c>
      <c r="K353">
        <v>198.89</v>
      </c>
      <c r="L353">
        <v>2.2000000000000002</v>
      </c>
      <c r="M353">
        <v>9.3000000000000007</v>
      </c>
      <c r="N353" s="1" t="s">
        <v>27</v>
      </c>
      <c r="O353">
        <v>29</v>
      </c>
      <c r="P353">
        <v>40</v>
      </c>
      <c r="Q353">
        <v>69</v>
      </c>
      <c r="R353">
        <v>812504.51</v>
      </c>
    </row>
    <row r="354" spans="1:18" x14ac:dyDescent="0.35">
      <c r="A354" s="1" t="s">
        <v>1099</v>
      </c>
      <c r="B354" s="1" t="s">
        <v>34</v>
      </c>
      <c r="C354" s="1" t="s">
        <v>26</v>
      </c>
      <c r="D354">
        <v>3.7</v>
      </c>
      <c r="E354">
        <v>55</v>
      </c>
      <c r="F354">
        <v>47.35</v>
      </c>
      <c r="G354">
        <v>1170</v>
      </c>
      <c r="H354">
        <v>13106</v>
      </c>
      <c r="I354">
        <v>18</v>
      </c>
      <c r="J354">
        <v>927</v>
      </c>
      <c r="K354">
        <v>298.43</v>
      </c>
      <c r="L354">
        <v>2.9</v>
      </c>
      <c r="M354">
        <v>9</v>
      </c>
      <c r="N354" s="1" t="s">
        <v>21</v>
      </c>
      <c r="O354">
        <v>31</v>
      </c>
      <c r="P354">
        <v>12</v>
      </c>
      <c r="Q354">
        <v>43</v>
      </c>
      <c r="R354">
        <v>600581.1</v>
      </c>
    </row>
    <row r="355" spans="1:18" x14ac:dyDescent="0.35">
      <c r="A355" s="1" t="s">
        <v>1103</v>
      </c>
      <c r="B355" s="1" t="s">
        <v>34</v>
      </c>
      <c r="C355" s="1" t="s">
        <v>31</v>
      </c>
      <c r="D355">
        <v>4.7</v>
      </c>
      <c r="E355">
        <v>67</v>
      </c>
      <c r="F355">
        <v>38.299999999999997</v>
      </c>
      <c r="G355">
        <v>2483</v>
      </c>
      <c r="H355">
        <v>24724</v>
      </c>
      <c r="I355">
        <v>8</v>
      </c>
      <c r="J355">
        <v>187</v>
      </c>
      <c r="K355">
        <v>129.52000000000001</v>
      </c>
      <c r="L355">
        <v>7.7</v>
      </c>
      <c r="M355">
        <v>6.4</v>
      </c>
      <c r="N355" s="1" t="s">
        <v>21</v>
      </c>
      <c r="O355">
        <v>26</v>
      </c>
      <c r="P355">
        <v>46</v>
      </c>
      <c r="Q355">
        <v>72</v>
      </c>
      <c r="R355">
        <v>585118.19999999995</v>
      </c>
    </row>
    <row r="356" spans="1:18" x14ac:dyDescent="0.35">
      <c r="A356" s="1" t="s">
        <v>1107</v>
      </c>
      <c r="B356" s="1" t="s">
        <v>34</v>
      </c>
      <c r="C356" s="1" t="s">
        <v>26</v>
      </c>
      <c r="D356">
        <v>3.1</v>
      </c>
      <c r="E356">
        <v>67</v>
      </c>
      <c r="F356">
        <v>54.95</v>
      </c>
      <c r="G356">
        <v>2489</v>
      </c>
      <c r="H356">
        <v>25527</v>
      </c>
      <c r="I356">
        <v>3</v>
      </c>
      <c r="J356">
        <v>376</v>
      </c>
      <c r="K356">
        <v>208.19</v>
      </c>
      <c r="L356">
        <v>6.2</v>
      </c>
      <c r="M356">
        <v>7.2</v>
      </c>
      <c r="N356" s="1" t="s">
        <v>21</v>
      </c>
      <c r="O356">
        <v>17</v>
      </c>
      <c r="P356">
        <v>37</v>
      </c>
      <c r="Q356">
        <v>54</v>
      </c>
      <c r="R356">
        <v>824710.5</v>
      </c>
    </row>
    <row r="357" spans="1:18" x14ac:dyDescent="0.35">
      <c r="A357" s="1" t="s">
        <v>1112</v>
      </c>
      <c r="B357" s="1" t="s">
        <v>34</v>
      </c>
      <c r="C357" s="1" t="s">
        <v>37</v>
      </c>
      <c r="D357">
        <v>4.5999999999999996</v>
      </c>
      <c r="E357">
        <v>53</v>
      </c>
      <c r="F357">
        <v>63.23</v>
      </c>
      <c r="G357">
        <v>3087</v>
      </c>
      <c r="H357">
        <v>39933</v>
      </c>
      <c r="I357">
        <v>10</v>
      </c>
      <c r="J357">
        <v>129</v>
      </c>
      <c r="K357">
        <v>162.69</v>
      </c>
      <c r="L357">
        <v>3.6</v>
      </c>
      <c r="M357">
        <v>8.9</v>
      </c>
      <c r="N357" s="1" t="s">
        <v>21</v>
      </c>
      <c r="O357">
        <v>49</v>
      </c>
      <c r="P357">
        <v>22</v>
      </c>
      <c r="Q357">
        <v>71</v>
      </c>
      <c r="R357">
        <v>761535.09</v>
      </c>
    </row>
    <row r="358" spans="1:18" x14ac:dyDescent="0.35">
      <c r="A358" s="1" t="s">
        <v>1113</v>
      </c>
      <c r="B358" s="1" t="s">
        <v>34</v>
      </c>
      <c r="C358" s="1" t="s">
        <v>42</v>
      </c>
      <c r="D358">
        <v>4.5999999999999996</v>
      </c>
      <c r="E358">
        <v>65</v>
      </c>
      <c r="F358">
        <v>35.700000000000003</v>
      </c>
      <c r="G358">
        <v>1308</v>
      </c>
      <c r="H358">
        <v>15370</v>
      </c>
      <c r="I358">
        <v>9</v>
      </c>
      <c r="J358">
        <v>650</v>
      </c>
      <c r="K358">
        <v>82.48</v>
      </c>
      <c r="L358">
        <v>7.9</v>
      </c>
      <c r="M358">
        <v>5.4</v>
      </c>
      <c r="N358" s="1" t="s">
        <v>21</v>
      </c>
      <c r="O358">
        <v>52</v>
      </c>
      <c r="P358">
        <v>0</v>
      </c>
      <c r="Q358">
        <v>52</v>
      </c>
      <c r="R358">
        <v>529726.4</v>
      </c>
    </row>
    <row r="359" spans="1:18" x14ac:dyDescent="0.35">
      <c r="A359" s="1" t="s">
        <v>1120</v>
      </c>
      <c r="B359" s="1" t="s">
        <v>34</v>
      </c>
      <c r="C359" s="1" t="s">
        <v>31</v>
      </c>
      <c r="D359">
        <v>4.5999999999999996</v>
      </c>
      <c r="E359">
        <v>61</v>
      </c>
      <c r="F359">
        <v>34.06</v>
      </c>
      <c r="G359">
        <v>3141</v>
      </c>
      <c r="H359">
        <v>33603</v>
      </c>
      <c r="I359">
        <v>11</v>
      </c>
      <c r="J359">
        <v>838</v>
      </c>
      <c r="K359">
        <v>254.34</v>
      </c>
      <c r="L359">
        <v>3.2</v>
      </c>
      <c r="M359">
        <v>3.1</v>
      </c>
      <c r="N359" s="1" t="s">
        <v>21</v>
      </c>
      <c r="O359">
        <v>18</v>
      </c>
      <c r="P359">
        <v>35</v>
      </c>
      <c r="Q359">
        <v>53</v>
      </c>
      <c r="R359">
        <v>479030.37</v>
      </c>
    </row>
    <row r="360" spans="1:18" x14ac:dyDescent="0.35">
      <c r="A360" s="1" t="s">
        <v>1121</v>
      </c>
      <c r="B360" s="1" t="s">
        <v>34</v>
      </c>
      <c r="C360" s="1" t="s">
        <v>31</v>
      </c>
      <c r="D360">
        <v>5</v>
      </c>
      <c r="E360">
        <v>60</v>
      </c>
      <c r="F360">
        <v>36.03</v>
      </c>
      <c r="G360">
        <v>2883</v>
      </c>
      <c r="H360">
        <v>35348</v>
      </c>
      <c r="I360">
        <v>2</v>
      </c>
      <c r="J360">
        <v>545</v>
      </c>
      <c r="K360">
        <v>276.52999999999997</v>
      </c>
      <c r="L360">
        <v>1.2</v>
      </c>
      <c r="M360">
        <v>2.8</v>
      </c>
      <c r="N360" s="1" t="s">
        <v>21</v>
      </c>
      <c r="O360">
        <v>35</v>
      </c>
      <c r="P360">
        <v>38</v>
      </c>
      <c r="Q360">
        <v>73</v>
      </c>
      <c r="R360">
        <v>487246.29</v>
      </c>
    </row>
    <row r="361" spans="1:18" x14ac:dyDescent="0.35">
      <c r="A361" s="1" t="s">
        <v>1122</v>
      </c>
      <c r="B361" s="1" t="s">
        <v>34</v>
      </c>
      <c r="C361" s="1" t="s">
        <v>37</v>
      </c>
      <c r="D361">
        <v>3.8</v>
      </c>
      <c r="E361">
        <v>66</v>
      </c>
      <c r="F361">
        <v>58.34</v>
      </c>
      <c r="G361">
        <v>2408</v>
      </c>
      <c r="H361">
        <v>27819</v>
      </c>
      <c r="I361">
        <v>19</v>
      </c>
      <c r="J361">
        <v>948</v>
      </c>
      <c r="K361">
        <v>166.92</v>
      </c>
      <c r="L361">
        <v>8.5</v>
      </c>
      <c r="M361">
        <v>1.2</v>
      </c>
      <c r="N361" s="1" t="s">
        <v>21</v>
      </c>
      <c r="O361">
        <v>60</v>
      </c>
      <c r="P361">
        <v>56</v>
      </c>
      <c r="Q361">
        <v>116</v>
      </c>
      <c r="R361">
        <v>880762.75</v>
      </c>
    </row>
    <row r="362" spans="1:18" x14ac:dyDescent="0.35">
      <c r="A362" s="1" t="s">
        <v>1125</v>
      </c>
      <c r="B362" s="1" t="s">
        <v>34</v>
      </c>
      <c r="C362" s="1" t="s">
        <v>20</v>
      </c>
      <c r="D362">
        <v>4.5999999999999996</v>
      </c>
      <c r="E362">
        <v>52</v>
      </c>
      <c r="F362">
        <v>70.400000000000006</v>
      </c>
      <c r="G362">
        <v>1732</v>
      </c>
      <c r="H362">
        <v>24144</v>
      </c>
      <c r="I362">
        <v>6</v>
      </c>
      <c r="J362">
        <v>398</v>
      </c>
      <c r="K362">
        <v>108.69</v>
      </c>
      <c r="L362">
        <v>9.1</v>
      </c>
      <c r="M362">
        <v>8.9</v>
      </c>
      <c r="N362" s="1" t="s">
        <v>27</v>
      </c>
      <c r="O362">
        <v>34</v>
      </c>
      <c r="P362">
        <v>33</v>
      </c>
      <c r="Q362">
        <v>67</v>
      </c>
      <c r="R362">
        <v>826033.2</v>
      </c>
    </row>
    <row r="363" spans="1:18" x14ac:dyDescent="0.35">
      <c r="A363" s="1" t="s">
        <v>1127</v>
      </c>
      <c r="B363" s="1" t="s">
        <v>34</v>
      </c>
      <c r="C363" s="1" t="s">
        <v>20</v>
      </c>
      <c r="D363">
        <v>3.1</v>
      </c>
      <c r="E363">
        <v>53</v>
      </c>
      <c r="F363">
        <v>71.17</v>
      </c>
      <c r="G363">
        <v>1726</v>
      </c>
      <c r="H363">
        <v>22222</v>
      </c>
      <c r="I363">
        <v>12</v>
      </c>
      <c r="J363">
        <v>682</v>
      </c>
      <c r="K363">
        <v>191.69</v>
      </c>
      <c r="L363">
        <v>7.6</v>
      </c>
      <c r="M363">
        <v>6</v>
      </c>
      <c r="N363" s="1" t="s">
        <v>27</v>
      </c>
      <c r="O363">
        <v>35</v>
      </c>
      <c r="P363">
        <v>18</v>
      </c>
      <c r="Q363">
        <v>53</v>
      </c>
      <c r="R363">
        <v>853706.3</v>
      </c>
    </row>
    <row r="364" spans="1:18" x14ac:dyDescent="0.35">
      <c r="A364" s="1" t="s">
        <v>1129</v>
      </c>
      <c r="B364" s="1" t="s">
        <v>34</v>
      </c>
      <c r="C364" s="1" t="s">
        <v>31</v>
      </c>
      <c r="D364">
        <v>4.2</v>
      </c>
      <c r="E364">
        <v>63</v>
      </c>
      <c r="F364">
        <v>34.880000000000003</v>
      </c>
      <c r="G364">
        <v>2099</v>
      </c>
      <c r="H364">
        <v>22016</v>
      </c>
      <c r="I364">
        <v>6</v>
      </c>
      <c r="J364">
        <v>470</v>
      </c>
      <c r="K364">
        <v>232.59</v>
      </c>
      <c r="L364">
        <v>2.7</v>
      </c>
      <c r="M364">
        <v>2.9</v>
      </c>
      <c r="N364" s="1" t="s">
        <v>21</v>
      </c>
      <c r="O364">
        <v>60</v>
      </c>
      <c r="P364">
        <v>47</v>
      </c>
      <c r="Q364">
        <v>107</v>
      </c>
      <c r="R364">
        <v>498960.82</v>
      </c>
    </row>
    <row r="365" spans="1:18" x14ac:dyDescent="0.35">
      <c r="A365" s="1" t="s">
        <v>1132</v>
      </c>
      <c r="B365" s="1" t="s">
        <v>34</v>
      </c>
      <c r="C365" s="1" t="s">
        <v>42</v>
      </c>
      <c r="D365">
        <v>3.2</v>
      </c>
      <c r="E365">
        <v>65</v>
      </c>
      <c r="F365">
        <v>37.43</v>
      </c>
      <c r="G365">
        <v>3180</v>
      </c>
      <c r="H365">
        <v>30785</v>
      </c>
      <c r="I365">
        <v>8</v>
      </c>
      <c r="J365">
        <v>597</v>
      </c>
      <c r="K365">
        <v>64.599999999999994</v>
      </c>
      <c r="L365">
        <v>3.7</v>
      </c>
      <c r="M365">
        <v>3.9</v>
      </c>
      <c r="N365" s="1" t="s">
        <v>21</v>
      </c>
      <c r="O365">
        <v>26</v>
      </c>
      <c r="P365">
        <v>26</v>
      </c>
      <c r="Q365">
        <v>52</v>
      </c>
      <c r="R365">
        <v>554065.66</v>
      </c>
    </row>
    <row r="366" spans="1:18" x14ac:dyDescent="0.35">
      <c r="A366" s="1" t="s">
        <v>1143</v>
      </c>
      <c r="B366" s="1" t="s">
        <v>34</v>
      </c>
      <c r="C366" s="1" t="s">
        <v>26</v>
      </c>
      <c r="D366">
        <v>3.4</v>
      </c>
      <c r="E366">
        <v>64</v>
      </c>
      <c r="F366">
        <v>47.65</v>
      </c>
      <c r="G366">
        <v>1218</v>
      </c>
      <c r="H366">
        <v>16491</v>
      </c>
      <c r="I366">
        <v>16</v>
      </c>
      <c r="J366">
        <v>682</v>
      </c>
      <c r="K366">
        <v>146.11000000000001</v>
      </c>
      <c r="L366">
        <v>7.2</v>
      </c>
      <c r="M366">
        <v>5</v>
      </c>
      <c r="N366" s="1" t="s">
        <v>21</v>
      </c>
      <c r="O366">
        <v>38</v>
      </c>
      <c r="P366">
        <v>35</v>
      </c>
      <c r="Q366">
        <v>73</v>
      </c>
      <c r="R366">
        <v>697456.4</v>
      </c>
    </row>
    <row r="367" spans="1:18" x14ac:dyDescent="0.35">
      <c r="A367" s="1" t="s">
        <v>1144</v>
      </c>
      <c r="B367" s="1" t="s">
        <v>34</v>
      </c>
      <c r="C367" s="1" t="s">
        <v>26</v>
      </c>
      <c r="D367">
        <v>3.8</v>
      </c>
      <c r="E367">
        <v>57</v>
      </c>
      <c r="F367">
        <v>53.52</v>
      </c>
      <c r="G367">
        <v>1759</v>
      </c>
      <c r="H367">
        <v>22027</v>
      </c>
      <c r="I367">
        <v>7</v>
      </c>
      <c r="J367">
        <v>145</v>
      </c>
      <c r="K367">
        <v>271.93</v>
      </c>
      <c r="L367">
        <v>1.3</v>
      </c>
      <c r="M367">
        <v>3.1</v>
      </c>
      <c r="N367" s="1" t="s">
        <v>21</v>
      </c>
      <c r="O367">
        <v>50</v>
      </c>
      <c r="P367">
        <v>47</v>
      </c>
      <c r="Q367">
        <v>97</v>
      </c>
      <c r="R367">
        <v>686511.45</v>
      </c>
    </row>
    <row r="368" spans="1:18" x14ac:dyDescent="0.35">
      <c r="A368" s="1" t="s">
        <v>1149</v>
      </c>
      <c r="B368" s="1" t="s">
        <v>34</v>
      </c>
      <c r="C368" s="1" t="s">
        <v>42</v>
      </c>
      <c r="D368">
        <v>3.2</v>
      </c>
      <c r="E368">
        <v>62</v>
      </c>
      <c r="F368">
        <v>43.6</v>
      </c>
      <c r="G368">
        <v>2877</v>
      </c>
      <c r="H368">
        <v>36578</v>
      </c>
      <c r="I368">
        <v>5</v>
      </c>
      <c r="J368">
        <v>917</v>
      </c>
      <c r="K368">
        <v>103.83</v>
      </c>
      <c r="L368">
        <v>5.9</v>
      </c>
      <c r="M368">
        <v>2.6</v>
      </c>
      <c r="N368" s="1" t="s">
        <v>21</v>
      </c>
      <c r="O368">
        <v>1</v>
      </c>
      <c r="P368">
        <v>28</v>
      </c>
      <c r="Q368">
        <v>29</v>
      </c>
      <c r="R368">
        <v>610493.6</v>
      </c>
    </row>
    <row r="369" spans="1:18" x14ac:dyDescent="0.35">
      <c r="A369" s="1" t="s">
        <v>1150</v>
      </c>
      <c r="B369" s="1" t="s">
        <v>34</v>
      </c>
      <c r="C369" s="1" t="s">
        <v>37</v>
      </c>
      <c r="D369">
        <v>3</v>
      </c>
      <c r="E369">
        <v>65</v>
      </c>
      <c r="F369">
        <v>64.510000000000005</v>
      </c>
      <c r="G369">
        <v>2686</v>
      </c>
      <c r="H369">
        <v>32710</v>
      </c>
      <c r="I369">
        <v>11</v>
      </c>
      <c r="J369">
        <v>906</v>
      </c>
      <c r="K369">
        <v>285.95</v>
      </c>
      <c r="L369">
        <v>9.1999999999999993</v>
      </c>
      <c r="M369">
        <v>6.2</v>
      </c>
      <c r="N369" s="1" t="s">
        <v>27</v>
      </c>
      <c r="O369">
        <v>39</v>
      </c>
      <c r="P369">
        <v>4</v>
      </c>
      <c r="Q369">
        <v>43</v>
      </c>
      <c r="R369">
        <v>947250.28</v>
      </c>
    </row>
    <row r="370" spans="1:18" x14ac:dyDescent="0.35">
      <c r="A370" s="1" t="s">
        <v>1154</v>
      </c>
      <c r="B370" s="1" t="s">
        <v>34</v>
      </c>
      <c r="C370" s="1" t="s">
        <v>31</v>
      </c>
      <c r="D370">
        <v>3.9</v>
      </c>
      <c r="E370">
        <v>52</v>
      </c>
      <c r="F370">
        <v>34.89</v>
      </c>
      <c r="G370">
        <v>2788</v>
      </c>
      <c r="H370">
        <v>28741</v>
      </c>
      <c r="I370">
        <v>11</v>
      </c>
      <c r="J370">
        <v>511</v>
      </c>
      <c r="K370">
        <v>268.29000000000002</v>
      </c>
      <c r="L370">
        <v>2.7</v>
      </c>
      <c r="M370">
        <v>3.9</v>
      </c>
      <c r="N370" s="1" t="s">
        <v>27</v>
      </c>
      <c r="O370">
        <v>49</v>
      </c>
      <c r="P370">
        <v>13</v>
      </c>
      <c r="Q370">
        <v>62</v>
      </c>
      <c r="R370">
        <v>420431.55</v>
      </c>
    </row>
    <row r="371" spans="1:18" x14ac:dyDescent="0.35">
      <c r="A371" s="1" t="s">
        <v>1159</v>
      </c>
      <c r="B371" s="1" t="s">
        <v>34</v>
      </c>
      <c r="C371" s="1" t="s">
        <v>24</v>
      </c>
      <c r="D371">
        <v>3.2</v>
      </c>
      <c r="E371">
        <v>55</v>
      </c>
      <c r="F371">
        <v>28.02</v>
      </c>
      <c r="G371">
        <v>2952</v>
      </c>
      <c r="H371">
        <v>28844</v>
      </c>
      <c r="I371">
        <v>17</v>
      </c>
      <c r="J371">
        <v>427</v>
      </c>
      <c r="K371">
        <v>163.01</v>
      </c>
      <c r="L371">
        <v>3.5</v>
      </c>
      <c r="M371">
        <v>2.7</v>
      </c>
      <c r="N371" s="1" t="s">
        <v>27</v>
      </c>
      <c r="O371">
        <v>0</v>
      </c>
      <c r="P371">
        <v>2</v>
      </c>
      <c r="Q371">
        <v>2</v>
      </c>
      <c r="R371">
        <v>364381.14</v>
      </c>
    </row>
    <row r="372" spans="1:18" x14ac:dyDescent="0.35">
      <c r="A372" s="1" t="s">
        <v>1163</v>
      </c>
      <c r="B372" s="1" t="s">
        <v>34</v>
      </c>
      <c r="C372" s="1" t="s">
        <v>26</v>
      </c>
      <c r="D372">
        <v>3.7</v>
      </c>
      <c r="E372">
        <v>63</v>
      </c>
      <c r="F372">
        <v>51.16</v>
      </c>
      <c r="G372">
        <v>2861</v>
      </c>
      <c r="H372">
        <v>37202</v>
      </c>
      <c r="I372">
        <v>12</v>
      </c>
      <c r="J372">
        <v>158</v>
      </c>
      <c r="K372">
        <v>290.31</v>
      </c>
      <c r="L372">
        <v>3.4</v>
      </c>
      <c r="M372">
        <v>2.4</v>
      </c>
      <c r="N372" s="1" t="s">
        <v>21</v>
      </c>
      <c r="O372">
        <v>0</v>
      </c>
      <c r="P372">
        <v>57</v>
      </c>
      <c r="Q372">
        <v>57</v>
      </c>
      <c r="R372">
        <v>730138.24</v>
      </c>
    </row>
    <row r="373" spans="1:18" x14ac:dyDescent="0.35">
      <c r="A373" s="1" t="s">
        <v>1171</v>
      </c>
      <c r="B373" s="1" t="s">
        <v>34</v>
      </c>
      <c r="C373" s="1" t="s">
        <v>26</v>
      </c>
      <c r="D373">
        <v>4.2</v>
      </c>
      <c r="E373">
        <v>64</v>
      </c>
      <c r="F373">
        <v>52.36</v>
      </c>
      <c r="G373">
        <v>3313</v>
      </c>
      <c r="H373">
        <v>32860</v>
      </c>
      <c r="I373">
        <v>19</v>
      </c>
      <c r="J373">
        <v>280</v>
      </c>
      <c r="K373">
        <v>186.75</v>
      </c>
      <c r="L373">
        <v>1.3</v>
      </c>
      <c r="M373">
        <v>6</v>
      </c>
      <c r="N373" s="1" t="s">
        <v>27</v>
      </c>
      <c r="O373">
        <v>54</v>
      </c>
      <c r="P373">
        <v>13</v>
      </c>
      <c r="Q373">
        <v>67</v>
      </c>
      <c r="R373">
        <v>767208.38</v>
      </c>
    </row>
    <row r="374" spans="1:18" x14ac:dyDescent="0.35">
      <c r="A374" s="1" t="s">
        <v>1172</v>
      </c>
      <c r="B374" s="1" t="s">
        <v>34</v>
      </c>
      <c r="C374" s="1" t="s">
        <v>26</v>
      </c>
      <c r="D374">
        <v>4.4000000000000004</v>
      </c>
      <c r="E374">
        <v>67</v>
      </c>
      <c r="F374">
        <v>55.26</v>
      </c>
      <c r="G374">
        <v>1502</v>
      </c>
      <c r="H374">
        <v>17210</v>
      </c>
      <c r="I374">
        <v>15</v>
      </c>
      <c r="J374">
        <v>197</v>
      </c>
      <c r="K374">
        <v>133.78</v>
      </c>
      <c r="L374">
        <v>8.9</v>
      </c>
      <c r="M374">
        <v>7.9</v>
      </c>
      <c r="N374" s="1" t="s">
        <v>27</v>
      </c>
      <c r="O374">
        <v>33</v>
      </c>
      <c r="P374">
        <v>58</v>
      </c>
      <c r="Q374">
        <v>91</v>
      </c>
      <c r="R374">
        <v>842766.14</v>
      </c>
    </row>
    <row r="375" spans="1:18" x14ac:dyDescent="0.35">
      <c r="A375" s="1" t="s">
        <v>1173</v>
      </c>
      <c r="B375" s="1" t="s">
        <v>34</v>
      </c>
      <c r="C375" s="1" t="s">
        <v>26</v>
      </c>
      <c r="D375">
        <v>3.7</v>
      </c>
      <c r="E375">
        <v>61</v>
      </c>
      <c r="F375">
        <v>49.45</v>
      </c>
      <c r="G375">
        <v>1634</v>
      </c>
      <c r="H375">
        <v>16292</v>
      </c>
      <c r="I375">
        <v>16</v>
      </c>
      <c r="J375">
        <v>595</v>
      </c>
      <c r="K375">
        <v>217.88</v>
      </c>
      <c r="L375">
        <v>7.2</v>
      </c>
      <c r="M375">
        <v>8.3000000000000007</v>
      </c>
      <c r="N375" s="1" t="s">
        <v>21</v>
      </c>
      <c r="O375">
        <v>20</v>
      </c>
      <c r="P375">
        <v>16</v>
      </c>
      <c r="Q375">
        <v>36</v>
      </c>
      <c r="R375">
        <v>690588.35</v>
      </c>
    </row>
    <row r="376" spans="1:18" x14ac:dyDescent="0.35">
      <c r="A376" s="1" t="s">
        <v>1174</v>
      </c>
      <c r="B376" s="1" t="s">
        <v>34</v>
      </c>
      <c r="C376" s="1" t="s">
        <v>20</v>
      </c>
      <c r="D376">
        <v>3.6</v>
      </c>
      <c r="E376">
        <v>59</v>
      </c>
      <c r="F376">
        <v>74.459999999999994</v>
      </c>
      <c r="G376">
        <v>3408</v>
      </c>
      <c r="H376">
        <v>36621</v>
      </c>
      <c r="I376">
        <v>17</v>
      </c>
      <c r="J376">
        <v>621</v>
      </c>
      <c r="K376">
        <v>202.96</v>
      </c>
      <c r="L376">
        <v>8.8000000000000007</v>
      </c>
      <c r="M376">
        <v>3.5</v>
      </c>
      <c r="N376" s="1" t="s">
        <v>21</v>
      </c>
      <c r="O376">
        <v>25</v>
      </c>
      <c r="P376">
        <v>31</v>
      </c>
      <c r="Q376">
        <v>56</v>
      </c>
      <c r="R376">
        <v>997602.47</v>
      </c>
    </row>
    <row r="377" spans="1:18" x14ac:dyDescent="0.35">
      <c r="A377" s="1" t="s">
        <v>1177</v>
      </c>
      <c r="B377" s="1" t="s">
        <v>34</v>
      </c>
      <c r="C377" s="1" t="s">
        <v>24</v>
      </c>
      <c r="D377">
        <v>3.8</v>
      </c>
      <c r="E377">
        <v>55</v>
      </c>
      <c r="F377">
        <v>34.14</v>
      </c>
      <c r="G377">
        <v>2749</v>
      </c>
      <c r="H377">
        <v>31523</v>
      </c>
      <c r="I377">
        <v>8</v>
      </c>
      <c r="J377">
        <v>244</v>
      </c>
      <c r="K377">
        <v>68.05</v>
      </c>
      <c r="L377">
        <v>3.5</v>
      </c>
      <c r="M377">
        <v>3.5</v>
      </c>
      <c r="N377" s="1" t="s">
        <v>21</v>
      </c>
      <c r="O377">
        <v>23</v>
      </c>
      <c r="P377">
        <v>4</v>
      </c>
      <c r="Q377">
        <v>27</v>
      </c>
      <c r="R377">
        <v>429825.73</v>
      </c>
    </row>
    <row r="378" spans="1:18" x14ac:dyDescent="0.35">
      <c r="A378" s="1" t="s">
        <v>1179</v>
      </c>
      <c r="B378" s="1" t="s">
        <v>34</v>
      </c>
      <c r="C378" s="1" t="s">
        <v>37</v>
      </c>
      <c r="D378">
        <v>3</v>
      </c>
      <c r="E378">
        <v>50</v>
      </c>
      <c r="F378">
        <v>56.75</v>
      </c>
      <c r="G378">
        <v>1960</v>
      </c>
      <c r="H378">
        <v>26960</v>
      </c>
      <c r="I378">
        <v>5</v>
      </c>
      <c r="J378">
        <v>176</v>
      </c>
      <c r="K378">
        <v>154.94999999999999</v>
      </c>
      <c r="L378">
        <v>2.7</v>
      </c>
      <c r="M378">
        <v>2.2000000000000002</v>
      </c>
      <c r="N378" s="1" t="s">
        <v>27</v>
      </c>
      <c r="O378">
        <v>0</v>
      </c>
      <c r="P378">
        <v>33</v>
      </c>
      <c r="Q378">
        <v>33</v>
      </c>
      <c r="R378">
        <v>635375.25</v>
      </c>
    </row>
    <row r="379" spans="1:18" x14ac:dyDescent="0.35">
      <c r="A379" s="1" t="s">
        <v>1180</v>
      </c>
      <c r="B379" s="1" t="s">
        <v>34</v>
      </c>
      <c r="C379" s="1" t="s">
        <v>31</v>
      </c>
      <c r="D379">
        <v>4.9000000000000004</v>
      </c>
      <c r="E379">
        <v>62</v>
      </c>
      <c r="F379">
        <v>33.67</v>
      </c>
      <c r="G379">
        <v>992</v>
      </c>
      <c r="H379">
        <v>15612</v>
      </c>
      <c r="I379">
        <v>11</v>
      </c>
      <c r="J379">
        <v>274</v>
      </c>
      <c r="K379">
        <v>157.19</v>
      </c>
      <c r="L379">
        <v>2</v>
      </c>
      <c r="M379">
        <v>8.9</v>
      </c>
      <c r="N379" s="1" t="s">
        <v>21</v>
      </c>
      <c r="O379">
        <v>53</v>
      </c>
      <c r="P379">
        <v>20</v>
      </c>
      <c r="Q379">
        <v>73</v>
      </c>
      <c r="R379">
        <v>478895.77</v>
      </c>
    </row>
    <row r="380" spans="1:18" x14ac:dyDescent="0.35">
      <c r="A380" s="1" t="s">
        <v>1191</v>
      </c>
      <c r="B380" s="1" t="s">
        <v>34</v>
      </c>
      <c r="C380" s="1" t="s">
        <v>20</v>
      </c>
      <c r="D380">
        <v>4.2</v>
      </c>
      <c r="E380">
        <v>53</v>
      </c>
      <c r="F380">
        <v>67.900000000000006</v>
      </c>
      <c r="G380">
        <v>2787</v>
      </c>
      <c r="H380">
        <v>34024</v>
      </c>
      <c r="I380">
        <v>15</v>
      </c>
      <c r="J380">
        <v>62</v>
      </c>
      <c r="K380">
        <v>158.46</v>
      </c>
      <c r="L380">
        <v>1.1000000000000001</v>
      </c>
      <c r="M380">
        <v>9</v>
      </c>
      <c r="N380" s="1" t="s">
        <v>27</v>
      </c>
      <c r="O380">
        <v>40</v>
      </c>
      <c r="P380">
        <v>18</v>
      </c>
      <c r="Q380">
        <v>58</v>
      </c>
      <c r="R380">
        <v>818109.2</v>
      </c>
    </row>
    <row r="381" spans="1:18" x14ac:dyDescent="0.35">
      <c r="A381" s="1" t="s">
        <v>1196</v>
      </c>
      <c r="B381" s="1" t="s">
        <v>34</v>
      </c>
      <c r="C381" s="1" t="s">
        <v>20</v>
      </c>
      <c r="D381">
        <v>3.2</v>
      </c>
      <c r="E381">
        <v>53</v>
      </c>
      <c r="F381">
        <v>70.14</v>
      </c>
      <c r="G381">
        <v>1064</v>
      </c>
      <c r="H381">
        <v>18222</v>
      </c>
      <c r="I381">
        <v>8</v>
      </c>
      <c r="J381">
        <v>913</v>
      </c>
      <c r="K381">
        <v>245.27</v>
      </c>
      <c r="L381">
        <v>9.1</v>
      </c>
      <c r="M381">
        <v>9.4</v>
      </c>
      <c r="N381" s="1" t="s">
        <v>27</v>
      </c>
      <c r="O381">
        <v>16</v>
      </c>
      <c r="P381">
        <v>16</v>
      </c>
      <c r="Q381">
        <v>32</v>
      </c>
      <c r="R381">
        <v>837942.56</v>
      </c>
    </row>
    <row r="382" spans="1:18" x14ac:dyDescent="0.35">
      <c r="A382" s="1" t="s">
        <v>1201</v>
      </c>
      <c r="B382" s="1" t="s">
        <v>34</v>
      </c>
      <c r="C382" s="1" t="s">
        <v>24</v>
      </c>
      <c r="D382">
        <v>4.3</v>
      </c>
      <c r="E382">
        <v>65</v>
      </c>
      <c r="F382">
        <v>30.01</v>
      </c>
      <c r="G382">
        <v>1063</v>
      </c>
      <c r="H382">
        <v>17066</v>
      </c>
      <c r="I382">
        <v>12</v>
      </c>
      <c r="J382">
        <v>127</v>
      </c>
      <c r="K382">
        <v>183.71</v>
      </c>
      <c r="L382">
        <v>2.2000000000000002</v>
      </c>
      <c r="M382">
        <v>8.3000000000000007</v>
      </c>
      <c r="N382" s="1" t="s">
        <v>27</v>
      </c>
      <c r="O382">
        <v>35</v>
      </c>
      <c r="P382">
        <v>8</v>
      </c>
      <c r="Q382">
        <v>43</v>
      </c>
      <c r="R382">
        <v>448434.58</v>
      </c>
    </row>
    <row r="383" spans="1:18" x14ac:dyDescent="0.35">
      <c r="A383" s="1" t="s">
        <v>1202</v>
      </c>
      <c r="B383" s="1" t="s">
        <v>34</v>
      </c>
      <c r="C383" s="1" t="s">
        <v>20</v>
      </c>
      <c r="D383">
        <v>3.6</v>
      </c>
      <c r="E383">
        <v>60</v>
      </c>
      <c r="F383">
        <v>70.92</v>
      </c>
      <c r="G383">
        <v>2868</v>
      </c>
      <c r="H383">
        <v>33261</v>
      </c>
      <c r="I383">
        <v>4</v>
      </c>
      <c r="J383">
        <v>874</v>
      </c>
      <c r="K383">
        <v>187.86</v>
      </c>
      <c r="L383">
        <v>10</v>
      </c>
      <c r="M383">
        <v>3.7</v>
      </c>
      <c r="N383" s="1" t="s">
        <v>27</v>
      </c>
      <c r="O383">
        <v>16</v>
      </c>
      <c r="P383">
        <v>11</v>
      </c>
      <c r="Q383">
        <v>27</v>
      </c>
      <c r="R383">
        <v>952366.69</v>
      </c>
    </row>
    <row r="384" spans="1:18" x14ac:dyDescent="0.35">
      <c r="A384" s="1" t="s">
        <v>1203</v>
      </c>
      <c r="B384" s="1" t="s">
        <v>34</v>
      </c>
      <c r="C384" s="1" t="s">
        <v>37</v>
      </c>
      <c r="D384">
        <v>3.7</v>
      </c>
      <c r="E384">
        <v>67</v>
      </c>
      <c r="F384">
        <v>61.98</v>
      </c>
      <c r="G384">
        <v>2657</v>
      </c>
      <c r="H384">
        <v>34450</v>
      </c>
      <c r="I384">
        <v>13</v>
      </c>
      <c r="J384">
        <v>869</v>
      </c>
      <c r="K384">
        <v>89.24</v>
      </c>
      <c r="L384">
        <v>2.2999999999999998</v>
      </c>
      <c r="M384">
        <v>1</v>
      </c>
      <c r="N384" s="1" t="s">
        <v>21</v>
      </c>
      <c r="O384">
        <v>42</v>
      </c>
      <c r="P384">
        <v>14</v>
      </c>
      <c r="Q384">
        <v>56</v>
      </c>
      <c r="R384">
        <v>934999.42</v>
      </c>
    </row>
    <row r="385" spans="1:18" x14ac:dyDescent="0.35">
      <c r="A385" s="1" t="s">
        <v>1204</v>
      </c>
      <c r="B385" s="1" t="s">
        <v>34</v>
      </c>
      <c r="C385" s="1" t="s">
        <v>31</v>
      </c>
      <c r="D385">
        <v>4.3</v>
      </c>
      <c r="E385">
        <v>53</v>
      </c>
      <c r="F385">
        <v>40.53</v>
      </c>
      <c r="G385">
        <v>3684</v>
      </c>
      <c r="H385">
        <v>37217</v>
      </c>
      <c r="I385">
        <v>16</v>
      </c>
      <c r="J385">
        <v>327</v>
      </c>
      <c r="K385">
        <v>168.7</v>
      </c>
      <c r="L385">
        <v>3.8</v>
      </c>
      <c r="M385">
        <v>5.3</v>
      </c>
      <c r="N385" s="1" t="s">
        <v>27</v>
      </c>
      <c r="O385">
        <v>5</v>
      </c>
      <c r="P385">
        <v>33</v>
      </c>
      <c r="Q385">
        <v>38</v>
      </c>
      <c r="R385">
        <v>500562.7</v>
      </c>
    </row>
    <row r="386" spans="1:18" x14ac:dyDescent="0.35">
      <c r="A386" s="1" t="s">
        <v>1207</v>
      </c>
      <c r="B386" s="1" t="s">
        <v>34</v>
      </c>
      <c r="C386" s="1" t="s">
        <v>26</v>
      </c>
      <c r="D386">
        <v>3.3</v>
      </c>
      <c r="E386">
        <v>63</v>
      </c>
      <c r="F386">
        <v>51.12</v>
      </c>
      <c r="G386">
        <v>2062</v>
      </c>
      <c r="H386">
        <v>21134</v>
      </c>
      <c r="I386">
        <v>12</v>
      </c>
      <c r="J386">
        <v>530</v>
      </c>
      <c r="K386">
        <v>99.94</v>
      </c>
      <c r="L386">
        <v>5.2</v>
      </c>
      <c r="M386">
        <v>1.6</v>
      </c>
      <c r="N386" s="1" t="s">
        <v>27</v>
      </c>
      <c r="O386">
        <v>33</v>
      </c>
      <c r="P386">
        <v>11</v>
      </c>
      <c r="Q386">
        <v>44</v>
      </c>
      <c r="R386">
        <v>728161.62</v>
      </c>
    </row>
    <row r="387" spans="1:18" x14ac:dyDescent="0.35">
      <c r="A387" s="1" t="s">
        <v>1208</v>
      </c>
      <c r="B387" s="1" t="s">
        <v>34</v>
      </c>
      <c r="C387" s="1" t="s">
        <v>37</v>
      </c>
      <c r="D387">
        <v>4.5999999999999996</v>
      </c>
      <c r="E387">
        <v>53</v>
      </c>
      <c r="F387">
        <v>61.9</v>
      </c>
      <c r="G387">
        <v>4473</v>
      </c>
      <c r="H387">
        <v>47321</v>
      </c>
      <c r="I387">
        <v>18</v>
      </c>
      <c r="J387">
        <v>151</v>
      </c>
      <c r="K387">
        <v>153.35</v>
      </c>
      <c r="L387">
        <v>9.8000000000000007</v>
      </c>
      <c r="M387">
        <v>2.7</v>
      </c>
      <c r="N387" s="1" t="s">
        <v>21</v>
      </c>
      <c r="O387">
        <v>21</v>
      </c>
      <c r="P387">
        <v>24</v>
      </c>
      <c r="Q387">
        <v>45</v>
      </c>
      <c r="R387">
        <v>754886.35</v>
      </c>
    </row>
    <row r="388" spans="1:18" x14ac:dyDescent="0.35">
      <c r="A388" s="1" t="s">
        <v>1210</v>
      </c>
      <c r="B388" s="1" t="s">
        <v>34</v>
      </c>
      <c r="C388" s="1" t="s">
        <v>42</v>
      </c>
      <c r="D388">
        <v>3.4</v>
      </c>
      <c r="E388">
        <v>67</v>
      </c>
      <c r="F388">
        <v>36.47</v>
      </c>
      <c r="G388">
        <v>2868</v>
      </c>
      <c r="H388">
        <v>36950</v>
      </c>
      <c r="I388">
        <v>19</v>
      </c>
      <c r="J388">
        <v>728</v>
      </c>
      <c r="K388">
        <v>83.75</v>
      </c>
      <c r="L388">
        <v>7.3</v>
      </c>
      <c r="M388">
        <v>8.5</v>
      </c>
      <c r="N388" s="1" t="s">
        <v>21</v>
      </c>
      <c r="O388">
        <v>9</v>
      </c>
      <c r="P388">
        <v>3</v>
      </c>
      <c r="Q388">
        <v>12</v>
      </c>
      <c r="R388">
        <v>570067.44999999995</v>
      </c>
    </row>
    <row r="389" spans="1:18" x14ac:dyDescent="0.35">
      <c r="A389" s="1" t="s">
        <v>1212</v>
      </c>
      <c r="B389" s="1" t="s">
        <v>34</v>
      </c>
      <c r="C389" s="1" t="s">
        <v>26</v>
      </c>
      <c r="D389">
        <v>4.7</v>
      </c>
      <c r="E389">
        <v>66</v>
      </c>
      <c r="F389">
        <v>49.35</v>
      </c>
      <c r="G389">
        <v>2875</v>
      </c>
      <c r="H389">
        <v>33845</v>
      </c>
      <c r="I389">
        <v>10</v>
      </c>
      <c r="J389">
        <v>778</v>
      </c>
      <c r="K389">
        <v>291.33</v>
      </c>
      <c r="L389">
        <v>6.4</v>
      </c>
      <c r="M389">
        <v>2.7</v>
      </c>
      <c r="N389" s="1" t="s">
        <v>21</v>
      </c>
      <c r="O389">
        <v>32</v>
      </c>
      <c r="P389">
        <v>15</v>
      </c>
      <c r="Q389">
        <v>47</v>
      </c>
      <c r="R389">
        <v>737735.1</v>
      </c>
    </row>
    <row r="390" spans="1:18" x14ac:dyDescent="0.35">
      <c r="A390" s="1" t="s">
        <v>1213</v>
      </c>
      <c r="B390" s="1" t="s">
        <v>34</v>
      </c>
      <c r="C390" s="1" t="s">
        <v>24</v>
      </c>
      <c r="D390">
        <v>3.5</v>
      </c>
      <c r="E390">
        <v>51</v>
      </c>
      <c r="F390">
        <v>33.79</v>
      </c>
      <c r="G390">
        <v>3382</v>
      </c>
      <c r="H390">
        <v>34282</v>
      </c>
      <c r="I390">
        <v>16</v>
      </c>
      <c r="J390">
        <v>801</v>
      </c>
      <c r="K390">
        <v>145.08000000000001</v>
      </c>
      <c r="L390">
        <v>4.0999999999999996</v>
      </c>
      <c r="M390">
        <v>5.8</v>
      </c>
      <c r="N390" s="1" t="s">
        <v>27</v>
      </c>
      <c r="O390">
        <v>1</v>
      </c>
      <c r="P390">
        <v>45</v>
      </c>
      <c r="Q390">
        <v>46</v>
      </c>
      <c r="R390">
        <v>408293.95</v>
      </c>
    </row>
    <row r="391" spans="1:18" x14ac:dyDescent="0.35">
      <c r="A391" s="1" t="s">
        <v>1221</v>
      </c>
      <c r="B391" s="1" t="s">
        <v>34</v>
      </c>
      <c r="C391" s="1" t="s">
        <v>20</v>
      </c>
      <c r="D391">
        <v>4.5</v>
      </c>
      <c r="E391">
        <v>70</v>
      </c>
      <c r="F391">
        <v>67.94</v>
      </c>
      <c r="G391">
        <v>3497</v>
      </c>
      <c r="H391">
        <v>42426</v>
      </c>
      <c r="I391">
        <v>1</v>
      </c>
      <c r="J391">
        <v>451</v>
      </c>
      <c r="K391">
        <v>233.71</v>
      </c>
      <c r="L391">
        <v>5.9</v>
      </c>
      <c r="M391">
        <v>9.6999999999999993</v>
      </c>
      <c r="N391" s="1" t="s">
        <v>27</v>
      </c>
      <c r="O391">
        <v>16</v>
      </c>
      <c r="P391">
        <v>14</v>
      </c>
      <c r="Q391">
        <v>30</v>
      </c>
      <c r="R391">
        <v>1060627.2</v>
      </c>
    </row>
    <row r="392" spans="1:18" x14ac:dyDescent="0.35">
      <c r="A392" s="1" t="s">
        <v>1224</v>
      </c>
      <c r="B392" s="1" t="s">
        <v>34</v>
      </c>
      <c r="C392" s="1" t="s">
        <v>37</v>
      </c>
      <c r="D392">
        <v>3.1</v>
      </c>
      <c r="E392">
        <v>63</v>
      </c>
      <c r="F392">
        <v>63.51</v>
      </c>
      <c r="G392">
        <v>856</v>
      </c>
      <c r="H392">
        <v>13067</v>
      </c>
      <c r="I392">
        <v>15</v>
      </c>
      <c r="J392">
        <v>805</v>
      </c>
      <c r="K392">
        <v>216.3</v>
      </c>
      <c r="L392">
        <v>6.7</v>
      </c>
      <c r="M392">
        <v>5.2</v>
      </c>
      <c r="N392" s="1" t="s">
        <v>27</v>
      </c>
      <c r="O392">
        <v>48</v>
      </c>
      <c r="P392">
        <v>62</v>
      </c>
      <c r="Q392">
        <v>110</v>
      </c>
      <c r="R392">
        <v>907730.92</v>
      </c>
    </row>
    <row r="393" spans="1:18" x14ac:dyDescent="0.35">
      <c r="A393" s="1" t="s">
        <v>1226</v>
      </c>
      <c r="B393" s="1" t="s">
        <v>34</v>
      </c>
      <c r="C393" s="1" t="s">
        <v>42</v>
      </c>
      <c r="D393">
        <v>3.3</v>
      </c>
      <c r="E393">
        <v>65</v>
      </c>
      <c r="F393">
        <v>39.869999999999997</v>
      </c>
      <c r="G393">
        <v>1043</v>
      </c>
      <c r="H393">
        <v>16239</v>
      </c>
      <c r="I393">
        <v>8</v>
      </c>
      <c r="J393">
        <v>115</v>
      </c>
      <c r="K393">
        <v>67.08</v>
      </c>
      <c r="L393">
        <v>8.3000000000000007</v>
      </c>
      <c r="M393">
        <v>5.9</v>
      </c>
      <c r="N393" s="1" t="s">
        <v>27</v>
      </c>
      <c r="O393">
        <v>7</v>
      </c>
      <c r="P393">
        <v>33</v>
      </c>
      <c r="Q393">
        <v>40</v>
      </c>
      <c r="R393">
        <v>586850.69999999995</v>
      </c>
    </row>
    <row r="394" spans="1:18" x14ac:dyDescent="0.35">
      <c r="A394" s="1" t="s">
        <v>1229</v>
      </c>
      <c r="B394" s="1" t="s">
        <v>34</v>
      </c>
      <c r="C394" s="1" t="s">
        <v>20</v>
      </c>
      <c r="D394">
        <v>3.6</v>
      </c>
      <c r="E394">
        <v>51</v>
      </c>
      <c r="F394">
        <v>70.53</v>
      </c>
      <c r="G394">
        <v>2750</v>
      </c>
      <c r="H394">
        <v>27921</v>
      </c>
      <c r="I394">
        <v>4</v>
      </c>
      <c r="J394">
        <v>988</v>
      </c>
      <c r="K394">
        <v>125.71</v>
      </c>
      <c r="L394">
        <v>2</v>
      </c>
      <c r="M394">
        <v>3.9</v>
      </c>
      <c r="N394" s="1" t="s">
        <v>27</v>
      </c>
      <c r="O394">
        <v>0</v>
      </c>
      <c r="P394">
        <v>6</v>
      </c>
      <c r="Q394">
        <v>6</v>
      </c>
      <c r="R394">
        <v>802619.8</v>
      </c>
    </row>
    <row r="395" spans="1:18" x14ac:dyDescent="0.35">
      <c r="A395" s="1" t="s">
        <v>1231</v>
      </c>
      <c r="B395" s="1" t="s">
        <v>34</v>
      </c>
      <c r="C395" s="1" t="s">
        <v>42</v>
      </c>
      <c r="D395">
        <v>3.1</v>
      </c>
      <c r="E395">
        <v>70</v>
      </c>
      <c r="F395">
        <v>44.94</v>
      </c>
      <c r="G395">
        <v>1293</v>
      </c>
      <c r="H395">
        <v>19918</v>
      </c>
      <c r="I395">
        <v>11</v>
      </c>
      <c r="J395">
        <v>318</v>
      </c>
      <c r="K395">
        <v>51.93</v>
      </c>
      <c r="L395">
        <v>3.6</v>
      </c>
      <c r="M395">
        <v>8</v>
      </c>
      <c r="N395" s="1" t="s">
        <v>21</v>
      </c>
      <c r="O395">
        <v>7</v>
      </c>
      <c r="P395">
        <v>36</v>
      </c>
      <c r="Q395">
        <v>43</v>
      </c>
      <c r="R395">
        <v>711234.02</v>
      </c>
    </row>
    <row r="396" spans="1:18" x14ac:dyDescent="0.35">
      <c r="A396" s="1" t="s">
        <v>1235</v>
      </c>
      <c r="B396" s="1" t="s">
        <v>34</v>
      </c>
      <c r="C396" s="1" t="s">
        <v>37</v>
      </c>
      <c r="D396">
        <v>4.8</v>
      </c>
      <c r="E396">
        <v>57</v>
      </c>
      <c r="F396">
        <v>58.13</v>
      </c>
      <c r="G396">
        <v>3883</v>
      </c>
      <c r="H396">
        <v>41471</v>
      </c>
      <c r="I396">
        <v>5</v>
      </c>
      <c r="J396">
        <v>571</v>
      </c>
      <c r="K396">
        <v>54.02</v>
      </c>
      <c r="L396">
        <v>3.1</v>
      </c>
      <c r="M396">
        <v>4.4000000000000004</v>
      </c>
      <c r="N396" s="1" t="s">
        <v>21</v>
      </c>
      <c r="O396">
        <v>40</v>
      </c>
      <c r="P396">
        <v>14</v>
      </c>
      <c r="Q396">
        <v>54</v>
      </c>
      <c r="R396">
        <v>746565.86</v>
      </c>
    </row>
    <row r="397" spans="1:18" x14ac:dyDescent="0.35">
      <c r="A397" s="1" t="s">
        <v>1238</v>
      </c>
      <c r="B397" s="1" t="s">
        <v>34</v>
      </c>
      <c r="C397" s="1" t="s">
        <v>42</v>
      </c>
      <c r="D397">
        <v>4.4000000000000004</v>
      </c>
      <c r="E397">
        <v>65</v>
      </c>
      <c r="F397">
        <v>45.98</v>
      </c>
      <c r="G397">
        <v>3788</v>
      </c>
      <c r="H397">
        <v>42643</v>
      </c>
      <c r="I397">
        <v>5</v>
      </c>
      <c r="J397">
        <v>432</v>
      </c>
      <c r="K397">
        <v>207.69</v>
      </c>
      <c r="L397">
        <v>8.3000000000000007</v>
      </c>
      <c r="M397">
        <v>2.4</v>
      </c>
      <c r="N397" s="1" t="s">
        <v>21</v>
      </c>
      <c r="O397">
        <v>40</v>
      </c>
      <c r="P397">
        <v>59</v>
      </c>
      <c r="Q397">
        <v>99</v>
      </c>
      <c r="R397">
        <v>678105.47</v>
      </c>
    </row>
    <row r="398" spans="1:18" x14ac:dyDescent="0.35">
      <c r="A398" s="1" t="s">
        <v>1239</v>
      </c>
      <c r="B398" s="1" t="s">
        <v>34</v>
      </c>
      <c r="C398" s="1" t="s">
        <v>42</v>
      </c>
      <c r="D398">
        <v>4.0999999999999996</v>
      </c>
      <c r="E398">
        <v>54</v>
      </c>
      <c r="F398">
        <v>41.36</v>
      </c>
      <c r="G398">
        <v>2453</v>
      </c>
      <c r="H398">
        <v>24747</v>
      </c>
      <c r="I398">
        <v>1</v>
      </c>
      <c r="J398">
        <v>526</v>
      </c>
      <c r="K398">
        <v>72.47</v>
      </c>
      <c r="L398">
        <v>7.4</v>
      </c>
      <c r="M398">
        <v>3.7</v>
      </c>
      <c r="N398" s="1" t="s">
        <v>27</v>
      </c>
      <c r="O398">
        <v>40</v>
      </c>
      <c r="P398">
        <v>34</v>
      </c>
      <c r="Q398">
        <v>74</v>
      </c>
      <c r="R398">
        <v>504702.85</v>
      </c>
    </row>
    <row r="399" spans="1:18" x14ac:dyDescent="0.35">
      <c r="A399" s="1" t="s">
        <v>1240</v>
      </c>
      <c r="B399" s="1" t="s">
        <v>34</v>
      </c>
      <c r="C399" s="1" t="s">
        <v>24</v>
      </c>
      <c r="D399">
        <v>4.8</v>
      </c>
      <c r="E399">
        <v>66</v>
      </c>
      <c r="F399">
        <v>25.65</v>
      </c>
      <c r="G399">
        <v>4415</v>
      </c>
      <c r="H399">
        <v>51397</v>
      </c>
      <c r="I399">
        <v>10</v>
      </c>
      <c r="J399">
        <v>450</v>
      </c>
      <c r="K399">
        <v>116.58</v>
      </c>
      <c r="L399">
        <v>1.1000000000000001</v>
      </c>
      <c r="M399">
        <v>4</v>
      </c>
      <c r="N399" s="1" t="s">
        <v>27</v>
      </c>
      <c r="O399">
        <v>58</v>
      </c>
      <c r="P399">
        <v>62</v>
      </c>
      <c r="Q399">
        <v>120</v>
      </c>
      <c r="R399">
        <v>396465.45</v>
      </c>
    </row>
    <row r="400" spans="1:18" x14ac:dyDescent="0.35">
      <c r="A400" s="1" t="s">
        <v>1245</v>
      </c>
      <c r="B400" s="1" t="s">
        <v>34</v>
      </c>
      <c r="C400" s="1" t="s">
        <v>31</v>
      </c>
      <c r="D400">
        <v>3.9</v>
      </c>
      <c r="E400">
        <v>53</v>
      </c>
      <c r="F400">
        <v>40.07</v>
      </c>
      <c r="G400">
        <v>2548</v>
      </c>
      <c r="H400">
        <v>29863</v>
      </c>
      <c r="I400">
        <v>18</v>
      </c>
      <c r="J400">
        <v>888</v>
      </c>
      <c r="K400">
        <v>83.67</v>
      </c>
      <c r="L400">
        <v>6.7</v>
      </c>
      <c r="M400">
        <v>6.3</v>
      </c>
      <c r="N400" s="1" t="s">
        <v>21</v>
      </c>
      <c r="O400">
        <v>51</v>
      </c>
      <c r="P400">
        <v>29</v>
      </c>
      <c r="Q400">
        <v>80</v>
      </c>
      <c r="R400">
        <v>499889.24</v>
      </c>
    </row>
    <row r="401" spans="1:18" x14ac:dyDescent="0.35">
      <c r="A401" s="1" t="s">
        <v>1254</v>
      </c>
      <c r="B401" s="1" t="s">
        <v>34</v>
      </c>
      <c r="C401" s="1" t="s">
        <v>24</v>
      </c>
      <c r="D401">
        <v>4.7</v>
      </c>
      <c r="E401">
        <v>60</v>
      </c>
      <c r="F401">
        <v>33.520000000000003</v>
      </c>
      <c r="G401">
        <v>2991</v>
      </c>
      <c r="H401">
        <v>36350</v>
      </c>
      <c r="I401">
        <v>1</v>
      </c>
      <c r="J401">
        <v>925</v>
      </c>
      <c r="K401">
        <v>154.34</v>
      </c>
      <c r="L401">
        <v>3.1</v>
      </c>
      <c r="M401">
        <v>5.6</v>
      </c>
      <c r="N401" s="1" t="s">
        <v>21</v>
      </c>
      <c r="O401">
        <v>19</v>
      </c>
      <c r="P401">
        <v>2</v>
      </c>
      <c r="Q401">
        <v>21</v>
      </c>
      <c r="R401">
        <v>454660.72</v>
      </c>
    </row>
    <row r="402" spans="1:18" x14ac:dyDescent="0.35">
      <c r="A402" s="1" t="s">
        <v>1257</v>
      </c>
      <c r="B402" s="1" t="s">
        <v>34</v>
      </c>
      <c r="C402" s="1" t="s">
        <v>31</v>
      </c>
      <c r="D402">
        <v>4.2</v>
      </c>
      <c r="E402">
        <v>54</v>
      </c>
      <c r="F402">
        <v>37.69</v>
      </c>
      <c r="G402">
        <v>1860</v>
      </c>
      <c r="H402">
        <v>26539</v>
      </c>
      <c r="I402">
        <v>14</v>
      </c>
      <c r="J402">
        <v>819</v>
      </c>
      <c r="K402">
        <v>299.45</v>
      </c>
      <c r="L402">
        <v>7.3</v>
      </c>
      <c r="M402">
        <v>2.2000000000000002</v>
      </c>
      <c r="N402" s="1" t="s">
        <v>21</v>
      </c>
      <c r="O402">
        <v>11</v>
      </c>
      <c r="P402">
        <v>15</v>
      </c>
      <c r="Q402">
        <v>26</v>
      </c>
      <c r="R402">
        <v>471206.83</v>
      </c>
    </row>
    <row r="403" spans="1:18" x14ac:dyDescent="0.35">
      <c r="A403" s="1" t="s">
        <v>1262</v>
      </c>
      <c r="B403" s="1" t="s">
        <v>34</v>
      </c>
      <c r="C403" s="1" t="s">
        <v>31</v>
      </c>
      <c r="D403">
        <v>4.0999999999999996</v>
      </c>
      <c r="E403">
        <v>65</v>
      </c>
      <c r="F403">
        <v>30.12</v>
      </c>
      <c r="G403">
        <v>4048</v>
      </c>
      <c r="H403">
        <v>42176</v>
      </c>
      <c r="I403">
        <v>8</v>
      </c>
      <c r="J403">
        <v>636</v>
      </c>
      <c r="K403">
        <v>211.56</v>
      </c>
      <c r="L403">
        <v>7.9</v>
      </c>
      <c r="M403">
        <v>1.4</v>
      </c>
      <c r="N403" s="1" t="s">
        <v>21</v>
      </c>
      <c r="O403">
        <v>12</v>
      </c>
      <c r="P403">
        <v>56</v>
      </c>
      <c r="Q403">
        <v>68</v>
      </c>
      <c r="R403">
        <v>452909.16</v>
      </c>
    </row>
    <row r="404" spans="1:18" x14ac:dyDescent="0.35">
      <c r="A404" s="1" t="s">
        <v>1264</v>
      </c>
      <c r="B404" s="1" t="s">
        <v>34</v>
      </c>
      <c r="C404" s="1" t="s">
        <v>24</v>
      </c>
      <c r="D404">
        <v>3.5</v>
      </c>
      <c r="E404">
        <v>63</v>
      </c>
      <c r="F404">
        <v>35.119999999999997</v>
      </c>
      <c r="G404">
        <v>2184</v>
      </c>
      <c r="H404">
        <v>23363</v>
      </c>
      <c r="I404">
        <v>2</v>
      </c>
      <c r="J404">
        <v>154</v>
      </c>
      <c r="K404">
        <v>191.31</v>
      </c>
      <c r="L404">
        <v>5</v>
      </c>
      <c r="M404">
        <v>2.2999999999999998</v>
      </c>
      <c r="N404" s="1" t="s">
        <v>27</v>
      </c>
      <c r="O404">
        <v>6</v>
      </c>
      <c r="P404">
        <v>34</v>
      </c>
      <c r="Q404">
        <v>40</v>
      </c>
      <c r="R404">
        <v>496357.59</v>
      </c>
    </row>
    <row r="405" spans="1:18" x14ac:dyDescent="0.35">
      <c r="A405" s="1" t="s">
        <v>1265</v>
      </c>
      <c r="B405" s="1" t="s">
        <v>34</v>
      </c>
      <c r="C405" s="1" t="s">
        <v>37</v>
      </c>
      <c r="D405">
        <v>5</v>
      </c>
      <c r="E405">
        <v>61</v>
      </c>
      <c r="F405">
        <v>56.22</v>
      </c>
      <c r="G405">
        <v>4145</v>
      </c>
      <c r="H405">
        <v>50425</v>
      </c>
      <c r="I405">
        <v>8</v>
      </c>
      <c r="J405">
        <v>197</v>
      </c>
      <c r="K405">
        <v>291.55</v>
      </c>
      <c r="L405">
        <v>4.7</v>
      </c>
      <c r="M405">
        <v>9.3000000000000007</v>
      </c>
      <c r="N405" s="1" t="s">
        <v>21</v>
      </c>
      <c r="O405">
        <v>11</v>
      </c>
      <c r="P405">
        <v>2</v>
      </c>
      <c r="Q405">
        <v>13</v>
      </c>
      <c r="R405">
        <v>775906.59</v>
      </c>
    </row>
    <row r="406" spans="1:18" x14ac:dyDescent="0.35">
      <c r="A406" s="1" t="s">
        <v>1267</v>
      </c>
      <c r="B406" s="1" t="s">
        <v>34</v>
      </c>
      <c r="C406" s="1" t="s">
        <v>26</v>
      </c>
      <c r="D406">
        <v>3.1</v>
      </c>
      <c r="E406">
        <v>65</v>
      </c>
      <c r="F406">
        <v>53.02</v>
      </c>
      <c r="G406">
        <v>1615</v>
      </c>
      <c r="H406">
        <v>23381</v>
      </c>
      <c r="I406">
        <v>9</v>
      </c>
      <c r="J406">
        <v>63</v>
      </c>
      <c r="K406">
        <v>140.91999999999999</v>
      </c>
      <c r="L406">
        <v>7</v>
      </c>
      <c r="M406">
        <v>5.8</v>
      </c>
      <c r="N406" s="1" t="s">
        <v>21</v>
      </c>
      <c r="O406">
        <v>26</v>
      </c>
      <c r="P406">
        <v>63</v>
      </c>
      <c r="Q406">
        <v>89</v>
      </c>
      <c r="R406">
        <v>778576.03</v>
      </c>
    </row>
    <row r="407" spans="1:18" x14ac:dyDescent="0.35">
      <c r="A407" s="1" t="s">
        <v>1269</v>
      </c>
      <c r="B407" s="1" t="s">
        <v>34</v>
      </c>
      <c r="C407" s="1" t="s">
        <v>31</v>
      </c>
      <c r="D407">
        <v>4.9000000000000004</v>
      </c>
      <c r="E407">
        <v>61</v>
      </c>
      <c r="F407">
        <v>30.25</v>
      </c>
      <c r="G407">
        <v>4067</v>
      </c>
      <c r="H407">
        <v>40663</v>
      </c>
      <c r="I407">
        <v>8</v>
      </c>
      <c r="J407">
        <v>916</v>
      </c>
      <c r="K407">
        <v>62.12</v>
      </c>
      <c r="L407">
        <v>9.9</v>
      </c>
      <c r="M407">
        <v>2.8</v>
      </c>
      <c r="N407" s="1" t="s">
        <v>27</v>
      </c>
      <c r="O407">
        <v>30</v>
      </c>
      <c r="P407">
        <v>14</v>
      </c>
      <c r="Q407">
        <v>44</v>
      </c>
      <c r="R407">
        <v>429756.4</v>
      </c>
    </row>
    <row r="408" spans="1:18" x14ac:dyDescent="0.35">
      <c r="A408" s="1" t="s">
        <v>1276</v>
      </c>
      <c r="B408" s="1" t="s">
        <v>34</v>
      </c>
      <c r="C408" s="1" t="s">
        <v>31</v>
      </c>
      <c r="D408">
        <v>3.2</v>
      </c>
      <c r="E408">
        <v>66</v>
      </c>
      <c r="F408">
        <v>35.67</v>
      </c>
      <c r="G408">
        <v>1780</v>
      </c>
      <c r="H408">
        <v>17096</v>
      </c>
      <c r="I408">
        <v>11</v>
      </c>
      <c r="J408">
        <v>366</v>
      </c>
      <c r="K408">
        <v>215.38</v>
      </c>
      <c r="L408">
        <v>4.0999999999999996</v>
      </c>
      <c r="M408">
        <v>4.8</v>
      </c>
      <c r="N408" s="1" t="s">
        <v>27</v>
      </c>
      <c r="O408">
        <v>62</v>
      </c>
      <c r="P408">
        <v>65</v>
      </c>
      <c r="Q408">
        <v>127</v>
      </c>
      <c r="R408">
        <v>539811.06999999995</v>
      </c>
    </row>
    <row r="409" spans="1:18" x14ac:dyDescent="0.35">
      <c r="A409" s="1" t="s">
        <v>1279</v>
      </c>
      <c r="B409" s="1" t="s">
        <v>34</v>
      </c>
      <c r="C409" s="1" t="s">
        <v>26</v>
      </c>
      <c r="D409">
        <v>4.5999999999999996</v>
      </c>
      <c r="E409">
        <v>61</v>
      </c>
      <c r="F409">
        <v>50.49</v>
      </c>
      <c r="G409">
        <v>4424</v>
      </c>
      <c r="H409">
        <v>45943</v>
      </c>
      <c r="I409">
        <v>13</v>
      </c>
      <c r="J409">
        <v>554</v>
      </c>
      <c r="K409">
        <v>169.15</v>
      </c>
      <c r="L409">
        <v>6.5</v>
      </c>
      <c r="M409">
        <v>5.5</v>
      </c>
      <c r="N409" s="1" t="s">
        <v>27</v>
      </c>
      <c r="O409">
        <v>11</v>
      </c>
      <c r="P409">
        <v>0</v>
      </c>
      <c r="Q409">
        <v>11</v>
      </c>
      <c r="R409">
        <v>704092.45</v>
      </c>
    </row>
    <row r="410" spans="1:18" x14ac:dyDescent="0.35">
      <c r="A410" s="1" t="s">
        <v>1286</v>
      </c>
      <c r="B410" s="1" t="s">
        <v>34</v>
      </c>
      <c r="C410" s="1" t="s">
        <v>26</v>
      </c>
      <c r="D410">
        <v>4.7</v>
      </c>
      <c r="E410">
        <v>68</v>
      </c>
      <c r="F410">
        <v>53.84</v>
      </c>
      <c r="G410">
        <v>3995</v>
      </c>
      <c r="H410">
        <v>45647</v>
      </c>
      <c r="I410">
        <v>19</v>
      </c>
      <c r="J410">
        <v>893</v>
      </c>
      <c r="K410">
        <v>168.8</v>
      </c>
      <c r="L410">
        <v>2.7</v>
      </c>
      <c r="M410">
        <v>5.7</v>
      </c>
      <c r="N410" s="1" t="s">
        <v>27</v>
      </c>
      <c r="O410">
        <v>62</v>
      </c>
      <c r="P410">
        <v>44</v>
      </c>
      <c r="Q410">
        <v>106</v>
      </c>
      <c r="R410">
        <v>840753.17</v>
      </c>
    </row>
    <row r="411" spans="1:18" x14ac:dyDescent="0.35">
      <c r="A411" s="1" t="s">
        <v>1287</v>
      </c>
      <c r="B411" s="1" t="s">
        <v>34</v>
      </c>
      <c r="C411" s="1" t="s">
        <v>37</v>
      </c>
      <c r="D411">
        <v>3.9</v>
      </c>
      <c r="E411">
        <v>50</v>
      </c>
      <c r="F411">
        <v>65.97</v>
      </c>
      <c r="G411">
        <v>1492</v>
      </c>
      <c r="H411">
        <v>19494</v>
      </c>
      <c r="I411">
        <v>11</v>
      </c>
      <c r="J411">
        <v>482</v>
      </c>
      <c r="K411">
        <v>66.94</v>
      </c>
      <c r="L411">
        <v>9.6999999999999993</v>
      </c>
      <c r="M411">
        <v>3.1</v>
      </c>
      <c r="N411" s="1" t="s">
        <v>21</v>
      </c>
      <c r="O411">
        <v>0</v>
      </c>
      <c r="P411">
        <v>0</v>
      </c>
      <c r="Q411">
        <v>0</v>
      </c>
      <c r="R411">
        <v>743948.2</v>
      </c>
    </row>
    <row r="412" spans="1:18" x14ac:dyDescent="0.35">
      <c r="A412" s="1" t="s">
        <v>1288</v>
      </c>
      <c r="B412" s="1" t="s">
        <v>34</v>
      </c>
      <c r="C412" s="1" t="s">
        <v>24</v>
      </c>
      <c r="D412">
        <v>4.2</v>
      </c>
      <c r="E412">
        <v>65</v>
      </c>
      <c r="F412">
        <v>25.67</v>
      </c>
      <c r="G412">
        <v>4084</v>
      </c>
      <c r="H412">
        <v>44214</v>
      </c>
      <c r="I412">
        <v>2</v>
      </c>
      <c r="J412">
        <v>641</v>
      </c>
      <c r="K412">
        <v>188.05</v>
      </c>
      <c r="L412">
        <v>1.7</v>
      </c>
      <c r="M412">
        <v>9.1999999999999993</v>
      </c>
      <c r="N412" s="1" t="s">
        <v>21</v>
      </c>
      <c r="O412">
        <v>0</v>
      </c>
      <c r="P412">
        <v>56</v>
      </c>
      <c r="Q412">
        <v>56</v>
      </c>
      <c r="R412">
        <v>383918.67</v>
      </c>
    </row>
    <row r="413" spans="1:18" x14ac:dyDescent="0.35">
      <c r="A413" s="1" t="s">
        <v>1295</v>
      </c>
      <c r="B413" s="1" t="s">
        <v>34</v>
      </c>
      <c r="C413" s="1" t="s">
        <v>24</v>
      </c>
      <c r="D413">
        <v>3.5</v>
      </c>
      <c r="E413">
        <v>54</v>
      </c>
      <c r="F413">
        <v>29.35</v>
      </c>
      <c r="G413">
        <v>1024</v>
      </c>
      <c r="H413">
        <v>12960</v>
      </c>
      <c r="I413">
        <v>13</v>
      </c>
      <c r="J413">
        <v>131</v>
      </c>
      <c r="K413">
        <v>80.430000000000007</v>
      </c>
      <c r="L413">
        <v>5.4</v>
      </c>
      <c r="M413">
        <v>4.4000000000000004</v>
      </c>
      <c r="N413" s="1" t="s">
        <v>21</v>
      </c>
      <c r="O413">
        <v>2</v>
      </c>
      <c r="P413">
        <v>7</v>
      </c>
      <c r="Q413">
        <v>9</v>
      </c>
      <c r="R413">
        <v>367703.25</v>
      </c>
    </row>
    <row r="414" spans="1:18" x14ac:dyDescent="0.35">
      <c r="A414" s="1" t="s">
        <v>1296</v>
      </c>
      <c r="B414" s="1" t="s">
        <v>34</v>
      </c>
      <c r="C414" s="1" t="s">
        <v>20</v>
      </c>
      <c r="D414">
        <v>4.9000000000000004</v>
      </c>
      <c r="E414">
        <v>58</v>
      </c>
      <c r="F414">
        <v>70.459999999999994</v>
      </c>
      <c r="G414">
        <v>4188</v>
      </c>
      <c r="H414">
        <v>46617</v>
      </c>
      <c r="I414">
        <v>7</v>
      </c>
      <c r="J414">
        <v>454</v>
      </c>
      <c r="K414">
        <v>223.49</v>
      </c>
      <c r="L414">
        <v>3.9</v>
      </c>
      <c r="M414">
        <v>3.3</v>
      </c>
      <c r="N414" s="1" t="s">
        <v>21</v>
      </c>
      <c r="O414">
        <v>49</v>
      </c>
      <c r="P414">
        <v>0</v>
      </c>
      <c r="Q414">
        <v>49</v>
      </c>
      <c r="R414">
        <v>918556.31</v>
      </c>
    </row>
    <row r="415" spans="1:18" x14ac:dyDescent="0.35">
      <c r="A415" s="1" t="s">
        <v>1303</v>
      </c>
      <c r="B415" s="1" t="s">
        <v>34</v>
      </c>
      <c r="C415" s="1" t="s">
        <v>37</v>
      </c>
      <c r="D415">
        <v>4.8</v>
      </c>
      <c r="E415">
        <v>68</v>
      </c>
      <c r="F415">
        <v>61.65</v>
      </c>
      <c r="G415">
        <v>4054</v>
      </c>
      <c r="H415">
        <v>49922</v>
      </c>
      <c r="I415">
        <v>16</v>
      </c>
      <c r="J415">
        <v>277</v>
      </c>
      <c r="K415">
        <v>273.5</v>
      </c>
      <c r="L415">
        <v>7.6</v>
      </c>
      <c r="M415">
        <v>4.9000000000000004</v>
      </c>
      <c r="N415" s="1" t="s">
        <v>27</v>
      </c>
      <c r="O415">
        <v>38</v>
      </c>
      <c r="P415">
        <v>64</v>
      </c>
      <c r="Q415">
        <v>102</v>
      </c>
      <c r="R415">
        <v>955761.2</v>
      </c>
    </row>
    <row r="416" spans="1:18" x14ac:dyDescent="0.35">
      <c r="A416" s="1" t="s">
        <v>1308</v>
      </c>
      <c r="B416" s="1" t="s">
        <v>34</v>
      </c>
      <c r="C416" s="1" t="s">
        <v>31</v>
      </c>
      <c r="D416">
        <v>5</v>
      </c>
      <c r="E416">
        <v>64</v>
      </c>
      <c r="F416">
        <v>30.35</v>
      </c>
      <c r="G416">
        <v>3854</v>
      </c>
      <c r="H416">
        <v>43359</v>
      </c>
      <c r="I416">
        <v>9</v>
      </c>
      <c r="J416">
        <v>812</v>
      </c>
      <c r="K416">
        <v>173.59</v>
      </c>
      <c r="L416">
        <v>5.7</v>
      </c>
      <c r="M416">
        <v>6.3</v>
      </c>
      <c r="N416" s="1" t="s">
        <v>27</v>
      </c>
      <c r="O416">
        <v>43</v>
      </c>
      <c r="P416">
        <v>44</v>
      </c>
      <c r="Q416">
        <v>87</v>
      </c>
      <c r="R416">
        <v>452599</v>
      </c>
    </row>
    <row r="417" spans="1:18" x14ac:dyDescent="0.35">
      <c r="A417" s="1" t="s">
        <v>1309</v>
      </c>
      <c r="B417" s="1" t="s">
        <v>34</v>
      </c>
      <c r="C417" s="1" t="s">
        <v>20</v>
      </c>
      <c r="D417">
        <v>4.4000000000000004</v>
      </c>
      <c r="E417">
        <v>56</v>
      </c>
      <c r="F417">
        <v>72.59</v>
      </c>
      <c r="G417">
        <v>1923</v>
      </c>
      <c r="H417">
        <v>24001</v>
      </c>
      <c r="I417">
        <v>4</v>
      </c>
      <c r="J417">
        <v>383</v>
      </c>
      <c r="K417">
        <v>206.69</v>
      </c>
      <c r="L417">
        <v>7.3</v>
      </c>
      <c r="M417">
        <v>5.3</v>
      </c>
      <c r="N417" s="1" t="s">
        <v>21</v>
      </c>
      <c r="O417">
        <v>13</v>
      </c>
      <c r="P417">
        <v>8</v>
      </c>
      <c r="Q417">
        <v>21</v>
      </c>
      <c r="R417">
        <v>906918.7</v>
      </c>
    </row>
    <row r="418" spans="1:18" x14ac:dyDescent="0.35">
      <c r="A418" s="1" t="s">
        <v>1314</v>
      </c>
      <c r="B418" s="1" t="s">
        <v>34</v>
      </c>
      <c r="C418" s="1" t="s">
        <v>24</v>
      </c>
      <c r="D418">
        <v>4.5999999999999996</v>
      </c>
      <c r="E418">
        <v>63</v>
      </c>
      <c r="F418">
        <v>26.99</v>
      </c>
      <c r="G418">
        <v>3144</v>
      </c>
      <c r="H418">
        <v>34437</v>
      </c>
      <c r="I418">
        <v>3</v>
      </c>
      <c r="J418">
        <v>625</v>
      </c>
      <c r="K418">
        <v>132.56</v>
      </c>
      <c r="L418">
        <v>6.5</v>
      </c>
      <c r="M418">
        <v>1.6</v>
      </c>
      <c r="N418" s="1" t="s">
        <v>27</v>
      </c>
      <c r="O418">
        <v>61</v>
      </c>
      <c r="P418">
        <v>43</v>
      </c>
      <c r="Q418">
        <v>104</v>
      </c>
      <c r="R418">
        <v>389925.84</v>
      </c>
    </row>
    <row r="419" spans="1:18" x14ac:dyDescent="0.35">
      <c r="A419" s="1" t="s">
        <v>1316</v>
      </c>
      <c r="B419" s="1" t="s">
        <v>34</v>
      </c>
      <c r="C419" s="1" t="s">
        <v>20</v>
      </c>
      <c r="D419">
        <v>3.3</v>
      </c>
      <c r="E419">
        <v>67</v>
      </c>
      <c r="F419">
        <v>71.459999999999994</v>
      </c>
      <c r="G419">
        <v>1089</v>
      </c>
      <c r="H419">
        <v>9482</v>
      </c>
      <c r="I419">
        <v>14</v>
      </c>
      <c r="J419">
        <v>998</v>
      </c>
      <c r="K419">
        <v>125.27</v>
      </c>
      <c r="L419">
        <v>7.9</v>
      </c>
      <c r="M419">
        <v>8</v>
      </c>
      <c r="N419" s="1" t="s">
        <v>21</v>
      </c>
      <c r="O419">
        <v>35</v>
      </c>
      <c r="P419">
        <v>25</v>
      </c>
      <c r="Q419">
        <v>60</v>
      </c>
      <c r="R419">
        <v>1078873.78</v>
      </c>
    </row>
    <row r="420" spans="1:18" x14ac:dyDescent="0.35">
      <c r="A420" s="1" t="s">
        <v>1318</v>
      </c>
      <c r="B420" s="1" t="s">
        <v>34</v>
      </c>
      <c r="C420" s="1" t="s">
        <v>42</v>
      </c>
      <c r="D420">
        <v>3.9</v>
      </c>
      <c r="E420">
        <v>51</v>
      </c>
      <c r="F420">
        <v>39.46</v>
      </c>
      <c r="G420">
        <v>1805</v>
      </c>
      <c r="H420">
        <v>26132</v>
      </c>
      <c r="I420">
        <v>8</v>
      </c>
      <c r="J420">
        <v>495</v>
      </c>
      <c r="K420">
        <v>96.68</v>
      </c>
      <c r="L420">
        <v>7.1</v>
      </c>
      <c r="M420">
        <v>2.9</v>
      </c>
      <c r="N420" s="1" t="s">
        <v>27</v>
      </c>
      <c r="O420">
        <v>44</v>
      </c>
      <c r="P420">
        <v>22</v>
      </c>
      <c r="Q420">
        <v>66</v>
      </c>
      <c r="R420">
        <v>461337.2</v>
      </c>
    </row>
    <row r="421" spans="1:18" x14ac:dyDescent="0.35">
      <c r="A421" s="1" t="s">
        <v>1321</v>
      </c>
      <c r="B421" s="1" t="s">
        <v>34</v>
      </c>
      <c r="C421" s="1" t="s">
        <v>20</v>
      </c>
      <c r="D421">
        <v>3.3</v>
      </c>
      <c r="E421">
        <v>60</v>
      </c>
      <c r="F421">
        <v>71.62</v>
      </c>
      <c r="G421">
        <v>2387</v>
      </c>
      <c r="H421">
        <v>22989</v>
      </c>
      <c r="I421">
        <v>4</v>
      </c>
      <c r="J421">
        <v>619</v>
      </c>
      <c r="K421">
        <v>181.74</v>
      </c>
      <c r="L421">
        <v>3.3</v>
      </c>
      <c r="M421">
        <v>1.6</v>
      </c>
      <c r="N421" s="1" t="s">
        <v>27</v>
      </c>
      <c r="O421">
        <v>33</v>
      </c>
      <c r="P421">
        <v>30</v>
      </c>
      <c r="Q421">
        <v>63</v>
      </c>
      <c r="R421">
        <v>958016.81</v>
      </c>
    </row>
    <row r="422" spans="1:18" x14ac:dyDescent="0.35">
      <c r="A422" s="1" t="s">
        <v>1322</v>
      </c>
      <c r="B422" s="1" t="s">
        <v>34</v>
      </c>
      <c r="C422" s="1" t="s">
        <v>42</v>
      </c>
      <c r="D422">
        <v>4.5</v>
      </c>
      <c r="E422">
        <v>50</v>
      </c>
      <c r="F422">
        <v>39.01</v>
      </c>
      <c r="G422">
        <v>4150</v>
      </c>
      <c r="H422">
        <v>45225</v>
      </c>
      <c r="I422">
        <v>2</v>
      </c>
      <c r="J422">
        <v>80</v>
      </c>
      <c r="K422">
        <v>241.17</v>
      </c>
      <c r="L422">
        <v>7.2</v>
      </c>
      <c r="M422">
        <v>7.6</v>
      </c>
      <c r="N422" s="1" t="s">
        <v>27</v>
      </c>
      <c r="O422">
        <v>42</v>
      </c>
      <c r="P422">
        <v>5</v>
      </c>
      <c r="Q422">
        <v>47</v>
      </c>
      <c r="R422">
        <v>447039.22</v>
      </c>
    </row>
    <row r="423" spans="1:18" x14ac:dyDescent="0.35">
      <c r="A423" s="1" t="s">
        <v>1323</v>
      </c>
      <c r="B423" s="1" t="s">
        <v>34</v>
      </c>
      <c r="C423" s="1" t="s">
        <v>31</v>
      </c>
      <c r="D423">
        <v>5</v>
      </c>
      <c r="E423">
        <v>64</v>
      </c>
      <c r="F423">
        <v>31.89</v>
      </c>
      <c r="G423">
        <v>4905</v>
      </c>
      <c r="H423">
        <v>52670</v>
      </c>
      <c r="I423">
        <v>2</v>
      </c>
      <c r="J423">
        <v>907</v>
      </c>
      <c r="K423">
        <v>162.19</v>
      </c>
      <c r="L423">
        <v>6.3</v>
      </c>
      <c r="M423">
        <v>7</v>
      </c>
      <c r="N423" s="1" t="s">
        <v>27</v>
      </c>
      <c r="O423">
        <v>47</v>
      </c>
      <c r="P423">
        <v>34</v>
      </c>
      <c r="Q423">
        <v>81</v>
      </c>
      <c r="R423">
        <v>470008.33</v>
      </c>
    </row>
    <row r="424" spans="1:18" x14ac:dyDescent="0.35">
      <c r="A424" s="1" t="s">
        <v>1325</v>
      </c>
      <c r="B424" s="1" t="s">
        <v>34</v>
      </c>
      <c r="C424" s="1" t="s">
        <v>31</v>
      </c>
      <c r="D424">
        <v>3.6</v>
      </c>
      <c r="E424">
        <v>67</v>
      </c>
      <c r="F424">
        <v>38.56</v>
      </c>
      <c r="G424">
        <v>3162</v>
      </c>
      <c r="H424">
        <v>36932</v>
      </c>
      <c r="I424">
        <v>3</v>
      </c>
      <c r="J424">
        <v>689</v>
      </c>
      <c r="K424">
        <v>201.06</v>
      </c>
      <c r="L424">
        <v>1.5</v>
      </c>
      <c r="M424">
        <v>4.9000000000000004</v>
      </c>
      <c r="N424" s="1" t="s">
        <v>21</v>
      </c>
      <c r="O424">
        <v>28</v>
      </c>
      <c r="P424">
        <v>5</v>
      </c>
      <c r="Q424">
        <v>33</v>
      </c>
      <c r="R424">
        <v>581230.96</v>
      </c>
    </row>
    <row r="425" spans="1:18" x14ac:dyDescent="0.35">
      <c r="A425" s="1" t="s">
        <v>1326</v>
      </c>
      <c r="B425" s="1" t="s">
        <v>34</v>
      </c>
      <c r="C425" s="1" t="s">
        <v>20</v>
      </c>
      <c r="D425">
        <v>3.5</v>
      </c>
      <c r="E425">
        <v>54</v>
      </c>
      <c r="F425">
        <v>68.44</v>
      </c>
      <c r="G425">
        <v>2094</v>
      </c>
      <c r="H425">
        <v>24128</v>
      </c>
      <c r="I425">
        <v>9</v>
      </c>
      <c r="J425">
        <v>876</v>
      </c>
      <c r="K425">
        <v>145.29</v>
      </c>
      <c r="L425">
        <v>7.7</v>
      </c>
      <c r="M425">
        <v>6.7</v>
      </c>
      <c r="N425" s="1" t="s">
        <v>27</v>
      </c>
      <c r="O425">
        <v>5</v>
      </c>
      <c r="P425">
        <v>16</v>
      </c>
      <c r="Q425">
        <v>21</v>
      </c>
      <c r="R425">
        <v>833108.08</v>
      </c>
    </row>
    <row r="426" spans="1:18" x14ac:dyDescent="0.35">
      <c r="A426" s="1" t="s">
        <v>1327</v>
      </c>
      <c r="B426" s="1" t="s">
        <v>34</v>
      </c>
      <c r="C426" s="1" t="s">
        <v>24</v>
      </c>
      <c r="D426">
        <v>3.4</v>
      </c>
      <c r="E426">
        <v>60</v>
      </c>
      <c r="F426">
        <v>25.28</v>
      </c>
      <c r="G426">
        <v>1129</v>
      </c>
      <c r="H426">
        <v>11614</v>
      </c>
      <c r="I426">
        <v>5</v>
      </c>
      <c r="J426">
        <v>416</v>
      </c>
      <c r="K426">
        <v>108.36</v>
      </c>
      <c r="L426">
        <v>8.1999999999999993</v>
      </c>
      <c r="M426">
        <v>9.6</v>
      </c>
      <c r="N426" s="1" t="s">
        <v>21</v>
      </c>
      <c r="O426">
        <v>0</v>
      </c>
      <c r="P426">
        <v>0</v>
      </c>
      <c r="Q426">
        <v>0</v>
      </c>
      <c r="R426">
        <v>349185.4</v>
      </c>
    </row>
    <row r="427" spans="1:18" x14ac:dyDescent="0.35">
      <c r="A427" s="1" t="s">
        <v>1335</v>
      </c>
      <c r="B427" s="1" t="s">
        <v>34</v>
      </c>
      <c r="C427" s="1" t="s">
        <v>26</v>
      </c>
      <c r="D427">
        <v>4.4000000000000004</v>
      </c>
      <c r="E427">
        <v>68</v>
      </c>
      <c r="F427">
        <v>49.47</v>
      </c>
      <c r="G427">
        <v>2842</v>
      </c>
      <c r="H427">
        <v>37696</v>
      </c>
      <c r="I427">
        <v>19</v>
      </c>
      <c r="J427">
        <v>245</v>
      </c>
      <c r="K427">
        <v>179.91</v>
      </c>
      <c r="L427">
        <v>4.0999999999999996</v>
      </c>
      <c r="M427">
        <v>4.9000000000000004</v>
      </c>
      <c r="N427" s="1" t="s">
        <v>21</v>
      </c>
      <c r="O427">
        <v>64</v>
      </c>
      <c r="P427">
        <v>59</v>
      </c>
      <c r="Q427">
        <v>123</v>
      </c>
      <c r="R427">
        <v>772929.85</v>
      </c>
    </row>
    <row r="428" spans="1:18" x14ac:dyDescent="0.35">
      <c r="A428" s="1" t="s">
        <v>1336</v>
      </c>
      <c r="B428" s="1" t="s">
        <v>34</v>
      </c>
      <c r="C428" s="1" t="s">
        <v>20</v>
      </c>
      <c r="D428">
        <v>3.7</v>
      </c>
      <c r="E428">
        <v>60</v>
      </c>
      <c r="F428">
        <v>75.13</v>
      </c>
      <c r="G428">
        <v>917</v>
      </c>
      <c r="H428">
        <v>9120</v>
      </c>
      <c r="I428">
        <v>5</v>
      </c>
      <c r="J428">
        <v>465</v>
      </c>
      <c r="K428">
        <v>244.33</v>
      </c>
      <c r="L428">
        <v>6.7</v>
      </c>
      <c r="M428">
        <v>5</v>
      </c>
      <c r="N428" s="1" t="s">
        <v>21</v>
      </c>
      <c r="O428">
        <v>52</v>
      </c>
      <c r="P428">
        <v>22</v>
      </c>
      <c r="Q428">
        <v>74</v>
      </c>
      <c r="R428">
        <v>1006379.32</v>
      </c>
    </row>
    <row r="429" spans="1:18" x14ac:dyDescent="0.35">
      <c r="A429" s="1" t="s">
        <v>1338</v>
      </c>
      <c r="B429" s="1" t="s">
        <v>34</v>
      </c>
      <c r="C429" s="1" t="s">
        <v>24</v>
      </c>
      <c r="D429">
        <v>3.7</v>
      </c>
      <c r="E429">
        <v>57</v>
      </c>
      <c r="F429">
        <v>33.549999999999997</v>
      </c>
      <c r="G429">
        <v>2055</v>
      </c>
      <c r="H429">
        <v>23148</v>
      </c>
      <c r="I429">
        <v>4</v>
      </c>
      <c r="J429">
        <v>915</v>
      </c>
      <c r="K429">
        <v>192.87</v>
      </c>
      <c r="L429">
        <v>10</v>
      </c>
      <c r="M429">
        <v>9.1999999999999993</v>
      </c>
      <c r="N429" s="1" t="s">
        <v>21</v>
      </c>
      <c r="O429">
        <v>30</v>
      </c>
      <c r="P429">
        <v>54</v>
      </c>
      <c r="Q429">
        <v>84</v>
      </c>
      <c r="R429">
        <v>441292.75</v>
      </c>
    </row>
    <row r="430" spans="1:18" x14ac:dyDescent="0.35">
      <c r="A430" s="1" t="s">
        <v>1339</v>
      </c>
      <c r="B430" s="1" t="s">
        <v>34</v>
      </c>
      <c r="C430" s="1" t="s">
        <v>37</v>
      </c>
      <c r="D430">
        <v>3.5</v>
      </c>
      <c r="E430">
        <v>63</v>
      </c>
      <c r="F430">
        <v>59.35</v>
      </c>
      <c r="G430">
        <v>2179</v>
      </c>
      <c r="H430">
        <v>23163</v>
      </c>
      <c r="I430">
        <v>4</v>
      </c>
      <c r="J430">
        <v>232</v>
      </c>
      <c r="K430">
        <v>214.43</v>
      </c>
      <c r="L430">
        <v>4.8</v>
      </c>
      <c r="M430">
        <v>6.8</v>
      </c>
      <c r="N430" s="1" t="s">
        <v>21</v>
      </c>
      <c r="O430">
        <v>61</v>
      </c>
      <c r="P430">
        <v>19</v>
      </c>
      <c r="Q430">
        <v>80</v>
      </c>
      <c r="R430">
        <v>838290.6</v>
      </c>
    </row>
    <row r="431" spans="1:18" x14ac:dyDescent="0.35">
      <c r="A431" s="1" t="s">
        <v>1343</v>
      </c>
      <c r="B431" s="1" t="s">
        <v>34</v>
      </c>
      <c r="C431" s="1" t="s">
        <v>31</v>
      </c>
      <c r="D431">
        <v>3.4</v>
      </c>
      <c r="E431">
        <v>67</v>
      </c>
      <c r="F431">
        <v>40.409999999999997</v>
      </c>
      <c r="G431">
        <v>792</v>
      </c>
      <c r="H431">
        <v>12876</v>
      </c>
      <c r="I431">
        <v>12</v>
      </c>
      <c r="J431">
        <v>309</v>
      </c>
      <c r="K431">
        <v>283.82</v>
      </c>
      <c r="L431">
        <v>5.6</v>
      </c>
      <c r="M431">
        <v>2.2999999999999998</v>
      </c>
      <c r="N431" s="1" t="s">
        <v>21</v>
      </c>
      <c r="O431">
        <v>28</v>
      </c>
      <c r="P431">
        <v>25</v>
      </c>
      <c r="Q431">
        <v>53</v>
      </c>
      <c r="R431">
        <v>613477.46</v>
      </c>
    </row>
    <row r="432" spans="1:18" x14ac:dyDescent="0.35">
      <c r="A432" s="1" t="s">
        <v>1354</v>
      </c>
      <c r="B432" s="1" t="s">
        <v>34</v>
      </c>
      <c r="C432" s="1" t="s">
        <v>26</v>
      </c>
      <c r="D432">
        <v>3.3</v>
      </c>
      <c r="E432">
        <v>58</v>
      </c>
      <c r="F432">
        <v>52.76</v>
      </c>
      <c r="G432">
        <v>2829</v>
      </c>
      <c r="H432">
        <v>33329</v>
      </c>
      <c r="I432">
        <v>10</v>
      </c>
      <c r="J432">
        <v>749</v>
      </c>
      <c r="K432">
        <v>273.35000000000002</v>
      </c>
      <c r="L432">
        <v>2.2999999999999998</v>
      </c>
      <c r="M432">
        <v>5.3</v>
      </c>
      <c r="N432" s="1" t="s">
        <v>27</v>
      </c>
      <c r="O432">
        <v>44</v>
      </c>
      <c r="P432">
        <v>41</v>
      </c>
      <c r="Q432">
        <v>85</v>
      </c>
      <c r="R432">
        <v>695850.07</v>
      </c>
    </row>
    <row r="433" spans="1:18" x14ac:dyDescent="0.35">
      <c r="A433" s="1" t="s">
        <v>1362</v>
      </c>
      <c r="B433" s="1" t="s">
        <v>34</v>
      </c>
      <c r="C433" s="1" t="s">
        <v>24</v>
      </c>
      <c r="D433">
        <v>3</v>
      </c>
      <c r="E433">
        <v>58</v>
      </c>
      <c r="F433">
        <v>35.57</v>
      </c>
      <c r="G433">
        <v>969</v>
      </c>
      <c r="H433">
        <v>15390</v>
      </c>
      <c r="I433">
        <v>6</v>
      </c>
      <c r="J433">
        <v>401</v>
      </c>
      <c r="K433">
        <v>209.65</v>
      </c>
      <c r="L433">
        <v>8.6</v>
      </c>
      <c r="M433">
        <v>7.1</v>
      </c>
      <c r="N433" s="1" t="s">
        <v>27</v>
      </c>
      <c r="O433">
        <v>37</v>
      </c>
      <c r="P433">
        <v>42</v>
      </c>
      <c r="Q433">
        <v>79</v>
      </c>
      <c r="R433">
        <v>471495.17</v>
      </c>
    </row>
    <row r="434" spans="1:18" x14ac:dyDescent="0.35">
      <c r="A434" s="1" t="s">
        <v>1364</v>
      </c>
      <c r="B434" s="1" t="s">
        <v>34</v>
      </c>
      <c r="C434" s="1" t="s">
        <v>42</v>
      </c>
      <c r="D434">
        <v>4.3</v>
      </c>
      <c r="E434">
        <v>53</v>
      </c>
      <c r="F434">
        <v>44.93</v>
      </c>
      <c r="G434">
        <v>3720</v>
      </c>
      <c r="H434">
        <v>37754</v>
      </c>
      <c r="I434">
        <v>3</v>
      </c>
      <c r="J434">
        <v>867</v>
      </c>
      <c r="K434">
        <v>206.01</v>
      </c>
      <c r="L434">
        <v>1.3</v>
      </c>
      <c r="M434">
        <v>6.4</v>
      </c>
      <c r="N434" s="1" t="s">
        <v>27</v>
      </c>
      <c r="O434">
        <v>8</v>
      </c>
      <c r="P434">
        <v>10</v>
      </c>
      <c r="Q434">
        <v>18</v>
      </c>
      <c r="R434">
        <v>538362.94999999995</v>
      </c>
    </row>
    <row r="435" spans="1:18" x14ac:dyDescent="0.35">
      <c r="A435" s="1" t="s">
        <v>1365</v>
      </c>
      <c r="B435" s="1" t="s">
        <v>34</v>
      </c>
      <c r="C435" s="1" t="s">
        <v>24</v>
      </c>
      <c r="D435">
        <v>3.8</v>
      </c>
      <c r="E435">
        <v>50</v>
      </c>
      <c r="F435">
        <v>35.01</v>
      </c>
      <c r="G435">
        <v>1619</v>
      </c>
      <c r="H435">
        <v>17335</v>
      </c>
      <c r="I435">
        <v>9</v>
      </c>
      <c r="J435">
        <v>913</v>
      </c>
      <c r="K435">
        <v>289.51</v>
      </c>
      <c r="L435">
        <v>2.2999999999999998</v>
      </c>
      <c r="M435">
        <v>5.9</v>
      </c>
      <c r="N435" s="1" t="s">
        <v>21</v>
      </c>
      <c r="O435">
        <v>39</v>
      </c>
      <c r="P435">
        <v>0</v>
      </c>
      <c r="Q435">
        <v>39</v>
      </c>
      <c r="R435">
        <v>402946.14</v>
      </c>
    </row>
    <row r="436" spans="1:18" x14ac:dyDescent="0.35">
      <c r="A436" s="1" t="s">
        <v>1368</v>
      </c>
      <c r="B436" s="1" t="s">
        <v>34</v>
      </c>
      <c r="C436" s="1" t="s">
        <v>31</v>
      </c>
      <c r="D436">
        <v>4.9000000000000004</v>
      </c>
      <c r="E436">
        <v>62</v>
      </c>
      <c r="F436">
        <v>37.64</v>
      </c>
      <c r="G436">
        <v>2214</v>
      </c>
      <c r="H436">
        <v>23701</v>
      </c>
      <c r="I436">
        <v>13</v>
      </c>
      <c r="J436">
        <v>609</v>
      </c>
      <c r="K436">
        <v>64.319999999999993</v>
      </c>
      <c r="L436">
        <v>6.8</v>
      </c>
      <c r="M436">
        <v>9.4</v>
      </c>
      <c r="N436" s="1" t="s">
        <v>27</v>
      </c>
      <c r="O436">
        <v>53</v>
      </c>
      <c r="P436">
        <v>49</v>
      </c>
      <c r="Q436">
        <v>102</v>
      </c>
      <c r="R436">
        <v>541739.25</v>
      </c>
    </row>
    <row r="437" spans="1:18" x14ac:dyDescent="0.35">
      <c r="A437" s="1" t="s">
        <v>1370</v>
      </c>
      <c r="B437" s="1" t="s">
        <v>34</v>
      </c>
      <c r="C437" s="1" t="s">
        <v>26</v>
      </c>
      <c r="D437">
        <v>4.7</v>
      </c>
      <c r="E437">
        <v>61</v>
      </c>
      <c r="F437">
        <v>46.45</v>
      </c>
      <c r="G437">
        <v>3649</v>
      </c>
      <c r="H437">
        <v>37281</v>
      </c>
      <c r="I437">
        <v>3</v>
      </c>
      <c r="J437">
        <v>231</v>
      </c>
      <c r="K437">
        <v>196.29</v>
      </c>
      <c r="L437">
        <v>6.9</v>
      </c>
      <c r="M437">
        <v>4.8</v>
      </c>
      <c r="N437" s="1" t="s">
        <v>27</v>
      </c>
      <c r="O437">
        <v>50</v>
      </c>
      <c r="P437">
        <v>35</v>
      </c>
      <c r="Q437">
        <v>85</v>
      </c>
      <c r="R437">
        <v>641123.35</v>
      </c>
    </row>
    <row r="438" spans="1:18" x14ac:dyDescent="0.35">
      <c r="A438" s="1" t="s">
        <v>1373</v>
      </c>
      <c r="B438" s="1" t="s">
        <v>34</v>
      </c>
      <c r="C438" s="1" t="s">
        <v>20</v>
      </c>
      <c r="D438">
        <v>3.3</v>
      </c>
      <c r="E438">
        <v>51</v>
      </c>
      <c r="F438">
        <v>66.28</v>
      </c>
      <c r="G438">
        <v>2418</v>
      </c>
      <c r="H438">
        <v>29440</v>
      </c>
      <c r="I438">
        <v>18</v>
      </c>
      <c r="J438">
        <v>802</v>
      </c>
      <c r="K438">
        <v>60.55</v>
      </c>
      <c r="L438">
        <v>1.2</v>
      </c>
      <c r="M438">
        <v>9.8000000000000007</v>
      </c>
      <c r="N438" s="1" t="s">
        <v>27</v>
      </c>
      <c r="O438">
        <v>34</v>
      </c>
      <c r="P438">
        <v>25</v>
      </c>
      <c r="Q438">
        <v>59</v>
      </c>
      <c r="R438">
        <v>774394.84</v>
      </c>
    </row>
    <row r="439" spans="1:18" x14ac:dyDescent="0.35">
      <c r="A439" s="1" t="s">
        <v>1375</v>
      </c>
      <c r="B439" s="1" t="s">
        <v>34</v>
      </c>
      <c r="C439" s="1" t="s">
        <v>31</v>
      </c>
      <c r="D439">
        <v>4.5999999999999996</v>
      </c>
      <c r="E439">
        <v>69</v>
      </c>
      <c r="F439">
        <v>37.299999999999997</v>
      </c>
      <c r="G439">
        <v>1199</v>
      </c>
      <c r="H439">
        <v>13161</v>
      </c>
      <c r="I439">
        <v>12</v>
      </c>
      <c r="J439">
        <v>387</v>
      </c>
      <c r="K439">
        <v>208.16</v>
      </c>
      <c r="L439">
        <v>3</v>
      </c>
      <c r="M439">
        <v>6</v>
      </c>
      <c r="N439" s="1" t="s">
        <v>27</v>
      </c>
      <c r="O439">
        <v>50</v>
      </c>
      <c r="P439">
        <v>32</v>
      </c>
      <c r="Q439">
        <v>82</v>
      </c>
      <c r="R439">
        <v>586429.44999999995</v>
      </c>
    </row>
    <row r="440" spans="1:18" x14ac:dyDescent="0.35">
      <c r="A440" s="1" t="s">
        <v>1384</v>
      </c>
      <c r="B440" s="1" t="s">
        <v>34</v>
      </c>
      <c r="C440" s="1" t="s">
        <v>24</v>
      </c>
      <c r="D440">
        <v>3.8</v>
      </c>
      <c r="E440">
        <v>62</v>
      </c>
      <c r="F440">
        <v>30.5</v>
      </c>
      <c r="G440">
        <v>2315</v>
      </c>
      <c r="H440">
        <v>29781</v>
      </c>
      <c r="I440">
        <v>10</v>
      </c>
      <c r="J440">
        <v>777</v>
      </c>
      <c r="K440">
        <v>243.76</v>
      </c>
      <c r="L440">
        <v>3.2</v>
      </c>
      <c r="M440">
        <v>9</v>
      </c>
      <c r="N440" s="1" t="s">
        <v>27</v>
      </c>
      <c r="O440">
        <v>27</v>
      </c>
      <c r="P440">
        <v>42</v>
      </c>
      <c r="Q440">
        <v>69</v>
      </c>
      <c r="R440">
        <v>438849.05</v>
      </c>
    </row>
    <row r="441" spans="1:18" x14ac:dyDescent="0.35">
      <c r="A441" s="1" t="s">
        <v>1385</v>
      </c>
      <c r="B441" s="1" t="s">
        <v>34</v>
      </c>
      <c r="C441" s="1" t="s">
        <v>42</v>
      </c>
      <c r="D441">
        <v>3</v>
      </c>
      <c r="E441">
        <v>50</v>
      </c>
      <c r="F441">
        <v>43.98</v>
      </c>
      <c r="G441">
        <v>875</v>
      </c>
      <c r="H441">
        <v>14088</v>
      </c>
      <c r="I441">
        <v>13</v>
      </c>
      <c r="J441">
        <v>807</v>
      </c>
      <c r="K441">
        <v>126.76</v>
      </c>
      <c r="L441">
        <v>8.9</v>
      </c>
      <c r="M441">
        <v>10</v>
      </c>
      <c r="N441" s="1" t="s">
        <v>21</v>
      </c>
      <c r="O441">
        <v>35</v>
      </c>
      <c r="P441">
        <v>30</v>
      </c>
      <c r="Q441">
        <v>65</v>
      </c>
      <c r="R441">
        <v>510520.6</v>
      </c>
    </row>
    <row r="442" spans="1:18" x14ac:dyDescent="0.35">
      <c r="A442" s="1" t="s">
        <v>1390</v>
      </c>
      <c r="B442" s="1" t="s">
        <v>34</v>
      </c>
      <c r="C442" s="1" t="s">
        <v>20</v>
      </c>
      <c r="D442">
        <v>3.4</v>
      </c>
      <c r="E442">
        <v>56</v>
      </c>
      <c r="F442">
        <v>75.08</v>
      </c>
      <c r="G442">
        <v>1815</v>
      </c>
      <c r="H442">
        <v>19378</v>
      </c>
      <c r="I442">
        <v>6</v>
      </c>
      <c r="J442">
        <v>210</v>
      </c>
      <c r="K442">
        <v>107.68</v>
      </c>
      <c r="L442">
        <v>6.2</v>
      </c>
      <c r="M442">
        <v>4.5999999999999996</v>
      </c>
      <c r="N442" s="1" t="s">
        <v>27</v>
      </c>
      <c r="O442">
        <v>14</v>
      </c>
      <c r="P442">
        <v>11</v>
      </c>
      <c r="Q442">
        <v>25</v>
      </c>
      <c r="R442">
        <v>938169.52</v>
      </c>
    </row>
    <row r="443" spans="1:18" x14ac:dyDescent="0.35">
      <c r="A443" s="1" t="s">
        <v>1392</v>
      </c>
      <c r="B443" s="1" t="s">
        <v>34</v>
      </c>
      <c r="C443" s="1" t="s">
        <v>31</v>
      </c>
      <c r="D443">
        <v>4.3</v>
      </c>
      <c r="E443">
        <v>68</v>
      </c>
      <c r="F443">
        <v>32.549999999999997</v>
      </c>
      <c r="G443">
        <v>2151</v>
      </c>
      <c r="H443">
        <v>26517</v>
      </c>
      <c r="I443">
        <v>10</v>
      </c>
      <c r="J443">
        <v>60</v>
      </c>
      <c r="K443">
        <v>167.66</v>
      </c>
      <c r="L443">
        <v>9.9</v>
      </c>
      <c r="M443">
        <v>4.2</v>
      </c>
      <c r="N443" s="1" t="s">
        <v>27</v>
      </c>
      <c r="O443">
        <v>54</v>
      </c>
      <c r="P443">
        <v>19</v>
      </c>
      <c r="Q443">
        <v>73</v>
      </c>
      <c r="R443">
        <v>508833.1</v>
      </c>
    </row>
    <row r="444" spans="1:18" x14ac:dyDescent="0.35">
      <c r="A444" s="1" t="s">
        <v>1398</v>
      </c>
      <c r="B444" s="1" t="s">
        <v>34</v>
      </c>
      <c r="C444" s="1" t="s">
        <v>24</v>
      </c>
      <c r="D444">
        <v>4.4000000000000004</v>
      </c>
      <c r="E444">
        <v>54</v>
      </c>
      <c r="F444">
        <v>31.16</v>
      </c>
      <c r="G444">
        <v>2612</v>
      </c>
      <c r="H444">
        <v>33485</v>
      </c>
      <c r="I444">
        <v>5</v>
      </c>
      <c r="J444">
        <v>845</v>
      </c>
      <c r="K444">
        <v>101.06</v>
      </c>
      <c r="L444">
        <v>1.5</v>
      </c>
      <c r="M444">
        <v>6.8</v>
      </c>
      <c r="N444" s="1" t="s">
        <v>21</v>
      </c>
      <c r="O444">
        <v>8</v>
      </c>
      <c r="P444">
        <v>27</v>
      </c>
      <c r="Q444">
        <v>35</v>
      </c>
      <c r="R444">
        <v>386021.01</v>
      </c>
    </row>
    <row r="445" spans="1:18" x14ac:dyDescent="0.35">
      <c r="A445" s="1" t="s">
        <v>1399</v>
      </c>
      <c r="B445" s="1" t="s">
        <v>34</v>
      </c>
      <c r="C445" s="1" t="s">
        <v>42</v>
      </c>
      <c r="D445">
        <v>3.5</v>
      </c>
      <c r="E445">
        <v>64</v>
      </c>
      <c r="F445">
        <v>37.07</v>
      </c>
      <c r="G445">
        <v>2472</v>
      </c>
      <c r="H445">
        <v>30122</v>
      </c>
      <c r="I445">
        <v>12</v>
      </c>
      <c r="J445">
        <v>807</v>
      </c>
      <c r="K445">
        <v>181.86</v>
      </c>
      <c r="L445">
        <v>3.9</v>
      </c>
      <c r="M445">
        <v>2.8</v>
      </c>
      <c r="N445" s="1" t="s">
        <v>27</v>
      </c>
      <c r="O445">
        <v>28</v>
      </c>
      <c r="P445">
        <v>20</v>
      </c>
      <c r="Q445">
        <v>48</v>
      </c>
      <c r="R445">
        <v>543530.57999999996</v>
      </c>
    </row>
    <row r="446" spans="1:18" x14ac:dyDescent="0.35">
      <c r="A446" s="1" t="s">
        <v>1401</v>
      </c>
      <c r="B446" s="1" t="s">
        <v>34</v>
      </c>
      <c r="C446" s="1" t="s">
        <v>31</v>
      </c>
      <c r="D446">
        <v>3.2</v>
      </c>
      <c r="E446">
        <v>53</v>
      </c>
      <c r="F446">
        <v>40.130000000000003</v>
      </c>
      <c r="G446">
        <v>1247</v>
      </c>
      <c r="H446">
        <v>17679</v>
      </c>
      <c r="I446">
        <v>19</v>
      </c>
      <c r="J446">
        <v>864</v>
      </c>
      <c r="K446">
        <v>141.83000000000001</v>
      </c>
      <c r="L446">
        <v>7.3</v>
      </c>
      <c r="M446">
        <v>2.2999999999999998</v>
      </c>
      <c r="N446" s="1" t="s">
        <v>27</v>
      </c>
      <c r="O446">
        <v>18</v>
      </c>
      <c r="P446">
        <v>12</v>
      </c>
      <c r="Q446">
        <v>30</v>
      </c>
      <c r="R446">
        <v>495275.26</v>
      </c>
    </row>
    <row r="447" spans="1:18" x14ac:dyDescent="0.35">
      <c r="A447" s="1" t="s">
        <v>1404</v>
      </c>
      <c r="B447" s="1" t="s">
        <v>34</v>
      </c>
      <c r="C447" s="1" t="s">
        <v>24</v>
      </c>
      <c r="D447">
        <v>3.4</v>
      </c>
      <c r="E447">
        <v>66</v>
      </c>
      <c r="F447">
        <v>28.7</v>
      </c>
      <c r="G447">
        <v>2001</v>
      </c>
      <c r="H447">
        <v>26201</v>
      </c>
      <c r="I447">
        <v>5</v>
      </c>
      <c r="J447">
        <v>633</v>
      </c>
      <c r="K447">
        <v>169.49</v>
      </c>
      <c r="L447">
        <v>9.1</v>
      </c>
      <c r="M447">
        <v>7.3</v>
      </c>
      <c r="N447" s="1" t="s">
        <v>27</v>
      </c>
      <c r="O447">
        <v>52</v>
      </c>
      <c r="P447">
        <v>52</v>
      </c>
      <c r="Q447">
        <v>104</v>
      </c>
      <c r="R447">
        <v>436592.15</v>
      </c>
    </row>
    <row r="448" spans="1:18" x14ac:dyDescent="0.35">
      <c r="A448" s="1" t="s">
        <v>1405</v>
      </c>
      <c r="B448" s="1" t="s">
        <v>34</v>
      </c>
      <c r="C448" s="1" t="s">
        <v>42</v>
      </c>
      <c r="D448">
        <v>3.5</v>
      </c>
      <c r="E448">
        <v>70</v>
      </c>
      <c r="F448">
        <v>37.07</v>
      </c>
      <c r="G448">
        <v>1234</v>
      </c>
      <c r="H448">
        <v>20352</v>
      </c>
      <c r="I448">
        <v>2</v>
      </c>
      <c r="J448">
        <v>294</v>
      </c>
      <c r="K448">
        <v>106.61</v>
      </c>
      <c r="L448">
        <v>3.5</v>
      </c>
      <c r="M448">
        <v>3.5</v>
      </c>
      <c r="N448" s="1" t="s">
        <v>27</v>
      </c>
      <c r="O448">
        <v>56</v>
      </c>
      <c r="P448">
        <v>33</v>
      </c>
      <c r="Q448">
        <v>89</v>
      </c>
      <c r="R448">
        <v>580538.93000000005</v>
      </c>
    </row>
    <row r="449" spans="1:18" x14ac:dyDescent="0.35">
      <c r="A449" s="1" t="s">
        <v>1407</v>
      </c>
      <c r="B449" s="1" t="s">
        <v>34</v>
      </c>
      <c r="C449" s="1" t="s">
        <v>24</v>
      </c>
      <c r="D449">
        <v>4.2</v>
      </c>
      <c r="E449">
        <v>58</v>
      </c>
      <c r="F449">
        <v>30.86</v>
      </c>
      <c r="G449">
        <v>1831</v>
      </c>
      <c r="H449">
        <v>20613</v>
      </c>
      <c r="I449">
        <v>17</v>
      </c>
      <c r="J449">
        <v>132</v>
      </c>
      <c r="K449">
        <v>294.56</v>
      </c>
      <c r="L449">
        <v>2.6</v>
      </c>
      <c r="M449">
        <v>9.8000000000000007</v>
      </c>
      <c r="N449" s="1" t="s">
        <v>21</v>
      </c>
      <c r="O449">
        <v>56</v>
      </c>
      <c r="P449">
        <v>48</v>
      </c>
      <c r="Q449">
        <v>104</v>
      </c>
      <c r="R449">
        <v>422434.31</v>
      </c>
    </row>
    <row r="450" spans="1:18" x14ac:dyDescent="0.35">
      <c r="A450" s="1" t="s">
        <v>1408</v>
      </c>
      <c r="B450" s="1" t="s">
        <v>34</v>
      </c>
      <c r="C450" s="1" t="s">
        <v>26</v>
      </c>
      <c r="D450">
        <v>4.4000000000000004</v>
      </c>
      <c r="E450">
        <v>51</v>
      </c>
      <c r="F450">
        <v>48.08</v>
      </c>
      <c r="G450">
        <v>3237</v>
      </c>
      <c r="H450">
        <v>34606</v>
      </c>
      <c r="I450">
        <v>15</v>
      </c>
      <c r="J450">
        <v>163</v>
      </c>
      <c r="K450">
        <v>135.72999999999999</v>
      </c>
      <c r="L450">
        <v>5.7</v>
      </c>
      <c r="M450">
        <v>1.7</v>
      </c>
      <c r="N450" s="1" t="s">
        <v>21</v>
      </c>
      <c r="O450">
        <v>29</v>
      </c>
      <c r="P450">
        <v>9</v>
      </c>
      <c r="Q450">
        <v>38</v>
      </c>
      <c r="R450">
        <v>564444.36</v>
      </c>
    </row>
    <row r="451" spans="1:18" x14ac:dyDescent="0.35">
      <c r="A451" s="1" t="s">
        <v>1410</v>
      </c>
      <c r="B451" s="1" t="s">
        <v>34</v>
      </c>
      <c r="C451" s="1" t="s">
        <v>26</v>
      </c>
      <c r="D451">
        <v>4.7</v>
      </c>
      <c r="E451">
        <v>64</v>
      </c>
      <c r="F451">
        <v>52.79</v>
      </c>
      <c r="G451">
        <v>4522</v>
      </c>
      <c r="H451">
        <v>47037</v>
      </c>
      <c r="I451">
        <v>2</v>
      </c>
      <c r="J451">
        <v>118</v>
      </c>
      <c r="K451">
        <v>174.94</v>
      </c>
      <c r="L451">
        <v>4.5</v>
      </c>
      <c r="M451">
        <v>3.7</v>
      </c>
      <c r="N451" s="1" t="s">
        <v>27</v>
      </c>
      <c r="O451">
        <v>15</v>
      </c>
      <c r="P451">
        <v>49</v>
      </c>
      <c r="Q451">
        <v>64</v>
      </c>
      <c r="R451">
        <v>758754.05</v>
      </c>
    </row>
    <row r="452" spans="1:18" x14ac:dyDescent="0.35">
      <c r="A452" s="1" t="s">
        <v>1413</v>
      </c>
      <c r="B452" s="1" t="s">
        <v>34</v>
      </c>
      <c r="C452" s="1" t="s">
        <v>26</v>
      </c>
      <c r="D452">
        <v>3.6</v>
      </c>
      <c r="E452">
        <v>70</v>
      </c>
      <c r="F452">
        <v>53.25</v>
      </c>
      <c r="G452">
        <v>2328</v>
      </c>
      <c r="H452">
        <v>30006</v>
      </c>
      <c r="I452">
        <v>3</v>
      </c>
      <c r="J452">
        <v>210</v>
      </c>
      <c r="K452">
        <v>71.98</v>
      </c>
      <c r="L452">
        <v>8.6</v>
      </c>
      <c r="M452">
        <v>4.4000000000000004</v>
      </c>
      <c r="N452" s="1" t="s">
        <v>21</v>
      </c>
      <c r="O452">
        <v>46</v>
      </c>
      <c r="P452">
        <v>11</v>
      </c>
      <c r="Q452">
        <v>57</v>
      </c>
      <c r="R452">
        <v>834270.05</v>
      </c>
    </row>
    <row r="453" spans="1:18" x14ac:dyDescent="0.35">
      <c r="A453" s="1" t="s">
        <v>1416</v>
      </c>
      <c r="B453" s="1" t="s">
        <v>34</v>
      </c>
      <c r="C453" s="1" t="s">
        <v>26</v>
      </c>
      <c r="D453">
        <v>4.0999999999999996</v>
      </c>
      <c r="E453">
        <v>63</v>
      </c>
      <c r="F453">
        <v>45.65</v>
      </c>
      <c r="G453">
        <v>3490</v>
      </c>
      <c r="H453">
        <v>42381</v>
      </c>
      <c r="I453">
        <v>15</v>
      </c>
      <c r="J453">
        <v>496</v>
      </c>
      <c r="K453">
        <v>237.18</v>
      </c>
      <c r="L453">
        <v>8.3000000000000007</v>
      </c>
      <c r="M453">
        <v>7.7</v>
      </c>
      <c r="N453" s="1" t="s">
        <v>27</v>
      </c>
      <c r="O453">
        <v>26</v>
      </c>
      <c r="P453">
        <v>8</v>
      </c>
      <c r="Q453">
        <v>34</v>
      </c>
      <c r="R453">
        <v>662731.19999999995</v>
      </c>
    </row>
    <row r="454" spans="1:18" x14ac:dyDescent="0.35">
      <c r="A454" s="1" t="s">
        <v>1418</v>
      </c>
      <c r="B454" s="1" t="s">
        <v>34</v>
      </c>
      <c r="C454" s="1" t="s">
        <v>20</v>
      </c>
      <c r="D454">
        <v>4.3</v>
      </c>
      <c r="E454">
        <v>54</v>
      </c>
      <c r="F454">
        <v>69.22</v>
      </c>
      <c r="G454">
        <v>2861</v>
      </c>
      <c r="H454">
        <v>29479</v>
      </c>
      <c r="I454">
        <v>3</v>
      </c>
      <c r="J454">
        <v>884</v>
      </c>
      <c r="K454">
        <v>234.93</v>
      </c>
      <c r="L454">
        <v>4.3</v>
      </c>
      <c r="M454">
        <v>2.9</v>
      </c>
      <c r="N454" s="1" t="s">
        <v>27</v>
      </c>
      <c r="O454">
        <v>5</v>
      </c>
      <c r="P454">
        <v>27</v>
      </c>
      <c r="Q454">
        <v>32</v>
      </c>
      <c r="R454">
        <v>834944.21</v>
      </c>
    </row>
    <row r="455" spans="1:18" x14ac:dyDescent="0.35">
      <c r="A455" s="1" t="s">
        <v>1423</v>
      </c>
      <c r="B455" s="1" t="s">
        <v>34</v>
      </c>
      <c r="C455" s="1" t="s">
        <v>42</v>
      </c>
      <c r="D455">
        <v>4.4000000000000004</v>
      </c>
      <c r="E455">
        <v>51</v>
      </c>
      <c r="F455">
        <v>43</v>
      </c>
      <c r="G455">
        <v>2370</v>
      </c>
      <c r="H455">
        <v>26604</v>
      </c>
      <c r="I455">
        <v>19</v>
      </c>
      <c r="J455">
        <v>887</v>
      </c>
      <c r="K455">
        <v>171.19</v>
      </c>
      <c r="L455">
        <v>3.6</v>
      </c>
      <c r="M455">
        <v>4.8</v>
      </c>
      <c r="N455" s="1" t="s">
        <v>21</v>
      </c>
      <c r="O455">
        <v>9</v>
      </c>
      <c r="P455">
        <v>17</v>
      </c>
      <c r="Q455">
        <v>26</v>
      </c>
      <c r="R455">
        <v>511244.2</v>
      </c>
    </row>
    <row r="456" spans="1:18" x14ac:dyDescent="0.35">
      <c r="A456" s="1" t="s">
        <v>1424</v>
      </c>
      <c r="B456" s="1" t="s">
        <v>34</v>
      </c>
      <c r="C456" s="1" t="s">
        <v>20</v>
      </c>
      <c r="D456">
        <v>4.8</v>
      </c>
      <c r="E456">
        <v>66</v>
      </c>
      <c r="F456">
        <v>70.8</v>
      </c>
      <c r="G456">
        <v>3263</v>
      </c>
      <c r="H456">
        <v>35052</v>
      </c>
      <c r="I456">
        <v>14</v>
      </c>
      <c r="J456">
        <v>148</v>
      </c>
      <c r="K456">
        <v>171.41</v>
      </c>
      <c r="L456">
        <v>5.0999999999999996</v>
      </c>
      <c r="M456">
        <v>9.6</v>
      </c>
      <c r="N456" s="1" t="s">
        <v>27</v>
      </c>
      <c r="O456">
        <v>23</v>
      </c>
      <c r="P456">
        <v>53</v>
      </c>
      <c r="Q456">
        <v>76</v>
      </c>
      <c r="R456">
        <v>1057017.1000000001</v>
      </c>
    </row>
    <row r="457" spans="1:18" x14ac:dyDescent="0.35">
      <c r="A457" s="1" t="s">
        <v>1426</v>
      </c>
      <c r="B457" s="1" t="s">
        <v>34</v>
      </c>
      <c r="C457" s="1" t="s">
        <v>42</v>
      </c>
      <c r="D457">
        <v>4.5999999999999996</v>
      </c>
      <c r="E457">
        <v>58</v>
      </c>
      <c r="F457">
        <v>41.81</v>
      </c>
      <c r="G457">
        <v>2879</v>
      </c>
      <c r="H457">
        <v>35125</v>
      </c>
      <c r="I457">
        <v>19</v>
      </c>
      <c r="J457">
        <v>705</v>
      </c>
      <c r="K457">
        <v>78.73</v>
      </c>
      <c r="L457">
        <v>7.3</v>
      </c>
      <c r="M457">
        <v>5.8</v>
      </c>
      <c r="N457" s="1" t="s">
        <v>21</v>
      </c>
      <c r="O457">
        <v>6</v>
      </c>
      <c r="P457">
        <v>8</v>
      </c>
      <c r="Q457">
        <v>14</v>
      </c>
      <c r="R457">
        <v>564690.71</v>
      </c>
    </row>
    <row r="458" spans="1:18" x14ac:dyDescent="0.35">
      <c r="A458" s="1" t="s">
        <v>1427</v>
      </c>
      <c r="B458" s="1" t="s">
        <v>34</v>
      </c>
      <c r="C458" s="1" t="s">
        <v>26</v>
      </c>
      <c r="D458">
        <v>4.4000000000000004</v>
      </c>
      <c r="E458">
        <v>62</v>
      </c>
      <c r="F458">
        <v>52.98</v>
      </c>
      <c r="G458">
        <v>3742</v>
      </c>
      <c r="H458">
        <v>37733</v>
      </c>
      <c r="I458">
        <v>19</v>
      </c>
      <c r="J458">
        <v>720</v>
      </c>
      <c r="K458">
        <v>115.49</v>
      </c>
      <c r="L458">
        <v>8.8000000000000007</v>
      </c>
      <c r="M458">
        <v>4.7</v>
      </c>
      <c r="N458" s="1" t="s">
        <v>27</v>
      </c>
      <c r="O458">
        <v>32</v>
      </c>
      <c r="P458">
        <v>35</v>
      </c>
      <c r="Q458">
        <v>67</v>
      </c>
      <c r="R458">
        <v>757601.75</v>
      </c>
    </row>
    <row r="459" spans="1:18" x14ac:dyDescent="0.35">
      <c r="A459" s="1" t="s">
        <v>1428</v>
      </c>
      <c r="B459" s="1" t="s">
        <v>34</v>
      </c>
      <c r="C459" s="1" t="s">
        <v>24</v>
      </c>
      <c r="D459">
        <v>3.1</v>
      </c>
      <c r="E459">
        <v>53</v>
      </c>
      <c r="F459">
        <v>28.11</v>
      </c>
      <c r="G459">
        <v>1466</v>
      </c>
      <c r="H459">
        <v>17989</v>
      </c>
      <c r="I459">
        <v>17</v>
      </c>
      <c r="J459">
        <v>994</v>
      </c>
      <c r="K459">
        <v>261.02999999999997</v>
      </c>
      <c r="L459">
        <v>7.9</v>
      </c>
      <c r="M459">
        <v>6</v>
      </c>
      <c r="N459" s="1" t="s">
        <v>27</v>
      </c>
      <c r="O459">
        <v>11</v>
      </c>
      <c r="P459">
        <v>14</v>
      </c>
      <c r="Q459">
        <v>25</v>
      </c>
      <c r="R459">
        <v>356011.97</v>
      </c>
    </row>
    <row r="460" spans="1:18" x14ac:dyDescent="0.35">
      <c r="A460" s="1" t="s">
        <v>1431</v>
      </c>
      <c r="B460" s="1" t="s">
        <v>34</v>
      </c>
      <c r="C460" s="1" t="s">
        <v>42</v>
      </c>
      <c r="D460">
        <v>4.9000000000000004</v>
      </c>
      <c r="E460">
        <v>59</v>
      </c>
      <c r="F460">
        <v>39.450000000000003</v>
      </c>
      <c r="G460">
        <v>1127</v>
      </c>
      <c r="H460">
        <v>16371</v>
      </c>
      <c r="I460">
        <v>17</v>
      </c>
      <c r="J460">
        <v>863</v>
      </c>
      <c r="K460">
        <v>236.29</v>
      </c>
      <c r="L460">
        <v>4.9000000000000004</v>
      </c>
      <c r="M460">
        <v>9.5</v>
      </c>
      <c r="N460" s="1" t="s">
        <v>27</v>
      </c>
      <c r="O460">
        <v>19</v>
      </c>
      <c r="P460">
        <v>45</v>
      </c>
      <c r="Q460">
        <v>64</v>
      </c>
      <c r="R460">
        <v>540693.30000000005</v>
      </c>
    </row>
    <row r="461" spans="1:18" x14ac:dyDescent="0.35">
      <c r="A461" s="1" t="s">
        <v>1435</v>
      </c>
      <c r="B461" s="1" t="s">
        <v>34</v>
      </c>
      <c r="C461" s="1" t="s">
        <v>26</v>
      </c>
      <c r="D461">
        <v>4.2</v>
      </c>
      <c r="E461">
        <v>66</v>
      </c>
      <c r="F461">
        <v>49.27</v>
      </c>
      <c r="G461">
        <v>3358</v>
      </c>
      <c r="H461">
        <v>37642</v>
      </c>
      <c r="I461">
        <v>18</v>
      </c>
      <c r="J461">
        <v>901</v>
      </c>
      <c r="K461">
        <v>283.95999999999998</v>
      </c>
      <c r="L461">
        <v>2</v>
      </c>
      <c r="M461">
        <v>3.3</v>
      </c>
      <c r="N461" s="1" t="s">
        <v>27</v>
      </c>
      <c r="O461">
        <v>61</v>
      </c>
      <c r="P461">
        <v>57</v>
      </c>
      <c r="Q461">
        <v>118</v>
      </c>
      <c r="R461">
        <v>747333.54</v>
      </c>
    </row>
    <row r="462" spans="1:18" x14ac:dyDescent="0.35">
      <c r="A462" s="1" t="s">
        <v>1436</v>
      </c>
      <c r="B462" s="1" t="s">
        <v>34</v>
      </c>
      <c r="C462" s="1" t="s">
        <v>20</v>
      </c>
      <c r="D462">
        <v>3.7</v>
      </c>
      <c r="E462">
        <v>57</v>
      </c>
      <c r="F462">
        <v>74.27</v>
      </c>
      <c r="G462">
        <v>984</v>
      </c>
      <c r="H462">
        <v>17938</v>
      </c>
      <c r="I462">
        <v>18</v>
      </c>
      <c r="J462">
        <v>648</v>
      </c>
      <c r="K462">
        <v>259.85000000000002</v>
      </c>
      <c r="L462">
        <v>1.7</v>
      </c>
      <c r="M462">
        <v>5</v>
      </c>
      <c r="N462" s="1" t="s">
        <v>21</v>
      </c>
      <c r="O462">
        <v>22</v>
      </c>
      <c r="P462">
        <v>49</v>
      </c>
      <c r="Q462">
        <v>71</v>
      </c>
      <c r="R462">
        <v>957404.48</v>
      </c>
    </row>
    <row r="463" spans="1:18" x14ac:dyDescent="0.35">
      <c r="A463" s="1" t="s">
        <v>1438</v>
      </c>
      <c r="B463" s="1" t="s">
        <v>34</v>
      </c>
      <c r="C463" s="1" t="s">
        <v>24</v>
      </c>
      <c r="D463">
        <v>4.0999999999999996</v>
      </c>
      <c r="E463">
        <v>52</v>
      </c>
      <c r="F463">
        <v>34.15</v>
      </c>
      <c r="G463">
        <v>3546</v>
      </c>
      <c r="H463">
        <v>42281</v>
      </c>
      <c r="I463">
        <v>4</v>
      </c>
      <c r="J463">
        <v>657</v>
      </c>
      <c r="K463">
        <v>241.04</v>
      </c>
      <c r="L463">
        <v>2.5</v>
      </c>
      <c r="M463">
        <v>5.8</v>
      </c>
      <c r="N463" s="1" t="s">
        <v>21</v>
      </c>
      <c r="O463">
        <v>27</v>
      </c>
      <c r="P463">
        <v>39</v>
      </c>
      <c r="Q463">
        <v>66</v>
      </c>
      <c r="R463">
        <v>408051.15</v>
      </c>
    </row>
    <row r="464" spans="1:18" x14ac:dyDescent="0.35">
      <c r="A464" s="1" t="s">
        <v>1440</v>
      </c>
      <c r="B464" s="1" t="s">
        <v>34</v>
      </c>
      <c r="C464" s="1" t="s">
        <v>42</v>
      </c>
      <c r="D464">
        <v>3.2</v>
      </c>
      <c r="E464">
        <v>61</v>
      </c>
      <c r="F464">
        <v>40.6</v>
      </c>
      <c r="G464">
        <v>1251</v>
      </c>
      <c r="H464">
        <v>17319</v>
      </c>
      <c r="I464">
        <v>5</v>
      </c>
      <c r="J464">
        <v>289</v>
      </c>
      <c r="K464">
        <v>92.38</v>
      </c>
      <c r="L464">
        <v>3.9</v>
      </c>
      <c r="M464">
        <v>3.8</v>
      </c>
      <c r="N464" s="1" t="s">
        <v>21</v>
      </c>
      <c r="O464">
        <v>9</v>
      </c>
      <c r="P464">
        <v>0</v>
      </c>
      <c r="Q464">
        <v>9</v>
      </c>
      <c r="R464">
        <v>554911.25</v>
      </c>
    </row>
    <row r="465" spans="1:18" x14ac:dyDescent="0.35">
      <c r="A465" s="1" t="s">
        <v>1441</v>
      </c>
      <c r="B465" s="1" t="s">
        <v>34</v>
      </c>
      <c r="C465" s="1" t="s">
        <v>37</v>
      </c>
      <c r="D465">
        <v>4.5999999999999996</v>
      </c>
      <c r="E465">
        <v>58</v>
      </c>
      <c r="F465">
        <v>57.61</v>
      </c>
      <c r="G465">
        <v>4314</v>
      </c>
      <c r="H465">
        <v>47474</v>
      </c>
      <c r="I465">
        <v>12</v>
      </c>
      <c r="J465">
        <v>266</v>
      </c>
      <c r="K465">
        <v>121.39</v>
      </c>
      <c r="L465">
        <v>2.2999999999999998</v>
      </c>
      <c r="M465">
        <v>1.6</v>
      </c>
      <c r="N465" s="1" t="s">
        <v>21</v>
      </c>
      <c r="O465">
        <v>14</v>
      </c>
      <c r="P465">
        <v>7</v>
      </c>
      <c r="Q465">
        <v>21</v>
      </c>
      <c r="R465">
        <v>756298.73</v>
      </c>
    </row>
    <row r="466" spans="1:18" x14ac:dyDescent="0.35">
      <c r="A466" s="1" t="s">
        <v>1445</v>
      </c>
      <c r="B466" s="1" t="s">
        <v>34</v>
      </c>
      <c r="C466" s="1" t="s">
        <v>26</v>
      </c>
      <c r="D466">
        <v>3.4</v>
      </c>
      <c r="E466">
        <v>54</v>
      </c>
      <c r="F466">
        <v>51.83</v>
      </c>
      <c r="G466">
        <v>2884</v>
      </c>
      <c r="H466">
        <v>34391</v>
      </c>
      <c r="I466">
        <v>10</v>
      </c>
      <c r="J466">
        <v>466</v>
      </c>
      <c r="K466">
        <v>143.30000000000001</v>
      </c>
      <c r="L466">
        <v>4.2</v>
      </c>
      <c r="M466">
        <v>9</v>
      </c>
      <c r="N466" s="1" t="s">
        <v>27</v>
      </c>
      <c r="O466">
        <v>21</v>
      </c>
      <c r="P466">
        <v>35</v>
      </c>
      <c r="Q466">
        <v>56</v>
      </c>
      <c r="R466">
        <v>639421.61</v>
      </c>
    </row>
    <row r="467" spans="1:18" x14ac:dyDescent="0.35">
      <c r="A467" s="1" t="s">
        <v>1446</v>
      </c>
      <c r="B467" s="1" t="s">
        <v>34</v>
      </c>
      <c r="C467" s="1" t="s">
        <v>42</v>
      </c>
      <c r="D467">
        <v>3.5</v>
      </c>
      <c r="E467">
        <v>68</v>
      </c>
      <c r="F467">
        <v>39.85</v>
      </c>
      <c r="G467">
        <v>2285</v>
      </c>
      <c r="H467">
        <v>26164</v>
      </c>
      <c r="I467">
        <v>16</v>
      </c>
      <c r="J467">
        <v>734</v>
      </c>
      <c r="K467">
        <v>78.47</v>
      </c>
      <c r="L467">
        <v>7.4</v>
      </c>
      <c r="M467">
        <v>5.3</v>
      </c>
      <c r="N467" s="1" t="s">
        <v>27</v>
      </c>
      <c r="O467">
        <v>52</v>
      </c>
      <c r="P467">
        <v>49</v>
      </c>
      <c r="Q467">
        <v>101</v>
      </c>
      <c r="R467">
        <v>626024.75</v>
      </c>
    </row>
    <row r="468" spans="1:18" x14ac:dyDescent="0.35">
      <c r="A468" s="1" t="s">
        <v>1449</v>
      </c>
      <c r="B468" s="1" t="s">
        <v>34</v>
      </c>
      <c r="C468" s="1" t="s">
        <v>20</v>
      </c>
      <c r="D468">
        <v>4.9000000000000004</v>
      </c>
      <c r="E468">
        <v>52</v>
      </c>
      <c r="F468">
        <v>74.599999999999994</v>
      </c>
      <c r="G468">
        <v>2498</v>
      </c>
      <c r="H468">
        <v>28480</v>
      </c>
      <c r="I468">
        <v>15</v>
      </c>
      <c r="J468">
        <v>948</v>
      </c>
      <c r="K468">
        <v>113.29</v>
      </c>
      <c r="L468">
        <v>5.2</v>
      </c>
      <c r="M468">
        <v>5.7</v>
      </c>
      <c r="N468" s="1" t="s">
        <v>21</v>
      </c>
      <c r="O468">
        <v>25</v>
      </c>
      <c r="P468">
        <v>37</v>
      </c>
      <c r="Q468">
        <v>62</v>
      </c>
      <c r="R468">
        <v>881687</v>
      </c>
    </row>
    <row r="469" spans="1:18" x14ac:dyDescent="0.35">
      <c r="A469" s="1" t="s">
        <v>1450</v>
      </c>
      <c r="B469" s="1" t="s">
        <v>34</v>
      </c>
      <c r="C469" s="1" t="s">
        <v>31</v>
      </c>
      <c r="D469">
        <v>4.4000000000000004</v>
      </c>
      <c r="E469">
        <v>67</v>
      </c>
      <c r="F469">
        <v>39.200000000000003</v>
      </c>
      <c r="G469">
        <v>3043</v>
      </c>
      <c r="H469">
        <v>36804</v>
      </c>
      <c r="I469">
        <v>5</v>
      </c>
      <c r="J469">
        <v>713</v>
      </c>
      <c r="K469">
        <v>295.27999999999997</v>
      </c>
      <c r="L469">
        <v>4.2</v>
      </c>
      <c r="M469">
        <v>4.3</v>
      </c>
      <c r="N469" s="1" t="s">
        <v>21</v>
      </c>
      <c r="O469">
        <v>14</v>
      </c>
      <c r="P469">
        <v>63</v>
      </c>
      <c r="Q469">
        <v>77</v>
      </c>
      <c r="R469">
        <v>595280.69999999995</v>
      </c>
    </row>
    <row r="470" spans="1:18" x14ac:dyDescent="0.35">
      <c r="A470" s="1" t="s">
        <v>1455</v>
      </c>
      <c r="B470" s="1" t="s">
        <v>34</v>
      </c>
      <c r="C470" s="1" t="s">
        <v>31</v>
      </c>
      <c r="D470">
        <v>3.2</v>
      </c>
      <c r="E470">
        <v>62</v>
      </c>
      <c r="F470">
        <v>40.369999999999997</v>
      </c>
      <c r="G470">
        <v>3194</v>
      </c>
      <c r="H470">
        <v>30613</v>
      </c>
      <c r="I470">
        <v>3</v>
      </c>
      <c r="J470">
        <v>483</v>
      </c>
      <c r="K470">
        <v>269.76</v>
      </c>
      <c r="L470">
        <v>2.8</v>
      </c>
      <c r="M470">
        <v>7.7</v>
      </c>
      <c r="N470" s="1" t="s">
        <v>21</v>
      </c>
      <c r="O470">
        <v>54</v>
      </c>
      <c r="P470">
        <v>10</v>
      </c>
      <c r="Q470">
        <v>64</v>
      </c>
      <c r="R470">
        <v>566265.18999999994</v>
      </c>
    </row>
    <row r="471" spans="1:18" x14ac:dyDescent="0.35">
      <c r="A471" s="1" t="s">
        <v>1457</v>
      </c>
      <c r="B471" s="1" t="s">
        <v>34</v>
      </c>
      <c r="C471" s="1" t="s">
        <v>31</v>
      </c>
      <c r="D471">
        <v>4.4000000000000004</v>
      </c>
      <c r="E471">
        <v>69</v>
      </c>
      <c r="F471">
        <v>34.450000000000003</v>
      </c>
      <c r="G471">
        <v>2243</v>
      </c>
      <c r="H471">
        <v>23687</v>
      </c>
      <c r="I471">
        <v>15</v>
      </c>
      <c r="J471">
        <v>576</v>
      </c>
      <c r="K471">
        <v>91.89</v>
      </c>
      <c r="L471">
        <v>6.9</v>
      </c>
      <c r="M471">
        <v>7.5</v>
      </c>
      <c r="N471" s="1" t="s">
        <v>21</v>
      </c>
      <c r="O471">
        <v>67</v>
      </c>
      <c r="P471">
        <v>0</v>
      </c>
      <c r="Q471">
        <v>67</v>
      </c>
      <c r="R471">
        <v>550782.94999999995</v>
      </c>
    </row>
    <row r="472" spans="1:18" x14ac:dyDescent="0.35">
      <c r="A472" s="1" t="s">
        <v>1462</v>
      </c>
      <c r="B472" s="1" t="s">
        <v>34</v>
      </c>
      <c r="C472" s="1" t="s">
        <v>31</v>
      </c>
      <c r="D472">
        <v>4</v>
      </c>
      <c r="E472">
        <v>55</v>
      </c>
      <c r="F472">
        <v>35.49</v>
      </c>
      <c r="G472">
        <v>3483</v>
      </c>
      <c r="H472">
        <v>42578</v>
      </c>
      <c r="I472">
        <v>5</v>
      </c>
      <c r="J472">
        <v>270</v>
      </c>
      <c r="K472">
        <v>90.33</v>
      </c>
      <c r="L472">
        <v>3.6</v>
      </c>
      <c r="M472">
        <v>2.1</v>
      </c>
      <c r="N472" s="1" t="s">
        <v>21</v>
      </c>
      <c r="O472">
        <v>5</v>
      </c>
      <c r="P472">
        <v>29</v>
      </c>
      <c r="Q472">
        <v>34</v>
      </c>
      <c r="R472">
        <v>444427.11</v>
      </c>
    </row>
    <row r="473" spans="1:18" x14ac:dyDescent="0.35">
      <c r="A473" s="1" t="s">
        <v>1465</v>
      </c>
      <c r="B473" s="1" t="s">
        <v>34</v>
      </c>
      <c r="C473" s="1" t="s">
        <v>20</v>
      </c>
      <c r="D473">
        <v>4.5999999999999996</v>
      </c>
      <c r="E473">
        <v>68</v>
      </c>
      <c r="F473">
        <v>67.81</v>
      </c>
      <c r="G473">
        <v>1769</v>
      </c>
      <c r="H473">
        <v>21632</v>
      </c>
      <c r="I473">
        <v>9</v>
      </c>
      <c r="J473">
        <v>114</v>
      </c>
      <c r="K473">
        <v>195.04</v>
      </c>
      <c r="L473">
        <v>4.7</v>
      </c>
      <c r="M473">
        <v>7.1</v>
      </c>
      <c r="N473" s="1" t="s">
        <v>27</v>
      </c>
      <c r="O473">
        <v>20</v>
      </c>
      <c r="P473">
        <v>21</v>
      </c>
      <c r="Q473">
        <v>41</v>
      </c>
      <c r="R473">
        <v>1031469.83</v>
      </c>
    </row>
    <row r="474" spans="1:18" x14ac:dyDescent="0.35">
      <c r="A474" s="1" t="s">
        <v>1467</v>
      </c>
      <c r="B474" s="1" t="s">
        <v>34</v>
      </c>
      <c r="C474" s="1" t="s">
        <v>20</v>
      </c>
      <c r="D474">
        <v>4.2</v>
      </c>
      <c r="E474">
        <v>65</v>
      </c>
      <c r="F474">
        <v>68.7</v>
      </c>
      <c r="G474">
        <v>2233</v>
      </c>
      <c r="H474">
        <v>24868</v>
      </c>
      <c r="I474">
        <v>17</v>
      </c>
      <c r="J474">
        <v>232</v>
      </c>
      <c r="K474">
        <v>167.17</v>
      </c>
      <c r="L474">
        <v>5.0999999999999996</v>
      </c>
      <c r="M474">
        <v>2.4</v>
      </c>
      <c r="N474" s="1" t="s">
        <v>27</v>
      </c>
      <c r="O474">
        <v>17</v>
      </c>
      <c r="P474">
        <v>3</v>
      </c>
      <c r="Q474">
        <v>20</v>
      </c>
      <c r="R474">
        <v>1005125.4</v>
      </c>
    </row>
    <row r="475" spans="1:18" x14ac:dyDescent="0.35">
      <c r="A475" s="1" t="s">
        <v>1468</v>
      </c>
      <c r="B475" s="1" t="s">
        <v>34</v>
      </c>
      <c r="C475" s="1" t="s">
        <v>24</v>
      </c>
      <c r="D475">
        <v>4.8</v>
      </c>
      <c r="E475">
        <v>63</v>
      </c>
      <c r="F475">
        <v>31.3</v>
      </c>
      <c r="G475">
        <v>2738</v>
      </c>
      <c r="H475">
        <v>34937</v>
      </c>
      <c r="I475">
        <v>8</v>
      </c>
      <c r="J475">
        <v>630</v>
      </c>
      <c r="K475">
        <v>125.63</v>
      </c>
      <c r="L475">
        <v>1.2</v>
      </c>
      <c r="M475">
        <v>6.5</v>
      </c>
      <c r="N475" s="1" t="s">
        <v>21</v>
      </c>
      <c r="O475">
        <v>16</v>
      </c>
      <c r="P475">
        <v>11</v>
      </c>
      <c r="Q475">
        <v>27</v>
      </c>
      <c r="R475">
        <v>451655.05</v>
      </c>
    </row>
    <row r="476" spans="1:18" x14ac:dyDescent="0.35">
      <c r="A476" s="1" t="s">
        <v>1469</v>
      </c>
      <c r="B476" s="1" t="s">
        <v>34</v>
      </c>
      <c r="C476" s="1" t="s">
        <v>37</v>
      </c>
      <c r="D476">
        <v>4.7</v>
      </c>
      <c r="E476">
        <v>69</v>
      </c>
      <c r="F476">
        <v>55.47</v>
      </c>
      <c r="G476">
        <v>3020</v>
      </c>
      <c r="H476">
        <v>36194</v>
      </c>
      <c r="I476">
        <v>19</v>
      </c>
      <c r="J476">
        <v>768</v>
      </c>
      <c r="K476">
        <v>97.69</v>
      </c>
      <c r="L476">
        <v>4.7</v>
      </c>
      <c r="M476">
        <v>7.1</v>
      </c>
      <c r="N476" s="1" t="s">
        <v>27</v>
      </c>
      <c r="O476">
        <v>8</v>
      </c>
      <c r="P476">
        <v>3</v>
      </c>
      <c r="Q476">
        <v>11</v>
      </c>
      <c r="R476">
        <v>871593.04</v>
      </c>
    </row>
    <row r="477" spans="1:18" x14ac:dyDescent="0.35">
      <c r="A477" s="1" t="s">
        <v>1470</v>
      </c>
      <c r="B477" s="1" t="s">
        <v>34</v>
      </c>
      <c r="C477" s="1" t="s">
        <v>31</v>
      </c>
      <c r="D477">
        <v>4.8</v>
      </c>
      <c r="E477">
        <v>51</v>
      </c>
      <c r="F477">
        <v>36.71</v>
      </c>
      <c r="G477">
        <v>2137</v>
      </c>
      <c r="H477">
        <v>25389</v>
      </c>
      <c r="I477">
        <v>11</v>
      </c>
      <c r="J477">
        <v>671</v>
      </c>
      <c r="K477">
        <v>63.54</v>
      </c>
      <c r="L477">
        <v>3.6</v>
      </c>
      <c r="M477">
        <v>1.8</v>
      </c>
      <c r="N477" s="1" t="s">
        <v>21</v>
      </c>
      <c r="O477">
        <v>14</v>
      </c>
      <c r="P477">
        <v>22</v>
      </c>
      <c r="Q477">
        <v>36</v>
      </c>
      <c r="R477">
        <v>430852.5</v>
      </c>
    </row>
    <row r="478" spans="1:18" x14ac:dyDescent="0.35">
      <c r="A478" s="1" t="s">
        <v>1471</v>
      </c>
      <c r="B478" s="1" t="s">
        <v>34</v>
      </c>
      <c r="C478" s="1" t="s">
        <v>26</v>
      </c>
      <c r="D478">
        <v>3.5</v>
      </c>
      <c r="E478">
        <v>58</v>
      </c>
      <c r="F478">
        <v>50.76</v>
      </c>
      <c r="G478">
        <v>1864</v>
      </c>
      <c r="H478">
        <v>25326</v>
      </c>
      <c r="I478">
        <v>14</v>
      </c>
      <c r="J478">
        <v>331</v>
      </c>
      <c r="K478">
        <v>67.16</v>
      </c>
      <c r="L478">
        <v>1.9</v>
      </c>
      <c r="M478">
        <v>1.3</v>
      </c>
      <c r="N478" s="1" t="s">
        <v>27</v>
      </c>
      <c r="O478">
        <v>28</v>
      </c>
      <c r="P478">
        <v>37</v>
      </c>
      <c r="Q478">
        <v>65</v>
      </c>
      <c r="R478">
        <v>668377.22</v>
      </c>
    </row>
    <row r="479" spans="1:18" x14ac:dyDescent="0.35">
      <c r="A479" s="1" t="s">
        <v>1477</v>
      </c>
      <c r="B479" s="1" t="s">
        <v>34</v>
      </c>
      <c r="C479" s="1" t="s">
        <v>26</v>
      </c>
      <c r="D479">
        <v>3.2</v>
      </c>
      <c r="E479">
        <v>67</v>
      </c>
      <c r="F479">
        <v>55.62</v>
      </c>
      <c r="G479">
        <v>2964</v>
      </c>
      <c r="H479">
        <v>30495</v>
      </c>
      <c r="I479">
        <v>14</v>
      </c>
      <c r="J479">
        <v>495</v>
      </c>
      <c r="K479">
        <v>156.87</v>
      </c>
      <c r="L479">
        <v>2</v>
      </c>
      <c r="M479">
        <v>9.6999999999999993</v>
      </c>
      <c r="N479" s="1" t="s">
        <v>27</v>
      </c>
      <c r="O479">
        <v>43</v>
      </c>
      <c r="P479">
        <v>5</v>
      </c>
      <c r="Q479">
        <v>48</v>
      </c>
      <c r="R479">
        <v>845592.77</v>
      </c>
    </row>
    <row r="480" spans="1:18" x14ac:dyDescent="0.35">
      <c r="A480" s="1" t="s">
        <v>1486</v>
      </c>
      <c r="B480" s="1" t="s">
        <v>34</v>
      </c>
      <c r="C480" s="1" t="s">
        <v>20</v>
      </c>
      <c r="D480">
        <v>3.5</v>
      </c>
      <c r="E480">
        <v>54</v>
      </c>
      <c r="F480">
        <v>73.459999999999994</v>
      </c>
      <c r="G480">
        <v>2129</v>
      </c>
      <c r="H480">
        <v>27727</v>
      </c>
      <c r="I480">
        <v>6</v>
      </c>
      <c r="J480">
        <v>272</v>
      </c>
      <c r="K480">
        <v>295.70999999999998</v>
      </c>
      <c r="L480">
        <v>4.3</v>
      </c>
      <c r="M480">
        <v>5.9</v>
      </c>
      <c r="N480" s="1" t="s">
        <v>21</v>
      </c>
      <c r="O480">
        <v>14</v>
      </c>
      <c r="P480">
        <v>32</v>
      </c>
      <c r="Q480">
        <v>46</v>
      </c>
      <c r="R480">
        <v>888340.97</v>
      </c>
    </row>
    <row r="481" spans="1:18" x14ac:dyDescent="0.35">
      <c r="A481" s="1" t="s">
        <v>1487</v>
      </c>
      <c r="B481" s="1" t="s">
        <v>34</v>
      </c>
      <c r="C481" s="1" t="s">
        <v>26</v>
      </c>
      <c r="D481">
        <v>3.7</v>
      </c>
      <c r="E481">
        <v>56</v>
      </c>
      <c r="F481">
        <v>46</v>
      </c>
      <c r="G481">
        <v>3297</v>
      </c>
      <c r="H481">
        <v>35240</v>
      </c>
      <c r="I481">
        <v>4</v>
      </c>
      <c r="J481">
        <v>989</v>
      </c>
      <c r="K481">
        <v>82.36</v>
      </c>
      <c r="L481">
        <v>5.2</v>
      </c>
      <c r="M481">
        <v>8.1999999999999993</v>
      </c>
      <c r="N481" s="1" t="s">
        <v>27</v>
      </c>
      <c r="O481">
        <v>24</v>
      </c>
      <c r="P481">
        <v>45</v>
      </c>
      <c r="Q481">
        <v>69</v>
      </c>
      <c r="R481">
        <v>586703.5</v>
      </c>
    </row>
    <row r="482" spans="1:18" x14ac:dyDescent="0.35">
      <c r="A482" s="1" t="s">
        <v>1490</v>
      </c>
      <c r="B482" s="1" t="s">
        <v>34</v>
      </c>
      <c r="C482" s="1" t="s">
        <v>42</v>
      </c>
      <c r="D482">
        <v>4.5</v>
      </c>
      <c r="E482">
        <v>53</v>
      </c>
      <c r="F482">
        <v>36.5</v>
      </c>
      <c r="G482">
        <v>2026</v>
      </c>
      <c r="H482">
        <v>24334</v>
      </c>
      <c r="I482">
        <v>18</v>
      </c>
      <c r="J482">
        <v>169</v>
      </c>
      <c r="K482">
        <v>262.60000000000002</v>
      </c>
      <c r="L482">
        <v>6.3</v>
      </c>
      <c r="M482">
        <v>6</v>
      </c>
      <c r="N482" s="1" t="s">
        <v>27</v>
      </c>
      <c r="O482">
        <v>27</v>
      </c>
      <c r="P482">
        <v>12</v>
      </c>
      <c r="Q482">
        <v>39</v>
      </c>
      <c r="R482">
        <v>453822.7</v>
      </c>
    </row>
    <row r="483" spans="1:18" x14ac:dyDescent="0.35">
      <c r="A483" s="1" t="s">
        <v>1491</v>
      </c>
      <c r="B483" s="1" t="s">
        <v>34</v>
      </c>
      <c r="C483" s="1" t="s">
        <v>24</v>
      </c>
      <c r="D483">
        <v>4</v>
      </c>
      <c r="E483">
        <v>65</v>
      </c>
      <c r="F483">
        <v>32.450000000000003</v>
      </c>
      <c r="G483">
        <v>2532</v>
      </c>
      <c r="H483">
        <v>24710</v>
      </c>
      <c r="I483">
        <v>3</v>
      </c>
      <c r="J483">
        <v>597</v>
      </c>
      <c r="K483">
        <v>50.01</v>
      </c>
      <c r="L483">
        <v>4</v>
      </c>
      <c r="M483">
        <v>4.0999999999999996</v>
      </c>
      <c r="N483" s="1" t="s">
        <v>21</v>
      </c>
      <c r="O483">
        <v>57</v>
      </c>
      <c r="P483">
        <v>58</v>
      </c>
      <c r="Q483">
        <v>115</v>
      </c>
      <c r="R483">
        <v>478935</v>
      </c>
    </row>
    <row r="484" spans="1:18" x14ac:dyDescent="0.35">
      <c r="A484" s="1" t="s">
        <v>1494</v>
      </c>
      <c r="B484" s="1" t="s">
        <v>34</v>
      </c>
      <c r="C484" s="1" t="s">
        <v>20</v>
      </c>
      <c r="D484">
        <v>4.0999999999999996</v>
      </c>
      <c r="E484">
        <v>53</v>
      </c>
      <c r="F484">
        <v>74.31</v>
      </c>
      <c r="G484">
        <v>3531</v>
      </c>
      <c r="H484">
        <v>36132</v>
      </c>
      <c r="I484">
        <v>9</v>
      </c>
      <c r="J484">
        <v>439</v>
      </c>
      <c r="K484">
        <v>90.73</v>
      </c>
      <c r="L484">
        <v>4.4000000000000004</v>
      </c>
      <c r="M484">
        <v>3.9</v>
      </c>
      <c r="N484" s="1" t="s">
        <v>21</v>
      </c>
      <c r="O484">
        <v>40</v>
      </c>
      <c r="P484">
        <v>38</v>
      </c>
      <c r="Q484">
        <v>78</v>
      </c>
      <c r="R484">
        <v>889443.45</v>
      </c>
    </row>
    <row r="485" spans="1:18" x14ac:dyDescent="0.35">
      <c r="A485" s="1" t="s">
        <v>1500</v>
      </c>
      <c r="B485" s="1" t="s">
        <v>34</v>
      </c>
      <c r="C485" s="1" t="s">
        <v>31</v>
      </c>
      <c r="D485">
        <v>4.5</v>
      </c>
      <c r="E485">
        <v>50</v>
      </c>
      <c r="F485">
        <v>40.78</v>
      </c>
      <c r="G485">
        <v>1369</v>
      </c>
      <c r="H485">
        <v>18786</v>
      </c>
      <c r="I485">
        <v>5</v>
      </c>
      <c r="J485">
        <v>942</v>
      </c>
      <c r="K485">
        <v>56.7</v>
      </c>
      <c r="L485">
        <v>9</v>
      </c>
      <c r="M485">
        <v>1.7</v>
      </c>
      <c r="N485" s="1" t="s">
        <v>21</v>
      </c>
      <c r="O485">
        <v>46</v>
      </c>
      <c r="P485">
        <v>43</v>
      </c>
      <c r="Q485">
        <v>89</v>
      </c>
      <c r="R485">
        <v>465397.22</v>
      </c>
    </row>
    <row r="486" spans="1:18" x14ac:dyDescent="0.35">
      <c r="A486" s="1" t="s">
        <v>1504</v>
      </c>
      <c r="B486" s="1" t="s">
        <v>34</v>
      </c>
      <c r="C486" s="1" t="s">
        <v>37</v>
      </c>
      <c r="D486">
        <v>5</v>
      </c>
      <c r="E486">
        <v>56</v>
      </c>
      <c r="F486">
        <v>64.930000000000007</v>
      </c>
      <c r="G486">
        <v>3495</v>
      </c>
      <c r="H486">
        <v>44901</v>
      </c>
      <c r="I486">
        <v>19</v>
      </c>
      <c r="J486">
        <v>77</v>
      </c>
      <c r="K486">
        <v>126.67</v>
      </c>
      <c r="L486">
        <v>6.5</v>
      </c>
      <c r="M486">
        <v>7.5</v>
      </c>
      <c r="N486" s="1" t="s">
        <v>21</v>
      </c>
      <c r="O486">
        <v>31</v>
      </c>
      <c r="P486">
        <v>38</v>
      </c>
      <c r="Q486">
        <v>69</v>
      </c>
      <c r="R486">
        <v>834423.24</v>
      </c>
    </row>
    <row r="487" spans="1:18" x14ac:dyDescent="0.35">
      <c r="A487" s="1" t="s">
        <v>1506</v>
      </c>
      <c r="B487" s="1" t="s">
        <v>34</v>
      </c>
      <c r="C487" s="1" t="s">
        <v>26</v>
      </c>
      <c r="D487">
        <v>3.8</v>
      </c>
      <c r="E487">
        <v>51</v>
      </c>
      <c r="F487">
        <v>45.1</v>
      </c>
      <c r="G487">
        <v>3500</v>
      </c>
      <c r="H487">
        <v>41577</v>
      </c>
      <c r="I487">
        <v>3</v>
      </c>
      <c r="J487">
        <v>865</v>
      </c>
      <c r="K487">
        <v>106.8</v>
      </c>
      <c r="L487">
        <v>8.1</v>
      </c>
      <c r="M487">
        <v>6.4</v>
      </c>
      <c r="N487" s="1" t="s">
        <v>21</v>
      </c>
      <c r="O487">
        <v>13</v>
      </c>
      <c r="P487">
        <v>6</v>
      </c>
      <c r="Q487">
        <v>19</v>
      </c>
      <c r="R487">
        <v>523887.65</v>
      </c>
    </row>
    <row r="488" spans="1:18" x14ac:dyDescent="0.35">
      <c r="A488" s="1" t="s">
        <v>1507</v>
      </c>
      <c r="B488" s="1" t="s">
        <v>34</v>
      </c>
      <c r="C488" s="1" t="s">
        <v>31</v>
      </c>
      <c r="D488">
        <v>3.3</v>
      </c>
      <c r="E488">
        <v>58</v>
      </c>
      <c r="F488">
        <v>32.159999999999997</v>
      </c>
      <c r="G488">
        <v>1879</v>
      </c>
      <c r="H488">
        <v>18432</v>
      </c>
      <c r="I488">
        <v>14</v>
      </c>
      <c r="J488">
        <v>364</v>
      </c>
      <c r="K488">
        <v>238.21</v>
      </c>
      <c r="L488">
        <v>7.4</v>
      </c>
      <c r="M488">
        <v>7.5</v>
      </c>
      <c r="N488" s="1" t="s">
        <v>21</v>
      </c>
      <c r="O488">
        <v>33</v>
      </c>
      <c r="P488">
        <v>22</v>
      </c>
      <c r="Q488">
        <v>55</v>
      </c>
      <c r="R488">
        <v>436183.22</v>
      </c>
    </row>
    <row r="489" spans="1:18" x14ac:dyDescent="0.35">
      <c r="A489" s="1" t="s">
        <v>1516</v>
      </c>
      <c r="B489" s="1" t="s">
        <v>34</v>
      </c>
      <c r="C489" s="1" t="s">
        <v>24</v>
      </c>
      <c r="D489">
        <v>3.5</v>
      </c>
      <c r="E489">
        <v>50</v>
      </c>
      <c r="F489">
        <v>28.98</v>
      </c>
      <c r="G489">
        <v>1595</v>
      </c>
      <c r="H489">
        <v>16633</v>
      </c>
      <c r="I489">
        <v>17</v>
      </c>
      <c r="J489">
        <v>553</v>
      </c>
      <c r="K489">
        <v>152.66999999999999</v>
      </c>
      <c r="L489">
        <v>8</v>
      </c>
      <c r="M489">
        <v>5.0999999999999996</v>
      </c>
      <c r="N489" s="1" t="s">
        <v>27</v>
      </c>
      <c r="O489">
        <v>26</v>
      </c>
      <c r="P489">
        <v>16</v>
      </c>
      <c r="Q489">
        <v>42</v>
      </c>
      <c r="R489">
        <v>346428.31</v>
      </c>
    </row>
    <row r="490" spans="1:18" x14ac:dyDescent="0.35">
      <c r="A490" s="1" t="s">
        <v>1521</v>
      </c>
      <c r="B490" s="1" t="s">
        <v>34</v>
      </c>
      <c r="C490" s="1" t="s">
        <v>26</v>
      </c>
      <c r="D490">
        <v>3.5</v>
      </c>
      <c r="E490">
        <v>69</v>
      </c>
      <c r="F490">
        <v>52.87</v>
      </c>
      <c r="G490">
        <v>3142</v>
      </c>
      <c r="H490">
        <v>31743</v>
      </c>
      <c r="I490">
        <v>4</v>
      </c>
      <c r="J490">
        <v>761</v>
      </c>
      <c r="K490">
        <v>118.66</v>
      </c>
      <c r="L490">
        <v>2.4</v>
      </c>
      <c r="M490">
        <v>9.1</v>
      </c>
      <c r="N490" s="1" t="s">
        <v>27</v>
      </c>
      <c r="O490">
        <v>47</v>
      </c>
      <c r="P490">
        <v>30</v>
      </c>
      <c r="Q490">
        <v>77</v>
      </c>
      <c r="R490">
        <v>820561.71</v>
      </c>
    </row>
    <row r="491" spans="1:18" x14ac:dyDescent="0.35">
      <c r="A491" s="1" t="s">
        <v>1524</v>
      </c>
      <c r="B491" s="1" t="s">
        <v>34</v>
      </c>
      <c r="C491" s="1" t="s">
        <v>26</v>
      </c>
      <c r="D491">
        <v>4.3</v>
      </c>
      <c r="E491">
        <v>53</v>
      </c>
      <c r="F491">
        <v>46.23</v>
      </c>
      <c r="G491">
        <v>3933</v>
      </c>
      <c r="H491">
        <v>40350</v>
      </c>
      <c r="I491">
        <v>13</v>
      </c>
      <c r="J491">
        <v>399</v>
      </c>
      <c r="K491">
        <v>76.67</v>
      </c>
      <c r="L491">
        <v>9.6999999999999993</v>
      </c>
      <c r="M491">
        <v>1.8</v>
      </c>
      <c r="N491" s="1" t="s">
        <v>27</v>
      </c>
      <c r="O491">
        <v>26</v>
      </c>
      <c r="P491">
        <v>29</v>
      </c>
      <c r="Q491">
        <v>55</v>
      </c>
      <c r="R491">
        <v>566599.26</v>
      </c>
    </row>
    <row r="492" spans="1:18" x14ac:dyDescent="0.35">
      <c r="A492" s="1" t="s">
        <v>1525</v>
      </c>
      <c r="B492" s="1" t="s">
        <v>34</v>
      </c>
      <c r="C492" s="1" t="s">
        <v>31</v>
      </c>
      <c r="D492">
        <v>3.9</v>
      </c>
      <c r="E492">
        <v>60</v>
      </c>
      <c r="F492">
        <v>37.270000000000003</v>
      </c>
      <c r="G492">
        <v>1323</v>
      </c>
      <c r="H492">
        <v>12853</v>
      </c>
      <c r="I492">
        <v>7</v>
      </c>
      <c r="J492">
        <v>263</v>
      </c>
      <c r="K492">
        <v>122.43</v>
      </c>
      <c r="L492">
        <v>5.0999999999999996</v>
      </c>
      <c r="M492">
        <v>8.9</v>
      </c>
      <c r="N492" s="1" t="s">
        <v>21</v>
      </c>
      <c r="O492">
        <v>32</v>
      </c>
      <c r="P492">
        <v>47</v>
      </c>
      <c r="Q492">
        <v>79</v>
      </c>
      <c r="R492">
        <v>509825.28000000003</v>
      </c>
    </row>
    <row r="493" spans="1:18" x14ac:dyDescent="0.35">
      <c r="A493" s="1" t="s">
        <v>1526</v>
      </c>
      <c r="B493" s="1" t="s">
        <v>34</v>
      </c>
      <c r="C493" s="1" t="s">
        <v>24</v>
      </c>
      <c r="D493">
        <v>3.7</v>
      </c>
      <c r="E493">
        <v>58</v>
      </c>
      <c r="F493">
        <v>32.44</v>
      </c>
      <c r="G493">
        <v>812</v>
      </c>
      <c r="H493">
        <v>13451</v>
      </c>
      <c r="I493">
        <v>4</v>
      </c>
      <c r="J493">
        <v>611</v>
      </c>
      <c r="K493">
        <v>167.69</v>
      </c>
      <c r="L493">
        <v>10</v>
      </c>
      <c r="M493">
        <v>7.7</v>
      </c>
      <c r="N493" s="1" t="s">
        <v>27</v>
      </c>
      <c r="O493">
        <v>31</v>
      </c>
      <c r="P493">
        <v>53</v>
      </c>
      <c r="Q493">
        <v>84</v>
      </c>
      <c r="R493">
        <v>430740.39</v>
      </c>
    </row>
    <row r="494" spans="1:18" x14ac:dyDescent="0.35">
      <c r="A494" s="1" t="s">
        <v>1534</v>
      </c>
      <c r="B494" s="1" t="s">
        <v>34</v>
      </c>
      <c r="C494" s="1" t="s">
        <v>20</v>
      </c>
      <c r="D494">
        <v>3.1</v>
      </c>
      <c r="E494">
        <v>50</v>
      </c>
      <c r="F494">
        <v>69.56</v>
      </c>
      <c r="G494">
        <v>3014</v>
      </c>
      <c r="H494">
        <v>36368</v>
      </c>
      <c r="I494">
        <v>1</v>
      </c>
      <c r="J494">
        <v>830</v>
      </c>
      <c r="K494">
        <v>83.23</v>
      </c>
      <c r="L494">
        <v>9.5</v>
      </c>
      <c r="M494">
        <v>1.1000000000000001</v>
      </c>
      <c r="N494" s="1" t="s">
        <v>27</v>
      </c>
      <c r="O494">
        <v>4</v>
      </c>
      <c r="P494">
        <v>20</v>
      </c>
      <c r="Q494">
        <v>24</v>
      </c>
      <c r="R494">
        <v>777650.84</v>
      </c>
    </row>
    <row r="495" spans="1:18" x14ac:dyDescent="0.35">
      <c r="A495" s="1" t="s">
        <v>1539</v>
      </c>
      <c r="B495" s="1" t="s">
        <v>34</v>
      </c>
      <c r="C495" s="1" t="s">
        <v>31</v>
      </c>
      <c r="D495">
        <v>4.5</v>
      </c>
      <c r="E495">
        <v>62</v>
      </c>
      <c r="F495">
        <v>30.45</v>
      </c>
      <c r="G495">
        <v>1131</v>
      </c>
      <c r="H495">
        <v>14681</v>
      </c>
      <c r="I495">
        <v>7</v>
      </c>
      <c r="J495">
        <v>732</v>
      </c>
      <c r="K495">
        <v>173.86</v>
      </c>
      <c r="L495">
        <v>5.4</v>
      </c>
      <c r="M495">
        <v>3.7</v>
      </c>
      <c r="N495" s="1" t="s">
        <v>27</v>
      </c>
      <c r="O495">
        <v>47</v>
      </c>
      <c r="P495">
        <v>15</v>
      </c>
      <c r="Q495">
        <v>62</v>
      </c>
      <c r="R495">
        <v>430782.55</v>
      </c>
    </row>
    <row r="496" spans="1:18" x14ac:dyDescent="0.35">
      <c r="A496" s="1" t="s">
        <v>1546</v>
      </c>
      <c r="B496" s="1" t="s">
        <v>34</v>
      </c>
      <c r="C496" s="1" t="s">
        <v>20</v>
      </c>
      <c r="D496">
        <v>4.8</v>
      </c>
      <c r="E496">
        <v>62</v>
      </c>
      <c r="F496">
        <v>70.819999999999993</v>
      </c>
      <c r="G496">
        <v>3421</v>
      </c>
      <c r="H496">
        <v>40371</v>
      </c>
      <c r="I496">
        <v>3</v>
      </c>
      <c r="J496">
        <v>820</v>
      </c>
      <c r="K496">
        <v>133.22999999999999</v>
      </c>
      <c r="L496">
        <v>4.7</v>
      </c>
      <c r="M496">
        <v>2.6</v>
      </c>
      <c r="N496" s="1" t="s">
        <v>21</v>
      </c>
      <c r="O496">
        <v>42</v>
      </c>
      <c r="P496">
        <v>59</v>
      </c>
      <c r="Q496">
        <v>101</v>
      </c>
      <c r="R496">
        <v>984186.83</v>
      </c>
    </row>
    <row r="497" spans="1:18" x14ac:dyDescent="0.35">
      <c r="A497" s="1" t="s">
        <v>1547</v>
      </c>
      <c r="B497" s="1" t="s">
        <v>34</v>
      </c>
      <c r="C497" s="1" t="s">
        <v>42</v>
      </c>
      <c r="D497">
        <v>4.3</v>
      </c>
      <c r="E497">
        <v>62</v>
      </c>
      <c r="F497">
        <v>41.72</v>
      </c>
      <c r="G497">
        <v>3172</v>
      </c>
      <c r="H497">
        <v>31837</v>
      </c>
      <c r="I497">
        <v>7</v>
      </c>
      <c r="J497">
        <v>249</v>
      </c>
      <c r="K497">
        <v>253.49</v>
      </c>
      <c r="L497">
        <v>5.5</v>
      </c>
      <c r="M497">
        <v>5.5</v>
      </c>
      <c r="N497" s="1" t="s">
        <v>27</v>
      </c>
      <c r="O497">
        <v>57</v>
      </c>
      <c r="P497">
        <v>41</v>
      </c>
      <c r="Q497">
        <v>98</v>
      </c>
      <c r="R497">
        <v>589910.56999999995</v>
      </c>
    </row>
    <row r="498" spans="1:18" x14ac:dyDescent="0.35">
      <c r="A498" s="1" t="s">
        <v>1549</v>
      </c>
      <c r="B498" s="1" t="s">
        <v>34</v>
      </c>
      <c r="C498" s="1" t="s">
        <v>42</v>
      </c>
      <c r="D498">
        <v>4.4000000000000004</v>
      </c>
      <c r="E498">
        <v>54</v>
      </c>
      <c r="F498">
        <v>44.69</v>
      </c>
      <c r="G498">
        <v>4390</v>
      </c>
      <c r="H498">
        <v>50787</v>
      </c>
      <c r="I498">
        <v>17</v>
      </c>
      <c r="J498">
        <v>720</v>
      </c>
      <c r="K498">
        <v>138.97</v>
      </c>
      <c r="L498">
        <v>4.7</v>
      </c>
      <c r="M498">
        <v>8.3000000000000007</v>
      </c>
      <c r="N498" s="1" t="s">
        <v>27</v>
      </c>
      <c r="O498">
        <v>41</v>
      </c>
      <c r="P498">
        <v>35</v>
      </c>
      <c r="Q498">
        <v>76</v>
      </c>
      <c r="R498">
        <v>565964.73</v>
      </c>
    </row>
    <row r="499" spans="1:18" x14ac:dyDescent="0.35">
      <c r="A499" s="1" t="s">
        <v>1553</v>
      </c>
      <c r="B499" s="1" t="s">
        <v>34</v>
      </c>
      <c r="C499" s="1" t="s">
        <v>26</v>
      </c>
      <c r="D499">
        <v>4</v>
      </c>
      <c r="E499">
        <v>68</v>
      </c>
      <c r="F499">
        <v>54.01</v>
      </c>
      <c r="G499">
        <v>3918</v>
      </c>
      <c r="H499">
        <v>45022</v>
      </c>
      <c r="I499">
        <v>5</v>
      </c>
      <c r="J499">
        <v>141</v>
      </c>
      <c r="K499">
        <v>51.49</v>
      </c>
      <c r="L499">
        <v>4.9000000000000004</v>
      </c>
      <c r="M499">
        <v>7.1</v>
      </c>
      <c r="N499" s="1" t="s">
        <v>21</v>
      </c>
      <c r="O499">
        <v>62</v>
      </c>
      <c r="P499">
        <v>34</v>
      </c>
      <c r="Q499">
        <v>96</v>
      </c>
      <c r="R499">
        <v>828911.98</v>
      </c>
    </row>
    <row r="500" spans="1:18" x14ac:dyDescent="0.35">
      <c r="A500" s="1" t="s">
        <v>1556</v>
      </c>
      <c r="B500" s="1" t="s">
        <v>34</v>
      </c>
      <c r="C500" s="1" t="s">
        <v>20</v>
      </c>
      <c r="D500">
        <v>4.2</v>
      </c>
      <c r="E500">
        <v>59</v>
      </c>
      <c r="F500">
        <v>75.790000000000006</v>
      </c>
      <c r="G500">
        <v>4084</v>
      </c>
      <c r="H500">
        <v>42560</v>
      </c>
      <c r="I500">
        <v>14</v>
      </c>
      <c r="J500">
        <v>193</v>
      </c>
      <c r="K500">
        <v>259.24</v>
      </c>
      <c r="L500">
        <v>4.7</v>
      </c>
      <c r="M500">
        <v>8.5</v>
      </c>
      <c r="N500" s="1" t="s">
        <v>21</v>
      </c>
      <c r="O500">
        <v>44</v>
      </c>
      <c r="P500">
        <v>27</v>
      </c>
      <c r="Q500">
        <v>71</v>
      </c>
      <c r="R500">
        <v>1013903.68</v>
      </c>
    </row>
    <row r="501" spans="1:18" x14ac:dyDescent="0.35">
      <c r="A501" s="1" t="s">
        <v>1558</v>
      </c>
      <c r="B501" s="1" t="s">
        <v>34</v>
      </c>
      <c r="C501" s="1" t="s">
        <v>31</v>
      </c>
      <c r="D501">
        <v>4.7</v>
      </c>
      <c r="E501">
        <v>53</v>
      </c>
      <c r="F501">
        <v>40.69</v>
      </c>
      <c r="G501">
        <v>2520</v>
      </c>
      <c r="H501">
        <v>29917</v>
      </c>
      <c r="I501">
        <v>10</v>
      </c>
      <c r="J501">
        <v>629</v>
      </c>
      <c r="K501">
        <v>222.51</v>
      </c>
      <c r="L501">
        <v>8.1</v>
      </c>
      <c r="M501">
        <v>8.4</v>
      </c>
      <c r="N501" s="1" t="s">
        <v>21</v>
      </c>
      <c r="O501">
        <v>32</v>
      </c>
      <c r="P501">
        <v>51</v>
      </c>
      <c r="Q501">
        <v>83</v>
      </c>
      <c r="R501">
        <v>500449.95</v>
      </c>
    </row>
    <row r="502" spans="1:18" x14ac:dyDescent="0.35">
      <c r="A502" s="1" t="s">
        <v>1562</v>
      </c>
      <c r="B502" s="1" t="s">
        <v>34</v>
      </c>
      <c r="C502" s="1" t="s">
        <v>24</v>
      </c>
      <c r="D502">
        <v>3.5</v>
      </c>
      <c r="E502">
        <v>54</v>
      </c>
      <c r="F502">
        <v>25.14</v>
      </c>
      <c r="G502">
        <v>2164</v>
      </c>
      <c r="H502">
        <v>26977</v>
      </c>
      <c r="I502">
        <v>13</v>
      </c>
      <c r="J502">
        <v>172</v>
      </c>
      <c r="K502">
        <v>56.28</v>
      </c>
      <c r="L502">
        <v>2.7</v>
      </c>
      <c r="M502">
        <v>2.4</v>
      </c>
      <c r="N502" s="1" t="s">
        <v>27</v>
      </c>
      <c r="O502">
        <v>46</v>
      </c>
      <c r="P502">
        <v>48</v>
      </c>
      <c r="Q502">
        <v>94</v>
      </c>
      <c r="R502">
        <v>320157.65000000002</v>
      </c>
    </row>
    <row r="503" spans="1:18" x14ac:dyDescent="0.35">
      <c r="A503" s="1" t="s">
        <v>1564</v>
      </c>
      <c r="B503" s="1" t="s">
        <v>34</v>
      </c>
      <c r="C503" s="1" t="s">
        <v>42</v>
      </c>
      <c r="D503">
        <v>4.4000000000000004</v>
      </c>
      <c r="E503">
        <v>51</v>
      </c>
      <c r="F503">
        <v>40.6</v>
      </c>
      <c r="G503">
        <v>4039</v>
      </c>
      <c r="H503">
        <v>40049</v>
      </c>
      <c r="I503">
        <v>4</v>
      </c>
      <c r="J503">
        <v>102</v>
      </c>
      <c r="K503">
        <v>59.46</v>
      </c>
      <c r="L503">
        <v>2</v>
      </c>
      <c r="M503">
        <v>3.1</v>
      </c>
      <c r="N503" s="1" t="s">
        <v>27</v>
      </c>
      <c r="O503">
        <v>46</v>
      </c>
      <c r="P503">
        <v>5</v>
      </c>
      <c r="Q503">
        <v>51</v>
      </c>
      <c r="R503">
        <v>470346.95</v>
      </c>
    </row>
    <row r="504" spans="1:18" x14ac:dyDescent="0.35">
      <c r="A504" s="1" t="s">
        <v>1565</v>
      </c>
      <c r="B504" s="1" t="s">
        <v>34</v>
      </c>
      <c r="C504" s="1" t="s">
        <v>20</v>
      </c>
      <c r="D504">
        <v>3.3</v>
      </c>
      <c r="E504">
        <v>60</v>
      </c>
      <c r="F504">
        <v>66.19</v>
      </c>
      <c r="G504">
        <v>1648</v>
      </c>
      <c r="H504">
        <v>17776</v>
      </c>
      <c r="I504">
        <v>13</v>
      </c>
      <c r="J504">
        <v>76</v>
      </c>
      <c r="K504">
        <v>169.48</v>
      </c>
      <c r="L504">
        <v>9.9</v>
      </c>
      <c r="M504">
        <v>2.2000000000000002</v>
      </c>
      <c r="N504" s="1" t="s">
        <v>27</v>
      </c>
      <c r="O504">
        <v>12</v>
      </c>
      <c r="P504">
        <v>49</v>
      </c>
      <c r="Q504">
        <v>61</v>
      </c>
      <c r="R504">
        <v>896336.99</v>
      </c>
    </row>
    <row r="505" spans="1:18" x14ac:dyDescent="0.35">
      <c r="A505" s="1" t="s">
        <v>1567</v>
      </c>
      <c r="B505" s="1" t="s">
        <v>34</v>
      </c>
      <c r="C505" s="1" t="s">
        <v>26</v>
      </c>
      <c r="D505">
        <v>3.4</v>
      </c>
      <c r="E505">
        <v>62</v>
      </c>
      <c r="F505">
        <v>54.01</v>
      </c>
      <c r="G505">
        <v>993</v>
      </c>
      <c r="H505">
        <v>16138</v>
      </c>
      <c r="I505">
        <v>9</v>
      </c>
      <c r="J505">
        <v>85</v>
      </c>
      <c r="K505">
        <v>65.31</v>
      </c>
      <c r="L505">
        <v>3.8</v>
      </c>
      <c r="M505">
        <v>2</v>
      </c>
      <c r="N505" s="1" t="s">
        <v>21</v>
      </c>
      <c r="O505">
        <v>7</v>
      </c>
      <c r="P505">
        <v>51</v>
      </c>
      <c r="Q505">
        <v>58</v>
      </c>
      <c r="R505">
        <v>750846.76</v>
      </c>
    </row>
    <row r="506" spans="1:18" x14ac:dyDescent="0.35">
      <c r="A506" s="1" t="s">
        <v>1573</v>
      </c>
      <c r="B506" s="1" t="s">
        <v>34</v>
      </c>
      <c r="C506" s="1" t="s">
        <v>26</v>
      </c>
      <c r="D506">
        <v>4.3</v>
      </c>
      <c r="E506">
        <v>69</v>
      </c>
      <c r="F506">
        <v>49.9</v>
      </c>
      <c r="G506">
        <v>2358</v>
      </c>
      <c r="H506">
        <v>24546</v>
      </c>
      <c r="I506">
        <v>12</v>
      </c>
      <c r="J506">
        <v>767</v>
      </c>
      <c r="K506">
        <v>134.77000000000001</v>
      </c>
      <c r="L506">
        <v>8.1</v>
      </c>
      <c r="M506">
        <v>8.9</v>
      </c>
      <c r="N506" s="1" t="s">
        <v>21</v>
      </c>
      <c r="O506">
        <v>62</v>
      </c>
      <c r="P506">
        <v>16</v>
      </c>
      <c r="Q506">
        <v>78</v>
      </c>
      <c r="R506">
        <v>784729.4</v>
      </c>
    </row>
    <row r="507" spans="1:18" x14ac:dyDescent="0.35">
      <c r="A507" s="1" t="s">
        <v>1577</v>
      </c>
      <c r="B507" s="1" t="s">
        <v>34</v>
      </c>
      <c r="C507" s="1" t="s">
        <v>20</v>
      </c>
      <c r="D507">
        <v>3.1</v>
      </c>
      <c r="E507">
        <v>56</v>
      </c>
      <c r="F507">
        <v>69.53</v>
      </c>
      <c r="G507">
        <v>2018</v>
      </c>
      <c r="H507">
        <v>26301</v>
      </c>
      <c r="I507">
        <v>7</v>
      </c>
      <c r="J507">
        <v>503</v>
      </c>
      <c r="K507">
        <v>86.39</v>
      </c>
      <c r="L507">
        <v>2.1</v>
      </c>
      <c r="M507">
        <v>4.5</v>
      </c>
      <c r="N507" s="1" t="s">
        <v>27</v>
      </c>
      <c r="O507">
        <v>11</v>
      </c>
      <c r="P507">
        <v>1</v>
      </c>
      <c r="Q507">
        <v>12</v>
      </c>
      <c r="R507">
        <v>869198.33</v>
      </c>
    </row>
    <row r="508" spans="1:18" x14ac:dyDescent="0.35">
      <c r="A508" s="1" t="s">
        <v>1579</v>
      </c>
      <c r="B508" s="1" t="s">
        <v>34</v>
      </c>
      <c r="C508" s="1" t="s">
        <v>31</v>
      </c>
      <c r="D508">
        <v>4.4000000000000004</v>
      </c>
      <c r="E508">
        <v>63</v>
      </c>
      <c r="F508">
        <v>39.770000000000003</v>
      </c>
      <c r="G508">
        <v>1501</v>
      </c>
      <c r="H508">
        <v>20453</v>
      </c>
      <c r="I508">
        <v>10</v>
      </c>
      <c r="J508">
        <v>63</v>
      </c>
      <c r="K508">
        <v>231.89</v>
      </c>
      <c r="L508">
        <v>3.7</v>
      </c>
      <c r="M508">
        <v>5.8</v>
      </c>
      <c r="N508" s="1" t="s">
        <v>21</v>
      </c>
      <c r="O508">
        <v>23</v>
      </c>
      <c r="P508">
        <v>51</v>
      </c>
      <c r="Q508">
        <v>74</v>
      </c>
      <c r="R508">
        <v>569799.81999999995</v>
      </c>
    </row>
    <row r="509" spans="1:18" x14ac:dyDescent="0.35">
      <c r="A509" s="1" t="s">
        <v>1582</v>
      </c>
      <c r="B509" s="1" t="s">
        <v>34</v>
      </c>
      <c r="C509" s="1" t="s">
        <v>20</v>
      </c>
      <c r="D509">
        <v>3.2</v>
      </c>
      <c r="E509">
        <v>57</v>
      </c>
      <c r="F509">
        <v>66.48</v>
      </c>
      <c r="G509">
        <v>1205</v>
      </c>
      <c r="H509">
        <v>17772</v>
      </c>
      <c r="I509">
        <v>11</v>
      </c>
      <c r="J509">
        <v>308</v>
      </c>
      <c r="K509">
        <v>63.55</v>
      </c>
      <c r="L509">
        <v>2.8</v>
      </c>
      <c r="M509">
        <v>8.4</v>
      </c>
      <c r="N509" s="1" t="s">
        <v>27</v>
      </c>
      <c r="O509">
        <v>32</v>
      </c>
      <c r="P509">
        <v>24</v>
      </c>
      <c r="Q509">
        <v>56</v>
      </c>
      <c r="R509">
        <v>853504.82</v>
      </c>
    </row>
    <row r="510" spans="1:18" x14ac:dyDescent="0.35">
      <c r="A510" s="1" t="s">
        <v>1584</v>
      </c>
      <c r="B510" s="1" t="s">
        <v>34</v>
      </c>
      <c r="C510" s="1" t="s">
        <v>37</v>
      </c>
      <c r="D510">
        <v>4.8</v>
      </c>
      <c r="E510">
        <v>68</v>
      </c>
      <c r="F510">
        <v>61.52</v>
      </c>
      <c r="G510">
        <v>2090</v>
      </c>
      <c r="H510">
        <v>24460</v>
      </c>
      <c r="I510">
        <v>2</v>
      </c>
      <c r="J510">
        <v>83</v>
      </c>
      <c r="K510">
        <v>161.44</v>
      </c>
      <c r="L510">
        <v>6.9</v>
      </c>
      <c r="M510">
        <v>9.3000000000000007</v>
      </c>
      <c r="N510" s="1" t="s">
        <v>21</v>
      </c>
      <c r="O510">
        <v>27</v>
      </c>
      <c r="P510">
        <v>10</v>
      </c>
      <c r="Q510">
        <v>37</v>
      </c>
      <c r="R510">
        <v>933056.08</v>
      </c>
    </row>
    <row r="511" spans="1:18" x14ac:dyDescent="0.35">
      <c r="A511" s="1" t="s">
        <v>1587</v>
      </c>
      <c r="B511" s="1" t="s">
        <v>34</v>
      </c>
      <c r="C511" s="1" t="s">
        <v>42</v>
      </c>
      <c r="D511">
        <v>4.5999999999999996</v>
      </c>
      <c r="E511">
        <v>63</v>
      </c>
      <c r="F511">
        <v>38.770000000000003</v>
      </c>
      <c r="G511">
        <v>1886</v>
      </c>
      <c r="H511">
        <v>24630</v>
      </c>
      <c r="I511">
        <v>17</v>
      </c>
      <c r="J511">
        <v>242</v>
      </c>
      <c r="K511">
        <v>237.71</v>
      </c>
      <c r="L511">
        <v>3.7</v>
      </c>
      <c r="M511">
        <v>2.2000000000000002</v>
      </c>
      <c r="N511" s="1" t="s">
        <v>21</v>
      </c>
      <c r="O511">
        <v>40</v>
      </c>
      <c r="P511">
        <v>1</v>
      </c>
      <c r="Q511">
        <v>41</v>
      </c>
      <c r="R511">
        <v>560993.76</v>
      </c>
    </row>
    <row r="512" spans="1:18" x14ac:dyDescent="0.35">
      <c r="A512" s="1" t="s">
        <v>1591</v>
      </c>
      <c r="B512" s="1" t="s">
        <v>34</v>
      </c>
      <c r="C512" s="1" t="s">
        <v>37</v>
      </c>
      <c r="D512">
        <v>3.4</v>
      </c>
      <c r="E512">
        <v>62</v>
      </c>
      <c r="F512">
        <v>58.96</v>
      </c>
      <c r="G512">
        <v>2510</v>
      </c>
      <c r="H512">
        <v>27499</v>
      </c>
      <c r="I512">
        <v>9</v>
      </c>
      <c r="J512">
        <v>865</v>
      </c>
      <c r="K512">
        <v>200.63</v>
      </c>
      <c r="L512">
        <v>3.2</v>
      </c>
      <c r="M512">
        <v>1.6</v>
      </c>
      <c r="N512" s="1" t="s">
        <v>27</v>
      </c>
      <c r="O512">
        <v>23</v>
      </c>
      <c r="P512">
        <v>1</v>
      </c>
      <c r="Q512">
        <v>24</v>
      </c>
      <c r="R512">
        <v>820243.87</v>
      </c>
    </row>
    <row r="513" spans="1:18" x14ac:dyDescent="0.35">
      <c r="A513" s="1" t="s">
        <v>1595</v>
      </c>
      <c r="B513" s="1" t="s">
        <v>34</v>
      </c>
      <c r="C513" s="1" t="s">
        <v>42</v>
      </c>
      <c r="D513">
        <v>3.5</v>
      </c>
      <c r="E513">
        <v>58</v>
      </c>
      <c r="F513">
        <v>38.86</v>
      </c>
      <c r="G513">
        <v>2361</v>
      </c>
      <c r="H513">
        <v>27392</v>
      </c>
      <c r="I513">
        <v>11</v>
      </c>
      <c r="J513">
        <v>766</v>
      </c>
      <c r="K513">
        <v>267.82</v>
      </c>
      <c r="L513">
        <v>9.6999999999999993</v>
      </c>
      <c r="M513">
        <v>5.2</v>
      </c>
      <c r="N513" s="1" t="s">
        <v>21</v>
      </c>
      <c r="O513">
        <v>12</v>
      </c>
      <c r="P513">
        <v>19</v>
      </c>
      <c r="Q513">
        <v>31</v>
      </c>
      <c r="R513">
        <v>519697.48</v>
      </c>
    </row>
    <row r="514" spans="1:18" x14ac:dyDescent="0.35">
      <c r="A514" s="1" t="s">
        <v>1602</v>
      </c>
      <c r="B514" s="1" t="s">
        <v>34</v>
      </c>
      <c r="C514" s="1" t="s">
        <v>20</v>
      </c>
      <c r="D514">
        <v>4.2</v>
      </c>
      <c r="E514">
        <v>50</v>
      </c>
      <c r="F514">
        <v>65.33</v>
      </c>
      <c r="G514">
        <v>3458</v>
      </c>
      <c r="H514">
        <v>39651</v>
      </c>
      <c r="I514">
        <v>4</v>
      </c>
      <c r="J514">
        <v>926</v>
      </c>
      <c r="K514">
        <v>116.08</v>
      </c>
      <c r="L514">
        <v>3.9</v>
      </c>
      <c r="M514">
        <v>5.3</v>
      </c>
      <c r="N514" s="1" t="s">
        <v>27</v>
      </c>
      <c r="O514">
        <v>17</v>
      </c>
      <c r="P514">
        <v>37</v>
      </c>
      <c r="Q514">
        <v>54</v>
      </c>
      <c r="R514">
        <v>736512.87</v>
      </c>
    </row>
    <row r="515" spans="1:18" x14ac:dyDescent="0.35">
      <c r="A515" s="1" t="s">
        <v>1605</v>
      </c>
      <c r="B515" s="1" t="s">
        <v>34</v>
      </c>
      <c r="C515" s="1" t="s">
        <v>24</v>
      </c>
      <c r="D515">
        <v>4.8</v>
      </c>
      <c r="E515">
        <v>53</v>
      </c>
      <c r="F515">
        <v>31.15</v>
      </c>
      <c r="G515">
        <v>4258</v>
      </c>
      <c r="H515">
        <v>46740</v>
      </c>
      <c r="I515">
        <v>4</v>
      </c>
      <c r="J515">
        <v>987</v>
      </c>
      <c r="K515">
        <v>75.069999999999993</v>
      </c>
      <c r="L515">
        <v>5.9</v>
      </c>
      <c r="M515">
        <v>5.6</v>
      </c>
      <c r="N515" s="1" t="s">
        <v>27</v>
      </c>
      <c r="O515">
        <v>20</v>
      </c>
      <c r="P515">
        <v>19</v>
      </c>
      <c r="Q515">
        <v>39</v>
      </c>
      <c r="R515">
        <v>383220.9</v>
      </c>
    </row>
    <row r="516" spans="1:18" x14ac:dyDescent="0.35">
      <c r="A516" s="1" t="s">
        <v>1608</v>
      </c>
      <c r="B516" s="1" t="s">
        <v>34</v>
      </c>
      <c r="C516" s="1" t="s">
        <v>37</v>
      </c>
      <c r="D516">
        <v>4.5</v>
      </c>
      <c r="E516">
        <v>59</v>
      </c>
      <c r="F516">
        <v>62.89</v>
      </c>
      <c r="G516">
        <v>2929</v>
      </c>
      <c r="H516">
        <v>37382</v>
      </c>
      <c r="I516">
        <v>13</v>
      </c>
      <c r="J516">
        <v>600</v>
      </c>
      <c r="K516">
        <v>203.17</v>
      </c>
      <c r="L516">
        <v>6.9</v>
      </c>
      <c r="M516">
        <v>9.1</v>
      </c>
      <c r="N516" s="1" t="s">
        <v>21</v>
      </c>
      <c r="O516">
        <v>10</v>
      </c>
      <c r="P516">
        <v>36</v>
      </c>
      <c r="Q516">
        <v>46</v>
      </c>
      <c r="R516">
        <v>843957.23</v>
      </c>
    </row>
    <row r="517" spans="1:18" x14ac:dyDescent="0.35">
      <c r="A517" s="1" t="s">
        <v>1609</v>
      </c>
      <c r="B517" s="1" t="s">
        <v>34</v>
      </c>
      <c r="C517" s="1" t="s">
        <v>24</v>
      </c>
      <c r="D517">
        <v>3.4</v>
      </c>
      <c r="E517">
        <v>64</v>
      </c>
      <c r="F517">
        <v>27.59</v>
      </c>
      <c r="G517">
        <v>1874</v>
      </c>
      <c r="H517">
        <v>23743</v>
      </c>
      <c r="I517">
        <v>10</v>
      </c>
      <c r="J517">
        <v>159</v>
      </c>
      <c r="K517">
        <v>276.35000000000002</v>
      </c>
      <c r="L517">
        <v>5.9</v>
      </c>
      <c r="M517">
        <v>8.3000000000000007</v>
      </c>
      <c r="N517" s="1" t="s">
        <v>27</v>
      </c>
      <c r="O517">
        <v>58</v>
      </c>
      <c r="P517">
        <v>23</v>
      </c>
      <c r="Q517">
        <v>81</v>
      </c>
      <c r="R517">
        <v>410352.38</v>
      </c>
    </row>
    <row r="518" spans="1:18" x14ac:dyDescent="0.35">
      <c r="A518" s="1" t="s">
        <v>1610</v>
      </c>
      <c r="B518" s="1" t="s">
        <v>34</v>
      </c>
      <c r="C518" s="1" t="s">
        <v>31</v>
      </c>
      <c r="D518">
        <v>3.7</v>
      </c>
      <c r="E518">
        <v>52</v>
      </c>
      <c r="F518">
        <v>38.47</v>
      </c>
      <c r="G518">
        <v>1184</v>
      </c>
      <c r="H518">
        <v>14177</v>
      </c>
      <c r="I518">
        <v>14</v>
      </c>
      <c r="J518">
        <v>241</v>
      </c>
      <c r="K518">
        <v>226.31</v>
      </c>
      <c r="L518">
        <v>3.9</v>
      </c>
      <c r="M518">
        <v>2.2999999999999998</v>
      </c>
      <c r="N518" s="1" t="s">
        <v>27</v>
      </c>
      <c r="O518">
        <v>5</v>
      </c>
      <c r="P518">
        <v>0</v>
      </c>
      <c r="Q518">
        <v>5</v>
      </c>
      <c r="R518">
        <v>458355.56</v>
      </c>
    </row>
    <row r="519" spans="1:18" x14ac:dyDescent="0.35">
      <c r="A519" s="1" t="s">
        <v>1613</v>
      </c>
      <c r="B519" s="1" t="s">
        <v>34</v>
      </c>
      <c r="C519" s="1" t="s">
        <v>37</v>
      </c>
      <c r="D519">
        <v>3.3</v>
      </c>
      <c r="E519">
        <v>50</v>
      </c>
      <c r="F519">
        <v>56.12</v>
      </c>
      <c r="G519">
        <v>999</v>
      </c>
      <c r="H519">
        <v>17696</v>
      </c>
      <c r="I519">
        <v>1</v>
      </c>
      <c r="J519">
        <v>634</v>
      </c>
      <c r="K519">
        <v>129.65</v>
      </c>
      <c r="L519">
        <v>9.6</v>
      </c>
      <c r="M519">
        <v>8.5</v>
      </c>
      <c r="N519" s="1" t="s">
        <v>21</v>
      </c>
      <c r="O519">
        <v>35</v>
      </c>
      <c r="P519">
        <v>37</v>
      </c>
      <c r="Q519">
        <v>72</v>
      </c>
      <c r="R519">
        <v>632255.93999999994</v>
      </c>
    </row>
    <row r="520" spans="1:18" x14ac:dyDescent="0.35">
      <c r="A520" s="1" t="s">
        <v>1614</v>
      </c>
      <c r="B520" s="1" t="s">
        <v>34</v>
      </c>
      <c r="C520" s="1" t="s">
        <v>37</v>
      </c>
      <c r="D520">
        <v>3.1</v>
      </c>
      <c r="E520">
        <v>60</v>
      </c>
      <c r="F520">
        <v>63.03</v>
      </c>
      <c r="G520">
        <v>1841</v>
      </c>
      <c r="H520">
        <v>17657</v>
      </c>
      <c r="I520">
        <v>12</v>
      </c>
      <c r="J520">
        <v>997</v>
      </c>
      <c r="K520">
        <v>198.21</v>
      </c>
      <c r="L520">
        <v>2.8</v>
      </c>
      <c r="M520">
        <v>8.6</v>
      </c>
      <c r="N520" s="1" t="s">
        <v>27</v>
      </c>
      <c r="O520">
        <v>7</v>
      </c>
      <c r="P520">
        <v>10</v>
      </c>
      <c r="Q520">
        <v>17</v>
      </c>
      <c r="R520">
        <v>852624.06</v>
      </c>
    </row>
    <row r="521" spans="1:18" x14ac:dyDescent="0.35">
      <c r="A521" s="1" t="s">
        <v>1615</v>
      </c>
      <c r="B521" s="1" t="s">
        <v>34</v>
      </c>
      <c r="C521" s="1" t="s">
        <v>20</v>
      </c>
      <c r="D521">
        <v>4.3</v>
      </c>
      <c r="E521">
        <v>61</v>
      </c>
      <c r="F521">
        <v>70.8</v>
      </c>
      <c r="G521">
        <v>1556</v>
      </c>
      <c r="H521">
        <v>20410</v>
      </c>
      <c r="I521">
        <v>17</v>
      </c>
      <c r="J521">
        <v>161</v>
      </c>
      <c r="K521">
        <v>223.87</v>
      </c>
      <c r="L521">
        <v>4.5</v>
      </c>
      <c r="M521">
        <v>4.0999999999999996</v>
      </c>
      <c r="N521" s="1" t="s">
        <v>27</v>
      </c>
      <c r="O521">
        <v>23</v>
      </c>
      <c r="P521">
        <v>41</v>
      </c>
      <c r="Q521">
        <v>64</v>
      </c>
      <c r="R521">
        <v>975324.9</v>
      </c>
    </row>
    <row r="522" spans="1:18" x14ac:dyDescent="0.35">
      <c r="A522" s="1" t="s">
        <v>1620</v>
      </c>
      <c r="B522" s="1" t="s">
        <v>34</v>
      </c>
      <c r="C522" s="1" t="s">
        <v>37</v>
      </c>
      <c r="D522">
        <v>3.7</v>
      </c>
      <c r="E522">
        <v>69</v>
      </c>
      <c r="F522">
        <v>61.78</v>
      </c>
      <c r="G522">
        <v>1810</v>
      </c>
      <c r="H522">
        <v>23157</v>
      </c>
      <c r="I522">
        <v>13</v>
      </c>
      <c r="J522">
        <v>405</v>
      </c>
      <c r="K522">
        <v>53.54</v>
      </c>
      <c r="L522">
        <v>9.1999999999999993</v>
      </c>
      <c r="M522">
        <v>1.6</v>
      </c>
      <c r="N522" s="1" t="s">
        <v>27</v>
      </c>
      <c r="O522">
        <v>32</v>
      </c>
      <c r="P522">
        <v>20</v>
      </c>
      <c r="Q522">
        <v>52</v>
      </c>
      <c r="R522">
        <v>959852.99</v>
      </c>
    </row>
    <row r="523" spans="1:18" x14ac:dyDescent="0.35">
      <c r="A523" s="1" t="s">
        <v>1624</v>
      </c>
      <c r="B523" s="1" t="s">
        <v>34</v>
      </c>
      <c r="C523" s="1" t="s">
        <v>42</v>
      </c>
      <c r="D523">
        <v>4.2</v>
      </c>
      <c r="E523">
        <v>66</v>
      </c>
      <c r="F523">
        <v>40.71</v>
      </c>
      <c r="G523">
        <v>2891</v>
      </c>
      <c r="H523">
        <v>29304</v>
      </c>
      <c r="I523">
        <v>8</v>
      </c>
      <c r="J523">
        <v>364</v>
      </c>
      <c r="K523">
        <v>92.98</v>
      </c>
      <c r="L523">
        <v>4.7</v>
      </c>
      <c r="M523">
        <v>9.9</v>
      </c>
      <c r="N523" s="1" t="s">
        <v>27</v>
      </c>
      <c r="O523">
        <v>47</v>
      </c>
      <c r="P523">
        <v>18</v>
      </c>
      <c r="Q523">
        <v>65</v>
      </c>
      <c r="R523">
        <v>612898.18999999994</v>
      </c>
    </row>
    <row r="524" spans="1:18" x14ac:dyDescent="0.35">
      <c r="A524" s="1" t="s">
        <v>1626</v>
      </c>
      <c r="B524" s="1" t="s">
        <v>34</v>
      </c>
      <c r="C524" s="1" t="s">
        <v>37</v>
      </c>
      <c r="D524">
        <v>4.0999999999999996</v>
      </c>
      <c r="E524">
        <v>56</v>
      </c>
      <c r="F524">
        <v>59.62</v>
      </c>
      <c r="G524">
        <v>1824</v>
      </c>
      <c r="H524">
        <v>20867</v>
      </c>
      <c r="I524">
        <v>19</v>
      </c>
      <c r="J524">
        <v>123</v>
      </c>
      <c r="K524">
        <v>281.52999999999997</v>
      </c>
      <c r="L524">
        <v>8.8000000000000007</v>
      </c>
      <c r="M524">
        <v>6.7</v>
      </c>
      <c r="N524" s="1" t="s">
        <v>27</v>
      </c>
      <c r="O524">
        <v>36</v>
      </c>
      <c r="P524">
        <v>19</v>
      </c>
      <c r="Q524">
        <v>55</v>
      </c>
      <c r="R524">
        <v>765234.13</v>
      </c>
    </row>
    <row r="525" spans="1:18" x14ac:dyDescent="0.35">
      <c r="A525" s="1" t="s">
        <v>1629</v>
      </c>
      <c r="B525" s="1" t="s">
        <v>34</v>
      </c>
      <c r="C525" s="1" t="s">
        <v>31</v>
      </c>
      <c r="D525">
        <v>3.6</v>
      </c>
      <c r="E525">
        <v>53</v>
      </c>
      <c r="F525">
        <v>30.39</v>
      </c>
      <c r="G525">
        <v>1719</v>
      </c>
      <c r="H525">
        <v>23248</v>
      </c>
      <c r="I525">
        <v>2</v>
      </c>
      <c r="J525">
        <v>456</v>
      </c>
      <c r="K525">
        <v>147.08000000000001</v>
      </c>
      <c r="L525">
        <v>4.2</v>
      </c>
      <c r="M525">
        <v>8.8000000000000007</v>
      </c>
      <c r="N525" s="1" t="s">
        <v>27</v>
      </c>
      <c r="O525">
        <v>24</v>
      </c>
      <c r="P525">
        <v>47</v>
      </c>
      <c r="Q525">
        <v>71</v>
      </c>
      <c r="R525">
        <v>368047.32</v>
      </c>
    </row>
    <row r="526" spans="1:18" x14ac:dyDescent="0.35">
      <c r="A526" s="1" t="s">
        <v>1634</v>
      </c>
      <c r="B526" s="1" t="s">
        <v>34</v>
      </c>
      <c r="C526" s="1" t="s">
        <v>20</v>
      </c>
      <c r="D526">
        <v>3.8</v>
      </c>
      <c r="E526">
        <v>63</v>
      </c>
      <c r="F526">
        <v>75.739999999999995</v>
      </c>
      <c r="G526">
        <v>3408</v>
      </c>
      <c r="H526">
        <v>35712</v>
      </c>
      <c r="I526">
        <v>1</v>
      </c>
      <c r="J526">
        <v>407</v>
      </c>
      <c r="K526">
        <v>171.14</v>
      </c>
      <c r="L526">
        <v>5.7</v>
      </c>
      <c r="M526">
        <v>7.5</v>
      </c>
      <c r="N526" s="1" t="s">
        <v>21</v>
      </c>
      <c r="O526">
        <v>13</v>
      </c>
      <c r="P526">
        <v>3</v>
      </c>
      <c r="Q526">
        <v>16</v>
      </c>
      <c r="R526">
        <v>1061508.22</v>
      </c>
    </row>
    <row r="527" spans="1:18" x14ac:dyDescent="0.35">
      <c r="A527" s="1" t="s">
        <v>1635</v>
      </c>
      <c r="B527" s="1" t="s">
        <v>34</v>
      </c>
      <c r="C527" s="1" t="s">
        <v>42</v>
      </c>
      <c r="D527">
        <v>3.9</v>
      </c>
      <c r="E527">
        <v>54</v>
      </c>
      <c r="F527">
        <v>38.5</v>
      </c>
      <c r="G527">
        <v>2590</v>
      </c>
      <c r="H527">
        <v>29278</v>
      </c>
      <c r="I527">
        <v>15</v>
      </c>
      <c r="J527">
        <v>148</v>
      </c>
      <c r="K527">
        <v>89.41</v>
      </c>
      <c r="L527">
        <v>1.4</v>
      </c>
      <c r="M527">
        <v>2.5</v>
      </c>
      <c r="N527" s="1" t="s">
        <v>27</v>
      </c>
      <c r="O527">
        <v>10</v>
      </c>
      <c r="P527">
        <v>35</v>
      </c>
      <c r="Q527">
        <v>45</v>
      </c>
      <c r="R527">
        <v>479628.4</v>
      </c>
    </row>
    <row r="528" spans="1:18" x14ac:dyDescent="0.35">
      <c r="A528" s="1" t="s">
        <v>1641</v>
      </c>
      <c r="B528" s="1" t="s">
        <v>34</v>
      </c>
      <c r="C528" s="1" t="s">
        <v>37</v>
      </c>
      <c r="D528">
        <v>4.4000000000000004</v>
      </c>
      <c r="E528">
        <v>52</v>
      </c>
      <c r="F528">
        <v>65.27</v>
      </c>
      <c r="G528">
        <v>1511</v>
      </c>
      <c r="H528">
        <v>15451</v>
      </c>
      <c r="I528">
        <v>2</v>
      </c>
      <c r="J528">
        <v>515</v>
      </c>
      <c r="K528">
        <v>282</v>
      </c>
      <c r="L528">
        <v>5.5</v>
      </c>
      <c r="M528">
        <v>4.9000000000000004</v>
      </c>
      <c r="N528" s="1" t="s">
        <v>27</v>
      </c>
      <c r="O528">
        <v>49</v>
      </c>
      <c r="P528">
        <v>40</v>
      </c>
      <c r="Q528">
        <v>89</v>
      </c>
      <c r="R528">
        <v>760372.84</v>
      </c>
    </row>
    <row r="529" spans="1:18" x14ac:dyDescent="0.35">
      <c r="A529" s="1" t="s">
        <v>1645</v>
      </c>
      <c r="B529" s="1" t="s">
        <v>34</v>
      </c>
      <c r="C529" s="1" t="s">
        <v>24</v>
      </c>
      <c r="D529">
        <v>4.0999999999999996</v>
      </c>
      <c r="E529">
        <v>56</v>
      </c>
      <c r="F529">
        <v>33.15</v>
      </c>
      <c r="G529">
        <v>2675</v>
      </c>
      <c r="H529">
        <v>34543</v>
      </c>
      <c r="I529">
        <v>19</v>
      </c>
      <c r="J529">
        <v>189</v>
      </c>
      <c r="K529">
        <v>115.56</v>
      </c>
      <c r="L529">
        <v>1.7</v>
      </c>
      <c r="M529">
        <v>2.2000000000000002</v>
      </c>
      <c r="N529" s="1" t="s">
        <v>21</v>
      </c>
      <c r="O529">
        <v>38</v>
      </c>
      <c r="P529">
        <v>3</v>
      </c>
      <c r="Q529">
        <v>41</v>
      </c>
      <c r="R529">
        <v>434978.4</v>
      </c>
    </row>
    <row r="530" spans="1:18" x14ac:dyDescent="0.35">
      <c r="A530" s="1" t="s">
        <v>1646</v>
      </c>
      <c r="B530" s="1" t="s">
        <v>34</v>
      </c>
      <c r="C530" s="1" t="s">
        <v>26</v>
      </c>
      <c r="D530">
        <v>4.5999999999999996</v>
      </c>
      <c r="E530">
        <v>53</v>
      </c>
      <c r="F530">
        <v>55.09</v>
      </c>
      <c r="G530">
        <v>3840</v>
      </c>
      <c r="H530">
        <v>39250</v>
      </c>
      <c r="I530">
        <v>9</v>
      </c>
      <c r="J530">
        <v>367</v>
      </c>
      <c r="K530">
        <v>225.15</v>
      </c>
      <c r="L530">
        <v>2.7</v>
      </c>
      <c r="M530">
        <v>7.9</v>
      </c>
      <c r="N530" s="1" t="s">
        <v>27</v>
      </c>
      <c r="O530">
        <v>2</v>
      </c>
      <c r="P530">
        <v>51</v>
      </c>
      <c r="Q530">
        <v>53</v>
      </c>
      <c r="R530">
        <v>665105.9</v>
      </c>
    </row>
    <row r="531" spans="1:18" x14ac:dyDescent="0.35">
      <c r="A531" s="1" t="s">
        <v>1647</v>
      </c>
      <c r="B531" s="1" t="s">
        <v>34</v>
      </c>
      <c r="C531" s="1" t="s">
        <v>37</v>
      </c>
      <c r="D531">
        <v>3.1</v>
      </c>
      <c r="E531">
        <v>54</v>
      </c>
      <c r="F531">
        <v>64.510000000000005</v>
      </c>
      <c r="G531">
        <v>3024</v>
      </c>
      <c r="H531">
        <v>35349</v>
      </c>
      <c r="I531">
        <v>7</v>
      </c>
      <c r="J531">
        <v>425</v>
      </c>
      <c r="K531">
        <v>278.79000000000002</v>
      </c>
      <c r="L531">
        <v>5.3</v>
      </c>
      <c r="M531">
        <v>1.4</v>
      </c>
      <c r="N531" s="1" t="s">
        <v>27</v>
      </c>
      <c r="O531">
        <v>20</v>
      </c>
      <c r="P531">
        <v>5</v>
      </c>
      <c r="Q531">
        <v>25</v>
      </c>
      <c r="R531">
        <v>782011.46</v>
      </c>
    </row>
    <row r="532" spans="1:18" x14ac:dyDescent="0.35">
      <c r="A532" s="1" t="s">
        <v>1648</v>
      </c>
      <c r="B532" s="1" t="s">
        <v>34</v>
      </c>
      <c r="C532" s="1" t="s">
        <v>24</v>
      </c>
      <c r="D532">
        <v>5</v>
      </c>
      <c r="E532">
        <v>65</v>
      </c>
      <c r="F532">
        <v>35.94</v>
      </c>
      <c r="G532">
        <v>3637</v>
      </c>
      <c r="H532">
        <v>38689</v>
      </c>
      <c r="I532">
        <v>14</v>
      </c>
      <c r="J532">
        <v>269</v>
      </c>
      <c r="K532">
        <v>197.56</v>
      </c>
      <c r="L532">
        <v>3.1</v>
      </c>
      <c r="M532">
        <v>3.8</v>
      </c>
      <c r="N532" s="1" t="s">
        <v>21</v>
      </c>
      <c r="O532">
        <v>21</v>
      </c>
      <c r="P532">
        <v>64</v>
      </c>
      <c r="Q532">
        <v>85</v>
      </c>
      <c r="R532">
        <v>540038.75</v>
      </c>
    </row>
    <row r="533" spans="1:18" x14ac:dyDescent="0.35">
      <c r="A533" s="1" t="s">
        <v>1649</v>
      </c>
      <c r="B533" s="1" t="s">
        <v>34</v>
      </c>
      <c r="C533" s="1" t="s">
        <v>37</v>
      </c>
      <c r="D533">
        <v>3.9</v>
      </c>
      <c r="E533">
        <v>64</v>
      </c>
      <c r="F533">
        <v>57.01</v>
      </c>
      <c r="G533">
        <v>2513</v>
      </c>
      <c r="H533">
        <v>29940</v>
      </c>
      <c r="I533">
        <v>2</v>
      </c>
      <c r="J533">
        <v>398</v>
      </c>
      <c r="K533">
        <v>265.31</v>
      </c>
      <c r="L533">
        <v>4.9000000000000004</v>
      </c>
      <c r="M533">
        <v>8.6</v>
      </c>
      <c r="N533" s="1" t="s">
        <v>27</v>
      </c>
      <c r="O533">
        <v>3</v>
      </c>
      <c r="P533">
        <v>19</v>
      </c>
      <c r="Q533">
        <v>22</v>
      </c>
      <c r="R533">
        <v>815118.88</v>
      </c>
    </row>
    <row r="534" spans="1:18" x14ac:dyDescent="0.35">
      <c r="A534" s="1" t="s">
        <v>1654</v>
      </c>
      <c r="B534" s="1" t="s">
        <v>34</v>
      </c>
      <c r="C534" s="1" t="s">
        <v>37</v>
      </c>
      <c r="D534">
        <v>4.9000000000000004</v>
      </c>
      <c r="E534">
        <v>52</v>
      </c>
      <c r="F534">
        <v>55.81</v>
      </c>
      <c r="G534">
        <v>1929</v>
      </c>
      <c r="H534">
        <v>27101</v>
      </c>
      <c r="I534">
        <v>12</v>
      </c>
      <c r="J534">
        <v>720</v>
      </c>
      <c r="K534">
        <v>269.97000000000003</v>
      </c>
      <c r="L534">
        <v>3</v>
      </c>
      <c r="M534">
        <v>8.4</v>
      </c>
      <c r="N534" s="1" t="s">
        <v>27</v>
      </c>
      <c r="O534">
        <v>48</v>
      </c>
      <c r="P534">
        <v>17</v>
      </c>
      <c r="Q534">
        <v>65</v>
      </c>
      <c r="R534">
        <v>662580.47999999998</v>
      </c>
    </row>
    <row r="535" spans="1:18" x14ac:dyDescent="0.35">
      <c r="A535" s="1" t="s">
        <v>1661</v>
      </c>
      <c r="B535" s="1" t="s">
        <v>34</v>
      </c>
      <c r="C535" s="1" t="s">
        <v>37</v>
      </c>
      <c r="D535">
        <v>4.0999999999999996</v>
      </c>
      <c r="E535">
        <v>55</v>
      </c>
      <c r="F535">
        <v>62.7</v>
      </c>
      <c r="G535">
        <v>3503</v>
      </c>
      <c r="H535">
        <v>42862</v>
      </c>
      <c r="I535">
        <v>4</v>
      </c>
      <c r="J535">
        <v>139</v>
      </c>
      <c r="K535">
        <v>65.91</v>
      </c>
      <c r="L535">
        <v>9.6</v>
      </c>
      <c r="M535">
        <v>2.9</v>
      </c>
      <c r="N535" s="1" t="s">
        <v>27</v>
      </c>
      <c r="O535">
        <v>36</v>
      </c>
      <c r="P535">
        <v>19</v>
      </c>
      <c r="Q535">
        <v>55</v>
      </c>
      <c r="R535">
        <v>776595.6</v>
      </c>
    </row>
    <row r="536" spans="1:18" x14ac:dyDescent="0.35">
      <c r="A536" s="1" t="s">
        <v>1666</v>
      </c>
      <c r="B536" s="1" t="s">
        <v>34</v>
      </c>
      <c r="C536" s="1" t="s">
        <v>24</v>
      </c>
      <c r="D536">
        <v>4.5999999999999996</v>
      </c>
      <c r="E536">
        <v>53</v>
      </c>
      <c r="F536">
        <v>28.04</v>
      </c>
      <c r="G536">
        <v>1588</v>
      </c>
      <c r="H536">
        <v>21938</v>
      </c>
      <c r="I536">
        <v>11</v>
      </c>
      <c r="J536">
        <v>804</v>
      </c>
      <c r="K536">
        <v>133.11000000000001</v>
      </c>
      <c r="L536">
        <v>1.4</v>
      </c>
      <c r="M536">
        <v>4.5999999999999996</v>
      </c>
      <c r="N536" s="1" t="s">
        <v>21</v>
      </c>
      <c r="O536">
        <v>46</v>
      </c>
      <c r="P536">
        <v>29</v>
      </c>
      <c r="Q536">
        <v>75</v>
      </c>
      <c r="R536">
        <v>346650.18</v>
      </c>
    </row>
    <row r="537" spans="1:18" x14ac:dyDescent="0.35">
      <c r="A537" s="1" t="s">
        <v>1669</v>
      </c>
      <c r="B537" s="1" t="s">
        <v>34</v>
      </c>
      <c r="C537" s="1" t="s">
        <v>24</v>
      </c>
      <c r="D537">
        <v>4</v>
      </c>
      <c r="E537">
        <v>65</v>
      </c>
      <c r="F537">
        <v>34.21</v>
      </c>
      <c r="G537">
        <v>3242</v>
      </c>
      <c r="H537">
        <v>33086</v>
      </c>
      <c r="I537">
        <v>7</v>
      </c>
      <c r="J537">
        <v>983</v>
      </c>
      <c r="K537">
        <v>132.99</v>
      </c>
      <c r="L537">
        <v>5.9</v>
      </c>
      <c r="M537">
        <v>2.8</v>
      </c>
      <c r="N537" s="1" t="s">
        <v>21</v>
      </c>
      <c r="O537">
        <v>64</v>
      </c>
      <c r="P537">
        <v>25</v>
      </c>
      <c r="Q537">
        <v>89</v>
      </c>
      <c r="R537">
        <v>509857.34</v>
      </c>
    </row>
    <row r="538" spans="1:18" x14ac:dyDescent="0.35">
      <c r="A538" s="1" t="s">
        <v>1671</v>
      </c>
      <c r="B538" s="1" t="s">
        <v>34</v>
      </c>
      <c r="C538" s="1" t="s">
        <v>26</v>
      </c>
      <c r="D538">
        <v>3.6</v>
      </c>
      <c r="E538">
        <v>55</v>
      </c>
      <c r="F538">
        <v>53.23</v>
      </c>
      <c r="G538">
        <v>2302</v>
      </c>
      <c r="H538">
        <v>26081</v>
      </c>
      <c r="I538">
        <v>3</v>
      </c>
      <c r="J538">
        <v>981</v>
      </c>
      <c r="K538">
        <v>99.38</v>
      </c>
      <c r="L538">
        <v>8.1999999999999993</v>
      </c>
      <c r="M538">
        <v>3.1</v>
      </c>
      <c r="N538" s="1" t="s">
        <v>27</v>
      </c>
      <c r="O538">
        <v>53</v>
      </c>
      <c r="P538">
        <v>46</v>
      </c>
      <c r="Q538">
        <v>99</v>
      </c>
      <c r="R538">
        <v>661794.17000000004</v>
      </c>
    </row>
    <row r="539" spans="1:18" x14ac:dyDescent="0.35">
      <c r="A539" s="1" t="s">
        <v>1673</v>
      </c>
      <c r="B539" s="1" t="s">
        <v>34</v>
      </c>
      <c r="C539" s="1" t="s">
        <v>31</v>
      </c>
      <c r="D539">
        <v>3.6</v>
      </c>
      <c r="E539">
        <v>55</v>
      </c>
      <c r="F539">
        <v>32.340000000000003</v>
      </c>
      <c r="G539">
        <v>1177</v>
      </c>
      <c r="H539">
        <v>12488</v>
      </c>
      <c r="I539">
        <v>14</v>
      </c>
      <c r="J539">
        <v>272</v>
      </c>
      <c r="K539">
        <v>63.08</v>
      </c>
      <c r="L539">
        <v>8.5</v>
      </c>
      <c r="M539">
        <v>7.3</v>
      </c>
      <c r="N539" s="1" t="s">
        <v>21</v>
      </c>
      <c r="O539">
        <v>37</v>
      </c>
      <c r="P539">
        <v>41</v>
      </c>
      <c r="Q539">
        <v>78</v>
      </c>
      <c r="R539">
        <v>416891.72</v>
      </c>
    </row>
    <row r="540" spans="1:18" x14ac:dyDescent="0.35">
      <c r="A540" s="1" t="s">
        <v>1679</v>
      </c>
      <c r="B540" s="1" t="s">
        <v>34</v>
      </c>
      <c r="C540" s="1" t="s">
        <v>24</v>
      </c>
      <c r="D540">
        <v>3.9</v>
      </c>
      <c r="E540">
        <v>57</v>
      </c>
      <c r="F540">
        <v>32.130000000000003</v>
      </c>
      <c r="G540">
        <v>2404</v>
      </c>
      <c r="H540">
        <v>30079</v>
      </c>
      <c r="I540">
        <v>2</v>
      </c>
      <c r="J540">
        <v>329</v>
      </c>
      <c r="K540">
        <v>53.31</v>
      </c>
      <c r="L540">
        <v>9.1</v>
      </c>
      <c r="M540">
        <v>2.6</v>
      </c>
      <c r="N540" s="1" t="s">
        <v>27</v>
      </c>
      <c r="O540">
        <v>51</v>
      </c>
      <c r="P540">
        <v>35</v>
      </c>
      <c r="Q540">
        <v>86</v>
      </c>
      <c r="R540">
        <v>417459.92</v>
      </c>
    </row>
    <row r="541" spans="1:18" x14ac:dyDescent="0.35">
      <c r="A541" s="1" t="s">
        <v>1683</v>
      </c>
      <c r="B541" s="1" t="s">
        <v>34</v>
      </c>
      <c r="C541" s="1" t="s">
        <v>37</v>
      </c>
      <c r="D541">
        <v>3.3</v>
      </c>
      <c r="E541">
        <v>59</v>
      </c>
      <c r="F541">
        <v>58.5</v>
      </c>
      <c r="G541">
        <v>1814</v>
      </c>
      <c r="H541">
        <v>17828</v>
      </c>
      <c r="I541">
        <v>14</v>
      </c>
      <c r="J541">
        <v>923</v>
      </c>
      <c r="K541">
        <v>105.74</v>
      </c>
      <c r="L541">
        <v>4.2</v>
      </c>
      <c r="M541">
        <v>8</v>
      </c>
      <c r="N541" s="1" t="s">
        <v>21</v>
      </c>
      <c r="O541">
        <v>2</v>
      </c>
      <c r="P541">
        <v>4</v>
      </c>
      <c r="Q541">
        <v>6</v>
      </c>
      <c r="R541">
        <v>781787.9</v>
      </c>
    </row>
    <row r="542" spans="1:18" x14ac:dyDescent="0.35">
      <c r="A542" s="1" t="s">
        <v>1684</v>
      </c>
      <c r="B542" s="1" t="s">
        <v>34</v>
      </c>
      <c r="C542" s="1" t="s">
        <v>37</v>
      </c>
      <c r="D542">
        <v>4.2</v>
      </c>
      <c r="E542">
        <v>69</v>
      </c>
      <c r="F542">
        <v>59.6</v>
      </c>
      <c r="G542">
        <v>3160</v>
      </c>
      <c r="H542">
        <v>39611</v>
      </c>
      <c r="I542">
        <v>1</v>
      </c>
      <c r="J542">
        <v>616</v>
      </c>
      <c r="K542">
        <v>228.89</v>
      </c>
      <c r="L542">
        <v>4.9000000000000004</v>
      </c>
      <c r="M542">
        <v>1.3</v>
      </c>
      <c r="N542" s="1" t="s">
        <v>27</v>
      </c>
      <c r="O542">
        <v>47</v>
      </c>
      <c r="P542">
        <v>19</v>
      </c>
      <c r="Q542">
        <v>66</v>
      </c>
      <c r="R542">
        <v>916601.75</v>
      </c>
    </row>
    <row r="543" spans="1:18" x14ac:dyDescent="0.35">
      <c r="A543" s="1" t="s">
        <v>1686</v>
      </c>
      <c r="B543" s="1" t="s">
        <v>34</v>
      </c>
      <c r="C543" s="1" t="s">
        <v>31</v>
      </c>
      <c r="D543">
        <v>3.4</v>
      </c>
      <c r="E543">
        <v>52</v>
      </c>
      <c r="F543">
        <v>30.1</v>
      </c>
      <c r="G543">
        <v>2245</v>
      </c>
      <c r="H543">
        <v>24568</v>
      </c>
      <c r="I543">
        <v>17</v>
      </c>
      <c r="J543">
        <v>520</v>
      </c>
      <c r="K543">
        <v>241.31</v>
      </c>
      <c r="L543">
        <v>4.5999999999999996</v>
      </c>
      <c r="M543">
        <v>6</v>
      </c>
      <c r="N543" s="1" t="s">
        <v>27</v>
      </c>
      <c r="O543">
        <v>47</v>
      </c>
      <c r="P543">
        <v>10</v>
      </c>
      <c r="Q543">
        <v>57</v>
      </c>
      <c r="R543">
        <v>372430.4</v>
      </c>
    </row>
    <row r="544" spans="1:18" x14ac:dyDescent="0.35">
      <c r="A544" s="1" t="s">
        <v>1688</v>
      </c>
      <c r="B544" s="1" t="s">
        <v>34</v>
      </c>
      <c r="C544" s="1" t="s">
        <v>26</v>
      </c>
      <c r="D544">
        <v>3</v>
      </c>
      <c r="E544">
        <v>59</v>
      </c>
      <c r="F544">
        <v>46.57</v>
      </c>
      <c r="G544">
        <v>793</v>
      </c>
      <c r="H544">
        <v>11451</v>
      </c>
      <c r="I544">
        <v>10</v>
      </c>
      <c r="J544">
        <v>592</v>
      </c>
      <c r="K544">
        <v>249.02</v>
      </c>
      <c r="L544">
        <v>4.2</v>
      </c>
      <c r="M544">
        <v>8.6</v>
      </c>
      <c r="N544" s="1" t="s">
        <v>21</v>
      </c>
      <c r="O544">
        <v>13</v>
      </c>
      <c r="P544">
        <v>20</v>
      </c>
      <c r="Q544">
        <v>33</v>
      </c>
      <c r="R544">
        <v>622613.82999999996</v>
      </c>
    </row>
    <row r="545" spans="1:18" x14ac:dyDescent="0.35">
      <c r="A545" s="1" t="s">
        <v>1691</v>
      </c>
      <c r="B545" s="1" t="s">
        <v>34</v>
      </c>
      <c r="C545" s="1" t="s">
        <v>20</v>
      </c>
      <c r="D545">
        <v>3.7</v>
      </c>
      <c r="E545">
        <v>50</v>
      </c>
      <c r="F545">
        <v>69.14</v>
      </c>
      <c r="G545">
        <v>2059</v>
      </c>
      <c r="H545">
        <v>26208</v>
      </c>
      <c r="I545">
        <v>19</v>
      </c>
      <c r="J545">
        <v>593</v>
      </c>
      <c r="K545">
        <v>146.53</v>
      </c>
      <c r="L545">
        <v>4.0999999999999996</v>
      </c>
      <c r="M545">
        <v>6</v>
      </c>
      <c r="N545" s="1" t="s">
        <v>21</v>
      </c>
      <c r="O545">
        <v>39</v>
      </c>
      <c r="P545">
        <v>41</v>
      </c>
      <c r="Q545">
        <v>80</v>
      </c>
      <c r="R545">
        <v>792249.1</v>
      </c>
    </row>
    <row r="546" spans="1:18" x14ac:dyDescent="0.35">
      <c r="A546" s="1" t="s">
        <v>1693</v>
      </c>
      <c r="B546" s="1" t="s">
        <v>34</v>
      </c>
      <c r="C546" s="1" t="s">
        <v>42</v>
      </c>
      <c r="D546">
        <v>3.7</v>
      </c>
      <c r="E546">
        <v>59</v>
      </c>
      <c r="F546">
        <v>43.07</v>
      </c>
      <c r="G546">
        <v>2960</v>
      </c>
      <c r="H546">
        <v>36708</v>
      </c>
      <c r="I546">
        <v>7</v>
      </c>
      <c r="J546">
        <v>255</v>
      </c>
      <c r="K546">
        <v>252.52</v>
      </c>
      <c r="L546">
        <v>8.6999999999999993</v>
      </c>
      <c r="M546">
        <v>3.8</v>
      </c>
      <c r="N546" s="1" t="s">
        <v>27</v>
      </c>
      <c r="O546">
        <v>22</v>
      </c>
      <c r="P546">
        <v>42</v>
      </c>
      <c r="Q546">
        <v>64</v>
      </c>
      <c r="R546">
        <v>579299.35</v>
      </c>
    </row>
    <row r="547" spans="1:18" x14ac:dyDescent="0.35">
      <c r="A547" s="1" t="s">
        <v>1696</v>
      </c>
      <c r="B547" s="1" t="s">
        <v>34</v>
      </c>
      <c r="C547" s="1" t="s">
        <v>37</v>
      </c>
      <c r="D547">
        <v>4.3</v>
      </c>
      <c r="E547">
        <v>65</v>
      </c>
      <c r="F547">
        <v>64.150000000000006</v>
      </c>
      <c r="G547">
        <v>3150</v>
      </c>
      <c r="H547">
        <v>30985</v>
      </c>
      <c r="I547">
        <v>4</v>
      </c>
      <c r="J547">
        <v>122</v>
      </c>
      <c r="K547">
        <v>143.04</v>
      </c>
      <c r="L547">
        <v>2.4</v>
      </c>
      <c r="M547">
        <v>3</v>
      </c>
      <c r="N547" s="1" t="s">
        <v>27</v>
      </c>
      <c r="O547">
        <v>62</v>
      </c>
      <c r="P547">
        <v>52</v>
      </c>
      <c r="Q547">
        <v>114</v>
      </c>
      <c r="R547">
        <v>933706.6</v>
      </c>
    </row>
    <row r="548" spans="1:18" x14ac:dyDescent="0.35">
      <c r="A548" s="1" t="s">
        <v>1702</v>
      </c>
      <c r="B548" s="1" t="s">
        <v>34</v>
      </c>
      <c r="C548" s="1" t="s">
        <v>20</v>
      </c>
      <c r="D548">
        <v>4.0999999999999996</v>
      </c>
      <c r="E548">
        <v>68</v>
      </c>
      <c r="F548">
        <v>66.290000000000006</v>
      </c>
      <c r="G548">
        <v>4093</v>
      </c>
      <c r="H548">
        <v>43638</v>
      </c>
      <c r="I548">
        <v>1</v>
      </c>
      <c r="J548">
        <v>463</v>
      </c>
      <c r="K548">
        <v>183.52</v>
      </c>
      <c r="L548">
        <v>8.5</v>
      </c>
      <c r="M548">
        <v>5.4</v>
      </c>
      <c r="N548" s="1" t="s">
        <v>27</v>
      </c>
      <c r="O548">
        <v>54</v>
      </c>
      <c r="P548">
        <v>6</v>
      </c>
      <c r="Q548">
        <v>60</v>
      </c>
      <c r="R548">
        <v>1008365.48</v>
      </c>
    </row>
    <row r="549" spans="1:18" x14ac:dyDescent="0.35">
      <c r="A549" s="1" t="s">
        <v>1706</v>
      </c>
      <c r="B549" s="1" t="s">
        <v>34</v>
      </c>
      <c r="C549" s="1" t="s">
        <v>37</v>
      </c>
      <c r="D549">
        <v>3.6</v>
      </c>
      <c r="E549">
        <v>51</v>
      </c>
      <c r="F549">
        <v>60.27</v>
      </c>
      <c r="G549">
        <v>2989</v>
      </c>
      <c r="H549">
        <v>36125</v>
      </c>
      <c r="I549">
        <v>17</v>
      </c>
      <c r="J549">
        <v>807</v>
      </c>
      <c r="K549">
        <v>203.35</v>
      </c>
      <c r="L549">
        <v>6.5</v>
      </c>
      <c r="M549">
        <v>1.4</v>
      </c>
      <c r="N549" s="1" t="s">
        <v>21</v>
      </c>
      <c r="O549">
        <v>29</v>
      </c>
      <c r="P549">
        <v>30</v>
      </c>
      <c r="Q549">
        <v>59</v>
      </c>
      <c r="R549">
        <v>705565.31</v>
      </c>
    </row>
    <row r="550" spans="1:18" x14ac:dyDescent="0.35">
      <c r="A550" s="1" t="s">
        <v>1708</v>
      </c>
      <c r="B550" s="1" t="s">
        <v>34</v>
      </c>
      <c r="C550" s="1" t="s">
        <v>24</v>
      </c>
      <c r="D550">
        <v>4.8</v>
      </c>
      <c r="E550">
        <v>66</v>
      </c>
      <c r="F550">
        <v>30.65</v>
      </c>
      <c r="G550">
        <v>1276</v>
      </c>
      <c r="H550">
        <v>13294</v>
      </c>
      <c r="I550">
        <v>9</v>
      </c>
      <c r="J550">
        <v>262</v>
      </c>
      <c r="K550">
        <v>180.6</v>
      </c>
      <c r="L550">
        <v>8.6999999999999993</v>
      </c>
      <c r="M550">
        <v>2.1</v>
      </c>
      <c r="N550" s="1" t="s">
        <v>27</v>
      </c>
      <c r="O550">
        <v>0</v>
      </c>
      <c r="P550">
        <v>63</v>
      </c>
      <c r="Q550">
        <v>63</v>
      </c>
      <c r="R550">
        <v>462448.75</v>
      </c>
    </row>
    <row r="551" spans="1:18" x14ac:dyDescent="0.35">
      <c r="A551" s="1" t="s">
        <v>1709</v>
      </c>
      <c r="B551" s="1" t="s">
        <v>34</v>
      </c>
      <c r="C551" s="1" t="s">
        <v>37</v>
      </c>
      <c r="D551">
        <v>3.2</v>
      </c>
      <c r="E551">
        <v>59</v>
      </c>
      <c r="F551">
        <v>55.79</v>
      </c>
      <c r="G551">
        <v>692</v>
      </c>
      <c r="H551">
        <v>5277</v>
      </c>
      <c r="I551">
        <v>9</v>
      </c>
      <c r="J551">
        <v>820</v>
      </c>
      <c r="K551">
        <v>245.88</v>
      </c>
      <c r="L551">
        <v>9.5</v>
      </c>
      <c r="M551">
        <v>3.3</v>
      </c>
      <c r="N551" s="1" t="s">
        <v>27</v>
      </c>
      <c r="O551">
        <v>34</v>
      </c>
      <c r="P551">
        <v>42</v>
      </c>
      <c r="Q551">
        <v>76</v>
      </c>
      <c r="R551">
        <v>743444.47999999998</v>
      </c>
    </row>
    <row r="552" spans="1:18" x14ac:dyDescent="0.35">
      <c r="A552" s="1" t="s">
        <v>1710</v>
      </c>
      <c r="B552" s="1" t="s">
        <v>34</v>
      </c>
      <c r="C552" s="1" t="s">
        <v>31</v>
      </c>
      <c r="D552">
        <v>4</v>
      </c>
      <c r="E552">
        <v>70</v>
      </c>
      <c r="F552">
        <v>34.840000000000003</v>
      </c>
      <c r="G552">
        <v>2047</v>
      </c>
      <c r="H552">
        <v>29003</v>
      </c>
      <c r="I552">
        <v>5</v>
      </c>
      <c r="J552">
        <v>116</v>
      </c>
      <c r="K552">
        <v>153.46</v>
      </c>
      <c r="L552">
        <v>1.5</v>
      </c>
      <c r="M552">
        <v>7.7</v>
      </c>
      <c r="N552" s="1" t="s">
        <v>21</v>
      </c>
      <c r="O552">
        <v>20</v>
      </c>
      <c r="P552">
        <v>52</v>
      </c>
      <c r="Q552">
        <v>72</v>
      </c>
      <c r="R552">
        <v>550958.32999999996</v>
      </c>
    </row>
    <row r="553" spans="1:18" x14ac:dyDescent="0.35">
      <c r="A553" s="1" t="s">
        <v>1714</v>
      </c>
      <c r="B553" s="1" t="s">
        <v>34</v>
      </c>
      <c r="C553" s="1" t="s">
        <v>26</v>
      </c>
      <c r="D553">
        <v>4.0999999999999996</v>
      </c>
      <c r="E553">
        <v>51</v>
      </c>
      <c r="F553">
        <v>49.08</v>
      </c>
      <c r="G553">
        <v>1752</v>
      </c>
      <c r="H553">
        <v>24384</v>
      </c>
      <c r="I553">
        <v>5</v>
      </c>
      <c r="J553">
        <v>420</v>
      </c>
      <c r="K553">
        <v>158.6</v>
      </c>
      <c r="L553">
        <v>2.1</v>
      </c>
      <c r="M553">
        <v>3.9</v>
      </c>
      <c r="N553" s="1" t="s">
        <v>21</v>
      </c>
      <c r="O553">
        <v>15</v>
      </c>
      <c r="P553">
        <v>29</v>
      </c>
      <c r="Q553">
        <v>44</v>
      </c>
      <c r="R553">
        <v>563021.24</v>
      </c>
    </row>
    <row r="554" spans="1:18" x14ac:dyDescent="0.35">
      <c r="A554" s="1" t="s">
        <v>1720</v>
      </c>
      <c r="B554" s="1" t="s">
        <v>34</v>
      </c>
      <c r="C554" s="1" t="s">
        <v>31</v>
      </c>
      <c r="D554">
        <v>3.4</v>
      </c>
      <c r="E554">
        <v>55</v>
      </c>
      <c r="F554">
        <v>34.119999999999997</v>
      </c>
      <c r="G554">
        <v>1822</v>
      </c>
      <c r="H554">
        <v>21755</v>
      </c>
      <c r="I554">
        <v>19</v>
      </c>
      <c r="J554">
        <v>811</v>
      </c>
      <c r="K554">
        <v>244.75</v>
      </c>
      <c r="L554">
        <v>6.1</v>
      </c>
      <c r="M554">
        <v>7</v>
      </c>
      <c r="N554" s="1" t="s">
        <v>21</v>
      </c>
      <c r="O554">
        <v>12</v>
      </c>
      <c r="P554">
        <v>40</v>
      </c>
      <c r="Q554">
        <v>52</v>
      </c>
      <c r="R554">
        <v>443742.39</v>
      </c>
    </row>
    <row r="555" spans="1:18" x14ac:dyDescent="0.35">
      <c r="A555" s="1" t="s">
        <v>1722</v>
      </c>
      <c r="B555" s="1" t="s">
        <v>34</v>
      </c>
      <c r="C555" s="1" t="s">
        <v>20</v>
      </c>
      <c r="D555">
        <v>4.9000000000000004</v>
      </c>
      <c r="E555">
        <v>62</v>
      </c>
      <c r="F555">
        <v>67.61</v>
      </c>
      <c r="G555">
        <v>2995</v>
      </c>
      <c r="H555">
        <v>34849</v>
      </c>
      <c r="I555">
        <v>7</v>
      </c>
      <c r="J555">
        <v>958</v>
      </c>
      <c r="K555">
        <v>56.29</v>
      </c>
      <c r="L555">
        <v>5.9</v>
      </c>
      <c r="M555">
        <v>4.9000000000000004</v>
      </c>
      <c r="N555" s="1" t="s">
        <v>27</v>
      </c>
      <c r="O555">
        <v>17</v>
      </c>
      <c r="P555">
        <v>58</v>
      </c>
      <c r="Q555">
        <v>75</v>
      </c>
      <c r="R555">
        <v>943630.28</v>
      </c>
    </row>
    <row r="556" spans="1:18" x14ac:dyDescent="0.35">
      <c r="A556" s="1" t="s">
        <v>1731</v>
      </c>
      <c r="B556" s="1" t="s">
        <v>34</v>
      </c>
      <c r="C556" s="1" t="s">
        <v>42</v>
      </c>
      <c r="D556">
        <v>4.4000000000000004</v>
      </c>
      <c r="E556">
        <v>69</v>
      </c>
      <c r="F556">
        <v>42.1</v>
      </c>
      <c r="G556">
        <v>2608</v>
      </c>
      <c r="H556">
        <v>32052</v>
      </c>
      <c r="I556">
        <v>15</v>
      </c>
      <c r="J556">
        <v>468</v>
      </c>
      <c r="K556">
        <v>187.22</v>
      </c>
      <c r="L556">
        <v>5.4</v>
      </c>
      <c r="M556">
        <v>3.2</v>
      </c>
      <c r="N556" s="1" t="s">
        <v>27</v>
      </c>
      <c r="O556">
        <v>53</v>
      </c>
      <c r="P556">
        <v>61</v>
      </c>
      <c r="Q556">
        <v>114</v>
      </c>
      <c r="R556">
        <v>666723.1</v>
      </c>
    </row>
    <row r="557" spans="1:18" x14ac:dyDescent="0.35">
      <c r="A557" s="1" t="s">
        <v>1732</v>
      </c>
      <c r="B557" s="1" t="s">
        <v>34</v>
      </c>
      <c r="C557" s="1" t="s">
        <v>20</v>
      </c>
      <c r="D557">
        <v>4.8</v>
      </c>
      <c r="E557">
        <v>50</v>
      </c>
      <c r="F557">
        <v>75.08</v>
      </c>
      <c r="G557">
        <v>2085</v>
      </c>
      <c r="H557">
        <v>29007</v>
      </c>
      <c r="I557">
        <v>16</v>
      </c>
      <c r="J557">
        <v>354</v>
      </c>
      <c r="K557">
        <v>288.57</v>
      </c>
      <c r="L557">
        <v>3.4</v>
      </c>
      <c r="M557">
        <v>8.9</v>
      </c>
      <c r="N557" s="1" t="s">
        <v>21</v>
      </c>
      <c r="O557">
        <v>26</v>
      </c>
      <c r="P557">
        <v>14</v>
      </c>
      <c r="Q557">
        <v>40</v>
      </c>
      <c r="R557">
        <v>852565.05</v>
      </c>
    </row>
    <row r="558" spans="1:18" x14ac:dyDescent="0.35">
      <c r="A558" s="1" t="s">
        <v>1739</v>
      </c>
      <c r="B558" s="1" t="s">
        <v>34</v>
      </c>
      <c r="C558" s="1" t="s">
        <v>31</v>
      </c>
      <c r="D558">
        <v>4.0999999999999996</v>
      </c>
      <c r="E558">
        <v>59</v>
      </c>
      <c r="F558">
        <v>31.64</v>
      </c>
      <c r="G558">
        <v>1454</v>
      </c>
      <c r="H558">
        <v>23561</v>
      </c>
      <c r="I558">
        <v>4</v>
      </c>
      <c r="J558">
        <v>834</v>
      </c>
      <c r="K558">
        <v>75.400000000000006</v>
      </c>
      <c r="L558">
        <v>8.5</v>
      </c>
      <c r="M558">
        <v>8.6999999999999993</v>
      </c>
      <c r="N558" s="1" t="s">
        <v>21</v>
      </c>
      <c r="O558">
        <v>43</v>
      </c>
      <c r="P558">
        <v>20</v>
      </c>
      <c r="Q558">
        <v>63</v>
      </c>
      <c r="R558">
        <v>428440.81</v>
      </c>
    </row>
    <row r="559" spans="1:18" x14ac:dyDescent="0.35">
      <c r="A559" s="1" t="s">
        <v>1741</v>
      </c>
      <c r="B559" s="1" t="s">
        <v>34</v>
      </c>
      <c r="C559" s="1" t="s">
        <v>24</v>
      </c>
      <c r="D559">
        <v>4.5</v>
      </c>
      <c r="E559">
        <v>56</v>
      </c>
      <c r="F559">
        <v>35.21</v>
      </c>
      <c r="G559">
        <v>3232</v>
      </c>
      <c r="H559">
        <v>36183</v>
      </c>
      <c r="I559">
        <v>10</v>
      </c>
      <c r="J559">
        <v>181</v>
      </c>
      <c r="K559">
        <v>236.29</v>
      </c>
      <c r="L559">
        <v>1</v>
      </c>
      <c r="M559">
        <v>4.3</v>
      </c>
      <c r="N559" s="1" t="s">
        <v>21</v>
      </c>
      <c r="O559">
        <v>51</v>
      </c>
      <c r="P559">
        <v>28</v>
      </c>
      <c r="Q559">
        <v>79</v>
      </c>
      <c r="R559">
        <v>454266.18</v>
      </c>
    </row>
    <row r="560" spans="1:18" x14ac:dyDescent="0.35">
      <c r="A560" s="1" t="s">
        <v>1744</v>
      </c>
      <c r="B560" s="1" t="s">
        <v>34</v>
      </c>
      <c r="C560" s="1" t="s">
        <v>26</v>
      </c>
      <c r="D560">
        <v>4</v>
      </c>
      <c r="E560">
        <v>67</v>
      </c>
      <c r="F560">
        <v>52.77</v>
      </c>
      <c r="G560">
        <v>932</v>
      </c>
      <c r="H560">
        <v>15790</v>
      </c>
      <c r="I560">
        <v>14</v>
      </c>
      <c r="J560">
        <v>642</v>
      </c>
      <c r="K560">
        <v>86.9</v>
      </c>
      <c r="L560">
        <v>6.5</v>
      </c>
      <c r="M560">
        <v>7.5</v>
      </c>
      <c r="N560" s="1" t="s">
        <v>27</v>
      </c>
      <c r="O560">
        <v>41</v>
      </c>
      <c r="P560">
        <v>52</v>
      </c>
      <c r="Q560">
        <v>93</v>
      </c>
      <c r="R560">
        <v>803673.32</v>
      </c>
    </row>
    <row r="561" spans="1:18" x14ac:dyDescent="0.35">
      <c r="A561" s="1" t="s">
        <v>1745</v>
      </c>
      <c r="B561" s="1" t="s">
        <v>34</v>
      </c>
      <c r="C561" s="1" t="s">
        <v>31</v>
      </c>
      <c r="D561">
        <v>3.2</v>
      </c>
      <c r="E561">
        <v>61</v>
      </c>
      <c r="F561">
        <v>33.200000000000003</v>
      </c>
      <c r="G561">
        <v>2911</v>
      </c>
      <c r="H561">
        <v>29695</v>
      </c>
      <c r="I561">
        <v>2</v>
      </c>
      <c r="J561">
        <v>923</v>
      </c>
      <c r="K561">
        <v>73.42</v>
      </c>
      <c r="L561">
        <v>6.6</v>
      </c>
      <c r="M561">
        <v>1.7</v>
      </c>
      <c r="N561" s="1" t="s">
        <v>21</v>
      </c>
      <c r="O561">
        <v>46</v>
      </c>
      <c r="P561">
        <v>4</v>
      </c>
      <c r="Q561">
        <v>50</v>
      </c>
      <c r="R561">
        <v>459026.05</v>
      </c>
    </row>
    <row r="562" spans="1:18" x14ac:dyDescent="0.35">
      <c r="A562" s="1" t="s">
        <v>1746</v>
      </c>
      <c r="B562" s="1" t="s">
        <v>34</v>
      </c>
      <c r="C562" s="1" t="s">
        <v>20</v>
      </c>
      <c r="D562">
        <v>3.2</v>
      </c>
      <c r="E562">
        <v>67</v>
      </c>
      <c r="F562">
        <v>67.7</v>
      </c>
      <c r="G562">
        <v>2584</v>
      </c>
      <c r="H562">
        <v>34009</v>
      </c>
      <c r="I562">
        <v>6</v>
      </c>
      <c r="J562">
        <v>761</v>
      </c>
      <c r="K562">
        <v>155.9</v>
      </c>
      <c r="L562">
        <v>2.2999999999999998</v>
      </c>
      <c r="M562">
        <v>6.7</v>
      </c>
      <c r="N562" s="1" t="s">
        <v>21</v>
      </c>
      <c r="O562">
        <v>58</v>
      </c>
      <c r="P562">
        <v>21</v>
      </c>
      <c r="Q562">
        <v>79</v>
      </c>
      <c r="R562">
        <v>1016308.85</v>
      </c>
    </row>
    <row r="563" spans="1:18" x14ac:dyDescent="0.35">
      <c r="A563" s="1" t="s">
        <v>1752</v>
      </c>
      <c r="B563" s="1" t="s">
        <v>34</v>
      </c>
      <c r="C563" s="1" t="s">
        <v>20</v>
      </c>
      <c r="D563">
        <v>4</v>
      </c>
      <c r="E563">
        <v>53</v>
      </c>
      <c r="F563">
        <v>68.42</v>
      </c>
      <c r="G563">
        <v>1743</v>
      </c>
      <c r="H563">
        <v>25271</v>
      </c>
      <c r="I563">
        <v>4</v>
      </c>
      <c r="J563">
        <v>215</v>
      </c>
      <c r="K563">
        <v>297.52</v>
      </c>
      <c r="L563">
        <v>4.8</v>
      </c>
      <c r="M563">
        <v>4.2</v>
      </c>
      <c r="N563" s="1" t="s">
        <v>21</v>
      </c>
      <c r="O563">
        <v>40</v>
      </c>
      <c r="P563">
        <v>26</v>
      </c>
      <c r="Q563">
        <v>66</v>
      </c>
      <c r="R563">
        <v>811474.71</v>
      </c>
    </row>
    <row r="564" spans="1:18" x14ac:dyDescent="0.35">
      <c r="A564" s="1" t="s">
        <v>1754</v>
      </c>
      <c r="B564" s="1" t="s">
        <v>34</v>
      </c>
      <c r="C564" s="1" t="s">
        <v>42</v>
      </c>
      <c r="D564">
        <v>5</v>
      </c>
      <c r="E564">
        <v>66</v>
      </c>
      <c r="F564">
        <v>45.27</v>
      </c>
      <c r="G564">
        <v>3735</v>
      </c>
      <c r="H564">
        <v>43559</v>
      </c>
      <c r="I564">
        <v>12</v>
      </c>
      <c r="J564">
        <v>97</v>
      </c>
      <c r="K564">
        <v>127.95</v>
      </c>
      <c r="L564">
        <v>3.9</v>
      </c>
      <c r="M564">
        <v>5.5</v>
      </c>
      <c r="N564" s="1" t="s">
        <v>27</v>
      </c>
      <c r="O564">
        <v>20</v>
      </c>
      <c r="P564">
        <v>57</v>
      </c>
      <c r="Q564">
        <v>77</v>
      </c>
      <c r="R564">
        <v>682492.82</v>
      </c>
    </row>
    <row r="565" spans="1:18" x14ac:dyDescent="0.35">
      <c r="A565" s="1" t="s">
        <v>1757</v>
      </c>
      <c r="B565" s="1" t="s">
        <v>34</v>
      </c>
      <c r="C565" s="1" t="s">
        <v>37</v>
      </c>
      <c r="D565">
        <v>4</v>
      </c>
      <c r="E565">
        <v>58</v>
      </c>
      <c r="F565">
        <v>62.29</v>
      </c>
      <c r="G565">
        <v>2571</v>
      </c>
      <c r="H565">
        <v>32758</v>
      </c>
      <c r="I565">
        <v>9</v>
      </c>
      <c r="J565">
        <v>871</v>
      </c>
      <c r="K565">
        <v>128.46</v>
      </c>
      <c r="L565">
        <v>5.5</v>
      </c>
      <c r="M565">
        <v>7.4</v>
      </c>
      <c r="N565" s="1" t="s">
        <v>21</v>
      </c>
      <c r="O565">
        <v>12</v>
      </c>
      <c r="P565">
        <v>27</v>
      </c>
      <c r="Q565">
        <v>39</v>
      </c>
      <c r="R565">
        <v>816323.29</v>
      </c>
    </row>
    <row r="566" spans="1:18" x14ac:dyDescent="0.35">
      <c r="A566" s="1" t="s">
        <v>1759</v>
      </c>
      <c r="B566" s="1" t="s">
        <v>34</v>
      </c>
      <c r="C566" s="1" t="s">
        <v>31</v>
      </c>
      <c r="D566">
        <v>4.8</v>
      </c>
      <c r="E566">
        <v>64</v>
      </c>
      <c r="F566">
        <v>40.700000000000003</v>
      </c>
      <c r="G566">
        <v>1379</v>
      </c>
      <c r="H566">
        <v>15705</v>
      </c>
      <c r="I566">
        <v>5</v>
      </c>
      <c r="J566">
        <v>281</v>
      </c>
      <c r="K566">
        <v>204.79</v>
      </c>
      <c r="L566">
        <v>5.7</v>
      </c>
      <c r="M566">
        <v>5.5</v>
      </c>
      <c r="N566" s="1" t="s">
        <v>21</v>
      </c>
      <c r="O566">
        <v>43</v>
      </c>
      <c r="P566">
        <v>19</v>
      </c>
      <c r="Q566">
        <v>62</v>
      </c>
      <c r="R566">
        <v>586990.35</v>
      </c>
    </row>
    <row r="567" spans="1:18" x14ac:dyDescent="0.35">
      <c r="A567" s="1" t="s">
        <v>1764</v>
      </c>
      <c r="B567" s="1" t="s">
        <v>34</v>
      </c>
      <c r="C567" s="1" t="s">
        <v>31</v>
      </c>
      <c r="D567">
        <v>4.7</v>
      </c>
      <c r="E567">
        <v>51</v>
      </c>
      <c r="F567">
        <v>32.06</v>
      </c>
      <c r="G567">
        <v>3406</v>
      </c>
      <c r="H567">
        <v>35782</v>
      </c>
      <c r="I567">
        <v>6</v>
      </c>
      <c r="J567">
        <v>569</v>
      </c>
      <c r="K567">
        <v>259.89999999999998</v>
      </c>
      <c r="L567">
        <v>3.6</v>
      </c>
      <c r="M567">
        <v>6.2</v>
      </c>
      <c r="N567" s="1" t="s">
        <v>27</v>
      </c>
      <c r="O567">
        <v>9</v>
      </c>
      <c r="P567">
        <v>27</v>
      </c>
      <c r="Q567">
        <v>36</v>
      </c>
      <c r="R567">
        <v>378168.4</v>
      </c>
    </row>
    <row r="568" spans="1:18" x14ac:dyDescent="0.35">
      <c r="A568" s="1" t="s">
        <v>1775</v>
      </c>
      <c r="B568" s="1" t="s">
        <v>34</v>
      </c>
      <c r="C568" s="1" t="s">
        <v>26</v>
      </c>
      <c r="D568">
        <v>4.7</v>
      </c>
      <c r="E568">
        <v>63</v>
      </c>
      <c r="F568">
        <v>45.3</v>
      </c>
      <c r="G568">
        <v>4039</v>
      </c>
      <c r="H568">
        <v>41024</v>
      </c>
      <c r="I568">
        <v>6</v>
      </c>
      <c r="J568">
        <v>113</v>
      </c>
      <c r="K568">
        <v>143.88</v>
      </c>
      <c r="L568">
        <v>2.9</v>
      </c>
      <c r="M568">
        <v>7.8</v>
      </c>
      <c r="N568" s="1" t="s">
        <v>27</v>
      </c>
      <c r="O568">
        <v>13</v>
      </c>
      <c r="P568">
        <v>37</v>
      </c>
      <c r="Q568">
        <v>50</v>
      </c>
      <c r="R568">
        <v>646954.80000000005</v>
      </c>
    </row>
    <row r="569" spans="1:18" x14ac:dyDescent="0.35">
      <c r="A569" s="1" t="s">
        <v>1778</v>
      </c>
      <c r="B569" s="1" t="s">
        <v>34</v>
      </c>
      <c r="C569" s="1" t="s">
        <v>42</v>
      </c>
      <c r="D569">
        <v>4.2</v>
      </c>
      <c r="E569">
        <v>70</v>
      </c>
      <c r="F569">
        <v>40.81</v>
      </c>
      <c r="G569">
        <v>1630</v>
      </c>
      <c r="H569">
        <v>16038</v>
      </c>
      <c r="I569">
        <v>6</v>
      </c>
      <c r="J569">
        <v>549</v>
      </c>
      <c r="K569">
        <v>144.05000000000001</v>
      </c>
      <c r="L569">
        <v>8.6999999999999993</v>
      </c>
      <c r="M569">
        <v>8.8000000000000007</v>
      </c>
      <c r="N569" s="1" t="s">
        <v>27</v>
      </c>
      <c r="O569">
        <v>45</v>
      </c>
      <c r="P569">
        <v>2</v>
      </c>
      <c r="Q569">
        <v>47</v>
      </c>
      <c r="R569">
        <v>646630.27</v>
      </c>
    </row>
    <row r="570" spans="1:18" x14ac:dyDescent="0.35">
      <c r="A570" s="1" t="s">
        <v>1783</v>
      </c>
      <c r="B570" s="1" t="s">
        <v>34</v>
      </c>
      <c r="C570" s="1" t="s">
        <v>20</v>
      </c>
      <c r="D570">
        <v>3.9</v>
      </c>
      <c r="E570">
        <v>61</v>
      </c>
      <c r="F570">
        <v>65.75</v>
      </c>
      <c r="G570">
        <v>2242</v>
      </c>
      <c r="H570">
        <v>23203</v>
      </c>
      <c r="I570">
        <v>12</v>
      </c>
      <c r="J570">
        <v>418</v>
      </c>
      <c r="K570">
        <v>150.08000000000001</v>
      </c>
      <c r="L570">
        <v>3.8</v>
      </c>
      <c r="M570">
        <v>5.0999999999999996</v>
      </c>
      <c r="N570" s="1" t="s">
        <v>21</v>
      </c>
      <c r="O570">
        <v>58</v>
      </c>
      <c r="P570">
        <v>4</v>
      </c>
      <c r="Q570">
        <v>62</v>
      </c>
      <c r="R570">
        <v>904239.9</v>
      </c>
    </row>
    <row r="571" spans="1:18" x14ac:dyDescent="0.35">
      <c r="A571" s="1" t="s">
        <v>1788</v>
      </c>
      <c r="B571" s="1" t="s">
        <v>34</v>
      </c>
      <c r="C571" s="1" t="s">
        <v>42</v>
      </c>
      <c r="D571">
        <v>4</v>
      </c>
      <c r="E571">
        <v>63</v>
      </c>
      <c r="F571">
        <v>37.14</v>
      </c>
      <c r="G571">
        <v>1495</v>
      </c>
      <c r="H571">
        <v>23436</v>
      </c>
      <c r="I571">
        <v>17</v>
      </c>
      <c r="J571">
        <v>454</v>
      </c>
      <c r="K571">
        <v>221.34</v>
      </c>
      <c r="L571">
        <v>4.8</v>
      </c>
      <c r="M571">
        <v>3.2</v>
      </c>
      <c r="N571" s="1" t="s">
        <v>21</v>
      </c>
      <c r="O571">
        <v>0</v>
      </c>
      <c r="P571">
        <v>30</v>
      </c>
      <c r="Q571">
        <v>30</v>
      </c>
      <c r="R571">
        <v>538857.07999999996</v>
      </c>
    </row>
    <row r="572" spans="1:18" x14ac:dyDescent="0.35">
      <c r="A572" s="1" t="s">
        <v>1789</v>
      </c>
      <c r="B572" s="1" t="s">
        <v>34</v>
      </c>
      <c r="C572" s="1" t="s">
        <v>37</v>
      </c>
      <c r="D572">
        <v>4.3</v>
      </c>
      <c r="E572">
        <v>64</v>
      </c>
      <c r="F572">
        <v>57.95</v>
      </c>
      <c r="G572">
        <v>2058</v>
      </c>
      <c r="H572">
        <v>28939</v>
      </c>
      <c r="I572">
        <v>1</v>
      </c>
      <c r="J572">
        <v>981</v>
      </c>
      <c r="K572">
        <v>125.61</v>
      </c>
      <c r="L572">
        <v>3.7</v>
      </c>
      <c r="M572">
        <v>7.6</v>
      </c>
      <c r="N572" s="1" t="s">
        <v>27</v>
      </c>
      <c r="O572">
        <v>26</v>
      </c>
      <c r="P572">
        <v>2</v>
      </c>
      <c r="Q572">
        <v>28</v>
      </c>
      <c r="R572">
        <v>826995.75</v>
      </c>
    </row>
    <row r="573" spans="1:18" x14ac:dyDescent="0.35">
      <c r="A573" s="1" t="s">
        <v>1792</v>
      </c>
      <c r="B573" s="1" t="s">
        <v>34</v>
      </c>
      <c r="C573" s="1" t="s">
        <v>42</v>
      </c>
      <c r="D573">
        <v>4.5999999999999996</v>
      </c>
      <c r="E573">
        <v>55</v>
      </c>
      <c r="F573">
        <v>43.58</v>
      </c>
      <c r="G573">
        <v>3856</v>
      </c>
      <c r="H573">
        <v>43033</v>
      </c>
      <c r="I573">
        <v>12</v>
      </c>
      <c r="J573">
        <v>306</v>
      </c>
      <c r="K573">
        <v>57.19</v>
      </c>
      <c r="L573">
        <v>1.8</v>
      </c>
      <c r="M573">
        <v>7.4</v>
      </c>
      <c r="N573" s="1" t="s">
        <v>21</v>
      </c>
      <c r="O573">
        <v>39</v>
      </c>
      <c r="P573">
        <v>27</v>
      </c>
      <c r="Q573">
        <v>66</v>
      </c>
      <c r="R573">
        <v>552945.03</v>
      </c>
    </row>
    <row r="574" spans="1:18" x14ac:dyDescent="0.35">
      <c r="A574" s="1" t="s">
        <v>1795</v>
      </c>
      <c r="B574" s="1" t="s">
        <v>34</v>
      </c>
      <c r="C574" s="1" t="s">
        <v>20</v>
      </c>
      <c r="D574">
        <v>4.3</v>
      </c>
      <c r="E574">
        <v>63</v>
      </c>
      <c r="F574">
        <v>71.010000000000005</v>
      </c>
      <c r="G574">
        <v>3793</v>
      </c>
      <c r="H574">
        <v>37588</v>
      </c>
      <c r="I574">
        <v>12</v>
      </c>
      <c r="J574">
        <v>426</v>
      </c>
      <c r="K574">
        <v>258.74</v>
      </c>
      <c r="L574">
        <v>7.2</v>
      </c>
      <c r="M574">
        <v>2.8</v>
      </c>
      <c r="N574" s="1" t="s">
        <v>21</v>
      </c>
      <c r="O574">
        <v>56</v>
      </c>
      <c r="P574">
        <v>11</v>
      </c>
      <c r="Q574">
        <v>67</v>
      </c>
      <c r="R574">
        <v>1009903.54</v>
      </c>
    </row>
    <row r="575" spans="1:18" x14ac:dyDescent="0.35">
      <c r="A575" s="1" t="s">
        <v>1796</v>
      </c>
      <c r="B575" s="1" t="s">
        <v>34</v>
      </c>
      <c r="C575" s="1" t="s">
        <v>26</v>
      </c>
      <c r="D575">
        <v>4.4000000000000004</v>
      </c>
      <c r="E575">
        <v>56</v>
      </c>
      <c r="F575">
        <v>49.89</v>
      </c>
      <c r="G575">
        <v>3657</v>
      </c>
      <c r="H575">
        <v>37470</v>
      </c>
      <c r="I575">
        <v>6</v>
      </c>
      <c r="J575">
        <v>296</v>
      </c>
      <c r="K575">
        <v>92.53</v>
      </c>
      <c r="L575">
        <v>2.8</v>
      </c>
      <c r="M575">
        <v>4.2</v>
      </c>
      <c r="N575" s="1" t="s">
        <v>21</v>
      </c>
      <c r="O575">
        <v>6</v>
      </c>
      <c r="P575">
        <v>15</v>
      </c>
      <c r="Q575">
        <v>21</v>
      </c>
      <c r="R575">
        <v>630349.65</v>
      </c>
    </row>
    <row r="576" spans="1:18" x14ac:dyDescent="0.35">
      <c r="A576" s="1" t="s">
        <v>1797</v>
      </c>
      <c r="B576" s="1" t="s">
        <v>34</v>
      </c>
      <c r="C576" s="1" t="s">
        <v>42</v>
      </c>
      <c r="D576">
        <v>4.0999999999999996</v>
      </c>
      <c r="E576">
        <v>65</v>
      </c>
      <c r="F576">
        <v>36.409999999999997</v>
      </c>
      <c r="G576">
        <v>4071</v>
      </c>
      <c r="H576">
        <v>47929</v>
      </c>
      <c r="I576">
        <v>9</v>
      </c>
      <c r="J576">
        <v>931</v>
      </c>
      <c r="K576">
        <v>196.18</v>
      </c>
      <c r="L576">
        <v>9.6</v>
      </c>
      <c r="M576">
        <v>2.6</v>
      </c>
      <c r="N576" s="1" t="s">
        <v>21</v>
      </c>
      <c r="O576">
        <v>21</v>
      </c>
      <c r="P576">
        <v>7</v>
      </c>
      <c r="Q576">
        <v>28</v>
      </c>
      <c r="R576">
        <v>544780.78</v>
      </c>
    </row>
    <row r="577" spans="1:18" x14ac:dyDescent="0.35">
      <c r="A577" s="1" t="s">
        <v>1801</v>
      </c>
      <c r="B577" s="1" t="s">
        <v>34</v>
      </c>
      <c r="C577" s="1" t="s">
        <v>26</v>
      </c>
      <c r="D577">
        <v>3.6</v>
      </c>
      <c r="E577">
        <v>61</v>
      </c>
      <c r="F577">
        <v>54.06</v>
      </c>
      <c r="G577">
        <v>2393</v>
      </c>
      <c r="H577">
        <v>27596</v>
      </c>
      <c r="I577">
        <v>2</v>
      </c>
      <c r="J577">
        <v>222</v>
      </c>
      <c r="K577">
        <v>189.45</v>
      </c>
      <c r="L577">
        <v>4.7</v>
      </c>
      <c r="M577">
        <v>6</v>
      </c>
      <c r="N577" s="1" t="s">
        <v>27</v>
      </c>
      <c r="O577">
        <v>10</v>
      </c>
      <c r="P577">
        <v>17</v>
      </c>
      <c r="Q577">
        <v>27</v>
      </c>
      <c r="R577">
        <v>736410.46</v>
      </c>
    </row>
    <row r="578" spans="1:18" x14ac:dyDescent="0.35">
      <c r="A578" s="1" t="s">
        <v>1803</v>
      </c>
      <c r="B578" s="1" t="s">
        <v>34</v>
      </c>
      <c r="C578" s="1" t="s">
        <v>26</v>
      </c>
      <c r="D578">
        <v>3</v>
      </c>
      <c r="E578">
        <v>63</v>
      </c>
      <c r="F578">
        <v>47.28</v>
      </c>
      <c r="G578">
        <v>1765</v>
      </c>
      <c r="H578">
        <v>19485</v>
      </c>
      <c r="I578">
        <v>16</v>
      </c>
      <c r="J578">
        <v>172</v>
      </c>
      <c r="K578">
        <v>60.71</v>
      </c>
      <c r="L578">
        <v>8.8000000000000007</v>
      </c>
      <c r="M578">
        <v>9</v>
      </c>
      <c r="N578" s="1" t="s">
        <v>27</v>
      </c>
      <c r="O578">
        <v>53</v>
      </c>
      <c r="P578">
        <v>10</v>
      </c>
      <c r="Q578">
        <v>63</v>
      </c>
      <c r="R578">
        <v>684166.55</v>
      </c>
    </row>
    <row r="579" spans="1:18" x14ac:dyDescent="0.35">
      <c r="A579" s="1" t="s">
        <v>1809</v>
      </c>
      <c r="B579" s="1" t="s">
        <v>34</v>
      </c>
      <c r="C579" s="1" t="s">
        <v>24</v>
      </c>
      <c r="D579">
        <v>4.8</v>
      </c>
      <c r="E579">
        <v>56</v>
      </c>
      <c r="F579">
        <v>26.49</v>
      </c>
      <c r="G579">
        <v>2738</v>
      </c>
      <c r="H579">
        <v>36909</v>
      </c>
      <c r="I579">
        <v>19</v>
      </c>
      <c r="J579">
        <v>280</v>
      </c>
      <c r="K579">
        <v>181.25</v>
      </c>
      <c r="L579">
        <v>6.5</v>
      </c>
      <c r="M579">
        <v>4.8</v>
      </c>
      <c r="N579" s="1" t="s">
        <v>21</v>
      </c>
      <c r="O579">
        <v>41</v>
      </c>
      <c r="P579">
        <v>3</v>
      </c>
      <c r="Q579">
        <v>44</v>
      </c>
      <c r="R579">
        <v>357201.37</v>
      </c>
    </row>
    <row r="580" spans="1:18" x14ac:dyDescent="0.35">
      <c r="A580" s="1" t="s">
        <v>1812</v>
      </c>
      <c r="B580" s="1" t="s">
        <v>34</v>
      </c>
      <c r="C580" s="1" t="s">
        <v>26</v>
      </c>
      <c r="D580">
        <v>4.7</v>
      </c>
      <c r="E580">
        <v>57</v>
      </c>
      <c r="F580">
        <v>47.19</v>
      </c>
      <c r="G580">
        <v>1245</v>
      </c>
      <c r="H580">
        <v>13234</v>
      </c>
      <c r="I580">
        <v>7</v>
      </c>
      <c r="J580">
        <v>525</v>
      </c>
      <c r="K580">
        <v>231.67</v>
      </c>
      <c r="L580">
        <v>6.1</v>
      </c>
      <c r="M580">
        <v>8.5</v>
      </c>
      <c r="N580" s="1" t="s">
        <v>27</v>
      </c>
      <c r="O580">
        <v>32</v>
      </c>
      <c r="P580">
        <v>17</v>
      </c>
      <c r="Q580">
        <v>49</v>
      </c>
      <c r="R580">
        <v>609264.28</v>
      </c>
    </row>
    <row r="581" spans="1:18" x14ac:dyDescent="0.35">
      <c r="A581" s="1" t="s">
        <v>1814</v>
      </c>
      <c r="B581" s="1" t="s">
        <v>34</v>
      </c>
      <c r="C581" s="1" t="s">
        <v>24</v>
      </c>
      <c r="D581">
        <v>3.6</v>
      </c>
      <c r="E581">
        <v>62</v>
      </c>
      <c r="F581">
        <v>28.64</v>
      </c>
      <c r="G581">
        <v>2782</v>
      </c>
      <c r="H581">
        <v>34571</v>
      </c>
      <c r="I581">
        <v>1</v>
      </c>
      <c r="J581">
        <v>550</v>
      </c>
      <c r="K581">
        <v>280.79000000000002</v>
      </c>
      <c r="L581">
        <v>8</v>
      </c>
      <c r="M581">
        <v>1.9</v>
      </c>
      <c r="N581" s="1" t="s">
        <v>21</v>
      </c>
      <c r="O581">
        <v>21</v>
      </c>
      <c r="P581">
        <v>5</v>
      </c>
      <c r="Q581">
        <v>26</v>
      </c>
      <c r="R581">
        <v>402570.11</v>
      </c>
    </row>
    <row r="582" spans="1:18" x14ac:dyDescent="0.35">
      <c r="A582" s="1" t="s">
        <v>1816</v>
      </c>
      <c r="B582" s="1" t="s">
        <v>34</v>
      </c>
      <c r="C582" s="1" t="s">
        <v>42</v>
      </c>
      <c r="D582">
        <v>4.4000000000000004</v>
      </c>
      <c r="E582">
        <v>69</v>
      </c>
      <c r="F582">
        <v>44.11</v>
      </c>
      <c r="G582">
        <v>1478</v>
      </c>
      <c r="H582">
        <v>22406</v>
      </c>
      <c r="I582">
        <v>16</v>
      </c>
      <c r="J582">
        <v>336</v>
      </c>
      <c r="K582">
        <v>298.48</v>
      </c>
      <c r="L582">
        <v>4.9000000000000004</v>
      </c>
      <c r="M582">
        <v>2.2999999999999998</v>
      </c>
      <c r="N582" s="1" t="s">
        <v>21</v>
      </c>
      <c r="O582">
        <v>41</v>
      </c>
      <c r="P582">
        <v>10</v>
      </c>
      <c r="Q582">
        <v>51</v>
      </c>
      <c r="R582">
        <v>692405.12</v>
      </c>
    </row>
    <row r="583" spans="1:18" x14ac:dyDescent="0.35">
      <c r="A583" s="1" t="s">
        <v>1818</v>
      </c>
      <c r="B583" s="1" t="s">
        <v>34</v>
      </c>
      <c r="C583" s="1" t="s">
        <v>26</v>
      </c>
      <c r="D583">
        <v>4.8</v>
      </c>
      <c r="E583">
        <v>54</v>
      </c>
      <c r="F583">
        <v>52.06</v>
      </c>
      <c r="G583">
        <v>3528</v>
      </c>
      <c r="H583">
        <v>35147</v>
      </c>
      <c r="I583">
        <v>1</v>
      </c>
      <c r="J583">
        <v>922</v>
      </c>
      <c r="K583">
        <v>54.63</v>
      </c>
      <c r="L583">
        <v>5.4</v>
      </c>
      <c r="M583">
        <v>2</v>
      </c>
      <c r="N583" s="1" t="s">
        <v>21</v>
      </c>
      <c r="O583">
        <v>41</v>
      </c>
      <c r="P583">
        <v>0</v>
      </c>
      <c r="Q583">
        <v>41</v>
      </c>
      <c r="R583">
        <v>631389.37</v>
      </c>
    </row>
    <row r="584" spans="1:18" x14ac:dyDescent="0.35">
      <c r="A584" s="1" t="s">
        <v>1821</v>
      </c>
      <c r="B584" s="1" t="s">
        <v>34</v>
      </c>
      <c r="C584" s="1" t="s">
        <v>37</v>
      </c>
      <c r="D584">
        <v>3</v>
      </c>
      <c r="E584">
        <v>63</v>
      </c>
      <c r="F584">
        <v>57.44</v>
      </c>
      <c r="G584">
        <v>1636</v>
      </c>
      <c r="H584">
        <v>15042</v>
      </c>
      <c r="I584">
        <v>3</v>
      </c>
      <c r="J584">
        <v>998</v>
      </c>
      <c r="K584">
        <v>196.03</v>
      </c>
      <c r="L584">
        <v>1.3</v>
      </c>
      <c r="M584">
        <v>4.9000000000000004</v>
      </c>
      <c r="N584" s="1" t="s">
        <v>27</v>
      </c>
      <c r="O584">
        <v>53</v>
      </c>
      <c r="P584">
        <v>56</v>
      </c>
      <c r="Q584">
        <v>109</v>
      </c>
      <c r="R584">
        <v>810062.74</v>
      </c>
    </row>
    <row r="585" spans="1:18" x14ac:dyDescent="0.35">
      <c r="A585" s="1" t="s">
        <v>1824</v>
      </c>
      <c r="B585" s="1" t="s">
        <v>34</v>
      </c>
      <c r="C585" s="1" t="s">
        <v>24</v>
      </c>
      <c r="D585">
        <v>3.4</v>
      </c>
      <c r="E585">
        <v>56</v>
      </c>
      <c r="F585">
        <v>28.97</v>
      </c>
      <c r="G585">
        <v>3241</v>
      </c>
      <c r="H585">
        <v>34000</v>
      </c>
      <c r="I585">
        <v>7</v>
      </c>
      <c r="J585">
        <v>241</v>
      </c>
      <c r="K585">
        <v>117.33</v>
      </c>
      <c r="L585">
        <v>9.1999999999999993</v>
      </c>
      <c r="M585">
        <v>5.7</v>
      </c>
      <c r="N585" s="1" t="s">
        <v>27</v>
      </c>
      <c r="O585">
        <v>45</v>
      </c>
      <c r="P585">
        <v>14</v>
      </c>
      <c r="Q585">
        <v>59</v>
      </c>
      <c r="R585">
        <v>378490.81</v>
      </c>
    </row>
    <row r="586" spans="1:18" x14ac:dyDescent="0.35">
      <c r="A586" s="1" t="s">
        <v>1825</v>
      </c>
      <c r="B586" s="1" t="s">
        <v>34</v>
      </c>
      <c r="C586" s="1" t="s">
        <v>42</v>
      </c>
      <c r="D586">
        <v>3.1</v>
      </c>
      <c r="E586">
        <v>60</v>
      </c>
      <c r="F586">
        <v>38.53</v>
      </c>
      <c r="G586">
        <v>2438</v>
      </c>
      <c r="H586">
        <v>23332</v>
      </c>
      <c r="I586">
        <v>15</v>
      </c>
      <c r="J586">
        <v>995</v>
      </c>
      <c r="K586">
        <v>202.21</v>
      </c>
      <c r="L586">
        <v>2.1</v>
      </c>
      <c r="M586">
        <v>9.4</v>
      </c>
      <c r="N586" s="1" t="s">
        <v>27</v>
      </c>
      <c r="O586">
        <v>48</v>
      </c>
      <c r="P586">
        <v>52</v>
      </c>
      <c r="Q586">
        <v>100</v>
      </c>
      <c r="R586">
        <v>537700.80000000005</v>
      </c>
    </row>
    <row r="587" spans="1:18" x14ac:dyDescent="0.35">
      <c r="A587" s="1" t="s">
        <v>1828</v>
      </c>
      <c r="B587" s="1" t="s">
        <v>34</v>
      </c>
      <c r="C587" s="1" t="s">
        <v>42</v>
      </c>
      <c r="D587">
        <v>4.5</v>
      </c>
      <c r="E587">
        <v>53</v>
      </c>
      <c r="F587">
        <v>41.86</v>
      </c>
      <c r="G587">
        <v>4333</v>
      </c>
      <c r="H587">
        <v>51778</v>
      </c>
      <c r="I587">
        <v>5</v>
      </c>
      <c r="J587">
        <v>638</v>
      </c>
      <c r="K587">
        <v>270.95999999999998</v>
      </c>
      <c r="L587">
        <v>5.0999999999999996</v>
      </c>
      <c r="M587">
        <v>9.9</v>
      </c>
      <c r="N587" s="1" t="s">
        <v>27</v>
      </c>
      <c r="O587">
        <v>51</v>
      </c>
      <c r="P587">
        <v>35</v>
      </c>
      <c r="Q587">
        <v>86</v>
      </c>
      <c r="R587">
        <v>512333.38</v>
      </c>
    </row>
    <row r="588" spans="1:18" x14ac:dyDescent="0.35">
      <c r="A588" s="1" t="s">
        <v>1830</v>
      </c>
      <c r="B588" s="1" t="s">
        <v>34</v>
      </c>
      <c r="C588" s="1" t="s">
        <v>24</v>
      </c>
      <c r="D588">
        <v>3.5</v>
      </c>
      <c r="E588">
        <v>50</v>
      </c>
      <c r="F588">
        <v>29.78</v>
      </c>
      <c r="G588">
        <v>2860</v>
      </c>
      <c r="H588">
        <v>36599</v>
      </c>
      <c r="I588">
        <v>11</v>
      </c>
      <c r="J588">
        <v>72</v>
      </c>
      <c r="K588">
        <v>142.51</v>
      </c>
      <c r="L588">
        <v>8.6999999999999993</v>
      </c>
      <c r="M588">
        <v>3.4</v>
      </c>
      <c r="N588" s="1" t="s">
        <v>27</v>
      </c>
      <c r="O588">
        <v>4</v>
      </c>
      <c r="P588">
        <v>40</v>
      </c>
      <c r="Q588">
        <v>44</v>
      </c>
      <c r="R588">
        <v>350715.27</v>
      </c>
    </row>
    <row r="589" spans="1:18" x14ac:dyDescent="0.35">
      <c r="A589" s="1" t="s">
        <v>1831</v>
      </c>
      <c r="B589" s="1" t="s">
        <v>34</v>
      </c>
      <c r="C589" s="1" t="s">
        <v>31</v>
      </c>
      <c r="D589">
        <v>4</v>
      </c>
      <c r="E589">
        <v>64</v>
      </c>
      <c r="F589">
        <v>39.1</v>
      </c>
      <c r="G589">
        <v>3620</v>
      </c>
      <c r="H589">
        <v>37795</v>
      </c>
      <c r="I589">
        <v>1</v>
      </c>
      <c r="J589">
        <v>792</v>
      </c>
      <c r="K589">
        <v>228.56</v>
      </c>
      <c r="L589">
        <v>8.5</v>
      </c>
      <c r="M589">
        <v>5.7</v>
      </c>
      <c r="N589" s="1" t="s">
        <v>21</v>
      </c>
      <c r="O589">
        <v>25</v>
      </c>
      <c r="P589">
        <v>13</v>
      </c>
      <c r="Q589">
        <v>38</v>
      </c>
      <c r="R589">
        <v>566515.15</v>
      </c>
    </row>
    <row r="590" spans="1:18" x14ac:dyDescent="0.35">
      <c r="A590" s="1" t="s">
        <v>1833</v>
      </c>
      <c r="B590" s="1" t="s">
        <v>34</v>
      </c>
      <c r="C590" s="1" t="s">
        <v>24</v>
      </c>
      <c r="D590">
        <v>4.5999999999999996</v>
      </c>
      <c r="E590">
        <v>57</v>
      </c>
      <c r="F590">
        <v>29.23</v>
      </c>
      <c r="G590">
        <v>2076</v>
      </c>
      <c r="H590">
        <v>21578</v>
      </c>
      <c r="I590">
        <v>14</v>
      </c>
      <c r="J590">
        <v>205</v>
      </c>
      <c r="K590">
        <v>127.01</v>
      </c>
      <c r="L590">
        <v>6.7</v>
      </c>
      <c r="M590">
        <v>6.1</v>
      </c>
      <c r="N590" s="1" t="s">
        <v>27</v>
      </c>
      <c r="O590">
        <v>49</v>
      </c>
      <c r="P590">
        <v>53</v>
      </c>
      <c r="Q590">
        <v>102</v>
      </c>
      <c r="R590">
        <v>392862.45</v>
      </c>
    </row>
    <row r="591" spans="1:18" x14ac:dyDescent="0.35">
      <c r="A591" s="1" t="s">
        <v>1834</v>
      </c>
      <c r="B591" s="1" t="s">
        <v>34</v>
      </c>
      <c r="C591" s="1" t="s">
        <v>20</v>
      </c>
      <c r="D591">
        <v>3.6</v>
      </c>
      <c r="E591">
        <v>54</v>
      </c>
      <c r="F591">
        <v>66.77</v>
      </c>
      <c r="G591">
        <v>3120</v>
      </c>
      <c r="H591">
        <v>35699</v>
      </c>
      <c r="I591">
        <v>10</v>
      </c>
      <c r="J591">
        <v>142</v>
      </c>
      <c r="K591">
        <v>126.06</v>
      </c>
      <c r="L591">
        <v>6</v>
      </c>
      <c r="M591">
        <v>7.2</v>
      </c>
      <c r="N591" s="1" t="s">
        <v>21</v>
      </c>
      <c r="O591">
        <v>0</v>
      </c>
      <c r="P591">
        <v>38</v>
      </c>
      <c r="Q591">
        <v>38</v>
      </c>
      <c r="R591">
        <v>815508.23</v>
      </c>
    </row>
    <row r="592" spans="1:18" x14ac:dyDescent="0.35">
      <c r="A592" s="1" t="s">
        <v>1836</v>
      </c>
      <c r="B592" s="1" t="s">
        <v>34</v>
      </c>
      <c r="C592" s="1" t="s">
        <v>37</v>
      </c>
      <c r="D592">
        <v>4.4000000000000004</v>
      </c>
      <c r="E592">
        <v>67</v>
      </c>
      <c r="F592">
        <v>61.34</v>
      </c>
      <c r="G592">
        <v>927</v>
      </c>
      <c r="H592">
        <v>13353</v>
      </c>
      <c r="I592">
        <v>14</v>
      </c>
      <c r="J592">
        <v>729</v>
      </c>
      <c r="K592">
        <v>273.02</v>
      </c>
      <c r="L592">
        <v>9</v>
      </c>
      <c r="M592">
        <v>7.1</v>
      </c>
      <c r="N592" s="1" t="s">
        <v>21</v>
      </c>
      <c r="O592">
        <v>27</v>
      </c>
      <c r="P592">
        <v>38</v>
      </c>
      <c r="Q592">
        <v>65</v>
      </c>
      <c r="R592">
        <v>929595.07</v>
      </c>
    </row>
    <row r="593" spans="1:18" x14ac:dyDescent="0.35">
      <c r="A593" s="1" t="s">
        <v>1837</v>
      </c>
      <c r="B593" s="1" t="s">
        <v>34</v>
      </c>
      <c r="C593" s="1" t="s">
        <v>42</v>
      </c>
      <c r="D593">
        <v>3.1</v>
      </c>
      <c r="E593">
        <v>52</v>
      </c>
      <c r="F593">
        <v>36.020000000000003</v>
      </c>
      <c r="G593">
        <v>1048</v>
      </c>
      <c r="H593">
        <v>16027</v>
      </c>
      <c r="I593">
        <v>5</v>
      </c>
      <c r="J593">
        <v>753</v>
      </c>
      <c r="K593">
        <v>277.38</v>
      </c>
      <c r="L593">
        <v>2.9</v>
      </c>
      <c r="M593">
        <v>2.4</v>
      </c>
      <c r="N593" s="1" t="s">
        <v>21</v>
      </c>
      <c r="O593">
        <v>41</v>
      </c>
      <c r="P593">
        <v>5</v>
      </c>
      <c r="Q593">
        <v>46</v>
      </c>
      <c r="R593">
        <v>423382.03</v>
      </c>
    </row>
    <row r="594" spans="1:18" x14ac:dyDescent="0.35">
      <c r="A594" s="1" t="s">
        <v>1838</v>
      </c>
      <c r="B594" s="1" t="s">
        <v>34</v>
      </c>
      <c r="C594" s="1" t="s">
        <v>42</v>
      </c>
      <c r="D594">
        <v>3.1</v>
      </c>
      <c r="E594">
        <v>51</v>
      </c>
      <c r="F594">
        <v>42.14</v>
      </c>
      <c r="G594">
        <v>1841</v>
      </c>
      <c r="H594">
        <v>24510</v>
      </c>
      <c r="I594">
        <v>17</v>
      </c>
      <c r="J594">
        <v>658</v>
      </c>
      <c r="K594">
        <v>53.71</v>
      </c>
      <c r="L594">
        <v>4.9000000000000004</v>
      </c>
      <c r="M594">
        <v>3.7</v>
      </c>
      <c r="N594" s="1" t="s">
        <v>27</v>
      </c>
      <c r="O594">
        <v>9</v>
      </c>
      <c r="P594">
        <v>5</v>
      </c>
      <c r="Q594">
        <v>14</v>
      </c>
      <c r="R594">
        <v>497854.62</v>
      </c>
    </row>
    <row r="595" spans="1:18" x14ac:dyDescent="0.35">
      <c r="A595" s="1" t="s">
        <v>1848</v>
      </c>
      <c r="B595" s="1" t="s">
        <v>34</v>
      </c>
      <c r="C595" s="1" t="s">
        <v>42</v>
      </c>
      <c r="D595">
        <v>3</v>
      </c>
      <c r="E595">
        <v>54</v>
      </c>
      <c r="F595">
        <v>41.53</v>
      </c>
      <c r="G595">
        <v>1297</v>
      </c>
      <c r="H595">
        <v>13906</v>
      </c>
      <c r="I595">
        <v>7</v>
      </c>
      <c r="J595">
        <v>160</v>
      </c>
      <c r="K595">
        <v>73.680000000000007</v>
      </c>
      <c r="L595">
        <v>9.6999999999999993</v>
      </c>
      <c r="M595">
        <v>8.6999999999999993</v>
      </c>
      <c r="N595" s="1" t="s">
        <v>27</v>
      </c>
      <c r="O595">
        <v>5</v>
      </c>
      <c r="P595">
        <v>33</v>
      </c>
      <c r="Q595">
        <v>38</v>
      </c>
      <c r="R595">
        <v>511872.72</v>
      </c>
    </row>
    <row r="596" spans="1:18" x14ac:dyDescent="0.35">
      <c r="A596" s="1" t="s">
        <v>1853</v>
      </c>
      <c r="B596" s="1" t="s">
        <v>34</v>
      </c>
      <c r="C596" s="1" t="s">
        <v>24</v>
      </c>
      <c r="D596">
        <v>3.1</v>
      </c>
      <c r="E596">
        <v>67</v>
      </c>
      <c r="F596">
        <v>34.049999999999997</v>
      </c>
      <c r="G596">
        <v>1876</v>
      </c>
      <c r="H596">
        <v>22999</v>
      </c>
      <c r="I596">
        <v>14</v>
      </c>
      <c r="J596">
        <v>240</v>
      </c>
      <c r="K596">
        <v>223.12</v>
      </c>
      <c r="L596">
        <v>4.4000000000000004</v>
      </c>
      <c r="M596">
        <v>5</v>
      </c>
      <c r="N596" s="1" t="s">
        <v>21</v>
      </c>
      <c r="O596">
        <v>12</v>
      </c>
      <c r="P596">
        <v>0</v>
      </c>
      <c r="Q596">
        <v>12</v>
      </c>
      <c r="R596">
        <v>523168.2</v>
      </c>
    </row>
    <row r="597" spans="1:18" x14ac:dyDescent="0.35">
      <c r="A597" s="1" t="s">
        <v>1855</v>
      </c>
      <c r="B597" s="1" t="s">
        <v>34</v>
      </c>
      <c r="C597" s="1" t="s">
        <v>26</v>
      </c>
      <c r="D597">
        <v>3.8</v>
      </c>
      <c r="E597">
        <v>54</v>
      </c>
      <c r="F597">
        <v>52.06</v>
      </c>
      <c r="G597">
        <v>3456</v>
      </c>
      <c r="H597">
        <v>40934</v>
      </c>
      <c r="I597">
        <v>19</v>
      </c>
      <c r="J597">
        <v>113</v>
      </c>
      <c r="K597">
        <v>253.4</v>
      </c>
      <c r="L597">
        <v>8.5</v>
      </c>
      <c r="M597">
        <v>6.4</v>
      </c>
      <c r="N597" s="1" t="s">
        <v>27</v>
      </c>
      <c r="O597">
        <v>38</v>
      </c>
      <c r="P597">
        <v>44</v>
      </c>
      <c r="Q597">
        <v>82</v>
      </c>
      <c r="R597">
        <v>653837.18000000005</v>
      </c>
    </row>
    <row r="598" spans="1:18" x14ac:dyDescent="0.35">
      <c r="A598" s="1" t="s">
        <v>1856</v>
      </c>
      <c r="B598" s="1" t="s">
        <v>34</v>
      </c>
      <c r="C598" s="1" t="s">
        <v>37</v>
      </c>
      <c r="D598">
        <v>4.9000000000000004</v>
      </c>
      <c r="E598">
        <v>63</v>
      </c>
      <c r="F598">
        <v>64.17</v>
      </c>
      <c r="G598">
        <v>3175</v>
      </c>
      <c r="H598">
        <v>34651</v>
      </c>
      <c r="I598">
        <v>16</v>
      </c>
      <c r="J598">
        <v>835</v>
      </c>
      <c r="K598">
        <v>126.44</v>
      </c>
      <c r="L598">
        <v>7</v>
      </c>
      <c r="M598">
        <v>6</v>
      </c>
      <c r="N598" s="1" t="s">
        <v>21</v>
      </c>
      <c r="O598">
        <v>51</v>
      </c>
      <c r="P598">
        <v>16</v>
      </c>
      <c r="Q598">
        <v>67</v>
      </c>
      <c r="R598">
        <v>920317.93</v>
      </c>
    </row>
    <row r="599" spans="1:18" x14ac:dyDescent="0.35">
      <c r="A599" s="1" t="s">
        <v>1857</v>
      </c>
      <c r="B599" s="1" t="s">
        <v>34</v>
      </c>
      <c r="C599" s="1" t="s">
        <v>42</v>
      </c>
      <c r="D599">
        <v>4.4000000000000004</v>
      </c>
      <c r="E599">
        <v>66</v>
      </c>
      <c r="F599">
        <v>42.71</v>
      </c>
      <c r="G599">
        <v>2952</v>
      </c>
      <c r="H599">
        <v>34919</v>
      </c>
      <c r="I599">
        <v>2</v>
      </c>
      <c r="J599">
        <v>700</v>
      </c>
      <c r="K599">
        <v>141.01</v>
      </c>
      <c r="L599">
        <v>1.2</v>
      </c>
      <c r="M599">
        <v>5.4</v>
      </c>
      <c r="N599" s="1" t="s">
        <v>27</v>
      </c>
      <c r="O599">
        <v>28</v>
      </c>
      <c r="P599">
        <v>51</v>
      </c>
      <c r="Q599">
        <v>79</v>
      </c>
      <c r="R599">
        <v>633578.38</v>
      </c>
    </row>
    <row r="600" spans="1:18" x14ac:dyDescent="0.35">
      <c r="A600" s="1" t="s">
        <v>1858</v>
      </c>
      <c r="B600" s="1" t="s">
        <v>34</v>
      </c>
      <c r="C600" s="1" t="s">
        <v>37</v>
      </c>
      <c r="D600">
        <v>4.7</v>
      </c>
      <c r="E600">
        <v>60</v>
      </c>
      <c r="F600">
        <v>55.96</v>
      </c>
      <c r="G600">
        <v>4336</v>
      </c>
      <c r="H600">
        <v>48134</v>
      </c>
      <c r="I600">
        <v>2</v>
      </c>
      <c r="J600">
        <v>543</v>
      </c>
      <c r="K600">
        <v>253.94</v>
      </c>
      <c r="L600">
        <v>2.8</v>
      </c>
      <c r="M600">
        <v>8.4</v>
      </c>
      <c r="N600" s="1" t="s">
        <v>27</v>
      </c>
      <c r="O600">
        <v>1</v>
      </c>
      <c r="P600">
        <v>48</v>
      </c>
      <c r="Q600">
        <v>49</v>
      </c>
      <c r="R600">
        <v>755653.14</v>
      </c>
    </row>
    <row r="601" spans="1:18" x14ac:dyDescent="0.35">
      <c r="A601" s="1" t="s">
        <v>1870</v>
      </c>
      <c r="B601" s="1" t="s">
        <v>34</v>
      </c>
      <c r="C601" s="1" t="s">
        <v>26</v>
      </c>
      <c r="D601">
        <v>3.4</v>
      </c>
      <c r="E601">
        <v>50</v>
      </c>
      <c r="F601">
        <v>54.48</v>
      </c>
      <c r="G601">
        <v>2127</v>
      </c>
      <c r="H601">
        <v>27544</v>
      </c>
      <c r="I601">
        <v>4</v>
      </c>
      <c r="J601">
        <v>957</v>
      </c>
      <c r="K601">
        <v>240.65</v>
      </c>
      <c r="L601">
        <v>7.2</v>
      </c>
      <c r="M601">
        <v>9.1999999999999993</v>
      </c>
      <c r="N601" s="1" t="s">
        <v>21</v>
      </c>
      <c r="O601">
        <v>38</v>
      </c>
      <c r="P601">
        <v>45</v>
      </c>
      <c r="Q601">
        <v>83</v>
      </c>
      <c r="R601">
        <v>619759.54</v>
      </c>
    </row>
    <row r="602" spans="1:18" x14ac:dyDescent="0.35">
      <c r="A602" s="1" t="s">
        <v>1872</v>
      </c>
      <c r="B602" s="1" t="s">
        <v>34</v>
      </c>
      <c r="C602" s="1" t="s">
        <v>42</v>
      </c>
      <c r="D602">
        <v>4.3</v>
      </c>
      <c r="E602">
        <v>56</v>
      </c>
      <c r="F602">
        <v>39.58</v>
      </c>
      <c r="G602">
        <v>1970</v>
      </c>
      <c r="H602">
        <v>19779</v>
      </c>
      <c r="I602">
        <v>15</v>
      </c>
      <c r="J602">
        <v>723</v>
      </c>
      <c r="K602">
        <v>135.84</v>
      </c>
      <c r="L602">
        <v>1.9</v>
      </c>
      <c r="M602">
        <v>3.1</v>
      </c>
      <c r="N602" s="1" t="s">
        <v>27</v>
      </c>
      <c r="O602">
        <v>18</v>
      </c>
      <c r="P602">
        <v>47</v>
      </c>
      <c r="Q602">
        <v>65</v>
      </c>
      <c r="R602">
        <v>510871.77</v>
      </c>
    </row>
    <row r="603" spans="1:18" x14ac:dyDescent="0.35">
      <c r="A603" s="1" t="s">
        <v>1873</v>
      </c>
      <c r="B603" s="1" t="s">
        <v>34</v>
      </c>
      <c r="C603" s="1" t="s">
        <v>31</v>
      </c>
      <c r="D603">
        <v>4.5</v>
      </c>
      <c r="E603">
        <v>53</v>
      </c>
      <c r="F603">
        <v>38.03</v>
      </c>
      <c r="G603">
        <v>4006</v>
      </c>
      <c r="H603">
        <v>41822</v>
      </c>
      <c r="I603">
        <v>10</v>
      </c>
      <c r="J603">
        <v>185</v>
      </c>
      <c r="K603">
        <v>131.52000000000001</v>
      </c>
      <c r="L603">
        <v>1.2</v>
      </c>
      <c r="M603">
        <v>9.5</v>
      </c>
      <c r="N603" s="1" t="s">
        <v>21</v>
      </c>
      <c r="O603">
        <v>30</v>
      </c>
      <c r="P603">
        <v>27</v>
      </c>
      <c r="Q603">
        <v>57</v>
      </c>
      <c r="R603">
        <v>467402.02</v>
      </c>
    </row>
    <row r="604" spans="1:18" x14ac:dyDescent="0.35">
      <c r="A604" s="1" t="s">
        <v>1878</v>
      </c>
      <c r="B604" s="1" t="s">
        <v>34</v>
      </c>
      <c r="C604" s="1" t="s">
        <v>42</v>
      </c>
      <c r="D604">
        <v>4.0999999999999996</v>
      </c>
      <c r="E604">
        <v>50</v>
      </c>
      <c r="F604">
        <v>43.82</v>
      </c>
      <c r="G604">
        <v>1679</v>
      </c>
      <c r="H604">
        <v>23456</v>
      </c>
      <c r="I604">
        <v>4</v>
      </c>
      <c r="J604">
        <v>809</v>
      </c>
      <c r="K604">
        <v>214.29</v>
      </c>
      <c r="L604">
        <v>5.5</v>
      </c>
      <c r="M604">
        <v>5.4</v>
      </c>
      <c r="N604" s="1" t="s">
        <v>21</v>
      </c>
      <c r="O604">
        <v>27</v>
      </c>
      <c r="P604">
        <v>23</v>
      </c>
      <c r="Q604">
        <v>50</v>
      </c>
      <c r="R604">
        <v>496779.3</v>
      </c>
    </row>
    <row r="605" spans="1:18" x14ac:dyDescent="0.35">
      <c r="A605" s="1" t="s">
        <v>1884</v>
      </c>
      <c r="B605" s="1" t="s">
        <v>34</v>
      </c>
      <c r="C605" s="1" t="s">
        <v>42</v>
      </c>
      <c r="D605">
        <v>4.4000000000000004</v>
      </c>
      <c r="E605">
        <v>61</v>
      </c>
      <c r="F605">
        <v>43.52</v>
      </c>
      <c r="G605">
        <v>2894</v>
      </c>
      <c r="H605">
        <v>36459</v>
      </c>
      <c r="I605">
        <v>16</v>
      </c>
      <c r="J605">
        <v>739</v>
      </c>
      <c r="K605">
        <v>243.09</v>
      </c>
      <c r="L605">
        <v>7.4</v>
      </c>
      <c r="M605">
        <v>4.9000000000000004</v>
      </c>
      <c r="N605" s="1" t="s">
        <v>21</v>
      </c>
      <c r="O605">
        <v>42</v>
      </c>
      <c r="P605">
        <v>14</v>
      </c>
      <c r="Q605">
        <v>56</v>
      </c>
      <c r="R605">
        <v>613612.75</v>
      </c>
    </row>
    <row r="606" spans="1:18" x14ac:dyDescent="0.35">
      <c r="A606" s="1" t="s">
        <v>1891</v>
      </c>
      <c r="B606" s="1" t="s">
        <v>34</v>
      </c>
      <c r="C606" s="1" t="s">
        <v>20</v>
      </c>
      <c r="D606">
        <v>3.6</v>
      </c>
      <c r="E606">
        <v>63</v>
      </c>
      <c r="F606">
        <v>74.97</v>
      </c>
      <c r="G606">
        <v>3038</v>
      </c>
      <c r="H606">
        <v>31798</v>
      </c>
      <c r="I606">
        <v>9</v>
      </c>
      <c r="J606">
        <v>511</v>
      </c>
      <c r="K606">
        <v>180.34</v>
      </c>
      <c r="L606">
        <v>6.1</v>
      </c>
      <c r="M606">
        <v>6.3</v>
      </c>
      <c r="N606" s="1" t="s">
        <v>21</v>
      </c>
      <c r="O606">
        <v>6</v>
      </c>
      <c r="P606">
        <v>33</v>
      </c>
      <c r="Q606">
        <v>39</v>
      </c>
      <c r="R606">
        <v>1059653.82</v>
      </c>
    </row>
    <row r="607" spans="1:18" x14ac:dyDescent="0.35">
      <c r="A607" s="1" t="s">
        <v>1892</v>
      </c>
      <c r="B607" s="1" t="s">
        <v>34</v>
      </c>
      <c r="C607" s="1" t="s">
        <v>24</v>
      </c>
      <c r="D607">
        <v>3.7</v>
      </c>
      <c r="E607">
        <v>55</v>
      </c>
      <c r="F607">
        <v>34.590000000000003</v>
      </c>
      <c r="G607">
        <v>1727</v>
      </c>
      <c r="H607">
        <v>16646</v>
      </c>
      <c r="I607">
        <v>3</v>
      </c>
      <c r="J607">
        <v>210</v>
      </c>
      <c r="K607">
        <v>113.17</v>
      </c>
      <c r="L607">
        <v>3.6</v>
      </c>
      <c r="M607">
        <v>1.1000000000000001</v>
      </c>
      <c r="N607" s="1" t="s">
        <v>27</v>
      </c>
      <c r="O607">
        <v>22</v>
      </c>
      <c r="P607">
        <v>30</v>
      </c>
      <c r="Q607">
        <v>52</v>
      </c>
      <c r="R607">
        <v>427628.03</v>
      </c>
    </row>
    <row r="608" spans="1:18" x14ac:dyDescent="0.35">
      <c r="A608" s="1" t="s">
        <v>1894</v>
      </c>
      <c r="B608" s="1" t="s">
        <v>34</v>
      </c>
      <c r="C608" s="1" t="s">
        <v>37</v>
      </c>
      <c r="D608">
        <v>3.2</v>
      </c>
      <c r="E608">
        <v>68</v>
      </c>
      <c r="F608">
        <v>55.27</v>
      </c>
      <c r="G608">
        <v>3029</v>
      </c>
      <c r="H608">
        <v>34853</v>
      </c>
      <c r="I608">
        <v>12</v>
      </c>
      <c r="J608">
        <v>933</v>
      </c>
      <c r="K608">
        <v>273.25</v>
      </c>
      <c r="L608">
        <v>7.6</v>
      </c>
      <c r="M608">
        <v>8.6999999999999993</v>
      </c>
      <c r="N608" s="1" t="s">
        <v>21</v>
      </c>
      <c r="O608">
        <v>64</v>
      </c>
      <c r="P608">
        <v>16</v>
      </c>
      <c r="Q608">
        <v>80</v>
      </c>
      <c r="R608">
        <v>855804.59</v>
      </c>
    </row>
    <row r="609" spans="1:18" x14ac:dyDescent="0.35">
      <c r="A609" s="1" t="s">
        <v>1899</v>
      </c>
      <c r="B609" s="1" t="s">
        <v>34</v>
      </c>
      <c r="C609" s="1" t="s">
        <v>31</v>
      </c>
      <c r="D609">
        <v>4.3</v>
      </c>
      <c r="E609">
        <v>58</v>
      </c>
      <c r="F609">
        <v>40.06</v>
      </c>
      <c r="G609">
        <v>1836</v>
      </c>
      <c r="H609">
        <v>17771</v>
      </c>
      <c r="I609">
        <v>4</v>
      </c>
      <c r="J609">
        <v>114</v>
      </c>
      <c r="K609">
        <v>94.53</v>
      </c>
      <c r="L609">
        <v>2.2000000000000002</v>
      </c>
      <c r="M609">
        <v>7.5</v>
      </c>
      <c r="N609" s="1" t="s">
        <v>27</v>
      </c>
      <c r="O609">
        <v>44</v>
      </c>
      <c r="P609">
        <v>43</v>
      </c>
      <c r="Q609">
        <v>87</v>
      </c>
      <c r="R609">
        <v>525047.89</v>
      </c>
    </row>
    <row r="610" spans="1:18" x14ac:dyDescent="0.35">
      <c r="A610" s="1" t="s">
        <v>1902</v>
      </c>
      <c r="B610" s="1" t="s">
        <v>34</v>
      </c>
      <c r="C610" s="1" t="s">
        <v>20</v>
      </c>
      <c r="D610">
        <v>4.3</v>
      </c>
      <c r="E610">
        <v>58</v>
      </c>
      <c r="F610">
        <v>66.63</v>
      </c>
      <c r="G610">
        <v>879</v>
      </c>
      <c r="H610">
        <v>15597</v>
      </c>
      <c r="I610">
        <v>9</v>
      </c>
      <c r="J610">
        <v>997</v>
      </c>
      <c r="K610">
        <v>261.07</v>
      </c>
      <c r="L610">
        <v>7.1</v>
      </c>
      <c r="M610">
        <v>8.6</v>
      </c>
      <c r="N610" s="1" t="s">
        <v>27</v>
      </c>
      <c r="O610">
        <v>15</v>
      </c>
      <c r="P610">
        <v>13</v>
      </c>
      <c r="Q610">
        <v>28</v>
      </c>
      <c r="R610">
        <v>869142.25</v>
      </c>
    </row>
    <row r="611" spans="1:18" x14ac:dyDescent="0.35">
      <c r="A611" s="1" t="s">
        <v>1909</v>
      </c>
      <c r="B611" s="1" t="s">
        <v>34</v>
      </c>
      <c r="C611" s="1" t="s">
        <v>37</v>
      </c>
      <c r="D611">
        <v>5</v>
      </c>
      <c r="E611">
        <v>66</v>
      </c>
      <c r="F611">
        <v>60.25</v>
      </c>
      <c r="G611">
        <v>3278</v>
      </c>
      <c r="H611">
        <v>35431</v>
      </c>
      <c r="I611">
        <v>6</v>
      </c>
      <c r="J611">
        <v>664</v>
      </c>
      <c r="K611">
        <v>201.68</v>
      </c>
      <c r="L611">
        <v>5.6</v>
      </c>
      <c r="M611">
        <v>1.8</v>
      </c>
      <c r="N611" s="1" t="s">
        <v>27</v>
      </c>
      <c r="O611">
        <v>63</v>
      </c>
      <c r="P611">
        <v>57</v>
      </c>
      <c r="Q611">
        <v>120</v>
      </c>
      <c r="R611">
        <v>895800.05</v>
      </c>
    </row>
    <row r="612" spans="1:18" x14ac:dyDescent="0.35">
      <c r="A612" s="1" t="s">
        <v>1910</v>
      </c>
      <c r="B612" s="1" t="s">
        <v>34</v>
      </c>
      <c r="C612" s="1" t="s">
        <v>31</v>
      </c>
      <c r="D612">
        <v>4</v>
      </c>
      <c r="E612">
        <v>59</v>
      </c>
      <c r="F612">
        <v>37.42</v>
      </c>
      <c r="G612">
        <v>2998</v>
      </c>
      <c r="H612">
        <v>37357</v>
      </c>
      <c r="I612">
        <v>16</v>
      </c>
      <c r="J612">
        <v>75</v>
      </c>
      <c r="K612">
        <v>263.10000000000002</v>
      </c>
      <c r="L612">
        <v>8</v>
      </c>
      <c r="M612">
        <v>5</v>
      </c>
      <c r="N612" s="1" t="s">
        <v>21</v>
      </c>
      <c r="O612">
        <v>7</v>
      </c>
      <c r="P612">
        <v>38</v>
      </c>
      <c r="Q612">
        <v>45</v>
      </c>
      <c r="R612">
        <v>514202.57</v>
      </c>
    </row>
    <row r="613" spans="1:18" x14ac:dyDescent="0.35">
      <c r="A613" s="1" t="s">
        <v>1915</v>
      </c>
      <c r="B613" s="1" t="s">
        <v>34</v>
      </c>
      <c r="C613" s="1" t="s">
        <v>31</v>
      </c>
      <c r="D613">
        <v>3.1</v>
      </c>
      <c r="E613">
        <v>53</v>
      </c>
      <c r="F613">
        <v>37.64</v>
      </c>
      <c r="G613">
        <v>1232</v>
      </c>
      <c r="H613">
        <v>10470</v>
      </c>
      <c r="I613">
        <v>4</v>
      </c>
      <c r="J613">
        <v>188</v>
      </c>
      <c r="K613">
        <v>52.34</v>
      </c>
      <c r="L613">
        <v>7.3</v>
      </c>
      <c r="M613">
        <v>4.7</v>
      </c>
      <c r="N613" s="1" t="s">
        <v>21</v>
      </c>
      <c r="O613">
        <v>0</v>
      </c>
      <c r="P613">
        <v>25</v>
      </c>
      <c r="Q613">
        <v>25</v>
      </c>
      <c r="R613">
        <v>450575.98</v>
      </c>
    </row>
    <row r="614" spans="1:18" x14ac:dyDescent="0.35">
      <c r="A614" s="1" t="s">
        <v>1917</v>
      </c>
      <c r="B614" s="1" t="s">
        <v>34</v>
      </c>
      <c r="C614" s="1" t="s">
        <v>37</v>
      </c>
      <c r="D614">
        <v>3.5</v>
      </c>
      <c r="E614">
        <v>65</v>
      </c>
      <c r="F614">
        <v>56.33</v>
      </c>
      <c r="G614">
        <v>3135</v>
      </c>
      <c r="H614">
        <v>37462</v>
      </c>
      <c r="I614">
        <v>4</v>
      </c>
      <c r="J614">
        <v>441</v>
      </c>
      <c r="K614">
        <v>150.88</v>
      </c>
      <c r="L614">
        <v>6.3</v>
      </c>
      <c r="M614">
        <v>5.5</v>
      </c>
      <c r="N614" s="1" t="s">
        <v>21</v>
      </c>
      <c r="O614">
        <v>22</v>
      </c>
      <c r="P614">
        <v>6</v>
      </c>
      <c r="Q614">
        <v>28</v>
      </c>
      <c r="R614">
        <v>820792.39</v>
      </c>
    </row>
    <row r="615" spans="1:18" x14ac:dyDescent="0.35">
      <c r="A615" s="1" t="s">
        <v>1920</v>
      </c>
      <c r="B615" s="1" t="s">
        <v>34</v>
      </c>
      <c r="C615" s="1" t="s">
        <v>42</v>
      </c>
      <c r="D615">
        <v>3.6</v>
      </c>
      <c r="E615">
        <v>66</v>
      </c>
      <c r="F615">
        <v>43.84</v>
      </c>
      <c r="G615">
        <v>1566</v>
      </c>
      <c r="H615">
        <v>22728</v>
      </c>
      <c r="I615">
        <v>18</v>
      </c>
      <c r="J615">
        <v>337</v>
      </c>
      <c r="K615">
        <v>130.88999999999999</v>
      </c>
      <c r="L615">
        <v>3.8</v>
      </c>
      <c r="M615">
        <v>4</v>
      </c>
      <c r="N615" s="1" t="s">
        <v>21</v>
      </c>
      <c r="O615">
        <v>22</v>
      </c>
      <c r="P615">
        <v>4</v>
      </c>
      <c r="Q615">
        <v>26</v>
      </c>
      <c r="R615">
        <v>660862.6</v>
      </c>
    </row>
    <row r="616" spans="1:18" x14ac:dyDescent="0.35">
      <c r="A616" s="1" t="s">
        <v>1921</v>
      </c>
      <c r="B616" s="1" t="s">
        <v>34</v>
      </c>
      <c r="C616" s="1" t="s">
        <v>37</v>
      </c>
      <c r="D616">
        <v>4.5999999999999996</v>
      </c>
      <c r="E616">
        <v>60</v>
      </c>
      <c r="F616">
        <v>61.76</v>
      </c>
      <c r="G616">
        <v>3353</v>
      </c>
      <c r="H616">
        <v>38945</v>
      </c>
      <c r="I616">
        <v>3</v>
      </c>
      <c r="J616">
        <v>78</v>
      </c>
      <c r="K616">
        <v>150.05000000000001</v>
      </c>
      <c r="L616">
        <v>4.9000000000000004</v>
      </c>
      <c r="M616">
        <v>2.5</v>
      </c>
      <c r="N616" s="1" t="s">
        <v>21</v>
      </c>
      <c r="O616">
        <v>45</v>
      </c>
      <c r="P616">
        <v>32</v>
      </c>
      <c r="Q616">
        <v>77</v>
      </c>
      <c r="R616">
        <v>830114.67</v>
      </c>
    </row>
    <row r="617" spans="1:18" x14ac:dyDescent="0.35">
      <c r="A617" s="1" t="s">
        <v>1924</v>
      </c>
      <c r="B617" s="1" t="s">
        <v>34</v>
      </c>
      <c r="C617" s="1" t="s">
        <v>24</v>
      </c>
      <c r="D617">
        <v>4.9000000000000004</v>
      </c>
      <c r="E617">
        <v>53</v>
      </c>
      <c r="F617">
        <v>28.6</v>
      </c>
      <c r="G617">
        <v>2912</v>
      </c>
      <c r="H617">
        <v>35634</v>
      </c>
      <c r="I617">
        <v>7</v>
      </c>
      <c r="J617">
        <v>553</v>
      </c>
      <c r="K617">
        <v>85.17</v>
      </c>
      <c r="L617">
        <v>9.1999999999999993</v>
      </c>
      <c r="M617">
        <v>7.7</v>
      </c>
      <c r="N617" s="1" t="s">
        <v>21</v>
      </c>
      <c r="O617">
        <v>18</v>
      </c>
      <c r="P617">
        <v>21</v>
      </c>
      <c r="Q617">
        <v>39</v>
      </c>
      <c r="R617">
        <v>355781.3</v>
      </c>
    </row>
    <row r="618" spans="1:18" x14ac:dyDescent="0.35">
      <c r="A618" s="1" t="s">
        <v>1926</v>
      </c>
      <c r="B618" s="1" t="s">
        <v>34</v>
      </c>
      <c r="C618" s="1" t="s">
        <v>31</v>
      </c>
      <c r="D618">
        <v>4.2</v>
      </c>
      <c r="E618">
        <v>59</v>
      </c>
      <c r="F618">
        <v>35.340000000000003</v>
      </c>
      <c r="G618">
        <v>3626</v>
      </c>
      <c r="H618">
        <v>36348</v>
      </c>
      <c r="I618">
        <v>4</v>
      </c>
      <c r="J618">
        <v>665</v>
      </c>
      <c r="K618">
        <v>109.15</v>
      </c>
      <c r="L618">
        <v>2.7</v>
      </c>
      <c r="M618">
        <v>7.4</v>
      </c>
      <c r="N618" s="1" t="s">
        <v>27</v>
      </c>
      <c r="O618">
        <v>35</v>
      </c>
      <c r="P618">
        <v>31</v>
      </c>
      <c r="Q618">
        <v>66</v>
      </c>
      <c r="R618">
        <v>476596.98</v>
      </c>
    </row>
    <row r="619" spans="1:18" x14ac:dyDescent="0.35">
      <c r="A619" s="1" t="s">
        <v>1929</v>
      </c>
      <c r="B619" s="1" t="s">
        <v>34</v>
      </c>
      <c r="C619" s="1" t="s">
        <v>20</v>
      </c>
      <c r="D619">
        <v>4.8</v>
      </c>
      <c r="E619">
        <v>54</v>
      </c>
      <c r="F619">
        <v>70.709999999999994</v>
      </c>
      <c r="G619">
        <v>4211</v>
      </c>
      <c r="H619">
        <v>45895</v>
      </c>
      <c r="I619">
        <v>13</v>
      </c>
      <c r="J619">
        <v>702</v>
      </c>
      <c r="K619">
        <v>182.25</v>
      </c>
      <c r="L619">
        <v>4.2</v>
      </c>
      <c r="M619">
        <v>3</v>
      </c>
      <c r="N619" s="1" t="s">
        <v>27</v>
      </c>
      <c r="O619">
        <v>17</v>
      </c>
      <c r="P619">
        <v>52</v>
      </c>
      <c r="Q619">
        <v>69</v>
      </c>
      <c r="R619">
        <v>867710.7</v>
      </c>
    </row>
    <row r="620" spans="1:18" x14ac:dyDescent="0.35">
      <c r="A620" s="1" t="s">
        <v>1930</v>
      </c>
      <c r="B620" s="1" t="s">
        <v>34</v>
      </c>
      <c r="C620" s="1" t="s">
        <v>31</v>
      </c>
      <c r="D620">
        <v>4.3</v>
      </c>
      <c r="E620">
        <v>54</v>
      </c>
      <c r="F620">
        <v>34.049999999999997</v>
      </c>
      <c r="G620">
        <v>1668</v>
      </c>
      <c r="H620">
        <v>25344</v>
      </c>
      <c r="I620">
        <v>10</v>
      </c>
      <c r="J620">
        <v>433</v>
      </c>
      <c r="K620">
        <v>211.59</v>
      </c>
      <c r="L620">
        <v>6.3</v>
      </c>
      <c r="M620">
        <v>6.9</v>
      </c>
      <c r="N620" s="1" t="s">
        <v>21</v>
      </c>
      <c r="O620">
        <v>37</v>
      </c>
      <c r="P620">
        <v>20</v>
      </c>
      <c r="Q620">
        <v>57</v>
      </c>
      <c r="R620">
        <v>425851.35</v>
      </c>
    </row>
    <row r="621" spans="1:18" x14ac:dyDescent="0.35">
      <c r="A621" s="1" t="s">
        <v>1933</v>
      </c>
      <c r="B621" s="1" t="s">
        <v>34</v>
      </c>
      <c r="C621" s="1" t="s">
        <v>42</v>
      </c>
      <c r="D621">
        <v>3.4</v>
      </c>
      <c r="E621">
        <v>54</v>
      </c>
      <c r="F621">
        <v>39.83</v>
      </c>
      <c r="G621">
        <v>2488</v>
      </c>
      <c r="H621">
        <v>28408</v>
      </c>
      <c r="I621">
        <v>4</v>
      </c>
      <c r="J621">
        <v>315</v>
      </c>
      <c r="K621">
        <v>143.58000000000001</v>
      </c>
      <c r="L621">
        <v>6.2</v>
      </c>
      <c r="M621">
        <v>8.1999999999999993</v>
      </c>
      <c r="N621" s="1" t="s">
        <v>21</v>
      </c>
      <c r="O621">
        <v>14</v>
      </c>
      <c r="P621">
        <v>44</v>
      </c>
      <c r="Q621">
        <v>58</v>
      </c>
      <c r="R621">
        <v>490322.12</v>
      </c>
    </row>
    <row r="622" spans="1:18" x14ac:dyDescent="0.35">
      <c r="A622" s="1" t="s">
        <v>1938</v>
      </c>
      <c r="B622" s="1" t="s">
        <v>34</v>
      </c>
      <c r="C622" s="1" t="s">
        <v>37</v>
      </c>
      <c r="D622">
        <v>4.3</v>
      </c>
      <c r="E622">
        <v>62</v>
      </c>
      <c r="F622">
        <v>57.49</v>
      </c>
      <c r="G622">
        <v>1096</v>
      </c>
      <c r="H622">
        <v>20121</v>
      </c>
      <c r="I622">
        <v>4</v>
      </c>
      <c r="J622">
        <v>989</v>
      </c>
      <c r="K622">
        <v>277.5</v>
      </c>
      <c r="L622">
        <v>9.3000000000000007</v>
      </c>
      <c r="M622">
        <v>5.4</v>
      </c>
      <c r="N622" s="1" t="s">
        <v>21</v>
      </c>
      <c r="O622">
        <v>26</v>
      </c>
      <c r="P622">
        <v>60</v>
      </c>
      <c r="Q622">
        <v>86</v>
      </c>
      <c r="R622">
        <v>801521.41</v>
      </c>
    </row>
    <row r="623" spans="1:18" x14ac:dyDescent="0.35">
      <c r="A623" s="1" t="s">
        <v>1939</v>
      </c>
      <c r="B623" s="1" t="s">
        <v>34</v>
      </c>
      <c r="C623" s="1" t="s">
        <v>26</v>
      </c>
      <c r="D623">
        <v>4.7</v>
      </c>
      <c r="E623">
        <v>54</v>
      </c>
      <c r="F623">
        <v>52</v>
      </c>
      <c r="G623">
        <v>3801</v>
      </c>
      <c r="H623">
        <v>43121</v>
      </c>
      <c r="I623">
        <v>11</v>
      </c>
      <c r="J623">
        <v>125</v>
      </c>
      <c r="K623">
        <v>216.15</v>
      </c>
      <c r="L623">
        <v>7.3</v>
      </c>
      <c r="M623">
        <v>6.2</v>
      </c>
      <c r="N623" s="1" t="s">
        <v>27</v>
      </c>
      <c r="O623">
        <v>39</v>
      </c>
      <c r="P623">
        <v>52</v>
      </c>
      <c r="Q623">
        <v>91</v>
      </c>
      <c r="R623">
        <v>645541.55000000005</v>
      </c>
    </row>
    <row r="624" spans="1:18" x14ac:dyDescent="0.35">
      <c r="A624" s="1" t="s">
        <v>1940</v>
      </c>
      <c r="B624" s="1" t="s">
        <v>34</v>
      </c>
      <c r="C624" s="1" t="s">
        <v>37</v>
      </c>
      <c r="D624">
        <v>4.9000000000000004</v>
      </c>
      <c r="E624">
        <v>67</v>
      </c>
      <c r="F624">
        <v>65.31</v>
      </c>
      <c r="G624">
        <v>1497</v>
      </c>
      <c r="H624">
        <v>15517</v>
      </c>
      <c r="I624">
        <v>17</v>
      </c>
      <c r="J624">
        <v>600</v>
      </c>
      <c r="K624">
        <v>257.56</v>
      </c>
      <c r="L624">
        <v>4.9000000000000004</v>
      </c>
      <c r="M624">
        <v>9.1999999999999993</v>
      </c>
      <c r="N624" s="1" t="s">
        <v>27</v>
      </c>
      <c r="O624">
        <v>6</v>
      </c>
      <c r="P624">
        <v>55</v>
      </c>
      <c r="Q624">
        <v>61</v>
      </c>
      <c r="R624">
        <v>990548.89</v>
      </c>
    </row>
    <row r="625" spans="1:18" x14ac:dyDescent="0.35">
      <c r="A625" s="1" t="s">
        <v>1941</v>
      </c>
      <c r="B625" s="1" t="s">
        <v>34</v>
      </c>
      <c r="C625" s="1" t="s">
        <v>37</v>
      </c>
      <c r="D625">
        <v>3.5</v>
      </c>
      <c r="E625">
        <v>58</v>
      </c>
      <c r="F625">
        <v>63.65</v>
      </c>
      <c r="G625">
        <v>1721</v>
      </c>
      <c r="H625">
        <v>18864</v>
      </c>
      <c r="I625">
        <v>1</v>
      </c>
      <c r="J625">
        <v>220</v>
      </c>
      <c r="K625">
        <v>146.38</v>
      </c>
      <c r="L625">
        <v>2.9</v>
      </c>
      <c r="M625">
        <v>9.3000000000000007</v>
      </c>
      <c r="N625" s="1" t="s">
        <v>27</v>
      </c>
      <c r="O625">
        <v>35</v>
      </c>
      <c r="P625">
        <v>28</v>
      </c>
      <c r="Q625">
        <v>63</v>
      </c>
      <c r="R625">
        <v>823556.95</v>
      </c>
    </row>
    <row r="626" spans="1:18" x14ac:dyDescent="0.35">
      <c r="A626" s="1" t="s">
        <v>1944</v>
      </c>
      <c r="B626" s="1" t="s">
        <v>34</v>
      </c>
      <c r="C626" s="1" t="s">
        <v>31</v>
      </c>
      <c r="D626">
        <v>4.4000000000000004</v>
      </c>
      <c r="E626">
        <v>63</v>
      </c>
      <c r="F626">
        <v>30.76</v>
      </c>
      <c r="G626">
        <v>3798</v>
      </c>
      <c r="H626">
        <v>40158</v>
      </c>
      <c r="I626">
        <v>12</v>
      </c>
      <c r="J626">
        <v>684</v>
      </c>
      <c r="K626">
        <v>281.79000000000002</v>
      </c>
      <c r="L626">
        <v>2.7</v>
      </c>
      <c r="M626">
        <v>8.1999999999999993</v>
      </c>
      <c r="N626" s="1" t="s">
        <v>27</v>
      </c>
      <c r="O626">
        <v>47</v>
      </c>
      <c r="P626">
        <v>57</v>
      </c>
      <c r="Q626">
        <v>104</v>
      </c>
      <c r="R626">
        <v>454117.66</v>
      </c>
    </row>
    <row r="627" spans="1:18" x14ac:dyDescent="0.35">
      <c r="A627" s="1" t="s">
        <v>1949</v>
      </c>
      <c r="B627" s="1" t="s">
        <v>34</v>
      </c>
      <c r="C627" s="1" t="s">
        <v>24</v>
      </c>
      <c r="D627">
        <v>4.4000000000000004</v>
      </c>
      <c r="E627">
        <v>62</v>
      </c>
      <c r="F627">
        <v>33.26</v>
      </c>
      <c r="G627">
        <v>3822</v>
      </c>
      <c r="H627">
        <v>41447</v>
      </c>
      <c r="I627">
        <v>3</v>
      </c>
      <c r="J627">
        <v>977</v>
      </c>
      <c r="K627">
        <v>150.19999999999999</v>
      </c>
      <c r="L627">
        <v>1.5</v>
      </c>
      <c r="M627">
        <v>7</v>
      </c>
      <c r="N627" s="1" t="s">
        <v>21</v>
      </c>
      <c r="O627">
        <v>46</v>
      </c>
      <c r="P627">
        <v>32</v>
      </c>
      <c r="Q627">
        <v>78</v>
      </c>
      <c r="R627">
        <v>471207.91</v>
      </c>
    </row>
    <row r="628" spans="1:18" x14ac:dyDescent="0.35">
      <c r="A628" s="1" t="s">
        <v>1952</v>
      </c>
      <c r="B628" s="1" t="s">
        <v>34</v>
      </c>
      <c r="C628" s="1" t="s">
        <v>31</v>
      </c>
      <c r="D628">
        <v>3.7</v>
      </c>
      <c r="E628">
        <v>55</v>
      </c>
      <c r="F628">
        <v>33.17</v>
      </c>
      <c r="G628">
        <v>2110</v>
      </c>
      <c r="H628">
        <v>20616</v>
      </c>
      <c r="I628">
        <v>19</v>
      </c>
      <c r="J628">
        <v>261</v>
      </c>
      <c r="K628">
        <v>65.73</v>
      </c>
      <c r="L628">
        <v>8.9</v>
      </c>
      <c r="M628">
        <v>2</v>
      </c>
      <c r="N628" s="1" t="s">
        <v>21</v>
      </c>
      <c r="O628">
        <v>52</v>
      </c>
      <c r="P628">
        <v>48</v>
      </c>
      <c r="Q628">
        <v>100</v>
      </c>
      <c r="R628">
        <v>432017.45</v>
      </c>
    </row>
    <row r="629" spans="1:18" x14ac:dyDescent="0.35">
      <c r="A629" s="1" t="s">
        <v>1957</v>
      </c>
      <c r="B629" s="1" t="s">
        <v>34</v>
      </c>
      <c r="C629" s="1" t="s">
        <v>20</v>
      </c>
      <c r="D629">
        <v>3.3</v>
      </c>
      <c r="E629">
        <v>52</v>
      </c>
      <c r="F629">
        <v>74.72</v>
      </c>
      <c r="G629">
        <v>981</v>
      </c>
      <c r="H629">
        <v>15669</v>
      </c>
      <c r="I629">
        <v>2</v>
      </c>
      <c r="J629">
        <v>620</v>
      </c>
      <c r="K629">
        <v>115.37</v>
      </c>
      <c r="L629">
        <v>2.2999999999999998</v>
      </c>
      <c r="M629">
        <v>1.7</v>
      </c>
      <c r="N629" s="1" t="s">
        <v>27</v>
      </c>
      <c r="O629">
        <v>44</v>
      </c>
      <c r="P629">
        <v>47</v>
      </c>
      <c r="Q629">
        <v>91</v>
      </c>
      <c r="R629">
        <v>865205.83</v>
      </c>
    </row>
    <row r="630" spans="1:18" x14ac:dyDescent="0.35">
      <c r="A630" s="1" t="s">
        <v>1959</v>
      </c>
      <c r="B630" s="1" t="s">
        <v>34</v>
      </c>
      <c r="C630" s="1" t="s">
        <v>20</v>
      </c>
      <c r="D630">
        <v>3.7</v>
      </c>
      <c r="E630">
        <v>55</v>
      </c>
      <c r="F630">
        <v>73.209999999999994</v>
      </c>
      <c r="G630">
        <v>1709</v>
      </c>
      <c r="H630">
        <v>22798</v>
      </c>
      <c r="I630">
        <v>13</v>
      </c>
      <c r="J630">
        <v>746</v>
      </c>
      <c r="K630">
        <v>78.069999999999993</v>
      </c>
      <c r="L630">
        <v>2</v>
      </c>
      <c r="M630">
        <v>6.8</v>
      </c>
      <c r="N630" s="1" t="s">
        <v>21</v>
      </c>
      <c r="O630">
        <v>34</v>
      </c>
      <c r="P630">
        <v>39</v>
      </c>
      <c r="Q630">
        <v>73</v>
      </c>
      <c r="R630">
        <v>909754.18</v>
      </c>
    </row>
    <row r="631" spans="1:18" x14ac:dyDescent="0.35">
      <c r="A631" s="1" t="s">
        <v>1960</v>
      </c>
      <c r="B631" s="1" t="s">
        <v>34</v>
      </c>
      <c r="C631" s="1" t="s">
        <v>26</v>
      </c>
      <c r="D631">
        <v>3.9</v>
      </c>
      <c r="E631">
        <v>70</v>
      </c>
      <c r="F631">
        <v>46.61</v>
      </c>
      <c r="G631">
        <v>2814</v>
      </c>
      <c r="H631">
        <v>35760</v>
      </c>
      <c r="I631">
        <v>12</v>
      </c>
      <c r="J631">
        <v>495</v>
      </c>
      <c r="K631">
        <v>277.56</v>
      </c>
      <c r="L631">
        <v>2.4</v>
      </c>
      <c r="M631">
        <v>9.5</v>
      </c>
      <c r="N631" s="1" t="s">
        <v>27</v>
      </c>
      <c r="O631">
        <v>2</v>
      </c>
      <c r="P631">
        <v>4</v>
      </c>
      <c r="Q631">
        <v>6</v>
      </c>
      <c r="R631">
        <v>739759.96</v>
      </c>
    </row>
    <row r="632" spans="1:18" x14ac:dyDescent="0.35">
      <c r="A632" s="1" t="s">
        <v>1962</v>
      </c>
      <c r="B632" s="1" t="s">
        <v>34</v>
      </c>
      <c r="C632" s="1" t="s">
        <v>42</v>
      </c>
      <c r="D632">
        <v>3.6</v>
      </c>
      <c r="E632">
        <v>60</v>
      </c>
      <c r="F632">
        <v>36.68</v>
      </c>
      <c r="G632">
        <v>1801</v>
      </c>
      <c r="H632">
        <v>23502</v>
      </c>
      <c r="I632">
        <v>14</v>
      </c>
      <c r="J632">
        <v>890</v>
      </c>
      <c r="K632">
        <v>290.76</v>
      </c>
      <c r="L632">
        <v>3.2</v>
      </c>
      <c r="M632">
        <v>9</v>
      </c>
      <c r="N632" s="1" t="s">
        <v>27</v>
      </c>
      <c r="O632">
        <v>50</v>
      </c>
      <c r="P632">
        <v>30</v>
      </c>
      <c r="Q632">
        <v>80</v>
      </c>
      <c r="R632">
        <v>510666.2</v>
      </c>
    </row>
    <row r="633" spans="1:18" x14ac:dyDescent="0.35">
      <c r="A633" s="1" t="s">
        <v>1963</v>
      </c>
      <c r="B633" s="1" t="s">
        <v>34</v>
      </c>
      <c r="C633" s="1" t="s">
        <v>20</v>
      </c>
      <c r="D633">
        <v>3.4</v>
      </c>
      <c r="E633">
        <v>58</v>
      </c>
      <c r="F633">
        <v>67.11</v>
      </c>
      <c r="G633">
        <v>1999</v>
      </c>
      <c r="H633">
        <v>24460</v>
      </c>
      <c r="I633">
        <v>14</v>
      </c>
      <c r="J633">
        <v>720</v>
      </c>
      <c r="K633">
        <v>98.13</v>
      </c>
      <c r="L633">
        <v>9.6999999999999993</v>
      </c>
      <c r="M633">
        <v>9.6999999999999993</v>
      </c>
      <c r="N633" s="1" t="s">
        <v>21</v>
      </c>
      <c r="O633">
        <v>20</v>
      </c>
      <c r="P633">
        <v>22</v>
      </c>
      <c r="Q633">
        <v>42</v>
      </c>
      <c r="R633">
        <v>884611.34</v>
      </c>
    </row>
    <row r="634" spans="1:18" x14ac:dyDescent="0.35">
      <c r="A634" s="1" t="s">
        <v>1965</v>
      </c>
      <c r="B634" s="1" t="s">
        <v>34</v>
      </c>
      <c r="C634" s="1" t="s">
        <v>26</v>
      </c>
      <c r="D634">
        <v>4.4000000000000004</v>
      </c>
      <c r="E634">
        <v>54</v>
      </c>
      <c r="F634">
        <v>48.41</v>
      </c>
      <c r="G634">
        <v>3154</v>
      </c>
      <c r="H634">
        <v>40664</v>
      </c>
      <c r="I634">
        <v>5</v>
      </c>
      <c r="J634">
        <v>646</v>
      </c>
      <c r="K634">
        <v>197.57</v>
      </c>
      <c r="L634">
        <v>7.7</v>
      </c>
      <c r="M634">
        <v>9.6999999999999993</v>
      </c>
      <c r="N634" s="1" t="s">
        <v>27</v>
      </c>
      <c r="O634">
        <v>50</v>
      </c>
      <c r="P634">
        <v>7</v>
      </c>
      <c r="Q634">
        <v>57</v>
      </c>
      <c r="R634">
        <v>597012.23</v>
      </c>
    </row>
    <row r="635" spans="1:18" x14ac:dyDescent="0.35">
      <c r="A635" s="1" t="s">
        <v>1970</v>
      </c>
      <c r="B635" s="1" t="s">
        <v>34</v>
      </c>
      <c r="C635" s="1" t="s">
        <v>20</v>
      </c>
      <c r="D635">
        <v>3.3</v>
      </c>
      <c r="E635">
        <v>56</v>
      </c>
      <c r="F635">
        <v>71.33</v>
      </c>
      <c r="G635">
        <v>3128</v>
      </c>
      <c r="H635">
        <v>34829</v>
      </c>
      <c r="I635">
        <v>4</v>
      </c>
      <c r="J635">
        <v>338</v>
      </c>
      <c r="K635">
        <v>262.79000000000002</v>
      </c>
      <c r="L635">
        <v>2.1</v>
      </c>
      <c r="M635">
        <v>10</v>
      </c>
      <c r="N635" s="1" t="s">
        <v>21</v>
      </c>
      <c r="O635">
        <v>25</v>
      </c>
      <c r="P635">
        <v>46</v>
      </c>
      <c r="Q635">
        <v>71</v>
      </c>
      <c r="R635">
        <v>897015</v>
      </c>
    </row>
    <row r="636" spans="1:18" x14ac:dyDescent="0.35">
      <c r="A636" s="1" t="s">
        <v>1973</v>
      </c>
      <c r="B636" s="1" t="s">
        <v>34</v>
      </c>
      <c r="C636" s="1" t="s">
        <v>26</v>
      </c>
      <c r="D636">
        <v>3.2</v>
      </c>
      <c r="E636">
        <v>64</v>
      </c>
      <c r="F636">
        <v>53.1</v>
      </c>
      <c r="G636">
        <v>2730</v>
      </c>
      <c r="H636">
        <v>29535</v>
      </c>
      <c r="I636">
        <v>6</v>
      </c>
      <c r="J636">
        <v>822</v>
      </c>
      <c r="K636">
        <v>154</v>
      </c>
      <c r="L636">
        <v>3.1</v>
      </c>
      <c r="M636">
        <v>4.9000000000000004</v>
      </c>
      <c r="N636" s="1" t="s">
        <v>21</v>
      </c>
      <c r="O636">
        <v>35</v>
      </c>
      <c r="P636">
        <v>7</v>
      </c>
      <c r="Q636">
        <v>42</v>
      </c>
      <c r="R636">
        <v>763695.55</v>
      </c>
    </row>
    <row r="637" spans="1:18" x14ac:dyDescent="0.35">
      <c r="A637" s="1" t="s">
        <v>1974</v>
      </c>
      <c r="B637" s="1" t="s">
        <v>34</v>
      </c>
      <c r="C637" s="1" t="s">
        <v>24</v>
      </c>
      <c r="D637">
        <v>3.9</v>
      </c>
      <c r="E637">
        <v>51</v>
      </c>
      <c r="F637">
        <v>31.26</v>
      </c>
      <c r="G637">
        <v>2779</v>
      </c>
      <c r="H637">
        <v>31073</v>
      </c>
      <c r="I637">
        <v>16</v>
      </c>
      <c r="J637">
        <v>885</v>
      </c>
      <c r="K637">
        <v>218.44</v>
      </c>
      <c r="L637">
        <v>7.1</v>
      </c>
      <c r="M637">
        <v>1.2</v>
      </c>
      <c r="N637" s="1" t="s">
        <v>27</v>
      </c>
      <c r="O637">
        <v>34</v>
      </c>
      <c r="P637">
        <v>16</v>
      </c>
      <c r="Q637">
        <v>50</v>
      </c>
      <c r="R637">
        <v>378348.09</v>
      </c>
    </row>
    <row r="638" spans="1:18" x14ac:dyDescent="0.35">
      <c r="A638" s="1" t="s">
        <v>1976</v>
      </c>
      <c r="B638" s="1" t="s">
        <v>34</v>
      </c>
      <c r="C638" s="1" t="s">
        <v>26</v>
      </c>
      <c r="D638">
        <v>4</v>
      </c>
      <c r="E638">
        <v>56</v>
      </c>
      <c r="F638">
        <v>53.21</v>
      </c>
      <c r="G638">
        <v>3062</v>
      </c>
      <c r="H638">
        <v>35932</v>
      </c>
      <c r="I638">
        <v>13</v>
      </c>
      <c r="J638">
        <v>727</v>
      </c>
      <c r="K638">
        <v>182.36</v>
      </c>
      <c r="L638">
        <v>9.1</v>
      </c>
      <c r="M638">
        <v>5</v>
      </c>
      <c r="N638" s="1" t="s">
        <v>21</v>
      </c>
      <c r="O638">
        <v>22</v>
      </c>
      <c r="P638">
        <v>7</v>
      </c>
      <c r="Q638">
        <v>29</v>
      </c>
      <c r="R638">
        <v>682004.13</v>
      </c>
    </row>
    <row r="639" spans="1:18" x14ac:dyDescent="0.35">
      <c r="A639" s="1" t="s">
        <v>1977</v>
      </c>
      <c r="B639" s="1" t="s">
        <v>34</v>
      </c>
      <c r="C639" s="1" t="s">
        <v>37</v>
      </c>
      <c r="D639">
        <v>3.7</v>
      </c>
      <c r="E639">
        <v>66</v>
      </c>
      <c r="F639">
        <v>56.46</v>
      </c>
      <c r="G639">
        <v>2173</v>
      </c>
      <c r="H639">
        <v>23580</v>
      </c>
      <c r="I639">
        <v>12</v>
      </c>
      <c r="J639">
        <v>663</v>
      </c>
      <c r="K639">
        <v>169.64</v>
      </c>
      <c r="L639">
        <v>8.1999999999999993</v>
      </c>
      <c r="M639">
        <v>8.1999999999999993</v>
      </c>
      <c r="N639" s="1" t="s">
        <v>27</v>
      </c>
      <c r="O639">
        <v>1</v>
      </c>
      <c r="P639">
        <v>2</v>
      </c>
      <c r="Q639">
        <v>3</v>
      </c>
      <c r="R639">
        <v>842206.71999999997</v>
      </c>
    </row>
    <row r="640" spans="1:18" x14ac:dyDescent="0.35">
      <c r="A640" s="1" t="s">
        <v>1979</v>
      </c>
      <c r="B640" s="1" t="s">
        <v>34</v>
      </c>
      <c r="C640" s="1" t="s">
        <v>26</v>
      </c>
      <c r="D640">
        <v>4.9000000000000004</v>
      </c>
      <c r="E640">
        <v>58</v>
      </c>
      <c r="F640">
        <v>52.57</v>
      </c>
      <c r="G640">
        <v>1014</v>
      </c>
      <c r="H640">
        <v>18943</v>
      </c>
      <c r="I640">
        <v>13</v>
      </c>
      <c r="J640">
        <v>261</v>
      </c>
      <c r="K640">
        <v>238.96</v>
      </c>
      <c r="L640">
        <v>6.5</v>
      </c>
      <c r="M640">
        <v>9.8000000000000007</v>
      </c>
      <c r="N640" s="1" t="s">
        <v>27</v>
      </c>
      <c r="O640">
        <v>2</v>
      </c>
      <c r="P640">
        <v>30</v>
      </c>
      <c r="Q640">
        <v>32</v>
      </c>
      <c r="R640">
        <v>693566.53</v>
      </c>
    </row>
    <row r="641" spans="1:18" x14ac:dyDescent="0.35">
      <c r="A641" s="1" t="s">
        <v>1980</v>
      </c>
      <c r="B641" s="1" t="s">
        <v>34</v>
      </c>
      <c r="C641" s="1" t="s">
        <v>24</v>
      </c>
      <c r="D641">
        <v>3.4</v>
      </c>
      <c r="E641">
        <v>59</v>
      </c>
      <c r="F641">
        <v>34.35</v>
      </c>
      <c r="G641">
        <v>690</v>
      </c>
      <c r="H641">
        <v>12166</v>
      </c>
      <c r="I641">
        <v>1</v>
      </c>
      <c r="J641">
        <v>634</v>
      </c>
      <c r="K641">
        <v>88.74</v>
      </c>
      <c r="L641">
        <v>6.9</v>
      </c>
      <c r="M641">
        <v>7</v>
      </c>
      <c r="N641" s="1" t="s">
        <v>21</v>
      </c>
      <c r="O641">
        <v>8</v>
      </c>
      <c r="P641">
        <v>26</v>
      </c>
      <c r="Q641">
        <v>34</v>
      </c>
      <c r="R641">
        <v>455865.55</v>
      </c>
    </row>
    <row r="642" spans="1:18" x14ac:dyDescent="0.35">
      <c r="A642" s="1" t="s">
        <v>1981</v>
      </c>
      <c r="B642" s="1" t="s">
        <v>34</v>
      </c>
      <c r="C642" s="1" t="s">
        <v>42</v>
      </c>
      <c r="D642">
        <v>4.3</v>
      </c>
      <c r="E642">
        <v>60</v>
      </c>
      <c r="F642">
        <v>39.5</v>
      </c>
      <c r="G642">
        <v>1649</v>
      </c>
      <c r="H642">
        <v>18367</v>
      </c>
      <c r="I642">
        <v>10</v>
      </c>
      <c r="J642">
        <v>750</v>
      </c>
      <c r="K642">
        <v>177.3</v>
      </c>
      <c r="L642">
        <v>8.8000000000000007</v>
      </c>
      <c r="M642">
        <v>1.4</v>
      </c>
      <c r="N642" s="1" t="s">
        <v>21</v>
      </c>
      <c r="O642">
        <v>55</v>
      </c>
      <c r="P642">
        <v>27</v>
      </c>
      <c r="Q642">
        <v>82</v>
      </c>
      <c r="R642">
        <v>542260.85</v>
      </c>
    </row>
    <row r="643" spans="1:18" x14ac:dyDescent="0.35">
      <c r="A643" s="1" t="s">
        <v>1982</v>
      </c>
      <c r="B643" s="1" t="s">
        <v>34</v>
      </c>
      <c r="C643" s="1" t="s">
        <v>20</v>
      </c>
      <c r="D643">
        <v>3.1</v>
      </c>
      <c r="E643">
        <v>50</v>
      </c>
      <c r="F643">
        <v>75.78</v>
      </c>
      <c r="G643">
        <v>1854</v>
      </c>
      <c r="H643">
        <v>21520</v>
      </c>
      <c r="I643">
        <v>10</v>
      </c>
      <c r="J643">
        <v>960</v>
      </c>
      <c r="K643">
        <v>245.93</v>
      </c>
      <c r="L643">
        <v>6.8</v>
      </c>
      <c r="M643">
        <v>1</v>
      </c>
      <c r="N643" s="1" t="s">
        <v>27</v>
      </c>
      <c r="O643">
        <v>40</v>
      </c>
      <c r="P643">
        <v>37</v>
      </c>
      <c r="Q643">
        <v>77</v>
      </c>
      <c r="R643">
        <v>855303.06</v>
      </c>
    </row>
    <row r="644" spans="1:18" x14ac:dyDescent="0.35">
      <c r="A644" s="1" t="s">
        <v>1984</v>
      </c>
      <c r="B644" s="1" t="s">
        <v>34</v>
      </c>
      <c r="C644" s="1" t="s">
        <v>42</v>
      </c>
      <c r="D644">
        <v>4.0999999999999996</v>
      </c>
      <c r="E644">
        <v>57</v>
      </c>
      <c r="F644">
        <v>39.58</v>
      </c>
      <c r="G644">
        <v>3031</v>
      </c>
      <c r="H644">
        <v>33460</v>
      </c>
      <c r="I644">
        <v>9</v>
      </c>
      <c r="J644">
        <v>57</v>
      </c>
      <c r="K644">
        <v>139.18</v>
      </c>
      <c r="L644">
        <v>3.3</v>
      </c>
      <c r="M644">
        <v>9.8000000000000007</v>
      </c>
      <c r="N644" s="1" t="s">
        <v>27</v>
      </c>
      <c r="O644">
        <v>19</v>
      </c>
      <c r="P644">
        <v>26</v>
      </c>
      <c r="Q644">
        <v>45</v>
      </c>
      <c r="R644">
        <v>517741.74</v>
      </c>
    </row>
    <row r="645" spans="1:18" x14ac:dyDescent="0.35">
      <c r="A645" s="1" t="s">
        <v>1985</v>
      </c>
      <c r="B645" s="1" t="s">
        <v>34</v>
      </c>
      <c r="C645" s="1" t="s">
        <v>42</v>
      </c>
      <c r="D645">
        <v>3.2</v>
      </c>
      <c r="E645">
        <v>68</v>
      </c>
      <c r="F645">
        <v>39.159999999999997</v>
      </c>
      <c r="G645">
        <v>1672</v>
      </c>
      <c r="H645">
        <v>18068</v>
      </c>
      <c r="I645">
        <v>4</v>
      </c>
      <c r="J645">
        <v>489</v>
      </c>
      <c r="K645">
        <v>144.16</v>
      </c>
      <c r="L645">
        <v>6.7</v>
      </c>
      <c r="M645">
        <v>5.7</v>
      </c>
      <c r="N645" s="1" t="s">
        <v>27</v>
      </c>
      <c r="O645">
        <v>59</v>
      </c>
      <c r="P645">
        <v>15</v>
      </c>
      <c r="Q645">
        <v>74</v>
      </c>
      <c r="R645">
        <v>600657.96</v>
      </c>
    </row>
    <row r="646" spans="1:18" x14ac:dyDescent="0.35">
      <c r="A646" s="1" t="s">
        <v>1992</v>
      </c>
      <c r="B646" s="1" t="s">
        <v>34</v>
      </c>
      <c r="C646" s="1" t="s">
        <v>31</v>
      </c>
      <c r="D646">
        <v>3.4</v>
      </c>
      <c r="E646">
        <v>58</v>
      </c>
      <c r="F646">
        <v>33.340000000000003</v>
      </c>
      <c r="G646">
        <v>1183</v>
      </c>
      <c r="H646">
        <v>12607</v>
      </c>
      <c r="I646">
        <v>7</v>
      </c>
      <c r="J646">
        <v>723</v>
      </c>
      <c r="K646">
        <v>127.18</v>
      </c>
      <c r="L646">
        <v>4.2</v>
      </c>
      <c r="M646">
        <v>3.8</v>
      </c>
      <c r="N646" s="1" t="s">
        <v>27</v>
      </c>
      <c r="O646">
        <v>14</v>
      </c>
      <c r="P646">
        <v>23</v>
      </c>
      <c r="Q646">
        <v>37</v>
      </c>
      <c r="R646">
        <v>439569.11</v>
      </c>
    </row>
    <row r="647" spans="1:18" x14ac:dyDescent="0.35">
      <c r="A647" s="1" t="s">
        <v>1994</v>
      </c>
      <c r="B647" s="1" t="s">
        <v>34</v>
      </c>
      <c r="C647" s="1" t="s">
        <v>24</v>
      </c>
      <c r="D647">
        <v>3.8</v>
      </c>
      <c r="E647">
        <v>55</v>
      </c>
      <c r="F647">
        <v>35.020000000000003</v>
      </c>
      <c r="G647">
        <v>1335</v>
      </c>
      <c r="H647">
        <v>20431</v>
      </c>
      <c r="I647">
        <v>12</v>
      </c>
      <c r="J647">
        <v>745</v>
      </c>
      <c r="K647">
        <v>235.29</v>
      </c>
      <c r="L647">
        <v>6.4</v>
      </c>
      <c r="M647">
        <v>4.3</v>
      </c>
      <c r="N647" s="1" t="s">
        <v>27</v>
      </c>
      <c r="O647">
        <v>16</v>
      </c>
      <c r="P647">
        <v>5</v>
      </c>
      <c r="Q647">
        <v>21</v>
      </c>
      <c r="R647">
        <v>444415.37</v>
      </c>
    </row>
    <row r="648" spans="1:18" x14ac:dyDescent="0.35">
      <c r="A648" s="1" t="s">
        <v>1999</v>
      </c>
      <c r="B648" s="1" t="s">
        <v>34</v>
      </c>
      <c r="C648" s="1" t="s">
        <v>37</v>
      </c>
      <c r="D648">
        <v>4.8</v>
      </c>
      <c r="E648">
        <v>57</v>
      </c>
      <c r="F648">
        <v>61.61</v>
      </c>
      <c r="G648">
        <v>1725</v>
      </c>
      <c r="H648">
        <v>25333</v>
      </c>
      <c r="I648">
        <v>8</v>
      </c>
      <c r="J648">
        <v>879</v>
      </c>
      <c r="K648">
        <v>67.95</v>
      </c>
      <c r="L648">
        <v>4.5</v>
      </c>
      <c r="M648">
        <v>1.7</v>
      </c>
      <c r="N648" s="1" t="s">
        <v>21</v>
      </c>
      <c r="O648">
        <v>5</v>
      </c>
      <c r="P648">
        <v>6</v>
      </c>
      <c r="Q648">
        <v>11</v>
      </c>
      <c r="R648">
        <v>786467.49</v>
      </c>
    </row>
    <row r="649" spans="1:18" x14ac:dyDescent="0.35">
      <c r="A649" s="1" t="s">
        <v>2000</v>
      </c>
      <c r="B649" s="1" t="s">
        <v>34</v>
      </c>
      <c r="C649" s="1" t="s">
        <v>24</v>
      </c>
      <c r="D649">
        <v>3.1</v>
      </c>
      <c r="E649">
        <v>61</v>
      </c>
      <c r="F649">
        <v>32.76</v>
      </c>
      <c r="G649">
        <v>1880</v>
      </c>
      <c r="H649">
        <v>25031</v>
      </c>
      <c r="I649">
        <v>14</v>
      </c>
      <c r="J649">
        <v>78</v>
      </c>
      <c r="K649">
        <v>201.22</v>
      </c>
      <c r="L649">
        <v>2.1</v>
      </c>
      <c r="M649">
        <v>6.9</v>
      </c>
      <c r="N649" s="1" t="s">
        <v>27</v>
      </c>
      <c r="O649">
        <v>30</v>
      </c>
      <c r="P649">
        <v>55</v>
      </c>
      <c r="Q649">
        <v>85</v>
      </c>
      <c r="R649">
        <v>463152.99</v>
      </c>
    </row>
    <row r="650" spans="1:18" x14ac:dyDescent="0.35">
      <c r="A650" s="1" t="s">
        <v>2001</v>
      </c>
      <c r="B650" s="1" t="s">
        <v>34</v>
      </c>
      <c r="C650" s="1" t="s">
        <v>20</v>
      </c>
      <c r="D650">
        <v>4.9000000000000004</v>
      </c>
      <c r="E650">
        <v>60</v>
      </c>
      <c r="F650">
        <v>69.34</v>
      </c>
      <c r="G650">
        <v>4126</v>
      </c>
      <c r="H650">
        <v>41749</v>
      </c>
      <c r="I650">
        <v>7</v>
      </c>
      <c r="J650">
        <v>654</v>
      </c>
      <c r="K650">
        <v>113.99</v>
      </c>
      <c r="L650">
        <v>2.5</v>
      </c>
      <c r="M650">
        <v>7.3</v>
      </c>
      <c r="N650" s="1" t="s">
        <v>27</v>
      </c>
      <c r="O650">
        <v>19</v>
      </c>
      <c r="P650">
        <v>30</v>
      </c>
      <c r="Q650">
        <v>49</v>
      </c>
      <c r="R650">
        <v>936009.71</v>
      </c>
    </row>
    <row r="651" spans="1:18" x14ac:dyDescent="0.35">
      <c r="A651" s="1" t="s">
        <v>2002</v>
      </c>
      <c r="B651" s="1" t="s">
        <v>34</v>
      </c>
      <c r="C651" s="1" t="s">
        <v>31</v>
      </c>
      <c r="D651">
        <v>3.6</v>
      </c>
      <c r="E651">
        <v>55</v>
      </c>
      <c r="F651">
        <v>30.43</v>
      </c>
      <c r="G651">
        <v>1862</v>
      </c>
      <c r="H651">
        <v>20858</v>
      </c>
      <c r="I651">
        <v>3</v>
      </c>
      <c r="J651">
        <v>111</v>
      </c>
      <c r="K651">
        <v>244.37</v>
      </c>
      <c r="L651">
        <v>6.9</v>
      </c>
      <c r="M651">
        <v>8.9</v>
      </c>
      <c r="N651" s="1" t="s">
        <v>21</v>
      </c>
      <c r="O651">
        <v>15</v>
      </c>
      <c r="P651">
        <v>2</v>
      </c>
      <c r="Q651">
        <v>17</v>
      </c>
      <c r="R651">
        <v>382004.56</v>
      </c>
    </row>
    <row r="652" spans="1:18" x14ac:dyDescent="0.35">
      <c r="A652" s="1" t="s">
        <v>2008</v>
      </c>
      <c r="B652" s="1" t="s">
        <v>34</v>
      </c>
      <c r="C652" s="1" t="s">
        <v>42</v>
      </c>
      <c r="D652">
        <v>4.2</v>
      </c>
      <c r="E652">
        <v>62</v>
      </c>
      <c r="F652">
        <v>38.729999999999997</v>
      </c>
      <c r="G652">
        <v>2885</v>
      </c>
      <c r="H652">
        <v>29227</v>
      </c>
      <c r="I652">
        <v>18</v>
      </c>
      <c r="J652">
        <v>790</v>
      </c>
      <c r="K652">
        <v>67.069999999999993</v>
      </c>
      <c r="L652">
        <v>5.2</v>
      </c>
      <c r="M652">
        <v>2.4</v>
      </c>
      <c r="N652" s="1" t="s">
        <v>21</v>
      </c>
      <c r="O652">
        <v>60</v>
      </c>
      <c r="P652">
        <v>32</v>
      </c>
      <c r="Q652">
        <v>92</v>
      </c>
      <c r="R652">
        <v>558607.94999999995</v>
      </c>
    </row>
    <row r="653" spans="1:18" x14ac:dyDescent="0.35">
      <c r="A653" s="1" t="s">
        <v>2009</v>
      </c>
      <c r="B653" s="1" t="s">
        <v>34</v>
      </c>
      <c r="C653" s="1" t="s">
        <v>26</v>
      </c>
      <c r="D653">
        <v>4.4000000000000004</v>
      </c>
      <c r="E653">
        <v>53</v>
      </c>
      <c r="F653">
        <v>50.75</v>
      </c>
      <c r="G653">
        <v>2104</v>
      </c>
      <c r="H653">
        <v>21717</v>
      </c>
      <c r="I653">
        <v>19</v>
      </c>
      <c r="J653">
        <v>117</v>
      </c>
      <c r="K653">
        <v>123.78</v>
      </c>
      <c r="L653">
        <v>1</v>
      </c>
      <c r="M653">
        <v>3.4</v>
      </c>
      <c r="N653" s="1" t="s">
        <v>21</v>
      </c>
      <c r="O653">
        <v>38</v>
      </c>
      <c r="P653">
        <v>46</v>
      </c>
      <c r="Q653">
        <v>84</v>
      </c>
      <c r="R653">
        <v>618994.1</v>
      </c>
    </row>
    <row r="654" spans="1:18" x14ac:dyDescent="0.35">
      <c r="A654" s="1" t="s">
        <v>2010</v>
      </c>
      <c r="B654" s="1" t="s">
        <v>34</v>
      </c>
      <c r="C654" s="1" t="s">
        <v>20</v>
      </c>
      <c r="D654">
        <v>4.5</v>
      </c>
      <c r="E654">
        <v>69</v>
      </c>
      <c r="F654">
        <v>70.69</v>
      </c>
      <c r="G654">
        <v>4425</v>
      </c>
      <c r="H654">
        <v>46715</v>
      </c>
      <c r="I654">
        <v>18</v>
      </c>
      <c r="J654">
        <v>511</v>
      </c>
      <c r="K654">
        <v>267.72000000000003</v>
      </c>
      <c r="L654">
        <v>7.9</v>
      </c>
      <c r="M654">
        <v>3.2</v>
      </c>
      <c r="N654" s="1" t="s">
        <v>21</v>
      </c>
      <c r="O654">
        <v>46</v>
      </c>
      <c r="P654">
        <v>34</v>
      </c>
      <c r="Q654">
        <v>80</v>
      </c>
      <c r="R654">
        <v>1107397.04</v>
      </c>
    </row>
    <row r="655" spans="1:18" x14ac:dyDescent="0.35">
      <c r="A655" s="1" t="s">
        <v>2011</v>
      </c>
      <c r="B655" s="1" t="s">
        <v>34</v>
      </c>
      <c r="C655" s="1" t="s">
        <v>37</v>
      </c>
      <c r="D655">
        <v>3.5</v>
      </c>
      <c r="E655">
        <v>59</v>
      </c>
      <c r="F655">
        <v>57.29</v>
      </c>
      <c r="G655">
        <v>1020</v>
      </c>
      <c r="H655">
        <v>17193</v>
      </c>
      <c r="I655">
        <v>13</v>
      </c>
      <c r="J655">
        <v>814</v>
      </c>
      <c r="K655">
        <v>151</v>
      </c>
      <c r="L655">
        <v>2.2999999999999998</v>
      </c>
      <c r="M655">
        <v>7.8</v>
      </c>
      <c r="N655" s="1" t="s">
        <v>21</v>
      </c>
      <c r="O655">
        <v>34</v>
      </c>
      <c r="P655">
        <v>46</v>
      </c>
      <c r="Q655">
        <v>80</v>
      </c>
      <c r="R655">
        <v>766894.94</v>
      </c>
    </row>
    <row r="656" spans="1:18" x14ac:dyDescent="0.35">
      <c r="A656" s="1" t="s">
        <v>2016</v>
      </c>
      <c r="B656" s="1" t="s">
        <v>34</v>
      </c>
      <c r="C656" s="1" t="s">
        <v>42</v>
      </c>
      <c r="D656">
        <v>3.1</v>
      </c>
      <c r="E656">
        <v>60</v>
      </c>
      <c r="F656">
        <v>39.68</v>
      </c>
      <c r="G656">
        <v>2336</v>
      </c>
      <c r="H656">
        <v>29647</v>
      </c>
      <c r="I656">
        <v>9</v>
      </c>
      <c r="J656">
        <v>510</v>
      </c>
      <c r="K656">
        <v>257.31</v>
      </c>
      <c r="L656">
        <v>2.4</v>
      </c>
      <c r="M656">
        <v>8.5</v>
      </c>
      <c r="N656" s="1" t="s">
        <v>21</v>
      </c>
      <c r="O656">
        <v>2</v>
      </c>
      <c r="P656">
        <v>33</v>
      </c>
      <c r="Q656">
        <v>35</v>
      </c>
      <c r="R656">
        <v>543240.35</v>
      </c>
    </row>
    <row r="657" spans="1:18" x14ac:dyDescent="0.35">
      <c r="A657" s="1" t="s">
        <v>2017</v>
      </c>
      <c r="B657" s="1" t="s">
        <v>34</v>
      </c>
      <c r="C657" s="1" t="s">
        <v>37</v>
      </c>
      <c r="D657">
        <v>3.4</v>
      </c>
      <c r="E657">
        <v>54</v>
      </c>
      <c r="F657">
        <v>57.28</v>
      </c>
      <c r="G657">
        <v>2862</v>
      </c>
      <c r="H657">
        <v>27081</v>
      </c>
      <c r="I657">
        <v>13</v>
      </c>
      <c r="J657">
        <v>297</v>
      </c>
      <c r="K657">
        <v>100.06</v>
      </c>
      <c r="L657">
        <v>8</v>
      </c>
      <c r="M657">
        <v>5</v>
      </c>
      <c r="N657" s="1" t="s">
        <v>27</v>
      </c>
      <c r="O657">
        <v>51</v>
      </c>
      <c r="P657">
        <v>9</v>
      </c>
      <c r="Q657">
        <v>60</v>
      </c>
      <c r="R657">
        <v>706571.13</v>
      </c>
    </row>
    <row r="658" spans="1:18" x14ac:dyDescent="0.35">
      <c r="A658" s="1" t="s">
        <v>2019</v>
      </c>
      <c r="B658" s="1" t="s">
        <v>34</v>
      </c>
      <c r="C658" s="1" t="s">
        <v>31</v>
      </c>
      <c r="D658">
        <v>4.8</v>
      </c>
      <c r="E658">
        <v>65</v>
      </c>
      <c r="F658">
        <v>34.68</v>
      </c>
      <c r="G658">
        <v>2362</v>
      </c>
      <c r="H658">
        <v>32149</v>
      </c>
      <c r="I658">
        <v>13</v>
      </c>
      <c r="J658">
        <v>874</v>
      </c>
      <c r="K658">
        <v>73.77</v>
      </c>
      <c r="L658">
        <v>9.3000000000000007</v>
      </c>
      <c r="M658">
        <v>7.2</v>
      </c>
      <c r="N658" s="1" t="s">
        <v>21</v>
      </c>
      <c r="O658">
        <v>25</v>
      </c>
      <c r="P658">
        <v>19</v>
      </c>
      <c r="Q658">
        <v>44</v>
      </c>
      <c r="R658">
        <v>523344.17</v>
      </c>
    </row>
    <row r="659" spans="1:18" x14ac:dyDescent="0.35">
      <c r="A659" s="1" t="s">
        <v>2020</v>
      </c>
      <c r="B659" s="1" t="s">
        <v>34</v>
      </c>
      <c r="C659" s="1" t="s">
        <v>37</v>
      </c>
      <c r="D659">
        <v>3.3</v>
      </c>
      <c r="E659">
        <v>57</v>
      </c>
      <c r="F659">
        <v>55.18</v>
      </c>
      <c r="G659">
        <v>762</v>
      </c>
      <c r="H659">
        <v>7260</v>
      </c>
      <c r="I659">
        <v>3</v>
      </c>
      <c r="J659">
        <v>206</v>
      </c>
      <c r="K659">
        <v>197</v>
      </c>
      <c r="L659">
        <v>2.8</v>
      </c>
      <c r="M659">
        <v>5.8</v>
      </c>
      <c r="N659" s="1" t="s">
        <v>21</v>
      </c>
      <c r="O659">
        <v>46</v>
      </c>
      <c r="P659">
        <v>43</v>
      </c>
      <c r="Q659">
        <v>89</v>
      </c>
      <c r="R659">
        <v>702940.96</v>
      </c>
    </row>
    <row r="660" spans="1:18" x14ac:dyDescent="0.35">
      <c r="A660" s="1" t="s">
        <v>2026</v>
      </c>
      <c r="B660" s="1" t="s">
        <v>34</v>
      </c>
      <c r="C660" s="1" t="s">
        <v>37</v>
      </c>
      <c r="D660">
        <v>3.1</v>
      </c>
      <c r="E660">
        <v>57</v>
      </c>
      <c r="F660">
        <v>62.2</v>
      </c>
      <c r="G660">
        <v>2850</v>
      </c>
      <c r="H660">
        <v>30252</v>
      </c>
      <c r="I660">
        <v>3</v>
      </c>
      <c r="J660">
        <v>950</v>
      </c>
      <c r="K660">
        <v>293.77999999999997</v>
      </c>
      <c r="L660">
        <v>7.3</v>
      </c>
      <c r="M660">
        <v>9.8000000000000007</v>
      </c>
      <c r="N660" s="1" t="s">
        <v>27</v>
      </c>
      <c r="O660">
        <v>17</v>
      </c>
      <c r="P660">
        <v>12</v>
      </c>
      <c r="Q660">
        <v>29</v>
      </c>
      <c r="R660">
        <v>797484</v>
      </c>
    </row>
    <row r="661" spans="1:18" x14ac:dyDescent="0.35">
      <c r="A661" s="1" t="s">
        <v>2029</v>
      </c>
      <c r="B661" s="1" t="s">
        <v>34</v>
      </c>
      <c r="C661" s="1" t="s">
        <v>42</v>
      </c>
      <c r="D661">
        <v>4.0999999999999996</v>
      </c>
      <c r="E661">
        <v>66</v>
      </c>
      <c r="F661">
        <v>43.66</v>
      </c>
      <c r="G661">
        <v>1393</v>
      </c>
      <c r="H661">
        <v>13819</v>
      </c>
      <c r="I661">
        <v>2</v>
      </c>
      <c r="J661">
        <v>954</v>
      </c>
      <c r="K661">
        <v>142.16999999999999</v>
      </c>
      <c r="L661">
        <v>4.9000000000000004</v>
      </c>
      <c r="M661">
        <v>1.4</v>
      </c>
      <c r="N661" s="1" t="s">
        <v>27</v>
      </c>
      <c r="O661">
        <v>13</v>
      </c>
      <c r="P661">
        <v>27</v>
      </c>
      <c r="Q661">
        <v>40</v>
      </c>
      <c r="R661">
        <v>642646.49</v>
      </c>
    </row>
    <row r="662" spans="1:18" x14ac:dyDescent="0.35">
      <c r="A662" s="1" t="s">
        <v>2036</v>
      </c>
      <c r="B662" s="1" t="s">
        <v>34</v>
      </c>
      <c r="C662" s="1" t="s">
        <v>26</v>
      </c>
      <c r="D662">
        <v>4.5</v>
      </c>
      <c r="E662">
        <v>56</v>
      </c>
      <c r="F662">
        <v>48.45</v>
      </c>
      <c r="G662">
        <v>1385</v>
      </c>
      <c r="H662">
        <v>15232</v>
      </c>
      <c r="I662">
        <v>19</v>
      </c>
      <c r="J662">
        <v>93</v>
      </c>
      <c r="K662">
        <v>76.31</v>
      </c>
      <c r="L662">
        <v>4.7</v>
      </c>
      <c r="M662">
        <v>2.2999999999999998</v>
      </c>
      <c r="N662" s="1" t="s">
        <v>27</v>
      </c>
      <c r="O662">
        <v>37</v>
      </c>
      <c r="P662">
        <v>17</v>
      </c>
      <c r="Q662">
        <v>54</v>
      </c>
      <c r="R662">
        <v>622332.19999999995</v>
      </c>
    </row>
    <row r="663" spans="1:18" x14ac:dyDescent="0.35">
      <c r="A663" s="1" t="s">
        <v>2037</v>
      </c>
      <c r="B663" s="1" t="s">
        <v>34</v>
      </c>
      <c r="C663" s="1" t="s">
        <v>24</v>
      </c>
      <c r="D663">
        <v>4.5</v>
      </c>
      <c r="E663">
        <v>60</v>
      </c>
      <c r="F663">
        <v>35.47</v>
      </c>
      <c r="G663">
        <v>3915</v>
      </c>
      <c r="H663">
        <v>42995</v>
      </c>
      <c r="I663">
        <v>16</v>
      </c>
      <c r="J663">
        <v>421</v>
      </c>
      <c r="K663">
        <v>130.63</v>
      </c>
      <c r="L663">
        <v>5.2</v>
      </c>
      <c r="M663">
        <v>6.7</v>
      </c>
      <c r="N663" s="1" t="s">
        <v>21</v>
      </c>
      <c r="O663">
        <v>38</v>
      </c>
      <c r="P663">
        <v>30</v>
      </c>
      <c r="Q663">
        <v>68</v>
      </c>
      <c r="R663">
        <v>499302.01</v>
      </c>
    </row>
    <row r="664" spans="1:18" x14ac:dyDescent="0.35">
      <c r="A664" s="1" t="s">
        <v>2038</v>
      </c>
      <c r="B664" s="1" t="s">
        <v>34</v>
      </c>
      <c r="C664" s="1" t="s">
        <v>26</v>
      </c>
      <c r="D664">
        <v>3.8</v>
      </c>
      <c r="E664">
        <v>58</v>
      </c>
      <c r="F664">
        <v>51.9</v>
      </c>
      <c r="G664">
        <v>768</v>
      </c>
      <c r="H664">
        <v>7740</v>
      </c>
      <c r="I664">
        <v>14</v>
      </c>
      <c r="J664">
        <v>423</v>
      </c>
      <c r="K664">
        <v>213.23</v>
      </c>
      <c r="L664">
        <v>5.9</v>
      </c>
      <c r="M664">
        <v>9.5</v>
      </c>
      <c r="N664" s="1" t="s">
        <v>21</v>
      </c>
      <c r="O664">
        <v>26</v>
      </c>
      <c r="P664">
        <v>25</v>
      </c>
      <c r="Q664">
        <v>51</v>
      </c>
      <c r="R664">
        <v>685965.7</v>
      </c>
    </row>
    <row r="665" spans="1:18" x14ac:dyDescent="0.35">
      <c r="A665" s="1" t="s">
        <v>2040</v>
      </c>
      <c r="B665" s="1" t="s">
        <v>34</v>
      </c>
      <c r="C665" s="1" t="s">
        <v>20</v>
      </c>
      <c r="D665">
        <v>3.9</v>
      </c>
      <c r="E665">
        <v>60</v>
      </c>
      <c r="F665">
        <v>73.709999999999994</v>
      </c>
      <c r="G665">
        <v>3415</v>
      </c>
      <c r="H665">
        <v>33281</v>
      </c>
      <c r="I665">
        <v>18</v>
      </c>
      <c r="J665">
        <v>608</v>
      </c>
      <c r="K665">
        <v>166.41</v>
      </c>
      <c r="L665">
        <v>7.8</v>
      </c>
      <c r="M665">
        <v>4</v>
      </c>
      <c r="N665" s="1" t="s">
        <v>21</v>
      </c>
      <c r="O665">
        <v>29</v>
      </c>
      <c r="P665">
        <v>59</v>
      </c>
      <c r="Q665">
        <v>88</v>
      </c>
      <c r="R665">
        <v>1006938.43</v>
      </c>
    </row>
    <row r="666" spans="1:18" x14ac:dyDescent="0.35">
      <c r="A666" s="1" t="s">
        <v>2045</v>
      </c>
      <c r="B666" s="1" t="s">
        <v>34</v>
      </c>
      <c r="C666" s="1" t="s">
        <v>24</v>
      </c>
      <c r="D666">
        <v>4</v>
      </c>
      <c r="E666">
        <v>61</v>
      </c>
      <c r="F666">
        <v>34.08</v>
      </c>
      <c r="G666">
        <v>3428</v>
      </c>
      <c r="H666">
        <v>36772</v>
      </c>
      <c r="I666">
        <v>17</v>
      </c>
      <c r="J666">
        <v>532</v>
      </c>
      <c r="K666">
        <v>75.09</v>
      </c>
      <c r="L666">
        <v>5.9</v>
      </c>
      <c r="M666">
        <v>3.7</v>
      </c>
      <c r="N666" s="1" t="s">
        <v>27</v>
      </c>
      <c r="O666">
        <v>29</v>
      </c>
      <c r="P666">
        <v>24</v>
      </c>
      <c r="Q666">
        <v>53</v>
      </c>
      <c r="R666">
        <v>486925.56</v>
      </c>
    </row>
    <row r="667" spans="1:18" x14ac:dyDescent="0.35">
      <c r="A667" s="1" t="s">
        <v>2050</v>
      </c>
      <c r="B667" s="1" t="s">
        <v>34</v>
      </c>
      <c r="C667" s="1" t="s">
        <v>42</v>
      </c>
      <c r="D667">
        <v>4.9000000000000004</v>
      </c>
      <c r="E667">
        <v>67</v>
      </c>
      <c r="F667">
        <v>37.29</v>
      </c>
      <c r="G667">
        <v>2200</v>
      </c>
      <c r="H667">
        <v>22206</v>
      </c>
      <c r="I667">
        <v>10</v>
      </c>
      <c r="J667">
        <v>656</v>
      </c>
      <c r="K667">
        <v>178.49</v>
      </c>
      <c r="L667">
        <v>6.9</v>
      </c>
      <c r="M667">
        <v>8.6</v>
      </c>
      <c r="N667" s="1" t="s">
        <v>27</v>
      </c>
      <c r="O667">
        <v>66</v>
      </c>
      <c r="P667">
        <v>18</v>
      </c>
      <c r="Q667">
        <v>84</v>
      </c>
      <c r="R667">
        <v>573760.82999999996</v>
      </c>
    </row>
    <row r="668" spans="1:18" x14ac:dyDescent="0.35">
      <c r="A668" s="1" t="s">
        <v>2056</v>
      </c>
      <c r="B668" s="1" t="s">
        <v>34</v>
      </c>
      <c r="C668" s="1" t="s">
        <v>24</v>
      </c>
      <c r="D668">
        <v>4.7</v>
      </c>
      <c r="E668">
        <v>66</v>
      </c>
      <c r="F668">
        <v>25.38</v>
      </c>
      <c r="G668">
        <v>2051</v>
      </c>
      <c r="H668">
        <v>24586</v>
      </c>
      <c r="I668">
        <v>5</v>
      </c>
      <c r="J668">
        <v>899</v>
      </c>
      <c r="K668">
        <v>238.31</v>
      </c>
      <c r="L668">
        <v>1.3</v>
      </c>
      <c r="M668">
        <v>4.9000000000000004</v>
      </c>
      <c r="N668" s="1" t="s">
        <v>27</v>
      </c>
      <c r="O668">
        <v>55</v>
      </c>
      <c r="P668">
        <v>65</v>
      </c>
      <c r="Q668">
        <v>120</v>
      </c>
      <c r="R668">
        <v>384091.92</v>
      </c>
    </row>
    <row r="669" spans="1:18" x14ac:dyDescent="0.35">
      <c r="A669" s="1" t="s">
        <v>2059</v>
      </c>
      <c r="B669" s="1" t="s">
        <v>34</v>
      </c>
      <c r="C669" s="1" t="s">
        <v>24</v>
      </c>
      <c r="D669">
        <v>3.7</v>
      </c>
      <c r="E669">
        <v>51</v>
      </c>
      <c r="F669">
        <v>27.88</v>
      </c>
      <c r="G669">
        <v>2100</v>
      </c>
      <c r="H669">
        <v>28251</v>
      </c>
      <c r="I669">
        <v>3</v>
      </c>
      <c r="J669">
        <v>559</v>
      </c>
      <c r="K669">
        <v>68.75</v>
      </c>
      <c r="L669">
        <v>6.5</v>
      </c>
      <c r="M669">
        <v>3.5</v>
      </c>
      <c r="N669" s="1" t="s">
        <v>27</v>
      </c>
      <c r="O669">
        <v>12</v>
      </c>
      <c r="P669">
        <v>23</v>
      </c>
      <c r="Q669">
        <v>35</v>
      </c>
      <c r="R669">
        <v>326048.07</v>
      </c>
    </row>
    <row r="670" spans="1:18" x14ac:dyDescent="0.35">
      <c r="A670" s="1" t="s">
        <v>2062</v>
      </c>
      <c r="B670" s="1" t="s">
        <v>34</v>
      </c>
      <c r="C670" s="1" t="s">
        <v>24</v>
      </c>
      <c r="D670">
        <v>4</v>
      </c>
      <c r="E670">
        <v>69</v>
      </c>
      <c r="F670">
        <v>28.8</v>
      </c>
      <c r="G670">
        <v>1574</v>
      </c>
      <c r="H670">
        <v>15147</v>
      </c>
      <c r="I670">
        <v>2</v>
      </c>
      <c r="J670">
        <v>640</v>
      </c>
      <c r="K670">
        <v>228.34</v>
      </c>
      <c r="L670">
        <v>8.6999999999999993</v>
      </c>
      <c r="M670">
        <v>4.9000000000000004</v>
      </c>
      <c r="N670" s="1" t="s">
        <v>21</v>
      </c>
      <c r="O670">
        <v>56</v>
      </c>
      <c r="P670">
        <v>2</v>
      </c>
      <c r="Q670">
        <v>58</v>
      </c>
      <c r="R670">
        <v>450065.55</v>
      </c>
    </row>
    <row r="671" spans="1:18" x14ac:dyDescent="0.35">
      <c r="A671" s="1" t="s">
        <v>2063</v>
      </c>
      <c r="B671" s="1" t="s">
        <v>34</v>
      </c>
      <c r="C671" s="1" t="s">
        <v>24</v>
      </c>
      <c r="D671">
        <v>4.0999999999999996</v>
      </c>
      <c r="E671">
        <v>70</v>
      </c>
      <c r="F671">
        <v>30.22</v>
      </c>
      <c r="G671">
        <v>1931</v>
      </c>
      <c r="H671">
        <v>24090</v>
      </c>
      <c r="I671">
        <v>5</v>
      </c>
      <c r="J671">
        <v>515</v>
      </c>
      <c r="K671">
        <v>265.44</v>
      </c>
      <c r="L671">
        <v>9.9</v>
      </c>
      <c r="M671">
        <v>3.4</v>
      </c>
      <c r="N671" s="1" t="s">
        <v>27</v>
      </c>
      <c r="O671">
        <v>28</v>
      </c>
      <c r="P671">
        <v>10</v>
      </c>
      <c r="Q671">
        <v>38</v>
      </c>
      <c r="R671">
        <v>481201.96</v>
      </c>
    </row>
    <row r="672" spans="1:18" x14ac:dyDescent="0.35">
      <c r="A672" s="1" t="s">
        <v>2067</v>
      </c>
      <c r="B672" s="1" t="s">
        <v>34</v>
      </c>
      <c r="C672" s="1" t="s">
        <v>42</v>
      </c>
      <c r="D672">
        <v>4.3</v>
      </c>
      <c r="E672">
        <v>68</v>
      </c>
      <c r="F672">
        <v>37.020000000000003</v>
      </c>
      <c r="G672">
        <v>1037</v>
      </c>
      <c r="H672">
        <v>17275</v>
      </c>
      <c r="I672">
        <v>3</v>
      </c>
      <c r="J672">
        <v>498</v>
      </c>
      <c r="K672">
        <v>180.81</v>
      </c>
      <c r="L672">
        <v>4</v>
      </c>
      <c r="M672">
        <v>6.6</v>
      </c>
      <c r="N672" s="1" t="s">
        <v>27</v>
      </c>
      <c r="O672">
        <v>13</v>
      </c>
      <c r="P672">
        <v>21</v>
      </c>
      <c r="Q672">
        <v>34</v>
      </c>
      <c r="R672">
        <v>564275.77</v>
      </c>
    </row>
    <row r="673" spans="1:18" x14ac:dyDescent="0.35">
      <c r="A673" s="1" t="s">
        <v>2069</v>
      </c>
      <c r="B673" s="1" t="s">
        <v>34</v>
      </c>
      <c r="C673" s="1" t="s">
        <v>26</v>
      </c>
      <c r="D673">
        <v>3.3</v>
      </c>
      <c r="E673">
        <v>54</v>
      </c>
      <c r="F673">
        <v>52.36</v>
      </c>
      <c r="G673">
        <v>2726</v>
      </c>
      <c r="H673">
        <v>33086</v>
      </c>
      <c r="I673">
        <v>13</v>
      </c>
      <c r="J673">
        <v>150</v>
      </c>
      <c r="K673">
        <v>145.31</v>
      </c>
      <c r="L673">
        <v>6.9</v>
      </c>
      <c r="M673">
        <v>1</v>
      </c>
      <c r="N673" s="1" t="s">
        <v>27</v>
      </c>
      <c r="O673">
        <v>25</v>
      </c>
      <c r="P673">
        <v>6</v>
      </c>
      <c r="Q673">
        <v>31</v>
      </c>
      <c r="R673">
        <v>643825.81999999995</v>
      </c>
    </row>
    <row r="674" spans="1:18" x14ac:dyDescent="0.35">
      <c r="A674" s="1" t="s">
        <v>2070</v>
      </c>
      <c r="B674" s="1" t="s">
        <v>34</v>
      </c>
      <c r="C674" s="1" t="s">
        <v>24</v>
      </c>
      <c r="D674">
        <v>4.7</v>
      </c>
      <c r="E674">
        <v>60</v>
      </c>
      <c r="F674">
        <v>32.67</v>
      </c>
      <c r="G674">
        <v>3917</v>
      </c>
      <c r="H674">
        <v>39006</v>
      </c>
      <c r="I674">
        <v>9</v>
      </c>
      <c r="J674">
        <v>418</v>
      </c>
      <c r="K674">
        <v>221.76</v>
      </c>
      <c r="L674">
        <v>1.6</v>
      </c>
      <c r="M674">
        <v>8.6</v>
      </c>
      <c r="N674" s="1" t="s">
        <v>21</v>
      </c>
      <c r="O674">
        <v>0</v>
      </c>
      <c r="P674">
        <v>57</v>
      </c>
      <c r="Q674">
        <v>57</v>
      </c>
      <c r="R674">
        <v>453907.79</v>
      </c>
    </row>
    <row r="675" spans="1:18" x14ac:dyDescent="0.35">
      <c r="A675" s="1" t="s">
        <v>2072</v>
      </c>
      <c r="B675" s="1" t="s">
        <v>34</v>
      </c>
      <c r="C675" s="1" t="s">
        <v>26</v>
      </c>
      <c r="D675">
        <v>3.3</v>
      </c>
      <c r="E675">
        <v>65</v>
      </c>
      <c r="F675">
        <v>54.7</v>
      </c>
      <c r="G675">
        <v>1498</v>
      </c>
      <c r="H675">
        <v>14764</v>
      </c>
      <c r="I675">
        <v>7</v>
      </c>
      <c r="J675">
        <v>709</v>
      </c>
      <c r="K675">
        <v>77.62</v>
      </c>
      <c r="L675">
        <v>4</v>
      </c>
      <c r="M675">
        <v>4.7</v>
      </c>
      <c r="N675" s="1" t="s">
        <v>27</v>
      </c>
      <c r="O675">
        <v>61</v>
      </c>
      <c r="P675">
        <v>52</v>
      </c>
      <c r="Q675">
        <v>113</v>
      </c>
      <c r="R675">
        <v>800588.80000000005</v>
      </c>
    </row>
    <row r="676" spans="1:18" x14ac:dyDescent="0.35">
      <c r="A676" s="1" t="s">
        <v>2073</v>
      </c>
      <c r="B676" s="1" t="s">
        <v>34</v>
      </c>
      <c r="C676" s="1" t="s">
        <v>42</v>
      </c>
      <c r="D676">
        <v>3.4</v>
      </c>
      <c r="E676">
        <v>54</v>
      </c>
      <c r="F676">
        <v>38.17</v>
      </c>
      <c r="G676">
        <v>1688</v>
      </c>
      <c r="H676">
        <v>18656</v>
      </c>
      <c r="I676">
        <v>1</v>
      </c>
      <c r="J676">
        <v>579</v>
      </c>
      <c r="K676">
        <v>296.43</v>
      </c>
      <c r="L676">
        <v>9.6999999999999993</v>
      </c>
      <c r="M676">
        <v>2</v>
      </c>
      <c r="N676" s="1" t="s">
        <v>21</v>
      </c>
      <c r="O676">
        <v>20</v>
      </c>
      <c r="P676">
        <v>52</v>
      </c>
      <c r="Q676">
        <v>72</v>
      </c>
      <c r="R676">
        <v>465619.46</v>
      </c>
    </row>
    <row r="677" spans="1:18" x14ac:dyDescent="0.35">
      <c r="A677" s="1" t="s">
        <v>2075</v>
      </c>
      <c r="B677" s="1" t="s">
        <v>34</v>
      </c>
      <c r="C677" s="1" t="s">
        <v>31</v>
      </c>
      <c r="D677">
        <v>3.1</v>
      </c>
      <c r="E677">
        <v>63</v>
      </c>
      <c r="F677">
        <v>38.22</v>
      </c>
      <c r="G677">
        <v>2716</v>
      </c>
      <c r="H677">
        <v>31586</v>
      </c>
      <c r="I677">
        <v>19</v>
      </c>
      <c r="J677">
        <v>814</v>
      </c>
      <c r="K677">
        <v>170.89</v>
      </c>
      <c r="L677">
        <v>9.3000000000000007</v>
      </c>
      <c r="M677">
        <v>3.9</v>
      </c>
      <c r="N677" s="1" t="s">
        <v>21</v>
      </c>
      <c r="O677">
        <v>2</v>
      </c>
      <c r="P677">
        <v>50</v>
      </c>
      <c r="Q677">
        <v>52</v>
      </c>
      <c r="R677">
        <v>562190.07999999996</v>
      </c>
    </row>
    <row r="678" spans="1:18" x14ac:dyDescent="0.35">
      <c r="A678" s="1" t="s">
        <v>2078</v>
      </c>
      <c r="B678" s="1" t="s">
        <v>34</v>
      </c>
      <c r="C678" s="1" t="s">
        <v>24</v>
      </c>
      <c r="D678">
        <v>4.3</v>
      </c>
      <c r="E678">
        <v>54</v>
      </c>
      <c r="F678">
        <v>29.89</v>
      </c>
      <c r="G678">
        <v>3080</v>
      </c>
      <c r="H678">
        <v>31074</v>
      </c>
      <c r="I678">
        <v>12</v>
      </c>
      <c r="J678">
        <v>167</v>
      </c>
      <c r="K678">
        <v>185.92</v>
      </c>
      <c r="L678">
        <v>4.5</v>
      </c>
      <c r="M678">
        <v>3.1</v>
      </c>
      <c r="N678" s="1" t="s">
        <v>21</v>
      </c>
      <c r="O678">
        <v>30</v>
      </c>
      <c r="P678">
        <v>1</v>
      </c>
      <c r="Q678">
        <v>31</v>
      </c>
      <c r="R678">
        <v>376713.43</v>
      </c>
    </row>
    <row r="679" spans="1:18" x14ac:dyDescent="0.35">
      <c r="A679" s="1" t="s">
        <v>2079</v>
      </c>
      <c r="B679" s="1" t="s">
        <v>34</v>
      </c>
      <c r="C679" s="1" t="s">
        <v>37</v>
      </c>
      <c r="D679">
        <v>4.7</v>
      </c>
      <c r="E679">
        <v>64</v>
      </c>
      <c r="F679">
        <v>64.89</v>
      </c>
      <c r="G679">
        <v>4185</v>
      </c>
      <c r="H679">
        <v>46737</v>
      </c>
      <c r="I679">
        <v>16</v>
      </c>
      <c r="J679">
        <v>172</v>
      </c>
      <c r="K679">
        <v>251.27</v>
      </c>
      <c r="L679">
        <v>9</v>
      </c>
      <c r="M679">
        <v>7</v>
      </c>
      <c r="N679" s="1" t="s">
        <v>27</v>
      </c>
      <c r="O679">
        <v>25</v>
      </c>
      <c r="P679">
        <v>57</v>
      </c>
      <c r="Q679">
        <v>82</v>
      </c>
      <c r="R679">
        <v>947777.57</v>
      </c>
    </row>
    <row r="680" spans="1:18" x14ac:dyDescent="0.35">
      <c r="A680" s="1" t="s">
        <v>2083</v>
      </c>
      <c r="B680" s="1" t="s">
        <v>34</v>
      </c>
      <c r="C680" s="1" t="s">
        <v>42</v>
      </c>
      <c r="D680">
        <v>4.5999999999999996</v>
      </c>
      <c r="E680">
        <v>70</v>
      </c>
      <c r="F680">
        <v>43.82</v>
      </c>
      <c r="G680">
        <v>1181</v>
      </c>
      <c r="H680">
        <v>13209</v>
      </c>
      <c r="I680">
        <v>9</v>
      </c>
      <c r="J680">
        <v>620</v>
      </c>
      <c r="K680">
        <v>115.41</v>
      </c>
      <c r="L680">
        <v>2</v>
      </c>
      <c r="M680">
        <v>6.3</v>
      </c>
      <c r="N680" s="1" t="s">
        <v>27</v>
      </c>
      <c r="O680">
        <v>19</v>
      </c>
      <c r="P680">
        <v>30</v>
      </c>
      <c r="Q680">
        <v>49</v>
      </c>
      <c r="R680">
        <v>690729.73</v>
      </c>
    </row>
    <row r="681" spans="1:18" x14ac:dyDescent="0.35">
      <c r="A681" s="1" t="s">
        <v>2088</v>
      </c>
      <c r="B681" s="1" t="s">
        <v>34</v>
      </c>
      <c r="C681" s="1" t="s">
        <v>37</v>
      </c>
      <c r="D681">
        <v>4.4000000000000004</v>
      </c>
      <c r="E681">
        <v>64</v>
      </c>
      <c r="F681">
        <v>65.989999999999995</v>
      </c>
      <c r="G681">
        <v>2674</v>
      </c>
      <c r="H681">
        <v>35788</v>
      </c>
      <c r="I681">
        <v>6</v>
      </c>
      <c r="J681">
        <v>466</v>
      </c>
      <c r="K681">
        <v>107.82</v>
      </c>
      <c r="L681">
        <v>2.7</v>
      </c>
      <c r="M681">
        <v>1.9</v>
      </c>
      <c r="N681" s="1" t="s">
        <v>21</v>
      </c>
      <c r="O681">
        <v>22</v>
      </c>
      <c r="P681">
        <v>51</v>
      </c>
      <c r="Q681">
        <v>73</v>
      </c>
      <c r="R681">
        <v>944765.51</v>
      </c>
    </row>
    <row r="682" spans="1:18" x14ac:dyDescent="0.35">
      <c r="A682" s="1" t="s">
        <v>2089</v>
      </c>
      <c r="B682" s="1" t="s">
        <v>34</v>
      </c>
      <c r="C682" s="1" t="s">
        <v>37</v>
      </c>
      <c r="D682">
        <v>3.2</v>
      </c>
      <c r="E682">
        <v>66</v>
      </c>
      <c r="F682">
        <v>63.51</v>
      </c>
      <c r="G682">
        <v>1158</v>
      </c>
      <c r="H682">
        <v>18340</v>
      </c>
      <c r="I682">
        <v>8</v>
      </c>
      <c r="J682">
        <v>583</v>
      </c>
      <c r="K682">
        <v>268.31</v>
      </c>
      <c r="L682">
        <v>6.7</v>
      </c>
      <c r="M682">
        <v>9.5</v>
      </c>
      <c r="N682" s="1" t="s">
        <v>21</v>
      </c>
      <c r="O682">
        <v>7</v>
      </c>
      <c r="P682">
        <v>62</v>
      </c>
      <c r="Q682">
        <v>69</v>
      </c>
      <c r="R682">
        <v>942275.73</v>
      </c>
    </row>
    <row r="683" spans="1:18" x14ac:dyDescent="0.35">
      <c r="A683" s="1" t="s">
        <v>2091</v>
      </c>
      <c r="B683" s="1" t="s">
        <v>34</v>
      </c>
      <c r="C683" s="1" t="s">
        <v>31</v>
      </c>
      <c r="D683">
        <v>3.1</v>
      </c>
      <c r="E683">
        <v>56</v>
      </c>
      <c r="F683">
        <v>30.11</v>
      </c>
      <c r="G683">
        <v>2230</v>
      </c>
      <c r="H683">
        <v>26447</v>
      </c>
      <c r="I683">
        <v>9</v>
      </c>
      <c r="J683">
        <v>370</v>
      </c>
      <c r="K683">
        <v>116.96</v>
      </c>
      <c r="L683">
        <v>6.1</v>
      </c>
      <c r="M683">
        <v>7.8</v>
      </c>
      <c r="N683" s="1" t="s">
        <v>27</v>
      </c>
      <c r="O683">
        <v>12</v>
      </c>
      <c r="P683">
        <v>8</v>
      </c>
      <c r="Q683">
        <v>20</v>
      </c>
      <c r="R683">
        <v>391228.59</v>
      </c>
    </row>
    <row r="684" spans="1:18" x14ac:dyDescent="0.35">
      <c r="A684" s="1" t="s">
        <v>2092</v>
      </c>
      <c r="B684" s="1" t="s">
        <v>34</v>
      </c>
      <c r="C684" s="1" t="s">
        <v>42</v>
      </c>
      <c r="D684">
        <v>3.9</v>
      </c>
      <c r="E684">
        <v>68</v>
      </c>
      <c r="F684">
        <v>42.67</v>
      </c>
      <c r="G684">
        <v>2279</v>
      </c>
      <c r="H684">
        <v>28239</v>
      </c>
      <c r="I684">
        <v>10</v>
      </c>
      <c r="J684">
        <v>188</v>
      </c>
      <c r="K684">
        <v>285.89999999999998</v>
      </c>
      <c r="L684">
        <v>1.9</v>
      </c>
      <c r="M684">
        <v>9.8000000000000007</v>
      </c>
      <c r="N684" s="1" t="s">
        <v>21</v>
      </c>
      <c r="O684">
        <v>6</v>
      </c>
      <c r="P684">
        <v>8</v>
      </c>
      <c r="Q684">
        <v>14</v>
      </c>
      <c r="R684">
        <v>657095.47</v>
      </c>
    </row>
    <row r="685" spans="1:18" x14ac:dyDescent="0.35">
      <c r="A685" s="1" t="s">
        <v>2093</v>
      </c>
      <c r="B685" s="1" t="s">
        <v>34</v>
      </c>
      <c r="C685" s="1" t="s">
        <v>37</v>
      </c>
      <c r="D685">
        <v>4.7</v>
      </c>
      <c r="E685">
        <v>59</v>
      </c>
      <c r="F685">
        <v>59.28</v>
      </c>
      <c r="G685">
        <v>3489</v>
      </c>
      <c r="H685">
        <v>41179</v>
      </c>
      <c r="I685">
        <v>17</v>
      </c>
      <c r="J685">
        <v>156</v>
      </c>
      <c r="K685">
        <v>243.58</v>
      </c>
      <c r="L685">
        <v>8.3000000000000007</v>
      </c>
      <c r="M685">
        <v>3.9</v>
      </c>
      <c r="N685" s="1" t="s">
        <v>21</v>
      </c>
      <c r="O685">
        <v>28</v>
      </c>
      <c r="P685">
        <v>38</v>
      </c>
      <c r="Q685">
        <v>66</v>
      </c>
      <c r="R685">
        <v>800573.81</v>
      </c>
    </row>
    <row r="686" spans="1:18" x14ac:dyDescent="0.35">
      <c r="A686" s="1" t="s">
        <v>2094</v>
      </c>
      <c r="B686" s="1" t="s">
        <v>34</v>
      </c>
      <c r="C686" s="1" t="s">
        <v>26</v>
      </c>
      <c r="D686">
        <v>3</v>
      </c>
      <c r="E686">
        <v>62</v>
      </c>
      <c r="F686">
        <v>51.96</v>
      </c>
      <c r="G686">
        <v>2950</v>
      </c>
      <c r="H686">
        <v>33716</v>
      </c>
      <c r="I686">
        <v>3</v>
      </c>
      <c r="J686">
        <v>971</v>
      </c>
      <c r="K686">
        <v>140.61000000000001</v>
      </c>
      <c r="L686">
        <v>8.1999999999999993</v>
      </c>
      <c r="M686">
        <v>2.5</v>
      </c>
      <c r="N686" s="1" t="s">
        <v>27</v>
      </c>
      <c r="O686">
        <v>44</v>
      </c>
      <c r="P686">
        <v>26</v>
      </c>
      <c r="Q686">
        <v>70</v>
      </c>
      <c r="R686">
        <v>725552.88</v>
      </c>
    </row>
    <row r="687" spans="1:18" x14ac:dyDescent="0.35">
      <c r="A687" s="1" t="s">
        <v>2098</v>
      </c>
      <c r="B687" s="1" t="s">
        <v>34</v>
      </c>
      <c r="C687" s="1" t="s">
        <v>24</v>
      </c>
      <c r="D687">
        <v>4.4000000000000004</v>
      </c>
      <c r="E687">
        <v>54</v>
      </c>
      <c r="F687">
        <v>25.25</v>
      </c>
      <c r="G687">
        <v>3258</v>
      </c>
      <c r="H687">
        <v>41304</v>
      </c>
      <c r="I687">
        <v>8</v>
      </c>
      <c r="J687">
        <v>511</v>
      </c>
      <c r="K687">
        <v>130.36000000000001</v>
      </c>
      <c r="L687">
        <v>2.2000000000000002</v>
      </c>
      <c r="M687">
        <v>7.2</v>
      </c>
      <c r="N687" s="1" t="s">
        <v>21</v>
      </c>
      <c r="O687">
        <v>28</v>
      </c>
      <c r="P687">
        <v>6</v>
      </c>
      <c r="Q687">
        <v>34</v>
      </c>
      <c r="R687">
        <v>320139.2</v>
      </c>
    </row>
    <row r="688" spans="1:18" x14ac:dyDescent="0.35">
      <c r="A688" s="1" t="s">
        <v>2101</v>
      </c>
      <c r="B688" s="1" t="s">
        <v>34</v>
      </c>
      <c r="C688" s="1" t="s">
        <v>31</v>
      </c>
      <c r="D688">
        <v>3.5</v>
      </c>
      <c r="E688">
        <v>50</v>
      </c>
      <c r="F688">
        <v>37.85</v>
      </c>
      <c r="G688">
        <v>1065</v>
      </c>
      <c r="H688">
        <v>10629</v>
      </c>
      <c r="I688">
        <v>6</v>
      </c>
      <c r="J688">
        <v>431</v>
      </c>
      <c r="K688">
        <v>70.930000000000007</v>
      </c>
      <c r="L688">
        <v>8.8000000000000007</v>
      </c>
      <c r="M688">
        <v>7.9</v>
      </c>
      <c r="N688" s="1" t="s">
        <v>27</v>
      </c>
      <c r="O688">
        <v>16</v>
      </c>
      <c r="P688">
        <v>33</v>
      </c>
      <c r="Q688">
        <v>49</v>
      </c>
      <c r="R688">
        <v>433653.1</v>
      </c>
    </row>
    <row r="689" spans="1:18" x14ac:dyDescent="0.35">
      <c r="A689" s="1" t="s">
        <v>2102</v>
      </c>
      <c r="B689" s="1" t="s">
        <v>34</v>
      </c>
      <c r="C689" s="1" t="s">
        <v>31</v>
      </c>
      <c r="D689">
        <v>3.2</v>
      </c>
      <c r="E689">
        <v>52</v>
      </c>
      <c r="F689">
        <v>37.43</v>
      </c>
      <c r="G689">
        <v>1260</v>
      </c>
      <c r="H689">
        <v>16148</v>
      </c>
      <c r="I689">
        <v>4</v>
      </c>
      <c r="J689">
        <v>98</v>
      </c>
      <c r="K689">
        <v>167.76</v>
      </c>
      <c r="L689">
        <v>8.6999999999999993</v>
      </c>
      <c r="M689">
        <v>8.1</v>
      </c>
      <c r="N689" s="1" t="s">
        <v>27</v>
      </c>
      <c r="O689">
        <v>33</v>
      </c>
      <c r="P689">
        <v>28</v>
      </c>
      <c r="Q689">
        <v>61</v>
      </c>
      <c r="R689">
        <v>443829.47</v>
      </c>
    </row>
    <row r="690" spans="1:18" x14ac:dyDescent="0.35">
      <c r="A690" s="1" t="s">
        <v>2105</v>
      </c>
      <c r="B690" s="1" t="s">
        <v>34</v>
      </c>
      <c r="C690" s="1" t="s">
        <v>20</v>
      </c>
      <c r="D690">
        <v>4.5</v>
      </c>
      <c r="E690">
        <v>56</v>
      </c>
      <c r="F690">
        <v>67.08</v>
      </c>
      <c r="G690">
        <v>1698</v>
      </c>
      <c r="H690">
        <v>21106</v>
      </c>
      <c r="I690">
        <v>10</v>
      </c>
      <c r="J690">
        <v>106</v>
      </c>
      <c r="K690">
        <v>264.08999999999997</v>
      </c>
      <c r="L690">
        <v>7.3</v>
      </c>
      <c r="M690">
        <v>9.6999999999999993</v>
      </c>
      <c r="N690" s="1" t="s">
        <v>27</v>
      </c>
      <c r="O690">
        <v>35</v>
      </c>
      <c r="P690">
        <v>30</v>
      </c>
      <c r="Q690">
        <v>65</v>
      </c>
      <c r="R690">
        <v>849343.62</v>
      </c>
    </row>
    <row r="691" spans="1:18" x14ac:dyDescent="0.35">
      <c r="A691" s="1" t="s">
        <v>2108</v>
      </c>
      <c r="B691" s="1" t="s">
        <v>34</v>
      </c>
      <c r="C691" s="1" t="s">
        <v>20</v>
      </c>
      <c r="D691">
        <v>3.3</v>
      </c>
      <c r="E691">
        <v>67</v>
      </c>
      <c r="F691">
        <v>67.64</v>
      </c>
      <c r="G691">
        <v>1151</v>
      </c>
      <c r="H691">
        <v>19073</v>
      </c>
      <c r="I691">
        <v>3</v>
      </c>
      <c r="J691">
        <v>57</v>
      </c>
      <c r="K691">
        <v>291.76</v>
      </c>
      <c r="L691">
        <v>2.2000000000000002</v>
      </c>
      <c r="M691">
        <v>3</v>
      </c>
      <c r="N691" s="1" t="s">
        <v>27</v>
      </c>
      <c r="O691">
        <v>12</v>
      </c>
      <c r="P691">
        <v>15</v>
      </c>
      <c r="Q691">
        <v>27</v>
      </c>
      <c r="R691">
        <v>1002702.15</v>
      </c>
    </row>
    <row r="692" spans="1:18" x14ac:dyDescent="0.35">
      <c r="A692" s="1" t="s">
        <v>2110</v>
      </c>
      <c r="B692" s="1" t="s">
        <v>34</v>
      </c>
      <c r="C692" s="1" t="s">
        <v>20</v>
      </c>
      <c r="D692">
        <v>4</v>
      </c>
      <c r="E692">
        <v>53</v>
      </c>
      <c r="F692">
        <v>67.72</v>
      </c>
      <c r="G692">
        <v>3549</v>
      </c>
      <c r="H692">
        <v>39257</v>
      </c>
      <c r="I692">
        <v>8</v>
      </c>
      <c r="J692">
        <v>72</v>
      </c>
      <c r="K692">
        <v>73.77</v>
      </c>
      <c r="L692">
        <v>3</v>
      </c>
      <c r="M692">
        <v>7.4</v>
      </c>
      <c r="N692" s="1" t="s">
        <v>21</v>
      </c>
      <c r="O692">
        <v>16</v>
      </c>
      <c r="P692">
        <v>36</v>
      </c>
      <c r="Q692">
        <v>52</v>
      </c>
      <c r="R692">
        <v>810177.83</v>
      </c>
    </row>
    <row r="693" spans="1:18" x14ac:dyDescent="0.35">
      <c r="A693" s="1" t="s">
        <v>2115</v>
      </c>
      <c r="B693" s="1" t="s">
        <v>34</v>
      </c>
      <c r="C693" s="1" t="s">
        <v>20</v>
      </c>
      <c r="D693">
        <v>3.4</v>
      </c>
      <c r="E693">
        <v>64</v>
      </c>
      <c r="F693">
        <v>74.069999999999993</v>
      </c>
      <c r="G693">
        <v>1448</v>
      </c>
      <c r="H693">
        <v>20036</v>
      </c>
      <c r="I693">
        <v>8</v>
      </c>
      <c r="J693">
        <v>958</v>
      </c>
      <c r="K693">
        <v>114.94</v>
      </c>
      <c r="L693">
        <v>6.8</v>
      </c>
      <c r="M693">
        <v>2.9</v>
      </c>
      <c r="N693" s="1" t="s">
        <v>21</v>
      </c>
      <c r="O693">
        <v>2</v>
      </c>
      <c r="P693">
        <v>9</v>
      </c>
      <c r="Q693">
        <v>11</v>
      </c>
      <c r="R693">
        <v>1056919.69</v>
      </c>
    </row>
    <row r="694" spans="1:18" x14ac:dyDescent="0.35">
      <c r="A694" s="1" t="s">
        <v>2126</v>
      </c>
      <c r="B694" s="1" t="s">
        <v>34</v>
      </c>
      <c r="C694" s="1" t="s">
        <v>24</v>
      </c>
      <c r="D694">
        <v>4.9000000000000004</v>
      </c>
      <c r="E694">
        <v>70</v>
      </c>
      <c r="F694">
        <v>31.48</v>
      </c>
      <c r="G694">
        <v>1481</v>
      </c>
      <c r="H694">
        <v>18923</v>
      </c>
      <c r="I694">
        <v>13</v>
      </c>
      <c r="J694">
        <v>517</v>
      </c>
      <c r="K694">
        <v>238.55</v>
      </c>
      <c r="L694">
        <v>7.6</v>
      </c>
      <c r="M694">
        <v>9.9</v>
      </c>
      <c r="N694" s="1" t="s">
        <v>27</v>
      </c>
      <c r="O694">
        <v>43</v>
      </c>
      <c r="P694">
        <v>30</v>
      </c>
      <c r="Q694">
        <v>73</v>
      </c>
      <c r="R694">
        <v>510838.09</v>
      </c>
    </row>
    <row r="695" spans="1:18" x14ac:dyDescent="0.35">
      <c r="A695" s="1" t="s">
        <v>2128</v>
      </c>
      <c r="B695" s="1" t="s">
        <v>34</v>
      </c>
      <c r="C695" s="1" t="s">
        <v>24</v>
      </c>
      <c r="D695">
        <v>4.5</v>
      </c>
      <c r="E695">
        <v>56</v>
      </c>
      <c r="F695">
        <v>27.85</v>
      </c>
      <c r="G695">
        <v>4018</v>
      </c>
      <c r="H695">
        <v>47726</v>
      </c>
      <c r="I695">
        <v>10</v>
      </c>
      <c r="J695">
        <v>190</v>
      </c>
      <c r="K695">
        <v>250.18</v>
      </c>
      <c r="L695">
        <v>6.8</v>
      </c>
      <c r="M695">
        <v>9</v>
      </c>
      <c r="N695" s="1" t="s">
        <v>21</v>
      </c>
      <c r="O695">
        <v>52</v>
      </c>
      <c r="P695">
        <v>14</v>
      </c>
      <c r="Q695">
        <v>66</v>
      </c>
      <c r="R695">
        <v>370083.8</v>
      </c>
    </row>
    <row r="696" spans="1:18" x14ac:dyDescent="0.35">
      <c r="A696" s="1" t="s">
        <v>2129</v>
      </c>
      <c r="B696" s="1" t="s">
        <v>34</v>
      </c>
      <c r="C696" s="1" t="s">
        <v>31</v>
      </c>
      <c r="D696">
        <v>4.9000000000000004</v>
      </c>
      <c r="E696">
        <v>69</v>
      </c>
      <c r="F696">
        <v>39.26</v>
      </c>
      <c r="G696">
        <v>2775</v>
      </c>
      <c r="H696">
        <v>28520</v>
      </c>
      <c r="I696">
        <v>14</v>
      </c>
      <c r="J696">
        <v>575</v>
      </c>
      <c r="K696">
        <v>72.75</v>
      </c>
      <c r="L696">
        <v>7</v>
      </c>
      <c r="M696">
        <v>1.4</v>
      </c>
      <c r="N696" s="1" t="s">
        <v>27</v>
      </c>
      <c r="O696">
        <v>43</v>
      </c>
      <c r="P696">
        <v>64</v>
      </c>
      <c r="Q696">
        <v>107</v>
      </c>
      <c r="R696">
        <v>622397.18000000005</v>
      </c>
    </row>
    <row r="697" spans="1:18" x14ac:dyDescent="0.35">
      <c r="A697" s="1" t="s">
        <v>2130</v>
      </c>
      <c r="B697" s="1" t="s">
        <v>34</v>
      </c>
      <c r="C697" s="1" t="s">
        <v>31</v>
      </c>
      <c r="D697">
        <v>4.7</v>
      </c>
      <c r="E697">
        <v>70</v>
      </c>
      <c r="F697">
        <v>40.479999999999997</v>
      </c>
      <c r="G697">
        <v>1063</v>
      </c>
      <c r="H697">
        <v>16931</v>
      </c>
      <c r="I697">
        <v>15</v>
      </c>
      <c r="J697">
        <v>381</v>
      </c>
      <c r="K697">
        <v>198.79</v>
      </c>
      <c r="L697">
        <v>7.2</v>
      </c>
      <c r="M697">
        <v>2.9</v>
      </c>
      <c r="N697" s="1" t="s">
        <v>27</v>
      </c>
      <c r="O697">
        <v>24</v>
      </c>
      <c r="P697">
        <v>24</v>
      </c>
      <c r="Q697">
        <v>48</v>
      </c>
      <c r="R697">
        <v>645754.49</v>
      </c>
    </row>
    <row r="698" spans="1:18" x14ac:dyDescent="0.35">
      <c r="A698" s="1" t="s">
        <v>2132</v>
      </c>
      <c r="B698" s="1" t="s">
        <v>34</v>
      </c>
      <c r="C698" s="1" t="s">
        <v>26</v>
      </c>
      <c r="D698">
        <v>3.7</v>
      </c>
      <c r="E698">
        <v>66</v>
      </c>
      <c r="F698">
        <v>53.37</v>
      </c>
      <c r="G698">
        <v>2163</v>
      </c>
      <c r="H698">
        <v>23019</v>
      </c>
      <c r="I698">
        <v>6</v>
      </c>
      <c r="J698">
        <v>393</v>
      </c>
      <c r="K698">
        <v>69.819999999999993</v>
      </c>
      <c r="L698">
        <v>2.2999999999999998</v>
      </c>
      <c r="M698">
        <v>4.2</v>
      </c>
      <c r="N698" s="1" t="s">
        <v>27</v>
      </c>
      <c r="O698">
        <v>28</v>
      </c>
      <c r="P698">
        <v>32</v>
      </c>
      <c r="Q698">
        <v>60</v>
      </c>
      <c r="R698">
        <v>789043.63</v>
      </c>
    </row>
    <row r="699" spans="1:18" x14ac:dyDescent="0.35">
      <c r="A699" s="1" t="s">
        <v>2133</v>
      </c>
      <c r="B699" s="1" t="s">
        <v>34</v>
      </c>
      <c r="C699" s="1" t="s">
        <v>42</v>
      </c>
      <c r="D699">
        <v>3.3</v>
      </c>
      <c r="E699">
        <v>60</v>
      </c>
      <c r="F699">
        <v>40.770000000000003</v>
      </c>
      <c r="G699">
        <v>1858</v>
      </c>
      <c r="H699">
        <v>23989</v>
      </c>
      <c r="I699">
        <v>14</v>
      </c>
      <c r="J699">
        <v>912</v>
      </c>
      <c r="K699">
        <v>208.72</v>
      </c>
      <c r="L699">
        <v>1.5</v>
      </c>
      <c r="M699">
        <v>6.1</v>
      </c>
      <c r="N699" s="1" t="s">
        <v>27</v>
      </c>
      <c r="O699">
        <v>41</v>
      </c>
      <c r="P699">
        <v>57</v>
      </c>
      <c r="Q699">
        <v>98</v>
      </c>
      <c r="R699">
        <v>563323.71</v>
      </c>
    </row>
    <row r="700" spans="1:18" x14ac:dyDescent="0.35">
      <c r="A700" s="1" t="s">
        <v>2140</v>
      </c>
      <c r="B700" s="1" t="s">
        <v>34</v>
      </c>
      <c r="C700" s="1" t="s">
        <v>26</v>
      </c>
      <c r="D700">
        <v>4.7</v>
      </c>
      <c r="E700">
        <v>50</v>
      </c>
      <c r="F700">
        <v>48.13</v>
      </c>
      <c r="G700">
        <v>4263</v>
      </c>
      <c r="H700">
        <v>51774</v>
      </c>
      <c r="I700">
        <v>6</v>
      </c>
      <c r="J700">
        <v>175</v>
      </c>
      <c r="K700">
        <v>229.4</v>
      </c>
      <c r="L700">
        <v>8.3000000000000007</v>
      </c>
      <c r="M700">
        <v>7.3</v>
      </c>
      <c r="N700" s="1" t="s">
        <v>21</v>
      </c>
      <c r="O700">
        <v>18</v>
      </c>
      <c r="P700">
        <v>7</v>
      </c>
      <c r="Q700">
        <v>25</v>
      </c>
      <c r="R700">
        <v>551359.94999999995</v>
      </c>
    </row>
    <row r="701" spans="1:18" x14ac:dyDescent="0.35">
      <c r="A701" s="1" t="s">
        <v>2151</v>
      </c>
      <c r="B701" s="1" t="s">
        <v>34</v>
      </c>
      <c r="C701" s="1" t="s">
        <v>37</v>
      </c>
      <c r="D701">
        <v>4.0999999999999996</v>
      </c>
      <c r="E701">
        <v>51</v>
      </c>
      <c r="F701">
        <v>56.34</v>
      </c>
      <c r="G701">
        <v>1448</v>
      </c>
      <c r="H701">
        <v>21260</v>
      </c>
      <c r="I701">
        <v>5</v>
      </c>
      <c r="J701">
        <v>670</v>
      </c>
      <c r="K701">
        <v>221.82</v>
      </c>
      <c r="L701">
        <v>5.6</v>
      </c>
      <c r="M701">
        <v>9.1</v>
      </c>
      <c r="N701" s="1" t="s">
        <v>27</v>
      </c>
      <c r="O701">
        <v>25</v>
      </c>
      <c r="P701">
        <v>18</v>
      </c>
      <c r="Q701">
        <v>43</v>
      </c>
      <c r="R701">
        <v>648609.07999999996</v>
      </c>
    </row>
    <row r="702" spans="1:18" x14ac:dyDescent="0.35">
      <c r="A702" s="1" t="s">
        <v>2154</v>
      </c>
      <c r="B702" s="1" t="s">
        <v>34</v>
      </c>
      <c r="C702" s="1" t="s">
        <v>26</v>
      </c>
      <c r="D702">
        <v>3</v>
      </c>
      <c r="E702">
        <v>66</v>
      </c>
      <c r="F702">
        <v>48.02</v>
      </c>
      <c r="G702">
        <v>2605</v>
      </c>
      <c r="H702">
        <v>27153</v>
      </c>
      <c r="I702">
        <v>3</v>
      </c>
      <c r="J702">
        <v>407</v>
      </c>
      <c r="K702">
        <v>216.38</v>
      </c>
      <c r="L702">
        <v>5</v>
      </c>
      <c r="M702">
        <v>2</v>
      </c>
      <c r="N702" s="1" t="s">
        <v>27</v>
      </c>
      <c r="O702">
        <v>62</v>
      </c>
      <c r="P702">
        <v>51</v>
      </c>
      <c r="Q702">
        <v>113</v>
      </c>
      <c r="R702">
        <v>712086.49</v>
      </c>
    </row>
    <row r="703" spans="1:18" x14ac:dyDescent="0.35">
      <c r="A703" s="1" t="s">
        <v>2155</v>
      </c>
      <c r="B703" s="1" t="s">
        <v>34</v>
      </c>
      <c r="C703" s="1" t="s">
        <v>26</v>
      </c>
      <c r="D703">
        <v>3.6</v>
      </c>
      <c r="E703">
        <v>58</v>
      </c>
      <c r="F703">
        <v>47.44</v>
      </c>
      <c r="G703">
        <v>2783</v>
      </c>
      <c r="H703">
        <v>32296</v>
      </c>
      <c r="I703">
        <v>19</v>
      </c>
      <c r="J703">
        <v>191</v>
      </c>
      <c r="K703">
        <v>289.08999999999997</v>
      </c>
      <c r="L703">
        <v>9.1999999999999993</v>
      </c>
      <c r="M703">
        <v>7.4</v>
      </c>
      <c r="N703" s="1" t="s">
        <v>27</v>
      </c>
      <c r="O703">
        <v>31</v>
      </c>
      <c r="P703">
        <v>18</v>
      </c>
      <c r="Q703">
        <v>49</v>
      </c>
      <c r="R703">
        <v>638378.74</v>
      </c>
    </row>
    <row r="704" spans="1:18" x14ac:dyDescent="0.35">
      <c r="A704" s="1" t="s">
        <v>2156</v>
      </c>
      <c r="B704" s="1" t="s">
        <v>34</v>
      </c>
      <c r="C704" s="1" t="s">
        <v>31</v>
      </c>
      <c r="D704">
        <v>3.4</v>
      </c>
      <c r="E704">
        <v>57</v>
      </c>
      <c r="F704">
        <v>36.33</v>
      </c>
      <c r="G704">
        <v>3163</v>
      </c>
      <c r="H704">
        <v>35560</v>
      </c>
      <c r="I704">
        <v>16</v>
      </c>
      <c r="J704">
        <v>820</v>
      </c>
      <c r="K704">
        <v>271.73</v>
      </c>
      <c r="L704">
        <v>8.3000000000000007</v>
      </c>
      <c r="M704">
        <v>1.7</v>
      </c>
      <c r="N704" s="1" t="s">
        <v>21</v>
      </c>
      <c r="O704">
        <v>1</v>
      </c>
      <c r="P704">
        <v>36</v>
      </c>
      <c r="Q704">
        <v>37</v>
      </c>
      <c r="R704">
        <v>484014.1</v>
      </c>
    </row>
    <row r="705" spans="1:18" x14ac:dyDescent="0.35">
      <c r="A705" s="1" t="s">
        <v>2160</v>
      </c>
      <c r="B705" s="1" t="s">
        <v>34</v>
      </c>
      <c r="C705" s="1" t="s">
        <v>42</v>
      </c>
      <c r="D705">
        <v>3.2</v>
      </c>
      <c r="E705">
        <v>61</v>
      </c>
      <c r="F705">
        <v>39.26</v>
      </c>
      <c r="G705">
        <v>2757</v>
      </c>
      <c r="H705">
        <v>30941</v>
      </c>
      <c r="I705">
        <v>8</v>
      </c>
      <c r="J705">
        <v>788</v>
      </c>
      <c r="K705">
        <v>232.25</v>
      </c>
      <c r="L705">
        <v>6.1</v>
      </c>
      <c r="M705">
        <v>2.4</v>
      </c>
      <c r="N705" s="1" t="s">
        <v>27</v>
      </c>
      <c r="O705">
        <v>52</v>
      </c>
      <c r="P705">
        <v>52</v>
      </c>
      <c r="Q705">
        <v>104</v>
      </c>
      <c r="R705">
        <v>548065.93000000005</v>
      </c>
    </row>
    <row r="706" spans="1:18" x14ac:dyDescent="0.35">
      <c r="A706" s="1" t="s">
        <v>2165</v>
      </c>
      <c r="B706" s="1" t="s">
        <v>34</v>
      </c>
      <c r="C706" s="1" t="s">
        <v>24</v>
      </c>
      <c r="D706">
        <v>4.2</v>
      </c>
      <c r="E706">
        <v>57</v>
      </c>
      <c r="F706">
        <v>29.47</v>
      </c>
      <c r="G706">
        <v>2703</v>
      </c>
      <c r="H706">
        <v>26580</v>
      </c>
      <c r="I706">
        <v>17</v>
      </c>
      <c r="J706">
        <v>935</v>
      </c>
      <c r="K706">
        <v>52.2</v>
      </c>
      <c r="L706">
        <v>7.9</v>
      </c>
      <c r="M706">
        <v>5.3</v>
      </c>
      <c r="N706" s="1" t="s">
        <v>21</v>
      </c>
      <c r="O706">
        <v>8</v>
      </c>
      <c r="P706">
        <v>12</v>
      </c>
      <c r="Q706">
        <v>20</v>
      </c>
      <c r="R706">
        <v>399316.91</v>
      </c>
    </row>
    <row r="707" spans="1:18" x14ac:dyDescent="0.35">
      <c r="A707" s="1" t="s">
        <v>2173</v>
      </c>
      <c r="B707" s="1" t="s">
        <v>34</v>
      </c>
      <c r="C707" s="1" t="s">
        <v>24</v>
      </c>
      <c r="D707">
        <v>3.4</v>
      </c>
      <c r="E707">
        <v>60</v>
      </c>
      <c r="F707">
        <v>29.37</v>
      </c>
      <c r="G707">
        <v>1754</v>
      </c>
      <c r="H707">
        <v>24418</v>
      </c>
      <c r="I707">
        <v>19</v>
      </c>
      <c r="J707">
        <v>892</v>
      </c>
      <c r="K707">
        <v>206.64</v>
      </c>
      <c r="L707">
        <v>5.5</v>
      </c>
      <c r="M707">
        <v>8.4</v>
      </c>
      <c r="N707" s="1" t="s">
        <v>21</v>
      </c>
      <c r="O707">
        <v>8</v>
      </c>
      <c r="P707">
        <v>15</v>
      </c>
      <c r="Q707">
        <v>23</v>
      </c>
      <c r="R707">
        <v>418183.21</v>
      </c>
    </row>
    <row r="708" spans="1:18" x14ac:dyDescent="0.35">
      <c r="A708" s="1" t="s">
        <v>2174</v>
      </c>
      <c r="B708" s="1" t="s">
        <v>34</v>
      </c>
      <c r="C708" s="1" t="s">
        <v>37</v>
      </c>
      <c r="D708">
        <v>4.3</v>
      </c>
      <c r="E708">
        <v>57</v>
      </c>
      <c r="F708">
        <v>57.95</v>
      </c>
      <c r="G708">
        <v>3886</v>
      </c>
      <c r="H708">
        <v>45670</v>
      </c>
      <c r="I708">
        <v>12</v>
      </c>
      <c r="J708">
        <v>546</v>
      </c>
      <c r="K708">
        <v>74.930000000000007</v>
      </c>
      <c r="L708">
        <v>9.8000000000000007</v>
      </c>
      <c r="M708">
        <v>1.7</v>
      </c>
      <c r="N708" s="1" t="s">
        <v>27</v>
      </c>
      <c r="O708">
        <v>11</v>
      </c>
      <c r="P708">
        <v>6</v>
      </c>
      <c r="Q708">
        <v>17</v>
      </c>
      <c r="R708">
        <v>751329.5</v>
      </c>
    </row>
    <row r="709" spans="1:18" x14ac:dyDescent="0.35">
      <c r="A709" s="1" t="s">
        <v>2176</v>
      </c>
      <c r="B709" s="1" t="s">
        <v>34</v>
      </c>
      <c r="C709" s="1" t="s">
        <v>37</v>
      </c>
      <c r="D709">
        <v>3.2</v>
      </c>
      <c r="E709">
        <v>52</v>
      </c>
      <c r="F709">
        <v>62.5</v>
      </c>
      <c r="G709">
        <v>3092</v>
      </c>
      <c r="H709">
        <v>32678</v>
      </c>
      <c r="I709">
        <v>12</v>
      </c>
      <c r="J709">
        <v>750</v>
      </c>
      <c r="K709">
        <v>181.93</v>
      </c>
      <c r="L709">
        <v>1.6</v>
      </c>
      <c r="M709">
        <v>4.9000000000000004</v>
      </c>
      <c r="N709" s="1" t="s">
        <v>21</v>
      </c>
      <c r="O709">
        <v>42</v>
      </c>
      <c r="P709">
        <v>46</v>
      </c>
      <c r="Q709">
        <v>88</v>
      </c>
      <c r="R709">
        <v>740271.9</v>
      </c>
    </row>
    <row r="710" spans="1:18" x14ac:dyDescent="0.35">
      <c r="A710" s="1" t="s">
        <v>2179</v>
      </c>
      <c r="B710" s="1" t="s">
        <v>34</v>
      </c>
      <c r="C710" s="1" t="s">
        <v>26</v>
      </c>
      <c r="D710">
        <v>4.8</v>
      </c>
      <c r="E710">
        <v>62</v>
      </c>
      <c r="F710">
        <v>54.3</v>
      </c>
      <c r="G710">
        <v>983</v>
      </c>
      <c r="H710">
        <v>13143</v>
      </c>
      <c r="I710">
        <v>11</v>
      </c>
      <c r="J710">
        <v>439</v>
      </c>
      <c r="K710">
        <v>85.97</v>
      </c>
      <c r="L710">
        <v>6.3</v>
      </c>
      <c r="M710">
        <v>9.4</v>
      </c>
      <c r="N710" s="1" t="s">
        <v>21</v>
      </c>
      <c r="O710">
        <v>36</v>
      </c>
      <c r="P710">
        <v>45</v>
      </c>
      <c r="Q710">
        <v>81</v>
      </c>
      <c r="R710">
        <v>763543.35</v>
      </c>
    </row>
    <row r="711" spans="1:18" x14ac:dyDescent="0.35">
      <c r="A711" s="1" t="s">
        <v>2180</v>
      </c>
      <c r="B711" s="1" t="s">
        <v>34</v>
      </c>
      <c r="C711" s="1" t="s">
        <v>26</v>
      </c>
      <c r="D711">
        <v>4.0999999999999996</v>
      </c>
      <c r="E711">
        <v>57</v>
      </c>
      <c r="F711">
        <v>52.85</v>
      </c>
      <c r="G711">
        <v>2880</v>
      </c>
      <c r="H711">
        <v>36208</v>
      </c>
      <c r="I711">
        <v>15</v>
      </c>
      <c r="J711">
        <v>630</v>
      </c>
      <c r="K711">
        <v>109.05</v>
      </c>
      <c r="L711">
        <v>2.4</v>
      </c>
      <c r="M711">
        <v>3.4</v>
      </c>
      <c r="N711" s="1" t="s">
        <v>21</v>
      </c>
      <c r="O711">
        <v>47</v>
      </c>
      <c r="P711">
        <v>28</v>
      </c>
      <c r="Q711">
        <v>75</v>
      </c>
      <c r="R711">
        <v>688980.7</v>
      </c>
    </row>
    <row r="712" spans="1:18" x14ac:dyDescent="0.35">
      <c r="A712" s="1" t="s">
        <v>2182</v>
      </c>
      <c r="B712" s="1" t="s">
        <v>34</v>
      </c>
      <c r="C712" s="1" t="s">
        <v>26</v>
      </c>
      <c r="D712">
        <v>3.7</v>
      </c>
      <c r="E712">
        <v>70</v>
      </c>
      <c r="F712">
        <v>51.6</v>
      </c>
      <c r="G712">
        <v>1016</v>
      </c>
      <c r="H712">
        <v>15082</v>
      </c>
      <c r="I712">
        <v>5</v>
      </c>
      <c r="J712">
        <v>370</v>
      </c>
      <c r="K712">
        <v>169.54</v>
      </c>
      <c r="L712">
        <v>5.4</v>
      </c>
      <c r="M712">
        <v>5.4</v>
      </c>
      <c r="N712" s="1" t="s">
        <v>21</v>
      </c>
      <c r="O712">
        <v>16</v>
      </c>
      <c r="P712">
        <v>11</v>
      </c>
      <c r="Q712">
        <v>27</v>
      </c>
      <c r="R712">
        <v>805839.3</v>
      </c>
    </row>
    <row r="713" spans="1:18" x14ac:dyDescent="0.35">
      <c r="A713" s="1" t="s">
        <v>2189</v>
      </c>
      <c r="B713" s="1" t="s">
        <v>34</v>
      </c>
      <c r="C713" s="1" t="s">
        <v>42</v>
      </c>
      <c r="D713">
        <v>3.7</v>
      </c>
      <c r="E713">
        <v>64</v>
      </c>
      <c r="F713">
        <v>38.76</v>
      </c>
      <c r="G713">
        <v>2173</v>
      </c>
      <c r="H713">
        <v>28838</v>
      </c>
      <c r="I713">
        <v>18</v>
      </c>
      <c r="J713">
        <v>782</v>
      </c>
      <c r="K713">
        <v>92.78</v>
      </c>
      <c r="L713">
        <v>7.1</v>
      </c>
      <c r="M713">
        <v>3</v>
      </c>
      <c r="N713" s="1" t="s">
        <v>21</v>
      </c>
      <c r="O713">
        <v>50</v>
      </c>
      <c r="P713">
        <v>57</v>
      </c>
      <c r="Q713">
        <v>107</v>
      </c>
      <c r="R713">
        <v>576722.88</v>
      </c>
    </row>
    <row r="714" spans="1:18" x14ac:dyDescent="0.35">
      <c r="A714" s="1" t="s">
        <v>2191</v>
      </c>
      <c r="B714" s="1" t="s">
        <v>34</v>
      </c>
      <c r="C714" s="1" t="s">
        <v>42</v>
      </c>
      <c r="D714">
        <v>3.4</v>
      </c>
      <c r="E714">
        <v>69</v>
      </c>
      <c r="F714">
        <v>45.97</v>
      </c>
      <c r="G714">
        <v>3371</v>
      </c>
      <c r="H714">
        <v>34864</v>
      </c>
      <c r="I714">
        <v>14</v>
      </c>
      <c r="J714">
        <v>585</v>
      </c>
      <c r="K714">
        <v>157.71</v>
      </c>
      <c r="L714">
        <v>6.7</v>
      </c>
      <c r="M714">
        <v>7.9</v>
      </c>
      <c r="N714" s="1" t="s">
        <v>21</v>
      </c>
      <c r="O714">
        <v>49</v>
      </c>
      <c r="P714">
        <v>32</v>
      </c>
      <c r="Q714">
        <v>81</v>
      </c>
      <c r="R714">
        <v>727645.94</v>
      </c>
    </row>
    <row r="715" spans="1:18" x14ac:dyDescent="0.35">
      <c r="A715" s="1" t="s">
        <v>2193</v>
      </c>
      <c r="B715" s="1" t="s">
        <v>34</v>
      </c>
      <c r="C715" s="1" t="s">
        <v>31</v>
      </c>
      <c r="D715">
        <v>4</v>
      </c>
      <c r="E715">
        <v>56</v>
      </c>
      <c r="F715">
        <v>32.01</v>
      </c>
      <c r="G715">
        <v>3498</v>
      </c>
      <c r="H715">
        <v>37247</v>
      </c>
      <c r="I715">
        <v>7</v>
      </c>
      <c r="J715">
        <v>377</v>
      </c>
      <c r="K715">
        <v>109.39</v>
      </c>
      <c r="L715">
        <v>2.2999999999999998</v>
      </c>
      <c r="M715">
        <v>5.7</v>
      </c>
      <c r="N715" s="1" t="s">
        <v>21</v>
      </c>
      <c r="O715">
        <v>0</v>
      </c>
      <c r="P715">
        <v>29</v>
      </c>
      <c r="Q715">
        <v>29</v>
      </c>
      <c r="R715">
        <v>412362.28</v>
      </c>
    </row>
    <row r="716" spans="1:18" x14ac:dyDescent="0.35">
      <c r="A716" s="1" t="s">
        <v>2195</v>
      </c>
      <c r="B716" s="1" t="s">
        <v>34</v>
      </c>
      <c r="C716" s="1" t="s">
        <v>42</v>
      </c>
      <c r="D716">
        <v>3.8</v>
      </c>
      <c r="E716">
        <v>68</v>
      </c>
      <c r="F716">
        <v>37.6</v>
      </c>
      <c r="G716">
        <v>1484</v>
      </c>
      <c r="H716">
        <v>17398</v>
      </c>
      <c r="I716">
        <v>2</v>
      </c>
      <c r="J716">
        <v>263</v>
      </c>
      <c r="K716">
        <v>93.33</v>
      </c>
      <c r="L716">
        <v>5</v>
      </c>
      <c r="M716">
        <v>8.8000000000000007</v>
      </c>
      <c r="N716" s="1" t="s">
        <v>27</v>
      </c>
      <c r="O716">
        <v>47</v>
      </c>
      <c r="P716">
        <v>8</v>
      </c>
      <c r="Q716">
        <v>55</v>
      </c>
      <c r="R716">
        <v>574529.1</v>
      </c>
    </row>
    <row r="717" spans="1:18" x14ac:dyDescent="0.35">
      <c r="A717" s="1" t="s">
        <v>2196</v>
      </c>
      <c r="B717" s="1" t="s">
        <v>34</v>
      </c>
      <c r="C717" s="1" t="s">
        <v>20</v>
      </c>
      <c r="D717">
        <v>4.5</v>
      </c>
      <c r="E717">
        <v>67</v>
      </c>
      <c r="F717">
        <v>66.16</v>
      </c>
      <c r="G717">
        <v>2284</v>
      </c>
      <c r="H717">
        <v>24360</v>
      </c>
      <c r="I717">
        <v>2</v>
      </c>
      <c r="J717">
        <v>856</v>
      </c>
      <c r="K717">
        <v>282.14999999999998</v>
      </c>
      <c r="L717">
        <v>5</v>
      </c>
      <c r="M717">
        <v>1.9</v>
      </c>
      <c r="N717" s="1" t="s">
        <v>27</v>
      </c>
      <c r="O717">
        <v>23</v>
      </c>
      <c r="P717">
        <v>35</v>
      </c>
      <c r="Q717">
        <v>58</v>
      </c>
      <c r="R717">
        <v>986408.95999999996</v>
      </c>
    </row>
    <row r="718" spans="1:18" x14ac:dyDescent="0.35">
      <c r="A718" s="1" t="s">
        <v>2198</v>
      </c>
      <c r="B718" s="1" t="s">
        <v>34</v>
      </c>
      <c r="C718" s="1" t="s">
        <v>37</v>
      </c>
      <c r="D718">
        <v>3.6</v>
      </c>
      <c r="E718">
        <v>60</v>
      </c>
      <c r="F718">
        <v>55.25</v>
      </c>
      <c r="G718">
        <v>1930</v>
      </c>
      <c r="H718">
        <v>20406</v>
      </c>
      <c r="I718">
        <v>11</v>
      </c>
      <c r="J718">
        <v>786</v>
      </c>
      <c r="K718">
        <v>122</v>
      </c>
      <c r="L718">
        <v>9.4</v>
      </c>
      <c r="M718">
        <v>8.6999999999999993</v>
      </c>
      <c r="N718" s="1" t="s">
        <v>21</v>
      </c>
      <c r="O718">
        <v>39</v>
      </c>
      <c r="P718">
        <v>46</v>
      </c>
      <c r="Q718">
        <v>85</v>
      </c>
      <c r="R718">
        <v>756218.55</v>
      </c>
    </row>
    <row r="719" spans="1:18" x14ac:dyDescent="0.35">
      <c r="A719" s="1" t="s">
        <v>2203</v>
      </c>
      <c r="B719" s="1" t="s">
        <v>34</v>
      </c>
      <c r="C719" s="1" t="s">
        <v>42</v>
      </c>
      <c r="D719">
        <v>3.6</v>
      </c>
      <c r="E719">
        <v>62</v>
      </c>
      <c r="F719">
        <v>36.42</v>
      </c>
      <c r="G719">
        <v>1165</v>
      </c>
      <c r="H719">
        <v>10855</v>
      </c>
      <c r="I719">
        <v>14</v>
      </c>
      <c r="J719">
        <v>382</v>
      </c>
      <c r="K719">
        <v>264.76</v>
      </c>
      <c r="L719">
        <v>9.4</v>
      </c>
      <c r="M719">
        <v>2.7</v>
      </c>
      <c r="N719" s="1" t="s">
        <v>27</v>
      </c>
      <c r="O719">
        <v>60</v>
      </c>
      <c r="P719">
        <v>50</v>
      </c>
      <c r="Q719">
        <v>110</v>
      </c>
      <c r="R719">
        <v>521621.21</v>
      </c>
    </row>
    <row r="720" spans="1:18" x14ac:dyDescent="0.35">
      <c r="A720" s="1" t="s">
        <v>2206</v>
      </c>
      <c r="B720" s="1" t="s">
        <v>34</v>
      </c>
      <c r="C720" s="1" t="s">
        <v>24</v>
      </c>
      <c r="D720">
        <v>3.9</v>
      </c>
      <c r="E720">
        <v>58</v>
      </c>
      <c r="F720">
        <v>25.3</v>
      </c>
      <c r="G720">
        <v>2955</v>
      </c>
      <c r="H720">
        <v>32052</v>
      </c>
      <c r="I720">
        <v>18</v>
      </c>
      <c r="J720">
        <v>875</v>
      </c>
      <c r="K720">
        <v>190.46</v>
      </c>
      <c r="L720">
        <v>4.2</v>
      </c>
      <c r="M720">
        <v>3.6</v>
      </c>
      <c r="N720" s="1" t="s">
        <v>21</v>
      </c>
      <c r="O720">
        <v>23</v>
      </c>
      <c r="P720">
        <v>53</v>
      </c>
      <c r="Q720">
        <v>76</v>
      </c>
      <c r="R720">
        <v>352968.5</v>
      </c>
    </row>
    <row r="721" spans="1:18" x14ac:dyDescent="0.35">
      <c r="A721" s="1" t="s">
        <v>2208</v>
      </c>
      <c r="B721" s="1" t="s">
        <v>34</v>
      </c>
      <c r="C721" s="1" t="s">
        <v>20</v>
      </c>
      <c r="D721">
        <v>3.4</v>
      </c>
      <c r="E721">
        <v>50</v>
      </c>
      <c r="F721">
        <v>68.39</v>
      </c>
      <c r="G721">
        <v>1978</v>
      </c>
      <c r="H721">
        <v>21934</v>
      </c>
      <c r="I721">
        <v>16</v>
      </c>
      <c r="J721">
        <v>770</v>
      </c>
      <c r="K721">
        <v>220.13</v>
      </c>
      <c r="L721">
        <v>2.6</v>
      </c>
      <c r="M721">
        <v>5.4</v>
      </c>
      <c r="N721" s="1" t="s">
        <v>21</v>
      </c>
      <c r="O721">
        <v>23</v>
      </c>
      <c r="P721">
        <v>8</v>
      </c>
      <c r="Q721">
        <v>31</v>
      </c>
      <c r="R721">
        <v>776594.29</v>
      </c>
    </row>
    <row r="722" spans="1:18" x14ac:dyDescent="0.35">
      <c r="A722" s="1" t="s">
        <v>2212</v>
      </c>
      <c r="B722" s="1" t="s">
        <v>34</v>
      </c>
      <c r="C722" s="1" t="s">
        <v>24</v>
      </c>
      <c r="D722">
        <v>3.5</v>
      </c>
      <c r="E722">
        <v>53</v>
      </c>
      <c r="F722">
        <v>30.34</v>
      </c>
      <c r="G722">
        <v>1893</v>
      </c>
      <c r="H722">
        <v>22277</v>
      </c>
      <c r="I722">
        <v>7</v>
      </c>
      <c r="J722">
        <v>224</v>
      </c>
      <c r="K722">
        <v>201.92</v>
      </c>
      <c r="L722">
        <v>7.4</v>
      </c>
      <c r="M722">
        <v>2.9</v>
      </c>
      <c r="N722" s="1" t="s">
        <v>27</v>
      </c>
      <c r="O722">
        <v>24</v>
      </c>
      <c r="P722">
        <v>43</v>
      </c>
      <c r="Q722">
        <v>67</v>
      </c>
      <c r="R722">
        <v>370740.51</v>
      </c>
    </row>
    <row r="723" spans="1:18" x14ac:dyDescent="0.35">
      <c r="A723" s="1" t="s">
        <v>2214</v>
      </c>
      <c r="B723" s="1" t="s">
        <v>34</v>
      </c>
      <c r="C723" s="1" t="s">
        <v>37</v>
      </c>
      <c r="D723">
        <v>4.3</v>
      </c>
      <c r="E723">
        <v>63</v>
      </c>
      <c r="F723">
        <v>56.15</v>
      </c>
      <c r="G723">
        <v>2975</v>
      </c>
      <c r="H723">
        <v>35147</v>
      </c>
      <c r="I723">
        <v>7</v>
      </c>
      <c r="J723">
        <v>692</v>
      </c>
      <c r="K723">
        <v>237.38</v>
      </c>
      <c r="L723">
        <v>4.0999999999999996</v>
      </c>
      <c r="M723">
        <v>7.1</v>
      </c>
      <c r="N723" s="1" t="s">
        <v>21</v>
      </c>
      <c r="O723">
        <v>35</v>
      </c>
      <c r="P723">
        <v>9</v>
      </c>
      <c r="Q723">
        <v>44</v>
      </c>
      <c r="R723">
        <v>797376</v>
      </c>
    </row>
    <row r="724" spans="1:18" x14ac:dyDescent="0.35">
      <c r="A724" s="1" t="s">
        <v>2215</v>
      </c>
      <c r="B724" s="1" t="s">
        <v>34</v>
      </c>
      <c r="C724" s="1" t="s">
        <v>20</v>
      </c>
      <c r="D724">
        <v>3</v>
      </c>
      <c r="E724">
        <v>58</v>
      </c>
      <c r="F724">
        <v>72.98</v>
      </c>
      <c r="G724">
        <v>2642</v>
      </c>
      <c r="H724">
        <v>25095</v>
      </c>
      <c r="I724">
        <v>9</v>
      </c>
      <c r="J724">
        <v>688</v>
      </c>
      <c r="K724">
        <v>293.74</v>
      </c>
      <c r="L724">
        <v>9.6999999999999993</v>
      </c>
      <c r="M724">
        <v>4</v>
      </c>
      <c r="N724" s="1" t="s">
        <v>21</v>
      </c>
      <c r="O724">
        <v>40</v>
      </c>
      <c r="P724">
        <v>16</v>
      </c>
      <c r="Q724">
        <v>56</v>
      </c>
      <c r="R724">
        <v>953522.59</v>
      </c>
    </row>
    <row r="725" spans="1:18" x14ac:dyDescent="0.35">
      <c r="A725" s="1" t="s">
        <v>2216</v>
      </c>
      <c r="B725" s="1" t="s">
        <v>34</v>
      </c>
      <c r="C725" s="1" t="s">
        <v>26</v>
      </c>
      <c r="D725">
        <v>4.4000000000000004</v>
      </c>
      <c r="E725">
        <v>64</v>
      </c>
      <c r="F725">
        <v>47.61</v>
      </c>
      <c r="G725">
        <v>1062</v>
      </c>
      <c r="H725">
        <v>14073</v>
      </c>
      <c r="I725">
        <v>7</v>
      </c>
      <c r="J725">
        <v>810</v>
      </c>
      <c r="K725">
        <v>126.39</v>
      </c>
      <c r="L725">
        <v>2.7</v>
      </c>
      <c r="M725">
        <v>3.9</v>
      </c>
      <c r="N725" s="1" t="s">
        <v>27</v>
      </c>
      <c r="O725">
        <v>6</v>
      </c>
      <c r="P725">
        <v>39</v>
      </c>
      <c r="Q725">
        <v>45</v>
      </c>
      <c r="R725">
        <v>683660.86</v>
      </c>
    </row>
    <row r="726" spans="1:18" x14ac:dyDescent="0.35">
      <c r="A726" s="1" t="s">
        <v>2217</v>
      </c>
      <c r="B726" s="1" t="s">
        <v>34</v>
      </c>
      <c r="C726" s="1" t="s">
        <v>42</v>
      </c>
      <c r="D726">
        <v>3.1</v>
      </c>
      <c r="E726">
        <v>52</v>
      </c>
      <c r="F726">
        <v>36.520000000000003</v>
      </c>
      <c r="G726">
        <v>870</v>
      </c>
      <c r="H726">
        <v>7509</v>
      </c>
      <c r="I726">
        <v>12</v>
      </c>
      <c r="J726">
        <v>447</v>
      </c>
      <c r="K726">
        <v>201.72</v>
      </c>
      <c r="L726">
        <v>5.0999999999999996</v>
      </c>
      <c r="M726">
        <v>4.8</v>
      </c>
      <c r="N726" s="1" t="s">
        <v>21</v>
      </c>
      <c r="O726">
        <v>50</v>
      </c>
      <c r="P726">
        <v>44</v>
      </c>
      <c r="Q726">
        <v>94</v>
      </c>
      <c r="R726">
        <v>438847.09</v>
      </c>
    </row>
    <row r="727" spans="1:18" x14ac:dyDescent="0.35">
      <c r="A727" s="1" t="s">
        <v>2219</v>
      </c>
      <c r="B727" s="1" t="s">
        <v>34</v>
      </c>
      <c r="C727" s="1" t="s">
        <v>20</v>
      </c>
      <c r="D727">
        <v>4.7</v>
      </c>
      <c r="E727">
        <v>67</v>
      </c>
      <c r="F727">
        <v>73.83</v>
      </c>
      <c r="G727">
        <v>2359</v>
      </c>
      <c r="H727">
        <v>26689</v>
      </c>
      <c r="I727">
        <v>12</v>
      </c>
      <c r="J727">
        <v>540</v>
      </c>
      <c r="K727">
        <v>209.77</v>
      </c>
      <c r="L727">
        <v>2.8</v>
      </c>
      <c r="M727">
        <v>1.8</v>
      </c>
      <c r="N727" s="1" t="s">
        <v>27</v>
      </c>
      <c r="O727">
        <v>31</v>
      </c>
      <c r="P727">
        <v>46</v>
      </c>
      <c r="Q727">
        <v>77</v>
      </c>
      <c r="R727">
        <v>1109245.45</v>
      </c>
    </row>
    <row r="728" spans="1:18" x14ac:dyDescent="0.35">
      <c r="A728" s="1" t="s">
        <v>2224</v>
      </c>
      <c r="B728" s="1" t="s">
        <v>34</v>
      </c>
      <c r="C728" s="1" t="s">
        <v>24</v>
      </c>
      <c r="D728">
        <v>3.7</v>
      </c>
      <c r="E728">
        <v>61</v>
      </c>
      <c r="F728">
        <v>31.78</v>
      </c>
      <c r="G728">
        <v>2578</v>
      </c>
      <c r="H728">
        <v>28439</v>
      </c>
      <c r="I728">
        <v>7</v>
      </c>
      <c r="J728">
        <v>222</v>
      </c>
      <c r="K728">
        <v>275.06</v>
      </c>
      <c r="L728">
        <v>6.6</v>
      </c>
      <c r="M728">
        <v>6.1</v>
      </c>
      <c r="N728" s="1" t="s">
        <v>27</v>
      </c>
      <c r="O728">
        <v>40</v>
      </c>
      <c r="P728">
        <v>9</v>
      </c>
      <c r="Q728">
        <v>49</v>
      </c>
      <c r="R728">
        <v>445189.19</v>
      </c>
    </row>
    <row r="729" spans="1:18" x14ac:dyDescent="0.35">
      <c r="A729" s="1" t="s">
        <v>2229</v>
      </c>
      <c r="B729" s="1" t="s">
        <v>34</v>
      </c>
      <c r="C729" s="1" t="s">
        <v>24</v>
      </c>
      <c r="D729">
        <v>4.5999999999999996</v>
      </c>
      <c r="E729">
        <v>58</v>
      </c>
      <c r="F729">
        <v>26.57</v>
      </c>
      <c r="G729">
        <v>3121</v>
      </c>
      <c r="H729">
        <v>32090</v>
      </c>
      <c r="I729">
        <v>8</v>
      </c>
      <c r="J729">
        <v>309</v>
      </c>
      <c r="K729">
        <v>171.16</v>
      </c>
      <c r="L729">
        <v>3.2</v>
      </c>
      <c r="M729">
        <v>7.2</v>
      </c>
      <c r="N729" s="1" t="s">
        <v>27</v>
      </c>
      <c r="O729">
        <v>21</v>
      </c>
      <c r="P729">
        <v>47</v>
      </c>
      <c r="Q729">
        <v>68</v>
      </c>
      <c r="R729">
        <v>359402.9</v>
      </c>
    </row>
    <row r="730" spans="1:18" x14ac:dyDescent="0.35">
      <c r="A730" s="1" t="s">
        <v>2233</v>
      </c>
      <c r="B730" s="1" t="s">
        <v>34</v>
      </c>
      <c r="C730" s="1" t="s">
        <v>24</v>
      </c>
      <c r="D730">
        <v>3</v>
      </c>
      <c r="E730">
        <v>58</v>
      </c>
      <c r="F730">
        <v>32.369999999999997</v>
      </c>
      <c r="G730">
        <v>2678</v>
      </c>
      <c r="H730">
        <v>33083</v>
      </c>
      <c r="I730">
        <v>7</v>
      </c>
      <c r="J730">
        <v>528</v>
      </c>
      <c r="K730">
        <v>185.02</v>
      </c>
      <c r="L730">
        <v>8.1</v>
      </c>
      <c r="M730">
        <v>1.7</v>
      </c>
      <c r="N730" s="1" t="s">
        <v>21</v>
      </c>
      <c r="O730">
        <v>43</v>
      </c>
      <c r="P730">
        <v>33</v>
      </c>
      <c r="Q730">
        <v>76</v>
      </c>
      <c r="R730">
        <v>432251.01</v>
      </c>
    </row>
    <row r="731" spans="1:18" x14ac:dyDescent="0.35">
      <c r="A731" s="1" t="s">
        <v>2234</v>
      </c>
      <c r="B731" s="1" t="s">
        <v>34</v>
      </c>
      <c r="C731" s="1" t="s">
        <v>20</v>
      </c>
      <c r="D731">
        <v>4.2</v>
      </c>
      <c r="E731">
        <v>65</v>
      </c>
      <c r="F731">
        <v>74.260000000000005</v>
      </c>
      <c r="G731">
        <v>996</v>
      </c>
      <c r="H731">
        <v>15326</v>
      </c>
      <c r="I731">
        <v>1</v>
      </c>
      <c r="J731">
        <v>227</v>
      </c>
      <c r="K731">
        <v>289.57</v>
      </c>
      <c r="L731">
        <v>2.1</v>
      </c>
      <c r="M731">
        <v>8.1</v>
      </c>
      <c r="N731" s="1" t="s">
        <v>27</v>
      </c>
      <c r="O731">
        <v>48</v>
      </c>
      <c r="P731">
        <v>35</v>
      </c>
      <c r="Q731">
        <v>83</v>
      </c>
      <c r="R731">
        <v>1072068.98</v>
      </c>
    </row>
    <row r="732" spans="1:18" x14ac:dyDescent="0.35">
      <c r="A732" s="1" t="s">
        <v>2235</v>
      </c>
      <c r="B732" s="1" t="s">
        <v>34</v>
      </c>
      <c r="C732" s="1" t="s">
        <v>24</v>
      </c>
      <c r="D732">
        <v>3.9</v>
      </c>
      <c r="E732">
        <v>68</v>
      </c>
      <c r="F732">
        <v>27.57</v>
      </c>
      <c r="G732">
        <v>795</v>
      </c>
      <c r="H732">
        <v>13930</v>
      </c>
      <c r="I732">
        <v>9</v>
      </c>
      <c r="J732">
        <v>897</v>
      </c>
      <c r="K732">
        <v>290.49</v>
      </c>
      <c r="L732">
        <v>3.7</v>
      </c>
      <c r="M732">
        <v>4.9000000000000004</v>
      </c>
      <c r="N732" s="1" t="s">
        <v>27</v>
      </c>
      <c r="O732">
        <v>50</v>
      </c>
      <c r="P732">
        <v>0</v>
      </c>
      <c r="Q732">
        <v>50</v>
      </c>
      <c r="R732">
        <v>428933.94</v>
      </c>
    </row>
    <row r="733" spans="1:18" x14ac:dyDescent="0.35">
      <c r="A733" s="1" t="s">
        <v>2236</v>
      </c>
      <c r="B733" s="1" t="s">
        <v>34</v>
      </c>
      <c r="C733" s="1" t="s">
        <v>31</v>
      </c>
      <c r="D733">
        <v>4.0999999999999996</v>
      </c>
      <c r="E733">
        <v>56</v>
      </c>
      <c r="F733">
        <v>32.06</v>
      </c>
      <c r="G733">
        <v>1936</v>
      </c>
      <c r="H733">
        <v>26521</v>
      </c>
      <c r="I733">
        <v>7</v>
      </c>
      <c r="J733">
        <v>553</v>
      </c>
      <c r="K733">
        <v>132.01</v>
      </c>
      <c r="L733">
        <v>6.1</v>
      </c>
      <c r="M733">
        <v>9.5</v>
      </c>
      <c r="N733" s="1" t="s">
        <v>27</v>
      </c>
      <c r="O733">
        <v>38</v>
      </c>
      <c r="P733">
        <v>49</v>
      </c>
      <c r="Q733">
        <v>87</v>
      </c>
      <c r="R733">
        <v>416109.11</v>
      </c>
    </row>
    <row r="734" spans="1:18" x14ac:dyDescent="0.35">
      <c r="A734" s="1" t="s">
        <v>2237</v>
      </c>
      <c r="B734" s="1" t="s">
        <v>34</v>
      </c>
      <c r="C734" s="1" t="s">
        <v>37</v>
      </c>
      <c r="D734">
        <v>4.8</v>
      </c>
      <c r="E734">
        <v>61</v>
      </c>
      <c r="F734">
        <v>55.12</v>
      </c>
      <c r="G734">
        <v>3283</v>
      </c>
      <c r="H734">
        <v>39088</v>
      </c>
      <c r="I734">
        <v>7</v>
      </c>
      <c r="J734">
        <v>785</v>
      </c>
      <c r="K734">
        <v>220.04</v>
      </c>
      <c r="L734">
        <v>3.7</v>
      </c>
      <c r="M734">
        <v>9.5</v>
      </c>
      <c r="N734" s="1" t="s">
        <v>27</v>
      </c>
      <c r="O734">
        <v>5</v>
      </c>
      <c r="P734">
        <v>59</v>
      </c>
      <c r="Q734">
        <v>64</v>
      </c>
      <c r="R734">
        <v>761924.66</v>
      </c>
    </row>
    <row r="735" spans="1:18" x14ac:dyDescent="0.35">
      <c r="A735" s="1" t="s">
        <v>2250</v>
      </c>
      <c r="B735" s="1" t="s">
        <v>34</v>
      </c>
      <c r="C735" s="1" t="s">
        <v>31</v>
      </c>
      <c r="D735">
        <v>3.3</v>
      </c>
      <c r="E735">
        <v>56</v>
      </c>
      <c r="F735">
        <v>40.909999999999997</v>
      </c>
      <c r="G735">
        <v>3199</v>
      </c>
      <c r="H735">
        <v>35755</v>
      </c>
      <c r="I735">
        <v>3</v>
      </c>
      <c r="J735">
        <v>728</v>
      </c>
      <c r="K735">
        <v>140.99</v>
      </c>
      <c r="L735">
        <v>4.0999999999999996</v>
      </c>
      <c r="M735">
        <v>7.5</v>
      </c>
      <c r="N735" s="1" t="s">
        <v>27</v>
      </c>
      <c r="O735">
        <v>50</v>
      </c>
      <c r="P735">
        <v>20</v>
      </c>
      <c r="Q735">
        <v>70</v>
      </c>
      <c r="R735">
        <v>521426.19</v>
      </c>
    </row>
    <row r="736" spans="1:18" x14ac:dyDescent="0.35">
      <c r="A736" s="1" t="s">
        <v>2252</v>
      </c>
      <c r="B736" s="1" t="s">
        <v>34</v>
      </c>
      <c r="C736" s="1" t="s">
        <v>20</v>
      </c>
      <c r="D736">
        <v>3.7</v>
      </c>
      <c r="E736">
        <v>57</v>
      </c>
      <c r="F736">
        <v>70.709999999999994</v>
      </c>
      <c r="G736">
        <v>3471</v>
      </c>
      <c r="H736">
        <v>35647</v>
      </c>
      <c r="I736">
        <v>4</v>
      </c>
      <c r="J736">
        <v>495</v>
      </c>
      <c r="K736">
        <v>173.34</v>
      </c>
      <c r="L736">
        <v>4.9000000000000004</v>
      </c>
      <c r="M736">
        <v>3.4</v>
      </c>
      <c r="N736" s="1" t="s">
        <v>27</v>
      </c>
      <c r="O736">
        <v>36</v>
      </c>
      <c r="P736">
        <v>30</v>
      </c>
      <c r="Q736">
        <v>66</v>
      </c>
      <c r="R736">
        <v>903468.64</v>
      </c>
    </row>
    <row r="737" spans="1:18" x14ac:dyDescent="0.35">
      <c r="A737" s="1" t="s">
        <v>2253</v>
      </c>
      <c r="B737" s="1" t="s">
        <v>34</v>
      </c>
      <c r="C737" s="1" t="s">
        <v>24</v>
      </c>
      <c r="D737">
        <v>3.5</v>
      </c>
      <c r="E737">
        <v>58</v>
      </c>
      <c r="F737">
        <v>28.25</v>
      </c>
      <c r="G737">
        <v>1783</v>
      </c>
      <c r="H737">
        <v>19804</v>
      </c>
      <c r="I737">
        <v>7</v>
      </c>
      <c r="J737">
        <v>61</v>
      </c>
      <c r="K737">
        <v>167.99</v>
      </c>
      <c r="L737">
        <v>1.2</v>
      </c>
      <c r="M737">
        <v>1.5</v>
      </c>
      <c r="N737" s="1" t="s">
        <v>21</v>
      </c>
      <c r="O737">
        <v>39</v>
      </c>
      <c r="P737">
        <v>13</v>
      </c>
      <c r="Q737">
        <v>52</v>
      </c>
      <c r="R737">
        <v>372437.2</v>
      </c>
    </row>
    <row r="738" spans="1:18" x14ac:dyDescent="0.35">
      <c r="A738" s="1" t="s">
        <v>2254</v>
      </c>
      <c r="B738" s="1" t="s">
        <v>34</v>
      </c>
      <c r="C738" s="1" t="s">
        <v>26</v>
      </c>
      <c r="D738">
        <v>4.8</v>
      </c>
      <c r="E738">
        <v>56</v>
      </c>
      <c r="F738">
        <v>50.94</v>
      </c>
      <c r="G738">
        <v>1128</v>
      </c>
      <c r="H738">
        <v>15524</v>
      </c>
      <c r="I738">
        <v>16</v>
      </c>
      <c r="J738">
        <v>246</v>
      </c>
      <c r="K738">
        <v>270.32</v>
      </c>
      <c r="L738">
        <v>8.6</v>
      </c>
      <c r="M738">
        <v>9.5</v>
      </c>
      <c r="N738" s="1" t="s">
        <v>27</v>
      </c>
      <c r="O738">
        <v>46</v>
      </c>
      <c r="P738">
        <v>36</v>
      </c>
      <c r="Q738">
        <v>82</v>
      </c>
      <c r="R738">
        <v>656915.43999999994</v>
      </c>
    </row>
    <row r="739" spans="1:18" x14ac:dyDescent="0.35">
      <c r="A739" s="1" t="s">
        <v>2256</v>
      </c>
      <c r="B739" s="1" t="s">
        <v>34</v>
      </c>
      <c r="C739" s="1" t="s">
        <v>26</v>
      </c>
      <c r="D739">
        <v>3.4</v>
      </c>
      <c r="E739">
        <v>66</v>
      </c>
      <c r="F739">
        <v>51.35</v>
      </c>
      <c r="G739">
        <v>2637</v>
      </c>
      <c r="H739">
        <v>30528</v>
      </c>
      <c r="I739">
        <v>11</v>
      </c>
      <c r="J739">
        <v>921</v>
      </c>
      <c r="K739">
        <v>108.94</v>
      </c>
      <c r="L739">
        <v>1.4</v>
      </c>
      <c r="M739">
        <v>2.6</v>
      </c>
      <c r="N739" s="1" t="s">
        <v>21</v>
      </c>
      <c r="O739">
        <v>47</v>
      </c>
      <c r="P739">
        <v>42</v>
      </c>
      <c r="Q739">
        <v>89</v>
      </c>
      <c r="R739">
        <v>767106.95</v>
      </c>
    </row>
    <row r="740" spans="1:18" x14ac:dyDescent="0.35">
      <c r="A740" s="1" t="s">
        <v>2257</v>
      </c>
      <c r="B740" s="1" t="s">
        <v>34</v>
      </c>
      <c r="C740" s="1" t="s">
        <v>26</v>
      </c>
      <c r="D740">
        <v>4.0999999999999996</v>
      </c>
      <c r="E740">
        <v>62</v>
      </c>
      <c r="F740">
        <v>54.37</v>
      </c>
      <c r="G740">
        <v>2101</v>
      </c>
      <c r="H740">
        <v>23686</v>
      </c>
      <c r="I740">
        <v>4</v>
      </c>
      <c r="J740">
        <v>534</v>
      </c>
      <c r="K740">
        <v>77.69</v>
      </c>
      <c r="L740">
        <v>8</v>
      </c>
      <c r="M740">
        <v>1.2</v>
      </c>
      <c r="N740" s="1" t="s">
        <v>27</v>
      </c>
      <c r="O740">
        <v>7</v>
      </c>
      <c r="P740">
        <v>5</v>
      </c>
      <c r="Q740">
        <v>12</v>
      </c>
      <c r="R740">
        <v>752892.1</v>
      </c>
    </row>
    <row r="741" spans="1:18" x14ac:dyDescent="0.35">
      <c r="A741" s="1" t="s">
        <v>2258</v>
      </c>
      <c r="B741" s="1" t="s">
        <v>34</v>
      </c>
      <c r="C741" s="1" t="s">
        <v>26</v>
      </c>
      <c r="D741">
        <v>4</v>
      </c>
      <c r="E741">
        <v>60</v>
      </c>
      <c r="F741">
        <v>49.29</v>
      </c>
      <c r="G741">
        <v>1032</v>
      </c>
      <c r="H741">
        <v>13295</v>
      </c>
      <c r="I741">
        <v>3</v>
      </c>
      <c r="J741">
        <v>385</v>
      </c>
      <c r="K741">
        <v>283.35000000000002</v>
      </c>
      <c r="L741">
        <v>1.7</v>
      </c>
      <c r="M741">
        <v>3.9</v>
      </c>
      <c r="N741" s="1" t="s">
        <v>27</v>
      </c>
      <c r="O741">
        <v>10</v>
      </c>
      <c r="P741">
        <v>14</v>
      </c>
      <c r="Q741">
        <v>24</v>
      </c>
      <c r="R741">
        <v>657636.31000000006</v>
      </c>
    </row>
    <row r="742" spans="1:18" x14ac:dyDescent="0.35">
      <c r="A742" s="1" t="s">
        <v>2266</v>
      </c>
      <c r="B742" s="1" t="s">
        <v>34</v>
      </c>
      <c r="C742" s="1" t="s">
        <v>31</v>
      </c>
      <c r="D742">
        <v>3.7</v>
      </c>
      <c r="E742">
        <v>70</v>
      </c>
      <c r="F742">
        <v>31.7</v>
      </c>
      <c r="G742">
        <v>3631</v>
      </c>
      <c r="H742">
        <v>36052</v>
      </c>
      <c r="I742">
        <v>2</v>
      </c>
      <c r="J742">
        <v>726</v>
      </c>
      <c r="K742">
        <v>66.77</v>
      </c>
      <c r="L742">
        <v>8</v>
      </c>
      <c r="M742">
        <v>7.8</v>
      </c>
      <c r="N742" s="1" t="s">
        <v>21</v>
      </c>
      <c r="O742">
        <v>50</v>
      </c>
      <c r="P742">
        <v>15</v>
      </c>
      <c r="Q742">
        <v>65</v>
      </c>
      <c r="R742">
        <v>506622.6</v>
      </c>
    </row>
    <row r="743" spans="1:18" x14ac:dyDescent="0.35">
      <c r="A743" s="1" t="s">
        <v>2267</v>
      </c>
      <c r="B743" s="1" t="s">
        <v>34</v>
      </c>
      <c r="C743" s="1" t="s">
        <v>31</v>
      </c>
      <c r="D743">
        <v>4.3</v>
      </c>
      <c r="E743">
        <v>57</v>
      </c>
      <c r="F743">
        <v>40.840000000000003</v>
      </c>
      <c r="G743">
        <v>4078</v>
      </c>
      <c r="H743">
        <v>48021</v>
      </c>
      <c r="I743">
        <v>16</v>
      </c>
      <c r="J743">
        <v>186</v>
      </c>
      <c r="K743">
        <v>262.45999999999998</v>
      </c>
      <c r="L743">
        <v>1.4</v>
      </c>
      <c r="M743">
        <v>9.8000000000000007</v>
      </c>
      <c r="N743" s="1" t="s">
        <v>21</v>
      </c>
      <c r="O743">
        <v>20</v>
      </c>
      <c r="P743">
        <v>37</v>
      </c>
      <c r="Q743">
        <v>57</v>
      </c>
      <c r="R743">
        <v>542623.65</v>
      </c>
    </row>
    <row r="744" spans="1:18" x14ac:dyDescent="0.35">
      <c r="A744" s="1" t="s">
        <v>2273</v>
      </c>
      <c r="B744" s="1" t="s">
        <v>34</v>
      </c>
      <c r="C744" s="1" t="s">
        <v>26</v>
      </c>
      <c r="D744">
        <v>3.1</v>
      </c>
      <c r="E744">
        <v>51</v>
      </c>
      <c r="F744">
        <v>50.63</v>
      </c>
      <c r="G744">
        <v>1304</v>
      </c>
      <c r="H744">
        <v>15045</v>
      </c>
      <c r="I744">
        <v>11</v>
      </c>
      <c r="J744">
        <v>280</v>
      </c>
      <c r="K744">
        <v>190.73</v>
      </c>
      <c r="L744">
        <v>1.2</v>
      </c>
      <c r="M744">
        <v>3</v>
      </c>
      <c r="N744" s="1" t="s">
        <v>27</v>
      </c>
      <c r="O744">
        <v>10</v>
      </c>
      <c r="P744">
        <v>13</v>
      </c>
      <c r="Q744">
        <v>23</v>
      </c>
      <c r="R744">
        <v>583019.21</v>
      </c>
    </row>
    <row r="745" spans="1:18" x14ac:dyDescent="0.35">
      <c r="A745" s="1" t="s">
        <v>2284</v>
      </c>
      <c r="B745" s="1" t="s">
        <v>34</v>
      </c>
      <c r="C745" s="1" t="s">
        <v>20</v>
      </c>
      <c r="D745">
        <v>4.4000000000000004</v>
      </c>
      <c r="E745">
        <v>60</v>
      </c>
      <c r="F745">
        <v>71.47</v>
      </c>
      <c r="G745">
        <v>1596</v>
      </c>
      <c r="H745">
        <v>18628</v>
      </c>
      <c r="I745">
        <v>17</v>
      </c>
      <c r="J745">
        <v>85</v>
      </c>
      <c r="K745">
        <v>227.99</v>
      </c>
      <c r="L745">
        <v>2.4</v>
      </c>
      <c r="M745">
        <v>4.7</v>
      </c>
      <c r="N745" s="1" t="s">
        <v>21</v>
      </c>
      <c r="O745">
        <v>39</v>
      </c>
      <c r="P745">
        <v>0</v>
      </c>
      <c r="Q745">
        <v>39</v>
      </c>
      <c r="R745">
        <v>965948.53</v>
      </c>
    </row>
    <row r="746" spans="1:18" x14ac:dyDescent="0.35">
      <c r="A746" s="1" t="s">
        <v>2285</v>
      </c>
      <c r="B746" s="1" t="s">
        <v>34</v>
      </c>
      <c r="C746" s="1" t="s">
        <v>37</v>
      </c>
      <c r="D746">
        <v>4.7</v>
      </c>
      <c r="E746">
        <v>61</v>
      </c>
      <c r="F746">
        <v>61.94</v>
      </c>
      <c r="G746">
        <v>4664</v>
      </c>
      <c r="H746">
        <v>49459</v>
      </c>
      <c r="I746">
        <v>19</v>
      </c>
      <c r="J746">
        <v>257</v>
      </c>
      <c r="K746">
        <v>90.32</v>
      </c>
      <c r="L746">
        <v>4.5999999999999996</v>
      </c>
      <c r="M746">
        <v>8.1</v>
      </c>
      <c r="N746" s="1" t="s">
        <v>21</v>
      </c>
      <c r="O746">
        <v>51</v>
      </c>
      <c r="P746">
        <v>60</v>
      </c>
      <c r="Q746">
        <v>111</v>
      </c>
      <c r="R746">
        <v>869664.75</v>
      </c>
    </row>
    <row r="747" spans="1:18" x14ac:dyDescent="0.35">
      <c r="A747" s="1" t="s">
        <v>2288</v>
      </c>
      <c r="B747" s="1" t="s">
        <v>34</v>
      </c>
      <c r="C747" s="1" t="s">
        <v>24</v>
      </c>
      <c r="D747">
        <v>4.5</v>
      </c>
      <c r="E747">
        <v>62</v>
      </c>
      <c r="F747">
        <v>27.31</v>
      </c>
      <c r="G747">
        <v>2259</v>
      </c>
      <c r="H747">
        <v>25395</v>
      </c>
      <c r="I747">
        <v>9</v>
      </c>
      <c r="J747">
        <v>158</v>
      </c>
      <c r="K747">
        <v>201.77</v>
      </c>
      <c r="L747">
        <v>1.7</v>
      </c>
      <c r="M747">
        <v>1.7</v>
      </c>
      <c r="N747" s="1" t="s">
        <v>27</v>
      </c>
      <c r="O747">
        <v>4</v>
      </c>
      <c r="P747">
        <v>34</v>
      </c>
      <c r="Q747">
        <v>38</v>
      </c>
      <c r="R747">
        <v>387527.21</v>
      </c>
    </row>
    <row r="748" spans="1:18" x14ac:dyDescent="0.35">
      <c r="A748" s="1" t="s">
        <v>2289</v>
      </c>
      <c r="B748" s="1" t="s">
        <v>34</v>
      </c>
      <c r="C748" s="1" t="s">
        <v>24</v>
      </c>
      <c r="D748">
        <v>3.5</v>
      </c>
      <c r="E748">
        <v>53</v>
      </c>
      <c r="F748">
        <v>30.95</v>
      </c>
      <c r="G748">
        <v>710</v>
      </c>
      <c r="H748">
        <v>10395</v>
      </c>
      <c r="I748">
        <v>9</v>
      </c>
      <c r="J748">
        <v>127</v>
      </c>
      <c r="K748">
        <v>182.76</v>
      </c>
      <c r="L748">
        <v>5</v>
      </c>
      <c r="M748">
        <v>3.2</v>
      </c>
      <c r="N748" s="1" t="s">
        <v>27</v>
      </c>
      <c r="O748">
        <v>32</v>
      </c>
      <c r="P748">
        <v>36</v>
      </c>
      <c r="Q748">
        <v>68</v>
      </c>
      <c r="R748">
        <v>376280</v>
      </c>
    </row>
    <row r="749" spans="1:18" x14ac:dyDescent="0.35">
      <c r="A749" s="1" t="s">
        <v>2290</v>
      </c>
      <c r="B749" s="1" t="s">
        <v>34</v>
      </c>
      <c r="C749" s="1" t="s">
        <v>31</v>
      </c>
      <c r="D749">
        <v>3.7</v>
      </c>
      <c r="E749">
        <v>63</v>
      </c>
      <c r="F749">
        <v>35.07</v>
      </c>
      <c r="G749">
        <v>1864</v>
      </c>
      <c r="H749">
        <v>19257</v>
      </c>
      <c r="I749">
        <v>15</v>
      </c>
      <c r="J749">
        <v>578</v>
      </c>
      <c r="K749">
        <v>197.75</v>
      </c>
      <c r="L749">
        <v>7.3</v>
      </c>
      <c r="M749">
        <v>2.2999999999999998</v>
      </c>
      <c r="N749" s="1" t="s">
        <v>21</v>
      </c>
      <c r="O749">
        <v>20</v>
      </c>
      <c r="P749">
        <v>46</v>
      </c>
      <c r="Q749">
        <v>66</v>
      </c>
      <c r="R749">
        <v>510890.26</v>
      </c>
    </row>
    <row r="750" spans="1:18" x14ac:dyDescent="0.35">
      <c r="A750" s="1" t="s">
        <v>2291</v>
      </c>
      <c r="B750" s="1" t="s">
        <v>34</v>
      </c>
      <c r="C750" s="1" t="s">
        <v>42</v>
      </c>
      <c r="D750">
        <v>3.2</v>
      </c>
      <c r="E750">
        <v>61</v>
      </c>
      <c r="F750">
        <v>38.630000000000003</v>
      </c>
      <c r="G750">
        <v>1944</v>
      </c>
      <c r="H750">
        <v>24409</v>
      </c>
      <c r="I750">
        <v>11</v>
      </c>
      <c r="J750">
        <v>788</v>
      </c>
      <c r="K750">
        <v>183.44</v>
      </c>
      <c r="L750">
        <v>3.8</v>
      </c>
      <c r="M750">
        <v>8.1999999999999993</v>
      </c>
      <c r="N750" s="1" t="s">
        <v>27</v>
      </c>
      <c r="O750">
        <v>52</v>
      </c>
      <c r="P750">
        <v>17</v>
      </c>
      <c r="Q750">
        <v>69</v>
      </c>
      <c r="R750">
        <v>541436.09</v>
      </c>
    </row>
    <row r="751" spans="1:18" x14ac:dyDescent="0.35">
      <c r="A751" s="1" t="s">
        <v>2292</v>
      </c>
      <c r="B751" s="1" t="s">
        <v>34</v>
      </c>
      <c r="C751" s="1" t="s">
        <v>37</v>
      </c>
      <c r="D751">
        <v>4.9000000000000004</v>
      </c>
      <c r="E751">
        <v>51</v>
      </c>
      <c r="F751">
        <v>63.65</v>
      </c>
      <c r="G751">
        <v>2165</v>
      </c>
      <c r="H751">
        <v>21918</v>
      </c>
      <c r="I751">
        <v>7</v>
      </c>
      <c r="J751">
        <v>746</v>
      </c>
      <c r="K751">
        <v>64.48</v>
      </c>
      <c r="L751">
        <v>1.2</v>
      </c>
      <c r="M751">
        <v>3.2</v>
      </c>
      <c r="N751" s="1" t="s">
        <v>27</v>
      </c>
      <c r="O751">
        <v>8</v>
      </c>
      <c r="P751">
        <v>32</v>
      </c>
      <c r="Q751">
        <v>40</v>
      </c>
      <c r="R751">
        <v>728488.25</v>
      </c>
    </row>
    <row r="752" spans="1:18" x14ac:dyDescent="0.35">
      <c r="A752" s="1" t="s">
        <v>2296</v>
      </c>
      <c r="B752" s="1" t="s">
        <v>34</v>
      </c>
      <c r="C752" s="1" t="s">
        <v>26</v>
      </c>
      <c r="D752">
        <v>4.9000000000000004</v>
      </c>
      <c r="E752">
        <v>70</v>
      </c>
      <c r="F752">
        <v>53.5</v>
      </c>
      <c r="G752">
        <v>1668</v>
      </c>
      <c r="H752">
        <v>19127</v>
      </c>
      <c r="I752">
        <v>17</v>
      </c>
      <c r="J752">
        <v>529</v>
      </c>
      <c r="K752">
        <v>102.09</v>
      </c>
      <c r="L752">
        <v>1.1000000000000001</v>
      </c>
      <c r="M752">
        <v>2.8</v>
      </c>
      <c r="N752" s="1" t="s">
        <v>27</v>
      </c>
      <c r="O752">
        <v>22</v>
      </c>
      <c r="P752">
        <v>57</v>
      </c>
      <c r="Q752">
        <v>79</v>
      </c>
      <c r="R752">
        <v>847847.85</v>
      </c>
    </row>
    <row r="753" spans="1:18" x14ac:dyDescent="0.35">
      <c r="A753" s="1" t="s">
        <v>2297</v>
      </c>
      <c r="B753" s="1" t="s">
        <v>34</v>
      </c>
      <c r="C753" s="1" t="s">
        <v>26</v>
      </c>
      <c r="D753">
        <v>3.7</v>
      </c>
      <c r="E753">
        <v>70</v>
      </c>
      <c r="F753">
        <v>49.05</v>
      </c>
      <c r="G753">
        <v>1291</v>
      </c>
      <c r="H753">
        <v>16409</v>
      </c>
      <c r="I753">
        <v>6</v>
      </c>
      <c r="J753">
        <v>742</v>
      </c>
      <c r="K753">
        <v>95.74</v>
      </c>
      <c r="L753">
        <v>3.8</v>
      </c>
      <c r="M753">
        <v>1.7</v>
      </c>
      <c r="N753" s="1" t="s">
        <v>21</v>
      </c>
      <c r="O753">
        <v>36</v>
      </c>
      <c r="P753">
        <v>67</v>
      </c>
      <c r="Q753">
        <v>103</v>
      </c>
      <c r="R753">
        <v>769979.6</v>
      </c>
    </row>
    <row r="754" spans="1:18" x14ac:dyDescent="0.35">
      <c r="A754" s="1" t="s">
        <v>2298</v>
      </c>
      <c r="B754" s="1" t="s">
        <v>34</v>
      </c>
      <c r="C754" s="1" t="s">
        <v>37</v>
      </c>
      <c r="D754">
        <v>4.5999999999999996</v>
      </c>
      <c r="E754">
        <v>50</v>
      </c>
      <c r="F754">
        <v>64.52</v>
      </c>
      <c r="G754">
        <v>3201</v>
      </c>
      <c r="H754">
        <v>37925</v>
      </c>
      <c r="I754">
        <v>17</v>
      </c>
      <c r="J754">
        <v>421</v>
      </c>
      <c r="K754">
        <v>64.260000000000005</v>
      </c>
      <c r="L754">
        <v>6.6</v>
      </c>
      <c r="M754">
        <v>9.1999999999999993</v>
      </c>
      <c r="N754" s="1" t="s">
        <v>27</v>
      </c>
      <c r="O754">
        <v>33</v>
      </c>
      <c r="P754">
        <v>48</v>
      </c>
      <c r="Q754">
        <v>81</v>
      </c>
      <c r="R754">
        <v>744159.87</v>
      </c>
    </row>
    <row r="755" spans="1:18" x14ac:dyDescent="0.35">
      <c r="A755" s="1" t="s">
        <v>2301</v>
      </c>
      <c r="B755" s="1" t="s">
        <v>34</v>
      </c>
      <c r="C755" s="1" t="s">
        <v>42</v>
      </c>
      <c r="D755">
        <v>3.8</v>
      </c>
      <c r="E755">
        <v>60</v>
      </c>
      <c r="F755">
        <v>38.69</v>
      </c>
      <c r="G755">
        <v>2268</v>
      </c>
      <c r="H755">
        <v>21591</v>
      </c>
      <c r="I755">
        <v>18</v>
      </c>
      <c r="J755">
        <v>425</v>
      </c>
      <c r="K755">
        <v>154.08000000000001</v>
      </c>
      <c r="L755">
        <v>5</v>
      </c>
      <c r="M755">
        <v>4.5</v>
      </c>
      <c r="N755" s="1" t="s">
        <v>21</v>
      </c>
      <c r="O755">
        <v>3</v>
      </c>
      <c r="P755">
        <v>37</v>
      </c>
      <c r="Q755">
        <v>40</v>
      </c>
      <c r="R755">
        <v>538015.75</v>
      </c>
    </row>
    <row r="756" spans="1:18" x14ac:dyDescent="0.35">
      <c r="A756" s="1" t="s">
        <v>2304</v>
      </c>
      <c r="B756" s="1" t="s">
        <v>34</v>
      </c>
      <c r="C756" s="1" t="s">
        <v>24</v>
      </c>
      <c r="D756">
        <v>4.5</v>
      </c>
      <c r="E756">
        <v>68</v>
      </c>
      <c r="F756">
        <v>27.09</v>
      </c>
      <c r="G756">
        <v>2758</v>
      </c>
      <c r="H756">
        <v>31277</v>
      </c>
      <c r="I756">
        <v>11</v>
      </c>
      <c r="J756">
        <v>684</v>
      </c>
      <c r="K756">
        <v>67.680000000000007</v>
      </c>
      <c r="L756">
        <v>8.3000000000000007</v>
      </c>
      <c r="M756">
        <v>1.7</v>
      </c>
      <c r="N756" s="1" t="s">
        <v>21</v>
      </c>
      <c r="O756">
        <v>57</v>
      </c>
      <c r="P756">
        <v>22</v>
      </c>
      <c r="Q756">
        <v>79</v>
      </c>
      <c r="R756">
        <v>428633.24</v>
      </c>
    </row>
    <row r="757" spans="1:18" x14ac:dyDescent="0.35">
      <c r="A757" s="1" t="s">
        <v>2310</v>
      </c>
      <c r="B757" s="1" t="s">
        <v>34</v>
      </c>
      <c r="C757" s="1" t="s">
        <v>37</v>
      </c>
      <c r="D757">
        <v>3.4</v>
      </c>
      <c r="E757">
        <v>70</v>
      </c>
      <c r="F757">
        <v>59.98</v>
      </c>
      <c r="G757">
        <v>1119</v>
      </c>
      <c r="H757">
        <v>18987</v>
      </c>
      <c r="I757">
        <v>17</v>
      </c>
      <c r="J757">
        <v>772</v>
      </c>
      <c r="K757">
        <v>241.69</v>
      </c>
      <c r="L757">
        <v>6.7</v>
      </c>
      <c r="M757">
        <v>6.4</v>
      </c>
      <c r="N757" s="1" t="s">
        <v>27</v>
      </c>
      <c r="O757">
        <v>65</v>
      </c>
      <c r="P757">
        <v>47</v>
      </c>
      <c r="Q757">
        <v>112</v>
      </c>
      <c r="R757">
        <v>953933.01</v>
      </c>
    </row>
    <row r="758" spans="1:18" x14ac:dyDescent="0.35">
      <c r="A758" s="1" t="s">
        <v>2311</v>
      </c>
      <c r="B758" s="1" t="s">
        <v>34</v>
      </c>
      <c r="C758" s="1" t="s">
        <v>26</v>
      </c>
      <c r="D758">
        <v>4.5999999999999996</v>
      </c>
      <c r="E758">
        <v>58</v>
      </c>
      <c r="F758">
        <v>46.38</v>
      </c>
      <c r="G758">
        <v>3667</v>
      </c>
      <c r="H758">
        <v>44289</v>
      </c>
      <c r="I758">
        <v>9</v>
      </c>
      <c r="J758">
        <v>567</v>
      </c>
      <c r="K758">
        <v>299.26</v>
      </c>
      <c r="L758">
        <v>7</v>
      </c>
      <c r="M758">
        <v>8.1</v>
      </c>
      <c r="N758" s="1" t="s">
        <v>21</v>
      </c>
      <c r="O758">
        <v>56</v>
      </c>
      <c r="P758">
        <v>34</v>
      </c>
      <c r="Q758">
        <v>90</v>
      </c>
      <c r="R758">
        <v>618691.91</v>
      </c>
    </row>
    <row r="759" spans="1:18" x14ac:dyDescent="0.35">
      <c r="A759" s="1" t="s">
        <v>2312</v>
      </c>
      <c r="B759" s="1" t="s">
        <v>34</v>
      </c>
      <c r="C759" s="1" t="s">
        <v>20</v>
      </c>
      <c r="D759">
        <v>4.2</v>
      </c>
      <c r="E759">
        <v>61</v>
      </c>
      <c r="F759">
        <v>67.36</v>
      </c>
      <c r="G759">
        <v>4149</v>
      </c>
      <c r="H759">
        <v>46484</v>
      </c>
      <c r="I759">
        <v>9</v>
      </c>
      <c r="J759">
        <v>416</v>
      </c>
      <c r="K759">
        <v>272.18</v>
      </c>
      <c r="L759">
        <v>2.8</v>
      </c>
      <c r="M759">
        <v>3</v>
      </c>
      <c r="N759" s="1" t="s">
        <v>27</v>
      </c>
      <c r="O759">
        <v>28</v>
      </c>
      <c r="P759">
        <v>53</v>
      </c>
      <c r="Q759">
        <v>81</v>
      </c>
      <c r="R759">
        <v>926598.1</v>
      </c>
    </row>
    <row r="760" spans="1:18" x14ac:dyDescent="0.35">
      <c r="A760" s="1" t="s">
        <v>2329</v>
      </c>
      <c r="B760" s="1" t="s">
        <v>34</v>
      </c>
      <c r="C760" s="1" t="s">
        <v>42</v>
      </c>
      <c r="D760">
        <v>3.5</v>
      </c>
      <c r="E760">
        <v>70</v>
      </c>
      <c r="F760">
        <v>37.659999999999997</v>
      </c>
      <c r="G760">
        <v>2510</v>
      </c>
      <c r="H760">
        <v>27693</v>
      </c>
      <c r="I760">
        <v>12</v>
      </c>
      <c r="J760">
        <v>829</v>
      </c>
      <c r="K760">
        <v>220.39</v>
      </c>
      <c r="L760">
        <v>6.2</v>
      </c>
      <c r="M760">
        <v>4.5999999999999996</v>
      </c>
      <c r="N760" s="1" t="s">
        <v>21</v>
      </c>
      <c r="O760">
        <v>34</v>
      </c>
      <c r="P760">
        <v>31</v>
      </c>
      <c r="Q760">
        <v>65</v>
      </c>
      <c r="R760">
        <v>603983.35</v>
      </c>
    </row>
    <row r="761" spans="1:18" x14ac:dyDescent="0.35">
      <c r="A761" s="1" t="s">
        <v>2331</v>
      </c>
      <c r="B761" s="1" t="s">
        <v>34</v>
      </c>
      <c r="C761" s="1" t="s">
        <v>24</v>
      </c>
      <c r="D761">
        <v>3.3</v>
      </c>
      <c r="E761">
        <v>65</v>
      </c>
      <c r="F761">
        <v>27.15</v>
      </c>
      <c r="G761">
        <v>1916</v>
      </c>
      <c r="H761">
        <v>17956</v>
      </c>
      <c r="I761">
        <v>7</v>
      </c>
      <c r="J761">
        <v>132</v>
      </c>
      <c r="K761">
        <v>252.11</v>
      </c>
      <c r="L761">
        <v>6</v>
      </c>
      <c r="M761">
        <v>1.1000000000000001</v>
      </c>
      <c r="N761" s="1" t="s">
        <v>27</v>
      </c>
      <c r="O761">
        <v>63</v>
      </c>
      <c r="P761">
        <v>18</v>
      </c>
      <c r="Q761">
        <v>81</v>
      </c>
      <c r="R761">
        <v>403265.2</v>
      </c>
    </row>
    <row r="762" spans="1:18" x14ac:dyDescent="0.35">
      <c r="A762" s="1" t="s">
        <v>2332</v>
      </c>
      <c r="B762" s="1" t="s">
        <v>34</v>
      </c>
      <c r="C762" s="1" t="s">
        <v>37</v>
      </c>
      <c r="D762">
        <v>4.2</v>
      </c>
      <c r="E762">
        <v>63</v>
      </c>
      <c r="F762">
        <v>62.04</v>
      </c>
      <c r="G762">
        <v>2377</v>
      </c>
      <c r="H762">
        <v>24373</v>
      </c>
      <c r="I762">
        <v>6</v>
      </c>
      <c r="J762">
        <v>132</v>
      </c>
      <c r="K762">
        <v>208.62</v>
      </c>
      <c r="L762">
        <v>4.3</v>
      </c>
      <c r="M762">
        <v>8.1999999999999993</v>
      </c>
      <c r="N762" s="1" t="s">
        <v>27</v>
      </c>
      <c r="O762">
        <v>40</v>
      </c>
      <c r="P762">
        <v>37</v>
      </c>
      <c r="Q762">
        <v>77</v>
      </c>
      <c r="R762">
        <v>878041.11</v>
      </c>
    </row>
    <row r="763" spans="1:18" x14ac:dyDescent="0.35">
      <c r="A763" s="1" t="s">
        <v>2335</v>
      </c>
      <c r="B763" s="1" t="s">
        <v>34</v>
      </c>
      <c r="C763" s="1" t="s">
        <v>37</v>
      </c>
      <c r="D763">
        <v>3.9</v>
      </c>
      <c r="E763">
        <v>69</v>
      </c>
      <c r="F763">
        <v>60.65</v>
      </c>
      <c r="G763">
        <v>1408</v>
      </c>
      <c r="H763">
        <v>15690</v>
      </c>
      <c r="I763">
        <v>15</v>
      </c>
      <c r="J763">
        <v>344</v>
      </c>
      <c r="K763">
        <v>223.03</v>
      </c>
      <c r="L763">
        <v>3.3</v>
      </c>
      <c r="M763">
        <v>8.1</v>
      </c>
      <c r="N763" s="1" t="s">
        <v>27</v>
      </c>
      <c r="O763">
        <v>33</v>
      </c>
      <c r="P763">
        <v>56</v>
      </c>
      <c r="Q763">
        <v>89</v>
      </c>
      <c r="R763">
        <v>946164.5</v>
      </c>
    </row>
    <row r="764" spans="1:18" x14ac:dyDescent="0.35">
      <c r="A764" s="1" t="s">
        <v>2340</v>
      </c>
      <c r="B764" s="1" t="s">
        <v>34</v>
      </c>
      <c r="C764" s="1" t="s">
        <v>24</v>
      </c>
      <c r="D764">
        <v>4.7</v>
      </c>
      <c r="E764">
        <v>63</v>
      </c>
      <c r="F764">
        <v>28.89</v>
      </c>
      <c r="G764">
        <v>4391</v>
      </c>
      <c r="H764">
        <v>49714</v>
      </c>
      <c r="I764">
        <v>13</v>
      </c>
      <c r="J764">
        <v>945</v>
      </c>
      <c r="K764">
        <v>104.01</v>
      </c>
      <c r="L764">
        <v>3.1</v>
      </c>
      <c r="M764">
        <v>2.2000000000000002</v>
      </c>
      <c r="N764" s="1" t="s">
        <v>21</v>
      </c>
      <c r="O764">
        <v>54</v>
      </c>
      <c r="P764">
        <v>16</v>
      </c>
      <c r="Q764">
        <v>70</v>
      </c>
      <c r="R764">
        <v>427229.83</v>
      </c>
    </row>
    <row r="765" spans="1:18" x14ac:dyDescent="0.35">
      <c r="A765" s="1" t="s">
        <v>2341</v>
      </c>
      <c r="B765" s="1" t="s">
        <v>34</v>
      </c>
      <c r="C765" s="1" t="s">
        <v>31</v>
      </c>
      <c r="D765">
        <v>4.4000000000000004</v>
      </c>
      <c r="E765">
        <v>54</v>
      </c>
      <c r="F765">
        <v>35.409999999999997</v>
      </c>
      <c r="G765">
        <v>3406</v>
      </c>
      <c r="H765">
        <v>37556</v>
      </c>
      <c r="I765">
        <v>4</v>
      </c>
      <c r="J765">
        <v>633</v>
      </c>
      <c r="K765">
        <v>170.42</v>
      </c>
      <c r="L765">
        <v>6.9</v>
      </c>
      <c r="M765">
        <v>6.1</v>
      </c>
      <c r="N765" s="1" t="s">
        <v>21</v>
      </c>
      <c r="O765">
        <v>23</v>
      </c>
      <c r="P765">
        <v>50</v>
      </c>
      <c r="Q765">
        <v>73</v>
      </c>
      <c r="R765">
        <v>440096.39</v>
      </c>
    </row>
    <row r="766" spans="1:18" x14ac:dyDescent="0.35">
      <c r="A766" s="1" t="s">
        <v>2342</v>
      </c>
      <c r="B766" s="1" t="s">
        <v>34</v>
      </c>
      <c r="C766" s="1" t="s">
        <v>42</v>
      </c>
      <c r="D766">
        <v>3</v>
      </c>
      <c r="E766">
        <v>53</v>
      </c>
      <c r="F766">
        <v>36.01</v>
      </c>
      <c r="G766">
        <v>2122</v>
      </c>
      <c r="H766">
        <v>21554</v>
      </c>
      <c r="I766">
        <v>1</v>
      </c>
      <c r="J766">
        <v>951</v>
      </c>
      <c r="K766">
        <v>220.11</v>
      </c>
      <c r="L766">
        <v>8.3000000000000007</v>
      </c>
      <c r="M766">
        <v>7.8</v>
      </c>
      <c r="N766" s="1" t="s">
        <v>21</v>
      </c>
      <c r="O766">
        <v>16</v>
      </c>
      <c r="P766">
        <v>29</v>
      </c>
      <c r="Q766">
        <v>45</v>
      </c>
      <c r="R766">
        <v>434801.22</v>
      </c>
    </row>
    <row r="767" spans="1:18" x14ac:dyDescent="0.35">
      <c r="A767" s="1" t="s">
        <v>2343</v>
      </c>
      <c r="B767" s="1" t="s">
        <v>34</v>
      </c>
      <c r="C767" s="1" t="s">
        <v>20</v>
      </c>
      <c r="D767">
        <v>4.2</v>
      </c>
      <c r="E767">
        <v>50</v>
      </c>
      <c r="F767">
        <v>75.53</v>
      </c>
      <c r="G767">
        <v>1856</v>
      </c>
      <c r="H767">
        <v>23876</v>
      </c>
      <c r="I767">
        <v>2</v>
      </c>
      <c r="J767">
        <v>977</v>
      </c>
      <c r="K767">
        <v>125.69</v>
      </c>
      <c r="L767">
        <v>8.6999999999999993</v>
      </c>
      <c r="M767">
        <v>7.7</v>
      </c>
      <c r="N767" s="1" t="s">
        <v>21</v>
      </c>
      <c r="O767">
        <v>43</v>
      </c>
      <c r="P767">
        <v>49</v>
      </c>
      <c r="Q767">
        <v>92</v>
      </c>
      <c r="R767">
        <v>850134.06</v>
      </c>
    </row>
    <row r="768" spans="1:18" x14ac:dyDescent="0.35">
      <c r="A768" s="1" t="s">
        <v>2346</v>
      </c>
      <c r="B768" s="1" t="s">
        <v>34</v>
      </c>
      <c r="C768" s="1" t="s">
        <v>42</v>
      </c>
      <c r="D768">
        <v>5</v>
      </c>
      <c r="E768">
        <v>59</v>
      </c>
      <c r="F768">
        <v>44.05</v>
      </c>
      <c r="G768">
        <v>1554</v>
      </c>
      <c r="H768">
        <v>20489</v>
      </c>
      <c r="I768">
        <v>11</v>
      </c>
      <c r="J768">
        <v>525</v>
      </c>
      <c r="K768">
        <v>143.1</v>
      </c>
      <c r="L768">
        <v>7.5</v>
      </c>
      <c r="M768">
        <v>5.3</v>
      </c>
      <c r="N768" s="1" t="s">
        <v>27</v>
      </c>
      <c r="O768">
        <v>39</v>
      </c>
      <c r="P768">
        <v>24</v>
      </c>
      <c r="Q768">
        <v>63</v>
      </c>
      <c r="R768">
        <v>593750.65</v>
      </c>
    </row>
    <row r="769" spans="1:18" x14ac:dyDescent="0.35">
      <c r="A769" s="1" t="s">
        <v>2348</v>
      </c>
      <c r="B769" s="1" t="s">
        <v>34</v>
      </c>
      <c r="C769" s="1" t="s">
        <v>42</v>
      </c>
      <c r="D769">
        <v>4.4000000000000004</v>
      </c>
      <c r="E769">
        <v>59</v>
      </c>
      <c r="F769">
        <v>41.56</v>
      </c>
      <c r="G769">
        <v>2437</v>
      </c>
      <c r="H769">
        <v>29421</v>
      </c>
      <c r="I769">
        <v>19</v>
      </c>
      <c r="J769">
        <v>529</v>
      </c>
      <c r="K769">
        <v>265.33</v>
      </c>
      <c r="L769">
        <v>8.6999999999999993</v>
      </c>
      <c r="M769">
        <v>6.6</v>
      </c>
      <c r="N769" s="1" t="s">
        <v>21</v>
      </c>
      <c r="O769">
        <v>22</v>
      </c>
      <c r="P769">
        <v>50</v>
      </c>
      <c r="Q769">
        <v>72</v>
      </c>
      <c r="R769">
        <v>572823.63</v>
      </c>
    </row>
    <row r="770" spans="1:18" x14ac:dyDescent="0.35">
      <c r="A770" s="1" t="s">
        <v>2352</v>
      </c>
      <c r="B770" s="1" t="s">
        <v>34</v>
      </c>
      <c r="C770" s="1" t="s">
        <v>37</v>
      </c>
      <c r="D770">
        <v>3.3</v>
      </c>
      <c r="E770">
        <v>59</v>
      </c>
      <c r="F770">
        <v>61.07</v>
      </c>
      <c r="G770">
        <v>1434</v>
      </c>
      <c r="H770">
        <v>16686</v>
      </c>
      <c r="I770">
        <v>2</v>
      </c>
      <c r="J770">
        <v>805</v>
      </c>
      <c r="K770">
        <v>229.42</v>
      </c>
      <c r="L770">
        <v>3.8</v>
      </c>
      <c r="M770">
        <v>2</v>
      </c>
      <c r="N770" s="1" t="s">
        <v>27</v>
      </c>
      <c r="O770">
        <v>20</v>
      </c>
      <c r="P770">
        <v>2</v>
      </c>
      <c r="Q770">
        <v>22</v>
      </c>
      <c r="R770">
        <v>799924.31</v>
      </c>
    </row>
    <row r="771" spans="1:18" x14ac:dyDescent="0.35">
      <c r="A771" s="1" t="s">
        <v>2359</v>
      </c>
      <c r="B771" s="1" t="s">
        <v>34</v>
      </c>
      <c r="C771" s="1" t="s">
        <v>20</v>
      </c>
      <c r="D771">
        <v>3.7</v>
      </c>
      <c r="E771">
        <v>52</v>
      </c>
      <c r="F771">
        <v>74.14</v>
      </c>
      <c r="G771">
        <v>2680</v>
      </c>
      <c r="H771">
        <v>28388</v>
      </c>
      <c r="I771">
        <v>14</v>
      </c>
      <c r="J771">
        <v>648</v>
      </c>
      <c r="K771">
        <v>286.16000000000003</v>
      </c>
      <c r="L771">
        <v>1.6</v>
      </c>
      <c r="M771">
        <v>3.8</v>
      </c>
      <c r="N771" s="1" t="s">
        <v>21</v>
      </c>
      <c r="O771">
        <v>38</v>
      </c>
      <c r="P771">
        <v>1</v>
      </c>
      <c r="Q771">
        <v>39</v>
      </c>
      <c r="R771">
        <v>870633.18</v>
      </c>
    </row>
    <row r="772" spans="1:18" x14ac:dyDescent="0.35">
      <c r="A772" s="1" t="s">
        <v>2361</v>
      </c>
      <c r="B772" s="1" t="s">
        <v>34</v>
      </c>
      <c r="C772" s="1" t="s">
        <v>37</v>
      </c>
      <c r="D772">
        <v>3.5</v>
      </c>
      <c r="E772">
        <v>63</v>
      </c>
      <c r="F772">
        <v>57.57</v>
      </c>
      <c r="G772">
        <v>3014</v>
      </c>
      <c r="H772">
        <v>29306</v>
      </c>
      <c r="I772">
        <v>17</v>
      </c>
      <c r="J772">
        <v>54</v>
      </c>
      <c r="K772">
        <v>192.17</v>
      </c>
      <c r="L772">
        <v>4</v>
      </c>
      <c r="M772">
        <v>4.7</v>
      </c>
      <c r="N772" s="1" t="s">
        <v>21</v>
      </c>
      <c r="O772">
        <v>29</v>
      </c>
      <c r="P772">
        <v>10</v>
      </c>
      <c r="Q772">
        <v>39</v>
      </c>
      <c r="R772">
        <v>823982.82</v>
      </c>
    </row>
    <row r="773" spans="1:18" x14ac:dyDescent="0.35">
      <c r="A773" s="1" t="s">
        <v>2362</v>
      </c>
      <c r="B773" s="1" t="s">
        <v>34</v>
      </c>
      <c r="C773" s="1" t="s">
        <v>31</v>
      </c>
      <c r="D773">
        <v>4.3</v>
      </c>
      <c r="E773">
        <v>70</v>
      </c>
      <c r="F773">
        <v>39.159999999999997</v>
      </c>
      <c r="G773">
        <v>2728</v>
      </c>
      <c r="H773">
        <v>34159</v>
      </c>
      <c r="I773">
        <v>8</v>
      </c>
      <c r="J773">
        <v>161</v>
      </c>
      <c r="K773">
        <v>180.36</v>
      </c>
      <c r="L773">
        <v>7</v>
      </c>
      <c r="M773">
        <v>9.4</v>
      </c>
      <c r="N773" s="1" t="s">
        <v>21</v>
      </c>
      <c r="O773">
        <v>41</v>
      </c>
      <c r="P773">
        <v>56</v>
      </c>
      <c r="Q773">
        <v>97</v>
      </c>
      <c r="R773">
        <v>626443.27</v>
      </c>
    </row>
    <row r="774" spans="1:18" x14ac:dyDescent="0.35">
      <c r="A774" s="1" t="s">
        <v>2364</v>
      </c>
      <c r="B774" s="1" t="s">
        <v>34</v>
      </c>
      <c r="C774" s="1" t="s">
        <v>31</v>
      </c>
      <c r="D774">
        <v>3.1</v>
      </c>
      <c r="E774">
        <v>54</v>
      </c>
      <c r="F774">
        <v>34.51</v>
      </c>
      <c r="G774">
        <v>2581</v>
      </c>
      <c r="H774">
        <v>29048</v>
      </c>
      <c r="I774">
        <v>15</v>
      </c>
      <c r="J774">
        <v>367</v>
      </c>
      <c r="K774">
        <v>224.08</v>
      </c>
      <c r="L774">
        <v>3.4</v>
      </c>
      <c r="M774">
        <v>7.7</v>
      </c>
      <c r="N774" s="1" t="s">
        <v>21</v>
      </c>
      <c r="O774">
        <v>48</v>
      </c>
      <c r="P774">
        <v>10</v>
      </c>
      <c r="Q774">
        <v>58</v>
      </c>
      <c r="R774">
        <v>436724.74</v>
      </c>
    </row>
    <row r="775" spans="1:18" x14ac:dyDescent="0.35">
      <c r="A775" s="1" t="s">
        <v>2367</v>
      </c>
      <c r="B775" s="1" t="s">
        <v>34</v>
      </c>
      <c r="C775" s="1" t="s">
        <v>31</v>
      </c>
      <c r="D775">
        <v>4.0999999999999996</v>
      </c>
      <c r="E775">
        <v>70</v>
      </c>
      <c r="F775">
        <v>38.619999999999997</v>
      </c>
      <c r="G775">
        <v>4066</v>
      </c>
      <c r="H775">
        <v>40377</v>
      </c>
      <c r="I775">
        <v>18</v>
      </c>
      <c r="J775">
        <v>342</v>
      </c>
      <c r="K775">
        <v>102.54</v>
      </c>
      <c r="L775">
        <v>6.5</v>
      </c>
      <c r="M775">
        <v>8.6</v>
      </c>
      <c r="N775" s="1" t="s">
        <v>21</v>
      </c>
      <c r="O775">
        <v>42</v>
      </c>
      <c r="P775">
        <v>16</v>
      </c>
      <c r="Q775">
        <v>58</v>
      </c>
      <c r="R775">
        <v>628636.41</v>
      </c>
    </row>
    <row r="776" spans="1:18" x14ac:dyDescent="0.35">
      <c r="A776" s="1" t="s">
        <v>2372</v>
      </c>
      <c r="B776" s="1" t="s">
        <v>34</v>
      </c>
      <c r="C776" s="1" t="s">
        <v>37</v>
      </c>
      <c r="D776">
        <v>4.9000000000000004</v>
      </c>
      <c r="E776">
        <v>61</v>
      </c>
      <c r="F776">
        <v>63.25</v>
      </c>
      <c r="G776">
        <v>4674</v>
      </c>
      <c r="H776">
        <v>47990</v>
      </c>
      <c r="I776">
        <v>4</v>
      </c>
      <c r="J776">
        <v>110</v>
      </c>
      <c r="K776">
        <v>71.010000000000005</v>
      </c>
      <c r="L776">
        <v>8.3000000000000007</v>
      </c>
      <c r="M776">
        <v>6</v>
      </c>
      <c r="N776" s="1" t="s">
        <v>27</v>
      </c>
      <c r="O776">
        <v>27</v>
      </c>
      <c r="P776">
        <v>45</v>
      </c>
      <c r="Q776">
        <v>72</v>
      </c>
      <c r="R776">
        <v>870291.25</v>
      </c>
    </row>
    <row r="777" spans="1:18" x14ac:dyDescent="0.35">
      <c r="A777" s="1" t="s">
        <v>2373</v>
      </c>
      <c r="B777" s="1" t="s">
        <v>34</v>
      </c>
      <c r="C777" s="1" t="s">
        <v>31</v>
      </c>
      <c r="D777">
        <v>4.5</v>
      </c>
      <c r="E777">
        <v>53</v>
      </c>
      <c r="F777">
        <v>34.71</v>
      </c>
      <c r="G777">
        <v>3316</v>
      </c>
      <c r="H777">
        <v>34935</v>
      </c>
      <c r="I777">
        <v>1</v>
      </c>
      <c r="J777">
        <v>471</v>
      </c>
      <c r="K777">
        <v>57.19</v>
      </c>
      <c r="L777">
        <v>3.8</v>
      </c>
      <c r="M777">
        <v>5.7</v>
      </c>
      <c r="N777" s="1" t="s">
        <v>21</v>
      </c>
      <c r="O777">
        <v>8</v>
      </c>
      <c r="P777">
        <v>36</v>
      </c>
      <c r="Q777">
        <v>44</v>
      </c>
      <c r="R777">
        <v>417818.96</v>
      </c>
    </row>
    <row r="778" spans="1:18" x14ac:dyDescent="0.35">
      <c r="A778" s="1" t="s">
        <v>2375</v>
      </c>
      <c r="B778" s="1" t="s">
        <v>34</v>
      </c>
      <c r="C778" s="1" t="s">
        <v>31</v>
      </c>
      <c r="D778">
        <v>3.1</v>
      </c>
      <c r="E778">
        <v>55</v>
      </c>
      <c r="F778">
        <v>35.69</v>
      </c>
      <c r="G778">
        <v>1095</v>
      </c>
      <c r="H778">
        <v>11256</v>
      </c>
      <c r="I778">
        <v>4</v>
      </c>
      <c r="J778">
        <v>465</v>
      </c>
      <c r="K778">
        <v>247.49</v>
      </c>
      <c r="L778">
        <v>3.3</v>
      </c>
      <c r="M778">
        <v>8.3000000000000007</v>
      </c>
      <c r="N778" s="1" t="s">
        <v>27</v>
      </c>
      <c r="O778">
        <v>7</v>
      </c>
      <c r="P778">
        <v>49</v>
      </c>
      <c r="Q778">
        <v>56</v>
      </c>
      <c r="R778">
        <v>444819.99</v>
      </c>
    </row>
    <row r="779" spans="1:18" x14ac:dyDescent="0.35">
      <c r="A779" s="1" t="s">
        <v>2377</v>
      </c>
      <c r="B779" s="1" t="s">
        <v>34</v>
      </c>
      <c r="C779" s="1" t="s">
        <v>20</v>
      </c>
      <c r="D779">
        <v>3.9</v>
      </c>
      <c r="E779">
        <v>50</v>
      </c>
      <c r="F779">
        <v>71.67</v>
      </c>
      <c r="G779">
        <v>1226</v>
      </c>
      <c r="H779">
        <v>20473</v>
      </c>
      <c r="I779">
        <v>5</v>
      </c>
      <c r="J779">
        <v>943</v>
      </c>
      <c r="K779">
        <v>255.54</v>
      </c>
      <c r="L779">
        <v>7.2</v>
      </c>
      <c r="M779">
        <v>5.0999999999999996</v>
      </c>
      <c r="N779" s="1" t="s">
        <v>21</v>
      </c>
      <c r="O779">
        <v>12</v>
      </c>
      <c r="P779">
        <v>38</v>
      </c>
      <c r="Q779">
        <v>50</v>
      </c>
      <c r="R779">
        <v>804268.65</v>
      </c>
    </row>
    <row r="780" spans="1:18" x14ac:dyDescent="0.35">
      <c r="A780" s="1" t="s">
        <v>2380</v>
      </c>
      <c r="B780" s="1" t="s">
        <v>34</v>
      </c>
      <c r="C780" s="1" t="s">
        <v>26</v>
      </c>
      <c r="D780">
        <v>3.5</v>
      </c>
      <c r="E780">
        <v>67</v>
      </c>
      <c r="F780">
        <v>49.18</v>
      </c>
      <c r="G780">
        <v>1557</v>
      </c>
      <c r="H780">
        <v>14853</v>
      </c>
      <c r="I780">
        <v>12</v>
      </c>
      <c r="J780">
        <v>850</v>
      </c>
      <c r="K780">
        <v>141.53</v>
      </c>
      <c r="L780">
        <v>9.3000000000000007</v>
      </c>
      <c r="M780">
        <v>5.7</v>
      </c>
      <c r="N780" s="1" t="s">
        <v>21</v>
      </c>
      <c r="O780">
        <v>23</v>
      </c>
      <c r="P780">
        <v>27</v>
      </c>
      <c r="Q780">
        <v>50</v>
      </c>
      <c r="R780">
        <v>748355.29</v>
      </c>
    </row>
    <row r="781" spans="1:18" x14ac:dyDescent="0.35">
      <c r="A781" s="1" t="s">
        <v>2381</v>
      </c>
      <c r="B781" s="1" t="s">
        <v>34</v>
      </c>
      <c r="C781" s="1" t="s">
        <v>26</v>
      </c>
      <c r="D781">
        <v>3.8</v>
      </c>
      <c r="E781">
        <v>55</v>
      </c>
      <c r="F781">
        <v>45.71</v>
      </c>
      <c r="G781">
        <v>3536</v>
      </c>
      <c r="H781">
        <v>41226</v>
      </c>
      <c r="I781">
        <v>17</v>
      </c>
      <c r="J781">
        <v>805</v>
      </c>
      <c r="K781">
        <v>251.35</v>
      </c>
      <c r="L781">
        <v>2.7</v>
      </c>
      <c r="M781">
        <v>8.1</v>
      </c>
      <c r="N781" s="1" t="s">
        <v>27</v>
      </c>
      <c r="O781">
        <v>3</v>
      </c>
      <c r="P781">
        <v>52</v>
      </c>
      <c r="Q781">
        <v>55</v>
      </c>
      <c r="R781">
        <v>584466.30000000005</v>
      </c>
    </row>
    <row r="782" spans="1:18" x14ac:dyDescent="0.35">
      <c r="A782" s="1" t="s">
        <v>2384</v>
      </c>
      <c r="B782" s="1" t="s">
        <v>34</v>
      </c>
      <c r="C782" s="1" t="s">
        <v>20</v>
      </c>
      <c r="D782">
        <v>4.7</v>
      </c>
      <c r="E782">
        <v>57</v>
      </c>
      <c r="F782">
        <v>75.41</v>
      </c>
      <c r="G782">
        <v>1546</v>
      </c>
      <c r="H782">
        <v>19939</v>
      </c>
      <c r="I782">
        <v>1</v>
      </c>
      <c r="J782">
        <v>226</v>
      </c>
      <c r="K782">
        <v>134.16999999999999</v>
      </c>
      <c r="L782">
        <v>6.4</v>
      </c>
      <c r="M782">
        <v>3.5</v>
      </c>
      <c r="N782" s="1" t="s">
        <v>27</v>
      </c>
      <c r="O782">
        <v>1</v>
      </c>
      <c r="P782">
        <v>4</v>
      </c>
      <c r="Q782">
        <v>5</v>
      </c>
      <c r="R782">
        <v>951438.03</v>
      </c>
    </row>
    <row r="783" spans="1:18" x14ac:dyDescent="0.35">
      <c r="A783" s="1" t="s">
        <v>2386</v>
      </c>
      <c r="B783" s="1" t="s">
        <v>34</v>
      </c>
      <c r="C783" s="1" t="s">
        <v>26</v>
      </c>
      <c r="D783">
        <v>4.7</v>
      </c>
      <c r="E783">
        <v>54</v>
      </c>
      <c r="F783">
        <v>48.76</v>
      </c>
      <c r="G783">
        <v>3582</v>
      </c>
      <c r="H783">
        <v>38776</v>
      </c>
      <c r="I783">
        <v>1</v>
      </c>
      <c r="J783">
        <v>557</v>
      </c>
      <c r="K783">
        <v>82.28</v>
      </c>
      <c r="L783">
        <v>8.1</v>
      </c>
      <c r="M783">
        <v>3.5</v>
      </c>
      <c r="N783" s="1" t="s">
        <v>21</v>
      </c>
      <c r="O783">
        <v>5</v>
      </c>
      <c r="P783">
        <v>24</v>
      </c>
      <c r="Q783">
        <v>29</v>
      </c>
      <c r="R783">
        <v>593275.6</v>
      </c>
    </row>
    <row r="784" spans="1:18" x14ac:dyDescent="0.35">
      <c r="A784" s="1" t="s">
        <v>2389</v>
      </c>
      <c r="B784" s="1" t="s">
        <v>34</v>
      </c>
      <c r="C784" s="1" t="s">
        <v>37</v>
      </c>
      <c r="D784">
        <v>4.0999999999999996</v>
      </c>
      <c r="E784">
        <v>53</v>
      </c>
      <c r="F784">
        <v>64.680000000000007</v>
      </c>
      <c r="G784">
        <v>3734</v>
      </c>
      <c r="H784">
        <v>45611</v>
      </c>
      <c r="I784">
        <v>11</v>
      </c>
      <c r="J784">
        <v>325</v>
      </c>
      <c r="K784">
        <v>175.58</v>
      </c>
      <c r="L784">
        <v>7.1</v>
      </c>
      <c r="M784">
        <v>1.7</v>
      </c>
      <c r="N784" s="1" t="s">
        <v>21</v>
      </c>
      <c r="O784">
        <v>51</v>
      </c>
      <c r="P784">
        <v>3</v>
      </c>
      <c r="Q784">
        <v>54</v>
      </c>
      <c r="R784">
        <v>778165.03</v>
      </c>
    </row>
    <row r="785" spans="1:18" x14ac:dyDescent="0.35">
      <c r="A785" s="1" t="s">
        <v>2392</v>
      </c>
      <c r="B785" s="1" t="s">
        <v>34</v>
      </c>
      <c r="C785" s="1" t="s">
        <v>31</v>
      </c>
      <c r="D785">
        <v>3.8</v>
      </c>
      <c r="E785">
        <v>53</v>
      </c>
      <c r="F785">
        <v>31.4</v>
      </c>
      <c r="G785">
        <v>1474</v>
      </c>
      <c r="H785">
        <v>15014</v>
      </c>
      <c r="I785">
        <v>2</v>
      </c>
      <c r="J785">
        <v>232</v>
      </c>
      <c r="K785">
        <v>289.5</v>
      </c>
      <c r="L785">
        <v>9.6999999999999993</v>
      </c>
      <c r="M785">
        <v>2</v>
      </c>
      <c r="N785" s="1" t="s">
        <v>21</v>
      </c>
      <c r="O785">
        <v>19</v>
      </c>
      <c r="P785">
        <v>23</v>
      </c>
      <c r="Q785">
        <v>42</v>
      </c>
      <c r="R785">
        <v>377054.3</v>
      </c>
    </row>
    <row r="786" spans="1:18" x14ac:dyDescent="0.35">
      <c r="A786" s="1" t="s">
        <v>2394</v>
      </c>
      <c r="B786" s="1" t="s">
        <v>34</v>
      </c>
      <c r="C786" s="1" t="s">
        <v>42</v>
      </c>
      <c r="D786">
        <v>3.6</v>
      </c>
      <c r="E786">
        <v>65</v>
      </c>
      <c r="F786">
        <v>40.57</v>
      </c>
      <c r="G786">
        <v>1335</v>
      </c>
      <c r="H786">
        <v>15951</v>
      </c>
      <c r="I786">
        <v>17</v>
      </c>
      <c r="J786">
        <v>461</v>
      </c>
      <c r="K786">
        <v>84.41</v>
      </c>
      <c r="L786">
        <v>6.6</v>
      </c>
      <c r="M786">
        <v>7.4</v>
      </c>
      <c r="N786" s="1" t="s">
        <v>21</v>
      </c>
      <c r="O786">
        <v>23</v>
      </c>
      <c r="P786">
        <v>52</v>
      </c>
      <c r="Q786">
        <v>75</v>
      </c>
      <c r="R786">
        <v>608278.75</v>
      </c>
    </row>
    <row r="787" spans="1:18" x14ac:dyDescent="0.35">
      <c r="A787" s="1" t="s">
        <v>2396</v>
      </c>
      <c r="B787" s="1" t="s">
        <v>34</v>
      </c>
      <c r="C787" s="1" t="s">
        <v>26</v>
      </c>
      <c r="D787">
        <v>3.5</v>
      </c>
      <c r="E787">
        <v>59</v>
      </c>
      <c r="F787">
        <v>48.36</v>
      </c>
      <c r="G787">
        <v>3065</v>
      </c>
      <c r="H787">
        <v>36890</v>
      </c>
      <c r="I787">
        <v>4</v>
      </c>
      <c r="J787">
        <v>80</v>
      </c>
      <c r="K787">
        <v>247.82</v>
      </c>
      <c r="L787">
        <v>1.1000000000000001</v>
      </c>
      <c r="M787">
        <v>3.8</v>
      </c>
      <c r="N787" s="1" t="s">
        <v>21</v>
      </c>
      <c r="O787">
        <v>22</v>
      </c>
      <c r="P787">
        <v>31</v>
      </c>
      <c r="Q787">
        <v>53</v>
      </c>
      <c r="R787">
        <v>640474.64</v>
      </c>
    </row>
    <row r="788" spans="1:18" x14ac:dyDescent="0.35">
      <c r="A788" s="1" t="s">
        <v>2399</v>
      </c>
      <c r="B788" s="1" t="s">
        <v>34</v>
      </c>
      <c r="C788" s="1" t="s">
        <v>26</v>
      </c>
      <c r="D788">
        <v>4.7</v>
      </c>
      <c r="E788">
        <v>61</v>
      </c>
      <c r="F788">
        <v>51.71</v>
      </c>
      <c r="G788">
        <v>1955</v>
      </c>
      <c r="H788">
        <v>25276</v>
      </c>
      <c r="I788">
        <v>9</v>
      </c>
      <c r="J788">
        <v>891</v>
      </c>
      <c r="K788">
        <v>247.2</v>
      </c>
      <c r="L788">
        <v>8.3000000000000007</v>
      </c>
      <c r="M788">
        <v>5.4</v>
      </c>
      <c r="N788" s="1" t="s">
        <v>21</v>
      </c>
      <c r="O788">
        <v>25</v>
      </c>
      <c r="P788">
        <v>5</v>
      </c>
      <c r="Q788">
        <v>30</v>
      </c>
      <c r="R788">
        <v>714173.49</v>
      </c>
    </row>
    <row r="789" spans="1:18" x14ac:dyDescent="0.35">
      <c r="A789" s="1" t="s">
        <v>2404</v>
      </c>
      <c r="B789" s="1" t="s">
        <v>34</v>
      </c>
      <c r="C789" s="1" t="s">
        <v>31</v>
      </c>
      <c r="D789">
        <v>4.8</v>
      </c>
      <c r="E789">
        <v>57</v>
      </c>
      <c r="F789">
        <v>32.9</v>
      </c>
      <c r="G789">
        <v>1790</v>
      </c>
      <c r="H789">
        <v>23781</v>
      </c>
      <c r="I789">
        <v>15</v>
      </c>
      <c r="J789">
        <v>636</v>
      </c>
      <c r="K789">
        <v>102.36</v>
      </c>
      <c r="L789">
        <v>8.8000000000000007</v>
      </c>
      <c r="M789">
        <v>5.2</v>
      </c>
      <c r="N789" s="1" t="s">
        <v>21</v>
      </c>
      <c r="O789">
        <v>33</v>
      </c>
      <c r="P789">
        <v>54</v>
      </c>
      <c r="Q789">
        <v>87</v>
      </c>
      <c r="R789">
        <v>440699.05</v>
      </c>
    </row>
    <row r="790" spans="1:18" x14ac:dyDescent="0.35">
      <c r="A790" s="1" t="s">
        <v>2409</v>
      </c>
      <c r="B790" s="1" t="s">
        <v>34</v>
      </c>
      <c r="C790" s="1" t="s">
        <v>24</v>
      </c>
      <c r="D790">
        <v>4.7</v>
      </c>
      <c r="E790">
        <v>70</v>
      </c>
      <c r="F790">
        <v>32.19</v>
      </c>
      <c r="G790">
        <v>1080</v>
      </c>
      <c r="H790">
        <v>18145</v>
      </c>
      <c r="I790">
        <v>19</v>
      </c>
      <c r="J790">
        <v>954</v>
      </c>
      <c r="K790">
        <v>125.25</v>
      </c>
      <c r="L790">
        <v>4.0999999999999996</v>
      </c>
      <c r="M790">
        <v>8.6</v>
      </c>
      <c r="N790" s="1" t="s">
        <v>21</v>
      </c>
      <c r="O790">
        <v>57</v>
      </c>
      <c r="P790">
        <v>9</v>
      </c>
      <c r="Q790">
        <v>66</v>
      </c>
      <c r="R790">
        <v>525382.49</v>
      </c>
    </row>
    <row r="791" spans="1:18" x14ac:dyDescent="0.35">
      <c r="A791" s="1" t="s">
        <v>2415</v>
      </c>
      <c r="B791" s="1" t="s">
        <v>34</v>
      </c>
      <c r="C791" s="1" t="s">
        <v>37</v>
      </c>
      <c r="D791">
        <v>4.5999999999999996</v>
      </c>
      <c r="E791">
        <v>58</v>
      </c>
      <c r="F791">
        <v>57.11</v>
      </c>
      <c r="G791">
        <v>1731</v>
      </c>
      <c r="H791">
        <v>22916</v>
      </c>
      <c r="I791">
        <v>16</v>
      </c>
      <c r="J791">
        <v>248</v>
      </c>
      <c r="K791">
        <v>271.92</v>
      </c>
      <c r="L791">
        <v>9.4</v>
      </c>
      <c r="M791">
        <v>8.4</v>
      </c>
      <c r="N791" s="1" t="s">
        <v>21</v>
      </c>
      <c r="O791">
        <v>20</v>
      </c>
      <c r="P791">
        <v>57</v>
      </c>
      <c r="Q791">
        <v>77</v>
      </c>
      <c r="R791">
        <v>758946.99</v>
      </c>
    </row>
    <row r="792" spans="1:18" x14ac:dyDescent="0.35">
      <c r="A792" s="1" t="s">
        <v>2417</v>
      </c>
      <c r="B792" s="1" t="s">
        <v>34</v>
      </c>
      <c r="C792" s="1" t="s">
        <v>24</v>
      </c>
      <c r="D792">
        <v>3.4</v>
      </c>
      <c r="E792">
        <v>55</v>
      </c>
      <c r="F792">
        <v>35.49</v>
      </c>
      <c r="G792">
        <v>1520</v>
      </c>
      <c r="H792">
        <v>21039</v>
      </c>
      <c r="I792">
        <v>6</v>
      </c>
      <c r="J792">
        <v>133</v>
      </c>
      <c r="K792">
        <v>212.73</v>
      </c>
      <c r="L792">
        <v>4.0999999999999996</v>
      </c>
      <c r="M792">
        <v>2.7</v>
      </c>
      <c r="N792" s="1" t="s">
        <v>21</v>
      </c>
      <c r="O792">
        <v>35</v>
      </c>
      <c r="P792">
        <v>25</v>
      </c>
      <c r="Q792">
        <v>60</v>
      </c>
      <c r="R792">
        <v>442604.4</v>
      </c>
    </row>
    <row r="793" spans="1:18" x14ac:dyDescent="0.35">
      <c r="A793" s="1" t="s">
        <v>2421</v>
      </c>
      <c r="B793" s="1" t="s">
        <v>34</v>
      </c>
      <c r="C793" s="1" t="s">
        <v>20</v>
      </c>
      <c r="D793">
        <v>3.1</v>
      </c>
      <c r="E793">
        <v>58</v>
      </c>
      <c r="F793">
        <v>67.540000000000006</v>
      </c>
      <c r="G793">
        <v>1670</v>
      </c>
      <c r="H793">
        <v>16815</v>
      </c>
      <c r="I793">
        <v>5</v>
      </c>
      <c r="J793">
        <v>510</v>
      </c>
      <c r="K793">
        <v>104.9</v>
      </c>
      <c r="L793">
        <v>4.8</v>
      </c>
      <c r="M793">
        <v>8.4</v>
      </c>
      <c r="N793" s="1" t="s">
        <v>27</v>
      </c>
      <c r="O793">
        <v>31</v>
      </c>
      <c r="P793">
        <v>20</v>
      </c>
      <c r="Q793">
        <v>51</v>
      </c>
      <c r="R793">
        <v>877303.37</v>
      </c>
    </row>
    <row r="794" spans="1:18" x14ac:dyDescent="0.35">
      <c r="A794" s="1" t="s">
        <v>2423</v>
      </c>
      <c r="B794" s="1" t="s">
        <v>34</v>
      </c>
      <c r="C794" s="1" t="s">
        <v>20</v>
      </c>
      <c r="D794">
        <v>4.2</v>
      </c>
      <c r="E794">
        <v>52</v>
      </c>
      <c r="F794">
        <v>71.59</v>
      </c>
      <c r="G794">
        <v>2847</v>
      </c>
      <c r="H794">
        <v>27832</v>
      </c>
      <c r="I794">
        <v>4</v>
      </c>
      <c r="J794">
        <v>510</v>
      </c>
      <c r="K794">
        <v>241.18</v>
      </c>
      <c r="L794">
        <v>8.4</v>
      </c>
      <c r="M794">
        <v>2</v>
      </c>
      <c r="N794" s="1" t="s">
        <v>27</v>
      </c>
      <c r="O794">
        <v>51</v>
      </c>
      <c r="P794">
        <v>36</v>
      </c>
      <c r="Q794">
        <v>87</v>
      </c>
      <c r="R794">
        <v>837377.35</v>
      </c>
    </row>
    <row r="795" spans="1:18" x14ac:dyDescent="0.35">
      <c r="A795" s="1" t="s">
        <v>2427</v>
      </c>
      <c r="B795" s="1" t="s">
        <v>34</v>
      </c>
      <c r="C795" s="1" t="s">
        <v>37</v>
      </c>
      <c r="D795">
        <v>3.5</v>
      </c>
      <c r="E795">
        <v>68</v>
      </c>
      <c r="F795">
        <v>60</v>
      </c>
      <c r="G795">
        <v>2846</v>
      </c>
      <c r="H795">
        <v>33561</v>
      </c>
      <c r="I795">
        <v>19</v>
      </c>
      <c r="J795">
        <v>278</v>
      </c>
      <c r="K795">
        <v>251.17</v>
      </c>
      <c r="L795">
        <v>5.9</v>
      </c>
      <c r="M795">
        <v>1.1000000000000001</v>
      </c>
      <c r="N795" s="1" t="s">
        <v>27</v>
      </c>
      <c r="O795">
        <v>60</v>
      </c>
      <c r="P795">
        <v>0</v>
      </c>
      <c r="Q795">
        <v>60</v>
      </c>
      <c r="R795">
        <v>926123.05</v>
      </c>
    </row>
    <row r="796" spans="1:18" x14ac:dyDescent="0.35">
      <c r="A796" s="1" t="s">
        <v>2429</v>
      </c>
      <c r="B796" s="1" t="s">
        <v>34</v>
      </c>
      <c r="C796" s="1" t="s">
        <v>42</v>
      </c>
      <c r="D796">
        <v>4.9000000000000004</v>
      </c>
      <c r="E796">
        <v>68</v>
      </c>
      <c r="F796">
        <v>38.020000000000003</v>
      </c>
      <c r="G796">
        <v>3077</v>
      </c>
      <c r="H796">
        <v>32845</v>
      </c>
      <c r="I796">
        <v>6</v>
      </c>
      <c r="J796">
        <v>667</v>
      </c>
      <c r="K796">
        <v>80.33</v>
      </c>
      <c r="L796">
        <v>6.3</v>
      </c>
      <c r="M796">
        <v>7.3</v>
      </c>
      <c r="N796" s="1" t="s">
        <v>27</v>
      </c>
      <c r="O796">
        <v>52</v>
      </c>
      <c r="P796">
        <v>49</v>
      </c>
      <c r="Q796">
        <v>101</v>
      </c>
      <c r="R796">
        <v>590425.61</v>
      </c>
    </row>
    <row r="797" spans="1:18" x14ac:dyDescent="0.35">
      <c r="A797" s="1" t="s">
        <v>2430</v>
      </c>
      <c r="B797" s="1" t="s">
        <v>34</v>
      </c>
      <c r="C797" s="1" t="s">
        <v>20</v>
      </c>
      <c r="D797">
        <v>4.7</v>
      </c>
      <c r="E797">
        <v>54</v>
      </c>
      <c r="F797">
        <v>67.45</v>
      </c>
      <c r="G797">
        <v>4340</v>
      </c>
      <c r="H797">
        <v>45926</v>
      </c>
      <c r="I797">
        <v>7</v>
      </c>
      <c r="J797">
        <v>554</v>
      </c>
      <c r="K797">
        <v>183.45</v>
      </c>
      <c r="L797">
        <v>5</v>
      </c>
      <c r="M797">
        <v>9.1999999999999993</v>
      </c>
      <c r="N797" s="1" t="s">
        <v>21</v>
      </c>
      <c r="O797">
        <v>45</v>
      </c>
      <c r="P797">
        <v>52</v>
      </c>
      <c r="Q797">
        <v>97</v>
      </c>
      <c r="R797">
        <v>828220.65</v>
      </c>
    </row>
    <row r="798" spans="1:18" x14ac:dyDescent="0.35">
      <c r="A798" s="1" t="s">
        <v>2437</v>
      </c>
      <c r="B798" s="1" t="s">
        <v>34</v>
      </c>
      <c r="C798" s="1" t="s">
        <v>20</v>
      </c>
      <c r="D798">
        <v>3.6</v>
      </c>
      <c r="E798">
        <v>64</v>
      </c>
      <c r="F798">
        <v>75.790000000000006</v>
      </c>
      <c r="G798">
        <v>1500</v>
      </c>
      <c r="H798">
        <v>20679</v>
      </c>
      <c r="I798">
        <v>10</v>
      </c>
      <c r="J798">
        <v>489</v>
      </c>
      <c r="K798">
        <v>155.62</v>
      </c>
      <c r="L798">
        <v>9.5</v>
      </c>
      <c r="M798">
        <v>9.5</v>
      </c>
      <c r="N798" s="1" t="s">
        <v>21</v>
      </c>
      <c r="O798">
        <v>56</v>
      </c>
      <c r="P798">
        <v>29</v>
      </c>
      <c r="Q798">
        <v>85</v>
      </c>
      <c r="R798">
        <v>1092476.74</v>
      </c>
    </row>
    <row r="799" spans="1:18" x14ac:dyDescent="0.35">
      <c r="A799" s="1" t="s">
        <v>2439</v>
      </c>
      <c r="B799" s="1" t="s">
        <v>34</v>
      </c>
      <c r="C799" s="1" t="s">
        <v>42</v>
      </c>
      <c r="D799">
        <v>4.9000000000000004</v>
      </c>
      <c r="E799">
        <v>56</v>
      </c>
      <c r="F799">
        <v>38.92</v>
      </c>
      <c r="G799">
        <v>3218</v>
      </c>
      <c r="H799">
        <v>36412</v>
      </c>
      <c r="I799">
        <v>18</v>
      </c>
      <c r="J799">
        <v>222</v>
      </c>
      <c r="K799">
        <v>236.21</v>
      </c>
      <c r="L799">
        <v>2.4</v>
      </c>
      <c r="M799">
        <v>5.8</v>
      </c>
      <c r="N799" s="1" t="s">
        <v>27</v>
      </c>
      <c r="O799">
        <v>15</v>
      </c>
      <c r="P799">
        <v>19</v>
      </c>
      <c r="Q799">
        <v>34</v>
      </c>
      <c r="R799">
        <v>507829.76000000001</v>
      </c>
    </row>
    <row r="800" spans="1:18" x14ac:dyDescent="0.35">
      <c r="A800" s="1" t="s">
        <v>2440</v>
      </c>
      <c r="B800" s="1" t="s">
        <v>34</v>
      </c>
      <c r="C800" s="1" t="s">
        <v>24</v>
      </c>
      <c r="D800">
        <v>4.3</v>
      </c>
      <c r="E800">
        <v>69</v>
      </c>
      <c r="F800">
        <v>29.9</v>
      </c>
      <c r="G800">
        <v>3169</v>
      </c>
      <c r="H800">
        <v>38765</v>
      </c>
      <c r="I800">
        <v>3</v>
      </c>
      <c r="J800">
        <v>990</v>
      </c>
      <c r="K800">
        <v>84.96</v>
      </c>
      <c r="L800">
        <v>4.8</v>
      </c>
      <c r="M800">
        <v>5.5</v>
      </c>
      <c r="N800" s="1" t="s">
        <v>27</v>
      </c>
      <c r="O800">
        <v>25</v>
      </c>
      <c r="P800">
        <v>21</v>
      </c>
      <c r="Q800">
        <v>46</v>
      </c>
      <c r="R800">
        <v>470016.05</v>
      </c>
    </row>
    <row r="801" spans="1:18" x14ac:dyDescent="0.35">
      <c r="A801" s="1" t="s">
        <v>2441</v>
      </c>
      <c r="B801" s="1" t="s">
        <v>34</v>
      </c>
      <c r="C801" s="1" t="s">
        <v>31</v>
      </c>
      <c r="D801">
        <v>3.3</v>
      </c>
      <c r="E801">
        <v>52</v>
      </c>
      <c r="F801">
        <v>40.549999999999997</v>
      </c>
      <c r="G801">
        <v>1956</v>
      </c>
      <c r="H801">
        <v>27064</v>
      </c>
      <c r="I801">
        <v>1</v>
      </c>
      <c r="J801">
        <v>718</v>
      </c>
      <c r="K801">
        <v>192.9</v>
      </c>
      <c r="L801">
        <v>5.3</v>
      </c>
      <c r="M801">
        <v>6.3</v>
      </c>
      <c r="N801" s="1" t="s">
        <v>21</v>
      </c>
      <c r="O801">
        <v>20</v>
      </c>
      <c r="P801">
        <v>20</v>
      </c>
      <c r="Q801">
        <v>40</v>
      </c>
      <c r="R801">
        <v>475928.6</v>
      </c>
    </row>
    <row r="802" spans="1:18" x14ac:dyDescent="0.35">
      <c r="A802" s="1" t="s">
        <v>2444</v>
      </c>
      <c r="B802" s="1" t="s">
        <v>34</v>
      </c>
      <c r="C802" s="1" t="s">
        <v>24</v>
      </c>
      <c r="D802">
        <v>4.5</v>
      </c>
      <c r="E802">
        <v>51</v>
      </c>
      <c r="F802">
        <v>32.58</v>
      </c>
      <c r="G802">
        <v>2488</v>
      </c>
      <c r="H802">
        <v>25454</v>
      </c>
      <c r="I802">
        <v>1</v>
      </c>
      <c r="J802">
        <v>656</v>
      </c>
      <c r="K802">
        <v>187.29</v>
      </c>
      <c r="L802">
        <v>4.0999999999999996</v>
      </c>
      <c r="M802">
        <v>7.3</v>
      </c>
      <c r="N802" s="1" t="s">
        <v>27</v>
      </c>
      <c r="O802">
        <v>6</v>
      </c>
      <c r="P802">
        <v>41</v>
      </c>
      <c r="Q802">
        <v>47</v>
      </c>
      <c r="R802">
        <v>378433.98</v>
      </c>
    </row>
    <row r="803" spans="1:18" x14ac:dyDescent="0.35">
      <c r="A803" s="1" t="s">
        <v>2451</v>
      </c>
      <c r="B803" s="1" t="s">
        <v>34</v>
      </c>
      <c r="C803" s="1" t="s">
        <v>42</v>
      </c>
      <c r="D803">
        <v>3.5</v>
      </c>
      <c r="E803">
        <v>59</v>
      </c>
      <c r="F803">
        <v>38.26</v>
      </c>
      <c r="G803">
        <v>1014</v>
      </c>
      <c r="H803">
        <v>9375</v>
      </c>
      <c r="I803">
        <v>2</v>
      </c>
      <c r="J803">
        <v>451</v>
      </c>
      <c r="K803">
        <v>272.35000000000002</v>
      </c>
      <c r="L803">
        <v>3.4</v>
      </c>
      <c r="M803">
        <v>5.0999999999999996</v>
      </c>
      <c r="N803" s="1" t="s">
        <v>27</v>
      </c>
      <c r="O803">
        <v>20</v>
      </c>
      <c r="P803">
        <v>21</v>
      </c>
      <c r="Q803">
        <v>41</v>
      </c>
      <c r="R803">
        <v>505067.87</v>
      </c>
    </row>
    <row r="804" spans="1:18" x14ac:dyDescent="0.35">
      <c r="A804" s="1" t="s">
        <v>2456</v>
      </c>
      <c r="B804" s="1" t="s">
        <v>34</v>
      </c>
      <c r="C804" s="1" t="s">
        <v>26</v>
      </c>
      <c r="D804">
        <v>3.8</v>
      </c>
      <c r="E804">
        <v>56</v>
      </c>
      <c r="F804">
        <v>46.6</v>
      </c>
      <c r="G804">
        <v>1196</v>
      </c>
      <c r="H804">
        <v>16436</v>
      </c>
      <c r="I804">
        <v>10</v>
      </c>
      <c r="J804">
        <v>357</v>
      </c>
      <c r="K804">
        <v>118.16</v>
      </c>
      <c r="L804">
        <v>3.6</v>
      </c>
      <c r="M804">
        <v>9.1999999999999993</v>
      </c>
      <c r="N804" s="1" t="s">
        <v>27</v>
      </c>
      <c r="O804">
        <v>11</v>
      </c>
      <c r="P804">
        <v>26</v>
      </c>
      <c r="Q804">
        <v>37</v>
      </c>
      <c r="R804">
        <v>592956.4</v>
      </c>
    </row>
    <row r="805" spans="1:18" x14ac:dyDescent="0.35">
      <c r="A805" s="1" t="s">
        <v>2460</v>
      </c>
      <c r="B805" s="1" t="s">
        <v>34</v>
      </c>
      <c r="C805" s="1" t="s">
        <v>26</v>
      </c>
      <c r="D805">
        <v>4.9000000000000004</v>
      </c>
      <c r="E805">
        <v>52</v>
      </c>
      <c r="F805">
        <v>48.24</v>
      </c>
      <c r="G805">
        <v>2762</v>
      </c>
      <c r="H805">
        <v>31908</v>
      </c>
      <c r="I805">
        <v>8</v>
      </c>
      <c r="J805">
        <v>539</v>
      </c>
      <c r="K805">
        <v>122.01</v>
      </c>
      <c r="L805">
        <v>6.9</v>
      </c>
      <c r="M805">
        <v>2.8</v>
      </c>
      <c r="N805" s="1" t="s">
        <v>21</v>
      </c>
      <c r="O805">
        <v>39</v>
      </c>
      <c r="P805">
        <v>7</v>
      </c>
      <c r="Q805">
        <v>46</v>
      </c>
      <c r="R805">
        <v>571242.56000000006</v>
      </c>
    </row>
    <row r="806" spans="1:18" x14ac:dyDescent="0.35">
      <c r="A806" s="1" t="s">
        <v>2461</v>
      </c>
      <c r="B806" s="1" t="s">
        <v>34</v>
      </c>
      <c r="C806" s="1" t="s">
        <v>26</v>
      </c>
      <c r="D806">
        <v>3.4</v>
      </c>
      <c r="E806">
        <v>62</v>
      </c>
      <c r="F806">
        <v>48.33</v>
      </c>
      <c r="G806">
        <v>1961</v>
      </c>
      <c r="H806">
        <v>22446</v>
      </c>
      <c r="I806">
        <v>19</v>
      </c>
      <c r="J806">
        <v>394</v>
      </c>
      <c r="K806">
        <v>290.54000000000002</v>
      </c>
      <c r="L806">
        <v>8.9</v>
      </c>
      <c r="M806">
        <v>1.3</v>
      </c>
      <c r="N806" s="1" t="s">
        <v>27</v>
      </c>
      <c r="O806">
        <v>9</v>
      </c>
      <c r="P806">
        <v>53</v>
      </c>
      <c r="Q806">
        <v>62</v>
      </c>
      <c r="R806">
        <v>688173</v>
      </c>
    </row>
    <row r="807" spans="1:18" x14ac:dyDescent="0.35">
      <c r="A807" s="1" t="s">
        <v>2463</v>
      </c>
      <c r="B807" s="1" t="s">
        <v>34</v>
      </c>
      <c r="C807" s="1" t="s">
        <v>37</v>
      </c>
      <c r="D807">
        <v>3.9</v>
      </c>
      <c r="E807">
        <v>56</v>
      </c>
      <c r="F807">
        <v>58.46</v>
      </c>
      <c r="G807">
        <v>1207</v>
      </c>
      <c r="H807">
        <v>17651</v>
      </c>
      <c r="I807">
        <v>17</v>
      </c>
      <c r="J807">
        <v>375</v>
      </c>
      <c r="K807">
        <v>202.58</v>
      </c>
      <c r="L807">
        <v>7.2</v>
      </c>
      <c r="M807">
        <v>6.3</v>
      </c>
      <c r="N807" s="1" t="s">
        <v>21</v>
      </c>
      <c r="O807">
        <v>32</v>
      </c>
      <c r="P807">
        <v>40</v>
      </c>
      <c r="Q807">
        <v>72</v>
      </c>
      <c r="R807">
        <v>748355.61</v>
      </c>
    </row>
    <row r="808" spans="1:18" x14ac:dyDescent="0.35">
      <c r="A808" s="1" t="s">
        <v>2465</v>
      </c>
      <c r="B808" s="1" t="s">
        <v>34</v>
      </c>
      <c r="C808" s="1" t="s">
        <v>20</v>
      </c>
      <c r="D808">
        <v>3</v>
      </c>
      <c r="E808">
        <v>59</v>
      </c>
      <c r="F808">
        <v>65.459999999999994</v>
      </c>
      <c r="G808">
        <v>2867</v>
      </c>
      <c r="H808">
        <v>33685</v>
      </c>
      <c r="I808">
        <v>15</v>
      </c>
      <c r="J808">
        <v>65</v>
      </c>
      <c r="K808">
        <v>162.83000000000001</v>
      </c>
      <c r="L808">
        <v>1</v>
      </c>
      <c r="M808">
        <v>7.3</v>
      </c>
      <c r="N808" s="1" t="s">
        <v>27</v>
      </c>
      <c r="O808">
        <v>39</v>
      </c>
      <c r="P808">
        <v>43</v>
      </c>
      <c r="Q808">
        <v>82</v>
      </c>
      <c r="R808">
        <v>876441.13</v>
      </c>
    </row>
    <row r="809" spans="1:18" x14ac:dyDescent="0.35">
      <c r="A809" s="1" t="s">
        <v>2467</v>
      </c>
      <c r="B809" s="1" t="s">
        <v>34</v>
      </c>
      <c r="C809" s="1" t="s">
        <v>37</v>
      </c>
      <c r="D809">
        <v>3.8</v>
      </c>
      <c r="E809">
        <v>69</v>
      </c>
      <c r="F809">
        <v>63.89</v>
      </c>
      <c r="G809">
        <v>2092</v>
      </c>
      <c r="H809">
        <v>24775</v>
      </c>
      <c r="I809">
        <v>17</v>
      </c>
      <c r="J809">
        <v>232</v>
      </c>
      <c r="K809">
        <v>114.28</v>
      </c>
      <c r="L809">
        <v>1.6</v>
      </c>
      <c r="M809">
        <v>2.5</v>
      </c>
      <c r="N809" s="1" t="s">
        <v>27</v>
      </c>
      <c r="O809">
        <v>63</v>
      </c>
      <c r="P809">
        <v>23</v>
      </c>
      <c r="Q809">
        <v>86</v>
      </c>
      <c r="R809">
        <v>994827.08</v>
      </c>
    </row>
    <row r="810" spans="1:18" x14ac:dyDescent="0.35">
      <c r="A810" s="1" t="s">
        <v>2468</v>
      </c>
      <c r="B810" s="1" t="s">
        <v>34</v>
      </c>
      <c r="C810" s="1" t="s">
        <v>31</v>
      </c>
      <c r="D810">
        <v>4.4000000000000004</v>
      </c>
      <c r="E810">
        <v>70</v>
      </c>
      <c r="F810">
        <v>39.17</v>
      </c>
      <c r="G810">
        <v>3385</v>
      </c>
      <c r="H810">
        <v>40908</v>
      </c>
      <c r="I810">
        <v>18</v>
      </c>
      <c r="J810">
        <v>917</v>
      </c>
      <c r="K810">
        <v>91.75</v>
      </c>
      <c r="L810">
        <v>4.8</v>
      </c>
      <c r="M810">
        <v>8.6999999999999993</v>
      </c>
      <c r="N810" s="1" t="s">
        <v>27</v>
      </c>
      <c r="O810">
        <v>42</v>
      </c>
      <c r="P810">
        <v>64</v>
      </c>
      <c r="Q810">
        <v>106</v>
      </c>
      <c r="R810">
        <v>638335.02</v>
      </c>
    </row>
    <row r="811" spans="1:18" x14ac:dyDescent="0.35">
      <c r="A811" s="1" t="s">
        <v>2469</v>
      </c>
      <c r="B811" s="1" t="s">
        <v>34</v>
      </c>
      <c r="C811" s="1" t="s">
        <v>26</v>
      </c>
      <c r="D811">
        <v>3.5</v>
      </c>
      <c r="E811">
        <v>70</v>
      </c>
      <c r="F811">
        <v>46.23</v>
      </c>
      <c r="G811">
        <v>1162</v>
      </c>
      <c r="H811">
        <v>17122</v>
      </c>
      <c r="I811">
        <v>19</v>
      </c>
      <c r="J811">
        <v>817</v>
      </c>
      <c r="K811">
        <v>237.41</v>
      </c>
      <c r="L811">
        <v>5.2</v>
      </c>
      <c r="M811">
        <v>1.9</v>
      </c>
      <c r="N811" s="1" t="s">
        <v>21</v>
      </c>
      <c r="O811">
        <v>58</v>
      </c>
      <c r="P811">
        <v>7</v>
      </c>
      <c r="Q811">
        <v>65</v>
      </c>
      <c r="R811">
        <v>738493.95</v>
      </c>
    </row>
    <row r="812" spans="1:18" x14ac:dyDescent="0.35">
      <c r="A812" s="1" t="s">
        <v>2471</v>
      </c>
      <c r="B812" s="1" t="s">
        <v>34</v>
      </c>
      <c r="C812" s="1" t="s">
        <v>20</v>
      </c>
      <c r="D812">
        <v>4.0999999999999996</v>
      </c>
      <c r="E812">
        <v>68</v>
      </c>
      <c r="F812">
        <v>72.63</v>
      </c>
      <c r="G812">
        <v>3142</v>
      </c>
      <c r="H812">
        <v>34201</v>
      </c>
      <c r="I812">
        <v>7</v>
      </c>
      <c r="J812">
        <v>895</v>
      </c>
      <c r="K812">
        <v>248.53</v>
      </c>
      <c r="L812">
        <v>2.2999999999999998</v>
      </c>
      <c r="M812">
        <v>8.6999999999999993</v>
      </c>
      <c r="N812" s="1" t="s">
        <v>27</v>
      </c>
      <c r="O812">
        <v>25</v>
      </c>
      <c r="P812">
        <v>1</v>
      </c>
      <c r="Q812">
        <v>26</v>
      </c>
      <c r="R812">
        <v>1104207.3899999999</v>
      </c>
    </row>
    <row r="813" spans="1:18" x14ac:dyDescent="0.35">
      <c r="A813" s="1" t="s">
        <v>2472</v>
      </c>
      <c r="B813" s="1" t="s">
        <v>34</v>
      </c>
      <c r="C813" s="1" t="s">
        <v>24</v>
      </c>
      <c r="D813">
        <v>4.8</v>
      </c>
      <c r="E813">
        <v>51</v>
      </c>
      <c r="F813">
        <v>28</v>
      </c>
      <c r="G813">
        <v>4101</v>
      </c>
      <c r="H813">
        <v>48000</v>
      </c>
      <c r="I813">
        <v>17</v>
      </c>
      <c r="J813">
        <v>63</v>
      </c>
      <c r="K813">
        <v>224.82</v>
      </c>
      <c r="L813">
        <v>2.9</v>
      </c>
      <c r="M813">
        <v>7.3</v>
      </c>
      <c r="N813" s="1" t="s">
        <v>27</v>
      </c>
      <c r="O813">
        <v>46</v>
      </c>
      <c r="P813">
        <v>46</v>
      </c>
      <c r="Q813">
        <v>92</v>
      </c>
      <c r="R813">
        <v>346085.5</v>
      </c>
    </row>
    <row r="814" spans="1:18" x14ac:dyDescent="0.35">
      <c r="A814" s="1" t="s">
        <v>2475</v>
      </c>
      <c r="B814" s="1" t="s">
        <v>34</v>
      </c>
      <c r="C814" s="1" t="s">
        <v>20</v>
      </c>
      <c r="D814">
        <v>4</v>
      </c>
      <c r="E814">
        <v>63</v>
      </c>
      <c r="F814">
        <v>66.650000000000006</v>
      </c>
      <c r="G814">
        <v>1037</v>
      </c>
      <c r="H814">
        <v>15496</v>
      </c>
      <c r="I814">
        <v>17</v>
      </c>
      <c r="J814">
        <v>855</v>
      </c>
      <c r="K814">
        <v>97.13</v>
      </c>
      <c r="L814">
        <v>1.3</v>
      </c>
      <c r="M814">
        <v>8</v>
      </c>
      <c r="N814" s="1" t="s">
        <v>21</v>
      </c>
      <c r="O814">
        <v>59</v>
      </c>
      <c r="P814">
        <v>60</v>
      </c>
      <c r="Q814">
        <v>119</v>
      </c>
      <c r="R814">
        <v>953191.7</v>
      </c>
    </row>
    <row r="815" spans="1:18" x14ac:dyDescent="0.35">
      <c r="A815" s="1" t="s">
        <v>2477</v>
      </c>
      <c r="B815" s="1" t="s">
        <v>34</v>
      </c>
      <c r="C815" s="1" t="s">
        <v>37</v>
      </c>
      <c r="D815">
        <v>3.2</v>
      </c>
      <c r="E815">
        <v>52</v>
      </c>
      <c r="F815">
        <v>61.38</v>
      </c>
      <c r="G815">
        <v>2479</v>
      </c>
      <c r="H815">
        <v>29118</v>
      </c>
      <c r="I815">
        <v>10</v>
      </c>
      <c r="J815">
        <v>899</v>
      </c>
      <c r="K815">
        <v>226.72</v>
      </c>
      <c r="L815">
        <v>6.7</v>
      </c>
      <c r="M815">
        <v>5</v>
      </c>
      <c r="N815" s="1" t="s">
        <v>21</v>
      </c>
      <c r="O815">
        <v>5</v>
      </c>
      <c r="P815">
        <v>38</v>
      </c>
      <c r="Q815">
        <v>43</v>
      </c>
      <c r="R815">
        <v>724457.18</v>
      </c>
    </row>
    <row r="816" spans="1:18" x14ac:dyDescent="0.35">
      <c r="A816" s="1" t="s">
        <v>2478</v>
      </c>
      <c r="B816" s="1" t="s">
        <v>34</v>
      </c>
      <c r="C816" s="1" t="s">
        <v>20</v>
      </c>
      <c r="D816">
        <v>3.8</v>
      </c>
      <c r="E816">
        <v>66</v>
      </c>
      <c r="F816">
        <v>74.09</v>
      </c>
      <c r="G816">
        <v>2868</v>
      </c>
      <c r="H816">
        <v>33458</v>
      </c>
      <c r="I816">
        <v>6</v>
      </c>
      <c r="J816">
        <v>826</v>
      </c>
      <c r="K816">
        <v>85.11</v>
      </c>
      <c r="L816">
        <v>2.7</v>
      </c>
      <c r="M816">
        <v>5.8</v>
      </c>
      <c r="N816" s="1" t="s">
        <v>21</v>
      </c>
      <c r="O816">
        <v>37</v>
      </c>
      <c r="P816">
        <v>9</v>
      </c>
      <c r="Q816">
        <v>46</v>
      </c>
      <c r="R816">
        <v>1092181.8999999999</v>
      </c>
    </row>
    <row r="817" spans="1:18" x14ac:dyDescent="0.35">
      <c r="A817" s="1" t="s">
        <v>2479</v>
      </c>
      <c r="B817" s="1" t="s">
        <v>34</v>
      </c>
      <c r="C817" s="1" t="s">
        <v>37</v>
      </c>
      <c r="D817">
        <v>3</v>
      </c>
      <c r="E817">
        <v>50</v>
      </c>
      <c r="F817">
        <v>59</v>
      </c>
      <c r="G817">
        <v>798</v>
      </c>
      <c r="H817">
        <v>10040</v>
      </c>
      <c r="I817">
        <v>2</v>
      </c>
      <c r="J817">
        <v>805</v>
      </c>
      <c r="K817">
        <v>92.63</v>
      </c>
      <c r="L817">
        <v>3.3</v>
      </c>
      <c r="M817">
        <v>7.2</v>
      </c>
      <c r="N817" s="1" t="s">
        <v>21</v>
      </c>
      <c r="O817">
        <v>5</v>
      </c>
      <c r="P817">
        <v>36</v>
      </c>
      <c r="Q817">
        <v>41</v>
      </c>
      <c r="R817">
        <v>659028</v>
      </c>
    </row>
    <row r="818" spans="1:18" x14ac:dyDescent="0.35">
      <c r="A818" s="1" t="s">
        <v>2487</v>
      </c>
      <c r="B818" s="1" t="s">
        <v>34</v>
      </c>
      <c r="C818" s="1" t="s">
        <v>42</v>
      </c>
      <c r="D818">
        <v>4</v>
      </c>
      <c r="E818">
        <v>53</v>
      </c>
      <c r="F818">
        <v>42.88</v>
      </c>
      <c r="G818">
        <v>1499</v>
      </c>
      <c r="H818">
        <v>22670</v>
      </c>
      <c r="I818">
        <v>6</v>
      </c>
      <c r="J818">
        <v>324</v>
      </c>
      <c r="K818">
        <v>235.18</v>
      </c>
      <c r="L818">
        <v>1.7</v>
      </c>
      <c r="M818">
        <v>5.2</v>
      </c>
      <c r="N818" s="1" t="s">
        <v>27</v>
      </c>
      <c r="O818">
        <v>50</v>
      </c>
      <c r="P818">
        <v>18</v>
      </c>
      <c r="Q818">
        <v>68</v>
      </c>
      <c r="R818">
        <v>514104</v>
      </c>
    </row>
    <row r="819" spans="1:18" x14ac:dyDescent="0.35">
      <c r="A819" s="1" t="s">
        <v>2488</v>
      </c>
      <c r="B819" s="1" t="s">
        <v>34</v>
      </c>
      <c r="C819" s="1" t="s">
        <v>20</v>
      </c>
      <c r="D819">
        <v>3.1</v>
      </c>
      <c r="E819">
        <v>58</v>
      </c>
      <c r="F819">
        <v>66.81</v>
      </c>
      <c r="G819">
        <v>3017</v>
      </c>
      <c r="H819">
        <v>35581</v>
      </c>
      <c r="I819">
        <v>13</v>
      </c>
      <c r="J819">
        <v>367</v>
      </c>
      <c r="K819">
        <v>97.05</v>
      </c>
      <c r="L819">
        <v>4.7</v>
      </c>
      <c r="M819">
        <v>6.2</v>
      </c>
      <c r="N819" s="1" t="s">
        <v>27</v>
      </c>
      <c r="O819">
        <v>0</v>
      </c>
      <c r="P819">
        <v>43</v>
      </c>
      <c r="Q819">
        <v>43</v>
      </c>
      <c r="R819">
        <v>876982</v>
      </c>
    </row>
    <row r="820" spans="1:18" x14ac:dyDescent="0.35">
      <c r="A820" s="1" t="s">
        <v>2489</v>
      </c>
      <c r="B820" s="1" t="s">
        <v>34</v>
      </c>
      <c r="C820" s="1" t="s">
        <v>24</v>
      </c>
      <c r="D820">
        <v>4.8</v>
      </c>
      <c r="E820">
        <v>58</v>
      </c>
      <c r="F820">
        <v>27.83</v>
      </c>
      <c r="G820">
        <v>1671</v>
      </c>
      <c r="H820">
        <v>23453</v>
      </c>
      <c r="I820">
        <v>2</v>
      </c>
      <c r="J820">
        <v>816</v>
      </c>
      <c r="K820">
        <v>195.05</v>
      </c>
      <c r="L820">
        <v>4</v>
      </c>
      <c r="M820">
        <v>5.3</v>
      </c>
      <c r="N820" s="1" t="s">
        <v>21</v>
      </c>
      <c r="O820">
        <v>54</v>
      </c>
      <c r="P820">
        <v>36</v>
      </c>
      <c r="Q820">
        <v>90</v>
      </c>
      <c r="R820">
        <v>367962.51</v>
      </c>
    </row>
    <row r="821" spans="1:18" x14ac:dyDescent="0.35">
      <c r="A821" s="1" t="s">
        <v>2494</v>
      </c>
      <c r="B821" s="1" t="s">
        <v>34</v>
      </c>
      <c r="C821" s="1" t="s">
        <v>31</v>
      </c>
      <c r="D821">
        <v>4.3</v>
      </c>
      <c r="E821">
        <v>55</v>
      </c>
      <c r="F821">
        <v>31.14</v>
      </c>
      <c r="G821">
        <v>2223</v>
      </c>
      <c r="H821">
        <v>22944</v>
      </c>
      <c r="I821">
        <v>1</v>
      </c>
      <c r="J821">
        <v>993</v>
      </c>
      <c r="K821">
        <v>117.95</v>
      </c>
      <c r="L821">
        <v>9.3000000000000007</v>
      </c>
      <c r="M821">
        <v>3.5</v>
      </c>
      <c r="N821" s="1" t="s">
        <v>27</v>
      </c>
      <c r="O821">
        <v>25</v>
      </c>
      <c r="P821">
        <v>52</v>
      </c>
      <c r="Q821">
        <v>77</v>
      </c>
      <c r="R821">
        <v>391346.78</v>
      </c>
    </row>
    <row r="822" spans="1:18" x14ac:dyDescent="0.35">
      <c r="A822" s="1" t="s">
        <v>2498</v>
      </c>
      <c r="B822" s="1" t="s">
        <v>34</v>
      </c>
      <c r="C822" s="1" t="s">
        <v>20</v>
      </c>
      <c r="D822">
        <v>3.9</v>
      </c>
      <c r="E822">
        <v>62</v>
      </c>
      <c r="F822">
        <v>73.930000000000007</v>
      </c>
      <c r="G822">
        <v>2491</v>
      </c>
      <c r="H822">
        <v>27865</v>
      </c>
      <c r="I822">
        <v>9</v>
      </c>
      <c r="J822">
        <v>268</v>
      </c>
      <c r="K822">
        <v>55.1</v>
      </c>
      <c r="L822">
        <v>9.4</v>
      </c>
      <c r="M822">
        <v>1.3</v>
      </c>
      <c r="N822" s="1" t="s">
        <v>27</v>
      </c>
      <c r="O822">
        <v>52</v>
      </c>
      <c r="P822">
        <v>28</v>
      </c>
      <c r="Q822">
        <v>80</v>
      </c>
      <c r="R822">
        <v>1029751.69</v>
      </c>
    </row>
    <row r="823" spans="1:18" x14ac:dyDescent="0.35">
      <c r="A823" s="1" t="s">
        <v>2502</v>
      </c>
      <c r="B823" s="1" t="s">
        <v>34</v>
      </c>
      <c r="C823" s="1" t="s">
        <v>26</v>
      </c>
      <c r="D823">
        <v>4</v>
      </c>
      <c r="E823">
        <v>53</v>
      </c>
      <c r="F823">
        <v>55.44</v>
      </c>
      <c r="G823">
        <v>1936</v>
      </c>
      <c r="H823">
        <v>22177</v>
      </c>
      <c r="I823">
        <v>17</v>
      </c>
      <c r="J823">
        <v>910</v>
      </c>
      <c r="K823">
        <v>110.7</v>
      </c>
      <c r="L823">
        <v>5.9</v>
      </c>
      <c r="M823">
        <v>2.6</v>
      </c>
      <c r="N823" s="1" t="s">
        <v>21</v>
      </c>
      <c r="O823">
        <v>17</v>
      </c>
      <c r="P823">
        <v>39</v>
      </c>
      <c r="Q823">
        <v>56</v>
      </c>
      <c r="R823">
        <v>673679.57</v>
      </c>
    </row>
    <row r="824" spans="1:18" x14ac:dyDescent="0.35">
      <c r="A824" s="1" t="s">
        <v>2504</v>
      </c>
      <c r="B824" s="1" t="s">
        <v>34</v>
      </c>
      <c r="C824" s="1" t="s">
        <v>20</v>
      </c>
      <c r="D824">
        <v>4.0999999999999996</v>
      </c>
      <c r="E824">
        <v>51</v>
      </c>
      <c r="F824">
        <v>74.16</v>
      </c>
      <c r="G824">
        <v>1583</v>
      </c>
      <c r="H824">
        <v>20255</v>
      </c>
      <c r="I824">
        <v>11</v>
      </c>
      <c r="J824">
        <v>667</v>
      </c>
      <c r="K824">
        <v>124.33</v>
      </c>
      <c r="L824">
        <v>2.8</v>
      </c>
      <c r="M824">
        <v>8.1</v>
      </c>
      <c r="N824" s="1" t="s">
        <v>21</v>
      </c>
      <c r="O824">
        <v>40</v>
      </c>
      <c r="P824">
        <v>43</v>
      </c>
      <c r="Q824">
        <v>83</v>
      </c>
      <c r="R824">
        <v>855619.57</v>
      </c>
    </row>
    <row r="825" spans="1:18" x14ac:dyDescent="0.35">
      <c r="A825" s="1" t="s">
        <v>2505</v>
      </c>
      <c r="B825" s="1" t="s">
        <v>34</v>
      </c>
      <c r="C825" s="1" t="s">
        <v>26</v>
      </c>
      <c r="D825">
        <v>4.3</v>
      </c>
      <c r="E825">
        <v>65</v>
      </c>
      <c r="F825">
        <v>55.14</v>
      </c>
      <c r="G825">
        <v>2152</v>
      </c>
      <c r="H825">
        <v>30137</v>
      </c>
      <c r="I825">
        <v>14</v>
      </c>
      <c r="J825">
        <v>661</v>
      </c>
      <c r="K825">
        <v>238.41</v>
      </c>
      <c r="L825">
        <v>4.5</v>
      </c>
      <c r="M825">
        <v>1.4</v>
      </c>
      <c r="N825" s="1" t="s">
        <v>27</v>
      </c>
      <c r="O825">
        <v>40</v>
      </c>
      <c r="P825">
        <v>34</v>
      </c>
      <c r="Q825">
        <v>74</v>
      </c>
      <c r="R825">
        <v>812005.11</v>
      </c>
    </row>
    <row r="826" spans="1:18" x14ac:dyDescent="0.35">
      <c r="A826" s="1" t="s">
        <v>2506</v>
      </c>
      <c r="B826" s="1" t="s">
        <v>34</v>
      </c>
      <c r="C826" s="1" t="s">
        <v>31</v>
      </c>
      <c r="D826">
        <v>4.2</v>
      </c>
      <c r="E826">
        <v>68</v>
      </c>
      <c r="F826">
        <v>35.409999999999997</v>
      </c>
      <c r="G826">
        <v>1466</v>
      </c>
      <c r="H826">
        <v>20061</v>
      </c>
      <c r="I826">
        <v>17</v>
      </c>
      <c r="J826">
        <v>745</v>
      </c>
      <c r="K826">
        <v>263.73</v>
      </c>
      <c r="L826">
        <v>6.7</v>
      </c>
      <c r="M826">
        <v>5.9</v>
      </c>
      <c r="N826" s="1" t="s">
        <v>21</v>
      </c>
      <c r="O826">
        <v>35</v>
      </c>
      <c r="P826">
        <v>11</v>
      </c>
      <c r="Q826">
        <v>46</v>
      </c>
      <c r="R826">
        <v>556946.63</v>
      </c>
    </row>
    <row r="827" spans="1:18" x14ac:dyDescent="0.35">
      <c r="A827" s="1" t="s">
        <v>2510</v>
      </c>
      <c r="B827" s="1" t="s">
        <v>34</v>
      </c>
      <c r="C827" s="1" t="s">
        <v>42</v>
      </c>
      <c r="D827">
        <v>4.4000000000000004</v>
      </c>
      <c r="E827">
        <v>61</v>
      </c>
      <c r="F827">
        <v>41.45</v>
      </c>
      <c r="G827">
        <v>4206</v>
      </c>
      <c r="H827">
        <v>44063</v>
      </c>
      <c r="I827">
        <v>11</v>
      </c>
      <c r="J827">
        <v>420</v>
      </c>
      <c r="K827">
        <v>101.46</v>
      </c>
      <c r="L827">
        <v>3</v>
      </c>
      <c r="M827">
        <v>2.8</v>
      </c>
      <c r="N827" s="1" t="s">
        <v>27</v>
      </c>
      <c r="O827">
        <v>42</v>
      </c>
      <c r="P827">
        <v>37</v>
      </c>
      <c r="Q827">
        <v>79</v>
      </c>
      <c r="R827">
        <v>580257.25</v>
      </c>
    </row>
    <row r="828" spans="1:18" x14ac:dyDescent="0.35">
      <c r="A828" s="1" t="s">
        <v>2511</v>
      </c>
      <c r="B828" s="1" t="s">
        <v>34</v>
      </c>
      <c r="C828" s="1" t="s">
        <v>37</v>
      </c>
      <c r="D828">
        <v>3.9</v>
      </c>
      <c r="E828">
        <v>53</v>
      </c>
      <c r="F828">
        <v>57.16</v>
      </c>
      <c r="G828">
        <v>2310</v>
      </c>
      <c r="H828">
        <v>23565</v>
      </c>
      <c r="I828">
        <v>10</v>
      </c>
      <c r="J828">
        <v>144</v>
      </c>
      <c r="K828">
        <v>204.65</v>
      </c>
      <c r="L828">
        <v>2.6</v>
      </c>
      <c r="M828">
        <v>9.5</v>
      </c>
      <c r="N828" s="1" t="s">
        <v>27</v>
      </c>
      <c r="O828">
        <v>22</v>
      </c>
      <c r="P828">
        <v>9</v>
      </c>
      <c r="Q828">
        <v>31</v>
      </c>
      <c r="R828">
        <v>686209.33</v>
      </c>
    </row>
    <row r="829" spans="1:18" x14ac:dyDescent="0.35">
      <c r="A829" s="1" t="s">
        <v>2513</v>
      </c>
      <c r="B829" s="1" t="s">
        <v>34</v>
      </c>
      <c r="C829" s="1" t="s">
        <v>24</v>
      </c>
      <c r="D829">
        <v>3</v>
      </c>
      <c r="E829">
        <v>65</v>
      </c>
      <c r="F829">
        <v>34.6</v>
      </c>
      <c r="G829">
        <v>1557</v>
      </c>
      <c r="H829">
        <v>18189</v>
      </c>
      <c r="I829">
        <v>10</v>
      </c>
      <c r="J829">
        <v>861</v>
      </c>
      <c r="K829">
        <v>59.01</v>
      </c>
      <c r="L829">
        <v>2.7</v>
      </c>
      <c r="M829">
        <v>6.1</v>
      </c>
      <c r="N829" s="1" t="s">
        <v>27</v>
      </c>
      <c r="O829">
        <v>21</v>
      </c>
      <c r="P829">
        <v>47</v>
      </c>
      <c r="Q829">
        <v>68</v>
      </c>
      <c r="R829">
        <v>514250.75</v>
      </c>
    </row>
    <row r="830" spans="1:18" x14ac:dyDescent="0.35">
      <c r="A830" s="1" t="s">
        <v>2516</v>
      </c>
      <c r="B830" s="1" t="s">
        <v>34</v>
      </c>
      <c r="C830" s="1" t="s">
        <v>37</v>
      </c>
      <c r="D830">
        <v>4.9000000000000004</v>
      </c>
      <c r="E830">
        <v>54</v>
      </c>
      <c r="F830">
        <v>61.67</v>
      </c>
      <c r="G830">
        <v>3462</v>
      </c>
      <c r="H830">
        <v>38639</v>
      </c>
      <c r="I830">
        <v>5</v>
      </c>
      <c r="J830">
        <v>207</v>
      </c>
      <c r="K830">
        <v>162.83000000000001</v>
      </c>
      <c r="L830">
        <v>6.3</v>
      </c>
      <c r="M830">
        <v>9.4</v>
      </c>
      <c r="N830" s="1" t="s">
        <v>21</v>
      </c>
      <c r="O830">
        <v>38</v>
      </c>
      <c r="P830">
        <v>53</v>
      </c>
      <c r="Q830">
        <v>91</v>
      </c>
      <c r="R830">
        <v>755310.34</v>
      </c>
    </row>
    <row r="831" spans="1:18" x14ac:dyDescent="0.35">
      <c r="A831" s="1" t="s">
        <v>2518</v>
      </c>
      <c r="B831" s="1" t="s">
        <v>34</v>
      </c>
      <c r="C831" s="1" t="s">
        <v>26</v>
      </c>
      <c r="D831">
        <v>3.8</v>
      </c>
      <c r="E831">
        <v>54</v>
      </c>
      <c r="F831">
        <v>49.6</v>
      </c>
      <c r="G831">
        <v>2950</v>
      </c>
      <c r="H831">
        <v>31758</v>
      </c>
      <c r="I831">
        <v>11</v>
      </c>
      <c r="J831">
        <v>829</v>
      </c>
      <c r="K831">
        <v>94.63</v>
      </c>
      <c r="L831">
        <v>4.7</v>
      </c>
      <c r="M831">
        <v>2.2000000000000002</v>
      </c>
      <c r="N831" s="1" t="s">
        <v>21</v>
      </c>
      <c r="O831">
        <v>28</v>
      </c>
      <c r="P831">
        <v>2</v>
      </c>
      <c r="Q831">
        <v>30</v>
      </c>
      <c r="R831">
        <v>610178.5</v>
      </c>
    </row>
    <row r="832" spans="1:18" x14ac:dyDescent="0.35">
      <c r="A832" s="1" t="s">
        <v>2521</v>
      </c>
      <c r="B832" s="1" t="s">
        <v>34</v>
      </c>
      <c r="C832" s="1" t="s">
        <v>20</v>
      </c>
      <c r="D832">
        <v>4.5</v>
      </c>
      <c r="E832">
        <v>51</v>
      </c>
      <c r="F832">
        <v>65.040000000000006</v>
      </c>
      <c r="G832">
        <v>2762</v>
      </c>
      <c r="H832">
        <v>31418</v>
      </c>
      <c r="I832">
        <v>11</v>
      </c>
      <c r="J832">
        <v>77</v>
      </c>
      <c r="K832">
        <v>298.73</v>
      </c>
      <c r="L832">
        <v>6.4</v>
      </c>
      <c r="M832">
        <v>1</v>
      </c>
      <c r="N832" s="1" t="s">
        <v>21</v>
      </c>
      <c r="O832">
        <v>47</v>
      </c>
      <c r="P832">
        <v>4</v>
      </c>
      <c r="Q832">
        <v>51</v>
      </c>
      <c r="R832">
        <v>750316.7</v>
      </c>
    </row>
    <row r="833" spans="1:18" x14ac:dyDescent="0.35">
      <c r="A833" s="1" t="s">
        <v>2528</v>
      </c>
      <c r="B833" s="1" t="s">
        <v>34</v>
      </c>
      <c r="C833" s="1" t="s">
        <v>24</v>
      </c>
      <c r="D833">
        <v>3.6</v>
      </c>
      <c r="E833">
        <v>57</v>
      </c>
      <c r="F833">
        <v>30.59</v>
      </c>
      <c r="G833">
        <v>2413</v>
      </c>
      <c r="H833">
        <v>24362</v>
      </c>
      <c r="I833">
        <v>13</v>
      </c>
      <c r="J833">
        <v>807</v>
      </c>
      <c r="K833">
        <v>223.04</v>
      </c>
      <c r="L833">
        <v>1</v>
      </c>
      <c r="M833">
        <v>4.3</v>
      </c>
      <c r="N833" s="1" t="s">
        <v>27</v>
      </c>
      <c r="O833">
        <v>30</v>
      </c>
      <c r="P833">
        <v>19</v>
      </c>
      <c r="Q833">
        <v>49</v>
      </c>
      <c r="R833">
        <v>405455.48</v>
      </c>
    </row>
    <row r="834" spans="1:18" x14ac:dyDescent="0.35">
      <c r="A834" s="1" t="s">
        <v>2530</v>
      </c>
      <c r="B834" s="1" t="s">
        <v>34</v>
      </c>
      <c r="C834" s="1" t="s">
        <v>26</v>
      </c>
      <c r="D834">
        <v>4.7</v>
      </c>
      <c r="E834">
        <v>64</v>
      </c>
      <c r="F834">
        <v>52.68</v>
      </c>
      <c r="G834">
        <v>3805</v>
      </c>
      <c r="H834">
        <v>41820</v>
      </c>
      <c r="I834">
        <v>12</v>
      </c>
      <c r="J834">
        <v>103</v>
      </c>
      <c r="K834">
        <v>55.94</v>
      </c>
      <c r="L834">
        <v>7.9</v>
      </c>
      <c r="M834">
        <v>5.8</v>
      </c>
      <c r="N834" s="1" t="s">
        <v>27</v>
      </c>
      <c r="O834">
        <v>44</v>
      </c>
      <c r="P834">
        <v>36</v>
      </c>
      <c r="Q834">
        <v>80</v>
      </c>
      <c r="R834">
        <v>769431.78</v>
      </c>
    </row>
    <row r="835" spans="1:18" x14ac:dyDescent="0.35">
      <c r="A835" s="1" t="s">
        <v>2531</v>
      </c>
      <c r="B835" s="1" t="s">
        <v>34</v>
      </c>
      <c r="C835" s="1" t="s">
        <v>20</v>
      </c>
      <c r="D835">
        <v>3.3</v>
      </c>
      <c r="E835">
        <v>69</v>
      </c>
      <c r="F835">
        <v>73.37</v>
      </c>
      <c r="G835">
        <v>688</v>
      </c>
      <c r="H835">
        <v>7456</v>
      </c>
      <c r="I835">
        <v>13</v>
      </c>
      <c r="J835">
        <v>132</v>
      </c>
      <c r="K835">
        <v>101.84</v>
      </c>
      <c r="L835">
        <v>2.6</v>
      </c>
      <c r="M835">
        <v>7.5</v>
      </c>
      <c r="N835" s="1" t="s">
        <v>21</v>
      </c>
      <c r="O835">
        <v>15</v>
      </c>
      <c r="P835">
        <v>18</v>
      </c>
      <c r="Q835">
        <v>33</v>
      </c>
      <c r="R835">
        <v>1130834.08</v>
      </c>
    </row>
    <row r="836" spans="1:18" x14ac:dyDescent="0.35">
      <c r="A836" s="1" t="s">
        <v>2533</v>
      </c>
      <c r="B836" s="1" t="s">
        <v>34</v>
      </c>
      <c r="C836" s="1" t="s">
        <v>31</v>
      </c>
      <c r="D836">
        <v>3.2</v>
      </c>
      <c r="E836">
        <v>63</v>
      </c>
      <c r="F836">
        <v>31.94</v>
      </c>
      <c r="G836">
        <v>1938</v>
      </c>
      <c r="H836">
        <v>20181</v>
      </c>
      <c r="I836">
        <v>16</v>
      </c>
      <c r="J836">
        <v>434</v>
      </c>
      <c r="K836">
        <v>196.31</v>
      </c>
      <c r="L836">
        <v>2.2999999999999998</v>
      </c>
      <c r="M836">
        <v>2.8</v>
      </c>
      <c r="N836" s="1" t="s">
        <v>27</v>
      </c>
      <c r="O836">
        <v>55</v>
      </c>
      <c r="P836">
        <v>16</v>
      </c>
      <c r="Q836">
        <v>71</v>
      </c>
      <c r="R836">
        <v>466277.97</v>
      </c>
    </row>
    <row r="837" spans="1:18" x14ac:dyDescent="0.35">
      <c r="A837" s="1" t="s">
        <v>2535</v>
      </c>
      <c r="B837" s="1" t="s">
        <v>34</v>
      </c>
      <c r="C837" s="1" t="s">
        <v>26</v>
      </c>
      <c r="D837">
        <v>4.9000000000000004</v>
      </c>
      <c r="E837">
        <v>66</v>
      </c>
      <c r="F837">
        <v>52.13</v>
      </c>
      <c r="G837">
        <v>4583</v>
      </c>
      <c r="H837">
        <v>53412</v>
      </c>
      <c r="I837">
        <v>9</v>
      </c>
      <c r="J837">
        <v>572</v>
      </c>
      <c r="K837">
        <v>193.87</v>
      </c>
      <c r="L837">
        <v>6.1</v>
      </c>
      <c r="M837">
        <v>9.9</v>
      </c>
      <c r="N837" s="1" t="s">
        <v>27</v>
      </c>
      <c r="O837">
        <v>31</v>
      </c>
      <c r="P837">
        <v>38</v>
      </c>
      <c r="Q837">
        <v>69</v>
      </c>
      <c r="R837">
        <v>784773.09</v>
      </c>
    </row>
    <row r="838" spans="1:18" x14ac:dyDescent="0.35">
      <c r="A838" s="1" t="s">
        <v>2538</v>
      </c>
      <c r="B838" s="1" t="s">
        <v>34</v>
      </c>
      <c r="C838" s="1" t="s">
        <v>24</v>
      </c>
      <c r="D838">
        <v>4.8</v>
      </c>
      <c r="E838">
        <v>67</v>
      </c>
      <c r="F838">
        <v>25.71</v>
      </c>
      <c r="G838">
        <v>1959</v>
      </c>
      <c r="H838">
        <v>24475</v>
      </c>
      <c r="I838">
        <v>6</v>
      </c>
      <c r="J838">
        <v>616</v>
      </c>
      <c r="K838">
        <v>280.32</v>
      </c>
      <c r="L838">
        <v>8.8000000000000007</v>
      </c>
      <c r="M838">
        <v>4.9000000000000004</v>
      </c>
      <c r="N838" s="1" t="s">
        <v>21</v>
      </c>
      <c r="O838">
        <v>5</v>
      </c>
      <c r="P838">
        <v>20</v>
      </c>
      <c r="Q838">
        <v>25</v>
      </c>
      <c r="R838">
        <v>396129.83</v>
      </c>
    </row>
    <row r="839" spans="1:18" x14ac:dyDescent="0.35">
      <c r="A839" s="1" t="s">
        <v>2540</v>
      </c>
      <c r="B839" s="1" t="s">
        <v>34</v>
      </c>
      <c r="C839" s="1" t="s">
        <v>20</v>
      </c>
      <c r="D839">
        <v>3.6</v>
      </c>
      <c r="E839">
        <v>56</v>
      </c>
      <c r="F839">
        <v>66.67</v>
      </c>
      <c r="G839">
        <v>3173</v>
      </c>
      <c r="H839">
        <v>30719</v>
      </c>
      <c r="I839">
        <v>1</v>
      </c>
      <c r="J839">
        <v>335</v>
      </c>
      <c r="K839">
        <v>153.41999999999999</v>
      </c>
      <c r="L839">
        <v>3.7</v>
      </c>
      <c r="M839">
        <v>6.4</v>
      </c>
      <c r="N839" s="1" t="s">
        <v>21</v>
      </c>
      <c r="O839">
        <v>10</v>
      </c>
      <c r="P839">
        <v>39</v>
      </c>
      <c r="Q839">
        <v>49</v>
      </c>
      <c r="R839">
        <v>833923.16</v>
      </c>
    </row>
    <row r="840" spans="1:18" x14ac:dyDescent="0.35">
      <c r="A840" s="1" t="s">
        <v>2543</v>
      </c>
      <c r="B840" s="1" t="s">
        <v>34</v>
      </c>
      <c r="C840" s="1" t="s">
        <v>31</v>
      </c>
      <c r="D840">
        <v>4.7</v>
      </c>
      <c r="E840">
        <v>66</v>
      </c>
      <c r="F840">
        <v>34.51</v>
      </c>
      <c r="G840">
        <v>3563</v>
      </c>
      <c r="H840">
        <v>39122</v>
      </c>
      <c r="I840">
        <v>17</v>
      </c>
      <c r="J840">
        <v>493</v>
      </c>
      <c r="K840">
        <v>62.39</v>
      </c>
      <c r="L840">
        <v>3</v>
      </c>
      <c r="M840">
        <v>1.1000000000000001</v>
      </c>
      <c r="N840" s="1" t="s">
        <v>21</v>
      </c>
      <c r="O840">
        <v>5</v>
      </c>
      <c r="P840">
        <v>0</v>
      </c>
      <c r="Q840">
        <v>5</v>
      </c>
      <c r="R840">
        <v>526316.68999999994</v>
      </c>
    </row>
    <row r="841" spans="1:18" x14ac:dyDescent="0.35">
      <c r="A841" s="1" t="s">
        <v>2544</v>
      </c>
      <c r="B841" s="1" t="s">
        <v>34</v>
      </c>
      <c r="C841" s="1" t="s">
        <v>20</v>
      </c>
      <c r="D841">
        <v>4</v>
      </c>
      <c r="E841">
        <v>70</v>
      </c>
      <c r="F841">
        <v>67</v>
      </c>
      <c r="G841">
        <v>1062</v>
      </c>
      <c r="H841">
        <v>10460</v>
      </c>
      <c r="I841">
        <v>8</v>
      </c>
      <c r="J841">
        <v>138</v>
      </c>
      <c r="K841">
        <v>168.07</v>
      </c>
      <c r="L841">
        <v>8</v>
      </c>
      <c r="M841">
        <v>7.3</v>
      </c>
      <c r="N841" s="1" t="s">
        <v>27</v>
      </c>
      <c r="O841">
        <v>30</v>
      </c>
      <c r="P841">
        <v>31</v>
      </c>
      <c r="Q841">
        <v>61</v>
      </c>
      <c r="R841">
        <v>1049239</v>
      </c>
    </row>
    <row r="842" spans="1:18" x14ac:dyDescent="0.35">
      <c r="A842" s="1" t="s">
        <v>2545</v>
      </c>
      <c r="B842" s="1" t="s">
        <v>34</v>
      </c>
      <c r="C842" s="1" t="s">
        <v>37</v>
      </c>
      <c r="D842">
        <v>4.5999999999999996</v>
      </c>
      <c r="E842">
        <v>59</v>
      </c>
      <c r="F842">
        <v>60.14</v>
      </c>
      <c r="G842">
        <v>1712</v>
      </c>
      <c r="H842">
        <v>26289</v>
      </c>
      <c r="I842">
        <v>3</v>
      </c>
      <c r="J842">
        <v>659</v>
      </c>
      <c r="K842">
        <v>293.92</v>
      </c>
      <c r="L842">
        <v>3.6</v>
      </c>
      <c r="M842">
        <v>8.8000000000000007</v>
      </c>
      <c r="N842" s="1" t="s">
        <v>21</v>
      </c>
      <c r="O842">
        <v>54</v>
      </c>
      <c r="P842">
        <v>23</v>
      </c>
      <c r="Q842">
        <v>77</v>
      </c>
      <c r="R842">
        <v>796100.17</v>
      </c>
    </row>
    <row r="843" spans="1:18" x14ac:dyDescent="0.35">
      <c r="A843" s="1" t="s">
        <v>2548</v>
      </c>
      <c r="B843" s="1" t="s">
        <v>34</v>
      </c>
      <c r="C843" s="1" t="s">
        <v>42</v>
      </c>
      <c r="D843">
        <v>5</v>
      </c>
      <c r="E843">
        <v>70</v>
      </c>
      <c r="F843">
        <v>45.11</v>
      </c>
      <c r="G843">
        <v>1460</v>
      </c>
      <c r="H843">
        <v>14713</v>
      </c>
      <c r="I843">
        <v>18</v>
      </c>
      <c r="J843">
        <v>816</v>
      </c>
      <c r="K843">
        <v>98.91</v>
      </c>
      <c r="L843">
        <v>9.6</v>
      </c>
      <c r="M843">
        <v>8.4</v>
      </c>
      <c r="N843" s="1" t="s">
        <v>21</v>
      </c>
      <c r="O843">
        <v>68</v>
      </c>
      <c r="P843">
        <v>39</v>
      </c>
      <c r="Q843">
        <v>107</v>
      </c>
      <c r="R843">
        <v>727920.72</v>
      </c>
    </row>
    <row r="844" spans="1:18" x14ac:dyDescent="0.35">
      <c r="A844" s="1" t="s">
        <v>2549</v>
      </c>
      <c r="B844" s="1" t="s">
        <v>34</v>
      </c>
      <c r="C844" s="1" t="s">
        <v>26</v>
      </c>
      <c r="D844">
        <v>3.6</v>
      </c>
      <c r="E844">
        <v>60</v>
      </c>
      <c r="F844">
        <v>48.13</v>
      </c>
      <c r="G844">
        <v>1515</v>
      </c>
      <c r="H844">
        <v>19829</v>
      </c>
      <c r="I844">
        <v>13</v>
      </c>
      <c r="J844">
        <v>207</v>
      </c>
      <c r="K844">
        <v>194.2</v>
      </c>
      <c r="L844">
        <v>8.5</v>
      </c>
      <c r="M844">
        <v>3.5</v>
      </c>
      <c r="N844" s="1" t="s">
        <v>21</v>
      </c>
      <c r="O844">
        <v>44</v>
      </c>
      <c r="P844">
        <v>51</v>
      </c>
      <c r="Q844">
        <v>95</v>
      </c>
      <c r="R844">
        <v>659678.5</v>
      </c>
    </row>
    <row r="845" spans="1:18" x14ac:dyDescent="0.35">
      <c r="A845" s="1" t="s">
        <v>2550</v>
      </c>
      <c r="B845" s="1" t="s">
        <v>34</v>
      </c>
      <c r="C845" s="1" t="s">
        <v>26</v>
      </c>
      <c r="D845">
        <v>4.5999999999999996</v>
      </c>
      <c r="E845">
        <v>61</v>
      </c>
      <c r="F845">
        <v>52.27</v>
      </c>
      <c r="G845">
        <v>2096</v>
      </c>
      <c r="H845">
        <v>23698</v>
      </c>
      <c r="I845">
        <v>5</v>
      </c>
      <c r="J845">
        <v>318</v>
      </c>
      <c r="K845">
        <v>146.76</v>
      </c>
      <c r="L845">
        <v>5.9</v>
      </c>
      <c r="M845">
        <v>7.4</v>
      </c>
      <c r="N845" s="1" t="s">
        <v>21</v>
      </c>
      <c r="O845">
        <v>41</v>
      </c>
      <c r="P845">
        <v>26</v>
      </c>
      <c r="Q845">
        <v>67</v>
      </c>
      <c r="R845">
        <v>718391.92</v>
      </c>
    </row>
    <row r="846" spans="1:18" x14ac:dyDescent="0.35">
      <c r="A846" s="1" t="s">
        <v>2551</v>
      </c>
      <c r="B846" s="1" t="s">
        <v>34</v>
      </c>
      <c r="C846" s="1" t="s">
        <v>20</v>
      </c>
      <c r="D846">
        <v>4</v>
      </c>
      <c r="E846">
        <v>61</v>
      </c>
      <c r="F846">
        <v>66.239999999999995</v>
      </c>
      <c r="G846">
        <v>1394</v>
      </c>
      <c r="H846">
        <v>13748</v>
      </c>
      <c r="I846">
        <v>17</v>
      </c>
      <c r="J846">
        <v>957</v>
      </c>
      <c r="K846">
        <v>137.25</v>
      </c>
      <c r="L846">
        <v>4.8</v>
      </c>
      <c r="M846">
        <v>1.9</v>
      </c>
      <c r="N846" s="1" t="s">
        <v>27</v>
      </c>
      <c r="O846">
        <v>10</v>
      </c>
      <c r="P846">
        <v>59</v>
      </c>
      <c r="Q846">
        <v>69</v>
      </c>
      <c r="R846">
        <v>914513.12</v>
      </c>
    </row>
    <row r="847" spans="1:18" x14ac:dyDescent="0.35">
      <c r="A847" s="1" t="s">
        <v>2552</v>
      </c>
      <c r="B847" s="1" t="s">
        <v>34</v>
      </c>
      <c r="C847" s="1" t="s">
        <v>37</v>
      </c>
      <c r="D847">
        <v>3.1</v>
      </c>
      <c r="E847">
        <v>67</v>
      </c>
      <c r="F847">
        <v>59.32</v>
      </c>
      <c r="G847">
        <v>2114</v>
      </c>
      <c r="H847">
        <v>24399</v>
      </c>
      <c r="I847">
        <v>3</v>
      </c>
      <c r="J847">
        <v>429</v>
      </c>
      <c r="K847">
        <v>267.60000000000002</v>
      </c>
      <c r="L847">
        <v>9.3000000000000007</v>
      </c>
      <c r="M847">
        <v>6.8</v>
      </c>
      <c r="N847" s="1" t="s">
        <v>21</v>
      </c>
      <c r="O847">
        <v>4</v>
      </c>
      <c r="P847">
        <v>14</v>
      </c>
      <c r="Q847">
        <v>18</v>
      </c>
      <c r="R847">
        <v>887769.07</v>
      </c>
    </row>
    <row r="848" spans="1:18" x14ac:dyDescent="0.35">
      <c r="A848" s="1" t="s">
        <v>2555</v>
      </c>
      <c r="B848" s="1" t="s">
        <v>34</v>
      </c>
      <c r="C848" s="1" t="s">
        <v>20</v>
      </c>
      <c r="D848">
        <v>4.3</v>
      </c>
      <c r="E848">
        <v>57</v>
      </c>
      <c r="F848">
        <v>71.489999999999995</v>
      </c>
      <c r="G848">
        <v>1631</v>
      </c>
      <c r="H848">
        <v>16928</v>
      </c>
      <c r="I848">
        <v>17</v>
      </c>
      <c r="J848">
        <v>142</v>
      </c>
      <c r="K848">
        <v>210.11</v>
      </c>
      <c r="L848">
        <v>8.9</v>
      </c>
      <c r="M848">
        <v>5.0999999999999996</v>
      </c>
      <c r="N848" s="1" t="s">
        <v>27</v>
      </c>
      <c r="O848">
        <v>9</v>
      </c>
      <c r="P848">
        <v>54</v>
      </c>
      <c r="Q848">
        <v>63</v>
      </c>
      <c r="R848">
        <v>924490.44</v>
      </c>
    </row>
    <row r="849" spans="1:18" x14ac:dyDescent="0.35">
      <c r="A849" s="1" t="s">
        <v>2560</v>
      </c>
      <c r="B849" s="1" t="s">
        <v>34</v>
      </c>
      <c r="C849" s="1" t="s">
        <v>24</v>
      </c>
      <c r="D849">
        <v>3.3</v>
      </c>
      <c r="E849">
        <v>63</v>
      </c>
      <c r="F849">
        <v>26.25</v>
      </c>
      <c r="G849">
        <v>3039</v>
      </c>
      <c r="H849">
        <v>28756</v>
      </c>
      <c r="I849">
        <v>1</v>
      </c>
      <c r="J849">
        <v>565</v>
      </c>
      <c r="K849">
        <v>148.63</v>
      </c>
      <c r="L849">
        <v>9.3000000000000007</v>
      </c>
      <c r="M849">
        <v>5.4</v>
      </c>
      <c r="N849" s="1" t="s">
        <v>27</v>
      </c>
      <c r="O849">
        <v>50</v>
      </c>
      <c r="P849">
        <v>50</v>
      </c>
      <c r="Q849">
        <v>100</v>
      </c>
      <c r="R849">
        <v>380272.55</v>
      </c>
    </row>
    <row r="850" spans="1:18" x14ac:dyDescent="0.35">
      <c r="A850" s="1" t="s">
        <v>2562</v>
      </c>
      <c r="B850" s="1" t="s">
        <v>34</v>
      </c>
      <c r="C850" s="1" t="s">
        <v>42</v>
      </c>
      <c r="D850">
        <v>4.4000000000000004</v>
      </c>
      <c r="E850">
        <v>59</v>
      </c>
      <c r="F850">
        <v>37.479999999999997</v>
      </c>
      <c r="G850">
        <v>4373</v>
      </c>
      <c r="H850">
        <v>45383</v>
      </c>
      <c r="I850">
        <v>17</v>
      </c>
      <c r="J850">
        <v>203</v>
      </c>
      <c r="K850">
        <v>296.39999999999998</v>
      </c>
      <c r="L850">
        <v>7.3</v>
      </c>
      <c r="M850">
        <v>3.5</v>
      </c>
      <c r="N850" s="1" t="s">
        <v>27</v>
      </c>
      <c r="O850">
        <v>18</v>
      </c>
      <c r="P850">
        <v>41</v>
      </c>
      <c r="Q850">
        <v>59</v>
      </c>
      <c r="R850">
        <v>518125.05</v>
      </c>
    </row>
    <row r="851" spans="1:18" x14ac:dyDescent="0.35">
      <c r="A851" s="1" t="s">
        <v>2564</v>
      </c>
      <c r="B851" s="1" t="s">
        <v>34</v>
      </c>
      <c r="C851" s="1" t="s">
        <v>26</v>
      </c>
      <c r="D851">
        <v>4</v>
      </c>
      <c r="E851">
        <v>69</v>
      </c>
      <c r="F851">
        <v>47.23</v>
      </c>
      <c r="G851">
        <v>1837</v>
      </c>
      <c r="H851">
        <v>25557</v>
      </c>
      <c r="I851">
        <v>18</v>
      </c>
      <c r="J851">
        <v>753</v>
      </c>
      <c r="K851">
        <v>117.27</v>
      </c>
      <c r="L851">
        <v>9.1</v>
      </c>
      <c r="M851">
        <v>2.2000000000000002</v>
      </c>
      <c r="N851" s="1" t="s">
        <v>27</v>
      </c>
      <c r="O851">
        <v>59</v>
      </c>
      <c r="P851">
        <v>29</v>
      </c>
      <c r="Q851">
        <v>88</v>
      </c>
      <c r="R851">
        <v>747038.12</v>
      </c>
    </row>
    <row r="852" spans="1:18" x14ac:dyDescent="0.35">
      <c r="A852" s="1" t="s">
        <v>2565</v>
      </c>
      <c r="B852" s="1" t="s">
        <v>34</v>
      </c>
      <c r="C852" s="1" t="s">
        <v>20</v>
      </c>
      <c r="D852">
        <v>3.9</v>
      </c>
      <c r="E852">
        <v>65</v>
      </c>
      <c r="F852">
        <v>66.87</v>
      </c>
      <c r="G852">
        <v>998</v>
      </c>
      <c r="H852">
        <v>14833</v>
      </c>
      <c r="I852">
        <v>4</v>
      </c>
      <c r="J852">
        <v>945</v>
      </c>
      <c r="K852">
        <v>264.2</v>
      </c>
      <c r="L852">
        <v>3.2</v>
      </c>
      <c r="M852">
        <v>1.1000000000000001</v>
      </c>
      <c r="N852" s="1" t="s">
        <v>27</v>
      </c>
      <c r="O852">
        <v>52</v>
      </c>
      <c r="P852">
        <v>6</v>
      </c>
      <c r="Q852">
        <v>58</v>
      </c>
      <c r="R852">
        <v>966051.56</v>
      </c>
    </row>
    <row r="853" spans="1:18" x14ac:dyDescent="0.35">
      <c r="A853" s="1" t="s">
        <v>2566</v>
      </c>
      <c r="B853" s="1" t="s">
        <v>34</v>
      </c>
      <c r="C853" s="1" t="s">
        <v>20</v>
      </c>
      <c r="D853">
        <v>3.2</v>
      </c>
      <c r="E853">
        <v>66</v>
      </c>
      <c r="F853">
        <v>66</v>
      </c>
      <c r="G853">
        <v>3184</v>
      </c>
      <c r="H853">
        <v>30995</v>
      </c>
      <c r="I853">
        <v>10</v>
      </c>
      <c r="J853">
        <v>207</v>
      </c>
      <c r="K853">
        <v>153.75</v>
      </c>
      <c r="L853">
        <v>9.5</v>
      </c>
      <c r="M853">
        <v>7.5</v>
      </c>
      <c r="N853" s="1" t="s">
        <v>21</v>
      </c>
      <c r="O853">
        <v>53</v>
      </c>
      <c r="P853">
        <v>53</v>
      </c>
      <c r="Q853">
        <v>106</v>
      </c>
      <c r="R853">
        <v>986199.75</v>
      </c>
    </row>
    <row r="854" spans="1:18" x14ac:dyDescent="0.35">
      <c r="A854" s="1" t="s">
        <v>2567</v>
      </c>
      <c r="B854" s="1" t="s">
        <v>34</v>
      </c>
      <c r="C854" s="1" t="s">
        <v>31</v>
      </c>
      <c r="D854">
        <v>4.0999999999999996</v>
      </c>
      <c r="E854">
        <v>50</v>
      </c>
      <c r="F854">
        <v>38.78</v>
      </c>
      <c r="G854">
        <v>3258</v>
      </c>
      <c r="H854">
        <v>35984</v>
      </c>
      <c r="I854">
        <v>11</v>
      </c>
      <c r="J854">
        <v>939</v>
      </c>
      <c r="K854">
        <v>196.06</v>
      </c>
      <c r="L854">
        <v>1.2</v>
      </c>
      <c r="M854">
        <v>6.8</v>
      </c>
      <c r="N854" s="1" t="s">
        <v>21</v>
      </c>
      <c r="O854">
        <v>41</v>
      </c>
      <c r="P854">
        <v>32</v>
      </c>
      <c r="Q854">
        <v>73</v>
      </c>
      <c r="R854">
        <v>451036.14</v>
      </c>
    </row>
    <row r="855" spans="1:18" x14ac:dyDescent="0.35">
      <c r="A855" s="1" t="s">
        <v>2569</v>
      </c>
      <c r="B855" s="1" t="s">
        <v>34</v>
      </c>
      <c r="C855" s="1" t="s">
        <v>31</v>
      </c>
      <c r="D855">
        <v>5</v>
      </c>
      <c r="E855">
        <v>64</v>
      </c>
      <c r="F855">
        <v>34.270000000000003</v>
      </c>
      <c r="G855">
        <v>4221</v>
      </c>
      <c r="H855">
        <v>44220</v>
      </c>
      <c r="I855">
        <v>1</v>
      </c>
      <c r="J855">
        <v>302</v>
      </c>
      <c r="K855">
        <v>280.07</v>
      </c>
      <c r="L855">
        <v>2.4</v>
      </c>
      <c r="M855">
        <v>5.9</v>
      </c>
      <c r="N855" s="1" t="s">
        <v>27</v>
      </c>
      <c r="O855">
        <v>5</v>
      </c>
      <c r="P855">
        <v>41</v>
      </c>
      <c r="Q855">
        <v>46</v>
      </c>
      <c r="R855">
        <v>496201.24</v>
      </c>
    </row>
    <row r="856" spans="1:18" x14ac:dyDescent="0.35">
      <c r="A856" s="1" t="s">
        <v>2572</v>
      </c>
      <c r="B856" s="1" t="s">
        <v>34</v>
      </c>
      <c r="C856" s="1" t="s">
        <v>31</v>
      </c>
      <c r="D856">
        <v>3.3</v>
      </c>
      <c r="E856">
        <v>54</v>
      </c>
      <c r="F856">
        <v>31.84</v>
      </c>
      <c r="G856">
        <v>2535</v>
      </c>
      <c r="H856">
        <v>24018</v>
      </c>
      <c r="I856">
        <v>2</v>
      </c>
      <c r="J856">
        <v>208</v>
      </c>
      <c r="K856">
        <v>89.2</v>
      </c>
      <c r="L856">
        <v>9.1999999999999993</v>
      </c>
      <c r="M856">
        <v>4.5</v>
      </c>
      <c r="N856" s="1" t="s">
        <v>27</v>
      </c>
      <c r="O856">
        <v>26</v>
      </c>
      <c r="P856">
        <v>1</v>
      </c>
      <c r="Q856">
        <v>27</v>
      </c>
      <c r="R856">
        <v>391668.92</v>
      </c>
    </row>
    <row r="857" spans="1:18" x14ac:dyDescent="0.35">
      <c r="A857" s="1" t="s">
        <v>2575</v>
      </c>
      <c r="B857" s="1" t="s">
        <v>34</v>
      </c>
      <c r="C857" s="1" t="s">
        <v>20</v>
      </c>
      <c r="D857">
        <v>3.4</v>
      </c>
      <c r="E857">
        <v>58</v>
      </c>
      <c r="F857">
        <v>70.489999999999995</v>
      </c>
      <c r="G857">
        <v>2776</v>
      </c>
      <c r="H857">
        <v>34433</v>
      </c>
      <c r="I857">
        <v>16</v>
      </c>
      <c r="J857">
        <v>848</v>
      </c>
      <c r="K857">
        <v>116.73</v>
      </c>
      <c r="L857">
        <v>2.1</v>
      </c>
      <c r="M857">
        <v>4.0999999999999996</v>
      </c>
      <c r="N857" s="1" t="s">
        <v>27</v>
      </c>
      <c r="O857">
        <v>1</v>
      </c>
      <c r="P857">
        <v>52</v>
      </c>
      <c r="Q857">
        <v>53</v>
      </c>
      <c r="R857">
        <v>925781.6</v>
      </c>
    </row>
    <row r="858" spans="1:18" x14ac:dyDescent="0.35">
      <c r="A858" s="1" t="s">
        <v>2577</v>
      </c>
      <c r="B858" s="1" t="s">
        <v>34</v>
      </c>
      <c r="C858" s="1" t="s">
        <v>24</v>
      </c>
      <c r="D858">
        <v>4.0999999999999996</v>
      </c>
      <c r="E858">
        <v>61</v>
      </c>
      <c r="F858">
        <v>30.68</v>
      </c>
      <c r="G858">
        <v>2078</v>
      </c>
      <c r="H858">
        <v>20256</v>
      </c>
      <c r="I858">
        <v>7</v>
      </c>
      <c r="J858">
        <v>630</v>
      </c>
      <c r="K858">
        <v>152.47999999999999</v>
      </c>
      <c r="L858">
        <v>8.6999999999999993</v>
      </c>
      <c r="M858">
        <v>6.7</v>
      </c>
      <c r="N858" s="1" t="s">
        <v>27</v>
      </c>
      <c r="O858">
        <v>23</v>
      </c>
      <c r="P858">
        <v>39</v>
      </c>
      <c r="Q858">
        <v>62</v>
      </c>
      <c r="R858">
        <v>431846.08</v>
      </c>
    </row>
    <row r="859" spans="1:18" x14ac:dyDescent="0.35">
      <c r="A859" s="1" t="s">
        <v>2578</v>
      </c>
      <c r="B859" s="1" t="s">
        <v>34</v>
      </c>
      <c r="C859" s="1" t="s">
        <v>31</v>
      </c>
      <c r="D859">
        <v>4.5999999999999996</v>
      </c>
      <c r="E859">
        <v>67</v>
      </c>
      <c r="F859">
        <v>37.36</v>
      </c>
      <c r="G859">
        <v>2360</v>
      </c>
      <c r="H859">
        <v>23202</v>
      </c>
      <c r="I859">
        <v>13</v>
      </c>
      <c r="J859">
        <v>484</v>
      </c>
      <c r="K859">
        <v>295.41000000000003</v>
      </c>
      <c r="L859">
        <v>3</v>
      </c>
      <c r="M859">
        <v>5.0999999999999996</v>
      </c>
      <c r="N859" s="1" t="s">
        <v>21</v>
      </c>
      <c r="O859">
        <v>33</v>
      </c>
      <c r="P859">
        <v>57</v>
      </c>
      <c r="Q859">
        <v>90</v>
      </c>
      <c r="R859">
        <v>574263.78</v>
      </c>
    </row>
    <row r="860" spans="1:18" x14ac:dyDescent="0.35">
      <c r="A860" s="1" t="s">
        <v>2579</v>
      </c>
      <c r="B860" s="1" t="s">
        <v>34</v>
      </c>
      <c r="C860" s="1" t="s">
        <v>37</v>
      </c>
      <c r="D860">
        <v>3.6</v>
      </c>
      <c r="E860">
        <v>52</v>
      </c>
      <c r="F860">
        <v>63.55</v>
      </c>
      <c r="G860">
        <v>1404</v>
      </c>
      <c r="H860">
        <v>13323</v>
      </c>
      <c r="I860">
        <v>14</v>
      </c>
      <c r="J860">
        <v>403</v>
      </c>
      <c r="K860">
        <v>52.76</v>
      </c>
      <c r="L860">
        <v>8.8000000000000007</v>
      </c>
      <c r="M860">
        <v>5.7</v>
      </c>
      <c r="N860" s="1" t="s">
        <v>21</v>
      </c>
      <c r="O860">
        <v>27</v>
      </c>
      <c r="P860">
        <v>19</v>
      </c>
      <c r="Q860">
        <v>46</v>
      </c>
      <c r="R860">
        <v>751458.85</v>
      </c>
    </row>
    <row r="861" spans="1:18" x14ac:dyDescent="0.35">
      <c r="A861" s="1" t="s">
        <v>2584</v>
      </c>
      <c r="B861" s="1" t="s">
        <v>34</v>
      </c>
      <c r="C861" s="1" t="s">
        <v>37</v>
      </c>
      <c r="D861">
        <v>3.4</v>
      </c>
      <c r="E861">
        <v>50</v>
      </c>
      <c r="F861">
        <v>57.19</v>
      </c>
      <c r="G861">
        <v>1177</v>
      </c>
      <c r="H861">
        <v>10894</v>
      </c>
      <c r="I861">
        <v>19</v>
      </c>
      <c r="J861">
        <v>654</v>
      </c>
      <c r="K861">
        <v>68.61</v>
      </c>
      <c r="L861">
        <v>1.5</v>
      </c>
      <c r="M861">
        <v>3.1</v>
      </c>
      <c r="N861" s="1" t="s">
        <v>27</v>
      </c>
      <c r="O861">
        <v>25</v>
      </c>
      <c r="P861">
        <v>48</v>
      </c>
      <c r="Q861">
        <v>73</v>
      </c>
      <c r="R861">
        <v>655323.56999999995</v>
      </c>
    </row>
    <row r="862" spans="1:18" x14ac:dyDescent="0.35">
      <c r="A862" s="1" t="s">
        <v>2588</v>
      </c>
      <c r="B862" s="1" t="s">
        <v>34</v>
      </c>
      <c r="C862" s="1" t="s">
        <v>31</v>
      </c>
      <c r="D862">
        <v>4.5999999999999996</v>
      </c>
      <c r="E862">
        <v>70</v>
      </c>
      <c r="F862">
        <v>38.32</v>
      </c>
      <c r="G862">
        <v>3548</v>
      </c>
      <c r="H862">
        <v>40461</v>
      </c>
      <c r="I862">
        <v>15</v>
      </c>
      <c r="J862">
        <v>863</v>
      </c>
      <c r="K862">
        <v>69.260000000000005</v>
      </c>
      <c r="L862">
        <v>2</v>
      </c>
      <c r="M862">
        <v>6</v>
      </c>
      <c r="N862" s="1" t="s">
        <v>27</v>
      </c>
      <c r="O862">
        <v>35</v>
      </c>
      <c r="P862">
        <v>69</v>
      </c>
      <c r="Q862">
        <v>104</v>
      </c>
      <c r="R862">
        <v>619501.93000000005</v>
      </c>
    </row>
    <row r="863" spans="1:18" x14ac:dyDescent="0.35">
      <c r="A863" s="1" t="s">
        <v>2590</v>
      </c>
      <c r="B863" s="1" t="s">
        <v>34</v>
      </c>
      <c r="C863" s="1" t="s">
        <v>24</v>
      </c>
      <c r="D863">
        <v>3.4</v>
      </c>
      <c r="E863">
        <v>54</v>
      </c>
      <c r="F863">
        <v>35.770000000000003</v>
      </c>
      <c r="G863">
        <v>2590</v>
      </c>
      <c r="H863">
        <v>29427</v>
      </c>
      <c r="I863">
        <v>8</v>
      </c>
      <c r="J863">
        <v>407</v>
      </c>
      <c r="K863">
        <v>126.51</v>
      </c>
      <c r="L863">
        <v>1.9</v>
      </c>
      <c r="M863">
        <v>8.4</v>
      </c>
      <c r="N863" s="1" t="s">
        <v>27</v>
      </c>
      <c r="O863">
        <v>53</v>
      </c>
      <c r="P863">
        <v>29</v>
      </c>
      <c r="Q863">
        <v>82</v>
      </c>
      <c r="R863">
        <v>445269.51</v>
      </c>
    </row>
    <row r="864" spans="1:18" x14ac:dyDescent="0.35">
      <c r="A864" s="1" t="s">
        <v>2596</v>
      </c>
      <c r="B864" s="1" t="s">
        <v>34</v>
      </c>
      <c r="C864" s="1" t="s">
        <v>26</v>
      </c>
      <c r="D864">
        <v>3.4</v>
      </c>
      <c r="E864">
        <v>53</v>
      </c>
      <c r="F864">
        <v>50.48</v>
      </c>
      <c r="G864">
        <v>689</v>
      </c>
      <c r="H864">
        <v>11997</v>
      </c>
      <c r="I864">
        <v>6</v>
      </c>
      <c r="J864">
        <v>117</v>
      </c>
      <c r="K864">
        <v>123.58</v>
      </c>
      <c r="L864">
        <v>5.6</v>
      </c>
      <c r="M864">
        <v>1.1000000000000001</v>
      </c>
      <c r="N864" s="1" t="s">
        <v>21</v>
      </c>
      <c r="O864">
        <v>25</v>
      </c>
      <c r="P864">
        <v>5</v>
      </c>
      <c r="Q864">
        <v>30</v>
      </c>
      <c r="R864">
        <v>598653.11</v>
      </c>
    </row>
    <row r="865" spans="1:18" x14ac:dyDescent="0.35">
      <c r="A865" s="1" t="s">
        <v>2597</v>
      </c>
      <c r="B865" s="1" t="s">
        <v>34</v>
      </c>
      <c r="C865" s="1" t="s">
        <v>37</v>
      </c>
      <c r="D865">
        <v>4.8</v>
      </c>
      <c r="E865">
        <v>58</v>
      </c>
      <c r="F865">
        <v>60.32</v>
      </c>
      <c r="G865">
        <v>1547</v>
      </c>
      <c r="H865">
        <v>20608</v>
      </c>
      <c r="I865">
        <v>16</v>
      </c>
      <c r="J865">
        <v>195</v>
      </c>
      <c r="K865">
        <v>221.37</v>
      </c>
      <c r="L865">
        <v>7.5</v>
      </c>
      <c r="M865">
        <v>8</v>
      </c>
      <c r="N865" s="1" t="s">
        <v>21</v>
      </c>
      <c r="O865">
        <v>8</v>
      </c>
      <c r="P865">
        <v>7</v>
      </c>
      <c r="Q865">
        <v>15</v>
      </c>
      <c r="R865">
        <v>794580.34</v>
      </c>
    </row>
    <row r="866" spans="1:18" x14ac:dyDescent="0.35">
      <c r="A866" s="1" t="s">
        <v>2600</v>
      </c>
      <c r="B866" s="1" t="s">
        <v>34</v>
      </c>
      <c r="C866" s="1" t="s">
        <v>24</v>
      </c>
      <c r="D866">
        <v>4.7</v>
      </c>
      <c r="E866">
        <v>55</v>
      </c>
      <c r="F866">
        <v>35.409999999999997</v>
      </c>
      <c r="G866">
        <v>1119</v>
      </c>
      <c r="H866">
        <v>15288</v>
      </c>
      <c r="I866">
        <v>15</v>
      </c>
      <c r="J866">
        <v>517</v>
      </c>
      <c r="K866">
        <v>277.5</v>
      </c>
      <c r="L866">
        <v>1</v>
      </c>
      <c r="M866">
        <v>1.8</v>
      </c>
      <c r="N866" s="1" t="s">
        <v>21</v>
      </c>
      <c r="O866">
        <v>19</v>
      </c>
      <c r="P866">
        <v>32</v>
      </c>
      <c r="Q866">
        <v>51</v>
      </c>
      <c r="R866">
        <v>448196.26</v>
      </c>
    </row>
    <row r="867" spans="1:18" x14ac:dyDescent="0.35">
      <c r="A867" s="1" t="s">
        <v>2603</v>
      </c>
      <c r="B867" s="1" t="s">
        <v>34</v>
      </c>
      <c r="C867" s="1" t="s">
        <v>26</v>
      </c>
      <c r="D867">
        <v>4.3</v>
      </c>
      <c r="E867">
        <v>60</v>
      </c>
      <c r="F867">
        <v>46.84</v>
      </c>
      <c r="G867">
        <v>3863</v>
      </c>
      <c r="H867">
        <v>46168</v>
      </c>
      <c r="I867">
        <v>7</v>
      </c>
      <c r="J867">
        <v>543</v>
      </c>
      <c r="K867">
        <v>231.92</v>
      </c>
      <c r="L867">
        <v>4.0999999999999996</v>
      </c>
      <c r="M867">
        <v>7.6</v>
      </c>
      <c r="N867" s="1" t="s">
        <v>27</v>
      </c>
      <c r="O867">
        <v>14</v>
      </c>
      <c r="P867">
        <v>7</v>
      </c>
      <c r="Q867">
        <v>21</v>
      </c>
      <c r="R867">
        <v>638500.14</v>
      </c>
    </row>
    <row r="868" spans="1:18" x14ac:dyDescent="0.35">
      <c r="A868" s="1" t="s">
        <v>2604</v>
      </c>
      <c r="B868" s="1" t="s">
        <v>34</v>
      </c>
      <c r="C868" s="1" t="s">
        <v>31</v>
      </c>
      <c r="D868">
        <v>4.3</v>
      </c>
      <c r="E868">
        <v>59</v>
      </c>
      <c r="F868">
        <v>39.43</v>
      </c>
      <c r="G868">
        <v>2712</v>
      </c>
      <c r="H868">
        <v>30081</v>
      </c>
      <c r="I868">
        <v>6</v>
      </c>
      <c r="J868">
        <v>939</v>
      </c>
      <c r="K868">
        <v>184.44</v>
      </c>
      <c r="L868">
        <v>4.5999999999999996</v>
      </c>
      <c r="M868">
        <v>7.1</v>
      </c>
      <c r="N868" s="1" t="s">
        <v>27</v>
      </c>
      <c r="O868">
        <v>1</v>
      </c>
      <c r="P868">
        <v>12</v>
      </c>
      <c r="Q868">
        <v>13</v>
      </c>
      <c r="R868">
        <v>529287.67000000004</v>
      </c>
    </row>
    <row r="869" spans="1:18" x14ac:dyDescent="0.35">
      <c r="A869" s="1" t="s">
        <v>2611</v>
      </c>
      <c r="B869" s="1" t="s">
        <v>34</v>
      </c>
      <c r="C869" s="1" t="s">
        <v>31</v>
      </c>
      <c r="D869">
        <v>3.2</v>
      </c>
      <c r="E869">
        <v>57</v>
      </c>
      <c r="F869">
        <v>31.63</v>
      </c>
      <c r="G869">
        <v>1057</v>
      </c>
      <c r="H869">
        <v>9674</v>
      </c>
      <c r="I869">
        <v>15</v>
      </c>
      <c r="J869">
        <v>799</v>
      </c>
      <c r="K869">
        <v>149.47999999999999</v>
      </c>
      <c r="L869">
        <v>5.6</v>
      </c>
      <c r="M869">
        <v>2.9</v>
      </c>
      <c r="N869" s="1" t="s">
        <v>27</v>
      </c>
      <c r="O869">
        <v>7</v>
      </c>
      <c r="P869">
        <v>39</v>
      </c>
      <c r="Q869">
        <v>46</v>
      </c>
      <c r="R869">
        <v>419209.47</v>
      </c>
    </row>
    <row r="870" spans="1:18" x14ac:dyDescent="0.35">
      <c r="A870" s="1" t="s">
        <v>2612</v>
      </c>
      <c r="B870" s="1" t="s">
        <v>34</v>
      </c>
      <c r="C870" s="1" t="s">
        <v>26</v>
      </c>
      <c r="D870">
        <v>3.6</v>
      </c>
      <c r="E870">
        <v>70</v>
      </c>
      <c r="F870">
        <v>51.31</v>
      </c>
      <c r="G870">
        <v>2543</v>
      </c>
      <c r="H870">
        <v>26484</v>
      </c>
      <c r="I870">
        <v>6</v>
      </c>
      <c r="J870">
        <v>104</v>
      </c>
      <c r="K870">
        <v>249.36</v>
      </c>
      <c r="L870">
        <v>7.6</v>
      </c>
      <c r="M870">
        <v>7.2</v>
      </c>
      <c r="N870" s="1" t="s">
        <v>27</v>
      </c>
      <c r="O870">
        <v>5</v>
      </c>
      <c r="P870">
        <v>41</v>
      </c>
      <c r="Q870">
        <v>46</v>
      </c>
      <c r="R870">
        <v>807689.26</v>
      </c>
    </row>
    <row r="871" spans="1:18" x14ac:dyDescent="0.35">
      <c r="A871" s="1" t="s">
        <v>2614</v>
      </c>
      <c r="B871" s="1" t="s">
        <v>34</v>
      </c>
      <c r="C871" s="1" t="s">
        <v>26</v>
      </c>
      <c r="D871">
        <v>3.5</v>
      </c>
      <c r="E871">
        <v>70</v>
      </c>
      <c r="F871">
        <v>51.14</v>
      </c>
      <c r="G871">
        <v>1634</v>
      </c>
      <c r="H871">
        <v>18900</v>
      </c>
      <c r="I871">
        <v>17</v>
      </c>
      <c r="J871">
        <v>938</v>
      </c>
      <c r="K871">
        <v>240.59</v>
      </c>
      <c r="L871">
        <v>8.8000000000000007</v>
      </c>
      <c r="M871">
        <v>3.1</v>
      </c>
      <c r="N871" s="1" t="s">
        <v>21</v>
      </c>
      <c r="O871">
        <v>56</v>
      </c>
      <c r="P871">
        <v>2</v>
      </c>
      <c r="Q871">
        <v>58</v>
      </c>
      <c r="R871">
        <v>815164.32</v>
      </c>
    </row>
    <row r="872" spans="1:18" x14ac:dyDescent="0.35">
      <c r="A872" s="1" t="s">
        <v>2615</v>
      </c>
      <c r="B872" s="1" t="s">
        <v>34</v>
      </c>
      <c r="C872" s="1" t="s">
        <v>26</v>
      </c>
      <c r="D872">
        <v>3.4</v>
      </c>
      <c r="E872">
        <v>66</v>
      </c>
      <c r="F872">
        <v>50.48</v>
      </c>
      <c r="G872">
        <v>2706</v>
      </c>
      <c r="H872">
        <v>31264</v>
      </c>
      <c r="I872">
        <v>13</v>
      </c>
      <c r="J872">
        <v>543</v>
      </c>
      <c r="K872">
        <v>56.57</v>
      </c>
      <c r="L872">
        <v>2.2000000000000002</v>
      </c>
      <c r="M872">
        <v>3</v>
      </c>
      <c r="N872" s="1" t="s">
        <v>27</v>
      </c>
      <c r="O872">
        <v>27</v>
      </c>
      <c r="P872">
        <v>12</v>
      </c>
      <c r="Q872">
        <v>39</v>
      </c>
      <c r="R872">
        <v>753914.84</v>
      </c>
    </row>
    <row r="873" spans="1:18" x14ac:dyDescent="0.35">
      <c r="A873" s="1" t="s">
        <v>2617</v>
      </c>
      <c r="B873" s="1" t="s">
        <v>34</v>
      </c>
      <c r="C873" s="1" t="s">
        <v>37</v>
      </c>
      <c r="D873">
        <v>3.7</v>
      </c>
      <c r="E873">
        <v>57</v>
      </c>
      <c r="F873">
        <v>55.35</v>
      </c>
      <c r="G873">
        <v>2639</v>
      </c>
      <c r="H873">
        <v>26880</v>
      </c>
      <c r="I873">
        <v>14</v>
      </c>
      <c r="J873">
        <v>517</v>
      </c>
      <c r="K873">
        <v>264.27</v>
      </c>
      <c r="L873">
        <v>7.9</v>
      </c>
      <c r="M873">
        <v>2.6</v>
      </c>
      <c r="N873" s="1" t="s">
        <v>27</v>
      </c>
      <c r="O873">
        <v>6</v>
      </c>
      <c r="P873">
        <v>56</v>
      </c>
      <c r="Q873">
        <v>62</v>
      </c>
      <c r="R873">
        <v>719952.25</v>
      </c>
    </row>
    <row r="874" spans="1:18" x14ac:dyDescent="0.35">
      <c r="A874" s="1" t="s">
        <v>2628</v>
      </c>
      <c r="B874" s="1" t="s">
        <v>34</v>
      </c>
      <c r="C874" s="1" t="s">
        <v>24</v>
      </c>
      <c r="D874">
        <v>4.2</v>
      </c>
      <c r="E874">
        <v>61</v>
      </c>
      <c r="F874">
        <v>29.25</v>
      </c>
      <c r="G874">
        <v>3185</v>
      </c>
      <c r="H874">
        <v>33183</v>
      </c>
      <c r="I874">
        <v>16</v>
      </c>
      <c r="J874">
        <v>367</v>
      </c>
      <c r="K874">
        <v>277.62</v>
      </c>
      <c r="L874">
        <v>2</v>
      </c>
      <c r="M874">
        <v>6.7</v>
      </c>
      <c r="N874" s="1" t="s">
        <v>21</v>
      </c>
      <c r="O874">
        <v>14</v>
      </c>
      <c r="P874">
        <v>29</v>
      </c>
      <c r="Q874">
        <v>43</v>
      </c>
      <c r="R874">
        <v>419529.15</v>
      </c>
    </row>
    <row r="875" spans="1:18" x14ac:dyDescent="0.35">
      <c r="A875" s="1" t="s">
        <v>2629</v>
      </c>
      <c r="B875" s="1" t="s">
        <v>34</v>
      </c>
      <c r="C875" s="1" t="s">
        <v>31</v>
      </c>
      <c r="D875">
        <v>4.5</v>
      </c>
      <c r="E875">
        <v>70</v>
      </c>
      <c r="F875">
        <v>38.07</v>
      </c>
      <c r="G875">
        <v>3351</v>
      </c>
      <c r="H875">
        <v>34700</v>
      </c>
      <c r="I875">
        <v>11</v>
      </c>
      <c r="J875">
        <v>707</v>
      </c>
      <c r="K875">
        <v>127.35</v>
      </c>
      <c r="L875">
        <v>9.1</v>
      </c>
      <c r="M875">
        <v>6.4</v>
      </c>
      <c r="N875" s="1" t="s">
        <v>21</v>
      </c>
      <c r="O875">
        <v>34</v>
      </c>
      <c r="P875">
        <v>14</v>
      </c>
      <c r="Q875">
        <v>48</v>
      </c>
      <c r="R875">
        <v>612365.96</v>
      </c>
    </row>
    <row r="876" spans="1:18" x14ac:dyDescent="0.35">
      <c r="A876" s="1" t="s">
        <v>2638</v>
      </c>
      <c r="B876" s="1" t="s">
        <v>34</v>
      </c>
      <c r="C876" s="1" t="s">
        <v>20</v>
      </c>
      <c r="D876">
        <v>4.0999999999999996</v>
      </c>
      <c r="E876">
        <v>60</v>
      </c>
      <c r="F876">
        <v>65.45</v>
      </c>
      <c r="G876">
        <v>3224</v>
      </c>
      <c r="H876">
        <v>36864</v>
      </c>
      <c r="I876">
        <v>17</v>
      </c>
      <c r="J876">
        <v>91</v>
      </c>
      <c r="K876">
        <v>294.45999999999998</v>
      </c>
      <c r="L876">
        <v>7.6</v>
      </c>
      <c r="M876">
        <v>1.3</v>
      </c>
      <c r="N876" s="1" t="s">
        <v>21</v>
      </c>
      <c r="O876">
        <v>11</v>
      </c>
      <c r="P876">
        <v>31</v>
      </c>
      <c r="Q876">
        <v>42</v>
      </c>
      <c r="R876">
        <v>891073.1</v>
      </c>
    </row>
    <row r="877" spans="1:18" x14ac:dyDescent="0.35">
      <c r="A877" s="1" t="s">
        <v>2640</v>
      </c>
      <c r="B877" s="1" t="s">
        <v>34</v>
      </c>
      <c r="C877" s="1" t="s">
        <v>26</v>
      </c>
      <c r="D877">
        <v>4.4000000000000004</v>
      </c>
      <c r="E877">
        <v>52</v>
      </c>
      <c r="F877">
        <v>54.78</v>
      </c>
      <c r="G877">
        <v>3169</v>
      </c>
      <c r="H877">
        <v>39098</v>
      </c>
      <c r="I877">
        <v>15</v>
      </c>
      <c r="J877">
        <v>863</v>
      </c>
      <c r="K877">
        <v>73.53</v>
      </c>
      <c r="L877">
        <v>4.7</v>
      </c>
      <c r="M877">
        <v>8.3000000000000007</v>
      </c>
      <c r="N877" s="1" t="s">
        <v>27</v>
      </c>
      <c r="O877">
        <v>37</v>
      </c>
      <c r="P877">
        <v>6</v>
      </c>
      <c r="Q877">
        <v>43</v>
      </c>
      <c r="R877">
        <v>656124.57999999996</v>
      </c>
    </row>
    <row r="878" spans="1:18" x14ac:dyDescent="0.35">
      <c r="A878" s="1" t="s">
        <v>2644</v>
      </c>
      <c r="B878" s="1" t="s">
        <v>34</v>
      </c>
      <c r="C878" s="1" t="s">
        <v>37</v>
      </c>
      <c r="D878">
        <v>3.6</v>
      </c>
      <c r="E878">
        <v>58</v>
      </c>
      <c r="F878">
        <v>62.12</v>
      </c>
      <c r="G878">
        <v>2064</v>
      </c>
      <c r="H878">
        <v>22439</v>
      </c>
      <c r="I878">
        <v>5</v>
      </c>
      <c r="J878">
        <v>845</v>
      </c>
      <c r="K878">
        <v>89.6</v>
      </c>
      <c r="L878">
        <v>1.3</v>
      </c>
      <c r="M878">
        <v>1.3</v>
      </c>
      <c r="N878" s="1" t="s">
        <v>21</v>
      </c>
      <c r="O878">
        <v>41</v>
      </c>
      <c r="P878">
        <v>52</v>
      </c>
      <c r="Q878">
        <v>93</v>
      </c>
      <c r="R878">
        <v>807033.35</v>
      </c>
    </row>
    <row r="879" spans="1:18" x14ac:dyDescent="0.35">
      <c r="A879" s="1" t="s">
        <v>2649</v>
      </c>
      <c r="B879" s="1" t="s">
        <v>34</v>
      </c>
      <c r="C879" s="1" t="s">
        <v>20</v>
      </c>
      <c r="D879">
        <v>4.5</v>
      </c>
      <c r="E879">
        <v>66</v>
      </c>
      <c r="F879">
        <v>72.72</v>
      </c>
      <c r="G879">
        <v>4175</v>
      </c>
      <c r="H879">
        <v>41349</v>
      </c>
      <c r="I879">
        <v>16</v>
      </c>
      <c r="J879">
        <v>986</v>
      </c>
      <c r="K879">
        <v>113.69</v>
      </c>
      <c r="L879">
        <v>8.3000000000000007</v>
      </c>
      <c r="M879">
        <v>9.3000000000000007</v>
      </c>
      <c r="N879" s="1" t="s">
        <v>21</v>
      </c>
      <c r="O879">
        <v>53</v>
      </c>
      <c r="P879">
        <v>58</v>
      </c>
      <c r="Q879">
        <v>111</v>
      </c>
      <c r="R879">
        <v>1094268.75</v>
      </c>
    </row>
    <row r="880" spans="1:18" x14ac:dyDescent="0.35">
      <c r="A880" s="1" t="s">
        <v>2650</v>
      </c>
      <c r="B880" s="1" t="s">
        <v>34</v>
      </c>
      <c r="C880" s="1" t="s">
        <v>24</v>
      </c>
      <c r="D880">
        <v>4.4000000000000004</v>
      </c>
      <c r="E880">
        <v>65</v>
      </c>
      <c r="F880">
        <v>28.63</v>
      </c>
      <c r="G880">
        <v>1399</v>
      </c>
      <c r="H880">
        <v>16832</v>
      </c>
      <c r="I880">
        <v>19</v>
      </c>
      <c r="J880">
        <v>776</v>
      </c>
      <c r="K880">
        <v>271.81</v>
      </c>
      <c r="L880">
        <v>8.3000000000000007</v>
      </c>
      <c r="M880">
        <v>4</v>
      </c>
      <c r="N880" s="1" t="s">
        <v>27</v>
      </c>
      <c r="O880">
        <v>4</v>
      </c>
      <c r="P880">
        <v>10</v>
      </c>
      <c r="Q880">
        <v>14</v>
      </c>
      <c r="R880">
        <v>437590.97</v>
      </c>
    </row>
    <row r="881" spans="1:18" x14ac:dyDescent="0.35">
      <c r="A881" s="1" t="s">
        <v>2654</v>
      </c>
      <c r="B881" s="1" t="s">
        <v>34</v>
      </c>
      <c r="C881" s="1" t="s">
        <v>31</v>
      </c>
      <c r="D881">
        <v>4.5</v>
      </c>
      <c r="E881">
        <v>64</v>
      </c>
      <c r="F881">
        <v>30.85</v>
      </c>
      <c r="G881">
        <v>1295</v>
      </c>
      <c r="H881">
        <v>12705</v>
      </c>
      <c r="I881">
        <v>15</v>
      </c>
      <c r="J881">
        <v>197</v>
      </c>
      <c r="K881">
        <v>119.53</v>
      </c>
      <c r="L881">
        <v>7</v>
      </c>
      <c r="M881">
        <v>7.5</v>
      </c>
      <c r="N881" s="1" t="s">
        <v>27</v>
      </c>
      <c r="O881">
        <v>13</v>
      </c>
      <c r="P881">
        <v>28</v>
      </c>
      <c r="Q881">
        <v>41</v>
      </c>
      <c r="R881">
        <v>458880.2</v>
      </c>
    </row>
    <row r="882" spans="1:18" x14ac:dyDescent="0.35">
      <c r="A882" s="1" t="s">
        <v>2656</v>
      </c>
      <c r="B882" s="1" t="s">
        <v>34</v>
      </c>
      <c r="C882" s="1" t="s">
        <v>26</v>
      </c>
      <c r="D882">
        <v>4.7</v>
      </c>
      <c r="E882">
        <v>69</v>
      </c>
      <c r="F882">
        <v>54.52</v>
      </c>
      <c r="G882">
        <v>3535</v>
      </c>
      <c r="H882">
        <v>35770</v>
      </c>
      <c r="I882">
        <v>4</v>
      </c>
      <c r="J882">
        <v>99</v>
      </c>
      <c r="K882">
        <v>99.15</v>
      </c>
      <c r="L882">
        <v>2.1</v>
      </c>
      <c r="M882">
        <v>3.2</v>
      </c>
      <c r="N882" s="1" t="s">
        <v>21</v>
      </c>
      <c r="O882">
        <v>56</v>
      </c>
      <c r="P882">
        <v>6</v>
      </c>
      <c r="Q882">
        <v>62</v>
      </c>
      <c r="R882">
        <v>841170.96</v>
      </c>
    </row>
    <row r="883" spans="1:18" x14ac:dyDescent="0.35">
      <c r="A883" s="1" t="s">
        <v>2658</v>
      </c>
      <c r="B883" s="1" t="s">
        <v>34</v>
      </c>
      <c r="C883" s="1" t="s">
        <v>31</v>
      </c>
      <c r="D883">
        <v>4.2</v>
      </c>
      <c r="E883">
        <v>54</v>
      </c>
      <c r="F883">
        <v>37.21</v>
      </c>
      <c r="G883">
        <v>3356</v>
      </c>
      <c r="H883">
        <v>35767</v>
      </c>
      <c r="I883">
        <v>12</v>
      </c>
      <c r="J883">
        <v>749</v>
      </c>
      <c r="K883">
        <v>191.78</v>
      </c>
      <c r="L883">
        <v>1.9</v>
      </c>
      <c r="M883">
        <v>4.9000000000000004</v>
      </c>
      <c r="N883" s="1" t="s">
        <v>21</v>
      </c>
      <c r="O883">
        <v>41</v>
      </c>
      <c r="P883">
        <v>2</v>
      </c>
      <c r="Q883">
        <v>43</v>
      </c>
      <c r="R883">
        <v>465365.84</v>
      </c>
    </row>
    <row r="884" spans="1:18" x14ac:dyDescent="0.35">
      <c r="A884" s="1" t="s">
        <v>2659</v>
      </c>
      <c r="B884" s="1" t="s">
        <v>34</v>
      </c>
      <c r="C884" s="1" t="s">
        <v>24</v>
      </c>
      <c r="D884">
        <v>4.8</v>
      </c>
      <c r="E884">
        <v>56</v>
      </c>
      <c r="F884">
        <v>26.56</v>
      </c>
      <c r="G884">
        <v>1274</v>
      </c>
      <c r="H884">
        <v>20486</v>
      </c>
      <c r="I884">
        <v>19</v>
      </c>
      <c r="J884">
        <v>634</v>
      </c>
      <c r="K884">
        <v>112.22</v>
      </c>
      <c r="L884">
        <v>4</v>
      </c>
      <c r="M884">
        <v>9.3000000000000007</v>
      </c>
      <c r="N884" s="1" t="s">
        <v>21</v>
      </c>
      <c r="O884">
        <v>0</v>
      </c>
      <c r="P884">
        <v>55</v>
      </c>
      <c r="Q884">
        <v>55</v>
      </c>
      <c r="R884">
        <v>357045.94</v>
      </c>
    </row>
    <row r="885" spans="1:18" x14ac:dyDescent="0.35">
      <c r="A885" s="1" t="s">
        <v>2662</v>
      </c>
      <c r="B885" s="1" t="s">
        <v>34</v>
      </c>
      <c r="C885" s="1" t="s">
        <v>26</v>
      </c>
      <c r="D885">
        <v>3</v>
      </c>
      <c r="E885">
        <v>59</v>
      </c>
      <c r="F885">
        <v>54.4</v>
      </c>
      <c r="G885">
        <v>2345</v>
      </c>
      <c r="H885">
        <v>26562</v>
      </c>
      <c r="I885">
        <v>15</v>
      </c>
      <c r="J885">
        <v>154</v>
      </c>
      <c r="K885">
        <v>55.13</v>
      </c>
      <c r="L885">
        <v>8.5</v>
      </c>
      <c r="M885">
        <v>8.8000000000000007</v>
      </c>
      <c r="N885" s="1" t="s">
        <v>27</v>
      </c>
      <c r="O885">
        <v>26</v>
      </c>
      <c r="P885">
        <v>55</v>
      </c>
      <c r="Q885">
        <v>81</v>
      </c>
      <c r="R885">
        <v>736112.4</v>
      </c>
    </row>
    <row r="886" spans="1:18" x14ac:dyDescent="0.35">
      <c r="A886" s="1" t="s">
        <v>2663</v>
      </c>
      <c r="B886" s="1" t="s">
        <v>34</v>
      </c>
      <c r="C886" s="1" t="s">
        <v>24</v>
      </c>
      <c r="D886">
        <v>4.9000000000000004</v>
      </c>
      <c r="E886">
        <v>69</v>
      </c>
      <c r="F886">
        <v>35.58</v>
      </c>
      <c r="G886">
        <v>2525</v>
      </c>
      <c r="H886">
        <v>26881</v>
      </c>
      <c r="I886">
        <v>9</v>
      </c>
      <c r="J886">
        <v>341</v>
      </c>
      <c r="K886">
        <v>155.56</v>
      </c>
      <c r="L886">
        <v>9.9</v>
      </c>
      <c r="M886">
        <v>7.5</v>
      </c>
      <c r="N886" s="1" t="s">
        <v>21</v>
      </c>
      <c r="O886">
        <v>55</v>
      </c>
      <c r="P886">
        <v>44</v>
      </c>
      <c r="Q886">
        <v>99</v>
      </c>
      <c r="R886">
        <v>564685.35</v>
      </c>
    </row>
    <row r="887" spans="1:18" x14ac:dyDescent="0.35">
      <c r="A887" s="1" t="s">
        <v>2666</v>
      </c>
      <c r="B887" s="1" t="s">
        <v>34</v>
      </c>
      <c r="C887" s="1" t="s">
        <v>20</v>
      </c>
      <c r="D887">
        <v>3.3</v>
      </c>
      <c r="E887">
        <v>52</v>
      </c>
      <c r="F887">
        <v>71.31</v>
      </c>
      <c r="G887">
        <v>1679</v>
      </c>
      <c r="H887">
        <v>16670</v>
      </c>
      <c r="I887">
        <v>7</v>
      </c>
      <c r="J887">
        <v>308</v>
      </c>
      <c r="K887">
        <v>116.12</v>
      </c>
      <c r="L887">
        <v>3.4</v>
      </c>
      <c r="M887">
        <v>9.1999999999999993</v>
      </c>
      <c r="N887" s="1" t="s">
        <v>27</v>
      </c>
      <c r="O887">
        <v>6</v>
      </c>
      <c r="P887">
        <v>38</v>
      </c>
      <c r="Q887">
        <v>44</v>
      </c>
      <c r="R887">
        <v>832483.92</v>
      </c>
    </row>
    <row r="888" spans="1:18" x14ac:dyDescent="0.35">
      <c r="A888" s="1" t="s">
        <v>2668</v>
      </c>
      <c r="B888" s="1" t="s">
        <v>34</v>
      </c>
      <c r="C888" s="1" t="s">
        <v>31</v>
      </c>
      <c r="D888">
        <v>3.5</v>
      </c>
      <c r="E888">
        <v>57</v>
      </c>
      <c r="F888">
        <v>35.97</v>
      </c>
      <c r="G888">
        <v>1796</v>
      </c>
      <c r="H888">
        <v>25645</v>
      </c>
      <c r="I888">
        <v>15</v>
      </c>
      <c r="J888">
        <v>341</v>
      </c>
      <c r="K888">
        <v>100.02</v>
      </c>
      <c r="L888">
        <v>8.8000000000000007</v>
      </c>
      <c r="M888">
        <v>9.9</v>
      </c>
      <c r="N888" s="1" t="s">
        <v>21</v>
      </c>
      <c r="O888">
        <v>40</v>
      </c>
      <c r="P888">
        <v>56</v>
      </c>
      <c r="Q888">
        <v>96</v>
      </c>
      <c r="R888">
        <v>481474.88</v>
      </c>
    </row>
    <row r="889" spans="1:18" x14ac:dyDescent="0.35">
      <c r="A889" s="1" t="s">
        <v>2674</v>
      </c>
      <c r="B889" s="1" t="s">
        <v>34</v>
      </c>
      <c r="C889" s="1" t="s">
        <v>31</v>
      </c>
      <c r="D889">
        <v>3.3</v>
      </c>
      <c r="E889">
        <v>67</v>
      </c>
      <c r="F889">
        <v>31.76</v>
      </c>
      <c r="G889">
        <v>1617</v>
      </c>
      <c r="H889">
        <v>17186</v>
      </c>
      <c r="I889">
        <v>17</v>
      </c>
      <c r="J889">
        <v>274</v>
      </c>
      <c r="K889">
        <v>295.83</v>
      </c>
      <c r="L889">
        <v>1.8</v>
      </c>
      <c r="M889">
        <v>2.5</v>
      </c>
      <c r="N889" s="1" t="s">
        <v>27</v>
      </c>
      <c r="O889">
        <v>13</v>
      </c>
      <c r="P889">
        <v>25</v>
      </c>
      <c r="Q889">
        <v>38</v>
      </c>
      <c r="R889">
        <v>490204.15999999997</v>
      </c>
    </row>
    <row r="890" spans="1:18" x14ac:dyDescent="0.35">
      <c r="A890" s="1" t="s">
        <v>2675</v>
      </c>
      <c r="B890" s="1" t="s">
        <v>34</v>
      </c>
      <c r="C890" s="1" t="s">
        <v>26</v>
      </c>
      <c r="D890">
        <v>4.2</v>
      </c>
      <c r="E890">
        <v>63</v>
      </c>
      <c r="F890">
        <v>54.21</v>
      </c>
      <c r="G890">
        <v>4016</v>
      </c>
      <c r="H890">
        <v>46552</v>
      </c>
      <c r="I890">
        <v>19</v>
      </c>
      <c r="J890">
        <v>971</v>
      </c>
      <c r="K890">
        <v>268.66000000000003</v>
      </c>
      <c r="L890">
        <v>1.8</v>
      </c>
      <c r="M890">
        <v>9.5</v>
      </c>
      <c r="N890" s="1" t="s">
        <v>27</v>
      </c>
      <c r="O890">
        <v>30</v>
      </c>
      <c r="P890">
        <v>47</v>
      </c>
      <c r="Q890">
        <v>77</v>
      </c>
      <c r="R890">
        <v>787053.14</v>
      </c>
    </row>
    <row r="891" spans="1:18" x14ac:dyDescent="0.35">
      <c r="A891" s="1" t="s">
        <v>2679</v>
      </c>
      <c r="B891" s="1" t="s">
        <v>34</v>
      </c>
      <c r="C891" s="1" t="s">
        <v>42</v>
      </c>
      <c r="D891">
        <v>4.3</v>
      </c>
      <c r="E891">
        <v>68</v>
      </c>
      <c r="F891">
        <v>40.29</v>
      </c>
      <c r="G891">
        <v>3908</v>
      </c>
      <c r="H891">
        <v>47769</v>
      </c>
      <c r="I891">
        <v>6</v>
      </c>
      <c r="J891">
        <v>630</v>
      </c>
      <c r="K891">
        <v>164.09</v>
      </c>
      <c r="L891">
        <v>9.6</v>
      </c>
      <c r="M891">
        <v>7.6</v>
      </c>
      <c r="N891" s="1" t="s">
        <v>21</v>
      </c>
      <c r="O891">
        <v>0</v>
      </c>
      <c r="P891">
        <v>6</v>
      </c>
      <c r="Q891">
        <v>6</v>
      </c>
      <c r="R891">
        <v>624350.87</v>
      </c>
    </row>
    <row r="892" spans="1:18" x14ac:dyDescent="0.35">
      <c r="A892" s="1" t="s">
        <v>2690</v>
      </c>
      <c r="B892" s="1" t="s">
        <v>34</v>
      </c>
      <c r="C892" s="1" t="s">
        <v>24</v>
      </c>
      <c r="D892">
        <v>3.9</v>
      </c>
      <c r="E892">
        <v>57</v>
      </c>
      <c r="F892">
        <v>29.21</v>
      </c>
      <c r="G892">
        <v>3267</v>
      </c>
      <c r="H892">
        <v>39296</v>
      </c>
      <c r="I892">
        <v>1</v>
      </c>
      <c r="J892">
        <v>719</v>
      </c>
      <c r="K892">
        <v>120.64</v>
      </c>
      <c r="L892">
        <v>3.9</v>
      </c>
      <c r="M892">
        <v>1.2</v>
      </c>
      <c r="N892" s="1" t="s">
        <v>21</v>
      </c>
      <c r="O892">
        <v>12</v>
      </c>
      <c r="P892">
        <v>15</v>
      </c>
      <c r="Q892">
        <v>27</v>
      </c>
      <c r="R892">
        <v>377270.4</v>
      </c>
    </row>
    <row r="893" spans="1:18" x14ac:dyDescent="0.35">
      <c r="A893" s="1" t="s">
        <v>2691</v>
      </c>
      <c r="B893" s="1" t="s">
        <v>34</v>
      </c>
      <c r="C893" s="1" t="s">
        <v>31</v>
      </c>
      <c r="D893">
        <v>3.8</v>
      </c>
      <c r="E893">
        <v>61</v>
      </c>
      <c r="F893">
        <v>31.17</v>
      </c>
      <c r="G893">
        <v>3355</v>
      </c>
      <c r="H893">
        <v>42140</v>
      </c>
      <c r="I893">
        <v>7</v>
      </c>
      <c r="J893">
        <v>288</v>
      </c>
      <c r="K893">
        <v>253.85</v>
      </c>
      <c r="L893">
        <v>5.4</v>
      </c>
      <c r="M893">
        <v>9.8000000000000007</v>
      </c>
      <c r="N893" s="1" t="s">
        <v>21</v>
      </c>
      <c r="O893">
        <v>45</v>
      </c>
      <c r="P893">
        <v>50</v>
      </c>
      <c r="Q893">
        <v>95</v>
      </c>
      <c r="R893">
        <v>441676.68</v>
      </c>
    </row>
    <row r="894" spans="1:18" x14ac:dyDescent="0.35">
      <c r="A894" s="1" t="s">
        <v>2692</v>
      </c>
      <c r="B894" s="1" t="s">
        <v>34</v>
      </c>
      <c r="C894" s="1" t="s">
        <v>31</v>
      </c>
      <c r="D894">
        <v>3.3</v>
      </c>
      <c r="E894">
        <v>60</v>
      </c>
      <c r="F894">
        <v>31.48</v>
      </c>
      <c r="G894">
        <v>3153</v>
      </c>
      <c r="H894">
        <v>30774</v>
      </c>
      <c r="I894">
        <v>5</v>
      </c>
      <c r="J894">
        <v>429</v>
      </c>
      <c r="K894">
        <v>118.96</v>
      </c>
      <c r="L894">
        <v>5.9</v>
      </c>
      <c r="M894">
        <v>3.3</v>
      </c>
      <c r="N894" s="1" t="s">
        <v>21</v>
      </c>
      <c r="O894">
        <v>11</v>
      </c>
      <c r="P894">
        <v>25</v>
      </c>
      <c r="Q894">
        <v>36</v>
      </c>
      <c r="R894">
        <v>431506.68</v>
      </c>
    </row>
    <row r="895" spans="1:18" x14ac:dyDescent="0.35">
      <c r="A895" s="1" t="s">
        <v>2693</v>
      </c>
      <c r="B895" s="1" t="s">
        <v>34</v>
      </c>
      <c r="C895" s="1" t="s">
        <v>26</v>
      </c>
      <c r="D895">
        <v>4.4000000000000004</v>
      </c>
      <c r="E895">
        <v>55</v>
      </c>
      <c r="F895">
        <v>54.21</v>
      </c>
      <c r="G895">
        <v>1985</v>
      </c>
      <c r="H895">
        <v>27335</v>
      </c>
      <c r="I895">
        <v>6</v>
      </c>
      <c r="J895">
        <v>506</v>
      </c>
      <c r="K895">
        <v>68.25</v>
      </c>
      <c r="L895">
        <v>6.8</v>
      </c>
      <c r="M895">
        <v>8.5</v>
      </c>
      <c r="N895" s="1" t="s">
        <v>21</v>
      </c>
      <c r="O895">
        <v>44</v>
      </c>
      <c r="P895">
        <v>21</v>
      </c>
      <c r="Q895">
        <v>65</v>
      </c>
      <c r="R895">
        <v>675489.35</v>
      </c>
    </row>
    <row r="896" spans="1:18" x14ac:dyDescent="0.35">
      <c r="A896" s="1" t="s">
        <v>2698</v>
      </c>
      <c r="B896" s="1" t="s">
        <v>34</v>
      </c>
      <c r="C896" s="1" t="s">
        <v>26</v>
      </c>
      <c r="D896">
        <v>4.7</v>
      </c>
      <c r="E896">
        <v>57</v>
      </c>
      <c r="F896">
        <v>51.87</v>
      </c>
      <c r="G896">
        <v>2695</v>
      </c>
      <c r="H896">
        <v>32386</v>
      </c>
      <c r="I896">
        <v>10</v>
      </c>
      <c r="J896">
        <v>962</v>
      </c>
      <c r="K896">
        <v>202.89</v>
      </c>
      <c r="L896">
        <v>6.8</v>
      </c>
      <c r="M896">
        <v>1</v>
      </c>
      <c r="N896" s="1" t="s">
        <v>21</v>
      </c>
      <c r="O896">
        <v>55</v>
      </c>
      <c r="P896">
        <v>32</v>
      </c>
      <c r="Q896">
        <v>87</v>
      </c>
      <c r="R896">
        <v>673491.7</v>
      </c>
    </row>
    <row r="897" spans="1:18" x14ac:dyDescent="0.35">
      <c r="A897" s="1" t="s">
        <v>2699</v>
      </c>
      <c r="B897" s="1" t="s">
        <v>34</v>
      </c>
      <c r="C897" s="1" t="s">
        <v>31</v>
      </c>
      <c r="D897">
        <v>3.9</v>
      </c>
      <c r="E897">
        <v>55</v>
      </c>
      <c r="F897">
        <v>39.549999999999997</v>
      </c>
      <c r="G897">
        <v>1358</v>
      </c>
      <c r="H897">
        <v>13254</v>
      </c>
      <c r="I897">
        <v>3</v>
      </c>
      <c r="J897">
        <v>263</v>
      </c>
      <c r="K897">
        <v>115.67</v>
      </c>
      <c r="L897">
        <v>4.9000000000000004</v>
      </c>
      <c r="M897">
        <v>7.5</v>
      </c>
      <c r="N897" s="1" t="s">
        <v>27</v>
      </c>
      <c r="O897">
        <v>35</v>
      </c>
      <c r="P897">
        <v>29</v>
      </c>
      <c r="Q897">
        <v>64</v>
      </c>
      <c r="R897">
        <v>491336.65</v>
      </c>
    </row>
    <row r="898" spans="1:18" x14ac:dyDescent="0.35">
      <c r="A898" s="1" t="s">
        <v>2701</v>
      </c>
      <c r="B898" s="1" t="s">
        <v>34</v>
      </c>
      <c r="C898" s="1" t="s">
        <v>42</v>
      </c>
      <c r="D898">
        <v>3.3</v>
      </c>
      <c r="E898">
        <v>68</v>
      </c>
      <c r="F898">
        <v>39.1</v>
      </c>
      <c r="G898">
        <v>3150</v>
      </c>
      <c r="H898">
        <v>36471</v>
      </c>
      <c r="I898">
        <v>1</v>
      </c>
      <c r="J898">
        <v>408</v>
      </c>
      <c r="K898">
        <v>170.86</v>
      </c>
      <c r="L898">
        <v>1.1000000000000001</v>
      </c>
      <c r="M898">
        <v>8.8000000000000007</v>
      </c>
      <c r="N898" s="1" t="s">
        <v>27</v>
      </c>
      <c r="O898">
        <v>20</v>
      </c>
      <c r="P898">
        <v>53</v>
      </c>
      <c r="Q898">
        <v>73</v>
      </c>
      <c r="R898">
        <v>598446.05000000005</v>
      </c>
    </row>
    <row r="899" spans="1:18" x14ac:dyDescent="0.35">
      <c r="A899" s="1" t="s">
        <v>2709</v>
      </c>
      <c r="B899" s="1" t="s">
        <v>34</v>
      </c>
      <c r="C899" s="1" t="s">
        <v>24</v>
      </c>
      <c r="D899">
        <v>4.0999999999999996</v>
      </c>
      <c r="E899">
        <v>53</v>
      </c>
      <c r="F899">
        <v>31.05</v>
      </c>
      <c r="G899">
        <v>2048</v>
      </c>
      <c r="H899">
        <v>25975</v>
      </c>
      <c r="I899">
        <v>8</v>
      </c>
      <c r="J899">
        <v>813</v>
      </c>
      <c r="K899">
        <v>278.08999999999997</v>
      </c>
      <c r="L899">
        <v>5.9</v>
      </c>
      <c r="M899">
        <v>9.1999999999999993</v>
      </c>
      <c r="N899" s="1" t="s">
        <v>21</v>
      </c>
      <c r="O899">
        <v>30</v>
      </c>
      <c r="P899">
        <v>37</v>
      </c>
      <c r="Q899">
        <v>67</v>
      </c>
      <c r="R899">
        <v>384024.45</v>
      </c>
    </row>
    <row r="900" spans="1:18" x14ac:dyDescent="0.35">
      <c r="A900" s="1" t="s">
        <v>2712</v>
      </c>
      <c r="B900" s="1" t="s">
        <v>34</v>
      </c>
      <c r="C900" s="1" t="s">
        <v>26</v>
      </c>
      <c r="D900">
        <v>4.2</v>
      </c>
      <c r="E900">
        <v>65</v>
      </c>
      <c r="F900">
        <v>55.1</v>
      </c>
      <c r="G900">
        <v>2510</v>
      </c>
      <c r="H900">
        <v>27503</v>
      </c>
      <c r="I900">
        <v>17</v>
      </c>
      <c r="J900">
        <v>799</v>
      </c>
      <c r="K900">
        <v>123.4</v>
      </c>
      <c r="L900">
        <v>7.4</v>
      </c>
      <c r="M900">
        <v>5.0999999999999996</v>
      </c>
      <c r="N900" s="1" t="s">
        <v>27</v>
      </c>
      <c r="O900">
        <v>22</v>
      </c>
      <c r="P900">
        <v>64</v>
      </c>
      <c r="Q900">
        <v>86</v>
      </c>
      <c r="R900">
        <v>819075.25</v>
      </c>
    </row>
    <row r="901" spans="1:18" x14ac:dyDescent="0.35">
      <c r="A901" s="1" t="s">
        <v>2713</v>
      </c>
      <c r="B901" s="1" t="s">
        <v>34</v>
      </c>
      <c r="C901" s="1" t="s">
        <v>24</v>
      </c>
      <c r="D901">
        <v>5</v>
      </c>
      <c r="E901">
        <v>63</v>
      </c>
      <c r="F901">
        <v>33.64</v>
      </c>
      <c r="G901">
        <v>1567</v>
      </c>
      <c r="H901">
        <v>17082</v>
      </c>
      <c r="I901">
        <v>12</v>
      </c>
      <c r="J901">
        <v>567</v>
      </c>
      <c r="K901">
        <v>214.91</v>
      </c>
      <c r="L901">
        <v>6.8</v>
      </c>
      <c r="M901">
        <v>5.0999999999999996</v>
      </c>
      <c r="N901" s="1" t="s">
        <v>27</v>
      </c>
      <c r="O901">
        <v>3</v>
      </c>
      <c r="P901">
        <v>19</v>
      </c>
      <c r="Q901">
        <v>22</v>
      </c>
      <c r="R901">
        <v>487159.76</v>
      </c>
    </row>
    <row r="902" spans="1:18" x14ac:dyDescent="0.35">
      <c r="A902" s="1" t="s">
        <v>2714</v>
      </c>
      <c r="B902" s="1" t="s">
        <v>34</v>
      </c>
      <c r="C902" s="1" t="s">
        <v>20</v>
      </c>
      <c r="D902">
        <v>3.2</v>
      </c>
      <c r="E902">
        <v>58</v>
      </c>
      <c r="F902">
        <v>67.42</v>
      </c>
      <c r="G902">
        <v>1627</v>
      </c>
      <c r="H902">
        <v>15041</v>
      </c>
      <c r="I902">
        <v>18</v>
      </c>
      <c r="J902">
        <v>836</v>
      </c>
      <c r="K902">
        <v>196.08</v>
      </c>
      <c r="L902">
        <v>9.3000000000000007</v>
      </c>
      <c r="M902">
        <v>5.2</v>
      </c>
      <c r="N902" s="1" t="s">
        <v>27</v>
      </c>
      <c r="O902">
        <v>36</v>
      </c>
      <c r="P902">
        <v>28</v>
      </c>
      <c r="Q902">
        <v>64</v>
      </c>
      <c r="R902">
        <v>890798.27</v>
      </c>
    </row>
    <row r="903" spans="1:18" x14ac:dyDescent="0.35">
      <c r="A903" s="1" t="s">
        <v>2718</v>
      </c>
      <c r="B903" s="1" t="s">
        <v>34</v>
      </c>
      <c r="C903" s="1" t="s">
        <v>37</v>
      </c>
      <c r="D903">
        <v>4.8</v>
      </c>
      <c r="E903">
        <v>59</v>
      </c>
      <c r="F903">
        <v>64.709999999999994</v>
      </c>
      <c r="G903">
        <v>3211</v>
      </c>
      <c r="H903">
        <v>32754</v>
      </c>
      <c r="I903">
        <v>15</v>
      </c>
      <c r="J903">
        <v>625</v>
      </c>
      <c r="K903">
        <v>124.41</v>
      </c>
      <c r="L903">
        <v>5.6</v>
      </c>
      <c r="M903">
        <v>8.3000000000000007</v>
      </c>
      <c r="N903" s="1" t="s">
        <v>21</v>
      </c>
      <c r="O903">
        <v>4</v>
      </c>
      <c r="P903">
        <v>15</v>
      </c>
      <c r="Q903">
        <v>19</v>
      </c>
      <c r="R903">
        <v>867001.6</v>
      </c>
    </row>
    <row r="904" spans="1:18" x14ac:dyDescent="0.35">
      <c r="A904" s="1" t="s">
        <v>2720</v>
      </c>
      <c r="B904" s="1" t="s">
        <v>34</v>
      </c>
      <c r="C904" s="1" t="s">
        <v>37</v>
      </c>
      <c r="D904">
        <v>3.8</v>
      </c>
      <c r="E904">
        <v>56</v>
      </c>
      <c r="F904">
        <v>64.349999999999994</v>
      </c>
      <c r="G904">
        <v>2510</v>
      </c>
      <c r="H904">
        <v>28492</v>
      </c>
      <c r="I904">
        <v>11</v>
      </c>
      <c r="J904">
        <v>716</v>
      </c>
      <c r="K904">
        <v>113.72</v>
      </c>
      <c r="L904">
        <v>2.6</v>
      </c>
      <c r="M904">
        <v>1.1000000000000001</v>
      </c>
      <c r="N904" s="1" t="s">
        <v>27</v>
      </c>
      <c r="O904">
        <v>36</v>
      </c>
      <c r="P904">
        <v>54</v>
      </c>
      <c r="Q904">
        <v>90</v>
      </c>
      <c r="R904">
        <v>814451.5</v>
      </c>
    </row>
    <row r="905" spans="1:18" x14ac:dyDescent="0.35">
      <c r="A905" s="1" t="s">
        <v>2742</v>
      </c>
      <c r="B905" s="1" t="s">
        <v>34</v>
      </c>
      <c r="C905" s="1" t="s">
        <v>37</v>
      </c>
      <c r="D905">
        <v>3.9</v>
      </c>
      <c r="E905">
        <v>58</v>
      </c>
      <c r="F905">
        <v>62.28</v>
      </c>
      <c r="G905">
        <v>1416</v>
      </c>
      <c r="H905">
        <v>22000</v>
      </c>
      <c r="I905">
        <v>1</v>
      </c>
      <c r="J905">
        <v>599</v>
      </c>
      <c r="K905">
        <v>77.23</v>
      </c>
      <c r="L905">
        <v>2</v>
      </c>
      <c r="M905">
        <v>1.5</v>
      </c>
      <c r="N905" s="1" t="s">
        <v>27</v>
      </c>
      <c r="O905">
        <v>29</v>
      </c>
      <c r="P905">
        <v>0</v>
      </c>
      <c r="Q905">
        <v>29</v>
      </c>
      <c r="R905">
        <v>800058.68</v>
      </c>
    </row>
    <row r="906" spans="1:18" x14ac:dyDescent="0.35">
      <c r="A906" s="1" t="s">
        <v>2744</v>
      </c>
      <c r="B906" s="1" t="s">
        <v>34</v>
      </c>
      <c r="C906" s="1" t="s">
        <v>26</v>
      </c>
      <c r="D906">
        <v>3.2</v>
      </c>
      <c r="E906">
        <v>61</v>
      </c>
      <c r="F906">
        <v>50.5</v>
      </c>
      <c r="G906">
        <v>3164</v>
      </c>
      <c r="H906">
        <v>38686</v>
      </c>
      <c r="I906">
        <v>6</v>
      </c>
      <c r="J906">
        <v>827</v>
      </c>
      <c r="K906">
        <v>104.81</v>
      </c>
      <c r="L906">
        <v>7.2</v>
      </c>
      <c r="M906">
        <v>7.7</v>
      </c>
      <c r="N906" s="1" t="s">
        <v>27</v>
      </c>
      <c r="O906">
        <v>17</v>
      </c>
      <c r="P906">
        <v>20</v>
      </c>
      <c r="Q906">
        <v>37</v>
      </c>
      <c r="R906">
        <v>698282.3</v>
      </c>
    </row>
    <row r="907" spans="1:18" x14ac:dyDescent="0.35">
      <c r="A907" s="1" t="s">
        <v>2752</v>
      </c>
      <c r="B907" s="1" t="s">
        <v>34</v>
      </c>
      <c r="C907" s="1" t="s">
        <v>20</v>
      </c>
      <c r="D907">
        <v>4.7</v>
      </c>
      <c r="E907">
        <v>52</v>
      </c>
      <c r="F907">
        <v>70.95</v>
      </c>
      <c r="G907">
        <v>3200</v>
      </c>
      <c r="H907">
        <v>38156</v>
      </c>
      <c r="I907">
        <v>13</v>
      </c>
      <c r="J907">
        <v>934</v>
      </c>
      <c r="K907">
        <v>245.07</v>
      </c>
      <c r="L907">
        <v>5.3</v>
      </c>
      <c r="M907">
        <v>8.1</v>
      </c>
      <c r="N907" s="1" t="s">
        <v>21</v>
      </c>
      <c r="O907">
        <v>44</v>
      </c>
      <c r="P907">
        <v>36</v>
      </c>
      <c r="Q907">
        <v>80</v>
      </c>
      <c r="R907">
        <v>841930.4</v>
      </c>
    </row>
    <row r="908" spans="1:18" x14ac:dyDescent="0.35">
      <c r="A908" s="1" t="s">
        <v>2755</v>
      </c>
      <c r="B908" s="1" t="s">
        <v>34</v>
      </c>
      <c r="C908" s="1" t="s">
        <v>31</v>
      </c>
      <c r="D908">
        <v>4.0999999999999996</v>
      </c>
      <c r="E908">
        <v>68</v>
      </c>
      <c r="F908">
        <v>40.92</v>
      </c>
      <c r="G908">
        <v>3619</v>
      </c>
      <c r="H908">
        <v>38624</v>
      </c>
      <c r="I908">
        <v>3</v>
      </c>
      <c r="J908">
        <v>706</v>
      </c>
      <c r="K908">
        <v>208.2</v>
      </c>
      <c r="L908">
        <v>5.5</v>
      </c>
      <c r="M908">
        <v>4.3</v>
      </c>
      <c r="N908" s="1" t="s">
        <v>27</v>
      </c>
      <c r="O908">
        <v>58</v>
      </c>
      <c r="P908">
        <v>36</v>
      </c>
      <c r="Q908">
        <v>94</v>
      </c>
      <c r="R908">
        <v>629898.81999999995</v>
      </c>
    </row>
    <row r="909" spans="1:18" x14ac:dyDescent="0.35">
      <c r="A909" s="1" t="s">
        <v>2756</v>
      </c>
      <c r="B909" s="1" t="s">
        <v>34</v>
      </c>
      <c r="C909" s="1" t="s">
        <v>37</v>
      </c>
      <c r="D909">
        <v>4.4000000000000004</v>
      </c>
      <c r="E909">
        <v>63</v>
      </c>
      <c r="F909">
        <v>65.61</v>
      </c>
      <c r="G909">
        <v>3066</v>
      </c>
      <c r="H909">
        <v>30771</v>
      </c>
      <c r="I909">
        <v>6</v>
      </c>
      <c r="J909">
        <v>560</v>
      </c>
      <c r="K909">
        <v>102.36</v>
      </c>
      <c r="L909">
        <v>6.6</v>
      </c>
      <c r="M909">
        <v>3.1</v>
      </c>
      <c r="N909" s="1" t="s">
        <v>21</v>
      </c>
      <c r="O909">
        <v>0</v>
      </c>
      <c r="P909">
        <v>9</v>
      </c>
      <c r="Q909">
        <v>9</v>
      </c>
      <c r="R909">
        <v>923919.21</v>
      </c>
    </row>
    <row r="910" spans="1:18" x14ac:dyDescent="0.35">
      <c r="A910" s="1" t="s">
        <v>2757</v>
      </c>
      <c r="B910" s="1" t="s">
        <v>34</v>
      </c>
      <c r="C910" s="1" t="s">
        <v>42</v>
      </c>
      <c r="D910">
        <v>4.2</v>
      </c>
      <c r="E910">
        <v>66</v>
      </c>
      <c r="F910">
        <v>44.12</v>
      </c>
      <c r="G910">
        <v>2627</v>
      </c>
      <c r="H910">
        <v>34574</v>
      </c>
      <c r="I910">
        <v>9</v>
      </c>
      <c r="J910">
        <v>609</v>
      </c>
      <c r="K910">
        <v>172.19</v>
      </c>
      <c r="L910">
        <v>5</v>
      </c>
      <c r="M910">
        <v>9.6999999999999993</v>
      </c>
      <c r="N910" s="1" t="s">
        <v>21</v>
      </c>
      <c r="O910">
        <v>31</v>
      </c>
      <c r="P910">
        <v>31</v>
      </c>
      <c r="Q910">
        <v>62</v>
      </c>
      <c r="R910">
        <v>663683.12</v>
      </c>
    </row>
    <row r="911" spans="1:18" x14ac:dyDescent="0.35">
      <c r="A911" s="1" t="s">
        <v>2758</v>
      </c>
      <c r="B911" s="1" t="s">
        <v>34</v>
      </c>
      <c r="C911" s="1" t="s">
        <v>37</v>
      </c>
      <c r="D911">
        <v>3.2</v>
      </c>
      <c r="E911">
        <v>61</v>
      </c>
      <c r="F911">
        <v>57.93</v>
      </c>
      <c r="G911">
        <v>2961</v>
      </c>
      <c r="H911">
        <v>33520</v>
      </c>
      <c r="I911">
        <v>14</v>
      </c>
      <c r="J911">
        <v>113</v>
      </c>
      <c r="K911">
        <v>97.56</v>
      </c>
      <c r="L911">
        <v>3.9</v>
      </c>
      <c r="M911">
        <v>8.1</v>
      </c>
      <c r="N911" s="1" t="s">
        <v>21</v>
      </c>
      <c r="O911">
        <v>13</v>
      </c>
      <c r="P911">
        <v>29</v>
      </c>
      <c r="Q911">
        <v>42</v>
      </c>
      <c r="R911">
        <v>802663.43</v>
      </c>
    </row>
    <row r="912" spans="1:18" x14ac:dyDescent="0.35">
      <c r="A912" s="1" t="s">
        <v>2764</v>
      </c>
      <c r="B912" s="1" t="s">
        <v>34</v>
      </c>
      <c r="C912" s="1" t="s">
        <v>20</v>
      </c>
      <c r="D912">
        <v>4.7</v>
      </c>
      <c r="E912">
        <v>55</v>
      </c>
      <c r="F912">
        <v>66.959999999999994</v>
      </c>
      <c r="G912">
        <v>4598</v>
      </c>
      <c r="H912">
        <v>54023</v>
      </c>
      <c r="I912">
        <v>11</v>
      </c>
      <c r="J912">
        <v>691</v>
      </c>
      <c r="K912">
        <v>149.93</v>
      </c>
      <c r="L912">
        <v>2.7</v>
      </c>
      <c r="M912">
        <v>3.5</v>
      </c>
      <c r="N912" s="1" t="s">
        <v>21</v>
      </c>
      <c r="O912">
        <v>32</v>
      </c>
      <c r="P912">
        <v>12</v>
      </c>
      <c r="Q912">
        <v>44</v>
      </c>
      <c r="R912">
        <v>834559.59</v>
      </c>
    </row>
    <row r="913" spans="1:18" x14ac:dyDescent="0.35">
      <c r="A913" s="1" t="s">
        <v>2766</v>
      </c>
      <c r="B913" s="1" t="s">
        <v>34</v>
      </c>
      <c r="C913" s="1" t="s">
        <v>31</v>
      </c>
      <c r="D913">
        <v>3.8</v>
      </c>
      <c r="E913">
        <v>66</v>
      </c>
      <c r="F913">
        <v>38.549999999999997</v>
      </c>
      <c r="G913">
        <v>3048</v>
      </c>
      <c r="H913">
        <v>36490</v>
      </c>
      <c r="I913">
        <v>8</v>
      </c>
      <c r="J913">
        <v>901</v>
      </c>
      <c r="K913">
        <v>280.39999999999998</v>
      </c>
      <c r="L913">
        <v>7.2</v>
      </c>
      <c r="M913">
        <v>2.6</v>
      </c>
      <c r="N913" s="1" t="s">
        <v>27</v>
      </c>
      <c r="O913">
        <v>15</v>
      </c>
      <c r="P913">
        <v>12</v>
      </c>
      <c r="Q913">
        <v>27</v>
      </c>
      <c r="R913">
        <v>579341.05000000005</v>
      </c>
    </row>
    <row r="914" spans="1:18" x14ac:dyDescent="0.35">
      <c r="A914" s="1" t="s">
        <v>2769</v>
      </c>
      <c r="B914" s="1" t="s">
        <v>34</v>
      </c>
      <c r="C914" s="1" t="s">
        <v>31</v>
      </c>
      <c r="D914">
        <v>4.7</v>
      </c>
      <c r="E914">
        <v>70</v>
      </c>
      <c r="F914">
        <v>32.42</v>
      </c>
      <c r="G914">
        <v>1616</v>
      </c>
      <c r="H914">
        <v>23517</v>
      </c>
      <c r="I914">
        <v>7</v>
      </c>
      <c r="J914">
        <v>784</v>
      </c>
      <c r="K914">
        <v>286.35000000000002</v>
      </c>
      <c r="L914">
        <v>9.9</v>
      </c>
      <c r="M914">
        <v>9.5</v>
      </c>
      <c r="N914" s="1" t="s">
        <v>21</v>
      </c>
      <c r="O914">
        <v>8</v>
      </c>
      <c r="P914">
        <v>7</v>
      </c>
      <c r="Q914">
        <v>15</v>
      </c>
      <c r="R914">
        <v>519352.75</v>
      </c>
    </row>
    <row r="915" spans="1:18" x14ac:dyDescent="0.35">
      <c r="A915" s="1" t="s">
        <v>2770</v>
      </c>
      <c r="B915" s="1" t="s">
        <v>34</v>
      </c>
      <c r="C915" s="1" t="s">
        <v>31</v>
      </c>
      <c r="D915">
        <v>3.5</v>
      </c>
      <c r="E915">
        <v>54</v>
      </c>
      <c r="F915">
        <v>38.020000000000003</v>
      </c>
      <c r="G915">
        <v>2802</v>
      </c>
      <c r="H915">
        <v>34253</v>
      </c>
      <c r="I915">
        <v>6</v>
      </c>
      <c r="J915">
        <v>65</v>
      </c>
      <c r="K915">
        <v>126.67</v>
      </c>
      <c r="L915">
        <v>3.2</v>
      </c>
      <c r="M915">
        <v>4.3</v>
      </c>
      <c r="N915" s="1" t="s">
        <v>27</v>
      </c>
      <c r="O915">
        <v>30</v>
      </c>
      <c r="P915">
        <v>4</v>
      </c>
      <c r="Q915">
        <v>34</v>
      </c>
      <c r="R915">
        <v>466712.85</v>
      </c>
    </row>
    <row r="916" spans="1:18" x14ac:dyDescent="0.35">
      <c r="A916" s="1" t="s">
        <v>2774</v>
      </c>
      <c r="B916" s="1" t="s">
        <v>34</v>
      </c>
      <c r="C916" s="1" t="s">
        <v>20</v>
      </c>
      <c r="D916">
        <v>4.8</v>
      </c>
      <c r="E916">
        <v>54</v>
      </c>
      <c r="F916">
        <v>72.760000000000005</v>
      </c>
      <c r="G916">
        <v>3192</v>
      </c>
      <c r="H916">
        <v>35275</v>
      </c>
      <c r="I916">
        <v>13</v>
      </c>
      <c r="J916">
        <v>163</v>
      </c>
      <c r="K916">
        <v>162.83000000000001</v>
      </c>
      <c r="L916">
        <v>1.7</v>
      </c>
      <c r="M916">
        <v>2.5</v>
      </c>
      <c r="N916" s="1" t="s">
        <v>27</v>
      </c>
      <c r="O916">
        <v>42</v>
      </c>
      <c r="P916">
        <v>5</v>
      </c>
      <c r="Q916">
        <v>47</v>
      </c>
      <c r="R916">
        <v>885857.23</v>
      </c>
    </row>
    <row r="917" spans="1:18" x14ac:dyDescent="0.35">
      <c r="A917" s="1" t="s">
        <v>2776</v>
      </c>
      <c r="B917" s="1" t="s">
        <v>34</v>
      </c>
      <c r="C917" s="1" t="s">
        <v>20</v>
      </c>
      <c r="D917">
        <v>4.5</v>
      </c>
      <c r="E917">
        <v>51</v>
      </c>
      <c r="F917">
        <v>65.48</v>
      </c>
      <c r="G917">
        <v>4383</v>
      </c>
      <c r="H917">
        <v>52762</v>
      </c>
      <c r="I917">
        <v>12</v>
      </c>
      <c r="J917">
        <v>587</v>
      </c>
      <c r="K917">
        <v>231.33</v>
      </c>
      <c r="L917">
        <v>5.2</v>
      </c>
      <c r="M917">
        <v>1.8</v>
      </c>
      <c r="N917" s="1" t="s">
        <v>21</v>
      </c>
      <c r="O917">
        <v>6</v>
      </c>
      <c r="P917">
        <v>50</v>
      </c>
      <c r="Q917">
        <v>56</v>
      </c>
      <c r="R917">
        <v>760899.6</v>
      </c>
    </row>
    <row r="918" spans="1:18" x14ac:dyDescent="0.35">
      <c r="A918" s="1" t="s">
        <v>2778</v>
      </c>
      <c r="B918" s="1" t="s">
        <v>34</v>
      </c>
      <c r="C918" s="1" t="s">
        <v>31</v>
      </c>
      <c r="D918">
        <v>4.5</v>
      </c>
      <c r="E918">
        <v>69</v>
      </c>
      <c r="F918">
        <v>31.36</v>
      </c>
      <c r="G918">
        <v>3667</v>
      </c>
      <c r="H918">
        <v>43977</v>
      </c>
      <c r="I918">
        <v>3</v>
      </c>
      <c r="J918">
        <v>935</v>
      </c>
      <c r="K918">
        <v>166.2</v>
      </c>
      <c r="L918">
        <v>3.6</v>
      </c>
      <c r="M918">
        <v>5.2</v>
      </c>
      <c r="N918" s="1" t="s">
        <v>21</v>
      </c>
      <c r="O918">
        <v>7</v>
      </c>
      <c r="P918">
        <v>42</v>
      </c>
      <c r="Q918">
        <v>49</v>
      </c>
      <c r="R918">
        <v>492386.95</v>
      </c>
    </row>
    <row r="919" spans="1:18" x14ac:dyDescent="0.35">
      <c r="A919" s="1" t="s">
        <v>2779</v>
      </c>
      <c r="B919" s="1" t="s">
        <v>34</v>
      </c>
      <c r="C919" s="1" t="s">
        <v>20</v>
      </c>
      <c r="D919">
        <v>4.9000000000000004</v>
      </c>
      <c r="E919">
        <v>61</v>
      </c>
      <c r="F919">
        <v>69.739999999999995</v>
      </c>
      <c r="G919">
        <v>1513</v>
      </c>
      <c r="H919">
        <v>22582</v>
      </c>
      <c r="I919">
        <v>11</v>
      </c>
      <c r="J919">
        <v>87</v>
      </c>
      <c r="K919">
        <v>236.58</v>
      </c>
      <c r="L919">
        <v>4.8</v>
      </c>
      <c r="M919">
        <v>3.1</v>
      </c>
      <c r="N919" s="1" t="s">
        <v>27</v>
      </c>
      <c r="O919">
        <v>51</v>
      </c>
      <c r="P919">
        <v>41</v>
      </c>
      <c r="Q919">
        <v>92</v>
      </c>
      <c r="R919">
        <v>956595.34</v>
      </c>
    </row>
    <row r="920" spans="1:18" x14ac:dyDescent="0.35">
      <c r="A920" s="1" t="s">
        <v>2782</v>
      </c>
      <c r="B920" s="1" t="s">
        <v>34</v>
      </c>
      <c r="C920" s="1" t="s">
        <v>37</v>
      </c>
      <c r="D920">
        <v>3.1</v>
      </c>
      <c r="E920">
        <v>53</v>
      </c>
      <c r="F920">
        <v>60.21</v>
      </c>
      <c r="G920">
        <v>1871</v>
      </c>
      <c r="H920">
        <v>22832</v>
      </c>
      <c r="I920">
        <v>17</v>
      </c>
      <c r="J920">
        <v>942</v>
      </c>
      <c r="K920">
        <v>79.52</v>
      </c>
      <c r="L920">
        <v>9.1999999999999993</v>
      </c>
      <c r="M920">
        <v>2.4</v>
      </c>
      <c r="N920" s="1" t="s">
        <v>27</v>
      </c>
      <c r="O920">
        <v>7</v>
      </c>
      <c r="P920">
        <v>40</v>
      </c>
      <c r="Q920">
        <v>47</v>
      </c>
      <c r="R920">
        <v>730319.44</v>
      </c>
    </row>
    <row r="921" spans="1:18" x14ac:dyDescent="0.35">
      <c r="A921" s="1" t="s">
        <v>2783</v>
      </c>
      <c r="B921" s="1" t="s">
        <v>34</v>
      </c>
      <c r="C921" s="1" t="s">
        <v>26</v>
      </c>
      <c r="D921">
        <v>3.5</v>
      </c>
      <c r="E921">
        <v>63</v>
      </c>
      <c r="F921">
        <v>50.33</v>
      </c>
      <c r="G921">
        <v>3065</v>
      </c>
      <c r="H921">
        <v>33541</v>
      </c>
      <c r="I921">
        <v>9</v>
      </c>
      <c r="J921">
        <v>101</v>
      </c>
      <c r="K921">
        <v>222.94</v>
      </c>
      <c r="L921">
        <v>4</v>
      </c>
      <c r="M921">
        <v>2.5</v>
      </c>
      <c r="N921" s="1" t="s">
        <v>21</v>
      </c>
      <c r="O921">
        <v>45</v>
      </c>
      <c r="P921">
        <v>42</v>
      </c>
      <c r="Q921">
        <v>87</v>
      </c>
      <c r="R921">
        <v>717508.27</v>
      </c>
    </row>
    <row r="922" spans="1:18" x14ac:dyDescent="0.35">
      <c r="A922" s="1" t="s">
        <v>2787</v>
      </c>
      <c r="B922" s="1" t="s">
        <v>34</v>
      </c>
      <c r="C922" s="1" t="s">
        <v>31</v>
      </c>
      <c r="D922">
        <v>3.1</v>
      </c>
      <c r="E922">
        <v>57</v>
      </c>
      <c r="F922">
        <v>38.33</v>
      </c>
      <c r="G922">
        <v>2857</v>
      </c>
      <c r="H922">
        <v>33347</v>
      </c>
      <c r="I922">
        <v>6</v>
      </c>
      <c r="J922">
        <v>986</v>
      </c>
      <c r="K922">
        <v>108.55</v>
      </c>
      <c r="L922">
        <v>2.9</v>
      </c>
      <c r="M922">
        <v>3.4</v>
      </c>
      <c r="N922" s="1" t="s">
        <v>21</v>
      </c>
      <c r="O922">
        <v>3</v>
      </c>
      <c r="P922">
        <v>40</v>
      </c>
      <c r="Q922">
        <v>43</v>
      </c>
      <c r="R922">
        <v>497196.43</v>
      </c>
    </row>
    <row r="923" spans="1:18" x14ac:dyDescent="0.35">
      <c r="A923" s="1" t="s">
        <v>2789</v>
      </c>
      <c r="B923" s="1" t="s">
        <v>34</v>
      </c>
      <c r="C923" s="1" t="s">
        <v>20</v>
      </c>
      <c r="D923">
        <v>4.7</v>
      </c>
      <c r="E923">
        <v>68</v>
      </c>
      <c r="F923">
        <v>65.16</v>
      </c>
      <c r="G923">
        <v>1512</v>
      </c>
      <c r="H923">
        <v>21537</v>
      </c>
      <c r="I923">
        <v>11</v>
      </c>
      <c r="J923">
        <v>110</v>
      </c>
      <c r="K923">
        <v>121.83</v>
      </c>
      <c r="L923">
        <v>1.5</v>
      </c>
      <c r="M923">
        <v>1.4</v>
      </c>
      <c r="N923" s="1" t="s">
        <v>27</v>
      </c>
      <c r="O923">
        <v>60</v>
      </c>
      <c r="P923">
        <v>48</v>
      </c>
      <c r="Q923">
        <v>108</v>
      </c>
      <c r="R923">
        <v>993414.85</v>
      </c>
    </row>
    <row r="924" spans="1:18" x14ac:dyDescent="0.35">
      <c r="A924" s="1" t="s">
        <v>2792</v>
      </c>
      <c r="B924" s="1" t="s">
        <v>34</v>
      </c>
      <c r="C924" s="1" t="s">
        <v>24</v>
      </c>
      <c r="D924">
        <v>4.8</v>
      </c>
      <c r="E924">
        <v>70</v>
      </c>
      <c r="F924">
        <v>28.87</v>
      </c>
      <c r="G924">
        <v>3040</v>
      </c>
      <c r="H924">
        <v>37383</v>
      </c>
      <c r="I924">
        <v>18</v>
      </c>
      <c r="J924">
        <v>898</v>
      </c>
      <c r="K924">
        <v>103.62</v>
      </c>
      <c r="L924">
        <v>1</v>
      </c>
      <c r="M924">
        <v>2.2000000000000002</v>
      </c>
      <c r="N924" s="1" t="s">
        <v>27</v>
      </c>
      <c r="O924">
        <v>5</v>
      </c>
      <c r="P924">
        <v>2</v>
      </c>
      <c r="Q924">
        <v>7</v>
      </c>
      <c r="R924">
        <v>470604.34</v>
      </c>
    </row>
    <row r="925" spans="1:18" x14ac:dyDescent="0.35">
      <c r="A925" s="1" t="s">
        <v>2797</v>
      </c>
      <c r="B925" s="1" t="s">
        <v>34</v>
      </c>
      <c r="C925" s="1" t="s">
        <v>37</v>
      </c>
      <c r="D925">
        <v>4.4000000000000004</v>
      </c>
      <c r="E925">
        <v>66</v>
      </c>
      <c r="F925">
        <v>61.19</v>
      </c>
      <c r="G925">
        <v>2695</v>
      </c>
      <c r="H925">
        <v>27348</v>
      </c>
      <c r="I925">
        <v>2</v>
      </c>
      <c r="J925">
        <v>674</v>
      </c>
      <c r="K925">
        <v>286.36</v>
      </c>
      <c r="L925">
        <v>8.4</v>
      </c>
      <c r="M925">
        <v>6</v>
      </c>
      <c r="N925" s="1" t="s">
        <v>27</v>
      </c>
      <c r="O925">
        <v>22</v>
      </c>
      <c r="P925">
        <v>53</v>
      </c>
      <c r="Q925">
        <v>75</v>
      </c>
      <c r="R925">
        <v>904987.41</v>
      </c>
    </row>
    <row r="926" spans="1:18" x14ac:dyDescent="0.35">
      <c r="A926" s="1" t="s">
        <v>2798</v>
      </c>
      <c r="B926" s="1" t="s">
        <v>34</v>
      </c>
      <c r="C926" s="1" t="s">
        <v>24</v>
      </c>
      <c r="D926">
        <v>4.5</v>
      </c>
      <c r="E926">
        <v>65</v>
      </c>
      <c r="F926">
        <v>29.05</v>
      </c>
      <c r="G926">
        <v>3017</v>
      </c>
      <c r="H926">
        <v>33972</v>
      </c>
      <c r="I926">
        <v>2</v>
      </c>
      <c r="J926">
        <v>76</v>
      </c>
      <c r="K926">
        <v>150.44</v>
      </c>
      <c r="L926">
        <v>2.9</v>
      </c>
      <c r="M926">
        <v>6.7</v>
      </c>
      <c r="N926" s="1" t="s">
        <v>21</v>
      </c>
      <c r="O926">
        <v>38</v>
      </c>
      <c r="P926">
        <v>0</v>
      </c>
      <c r="Q926">
        <v>38</v>
      </c>
      <c r="R926">
        <v>427806.75</v>
      </c>
    </row>
    <row r="927" spans="1:18" x14ac:dyDescent="0.35">
      <c r="A927" s="1" t="s">
        <v>2800</v>
      </c>
      <c r="B927" s="1" t="s">
        <v>34</v>
      </c>
      <c r="C927" s="1" t="s">
        <v>24</v>
      </c>
      <c r="D927">
        <v>4.7</v>
      </c>
      <c r="E927">
        <v>65</v>
      </c>
      <c r="F927">
        <v>31.83</v>
      </c>
      <c r="G927">
        <v>3450</v>
      </c>
      <c r="H927">
        <v>36724</v>
      </c>
      <c r="I927">
        <v>14</v>
      </c>
      <c r="J927">
        <v>775</v>
      </c>
      <c r="K927">
        <v>66.930000000000007</v>
      </c>
      <c r="L927">
        <v>8.1999999999999993</v>
      </c>
      <c r="M927">
        <v>7.6</v>
      </c>
      <c r="N927" s="1" t="s">
        <v>27</v>
      </c>
      <c r="O927">
        <v>49</v>
      </c>
      <c r="P927">
        <v>46</v>
      </c>
      <c r="Q927">
        <v>95</v>
      </c>
      <c r="R927">
        <v>486585.1</v>
      </c>
    </row>
    <row r="928" spans="1:18" x14ac:dyDescent="0.35">
      <c r="A928" s="1" t="s">
        <v>2801</v>
      </c>
      <c r="B928" s="1" t="s">
        <v>34</v>
      </c>
      <c r="C928" s="1" t="s">
        <v>26</v>
      </c>
      <c r="D928">
        <v>3.3</v>
      </c>
      <c r="E928">
        <v>58</v>
      </c>
      <c r="F928">
        <v>54.83</v>
      </c>
      <c r="G928">
        <v>1003</v>
      </c>
      <c r="H928">
        <v>15065</v>
      </c>
      <c r="I928">
        <v>19</v>
      </c>
      <c r="J928">
        <v>135</v>
      </c>
      <c r="K928">
        <v>88.06</v>
      </c>
      <c r="L928">
        <v>2</v>
      </c>
      <c r="M928">
        <v>9.9</v>
      </c>
      <c r="N928" s="1" t="s">
        <v>27</v>
      </c>
      <c r="O928">
        <v>25</v>
      </c>
      <c r="P928">
        <v>24</v>
      </c>
      <c r="Q928">
        <v>49</v>
      </c>
      <c r="R928">
        <v>726615.08</v>
      </c>
    </row>
    <row r="929" spans="1:18" x14ac:dyDescent="0.35">
      <c r="A929" s="1" t="s">
        <v>2802</v>
      </c>
      <c r="B929" s="1" t="s">
        <v>34</v>
      </c>
      <c r="C929" s="1" t="s">
        <v>42</v>
      </c>
      <c r="D929">
        <v>3.6</v>
      </c>
      <c r="E929">
        <v>66</v>
      </c>
      <c r="F929">
        <v>37.119999999999997</v>
      </c>
      <c r="G929">
        <v>2141</v>
      </c>
      <c r="H929">
        <v>20140</v>
      </c>
      <c r="I929">
        <v>14</v>
      </c>
      <c r="J929">
        <v>716</v>
      </c>
      <c r="K929">
        <v>222.9</v>
      </c>
      <c r="L929">
        <v>8.5</v>
      </c>
      <c r="M929">
        <v>4.9000000000000004</v>
      </c>
      <c r="N929" s="1" t="s">
        <v>27</v>
      </c>
      <c r="O929">
        <v>16</v>
      </c>
      <c r="P929">
        <v>58</v>
      </c>
      <c r="Q929">
        <v>74</v>
      </c>
      <c r="R929">
        <v>565629.86</v>
      </c>
    </row>
    <row r="930" spans="1:18" x14ac:dyDescent="0.35">
      <c r="A930" s="1" t="s">
        <v>2805</v>
      </c>
      <c r="B930" s="1" t="s">
        <v>34</v>
      </c>
      <c r="C930" s="1" t="s">
        <v>24</v>
      </c>
      <c r="D930">
        <v>3.5</v>
      </c>
      <c r="E930">
        <v>64</v>
      </c>
      <c r="F930">
        <v>29.34</v>
      </c>
      <c r="G930">
        <v>2980</v>
      </c>
      <c r="H930">
        <v>32594</v>
      </c>
      <c r="I930">
        <v>10</v>
      </c>
      <c r="J930">
        <v>870</v>
      </c>
      <c r="K930">
        <v>226.42</v>
      </c>
      <c r="L930">
        <v>6.6</v>
      </c>
      <c r="M930">
        <v>7.6</v>
      </c>
      <c r="N930" s="1" t="s">
        <v>27</v>
      </c>
      <c r="O930">
        <v>5</v>
      </c>
      <c r="P930">
        <v>33</v>
      </c>
      <c r="Q930">
        <v>38</v>
      </c>
      <c r="R930">
        <v>437284.06</v>
      </c>
    </row>
    <row r="931" spans="1:18" x14ac:dyDescent="0.35">
      <c r="A931" s="1" t="s">
        <v>2809</v>
      </c>
      <c r="B931" s="1" t="s">
        <v>34</v>
      </c>
      <c r="C931" s="1" t="s">
        <v>20</v>
      </c>
      <c r="D931">
        <v>4.0999999999999996</v>
      </c>
      <c r="E931">
        <v>50</v>
      </c>
      <c r="F931">
        <v>68.31</v>
      </c>
      <c r="G931">
        <v>831</v>
      </c>
      <c r="H931">
        <v>15399</v>
      </c>
      <c r="I931">
        <v>15</v>
      </c>
      <c r="J931">
        <v>852</v>
      </c>
      <c r="K931">
        <v>186.7</v>
      </c>
      <c r="L931">
        <v>7.9</v>
      </c>
      <c r="M931">
        <v>8.8000000000000007</v>
      </c>
      <c r="N931" s="1" t="s">
        <v>27</v>
      </c>
      <c r="O931">
        <v>1</v>
      </c>
      <c r="P931">
        <v>8</v>
      </c>
      <c r="Q931">
        <v>9</v>
      </c>
      <c r="R931">
        <v>775679.74</v>
      </c>
    </row>
    <row r="932" spans="1:18" x14ac:dyDescent="0.35">
      <c r="A932" s="1" t="s">
        <v>2810</v>
      </c>
      <c r="B932" s="1" t="s">
        <v>34</v>
      </c>
      <c r="C932" s="1" t="s">
        <v>42</v>
      </c>
      <c r="D932">
        <v>4.8</v>
      </c>
      <c r="E932">
        <v>50</v>
      </c>
      <c r="F932">
        <v>45.97</v>
      </c>
      <c r="G932">
        <v>4129</v>
      </c>
      <c r="H932">
        <v>50799</v>
      </c>
      <c r="I932">
        <v>11</v>
      </c>
      <c r="J932">
        <v>850</v>
      </c>
      <c r="K932">
        <v>219.56</v>
      </c>
      <c r="L932">
        <v>8.5</v>
      </c>
      <c r="M932">
        <v>1.4</v>
      </c>
      <c r="N932" s="1" t="s">
        <v>27</v>
      </c>
      <c r="O932">
        <v>39</v>
      </c>
      <c r="P932">
        <v>4</v>
      </c>
      <c r="Q932">
        <v>43</v>
      </c>
      <c r="R932">
        <v>531731.66</v>
      </c>
    </row>
    <row r="933" spans="1:18" x14ac:dyDescent="0.35">
      <c r="A933" s="1" t="s">
        <v>2816</v>
      </c>
      <c r="B933" s="1" t="s">
        <v>34</v>
      </c>
      <c r="C933" s="1" t="s">
        <v>37</v>
      </c>
      <c r="D933">
        <v>4.4000000000000004</v>
      </c>
      <c r="E933">
        <v>57</v>
      </c>
      <c r="F933">
        <v>60.31</v>
      </c>
      <c r="G933">
        <v>4167</v>
      </c>
      <c r="H933">
        <v>47912</v>
      </c>
      <c r="I933">
        <v>5</v>
      </c>
      <c r="J933">
        <v>224</v>
      </c>
      <c r="K933">
        <v>272.32</v>
      </c>
      <c r="L933">
        <v>3.8</v>
      </c>
      <c r="M933">
        <v>6.3</v>
      </c>
      <c r="N933" s="1" t="s">
        <v>21</v>
      </c>
      <c r="O933">
        <v>51</v>
      </c>
      <c r="P933">
        <v>10</v>
      </c>
      <c r="Q933">
        <v>61</v>
      </c>
      <c r="R933">
        <v>775672.74</v>
      </c>
    </row>
    <row r="934" spans="1:18" x14ac:dyDescent="0.35">
      <c r="A934" s="1" t="s">
        <v>2819</v>
      </c>
      <c r="B934" s="1" t="s">
        <v>34</v>
      </c>
      <c r="C934" s="1" t="s">
        <v>24</v>
      </c>
      <c r="D934">
        <v>4.3</v>
      </c>
      <c r="E934">
        <v>58</v>
      </c>
      <c r="F934">
        <v>27.38</v>
      </c>
      <c r="G934">
        <v>1544</v>
      </c>
      <c r="H934">
        <v>20548</v>
      </c>
      <c r="I934">
        <v>3</v>
      </c>
      <c r="J934">
        <v>650</v>
      </c>
      <c r="K934">
        <v>156.11000000000001</v>
      </c>
      <c r="L934">
        <v>9.6999999999999993</v>
      </c>
      <c r="M934">
        <v>6.9</v>
      </c>
      <c r="N934" s="1" t="s">
        <v>21</v>
      </c>
      <c r="O934">
        <v>5</v>
      </c>
      <c r="P934">
        <v>2</v>
      </c>
      <c r="Q934">
        <v>7</v>
      </c>
      <c r="R934">
        <v>363915.82</v>
      </c>
    </row>
    <row r="935" spans="1:18" x14ac:dyDescent="0.35">
      <c r="A935" s="1" t="s">
        <v>2821</v>
      </c>
      <c r="B935" s="1" t="s">
        <v>34</v>
      </c>
      <c r="C935" s="1" t="s">
        <v>42</v>
      </c>
      <c r="D935">
        <v>3.5</v>
      </c>
      <c r="E935">
        <v>56</v>
      </c>
      <c r="F935">
        <v>43.7</v>
      </c>
      <c r="G935">
        <v>850</v>
      </c>
      <c r="H935">
        <v>10282</v>
      </c>
      <c r="I935">
        <v>16</v>
      </c>
      <c r="J935">
        <v>622</v>
      </c>
      <c r="K935">
        <v>149.34</v>
      </c>
      <c r="L935">
        <v>5.5</v>
      </c>
      <c r="M935">
        <v>1.1000000000000001</v>
      </c>
      <c r="N935" s="1" t="s">
        <v>21</v>
      </c>
      <c r="O935">
        <v>38</v>
      </c>
      <c r="P935">
        <v>39</v>
      </c>
      <c r="Q935">
        <v>77</v>
      </c>
      <c r="R935">
        <v>561634.80000000005</v>
      </c>
    </row>
    <row r="936" spans="1:18" x14ac:dyDescent="0.35">
      <c r="A936" s="1" t="s">
        <v>2822</v>
      </c>
      <c r="B936" s="1" t="s">
        <v>34</v>
      </c>
      <c r="C936" s="1" t="s">
        <v>24</v>
      </c>
      <c r="D936">
        <v>4.2</v>
      </c>
      <c r="E936">
        <v>69</v>
      </c>
      <c r="F936">
        <v>28.66</v>
      </c>
      <c r="G936">
        <v>1833</v>
      </c>
      <c r="H936">
        <v>25422</v>
      </c>
      <c r="I936">
        <v>16</v>
      </c>
      <c r="J936">
        <v>455</v>
      </c>
      <c r="K936">
        <v>115.67</v>
      </c>
      <c r="L936">
        <v>2.5</v>
      </c>
      <c r="M936">
        <v>8.6</v>
      </c>
      <c r="N936" s="1" t="s">
        <v>21</v>
      </c>
      <c r="O936">
        <v>44</v>
      </c>
      <c r="P936">
        <v>61</v>
      </c>
      <c r="Q936">
        <v>105</v>
      </c>
      <c r="R936">
        <v>462571.16</v>
      </c>
    </row>
    <row r="937" spans="1:18" x14ac:dyDescent="0.35">
      <c r="A937" s="1" t="s">
        <v>2823</v>
      </c>
      <c r="B937" s="1" t="s">
        <v>34</v>
      </c>
      <c r="C937" s="1" t="s">
        <v>26</v>
      </c>
      <c r="D937">
        <v>4.9000000000000004</v>
      </c>
      <c r="E937">
        <v>62</v>
      </c>
      <c r="F937">
        <v>46.99</v>
      </c>
      <c r="G937">
        <v>4737</v>
      </c>
      <c r="H937">
        <v>52823</v>
      </c>
      <c r="I937">
        <v>4</v>
      </c>
      <c r="J937">
        <v>536</v>
      </c>
      <c r="K937">
        <v>186.23</v>
      </c>
      <c r="L937">
        <v>8.3000000000000007</v>
      </c>
      <c r="M937">
        <v>2.8</v>
      </c>
      <c r="N937" s="1" t="s">
        <v>21</v>
      </c>
      <c r="O937">
        <v>18</v>
      </c>
      <c r="P937">
        <v>55</v>
      </c>
      <c r="Q937">
        <v>73</v>
      </c>
      <c r="R937">
        <v>661829.14</v>
      </c>
    </row>
    <row r="938" spans="1:18" x14ac:dyDescent="0.35">
      <c r="A938" s="1" t="s">
        <v>2827</v>
      </c>
      <c r="B938" s="1" t="s">
        <v>34</v>
      </c>
      <c r="C938" s="1" t="s">
        <v>37</v>
      </c>
      <c r="D938">
        <v>4.9000000000000004</v>
      </c>
      <c r="E938">
        <v>66</v>
      </c>
      <c r="F938">
        <v>55.51</v>
      </c>
      <c r="G938">
        <v>1695</v>
      </c>
      <c r="H938">
        <v>20832</v>
      </c>
      <c r="I938">
        <v>13</v>
      </c>
      <c r="J938">
        <v>505</v>
      </c>
      <c r="K938">
        <v>226.55</v>
      </c>
      <c r="L938">
        <v>1.8</v>
      </c>
      <c r="M938">
        <v>6.2</v>
      </c>
      <c r="N938" s="1" t="s">
        <v>27</v>
      </c>
      <c r="O938">
        <v>31</v>
      </c>
      <c r="P938">
        <v>17</v>
      </c>
      <c r="Q938">
        <v>48</v>
      </c>
      <c r="R938">
        <v>826600.12</v>
      </c>
    </row>
    <row r="939" spans="1:18" x14ac:dyDescent="0.35">
      <c r="A939" s="1" t="s">
        <v>2828</v>
      </c>
      <c r="B939" s="1" t="s">
        <v>34</v>
      </c>
      <c r="C939" s="1" t="s">
        <v>37</v>
      </c>
      <c r="D939">
        <v>4.9000000000000004</v>
      </c>
      <c r="E939">
        <v>58</v>
      </c>
      <c r="F939">
        <v>65.06</v>
      </c>
      <c r="G939">
        <v>4355</v>
      </c>
      <c r="H939">
        <v>43627</v>
      </c>
      <c r="I939">
        <v>10</v>
      </c>
      <c r="J939">
        <v>271</v>
      </c>
      <c r="K939">
        <v>51.13</v>
      </c>
      <c r="L939">
        <v>4.4000000000000004</v>
      </c>
      <c r="M939">
        <v>5.5</v>
      </c>
      <c r="N939" s="1" t="s">
        <v>21</v>
      </c>
      <c r="O939">
        <v>21</v>
      </c>
      <c r="P939">
        <v>11</v>
      </c>
      <c r="Q939">
        <v>32</v>
      </c>
      <c r="R939">
        <v>852679.89</v>
      </c>
    </row>
    <row r="940" spans="1:18" x14ac:dyDescent="0.35">
      <c r="A940" s="1" t="s">
        <v>2831</v>
      </c>
      <c r="B940" s="1" t="s">
        <v>34</v>
      </c>
      <c r="C940" s="1" t="s">
        <v>42</v>
      </c>
      <c r="D940">
        <v>3.4</v>
      </c>
      <c r="E940">
        <v>61</v>
      </c>
      <c r="F940">
        <v>36.200000000000003</v>
      </c>
      <c r="G940">
        <v>2409</v>
      </c>
      <c r="H940">
        <v>30264</v>
      </c>
      <c r="I940">
        <v>17</v>
      </c>
      <c r="J940">
        <v>576</v>
      </c>
      <c r="K940">
        <v>116.05</v>
      </c>
      <c r="L940">
        <v>9.9</v>
      </c>
      <c r="M940">
        <v>2.2999999999999998</v>
      </c>
      <c r="N940" s="1" t="s">
        <v>27</v>
      </c>
      <c r="O940">
        <v>21</v>
      </c>
      <c r="P940">
        <v>37</v>
      </c>
      <c r="Q940">
        <v>58</v>
      </c>
      <c r="R940">
        <v>515074.1</v>
      </c>
    </row>
    <row r="941" spans="1:18" x14ac:dyDescent="0.35">
      <c r="A941" s="1" t="s">
        <v>2834</v>
      </c>
      <c r="B941" s="1" t="s">
        <v>34</v>
      </c>
      <c r="C941" s="1" t="s">
        <v>24</v>
      </c>
      <c r="D941">
        <v>4.8</v>
      </c>
      <c r="E941">
        <v>64</v>
      </c>
      <c r="F941">
        <v>31.77</v>
      </c>
      <c r="G941">
        <v>3351</v>
      </c>
      <c r="H941">
        <v>43098</v>
      </c>
      <c r="I941">
        <v>13</v>
      </c>
      <c r="J941">
        <v>234</v>
      </c>
      <c r="K941">
        <v>195.4</v>
      </c>
      <c r="L941">
        <v>8</v>
      </c>
      <c r="M941">
        <v>3.6</v>
      </c>
      <c r="N941" s="1" t="s">
        <v>21</v>
      </c>
      <c r="O941">
        <v>13</v>
      </c>
      <c r="P941">
        <v>34</v>
      </c>
      <c r="Q941">
        <v>47</v>
      </c>
      <c r="R941">
        <v>473230.91</v>
      </c>
    </row>
    <row r="942" spans="1:18" x14ac:dyDescent="0.35">
      <c r="A942" s="1" t="s">
        <v>2835</v>
      </c>
      <c r="B942" s="1" t="s">
        <v>34</v>
      </c>
      <c r="C942" s="1" t="s">
        <v>26</v>
      </c>
      <c r="D942">
        <v>4.5999999999999996</v>
      </c>
      <c r="E942">
        <v>56</v>
      </c>
      <c r="F942">
        <v>47.5</v>
      </c>
      <c r="G942">
        <v>2541</v>
      </c>
      <c r="H942">
        <v>33038</v>
      </c>
      <c r="I942">
        <v>12</v>
      </c>
      <c r="J942">
        <v>765</v>
      </c>
      <c r="K942">
        <v>165.89</v>
      </c>
      <c r="L942">
        <v>4.2</v>
      </c>
      <c r="M942">
        <v>7.4</v>
      </c>
      <c r="N942" s="1" t="s">
        <v>27</v>
      </c>
      <c r="O942">
        <v>40</v>
      </c>
      <c r="P942">
        <v>55</v>
      </c>
      <c r="Q942">
        <v>95</v>
      </c>
      <c r="R942">
        <v>611845.9</v>
      </c>
    </row>
    <row r="943" spans="1:18" x14ac:dyDescent="0.35">
      <c r="A943" s="1" t="s">
        <v>2840</v>
      </c>
      <c r="B943" s="1" t="s">
        <v>34</v>
      </c>
      <c r="C943" s="1" t="s">
        <v>42</v>
      </c>
      <c r="D943">
        <v>3.4</v>
      </c>
      <c r="E943">
        <v>50</v>
      </c>
      <c r="F943">
        <v>41.82</v>
      </c>
      <c r="G943">
        <v>2315</v>
      </c>
      <c r="H943">
        <v>24945</v>
      </c>
      <c r="I943">
        <v>5</v>
      </c>
      <c r="J943">
        <v>757</v>
      </c>
      <c r="K943">
        <v>158.94999999999999</v>
      </c>
      <c r="L943">
        <v>8.6</v>
      </c>
      <c r="M943">
        <v>3</v>
      </c>
      <c r="N943" s="1" t="s">
        <v>27</v>
      </c>
      <c r="O943">
        <v>26</v>
      </c>
      <c r="P943">
        <v>14</v>
      </c>
      <c r="Q943">
        <v>40</v>
      </c>
      <c r="R943">
        <v>476635.55</v>
      </c>
    </row>
    <row r="944" spans="1:18" x14ac:dyDescent="0.35">
      <c r="A944" s="1" t="s">
        <v>2846</v>
      </c>
      <c r="B944" s="1" t="s">
        <v>34</v>
      </c>
      <c r="C944" s="1" t="s">
        <v>37</v>
      </c>
      <c r="D944">
        <v>3.8</v>
      </c>
      <c r="E944">
        <v>53</v>
      </c>
      <c r="F944">
        <v>61.53</v>
      </c>
      <c r="G944">
        <v>3380</v>
      </c>
      <c r="H944">
        <v>36887</v>
      </c>
      <c r="I944">
        <v>2</v>
      </c>
      <c r="J944">
        <v>779</v>
      </c>
      <c r="K944">
        <v>281.79000000000002</v>
      </c>
      <c r="L944">
        <v>8.6999999999999993</v>
      </c>
      <c r="M944">
        <v>9</v>
      </c>
      <c r="N944" s="1" t="s">
        <v>21</v>
      </c>
      <c r="O944">
        <v>10</v>
      </c>
      <c r="P944">
        <v>11</v>
      </c>
      <c r="Q944">
        <v>21</v>
      </c>
      <c r="R944">
        <v>734793.19</v>
      </c>
    </row>
    <row r="945" spans="1:18" x14ac:dyDescent="0.35">
      <c r="A945" s="1" t="s">
        <v>2853</v>
      </c>
      <c r="B945" s="1" t="s">
        <v>34</v>
      </c>
      <c r="C945" s="1" t="s">
        <v>26</v>
      </c>
      <c r="D945">
        <v>3.4</v>
      </c>
      <c r="E945">
        <v>70</v>
      </c>
      <c r="F945">
        <v>47.44</v>
      </c>
      <c r="G945">
        <v>3393</v>
      </c>
      <c r="H945">
        <v>40578</v>
      </c>
      <c r="I945">
        <v>3</v>
      </c>
      <c r="J945">
        <v>95</v>
      </c>
      <c r="K945">
        <v>152.13</v>
      </c>
      <c r="L945">
        <v>7.7</v>
      </c>
      <c r="M945">
        <v>2.6</v>
      </c>
      <c r="N945" s="1" t="s">
        <v>27</v>
      </c>
      <c r="O945">
        <v>29</v>
      </c>
      <c r="P945">
        <v>33</v>
      </c>
      <c r="Q945">
        <v>62</v>
      </c>
      <c r="R945">
        <v>745654.88</v>
      </c>
    </row>
    <row r="946" spans="1:18" x14ac:dyDescent="0.35">
      <c r="A946" s="1" t="s">
        <v>2857</v>
      </c>
      <c r="B946" s="1" t="s">
        <v>34</v>
      </c>
      <c r="C946" s="1" t="s">
        <v>26</v>
      </c>
      <c r="D946">
        <v>4.8</v>
      </c>
      <c r="E946">
        <v>64</v>
      </c>
      <c r="F946">
        <v>50.15</v>
      </c>
      <c r="G946">
        <v>1564</v>
      </c>
      <c r="H946">
        <v>21603</v>
      </c>
      <c r="I946">
        <v>13</v>
      </c>
      <c r="J946">
        <v>697</v>
      </c>
      <c r="K946">
        <v>240.32</v>
      </c>
      <c r="L946">
        <v>5.4</v>
      </c>
      <c r="M946">
        <v>6</v>
      </c>
      <c r="N946" s="1" t="s">
        <v>21</v>
      </c>
      <c r="O946">
        <v>52</v>
      </c>
      <c r="P946">
        <v>53</v>
      </c>
      <c r="Q946">
        <v>105</v>
      </c>
      <c r="R946">
        <v>731688.3</v>
      </c>
    </row>
    <row r="947" spans="1:18" x14ac:dyDescent="0.35">
      <c r="A947" s="1" t="s">
        <v>2863</v>
      </c>
      <c r="B947" s="1" t="s">
        <v>34</v>
      </c>
      <c r="C947" s="1" t="s">
        <v>37</v>
      </c>
      <c r="D947">
        <v>4.3</v>
      </c>
      <c r="E947">
        <v>52</v>
      </c>
      <c r="F947">
        <v>59.35</v>
      </c>
      <c r="G947">
        <v>4228</v>
      </c>
      <c r="H947">
        <v>47803</v>
      </c>
      <c r="I947">
        <v>9</v>
      </c>
      <c r="J947">
        <v>634</v>
      </c>
      <c r="K947">
        <v>259.49</v>
      </c>
      <c r="L947">
        <v>8.9</v>
      </c>
      <c r="M947">
        <v>5.0999999999999996</v>
      </c>
      <c r="N947" s="1" t="s">
        <v>21</v>
      </c>
      <c r="O947">
        <v>45</v>
      </c>
      <c r="P947">
        <v>13</v>
      </c>
      <c r="Q947">
        <v>58</v>
      </c>
      <c r="R947">
        <v>705320.25</v>
      </c>
    </row>
    <row r="948" spans="1:18" x14ac:dyDescent="0.35">
      <c r="A948" s="1" t="s">
        <v>2864</v>
      </c>
      <c r="B948" s="1" t="s">
        <v>34</v>
      </c>
      <c r="C948" s="1" t="s">
        <v>26</v>
      </c>
      <c r="D948">
        <v>4</v>
      </c>
      <c r="E948">
        <v>61</v>
      </c>
      <c r="F948">
        <v>51.21</v>
      </c>
      <c r="G948">
        <v>3174</v>
      </c>
      <c r="H948">
        <v>31507</v>
      </c>
      <c r="I948">
        <v>12</v>
      </c>
      <c r="J948">
        <v>475</v>
      </c>
      <c r="K948">
        <v>136.29</v>
      </c>
      <c r="L948">
        <v>3</v>
      </c>
      <c r="M948">
        <v>1</v>
      </c>
      <c r="N948" s="1" t="s">
        <v>27</v>
      </c>
      <c r="O948">
        <v>25</v>
      </c>
      <c r="P948">
        <v>53</v>
      </c>
      <c r="Q948">
        <v>78</v>
      </c>
      <c r="R948">
        <v>709395.12</v>
      </c>
    </row>
    <row r="949" spans="1:18" x14ac:dyDescent="0.35">
      <c r="A949" s="1" t="s">
        <v>2870</v>
      </c>
      <c r="B949" s="1" t="s">
        <v>34</v>
      </c>
      <c r="C949" s="1" t="s">
        <v>42</v>
      </c>
      <c r="D949">
        <v>5</v>
      </c>
      <c r="E949">
        <v>70</v>
      </c>
      <c r="F949">
        <v>35.26</v>
      </c>
      <c r="G949">
        <v>4571</v>
      </c>
      <c r="H949">
        <v>53300</v>
      </c>
      <c r="I949">
        <v>8</v>
      </c>
      <c r="J949">
        <v>967</v>
      </c>
      <c r="K949">
        <v>82.29</v>
      </c>
      <c r="L949">
        <v>6.9</v>
      </c>
      <c r="M949">
        <v>5.4</v>
      </c>
      <c r="N949" s="1" t="s">
        <v>21</v>
      </c>
      <c r="O949">
        <v>1</v>
      </c>
      <c r="P949">
        <v>10</v>
      </c>
      <c r="Q949">
        <v>11</v>
      </c>
      <c r="R949">
        <v>566529.16</v>
      </c>
    </row>
    <row r="950" spans="1:18" x14ac:dyDescent="0.35">
      <c r="A950" s="1" t="s">
        <v>2871</v>
      </c>
      <c r="B950" s="1" t="s">
        <v>34</v>
      </c>
      <c r="C950" s="1" t="s">
        <v>24</v>
      </c>
      <c r="D950">
        <v>4.7</v>
      </c>
      <c r="E950">
        <v>62</v>
      </c>
      <c r="F950">
        <v>34.08</v>
      </c>
      <c r="G950">
        <v>2839</v>
      </c>
      <c r="H950">
        <v>28803</v>
      </c>
      <c r="I950">
        <v>19</v>
      </c>
      <c r="J950">
        <v>275</v>
      </c>
      <c r="K950">
        <v>170.58</v>
      </c>
      <c r="L950">
        <v>7.3</v>
      </c>
      <c r="M950">
        <v>1.3</v>
      </c>
      <c r="N950" s="1" t="s">
        <v>21</v>
      </c>
      <c r="O950">
        <v>57</v>
      </c>
      <c r="P950">
        <v>14</v>
      </c>
      <c r="Q950">
        <v>71</v>
      </c>
      <c r="R950">
        <v>494706.57</v>
      </c>
    </row>
    <row r="951" spans="1:18" x14ac:dyDescent="0.35">
      <c r="A951" s="1" t="s">
        <v>2874</v>
      </c>
      <c r="B951" s="1" t="s">
        <v>34</v>
      </c>
      <c r="C951" s="1" t="s">
        <v>24</v>
      </c>
      <c r="D951">
        <v>4.5</v>
      </c>
      <c r="E951">
        <v>56</v>
      </c>
      <c r="F951">
        <v>28.08</v>
      </c>
      <c r="G951">
        <v>1452</v>
      </c>
      <c r="H951">
        <v>20399</v>
      </c>
      <c r="I951">
        <v>12</v>
      </c>
      <c r="J951">
        <v>143</v>
      </c>
      <c r="K951">
        <v>93.58</v>
      </c>
      <c r="L951">
        <v>4.9000000000000004</v>
      </c>
      <c r="M951">
        <v>7.7</v>
      </c>
      <c r="N951" s="1" t="s">
        <v>27</v>
      </c>
      <c r="O951">
        <v>22</v>
      </c>
      <c r="P951">
        <v>13</v>
      </c>
      <c r="Q951">
        <v>35</v>
      </c>
      <c r="R951">
        <v>367139.87</v>
      </c>
    </row>
    <row r="952" spans="1:18" x14ac:dyDescent="0.35">
      <c r="A952" s="1" t="s">
        <v>2876</v>
      </c>
      <c r="B952" s="1" t="s">
        <v>34</v>
      </c>
      <c r="C952" s="1" t="s">
        <v>31</v>
      </c>
      <c r="D952">
        <v>3.4</v>
      </c>
      <c r="E952">
        <v>58</v>
      </c>
      <c r="F952">
        <v>33.479999999999997</v>
      </c>
      <c r="G952">
        <v>1010</v>
      </c>
      <c r="H952">
        <v>14201</v>
      </c>
      <c r="I952">
        <v>7</v>
      </c>
      <c r="J952">
        <v>379</v>
      </c>
      <c r="K952">
        <v>57.59</v>
      </c>
      <c r="L952">
        <v>9.6</v>
      </c>
      <c r="M952">
        <v>3.2</v>
      </c>
      <c r="N952" s="1" t="s">
        <v>27</v>
      </c>
      <c r="O952">
        <v>43</v>
      </c>
      <c r="P952">
        <v>46</v>
      </c>
      <c r="Q952">
        <v>89</v>
      </c>
      <c r="R952">
        <v>444625.73</v>
      </c>
    </row>
    <row r="953" spans="1:18" x14ac:dyDescent="0.35">
      <c r="A953" s="1" t="s">
        <v>2880</v>
      </c>
      <c r="B953" s="1" t="s">
        <v>34</v>
      </c>
      <c r="C953" s="1" t="s">
        <v>31</v>
      </c>
      <c r="D953">
        <v>3.3</v>
      </c>
      <c r="E953">
        <v>53</v>
      </c>
      <c r="F953">
        <v>32.58</v>
      </c>
      <c r="G953">
        <v>751</v>
      </c>
      <c r="H953">
        <v>8218</v>
      </c>
      <c r="I953">
        <v>14</v>
      </c>
      <c r="J953">
        <v>625</v>
      </c>
      <c r="K953">
        <v>99.85</v>
      </c>
      <c r="L953">
        <v>2.2999999999999998</v>
      </c>
      <c r="M953">
        <v>4.7</v>
      </c>
      <c r="N953" s="1" t="s">
        <v>21</v>
      </c>
      <c r="O953">
        <v>26</v>
      </c>
      <c r="P953">
        <v>33</v>
      </c>
      <c r="Q953">
        <v>59</v>
      </c>
      <c r="R953">
        <v>400365.68</v>
      </c>
    </row>
    <row r="954" spans="1:18" x14ac:dyDescent="0.35">
      <c r="A954" s="1" t="s">
        <v>2884</v>
      </c>
      <c r="B954" s="1" t="s">
        <v>34</v>
      </c>
      <c r="C954" s="1" t="s">
        <v>20</v>
      </c>
      <c r="D954">
        <v>3.4</v>
      </c>
      <c r="E954">
        <v>62</v>
      </c>
      <c r="F954">
        <v>71.209999999999994</v>
      </c>
      <c r="G954">
        <v>1557</v>
      </c>
      <c r="H954">
        <v>15367</v>
      </c>
      <c r="I954">
        <v>14</v>
      </c>
      <c r="J954">
        <v>559</v>
      </c>
      <c r="K954">
        <v>65.44</v>
      </c>
      <c r="L954">
        <v>1.9</v>
      </c>
      <c r="M954">
        <v>7</v>
      </c>
      <c r="N954" s="1" t="s">
        <v>27</v>
      </c>
      <c r="O954">
        <v>37</v>
      </c>
      <c r="P954">
        <v>35</v>
      </c>
      <c r="Q954">
        <v>72</v>
      </c>
      <c r="R954">
        <v>994688.35</v>
      </c>
    </row>
    <row r="955" spans="1:18" x14ac:dyDescent="0.35">
      <c r="A955" s="1" t="s">
        <v>2885</v>
      </c>
      <c r="B955" s="1" t="s">
        <v>34</v>
      </c>
      <c r="C955" s="1" t="s">
        <v>31</v>
      </c>
      <c r="D955">
        <v>4.2</v>
      </c>
      <c r="E955">
        <v>52</v>
      </c>
      <c r="F955">
        <v>40.159999999999997</v>
      </c>
      <c r="G955">
        <v>2839</v>
      </c>
      <c r="H955">
        <v>31746</v>
      </c>
      <c r="I955">
        <v>7</v>
      </c>
      <c r="J955">
        <v>806</v>
      </c>
      <c r="K955">
        <v>238.18</v>
      </c>
      <c r="L955">
        <v>1.9</v>
      </c>
      <c r="M955">
        <v>3.5</v>
      </c>
      <c r="N955" s="1" t="s">
        <v>21</v>
      </c>
      <c r="O955">
        <v>10</v>
      </c>
      <c r="P955">
        <v>51</v>
      </c>
      <c r="Q955">
        <v>61</v>
      </c>
      <c r="R955">
        <v>476949.64</v>
      </c>
    </row>
    <row r="956" spans="1:18" x14ac:dyDescent="0.35">
      <c r="A956" s="1" t="s">
        <v>2886</v>
      </c>
      <c r="B956" s="1" t="s">
        <v>34</v>
      </c>
      <c r="C956" s="1" t="s">
        <v>24</v>
      </c>
      <c r="D956">
        <v>3.7</v>
      </c>
      <c r="E956">
        <v>53</v>
      </c>
      <c r="F956">
        <v>26.12</v>
      </c>
      <c r="G956">
        <v>905</v>
      </c>
      <c r="H956">
        <v>10991</v>
      </c>
      <c r="I956">
        <v>2</v>
      </c>
      <c r="J956">
        <v>972</v>
      </c>
      <c r="K956">
        <v>189.27</v>
      </c>
      <c r="L956">
        <v>3.1</v>
      </c>
      <c r="M956">
        <v>7.2</v>
      </c>
      <c r="N956" s="1" t="s">
        <v>27</v>
      </c>
      <c r="O956">
        <v>21</v>
      </c>
      <c r="P956">
        <v>46</v>
      </c>
      <c r="Q956">
        <v>67</v>
      </c>
      <c r="R956">
        <v>315925.93</v>
      </c>
    </row>
    <row r="957" spans="1:18" x14ac:dyDescent="0.35">
      <c r="A957" s="1" t="s">
        <v>2887</v>
      </c>
      <c r="B957" s="1" t="s">
        <v>34</v>
      </c>
      <c r="C957" s="1" t="s">
        <v>26</v>
      </c>
      <c r="D957">
        <v>4.3</v>
      </c>
      <c r="E957">
        <v>50</v>
      </c>
      <c r="F957">
        <v>47.43</v>
      </c>
      <c r="G957">
        <v>1351</v>
      </c>
      <c r="H957">
        <v>14340</v>
      </c>
      <c r="I957">
        <v>10</v>
      </c>
      <c r="J957">
        <v>864</v>
      </c>
      <c r="K957">
        <v>64.25</v>
      </c>
      <c r="L957">
        <v>6.1</v>
      </c>
      <c r="M957">
        <v>3.2</v>
      </c>
      <c r="N957" s="1" t="s">
        <v>21</v>
      </c>
      <c r="O957">
        <v>39</v>
      </c>
      <c r="P957">
        <v>3</v>
      </c>
      <c r="Q957">
        <v>42</v>
      </c>
      <c r="R957">
        <v>540472.06000000006</v>
      </c>
    </row>
    <row r="958" spans="1:18" x14ac:dyDescent="0.35">
      <c r="A958" s="1" t="s">
        <v>2888</v>
      </c>
      <c r="B958" s="1" t="s">
        <v>34</v>
      </c>
      <c r="C958" s="1" t="s">
        <v>42</v>
      </c>
      <c r="D958">
        <v>3</v>
      </c>
      <c r="E958">
        <v>50</v>
      </c>
      <c r="F958">
        <v>43.43</v>
      </c>
      <c r="G958">
        <v>2294</v>
      </c>
      <c r="H958">
        <v>21714</v>
      </c>
      <c r="I958">
        <v>2</v>
      </c>
      <c r="J958">
        <v>396</v>
      </c>
      <c r="K958">
        <v>167</v>
      </c>
      <c r="L958">
        <v>8.5</v>
      </c>
      <c r="M958">
        <v>7.4</v>
      </c>
      <c r="N958" s="1" t="s">
        <v>27</v>
      </c>
      <c r="O958">
        <v>20</v>
      </c>
      <c r="P958">
        <v>36</v>
      </c>
      <c r="Q958">
        <v>56</v>
      </c>
      <c r="R958">
        <v>493259.28</v>
      </c>
    </row>
    <row r="959" spans="1:18" x14ac:dyDescent="0.35">
      <c r="A959" s="1" t="s">
        <v>2890</v>
      </c>
      <c r="B959" s="1" t="s">
        <v>34</v>
      </c>
      <c r="C959" s="1" t="s">
        <v>26</v>
      </c>
      <c r="D959">
        <v>3.2</v>
      </c>
      <c r="E959">
        <v>65</v>
      </c>
      <c r="F959">
        <v>46.82</v>
      </c>
      <c r="G959">
        <v>1653</v>
      </c>
      <c r="H959">
        <v>22715</v>
      </c>
      <c r="I959">
        <v>2</v>
      </c>
      <c r="J959">
        <v>80</v>
      </c>
      <c r="K959">
        <v>138.58000000000001</v>
      </c>
      <c r="L959">
        <v>7.7</v>
      </c>
      <c r="M959">
        <v>8.8000000000000007</v>
      </c>
      <c r="N959" s="1" t="s">
        <v>27</v>
      </c>
      <c r="O959">
        <v>13</v>
      </c>
      <c r="P959">
        <v>24</v>
      </c>
      <c r="Q959">
        <v>37</v>
      </c>
      <c r="R959">
        <v>682240.29</v>
      </c>
    </row>
    <row r="960" spans="1:18" x14ac:dyDescent="0.35">
      <c r="A960" s="1" t="s">
        <v>2891</v>
      </c>
      <c r="B960" s="1" t="s">
        <v>34</v>
      </c>
      <c r="C960" s="1" t="s">
        <v>24</v>
      </c>
      <c r="D960">
        <v>3.8</v>
      </c>
      <c r="E960">
        <v>53</v>
      </c>
      <c r="F960">
        <v>30.54</v>
      </c>
      <c r="G960">
        <v>2766</v>
      </c>
      <c r="H960">
        <v>34767</v>
      </c>
      <c r="I960">
        <v>10</v>
      </c>
      <c r="J960">
        <v>426</v>
      </c>
      <c r="K960">
        <v>140.82</v>
      </c>
      <c r="L960">
        <v>6.8</v>
      </c>
      <c r="M960">
        <v>5.9</v>
      </c>
      <c r="N960" s="1" t="s">
        <v>27</v>
      </c>
      <c r="O960">
        <v>51</v>
      </c>
      <c r="P960">
        <v>50</v>
      </c>
      <c r="Q960">
        <v>101</v>
      </c>
      <c r="R960">
        <v>380651.67</v>
      </c>
    </row>
    <row r="961" spans="1:18" x14ac:dyDescent="0.35">
      <c r="A961" s="1" t="s">
        <v>2893</v>
      </c>
      <c r="B961" s="1" t="s">
        <v>34</v>
      </c>
      <c r="C961" s="1" t="s">
        <v>31</v>
      </c>
      <c r="D961">
        <v>4.8</v>
      </c>
      <c r="E961">
        <v>61</v>
      </c>
      <c r="F961">
        <v>30.49</v>
      </c>
      <c r="G961">
        <v>1907</v>
      </c>
      <c r="H961">
        <v>24117</v>
      </c>
      <c r="I961">
        <v>17</v>
      </c>
      <c r="J961">
        <v>600</v>
      </c>
      <c r="K961">
        <v>233.82</v>
      </c>
      <c r="L961">
        <v>2.9</v>
      </c>
      <c r="M961">
        <v>8.4</v>
      </c>
      <c r="N961" s="1" t="s">
        <v>27</v>
      </c>
      <c r="O961">
        <v>5</v>
      </c>
      <c r="P961">
        <v>13</v>
      </c>
      <c r="Q961">
        <v>18</v>
      </c>
      <c r="R961">
        <v>435781.08</v>
      </c>
    </row>
    <row r="962" spans="1:18" x14ac:dyDescent="0.35">
      <c r="A962" s="1" t="s">
        <v>2900</v>
      </c>
      <c r="B962" s="1" t="s">
        <v>34</v>
      </c>
      <c r="C962" s="1" t="s">
        <v>31</v>
      </c>
      <c r="D962">
        <v>3.3</v>
      </c>
      <c r="E962">
        <v>70</v>
      </c>
      <c r="F962">
        <v>32.19</v>
      </c>
      <c r="G962">
        <v>1782</v>
      </c>
      <c r="H962">
        <v>21705</v>
      </c>
      <c r="I962">
        <v>15</v>
      </c>
      <c r="J962">
        <v>822</v>
      </c>
      <c r="K962">
        <v>67.33</v>
      </c>
      <c r="L962">
        <v>3.9</v>
      </c>
      <c r="M962">
        <v>5.5</v>
      </c>
      <c r="N962" s="1" t="s">
        <v>21</v>
      </c>
      <c r="O962">
        <v>60</v>
      </c>
      <c r="P962">
        <v>60</v>
      </c>
      <c r="Q962">
        <v>120</v>
      </c>
      <c r="R962">
        <v>522437.75</v>
      </c>
    </row>
    <row r="963" spans="1:18" x14ac:dyDescent="0.35">
      <c r="A963" s="1" t="s">
        <v>2903</v>
      </c>
      <c r="B963" s="1" t="s">
        <v>34</v>
      </c>
      <c r="C963" s="1" t="s">
        <v>24</v>
      </c>
      <c r="D963">
        <v>4.3</v>
      </c>
      <c r="E963">
        <v>55</v>
      </c>
      <c r="F963">
        <v>30.19</v>
      </c>
      <c r="G963">
        <v>4217</v>
      </c>
      <c r="H963">
        <v>51301</v>
      </c>
      <c r="I963">
        <v>7</v>
      </c>
      <c r="J963">
        <v>862</v>
      </c>
      <c r="K963">
        <v>241.5</v>
      </c>
      <c r="L963">
        <v>5.7</v>
      </c>
      <c r="M963">
        <v>8.5</v>
      </c>
      <c r="N963" s="1" t="s">
        <v>27</v>
      </c>
      <c r="O963">
        <v>13</v>
      </c>
      <c r="P963">
        <v>22</v>
      </c>
      <c r="Q963">
        <v>35</v>
      </c>
      <c r="R963">
        <v>389409.75</v>
      </c>
    </row>
    <row r="964" spans="1:18" x14ac:dyDescent="0.35">
      <c r="A964" s="1" t="s">
        <v>2906</v>
      </c>
      <c r="B964" s="1" t="s">
        <v>34</v>
      </c>
      <c r="C964" s="1" t="s">
        <v>26</v>
      </c>
      <c r="D964">
        <v>3.7</v>
      </c>
      <c r="E964">
        <v>58</v>
      </c>
      <c r="F964">
        <v>47.59</v>
      </c>
      <c r="G964">
        <v>3107</v>
      </c>
      <c r="H964">
        <v>32827</v>
      </c>
      <c r="I964">
        <v>19</v>
      </c>
      <c r="J964">
        <v>62</v>
      </c>
      <c r="K964">
        <v>248.48</v>
      </c>
      <c r="L964">
        <v>5.8</v>
      </c>
      <c r="M964">
        <v>2.8</v>
      </c>
      <c r="N964" s="1" t="s">
        <v>21</v>
      </c>
      <c r="O964">
        <v>6</v>
      </c>
      <c r="P964">
        <v>47</v>
      </c>
      <c r="Q964">
        <v>53</v>
      </c>
      <c r="R964">
        <v>636736.30000000005</v>
      </c>
    </row>
    <row r="965" spans="1:18" x14ac:dyDescent="0.35">
      <c r="A965" s="1" t="s">
        <v>2907</v>
      </c>
      <c r="B965" s="1" t="s">
        <v>34</v>
      </c>
      <c r="C965" s="1" t="s">
        <v>42</v>
      </c>
      <c r="D965">
        <v>3.2</v>
      </c>
      <c r="E965">
        <v>53</v>
      </c>
      <c r="F965">
        <v>42.28</v>
      </c>
      <c r="G965">
        <v>2662</v>
      </c>
      <c r="H965">
        <v>30687</v>
      </c>
      <c r="I965">
        <v>13</v>
      </c>
      <c r="J965">
        <v>698</v>
      </c>
      <c r="K965">
        <v>234.88</v>
      </c>
      <c r="L965">
        <v>2.9</v>
      </c>
      <c r="M965">
        <v>6.5</v>
      </c>
      <c r="N965" s="1" t="s">
        <v>21</v>
      </c>
      <c r="O965">
        <v>51</v>
      </c>
      <c r="P965">
        <v>20</v>
      </c>
      <c r="Q965">
        <v>71</v>
      </c>
      <c r="R965">
        <v>518369.19</v>
      </c>
    </row>
    <row r="966" spans="1:18" x14ac:dyDescent="0.35">
      <c r="A966" s="1" t="s">
        <v>2909</v>
      </c>
      <c r="B966" s="1" t="s">
        <v>34</v>
      </c>
      <c r="C966" s="1" t="s">
        <v>20</v>
      </c>
      <c r="D966">
        <v>4.8</v>
      </c>
      <c r="E966">
        <v>55</v>
      </c>
      <c r="F966">
        <v>68.69</v>
      </c>
      <c r="G966">
        <v>4784</v>
      </c>
      <c r="H966">
        <v>53576</v>
      </c>
      <c r="I966">
        <v>2</v>
      </c>
      <c r="J966">
        <v>983</v>
      </c>
      <c r="K966">
        <v>50.16</v>
      </c>
      <c r="L966">
        <v>2</v>
      </c>
      <c r="M966">
        <v>3.6</v>
      </c>
      <c r="N966" s="1" t="s">
        <v>27</v>
      </c>
      <c r="O966">
        <v>16</v>
      </c>
      <c r="P966">
        <v>23</v>
      </c>
      <c r="Q966">
        <v>39</v>
      </c>
      <c r="R966">
        <v>846670.76</v>
      </c>
    </row>
    <row r="967" spans="1:18" x14ac:dyDescent="0.35">
      <c r="A967" s="1" t="s">
        <v>2911</v>
      </c>
      <c r="B967" s="1" t="s">
        <v>34</v>
      </c>
      <c r="C967" s="1" t="s">
        <v>24</v>
      </c>
      <c r="D967">
        <v>4.3</v>
      </c>
      <c r="E967">
        <v>52</v>
      </c>
      <c r="F967">
        <v>29.38</v>
      </c>
      <c r="G967">
        <v>1740</v>
      </c>
      <c r="H967">
        <v>22707</v>
      </c>
      <c r="I967">
        <v>12</v>
      </c>
      <c r="J967">
        <v>655</v>
      </c>
      <c r="K967">
        <v>142.4</v>
      </c>
      <c r="L967">
        <v>7.1</v>
      </c>
      <c r="M967">
        <v>7.7</v>
      </c>
      <c r="N967" s="1" t="s">
        <v>21</v>
      </c>
      <c r="O967">
        <v>34</v>
      </c>
      <c r="P967">
        <v>24</v>
      </c>
      <c r="Q967">
        <v>58</v>
      </c>
      <c r="R967">
        <v>360738.83</v>
      </c>
    </row>
    <row r="968" spans="1:18" x14ac:dyDescent="0.35">
      <c r="A968" s="1" t="s">
        <v>2913</v>
      </c>
      <c r="B968" s="1" t="s">
        <v>34</v>
      </c>
      <c r="C968" s="1" t="s">
        <v>26</v>
      </c>
      <c r="D968">
        <v>4.3</v>
      </c>
      <c r="E968">
        <v>69</v>
      </c>
      <c r="F968">
        <v>52.81</v>
      </c>
      <c r="G968">
        <v>3418</v>
      </c>
      <c r="H968">
        <v>35486</v>
      </c>
      <c r="I968">
        <v>2</v>
      </c>
      <c r="J968">
        <v>397</v>
      </c>
      <c r="K968">
        <v>254.32</v>
      </c>
      <c r="L968">
        <v>9.1</v>
      </c>
      <c r="M968">
        <v>5.3</v>
      </c>
      <c r="N968" s="1" t="s">
        <v>21</v>
      </c>
      <c r="O968">
        <v>40</v>
      </c>
      <c r="P968">
        <v>61</v>
      </c>
      <c r="Q968">
        <v>101</v>
      </c>
      <c r="R968">
        <v>820241.02</v>
      </c>
    </row>
    <row r="969" spans="1:18" x14ac:dyDescent="0.35">
      <c r="A969" s="1" t="s">
        <v>2916</v>
      </c>
      <c r="B969" s="1" t="s">
        <v>34</v>
      </c>
      <c r="C969" s="1" t="s">
        <v>42</v>
      </c>
      <c r="D969">
        <v>4.7</v>
      </c>
      <c r="E969">
        <v>58</v>
      </c>
      <c r="F969">
        <v>39.380000000000003</v>
      </c>
      <c r="G969">
        <v>4228</v>
      </c>
      <c r="H969">
        <v>44183</v>
      </c>
      <c r="I969">
        <v>2</v>
      </c>
      <c r="J969">
        <v>682</v>
      </c>
      <c r="K969">
        <v>151.25</v>
      </c>
      <c r="L969">
        <v>3.5</v>
      </c>
      <c r="M969">
        <v>6.6</v>
      </c>
      <c r="N969" s="1" t="s">
        <v>21</v>
      </c>
      <c r="O969">
        <v>25</v>
      </c>
      <c r="P969">
        <v>15</v>
      </c>
      <c r="Q969">
        <v>40</v>
      </c>
      <c r="R969">
        <v>518745.11</v>
      </c>
    </row>
    <row r="970" spans="1:18" x14ac:dyDescent="0.35">
      <c r="A970" s="1" t="s">
        <v>2917</v>
      </c>
      <c r="B970" s="1" t="s">
        <v>34</v>
      </c>
      <c r="C970" s="1" t="s">
        <v>42</v>
      </c>
      <c r="D970">
        <v>4</v>
      </c>
      <c r="E970">
        <v>68</v>
      </c>
      <c r="F970">
        <v>39.020000000000003</v>
      </c>
      <c r="G970">
        <v>2450</v>
      </c>
      <c r="H970">
        <v>32504</v>
      </c>
      <c r="I970">
        <v>4</v>
      </c>
      <c r="J970">
        <v>941</v>
      </c>
      <c r="K970">
        <v>273.85000000000002</v>
      </c>
      <c r="L970">
        <v>5.7</v>
      </c>
      <c r="M970">
        <v>5.0999999999999996</v>
      </c>
      <c r="N970" s="1" t="s">
        <v>21</v>
      </c>
      <c r="O970">
        <v>21</v>
      </c>
      <c r="P970">
        <v>5</v>
      </c>
      <c r="Q970">
        <v>26</v>
      </c>
      <c r="R970">
        <v>598682.56000000006</v>
      </c>
    </row>
    <row r="971" spans="1:18" x14ac:dyDescent="0.35">
      <c r="A971" s="1" t="s">
        <v>2918</v>
      </c>
      <c r="B971" s="1" t="s">
        <v>34</v>
      </c>
      <c r="C971" s="1" t="s">
        <v>26</v>
      </c>
      <c r="D971">
        <v>4.5999999999999996</v>
      </c>
      <c r="E971">
        <v>54</v>
      </c>
      <c r="F971">
        <v>48.12</v>
      </c>
      <c r="G971">
        <v>4452</v>
      </c>
      <c r="H971">
        <v>50903</v>
      </c>
      <c r="I971">
        <v>14</v>
      </c>
      <c r="J971">
        <v>220</v>
      </c>
      <c r="K971">
        <v>116.12</v>
      </c>
      <c r="L971">
        <v>9.8000000000000007</v>
      </c>
      <c r="M971">
        <v>3.1</v>
      </c>
      <c r="N971" s="1" t="s">
        <v>21</v>
      </c>
      <c r="O971">
        <v>36</v>
      </c>
      <c r="P971">
        <v>48</v>
      </c>
      <c r="Q971">
        <v>84</v>
      </c>
      <c r="R971">
        <v>603222.35</v>
      </c>
    </row>
    <row r="972" spans="1:18" x14ac:dyDescent="0.35">
      <c r="A972" s="1" t="s">
        <v>2925</v>
      </c>
      <c r="B972" s="1" t="s">
        <v>34</v>
      </c>
      <c r="C972" s="1" t="s">
        <v>31</v>
      </c>
      <c r="D972">
        <v>4.5</v>
      </c>
      <c r="E972">
        <v>54</v>
      </c>
      <c r="F972">
        <v>40.39</v>
      </c>
      <c r="G972">
        <v>2573</v>
      </c>
      <c r="H972">
        <v>26948</v>
      </c>
      <c r="I972">
        <v>10</v>
      </c>
      <c r="J972">
        <v>842</v>
      </c>
      <c r="K972">
        <v>72.64</v>
      </c>
      <c r="L972">
        <v>8.8000000000000007</v>
      </c>
      <c r="M972">
        <v>5.0999999999999996</v>
      </c>
      <c r="N972" s="1" t="s">
        <v>27</v>
      </c>
      <c r="O972">
        <v>34</v>
      </c>
      <c r="P972">
        <v>33</v>
      </c>
      <c r="Q972">
        <v>67</v>
      </c>
      <c r="R972">
        <v>504199.17</v>
      </c>
    </row>
    <row r="973" spans="1:18" x14ac:dyDescent="0.35">
      <c r="A973" s="1" t="s">
        <v>2928</v>
      </c>
      <c r="B973" s="1" t="s">
        <v>34</v>
      </c>
      <c r="C973" s="1" t="s">
        <v>31</v>
      </c>
      <c r="D973">
        <v>3.6</v>
      </c>
      <c r="E973">
        <v>70</v>
      </c>
      <c r="F973">
        <v>39.64</v>
      </c>
      <c r="G973">
        <v>1146</v>
      </c>
      <c r="H973">
        <v>10758</v>
      </c>
      <c r="I973">
        <v>7</v>
      </c>
      <c r="J973">
        <v>748</v>
      </c>
      <c r="K973">
        <v>134.43</v>
      </c>
      <c r="L973">
        <v>9.5</v>
      </c>
      <c r="M973">
        <v>7.5</v>
      </c>
      <c r="N973" s="1" t="s">
        <v>27</v>
      </c>
      <c r="O973">
        <v>3</v>
      </c>
      <c r="P973">
        <v>37</v>
      </c>
      <c r="Q973">
        <v>40</v>
      </c>
      <c r="R973">
        <v>628519.69999999995</v>
      </c>
    </row>
    <row r="974" spans="1:18" x14ac:dyDescent="0.35">
      <c r="A974" s="1" t="s">
        <v>2930</v>
      </c>
      <c r="B974" s="1" t="s">
        <v>34</v>
      </c>
      <c r="C974" s="1" t="s">
        <v>37</v>
      </c>
      <c r="D974">
        <v>3.4</v>
      </c>
      <c r="E974">
        <v>59</v>
      </c>
      <c r="F974">
        <v>61.58</v>
      </c>
      <c r="G974">
        <v>2578</v>
      </c>
      <c r="H974">
        <v>30630</v>
      </c>
      <c r="I974">
        <v>18</v>
      </c>
      <c r="J974">
        <v>547</v>
      </c>
      <c r="K974">
        <v>62.79</v>
      </c>
      <c r="L974">
        <v>3.1</v>
      </c>
      <c r="M974">
        <v>2.5</v>
      </c>
      <c r="N974" s="1" t="s">
        <v>21</v>
      </c>
      <c r="O974">
        <v>35</v>
      </c>
      <c r="P974">
        <v>36</v>
      </c>
      <c r="Q974">
        <v>71</v>
      </c>
      <c r="R974">
        <v>827339.86</v>
      </c>
    </row>
    <row r="975" spans="1:18" x14ac:dyDescent="0.35">
      <c r="A975" s="1" t="s">
        <v>2931</v>
      </c>
      <c r="B975" s="1" t="s">
        <v>34</v>
      </c>
      <c r="C975" s="1" t="s">
        <v>42</v>
      </c>
      <c r="D975">
        <v>4.0999999999999996</v>
      </c>
      <c r="E975">
        <v>66</v>
      </c>
      <c r="F975">
        <v>36.42</v>
      </c>
      <c r="G975">
        <v>4016</v>
      </c>
      <c r="H975">
        <v>48396</v>
      </c>
      <c r="I975">
        <v>3</v>
      </c>
      <c r="J975">
        <v>706</v>
      </c>
      <c r="K975">
        <v>291.18</v>
      </c>
      <c r="L975">
        <v>1.1000000000000001</v>
      </c>
      <c r="M975">
        <v>1.9</v>
      </c>
      <c r="N975" s="1" t="s">
        <v>27</v>
      </c>
      <c r="O975">
        <v>20</v>
      </c>
      <c r="P975">
        <v>60</v>
      </c>
      <c r="Q975">
        <v>80</v>
      </c>
      <c r="R975">
        <v>543684.07999999996</v>
      </c>
    </row>
    <row r="976" spans="1:18" x14ac:dyDescent="0.35">
      <c r="A976" s="1" t="s">
        <v>2932</v>
      </c>
      <c r="B976" s="1" t="s">
        <v>34</v>
      </c>
      <c r="C976" s="1" t="s">
        <v>26</v>
      </c>
      <c r="D976">
        <v>3.4</v>
      </c>
      <c r="E976">
        <v>50</v>
      </c>
      <c r="F976">
        <v>52.95</v>
      </c>
      <c r="G976">
        <v>1695</v>
      </c>
      <c r="H976">
        <v>23678</v>
      </c>
      <c r="I976">
        <v>13</v>
      </c>
      <c r="J976">
        <v>787</v>
      </c>
      <c r="K976">
        <v>229.92</v>
      </c>
      <c r="L976">
        <v>2</v>
      </c>
      <c r="M976">
        <v>7.3</v>
      </c>
      <c r="N976" s="1" t="s">
        <v>21</v>
      </c>
      <c r="O976">
        <v>36</v>
      </c>
      <c r="P976">
        <v>24</v>
      </c>
      <c r="Q976">
        <v>60</v>
      </c>
      <c r="R976">
        <v>605929.9</v>
      </c>
    </row>
    <row r="977" spans="1:18" x14ac:dyDescent="0.35">
      <c r="A977" s="1" t="s">
        <v>2933</v>
      </c>
      <c r="B977" s="1" t="s">
        <v>34</v>
      </c>
      <c r="C977" s="1" t="s">
        <v>42</v>
      </c>
      <c r="D977">
        <v>3.7</v>
      </c>
      <c r="E977">
        <v>54</v>
      </c>
      <c r="F977">
        <v>41.6</v>
      </c>
      <c r="G977">
        <v>1441</v>
      </c>
      <c r="H977">
        <v>14335</v>
      </c>
      <c r="I977">
        <v>10</v>
      </c>
      <c r="J977">
        <v>166</v>
      </c>
      <c r="K977">
        <v>176.42</v>
      </c>
      <c r="L977">
        <v>9.6</v>
      </c>
      <c r="M977">
        <v>5.3</v>
      </c>
      <c r="N977" s="1" t="s">
        <v>21</v>
      </c>
      <c r="O977">
        <v>35</v>
      </c>
      <c r="P977">
        <v>11</v>
      </c>
      <c r="Q977">
        <v>46</v>
      </c>
      <c r="R977">
        <v>514535.45</v>
      </c>
    </row>
    <row r="978" spans="1:18" x14ac:dyDescent="0.35">
      <c r="A978" s="1" t="s">
        <v>2939</v>
      </c>
      <c r="B978" s="1" t="s">
        <v>34</v>
      </c>
      <c r="C978" s="1" t="s">
        <v>37</v>
      </c>
      <c r="D978">
        <v>3.7</v>
      </c>
      <c r="E978">
        <v>50</v>
      </c>
      <c r="F978">
        <v>62.89</v>
      </c>
      <c r="G978">
        <v>1026</v>
      </c>
      <c r="H978">
        <v>12762</v>
      </c>
      <c r="I978">
        <v>6</v>
      </c>
      <c r="J978">
        <v>350</v>
      </c>
      <c r="K978">
        <v>247.73</v>
      </c>
      <c r="L978">
        <v>7.5</v>
      </c>
      <c r="M978">
        <v>7.5</v>
      </c>
      <c r="N978" s="1" t="s">
        <v>27</v>
      </c>
      <c r="O978">
        <v>10</v>
      </c>
      <c r="P978">
        <v>36</v>
      </c>
      <c r="Q978">
        <v>46</v>
      </c>
      <c r="R978">
        <v>707915.54</v>
      </c>
    </row>
    <row r="979" spans="1:18" x14ac:dyDescent="0.35">
      <c r="A979" s="1" t="s">
        <v>2941</v>
      </c>
      <c r="B979" s="1" t="s">
        <v>34</v>
      </c>
      <c r="C979" s="1" t="s">
        <v>26</v>
      </c>
      <c r="D979">
        <v>3.4</v>
      </c>
      <c r="E979">
        <v>61</v>
      </c>
      <c r="F979">
        <v>54.25</v>
      </c>
      <c r="G979">
        <v>1123</v>
      </c>
      <c r="H979">
        <v>11168</v>
      </c>
      <c r="I979">
        <v>6</v>
      </c>
      <c r="J979">
        <v>589</v>
      </c>
      <c r="K979">
        <v>173.32</v>
      </c>
      <c r="L979">
        <v>1.3</v>
      </c>
      <c r="M979">
        <v>7.6</v>
      </c>
      <c r="N979" s="1" t="s">
        <v>27</v>
      </c>
      <c r="O979">
        <v>38</v>
      </c>
      <c r="P979">
        <v>11</v>
      </c>
      <c r="Q979">
        <v>49</v>
      </c>
      <c r="R979">
        <v>741254.9</v>
      </c>
    </row>
    <row r="980" spans="1:18" x14ac:dyDescent="0.35">
      <c r="A980" s="1" t="s">
        <v>2943</v>
      </c>
      <c r="B980" s="1" t="s">
        <v>34</v>
      </c>
      <c r="C980" s="1" t="s">
        <v>42</v>
      </c>
      <c r="D980">
        <v>4.9000000000000004</v>
      </c>
      <c r="E980">
        <v>61</v>
      </c>
      <c r="F980">
        <v>35.15</v>
      </c>
      <c r="G980">
        <v>4659</v>
      </c>
      <c r="H980">
        <v>50654</v>
      </c>
      <c r="I980">
        <v>17</v>
      </c>
      <c r="J980">
        <v>999</v>
      </c>
      <c r="K980">
        <v>81.16</v>
      </c>
      <c r="L980">
        <v>9.4</v>
      </c>
      <c r="M980">
        <v>8</v>
      </c>
      <c r="N980" s="1" t="s">
        <v>27</v>
      </c>
      <c r="O980">
        <v>10</v>
      </c>
      <c r="P980">
        <v>40</v>
      </c>
      <c r="Q980">
        <v>50</v>
      </c>
      <c r="R980">
        <v>508545.55</v>
      </c>
    </row>
    <row r="981" spans="1:18" x14ac:dyDescent="0.35">
      <c r="A981" s="1" t="s">
        <v>2944</v>
      </c>
      <c r="B981" s="1" t="s">
        <v>34</v>
      </c>
      <c r="C981" s="1" t="s">
        <v>31</v>
      </c>
      <c r="D981">
        <v>3.4</v>
      </c>
      <c r="E981">
        <v>50</v>
      </c>
      <c r="F981">
        <v>40.03</v>
      </c>
      <c r="G981">
        <v>748</v>
      </c>
      <c r="H981">
        <v>14673</v>
      </c>
      <c r="I981">
        <v>10</v>
      </c>
      <c r="J981">
        <v>825</v>
      </c>
      <c r="K981">
        <v>257.14999999999998</v>
      </c>
      <c r="L981">
        <v>5</v>
      </c>
      <c r="M981">
        <v>8.6999999999999993</v>
      </c>
      <c r="N981" s="1" t="s">
        <v>21</v>
      </c>
      <c r="O981">
        <v>17</v>
      </c>
      <c r="P981">
        <v>49</v>
      </c>
      <c r="Q981">
        <v>66</v>
      </c>
      <c r="R981">
        <v>461326.13</v>
      </c>
    </row>
    <row r="982" spans="1:18" x14ac:dyDescent="0.35">
      <c r="A982" s="1" t="s">
        <v>2945</v>
      </c>
      <c r="B982" s="1" t="s">
        <v>34</v>
      </c>
      <c r="C982" s="1" t="s">
        <v>37</v>
      </c>
      <c r="D982">
        <v>3.4</v>
      </c>
      <c r="E982">
        <v>50</v>
      </c>
      <c r="F982">
        <v>58.02</v>
      </c>
      <c r="G982">
        <v>1423</v>
      </c>
      <c r="H982">
        <v>17604</v>
      </c>
      <c r="I982">
        <v>2</v>
      </c>
      <c r="J982">
        <v>782</v>
      </c>
      <c r="K982">
        <v>259.23</v>
      </c>
      <c r="L982">
        <v>4.3</v>
      </c>
      <c r="M982">
        <v>7.9</v>
      </c>
      <c r="N982" s="1" t="s">
        <v>21</v>
      </c>
      <c r="O982">
        <v>17</v>
      </c>
      <c r="P982">
        <v>17</v>
      </c>
      <c r="Q982">
        <v>34</v>
      </c>
      <c r="R982">
        <v>649970.38</v>
      </c>
    </row>
    <row r="983" spans="1:18" x14ac:dyDescent="0.35">
      <c r="A983" s="1" t="s">
        <v>2950</v>
      </c>
      <c r="B983" s="1" t="s">
        <v>34</v>
      </c>
      <c r="C983" s="1" t="s">
        <v>31</v>
      </c>
      <c r="D983">
        <v>4.0999999999999996</v>
      </c>
      <c r="E983">
        <v>62</v>
      </c>
      <c r="F983">
        <v>37.04</v>
      </c>
      <c r="G983">
        <v>1835</v>
      </c>
      <c r="H983">
        <v>25825</v>
      </c>
      <c r="I983">
        <v>16</v>
      </c>
      <c r="J983">
        <v>230</v>
      </c>
      <c r="K983">
        <v>240.82</v>
      </c>
      <c r="L983">
        <v>4</v>
      </c>
      <c r="M983">
        <v>9.6999999999999993</v>
      </c>
      <c r="N983" s="1" t="s">
        <v>27</v>
      </c>
      <c r="O983">
        <v>46</v>
      </c>
      <c r="P983">
        <v>37</v>
      </c>
      <c r="Q983">
        <v>83</v>
      </c>
      <c r="R983">
        <v>533357.18999999994</v>
      </c>
    </row>
    <row r="984" spans="1:18" x14ac:dyDescent="0.35">
      <c r="A984" s="1" t="s">
        <v>2955</v>
      </c>
      <c r="B984" s="1" t="s">
        <v>34</v>
      </c>
      <c r="C984" s="1" t="s">
        <v>42</v>
      </c>
      <c r="D984">
        <v>4.4000000000000004</v>
      </c>
      <c r="E984">
        <v>50</v>
      </c>
      <c r="F984">
        <v>42.11</v>
      </c>
      <c r="G984">
        <v>1160</v>
      </c>
      <c r="H984">
        <v>12457</v>
      </c>
      <c r="I984">
        <v>7</v>
      </c>
      <c r="J984">
        <v>248</v>
      </c>
      <c r="K984">
        <v>247.39</v>
      </c>
      <c r="L984">
        <v>7.3</v>
      </c>
      <c r="M984">
        <v>8.1999999999999993</v>
      </c>
      <c r="N984" s="1" t="s">
        <v>21</v>
      </c>
      <c r="O984">
        <v>15</v>
      </c>
      <c r="P984">
        <v>2</v>
      </c>
      <c r="Q984">
        <v>17</v>
      </c>
      <c r="R984">
        <v>479429.22</v>
      </c>
    </row>
    <row r="985" spans="1:18" x14ac:dyDescent="0.35">
      <c r="A985" s="1" t="s">
        <v>2963</v>
      </c>
      <c r="B985" s="1" t="s">
        <v>34</v>
      </c>
      <c r="C985" s="1" t="s">
        <v>26</v>
      </c>
      <c r="D985">
        <v>3.6</v>
      </c>
      <c r="E985">
        <v>53</v>
      </c>
      <c r="F985">
        <v>52.1</v>
      </c>
      <c r="G985">
        <v>3407</v>
      </c>
      <c r="H985">
        <v>33842</v>
      </c>
      <c r="I985">
        <v>10</v>
      </c>
      <c r="J985">
        <v>567</v>
      </c>
      <c r="K985">
        <v>241.56</v>
      </c>
      <c r="L985">
        <v>6.6</v>
      </c>
      <c r="M985">
        <v>6.7</v>
      </c>
      <c r="N985" s="1" t="s">
        <v>21</v>
      </c>
      <c r="O985">
        <v>20</v>
      </c>
      <c r="P985">
        <v>36</v>
      </c>
      <c r="Q985">
        <v>56</v>
      </c>
      <c r="R985">
        <v>632228.9</v>
      </c>
    </row>
    <row r="986" spans="1:18" x14ac:dyDescent="0.35">
      <c r="A986" s="1" t="s">
        <v>2967</v>
      </c>
      <c r="B986" s="1" t="s">
        <v>34</v>
      </c>
      <c r="C986" s="1" t="s">
        <v>24</v>
      </c>
      <c r="D986">
        <v>4.0999999999999996</v>
      </c>
      <c r="E986">
        <v>52</v>
      </c>
      <c r="F986">
        <v>30.27</v>
      </c>
      <c r="G986">
        <v>1183</v>
      </c>
      <c r="H986">
        <v>18417</v>
      </c>
      <c r="I986">
        <v>11</v>
      </c>
      <c r="J986">
        <v>559</v>
      </c>
      <c r="K986">
        <v>278.86</v>
      </c>
      <c r="L986">
        <v>3.7</v>
      </c>
      <c r="M986">
        <v>6.7</v>
      </c>
      <c r="N986" s="1" t="s">
        <v>21</v>
      </c>
      <c r="O986">
        <v>10</v>
      </c>
      <c r="P986">
        <v>9</v>
      </c>
      <c r="Q986">
        <v>19</v>
      </c>
      <c r="R986">
        <v>365303.24</v>
      </c>
    </row>
    <row r="987" spans="1:18" x14ac:dyDescent="0.35">
      <c r="A987" s="1" t="s">
        <v>2971</v>
      </c>
      <c r="B987" s="1" t="s">
        <v>34</v>
      </c>
      <c r="C987" s="1" t="s">
        <v>37</v>
      </c>
      <c r="D987">
        <v>4.7</v>
      </c>
      <c r="E987">
        <v>68</v>
      </c>
      <c r="F987">
        <v>64.33</v>
      </c>
      <c r="G987">
        <v>2881</v>
      </c>
      <c r="H987">
        <v>32659</v>
      </c>
      <c r="I987">
        <v>13</v>
      </c>
      <c r="J987">
        <v>604</v>
      </c>
      <c r="K987">
        <v>292.98</v>
      </c>
      <c r="L987">
        <v>4.8</v>
      </c>
      <c r="M987">
        <v>1.4</v>
      </c>
      <c r="N987" s="1" t="s">
        <v>21</v>
      </c>
      <c r="O987">
        <v>57</v>
      </c>
      <c r="P987">
        <v>35</v>
      </c>
      <c r="Q987">
        <v>92</v>
      </c>
      <c r="R987">
        <v>987183.17</v>
      </c>
    </row>
    <row r="988" spans="1:18" x14ac:dyDescent="0.35">
      <c r="A988" s="1" t="s">
        <v>2973</v>
      </c>
      <c r="B988" s="1" t="s">
        <v>34</v>
      </c>
      <c r="C988" s="1" t="s">
        <v>37</v>
      </c>
      <c r="D988">
        <v>3.4</v>
      </c>
      <c r="E988">
        <v>65</v>
      </c>
      <c r="F988">
        <v>60.08</v>
      </c>
      <c r="G988">
        <v>1427</v>
      </c>
      <c r="H988">
        <v>20121</v>
      </c>
      <c r="I988">
        <v>19</v>
      </c>
      <c r="J988">
        <v>148</v>
      </c>
      <c r="K988">
        <v>62.59</v>
      </c>
      <c r="L988">
        <v>2.8</v>
      </c>
      <c r="M988">
        <v>9</v>
      </c>
      <c r="N988" s="1" t="s">
        <v>27</v>
      </c>
      <c r="O988">
        <v>38</v>
      </c>
      <c r="P988">
        <v>17</v>
      </c>
      <c r="Q988">
        <v>55</v>
      </c>
      <c r="R988">
        <v>886885.75</v>
      </c>
    </row>
    <row r="989" spans="1:18" x14ac:dyDescent="0.35">
      <c r="A989" s="1" t="s">
        <v>2977</v>
      </c>
      <c r="B989" s="1" t="s">
        <v>34</v>
      </c>
      <c r="C989" s="1" t="s">
        <v>37</v>
      </c>
      <c r="D989">
        <v>3.7</v>
      </c>
      <c r="E989">
        <v>67</v>
      </c>
      <c r="F989">
        <v>61.75</v>
      </c>
      <c r="G989">
        <v>2902</v>
      </c>
      <c r="H989">
        <v>36744</v>
      </c>
      <c r="I989">
        <v>11</v>
      </c>
      <c r="J989">
        <v>658</v>
      </c>
      <c r="K989">
        <v>143.15</v>
      </c>
      <c r="L989">
        <v>5.2</v>
      </c>
      <c r="M989">
        <v>6.5</v>
      </c>
      <c r="N989" s="1" t="s">
        <v>27</v>
      </c>
      <c r="O989">
        <v>18</v>
      </c>
      <c r="P989">
        <v>7</v>
      </c>
      <c r="Q989">
        <v>25</v>
      </c>
      <c r="R989">
        <v>931957.7</v>
      </c>
    </row>
    <row r="990" spans="1:18" x14ac:dyDescent="0.35">
      <c r="A990" s="1" t="s">
        <v>2981</v>
      </c>
      <c r="B990" s="1" t="s">
        <v>34</v>
      </c>
      <c r="C990" s="1" t="s">
        <v>42</v>
      </c>
      <c r="D990">
        <v>4.3</v>
      </c>
      <c r="E990">
        <v>50</v>
      </c>
      <c r="F990">
        <v>43.79</v>
      </c>
      <c r="G990">
        <v>1522</v>
      </c>
      <c r="H990">
        <v>17732</v>
      </c>
      <c r="I990">
        <v>18</v>
      </c>
      <c r="J990">
        <v>943</v>
      </c>
      <c r="K990">
        <v>149.84</v>
      </c>
      <c r="L990">
        <v>1.6</v>
      </c>
      <c r="M990">
        <v>8.1999999999999993</v>
      </c>
      <c r="N990" s="1" t="s">
        <v>21</v>
      </c>
      <c r="O990">
        <v>36</v>
      </c>
      <c r="P990">
        <v>7</v>
      </c>
      <c r="Q990">
        <v>43</v>
      </c>
      <c r="R990">
        <v>509339.07</v>
      </c>
    </row>
    <row r="991" spans="1:18" x14ac:dyDescent="0.35">
      <c r="A991" s="1" t="s">
        <v>2982</v>
      </c>
      <c r="B991" s="1" t="s">
        <v>34</v>
      </c>
      <c r="C991" s="1" t="s">
        <v>37</v>
      </c>
      <c r="D991">
        <v>3.7</v>
      </c>
      <c r="E991">
        <v>68</v>
      </c>
      <c r="F991">
        <v>63.26</v>
      </c>
      <c r="G991">
        <v>1825</v>
      </c>
      <c r="H991">
        <v>17866</v>
      </c>
      <c r="I991">
        <v>17</v>
      </c>
      <c r="J991">
        <v>350</v>
      </c>
      <c r="K991">
        <v>117.06</v>
      </c>
      <c r="L991">
        <v>5.0999999999999996</v>
      </c>
      <c r="M991">
        <v>2.7</v>
      </c>
      <c r="N991" s="1" t="s">
        <v>21</v>
      </c>
      <c r="O991">
        <v>48</v>
      </c>
      <c r="P991">
        <v>35</v>
      </c>
      <c r="Q991">
        <v>83</v>
      </c>
      <c r="R991">
        <v>972549.3</v>
      </c>
    </row>
    <row r="992" spans="1:18" x14ac:dyDescent="0.35">
      <c r="A992" s="1" t="s">
        <v>2987</v>
      </c>
      <c r="B992" s="1" t="s">
        <v>34</v>
      </c>
      <c r="C992" s="1" t="s">
        <v>20</v>
      </c>
      <c r="D992">
        <v>4.4000000000000004</v>
      </c>
      <c r="E992">
        <v>70</v>
      </c>
      <c r="F992">
        <v>65.599999999999994</v>
      </c>
      <c r="G992">
        <v>3077</v>
      </c>
      <c r="H992">
        <v>36212</v>
      </c>
      <c r="I992">
        <v>5</v>
      </c>
      <c r="J992">
        <v>79</v>
      </c>
      <c r="K992">
        <v>215.33</v>
      </c>
      <c r="L992">
        <v>2.6</v>
      </c>
      <c r="M992">
        <v>8.6999999999999993</v>
      </c>
      <c r="N992" s="1" t="s">
        <v>21</v>
      </c>
      <c r="O992">
        <v>50</v>
      </c>
      <c r="P992">
        <v>37</v>
      </c>
      <c r="Q992">
        <v>87</v>
      </c>
      <c r="R992">
        <v>1028589.3</v>
      </c>
    </row>
    <row r="993" spans="1:18" x14ac:dyDescent="0.35">
      <c r="A993" s="1" t="s">
        <v>2988</v>
      </c>
      <c r="B993" s="1" t="s">
        <v>34</v>
      </c>
      <c r="C993" s="1" t="s">
        <v>26</v>
      </c>
      <c r="D993">
        <v>3.2</v>
      </c>
      <c r="E993">
        <v>51</v>
      </c>
      <c r="F993">
        <v>46.68</v>
      </c>
      <c r="G993">
        <v>2845</v>
      </c>
      <c r="H993">
        <v>35462</v>
      </c>
      <c r="I993">
        <v>15</v>
      </c>
      <c r="J993">
        <v>300</v>
      </c>
      <c r="K993">
        <v>69.28</v>
      </c>
      <c r="L993">
        <v>1</v>
      </c>
      <c r="M993">
        <v>4.3</v>
      </c>
      <c r="N993" s="1" t="s">
        <v>21</v>
      </c>
      <c r="O993">
        <v>22</v>
      </c>
      <c r="P993">
        <v>17</v>
      </c>
      <c r="Q993">
        <v>39</v>
      </c>
      <c r="R993">
        <v>547480.04</v>
      </c>
    </row>
    <row r="994" spans="1:18" x14ac:dyDescent="0.35">
      <c r="A994" s="1" t="s">
        <v>2989</v>
      </c>
      <c r="B994" s="1" t="s">
        <v>34</v>
      </c>
      <c r="C994" s="1" t="s">
        <v>42</v>
      </c>
      <c r="D994">
        <v>4.3</v>
      </c>
      <c r="E994">
        <v>53</v>
      </c>
      <c r="F994">
        <v>39.619999999999997</v>
      </c>
      <c r="G994">
        <v>3756</v>
      </c>
      <c r="H994">
        <v>45822</v>
      </c>
      <c r="I994">
        <v>6</v>
      </c>
      <c r="J994">
        <v>670</v>
      </c>
      <c r="K994">
        <v>198.85</v>
      </c>
      <c r="L994">
        <v>6.5</v>
      </c>
      <c r="M994">
        <v>3.4</v>
      </c>
      <c r="N994" s="1" t="s">
        <v>21</v>
      </c>
      <c r="O994">
        <v>49</v>
      </c>
      <c r="P994">
        <v>43</v>
      </c>
      <c r="Q994">
        <v>92</v>
      </c>
      <c r="R994">
        <v>483729.48</v>
      </c>
    </row>
    <row r="995" spans="1:18" x14ac:dyDescent="0.35">
      <c r="A995" s="1" t="s">
        <v>2991</v>
      </c>
      <c r="B995" s="1" t="s">
        <v>34</v>
      </c>
      <c r="C995" s="1" t="s">
        <v>37</v>
      </c>
      <c r="D995">
        <v>3.1</v>
      </c>
      <c r="E995">
        <v>66</v>
      </c>
      <c r="F995">
        <v>55.09</v>
      </c>
      <c r="G995">
        <v>2409</v>
      </c>
      <c r="H995">
        <v>26983</v>
      </c>
      <c r="I995">
        <v>3</v>
      </c>
      <c r="J995">
        <v>262</v>
      </c>
      <c r="K995">
        <v>68.97</v>
      </c>
      <c r="L995">
        <v>2.2000000000000002</v>
      </c>
      <c r="M995">
        <v>4.5999999999999996</v>
      </c>
      <c r="N995" s="1" t="s">
        <v>27</v>
      </c>
      <c r="O995">
        <v>24</v>
      </c>
      <c r="P995">
        <v>42</v>
      </c>
      <c r="Q995">
        <v>66</v>
      </c>
      <c r="R995">
        <v>811793.45</v>
      </c>
    </row>
    <row r="996" spans="1:18" x14ac:dyDescent="0.35">
      <c r="A996" s="1" t="s">
        <v>2998</v>
      </c>
      <c r="B996" s="1" t="s">
        <v>34</v>
      </c>
      <c r="C996" s="1" t="s">
        <v>20</v>
      </c>
      <c r="D996">
        <v>3.1</v>
      </c>
      <c r="E996">
        <v>59</v>
      </c>
      <c r="F996">
        <v>66.2</v>
      </c>
      <c r="G996">
        <v>2783</v>
      </c>
      <c r="H996">
        <v>28794</v>
      </c>
      <c r="I996">
        <v>1</v>
      </c>
      <c r="J996">
        <v>711</v>
      </c>
      <c r="K996">
        <v>149.21</v>
      </c>
      <c r="L996">
        <v>4.9000000000000004</v>
      </c>
      <c r="M996">
        <v>7.1</v>
      </c>
      <c r="N996" s="1" t="s">
        <v>27</v>
      </c>
      <c r="O996">
        <v>28</v>
      </c>
      <c r="P996">
        <v>51</v>
      </c>
      <c r="Q996">
        <v>79</v>
      </c>
      <c r="R996">
        <v>874636.2</v>
      </c>
    </row>
    <row r="997" spans="1:18" x14ac:dyDescent="0.35">
      <c r="A997" s="1" t="s">
        <v>3000</v>
      </c>
      <c r="B997" s="1" t="s">
        <v>34</v>
      </c>
      <c r="C997" s="1" t="s">
        <v>24</v>
      </c>
      <c r="D997">
        <v>4.0999999999999996</v>
      </c>
      <c r="E997">
        <v>69</v>
      </c>
      <c r="F997">
        <v>32.799999999999997</v>
      </c>
      <c r="G997">
        <v>1099</v>
      </c>
      <c r="H997">
        <v>15502</v>
      </c>
      <c r="I997">
        <v>19</v>
      </c>
      <c r="J997">
        <v>146</v>
      </c>
      <c r="K997">
        <v>116.28</v>
      </c>
      <c r="L997">
        <v>4.5999999999999996</v>
      </c>
      <c r="M997">
        <v>9.9</v>
      </c>
      <c r="N997" s="1" t="s">
        <v>21</v>
      </c>
      <c r="O997">
        <v>37</v>
      </c>
      <c r="P997">
        <v>8</v>
      </c>
      <c r="Q997">
        <v>45</v>
      </c>
      <c r="R997">
        <v>526082.4</v>
      </c>
    </row>
    <row r="998" spans="1:18" x14ac:dyDescent="0.35">
      <c r="A998" s="1" t="s">
        <v>3001</v>
      </c>
      <c r="B998" s="1" t="s">
        <v>34</v>
      </c>
      <c r="C998" s="1" t="s">
        <v>37</v>
      </c>
      <c r="D998">
        <v>3.7</v>
      </c>
      <c r="E998">
        <v>69</v>
      </c>
      <c r="F998">
        <v>61.47</v>
      </c>
      <c r="G998">
        <v>1732</v>
      </c>
      <c r="H998">
        <v>23695</v>
      </c>
      <c r="I998">
        <v>13</v>
      </c>
      <c r="J998">
        <v>585</v>
      </c>
      <c r="K998">
        <v>127.56</v>
      </c>
      <c r="L998">
        <v>7.6</v>
      </c>
      <c r="M998">
        <v>1.5</v>
      </c>
      <c r="N998" s="1" t="s">
        <v>27</v>
      </c>
      <c r="O998">
        <v>20</v>
      </c>
      <c r="P998">
        <v>43</v>
      </c>
      <c r="Q998">
        <v>63</v>
      </c>
      <c r="R998">
        <v>955248.53</v>
      </c>
    </row>
    <row r="999" spans="1:18" x14ac:dyDescent="0.35">
      <c r="A999" s="1" t="s">
        <v>3008</v>
      </c>
      <c r="B999" s="1" t="s">
        <v>34</v>
      </c>
      <c r="C999" s="1" t="s">
        <v>26</v>
      </c>
      <c r="D999">
        <v>3.6</v>
      </c>
      <c r="E999">
        <v>51</v>
      </c>
      <c r="F999">
        <v>51.6</v>
      </c>
      <c r="G999">
        <v>1859</v>
      </c>
      <c r="H999">
        <v>20853</v>
      </c>
      <c r="I999">
        <v>1</v>
      </c>
      <c r="J999">
        <v>66</v>
      </c>
      <c r="K999">
        <v>259.67</v>
      </c>
      <c r="L999">
        <v>3.8</v>
      </c>
      <c r="M999">
        <v>7.2</v>
      </c>
      <c r="N999" s="1" t="s">
        <v>27</v>
      </c>
      <c r="O999">
        <v>21</v>
      </c>
      <c r="P999">
        <v>9</v>
      </c>
      <c r="Q999">
        <v>30</v>
      </c>
      <c r="R999">
        <v>588331.55000000005</v>
      </c>
    </row>
    <row r="1000" spans="1:18" x14ac:dyDescent="0.35">
      <c r="A1000" s="1" t="s">
        <v>3010</v>
      </c>
      <c r="B1000" s="1" t="s">
        <v>34</v>
      </c>
      <c r="C1000" s="1" t="s">
        <v>24</v>
      </c>
      <c r="D1000">
        <v>3.3</v>
      </c>
      <c r="E1000">
        <v>62</v>
      </c>
      <c r="F1000">
        <v>30.1</v>
      </c>
      <c r="G1000">
        <v>2237</v>
      </c>
      <c r="H1000">
        <v>26964</v>
      </c>
      <c r="I1000">
        <v>1</v>
      </c>
      <c r="J1000">
        <v>829</v>
      </c>
      <c r="K1000">
        <v>214.93</v>
      </c>
      <c r="L1000">
        <v>2.2999999999999998</v>
      </c>
      <c r="M1000">
        <v>6.8</v>
      </c>
      <c r="N1000" s="1" t="s">
        <v>27</v>
      </c>
      <c r="O1000">
        <v>14</v>
      </c>
      <c r="P1000">
        <v>60</v>
      </c>
      <c r="Q1000">
        <v>74</v>
      </c>
      <c r="R1000">
        <v>422836.9</v>
      </c>
    </row>
    <row r="1001" spans="1:18" x14ac:dyDescent="0.35">
      <c r="A1001" s="1" t="s">
        <v>3011</v>
      </c>
      <c r="B1001" s="1" t="s">
        <v>34</v>
      </c>
      <c r="C1001" s="1" t="s">
        <v>31</v>
      </c>
      <c r="D1001">
        <v>4.3</v>
      </c>
      <c r="E1001">
        <v>68</v>
      </c>
      <c r="F1001">
        <v>38.32</v>
      </c>
      <c r="G1001">
        <v>3216</v>
      </c>
      <c r="H1001">
        <v>32520</v>
      </c>
      <c r="I1001">
        <v>18</v>
      </c>
      <c r="J1001">
        <v>847</v>
      </c>
      <c r="K1001">
        <v>113.55</v>
      </c>
      <c r="L1001">
        <v>9</v>
      </c>
      <c r="M1001">
        <v>5.6</v>
      </c>
      <c r="N1001" s="1" t="s">
        <v>27</v>
      </c>
      <c r="O1001">
        <v>20</v>
      </c>
      <c r="P1001">
        <v>10</v>
      </c>
      <c r="Q1001">
        <v>30</v>
      </c>
      <c r="R1001">
        <v>605255.04</v>
      </c>
    </row>
    <row r="1002" spans="1:18" x14ac:dyDescent="0.35">
      <c r="A1002" s="1" t="s">
        <v>3012</v>
      </c>
      <c r="B1002" s="1" t="s">
        <v>34</v>
      </c>
      <c r="C1002" s="1" t="s">
        <v>24</v>
      </c>
      <c r="D1002">
        <v>4.7</v>
      </c>
      <c r="E1002">
        <v>64</v>
      </c>
      <c r="F1002">
        <v>31.43</v>
      </c>
      <c r="G1002">
        <v>2245</v>
      </c>
      <c r="H1002">
        <v>27743</v>
      </c>
      <c r="I1002">
        <v>16</v>
      </c>
      <c r="J1002">
        <v>267</v>
      </c>
      <c r="K1002">
        <v>85.52</v>
      </c>
      <c r="L1002">
        <v>2.2999999999999998</v>
      </c>
      <c r="M1002">
        <v>7.1</v>
      </c>
      <c r="N1002" s="1" t="s">
        <v>27</v>
      </c>
      <c r="O1002">
        <v>10</v>
      </c>
      <c r="P1002">
        <v>46</v>
      </c>
      <c r="Q1002">
        <v>56</v>
      </c>
      <c r="R1002">
        <v>468271.61</v>
      </c>
    </row>
    <row r="1003" spans="1:18" x14ac:dyDescent="0.35">
      <c r="A1003" s="1" t="s">
        <v>3015</v>
      </c>
      <c r="B1003" s="1" t="s">
        <v>34</v>
      </c>
      <c r="C1003" s="1" t="s">
        <v>37</v>
      </c>
      <c r="D1003">
        <v>4.5</v>
      </c>
      <c r="E1003">
        <v>69</v>
      </c>
      <c r="F1003">
        <v>58.36</v>
      </c>
      <c r="G1003">
        <v>1886</v>
      </c>
      <c r="H1003">
        <v>27441</v>
      </c>
      <c r="I1003">
        <v>13</v>
      </c>
      <c r="J1003">
        <v>430</v>
      </c>
      <c r="K1003">
        <v>76.150000000000006</v>
      </c>
      <c r="L1003">
        <v>4.0999999999999996</v>
      </c>
      <c r="M1003">
        <v>9.1</v>
      </c>
      <c r="N1003" s="1" t="s">
        <v>21</v>
      </c>
      <c r="O1003">
        <v>11</v>
      </c>
      <c r="P1003">
        <v>15</v>
      </c>
      <c r="Q1003">
        <v>26</v>
      </c>
      <c r="R1003">
        <v>908056.37</v>
      </c>
    </row>
    <row r="1004" spans="1:18" x14ac:dyDescent="0.35">
      <c r="A1004" s="1" t="s">
        <v>3019</v>
      </c>
      <c r="B1004" s="1" t="s">
        <v>34</v>
      </c>
      <c r="C1004" s="1" t="s">
        <v>42</v>
      </c>
      <c r="D1004">
        <v>4.7</v>
      </c>
      <c r="E1004">
        <v>55</v>
      </c>
      <c r="F1004">
        <v>42.74</v>
      </c>
      <c r="G1004">
        <v>3650</v>
      </c>
      <c r="H1004">
        <v>45450</v>
      </c>
      <c r="I1004">
        <v>6</v>
      </c>
      <c r="J1004">
        <v>173</v>
      </c>
      <c r="K1004">
        <v>111.87</v>
      </c>
      <c r="L1004">
        <v>7.5</v>
      </c>
      <c r="M1004">
        <v>5.7</v>
      </c>
      <c r="N1004" s="1" t="s">
        <v>21</v>
      </c>
      <c r="O1004">
        <v>37</v>
      </c>
      <c r="P1004">
        <v>40</v>
      </c>
      <c r="Q1004">
        <v>77</v>
      </c>
      <c r="R1004">
        <v>538787.78</v>
      </c>
    </row>
    <row r="1005" spans="1:18" x14ac:dyDescent="0.35">
      <c r="A1005" s="1" t="s">
        <v>3021</v>
      </c>
      <c r="B1005" s="1" t="s">
        <v>34</v>
      </c>
      <c r="C1005" s="1" t="s">
        <v>26</v>
      </c>
      <c r="D1005">
        <v>3.2</v>
      </c>
      <c r="E1005">
        <v>51</v>
      </c>
      <c r="F1005">
        <v>55.07</v>
      </c>
      <c r="G1005">
        <v>2561</v>
      </c>
      <c r="H1005">
        <v>32513</v>
      </c>
      <c r="I1005">
        <v>13</v>
      </c>
      <c r="J1005">
        <v>550</v>
      </c>
      <c r="K1005">
        <v>99.8</v>
      </c>
      <c r="L1005">
        <v>9.1</v>
      </c>
      <c r="M1005">
        <v>8.5</v>
      </c>
      <c r="N1005" s="1" t="s">
        <v>21</v>
      </c>
      <c r="O1005">
        <v>24</v>
      </c>
      <c r="P1005">
        <v>48</v>
      </c>
      <c r="Q1005">
        <v>72</v>
      </c>
      <c r="R1005">
        <v>647409.02</v>
      </c>
    </row>
    <row r="1006" spans="1:18" x14ac:dyDescent="0.35">
      <c r="A1006" s="1" t="s">
        <v>3022</v>
      </c>
      <c r="B1006" s="1" t="s">
        <v>34</v>
      </c>
      <c r="C1006" s="1" t="s">
        <v>26</v>
      </c>
      <c r="D1006">
        <v>3.2</v>
      </c>
      <c r="E1006">
        <v>67</v>
      </c>
      <c r="F1006">
        <v>48.84</v>
      </c>
      <c r="G1006">
        <v>1020</v>
      </c>
      <c r="H1006">
        <v>12812</v>
      </c>
      <c r="I1006">
        <v>15</v>
      </c>
      <c r="J1006">
        <v>59</v>
      </c>
      <c r="K1006">
        <v>189.57</v>
      </c>
      <c r="L1006">
        <v>7.7</v>
      </c>
      <c r="M1006">
        <v>3.2</v>
      </c>
      <c r="N1006" s="1" t="s">
        <v>27</v>
      </c>
      <c r="O1006">
        <v>65</v>
      </c>
      <c r="P1006">
        <v>41</v>
      </c>
      <c r="Q1006">
        <v>106</v>
      </c>
      <c r="R1006">
        <v>744544.96</v>
      </c>
    </row>
    <row r="1007" spans="1:18" x14ac:dyDescent="0.35">
      <c r="A1007" s="1" t="s">
        <v>3027</v>
      </c>
      <c r="B1007" s="1" t="s">
        <v>34</v>
      </c>
      <c r="C1007" s="1" t="s">
        <v>37</v>
      </c>
      <c r="D1007">
        <v>3.6</v>
      </c>
      <c r="E1007">
        <v>69</v>
      </c>
      <c r="F1007">
        <v>65.52</v>
      </c>
      <c r="G1007">
        <v>2448</v>
      </c>
      <c r="H1007">
        <v>23737</v>
      </c>
      <c r="I1007">
        <v>13</v>
      </c>
      <c r="J1007">
        <v>196</v>
      </c>
      <c r="K1007">
        <v>93.08</v>
      </c>
      <c r="L1007">
        <v>3</v>
      </c>
      <c r="M1007">
        <v>7</v>
      </c>
      <c r="N1007" s="1" t="s">
        <v>21</v>
      </c>
      <c r="O1007">
        <v>50</v>
      </c>
      <c r="P1007">
        <v>27</v>
      </c>
      <c r="Q1007">
        <v>77</v>
      </c>
      <c r="R1007">
        <v>1018368.61</v>
      </c>
    </row>
    <row r="1008" spans="1:18" x14ac:dyDescent="0.35">
      <c r="A1008" s="1" t="s">
        <v>3028</v>
      </c>
      <c r="B1008" s="1" t="s">
        <v>34</v>
      </c>
      <c r="C1008" s="1" t="s">
        <v>31</v>
      </c>
      <c r="D1008">
        <v>4.7</v>
      </c>
      <c r="E1008">
        <v>69</v>
      </c>
      <c r="F1008">
        <v>31.64</v>
      </c>
      <c r="G1008">
        <v>1273</v>
      </c>
      <c r="H1008">
        <v>18766</v>
      </c>
      <c r="I1008">
        <v>2</v>
      </c>
      <c r="J1008">
        <v>506</v>
      </c>
      <c r="K1008">
        <v>232.09</v>
      </c>
      <c r="L1008">
        <v>2.8</v>
      </c>
      <c r="M1008">
        <v>6.9</v>
      </c>
      <c r="N1008" s="1" t="s">
        <v>21</v>
      </c>
      <c r="O1008">
        <v>22</v>
      </c>
      <c r="P1008">
        <v>0</v>
      </c>
      <c r="Q1008">
        <v>22</v>
      </c>
      <c r="R1008">
        <v>489517.92</v>
      </c>
    </row>
    <row r="1009" spans="1:18" x14ac:dyDescent="0.35">
      <c r="A1009" s="1" t="s">
        <v>3029</v>
      </c>
      <c r="B1009" s="1" t="s">
        <v>34</v>
      </c>
      <c r="C1009" s="1" t="s">
        <v>20</v>
      </c>
      <c r="D1009">
        <v>3.3</v>
      </c>
      <c r="E1009">
        <v>68</v>
      </c>
      <c r="F1009">
        <v>73.400000000000006</v>
      </c>
      <c r="G1009">
        <v>729</v>
      </c>
      <c r="H1009">
        <v>5642</v>
      </c>
      <c r="I1009">
        <v>1</v>
      </c>
      <c r="J1009">
        <v>661</v>
      </c>
      <c r="K1009">
        <v>197.71</v>
      </c>
      <c r="L1009">
        <v>3</v>
      </c>
      <c r="M1009">
        <v>8.3000000000000007</v>
      </c>
      <c r="N1009" s="1" t="s">
        <v>27</v>
      </c>
      <c r="O1009">
        <v>3</v>
      </c>
      <c r="P1009">
        <v>65</v>
      </c>
      <c r="Q1009">
        <v>68</v>
      </c>
      <c r="R1009">
        <v>1107411.6000000001</v>
      </c>
    </row>
    <row r="1010" spans="1:18" x14ac:dyDescent="0.35">
      <c r="A1010" s="1" t="s">
        <v>3030</v>
      </c>
      <c r="B1010" s="1" t="s">
        <v>34</v>
      </c>
      <c r="C1010" s="1" t="s">
        <v>42</v>
      </c>
      <c r="D1010">
        <v>3.7</v>
      </c>
      <c r="E1010">
        <v>58</v>
      </c>
      <c r="F1010">
        <v>41.96</v>
      </c>
      <c r="G1010">
        <v>3622</v>
      </c>
      <c r="H1010">
        <v>40030</v>
      </c>
      <c r="I1010">
        <v>5</v>
      </c>
      <c r="J1010">
        <v>832</v>
      </c>
      <c r="K1010">
        <v>136.59</v>
      </c>
      <c r="L1010">
        <v>5.3</v>
      </c>
      <c r="M1010">
        <v>7.9</v>
      </c>
      <c r="N1010" s="1" t="s">
        <v>27</v>
      </c>
      <c r="O1010">
        <v>42</v>
      </c>
      <c r="P1010">
        <v>26</v>
      </c>
      <c r="Q1010">
        <v>68</v>
      </c>
      <c r="R1010">
        <v>556527.69999999995</v>
      </c>
    </row>
    <row r="1011" spans="1:18" x14ac:dyDescent="0.35">
      <c r="A1011" s="1" t="s">
        <v>3034</v>
      </c>
      <c r="B1011" s="1" t="s">
        <v>34</v>
      </c>
      <c r="C1011" s="1" t="s">
        <v>20</v>
      </c>
      <c r="D1011">
        <v>4.5999999999999996</v>
      </c>
      <c r="E1011">
        <v>61</v>
      </c>
      <c r="F1011">
        <v>65.77</v>
      </c>
      <c r="G1011">
        <v>1439</v>
      </c>
      <c r="H1011">
        <v>22037</v>
      </c>
      <c r="I1011">
        <v>10</v>
      </c>
      <c r="J1011">
        <v>54</v>
      </c>
      <c r="K1011">
        <v>136.72</v>
      </c>
      <c r="L1011">
        <v>6.4</v>
      </c>
      <c r="M1011">
        <v>6.8</v>
      </c>
      <c r="N1011" s="1" t="s">
        <v>21</v>
      </c>
      <c r="O1011">
        <v>36</v>
      </c>
      <c r="P1011">
        <v>9</v>
      </c>
      <c r="Q1011">
        <v>45</v>
      </c>
      <c r="R1011">
        <v>901549.43</v>
      </c>
    </row>
    <row r="1012" spans="1:18" x14ac:dyDescent="0.35">
      <c r="A1012" s="1" t="s">
        <v>3035</v>
      </c>
      <c r="B1012" s="1" t="s">
        <v>34</v>
      </c>
      <c r="C1012" s="1" t="s">
        <v>26</v>
      </c>
      <c r="D1012">
        <v>4.9000000000000004</v>
      </c>
      <c r="E1012">
        <v>55</v>
      </c>
      <c r="F1012">
        <v>51.52</v>
      </c>
      <c r="G1012">
        <v>4364</v>
      </c>
      <c r="H1012">
        <v>48276</v>
      </c>
      <c r="I1012">
        <v>9</v>
      </c>
      <c r="J1012">
        <v>548</v>
      </c>
      <c r="K1012">
        <v>240.74</v>
      </c>
      <c r="L1012">
        <v>8.8000000000000007</v>
      </c>
      <c r="M1012">
        <v>2.9</v>
      </c>
      <c r="N1012" s="1" t="s">
        <v>27</v>
      </c>
      <c r="O1012">
        <v>47</v>
      </c>
      <c r="P1012">
        <v>8</v>
      </c>
      <c r="Q1012">
        <v>55</v>
      </c>
      <c r="R1012">
        <v>648297.80000000005</v>
      </c>
    </row>
    <row r="1013" spans="1:18" x14ac:dyDescent="0.35">
      <c r="A1013" s="1" t="s">
        <v>3036</v>
      </c>
      <c r="B1013" s="1" t="s">
        <v>34</v>
      </c>
      <c r="C1013" s="1" t="s">
        <v>31</v>
      </c>
      <c r="D1013">
        <v>4.8</v>
      </c>
      <c r="E1013">
        <v>62</v>
      </c>
      <c r="F1013">
        <v>36.630000000000003</v>
      </c>
      <c r="G1013">
        <v>4193</v>
      </c>
      <c r="H1013">
        <v>50132</v>
      </c>
      <c r="I1013">
        <v>2</v>
      </c>
      <c r="J1013">
        <v>647</v>
      </c>
      <c r="K1013">
        <v>114.63</v>
      </c>
      <c r="L1013">
        <v>3.7</v>
      </c>
      <c r="M1013">
        <v>8.6999999999999993</v>
      </c>
      <c r="N1013" s="1" t="s">
        <v>21</v>
      </c>
      <c r="O1013">
        <v>6</v>
      </c>
      <c r="P1013">
        <v>51</v>
      </c>
      <c r="Q1013">
        <v>57</v>
      </c>
      <c r="R1013">
        <v>517740.15</v>
      </c>
    </row>
    <row r="1014" spans="1:18" x14ac:dyDescent="0.35">
      <c r="A1014" s="1" t="s">
        <v>3038</v>
      </c>
      <c r="B1014" s="1" t="s">
        <v>34</v>
      </c>
      <c r="C1014" s="1" t="s">
        <v>31</v>
      </c>
      <c r="D1014">
        <v>4.2</v>
      </c>
      <c r="E1014">
        <v>62</v>
      </c>
      <c r="F1014">
        <v>35.14</v>
      </c>
      <c r="G1014">
        <v>2718</v>
      </c>
      <c r="H1014">
        <v>27155</v>
      </c>
      <c r="I1014">
        <v>4</v>
      </c>
      <c r="J1014">
        <v>336</v>
      </c>
      <c r="K1014">
        <v>57.88</v>
      </c>
      <c r="L1014">
        <v>4.4000000000000004</v>
      </c>
      <c r="M1014">
        <v>7.9</v>
      </c>
      <c r="N1014" s="1" t="s">
        <v>21</v>
      </c>
      <c r="O1014">
        <v>42</v>
      </c>
      <c r="P1014">
        <v>3</v>
      </c>
      <c r="Q1014">
        <v>45</v>
      </c>
      <c r="R1014">
        <v>494968.97</v>
      </c>
    </row>
    <row r="1015" spans="1:18" x14ac:dyDescent="0.35">
      <c r="A1015" s="1" t="s">
        <v>3041</v>
      </c>
      <c r="B1015" s="1" t="s">
        <v>34</v>
      </c>
      <c r="C1015" s="1" t="s">
        <v>24</v>
      </c>
      <c r="D1015">
        <v>3.2</v>
      </c>
      <c r="E1015">
        <v>61</v>
      </c>
      <c r="F1015">
        <v>25.09</v>
      </c>
      <c r="G1015">
        <v>2893</v>
      </c>
      <c r="H1015">
        <v>27635</v>
      </c>
      <c r="I1015">
        <v>7</v>
      </c>
      <c r="J1015">
        <v>599</v>
      </c>
      <c r="K1015">
        <v>162.81</v>
      </c>
      <c r="L1015">
        <v>6.9</v>
      </c>
      <c r="M1015">
        <v>5.8</v>
      </c>
      <c r="N1015" s="1" t="s">
        <v>27</v>
      </c>
      <c r="O1015">
        <v>36</v>
      </c>
      <c r="P1015">
        <v>38</v>
      </c>
      <c r="Q1015">
        <v>74</v>
      </c>
      <c r="R1015">
        <v>357303.22</v>
      </c>
    </row>
    <row r="1016" spans="1:18" x14ac:dyDescent="0.35">
      <c r="A1016" s="1" t="s">
        <v>3045</v>
      </c>
      <c r="B1016" s="1" t="s">
        <v>34</v>
      </c>
      <c r="C1016" s="1" t="s">
        <v>37</v>
      </c>
      <c r="D1016">
        <v>4.0999999999999996</v>
      </c>
      <c r="E1016">
        <v>65</v>
      </c>
      <c r="F1016">
        <v>59.53</v>
      </c>
      <c r="G1016">
        <v>2562</v>
      </c>
      <c r="H1016">
        <v>27721</v>
      </c>
      <c r="I1016">
        <v>4</v>
      </c>
      <c r="J1016">
        <v>68</v>
      </c>
      <c r="K1016">
        <v>111.02</v>
      </c>
      <c r="L1016">
        <v>5.9</v>
      </c>
      <c r="M1016">
        <v>2.7</v>
      </c>
      <c r="N1016" s="1" t="s">
        <v>21</v>
      </c>
      <c r="O1016">
        <v>19</v>
      </c>
      <c r="P1016">
        <v>48</v>
      </c>
      <c r="Q1016">
        <v>67</v>
      </c>
      <c r="R1016">
        <v>865063.11</v>
      </c>
    </row>
    <row r="1017" spans="1:18" x14ac:dyDescent="0.35">
      <c r="A1017" s="1" t="s">
        <v>3046</v>
      </c>
      <c r="B1017" s="1" t="s">
        <v>34</v>
      </c>
      <c r="C1017" s="1" t="s">
        <v>31</v>
      </c>
      <c r="D1017">
        <v>3.9</v>
      </c>
      <c r="E1017">
        <v>53</v>
      </c>
      <c r="F1017">
        <v>30.21</v>
      </c>
      <c r="G1017">
        <v>1596</v>
      </c>
      <c r="H1017">
        <v>15120</v>
      </c>
      <c r="I1017">
        <v>3</v>
      </c>
      <c r="J1017">
        <v>212</v>
      </c>
      <c r="K1017">
        <v>247.76</v>
      </c>
      <c r="L1017">
        <v>2.7</v>
      </c>
      <c r="M1017">
        <v>3.7</v>
      </c>
      <c r="N1017" s="1" t="s">
        <v>27</v>
      </c>
      <c r="O1017">
        <v>12</v>
      </c>
      <c r="P1017">
        <v>0</v>
      </c>
      <c r="Q1017">
        <v>12</v>
      </c>
      <c r="R1017">
        <v>360783.99</v>
      </c>
    </row>
    <row r="1018" spans="1:18" x14ac:dyDescent="0.35">
      <c r="A1018" s="1" t="s">
        <v>3050</v>
      </c>
      <c r="B1018" s="1" t="s">
        <v>34</v>
      </c>
      <c r="C1018" s="1" t="s">
        <v>42</v>
      </c>
      <c r="D1018">
        <v>4.3</v>
      </c>
      <c r="E1018">
        <v>66</v>
      </c>
      <c r="F1018">
        <v>36.14</v>
      </c>
      <c r="G1018">
        <v>3942</v>
      </c>
      <c r="H1018">
        <v>44873</v>
      </c>
      <c r="I1018">
        <v>6</v>
      </c>
      <c r="J1018">
        <v>649</v>
      </c>
      <c r="K1018">
        <v>208.35</v>
      </c>
      <c r="L1018">
        <v>5.8</v>
      </c>
      <c r="M1018">
        <v>4.3</v>
      </c>
      <c r="N1018" s="1" t="s">
        <v>21</v>
      </c>
      <c r="O1018">
        <v>55</v>
      </c>
      <c r="P1018">
        <v>59</v>
      </c>
      <c r="Q1018">
        <v>114</v>
      </c>
      <c r="R1018">
        <v>546992.17000000004</v>
      </c>
    </row>
    <row r="1019" spans="1:18" x14ac:dyDescent="0.35">
      <c r="A1019" s="1" t="s">
        <v>3054</v>
      </c>
      <c r="B1019" s="1" t="s">
        <v>34</v>
      </c>
      <c r="C1019" s="1" t="s">
        <v>26</v>
      </c>
      <c r="D1019">
        <v>4.5999999999999996</v>
      </c>
      <c r="E1019">
        <v>69</v>
      </c>
      <c r="F1019">
        <v>47.76</v>
      </c>
      <c r="G1019">
        <v>1074</v>
      </c>
      <c r="H1019">
        <v>13074</v>
      </c>
      <c r="I1019">
        <v>13</v>
      </c>
      <c r="J1019">
        <v>826</v>
      </c>
      <c r="K1019">
        <v>106.78</v>
      </c>
      <c r="L1019">
        <v>8.1999999999999993</v>
      </c>
      <c r="M1019">
        <v>3.7</v>
      </c>
      <c r="N1019" s="1" t="s">
        <v>21</v>
      </c>
      <c r="O1019">
        <v>13</v>
      </c>
      <c r="P1019">
        <v>38</v>
      </c>
      <c r="Q1019">
        <v>51</v>
      </c>
      <c r="R1019">
        <v>747003.82</v>
      </c>
    </row>
    <row r="1020" spans="1:18" x14ac:dyDescent="0.35">
      <c r="A1020" s="1" t="s">
        <v>3057</v>
      </c>
      <c r="B1020" s="1" t="s">
        <v>34</v>
      </c>
      <c r="C1020" s="1" t="s">
        <v>31</v>
      </c>
      <c r="D1020">
        <v>3.3</v>
      </c>
      <c r="E1020">
        <v>70</v>
      </c>
      <c r="F1020">
        <v>40.18</v>
      </c>
      <c r="G1020">
        <v>3129</v>
      </c>
      <c r="H1020">
        <v>33511</v>
      </c>
      <c r="I1020">
        <v>10</v>
      </c>
      <c r="J1020">
        <v>935</v>
      </c>
      <c r="K1020">
        <v>166.78</v>
      </c>
      <c r="L1020">
        <v>1.9</v>
      </c>
      <c r="M1020">
        <v>4.8</v>
      </c>
      <c r="N1020" s="1" t="s">
        <v>27</v>
      </c>
      <c r="O1020">
        <v>29</v>
      </c>
      <c r="P1020">
        <v>1</v>
      </c>
      <c r="Q1020">
        <v>30</v>
      </c>
      <c r="R1020">
        <v>638753.85</v>
      </c>
    </row>
    <row r="1021" spans="1:18" x14ac:dyDescent="0.35">
      <c r="A1021" s="1" t="s">
        <v>3062</v>
      </c>
      <c r="B1021" s="1" t="s">
        <v>34</v>
      </c>
      <c r="C1021" s="1" t="s">
        <v>26</v>
      </c>
      <c r="D1021">
        <v>4.8</v>
      </c>
      <c r="E1021">
        <v>56</v>
      </c>
      <c r="F1021">
        <v>50.8</v>
      </c>
      <c r="G1021">
        <v>4187</v>
      </c>
      <c r="H1021">
        <v>49590</v>
      </c>
      <c r="I1021">
        <v>16</v>
      </c>
      <c r="J1021">
        <v>295</v>
      </c>
      <c r="K1021">
        <v>143.31</v>
      </c>
      <c r="L1021">
        <v>5.2</v>
      </c>
      <c r="M1021">
        <v>4.7</v>
      </c>
      <c r="N1021" s="1" t="s">
        <v>27</v>
      </c>
      <c r="O1021">
        <v>38</v>
      </c>
      <c r="P1021">
        <v>32</v>
      </c>
      <c r="Q1021">
        <v>70</v>
      </c>
      <c r="R1021">
        <v>656867.19999999995</v>
      </c>
    </row>
    <row r="1022" spans="1:18" x14ac:dyDescent="0.35">
      <c r="A1022" s="1" t="s">
        <v>3063</v>
      </c>
      <c r="B1022" s="1" t="s">
        <v>34</v>
      </c>
      <c r="C1022" s="1" t="s">
        <v>24</v>
      </c>
      <c r="D1022">
        <v>4.5</v>
      </c>
      <c r="E1022">
        <v>55</v>
      </c>
      <c r="F1022">
        <v>32.56</v>
      </c>
      <c r="G1022">
        <v>2390</v>
      </c>
      <c r="H1022">
        <v>24888</v>
      </c>
      <c r="I1022">
        <v>15</v>
      </c>
      <c r="J1022">
        <v>197</v>
      </c>
      <c r="K1022">
        <v>126.17</v>
      </c>
      <c r="L1022">
        <v>5.4</v>
      </c>
      <c r="M1022">
        <v>4.8</v>
      </c>
      <c r="N1022" s="1" t="s">
        <v>27</v>
      </c>
      <c r="O1022">
        <v>29</v>
      </c>
      <c r="P1022">
        <v>12</v>
      </c>
      <c r="Q1022">
        <v>41</v>
      </c>
      <c r="R1022">
        <v>418843.56</v>
      </c>
    </row>
    <row r="1023" spans="1:18" x14ac:dyDescent="0.35">
      <c r="A1023" s="1" t="s">
        <v>3064</v>
      </c>
      <c r="B1023" s="1" t="s">
        <v>34</v>
      </c>
      <c r="C1023" s="1" t="s">
        <v>26</v>
      </c>
      <c r="D1023">
        <v>4.5999999999999996</v>
      </c>
      <c r="E1023">
        <v>63</v>
      </c>
      <c r="F1023">
        <v>50.4</v>
      </c>
      <c r="G1023">
        <v>2509</v>
      </c>
      <c r="H1023">
        <v>34540</v>
      </c>
      <c r="I1023">
        <v>13</v>
      </c>
      <c r="J1023">
        <v>582</v>
      </c>
      <c r="K1023">
        <v>151.84</v>
      </c>
      <c r="L1023">
        <v>5.0999999999999996</v>
      </c>
      <c r="M1023">
        <v>9.1</v>
      </c>
      <c r="N1023" s="1" t="s">
        <v>27</v>
      </c>
      <c r="O1023">
        <v>61</v>
      </c>
      <c r="P1023">
        <v>26</v>
      </c>
      <c r="Q1023">
        <v>87</v>
      </c>
      <c r="R1023">
        <v>726508.1</v>
      </c>
    </row>
    <row r="1024" spans="1:18" x14ac:dyDescent="0.35">
      <c r="A1024" s="1" t="s">
        <v>3067</v>
      </c>
      <c r="B1024" s="1" t="s">
        <v>34</v>
      </c>
      <c r="C1024" s="1" t="s">
        <v>42</v>
      </c>
      <c r="D1024">
        <v>3.9</v>
      </c>
      <c r="E1024">
        <v>54</v>
      </c>
      <c r="F1024">
        <v>35.31</v>
      </c>
      <c r="G1024">
        <v>2364</v>
      </c>
      <c r="H1024">
        <v>24727</v>
      </c>
      <c r="I1024">
        <v>15</v>
      </c>
      <c r="J1024">
        <v>225</v>
      </c>
      <c r="K1024">
        <v>270.27999999999997</v>
      </c>
      <c r="L1024">
        <v>4.5999999999999996</v>
      </c>
      <c r="M1024">
        <v>3.3</v>
      </c>
      <c r="N1024" s="1" t="s">
        <v>27</v>
      </c>
      <c r="O1024">
        <v>29</v>
      </c>
      <c r="P1024">
        <v>36</v>
      </c>
      <c r="Q1024">
        <v>65</v>
      </c>
      <c r="R1024">
        <v>444053.56</v>
      </c>
    </row>
    <row r="1025" spans="1:18" x14ac:dyDescent="0.35">
      <c r="A1025" s="1" t="s">
        <v>3069</v>
      </c>
      <c r="B1025" s="1" t="s">
        <v>34</v>
      </c>
      <c r="C1025" s="1" t="s">
        <v>26</v>
      </c>
      <c r="D1025">
        <v>4.9000000000000004</v>
      </c>
      <c r="E1025">
        <v>62</v>
      </c>
      <c r="F1025">
        <v>54.01</v>
      </c>
      <c r="G1025">
        <v>1324</v>
      </c>
      <c r="H1025">
        <v>13410</v>
      </c>
      <c r="I1025">
        <v>14</v>
      </c>
      <c r="J1025">
        <v>468</v>
      </c>
      <c r="K1025">
        <v>122.29</v>
      </c>
      <c r="L1025">
        <v>4.3</v>
      </c>
      <c r="M1025">
        <v>8.8000000000000007</v>
      </c>
      <c r="N1025" s="1" t="s">
        <v>21</v>
      </c>
      <c r="O1025">
        <v>46</v>
      </c>
      <c r="P1025">
        <v>46</v>
      </c>
      <c r="Q1025">
        <v>92</v>
      </c>
      <c r="R1025">
        <v>762459.2</v>
      </c>
    </row>
    <row r="1026" spans="1:18" x14ac:dyDescent="0.35">
      <c r="A1026" s="1" t="s">
        <v>3073</v>
      </c>
      <c r="B1026" s="1" t="s">
        <v>34</v>
      </c>
      <c r="C1026" s="1" t="s">
        <v>26</v>
      </c>
      <c r="D1026">
        <v>3.6</v>
      </c>
      <c r="E1026">
        <v>59</v>
      </c>
      <c r="F1026">
        <v>47.1</v>
      </c>
      <c r="G1026">
        <v>1337</v>
      </c>
      <c r="H1026">
        <v>20164</v>
      </c>
      <c r="I1026">
        <v>5</v>
      </c>
      <c r="J1026">
        <v>217</v>
      </c>
      <c r="K1026">
        <v>171.62</v>
      </c>
      <c r="L1026">
        <v>3.6</v>
      </c>
      <c r="M1026">
        <v>9.1999999999999993</v>
      </c>
      <c r="N1026" s="1" t="s">
        <v>21</v>
      </c>
      <c r="O1026">
        <v>0</v>
      </c>
      <c r="P1026">
        <v>27</v>
      </c>
      <c r="Q1026">
        <v>27</v>
      </c>
      <c r="R1026">
        <v>624698.5</v>
      </c>
    </row>
    <row r="1027" spans="1:18" x14ac:dyDescent="0.35">
      <c r="A1027" s="1" t="s">
        <v>3084</v>
      </c>
      <c r="B1027" s="1" t="s">
        <v>34</v>
      </c>
      <c r="C1027" s="1" t="s">
        <v>37</v>
      </c>
      <c r="D1027">
        <v>4</v>
      </c>
      <c r="E1027">
        <v>66</v>
      </c>
      <c r="F1027">
        <v>64.599999999999994</v>
      </c>
      <c r="G1027">
        <v>3161</v>
      </c>
      <c r="H1027">
        <v>39673</v>
      </c>
      <c r="I1027">
        <v>1</v>
      </c>
      <c r="J1027">
        <v>517</v>
      </c>
      <c r="K1027">
        <v>167.85</v>
      </c>
      <c r="L1027">
        <v>1</v>
      </c>
      <c r="M1027">
        <v>8.6</v>
      </c>
      <c r="N1027" s="1" t="s">
        <v>27</v>
      </c>
      <c r="O1027">
        <v>59</v>
      </c>
      <c r="P1027">
        <v>46</v>
      </c>
      <c r="Q1027">
        <v>105</v>
      </c>
      <c r="R1027">
        <v>954070.55</v>
      </c>
    </row>
    <row r="1028" spans="1:18" x14ac:dyDescent="0.35">
      <c r="A1028" s="1" t="s">
        <v>3087</v>
      </c>
      <c r="B1028" s="1" t="s">
        <v>34</v>
      </c>
      <c r="C1028" s="1" t="s">
        <v>42</v>
      </c>
      <c r="D1028">
        <v>4</v>
      </c>
      <c r="E1028">
        <v>56</v>
      </c>
      <c r="F1028">
        <v>39.700000000000003</v>
      </c>
      <c r="G1028">
        <v>2918</v>
      </c>
      <c r="H1028">
        <v>34476</v>
      </c>
      <c r="I1028">
        <v>13</v>
      </c>
      <c r="J1028">
        <v>158</v>
      </c>
      <c r="K1028">
        <v>166.22</v>
      </c>
      <c r="L1028">
        <v>7.6</v>
      </c>
      <c r="M1028">
        <v>2.4</v>
      </c>
      <c r="N1028" s="1" t="s">
        <v>21</v>
      </c>
      <c r="O1028">
        <v>10</v>
      </c>
      <c r="P1028">
        <v>38</v>
      </c>
      <c r="Q1028">
        <v>48</v>
      </c>
      <c r="R1028">
        <v>513203.20000000001</v>
      </c>
    </row>
    <row r="1029" spans="1:18" x14ac:dyDescent="0.35">
      <c r="A1029" s="1" t="s">
        <v>3090</v>
      </c>
      <c r="B1029" s="1" t="s">
        <v>34</v>
      </c>
      <c r="C1029" s="1" t="s">
        <v>37</v>
      </c>
      <c r="D1029">
        <v>3.2</v>
      </c>
      <c r="E1029">
        <v>55</v>
      </c>
      <c r="F1029">
        <v>60.16</v>
      </c>
      <c r="G1029">
        <v>1556</v>
      </c>
      <c r="H1029">
        <v>14570</v>
      </c>
      <c r="I1029">
        <v>12</v>
      </c>
      <c r="J1029">
        <v>445</v>
      </c>
      <c r="K1029">
        <v>176.75</v>
      </c>
      <c r="L1029">
        <v>4.2</v>
      </c>
      <c r="M1029">
        <v>1.5</v>
      </c>
      <c r="N1029" s="1" t="s">
        <v>21</v>
      </c>
      <c r="O1029">
        <v>28</v>
      </c>
      <c r="P1029">
        <v>29</v>
      </c>
      <c r="Q1029">
        <v>57</v>
      </c>
      <c r="R1029">
        <v>746858.82</v>
      </c>
    </row>
    <row r="1030" spans="1:18" x14ac:dyDescent="0.35">
      <c r="A1030" s="1" t="s">
        <v>3096</v>
      </c>
      <c r="B1030" s="1" t="s">
        <v>34</v>
      </c>
      <c r="C1030" s="1" t="s">
        <v>31</v>
      </c>
      <c r="D1030">
        <v>5</v>
      </c>
      <c r="E1030">
        <v>66</v>
      </c>
      <c r="F1030">
        <v>34.51</v>
      </c>
      <c r="G1030">
        <v>2977</v>
      </c>
      <c r="H1030">
        <v>31303</v>
      </c>
      <c r="I1030">
        <v>11</v>
      </c>
      <c r="J1030">
        <v>86</v>
      </c>
      <c r="K1030">
        <v>88.41</v>
      </c>
      <c r="L1030">
        <v>1.3</v>
      </c>
      <c r="M1030">
        <v>7.1</v>
      </c>
      <c r="N1030" s="1" t="s">
        <v>21</v>
      </c>
      <c r="O1030">
        <v>5</v>
      </c>
      <c r="P1030">
        <v>54</v>
      </c>
      <c r="Q1030">
        <v>59</v>
      </c>
      <c r="R1030">
        <v>522246.28</v>
      </c>
    </row>
    <row r="1031" spans="1:18" x14ac:dyDescent="0.35">
      <c r="A1031" s="1" t="s">
        <v>3097</v>
      </c>
      <c r="B1031" s="1" t="s">
        <v>34</v>
      </c>
      <c r="C1031" s="1" t="s">
        <v>26</v>
      </c>
      <c r="D1031">
        <v>4.9000000000000004</v>
      </c>
      <c r="E1031">
        <v>57</v>
      </c>
      <c r="F1031">
        <v>50.85</v>
      </c>
      <c r="G1031">
        <v>1388</v>
      </c>
      <c r="H1031">
        <v>17791</v>
      </c>
      <c r="I1031">
        <v>12</v>
      </c>
      <c r="J1031">
        <v>442</v>
      </c>
      <c r="K1031">
        <v>90.16</v>
      </c>
      <c r="L1031">
        <v>5.8</v>
      </c>
      <c r="M1031">
        <v>6</v>
      </c>
      <c r="N1031" s="1" t="s">
        <v>27</v>
      </c>
      <c r="O1031">
        <v>44</v>
      </c>
      <c r="P1031">
        <v>22</v>
      </c>
      <c r="Q1031">
        <v>66</v>
      </c>
      <c r="R1031">
        <v>659872.19999999995</v>
      </c>
    </row>
    <row r="1032" spans="1:18" x14ac:dyDescent="0.35">
      <c r="A1032" s="1" t="s">
        <v>3101</v>
      </c>
      <c r="B1032" s="1" t="s">
        <v>34</v>
      </c>
      <c r="C1032" s="1" t="s">
        <v>26</v>
      </c>
      <c r="D1032">
        <v>4.5999999999999996</v>
      </c>
      <c r="E1032">
        <v>52</v>
      </c>
      <c r="F1032">
        <v>55.72</v>
      </c>
      <c r="G1032">
        <v>2808</v>
      </c>
      <c r="H1032">
        <v>30703</v>
      </c>
      <c r="I1032">
        <v>12</v>
      </c>
      <c r="J1032">
        <v>244</v>
      </c>
      <c r="K1032">
        <v>197.68</v>
      </c>
      <c r="L1032">
        <v>6.5</v>
      </c>
      <c r="M1032">
        <v>7.1</v>
      </c>
      <c r="N1032" s="1" t="s">
        <v>21</v>
      </c>
      <c r="O1032">
        <v>32</v>
      </c>
      <c r="P1032">
        <v>37</v>
      </c>
      <c r="Q1032">
        <v>69</v>
      </c>
      <c r="R1032">
        <v>663419.18999999994</v>
      </c>
    </row>
    <row r="1033" spans="1:18" x14ac:dyDescent="0.35">
      <c r="A1033" s="1" t="s">
        <v>3104</v>
      </c>
      <c r="B1033" s="1" t="s">
        <v>34</v>
      </c>
      <c r="C1033" s="1" t="s">
        <v>20</v>
      </c>
      <c r="D1033">
        <v>3.9</v>
      </c>
      <c r="E1033">
        <v>52</v>
      </c>
      <c r="F1033">
        <v>68.75</v>
      </c>
      <c r="G1033">
        <v>3593</v>
      </c>
      <c r="H1033">
        <v>42737</v>
      </c>
      <c r="I1033">
        <v>10</v>
      </c>
      <c r="J1033">
        <v>643</v>
      </c>
      <c r="K1033">
        <v>296.62</v>
      </c>
      <c r="L1033">
        <v>5.5</v>
      </c>
      <c r="M1033">
        <v>1.6</v>
      </c>
      <c r="N1033" s="1" t="s">
        <v>21</v>
      </c>
      <c r="O1033">
        <v>3</v>
      </c>
      <c r="P1033">
        <v>33</v>
      </c>
      <c r="Q1033">
        <v>36</v>
      </c>
      <c r="R1033">
        <v>807762.35</v>
      </c>
    </row>
    <row r="1034" spans="1:18" x14ac:dyDescent="0.35">
      <c r="A1034" s="1" t="s">
        <v>3105</v>
      </c>
      <c r="B1034" s="1" t="s">
        <v>34</v>
      </c>
      <c r="C1034" s="1" t="s">
        <v>24</v>
      </c>
      <c r="D1034">
        <v>4.5</v>
      </c>
      <c r="E1034">
        <v>70</v>
      </c>
      <c r="F1034">
        <v>27.51</v>
      </c>
      <c r="G1034">
        <v>2390</v>
      </c>
      <c r="H1034">
        <v>30009</v>
      </c>
      <c r="I1034">
        <v>18</v>
      </c>
      <c r="J1034">
        <v>611</v>
      </c>
      <c r="K1034">
        <v>166.67</v>
      </c>
      <c r="L1034">
        <v>5.3</v>
      </c>
      <c r="M1034">
        <v>6.5</v>
      </c>
      <c r="N1034" s="1" t="s">
        <v>27</v>
      </c>
      <c r="O1034">
        <v>29</v>
      </c>
      <c r="P1034">
        <v>11</v>
      </c>
      <c r="Q1034">
        <v>40</v>
      </c>
      <c r="R1034">
        <v>453036.15</v>
      </c>
    </row>
    <row r="1035" spans="1:18" x14ac:dyDescent="0.35">
      <c r="A1035" s="1" t="s">
        <v>3106</v>
      </c>
      <c r="B1035" s="1" t="s">
        <v>34</v>
      </c>
      <c r="C1035" s="1" t="s">
        <v>42</v>
      </c>
      <c r="D1035">
        <v>3.2</v>
      </c>
      <c r="E1035">
        <v>65</v>
      </c>
      <c r="F1035">
        <v>41.88</v>
      </c>
      <c r="G1035">
        <v>2339</v>
      </c>
      <c r="H1035">
        <v>27870</v>
      </c>
      <c r="I1035">
        <v>6</v>
      </c>
      <c r="J1035">
        <v>127</v>
      </c>
      <c r="K1035">
        <v>104.66</v>
      </c>
      <c r="L1035">
        <v>8.5</v>
      </c>
      <c r="M1035">
        <v>2.7</v>
      </c>
      <c r="N1035" s="1" t="s">
        <v>21</v>
      </c>
      <c r="O1035">
        <v>27</v>
      </c>
      <c r="P1035">
        <v>40</v>
      </c>
      <c r="Q1035">
        <v>67</v>
      </c>
      <c r="R1035">
        <v>615723.76</v>
      </c>
    </row>
    <row r="1036" spans="1:18" x14ac:dyDescent="0.35">
      <c r="A1036" s="1" t="s">
        <v>3107</v>
      </c>
      <c r="B1036" s="1" t="s">
        <v>34</v>
      </c>
      <c r="C1036" s="1" t="s">
        <v>24</v>
      </c>
      <c r="D1036">
        <v>3.1</v>
      </c>
      <c r="E1036">
        <v>59</v>
      </c>
      <c r="F1036">
        <v>25.44</v>
      </c>
      <c r="G1036">
        <v>1520</v>
      </c>
      <c r="H1036">
        <v>21731</v>
      </c>
      <c r="I1036">
        <v>8</v>
      </c>
      <c r="J1036">
        <v>586</v>
      </c>
      <c r="K1036">
        <v>285.82</v>
      </c>
      <c r="L1036">
        <v>2.2000000000000002</v>
      </c>
      <c r="M1036">
        <v>1.8</v>
      </c>
      <c r="N1036" s="1" t="s">
        <v>27</v>
      </c>
      <c r="O1036">
        <v>2</v>
      </c>
      <c r="P1036">
        <v>30</v>
      </c>
      <c r="Q1036">
        <v>32</v>
      </c>
      <c r="R1036">
        <v>344062.87</v>
      </c>
    </row>
    <row r="1037" spans="1:18" x14ac:dyDescent="0.35">
      <c r="A1037" s="1" t="s">
        <v>3108</v>
      </c>
      <c r="B1037" s="1" t="s">
        <v>34</v>
      </c>
      <c r="C1037" s="1" t="s">
        <v>26</v>
      </c>
      <c r="D1037">
        <v>4.5</v>
      </c>
      <c r="E1037">
        <v>56</v>
      </c>
      <c r="F1037">
        <v>46.95</v>
      </c>
      <c r="G1037">
        <v>3610</v>
      </c>
      <c r="H1037">
        <v>37604</v>
      </c>
      <c r="I1037">
        <v>9</v>
      </c>
      <c r="J1037">
        <v>856</v>
      </c>
      <c r="K1037">
        <v>167.15</v>
      </c>
      <c r="L1037">
        <v>5.4</v>
      </c>
      <c r="M1037">
        <v>4.2</v>
      </c>
      <c r="N1037" s="1" t="s">
        <v>21</v>
      </c>
      <c r="O1037">
        <v>46</v>
      </c>
      <c r="P1037">
        <v>7</v>
      </c>
      <c r="Q1037">
        <v>53</v>
      </c>
      <c r="R1037">
        <v>601090.35</v>
      </c>
    </row>
    <row r="1038" spans="1:18" x14ac:dyDescent="0.35">
      <c r="A1038" s="1" t="s">
        <v>3110</v>
      </c>
      <c r="B1038" s="1" t="s">
        <v>34</v>
      </c>
      <c r="C1038" s="1" t="s">
        <v>20</v>
      </c>
      <c r="D1038">
        <v>5</v>
      </c>
      <c r="E1038">
        <v>64</v>
      </c>
      <c r="F1038">
        <v>72.52</v>
      </c>
      <c r="G1038">
        <v>4822</v>
      </c>
      <c r="H1038">
        <v>53654</v>
      </c>
      <c r="I1038">
        <v>2</v>
      </c>
      <c r="J1038">
        <v>621</v>
      </c>
      <c r="K1038">
        <v>103.45</v>
      </c>
      <c r="L1038">
        <v>6.9</v>
      </c>
      <c r="M1038">
        <v>2.1</v>
      </c>
      <c r="N1038" s="1" t="s">
        <v>27</v>
      </c>
      <c r="O1038">
        <v>27</v>
      </c>
      <c r="P1038">
        <v>28</v>
      </c>
      <c r="Q1038">
        <v>55</v>
      </c>
      <c r="R1038">
        <v>1038086.62</v>
      </c>
    </row>
    <row r="1039" spans="1:18" x14ac:dyDescent="0.35">
      <c r="A1039" s="1" t="s">
        <v>3113</v>
      </c>
      <c r="B1039" s="1" t="s">
        <v>34</v>
      </c>
      <c r="C1039" s="1" t="s">
        <v>42</v>
      </c>
      <c r="D1039">
        <v>4</v>
      </c>
      <c r="E1039">
        <v>59</v>
      </c>
      <c r="F1039">
        <v>37</v>
      </c>
      <c r="G1039">
        <v>2069</v>
      </c>
      <c r="H1039">
        <v>27260</v>
      </c>
      <c r="I1039">
        <v>4</v>
      </c>
      <c r="J1039">
        <v>715</v>
      </c>
      <c r="K1039">
        <v>125.99</v>
      </c>
      <c r="L1039">
        <v>9.5</v>
      </c>
      <c r="M1039">
        <v>4.8</v>
      </c>
      <c r="N1039" s="1" t="s">
        <v>21</v>
      </c>
      <c r="O1039">
        <v>47</v>
      </c>
      <c r="P1039">
        <v>15</v>
      </c>
      <c r="Q1039">
        <v>62</v>
      </c>
      <c r="R1039">
        <v>497417.5</v>
      </c>
    </row>
    <row r="1040" spans="1:18" x14ac:dyDescent="0.35">
      <c r="A1040" s="1" t="s">
        <v>3114</v>
      </c>
      <c r="B1040" s="1" t="s">
        <v>34</v>
      </c>
      <c r="C1040" s="1" t="s">
        <v>24</v>
      </c>
      <c r="D1040">
        <v>4.7</v>
      </c>
      <c r="E1040">
        <v>61</v>
      </c>
      <c r="F1040">
        <v>31.22</v>
      </c>
      <c r="G1040">
        <v>1306</v>
      </c>
      <c r="H1040">
        <v>21754</v>
      </c>
      <c r="I1040">
        <v>3</v>
      </c>
      <c r="J1040">
        <v>609</v>
      </c>
      <c r="K1040">
        <v>294.45</v>
      </c>
      <c r="L1040">
        <v>7.3</v>
      </c>
      <c r="M1040">
        <v>9.5</v>
      </c>
      <c r="N1040" s="1" t="s">
        <v>27</v>
      </c>
      <c r="O1040">
        <v>46</v>
      </c>
      <c r="P1040">
        <v>59</v>
      </c>
      <c r="Q1040">
        <v>105</v>
      </c>
      <c r="R1040">
        <v>436010.78</v>
      </c>
    </row>
    <row r="1041" spans="1:18" x14ac:dyDescent="0.35">
      <c r="A1041" s="1" t="s">
        <v>3116</v>
      </c>
      <c r="B1041" s="1" t="s">
        <v>34</v>
      </c>
      <c r="C1041" s="1" t="s">
        <v>20</v>
      </c>
      <c r="D1041">
        <v>4.8</v>
      </c>
      <c r="E1041">
        <v>58</v>
      </c>
      <c r="F1041">
        <v>68.42</v>
      </c>
      <c r="G1041">
        <v>1775</v>
      </c>
      <c r="H1041">
        <v>19524</v>
      </c>
      <c r="I1041">
        <v>8</v>
      </c>
      <c r="J1041">
        <v>932</v>
      </c>
      <c r="K1041">
        <v>107.85</v>
      </c>
      <c r="L1041">
        <v>4.2</v>
      </c>
      <c r="M1041">
        <v>9.9</v>
      </c>
      <c r="N1041" s="1" t="s">
        <v>27</v>
      </c>
      <c r="O1041">
        <v>35</v>
      </c>
      <c r="P1041">
        <v>7</v>
      </c>
      <c r="Q1041">
        <v>42</v>
      </c>
      <c r="R1041">
        <v>892497.18</v>
      </c>
    </row>
    <row r="1042" spans="1:18" x14ac:dyDescent="0.35">
      <c r="A1042" s="1" t="s">
        <v>3117</v>
      </c>
      <c r="B1042" s="1" t="s">
        <v>34</v>
      </c>
      <c r="C1042" s="1" t="s">
        <v>20</v>
      </c>
      <c r="D1042">
        <v>3.6</v>
      </c>
      <c r="E1042">
        <v>58</v>
      </c>
      <c r="F1042">
        <v>73.87</v>
      </c>
      <c r="G1042">
        <v>3536</v>
      </c>
      <c r="H1042">
        <v>43285</v>
      </c>
      <c r="I1042">
        <v>4</v>
      </c>
      <c r="J1042">
        <v>986</v>
      </c>
      <c r="K1042">
        <v>95.84</v>
      </c>
      <c r="L1042">
        <v>4.2</v>
      </c>
      <c r="M1042">
        <v>5.8</v>
      </c>
      <c r="N1042" s="1" t="s">
        <v>27</v>
      </c>
      <c r="O1042">
        <v>55</v>
      </c>
      <c r="P1042">
        <v>35</v>
      </c>
      <c r="Q1042">
        <v>90</v>
      </c>
      <c r="R1042">
        <v>963385.29</v>
      </c>
    </row>
    <row r="1043" spans="1:18" x14ac:dyDescent="0.35">
      <c r="A1043" s="1" t="s">
        <v>3118</v>
      </c>
      <c r="B1043" s="1" t="s">
        <v>34</v>
      </c>
      <c r="C1043" s="1" t="s">
        <v>26</v>
      </c>
      <c r="D1043">
        <v>4.9000000000000004</v>
      </c>
      <c r="E1043">
        <v>53</v>
      </c>
      <c r="F1043">
        <v>50.02</v>
      </c>
      <c r="G1043">
        <v>1782</v>
      </c>
      <c r="H1043">
        <v>22281</v>
      </c>
      <c r="I1043">
        <v>11</v>
      </c>
      <c r="J1043">
        <v>421</v>
      </c>
      <c r="K1043">
        <v>152.96</v>
      </c>
      <c r="L1043">
        <v>3.9</v>
      </c>
      <c r="M1043">
        <v>8.6</v>
      </c>
      <c r="N1043" s="1" t="s">
        <v>27</v>
      </c>
      <c r="O1043">
        <v>12</v>
      </c>
      <c r="P1043">
        <v>13</v>
      </c>
      <c r="Q1043">
        <v>25</v>
      </c>
      <c r="R1043">
        <v>603711.68999999994</v>
      </c>
    </row>
    <row r="1044" spans="1:18" x14ac:dyDescent="0.35">
      <c r="A1044" s="1" t="s">
        <v>3122</v>
      </c>
      <c r="B1044" s="1" t="s">
        <v>34</v>
      </c>
      <c r="C1044" s="1" t="s">
        <v>24</v>
      </c>
      <c r="D1044">
        <v>4.7</v>
      </c>
      <c r="E1044">
        <v>60</v>
      </c>
      <c r="F1044">
        <v>29.33</v>
      </c>
      <c r="G1044">
        <v>3435</v>
      </c>
      <c r="H1044">
        <v>35580</v>
      </c>
      <c r="I1044">
        <v>8</v>
      </c>
      <c r="J1044">
        <v>511</v>
      </c>
      <c r="K1044">
        <v>258.85000000000002</v>
      </c>
      <c r="L1044">
        <v>2.4</v>
      </c>
      <c r="M1044">
        <v>6.2</v>
      </c>
      <c r="N1044" s="1" t="s">
        <v>27</v>
      </c>
      <c r="O1044">
        <v>59</v>
      </c>
      <c r="P1044">
        <v>28</v>
      </c>
      <c r="Q1044">
        <v>87</v>
      </c>
      <c r="R1044">
        <v>408201.41</v>
      </c>
    </row>
    <row r="1045" spans="1:18" x14ac:dyDescent="0.35">
      <c r="A1045" s="1" t="s">
        <v>3124</v>
      </c>
      <c r="B1045" s="1" t="s">
        <v>34</v>
      </c>
      <c r="C1045" s="1" t="s">
        <v>26</v>
      </c>
      <c r="D1045">
        <v>4.7</v>
      </c>
      <c r="E1045">
        <v>60</v>
      </c>
      <c r="F1045">
        <v>48.85</v>
      </c>
      <c r="G1045">
        <v>2985</v>
      </c>
      <c r="H1045">
        <v>32701</v>
      </c>
      <c r="I1045">
        <v>13</v>
      </c>
      <c r="J1045">
        <v>121</v>
      </c>
      <c r="K1045">
        <v>121.38</v>
      </c>
      <c r="L1045">
        <v>10</v>
      </c>
      <c r="M1045">
        <v>1.6</v>
      </c>
      <c r="N1045" s="1" t="s">
        <v>27</v>
      </c>
      <c r="O1045">
        <v>38</v>
      </c>
      <c r="P1045">
        <v>7</v>
      </c>
      <c r="Q1045">
        <v>45</v>
      </c>
      <c r="R1045">
        <v>669241.80000000005</v>
      </c>
    </row>
    <row r="1046" spans="1:18" x14ac:dyDescent="0.35">
      <c r="A1046" s="1" t="s">
        <v>3126</v>
      </c>
      <c r="B1046" s="1" t="s">
        <v>34</v>
      </c>
      <c r="C1046" s="1" t="s">
        <v>37</v>
      </c>
      <c r="D1046">
        <v>3.4</v>
      </c>
      <c r="E1046">
        <v>61</v>
      </c>
      <c r="F1046">
        <v>61.19</v>
      </c>
      <c r="G1046">
        <v>1013</v>
      </c>
      <c r="H1046">
        <v>14200</v>
      </c>
      <c r="I1046">
        <v>10</v>
      </c>
      <c r="J1046">
        <v>579</v>
      </c>
      <c r="K1046">
        <v>264.39</v>
      </c>
      <c r="L1046">
        <v>6.7</v>
      </c>
      <c r="M1046">
        <v>6.1</v>
      </c>
      <c r="N1046" s="1" t="s">
        <v>27</v>
      </c>
      <c r="O1046">
        <v>1</v>
      </c>
      <c r="P1046">
        <v>6</v>
      </c>
      <c r="Q1046">
        <v>7</v>
      </c>
      <c r="R1046">
        <v>837653.04</v>
      </c>
    </row>
    <row r="1047" spans="1:18" x14ac:dyDescent="0.35">
      <c r="A1047" s="1" t="s">
        <v>3133</v>
      </c>
      <c r="B1047" s="1" t="s">
        <v>34</v>
      </c>
      <c r="C1047" s="1" t="s">
        <v>31</v>
      </c>
      <c r="D1047">
        <v>3.3</v>
      </c>
      <c r="E1047">
        <v>62</v>
      </c>
      <c r="F1047">
        <v>33.92</v>
      </c>
      <c r="G1047">
        <v>1416</v>
      </c>
      <c r="H1047">
        <v>18738</v>
      </c>
      <c r="I1047">
        <v>11</v>
      </c>
      <c r="J1047">
        <v>656</v>
      </c>
      <c r="K1047">
        <v>90.2</v>
      </c>
      <c r="L1047">
        <v>5.6</v>
      </c>
      <c r="M1047">
        <v>2.1</v>
      </c>
      <c r="N1047" s="1" t="s">
        <v>27</v>
      </c>
      <c r="O1047">
        <v>48</v>
      </c>
      <c r="P1047">
        <v>6</v>
      </c>
      <c r="Q1047">
        <v>54</v>
      </c>
      <c r="R1047">
        <v>481620.34</v>
      </c>
    </row>
    <row r="1048" spans="1:18" x14ac:dyDescent="0.35">
      <c r="A1048" s="1" t="s">
        <v>3135</v>
      </c>
      <c r="B1048" s="1" t="s">
        <v>34</v>
      </c>
      <c r="C1048" s="1" t="s">
        <v>42</v>
      </c>
      <c r="D1048">
        <v>3.4</v>
      </c>
      <c r="E1048">
        <v>66</v>
      </c>
      <c r="F1048">
        <v>39.89</v>
      </c>
      <c r="G1048">
        <v>2263</v>
      </c>
      <c r="H1048">
        <v>29177</v>
      </c>
      <c r="I1048">
        <v>15</v>
      </c>
      <c r="J1048">
        <v>130</v>
      </c>
      <c r="K1048">
        <v>71.63</v>
      </c>
      <c r="L1048">
        <v>8.8000000000000007</v>
      </c>
      <c r="M1048">
        <v>5.8</v>
      </c>
      <c r="N1048" s="1" t="s">
        <v>27</v>
      </c>
      <c r="O1048">
        <v>0</v>
      </c>
      <c r="P1048">
        <v>34</v>
      </c>
      <c r="Q1048">
        <v>34</v>
      </c>
      <c r="R1048">
        <v>605339.67000000004</v>
      </c>
    </row>
    <row r="1049" spans="1:18" x14ac:dyDescent="0.35">
      <c r="A1049" s="1" t="s">
        <v>3136</v>
      </c>
      <c r="B1049" s="1" t="s">
        <v>34</v>
      </c>
      <c r="C1049" s="1" t="s">
        <v>31</v>
      </c>
      <c r="D1049">
        <v>3.4</v>
      </c>
      <c r="E1049">
        <v>60</v>
      </c>
      <c r="F1049">
        <v>38.090000000000003</v>
      </c>
      <c r="G1049">
        <v>2383</v>
      </c>
      <c r="H1049">
        <v>29449</v>
      </c>
      <c r="I1049">
        <v>1</v>
      </c>
      <c r="J1049">
        <v>950</v>
      </c>
      <c r="K1049">
        <v>130.26</v>
      </c>
      <c r="L1049">
        <v>4.8</v>
      </c>
      <c r="M1049">
        <v>9.5</v>
      </c>
      <c r="N1049" s="1" t="s">
        <v>21</v>
      </c>
      <c r="O1049">
        <v>37</v>
      </c>
      <c r="P1049">
        <v>39</v>
      </c>
      <c r="Q1049">
        <v>76</v>
      </c>
      <c r="R1049">
        <v>518494.39</v>
      </c>
    </row>
    <row r="1050" spans="1:18" x14ac:dyDescent="0.35">
      <c r="A1050" s="1" t="s">
        <v>3140</v>
      </c>
      <c r="B1050" s="1" t="s">
        <v>34</v>
      </c>
      <c r="C1050" s="1" t="s">
        <v>42</v>
      </c>
      <c r="D1050">
        <v>4.0999999999999996</v>
      </c>
      <c r="E1050">
        <v>58</v>
      </c>
      <c r="F1050">
        <v>44.36</v>
      </c>
      <c r="G1050">
        <v>3672</v>
      </c>
      <c r="H1050">
        <v>41966</v>
      </c>
      <c r="I1050">
        <v>8</v>
      </c>
      <c r="J1050">
        <v>547</v>
      </c>
      <c r="K1050">
        <v>180.42</v>
      </c>
      <c r="L1050">
        <v>2.7</v>
      </c>
      <c r="M1050">
        <v>10</v>
      </c>
      <c r="N1050" s="1" t="s">
        <v>21</v>
      </c>
      <c r="O1050">
        <v>0</v>
      </c>
      <c r="P1050">
        <v>33</v>
      </c>
      <c r="Q1050">
        <v>33</v>
      </c>
      <c r="R1050">
        <v>587974.9</v>
      </c>
    </row>
    <row r="1051" spans="1:18" x14ac:dyDescent="0.35">
      <c r="A1051" s="1" t="s">
        <v>3141</v>
      </c>
      <c r="B1051" s="1" t="s">
        <v>34</v>
      </c>
      <c r="C1051" s="1" t="s">
        <v>42</v>
      </c>
      <c r="D1051">
        <v>4.8</v>
      </c>
      <c r="E1051">
        <v>69</v>
      </c>
      <c r="F1051">
        <v>38.67</v>
      </c>
      <c r="G1051">
        <v>4582</v>
      </c>
      <c r="H1051">
        <v>55405</v>
      </c>
      <c r="I1051">
        <v>5</v>
      </c>
      <c r="J1051">
        <v>707</v>
      </c>
      <c r="K1051">
        <v>266.27</v>
      </c>
      <c r="L1051">
        <v>1.8</v>
      </c>
      <c r="M1051">
        <v>5.3</v>
      </c>
      <c r="N1051" s="1" t="s">
        <v>21</v>
      </c>
      <c r="O1051">
        <v>15</v>
      </c>
      <c r="P1051">
        <v>53</v>
      </c>
      <c r="Q1051">
        <v>68</v>
      </c>
      <c r="R1051">
        <v>606579.18000000005</v>
      </c>
    </row>
    <row r="1052" spans="1:18" x14ac:dyDescent="0.35">
      <c r="A1052" s="1" t="s">
        <v>3145</v>
      </c>
      <c r="B1052" s="1" t="s">
        <v>34</v>
      </c>
      <c r="C1052" s="1" t="s">
        <v>26</v>
      </c>
      <c r="D1052">
        <v>3.9</v>
      </c>
      <c r="E1052">
        <v>56</v>
      </c>
      <c r="F1052">
        <v>46.75</v>
      </c>
      <c r="G1052">
        <v>1331</v>
      </c>
      <c r="H1052">
        <v>14101</v>
      </c>
      <c r="I1052">
        <v>2</v>
      </c>
      <c r="J1052">
        <v>75</v>
      </c>
      <c r="K1052">
        <v>265.47000000000003</v>
      </c>
      <c r="L1052">
        <v>6.2</v>
      </c>
      <c r="M1052">
        <v>5</v>
      </c>
      <c r="N1052" s="1" t="s">
        <v>21</v>
      </c>
      <c r="O1052">
        <v>50</v>
      </c>
      <c r="P1052">
        <v>51</v>
      </c>
      <c r="Q1052">
        <v>101</v>
      </c>
      <c r="R1052">
        <v>588515.30000000005</v>
      </c>
    </row>
    <row r="1053" spans="1:18" x14ac:dyDescent="0.35">
      <c r="A1053" s="1" t="s">
        <v>3146</v>
      </c>
      <c r="B1053" s="1" t="s">
        <v>34</v>
      </c>
      <c r="C1053" s="1" t="s">
        <v>42</v>
      </c>
      <c r="D1053">
        <v>4.4000000000000004</v>
      </c>
      <c r="E1053">
        <v>62</v>
      </c>
      <c r="F1053">
        <v>38.619999999999997</v>
      </c>
      <c r="G1053">
        <v>3015</v>
      </c>
      <c r="H1053">
        <v>31011</v>
      </c>
      <c r="I1053">
        <v>7</v>
      </c>
      <c r="J1053">
        <v>758</v>
      </c>
      <c r="K1053">
        <v>181.95</v>
      </c>
      <c r="L1053">
        <v>5.9</v>
      </c>
      <c r="M1053">
        <v>6.6</v>
      </c>
      <c r="N1053" s="1" t="s">
        <v>27</v>
      </c>
      <c r="O1053">
        <v>10</v>
      </c>
      <c r="P1053">
        <v>14</v>
      </c>
      <c r="Q1053">
        <v>24</v>
      </c>
      <c r="R1053">
        <v>546148.29</v>
      </c>
    </row>
    <row r="1054" spans="1:18" x14ac:dyDescent="0.35">
      <c r="A1054" s="1" t="s">
        <v>3149</v>
      </c>
      <c r="B1054" s="1" t="s">
        <v>34</v>
      </c>
      <c r="C1054" s="1" t="s">
        <v>42</v>
      </c>
      <c r="D1054">
        <v>4.5999999999999996</v>
      </c>
      <c r="E1054">
        <v>66</v>
      </c>
      <c r="F1054">
        <v>45.31</v>
      </c>
      <c r="G1054">
        <v>940</v>
      </c>
      <c r="H1054">
        <v>10970</v>
      </c>
      <c r="I1054">
        <v>13</v>
      </c>
      <c r="J1054">
        <v>126</v>
      </c>
      <c r="K1054">
        <v>88.59</v>
      </c>
      <c r="L1054">
        <v>2.2999999999999998</v>
      </c>
      <c r="M1054">
        <v>7.9</v>
      </c>
      <c r="N1054" s="1" t="s">
        <v>21</v>
      </c>
      <c r="O1054">
        <v>18</v>
      </c>
      <c r="P1054">
        <v>12</v>
      </c>
      <c r="Q1054">
        <v>30</v>
      </c>
      <c r="R1054">
        <v>676580.54</v>
      </c>
    </row>
    <row r="1055" spans="1:18" x14ac:dyDescent="0.35">
      <c r="A1055" s="1" t="s">
        <v>3151</v>
      </c>
      <c r="B1055" s="1" t="s">
        <v>34</v>
      </c>
      <c r="C1055" s="1" t="s">
        <v>31</v>
      </c>
      <c r="D1055">
        <v>4.5</v>
      </c>
      <c r="E1055">
        <v>68</v>
      </c>
      <c r="F1055">
        <v>40.25</v>
      </c>
      <c r="G1055">
        <v>3884</v>
      </c>
      <c r="H1055">
        <v>42191</v>
      </c>
      <c r="I1055">
        <v>3</v>
      </c>
      <c r="J1055">
        <v>401</v>
      </c>
      <c r="K1055">
        <v>113.92</v>
      </c>
      <c r="L1055">
        <v>1.4</v>
      </c>
      <c r="M1055">
        <v>4.3</v>
      </c>
      <c r="N1055" s="1" t="s">
        <v>27</v>
      </c>
      <c r="O1055">
        <v>46</v>
      </c>
      <c r="P1055">
        <v>44</v>
      </c>
      <c r="Q1055">
        <v>90</v>
      </c>
      <c r="R1055">
        <v>617613.05000000005</v>
      </c>
    </row>
    <row r="1056" spans="1:18" x14ac:dyDescent="0.35">
      <c r="A1056" s="1" t="s">
        <v>3154</v>
      </c>
      <c r="B1056" s="1" t="s">
        <v>34</v>
      </c>
      <c r="C1056" s="1" t="s">
        <v>24</v>
      </c>
      <c r="D1056">
        <v>3.1</v>
      </c>
      <c r="E1056">
        <v>63</v>
      </c>
      <c r="F1056">
        <v>35.44</v>
      </c>
      <c r="G1056">
        <v>763</v>
      </c>
      <c r="H1056">
        <v>7190</v>
      </c>
      <c r="I1056">
        <v>16</v>
      </c>
      <c r="J1056">
        <v>250</v>
      </c>
      <c r="K1056">
        <v>171.14</v>
      </c>
      <c r="L1056">
        <v>4.5999999999999996</v>
      </c>
      <c r="M1056">
        <v>1.7</v>
      </c>
      <c r="N1056" s="1" t="s">
        <v>21</v>
      </c>
      <c r="O1056">
        <v>54</v>
      </c>
      <c r="P1056">
        <v>45</v>
      </c>
      <c r="Q1056">
        <v>99</v>
      </c>
      <c r="R1056">
        <v>513628.24</v>
      </c>
    </row>
    <row r="1057" spans="1:18" x14ac:dyDescent="0.35">
      <c r="A1057" s="1" t="s">
        <v>3156</v>
      </c>
      <c r="B1057" s="1" t="s">
        <v>34</v>
      </c>
      <c r="C1057" s="1" t="s">
        <v>26</v>
      </c>
      <c r="D1057">
        <v>4.5</v>
      </c>
      <c r="E1057">
        <v>56</v>
      </c>
      <c r="F1057">
        <v>47.04</v>
      </c>
      <c r="G1057">
        <v>1966</v>
      </c>
      <c r="H1057">
        <v>19692</v>
      </c>
      <c r="I1057">
        <v>9</v>
      </c>
      <c r="J1057">
        <v>376</v>
      </c>
      <c r="K1057">
        <v>177.89</v>
      </c>
      <c r="L1057">
        <v>6.9</v>
      </c>
      <c r="M1057">
        <v>2</v>
      </c>
      <c r="N1057" s="1" t="s">
        <v>21</v>
      </c>
      <c r="O1057">
        <v>7</v>
      </c>
      <c r="P1057">
        <v>18</v>
      </c>
      <c r="Q1057">
        <v>25</v>
      </c>
      <c r="R1057">
        <v>596210.16</v>
      </c>
    </row>
    <row r="1058" spans="1:18" x14ac:dyDescent="0.35">
      <c r="A1058" s="1" t="s">
        <v>3161</v>
      </c>
      <c r="B1058" s="1" t="s">
        <v>34</v>
      </c>
      <c r="C1058" s="1" t="s">
        <v>20</v>
      </c>
      <c r="D1058">
        <v>3.3</v>
      </c>
      <c r="E1058">
        <v>60</v>
      </c>
      <c r="F1058">
        <v>71.27</v>
      </c>
      <c r="G1058">
        <v>2911</v>
      </c>
      <c r="H1058">
        <v>36106</v>
      </c>
      <c r="I1058">
        <v>6</v>
      </c>
      <c r="J1058">
        <v>51</v>
      </c>
      <c r="K1058">
        <v>220.17</v>
      </c>
      <c r="L1058">
        <v>9.4</v>
      </c>
      <c r="M1058">
        <v>2.2000000000000002</v>
      </c>
      <c r="N1058" s="1" t="s">
        <v>27</v>
      </c>
      <c r="O1058">
        <v>10</v>
      </c>
      <c r="P1058">
        <v>45</v>
      </c>
      <c r="Q1058">
        <v>55</v>
      </c>
      <c r="R1058">
        <v>958481.45</v>
      </c>
    </row>
    <row r="1059" spans="1:18" x14ac:dyDescent="0.35">
      <c r="A1059" s="1" t="s">
        <v>3167</v>
      </c>
      <c r="B1059" s="1" t="s">
        <v>34</v>
      </c>
      <c r="C1059" s="1" t="s">
        <v>26</v>
      </c>
      <c r="D1059">
        <v>3.3</v>
      </c>
      <c r="E1059">
        <v>54</v>
      </c>
      <c r="F1059">
        <v>45.81</v>
      </c>
      <c r="G1059">
        <v>3003</v>
      </c>
      <c r="H1059">
        <v>29213</v>
      </c>
      <c r="I1059">
        <v>9</v>
      </c>
      <c r="J1059">
        <v>91</v>
      </c>
      <c r="K1059">
        <v>282.27999999999997</v>
      </c>
      <c r="L1059">
        <v>2.5</v>
      </c>
      <c r="M1059">
        <v>9.1</v>
      </c>
      <c r="N1059" s="1" t="s">
        <v>21</v>
      </c>
      <c r="O1059">
        <v>47</v>
      </c>
      <c r="P1059">
        <v>47</v>
      </c>
      <c r="Q1059">
        <v>94</v>
      </c>
      <c r="R1059">
        <v>567002.35</v>
      </c>
    </row>
    <row r="1060" spans="1:18" x14ac:dyDescent="0.35">
      <c r="A1060" s="1" t="s">
        <v>3175</v>
      </c>
      <c r="B1060" s="1" t="s">
        <v>34</v>
      </c>
      <c r="C1060" s="1" t="s">
        <v>31</v>
      </c>
      <c r="D1060">
        <v>4.5999999999999996</v>
      </c>
      <c r="E1060">
        <v>63</v>
      </c>
      <c r="F1060">
        <v>32.85</v>
      </c>
      <c r="G1060">
        <v>3525</v>
      </c>
      <c r="H1060">
        <v>42468</v>
      </c>
      <c r="I1060">
        <v>14</v>
      </c>
      <c r="J1060">
        <v>409</v>
      </c>
      <c r="K1060">
        <v>237.71</v>
      </c>
      <c r="L1060">
        <v>6.9</v>
      </c>
      <c r="M1060">
        <v>5.0999999999999996</v>
      </c>
      <c r="N1060" s="1" t="s">
        <v>21</v>
      </c>
      <c r="O1060">
        <v>59</v>
      </c>
      <c r="P1060">
        <v>2</v>
      </c>
      <c r="Q1060">
        <v>61</v>
      </c>
      <c r="R1060">
        <v>483464.2</v>
      </c>
    </row>
    <row r="1061" spans="1:18" x14ac:dyDescent="0.35">
      <c r="A1061" s="1" t="s">
        <v>3176</v>
      </c>
      <c r="B1061" s="1" t="s">
        <v>34</v>
      </c>
      <c r="C1061" s="1" t="s">
        <v>42</v>
      </c>
      <c r="D1061">
        <v>4.4000000000000004</v>
      </c>
      <c r="E1061">
        <v>65</v>
      </c>
      <c r="F1061">
        <v>36.369999999999997</v>
      </c>
      <c r="G1061">
        <v>3637</v>
      </c>
      <c r="H1061">
        <v>36159</v>
      </c>
      <c r="I1061">
        <v>19</v>
      </c>
      <c r="J1061">
        <v>503</v>
      </c>
      <c r="K1061">
        <v>249.27</v>
      </c>
      <c r="L1061">
        <v>7.6</v>
      </c>
      <c r="M1061">
        <v>4.7</v>
      </c>
      <c r="N1061" s="1" t="s">
        <v>27</v>
      </c>
      <c r="O1061">
        <v>15</v>
      </c>
      <c r="P1061">
        <v>34</v>
      </c>
      <c r="Q1061">
        <v>49</v>
      </c>
      <c r="R1061">
        <v>552928.53</v>
      </c>
    </row>
    <row r="1062" spans="1:18" x14ac:dyDescent="0.35">
      <c r="A1062" s="1" t="s">
        <v>3177</v>
      </c>
      <c r="B1062" s="1" t="s">
        <v>34</v>
      </c>
      <c r="C1062" s="1" t="s">
        <v>42</v>
      </c>
      <c r="D1062">
        <v>3.3</v>
      </c>
      <c r="E1062">
        <v>53</v>
      </c>
      <c r="F1062">
        <v>42.69</v>
      </c>
      <c r="G1062">
        <v>1008</v>
      </c>
      <c r="H1062">
        <v>10028</v>
      </c>
      <c r="I1062">
        <v>5</v>
      </c>
      <c r="J1062">
        <v>801</v>
      </c>
      <c r="K1062">
        <v>266.98</v>
      </c>
      <c r="L1062">
        <v>8.1999999999999993</v>
      </c>
      <c r="M1062">
        <v>9.5</v>
      </c>
      <c r="N1062" s="1" t="s">
        <v>27</v>
      </c>
      <c r="O1062">
        <v>17</v>
      </c>
      <c r="P1062">
        <v>14</v>
      </c>
      <c r="Q1062">
        <v>31</v>
      </c>
      <c r="R1062">
        <v>514291.62</v>
      </c>
    </row>
    <row r="1063" spans="1:18" x14ac:dyDescent="0.35">
      <c r="A1063" s="1" t="s">
        <v>3178</v>
      </c>
      <c r="B1063" s="1" t="s">
        <v>34</v>
      </c>
      <c r="C1063" s="1" t="s">
        <v>26</v>
      </c>
      <c r="D1063">
        <v>3.1</v>
      </c>
      <c r="E1063">
        <v>66</v>
      </c>
      <c r="F1063">
        <v>54.27</v>
      </c>
      <c r="G1063">
        <v>787</v>
      </c>
      <c r="H1063">
        <v>14927</v>
      </c>
      <c r="I1063">
        <v>10</v>
      </c>
      <c r="J1063">
        <v>689</v>
      </c>
      <c r="K1063">
        <v>169.02</v>
      </c>
      <c r="L1063">
        <v>2.2999999999999998</v>
      </c>
      <c r="M1063">
        <v>6.4</v>
      </c>
      <c r="N1063" s="1" t="s">
        <v>27</v>
      </c>
      <c r="O1063">
        <v>57</v>
      </c>
      <c r="P1063">
        <v>26</v>
      </c>
      <c r="Q1063">
        <v>83</v>
      </c>
      <c r="R1063">
        <v>806577.84</v>
      </c>
    </row>
    <row r="1064" spans="1:18" x14ac:dyDescent="0.35">
      <c r="A1064" s="1" t="s">
        <v>3179</v>
      </c>
      <c r="B1064" s="1" t="s">
        <v>34</v>
      </c>
      <c r="C1064" s="1" t="s">
        <v>31</v>
      </c>
      <c r="D1064">
        <v>4.8</v>
      </c>
      <c r="E1064">
        <v>69</v>
      </c>
      <c r="F1064">
        <v>30.22</v>
      </c>
      <c r="G1064">
        <v>3442</v>
      </c>
      <c r="H1064">
        <v>42759</v>
      </c>
      <c r="I1064">
        <v>16</v>
      </c>
      <c r="J1064">
        <v>891</v>
      </c>
      <c r="K1064">
        <v>245.06</v>
      </c>
      <c r="L1064">
        <v>1.3</v>
      </c>
      <c r="M1064">
        <v>8.3000000000000007</v>
      </c>
      <c r="N1064" s="1" t="s">
        <v>27</v>
      </c>
      <c r="O1064">
        <v>24</v>
      </c>
      <c r="P1064">
        <v>68</v>
      </c>
      <c r="Q1064">
        <v>92</v>
      </c>
      <c r="R1064">
        <v>489317.61</v>
      </c>
    </row>
    <row r="1065" spans="1:18" x14ac:dyDescent="0.35">
      <c r="A1065" s="1" t="s">
        <v>3185</v>
      </c>
      <c r="B1065" s="1" t="s">
        <v>34</v>
      </c>
      <c r="C1065" s="1" t="s">
        <v>37</v>
      </c>
      <c r="D1065">
        <v>5</v>
      </c>
      <c r="E1065">
        <v>50</v>
      </c>
      <c r="F1065">
        <v>57.4</v>
      </c>
      <c r="G1065">
        <v>4551</v>
      </c>
      <c r="H1065">
        <v>54675</v>
      </c>
      <c r="I1065">
        <v>11</v>
      </c>
      <c r="J1065">
        <v>533</v>
      </c>
      <c r="K1065">
        <v>70.98</v>
      </c>
      <c r="L1065">
        <v>6.6</v>
      </c>
      <c r="M1065">
        <v>3</v>
      </c>
      <c r="N1065" s="1" t="s">
        <v>27</v>
      </c>
      <c r="O1065">
        <v>18</v>
      </c>
      <c r="P1065">
        <v>47</v>
      </c>
      <c r="Q1065">
        <v>65</v>
      </c>
      <c r="R1065">
        <v>658687.25</v>
      </c>
    </row>
    <row r="1066" spans="1:18" x14ac:dyDescent="0.35">
      <c r="A1066" s="1" t="s">
        <v>3187</v>
      </c>
      <c r="B1066" s="1" t="s">
        <v>34</v>
      </c>
      <c r="C1066" s="1" t="s">
        <v>42</v>
      </c>
      <c r="D1066">
        <v>3.8</v>
      </c>
      <c r="E1066">
        <v>52</v>
      </c>
      <c r="F1066">
        <v>35.94</v>
      </c>
      <c r="G1066">
        <v>1132</v>
      </c>
      <c r="H1066">
        <v>12357</v>
      </c>
      <c r="I1066">
        <v>1</v>
      </c>
      <c r="J1066">
        <v>688</v>
      </c>
      <c r="K1066">
        <v>131.28</v>
      </c>
      <c r="L1066">
        <v>3.3</v>
      </c>
      <c r="M1066">
        <v>3.9</v>
      </c>
      <c r="N1066" s="1" t="s">
        <v>21</v>
      </c>
      <c r="O1066">
        <v>31</v>
      </c>
      <c r="P1066">
        <v>41</v>
      </c>
      <c r="Q1066">
        <v>72</v>
      </c>
      <c r="R1066">
        <v>420164.25</v>
      </c>
    </row>
    <row r="1067" spans="1:18" x14ac:dyDescent="0.35">
      <c r="A1067" s="1" t="s">
        <v>3194</v>
      </c>
      <c r="B1067" s="1" t="s">
        <v>34</v>
      </c>
      <c r="C1067" s="1" t="s">
        <v>24</v>
      </c>
      <c r="D1067">
        <v>3.5</v>
      </c>
      <c r="E1067">
        <v>59</v>
      </c>
      <c r="F1067">
        <v>34.090000000000003</v>
      </c>
      <c r="G1067">
        <v>1238</v>
      </c>
      <c r="H1067">
        <v>17867</v>
      </c>
      <c r="I1067">
        <v>5</v>
      </c>
      <c r="J1067">
        <v>609</v>
      </c>
      <c r="K1067">
        <v>199.95</v>
      </c>
      <c r="L1067">
        <v>5.0999999999999996</v>
      </c>
      <c r="M1067">
        <v>1</v>
      </c>
      <c r="N1067" s="1" t="s">
        <v>21</v>
      </c>
      <c r="O1067">
        <v>20</v>
      </c>
      <c r="P1067">
        <v>31</v>
      </c>
      <c r="Q1067">
        <v>51</v>
      </c>
      <c r="R1067">
        <v>454233.83</v>
      </c>
    </row>
    <row r="1068" spans="1:18" x14ac:dyDescent="0.35">
      <c r="A1068" s="1" t="s">
        <v>3195</v>
      </c>
      <c r="B1068" s="1" t="s">
        <v>34</v>
      </c>
      <c r="C1068" s="1" t="s">
        <v>37</v>
      </c>
      <c r="D1068">
        <v>3.6</v>
      </c>
      <c r="E1068">
        <v>67</v>
      </c>
      <c r="F1068">
        <v>57.29</v>
      </c>
      <c r="G1068">
        <v>1470</v>
      </c>
      <c r="H1068">
        <v>13721</v>
      </c>
      <c r="I1068">
        <v>17</v>
      </c>
      <c r="J1068">
        <v>403</v>
      </c>
      <c r="K1068">
        <v>129.72999999999999</v>
      </c>
      <c r="L1068">
        <v>4.5999999999999996</v>
      </c>
      <c r="M1068">
        <v>9</v>
      </c>
      <c r="N1068" s="1" t="s">
        <v>21</v>
      </c>
      <c r="O1068">
        <v>20</v>
      </c>
      <c r="P1068">
        <v>47</v>
      </c>
      <c r="Q1068">
        <v>67</v>
      </c>
      <c r="R1068">
        <v>871951.65</v>
      </c>
    </row>
    <row r="1069" spans="1:18" x14ac:dyDescent="0.35">
      <c r="A1069" s="1" t="s">
        <v>3196</v>
      </c>
      <c r="B1069" s="1" t="s">
        <v>34</v>
      </c>
      <c r="C1069" s="1" t="s">
        <v>37</v>
      </c>
      <c r="D1069">
        <v>4.9000000000000004</v>
      </c>
      <c r="E1069">
        <v>63</v>
      </c>
      <c r="F1069">
        <v>59.27</v>
      </c>
      <c r="G1069">
        <v>1513</v>
      </c>
      <c r="H1069">
        <v>23984</v>
      </c>
      <c r="I1069">
        <v>6</v>
      </c>
      <c r="J1069">
        <v>833</v>
      </c>
      <c r="K1069">
        <v>258.05</v>
      </c>
      <c r="L1069">
        <v>8.8000000000000007</v>
      </c>
      <c r="M1069">
        <v>3.1</v>
      </c>
      <c r="N1069" s="1" t="s">
        <v>27</v>
      </c>
      <c r="O1069">
        <v>28</v>
      </c>
      <c r="P1069">
        <v>3</v>
      </c>
      <c r="Q1069">
        <v>31</v>
      </c>
      <c r="R1069">
        <v>836670.26</v>
      </c>
    </row>
    <row r="1070" spans="1:18" x14ac:dyDescent="0.35">
      <c r="A1070" s="1" t="s">
        <v>3197</v>
      </c>
      <c r="B1070" s="1" t="s">
        <v>34</v>
      </c>
      <c r="C1070" s="1" t="s">
        <v>26</v>
      </c>
      <c r="D1070">
        <v>4.2</v>
      </c>
      <c r="E1070">
        <v>54</v>
      </c>
      <c r="F1070">
        <v>52.05</v>
      </c>
      <c r="G1070">
        <v>1662</v>
      </c>
      <c r="H1070">
        <v>18603</v>
      </c>
      <c r="I1070">
        <v>10</v>
      </c>
      <c r="J1070">
        <v>749</v>
      </c>
      <c r="K1070">
        <v>200</v>
      </c>
      <c r="L1070">
        <v>8.6</v>
      </c>
      <c r="M1070">
        <v>2.4</v>
      </c>
      <c r="N1070" s="1" t="s">
        <v>21</v>
      </c>
      <c r="O1070">
        <v>40</v>
      </c>
      <c r="P1070">
        <v>42</v>
      </c>
      <c r="Q1070">
        <v>82</v>
      </c>
      <c r="R1070">
        <v>640232.55000000005</v>
      </c>
    </row>
    <row r="1071" spans="1:18" x14ac:dyDescent="0.35">
      <c r="A1071" s="1" t="s">
        <v>3201</v>
      </c>
      <c r="B1071" s="1" t="s">
        <v>34</v>
      </c>
      <c r="C1071" s="1" t="s">
        <v>26</v>
      </c>
      <c r="D1071">
        <v>3.6</v>
      </c>
      <c r="E1071">
        <v>53</v>
      </c>
      <c r="F1071">
        <v>50.21</v>
      </c>
      <c r="G1071">
        <v>2167</v>
      </c>
      <c r="H1071">
        <v>20752</v>
      </c>
      <c r="I1071">
        <v>17</v>
      </c>
      <c r="J1071">
        <v>576</v>
      </c>
      <c r="K1071">
        <v>299.17</v>
      </c>
      <c r="L1071">
        <v>8.6999999999999993</v>
      </c>
      <c r="M1071">
        <v>6.7</v>
      </c>
      <c r="N1071" s="1" t="s">
        <v>21</v>
      </c>
      <c r="O1071">
        <v>24</v>
      </c>
      <c r="P1071">
        <v>29</v>
      </c>
      <c r="Q1071">
        <v>53</v>
      </c>
      <c r="R1071">
        <v>615588.69999999995</v>
      </c>
    </row>
    <row r="1072" spans="1:18" x14ac:dyDescent="0.35">
      <c r="A1072" s="1" t="s">
        <v>3209</v>
      </c>
      <c r="B1072" s="1" t="s">
        <v>34</v>
      </c>
      <c r="C1072" s="1" t="s">
        <v>37</v>
      </c>
      <c r="D1072">
        <v>3.4</v>
      </c>
      <c r="E1072">
        <v>55</v>
      </c>
      <c r="F1072">
        <v>59.51</v>
      </c>
      <c r="G1072">
        <v>2689</v>
      </c>
      <c r="H1072">
        <v>33604</v>
      </c>
      <c r="I1072">
        <v>7</v>
      </c>
      <c r="J1072">
        <v>714</v>
      </c>
      <c r="K1072">
        <v>99.94</v>
      </c>
      <c r="L1072">
        <v>7.8</v>
      </c>
      <c r="M1072">
        <v>7.9</v>
      </c>
      <c r="N1072" s="1" t="s">
        <v>27</v>
      </c>
      <c r="O1072">
        <v>9</v>
      </c>
      <c r="P1072">
        <v>36</v>
      </c>
      <c r="Q1072">
        <v>45</v>
      </c>
      <c r="R1072">
        <v>741467.6</v>
      </c>
    </row>
    <row r="1073" spans="1:18" x14ac:dyDescent="0.35">
      <c r="A1073" s="1" t="s">
        <v>3211</v>
      </c>
      <c r="B1073" s="1" t="s">
        <v>34</v>
      </c>
      <c r="C1073" s="1" t="s">
        <v>20</v>
      </c>
      <c r="D1073">
        <v>3.3</v>
      </c>
      <c r="E1073">
        <v>66</v>
      </c>
      <c r="F1073">
        <v>70.8</v>
      </c>
      <c r="G1073">
        <v>2691</v>
      </c>
      <c r="H1073">
        <v>26807</v>
      </c>
      <c r="I1073">
        <v>4</v>
      </c>
      <c r="J1073">
        <v>653</v>
      </c>
      <c r="K1073">
        <v>154.13</v>
      </c>
      <c r="L1073">
        <v>7.9</v>
      </c>
      <c r="M1073">
        <v>9.1999999999999993</v>
      </c>
      <c r="N1073" s="1" t="s">
        <v>27</v>
      </c>
      <c r="O1073">
        <v>44</v>
      </c>
      <c r="P1073">
        <v>24</v>
      </c>
      <c r="Q1073">
        <v>68</v>
      </c>
      <c r="R1073">
        <v>1047390.45</v>
      </c>
    </row>
    <row r="1074" spans="1:18" x14ac:dyDescent="0.35">
      <c r="A1074" s="1" t="s">
        <v>3212</v>
      </c>
      <c r="B1074" s="1" t="s">
        <v>34</v>
      </c>
      <c r="C1074" s="1" t="s">
        <v>26</v>
      </c>
      <c r="D1074">
        <v>3.9</v>
      </c>
      <c r="E1074">
        <v>67</v>
      </c>
      <c r="F1074">
        <v>45.21</v>
      </c>
      <c r="G1074">
        <v>2821</v>
      </c>
      <c r="H1074">
        <v>35887</v>
      </c>
      <c r="I1074">
        <v>5</v>
      </c>
      <c r="J1074">
        <v>604</v>
      </c>
      <c r="K1074">
        <v>247.3</v>
      </c>
      <c r="L1074">
        <v>6.9</v>
      </c>
      <c r="M1074">
        <v>6.6</v>
      </c>
      <c r="N1074" s="1" t="s">
        <v>21</v>
      </c>
      <c r="O1074">
        <v>63</v>
      </c>
      <c r="P1074">
        <v>10</v>
      </c>
      <c r="Q1074">
        <v>73</v>
      </c>
      <c r="R1074">
        <v>685650.51</v>
      </c>
    </row>
    <row r="1075" spans="1:18" x14ac:dyDescent="0.35">
      <c r="A1075" s="1" t="s">
        <v>3213</v>
      </c>
      <c r="B1075" s="1" t="s">
        <v>34</v>
      </c>
      <c r="C1075" s="1" t="s">
        <v>24</v>
      </c>
      <c r="D1075">
        <v>3.5</v>
      </c>
      <c r="E1075">
        <v>50</v>
      </c>
      <c r="F1075">
        <v>30.46</v>
      </c>
      <c r="G1075">
        <v>2561</v>
      </c>
      <c r="H1075">
        <v>30498</v>
      </c>
      <c r="I1075">
        <v>15</v>
      </c>
      <c r="J1075">
        <v>831</v>
      </c>
      <c r="K1075">
        <v>287.99</v>
      </c>
      <c r="L1075">
        <v>1.2</v>
      </c>
      <c r="M1075">
        <v>3</v>
      </c>
      <c r="N1075" s="1" t="s">
        <v>21</v>
      </c>
      <c r="O1075">
        <v>25</v>
      </c>
      <c r="P1075">
        <v>22</v>
      </c>
      <c r="Q1075">
        <v>47</v>
      </c>
      <c r="R1075">
        <v>359097.02</v>
      </c>
    </row>
    <row r="1076" spans="1:18" x14ac:dyDescent="0.35">
      <c r="A1076" s="1" t="s">
        <v>3223</v>
      </c>
      <c r="B1076" s="1" t="s">
        <v>34</v>
      </c>
      <c r="C1076" s="1" t="s">
        <v>20</v>
      </c>
      <c r="D1076">
        <v>4.3</v>
      </c>
      <c r="E1076">
        <v>60</v>
      </c>
      <c r="F1076">
        <v>69.040000000000006</v>
      </c>
      <c r="G1076">
        <v>4294</v>
      </c>
      <c r="H1076">
        <v>51330</v>
      </c>
      <c r="I1076">
        <v>4</v>
      </c>
      <c r="J1076">
        <v>706</v>
      </c>
      <c r="K1076">
        <v>250.48</v>
      </c>
      <c r="L1076">
        <v>1.5</v>
      </c>
      <c r="M1076">
        <v>6.1</v>
      </c>
      <c r="N1076" s="1" t="s">
        <v>27</v>
      </c>
      <c r="O1076">
        <v>58</v>
      </c>
      <c r="P1076">
        <v>38</v>
      </c>
      <c r="Q1076">
        <v>96</v>
      </c>
      <c r="R1076">
        <v>932032.94</v>
      </c>
    </row>
    <row r="1077" spans="1:18" x14ac:dyDescent="0.35">
      <c r="A1077" s="1" t="s">
        <v>3224</v>
      </c>
      <c r="B1077" s="1" t="s">
        <v>34</v>
      </c>
      <c r="C1077" s="1" t="s">
        <v>26</v>
      </c>
      <c r="D1077">
        <v>4.7</v>
      </c>
      <c r="E1077">
        <v>52</v>
      </c>
      <c r="F1077">
        <v>45.99</v>
      </c>
      <c r="G1077">
        <v>4068</v>
      </c>
      <c r="H1077">
        <v>41858</v>
      </c>
      <c r="I1077">
        <v>16</v>
      </c>
      <c r="J1077">
        <v>141</v>
      </c>
      <c r="K1077">
        <v>155</v>
      </c>
      <c r="L1077">
        <v>7.8</v>
      </c>
      <c r="M1077">
        <v>8.4</v>
      </c>
      <c r="N1077" s="1" t="s">
        <v>27</v>
      </c>
      <c r="O1077">
        <v>36</v>
      </c>
      <c r="P1077">
        <v>2</v>
      </c>
      <c r="Q1077">
        <v>38</v>
      </c>
      <c r="R1077">
        <v>558058.64</v>
      </c>
    </row>
    <row r="1078" spans="1:18" x14ac:dyDescent="0.35">
      <c r="A1078" s="1" t="s">
        <v>3225</v>
      </c>
      <c r="B1078" s="1" t="s">
        <v>34</v>
      </c>
      <c r="C1078" s="1" t="s">
        <v>26</v>
      </c>
      <c r="D1078">
        <v>3.2</v>
      </c>
      <c r="E1078">
        <v>57</v>
      </c>
      <c r="F1078">
        <v>53.65</v>
      </c>
      <c r="G1078">
        <v>1273</v>
      </c>
      <c r="H1078">
        <v>20504</v>
      </c>
      <c r="I1078">
        <v>11</v>
      </c>
      <c r="J1078">
        <v>997</v>
      </c>
      <c r="K1078">
        <v>235.21</v>
      </c>
      <c r="L1078">
        <v>1.6</v>
      </c>
      <c r="M1078">
        <v>9.3000000000000007</v>
      </c>
      <c r="N1078" s="1" t="s">
        <v>21</v>
      </c>
      <c r="O1078">
        <v>10</v>
      </c>
      <c r="P1078">
        <v>43</v>
      </c>
      <c r="Q1078">
        <v>53</v>
      </c>
      <c r="R1078">
        <v>693935.1</v>
      </c>
    </row>
    <row r="1079" spans="1:18" x14ac:dyDescent="0.35">
      <c r="A1079" s="1" t="s">
        <v>3226</v>
      </c>
      <c r="B1079" s="1" t="s">
        <v>34</v>
      </c>
      <c r="C1079" s="1" t="s">
        <v>20</v>
      </c>
      <c r="D1079">
        <v>3.9</v>
      </c>
      <c r="E1079">
        <v>61</v>
      </c>
      <c r="F1079">
        <v>68.56</v>
      </c>
      <c r="G1079">
        <v>2040</v>
      </c>
      <c r="H1079">
        <v>27543</v>
      </c>
      <c r="I1079">
        <v>4</v>
      </c>
      <c r="J1079">
        <v>699</v>
      </c>
      <c r="K1079">
        <v>163.35</v>
      </c>
      <c r="L1079">
        <v>7.5</v>
      </c>
      <c r="M1079">
        <v>5.7</v>
      </c>
      <c r="N1079" s="1" t="s">
        <v>27</v>
      </c>
      <c r="O1079">
        <v>6</v>
      </c>
      <c r="P1079">
        <v>13</v>
      </c>
      <c r="Q1079">
        <v>19</v>
      </c>
      <c r="R1079">
        <v>933630.83</v>
      </c>
    </row>
    <row r="1080" spans="1:18" x14ac:dyDescent="0.35">
      <c r="A1080" s="1" t="s">
        <v>3232</v>
      </c>
      <c r="B1080" s="1" t="s">
        <v>34</v>
      </c>
      <c r="C1080" s="1" t="s">
        <v>24</v>
      </c>
      <c r="D1080">
        <v>4.4000000000000004</v>
      </c>
      <c r="E1080">
        <v>63</v>
      </c>
      <c r="F1080">
        <v>27.32</v>
      </c>
      <c r="G1080">
        <v>972</v>
      </c>
      <c r="H1080">
        <v>13163</v>
      </c>
      <c r="I1080">
        <v>8</v>
      </c>
      <c r="J1080">
        <v>811</v>
      </c>
      <c r="K1080">
        <v>145.01</v>
      </c>
      <c r="L1080">
        <v>1.7</v>
      </c>
      <c r="M1080">
        <v>6</v>
      </c>
      <c r="N1080" s="1" t="s">
        <v>21</v>
      </c>
      <c r="O1080">
        <v>3</v>
      </c>
      <c r="P1080">
        <v>6</v>
      </c>
      <c r="Q1080">
        <v>9</v>
      </c>
      <c r="R1080">
        <v>392768.07</v>
      </c>
    </row>
    <row r="1081" spans="1:18" x14ac:dyDescent="0.35">
      <c r="A1081" s="1" t="s">
        <v>3233</v>
      </c>
      <c r="B1081" s="1" t="s">
        <v>34</v>
      </c>
      <c r="C1081" s="1" t="s">
        <v>42</v>
      </c>
      <c r="D1081">
        <v>4.5</v>
      </c>
      <c r="E1081">
        <v>61</v>
      </c>
      <c r="F1081">
        <v>39.39</v>
      </c>
      <c r="G1081">
        <v>2969</v>
      </c>
      <c r="H1081">
        <v>36444</v>
      </c>
      <c r="I1081">
        <v>14</v>
      </c>
      <c r="J1081">
        <v>882</v>
      </c>
      <c r="K1081">
        <v>52.53</v>
      </c>
      <c r="L1081">
        <v>7.7</v>
      </c>
      <c r="M1081">
        <v>6.7</v>
      </c>
      <c r="N1081" s="1" t="s">
        <v>21</v>
      </c>
      <c r="O1081">
        <v>5</v>
      </c>
      <c r="P1081">
        <v>56</v>
      </c>
      <c r="Q1081">
        <v>61</v>
      </c>
      <c r="R1081">
        <v>557853.5</v>
      </c>
    </row>
    <row r="1082" spans="1:18" x14ac:dyDescent="0.35">
      <c r="A1082" s="1" t="s">
        <v>3234</v>
      </c>
      <c r="B1082" s="1" t="s">
        <v>34</v>
      </c>
      <c r="C1082" s="1" t="s">
        <v>26</v>
      </c>
      <c r="D1082">
        <v>4</v>
      </c>
      <c r="E1082">
        <v>50</v>
      </c>
      <c r="F1082">
        <v>46.43</v>
      </c>
      <c r="G1082">
        <v>2954</v>
      </c>
      <c r="H1082">
        <v>33909</v>
      </c>
      <c r="I1082">
        <v>13</v>
      </c>
      <c r="J1082">
        <v>488</v>
      </c>
      <c r="K1082">
        <v>127.85</v>
      </c>
      <c r="L1082">
        <v>4.5</v>
      </c>
      <c r="M1082">
        <v>5.5</v>
      </c>
      <c r="N1082" s="1" t="s">
        <v>21</v>
      </c>
      <c r="O1082">
        <v>5</v>
      </c>
      <c r="P1082">
        <v>32</v>
      </c>
      <c r="Q1082">
        <v>37</v>
      </c>
      <c r="R1082">
        <v>535228.86</v>
      </c>
    </row>
    <row r="1083" spans="1:18" x14ac:dyDescent="0.35">
      <c r="A1083" s="1" t="s">
        <v>3238</v>
      </c>
      <c r="B1083" s="1" t="s">
        <v>34</v>
      </c>
      <c r="C1083" s="1" t="s">
        <v>20</v>
      </c>
      <c r="D1083">
        <v>4.3</v>
      </c>
      <c r="E1083">
        <v>62</v>
      </c>
      <c r="F1083">
        <v>65.66</v>
      </c>
      <c r="G1083">
        <v>1853</v>
      </c>
      <c r="H1083">
        <v>20964</v>
      </c>
      <c r="I1083">
        <v>3</v>
      </c>
      <c r="J1083">
        <v>263</v>
      </c>
      <c r="K1083">
        <v>240.27</v>
      </c>
      <c r="L1083">
        <v>9</v>
      </c>
      <c r="M1083">
        <v>2.1</v>
      </c>
      <c r="N1083" s="1" t="s">
        <v>27</v>
      </c>
      <c r="O1083">
        <v>48</v>
      </c>
      <c r="P1083">
        <v>23</v>
      </c>
      <c r="Q1083">
        <v>71</v>
      </c>
      <c r="R1083">
        <v>909097.04</v>
      </c>
    </row>
    <row r="1084" spans="1:18" x14ac:dyDescent="0.35">
      <c r="A1084" s="1" t="s">
        <v>3242</v>
      </c>
      <c r="B1084" s="1" t="s">
        <v>34</v>
      </c>
      <c r="C1084" s="1" t="s">
        <v>20</v>
      </c>
      <c r="D1084">
        <v>4.2</v>
      </c>
      <c r="E1084">
        <v>68</v>
      </c>
      <c r="F1084">
        <v>65.59</v>
      </c>
      <c r="G1084">
        <v>3468</v>
      </c>
      <c r="H1084">
        <v>33885</v>
      </c>
      <c r="I1084">
        <v>18</v>
      </c>
      <c r="J1084">
        <v>981</v>
      </c>
      <c r="K1084">
        <v>160.97999999999999</v>
      </c>
      <c r="L1084">
        <v>7.5</v>
      </c>
      <c r="M1084">
        <v>7.5</v>
      </c>
      <c r="N1084" s="1" t="s">
        <v>21</v>
      </c>
      <c r="O1084">
        <v>28</v>
      </c>
      <c r="P1084">
        <v>19</v>
      </c>
      <c r="Q1084">
        <v>47</v>
      </c>
      <c r="R1084">
        <v>1014207.26</v>
      </c>
    </row>
    <row r="1085" spans="1:18" x14ac:dyDescent="0.35">
      <c r="A1085" s="1" t="s">
        <v>3243</v>
      </c>
      <c r="B1085" s="1" t="s">
        <v>34</v>
      </c>
      <c r="C1085" s="1" t="s">
        <v>31</v>
      </c>
      <c r="D1085">
        <v>3.6</v>
      </c>
      <c r="E1085">
        <v>56</v>
      </c>
      <c r="F1085">
        <v>31.32</v>
      </c>
      <c r="G1085">
        <v>2836</v>
      </c>
      <c r="H1085">
        <v>35736</v>
      </c>
      <c r="I1085">
        <v>4</v>
      </c>
      <c r="J1085">
        <v>58</v>
      </c>
      <c r="K1085">
        <v>267.70999999999998</v>
      </c>
      <c r="L1085">
        <v>8.1</v>
      </c>
      <c r="M1085">
        <v>6.8</v>
      </c>
      <c r="N1085" s="1" t="s">
        <v>21</v>
      </c>
      <c r="O1085">
        <v>44</v>
      </c>
      <c r="P1085">
        <v>28</v>
      </c>
      <c r="Q1085">
        <v>72</v>
      </c>
      <c r="R1085">
        <v>403970.32</v>
      </c>
    </row>
    <row r="1086" spans="1:18" x14ac:dyDescent="0.35">
      <c r="A1086" s="1" t="s">
        <v>3245</v>
      </c>
      <c r="B1086" s="1" t="s">
        <v>34</v>
      </c>
      <c r="C1086" s="1" t="s">
        <v>31</v>
      </c>
      <c r="D1086">
        <v>4.7</v>
      </c>
      <c r="E1086">
        <v>52</v>
      </c>
      <c r="F1086">
        <v>37.35</v>
      </c>
      <c r="G1086">
        <v>3761</v>
      </c>
      <c r="H1086">
        <v>38844</v>
      </c>
      <c r="I1086">
        <v>11</v>
      </c>
      <c r="J1086">
        <v>891</v>
      </c>
      <c r="K1086">
        <v>260.07</v>
      </c>
      <c r="L1086">
        <v>1.5</v>
      </c>
      <c r="M1086">
        <v>2.7</v>
      </c>
      <c r="N1086" s="1" t="s">
        <v>27</v>
      </c>
      <c r="O1086">
        <v>27</v>
      </c>
      <c r="P1086">
        <v>46</v>
      </c>
      <c r="Q1086">
        <v>73</v>
      </c>
      <c r="R1086">
        <v>450534.05</v>
      </c>
    </row>
    <row r="1087" spans="1:18" x14ac:dyDescent="0.35">
      <c r="A1087" s="1" t="s">
        <v>3246</v>
      </c>
      <c r="B1087" s="1" t="s">
        <v>34</v>
      </c>
      <c r="C1087" s="1" t="s">
        <v>20</v>
      </c>
      <c r="D1087">
        <v>4.7</v>
      </c>
      <c r="E1087">
        <v>61</v>
      </c>
      <c r="F1087">
        <v>72.05</v>
      </c>
      <c r="G1087">
        <v>3110</v>
      </c>
      <c r="H1087">
        <v>32284</v>
      </c>
      <c r="I1087">
        <v>15</v>
      </c>
      <c r="J1087">
        <v>583</v>
      </c>
      <c r="K1087">
        <v>259.43</v>
      </c>
      <c r="L1087">
        <v>9.3000000000000007</v>
      </c>
      <c r="M1087">
        <v>2.2999999999999998</v>
      </c>
      <c r="N1087" s="1" t="s">
        <v>27</v>
      </c>
      <c r="O1087">
        <v>54</v>
      </c>
      <c r="P1087">
        <v>6</v>
      </c>
      <c r="Q1087">
        <v>60</v>
      </c>
      <c r="R1087">
        <v>995084.15</v>
      </c>
    </row>
    <row r="1088" spans="1:18" x14ac:dyDescent="0.35">
      <c r="A1088" s="1" t="s">
        <v>3248</v>
      </c>
      <c r="B1088" s="1" t="s">
        <v>34</v>
      </c>
      <c r="C1088" s="1" t="s">
        <v>42</v>
      </c>
      <c r="D1088">
        <v>4.3</v>
      </c>
      <c r="E1088">
        <v>70</v>
      </c>
      <c r="F1088">
        <v>41.97</v>
      </c>
      <c r="G1088">
        <v>1422</v>
      </c>
      <c r="H1088">
        <v>15934</v>
      </c>
      <c r="I1088">
        <v>6</v>
      </c>
      <c r="J1088">
        <v>730</v>
      </c>
      <c r="K1088">
        <v>59.41</v>
      </c>
      <c r="L1088">
        <v>2.7</v>
      </c>
      <c r="M1088">
        <v>3.5</v>
      </c>
      <c r="N1088" s="1" t="s">
        <v>27</v>
      </c>
      <c r="O1088">
        <v>59</v>
      </c>
      <c r="P1088">
        <v>51</v>
      </c>
      <c r="Q1088">
        <v>110</v>
      </c>
      <c r="R1088">
        <v>661506.5</v>
      </c>
    </row>
    <row r="1089" spans="1:18" x14ac:dyDescent="0.35">
      <c r="A1089" s="1" t="s">
        <v>3249</v>
      </c>
      <c r="B1089" s="1" t="s">
        <v>34</v>
      </c>
      <c r="C1089" s="1" t="s">
        <v>42</v>
      </c>
      <c r="D1089">
        <v>3.7</v>
      </c>
      <c r="E1089">
        <v>61</v>
      </c>
      <c r="F1089">
        <v>39.450000000000003</v>
      </c>
      <c r="G1089">
        <v>2680</v>
      </c>
      <c r="H1089">
        <v>26060</v>
      </c>
      <c r="I1089">
        <v>18</v>
      </c>
      <c r="J1089">
        <v>756</v>
      </c>
      <c r="K1089">
        <v>86.99</v>
      </c>
      <c r="L1089">
        <v>2.1</v>
      </c>
      <c r="M1089">
        <v>5.7</v>
      </c>
      <c r="N1089" s="1" t="s">
        <v>27</v>
      </c>
      <c r="O1089">
        <v>19</v>
      </c>
      <c r="P1089">
        <v>12</v>
      </c>
      <c r="Q1089">
        <v>31</v>
      </c>
      <c r="R1089">
        <v>556970.5</v>
      </c>
    </row>
    <row r="1090" spans="1:18" x14ac:dyDescent="0.35">
      <c r="A1090" s="1" t="s">
        <v>3253</v>
      </c>
      <c r="B1090" s="1" t="s">
        <v>34</v>
      </c>
      <c r="C1090" s="1" t="s">
        <v>31</v>
      </c>
      <c r="D1090">
        <v>3.2</v>
      </c>
      <c r="E1090">
        <v>54</v>
      </c>
      <c r="F1090">
        <v>31.62</v>
      </c>
      <c r="G1090">
        <v>2811</v>
      </c>
      <c r="H1090">
        <v>28862</v>
      </c>
      <c r="I1090">
        <v>1</v>
      </c>
      <c r="J1090">
        <v>754</v>
      </c>
      <c r="K1090">
        <v>60.39</v>
      </c>
      <c r="L1090">
        <v>1.2</v>
      </c>
      <c r="M1090">
        <v>6.3</v>
      </c>
      <c r="N1090" s="1" t="s">
        <v>21</v>
      </c>
      <c r="O1090">
        <v>31</v>
      </c>
      <c r="P1090">
        <v>46</v>
      </c>
      <c r="Q1090">
        <v>77</v>
      </c>
      <c r="R1090">
        <v>388290.46</v>
      </c>
    </row>
    <row r="1091" spans="1:18" x14ac:dyDescent="0.35">
      <c r="A1091" s="1" t="s">
        <v>3257</v>
      </c>
      <c r="B1091" s="1" t="s">
        <v>34</v>
      </c>
      <c r="C1091" s="1" t="s">
        <v>31</v>
      </c>
      <c r="D1091">
        <v>4.9000000000000004</v>
      </c>
      <c r="E1091">
        <v>68</v>
      </c>
      <c r="F1091">
        <v>37.770000000000003</v>
      </c>
      <c r="G1091">
        <v>3728</v>
      </c>
      <c r="H1091">
        <v>43900</v>
      </c>
      <c r="I1091">
        <v>16</v>
      </c>
      <c r="J1091">
        <v>741</v>
      </c>
      <c r="K1091">
        <v>294</v>
      </c>
      <c r="L1091">
        <v>5.7</v>
      </c>
      <c r="M1091">
        <v>9</v>
      </c>
      <c r="N1091" s="1" t="s">
        <v>27</v>
      </c>
      <c r="O1091">
        <v>10</v>
      </c>
      <c r="P1091">
        <v>45</v>
      </c>
      <c r="Q1091">
        <v>55</v>
      </c>
      <c r="R1091">
        <v>597167.18999999994</v>
      </c>
    </row>
    <row r="1092" spans="1:18" x14ac:dyDescent="0.35">
      <c r="A1092" s="1" t="s">
        <v>3258</v>
      </c>
      <c r="B1092" s="1" t="s">
        <v>34</v>
      </c>
      <c r="C1092" s="1" t="s">
        <v>37</v>
      </c>
      <c r="D1092">
        <v>3.1</v>
      </c>
      <c r="E1092">
        <v>68</v>
      </c>
      <c r="F1092">
        <v>62.52</v>
      </c>
      <c r="G1092">
        <v>3078</v>
      </c>
      <c r="H1092">
        <v>29957</v>
      </c>
      <c r="I1092">
        <v>18</v>
      </c>
      <c r="J1092">
        <v>316</v>
      </c>
      <c r="K1092">
        <v>172.33</v>
      </c>
      <c r="L1092">
        <v>9.6999999999999993</v>
      </c>
      <c r="M1092">
        <v>7.5</v>
      </c>
      <c r="N1092" s="1" t="s">
        <v>21</v>
      </c>
      <c r="O1092">
        <v>12</v>
      </c>
      <c r="P1092">
        <v>66</v>
      </c>
      <c r="Q1092">
        <v>78</v>
      </c>
      <c r="R1092">
        <v>969271.25</v>
      </c>
    </row>
    <row r="1093" spans="1:18" x14ac:dyDescent="0.35">
      <c r="A1093" s="1" t="s">
        <v>3262</v>
      </c>
      <c r="B1093" s="1" t="s">
        <v>34</v>
      </c>
      <c r="C1093" s="1" t="s">
        <v>42</v>
      </c>
      <c r="D1093">
        <v>3.9</v>
      </c>
      <c r="E1093">
        <v>56</v>
      </c>
      <c r="F1093">
        <v>36.380000000000003</v>
      </c>
      <c r="G1093">
        <v>2952</v>
      </c>
      <c r="H1093">
        <v>37856</v>
      </c>
      <c r="I1093">
        <v>15</v>
      </c>
      <c r="J1093">
        <v>901</v>
      </c>
      <c r="K1093">
        <v>140.6</v>
      </c>
      <c r="L1093">
        <v>3.8</v>
      </c>
      <c r="M1093">
        <v>4.5999999999999996</v>
      </c>
      <c r="N1093" s="1" t="s">
        <v>27</v>
      </c>
      <c r="O1093">
        <v>33</v>
      </c>
      <c r="P1093">
        <v>49</v>
      </c>
      <c r="Q1093">
        <v>82</v>
      </c>
      <c r="R1093">
        <v>476470.28</v>
      </c>
    </row>
    <row r="1094" spans="1:18" x14ac:dyDescent="0.35">
      <c r="A1094" s="1" t="s">
        <v>3266</v>
      </c>
      <c r="B1094" s="1" t="s">
        <v>34</v>
      </c>
      <c r="C1094" s="1" t="s">
        <v>20</v>
      </c>
      <c r="D1094">
        <v>3.1</v>
      </c>
      <c r="E1094">
        <v>54</v>
      </c>
      <c r="F1094">
        <v>65</v>
      </c>
      <c r="G1094">
        <v>1373</v>
      </c>
      <c r="H1094">
        <v>12575</v>
      </c>
      <c r="I1094">
        <v>10</v>
      </c>
      <c r="J1094">
        <v>605</v>
      </c>
      <c r="K1094">
        <v>167.46</v>
      </c>
      <c r="L1094">
        <v>3.1</v>
      </c>
      <c r="M1094">
        <v>1.4</v>
      </c>
      <c r="N1094" s="1" t="s">
        <v>27</v>
      </c>
      <c r="O1094">
        <v>30</v>
      </c>
      <c r="P1094">
        <v>8</v>
      </c>
      <c r="Q1094">
        <v>38</v>
      </c>
      <c r="R1094">
        <v>787308.25</v>
      </c>
    </row>
    <row r="1095" spans="1:18" x14ac:dyDescent="0.35">
      <c r="A1095" s="1" t="s">
        <v>3272</v>
      </c>
      <c r="B1095" s="1" t="s">
        <v>34</v>
      </c>
      <c r="C1095" s="1" t="s">
        <v>20</v>
      </c>
      <c r="D1095">
        <v>4.5999999999999996</v>
      </c>
      <c r="E1095">
        <v>65</v>
      </c>
      <c r="F1095">
        <v>69.59</v>
      </c>
      <c r="G1095">
        <v>4335</v>
      </c>
      <c r="H1095">
        <v>52189</v>
      </c>
      <c r="I1095">
        <v>12</v>
      </c>
      <c r="J1095">
        <v>615</v>
      </c>
      <c r="K1095">
        <v>150.72</v>
      </c>
      <c r="L1095">
        <v>3.9</v>
      </c>
      <c r="M1095">
        <v>6</v>
      </c>
      <c r="N1095" s="1" t="s">
        <v>21</v>
      </c>
      <c r="O1095">
        <v>62</v>
      </c>
      <c r="P1095">
        <v>18</v>
      </c>
      <c r="Q1095">
        <v>80</v>
      </c>
      <c r="R1095">
        <v>1023472.8</v>
      </c>
    </row>
    <row r="1096" spans="1:18" x14ac:dyDescent="0.35">
      <c r="A1096" s="1" t="s">
        <v>3273</v>
      </c>
      <c r="B1096" s="1" t="s">
        <v>34</v>
      </c>
      <c r="C1096" s="1" t="s">
        <v>26</v>
      </c>
      <c r="D1096">
        <v>4.2</v>
      </c>
      <c r="E1096">
        <v>59</v>
      </c>
      <c r="F1096">
        <v>45.51</v>
      </c>
      <c r="G1096">
        <v>1692</v>
      </c>
      <c r="H1096">
        <v>23884</v>
      </c>
      <c r="I1096">
        <v>11</v>
      </c>
      <c r="J1096">
        <v>643</v>
      </c>
      <c r="K1096">
        <v>65.23</v>
      </c>
      <c r="L1096">
        <v>9</v>
      </c>
      <c r="M1096">
        <v>5.9</v>
      </c>
      <c r="N1096" s="1" t="s">
        <v>27</v>
      </c>
      <c r="O1096">
        <v>22</v>
      </c>
      <c r="P1096">
        <v>22</v>
      </c>
      <c r="Q1096">
        <v>44</v>
      </c>
      <c r="R1096">
        <v>613505.35</v>
      </c>
    </row>
    <row r="1097" spans="1:18" x14ac:dyDescent="0.35">
      <c r="A1097" s="1" t="s">
        <v>3277</v>
      </c>
      <c r="B1097" s="1" t="s">
        <v>34</v>
      </c>
      <c r="C1097" s="1" t="s">
        <v>31</v>
      </c>
      <c r="D1097">
        <v>4.5</v>
      </c>
      <c r="E1097">
        <v>64</v>
      </c>
      <c r="F1097">
        <v>33.299999999999997</v>
      </c>
      <c r="G1097">
        <v>3561</v>
      </c>
      <c r="H1097">
        <v>36474</v>
      </c>
      <c r="I1097">
        <v>5</v>
      </c>
      <c r="J1097">
        <v>696</v>
      </c>
      <c r="K1097">
        <v>151.88</v>
      </c>
      <c r="L1097">
        <v>7</v>
      </c>
      <c r="M1097">
        <v>7.8</v>
      </c>
      <c r="N1097" s="1" t="s">
        <v>21</v>
      </c>
      <c r="O1097">
        <v>52</v>
      </c>
      <c r="P1097">
        <v>25</v>
      </c>
      <c r="Q1097">
        <v>77</v>
      </c>
      <c r="R1097">
        <v>490254.1</v>
      </c>
    </row>
    <row r="1098" spans="1:18" x14ac:dyDescent="0.35">
      <c r="A1098" s="1" t="s">
        <v>3284</v>
      </c>
      <c r="B1098" s="1" t="s">
        <v>34</v>
      </c>
      <c r="C1098" s="1" t="s">
        <v>42</v>
      </c>
      <c r="D1098">
        <v>3.2</v>
      </c>
      <c r="E1098">
        <v>63</v>
      </c>
      <c r="F1098">
        <v>40.909999999999997</v>
      </c>
      <c r="G1098">
        <v>2262</v>
      </c>
      <c r="H1098">
        <v>24239</v>
      </c>
      <c r="I1098">
        <v>1</v>
      </c>
      <c r="J1098">
        <v>182</v>
      </c>
      <c r="K1098">
        <v>180.96</v>
      </c>
      <c r="L1098">
        <v>9.9</v>
      </c>
      <c r="M1098">
        <v>6.9</v>
      </c>
      <c r="N1098" s="1" t="s">
        <v>21</v>
      </c>
      <c r="O1098">
        <v>6</v>
      </c>
      <c r="P1098">
        <v>6</v>
      </c>
      <c r="Q1098">
        <v>12</v>
      </c>
      <c r="R1098">
        <v>579295.14</v>
      </c>
    </row>
    <row r="1099" spans="1:18" x14ac:dyDescent="0.35">
      <c r="A1099" s="1" t="s">
        <v>3287</v>
      </c>
      <c r="B1099" s="1" t="s">
        <v>34</v>
      </c>
      <c r="C1099" s="1" t="s">
        <v>20</v>
      </c>
      <c r="D1099">
        <v>4.4000000000000004</v>
      </c>
      <c r="E1099">
        <v>55</v>
      </c>
      <c r="F1099">
        <v>73.7</v>
      </c>
      <c r="G1099">
        <v>2715</v>
      </c>
      <c r="H1099">
        <v>29587</v>
      </c>
      <c r="I1099">
        <v>14</v>
      </c>
      <c r="J1099">
        <v>596</v>
      </c>
      <c r="K1099">
        <v>99.31</v>
      </c>
      <c r="L1099">
        <v>7.8</v>
      </c>
      <c r="M1099">
        <v>9.6</v>
      </c>
      <c r="N1099" s="1" t="s">
        <v>27</v>
      </c>
      <c r="O1099">
        <v>31</v>
      </c>
      <c r="P1099">
        <v>5</v>
      </c>
      <c r="Q1099">
        <v>36</v>
      </c>
      <c r="R1099">
        <v>919813.55</v>
      </c>
    </row>
    <row r="1100" spans="1:18" x14ac:dyDescent="0.35">
      <c r="A1100" s="1" t="s">
        <v>3295</v>
      </c>
      <c r="B1100" s="1" t="s">
        <v>34</v>
      </c>
      <c r="C1100" s="1" t="s">
        <v>37</v>
      </c>
      <c r="D1100">
        <v>4.8</v>
      </c>
      <c r="E1100">
        <v>54</v>
      </c>
      <c r="F1100">
        <v>59.35</v>
      </c>
      <c r="G1100">
        <v>2392</v>
      </c>
      <c r="H1100">
        <v>31861</v>
      </c>
      <c r="I1100">
        <v>18</v>
      </c>
      <c r="J1100">
        <v>904</v>
      </c>
      <c r="K1100">
        <v>65.5</v>
      </c>
      <c r="L1100">
        <v>9.4</v>
      </c>
      <c r="M1100">
        <v>8</v>
      </c>
      <c r="N1100" s="1" t="s">
        <v>21</v>
      </c>
      <c r="O1100">
        <v>28</v>
      </c>
      <c r="P1100">
        <v>1</v>
      </c>
      <c r="Q1100">
        <v>29</v>
      </c>
      <c r="R1100">
        <v>737283.3</v>
      </c>
    </row>
    <row r="1101" spans="1:18" x14ac:dyDescent="0.35">
      <c r="A1101" s="1" t="s">
        <v>3296</v>
      </c>
      <c r="B1101" s="1" t="s">
        <v>34</v>
      </c>
      <c r="C1101" s="1" t="s">
        <v>26</v>
      </c>
      <c r="D1101">
        <v>3.7</v>
      </c>
      <c r="E1101">
        <v>66</v>
      </c>
      <c r="F1101">
        <v>50.27</v>
      </c>
      <c r="G1101">
        <v>1560</v>
      </c>
      <c r="H1101">
        <v>15382</v>
      </c>
      <c r="I1101">
        <v>3</v>
      </c>
      <c r="J1101">
        <v>360</v>
      </c>
      <c r="K1101">
        <v>182.96</v>
      </c>
      <c r="L1101">
        <v>7.4</v>
      </c>
      <c r="M1101">
        <v>1.2</v>
      </c>
      <c r="N1101" s="1" t="s">
        <v>27</v>
      </c>
      <c r="O1101">
        <v>4</v>
      </c>
      <c r="P1101">
        <v>12</v>
      </c>
      <c r="Q1101">
        <v>16</v>
      </c>
      <c r="R1101">
        <v>738536</v>
      </c>
    </row>
    <row r="1102" spans="1:18" x14ac:dyDescent="0.35">
      <c r="A1102" s="1" t="s">
        <v>3303</v>
      </c>
      <c r="B1102" s="1" t="s">
        <v>34</v>
      </c>
      <c r="C1102" s="1" t="s">
        <v>37</v>
      </c>
      <c r="D1102">
        <v>3.3</v>
      </c>
      <c r="E1102">
        <v>51</v>
      </c>
      <c r="F1102">
        <v>64.790000000000006</v>
      </c>
      <c r="G1102">
        <v>1066</v>
      </c>
      <c r="H1102">
        <v>16014</v>
      </c>
      <c r="I1102">
        <v>3</v>
      </c>
      <c r="J1102">
        <v>305</v>
      </c>
      <c r="K1102">
        <v>150.4</v>
      </c>
      <c r="L1102">
        <v>2.9</v>
      </c>
      <c r="M1102">
        <v>10</v>
      </c>
      <c r="N1102" s="1" t="s">
        <v>21</v>
      </c>
      <c r="O1102">
        <v>0</v>
      </c>
      <c r="P1102">
        <v>24</v>
      </c>
      <c r="Q1102">
        <v>24</v>
      </c>
      <c r="R1102">
        <v>737654.17</v>
      </c>
    </row>
    <row r="1103" spans="1:18" x14ac:dyDescent="0.35">
      <c r="A1103" s="1" t="s">
        <v>3306</v>
      </c>
      <c r="B1103" s="1" t="s">
        <v>34</v>
      </c>
      <c r="C1103" s="1" t="s">
        <v>26</v>
      </c>
      <c r="D1103">
        <v>3.8</v>
      </c>
      <c r="E1103">
        <v>70</v>
      </c>
      <c r="F1103">
        <v>45.5</v>
      </c>
      <c r="G1103">
        <v>1484</v>
      </c>
      <c r="H1103">
        <v>23368</v>
      </c>
      <c r="I1103">
        <v>13</v>
      </c>
      <c r="J1103">
        <v>893</v>
      </c>
      <c r="K1103">
        <v>228.03</v>
      </c>
      <c r="L1103">
        <v>3.8</v>
      </c>
      <c r="M1103">
        <v>1.7</v>
      </c>
      <c r="N1103" s="1" t="s">
        <v>27</v>
      </c>
      <c r="O1103">
        <v>3</v>
      </c>
      <c r="P1103">
        <v>19</v>
      </c>
      <c r="Q1103">
        <v>22</v>
      </c>
      <c r="R1103">
        <v>719446.4</v>
      </c>
    </row>
    <row r="1104" spans="1:18" x14ac:dyDescent="0.35">
      <c r="A1104" s="1" t="s">
        <v>3312</v>
      </c>
      <c r="B1104" s="1" t="s">
        <v>34</v>
      </c>
      <c r="C1104" s="1" t="s">
        <v>31</v>
      </c>
      <c r="D1104">
        <v>3.3</v>
      </c>
      <c r="E1104">
        <v>51</v>
      </c>
      <c r="F1104">
        <v>40.44</v>
      </c>
      <c r="G1104">
        <v>1676</v>
      </c>
      <c r="H1104">
        <v>24910</v>
      </c>
      <c r="I1104">
        <v>9</v>
      </c>
      <c r="J1104">
        <v>579</v>
      </c>
      <c r="K1104">
        <v>201.7</v>
      </c>
      <c r="L1104">
        <v>4.5999999999999996</v>
      </c>
      <c r="M1104">
        <v>1.7</v>
      </c>
      <c r="N1104" s="1" t="s">
        <v>27</v>
      </c>
      <c r="O1104">
        <v>38</v>
      </c>
      <c r="P1104">
        <v>40</v>
      </c>
      <c r="Q1104">
        <v>78</v>
      </c>
      <c r="R1104">
        <v>471896.18</v>
      </c>
    </row>
    <row r="1105" spans="1:18" x14ac:dyDescent="0.35">
      <c r="A1105" s="1" t="s">
        <v>3313</v>
      </c>
      <c r="B1105" s="1" t="s">
        <v>34</v>
      </c>
      <c r="C1105" s="1" t="s">
        <v>26</v>
      </c>
      <c r="D1105">
        <v>3.9</v>
      </c>
      <c r="E1105">
        <v>50</v>
      </c>
      <c r="F1105">
        <v>55.61</v>
      </c>
      <c r="G1105">
        <v>2888</v>
      </c>
      <c r="H1105">
        <v>37767</v>
      </c>
      <c r="I1105">
        <v>16</v>
      </c>
      <c r="J1105">
        <v>160</v>
      </c>
      <c r="K1105">
        <v>74.16</v>
      </c>
      <c r="L1105">
        <v>6.9</v>
      </c>
      <c r="M1105">
        <v>5.0999999999999996</v>
      </c>
      <c r="N1105" s="1" t="s">
        <v>21</v>
      </c>
      <c r="O1105">
        <v>46</v>
      </c>
      <c r="P1105">
        <v>40</v>
      </c>
      <c r="Q1105">
        <v>86</v>
      </c>
      <c r="R1105">
        <v>642252.31000000006</v>
      </c>
    </row>
    <row r="1106" spans="1:18" x14ac:dyDescent="0.35">
      <c r="A1106" s="1" t="s">
        <v>3314</v>
      </c>
      <c r="B1106" s="1" t="s">
        <v>34</v>
      </c>
      <c r="C1106" s="1" t="s">
        <v>37</v>
      </c>
      <c r="D1106">
        <v>4.9000000000000004</v>
      </c>
      <c r="E1106">
        <v>53</v>
      </c>
      <c r="F1106">
        <v>55.31</v>
      </c>
      <c r="G1106">
        <v>2097</v>
      </c>
      <c r="H1106">
        <v>27486</v>
      </c>
      <c r="I1106">
        <v>5</v>
      </c>
      <c r="J1106">
        <v>770</v>
      </c>
      <c r="K1106">
        <v>258.26</v>
      </c>
      <c r="L1106">
        <v>7.4</v>
      </c>
      <c r="M1106">
        <v>5</v>
      </c>
      <c r="N1106" s="1" t="s">
        <v>27</v>
      </c>
      <c r="O1106">
        <v>16</v>
      </c>
      <c r="P1106">
        <v>31</v>
      </c>
      <c r="Q1106">
        <v>47</v>
      </c>
      <c r="R1106">
        <v>661842.54</v>
      </c>
    </row>
    <row r="1107" spans="1:18" x14ac:dyDescent="0.35">
      <c r="A1107" s="1" t="s">
        <v>3315</v>
      </c>
      <c r="B1107" s="1" t="s">
        <v>34</v>
      </c>
      <c r="C1107" s="1" t="s">
        <v>42</v>
      </c>
      <c r="D1107">
        <v>3.7</v>
      </c>
      <c r="E1107">
        <v>58</v>
      </c>
      <c r="F1107">
        <v>42.88</v>
      </c>
      <c r="G1107">
        <v>2834</v>
      </c>
      <c r="H1107">
        <v>29825</v>
      </c>
      <c r="I1107">
        <v>19</v>
      </c>
      <c r="J1107">
        <v>902</v>
      </c>
      <c r="K1107">
        <v>135.86000000000001</v>
      </c>
      <c r="L1107">
        <v>2.6</v>
      </c>
      <c r="M1107">
        <v>4</v>
      </c>
      <c r="N1107" s="1" t="s">
        <v>21</v>
      </c>
      <c r="O1107">
        <v>47</v>
      </c>
      <c r="P1107">
        <v>0</v>
      </c>
      <c r="Q1107">
        <v>47</v>
      </c>
      <c r="R1107">
        <v>576523.37</v>
      </c>
    </row>
    <row r="1108" spans="1:18" x14ac:dyDescent="0.35">
      <c r="A1108" s="1" t="s">
        <v>3317</v>
      </c>
      <c r="B1108" s="1" t="s">
        <v>34</v>
      </c>
      <c r="C1108" s="1" t="s">
        <v>31</v>
      </c>
      <c r="D1108">
        <v>3.4</v>
      </c>
      <c r="E1108">
        <v>59</v>
      </c>
      <c r="F1108">
        <v>37.72</v>
      </c>
      <c r="G1108">
        <v>2211</v>
      </c>
      <c r="H1108">
        <v>29505</v>
      </c>
      <c r="I1108">
        <v>2</v>
      </c>
      <c r="J1108">
        <v>684</v>
      </c>
      <c r="K1108">
        <v>298.89</v>
      </c>
      <c r="L1108">
        <v>8.4</v>
      </c>
      <c r="M1108">
        <v>1.7</v>
      </c>
      <c r="N1108" s="1" t="s">
        <v>27</v>
      </c>
      <c r="O1108">
        <v>12</v>
      </c>
      <c r="P1108">
        <v>39</v>
      </c>
      <c r="Q1108">
        <v>51</v>
      </c>
      <c r="R1108">
        <v>502513.59</v>
      </c>
    </row>
    <row r="1109" spans="1:18" x14ac:dyDescent="0.35">
      <c r="A1109" s="1" t="s">
        <v>3320</v>
      </c>
      <c r="B1109" s="1" t="s">
        <v>34</v>
      </c>
      <c r="C1109" s="1" t="s">
        <v>37</v>
      </c>
      <c r="D1109">
        <v>4.5</v>
      </c>
      <c r="E1109">
        <v>50</v>
      </c>
      <c r="F1109">
        <v>57.63</v>
      </c>
      <c r="G1109">
        <v>3680</v>
      </c>
      <c r="H1109">
        <v>44064</v>
      </c>
      <c r="I1109">
        <v>12</v>
      </c>
      <c r="J1109">
        <v>458</v>
      </c>
      <c r="K1109">
        <v>104.11</v>
      </c>
      <c r="L1109">
        <v>2.2000000000000002</v>
      </c>
      <c r="M1109">
        <v>2.8</v>
      </c>
      <c r="N1109" s="1" t="s">
        <v>21</v>
      </c>
      <c r="O1109">
        <v>29</v>
      </c>
      <c r="P1109">
        <v>35</v>
      </c>
      <c r="Q1109">
        <v>64</v>
      </c>
      <c r="R1109">
        <v>657876.02</v>
      </c>
    </row>
    <row r="1110" spans="1:18" x14ac:dyDescent="0.35">
      <c r="A1110" s="1" t="s">
        <v>3322</v>
      </c>
      <c r="B1110" s="1" t="s">
        <v>34</v>
      </c>
      <c r="C1110" s="1" t="s">
        <v>37</v>
      </c>
      <c r="D1110">
        <v>4.5</v>
      </c>
      <c r="E1110">
        <v>62</v>
      </c>
      <c r="F1110">
        <v>55.48</v>
      </c>
      <c r="G1110">
        <v>1452</v>
      </c>
      <c r="H1110">
        <v>21664</v>
      </c>
      <c r="I1110">
        <v>5</v>
      </c>
      <c r="J1110">
        <v>336</v>
      </c>
      <c r="K1110">
        <v>241.77</v>
      </c>
      <c r="L1110">
        <v>1.8</v>
      </c>
      <c r="M1110">
        <v>9.1</v>
      </c>
      <c r="N1110" s="1" t="s">
        <v>21</v>
      </c>
      <c r="O1110">
        <v>7</v>
      </c>
      <c r="P1110">
        <v>53</v>
      </c>
      <c r="Q1110">
        <v>60</v>
      </c>
      <c r="R1110">
        <v>771019.44</v>
      </c>
    </row>
    <row r="1111" spans="1:18" x14ac:dyDescent="0.35">
      <c r="A1111" s="1" t="s">
        <v>3326</v>
      </c>
      <c r="B1111" s="1" t="s">
        <v>34</v>
      </c>
      <c r="C1111" s="1" t="s">
        <v>24</v>
      </c>
      <c r="D1111">
        <v>3.7</v>
      </c>
      <c r="E1111">
        <v>56</v>
      </c>
      <c r="F1111">
        <v>30.43</v>
      </c>
      <c r="G1111">
        <v>782</v>
      </c>
      <c r="H1111">
        <v>16033</v>
      </c>
      <c r="I1111">
        <v>13</v>
      </c>
      <c r="J1111">
        <v>394</v>
      </c>
      <c r="K1111">
        <v>127.28</v>
      </c>
      <c r="L1111">
        <v>7.1</v>
      </c>
      <c r="M1111">
        <v>7.1</v>
      </c>
      <c r="N1111" s="1" t="s">
        <v>21</v>
      </c>
      <c r="O1111">
        <v>28</v>
      </c>
      <c r="P1111">
        <v>35</v>
      </c>
      <c r="Q1111">
        <v>63</v>
      </c>
      <c r="R1111">
        <v>397973.26</v>
      </c>
    </row>
    <row r="1112" spans="1:18" x14ac:dyDescent="0.35">
      <c r="A1112" s="1" t="s">
        <v>3327</v>
      </c>
      <c r="B1112" s="1" t="s">
        <v>34</v>
      </c>
      <c r="C1112" s="1" t="s">
        <v>42</v>
      </c>
      <c r="D1112">
        <v>3.6</v>
      </c>
      <c r="E1112">
        <v>57</v>
      </c>
      <c r="F1112">
        <v>43.67</v>
      </c>
      <c r="G1112">
        <v>1537</v>
      </c>
      <c r="H1112">
        <v>15467</v>
      </c>
      <c r="I1112">
        <v>1</v>
      </c>
      <c r="J1112">
        <v>533</v>
      </c>
      <c r="K1112">
        <v>200.12</v>
      </c>
      <c r="L1112">
        <v>3.2</v>
      </c>
      <c r="M1112">
        <v>3.9</v>
      </c>
      <c r="N1112" s="1" t="s">
        <v>21</v>
      </c>
      <c r="O1112">
        <v>9</v>
      </c>
      <c r="P1112">
        <v>55</v>
      </c>
      <c r="Q1112">
        <v>64</v>
      </c>
      <c r="R1112">
        <v>556622.34</v>
      </c>
    </row>
    <row r="1113" spans="1:18" x14ac:dyDescent="0.35">
      <c r="A1113" s="1" t="s">
        <v>3328</v>
      </c>
      <c r="B1113" s="1" t="s">
        <v>34</v>
      </c>
      <c r="C1113" s="1" t="s">
        <v>26</v>
      </c>
      <c r="D1113">
        <v>4.8</v>
      </c>
      <c r="E1113">
        <v>70</v>
      </c>
      <c r="F1113">
        <v>50.44</v>
      </c>
      <c r="G1113">
        <v>1532</v>
      </c>
      <c r="H1113">
        <v>22447</v>
      </c>
      <c r="I1113">
        <v>5</v>
      </c>
      <c r="J1113">
        <v>162</v>
      </c>
      <c r="K1113">
        <v>154.46</v>
      </c>
      <c r="L1113">
        <v>1.2</v>
      </c>
      <c r="M1113">
        <v>9.3000000000000007</v>
      </c>
      <c r="N1113" s="1" t="s">
        <v>21</v>
      </c>
      <c r="O1113">
        <v>55</v>
      </c>
      <c r="P1113">
        <v>63</v>
      </c>
      <c r="Q1113">
        <v>118</v>
      </c>
      <c r="R1113">
        <v>793191.47</v>
      </c>
    </row>
    <row r="1114" spans="1:18" x14ac:dyDescent="0.35">
      <c r="A1114" s="1" t="s">
        <v>3330</v>
      </c>
      <c r="B1114" s="1" t="s">
        <v>34</v>
      </c>
      <c r="C1114" s="1" t="s">
        <v>37</v>
      </c>
      <c r="D1114">
        <v>3.4</v>
      </c>
      <c r="E1114">
        <v>67</v>
      </c>
      <c r="F1114">
        <v>55.13</v>
      </c>
      <c r="G1114">
        <v>1937</v>
      </c>
      <c r="H1114">
        <v>20849</v>
      </c>
      <c r="I1114">
        <v>4</v>
      </c>
      <c r="J1114">
        <v>501</v>
      </c>
      <c r="K1114">
        <v>172.36</v>
      </c>
      <c r="L1114">
        <v>5</v>
      </c>
      <c r="M1114">
        <v>8.9</v>
      </c>
      <c r="N1114" s="1" t="s">
        <v>21</v>
      </c>
      <c r="O1114">
        <v>41</v>
      </c>
      <c r="P1114">
        <v>46</v>
      </c>
      <c r="Q1114">
        <v>87</v>
      </c>
      <c r="R1114">
        <v>829618.75</v>
      </c>
    </row>
    <row r="1115" spans="1:18" x14ac:dyDescent="0.35">
      <c r="A1115" s="1" t="s">
        <v>3333</v>
      </c>
      <c r="B1115" s="1" t="s">
        <v>34</v>
      </c>
      <c r="C1115" s="1" t="s">
        <v>26</v>
      </c>
      <c r="D1115">
        <v>3.2</v>
      </c>
      <c r="E1115">
        <v>69</v>
      </c>
      <c r="F1115">
        <v>53.41</v>
      </c>
      <c r="G1115">
        <v>743</v>
      </c>
      <c r="H1115">
        <v>14643</v>
      </c>
      <c r="I1115">
        <v>10</v>
      </c>
      <c r="J1115">
        <v>119</v>
      </c>
      <c r="K1115">
        <v>68.260000000000005</v>
      </c>
      <c r="L1115">
        <v>7.3</v>
      </c>
      <c r="M1115">
        <v>9.4</v>
      </c>
      <c r="N1115" s="1" t="s">
        <v>21</v>
      </c>
      <c r="O1115">
        <v>6</v>
      </c>
      <c r="P1115">
        <v>22</v>
      </c>
      <c r="Q1115">
        <v>28</v>
      </c>
      <c r="R1115">
        <v>829008.64</v>
      </c>
    </row>
    <row r="1116" spans="1:18" x14ac:dyDescent="0.35">
      <c r="A1116" s="1" t="s">
        <v>3336</v>
      </c>
      <c r="B1116" s="1" t="s">
        <v>34</v>
      </c>
      <c r="C1116" s="1" t="s">
        <v>31</v>
      </c>
      <c r="D1116">
        <v>4</v>
      </c>
      <c r="E1116">
        <v>58</v>
      </c>
      <c r="F1116">
        <v>37.11</v>
      </c>
      <c r="G1116">
        <v>1058</v>
      </c>
      <c r="H1116">
        <v>12152</v>
      </c>
      <c r="I1116">
        <v>7</v>
      </c>
      <c r="J1116">
        <v>919</v>
      </c>
      <c r="K1116">
        <v>93.21</v>
      </c>
      <c r="L1116">
        <v>9</v>
      </c>
      <c r="M1116">
        <v>7.2</v>
      </c>
      <c r="N1116" s="1" t="s">
        <v>27</v>
      </c>
      <c r="O1116">
        <v>46</v>
      </c>
      <c r="P1116">
        <v>6</v>
      </c>
      <c r="Q1116">
        <v>52</v>
      </c>
      <c r="R1116">
        <v>492433.54</v>
      </c>
    </row>
    <row r="1117" spans="1:18" x14ac:dyDescent="0.35">
      <c r="A1117" s="1" t="s">
        <v>3341</v>
      </c>
      <c r="B1117" s="1" t="s">
        <v>34</v>
      </c>
      <c r="C1117" s="1" t="s">
        <v>42</v>
      </c>
      <c r="D1117">
        <v>3.2</v>
      </c>
      <c r="E1117">
        <v>66</v>
      </c>
      <c r="F1117">
        <v>35.14</v>
      </c>
      <c r="G1117">
        <v>1215</v>
      </c>
      <c r="H1117">
        <v>19047</v>
      </c>
      <c r="I1117">
        <v>8</v>
      </c>
      <c r="J1117">
        <v>83</v>
      </c>
      <c r="K1117">
        <v>104.87</v>
      </c>
      <c r="L1117">
        <v>3.1</v>
      </c>
      <c r="M1117">
        <v>2.9</v>
      </c>
      <c r="N1117" s="1" t="s">
        <v>21</v>
      </c>
      <c r="O1117">
        <v>57</v>
      </c>
      <c r="P1117">
        <v>53</v>
      </c>
      <c r="Q1117">
        <v>110</v>
      </c>
      <c r="R1117">
        <v>525719.81000000006</v>
      </c>
    </row>
    <row r="1118" spans="1:18" x14ac:dyDescent="0.35">
      <c r="A1118" s="1" t="s">
        <v>3349</v>
      </c>
      <c r="B1118" s="1" t="s">
        <v>34</v>
      </c>
      <c r="C1118" s="1" t="s">
        <v>42</v>
      </c>
      <c r="D1118">
        <v>3.4</v>
      </c>
      <c r="E1118">
        <v>68</v>
      </c>
      <c r="F1118">
        <v>41.84</v>
      </c>
      <c r="G1118">
        <v>2351</v>
      </c>
      <c r="H1118">
        <v>25862</v>
      </c>
      <c r="I1118">
        <v>17</v>
      </c>
      <c r="J1118">
        <v>292</v>
      </c>
      <c r="K1118">
        <v>125.52</v>
      </c>
      <c r="L1118">
        <v>5.0999999999999996</v>
      </c>
      <c r="M1118">
        <v>9.8000000000000007</v>
      </c>
      <c r="N1118" s="1" t="s">
        <v>21</v>
      </c>
      <c r="O1118">
        <v>20</v>
      </c>
      <c r="P1118">
        <v>41</v>
      </c>
      <c r="Q1118">
        <v>61</v>
      </c>
      <c r="R1118">
        <v>655487.12</v>
      </c>
    </row>
    <row r="1119" spans="1:18" x14ac:dyDescent="0.35">
      <c r="A1119" s="1" t="s">
        <v>3350</v>
      </c>
      <c r="B1119" s="1" t="s">
        <v>34</v>
      </c>
      <c r="C1119" s="1" t="s">
        <v>42</v>
      </c>
      <c r="D1119">
        <v>3.7</v>
      </c>
      <c r="E1119">
        <v>59</v>
      </c>
      <c r="F1119">
        <v>43.95</v>
      </c>
      <c r="G1119">
        <v>1336</v>
      </c>
      <c r="H1119">
        <v>19512</v>
      </c>
      <c r="I1119">
        <v>8</v>
      </c>
      <c r="J1119">
        <v>137</v>
      </c>
      <c r="K1119">
        <v>163.04</v>
      </c>
      <c r="L1119">
        <v>3.6</v>
      </c>
      <c r="M1119">
        <v>2.4</v>
      </c>
      <c r="N1119" s="1" t="s">
        <v>27</v>
      </c>
      <c r="O1119">
        <v>25</v>
      </c>
      <c r="P1119">
        <v>55</v>
      </c>
      <c r="Q1119">
        <v>80</v>
      </c>
      <c r="R1119">
        <v>585647.55000000005</v>
      </c>
    </row>
    <row r="1120" spans="1:18" x14ac:dyDescent="0.35">
      <c r="A1120" s="1" t="s">
        <v>3354</v>
      </c>
      <c r="B1120" s="1" t="s">
        <v>34</v>
      </c>
      <c r="C1120" s="1" t="s">
        <v>24</v>
      </c>
      <c r="D1120">
        <v>3.1</v>
      </c>
      <c r="E1120">
        <v>53</v>
      </c>
      <c r="F1120">
        <v>29.56</v>
      </c>
      <c r="G1120">
        <v>2947</v>
      </c>
      <c r="H1120">
        <v>28392</v>
      </c>
      <c r="I1120">
        <v>19</v>
      </c>
      <c r="J1120">
        <v>589</v>
      </c>
      <c r="K1120">
        <v>191.58</v>
      </c>
      <c r="L1120">
        <v>7.1</v>
      </c>
      <c r="M1120">
        <v>7.5</v>
      </c>
      <c r="N1120" s="1" t="s">
        <v>21</v>
      </c>
      <c r="O1120">
        <v>35</v>
      </c>
      <c r="P1120">
        <v>9</v>
      </c>
      <c r="Q1120">
        <v>44</v>
      </c>
      <c r="R1120">
        <v>377721.66</v>
      </c>
    </row>
    <row r="1121" spans="1:18" x14ac:dyDescent="0.35">
      <c r="A1121" s="1" t="s">
        <v>3358</v>
      </c>
      <c r="B1121" s="1" t="s">
        <v>34</v>
      </c>
      <c r="C1121" s="1" t="s">
        <v>31</v>
      </c>
      <c r="D1121">
        <v>3.9</v>
      </c>
      <c r="E1121">
        <v>61</v>
      </c>
      <c r="F1121">
        <v>34.159999999999997</v>
      </c>
      <c r="G1121">
        <v>3155</v>
      </c>
      <c r="H1121">
        <v>38955</v>
      </c>
      <c r="I1121">
        <v>5</v>
      </c>
      <c r="J1121">
        <v>747</v>
      </c>
      <c r="K1121">
        <v>144.84</v>
      </c>
      <c r="L1121">
        <v>6.6</v>
      </c>
      <c r="M1121">
        <v>2.6</v>
      </c>
      <c r="N1121" s="1" t="s">
        <v>21</v>
      </c>
      <c r="O1121">
        <v>47</v>
      </c>
      <c r="P1121">
        <v>32</v>
      </c>
      <c r="Q1121">
        <v>79</v>
      </c>
      <c r="R1121">
        <v>476816.33</v>
      </c>
    </row>
    <row r="1122" spans="1:18" x14ac:dyDescent="0.35">
      <c r="A1122" s="1" t="s">
        <v>3364</v>
      </c>
      <c r="B1122" s="1" t="s">
        <v>34</v>
      </c>
      <c r="C1122" s="1" t="s">
        <v>42</v>
      </c>
      <c r="D1122">
        <v>4</v>
      </c>
      <c r="E1122">
        <v>70</v>
      </c>
      <c r="F1122">
        <v>37.630000000000003</v>
      </c>
      <c r="G1122">
        <v>3646</v>
      </c>
      <c r="H1122">
        <v>37124</v>
      </c>
      <c r="I1122">
        <v>16</v>
      </c>
      <c r="J1122">
        <v>83</v>
      </c>
      <c r="K1122">
        <v>282.2</v>
      </c>
      <c r="L1122">
        <v>2.8</v>
      </c>
      <c r="M1122">
        <v>4.2</v>
      </c>
      <c r="N1122" s="1" t="s">
        <v>27</v>
      </c>
      <c r="O1122">
        <v>24</v>
      </c>
      <c r="P1122">
        <v>34</v>
      </c>
      <c r="Q1122">
        <v>58</v>
      </c>
      <c r="R1122">
        <v>606041.64</v>
      </c>
    </row>
    <row r="1123" spans="1:18" x14ac:dyDescent="0.35">
      <c r="A1123" s="1" t="s">
        <v>3365</v>
      </c>
      <c r="B1123" s="1" t="s">
        <v>34</v>
      </c>
      <c r="C1123" s="1" t="s">
        <v>26</v>
      </c>
      <c r="D1123">
        <v>3.1</v>
      </c>
      <c r="E1123">
        <v>65</v>
      </c>
      <c r="F1123">
        <v>51.99</v>
      </c>
      <c r="G1123">
        <v>666</v>
      </c>
      <c r="H1123">
        <v>7292</v>
      </c>
      <c r="I1123">
        <v>1</v>
      </c>
      <c r="J1123">
        <v>363</v>
      </c>
      <c r="K1123">
        <v>237.64</v>
      </c>
      <c r="L1123">
        <v>3.5</v>
      </c>
      <c r="M1123">
        <v>6.6</v>
      </c>
      <c r="N1123" s="1" t="s">
        <v>27</v>
      </c>
      <c r="O1123">
        <v>45</v>
      </c>
      <c r="P1123">
        <v>37</v>
      </c>
      <c r="Q1123">
        <v>82</v>
      </c>
      <c r="R1123">
        <v>752480.43</v>
      </c>
    </row>
    <row r="1124" spans="1:18" x14ac:dyDescent="0.35">
      <c r="A1124" s="1" t="s">
        <v>3368</v>
      </c>
      <c r="B1124" s="1" t="s">
        <v>34</v>
      </c>
      <c r="C1124" s="1" t="s">
        <v>42</v>
      </c>
      <c r="D1124">
        <v>3.7</v>
      </c>
      <c r="E1124">
        <v>65</v>
      </c>
      <c r="F1124">
        <v>40.590000000000003</v>
      </c>
      <c r="G1124">
        <v>2833</v>
      </c>
      <c r="H1124">
        <v>31012</v>
      </c>
      <c r="I1124">
        <v>17</v>
      </c>
      <c r="J1124">
        <v>413</v>
      </c>
      <c r="K1124">
        <v>114.64</v>
      </c>
      <c r="L1124">
        <v>2.7</v>
      </c>
      <c r="M1124">
        <v>3.5</v>
      </c>
      <c r="N1124" s="1" t="s">
        <v>27</v>
      </c>
      <c r="O1124">
        <v>63</v>
      </c>
      <c r="P1124">
        <v>58</v>
      </c>
      <c r="Q1124">
        <v>121</v>
      </c>
      <c r="R1124">
        <v>609436.14</v>
      </c>
    </row>
    <row r="1125" spans="1:18" x14ac:dyDescent="0.35">
      <c r="A1125" s="1" t="s">
        <v>3371</v>
      </c>
      <c r="B1125" s="1" t="s">
        <v>34</v>
      </c>
      <c r="C1125" s="1" t="s">
        <v>24</v>
      </c>
      <c r="D1125">
        <v>4.9000000000000004</v>
      </c>
      <c r="E1125">
        <v>55</v>
      </c>
      <c r="F1125">
        <v>29.02</v>
      </c>
      <c r="G1125">
        <v>4516</v>
      </c>
      <c r="H1125">
        <v>51269</v>
      </c>
      <c r="I1125">
        <v>6</v>
      </c>
      <c r="J1125">
        <v>999</v>
      </c>
      <c r="K1125">
        <v>105.52</v>
      </c>
      <c r="L1125">
        <v>1</v>
      </c>
      <c r="M1125">
        <v>7</v>
      </c>
      <c r="N1125" s="1" t="s">
        <v>21</v>
      </c>
      <c r="O1125">
        <v>38</v>
      </c>
      <c r="P1125">
        <v>13</v>
      </c>
      <c r="Q1125">
        <v>51</v>
      </c>
      <c r="R1125">
        <v>372361.37</v>
      </c>
    </row>
    <row r="1126" spans="1:18" x14ac:dyDescent="0.35">
      <c r="A1126" s="1" t="s">
        <v>3372</v>
      </c>
      <c r="B1126" s="1" t="s">
        <v>34</v>
      </c>
      <c r="C1126" s="1" t="s">
        <v>37</v>
      </c>
      <c r="D1126">
        <v>4.5</v>
      </c>
      <c r="E1126">
        <v>64</v>
      </c>
      <c r="F1126">
        <v>62.06</v>
      </c>
      <c r="G1126">
        <v>4059</v>
      </c>
      <c r="H1126">
        <v>47956</v>
      </c>
      <c r="I1126">
        <v>18</v>
      </c>
      <c r="J1126">
        <v>165</v>
      </c>
      <c r="K1126">
        <v>102.46</v>
      </c>
      <c r="L1126">
        <v>8.8000000000000007</v>
      </c>
      <c r="M1126">
        <v>7</v>
      </c>
      <c r="N1126" s="1" t="s">
        <v>27</v>
      </c>
      <c r="O1126">
        <v>5</v>
      </c>
      <c r="P1126">
        <v>45</v>
      </c>
      <c r="Q1126">
        <v>50</v>
      </c>
      <c r="R1126">
        <v>907652.26</v>
      </c>
    </row>
    <row r="1127" spans="1:18" x14ac:dyDescent="0.35">
      <c r="A1127" s="1" t="s">
        <v>3378</v>
      </c>
      <c r="B1127" s="1" t="s">
        <v>34</v>
      </c>
      <c r="C1127" s="1" t="s">
        <v>24</v>
      </c>
      <c r="D1127">
        <v>3.9</v>
      </c>
      <c r="E1127">
        <v>68</v>
      </c>
      <c r="F1127">
        <v>32.200000000000003</v>
      </c>
      <c r="G1127">
        <v>3782</v>
      </c>
      <c r="H1127">
        <v>37795</v>
      </c>
      <c r="I1127">
        <v>1</v>
      </c>
      <c r="J1127">
        <v>156</v>
      </c>
      <c r="K1127">
        <v>153.61000000000001</v>
      </c>
      <c r="L1127">
        <v>8.6</v>
      </c>
      <c r="M1127">
        <v>3.1</v>
      </c>
      <c r="N1127" s="1" t="s">
        <v>21</v>
      </c>
      <c r="O1127">
        <v>38</v>
      </c>
      <c r="P1127">
        <v>45</v>
      </c>
      <c r="Q1127">
        <v>83</v>
      </c>
      <c r="R1127">
        <v>496919.75</v>
      </c>
    </row>
    <row r="1128" spans="1:18" x14ac:dyDescent="0.35">
      <c r="A1128" s="1" t="s">
        <v>3380</v>
      </c>
      <c r="B1128" s="1" t="s">
        <v>34</v>
      </c>
      <c r="C1128" s="1" t="s">
        <v>31</v>
      </c>
      <c r="D1128">
        <v>3.9</v>
      </c>
      <c r="E1128">
        <v>53</v>
      </c>
      <c r="F1128">
        <v>31.25</v>
      </c>
      <c r="G1128">
        <v>1682</v>
      </c>
      <c r="H1128">
        <v>17195</v>
      </c>
      <c r="I1128">
        <v>4</v>
      </c>
      <c r="J1128">
        <v>747</v>
      </c>
      <c r="K1128">
        <v>256.8</v>
      </c>
      <c r="L1128">
        <v>6.8</v>
      </c>
      <c r="M1128">
        <v>7.1</v>
      </c>
      <c r="N1128" s="1" t="s">
        <v>21</v>
      </c>
      <c r="O1128">
        <v>35</v>
      </c>
      <c r="P1128">
        <v>15</v>
      </c>
      <c r="Q1128">
        <v>50</v>
      </c>
      <c r="R1128">
        <v>380108</v>
      </c>
    </row>
    <row r="1129" spans="1:18" x14ac:dyDescent="0.35">
      <c r="A1129" s="1" t="s">
        <v>3383</v>
      </c>
      <c r="B1129" s="1" t="s">
        <v>34</v>
      </c>
      <c r="C1129" s="1" t="s">
        <v>31</v>
      </c>
      <c r="D1129">
        <v>4.8</v>
      </c>
      <c r="E1129">
        <v>60</v>
      </c>
      <c r="F1129">
        <v>34</v>
      </c>
      <c r="G1129">
        <v>3489</v>
      </c>
      <c r="H1129">
        <v>38594</v>
      </c>
      <c r="I1129">
        <v>13</v>
      </c>
      <c r="J1129">
        <v>960</v>
      </c>
      <c r="K1129">
        <v>224.87</v>
      </c>
      <c r="L1129">
        <v>8.3000000000000007</v>
      </c>
      <c r="M1129">
        <v>5.5</v>
      </c>
      <c r="N1129" s="1" t="s">
        <v>27</v>
      </c>
      <c r="O1129">
        <v>27</v>
      </c>
      <c r="P1129">
        <v>22</v>
      </c>
      <c r="Q1129">
        <v>49</v>
      </c>
      <c r="R1129">
        <v>477409.2</v>
      </c>
    </row>
    <row r="1130" spans="1:18" x14ac:dyDescent="0.35">
      <c r="A1130" s="1" t="s">
        <v>3384</v>
      </c>
      <c r="B1130" s="1" t="s">
        <v>34</v>
      </c>
      <c r="C1130" s="1" t="s">
        <v>26</v>
      </c>
      <c r="D1130">
        <v>3.4</v>
      </c>
      <c r="E1130">
        <v>64</v>
      </c>
      <c r="F1130">
        <v>47.74</v>
      </c>
      <c r="G1130">
        <v>3310</v>
      </c>
      <c r="H1130">
        <v>31948</v>
      </c>
      <c r="I1130">
        <v>2</v>
      </c>
      <c r="J1130">
        <v>711</v>
      </c>
      <c r="K1130">
        <v>115.46</v>
      </c>
      <c r="L1130">
        <v>2.6</v>
      </c>
      <c r="M1130">
        <v>7.4</v>
      </c>
      <c r="N1130" s="1" t="s">
        <v>21</v>
      </c>
      <c r="O1130">
        <v>58</v>
      </c>
      <c r="P1130">
        <v>31</v>
      </c>
      <c r="Q1130">
        <v>89</v>
      </c>
      <c r="R1130">
        <v>688357.1</v>
      </c>
    </row>
    <row r="1131" spans="1:18" x14ac:dyDescent="0.35">
      <c r="A1131" s="1" t="s">
        <v>3399</v>
      </c>
      <c r="B1131" s="1" t="s">
        <v>34</v>
      </c>
      <c r="C1131" s="1" t="s">
        <v>37</v>
      </c>
      <c r="D1131">
        <v>4.7</v>
      </c>
      <c r="E1131">
        <v>67</v>
      </c>
      <c r="F1131">
        <v>64.97</v>
      </c>
      <c r="G1131">
        <v>1749</v>
      </c>
      <c r="H1131">
        <v>17440</v>
      </c>
      <c r="I1131">
        <v>8</v>
      </c>
      <c r="J1131">
        <v>306</v>
      </c>
      <c r="K1131">
        <v>96.65</v>
      </c>
      <c r="L1131">
        <v>2.1</v>
      </c>
      <c r="M1131">
        <v>1.6</v>
      </c>
      <c r="N1131" s="1" t="s">
        <v>27</v>
      </c>
      <c r="O1131">
        <v>3</v>
      </c>
      <c r="P1131">
        <v>35</v>
      </c>
      <c r="Q1131">
        <v>38</v>
      </c>
      <c r="R1131">
        <v>969731.17</v>
      </c>
    </row>
    <row r="1132" spans="1:18" x14ac:dyDescent="0.35">
      <c r="A1132" s="1" t="s">
        <v>3404</v>
      </c>
      <c r="B1132" s="1" t="s">
        <v>34</v>
      </c>
      <c r="C1132" s="1" t="s">
        <v>37</v>
      </c>
      <c r="D1132">
        <v>3.6</v>
      </c>
      <c r="E1132">
        <v>55</v>
      </c>
      <c r="F1132">
        <v>55.97</v>
      </c>
      <c r="G1132">
        <v>2179</v>
      </c>
      <c r="H1132">
        <v>30016</v>
      </c>
      <c r="I1132">
        <v>17</v>
      </c>
      <c r="J1132">
        <v>309</v>
      </c>
      <c r="K1132">
        <v>255.42</v>
      </c>
      <c r="L1132">
        <v>1.5</v>
      </c>
      <c r="M1132">
        <v>8.6</v>
      </c>
      <c r="N1132" s="1" t="s">
        <v>27</v>
      </c>
      <c r="O1132">
        <v>51</v>
      </c>
      <c r="P1132">
        <v>22</v>
      </c>
      <c r="Q1132">
        <v>73</v>
      </c>
      <c r="R1132">
        <v>705681.76</v>
      </c>
    </row>
    <row r="1133" spans="1:18" x14ac:dyDescent="0.35">
      <c r="A1133" s="1" t="s">
        <v>3405</v>
      </c>
      <c r="B1133" s="1" t="s">
        <v>34</v>
      </c>
      <c r="C1133" s="1" t="s">
        <v>26</v>
      </c>
      <c r="D1133">
        <v>3.8</v>
      </c>
      <c r="E1133">
        <v>66</v>
      </c>
      <c r="F1133">
        <v>52.27</v>
      </c>
      <c r="G1133">
        <v>2399</v>
      </c>
      <c r="H1133">
        <v>30462</v>
      </c>
      <c r="I1133">
        <v>12</v>
      </c>
      <c r="J1133">
        <v>64</v>
      </c>
      <c r="K1133">
        <v>134</v>
      </c>
      <c r="L1133">
        <v>5.7</v>
      </c>
      <c r="M1133">
        <v>6.8</v>
      </c>
      <c r="N1133" s="1" t="s">
        <v>21</v>
      </c>
      <c r="O1133">
        <v>33</v>
      </c>
      <c r="P1133">
        <v>49</v>
      </c>
      <c r="Q1133">
        <v>82</v>
      </c>
      <c r="R1133">
        <v>783296.32</v>
      </c>
    </row>
    <row r="1134" spans="1:18" x14ac:dyDescent="0.35">
      <c r="A1134" s="1" t="s">
        <v>3410</v>
      </c>
      <c r="B1134" s="1" t="s">
        <v>34</v>
      </c>
      <c r="C1134" s="1" t="s">
        <v>37</v>
      </c>
      <c r="D1134">
        <v>4.3</v>
      </c>
      <c r="E1134">
        <v>58</v>
      </c>
      <c r="F1134">
        <v>57.28</v>
      </c>
      <c r="G1134">
        <v>2741</v>
      </c>
      <c r="H1134">
        <v>33674</v>
      </c>
      <c r="I1134">
        <v>13</v>
      </c>
      <c r="J1134">
        <v>126</v>
      </c>
      <c r="K1134">
        <v>120.06</v>
      </c>
      <c r="L1134">
        <v>9.9</v>
      </c>
      <c r="M1134">
        <v>6.8</v>
      </c>
      <c r="N1134" s="1" t="s">
        <v>21</v>
      </c>
      <c r="O1134">
        <v>32</v>
      </c>
      <c r="P1134">
        <v>33</v>
      </c>
      <c r="Q1134">
        <v>65</v>
      </c>
      <c r="R1134">
        <v>758690.96</v>
      </c>
    </row>
    <row r="1135" spans="1:18" x14ac:dyDescent="0.35">
      <c r="A1135" s="1" t="s">
        <v>3412</v>
      </c>
      <c r="B1135" s="1" t="s">
        <v>34</v>
      </c>
      <c r="C1135" s="1" t="s">
        <v>42</v>
      </c>
      <c r="D1135">
        <v>3.3</v>
      </c>
      <c r="E1135">
        <v>54</v>
      </c>
      <c r="F1135">
        <v>41.38</v>
      </c>
      <c r="G1135">
        <v>2456</v>
      </c>
      <c r="H1135">
        <v>22882</v>
      </c>
      <c r="I1135">
        <v>19</v>
      </c>
      <c r="J1135">
        <v>763</v>
      </c>
      <c r="K1135">
        <v>219.46</v>
      </c>
      <c r="L1135">
        <v>8.4</v>
      </c>
      <c r="M1135">
        <v>7.9</v>
      </c>
      <c r="N1135" s="1" t="s">
        <v>21</v>
      </c>
      <c r="O1135">
        <v>27</v>
      </c>
      <c r="P1135">
        <v>19</v>
      </c>
      <c r="Q1135">
        <v>46</v>
      </c>
      <c r="R1135">
        <v>524767.46</v>
      </c>
    </row>
    <row r="1136" spans="1:18" x14ac:dyDescent="0.35">
      <c r="A1136" s="1" t="s">
        <v>3415</v>
      </c>
      <c r="B1136" s="1" t="s">
        <v>34</v>
      </c>
      <c r="C1136" s="1" t="s">
        <v>37</v>
      </c>
      <c r="D1136">
        <v>3.5</v>
      </c>
      <c r="E1136">
        <v>63</v>
      </c>
      <c r="F1136">
        <v>55.65</v>
      </c>
      <c r="G1136">
        <v>3458</v>
      </c>
      <c r="H1136">
        <v>41234</v>
      </c>
      <c r="I1136">
        <v>11</v>
      </c>
      <c r="J1136">
        <v>99</v>
      </c>
      <c r="K1136">
        <v>242.04</v>
      </c>
      <c r="L1136">
        <v>9.5</v>
      </c>
      <c r="M1136">
        <v>4.2</v>
      </c>
      <c r="N1136" s="1" t="s">
        <v>27</v>
      </c>
      <c r="O1136">
        <v>20</v>
      </c>
      <c r="P1136">
        <v>49</v>
      </c>
      <c r="Q1136">
        <v>69</v>
      </c>
      <c r="R1136">
        <v>796939.6</v>
      </c>
    </row>
    <row r="1137" spans="1:18" x14ac:dyDescent="0.35">
      <c r="A1137" s="1" t="s">
        <v>3421</v>
      </c>
      <c r="B1137" s="1" t="s">
        <v>34</v>
      </c>
      <c r="C1137" s="1" t="s">
        <v>20</v>
      </c>
      <c r="D1137">
        <v>4.4000000000000004</v>
      </c>
      <c r="E1137">
        <v>52</v>
      </c>
      <c r="F1137">
        <v>75.56</v>
      </c>
      <c r="G1137">
        <v>2360</v>
      </c>
      <c r="H1137">
        <v>32894</v>
      </c>
      <c r="I1137">
        <v>15</v>
      </c>
      <c r="J1137">
        <v>382</v>
      </c>
      <c r="K1137">
        <v>255.5</v>
      </c>
      <c r="L1137">
        <v>5.7</v>
      </c>
      <c r="M1137">
        <v>8.9</v>
      </c>
      <c r="N1137" s="1" t="s">
        <v>21</v>
      </c>
      <c r="O1137">
        <v>44</v>
      </c>
      <c r="P1137">
        <v>32</v>
      </c>
      <c r="Q1137">
        <v>76</v>
      </c>
      <c r="R1137">
        <v>894468.54</v>
      </c>
    </row>
    <row r="1138" spans="1:18" x14ac:dyDescent="0.35">
      <c r="A1138" s="1" t="s">
        <v>3424</v>
      </c>
      <c r="B1138" s="1" t="s">
        <v>34</v>
      </c>
      <c r="C1138" s="1" t="s">
        <v>20</v>
      </c>
      <c r="D1138">
        <v>4.7</v>
      </c>
      <c r="E1138">
        <v>58</v>
      </c>
      <c r="F1138">
        <v>65.489999999999995</v>
      </c>
      <c r="G1138">
        <v>4029</v>
      </c>
      <c r="H1138">
        <v>46061</v>
      </c>
      <c r="I1138">
        <v>6</v>
      </c>
      <c r="J1138">
        <v>900</v>
      </c>
      <c r="K1138">
        <v>170.78</v>
      </c>
      <c r="L1138">
        <v>9.5</v>
      </c>
      <c r="M1138">
        <v>8.1</v>
      </c>
      <c r="N1138" s="1" t="s">
        <v>27</v>
      </c>
      <c r="O1138">
        <v>46</v>
      </c>
      <c r="P1138">
        <v>22</v>
      </c>
      <c r="Q1138">
        <v>68</v>
      </c>
      <c r="R1138">
        <v>861253.85</v>
      </c>
    </row>
    <row r="1139" spans="1:18" x14ac:dyDescent="0.35">
      <c r="A1139" s="1" t="s">
        <v>3425</v>
      </c>
      <c r="B1139" s="1" t="s">
        <v>34</v>
      </c>
      <c r="C1139" s="1" t="s">
        <v>20</v>
      </c>
      <c r="D1139">
        <v>3.9</v>
      </c>
      <c r="E1139">
        <v>68</v>
      </c>
      <c r="F1139">
        <v>69.7</v>
      </c>
      <c r="G1139">
        <v>1556</v>
      </c>
      <c r="H1139">
        <v>14673</v>
      </c>
      <c r="I1139">
        <v>5</v>
      </c>
      <c r="J1139">
        <v>323</v>
      </c>
      <c r="K1139">
        <v>92.53</v>
      </c>
      <c r="L1139">
        <v>2.8</v>
      </c>
      <c r="M1139">
        <v>4.9000000000000004</v>
      </c>
      <c r="N1139" s="1" t="s">
        <v>21</v>
      </c>
      <c r="O1139">
        <v>52</v>
      </c>
      <c r="P1139">
        <v>58</v>
      </c>
      <c r="Q1139">
        <v>110</v>
      </c>
      <c r="R1139">
        <v>1058203.05</v>
      </c>
    </row>
    <row r="1140" spans="1:18" x14ac:dyDescent="0.35">
      <c r="A1140" s="1" t="s">
        <v>3426</v>
      </c>
      <c r="B1140" s="1" t="s">
        <v>34</v>
      </c>
      <c r="C1140" s="1" t="s">
        <v>42</v>
      </c>
      <c r="D1140">
        <v>3.3</v>
      </c>
      <c r="E1140">
        <v>55</v>
      </c>
      <c r="F1140">
        <v>36.07</v>
      </c>
      <c r="G1140">
        <v>710</v>
      </c>
      <c r="H1140">
        <v>15257</v>
      </c>
      <c r="I1140">
        <v>7</v>
      </c>
      <c r="J1140">
        <v>559</v>
      </c>
      <c r="K1140">
        <v>183.77</v>
      </c>
      <c r="L1140">
        <v>5</v>
      </c>
      <c r="M1140">
        <v>6.1</v>
      </c>
      <c r="N1140" s="1" t="s">
        <v>27</v>
      </c>
      <c r="O1140">
        <v>1</v>
      </c>
      <c r="P1140">
        <v>6</v>
      </c>
      <c r="Q1140">
        <v>7</v>
      </c>
      <c r="R1140">
        <v>450211.49</v>
      </c>
    </row>
    <row r="1141" spans="1:18" x14ac:dyDescent="0.35">
      <c r="A1141" s="1" t="s">
        <v>3432</v>
      </c>
      <c r="B1141" s="1" t="s">
        <v>34</v>
      </c>
      <c r="C1141" s="1" t="s">
        <v>37</v>
      </c>
      <c r="D1141">
        <v>4.9000000000000004</v>
      </c>
      <c r="E1141">
        <v>51</v>
      </c>
      <c r="F1141">
        <v>59.25</v>
      </c>
      <c r="G1141">
        <v>3347</v>
      </c>
      <c r="H1141">
        <v>35761</v>
      </c>
      <c r="I1141">
        <v>2</v>
      </c>
      <c r="J1141">
        <v>766</v>
      </c>
      <c r="K1141">
        <v>80.34</v>
      </c>
      <c r="L1141">
        <v>6</v>
      </c>
      <c r="M1141">
        <v>9.1999999999999993</v>
      </c>
      <c r="N1141" s="1" t="s">
        <v>27</v>
      </c>
      <c r="O1141">
        <v>44</v>
      </c>
      <c r="P1141">
        <v>33</v>
      </c>
      <c r="Q1141">
        <v>77</v>
      </c>
      <c r="R1141">
        <v>684266.05</v>
      </c>
    </row>
    <row r="1142" spans="1:18" x14ac:dyDescent="0.35">
      <c r="A1142" s="1" t="s">
        <v>3433</v>
      </c>
      <c r="B1142" s="1" t="s">
        <v>34</v>
      </c>
      <c r="C1142" s="1" t="s">
        <v>24</v>
      </c>
      <c r="D1142">
        <v>4.0999999999999996</v>
      </c>
      <c r="E1142">
        <v>59</v>
      </c>
      <c r="F1142">
        <v>28.22</v>
      </c>
      <c r="G1142">
        <v>2541</v>
      </c>
      <c r="H1142">
        <v>29875</v>
      </c>
      <c r="I1142">
        <v>15</v>
      </c>
      <c r="J1142">
        <v>805</v>
      </c>
      <c r="K1142">
        <v>60.35</v>
      </c>
      <c r="L1142">
        <v>4.2</v>
      </c>
      <c r="M1142">
        <v>9.1999999999999993</v>
      </c>
      <c r="N1142" s="1" t="s">
        <v>27</v>
      </c>
      <c r="O1142">
        <v>49</v>
      </c>
      <c r="P1142">
        <v>29</v>
      </c>
      <c r="Q1142">
        <v>78</v>
      </c>
      <c r="R1142">
        <v>395447.03</v>
      </c>
    </row>
    <row r="1143" spans="1:18" x14ac:dyDescent="0.35">
      <c r="A1143" s="1" t="s">
        <v>3434</v>
      </c>
      <c r="B1143" s="1" t="s">
        <v>34</v>
      </c>
      <c r="C1143" s="1" t="s">
        <v>31</v>
      </c>
      <c r="D1143">
        <v>4.7</v>
      </c>
      <c r="E1143">
        <v>64</v>
      </c>
      <c r="F1143">
        <v>32.51</v>
      </c>
      <c r="G1143">
        <v>4084</v>
      </c>
      <c r="H1143">
        <v>49815</v>
      </c>
      <c r="I1143">
        <v>9</v>
      </c>
      <c r="J1143">
        <v>648</v>
      </c>
      <c r="K1143">
        <v>64.069999999999993</v>
      </c>
      <c r="L1143">
        <v>9.1999999999999993</v>
      </c>
      <c r="M1143">
        <v>6.2</v>
      </c>
      <c r="N1143" s="1" t="s">
        <v>21</v>
      </c>
      <c r="O1143">
        <v>28</v>
      </c>
      <c r="P1143">
        <v>43</v>
      </c>
      <c r="Q1143">
        <v>71</v>
      </c>
      <c r="R1143">
        <v>484581.12</v>
      </c>
    </row>
    <row r="1144" spans="1:18" x14ac:dyDescent="0.35">
      <c r="A1144" s="1" t="s">
        <v>3436</v>
      </c>
      <c r="B1144" s="1" t="s">
        <v>34</v>
      </c>
      <c r="C1144" s="1" t="s">
        <v>42</v>
      </c>
      <c r="D1144">
        <v>3.7</v>
      </c>
      <c r="E1144">
        <v>57</v>
      </c>
      <c r="F1144">
        <v>36.43</v>
      </c>
      <c r="G1144">
        <v>1248</v>
      </c>
      <c r="H1144">
        <v>18396</v>
      </c>
      <c r="I1144">
        <v>3</v>
      </c>
      <c r="J1144">
        <v>747</v>
      </c>
      <c r="K1144">
        <v>51.83</v>
      </c>
      <c r="L1144">
        <v>3.9</v>
      </c>
      <c r="M1144">
        <v>5.0999999999999996</v>
      </c>
      <c r="N1144" s="1" t="s">
        <v>27</v>
      </c>
      <c r="O1144">
        <v>16</v>
      </c>
      <c r="P1144">
        <v>6</v>
      </c>
      <c r="Q1144">
        <v>22</v>
      </c>
      <c r="R1144">
        <v>467342.95</v>
      </c>
    </row>
    <row r="1145" spans="1:18" x14ac:dyDescent="0.35">
      <c r="A1145" s="1" t="s">
        <v>3439</v>
      </c>
      <c r="B1145" s="1" t="s">
        <v>34</v>
      </c>
      <c r="C1145" s="1" t="s">
        <v>42</v>
      </c>
      <c r="D1145">
        <v>3.3</v>
      </c>
      <c r="E1145">
        <v>56</v>
      </c>
      <c r="F1145">
        <v>42.82</v>
      </c>
      <c r="G1145">
        <v>2587</v>
      </c>
      <c r="H1145">
        <v>25017</v>
      </c>
      <c r="I1145">
        <v>19</v>
      </c>
      <c r="J1145">
        <v>407</v>
      </c>
      <c r="K1145">
        <v>227.61</v>
      </c>
      <c r="L1145">
        <v>6.6</v>
      </c>
      <c r="M1145">
        <v>2.6</v>
      </c>
      <c r="N1145" s="1" t="s">
        <v>27</v>
      </c>
      <c r="O1145">
        <v>27</v>
      </c>
      <c r="P1145">
        <v>24</v>
      </c>
      <c r="Q1145">
        <v>51</v>
      </c>
      <c r="R1145">
        <v>556873.65</v>
      </c>
    </row>
    <row r="1146" spans="1:18" x14ac:dyDescent="0.35">
      <c r="A1146" s="1" t="s">
        <v>3440</v>
      </c>
      <c r="B1146" s="1" t="s">
        <v>34</v>
      </c>
      <c r="C1146" s="1" t="s">
        <v>31</v>
      </c>
      <c r="D1146">
        <v>3.4</v>
      </c>
      <c r="E1146">
        <v>68</v>
      </c>
      <c r="F1146">
        <v>40.29</v>
      </c>
      <c r="G1146">
        <v>3051</v>
      </c>
      <c r="H1146">
        <v>34412</v>
      </c>
      <c r="I1146">
        <v>14</v>
      </c>
      <c r="J1146">
        <v>734</v>
      </c>
      <c r="K1146">
        <v>209.18</v>
      </c>
      <c r="L1146">
        <v>5.8</v>
      </c>
      <c r="M1146">
        <v>3.4</v>
      </c>
      <c r="N1146" s="1" t="s">
        <v>27</v>
      </c>
      <c r="O1146">
        <v>32</v>
      </c>
      <c r="P1146">
        <v>33</v>
      </c>
      <c r="Q1146">
        <v>65</v>
      </c>
      <c r="R1146">
        <v>628982.63</v>
      </c>
    </row>
    <row r="1147" spans="1:18" x14ac:dyDescent="0.35">
      <c r="A1147" s="1" t="s">
        <v>3443</v>
      </c>
      <c r="B1147" s="1" t="s">
        <v>34</v>
      </c>
      <c r="C1147" s="1" t="s">
        <v>31</v>
      </c>
      <c r="D1147">
        <v>3.9</v>
      </c>
      <c r="E1147">
        <v>55</v>
      </c>
      <c r="F1147">
        <v>35.450000000000003</v>
      </c>
      <c r="G1147">
        <v>1393</v>
      </c>
      <c r="H1147">
        <v>21566</v>
      </c>
      <c r="I1147">
        <v>7</v>
      </c>
      <c r="J1147">
        <v>116</v>
      </c>
      <c r="K1147">
        <v>194.12</v>
      </c>
      <c r="L1147">
        <v>7.9</v>
      </c>
      <c r="M1147">
        <v>9.8000000000000007</v>
      </c>
      <c r="N1147" s="1" t="s">
        <v>21</v>
      </c>
      <c r="O1147">
        <v>50</v>
      </c>
      <c r="P1147">
        <v>29</v>
      </c>
      <c r="Q1147">
        <v>79</v>
      </c>
      <c r="R1147">
        <v>449045.6</v>
      </c>
    </row>
    <row r="1148" spans="1:18" x14ac:dyDescent="0.35">
      <c r="A1148" s="1" t="s">
        <v>3450</v>
      </c>
      <c r="B1148" s="1" t="s">
        <v>34</v>
      </c>
      <c r="C1148" s="1" t="s">
        <v>20</v>
      </c>
      <c r="D1148">
        <v>3.2</v>
      </c>
      <c r="E1148">
        <v>70</v>
      </c>
      <c r="F1148">
        <v>68.48</v>
      </c>
      <c r="G1148">
        <v>3153</v>
      </c>
      <c r="H1148">
        <v>35028</v>
      </c>
      <c r="I1148">
        <v>10</v>
      </c>
      <c r="J1148">
        <v>246</v>
      </c>
      <c r="K1148">
        <v>225.82</v>
      </c>
      <c r="L1148">
        <v>8.9</v>
      </c>
      <c r="M1148">
        <v>9</v>
      </c>
      <c r="N1148" s="1" t="s">
        <v>27</v>
      </c>
      <c r="O1148">
        <v>13</v>
      </c>
      <c r="P1148">
        <v>7</v>
      </c>
      <c r="Q1148">
        <v>20</v>
      </c>
      <c r="R1148">
        <v>1077090.8999999999</v>
      </c>
    </row>
    <row r="1149" spans="1:18" x14ac:dyDescent="0.35">
      <c r="A1149" s="1" t="s">
        <v>3456</v>
      </c>
      <c r="B1149" s="1" t="s">
        <v>34</v>
      </c>
      <c r="C1149" s="1" t="s">
        <v>37</v>
      </c>
      <c r="D1149">
        <v>4.7</v>
      </c>
      <c r="E1149">
        <v>68</v>
      </c>
      <c r="F1149">
        <v>59.52</v>
      </c>
      <c r="G1149">
        <v>3273</v>
      </c>
      <c r="H1149">
        <v>39531</v>
      </c>
      <c r="I1149">
        <v>12</v>
      </c>
      <c r="J1149">
        <v>615</v>
      </c>
      <c r="K1149">
        <v>107.34</v>
      </c>
      <c r="L1149">
        <v>5.8</v>
      </c>
      <c r="M1149">
        <v>5.5</v>
      </c>
      <c r="N1149" s="1" t="s">
        <v>21</v>
      </c>
      <c r="O1149">
        <v>34</v>
      </c>
      <c r="P1149">
        <v>65</v>
      </c>
      <c r="Q1149">
        <v>99</v>
      </c>
      <c r="R1149">
        <v>918030.37</v>
      </c>
    </row>
    <row r="1150" spans="1:18" x14ac:dyDescent="0.35">
      <c r="A1150" s="1" t="s">
        <v>3458</v>
      </c>
      <c r="B1150" s="1" t="s">
        <v>34</v>
      </c>
      <c r="C1150" s="1" t="s">
        <v>24</v>
      </c>
      <c r="D1150">
        <v>5</v>
      </c>
      <c r="E1150">
        <v>56</v>
      </c>
      <c r="F1150">
        <v>25.72</v>
      </c>
      <c r="G1150">
        <v>4980</v>
      </c>
      <c r="H1150">
        <v>57233</v>
      </c>
      <c r="I1150">
        <v>1</v>
      </c>
      <c r="J1150">
        <v>686</v>
      </c>
      <c r="K1150">
        <v>254.97</v>
      </c>
      <c r="L1150">
        <v>10</v>
      </c>
      <c r="M1150">
        <v>3.4</v>
      </c>
      <c r="N1150" s="1" t="s">
        <v>21</v>
      </c>
      <c r="O1150">
        <v>49</v>
      </c>
      <c r="P1150">
        <v>1</v>
      </c>
      <c r="Q1150">
        <v>50</v>
      </c>
      <c r="R1150">
        <v>336119.73</v>
      </c>
    </row>
    <row r="1151" spans="1:18" x14ac:dyDescent="0.35">
      <c r="A1151" s="1" t="s">
        <v>3460</v>
      </c>
      <c r="B1151" s="1" t="s">
        <v>34</v>
      </c>
      <c r="C1151" s="1" t="s">
        <v>31</v>
      </c>
      <c r="D1151">
        <v>5</v>
      </c>
      <c r="E1151">
        <v>52</v>
      </c>
      <c r="F1151">
        <v>40.549999999999997</v>
      </c>
      <c r="G1151">
        <v>3024</v>
      </c>
      <c r="H1151">
        <v>33039</v>
      </c>
      <c r="I1151">
        <v>11</v>
      </c>
      <c r="J1151">
        <v>768</v>
      </c>
      <c r="K1151">
        <v>99.9</v>
      </c>
      <c r="L1151">
        <v>4.5999999999999996</v>
      </c>
      <c r="M1151">
        <v>6.4</v>
      </c>
      <c r="N1151" s="1" t="s">
        <v>27</v>
      </c>
      <c r="O1151">
        <v>4</v>
      </c>
      <c r="P1151">
        <v>24</v>
      </c>
      <c r="Q1151">
        <v>28</v>
      </c>
      <c r="R1151">
        <v>487142.75</v>
      </c>
    </row>
    <row r="1152" spans="1:18" x14ac:dyDescent="0.35">
      <c r="A1152" s="1" t="s">
        <v>3463</v>
      </c>
      <c r="B1152" s="1" t="s">
        <v>34</v>
      </c>
      <c r="C1152" s="1" t="s">
        <v>24</v>
      </c>
      <c r="D1152">
        <v>3.2</v>
      </c>
      <c r="E1152">
        <v>58</v>
      </c>
      <c r="F1152">
        <v>30.67</v>
      </c>
      <c r="G1152">
        <v>2410</v>
      </c>
      <c r="H1152">
        <v>25303</v>
      </c>
      <c r="I1152">
        <v>6</v>
      </c>
      <c r="J1152">
        <v>836</v>
      </c>
      <c r="K1152">
        <v>113.94</v>
      </c>
      <c r="L1152">
        <v>9.6</v>
      </c>
      <c r="M1152">
        <v>3.3</v>
      </c>
      <c r="N1152" s="1" t="s">
        <v>21</v>
      </c>
      <c r="O1152">
        <v>32</v>
      </c>
      <c r="P1152">
        <v>21</v>
      </c>
      <c r="Q1152">
        <v>53</v>
      </c>
      <c r="R1152">
        <v>410198</v>
      </c>
    </row>
    <row r="1153" spans="1:18" x14ac:dyDescent="0.35">
      <c r="A1153" s="1" t="s">
        <v>3468</v>
      </c>
      <c r="B1153" s="1" t="s">
        <v>34</v>
      </c>
      <c r="C1153" s="1" t="s">
        <v>37</v>
      </c>
      <c r="D1153">
        <v>4.3</v>
      </c>
      <c r="E1153">
        <v>62</v>
      </c>
      <c r="F1153">
        <v>55.03</v>
      </c>
      <c r="G1153">
        <v>1648</v>
      </c>
      <c r="H1153">
        <v>18438</v>
      </c>
      <c r="I1153">
        <v>16</v>
      </c>
      <c r="J1153">
        <v>521</v>
      </c>
      <c r="K1153">
        <v>287.2</v>
      </c>
      <c r="L1153">
        <v>6.2</v>
      </c>
      <c r="M1153">
        <v>4.7</v>
      </c>
      <c r="N1153" s="1" t="s">
        <v>21</v>
      </c>
      <c r="O1153">
        <v>18</v>
      </c>
      <c r="P1153">
        <v>30</v>
      </c>
      <c r="Q1153">
        <v>48</v>
      </c>
      <c r="R1153">
        <v>775724.68</v>
      </c>
    </row>
    <row r="1154" spans="1:18" x14ac:dyDescent="0.35">
      <c r="A1154" s="1" t="s">
        <v>3469</v>
      </c>
      <c r="B1154" s="1" t="s">
        <v>34</v>
      </c>
      <c r="C1154" s="1" t="s">
        <v>42</v>
      </c>
      <c r="D1154">
        <v>4</v>
      </c>
      <c r="E1154">
        <v>59</v>
      </c>
      <c r="F1154">
        <v>38.840000000000003</v>
      </c>
      <c r="G1154">
        <v>2350</v>
      </c>
      <c r="H1154">
        <v>25034</v>
      </c>
      <c r="I1154">
        <v>14</v>
      </c>
      <c r="J1154">
        <v>190</v>
      </c>
      <c r="K1154">
        <v>141.69</v>
      </c>
      <c r="L1154">
        <v>7.3</v>
      </c>
      <c r="M1154">
        <v>2.4</v>
      </c>
      <c r="N1154" s="1" t="s">
        <v>27</v>
      </c>
      <c r="O1154">
        <v>33</v>
      </c>
      <c r="P1154">
        <v>26</v>
      </c>
      <c r="Q1154">
        <v>59</v>
      </c>
      <c r="R1154">
        <v>528149.9</v>
      </c>
    </row>
    <row r="1155" spans="1:18" x14ac:dyDescent="0.35">
      <c r="A1155" s="1" t="s">
        <v>3471</v>
      </c>
      <c r="B1155" s="1" t="s">
        <v>34</v>
      </c>
      <c r="C1155" s="1" t="s">
        <v>20</v>
      </c>
      <c r="D1155">
        <v>3.8</v>
      </c>
      <c r="E1155">
        <v>64</v>
      </c>
      <c r="F1155">
        <v>73.180000000000007</v>
      </c>
      <c r="G1155">
        <v>2117</v>
      </c>
      <c r="H1155">
        <v>21660</v>
      </c>
      <c r="I1155">
        <v>1</v>
      </c>
      <c r="J1155">
        <v>753</v>
      </c>
      <c r="K1155">
        <v>91.34</v>
      </c>
      <c r="L1155">
        <v>9.6</v>
      </c>
      <c r="M1155">
        <v>6.3</v>
      </c>
      <c r="N1155" s="1" t="s">
        <v>27</v>
      </c>
      <c r="O1155">
        <v>25</v>
      </c>
      <c r="P1155">
        <v>48</v>
      </c>
      <c r="Q1155">
        <v>73</v>
      </c>
      <c r="R1155">
        <v>1045747.52</v>
      </c>
    </row>
    <row r="1156" spans="1:18" x14ac:dyDescent="0.35">
      <c r="A1156" s="1" t="s">
        <v>3472</v>
      </c>
      <c r="B1156" s="1" t="s">
        <v>34</v>
      </c>
      <c r="C1156" s="1" t="s">
        <v>20</v>
      </c>
      <c r="D1156">
        <v>4.7</v>
      </c>
      <c r="E1156">
        <v>70</v>
      </c>
      <c r="F1156">
        <v>71.17</v>
      </c>
      <c r="G1156">
        <v>2794</v>
      </c>
      <c r="H1156">
        <v>35114</v>
      </c>
      <c r="I1156">
        <v>16</v>
      </c>
      <c r="J1156">
        <v>617</v>
      </c>
      <c r="K1156">
        <v>165.1</v>
      </c>
      <c r="L1156">
        <v>2.9</v>
      </c>
      <c r="M1156">
        <v>4.3</v>
      </c>
      <c r="N1156" s="1" t="s">
        <v>27</v>
      </c>
      <c r="O1156">
        <v>69</v>
      </c>
      <c r="P1156">
        <v>45</v>
      </c>
      <c r="Q1156">
        <v>114</v>
      </c>
      <c r="R1156">
        <v>1125930.18</v>
      </c>
    </row>
    <row r="1157" spans="1:18" x14ac:dyDescent="0.35">
      <c r="A1157" s="1" t="s">
        <v>3488</v>
      </c>
      <c r="B1157" s="1" t="s">
        <v>34</v>
      </c>
      <c r="C1157" s="1" t="s">
        <v>26</v>
      </c>
      <c r="D1157">
        <v>3.6</v>
      </c>
      <c r="E1157">
        <v>69</v>
      </c>
      <c r="F1157">
        <v>46.62</v>
      </c>
      <c r="G1157">
        <v>1055</v>
      </c>
      <c r="H1157">
        <v>18793</v>
      </c>
      <c r="I1157">
        <v>19</v>
      </c>
      <c r="J1157">
        <v>789</v>
      </c>
      <c r="K1157">
        <v>215.49</v>
      </c>
      <c r="L1157">
        <v>9</v>
      </c>
      <c r="M1157">
        <v>5.3</v>
      </c>
      <c r="N1157" s="1" t="s">
        <v>21</v>
      </c>
      <c r="O1157">
        <v>15</v>
      </c>
      <c r="P1157">
        <v>23</v>
      </c>
      <c r="Q1157">
        <v>38</v>
      </c>
      <c r="R1157">
        <v>736496.53</v>
      </c>
    </row>
    <row r="1158" spans="1:18" x14ac:dyDescent="0.35">
      <c r="A1158" s="1" t="s">
        <v>3493</v>
      </c>
      <c r="B1158" s="1" t="s">
        <v>34</v>
      </c>
      <c r="C1158" s="1" t="s">
        <v>42</v>
      </c>
      <c r="D1158">
        <v>3.4</v>
      </c>
      <c r="E1158">
        <v>56</v>
      </c>
      <c r="F1158">
        <v>45.24</v>
      </c>
      <c r="G1158">
        <v>2531</v>
      </c>
      <c r="H1158">
        <v>31452</v>
      </c>
      <c r="I1158">
        <v>19</v>
      </c>
      <c r="J1158">
        <v>584</v>
      </c>
      <c r="K1158">
        <v>272.43</v>
      </c>
      <c r="L1158">
        <v>7.7</v>
      </c>
      <c r="M1158">
        <v>3.1</v>
      </c>
      <c r="N1158" s="1" t="s">
        <v>27</v>
      </c>
      <c r="O1158">
        <v>50</v>
      </c>
      <c r="P1158">
        <v>32</v>
      </c>
      <c r="Q1158">
        <v>82</v>
      </c>
      <c r="R1158">
        <v>589470.14</v>
      </c>
    </row>
    <row r="1159" spans="1:18" x14ac:dyDescent="0.35">
      <c r="A1159" s="1" t="s">
        <v>3503</v>
      </c>
      <c r="B1159" s="1" t="s">
        <v>34</v>
      </c>
      <c r="C1159" s="1" t="s">
        <v>20</v>
      </c>
      <c r="D1159">
        <v>4.5</v>
      </c>
      <c r="E1159">
        <v>64</v>
      </c>
      <c r="F1159">
        <v>68.62</v>
      </c>
      <c r="G1159">
        <v>3346</v>
      </c>
      <c r="H1159">
        <v>38218</v>
      </c>
      <c r="I1159">
        <v>4</v>
      </c>
      <c r="J1159">
        <v>690</v>
      </c>
      <c r="K1159">
        <v>209.05</v>
      </c>
      <c r="L1159">
        <v>1.8</v>
      </c>
      <c r="M1159">
        <v>8.9</v>
      </c>
      <c r="N1159" s="1" t="s">
        <v>21</v>
      </c>
      <c r="O1159">
        <v>9</v>
      </c>
      <c r="P1159">
        <v>34</v>
      </c>
      <c r="Q1159">
        <v>43</v>
      </c>
      <c r="R1159">
        <v>982388.48</v>
      </c>
    </row>
    <row r="1160" spans="1:18" x14ac:dyDescent="0.35">
      <c r="A1160" s="1" t="s">
        <v>3505</v>
      </c>
      <c r="B1160" s="1" t="s">
        <v>34</v>
      </c>
      <c r="C1160" s="1" t="s">
        <v>26</v>
      </c>
      <c r="D1160">
        <v>4.5999999999999996</v>
      </c>
      <c r="E1160">
        <v>59</v>
      </c>
      <c r="F1160">
        <v>55.32</v>
      </c>
      <c r="G1160">
        <v>1721</v>
      </c>
      <c r="H1160">
        <v>23025</v>
      </c>
      <c r="I1160">
        <v>12</v>
      </c>
      <c r="J1160">
        <v>871</v>
      </c>
      <c r="K1160">
        <v>157.08000000000001</v>
      </c>
      <c r="L1160">
        <v>3.4</v>
      </c>
      <c r="M1160">
        <v>7.1</v>
      </c>
      <c r="N1160" s="1" t="s">
        <v>21</v>
      </c>
      <c r="O1160">
        <v>39</v>
      </c>
      <c r="P1160">
        <v>8</v>
      </c>
      <c r="Q1160">
        <v>47</v>
      </c>
      <c r="R1160">
        <v>740114.51</v>
      </c>
    </row>
    <row r="1161" spans="1:18" x14ac:dyDescent="0.35">
      <c r="A1161" s="1" t="s">
        <v>3509</v>
      </c>
      <c r="B1161" s="1" t="s">
        <v>34</v>
      </c>
      <c r="C1161" s="1" t="s">
        <v>31</v>
      </c>
      <c r="D1161">
        <v>4.5999999999999996</v>
      </c>
      <c r="E1161">
        <v>61</v>
      </c>
      <c r="F1161">
        <v>36.5</v>
      </c>
      <c r="G1161">
        <v>983</v>
      </c>
      <c r="H1161">
        <v>17098</v>
      </c>
      <c r="I1161">
        <v>17</v>
      </c>
      <c r="J1161">
        <v>694</v>
      </c>
      <c r="K1161">
        <v>59.02</v>
      </c>
      <c r="L1161">
        <v>2.1</v>
      </c>
      <c r="M1161">
        <v>3.3</v>
      </c>
      <c r="N1161" s="1" t="s">
        <v>27</v>
      </c>
      <c r="O1161">
        <v>50</v>
      </c>
      <c r="P1161">
        <v>38</v>
      </c>
      <c r="Q1161">
        <v>88</v>
      </c>
      <c r="R1161">
        <v>514232.9</v>
      </c>
    </row>
    <row r="1162" spans="1:18" x14ac:dyDescent="0.35">
      <c r="A1162" s="1" t="s">
        <v>3511</v>
      </c>
      <c r="B1162" s="1" t="s">
        <v>34</v>
      </c>
      <c r="C1162" s="1" t="s">
        <v>20</v>
      </c>
      <c r="D1162">
        <v>3.4</v>
      </c>
      <c r="E1162">
        <v>64</v>
      </c>
      <c r="F1162">
        <v>67.849999999999994</v>
      </c>
      <c r="G1162">
        <v>3048</v>
      </c>
      <c r="H1162">
        <v>34149</v>
      </c>
      <c r="I1162">
        <v>13</v>
      </c>
      <c r="J1162">
        <v>463</v>
      </c>
      <c r="K1162">
        <v>92.81</v>
      </c>
      <c r="L1162">
        <v>8</v>
      </c>
      <c r="M1162">
        <v>6.7</v>
      </c>
      <c r="N1162" s="1" t="s">
        <v>21</v>
      </c>
      <c r="O1162">
        <v>25</v>
      </c>
      <c r="P1162">
        <v>44</v>
      </c>
      <c r="Q1162">
        <v>69</v>
      </c>
      <c r="R1162">
        <v>983222.7</v>
      </c>
    </row>
    <row r="1163" spans="1:18" x14ac:dyDescent="0.35">
      <c r="A1163" s="1" t="s">
        <v>3517</v>
      </c>
      <c r="B1163" s="1" t="s">
        <v>34</v>
      </c>
      <c r="C1163" s="1" t="s">
        <v>20</v>
      </c>
      <c r="D1163">
        <v>4.4000000000000004</v>
      </c>
      <c r="E1163">
        <v>68</v>
      </c>
      <c r="F1163">
        <v>68.989999999999995</v>
      </c>
      <c r="G1163">
        <v>2301</v>
      </c>
      <c r="H1163">
        <v>30182</v>
      </c>
      <c r="I1163">
        <v>1</v>
      </c>
      <c r="J1163">
        <v>570</v>
      </c>
      <c r="K1163">
        <v>90.39</v>
      </c>
      <c r="L1163">
        <v>8.5</v>
      </c>
      <c r="M1163">
        <v>2.6</v>
      </c>
      <c r="N1163" s="1" t="s">
        <v>21</v>
      </c>
      <c r="O1163">
        <v>21</v>
      </c>
      <c r="P1163">
        <v>67</v>
      </c>
      <c r="Q1163">
        <v>88</v>
      </c>
      <c r="R1163">
        <v>1046120.8</v>
      </c>
    </row>
    <row r="1164" spans="1:18" x14ac:dyDescent="0.35">
      <c r="A1164" s="1" t="s">
        <v>3518</v>
      </c>
      <c r="B1164" s="1" t="s">
        <v>34</v>
      </c>
      <c r="C1164" s="1" t="s">
        <v>20</v>
      </c>
      <c r="D1164">
        <v>4.4000000000000004</v>
      </c>
      <c r="E1164">
        <v>56</v>
      </c>
      <c r="F1164">
        <v>72.52</v>
      </c>
      <c r="G1164">
        <v>3711</v>
      </c>
      <c r="H1164">
        <v>42396</v>
      </c>
      <c r="I1164">
        <v>17</v>
      </c>
      <c r="J1164">
        <v>785</v>
      </c>
      <c r="K1164">
        <v>235.68</v>
      </c>
      <c r="L1164">
        <v>6.8</v>
      </c>
      <c r="M1164">
        <v>3</v>
      </c>
      <c r="N1164" s="1" t="s">
        <v>27</v>
      </c>
      <c r="O1164">
        <v>44</v>
      </c>
      <c r="P1164">
        <v>39</v>
      </c>
      <c r="Q1164">
        <v>83</v>
      </c>
      <c r="R1164">
        <v>926560.74</v>
      </c>
    </row>
    <row r="1165" spans="1:18" x14ac:dyDescent="0.35">
      <c r="A1165" s="1" t="s">
        <v>3519</v>
      </c>
      <c r="B1165" s="1" t="s">
        <v>34</v>
      </c>
      <c r="C1165" s="1" t="s">
        <v>24</v>
      </c>
      <c r="D1165">
        <v>3.4</v>
      </c>
      <c r="E1165">
        <v>62</v>
      </c>
      <c r="F1165">
        <v>26.24</v>
      </c>
      <c r="G1165">
        <v>1977</v>
      </c>
      <c r="H1165">
        <v>27138</v>
      </c>
      <c r="I1165">
        <v>10</v>
      </c>
      <c r="J1165">
        <v>88</v>
      </c>
      <c r="K1165">
        <v>50.91</v>
      </c>
      <c r="L1165">
        <v>1.6</v>
      </c>
      <c r="M1165">
        <v>7.9</v>
      </c>
      <c r="N1165" s="1" t="s">
        <v>27</v>
      </c>
      <c r="O1165">
        <v>24</v>
      </c>
      <c r="P1165">
        <v>8</v>
      </c>
      <c r="Q1165">
        <v>32</v>
      </c>
      <c r="R1165">
        <v>376374.8</v>
      </c>
    </row>
    <row r="1166" spans="1:18" x14ac:dyDescent="0.35">
      <c r="A1166" s="1" t="s">
        <v>3520</v>
      </c>
      <c r="B1166" s="1" t="s">
        <v>34</v>
      </c>
      <c r="C1166" s="1" t="s">
        <v>42</v>
      </c>
      <c r="D1166">
        <v>5</v>
      </c>
      <c r="E1166">
        <v>54</v>
      </c>
      <c r="F1166">
        <v>40.15</v>
      </c>
      <c r="G1166">
        <v>4808</v>
      </c>
      <c r="H1166">
        <v>55625</v>
      </c>
      <c r="I1166">
        <v>5</v>
      </c>
      <c r="J1166">
        <v>489</v>
      </c>
      <c r="K1166">
        <v>156.22</v>
      </c>
      <c r="L1166">
        <v>9.9</v>
      </c>
      <c r="M1166">
        <v>5.3</v>
      </c>
      <c r="N1166" s="1" t="s">
        <v>21</v>
      </c>
      <c r="O1166">
        <v>31</v>
      </c>
      <c r="P1166">
        <v>20</v>
      </c>
      <c r="Q1166">
        <v>51</v>
      </c>
      <c r="R1166">
        <v>500432.8</v>
      </c>
    </row>
    <row r="1167" spans="1:18" x14ac:dyDescent="0.35">
      <c r="A1167" s="1" t="s">
        <v>3523</v>
      </c>
      <c r="B1167" s="1" t="s">
        <v>34</v>
      </c>
      <c r="C1167" s="1" t="s">
        <v>24</v>
      </c>
      <c r="D1167">
        <v>3.7</v>
      </c>
      <c r="E1167">
        <v>54</v>
      </c>
      <c r="F1167">
        <v>28.72</v>
      </c>
      <c r="G1167">
        <v>2248</v>
      </c>
      <c r="H1167">
        <v>29002</v>
      </c>
      <c r="I1167">
        <v>2</v>
      </c>
      <c r="J1167">
        <v>158</v>
      </c>
      <c r="K1167">
        <v>218.35</v>
      </c>
      <c r="L1167">
        <v>1.8</v>
      </c>
      <c r="M1167">
        <v>3.2</v>
      </c>
      <c r="N1167" s="1" t="s">
        <v>21</v>
      </c>
      <c r="O1167">
        <v>25</v>
      </c>
      <c r="P1167">
        <v>19</v>
      </c>
      <c r="Q1167">
        <v>44</v>
      </c>
      <c r="R1167">
        <v>350544.5</v>
      </c>
    </row>
    <row r="1168" spans="1:18" x14ac:dyDescent="0.35">
      <c r="A1168" s="1" t="s">
        <v>3529</v>
      </c>
      <c r="B1168" s="1" t="s">
        <v>34</v>
      </c>
      <c r="C1168" s="1" t="s">
        <v>24</v>
      </c>
      <c r="D1168">
        <v>4.3</v>
      </c>
      <c r="E1168">
        <v>66</v>
      </c>
      <c r="F1168">
        <v>33.72</v>
      </c>
      <c r="G1168">
        <v>3434</v>
      </c>
      <c r="H1168">
        <v>36162</v>
      </c>
      <c r="I1168">
        <v>6</v>
      </c>
      <c r="J1168">
        <v>621</v>
      </c>
      <c r="K1168">
        <v>129.4</v>
      </c>
      <c r="L1168">
        <v>8.8000000000000007</v>
      </c>
      <c r="M1168">
        <v>7</v>
      </c>
      <c r="N1168" s="1" t="s">
        <v>21</v>
      </c>
      <c r="O1168">
        <v>44</v>
      </c>
      <c r="P1168">
        <v>32</v>
      </c>
      <c r="Q1168">
        <v>76</v>
      </c>
      <c r="R1168">
        <v>512052.7</v>
      </c>
    </row>
    <row r="1169" spans="1:18" x14ac:dyDescent="0.35">
      <c r="A1169" s="1" t="s">
        <v>3534</v>
      </c>
      <c r="B1169" s="1" t="s">
        <v>34</v>
      </c>
      <c r="C1169" s="1" t="s">
        <v>20</v>
      </c>
      <c r="D1169">
        <v>4.5999999999999996</v>
      </c>
      <c r="E1169">
        <v>54</v>
      </c>
      <c r="F1169">
        <v>74.22</v>
      </c>
      <c r="G1169">
        <v>1525</v>
      </c>
      <c r="H1169">
        <v>20397</v>
      </c>
      <c r="I1169">
        <v>19</v>
      </c>
      <c r="J1169">
        <v>627</v>
      </c>
      <c r="K1169">
        <v>69.58</v>
      </c>
      <c r="L1169">
        <v>6.8</v>
      </c>
      <c r="M1169">
        <v>2.1</v>
      </c>
      <c r="N1169" s="1" t="s">
        <v>27</v>
      </c>
      <c r="O1169">
        <v>43</v>
      </c>
      <c r="P1169">
        <v>41</v>
      </c>
      <c r="Q1169">
        <v>84</v>
      </c>
      <c r="R1169">
        <v>911971.55</v>
      </c>
    </row>
    <row r="1170" spans="1:18" x14ac:dyDescent="0.35">
      <c r="A1170" s="1" t="s">
        <v>3538</v>
      </c>
      <c r="B1170" s="1" t="s">
        <v>34</v>
      </c>
      <c r="C1170" s="1" t="s">
        <v>20</v>
      </c>
      <c r="D1170">
        <v>4.5</v>
      </c>
      <c r="E1170">
        <v>64</v>
      </c>
      <c r="F1170">
        <v>67.709999999999994</v>
      </c>
      <c r="G1170">
        <v>2835</v>
      </c>
      <c r="H1170">
        <v>36667</v>
      </c>
      <c r="I1170">
        <v>14</v>
      </c>
      <c r="J1170">
        <v>417</v>
      </c>
      <c r="K1170">
        <v>56.59</v>
      </c>
      <c r="L1170">
        <v>9.9</v>
      </c>
      <c r="M1170">
        <v>5.0999999999999996</v>
      </c>
      <c r="N1170" s="1" t="s">
        <v>21</v>
      </c>
      <c r="O1170">
        <v>43</v>
      </c>
      <c r="P1170">
        <v>10</v>
      </c>
      <c r="Q1170">
        <v>53</v>
      </c>
      <c r="R1170">
        <v>981031.84</v>
      </c>
    </row>
    <row r="1171" spans="1:18" x14ac:dyDescent="0.35">
      <c r="A1171" s="1" t="s">
        <v>3539</v>
      </c>
      <c r="B1171" s="1" t="s">
        <v>34</v>
      </c>
      <c r="C1171" s="1" t="s">
        <v>42</v>
      </c>
      <c r="D1171">
        <v>3.8</v>
      </c>
      <c r="E1171">
        <v>61</v>
      </c>
      <c r="F1171">
        <v>37.36</v>
      </c>
      <c r="G1171">
        <v>2277</v>
      </c>
      <c r="H1171">
        <v>25124</v>
      </c>
      <c r="I1171">
        <v>17</v>
      </c>
      <c r="J1171">
        <v>408</v>
      </c>
      <c r="K1171">
        <v>65.41</v>
      </c>
      <c r="L1171">
        <v>6.3</v>
      </c>
      <c r="M1171">
        <v>7.3</v>
      </c>
      <c r="N1171" s="1" t="s">
        <v>21</v>
      </c>
      <c r="O1171">
        <v>48</v>
      </c>
      <c r="P1171">
        <v>10</v>
      </c>
      <c r="Q1171">
        <v>58</v>
      </c>
      <c r="R1171">
        <v>530546.81999999995</v>
      </c>
    </row>
    <row r="1172" spans="1:18" x14ac:dyDescent="0.35">
      <c r="A1172" s="1" t="s">
        <v>3543</v>
      </c>
      <c r="B1172" s="1" t="s">
        <v>34</v>
      </c>
      <c r="C1172" s="1" t="s">
        <v>31</v>
      </c>
      <c r="D1172">
        <v>4.4000000000000004</v>
      </c>
      <c r="E1172">
        <v>67</v>
      </c>
      <c r="F1172">
        <v>30.66</v>
      </c>
      <c r="G1172">
        <v>3627</v>
      </c>
      <c r="H1172">
        <v>42621</v>
      </c>
      <c r="I1172">
        <v>2</v>
      </c>
      <c r="J1172">
        <v>452</v>
      </c>
      <c r="K1172">
        <v>70.91</v>
      </c>
      <c r="L1172">
        <v>7.6</v>
      </c>
      <c r="M1172">
        <v>9.1</v>
      </c>
      <c r="N1172" s="1" t="s">
        <v>21</v>
      </c>
      <c r="O1172">
        <v>27</v>
      </c>
      <c r="P1172">
        <v>19</v>
      </c>
      <c r="Q1172">
        <v>46</v>
      </c>
      <c r="R1172">
        <v>470110.09</v>
      </c>
    </row>
    <row r="1173" spans="1:18" x14ac:dyDescent="0.35">
      <c r="A1173" s="1" t="s">
        <v>3544</v>
      </c>
      <c r="B1173" s="1" t="s">
        <v>34</v>
      </c>
      <c r="C1173" s="1" t="s">
        <v>20</v>
      </c>
      <c r="D1173">
        <v>3.2</v>
      </c>
      <c r="E1173">
        <v>64</v>
      </c>
      <c r="F1173">
        <v>73.63</v>
      </c>
      <c r="G1173">
        <v>1386</v>
      </c>
      <c r="H1173">
        <v>12312</v>
      </c>
      <c r="I1173">
        <v>19</v>
      </c>
      <c r="J1173">
        <v>698</v>
      </c>
      <c r="K1173">
        <v>122.11</v>
      </c>
      <c r="L1173">
        <v>5.9</v>
      </c>
      <c r="M1173">
        <v>5.0999999999999996</v>
      </c>
      <c r="N1173" s="1" t="s">
        <v>27</v>
      </c>
      <c r="O1173">
        <v>1</v>
      </c>
      <c r="P1173">
        <v>63</v>
      </c>
      <c r="Q1173">
        <v>64</v>
      </c>
      <c r="R1173">
        <v>1065301</v>
      </c>
    </row>
    <row r="1174" spans="1:18" x14ac:dyDescent="0.35">
      <c r="A1174" s="1" t="s">
        <v>3545</v>
      </c>
      <c r="B1174" s="1" t="s">
        <v>34</v>
      </c>
      <c r="C1174" s="1" t="s">
        <v>20</v>
      </c>
      <c r="D1174">
        <v>4.5999999999999996</v>
      </c>
      <c r="E1174">
        <v>64</v>
      </c>
      <c r="F1174">
        <v>74.45</v>
      </c>
      <c r="G1174">
        <v>1743</v>
      </c>
      <c r="H1174">
        <v>22730</v>
      </c>
      <c r="I1174">
        <v>15</v>
      </c>
      <c r="J1174">
        <v>903</v>
      </c>
      <c r="K1174">
        <v>180.26</v>
      </c>
      <c r="L1174">
        <v>1.9</v>
      </c>
      <c r="M1174">
        <v>6.1</v>
      </c>
      <c r="N1174" s="1" t="s">
        <v>27</v>
      </c>
      <c r="O1174">
        <v>6</v>
      </c>
      <c r="P1174">
        <v>50</v>
      </c>
      <c r="Q1174">
        <v>56</v>
      </c>
      <c r="R1174">
        <v>1072217.3999999999</v>
      </c>
    </row>
    <row r="1175" spans="1:18" x14ac:dyDescent="0.35">
      <c r="A1175" s="1" t="s">
        <v>3547</v>
      </c>
      <c r="B1175" s="1" t="s">
        <v>34</v>
      </c>
      <c r="C1175" s="1" t="s">
        <v>26</v>
      </c>
      <c r="D1175">
        <v>3.7</v>
      </c>
      <c r="E1175">
        <v>68</v>
      </c>
      <c r="F1175">
        <v>49.72</v>
      </c>
      <c r="G1175">
        <v>2199</v>
      </c>
      <c r="H1175">
        <v>26986</v>
      </c>
      <c r="I1175">
        <v>14</v>
      </c>
      <c r="J1175">
        <v>719</v>
      </c>
      <c r="K1175">
        <v>182.16</v>
      </c>
      <c r="L1175">
        <v>3.1</v>
      </c>
      <c r="M1175">
        <v>5.2</v>
      </c>
      <c r="N1175" s="1" t="s">
        <v>21</v>
      </c>
      <c r="O1175">
        <v>5</v>
      </c>
      <c r="P1175">
        <v>57</v>
      </c>
      <c r="Q1175">
        <v>62</v>
      </c>
      <c r="R1175">
        <v>767748.68</v>
      </c>
    </row>
    <row r="1176" spans="1:18" x14ac:dyDescent="0.35">
      <c r="A1176" s="1" t="s">
        <v>3552</v>
      </c>
      <c r="B1176" s="1" t="s">
        <v>34</v>
      </c>
      <c r="C1176" s="1" t="s">
        <v>42</v>
      </c>
      <c r="D1176">
        <v>3.4</v>
      </c>
      <c r="E1176">
        <v>64</v>
      </c>
      <c r="F1176">
        <v>37.18</v>
      </c>
      <c r="G1176">
        <v>3200</v>
      </c>
      <c r="H1176">
        <v>36274</v>
      </c>
      <c r="I1176">
        <v>4</v>
      </c>
      <c r="J1176">
        <v>301</v>
      </c>
      <c r="K1176">
        <v>209.77</v>
      </c>
      <c r="L1176">
        <v>4.9000000000000004</v>
      </c>
      <c r="M1176">
        <v>1.3</v>
      </c>
      <c r="N1176" s="1" t="s">
        <v>21</v>
      </c>
      <c r="O1176">
        <v>25</v>
      </c>
      <c r="P1176">
        <v>33</v>
      </c>
      <c r="Q1176">
        <v>58</v>
      </c>
      <c r="R1176">
        <v>537587.02</v>
      </c>
    </row>
    <row r="1177" spans="1:18" x14ac:dyDescent="0.35">
      <c r="A1177" s="1" t="s">
        <v>3555</v>
      </c>
      <c r="B1177" s="1" t="s">
        <v>34</v>
      </c>
      <c r="C1177" s="1" t="s">
        <v>24</v>
      </c>
      <c r="D1177">
        <v>3.4</v>
      </c>
      <c r="E1177">
        <v>53</v>
      </c>
      <c r="F1177">
        <v>28.73</v>
      </c>
      <c r="G1177">
        <v>3029</v>
      </c>
      <c r="H1177">
        <v>31531</v>
      </c>
      <c r="I1177">
        <v>9</v>
      </c>
      <c r="J1177">
        <v>557</v>
      </c>
      <c r="K1177">
        <v>211.82</v>
      </c>
      <c r="L1177">
        <v>3.9</v>
      </c>
      <c r="M1177">
        <v>6.8</v>
      </c>
      <c r="N1177" s="1" t="s">
        <v>21</v>
      </c>
      <c r="O1177">
        <v>13</v>
      </c>
      <c r="P1177">
        <v>46</v>
      </c>
      <c r="Q1177">
        <v>59</v>
      </c>
      <c r="R1177">
        <v>356748.23</v>
      </c>
    </row>
    <row r="1178" spans="1:18" x14ac:dyDescent="0.35">
      <c r="A1178" s="1" t="s">
        <v>3557</v>
      </c>
      <c r="B1178" s="1" t="s">
        <v>34</v>
      </c>
      <c r="C1178" s="1" t="s">
        <v>26</v>
      </c>
      <c r="D1178">
        <v>3.3</v>
      </c>
      <c r="E1178">
        <v>66</v>
      </c>
      <c r="F1178">
        <v>46.86</v>
      </c>
      <c r="G1178">
        <v>1226</v>
      </c>
      <c r="H1178">
        <v>19313</v>
      </c>
      <c r="I1178">
        <v>12</v>
      </c>
      <c r="J1178">
        <v>579</v>
      </c>
      <c r="K1178">
        <v>265.76</v>
      </c>
      <c r="L1178">
        <v>9.1999999999999993</v>
      </c>
      <c r="M1178">
        <v>6</v>
      </c>
      <c r="N1178" s="1" t="s">
        <v>27</v>
      </c>
      <c r="O1178">
        <v>11</v>
      </c>
      <c r="P1178">
        <v>2</v>
      </c>
      <c r="Q1178">
        <v>13</v>
      </c>
      <c r="R1178">
        <v>701486.27</v>
      </c>
    </row>
    <row r="1179" spans="1:18" x14ac:dyDescent="0.35">
      <c r="A1179" s="1" t="s">
        <v>3559</v>
      </c>
      <c r="B1179" s="1" t="s">
        <v>34</v>
      </c>
      <c r="C1179" s="1" t="s">
        <v>31</v>
      </c>
      <c r="D1179">
        <v>3.4</v>
      </c>
      <c r="E1179">
        <v>50</v>
      </c>
      <c r="F1179">
        <v>31.6</v>
      </c>
      <c r="G1179">
        <v>1465</v>
      </c>
      <c r="H1179">
        <v>16189</v>
      </c>
      <c r="I1179">
        <v>11</v>
      </c>
      <c r="J1179">
        <v>234</v>
      </c>
      <c r="K1179">
        <v>165.38</v>
      </c>
      <c r="L1179">
        <v>5.4</v>
      </c>
      <c r="M1179">
        <v>8.6</v>
      </c>
      <c r="N1179" s="1" t="s">
        <v>27</v>
      </c>
      <c r="O1179">
        <v>6</v>
      </c>
      <c r="P1179">
        <v>22</v>
      </c>
      <c r="Q1179">
        <v>28</v>
      </c>
      <c r="R1179">
        <v>368379.75</v>
      </c>
    </row>
    <row r="1180" spans="1:18" x14ac:dyDescent="0.35">
      <c r="A1180" s="1" t="s">
        <v>3560</v>
      </c>
      <c r="B1180" s="1" t="s">
        <v>34</v>
      </c>
      <c r="C1180" s="1" t="s">
        <v>24</v>
      </c>
      <c r="D1180">
        <v>4.3</v>
      </c>
      <c r="E1180">
        <v>65</v>
      </c>
      <c r="F1180">
        <v>30.29</v>
      </c>
      <c r="G1180">
        <v>1085</v>
      </c>
      <c r="H1180">
        <v>11843</v>
      </c>
      <c r="I1180">
        <v>1</v>
      </c>
      <c r="J1180">
        <v>455</v>
      </c>
      <c r="K1180">
        <v>156</v>
      </c>
      <c r="L1180">
        <v>6.2</v>
      </c>
      <c r="M1180">
        <v>6.9</v>
      </c>
      <c r="N1180" s="1" t="s">
        <v>27</v>
      </c>
      <c r="O1180">
        <v>31</v>
      </c>
      <c r="P1180">
        <v>64</v>
      </c>
      <c r="Q1180">
        <v>95</v>
      </c>
      <c r="R1180">
        <v>444735.35</v>
      </c>
    </row>
    <row r="1181" spans="1:18" x14ac:dyDescent="0.35">
      <c r="A1181" s="1" t="s">
        <v>3563</v>
      </c>
      <c r="B1181" s="1" t="s">
        <v>34</v>
      </c>
      <c r="C1181" s="1" t="s">
        <v>24</v>
      </c>
      <c r="D1181">
        <v>4.0999999999999996</v>
      </c>
      <c r="E1181">
        <v>59</v>
      </c>
      <c r="F1181">
        <v>28.97</v>
      </c>
      <c r="G1181">
        <v>2415</v>
      </c>
      <c r="H1181">
        <v>28244</v>
      </c>
      <c r="I1181">
        <v>6</v>
      </c>
      <c r="J1181">
        <v>656</v>
      </c>
      <c r="K1181">
        <v>196.92</v>
      </c>
      <c r="L1181">
        <v>7.7</v>
      </c>
      <c r="M1181">
        <v>3.6</v>
      </c>
      <c r="N1181" s="1" t="s">
        <v>21</v>
      </c>
      <c r="O1181">
        <v>8</v>
      </c>
      <c r="P1181">
        <v>2</v>
      </c>
      <c r="Q1181">
        <v>10</v>
      </c>
      <c r="R1181">
        <v>392607.77</v>
      </c>
    </row>
    <row r="1182" spans="1:18" x14ac:dyDescent="0.35">
      <c r="A1182" s="1" t="s">
        <v>3570</v>
      </c>
      <c r="B1182" s="1" t="s">
        <v>34</v>
      </c>
      <c r="C1182" s="1" t="s">
        <v>24</v>
      </c>
      <c r="D1182">
        <v>3.1</v>
      </c>
      <c r="E1182">
        <v>69</v>
      </c>
      <c r="F1182">
        <v>34.68</v>
      </c>
      <c r="G1182">
        <v>2613</v>
      </c>
      <c r="H1182">
        <v>34194</v>
      </c>
      <c r="I1182">
        <v>6</v>
      </c>
      <c r="J1182">
        <v>952</v>
      </c>
      <c r="K1182">
        <v>162.41</v>
      </c>
      <c r="L1182">
        <v>3.4</v>
      </c>
      <c r="M1182">
        <v>2</v>
      </c>
      <c r="N1182" s="1" t="s">
        <v>21</v>
      </c>
      <c r="O1182">
        <v>15</v>
      </c>
      <c r="P1182">
        <v>62</v>
      </c>
      <c r="Q1182">
        <v>77</v>
      </c>
      <c r="R1182">
        <v>542953.04</v>
      </c>
    </row>
    <row r="1183" spans="1:18" x14ac:dyDescent="0.35">
      <c r="A1183" s="1" t="s">
        <v>3573</v>
      </c>
      <c r="B1183" s="1" t="s">
        <v>34</v>
      </c>
      <c r="C1183" s="1" t="s">
        <v>42</v>
      </c>
      <c r="D1183">
        <v>4.0999999999999996</v>
      </c>
      <c r="E1183">
        <v>60</v>
      </c>
      <c r="F1183">
        <v>43.29</v>
      </c>
      <c r="G1183">
        <v>1128</v>
      </c>
      <c r="H1183">
        <v>14245</v>
      </c>
      <c r="I1183">
        <v>17</v>
      </c>
      <c r="J1183">
        <v>601</v>
      </c>
      <c r="K1183">
        <v>80.52</v>
      </c>
      <c r="L1183">
        <v>2.1</v>
      </c>
      <c r="M1183">
        <v>6.6</v>
      </c>
      <c r="N1183" s="1" t="s">
        <v>27</v>
      </c>
      <c r="O1183">
        <v>10</v>
      </c>
      <c r="P1183">
        <v>15</v>
      </c>
      <c r="Q1183">
        <v>25</v>
      </c>
      <c r="R1183">
        <v>594869.1</v>
      </c>
    </row>
    <row r="1184" spans="1:18" x14ac:dyDescent="0.35">
      <c r="A1184" s="1" t="s">
        <v>3580</v>
      </c>
      <c r="B1184" s="1" t="s">
        <v>34</v>
      </c>
      <c r="C1184" s="1" t="s">
        <v>42</v>
      </c>
      <c r="D1184">
        <v>3.7</v>
      </c>
      <c r="E1184">
        <v>62</v>
      </c>
      <c r="F1184">
        <v>44.42</v>
      </c>
      <c r="G1184">
        <v>1498</v>
      </c>
      <c r="H1184">
        <v>19996</v>
      </c>
      <c r="I1184">
        <v>8</v>
      </c>
      <c r="J1184">
        <v>948</v>
      </c>
      <c r="K1184">
        <v>154.01</v>
      </c>
      <c r="L1184">
        <v>3.7</v>
      </c>
      <c r="M1184">
        <v>6.6</v>
      </c>
      <c r="N1184" s="1" t="s">
        <v>27</v>
      </c>
      <c r="O1184">
        <v>52</v>
      </c>
      <c r="P1184">
        <v>60</v>
      </c>
      <c r="Q1184">
        <v>112</v>
      </c>
      <c r="R1184">
        <v>626402.6</v>
      </c>
    </row>
    <row r="1185" spans="1:18" x14ac:dyDescent="0.35">
      <c r="A1185" s="1" t="s">
        <v>3582</v>
      </c>
      <c r="B1185" s="1" t="s">
        <v>34</v>
      </c>
      <c r="C1185" s="1" t="s">
        <v>31</v>
      </c>
      <c r="D1185">
        <v>3.2</v>
      </c>
      <c r="E1185">
        <v>54</v>
      </c>
      <c r="F1185">
        <v>32.32</v>
      </c>
      <c r="G1185">
        <v>2191</v>
      </c>
      <c r="H1185">
        <v>23203</v>
      </c>
      <c r="I1185">
        <v>6</v>
      </c>
      <c r="J1185">
        <v>788</v>
      </c>
      <c r="K1185">
        <v>273.97000000000003</v>
      </c>
      <c r="L1185">
        <v>9.3000000000000007</v>
      </c>
      <c r="M1185">
        <v>4.0999999999999996</v>
      </c>
      <c r="N1185" s="1" t="s">
        <v>21</v>
      </c>
      <c r="O1185">
        <v>0</v>
      </c>
      <c r="P1185">
        <v>12</v>
      </c>
      <c r="Q1185">
        <v>12</v>
      </c>
      <c r="R1185">
        <v>401326.81</v>
      </c>
    </row>
    <row r="1186" spans="1:18" x14ac:dyDescent="0.35">
      <c r="A1186" s="1" t="s">
        <v>3584</v>
      </c>
      <c r="B1186" s="1" t="s">
        <v>34</v>
      </c>
      <c r="C1186" s="1" t="s">
        <v>31</v>
      </c>
      <c r="D1186">
        <v>3.5</v>
      </c>
      <c r="E1186">
        <v>51</v>
      </c>
      <c r="F1186">
        <v>40.78</v>
      </c>
      <c r="G1186">
        <v>1096</v>
      </c>
      <c r="H1186">
        <v>10080</v>
      </c>
      <c r="I1186">
        <v>9</v>
      </c>
      <c r="J1186">
        <v>312</v>
      </c>
      <c r="K1186">
        <v>299.92</v>
      </c>
      <c r="L1186">
        <v>6.4</v>
      </c>
      <c r="M1186">
        <v>7</v>
      </c>
      <c r="N1186" s="1" t="s">
        <v>21</v>
      </c>
      <c r="O1186">
        <v>0</v>
      </c>
      <c r="P1186">
        <v>25</v>
      </c>
      <c r="Q1186">
        <v>25</v>
      </c>
      <c r="R1186">
        <v>474963.32</v>
      </c>
    </row>
    <row r="1187" spans="1:18" x14ac:dyDescent="0.35">
      <c r="A1187" s="1" t="s">
        <v>3590</v>
      </c>
      <c r="B1187" s="1" t="s">
        <v>34</v>
      </c>
      <c r="C1187" s="1" t="s">
        <v>24</v>
      </c>
      <c r="D1187">
        <v>4.9000000000000004</v>
      </c>
      <c r="E1187">
        <v>55</v>
      </c>
      <c r="F1187">
        <v>28.35</v>
      </c>
      <c r="G1187">
        <v>4080</v>
      </c>
      <c r="H1187">
        <v>45635</v>
      </c>
      <c r="I1187">
        <v>14</v>
      </c>
      <c r="J1187">
        <v>276</v>
      </c>
      <c r="K1187">
        <v>276.95</v>
      </c>
      <c r="L1187">
        <v>9.5</v>
      </c>
      <c r="M1187">
        <v>2.8</v>
      </c>
      <c r="N1187" s="1" t="s">
        <v>21</v>
      </c>
      <c r="O1187">
        <v>52</v>
      </c>
      <c r="P1187">
        <v>4</v>
      </c>
      <c r="Q1187">
        <v>56</v>
      </c>
      <c r="R1187">
        <v>372167.1</v>
      </c>
    </row>
    <row r="1188" spans="1:18" x14ac:dyDescent="0.35">
      <c r="A1188" s="1" t="s">
        <v>3591</v>
      </c>
      <c r="B1188" s="1" t="s">
        <v>34</v>
      </c>
      <c r="C1188" s="1" t="s">
        <v>42</v>
      </c>
      <c r="D1188">
        <v>4.9000000000000004</v>
      </c>
      <c r="E1188">
        <v>62</v>
      </c>
      <c r="F1188">
        <v>42.08</v>
      </c>
      <c r="G1188">
        <v>4499</v>
      </c>
      <c r="H1188">
        <v>54642</v>
      </c>
      <c r="I1188">
        <v>16</v>
      </c>
      <c r="J1188">
        <v>241</v>
      </c>
      <c r="K1188">
        <v>176.83</v>
      </c>
      <c r="L1188">
        <v>9.4</v>
      </c>
      <c r="M1188">
        <v>3.8</v>
      </c>
      <c r="N1188" s="1" t="s">
        <v>27</v>
      </c>
      <c r="O1188">
        <v>50</v>
      </c>
      <c r="P1188">
        <v>33</v>
      </c>
      <c r="Q1188">
        <v>83</v>
      </c>
      <c r="R1188">
        <v>607417.48</v>
      </c>
    </row>
    <row r="1189" spans="1:18" x14ac:dyDescent="0.35">
      <c r="A1189" s="1" t="s">
        <v>3592</v>
      </c>
      <c r="B1189" s="1" t="s">
        <v>34</v>
      </c>
      <c r="C1189" s="1" t="s">
        <v>31</v>
      </c>
      <c r="D1189">
        <v>3.3</v>
      </c>
      <c r="E1189">
        <v>60</v>
      </c>
      <c r="F1189">
        <v>34.76</v>
      </c>
      <c r="G1189">
        <v>1501</v>
      </c>
      <c r="H1189">
        <v>20023</v>
      </c>
      <c r="I1189">
        <v>2</v>
      </c>
      <c r="J1189">
        <v>370</v>
      </c>
      <c r="K1189">
        <v>108.69</v>
      </c>
      <c r="L1189">
        <v>6.9</v>
      </c>
      <c r="M1189">
        <v>2.2000000000000002</v>
      </c>
      <c r="N1189" s="1" t="s">
        <v>27</v>
      </c>
      <c r="O1189">
        <v>4</v>
      </c>
      <c r="P1189">
        <v>18</v>
      </c>
      <c r="Q1189">
        <v>22</v>
      </c>
      <c r="R1189">
        <v>468053.77</v>
      </c>
    </row>
    <row r="1190" spans="1:18" x14ac:dyDescent="0.35">
      <c r="A1190" s="1" t="s">
        <v>3593</v>
      </c>
      <c r="B1190" s="1" t="s">
        <v>34</v>
      </c>
      <c r="C1190" s="1" t="s">
        <v>24</v>
      </c>
      <c r="D1190">
        <v>3.3</v>
      </c>
      <c r="E1190">
        <v>66</v>
      </c>
      <c r="F1190">
        <v>33.79</v>
      </c>
      <c r="G1190">
        <v>1063</v>
      </c>
      <c r="H1190">
        <v>15004</v>
      </c>
      <c r="I1190">
        <v>4</v>
      </c>
      <c r="J1190">
        <v>391</v>
      </c>
      <c r="K1190">
        <v>223.43</v>
      </c>
      <c r="L1190">
        <v>9.9</v>
      </c>
      <c r="M1190">
        <v>6.5</v>
      </c>
      <c r="N1190" s="1" t="s">
        <v>27</v>
      </c>
      <c r="O1190">
        <v>15</v>
      </c>
      <c r="P1190">
        <v>53</v>
      </c>
      <c r="Q1190">
        <v>68</v>
      </c>
      <c r="R1190">
        <v>506025.08</v>
      </c>
    </row>
    <row r="1191" spans="1:18" x14ac:dyDescent="0.35">
      <c r="A1191" s="1" t="s">
        <v>3601</v>
      </c>
      <c r="B1191" s="1" t="s">
        <v>34</v>
      </c>
      <c r="C1191" s="1" t="s">
        <v>37</v>
      </c>
      <c r="D1191">
        <v>4.8</v>
      </c>
      <c r="E1191">
        <v>62</v>
      </c>
      <c r="F1191">
        <v>58.95</v>
      </c>
      <c r="G1191">
        <v>2622</v>
      </c>
      <c r="H1191">
        <v>35044</v>
      </c>
      <c r="I1191">
        <v>2</v>
      </c>
      <c r="J1191">
        <v>861</v>
      </c>
      <c r="K1191">
        <v>196.8</v>
      </c>
      <c r="L1191">
        <v>2.2999999999999998</v>
      </c>
      <c r="M1191">
        <v>6.9</v>
      </c>
      <c r="N1191" s="1" t="s">
        <v>27</v>
      </c>
      <c r="O1191">
        <v>40</v>
      </c>
      <c r="P1191">
        <v>47</v>
      </c>
      <c r="Q1191">
        <v>87</v>
      </c>
      <c r="R1191">
        <v>819558.95</v>
      </c>
    </row>
    <row r="1192" spans="1:18" x14ac:dyDescent="0.35">
      <c r="A1192" s="1" t="s">
        <v>3604</v>
      </c>
      <c r="B1192" s="1" t="s">
        <v>34</v>
      </c>
      <c r="C1192" s="1" t="s">
        <v>31</v>
      </c>
      <c r="D1192">
        <v>3.9</v>
      </c>
      <c r="E1192">
        <v>63</v>
      </c>
      <c r="F1192">
        <v>32.36</v>
      </c>
      <c r="G1192">
        <v>3804</v>
      </c>
      <c r="H1192">
        <v>37852</v>
      </c>
      <c r="I1192">
        <v>5</v>
      </c>
      <c r="J1192">
        <v>564</v>
      </c>
      <c r="K1192">
        <v>211.28</v>
      </c>
      <c r="L1192">
        <v>1.3</v>
      </c>
      <c r="M1192">
        <v>4.8</v>
      </c>
      <c r="N1192" s="1" t="s">
        <v>21</v>
      </c>
      <c r="O1192">
        <v>13</v>
      </c>
      <c r="P1192">
        <v>42</v>
      </c>
      <c r="Q1192">
        <v>55</v>
      </c>
      <c r="R1192">
        <v>465027.32</v>
      </c>
    </row>
    <row r="1193" spans="1:18" x14ac:dyDescent="0.35">
      <c r="A1193" s="1" t="s">
        <v>3607</v>
      </c>
      <c r="B1193" s="1" t="s">
        <v>34</v>
      </c>
      <c r="C1193" s="1" t="s">
        <v>31</v>
      </c>
      <c r="D1193">
        <v>3.9</v>
      </c>
      <c r="E1193">
        <v>63</v>
      </c>
      <c r="F1193">
        <v>38.99</v>
      </c>
      <c r="G1193">
        <v>1748</v>
      </c>
      <c r="H1193">
        <v>24052</v>
      </c>
      <c r="I1193">
        <v>16</v>
      </c>
      <c r="J1193">
        <v>561</v>
      </c>
      <c r="K1193">
        <v>188.71</v>
      </c>
      <c r="L1193">
        <v>4</v>
      </c>
      <c r="M1193">
        <v>7.2</v>
      </c>
      <c r="N1193" s="1" t="s">
        <v>27</v>
      </c>
      <c r="O1193">
        <v>52</v>
      </c>
      <c r="P1193">
        <v>47</v>
      </c>
      <c r="Q1193">
        <v>99</v>
      </c>
      <c r="R1193">
        <v>568351.64</v>
      </c>
    </row>
    <row r="1194" spans="1:18" x14ac:dyDescent="0.35">
      <c r="A1194" s="1" t="s">
        <v>3616</v>
      </c>
      <c r="B1194" s="1" t="s">
        <v>34</v>
      </c>
      <c r="C1194" s="1" t="s">
        <v>24</v>
      </c>
      <c r="D1194">
        <v>4.5</v>
      </c>
      <c r="E1194">
        <v>52</v>
      </c>
      <c r="F1194">
        <v>34.1</v>
      </c>
      <c r="G1194">
        <v>4172</v>
      </c>
      <c r="H1194">
        <v>48915</v>
      </c>
      <c r="I1194">
        <v>16</v>
      </c>
      <c r="J1194">
        <v>670</v>
      </c>
      <c r="K1194">
        <v>268.66000000000003</v>
      </c>
      <c r="L1194">
        <v>6.2</v>
      </c>
      <c r="M1194">
        <v>6.6</v>
      </c>
      <c r="N1194" s="1" t="s">
        <v>21</v>
      </c>
      <c r="O1194">
        <v>1</v>
      </c>
      <c r="P1194">
        <v>40</v>
      </c>
      <c r="Q1194">
        <v>41</v>
      </c>
      <c r="R1194">
        <v>422172.65</v>
      </c>
    </row>
    <row r="1195" spans="1:18" x14ac:dyDescent="0.35">
      <c r="A1195" s="1" t="s">
        <v>3617</v>
      </c>
      <c r="B1195" s="1" t="s">
        <v>34</v>
      </c>
      <c r="C1195" s="1" t="s">
        <v>42</v>
      </c>
      <c r="D1195">
        <v>4</v>
      </c>
      <c r="E1195">
        <v>50</v>
      </c>
      <c r="F1195">
        <v>36.11</v>
      </c>
      <c r="G1195">
        <v>1410</v>
      </c>
      <c r="H1195">
        <v>16161</v>
      </c>
      <c r="I1195">
        <v>11</v>
      </c>
      <c r="J1195">
        <v>75</v>
      </c>
      <c r="K1195">
        <v>294.27</v>
      </c>
      <c r="L1195">
        <v>9.4</v>
      </c>
      <c r="M1195">
        <v>9.5</v>
      </c>
      <c r="N1195" s="1" t="s">
        <v>21</v>
      </c>
      <c r="O1195">
        <v>21</v>
      </c>
      <c r="P1195">
        <v>16</v>
      </c>
      <c r="Q1195">
        <v>37</v>
      </c>
      <c r="R1195">
        <v>420263.62</v>
      </c>
    </row>
    <row r="1196" spans="1:18" x14ac:dyDescent="0.35">
      <c r="A1196" s="1" t="s">
        <v>3623</v>
      </c>
      <c r="B1196" s="1" t="s">
        <v>34</v>
      </c>
      <c r="C1196" s="1" t="s">
        <v>20</v>
      </c>
      <c r="D1196">
        <v>3</v>
      </c>
      <c r="E1196">
        <v>61</v>
      </c>
      <c r="F1196">
        <v>66.260000000000005</v>
      </c>
      <c r="G1196">
        <v>2531</v>
      </c>
      <c r="H1196">
        <v>30909</v>
      </c>
      <c r="I1196">
        <v>10</v>
      </c>
      <c r="J1196">
        <v>200</v>
      </c>
      <c r="K1196">
        <v>101.29</v>
      </c>
      <c r="L1196">
        <v>2.2999999999999998</v>
      </c>
      <c r="M1196">
        <v>6.2</v>
      </c>
      <c r="N1196" s="1" t="s">
        <v>21</v>
      </c>
      <c r="O1196">
        <v>21</v>
      </c>
      <c r="P1196">
        <v>10</v>
      </c>
      <c r="Q1196">
        <v>31</v>
      </c>
      <c r="R1196">
        <v>907213.35</v>
      </c>
    </row>
    <row r="1197" spans="1:18" x14ac:dyDescent="0.35">
      <c r="A1197" s="1" t="s">
        <v>3627</v>
      </c>
      <c r="B1197" s="1" t="s">
        <v>34</v>
      </c>
      <c r="C1197" s="1" t="s">
        <v>31</v>
      </c>
      <c r="D1197">
        <v>3.9</v>
      </c>
      <c r="E1197">
        <v>53</v>
      </c>
      <c r="F1197">
        <v>31.08</v>
      </c>
      <c r="G1197">
        <v>1378</v>
      </c>
      <c r="H1197">
        <v>20875</v>
      </c>
      <c r="I1197">
        <v>2</v>
      </c>
      <c r="J1197">
        <v>821</v>
      </c>
      <c r="K1197">
        <v>112.38</v>
      </c>
      <c r="L1197">
        <v>3.6</v>
      </c>
      <c r="M1197">
        <v>8.8000000000000007</v>
      </c>
      <c r="N1197" s="1" t="s">
        <v>21</v>
      </c>
      <c r="O1197">
        <v>19</v>
      </c>
      <c r="P1197">
        <v>21</v>
      </c>
      <c r="Q1197">
        <v>40</v>
      </c>
      <c r="R1197">
        <v>374941.51</v>
      </c>
    </row>
    <row r="1198" spans="1:18" x14ac:dyDescent="0.35">
      <c r="A1198" s="1" t="s">
        <v>3629</v>
      </c>
      <c r="B1198" s="1" t="s">
        <v>34</v>
      </c>
      <c r="C1198" s="1" t="s">
        <v>42</v>
      </c>
      <c r="D1198">
        <v>3.4</v>
      </c>
      <c r="E1198">
        <v>50</v>
      </c>
      <c r="F1198">
        <v>45.91</v>
      </c>
      <c r="G1198">
        <v>2629</v>
      </c>
      <c r="H1198">
        <v>29666</v>
      </c>
      <c r="I1198">
        <v>11</v>
      </c>
      <c r="J1198">
        <v>389</v>
      </c>
      <c r="K1198">
        <v>244.77</v>
      </c>
      <c r="L1198">
        <v>7.4</v>
      </c>
      <c r="M1198">
        <v>7.7</v>
      </c>
      <c r="N1198" s="1" t="s">
        <v>27</v>
      </c>
      <c r="O1198">
        <v>8</v>
      </c>
      <c r="P1198">
        <v>21</v>
      </c>
      <c r="Q1198">
        <v>29</v>
      </c>
      <c r="R1198">
        <v>528800.68999999994</v>
      </c>
    </row>
    <row r="1199" spans="1:18" x14ac:dyDescent="0.35">
      <c r="A1199" s="1" t="s">
        <v>3630</v>
      </c>
      <c r="B1199" s="1" t="s">
        <v>34</v>
      </c>
      <c r="C1199" s="1" t="s">
        <v>31</v>
      </c>
      <c r="D1199">
        <v>3.1</v>
      </c>
      <c r="E1199">
        <v>60</v>
      </c>
      <c r="F1199">
        <v>36.26</v>
      </c>
      <c r="G1199">
        <v>2128</v>
      </c>
      <c r="H1199">
        <v>25538</v>
      </c>
      <c r="I1199">
        <v>2</v>
      </c>
      <c r="J1199">
        <v>223</v>
      </c>
      <c r="K1199">
        <v>63.83</v>
      </c>
      <c r="L1199">
        <v>5.8</v>
      </c>
      <c r="M1199">
        <v>4.7</v>
      </c>
      <c r="N1199" s="1" t="s">
        <v>21</v>
      </c>
      <c r="O1199">
        <v>47</v>
      </c>
      <c r="P1199">
        <v>31</v>
      </c>
      <c r="Q1199">
        <v>78</v>
      </c>
      <c r="R1199">
        <v>491449.58</v>
      </c>
    </row>
    <row r="1200" spans="1:18" x14ac:dyDescent="0.35">
      <c r="A1200" s="1" t="s">
        <v>3635</v>
      </c>
      <c r="B1200" s="1" t="s">
        <v>34</v>
      </c>
      <c r="C1200" s="1" t="s">
        <v>42</v>
      </c>
      <c r="D1200">
        <v>4.7</v>
      </c>
      <c r="E1200">
        <v>52</v>
      </c>
      <c r="F1200">
        <v>41.48</v>
      </c>
      <c r="G1200">
        <v>1899</v>
      </c>
      <c r="H1200">
        <v>18906</v>
      </c>
      <c r="I1200">
        <v>17</v>
      </c>
      <c r="J1200">
        <v>247</v>
      </c>
      <c r="K1200">
        <v>146.11000000000001</v>
      </c>
      <c r="L1200">
        <v>2.8</v>
      </c>
      <c r="M1200">
        <v>8.1</v>
      </c>
      <c r="N1200" s="1" t="s">
        <v>27</v>
      </c>
      <c r="O1200">
        <v>4</v>
      </c>
      <c r="P1200">
        <v>24</v>
      </c>
      <c r="Q1200">
        <v>28</v>
      </c>
      <c r="R1200">
        <v>500273.48</v>
      </c>
    </row>
    <row r="1201" spans="1:18" x14ac:dyDescent="0.35">
      <c r="A1201" s="1" t="s">
        <v>3637</v>
      </c>
      <c r="B1201" s="1" t="s">
        <v>34</v>
      </c>
      <c r="C1201" s="1" t="s">
        <v>26</v>
      </c>
      <c r="D1201">
        <v>3.5</v>
      </c>
      <c r="E1201">
        <v>66</v>
      </c>
      <c r="F1201">
        <v>50.42</v>
      </c>
      <c r="G1201">
        <v>3145</v>
      </c>
      <c r="H1201">
        <v>38332</v>
      </c>
      <c r="I1201">
        <v>15</v>
      </c>
      <c r="J1201">
        <v>489</v>
      </c>
      <c r="K1201">
        <v>116.33</v>
      </c>
      <c r="L1201">
        <v>6.2</v>
      </c>
      <c r="M1201">
        <v>6.5</v>
      </c>
      <c r="N1201" s="1" t="s">
        <v>21</v>
      </c>
      <c r="O1201">
        <v>52</v>
      </c>
      <c r="P1201">
        <v>23</v>
      </c>
      <c r="Q1201">
        <v>75</v>
      </c>
      <c r="R1201">
        <v>761514.28</v>
      </c>
    </row>
    <row r="1202" spans="1:18" x14ac:dyDescent="0.35">
      <c r="A1202" s="1" t="s">
        <v>3642</v>
      </c>
      <c r="B1202" s="1" t="s">
        <v>34</v>
      </c>
      <c r="C1202" s="1" t="s">
        <v>42</v>
      </c>
      <c r="D1202">
        <v>4.9000000000000004</v>
      </c>
      <c r="E1202">
        <v>55</v>
      </c>
      <c r="F1202">
        <v>36.549999999999997</v>
      </c>
      <c r="G1202">
        <v>3566</v>
      </c>
      <c r="H1202">
        <v>38202</v>
      </c>
      <c r="I1202">
        <v>9</v>
      </c>
      <c r="J1202">
        <v>666</v>
      </c>
      <c r="K1202">
        <v>224.75</v>
      </c>
      <c r="L1202">
        <v>7.7</v>
      </c>
      <c r="M1202">
        <v>2.1</v>
      </c>
      <c r="N1202" s="1" t="s">
        <v>21</v>
      </c>
      <c r="O1202">
        <v>45</v>
      </c>
      <c r="P1202">
        <v>35</v>
      </c>
      <c r="Q1202">
        <v>80</v>
      </c>
      <c r="R1202">
        <v>465659.85</v>
      </c>
    </row>
    <row r="1203" spans="1:18" x14ac:dyDescent="0.35">
      <c r="A1203" s="1" t="s">
        <v>3644</v>
      </c>
      <c r="B1203" s="1" t="s">
        <v>34</v>
      </c>
      <c r="C1203" s="1" t="s">
        <v>42</v>
      </c>
      <c r="D1203">
        <v>4.2</v>
      </c>
      <c r="E1203">
        <v>55</v>
      </c>
      <c r="F1203">
        <v>38.299999999999997</v>
      </c>
      <c r="G1203">
        <v>3258</v>
      </c>
      <c r="H1203">
        <v>35135</v>
      </c>
      <c r="I1203">
        <v>5</v>
      </c>
      <c r="J1203">
        <v>231</v>
      </c>
      <c r="K1203">
        <v>114.81</v>
      </c>
      <c r="L1203">
        <v>3</v>
      </c>
      <c r="M1203">
        <v>5.6</v>
      </c>
      <c r="N1203" s="1" t="s">
        <v>21</v>
      </c>
      <c r="O1203">
        <v>21</v>
      </c>
      <c r="P1203">
        <v>22</v>
      </c>
      <c r="Q1203">
        <v>43</v>
      </c>
      <c r="R1203">
        <v>479376.15</v>
      </c>
    </row>
    <row r="1204" spans="1:18" x14ac:dyDescent="0.35">
      <c r="A1204" s="1" t="s">
        <v>3645</v>
      </c>
      <c r="B1204" s="1" t="s">
        <v>34</v>
      </c>
      <c r="C1204" s="1" t="s">
        <v>42</v>
      </c>
      <c r="D1204">
        <v>3.9</v>
      </c>
      <c r="E1204">
        <v>61</v>
      </c>
      <c r="F1204">
        <v>38.36</v>
      </c>
      <c r="G1204">
        <v>2254</v>
      </c>
      <c r="H1204">
        <v>23604</v>
      </c>
      <c r="I1204">
        <v>5</v>
      </c>
      <c r="J1204">
        <v>770</v>
      </c>
      <c r="K1204">
        <v>216.71</v>
      </c>
      <c r="L1204">
        <v>4.2</v>
      </c>
      <c r="M1204">
        <v>9.1999999999999993</v>
      </c>
      <c r="N1204" s="1" t="s">
        <v>27</v>
      </c>
      <c r="O1204">
        <v>17</v>
      </c>
      <c r="P1204">
        <v>41</v>
      </c>
      <c r="Q1204">
        <v>58</v>
      </c>
      <c r="R1204">
        <v>532477.31999999995</v>
      </c>
    </row>
    <row r="1205" spans="1:18" x14ac:dyDescent="0.35">
      <c r="A1205" s="1" t="s">
        <v>3648</v>
      </c>
      <c r="B1205" s="1" t="s">
        <v>34</v>
      </c>
      <c r="C1205" s="1" t="s">
        <v>20</v>
      </c>
      <c r="D1205">
        <v>4.0999999999999996</v>
      </c>
      <c r="E1205">
        <v>56</v>
      </c>
      <c r="F1205">
        <v>65.930000000000007</v>
      </c>
      <c r="G1205">
        <v>3386</v>
      </c>
      <c r="H1205">
        <v>42011</v>
      </c>
      <c r="I1205">
        <v>17</v>
      </c>
      <c r="J1205">
        <v>540</v>
      </c>
      <c r="K1205">
        <v>160.77000000000001</v>
      </c>
      <c r="L1205">
        <v>1.2</v>
      </c>
      <c r="M1205">
        <v>6.1</v>
      </c>
      <c r="N1205" s="1" t="s">
        <v>27</v>
      </c>
      <c r="O1205">
        <v>35</v>
      </c>
      <c r="P1205">
        <v>1</v>
      </c>
      <c r="Q1205">
        <v>36</v>
      </c>
      <c r="R1205">
        <v>839848.55</v>
      </c>
    </row>
    <row r="1206" spans="1:18" x14ac:dyDescent="0.35">
      <c r="A1206" s="1" t="s">
        <v>3650</v>
      </c>
      <c r="B1206" s="1" t="s">
        <v>34</v>
      </c>
      <c r="C1206" s="1" t="s">
        <v>37</v>
      </c>
      <c r="D1206">
        <v>4.9000000000000004</v>
      </c>
      <c r="E1206">
        <v>65</v>
      </c>
      <c r="F1206">
        <v>58.76</v>
      </c>
      <c r="G1206">
        <v>1164</v>
      </c>
      <c r="H1206">
        <v>17978</v>
      </c>
      <c r="I1206">
        <v>18</v>
      </c>
      <c r="J1206">
        <v>821</v>
      </c>
      <c r="K1206">
        <v>252.65</v>
      </c>
      <c r="L1206">
        <v>7</v>
      </c>
      <c r="M1206">
        <v>5.9</v>
      </c>
      <c r="N1206" s="1" t="s">
        <v>27</v>
      </c>
      <c r="O1206">
        <v>18</v>
      </c>
      <c r="P1206">
        <v>17</v>
      </c>
      <c r="Q1206">
        <v>35</v>
      </c>
      <c r="R1206">
        <v>867242.1</v>
      </c>
    </row>
    <row r="1207" spans="1:18" x14ac:dyDescent="0.35">
      <c r="A1207" s="1" t="s">
        <v>3651</v>
      </c>
      <c r="B1207" s="1" t="s">
        <v>34</v>
      </c>
      <c r="C1207" s="1" t="s">
        <v>42</v>
      </c>
      <c r="D1207">
        <v>3.9</v>
      </c>
      <c r="E1207">
        <v>65</v>
      </c>
      <c r="F1207">
        <v>44.34</v>
      </c>
      <c r="G1207">
        <v>2175</v>
      </c>
      <c r="H1207">
        <v>26492</v>
      </c>
      <c r="I1207">
        <v>6</v>
      </c>
      <c r="J1207">
        <v>568</v>
      </c>
      <c r="K1207">
        <v>203.52</v>
      </c>
      <c r="L1207">
        <v>9.6999999999999993</v>
      </c>
      <c r="M1207">
        <v>9.1999999999999993</v>
      </c>
      <c r="N1207" s="1" t="s">
        <v>21</v>
      </c>
      <c r="O1207">
        <v>20</v>
      </c>
      <c r="P1207">
        <v>39</v>
      </c>
      <c r="Q1207">
        <v>59</v>
      </c>
      <c r="R1207">
        <v>654969.06000000006</v>
      </c>
    </row>
    <row r="1208" spans="1:18" x14ac:dyDescent="0.35">
      <c r="A1208" s="1" t="s">
        <v>3656</v>
      </c>
      <c r="B1208" s="1" t="s">
        <v>34</v>
      </c>
      <c r="C1208" s="1" t="s">
        <v>42</v>
      </c>
      <c r="D1208">
        <v>4.7</v>
      </c>
      <c r="E1208">
        <v>54</v>
      </c>
      <c r="F1208">
        <v>43.35</v>
      </c>
      <c r="G1208">
        <v>3408</v>
      </c>
      <c r="H1208">
        <v>43148</v>
      </c>
      <c r="I1208">
        <v>10</v>
      </c>
      <c r="J1208">
        <v>782</v>
      </c>
      <c r="K1208">
        <v>121.9</v>
      </c>
      <c r="L1208">
        <v>3.7</v>
      </c>
      <c r="M1208">
        <v>5.3</v>
      </c>
      <c r="N1208" s="1" t="s">
        <v>21</v>
      </c>
      <c r="O1208">
        <v>15</v>
      </c>
      <c r="P1208">
        <v>10</v>
      </c>
      <c r="Q1208">
        <v>25</v>
      </c>
      <c r="R1208">
        <v>537074.25</v>
      </c>
    </row>
    <row r="1209" spans="1:18" x14ac:dyDescent="0.35">
      <c r="A1209" s="1" t="s">
        <v>3657</v>
      </c>
      <c r="B1209" s="1" t="s">
        <v>34</v>
      </c>
      <c r="C1209" s="1" t="s">
        <v>26</v>
      </c>
      <c r="D1209">
        <v>3.6</v>
      </c>
      <c r="E1209">
        <v>69</v>
      </c>
      <c r="F1209">
        <v>46.59</v>
      </c>
      <c r="G1209">
        <v>1682</v>
      </c>
      <c r="H1209">
        <v>21240</v>
      </c>
      <c r="I1209">
        <v>8</v>
      </c>
      <c r="J1209">
        <v>802</v>
      </c>
      <c r="K1209">
        <v>89.04</v>
      </c>
      <c r="L1209">
        <v>3</v>
      </c>
      <c r="M1209">
        <v>8</v>
      </c>
      <c r="N1209" s="1" t="s">
        <v>27</v>
      </c>
      <c r="O1209">
        <v>59</v>
      </c>
      <c r="P1209">
        <v>64</v>
      </c>
      <c r="Q1209">
        <v>123</v>
      </c>
      <c r="R1209">
        <v>728441.06</v>
      </c>
    </row>
    <row r="1210" spans="1:18" x14ac:dyDescent="0.35">
      <c r="A1210" s="1" t="s">
        <v>3659</v>
      </c>
      <c r="B1210" s="1" t="s">
        <v>34</v>
      </c>
      <c r="C1210" s="1" t="s">
        <v>31</v>
      </c>
      <c r="D1210">
        <v>3.8</v>
      </c>
      <c r="E1210">
        <v>70</v>
      </c>
      <c r="F1210">
        <v>32.25</v>
      </c>
      <c r="G1210">
        <v>2923</v>
      </c>
      <c r="H1210">
        <v>36793</v>
      </c>
      <c r="I1210">
        <v>19</v>
      </c>
      <c r="J1210">
        <v>294</v>
      </c>
      <c r="K1210">
        <v>92.92</v>
      </c>
      <c r="L1210">
        <v>1.5</v>
      </c>
      <c r="M1210">
        <v>7.1</v>
      </c>
      <c r="N1210" s="1" t="s">
        <v>21</v>
      </c>
      <c r="O1210">
        <v>49</v>
      </c>
      <c r="P1210">
        <v>62</v>
      </c>
      <c r="Q1210">
        <v>111</v>
      </c>
      <c r="R1210">
        <v>528084.4</v>
      </c>
    </row>
    <row r="1211" spans="1:18" x14ac:dyDescent="0.35">
      <c r="A1211" s="1" t="s">
        <v>3662</v>
      </c>
      <c r="B1211" s="1" t="s">
        <v>34</v>
      </c>
      <c r="C1211" s="1" t="s">
        <v>20</v>
      </c>
      <c r="D1211">
        <v>4.5999999999999996</v>
      </c>
      <c r="E1211">
        <v>60</v>
      </c>
      <c r="F1211">
        <v>74.42</v>
      </c>
      <c r="G1211">
        <v>1792</v>
      </c>
      <c r="H1211">
        <v>25891</v>
      </c>
      <c r="I1211">
        <v>4</v>
      </c>
      <c r="J1211">
        <v>792</v>
      </c>
      <c r="K1211">
        <v>274.57</v>
      </c>
      <c r="L1211">
        <v>1.5</v>
      </c>
      <c r="M1211">
        <v>8.9</v>
      </c>
      <c r="N1211" s="1" t="s">
        <v>27</v>
      </c>
      <c r="O1211">
        <v>13</v>
      </c>
      <c r="P1211">
        <v>22</v>
      </c>
      <c r="Q1211">
        <v>35</v>
      </c>
      <c r="R1211">
        <v>995250.05</v>
      </c>
    </row>
    <row r="1212" spans="1:18" x14ac:dyDescent="0.35">
      <c r="A1212" s="1" t="s">
        <v>3666</v>
      </c>
      <c r="B1212" s="1" t="s">
        <v>34</v>
      </c>
      <c r="C1212" s="1" t="s">
        <v>37</v>
      </c>
      <c r="D1212">
        <v>4.0999999999999996</v>
      </c>
      <c r="E1212">
        <v>62</v>
      </c>
      <c r="F1212">
        <v>62.06</v>
      </c>
      <c r="G1212">
        <v>1745</v>
      </c>
      <c r="H1212">
        <v>16631</v>
      </c>
      <c r="I1212">
        <v>15</v>
      </c>
      <c r="J1212">
        <v>148</v>
      </c>
      <c r="K1212">
        <v>173.53</v>
      </c>
      <c r="L1212">
        <v>1.6</v>
      </c>
      <c r="M1212">
        <v>9.3000000000000007</v>
      </c>
      <c r="N1212" s="1" t="s">
        <v>21</v>
      </c>
      <c r="O1212">
        <v>44</v>
      </c>
      <c r="P1212">
        <v>18</v>
      </c>
      <c r="Q1212">
        <v>62</v>
      </c>
      <c r="R1212">
        <v>870693.45</v>
      </c>
    </row>
    <row r="1213" spans="1:18" x14ac:dyDescent="0.35">
      <c r="A1213" s="1" t="s">
        <v>3667</v>
      </c>
      <c r="B1213" s="1" t="s">
        <v>34</v>
      </c>
      <c r="C1213" s="1" t="s">
        <v>37</v>
      </c>
      <c r="D1213">
        <v>3.6</v>
      </c>
      <c r="E1213">
        <v>56</v>
      </c>
      <c r="F1213">
        <v>63.24</v>
      </c>
      <c r="G1213">
        <v>3195</v>
      </c>
      <c r="H1213">
        <v>36285</v>
      </c>
      <c r="I1213">
        <v>18</v>
      </c>
      <c r="J1213">
        <v>418</v>
      </c>
      <c r="K1213">
        <v>241.35</v>
      </c>
      <c r="L1213">
        <v>4.5999999999999996</v>
      </c>
      <c r="M1213">
        <v>7.7</v>
      </c>
      <c r="N1213" s="1" t="s">
        <v>27</v>
      </c>
      <c r="O1213">
        <v>53</v>
      </c>
      <c r="P1213">
        <v>53</v>
      </c>
      <c r="Q1213">
        <v>106</v>
      </c>
      <c r="R1213">
        <v>813871.55</v>
      </c>
    </row>
    <row r="1214" spans="1:18" x14ac:dyDescent="0.35">
      <c r="A1214" s="1" t="s">
        <v>3674</v>
      </c>
      <c r="B1214" s="1" t="s">
        <v>34</v>
      </c>
      <c r="C1214" s="1" t="s">
        <v>26</v>
      </c>
      <c r="D1214">
        <v>3.5</v>
      </c>
      <c r="E1214">
        <v>53</v>
      </c>
      <c r="F1214">
        <v>47.97</v>
      </c>
      <c r="G1214">
        <v>1821</v>
      </c>
      <c r="H1214">
        <v>20156</v>
      </c>
      <c r="I1214">
        <v>4</v>
      </c>
      <c r="J1214">
        <v>674</v>
      </c>
      <c r="K1214">
        <v>51.2</v>
      </c>
      <c r="L1214">
        <v>3.7</v>
      </c>
      <c r="M1214">
        <v>1</v>
      </c>
      <c r="N1214" s="1" t="s">
        <v>21</v>
      </c>
      <c r="O1214">
        <v>47</v>
      </c>
      <c r="P1214">
        <v>10</v>
      </c>
      <c r="Q1214">
        <v>57</v>
      </c>
      <c r="R1214">
        <v>570959.38</v>
      </c>
    </row>
    <row r="1215" spans="1:18" x14ac:dyDescent="0.35">
      <c r="A1215" s="1" t="s">
        <v>3677</v>
      </c>
      <c r="B1215" s="1" t="s">
        <v>34</v>
      </c>
      <c r="C1215" s="1" t="s">
        <v>37</v>
      </c>
      <c r="D1215">
        <v>3.9</v>
      </c>
      <c r="E1215">
        <v>60</v>
      </c>
      <c r="F1215">
        <v>60.94</v>
      </c>
      <c r="G1215">
        <v>801</v>
      </c>
      <c r="H1215">
        <v>12766</v>
      </c>
      <c r="I1215">
        <v>16</v>
      </c>
      <c r="J1215">
        <v>528</v>
      </c>
      <c r="K1215">
        <v>177.16</v>
      </c>
      <c r="L1215">
        <v>3.9</v>
      </c>
      <c r="M1215">
        <v>9.3000000000000007</v>
      </c>
      <c r="N1215" s="1" t="s">
        <v>27</v>
      </c>
      <c r="O1215">
        <v>38</v>
      </c>
      <c r="P1215">
        <v>23</v>
      </c>
      <c r="Q1215">
        <v>61</v>
      </c>
      <c r="R1215">
        <v>829964.74</v>
      </c>
    </row>
    <row r="1216" spans="1:18" x14ac:dyDescent="0.35">
      <c r="A1216" s="1" t="s">
        <v>3683</v>
      </c>
      <c r="B1216" s="1" t="s">
        <v>34</v>
      </c>
      <c r="C1216" s="1" t="s">
        <v>24</v>
      </c>
      <c r="D1216">
        <v>3.6</v>
      </c>
      <c r="E1216">
        <v>64</v>
      </c>
      <c r="F1216">
        <v>29.22</v>
      </c>
      <c r="G1216">
        <v>3323</v>
      </c>
      <c r="H1216">
        <v>37023</v>
      </c>
      <c r="I1216">
        <v>3</v>
      </c>
      <c r="J1216">
        <v>781</v>
      </c>
      <c r="K1216">
        <v>152.85</v>
      </c>
      <c r="L1216">
        <v>2</v>
      </c>
      <c r="M1216">
        <v>5.3</v>
      </c>
      <c r="N1216" s="1" t="s">
        <v>27</v>
      </c>
      <c r="O1216">
        <v>59</v>
      </c>
      <c r="P1216">
        <v>46</v>
      </c>
      <c r="Q1216">
        <v>105</v>
      </c>
      <c r="R1216">
        <v>427663.27</v>
      </c>
    </row>
    <row r="1217" spans="1:18" x14ac:dyDescent="0.35">
      <c r="A1217" s="1" t="s">
        <v>3685</v>
      </c>
      <c r="B1217" s="1" t="s">
        <v>34</v>
      </c>
      <c r="C1217" s="1" t="s">
        <v>42</v>
      </c>
      <c r="D1217">
        <v>3.8</v>
      </c>
      <c r="E1217">
        <v>62</v>
      </c>
      <c r="F1217">
        <v>43.8</v>
      </c>
      <c r="G1217">
        <v>3401</v>
      </c>
      <c r="H1217">
        <v>35174</v>
      </c>
      <c r="I1217">
        <v>12</v>
      </c>
      <c r="J1217">
        <v>547</v>
      </c>
      <c r="K1217">
        <v>132.79</v>
      </c>
      <c r="L1217">
        <v>6.8</v>
      </c>
      <c r="M1217">
        <v>7.4</v>
      </c>
      <c r="N1217" s="1" t="s">
        <v>21</v>
      </c>
      <c r="O1217">
        <v>4</v>
      </c>
      <c r="P1217">
        <v>8</v>
      </c>
      <c r="Q1217">
        <v>12</v>
      </c>
      <c r="R1217">
        <v>622296.19999999995</v>
      </c>
    </row>
    <row r="1218" spans="1:18" x14ac:dyDescent="0.35">
      <c r="A1218" s="1" t="s">
        <v>3691</v>
      </c>
      <c r="B1218" s="1" t="s">
        <v>34</v>
      </c>
      <c r="C1218" s="1" t="s">
        <v>24</v>
      </c>
      <c r="D1218">
        <v>3.9</v>
      </c>
      <c r="E1218">
        <v>69</v>
      </c>
      <c r="F1218">
        <v>31.74</v>
      </c>
      <c r="G1218">
        <v>1416</v>
      </c>
      <c r="H1218">
        <v>20485</v>
      </c>
      <c r="I1218">
        <v>2</v>
      </c>
      <c r="J1218">
        <v>880</v>
      </c>
      <c r="K1218">
        <v>230.94</v>
      </c>
      <c r="L1218">
        <v>7.3</v>
      </c>
      <c r="M1218">
        <v>9</v>
      </c>
      <c r="N1218" s="1" t="s">
        <v>21</v>
      </c>
      <c r="O1218">
        <v>43</v>
      </c>
      <c r="P1218">
        <v>12</v>
      </c>
      <c r="Q1218">
        <v>55</v>
      </c>
      <c r="R1218">
        <v>496427.09</v>
      </c>
    </row>
    <row r="1219" spans="1:18" x14ac:dyDescent="0.35">
      <c r="A1219" s="1" t="s">
        <v>3692</v>
      </c>
      <c r="B1219" s="1" t="s">
        <v>34</v>
      </c>
      <c r="C1219" s="1" t="s">
        <v>26</v>
      </c>
      <c r="D1219">
        <v>4</v>
      </c>
      <c r="E1219">
        <v>61</v>
      </c>
      <c r="F1219">
        <v>50.78</v>
      </c>
      <c r="G1219">
        <v>1695</v>
      </c>
      <c r="H1219">
        <v>21702</v>
      </c>
      <c r="I1219">
        <v>4</v>
      </c>
      <c r="J1219">
        <v>503</v>
      </c>
      <c r="K1219">
        <v>271.7</v>
      </c>
      <c r="L1219">
        <v>5.9</v>
      </c>
      <c r="M1219">
        <v>6.3</v>
      </c>
      <c r="N1219" s="1" t="s">
        <v>27</v>
      </c>
      <c r="O1219">
        <v>44</v>
      </c>
      <c r="P1219">
        <v>53</v>
      </c>
      <c r="Q1219">
        <v>97</v>
      </c>
      <c r="R1219">
        <v>698029.28</v>
      </c>
    </row>
    <row r="1220" spans="1:18" x14ac:dyDescent="0.35">
      <c r="A1220" s="1" t="s">
        <v>3695</v>
      </c>
      <c r="B1220" s="1" t="s">
        <v>34</v>
      </c>
      <c r="C1220" s="1" t="s">
        <v>20</v>
      </c>
      <c r="D1220">
        <v>4.4000000000000004</v>
      </c>
      <c r="E1220">
        <v>57</v>
      </c>
      <c r="F1220">
        <v>66.7</v>
      </c>
      <c r="G1220">
        <v>1821</v>
      </c>
      <c r="H1220">
        <v>18085</v>
      </c>
      <c r="I1220">
        <v>3</v>
      </c>
      <c r="J1220">
        <v>657</v>
      </c>
      <c r="K1220">
        <v>265.93</v>
      </c>
      <c r="L1220">
        <v>4.8</v>
      </c>
      <c r="M1220">
        <v>5.7</v>
      </c>
      <c r="N1220" s="1" t="s">
        <v>21</v>
      </c>
      <c r="O1220">
        <v>32</v>
      </c>
      <c r="P1220">
        <v>52</v>
      </c>
      <c r="Q1220">
        <v>84</v>
      </c>
      <c r="R1220">
        <v>851418.65</v>
      </c>
    </row>
    <row r="1221" spans="1:18" x14ac:dyDescent="0.35">
      <c r="A1221" s="1" t="s">
        <v>3698</v>
      </c>
      <c r="B1221" s="1" t="s">
        <v>34</v>
      </c>
      <c r="C1221" s="1" t="s">
        <v>37</v>
      </c>
      <c r="D1221">
        <v>4.5</v>
      </c>
      <c r="E1221">
        <v>51</v>
      </c>
      <c r="F1221">
        <v>57.04</v>
      </c>
      <c r="G1221">
        <v>3033</v>
      </c>
      <c r="H1221">
        <v>34413</v>
      </c>
      <c r="I1221">
        <v>17</v>
      </c>
      <c r="J1221">
        <v>801</v>
      </c>
      <c r="K1221">
        <v>97.6</v>
      </c>
      <c r="L1221">
        <v>1.1000000000000001</v>
      </c>
      <c r="M1221">
        <v>5.7</v>
      </c>
      <c r="N1221" s="1" t="s">
        <v>21</v>
      </c>
      <c r="O1221">
        <v>5</v>
      </c>
      <c r="P1221">
        <v>31</v>
      </c>
      <c r="Q1221">
        <v>36</v>
      </c>
      <c r="R1221">
        <v>667405.35</v>
      </c>
    </row>
    <row r="1222" spans="1:18" x14ac:dyDescent="0.35">
      <c r="A1222" s="1" t="s">
        <v>3710</v>
      </c>
      <c r="B1222" s="1" t="s">
        <v>34</v>
      </c>
      <c r="C1222" s="1" t="s">
        <v>26</v>
      </c>
      <c r="D1222">
        <v>3.8</v>
      </c>
      <c r="E1222">
        <v>59</v>
      </c>
      <c r="F1222">
        <v>49.7</v>
      </c>
      <c r="G1222">
        <v>3293</v>
      </c>
      <c r="H1222">
        <v>36338</v>
      </c>
      <c r="I1222">
        <v>12</v>
      </c>
      <c r="J1222">
        <v>513</v>
      </c>
      <c r="K1222">
        <v>130.49</v>
      </c>
      <c r="L1222">
        <v>1.4</v>
      </c>
      <c r="M1222">
        <v>8.8000000000000007</v>
      </c>
      <c r="N1222" s="1" t="s">
        <v>27</v>
      </c>
      <c r="O1222">
        <v>21</v>
      </c>
      <c r="P1222">
        <v>16</v>
      </c>
      <c r="Q1222">
        <v>37</v>
      </c>
      <c r="R1222">
        <v>668895</v>
      </c>
    </row>
    <row r="1223" spans="1:18" x14ac:dyDescent="0.35">
      <c r="A1223" s="1" t="s">
        <v>3716</v>
      </c>
      <c r="B1223" s="1" t="s">
        <v>34</v>
      </c>
      <c r="C1223" s="1" t="s">
        <v>24</v>
      </c>
      <c r="D1223">
        <v>4.7</v>
      </c>
      <c r="E1223">
        <v>68</v>
      </c>
      <c r="F1223">
        <v>29.17</v>
      </c>
      <c r="G1223">
        <v>1556</v>
      </c>
      <c r="H1223">
        <v>25138</v>
      </c>
      <c r="I1223">
        <v>11</v>
      </c>
      <c r="J1223">
        <v>853</v>
      </c>
      <c r="K1223">
        <v>180.25</v>
      </c>
      <c r="L1223">
        <v>6.7</v>
      </c>
      <c r="M1223">
        <v>3.4</v>
      </c>
      <c r="N1223" s="1" t="s">
        <v>21</v>
      </c>
      <c r="O1223">
        <v>18</v>
      </c>
      <c r="P1223">
        <v>12</v>
      </c>
      <c r="Q1223">
        <v>30</v>
      </c>
      <c r="R1223">
        <v>456621.64</v>
      </c>
    </row>
    <row r="1224" spans="1:18" x14ac:dyDescent="0.35">
      <c r="A1224" s="1" t="s">
        <v>3717</v>
      </c>
      <c r="B1224" s="1" t="s">
        <v>34</v>
      </c>
      <c r="C1224" s="1" t="s">
        <v>42</v>
      </c>
      <c r="D1224">
        <v>4</v>
      </c>
      <c r="E1224">
        <v>67</v>
      </c>
      <c r="F1224">
        <v>42.04</v>
      </c>
      <c r="G1224">
        <v>3414</v>
      </c>
      <c r="H1224">
        <v>37895</v>
      </c>
      <c r="I1224">
        <v>3</v>
      </c>
      <c r="J1224">
        <v>536</v>
      </c>
      <c r="K1224">
        <v>99.02</v>
      </c>
      <c r="L1224">
        <v>9.5</v>
      </c>
      <c r="M1224">
        <v>8.1</v>
      </c>
      <c r="N1224" s="1" t="s">
        <v>27</v>
      </c>
      <c r="O1224">
        <v>2</v>
      </c>
      <c r="P1224">
        <v>66</v>
      </c>
      <c r="Q1224">
        <v>68</v>
      </c>
      <c r="R1224">
        <v>639599.39</v>
      </c>
    </row>
    <row r="1225" spans="1:18" x14ac:dyDescent="0.35">
      <c r="A1225" s="1" t="s">
        <v>3719</v>
      </c>
      <c r="B1225" s="1" t="s">
        <v>34</v>
      </c>
      <c r="C1225" s="1" t="s">
        <v>31</v>
      </c>
      <c r="D1225">
        <v>4.2</v>
      </c>
      <c r="E1225">
        <v>59</v>
      </c>
      <c r="F1225">
        <v>37.729999999999997</v>
      </c>
      <c r="G1225">
        <v>3205</v>
      </c>
      <c r="H1225">
        <v>39576</v>
      </c>
      <c r="I1225">
        <v>18</v>
      </c>
      <c r="J1225">
        <v>437</v>
      </c>
      <c r="K1225">
        <v>137.93</v>
      </c>
      <c r="L1225">
        <v>6.2</v>
      </c>
      <c r="M1225">
        <v>3.2</v>
      </c>
      <c r="N1225" s="1" t="s">
        <v>27</v>
      </c>
      <c r="O1225">
        <v>13</v>
      </c>
      <c r="P1225">
        <v>55</v>
      </c>
      <c r="Q1225">
        <v>68</v>
      </c>
      <c r="R1225">
        <v>520435.27</v>
      </c>
    </row>
    <row r="1226" spans="1:18" x14ac:dyDescent="0.35">
      <c r="A1226" s="1" t="s">
        <v>3727</v>
      </c>
      <c r="B1226" s="1" t="s">
        <v>34</v>
      </c>
      <c r="C1226" s="1" t="s">
        <v>26</v>
      </c>
      <c r="D1226">
        <v>4.4000000000000004</v>
      </c>
      <c r="E1226">
        <v>58</v>
      </c>
      <c r="F1226">
        <v>48.96</v>
      </c>
      <c r="G1226">
        <v>2038</v>
      </c>
      <c r="H1226">
        <v>22050</v>
      </c>
      <c r="I1226">
        <v>16</v>
      </c>
      <c r="J1226">
        <v>682</v>
      </c>
      <c r="K1226">
        <v>291.66000000000003</v>
      </c>
      <c r="L1226">
        <v>3.6</v>
      </c>
      <c r="M1226">
        <v>8.6</v>
      </c>
      <c r="N1226" s="1" t="s">
        <v>21</v>
      </c>
      <c r="O1226">
        <v>14</v>
      </c>
      <c r="P1226">
        <v>45</v>
      </c>
      <c r="Q1226">
        <v>59</v>
      </c>
      <c r="R1226">
        <v>652402.06000000006</v>
      </c>
    </row>
    <row r="1227" spans="1:18" x14ac:dyDescent="0.35">
      <c r="A1227" s="1" t="s">
        <v>3732</v>
      </c>
      <c r="B1227" s="1" t="s">
        <v>34</v>
      </c>
      <c r="C1227" s="1" t="s">
        <v>31</v>
      </c>
      <c r="D1227">
        <v>3.8</v>
      </c>
      <c r="E1227">
        <v>65</v>
      </c>
      <c r="F1227">
        <v>32.950000000000003</v>
      </c>
      <c r="G1227">
        <v>1821</v>
      </c>
      <c r="H1227">
        <v>23406</v>
      </c>
      <c r="I1227">
        <v>3</v>
      </c>
      <c r="J1227">
        <v>501</v>
      </c>
      <c r="K1227">
        <v>268.3</v>
      </c>
      <c r="L1227">
        <v>9.1999999999999993</v>
      </c>
      <c r="M1227">
        <v>9.3000000000000007</v>
      </c>
      <c r="N1227" s="1" t="s">
        <v>21</v>
      </c>
      <c r="O1227">
        <v>54</v>
      </c>
      <c r="P1227">
        <v>43</v>
      </c>
      <c r="Q1227">
        <v>97</v>
      </c>
      <c r="R1227">
        <v>489393.2</v>
      </c>
    </row>
    <row r="1228" spans="1:18" x14ac:dyDescent="0.35">
      <c r="A1228" s="1" t="s">
        <v>3734</v>
      </c>
      <c r="B1228" s="1" t="s">
        <v>34</v>
      </c>
      <c r="C1228" s="1" t="s">
        <v>20</v>
      </c>
      <c r="D1228">
        <v>4.5</v>
      </c>
      <c r="E1228">
        <v>67</v>
      </c>
      <c r="F1228">
        <v>67.19</v>
      </c>
      <c r="G1228">
        <v>1717</v>
      </c>
      <c r="H1228">
        <v>19797</v>
      </c>
      <c r="I1228">
        <v>19</v>
      </c>
      <c r="J1228">
        <v>50</v>
      </c>
      <c r="K1228">
        <v>75.510000000000005</v>
      </c>
      <c r="L1228">
        <v>8.1</v>
      </c>
      <c r="M1228">
        <v>4.2</v>
      </c>
      <c r="N1228" s="1" t="s">
        <v>27</v>
      </c>
      <c r="O1228">
        <v>27</v>
      </c>
      <c r="P1228">
        <v>48</v>
      </c>
      <c r="Q1228">
        <v>75</v>
      </c>
      <c r="R1228">
        <v>1019733.47</v>
      </c>
    </row>
    <row r="1229" spans="1:18" x14ac:dyDescent="0.35">
      <c r="A1229" s="1" t="s">
        <v>3737</v>
      </c>
      <c r="B1229" s="1" t="s">
        <v>34</v>
      </c>
      <c r="C1229" s="1" t="s">
        <v>26</v>
      </c>
      <c r="D1229">
        <v>3</v>
      </c>
      <c r="E1229">
        <v>53</v>
      </c>
      <c r="F1229">
        <v>50.81</v>
      </c>
      <c r="G1229">
        <v>789</v>
      </c>
      <c r="H1229">
        <v>7351</v>
      </c>
      <c r="I1229">
        <v>3</v>
      </c>
      <c r="J1229">
        <v>215</v>
      </c>
      <c r="K1229">
        <v>97.13</v>
      </c>
      <c r="L1229">
        <v>9.5</v>
      </c>
      <c r="M1229">
        <v>8.6</v>
      </c>
      <c r="N1229" s="1" t="s">
        <v>27</v>
      </c>
      <c r="O1229">
        <v>24</v>
      </c>
      <c r="P1229">
        <v>51</v>
      </c>
      <c r="Q1229">
        <v>75</v>
      </c>
      <c r="R1229">
        <v>607593.47</v>
      </c>
    </row>
    <row r="1230" spans="1:18" x14ac:dyDescent="0.35">
      <c r="A1230" s="1" t="s">
        <v>3739</v>
      </c>
      <c r="B1230" s="1" t="s">
        <v>34</v>
      </c>
      <c r="C1230" s="1" t="s">
        <v>37</v>
      </c>
      <c r="D1230">
        <v>4.4000000000000004</v>
      </c>
      <c r="E1230">
        <v>62</v>
      </c>
      <c r="F1230">
        <v>57.77</v>
      </c>
      <c r="G1230">
        <v>2611</v>
      </c>
      <c r="H1230">
        <v>31086</v>
      </c>
      <c r="I1230">
        <v>13</v>
      </c>
      <c r="J1230">
        <v>346</v>
      </c>
      <c r="K1230">
        <v>177.44</v>
      </c>
      <c r="L1230">
        <v>6.7</v>
      </c>
      <c r="M1230">
        <v>6.3</v>
      </c>
      <c r="N1230" s="1" t="s">
        <v>21</v>
      </c>
      <c r="O1230">
        <v>34</v>
      </c>
      <c r="P1230">
        <v>47</v>
      </c>
      <c r="Q1230">
        <v>81</v>
      </c>
      <c r="R1230">
        <v>814743.23</v>
      </c>
    </row>
    <row r="1231" spans="1:18" x14ac:dyDescent="0.35">
      <c r="A1231" s="1" t="s">
        <v>3745</v>
      </c>
      <c r="B1231" s="1" t="s">
        <v>34</v>
      </c>
      <c r="C1231" s="1" t="s">
        <v>42</v>
      </c>
      <c r="D1231">
        <v>3.8</v>
      </c>
      <c r="E1231">
        <v>64</v>
      </c>
      <c r="F1231">
        <v>45</v>
      </c>
      <c r="G1231">
        <v>1911</v>
      </c>
      <c r="H1231">
        <v>21711</v>
      </c>
      <c r="I1231">
        <v>18</v>
      </c>
      <c r="J1231">
        <v>145</v>
      </c>
      <c r="K1231">
        <v>171</v>
      </c>
      <c r="L1231">
        <v>2.5</v>
      </c>
      <c r="M1231">
        <v>2.9</v>
      </c>
      <c r="N1231" s="1" t="s">
        <v>21</v>
      </c>
      <c r="O1231">
        <v>32</v>
      </c>
      <c r="P1231">
        <v>55</v>
      </c>
      <c r="Q1231">
        <v>87</v>
      </c>
      <c r="R1231">
        <v>659577.05000000005</v>
      </c>
    </row>
    <row r="1232" spans="1:18" x14ac:dyDescent="0.35">
      <c r="A1232" s="1" t="s">
        <v>3746</v>
      </c>
      <c r="B1232" s="1" t="s">
        <v>34</v>
      </c>
      <c r="C1232" s="1" t="s">
        <v>20</v>
      </c>
      <c r="D1232">
        <v>4.8</v>
      </c>
      <c r="E1232">
        <v>60</v>
      </c>
      <c r="F1232">
        <v>70.62</v>
      </c>
      <c r="G1232">
        <v>2024</v>
      </c>
      <c r="H1232">
        <v>20251</v>
      </c>
      <c r="I1232">
        <v>11</v>
      </c>
      <c r="J1232">
        <v>620</v>
      </c>
      <c r="K1232">
        <v>216.58</v>
      </c>
      <c r="L1232">
        <v>5</v>
      </c>
      <c r="M1232">
        <v>3.7</v>
      </c>
      <c r="N1232" s="1" t="s">
        <v>27</v>
      </c>
      <c r="O1232">
        <v>52</v>
      </c>
      <c r="P1232">
        <v>14</v>
      </c>
      <c r="Q1232">
        <v>66</v>
      </c>
      <c r="R1232">
        <v>953246.27</v>
      </c>
    </row>
    <row r="1233" spans="1:18" x14ac:dyDescent="0.35">
      <c r="A1233" s="1" t="s">
        <v>3747</v>
      </c>
      <c r="B1233" s="1" t="s">
        <v>34</v>
      </c>
      <c r="C1233" s="1" t="s">
        <v>26</v>
      </c>
      <c r="D1233">
        <v>3.9</v>
      </c>
      <c r="E1233">
        <v>54</v>
      </c>
      <c r="F1233">
        <v>52.91</v>
      </c>
      <c r="G1233">
        <v>2677</v>
      </c>
      <c r="H1233">
        <v>30466</v>
      </c>
      <c r="I1233">
        <v>15</v>
      </c>
      <c r="J1233">
        <v>949</v>
      </c>
      <c r="K1233">
        <v>145.19</v>
      </c>
      <c r="L1233">
        <v>6.1</v>
      </c>
      <c r="M1233">
        <v>7.2</v>
      </c>
      <c r="N1233" s="1" t="s">
        <v>21</v>
      </c>
      <c r="O1233">
        <v>39</v>
      </c>
      <c r="P1233">
        <v>19</v>
      </c>
      <c r="Q1233">
        <v>58</v>
      </c>
      <c r="R1233">
        <v>657869.24</v>
      </c>
    </row>
    <row r="1234" spans="1:18" x14ac:dyDescent="0.35">
      <c r="A1234" s="1" t="s">
        <v>3751</v>
      </c>
      <c r="B1234" s="1" t="s">
        <v>34</v>
      </c>
      <c r="C1234" s="1" t="s">
        <v>26</v>
      </c>
      <c r="D1234">
        <v>4.4000000000000004</v>
      </c>
      <c r="E1234">
        <v>50</v>
      </c>
      <c r="F1234">
        <v>52.94</v>
      </c>
      <c r="G1234">
        <v>1969</v>
      </c>
      <c r="H1234">
        <v>28197</v>
      </c>
      <c r="I1234">
        <v>17</v>
      </c>
      <c r="J1234">
        <v>980</v>
      </c>
      <c r="K1234">
        <v>56.89</v>
      </c>
      <c r="L1234">
        <v>7.9</v>
      </c>
      <c r="M1234">
        <v>1</v>
      </c>
      <c r="N1234" s="1" t="s">
        <v>27</v>
      </c>
      <c r="O1234">
        <v>27</v>
      </c>
      <c r="P1234">
        <v>28</v>
      </c>
      <c r="Q1234">
        <v>55</v>
      </c>
      <c r="R1234">
        <v>610378.05000000005</v>
      </c>
    </row>
    <row r="1235" spans="1:18" x14ac:dyDescent="0.35">
      <c r="A1235" s="1" t="s">
        <v>3752</v>
      </c>
      <c r="B1235" s="1" t="s">
        <v>34</v>
      </c>
      <c r="C1235" s="1" t="s">
        <v>20</v>
      </c>
      <c r="D1235">
        <v>3.9</v>
      </c>
      <c r="E1235">
        <v>52</v>
      </c>
      <c r="F1235">
        <v>67.87</v>
      </c>
      <c r="G1235">
        <v>1840</v>
      </c>
      <c r="H1235">
        <v>26952</v>
      </c>
      <c r="I1235">
        <v>1</v>
      </c>
      <c r="J1235">
        <v>816</v>
      </c>
      <c r="K1235">
        <v>264.52999999999997</v>
      </c>
      <c r="L1235">
        <v>4.8</v>
      </c>
      <c r="M1235">
        <v>6.5</v>
      </c>
      <c r="N1235" s="1" t="s">
        <v>21</v>
      </c>
      <c r="O1235">
        <v>47</v>
      </c>
      <c r="P1235">
        <v>26</v>
      </c>
      <c r="Q1235">
        <v>73</v>
      </c>
      <c r="R1235">
        <v>790247.67</v>
      </c>
    </row>
    <row r="1236" spans="1:18" x14ac:dyDescent="0.35">
      <c r="A1236" s="1" t="s">
        <v>3755</v>
      </c>
      <c r="B1236" s="1" t="s">
        <v>34</v>
      </c>
      <c r="C1236" s="1" t="s">
        <v>24</v>
      </c>
      <c r="D1236">
        <v>3.2</v>
      </c>
      <c r="E1236">
        <v>64</v>
      </c>
      <c r="F1236">
        <v>28.26</v>
      </c>
      <c r="G1236">
        <v>1402</v>
      </c>
      <c r="H1236">
        <v>17273</v>
      </c>
      <c r="I1236">
        <v>9</v>
      </c>
      <c r="J1236">
        <v>354</v>
      </c>
      <c r="K1236">
        <v>238.9</v>
      </c>
      <c r="L1236">
        <v>8</v>
      </c>
      <c r="M1236">
        <v>4.4000000000000004</v>
      </c>
      <c r="N1236" s="1" t="s">
        <v>21</v>
      </c>
      <c r="O1236">
        <v>2</v>
      </c>
      <c r="P1236">
        <v>61</v>
      </c>
      <c r="Q1236">
        <v>63</v>
      </c>
      <c r="R1236">
        <v>416747.19</v>
      </c>
    </row>
    <row r="1237" spans="1:18" x14ac:dyDescent="0.35">
      <c r="A1237" s="1" t="s">
        <v>3756</v>
      </c>
      <c r="B1237" s="1" t="s">
        <v>34</v>
      </c>
      <c r="C1237" s="1" t="s">
        <v>42</v>
      </c>
      <c r="D1237">
        <v>3.1</v>
      </c>
      <c r="E1237">
        <v>54</v>
      </c>
      <c r="F1237">
        <v>44.87</v>
      </c>
      <c r="G1237">
        <v>797</v>
      </c>
      <c r="H1237">
        <v>15995</v>
      </c>
      <c r="I1237">
        <v>7</v>
      </c>
      <c r="J1237">
        <v>226</v>
      </c>
      <c r="K1237">
        <v>171.62</v>
      </c>
      <c r="L1237">
        <v>6.7</v>
      </c>
      <c r="M1237">
        <v>9.1999999999999993</v>
      </c>
      <c r="N1237" s="1" t="s">
        <v>27</v>
      </c>
      <c r="O1237">
        <v>43</v>
      </c>
      <c r="P1237">
        <v>45</v>
      </c>
      <c r="Q1237">
        <v>88</v>
      </c>
      <c r="R1237">
        <v>551978.43000000005</v>
      </c>
    </row>
    <row r="1238" spans="1:18" x14ac:dyDescent="0.35">
      <c r="A1238" s="1" t="s">
        <v>3759</v>
      </c>
      <c r="B1238" s="1" t="s">
        <v>34</v>
      </c>
      <c r="C1238" s="1" t="s">
        <v>20</v>
      </c>
      <c r="D1238">
        <v>3</v>
      </c>
      <c r="E1238">
        <v>68</v>
      </c>
      <c r="F1238">
        <v>71.86</v>
      </c>
      <c r="G1238">
        <v>2059</v>
      </c>
      <c r="H1238">
        <v>27646</v>
      </c>
      <c r="I1238">
        <v>7</v>
      </c>
      <c r="J1238">
        <v>470</v>
      </c>
      <c r="K1238">
        <v>158.76</v>
      </c>
      <c r="L1238">
        <v>5.6</v>
      </c>
      <c r="M1238">
        <v>4.4000000000000004</v>
      </c>
      <c r="N1238" s="1" t="s">
        <v>21</v>
      </c>
      <c r="O1238">
        <v>33</v>
      </c>
      <c r="P1238">
        <v>35</v>
      </c>
      <c r="Q1238">
        <v>68</v>
      </c>
      <c r="R1238">
        <v>1092436.3999999999</v>
      </c>
    </row>
    <row r="1239" spans="1:18" x14ac:dyDescent="0.35">
      <c r="A1239" s="1" t="s">
        <v>3766</v>
      </c>
      <c r="B1239" s="1" t="s">
        <v>34</v>
      </c>
      <c r="C1239" s="1" t="s">
        <v>24</v>
      </c>
      <c r="D1239">
        <v>4.5999999999999996</v>
      </c>
      <c r="E1239">
        <v>59</v>
      </c>
      <c r="F1239">
        <v>35.979999999999997</v>
      </c>
      <c r="G1239">
        <v>2411</v>
      </c>
      <c r="H1239">
        <v>30194</v>
      </c>
      <c r="I1239">
        <v>14</v>
      </c>
      <c r="J1239">
        <v>972</v>
      </c>
      <c r="K1239">
        <v>72.14</v>
      </c>
      <c r="L1239">
        <v>8.1999999999999993</v>
      </c>
      <c r="M1239">
        <v>1.5</v>
      </c>
      <c r="N1239" s="1" t="s">
        <v>27</v>
      </c>
      <c r="O1239">
        <v>12</v>
      </c>
      <c r="P1239">
        <v>54</v>
      </c>
      <c r="Q1239">
        <v>66</v>
      </c>
      <c r="R1239">
        <v>493192.46</v>
      </c>
    </row>
    <row r="1240" spans="1:18" x14ac:dyDescent="0.35">
      <c r="A1240" s="1" t="s">
        <v>3770</v>
      </c>
      <c r="B1240" s="1" t="s">
        <v>34</v>
      </c>
      <c r="C1240" s="1" t="s">
        <v>20</v>
      </c>
      <c r="D1240">
        <v>3.1</v>
      </c>
      <c r="E1240">
        <v>60</v>
      </c>
      <c r="F1240">
        <v>74.23</v>
      </c>
      <c r="G1240">
        <v>1856</v>
      </c>
      <c r="H1240">
        <v>25751</v>
      </c>
      <c r="I1240">
        <v>19</v>
      </c>
      <c r="J1240">
        <v>503</v>
      </c>
      <c r="K1240">
        <v>130.07</v>
      </c>
      <c r="L1240">
        <v>1.6</v>
      </c>
      <c r="M1240">
        <v>2.6</v>
      </c>
      <c r="N1240" s="1" t="s">
        <v>27</v>
      </c>
      <c r="O1240">
        <v>22</v>
      </c>
      <c r="P1240">
        <v>45</v>
      </c>
      <c r="Q1240">
        <v>67</v>
      </c>
      <c r="R1240">
        <v>1006533.16</v>
      </c>
    </row>
    <row r="1241" spans="1:18" x14ac:dyDescent="0.35">
      <c r="A1241" s="1" t="s">
        <v>3772</v>
      </c>
      <c r="B1241" s="1" t="s">
        <v>34</v>
      </c>
      <c r="C1241" s="1" t="s">
        <v>42</v>
      </c>
      <c r="D1241">
        <v>4.0999999999999996</v>
      </c>
      <c r="E1241">
        <v>52</v>
      </c>
      <c r="F1241">
        <v>45.32</v>
      </c>
      <c r="G1241">
        <v>2736</v>
      </c>
      <c r="H1241">
        <v>34635</v>
      </c>
      <c r="I1241">
        <v>17</v>
      </c>
      <c r="J1241">
        <v>324</v>
      </c>
      <c r="K1241">
        <v>141.47999999999999</v>
      </c>
      <c r="L1241">
        <v>1.3</v>
      </c>
      <c r="M1241">
        <v>9.6999999999999993</v>
      </c>
      <c r="N1241" s="1" t="s">
        <v>27</v>
      </c>
      <c r="O1241">
        <v>43</v>
      </c>
      <c r="P1241">
        <v>40</v>
      </c>
      <c r="Q1241">
        <v>83</v>
      </c>
      <c r="R1241">
        <v>548849.47</v>
      </c>
    </row>
    <row r="1242" spans="1:18" x14ac:dyDescent="0.35">
      <c r="A1242" s="1" t="s">
        <v>3789</v>
      </c>
      <c r="B1242" s="1" t="s">
        <v>34</v>
      </c>
      <c r="C1242" s="1" t="s">
        <v>37</v>
      </c>
      <c r="D1242">
        <v>3.3</v>
      </c>
      <c r="E1242">
        <v>70</v>
      </c>
      <c r="F1242">
        <v>58.77</v>
      </c>
      <c r="G1242">
        <v>2199</v>
      </c>
      <c r="H1242">
        <v>21602</v>
      </c>
      <c r="I1242">
        <v>14</v>
      </c>
      <c r="J1242">
        <v>990</v>
      </c>
      <c r="K1242">
        <v>61.71</v>
      </c>
      <c r="L1242">
        <v>2.1</v>
      </c>
      <c r="M1242">
        <v>8.1</v>
      </c>
      <c r="N1242" s="1" t="s">
        <v>21</v>
      </c>
      <c r="O1242">
        <v>29</v>
      </c>
      <c r="P1242">
        <v>8</v>
      </c>
      <c r="Q1242">
        <v>37</v>
      </c>
      <c r="R1242">
        <v>928577.19</v>
      </c>
    </row>
    <row r="1243" spans="1:18" x14ac:dyDescent="0.35">
      <c r="A1243" s="1" t="s">
        <v>3795</v>
      </c>
      <c r="B1243" s="1" t="s">
        <v>34</v>
      </c>
      <c r="C1243" s="1" t="s">
        <v>26</v>
      </c>
      <c r="D1243">
        <v>3.1</v>
      </c>
      <c r="E1243">
        <v>67</v>
      </c>
      <c r="F1243">
        <v>50.14</v>
      </c>
      <c r="G1243">
        <v>2504</v>
      </c>
      <c r="H1243">
        <v>25772</v>
      </c>
      <c r="I1243">
        <v>3</v>
      </c>
      <c r="J1243">
        <v>811</v>
      </c>
      <c r="K1243">
        <v>267.45999999999998</v>
      </c>
      <c r="L1243">
        <v>8</v>
      </c>
      <c r="M1243">
        <v>8.1</v>
      </c>
      <c r="N1243" s="1" t="s">
        <v>27</v>
      </c>
      <c r="O1243">
        <v>21</v>
      </c>
      <c r="P1243">
        <v>3</v>
      </c>
      <c r="Q1243">
        <v>24</v>
      </c>
      <c r="R1243">
        <v>754624.18</v>
      </c>
    </row>
    <row r="1244" spans="1:18" x14ac:dyDescent="0.35">
      <c r="A1244" s="1" t="s">
        <v>3799</v>
      </c>
      <c r="B1244" s="1" t="s">
        <v>34</v>
      </c>
      <c r="C1244" s="1" t="s">
        <v>26</v>
      </c>
      <c r="D1244">
        <v>3.7</v>
      </c>
      <c r="E1244">
        <v>68</v>
      </c>
      <c r="F1244">
        <v>53.98</v>
      </c>
      <c r="G1244">
        <v>1840</v>
      </c>
      <c r="H1244">
        <v>22728</v>
      </c>
      <c r="I1244">
        <v>2</v>
      </c>
      <c r="J1244">
        <v>977</v>
      </c>
      <c r="K1244">
        <v>77.67</v>
      </c>
      <c r="L1244">
        <v>8.5</v>
      </c>
      <c r="M1244">
        <v>7.5</v>
      </c>
      <c r="N1244" s="1" t="s">
        <v>27</v>
      </c>
      <c r="O1244">
        <v>52</v>
      </c>
      <c r="P1244">
        <v>21</v>
      </c>
      <c r="Q1244">
        <v>73</v>
      </c>
      <c r="R1244">
        <v>823661.1</v>
      </c>
    </row>
    <row r="1245" spans="1:18" x14ac:dyDescent="0.35">
      <c r="A1245" s="1" t="s">
        <v>3800</v>
      </c>
      <c r="B1245" s="1" t="s">
        <v>34</v>
      </c>
      <c r="C1245" s="1" t="s">
        <v>37</v>
      </c>
      <c r="D1245">
        <v>4.5</v>
      </c>
      <c r="E1245">
        <v>62</v>
      </c>
      <c r="F1245">
        <v>62.54</v>
      </c>
      <c r="G1245">
        <v>1616</v>
      </c>
      <c r="H1245">
        <v>16857</v>
      </c>
      <c r="I1245">
        <v>8</v>
      </c>
      <c r="J1245">
        <v>146</v>
      </c>
      <c r="K1245">
        <v>115.9</v>
      </c>
      <c r="L1245">
        <v>1.2</v>
      </c>
      <c r="M1245">
        <v>9.8000000000000007</v>
      </c>
      <c r="N1245" s="1" t="s">
        <v>27</v>
      </c>
      <c r="O1245">
        <v>45</v>
      </c>
      <c r="P1245">
        <v>0</v>
      </c>
      <c r="Q1245">
        <v>45</v>
      </c>
      <c r="R1245">
        <v>869041.27</v>
      </c>
    </row>
    <row r="1246" spans="1:18" x14ac:dyDescent="0.35">
      <c r="A1246" s="1" t="s">
        <v>3802</v>
      </c>
      <c r="B1246" s="1" t="s">
        <v>34</v>
      </c>
      <c r="C1246" s="1" t="s">
        <v>26</v>
      </c>
      <c r="D1246">
        <v>3.4</v>
      </c>
      <c r="E1246">
        <v>51</v>
      </c>
      <c r="F1246">
        <v>54.39</v>
      </c>
      <c r="G1246">
        <v>1454</v>
      </c>
      <c r="H1246">
        <v>21632</v>
      </c>
      <c r="I1246">
        <v>17</v>
      </c>
      <c r="J1246">
        <v>400</v>
      </c>
      <c r="K1246">
        <v>273.99</v>
      </c>
      <c r="L1246">
        <v>8.4</v>
      </c>
      <c r="M1246">
        <v>3.7</v>
      </c>
      <c r="N1246" s="1" t="s">
        <v>21</v>
      </c>
      <c r="O1246">
        <v>17</v>
      </c>
      <c r="P1246">
        <v>25</v>
      </c>
      <c r="Q1246">
        <v>42</v>
      </c>
      <c r="R1246">
        <v>636878.89</v>
      </c>
    </row>
    <row r="1247" spans="1:18" x14ac:dyDescent="0.35">
      <c r="A1247" s="1" t="s">
        <v>3805</v>
      </c>
      <c r="B1247" s="1" t="s">
        <v>34</v>
      </c>
      <c r="C1247" s="1" t="s">
        <v>26</v>
      </c>
      <c r="D1247">
        <v>3.3</v>
      </c>
      <c r="E1247">
        <v>70</v>
      </c>
      <c r="F1247">
        <v>46.91</v>
      </c>
      <c r="G1247">
        <v>2521</v>
      </c>
      <c r="H1247">
        <v>26638</v>
      </c>
      <c r="I1247">
        <v>8</v>
      </c>
      <c r="J1247">
        <v>149</v>
      </c>
      <c r="K1247">
        <v>77.47</v>
      </c>
      <c r="L1247">
        <v>5.8</v>
      </c>
      <c r="M1247">
        <v>2.6</v>
      </c>
      <c r="N1247" s="1" t="s">
        <v>27</v>
      </c>
      <c r="O1247">
        <v>30</v>
      </c>
      <c r="P1247">
        <v>65</v>
      </c>
      <c r="Q1247">
        <v>95</v>
      </c>
      <c r="R1247">
        <v>741198.15</v>
      </c>
    </row>
    <row r="1248" spans="1:18" x14ac:dyDescent="0.35">
      <c r="A1248" s="1" t="s">
        <v>3806</v>
      </c>
      <c r="B1248" s="1" t="s">
        <v>34</v>
      </c>
      <c r="C1248" s="1" t="s">
        <v>31</v>
      </c>
      <c r="D1248">
        <v>5</v>
      </c>
      <c r="E1248">
        <v>63</v>
      </c>
      <c r="F1248">
        <v>39</v>
      </c>
      <c r="G1248">
        <v>2427</v>
      </c>
      <c r="H1248">
        <v>26564</v>
      </c>
      <c r="I1248">
        <v>17</v>
      </c>
      <c r="J1248">
        <v>479</v>
      </c>
      <c r="K1248">
        <v>215.45</v>
      </c>
      <c r="L1248">
        <v>8</v>
      </c>
      <c r="M1248">
        <v>4.4000000000000004</v>
      </c>
      <c r="N1248" s="1" t="s">
        <v>21</v>
      </c>
      <c r="O1248">
        <v>8</v>
      </c>
      <c r="P1248">
        <v>21</v>
      </c>
      <c r="Q1248">
        <v>29</v>
      </c>
      <c r="R1248">
        <v>568340.69999999995</v>
      </c>
    </row>
    <row r="1249" spans="1:18" x14ac:dyDescent="0.35">
      <c r="A1249" s="1" t="s">
        <v>3807</v>
      </c>
      <c r="B1249" s="1" t="s">
        <v>34</v>
      </c>
      <c r="C1249" s="1" t="s">
        <v>37</v>
      </c>
      <c r="D1249">
        <v>3.1</v>
      </c>
      <c r="E1249">
        <v>58</v>
      </c>
      <c r="F1249">
        <v>57.35</v>
      </c>
      <c r="G1249">
        <v>2311</v>
      </c>
      <c r="H1249">
        <v>30114</v>
      </c>
      <c r="I1249">
        <v>6</v>
      </c>
      <c r="J1249">
        <v>201</v>
      </c>
      <c r="K1249">
        <v>215.12</v>
      </c>
      <c r="L1249">
        <v>6.4</v>
      </c>
      <c r="M1249">
        <v>9.8000000000000007</v>
      </c>
      <c r="N1249" s="1" t="s">
        <v>21</v>
      </c>
      <c r="O1249">
        <v>38</v>
      </c>
      <c r="P1249">
        <v>56</v>
      </c>
      <c r="Q1249">
        <v>94</v>
      </c>
      <c r="R1249">
        <v>753324.8</v>
      </c>
    </row>
    <row r="1250" spans="1:18" x14ac:dyDescent="0.35">
      <c r="A1250" s="1" t="s">
        <v>3808</v>
      </c>
      <c r="B1250" s="1" t="s">
        <v>34</v>
      </c>
      <c r="C1250" s="1" t="s">
        <v>24</v>
      </c>
      <c r="D1250">
        <v>3.9</v>
      </c>
      <c r="E1250">
        <v>62</v>
      </c>
      <c r="F1250">
        <v>35.22</v>
      </c>
      <c r="G1250">
        <v>2804</v>
      </c>
      <c r="H1250">
        <v>30854</v>
      </c>
      <c r="I1250">
        <v>12</v>
      </c>
      <c r="J1250">
        <v>630</v>
      </c>
      <c r="K1250">
        <v>282.81</v>
      </c>
      <c r="L1250">
        <v>5.9</v>
      </c>
      <c r="M1250">
        <v>5.4</v>
      </c>
      <c r="N1250" s="1" t="s">
        <v>21</v>
      </c>
      <c r="O1250">
        <v>31</v>
      </c>
      <c r="P1250">
        <v>11</v>
      </c>
      <c r="Q1250">
        <v>42</v>
      </c>
      <c r="R1250">
        <v>504355.1</v>
      </c>
    </row>
    <row r="1251" spans="1:18" x14ac:dyDescent="0.35">
      <c r="A1251" s="1" t="s">
        <v>3810</v>
      </c>
      <c r="B1251" s="1" t="s">
        <v>34</v>
      </c>
      <c r="C1251" s="1" t="s">
        <v>31</v>
      </c>
      <c r="D1251">
        <v>3.6</v>
      </c>
      <c r="E1251">
        <v>55</v>
      </c>
      <c r="F1251">
        <v>40.130000000000003</v>
      </c>
      <c r="G1251">
        <v>1922</v>
      </c>
      <c r="H1251">
        <v>24808</v>
      </c>
      <c r="I1251">
        <v>6</v>
      </c>
      <c r="J1251">
        <v>157</v>
      </c>
      <c r="K1251">
        <v>133</v>
      </c>
      <c r="L1251">
        <v>8.6</v>
      </c>
      <c r="M1251">
        <v>1.6</v>
      </c>
      <c r="N1251" s="1" t="s">
        <v>21</v>
      </c>
      <c r="O1251">
        <v>52</v>
      </c>
      <c r="P1251">
        <v>36</v>
      </c>
      <c r="Q1251">
        <v>88</v>
      </c>
      <c r="R1251">
        <v>502434.69</v>
      </c>
    </row>
    <row r="1252" spans="1:18" x14ac:dyDescent="0.35">
      <c r="A1252" s="1" t="s">
        <v>3813</v>
      </c>
      <c r="B1252" s="1" t="s">
        <v>34</v>
      </c>
      <c r="C1252" s="1" t="s">
        <v>31</v>
      </c>
      <c r="D1252">
        <v>4.5999999999999996</v>
      </c>
      <c r="E1252">
        <v>59</v>
      </c>
      <c r="F1252">
        <v>34.380000000000003</v>
      </c>
      <c r="G1252">
        <v>3963</v>
      </c>
      <c r="H1252">
        <v>48371</v>
      </c>
      <c r="I1252">
        <v>9</v>
      </c>
      <c r="J1252">
        <v>867</v>
      </c>
      <c r="K1252">
        <v>57.53</v>
      </c>
      <c r="L1252">
        <v>2.1</v>
      </c>
      <c r="M1252">
        <v>7.6</v>
      </c>
      <c r="N1252" s="1" t="s">
        <v>27</v>
      </c>
      <c r="O1252">
        <v>2</v>
      </c>
      <c r="P1252">
        <v>3</v>
      </c>
      <c r="Q1252">
        <v>5</v>
      </c>
      <c r="R1252">
        <v>468342.93</v>
      </c>
    </row>
    <row r="1253" spans="1:18" x14ac:dyDescent="0.35">
      <c r="A1253" s="1" t="s">
        <v>3815</v>
      </c>
      <c r="B1253" s="1" t="s">
        <v>34</v>
      </c>
      <c r="C1253" s="1" t="s">
        <v>31</v>
      </c>
      <c r="D1253">
        <v>4.2</v>
      </c>
      <c r="E1253">
        <v>58</v>
      </c>
      <c r="F1253">
        <v>32.5</v>
      </c>
      <c r="G1253">
        <v>2506</v>
      </c>
      <c r="H1253">
        <v>29497</v>
      </c>
      <c r="I1253">
        <v>10</v>
      </c>
      <c r="J1253">
        <v>534</v>
      </c>
      <c r="K1253">
        <v>110.91</v>
      </c>
      <c r="L1253">
        <v>7.2</v>
      </c>
      <c r="M1253">
        <v>5.5</v>
      </c>
      <c r="N1253" s="1" t="s">
        <v>21</v>
      </c>
      <c r="O1253">
        <v>25</v>
      </c>
      <c r="P1253">
        <v>0</v>
      </c>
      <c r="Q1253">
        <v>25</v>
      </c>
      <c r="R1253">
        <v>436279.35</v>
      </c>
    </row>
    <row r="1254" spans="1:18" x14ac:dyDescent="0.35">
      <c r="A1254" s="1" t="s">
        <v>3819</v>
      </c>
      <c r="B1254" s="1" t="s">
        <v>34</v>
      </c>
      <c r="C1254" s="1" t="s">
        <v>20</v>
      </c>
      <c r="D1254">
        <v>4.2</v>
      </c>
      <c r="E1254">
        <v>66</v>
      </c>
      <c r="F1254">
        <v>70.02</v>
      </c>
      <c r="G1254">
        <v>3941</v>
      </c>
      <c r="H1254">
        <v>42654</v>
      </c>
      <c r="I1254">
        <v>13</v>
      </c>
      <c r="J1254">
        <v>549</v>
      </c>
      <c r="K1254">
        <v>158.88</v>
      </c>
      <c r="L1254">
        <v>7.5</v>
      </c>
      <c r="M1254">
        <v>4</v>
      </c>
      <c r="N1254" s="1" t="s">
        <v>27</v>
      </c>
      <c r="O1254">
        <v>7</v>
      </c>
      <c r="P1254">
        <v>49</v>
      </c>
      <c r="Q1254">
        <v>56</v>
      </c>
      <c r="R1254">
        <v>1043882.4</v>
      </c>
    </row>
    <row r="1255" spans="1:18" x14ac:dyDescent="0.35">
      <c r="A1255" s="1" t="s">
        <v>3820</v>
      </c>
      <c r="B1255" s="1" t="s">
        <v>34</v>
      </c>
      <c r="C1255" s="1" t="s">
        <v>24</v>
      </c>
      <c r="D1255">
        <v>3.8</v>
      </c>
      <c r="E1255">
        <v>57</v>
      </c>
      <c r="F1255">
        <v>32.42</v>
      </c>
      <c r="G1255">
        <v>3077</v>
      </c>
      <c r="H1255">
        <v>36928</v>
      </c>
      <c r="I1255">
        <v>13</v>
      </c>
      <c r="J1255">
        <v>328</v>
      </c>
      <c r="K1255">
        <v>89.45</v>
      </c>
      <c r="L1255">
        <v>1.6</v>
      </c>
      <c r="M1255">
        <v>3.8</v>
      </c>
      <c r="N1255" s="1" t="s">
        <v>21</v>
      </c>
      <c r="O1255">
        <v>52</v>
      </c>
      <c r="P1255">
        <v>39</v>
      </c>
      <c r="Q1255">
        <v>91</v>
      </c>
      <c r="R1255">
        <v>430466.98</v>
      </c>
    </row>
    <row r="1256" spans="1:18" x14ac:dyDescent="0.35">
      <c r="A1256" s="1" t="s">
        <v>3823</v>
      </c>
      <c r="B1256" s="1" t="s">
        <v>34</v>
      </c>
      <c r="C1256" s="1" t="s">
        <v>24</v>
      </c>
      <c r="D1256">
        <v>4.8</v>
      </c>
      <c r="E1256">
        <v>66</v>
      </c>
      <c r="F1256">
        <v>32.31</v>
      </c>
      <c r="G1256">
        <v>4134</v>
      </c>
      <c r="H1256">
        <v>50289</v>
      </c>
      <c r="I1256">
        <v>7</v>
      </c>
      <c r="J1256">
        <v>235</v>
      </c>
      <c r="K1256">
        <v>278.05</v>
      </c>
      <c r="L1256">
        <v>1.4</v>
      </c>
      <c r="M1256">
        <v>3.5</v>
      </c>
      <c r="N1256" s="1" t="s">
        <v>21</v>
      </c>
      <c r="O1256">
        <v>36</v>
      </c>
      <c r="P1256">
        <v>17</v>
      </c>
      <c r="Q1256">
        <v>53</v>
      </c>
      <c r="R1256">
        <v>487356.62</v>
      </c>
    </row>
    <row r="1257" spans="1:18" x14ac:dyDescent="0.35">
      <c r="A1257" s="1" t="s">
        <v>3838</v>
      </c>
      <c r="B1257" s="1" t="s">
        <v>34</v>
      </c>
      <c r="C1257" s="1" t="s">
        <v>26</v>
      </c>
      <c r="D1257">
        <v>3.4</v>
      </c>
      <c r="E1257">
        <v>52</v>
      </c>
      <c r="F1257">
        <v>51.77</v>
      </c>
      <c r="G1257">
        <v>3132</v>
      </c>
      <c r="H1257">
        <v>39686</v>
      </c>
      <c r="I1257">
        <v>5</v>
      </c>
      <c r="J1257">
        <v>561</v>
      </c>
      <c r="K1257">
        <v>250.71</v>
      </c>
      <c r="L1257">
        <v>8.4</v>
      </c>
      <c r="M1257">
        <v>2.2999999999999998</v>
      </c>
      <c r="N1257" s="1" t="s">
        <v>21</v>
      </c>
      <c r="O1257">
        <v>22</v>
      </c>
      <c r="P1257">
        <v>19</v>
      </c>
      <c r="Q1257">
        <v>41</v>
      </c>
      <c r="R1257">
        <v>609833.63</v>
      </c>
    </row>
    <row r="1258" spans="1:18" x14ac:dyDescent="0.35">
      <c r="A1258" s="1" t="s">
        <v>3842</v>
      </c>
      <c r="B1258" s="1" t="s">
        <v>34</v>
      </c>
      <c r="C1258" s="1" t="s">
        <v>37</v>
      </c>
      <c r="D1258">
        <v>3.7</v>
      </c>
      <c r="E1258">
        <v>52</v>
      </c>
      <c r="F1258">
        <v>55.57</v>
      </c>
      <c r="G1258">
        <v>1125</v>
      </c>
      <c r="H1258">
        <v>16373</v>
      </c>
      <c r="I1258">
        <v>13</v>
      </c>
      <c r="J1258">
        <v>945</v>
      </c>
      <c r="K1258">
        <v>169.39</v>
      </c>
      <c r="L1258">
        <v>4.7</v>
      </c>
      <c r="M1258">
        <v>6.5</v>
      </c>
      <c r="N1258" s="1" t="s">
        <v>27</v>
      </c>
      <c r="O1258">
        <v>12</v>
      </c>
      <c r="P1258">
        <v>32</v>
      </c>
      <c r="Q1258">
        <v>44</v>
      </c>
      <c r="R1258">
        <v>658272.39</v>
      </c>
    </row>
    <row r="1259" spans="1:18" x14ac:dyDescent="0.35">
      <c r="A1259" s="1" t="s">
        <v>3843</v>
      </c>
      <c r="B1259" s="1" t="s">
        <v>34</v>
      </c>
      <c r="C1259" s="1" t="s">
        <v>42</v>
      </c>
      <c r="D1259">
        <v>5</v>
      </c>
      <c r="E1259">
        <v>64</v>
      </c>
      <c r="F1259">
        <v>38.53</v>
      </c>
      <c r="G1259">
        <v>2675</v>
      </c>
      <c r="H1259">
        <v>27888</v>
      </c>
      <c r="I1259">
        <v>15</v>
      </c>
      <c r="J1259">
        <v>135</v>
      </c>
      <c r="K1259">
        <v>226.61</v>
      </c>
      <c r="L1259">
        <v>7.2</v>
      </c>
      <c r="M1259">
        <v>6.1</v>
      </c>
      <c r="N1259" s="1" t="s">
        <v>21</v>
      </c>
      <c r="O1259">
        <v>56</v>
      </c>
      <c r="P1259">
        <v>21</v>
      </c>
      <c r="Q1259">
        <v>77</v>
      </c>
      <c r="R1259">
        <v>570330.18999999994</v>
      </c>
    </row>
    <row r="1260" spans="1:18" x14ac:dyDescent="0.35">
      <c r="A1260" s="1" t="s">
        <v>3844</v>
      </c>
      <c r="B1260" s="1" t="s">
        <v>34</v>
      </c>
      <c r="C1260" s="1" t="s">
        <v>37</v>
      </c>
      <c r="D1260">
        <v>3.7</v>
      </c>
      <c r="E1260">
        <v>63</v>
      </c>
      <c r="F1260">
        <v>61.83</v>
      </c>
      <c r="G1260">
        <v>2055</v>
      </c>
      <c r="H1260">
        <v>22178</v>
      </c>
      <c r="I1260">
        <v>7</v>
      </c>
      <c r="J1260">
        <v>554</v>
      </c>
      <c r="K1260">
        <v>66.91</v>
      </c>
      <c r="L1260">
        <v>5.8</v>
      </c>
      <c r="M1260">
        <v>7.7</v>
      </c>
      <c r="N1260" s="1" t="s">
        <v>21</v>
      </c>
      <c r="O1260">
        <v>62</v>
      </c>
      <c r="P1260">
        <v>24</v>
      </c>
      <c r="Q1260">
        <v>86</v>
      </c>
      <c r="R1260">
        <v>877435.29</v>
      </c>
    </row>
    <row r="1261" spans="1:18" x14ac:dyDescent="0.35">
      <c r="A1261" s="1" t="s">
        <v>3845</v>
      </c>
      <c r="B1261" s="1" t="s">
        <v>34</v>
      </c>
      <c r="C1261" s="1" t="s">
        <v>31</v>
      </c>
      <c r="D1261">
        <v>4.5</v>
      </c>
      <c r="E1261">
        <v>53</v>
      </c>
      <c r="F1261">
        <v>39.25</v>
      </c>
      <c r="G1261">
        <v>1127</v>
      </c>
      <c r="H1261">
        <v>20195</v>
      </c>
      <c r="I1261">
        <v>7</v>
      </c>
      <c r="J1261">
        <v>529</v>
      </c>
      <c r="K1261">
        <v>98.89</v>
      </c>
      <c r="L1261">
        <v>6.6</v>
      </c>
      <c r="M1261">
        <v>3.2</v>
      </c>
      <c r="N1261" s="1" t="s">
        <v>27</v>
      </c>
      <c r="O1261">
        <v>48</v>
      </c>
      <c r="P1261">
        <v>32</v>
      </c>
      <c r="Q1261">
        <v>80</v>
      </c>
      <c r="R1261">
        <v>474373</v>
      </c>
    </row>
    <row r="1262" spans="1:18" x14ac:dyDescent="0.35">
      <c r="A1262" s="1" t="s">
        <v>3847</v>
      </c>
      <c r="B1262" s="1" t="s">
        <v>34</v>
      </c>
      <c r="C1262" s="1" t="s">
        <v>31</v>
      </c>
      <c r="D1262">
        <v>4.5999999999999996</v>
      </c>
      <c r="E1262">
        <v>60</v>
      </c>
      <c r="F1262">
        <v>35.090000000000003</v>
      </c>
      <c r="G1262">
        <v>4560</v>
      </c>
      <c r="H1262">
        <v>46030</v>
      </c>
      <c r="I1262">
        <v>4</v>
      </c>
      <c r="J1262">
        <v>812</v>
      </c>
      <c r="K1262">
        <v>204.47</v>
      </c>
      <c r="L1262">
        <v>9.3000000000000007</v>
      </c>
      <c r="M1262">
        <v>4.7</v>
      </c>
      <c r="N1262" s="1" t="s">
        <v>27</v>
      </c>
      <c r="O1262">
        <v>3</v>
      </c>
      <c r="P1262">
        <v>55</v>
      </c>
      <c r="Q1262">
        <v>58</v>
      </c>
      <c r="R1262">
        <v>484883.32</v>
      </c>
    </row>
    <row r="1263" spans="1:18" x14ac:dyDescent="0.35">
      <c r="A1263" s="1" t="s">
        <v>3851</v>
      </c>
      <c r="B1263" s="1" t="s">
        <v>34</v>
      </c>
      <c r="C1263" s="1" t="s">
        <v>31</v>
      </c>
      <c r="D1263">
        <v>4.9000000000000004</v>
      </c>
      <c r="E1263">
        <v>57</v>
      </c>
      <c r="F1263">
        <v>35.21</v>
      </c>
      <c r="G1263">
        <v>1661</v>
      </c>
      <c r="H1263">
        <v>23615</v>
      </c>
      <c r="I1263">
        <v>16</v>
      </c>
      <c r="J1263">
        <v>961</v>
      </c>
      <c r="K1263">
        <v>211.39</v>
      </c>
      <c r="L1263">
        <v>9.8000000000000007</v>
      </c>
      <c r="M1263">
        <v>1.3</v>
      </c>
      <c r="N1263" s="1" t="s">
        <v>27</v>
      </c>
      <c r="O1263">
        <v>42</v>
      </c>
      <c r="P1263">
        <v>51</v>
      </c>
      <c r="Q1263">
        <v>93</v>
      </c>
      <c r="R1263">
        <v>469945.21</v>
      </c>
    </row>
    <row r="1264" spans="1:18" x14ac:dyDescent="0.35">
      <c r="A1264" s="1" t="s">
        <v>3854</v>
      </c>
      <c r="B1264" s="1" t="s">
        <v>34</v>
      </c>
      <c r="C1264" s="1" t="s">
        <v>20</v>
      </c>
      <c r="D1264">
        <v>3.8</v>
      </c>
      <c r="E1264">
        <v>64</v>
      </c>
      <c r="F1264">
        <v>74.92</v>
      </c>
      <c r="G1264">
        <v>1256</v>
      </c>
      <c r="H1264">
        <v>13831</v>
      </c>
      <c r="I1264">
        <v>16</v>
      </c>
      <c r="J1264">
        <v>324</v>
      </c>
      <c r="K1264">
        <v>97.32</v>
      </c>
      <c r="L1264">
        <v>1.2</v>
      </c>
      <c r="M1264">
        <v>4.3</v>
      </c>
      <c r="N1264" s="1" t="s">
        <v>27</v>
      </c>
      <c r="O1264">
        <v>0</v>
      </c>
      <c r="P1264">
        <v>27</v>
      </c>
      <c r="Q1264">
        <v>27</v>
      </c>
      <c r="R1264">
        <v>1074075.1100000001</v>
      </c>
    </row>
    <row r="1265" spans="1:18" x14ac:dyDescent="0.35">
      <c r="A1265" s="1" t="s">
        <v>3859</v>
      </c>
      <c r="B1265" s="1" t="s">
        <v>34</v>
      </c>
      <c r="C1265" s="1" t="s">
        <v>31</v>
      </c>
      <c r="D1265">
        <v>4.4000000000000004</v>
      </c>
      <c r="E1265">
        <v>57</v>
      </c>
      <c r="F1265">
        <v>35.54</v>
      </c>
      <c r="G1265">
        <v>1247</v>
      </c>
      <c r="H1265">
        <v>16207</v>
      </c>
      <c r="I1265">
        <v>4</v>
      </c>
      <c r="J1265">
        <v>179</v>
      </c>
      <c r="K1265">
        <v>186.2</v>
      </c>
      <c r="L1265">
        <v>5.8</v>
      </c>
      <c r="M1265">
        <v>4.7</v>
      </c>
      <c r="N1265" s="1" t="s">
        <v>21</v>
      </c>
      <c r="O1265">
        <v>36</v>
      </c>
      <c r="P1265">
        <v>2</v>
      </c>
      <c r="Q1265">
        <v>38</v>
      </c>
      <c r="R1265">
        <v>457285.19</v>
      </c>
    </row>
    <row r="1266" spans="1:18" x14ac:dyDescent="0.35">
      <c r="A1266" s="1" t="s">
        <v>3860</v>
      </c>
      <c r="B1266" s="1" t="s">
        <v>34</v>
      </c>
      <c r="C1266" s="1" t="s">
        <v>26</v>
      </c>
      <c r="D1266">
        <v>3.5</v>
      </c>
      <c r="E1266">
        <v>67</v>
      </c>
      <c r="F1266">
        <v>45.12</v>
      </c>
      <c r="G1266">
        <v>1401</v>
      </c>
      <c r="H1266">
        <v>22211</v>
      </c>
      <c r="I1266">
        <v>13</v>
      </c>
      <c r="J1266">
        <v>947</v>
      </c>
      <c r="K1266">
        <v>146.71</v>
      </c>
      <c r="L1266">
        <v>5</v>
      </c>
      <c r="M1266">
        <v>6.1</v>
      </c>
      <c r="N1266" s="1" t="s">
        <v>21</v>
      </c>
      <c r="O1266">
        <v>15</v>
      </c>
      <c r="P1266">
        <v>13</v>
      </c>
      <c r="Q1266">
        <v>28</v>
      </c>
      <c r="R1266">
        <v>686965.17</v>
      </c>
    </row>
    <row r="1267" spans="1:18" x14ac:dyDescent="0.35">
      <c r="A1267" s="1" t="s">
        <v>3863</v>
      </c>
      <c r="B1267" s="1" t="s">
        <v>34</v>
      </c>
      <c r="C1267" s="1" t="s">
        <v>42</v>
      </c>
      <c r="D1267">
        <v>4.0999999999999996</v>
      </c>
      <c r="E1267">
        <v>64</v>
      </c>
      <c r="F1267">
        <v>44.37</v>
      </c>
      <c r="G1267">
        <v>3886</v>
      </c>
      <c r="H1267">
        <v>43139</v>
      </c>
      <c r="I1267">
        <v>3</v>
      </c>
      <c r="J1267">
        <v>616</v>
      </c>
      <c r="K1267">
        <v>248.97</v>
      </c>
      <c r="L1267">
        <v>2</v>
      </c>
      <c r="M1267">
        <v>1</v>
      </c>
      <c r="N1267" s="1" t="s">
        <v>21</v>
      </c>
      <c r="O1267">
        <v>23</v>
      </c>
      <c r="P1267">
        <v>33</v>
      </c>
      <c r="Q1267">
        <v>56</v>
      </c>
      <c r="R1267">
        <v>638092.59</v>
      </c>
    </row>
    <row r="1268" spans="1:18" x14ac:dyDescent="0.35">
      <c r="A1268" s="1" t="s">
        <v>3864</v>
      </c>
      <c r="B1268" s="1" t="s">
        <v>34</v>
      </c>
      <c r="C1268" s="1" t="s">
        <v>20</v>
      </c>
      <c r="D1268">
        <v>3.2</v>
      </c>
      <c r="E1268">
        <v>52</v>
      </c>
      <c r="F1268">
        <v>74.25</v>
      </c>
      <c r="G1268">
        <v>2396</v>
      </c>
      <c r="H1268">
        <v>23938</v>
      </c>
      <c r="I1268">
        <v>5</v>
      </c>
      <c r="J1268">
        <v>908</v>
      </c>
      <c r="K1268">
        <v>132.24</v>
      </c>
      <c r="L1268">
        <v>4.8</v>
      </c>
      <c r="M1268">
        <v>4.5999999999999996</v>
      </c>
      <c r="N1268" s="1" t="s">
        <v>21</v>
      </c>
      <c r="O1268">
        <v>26</v>
      </c>
      <c r="P1268">
        <v>30</v>
      </c>
      <c r="Q1268">
        <v>56</v>
      </c>
      <c r="R1268">
        <v>866023.9</v>
      </c>
    </row>
    <row r="1269" spans="1:18" x14ac:dyDescent="0.35">
      <c r="A1269" s="1" t="s">
        <v>3865</v>
      </c>
      <c r="B1269" s="1" t="s">
        <v>34</v>
      </c>
      <c r="C1269" s="1" t="s">
        <v>26</v>
      </c>
      <c r="D1269">
        <v>3.4</v>
      </c>
      <c r="E1269">
        <v>63</v>
      </c>
      <c r="F1269">
        <v>46.15</v>
      </c>
      <c r="G1269">
        <v>1059</v>
      </c>
      <c r="H1269">
        <v>17770</v>
      </c>
      <c r="I1269">
        <v>11</v>
      </c>
      <c r="J1269">
        <v>53</v>
      </c>
      <c r="K1269">
        <v>205.74</v>
      </c>
      <c r="L1269">
        <v>3.4</v>
      </c>
      <c r="M1269">
        <v>7.7</v>
      </c>
      <c r="N1269" s="1" t="s">
        <v>27</v>
      </c>
      <c r="O1269">
        <v>34</v>
      </c>
      <c r="P1269">
        <v>35</v>
      </c>
      <c r="Q1269">
        <v>69</v>
      </c>
      <c r="R1269">
        <v>659048.9</v>
      </c>
    </row>
    <row r="1270" spans="1:18" x14ac:dyDescent="0.35">
      <c r="A1270" s="1" t="s">
        <v>3866</v>
      </c>
      <c r="B1270" s="1" t="s">
        <v>34</v>
      </c>
      <c r="C1270" s="1" t="s">
        <v>24</v>
      </c>
      <c r="D1270">
        <v>3.4</v>
      </c>
      <c r="E1270">
        <v>64</v>
      </c>
      <c r="F1270">
        <v>35.450000000000003</v>
      </c>
      <c r="G1270">
        <v>1312</v>
      </c>
      <c r="H1270">
        <v>11792</v>
      </c>
      <c r="I1270">
        <v>13</v>
      </c>
      <c r="J1270">
        <v>545</v>
      </c>
      <c r="K1270">
        <v>94.65</v>
      </c>
      <c r="L1270">
        <v>9.6999999999999993</v>
      </c>
      <c r="M1270">
        <v>9</v>
      </c>
      <c r="N1270" s="1" t="s">
        <v>21</v>
      </c>
      <c r="O1270">
        <v>50</v>
      </c>
      <c r="P1270">
        <v>31</v>
      </c>
      <c r="Q1270">
        <v>81</v>
      </c>
      <c r="R1270">
        <v>525736.25</v>
      </c>
    </row>
    <row r="1271" spans="1:18" x14ac:dyDescent="0.35">
      <c r="A1271" s="1" t="s">
        <v>3867</v>
      </c>
      <c r="B1271" s="1" t="s">
        <v>34</v>
      </c>
      <c r="C1271" s="1" t="s">
        <v>26</v>
      </c>
      <c r="D1271">
        <v>3.5</v>
      </c>
      <c r="E1271">
        <v>62</v>
      </c>
      <c r="F1271">
        <v>47.01</v>
      </c>
      <c r="G1271">
        <v>2994</v>
      </c>
      <c r="H1271">
        <v>29941</v>
      </c>
      <c r="I1271">
        <v>2</v>
      </c>
      <c r="J1271">
        <v>428</v>
      </c>
      <c r="K1271">
        <v>247.74</v>
      </c>
      <c r="L1271">
        <v>1.3</v>
      </c>
      <c r="M1271">
        <v>4.2</v>
      </c>
      <c r="N1271" s="1" t="s">
        <v>27</v>
      </c>
      <c r="O1271">
        <v>33</v>
      </c>
      <c r="P1271">
        <v>34</v>
      </c>
      <c r="Q1271">
        <v>67</v>
      </c>
      <c r="R1271">
        <v>653045.5</v>
      </c>
    </row>
    <row r="1272" spans="1:18" x14ac:dyDescent="0.35">
      <c r="A1272" s="1" t="s">
        <v>3868</v>
      </c>
      <c r="B1272" s="1" t="s">
        <v>34</v>
      </c>
      <c r="C1272" s="1" t="s">
        <v>31</v>
      </c>
      <c r="D1272">
        <v>4.0999999999999996</v>
      </c>
      <c r="E1272">
        <v>70</v>
      </c>
      <c r="F1272">
        <v>34.56</v>
      </c>
      <c r="G1272">
        <v>3930</v>
      </c>
      <c r="H1272">
        <v>45302</v>
      </c>
      <c r="I1272">
        <v>6</v>
      </c>
      <c r="J1272">
        <v>405</v>
      </c>
      <c r="K1272">
        <v>120.31</v>
      </c>
      <c r="L1272">
        <v>6</v>
      </c>
      <c r="M1272">
        <v>7.1</v>
      </c>
      <c r="N1272" s="1" t="s">
        <v>27</v>
      </c>
      <c r="O1272">
        <v>56</v>
      </c>
      <c r="P1272">
        <v>31</v>
      </c>
      <c r="Q1272">
        <v>87</v>
      </c>
      <c r="R1272">
        <v>554331.62</v>
      </c>
    </row>
    <row r="1273" spans="1:18" x14ac:dyDescent="0.35">
      <c r="A1273" s="1" t="s">
        <v>3872</v>
      </c>
      <c r="B1273" s="1" t="s">
        <v>34</v>
      </c>
      <c r="C1273" s="1" t="s">
        <v>26</v>
      </c>
      <c r="D1273">
        <v>3.3</v>
      </c>
      <c r="E1273">
        <v>66</v>
      </c>
      <c r="F1273">
        <v>48.89</v>
      </c>
      <c r="G1273">
        <v>2805</v>
      </c>
      <c r="H1273">
        <v>32077</v>
      </c>
      <c r="I1273">
        <v>18</v>
      </c>
      <c r="J1273">
        <v>877</v>
      </c>
      <c r="K1273">
        <v>210.87</v>
      </c>
      <c r="L1273">
        <v>10</v>
      </c>
      <c r="M1273">
        <v>3.2</v>
      </c>
      <c r="N1273" s="1" t="s">
        <v>21</v>
      </c>
      <c r="O1273">
        <v>43</v>
      </c>
      <c r="P1273">
        <v>24</v>
      </c>
      <c r="Q1273">
        <v>67</v>
      </c>
      <c r="R1273">
        <v>742097.04</v>
      </c>
    </row>
    <row r="1274" spans="1:18" x14ac:dyDescent="0.35">
      <c r="A1274" s="1" t="s">
        <v>3876</v>
      </c>
      <c r="B1274" s="1" t="s">
        <v>34</v>
      </c>
      <c r="C1274" s="1" t="s">
        <v>37</v>
      </c>
      <c r="D1274">
        <v>4.7</v>
      </c>
      <c r="E1274">
        <v>59</v>
      </c>
      <c r="F1274">
        <v>59.15</v>
      </c>
      <c r="G1274">
        <v>3225</v>
      </c>
      <c r="H1274">
        <v>36285</v>
      </c>
      <c r="I1274">
        <v>4</v>
      </c>
      <c r="J1274">
        <v>658</v>
      </c>
      <c r="K1274">
        <v>142.9</v>
      </c>
      <c r="L1274">
        <v>7.9</v>
      </c>
      <c r="M1274">
        <v>1.5</v>
      </c>
      <c r="N1274" s="1" t="s">
        <v>21</v>
      </c>
      <c r="O1274">
        <v>17</v>
      </c>
      <c r="P1274">
        <v>11</v>
      </c>
      <c r="Q1274">
        <v>28</v>
      </c>
      <c r="R1274">
        <v>782601.1</v>
      </c>
    </row>
    <row r="1275" spans="1:18" x14ac:dyDescent="0.35">
      <c r="A1275" s="1" t="s">
        <v>3877</v>
      </c>
      <c r="B1275" s="1" t="s">
        <v>34</v>
      </c>
      <c r="C1275" s="1" t="s">
        <v>26</v>
      </c>
      <c r="D1275">
        <v>4</v>
      </c>
      <c r="E1275">
        <v>52</v>
      </c>
      <c r="F1275">
        <v>47.62</v>
      </c>
      <c r="G1275">
        <v>1676</v>
      </c>
      <c r="H1275">
        <v>25103</v>
      </c>
      <c r="I1275">
        <v>15</v>
      </c>
      <c r="J1275">
        <v>98</v>
      </c>
      <c r="K1275">
        <v>279.63</v>
      </c>
      <c r="L1275">
        <v>6.6</v>
      </c>
      <c r="M1275">
        <v>7.6</v>
      </c>
      <c r="N1275" s="1" t="s">
        <v>21</v>
      </c>
      <c r="O1275">
        <v>23</v>
      </c>
      <c r="P1275">
        <v>51</v>
      </c>
      <c r="Q1275">
        <v>74</v>
      </c>
      <c r="R1275">
        <v>571885.59</v>
      </c>
    </row>
    <row r="1276" spans="1:18" x14ac:dyDescent="0.35">
      <c r="A1276" s="1" t="s">
        <v>3880</v>
      </c>
      <c r="B1276" s="1" t="s">
        <v>34</v>
      </c>
      <c r="C1276" s="1" t="s">
        <v>31</v>
      </c>
      <c r="D1276">
        <v>4.4000000000000004</v>
      </c>
      <c r="E1276">
        <v>54</v>
      </c>
      <c r="F1276">
        <v>33.08</v>
      </c>
      <c r="G1276">
        <v>3414</v>
      </c>
      <c r="H1276">
        <v>35115</v>
      </c>
      <c r="I1276">
        <v>4</v>
      </c>
      <c r="J1276">
        <v>893</v>
      </c>
      <c r="K1276">
        <v>227.46</v>
      </c>
      <c r="L1276">
        <v>9.8000000000000007</v>
      </c>
      <c r="M1276">
        <v>4</v>
      </c>
      <c r="N1276" s="1" t="s">
        <v>27</v>
      </c>
      <c r="O1276">
        <v>23</v>
      </c>
      <c r="P1276">
        <v>2</v>
      </c>
      <c r="Q1276">
        <v>25</v>
      </c>
      <c r="R1276">
        <v>411593.83</v>
      </c>
    </row>
    <row r="1277" spans="1:18" x14ac:dyDescent="0.35">
      <c r="A1277" s="1" t="s">
        <v>3888</v>
      </c>
      <c r="B1277" s="1" t="s">
        <v>34</v>
      </c>
      <c r="C1277" s="1" t="s">
        <v>24</v>
      </c>
      <c r="D1277">
        <v>4.3</v>
      </c>
      <c r="E1277">
        <v>56</v>
      </c>
      <c r="F1277">
        <v>28.48</v>
      </c>
      <c r="G1277">
        <v>1045</v>
      </c>
      <c r="H1277">
        <v>17985</v>
      </c>
      <c r="I1277">
        <v>13</v>
      </c>
      <c r="J1277">
        <v>233</v>
      </c>
      <c r="K1277">
        <v>298.12</v>
      </c>
      <c r="L1277">
        <v>5.3</v>
      </c>
      <c r="M1277">
        <v>5</v>
      </c>
      <c r="N1277" s="1" t="s">
        <v>21</v>
      </c>
      <c r="O1277">
        <v>12</v>
      </c>
      <c r="P1277">
        <v>6</v>
      </c>
      <c r="Q1277">
        <v>18</v>
      </c>
      <c r="R1277">
        <v>370874.11</v>
      </c>
    </row>
    <row r="1278" spans="1:18" x14ac:dyDescent="0.35">
      <c r="A1278" s="1" t="s">
        <v>3897</v>
      </c>
      <c r="B1278" s="1" t="s">
        <v>34</v>
      </c>
      <c r="C1278" s="1" t="s">
        <v>37</v>
      </c>
      <c r="D1278">
        <v>3.8</v>
      </c>
      <c r="E1278">
        <v>56</v>
      </c>
      <c r="F1278">
        <v>63.44</v>
      </c>
      <c r="G1278">
        <v>1046</v>
      </c>
      <c r="H1278">
        <v>16130</v>
      </c>
      <c r="I1278">
        <v>12</v>
      </c>
      <c r="J1278">
        <v>739</v>
      </c>
      <c r="K1278">
        <v>212.53</v>
      </c>
      <c r="L1278">
        <v>6.8</v>
      </c>
      <c r="M1278">
        <v>9.1</v>
      </c>
      <c r="N1278" s="1" t="s">
        <v>27</v>
      </c>
      <c r="O1278">
        <v>12</v>
      </c>
      <c r="P1278">
        <v>20</v>
      </c>
      <c r="Q1278">
        <v>32</v>
      </c>
      <c r="R1278">
        <v>803861.74</v>
      </c>
    </row>
    <row r="1279" spans="1:18" x14ac:dyDescent="0.35">
      <c r="A1279" s="1" t="s">
        <v>3902</v>
      </c>
      <c r="B1279" s="1" t="s">
        <v>34</v>
      </c>
      <c r="C1279" s="1" t="s">
        <v>31</v>
      </c>
      <c r="D1279">
        <v>3</v>
      </c>
      <c r="E1279">
        <v>53</v>
      </c>
      <c r="F1279">
        <v>30.82</v>
      </c>
      <c r="G1279">
        <v>1696</v>
      </c>
      <c r="H1279">
        <v>17852</v>
      </c>
      <c r="I1279">
        <v>8</v>
      </c>
      <c r="J1279">
        <v>574</v>
      </c>
      <c r="K1279">
        <v>266.20999999999998</v>
      </c>
      <c r="L1279">
        <v>5.2</v>
      </c>
      <c r="M1279">
        <v>9</v>
      </c>
      <c r="N1279" s="1" t="s">
        <v>27</v>
      </c>
      <c r="O1279">
        <v>21</v>
      </c>
      <c r="P1279">
        <v>21</v>
      </c>
      <c r="Q1279">
        <v>42</v>
      </c>
      <c r="R1279">
        <v>378706.78</v>
      </c>
    </row>
    <row r="1280" spans="1:18" x14ac:dyDescent="0.35">
      <c r="A1280" s="1" t="s">
        <v>3903</v>
      </c>
      <c r="B1280" s="1" t="s">
        <v>34</v>
      </c>
      <c r="C1280" s="1" t="s">
        <v>26</v>
      </c>
      <c r="D1280">
        <v>3.3</v>
      </c>
      <c r="E1280">
        <v>63</v>
      </c>
      <c r="F1280">
        <v>48.64</v>
      </c>
      <c r="G1280">
        <v>3086</v>
      </c>
      <c r="H1280">
        <v>35203</v>
      </c>
      <c r="I1280">
        <v>14</v>
      </c>
      <c r="J1280">
        <v>105</v>
      </c>
      <c r="K1280">
        <v>137.72999999999999</v>
      </c>
      <c r="L1280">
        <v>6.6</v>
      </c>
      <c r="M1280">
        <v>6.5</v>
      </c>
      <c r="N1280" s="1" t="s">
        <v>21</v>
      </c>
      <c r="O1280">
        <v>6</v>
      </c>
      <c r="P1280">
        <v>1</v>
      </c>
      <c r="Q1280">
        <v>7</v>
      </c>
      <c r="R1280">
        <v>698575.71</v>
      </c>
    </row>
    <row r="1281" spans="1:18" x14ac:dyDescent="0.35">
      <c r="A1281" s="1" t="s">
        <v>3904</v>
      </c>
      <c r="B1281" s="1" t="s">
        <v>34</v>
      </c>
      <c r="C1281" s="1" t="s">
        <v>42</v>
      </c>
      <c r="D1281">
        <v>4.3</v>
      </c>
      <c r="E1281">
        <v>61</v>
      </c>
      <c r="F1281">
        <v>40.450000000000003</v>
      </c>
      <c r="G1281">
        <v>2370</v>
      </c>
      <c r="H1281">
        <v>25982</v>
      </c>
      <c r="I1281">
        <v>16</v>
      </c>
      <c r="J1281">
        <v>289</v>
      </c>
      <c r="K1281">
        <v>252.42</v>
      </c>
      <c r="L1281">
        <v>5.2</v>
      </c>
      <c r="M1281">
        <v>6.6</v>
      </c>
      <c r="N1281" s="1" t="s">
        <v>27</v>
      </c>
      <c r="O1281">
        <v>35</v>
      </c>
      <c r="P1281">
        <v>8</v>
      </c>
      <c r="Q1281">
        <v>43</v>
      </c>
      <c r="R1281">
        <v>569443</v>
      </c>
    </row>
    <row r="1282" spans="1:18" x14ac:dyDescent="0.35">
      <c r="A1282" s="1" t="s">
        <v>3905</v>
      </c>
      <c r="B1282" s="1" t="s">
        <v>34</v>
      </c>
      <c r="C1282" s="1" t="s">
        <v>37</v>
      </c>
      <c r="D1282">
        <v>4.4000000000000004</v>
      </c>
      <c r="E1282">
        <v>67</v>
      </c>
      <c r="F1282">
        <v>55.63</v>
      </c>
      <c r="G1282">
        <v>3943</v>
      </c>
      <c r="H1282">
        <v>47897</v>
      </c>
      <c r="I1282">
        <v>6</v>
      </c>
      <c r="J1282">
        <v>324</v>
      </c>
      <c r="K1282">
        <v>281.5</v>
      </c>
      <c r="L1282">
        <v>1.1000000000000001</v>
      </c>
      <c r="M1282">
        <v>4.4000000000000004</v>
      </c>
      <c r="N1282" s="1" t="s">
        <v>21</v>
      </c>
      <c r="O1282">
        <v>17</v>
      </c>
      <c r="P1282">
        <v>57</v>
      </c>
      <c r="Q1282">
        <v>74</v>
      </c>
      <c r="R1282">
        <v>838082.96</v>
      </c>
    </row>
    <row r="1283" spans="1:18" x14ac:dyDescent="0.35">
      <c r="A1283" s="1" t="s">
        <v>3906</v>
      </c>
      <c r="B1283" s="1" t="s">
        <v>34</v>
      </c>
      <c r="C1283" s="1" t="s">
        <v>31</v>
      </c>
      <c r="D1283">
        <v>4.2</v>
      </c>
      <c r="E1283">
        <v>56</v>
      </c>
      <c r="F1283">
        <v>30.97</v>
      </c>
      <c r="G1283">
        <v>3550</v>
      </c>
      <c r="H1283">
        <v>42571</v>
      </c>
      <c r="I1283">
        <v>4</v>
      </c>
      <c r="J1283">
        <v>887</v>
      </c>
      <c r="K1283">
        <v>205.8</v>
      </c>
      <c r="L1283">
        <v>8.6</v>
      </c>
      <c r="M1283">
        <v>7.4</v>
      </c>
      <c r="N1283" s="1" t="s">
        <v>21</v>
      </c>
      <c r="O1283">
        <v>32</v>
      </c>
      <c r="P1283">
        <v>3</v>
      </c>
      <c r="Q1283">
        <v>35</v>
      </c>
      <c r="R1283">
        <v>402127.58</v>
      </c>
    </row>
    <row r="1284" spans="1:18" x14ac:dyDescent="0.35">
      <c r="A1284" s="1" t="s">
        <v>3907</v>
      </c>
      <c r="B1284" s="1" t="s">
        <v>34</v>
      </c>
      <c r="C1284" s="1" t="s">
        <v>20</v>
      </c>
      <c r="D1284">
        <v>3.3</v>
      </c>
      <c r="E1284">
        <v>50</v>
      </c>
      <c r="F1284">
        <v>67.89</v>
      </c>
      <c r="G1284">
        <v>2196</v>
      </c>
      <c r="H1284">
        <v>23775</v>
      </c>
      <c r="I1284">
        <v>4</v>
      </c>
      <c r="J1284">
        <v>973</v>
      </c>
      <c r="K1284">
        <v>232.14</v>
      </c>
      <c r="L1284">
        <v>5</v>
      </c>
      <c r="M1284">
        <v>5.3</v>
      </c>
      <c r="N1284" s="1" t="s">
        <v>27</v>
      </c>
      <c r="O1284">
        <v>8</v>
      </c>
      <c r="P1284">
        <v>7</v>
      </c>
      <c r="Q1284">
        <v>15</v>
      </c>
      <c r="R1284">
        <v>759992.6</v>
      </c>
    </row>
    <row r="1285" spans="1:18" x14ac:dyDescent="0.35">
      <c r="A1285" s="1" t="s">
        <v>3908</v>
      </c>
      <c r="B1285" s="1" t="s">
        <v>34</v>
      </c>
      <c r="C1285" s="1" t="s">
        <v>20</v>
      </c>
      <c r="D1285">
        <v>3.9</v>
      </c>
      <c r="E1285">
        <v>62</v>
      </c>
      <c r="F1285">
        <v>69.040000000000006</v>
      </c>
      <c r="G1285">
        <v>1952</v>
      </c>
      <c r="H1285">
        <v>26247</v>
      </c>
      <c r="I1285">
        <v>3</v>
      </c>
      <c r="J1285">
        <v>455</v>
      </c>
      <c r="K1285">
        <v>289.66000000000003</v>
      </c>
      <c r="L1285">
        <v>5.2</v>
      </c>
      <c r="M1285">
        <v>7.7</v>
      </c>
      <c r="N1285" s="1" t="s">
        <v>21</v>
      </c>
      <c r="O1285">
        <v>15</v>
      </c>
      <c r="P1285">
        <v>18</v>
      </c>
      <c r="Q1285">
        <v>33</v>
      </c>
      <c r="R1285">
        <v>954303.79</v>
      </c>
    </row>
    <row r="1286" spans="1:18" x14ac:dyDescent="0.35">
      <c r="A1286" s="1" t="s">
        <v>3909</v>
      </c>
      <c r="B1286" s="1" t="s">
        <v>34</v>
      </c>
      <c r="C1286" s="1" t="s">
        <v>26</v>
      </c>
      <c r="D1286">
        <v>3.7</v>
      </c>
      <c r="E1286">
        <v>65</v>
      </c>
      <c r="F1286">
        <v>49.33</v>
      </c>
      <c r="G1286">
        <v>1644</v>
      </c>
      <c r="H1286">
        <v>15167</v>
      </c>
      <c r="I1286">
        <v>10</v>
      </c>
      <c r="J1286">
        <v>717</v>
      </c>
      <c r="K1286">
        <v>143.79</v>
      </c>
      <c r="L1286">
        <v>4.2</v>
      </c>
      <c r="M1286">
        <v>9.6999999999999993</v>
      </c>
      <c r="N1286" s="1" t="s">
        <v>27</v>
      </c>
      <c r="O1286">
        <v>60</v>
      </c>
      <c r="P1286">
        <v>13</v>
      </c>
      <c r="Q1286">
        <v>73</v>
      </c>
      <c r="R1286">
        <v>727421.99</v>
      </c>
    </row>
    <row r="1287" spans="1:18" x14ac:dyDescent="0.35">
      <c r="A1287" s="1" t="s">
        <v>3912</v>
      </c>
      <c r="B1287" s="1" t="s">
        <v>34</v>
      </c>
      <c r="C1287" s="1" t="s">
        <v>37</v>
      </c>
      <c r="D1287">
        <v>4.5999999999999996</v>
      </c>
      <c r="E1287">
        <v>58</v>
      </c>
      <c r="F1287">
        <v>57.88</v>
      </c>
      <c r="G1287">
        <v>4129</v>
      </c>
      <c r="H1287">
        <v>41476</v>
      </c>
      <c r="I1287">
        <v>13</v>
      </c>
      <c r="J1287">
        <v>594</v>
      </c>
      <c r="K1287">
        <v>218.2</v>
      </c>
      <c r="L1287">
        <v>7.3</v>
      </c>
      <c r="M1287">
        <v>9.8000000000000007</v>
      </c>
      <c r="N1287" s="1" t="s">
        <v>27</v>
      </c>
      <c r="O1287">
        <v>49</v>
      </c>
      <c r="P1287">
        <v>19</v>
      </c>
      <c r="Q1287">
        <v>68</v>
      </c>
      <c r="R1287">
        <v>770132.9</v>
      </c>
    </row>
    <row r="1288" spans="1:18" x14ac:dyDescent="0.35">
      <c r="A1288" s="1" t="s">
        <v>3913</v>
      </c>
      <c r="B1288" s="1" t="s">
        <v>34</v>
      </c>
      <c r="C1288" s="1" t="s">
        <v>42</v>
      </c>
      <c r="D1288">
        <v>3.2</v>
      </c>
      <c r="E1288">
        <v>58</v>
      </c>
      <c r="F1288">
        <v>35.74</v>
      </c>
      <c r="G1288">
        <v>2668</v>
      </c>
      <c r="H1288">
        <v>32405</v>
      </c>
      <c r="I1288">
        <v>11</v>
      </c>
      <c r="J1288">
        <v>163</v>
      </c>
      <c r="K1288">
        <v>268.39999999999998</v>
      </c>
      <c r="L1288">
        <v>8.3000000000000007</v>
      </c>
      <c r="M1288">
        <v>6.5</v>
      </c>
      <c r="N1288" s="1" t="s">
        <v>27</v>
      </c>
      <c r="O1288">
        <v>35</v>
      </c>
      <c r="P1288">
        <v>18</v>
      </c>
      <c r="Q1288">
        <v>53</v>
      </c>
      <c r="R1288">
        <v>480211.95</v>
      </c>
    </row>
    <row r="1289" spans="1:18" x14ac:dyDescent="0.35">
      <c r="A1289" s="1" t="s">
        <v>3918</v>
      </c>
      <c r="B1289" s="1" t="s">
        <v>34</v>
      </c>
      <c r="C1289" s="1" t="s">
        <v>20</v>
      </c>
      <c r="D1289">
        <v>4.3</v>
      </c>
      <c r="E1289">
        <v>68</v>
      </c>
      <c r="F1289">
        <v>68.59</v>
      </c>
      <c r="G1289">
        <v>1410</v>
      </c>
      <c r="H1289">
        <v>15795</v>
      </c>
      <c r="I1289">
        <v>13</v>
      </c>
      <c r="J1289">
        <v>624</v>
      </c>
      <c r="K1289">
        <v>242.61</v>
      </c>
      <c r="L1289">
        <v>2.4</v>
      </c>
      <c r="M1289">
        <v>7.1</v>
      </c>
      <c r="N1289" s="1" t="s">
        <v>27</v>
      </c>
      <c r="O1289">
        <v>36</v>
      </c>
      <c r="P1289">
        <v>7</v>
      </c>
      <c r="Q1289">
        <v>43</v>
      </c>
      <c r="R1289">
        <v>1046294.4</v>
      </c>
    </row>
    <row r="1290" spans="1:18" x14ac:dyDescent="0.35">
      <c r="A1290" s="1" t="s">
        <v>3921</v>
      </c>
      <c r="B1290" s="1" t="s">
        <v>34</v>
      </c>
      <c r="C1290" s="1" t="s">
        <v>24</v>
      </c>
      <c r="D1290">
        <v>3</v>
      </c>
      <c r="E1290">
        <v>57</v>
      </c>
      <c r="F1290">
        <v>27.56</v>
      </c>
      <c r="G1290">
        <v>1503</v>
      </c>
      <c r="H1290">
        <v>19930</v>
      </c>
      <c r="I1290">
        <v>4</v>
      </c>
      <c r="J1290">
        <v>818</v>
      </c>
      <c r="K1290">
        <v>287.89</v>
      </c>
      <c r="L1290">
        <v>2.9</v>
      </c>
      <c r="M1290">
        <v>6.3</v>
      </c>
      <c r="N1290" s="1" t="s">
        <v>27</v>
      </c>
      <c r="O1290">
        <v>23</v>
      </c>
      <c r="P1290">
        <v>41</v>
      </c>
      <c r="Q1290">
        <v>64</v>
      </c>
      <c r="R1290">
        <v>359282.32</v>
      </c>
    </row>
    <row r="1291" spans="1:18" x14ac:dyDescent="0.35">
      <c r="A1291" s="1" t="s">
        <v>3922</v>
      </c>
      <c r="B1291" s="1" t="s">
        <v>34</v>
      </c>
      <c r="C1291" s="1" t="s">
        <v>31</v>
      </c>
      <c r="D1291">
        <v>3.3</v>
      </c>
      <c r="E1291">
        <v>64</v>
      </c>
      <c r="F1291">
        <v>40.840000000000003</v>
      </c>
      <c r="G1291">
        <v>1168</v>
      </c>
      <c r="H1291">
        <v>16542</v>
      </c>
      <c r="I1291">
        <v>11</v>
      </c>
      <c r="J1291">
        <v>495</v>
      </c>
      <c r="K1291">
        <v>188.14</v>
      </c>
      <c r="L1291">
        <v>8.8000000000000007</v>
      </c>
      <c r="M1291">
        <v>3.5</v>
      </c>
      <c r="N1291" s="1" t="s">
        <v>21</v>
      </c>
      <c r="O1291">
        <v>9</v>
      </c>
      <c r="P1291">
        <v>56</v>
      </c>
      <c r="Q1291">
        <v>65</v>
      </c>
      <c r="R1291">
        <v>595787.14</v>
      </c>
    </row>
    <row r="1292" spans="1:18" x14ac:dyDescent="0.35">
      <c r="A1292" s="1" t="s">
        <v>3923</v>
      </c>
      <c r="B1292" s="1" t="s">
        <v>34</v>
      </c>
      <c r="C1292" s="1" t="s">
        <v>20</v>
      </c>
      <c r="D1292">
        <v>3.2</v>
      </c>
      <c r="E1292">
        <v>60</v>
      </c>
      <c r="F1292">
        <v>74.19</v>
      </c>
      <c r="G1292">
        <v>1809</v>
      </c>
      <c r="H1292">
        <v>24872</v>
      </c>
      <c r="I1292">
        <v>8</v>
      </c>
      <c r="J1292">
        <v>654</v>
      </c>
      <c r="K1292">
        <v>98.12</v>
      </c>
      <c r="L1292">
        <v>6.6</v>
      </c>
      <c r="M1292">
        <v>8</v>
      </c>
      <c r="N1292" s="1" t="s">
        <v>27</v>
      </c>
      <c r="O1292">
        <v>29</v>
      </c>
      <c r="P1292">
        <v>17</v>
      </c>
      <c r="Q1292">
        <v>46</v>
      </c>
      <c r="R1292">
        <v>998834.44</v>
      </c>
    </row>
    <row r="1293" spans="1:18" x14ac:dyDescent="0.35">
      <c r="A1293" s="1" t="s">
        <v>3924</v>
      </c>
      <c r="B1293" s="1" t="s">
        <v>34</v>
      </c>
      <c r="C1293" s="1" t="s">
        <v>31</v>
      </c>
      <c r="D1293">
        <v>3.5</v>
      </c>
      <c r="E1293">
        <v>56</v>
      </c>
      <c r="F1293">
        <v>30.17</v>
      </c>
      <c r="G1293">
        <v>2079</v>
      </c>
      <c r="H1293">
        <v>25271</v>
      </c>
      <c r="I1293">
        <v>18</v>
      </c>
      <c r="J1293">
        <v>249</v>
      </c>
      <c r="K1293">
        <v>168.06</v>
      </c>
      <c r="L1293">
        <v>1.3</v>
      </c>
      <c r="M1293">
        <v>6.2</v>
      </c>
      <c r="N1293" s="1" t="s">
        <v>21</v>
      </c>
      <c r="O1293">
        <v>12</v>
      </c>
      <c r="P1293">
        <v>14</v>
      </c>
      <c r="Q1293">
        <v>26</v>
      </c>
      <c r="R1293">
        <v>397419.35</v>
      </c>
    </row>
    <row r="1294" spans="1:18" x14ac:dyDescent="0.35">
      <c r="A1294" s="1" t="s">
        <v>3933</v>
      </c>
      <c r="B1294" s="1" t="s">
        <v>34</v>
      </c>
      <c r="C1294" s="1" t="s">
        <v>31</v>
      </c>
      <c r="D1294">
        <v>4.2</v>
      </c>
      <c r="E1294">
        <v>63</v>
      </c>
      <c r="F1294">
        <v>40.75</v>
      </c>
      <c r="G1294">
        <v>2332</v>
      </c>
      <c r="H1294">
        <v>30011</v>
      </c>
      <c r="I1294">
        <v>13</v>
      </c>
      <c r="J1294">
        <v>566</v>
      </c>
      <c r="K1294">
        <v>166.16</v>
      </c>
      <c r="L1294">
        <v>8.3000000000000007</v>
      </c>
      <c r="M1294">
        <v>3.1</v>
      </c>
      <c r="N1294" s="1" t="s">
        <v>21</v>
      </c>
      <c r="O1294">
        <v>51</v>
      </c>
      <c r="P1294">
        <v>60</v>
      </c>
      <c r="Q1294">
        <v>111</v>
      </c>
      <c r="R1294">
        <v>591581.55000000005</v>
      </c>
    </row>
    <row r="1295" spans="1:18" x14ac:dyDescent="0.35">
      <c r="A1295" s="1" t="s">
        <v>3935</v>
      </c>
      <c r="B1295" s="1" t="s">
        <v>34</v>
      </c>
      <c r="C1295" s="1" t="s">
        <v>20</v>
      </c>
      <c r="D1295">
        <v>4.9000000000000004</v>
      </c>
      <c r="E1295">
        <v>69</v>
      </c>
      <c r="F1295">
        <v>73.52</v>
      </c>
      <c r="G1295">
        <v>4263</v>
      </c>
      <c r="H1295">
        <v>45277</v>
      </c>
      <c r="I1295">
        <v>19</v>
      </c>
      <c r="J1295">
        <v>317</v>
      </c>
      <c r="K1295">
        <v>290.11</v>
      </c>
      <c r="L1295">
        <v>9.6999999999999993</v>
      </c>
      <c r="M1295">
        <v>1.8</v>
      </c>
      <c r="N1295" s="1" t="s">
        <v>27</v>
      </c>
      <c r="O1295">
        <v>0</v>
      </c>
      <c r="P1295">
        <v>23</v>
      </c>
      <c r="Q1295">
        <v>23</v>
      </c>
      <c r="R1295">
        <v>1146694.03</v>
      </c>
    </row>
    <row r="1296" spans="1:18" x14ac:dyDescent="0.35">
      <c r="A1296" s="1" t="s">
        <v>3936</v>
      </c>
      <c r="B1296" s="1" t="s">
        <v>34</v>
      </c>
      <c r="C1296" s="1" t="s">
        <v>31</v>
      </c>
      <c r="D1296">
        <v>4</v>
      </c>
      <c r="E1296">
        <v>50</v>
      </c>
      <c r="F1296">
        <v>33.909999999999997</v>
      </c>
      <c r="G1296">
        <v>3523</v>
      </c>
      <c r="H1296">
        <v>35904</v>
      </c>
      <c r="I1296">
        <v>8</v>
      </c>
      <c r="J1296">
        <v>865</v>
      </c>
      <c r="K1296">
        <v>225.49</v>
      </c>
      <c r="L1296">
        <v>7.2</v>
      </c>
      <c r="M1296">
        <v>5</v>
      </c>
      <c r="N1296" s="1" t="s">
        <v>27</v>
      </c>
      <c r="O1296">
        <v>10</v>
      </c>
      <c r="P1296">
        <v>32</v>
      </c>
      <c r="Q1296">
        <v>42</v>
      </c>
      <c r="R1296">
        <v>395648.42</v>
      </c>
    </row>
    <row r="1297" spans="1:18" x14ac:dyDescent="0.35">
      <c r="A1297" s="1" t="s">
        <v>3937</v>
      </c>
      <c r="B1297" s="1" t="s">
        <v>34</v>
      </c>
      <c r="C1297" s="1" t="s">
        <v>20</v>
      </c>
      <c r="D1297">
        <v>3.1</v>
      </c>
      <c r="E1297">
        <v>54</v>
      </c>
      <c r="F1297">
        <v>65.09</v>
      </c>
      <c r="G1297">
        <v>2472</v>
      </c>
      <c r="H1297">
        <v>31943</v>
      </c>
      <c r="I1297">
        <v>8</v>
      </c>
      <c r="J1297">
        <v>514</v>
      </c>
      <c r="K1297">
        <v>148.07</v>
      </c>
      <c r="L1297">
        <v>1.4</v>
      </c>
      <c r="M1297">
        <v>5.4</v>
      </c>
      <c r="N1297" s="1" t="s">
        <v>27</v>
      </c>
      <c r="O1297">
        <v>16</v>
      </c>
      <c r="P1297">
        <v>11</v>
      </c>
      <c r="Q1297">
        <v>27</v>
      </c>
      <c r="R1297">
        <v>789244.92</v>
      </c>
    </row>
    <row r="1298" spans="1:18" x14ac:dyDescent="0.35">
      <c r="A1298" s="1" t="s">
        <v>3938</v>
      </c>
      <c r="B1298" s="1" t="s">
        <v>34</v>
      </c>
      <c r="C1298" s="1" t="s">
        <v>42</v>
      </c>
      <c r="D1298">
        <v>3.7</v>
      </c>
      <c r="E1298">
        <v>69</v>
      </c>
      <c r="F1298">
        <v>43.08</v>
      </c>
      <c r="G1298">
        <v>2445</v>
      </c>
      <c r="H1298">
        <v>31466</v>
      </c>
      <c r="I1298">
        <v>12</v>
      </c>
      <c r="J1298">
        <v>63</v>
      </c>
      <c r="K1298">
        <v>95.8</v>
      </c>
      <c r="L1298">
        <v>5.3</v>
      </c>
      <c r="M1298">
        <v>2</v>
      </c>
      <c r="N1298" s="1" t="s">
        <v>21</v>
      </c>
      <c r="O1298">
        <v>21</v>
      </c>
      <c r="P1298">
        <v>9</v>
      </c>
      <c r="Q1298">
        <v>30</v>
      </c>
      <c r="R1298">
        <v>673291.08</v>
      </c>
    </row>
    <row r="1299" spans="1:18" x14ac:dyDescent="0.35">
      <c r="A1299" s="1" t="s">
        <v>3941</v>
      </c>
      <c r="B1299" s="1" t="s">
        <v>34</v>
      </c>
      <c r="C1299" s="1" t="s">
        <v>24</v>
      </c>
      <c r="D1299">
        <v>4.3</v>
      </c>
      <c r="E1299">
        <v>62</v>
      </c>
      <c r="F1299">
        <v>35.840000000000003</v>
      </c>
      <c r="G1299">
        <v>2644</v>
      </c>
      <c r="H1299">
        <v>34190</v>
      </c>
      <c r="I1299">
        <v>16</v>
      </c>
      <c r="J1299">
        <v>283</v>
      </c>
      <c r="K1299">
        <v>166.89</v>
      </c>
      <c r="L1299">
        <v>4.9000000000000004</v>
      </c>
      <c r="M1299">
        <v>8.9</v>
      </c>
      <c r="N1299" s="1" t="s">
        <v>27</v>
      </c>
      <c r="O1299">
        <v>22</v>
      </c>
      <c r="P1299">
        <v>37</v>
      </c>
      <c r="Q1299">
        <v>59</v>
      </c>
      <c r="R1299">
        <v>517891.58</v>
      </c>
    </row>
    <row r="1300" spans="1:18" x14ac:dyDescent="0.35">
      <c r="A1300" s="1" t="s">
        <v>3943</v>
      </c>
      <c r="B1300" s="1" t="s">
        <v>34</v>
      </c>
      <c r="C1300" s="1" t="s">
        <v>37</v>
      </c>
      <c r="D1300">
        <v>3.8</v>
      </c>
      <c r="E1300">
        <v>64</v>
      </c>
      <c r="F1300">
        <v>58.26</v>
      </c>
      <c r="G1300">
        <v>3743</v>
      </c>
      <c r="H1300">
        <v>45393</v>
      </c>
      <c r="I1300">
        <v>6</v>
      </c>
      <c r="J1300">
        <v>209</v>
      </c>
      <c r="K1300">
        <v>262.95</v>
      </c>
      <c r="L1300">
        <v>2.7</v>
      </c>
      <c r="M1300">
        <v>9.6</v>
      </c>
      <c r="N1300" s="1" t="s">
        <v>27</v>
      </c>
      <c r="O1300">
        <v>26</v>
      </c>
      <c r="P1300">
        <v>9</v>
      </c>
      <c r="Q1300">
        <v>35</v>
      </c>
      <c r="R1300">
        <v>839063.41</v>
      </c>
    </row>
    <row r="1301" spans="1:18" x14ac:dyDescent="0.35">
      <c r="A1301" s="1" t="s">
        <v>3954</v>
      </c>
      <c r="B1301" s="1" t="s">
        <v>34</v>
      </c>
      <c r="C1301" s="1" t="s">
        <v>26</v>
      </c>
      <c r="D1301">
        <v>3.8</v>
      </c>
      <c r="E1301">
        <v>62</v>
      </c>
      <c r="F1301">
        <v>47.67</v>
      </c>
      <c r="G1301">
        <v>2624</v>
      </c>
      <c r="H1301">
        <v>25399</v>
      </c>
      <c r="I1301">
        <v>13</v>
      </c>
      <c r="J1301">
        <v>371</v>
      </c>
      <c r="K1301">
        <v>157.56</v>
      </c>
      <c r="L1301">
        <v>6.3</v>
      </c>
      <c r="M1301">
        <v>3.6</v>
      </c>
      <c r="N1301" s="1" t="s">
        <v>27</v>
      </c>
      <c r="O1301">
        <v>6</v>
      </c>
      <c r="P1301">
        <v>46</v>
      </c>
      <c r="Q1301">
        <v>52</v>
      </c>
      <c r="R1301">
        <v>673640.05</v>
      </c>
    </row>
    <row r="1302" spans="1:18" x14ac:dyDescent="0.35">
      <c r="A1302" s="1" t="s">
        <v>3955</v>
      </c>
      <c r="B1302" s="1" t="s">
        <v>34</v>
      </c>
      <c r="C1302" s="1" t="s">
        <v>26</v>
      </c>
      <c r="D1302">
        <v>4.2</v>
      </c>
      <c r="E1302">
        <v>58</v>
      </c>
      <c r="F1302">
        <v>48.09</v>
      </c>
      <c r="G1302">
        <v>3740</v>
      </c>
      <c r="H1302">
        <v>38088</v>
      </c>
      <c r="I1302">
        <v>7</v>
      </c>
      <c r="J1302">
        <v>918</v>
      </c>
      <c r="K1302">
        <v>70.709999999999994</v>
      </c>
      <c r="L1302">
        <v>1.3</v>
      </c>
      <c r="M1302">
        <v>5.7</v>
      </c>
      <c r="N1302" s="1" t="s">
        <v>21</v>
      </c>
      <c r="O1302">
        <v>4</v>
      </c>
      <c r="P1302">
        <v>39</v>
      </c>
      <c r="Q1302">
        <v>43</v>
      </c>
      <c r="R1302">
        <v>632757.44999999995</v>
      </c>
    </row>
    <row r="1303" spans="1:18" x14ac:dyDescent="0.35">
      <c r="A1303" s="1" t="s">
        <v>3961</v>
      </c>
      <c r="B1303" s="1" t="s">
        <v>34</v>
      </c>
      <c r="C1303" s="1" t="s">
        <v>24</v>
      </c>
      <c r="D1303">
        <v>3.9</v>
      </c>
      <c r="E1303">
        <v>64</v>
      </c>
      <c r="F1303">
        <v>27.85</v>
      </c>
      <c r="G1303">
        <v>1003</v>
      </c>
      <c r="H1303">
        <v>14604</v>
      </c>
      <c r="I1303">
        <v>14</v>
      </c>
      <c r="J1303">
        <v>565</v>
      </c>
      <c r="K1303">
        <v>289.39999999999998</v>
      </c>
      <c r="L1303">
        <v>5.9</v>
      </c>
      <c r="M1303">
        <v>1.8</v>
      </c>
      <c r="N1303" s="1" t="s">
        <v>27</v>
      </c>
      <c r="O1303">
        <v>23</v>
      </c>
      <c r="P1303">
        <v>19</v>
      </c>
      <c r="Q1303">
        <v>42</v>
      </c>
      <c r="R1303">
        <v>412730</v>
      </c>
    </row>
    <row r="1304" spans="1:18" x14ac:dyDescent="0.35">
      <c r="A1304" s="1" t="s">
        <v>3965</v>
      </c>
      <c r="B1304" s="1" t="s">
        <v>34</v>
      </c>
      <c r="C1304" s="1" t="s">
        <v>42</v>
      </c>
      <c r="D1304">
        <v>4.7</v>
      </c>
      <c r="E1304">
        <v>55</v>
      </c>
      <c r="F1304">
        <v>38.85</v>
      </c>
      <c r="G1304">
        <v>3834</v>
      </c>
      <c r="H1304">
        <v>39606</v>
      </c>
      <c r="I1304">
        <v>7</v>
      </c>
      <c r="J1304">
        <v>750</v>
      </c>
      <c r="K1304">
        <v>145.24</v>
      </c>
      <c r="L1304">
        <v>4.3</v>
      </c>
      <c r="M1304">
        <v>7.4</v>
      </c>
      <c r="N1304" s="1" t="s">
        <v>21</v>
      </c>
      <c r="O1304">
        <v>52</v>
      </c>
      <c r="P1304">
        <v>52</v>
      </c>
      <c r="Q1304">
        <v>104</v>
      </c>
      <c r="R1304">
        <v>494069.95</v>
      </c>
    </row>
    <row r="1305" spans="1:18" x14ac:dyDescent="0.35">
      <c r="A1305" s="1" t="s">
        <v>3967</v>
      </c>
      <c r="B1305" s="1" t="s">
        <v>34</v>
      </c>
      <c r="C1305" s="1" t="s">
        <v>24</v>
      </c>
      <c r="D1305">
        <v>3.1</v>
      </c>
      <c r="E1305">
        <v>52</v>
      </c>
      <c r="F1305">
        <v>27.52</v>
      </c>
      <c r="G1305">
        <v>2249</v>
      </c>
      <c r="H1305">
        <v>25482</v>
      </c>
      <c r="I1305">
        <v>10</v>
      </c>
      <c r="J1305">
        <v>395</v>
      </c>
      <c r="K1305">
        <v>162.91999999999999</v>
      </c>
      <c r="L1305">
        <v>6.5</v>
      </c>
      <c r="M1305">
        <v>5.2</v>
      </c>
      <c r="N1305" s="1" t="s">
        <v>27</v>
      </c>
      <c r="O1305">
        <v>3</v>
      </c>
      <c r="P1305">
        <v>5</v>
      </c>
      <c r="Q1305">
        <v>8</v>
      </c>
      <c r="R1305">
        <v>334905.52</v>
      </c>
    </row>
    <row r="1306" spans="1:18" x14ac:dyDescent="0.35">
      <c r="A1306" s="1" t="s">
        <v>3973</v>
      </c>
      <c r="B1306" s="1" t="s">
        <v>34</v>
      </c>
      <c r="C1306" s="1" t="s">
        <v>42</v>
      </c>
      <c r="D1306">
        <v>4.8</v>
      </c>
      <c r="E1306">
        <v>65</v>
      </c>
      <c r="F1306">
        <v>38.78</v>
      </c>
      <c r="G1306">
        <v>2118</v>
      </c>
      <c r="H1306">
        <v>29647</v>
      </c>
      <c r="I1306">
        <v>18</v>
      </c>
      <c r="J1306">
        <v>225</v>
      </c>
      <c r="K1306">
        <v>196.72</v>
      </c>
      <c r="L1306">
        <v>9.3000000000000007</v>
      </c>
      <c r="M1306">
        <v>2.1</v>
      </c>
      <c r="N1306" s="1" t="s">
        <v>21</v>
      </c>
      <c r="O1306">
        <v>5</v>
      </c>
      <c r="P1306">
        <v>14</v>
      </c>
      <c r="Q1306">
        <v>19</v>
      </c>
      <c r="R1306">
        <v>581579.47</v>
      </c>
    </row>
    <row r="1307" spans="1:18" x14ac:dyDescent="0.35">
      <c r="A1307" s="1" t="s">
        <v>3986</v>
      </c>
      <c r="B1307" s="1" t="s">
        <v>34</v>
      </c>
      <c r="C1307" s="1" t="s">
        <v>37</v>
      </c>
      <c r="D1307">
        <v>3.5</v>
      </c>
      <c r="E1307">
        <v>62</v>
      </c>
      <c r="F1307">
        <v>59.81</v>
      </c>
      <c r="G1307">
        <v>1046</v>
      </c>
      <c r="H1307">
        <v>12223</v>
      </c>
      <c r="I1307">
        <v>2</v>
      </c>
      <c r="J1307">
        <v>318</v>
      </c>
      <c r="K1307">
        <v>202.43</v>
      </c>
      <c r="L1307">
        <v>1.4</v>
      </c>
      <c r="M1307">
        <v>5.8</v>
      </c>
      <c r="N1307" s="1" t="s">
        <v>27</v>
      </c>
      <c r="O1307">
        <v>56</v>
      </c>
      <c r="P1307">
        <v>31</v>
      </c>
      <c r="Q1307">
        <v>87</v>
      </c>
      <c r="R1307">
        <v>825719.8</v>
      </c>
    </row>
    <row r="1308" spans="1:18" x14ac:dyDescent="0.35">
      <c r="A1308" s="1" t="s">
        <v>3992</v>
      </c>
      <c r="B1308" s="1" t="s">
        <v>34</v>
      </c>
      <c r="C1308" s="1" t="s">
        <v>31</v>
      </c>
      <c r="D1308">
        <v>5</v>
      </c>
      <c r="E1308">
        <v>52</v>
      </c>
      <c r="F1308">
        <v>30.1</v>
      </c>
      <c r="G1308">
        <v>4149</v>
      </c>
      <c r="H1308">
        <v>42777</v>
      </c>
      <c r="I1308">
        <v>13</v>
      </c>
      <c r="J1308">
        <v>370</v>
      </c>
      <c r="K1308">
        <v>67</v>
      </c>
      <c r="L1308">
        <v>8.4</v>
      </c>
      <c r="M1308">
        <v>7.5</v>
      </c>
      <c r="N1308" s="1" t="s">
        <v>27</v>
      </c>
      <c r="O1308">
        <v>18</v>
      </c>
      <c r="P1308">
        <v>24</v>
      </c>
      <c r="Q1308">
        <v>42</v>
      </c>
      <c r="R1308">
        <v>374095.35</v>
      </c>
    </row>
    <row r="1309" spans="1:18" x14ac:dyDescent="0.35">
      <c r="A1309" s="1" t="s">
        <v>3995</v>
      </c>
      <c r="B1309" s="1" t="s">
        <v>34</v>
      </c>
      <c r="C1309" s="1" t="s">
        <v>26</v>
      </c>
      <c r="D1309">
        <v>4.5</v>
      </c>
      <c r="E1309">
        <v>64</v>
      </c>
      <c r="F1309">
        <v>54.74</v>
      </c>
      <c r="G1309">
        <v>3981</v>
      </c>
      <c r="H1309">
        <v>47357</v>
      </c>
      <c r="I1309">
        <v>9</v>
      </c>
      <c r="J1309">
        <v>144</v>
      </c>
      <c r="K1309">
        <v>122.9</v>
      </c>
      <c r="L1309">
        <v>5.7</v>
      </c>
      <c r="M1309">
        <v>9.8000000000000007</v>
      </c>
      <c r="N1309" s="1" t="s">
        <v>21</v>
      </c>
      <c r="O1309">
        <v>10</v>
      </c>
      <c r="P1309">
        <v>28</v>
      </c>
      <c r="Q1309">
        <v>38</v>
      </c>
      <c r="R1309">
        <v>794693.31</v>
      </c>
    </row>
    <row r="1310" spans="1:18" x14ac:dyDescent="0.35">
      <c r="A1310" s="1" t="s">
        <v>4000</v>
      </c>
      <c r="B1310" s="1" t="s">
        <v>34</v>
      </c>
      <c r="C1310" s="1" t="s">
        <v>42</v>
      </c>
      <c r="D1310">
        <v>4.5999999999999996</v>
      </c>
      <c r="E1310">
        <v>65</v>
      </c>
      <c r="F1310">
        <v>44.32</v>
      </c>
      <c r="G1310">
        <v>4295</v>
      </c>
      <c r="H1310">
        <v>46353</v>
      </c>
      <c r="I1310">
        <v>6</v>
      </c>
      <c r="J1310">
        <v>794</v>
      </c>
      <c r="K1310">
        <v>166.9</v>
      </c>
      <c r="L1310">
        <v>4</v>
      </c>
      <c r="M1310">
        <v>3.5</v>
      </c>
      <c r="N1310" s="1" t="s">
        <v>27</v>
      </c>
      <c r="O1310">
        <v>8</v>
      </c>
      <c r="P1310">
        <v>18</v>
      </c>
      <c r="Q1310">
        <v>26</v>
      </c>
      <c r="R1310">
        <v>652145.67000000004</v>
      </c>
    </row>
    <row r="1311" spans="1:18" x14ac:dyDescent="0.35">
      <c r="A1311" s="1" t="s">
        <v>4001</v>
      </c>
      <c r="B1311" s="1" t="s">
        <v>34</v>
      </c>
      <c r="C1311" s="1" t="s">
        <v>24</v>
      </c>
      <c r="D1311">
        <v>4.4000000000000004</v>
      </c>
      <c r="E1311">
        <v>62</v>
      </c>
      <c r="F1311">
        <v>34.090000000000003</v>
      </c>
      <c r="G1311">
        <v>2123</v>
      </c>
      <c r="H1311">
        <v>24385</v>
      </c>
      <c r="I1311">
        <v>14</v>
      </c>
      <c r="J1311">
        <v>345</v>
      </c>
      <c r="K1311">
        <v>78.77</v>
      </c>
      <c r="L1311">
        <v>3.7</v>
      </c>
      <c r="M1311">
        <v>2.2999999999999998</v>
      </c>
      <c r="N1311" s="1" t="s">
        <v>21</v>
      </c>
      <c r="O1311">
        <v>32</v>
      </c>
      <c r="P1311">
        <v>15</v>
      </c>
      <c r="Q1311">
        <v>47</v>
      </c>
      <c r="R1311">
        <v>486570</v>
      </c>
    </row>
    <row r="1312" spans="1:18" x14ac:dyDescent="0.35">
      <c r="A1312" s="1" t="s">
        <v>4007</v>
      </c>
      <c r="B1312" s="1" t="s">
        <v>34</v>
      </c>
      <c r="C1312" s="1" t="s">
        <v>37</v>
      </c>
      <c r="D1312">
        <v>4.4000000000000004</v>
      </c>
      <c r="E1312">
        <v>50</v>
      </c>
      <c r="F1312">
        <v>60.23</v>
      </c>
      <c r="G1312">
        <v>3260</v>
      </c>
      <c r="H1312">
        <v>38460</v>
      </c>
      <c r="I1312">
        <v>13</v>
      </c>
      <c r="J1312">
        <v>416</v>
      </c>
      <c r="K1312">
        <v>130.96</v>
      </c>
      <c r="L1312">
        <v>3.5</v>
      </c>
      <c r="M1312">
        <v>8</v>
      </c>
      <c r="N1312" s="1" t="s">
        <v>27</v>
      </c>
      <c r="O1312">
        <v>39</v>
      </c>
      <c r="P1312">
        <v>33</v>
      </c>
      <c r="Q1312">
        <v>72</v>
      </c>
      <c r="R1312">
        <v>690250.06</v>
      </c>
    </row>
    <row r="1313" spans="1:18" x14ac:dyDescent="0.35">
      <c r="A1313" s="1" t="s">
        <v>4011</v>
      </c>
      <c r="B1313" s="1" t="s">
        <v>34</v>
      </c>
      <c r="C1313" s="1" t="s">
        <v>42</v>
      </c>
      <c r="D1313">
        <v>4.4000000000000004</v>
      </c>
      <c r="E1313">
        <v>60</v>
      </c>
      <c r="F1313">
        <v>43.91</v>
      </c>
      <c r="G1313">
        <v>3149</v>
      </c>
      <c r="H1313">
        <v>35527</v>
      </c>
      <c r="I1313">
        <v>4</v>
      </c>
      <c r="J1313">
        <v>761</v>
      </c>
      <c r="K1313">
        <v>53.5</v>
      </c>
      <c r="L1313">
        <v>4.3</v>
      </c>
      <c r="M1313">
        <v>5.7</v>
      </c>
      <c r="N1313" s="1" t="s">
        <v>27</v>
      </c>
      <c r="O1313">
        <v>48</v>
      </c>
      <c r="P1313">
        <v>37</v>
      </c>
      <c r="Q1313">
        <v>85</v>
      </c>
      <c r="R1313">
        <v>597731.6</v>
      </c>
    </row>
    <row r="1314" spans="1:18" x14ac:dyDescent="0.35">
      <c r="A1314" s="1" t="s">
        <v>4014</v>
      </c>
      <c r="B1314" s="1" t="s">
        <v>34</v>
      </c>
      <c r="C1314" s="1" t="s">
        <v>31</v>
      </c>
      <c r="D1314">
        <v>3.4</v>
      </c>
      <c r="E1314">
        <v>64</v>
      </c>
      <c r="F1314">
        <v>30.24</v>
      </c>
      <c r="G1314">
        <v>1877</v>
      </c>
      <c r="H1314">
        <v>20711</v>
      </c>
      <c r="I1314">
        <v>3</v>
      </c>
      <c r="J1314">
        <v>715</v>
      </c>
      <c r="K1314">
        <v>277.25</v>
      </c>
      <c r="L1314">
        <v>2.5</v>
      </c>
      <c r="M1314">
        <v>3.3</v>
      </c>
      <c r="N1314" s="1" t="s">
        <v>27</v>
      </c>
      <c r="O1314">
        <v>15</v>
      </c>
      <c r="P1314">
        <v>31</v>
      </c>
      <c r="Q1314">
        <v>46</v>
      </c>
      <c r="R1314">
        <v>436415.93</v>
      </c>
    </row>
    <row r="1315" spans="1:18" x14ac:dyDescent="0.35">
      <c r="A1315" s="1" t="s">
        <v>4016</v>
      </c>
      <c r="B1315" s="1" t="s">
        <v>34</v>
      </c>
      <c r="C1315" s="1" t="s">
        <v>42</v>
      </c>
      <c r="D1315">
        <v>4.4000000000000004</v>
      </c>
      <c r="E1315">
        <v>67</v>
      </c>
      <c r="F1315">
        <v>37.369999999999997</v>
      </c>
      <c r="G1315">
        <v>912</v>
      </c>
      <c r="H1315">
        <v>14381</v>
      </c>
      <c r="I1315">
        <v>19</v>
      </c>
      <c r="J1315">
        <v>88</v>
      </c>
      <c r="K1315">
        <v>108.64</v>
      </c>
      <c r="L1315">
        <v>9.1999999999999993</v>
      </c>
      <c r="M1315">
        <v>2.4</v>
      </c>
      <c r="N1315" s="1" t="s">
        <v>27</v>
      </c>
      <c r="O1315">
        <v>37</v>
      </c>
      <c r="P1315">
        <v>5</v>
      </c>
      <c r="Q1315">
        <v>42</v>
      </c>
      <c r="R1315">
        <v>576962.6</v>
      </c>
    </row>
    <row r="1316" spans="1:18" x14ac:dyDescent="0.35">
      <c r="A1316" s="1" t="s">
        <v>4017</v>
      </c>
      <c r="B1316" s="1" t="s">
        <v>34</v>
      </c>
      <c r="C1316" s="1" t="s">
        <v>20</v>
      </c>
      <c r="D1316">
        <v>3.5</v>
      </c>
      <c r="E1316">
        <v>62</v>
      </c>
      <c r="F1316">
        <v>71.92</v>
      </c>
      <c r="G1316">
        <v>919</v>
      </c>
      <c r="H1316">
        <v>14238</v>
      </c>
      <c r="I1316">
        <v>14</v>
      </c>
      <c r="J1316">
        <v>96</v>
      </c>
      <c r="K1316">
        <v>295.39999999999998</v>
      </c>
      <c r="L1316">
        <v>2.7</v>
      </c>
      <c r="M1316">
        <v>9.8000000000000007</v>
      </c>
      <c r="N1316" s="1" t="s">
        <v>21</v>
      </c>
      <c r="O1316">
        <v>42</v>
      </c>
      <c r="P1316">
        <v>50</v>
      </c>
      <c r="Q1316">
        <v>92</v>
      </c>
      <c r="R1316">
        <v>1005678.8</v>
      </c>
    </row>
    <row r="1317" spans="1:18" x14ac:dyDescent="0.35">
      <c r="A1317" s="1" t="s">
        <v>4023</v>
      </c>
      <c r="B1317" s="1" t="s">
        <v>34</v>
      </c>
      <c r="C1317" s="1" t="s">
        <v>20</v>
      </c>
      <c r="D1317">
        <v>3.9</v>
      </c>
      <c r="E1317">
        <v>67</v>
      </c>
      <c r="F1317">
        <v>65.56</v>
      </c>
      <c r="G1317">
        <v>2287</v>
      </c>
      <c r="H1317">
        <v>24196</v>
      </c>
      <c r="I1317">
        <v>17</v>
      </c>
      <c r="J1317">
        <v>376</v>
      </c>
      <c r="K1317">
        <v>268.10000000000002</v>
      </c>
      <c r="L1317">
        <v>7</v>
      </c>
      <c r="M1317">
        <v>8.6</v>
      </c>
      <c r="N1317" s="1" t="s">
        <v>27</v>
      </c>
      <c r="O1317">
        <v>30</v>
      </c>
      <c r="P1317">
        <v>50</v>
      </c>
      <c r="Q1317">
        <v>80</v>
      </c>
      <c r="R1317">
        <v>997398.98</v>
      </c>
    </row>
    <row r="1318" spans="1:18" x14ac:dyDescent="0.35">
      <c r="A1318" s="1" t="s">
        <v>4026</v>
      </c>
      <c r="B1318" s="1" t="s">
        <v>34</v>
      </c>
      <c r="C1318" s="1" t="s">
        <v>20</v>
      </c>
      <c r="D1318">
        <v>3.3</v>
      </c>
      <c r="E1318">
        <v>54</v>
      </c>
      <c r="F1318">
        <v>66.11</v>
      </c>
      <c r="G1318">
        <v>975</v>
      </c>
      <c r="H1318">
        <v>16885</v>
      </c>
      <c r="I1318">
        <v>11</v>
      </c>
      <c r="J1318">
        <v>249</v>
      </c>
      <c r="K1318">
        <v>138.56</v>
      </c>
      <c r="L1318">
        <v>1.3</v>
      </c>
      <c r="M1318">
        <v>1.4</v>
      </c>
      <c r="N1318" s="1" t="s">
        <v>27</v>
      </c>
      <c r="O1318">
        <v>25</v>
      </c>
      <c r="P1318">
        <v>25</v>
      </c>
      <c r="Q1318">
        <v>50</v>
      </c>
      <c r="R1318">
        <v>800277.11</v>
      </c>
    </row>
    <row r="1319" spans="1:18" x14ac:dyDescent="0.35">
      <c r="A1319" s="1" t="s">
        <v>4028</v>
      </c>
      <c r="B1319" s="1" t="s">
        <v>34</v>
      </c>
      <c r="C1319" s="1" t="s">
        <v>24</v>
      </c>
      <c r="D1319">
        <v>3.4</v>
      </c>
      <c r="E1319">
        <v>57</v>
      </c>
      <c r="F1319">
        <v>29.67</v>
      </c>
      <c r="G1319">
        <v>2709</v>
      </c>
      <c r="H1319">
        <v>27320</v>
      </c>
      <c r="I1319">
        <v>12</v>
      </c>
      <c r="J1319">
        <v>370</v>
      </c>
      <c r="K1319">
        <v>152.24</v>
      </c>
      <c r="L1319">
        <v>6.9</v>
      </c>
      <c r="M1319">
        <v>1.7</v>
      </c>
      <c r="N1319" s="1" t="s">
        <v>21</v>
      </c>
      <c r="O1319">
        <v>26</v>
      </c>
      <c r="P1319">
        <v>35</v>
      </c>
      <c r="Q1319">
        <v>61</v>
      </c>
      <c r="R1319">
        <v>394649.98</v>
      </c>
    </row>
    <row r="1320" spans="1:18" x14ac:dyDescent="0.35">
      <c r="A1320" s="1" t="s">
        <v>4030</v>
      </c>
      <c r="B1320" s="1" t="s">
        <v>34</v>
      </c>
      <c r="C1320" s="1" t="s">
        <v>26</v>
      </c>
      <c r="D1320">
        <v>4.5999999999999996</v>
      </c>
      <c r="E1320">
        <v>66</v>
      </c>
      <c r="F1320">
        <v>47.8</v>
      </c>
      <c r="G1320">
        <v>1677</v>
      </c>
      <c r="H1320">
        <v>18155</v>
      </c>
      <c r="I1320">
        <v>15</v>
      </c>
      <c r="J1320">
        <v>110</v>
      </c>
      <c r="K1320">
        <v>66.28</v>
      </c>
      <c r="L1320">
        <v>8</v>
      </c>
      <c r="M1320">
        <v>2.9</v>
      </c>
      <c r="N1320" s="1" t="s">
        <v>27</v>
      </c>
      <c r="O1320">
        <v>37</v>
      </c>
      <c r="P1320">
        <v>64</v>
      </c>
      <c r="Q1320">
        <v>101</v>
      </c>
      <c r="R1320">
        <v>719822.25</v>
      </c>
    </row>
    <row r="1321" spans="1:18" x14ac:dyDescent="0.35">
      <c r="A1321" s="1" t="s">
        <v>4031</v>
      </c>
      <c r="B1321" s="1" t="s">
        <v>34</v>
      </c>
      <c r="C1321" s="1" t="s">
        <v>42</v>
      </c>
      <c r="D1321">
        <v>3.3</v>
      </c>
      <c r="E1321">
        <v>64</v>
      </c>
      <c r="F1321">
        <v>45.97</v>
      </c>
      <c r="G1321">
        <v>805</v>
      </c>
      <c r="H1321">
        <v>15990</v>
      </c>
      <c r="I1321">
        <v>3</v>
      </c>
      <c r="J1321">
        <v>220</v>
      </c>
      <c r="K1321">
        <v>185.37</v>
      </c>
      <c r="L1321">
        <v>9.6</v>
      </c>
      <c r="M1321">
        <v>8.6</v>
      </c>
      <c r="N1321" s="1" t="s">
        <v>21</v>
      </c>
      <c r="O1321">
        <v>46</v>
      </c>
      <c r="P1321">
        <v>61</v>
      </c>
      <c r="Q1321">
        <v>107</v>
      </c>
      <c r="R1321">
        <v>663781.31000000006</v>
      </c>
    </row>
    <row r="1322" spans="1:18" x14ac:dyDescent="0.35">
      <c r="A1322" s="1" t="s">
        <v>4039</v>
      </c>
      <c r="B1322" s="1" t="s">
        <v>34</v>
      </c>
      <c r="C1322" s="1" t="s">
        <v>24</v>
      </c>
      <c r="D1322">
        <v>4</v>
      </c>
      <c r="E1322">
        <v>61</v>
      </c>
      <c r="F1322">
        <v>29.27</v>
      </c>
      <c r="G1322">
        <v>2375</v>
      </c>
      <c r="H1322">
        <v>28615</v>
      </c>
      <c r="I1322">
        <v>7</v>
      </c>
      <c r="J1322">
        <v>625</v>
      </c>
      <c r="K1322">
        <v>238.91</v>
      </c>
      <c r="L1322">
        <v>7.8</v>
      </c>
      <c r="M1322">
        <v>6.6</v>
      </c>
      <c r="N1322" s="1" t="s">
        <v>21</v>
      </c>
      <c r="O1322">
        <v>50</v>
      </c>
      <c r="P1322">
        <v>18</v>
      </c>
      <c r="Q1322">
        <v>68</v>
      </c>
      <c r="R1322">
        <v>413451.54</v>
      </c>
    </row>
    <row r="1323" spans="1:18" x14ac:dyDescent="0.35">
      <c r="A1323" s="1" t="s">
        <v>4040</v>
      </c>
      <c r="B1323" s="1" t="s">
        <v>34</v>
      </c>
      <c r="C1323" s="1" t="s">
        <v>31</v>
      </c>
      <c r="D1323">
        <v>3.2</v>
      </c>
      <c r="E1323">
        <v>68</v>
      </c>
      <c r="F1323">
        <v>39.42</v>
      </c>
      <c r="G1323">
        <v>2626</v>
      </c>
      <c r="H1323">
        <v>32981</v>
      </c>
      <c r="I1323">
        <v>17</v>
      </c>
      <c r="J1323">
        <v>624</v>
      </c>
      <c r="K1323">
        <v>98.33</v>
      </c>
      <c r="L1323">
        <v>9.3000000000000007</v>
      </c>
      <c r="M1323">
        <v>7</v>
      </c>
      <c r="N1323" s="1" t="s">
        <v>21</v>
      </c>
      <c r="O1323">
        <v>23</v>
      </c>
      <c r="P1323">
        <v>4</v>
      </c>
      <c r="Q1323">
        <v>27</v>
      </c>
      <c r="R1323">
        <v>620093.03</v>
      </c>
    </row>
    <row r="1324" spans="1:18" x14ac:dyDescent="0.35">
      <c r="A1324" s="1" t="s">
        <v>4041</v>
      </c>
      <c r="B1324" s="1" t="s">
        <v>34</v>
      </c>
      <c r="C1324" s="1" t="s">
        <v>37</v>
      </c>
      <c r="D1324">
        <v>3.2</v>
      </c>
      <c r="E1324">
        <v>67</v>
      </c>
      <c r="F1324">
        <v>63.13</v>
      </c>
      <c r="G1324">
        <v>2602</v>
      </c>
      <c r="H1324">
        <v>30632</v>
      </c>
      <c r="I1324">
        <v>16</v>
      </c>
      <c r="J1324">
        <v>334</v>
      </c>
      <c r="K1324">
        <v>81.03</v>
      </c>
      <c r="L1324">
        <v>3.1</v>
      </c>
      <c r="M1324">
        <v>6.1</v>
      </c>
      <c r="N1324" s="1" t="s">
        <v>21</v>
      </c>
      <c r="O1324">
        <v>8</v>
      </c>
      <c r="P1324">
        <v>65</v>
      </c>
      <c r="Q1324">
        <v>73</v>
      </c>
      <c r="R1324">
        <v>957617.58</v>
      </c>
    </row>
    <row r="1325" spans="1:18" x14ac:dyDescent="0.35">
      <c r="A1325" s="1" t="s">
        <v>4045</v>
      </c>
      <c r="B1325" s="1" t="s">
        <v>34</v>
      </c>
      <c r="C1325" s="1" t="s">
        <v>37</v>
      </c>
      <c r="D1325">
        <v>3</v>
      </c>
      <c r="E1325">
        <v>50</v>
      </c>
      <c r="F1325">
        <v>56</v>
      </c>
      <c r="G1325">
        <v>2861</v>
      </c>
      <c r="H1325">
        <v>26902</v>
      </c>
      <c r="I1325">
        <v>10</v>
      </c>
      <c r="J1325">
        <v>305</v>
      </c>
      <c r="K1325">
        <v>273.64</v>
      </c>
      <c r="L1325">
        <v>2.2000000000000002</v>
      </c>
      <c r="M1325">
        <v>7.6</v>
      </c>
      <c r="N1325" s="1" t="s">
        <v>27</v>
      </c>
      <c r="O1325">
        <v>23</v>
      </c>
      <c r="P1325">
        <v>11</v>
      </c>
      <c r="Q1325">
        <v>34</v>
      </c>
      <c r="R1325">
        <v>636250.6</v>
      </c>
    </row>
    <row r="1326" spans="1:18" x14ac:dyDescent="0.35">
      <c r="A1326" s="1" t="s">
        <v>4046</v>
      </c>
      <c r="B1326" s="1" t="s">
        <v>34</v>
      </c>
      <c r="C1326" s="1" t="s">
        <v>37</v>
      </c>
      <c r="D1326">
        <v>4.3</v>
      </c>
      <c r="E1326">
        <v>52</v>
      </c>
      <c r="F1326">
        <v>60.12</v>
      </c>
      <c r="G1326">
        <v>1723</v>
      </c>
      <c r="H1326">
        <v>22560</v>
      </c>
      <c r="I1326">
        <v>16</v>
      </c>
      <c r="J1326">
        <v>856</v>
      </c>
      <c r="K1326">
        <v>107.77</v>
      </c>
      <c r="L1326">
        <v>6.6</v>
      </c>
      <c r="M1326">
        <v>9.4</v>
      </c>
      <c r="N1326" s="1" t="s">
        <v>27</v>
      </c>
      <c r="O1326">
        <v>0</v>
      </c>
      <c r="P1326">
        <v>0</v>
      </c>
      <c r="Q1326">
        <v>0</v>
      </c>
      <c r="R1326">
        <v>714071.06</v>
      </c>
    </row>
    <row r="1327" spans="1:18" x14ac:dyDescent="0.35">
      <c r="A1327" s="1" t="s">
        <v>4049</v>
      </c>
      <c r="B1327" s="1" t="s">
        <v>34</v>
      </c>
      <c r="C1327" s="1" t="s">
        <v>31</v>
      </c>
      <c r="D1327">
        <v>3.4</v>
      </c>
      <c r="E1327">
        <v>63</v>
      </c>
      <c r="F1327">
        <v>38.549999999999997</v>
      </c>
      <c r="G1327">
        <v>1185</v>
      </c>
      <c r="H1327">
        <v>11859</v>
      </c>
      <c r="I1327">
        <v>18</v>
      </c>
      <c r="J1327">
        <v>110</v>
      </c>
      <c r="K1327">
        <v>260.45</v>
      </c>
      <c r="L1327">
        <v>4.0999999999999996</v>
      </c>
      <c r="M1327">
        <v>1.1000000000000001</v>
      </c>
      <c r="N1327" s="1" t="s">
        <v>21</v>
      </c>
      <c r="O1327">
        <v>47</v>
      </c>
      <c r="P1327">
        <v>54</v>
      </c>
      <c r="Q1327">
        <v>101</v>
      </c>
      <c r="R1327">
        <v>558958.35</v>
      </c>
    </row>
    <row r="1328" spans="1:18" x14ac:dyDescent="0.35">
      <c r="A1328" s="1" t="s">
        <v>4050</v>
      </c>
      <c r="B1328" s="1" t="s">
        <v>34</v>
      </c>
      <c r="C1328" s="1" t="s">
        <v>42</v>
      </c>
      <c r="D1328">
        <v>4.0999999999999996</v>
      </c>
      <c r="E1328">
        <v>64</v>
      </c>
      <c r="F1328">
        <v>36.74</v>
      </c>
      <c r="G1328">
        <v>1749</v>
      </c>
      <c r="H1328">
        <v>17950</v>
      </c>
      <c r="I1328">
        <v>13</v>
      </c>
      <c r="J1328">
        <v>256</v>
      </c>
      <c r="K1328">
        <v>96.07</v>
      </c>
      <c r="L1328">
        <v>9.8000000000000007</v>
      </c>
      <c r="M1328">
        <v>5.7</v>
      </c>
      <c r="N1328" s="1" t="s">
        <v>21</v>
      </c>
      <c r="O1328">
        <v>41</v>
      </c>
      <c r="P1328">
        <v>45</v>
      </c>
      <c r="Q1328">
        <v>86</v>
      </c>
      <c r="R1328">
        <v>542890.48</v>
      </c>
    </row>
    <row r="1329" spans="1:18" x14ac:dyDescent="0.35">
      <c r="A1329" s="1" t="s">
        <v>4051</v>
      </c>
      <c r="B1329" s="1" t="s">
        <v>34</v>
      </c>
      <c r="C1329" s="1" t="s">
        <v>20</v>
      </c>
      <c r="D1329">
        <v>5</v>
      </c>
      <c r="E1329">
        <v>65</v>
      </c>
      <c r="F1329">
        <v>66.36</v>
      </c>
      <c r="G1329">
        <v>4034</v>
      </c>
      <c r="H1329">
        <v>40963</v>
      </c>
      <c r="I1329">
        <v>4</v>
      </c>
      <c r="J1329">
        <v>842</v>
      </c>
      <c r="K1329">
        <v>284.58</v>
      </c>
      <c r="L1329">
        <v>1.1000000000000001</v>
      </c>
      <c r="M1329">
        <v>2.2000000000000002</v>
      </c>
      <c r="N1329" s="1" t="s">
        <v>27</v>
      </c>
      <c r="O1329">
        <v>19</v>
      </c>
      <c r="P1329">
        <v>37</v>
      </c>
      <c r="Q1329">
        <v>56</v>
      </c>
      <c r="R1329">
        <v>963783.91</v>
      </c>
    </row>
    <row r="1330" spans="1:18" x14ac:dyDescent="0.35">
      <c r="A1330" s="1" t="s">
        <v>4053</v>
      </c>
      <c r="B1330" s="1" t="s">
        <v>34</v>
      </c>
      <c r="C1330" s="1" t="s">
        <v>42</v>
      </c>
      <c r="D1330">
        <v>3.6</v>
      </c>
      <c r="E1330">
        <v>68</v>
      </c>
      <c r="F1330">
        <v>45.48</v>
      </c>
      <c r="G1330">
        <v>1529</v>
      </c>
      <c r="H1330">
        <v>15810</v>
      </c>
      <c r="I1330">
        <v>16</v>
      </c>
      <c r="J1330">
        <v>926</v>
      </c>
      <c r="K1330">
        <v>97.48</v>
      </c>
      <c r="L1330">
        <v>5.0999999999999996</v>
      </c>
      <c r="M1330">
        <v>8</v>
      </c>
      <c r="N1330" s="1" t="s">
        <v>27</v>
      </c>
      <c r="O1330">
        <v>38</v>
      </c>
      <c r="P1330">
        <v>7</v>
      </c>
      <c r="Q1330">
        <v>45</v>
      </c>
      <c r="R1330">
        <v>706820.76</v>
      </c>
    </row>
    <row r="1331" spans="1:18" x14ac:dyDescent="0.35">
      <c r="A1331" s="1" t="s">
        <v>4054</v>
      </c>
      <c r="B1331" s="1" t="s">
        <v>34</v>
      </c>
      <c r="C1331" s="1" t="s">
        <v>42</v>
      </c>
      <c r="D1331">
        <v>3.5</v>
      </c>
      <c r="E1331">
        <v>57</v>
      </c>
      <c r="F1331">
        <v>43.23</v>
      </c>
      <c r="G1331">
        <v>1914</v>
      </c>
      <c r="H1331">
        <v>19151</v>
      </c>
      <c r="I1331">
        <v>18</v>
      </c>
      <c r="J1331">
        <v>925</v>
      </c>
      <c r="K1331">
        <v>261.20999999999998</v>
      </c>
      <c r="L1331">
        <v>3.3</v>
      </c>
      <c r="M1331">
        <v>7.5</v>
      </c>
      <c r="N1331" s="1" t="s">
        <v>21</v>
      </c>
      <c r="O1331">
        <v>19</v>
      </c>
      <c r="P1331">
        <v>52</v>
      </c>
      <c r="Q1331">
        <v>71</v>
      </c>
      <c r="R1331">
        <v>571787.97</v>
      </c>
    </row>
    <row r="1332" spans="1:18" x14ac:dyDescent="0.35">
      <c r="A1332" s="1" t="s">
        <v>4059</v>
      </c>
      <c r="B1332" s="1" t="s">
        <v>34</v>
      </c>
      <c r="C1332" s="1" t="s">
        <v>24</v>
      </c>
      <c r="D1332">
        <v>3.4</v>
      </c>
      <c r="E1332">
        <v>54</v>
      </c>
      <c r="F1332">
        <v>30.05</v>
      </c>
      <c r="G1332">
        <v>2870</v>
      </c>
      <c r="H1332">
        <v>35029</v>
      </c>
      <c r="I1332">
        <v>6</v>
      </c>
      <c r="J1332">
        <v>988</v>
      </c>
      <c r="K1332">
        <v>135.93</v>
      </c>
      <c r="L1332">
        <v>5.0999999999999996</v>
      </c>
      <c r="M1332">
        <v>7.8</v>
      </c>
      <c r="N1332" s="1" t="s">
        <v>27</v>
      </c>
      <c r="O1332">
        <v>37</v>
      </c>
      <c r="P1332">
        <v>2</v>
      </c>
      <c r="Q1332">
        <v>39</v>
      </c>
      <c r="R1332">
        <v>377025.7</v>
      </c>
    </row>
    <row r="1333" spans="1:18" x14ac:dyDescent="0.35">
      <c r="A1333" s="1" t="s">
        <v>4061</v>
      </c>
      <c r="B1333" s="1" t="s">
        <v>34</v>
      </c>
      <c r="C1333" s="1" t="s">
        <v>31</v>
      </c>
      <c r="D1333">
        <v>4.3</v>
      </c>
      <c r="E1333">
        <v>61</v>
      </c>
      <c r="F1333">
        <v>32.409999999999997</v>
      </c>
      <c r="G1333">
        <v>2079</v>
      </c>
      <c r="H1333">
        <v>22091</v>
      </c>
      <c r="I1333">
        <v>14</v>
      </c>
      <c r="J1333">
        <v>371</v>
      </c>
      <c r="K1333">
        <v>189.95</v>
      </c>
      <c r="L1333">
        <v>2.1</v>
      </c>
      <c r="M1333">
        <v>5.8</v>
      </c>
      <c r="N1333" s="1" t="s">
        <v>21</v>
      </c>
      <c r="O1333">
        <v>27</v>
      </c>
      <c r="P1333">
        <v>30</v>
      </c>
      <c r="Q1333">
        <v>57</v>
      </c>
      <c r="R1333">
        <v>457727.61</v>
      </c>
    </row>
    <row r="1334" spans="1:18" x14ac:dyDescent="0.35">
      <c r="A1334" s="1" t="s">
        <v>4065</v>
      </c>
      <c r="B1334" s="1" t="s">
        <v>34</v>
      </c>
      <c r="C1334" s="1" t="s">
        <v>24</v>
      </c>
      <c r="D1334">
        <v>4</v>
      </c>
      <c r="E1334">
        <v>59</v>
      </c>
      <c r="F1334">
        <v>29.48</v>
      </c>
      <c r="G1334">
        <v>1601</v>
      </c>
      <c r="H1334">
        <v>16521</v>
      </c>
      <c r="I1334">
        <v>4</v>
      </c>
      <c r="J1334">
        <v>652</v>
      </c>
      <c r="K1334">
        <v>262.49</v>
      </c>
      <c r="L1334">
        <v>5.4</v>
      </c>
      <c r="M1334">
        <v>5.5</v>
      </c>
      <c r="N1334" s="1" t="s">
        <v>27</v>
      </c>
      <c r="O1334">
        <v>16</v>
      </c>
      <c r="P1334">
        <v>16</v>
      </c>
      <c r="Q1334">
        <v>32</v>
      </c>
      <c r="R1334">
        <v>395835.99</v>
      </c>
    </row>
    <row r="1335" spans="1:18" x14ac:dyDescent="0.35">
      <c r="A1335" s="1" t="s">
        <v>4066</v>
      </c>
      <c r="B1335" s="1" t="s">
        <v>34</v>
      </c>
      <c r="C1335" s="1" t="s">
        <v>26</v>
      </c>
      <c r="D1335">
        <v>3.8</v>
      </c>
      <c r="E1335">
        <v>52</v>
      </c>
      <c r="F1335">
        <v>52.56</v>
      </c>
      <c r="G1335">
        <v>3208</v>
      </c>
      <c r="H1335">
        <v>33572</v>
      </c>
      <c r="I1335">
        <v>19</v>
      </c>
      <c r="J1335">
        <v>295</v>
      </c>
      <c r="K1335">
        <v>223.82</v>
      </c>
      <c r="L1335">
        <v>8.6999999999999993</v>
      </c>
      <c r="M1335">
        <v>3</v>
      </c>
      <c r="N1335" s="1" t="s">
        <v>27</v>
      </c>
      <c r="O1335">
        <v>39</v>
      </c>
      <c r="P1335">
        <v>20</v>
      </c>
      <c r="Q1335">
        <v>59</v>
      </c>
      <c r="R1335">
        <v>633584.92000000004</v>
      </c>
    </row>
    <row r="1336" spans="1:18" x14ac:dyDescent="0.35">
      <c r="A1336" s="1" t="s">
        <v>4067</v>
      </c>
      <c r="B1336" s="1" t="s">
        <v>34</v>
      </c>
      <c r="C1336" s="1" t="s">
        <v>37</v>
      </c>
      <c r="D1336">
        <v>4.5999999999999996</v>
      </c>
      <c r="E1336">
        <v>57</v>
      </c>
      <c r="F1336">
        <v>58.34</v>
      </c>
      <c r="G1336">
        <v>1493</v>
      </c>
      <c r="H1336">
        <v>16562</v>
      </c>
      <c r="I1336">
        <v>16</v>
      </c>
      <c r="J1336">
        <v>545</v>
      </c>
      <c r="K1336">
        <v>119.37</v>
      </c>
      <c r="L1336">
        <v>7.3</v>
      </c>
      <c r="M1336">
        <v>5.0999999999999996</v>
      </c>
      <c r="N1336" s="1" t="s">
        <v>21</v>
      </c>
      <c r="O1336">
        <v>37</v>
      </c>
      <c r="P1336">
        <v>51</v>
      </c>
      <c r="Q1336">
        <v>88</v>
      </c>
      <c r="R1336">
        <v>759749.74</v>
      </c>
    </row>
    <row r="1337" spans="1:18" x14ac:dyDescent="0.35">
      <c r="A1337" s="1" t="s">
        <v>4072</v>
      </c>
      <c r="B1337" s="1" t="s">
        <v>34</v>
      </c>
      <c r="C1337" s="1" t="s">
        <v>20</v>
      </c>
      <c r="D1337">
        <v>4.0999999999999996</v>
      </c>
      <c r="E1337">
        <v>56</v>
      </c>
      <c r="F1337">
        <v>69.12</v>
      </c>
      <c r="G1337">
        <v>2508</v>
      </c>
      <c r="H1337">
        <v>31819</v>
      </c>
      <c r="I1337">
        <v>12</v>
      </c>
      <c r="J1337">
        <v>290</v>
      </c>
      <c r="K1337">
        <v>207.17</v>
      </c>
      <c r="L1337">
        <v>8.8000000000000007</v>
      </c>
      <c r="M1337">
        <v>2.7</v>
      </c>
      <c r="N1337" s="1" t="s">
        <v>21</v>
      </c>
      <c r="O1337">
        <v>44</v>
      </c>
      <c r="P1337">
        <v>15</v>
      </c>
      <c r="Q1337">
        <v>59</v>
      </c>
      <c r="R1337">
        <v>875448.71</v>
      </c>
    </row>
    <row r="1338" spans="1:18" x14ac:dyDescent="0.35">
      <c r="A1338" s="1" t="s">
        <v>4074</v>
      </c>
      <c r="B1338" s="1" t="s">
        <v>34</v>
      </c>
      <c r="C1338" s="1" t="s">
        <v>24</v>
      </c>
      <c r="D1338">
        <v>3.1</v>
      </c>
      <c r="E1338">
        <v>56</v>
      </c>
      <c r="F1338">
        <v>25.28</v>
      </c>
      <c r="G1338">
        <v>1394</v>
      </c>
      <c r="H1338">
        <v>16292</v>
      </c>
      <c r="I1338">
        <v>2</v>
      </c>
      <c r="J1338">
        <v>187</v>
      </c>
      <c r="K1338">
        <v>143.86000000000001</v>
      </c>
      <c r="L1338">
        <v>8.6</v>
      </c>
      <c r="M1338">
        <v>4.2</v>
      </c>
      <c r="N1338" s="1" t="s">
        <v>21</v>
      </c>
      <c r="O1338">
        <v>51</v>
      </c>
      <c r="P1338">
        <v>8</v>
      </c>
      <c r="Q1338">
        <v>59</v>
      </c>
      <c r="R1338">
        <v>323205.03999999998</v>
      </c>
    </row>
    <row r="1339" spans="1:18" x14ac:dyDescent="0.35">
      <c r="A1339" s="1" t="s">
        <v>4076</v>
      </c>
      <c r="B1339" s="1" t="s">
        <v>34</v>
      </c>
      <c r="C1339" s="1" t="s">
        <v>20</v>
      </c>
      <c r="D1339">
        <v>4.0999999999999996</v>
      </c>
      <c r="E1339">
        <v>59</v>
      </c>
      <c r="F1339">
        <v>72.28</v>
      </c>
      <c r="G1339">
        <v>3165</v>
      </c>
      <c r="H1339">
        <v>32658</v>
      </c>
      <c r="I1339">
        <v>3</v>
      </c>
      <c r="J1339">
        <v>287</v>
      </c>
      <c r="K1339">
        <v>165.13</v>
      </c>
      <c r="L1339">
        <v>2.4</v>
      </c>
      <c r="M1339">
        <v>2.8</v>
      </c>
      <c r="N1339" s="1" t="s">
        <v>21</v>
      </c>
      <c r="O1339">
        <v>29</v>
      </c>
      <c r="P1339">
        <v>14</v>
      </c>
      <c r="Q1339">
        <v>43</v>
      </c>
      <c r="R1339">
        <v>949592.32</v>
      </c>
    </row>
    <row r="1340" spans="1:18" x14ac:dyDescent="0.35">
      <c r="A1340" s="1" t="s">
        <v>4079</v>
      </c>
      <c r="B1340" s="1" t="s">
        <v>34</v>
      </c>
      <c r="C1340" s="1" t="s">
        <v>24</v>
      </c>
      <c r="D1340">
        <v>3.5</v>
      </c>
      <c r="E1340">
        <v>56</v>
      </c>
      <c r="F1340">
        <v>29.8</v>
      </c>
      <c r="G1340">
        <v>825</v>
      </c>
      <c r="H1340">
        <v>6808</v>
      </c>
      <c r="I1340">
        <v>9</v>
      </c>
      <c r="J1340">
        <v>95</v>
      </c>
      <c r="K1340">
        <v>216.27</v>
      </c>
      <c r="L1340">
        <v>6</v>
      </c>
      <c r="M1340">
        <v>6.8</v>
      </c>
      <c r="N1340" s="1" t="s">
        <v>21</v>
      </c>
      <c r="O1340">
        <v>45</v>
      </c>
      <c r="P1340">
        <v>51</v>
      </c>
      <c r="Q1340">
        <v>96</v>
      </c>
      <c r="R1340">
        <v>385495.9</v>
      </c>
    </row>
    <row r="1341" spans="1:18" x14ac:dyDescent="0.35">
      <c r="A1341" s="1" t="s">
        <v>4081</v>
      </c>
      <c r="B1341" s="1" t="s">
        <v>34</v>
      </c>
      <c r="C1341" s="1" t="s">
        <v>26</v>
      </c>
      <c r="D1341">
        <v>4.7</v>
      </c>
      <c r="E1341">
        <v>62</v>
      </c>
      <c r="F1341">
        <v>52.46</v>
      </c>
      <c r="G1341">
        <v>3007</v>
      </c>
      <c r="H1341">
        <v>30386</v>
      </c>
      <c r="I1341">
        <v>9</v>
      </c>
      <c r="J1341">
        <v>920</v>
      </c>
      <c r="K1341">
        <v>274.20999999999998</v>
      </c>
      <c r="L1341">
        <v>6.5</v>
      </c>
      <c r="M1341">
        <v>3.3</v>
      </c>
      <c r="N1341" s="1" t="s">
        <v>27</v>
      </c>
      <c r="O1341">
        <v>50</v>
      </c>
      <c r="P1341">
        <v>30</v>
      </c>
      <c r="Q1341">
        <v>80</v>
      </c>
      <c r="R1341">
        <v>738268.48</v>
      </c>
    </row>
    <row r="1342" spans="1:18" x14ac:dyDescent="0.35">
      <c r="A1342" s="1" t="s">
        <v>4083</v>
      </c>
      <c r="B1342" s="1" t="s">
        <v>34</v>
      </c>
      <c r="C1342" s="1" t="s">
        <v>31</v>
      </c>
      <c r="D1342">
        <v>5</v>
      </c>
      <c r="E1342">
        <v>68</v>
      </c>
      <c r="F1342">
        <v>35.229999999999997</v>
      </c>
      <c r="G1342">
        <v>1581</v>
      </c>
      <c r="H1342">
        <v>21593</v>
      </c>
      <c r="I1342">
        <v>8</v>
      </c>
      <c r="J1342">
        <v>117</v>
      </c>
      <c r="K1342">
        <v>280.06</v>
      </c>
      <c r="L1342">
        <v>6.6</v>
      </c>
      <c r="M1342">
        <v>7.3</v>
      </c>
      <c r="N1342" s="1" t="s">
        <v>21</v>
      </c>
      <c r="O1342">
        <v>18</v>
      </c>
      <c r="P1342">
        <v>56</v>
      </c>
      <c r="Q1342">
        <v>74</v>
      </c>
      <c r="R1342">
        <v>545887.32999999996</v>
      </c>
    </row>
    <row r="1343" spans="1:18" x14ac:dyDescent="0.35">
      <c r="A1343" s="1" t="s">
        <v>4089</v>
      </c>
      <c r="B1343" s="1" t="s">
        <v>34</v>
      </c>
      <c r="C1343" s="1" t="s">
        <v>42</v>
      </c>
      <c r="D1343">
        <v>4.7</v>
      </c>
      <c r="E1343">
        <v>54</v>
      </c>
      <c r="F1343">
        <v>35.99</v>
      </c>
      <c r="G1343">
        <v>4450</v>
      </c>
      <c r="H1343">
        <v>51165</v>
      </c>
      <c r="I1343">
        <v>5</v>
      </c>
      <c r="J1343">
        <v>410</v>
      </c>
      <c r="K1343">
        <v>68.41</v>
      </c>
      <c r="L1343">
        <v>8.6</v>
      </c>
      <c r="M1343">
        <v>5.8</v>
      </c>
      <c r="N1343" s="1" t="s">
        <v>21</v>
      </c>
      <c r="O1343">
        <v>11</v>
      </c>
      <c r="P1343">
        <v>35</v>
      </c>
      <c r="Q1343">
        <v>46</v>
      </c>
      <c r="R1343">
        <v>449526.53</v>
      </c>
    </row>
    <row r="1344" spans="1:18" x14ac:dyDescent="0.35">
      <c r="A1344" s="1" t="s">
        <v>4092</v>
      </c>
      <c r="B1344" s="1" t="s">
        <v>34</v>
      </c>
      <c r="C1344" s="1" t="s">
        <v>37</v>
      </c>
      <c r="D1344">
        <v>4.2</v>
      </c>
      <c r="E1344">
        <v>67</v>
      </c>
      <c r="F1344">
        <v>65.84</v>
      </c>
      <c r="G1344">
        <v>2832</v>
      </c>
      <c r="H1344">
        <v>36680</v>
      </c>
      <c r="I1344">
        <v>3</v>
      </c>
      <c r="J1344">
        <v>774</v>
      </c>
      <c r="K1344">
        <v>294.20999999999998</v>
      </c>
      <c r="L1344">
        <v>4.7</v>
      </c>
      <c r="M1344">
        <v>9.9</v>
      </c>
      <c r="N1344" s="1" t="s">
        <v>21</v>
      </c>
      <c r="O1344">
        <v>51</v>
      </c>
      <c r="P1344">
        <v>6</v>
      </c>
      <c r="Q1344">
        <v>57</v>
      </c>
      <c r="R1344">
        <v>987753.2</v>
      </c>
    </row>
    <row r="1345" spans="1:18" x14ac:dyDescent="0.35">
      <c r="A1345" s="1" t="s">
        <v>4105</v>
      </c>
      <c r="B1345" s="1" t="s">
        <v>34</v>
      </c>
      <c r="C1345" s="1" t="s">
        <v>20</v>
      </c>
      <c r="D1345">
        <v>3.3</v>
      </c>
      <c r="E1345">
        <v>54</v>
      </c>
      <c r="F1345">
        <v>73.430000000000007</v>
      </c>
      <c r="G1345">
        <v>2419</v>
      </c>
      <c r="H1345">
        <v>25815</v>
      </c>
      <c r="I1345">
        <v>13</v>
      </c>
      <c r="J1345">
        <v>570</v>
      </c>
      <c r="K1345">
        <v>121.18</v>
      </c>
      <c r="L1345">
        <v>5.7</v>
      </c>
      <c r="M1345">
        <v>10</v>
      </c>
      <c r="N1345" s="1" t="s">
        <v>27</v>
      </c>
      <c r="O1345">
        <v>22</v>
      </c>
      <c r="P1345">
        <v>53</v>
      </c>
      <c r="Q1345">
        <v>75</v>
      </c>
      <c r="R1345">
        <v>900799.68</v>
      </c>
    </row>
    <row r="1346" spans="1:18" x14ac:dyDescent="0.35">
      <c r="A1346" s="1" t="s">
        <v>4111</v>
      </c>
      <c r="B1346" s="1" t="s">
        <v>34</v>
      </c>
      <c r="C1346" s="1" t="s">
        <v>42</v>
      </c>
      <c r="D1346">
        <v>3.1</v>
      </c>
      <c r="E1346">
        <v>53</v>
      </c>
      <c r="F1346">
        <v>45.71</v>
      </c>
      <c r="G1346">
        <v>1290</v>
      </c>
      <c r="H1346">
        <v>19072</v>
      </c>
      <c r="I1346">
        <v>10</v>
      </c>
      <c r="J1346">
        <v>85</v>
      </c>
      <c r="K1346">
        <v>112.88</v>
      </c>
      <c r="L1346">
        <v>4.0999999999999996</v>
      </c>
      <c r="M1346">
        <v>9.9</v>
      </c>
      <c r="N1346" s="1" t="s">
        <v>27</v>
      </c>
      <c r="O1346">
        <v>43</v>
      </c>
      <c r="P1346">
        <v>23</v>
      </c>
      <c r="Q1346">
        <v>66</v>
      </c>
      <c r="R1346">
        <v>553631.43000000005</v>
      </c>
    </row>
    <row r="1347" spans="1:18" x14ac:dyDescent="0.35">
      <c r="A1347" s="1" t="s">
        <v>4112</v>
      </c>
      <c r="B1347" s="1" t="s">
        <v>34</v>
      </c>
      <c r="C1347" s="1" t="s">
        <v>24</v>
      </c>
      <c r="D1347">
        <v>4</v>
      </c>
      <c r="E1347">
        <v>67</v>
      </c>
      <c r="F1347">
        <v>25.3</v>
      </c>
      <c r="G1347">
        <v>2982</v>
      </c>
      <c r="H1347">
        <v>36409</v>
      </c>
      <c r="I1347">
        <v>2</v>
      </c>
      <c r="J1347">
        <v>465</v>
      </c>
      <c r="K1347">
        <v>59.96</v>
      </c>
      <c r="L1347">
        <v>4.3</v>
      </c>
      <c r="M1347">
        <v>2.6</v>
      </c>
      <c r="N1347" s="1" t="s">
        <v>27</v>
      </c>
      <c r="O1347">
        <v>9</v>
      </c>
      <c r="P1347">
        <v>24</v>
      </c>
      <c r="Q1347">
        <v>33</v>
      </c>
      <c r="R1347">
        <v>384735.25</v>
      </c>
    </row>
    <row r="1348" spans="1:18" x14ac:dyDescent="0.35">
      <c r="A1348" s="1" t="s">
        <v>4116</v>
      </c>
      <c r="B1348" s="1" t="s">
        <v>34</v>
      </c>
      <c r="C1348" s="1" t="s">
        <v>37</v>
      </c>
      <c r="D1348">
        <v>4.8</v>
      </c>
      <c r="E1348">
        <v>70</v>
      </c>
      <c r="F1348">
        <v>61.37</v>
      </c>
      <c r="G1348">
        <v>3666</v>
      </c>
      <c r="H1348">
        <v>38888</v>
      </c>
      <c r="I1348">
        <v>19</v>
      </c>
      <c r="J1348">
        <v>949</v>
      </c>
      <c r="K1348">
        <v>277.08999999999997</v>
      </c>
      <c r="L1348">
        <v>3.9</v>
      </c>
      <c r="M1348">
        <v>7.2</v>
      </c>
      <c r="N1348" s="1" t="s">
        <v>27</v>
      </c>
      <c r="O1348">
        <v>50</v>
      </c>
      <c r="P1348">
        <v>2</v>
      </c>
      <c r="Q1348">
        <v>52</v>
      </c>
      <c r="R1348">
        <v>977884.74</v>
      </c>
    </row>
    <row r="1349" spans="1:18" x14ac:dyDescent="0.35">
      <c r="A1349" s="1" t="s">
        <v>4117</v>
      </c>
      <c r="B1349" s="1" t="s">
        <v>34</v>
      </c>
      <c r="C1349" s="1" t="s">
        <v>24</v>
      </c>
      <c r="D1349">
        <v>4.5999999999999996</v>
      </c>
      <c r="E1349">
        <v>52</v>
      </c>
      <c r="F1349">
        <v>33.82</v>
      </c>
      <c r="G1349">
        <v>1644</v>
      </c>
      <c r="H1349">
        <v>21479</v>
      </c>
      <c r="I1349">
        <v>8</v>
      </c>
      <c r="J1349">
        <v>270</v>
      </c>
      <c r="K1349">
        <v>175.1</v>
      </c>
      <c r="L1349">
        <v>8.6</v>
      </c>
      <c r="M1349">
        <v>8.1</v>
      </c>
      <c r="N1349" s="1" t="s">
        <v>27</v>
      </c>
      <c r="O1349">
        <v>34</v>
      </c>
      <c r="P1349">
        <v>5</v>
      </c>
      <c r="Q1349">
        <v>39</v>
      </c>
      <c r="R1349">
        <v>406891.09</v>
      </c>
    </row>
    <row r="1350" spans="1:18" x14ac:dyDescent="0.35">
      <c r="A1350" s="1" t="s">
        <v>4121</v>
      </c>
      <c r="B1350" s="1" t="s">
        <v>34</v>
      </c>
      <c r="C1350" s="1" t="s">
        <v>42</v>
      </c>
      <c r="D1350">
        <v>4.3</v>
      </c>
      <c r="E1350">
        <v>63</v>
      </c>
      <c r="F1350">
        <v>35.67</v>
      </c>
      <c r="G1350">
        <v>2830</v>
      </c>
      <c r="H1350">
        <v>29932</v>
      </c>
      <c r="I1350">
        <v>6</v>
      </c>
      <c r="J1350">
        <v>441</v>
      </c>
      <c r="K1350">
        <v>121.43</v>
      </c>
      <c r="L1350">
        <v>7.9</v>
      </c>
      <c r="M1350">
        <v>3.9</v>
      </c>
      <c r="N1350" s="1" t="s">
        <v>27</v>
      </c>
      <c r="O1350">
        <v>47</v>
      </c>
      <c r="P1350">
        <v>10</v>
      </c>
      <c r="Q1350">
        <v>57</v>
      </c>
      <c r="R1350">
        <v>512695.78</v>
      </c>
    </row>
    <row r="1351" spans="1:18" x14ac:dyDescent="0.35">
      <c r="A1351" s="1" t="s">
        <v>4124</v>
      </c>
      <c r="B1351" s="1" t="s">
        <v>34</v>
      </c>
      <c r="C1351" s="1" t="s">
        <v>37</v>
      </c>
      <c r="D1351">
        <v>3.9</v>
      </c>
      <c r="E1351">
        <v>55</v>
      </c>
      <c r="F1351">
        <v>56.51</v>
      </c>
      <c r="G1351">
        <v>3206</v>
      </c>
      <c r="H1351">
        <v>34807</v>
      </c>
      <c r="I1351">
        <v>19</v>
      </c>
      <c r="J1351">
        <v>118</v>
      </c>
      <c r="K1351">
        <v>94.63</v>
      </c>
      <c r="L1351">
        <v>1.9</v>
      </c>
      <c r="M1351">
        <v>3.7</v>
      </c>
      <c r="N1351" s="1" t="s">
        <v>21</v>
      </c>
      <c r="O1351">
        <v>22</v>
      </c>
      <c r="P1351">
        <v>25</v>
      </c>
      <c r="Q1351">
        <v>47</v>
      </c>
      <c r="R1351">
        <v>711904.27</v>
      </c>
    </row>
    <row r="1352" spans="1:18" x14ac:dyDescent="0.35">
      <c r="A1352" s="1" t="s">
        <v>4128</v>
      </c>
      <c r="B1352" s="1" t="s">
        <v>34</v>
      </c>
      <c r="C1352" s="1" t="s">
        <v>37</v>
      </c>
      <c r="D1352">
        <v>4.2</v>
      </c>
      <c r="E1352">
        <v>61</v>
      </c>
      <c r="F1352">
        <v>56.3</v>
      </c>
      <c r="G1352">
        <v>922</v>
      </c>
      <c r="H1352">
        <v>8641</v>
      </c>
      <c r="I1352">
        <v>8</v>
      </c>
      <c r="J1352">
        <v>366</v>
      </c>
      <c r="K1352">
        <v>204.08</v>
      </c>
      <c r="L1352">
        <v>7</v>
      </c>
      <c r="M1352">
        <v>6.4</v>
      </c>
      <c r="N1352" s="1" t="s">
        <v>27</v>
      </c>
      <c r="O1352">
        <v>53</v>
      </c>
      <c r="P1352">
        <v>8</v>
      </c>
      <c r="Q1352">
        <v>61</v>
      </c>
      <c r="R1352">
        <v>772793.05</v>
      </c>
    </row>
    <row r="1353" spans="1:18" x14ac:dyDescent="0.35">
      <c r="A1353" s="1" t="s">
        <v>4130</v>
      </c>
      <c r="B1353" s="1" t="s">
        <v>34</v>
      </c>
      <c r="C1353" s="1" t="s">
        <v>26</v>
      </c>
      <c r="D1353">
        <v>3.2</v>
      </c>
      <c r="E1353">
        <v>54</v>
      </c>
      <c r="F1353">
        <v>49.06</v>
      </c>
      <c r="G1353">
        <v>2435</v>
      </c>
      <c r="H1353">
        <v>28305</v>
      </c>
      <c r="I1353">
        <v>1</v>
      </c>
      <c r="J1353">
        <v>342</v>
      </c>
      <c r="K1353">
        <v>64.92</v>
      </c>
      <c r="L1353">
        <v>8.4</v>
      </c>
      <c r="M1353">
        <v>3.3</v>
      </c>
      <c r="N1353" s="1" t="s">
        <v>21</v>
      </c>
      <c r="O1353">
        <v>44</v>
      </c>
      <c r="P1353">
        <v>53</v>
      </c>
      <c r="Q1353">
        <v>97</v>
      </c>
      <c r="R1353">
        <v>597544.13</v>
      </c>
    </row>
    <row r="1354" spans="1:18" x14ac:dyDescent="0.35">
      <c r="A1354" s="1" t="s">
        <v>4132</v>
      </c>
      <c r="B1354" s="1" t="s">
        <v>34</v>
      </c>
      <c r="C1354" s="1" t="s">
        <v>37</v>
      </c>
      <c r="D1354">
        <v>4.2</v>
      </c>
      <c r="E1354">
        <v>66</v>
      </c>
      <c r="F1354">
        <v>60.14</v>
      </c>
      <c r="G1354">
        <v>4142</v>
      </c>
      <c r="H1354">
        <v>41555</v>
      </c>
      <c r="I1354">
        <v>7</v>
      </c>
      <c r="J1354">
        <v>565</v>
      </c>
      <c r="K1354">
        <v>201.54</v>
      </c>
      <c r="L1354">
        <v>8.1999999999999993</v>
      </c>
      <c r="M1354">
        <v>2.2999999999999998</v>
      </c>
      <c r="N1354" s="1" t="s">
        <v>21</v>
      </c>
      <c r="O1354">
        <v>36</v>
      </c>
      <c r="P1354">
        <v>47</v>
      </c>
      <c r="Q1354">
        <v>83</v>
      </c>
      <c r="R1354">
        <v>895925.93</v>
      </c>
    </row>
    <row r="1355" spans="1:18" x14ac:dyDescent="0.35">
      <c r="A1355" s="1" t="s">
        <v>4134</v>
      </c>
      <c r="B1355" s="1" t="s">
        <v>34</v>
      </c>
      <c r="C1355" s="1" t="s">
        <v>31</v>
      </c>
      <c r="D1355">
        <v>4.5</v>
      </c>
      <c r="E1355">
        <v>53</v>
      </c>
      <c r="F1355">
        <v>36.17</v>
      </c>
      <c r="G1355">
        <v>2008</v>
      </c>
      <c r="H1355">
        <v>27710</v>
      </c>
      <c r="I1355">
        <v>1</v>
      </c>
      <c r="J1355">
        <v>604</v>
      </c>
      <c r="K1355">
        <v>295.8</v>
      </c>
      <c r="L1355">
        <v>4</v>
      </c>
      <c r="M1355">
        <v>8.8000000000000007</v>
      </c>
      <c r="N1355" s="1" t="s">
        <v>21</v>
      </c>
      <c r="O1355">
        <v>0</v>
      </c>
      <c r="P1355">
        <v>13</v>
      </c>
      <c r="Q1355">
        <v>13</v>
      </c>
      <c r="R1355">
        <v>433300.9</v>
      </c>
    </row>
    <row r="1356" spans="1:18" x14ac:dyDescent="0.35">
      <c r="A1356" s="1" t="s">
        <v>4148</v>
      </c>
      <c r="B1356" s="1" t="s">
        <v>34</v>
      </c>
      <c r="C1356" s="1" t="s">
        <v>37</v>
      </c>
      <c r="D1356">
        <v>4.8</v>
      </c>
      <c r="E1356">
        <v>50</v>
      </c>
      <c r="F1356">
        <v>63.36</v>
      </c>
      <c r="G1356">
        <v>1429</v>
      </c>
      <c r="H1356">
        <v>18751</v>
      </c>
      <c r="I1356">
        <v>15</v>
      </c>
      <c r="J1356">
        <v>836</v>
      </c>
      <c r="K1356">
        <v>259.63</v>
      </c>
      <c r="L1356">
        <v>7.5</v>
      </c>
      <c r="M1356">
        <v>1.1000000000000001</v>
      </c>
      <c r="N1356" s="1" t="s">
        <v>21</v>
      </c>
      <c r="O1356">
        <v>32</v>
      </c>
      <c r="P1356">
        <v>47</v>
      </c>
      <c r="Q1356">
        <v>79</v>
      </c>
      <c r="R1356">
        <v>722850.49</v>
      </c>
    </row>
    <row r="1357" spans="1:18" x14ac:dyDescent="0.35">
      <c r="A1357" s="1" t="s">
        <v>4149</v>
      </c>
      <c r="B1357" s="1" t="s">
        <v>34</v>
      </c>
      <c r="C1357" s="1" t="s">
        <v>37</v>
      </c>
      <c r="D1357">
        <v>4.4000000000000004</v>
      </c>
      <c r="E1357">
        <v>60</v>
      </c>
      <c r="F1357">
        <v>62.53</v>
      </c>
      <c r="G1357">
        <v>2892</v>
      </c>
      <c r="H1357">
        <v>37331</v>
      </c>
      <c r="I1357">
        <v>14</v>
      </c>
      <c r="J1357">
        <v>901</v>
      </c>
      <c r="K1357">
        <v>102.92</v>
      </c>
      <c r="L1357">
        <v>7.4</v>
      </c>
      <c r="M1357">
        <v>5.8</v>
      </c>
      <c r="N1357" s="1" t="s">
        <v>27</v>
      </c>
      <c r="O1357">
        <v>2</v>
      </c>
      <c r="P1357">
        <v>51</v>
      </c>
      <c r="Q1357">
        <v>53</v>
      </c>
      <c r="R1357">
        <v>853564.84</v>
      </c>
    </row>
    <row r="1358" spans="1:18" x14ac:dyDescent="0.35">
      <c r="A1358" s="1" t="s">
        <v>4154</v>
      </c>
      <c r="B1358" s="1" t="s">
        <v>34</v>
      </c>
      <c r="C1358" s="1" t="s">
        <v>37</v>
      </c>
      <c r="D1358">
        <v>4.4000000000000004</v>
      </c>
      <c r="E1358">
        <v>54</v>
      </c>
      <c r="F1358">
        <v>62.92</v>
      </c>
      <c r="G1358">
        <v>1709</v>
      </c>
      <c r="H1358">
        <v>26110</v>
      </c>
      <c r="I1358">
        <v>9</v>
      </c>
      <c r="J1358">
        <v>387</v>
      </c>
      <c r="K1358">
        <v>181.47</v>
      </c>
      <c r="L1358">
        <v>9.4</v>
      </c>
      <c r="M1358">
        <v>7.9</v>
      </c>
      <c r="N1358" s="1" t="s">
        <v>21</v>
      </c>
      <c r="O1358">
        <v>30</v>
      </c>
      <c r="P1358">
        <v>50</v>
      </c>
      <c r="Q1358">
        <v>80</v>
      </c>
      <c r="R1358">
        <v>771418.52</v>
      </c>
    </row>
    <row r="1359" spans="1:18" x14ac:dyDescent="0.35">
      <c r="A1359" s="1" t="s">
        <v>4155</v>
      </c>
      <c r="B1359" s="1" t="s">
        <v>34</v>
      </c>
      <c r="C1359" s="1" t="s">
        <v>24</v>
      </c>
      <c r="D1359">
        <v>3.7</v>
      </c>
      <c r="E1359">
        <v>65</v>
      </c>
      <c r="F1359">
        <v>25.53</v>
      </c>
      <c r="G1359">
        <v>3302</v>
      </c>
      <c r="H1359">
        <v>36969</v>
      </c>
      <c r="I1359">
        <v>16</v>
      </c>
      <c r="J1359">
        <v>990</v>
      </c>
      <c r="K1359">
        <v>299.35000000000002</v>
      </c>
      <c r="L1359">
        <v>1.7</v>
      </c>
      <c r="M1359">
        <v>2.9</v>
      </c>
      <c r="N1359" s="1" t="s">
        <v>21</v>
      </c>
      <c r="O1359">
        <v>42</v>
      </c>
      <c r="P1359">
        <v>13</v>
      </c>
      <c r="Q1359">
        <v>55</v>
      </c>
      <c r="R1359">
        <v>391905.15</v>
      </c>
    </row>
    <row r="1360" spans="1:18" x14ac:dyDescent="0.35">
      <c r="A1360" s="1" t="s">
        <v>4156</v>
      </c>
      <c r="B1360" s="1" t="s">
        <v>34</v>
      </c>
      <c r="C1360" s="1" t="s">
        <v>20</v>
      </c>
      <c r="D1360">
        <v>4.5999999999999996</v>
      </c>
      <c r="E1360">
        <v>65</v>
      </c>
      <c r="F1360">
        <v>74.59</v>
      </c>
      <c r="G1360">
        <v>4047</v>
      </c>
      <c r="H1360">
        <v>48080</v>
      </c>
      <c r="I1360">
        <v>5</v>
      </c>
      <c r="J1360">
        <v>556</v>
      </c>
      <c r="K1360">
        <v>267.51</v>
      </c>
      <c r="L1360">
        <v>8.4</v>
      </c>
      <c r="M1360">
        <v>7.3</v>
      </c>
      <c r="N1360" s="1" t="s">
        <v>21</v>
      </c>
      <c r="O1360">
        <v>6</v>
      </c>
      <c r="P1360">
        <v>25</v>
      </c>
      <c r="Q1360">
        <v>31</v>
      </c>
      <c r="R1360">
        <v>1086537.44</v>
      </c>
    </row>
    <row r="1361" spans="1:18" x14ac:dyDescent="0.35">
      <c r="A1361" s="1" t="s">
        <v>4158</v>
      </c>
      <c r="B1361" s="1" t="s">
        <v>34</v>
      </c>
      <c r="C1361" s="1" t="s">
        <v>20</v>
      </c>
      <c r="D1361">
        <v>3.4</v>
      </c>
      <c r="E1361">
        <v>58</v>
      </c>
      <c r="F1361">
        <v>68.41</v>
      </c>
      <c r="G1361">
        <v>2036</v>
      </c>
      <c r="H1361">
        <v>26891</v>
      </c>
      <c r="I1361">
        <v>1</v>
      </c>
      <c r="J1361">
        <v>832</v>
      </c>
      <c r="K1361">
        <v>196.38</v>
      </c>
      <c r="L1361">
        <v>2.1</v>
      </c>
      <c r="M1361">
        <v>3.2</v>
      </c>
      <c r="N1361" s="1" t="s">
        <v>21</v>
      </c>
      <c r="O1361">
        <v>52</v>
      </c>
      <c r="P1361">
        <v>22</v>
      </c>
      <c r="Q1361">
        <v>74</v>
      </c>
      <c r="R1361">
        <v>883718.71</v>
      </c>
    </row>
    <row r="1362" spans="1:18" x14ac:dyDescent="0.35">
      <c r="A1362" s="1" t="s">
        <v>4162</v>
      </c>
      <c r="B1362" s="1" t="s">
        <v>34</v>
      </c>
      <c r="C1362" s="1" t="s">
        <v>24</v>
      </c>
      <c r="D1362">
        <v>4</v>
      </c>
      <c r="E1362">
        <v>54</v>
      </c>
      <c r="F1362">
        <v>33.299999999999997</v>
      </c>
      <c r="G1362">
        <v>3533</v>
      </c>
      <c r="H1362">
        <v>41363</v>
      </c>
      <c r="I1362">
        <v>15</v>
      </c>
      <c r="J1362">
        <v>151</v>
      </c>
      <c r="K1362">
        <v>230.23</v>
      </c>
      <c r="L1362">
        <v>5.5</v>
      </c>
      <c r="M1362">
        <v>7.6</v>
      </c>
      <c r="N1362" s="1" t="s">
        <v>21</v>
      </c>
      <c r="O1362">
        <v>19</v>
      </c>
      <c r="P1362">
        <v>36</v>
      </c>
      <c r="Q1362">
        <v>55</v>
      </c>
      <c r="R1362">
        <v>424856.95</v>
      </c>
    </row>
    <row r="1363" spans="1:18" x14ac:dyDescent="0.35">
      <c r="A1363" s="1" t="s">
        <v>4164</v>
      </c>
      <c r="B1363" s="1" t="s">
        <v>34</v>
      </c>
      <c r="C1363" s="1" t="s">
        <v>31</v>
      </c>
      <c r="D1363">
        <v>3.8</v>
      </c>
      <c r="E1363">
        <v>57</v>
      </c>
      <c r="F1363">
        <v>30.27</v>
      </c>
      <c r="G1363">
        <v>1893</v>
      </c>
      <c r="H1363">
        <v>22801</v>
      </c>
      <c r="I1363">
        <v>12</v>
      </c>
      <c r="J1363">
        <v>298</v>
      </c>
      <c r="K1363">
        <v>209.49</v>
      </c>
      <c r="L1363">
        <v>7.2</v>
      </c>
      <c r="M1363">
        <v>2.5</v>
      </c>
      <c r="N1363" s="1" t="s">
        <v>21</v>
      </c>
      <c r="O1363">
        <v>1</v>
      </c>
      <c r="P1363">
        <v>48</v>
      </c>
      <c r="Q1363">
        <v>49</v>
      </c>
      <c r="R1363">
        <v>400769.19</v>
      </c>
    </row>
    <row r="1364" spans="1:18" x14ac:dyDescent="0.35">
      <c r="A1364" s="1" t="s">
        <v>4165</v>
      </c>
      <c r="B1364" s="1" t="s">
        <v>34</v>
      </c>
      <c r="C1364" s="1" t="s">
        <v>26</v>
      </c>
      <c r="D1364">
        <v>4.3</v>
      </c>
      <c r="E1364">
        <v>64</v>
      </c>
      <c r="F1364">
        <v>49.37</v>
      </c>
      <c r="G1364">
        <v>2931</v>
      </c>
      <c r="H1364">
        <v>34552</v>
      </c>
      <c r="I1364">
        <v>17</v>
      </c>
      <c r="J1364">
        <v>626</v>
      </c>
      <c r="K1364">
        <v>231.6</v>
      </c>
      <c r="L1364">
        <v>3.6</v>
      </c>
      <c r="M1364">
        <v>3.2</v>
      </c>
      <c r="N1364" s="1" t="s">
        <v>21</v>
      </c>
      <c r="O1364">
        <v>20</v>
      </c>
      <c r="P1364">
        <v>63</v>
      </c>
      <c r="Q1364">
        <v>83</v>
      </c>
      <c r="R1364">
        <v>723843.73</v>
      </c>
    </row>
    <row r="1365" spans="1:18" x14ac:dyDescent="0.35">
      <c r="A1365" s="1" t="s">
        <v>4167</v>
      </c>
      <c r="B1365" s="1" t="s">
        <v>34</v>
      </c>
      <c r="C1365" s="1" t="s">
        <v>42</v>
      </c>
      <c r="D1365">
        <v>4.2</v>
      </c>
      <c r="E1365">
        <v>67</v>
      </c>
      <c r="F1365">
        <v>36.86</v>
      </c>
      <c r="G1365">
        <v>3516</v>
      </c>
      <c r="H1365">
        <v>43828</v>
      </c>
      <c r="I1365">
        <v>17</v>
      </c>
      <c r="J1365">
        <v>410</v>
      </c>
      <c r="K1365">
        <v>226.72</v>
      </c>
      <c r="L1365">
        <v>8.6999999999999993</v>
      </c>
      <c r="M1365">
        <v>1.3</v>
      </c>
      <c r="N1365" s="1" t="s">
        <v>21</v>
      </c>
      <c r="O1365">
        <v>58</v>
      </c>
      <c r="P1365">
        <v>28</v>
      </c>
      <c r="Q1365">
        <v>86</v>
      </c>
      <c r="R1365">
        <v>574302.14</v>
      </c>
    </row>
    <row r="1366" spans="1:18" x14ac:dyDescent="0.35">
      <c r="A1366" s="1" t="s">
        <v>4170</v>
      </c>
      <c r="B1366" s="1" t="s">
        <v>34</v>
      </c>
      <c r="C1366" s="1" t="s">
        <v>20</v>
      </c>
      <c r="D1366">
        <v>3.1</v>
      </c>
      <c r="E1366">
        <v>65</v>
      </c>
      <c r="F1366">
        <v>72.47</v>
      </c>
      <c r="G1366">
        <v>2440</v>
      </c>
      <c r="H1366">
        <v>27159</v>
      </c>
      <c r="I1366">
        <v>10</v>
      </c>
      <c r="J1366">
        <v>407</v>
      </c>
      <c r="K1366">
        <v>180.94</v>
      </c>
      <c r="L1366">
        <v>5.4</v>
      </c>
      <c r="M1366">
        <v>4.7</v>
      </c>
      <c r="N1366" s="1" t="s">
        <v>21</v>
      </c>
      <c r="O1366">
        <v>35</v>
      </c>
      <c r="P1366">
        <v>13</v>
      </c>
      <c r="Q1366">
        <v>48</v>
      </c>
      <c r="R1366">
        <v>1055970.96</v>
      </c>
    </row>
    <row r="1367" spans="1:18" x14ac:dyDescent="0.35">
      <c r="A1367" s="1" t="s">
        <v>4172</v>
      </c>
      <c r="B1367" s="1" t="s">
        <v>34</v>
      </c>
      <c r="C1367" s="1" t="s">
        <v>24</v>
      </c>
      <c r="D1367">
        <v>4.4000000000000004</v>
      </c>
      <c r="E1367">
        <v>56</v>
      </c>
      <c r="F1367">
        <v>31.11</v>
      </c>
      <c r="G1367">
        <v>3429</v>
      </c>
      <c r="H1367">
        <v>42776</v>
      </c>
      <c r="I1367">
        <v>10</v>
      </c>
      <c r="J1367">
        <v>488</v>
      </c>
      <c r="K1367">
        <v>218.31</v>
      </c>
      <c r="L1367">
        <v>6.4</v>
      </c>
      <c r="M1367">
        <v>2</v>
      </c>
      <c r="N1367" s="1" t="s">
        <v>21</v>
      </c>
      <c r="O1367">
        <v>50</v>
      </c>
      <c r="P1367">
        <v>4</v>
      </c>
      <c r="Q1367">
        <v>54</v>
      </c>
      <c r="R1367">
        <v>405671.28</v>
      </c>
    </row>
    <row r="1368" spans="1:18" x14ac:dyDescent="0.35">
      <c r="A1368" s="1" t="s">
        <v>4174</v>
      </c>
      <c r="B1368" s="1" t="s">
        <v>34</v>
      </c>
      <c r="C1368" s="1" t="s">
        <v>24</v>
      </c>
      <c r="D1368">
        <v>3</v>
      </c>
      <c r="E1368">
        <v>66</v>
      </c>
      <c r="F1368">
        <v>27.15</v>
      </c>
      <c r="G1368">
        <v>2153</v>
      </c>
      <c r="H1368">
        <v>21940</v>
      </c>
      <c r="I1368">
        <v>11</v>
      </c>
      <c r="J1368">
        <v>526</v>
      </c>
      <c r="K1368">
        <v>128.27000000000001</v>
      </c>
      <c r="L1368">
        <v>5.4</v>
      </c>
      <c r="M1368">
        <v>4.3</v>
      </c>
      <c r="N1368" s="1" t="s">
        <v>27</v>
      </c>
      <c r="O1368">
        <v>38</v>
      </c>
      <c r="P1368">
        <v>21</v>
      </c>
      <c r="Q1368">
        <v>59</v>
      </c>
      <c r="R1368">
        <v>415256.45</v>
      </c>
    </row>
    <row r="1369" spans="1:18" x14ac:dyDescent="0.35">
      <c r="A1369" s="1" t="s">
        <v>4175</v>
      </c>
      <c r="B1369" s="1" t="s">
        <v>34</v>
      </c>
      <c r="C1369" s="1" t="s">
        <v>31</v>
      </c>
      <c r="D1369">
        <v>3.3</v>
      </c>
      <c r="E1369">
        <v>64</v>
      </c>
      <c r="F1369">
        <v>34.32</v>
      </c>
      <c r="G1369">
        <v>3178</v>
      </c>
      <c r="H1369">
        <v>30259</v>
      </c>
      <c r="I1369">
        <v>10</v>
      </c>
      <c r="J1369">
        <v>602</v>
      </c>
      <c r="K1369">
        <v>265.7</v>
      </c>
      <c r="L1369">
        <v>5.4</v>
      </c>
      <c r="M1369">
        <v>1.4</v>
      </c>
      <c r="N1369" s="1" t="s">
        <v>21</v>
      </c>
      <c r="O1369">
        <v>8</v>
      </c>
      <c r="P1369">
        <v>31</v>
      </c>
      <c r="Q1369">
        <v>39</v>
      </c>
      <c r="R1369">
        <v>503251.55</v>
      </c>
    </row>
    <row r="1370" spans="1:18" x14ac:dyDescent="0.35">
      <c r="A1370" s="1" t="s">
        <v>4176</v>
      </c>
      <c r="B1370" s="1" t="s">
        <v>34</v>
      </c>
      <c r="C1370" s="1" t="s">
        <v>31</v>
      </c>
      <c r="D1370">
        <v>4.7</v>
      </c>
      <c r="E1370">
        <v>59</v>
      </c>
      <c r="F1370">
        <v>31.11</v>
      </c>
      <c r="G1370">
        <v>2524</v>
      </c>
      <c r="H1370">
        <v>25528</v>
      </c>
      <c r="I1370">
        <v>11</v>
      </c>
      <c r="J1370">
        <v>116</v>
      </c>
      <c r="K1370">
        <v>63.54</v>
      </c>
      <c r="L1370">
        <v>5.6</v>
      </c>
      <c r="M1370">
        <v>5</v>
      </c>
      <c r="N1370" s="1" t="s">
        <v>21</v>
      </c>
      <c r="O1370">
        <v>19</v>
      </c>
      <c r="P1370">
        <v>16</v>
      </c>
      <c r="Q1370">
        <v>35</v>
      </c>
      <c r="R1370">
        <v>424655.56</v>
      </c>
    </row>
    <row r="1371" spans="1:18" x14ac:dyDescent="0.35">
      <c r="A1371" s="1" t="s">
        <v>4177</v>
      </c>
      <c r="B1371" s="1" t="s">
        <v>34</v>
      </c>
      <c r="C1371" s="1" t="s">
        <v>31</v>
      </c>
      <c r="D1371">
        <v>3</v>
      </c>
      <c r="E1371">
        <v>53</v>
      </c>
      <c r="F1371">
        <v>31.91</v>
      </c>
      <c r="G1371">
        <v>1195</v>
      </c>
      <c r="H1371">
        <v>11995</v>
      </c>
      <c r="I1371">
        <v>6</v>
      </c>
      <c r="J1371">
        <v>537</v>
      </c>
      <c r="K1371">
        <v>274.94</v>
      </c>
      <c r="L1371">
        <v>2.9</v>
      </c>
      <c r="M1371">
        <v>6.3</v>
      </c>
      <c r="N1371" s="1" t="s">
        <v>21</v>
      </c>
      <c r="O1371">
        <v>34</v>
      </c>
      <c r="P1371">
        <v>29</v>
      </c>
      <c r="Q1371">
        <v>63</v>
      </c>
      <c r="R1371">
        <v>386455.95</v>
      </c>
    </row>
    <row r="1372" spans="1:18" x14ac:dyDescent="0.35">
      <c r="A1372" s="1" t="s">
        <v>4178</v>
      </c>
      <c r="B1372" s="1" t="s">
        <v>34</v>
      </c>
      <c r="C1372" s="1" t="s">
        <v>42</v>
      </c>
      <c r="D1372">
        <v>3.5</v>
      </c>
      <c r="E1372">
        <v>66</v>
      </c>
      <c r="F1372">
        <v>38.840000000000003</v>
      </c>
      <c r="G1372">
        <v>3146</v>
      </c>
      <c r="H1372">
        <v>35814</v>
      </c>
      <c r="I1372">
        <v>10</v>
      </c>
      <c r="J1372">
        <v>834</v>
      </c>
      <c r="K1372">
        <v>213.24</v>
      </c>
      <c r="L1372">
        <v>2.9</v>
      </c>
      <c r="M1372">
        <v>2.2000000000000002</v>
      </c>
      <c r="N1372" s="1" t="s">
        <v>27</v>
      </c>
      <c r="O1372">
        <v>36</v>
      </c>
      <c r="P1372">
        <v>5</v>
      </c>
      <c r="Q1372">
        <v>41</v>
      </c>
      <c r="R1372">
        <v>583713.5</v>
      </c>
    </row>
    <row r="1373" spans="1:18" x14ac:dyDescent="0.35">
      <c r="A1373" s="1" t="s">
        <v>4179</v>
      </c>
      <c r="B1373" s="1" t="s">
        <v>34</v>
      </c>
      <c r="C1373" s="1" t="s">
        <v>31</v>
      </c>
      <c r="D1373">
        <v>4.5</v>
      </c>
      <c r="E1373">
        <v>53</v>
      </c>
      <c r="F1373">
        <v>33.630000000000003</v>
      </c>
      <c r="G1373">
        <v>3374</v>
      </c>
      <c r="H1373">
        <v>36465</v>
      </c>
      <c r="I1373">
        <v>8</v>
      </c>
      <c r="J1373">
        <v>587</v>
      </c>
      <c r="K1373">
        <v>97.37</v>
      </c>
      <c r="L1373">
        <v>6.8</v>
      </c>
      <c r="M1373">
        <v>6.3</v>
      </c>
      <c r="N1373" s="1" t="s">
        <v>27</v>
      </c>
      <c r="O1373">
        <v>44</v>
      </c>
      <c r="P1373">
        <v>4</v>
      </c>
      <c r="Q1373">
        <v>48</v>
      </c>
      <c r="R1373">
        <v>414565.9</v>
      </c>
    </row>
    <row r="1374" spans="1:18" x14ac:dyDescent="0.35">
      <c r="A1374" s="1" t="s">
        <v>4180</v>
      </c>
      <c r="B1374" s="1" t="s">
        <v>34</v>
      </c>
      <c r="C1374" s="1" t="s">
        <v>42</v>
      </c>
      <c r="D1374">
        <v>4.2</v>
      </c>
      <c r="E1374">
        <v>60</v>
      </c>
      <c r="F1374">
        <v>43.24</v>
      </c>
      <c r="G1374">
        <v>1066</v>
      </c>
      <c r="H1374">
        <v>18616</v>
      </c>
      <c r="I1374">
        <v>11</v>
      </c>
      <c r="J1374">
        <v>167</v>
      </c>
      <c r="K1374">
        <v>275.75</v>
      </c>
      <c r="L1374">
        <v>1.8</v>
      </c>
      <c r="M1374">
        <v>3.7</v>
      </c>
      <c r="N1374" s="1" t="s">
        <v>21</v>
      </c>
      <c r="O1374">
        <v>44</v>
      </c>
      <c r="P1374">
        <v>40</v>
      </c>
      <c r="Q1374">
        <v>84</v>
      </c>
      <c r="R1374">
        <v>588419.56000000006</v>
      </c>
    </row>
    <row r="1375" spans="1:18" x14ac:dyDescent="0.35">
      <c r="A1375" s="1" t="s">
        <v>4181</v>
      </c>
      <c r="B1375" s="1" t="s">
        <v>34</v>
      </c>
      <c r="C1375" s="1" t="s">
        <v>42</v>
      </c>
      <c r="D1375">
        <v>4.5999999999999996</v>
      </c>
      <c r="E1375">
        <v>53</v>
      </c>
      <c r="F1375">
        <v>35.82</v>
      </c>
      <c r="G1375">
        <v>4445</v>
      </c>
      <c r="H1375">
        <v>48814</v>
      </c>
      <c r="I1375">
        <v>19</v>
      </c>
      <c r="J1375">
        <v>890</v>
      </c>
      <c r="K1375">
        <v>131.59</v>
      </c>
      <c r="L1375">
        <v>3.8</v>
      </c>
      <c r="M1375">
        <v>3.3</v>
      </c>
      <c r="N1375" s="1" t="s">
        <v>21</v>
      </c>
      <c r="O1375">
        <v>1</v>
      </c>
      <c r="P1375">
        <v>35</v>
      </c>
      <c r="Q1375">
        <v>36</v>
      </c>
      <c r="R1375">
        <v>450490.46</v>
      </c>
    </row>
    <row r="1376" spans="1:18" x14ac:dyDescent="0.35">
      <c r="A1376" s="1" t="s">
        <v>4182</v>
      </c>
      <c r="B1376" s="1" t="s">
        <v>34</v>
      </c>
      <c r="C1376" s="1" t="s">
        <v>37</v>
      </c>
      <c r="D1376">
        <v>4.5</v>
      </c>
      <c r="E1376">
        <v>61</v>
      </c>
      <c r="F1376">
        <v>64.459999999999994</v>
      </c>
      <c r="G1376">
        <v>3550</v>
      </c>
      <c r="H1376">
        <v>42087</v>
      </c>
      <c r="I1376">
        <v>7</v>
      </c>
      <c r="J1376">
        <v>770</v>
      </c>
      <c r="K1376">
        <v>92.07</v>
      </c>
      <c r="L1376">
        <v>8.5</v>
      </c>
      <c r="M1376">
        <v>8.1999999999999993</v>
      </c>
      <c r="N1376" s="1" t="s">
        <v>21</v>
      </c>
      <c r="O1376">
        <v>58</v>
      </c>
      <c r="P1376">
        <v>21</v>
      </c>
      <c r="Q1376">
        <v>79</v>
      </c>
      <c r="R1376">
        <v>890532.83</v>
      </c>
    </row>
    <row r="1377" spans="1:18" x14ac:dyDescent="0.35">
      <c r="A1377" s="1" t="s">
        <v>4185</v>
      </c>
      <c r="B1377" s="1" t="s">
        <v>34</v>
      </c>
      <c r="C1377" s="1" t="s">
        <v>24</v>
      </c>
      <c r="D1377">
        <v>3.5</v>
      </c>
      <c r="E1377">
        <v>67</v>
      </c>
      <c r="F1377">
        <v>28.4</v>
      </c>
      <c r="G1377">
        <v>836</v>
      </c>
      <c r="H1377">
        <v>9566</v>
      </c>
      <c r="I1377">
        <v>12</v>
      </c>
      <c r="J1377">
        <v>144</v>
      </c>
      <c r="K1377">
        <v>238.19</v>
      </c>
      <c r="L1377">
        <v>7</v>
      </c>
      <c r="M1377">
        <v>8.3000000000000007</v>
      </c>
      <c r="N1377" s="1" t="s">
        <v>27</v>
      </c>
      <c r="O1377">
        <v>50</v>
      </c>
      <c r="P1377">
        <v>52</v>
      </c>
      <c r="Q1377">
        <v>102</v>
      </c>
      <c r="R1377">
        <v>441280.3</v>
      </c>
    </row>
    <row r="1378" spans="1:18" x14ac:dyDescent="0.35">
      <c r="A1378" s="1" t="s">
        <v>4187</v>
      </c>
      <c r="B1378" s="1" t="s">
        <v>34</v>
      </c>
      <c r="C1378" s="1" t="s">
        <v>26</v>
      </c>
      <c r="D1378">
        <v>4.3</v>
      </c>
      <c r="E1378">
        <v>54</v>
      </c>
      <c r="F1378">
        <v>47.01</v>
      </c>
      <c r="G1378">
        <v>2840</v>
      </c>
      <c r="H1378">
        <v>32938</v>
      </c>
      <c r="I1378">
        <v>13</v>
      </c>
      <c r="J1378">
        <v>656</v>
      </c>
      <c r="K1378">
        <v>124.72</v>
      </c>
      <c r="L1378">
        <v>3.8</v>
      </c>
      <c r="M1378">
        <v>3.8</v>
      </c>
      <c r="N1378" s="1" t="s">
        <v>27</v>
      </c>
      <c r="O1378">
        <v>48</v>
      </c>
      <c r="P1378">
        <v>13</v>
      </c>
      <c r="Q1378">
        <v>61</v>
      </c>
      <c r="R1378">
        <v>582826.77</v>
      </c>
    </row>
    <row r="1379" spans="1:18" x14ac:dyDescent="0.35">
      <c r="A1379" s="1" t="s">
        <v>4188</v>
      </c>
      <c r="B1379" s="1" t="s">
        <v>34</v>
      </c>
      <c r="C1379" s="1" t="s">
        <v>37</v>
      </c>
      <c r="D1379">
        <v>3.3</v>
      </c>
      <c r="E1379">
        <v>51</v>
      </c>
      <c r="F1379">
        <v>56.37</v>
      </c>
      <c r="G1379">
        <v>711</v>
      </c>
      <c r="H1379">
        <v>9336</v>
      </c>
      <c r="I1379">
        <v>17</v>
      </c>
      <c r="J1379">
        <v>508</v>
      </c>
      <c r="K1379">
        <v>70.61</v>
      </c>
      <c r="L1379">
        <v>6</v>
      </c>
      <c r="M1379">
        <v>1.5</v>
      </c>
      <c r="N1379" s="1" t="s">
        <v>27</v>
      </c>
      <c r="O1379">
        <v>31</v>
      </c>
      <c r="P1379">
        <v>21</v>
      </c>
      <c r="Q1379">
        <v>52</v>
      </c>
      <c r="R1379">
        <v>655827.06999999995</v>
      </c>
    </row>
    <row r="1380" spans="1:18" x14ac:dyDescent="0.35">
      <c r="A1380" s="1" t="s">
        <v>4196</v>
      </c>
      <c r="B1380" s="1" t="s">
        <v>34</v>
      </c>
      <c r="C1380" s="1" t="s">
        <v>37</v>
      </c>
      <c r="D1380">
        <v>4.7</v>
      </c>
      <c r="E1380">
        <v>57</v>
      </c>
      <c r="F1380">
        <v>65.16</v>
      </c>
      <c r="G1380">
        <v>1055</v>
      </c>
      <c r="H1380">
        <v>13536</v>
      </c>
      <c r="I1380">
        <v>7</v>
      </c>
      <c r="J1380">
        <v>529</v>
      </c>
      <c r="K1380">
        <v>80.16</v>
      </c>
      <c r="L1380">
        <v>4.9000000000000004</v>
      </c>
      <c r="M1380">
        <v>2.2000000000000002</v>
      </c>
      <c r="N1380" s="1" t="s">
        <v>27</v>
      </c>
      <c r="O1380">
        <v>56</v>
      </c>
      <c r="P1380">
        <v>12</v>
      </c>
      <c r="Q1380">
        <v>68</v>
      </c>
      <c r="R1380">
        <v>831690.46</v>
      </c>
    </row>
    <row r="1381" spans="1:18" x14ac:dyDescent="0.35">
      <c r="A1381" s="1" t="s">
        <v>4199</v>
      </c>
      <c r="B1381" s="1" t="s">
        <v>34</v>
      </c>
      <c r="C1381" s="1" t="s">
        <v>31</v>
      </c>
      <c r="D1381">
        <v>3.9</v>
      </c>
      <c r="E1381">
        <v>62</v>
      </c>
      <c r="F1381">
        <v>40.46</v>
      </c>
      <c r="G1381">
        <v>2013</v>
      </c>
      <c r="H1381">
        <v>19386</v>
      </c>
      <c r="I1381">
        <v>8</v>
      </c>
      <c r="J1381">
        <v>151</v>
      </c>
      <c r="K1381">
        <v>250.91</v>
      </c>
      <c r="L1381">
        <v>7.5</v>
      </c>
      <c r="M1381">
        <v>5.0999999999999996</v>
      </c>
      <c r="N1381" s="1" t="s">
        <v>21</v>
      </c>
      <c r="O1381">
        <v>14</v>
      </c>
      <c r="P1381">
        <v>43</v>
      </c>
      <c r="Q1381">
        <v>57</v>
      </c>
      <c r="R1381">
        <v>570262.9</v>
      </c>
    </row>
    <row r="1382" spans="1:18" x14ac:dyDescent="0.35">
      <c r="A1382" s="1" t="s">
        <v>4203</v>
      </c>
      <c r="B1382" s="1" t="s">
        <v>34</v>
      </c>
      <c r="C1382" s="1" t="s">
        <v>42</v>
      </c>
      <c r="D1382">
        <v>3.5</v>
      </c>
      <c r="E1382">
        <v>51</v>
      </c>
      <c r="F1382">
        <v>38.299999999999997</v>
      </c>
      <c r="G1382">
        <v>1263</v>
      </c>
      <c r="H1382">
        <v>19158</v>
      </c>
      <c r="I1382">
        <v>19</v>
      </c>
      <c r="J1382">
        <v>816</v>
      </c>
      <c r="K1382">
        <v>231.87</v>
      </c>
      <c r="L1382">
        <v>9.9</v>
      </c>
      <c r="M1382">
        <v>9.1</v>
      </c>
      <c r="N1382" s="1" t="s">
        <v>27</v>
      </c>
      <c r="O1382">
        <v>13</v>
      </c>
      <c r="P1382">
        <v>28</v>
      </c>
      <c r="Q1382">
        <v>41</v>
      </c>
      <c r="R1382">
        <v>462327.4</v>
      </c>
    </row>
    <row r="1383" spans="1:18" x14ac:dyDescent="0.35">
      <c r="A1383" s="1" t="s">
        <v>4204</v>
      </c>
      <c r="B1383" s="1" t="s">
        <v>34</v>
      </c>
      <c r="C1383" s="1" t="s">
        <v>31</v>
      </c>
      <c r="D1383">
        <v>3</v>
      </c>
      <c r="E1383">
        <v>66</v>
      </c>
      <c r="F1383">
        <v>38.29</v>
      </c>
      <c r="G1383">
        <v>1667</v>
      </c>
      <c r="H1383">
        <v>19636</v>
      </c>
      <c r="I1383">
        <v>2</v>
      </c>
      <c r="J1383">
        <v>513</v>
      </c>
      <c r="K1383">
        <v>276.13</v>
      </c>
      <c r="L1383">
        <v>8.8000000000000007</v>
      </c>
      <c r="M1383">
        <v>1.5</v>
      </c>
      <c r="N1383" s="1" t="s">
        <v>27</v>
      </c>
      <c r="O1383">
        <v>10</v>
      </c>
      <c r="P1383">
        <v>49</v>
      </c>
      <c r="Q1383">
        <v>59</v>
      </c>
      <c r="R1383">
        <v>567361.06999999995</v>
      </c>
    </row>
    <row r="1384" spans="1:18" x14ac:dyDescent="0.35">
      <c r="A1384" s="1" t="s">
        <v>4209</v>
      </c>
      <c r="B1384" s="1" t="s">
        <v>34</v>
      </c>
      <c r="C1384" s="1" t="s">
        <v>26</v>
      </c>
      <c r="D1384">
        <v>3.5</v>
      </c>
      <c r="E1384">
        <v>58</v>
      </c>
      <c r="F1384">
        <v>47.84</v>
      </c>
      <c r="G1384">
        <v>2276</v>
      </c>
      <c r="H1384">
        <v>23830</v>
      </c>
      <c r="I1384">
        <v>1</v>
      </c>
      <c r="J1384">
        <v>146</v>
      </c>
      <c r="K1384">
        <v>260.02999999999997</v>
      </c>
      <c r="L1384">
        <v>8.9</v>
      </c>
      <c r="M1384">
        <v>3.8</v>
      </c>
      <c r="N1384" s="1" t="s">
        <v>21</v>
      </c>
      <c r="O1384">
        <v>55</v>
      </c>
      <c r="P1384">
        <v>54</v>
      </c>
      <c r="Q1384">
        <v>109</v>
      </c>
      <c r="R1384">
        <v>625125.74</v>
      </c>
    </row>
    <row r="1385" spans="1:18" x14ac:dyDescent="0.35">
      <c r="A1385" s="1" t="s">
        <v>4213</v>
      </c>
      <c r="B1385" s="1" t="s">
        <v>34</v>
      </c>
      <c r="C1385" s="1" t="s">
        <v>20</v>
      </c>
      <c r="D1385">
        <v>4.3</v>
      </c>
      <c r="E1385">
        <v>56</v>
      </c>
      <c r="F1385">
        <v>73.73</v>
      </c>
      <c r="G1385">
        <v>3921</v>
      </c>
      <c r="H1385">
        <v>43213</v>
      </c>
      <c r="I1385">
        <v>14</v>
      </c>
      <c r="J1385">
        <v>362</v>
      </c>
      <c r="K1385">
        <v>267.42</v>
      </c>
      <c r="L1385">
        <v>8.1999999999999993</v>
      </c>
      <c r="M1385">
        <v>2.5</v>
      </c>
      <c r="N1385" s="1" t="s">
        <v>27</v>
      </c>
      <c r="O1385">
        <v>4</v>
      </c>
      <c r="P1385">
        <v>35</v>
      </c>
      <c r="Q1385">
        <v>39</v>
      </c>
      <c r="R1385">
        <v>935216.34</v>
      </c>
    </row>
    <row r="1386" spans="1:18" x14ac:dyDescent="0.35">
      <c r="A1386" s="1" t="s">
        <v>4214</v>
      </c>
      <c r="B1386" s="1" t="s">
        <v>34</v>
      </c>
      <c r="C1386" s="1" t="s">
        <v>26</v>
      </c>
      <c r="D1386">
        <v>4.8</v>
      </c>
      <c r="E1386">
        <v>61</v>
      </c>
      <c r="F1386">
        <v>50.49</v>
      </c>
      <c r="G1386">
        <v>3042</v>
      </c>
      <c r="H1386">
        <v>37961</v>
      </c>
      <c r="I1386">
        <v>15</v>
      </c>
      <c r="J1386">
        <v>714</v>
      </c>
      <c r="K1386">
        <v>209.27</v>
      </c>
      <c r="L1386">
        <v>4.3</v>
      </c>
      <c r="M1386">
        <v>3.1</v>
      </c>
      <c r="N1386" s="1" t="s">
        <v>27</v>
      </c>
      <c r="O1386">
        <v>42</v>
      </c>
      <c r="P1386">
        <v>30</v>
      </c>
      <c r="Q1386">
        <v>72</v>
      </c>
      <c r="R1386">
        <v>704720.24</v>
      </c>
    </row>
    <row r="1387" spans="1:18" x14ac:dyDescent="0.35">
      <c r="A1387" s="1" t="s">
        <v>4215</v>
      </c>
      <c r="B1387" s="1" t="s">
        <v>34</v>
      </c>
      <c r="C1387" s="1" t="s">
        <v>42</v>
      </c>
      <c r="D1387">
        <v>3.8</v>
      </c>
      <c r="E1387">
        <v>56</v>
      </c>
      <c r="F1387">
        <v>37.57</v>
      </c>
      <c r="G1387">
        <v>3360</v>
      </c>
      <c r="H1387">
        <v>34296</v>
      </c>
      <c r="I1387">
        <v>2</v>
      </c>
      <c r="J1387">
        <v>247</v>
      </c>
      <c r="K1387">
        <v>262.17</v>
      </c>
      <c r="L1387">
        <v>7.6</v>
      </c>
      <c r="M1387">
        <v>3.6</v>
      </c>
      <c r="N1387" s="1" t="s">
        <v>21</v>
      </c>
      <c r="O1387">
        <v>11</v>
      </c>
      <c r="P1387">
        <v>1</v>
      </c>
      <c r="Q1387">
        <v>12</v>
      </c>
      <c r="R1387">
        <v>476058.12</v>
      </c>
    </row>
    <row r="1388" spans="1:18" x14ac:dyDescent="0.35">
      <c r="A1388" s="1" t="s">
        <v>4216</v>
      </c>
      <c r="B1388" s="1" t="s">
        <v>34</v>
      </c>
      <c r="C1388" s="1" t="s">
        <v>42</v>
      </c>
      <c r="D1388">
        <v>4.5</v>
      </c>
      <c r="E1388">
        <v>59</v>
      </c>
      <c r="F1388">
        <v>37.5</v>
      </c>
      <c r="G1388">
        <v>1911</v>
      </c>
      <c r="H1388">
        <v>27784</v>
      </c>
      <c r="I1388">
        <v>4</v>
      </c>
      <c r="J1388">
        <v>470</v>
      </c>
      <c r="K1388">
        <v>88.59</v>
      </c>
      <c r="L1388">
        <v>4.9000000000000004</v>
      </c>
      <c r="M1388">
        <v>9.4</v>
      </c>
      <c r="N1388" s="1" t="s">
        <v>21</v>
      </c>
      <c r="O1388">
        <v>26</v>
      </c>
      <c r="P1388">
        <v>11</v>
      </c>
      <c r="Q1388">
        <v>37</v>
      </c>
      <c r="R1388">
        <v>502270.7</v>
      </c>
    </row>
    <row r="1389" spans="1:18" x14ac:dyDescent="0.35">
      <c r="A1389" s="1" t="s">
        <v>4217</v>
      </c>
      <c r="B1389" s="1" t="s">
        <v>34</v>
      </c>
      <c r="C1389" s="1" t="s">
        <v>31</v>
      </c>
      <c r="D1389">
        <v>4.2</v>
      </c>
      <c r="E1389">
        <v>57</v>
      </c>
      <c r="F1389">
        <v>35.11</v>
      </c>
      <c r="G1389">
        <v>1078</v>
      </c>
      <c r="H1389">
        <v>12944</v>
      </c>
      <c r="I1389">
        <v>19</v>
      </c>
      <c r="J1389">
        <v>907</v>
      </c>
      <c r="K1389">
        <v>266.68</v>
      </c>
      <c r="L1389">
        <v>4.5999999999999996</v>
      </c>
      <c r="M1389">
        <v>6.6</v>
      </c>
      <c r="N1389" s="1" t="s">
        <v>21</v>
      </c>
      <c r="O1389">
        <v>51</v>
      </c>
      <c r="P1389">
        <v>20</v>
      </c>
      <c r="Q1389">
        <v>71</v>
      </c>
      <c r="R1389">
        <v>469449.14</v>
      </c>
    </row>
    <row r="1390" spans="1:18" x14ac:dyDescent="0.35">
      <c r="A1390" s="1" t="s">
        <v>4222</v>
      </c>
      <c r="B1390" s="1" t="s">
        <v>34</v>
      </c>
      <c r="C1390" s="1" t="s">
        <v>24</v>
      </c>
      <c r="D1390">
        <v>3.1</v>
      </c>
      <c r="E1390">
        <v>60</v>
      </c>
      <c r="F1390">
        <v>31.31</v>
      </c>
      <c r="G1390">
        <v>3021</v>
      </c>
      <c r="H1390">
        <v>38049</v>
      </c>
      <c r="I1390">
        <v>2</v>
      </c>
      <c r="J1390">
        <v>318</v>
      </c>
      <c r="K1390">
        <v>257.32</v>
      </c>
      <c r="L1390">
        <v>6.7</v>
      </c>
      <c r="M1390">
        <v>2.6</v>
      </c>
      <c r="N1390" s="1" t="s">
        <v>21</v>
      </c>
      <c r="O1390">
        <v>1</v>
      </c>
      <c r="P1390">
        <v>35</v>
      </c>
      <c r="Q1390">
        <v>36</v>
      </c>
      <c r="R1390">
        <v>426260.51</v>
      </c>
    </row>
    <row r="1391" spans="1:18" x14ac:dyDescent="0.35">
      <c r="A1391" s="1" t="s">
        <v>4227</v>
      </c>
      <c r="B1391" s="1" t="s">
        <v>34</v>
      </c>
      <c r="C1391" s="1" t="s">
        <v>37</v>
      </c>
      <c r="D1391">
        <v>4.7</v>
      </c>
      <c r="E1391">
        <v>59</v>
      </c>
      <c r="F1391">
        <v>58.4</v>
      </c>
      <c r="G1391">
        <v>1451</v>
      </c>
      <c r="H1391">
        <v>15316</v>
      </c>
      <c r="I1391">
        <v>4</v>
      </c>
      <c r="J1391">
        <v>466</v>
      </c>
      <c r="K1391">
        <v>217.72</v>
      </c>
      <c r="L1391">
        <v>8.6999999999999993</v>
      </c>
      <c r="M1391">
        <v>8.9</v>
      </c>
      <c r="N1391" s="1" t="s">
        <v>21</v>
      </c>
      <c r="O1391">
        <v>4</v>
      </c>
      <c r="P1391">
        <v>35</v>
      </c>
      <c r="Q1391">
        <v>39</v>
      </c>
      <c r="R1391">
        <v>773538.3</v>
      </c>
    </row>
    <row r="1392" spans="1:18" x14ac:dyDescent="0.35">
      <c r="A1392" s="1" t="s">
        <v>4228</v>
      </c>
      <c r="B1392" s="1" t="s">
        <v>34</v>
      </c>
      <c r="C1392" s="1" t="s">
        <v>24</v>
      </c>
      <c r="D1392">
        <v>3.9</v>
      </c>
      <c r="E1392">
        <v>54</v>
      </c>
      <c r="F1392">
        <v>34.799999999999997</v>
      </c>
      <c r="G1392">
        <v>3502</v>
      </c>
      <c r="H1392">
        <v>38956</v>
      </c>
      <c r="I1392">
        <v>18</v>
      </c>
      <c r="J1392">
        <v>257</v>
      </c>
      <c r="K1392">
        <v>130.22999999999999</v>
      </c>
      <c r="L1392">
        <v>4.2</v>
      </c>
      <c r="M1392">
        <v>1.8</v>
      </c>
      <c r="N1392" s="1" t="s">
        <v>27</v>
      </c>
      <c r="O1392">
        <v>7</v>
      </c>
      <c r="P1392">
        <v>37</v>
      </c>
      <c r="Q1392">
        <v>44</v>
      </c>
      <c r="R1392">
        <v>441790.8</v>
      </c>
    </row>
    <row r="1393" spans="1:18" x14ac:dyDescent="0.35">
      <c r="A1393" s="1" t="s">
        <v>4231</v>
      </c>
      <c r="B1393" s="1" t="s">
        <v>34</v>
      </c>
      <c r="C1393" s="1" t="s">
        <v>24</v>
      </c>
      <c r="D1393">
        <v>3.4</v>
      </c>
      <c r="E1393">
        <v>51</v>
      </c>
      <c r="F1393">
        <v>28.9</v>
      </c>
      <c r="G1393">
        <v>2409</v>
      </c>
      <c r="H1393">
        <v>28602</v>
      </c>
      <c r="I1393">
        <v>11</v>
      </c>
      <c r="J1393">
        <v>945</v>
      </c>
      <c r="K1393">
        <v>205.25</v>
      </c>
      <c r="L1393">
        <v>7.9</v>
      </c>
      <c r="M1393">
        <v>3.6</v>
      </c>
      <c r="N1393" s="1" t="s">
        <v>27</v>
      </c>
      <c r="O1393">
        <v>33</v>
      </c>
      <c r="P1393">
        <v>26</v>
      </c>
      <c r="Q1393">
        <v>59</v>
      </c>
      <c r="R1393">
        <v>348172.79999999999</v>
      </c>
    </row>
    <row r="1394" spans="1:18" x14ac:dyDescent="0.35">
      <c r="A1394" s="1" t="s">
        <v>4232</v>
      </c>
      <c r="B1394" s="1" t="s">
        <v>34</v>
      </c>
      <c r="C1394" s="1" t="s">
        <v>26</v>
      </c>
      <c r="D1394">
        <v>4.2</v>
      </c>
      <c r="E1394">
        <v>70</v>
      </c>
      <c r="F1394">
        <v>49.56</v>
      </c>
      <c r="G1394">
        <v>3975</v>
      </c>
      <c r="H1394">
        <v>41032</v>
      </c>
      <c r="I1394">
        <v>14</v>
      </c>
      <c r="J1394">
        <v>336</v>
      </c>
      <c r="K1394">
        <v>266.52999999999997</v>
      </c>
      <c r="L1394">
        <v>9</v>
      </c>
      <c r="M1394">
        <v>7.4</v>
      </c>
      <c r="N1394" s="1" t="s">
        <v>27</v>
      </c>
      <c r="O1394">
        <v>40</v>
      </c>
      <c r="P1394">
        <v>6</v>
      </c>
      <c r="Q1394">
        <v>46</v>
      </c>
      <c r="R1394">
        <v>792920.66</v>
      </c>
    </row>
    <row r="1395" spans="1:18" x14ac:dyDescent="0.35">
      <c r="A1395" s="1" t="s">
        <v>4234</v>
      </c>
      <c r="B1395" s="1" t="s">
        <v>34</v>
      </c>
      <c r="C1395" s="1" t="s">
        <v>31</v>
      </c>
      <c r="D1395">
        <v>4</v>
      </c>
      <c r="E1395">
        <v>63</v>
      </c>
      <c r="F1395">
        <v>32.340000000000003</v>
      </c>
      <c r="G1395">
        <v>3996</v>
      </c>
      <c r="H1395">
        <v>43963</v>
      </c>
      <c r="I1395">
        <v>5</v>
      </c>
      <c r="J1395">
        <v>264</v>
      </c>
      <c r="K1395">
        <v>230.05</v>
      </c>
      <c r="L1395">
        <v>7.5</v>
      </c>
      <c r="M1395">
        <v>10</v>
      </c>
      <c r="N1395" s="1" t="s">
        <v>27</v>
      </c>
      <c r="O1395">
        <v>17</v>
      </c>
      <c r="P1395">
        <v>54</v>
      </c>
      <c r="Q1395">
        <v>71</v>
      </c>
      <c r="R1395">
        <v>470961.27</v>
      </c>
    </row>
    <row r="1396" spans="1:18" x14ac:dyDescent="0.35">
      <c r="A1396" s="1" t="s">
        <v>4240</v>
      </c>
      <c r="B1396" s="1" t="s">
        <v>34</v>
      </c>
      <c r="C1396" s="1" t="s">
        <v>26</v>
      </c>
      <c r="D1396">
        <v>3.4</v>
      </c>
      <c r="E1396">
        <v>68</v>
      </c>
      <c r="F1396">
        <v>46.92</v>
      </c>
      <c r="G1396">
        <v>2162</v>
      </c>
      <c r="H1396">
        <v>20356</v>
      </c>
      <c r="I1396">
        <v>8</v>
      </c>
      <c r="J1396">
        <v>272</v>
      </c>
      <c r="K1396">
        <v>232.8</v>
      </c>
      <c r="L1396">
        <v>9.5</v>
      </c>
      <c r="M1396">
        <v>8.1999999999999993</v>
      </c>
      <c r="N1396" s="1" t="s">
        <v>21</v>
      </c>
      <c r="O1396">
        <v>6</v>
      </c>
      <c r="P1396">
        <v>1</v>
      </c>
      <c r="Q1396">
        <v>7</v>
      </c>
      <c r="R1396">
        <v>720715.88</v>
      </c>
    </row>
    <row r="1397" spans="1:18" x14ac:dyDescent="0.35">
      <c r="A1397" s="1" t="s">
        <v>4241</v>
      </c>
      <c r="B1397" s="1" t="s">
        <v>34</v>
      </c>
      <c r="C1397" s="1" t="s">
        <v>37</v>
      </c>
      <c r="D1397">
        <v>4.8</v>
      </c>
      <c r="E1397">
        <v>58</v>
      </c>
      <c r="F1397">
        <v>56.26</v>
      </c>
      <c r="G1397">
        <v>2222</v>
      </c>
      <c r="H1397">
        <v>25622</v>
      </c>
      <c r="I1397">
        <v>5</v>
      </c>
      <c r="J1397">
        <v>285</v>
      </c>
      <c r="K1397">
        <v>178.69</v>
      </c>
      <c r="L1397">
        <v>3.1</v>
      </c>
      <c r="M1397">
        <v>9.8000000000000007</v>
      </c>
      <c r="N1397" s="1" t="s">
        <v>21</v>
      </c>
      <c r="O1397">
        <v>20</v>
      </c>
      <c r="P1397">
        <v>16</v>
      </c>
      <c r="Q1397">
        <v>36</v>
      </c>
      <c r="R1397">
        <v>733273.98</v>
      </c>
    </row>
    <row r="1398" spans="1:18" x14ac:dyDescent="0.35">
      <c r="A1398" s="1" t="s">
        <v>4243</v>
      </c>
      <c r="B1398" s="1" t="s">
        <v>34</v>
      </c>
      <c r="C1398" s="1" t="s">
        <v>37</v>
      </c>
      <c r="D1398">
        <v>3</v>
      </c>
      <c r="E1398">
        <v>59</v>
      </c>
      <c r="F1398">
        <v>59.39</v>
      </c>
      <c r="G1398">
        <v>1426</v>
      </c>
      <c r="H1398">
        <v>21037</v>
      </c>
      <c r="I1398">
        <v>17</v>
      </c>
      <c r="J1398">
        <v>518</v>
      </c>
      <c r="K1398">
        <v>182.11</v>
      </c>
      <c r="L1398">
        <v>1.7</v>
      </c>
      <c r="M1398">
        <v>1.5</v>
      </c>
      <c r="N1398" s="1" t="s">
        <v>21</v>
      </c>
      <c r="O1398">
        <v>57</v>
      </c>
      <c r="P1398">
        <v>35</v>
      </c>
      <c r="Q1398">
        <v>92</v>
      </c>
      <c r="R1398">
        <v>795668.92</v>
      </c>
    </row>
    <row r="1399" spans="1:18" x14ac:dyDescent="0.35">
      <c r="A1399" s="1" t="s">
        <v>4246</v>
      </c>
      <c r="B1399" s="1" t="s">
        <v>34</v>
      </c>
      <c r="C1399" s="1" t="s">
        <v>37</v>
      </c>
      <c r="D1399">
        <v>4.3</v>
      </c>
      <c r="E1399">
        <v>55</v>
      </c>
      <c r="F1399">
        <v>63.49</v>
      </c>
      <c r="G1399">
        <v>1051</v>
      </c>
      <c r="H1399">
        <v>16036</v>
      </c>
      <c r="I1399">
        <v>4</v>
      </c>
      <c r="J1399">
        <v>291</v>
      </c>
      <c r="K1399">
        <v>267.62</v>
      </c>
      <c r="L1399">
        <v>2.1</v>
      </c>
      <c r="M1399">
        <v>5.0999999999999996</v>
      </c>
      <c r="N1399" s="1" t="s">
        <v>21</v>
      </c>
      <c r="O1399">
        <v>28</v>
      </c>
      <c r="P1399">
        <v>42</v>
      </c>
      <c r="Q1399">
        <v>70</v>
      </c>
      <c r="R1399">
        <v>779741.65</v>
      </c>
    </row>
    <row r="1400" spans="1:18" x14ac:dyDescent="0.35">
      <c r="A1400" s="1" t="s">
        <v>4248</v>
      </c>
      <c r="B1400" s="1" t="s">
        <v>34</v>
      </c>
      <c r="C1400" s="1" t="s">
        <v>20</v>
      </c>
      <c r="D1400">
        <v>3.5</v>
      </c>
      <c r="E1400">
        <v>65</v>
      </c>
      <c r="F1400">
        <v>68.989999999999995</v>
      </c>
      <c r="G1400">
        <v>1863</v>
      </c>
      <c r="H1400">
        <v>23952</v>
      </c>
      <c r="I1400">
        <v>6</v>
      </c>
      <c r="J1400">
        <v>542</v>
      </c>
      <c r="K1400">
        <v>246.61</v>
      </c>
      <c r="L1400">
        <v>8.8000000000000007</v>
      </c>
      <c r="M1400">
        <v>6.6</v>
      </c>
      <c r="N1400" s="1" t="s">
        <v>27</v>
      </c>
      <c r="O1400">
        <v>12</v>
      </c>
      <c r="P1400">
        <v>26</v>
      </c>
      <c r="Q1400">
        <v>38</v>
      </c>
      <c r="R1400">
        <v>1003470.37</v>
      </c>
    </row>
    <row r="1401" spans="1:18" x14ac:dyDescent="0.35">
      <c r="A1401" s="1" t="s">
        <v>4252</v>
      </c>
      <c r="B1401" s="1" t="s">
        <v>34</v>
      </c>
      <c r="C1401" s="1" t="s">
        <v>42</v>
      </c>
      <c r="D1401">
        <v>4.7</v>
      </c>
      <c r="E1401">
        <v>66</v>
      </c>
      <c r="F1401">
        <v>42.11</v>
      </c>
      <c r="G1401">
        <v>2964</v>
      </c>
      <c r="H1401">
        <v>34801</v>
      </c>
      <c r="I1401">
        <v>16</v>
      </c>
      <c r="J1401">
        <v>960</v>
      </c>
      <c r="K1401">
        <v>69.14</v>
      </c>
      <c r="L1401">
        <v>3.9</v>
      </c>
      <c r="M1401">
        <v>2.2000000000000002</v>
      </c>
      <c r="N1401" s="1" t="s">
        <v>27</v>
      </c>
      <c r="O1401">
        <v>53</v>
      </c>
      <c r="P1401">
        <v>64</v>
      </c>
      <c r="Q1401">
        <v>117</v>
      </c>
      <c r="R1401">
        <v>640740.86</v>
      </c>
    </row>
    <row r="1402" spans="1:18" x14ac:dyDescent="0.35">
      <c r="A1402" s="1" t="s">
        <v>4253</v>
      </c>
      <c r="B1402" s="1" t="s">
        <v>34</v>
      </c>
      <c r="C1402" s="1" t="s">
        <v>42</v>
      </c>
      <c r="D1402">
        <v>3.6</v>
      </c>
      <c r="E1402">
        <v>50</v>
      </c>
      <c r="F1402">
        <v>43.94</v>
      </c>
      <c r="G1402">
        <v>2663</v>
      </c>
      <c r="H1402">
        <v>28111</v>
      </c>
      <c r="I1402">
        <v>11</v>
      </c>
      <c r="J1402">
        <v>198</v>
      </c>
      <c r="K1402">
        <v>246.62</v>
      </c>
      <c r="L1402">
        <v>2.2999999999999998</v>
      </c>
      <c r="M1402">
        <v>5</v>
      </c>
      <c r="N1402" s="1" t="s">
        <v>21</v>
      </c>
      <c r="O1402">
        <v>45</v>
      </c>
      <c r="P1402">
        <v>24</v>
      </c>
      <c r="Q1402">
        <v>69</v>
      </c>
      <c r="R1402">
        <v>504620.91</v>
      </c>
    </row>
    <row r="1403" spans="1:18" x14ac:dyDescent="0.35">
      <c r="A1403" s="1" t="s">
        <v>4256</v>
      </c>
      <c r="B1403" s="1" t="s">
        <v>34</v>
      </c>
      <c r="C1403" s="1" t="s">
        <v>26</v>
      </c>
      <c r="D1403">
        <v>3.9</v>
      </c>
      <c r="E1403">
        <v>66</v>
      </c>
      <c r="F1403">
        <v>54.86</v>
      </c>
      <c r="G1403">
        <v>2373</v>
      </c>
      <c r="H1403">
        <v>28173</v>
      </c>
      <c r="I1403">
        <v>13</v>
      </c>
      <c r="J1403">
        <v>184</v>
      </c>
      <c r="K1403">
        <v>102.13</v>
      </c>
      <c r="L1403">
        <v>4.7</v>
      </c>
      <c r="M1403">
        <v>3.1</v>
      </c>
      <c r="N1403" s="1" t="s">
        <v>27</v>
      </c>
      <c r="O1403">
        <v>16</v>
      </c>
      <c r="P1403">
        <v>47</v>
      </c>
      <c r="Q1403">
        <v>63</v>
      </c>
      <c r="R1403">
        <v>818638.77</v>
      </c>
    </row>
    <row r="1404" spans="1:18" x14ac:dyDescent="0.35">
      <c r="A1404" s="1" t="s">
        <v>4264</v>
      </c>
      <c r="B1404" s="1" t="s">
        <v>34</v>
      </c>
      <c r="C1404" s="1" t="s">
        <v>24</v>
      </c>
      <c r="D1404">
        <v>3.4</v>
      </c>
      <c r="E1404">
        <v>66</v>
      </c>
      <c r="F1404">
        <v>32.24</v>
      </c>
      <c r="G1404">
        <v>3212</v>
      </c>
      <c r="H1404">
        <v>36653</v>
      </c>
      <c r="I1404">
        <v>12</v>
      </c>
      <c r="J1404">
        <v>349</v>
      </c>
      <c r="K1404">
        <v>81.209999999999994</v>
      </c>
      <c r="L1404">
        <v>8.1999999999999993</v>
      </c>
      <c r="M1404">
        <v>9.6999999999999993</v>
      </c>
      <c r="N1404" s="1" t="s">
        <v>21</v>
      </c>
      <c r="O1404">
        <v>41</v>
      </c>
      <c r="P1404">
        <v>40</v>
      </c>
      <c r="Q1404">
        <v>81</v>
      </c>
      <c r="R1404">
        <v>496907.05</v>
      </c>
    </row>
    <row r="1405" spans="1:18" x14ac:dyDescent="0.35">
      <c r="A1405" s="1" t="s">
        <v>4266</v>
      </c>
      <c r="B1405" s="1" t="s">
        <v>34</v>
      </c>
      <c r="C1405" s="1" t="s">
        <v>31</v>
      </c>
      <c r="D1405">
        <v>3.5</v>
      </c>
      <c r="E1405">
        <v>57</v>
      </c>
      <c r="F1405">
        <v>31.92</v>
      </c>
      <c r="G1405">
        <v>1741</v>
      </c>
      <c r="H1405">
        <v>17714</v>
      </c>
      <c r="I1405">
        <v>1</v>
      </c>
      <c r="J1405">
        <v>760</v>
      </c>
      <c r="K1405">
        <v>144.06</v>
      </c>
      <c r="L1405">
        <v>4.0999999999999996</v>
      </c>
      <c r="M1405">
        <v>8</v>
      </c>
      <c r="N1405" s="1" t="s">
        <v>27</v>
      </c>
      <c r="O1405">
        <v>34</v>
      </c>
      <c r="P1405">
        <v>26</v>
      </c>
      <c r="Q1405">
        <v>60</v>
      </c>
      <c r="R1405">
        <v>412439.76</v>
      </c>
    </row>
    <row r="1406" spans="1:18" x14ac:dyDescent="0.35">
      <c r="A1406" s="1" t="s">
        <v>4269</v>
      </c>
      <c r="B1406" s="1" t="s">
        <v>34</v>
      </c>
      <c r="C1406" s="1" t="s">
        <v>20</v>
      </c>
      <c r="D1406">
        <v>3.6</v>
      </c>
      <c r="E1406">
        <v>67</v>
      </c>
      <c r="F1406">
        <v>68.17</v>
      </c>
      <c r="G1406">
        <v>1774</v>
      </c>
      <c r="H1406">
        <v>22313</v>
      </c>
      <c r="I1406">
        <v>2</v>
      </c>
      <c r="J1406">
        <v>692</v>
      </c>
      <c r="K1406">
        <v>62.22</v>
      </c>
      <c r="L1406">
        <v>2.6</v>
      </c>
      <c r="M1406">
        <v>6.4</v>
      </c>
      <c r="N1406" s="1" t="s">
        <v>27</v>
      </c>
      <c r="O1406">
        <v>53</v>
      </c>
      <c r="P1406">
        <v>62</v>
      </c>
      <c r="Q1406">
        <v>115</v>
      </c>
      <c r="R1406">
        <v>1019758.61</v>
      </c>
    </row>
    <row r="1407" spans="1:18" x14ac:dyDescent="0.35">
      <c r="A1407" s="1" t="s">
        <v>4278</v>
      </c>
      <c r="B1407" s="1" t="s">
        <v>34</v>
      </c>
      <c r="C1407" s="1" t="s">
        <v>42</v>
      </c>
      <c r="D1407">
        <v>3.8</v>
      </c>
      <c r="E1407">
        <v>52</v>
      </c>
      <c r="F1407">
        <v>43.16</v>
      </c>
      <c r="G1407">
        <v>1914</v>
      </c>
      <c r="H1407">
        <v>18932</v>
      </c>
      <c r="I1407">
        <v>7</v>
      </c>
      <c r="J1407">
        <v>727</v>
      </c>
      <c r="K1407">
        <v>244.19</v>
      </c>
      <c r="L1407">
        <v>6.3</v>
      </c>
      <c r="M1407">
        <v>2.4</v>
      </c>
      <c r="N1407" s="1" t="s">
        <v>21</v>
      </c>
      <c r="O1407">
        <v>1</v>
      </c>
      <c r="P1407">
        <v>42</v>
      </c>
      <c r="Q1407">
        <v>43</v>
      </c>
      <c r="R1407">
        <v>509983.56</v>
      </c>
    </row>
    <row r="1408" spans="1:18" x14ac:dyDescent="0.35">
      <c r="A1408" s="1" t="s">
        <v>4284</v>
      </c>
      <c r="B1408" s="1" t="s">
        <v>34</v>
      </c>
      <c r="C1408" s="1" t="s">
        <v>42</v>
      </c>
      <c r="D1408">
        <v>4.4000000000000004</v>
      </c>
      <c r="E1408">
        <v>56</v>
      </c>
      <c r="F1408">
        <v>44.35</v>
      </c>
      <c r="G1408">
        <v>3970</v>
      </c>
      <c r="H1408">
        <v>41696</v>
      </c>
      <c r="I1408">
        <v>19</v>
      </c>
      <c r="J1408">
        <v>874</v>
      </c>
      <c r="K1408">
        <v>292.85000000000002</v>
      </c>
      <c r="L1408">
        <v>8.6</v>
      </c>
      <c r="M1408">
        <v>6.2</v>
      </c>
      <c r="N1408" s="1" t="s">
        <v>21</v>
      </c>
      <c r="O1408">
        <v>13</v>
      </c>
      <c r="P1408">
        <v>27</v>
      </c>
      <c r="Q1408">
        <v>40</v>
      </c>
      <c r="R1408">
        <v>581870.19999999995</v>
      </c>
    </row>
    <row r="1409" spans="1:18" x14ac:dyDescent="0.35">
      <c r="A1409" s="1" t="s">
        <v>4285</v>
      </c>
      <c r="B1409" s="1" t="s">
        <v>34</v>
      </c>
      <c r="C1409" s="1" t="s">
        <v>37</v>
      </c>
      <c r="D1409">
        <v>4.9000000000000004</v>
      </c>
      <c r="E1409">
        <v>60</v>
      </c>
      <c r="F1409">
        <v>62.79</v>
      </c>
      <c r="G1409">
        <v>1774</v>
      </c>
      <c r="H1409">
        <v>23170</v>
      </c>
      <c r="I1409">
        <v>10</v>
      </c>
      <c r="J1409">
        <v>285</v>
      </c>
      <c r="K1409">
        <v>271.82</v>
      </c>
      <c r="L1409">
        <v>6.5</v>
      </c>
      <c r="M1409">
        <v>1.3</v>
      </c>
      <c r="N1409" s="1" t="s">
        <v>27</v>
      </c>
      <c r="O1409">
        <v>25</v>
      </c>
      <c r="P1409">
        <v>29</v>
      </c>
      <c r="Q1409">
        <v>54</v>
      </c>
      <c r="R1409">
        <v>846740.76</v>
      </c>
    </row>
    <row r="1410" spans="1:18" x14ac:dyDescent="0.35">
      <c r="A1410" s="1" t="s">
        <v>4287</v>
      </c>
      <c r="B1410" s="1" t="s">
        <v>34</v>
      </c>
      <c r="C1410" s="1" t="s">
        <v>42</v>
      </c>
      <c r="D1410">
        <v>4.2</v>
      </c>
      <c r="E1410">
        <v>62</v>
      </c>
      <c r="F1410">
        <v>35.51</v>
      </c>
      <c r="G1410">
        <v>3761</v>
      </c>
      <c r="H1410">
        <v>42151</v>
      </c>
      <c r="I1410">
        <v>3</v>
      </c>
      <c r="J1410">
        <v>617</v>
      </c>
      <c r="K1410">
        <v>159.41999999999999</v>
      </c>
      <c r="L1410">
        <v>8.9</v>
      </c>
      <c r="M1410">
        <v>5.6</v>
      </c>
      <c r="N1410" s="1" t="s">
        <v>21</v>
      </c>
      <c r="O1410">
        <v>23</v>
      </c>
      <c r="P1410">
        <v>4</v>
      </c>
      <c r="Q1410">
        <v>27</v>
      </c>
      <c r="R1410">
        <v>502346.6</v>
      </c>
    </row>
    <row r="1411" spans="1:18" x14ac:dyDescent="0.35">
      <c r="A1411" s="1" t="s">
        <v>4292</v>
      </c>
      <c r="B1411" s="1" t="s">
        <v>34</v>
      </c>
      <c r="C1411" s="1" t="s">
        <v>37</v>
      </c>
      <c r="D1411">
        <v>5</v>
      </c>
      <c r="E1411">
        <v>66</v>
      </c>
      <c r="F1411">
        <v>60.94</v>
      </c>
      <c r="G1411">
        <v>1153</v>
      </c>
      <c r="H1411">
        <v>11595</v>
      </c>
      <c r="I1411">
        <v>15</v>
      </c>
      <c r="J1411">
        <v>653</v>
      </c>
      <c r="K1411">
        <v>292.42</v>
      </c>
      <c r="L1411">
        <v>2.8</v>
      </c>
      <c r="M1411">
        <v>5</v>
      </c>
      <c r="N1411" s="1" t="s">
        <v>21</v>
      </c>
      <c r="O1411">
        <v>37</v>
      </c>
      <c r="P1411">
        <v>11</v>
      </c>
      <c r="Q1411">
        <v>48</v>
      </c>
      <c r="R1411">
        <v>906267.13</v>
      </c>
    </row>
    <row r="1412" spans="1:18" x14ac:dyDescent="0.35">
      <c r="A1412" s="1" t="s">
        <v>4294</v>
      </c>
      <c r="B1412" s="1" t="s">
        <v>34</v>
      </c>
      <c r="C1412" s="1" t="s">
        <v>31</v>
      </c>
      <c r="D1412">
        <v>4.4000000000000004</v>
      </c>
      <c r="E1412">
        <v>68</v>
      </c>
      <c r="F1412">
        <v>37.35</v>
      </c>
      <c r="G1412">
        <v>4022</v>
      </c>
      <c r="H1412">
        <v>42413</v>
      </c>
      <c r="I1412">
        <v>7</v>
      </c>
      <c r="J1412">
        <v>297</v>
      </c>
      <c r="K1412">
        <v>195.58</v>
      </c>
      <c r="L1412">
        <v>9.3000000000000007</v>
      </c>
      <c r="M1412">
        <v>3.1</v>
      </c>
      <c r="N1412" s="1" t="s">
        <v>21</v>
      </c>
      <c r="O1412">
        <v>43</v>
      </c>
      <c r="P1412">
        <v>28</v>
      </c>
      <c r="Q1412">
        <v>71</v>
      </c>
      <c r="R1412">
        <v>580815.69999999995</v>
      </c>
    </row>
    <row r="1413" spans="1:18" x14ac:dyDescent="0.35">
      <c r="A1413" s="1" t="s">
        <v>4296</v>
      </c>
      <c r="B1413" s="1" t="s">
        <v>34</v>
      </c>
      <c r="C1413" s="1" t="s">
        <v>26</v>
      </c>
      <c r="D1413">
        <v>3.1</v>
      </c>
      <c r="E1413">
        <v>59</v>
      </c>
      <c r="F1413">
        <v>45.22</v>
      </c>
      <c r="G1413">
        <v>930</v>
      </c>
      <c r="H1413">
        <v>12877</v>
      </c>
      <c r="I1413">
        <v>7</v>
      </c>
      <c r="J1413">
        <v>386</v>
      </c>
      <c r="K1413">
        <v>186.68</v>
      </c>
      <c r="L1413">
        <v>1.5</v>
      </c>
      <c r="M1413">
        <v>5.4</v>
      </c>
      <c r="N1413" s="1" t="s">
        <v>27</v>
      </c>
      <c r="O1413">
        <v>24</v>
      </c>
      <c r="P1413">
        <v>12</v>
      </c>
      <c r="Q1413">
        <v>36</v>
      </c>
      <c r="R1413">
        <v>599176.39</v>
      </c>
    </row>
    <row r="1414" spans="1:18" x14ac:dyDescent="0.35">
      <c r="A1414" s="1" t="s">
        <v>4297</v>
      </c>
      <c r="B1414" s="1" t="s">
        <v>34</v>
      </c>
      <c r="C1414" s="1" t="s">
        <v>24</v>
      </c>
      <c r="D1414">
        <v>4.5999999999999996</v>
      </c>
      <c r="E1414">
        <v>54</v>
      </c>
      <c r="F1414">
        <v>25.73</v>
      </c>
      <c r="G1414">
        <v>3920</v>
      </c>
      <c r="H1414">
        <v>40215</v>
      </c>
      <c r="I1414">
        <v>9</v>
      </c>
      <c r="J1414">
        <v>122</v>
      </c>
      <c r="K1414">
        <v>182.93</v>
      </c>
      <c r="L1414">
        <v>6.7</v>
      </c>
      <c r="M1414">
        <v>4.0999999999999996</v>
      </c>
      <c r="N1414" s="1" t="s">
        <v>21</v>
      </c>
      <c r="O1414">
        <v>3</v>
      </c>
      <c r="P1414">
        <v>18</v>
      </c>
      <c r="Q1414">
        <v>21</v>
      </c>
      <c r="R1414">
        <v>327358.06</v>
      </c>
    </row>
    <row r="1415" spans="1:18" x14ac:dyDescent="0.35">
      <c r="A1415" s="1" t="s">
        <v>4300</v>
      </c>
      <c r="B1415" s="1" t="s">
        <v>34</v>
      </c>
      <c r="C1415" s="1" t="s">
        <v>20</v>
      </c>
      <c r="D1415">
        <v>3</v>
      </c>
      <c r="E1415">
        <v>66</v>
      </c>
      <c r="F1415">
        <v>74.55</v>
      </c>
      <c r="G1415">
        <v>604</v>
      </c>
      <c r="H1415">
        <v>10247</v>
      </c>
      <c r="I1415">
        <v>2</v>
      </c>
      <c r="J1415">
        <v>575</v>
      </c>
      <c r="K1415">
        <v>80.680000000000007</v>
      </c>
      <c r="L1415">
        <v>4.7</v>
      </c>
      <c r="M1415">
        <v>5.2</v>
      </c>
      <c r="N1415" s="1" t="s">
        <v>21</v>
      </c>
      <c r="O1415">
        <v>63</v>
      </c>
      <c r="P1415">
        <v>43</v>
      </c>
      <c r="Q1415">
        <v>106</v>
      </c>
      <c r="R1415">
        <v>1094966.3500000001</v>
      </c>
    </row>
    <row r="1416" spans="1:18" x14ac:dyDescent="0.35">
      <c r="A1416" s="1" t="s">
        <v>4306</v>
      </c>
      <c r="B1416" s="1" t="s">
        <v>34</v>
      </c>
      <c r="C1416" s="1" t="s">
        <v>20</v>
      </c>
      <c r="D1416">
        <v>3.7</v>
      </c>
      <c r="E1416">
        <v>63</v>
      </c>
      <c r="F1416">
        <v>66.67</v>
      </c>
      <c r="G1416">
        <v>2492</v>
      </c>
      <c r="H1416">
        <v>29026</v>
      </c>
      <c r="I1416">
        <v>8</v>
      </c>
      <c r="J1416">
        <v>591</v>
      </c>
      <c r="K1416">
        <v>134.22999999999999</v>
      </c>
      <c r="L1416">
        <v>4.9000000000000004</v>
      </c>
      <c r="M1416">
        <v>8.9</v>
      </c>
      <c r="N1416" s="1" t="s">
        <v>27</v>
      </c>
      <c r="O1416">
        <v>31</v>
      </c>
      <c r="P1416">
        <v>12</v>
      </c>
      <c r="Q1416">
        <v>43</v>
      </c>
      <c r="R1416">
        <v>943984.1</v>
      </c>
    </row>
    <row r="1417" spans="1:18" x14ac:dyDescent="0.35">
      <c r="A1417" s="1" t="s">
        <v>4309</v>
      </c>
      <c r="B1417" s="1" t="s">
        <v>34</v>
      </c>
      <c r="C1417" s="1" t="s">
        <v>42</v>
      </c>
      <c r="D1417">
        <v>3.9</v>
      </c>
      <c r="E1417">
        <v>65</v>
      </c>
      <c r="F1417">
        <v>36.090000000000003</v>
      </c>
      <c r="G1417">
        <v>3649</v>
      </c>
      <c r="H1417">
        <v>41093</v>
      </c>
      <c r="I1417">
        <v>4</v>
      </c>
      <c r="J1417">
        <v>477</v>
      </c>
      <c r="K1417">
        <v>223.89</v>
      </c>
      <c r="L1417">
        <v>4.0999999999999996</v>
      </c>
      <c r="M1417">
        <v>7.7</v>
      </c>
      <c r="N1417" s="1" t="s">
        <v>21</v>
      </c>
      <c r="O1417">
        <v>61</v>
      </c>
      <c r="P1417">
        <v>11</v>
      </c>
      <c r="Q1417">
        <v>72</v>
      </c>
      <c r="R1417">
        <v>534721.78</v>
      </c>
    </row>
    <row r="1418" spans="1:18" x14ac:dyDescent="0.35">
      <c r="A1418" s="1" t="s">
        <v>4310</v>
      </c>
      <c r="B1418" s="1" t="s">
        <v>34</v>
      </c>
      <c r="C1418" s="1" t="s">
        <v>24</v>
      </c>
      <c r="D1418">
        <v>3.7</v>
      </c>
      <c r="E1418">
        <v>62</v>
      </c>
      <c r="F1418">
        <v>32.450000000000003</v>
      </c>
      <c r="G1418">
        <v>2107</v>
      </c>
      <c r="H1418">
        <v>23383</v>
      </c>
      <c r="I1418">
        <v>15</v>
      </c>
      <c r="J1418">
        <v>236</v>
      </c>
      <c r="K1418">
        <v>212.17</v>
      </c>
      <c r="L1418">
        <v>8</v>
      </c>
      <c r="M1418">
        <v>1.8</v>
      </c>
      <c r="N1418" s="1" t="s">
        <v>27</v>
      </c>
      <c r="O1418">
        <v>29</v>
      </c>
      <c r="P1418">
        <v>14</v>
      </c>
      <c r="Q1418">
        <v>43</v>
      </c>
      <c r="R1418">
        <v>466703.1</v>
      </c>
    </row>
    <row r="1419" spans="1:18" x14ac:dyDescent="0.35">
      <c r="A1419" s="1" t="s">
        <v>4319</v>
      </c>
      <c r="B1419" s="1" t="s">
        <v>34</v>
      </c>
      <c r="C1419" s="1" t="s">
        <v>20</v>
      </c>
      <c r="D1419">
        <v>4.4000000000000004</v>
      </c>
      <c r="E1419">
        <v>70</v>
      </c>
      <c r="F1419">
        <v>69.91</v>
      </c>
      <c r="G1419">
        <v>3804</v>
      </c>
      <c r="H1419">
        <v>37748</v>
      </c>
      <c r="I1419">
        <v>12</v>
      </c>
      <c r="J1419">
        <v>467</v>
      </c>
      <c r="K1419">
        <v>85.91</v>
      </c>
      <c r="L1419">
        <v>7.2</v>
      </c>
      <c r="M1419">
        <v>1.8</v>
      </c>
      <c r="N1419" s="1" t="s">
        <v>21</v>
      </c>
      <c r="O1419">
        <v>35</v>
      </c>
      <c r="P1419">
        <v>24</v>
      </c>
      <c r="Q1419">
        <v>59</v>
      </c>
      <c r="R1419">
        <v>1100872.3899999999</v>
      </c>
    </row>
    <row r="1420" spans="1:18" x14ac:dyDescent="0.35">
      <c r="A1420" s="1" t="s">
        <v>4327</v>
      </c>
      <c r="B1420" s="1" t="s">
        <v>34</v>
      </c>
      <c r="C1420" s="1" t="s">
        <v>26</v>
      </c>
      <c r="D1420">
        <v>4.8</v>
      </c>
      <c r="E1420">
        <v>70</v>
      </c>
      <c r="F1420">
        <v>50.56</v>
      </c>
      <c r="G1420">
        <v>3916</v>
      </c>
      <c r="H1420">
        <v>41563</v>
      </c>
      <c r="I1420">
        <v>1</v>
      </c>
      <c r="J1420">
        <v>989</v>
      </c>
      <c r="K1420">
        <v>213.27</v>
      </c>
      <c r="L1420">
        <v>9.1</v>
      </c>
      <c r="M1420">
        <v>7.4</v>
      </c>
      <c r="N1420" s="1" t="s">
        <v>27</v>
      </c>
      <c r="O1420">
        <v>1</v>
      </c>
      <c r="P1420">
        <v>29</v>
      </c>
      <c r="Q1420">
        <v>30</v>
      </c>
      <c r="R1420">
        <v>795781.75</v>
      </c>
    </row>
    <row r="1421" spans="1:18" x14ac:dyDescent="0.35">
      <c r="A1421" s="1" t="s">
        <v>4330</v>
      </c>
      <c r="B1421" s="1" t="s">
        <v>34</v>
      </c>
      <c r="C1421" s="1" t="s">
        <v>42</v>
      </c>
      <c r="D1421">
        <v>4.7</v>
      </c>
      <c r="E1421">
        <v>64</v>
      </c>
      <c r="F1421">
        <v>36.159999999999997</v>
      </c>
      <c r="G1421">
        <v>1155</v>
      </c>
      <c r="H1421">
        <v>19648</v>
      </c>
      <c r="I1421">
        <v>1</v>
      </c>
      <c r="J1421">
        <v>639</v>
      </c>
      <c r="K1421">
        <v>71.98</v>
      </c>
      <c r="L1421">
        <v>6.4</v>
      </c>
      <c r="M1421">
        <v>2.1</v>
      </c>
      <c r="N1421" s="1" t="s">
        <v>27</v>
      </c>
      <c r="O1421">
        <v>7</v>
      </c>
      <c r="P1421">
        <v>27</v>
      </c>
      <c r="Q1421">
        <v>34</v>
      </c>
      <c r="R1421">
        <v>517290.9</v>
      </c>
    </row>
    <row r="1422" spans="1:18" x14ac:dyDescent="0.35">
      <c r="A1422" s="1" t="s">
        <v>4332</v>
      </c>
      <c r="B1422" s="1" t="s">
        <v>34</v>
      </c>
      <c r="C1422" s="1" t="s">
        <v>24</v>
      </c>
      <c r="D1422">
        <v>4.5999999999999996</v>
      </c>
      <c r="E1422">
        <v>57</v>
      </c>
      <c r="F1422">
        <v>29.49</v>
      </c>
      <c r="G1422">
        <v>1386</v>
      </c>
      <c r="H1422">
        <v>22881</v>
      </c>
      <c r="I1422">
        <v>6</v>
      </c>
      <c r="J1422">
        <v>810</v>
      </c>
      <c r="K1422">
        <v>275.26</v>
      </c>
      <c r="L1422">
        <v>4.7</v>
      </c>
      <c r="M1422">
        <v>1.5</v>
      </c>
      <c r="N1422" s="1" t="s">
        <v>27</v>
      </c>
      <c r="O1422">
        <v>19</v>
      </c>
      <c r="P1422">
        <v>10</v>
      </c>
      <c r="Q1422">
        <v>29</v>
      </c>
      <c r="R1422">
        <v>382921.93</v>
      </c>
    </row>
    <row r="1423" spans="1:18" x14ac:dyDescent="0.35">
      <c r="A1423" s="1" t="s">
        <v>4334</v>
      </c>
      <c r="B1423" s="1" t="s">
        <v>34</v>
      </c>
      <c r="C1423" s="1" t="s">
        <v>24</v>
      </c>
      <c r="D1423">
        <v>3.1</v>
      </c>
      <c r="E1423">
        <v>59</v>
      </c>
      <c r="F1423">
        <v>28.82</v>
      </c>
      <c r="G1423">
        <v>1581</v>
      </c>
      <c r="H1423">
        <v>18601</v>
      </c>
      <c r="I1423">
        <v>3</v>
      </c>
      <c r="J1423">
        <v>491</v>
      </c>
      <c r="K1423">
        <v>203.47</v>
      </c>
      <c r="L1423">
        <v>5.2</v>
      </c>
      <c r="M1423">
        <v>4.0999999999999996</v>
      </c>
      <c r="N1423" s="1" t="s">
        <v>21</v>
      </c>
      <c r="O1423">
        <v>6</v>
      </c>
      <c r="P1423">
        <v>22</v>
      </c>
      <c r="Q1423">
        <v>28</v>
      </c>
      <c r="R1423">
        <v>385123.73</v>
      </c>
    </row>
    <row r="1424" spans="1:18" x14ac:dyDescent="0.35">
      <c r="A1424" s="1" t="s">
        <v>4340</v>
      </c>
      <c r="B1424" s="1" t="s">
        <v>34</v>
      </c>
      <c r="C1424" s="1" t="s">
        <v>24</v>
      </c>
      <c r="D1424">
        <v>3.4</v>
      </c>
      <c r="E1424">
        <v>65</v>
      </c>
      <c r="F1424">
        <v>28.43</v>
      </c>
      <c r="G1424">
        <v>1196</v>
      </c>
      <c r="H1424">
        <v>11647</v>
      </c>
      <c r="I1424">
        <v>12</v>
      </c>
      <c r="J1424">
        <v>639</v>
      </c>
      <c r="K1424">
        <v>270.62</v>
      </c>
      <c r="L1424">
        <v>3.1</v>
      </c>
      <c r="M1424">
        <v>6.3</v>
      </c>
      <c r="N1424" s="1" t="s">
        <v>21</v>
      </c>
      <c r="O1424">
        <v>28</v>
      </c>
      <c r="P1424">
        <v>22</v>
      </c>
      <c r="Q1424">
        <v>50</v>
      </c>
      <c r="R1424">
        <v>426476.9</v>
      </c>
    </row>
    <row r="1425" spans="1:18" x14ac:dyDescent="0.35">
      <c r="A1425" s="1" t="s">
        <v>4341</v>
      </c>
      <c r="B1425" s="1" t="s">
        <v>34</v>
      </c>
      <c r="C1425" s="1" t="s">
        <v>26</v>
      </c>
      <c r="D1425">
        <v>4.2</v>
      </c>
      <c r="E1425">
        <v>67</v>
      </c>
      <c r="F1425">
        <v>49.88</v>
      </c>
      <c r="G1425">
        <v>2344</v>
      </c>
      <c r="H1425">
        <v>27490</v>
      </c>
      <c r="I1425">
        <v>8</v>
      </c>
      <c r="J1425">
        <v>672</v>
      </c>
      <c r="K1425">
        <v>80.48</v>
      </c>
      <c r="L1425">
        <v>6</v>
      </c>
      <c r="M1425">
        <v>9.1</v>
      </c>
      <c r="N1425" s="1" t="s">
        <v>21</v>
      </c>
      <c r="O1425">
        <v>26</v>
      </c>
      <c r="P1425">
        <v>54</v>
      </c>
      <c r="Q1425">
        <v>80</v>
      </c>
      <c r="R1425">
        <v>757664.14</v>
      </c>
    </row>
    <row r="1426" spans="1:18" x14ac:dyDescent="0.35">
      <c r="A1426" s="1" t="s">
        <v>4344</v>
      </c>
      <c r="B1426" s="1" t="s">
        <v>34</v>
      </c>
      <c r="C1426" s="1" t="s">
        <v>24</v>
      </c>
      <c r="D1426">
        <v>4.4000000000000004</v>
      </c>
      <c r="E1426">
        <v>50</v>
      </c>
      <c r="F1426">
        <v>28.4</v>
      </c>
      <c r="G1426">
        <v>1165</v>
      </c>
      <c r="H1426">
        <v>14979</v>
      </c>
      <c r="I1426">
        <v>10</v>
      </c>
      <c r="J1426">
        <v>332</v>
      </c>
      <c r="K1426">
        <v>249.86</v>
      </c>
      <c r="L1426">
        <v>3.5</v>
      </c>
      <c r="M1426">
        <v>7.6</v>
      </c>
      <c r="N1426" s="1" t="s">
        <v>27</v>
      </c>
      <c r="O1426">
        <v>14</v>
      </c>
      <c r="P1426">
        <v>12</v>
      </c>
      <c r="Q1426">
        <v>26</v>
      </c>
      <c r="R1426">
        <v>330428.84999999998</v>
      </c>
    </row>
    <row r="1427" spans="1:18" x14ac:dyDescent="0.35">
      <c r="A1427" s="1" t="s">
        <v>4354</v>
      </c>
      <c r="B1427" s="1" t="s">
        <v>34</v>
      </c>
      <c r="C1427" s="1" t="s">
        <v>42</v>
      </c>
      <c r="D1427">
        <v>3.8</v>
      </c>
      <c r="E1427">
        <v>60</v>
      </c>
      <c r="F1427">
        <v>39.43</v>
      </c>
      <c r="G1427">
        <v>2175</v>
      </c>
      <c r="H1427">
        <v>21775</v>
      </c>
      <c r="I1427">
        <v>9</v>
      </c>
      <c r="J1427">
        <v>690</v>
      </c>
      <c r="K1427">
        <v>118.94</v>
      </c>
      <c r="L1427">
        <v>2.2999999999999998</v>
      </c>
      <c r="M1427">
        <v>2.4</v>
      </c>
      <c r="N1427" s="1" t="s">
        <v>27</v>
      </c>
      <c r="O1427">
        <v>51</v>
      </c>
      <c r="P1427">
        <v>29</v>
      </c>
      <c r="Q1427">
        <v>80</v>
      </c>
      <c r="R1427">
        <v>538345.85</v>
      </c>
    </row>
    <row r="1428" spans="1:18" x14ac:dyDescent="0.35">
      <c r="A1428" s="1" t="s">
        <v>4356</v>
      </c>
      <c r="B1428" s="1" t="s">
        <v>34</v>
      </c>
      <c r="C1428" s="1" t="s">
        <v>26</v>
      </c>
      <c r="D1428">
        <v>4.5999999999999996</v>
      </c>
      <c r="E1428">
        <v>58</v>
      </c>
      <c r="F1428">
        <v>49.56</v>
      </c>
      <c r="G1428">
        <v>4257</v>
      </c>
      <c r="H1428">
        <v>48452</v>
      </c>
      <c r="I1428">
        <v>4</v>
      </c>
      <c r="J1428">
        <v>453</v>
      </c>
      <c r="K1428">
        <v>103.36</v>
      </c>
      <c r="L1428">
        <v>2.2000000000000002</v>
      </c>
      <c r="M1428">
        <v>4.2</v>
      </c>
      <c r="N1428" s="1" t="s">
        <v>27</v>
      </c>
      <c r="O1428">
        <v>28</v>
      </c>
      <c r="P1428">
        <v>54</v>
      </c>
      <c r="Q1428">
        <v>82</v>
      </c>
      <c r="R1428">
        <v>650489.14</v>
      </c>
    </row>
    <row r="1429" spans="1:18" x14ac:dyDescent="0.35">
      <c r="A1429" s="1" t="s">
        <v>4358</v>
      </c>
      <c r="B1429" s="1" t="s">
        <v>34</v>
      </c>
      <c r="C1429" s="1" t="s">
        <v>20</v>
      </c>
      <c r="D1429">
        <v>3.1</v>
      </c>
      <c r="E1429">
        <v>53</v>
      </c>
      <c r="F1429">
        <v>74.13</v>
      </c>
      <c r="G1429">
        <v>3073</v>
      </c>
      <c r="H1429">
        <v>30896</v>
      </c>
      <c r="I1429">
        <v>18</v>
      </c>
      <c r="J1429">
        <v>57</v>
      </c>
      <c r="K1429">
        <v>120.92</v>
      </c>
      <c r="L1429">
        <v>1.2</v>
      </c>
      <c r="M1429">
        <v>7.6</v>
      </c>
      <c r="N1429" s="1" t="s">
        <v>27</v>
      </c>
      <c r="O1429">
        <v>10</v>
      </c>
      <c r="P1429">
        <v>49</v>
      </c>
      <c r="Q1429">
        <v>59</v>
      </c>
      <c r="R1429">
        <v>893468.88</v>
      </c>
    </row>
    <row r="1430" spans="1:18" x14ac:dyDescent="0.35">
      <c r="A1430" s="1" t="s">
        <v>4367</v>
      </c>
      <c r="B1430" s="1" t="s">
        <v>34</v>
      </c>
      <c r="C1430" s="1" t="s">
        <v>31</v>
      </c>
      <c r="D1430">
        <v>4.5</v>
      </c>
      <c r="E1430">
        <v>61</v>
      </c>
      <c r="F1430">
        <v>32.729999999999997</v>
      </c>
      <c r="G1430">
        <v>4415</v>
      </c>
      <c r="H1430">
        <v>52658</v>
      </c>
      <c r="I1430">
        <v>16</v>
      </c>
      <c r="J1430">
        <v>928</v>
      </c>
      <c r="K1430">
        <v>191.18</v>
      </c>
      <c r="L1430">
        <v>2.9</v>
      </c>
      <c r="M1430">
        <v>7.5</v>
      </c>
      <c r="N1430" s="1" t="s">
        <v>27</v>
      </c>
      <c r="O1430">
        <v>15</v>
      </c>
      <c r="P1430">
        <v>18</v>
      </c>
      <c r="Q1430">
        <v>33</v>
      </c>
      <c r="R1430">
        <v>470631.56</v>
      </c>
    </row>
    <row r="1431" spans="1:18" x14ac:dyDescent="0.35">
      <c r="A1431" s="1" t="s">
        <v>4369</v>
      </c>
      <c r="B1431" s="1" t="s">
        <v>34</v>
      </c>
      <c r="C1431" s="1" t="s">
        <v>20</v>
      </c>
      <c r="D1431">
        <v>4</v>
      </c>
      <c r="E1431">
        <v>59</v>
      </c>
      <c r="F1431">
        <v>73.819999999999993</v>
      </c>
      <c r="G1431">
        <v>2504</v>
      </c>
      <c r="H1431">
        <v>26640</v>
      </c>
      <c r="I1431">
        <v>1</v>
      </c>
      <c r="J1431">
        <v>644</v>
      </c>
      <c r="K1431">
        <v>184.18</v>
      </c>
      <c r="L1431">
        <v>4.0999999999999996</v>
      </c>
      <c r="M1431">
        <v>8.5</v>
      </c>
      <c r="N1431" s="1" t="s">
        <v>21</v>
      </c>
      <c r="O1431">
        <v>4</v>
      </c>
      <c r="P1431">
        <v>9</v>
      </c>
      <c r="Q1431">
        <v>13</v>
      </c>
      <c r="R1431">
        <v>968463.88</v>
      </c>
    </row>
    <row r="1432" spans="1:18" x14ac:dyDescent="0.35">
      <c r="A1432" s="1" t="s">
        <v>4374</v>
      </c>
      <c r="B1432" s="1" t="s">
        <v>34</v>
      </c>
      <c r="C1432" s="1" t="s">
        <v>37</v>
      </c>
      <c r="D1432">
        <v>4.4000000000000004</v>
      </c>
      <c r="E1432">
        <v>65</v>
      </c>
      <c r="F1432">
        <v>57.83</v>
      </c>
      <c r="G1432">
        <v>3606</v>
      </c>
      <c r="H1432">
        <v>42813</v>
      </c>
      <c r="I1432">
        <v>18</v>
      </c>
      <c r="J1432">
        <v>203</v>
      </c>
      <c r="K1432">
        <v>229.1</v>
      </c>
      <c r="L1432">
        <v>9.8000000000000007</v>
      </c>
      <c r="M1432">
        <v>5.5</v>
      </c>
      <c r="N1432" s="1" t="s">
        <v>27</v>
      </c>
      <c r="O1432">
        <v>12</v>
      </c>
      <c r="P1432">
        <v>5</v>
      </c>
      <c r="Q1432">
        <v>17</v>
      </c>
      <c r="R1432">
        <v>857798.81</v>
      </c>
    </row>
    <row r="1433" spans="1:18" x14ac:dyDescent="0.35">
      <c r="A1433" s="1" t="s">
        <v>4375</v>
      </c>
      <c r="B1433" s="1" t="s">
        <v>34</v>
      </c>
      <c r="C1433" s="1" t="s">
        <v>24</v>
      </c>
      <c r="D1433">
        <v>3.9</v>
      </c>
      <c r="E1433">
        <v>67</v>
      </c>
      <c r="F1433">
        <v>28.37</v>
      </c>
      <c r="G1433">
        <v>2786</v>
      </c>
      <c r="H1433">
        <v>29354</v>
      </c>
      <c r="I1433">
        <v>17</v>
      </c>
      <c r="J1433">
        <v>173</v>
      </c>
      <c r="K1433">
        <v>274.89</v>
      </c>
      <c r="L1433">
        <v>7.5</v>
      </c>
      <c r="M1433">
        <v>3.4</v>
      </c>
      <c r="N1433" s="1" t="s">
        <v>27</v>
      </c>
      <c r="O1433">
        <v>23</v>
      </c>
      <c r="P1433">
        <v>18</v>
      </c>
      <c r="Q1433">
        <v>41</v>
      </c>
      <c r="R1433">
        <v>445878.88</v>
      </c>
    </row>
    <row r="1434" spans="1:18" x14ac:dyDescent="0.35">
      <c r="A1434" s="1" t="s">
        <v>4378</v>
      </c>
      <c r="B1434" s="1" t="s">
        <v>34</v>
      </c>
      <c r="C1434" s="1" t="s">
        <v>20</v>
      </c>
      <c r="D1434">
        <v>3.7</v>
      </c>
      <c r="E1434">
        <v>52</v>
      </c>
      <c r="F1434">
        <v>72.819999999999993</v>
      </c>
      <c r="G1434">
        <v>3440</v>
      </c>
      <c r="H1434">
        <v>40426</v>
      </c>
      <c r="I1434">
        <v>3</v>
      </c>
      <c r="J1434">
        <v>358</v>
      </c>
      <c r="K1434">
        <v>221.4</v>
      </c>
      <c r="L1434">
        <v>4.2</v>
      </c>
      <c r="M1434">
        <v>2</v>
      </c>
      <c r="N1434" s="1" t="s">
        <v>27</v>
      </c>
      <c r="O1434">
        <v>3</v>
      </c>
      <c r="P1434">
        <v>1</v>
      </c>
      <c r="Q1434">
        <v>4</v>
      </c>
      <c r="R1434">
        <v>843562.74</v>
      </c>
    </row>
    <row r="1435" spans="1:18" x14ac:dyDescent="0.35">
      <c r="A1435" s="1" t="s">
        <v>4381</v>
      </c>
      <c r="B1435" s="1" t="s">
        <v>34</v>
      </c>
      <c r="C1435" s="1" t="s">
        <v>37</v>
      </c>
      <c r="D1435">
        <v>3</v>
      </c>
      <c r="E1435">
        <v>62</v>
      </c>
      <c r="F1435">
        <v>55.08</v>
      </c>
      <c r="G1435">
        <v>1936</v>
      </c>
      <c r="H1435">
        <v>25714</v>
      </c>
      <c r="I1435">
        <v>12</v>
      </c>
      <c r="J1435">
        <v>923</v>
      </c>
      <c r="K1435">
        <v>94.65</v>
      </c>
      <c r="L1435">
        <v>3.9</v>
      </c>
      <c r="M1435">
        <v>3.8</v>
      </c>
      <c r="N1435" s="1" t="s">
        <v>27</v>
      </c>
      <c r="O1435">
        <v>53</v>
      </c>
      <c r="P1435">
        <v>13</v>
      </c>
      <c r="Q1435">
        <v>66</v>
      </c>
      <c r="R1435">
        <v>773397.22</v>
      </c>
    </row>
    <row r="1436" spans="1:18" x14ac:dyDescent="0.35">
      <c r="A1436" s="1" t="s">
        <v>4386</v>
      </c>
      <c r="B1436" s="1" t="s">
        <v>34</v>
      </c>
      <c r="C1436" s="1" t="s">
        <v>42</v>
      </c>
      <c r="D1436">
        <v>3.3</v>
      </c>
      <c r="E1436">
        <v>60</v>
      </c>
      <c r="F1436">
        <v>36.72</v>
      </c>
      <c r="G1436">
        <v>2606</v>
      </c>
      <c r="H1436">
        <v>31894</v>
      </c>
      <c r="I1436">
        <v>12</v>
      </c>
      <c r="J1436">
        <v>805</v>
      </c>
      <c r="K1436">
        <v>239.57</v>
      </c>
      <c r="L1436">
        <v>3</v>
      </c>
      <c r="M1436">
        <v>9</v>
      </c>
      <c r="N1436" s="1" t="s">
        <v>27</v>
      </c>
      <c r="O1436">
        <v>2</v>
      </c>
      <c r="P1436">
        <v>29</v>
      </c>
      <c r="Q1436">
        <v>31</v>
      </c>
      <c r="R1436">
        <v>508752.82</v>
      </c>
    </row>
    <row r="1437" spans="1:18" x14ac:dyDescent="0.35">
      <c r="A1437" s="1" t="s">
        <v>4388</v>
      </c>
      <c r="B1437" s="1" t="s">
        <v>34</v>
      </c>
      <c r="C1437" s="1" t="s">
        <v>42</v>
      </c>
      <c r="D1437">
        <v>4.4000000000000004</v>
      </c>
      <c r="E1437">
        <v>51</v>
      </c>
      <c r="F1437">
        <v>38.99</v>
      </c>
      <c r="G1437">
        <v>880</v>
      </c>
      <c r="H1437">
        <v>10133</v>
      </c>
      <c r="I1437">
        <v>11</v>
      </c>
      <c r="J1437">
        <v>722</v>
      </c>
      <c r="K1437">
        <v>81.05</v>
      </c>
      <c r="L1437">
        <v>3.4</v>
      </c>
      <c r="M1437">
        <v>4.7</v>
      </c>
      <c r="N1437" s="1" t="s">
        <v>21</v>
      </c>
      <c r="O1437">
        <v>38</v>
      </c>
      <c r="P1437">
        <v>13</v>
      </c>
      <c r="Q1437">
        <v>51</v>
      </c>
      <c r="R1437">
        <v>455788.45</v>
      </c>
    </row>
    <row r="1438" spans="1:18" x14ac:dyDescent="0.35">
      <c r="A1438" s="1" t="s">
        <v>4396</v>
      </c>
      <c r="B1438" s="1" t="s">
        <v>34</v>
      </c>
      <c r="C1438" s="1" t="s">
        <v>42</v>
      </c>
      <c r="D1438">
        <v>4.8</v>
      </c>
      <c r="E1438">
        <v>56</v>
      </c>
      <c r="F1438">
        <v>40.049999999999997</v>
      </c>
      <c r="G1438">
        <v>3732</v>
      </c>
      <c r="H1438">
        <v>37466</v>
      </c>
      <c r="I1438">
        <v>4</v>
      </c>
      <c r="J1438">
        <v>501</v>
      </c>
      <c r="K1438">
        <v>184.99</v>
      </c>
      <c r="L1438">
        <v>4.4000000000000004</v>
      </c>
      <c r="M1438">
        <v>4.0999999999999996</v>
      </c>
      <c r="N1438" s="1" t="s">
        <v>21</v>
      </c>
      <c r="O1438">
        <v>2</v>
      </c>
      <c r="P1438">
        <v>23</v>
      </c>
      <c r="Q1438">
        <v>25</v>
      </c>
      <c r="R1438">
        <v>508897.75</v>
      </c>
    </row>
    <row r="1439" spans="1:18" x14ac:dyDescent="0.35">
      <c r="A1439" s="1" t="s">
        <v>4397</v>
      </c>
      <c r="B1439" s="1" t="s">
        <v>34</v>
      </c>
      <c r="C1439" s="1" t="s">
        <v>42</v>
      </c>
      <c r="D1439">
        <v>3.6</v>
      </c>
      <c r="E1439">
        <v>62</v>
      </c>
      <c r="F1439">
        <v>41.12</v>
      </c>
      <c r="G1439">
        <v>2462</v>
      </c>
      <c r="H1439">
        <v>27013</v>
      </c>
      <c r="I1439">
        <v>6</v>
      </c>
      <c r="J1439">
        <v>800</v>
      </c>
      <c r="K1439">
        <v>94.66</v>
      </c>
      <c r="L1439">
        <v>2.5</v>
      </c>
      <c r="M1439">
        <v>7.4</v>
      </c>
      <c r="N1439" s="1" t="s">
        <v>27</v>
      </c>
      <c r="O1439">
        <v>12</v>
      </c>
      <c r="P1439">
        <v>4</v>
      </c>
      <c r="Q1439">
        <v>16</v>
      </c>
      <c r="R1439">
        <v>576578.93000000005</v>
      </c>
    </row>
    <row r="1440" spans="1:18" x14ac:dyDescent="0.35">
      <c r="A1440" s="1" t="s">
        <v>4398</v>
      </c>
      <c r="B1440" s="1" t="s">
        <v>34</v>
      </c>
      <c r="C1440" s="1" t="s">
        <v>26</v>
      </c>
      <c r="D1440">
        <v>4.3</v>
      </c>
      <c r="E1440">
        <v>68</v>
      </c>
      <c r="F1440">
        <v>50.01</v>
      </c>
      <c r="G1440">
        <v>4125</v>
      </c>
      <c r="H1440">
        <v>43092</v>
      </c>
      <c r="I1440">
        <v>18</v>
      </c>
      <c r="J1440">
        <v>915</v>
      </c>
      <c r="K1440">
        <v>64.209999999999994</v>
      </c>
      <c r="L1440">
        <v>1.7</v>
      </c>
      <c r="M1440">
        <v>7.5</v>
      </c>
      <c r="N1440" s="1" t="s">
        <v>21</v>
      </c>
      <c r="O1440">
        <v>33</v>
      </c>
      <c r="P1440">
        <v>63</v>
      </c>
      <c r="Q1440">
        <v>96</v>
      </c>
      <c r="R1440">
        <v>782321.98</v>
      </c>
    </row>
    <row r="1441" spans="1:18" x14ac:dyDescent="0.35">
      <c r="A1441" s="1" t="s">
        <v>4399</v>
      </c>
      <c r="B1441" s="1" t="s">
        <v>34</v>
      </c>
      <c r="C1441" s="1" t="s">
        <v>31</v>
      </c>
      <c r="D1441">
        <v>4.0999999999999996</v>
      </c>
      <c r="E1441">
        <v>64</v>
      </c>
      <c r="F1441">
        <v>39.79</v>
      </c>
      <c r="G1441">
        <v>2941</v>
      </c>
      <c r="H1441">
        <v>33510</v>
      </c>
      <c r="I1441">
        <v>13</v>
      </c>
      <c r="J1441">
        <v>610</v>
      </c>
      <c r="K1441">
        <v>130.79</v>
      </c>
      <c r="L1441">
        <v>2.9</v>
      </c>
      <c r="M1441">
        <v>6.7</v>
      </c>
      <c r="N1441" s="1" t="s">
        <v>27</v>
      </c>
      <c r="O1441">
        <v>52</v>
      </c>
      <c r="P1441">
        <v>4</v>
      </c>
      <c r="Q1441">
        <v>56</v>
      </c>
      <c r="R1441">
        <v>585031.88</v>
      </c>
    </row>
    <row r="1442" spans="1:18" x14ac:dyDescent="0.35">
      <c r="A1442" s="1" t="s">
        <v>4404</v>
      </c>
      <c r="B1442" s="1" t="s">
        <v>34</v>
      </c>
      <c r="C1442" s="1" t="s">
        <v>42</v>
      </c>
      <c r="D1442">
        <v>4.5</v>
      </c>
      <c r="E1442">
        <v>56</v>
      </c>
      <c r="F1442">
        <v>38.909999999999997</v>
      </c>
      <c r="G1442">
        <v>4119</v>
      </c>
      <c r="H1442">
        <v>44456</v>
      </c>
      <c r="I1442">
        <v>18</v>
      </c>
      <c r="J1442">
        <v>182</v>
      </c>
      <c r="K1442">
        <v>192.61</v>
      </c>
      <c r="L1442">
        <v>6.5</v>
      </c>
      <c r="M1442">
        <v>5.0999999999999996</v>
      </c>
      <c r="N1442" s="1" t="s">
        <v>21</v>
      </c>
      <c r="O1442">
        <v>30</v>
      </c>
      <c r="P1442">
        <v>25</v>
      </c>
      <c r="Q1442">
        <v>55</v>
      </c>
      <c r="R1442">
        <v>511897.59</v>
      </c>
    </row>
    <row r="1443" spans="1:18" x14ac:dyDescent="0.35">
      <c r="A1443" s="1" t="s">
        <v>4406</v>
      </c>
      <c r="B1443" s="1" t="s">
        <v>34</v>
      </c>
      <c r="C1443" s="1" t="s">
        <v>42</v>
      </c>
      <c r="D1443">
        <v>4.3</v>
      </c>
      <c r="E1443">
        <v>50</v>
      </c>
      <c r="F1443">
        <v>40.83</v>
      </c>
      <c r="G1443">
        <v>2677</v>
      </c>
      <c r="H1443">
        <v>33863</v>
      </c>
      <c r="I1443">
        <v>6</v>
      </c>
      <c r="J1443">
        <v>180</v>
      </c>
      <c r="K1443">
        <v>215.59</v>
      </c>
      <c r="L1443">
        <v>5</v>
      </c>
      <c r="M1443">
        <v>8.6999999999999993</v>
      </c>
      <c r="N1443" s="1" t="s">
        <v>27</v>
      </c>
      <c r="O1443">
        <v>20</v>
      </c>
      <c r="P1443">
        <v>20</v>
      </c>
      <c r="Q1443">
        <v>40</v>
      </c>
      <c r="R1443">
        <v>467640.35</v>
      </c>
    </row>
    <row r="1444" spans="1:18" x14ac:dyDescent="0.35">
      <c r="A1444" s="1" t="s">
        <v>4409</v>
      </c>
      <c r="B1444" s="1" t="s">
        <v>34</v>
      </c>
      <c r="C1444" s="1" t="s">
        <v>20</v>
      </c>
      <c r="D1444">
        <v>3</v>
      </c>
      <c r="E1444">
        <v>66</v>
      </c>
      <c r="F1444">
        <v>72.25</v>
      </c>
      <c r="G1444">
        <v>1859</v>
      </c>
      <c r="H1444">
        <v>21738</v>
      </c>
      <c r="I1444">
        <v>4</v>
      </c>
      <c r="J1444">
        <v>563</v>
      </c>
      <c r="K1444">
        <v>120.53</v>
      </c>
      <c r="L1444">
        <v>4.8</v>
      </c>
      <c r="M1444">
        <v>7.2</v>
      </c>
      <c r="N1444" s="1" t="s">
        <v>27</v>
      </c>
      <c r="O1444">
        <v>2</v>
      </c>
      <c r="P1444">
        <v>47</v>
      </c>
      <c r="Q1444">
        <v>49</v>
      </c>
      <c r="R1444">
        <v>1062843.1499999999</v>
      </c>
    </row>
    <row r="1445" spans="1:18" x14ac:dyDescent="0.35">
      <c r="A1445" s="1" t="s">
        <v>4411</v>
      </c>
      <c r="B1445" s="1" t="s">
        <v>34</v>
      </c>
      <c r="C1445" s="1" t="s">
        <v>24</v>
      </c>
      <c r="D1445">
        <v>4</v>
      </c>
      <c r="E1445">
        <v>69</v>
      </c>
      <c r="F1445">
        <v>32.44</v>
      </c>
      <c r="G1445">
        <v>1175</v>
      </c>
      <c r="H1445">
        <v>13074</v>
      </c>
      <c r="I1445">
        <v>10</v>
      </c>
      <c r="J1445">
        <v>852</v>
      </c>
      <c r="K1445">
        <v>288.29000000000002</v>
      </c>
      <c r="L1445">
        <v>8.6</v>
      </c>
      <c r="M1445">
        <v>2.4</v>
      </c>
      <c r="N1445" s="1" t="s">
        <v>21</v>
      </c>
      <c r="O1445">
        <v>37</v>
      </c>
      <c r="P1445">
        <v>30</v>
      </c>
      <c r="Q1445">
        <v>67</v>
      </c>
      <c r="R1445">
        <v>511994.52</v>
      </c>
    </row>
    <row r="1446" spans="1:18" x14ac:dyDescent="0.35">
      <c r="A1446" s="1" t="s">
        <v>4413</v>
      </c>
      <c r="B1446" s="1" t="s">
        <v>34</v>
      </c>
      <c r="C1446" s="1" t="s">
        <v>24</v>
      </c>
      <c r="D1446">
        <v>3.2</v>
      </c>
      <c r="E1446">
        <v>69</v>
      </c>
      <c r="F1446">
        <v>35.909999999999997</v>
      </c>
      <c r="G1446">
        <v>855</v>
      </c>
      <c r="H1446">
        <v>11676</v>
      </c>
      <c r="I1446">
        <v>1</v>
      </c>
      <c r="J1446">
        <v>885</v>
      </c>
      <c r="K1446">
        <v>120.33</v>
      </c>
      <c r="L1446">
        <v>5.8</v>
      </c>
      <c r="M1446">
        <v>2.4</v>
      </c>
      <c r="N1446" s="1" t="s">
        <v>21</v>
      </c>
      <c r="O1446">
        <v>54</v>
      </c>
      <c r="P1446">
        <v>15</v>
      </c>
      <c r="Q1446">
        <v>69</v>
      </c>
      <c r="R1446">
        <v>553850.1</v>
      </c>
    </row>
    <row r="1447" spans="1:18" x14ac:dyDescent="0.35">
      <c r="A1447" s="1" t="s">
        <v>4419</v>
      </c>
      <c r="B1447" s="1" t="s">
        <v>34</v>
      </c>
      <c r="C1447" s="1" t="s">
        <v>24</v>
      </c>
      <c r="D1447">
        <v>4.8</v>
      </c>
      <c r="E1447">
        <v>70</v>
      </c>
      <c r="F1447">
        <v>26.97</v>
      </c>
      <c r="G1447">
        <v>3951</v>
      </c>
      <c r="H1447">
        <v>46428</v>
      </c>
      <c r="I1447">
        <v>2</v>
      </c>
      <c r="J1447">
        <v>383</v>
      </c>
      <c r="K1447">
        <v>63.16</v>
      </c>
      <c r="L1447">
        <v>4.3</v>
      </c>
      <c r="M1447">
        <v>6.7</v>
      </c>
      <c r="N1447" s="1" t="s">
        <v>21</v>
      </c>
      <c r="O1447">
        <v>9</v>
      </c>
      <c r="P1447">
        <v>22</v>
      </c>
      <c r="Q1447">
        <v>31</v>
      </c>
      <c r="R1447">
        <v>430800.07</v>
      </c>
    </row>
    <row r="1448" spans="1:18" x14ac:dyDescent="0.35">
      <c r="A1448" s="1" t="s">
        <v>4420</v>
      </c>
      <c r="B1448" s="1" t="s">
        <v>34</v>
      </c>
      <c r="C1448" s="1" t="s">
        <v>20</v>
      </c>
      <c r="D1448">
        <v>4.8</v>
      </c>
      <c r="E1448">
        <v>67</v>
      </c>
      <c r="F1448">
        <v>65.19</v>
      </c>
      <c r="G1448">
        <v>2975</v>
      </c>
      <c r="H1448">
        <v>35162</v>
      </c>
      <c r="I1448">
        <v>12</v>
      </c>
      <c r="J1448">
        <v>347</v>
      </c>
      <c r="K1448">
        <v>227.71</v>
      </c>
      <c r="L1448">
        <v>6.6</v>
      </c>
      <c r="M1448">
        <v>7.7</v>
      </c>
      <c r="N1448" s="1" t="s">
        <v>27</v>
      </c>
      <c r="O1448">
        <v>44</v>
      </c>
      <c r="P1448">
        <v>16</v>
      </c>
      <c r="Q1448">
        <v>60</v>
      </c>
      <c r="R1448">
        <v>986508.87</v>
      </c>
    </row>
    <row r="1449" spans="1:18" x14ac:dyDescent="0.35">
      <c r="A1449" s="1" t="s">
        <v>4422</v>
      </c>
      <c r="B1449" s="1" t="s">
        <v>34</v>
      </c>
      <c r="C1449" s="1" t="s">
        <v>37</v>
      </c>
      <c r="D1449">
        <v>3.4</v>
      </c>
      <c r="E1449">
        <v>59</v>
      </c>
      <c r="F1449">
        <v>59.15</v>
      </c>
      <c r="G1449">
        <v>960</v>
      </c>
      <c r="H1449">
        <v>14595</v>
      </c>
      <c r="I1449">
        <v>4</v>
      </c>
      <c r="J1449">
        <v>143</v>
      </c>
      <c r="K1449">
        <v>52.93</v>
      </c>
      <c r="L1449">
        <v>6.3</v>
      </c>
      <c r="M1449">
        <v>3.1</v>
      </c>
      <c r="N1449" s="1" t="s">
        <v>21</v>
      </c>
      <c r="O1449">
        <v>17</v>
      </c>
      <c r="P1449">
        <v>32</v>
      </c>
      <c r="Q1449">
        <v>49</v>
      </c>
      <c r="R1449">
        <v>778331.25</v>
      </c>
    </row>
    <row r="1450" spans="1:18" x14ac:dyDescent="0.35">
      <c r="A1450" s="1" t="s">
        <v>4424</v>
      </c>
      <c r="B1450" s="1" t="s">
        <v>34</v>
      </c>
      <c r="C1450" s="1" t="s">
        <v>42</v>
      </c>
      <c r="D1450">
        <v>3.4</v>
      </c>
      <c r="E1450">
        <v>70</v>
      </c>
      <c r="F1450">
        <v>37.17</v>
      </c>
      <c r="G1450">
        <v>2459</v>
      </c>
      <c r="H1450">
        <v>29694</v>
      </c>
      <c r="I1450">
        <v>13</v>
      </c>
      <c r="J1450">
        <v>568</v>
      </c>
      <c r="K1450">
        <v>225.57</v>
      </c>
      <c r="L1450">
        <v>6.9</v>
      </c>
      <c r="M1450">
        <v>1.2</v>
      </c>
      <c r="N1450" s="1" t="s">
        <v>27</v>
      </c>
      <c r="O1450">
        <v>67</v>
      </c>
      <c r="P1450">
        <v>22</v>
      </c>
      <c r="Q1450">
        <v>89</v>
      </c>
      <c r="R1450">
        <v>596483.43000000005</v>
      </c>
    </row>
    <row r="1451" spans="1:18" x14ac:dyDescent="0.35">
      <c r="A1451" s="1" t="s">
        <v>4428</v>
      </c>
      <c r="B1451" s="1" t="s">
        <v>34</v>
      </c>
      <c r="C1451" s="1" t="s">
        <v>42</v>
      </c>
      <c r="D1451">
        <v>3.6</v>
      </c>
      <c r="E1451">
        <v>69</v>
      </c>
      <c r="F1451">
        <v>44.25</v>
      </c>
      <c r="G1451">
        <v>725</v>
      </c>
      <c r="H1451">
        <v>11084</v>
      </c>
      <c r="I1451">
        <v>6</v>
      </c>
      <c r="J1451">
        <v>222</v>
      </c>
      <c r="K1451">
        <v>95.33</v>
      </c>
      <c r="L1451">
        <v>5.8</v>
      </c>
      <c r="M1451">
        <v>8.8000000000000007</v>
      </c>
      <c r="N1451" s="1" t="s">
        <v>21</v>
      </c>
      <c r="O1451">
        <v>24</v>
      </c>
      <c r="P1451">
        <v>4</v>
      </c>
      <c r="Q1451">
        <v>28</v>
      </c>
      <c r="R1451">
        <v>685286.45</v>
      </c>
    </row>
    <row r="1452" spans="1:18" x14ac:dyDescent="0.35">
      <c r="A1452" s="1" t="s">
        <v>4429</v>
      </c>
      <c r="B1452" s="1" t="s">
        <v>34</v>
      </c>
      <c r="C1452" s="1" t="s">
        <v>26</v>
      </c>
      <c r="D1452">
        <v>3.3</v>
      </c>
      <c r="E1452">
        <v>62</v>
      </c>
      <c r="F1452">
        <v>49.62</v>
      </c>
      <c r="G1452">
        <v>2635</v>
      </c>
      <c r="H1452">
        <v>33885</v>
      </c>
      <c r="I1452">
        <v>1</v>
      </c>
      <c r="J1452">
        <v>743</v>
      </c>
      <c r="K1452">
        <v>283.13</v>
      </c>
      <c r="L1452">
        <v>6.2</v>
      </c>
      <c r="M1452">
        <v>9.6999999999999993</v>
      </c>
      <c r="N1452" s="1" t="s">
        <v>27</v>
      </c>
      <c r="O1452">
        <v>22</v>
      </c>
      <c r="P1452">
        <v>2</v>
      </c>
      <c r="Q1452">
        <v>24</v>
      </c>
      <c r="R1452">
        <v>691013.99</v>
      </c>
    </row>
    <row r="1453" spans="1:18" x14ac:dyDescent="0.35">
      <c r="A1453" s="1" t="s">
        <v>4437</v>
      </c>
      <c r="B1453" s="1" t="s">
        <v>34</v>
      </c>
      <c r="C1453" s="1" t="s">
        <v>37</v>
      </c>
      <c r="D1453">
        <v>3.9</v>
      </c>
      <c r="E1453">
        <v>59</v>
      </c>
      <c r="F1453">
        <v>56.4</v>
      </c>
      <c r="G1453">
        <v>3119</v>
      </c>
      <c r="H1453">
        <v>38827</v>
      </c>
      <c r="I1453">
        <v>19</v>
      </c>
      <c r="J1453">
        <v>851</v>
      </c>
      <c r="K1453">
        <v>223.9</v>
      </c>
      <c r="L1453">
        <v>4.5</v>
      </c>
      <c r="M1453">
        <v>1.4</v>
      </c>
      <c r="N1453" s="1" t="s">
        <v>21</v>
      </c>
      <c r="O1453">
        <v>28</v>
      </c>
      <c r="P1453">
        <v>46</v>
      </c>
      <c r="Q1453">
        <v>74</v>
      </c>
      <c r="R1453">
        <v>763189.85</v>
      </c>
    </row>
    <row r="1454" spans="1:18" x14ac:dyDescent="0.35">
      <c r="A1454" s="1" t="s">
        <v>4446</v>
      </c>
      <c r="B1454" s="1" t="s">
        <v>34</v>
      </c>
      <c r="C1454" s="1" t="s">
        <v>20</v>
      </c>
      <c r="D1454">
        <v>3.6</v>
      </c>
      <c r="E1454">
        <v>70</v>
      </c>
      <c r="F1454">
        <v>67.3</v>
      </c>
      <c r="G1454">
        <v>887</v>
      </c>
      <c r="H1454">
        <v>13937</v>
      </c>
      <c r="I1454">
        <v>8</v>
      </c>
      <c r="J1454">
        <v>886</v>
      </c>
      <c r="K1454">
        <v>173.93</v>
      </c>
      <c r="L1454">
        <v>4</v>
      </c>
      <c r="M1454">
        <v>8.6999999999999993</v>
      </c>
      <c r="N1454" s="1" t="s">
        <v>27</v>
      </c>
      <c r="O1454">
        <v>52</v>
      </c>
      <c r="P1454">
        <v>22</v>
      </c>
      <c r="Q1454">
        <v>74</v>
      </c>
      <c r="R1454">
        <v>1054838.55</v>
      </c>
    </row>
    <row r="1455" spans="1:18" x14ac:dyDescent="0.35">
      <c r="A1455" s="1" t="s">
        <v>4450</v>
      </c>
      <c r="B1455" s="1" t="s">
        <v>34</v>
      </c>
      <c r="C1455" s="1" t="s">
        <v>20</v>
      </c>
      <c r="D1455">
        <v>3.1</v>
      </c>
      <c r="E1455">
        <v>67</v>
      </c>
      <c r="F1455">
        <v>71.09</v>
      </c>
      <c r="G1455">
        <v>1825</v>
      </c>
      <c r="H1455">
        <v>17534</v>
      </c>
      <c r="I1455">
        <v>16</v>
      </c>
      <c r="J1455">
        <v>586</v>
      </c>
      <c r="K1455">
        <v>271.05</v>
      </c>
      <c r="L1455">
        <v>2.9</v>
      </c>
      <c r="M1455">
        <v>2.4</v>
      </c>
      <c r="N1455" s="1" t="s">
        <v>21</v>
      </c>
      <c r="O1455">
        <v>44</v>
      </c>
      <c r="P1455">
        <v>4</v>
      </c>
      <c r="Q1455">
        <v>48</v>
      </c>
      <c r="R1455">
        <v>1069952.0900000001</v>
      </c>
    </row>
    <row r="1456" spans="1:18" x14ac:dyDescent="0.35">
      <c r="A1456" s="1" t="s">
        <v>4454</v>
      </c>
      <c r="B1456" s="1" t="s">
        <v>34</v>
      </c>
      <c r="C1456" s="1" t="s">
        <v>42</v>
      </c>
      <c r="D1456">
        <v>4.3</v>
      </c>
      <c r="E1456">
        <v>64</v>
      </c>
      <c r="F1456">
        <v>44.19</v>
      </c>
      <c r="G1456">
        <v>4286</v>
      </c>
      <c r="H1456">
        <v>50967</v>
      </c>
      <c r="I1456">
        <v>2</v>
      </c>
      <c r="J1456">
        <v>418</v>
      </c>
      <c r="K1456">
        <v>267.48</v>
      </c>
      <c r="L1456">
        <v>5.9</v>
      </c>
      <c r="M1456">
        <v>3.5</v>
      </c>
      <c r="N1456" s="1" t="s">
        <v>21</v>
      </c>
      <c r="O1456">
        <v>1</v>
      </c>
      <c r="P1456">
        <v>9</v>
      </c>
      <c r="Q1456">
        <v>10</v>
      </c>
      <c r="R1456">
        <v>636322.29</v>
      </c>
    </row>
    <row r="1457" spans="1:18" x14ac:dyDescent="0.35">
      <c r="A1457" s="1" t="s">
        <v>4457</v>
      </c>
      <c r="B1457" s="1" t="s">
        <v>34</v>
      </c>
      <c r="C1457" s="1" t="s">
        <v>37</v>
      </c>
      <c r="D1457">
        <v>3.3</v>
      </c>
      <c r="E1457">
        <v>59</v>
      </c>
      <c r="F1457">
        <v>65.14</v>
      </c>
      <c r="G1457">
        <v>2474</v>
      </c>
      <c r="H1457">
        <v>26189</v>
      </c>
      <c r="I1457">
        <v>14</v>
      </c>
      <c r="J1457">
        <v>686</v>
      </c>
      <c r="K1457">
        <v>212.7</v>
      </c>
      <c r="L1457">
        <v>8.9</v>
      </c>
      <c r="M1457">
        <v>1.5</v>
      </c>
      <c r="N1457" s="1" t="s">
        <v>21</v>
      </c>
      <c r="O1457">
        <v>54</v>
      </c>
      <c r="P1457">
        <v>50</v>
      </c>
      <c r="Q1457">
        <v>104</v>
      </c>
      <c r="R1457">
        <v>874040.95</v>
      </c>
    </row>
    <row r="1458" spans="1:18" x14ac:dyDescent="0.35">
      <c r="A1458" s="1" t="s">
        <v>4460</v>
      </c>
      <c r="B1458" s="1" t="s">
        <v>34</v>
      </c>
      <c r="C1458" s="1" t="s">
        <v>24</v>
      </c>
      <c r="D1458">
        <v>3.4</v>
      </c>
      <c r="E1458">
        <v>65</v>
      </c>
      <c r="F1458">
        <v>25.09</v>
      </c>
      <c r="G1458">
        <v>2300</v>
      </c>
      <c r="H1458">
        <v>30726</v>
      </c>
      <c r="I1458">
        <v>17</v>
      </c>
      <c r="J1458">
        <v>773</v>
      </c>
      <c r="K1458">
        <v>258.16000000000003</v>
      </c>
      <c r="L1458">
        <v>5.2</v>
      </c>
      <c r="M1458">
        <v>9.8000000000000007</v>
      </c>
      <c r="N1458" s="1" t="s">
        <v>21</v>
      </c>
      <c r="O1458">
        <v>2</v>
      </c>
      <c r="P1458">
        <v>27</v>
      </c>
      <c r="Q1458">
        <v>29</v>
      </c>
      <c r="R1458">
        <v>388916.06</v>
      </c>
    </row>
    <row r="1459" spans="1:18" x14ac:dyDescent="0.35">
      <c r="A1459" s="1" t="s">
        <v>4466</v>
      </c>
      <c r="B1459" s="1" t="s">
        <v>34</v>
      </c>
      <c r="C1459" s="1" t="s">
        <v>26</v>
      </c>
      <c r="D1459">
        <v>3.4</v>
      </c>
      <c r="E1459">
        <v>70</v>
      </c>
      <c r="F1459">
        <v>51.6</v>
      </c>
      <c r="G1459">
        <v>2508</v>
      </c>
      <c r="H1459">
        <v>24191</v>
      </c>
      <c r="I1459">
        <v>3</v>
      </c>
      <c r="J1459">
        <v>64</v>
      </c>
      <c r="K1459">
        <v>241.77</v>
      </c>
      <c r="L1459">
        <v>3.8</v>
      </c>
      <c r="M1459">
        <v>5.4</v>
      </c>
      <c r="N1459" s="1" t="s">
        <v>21</v>
      </c>
      <c r="O1459">
        <v>10</v>
      </c>
      <c r="P1459">
        <v>58</v>
      </c>
      <c r="Q1459">
        <v>68</v>
      </c>
      <c r="R1459">
        <v>807236.35</v>
      </c>
    </row>
    <row r="1460" spans="1:18" x14ac:dyDescent="0.35">
      <c r="A1460" s="1" t="s">
        <v>4467</v>
      </c>
      <c r="B1460" s="1" t="s">
        <v>34</v>
      </c>
      <c r="C1460" s="1" t="s">
        <v>20</v>
      </c>
      <c r="D1460">
        <v>4.5999999999999996</v>
      </c>
      <c r="E1460">
        <v>60</v>
      </c>
      <c r="F1460">
        <v>71.34</v>
      </c>
      <c r="G1460">
        <v>3969</v>
      </c>
      <c r="H1460">
        <v>45109</v>
      </c>
      <c r="I1460">
        <v>15</v>
      </c>
      <c r="J1460">
        <v>421</v>
      </c>
      <c r="K1460">
        <v>270.95999999999998</v>
      </c>
      <c r="L1460">
        <v>4.5</v>
      </c>
      <c r="M1460">
        <v>7.5</v>
      </c>
      <c r="N1460" s="1" t="s">
        <v>21</v>
      </c>
      <c r="O1460">
        <v>34</v>
      </c>
      <c r="P1460">
        <v>38</v>
      </c>
      <c r="Q1460">
        <v>72</v>
      </c>
      <c r="R1460">
        <v>972595.03</v>
      </c>
    </row>
    <row r="1461" spans="1:18" x14ac:dyDescent="0.35">
      <c r="A1461" s="1" t="s">
        <v>4479</v>
      </c>
      <c r="B1461" s="1" t="s">
        <v>34</v>
      </c>
      <c r="C1461" s="1" t="s">
        <v>24</v>
      </c>
      <c r="D1461">
        <v>5</v>
      </c>
      <c r="E1461">
        <v>55</v>
      </c>
      <c r="F1461">
        <v>27.39</v>
      </c>
      <c r="G1461">
        <v>2142</v>
      </c>
      <c r="H1461">
        <v>22528</v>
      </c>
      <c r="I1461">
        <v>19</v>
      </c>
      <c r="J1461">
        <v>413</v>
      </c>
      <c r="K1461">
        <v>68.7</v>
      </c>
      <c r="L1461">
        <v>9.8000000000000007</v>
      </c>
      <c r="M1461">
        <v>1.6</v>
      </c>
      <c r="N1461" s="1" t="s">
        <v>27</v>
      </c>
      <c r="O1461">
        <v>41</v>
      </c>
      <c r="P1461">
        <v>48</v>
      </c>
      <c r="Q1461">
        <v>89</v>
      </c>
      <c r="R1461">
        <v>362215.66</v>
      </c>
    </row>
    <row r="1462" spans="1:18" x14ac:dyDescent="0.35">
      <c r="A1462" s="1" t="s">
        <v>4481</v>
      </c>
      <c r="B1462" s="1" t="s">
        <v>34</v>
      </c>
      <c r="C1462" s="1" t="s">
        <v>24</v>
      </c>
      <c r="D1462">
        <v>3.9</v>
      </c>
      <c r="E1462">
        <v>68</v>
      </c>
      <c r="F1462">
        <v>31.77</v>
      </c>
      <c r="G1462">
        <v>2086</v>
      </c>
      <c r="H1462">
        <v>22614</v>
      </c>
      <c r="I1462">
        <v>12</v>
      </c>
      <c r="J1462">
        <v>685</v>
      </c>
      <c r="K1462">
        <v>168.71</v>
      </c>
      <c r="L1462">
        <v>9.5</v>
      </c>
      <c r="M1462">
        <v>9.3000000000000007</v>
      </c>
      <c r="N1462" s="1" t="s">
        <v>27</v>
      </c>
      <c r="O1462">
        <v>61</v>
      </c>
      <c r="P1462">
        <v>59</v>
      </c>
      <c r="Q1462">
        <v>120</v>
      </c>
      <c r="R1462">
        <v>503960.94</v>
      </c>
    </row>
    <row r="1463" spans="1:18" x14ac:dyDescent="0.35">
      <c r="A1463" s="1" t="s">
        <v>4486</v>
      </c>
      <c r="B1463" s="1" t="s">
        <v>34</v>
      </c>
      <c r="C1463" s="1" t="s">
        <v>24</v>
      </c>
      <c r="D1463">
        <v>3.6</v>
      </c>
      <c r="E1463">
        <v>63</v>
      </c>
      <c r="F1463">
        <v>32.71</v>
      </c>
      <c r="G1463">
        <v>3254</v>
      </c>
      <c r="H1463">
        <v>36966</v>
      </c>
      <c r="I1463">
        <v>9</v>
      </c>
      <c r="J1463">
        <v>951</v>
      </c>
      <c r="K1463">
        <v>278.89999999999998</v>
      </c>
      <c r="L1463">
        <v>1.5</v>
      </c>
      <c r="M1463">
        <v>10</v>
      </c>
      <c r="N1463" s="1" t="s">
        <v>27</v>
      </c>
      <c r="O1463">
        <v>22</v>
      </c>
      <c r="P1463">
        <v>57</v>
      </c>
      <c r="Q1463">
        <v>79</v>
      </c>
      <c r="R1463">
        <v>477265.26</v>
      </c>
    </row>
    <row r="1464" spans="1:18" x14ac:dyDescent="0.35">
      <c r="A1464" s="1" t="s">
        <v>4487</v>
      </c>
      <c r="B1464" s="1" t="s">
        <v>34</v>
      </c>
      <c r="C1464" s="1" t="s">
        <v>31</v>
      </c>
      <c r="D1464">
        <v>4.2</v>
      </c>
      <c r="E1464">
        <v>57</v>
      </c>
      <c r="F1464">
        <v>30.66</v>
      </c>
      <c r="G1464">
        <v>3252</v>
      </c>
      <c r="H1464">
        <v>33439</v>
      </c>
      <c r="I1464">
        <v>18</v>
      </c>
      <c r="J1464">
        <v>386</v>
      </c>
      <c r="K1464">
        <v>81.96</v>
      </c>
      <c r="L1464">
        <v>8.8000000000000007</v>
      </c>
      <c r="M1464">
        <v>9</v>
      </c>
      <c r="N1464" s="1" t="s">
        <v>27</v>
      </c>
      <c r="O1464">
        <v>47</v>
      </c>
      <c r="P1464">
        <v>31</v>
      </c>
      <c r="Q1464">
        <v>78</v>
      </c>
      <c r="R1464">
        <v>419342.21</v>
      </c>
    </row>
    <row r="1465" spans="1:18" x14ac:dyDescent="0.35">
      <c r="A1465" s="1" t="s">
        <v>4489</v>
      </c>
      <c r="B1465" s="1" t="s">
        <v>34</v>
      </c>
      <c r="C1465" s="1" t="s">
        <v>31</v>
      </c>
      <c r="D1465">
        <v>4.8</v>
      </c>
      <c r="E1465">
        <v>51</v>
      </c>
      <c r="F1465">
        <v>38.630000000000003</v>
      </c>
      <c r="G1465">
        <v>2394</v>
      </c>
      <c r="H1465">
        <v>32902</v>
      </c>
      <c r="I1465">
        <v>10</v>
      </c>
      <c r="J1465">
        <v>472</v>
      </c>
      <c r="K1465">
        <v>129.93</v>
      </c>
      <c r="L1465">
        <v>1.4</v>
      </c>
      <c r="M1465">
        <v>7.3</v>
      </c>
      <c r="N1465" s="1" t="s">
        <v>21</v>
      </c>
      <c r="O1465">
        <v>44</v>
      </c>
      <c r="P1465">
        <v>28</v>
      </c>
      <c r="Q1465">
        <v>72</v>
      </c>
      <c r="R1465">
        <v>454769.93</v>
      </c>
    </row>
    <row r="1466" spans="1:18" x14ac:dyDescent="0.35">
      <c r="A1466" s="1" t="s">
        <v>4490</v>
      </c>
      <c r="B1466" s="1" t="s">
        <v>34</v>
      </c>
      <c r="C1466" s="1" t="s">
        <v>24</v>
      </c>
      <c r="D1466">
        <v>3.2</v>
      </c>
      <c r="E1466">
        <v>55</v>
      </c>
      <c r="F1466">
        <v>27.18</v>
      </c>
      <c r="G1466">
        <v>739</v>
      </c>
      <c r="H1466">
        <v>5656</v>
      </c>
      <c r="I1466">
        <v>1</v>
      </c>
      <c r="J1466">
        <v>951</v>
      </c>
      <c r="K1466">
        <v>80.900000000000006</v>
      </c>
      <c r="L1466">
        <v>4.4000000000000004</v>
      </c>
      <c r="M1466">
        <v>4.5</v>
      </c>
      <c r="N1466" s="1" t="s">
        <v>27</v>
      </c>
      <c r="O1466">
        <v>12</v>
      </c>
      <c r="P1466">
        <v>26</v>
      </c>
      <c r="Q1466">
        <v>38</v>
      </c>
      <c r="R1466">
        <v>337159.24</v>
      </c>
    </row>
    <row r="1467" spans="1:18" x14ac:dyDescent="0.35">
      <c r="A1467" s="1" t="s">
        <v>4496</v>
      </c>
      <c r="B1467" s="1" t="s">
        <v>34</v>
      </c>
      <c r="C1467" s="1" t="s">
        <v>31</v>
      </c>
      <c r="D1467">
        <v>3.1</v>
      </c>
      <c r="E1467">
        <v>70</v>
      </c>
      <c r="F1467">
        <v>30.53</v>
      </c>
      <c r="G1467">
        <v>773</v>
      </c>
      <c r="H1467">
        <v>6170</v>
      </c>
      <c r="I1467">
        <v>6</v>
      </c>
      <c r="J1467">
        <v>637</v>
      </c>
      <c r="K1467">
        <v>87.18</v>
      </c>
      <c r="L1467">
        <v>2</v>
      </c>
      <c r="M1467">
        <v>2.4</v>
      </c>
      <c r="N1467" s="1" t="s">
        <v>27</v>
      </c>
      <c r="O1467">
        <v>36</v>
      </c>
      <c r="P1467">
        <v>13</v>
      </c>
      <c r="Q1467">
        <v>49</v>
      </c>
      <c r="R1467">
        <v>480462.87</v>
      </c>
    </row>
    <row r="1468" spans="1:18" x14ac:dyDescent="0.35">
      <c r="A1468" s="1" t="s">
        <v>4505</v>
      </c>
      <c r="B1468" s="1" t="s">
        <v>34</v>
      </c>
      <c r="C1468" s="1" t="s">
        <v>42</v>
      </c>
      <c r="D1468">
        <v>3.5</v>
      </c>
      <c r="E1468">
        <v>70</v>
      </c>
      <c r="F1468">
        <v>39.46</v>
      </c>
      <c r="G1468">
        <v>3121</v>
      </c>
      <c r="H1468">
        <v>34801</v>
      </c>
      <c r="I1468">
        <v>18</v>
      </c>
      <c r="J1468">
        <v>571</v>
      </c>
      <c r="K1468">
        <v>211.11</v>
      </c>
      <c r="L1468">
        <v>8.3000000000000007</v>
      </c>
      <c r="M1468">
        <v>6.5</v>
      </c>
      <c r="N1468" s="1" t="s">
        <v>27</v>
      </c>
      <c r="O1468">
        <v>15</v>
      </c>
      <c r="P1468">
        <v>40</v>
      </c>
      <c r="Q1468">
        <v>55</v>
      </c>
      <c r="R1468">
        <v>640055.65</v>
      </c>
    </row>
    <row r="1469" spans="1:18" x14ac:dyDescent="0.35">
      <c r="A1469" s="1" t="s">
        <v>4507</v>
      </c>
      <c r="B1469" s="1" t="s">
        <v>34</v>
      </c>
      <c r="C1469" s="1" t="s">
        <v>42</v>
      </c>
      <c r="D1469">
        <v>4.5999999999999996</v>
      </c>
      <c r="E1469">
        <v>54</v>
      </c>
      <c r="F1469">
        <v>41.59</v>
      </c>
      <c r="G1469">
        <v>3674</v>
      </c>
      <c r="H1469">
        <v>45129</v>
      </c>
      <c r="I1469">
        <v>10</v>
      </c>
      <c r="J1469">
        <v>831</v>
      </c>
      <c r="K1469">
        <v>74.3</v>
      </c>
      <c r="L1469">
        <v>1.8</v>
      </c>
      <c r="M1469">
        <v>7</v>
      </c>
      <c r="N1469" s="1" t="s">
        <v>21</v>
      </c>
      <c r="O1469">
        <v>34</v>
      </c>
      <c r="P1469">
        <v>28</v>
      </c>
      <c r="Q1469">
        <v>62</v>
      </c>
      <c r="R1469">
        <v>518251.37</v>
      </c>
    </row>
    <row r="1470" spans="1:18" x14ac:dyDescent="0.35">
      <c r="A1470" s="1" t="s">
        <v>4512</v>
      </c>
      <c r="B1470" s="1" t="s">
        <v>34</v>
      </c>
      <c r="C1470" s="1" t="s">
        <v>24</v>
      </c>
      <c r="D1470">
        <v>3.5</v>
      </c>
      <c r="E1470">
        <v>54</v>
      </c>
      <c r="F1470">
        <v>29.83</v>
      </c>
      <c r="G1470">
        <v>1723</v>
      </c>
      <c r="H1470">
        <v>17820</v>
      </c>
      <c r="I1470">
        <v>1</v>
      </c>
      <c r="J1470">
        <v>410</v>
      </c>
      <c r="K1470">
        <v>160.91999999999999</v>
      </c>
      <c r="L1470">
        <v>3</v>
      </c>
      <c r="M1470">
        <v>9.8000000000000007</v>
      </c>
      <c r="N1470" s="1" t="s">
        <v>21</v>
      </c>
      <c r="O1470">
        <v>39</v>
      </c>
      <c r="P1470">
        <v>50</v>
      </c>
      <c r="Q1470">
        <v>89</v>
      </c>
      <c r="R1470">
        <v>367119.95</v>
      </c>
    </row>
    <row r="1471" spans="1:18" x14ac:dyDescent="0.35">
      <c r="A1471" s="1" t="s">
        <v>4516</v>
      </c>
      <c r="B1471" s="1" t="s">
        <v>34</v>
      </c>
      <c r="C1471" s="1" t="s">
        <v>37</v>
      </c>
      <c r="D1471">
        <v>3.5</v>
      </c>
      <c r="E1471">
        <v>68</v>
      </c>
      <c r="F1471">
        <v>65.3</v>
      </c>
      <c r="G1471">
        <v>1547</v>
      </c>
      <c r="H1471">
        <v>20900</v>
      </c>
      <c r="I1471">
        <v>10</v>
      </c>
      <c r="J1471">
        <v>414</v>
      </c>
      <c r="K1471">
        <v>204.5</v>
      </c>
      <c r="L1471">
        <v>2.5</v>
      </c>
      <c r="M1471">
        <v>6.8</v>
      </c>
      <c r="N1471" s="1" t="s">
        <v>27</v>
      </c>
      <c r="O1471">
        <v>21</v>
      </c>
      <c r="P1471">
        <v>13</v>
      </c>
      <c r="Q1471">
        <v>34</v>
      </c>
      <c r="R1471">
        <v>993511.3</v>
      </c>
    </row>
    <row r="1472" spans="1:18" x14ac:dyDescent="0.35">
      <c r="A1472" s="1" t="s">
        <v>4517</v>
      </c>
      <c r="B1472" s="1" t="s">
        <v>34</v>
      </c>
      <c r="C1472" s="1" t="s">
        <v>24</v>
      </c>
      <c r="D1472">
        <v>3.8</v>
      </c>
      <c r="E1472">
        <v>59</v>
      </c>
      <c r="F1472">
        <v>33.090000000000003</v>
      </c>
      <c r="G1472">
        <v>3266</v>
      </c>
      <c r="H1472">
        <v>33248</v>
      </c>
      <c r="I1472">
        <v>5</v>
      </c>
      <c r="J1472">
        <v>155</v>
      </c>
      <c r="K1472">
        <v>116.56</v>
      </c>
      <c r="L1472">
        <v>2.9</v>
      </c>
      <c r="M1472">
        <v>3.5</v>
      </c>
      <c r="N1472" s="1" t="s">
        <v>27</v>
      </c>
      <c r="O1472">
        <v>52</v>
      </c>
      <c r="P1472">
        <v>26</v>
      </c>
      <c r="Q1472">
        <v>78</v>
      </c>
      <c r="R1472">
        <v>445208.31</v>
      </c>
    </row>
    <row r="1473" spans="1:18" x14ac:dyDescent="0.35">
      <c r="A1473" s="1" t="s">
        <v>4522</v>
      </c>
      <c r="B1473" s="1" t="s">
        <v>34</v>
      </c>
      <c r="C1473" s="1" t="s">
        <v>24</v>
      </c>
      <c r="D1473">
        <v>3.2</v>
      </c>
      <c r="E1473">
        <v>52</v>
      </c>
      <c r="F1473">
        <v>33.020000000000003</v>
      </c>
      <c r="G1473">
        <v>2452</v>
      </c>
      <c r="H1473">
        <v>28875</v>
      </c>
      <c r="I1473">
        <v>16</v>
      </c>
      <c r="J1473">
        <v>645</v>
      </c>
      <c r="K1473">
        <v>212.41</v>
      </c>
      <c r="L1473">
        <v>9.8000000000000007</v>
      </c>
      <c r="M1473">
        <v>4.3</v>
      </c>
      <c r="N1473" s="1" t="s">
        <v>21</v>
      </c>
      <c r="O1473">
        <v>7</v>
      </c>
      <c r="P1473">
        <v>0</v>
      </c>
      <c r="Q1473">
        <v>7</v>
      </c>
      <c r="R1473">
        <v>405724.65</v>
      </c>
    </row>
    <row r="1474" spans="1:18" x14ac:dyDescent="0.35">
      <c r="A1474" s="1" t="s">
        <v>4525</v>
      </c>
      <c r="B1474" s="1" t="s">
        <v>34</v>
      </c>
      <c r="C1474" s="1" t="s">
        <v>31</v>
      </c>
      <c r="D1474">
        <v>4.4000000000000004</v>
      </c>
      <c r="E1474">
        <v>66</v>
      </c>
      <c r="F1474">
        <v>31.1</v>
      </c>
      <c r="G1474">
        <v>1339</v>
      </c>
      <c r="H1474">
        <v>16165</v>
      </c>
      <c r="I1474">
        <v>16</v>
      </c>
      <c r="J1474">
        <v>926</v>
      </c>
      <c r="K1474">
        <v>203.08</v>
      </c>
      <c r="L1474">
        <v>9.6</v>
      </c>
      <c r="M1474">
        <v>6.5</v>
      </c>
      <c r="N1474" s="1" t="s">
        <v>21</v>
      </c>
      <c r="O1474">
        <v>15</v>
      </c>
      <c r="P1474">
        <v>9</v>
      </c>
      <c r="Q1474">
        <v>24</v>
      </c>
      <c r="R1474">
        <v>478984.55</v>
      </c>
    </row>
    <row r="1475" spans="1:18" x14ac:dyDescent="0.35">
      <c r="A1475" s="1" t="s">
        <v>4529</v>
      </c>
      <c r="B1475" s="1" t="s">
        <v>34</v>
      </c>
      <c r="C1475" s="1" t="s">
        <v>20</v>
      </c>
      <c r="D1475">
        <v>4.2</v>
      </c>
      <c r="E1475">
        <v>68</v>
      </c>
      <c r="F1475">
        <v>68.52</v>
      </c>
      <c r="G1475">
        <v>3141</v>
      </c>
      <c r="H1475">
        <v>37262</v>
      </c>
      <c r="I1475">
        <v>13</v>
      </c>
      <c r="J1475">
        <v>888</v>
      </c>
      <c r="K1475">
        <v>51.31</v>
      </c>
      <c r="L1475">
        <v>9.1999999999999993</v>
      </c>
      <c r="M1475">
        <v>7.2</v>
      </c>
      <c r="N1475" s="1" t="s">
        <v>21</v>
      </c>
      <c r="O1475">
        <v>60</v>
      </c>
      <c r="P1475">
        <v>13</v>
      </c>
      <c r="Q1475">
        <v>73</v>
      </c>
      <c r="R1475">
        <v>1054952.3999999999</v>
      </c>
    </row>
    <row r="1476" spans="1:18" x14ac:dyDescent="0.35">
      <c r="A1476" s="1" t="s">
        <v>4532</v>
      </c>
      <c r="B1476" s="1" t="s">
        <v>34</v>
      </c>
      <c r="C1476" s="1" t="s">
        <v>31</v>
      </c>
      <c r="D1476">
        <v>4.4000000000000004</v>
      </c>
      <c r="E1476">
        <v>59</v>
      </c>
      <c r="F1476">
        <v>35.21</v>
      </c>
      <c r="G1476">
        <v>2787</v>
      </c>
      <c r="H1476">
        <v>28619</v>
      </c>
      <c r="I1476">
        <v>17</v>
      </c>
      <c r="J1476">
        <v>232</v>
      </c>
      <c r="K1476">
        <v>161.96</v>
      </c>
      <c r="L1476">
        <v>7.6</v>
      </c>
      <c r="M1476">
        <v>4</v>
      </c>
      <c r="N1476" s="1" t="s">
        <v>27</v>
      </c>
      <c r="O1476">
        <v>30</v>
      </c>
      <c r="P1476">
        <v>50</v>
      </c>
      <c r="Q1476">
        <v>80</v>
      </c>
      <c r="R1476">
        <v>486640.66</v>
      </c>
    </row>
    <row r="1477" spans="1:18" x14ac:dyDescent="0.35">
      <c r="A1477" s="1" t="s">
        <v>4538</v>
      </c>
      <c r="B1477" s="1" t="s">
        <v>34</v>
      </c>
      <c r="C1477" s="1" t="s">
        <v>26</v>
      </c>
      <c r="D1477">
        <v>4.2</v>
      </c>
      <c r="E1477">
        <v>70</v>
      </c>
      <c r="F1477">
        <v>53.32</v>
      </c>
      <c r="G1477">
        <v>2341</v>
      </c>
      <c r="H1477">
        <v>28346</v>
      </c>
      <c r="I1477">
        <v>12</v>
      </c>
      <c r="J1477">
        <v>790</v>
      </c>
      <c r="K1477">
        <v>112.77</v>
      </c>
      <c r="L1477">
        <v>6.1</v>
      </c>
      <c r="M1477">
        <v>6.4</v>
      </c>
      <c r="N1477" s="1" t="s">
        <v>27</v>
      </c>
      <c r="O1477">
        <v>58</v>
      </c>
      <c r="P1477">
        <v>42</v>
      </c>
      <c r="Q1477">
        <v>100</v>
      </c>
      <c r="R1477">
        <v>847486.4</v>
      </c>
    </row>
    <row r="1478" spans="1:18" x14ac:dyDescent="0.35">
      <c r="A1478" s="1" t="s">
        <v>4542</v>
      </c>
      <c r="B1478" s="1" t="s">
        <v>34</v>
      </c>
      <c r="C1478" s="1" t="s">
        <v>37</v>
      </c>
      <c r="D1478">
        <v>3</v>
      </c>
      <c r="E1478">
        <v>68</v>
      </c>
      <c r="F1478">
        <v>60.2</v>
      </c>
      <c r="G1478">
        <v>1352</v>
      </c>
      <c r="H1478">
        <v>21224</v>
      </c>
      <c r="I1478">
        <v>16</v>
      </c>
      <c r="J1478">
        <v>138</v>
      </c>
      <c r="K1478">
        <v>113.38</v>
      </c>
      <c r="L1478">
        <v>8.8000000000000007</v>
      </c>
      <c r="M1478">
        <v>4.5999999999999996</v>
      </c>
      <c r="N1478" s="1" t="s">
        <v>21</v>
      </c>
      <c r="O1478">
        <v>19</v>
      </c>
      <c r="P1478">
        <v>38</v>
      </c>
      <c r="Q1478">
        <v>57</v>
      </c>
      <c r="R1478">
        <v>925995</v>
      </c>
    </row>
    <row r="1479" spans="1:18" x14ac:dyDescent="0.35">
      <c r="A1479" s="1" t="s">
        <v>4544</v>
      </c>
      <c r="B1479" s="1" t="s">
        <v>34</v>
      </c>
      <c r="C1479" s="1" t="s">
        <v>20</v>
      </c>
      <c r="D1479">
        <v>4.5</v>
      </c>
      <c r="E1479">
        <v>67</v>
      </c>
      <c r="F1479">
        <v>72.849999999999994</v>
      </c>
      <c r="G1479">
        <v>3154</v>
      </c>
      <c r="H1479">
        <v>38592</v>
      </c>
      <c r="I1479">
        <v>12</v>
      </c>
      <c r="J1479">
        <v>361</v>
      </c>
      <c r="K1479">
        <v>230.09</v>
      </c>
      <c r="L1479">
        <v>2.5</v>
      </c>
      <c r="M1479">
        <v>9.1</v>
      </c>
      <c r="N1479" s="1" t="s">
        <v>21</v>
      </c>
      <c r="O1479">
        <v>50</v>
      </c>
      <c r="P1479">
        <v>63</v>
      </c>
      <c r="Q1479">
        <v>113</v>
      </c>
      <c r="R1479">
        <v>1102342.7</v>
      </c>
    </row>
    <row r="1480" spans="1:18" x14ac:dyDescent="0.35">
      <c r="A1480" s="1" t="s">
        <v>4547</v>
      </c>
      <c r="B1480" s="1" t="s">
        <v>34</v>
      </c>
      <c r="C1480" s="1" t="s">
        <v>26</v>
      </c>
      <c r="D1480">
        <v>4.9000000000000004</v>
      </c>
      <c r="E1480">
        <v>52</v>
      </c>
      <c r="F1480">
        <v>46.35</v>
      </c>
      <c r="G1480">
        <v>4348</v>
      </c>
      <c r="H1480">
        <v>48755</v>
      </c>
      <c r="I1480">
        <v>2</v>
      </c>
      <c r="J1480">
        <v>745</v>
      </c>
      <c r="K1480">
        <v>145.55000000000001</v>
      </c>
      <c r="L1480">
        <v>4.5</v>
      </c>
      <c r="M1480">
        <v>5.9</v>
      </c>
      <c r="N1480" s="1" t="s">
        <v>21</v>
      </c>
      <c r="O1480">
        <v>9</v>
      </c>
      <c r="P1480">
        <v>37</v>
      </c>
      <c r="Q1480">
        <v>46</v>
      </c>
      <c r="R1480">
        <v>547615.65</v>
      </c>
    </row>
    <row r="1481" spans="1:18" x14ac:dyDescent="0.35">
      <c r="A1481" s="1" t="s">
        <v>4548</v>
      </c>
      <c r="B1481" s="1" t="s">
        <v>34</v>
      </c>
      <c r="C1481" s="1" t="s">
        <v>26</v>
      </c>
      <c r="D1481">
        <v>3.2</v>
      </c>
      <c r="E1481">
        <v>53</v>
      </c>
      <c r="F1481">
        <v>46.79</v>
      </c>
      <c r="G1481">
        <v>1247</v>
      </c>
      <c r="H1481">
        <v>19729</v>
      </c>
      <c r="I1481">
        <v>16</v>
      </c>
      <c r="J1481">
        <v>767</v>
      </c>
      <c r="K1481">
        <v>267.49</v>
      </c>
      <c r="L1481">
        <v>6.1</v>
      </c>
      <c r="M1481">
        <v>9.6999999999999993</v>
      </c>
      <c r="N1481" s="1" t="s">
        <v>27</v>
      </c>
      <c r="O1481">
        <v>13</v>
      </c>
      <c r="P1481">
        <v>1</v>
      </c>
      <c r="Q1481">
        <v>14</v>
      </c>
      <c r="R1481">
        <v>572037.54</v>
      </c>
    </row>
    <row r="1482" spans="1:18" x14ac:dyDescent="0.35">
      <c r="A1482" s="1" t="s">
        <v>4551</v>
      </c>
      <c r="B1482" s="1" t="s">
        <v>34</v>
      </c>
      <c r="C1482" s="1" t="s">
        <v>26</v>
      </c>
      <c r="D1482">
        <v>3.4</v>
      </c>
      <c r="E1482">
        <v>62</v>
      </c>
      <c r="F1482">
        <v>51</v>
      </c>
      <c r="G1482">
        <v>3265</v>
      </c>
      <c r="H1482">
        <v>38145</v>
      </c>
      <c r="I1482">
        <v>2</v>
      </c>
      <c r="J1482">
        <v>139</v>
      </c>
      <c r="K1482">
        <v>146.49</v>
      </c>
      <c r="L1482">
        <v>4.7</v>
      </c>
      <c r="M1482">
        <v>7.2</v>
      </c>
      <c r="N1482" s="1" t="s">
        <v>27</v>
      </c>
      <c r="O1482">
        <v>55</v>
      </c>
      <c r="P1482">
        <v>8</v>
      </c>
      <c r="Q1482">
        <v>63</v>
      </c>
      <c r="R1482">
        <v>710723.75</v>
      </c>
    </row>
    <row r="1483" spans="1:18" x14ac:dyDescent="0.35">
      <c r="A1483" s="1" t="s">
        <v>4554</v>
      </c>
      <c r="B1483" s="1" t="s">
        <v>34</v>
      </c>
      <c r="C1483" s="1" t="s">
        <v>20</v>
      </c>
      <c r="D1483">
        <v>3.2</v>
      </c>
      <c r="E1483">
        <v>51</v>
      </c>
      <c r="F1483">
        <v>73.239999999999995</v>
      </c>
      <c r="G1483">
        <v>704</v>
      </c>
      <c r="H1483">
        <v>13549</v>
      </c>
      <c r="I1483">
        <v>13</v>
      </c>
      <c r="J1483">
        <v>449</v>
      </c>
      <c r="K1483">
        <v>229.84</v>
      </c>
      <c r="L1483">
        <v>2.5</v>
      </c>
      <c r="M1483">
        <v>4</v>
      </c>
      <c r="N1483" s="1" t="s">
        <v>21</v>
      </c>
      <c r="O1483">
        <v>50</v>
      </c>
      <c r="P1483">
        <v>44</v>
      </c>
      <c r="Q1483">
        <v>94</v>
      </c>
      <c r="R1483">
        <v>843783.57</v>
      </c>
    </row>
    <row r="1484" spans="1:18" x14ac:dyDescent="0.35">
      <c r="A1484" s="1" t="s">
        <v>4555</v>
      </c>
      <c r="B1484" s="1" t="s">
        <v>34</v>
      </c>
      <c r="C1484" s="1" t="s">
        <v>24</v>
      </c>
      <c r="D1484">
        <v>3.6</v>
      </c>
      <c r="E1484">
        <v>62</v>
      </c>
      <c r="F1484">
        <v>29.87</v>
      </c>
      <c r="G1484">
        <v>2236</v>
      </c>
      <c r="H1484">
        <v>23486</v>
      </c>
      <c r="I1484">
        <v>8</v>
      </c>
      <c r="J1484">
        <v>549</v>
      </c>
      <c r="K1484">
        <v>73.010000000000005</v>
      </c>
      <c r="L1484">
        <v>5.3</v>
      </c>
      <c r="M1484">
        <v>3.5</v>
      </c>
      <c r="N1484" s="1" t="s">
        <v>21</v>
      </c>
      <c r="O1484">
        <v>39</v>
      </c>
      <c r="P1484">
        <v>42</v>
      </c>
      <c r="Q1484">
        <v>81</v>
      </c>
      <c r="R1484">
        <v>426020.63</v>
      </c>
    </row>
    <row r="1485" spans="1:18" x14ac:dyDescent="0.35">
      <c r="A1485" s="1" t="s">
        <v>4560</v>
      </c>
      <c r="B1485" s="1" t="s">
        <v>34</v>
      </c>
      <c r="C1485" s="1" t="s">
        <v>20</v>
      </c>
      <c r="D1485">
        <v>4</v>
      </c>
      <c r="E1485">
        <v>58</v>
      </c>
      <c r="F1485">
        <v>65.22</v>
      </c>
      <c r="G1485">
        <v>3648</v>
      </c>
      <c r="H1485">
        <v>37985</v>
      </c>
      <c r="I1485">
        <v>11</v>
      </c>
      <c r="J1485">
        <v>249</v>
      </c>
      <c r="K1485">
        <v>70.760000000000005</v>
      </c>
      <c r="L1485">
        <v>2.9</v>
      </c>
      <c r="M1485">
        <v>6.8</v>
      </c>
      <c r="N1485" s="1" t="s">
        <v>27</v>
      </c>
      <c r="O1485">
        <v>47</v>
      </c>
      <c r="P1485">
        <v>38</v>
      </c>
      <c r="Q1485">
        <v>85</v>
      </c>
      <c r="R1485">
        <v>857687.39</v>
      </c>
    </row>
    <row r="1486" spans="1:18" x14ac:dyDescent="0.35">
      <c r="A1486" s="1" t="s">
        <v>4564</v>
      </c>
      <c r="B1486" s="1" t="s">
        <v>34</v>
      </c>
      <c r="C1486" s="1" t="s">
        <v>42</v>
      </c>
      <c r="D1486">
        <v>3.1</v>
      </c>
      <c r="E1486">
        <v>51</v>
      </c>
      <c r="F1486">
        <v>35.840000000000003</v>
      </c>
      <c r="G1486">
        <v>2114</v>
      </c>
      <c r="H1486">
        <v>19815</v>
      </c>
      <c r="I1486">
        <v>16</v>
      </c>
      <c r="J1486">
        <v>812</v>
      </c>
      <c r="K1486">
        <v>163</v>
      </c>
      <c r="L1486">
        <v>8.3000000000000007</v>
      </c>
      <c r="M1486">
        <v>8.4</v>
      </c>
      <c r="N1486" s="1" t="s">
        <v>21</v>
      </c>
      <c r="O1486">
        <v>21</v>
      </c>
      <c r="P1486">
        <v>8</v>
      </c>
      <c r="Q1486">
        <v>29</v>
      </c>
      <c r="R1486">
        <v>431472.07</v>
      </c>
    </row>
    <row r="1487" spans="1:18" x14ac:dyDescent="0.35">
      <c r="A1487" s="1" t="s">
        <v>4567</v>
      </c>
      <c r="B1487" s="1" t="s">
        <v>34</v>
      </c>
      <c r="C1487" s="1" t="s">
        <v>26</v>
      </c>
      <c r="D1487">
        <v>3.8</v>
      </c>
      <c r="E1487">
        <v>65</v>
      </c>
      <c r="F1487">
        <v>51.78</v>
      </c>
      <c r="G1487">
        <v>2129</v>
      </c>
      <c r="H1487">
        <v>21719</v>
      </c>
      <c r="I1487">
        <v>2</v>
      </c>
      <c r="J1487">
        <v>703</v>
      </c>
      <c r="K1487">
        <v>142.06</v>
      </c>
      <c r="L1487">
        <v>5.9</v>
      </c>
      <c r="M1487">
        <v>3.8</v>
      </c>
      <c r="N1487" s="1" t="s">
        <v>27</v>
      </c>
      <c r="O1487">
        <v>43</v>
      </c>
      <c r="P1487">
        <v>1</v>
      </c>
      <c r="Q1487">
        <v>44</v>
      </c>
      <c r="R1487">
        <v>751902.07</v>
      </c>
    </row>
    <row r="1488" spans="1:18" x14ac:dyDescent="0.35">
      <c r="A1488" s="1" t="s">
        <v>4570</v>
      </c>
      <c r="B1488" s="1" t="s">
        <v>34</v>
      </c>
      <c r="C1488" s="1" t="s">
        <v>20</v>
      </c>
      <c r="D1488">
        <v>4.0999999999999996</v>
      </c>
      <c r="E1488">
        <v>55</v>
      </c>
      <c r="F1488">
        <v>67.33</v>
      </c>
      <c r="G1488">
        <v>1341</v>
      </c>
      <c r="H1488">
        <v>17333</v>
      </c>
      <c r="I1488">
        <v>4</v>
      </c>
      <c r="J1488">
        <v>766</v>
      </c>
      <c r="K1488">
        <v>290.52999999999997</v>
      </c>
      <c r="L1488">
        <v>5.2</v>
      </c>
      <c r="M1488">
        <v>8.9</v>
      </c>
      <c r="N1488" s="1" t="s">
        <v>21</v>
      </c>
      <c r="O1488">
        <v>6</v>
      </c>
      <c r="P1488">
        <v>41</v>
      </c>
      <c r="Q1488">
        <v>47</v>
      </c>
      <c r="R1488">
        <v>829614.51</v>
      </c>
    </row>
    <row r="1489" spans="1:18" x14ac:dyDescent="0.35">
      <c r="A1489" s="1" t="s">
        <v>4572</v>
      </c>
      <c r="B1489" s="1" t="s">
        <v>34</v>
      </c>
      <c r="C1489" s="1" t="s">
        <v>42</v>
      </c>
      <c r="D1489">
        <v>4.9000000000000004</v>
      </c>
      <c r="E1489">
        <v>55</v>
      </c>
      <c r="F1489">
        <v>40.69</v>
      </c>
      <c r="G1489">
        <v>1434</v>
      </c>
      <c r="H1489">
        <v>16899</v>
      </c>
      <c r="I1489">
        <v>15</v>
      </c>
      <c r="J1489">
        <v>967</v>
      </c>
      <c r="K1489">
        <v>170.91</v>
      </c>
      <c r="L1489">
        <v>4.0999999999999996</v>
      </c>
      <c r="M1489">
        <v>1.8</v>
      </c>
      <c r="N1489" s="1" t="s">
        <v>27</v>
      </c>
      <c r="O1489">
        <v>4</v>
      </c>
      <c r="P1489">
        <v>29</v>
      </c>
      <c r="Q1489">
        <v>33</v>
      </c>
      <c r="R1489">
        <v>514333.77</v>
      </c>
    </row>
    <row r="1490" spans="1:18" x14ac:dyDescent="0.35">
      <c r="A1490" s="1" t="s">
        <v>4575</v>
      </c>
      <c r="B1490" s="1" t="s">
        <v>34</v>
      </c>
      <c r="C1490" s="1" t="s">
        <v>37</v>
      </c>
      <c r="D1490">
        <v>3</v>
      </c>
      <c r="E1490">
        <v>60</v>
      </c>
      <c r="F1490">
        <v>65.41</v>
      </c>
      <c r="G1490">
        <v>1509</v>
      </c>
      <c r="H1490">
        <v>16906</v>
      </c>
      <c r="I1490">
        <v>17</v>
      </c>
      <c r="J1490">
        <v>641</v>
      </c>
      <c r="K1490">
        <v>182.15</v>
      </c>
      <c r="L1490">
        <v>3.9</v>
      </c>
      <c r="M1490">
        <v>8.1999999999999993</v>
      </c>
      <c r="N1490" s="1" t="s">
        <v>21</v>
      </c>
      <c r="O1490">
        <v>17</v>
      </c>
      <c r="P1490">
        <v>21</v>
      </c>
      <c r="Q1490">
        <v>38</v>
      </c>
      <c r="R1490">
        <v>889413.78</v>
      </c>
    </row>
    <row r="1491" spans="1:18" x14ac:dyDescent="0.35">
      <c r="A1491" s="1" t="s">
        <v>4576</v>
      </c>
      <c r="B1491" s="1" t="s">
        <v>34</v>
      </c>
      <c r="C1491" s="1" t="s">
        <v>24</v>
      </c>
      <c r="D1491">
        <v>4.8</v>
      </c>
      <c r="E1491">
        <v>53</v>
      </c>
      <c r="F1491">
        <v>26.58</v>
      </c>
      <c r="G1491">
        <v>4724</v>
      </c>
      <c r="H1491">
        <v>49766</v>
      </c>
      <c r="I1491">
        <v>2</v>
      </c>
      <c r="J1491">
        <v>164</v>
      </c>
      <c r="K1491">
        <v>92.2</v>
      </c>
      <c r="L1491">
        <v>4.8</v>
      </c>
      <c r="M1491">
        <v>9.3000000000000007</v>
      </c>
      <c r="N1491" s="1" t="s">
        <v>21</v>
      </c>
      <c r="O1491">
        <v>2</v>
      </c>
      <c r="P1491">
        <v>8</v>
      </c>
      <c r="Q1491">
        <v>10</v>
      </c>
      <c r="R1491">
        <v>327732.15999999997</v>
      </c>
    </row>
    <row r="1492" spans="1:18" x14ac:dyDescent="0.35">
      <c r="A1492" s="1" t="s">
        <v>4578</v>
      </c>
      <c r="B1492" s="1" t="s">
        <v>34</v>
      </c>
      <c r="C1492" s="1" t="s">
        <v>31</v>
      </c>
      <c r="D1492">
        <v>4.5</v>
      </c>
      <c r="E1492">
        <v>58</v>
      </c>
      <c r="F1492">
        <v>30.85</v>
      </c>
      <c r="G1492">
        <v>4208</v>
      </c>
      <c r="H1492">
        <v>45685</v>
      </c>
      <c r="I1492">
        <v>6</v>
      </c>
      <c r="J1492">
        <v>226</v>
      </c>
      <c r="K1492">
        <v>176.53</v>
      </c>
      <c r="L1492">
        <v>8.3000000000000007</v>
      </c>
      <c r="M1492">
        <v>8.5</v>
      </c>
      <c r="N1492" s="1" t="s">
        <v>27</v>
      </c>
      <c r="O1492">
        <v>12</v>
      </c>
      <c r="P1492">
        <v>30</v>
      </c>
      <c r="Q1492">
        <v>42</v>
      </c>
      <c r="R1492">
        <v>416600.65</v>
      </c>
    </row>
    <row r="1493" spans="1:18" x14ac:dyDescent="0.35">
      <c r="A1493" s="1" t="s">
        <v>4580</v>
      </c>
      <c r="B1493" s="1" t="s">
        <v>34</v>
      </c>
      <c r="C1493" s="1" t="s">
        <v>26</v>
      </c>
      <c r="D1493">
        <v>4.5</v>
      </c>
      <c r="E1493">
        <v>57</v>
      </c>
      <c r="F1493">
        <v>52.78</v>
      </c>
      <c r="G1493">
        <v>921</v>
      </c>
      <c r="H1493">
        <v>12764</v>
      </c>
      <c r="I1493">
        <v>7</v>
      </c>
      <c r="J1493">
        <v>342</v>
      </c>
      <c r="K1493">
        <v>59.56</v>
      </c>
      <c r="L1493">
        <v>5.4</v>
      </c>
      <c r="M1493">
        <v>3.2</v>
      </c>
      <c r="N1493" s="1" t="s">
        <v>27</v>
      </c>
      <c r="O1493">
        <v>27</v>
      </c>
      <c r="P1493">
        <v>34</v>
      </c>
      <c r="Q1493">
        <v>61</v>
      </c>
      <c r="R1493">
        <v>676076.02</v>
      </c>
    </row>
    <row r="1494" spans="1:18" x14ac:dyDescent="0.35">
      <c r="A1494" s="1" t="s">
        <v>4581</v>
      </c>
      <c r="B1494" s="1" t="s">
        <v>34</v>
      </c>
      <c r="C1494" s="1" t="s">
        <v>26</v>
      </c>
      <c r="D1494">
        <v>3.8</v>
      </c>
      <c r="E1494">
        <v>64</v>
      </c>
      <c r="F1494">
        <v>51.39</v>
      </c>
      <c r="G1494">
        <v>2605</v>
      </c>
      <c r="H1494">
        <v>32727</v>
      </c>
      <c r="I1494">
        <v>18</v>
      </c>
      <c r="J1494">
        <v>269</v>
      </c>
      <c r="K1494">
        <v>150.21</v>
      </c>
      <c r="L1494">
        <v>3.1</v>
      </c>
      <c r="M1494">
        <v>1.2</v>
      </c>
      <c r="N1494" s="1" t="s">
        <v>27</v>
      </c>
      <c r="O1494">
        <v>15</v>
      </c>
      <c r="P1494">
        <v>21</v>
      </c>
      <c r="Q1494">
        <v>36</v>
      </c>
      <c r="R1494">
        <v>748364.13</v>
      </c>
    </row>
    <row r="1495" spans="1:18" x14ac:dyDescent="0.35">
      <c r="A1495" s="1" t="s">
        <v>4582</v>
      </c>
      <c r="B1495" s="1" t="s">
        <v>34</v>
      </c>
      <c r="C1495" s="1" t="s">
        <v>37</v>
      </c>
      <c r="D1495">
        <v>3.1</v>
      </c>
      <c r="E1495">
        <v>58</v>
      </c>
      <c r="F1495">
        <v>60.44</v>
      </c>
      <c r="G1495">
        <v>865</v>
      </c>
      <c r="H1495">
        <v>10748</v>
      </c>
      <c r="I1495">
        <v>17</v>
      </c>
      <c r="J1495">
        <v>52</v>
      </c>
      <c r="K1495">
        <v>253.78</v>
      </c>
      <c r="L1495">
        <v>9.6</v>
      </c>
      <c r="M1495">
        <v>1.6</v>
      </c>
      <c r="N1495" s="1" t="s">
        <v>27</v>
      </c>
      <c r="O1495">
        <v>18</v>
      </c>
      <c r="P1495">
        <v>45</v>
      </c>
      <c r="Q1495">
        <v>63</v>
      </c>
      <c r="R1495">
        <v>796055.5</v>
      </c>
    </row>
    <row r="1496" spans="1:18" x14ac:dyDescent="0.35">
      <c r="A1496" s="1" t="s">
        <v>4584</v>
      </c>
      <c r="B1496" s="1" t="s">
        <v>34</v>
      </c>
      <c r="C1496" s="1" t="s">
        <v>26</v>
      </c>
      <c r="D1496">
        <v>3.1</v>
      </c>
      <c r="E1496">
        <v>53</v>
      </c>
      <c r="F1496">
        <v>48.41</v>
      </c>
      <c r="G1496">
        <v>1853</v>
      </c>
      <c r="H1496">
        <v>21416</v>
      </c>
      <c r="I1496">
        <v>14</v>
      </c>
      <c r="J1496">
        <v>364</v>
      </c>
      <c r="K1496">
        <v>54.68</v>
      </c>
      <c r="L1496">
        <v>7.1</v>
      </c>
      <c r="M1496">
        <v>2.2999999999999998</v>
      </c>
      <c r="N1496" s="1" t="s">
        <v>21</v>
      </c>
      <c r="O1496">
        <v>52</v>
      </c>
      <c r="P1496">
        <v>30</v>
      </c>
      <c r="Q1496">
        <v>82</v>
      </c>
      <c r="R1496">
        <v>589142.79</v>
      </c>
    </row>
    <row r="1497" spans="1:18" x14ac:dyDescent="0.35">
      <c r="A1497" s="1" t="s">
        <v>4587</v>
      </c>
      <c r="B1497" s="1" t="s">
        <v>34</v>
      </c>
      <c r="C1497" s="1" t="s">
        <v>26</v>
      </c>
      <c r="D1497">
        <v>4</v>
      </c>
      <c r="E1497">
        <v>58</v>
      </c>
      <c r="F1497">
        <v>46.85</v>
      </c>
      <c r="G1497">
        <v>3363</v>
      </c>
      <c r="H1497">
        <v>37401</v>
      </c>
      <c r="I1497">
        <v>6</v>
      </c>
      <c r="J1497">
        <v>743</v>
      </c>
      <c r="K1497">
        <v>248.66</v>
      </c>
      <c r="L1497">
        <v>2.8</v>
      </c>
      <c r="M1497">
        <v>5.3</v>
      </c>
      <c r="N1497" s="1" t="s">
        <v>27</v>
      </c>
      <c r="O1497">
        <v>52</v>
      </c>
      <c r="P1497">
        <v>38</v>
      </c>
      <c r="Q1497">
        <v>90</v>
      </c>
      <c r="R1497">
        <v>617755.75</v>
      </c>
    </row>
    <row r="1498" spans="1:18" x14ac:dyDescent="0.35">
      <c r="A1498" s="1" t="s">
        <v>4588</v>
      </c>
      <c r="B1498" s="1" t="s">
        <v>34</v>
      </c>
      <c r="C1498" s="1" t="s">
        <v>37</v>
      </c>
      <c r="D1498">
        <v>4.4000000000000004</v>
      </c>
      <c r="E1498">
        <v>70</v>
      </c>
      <c r="F1498">
        <v>63.48</v>
      </c>
      <c r="G1498">
        <v>2729</v>
      </c>
      <c r="H1498">
        <v>30522</v>
      </c>
      <c r="I1498">
        <v>1</v>
      </c>
      <c r="J1498">
        <v>600</v>
      </c>
      <c r="K1498">
        <v>62.18</v>
      </c>
      <c r="L1498">
        <v>6.9</v>
      </c>
      <c r="M1498">
        <v>5.4</v>
      </c>
      <c r="N1498" s="1" t="s">
        <v>27</v>
      </c>
      <c r="O1498">
        <v>58</v>
      </c>
      <c r="P1498">
        <v>58</v>
      </c>
      <c r="Q1498">
        <v>116</v>
      </c>
      <c r="R1498">
        <v>994481.68</v>
      </c>
    </row>
    <row r="1499" spans="1:18" x14ac:dyDescent="0.35">
      <c r="A1499" s="1" t="s">
        <v>4596</v>
      </c>
      <c r="B1499" s="1" t="s">
        <v>34</v>
      </c>
      <c r="C1499" s="1" t="s">
        <v>20</v>
      </c>
      <c r="D1499">
        <v>3.7</v>
      </c>
      <c r="E1499">
        <v>56</v>
      </c>
      <c r="F1499">
        <v>72.02</v>
      </c>
      <c r="G1499">
        <v>2829</v>
      </c>
      <c r="H1499">
        <v>36249</v>
      </c>
      <c r="I1499">
        <v>1</v>
      </c>
      <c r="J1499">
        <v>208</v>
      </c>
      <c r="K1499">
        <v>206.37</v>
      </c>
      <c r="L1499">
        <v>7.2</v>
      </c>
      <c r="M1499">
        <v>1.8</v>
      </c>
      <c r="N1499" s="1" t="s">
        <v>21</v>
      </c>
      <c r="O1499">
        <v>25</v>
      </c>
      <c r="P1499">
        <v>10</v>
      </c>
      <c r="Q1499">
        <v>35</v>
      </c>
      <c r="R1499">
        <v>897745.93</v>
      </c>
    </row>
    <row r="1500" spans="1:18" x14ac:dyDescent="0.35">
      <c r="A1500" s="1" t="s">
        <v>4597</v>
      </c>
      <c r="B1500" s="1" t="s">
        <v>34</v>
      </c>
      <c r="C1500" s="1" t="s">
        <v>42</v>
      </c>
      <c r="D1500">
        <v>3.5</v>
      </c>
      <c r="E1500">
        <v>57</v>
      </c>
      <c r="F1500">
        <v>37.33</v>
      </c>
      <c r="G1500">
        <v>2086</v>
      </c>
      <c r="H1500">
        <v>19570</v>
      </c>
      <c r="I1500">
        <v>11</v>
      </c>
      <c r="J1500">
        <v>610</v>
      </c>
      <c r="K1500">
        <v>194.73</v>
      </c>
      <c r="L1500">
        <v>3.5</v>
      </c>
      <c r="M1500">
        <v>6</v>
      </c>
      <c r="N1500" s="1" t="s">
        <v>27</v>
      </c>
      <c r="O1500">
        <v>40</v>
      </c>
      <c r="P1500">
        <v>33</v>
      </c>
      <c r="Q1500">
        <v>73</v>
      </c>
      <c r="R1500">
        <v>489792.98</v>
      </c>
    </row>
    <row r="1501" spans="1:18" x14ac:dyDescent="0.35">
      <c r="A1501" s="1" t="s">
        <v>4600</v>
      </c>
      <c r="B1501" s="1" t="s">
        <v>34</v>
      </c>
      <c r="C1501" s="1" t="s">
        <v>42</v>
      </c>
      <c r="D1501">
        <v>3.9</v>
      </c>
      <c r="E1501">
        <v>58</v>
      </c>
      <c r="F1501">
        <v>44.65</v>
      </c>
      <c r="G1501">
        <v>1384</v>
      </c>
      <c r="H1501">
        <v>19294</v>
      </c>
      <c r="I1501">
        <v>4</v>
      </c>
      <c r="J1501">
        <v>749</v>
      </c>
      <c r="K1501">
        <v>238.85</v>
      </c>
      <c r="L1501">
        <v>1.7</v>
      </c>
      <c r="M1501">
        <v>9</v>
      </c>
      <c r="N1501" s="1" t="s">
        <v>21</v>
      </c>
      <c r="O1501">
        <v>51</v>
      </c>
      <c r="P1501">
        <v>15</v>
      </c>
      <c r="Q1501">
        <v>66</v>
      </c>
      <c r="R1501">
        <v>583979.9</v>
      </c>
    </row>
    <row r="1502" spans="1:18" x14ac:dyDescent="0.35">
      <c r="A1502" s="1" t="s">
        <v>4601</v>
      </c>
      <c r="B1502" s="1" t="s">
        <v>34</v>
      </c>
      <c r="C1502" s="1" t="s">
        <v>26</v>
      </c>
      <c r="D1502">
        <v>3.8</v>
      </c>
      <c r="E1502">
        <v>61</v>
      </c>
      <c r="F1502">
        <v>48.62</v>
      </c>
      <c r="G1502">
        <v>1589</v>
      </c>
      <c r="H1502">
        <v>23113</v>
      </c>
      <c r="I1502">
        <v>6</v>
      </c>
      <c r="J1502">
        <v>814</v>
      </c>
      <c r="K1502">
        <v>145.56</v>
      </c>
      <c r="L1502">
        <v>2.1</v>
      </c>
      <c r="M1502">
        <v>5.4</v>
      </c>
      <c r="N1502" s="1" t="s">
        <v>21</v>
      </c>
      <c r="O1502">
        <v>28</v>
      </c>
      <c r="P1502">
        <v>50</v>
      </c>
      <c r="Q1502">
        <v>78</v>
      </c>
      <c r="R1502">
        <v>668224.09</v>
      </c>
    </row>
    <row r="1503" spans="1:18" x14ac:dyDescent="0.35">
      <c r="A1503" s="1" t="s">
        <v>4602</v>
      </c>
      <c r="B1503" s="1" t="s">
        <v>34</v>
      </c>
      <c r="C1503" s="1" t="s">
        <v>24</v>
      </c>
      <c r="D1503">
        <v>4.4000000000000004</v>
      </c>
      <c r="E1503">
        <v>55</v>
      </c>
      <c r="F1503">
        <v>34.119999999999997</v>
      </c>
      <c r="G1503">
        <v>2285</v>
      </c>
      <c r="H1503">
        <v>23053</v>
      </c>
      <c r="I1503">
        <v>19</v>
      </c>
      <c r="J1503">
        <v>926</v>
      </c>
      <c r="K1503">
        <v>253.96</v>
      </c>
      <c r="L1503">
        <v>8.5</v>
      </c>
      <c r="M1503">
        <v>4.0999999999999996</v>
      </c>
      <c r="N1503" s="1" t="s">
        <v>21</v>
      </c>
      <c r="O1503">
        <v>34</v>
      </c>
      <c r="P1503">
        <v>45</v>
      </c>
      <c r="Q1503">
        <v>79</v>
      </c>
      <c r="R1503">
        <v>445403.03</v>
      </c>
    </row>
    <row r="1504" spans="1:18" x14ac:dyDescent="0.35">
      <c r="A1504" s="1" t="s">
        <v>4603</v>
      </c>
      <c r="B1504" s="1" t="s">
        <v>34</v>
      </c>
      <c r="C1504" s="1" t="s">
        <v>20</v>
      </c>
      <c r="D1504">
        <v>4.8</v>
      </c>
      <c r="E1504">
        <v>62</v>
      </c>
      <c r="F1504">
        <v>69.16</v>
      </c>
      <c r="G1504">
        <v>2329</v>
      </c>
      <c r="H1504">
        <v>32475</v>
      </c>
      <c r="I1504">
        <v>9</v>
      </c>
      <c r="J1504">
        <v>539</v>
      </c>
      <c r="K1504">
        <v>102.97</v>
      </c>
      <c r="L1504">
        <v>2.1</v>
      </c>
      <c r="M1504">
        <v>3.3</v>
      </c>
      <c r="N1504" s="1" t="s">
        <v>21</v>
      </c>
      <c r="O1504">
        <v>35</v>
      </c>
      <c r="P1504">
        <v>29</v>
      </c>
      <c r="Q1504">
        <v>64</v>
      </c>
      <c r="R1504">
        <v>961375.97</v>
      </c>
    </row>
    <row r="1505" spans="1:18" x14ac:dyDescent="0.35">
      <c r="A1505" s="1" t="s">
        <v>4604</v>
      </c>
      <c r="B1505" s="1" t="s">
        <v>34</v>
      </c>
      <c r="C1505" s="1" t="s">
        <v>24</v>
      </c>
      <c r="D1505">
        <v>4.3</v>
      </c>
      <c r="E1505">
        <v>54</v>
      </c>
      <c r="F1505">
        <v>27.78</v>
      </c>
      <c r="G1505">
        <v>3373</v>
      </c>
      <c r="H1505">
        <v>41455</v>
      </c>
      <c r="I1505">
        <v>10</v>
      </c>
      <c r="J1505">
        <v>241</v>
      </c>
      <c r="K1505">
        <v>103.31</v>
      </c>
      <c r="L1505">
        <v>4</v>
      </c>
      <c r="M1505">
        <v>3.2</v>
      </c>
      <c r="N1505" s="1" t="s">
        <v>27</v>
      </c>
      <c r="O1505">
        <v>26</v>
      </c>
      <c r="P1505">
        <v>36</v>
      </c>
      <c r="Q1505">
        <v>62</v>
      </c>
      <c r="R1505">
        <v>351462.89</v>
      </c>
    </row>
    <row r="1506" spans="1:18" x14ac:dyDescent="0.35">
      <c r="A1506" s="1" t="s">
        <v>4611</v>
      </c>
      <c r="B1506" s="1" t="s">
        <v>34</v>
      </c>
      <c r="C1506" s="1" t="s">
        <v>37</v>
      </c>
      <c r="D1506">
        <v>3.9</v>
      </c>
      <c r="E1506">
        <v>64</v>
      </c>
      <c r="F1506">
        <v>63.33</v>
      </c>
      <c r="G1506">
        <v>2696</v>
      </c>
      <c r="H1506">
        <v>32224</v>
      </c>
      <c r="I1506">
        <v>18</v>
      </c>
      <c r="J1506">
        <v>904</v>
      </c>
      <c r="K1506">
        <v>193.27</v>
      </c>
      <c r="L1506">
        <v>1.4</v>
      </c>
      <c r="M1506">
        <v>6.8</v>
      </c>
      <c r="N1506" s="1" t="s">
        <v>21</v>
      </c>
      <c r="O1506">
        <v>53</v>
      </c>
      <c r="P1506">
        <v>52</v>
      </c>
      <c r="Q1506">
        <v>105</v>
      </c>
      <c r="R1506">
        <v>923846.13</v>
      </c>
    </row>
    <row r="1507" spans="1:18" x14ac:dyDescent="0.35">
      <c r="A1507" s="1" t="s">
        <v>4614</v>
      </c>
      <c r="B1507" s="1" t="s">
        <v>34</v>
      </c>
      <c r="C1507" s="1" t="s">
        <v>24</v>
      </c>
      <c r="D1507">
        <v>3.8</v>
      </c>
      <c r="E1507">
        <v>65</v>
      </c>
      <c r="F1507">
        <v>33.11</v>
      </c>
      <c r="G1507">
        <v>3053</v>
      </c>
      <c r="H1507">
        <v>37924</v>
      </c>
      <c r="I1507">
        <v>4</v>
      </c>
      <c r="J1507">
        <v>843</v>
      </c>
      <c r="K1507">
        <v>189.26</v>
      </c>
      <c r="L1507">
        <v>8.9</v>
      </c>
      <c r="M1507">
        <v>8.9</v>
      </c>
      <c r="N1507" s="1" t="s">
        <v>27</v>
      </c>
      <c r="O1507">
        <v>28</v>
      </c>
      <c r="P1507">
        <v>15</v>
      </c>
      <c r="Q1507">
        <v>43</v>
      </c>
      <c r="R1507">
        <v>493806.28</v>
      </c>
    </row>
    <row r="1508" spans="1:18" x14ac:dyDescent="0.35">
      <c r="A1508" s="1" t="s">
        <v>4618</v>
      </c>
      <c r="B1508" s="1" t="s">
        <v>34</v>
      </c>
      <c r="C1508" s="1" t="s">
        <v>37</v>
      </c>
      <c r="D1508">
        <v>3.5</v>
      </c>
      <c r="E1508">
        <v>65</v>
      </c>
      <c r="F1508">
        <v>59.61</v>
      </c>
      <c r="G1508">
        <v>2100</v>
      </c>
      <c r="H1508">
        <v>19769</v>
      </c>
      <c r="I1508">
        <v>1</v>
      </c>
      <c r="J1508">
        <v>617</v>
      </c>
      <c r="K1508">
        <v>295.38</v>
      </c>
      <c r="L1508">
        <v>3.7</v>
      </c>
      <c r="M1508">
        <v>2</v>
      </c>
      <c r="N1508" s="1" t="s">
        <v>21</v>
      </c>
      <c r="O1508">
        <v>15</v>
      </c>
      <c r="P1508">
        <v>41</v>
      </c>
      <c r="Q1508">
        <v>56</v>
      </c>
      <c r="R1508">
        <v>861108.96</v>
      </c>
    </row>
    <row r="1509" spans="1:18" x14ac:dyDescent="0.35">
      <c r="A1509" s="1" t="s">
        <v>4619</v>
      </c>
      <c r="B1509" s="1" t="s">
        <v>34</v>
      </c>
      <c r="C1509" s="1" t="s">
        <v>31</v>
      </c>
      <c r="D1509">
        <v>3.2</v>
      </c>
      <c r="E1509">
        <v>69</v>
      </c>
      <c r="F1509">
        <v>31.14</v>
      </c>
      <c r="G1509">
        <v>2726</v>
      </c>
      <c r="H1509">
        <v>33040</v>
      </c>
      <c r="I1509">
        <v>4</v>
      </c>
      <c r="J1509">
        <v>437</v>
      </c>
      <c r="K1509">
        <v>96.7</v>
      </c>
      <c r="L1509">
        <v>6.2</v>
      </c>
      <c r="M1509">
        <v>5.3</v>
      </c>
      <c r="N1509" s="1" t="s">
        <v>27</v>
      </c>
      <c r="O1509">
        <v>2</v>
      </c>
      <c r="P1509">
        <v>66</v>
      </c>
      <c r="Q1509">
        <v>68</v>
      </c>
      <c r="R1509">
        <v>489039.06</v>
      </c>
    </row>
    <row r="1510" spans="1:18" x14ac:dyDescent="0.35">
      <c r="A1510" s="1" t="s">
        <v>4621</v>
      </c>
      <c r="B1510" s="1" t="s">
        <v>34</v>
      </c>
      <c r="C1510" s="1" t="s">
        <v>26</v>
      </c>
      <c r="D1510">
        <v>3.2</v>
      </c>
      <c r="E1510">
        <v>58</v>
      </c>
      <c r="F1510">
        <v>53.88</v>
      </c>
      <c r="G1510">
        <v>1542</v>
      </c>
      <c r="H1510">
        <v>20476</v>
      </c>
      <c r="I1510">
        <v>19</v>
      </c>
      <c r="J1510">
        <v>336</v>
      </c>
      <c r="K1510">
        <v>94.29</v>
      </c>
      <c r="L1510">
        <v>5.3</v>
      </c>
      <c r="M1510">
        <v>8</v>
      </c>
      <c r="N1510" s="1" t="s">
        <v>21</v>
      </c>
      <c r="O1510">
        <v>55</v>
      </c>
      <c r="P1510">
        <v>0</v>
      </c>
      <c r="Q1510">
        <v>55</v>
      </c>
      <c r="R1510">
        <v>717005.96</v>
      </c>
    </row>
    <row r="1511" spans="1:18" x14ac:dyDescent="0.35">
      <c r="A1511" s="1" t="s">
        <v>4622</v>
      </c>
      <c r="B1511" s="1" t="s">
        <v>34</v>
      </c>
      <c r="C1511" s="1" t="s">
        <v>31</v>
      </c>
      <c r="D1511">
        <v>3.6</v>
      </c>
      <c r="E1511">
        <v>57</v>
      </c>
      <c r="F1511">
        <v>33.299999999999997</v>
      </c>
      <c r="G1511">
        <v>726</v>
      </c>
      <c r="H1511">
        <v>12875</v>
      </c>
      <c r="I1511">
        <v>10</v>
      </c>
      <c r="J1511">
        <v>834</v>
      </c>
      <c r="K1511">
        <v>262.51</v>
      </c>
      <c r="L1511">
        <v>4.4000000000000004</v>
      </c>
      <c r="M1511">
        <v>4.3</v>
      </c>
      <c r="N1511" s="1" t="s">
        <v>27</v>
      </c>
      <c r="O1511">
        <v>11</v>
      </c>
      <c r="P1511">
        <v>44</v>
      </c>
      <c r="Q1511">
        <v>55</v>
      </c>
      <c r="R1511">
        <v>435266.15</v>
      </c>
    </row>
    <row r="1512" spans="1:18" x14ac:dyDescent="0.35">
      <c r="A1512" s="1" t="s">
        <v>4624</v>
      </c>
      <c r="B1512" s="1" t="s">
        <v>34</v>
      </c>
      <c r="C1512" s="1" t="s">
        <v>31</v>
      </c>
      <c r="D1512">
        <v>3.1</v>
      </c>
      <c r="E1512">
        <v>62</v>
      </c>
      <c r="F1512">
        <v>40.57</v>
      </c>
      <c r="G1512">
        <v>1687</v>
      </c>
      <c r="H1512">
        <v>20606</v>
      </c>
      <c r="I1512">
        <v>10</v>
      </c>
      <c r="J1512">
        <v>485</v>
      </c>
      <c r="K1512">
        <v>293.04000000000002</v>
      </c>
      <c r="L1512">
        <v>3.1</v>
      </c>
      <c r="M1512">
        <v>7.3</v>
      </c>
      <c r="N1512" s="1" t="s">
        <v>21</v>
      </c>
      <c r="O1512">
        <v>34</v>
      </c>
      <c r="P1512">
        <v>46</v>
      </c>
      <c r="Q1512">
        <v>80</v>
      </c>
      <c r="R1512">
        <v>573835.86</v>
      </c>
    </row>
    <row r="1513" spans="1:18" x14ac:dyDescent="0.35">
      <c r="A1513" s="1" t="s">
        <v>4627</v>
      </c>
      <c r="B1513" s="1" t="s">
        <v>34</v>
      </c>
      <c r="C1513" s="1" t="s">
        <v>20</v>
      </c>
      <c r="D1513">
        <v>4.3</v>
      </c>
      <c r="E1513">
        <v>62</v>
      </c>
      <c r="F1513">
        <v>73.180000000000007</v>
      </c>
      <c r="G1513">
        <v>4094</v>
      </c>
      <c r="H1513">
        <v>42991</v>
      </c>
      <c r="I1513">
        <v>6</v>
      </c>
      <c r="J1513">
        <v>965</v>
      </c>
      <c r="K1513">
        <v>223.82</v>
      </c>
      <c r="L1513">
        <v>9</v>
      </c>
      <c r="M1513">
        <v>8.6</v>
      </c>
      <c r="N1513" s="1" t="s">
        <v>21</v>
      </c>
      <c r="O1513">
        <v>48</v>
      </c>
      <c r="P1513">
        <v>12</v>
      </c>
      <c r="Q1513">
        <v>60</v>
      </c>
      <c r="R1513">
        <v>1023049.39</v>
      </c>
    </row>
    <row r="1514" spans="1:18" x14ac:dyDescent="0.35">
      <c r="A1514" s="1" t="s">
        <v>4630</v>
      </c>
      <c r="B1514" s="1" t="s">
        <v>34</v>
      </c>
      <c r="C1514" s="1" t="s">
        <v>20</v>
      </c>
      <c r="D1514">
        <v>3.5</v>
      </c>
      <c r="E1514">
        <v>65</v>
      </c>
      <c r="F1514">
        <v>72.989999999999995</v>
      </c>
      <c r="G1514">
        <v>1728</v>
      </c>
      <c r="H1514">
        <v>17943</v>
      </c>
      <c r="I1514">
        <v>19</v>
      </c>
      <c r="J1514">
        <v>163</v>
      </c>
      <c r="K1514">
        <v>122.14</v>
      </c>
      <c r="L1514">
        <v>1.9</v>
      </c>
      <c r="M1514">
        <v>8.8000000000000007</v>
      </c>
      <c r="N1514" s="1" t="s">
        <v>21</v>
      </c>
      <c r="O1514">
        <v>43</v>
      </c>
      <c r="P1514">
        <v>7</v>
      </c>
      <c r="Q1514">
        <v>50</v>
      </c>
      <c r="R1514">
        <v>1070827.3</v>
      </c>
    </row>
    <row r="1515" spans="1:18" x14ac:dyDescent="0.35">
      <c r="A1515" s="1" t="s">
        <v>4634</v>
      </c>
      <c r="B1515" s="1" t="s">
        <v>34</v>
      </c>
      <c r="C1515" s="1" t="s">
        <v>42</v>
      </c>
      <c r="D1515">
        <v>4.8</v>
      </c>
      <c r="E1515">
        <v>61</v>
      </c>
      <c r="F1515">
        <v>36.03</v>
      </c>
      <c r="G1515">
        <v>2214</v>
      </c>
      <c r="H1515">
        <v>26426</v>
      </c>
      <c r="I1515">
        <v>9</v>
      </c>
      <c r="J1515">
        <v>280</v>
      </c>
      <c r="K1515">
        <v>63.71</v>
      </c>
      <c r="L1515">
        <v>4.3</v>
      </c>
      <c r="M1515">
        <v>8.3000000000000007</v>
      </c>
      <c r="N1515" s="1" t="s">
        <v>27</v>
      </c>
      <c r="O1515">
        <v>10</v>
      </c>
      <c r="P1515">
        <v>11</v>
      </c>
      <c r="Q1515">
        <v>21</v>
      </c>
      <c r="R1515">
        <v>502583.7</v>
      </c>
    </row>
    <row r="1516" spans="1:18" x14ac:dyDescent="0.35">
      <c r="A1516" s="1" t="s">
        <v>4638</v>
      </c>
      <c r="B1516" s="1" t="s">
        <v>34</v>
      </c>
      <c r="C1516" s="1" t="s">
        <v>26</v>
      </c>
      <c r="D1516">
        <v>4.3</v>
      </c>
      <c r="E1516">
        <v>58</v>
      </c>
      <c r="F1516">
        <v>49.53</v>
      </c>
      <c r="G1516">
        <v>3008</v>
      </c>
      <c r="H1516">
        <v>34891</v>
      </c>
      <c r="I1516">
        <v>2</v>
      </c>
      <c r="J1516">
        <v>766</v>
      </c>
      <c r="K1516">
        <v>106.53</v>
      </c>
      <c r="L1516">
        <v>7.6</v>
      </c>
      <c r="M1516">
        <v>8.9</v>
      </c>
      <c r="N1516" s="1" t="s">
        <v>21</v>
      </c>
      <c r="O1516">
        <v>44</v>
      </c>
      <c r="P1516">
        <v>12</v>
      </c>
      <c r="Q1516">
        <v>56</v>
      </c>
      <c r="R1516">
        <v>649942.29</v>
      </c>
    </row>
    <row r="1517" spans="1:18" x14ac:dyDescent="0.35">
      <c r="A1517" s="1" t="s">
        <v>4640</v>
      </c>
      <c r="B1517" s="1" t="s">
        <v>34</v>
      </c>
      <c r="C1517" s="1" t="s">
        <v>26</v>
      </c>
      <c r="D1517">
        <v>5</v>
      </c>
      <c r="E1517">
        <v>55</v>
      </c>
      <c r="F1517">
        <v>53.43</v>
      </c>
      <c r="G1517">
        <v>4726</v>
      </c>
      <c r="H1517">
        <v>51443</v>
      </c>
      <c r="I1517">
        <v>7</v>
      </c>
      <c r="J1517">
        <v>595</v>
      </c>
      <c r="K1517">
        <v>164.76</v>
      </c>
      <c r="L1517">
        <v>3.8</v>
      </c>
      <c r="M1517">
        <v>8.3000000000000007</v>
      </c>
      <c r="N1517" s="1" t="s">
        <v>27</v>
      </c>
      <c r="O1517">
        <v>2</v>
      </c>
      <c r="P1517">
        <v>52</v>
      </c>
      <c r="Q1517">
        <v>54</v>
      </c>
      <c r="R1517">
        <v>670350.72</v>
      </c>
    </row>
    <row r="1518" spans="1:18" x14ac:dyDescent="0.35">
      <c r="A1518" s="1" t="s">
        <v>4644</v>
      </c>
      <c r="B1518" s="1" t="s">
        <v>34</v>
      </c>
      <c r="C1518" s="1" t="s">
        <v>24</v>
      </c>
      <c r="D1518">
        <v>3.8</v>
      </c>
      <c r="E1518">
        <v>55</v>
      </c>
      <c r="F1518">
        <v>33.299999999999997</v>
      </c>
      <c r="G1518">
        <v>1930</v>
      </c>
      <c r="H1518">
        <v>21992</v>
      </c>
      <c r="I1518">
        <v>11</v>
      </c>
      <c r="J1518">
        <v>551</v>
      </c>
      <c r="K1518">
        <v>123.99</v>
      </c>
      <c r="L1518">
        <v>7.5</v>
      </c>
      <c r="M1518">
        <v>9.3000000000000007</v>
      </c>
      <c r="N1518" s="1" t="s">
        <v>27</v>
      </c>
      <c r="O1518">
        <v>48</v>
      </c>
      <c r="P1518">
        <v>19</v>
      </c>
      <c r="Q1518">
        <v>67</v>
      </c>
      <c r="R1518">
        <v>427826.2</v>
      </c>
    </row>
    <row r="1519" spans="1:18" x14ac:dyDescent="0.35">
      <c r="A1519" s="1" t="s">
        <v>4648</v>
      </c>
      <c r="B1519" s="1" t="s">
        <v>34</v>
      </c>
      <c r="C1519" s="1" t="s">
        <v>20</v>
      </c>
      <c r="D1519">
        <v>3.7</v>
      </c>
      <c r="E1519">
        <v>60</v>
      </c>
      <c r="F1519">
        <v>66.69</v>
      </c>
      <c r="G1519">
        <v>2441</v>
      </c>
      <c r="H1519">
        <v>26744</v>
      </c>
      <c r="I1519">
        <v>15</v>
      </c>
      <c r="J1519">
        <v>473</v>
      </c>
      <c r="K1519">
        <v>282.5</v>
      </c>
      <c r="L1519">
        <v>9.6</v>
      </c>
      <c r="M1519">
        <v>7.1</v>
      </c>
      <c r="N1519" s="1" t="s">
        <v>21</v>
      </c>
      <c r="O1519">
        <v>30</v>
      </c>
      <c r="P1519">
        <v>1</v>
      </c>
      <c r="Q1519">
        <v>31</v>
      </c>
      <c r="R1519">
        <v>907668.69</v>
      </c>
    </row>
    <row r="1520" spans="1:18" x14ac:dyDescent="0.35">
      <c r="A1520" s="1" t="s">
        <v>4649</v>
      </c>
      <c r="B1520" s="1" t="s">
        <v>34</v>
      </c>
      <c r="C1520" s="1" t="s">
        <v>24</v>
      </c>
      <c r="D1520">
        <v>3.7</v>
      </c>
      <c r="E1520">
        <v>54</v>
      </c>
      <c r="F1520">
        <v>27.57</v>
      </c>
      <c r="G1520">
        <v>2470</v>
      </c>
      <c r="H1520">
        <v>30054</v>
      </c>
      <c r="I1520">
        <v>5</v>
      </c>
      <c r="J1520">
        <v>549</v>
      </c>
      <c r="K1520">
        <v>282.83</v>
      </c>
      <c r="L1520">
        <v>6.7</v>
      </c>
      <c r="M1520">
        <v>2</v>
      </c>
      <c r="N1520" s="1" t="s">
        <v>21</v>
      </c>
      <c r="O1520">
        <v>50</v>
      </c>
      <c r="P1520">
        <v>15</v>
      </c>
      <c r="Q1520">
        <v>65</v>
      </c>
      <c r="R1520">
        <v>343490.57</v>
      </c>
    </row>
    <row r="1521" spans="1:18" x14ac:dyDescent="0.35">
      <c r="A1521" s="1" t="s">
        <v>4650</v>
      </c>
      <c r="B1521" s="1" t="s">
        <v>34</v>
      </c>
      <c r="C1521" s="1" t="s">
        <v>20</v>
      </c>
      <c r="D1521">
        <v>4.9000000000000004</v>
      </c>
      <c r="E1521">
        <v>61</v>
      </c>
      <c r="F1521">
        <v>67.92</v>
      </c>
      <c r="G1521">
        <v>1909</v>
      </c>
      <c r="H1521">
        <v>22236</v>
      </c>
      <c r="I1521">
        <v>5</v>
      </c>
      <c r="J1521">
        <v>327</v>
      </c>
      <c r="K1521">
        <v>149.08000000000001</v>
      </c>
      <c r="L1521">
        <v>9.6</v>
      </c>
      <c r="M1521">
        <v>4.0999999999999996</v>
      </c>
      <c r="N1521" s="1" t="s">
        <v>27</v>
      </c>
      <c r="O1521">
        <v>34</v>
      </c>
      <c r="P1521">
        <v>49</v>
      </c>
      <c r="Q1521">
        <v>83</v>
      </c>
      <c r="R1521">
        <v>929459.94</v>
      </c>
    </row>
    <row r="1522" spans="1:18" x14ac:dyDescent="0.35">
      <c r="A1522" s="1" t="s">
        <v>4661</v>
      </c>
      <c r="B1522" s="1" t="s">
        <v>34</v>
      </c>
      <c r="C1522" s="1" t="s">
        <v>37</v>
      </c>
      <c r="D1522">
        <v>4</v>
      </c>
      <c r="E1522">
        <v>64</v>
      </c>
      <c r="F1522">
        <v>59.03</v>
      </c>
      <c r="G1522">
        <v>3250</v>
      </c>
      <c r="H1522">
        <v>32686</v>
      </c>
      <c r="I1522">
        <v>10</v>
      </c>
      <c r="J1522">
        <v>499</v>
      </c>
      <c r="K1522">
        <v>180.08</v>
      </c>
      <c r="L1522">
        <v>1.4</v>
      </c>
      <c r="M1522">
        <v>1.9</v>
      </c>
      <c r="N1522" s="1" t="s">
        <v>27</v>
      </c>
      <c r="O1522">
        <v>34</v>
      </c>
      <c r="P1522">
        <v>19</v>
      </c>
      <c r="Q1522">
        <v>53</v>
      </c>
      <c r="R1522">
        <v>849650.37</v>
      </c>
    </row>
    <row r="1523" spans="1:18" x14ac:dyDescent="0.35">
      <c r="A1523" s="1" t="s">
        <v>4664</v>
      </c>
      <c r="B1523" s="1" t="s">
        <v>34</v>
      </c>
      <c r="C1523" s="1" t="s">
        <v>37</v>
      </c>
      <c r="D1523">
        <v>3.9</v>
      </c>
      <c r="E1523">
        <v>53</v>
      </c>
      <c r="F1523">
        <v>64.180000000000007</v>
      </c>
      <c r="G1523">
        <v>1906</v>
      </c>
      <c r="H1523">
        <v>19389</v>
      </c>
      <c r="I1523">
        <v>14</v>
      </c>
      <c r="J1523">
        <v>789</v>
      </c>
      <c r="K1523">
        <v>241.6</v>
      </c>
      <c r="L1523">
        <v>7.6</v>
      </c>
      <c r="M1523">
        <v>3.5</v>
      </c>
      <c r="N1523" s="1" t="s">
        <v>27</v>
      </c>
      <c r="O1523">
        <v>37</v>
      </c>
      <c r="P1523">
        <v>4</v>
      </c>
      <c r="Q1523">
        <v>41</v>
      </c>
      <c r="R1523">
        <v>772525.09</v>
      </c>
    </row>
    <row r="1524" spans="1:18" x14ac:dyDescent="0.35">
      <c r="A1524" s="1" t="s">
        <v>4665</v>
      </c>
      <c r="B1524" s="1" t="s">
        <v>34</v>
      </c>
      <c r="C1524" s="1" t="s">
        <v>20</v>
      </c>
      <c r="D1524">
        <v>3.9</v>
      </c>
      <c r="E1524">
        <v>53</v>
      </c>
      <c r="F1524">
        <v>72.31</v>
      </c>
      <c r="G1524">
        <v>3562</v>
      </c>
      <c r="H1524">
        <v>35168</v>
      </c>
      <c r="I1524">
        <v>10</v>
      </c>
      <c r="J1524">
        <v>447</v>
      </c>
      <c r="K1524">
        <v>192.69</v>
      </c>
      <c r="L1524">
        <v>8</v>
      </c>
      <c r="M1524">
        <v>4.2</v>
      </c>
      <c r="N1524" s="1" t="s">
        <v>27</v>
      </c>
      <c r="O1524">
        <v>14</v>
      </c>
      <c r="P1524">
        <v>52</v>
      </c>
      <c r="Q1524">
        <v>66</v>
      </c>
      <c r="R1524">
        <v>868170.03</v>
      </c>
    </row>
    <row r="1525" spans="1:18" x14ac:dyDescent="0.35">
      <c r="A1525" s="1" t="s">
        <v>4666</v>
      </c>
      <c r="B1525" s="1" t="s">
        <v>34</v>
      </c>
      <c r="C1525" s="1" t="s">
        <v>20</v>
      </c>
      <c r="D1525">
        <v>3.2</v>
      </c>
      <c r="E1525">
        <v>60</v>
      </c>
      <c r="F1525">
        <v>69.680000000000007</v>
      </c>
      <c r="G1525">
        <v>1641</v>
      </c>
      <c r="H1525">
        <v>22545</v>
      </c>
      <c r="I1525">
        <v>10</v>
      </c>
      <c r="J1525">
        <v>312</v>
      </c>
      <c r="K1525">
        <v>282.74</v>
      </c>
      <c r="L1525">
        <v>9.4</v>
      </c>
      <c r="M1525">
        <v>9.6999999999999993</v>
      </c>
      <c r="N1525" s="1" t="s">
        <v>21</v>
      </c>
      <c r="O1525">
        <v>11</v>
      </c>
      <c r="P1525">
        <v>40</v>
      </c>
      <c r="Q1525">
        <v>51</v>
      </c>
      <c r="R1525">
        <v>942911.63</v>
      </c>
    </row>
    <row r="1526" spans="1:18" x14ac:dyDescent="0.35">
      <c r="A1526" s="1" t="s">
        <v>4667</v>
      </c>
      <c r="B1526" s="1" t="s">
        <v>34</v>
      </c>
      <c r="C1526" s="1" t="s">
        <v>31</v>
      </c>
      <c r="D1526">
        <v>3.3</v>
      </c>
      <c r="E1526">
        <v>70</v>
      </c>
      <c r="F1526">
        <v>31.36</v>
      </c>
      <c r="G1526">
        <v>2453</v>
      </c>
      <c r="H1526">
        <v>23185</v>
      </c>
      <c r="I1526">
        <v>11</v>
      </c>
      <c r="J1526">
        <v>385</v>
      </c>
      <c r="K1526">
        <v>157.99</v>
      </c>
      <c r="L1526">
        <v>2.1</v>
      </c>
      <c r="M1526">
        <v>1</v>
      </c>
      <c r="N1526" s="1" t="s">
        <v>27</v>
      </c>
      <c r="O1526">
        <v>37</v>
      </c>
      <c r="P1526">
        <v>48</v>
      </c>
      <c r="Q1526">
        <v>85</v>
      </c>
      <c r="R1526">
        <v>501573.15</v>
      </c>
    </row>
    <row r="1527" spans="1:18" x14ac:dyDescent="0.35">
      <c r="A1527" s="1" t="s">
        <v>4669</v>
      </c>
      <c r="B1527" s="1" t="s">
        <v>34</v>
      </c>
      <c r="C1527" s="1" t="s">
        <v>20</v>
      </c>
      <c r="D1527">
        <v>4.8</v>
      </c>
      <c r="E1527">
        <v>54</v>
      </c>
      <c r="F1527">
        <v>68.040000000000006</v>
      </c>
      <c r="G1527">
        <v>3151</v>
      </c>
      <c r="H1527">
        <v>39467</v>
      </c>
      <c r="I1527">
        <v>3</v>
      </c>
      <c r="J1527">
        <v>924</v>
      </c>
      <c r="K1527">
        <v>293.58999999999997</v>
      </c>
      <c r="L1527">
        <v>5.9</v>
      </c>
      <c r="M1527">
        <v>6.3</v>
      </c>
      <c r="N1527" s="1" t="s">
        <v>27</v>
      </c>
      <c r="O1527">
        <v>16</v>
      </c>
      <c r="P1527">
        <v>6</v>
      </c>
      <c r="Q1527">
        <v>22</v>
      </c>
      <c r="R1527">
        <v>823785.77</v>
      </c>
    </row>
    <row r="1528" spans="1:18" x14ac:dyDescent="0.35">
      <c r="A1528" s="1" t="s">
        <v>4670</v>
      </c>
      <c r="B1528" s="1" t="s">
        <v>34</v>
      </c>
      <c r="C1528" s="1" t="s">
        <v>42</v>
      </c>
      <c r="D1528">
        <v>3.5</v>
      </c>
      <c r="E1528">
        <v>51</v>
      </c>
      <c r="F1528">
        <v>37.47</v>
      </c>
      <c r="G1528">
        <v>894</v>
      </c>
      <c r="H1528">
        <v>12558</v>
      </c>
      <c r="I1528">
        <v>9</v>
      </c>
      <c r="J1528">
        <v>711</v>
      </c>
      <c r="K1528">
        <v>85.29</v>
      </c>
      <c r="L1528">
        <v>2.2000000000000002</v>
      </c>
      <c r="M1528">
        <v>3.5</v>
      </c>
      <c r="N1528" s="1" t="s">
        <v>27</v>
      </c>
      <c r="O1528">
        <v>44</v>
      </c>
      <c r="P1528">
        <v>11</v>
      </c>
      <c r="Q1528">
        <v>55</v>
      </c>
      <c r="R1528">
        <v>435804.18</v>
      </c>
    </row>
    <row r="1529" spans="1:18" x14ac:dyDescent="0.35">
      <c r="A1529" s="1" t="s">
        <v>4672</v>
      </c>
      <c r="B1529" s="1" t="s">
        <v>34</v>
      </c>
      <c r="C1529" s="1" t="s">
        <v>20</v>
      </c>
      <c r="D1529">
        <v>3.1</v>
      </c>
      <c r="E1529">
        <v>60</v>
      </c>
      <c r="F1529">
        <v>75.790000000000006</v>
      </c>
      <c r="G1529">
        <v>1539</v>
      </c>
      <c r="H1529">
        <v>18759</v>
      </c>
      <c r="I1529">
        <v>1</v>
      </c>
      <c r="J1529">
        <v>182</v>
      </c>
      <c r="K1529">
        <v>172.04</v>
      </c>
      <c r="L1529">
        <v>7</v>
      </c>
      <c r="M1529">
        <v>3.7</v>
      </c>
      <c r="N1529" s="1" t="s">
        <v>27</v>
      </c>
      <c r="O1529">
        <v>7</v>
      </c>
      <c r="P1529">
        <v>22</v>
      </c>
      <c r="Q1529">
        <v>29</v>
      </c>
      <c r="R1529">
        <v>1008038.96</v>
      </c>
    </row>
    <row r="1530" spans="1:18" x14ac:dyDescent="0.35">
      <c r="A1530" s="1" t="s">
        <v>4673</v>
      </c>
      <c r="B1530" s="1" t="s">
        <v>34</v>
      </c>
      <c r="C1530" s="1" t="s">
        <v>31</v>
      </c>
      <c r="D1530">
        <v>4.2</v>
      </c>
      <c r="E1530">
        <v>66</v>
      </c>
      <c r="F1530">
        <v>37.26</v>
      </c>
      <c r="G1530">
        <v>4039</v>
      </c>
      <c r="H1530">
        <v>45969</v>
      </c>
      <c r="I1530">
        <v>11</v>
      </c>
      <c r="J1530">
        <v>253</v>
      </c>
      <c r="K1530">
        <v>180.89</v>
      </c>
      <c r="L1530">
        <v>7.5</v>
      </c>
      <c r="M1530">
        <v>6.7</v>
      </c>
      <c r="N1530" s="1" t="s">
        <v>21</v>
      </c>
      <c r="O1530">
        <v>28</v>
      </c>
      <c r="P1530">
        <v>25</v>
      </c>
      <c r="Q1530">
        <v>53</v>
      </c>
      <c r="R1530">
        <v>567493.77</v>
      </c>
    </row>
    <row r="1531" spans="1:18" x14ac:dyDescent="0.35">
      <c r="A1531" s="1" t="s">
        <v>4685</v>
      </c>
      <c r="B1531" s="1" t="s">
        <v>34</v>
      </c>
      <c r="C1531" s="1" t="s">
        <v>37</v>
      </c>
      <c r="D1531">
        <v>3.2</v>
      </c>
      <c r="E1531">
        <v>58</v>
      </c>
      <c r="F1531">
        <v>58.6</v>
      </c>
      <c r="G1531">
        <v>2367</v>
      </c>
      <c r="H1531">
        <v>29287</v>
      </c>
      <c r="I1531">
        <v>12</v>
      </c>
      <c r="J1531">
        <v>534</v>
      </c>
      <c r="K1531">
        <v>154.13999999999999</v>
      </c>
      <c r="L1531">
        <v>4.4000000000000004</v>
      </c>
      <c r="M1531">
        <v>5.9</v>
      </c>
      <c r="N1531" s="1" t="s">
        <v>21</v>
      </c>
      <c r="O1531">
        <v>2</v>
      </c>
      <c r="P1531">
        <v>45</v>
      </c>
      <c r="Q1531">
        <v>47</v>
      </c>
      <c r="R1531">
        <v>770324.25</v>
      </c>
    </row>
    <row r="1532" spans="1:18" x14ac:dyDescent="0.35">
      <c r="A1532" s="1" t="s">
        <v>4691</v>
      </c>
      <c r="B1532" s="1" t="s">
        <v>34</v>
      </c>
      <c r="C1532" s="1" t="s">
        <v>24</v>
      </c>
      <c r="D1532">
        <v>4.5</v>
      </c>
      <c r="E1532">
        <v>61</v>
      </c>
      <c r="F1532">
        <v>31.85</v>
      </c>
      <c r="G1532">
        <v>2908</v>
      </c>
      <c r="H1532">
        <v>38217</v>
      </c>
      <c r="I1532">
        <v>15</v>
      </c>
      <c r="J1532">
        <v>296</v>
      </c>
      <c r="K1532">
        <v>141.15</v>
      </c>
      <c r="L1532">
        <v>6.4</v>
      </c>
      <c r="M1532">
        <v>4</v>
      </c>
      <c r="N1532" s="1" t="s">
        <v>27</v>
      </c>
      <c r="O1532">
        <v>11</v>
      </c>
      <c r="P1532">
        <v>14</v>
      </c>
      <c r="Q1532">
        <v>25</v>
      </c>
      <c r="R1532">
        <v>453345.25</v>
      </c>
    </row>
    <row r="1533" spans="1:18" x14ac:dyDescent="0.35">
      <c r="A1533" s="1" t="s">
        <v>4692</v>
      </c>
      <c r="B1533" s="1" t="s">
        <v>34</v>
      </c>
      <c r="C1533" s="1" t="s">
        <v>20</v>
      </c>
      <c r="D1533">
        <v>3.6</v>
      </c>
      <c r="E1533">
        <v>58</v>
      </c>
      <c r="F1533">
        <v>71.06</v>
      </c>
      <c r="G1533">
        <v>2855</v>
      </c>
      <c r="H1533">
        <v>33095</v>
      </c>
      <c r="I1533">
        <v>13</v>
      </c>
      <c r="J1533">
        <v>489</v>
      </c>
      <c r="K1533">
        <v>258.35000000000002</v>
      </c>
      <c r="L1533">
        <v>3.1</v>
      </c>
      <c r="M1533">
        <v>7.4</v>
      </c>
      <c r="N1533" s="1" t="s">
        <v>27</v>
      </c>
      <c r="O1533">
        <v>41</v>
      </c>
      <c r="P1533">
        <v>44</v>
      </c>
      <c r="Q1533">
        <v>85</v>
      </c>
      <c r="R1533">
        <v>933809.47</v>
      </c>
    </row>
    <row r="1534" spans="1:18" x14ac:dyDescent="0.35">
      <c r="A1534" s="1" t="s">
        <v>4703</v>
      </c>
      <c r="B1534" s="1" t="s">
        <v>34</v>
      </c>
      <c r="C1534" s="1" t="s">
        <v>20</v>
      </c>
      <c r="D1534">
        <v>3.6</v>
      </c>
      <c r="E1534">
        <v>57</v>
      </c>
      <c r="F1534">
        <v>67.400000000000006</v>
      </c>
      <c r="G1534">
        <v>958</v>
      </c>
      <c r="H1534">
        <v>10632</v>
      </c>
      <c r="I1534">
        <v>8</v>
      </c>
      <c r="J1534">
        <v>547</v>
      </c>
      <c r="K1534">
        <v>130.97</v>
      </c>
      <c r="L1534">
        <v>8.6</v>
      </c>
      <c r="M1534">
        <v>8.6999999999999993</v>
      </c>
      <c r="N1534" s="1" t="s">
        <v>21</v>
      </c>
      <c r="O1534">
        <v>2</v>
      </c>
      <c r="P1534">
        <v>19</v>
      </c>
      <c r="Q1534">
        <v>21</v>
      </c>
      <c r="R1534">
        <v>862482.2</v>
      </c>
    </row>
    <row r="1535" spans="1:18" x14ac:dyDescent="0.35">
      <c r="A1535" s="1" t="s">
        <v>4706</v>
      </c>
      <c r="B1535" s="1" t="s">
        <v>34</v>
      </c>
      <c r="C1535" s="1" t="s">
        <v>31</v>
      </c>
      <c r="D1535">
        <v>4.2</v>
      </c>
      <c r="E1535">
        <v>69</v>
      </c>
      <c r="F1535">
        <v>31.05</v>
      </c>
      <c r="G1535">
        <v>3080</v>
      </c>
      <c r="H1535">
        <v>34104</v>
      </c>
      <c r="I1535">
        <v>8</v>
      </c>
      <c r="J1535">
        <v>468</v>
      </c>
      <c r="K1535">
        <v>276.81</v>
      </c>
      <c r="L1535">
        <v>8.4</v>
      </c>
      <c r="M1535">
        <v>8.6999999999999993</v>
      </c>
      <c r="N1535" s="1" t="s">
        <v>21</v>
      </c>
      <c r="O1535">
        <v>16</v>
      </c>
      <c r="P1535">
        <v>19</v>
      </c>
      <c r="Q1535">
        <v>35</v>
      </c>
      <c r="R1535">
        <v>494094.5</v>
      </c>
    </row>
    <row r="1536" spans="1:18" x14ac:dyDescent="0.35">
      <c r="A1536" s="1" t="s">
        <v>4709</v>
      </c>
      <c r="B1536" s="1" t="s">
        <v>34</v>
      </c>
      <c r="C1536" s="1" t="s">
        <v>26</v>
      </c>
      <c r="D1536">
        <v>3.3</v>
      </c>
      <c r="E1536">
        <v>53</v>
      </c>
      <c r="F1536">
        <v>51.3</v>
      </c>
      <c r="G1536">
        <v>2949</v>
      </c>
      <c r="H1536">
        <v>30007</v>
      </c>
      <c r="I1536">
        <v>18</v>
      </c>
      <c r="J1536">
        <v>184</v>
      </c>
      <c r="K1536">
        <v>146.16</v>
      </c>
      <c r="L1536">
        <v>7.5</v>
      </c>
      <c r="M1536">
        <v>1.1000000000000001</v>
      </c>
      <c r="N1536" s="1" t="s">
        <v>27</v>
      </c>
      <c r="O1536">
        <v>34</v>
      </c>
      <c r="P1536">
        <v>18</v>
      </c>
      <c r="Q1536">
        <v>52</v>
      </c>
      <c r="R1536">
        <v>626698.55000000005</v>
      </c>
    </row>
    <row r="1537" spans="1:18" x14ac:dyDescent="0.35">
      <c r="A1537" s="1" t="s">
        <v>4711</v>
      </c>
      <c r="B1537" s="1" t="s">
        <v>34</v>
      </c>
      <c r="C1537" s="1" t="s">
        <v>37</v>
      </c>
      <c r="D1537">
        <v>3.4</v>
      </c>
      <c r="E1537">
        <v>68</v>
      </c>
      <c r="F1537">
        <v>58.23</v>
      </c>
      <c r="G1537">
        <v>1928</v>
      </c>
      <c r="H1537">
        <v>19606</v>
      </c>
      <c r="I1537">
        <v>5</v>
      </c>
      <c r="J1537">
        <v>120</v>
      </c>
      <c r="K1537">
        <v>241.14</v>
      </c>
      <c r="L1537">
        <v>1.6</v>
      </c>
      <c r="M1537">
        <v>5.7</v>
      </c>
      <c r="N1537" s="1" t="s">
        <v>27</v>
      </c>
      <c r="O1537">
        <v>18</v>
      </c>
      <c r="P1537">
        <v>48</v>
      </c>
      <c r="Q1537">
        <v>66</v>
      </c>
      <c r="R1537">
        <v>883766.64</v>
      </c>
    </row>
    <row r="1538" spans="1:18" x14ac:dyDescent="0.35">
      <c r="A1538" s="1" t="s">
        <v>4712</v>
      </c>
      <c r="B1538" s="1" t="s">
        <v>34</v>
      </c>
      <c r="C1538" s="1" t="s">
        <v>26</v>
      </c>
      <c r="D1538">
        <v>4.3</v>
      </c>
      <c r="E1538">
        <v>64</v>
      </c>
      <c r="F1538">
        <v>48.47</v>
      </c>
      <c r="G1538">
        <v>3587</v>
      </c>
      <c r="H1538">
        <v>38924</v>
      </c>
      <c r="I1538">
        <v>15</v>
      </c>
      <c r="J1538">
        <v>944</v>
      </c>
      <c r="K1538">
        <v>100.43</v>
      </c>
      <c r="L1538">
        <v>7.2</v>
      </c>
      <c r="M1538">
        <v>8.6999999999999993</v>
      </c>
      <c r="N1538" s="1" t="s">
        <v>27</v>
      </c>
      <c r="O1538">
        <v>11</v>
      </c>
      <c r="P1538">
        <v>17</v>
      </c>
      <c r="Q1538">
        <v>28</v>
      </c>
      <c r="R1538">
        <v>712877.38</v>
      </c>
    </row>
    <row r="1539" spans="1:18" x14ac:dyDescent="0.35">
      <c r="A1539" s="1" t="s">
        <v>4715</v>
      </c>
      <c r="B1539" s="1" t="s">
        <v>34</v>
      </c>
      <c r="C1539" s="1" t="s">
        <v>20</v>
      </c>
      <c r="D1539">
        <v>3.5</v>
      </c>
      <c r="E1539">
        <v>61</v>
      </c>
      <c r="F1539">
        <v>67.23</v>
      </c>
      <c r="G1539">
        <v>1302</v>
      </c>
      <c r="H1539">
        <v>21471</v>
      </c>
      <c r="I1539">
        <v>10</v>
      </c>
      <c r="J1539">
        <v>694</v>
      </c>
      <c r="K1539">
        <v>287.52999999999997</v>
      </c>
      <c r="L1539">
        <v>8</v>
      </c>
      <c r="M1539">
        <v>1.3</v>
      </c>
      <c r="N1539" s="1" t="s">
        <v>27</v>
      </c>
      <c r="O1539">
        <v>26</v>
      </c>
      <c r="P1539">
        <v>40</v>
      </c>
      <c r="Q1539">
        <v>66</v>
      </c>
      <c r="R1539">
        <v>921627.3</v>
      </c>
    </row>
    <row r="1540" spans="1:18" x14ac:dyDescent="0.35">
      <c r="A1540" s="1" t="s">
        <v>4716</v>
      </c>
      <c r="B1540" s="1" t="s">
        <v>34</v>
      </c>
      <c r="C1540" s="1" t="s">
        <v>24</v>
      </c>
      <c r="D1540">
        <v>3.6</v>
      </c>
      <c r="E1540">
        <v>68</v>
      </c>
      <c r="F1540">
        <v>32.68</v>
      </c>
      <c r="G1540">
        <v>2927</v>
      </c>
      <c r="H1540">
        <v>28847</v>
      </c>
      <c r="I1540">
        <v>8</v>
      </c>
      <c r="J1540">
        <v>166</v>
      </c>
      <c r="K1540">
        <v>272.77</v>
      </c>
      <c r="L1540">
        <v>6.2</v>
      </c>
      <c r="M1540">
        <v>2.8</v>
      </c>
      <c r="N1540" s="1" t="s">
        <v>21</v>
      </c>
      <c r="O1540">
        <v>27</v>
      </c>
      <c r="P1540">
        <v>20</v>
      </c>
      <c r="Q1540">
        <v>47</v>
      </c>
      <c r="R1540">
        <v>506871.37</v>
      </c>
    </row>
    <row r="1541" spans="1:18" x14ac:dyDescent="0.35">
      <c r="A1541" s="1" t="s">
        <v>4718</v>
      </c>
      <c r="B1541" s="1" t="s">
        <v>34</v>
      </c>
      <c r="C1541" s="1" t="s">
        <v>31</v>
      </c>
      <c r="D1541">
        <v>3.9</v>
      </c>
      <c r="E1541">
        <v>56</v>
      </c>
      <c r="F1541">
        <v>40.43</v>
      </c>
      <c r="G1541">
        <v>3725</v>
      </c>
      <c r="H1541">
        <v>42202</v>
      </c>
      <c r="I1541">
        <v>3</v>
      </c>
      <c r="J1541">
        <v>569</v>
      </c>
      <c r="K1541">
        <v>163.63999999999999</v>
      </c>
      <c r="L1541">
        <v>4.8</v>
      </c>
      <c r="M1541">
        <v>5.2</v>
      </c>
      <c r="N1541" s="1" t="s">
        <v>21</v>
      </c>
      <c r="O1541">
        <v>36</v>
      </c>
      <c r="P1541">
        <v>36</v>
      </c>
      <c r="Q1541">
        <v>72</v>
      </c>
      <c r="R1541">
        <v>515580.08</v>
      </c>
    </row>
    <row r="1542" spans="1:18" x14ac:dyDescent="0.35">
      <c r="A1542" s="1" t="s">
        <v>4719</v>
      </c>
      <c r="B1542" s="1" t="s">
        <v>34</v>
      </c>
      <c r="C1542" s="1" t="s">
        <v>26</v>
      </c>
      <c r="D1542">
        <v>3</v>
      </c>
      <c r="E1542">
        <v>54</v>
      </c>
      <c r="F1542">
        <v>45.99</v>
      </c>
      <c r="G1542">
        <v>2570</v>
      </c>
      <c r="H1542">
        <v>26504</v>
      </c>
      <c r="I1542">
        <v>16</v>
      </c>
      <c r="J1542">
        <v>249</v>
      </c>
      <c r="K1542">
        <v>225.75</v>
      </c>
      <c r="L1542">
        <v>3.6</v>
      </c>
      <c r="M1542">
        <v>8.6999999999999993</v>
      </c>
      <c r="N1542" s="1" t="s">
        <v>21</v>
      </c>
      <c r="O1542">
        <v>9</v>
      </c>
      <c r="P1542">
        <v>14</v>
      </c>
      <c r="Q1542">
        <v>23</v>
      </c>
      <c r="R1542">
        <v>572763.71</v>
      </c>
    </row>
    <row r="1543" spans="1:18" x14ac:dyDescent="0.35">
      <c r="A1543" s="1" t="s">
        <v>4720</v>
      </c>
      <c r="B1543" s="1" t="s">
        <v>34</v>
      </c>
      <c r="C1543" s="1" t="s">
        <v>37</v>
      </c>
      <c r="D1543">
        <v>4</v>
      </c>
      <c r="E1543">
        <v>69</v>
      </c>
      <c r="F1543">
        <v>65.38</v>
      </c>
      <c r="G1543">
        <v>3949</v>
      </c>
      <c r="H1543">
        <v>46069</v>
      </c>
      <c r="I1543">
        <v>11</v>
      </c>
      <c r="J1543">
        <v>604</v>
      </c>
      <c r="K1543">
        <v>293.33999999999997</v>
      </c>
      <c r="L1543">
        <v>3.1</v>
      </c>
      <c r="M1543">
        <v>5</v>
      </c>
      <c r="N1543" s="1" t="s">
        <v>27</v>
      </c>
      <c r="O1543">
        <v>34</v>
      </c>
      <c r="P1543">
        <v>25</v>
      </c>
      <c r="Q1543">
        <v>59</v>
      </c>
      <c r="R1543">
        <v>1016299.55</v>
      </c>
    </row>
    <row r="1544" spans="1:18" x14ac:dyDescent="0.35">
      <c r="A1544" s="1" t="s">
        <v>4726</v>
      </c>
      <c r="B1544" s="1" t="s">
        <v>34</v>
      </c>
      <c r="C1544" s="1" t="s">
        <v>26</v>
      </c>
      <c r="D1544">
        <v>3.2</v>
      </c>
      <c r="E1544">
        <v>69</v>
      </c>
      <c r="F1544">
        <v>47.77</v>
      </c>
      <c r="G1544">
        <v>1786</v>
      </c>
      <c r="H1544">
        <v>21344</v>
      </c>
      <c r="I1544">
        <v>7</v>
      </c>
      <c r="J1544">
        <v>386</v>
      </c>
      <c r="K1544">
        <v>142.28</v>
      </c>
      <c r="L1544">
        <v>4.4000000000000004</v>
      </c>
      <c r="M1544">
        <v>5.0999999999999996</v>
      </c>
      <c r="N1544" s="1" t="s">
        <v>21</v>
      </c>
      <c r="O1544">
        <v>34</v>
      </c>
      <c r="P1544">
        <v>54</v>
      </c>
      <c r="Q1544">
        <v>88</v>
      </c>
      <c r="R1544">
        <v>742324.43</v>
      </c>
    </row>
    <row r="1545" spans="1:18" x14ac:dyDescent="0.35">
      <c r="A1545" s="1" t="s">
        <v>4728</v>
      </c>
      <c r="B1545" s="1" t="s">
        <v>34</v>
      </c>
      <c r="C1545" s="1" t="s">
        <v>26</v>
      </c>
      <c r="D1545">
        <v>4.9000000000000004</v>
      </c>
      <c r="E1545">
        <v>69</v>
      </c>
      <c r="F1545">
        <v>48.42</v>
      </c>
      <c r="G1545">
        <v>3196</v>
      </c>
      <c r="H1545">
        <v>35438</v>
      </c>
      <c r="I1545">
        <v>5</v>
      </c>
      <c r="J1545">
        <v>545</v>
      </c>
      <c r="K1545">
        <v>250.81</v>
      </c>
      <c r="L1545">
        <v>7.8</v>
      </c>
      <c r="M1545">
        <v>1.5</v>
      </c>
      <c r="N1545" s="1" t="s">
        <v>27</v>
      </c>
      <c r="O1545">
        <v>49</v>
      </c>
      <c r="P1545">
        <v>68</v>
      </c>
      <c r="Q1545">
        <v>117</v>
      </c>
      <c r="R1545">
        <v>754645.66</v>
      </c>
    </row>
    <row r="1546" spans="1:18" x14ac:dyDescent="0.35">
      <c r="A1546" s="1" t="s">
        <v>4729</v>
      </c>
      <c r="B1546" s="1" t="s">
        <v>34</v>
      </c>
      <c r="C1546" s="1" t="s">
        <v>37</v>
      </c>
      <c r="D1546">
        <v>4.7</v>
      </c>
      <c r="E1546">
        <v>69</v>
      </c>
      <c r="F1546">
        <v>61.33</v>
      </c>
      <c r="G1546">
        <v>3948</v>
      </c>
      <c r="H1546">
        <v>43344</v>
      </c>
      <c r="I1546">
        <v>12</v>
      </c>
      <c r="J1546">
        <v>479</v>
      </c>
      <c r="K1546">
        <v>234.16</v>
      </c>
      <c r="L1546">
        <v>2.8</v>
      </c>
      <c r="M1546">
        <v>5.3</v>
      </c>
      <c r="N1546" s="1" t="s">
        <v>27</v>
      </c>
      <c r="O1546">
        <v>39</v>
      </c>
      <c r="P1546">
        <v>31</v>
      </c>
      <c r="Q1546">
        <v>70</v>
      </c>
      <c r="R1546">
        <v>956147.93</v>
      </c>
    </row>
    <row r="1547" spans="1:18" x14ac:dyDescent="0.35">
      <c r="A1547" s="1" t="s">
        <v>4733</v>
      </c>
      <c r="B1547" s="1" t="s">
        <v>34</v>
      </c>
      <c r="C1547" s="1" t="s">
        <v>26</v>
      </c>
      <c r="D1547">
        <v>4.3</v>
      </c>
      <c r="E1547">
        <v>62</v>
      </c>
      <c r="F1547">
        <v>51.67</v>
      </c>
      <c r="G1547">
        <v>1693</v>
      </c>
      <c r="H1547">
        <v>19436</v>
      </c>
      <c r="I1547">
        <v>12</v>
      </c>
      <c r="J1547">
        <v>91</v>
      </c>
      <c r="K1547">
        <v>85.85</v>
      </c>
      <c r="L1547">
        <v>3.6</v>
      </c>
      <c r="M1547">
        <v>7.7</v>
      </c>
      <c r="N1547" s="1" t="s">
        <v>21</v>
      </c>
      <c r="O1547">
        <v>40</v>
      </c>
      <c r="P1547">
        <v>31</v>
      </c>
      <c r="Q1547">
        <v>71</v>
      </c>
      <c r="R1547">
        <v>726587.13</v>
      </c>
    </row>
    <row r="1548" spans="1:18" x14ac:dyDescent="0.35">
      <c r="A1548" s="1" t="s">
        <v>4735</v>
      </c>
      <c r="B1548" s="1" t="s">
        <v>34</v>
      </c>
      <c r="C1548" s="1" t="s">
        <v>24</v>
      </c>
      <c r="D1548">
        <v>3.9</v>
      </c>
      <c r="E1548">
        <v>66</v>
      </c>
      <c r="F1548">
        <v>30.69</v>
      </c>
      <c r="G1548">
        <v>3220</v>
      </c>
      <c r="H1548">
        <v>35697</v>
      </c>
      <c r="I1548">
        <v>18</v>
      </c>
      <c r="J1548">
        <v>565</v>
      </c>
      <c r="K1548">
        <v>191.75</v>
      </c>
      <c r="L1548">
        <v>2.7</v>
      </c>
      <c r="M1548">
        <v>2.2000000000000002</v>
      </c>
      <c r="N1548" s="1" t="s">
        <v>27</v>
      </c>
      <c r="O1548">
        <v>59</v>
      </c>
      <c r="P1548">
        <v>54</v>
      </c>
      <c r="Q1548">
        <v>113</v>
      </c>
      <c r="R1548">
        <v>475256.08</v>
      </c>
    </row>
    <row r="1549" spans="1:18" x14ac:dyDescent="0.35">
      <c r="A1549" s="1" t="s">
        <v>4736</v>
      </c>
      <c r="B1549" s="1" t="s">
        <v>34</v>
      </c>
      <c r="C1549" s="1" t="s">
        <v>42</v>
      </c>
      <c r="D1549">
        <v>4.8</v>
      </c>
      <c r="E1549">
        <v>64</v>
      </c>
      <c r="F1549">
        <v>39.68</v>
      </c>
      <c r="G1549">
        <v>1533</v>
      </c>
      <c r="H1549">
        <v>24295</v>
      </c>
      <c r="I1549">
        <v>6</v>
      </c>
      <c r="J1549">
        <v>413</v>
      </c>
      <c r="K1549">
        <v>89.86</v>
      </c>
      <c r="L1549">
        <v>9.6</v>
      </c>
      <c r="M1549">
        <v>3.7</v>
      </c>
      <c r="N1549" s="1" t="s">
        <v>27</v>
      </c>
      <c r="O1549">
        <v>23</v>
      </c>
      <c r="P1549">
        <v>5</v>
      </c>
      <c r="Q1549">
        <v>28</v>
      </c>
      <c r="R1549">
        <v>574256.17000000004</v>
      </c>
    </row>
    <row r="1550" spans="1:18" x14ac:dyDescent="0.35">
      <c r="A1550" s="1" t="s">
        <v>4740</v>
      </c>
      <c r="B1550" s="1" t="s">
        <v>34</v>
      </c>
      <c r="C1550" s="1" t="s">
        <v>31</v>
      </c>
      <c r="D1550">
        <v>3.4</v>
      </c>
      <c r="E1550">
        <v>69</v>
      </c>
      <c r="F1550">
        <v>40.56</v>
      </c>
      <c r="G1550">
        <v>3354</v>
      </c>
      <c r="H1550">
        <v>39745</v>
      </c>
      <c r="I1550">
        <v>16</v>
      </c>
      <c r="J1550">
        <v>888</v>
      </c>
      <c r="K1550">
        <v>109.64</v>
      </c>
      <c r="L1550">
        <v>1</v>
      </c>
      <c r="M1550">
        <v>3.9</v>
      </c>
      <c r="N1550" s="1" t="s">
        <v>27</v>
      </c>
      <c r="O1550">
        <v>54</v>
      </c>
      <c r="P1550">
        <v>28</v>
      </c>
      <c r="Q1550">
        <v>82</v>
      </c>
      <c r="R1550">
        <v>643472.32999999996</v>
      </c>
    </row>
    <row r="1551" spans="1:18" x14ac:dyDescent="0.35">
      <c r="A1551" s="1" t="s">
        <v>4746</v>
      </c>
      <c r="B1551" s="1" t="s">
        <v>34</v>
      </c>
      <c r="C1551" s="1" t="s">
        <v>37</v>
      </c>
      <c r="D1551">
        <v>3.4</v>
      </c>
      <c r="E1551">
        <v>55</v>
      </c>
      <c r="F1551">
        <v>55.2</v>
      </c>
      <c r="G1551">
        <v>1147</v>
      </c>
      <c r="H1551">
        <v>16669</v>
      </c>
      <c r="I1551">
        <v>3</v>
      </c>
      <c r="J1551">
        <v>399</v>
      </c>
      <c r="K1551">
        <v>280.27999999999997</v>
      </c>
      <c r="L1551">
        <v>7</v>
      </c>
      <c r="M1551">
        <v>5.8</v>
      </c>
      <c r="N1551" s="1" t="s">
        <v>21</v>
      </c>
      <c r="O1551">
        <v>4</v>
      </c>
      <c r="P1551">
        <v>28</v>
      </c>
      <c r="Q1551">
        <v>32</v>
      </c>
      <c r="R1551">
        <v>679402.35</v>
      </c>
    </row>
    <row r="1552" spans="1:18" x14ac:dyDescent="0.35">
      <c r="A1552" s="1" t="s">
        <v>4749</v>
      </c>
      <c r="B1552" s="1" t="s">
        <v>34</v>
      </c>
      <c r="C1552" s="1" t="s">
        <v>20</v>
      </c>
      <c r="D1552">
        <v>4</v>
      </c>
      <c r="E1552">
        <v>55</v>
      </c>
      <c r="F1552">
        <v>69.27</v>
      </c>
      <c r="G1552">
        <v>2649</v>
      </c>
      <c r="H1552">
        <v>25844</v>
      </c>
      <c r="I1552">
        <v>2</v>
      </c>
      <c r="J1552">
        <v>378</v>
      </c>
      <c r="K1552">
        <v>269.20999999999998</v>
      </c>
      <c r="L1552">
        <v>5.9</v>
      </c>
      <c r="M1552">
        <v>7.6</v>
      </c>
      <c r="N1552" s="1" t="s">
        <v>21</v>
      </c>
      <c r="O1552">
        <v>16</v>
      </c>
      <c r="P1552">
        <v>25</v>
      </c>
      <c r="Q1552">
        <v>41</v>
      </c>
      <c r="R1552">
        <v>851968.92</v>
      </c>
    </row>
    <row r="1553" spans="1:18" x14ac:dyDescent="0.35">
      <c r="A1553" s="1" t="s">
        <v>4752</v>
      </c>
      <c r="B1553" s="1" t="s">
        <v>34</v>
      </c>
      <c r="C1553" s="1" t="s">
        <v>26</v>
      </c>
      <c r="D1553">
        <v>4</v>
      </c>
      <c r="E1553">
        <v>68</v>
      </c>
      <c r="F1553">
        <v>53.19</v>
      </c>
      <c r="G1553">
        <v>2447</v>
      </c>
      <c r="H1553">
        <v>27664</v>
      </c>
      <c r="I1553">
        <v>14</v>
      </c>
      <c r="J1553">
        <v>390</v>
      </c>
      <c r="K1553">
        <v>237.11</v>
      </c>
      <c r="L1553">
        <v>5.7</v>
      </c>
      <c r="M1553">
        <v>9.5</v>
      </c>
      <c r="N1553" s="1" t="s">
        <v>21</v>
      </c>
      <c r="O1553">
        <v>33</v>
      </c>
      <c r="P1553">
        <v>7</v>
      </c>
      <c r="Q1553">
        <v>40</v>
      </c>
      <c r="R1553">
        <v>821666.78</v>
      </c>
    </row>
    <row r="1554" spans="1:18" x14ac:dyDescent="0.35">
      <c r="A1554" s="1" t="s">
        <v>4754</v>
      </c>
      <c r="B1554" s="1" t="s">
        <v>34</v>
      </c>
      <c r="C1554" s="1" t="s">
        <v>42</v>
      </c>
      <c r="D1554">
        <v>4.2</v>
      </c>
      <c r="E1554">
        <v>62</v>
      </c>
      <c r="F1554">
        <v>45.33</v>
      </c>
      <c r="G1554">
        <v>2459</v>
      </c>
      <c r="H1554">
        <v>26952</v>
      </c>
      <c r="I1554">
        <v>4</v>
      </c>
      <c r="J1554">
        <v>663</v>
      </c>
      <c r="K1554">
        <v>285.20999999999998</v>
      </c>
      <c r="L1554">
        <v>4.0999999999999996</v>
      </c>
      <c r="M1554">
        <v>9.1999999999999993</v>
      </c>
      <c r="N1554" s="1" t="s">
        <v>21</v>
      </c>
      <c r="O1554">
        <v>35</v>
      </c>
      <c r="P1554">
        <v>8</v>
      </c>
      <c r="Q1554">
        <v>43</v>
      </c>
      <c r="R1554">
        <v>634452.03</v>
      </c>
    </row>
    <row r="1555" spans="1:18" x14ac:dyDescent="0.35">
      <c r="A1555" s="1" t="s">
        <v>4757</v>
      </c>
      <c r="B1555" s="1" t="s">
        <v>34</v>
      </c>
      <c r="C1555" s="1" t="s">
        <v>26</v>
      </c>
      <c r="D1555">
        <v>4.4000000000000004</v>
      </c>
      <c r="E1555">
        <v>64</v>
      </c>
      <c r="F1555">
        <v>52.09</v>
      </c>
      <c r="G1555">
        <v>1888</v>
      </c>
      <c r="H1555">
        <v>26675</v>
      </c>
      <c r="I1555">
        <v>16</v>
      </c>
      <c r="J1555">
        <v>394</v>
      </c>
      <c r="K1555">
        <v>295.7</v>
      </c>
      <c r="L1555">
        <v>8.4</v>
      </c>
      <c r="M1555">
        <v>5.0999999999999996</v>
      </c>
      <c r="N1555" s="1" t="s">
        <v>27</v>
      </c>
      <c r="O1555">
        <v>8</v>
      </c>
      <c r="P1555">
        <v>0</v>
      </c>
      <c r="Q1555">
        <v>8</v>
      </c>
      <c r="R1555">
        <v>758213.91</v>
      </c>
    </row>
    <row r="1556" spans="1:18" x14ac:dyDescent="0.35">
      <c r="A1556" s="1" t="s">
        <v>4758</v>
      </c>
      <c r="B1556" s="1" t="s">
        <v>34</v>
      </c>
      <c r="C1556" s="1" t="s">
        <v>24</v>
      </c>
      <c r="D1556">
        <v>4.8</v>
      </c>
      <c r="E1556">
        <v>62</v>
      </c>
      <c r="F1556">
        <v>34.340000000000003</v>
      </c>
      <c r="G1556">
        <v>3752</v>
      </c>
      <c r="H1556">
        <v>41285</v>
      </c>
      <c r="I1556">
        <v>8</v>
      </c>
      <c r="J1556">
        <v>459</v>
      </c>
      <c r="K1556">
        <v>297.06</v>
      </c>
      <c r="L1556">
        <v>1.9</v>
      </c>
      <c r="M1556">
        <v>9.3000000000000007</v>
      </c>
      <c r="N1556" s="1" t="s">
        <v>21</v>
      </c>
      <c r="O1556">
        <v>9</v>
      </c>
      <c r="P1556">
        <v>2</v>
      </c>
      <c r="Q1556">
        <v>11</v>
      </c>
      <c r="R1556">
        <v>488856.51</v>
      </c>
    </row>
    <row r="1557" spans="1:18" x14ac:dyDescent="0.35">
      <c r="A1557" s="1" t="s">
        <v>4759</v>
      </c>
      <c r="B1557" s="1" t="s">
        <v>34</v>
      </c>
      <c r="C1557" s="1" t="s">
        <v>26</v>
      </c>
      <c r="D1557">
        <v>3.1</v>
      </c>
      <c r="E1557">
        <v>52</v>
      </c>
      <c r="F1557">
        <v>55.48</v>
      </c>
      <c r="G1557">
        <v>2668</v>
      </c>
      <c r="H1557">
        <v>34745</v>
      </c>
      <c r="I1557">
        <v>15</v>
      </c>
      <c r="J1557">
        <v>549</v>
      </c>
      <c r="K1557">
        <v>244</v>
      </c>
      <c r="L1557">
        <v>3.6</v>
      </c>
      <c r="M1557">
        <v>2.9</v>
      </c>
      <c r="N1557" s="1" t="s">
        <v>21</v>
      </c>
      <c r="O1557">
        <v>4</v>
      </c>
      <c r="P1557">
        <v>43</v>
      </c>
      <c r="Q1557">
        <v>47</v>
      </c>
      <c r="R1557">
        <v>659501.05000000005</v>
      </c>
    </row>
    <row r="1558" spans="1:18" x14ac:dyDescent="0.35">
      <c r="A1558" s="1" t="s">
        <v>4763</v>
      </c>
      <c r="B1558" s="1" t="s">
        <v>34</v>
      </c>
      <c r="C1558" s="1" t="s">
        <v>26</v>
      </c>
      <c r="D1558">
        <v>3.5</v>
      </c>
      <c r="E1558">
        <v>64</v>
      </c>
      <c r="F1558">
        <v>55.11</v>
      </c>
      <c r="G1558">
        <v>1807</v>
      </c>
      <c r="H1558">
        <v>21444</v>
      </c>
      <c r="I1558">
        <v>9</v>
      </c>
      <c r="J1558">
        <v>901</v>
      </c>
      <c r="K1558">
        <v>205.53</v>
      </c>
      <c r="L1558">
        <v>9.1</v>
      </c>
      <c r="M1558">
        <v>2.5</v>
      </c>
      <c r="N1558" s="1" t="s">
        <v>27</v>
      </c>
      <c r="O1558">
        <v>4</v>
      </c>
      <c r="P1558">
        <v>26</v>
      </c>
      <c r="Q1558">
        <v>30</v>
      </c>
      <c r="R1558">
        <v>794459.76</v>
      </c>
    </row>
    <row r="1559" spans="1:18" x14ac:dyDescent="0.35">
      <c r="A1559" s="1" t="s">
        <v>4764</v>
      </c>
      <c r="B1559" s="1" t="s">
        <v>34</v>
      </c>
      <c r="C1559" s="1" t="s">
        <v>31</v>
      </c>
      <c r="D1559">
        <v>3.4</v>
      </c>
      <c r="E1559">
        <v>67</v>
      </c>
      <c r="F1559">
        <v>31.79</v>
      </c>
      <c r="G1559">
        <v>1971</v>
      </c>
      <c r="H1559">
        <v>23106</v>
      </c>
      <c r="I1559">
        <v>19</v>
      </c>
      <c r="J1559">
        <v>451</v>
      </c>
      <c r="K1559">
        <v>233.65</v>
      </c>
      <c r="L1559">
        <v>7.7</v>
      </c>
      <c r="M1559">
        <v>7.1</v>
      </c>
      <c r="N1559" s="1" t="s">
        <v>27</v>
      </c>
      <c r="O1559">
        <v>45</v>
      </c>
      <c r="P1559">
        <v>14</v>
      </c>
      <c r="Q1559">
        <v>59</v>
      </c>
      <c r="R1559">
        <v>499744.08</v>
      </c>
    </row>
    <row r="1560" spans="1:18" x14ac:dyDescent="0.35">
      <c r="A1560" s="1" t="s">
        <v>4766</v>
      </c>
      <c r="B1560" s="1" t="s">
        <v>34</v>
      </c>
      <c r="C1560" s="1" t="s">
        <v>24</v>
      </c>
      <c r="D1560">
        <v>3.3</v>
      </c>
      <c r="E1560">
        <v>60</v>
      </c>
      <c r="F1560">
        <v>31.11</v>
      </c>
      <c r="G1560">
        <v>2002</v>
      </c>
      <c r="H1560">
        <v>26493</v>
      </c>
      <c r="I1560">
        <v>7</v>
      </c>
      <c r="J1560">
        <v>857</v>
      </c>
      <c r="K1560">
        <v>176.62</v>
      </c>
      <c r="L1560">
        <v>1.8</v>
      </c>
      <c r="M1560">
        <v>7</v>
      </c>
      <c r="N1560" s="1" t="s">
        <v>27</v>
      </c>
      <c r="O1560">
        <v>18</v>
      </c>
      <c r="P1560">
        <v>20</v>
      </c>
      <c r="Q1560">
        <v>38</v>
      </c>
      <c r="R1560">
        <v>427409.23</v>
      </c>
    </row>
    <row r="1561" spans="1:18" x14ac:dyDescent="0.35">
      <c r="A1561" s="1" t="s">
        <v>4768</v>
      </c>
      <c r="B1561" s="1" t="s">
        <v>34</v>
      </c>
      <c r="C1561" s="1" t="s">
        <v>20</v>
      </c>
      <c r="D1561">
        <v>3.3</v>
      </c>
      <c r="E1561">
        <v>64</v>
      </c>
      <c r="F1561">
        <v>75.83</v>
      </c>
      <c r="G1561">
        <v>1779</v>
      </c>
      <c r="H1561">
        <v>21286</v>
      </c>
      <c r="I1561">
        <v>11</v>
      </c>
      <c r="J1561">
        <v>96</v>
      </c>
      <c r="K1561">
        <v>234.51</v>
      </c>
      <c r="L1561">
        <v>5.3</v>
      </c>
      <c r="M1561">
        <v>4.5</v>
      </c>
      <c r="N1561" s="1" t="s">
        <v>27</v>
      </c>
      <c r="O1561">
        <v>36</v>
      </c>
      <c r="P1561">
        <v>31</v>
      </c>
      <c r="Q1561">
        <v>67</v>
      </c>
      <c r="R1561">
        <v>1087738.69</v>
      </c>
    </row>
    <row r="1562" spans="1:18" x14ac:dyDescent="0.35">
      <c r="A1562" s="1" t="s">
        <v>4771</v>
      </c>
      <c r="B1562" s="1" t="s">
        <v>34</v>
      </c>
      <c r="C1562" s="1" t="s">
        <v>24</v>
      </c>
      <c r="D1562">
        <v>4.9000000000000004</v>
      </c>
      <c r="E1562">
        <v>70</v>
      </c>
      <c r="F1562">
        <v>27.26</v>
      </c>
      <c r="G1562">
        <v>4193</v>
      </c>
      <c r="H1562">
        <v>49317</v>
      </c>
      <c r="I1562">
        <v>3</v>
      </c>
      <c r="J1562">
        <v>344</v>
      </c>
      <c r="K1562">
        <v>194.12</v>
      </c>
      <c r="L1562">
        <v>9.1999999999999993</v>
      </c>
      <c r="M1562">
        <v>2.9</v>
      </c>
      <c r="N1562" s="1" t="s">
        <v>21</v>
      </c>
      <c r="O1562">
        <v>51</v>
      </c>
      <c r="P1562">
        <v>31</v>
      </c>
      <c r="Q1562">
        <v>82</v>
      </c>
      <c r="R1562">
        <v>438624.47</v>
      </c>
    </row>
    <row r="1563" spans="1:18" x14ac:dyDescent="0.35">
      <c r="A1563" s="1" t="s">
        <v>4775</v>
      </c>
      <c r="B1563" s="1" t="s">
        <v>34</v>
      </c>
      <c r="C1563" s="1" t="s">
        <v>42</v>
      </c>
      <c r="D1563">
        <v>4.7</v>
      </c>
      <c r="E1563">
        <v>53</v>
      </c>
      <c r="F1563">
        <v>39.33</v>
      </c>
      <c r="G1563">
        <v>1622</v>
      </c>
      <c r="H1563">
        <v>18646</v>
      </c>
      <c r="I1563">
        <v>14</v>
      </c>
      <c r="J1563">
        <v>319</v>
      </c>
      <c r="K1563">
        <v>261.44</v>
      </c>
      <c r="L1563">
        <v>4.7</v>
      </c>
      <c r="M1563">
        <v>1.2</v>
      </c>
      <c r="N1563" s="1" t="s">
        <v>27</v>
      </c>
      <c r="O1563">
        <v>50</v>
      </c>
      <c r="P1563">
        <v>27</v>
      </c>
      <c r="Q1563">
        <v>77</v>
      </c>
      <c r="R1563">
        <v>480485.02</v>
      </c>
    </row>
    <row r="1564" spans="1:18" x14ac:dyDescent="0.35">
      <c r="A1564" s="1" t="s">
        <v>4780</v>
      </c>
      <c r="B1564" s="1" t="s">
        <v>34</v>
      </c>
      <c r="C1564" s="1" t="s">
        <v>31</v>
      </c>
      <c r="D1564">
        <v>4.5999999999999996</v>
      </c>
      <c r="E1564">
        <v>59</v>
      </c>
      <c r="F1564">
        <v>34.68</v>
      </c>
      <c r="G1564">
        <v>2003</v>
      </c>
      <c r="H1564">
        <v>21794</v>
      </c>
      <c r="I1564">
        <v>14</v>
      </c>
      <c r="J1564">
        <v>632</v>
      </c>
      <c r="K1564">
        <v>63.86</v>
      </c>
      <c r="L1564">
        <v>6.5</v>
      </c>
      <c r="M1564">
        <v>4</v>
      </c>
      <c r="N1564" s="1" t="s">
        <v>27</v>
      </c>
      <c r="O1564">
        <v>49</v>
      </c>
      <c r="P1564">
        <v>35</v>
      </c>
      <c r="Q1564">
        <v>84</v>
      </c>
      <c r="R1564">
        <v>475621.6</v>
      </c>
    </row>
    <row r="1565" spans="1:18" x14ac:dyDescent="0.35">
      <c r="A1565" s="1" t="s">
        <v>4781</v>
      </c>
      <c r="B1565" s="1" t="s">
        <v>34</v>
      </c>
      <c r="C1565" s="1" t="s">
        <v>24</v>
      </c>
      <c r="D1565">
        <v>4.8</v>
      </c>
      <c r="E1565">
        <v>64</v>
      </c>
      <c r="F1565">
        <v>33.51</v>
      </c>
      <c r="G1565">
        <v>4233</v>
      </c>
      <c r="H1565">
        <v>50468</v>
      </c>
      <c r="I1565">
        <v>4</v>
      </c>
      <c r="J1565">
        <v>637</v>
      </c>
      <c r="K1565">
        <v>132.94999999999999</v>
      </c>
      <c r="L1565">
        <v>2.9</v>
      </c>
      <c r="M1565">
        <v>4.2</v>
      </c>
      <c r="N1565" s="1" t="s">
        <v>27</v>
      </c>
      <c r="O1565">
        <v>34</v>
      </c>
      <c r="P1565">
        <v>61</v>
      </c>
      <c r="Q1565">
        <v>95</v>
      </c>
      <c r="R1565">
        <v>490556.51</v>
      </c>
    </row>
    <row r="1566" spans="1:18" x14ac:dyDescent="0.35">
      <c r="A1566" s="1" t="s">
        <v>4782</v>
      </c>
      <c r="B1566" s="1" t="s">
        <v>34</v>
      </c>
      <c r="C1566" s="1" t="s">
        <v>37</v>
      </c>
      <c r="D1566">
        <v>4.9000000000000004</v>
      </c>
      <c r="E1566">
        <v>50</v>
      </c>
      <c r="F1566">
        <v>64.03</v>
      </c>
      <c r="G1566">
        <v>3273</v>
      </c>
      <c r="H1566">
        <v>39432</v>
      </c>
      <c r="I1566">
        <v>4</v>
      </c>
      <c r="J1566">
        <v>548</v>
      </c>
      <c r="K1566">
        <v>52.43</v>
      </c>
      <c r="L1566">
        <v>6.4</v>
      </c>
      <c r="M1566">
        <v>7.3</v>
      </c>
      <c r="N1566" s="1" t="s">
        <v>27</v>
      </c>
      <c r="O1566">
        <v>42</v>
      </c>
      <c r="P1566">
        <v>9</v>
      </c>
      <c r="Q1566">
        <v>51</v>
      </c>
      <c r="R1566">
        <v>723221.13</v>
      </c>
    </row>
    <row r="1567" spans="1:18" x14ac:dyDescent="0.35">
      <c r="A1567" s="1" t="s">
        <v>4785</v>
      </c>
      <c r="B1567" s="1" t="s">
        <v>34</v>
      </c>
      <c r="C1567" s="1" t="s">
        <v>42</v>
      </c>
      <c r="D1567">
        <v>3</v>
      </c>
      <c r="E1567">
        <v>60</v>
      </c>
      <c r="F1567">
        <v>36.049999999999997</v>
      </c>
      <c r="G1567">
        <v>699</v>
      </c>
      <c r="H1567">
        <v>8219</v>
      </c>
      <c r="I1567">
        <v>7</v>
      </c>
      <c r="J1567">
        <v>461</v>
      </c>
      <c r="K1567">
        <v>191.2</v>
      </c>
      <c r="L1567">
        <v>5.5</v>
      </c>
      <c r="M1567">
        <v>3.6</v>
      </c>
      <c r="N1567" s="1" t="s">
        <v>27</v>
      </c>
      <c r="O1567">
        <v>52</v>
      </c>
      <c r="P1567">
        <v>50</v>
      </c>
      <c r="Q1567">
        <v>102</v>
      </c>
      <c r="R1567">
        <v>491305.55</v>
      </c>
    </row>
    <row r="1568" spans="1:18" x14ac:dyDescent="0.35">
      <c r="A1568" s="1" t="s">
        <v>4786</v>
      </c>
      <c r="B1568" s="1" t="s">
        <v>34</v>
      </c>
      <c r="C1568" s="1" t="s">
        <v>42</v>
      </c>
      <c r="D1568">
        <v>4.8</v>
      </c>
      <c r="E1568">
        <v>67</v>
      </c>
      <c r="F1568">
        <v>35.26</v>
      </c>
      <c r="G1568">
        <v>3879</v>
      </c>
      <c r="H1568">
        <v>43757</v>
      </c>
      <c r="I1568">
        <v>16</v>
      </c>
      <c r="J1568">
        <v>428</v>
      </c>
      <c r="K1568">
        <v>222.92</v>
      </c>
      <c r="L1568">
        <v>9.8000000000000007</v>
      </c>
      <c r="M1568">
        <v>7.5</v>
      </c>
      <c r="N1568" s="1" t="s">
        <v>27</v>
      </c>
      <c r="O1568">
        <v>14</v>
      </c>
      <c r="P1568">
        <v>24</v>
      </c>
      <c r="Q1568">
        <v>38</v>
      </c>
      <c r="R1568">
        <v>552222.21</v>
      </c>
    </row>
    <row r="1569" spans="1:18" x14ac:dyDescent="0.35">
      <c r="A1569" s="1" t="s">
        <v>4791</v>
      </c>
      <c r="B1569" s="1" t="s">
        <v>34</v>
      </c>
      <c r="C1569" s="1" t="s">
        <v>37</v>
      </c>
      <c r="D1569">
        <v>3.1</v>
      </c>
      <c r="E1569">
        <v>60</v>
      </c>
      <c r="F1569">
        <v>60.48</v>
      </c>
      <c r="G1569">
        <v>868</v>
      </c>
      <c r="H1569">
        <v>11976</v>
      </c>
      <c r="I1569">
        <v>15</v>
      </c>
      <c r="J1569">
        <v>561</v>
      </c>
      <c r="K1569">
        <v>263.55</v>
      </c>
      <c r="L1569">
        <v>6.1</v>
      </c>
      <c r="M1569">
        <v>7.5</v>
      </c>
      <c r="N1569" s="1" t="s">
        <v>21</v>
      </c>
      <c r="O1569">
        <v>15</v>
      </c>
      <c r="P1569">
        <v>22</v>
      </c>
      <c r="Q1569">
        <v>37</v>
      </c>
      <c r="R1569">
        <v>821767.76</v>
      </c>
    </row>
    <row r="1570" spans="1:18" x14ac:dyDescent="0.35">
      <c r="A1570" s="1" t="s">
        <v>4793</v>
      </c>
      <c r="B1570" s="1" t="s">
        <v>34</v>
      </c>
      <c r="C1570" s="1" t="s">
        <v>20</v>
      </c>
      <c r="D1570">
        <v>4.8</v>
      </c>
      <c r="E1570">
        <v>51</v>
      </c>
      <c r="F1570">
        <v>72.3</v>
      </c>
      <c r="G1570">
        <v>1296</v>
      </c>
      <c r="H1570">
        <v>13681</v>
      </c>
      <c r="I1570">
        <v>10</v>
      </c>
      <c r="J1570">
        <v>751</v>
      </c>
      <c r="K1570">
        <v>236.89</v>
      </c>
      <c r="L1570">
        <v>1.8</v>
      </c>
      <c r="M1570">
        <v>8.1</v>
      </c>
      <c r="N1570" s="1" t="s">
        <v>27</v>
      </c>
      <c r="O1570">
        <v>50</v>
      </c>
      <c r="P1570">
        <v>14</v>
      </c>
      <c r="Q1570">
        <v>64</v>
      </c>
      <c r="R1570">
        <v>831225.95</v>
      </c>
    </row>
    <row r="1571" spans="1:18" x14ac:dyDescent="0.35">
      <c r="A1571" s="1" t="s">
        <v>4803</v>
      </c>
      <c r="B1571" s="1" t="s">
        <v>34</v>
      </c>
      <c r="C1571" s="1" t="s">
        <v>37</v>
      </c>
      <c r="D1571">
        <v>4.2</v>
      </c>
      <c r="E1571">
        <v>53</v>
      </c>
      <c r="F1571">
        <v>65.400000000000006</v>
      </c>
      <c r="G1571">
        <v>2481</v>
      </c>
      <c r="H1571">
        <v>30551</v>
      </c>
      <c r="I1571">
        <v>10</v>
      </c>
      <c r="J1571">
        <v>98</v>
      </c>
      <c r="K1571">
        <v>287.39999999999998</v>
      </c>
      <c r="L1571">
        <v>5.4</v>
      </c>
      <c r="M1571">
        <v>6.5</v>
      </c>
      <c r="N1571" s="1" t="s">
        <v>21</v>
      </c>
      <c r="O1571">
        <v>44</v>
      </c>
      <c r="P1571">
        <v>22</v>
      </c>
      <c r="Q1571">
        <v>66</v>
      </c>
      <c r="R1571">
        <v>784809.25</v>
      </c>
    </row>
    <row r="1572" spans="1:18" x14ac:dyDescent="0.35">
      <c r="A1572" s="1" t="s">
        <v>4809</v>
      </c>
      <c r="B1572" s="1" t="s">
        <v>34</v>
      </c>
      <c r="C1572" s="1" t="s">
        <v>24</v>
      </c>
      <c r="D1572">
        <v>4</v>
      </c>
      <c r="E1572">
        <v>70</v>
      </c>
      <c r="F1572">
        <v>28.83</v>
      </c>
      <c r="G1572">
        <v>890</v>
      </c>
      <c r="H1572">
        <v>12666</v>
      </c>
      <c r="I1572">
        <v>17</v>
      </c>
      <c r="J1572">
        <v>919</v>
      </c>
      <c r="K1572">
        <v>200.69</v>
      </c>
      <c r="L1572">
        <v>1.4</v>
      </c>
      <c r="M1572">
        <v>7.1</v>
      </c>
      <c r="N1572" s="1" t="s">
        <v>27</v>
      </c>
      <c r="O1572">
        <v>8</v>
      </c>
      <c r="P1572">
        <v>27</v>
      </c>
      <c r="Q1572">
        <v>35</v>
      </c>
      <c r="R1572">
        <v>468029.25</v>
      </c>
    </row>
    <row r="1573" spans="1:18" x14ac:dyDescent="0.35">
      <c r="A1573" s="1" t="s">
        <v>4813</v>
      </c>
      <c r="B1573" s="1" t="s">
        <v>34</v>
      </c>
      <c r="C1573" s="1" t="s">
        <v>20</v>
      </c>
      <c r="D1573">
        <v>3.7</v>
      </c>
      <c r="E1573">
        <v>68</v>
      </c>
      <c r="F1573">
        <v>75.05</v>
      </c>
      <c r="G1573">
        <v>1750</v>
      </c>
      <c r="H1573">
        <v>20376</v>
      </c>
      <c r="I1573">
        <v>5</v>
      </c>
      <c r="J1573">
        <v>315</v>
      </c>
      <c r="K1573">
        <v>209.53</v>
      </c>
      <c r="L1573">
        <v>6.9</v>
      </c>
      <c r="M1573">
        <v>3.4</v>
      </c>
      <c r="N1573" s="1" t="s">
        <v>27</v>
      </c>
      <c r="O1573">
        <v>54</v>
      </c>
      <c r="P1573">
        <v>51</v>
      </c>
      <c r="Q1573">
        <v>105</v>
      </c>
      <c r="R1573">
        <v>1139948.6499999999</v>
      </c>
    </row>
    <row r="1574" spans="1:18" x14ac:dyDescent="0.35">
      <c r="A1574" s="1" t="s">
        <v>4816</v>
      </c>
      <c r="B1574" s="1" t="s">
        <v>34</v>
      </c>
      <c r="C1574" s="1" t="s">
        <v>26</v>
      </c>
      <c r="D1574">
        <v>4.5999999999999996</v>
      </c>
      <c r="E1574">
        <v>66</v>
      </c>
      <c r="F1574">
        <v>50.24</v>
      </c>
      <c r="G1574">
        <v>4493</v>
      </c>
      <c r="H1574">
        <v>50763</v>
      </c>
      <c r="I1574">
        <v>13</v>
      </c>
      <c r="J1574">
        <v>239</v>
      </c>
      <c r="K1574">
        <v>141.49</v>
      </c>
      <c r="L1574">
        <v>3.9</v>
      </c>
      <c r="M1574">
        <v>6</v>
      </c>
      <c r="N1574" s="1" t="s">
        <v>21</v>
      </c>
      <c r="O1574">
        <v>29</v>
      </c>
      <c r="P1574">
        <v>13</v>
      </c>
      <c r="Q1574">
        <v>42</v>
      </c>
      <c r="R1574">
        <v>755984.69</v>
      </c>
    </row>
    <row r="1575" spans="1:18" x14ac:dyDescent="0.35">
      <c r="A1575" s="1" t="s">
        <v>4817</v>
      </c>
      <c r="B1575" s="1" t="s">
        <v>34</v>
      </c>
      <c r="C1575" s="1" t="s">
        <v>31</v>
      </c>
      <c r="D1575">
        <v>4.5</v>
      </c>
      <c r="E1575">
        <v>59</v>
      </c>
      <c r="F1575">
        <v>30.93</v>
      </c>
      <c r="G1575">
        <v>1028</v>
      </c>
      <c r="H1575">
        <v>18680</v>
      </c>
      <c r="I1575">
        <v>16</v>
      </c>
      <c r="J1575">
        <v>51</v>
      </c>
      <c r="K1575">
        <v>299.32</v>
      </c>
      <c r="L1575">
        <v>6.5</v>
      </c>
      <c r="M1575">
        <v>8.4</v>
      </c>
      <c r="N1575" s="1" t="s">
        <v>27</v>
      </c>
      <c r="O1575">
        <v>18</v>
      </c>
      <c r="P1575">
        <v>30</v>
      </c>
      <c r="Q1575">
        <v>48</v>
      </c>
      <c r="R1575">
        <v>427159.17</v>
      </c>
    </row>
    <row r="1576" spans="1:18" x14ac:dyDescent="0.35">
      <c r="A1576" s="1" t="s">
        <v>4819</v>
      </c>
      <c r="B1576" s="1" t="s">
        <v>34</v>
      </c>
      <c r="C1576" s="1" t="s">
        <v>42</v>
      </c>
      <c r="D1576">
        <v>4.0999999999999996</v>
      </c>
      <c r="E1576">
        <v>68</v>
      </c>
      <c r="F1576">
        <v>35.049999999999997</v>
      </c>
      <c r="G1576">
        <v>2326</v>
      </c>
      <c r="H1576">
        <v>24341</v>
      </c>
      <c r="I1576">
        <v>14</v>
      </c>
      <c r="J1576">
        <v>524</v>
      </c>
      <c r="K1576">
        <v>189.63</v>
      </c>
      <c r="L1576">
        <v>4.3</v>
      </c>
      <c r="M1576">
        <v>8.5</v>
      </c>
      <c r="N1576" s="1" t="s">
        <v>21</v>
      </c>
      <c r="O1576">
        <v>39</v>
      </c>
      <c r="P1576">
        <v>45</v>
      </c>
      <c r="Q1576">
        <v>84</v>
      </c>
      <c r="R1576">
        <v>551062.85</v>
      </c>
    </row>
    <row r="1577" spans="1:18" x14ac:dyDescent="0.35">
      <c r="A1577" s="1" t="s">
        <v>4820</v>
      </c>
      <c r="B1577" s="1" t="s">
        <v>34</v>
      </c>
      <c r="C1577" s="1" t="s">
        <v>31</v>
      </c>
      <c r="D1577">
        <v>3.1</v>
      </c>
      <c r="E1577">
        <v>67</v>
      </c>
      <c r="F1577">
        <v>38.54</v>
      </c>
      <c r="G1577">
        <v>2487</v>
      </c>
      <c r="H1577">
        <v>24358</v>
      </c>
      <c r="I1577">
        <v>9</v>
      </c>
      <c r="J1577">
        <v>509</v>
      </c>
      <c r="K1577">
        <v>121.36</v>
      </c>
      <c r="L1577">
        <v>1</v>
      </c>
      <c r="M1577">
        <v>6.5</v>
      </c>
      <c r="N1577" s="1" t="s">
        <v>21</v>
      </c>
      <c r="O1577">
        <v>58</v>
      </c>
      <c r="P1577">
        <v>39</v>
      </c>
      <c r="Q1577">
        <v>97</v>
      </c>
      <c r="R1577">
        <v>587952.19999999995</v>
      </c>
    </row>
    <row r="1578" spans="1:18" x14ac:dyDescent="0.35">
      <c r="A1578" s="1" t="s">
        <v>4827</v>
      </c>
      <c r="B1578" s="1" t="s">
        <v>34</v>
      </c>
      <c r="C1578" s="1" t="s">
        <v>42</v>
      </c>
      <c r="D1578">
        <v>4.0999999999999996</v>
      </c>
      <c r="E1578">
        <v>63</v>
      </c>
      <c r="F1578">
        <v>40.409999999999997</v>
      </c>
      <c r="G1578">
        <v>1590</v>
      </c>
      <c r="H1578">
        <v>19681</v>
      </c>
      <c r="I1578">
        <v>2</v>
      </c>
      <c r="J1578">
        <v>579</v>
      </c>
      <c r="K1578">
        <v>188.36</v>
      </c>
      <c r="L1578">
        <v>2</v>
      </c>
      <c r="M1578">
        <v>1.3</v>
      </c>
      <c r="N1578" s="1" t="s">
        <v>21</v>
      </c>
      <c r="O1578">
        <v>54</v>
      </c>
      <c r="P1578">
        <v>40</v>
      </c>
      <c r="Q1578">
        <v>94</v>
      </c>
      <c r="R1578">
        <v>569512.36</v>
      </c>
    </row>
    <row r="1579" spans="1:18" x14ac:dyDescent="0.35">
      <c r="A1579" s="1" t="s">
        <v>4832</v>
      </c>
      <c r="B1579" s="1" t="s">
        <v>34</v>
      </c>
      <c r="C1579" s="1" t="s">
        <v>31</v>
      </c>
      <c r="D1579">
        <v>3</v>
      </c>
      <c r="E1579">
        <v>62</v>
      </c>
      <c r="F1579">
        <v>35.07</v>
      </c>
      <c r="G1579">
        <v>818</v>
      </c>
      <c r="H1579">
        <v>12232</v>
      </c>
      <c r="I1579">
        <v>8</v>
      </c>
      <c r="J1579">
        <v>173</v>
      </c>
      <c r="K1579">
        <v>298.13</v>
      </c>
      <c r="L1579">
        <v>4.8</v>
      </c>
      <c r="M1579">
        <v>3.5</v>
      </c>
      <c r="N1579" s="1" t="s">
        <v>21</v>
      </c>
      <c r="O1579">
        <v>20</v>
      </c>
      <c r="P1579">
        <v>32</v>
      </c>
      <c r="Q1579">
        <v>52</v>
      </c>
      <c r="R1579">
        <v>492338.7</v>
      </c>
    </row>
    <row r="1580" spans="1:18" x14ac:dyDescent="0.35">
      <c r="A1580" s="1" t="s">
        <v>4834</v>
      </c>
      <c r="B1580" s="1" t="s">
        <v>34</v>
      </c>
      <c r="C1580" s="1" t="s">
        <v>26</v>
      </c>
      <c r="D1580">
        <v>4</v>
      </c>
      <c r="E1580">
        <v>52</v>
      </c>
      <c r="F1580">
        <v>46.56</v>
      </c>
      <c r="G1580">
        <v>2475</v>
      </c>
      <c r="H1580">
        <v>23997</v>
      </c>
      <c r="I1580">
        <v>5</v>
      </c>
      <c r="J1580">
        <v>226</v>
      </c>
      <c r="K1580">
        <v>249.65</v>
      </c>
      <c r="L1580">
        <v>7.9</v>
      </c>
      <c r="M1580">
        <v>8.9</v>
      </c>
      <c r="N1580" s="1" t="s">
        <v>21</v>
      </c>
      <c r="O1580">
        <v>23</v>
      </c>
      <c r="P1580">
        <v>16</v>
      </c>
      <c r="Q1580">
        <v>39</v>
      </c>
      <c r="R1580">
        <v>550805.47</v>
      </c>
    </row>
    <row r="1581" spans="1:18" x14ac:dyDescent="0.35">
      <c r="A1581" s="1" t="s">
        <v>4836</v>
      </c>
      <c r="B1581" s="1" t="s">
        <v>34</v>
      </c>
      <c r="C1581" s="1" t="s">
        <v>20</v>
      </c>
      <c r="D1581">
        <v>4.7</v>
      </c>
      <c r="E1581">
        <v>69</v>
      </c>
      <c r="F1581">
        <v>74.709999999999994</v>
      </c>
      <c r="G1581">
        <v>2253</v>
      </c>
      <c r="H1581">
        <v>26767</v>
      </c>
      <c r="I1581">
        <v>9</v>
      </c>
      <c r="J1581">
        <v>121</v>
      </c>
      <c r="K1581">
        <v>284.3</v>
      </c>
      <c r="L1581">
        <v>7.7</v>
      </c>
      <c r="M1581">
        <v>3.6</v>
      </c>
      <c r="N1581" s="1" t="s">
        <v>21</v>
      </c>
      <c r="O1581">
        <v>33</v>
      </c>
      <c r="P1581">
        <v>39</v>
      </c>
      <c r="Q1581">
        <v>72</v>
      </c>
      <c r="R1581">
        <v>1153931.78</v>
      </c>
    </row>
    <row r="1582" spans="1:18" x14ac:dyDescent="0.35">
      <c r="A1582" s="1" t="s">
        <v>4841</v>
      </c>
      <c r="B1582" s="1" t="s">
        <v>34</v>
      </c>
      <c r="C1582" s="1" t="s">
        <v>42</v>
      </c>
      <c r="D1582">
        <v>4.3</v>
      </c>
      <c r="E1582">
        <v>70</v>
      </c>
      <c r="F1582">
        <v>35.450000000000003</v>
      </c>
      <c r="G1582">
        <v>3583</v>
      </c>
      <c r="H1582">
        <v>40911</v>
      </c>
      <c r="I1582">
        <v>18</v>
      </c>
      <c r="J1582">
        <v>234</v>
      </c>
      <c r="K1582">
        <v>60.88</v>
      </c>
      <c r="L1582">
        <v>5.0999999999999996</v>
      </c>
      <c r="M1582">
        <v>1.8</v>
      </c>
      <c r="N1582" s="1" t="s">
        <v>21</v>
      </c>
      <c r="O1582">
        <v>1</v>
      </c>
      <c r="P1582">
        <v>32</v>
      </c>
      <c r="Q1582">
        <v>33</v>
      </c>
      <c r="R1582">
        <v>573956.4</v>
      </c>
    </row>
    <row r="1583" spans="1:18" x14ac:dyDescent="0.35">
      <c r="A1583" s="1" t="s">
        <v>4844</v>
      </c>
      <c r="B1583" s="1" t="s">
        <v>34</v>
      </c>
      <c r="C1583" s="1" t="s">
        <v>26</v>
      </c>
      <c r="D1583">
        <v>4.3</v>
      </c>
      <c r="E1583">
        <v>54</v>
      </c>
      <c r="F1583">
        <v>46.89</v>
      </c>
      <c r="G1583">
        <v>4217</v>
      </c>
      <c r="H1583">
        <v>46836</v>
      </c>
      <c r="I1583">
        <v>18</v>
      </c>
      <c r="J1583">
        <v>714</v>
      </c>
      <c r="K1583">
        <v>128.1</v>
      </c>
      <c r="L1583">
        <v>5.3</v>
      </c>
      <c r="M1583">
        <v>9.5</v>
      </c>
      <c r="N1583" s="1" t="s">
        <v>27</v>
      </c>
      <c r="O1583">
        <v>4</v>
      </c>
      <c r="P1583">
        <v>43</v>
      </c>
      <c r="Q1583">
        <v>47</v>
      </c>
      <c r="R1583">
        <v>592220.27</v>
      </c>
    </row>
    <row r="1584" spans="1:18" x14ac:dyDescent="0.35">
      <c r="A1584" s="1" t="s">
        <v>4851</v>
      </c>
      <c r="B1584" s="1" t="s">
        <v>34</v>
      </c>
      <c r="C1584" s="1" t="s">
        <v>24</v>
      </c>
      <c r="D1584">
        <v>4.2</v>
      </c>
      <c r="E1584">
        <v>55</v>
      </c>
      <c r="F1584">
        <v>25.86</v>
      </c>
      <c r="G1584">
        <v>2885</v>
      </c>
      <c r="H1584">
        <v>28172</v>
      </c>
      <c r="I1584">
        <v>5</v>
      </c>
      <c r="J1584">
        <v>122</v>
      </c>
      <c r="K1584">
        <v>94.62</v>
      </c>
      <c r="L1584">
        <v>9.6999999999999993</v>
      </c>
      <c r="M1584">
        <v>2.6</v>
      </c>
      <c r="N1584" s="1" t="s">
        <v>21</v>
      </c>
      <c r="O1584">
        <v>32</v>
      </c>
      <c r="P1584">
        <v>20</v>
      </c>
      <c r="Q1584">
        <v>52</v>
      </c>
      <c r="R1584">
        <v>329958.52</v>
      </c>
    </row>
    <row r="1585" spans="1:18" x14ac:dyDescent="0.35">
      <c r="A1585" s="1" t="s">
        <v>4858</v>
      </c>
      <c r="B1585" s="1" t="s">
        <v>34</v>
      </c>
      <c r="C1585" s="1" t="s">
        <v>37</v>
      </c>
      <c r="D1585">
        <v>4.4000000000000004</v>
      </c>
      <c r="E1585">
        <v>69</v>
      </c>
      <c r="F1585">
        <v>62.85</v>
      </c>
      <c r="G1585">
        <v>3292</v>
      </c>
      <c r="H1585">
        <v>39802</v>
      </c>
      <c r="I1585">
        <v>18</v>
      </c>
      <c r="J1585">
        <v>111</v>
      </c>
      <c r="K1585">
        <v>235</v>
      </c>
      <c r="L1585">
        <v>3.5</v>
      </c>
      <c r="M1585">
        <v>3.9</v>
      </c>
      <c r="N1585" s="1" t="s">
        <v>21</v>
      </c>
      <c r="O1585">
        <v>59</v>
      </c>
      <c r="P1585">
        <v>38</v>
      </c>
      <c r="Q1585">
        <v>97</v>
      </c>
      <c r="R1585">
        <v>984672.9</v>
      </c>
    </row>
    <row r="1586" spans="1:18" x14ac:dyDescent="0.35">
      <c r="A1586" s="1" t="s">
        <v>4860</v>
      </c>
      <c r="B1586" s="1" t="s">
        <v>34</v>
      </c>
      <c r="C1586" s="1" t="s">
        <v>42</v>
      </c>
      <c r="D1586">
        <v>4.8</v>
      </c>
      <c r="E1586">
        <v>53</v>
      </c>
      <c r="F1586">
        <v>36.97</v>
      </c>
      <c r="G1586">
        <v>2616</v>
      </c>
      <c r="H1586">
        <v>32851</v>
      </c>
      <c r="I1586">
        <v>17</v>
      </c>
      <c r="J1586">
        <v>312</v>
      </c>
      <c r="K1586">
        <v>134.28</v>
      </c>
      <c r="L1586">
        <v>1.2</v>
      </c>
      <c r="M1586">
        <v>5.8</v>
      </c>
      <c r="N1586" s="1" t="s">
        <v>21</v>
      </c>
      <c r="O1586">
        <v>41</v>
      </c>
      <c r="P1586">
        <v>27</v>
      </c>
      <c r="Q1586">
        <v>68</v>
      </c>
      <c r="R1586">
        <v>458315.3</v>
      </c>
    </row>
    <row r="1587" spans="1:18" x14ac:dyDescent="0.35">
      <c r="A1587" s="1" t="s">
        <v>4861</v>
      </c>
      <c r="B1587" s="1" t="s">
        <v>34</v>
      </c>
      <c r="C1587" s="1" t="s">
        <v>20</v>
      </c>
      <c r="D1587">
        <v>3</v>
      </c>
      <c r="E1587">
        <v>52</v>
      </c>
      <c r="F1587">
        <v>70.180000000000007</v>
      </c>
      <c r="G1587">
        <v>1506</v>
      </c>
      <c r="H1587">
        <v>15223</v>
      </c>
      <c r="I1587">
        <v>6</v>
      </c>
      <c r="J1587">
        <v>248</v>
      </c>
      <c r="K1587">
        <v>177.69</v>
      </c>
      <c r="L1587">
        <v>9.9</v>
      </c>
      <c r="M1587">
        <v>5.7</v>
      </c>
      <c r="N1587" s="1" t="s">
        <v>27</v>
      </c>
      <c r="O1587">
        <v>35</v>
      </c>
      <c r="P1587">
        <v>50</v>
      </c>
      <c r="Q1587">
        <v>85</v>
      </c>
      <c r="R1587">
        <v>822491.29</v>
      </c>
    </row>
    <row r="1588" spans="1:18" x14ac:dyDescent="0.35">
      <c r="A1588" s="1" t="s">
        <v>4862</v>
      </c>
      <c r="B1588" s="1" t="s">
        <v>34</v>
      </c>
      <c r="C1588" s="1" t="s">
        <v>37</v>
      </c>
      <c r="D1588">
        <v>3</v>
      </c>
      <c r="E1588">
        <v>68</v>
      </c>
      <c r="F1588">
        <v>65.27</v>
      </c>
      <c r="G1588">
        <v>1552</v>
      </c>
      <c r="H1588">
        <v>16358</v>
      </c>
      <c r="I1588">
        <v>5</v>
      </c>
      <c r="J1588">
        <v>263</v>
      </c>
      <c r="K1588">
        <v>108.56</v>
      </c>
      <c r="L1588">
        <v>8.5</v>
      </c>
      <c r="M1588">
        <v>7.4</v>
      </c>
      <c r="N1588" s="1" t="s">
        <v>27</v>
      </c>
      <c r="O1588">
        <v>64</v>
      </c>
      <c r="P1588">
        <v>48</v>
      </c>
      <c r="Q1588">
        <v>112</v>
      </c>
      <c r="R1588">
        <v>995932.98</v>
      </c>
    </row>
    <row r="1589" spans="1:18" x14ac:dyDescent="0.35">
      <c r="A1589" s="1" t="s">
        <v>4863</v>
      </c>
      <c r="B1589" s="1" t="s">
        <v>34</v>
      </c>
      <c r="C1589" s="1" t="s">
        <v>42</v>
      </c>
      <c r="D1589">
        <v>3.9</v>
      </c>
      <c r="E1589">
        <v>57</v>
      </c>
      <c r="F1589">
        <v>38.76</v>
      </c>
      <c r="G1589">
        <v>2138</v>
      </c>
      <c r="H1589">
        <v>23740</v>
      </c>
      <c r="I1589">
        <v>7</v>
      </c>
      <c r="J1589">
        <v>827</v>
      </c>
      <c r="K1589">
        <v>242.59</v>
      </c>
      <c r="L1589">
        <v>7.7</v>
      </c>
      <c r="M1589">
        <v>10</v>
      </c>
      <c r="N1589" s="1" t="s">
        <v>21</v>
      </c>
      <c r="O1589">
        <v>38</v>
      </c>
      <c r="P1589">
        <v>56</v>
      </c>
      <c r="Q1589">
        <v>94</v>
      </c>
      <c r="R1589">
        <v>509382.52</v>
      </c>
    </row>
    <row r="1590" spans="1:18" x14ac:dyDescent="0.35">
      <c r="A1590" s="1" t="s">
        <v>4864</v>
      </c>
      <c r="B1590" s="1" t="s">
        <v>34</v>
      </c>
      <c r="C1590" s="1" t="s">
        <v>26</v>
      </c>
      <c r="D1590">
        <v>3.1</v>
      </c>
      <c r="E1590">
        <v>61</v>
      </c>
      <c r="F1590">
        <v>51.92</v>
      </c>
      <c r="G1590">
        <v>3030</v>
      </c>
      <c r="H1590">
        <v>35652</v>
      </c>
      <c r="I1590">
        <v>18</v>
      </c>
      <c r="J1590">
        <v>557</v>
      </c>
      <c r="K1590">
        <v>99.18</v>
      </c>
      <c r="L1590">
        <v>2.7</v>
      </c>
      <c r="M1590">
        <v>6.8</v>
      </c>
      <c r="N1590" s="1" t="s">
        <v>27</v>
      </c>
      <c r="O1590">
        <v>58</v>
      </c>
      <c r="P1590">
        <v>5</v>
      </c>
      <c r="Q1590">
        <v>63</v>
      </c>
      <c r="R1590">
        <v>727061.84</v>
      </c>
    </row>
    <row r="1591" spans="1:18" x14ac:dyDescent="0.35">
      <c r="A1591" s="1" t="s">
        <v>4866</v>
      </c>
      <c r="B1591" s="1" t="s">
        <v>34</v>
      </c>
      <c r="C1591" s="1" t="s">
        <v>37</v>
      </c>
      <c r="D1591">
        <v>3.4</v>
      </c>
      <c r="E1591">
        <v>59</v>
      </c>
      <c r="F1591">
        <v>62.82</v>
      </c>
      <c r="G1591">
        <v>2647</v>
      </c>
      <c r="H1591">
        <v>34233</v>
      </c>
      <c r="I1591">
        <v>5</v>
      </c>
      <c r="J1591">
        <v>629</v>
      </c>
      <c r="K1591">
        <v>284.22000000000003</v>
      </c>
      <c r="L1591">
        <v>5.4</v>
      </c>
      <c r="M1591">
        <v>9.6</v>
      </c>
      <c r="N1591" s="1" t="s">
        <v>21</v>
      </c>
      <c r="O1591">
        <v>45</v>
      </c>
      <c r="P1591">
        <v>34</v>
      </c>
      <c r="Q1591">
        <v>79</v>
      </c>
      <c r="R1591">
        <v>836100.15</v>
      </c>
    </row>
    <row r="1592" spans="1:18" x14ac:dyDescent="0.35">
      <c r="A1592" s="1" t="s">
        <v>4868</v>
      </c>
      <c r="B1592" s="1" t="s">
        <v>34</v>
      </c>
      <c r="C1592" s="1" t="s">
        <v>24</v>
      </c>
      <c r="D1592">
        <v>3.1</v>
      </c>
      <c r="E1592">
        <v>54</v>
      </c>
      <c r="F1592">
        <v>32.869999999999997</v>
      </c>
      <c r="G1592">
        <v>1967</v>
      </c>
      <c r="H1592">
        <v>25695</v>
      </c>
      <c r="I1592">
        <v>7</v>
      </c>
      <c r="J1592">
        <v>488</v>
      </c>
      <c r="K1592">
        <v>264.24</v>
      </c>
      <c r="L1592">
        <v>9.6999999999999993</v>
      </c>
      <c r="M1592">
        <v>6.8</v>
      </c>
      <c r="N1592" s="1" t="s">
        <v>21</v>
      </c>
      <c r="O1592">
        <v>35</v>
      </c>
      <c r="P1592">
        <v>11</v>
      </c>
      <c r="Q1592">
        <v>46</v>
      </c>
      <c r="R1592">
        <v>410693.89</v>
      </c>
    </row>
    <row r="1593" spans="1:18" x14ac:dyDescent="0.35">
      <c r="A1593" s="1" t="s">
        <v>4870</v>
      </c>
      <c r="B1593" s="1" t="s">
        <v>34</v>
      </c>
      <c r="C1593" s="1" t="s">
        <v>24</v>
      </c>
      <c r="D1593">
        <v>3.8</v>
      </c>
      <c r="E1593">
        <v>60</v>
      </c>
      <c r="F1593">
        <v>26.61</v>
      </c>
      <c r="G1593">
        <v>1818</v>
      </c>
      <c r="H1593">
        <v>21581</v>
      </c>
      <c r="I1593">
        <v>3</v>
      </c>
      <c r="J1593">
        <v>924</v>
      </c>
      <c r="K1593">
        <v>154.13</v>
      </c>
      <c r="L1593">
        <v>9</v>
      </c>
      <c r="M1593">
        <v>5.0999999999999996</v>
      </c>
      <c r="N1593" s="1" t="s">
        <v>27</v>
      </c>
      <c r="O1593">
        <v>6</v>
      </c>
      <c r="P1593">
        <v>52</v>
      </c>
      <c r="Q1593">
        <v>58</v>
      </c>
      <c r="R1593">
        <v>366902.83</v>
      </c>
    </row>
    <row r="1594" spans="1:18" x14ac:dyDescent="0.35">
      <c r="A1594" s="1" t="s">
        <v>4872</v>
      </c>
      <c r="B1594" s="1" t="s">
        <v>34</v>
      </c>
      <c r="C1594" s="1" t="s">
        <v>26</v>
      </c>
      <c r="D1594">
        <v>3.7</v>
      </c>
      <c r="E1594">
        <v>63</v>
      </c>
      <c r="F1594">
        <v>55.95</v>
      </c>
      <c r="G1594">
        <v>2936</v>
      </c>
      <c r="H1594">
        <v>35599</v>
      </c>
      <c r="I1594">
        <v>4</v>
      </c>
      <c r="J1594">
        <v>394</v>
      </c>
      <c r="K1594">
        <v>91.14</v>
      </c>
      <c r="L1594">
        <v>2.4</v>
      </c>
      <c r="M1594">
        <v>9.4</v>
      </c>
      <c r="N1594" s="1" t="s">
        <v>21</v>
      </c>
      <c r="O1594">
        <v>49</v>
      </c>
      <c r="P1594">
        <v>42</v>
      </c>
      <c r="Q1594">
        <v>91</v>
      </c>
      <c r="R1594">
        <v>793905.55</v>
      </c>
    </row>
    <row r="1595" spans="1:18" x14ac:dyDescent="0.35">
      <c r="A1595" s="1" t="s">
        <v>4873</v>
      </c>
      <c r="B1595" s="1" t="s">
        <v>34</v>
      </c>
      <c r="C1595" s="1" t="s">
        <v>37</v>
      </c>
      <c r="D1595">
        <v>3.8</v>
      </c>
      <c r="E1595">
        <v>52</v>
      </c>
      <c r="F1595">
        <v>56.72</v>
      </c>
      <c r="G1595">
        <v>3296</v>
      </c>
      <c r="H1595">
        <v>31948</v>
      </c>
      <c r="I1595">
        <v>5</v>
      </c>
      <c r="J1595">
        <v>971</v>
      </c>
      <c r="K1595">
        <v>62.42</v>
      </c>
      <c r="L1595">
        <v>3.2</v>
      </c>
      <c r="M1595">
        <v>8.3000000000000007</v>
      </c>
      <c r="N1595" s="1" t="s">
        <v>21</v>
      </c>
      <c r="O1595">
        <v>26</v>
      </c>
      <c r="P1595">
        <v>33</v>
      </c>
      <c r="Q1595">
        <v>59</v>
      </c>
      <c r="R1595">
        <v>668507.24</v>
      </c>
    </row>
    <row r="1596" spans="1:18" x14ac:dyDescent="0.35">
      <c r="A1596" s="1" t="s">
        <v>4874</v>
      </c>
      <c r="B1596" s="1" t="s">
        <v>34</v>
      </c>
      <c r="C1596" s="1" t="s">
        <v>42</v>
      </c>
      <c r="D1596">
        <v>5</v>
      </c>
      <c r="E1596">
        <v>54</v>
      </c>
      <c r="F1596">
        <v>42.93</v>
      </c>
      <c r="G1596">
        <v>3182</v>
      </c>
      <c r="H1596">
        <v>33260</v>
      </c>
      <c r="I1596">
        <v>2</v>
      </c>
      <c r="J1596">
        <v>985</v>
      </c>
      <c r="K1596">
        <v>210.27</v>
      </c>
      <c r="L1596">
        <v>2.2000000000000002</v>
      </c>
      <c r="M1596">
        <v>1.8</v>
      </c>
      <c r="N1596" s="1" t="s">
        <v>21</v>
      </c>
      <c r="O1596">
        <v>22</v>
      </c>
      <c r="P1596">
        <v>27</v>
      </c>
      <c r="Q1596">
        <v>49</v>
      </c>
      <c r="R1596">
        <v>522199.75</v>
      </c>
    </row>
    <row r="1597" spans="1:18" x14ac:dyDescent="0.35">
      <c r="A1597" s="1" t="s">
        <v>4877</v>
      </c>
      <c r="B1597" s="1" t="s">
        <v>34</v>
      </c>
      <c r="C1597" s="1" t="s">
        <v>24</v>
      </c>
      <c r="D1597">
        <v>5</v>
      </c>
      <c r="E1597">
        <v>67</v>
      </c>
      <c r="F1597">
        <v>27.5</v>
      </c>
      <c r="G1597">
        <v>1789</v>
      </c>
      <c r="H1597">
        <v>24557</v>
      </c>
      <c r="I1597">
        <v>15</v>
      </c>
      <c r="J1597">
        <v>659</v>
      </c>
      <c r="K1597">
        <v>165.75</v>
      </c>
      <c r="L1597">
        <v>3.8</v>
      </c>
      <c r="M1597">
        <v>5.7</v>
      </c>
      <c r="N1597" s="1" t="s">
        <v>27</v>
      </c>
      <c r="O1597">
        <v>35</v>
      </c>
      <c r="P1597">
        <v>15</v>
      </c>
      <c r="Q1597">
        <v>50</v>
      </c>
      <c r="R1597">
        <v>429861.85</v>
      </c>
    </row>
    <row r="1598" spans="1:18" x14ac:dyDescent="0.35">
      <c r="A1598" s="1" t="s">
        <v>4879</v>
      </c>
      <c r="B1598" s="1" t="s">
        <v>34</v>
      </c>
      <c r="C1598" s="1" t="s">
        <v>24</v>
      </c>
      <c r="D1598">
        <v>5</v>
      </c>
      <c r="E1598">
        <v>70</v>
      </c>
      <c r="F1598">
        <v>32.33</v>
      </c>
      <c r="G1598">
        <v>1299</v>
      </c>
      <c r="H1598">
        <v>18673</v>
      </c>
      <c r="I1598">
        <v>3</v>
      </c>
      <c r="J1598">
        <v>500</v>
      </c>
      <c r="K1598">
        <v>150.4</v>
      </c>
      <c r="L1598">
        <v>1.5</v>
      </c>
      <c r="M1598">
        <v>1.7</v>
      </c>
      <c r="N1598" s="1" t="s">
        <v>21</v>
      </c>
      <c r="O1598">
        <v>34</v>
      </c>
      <c r="P1598">
        <v>45</v>
      </c>
      <c r="Q1598">
        <v>79</v>
      </c>
      <c r="R1598">
        <v>506655.12</v>
      </c>
    </row>
    <row r="1599" spans="1:18" x14ac:dyDescent="0.35">
      <c r="A1599" s="1" t="s">
        <v>4881</v>
      </c>
      <c r="B1599" s="1" t="s">
        <v>34</v>
      </c>
      <c r="C1599" s="1" t="s">
        <v>31</v>
      </c>
      <c r="D1599">
        <v>4</v>
      </c>
      <c r="E1599">
        <v>65</v>
      </c>
      <c r="F1599">
        <v>37.28</v>
      </c>
      <c r="G1599">
        <v>1857</v>
      </c>
      <c r="H1599">
        <v>25379</v>
      </c>
      <c r="I1599">
        <v>13</v>
      </c>
      <c r="J1599">
        <v>397</v>
      </c>
      <c r="K1599">
        <v>281.58999999999997</v>
      </c>
      <c r="L1599">
        <v>5.7</v>
      </c>
      <c r="M1599">
        <v>1.8</v>
      </c>
      <c r="N1599" s="1" t="s">
        <v>21</v>
      </c>
      <c r="O1599">
        <v>51</v>
      </c>
      <c r="P1599">
        <v>45</v>
      </c>
      <c r="Q1599">
        <v>96</v>
      </c>
      <c r="R1599">
        <v>555858.13</v>
      </c>
    </row>
    <row r="1600" spans="1:18" x14ac:dyDescent="0.35">
      <c r="A1600" s="1" t="s">
        <v>4885</v>
      </c>
      <c r="B1600" s="1" t="s">
        <v>34</v>
      </c>
      <c r="C1600" s="1" t="s">
        <v>31</v>
      </c>
      <c r="D1600">
        <v>4.5999999999999996</v>
      </c>
      <c r="E1600">
        <v>60</v>
      </c>
      <c r="F1600">
        <v>40.42</v>
      </c>
      <c r="G1600">
        <v>3471</v>
      </c>
      <c r="H1600">
        <v>36980</v>
      </c>
      <c r="I1600">
        <v>3</v>
      </c>
      <c r="J1600">
        <v>889</v>
      </c>
      <c r="K1600">
        <v>230.14</v>
      </c>
      <c r="L1600">
        <v>4.7</v>
      </c>
      <c r="M1600">
        <v>8.4</v>
      </c>
      <c r="N1600" s="1" t="s">
        <v>21</v>
      </c>
      <c r="O1600">
        <v>25</v>
      </c>
      <c r="P1600">
        <v>1</v>
      </c>
      <c r="Q1600">
        <v>26</v>
      </c>
      <c r="R1600">
        <v>550553.22</v>
      </c>
    </row>
    <row r="1601" spans="1:18" x14ac:dyDescent="0.35">
      <c r="A1601" s="1" t="s">
        <v>4888</v>
      </c>
      <c r="B1601" s="1" t="s">
        <v>34</v>
      </c>
      <c r="C1601" s="1" t="s">
        <v>37</v>
      </c>
      <c r="D1601">
        <v>4.5</v>
      </c>
      <c r="E1601">
        <v>69</v>
      </c>
      <c r="F1601">
        <v>65.44</v>
      </c>
      <c r="G1601">
        <v>3533</v>
      </c>
      <c r="H1601">
        <v>43738</v>
      </c>
      <c r="I1601">
        <v>18</v>
      </c>
      <c r="J1601">
        <v>943</v>
      </c>
      <c r="K1601">
        <v>237.44</v>
      </c>
      <c r="L1601">
        <v>8.6999999999999993</v>
      </c>
      <c r="M1601">
        <v>5.8</v>
      </c>
      <c r="N1601" s="1" t="s">
        <v>27</v>
      </c>
      <c r="O1601">
        <v>6</v>
      </c>
      <c r="P1601">
        <v>37</v>
      </c>
      <c r="Q1601">
        <v>43</v>
      </c>
      <c r="R1601">
        <v>1026300.16</v>
      </c>
    </row>
    <row r="1602" spans="1:18" x14ac:dyDescent="0.35">
      <c r="A1602" s="1" t="s">
        <v>4890</v>
      </c>
      <c r="B1602" s="1" t="s">
        <v>34</v>
      </c>
      <c r="C1602" s="1" t="s">
        <v>42</v>
      </c>
      <c r="D1602">
        <v>4.8</v>
      </c>
      <c r="E1602">
        <v>63</v>
      </c>
      <c r="F1602">
        <v>45.54</v>
      </c>
      <c r="G1602">
        <v>3250</v>
      </c>
      <c r="H1602">
        <v>39464</v>
      </c>
      <c r="I1602">
        <v>5</v>
      </c>
      <c r="J1602">
        <v>318</v>
      </c>
      <c r="K1602">
        <v>253.55</v>
      </c>
      <c r="L1602">
        <v>2.8</v>
      </c>
      <c r="M1602">
        <v>5.2</v>
      </c>
      <c r="N1602" s="1" t="s">
        <v>21</v>
      </c>
      <c r="O1602">
        <v>28</v>
      </c>
      <c r="P1602">
        <v>49</v>
      </c>
      <c r="Q1602">
        <v>77</v>
      </c>
      <c r="R1602">
        <v>648306.16</v>
      </c>
    </row>
    <row r="1603" spans="1:18" x14ac:dyDescent="0.35">
      <c r="A1603" s="1" t="s">
        <v>4896</v>
      </c>
      <c r="B1603" s="1" t="s">
        <v>34</v>
      </c>
      <c r="C1603" s="1" t="s">
        <v>26</v>
      </c>
      <c r="D1603">
        <v>4.0999999999999996</v>
      </c>
      <c r="E1603">
        <v>60</v>
      </c>
      <c r="F1603">
        <v>47.99</v>
      </c>
      <c r="G1603">
        <v>3559</v>
      </c>
      <c r="H1603">
        <v>36763</v>
      </c>
      <c r="I1603">
        <v>12</v>
      </c>
      <c r="J1603">
        <v>960</v>
      </c>
      <c r="K1603">
        <v>290.16000000000003</v>
      </c>
      <c r="L1603">
        <v>8.8000000000000007</v>
      </c>
      <c r="M1603">
        <v>7.8</v>
      </c>
      <c r="N1603" s="1" t="s">
        <v>21</v>
      </c>
      <c r="O1603">
        <v>26</v>
      </c>
      <c r="P1603">
        <v>37</v>
      </c>
      <c r="Q1603">
        <v>63</v>
      </c>
      <c r="R1603">
        <v>663008.62</v>
      </c>
    </row>
    <row r="1604" spans="1:18" x14ac:dyDescent="0.35">
      <c r="A1604" s="1" t="s">
        <v>4900</v>
      </c>
      <c r="B1604" s="1" t="s">
        <v>34</v>
      </c>
      <c r="C1604" s="1" t="s">
        <v>24</v>
      </c>
      <c r="D1604">
        <v>3.8</v>
      </c>
      <c r="E1604">
        <v>50</v>
      </c>
      <c r="F1604">
        <v>33.31</v>
      </c>
      <c r="G1604">
        <v>1430</v>
      </c>
      <c r="H1604">
        <v>20002</v>
      </c>
      <c r="I1604">
        <v>19</v>
      </c>
      <c r="J1604">
        <v>617</v>
      </c>
      <c r="K1604">
        <v>75.819999999999993</v>
      </c>
      <c r="L1604">
        <v>6.9</v>
      </c>
      <c r="M1604">
        <v>8.4</v>
      </c>
      <c r="N1604" s="1" t="s">
        <v>21</v>
      </c>
      <c r="O1604">
        <v>14</v>
      </c>
      <c r="P1604">
        <v>19</v>
      </c>
      <c r="Q1604">
        <v>33</v>
      </c>
      <c r="R1604">
        <v>396872.83</v>
      </c>
    </row>
    <row r="1605" spans="1:18" x14ac:dyDescent="0.35">
      <c r="A1605" s="1" t="s">
        <v>4902</v>
      </c>
      <c r="B1605" s="1" t="s">
        <v>34</v>
      </c>
      <c r="C1605" s="1" t="s">
        <v>42</v>
      </c>
      <c r="D1605">
        <v>4.8</v>
      </c>
      <c r="E1605">
        <v>64</v>
      </c>
      <c r="F1605">
        <v>45.06</v>
      </c>
      <c r="G1605">
        <v>4471</v>
      </c>
      <c r="H1605">
        <v>51915</v>
      </c>
      <c r="I1605">
        <v>2</v>
      </c>
      <c r="J1605">
        <v>988</v>
      </c>
      <c r="K1605">
        <v>83.59</v>
      </c>
      <c r="L1605">
        <v>7.5</v>
      </c>
      <c r="M1605">
        <v>2</v>
      </c>
      <c r="N1605" s="1" t="s">
        <v>27</v>
      </c>
      <c r="O1605">
        <v>20</v>
      </c>
      <c r="P1605">
        <v>16</v>
      </c>
      <c r="Q1605">
        <v>36</v>
      </c>
      <c r="R1605">
        <v>651211.37</v>
      </c>
    </row>
    <row r="1606" spans="1:18" x14ac:dyDescent="0.35">
      <c r="A1606" s="1" t="s">
        <v>4905</v>
      </c>
      <c r="B1606" s="1" t="s">
        <v>34</v>
      </c>
      <c r="C1606" s="1" t="s">
        <v>31</v>
      </c>
      <c r="D1606">
        <v>3.7</v>
      </c>
      <c r="E1606">
        <v>69</v>
      </c>
      <c r="F1606">
        <v>31.29</v>
      </c>
      <c r="G1606">
        <v>1560</v>
      </c>
      <c r="H1606">
        <v>17684</v>
      </c>
      <c r="I1606">
        <v>7</v>
      </c>
      <c r="J1606">
        <v>298</v>
      </c>
      <c r="K1606">
        <v>211.36</v>
      </c>
      <c r="L1606">
        <v>4.3</v>
      </c>
      <c r="M1606">
        <v>5.4</v>
      </c>
      <c r="N1606" s="1" t="s">
        <v>27</v>
      </c>
      <c r="O1606">
        <v>25</v>
      </c>
      <c r="P1606">
        <v>34</v>
      </c>
      <c r="Q1606">
        <v>59</v>
      </c>
      <c r="R1606">
        <v>490339.5</v>
      </c>
    </row>
    <row r="1607" spans="1:18" x14ac:dyDescent="0.35">
      <c r="A1607" s="1" t="s">
        <v>4906</v>
      </c>
      <c r="B1607" s="1" t="s">
        <v>34</v>
      </c>
      <c r="C1607" s="1" t="s">
        <v>31</v>
      </c>
      <c r="D1607">
        <v>4.3</v>
      </c>
      <c r="E1607">
        <v>62</v>
      </c>
      <c r="F1607">
        <v>32.96</v>
      </c>
      <c r="G1607">
        <v>2940</v>
      </c>
      <c r="H1607">
        <v>29222</v>
      </c>
      <c r="I1607">
        <v>13</v>
      </c>
      <c r="J1607">
        <v>863</v>
      </c>
      <c r="K1607">
        <v>266.7</v>
      </c>
      <c r="L1607">
        <v>8.4</v>
      </c>
      <c r="M1607">
        <v>2.5</v>
      </c>
      <c r="N1607" s="1" t="s">
        <v>21</v>
      </c>
      <c r="O1607">
        <v>51</v>
      </c>
      <c r="P1607">
        <v>51</v>
      </c>
      <c r="Q1607">
        <v>102</v>
      </c>
      <c r="R1607">
        <v>476939.9</v>
      </c>
    </row>
    <row r="1608" spans="1:18" x14ac:dyDescent="0.35">
      <c r="A1608" s="1" t="s">
        <v>4909</v>
      </c>
      <c r="B1608" s="1" t="s">
        <v>34</v>
      </c>
      <c r="C1608" s="1" t="s">
        <v>42</v>
      </c>
      <c r="D1608">
        <v>4.0999999999999996</v>
      </c>
      <c r="E1608">
        <v>55</v>
      </c>
      <c r="F1608">
        <v>35</v>
      </c>
      <c r="G1608">
        <v>3959</v>
      </c>
      <c r="H1608">
        <v>48037</v>
      </c>
      <c r="I1608">
        <v>12</v>
      </c>
      <c r="J1608">
        <v>154</v>
      </c>
      <c r="K1608">
        <v>61.5</v>
      </c>
      <c r="L1608">
        <v>7.6</v>
      </c>
      <c r="M1608">
        <v>9.6999999999999993</v>
      </c>
      <c r="N1608" s="1" t="s">
        <v>27</v>
      </c>
      <c r="O1608">
        <v>14</v>
      </c>
      <c r="P1608">
        <v>43</v>
      </c>
      <c r="Q1608">
        <v>57</v>
      </c>
      <c r="R1608">
        <v>452868.35</v>
      </c>
    </row>
    <row r="1609" spans="1:18" x14ac:dyDescent="0.35">
      <c r="A1609" s="1" t="s">
        <v>4911</v>
      </c>
      <c r="B1609" s="1" t="s">
        <v>34</v>
      </c>
      <c r="C1609" s="1" t="s">
        <v>31</v>
      </c>
      <c r="D1609">
        <v>4.5</v>
      </c>
      <c r="E1609">
        <v>66</v>
      </c>
      <c r="F1609">
        <v>30.08</v>
      </c>
      <c r="G1609">
        <v>2948</v>
      </c>
      <c r="H1609">
        <v>38817</v>
      </c>
      <c r="I1609">
        <v>11</v>
      </c>
      <c r="J1609">
        <v>274</v>
      </c>
      <c r="K1609">
        <v>128.69</v>
      </c>
      <c r="L1609">
        <v>4</v>
      </c>
      <c r="M1609">
        <v>4.3</v>
      </c>
      <c r="N1609" s="1" t="s">
        <v>21</v>
      </c>
      <c r="O1609">
        <v>25</v>
      </c>
      <c r="P1609">
        <v>58</v>
      </c>
      <c r="Q1609">
        <v>83</v>
      </c>
      <c r="R1609">
        <v>459333.81</v>
      </c>
    </row>
    <row r="1610" spans="1:18" x14ac:dyDescent="0.35">
      <c r="A1610" s="1" t="s">
        <v>4920</v>
      </c>
      <c r="B1610" s="1" t="s">
        <v>34</v>
      </c>
      <c r="C1610" s="1" t="s">
        <v>42</v>
      </c>
      <c r="D1610">
        <v>3</v>
      </c>
      <c r="E1610">
        <v>50</v>
      </c>
      <c r="F1610">
        <v>35.74</v>
      </c>
      <c r="G1610">
        <v>2031</v>
      </c>
      <c r="H1610">
        <v>19574</v>
      </c>
      <c r="I1610">
        <v>4</v>
      </c>
      <c r="J1610">
        <v>370</v>
      </c>
      <c r="K1610">
        <v>88.46</v>
      </c>
      <c r="L1610">
        <v>1.4</v>
      </c>
      <c r="M1610">
        <v>8</v>
      </c>
      <c r="N1610" s="1" t="s">
        <v>21</v>
      </c>
      <c r="O1610">
        <v>10</v>
      </c>
      <c r="P1610">
        <v>43</v>
      </c>
      <c r="Q1610">
        <v>53</v>
      </c>
      <c r="R1610">
        <v>406712.42</v>
      </c>
    </row>
    <row r="1611" spans="1:18" x14ac:dyDescent="0.35">
      <c r="A1611" s="1" t="s">
        <v>4925</v>
      </c>
      <c r="B1611" s="1" t="s">
        <v>34</v>
      </c>
      <c r="C1611" s="1" t="s">
        <v>26</v>
      </c>
      <c r="D1611">
        <v>3.1</v>
      </c>
      <c r="E1611">
        <v>65</v>
      </c>
      <c r="F1611">
        <v>48.48</v>
      </c>
      <c r="G1611">
        <v>1716</v>
      </c>
      <c r="H1611">
        <v>22639</v>
      </c>
      <c r="I1611">
        <v>12</v>
      </c>
      <c r="J1611">
        <v>797</v>
      </c>
      <c r="K1611">
        <v>150.49</v>
      </c>
      <c r="L1611">
        <v>5.4</v>
      </c>
      <c r="M1611">
        <v>8.6</v>
      </c>
      <c r="N1611" s="1" t="s">
        <v>21</v>
      </c>
      <c r="O1611">
        <v>8</v>
      </c>
      <c r="P1611">
        <v>26</v>
      </c>
      <c r="Q1611">
        <v>34</v>
      </c>
      <c r="R1611">
        <v>716061.07</v>
      </c>
    </row>
    <row r="1612" spans="1:18" x14ac:dyDescent="0.35">
      <c r="A1612" s="1" t="s">
        <v>4929</v>
      </c>
      <c r="B1612" s="1" t="s">
        <v>34</v>
      </c>
      <c r="C1612" s="1" t="s">
        <v>37</v>
      </c>
      <c r="D1612">
        <v>3.2</v>
      </c>
      <c r="E1612">
        <v>61</v>
      </c>
      <c r="F1612">
        <v>58.76</v>
      </c>
      <c r="G1612">
        <v>1162</v>
      </c>
      <c r="H1612">
        <v>18094</v>
      </c>
      <c r="I1612">
        <v>11</v>
      </c>
      <c r="J1612">
        <v>725</v>
      </c>
      <c r="K1612">
        <v>189.27</v>
      </c>
      <c r="L1612">
        <v>4.7</v>
      </c>
      <c r="M1612">
        <v>2.7</v>
      </c>
      <c r="N1612" s="1" t="s">
        <v>27</v>
      </c>
      <c r="O1612">
        <v>24</v>
      </c>
      <c r="P1612">
        <v>26</v>
      </c>
      <c r="Q1612">
        <v>50</v>
      </c>
      <c r="R1612">
        <v>806710.54</v>
      </c>
    </row>
    <row r="1613" spans="1:18" x14ac:dyDescent="0.35">
      <c r="A1613" s="1" t="s">
        <v>4935</v>
      </c>
      <c r="B1613" s="1" t="s">
        <v>34</v>
      </c>
      <c r="C1613" s="1" t="s">
        <v>24</v>
      </c>
      <c r="D1613">
        <v>4.8</v>
      </c>
      <c r="E1613">
        <v>52</v>
      </c>
      <c r="F1613">
        <v>27.77</v>
      </c>
      <c r="G1613">
        <v>3661</v>
      </c>
      <c r="H1613">
        <v>43448</v>
      </c>
      <c r="I1613">
        <v>12</v>
      </c>
      <c r="J1613">
        <v>991</v>
      </c>
      <c r="K1613">
        <v>210.98</v>
      </c>
      <c r="L1613">
        <v>3.3</v>
      </c>
      <c r="M1613">
        <v>6.7</v>
      </c>
      <c r="N1613" s="1" t="s">
        <v>21</v>
      </c>
      <c r="O1613">
        <v>34</v>
      </c>
      <c r="P1613">
        <v>31</v>
      </c>
      <c r="Q1613">
        <v>65</v>
      </c>
      <c r="R1613">
        <v>344695.71</v>
      </c>
    </row>
    <row r="1614" spans="1:18" x14ac:dyDescent="0.35">
      <c r="A1614" s="1" t="s">
        <v>4946</v>
      </c>
      <c r="B1614" s="1" t="s">
        <v>34</v>
      </c>
      <c r="C1614" s="1" t="s">
        <v>26</v>
      </c>
      <c r="D1614">
        <v>4.7</v>
      </c>
      <c r="E1614">
        <v>63</v>
      </c>
      <c r="F1614">
        <v>51.65</v>
      </c>
      <c r="G1614">
        <v>3211</v>
      </c>
      <c r="H1614">
        <v>33972</v>
      </c>
      <c r="I1614">
        <v>11</v>
      </c>
      <c r="J1614">
        <v>645</v>
      </c>
      <c r="K1614">
        <v>280.83</v>
      </c>
      <c r="L1614">
        <v>4.0999999999999996</v>
      </c>
      <c r="M1614">
        <v>8.1</v>
      </c>
      <c r="N1614" s="1" t="s">
        <v>21</v>
      </c>
      <c r="O1614">
        <v>29</v>
      </c>
      <c r="P1614">
        <v>60</v>
      </c>
      <c r="Q1614">
        <v>89</v>
      </c>
      <c r="R1614">
        <v>742117</v>
      </c>
    </row>
    <row r="1615" spans="1:18" x14ac:dyDescent="0.35">
      <c r="A1615" s="1" t="s">
        <v>4948</v>
      </c>
      <c r="B1615" s="1" t="s">
        <v>34</v>
      </c>
      <c r="C1615" s="1" t="s">
        <v>42</v>
      </c>
      <c r="D1615">
        <v>4.7</v>
      </c>
      <c r="E1615">
        <v>59</v>
      </c>
      <c r="F1615">
        <v>42.15</v>
      </c>
      <c r="G1615">
        <v>1742</v>
      </c>
      <c r="H1615">
        <v>23737</v>
      </c>
      <c r="I1615">
        <v>14</v>
      </c>
      <c r="J1615">
        <v>705</v>
      </c>
      <c r="K1615">
        <v>169.34</v>
      </c>
      <c r="L1615">
        <v>7.5</v>
      </c>
      <c r="M1615">
        <v>9.9</v>
      </c>
      <c r="N1615" s="1" t="s">
        <v>21</v>
      </c>
      <c r="O1615">
        <v>11</v>
      </c>
      <c r="P1615">
        <v>32</v>
      </c>
      <c r="Q1615">
        <v>43</v>
      </c>
      <c r="R1615">
        <v>574342.44999999995</v>
      </c>
    </row>
    <row r="1616" spans="1:18" x14ac:dyDescent="0.35">
      <c r="A1616" s="1" t="s">
        <v>4953</v>
      </c>
      <c r="B1616" s="1" t="s">
        <v>34</v>
      </c>
      <c r="C1616" s="1" t="s">
        <v>31</v>
      </c>
      <c r="D1616">
        <v>4.4000000000000004</v>
      </c>
      <c r="E1616">
        <v>68</v>
      </c>
      <c r="F1616">
        <v>39.64</v>
      </c>
      <c r="G1616">
        <v>1517</v>
      </c>
      <c r="H1616">
        <v>23092</v>
      </c>
      <c r="I1616">
        <v>17</v>
      </c>
      <c r="J1616">
        <v>361</v>
      </c>
      <c r="K1616">
        <v>197.24</v>
      </c>
      <c r="L1616">
        <v>3.6</v>
      </c>
      <c r="M1616">
        <v>6.5</v>
      </c>
      <c r="N1616" s="1" t="s">
        <v>27</v>
      </c>
      <c r="O1616">
        <v>52</v>
      </c>
      <c r="P1616">
        <v>2</v>
      </c>
      <c r="Q1616">
        <v>54</v>
      </c>
      <c r="R1616">
        <v>618661.54</v>
      </c>
    </row>
    <row r="1617" spans="1:18" x14ac:dyDescent="0.35">
      <c r="A1617" s="1" t="s">
        <v>4957</v>
      </c>
      <c r="B1617" s="1" t="s">
        <v>34</v>
      </c>
      <c r="C1617" s="1" t="s">
        <v>31</v>
      </c>
      <c r="D1617">
        <v>4</v>
      </c>
      <c r="E1617">
        <v>62</v>
      </c>
      <c r="F1617">
        <v>39.380000000000003</v>
      </c>
      <c r="G1617">
        <v>2916</v>
      </c>
      <c r="H1617">
        <v>28733</v>
      </c>
      <c r="I1617">
        <v>16</v>
      </c>
      <c r="J1617">
        <v>219</v>
      </c>
      <c r="K1617">
        <v>105.95</v>
      </c>
      <c r="L1617">
        <v>5.4</v>
      </c>
      <c r="M1617">
        <v>2.5</v>
      </c>
      <c r="N1617" s="1" t="s">
        <v>27</v>
      </c>
      <c r="O1617">
        <v>9</v>
      </c>
      <c r="P1617">
        <v>18</v>
      </c>
      <c r="Q1617">
        <v>27</v>
      </c>
      <c r="R1617">
        <v>561963.55000000005</v>
      </c>
    </row>
    <row r="1618" spans="1:18" x14ac:dyDescent="0.35">
      <c r="A1618" s="1" t="s">
        <v>4960</v>
      </c>
      <c r="B1618" s="1" t="s">
        <v>34</v>
      </c>
      <c r="C1618" s="1" t="s">
        <v>20</v>
      </c>
      <c r="D1618">
        <v>4.7</v>
      </c>
      <c r="E1618">
        <v>68</v>
      </c>
      <c r="F1618">
        <v>71.430000000000007</v>
      </c>
      <c r="G1618">
        <v>4007</v>
      </c>
      <c r="H1618">
        <v>43465</v>
      </c>
      <c r="I1618">
        <v>6</v>
      </c>
      <c r="J1618">
        <v>926</v>
      </c>
      <c r="K1618">
        <v>200.08</v>
      </c>
      <c r="L1618">
        <v>3.9</v>
      </c>
      <c r="M1618">
        <v>6.5</v>
      </c>
      <c r="N1618" s="1" t="s">
        <v>27</v>
      </c>
      <c r="O1618">
        <v>22</v>
      </c>
      <c r="P1618">
        <v>4</v>
      </c>
      <c r="Q1618">
        <v>26</v>
      </c>
      <c r="R1618">
        <v>1086828.49</v>
      </c>
    </row>
    <row r="1619" spans="1:18" x14ac:dyDescent="0.35">
      <c r="A1619" s="1" t="s">
        <v>4964</v>
      </c>
      <c r="B1619" s="1" t="s">
        <v>34</v>
      </c>
      <c r="C1619" s="1" t="s">
        <v>31</v>
      </c>
      <c r="D1619">
        <v>3</v>
      </c>
      <c r="E1619">
        <v>52</v>
      </c>
      <c r="F1619">
        <v>32.31</v>
      </c>
      <c r="G1619">
        <v>1366</v>
      </c>
      <c r="H1619">
        <v>13876</v>
      </c>
      <c r="I1619">
        <v>12</v>
      </c>
      <c r="J1619">
        <v>342</v>
      </c>
      <c r="K1619">
        <v>277.8</v>
      </c>
      <c r="L1619">
        <v>4.9000000000000004</v>
      </c>
      <c r="M1619">
        <v>7.6</v>
      </c>
      <c r="N1619" s="1" t="s">
        <v>21</v>
      </c>
      <c r="O1619">
        <v>26</v>
      </c>
      <c r="P1619">
        <v>31</v>
      </c>
      <c r="Q1619">
        <v>57</v>
      </c>
      <c r="R1619">
        <v>391464.75</v>
      </c>
    </row>
    <row r="1620" spans="1:18" x14ac:dyDescent="0.35">
      <c r="A1620" s="1" t="s">
        <v>4971</v>
      </c>
      <c r="B1620" s="1" t="s">
        <v>34</v>
      </c>
      <c r="C1620" s="1" t="s">
        <v>24</v>
      </c>
      <c r="D1620">
        <v>3.8</v>
      </c>
      <c r="E1620">
        <v>56</v>
      </c>
      <c r="F1620">
        <v>33.549999999999997</v>
      </c>
      <c r="G1620">
        <v>3366</v>
      </c>
      <c r="H1620">
        <v>36827</v>
      </c>
      <c r="I1620">
        <v>11</v>
      </c>
      <c r="J1620">
        <v>774</v>
      </c>
      <c r="K1620">
        <v>205.38</v>
      </c>
      <c r="L1620">
        <v>6.4</v>
      </c>
      <c r="M1620">
        <v>8.1999999999999993</v>
      </c>
      <c r="N1620" s="1" t="s">
        <v>27</v>
      </c>
      <c r="O1620">
        <v>33</v>
      </c>
      <c r="P1620">
        <v>50</v>
      </c>
      <c r="Q1620">
        <v>83</v>
      </c>
      <c r="R1620">
        <v>440980.2</v>
      </c>
    </row>
    <row r="1621" spans="1:18" x14ac:dyDescent="0.35">
      <c r="A1621" s="1" t="s">
        <v>4972</v>
      </c>
      <c r="B1621" s="1" t="s">
        <v>34</v>
      </c>
      <c r="C1621" s="1" t="s">
        <v>42</v>
      </c>
      <c r="D1621">
        <v>3.5</v>
      </c>
      <c r="E1621">
        <v>57</v>
      </c>
      <c r="F1621">
        <v>41.07</v>
      </c>
      <c r="G1621">
        <v>1244</v>
      </c>
      <c r="H1621">
        <v>16796</v>
      </c>
      <c r="I1621">
        <v>13</v>
      </c>
      <c r="J1621">
        <v>877</v>
      </c>
      <c r="K1621">
        <v>149.83000000000001</v>
      </c>
      <c r="L1621">
        <v>9.8000000000000007</v>
      </c>
      <c r="M1621">
        <v>4.8</v>
      </c>
      <c r="N1621" s="1" t="s">
        <v>21</v>
      </c>
      <c r="O1621">
        <v>43</v>
      </c>
      <c r="P1621">
        <v>28</v>
      </c>
      <c r="Q1621">
        <v>71</v>
      </c>
      <c r="R1621">
        <v>540352.57999999996</v>
      </c>
    </row>
    <row r="1622" spans="1:18" x14ac:dyDescent="0.35">
      <c r="A1622" s="1" t="s">
        <v>4974</v>
      </c>
      <c r="B1622" s="1" t="s">
        <v>34</v>
      </c>
      <c r="C1622" s="1" t="s">
        <v>37</v>
      </c>
      <c r="D1622">
        <v>5</v>
      </c>
      <c r="E1622">
        <v>53</v>
      </c>
      <c r="F1622">
        <v>62.76</v>
      </c>
      <c r="G1622">
        <v>1187</v>
      </c>
      <c r="H1622">
        <v>12607</v>
      </c>
      <c r="I1622">
        <v>12</v>
      </c>
      <c r="J1622">
        <v>863</v>
      </c>
      <c r="K1622">
        <v>293.24</v>
      </c>
      <c r="L1622">
        <v>7.1</v>
      </c>
      <c r="M1622">
        <v>4.5</v>
      </c>
      <c r="N1622" s="1" t="s">
        <v>27</v>
      </c>
      <c r="O1622">
        <v>32</v>
      </c>
      <c r="P1622">
        <v>4</v>
      </c>
      <c r="Q1622">
        <v>36</v>
      </c>
      <c r="R1622">
        <v>752651.53</v>
      </c>
    </row>
    <row r="1623" spans="1:18" x14ac:dyDescent="0.35">
      <c r="A1623" s="1" t="s">
        <v>4976</v>
      </c>
      <c r="B1623" s="1" t="s">
        <v>34</v>
      </c>
      <c r="C1623" s="1" t="s">
        <v>42</v>
      </c>
      <c r="D1623">
        <v>4.8</v>
      </c>
      <c r="E1623">
        <v>60</v>
      </c>
      <c r="F1623">
        <v>38.520000000000003</v>
      </c>
      <c r="G1623">
        <v>3544</v>
      </c>
      <c r="H1623">
        <v>40582</v>
      </c>
      <c r="I1623">
        <v>9</v>
      </c>
      <c r="J1623">
        <v>957</v>
      </c>
      <c r="K1623">
        <v>82.37</v>
      </c>
      <c r="L1623">
        <v>6.2</v>
      </c>
      <c r="M1623">
        <v>1.5</v>
      </c>
      <c r="N1623" s="1" t="s">
        <v>21</v>
      </c>
      <c r="O1623">
        <v>10</v>
      </c>
      <c r="P1623">
        <v>14</v>
      </c>
      <c r="Q1623">
        <v>24</v>
      </c>
      <c r="R1623">
        <v>529186.38</v>
      </c>
    </row>
    <row r="1624" spans="1:18" x14ac:dyDescent="0.35">
      <c r="A1624" s="1" t="s">
        <v>4977</v>
      </c>
      <c r="B1624" s="1" t="s">
        <v>34</v>
      </c>
      <c r="C1624" s="1" t="s">
        <v>24</v>
      </c>
      <c r="D1624">
        <v>4.9000000000000004</v>
      </c>
      <c r="E1624">
        <v>50</v>
      </c>
      <c r="F1624">
        <v>35.909999999999997</v>
      </c>
      <c r="G1624">
        <v>1641</v>
      </c>
      <c r="H1624">
        <v>18473</v>
      </c>
      <c r="I1624">
        <v>18</v>
      </c>
      <c r="J1624">
        <v>625</v>
      </c>
      <c r="K1624">
        <v>125.1</v>
      </c>
      <c r="L1624">
        <v>1.1000000000000001</v>
      </c>
      <c r="M1624">
        <v>4.5</v>
      </c>
      <c r="N1624" s="1" t="s">
        <v>21</v>
      </c>
      <c r="O1624">
        <v>38</v>
      </c>
      <c r="P1624">
        <v>8</v>
      </c>
      <c r="Q1624">
        <v>46</v>
      </c>
      <c r="R1624">
        <v>420301.51</v>
      </c>
    </row>
    <row r="1625" spans="1:18" x14ac:dyDescent="0.35">
      <c r="A1625" s="1" t="s">
        <v>4978</v>
      </c>
      <c r="B1625" s="1" t="s">
        <v>34</v>
      </c>
      <c r="C1625" s="1" t="s">
        <v>37</v>
      </c>
      <c r="D1625">
        <v>3.7</v>
      </c>
      <c r="E1625">
        <v>57</v>
      </c>
      <c r="F1625">
        <v>61.49</v>
      </c>
      <c r="G1625">
        <v>2358</v>
      </c>
      <c r="H1625">
        <v>25356</v>
      </c>
      <c r="I1625">
        <v>15</v>
      </c>
      <c r="J1625">
        <v>932</v>
      </c>
      <c r="K1625">
        <v>131.72999999999999</v>
      </c>
      <c r="L1625">
        <v>6.5</v>
      </c>
      <c r="M1625">
        <v>7</v>
      </c>
      <c r="N1625" s="1" t="s">
        <v>21</v>
      </c>
      <c r="O1625">
        <v>30</v>
      </c>
      <c r="P1625">
        <v>32</v>
      </c>
      <c r="Q1625">
        <v>62</v>
      </c>
      <c r="R1625">
        <v>799810.85</v>
      </c>
    </row>
    <row r="1626" spans="1:18" x14ac:dyDescent="0.35">
      <c r="A1626" s="1" t="s">
        <v>4985</v>
      </c>
      <c r="B1626" s="1" t="s">
        <v>34</v>
      </c>
      <c r="C1626" s="1" t="s">
        <v>37</v>
      </c>
      <c r="D1626">
        <v>4</v>
      </c>
      <c r="E1626">
        <v>56</v>
      </c>
      <c r="F1626">
        <v>60.06</v>
      </c>
      <c r="G1626">
        <v>1824</v>
      </c>
      <c r="H1626">
        <v>21401</v>
      </c>
      <c r="I1626">
        <v>2</v>
      </c>
      <c r="J1626">
        <v>910</v>
      </c>
      <c r="K1626">
        <v>225.8</v>
      </c>
      <c r="L1626">
        <v>4.4000000000000004</v>
      </c>
      <c r="M1626">
        <v>2.1</v>
      </c>
      <c r="N1626" s="1" t="s">
        <v>21</v>
      </c>
      <c r="O1626">
        <v>21</v>
      </c>
      <c r="P1626">
        <v>29</v>
      </c>
      <c r="Q1626">
        <v>50</v>
      </c>
      <c r="R1626">
        <v>750454.89</v>
      </c>
    </row>
    <row r="1627" spans="1:18" x14ac:dyDescent="0.35">
      <c r="A1627" s="1" t="s">
        <v>4986</v>
      </c>
      <c r="B1627" s="1" t="s">
        <v>34</v>
      </c>
      <c r="C1627" s="1" t="s">
        <v>42</v>
      </c>
      <c r="D1627">
        <v>4.0999999999999996</v>
      </c>
      <c r="E1627">
        <v>59</v>
      </c>
      <c r="F1627">
        <v>42.77</v>
      </c>
      <c r="G1627">
        <v>998</v>
      </c>
      <c r="H1627">
        <v>17076</v>
      </c>
      <c r="I1627">
        <v>7</v>
      </c>
      <c r="J1627">
        <v>615</v>
      </c>
      <c r="K1627">
        <v>189.3</v>
      </c>
      <c r="L1627">
        <v>1.1000000000000001</v>
      </c>
      <c r="M1627">
        <v>3.3</v>
      </c>
      <c r="N1627" s="1" t="s">
        <v>27</v>
      </c>
      <c r="O1627">
        <v>37</v>
      </c>
      <c r="P1627">
        <v>48</v>
      </c>
      <c r="Q1627">
        <v>85</v>
      </c>
      <c r="R1627">
        <v>569047.42000000004</v>
      </c>
    </row>
    <row r="1628" spans="1:18" x14ac:dyDescent="0.35">
      <c r="A1628" s="1" t="s">
        <v>4989</v>
      </c>
      <c r="B1628" s="1" t="s">
        <v>34</v>
      </c>
      <c r="C1628" s="1" t="s">
        <v>42</v>
      </c>
      <c r="D1628">
        <v>4.8</v>
      </c>
      <c r="E1628">
        <v>61</v>
      </c>
      <c r="F1628">
        <v>40.03</v>
      </c>
      <c r="G1628">
        <v>2246</v>
      </c>
      <c r="H1628">
        <v>26744</v>
      </c>
      <c r="I1628">
        <v>12</v>
      </c>
      <c r="J1628">
        <v>700</v>
      </c>
      <c r="K1628">
        <v>242.73</v>
      </c>
      <c r="L1628">
        <v>5.8</v>
      </c>
      <c r="M1628">
        <v>6.5</v>
      </c>
      <c r="N1628" s="1" t="s">
        <v>21</v>
      </c>
      <c r="O1628">
        <v>12</v>
      </c>
      <c r="P1628">
        <v>48</v>
      </c>
      <c r="Q1628">
        <v>60</v>
      </c>
      <c r="R1628">
        <v>561418.77</v>
      </c>
    </row>
    <row r="1629" spans="1:18" x14ac:dyDescent="0.35">
      <c r="A1629" s="1" t="s">
        <v>4993</v>
      </c>
      <c r="B1629" s="1" t="s">
        <v>34</v>
      </c>
      <c r="C1629" s="1" t="s">
        <v>26</v>
      </c>
      <c r="D1629">
        <v>4.8</v>
      </c>
      <c r="E1629">
        <v>50</v>
      </c>
      <c r="F1629">
        <v>50.35</v>
      </c>
      <c r="G1629">
        <v>4692</v>
      </c>
      <c r="H1629">
        <v>47070</v>
      </c>
      <c r="I1629">
        <v>7</v>
      </c>
      <c r="J1629">
        <v>626</v>
      </c>
      <c r="K1629">
        <v>183.58</v>
      </c>
      <c r="L1629">
        <v>5.7</v>
      </c>
      <c r="M1629">
        <v>1.5</v>
      </c>
      <c r="N1629" s="1" t="s">
        <v>27</v>
      </c>
      <c r="O1629">
        <v>4</v>
      </c>
      <c r="P1629">
        <v>6</v>
      </c>
      <c r="Q1629">
        <v>10</v>
      </c>
      <c r="R1629">
        <v>573079.5</v>
      </c>
    </row>
    <row r="1630" spans="1:18" x14ac:dyDescent="0.35">
      <c r="A1630" s="1" t="s">
        <v>4998</v>
      </c>
      <c r="B1630" s="1" t="s">
        <v>34</v>
      </c>
      <c r="C1630" s="1" t="s">
        <v>31</v>
      </c>
      <c r="D1630">
        <v>4.3</v>
      </c>
      <c r="E1630">
        <v>58</v>
      </c>
      <c r="F1630">
        <v>39.020000000000003</v>
      </c>
      <c r="G1630">
        <v>1484</v>
      </c>
      <c r="H1630">
        <v>20723</v>
      </c>
      <c r="I1630">
        <v>2</v>
      </c>
      <c r="J1630">
        <v>467</v>
      </c>
      <c r="K1630">
        <v>271.56</v>
      </c>
      <c r="L1630">
        <v>7.9</v>
      </c>
      <c r="M1630">
        <v>3.7</v>
      </c>
      <c r="N1630" s="1" t="s">
        <v>27</v>
      </c>
      <c r="O1630">
        <v>47</v>
      </c>
      <c r="P1630">
        <v>55</v>
      </c>
      <c r="Q1630">
        <v>102</v>
      </c>
      <c r="R1630">
        <v>511608.23</v>
      </c>
    </row>
    <row r="1631" spans="1:18" x14ac:dyDescent="0.35">
      <c r="A1631" s="1" t="s">
        <v>4999</v>
      </c>
      <c r="B1631" s="1" t="s">
        <v>34</v>
      </c>
      <c r="C1631" s="1" t="s">
        <v>24</v>
      </c>
      <c r="D1631">
        <v>4.9000000000000004</v>
      </c>
      <c r="E1631">
        <v>50</v>
      </c>
      <c r="F1631">
        <v>28.06</v>
      </c>
      <c r="G1631">
        <v>1053</v>
      </c>
      <c r="H1631">
        <v>13667</v>
      </c>
      <c r="I1631">
        <v>14</v>
      </c>
      <c r="J1631">
        <v>524</v>
      </c>
      <c r="K1631">
        <v>170.25</v>
      </c>
      <c r="L1631">
        <v>4.8</v>
      </c>
      <c r="M1631">
        <v>2.7</v>
      </c>
      <c r="N1631" s="1" t="s">
        <v>21</v>
      </c>
      <c r="O1631">
        <v>0</v>
      </c>
      <c r="P1631">
        <v>38</v>
      </c>
      <c r="Q1631">
        <v>38</v>
      </c>
      <c r="R1631">
        <v>329384.13</v>
      </c>
    </row>
    <row r="1632" spans="1:18" x14ac:dyDescent="0.35">
      <c r="A1632" s="1" t="s">
        <v>5002</v>
      </c>
      <c r="B1632" s="1" t="s">
        <v>34</v>
      </c>
      <c r="C1632" s="1" t="s">
        <v>24</v>
      </c>
      <c r="D1632">
        <v>3.4</v>
      </c>
      <c r="E1632">
        <v>51</v>
      </c>
      <c r="F1632">
        <v>33.72</v>
      </c>
      <c r="G1632">
        <v>1226</v>
      </c>
      <c r="H1632">
        <v>16507</v>
      </c>
      <c r="I1632">
        <v>19</v>
      </c>
      <c r="J1632">
        <v>764</v>
      </c>
      <c r="K1632">
        <v>86.99</v>
      </c>
      <c r="L1632">
        <v>7.4</v>
      </c>
      <c r="M1632">
        <v>4.7</v>
      </c>
      <c r="N1632" s="1" t="s">
        <v>21</v>
      </c>
      <c r="O1632">
        <v>29</v>
      </c>
      <c r="P1632">
        <v>40</v>
      </c>
      <c r="Q1632">
        <v>69</v>
      </c>
      <c r="R1632">
        <v>408187.71</v>
      </c>
    </row>
    <row r="1633" spans="1:18" x14ac:dyDescent="0.35">
      <c r="A1633" s="1" t="s">
        <v>5005</v>
      </c>
      <c r="B1633" s="1" t="s">
        <v>34</v>
      </c>
      <c r="C1633" s="1" t="s">
        <v>20</v>
      </c>
      <c r="D1633">
        <v>4</v>
      </c>
      <c r="E1633">
        <v>51</v>
      </c>
      <c r="F1633">
        <v>65.88</v>
      </c>
      <c r="G1633">
        <v>1090</v>
      </c>
      <c r="H1633">
        <v>10797</v>
      </c>
      <c r="I1633">
        <v>10</v>
      </c>
      <c r="J1633">
        <v>674</v>
      </c>
      <c r="K1633">
        <v>109.36</v>
      </c>
      <c r="L1633">
        <v>5.9</v>
      </c>
      <c r="M1633">
        <v>5.8</v>
      </c>
      <c r="N1633" s="1" t="s">
        <v>27</v>
      </c>
      <c r="O1633">
        <v>37</v>
      </c>
      <c r="P1633">
        <v>40</v>
      </c>
      <c r="Q1633">
        <v>77</v>
      </c>
      <c r="R1633">
        <v>760259.33</v>
      </c>
    </row>
    <row r="1634" spans="1:18" x14ac:dyDescent="0.35">
      <c r="A1634" s="1" t="s">
        <v>5009</v>
      </c>
      <c r="B1634" s="1" t="s">
        <v>34</v>
      </c>
      <c r="C1634" s="1" t="s">
        <v>26</v>
      </c>
      <c r="D1634">
        <v>3.7</v>
      </c>
      <c r="E1634">
        <v>62</v>
      </c>
      <c r="F1634">
        <v>49.34</v>
      </c>
      <c r="G1634">
        <v>1575</v>
      </c>
      <c r="H1634">
        <v>16953</v>
      </c>
      <c r="I1634">
        <v>5</v>
      </c>
      <c r="J1634">
        <v>235</v>
      </c>
      <c r="K1634">
        <v>290.44</v>
      </c>
      <c r="L1634">
        <v>9.6999999999999993</v>
      </c>
      <c r="M1634">
        <v>2.8</v>
      </c>
      <c r="N1634" s="1" t="s">
        <v>21</v>
      </c>
      <c r="O1634">
        <v>13</v>
      </c>
      <c r="P1634">
        <v>50</v>
      </c>
      <c r="Q1634">
        <v>63</v>
      </c>
      <c r="R1634">
        <v>687977.09</v>
      </c>
    </row>
    <row r="1635" spans="1:18" x14ac:dyDescent="0.35">
      <c r="A1635" s="1" t="s">
        <v>5011</v>
      </c>
      <c r="B1635" s="1" t="s">
        <v>34</v>
      </c>
      <c r="C1635" s="1" t="s">
        <v>26</v>
      </c>
      <c r="D1635">
        <v>5</v>
      </c>
      <c r="E1635">
        <v>67</v>
      </c>
      <c r="F1635">
        <v>48.29</v>
      </c>
      <c r="G1635">
        <v>3569</v>
      </c>
      <c r="H1635">
        <v>40840</v>
      </c>
      <c r="I1635">
        <v>19</v>
      </c>
      <c r="J1635">
        <v>190</v>
      </c>
      <c r="K1635">
        <v>200.14</v>
      </c>
      <c r="L1635">
        <v>1.2</v>
      </c>
      <c r="M1635">
        <v>5.5</v>
      </c>
      <c r="N1635" s="1" t="s">
        <v>21</v>
      </c>
      <c r="O1635">
        <v>61</v>
      </c>
      <c r="P1635">
        <v>8</v>
      </c>
      <c r="Q1635">
        <v>69</v>
      </c>
      <c r="R1635">
        <v>742016.68</v>
      </c>
    </row>
    <row r="1636" spans="1:18" x14ac:dyDescent="0.35">
      <c r="A1636" s="1" t="s">
        <v>5012</v>
      </c>
      <c r="B1636" s="1" t="s">
        <v>34</v>
      </c>
      <c r="C1636" s="1" t="s">
        <v>42</v>
      </c>
      <c r="D1636">
        <v>4.0999999999999996</v>
      </c>
      <c r="E1636">
        <v>68</v>
      </c>
      <c r="F1636">
        <v>40.340000000000003</v>
      </c>
      <c r="G1636">
        <v>3514</v>
      </c>
      <c r="H1636">
        <v>40986</v>
      </c>
      <c r="I1636">
        <v>10</v>
      </c>
      <c r="J1636">
        <v>350</v>
      </c>
      <c r="K1636">
        <v>252.89</v>
      </c>
      <c r="L1636">
        <v>6.2</v>
      </c>
      <c r="M1636">
        <v>8.4</v>
      </c>
      <c r="N1636" s="1" t="s">
        <v>27</v>
      </c>
      <c r="O1636">
        <v>28</v>
      </c>
      <c r="P1636">
        <v>0</v>
      </c>
      <c r="Q1636">
        <v>28</v>
      </c>
      <c r="R1636">
        <v>627193.1</v>
      </c>
    </row>
    <row r="1637" spans="1:18" x14ac:dyDescent="0.35">
      <c r="A1637" s="1" t="s">
        <v>5016</v>
      </c>
      <c r="B1637" s="1" t="s">
        <v>34</v>
      </c>
      <c r="C1637" s="1" t="s">
        <v>42</v>
      </c>
      <c r="D1637">
        <v>3.9</v>
      </c>
      <c r="E1637">
        <v>50</v>
      </c>
      <c r="F1637">
        <v>42.41</v>
      </c>
      <c r="G1637">
        <v>3421</v>
      </c>
      <c r="H1637">
        <v>37604</v>
      </c>
      <c r="I1637">
        <v>7</v>
      </c>
      <c r="J1637">
        <v>210</v>
      </c>
      <c r="K1637">
        <v>146.78</v>
      </c>
      <c r="L1637">
        <v>5.8</v>
      </c>
      <c r="M1637">
        <v>3.6</v>
      </c>
      <c r="N1637" s="1" t="s">
        <v>21</v>
      </c>
      <c r="O1637">
        <v>10</v>
      </c>
      <c r="P1637">
        <v>6</v>
      </c>
      <c r="Q1637">
        <v>16</v>
      </c>
      <c r="R1637">
        <v>484199.76</v>
      </c>
    </row>
    <row r="1638" spans="1:18" x14ac:dyDescent="0.35">
      <c r="A1638" s="1" t="s">
        <v>5021</v>
      </c>
      <c r="B1638" s="1" t="s">
        <v>34</v>
      </c>
      <c r="C1638" s="1" t="s">
        <v>37</v>
      </c>
      <c r="D1638">
        <v>4.0999999999999996</v>
      </c>
      <c r="E1638">
        <v>59</v>
      </c>
      <c r="F1638">
        <v>55.62</v>
      </c>
      <c r="G1638">
        <v>3532</v>
      </c>
      <c r="H1638">
        <v>39869</v>
      </c>
      <c r="I1638">
        <v>16</v>
      </c>
      <c r="J1638">
        <v>890</v>
      </c>
      <c r="K1638">
        <v>60.48</v>
      </c>
      <c r="L1638">
        <v>5.5</v>
      </c>
      <c r="M1638">
        <v>7.6</v>
      </c>
      <c r="N1638" s="1" t="s">
        <v>27</v>
      </c>
      <c r="O1638">
        <v>1</v>
      </c>
      <c r="P1638">
        <v>9</v>
      </c>
      <c r="Q1638">
        <v>10</v>
      </c>
      <c r="R1638">
        <v>750843.67</v>
      </c>
    </row>
    <row r="1639" spans="1:18" x14ac:dyDescent="0.35">
      <c r="A1639" s="1" t="s">
        <v>5022</v>
      </c>
      <c r="B1639" s="1" t="s">
        <v>34</v>
      </c>
      <c r="C1639" s="1" t="s">
        <v>20</v>
      </c>
      <c r="D1639">
        <v>4.2</v>
      </c>
      <c r="E1639">
        <v>51</v>
      </c>
      <c r="F1639">
        <v>66.209999999999994</v>
      </c>
      <c r="G1639">
        <v>2637</v>
      </c>
      <c r="H1639">
        <v>33899</v>
      </c>
      <c r="I1639">
        <v>6</v>
      </c>
      <c r="J1639">
        <v>446</v>
      </c>
      <c r="K1639">
        <v>285.92</v>
      </c>
      <c r="L1639">
        <v>9.8000000000000007</v>
      </c>
      <c r="M1639">
        <v>5.4</v>
      </c>
      <c r="N1639" s="1" t="s">
        <v>27</v>
      </c>
      <c r="O1639">
        <v>40</v>
      </c>
      <c r="P1639">
        <v>41</v>
      </c>
      <c r="Q1639">
        <v>81</v>
      </c>
      <c r="R1639">
        <v>765004.95</v>
      </c>
    </row>
    <row r="1640" spans="1:18" x14ac:dyDescent="0.35">
      <c r="A1640" s="1" t="s">
        <v>5025</v>
      </c>
      <c r="B1640" s="1" t="s">
        <v>34</v>
      </c>
      <c r="C1640" s="1" t="s">
        <v>31</v>
      </c>
      <c r="D1640">
        <v>3.8</v>
      </c>
      <c r="E1640">
        <v>65</v>
      </c>
      <c r="F1640">
        <v>33.909999999999997</v>
      </c>
      <c r="G1640">
        <v>1035</v>
      </c>
      <c r="H1640">
        <v>14994</v>
      </c>
      <c r="I1640">
        <v>6</v>
      </c>
      <c r="J1640">
        <v>487</v>
      </c>
      <c r="K1640">
        <v>215.05</v>
      </c>
      <c r="L1640">
        <v>4.9000000000000004</v>
      </c>
      <c r="M1640">
        <v>8.6999999999999993</v>
      </c>
      <c r="N1640" s="1" t="s">
        <v>21</v>
      </c>
      <c r="O1640">
        <v>52</v>
      </c>
      <c r="P1640">
        <v>3</v>
      </c>
      <c r="Q1640">
        <v>55</v>
      </c>
      <c r="R1640">
        <v>500650.1</v>
      </c>
    </row>
    <row r="1641" spans="1:18" x14ac:dyDescent="0.35">
      <c r="A1641" s="1" t="s">
        <v>5027</v>
      </c>
      <c r="B1641" s="1" t="s">
        <v>34</v>
      </c>
      <c r="C1641" s="1" t="s">
        <v>24</v>
      </c>
      <c r="D1641">
        <v>4</v>
      </c>
      <c r="E1641">
        <v>62</v>
      </c>
      <c r="F1641">
        <v>27.15</v>
      </c>
      <c r="G1641">
        <v>2203</v>
      </c>
      <c r="H1641">
        <v>21061</v>
      </c>
      <c r="I1641">
        <v>6</v>
      </c>
      <c r="J1641">
        <v>984</v>
      </c>
      <c r="K1641">
        <v>116.52</v>
      </c>
      <c r="L1641">
        <v>3.4</v>
      </c>
      <c r="M1641">
        <v>8.3000000000000007</v>
      </c>
      <c r="N1641" s="1" t="s">
        <v>27</v>
      </c>
      <c r="O1641">
        <v>7</v>
      </c>
      <c r="P1641">
        <v>8</v>
      </c>
      <c r="Q1641">
        <v>15</v>
      </c>
      <c r="R1641">
        <v>387225.5</v>
      </c>
    </row>
    <row r="1642" spans="1:18" x14ac:dyDescent="0.35">
      <c r="A1642" s="1" t="s">
        <v>5037</v>
      </c>
      <c r="B1642" s="1" t="s">
        <v>34</v>
      </c>
      <c r="C1642" s="1" t="s">
        <v>26</v>
      </c>
      <c r="D1642">
        <v>4.2</v>
      </c>
      <c r="E1642">
        <v>68</v>
      </c>
      <c r="F1642">
        <v>52.61</v>
      </c>
      <c r="G1642">
        <v>3585</v>
      </c>
      <c r="H1642">
        <v>40104</v>
      </c>
      <c r="I1642">
        <v>11</v>
      </c>
      <c r="J1642">
        <v>741</v>
      </c>
      <c r="K1642">
        <v>69.52</v>
      </c>
      <c r="L1642">
        <v>1.2</v>
      </c>
      <c r="M1642">
        <v>7.3</v>
      </c>
      <c r="N1642" s="1" t="s">
        <v>27</v>
      </c>
      <c r="O1642">
        <v>47</v>
      </c>
      <c r="P1642">
        <v>16</v>
      </c>
      <c r="Q1642">
        <v>63</v>
      </c>
      <c r="R1642">
        <v>810897.25</v>
      </c>
    </row>
    <row r="1643" spans="1:18" x14ac:dyDescent="0.35">
      <c r="A1643" s="1" t="s">
        <v>5039</v>
      </c>
      <c r="B1643" s="1" t="s">
        <v>34</v>
      </c>
      <c r="C1643" s="1" t="s">
        <v>42</v>
      </c>
      <c r="D1643">
        <v>4.0999999999999996</v>
      </c>
      <c r="E1643">
        <v>53</v>
      </c>
      <c r="F1643">
        <v>45.66</v>
      </c>
      <c r="G1643">
        <v>3460</v>
      </c>
      <c r="H1643">
        <v>42076</v>
      </c>
      <c r="I1643">
        <v>10</v>
      </c>
      <c r="J1643">
        <v>400</v>
      </c>
      <c r="K1643">
        <v>268.01</v>
      </c>
      <c r="L1643">
        <v>8.1999999999999993</v>
      </c>
      <c r="M1643">
        <v>6.1</v>
      </c>
      <c r="N1643" s="1" t="s">
        <v>21</v>
      </c>
      <c r="O1643">
        <v>4</v>
      </c>
      <c r="P1643">
        <v>25</v>
      </c>
      <c r="Q1643">
        <v>29</v>
      </c>
      <c r="R1643">
        <v>556543.56000000006</v>
      </c>
    </row>
    <row r="1644" spans="1:18" x14ac:dyDescent="0.35">
      <c r="A1644" s="1" t="s">
        <v>5045</v>
      </c>
      <c r="B1644" s="1" t="s">
        <v>34</v>
      </c>
      <c r="C1644" s="1" t="s">
        <v>26</v>
      </c>
      <c r="D1644">
        <v>3.3</v>
      </c>
      <c r="E1644">
        <v>60</v>
      </c>
      <c r="F1644">
        <v>48.68</v>
      </c>
      <c r="G1644">
        <v>2489</v>
      </c>
      <c r="H1644">
        <v>31620</v>
      </c>
      <c r="I1644">
        <v>4</v>
      </c>
      <c r="J1644">
        <v>281</v>
      </c>
      <c r="K1644">
        <v>286.32</v>
      </c>
      <c r="L1644">
        <v>2.9</v>
      </c>
      <c r="M1644">
        <v>4.4000000000000004</v>
      </c>
      <c r="N1644" s="1" t="s">
        <v>21</v>
      </c>
      <c r="O1644">
        <v>13</v>
      </c>
      <c r="P1644">
        <v>35</v>
      </c>
      <c r="Q1644">
        <v>48</v>
      </c>
      <c r="R1644">
        <v>655518.34</v>
      </c>
    </row>
    <row r="1645" spans="1:18" x14ac:dyDescent="0.35">
      <c r="A1645" s="1" t="s">
        <v>5046</v>
      </c>
      <c r="B1645" s="1" t="s">
        <v>34</v>
      </c>
      <c r="C1645" s="1" t="s">
        <v>20</v>
      </c>
      <c r="D1645">
        <v>4.4000000000000004</v>
      </c>
      <c r="E1645">
        <v>51</v>
      </c>
      <c r="F1645">
        <v>69.55</v>
      </c>
      <c r="G1645">
        <v>3281</v>
      </c>
      <c r="H1645">
        <v>33550</v>
      </c>
      <c r="I1645">
        <v>1</v>
      </c>
      <c r="J1645">
        <v>898</v>
      </c>
      <c r="K1645">
        <v>140.52000000000001</v>
      </c>
      <c r="L1645">
        <v>5.4</v>
      </c>
      <c r="M1645">
        <v>8.6</v>
      </c>
      <c r="N1645" s="1" t="s">
        <v>21</v>
      </c>
      <c r="O1645">
        <v>18</v>
      </c>
      <c r="P1645">
        <v>25</v>
      </c>
      <c r="Q1645">
        <v>43</v>
      </c>
      <c r="R1645">
        <v>796189.6</v>
      </c>
    </row>
    <row r="1646" spans="1:18" x14ac:dyDescent="0.35">
      <c r="A1646" s="1" t="s">
        <v>5049</v>
      </c>
      <c r="B1646" s="1" t="s">
        <v>34</v>
      </c>
      <c r="C1646" s="1" t="s">
        <v>26</v>
      </c>
      <c r="D1646">
        <v>4.3</v>
      </c>
      <c r="E1646">
        <v>68</v>
      </c>
      <c r="F1646">
        <v>55.69</v>
      </c>
      <c r="G1646">
        <v>1152</v>
      </c>
      <c r="H1646">
        <v>17440</v>
      </c>
      <c r="I1646">
        <v>11</v>
      </c>
      <c r="J1646">
        <v>617</v>
      </c>
      <c r="K1646">
        <v>58.14</v>
      </c>
      <c r="L1646">
        <v>2.1</v>
      </c>
      <c r="M1646">
        <v>7.5</v>
      </c>
      <c r="N1646" s="1" t="s">
        <v>21</v>
      </c>
      <c r="O1646">
        <v>28</v>
      </c>
      <c r="P1646">
        <v>21</v>
      </c>
      <c r="Q1646">
        <v>49</v>
      </c>
      <c r="R1646">
        <v>851698.29</v>
      </c>
    </row>
    <row r="1647" spans="1:18" x14ac:dyDescent="0.35">
      <c r="A1647" s="1" t="s">
        <v>5050</v>
      </c>
      <c r="B1647" s="1" t="s">
        <v>34</v>
      </c>
      <c r="C1647" s="1" t="s">
        <v>31</v>
      </c>
      <c r="D1647">
        <v>4.3</v>
      </c>
      <c r="E1647">
        <v>50</v>
      </c>
      <c r="F1647">
        <v>38.909999999999997</v>
      </c>
      <c r="G1647">
        <v>2237</v>
      </c>
      <c r="H1647">
        <v>31210</v>
      </c>
      <c r="I1647">
        <v>3</v>
      </c>
      <c r="J1647">
        <v>950</v>
      </c>
      <c r="K1647">
        <v>166.95</v>
      </c>
      <c r="L1647">
        <v>4.8</v>
      </c>
      <c r="M1647">
        <v>9.3000000000000007</v>
      </c>
      <c r="N1647" s="1" t="s">
        <v>27</v>
      </c>
      <c r="O1647">
        <v>39</v>
      </c>
      <c r="P1647">
        <v>49</v>
      </c>
      <c r="Q1647">
        <v>88</v>
      </c>
      <c r="R1647">
        <v>446354.58</v>
      </c>
    </row>
    <row r="1648" spans="1:18" x14ac:dyDescent="0.35">
      <c r="A1648" s="1" t="s">
        <v>5051</v>
      </c>
      <c r="B1648" s="1" t="s">
        <v>34</v>
      </c>
      <c r="C1648" s="1" t="s">
        <v>20</v>
      </c>
      <c r="D1648">
        <v>4.0999999999999996</v>
      </c>
      <c r="E1648">
        <v>56</v>
      </c>
      <c r="F1648">
        <v>74.7</v>
      </c>
      <c r="G1648">
        <v>1067</v>
      </c>
      <c r="H1648">
        <v>17692</v>
      </c>
      <c r="I1648">
        <v>10</v>
      </c>
      <c r="J1648">
        <v>217</v>
      </c>
      <c r="K1648">
        <v>80.42</v>
      </c>
      <c r="L1648">
        <v>6.8</v>
      </c>
      <c r="M1648">
        <v>2.9</v>
      </c>
      <c r="N1648" s="1" t="s">
        <v>21</v>
      </c>
      <c r="O1648">
        <v>54</v>
      </c>
      <c r="P1648">
        <v>34</v>
      </c>
      <c r="Q1648">
        <v>88</v>
      </c>
      <c r="R1648">
        <v>940463.5</v>
      </c>
    </row>
    <row r="1649" spans="1:18" x14ac:dyDescent="0.35">
      <c r="A1649" s="1" t="s">
        <v>5052</v>
      </c>
      <c r="B1649" s="1" t="s">
        <v>34</v>
      </c>
      <c r="C1649" s="1" t="s">
        <v>26</v>
      </c>
      <c r="D1649">
        <v>3.1</v>
      </c>
      <c r="E1649">
        <v>51</v>
      </c>
      <c r="F1649">
        <v>55.22</v>
      </c>
      <c r="G1649">
        <v>1962</v>
      </c>
      <c r="H1649">
        <v>22574</v>
      </c>
      <c r="I1649">
        <v>2</v>
      </c>
      <c r="J1649">
        <v>878</v>
      </c>
      <c r="K1649">
        <v>207.58</v>
      </c>
      <c r="L1649">
        <v>3.4</v>
      </c>
      <c r="M1649">
        <v>5.9</v>
      </c>
      <c r="N1649" s="1" t="s">
        <v>27</v>
      </c>
      <c r="O1649">
        <v>6</v>
      </c>
      <c r="P1649">
        <v>17</v>
      </c>
      <c r="Q1649">
        <v>23</v>
      </c>
      <c r="R1649">
        <v>630499.93999999994</v>
      </c>
    </row>
    <row r="1650" spans="1:18" x14ac:dyDescent="0.35">
      <c r="A1650" s="1" t="s">
        <v>5056</v>
      </c>
      <c r="B1650" s="1" t="s">
        <v>34</v>
      </c>
      <c r="C1650" s="1" t="s">
        <v>26</v>
      </c>
      <c r="D1650">
        <v>4.0999999999999996</v>
      </c>
      <c r="E1650">
        <v>70</v>
      </c>
      <c r="F1650">
        <v>50.61</v>
      </c>
      <c r="G1650">
        <v>2996</v>
      </c>
      <c r="H1650">
        <v>33831</v>
      </c>
      <c r="I1650">
        <v>7</v>
      </c>
      <c r="J1650">
        <v>501</v>
      </c>
      <c r="K1650">
        <v>253.91</v>
      </c>
      <c r="L1650">
        <v>4.8</v>
      </c>
      <c r="M1650">
        <v>1.6</v>
      </c>
      <c r="N1650" s="1" t="s">
        <v>27</v>
      </c>
      <c r="O1650">
        <v>69</v>
      </c>
      <c r="P1650">
        <v>37</v>
      </c>
      <c r="Q1650">
        <v>106</v>
      </c>
      <c r="R1650">
        <v>798603.51</v>
      </c>
    </row>
    <row r="1651" spans="1:18" x14ac:dyDescent="0.35">
      <c r="A1651" s="1" t="s">
        <v>5061</v>
      </c>
      <c r="B1651" s="1" t="s">
        <v>34</v>
      </c>
      <c r="C1651" s="1" t="s">
        <v>42</v>
      </c>
      <c r="D1651">
        <v>4.5999999999999996</v>
      </c>
      <c r="E1651">
        <v>69</v>
      </c>
      <c r="F1651">
        <v>41.3</v>
      </c>
      <c r="G1651">
        <v>3205</v>
      </c>
      <c r="H1651">
        <v>39123</v>
      </c>
      <c r="I1651">
        <v>7</v>
      </c>
      <c r="J1651">
        <v>787</v>
      </c>
      <c r="K1651">
        <v>107.52</v>
      </c>
      <c r="L1651">
        <v>5.0999999999999996</v>
      </c>
      <c r="M1651">
        <v>7.8</v>
      </c>
      <c r="N1651" s="1" t="s">
        <v>27</v>
      </c>
      <c r="O1651">
        <v>16</v>
      </c>
      <c r="P1651">
        <v>19</v>
      </c>
      <c r="Q1651">
        <v>35</v>
      </c>
      <c r="R1651">
        <v>647317.44999999995</v>
      </c>
    </row>
    <row r="1652" spans="1:18" x14ac:dyDescent="0.35">
      <c r="A1652" s="1" t="s">
        <v>5062</v>
      </c>
      <c r="B1652" s="1" t="s">
        <v>34</v>
      </c>
      <c r="C1652" s="1" t="s">
        <v>24</v>
      </c>
      <c r="D1652">
        <v>4.5</v>
      </c>
      <c r="E1652">
        <v>64</v>
      </c>
      <c r="F1652">
        <v>33.96</v>
      </c>
      <c r="G1652">
        <v>1468</v>
      </c>
      <c r="H1652">
        <v>19126</v>
      </c>
      <c r="I1652">
        <v>4</v>
      </c>
      <c r="J1652">
        <v>280</v>
      </c>
      <c r="K1652">
        <v>299.05</v>
      </c>
      <c r="L1652">
        <v>5.0999999999999996</v>
      </c>
      <c r="M1652">
        <v>2.7</v>
      </c>
      <c r="N1652" s="1" t="s">
        <v>27</v>
      </c>
      <c r="O1652">
        <v>47</v>
      </c>
      <c r="P1652">
        <v>53</v>
      </c>
      <c r="Q1652">
        <v>100</v>
      </c>
      <c r="R1652">
        <v>490997.66</v>
      </c>
    </row>
    <row r="1653" spans="1:18" x14ac:dyDescent="0.35">
      <c r="A1653" s="1" t="s">
        <v>5063</v>
      </c>
      <c r="B1653" s="1" t="s">
        <v>34</v>
      </c>
      <c r="C1653" s="1" t="s">
        <v>37</v>
      </c>
      <c r="D1653">
        <v>3.5</v>
      </c>
      <c r="E1653">
        <v>70</v>
      </c>
      <c r="F1653">
        <v>55.83</v>
      </c>
      <c r="G1653">
        <v>2902</v>
      </c>
      <c r="H1653">
        <v>28516</v>
      </c>
      <c r="I1653">
        <v>1</v>
      </c>
      <c r="J1653">
        <v>330</v>
      </c>
      <c r="K1653">
        <v>123.54</v>
      </c>
      <c r="L1653">
        <v>8.6</v>
      </c>
      <c r="M1653">
        <v>5.4</v>
      </c>
      <c r="N1653" s="1" t="s">
        <v>27</v>
      </c>
      <c r="O1653">
        <v>21</v>
      </c>
      <c r="P1653">
        <v>12</v>
      </c>
      <c r="Q1653">
        <v>33</v>
      </c>
      <c r="R1653">
        <v>872155.09</v>
      </c>
    </row>
    <row r="1654" spans="1:18" x14ac:dyDescent="0.35">
      <c r="A1654" s="1" t="s">
        <v>5064</v>
      </c>
      <c r="B1654" s="1" t="s">
        <v>34</v>
      </c>
      <c r="C1654" s="1" t="s">
        <v>31</v>
      </c>
      <c r="D1654">
        <v>5</v>
      </c>
      <c r="E1654">
        <v>69</v>
      </c>
      <c r="F1654">
        <v>36.83</v>
      </c>
      <c r="G1654">
        <v>1361</v>
      </c>
      <c r="H1654">
        <v>14455</v>
      </c>
      <c r="I1654">
        <v>12</v>
      </c>
      <c r="J1654">
        <v>55</v>
      </c>
      <c r="K1654">
        <v>146.97999999999999</v>
      </c>
      <c r="L1654">
        <v>4.2</v>
      </c>
      <c r="M1654">
        <v>4.5</v>
      </c>
      <c r="N1654" s="1" t="s">
        <v>21</v>
      </c>
      <c r="O1654">
        <v>4</v>
      </c>
      <c r="P1654">
        <v>34</v>
      </c>
      <c r="Q1654">
        <v>38</v>
      </c>
      <c r="R1654">
        <v>577161.92000000004</v>
      </c>
    </row>
    <row r="1655" spans="1:18" x14ac:dyDescent="0.35">
      <c r="A1655" s="1" t="s">
        <v>5068</v>
      </c>
      <c r="B1655" s="1" t="s">
        <v>34</v>
      </c>
      <c r="C1655" s="1" t="s">
        <v>24</v>
      </c>
      <c r="D1655">
        <v>3.6</v>
      </c>
      <c r="E1655">
        <v>61</v>
      </c>
      <c r="F1655">
        <v>34.270000000000003</v>
      </c>
      <c r="G1655">
        <v>2213</v>
      </c>
      <c r="H1655">
        <v>30632</v>
      </c>
      <c r="I1655">
        <v>13</v>
      </c>
      <c r="J1655">
        <v>68</v>
      </c>
      <c r="K1655">
        <v>189.54</v>
      </c>
      <c r="L1655">
        <v>6</v>
      </c>
      <c r="M1655">
        <v>7.5</v>
      </c>
      <c r="N1655" s="1" t="s">
        <v>27</v>
      </c>
      <c r="O1655">
        <v>56</v>
      </c>
      <c r="P1655">
        <v>3</v>
      </c>
      <c r="Q1655">
        <v>59</v>
      </c>
      <c r="R1655">
        <v>484571.96</v>
      </c>
    </row>
    <row r="1656" spans="1:18" x14ac:dyDescent="0.35">
      <c r="A1656" s="1" t="s">
        <v>5069</v>
      </c>
      <c r="B1656" s="1" t="s">
        <v>34</v>
      </c>
      <c r="C1656" s="1" t="s">
        <v>42</v>
      </c>
      <c r="D1656">
        <v>4.4000000000000004</v>
      </c>
      <c r="E1656">
        <v>50</v>
      </c>
      <c r="F1656">
        <v>35.97</v>
      </c>
      <c r="G1656">
        <v>3404</v>
      </c>
      <c r="H1656">
        <v>38543</v>
      </c>
      <c r="I1656">
        <v>9</v>
      </c>
      <c r="J1656">
        <v>314</v>
      </c>
      <c r="K1656">
        <v>215.83</v>
      </c>
      <c r="L1656">
        <v>3.2</v>
      </c>
      <c r="M1656">
        <v>2</v>
      </c>
      <c r="N1656" s="1" t="s">
        <v>27</v>
      </c>
      <c r="O1656">
        <v>4</v>
      </c>
      <c r="P1656">
        <v>35</v>
      </c>
      <c r="Q1656">
        <v>39</v>
      </c>
      <c r="R1656">
        <v>414535.48</v>
      </c>
    </row>
    <row r="1657" spans="1:18" x14ac:dyDescent="0.35">
      <c r="A1657" s="1" t="s">
        <v>5070</v>
      </c>
      <c r="B1657" s="1" t="s">
        <v>34</v>
      </c>
      <c r="C1657" s="1" t="s">
        <v>26</v>
      </c>
      <c r="D1657">
        <v>3.7</v>
      </c>
      <c r="E1657">
        <v>65</v>
      </c>
      <c r="F1657">
        <v>45.28</v>
      </c>
      <c r="G1657">
        <v>965</v>
      </c>
      <c r="H1657">
        <v>16783</v>
      </c>
      <c r="I1657">
        <v>10</v>
      </c>
      <c r="J1657">
        <v>210</v>
      </c>
      <c r="K1657">
        <v>137.29</v>
      </c>
      <c r="L1657">
        <v>2.9</v>
      </c>
      <c r="M1657">
        <v>5.8</v>
      </c>
      <c r="N1657" s="1" t="s">
        <v>27</v>
      </c>
      <c r="O1657">
        <v>30</v>
      </c>
      <c r="P1657">
        <v>8</v>
      </c>
      <c r="Q1657">
        <v>38</v>
      </c>
      <c r="R1657">
        <v>663338.09</v>
      </c>
    </row>
    <row r="1658" spans="1:18" x14ac:dyDescent="0.35">
      <c r="A1658" s="1" t="s">
        <v>5072</v>
      </c>
      <c r="B1658" s="1" t="s">
        <v>34</v>
      </c>
      <c r="C1658" s="1" t="s">
        <v>24</v>
      </c>
      <c r="D1658">
        <v>3.2</v>
      </c>
      <c r="E1658">
        <v>59</v>
      </c>
      <c r="F1658">
        <v>28.66</v>
      </c>
      <c r="G1658">
        <v>2507</v>
      </c>
      <c r="H1658">
        <v>25895</v>
      </c>
      <c r="I1658">
        <v>1</v>
      </c>
      <c r="J1658">
        <v>855</v>
      </c>
      <c r="K1658">
        <v>125.69</v>
      </c>
      <c r="L1658">
        <v>1.9</v>
      </c>
      <c r="M1658">
        <v>9.6999999999999993</v>
      </c>
      <c r="N1658" s="1" t="s">
        <v>27</v>
      </c>
      <c r="O1658">
        <v>45</v>
      </c>
      <c r="P1658">
        <v>9</v>
      </c>
      <c r="Q1658">
        <v>54</v>
      </c>
      <c r="R1658">
        <v>385428.75</v>
      </c>
    </row>
    <row r="1659" spans="1:18" x14ac:dyDescent="0.35">
      <c r="A1659" s="1" t="s">
        <v>5074</v>
      </c>
      <c r="B1659" s="1" t="s">
        <v>34</v>
      </c>
      <c r="C1659" s="1" t="s">
        <v>24</v>
      </c>
      <c r="D1659">
        <v>3.9</v>
      </c>
      <c r="E1659">
        <v>68</v>
      </c>
      <c r="F1659">
        <v>26.45</v>
      </c>
      <c r="G1659">
        <v>1548</v>
      </c>
      <c r="H1659">
        <v>23024</v>
      </c>
      <c r="I1659">
        <v>5</v>
      </c>
      <c r="J1659">
        <v>72</v>
      </c>
      <c r="K1659">
        <v>126.8</v>
      </c>
      <c r="L1659">
        <v>6.8</v>
      </c>
      <c r="M1659">
        <v>4.0999999999999996</v>
      </c>
      <c r="N1659" s="1" t="s">
        <v>27</v>
      </c>
      <c r="O1659">
        <v>17</v>
      </c>
      <c r="P1659">
        <v>58</v>
      </c>
      <c r="Q1659">
        <v>75</v>
      </c>
      <c r="R1659">
        <v>409944.35</v>
      </c>
    </row>
    <row r="1660" spans="1:18" x14ac:dyDescent="0.35">
      <c r="A1660" s="1" t="s">
        <v>5075</v>
      </c>
      <c r="B1660" s="1" t="s">
        <v>34</v>
      </c>
      <c r="C1660" s="1" t="s">
        <v>26</v>
      </c>
      <c r="D1660">
        <v>3.7</v>
      </c>
      <c r="E1660">
        <v>57</v>
      </c>
      <c r="F1660">
        <v>49.81</v>
      </c>
      <c r="G1660">
        <v>2952</v>
      </c>
      <c r="H1660">
        <v>29849</v>
      </c>
      <c r="I1660">
        <v>7</v>
      </c>
      <c r="J1660">
        <v>211</v>
      </c>
      <c r="K1660">
        <v>269.85000000000002</v>
      </c>
      <c r="L1660">
        <v>9.5</v>
      </c>
      <c r="M1660">
        <v>7.4</v>
      </c>
      <c r="N1660" s="1" t="s">
        <v>27</v>
      </c>
      <c r="O1660">
        <v>54</v>
      </c>
      <c r="P1660">
        <v>48</v>
      </c>
      <c r="Q1660">
        <v>102</v>
      </c>
      <c r="R1660">
        <v>648651.30000000005</v>
      </c>
    </row>
    <row r="1661" spans="1:18" x14ac:dyDescent="0.35">
      <c r="A1661" s="1" t="s">
        <v>5077</v>
      </c>
      <c r="B1661" s="1" t="s">
        <v>34</v>
      </c>
      <c r="C1661" s="1" t="s">
        <v>31</v>
      </c>
      <c r="D1661">
        <v>3.3</v>
      </c>
      <c r="E1661">
        <v>59</v>
      </c>
      <c r="F1661">
        <v>39.409999999999997</v>
      </c>
      <c r="G1661">
        <v>795</v>
      </c>
      <c r="H1661">
        <v>13386</v>
      </c>
      <c r="I1661">
        <v>8</v>
      </c>
      <c r="J1661">
        <v>991</v>
      </c>
      <c r="K1661">
        <v>192.95</v>
      </c>
      <c r="L1661">
        <v>3.8</v>
      </c>
      <c r="M1661">
        <v>3.9</v>
      </c>
      <c r="N1661" s="1" t="s">
        <v>21</v>
      </c>
      <c r="O1661">
        <v>13</v>
      </c>
      <c r="P1661">
        <v>43</v>
      </c>
      <c r="Q1661">
        <v>56</v>
      </c>
      <c r="R1661">
        <v>527117.37</v>
      </c>
    </row>
    <row r="1662" spans="1:18" x14ac:dyDescent="0.35">
      <c r="A1662" s="1" t="s">
        <v>5078</v>
      </c>
      <c r="B1662" s="1" t="s">
        <v>34</v>
      </c>
      <c r="C1662" s="1" t="s">
        <v>31</v>
      </c>
      <c r="D1662">
        <v>4.4000000000000004</v>
      </c>
      <c r="E1662">
        <v>59</v>
      </c>
      <c r="F1662">
        <v>30.49</v>
      </c>
      <c r="G1662">
        <v>1642</v>
      </c>
      <c r="H1662">
        <v>20537</v>
      </c>
      <c r="I1662">
        <v>1</v>
      </c>
      <c r="J1662">
        <v>465</v>
      </c>
      <c r="K1662">
        <v>180.17</v>
      </c>
      <c r="L1662">
        <v>4</v>
      </c>
      <c r="M1662">
        <v>7.3</v>
      </c>
      <c r="N1662" s="1" t="s">
        <v>21</v>
      </c>
      <c r="O1662">
        <v>18</v>
      </c>
      <c r="P1662">
        <v>43</v>
      </c>
      <c r="Q1662">
        <v>61</v>
      </c>
      <c r="R1662">
        <v>406891.03</v>
      </c>
    </row>
    <row r="1663" spans="1:18" x14ac:dyDescent="0.35">
      <c r="A1663" s="1" t="s">
        <v>5082</v>
      </c>
      <c r="B1663" s="1" t="s">
        <v>34</v>
      </c>
      <c r="C1663" s="1" t="s">
        <v>42</v>
      </c>
      <c r="D1663">
        <v>3.7</v>
      </c>
      <c r="E1663">
        <v>53</v>
      </c>
      <c r="F1663">
        <v>44.55</v>
      </c>
      <c r="G1663">
        <v>1242</v>
      </c>
      <c r="H1663">
        <v>19156</v>
      </c>
      <c r="I1663">
        <v>15</v>
      </c>
      <c r="J1663">
        <v>929</v>
      </c>
      <c r="K1663">
        <v>291.99</v>
      </c>
      <c r="L1663">
        <v>5.2</v>
      </c>
      <c r="M1663">
        <v>2.4</v>
      </c>
      <c r="N1663" s="1" t="s">
        <v>27</v>
      </c>
      <c r="O1663">
        <v>43</v>
      </c>
      <c r="P1663">
        <v>46</v>
      </c>
      <c r="Q1663">
        <v>89</v>
      </c>
      <c r="R1663">
        <v>544535.6</v>
      </c>
    </row>
    <row r="1664" spans="1:18" x14ac:dyDescent="0.35">
      <c r="A1664" s="1" t="s">
        <v>5084</v>
      </c>
      <c r="B1664" s="1" t="s">
        <v>34</v>
      </c>
      <c r="C1664" s="1" t="s">
        <v>24</v>
      </c>
      <c r="D1664">
        <v>4</v>
      </c>
      <c r="E1664">
        <v>60</v>
      </c>
      <c r="F1664">
        <v>25.69</v>
      </c>
      <c r="G1664">
        <v>1039</v>
      </c>
      <c r="H1664">
        <v>15288</v>
      </c>
      <c r="I1664">
        <v>18</v>
      </c>
      <c r="J1664">
        <v>179</v>
      </c>
      <c r="K1664">
        <v>79.83</v>
      </c>
      <c r="L1664">
        <v>9.4</v>
      </c>
      <c r="M1664">
        <v>5.0999999999999996</v>
      </c>
      <c r="N1664" s="1" t="s">
        <v>27</v>
      </c>
      <c r="O1664">
        <v>40</v>
      </c>
      <c r="P1664">
        <v>59</v>
      </c>
      <c r="Q1664">
        <v>99</v>
      </c>
      <c r="R1664">
        <v>368040.81</v>
      </c>
    </row>
    <row r="1665" spans="1:18" x14ac:dyDescent="0.35">
      <c r="A1665" s="1" t="s">
        <v>5087</v>
      </c>
      <c r="B1665" s="1" t="s">
        <v>34</v>
      </c>
      <c r="C1665" s="1" t="s">
        <v>26</v>
      </c>
      <c r="D1665">
        <v>3.3</v>
      </c>
      <c r="E1665">
        <v>57</v>
      </c>
      <c r="F1665">
        <v>54.93</v>
      </c>
      <c r="G1665">
        <v>818</v>
      </c>
      <c r="H1665">
        <v>14476</v>
      </c>
      <c r="I1665">
        <v>16</v>
      </c>
      <c r="J1665">
        <v>299</v>
      </c>
      <c r="K1665">
        <v>169.52</v>
      </c>
      <c r="L1665">
        <v>1.8</v>
      </c>
      <c r="M1665">
        <v>1.5</v>
      </c>
      <c r="N1665" s="1" t="s">
        <v>27</v>
      </c>
      <c r="O1665">
        <v>19</v>
      </c>
      <c r="P1665">
        <v>34</v>
      </c>
      <c r="Q1665">
        <v>53</v>
      </c>
      <c r="R1665">
        <v>708801.28</v>
      </c>
    </row>
    <row r="1666" spans="1:18" x14ac:dyDescent="0.35">
      <c r="A1666" s="1" t="s">
        <v>5090</v>
      </c>
      <c r="B1666" s="1" t="s">
        <v>34</v>
      </c>
      <c r="C1666" s="1" t="s">
        <v>37</v>
      </c>
      <c r="D1666">
        <v>4.5999999999999996</v>
      </c>
      <c r="E1666">
        <v>63</v>
      </c>
      <c r="F1666">
        <v>59.43</v>
      </c>
      <c r="G1666">
        <v>4181</v>
      </c>
      <c r="H1666">
        <v>43323</v>
      </c>
      <c r="I1666">
        <v>9</v>
      </c>
      <c r="J1666">
        <v>667</v>
      </c>
      <c r="K1666">
        <v>277.12</v>
      </c>
      <c r="L1666">
        <v>7.1</v>
      </c>
      <c r="M1666">
        <v>1.8</v>
      </c>
      <c r="N1666" s="1" t="s">
        <v>27</v>
      </c>
      <c r="O1666">
        <v>35</v>
      </c>
      <c r="P1666">
        <v>34</v>
      </c>
      <c r="Q1666">
        <v>69</v>
      </c>
      <c r="R1666">
        <v>847278.03</v>
      </c>
    </row>
    <row r="1667" spans="1:18" x14ac:dyDescent="0.35">
      <c r="A1667" s="1" t="s">
        <v>5091</v>
      </c>
      <c r="B1667" s="1" t="s">
        <v>34</v>
      </c>
      <c r="C1667" s="1" t="s">
        <v>31</v>
      </c>
      <c r="D1667">
        <v>3.3</v>
      </c>
      <c r="E1667">
        <v>58</v>
      </c>
      <c r="F1667">
        <v>36.979999999999997</v>
      </c>
      <c r="G1667">
        <v>2790</v>
      </c>
      <c r="H1667">
        <v>30833</v>
      </c>
      <c r="I1667">
        <v>15</v>
      </c>
      <c r="J1667">
        <v>405</v>
      </c>
      <c r="K1667">
        <v>54.73</v>
      </c>
      <c r="L1667">
        <v>9</v>
      </c>
      <c r="M1667">
        <v>1.5</v>
      </c>
      <c r="N1667" s="1" t="s">
        <v>21</v>
      </c>
      <c r="O1667">
        <v>37</v>
      </c>
      <c r="P1667">
        <v>34</v>
      </c>
      <c r="Q1667">
        <v>71</v>
      </c>
      <c r="R1667">
        <v>499132.19</v>
      </c>
    </row>
    <row r="1668" spans="1:18" x14ac:dyDescent="0.35">
      <c r="A1668" s="1" t="s">
        <v>5095</v>
      </c>
      <c r="B1668" s="1" t="s">
        <v>34</v>
      </c>
      <c r="C1668" s="1" t="s">
        <v>37</v>
      </c>
      <c r="D1668">
        <v>4.4000000000000004</v>
      </c>
      <c r="E1668">
        <v>63</v>
      </c>
      <c r="F1668">
        <v>58.92</v>
      </c>
      <c r="G1668">
        <v>2919</v>
      </c>
      <c r="H1668">
        <v>33999</v>
      </c>
      <c r="I1668">
        <v>1</v>
      </c>
      <c r="J1668">
        <v>81</v>
      </c>
      <c r="K1668">
        <v>266.72000000000003</v>
      </c>
      <c r="L1668">
        <v>7.4</v>
      </c>
      <c r="M1668">
        <v>3.4</v>
      </c>
      <c r="N1668" s="1" t="s">
        <v>27</v>
      </c>
      <c r="O1668">
        <v>38</v>
      </c>
      <c r="P1668">
        <v>1</v>
      </c>
      <c r="Q1668">
        <v>39</v>
      </c>
      <c r="R1668">
        <v>827857.57</v>
      </c>
    </row>
    <row r="1669" spans="1:18" x14ac:dyDescent="0.35">
      <c r="A1669" s="1" t="s">
        <v>5096</v>
      </c>
      <c r="B1669" s="1" t="s">
        <v>34</v>
      </c>
      <c r="C1669" s="1" t="s">
        <v>37</v>
      </c>
      <c r="D1669">
        <v>4.0999999999999996</v>
      </c>
      <c r="E1669">
        <v>51</v>
      </c>
      <c r="F1669">
        <v>63.72</v>
      </c>
      <c r="G1669">
        <v>2092</v>
      </c>
      <c r="H1669">
        <v>22565</v>
      </c>
      <c r="I1669">
        <v>16</v>
      </c>
      <c r="J1669">
        <v>638</v>
      </c>
      <c r="K1669">
        <v>212.38</v>
      </c>
      <c r="L1669">
        <v>8.1</v>
      </c>
      <c r="M1669">
        <v>2.8</v>
      </c>
      <c r="N1669" s="1" t="s">
        <v>27</v>
      </c>
      <c r="O1669">
        <v>13</v>
      </c>
      <c r="P1669">
        <v>33</v>
      </c>
      <c r="Q1669">
        <v>46</v>
      </c>
      <c r="R1669">
        <v>741612.05</v>
      </c>
    </row>
    <row r="1670" spans="1:18" x14ac:dyDescent="0.35">
      <c r="A1670" s="1" t="s">
        <v>5103</v>
      </c>
      <c r="B1670" s="1" t="s">
        <v>34</v>
      </c>
      <c r="C1670" s="1" t="s">
        <v>20</v>
      </c>
      <c r="D1670">
        <v>3.6</v>
      </c>
      <c r="E1670">
        <v>67</v>
      </c>
      <c r="F1670">
        <v>73.260000000000005</v>
      </c>
      <c r="G1670">
        <v>1126</v>
      </c>
      <c r="H1670">
        <v>18972</v>
      </c>
      <c r="I1670">
        <v>11</v>
      </c>
      <c r="J1670">
        <v>83</v>
      </c>
      <c r="K1670">
        <v>54.83</v>
      </c>
      <c r="L1670">
        <v>8</v>
      </c>
      <c r="M1670">
        <v>4.8</v>
      </c>
      <c r="N1670" s="1" t="s">
        <v>21</v>
      </c>
      <c r="O1670">
        <v>51</v>
      </c>
      <c r="P1670">
        <v>25</v>
      </c>
      <c r="Q1670">
        <v>76</v>
      </c>
      <c r="R1670">
        <v>1100715.3400000001</v>
      </c>
    </row>
    <row r="1671" spans="1:18" x14ac:dyDescent="0.35">
      <c r="A1671" s="1" t="s">
        <v>5104</v>
      </c>
      <c r="B1671" s="1" t="s">
        <v>34</v>
      </c>
      <c r="C1671" s="1" t="s">
        <v>26</v>
      </c>
      <c r="D1671">
        <v>3.4</v>
      </c>
      <c r="E1671">
        <v>59</v>
      </c>
      <c r="F1671">
        <v>46.91</v>
      </c>
      <c r="G1671">
        <v>889</v>
      </c>
      <c r="H1671">
        <v>13772</v>
      </c>
      <c r="I1671">
        <v>13</v>
      </c>
      <c r="J1671">
        <v>901</v>
      </c>
      <c r="K1671">
        <v>65.989999999999995</v>
      </c>
      <c r="L1671">
        <v>9.1999999999999993</v>
      </c>
      <c r="M1671">
        <v>2.2999999999999998</v>
      </c>
      <c r="N1671" s="1" t="s">
        <v>27</v>
      </c>
      <c r="O1671">
        <v>50</v>
      </c>
      <c r="P1671">
        <v>43</v>
      </c>
      <c r="Q1671">
        <v>93</v>
      </c>
      <c r="R1671">
        <v>633060.84</v>
      </c>
    </row>
    <row r="1672" spans="1:18" x14ac:dyDescent="0.35">
      <c r="A1672" s="1" t="s">
        <v>5110</v>
      </c>
      <c r="B1672" s="1" t="s">
        <v>34</v>
      </c>
      <c r="C1672" s="1" t="s">
        <v>42</v>
      </c>
      <c r="D1672">
        <v>3.1</v>
      </c>
      <c r="E1672">
        <v>52</v>
      </c>
      <c r="F1672">
        <v>45.4</v>
      </c>
      <c r="G1672">
        <v>2190</v>
      </c>
      <c r="H1672">
        <v>27264</v>
      </c>
      <c r="I1672">
        <v>3</v>
      </c>
      <c r="J1672">
        <v>362</v>
      </c>
      <c r="K1672">
        <v>261.83999999999997</v>
      </c>
      <c r="L1672">
        <v>5.6</v>
      </c>
      <c r="M1672">
        <v>5.6</v>
      </c>
      <c r="N1672" s="1" t="s">
        <v>27</v>
      </c>
      <c r="O1672">
        <v>44</v>
      </c>
      <c r="P1672">
        <v>50</v>
      </c>
      <c r="Q1672">
        <v>94</v>
      </c>
      <c r="R1672">
        <v>535255</v>
      </c>
    </row>
    <row r="1673" spans="1:18" x14ac:dyDescent="0.35">
      <c r="A1673" s="1" t="s">
        <v>5111</v>
      </c>
      <c r="B1673" s="1" t="s">
        <v>34</v>
      </c>
      <c r="C1673" s="1" t="s">
        <v>26</v>
      </c>
      <c r="D1673">
        <v>3.7</v>
      </c>
      <c r="E1673">
        <v>52</v>
      </c>
      <c r="F1673">
        <v>48.14</v>
      </c>
      <c r="G1673">
        <v>1955</v>
      </c>
      <c r="H1673">
        <v>23188</v>
      </c>
      <c r="I1673">
        <v>4</v>
      </c>
      <c r="J1673">
        <v>711</v>
      </c>
      <c r="K1673">
        <v>288.33</v>
      </c>
      <c r="L1673">
        <v>3.1</v>
      </c>
      <c r="M1673">
        <v>5.3</v>
      </c>
      <c r="N1673" s="1" t="s">
        <v>21</v>
      </c>
      <c r="O1673">
        <v>41</v>
      </c>
      <c r="P1673">
        <v>33</v>
      </c>
      <c r="Q1673">
        <v>74</v>
      </c>
      <c r="R1673">
        <v>565494.57999999996</v>
      </c>
    </row>
    <row r="1674" spans="1:18" x14ac:dyDescent="0.35">
      <c r="A1674" s="1" t="s">
        <v>5117</v>
      </c>
      <c r="B1674" s="1" t="s">
        <v>34</v>
      </c>
      <c r="C1674" s="1" t="s">
        <v>26</v>
      </c>
      <c r="D1674">
        <v>4.5</v>
      </c>
      <c r="E1674">
        <v>66</v>
      </c>
      <c r="F1674">
        <v>51.05</v>
      </c>
      <c r="G1674">
        <v>1974</v>
      </c>
      <c r="H1674">
        <v>22001</v>
      </c>
      <c r="I1674">
        <v>14</v>
      </c>
      <c r="J1674">
        <v>669</v>
      </c>
      <c r="K1674">
        <v>67.91</v>
      </c>
      <c r="L1674">
        <v>4.3</v>
      </c>
      <c r="M1674">
        <v>6</v>
      </c>
      <c r="N1674" s="1" t="s">
        <v>27</v>
      </c>
      <c r="O1674">
        <v>54</v>
      </c>
      <c r="P1674">
        <v>63</v>
      </c>
      <c r="Q1674">
        <v>117</v>
      </c>
      <c r="R1674">
        <v>768398.6</v>
      </c>
    </row>
    <row r="1675" spans="1:18" x14ac:dyDescent="0.35">
      <c r="A1675" s="1" t="s">
        <v>5118</v>
      </c>
      <c r="B1675" s="1" t="s">
        <v>34</v>
      </c>
      <c r="C1675" s="1" t="s">
        <v>24</v>
      </c>
      <c r="D1675">
        <v>3.2</v>
      </c>
      <c r="E1675">
        <v>64</v>
      </c>
      <c r="F1675">
        <v>29.25</v>
      </c>
      <c r="G1675">
        <v>2900</v>
      </c>
      <c r="H1675">
        <v>35427</v>
      </c>
      <c r="I1675">
        <v>2</v>
      </c>
      <c r="J1675">
        <v>772</v>
      </c>
      <c r="K1675">
        <v>100.44</v>
      </c>
      <c r="L1675">
        <v>9.9</v>
      </c>
      <c r="M1675">
        <v>5.8</v>
      </c>
      <c r="N1675" s="1" t="s">
        <v>27</v>
      </c>
      <c r="O1675">
        <v>50</v>
      </c>
      <c r="P1675">
        <v>61</v>
      </c>
      <c r="Q1675">
        <v>111</v>
      </c>
      <c r="R1675">
        <v>430730.1</v>
      </c>
    </row>
    <row r="1676" spans="1:18" x14ac:dyDescent="0.35">
      <c r="A1676" s="1" t="s">
        <v>5119</v>
      </c>
      <c r="B1676" s="1" t="s">
        <v>34</v>
      </c>
      <c r="C1676" s="1" t="s">
        <v>42</v>
      </c>
      <c r="D1676">
        <v>3</v>
      </c>
      <c r="E1676">
        <v>59</v>
      </c>
      <c r="F1676">
        <v>45.58</v>
      </c>
      <c r="G1676">
        <v>1716</v>
      </c>
      <c r="H1676">
        <v>22033</v>
      </c>
      <c r="I1676">
        <v>3</v>
      </c>
      <c r="J1676">
        <v>478</v>
      </c>
      <c r="K1676">
        <v>173.89</v>
      </c>
      <c r="L1676">
        <v>8.6999999999999993</v>
      </c>
      <c r="M1676">
        <v>8</v>
      </c>
      <c r="N1676" s="1" t="s">
        <v>27</v>
      </c>
      <c r="O1676">
        <v>11</v>
      </c>
      <c r="P1676">
        <v>1</v>
      </c>
      <c r="Q1676">
        <v>12</v>
      </c>
      <c r="R1676">
        <v>605467.79</v>
      </c>
    </row>
    <row r="1677" spans="1:18" x14ac:dyDescent="0.35">
      <c r="A1677" s="1" t="s">
        <v>5121</v>
      </c>
      <c r="B1677" s="1" t="s">
        <v>34</v>
      </c>
      <c r="C1677" s="1" t="s">
        <v>31</v>
      </c>
      <c r="D1677">
        <v>3.9</v>
      </c>
      <c r="E1677">
        <v>50</v>
      </c>
      <c r="F1677">
        <v>36.43</v>
      </c>
      <c r="G1677">
        <v>2998</v>
      </c>
      <c r="H1677">
        <v>37380</v>
      </c>
      <c r="I1677">
        <v>8</v>
      </c>
      <c r="J1677">
        <v>556</v>
      </c>
      <c r="K1677">
        <v>222.67</v>
      </c>
      <c r="L1677">
        <v>9.1</v>
      </c>
      <c r="M1677">
        <v>7.1</v>
      </c>
      <c r="N1677" s="1" t="s">
        <v>27</v>
      </c>
      <c r="O1677">
        <v>30</v>
      </c>
      <c r="P1677">
        <v>16</v>
      </c>
      <c r="Q1677">
        <v>46</v>
      </c>
      <c r="R1677">
        <v>424162.28</v>
      </c>
    </row>
    <row r="1678" spans="1:18" x14ac:dyDescent="0.35">
      <c r="A1678" s="1" t="s">
        <v>5127</v>
      </c>
      <c r="B1678" s="1" t="s">
        <v>34</v>
      </c>
      <c r="C1678" s="1" t="s">
        <v>24</v>
      </c>
      <c r="D1678">
        <v>4.9000000000000004</v>
      </c>
      <c r="E1678">
        <v>56</v>
      </c>
      <c r="F1678">
        <v>31.54</v>
      </c>
      <c r="G1678">
        <v>2583</v>
      </c>
      <c r="H1678">
        <v>26020</v>
      </c>
      <c r="I1678">
        <v>6</v>
      </c>
      <c r="J1678">
        <v>554</v>
      </c>
      <c r="K1678">
        <v>241.94</v>
      </c>
      <c r="L1678">
        <v>3.5</v>
      </c>
      <c r="M1678">
        <v>1.7</v>
      </c>
      <c r="N1678" s="1" t="s">
        <v>27</v>
      </c>
      <c r="O1678">
        <v>30</v>
      </c>
      <c r="P1678">
        <v>14</v>
      </c>
      <c r="Q1678">
        <v>44</v>
      </c>
      <c r="R1678">
        <v>403077.82</v>
      </c>
    </row>
    <row r="1679" spans="1:18" x14ac:dyDescent="0.35">
      <c r="A1679" s="1" t="s">
        <v>5128</v>
      </c>
      <c r="B1679" s="1" t="s">
        <v>34</v>
      </c>
      <c r="C1679" s="1" t="s">
        <v>24</v>
      </c>
      <c r="D1679">
        <v>4.2</v>
      </c>
      <c r="E1679">
        <v>58</v>
      </c>
      <c r="F1679">
        <v>29.13</v>
      </c>
      <c r="G1679">
        <v>3667</v>
      </c>
      <c r="H1679">
        <v>36299</v>
      </c>
      <c r="I1679">
        <v>12</v>
      </c>
      <c r="J1679">
        <v>811</v>
      </c>
      <c r="K1679">
        <v>115.52</v>
      </c>
      <c r="L1679">
        <v>1.5</v>
      </c>
      <c r="M1679">
        <v>9.6</v>
      </c>
      <c r="N1679" s="1" t="s">
        <v>21</v>
      </c>
      <c r="O1679">
        <v>33</v>
      </c>
      <c r="P1679">
        <v>42</v>
      </c>
      <c r="Q1679">
        <v>75</v>
      </c>
      <c r="R1679">
        <v>398681.46</v>
      </c>
    </row>
    <row r="1680" spans="1:18" x14ac:dyDescent="0.35">
      <c r="A1680" s="1" t="s">
        <v>5129</v>
      </c>
      <c r="B1680" s="1" t="s">
        <v>34</v>
      </c>
      <c r="C1680" s="1" t="s">
        <v>24</v>
      </c>
      <c r="D1680">
        <v>4.4000000000000004</v>
      </c>
      <c r="E1680">
        <v>57</v>
      </c>
      <c r="F1680">
        <v>29.41</v>
      </c>
      <c r="G1680">
        <v>3986</v>
      </c>
      <c r="H1680">
        <v>39857</v>
      </c>
      <c r="I1680">
        <v>10</v>
      </c>
      <c r="J1680">
        <v>666</v>
      </c>
      <c r="K1680">
        <v>285.01</v>
      </c>
      <c r="L1680">
        <v>3.6</v>
      </c>
      <c r="M1680">
        <v>5.2</v>
      </c>
      <c r="N1680" s="1" t="s">
        <v>27</v>
      </c>
      <c r="O1680">
        <v>42</v>
      </c>
      <c r="P1680">
        <v>13</v>
      </c>
      <c r="Q1680">
        <v>55</v>
      </c>
      <c r="R1680">
        <v>392446.43</v>
      </c>
    </row>
    <row r="1681" spans="1:18" x14ac:dyDescent="0.35">
      <c r="A1681" s="1" t="s">
        <v>5132</v>
      </c>
      <c r="B1681" s="1" t="s">
        <v>34</v>
      </c>
      <c r="C1681" s="1" t="s">
        <v>24</v>
      </c>
      <c r="D1681">
        <v>4.5</v>
      </c>
      <c r="E1681">
        <v>62</v>
      </c>
      <c r="F1681">
        <v>31.01</v>
      </c>
      <c r="G1681">
        <v>3548</v>
      </c>
      <c r="H1681">
        <v>36537</v>
      </c>
      <c r="I1681">
        <v>1</v>
      </c>
      <c r="J1681">
        <v>507</v>
      </c>
      <c r="K1681">
        <v>235.21</v>
      </c>
      <c r="L1681">
        <v>6.5</v>
      </c>
      <c r="M1681">
        <v>2.4</v>
      </c>
      <c r="N1681" s="1" t="s">
        <v>27</v>
      </c>
      <c r="O1681">
        <v>27</v>
      </c>
      <c r="P1681">
        <v>19</v>
      </c>
      <c r="Q1681">
        <v>46</v>
      </c>
      <c r="R1681">
        <v>436093.09</v>
      </c>
    </row>
    <row r="1682" spans="1:18" x14ac:dyDescent="0.35">
      <c r="A1682" s="1" t="s">
        <v>5134</v>
      </c>
      <c r="B1682" s="1" t="s">
        <v>34</v>
      </c>
      <c r="C1682" s="1" t="s">
        <v>20</v>
      </c>
      <c r="D1682">
        <v>4.3</v>
      </c>
      <c r="E1682">
        <v>57</v>
      </c>
      <c r="F1682">
        <v>70.959999999999994</v>
      </c>
      <c r="G1682">
        <v>1922</v>
      </c>
      <c r="H1682">
        <v>23120</v>
      </c>
      <c r="I1682">
        <v>8</v>
      </c>
      <c r="J1682">
        <v>832</v>
      </c>
      <c r="K1682">
        <v>70.73</v>
      </c>
      <c r="L1682">
        <v>3.9</v>
      </c>
      <c r="M1682">
        <v>2.2000000000000002</v>
      </c>
      <c r="N1682" s="1" t="s">
        <v>21</v>
      </c>
      <c r="O1682">
        <v>24</v>
      </c>
      <c r="P1682">
        <v>53</v>
      </c>
      <c r="Q1682">
        <v>77</v>
      </c>
      <c r="R1682">
        <v>908010.6</v>
      </c>
    </row>
    <row r="1683" spans="1:18" x14ac:dyDescent="0.35">
      <c r="A1683" s="1" t="s">
        <v>5141</v>
      </c>
      <c r="B1683" s="1" t="s">
        <v>34</v>
      </c>
      <c r="C1683" s="1" t="s">
        <v>31</v>
      </c>
      <c r="D1683">
        <v>3.6</v>
      </c>
      <c r="E1683">
        <v>62</v>
      </c>
      <c r="F1683">
        <v>36.020000000000003</v>
      </c>
      <c r="G1683">
        <v>2290</v>
      </c>
      <c r="H1683">
        <v>29732</v>
      </c>
      <c r="I1683">
        <v>8</v>
      </c>
      <c r="J1683">
        <v>762</v>
      </c>
      <c r="K1683">
        <v>202.99</v>
      </c>
      <c r="L1683">
        <v>2</v>
      </c>
      <c r="M1683">
        <v>2.4</v>
      </c>
      <c r="N1683" s="1" t="s">
        <v>27</v>
      </c>
      <c r="O1683">
        <v>47</v>
      </c>
      <c r="P1683">
        <v>24</v>
      </c>
      <c r="Q1683">
        <v>71</v>
      </c>
      <c r="R1683">
        <v>508282.58</v>
      </c>
    </row>
    <row r="1684" spans="1:18" x14ac:dyDescent="0.35">
      <c r="A1684" s="1" t="s">
        <v>5156</v>
      </c>
      <c r="B1684" s="1" t="s">
        <v>34</v>
      </c>
      <c r="C1684" s="1" t="s">
        <v>42</v>
      </c>
      <c r="D1684">
        <v>3.7</v>
      </c>
      <c r="E1684">
        <v>67</v>
      </c>
      <c r="F1684">
        <v>41.78</v>
      </c>
      <c r="G1684">
        <v>2503</v>
      </c>
      <c r="H1684">
        <v>33555</v>
      </c>
      <c r="I1684">
        <v>8</v>
      </c>
      <c r="J1684">
        <v>109</v>
      </c>
      <c r="K1684">
        <v>284.45</v>
      </c>
      <c r="L1684">
        <v>3</v>
      </c>
      <c r="M1684">
        <v>6.2</v>
      </c>
      <c r="N1684" s="1" t="s">
        <v>27</v>
      </c>
      <c r="O1684">
        <v>40</v>
      </c>
      <c r="P1684">
        <v>17</v>
      </c>
      <c r="Q1684">
        <v>57</v>
      </c>
      <c r="R1684">
        <v>633669.65</v>
      </c>
    </row>
    <row r="1685" spans="1:18" x14ac:dyDescent="0.35">
      <c r="A1685" s="1" t="s">
        <v>5158</v>
      </c>
      <c r="B1685" s="1" t="s">
        <v>34</v>
      </c>
      <c r="C1685" s="1" t="s">
        <v>26</v>
      </c>
      <c r="D1685">
        <v>4.8</v>
      </c>
      <c r="E1685">
        <v>67</v>
      </c>
      <c r="F1685">
        <v>48.79</v>
      </c>
      <c r="G1685">
        <v>3560</v>
      </c>
      <c r="H1685">
        <v>45125</v>
      </c>
      <c r="I1685">
        <v>6</v>
      </c>
      <c r="J1685">
        <v>389</v>
      </c>
      <c r="K1685">
        <v>245.78</v>
      </c>
      <c r="L1685">
        <v>1</v>
      </c>
      <c r="M1685">
        <v>4.7</v>
      </c>
      <c r="N1685" s="1" t="s">
        <v>27</v>
      </c>
      <c r="O1685">
        <v>8</v>
      </c>
      <c r="P1685">
        <v>5</v>
      </c>
      <c r="Q1685">
        <v>13</v>
      </c>
      <c r="R1685">
        <v>733754.19</v>
      </c>
    </row>
    <row r="1686" spans="1:18" x14ac:dyDescent="0.35">
      <c r="A1686" s="1" t="s">
        <v>5162</v>
      </c>
      <c r="B1686" s="1" t="s">
        <v>34</v>
      </c>
      <c r="C1686" s="1" t="s">
        <v>42</v>
      </c>
      <c r="D1686">
        <v>4.3</v>
      </c>
      <c r="E1686">
        <v>59</v>
      </c>
      <c r="F1686">
        <v>41.33</v>
      </c>
      <c r="G1686">
        <v>3590</v>
      </c>
      <c r="H1686">
        <v>39061</v>
      </c>
      <c r="I1686">
        <v>16</v>
      </c>
      <c r="J1686">
        <v>949</v>
      </c>
      <c r="K1686">
        <v>158.11000000000001</v>
      </c>
      <c r="L1686">
        <v>2.8</v>
      </c>
      <c r="M1686">
        <v>1.1000000000000001</v>
      </c>
      <c r="N1686" s="1" t="s">
        <v>27</v>
      </c>
      <c r="O1686">
        <v>49</v>
      </c>
      <c r="P1686">
        <v>37</v>
      </c>
      <c r="Q1686">
        <v>86</v>
      </c>
      <c r="R1686">
        <v>564765.36</v>
      </c>
    </row>
    <row r="1687" spans="1:18" x14ac:dyDescent="0.35">
      <c r="A1687" s="1" t="s">
        <v>5163</v>
      </c>
      <c r="B1687" s="1" t="s">
        <v>34</v>
      </c>
      <c r="C1687" s="1" t="s">
        <v>37</v>
      </c>
      <c r="D1687">
        <v>3.8</v>
      </c>
      <c r="E1687">
        <v>58</v>
      </c>
      <c r="F1687">
        <v>65.209999999999994</v>
      </c>
      <c r="G1687">
        <v>3567</v>
      </c>
      <c r="H1687">
        <v>39598</v>
      </c>
      <c r="I1687">
        <v>7</v>
      </c>
      <c r="J1687">
        <v>75</v>
      </c>
      <c r="K1687">
        <v>64.47</v>
      </c>
      <c r="L1687">
        <v>5.6</v>
      </c>
      <c r="M1687">
        <v>1.9</v>
      </c>
      <c r="N1687" s="1" t="s">
        <v>21</v>
      </c>
      <c r="O1687">
        <v>52</v>
      </c>
      <c r="P1687">
        <v>29</v>
      </c>
      <c r="Q1687">
        <v>81</v>
      </c>
      <c r="R1687">
        <v>851809.83</v>
      </c>
    </row>
    <row r="1688" spans="1:18" x14ac:dyDescent="0.35">
      <c r="A1688" s="1" t="s">
        <v>5165</v>
      </c>
      <c r="B1688" s="1" t="s">
        <v>34</v>
      </c>
      <c r="C1688" s="1" t="s">
        <v>42</v>
      </c>
      <c r="D1688">
        <v>4.3</v>
      </c>
      <c r="E1688">
        <v>68</v>
      </c>
      <c r="F1688">
        <v>39.99</v>
      </c>
      <c r="G1688">
        <v>2114</v>
      </c>
      <c r="H1688">
        <v>21552</v>
      </c>
      <c r="I1688">
        <v>13</v>
      </c>
      <c r="J1688">
        <v>711</v>
      </c>
      <c r="K1688">
        <v>173.41</v>
      </c>
      <c r="L1688">
        <v>6.7</v>
      </c>
      <c r="M1688">
        <v>4.5999999999999996</v>
      </c>
      <c r="N1688" s="1" t="s">
        <v>21</v>
      </c>
      <c r="O1688">
        <v>26</v>
      </c>
      <c r="P1688">
        <v>45</v>
      </c>
      <c r="Q1688">
        <v>71</v>
      </c>
      <c r="R1688">
        <v>622690.97</v>
      </c>
    </row>
    <row r="1689" spans="1:18" x14ac:dyDescent="0.35">
      <c r="A1689" s="1" t="s">
        <v>5166</v>
      </c>
      <c r="B1689" s="1" t="s">
        <v>34</v>
      </c>
      <c r="C1689" s="1" t="s">
        <v>26</v>
      </c>
      <c r="D1689">
        <v>4.2</v>
      </c>
      <c r="E1689">
        <v>52</v>
      </c>
      <c r="F1689">
        <v>51.22</v>
      </c>
      <c r="G1689">
        <v>2705</v>
      </c>
      <c r="H1689">
        <v>27362</v>
      </c>
      <c r="I1689">
        <v>9</v>
      </c>
      <c r="J1689">
        <v>220</v>
      </c>
      <c r="K1689">
        <v>225.63</v>
      </c>
      <c r="L1689">
        <v>1.7</v>
      </c>
      <c r="M1689">
        <v>8.6</v>
      </c>
      <c r="N1689" s="1" t="s">
        <v>27</v>
      </c>
      <c r="O1689">
        <v>18</v>
      </c>
      <c r="P1689">
        <v>45</v>
      </c>
      <c r="Q1689">
        <v>63</v>
      </c>
      <c r="R1689">
        <v>606535.81999999995</v>
      </c>
    </row>
    <row r="1690" spans="1:18" x14ac:dyDescent="0.35">
      <c r="A1690" s="1" t="s">
        <v>5171</v>
      </c>
      <c r="B1690" s="1" t="s">
        <v>34</v>
      </c>
      <c r="C1690" s="1" t="s">
        <v>26</v>
      </c>
      <c r="D1690">
        <v>4.3</v>
      </c>
      <c r="E1690">
        <v>67</v>
      </c>
      <c r="F1690">
        <v>52.98</v>
      </c>
      <c r="G1690">
        <v>2209</v>
      </c>
      <c r="H1690">
        <v>29449</v>
      </c>
      <c r="I1690">
        <v>2</v>
      </c>
      <c r="J1690">
        <v>426</v>
      </c>
      <c r="K1690">
        <v>126.79</v>
      </c>
      <c r="L1690">
        <v>4.0999999999999996</v>
      </c>
      <c r="M1690">
        <v>4.2</v>
      </c>
      <c r="N1690" s="1" t="s">
        <v>27</v>
      </c>
      <c r="O1690">
        <v>24</v>
      </c>
      <c r="P1690">
        <v>7</v>
      </c>
      <c r="Q1690">
        <v>31</v>
      </c>
      <c r="R1690">
        <v>790805.87</v>
      </c>
    </row>
    <row r="1691" spans="1:18" x14ac:dyDescent="0.35">
      <c r="A1691" s="1" t="s">
        <v>5177</v>
      </c>
      <c r="B1691" s="1" t="s">
        <v>34</v>
      </c>
      <c r="C1691" s="1" t="s">
        <v>26</v>
      </c>
      <c r="D1691">
        <v>3.9</v>
      </c>
      <c r="E1691">
        <v>53</v>
      </c>
      <c r="F1691">
        <v>48.02</v>
      </c>
      <c r="G1691">
        <v>2611</v>
      </c>
      <c r="H1691">
        <v>25861</v>
      </c>
      <c r="I1691">
        <v>5</v>
      </c>
      <c r="J1691">
        <v>279</v>
      </c>
      <c r="K1691">
        <v>139.63999999999999</v>
      </c>
      <c r="L1691">
        <v>8.1999999999999993</v>
      </c>
      <c r="M1691">
        <v>6.7</v>
      </c>
      <c r="N1691" s="1" t="s">
        <v>27</v>
      </c>
      <c r="O1691">
        <v>3</v>
      </c>
      <c r="P1691">
        <v>46</v>
      </c>
      <c r="Q1691">
        <v>49</v>
      </c>
      <c r="R1691">
        <v>577938.67000000004</v>
      </c>
    </row>
    <row r="1692" spans="1:18" x14ac:dyDescent="0.35">
      <c r="A1692" s="1" t="s">
        <v>5185</v>
      </c>
      <c r="B1692" s="1" t="s">
        <v>34</v>
      </c>
      <c r="C1692" s="1" t="s">
        <v>42</v>
      </c>
      <c r="D1692">
        <v>4.8</v>
      </c>
      <c r="E1692">
        <v>70</v>
      </c>
      <c r="F1692">
        <v>35.42</v>
      </c>
      <c r="G1692">
        <v>2231</v>
      </c>
      <c r="H1692">
        <v>28223</v>
      </c>
      <c r="I1692">
        <v>1</v>
      </c>
      <c r="J1692">
        <v>947</v>
      </c>
      <c r="K1692">
        <v>54.82</v>
      </c>
      <c r="L1692">
        <v>7.9</v>
      </c>
      <c r="M1692">
        <v>3.4</v>
      </c>
      <c r="N1692" s="1" t="s">
        <v>21</v>
      </c>
      <c r="O1692">
        <v>65</v>
      </c>
      <c r="P1692">
        <v>22</v>
      </c>
      <c r="Q1692">
        <v>87</v>
      </c>
      <c r="R1692">
        <v>559371.79</v>
      </c>
    </row>
    <row r="1693" spans="1:18" x14ac:dyDescent="0.35">
      <c r="A1693" s="1" t="s">
        <v>5186</v>
      </c>
      <c r="B1693" s="1" t="s">
        <v>34</v>
      </c>
      <c r="C1693" s="1" t="s">
        <v>31</v>
      </c>
      <c r="D1693">
        <v>3.5</v>
      </c>
      <c r="E1693">
        <v>61</v>
      </c>
      <c r="F1693">
        <v>33.21</v>
      </c>
      <c r="G1693">
        <v>2577</v>
      </c>
      <c r="H1693">
        <v>24452</v>
      </c>
      <c r="I1693">
        <v>19</v>
      </c>
      <c r="J1693">
        <v>228</v>
      </c>
      <c r="K1693">
        <v>126.36</v>
      </c>
      <c r="L1693">
        <v>8.4</v>
      </c>
      <c r="M1693">
        <v>4.0999999999999996</v>
      </c>
      <c r="N1693" s="1" t="s">
        <v>21</v>
      </c>
      <c r="O1693">
        <v>27</v>
      </c>
      <c r="P1693">
        <v>7</v>
      </c>
      <c r="Q1693">
        <v>34</v>
      </c>
      <c r="R1693">
        <v>475575.63</v>
      </c>
    </row>
    <row r="1694" spans="1:18" x14ac:dyDescent="0.35">
      <c r="A1694" s="1" t="s">
        <v>5193</v>
      </c>
      <c r="B1694" s="1" t="s">
        <v>34</v>
      </c>
      <c r="C1694" s="1" t="s">
        <v>31</v>
      </c>
      <c r="D1694">
        <v>4.5</v>
      </c>
      <c r="E1694">
        <v>54</v>
      </c>
      <c r="F1694">
        <v>38.54</v>
      </c>
      <c r="G1694">
        <v>938</v>
      </c>
      <c r="H1694">
        <v>12260</v>
      </c>
      <c r="I1694">
        <v>4</v>
      </c>
      <c r="J1694">
        <v>385</v>
      </c>
      <c r="K1694">
        <v>129.01</v>
      </c>
      <c r="L1694">
        <v>2.1</v>
      </c>
      <c r="M1694">
        <v>5.6</v>
      </c>
      <c r="N1694" s="1" t="s">
        <v>27</v>
      </c>
      <c r="O1694">
        <v>37</v>
      </c>
      <c r="P1694">
        <v>8</v>
      </c>
      <c r="Q1694">
        <v>45</v>
      </c>
      <c r="R1694">
        <v>468148.34</v>
      </c>
    </row>
    <row r="1695" spans="1:18" x14ac:dyDescent="0.35">
      <c r="A1695" s="1" t="s">
        <v>5194</v>
      </c>
      <c r="B1695" s="1" t="s">
        <v>34</v>
      </c>
      <c r="C1695" s="1" t="s">
        <v>20</v>
      </c>
      <c r="D1695">
        <v>4.9000000000000004</v>
      </c>
      <c r="E1695">
        <v>50</v>
      </c>
      <c r="F1695">
        <v>69.37</v>
      </c>
      <c r="G1695">
        <v>3192</v>
      </c>
      <c r="H1695">
        <v>34935</v>
      </c>
      <c r="I1695">
        <v>18</v>
      </c>
      <c r="J1695">
        <v>981</v>
      </c>
      <c r="K1695">
        <v>146.36000000000001</v>
      </c>
      <c r="L1695">
        <v>7.6</v>
      </c>
      <c r="M1695">
        <v>4.0999999999999996</v>
      </c>
      <c r="N1695" s="1" t="s">
        <v>27</v>
      </c>
      <c r="O1695">
        <v>35</v>
      </c>
      <c r="P1695">
        <v>26</v>
      </c>
      <c r="Q1695">
        <v>61</v>
      </c>
      <c r="R1695">
        <v>796179.82</v>
      </c>
    </row>
    <row r="1696" spans="1:18" x14ac:dyDescent="0.35">
      <c r="A1696" s="1" t="s">
        <v>5202</v>
      </c>
      <c r="B1696" s="1" t="s">
        <v>34</v>
      </c>
      <c r="C1696" s="1" t="s">
        <v>20</v>
      </c>
      <c r="D1696">
        <v>4.5</v>
      </c>
      <c r="E1696">
        <v>68</v>
      </c>
      <c r="F1696">
        <v>73.11</v>
      </c>
      <c r="G1696">
        <v>2042</v>
      </c>
      <c r="H1696">
        <v>21152</v>
      </c>
      <c r="I1696">
        <v>10</v>
      </c>
      <c r="J1696">
        <v>379</v>
      </c>
      <c r="K1696">
        <v>255.6</v>
      </c>
      <c r="L1696">
        <v>5.8</v>
      </c>
      <c r="M1696">
        <v>9</v>
      </c>
      <c r="N1696" s="1" t="s">
        <v>27</v>
      </c>
      <c r="O1696">
        <v>43</v>
      </c>
      <c r="P1696">
        <v>61</v>
      </c>
      <c r="Q1696">
        <v>104</v>
      </c>
      <c r="R1696">
        <v>1118636.1599999999</v>
      </c>
    </row>
    <row r="1697" spans="1:18" x14ac:dyDescent="0.35">
      <c r="A1697" s="1" t="s">
        <v>5203</v>
      </c>
      <c r="B1697" s="1" t="s">
        <v>34</v>
      </c>
      <c r="C1697" s="1" t="s">
        <v>37</v>
      </c>
      <c r="D1697">
        <v>4.5</v>
      </c>
      <c r="E1697">
        <v>59</v>
      </c>
      <c r="F1697">
        <v>55.28</v>
      </c>
      <c r="G1697">
        <v>3334</v>
      </c>
      <c r="H1697">
        <v>37807</v>
      </c>
      <c r="I1697">
        <v>13</v>
      </c>
      <c r="J1697">
        <v>292</v>
      </c>
      <c r="K1697">
        <v>241.46</v>
      </c>
      <c r="L1697">
        <v>5.8</v>
      </c>
      <c r="M1697">
        <v>5.3</v>
      </c>
      <c r="N1697" s="1" t="s">
        <v>27</v>
      </c>
      <c r="O1697">
        <v>47</v>
      </c>
      <c r="P1697">
        <v>3</v>
      </c>
      <c r="Q1697">
        <v>50</v>
      </c>
      <c r="R1697">
        <v>743062.23</v>
      </c>
    </row>
    <row r="1698" spans="1:18" x14ac:dyDescent="0.35">
      <c r="A1698" s="1" t="s">
        <v>5205</v>
      </c>
      <c r="B1698" s="1" t="s">
        <v>34</v>
      </c>
      <c r="C1698" s="1" t="s">
        <v>26</v>
      </c>
      <c r="D1698">
        <v>3.7</v>
      </c>
      <c r="E1698">
        <v>68</v>
      </c>
      <c r="F1698">
        <v>55.81</v>
      </c>
      <c r="G1698">
        <v>1311</v>
      </c>
      <c r="H1698">
        <v>11891</v>
      </c>
      <c r="I1698">
        <v>11</v>
      </c>
      <c r="J1698">
        <v>529</v>
      </c>
      <c r="K1698">
        <v>218.13</v>
      </c>
      <c r="L1698">
        <v>2.2999999999999998</v>
      </c>
      <c r="M1698">
        <v>6.3</v>
      </c>
      <c r="N1698" s="1" t="s">
        <v>27</v>
      </c>
      <c r="O1698">
        <v>7</v>
      </c>
      <c r="P1698">
        <v>33</v>
      </c>
      <c r="Q1698">
        <v>40</v>
      </c>
      <c r="R1698">
        <v>852273.97</v>
      </c>
    </row>
    <row r="1699" spans="1:18" x14ac:dyDescent="0.35">
      <c r="A1699" s="1" t="s">
        <v>5206</v>
      </c>
      <c r="B1699" s="1" t="s">
        <v>34</v>
      </c>
      <c r="C1699" s="1" t="s">
        <v>37</v>
      </c>
      <c r="D1699">
        <v>4</v>
      </c>
      <c r="E1699">
        <v>65</v>
      </c>
      <c r="F1699">
        <v>58.9</v>
      </c>
      <c r="G1699">
        <v>2258</v>
      </c>
      <c r="H1699">
        <v>30034</v>
      </c>
      <c r="I1699">
        <v>6</v>
      </c>
      <c r="J1699">
        <v>332</v>
      </c>
      <c r="K1699">
        <v>81.83</v>
      </c>
      <c r="L1699">
        <v>2.5</v>
      </c>
      <c r="M1699">
        <v>8.4</v>
      </c>
      <c r="N1699" s="1" t="s">
        <v>21</v>
      </c>
      <c r="O1699">
        <v>63</v>
      </c>
      <c r="P1699">
        <v>4</v>
      </c>
      <c r="Q1699">
        <v>67</v>
      </c>
      <c r="R1699">
        <v>859390.5</v>
      </c>
    </row>
    <row r="1700" spans="1:18" x14ac:dyDescent="0.35">
      <c r="A1700" s="1" t="s">
        <v>5208</v>
      </c>
      <c r="B1700" s="1" t="s">
        <v>34</v>
      </c>
      <c r="C1700" s="1" t="s">
        <v>31</v>
      </c>
      <c r="D1700">
        <v>3</v>
      </c>
      <c r="E1700">
        <v>62</v>
      </c>
      <c r="F1700">
        <v>37.24</v>
      </c>
      <c r="G1700">
        <v>2559</v>
      </c>
      <c r="H1700">
        <v>31804</v>
      </c>
      <c r="I1700">
        <v>19</v>
      </c>
      <c r="J1700">
        <v>180</v>
      </c>
      <c r="K1700">
        <v>252.7</v>
      </c>
      <c r="L1700">
        <v>4.7</v>
      </c>
      <c r="M1700">
        <v>6.1</v>
      </c>
      <c r="N1700" s="1" t="s">
        <v>21</v>
      </c>
      <c r="O1700">
        <v>48</v>
      </c>
      <c r="P1700">
        <v>15</v>
      </c>
      <c r="Q1700">
        <v>63</v>
      </c>
      <c r="R1700">
        <v>538179.54</v>
      </c>
    </row>
    <row r="1701" spans="1:18" x14ac:dyDescent="0.35">
      <c r="A1701" s="1" t="s">
        <v>5212</v>
      </c>
      <c r="B1701" s="1" t="s">
        <v>34</v>
      </c>
      <c r="C1701" s="1" t="s">
        <v>24</v>
      </c>
      <c r="D1701">
        <v>4.5</v>
      </c>
      <c r="E1701">
        <v>53</v>
      </c>
      <c r="F1701">
        <v>30.21</v>
      </c>
      <c r="G1701">
        <v>3740</v>
      </c>
      <c r="H1701">
        <v>38355</v>
      </c>
      <c r="I1701">
        <v>16</v>
      </c>
      <c r="J1701">
        <v>571</v>
      </c>
      <c r="K1701">
        <v>115.06</v>
      </c>
      <c r="L1701">
        <v>4.4000000000000004</v>
      </c>
      <c r="M1701">
        <v>5.5</v>
      </c>
      <c r="N1701" s="1" t="s">
        <v>21</v>
      </c>
      <c r="O1701">
        <v>41</v>
      </c>
      <c r="P1701">
        <v>7</v>
      </c>
      <c r="Q1701">
        <v>48</v>
      </c>
      <c r="R1701">
        <v>381717.3</v>
      </c>
    </row>
    <row r="1702" spans="1:18" x14ac:dyDescent="0.35">
      <c r="A1702" s="1" t="s">
        <v>5215</v>
      </c>
      <c r="B1702" s="1" t="s">
        <v>34</v>
      </c>
      <c r="C1702" s="1" t="s">
        <v>31</v>
      </c>
      <c r="D1702">
        <v>4</v>
      </c>
      <c r="E1702">
        <v>61</v>
      </c>
      <c r="F1702">
        <v>30.18</v>
      </c>
      <c r="G1702">
        <v>1587</v>
      </c>
      <c r="H1702">
        <v>15006</v>
      </c>
      <c r="I1702">
        <v>18</v>
      </c>
      <c r="J1702">
        <v>709</v>
      </c>
      <c r="K1702">
        <v>222.42</v>
      </c>
      <c r="L1702">
        <v>4.8</v>
      </c>
      <c r="M1702">
        <v>7.7</v>
      </c>
      <c r="N1702" s="1" t="s">
        <v>27</v>
      </c>
      <c r="O1702">
        <v>4</v>
      </c>
      <c r="P1702">
        <v>35</v>
      </c>
      <c r="Q1702">
        <v>39</v>
      </c>
      <c r="R1702">
        <v>433150.44</v>
      </c>
    </row>
    <row r="1703" spans="1:18" x14ac:dyDescent="0.35">
      <c r="A1703" s="1" t="s">
        <v>5216</v>
      </c>
      <c r="B1703" s="1" t="s">
        <v>34</v>
      </c>
      <c r="C1703" s="1" t="s">
        <v>20</v>
      </c>
      <c r="D1703">
        <v>5</v>
      </c>
      <c r="E1703">
        <v>63</v>
      </c>
      <c r="F1703">
        <v>71.81</v>
      </c>
      <c r="G1703">
        <v>1850</v>
      </c>
      <c r="H1703">
        <v>20537</v>
      </c>
      <c r="I1703">
        <v>3</v>
      </c>
      <c r="J1703">
        <v>896</v>
      </c>
      <c r="K1703">
        <v>243.33</v>
      </c>
      <c r="L1703">
        <v>3.5</v>
      </c>
      <c r="M1703">
        <v>8.4</v>
      </c>
      <c r="N1703" s="1" t="s">
        <v>27</v>
      </c>
      <c r="O1703">
        <v>3</v>
      </c>
      <c r="P1703">
        <v>24</v>
      </c>
      <c r="Q1703">
        <v>27</v>
      </c>
      <c r="R1703">
        <v>1007245.29</v>
      </c>
    </row>
    <row r="1704" spans="1:18" x14ac:dyDescent="0.35">
      <c r="A1704" s="1" t="s">
        <v>5227</v>
      </c>
      <c r="B1704" s="1" t="s">
        <v>34</v>
      </c>
      <c r="C1704" s="1" t="s">
        <v>24</v>
      </c>
      <c r="D1704">
        <v>4.3</v>
      </c>
      <c r="E1704">
        <v>68</v>
      </c>
      <c r="F1704">
        <v>33.049999999999997</v>
      </c>
      <c r="G1704">
        <v>4141</v>
      </c>
      <c r="H1704">
        <v>43806</v>
      </c>
      <c r="I1704">
        <v>10</v>
      </c>
      <c r="J1704">
        <v>218</v>
      </c>
      <c r="K1704">
        <v>227.32</v>
      </c>
      <c r="L1704">
        <v>5</v>
      </c>
      <c r="M1704">
        <v>1.1000000000000001</v>
      </c>
      <c r="N1704" s="1" t="s">
        <v>27</v>
      </c>
      <c r="O1704">
        <v>13</v>
      </c>
      <c r="P1704">
        <v>29</v>
      </c>
      <c r="Q1704">
        <v>42</v>
      </c>
      <c r="R1704">
        <v>515456.5</v>
      </c>
    </row>
    <row r="1705" spans="1:18" x14ac:dyDescent="0.35">
      <c r="A1705" s="1" t="s">
        <v>5228</v>
      </c>
      <c r="B1705" s="1" t="s">
        <v>34</v>
      </c>
      <c r="C1705" s="1" t="s">
        <v>37</v>
      </c>
      <c r="D1705">
        <v>3.5</v>
      </c>
      <c r="E1705">
        <v>59</v>
      </c>
      <c r="F1705">
        <v>58.16</v>
      </c>
      <c r="G1705">
        <v>2937</v>
      </c>
      <c r="H1705">
        <v>29703</v>
      </c>
      <c r="I1705">
        <v>17</v>
      </c>
      <c r="J1705">
        <v>257</v>
      </c>
      <c r="K1705">
        <v>264.3</v>
      </c>
      <c r="L1705">
        <v>5</v>
      </c>
      <c r="M1705">
        <v>1.7</v>
      </c>
      <c r="N1705" s="1" t="s">
        <v>27</v>
      </c>
      <c r="O1705">
        <v>44</v>
      </c>
      <c r="P1705">
        <v>38</v>
      </c>
      <c r="Q1705">
        <v>82</v>
      </c>
      <c r="R1705">
        <v>783009.13</v>
      </c>
    </row>
    <row r="1706" spans="1:18" x14ac:dyDescent="0.35">
      <c r="A1706" s="1" t="s">
        <v>5229</v>
      </c>
      <c r="B1706" s="1" t="s">
        <v>34</v>
      </c>
      <c r="C1706" s="1" t="s">
        <v>26</v>
      </c>
      <c r="D1706">
        <v>3.9</v>
      </c>
      <c r="E1706">
        <v>54</v>
      </c>
      <c r="F1706">
        <v>55.81</v>
      </c>
      <c r="G1706">
        <v>2916</v>
      </c>
      <c r="H1706">
        <v>33444</v>
      </c>
      <c r="I1706">
        <v>1</v>
      </c>
      <c r="J1706">
        <v>908</v>
      </c>
      <c r="K1706">
        <v>270.99</v>
      </c>
      <c r="L1706">
        <v>6.2</v>
      </c>
      <c r="M1706">
        <v>1.8</v>
      </c>
      <c r="N1706" s="1" t="s">
        <v>21</v>
      </c>
      <c r="O1706">
        <v>21</v>
      </c>
      <c r="P1706">
        <v>52</v>
      </c>
      <c r="Q1706">
        <v>73</v>
      </c>
      <c r="R1706">
        <v>676945.39</v>
      </c>
    </row>
    <row r="1707" spans="1:18" x14ac:dyDescent="0.35">
      <c r="A1707" s="1" t="s">
        <v>5235</v>
      </c>
      <c r="B1707" s="1" t="s">
        <v>34</v>
      </c>
      <c r="C1707" s="1" t="s">
        <v>24</v>
      </c>
      <c r="D1707">
        <v>3.2</v>
      </c>
      <c r="E1707">
        <v>66</v>
      </c>
      <c r="F1707">
        <v>30.44</v>
      </c>
      <c r="G1707">
        <v>2539</v>
      </c>
      <c r="H1707">
        <v>28791</v>
      </c>
      <c r="I1707">
        <v>2</v>
      </c>
      <c r="J1707">
        <v>686</v>
      </c>
      <c r="K1707">
        <v>50.94</v>
      </c>
      <c r="L1707">
        <v>8.9</v>
      </c>
      <c r="M1707">
        <v>7.9</v>
      </c>
      <c r="N1707" s="1" t="s">
        <v>27</v>
      </c>
      <c r="O1707">
        <v>13</v>
      </c>
      <c r="P1707">
        <v>60</v>
      </c>
      <c r="Q1707">
        <v>73</v>
      </c>
      <c r="R1707">
        <v>459221.93</v>
      </c>
    </row>
    <row r="1708" spans="1:18" x14ac:dyDescent="0.35">
      <c r="A1708" s="1" t="s">
        <v>5236</v>
      </c>
      <c r="B1708" s="1" t="s">
        <v>34</v>
      </c>
      <c r="C1708" s="1" t="s">
        <v>26</v>
      </c>
      <c r="D1708">
        <v>3.4</v>
      </c>
      <c r="E1708">
        <v>55</v>
      </c>
      <c r="F1708">
        <v>53.44</v>
      </c>
      <c r="G1708">
        <v>2241</v>
      </c>
      <c r="H1708">
        <v>25835</v>
      </c>
      <c r="I1708">
        <v>2</v>
      </c>
      <c r="J1708">
        <v>723</v>
      </c>
      <c r="K1708">
        <v>281.85000000000002</v>
      </c>
      <c r="L1708">
        <v>5.6</v>
      </c>
      <c r="M1708">
        <v>5.3</v>
      </c>
      <c r="N1708" s="1" t="s">
        <v>27</v>
      </c>
      <c r="O1708">
        <v>13</v>
      </c>
      <c r="P1708">
        <v>2</v>
      </c>
      <c r="Q1708">
        <v>15</v>
      </c>
      <c r="R1708">
        <v>658035.65</v>
      </c>
    </row>
    <row r="1709" spans="1:18" x14ac:dyDescent="0.35">
      <c r="A1709" s="1" t="s">
        <v>5237</v>
      </c>
      <c r="B1709" s="1" t="s">
        <v>34</v>
      </c>
      <c r="C1709" s="1" t="s">
        <v>20</v>
      </c>
      <c r="D1709">
        <v>3.3</v>
      </c>
      <c r="E1709">
        <v>65</v>
      </c>
      <c r="F1709">
        <v>72.989999999999995</v>
      </c>
      <c r="G1709">
        <v>3019</v>
      </c>
      <c r="H1709">
        <v>29782</v>
      </c>
      <c r="I1709">
        <v>6</v>
      </c>
      <c r="J1709">
        <v>68</v>
      </c>
      <c r="K1709">
        <v>123.08</v>
      </c>
      <c r="L1709">
        <v>3.7</v>
      </c>
      <c r="M1709">
        <v>4.8</v>
      </c>
      <c r="N1709" s="1" t="s">
        <v>27</v>
      </c>
      <c r="O1709">
        <v>46</v>
      </c>
      <c r="P1709">
        <v>3</v>
      </c>
      <c r="Q1709">
        <v>49</v>
      </c>
      <c r="R1709">
        <v>1058992.76</v>
      </c>
    </row>
    <row r="1710" spans="1:18" x14ac:dyDescent="0.35">
      <c r="A1710" s="1" t="s">
        <v>5241</v>
      </c>
      <c r="B1710" s="1" t="s">
        <v>34</v>
      </c>
      <c r="C1710" s="1" t="s">
        <v>31</v>
      </c>
      <c r="D1710">
        <v>3.1</v>
      </c>
      <c r="E1710">
        <v>66</v>
      </c>
      <c r="F1710">
        <v>34.380000000000003</v>
      </c>
      <c r="G1710">
        <v>3031</v>
      </c>
      <c r="H1710">
        <v>37073</v>
      </c>
      <c r="I1710">
        <v>17</v>
      </c>
      <c r="J1710">
        <v>579</v>
      </c>
      <c r="K1710">
        <v>281.83</v>
      </c>
      <c r="L1710">
        <v>9.1999999999999993</v>
      </c>
      <c r="M1710">
        <v>1.5</v>
      </c>
      <c r="N1710" s="1" t="s">
        <v>27</v>
      </c>
      <c r="O1710">
        <v>19</v>
      </c>
      <c r="P1710">
        <v>22</v>
      </c>
      <c r="Q1710">
        <v>41</v>
      </c>
      <c r="R1710">
        <v>528246.25</v>
      </c>
    </row>
    <row r="1711" spans="1:18" x14ac:dyDescent="0.35">
      <c r="A1711" s="1" t="s">
        <v>5242</v>
      </c>
      <c r="B1711" s="1" t="s">
        <v>34</v>
      </c>
      <c r="C1711" s="1" t="s">
        <v>24</v>
      </c>
      <c r="D1711">
        <v>4.2</v>
      </c>
      <c r="E1711">
        <v>55</v>
      </c>
      <c r="F1711">
        <v>33.409999999999997</v>
      </c>
      <c r="G1711">
        <v>3496</v>
      </c>
      <c r="H1711">
        <v>41997</v>
      </c>
      <c r="I1711">
        <v>5</v>
      </c>
      <c r="J1711">
        <v>286</v>
      </c>
      <c r="K1711">
        <v>190.87</v>
      </c>
      <c r="L1711">
        <v>2</v>
      </c>
      <c r="M1711">
        <v>6.9</v>
      </c>
      <c r="N1711" s="1" t="s">
        <v>21</v>
      </c>
      <c r="O1711">
        <v>34</v>
      </c>
      <c r="P1711">
        <v>46</v>
      </c>
      <c r="Q1711">
        <v>80</v>
      </c>
      <c r="R1711">
        <v>422462.1</v>
      </c>
    </row>
    <row r="1712" spans="1:18" x14ac:dyDescent="0.35">
      <c r="A1712" s="1" t="s">
        <v>5243</v>
      </c>
      <c r="B1712" s="1" t="s">
        <v>34</v>
      </c>
      <c r="C1712" s="1" t="s">
        <v>24</v>
      </c>
      <c r="D1712">
        <v>4.0999999999999996</v>
      </c>
      <c r="E1712">
        <v>60</v>
      </c>
      <c r="F1712">
        <v>29.39</v>
      </c>
      <c r="G1712">
        <v>3077</v>
      </c>
      <c r="H1712">
        <v>38593</v>
      </c>
      <c r="I1712">
        <v>3</v>
      </c>
      <c r="J1712">
        <v>223</v>
      </c>
      <c r="K1712">
        <v>129.18</v>
      </c>
      <c r="L1712">
        <v>2.1</v>
      </c>
      <c r="M1712">
        <v>5.6</v>
      </c>
      <c r="N1712" s="1" t="s">
        <v>27</v>
      </c>
      <c r="O1712">
        <v>29</v>
      </c>
      <c r="P1712">
        <v>25</v>
      </c>
      <c r="Q1712">
        <v>54</v>
      </c>
      <c r="R1712">
        <v>401612.81</v>
      </c>
    </row>
    <row r="1713" spans="1:18" x14ac:dyDescent="0.35">
      <c r="A1713" s="1" t="s">
        <v>5244</v>
      </c>
      <c r="B1713" s="1" t="s">
        <v>34</v>
      </c>
      <c r="C1713" s="1" t="s">
        <v>37</v>
      </c>
      <c r="D1713">
        <v>4</v>
      </c>
      <c r="E1713">
        <v>51</v>
      </c>
      <c r="F1713">
        <v>64.19</v>
      </c>
      <c r="G1713">
        <v>3826</v>
      </c>
      <c r="H1713">
        <v>37868</v>
      </c>
      <c r="I1713">
        <v>18</v>
      </c>
      <c r="J1713">
        <v>153</v>
      </c>
      <c r="K1713">
        <v>119.8</v>
      </c>
      <c r="L1713">
        <v>2.4</v>
      </c>
      <c r="M1713">
        <v>8.3000000000000007</v>
      </c>
      <c r="N1713" s="1" t="s">
        <v>27</v>
      </c>
      <c r="O1713">
        <v>33</v>
      </c>
      <c r="P1713">
        <v>14</v>
      </c>
      <c r="Q1713">
        <v>47</v>
      </c>
      <c r="R1713">
        <v>751243.44</v>
      </c>
    </row>
    <row r="1714" spans="1:18" x14ac:dyDescent="0.35">
      <c r="A1714" s="1" t="s">
        <v>5250</v>
      </c>
      <c r="B1714" s="1" t="s">
        <v>34</v>
      </c>
      <c r="C1714" s="1" t="s">
        <v>31</v>
      </c>
      <c r="D1714">
        <v>3</v>
      </c>
      <c r="E1714">
        <v>54</v>
      </c>
      <c r="F1714">
        <v>36.630000000000003</v>
      </c>
      <c r="G1714">
        <v>1823</v>
      </c>
      <c r="H1714">
        <v>23183</v>
      </c>
      <c r="I1714">
        <v>17</v>
      </c>
      <c r="J1714">
        <v>997</v>
      </c>
      <c r="K1714">
        <v>73.53</v>
      </c>
      <c r="L1714">
        <v>8.6</v>
      </c>
      <c r="M1714">
        <v>7</v>
      </c>
      <c r="N1714" s="1" t="s">
        <v>27</v>
      </c>
      <c r="O1714">
        <v>26</v>
      </c>
      <c r="P1714">
        <v>0</v>
      </c>
      <c r="Q1714">
        <v>26</v>
      </c>
      <c r="R1714">
        <v>464826.41</v>
      </c>
    </row>
    <row r="1715" spans="1:18" x14ac:dyDescent="0.35">
      <c r="A1715" s="1" t="s">
        <v>5251</v>
      </c>
      <c r="B1715" s="1" t="s">
        <v>34</v>
      </c>
      <c r="C1715" s="1" t="s">
        <v>26</v>
      </c>
      <c r="D1715">
        <v>3.5</v>
      </c>
      <c r="E1715">
        <v>54</v>
      </c>
      <c r="F1715">
        <v>54.04</v>
      </c>
      <c r="G1715">
        <v>2250</v>
      </c>
      <c r="H1715">
        <v>26127</v>
      </c>
      <c r="I1715">
        <v>14</v>
      </c>
      <c r="J1715">
        <v>635</v>
      </c>
      <c r="K1715">
        <v>149.97999999999999</v>
      </c>
      <c r="L1715">
        <v>2.4</v>
      </c>
      <c r="M1715">
        <v>2.8</v>
      </c>
      <c r="N1715" s="1" t="s">
        <v>21</v>
      </c>
      <c r="O1715">
        <v>31</v>
      </c>
      <c r="P1715">
        <v>35</v>
      </c>
      <c r="Q1715">
        <v>66</v>
      </c>
      <c r="R1715">
        <v>665195.03</v>
      </c>
    </row>
    <row r="1716" spans="1:18" x14ac:dyDescent="0.35">
      <c r="A1716" s="1" t="s">
        <v>5252</v>
      </c>
      <c r="B1716" s="1" t="s">
        <v>34</v>
      </c>
      <c r="C1716" s="1" t="s">
        <v>42</v>
      </c>
      <c r="D1716">
        <v>3.6</v>
      </c>
      <c r="E1716">
        <v>65</v>
      </c>
      <c r="F1716">
        <v>41.93</v>
      </c>
      <c r="G1716">
        <v>3112</v>
      </c>
      <c r="H1716">
        <v>31227</v>
      </c>
      <c r="I1716">
        <v>19</v>
      </c>
      <c r="J1716">
        <v>220</v>
      </c>
      <c r="K1716">
        <v>109.97</v>
      </c>
      <c r="L1716">
        <v>2.7</v>
      </c>
      <c r="M1716">
        <v>1.2</v>
      </c>
      <c r="N1716" s="1" t="s">
        <v>27</v>
      </c>
      <c r="O1716">
        <v>55</v>
      </c>
      <c r="P1716">
        <v>21</v>
      </c>
      <c r="Q1716">
        <v>76</v>
      </c>
      <c r="R1716">
        <v>627679.57999999996</v>
      </c>
    </row>
    <row r="1717" spans="1:18" x14ac:dyDescent="0.35">
      <c r="A1717" s="1" t="s">
        <v>5254</v>
      </c>
      <c r="B1717" s="1" t="s">
        <v>34</v>
      </c>
      <c r="C1717" s="1" t="s">
        <v>31</v>
      </c>
      <c r="D1717">
        <v>3.3</v>
      </c>
      <c r="E1717">
        <v>60</v>
      </c>
      <c r="F1717">
        <v>38.799999999999997</v>
      </c>
      <c r="G1717">
        <v>1458</v>
      </c>
      <c r="H1717">
        <v>13493</v>
      </c>
      <c r="I1717">
        <v>8</v>
      </c>
      <c r="J1717">
        <v>646</v>
      </c>
      <c r="K1717">
        <v>167.06</v>
      </c>
      <c r="L1717">
        <v>3.5</v>
      </c>
      <c r="M1717">
        <v>4.5</v>
      </c>
      <c r="N1717" s="1" t="s">
        <v>27</v>
      </c>
      <c r="O1717">
        <v>8</v>
      </c>
      <c r="P1717">
        <v>4</v>
      </c>
      <c r="Q1717">
        <v>12</v>
      </c>
      <c r="R1717">
        <v>526451.25</v>
      </c>
    </row>
    <row r="1718" spans="1:18" x14ac:dyDescent="0.35">
      <c r="A1718" s="1" t="s">
        <v>5255</v>
      </c>
      <c r="B1718" s="1" t="s">
        <v>34</v>
      </c>
      <c r="C1718" s="1" t="s">
        <v>31</v>
      </c>
      <c r="D1718">
        <v>3.8</v>
      </c>
      <c r="E1718">
        <v>66</v>
      </c>
      <c r="F1718">
        <v>39.36</v>
      </c>
      <c r="G1718">
        <v>2505</v>
      </c>
      <c r="H1718">
        <v>29821</v>
      </c>
      <c r="I1718">
        <v>18</v>
      </c>
      <c r="J1718">
        <v>727</v>
      </c>
      <c r="K1718">
        <v>162.38999999999999</v>
      </c>
      <c r="L1718">
        <v>5.8</v>
      </c>
      <c r="M1718">
        <v>8.9</v>
      </c>
      <c r="N1718" s="1" t="s">
        <v>21</v>
      </c>
      <c r="O1718">
        <v>64</v>
      </c>
      <c r="P1718">
        <v>18</v>
      </c>
      <c r="Q1718">
        <v>82</v>
      </c>
      <c r="R1718">
        <v>604189.51</v>
      </c>
    </row>
    <row r="1719" spans="1:18" x14ac:dyDescent="0.35">
      <c r="A1719" s="1" t="s">
        <v>5258</v>
      </c>
      <c r="B1719" s="1" t="s">
        <v>34</v>
      </c>
      <c r="C1719" s="1" t="s">
        <v>42</v>
      </c>
      <c r="D1719">
        <v>4.9000000000000004</v>
      </c>
      <c r="E1719">
        <v>53</v>
      </c>
      <c r="F1719">
        <v>42.2</v>
      </c>
      <c r="G1719">
        <v>1312</v>
      </c>
      <c r="H1719">
        <v>16396</v>
      </c>
      <c r="I1719">
        <v>17</v>
      </c>
      <c r="J1719">
        <v>440</v>
      </c>
      <c r="K1719">
        <v>170.39</v>
      </c>
      <c r="L1719">
        <v>2.9</v>
      </c>
      <c r="M1719">
        <v>8.1</v>
      </c>
      <c r="N1719" s="1" t="s">
        <v>27</v>
      </c>
      <c r="O1719">
        <v>47</v>
      </c>
      <c r="P1719">
        <v>30</v>
      </c>
      <c r="Q1719">
        <v>77</v>
      </c>
      <c r="R1719">
        <v>519232.6</v>
      </c>
    </row>
    <row r="1720" spans="1:18" x14ac:dyDescent="0.35">
      <c r="A1720" s="1" t="s">
        <v>5261</v>
      </c>
      <c r="B1720" s="1" t="s">
        <v>34</v>
      </c>
      <c r="C1720" s="1" t="s">
        <v>37</v>
      </c>
      <c r="D1720">
        <v>4.2</v>
      </c>
      <c r="E1720">
        <v>54</v>
      </c>
      <c r="F1720">
        <v>65.45</v>
      </c>
      <c r="G1720">
        <v>2651</v>
      </c>
      <c r="H1720">
        <v>33187</v>
      </c>
      <c r="I1720">
        <v>18</v>
      </c>
      <c r="J1720">
        <v>869</v>
      </c>
      <c r="K1720">
        <v>199.17</v>
      </c>
      <c r="L1720">
        <v>2.2999999999999998</v>
      </c>
      <c r="M1720">
        <v>3</v>
      </c>
      <c r="N1720" s="1" t="s">
        <v>21</v>
      </c>
      <c r="O1720">
        <v>5</v>
      </c>
      <c r="P1720">
        <v>52</v>
      </c>
      <c r="Q1720">
        <v>57</v>
      </c>
      <c r="R1720">
        <v>805766.2</v>
      </c>
    </row>
    <row r="1721" spans="1:18" x14ac:dyDescent="0.35">
      <c r="A1721" s="1" t="s">
        <v>5262</v>
      </c>
      <c r="B1721" s="1" t="s">
        <v>34</v>
      </c>
      <c r="C1721" s="1" t="s">
        <v>31</v>
      </c>
      <c r="D1721">
        <v>4.5999999999999996</v>
      </c>
      <c r="E1721">
        <v>53</v>
      </c>
      <c r="F1721">
        <v>36.32</v>
      </c>
      <c r="G1721">
        <v>3567</v>
      </c>
      <c r="H1721">
        <v>41644</v>
      </c>
      <c r="I1721">
        <v>14</v>
      </c>
      <c r="J1721">
        <v>666</v>
      </c>
      <c r="K1721">
        <v>55.34</v>
      </c>
      <c r="L1721">
        <v>1.8</v>
      </c>
      <c r="M1721">
        <v>8.8000000000000007</v>
      </c>
      <c r="N1721" s="1" t="s">
        <v>21</v>
      </c>
      <c r="O1721">
        <v>38</v>
      </c>
      <c r="P1721">
        <v>10</v>
      </c>
      <c r="Q1721">
        <v>48</v>
      </c>
      <c r="R1721">
        <v>451374.3</v>
      </c>
    </row>
    <row r="1722" spans="1:18" x14ac:dyDescent="0.35">
      <c r="A1722" s="1" t="s">
        <v>5263</v>
      </c>
      <c r="B1722" s="1" t="s">
        <v>34</v>
      </c>
      <c r="C1722" s="1" t="s">
        <v>42</v>
      </c>
      <c r="D1722">
        <v>3.9</v>
      </c>
      <c r="E1722">
        <v>65</v>
      </c>
      <c r="F1722">
        <v>44.28</v>
      </c>
      <c r="G1722">
        <v>2702</v>
      </c>
      <c r="H1722">
        <v>28203</v>
      </c>
      <c r="I1722">
        <v>17</v>
      </c>
      <c r="J1722">
        <v>466</v>
      </c>
      <c r="K1722">
        <v>100.94</v>
      </c>
      <c r="L1722">
        <v>3.2</v>
      </c>
      <c r="M1722">
        <v>9.1999999999999993</v>
      </c>
      <c r="N1722" s="1" t="s">
        <v>21</v>
      </c>
      <c r="O1722">
        <v>4</v>
      </c>
      <c r="P1722">
        <v>11</v>
      </c>
      <c r="Q1722">
        <v>15</v>
      </c>
      <c r="R1722">
        <v>660585.15</v>
      </c>
    </row>
    <row r="1723" spans="1:18" x14ac:dyDescent="0.35">
      <c r="A1723" s="1" t="s">
        <v>5264</v>
      </c>
      <c r="B1723" s="1" t="s">
        <v>34</v>
      </c>
      <c r="C1723" s="1" t="s">
        <v>24</v>
      </c>
      <c r="D1723">
        <v>3.9</v>
      </c>
      <c r="E1723">
        <v>59</v>
      </c>
      <c r="F1723">
        <v>27.88</v>
      </c>
      <c r="G1723">
        <v>2709</v>
      </c>
      <c r="H1723">
        <v>26652</v>
      </c>
      <c r="I1723">
        <v>8</v>
      </c>
      <c r="J1723">
        <v>909</v>
      </c>
      <c r="K1723">
        <v>110.6</v>
      </c>
      <c r="L1723">
        <v>4.5</v>
      </c>
      <c r="M1723">
        <v>1.4</v>
      </c>
      <c r="N1723" s="1" t="s">
        <v>21</v>
      </c>
      <c r="O1723">
        <v>57</v>
      </c>
      <c r="P1723">
        <v>41</v>
      </c>
      <c r="Q1723">
        <v>98</v>
      </c>
      <c r="R1723">
        <v>381133.82</v>
      </c>
    </row>
    <row r="1724" spans="1:18" x14ac:dyDescent="0.35">
      <c r="A1724" s="1" t="s">
        <v>5267</v>
      </c>
      <c r="B1724" s="1" t="s">
        <v>34</v>
      </c>
      <c r="C1724" s="1" t="s">
        <v>37</v>
      </c>
      <c r="D1724">
        <v>3.5</v>
      </c>
      <c r="E1724">
        <v>69</v>
      </c>
      <c r="F1724">
        <v>60.72</v>
      </c>
      <c r="G1724">
        <v>939</v>
      </c>
      <c r="H1724">
        <v>16303</v>
      </c>
      <c r="I1724">
        <v>11</v>
      </c>
      <c r="J1724">
        <v>336</v>
      </c>
      <c r="K1724">
        <v>117.91</v>
      </c>
      <c r="L1724">
        <v>3</v>
      </c>
      <c r="M1724">
        <v>9.6</v>
      </c>
      <c r="N1724" s="1" t="s">
        <v>27</v>
      </c>
      <c r="O1724">
        <v>38</v>
      </c>
      <c r="P1724">
        <v>64</v>
      </c>
      <c r="Q1724">
        <v>102</v>
      </c>
      <c r="R1724">
        <v>943929.01</v>
      </c>
    </row>
    <row r="1725" spans="1:18" x14ac:dyDescent="0.35">
      <c r="A1725" s="1" t="s">
        <v>5269</v>
      </c>
      <c r="B1725" s="1" t="s">
        <v>34</v>
      </c>
      <c r="C1725" s="1" t="s">
        <v>20</v>
      </c>
      <c r="D1725">
        <v>4</v>
      </c>
      <c r="E1725">
        <v>67</v>
      </c>
      <c r="F1725">
        <v>67.34</v>
      </c>
      <c r="G1725">
        <v>3936</v>
      </c>
      <c r="H1725">
        <v>41514</v>
      </c>
      <c r="I1725">
        <v>19</v>
      </c>
      <c r="J1725">
        <v>304</v>
      </c>
      <c r="K1725">
        <v>271.02</v>
      </c>
      <c r="L1725">
        <v>1.3</v>
      </c>
      <c r="M1725">
        <v>6.1</v>
      </c>
      <c r="N1725" s="1" t="s">
        <v>21</v>
      </c>
      <c r="O1725">
        <v>41</v>
      </c>
      <c r="P1725">
        <v>46</v>
      </c>
      <c r="Q1725">
        <v>87</v>
      </c>
      <c r="R1725">
        <v>1025226.1</v>
      </c>
    </row>
    <row r="1726" spans="1:18" x14ac:dyDescent="0.35">
      <c r="A1726" s="1" t="s">
        <v>5270</v>
      </c>
      <c r="B1726" s="1" t="s">
        <v>34</v>
      </c>
      <c r="C1726" s="1" t="s">
        <v>42</v>
      </c>
      <c r="D1726">
        <v>4.8</v>
      </c>
      <c r="E1726">
        <v>64</v>
      </c>
      <c r="F1726">
        <v>42.4</v>
      </c>
      <c r="G1726">
        <v>3118</v>
      </c>
      <c r="H1726">
        <v>32248</v>
      </c>
      <c r="I1726">
        <v>16</v>
      </c>
      <c r="J1726">
        <v>584</v>
      </c>
      <c r="K1726">
        <v>129.91</v>
      </c>
      <c r="L1726">
        <v>5</v>
      </c>
      <c r="M1726">
        <v>8</v>
      </c>
      <c r="N1726" s="1" t="s">
        <v>27</v>
      </c>
      <c r="O1726">
        <v>23</v>
      </c>
      <c r="P1726">
        <v>22</v>
      </c>
      <c r="Q1726">
        <v>45</v>
      </c>
      <c r="R1726">
        <v>626143.80000000005</v>
      </c>
    </row>
    <row r="1727" spans="1:18" x14ac:dyDescent="0.35">
      <c r="A1727" s="1" t="s">
        <v>5273</v>
      </c>
      <c r="B1727" s="1" t="s">
        <v>34</v>
      </c>
      <c r="C1727" s="1" t="s">
        <v>31</v>
      </c>
      <c r="D1727">
        <v>4.4000000000000004</v>
      </c>
      <c r="E1727">
        <v>55</v>
      </c>
      <c r="F1727">
        <v>34.229999999999997</v>
      </c>
      <c r="G1727">
        <v>3084</v>
      </c>
      <c r="H1727">
        <v>38084</v>
      </c>
      <c r="I1727">
        <v>11</v>
      </c>
      <c r="J1727">
        <v>633</v>
      </c>
      <c r="K1727">
        <v>291.89</v>
      </c>
      <c r="L1727">
        <v>7.2</v>
      </c>
      <c r="M1727">
        <v>4.5999999999999996</v>
      </c>
      <c r="N1727" s="1" t="s">
        <v>27</v>
      </c>
      <c r="O1727">
        <v>3</v>
      </c>
      <c r="P1727">
        <v>39</v>
      </c>
      <c r="Q1727">
        <v>42</v>
      </c>
      <c r="R1727">
        <v>438434.21</v>
      </c>
    </row>
    <row r="1728" spans="1:18" x14ac:dyDescent="0.35">
      <c r="A1728" s="1" t="s">
        <v>5274</v>
      </c>
      <c r="B1728" s="1" t="s">
        <v>34</v>
      </c>
      <c r="C1728" s="1" t="s">
        <v>20</v>
      </c>
      <c r="D1728">
        <v>4.5999999999999996</v>
      </c>
      <c r="E1728">
        <v>55</v>
      </c>
      <c r="F1728">
        <v>69.510000000000005</v>
      </c>
      <c r="G1728">
        <v>1831</v>
      </c>
      <c r="H1728">
        <v>20283</v>
      </c>
      <c r="I1728">
        <v>7</v>
      </c>
      <c r="J1728">
        <v>679</v>
      </c>
      <c r="K1728">
        <v>183.87</v>
      </c>
      <c r="L1728">
        <v>8.8000000000000007</v>
      </c>
      <c r="M1728">
        <v>6.8</v>
      </c>
      <c r="N1728" s="1" t="s">
        <v>27</v>
      </c>
      <c r="O1728">
        <v>34</v>
      </c>
      <c r="P1728">
        <v>4</v>
      </c>
      <c r="Q1728">
        <v>38</v>
      </c>
      <c r="R1728">
        <v>859807.98</v>
      </c>
    </row>
    <row r="1729" spans="1:18" x14ac:dyDescent="0.35">
      <c r="A1729" s="1" t="s">
        <v>5288</v>
      </c>
      <c r="B1729" s="1" t="s">
        <v>34</v>
      </c>
      <c r="C1729" s="1" t="s">
        <v>26</v>
      </c>
      <c r="D1729">
        <v>4.2</v>
      </c>
      <c r="E1729">
        <v>52</v>
      </c>
      <c r="F1729">
        <v>52.6</v>
      </c>
      <c r="G1729">
        <v>3576</v>
      </c>
      <c r="H1729">
        <v>40834</v>
      </c>
      <c r="I1729">
        <v>15</v>
      </c>
      <c r="J1729">
        <v>575</v>
      </c>
      <c r="K1729">
        <v>275.82</v>
      </c>
      <c r="L1729">
        <v>5.4</v>
      </c>
      <c r="M1729">
        <v>6.5</v>
      </c>
      <c r="N1729" s="1" t="s">
        <v>21</v>
      </c>
      <c r="O1729">
        <v>9</v>
      </c>
      <c r="P1729">
        <v>45</v>
      </c>
      <c r="Q1729">
        <v>54</v>
      </c>
      <c r="R1729">
        <v>631354.9</v>
      </c>
    </row>
    <row r="1730" spans="1:18" x14ac:dyDescent="0.35">
      <c r="A1730" s="1" t="s">
        <v>5297</v>
      </c>
      <c r="B1730" s="1" t="s">
        <v>34</v>
      </c>
      <c r="C1730" s="1" t="s">
        <v>42</v>
      </c>
      <c r="D1730">
        <v>4.4000000000000004</v>
      </c>
      <c r="E1730">
        <v>58</v>
      </c>
      <c r="F1730">
        <v>41.82</v>
      </c>
      <c r="G1730">
        <v>2146</v>
      </c>
      <c r="H1730">
        <v>25500</v>
      </c>
      <c r="I1730">
        <v>6</v>
      </c>
      <c r="J1730">
        <v>663</v>
      </c>
      <c r="K1730">
        <v>149.32</v>
      </c>
      <c r="L1730">
        <v>6.8</v>
      </c>
      <c r="M1730">
        <v>3.5</v>
      </c>
      <c r="N1730" s="1" t="s">
        <v>21</v>
      </c>
      <c r="O1730">
        <v>36</v>
      </c>
      <c r="P1730">
        <v>40</v>
      </c>
      <c r="Q1730">
        <v>76</v>
      </c>
      <c r="R1730">
        <v>551345.96</v>
      </c>
    </row>
    <row r="1731" spans="1:18" x14ac:dyDescent="0.35">
      <c r="A1731" s="1" t="s">
        <v>5298</v>
      </c>
      <c r="B1731" s="1" t="s">
        <v>34</v>
      </c>
      <c r="C1731" s="1" t="s">
        <v>31</v>
      </c>
      <c r="D1731">
        <v>4.4000000000000004</v>
      </c>
      <c r="E1731">
        <v>68</v>
      </c>
      <c r="F1731">
        <v>33.81</v>
      </c>
      <c r="G1731">
        <v>2991</v>
      </c>
      <c r="H1731">
        <v>37745</v>
      </c>
      <c r="I1731">
        <v>5</v>
      </c>
      <c r="J1731">
        <v>116</v>
      </c>
      <c r="K1731">
        <v>184.39</v>
      </c>
      <c r="L1731">
        <v>6.8</v>
      </c>
      <c r="M1731">
        <v>6.8</v>
      </c>
      <c r="N1731" s="1" t="s">
        <v>27</v>
      </c>
      <c r="O1731">
        <v>49</v>
      </c>
      <c r="P1731">
        <v>35</v>
      </c>
      <c r="Q1731">
        <v>84</v>
      </c>
      <c r="R1731">
        <v>524744.31000000006</v>
      </c>
    </row>
    <row r="1732" spans="1:18" x14ac:dyDescent="0.35">
      <c r="A1732" s="1" t="s">
        <v>5304</v>
      </c>
      <c r="B1732" s="1" t="s">
        <v>34</v>
      </c>
      <c r="C1732" s="1" t="s">
        <v>26</v>
      </c>
      <c r="D1732">
        <v>4.4000000000000004</v>
      </c>
      <c r="E1732">
        <v>53</v>
      </c>
      <c r="F1732">
        <v>52.87</v>
      </c>
      <c r="G1732">
        <v>2958</v>
      </c>
      <c r="H1732">
        <v>34912</v>
      </c>
      <c r="I1732">
        <v>4</v>
      </c>
      <c r="J1732">
        <v>252</v>
      </c>
      <c r="K1732">
        <v>270.77999999999997</v>
      </c>
      <c r="L1732">
        <v>7.1</v>
      </c>
      <c r="M1732">
        <v>1.3</v>
      </c>
      <c r="N1732" s="1" t="s">
        <v>27</v>
      </c>
      <c r="O1732">
        <v>41</v>
      </c>
      <c r="P1732">
        <v>48</v>
      </c>
      <c r="Q1732">
        <v>89</v>
      </c>
      <c r="R1732">
        <v>633254.12</v>
      </c>
    </row>
    <row r="1733" spans="1:18" x14ac:dyDescent="0.35">
      <c r="A1733" s="1" t="s">
        <v>5305</v>
      </c>
      <c r="B1733" s="1" t="s">
        <v>34</v>
      </c>
      <c r="C1733" s="1" t="s">
        <v>20</v>
      </c>
      <c r="D1733">
        <v>3.2</v>
      </c>
      <c r="E1733">
        <v>60</v>
      </c>
      <c r="F1733">
        <v>66.89</v>
      </c>
      <c r="G1733">
        <v>2940</v>
      </c>
      <c r="H1733">
        <v>28424</v>
      </c>
      <c r="I1733">
        <v>11</v>
      </c>
      <c r="J1733">
        <v>269</v>
      </c>
      <c r="K1733">
        <v>244.14</v>
      </c>
      <c r="L1733">
        <v>7.3</v>
      </c>
      <c r="M1733">
        <v>8.5</v>
      </c>
      <c r="N1733" s="1" t="s">
        <v>27</v>
      </c>
      <c r="O1733">
        <v>27</v>
      </c>
      <c r="P1733">
        <v>11</v>
      </c>
      <c r="Q1733">
        <v>38</v>
      </c>
      <c r="R1733">
        <v>906745.62</v>
      </c>
    </row>
    <row r="1734" spans="1:18" x14ac:dyDescent="0.35">
      <c r="A1734" s="1" t="s">
        <v>5308</v>
      </c>
      <c r="B1734" s="1" t="s">
        <v>34</v>
      </c>
      <c r="C1734" s="1" t="s">
        <v>37</v>
      </c>
      <c r="D1734">
        <v>4.7</v>
      </c>
      <c r="E1734">
        <v>55</v>
      </c>
      <c r="F1734">
        <v>57.72</v>
      </c>
      <c r="G1734">
        <v>4128</v>
      </c>
      <c r="H1734">
        <v>49693</v>
      </c>
      <c r="I1734">
        <v>19</v>
      </c>
      <c r="J1734">
        <v>275</v>
      </c>
      <c r="K1734">
        <v>180.48</v>
      </c>
      <c r="L1734">
        <v>6</v>
      </c>
      <c r="M1734">
        <v>7.1</v>
      </c>
      <c r="N1734" s="1" t="s">
        <v>27</v>
      </c>
      <c r="O1734">
        <v>31</v>
      </c>
      <c r="P1734">
        <v>40</v>
      </c>
      <c r="Q1734">
        <v>71</v>
      </c>
      <c r="R1734">
        <v>734112.17</v>
      </c>
    </row>
    <row r="1735" spans="1:18" x14ac:dyDescent="0.35">
      <c r="A1735" s="1" t="s">
        <v>5310</v>
      </c>
      <c r="B1735" s="1" t="s">
        <v>34</v>
      </c>
      <c r="C1735" s="1" t="s">
        <v>24</v>
      </c>
      <c r="D1735">
        <v>3.8</v>
      </c>
      <c r="E1735">
        <v>51</v>
      </c>
      <c r="F1735">
        <v>32.409999999999997</v>
      </c>
      <c r="G1735">
        <v>1521</v>
      </c>
      <c r="H1735">
        <v>15886</v>
      </c>
      <c r="I1735">
        <v>18</v>
      </c>
      <c r="J1735">
        <v>408</v>
      </c>
      <c r="K1735">
        <v>100.26</v>
      </c>
      <c r="L1735">
        <v>6.4</v>
      </c>
      <c r="M1735">
        <v>6.1</v>
      </c>
      <c r="N1735" s="1" t="s">
        <v>27</v>
      </c>
      <c r="O1735">
        <v>4</v>
      </c>
      <c r="P1735">
        <v>35</v>
      </c>
      <c r="Q1735">
        <v>39</v>
      </c>
      <c r="R1735">
        <v>391393.08</v>
      </c>
    </row>
    <row r="1736" spans="1:18" x14ac:dyDescent="0.35">
      <c r="A1736" s="1" t="s">
        <v>5311</v>
      </c>
      <c r="B1736" s="1" t="s">
        <v>34</v>
      </c>
      <c r="C1736" s="1" t="s">
        <v>20</v>
      </c>
      <c r="D1736">
        <v>4.7</v>
      </c>
      <c r="E1736">
        <v>70</v>
      </c>
      <c r="F1736">
        <v>69.63</v>
      </c>
      <c r="G1736">
        <v>955</v>
      </c>
      <c r="H1736">
        <v>13282</v>
      </c>
      <c r="I1736">
        <v>9</v>
      </c>
      <c r="J1736">
        <v>550</v>
      </c>
      <c r="K1736">
        <v>187.2</v>
      </c>
      <c r="L1736">
        <v>6.9</v>
      </c>
      <c r="M1736">
        <v>3.2</v>
      </c>
      <c r="N1736" s="1" t="s">
        <v>27</v>
      </c>
      <c r="O1736">
        <v>56</v>
      </c>
      <c r="P1736">
        <v>1</v>
      </c>
      <c r="Q1736">
        <v>57</v>
      </c>
      <c r="R1736">
        <v>1088643.4099999999</v>
      </c>
    </row>
    <row r="1737" spans="1:18" x14ac:dyDescent="0.35">
      <c r="A1737" s="1" t="s">
        <v>5313</v>
      </c>
      <c r="B1737" s="1" t="s">
        <v>34</v>
      </c>
      <c r="C1737" s="1" t="s">
        <v>31</v>
      </c>
      <c r="D1737">
        <v>3</v>
      </c>
      <c r="E1737">
        <v>54</v>
      </c>
      <c r="F1737">
        <v>30.52</v>
      </c>
      <c r="G1737">
        <v>1723</v>
      </c>
      <c r="H1737">
        <v>23247</v>
      </c>
      <c r="I1737">
        <v>12</v>
      </c>
      <c r="J1737">
        <v>829</v>
      </c>
      <c r="K1737">
        <v>293.69</v>
      </c>
      <c r="L1737">
        <v>3.5</v>
      </c>
      <c r="M1737">
        <v>6.1</v>
      </c>
      <c r="N1737" s="1" t="s">
        <v>21</v>
      </c>
      <c r="O1737">
        <v>30</v>
      </c>
      <c r="P1737">
        <v>28</v>
      </c>
      <c r="Q1737">
        <v>58</v>
      </c>
      <c r="R1737">
        <v>384904.53</v>
      </c>
    </row>
    <row r="1738" spans="1:18" x14ac:dyDescent="0.35">
      <c r="A1738" s="1" t="s">
        <v>5314</v>
      </c>
      <c r="B1738" s="1" t="s">
        <v>34</v>
      </c>
      <c r="C1738" s="1" t="s">
        <v>37</v>
      </c>
      <c r="D1738">
        <v>4.5999999999999996</v>
      </c>
      <c r="E1738">
        <v>60</v>
      </c>
      <c r="F1738">
        <v>64.47</v>
      </c>
      <c r="G1738">
        <v>1922</v>
      </c>
      <c r="H1738">
        <v>19366</v>
      </c>
      <c r="I1738">
        <v>14</v>
      </c>
      <c r="J1738">
        <v>68</v>
      </c>
      <c r="K1738">
        <v>168.55</v>
      </c>
      <c r="L1738">
        <v>5.4</v>
      </c>
      <c r="M1738">
        <v>3</v>
      </c>
      <c r="N1738" s="1" t="s">
        <v>21</v>
      </c>
      <c r="O1738">
        <v>39</v>
      </c>
      <c r="P1738">
        <v>12</v>
      </c>
      <c r="Q1738">
        <v>51</v>
      </c>
      <c r="R1738">
        <v>872611.07</v>
      </c>
    </row>
    <row r="1739" spans="1:18" x14ac:dyDescent="0.35">
      <c r="A1739" s="1" t="s">
        <v>5316</v>
      </c>
      <c r="B1739" s="1" t="s">
        <v>34</v>
      </c>
      <c r="C1739" s="1" t="s">
        <v>42</v>
      </c>
      <c r="D1739">
        <v>5</v>
      </c>
      <c r="E1739">
        <v>61</v>
      </c>
      <c r="F1739">
        <v>38.96</v>
      </c>
      <c r="G1739">
        <v>2136</v>
      </c>
      <c r="H1739">
        <v>23429</v>
      </c>
      <c r="I1739">
        <v>10</v>
      </c>
      <c r="J1739">
        <v>364</v>
      </c>
      <c r="K1739">
        <v>200.81</v>
      </c>
      <c r="L1739">
        <v>1.3</v>
      </c>
      <c r="M1739">
        <v>5.0999999999999996</v>
      </c>
      <c r="N1739" s="1" t="s">
        <v>21</v>
      </c>
      <c r="O1739">
        <v>12</v>
      </c>
      <c r="P1739">
        <v>6</v>
      </c>
      <c r="Q1739">
        <v>18</v>
      </c>
      <c r="R1739">
        <v>539471.37</v>
      </c>
    </row>
    <row r="1740" spans="1:18" x14ac:dyDescent="0.35">
      <c r="A1740" s="1" t="s">
        <v>5317</v>
      </c>
      <c r="B1740" s="1" t="s">
        <v>34</v>
      </c>
      <c r="C1740" s="1" t="s">
        <v>26</v>
      </c>
      <c r="D1740">
        <v>4.3</v>
      </c>
      <c r="E1740">
        <v>52</v>
      </c>
      <c r="F1740">
        <v>45.79</v>
      </c>
      <c r="G1740">
        <v>4055</v>
      </c>
      <c r="H1740">
        <v>46060</v>
      </c>
      <c r="I1740">
        <v>18</v>
      </c>
      <c r="J1740">
        <v>934</v>
      </c>
      <c r="K1740">
        <v>73.569999999999993</v>
      </c>
      <c r="L1740">
        <v>6.5</v>
      </c>
      <c r="M1740">
        <v>3.3</v>
      </c>
      <c r="N1740" s="1" t="s">
        <v>27</v>
      </c>
      <c r="O1740">
        <v>28</v>
      </c>
      <c r="P1740">
        <v>46</v>
      </c>
      <c r="Q1740">
        <v>74</v>
      </c>
      <c r="R1740">
        <v>557998.48</v>
      </c>
    </row>
    <row r="1741" spans="1:18" x14ac:dyDescent="0.35">
      <c r="A1741" s="1" t="s">
        <v>5318</v>
      </c>
      <c r="B1741" s="1" t="s">
        <v>34</v>
      </c>
      <c r="C1741" s="1" t="s">
        <v>31</v>
      </c>
      <c r="D1741">
        <v>4.5</v>
      </c>
      <c r="E1741">
        <v>58</v>
      </c>
      <c r="F1741">
        <v>31.5</v>
      </c>
      <c r="G1741">
        <v>2195</v>
      </c>
      <c r="H1741">
        <v>28303</v>
      </c>
      <c r="I1741">
        <v>6</v>
      </c>
      <c r="J1741">
        <v>830</v>
      </c>
      <c r="K1741">
        <v>185.73</v>
      </c>
      <c r="L1741">
        <v>8.9</v>
      </c>
      <c r="M1741">
        <v>6.5</v>
      </c>
      <c r="N1741" s="1" t="s">
        <v>27</v>
      </c>
      <c r="O1741">
        <v>39</v>
      </c>
      <c r="P1741">
        <v>39</v>
      </c>
      <c r="Q1741">
        <v>78</v>
      </c>
      <c r="R1741">
        <v>422637.65</v>
      </c>
    </row>
    <row r="1742" spans="1:18" x14ac:dyDescent="0.35">
      <c r="A1742" s="1" t="s">
        <v>5323</v>
      </c>
      <c r="B1742" s="1" t="s">
        <v>34</v>
      </c>
      <c r="C1742" s="1" t="s">
        <v>37</v>
      </c>
      <c r="D1742">
        <v>3.3</v>
      </c>
      <c r="E1742">
        <v>66</v>
      </c>
      <c r="F1742">
        <v>65.48</v>
      </c>
      <c r="G1742">
        <v>2651</v>
      </c>
      <c r="H1742">
        <v>33329</v>
      </c>
      <c r="I1742">
        <v>14</v>
      </c>
      <c r="J1742">
        <v>271</v>
      </c>
      <c r="K1742">
        <v>205.65</v>
      </c>
      <c r="L1742">
        <v>3.1</v>
      </c>
      <c r="M1742">
        <v>2.2000000000000002</v>
      </c>
      <c r="N1742" s="1" t="s">
        <v>27</v>
      </c>
      <c r="O1742">
        <v>50</v>
      </c>
      <c r="P1742">
        <v>16</v>
      </c>
      <c r="Q1742">
        <v>66</v>
      </c>
      <c r="R1742">
        <v>973604.55</v>
      </c>
    </row>
    <row r="1743" spans="1:18" x14ac:dyDescent="0.35">
      <c r="A1743" s="1" t="s">
        <v>5327</v>
      </c>
      <c r="B1743" s="1" t="s">
        <v>34</v>
      </c>
      <c r="C1743" s="1" t="s">
        <v>26</v>
      </c>
      <c r="D1743">
        <v>4</v>
      </c>
      <c r="E1743">
        <v>64</v>
      </c>
      <c r="F1743">
        <v>46.09</v>
      </c>
      <c r="G1743">
        <v>3914</v>
      </c>
      <c r="H1743">
        <v>40494</v>
      </c>
      <c r="I1743">
        <v>8</v>
      </c>
      <c r="J1743">
        <v>792</v>
      </c>
      <c r="K1743">
        <v>220.79</v>
      </c>
      <c r="L1743">
        <v>5.9</v>
      </c>
      <c r="M1743">
        <v>9.6</v>
      </c>
      <c r="N1743" s="1" t="s">
        <v>21</v>
      </c>
      <c r="O1743">
        <v>14</v>
      </c>
      <c r="P1743">
        <v>41</v>
      </c>
      <c r="Q1743">
        <v>55</v>
      </c>
      <c r="R1743">
        <v>673762.09</v>
      </c>
    </row>
    <row r="1744" spans="1:18" x14ac:dyDescent="0.35">
      <c r="A1744" s="1" t="s">
        <v>5329</v>
      </c>
      <c r="B1744" s="1" t="s">
        <v>34</v>
      </c>
      <c r="C1744" s="1" t="s">
        <v>31</v>
      </c>
      <c r="D1744">
        <v>4.5</v>
      </c>
      <c r="E1744">
        <v>62</v>
      </c>
      <c r="F1744">
        <v>33.46</v>
      </c>
      <c r="G1744">
        <v>2154</v>
      </c>
      <c r="H1744">
        <v>24490</v>
      </c>
      <c r="I1744">
        <v>3</v>
      </c>
      <c r="J1744">
        <v>93</v>
      </c>
      <c r="K1744">
        <v>197.66</v>
      </c>
      <c r="L1744">
        <v>8.4</v>
      </c>
      <c r="M1744">
        <v>3.9</v>
      </c>
      <c r="N1744" s="1" t="s">
        <v>21</v>
      </c>
      <c r="O1744">
        <v>59</v>
      </c>
      <c r="P1744">
        <v>20</v>
      </c>
      <c r="Q1744">
        <v>79</v>
      </c>
      <c r="R1744">
        <v>470754.72</v>
      </c>
    </row>
    <row r="1745" spans="1:18" x14ac:dyDescent="0.35">
      <c r="A1745" s="1" t="s">
        <v>5330</v>
      </c>
      <c r="B1745" s="1" t="s">
        <v>34</v>
      </c>
      <c r="C1745" s="1" t="s">
        <v>24</v>
      </c>
      <c r="D1745">
        <v>3.5</v>
      </c>
      <c r="E1745">
        <v>57</v>
      </c>
      <c r="F1745">
        <v>30.76</v>
      </c>
      <c r="G1745">
        <v>2355</v>
      </c>
      <c r="H1745">
        <v>25755</v>
      </c>
      <c r="I1745">
        <v>4</v>
      </c>
      <c r="J1745">
        <v>637</v>
      </c>
      <c r="K1745">
        <v>92.85</v>
      </c>
      <c r="L1745">
        <v>6.8</v>
      </c>
      <c r="M1745">
        <v>3.2</v>
      </c>
      <c r="N1745" s="1" t="s">
        <v>27</v>
      </c>
      <c r="O1745">
        <v>30</v>
      </c>
      <c r="P1745">
        <v>13</v>
      </c>
      <c r="Q1745">
        <v>43</v>
      </c>
      <c r="R1745">
        <v>400394.01</v>
      </c>
    </row>
    <row r="1746" spans="1:18" x14ac:dyDescent="0.35">
      <c r="A1746" s="1" t="s">
        <v>5336</v>
      </c>
      <c r="B1746" s="1" t="s">
        <v>34</v>
      </c>
      <c r="C1746" s="1" t="s">
        <v>31</v>
      </c>
      <c r="D1746">
        <v>3.4</v>
      </c>
      <c r="E1746">
        <v>55</v>
      </c>
      <c r="F1746">
        <v>39.6</v>
      </c>
      <c r="G1746">
        <v>1267</v>
      </c>
      <c r="H1746">
        <v>12876</v>
      </c>
      <c r="I1746">
        <v>14</v>
      </c>
      <c r="J1746">
        <v>426</v>
      </c>
      <c r="K1746">
        <v>147.66</v>
      </c>
      <c r="L1746">
        <v>9.6999999999999993</v>
      </c>
      <c r="M1746">
        <v>6.4</v>
      </c>
      <c r="N1746" s="1" t="s">
        <v>21</v>
      </c>
      <c r="O1746">
        <v>29</v>
      </c>
      <c r="P1746">
        <v>7</v>
      </c>
      <c r="Q1746">
        <v>36</v>
      </c>
      <c r="R1746">
        <v>503853.9</v>
      </c>
    </row>
    <row r="1747" spans="1:18" x14ac:dyDescent="0.35">
      <c r="A1747" s="1" t="s">
        <v>5337</v>
      </c>
      <c r="B1747" s="1" t="s">
        <v>34</v>
      </c>
      <c r="C1747" s="1" t="s">
        <v>31</v>
      </c>
      <c r="D1747">
        <v>3.2</v>
      </c>
      <c r="E1747">
        <v>50</v>
      </c>
      <c r="F1747">
        <v>40.96</v>
      </c>
      <c r="G1747">
        <v>2984</v>
      </c>
      <c r="H1747">
        <v>37598</v>
      </c>
      <c r="I1747">
        <v>5</v>
      </c>
      <c r="J1747">
        <v>357</v>
      </c>
      <c r="K1747">
        <v>110.46</v>
      </c>
      <c r="L1747">
        <v>4.0999999999999996</v>
      </c>
      <c r="M1747">
        <v>6.1</v>
      </c>
      <c r="N1747" s="1" t="s">
        <v>27</v>
      </c>
      <c r="O1747">
        <v>7</v>
      </c>
      <c r="P1747">
        <v>28</v>
      </c>
      <c r="Q1747">
        <v>35</v>
      </c>
      <c r="R1747">
        <v>467115.5</v>
      </c>
    </row>
    <row r="1748" spans="1:18" x14ac:dyDescent="0.35">
      <c r="A1748" s="1" t="s">
        <v>5339</v>
      </c>
      <c r="B1748" s="1" t="s">
        <v>34</v>
      </c>
      <c r="C1748" s="1" t="s">
        <v>42</v>
      </c>
      <c r="D1748">
        <v>3.8</v>
      </c>
      <c r="E1748">
        <v>50</v>
      </c>
      <c r="F1748">
        <v>43.32</v>
      </c>
      <c r="G1748">
        <v>3621</v>
      </c>
      <c r="H1748">
        <v>43387</v>
      </c>
      <c r="I1748">
        <v>10</v>
      </c>
      <c r="J1748">
        <v>166</v>
      </c>
      <c r="K1748">
        <v>224.42</v>
      </c>
      <c r="L1748">
        <v>9.5</v>
      </c>
      <c r="M1748">
        <v>3.3</v>
      </c>
      <c r="N1748" s="1" t="s">
        <v>21</v>
      </c>
      <c r="O1748">
        <v>20</v>
      </c>
      <c r="P1748">
        <v>37</v>
      </c>
      <c r="Q1748">
        <v>57</v>
      </c>
      <c r="R1748">
        <v>501156.09</v>
      </c>
    </row>
    <row r="1749" spans="1:18" x14ac:dyDescent="0.35">
      <c r="A1749" s="1" t="s">
        <v>5340</v>
      </c>
      <c r="B1749" s="1" t="s">
        <v>34</v>
      </c>
      <c r="C1749" s="1" t="s">
        <v>26</v>
      </c>
      <c r="D1749">
        <v>4.0999999999999996</v>
      </c>
      <c r="E1749">
        <v>64</v>
      </c>
      <c r="F1749">
        <v>47.52</v>
      </c>
      <c r="G1749">
        <v>3402</v>
      </c>
      <c r="H1749">
        <v>37325</v>
      </c>
      <c r="I1749">
        <v>2</v>
      </c>
      <c r="J1749">
        <v>651</v>
      </c>
      <c r="K1749">
        <v>235.03</v>
      </c>
      <c r="L1749">
        <v>2.9</v>
      </c>
      <c r="M1749">
        <v>4.0999999999999996</v>
      </c>
      <c r="N1749" s="1" t="s">
        <v>27</v>
      </c>
      <c r="O1749">
        <v>63</v>
      </c>
      <c r="P1749">
        <v>18</v>
      </c>
      <c r="Q1749">
        <v>81</v>
      </c>
      <c r="R1749">
        <v>683660.69</v>
      </c>
    </row>
    <row r="1750" spans="1:18" x14ac:dyDescent="0.35">
      <c r="A1750" s="1" t="s">
        <v>5344</v>
      </c>
      <c r="B1750" s="1" t="s">
        <v>34</v>
      </c>
      <c r="C1750" s="1" t="s">
        <v>37</v>
      </c>
      <c r="D1750">
        <v>3.9</v>
      </c>
      <c r="E1750">
        <v>52</v>
      </c>
      <c r="F1750">
        <v>57.28</v>
      </c>
      <c r="G1750">
        <v>1379</v>
      </c>
      <c r="H1750">
        <v>16605</v>
      </c>
      <c r="I1750">
        <v>7</v>
      </c>
      <c r="J1750">
        <v>815</v>
      </c>
      <c r="K1750">
        <v>238.82</v>
      </c>
      <c r="L1750">
        <v>8.4</v>
      </c>
      <c r="M1750">
        <v>8.8000000000000007</v>
      </c>
      <c r="N1750" s="1" t="s">
        <v>27</v>
      </c>
      <c r="O1750">
        <v>8</v>
      </c>
      <c r="P1750">
        <v>22</v>
      </c>
      <c r="Q1750">
        <v>30</v>
      </c>
      <c r="R1750">
        <v>674151.79</v>
      </c>
    </row>
    <row r="1751" spans="1:18" x14ac:dyDescent="0.35">
      <c r="A1751" s="1" t="s">
        <v>5345</v>
      </c>
      <c r="B1751" s="1" t="s">
        <v>34</v>
      </c>
      <c r="C1751" s="1" t="s">
        <v>20</v>
      </c>
      <c r="D1751">
        <v>3.8</v>
      </c>
      <c r="E1751">
        <v>69</v>
      </c>
      <c r="F1751">
        <v>74.34</v>
      </c>
      <c r="G1751">
        <v>2930</v>
      </c>
      <c r="H1751">
        <v>33441</v>
      </c>
      <c r="I1751">
        <v>19</v>
      </c>
      <c r="J1751">
        <v>699</v>
      </c>
      <c r="K1751">
        <v>200.71</v>
      </c>
      <c r="L1751">
        <v>3.4</v>
      </c>
      <c r="M1751">
        <v>6</v>
      </c>
      <c r="N1751" s="1" t="s">
        <v>27</v>
      </c>
      <c r="O1751">
        <v>36</v>
      </c>
      <c r="P1751">
        <v>29</v>
      </c>
      <c r="Q1751">
        <v>65</v>
      </c>
      <c r="R1751">
        <v>1159348.8899999999</v>
      </c>
    </row>
    <row r="1752" spans="1:18" x14ac:dyDescent="0.35">
      <c r="A1752" s="1" t="s">
        <v>5349</v>
      </c>
      <c r="B1752" s="1" t="s">
        <v>34</v>
      </c>
      <c r="C1752" s="1" t="s">
        <v>26</v>
      </c>
      <c r="D1752">
        <v>5</v>
      </c>
      <c r="E1752">
        <v>64</v>
      </c>
      <c r="F1752">
        <v>54.5</v>
      </c>
      <c r="G1752">
        <v>3147</v>
      </c>
      <c r="H1752">
        <v>32267</v>
      </c>
      <c r="I1752">
        <v>10</v>
      </c>
      <c r="J1752">
        <v>756</v>
      </c>
      <c r="K1752">
        <v>246.22</v>
      </c>
      <c r="L1752">
        <v>9</v>
      </c>
      <c r="M1752">
        <v>8.8000000000000007</v>
      </c>
      <c r="N1752" s="1" t="s">
        <v>21</v>
      </c>
      <c r="O1752">
        <v>11</v>
      </c>
      <c r="P1752">
        <v>40</v>
      </c>
      <c r="Q1752">
        <v>51</v>
      </c>
      <c r="R1752">
        <v>793397.35</v>
      </c>
    </row>
    <row r="1753" spans="1:18" x14ac:dyDescent="0.35">
      <c r="A1753" s="1" t="s">
        <v>5350</v>
      </c>
      <c r="B1753" s="1" t="s">
        <v>34</v>
      </c>
      <c r="C1753" s="1" t="s">
        <v>24</v>
      </c>
      <c r="D1753">
        <v>3.6</v>
      </c>
      <c r="E1753">
        <v>66</v>
      </c>
      <c r="F1753">
        <v>35.64</v>
      </c>
      <c r="G1753">
        <v>2301</v>
      </c>
      <c r="H1753">
        <v>28876</v>
      </c>
      <c r="I1753">
        <v>5</v>
      </c>
      <c r="J1753">
        <v>989</v>
      </c>
      <c r="K1753">
        <v>59.66</v>
      </c>
      <c r="L1753">
        <v>2.9</v>
      </c>
      <c r="M1753">
        <v>5.5</v>
      </c>
      <c r="N1753" s="1" t="s">
        <v>21</v>
      </c>
      <c r="O1753">
        <v>7</v>
      </c>
      <c r="P1753">
        <v>40</v>
      </c>
      <c r="Q1753">
        <v>47</v>
      </c>
      <c r="R1753">
        <v>532888.93999999994</v>
      </c>
    </row>
    <row r="1754" spans="1:18" x14ac:dyDescent="0.35">
      <c r="A1754" s="1" t="s">
        <v>5352</v>
      </c>
      <c r="B1754" s="1" t="s">
        <v>34</v>
      </c>
      <c r="C1754" s="1" t="s">
        <v>24</v>
      </c>
      <c r="D1754">
        <v>3.3</v>
      </c>
      <c r="E1754">
        <v>55</v>
      </c>
      <c r="F1754">
        <v>25.06</v>
      </c>
      <c r="G1754">
        <v>2789</v>
      </c>
      <c r="H1754">
        <v>29846</v>
      </c>
      <c r="I1754">
        <v>6</v>
      </c>
      <c r="J1754">
        <v>54</v>
      </c>
      <c r="K1754">
        <v>123.73</v>
      </c>
      <c r="L1754">
        <v>1.9</v>
      </c>
      <c r="M1754">
        <v>9.4</v>
      </c>
      <c r="N1754" s="1" t="s">
        <v>21</v>
      </c>
      <c r="O1754">
        <v>39</v>
      </c>
      <c r="P1754">
        <v>53</v>
      </c>
      <c r="Q1754">
        <v>92</v>
      </c>
      <c r="R1754">
        <v>321587.02</v>
      </c>
    </row>
    <row r="1755" spans="1:18" x14ac:dyDescent="0.35">
      <c r="A1755" s="1" t="s">
        <v>5353</v>
      </c>
      <c r="B1755" s="1" t="s">
        <v>34</v>
      </c>
      <c r="C1755" s="1" t="s">
        <v>31</v>
      </c>
      <c r="D1755">
        <v>3.8</v>
      </c>
      <c r="E1755">
        <v>59</v>
      </c>
      <c r="F1755">
        <v>31.48</v>
      </c>
      <c r="G1755">
        <v>1059</v>
      </c>
      <c r="H1755">
        <v>15742</v>
      </c>
      <c r="I1755">
        <v>2</v>
      </c>
      <c r="J1755">
        <v>470</v>
      </c>
      <c r="K1755">
        <v>193.23</v>
      </c>
      <c r="L1755">
        <v>2.7</v>
      </c>
      <c r="M1755">
        <v>2</v>
      </c>
      <c r="N1755" s="1" t="s">
        <v>21</v>
      </c>
      <c r="O1755">
        <v>27</v>
      </c>
      <c r="P1755">
        <v>44</v>
      </c>
      <c r="Q1755">
        <v>71</v>
      </c>
      <c r="R1755">
        <v>416653.76</v>
      </c>
    </row>
    <row r="1756" spans="1:18" x14ac:dyDescent="0.35">
      <c r="A1756" s="1" t="s">
        <v>5354</v>
      </c>
      <c r="B1756" s="1" t="s">
        <v>34</v>
      </c>
      <c r="C1756" s="1" t="s">
        <v>24</v>
      </c>
      <c r="D1756">
        <v>3.6</v>
      </c>
      <c r="E1756">
        <v>58</v>
      </c>
      <c r="F1756">
        <v>25.84</v>
      </c>
      <c r="G1756">
        <v>990</v>
      </c>
      <c r="H1756">
        <v>18351</v>
      </c>
      <c r="I1756">
        <v>13</v>
      </c>
      <c r="J1756">
        <v>120</v>
      </c>
      <c r="K1756">
        <v>298.06</v>
      </c>
      <c r="L1756">
        <v>6.3</v>
      </c>
      <c r="M1756">
        <v>7.3</v>
      </c>
      <c r="N1756" s="1" t="s">
        <v>21</v>
      </c>
      <c r="O1756">
        <v>19</v>
      </c>
      <c r="P1756">
        <v>19</v>
      </c>
      <c r="Q1756">
        <v>38</v>
      </c>
      <c r="R1756">
        <v>351644.15</v>
      </c>
    </row>
    <row r="1757" spans="1:18" x14ac:dyDescent="0.35">
      <c r="A1757" s="1" t="s">
        <v>5356</v>
      </c>
      <c r="B1757" s="1" t="s">
        <v>34</v>
      </c>
      <c r="C1757" s="1" t="s">
        <v>31</v>
      </c>
      <c r="D1757">
        <v>3.9</v>
      </c>
      <c r="E1757">
        <v>58</v>
      </c>
      <c r="F1757">
        <v>34.21</v>
      </c>
      <c r="G1757">
        <v>2067</v>
      </c>
      <c r="H1757">
        <v>21548</v>
      </c>
      <c r="I1757">
        <v>8</v>
      </c>
      <c r="J1757">
        <v>105</v>
      </c>
      <c r="K1757">
        <v>168.29</v>
      </c>
      <c r="L1757">
        <v>3.4</v>
      </c>
      <c r="M1757">
        <v>9.1</v>
      </c>
      <c r="N1757" s="1" t="s">
        <v>21</v>
      </c>
      <c r="O1757">
        <v>26</v>
      </c>
      <c r="P1757">
        <v>16</v>
      </c>
      <c r="Q1757">
        <v>42</v>
      </c>
      <c r="R1757">
        <v>454610.14</v>
      </c>
    </row>
    <row r="1758" spans="1:18" x14ac:dyDescent="0.35">
      <c r="A1758" s="1" t="s">
        <v>5363</v>
      </c>
      <c r="B1758" s="1" t="s">
        <v>34</v>
      </c>
      <c r="C1758" s="1" t="s">
        <v>20</v>
      </c>
      <c r="D1758">
        <v>4.2</v>
      </c>
      <c r="E1758">
        <v>52</v>
      </c>
      <c r="F1758">
        <v>69.510000000000005</v>
      </c>
      <c r="G1758">
        <v>3090</v>
      </c>
      <c r="H1758">
        <v>34398</v>
      </c>
      <c r="I1758">
        <v>17</v>
      </c>
      <c r="J1758">
        <v>405</v>
      </c>
      <c r="K1758">
        <v>204.68</v>
      </c>
      <c r="L1758">
        <v>9.5</v>
      </c>
      <c r="M1758">
        <v>4</v>
      </c>
      <c r="N1758" s="1" t="s">
        <v>27</v>
      </c>
      <c r="O1758">
        <v>24</v>
      </c>
      <c r="P1758">
        <v>6</v>
      </c>
      <c r="Q1758">
        <v>30</v>
      </c>
      <c r="R1758">
        <v>824580.08</v>
      </c>
    </row>
    <row r="1759" spans="1:18" x14ac:dyDescent="0.35">
      <c r="A1759" s="1" t="s">
        <v>5366</v>
      </c>
      <c r="B1759" s="1" t="s">
        <v>34</v>
      </c>
      <c r="C1759" s="1" t="s">
        <v>37</v>
      </c>
      <c r="D1759">
        <v>3.7</v>
      </c>
      <c r="E1759">
        <v>64</v>
      </c>
      <c r="F1759">
        <v>61.71</v>
      </c>
      <c r="G1759">
        <v>1894</v>
      </c>
      <c r="H1759">
        <v>21017</v>
      </c>
      <c r="I1759">
        <v>18</v>
      </c>
      <c r="J1759">
        <v>52</v>
      </c>
      <c r="K1759">
        <v>201.4</v>
      </c>
      <c r="L1759">
        <v>2.1</v>
      </c>
      <c r="M1759">
        <v>6</v>
      </c>
      <c r="N1759" s="1" t="s">
        <v>21</v>
      </c>
      <c r="O1759">
        <v>5</v>
      </c>
      <c r="P1759">
        <v>18</v>
      </c>
      <c r="Q1759">
        <v>23</v>
      </c>
      <c r="R1759">
        <v>892392.54</v>
      </c>
    </row>
    <row r="1760" spans="1:18" x14ac:dyDescent="0.35">
      <c r="A1760" s="1" t="s">
        <v>5368</v>
      </c>
      <c r="B1760" s="1" t="s">
        <v>34</v>
      </c>
      <c r="C1760" s="1" t="s">
        <v>37</v>
      </c>
      <c r="D1760">
        <v>3.7</v>
      </c>
      <c r="E1760">
        <v>65</v>
      </c>
      <c r="F1760">
        <v>64.22</v>
      </c>
      <c r="G1760">
        <v>2368</v>
      </c>
      <c r="H1760">
        <v>24564</v>
      </c>
      <c r="I1760">
        <v>16</v>
      </c>
      <c r="J1760">
        <v>811</v>
      </c>
      <c r="K1760">
        <v>199.03</v>
      </c>
      <c r="L1760">
        <v>9.3000000000000007</v>
      </c>
      <c r="M1760">
        <v>5.3</v>
      </c>
      <c r="N1760" s="1" t="s">
        <v>27</v>
      </c>
      <c r="O1760">
        <v>36</v>
      </c>
      <c r="P1760">
        <v>25</v>
      </c>
      <c r="Q1760">
        <v>61</v>
      </c>
      <c r="R1760">
        <v>947791.32</v>
      </c>
    </row>
    <row r="1761" spans="1:18" x14ac:dyDescent="0.35">
      <c r="A1761" s="1" t="s">
        <v>5370</v>
      </c>
      <c r="B1761" s="1" t="s">
        <v>34</v>
      </c>
      <c r="C1761" s="1" t="s">
        <v>37</v>
      </c>
      <c r="D1761">
        <v>3.2</v>
      </c>
      <c r="E1761">
        <v>63</v>
      </c>
      <c r="F1761">
        <v>60.17</v>
      </c>
      <c r="G1761">
        <v>1855</v>
      </c>
      <c r="H1761">
        <v>24047</v>
      </c>
      <c r="I1761">
        <v>7</v>
      </c>
      <c r="J1761">
        <v>660</v>
      </c>
      <c r="K1761">
        <v>238.36</v>
      </c>
      <c r="L1761">
        <v>7.5</v>
      </c>
      <c r="M1761">
        <v>2.8</v>
      </c>
      <c r="N1761" s="1" t="s">
        <v>21</v>
      </c>
      <c r="O1761">
        <v>17</v>
      </c>
      <c r="P1761">
        <v>36</v>
      </c>
      <c r="Q1761">
        <v>53</v>
      </c>
      <c r="R1761">
        <v>850809.35</v>
      </c>
    </row>
    <row r="1762" spans="1:18" x14ac:dyDescent="0.35">
      <c r="A1762" s="1" t="s">
        <v>5373</v>
      </c>
      <c r="B1762" s="1" t="s">
        <v>34</v>
      </c>
      <c r="C1762" s="1" t="s">
        <v>31</v>
      </c>
      <c r="D1762">
        <v>4.3</v>
      </c>
      <c r="E1762">
        <v>68</v>
      </c>
      <c r="F1762">
        <v>38.090000000000003</v>
      </c>
      <c r="G1762">
        <v>2609</v>
      </c>
      <c r="H1762">
        <v>27852</v>
      </c>
      <c r="I1762">
        <v>11</v>
      </c>
      <c r="J1762">
        <v>695</v>
      </c>
      <c r="K1762">
        <v>195.48</v>
      </c>
      <c r="L1762">
        <v>9.4</v>
      </c>
      <c r="M1762">
        <v>8.1</v>
      </c>
      <c r="N1762" s="1" t="s">
        <v>27</v>
      </c>
      <c r="O1762">
        <v>42</v>
      </c>
      <c r="P1762">
        <v>4</v>
      </c>
      <c r="Q1762">
        <v>46</v>
      </c>
      <c r="R1762">
        <v>595434.52</v>
      </c>
    </row>
    <row r="1763" spans="1:18" x14ac:dyDescent="0.35">
      <c r="A1763" s="1" t="s">
        <v>5377</v>
      </c>
      <c r="B1763" s="1" t="s">
        <v>34</v>
      </c>
      <c r="C1763" s="1" t="s">
        <v>42</v>
      </c>
      <c r="D1763">
        <v>4</v>
      </c>
      <c r="E1763">
        <v>56</v>
      </c>
      <c r="F1763">
        <v>35.74</v>
      </c>
      <c r="G1763">
        <v>2447</v>
      </c>
      <c r="H1763">
        <v>23995</v>
      </c>
      <c r="I1763">
        <v>2</v>
      </c>
      <c r="J1763">
        <v>182</v>
      </c>
      <c r="K1763">
        <v>66.52</v>
      </c>
      <c r="L1763">
        <v>2.6</v>
      </c>
      <c r="M1763">
        <v>7.3</v>
      </c>
      <c r="N1763" s="1" t="s">
        <v>27</v>
      </c>
      <c r="O1763">
        <v>5</v>
      </c>
      <c r="P1763">
        <v>51</v>
      </c>
      <c r="Q1763">
        <v>56</v>
      </c>
      <c r="R1763">
        <v>452501.05</v>
      </c>
    </row>
    <row r="1764" spans="1:18" x14ac:dyDescent="0.35">
      <c r="A1764" s="1" t="s">
        <v>5386</v>
      </c>
      <c r="B1764" s="1" t="s">
        <v>34</v>
      </c>
      <c r="C1764" s="1" t="s">
        <v>24</v>
      </c>
      <c r="D1764">
        <v>4.3</v>
      </c>
      <c r="E1764">
        <v>58</v>
      </c>
      <c r="F1764">
        <v>31.5</v>
      </c>
      <c r="G1764">
        <v>3741</v>
      </c>
      <c r="H1764">
        <v>40110</v>
      </c>
      <c r="I1764">
        <v>19</v>
      </c>
      <c r="J1764">
        <v>891</v>
      </c>
      <c r="K1764">
        <v>272.49</v>
      </c>
      <c r="L1764">
        <v>1.7</v>
      </c>
      <c r="M1764">
        <v>2.5</v>
      </c>
      <c r="N1764" s="1" t="s">
        <v>21</v>
      </c>
      <c r="O1764">
        <v>19</v>
      </c>
      <c r="P1764">
        <v>30</v>
      </c>
      <c r="Q1764">
        <v>49</v>
      </c>
      <c r="R1764">
        <v>432155.5</v>
      </c>
    </row>
    <row r="1765" spans="1:18" x14ac:dyDescent="0.35">
      <c r="A1765" s="1" t="s">
        <v>5389</v>
      </c>
      <c r="B1765" s="1" t="s">
        <v>34</v>
      </c>
      <c r="C1765" s="1" t="s">
        <v>42</v>
      </c>
      <c r="D1765">
        <v>3.2</v>
      </c>
      <c r="E1765">
        <v>54</v>
      </c>
      <c r="F1765">
        <v>43.83</v>
      </c>
      <c r="G1765">
        <v>2794</v>
      </c>
      <c r="H1765">
        <v>32023</v>
      </c>
      <c r="I1765">
        <v>3</v>
      </c>
      <c r="J1765">
        <v>887</v>
      </c>
      <c r="K1765">
        <v>266.14</v>
      </c>
      <c r="L1765">
        <v>9.4</v>
      </c>
      <c r="M1765">
        <v>7.8</v>
      </c>
      <c r="N1765" s="1" t="s">
        <v>27</v>
      </c>
      <c r="O1765">
        <v>48</v>
      </c>
      <c r="P1765">
        <v>0</v>
      </c>
      <c r="Q1765">
        <v>48</v>
      </c>
      <c r="R1765">
        <v>539603.56999999995</v>
      </c>
    </row>
    <row r="1766" spans="1:18" x14ac:dyDescent="0.35">
      <c r="A1766" s="1" t="s">
        <v>5393</v>
      </c>
      <c r="B1766" s="1" t="s">
        <v>34</v>
      </c>
      <c r="C1766" s="1" t="s">
        <v>37</v>
      </c>
      <c r="D1766">
        <v>3.6</v>
      </c>
      <c r="E1766">
        <v>70</v>
      </c>
      <c r="F1766">
        <v>58.39</v>
      </c>
      <c r="G1766">
        <v>3043</v>
      </c>
      <c r="H1766">
        <v>32416</v>
      </c>
      <c r="I1766">
        <v>6</v>
      </c>
      <c r="J1766">
        <v>947</v>
      </c>
      <c r="K1766">
        <v>83.79</v>
      </c>
      <c r="L1766">
        <v>9</v>
      </c>
      <c r="M1766">
        <v>6.1</v>
      </c>
      <c r="N1766" s="1" t="s">
        <v>21</v>
      </c>
      <c r="O1766">
        <v>23</v>
      </c>
      <c r="P1766">
        <v>36</v>
      </c>
      <c r="Q1766">
        <v>59</v>
      </c>
      <c r="R1766">
        <v>920193.01</v>
      </c>
    </row>
    <row r="1767" spans="1:18" x14ac:dyDescent="0.35">
      <c r="A1767" s="1" t="s">
        <v>5398</v>
      </c>
      <c r="B1767" s="1" t="s">
        <v>34</v>
      </c>
      <c r="C1767" s="1" t="s">
        <v>42</v>
      </c>
      <c r="D1767">
        <v>3.8</v>
      </c>
      <c r="E1767">
        <v>62</v>
      </c>
      <c r="F1767">
        <v>44.96</v>
      </c>
      <c r="G1767">
        <v>3295</v>
      </c>
      <c r="H1767">
        <v>32037</v>
      </c>
      <c r="I1767">
        <v>2</v>
      </c>
      <c r="J1767">
        <v>772</v>
      </c>
      <c r="K1767">
        <v>216.3</v>
      </c>
      <c r="L1767">
        <v>10</v>
      </c>
      <c r="M1767">
        <v>4.0999999999999996</v>
      </c>
      <c r="N1767" s="1" t="s">
        <v>21</v>
      </c>
      <c r="O1767">
        <v>24</v>
      </c>
      <c r="P1767">
        <v>43</v>
      </c>
      <c r="Q1767">
        <v>67</v>
      </c>
      <c r="R1767">
        <v>630617.55000000005</v>
      </c>
    </row>
    <row r="1768" spans="1:18" x14ac:dyDescent="0.35">
      <c r="A1768" s="1" t="s">
        <v>5403</v>
      </c>
      <c r="B1768" s="1" t="s">
        <v>34</v>
      </c>
      <c r="C1768" s="1" t="s">
        <v>31</v>
      </c>
      <c r="D1768">
        <v>4.5</v>
      </c>
      <c r="E1768">
        <v>60</v>
      </c>
      <c r="F1768">
        <v>33.479999999999997</v>
      </c>
      <c r="G1768">
        <v>2220</v>
      </c>
      <c r="H1768">
        <v>22843</v>
      </c>
      <c r="I1768">
        <v>18</v>
      </c>
      <c r="J1768">
        <v>726</v>
      </c>
      <c r="K1768">
        <v>55</v>
      </c>
      <c r="L1768">
        <v>1.2</v>
      </c>
      <c r="M1768">
        <v>6.7</v>
      </c>
      <c r="N1768" s="1" t="s">
        <v>27</v>
      </c>
      <c r="O1768">
        <v>44</v>
      </c>
      <c r="P1768">
        <v>10</v>
      </c>
      <c r="Q1768">
        <v>54</v>
      </c>
      <c r="R1768">
        <v>469609.27</v>
      </c>
    </row>
    <row r="1769" spans="1:18" x14ac:dyDescent="0.35">
      <c r="A1769" s="1" t="s">
        <v>5409</v>
      </c>
      <c r="B1769" s="1" t="s">
        <v>34</v>
      </c>
      <c r="C1769" s="1" t="s">
        <v>42</v>
      </c>
      <c r="D1769">
        <v>4</v>
      </c>
      <c r="E1769">
        <v>70</v>
      </c>
      <c r="F1769">
        <v>45.5</v>
      </c>
      <c r="G1769">
        <v>1942</v>
      </c>
      <c r="H1769">
        <v>28351</v>
      </c>
      <c r="I1769">
        <v>7</v>
      </c>
      <c r="J1769">
        <v>797</v>
      </c>
      <c r="K1769">
        <v>267.47000000000003</v>
      </c>
      <c r="L1769">
        <v>1.8</v>
      </c>
      <c r="M1769">
        <v>8.9</v>
      </c>
      <c r="N1769" s="1" t="s">
        <v>27</v>
      </c>
      <c r="O1769">
        <v>12</v>
      </c>
      <c r="P1769">
        <v>66</v>
      </c>
      <c r="Q1769">
        <v>78</v>
      </c>
      <c r="R1769">
        <v>719338.55</v>
      </c>
    </row>
    <row r="1770" spans="1:18" x14ac:dyDescent="0.35">
      <c r="A1770" s="1" t="s">
        <v>5413</v>
      </c>
      <c r="B1770" s="1" t="s">
        <v>34</v>
      </c>
      <c r="C1770" s="1" t="s">
        <v>20</v>
      </c>
      <c r="D1770">
        <v>3.3</v>
      </c>
      <c r="E1770">
        <v>54</v>
      </c>
      <c r="F1770">
        <v>74.709999999999994</v>
      </c>
      <c r="G1770">
        <v>1277</v>
      </c>
      <c r="H1770">
        <v>19940</v>
      </c>
      <c r="I1770">
        <v>15</v>
      </c>
      <c r="J1770">
        <v>474</v>
      </c>
      <c r="K1770">
        <v>105.29</v>
      </c>
      <c r="L1770">
        <v>9.5</v>
      </c>
      <c r="M1770">
        <v>3.2</v>
      </c>
      <c r="N1770" s="1" t="s">
        <v>27</v>
      </c>
      <c r="O1770">
        <v>51</v>
      </c>
      <c r="P1770">
        <v>0</v>
      </c>
      <c r="Q1770">
        <v>51</v>
      </c>
      <c r="R1770">
        <v>912541.17</v>
      </c>
    </row>
    <row r="1771" spans="1:18" x14ac:dyDescent="0.35">
      <c r="A1771" s="1" t="s">
        <v>5414</v>
      </c>
      <c r="B1771" s="1" t="s">
        <v>34</v>
      </c>
      <c r="C1771" s="1" t="s">
        <v>26</v>
      </c>
      <c r="D1771">
        <v>4.9000000000000004</v>
      </c>
      <c r="E1771">
        <v>65</v>
      </c>
      <c r="F1771">
        <v>48.26</v>
      </c>
      <c r="G1771">
        <v>4010</v>
      </c>
      <c r="H1771">
        <v>43457</v>
      </c>
      <c r="I1771">
        <v>19</v>
      </c>
      <c r="J1771">
        <v>634</v>
      </c>
      <c r="K1771">
        <v>217.31</v>
      </c>
      <c r="L1771">
        <v>9.6</v>
      </c>
      <c r="M1771">
        <v>9.4</v>
      </c>
      <c r="N1771" s="1" t="s">
        <v>21</v>
      </c>
      <c r="O1771">
        <v>13</v>
      </c>
      <c r="P1771">
        <v>35</v>
      </c>
      <c r="Q1771">
        <v>48</v>
      </c>
      <c r="R1771">
        <v>727253.43</v>
      </c>
    </row>
    <row r="1772" spans="1:18" x14ac:dyDescent="0.35">
      <c r="A1772" s="1" t="s">
        <v>5416</v>
      </c>
      <c r="B1772" s="1" t="s">
        <v>34</v>
      </c>
      <c r="C1772" s="1" t="s">
        <v>42</v>
      </c>
      <c r="D1772">
        <v>3.7</v>
      </c>
      <c r="E1772">
        <v>68</v>
      </c>
      <c r="F1772">
        <v>43.15</v>
      </c>
      <c r="G1772">
        <v>1949</v>
      </c>
      <c r="H1772">
        <v>20543</v>
      </c>
      <c r="I1772">
        <v>17</v>
      </c>
      <c r="J1772">
        <v>642</v>
      </c>
      <c r="K1772">
        <v>218.97</v>
      </c>
      <c r="L1772">
        <v>8.6</v>
      </c>
      <c r="M1772">
        <v>5.8</v>
      </c>
      <c r="N1772" s="1" t="s">
        <v>21</v>
      </c>
      <c r="O1772">
        <v>43</v>
      </c>
      <c r="P1772">
        <v>49</v>
      </c>
      <c r="Q1772">
        <v>92</v>
      </c>
      <c r="R1772">
        <v>675994.25</v>
      </c>
    </row>
    <row r="1773" spans="1:18" x14ac:dyDescent="0.35">
      <c r="A1773" s="1" t="s">
        <v>5421</v>
      </c>
      <c r="B1773" s="1" t="s">
        <v>34</v>
      </c>
      <c r="C1773" s="1" t="s">
        <v>31</v>
      </c>
      <c r="D1773">
        <v>3</v>
      </c>
      <c r="E1773">
        <v>57</v>
      </c>
      <c r="F1773">
        <v>38.54</v>
      </c>
      <c r="G1773">
        <v>2441</v>
      </c>
      <c r="H1773">
        <v>26376</v>
      </c>
      <c r="I1773">
        <v>8</v>
      </c>
      <c r="J1773">
        <v>947</v>
      </c>
      <c r="K1773">
        <v>67.959999999999994</v>
      </c>
      <c r="L1773">
        <v>3.4</v>
      </c>
      <c r="M1773">
        <v>2.5</v>
      </c>
      <c r="N1773" s="1" t="s">
        <v>21</v>
      </c>
      <c r="O1773">
        <v>52</v>
      </c>
      <c r="P1773">
        <v>52</v>
      </c>
      <c r="Q1773">
        <v>104</v>
      </c>
      <c r="R1773">
        <v>502927.28</v>
      </c>
    </row>
    <row r="1774" spans="1:18" x14ac:dyDescent="0.35">
      <c r="A1774" s="1" t="s">
        <v>5423</v>
      </c>
      <c r="B1774" s="1" t="s">
        <v>34</v>
      </c>
      <c r="C1774" s="1" t="s">
        <v>26</v>
      </c>
      <c r="D1774">
        <v>4.5</v>
      </c>
      <c r="E1774">
        <v>52</v>
      </c>
      <c r="F1774">
        <v>55.6</v>
      </c>
      <c r="G1774">
        <v>1460</v>
      </c>
      <c r="H1774">
        <v>14953</v>
      </c>
      <c r="I1774">
        <v>13</v>
      </c>
      <c r="J1774">
        <v>812</v>
      </c>
      <c r="K1774">
        <v>237.65</v>
      </c>
      <c r="L1774">
        <v>8.5</v>
      </c>
      <c r="M1774">
        <v>4.9000000000000004</v>
      </c>
      <c r="N1774" s="1" t="s">
        <v>27</v>
      </c>
      <c r="O1774">
        <v>2</v>
      </c>
      <c r="P1774">
        <v>18</v>
      </c>
      <c r="Q1774">
        <v>20</v>
      </c>
      <c r="R1774">
        <v>658546.44999999995</v>
      </c>
    </row>
    <row r="1775" spans="1:18" x14ac:dyDescent="0.35">
      <c r="A1775" s="1" t="s">
        <v>5425</v>
      </c>
      <c r="B1775" s="1" t="s">
        <v>34</v>
      </c>
      <c r="C1775" s="1" t="s">
        <v>24</v>
      </c>
      <c r="D1775">
        <v>4.8</v>
      </c>
      <c r="E1775">
        <v>66</v>
      </c>
      <c r="F1775">
        <v>32.33</v>
      </c>
      <c r="G1775">
        <v>4231</v>
      </c>
      <c r="H1775">
        <v>50894</v>
      </c>
      <c r="I1775">
        <v>2</v>
      </c>
      <c r="J1775">
        <v>935</v>
      </c>
      <c r="K1775">
        <v>282.89999999999998</v>
      </c>
      <c r="L1775">
        <v>3.3</v>
      </c>
      <c r="M1775">
        <v>1.6</v>
      </c>
      <c r="N1775" s="1" t="s">
        <v>27</v>
      </c>
      <c r="O1775">
        <v>61</v>
      </c>
      <c r="P1775">
        <v>15</v>
      </c>
      <c r="Q1775">
        <v>76</v>
      </c>
      <c r="R1775">
        <v>484966.1</v>
      </c>
    </row>
    <row r="1776" spans="1:18" x14ac:dyDescent="0.35">
      <c r="A1776" s="1" t="s">
        <v>5429</v>
      </c>
      <c r="B1776" s="1" t="s">
        <v>34</v>
      </c>
      <c r="C1776" s="1" t="s">
        <v>20</v>
      </c>
      <c r="D1776">
        <v>5</v>
      </c>
      <c r="E1776">
        <v>66</v>
      </c>
      <c r="F1776">
        <v>74.37</v>
      </c>
      <c r="G1776">
        <v>2878</v>
      </c>
      <c r="H1776">
        <v>37991</v>
      </c>
      <c r="I1776">
        <v>14</v>
      </c>
      <c r="J1776">
        <v>831</v>
      </c>
      <c r="K1776">
        <v>88.22</v>
      </c>
      <c r="L1776">
        <v>8.1</v>
      </c>
      <c r="M1776">
        <v>6.1</v>
      </c>
      <c r="N1776" s="1" t="s">
        <v>21</v>
      </c>
      <c r="O1776">
        <v>51</v>
      </c>
      <c r="P1776">
        <v>41</v>
      </c>
      <c r="Q1776">
        <v>92</v>
      </c>
      <c r="R1776">
        <v>1110764.57</v>
      </c>
    </row>
    <row r="1777" spans="1:18" x14ac:dyDescent="0.35">
      <c r="A1777" s="1" t="s">
        <v>5430</v>
      </c>
      <c r="B1777" s="1" t="s">
        <v>34</v>
      </c>
      <c r="C1777" s="1" t="s">
        <v>42</v>
      </c>
      <c r="D1777">
        <v>3.6</v>
      </c>
      <c r="E1777">
        <v>50</v>
      </c>
      <c r="F1777">
        <v>37.03</v>
      </c>
      <c r="G1777">
        <v>722</v>
      </c>
      <c r="H1777">
        <v>15596</v>
      </c>
      <c r="I1777">
        <v>6</v>
      </c>
      <c r="J1777">
        <v>825</v>
      </c>
      <c r="K1777">
        <v>239.56</v>
      </c>
      <c r="L1777">
        <v>1</v>
      </c>
      <c r="M1777">
        <v>2.2999999999999998</v>
      </c>
      <c r="N1777" s="1" t="s">
        <v>21</v>
      </c>
      <c r="O1777">
        <v>33</v>
      </c>
      <c r="P1777">
        <v>25</v>
      </c>
      <c r="Q1777">
        <v>58</v>
      </c>
      <c r="R1777">
        <v>418789.04</v>
      </c>
    </row>
    <row r="1778" spans="1:18" x14ac:dyDescent="0.35">
      <c r="A1778" s="1" t="s">
        <v>5431</v>
      </c>
      <c r="B1778" s="1" t="s">
        <v>34</v>
      </c>
      <c r="C1778" s="1" t="s">
        <v>20</v>
      </c>
      <c r="D1778">
        <v>3.6</v>
      </c>
      <c r="E1778">
        <v>53</v>
      </c>
      <c r="F1778">
        <v>66.150000000000006</v>
      </c>
      <c r="G1778">
        <v>1057</v>
      </c>
      <c r="H1778">
        <v>14081</v>
      </c>
      <c r="I1778">
        <v>13</v>
      </c>
      <c r="J1778">
        <v>893</v>
      </c>
      <c r="K1778">
        <v>87.14</v>
      </c>
      <c r="L1778">
        <v>4.0999999999999996</v>
      </c>
      <c r="M1778">
        <v>4.5</v>
      </c>
      <c r="N1778" s="1" t="s">
        <v>21</v>
      </c>
      <c r="O1778">
        <v>21</v>
      </c>
      <c r="P1778">
        <v>4</v>
      </c>
      <c r="Q1778">
        <v>25</v>
      </c>
      <c r="R1778">
        <v>790832.35</v>
      </c>
    </row>
    <row r="1779" spans="1:18" x14ac:dyDescent="0.35">
      <c r="A1779" s="1" t="s">
        <v>5433</v>
      </c>
      <c r="B1779" s="1" t="s">
        <v>34</v>
      </c>
      <c r="C1779" s="1" t="s">
        <v>26</v>
      </c>
      <c r="D1779">
        <v>4.8</v>
      </c>
      <c r="E1779">
        <v>61</v>
      </c>
      <c r="F1779">
        <v>50.58</v>
      </c>
      <c r="G1779">
        <v>4440</v>
      </c>
      <c r="H1779">
        <v>53482</v>
      </c>
      <c r="I1779">
        <v>3</v>
      </c>
      <c r="J1779">
        <v>628</v>
      </c>
      <c r="K1779">
        <v>133.05000000000001</v>
      </c>
      <c r="L1779">
        <v>7.8</v>
      </c>
      <c r="M1779">
        <v>4.8</v>
      </c>
      <c r="N1779" s="1" t="s">
        <v>27</v>
      </c>
      <c r="O1779">
        <v>30</v>
      </c>
      <c r="P1779">
        <v>21</v>
      </c>
      <c r="Q1779">
        <v>51</v>
      </c>
      <c r="R1779">
        <v>698167.9</v>
      </c>
    </row>
    <row r="1780" spans="1:18" x14ac:dyDescent="0.35">
      <c r="A1780" s="1" t="s">
        <v>5435</v>
      </c>
      <c r="B1780" s="1" t="s">
        <v>34</v>
      </c>
      <c r="C1780" s="1" t="s">
        <v>31</v>
      </c>
      <c r="D1780">
        <v>3.2</v>
      </c>
      <c r="E1780">
        <v>61</v>
      </c>
      <c r="F1780">
        <v>30.47</v>
      </c>
      <c r="G1780">
        <v>984</v>
      </c>
      <c r="H1780">
        <v>12247</v>
      </c>
      <c r="I1780">
        <v>18</v>
      </c>
      <c r="J1780">
        <v>820</v>
      </c>
      <c r="K1780">
        <v>166.71</v>
      </c>
      <c r="L1780">
        <v>9.4</v>
      </c>
      <c r="M1780">
        <v>1.9</v>
      </c>
      <c r="N1780" s="1" t="s">
        <v>21</v>
      </c>
      <c r="O1780">
        <v>28</v>
      </c>
      <c r="P1780">
        <v>28</v>
      </c>
      <c r="Q1780">
        <v>56</v>
      </c>
      <c r="R1780">
        <v>436133.4</v>
      </c>
    </row>
    <row r="1781" spans="1:18" x14ac:dyDescent="0.35">
      <c r="A1781" s="1" t="s">
        <v>5437</v>
      </c>
      <c r="B1781" s="1" t="s">
        <v>34</v>
      </c>
      <c r="C1781" s="1" t="s">
        <v>26</v>
      </c>
      <c r="D1781">
        <v>4.5</v>
      </c>
      <c r="E1781">
        <v>62</v>
      </c>
      <c r="F1781">
        <v>52.63</v>
      </c>
      <c r="G1781">
        <v>3838</v>
      </c>
      <c r="H1781">
        <v>46097</v>
      </c>
      <c r="I1781">
        <v>15</v>
      </c>
      <c r="J1781">
        <v>181</v>
      </c>
      <c r="K1781">
        <v>173.5</v>
      </c>
      <c r="L1781">
        <v>1.5</v>
      </c>
      <c r="M1781">
        <v>1</v>
      </c>
      <c r="N1781" s="1" t="s">
        <v>27</v>
      </c>
      <c r="O1781">
        <v>49</v>
      </c>
      <c r="P1781">
        <v>3</v>
      </c>
      <c r="Q1781">
        <v>52</v>
      </c>
      <c r="R1781">
        <v>742020.75</v>
      </c>
    </row>
    <row r="1782" spans="1:18" x14ac:dyDescent="0.35">
      <c r="A1782" s="1" t="s">
        <v>5438</v>
      </c>
      <c r="B1782" s="1" t="s">
        <v>34</v>
      </c>
      <c r="C1782" s="1" t="s">
        <v>37</v>
      </c>
      <c r="D1782">
        <v>4.7</v>
      </c>
      <c r="E1782">
        <v>60</v>
      </c>
      <c r="F1782">
        <v>64.08</v>
      </c>
      <c r="G1782">
        <v>3203</v>
      </c>
      <c r="H1782">
        <v>34778</v>
      </c>
      <c r="I1782">
        <v>8</v>
      </c>
      <c r="J1782">
        <v>173</v>
      </c>
      <c r="K1782">
        <v>87.38</v>
      </c>
      <c r="L1782">
        <v>2.2000000000000002</v>
      </c>
      <c r="M1782">
        <v>7.8</v>
      </c>
      <c r="N1782" s="1" t="s">
        <v>21</v>
      </c>
      <c r="O1782">
        <v>36</v>
      </c>
      <c r="P1782">
        <v>7</v>
      </c>
      <c r="Q1782">
        <v>43</v>
      </c>
      <c r="R1782">
        <v>864656.04</v>
      </c>
    </row>
    <row r="1783" spans="1:18" x14ac:dyDescent="0.35">
      <c r="A1783" s="1" t="s">
        <v>5440</v>
      </c>
      <c r="B1783" s="1" t="s">
        <v>34</v>
      </c>
      <c r="C1783" s="1" t="s">
        <v>31</v>
      </c>
      <c r="D1783">
        <v>4</v>
      </c>
      <c r="E1783">
        <v>65</v>
      </c>
      <c r="F1783">
        <v>38.64</v>
      </c>
      <c r="G1783">
        <v>1677</v>
      </c>
      <c r="H1783">
        <v>24678</v>
      </c>
      <c r="I1783">
        <v>9</v>
      </c>
      <c r="J1783">
        <v>223</v>
      </c>
      <c r="K1783">
        <v>289.58</v>
      </c>
      <c r="L1783">
        <v>9.4</v>
      </c>
      <c r="M1783">
        <v>6.6</v>
      </c>
      <c r="N1783" s="1" t="s">
        <v>21</v>
      </c>
      <c r="O1783">
        <v>36</v>
      </c>
      <c r="P1783">
        <v>54</v>
      </c>
      <c r="Q1783">
        <v>90</v>
      </c>
      <c r="R1783">
        <v>574713.4</v>
      </c>
    </row>
    <row r="1784" spans="1:18" x14ac:dyDescent="0.35">
      <c r="A1784" s="1" t="s">
        <v>5449</v>
      </c>
      <c r="B1784" s="1" t="s">
        <v>34</v>
      </c>
      <c r="C1784" s="1" t="s">
        <v>24</v>
      </c>
      <c r="D1784">
        <v>3.1</v>
      </c>
      <c r="E1784">
        <v>51</v>
      </c>
      <c r="F1784">
        <v>26.51</v>
      </c>
      <c r="G1784">
        <v>1942</v>
      </c>
      <c r="H1784">
        <v>19365</v>
      </c>
      <c r="I1784">
        <v>14</v>
      </c>
      <c r="J1784">
        <v>421</v>
      </c>
      <c r="K1784">
        <v>294.58</v>
      </c>
      <c r="L1784">
        <v>4.5</v>
      </c>
      <c r="M1784">
        <v>7</v>
      </c>
      <c r="N1784" s="1" t="s">
        <v>21</v>
      </c>
      <c r="O1784">
        <v>8</v>
      </c>
      <c r="P1784">
        <v>38</v>
      </c>
      <c r="Q1784">
        <v>46</v>
      </c>
      <c r="R1784">
        <v>321782.90000000002</v>
      </c>
    </row>
    <row r="1785" spans="1:18" x14ac:dyDescent="0.35">
      <c r="A1785" s="1" t="s">
        <v>5454</v>
      </c>
      <c r="B1785" s="1" t="s">
        <v>34</v>
      </c>
      <c r="C1785" s="1" t="s">
        <v>31</v>
      </c>
      <c r="D1785">
        <v>3.9</v>
      </c>
      <c r="E1785">
        <v>65</v>
      </c>
      <c r="F1785">
        <v>34.65</v>
      </c>
      <c r="G1785">
        <v>2392</v>
      </c>
      <c r="H1785">
        <v>30397</v>
      </c>
      <c r="I1785">
        <v>2</v>
      </c>
      <c r="J1785">
        <v>596</v>
      </c>
      <c r="K1785">
        <v>220.78</v>
      </c>
      <c r="L1785">
        <v>2.6</v>
      </c>
      <c r="M1785">
        <v>9.4</v>
      </c>
      <c r="N1785" s="1" t="s">
        <v>27</v>
      </c>
      <c r="O1785">
        <v>26</v>
      </c>
      <c r="P1785">
        <v>64</v>
      </c>
      <c r="Q1785">
        <v>90</v>
      </c>
      <c r="R1785">
        <v>510661.1</v>
      </c>
    </row>
    <row r="1786" spans="1:18" x14ac:dyDescent="0.35">
      <c r="A1786" s="1" t="s">
        <v>5456</v>
      </c>
      <c r="B1786" s="1" t="s">
        <v>34</v>
      </c>
      <c r="C1786" s="1" t="s">
        <v>20</v>
      </c>
      <c r="D1786">
        <v>3.1</v>
      </c>
      <c r="E1786">
        <v>53</v>
      </c>
      <c r="F1786">
        <v>66.86</v>
      </c>
      <c r="G1786">
        <v>716</v>
      </c>
      <c r="H1786">
        <v>13201</v>
      </c>
      <c r="I1786">
        <v>10</v>
      </c>
      <c r="J1786">
        <v>991</v>
      </c>
      <c r="K1786">
        <v>142.41</v>
      </c>
      <c r="L1786">
        <v>2.9</v>
      </c>
      <c r="M1786">
        <v>7.6</v>
      </c>
      <c r="N1786" s="1" t="s">
        <v>21</v>
      </c>
      <c r="O1786">
        <v>37</v>
      </c>
      <c r="P1786">
        <v>12</v>
      </c>
      <c r="Q1786">
        <v>49</v>
      </c>
      <c r="R1786">
        <v>798286.21</v>
      </c>
    </row>
    <row r="1787" spans="1:18" x14ac:dyDescent="0.35">
      <c r="A1787" s="1" t="s">
        <v>5459</v>
      </c>
      <c r="B1787" s="1" t="s">
        <v>34</v>
      </c>
      <c r="C1787" s="1" t="s">
        <v>24</v>
      </c>
      <c r="D1787">
        <v>4.3</v>
      </c>
      <c r="E1787">
        <v>63</v>
      </c>
      <c r="F1787">
        <v>25.13</v>
      </c>
      <c r="G1787">
        <v>3428</v>
      </c>
      <c r="H1787">
        <v>42209</v>
      </c>
      <c r="I1787">
        <v>10</v>
      </c>
      <c r="J1787">
        <v>270</v>
      </c>
      <c r="K1787">
        <v>61.04</v>
      </c>
      <c r="L1787">
        <v>3.2</v>
      </c>
      <c r="M1787">
        <v>2.6</v>
      </c>
      <c r="N1787" s="1" t="s">
        <v>21</v>
      </c>
      <c r="O1787">
        <v>46</v>
      </c>
      <c r="P1787">
        <v>37</v>
      </c>
      <c r="Q1787">
        <v>83</v>
      </c>
      <c r="R1787">
        <v>369496.85</v>
      </c>
    </row>
    <row r="1788" spans="1:18" x14ac:dyDescent="0.35">
      <c r="A1788" s="1" t="s">
        <v>5463</v>
      </c>
      <c r="B1788" s="1" t="s">
        <v>34</v>
      </c>
      <c r="C1788" s="1" t="s">
        <v>37</v>
      </c>
      <c r="D1788">
        <v>4.4000000000000004</v>
      </c>
      <c r="E1788">
        <v>61</v>
      </c>
      <c r="F1788">
        <v>61.03</v>
      </c>
      <c r="G1788">
        <v>1416</v>
      </c>
      <c r="H1788">
        <v>18628</v>
      </c>
      <c r="I1788">
        <v>4</v>
      </c>
      <c r="J1788">
        <v>612</v>
      </c>
      <c r="K1788">
        <v>193.77</v>
      </c>
      <c r="L1788">
        <v>6.5</v>
      </c>
      <c r="M1788">
        <v>1.2</v>
      </c>
      <c r="N1788" s="1" t="s">
        <v>27</v>
      </c>
      <c r="O1788">
        <v>6</v>
      </c>
      <c r="P1788">
        <v>1</v>
      </c>
      <c r="Q1788">
        <v>7</v>
      </c>
      <c r="R1788">
        <v>827856.38</v>
      </c>
    </row>
    <row r="1789" spans="1:18" x14ac:dyDescent="0.35">
      <c r="A1789" s="1" t="s">
        <v>5464</v>
      </c>
      <c r="B1789" s="1" t="s">
        <v>34</v>
      </c>
      <c r="C1789" s="1" t="s">
        <v>24</v>
      </c>
      <c r="D1789">
        <v>4.9000000000000004</v>
      </c>
      <c r="E1789">
        <v>59</v>
      </c>
      <c r="F1789">
        <v>26.12</v>
      </c>
      <c r="G1789">
        <v>1934</v>
      </c>
      <c r="H1789">
        <v>26334</v>
      </c>
      <c r="I1789">
        <v>14</v>
      </c>
      <c r="J1789">
        <v>669</v>
      </c>
      <c r="K1789">
        <v>195.32</v>
      </c>
      <c r="L1789">
        <v>8.4</v>
      </c>
      <c r="M1789">
        <v>2.4</v>
      </c>
      <c r="N1789" s="1" t="s">
        <v>21</v>
      </c>
      <c r="O1789">
        <v>38</v>
      </c>
      <c r="P1789">
        <v>0</v>
      </c>
      <c r="Q1789">
        <v>38</v>
      </c>
      <c r="R1789">
        <v>363444.78</v>
      </c>
    </row>
    <row r="1790" spans="1:18" x14ac:dyDescent="0.35">
      <c r="A1790" s="1" t="s">
        <v>5468</v>
      </c>
      <c r="B1790" s="1" t="s">
        <v>34</v>
      </c>
      <c r="C1790" s="1" t="s">
        <v>26</v>
      </c>
      <c r="D1790">
        <v>5</v>
      </c>
      <c r="E1790">
        <v>58</v>
      </c>
      <c r="F1790">
        <v>54.26</v>
      </c>
      <c r="G1790">
        <v>1418</v>
      </c>
      <c r="H1790">
        <v>18162</v>
      </c>
      <c r="I1790">
        <v>2</v>
      </c>
      <c r="J1790">
        <v>241</v>
      </c>
      <c r="K1790">
        <v>255.3</v>
      </c>
      <c r="L1790">
        <v>1.6</v>
      </c>
      <c r="M1790">
        <v>3.5</v>
      </c>
      <c r="N1790" s="1" t="s">
        <v>27</v>
      </c>
      <c r="O1790">
        <v>20</v>
      </c>
      <c r="P1790">
        <v>28</v>
      </c>
      <c r="Q1790">
        <v>48</v>
      </c>
      <c r="R1790">
        <v>699882.1</v>
      </c>
    </row>
    <row r="1791" spans="1:18" x14ac:dyDescent="0.35">
      <c r="A1791" s="1" t="s">
        <v>5474</v>
      </c>
      <c r="B1791" s="1" t="s">
        <v>34</v>
      </c>
      <c r="C1791" s="1" t="s">
        <v>31</v>
      </c>
      <c r="D1791">
        <v>3.1</v>
      </c>
      <c r="E1791">
        <v>64</v>
      </c>
      <c r="F1791">
        <v>34.92</v>
      </c>
      <c r="G1791">
        <v>1990</v>
      </c>
      <c r="H1791">
        <v>27905</v>
      </c>
      <c r="I1791">
        <v>13</v>
      </c>
      <c r="J1791">
        <v>107</v>
      </c>
      <c r="K1791">
        <v>168.3</v>
      </c>
      <c r="L1791">
        <v>1.9</v>
      </c>
      <c r="M1791">
        <v>6.5</v>
      </c>
      <c r="N1791" s="1" t="s">
        <v>27</v>
      </c>
      <c r="O1791">
        <v>43</v>
      </c>
      <c r="P1791">
        <v>33</v>
      </c>
      <c r="Q1791">
        <v>76</v>
      </c>
      <c r="R1791">
        <v>513886.89</v>
      </c>
    </row>
    <row r="1792" spans="1:18" x14ac:dyDescent="0.35">
      <c r="A1792" s="1" t="s">
        <v>5475</v>
      </c>
      <c r="B1792" s="1" t="s">
        <v>34</v>
      </c>
      <c r="C1792" s="1" t="s">
        <v>20</v>
      </c>
      <c r="D1792">
        <v>4.0999999999999996</v>
      </c>
      <c r="E1792">
        <v>69</v>
      </c>
      <c r="F1792">
        <v>74</v>
      </c>
      <c r="G1792">
        <v>3432</v>
      </c>
      <c r="H1792">
        <v>34132</v>
      </c>
      <c r="I1792">
        <v>11</v>
      </c>
      <c r="J1792">
        <v>932</v>
      </c>
      <c r="K1792">
        <v>257.64</v>
      </c>
      <c r="L1792">
        <v>3.1</v>
      </c>
      <c r="M1792">
        <v>5.3</v>
      </c>
      <c r="N1792" s="1" t="s">
        <v>27</v>
      </c>
      <c r="O1792">
        <v>31</v>
      </c>
      <c r="P1792">
        <v>48</v>
      </c>
      <c r="Q1792">
        <v>79</v>
      </c>
      <c r="R1792">
        <v>1147978.6000000001</v>
      </c>
    </row>
    <row r="1793" spans="1:18" x14ac:dyDescent="0.35">
      <c r="A1793" s="1" t="s">
        <v>5479</v>
      </c>
      <c r="B1793" s="1" t="s">
        <v>34</v>
      </c>
      <c r="C1793" s="1" t="s">
        <v>42</v>
      </c>
      <c r="D1793">
        <v>3.1</v>
      </c>
      <c r="E1793">
        <v>57</v>
      </c>
      <c r="F1793">
        <v>42.57</v>
      </c>
      <c r="G1793">
        <v>2277</v>
      </c>
      <c r="H1793">
        <v>22408</v>
      </c>
      <c r="I1793">
        <v>4</v>
      </c>
      <c r="J1793">
        <v>291</v>
      </c>
      <c r="K1793">
        <v>268.06</v>
      </c>
      <c r="L1793">
        <v>2.2999999999999998</v>
      </c>
      <c r="M1793">
        <v>8</v>
      </c>
      <c r="N1793" s="1" t="s">
        <v>21</v>
      </c>
      <c r="O1793">
        <v>0</v>
      </c>
      <c r="P1793">
        <v>31</v>
      </c>
      <c r="Q1793">
        <v>31</v>
      </c>
      <c r="R1793">
        <v>546988.88</v>
      </c>
    </row>
    <row r="1794" spans="1:18" x14ac:dyDescent="0.35">
      <c r="A1794" s="1" t="s">
        <v>5481</v>
      </c>
      <c r="B1794" s="1" t="s">
        <v>34</v>
      </c>
      <c r="C1794" s="1" t="s">
        <v>26</v>
      </c>
      <c r="D1794">
        <v>4.2</v>
      </c>
      <c r="E1794">
        <v>50</v>
      </c>
      <c r="F1794">
        <v>54.64</v>
      </c>
      <c r="G1794">
        <v>2710</v>
      </c>
      <c r="H1794">
        <v>28468</v>
      </c>
      <c r="I1794">
        <v>6</v>
      </c>
      <c r="J1794">
        <v>892</v>
      </c>
      <c r="K1794">
        <v>69.23</v>
      </c>
      <c r="L1794">
        <v>3.2</v>
      </c>
      <c r="M1794">
        <v>4.7</v>
      </c>
      <c r="N1794" s="1" t="s">
        <v>27</v>
      </c>
      <c r="O1794">
        <v>48</v>
      </c>
      <c r="P1794">
        <v>12</v>
      </c>
      <c r="Q1794">
        <v>60</v>
      </c>
      <c r="R1794">
        <v>618808.80000000005</v>
      </c>
    </row>
    <row r="1795" spans="1:18" x14ac:dyDescent="0.35">
      <c r="A1795" s="1" t="s">
        <v>5491</v>
      </c>
      <c r="B1795" s="1" t="s">
        <v>34</v>
      </c>
      <c r="C1795" s="1" t="s">
        <v>31</v>
      </c>
      <c r="D1795">
        <v>3.3</v>
      </c>
      <c r="E1795">
        <v>55</v>
      </c>
      <c r="F1795">
        <v>30.4</v>
      </c>
      <c r="G1795">
        <v>2087</v>
      </c>
      <c r="H1795">
        <v>22126</v>
      </c>
      <c r="I1795">
        <v>8</v>
      </c>
      <c r="J1795">
        <v>634</v>
      </c>
      <c r="K1795">
        <v>135.05000000000001</v>
      </c>
      <c r="L1795">
        <v>5.5</v>
      </c>
      <c r="M1795">
        <v>7.1</v>
      </c>
      <c r="N1795" s="1" t="s">
        <v>27</v>
      </c>
      <c r="O1795">
        <v>53</v>
      </c>
      <c r="P1795">
        <v>51</v>
      </c>
      <c r="Q1795">
        <v>104</v>
      </c>
      <c r="R1795">
        <v>389134.4</v>
      </c>
    </row>
    <row r="1796" spans="1:18" x14ac:dyDescent="0.35">
      <c r="A1796" s="1" t="s">
        <v>5492</v>
      </c>
      <c r="B1796" s="1" t="s">
        <v>34</v>
      </c>
      <c r="C1796" s="1" t="s">
        <v>42</v>
      </c>
      <c r="D1796">
        <v>4.2</v>
      </c>
      <c r="E1796">
        <v>55</v>
      </c>
      <c r="F1796">
        <v>40.46</v>
      </c>
      <c r="G1796">
        <v>2859</v>
      </c>
      <c r="H1796">
        <v>32177</v>
      </c>
      <c r="I1796">
        <v>12</v>
      </c>
      <c r="J1796">
        <v>816</v>
      </c>
      <c r="K1796">
        <v>258.54000000000002</v>
      </c>
      <c r="L1796">
        <v>6.7</v>
      </c>
      <c r="M1796">
        <v>4.8</v>
      </c>
      <c r="N1796" s="1" t="s">
        <v>21</v>
      </c>
      <c r="O1796">
        <v>9</v>
      </c>
      <c r="P1796">
        <v>27</v>
      </c>
      <c r="Q1796">
        <v>36</v>
      </c>
      <c r="R1796">
        <v>514076.61</v>
      </c>
    </row>
    <row r="1797" spans="1:18" x14ac:dyDescent="0.35">
      <c r="A1797" s="1" t="s">
        <v>5493</v>
      </c>
      <c r="B1797" s="1" t="s">
        <v>34</v>
      </c>
      <c r="C1797" s="1" t="s">
        <v>24</v>
      </c>
      <c r="D1797">
        <v>4</v>
      </c>
      <c r="E1797">
        <v>67</v>
      </c>
      <c r="F1797">
        <v>27.37</v>
      </c>
      <c r="G1797">
        <v>3390</v>
      </c>
      <c r="H1797">
        <v>40547</v>
      </c>
      <c r="I1797">
        <v>4</v>
      </c>
      <c r="J1797">
        <v>825</v>
      </c>
      <c r="K1797">
        <v>267.48</v>
      </c>
      <c r="L1797">
        <v>3.7</v>
      </c>
      <c r="M1797">
        <v>9.1</v>
      </c>
      <c r="N1797" s="1" t="s">
        <v>21</v>
      </c>
      <c r="O1797">
        <v>16</v>
      </c>
      <c r="P1797">
        <v>40</v>
      </c>
      <c r="Q1797">
        <v>56</v>
      </c>
      <c r="R1797">
        <v>422295.08</v>
      </c>
    </row>
    <row r="1798" spans="1:18" x14ac:dyDescent="0.35">
      <c r="A1798" s="1" t="s">
        <v>5496</v>
      </c>
      <c r="B1798" s="1" t="s">
        <v>34</v>
      </c>
      <c r="C1798" s="1" t="s">
        <v>20</v>
      </c>
      <c r="D1798">
        <v>4</v>
      </c>
      <c r="E1798">
        <v>52</v>
      </c>
      <c r="F1798">
        <v>70.25</v>
      </c>
      <c r="G1798">
        <v>3583</v>
      </c>
      <c r="H1798">
        <v>41578</v>
      </c>
      <c r="I1798">
        <v>14</v>
      </c>
      <c r="J1798">
        <v>339</v>
      </c>
      <c r="K1798">
        <v>268.69</v>
      </c>
      <c r="L1798">
        <v>5.7</v>
      </c>
      <c r="M1798">
        <v>9.8000000000000007</v>
      </c>
      <c r="N1798" s="1" t="s">
        <v>27</v>
      </c>
      <c r="O1798">
        <v>51</v>
      </c>
      <c r="P1798">
        <v>7</v>
      </c>
      <c r="Q1798">
        <v>58</v>
      </c>
      <c r="R1798">
        <v>833962.9</v>
      </c>
    </row>
    <row r="1799" spans="1:18" x14ac:dyDescent="0.35">
      <c r="A1799" s="1" t="s">
        <v>5499</v>
      </c>
      <c r="B1799" s="1" t="s">
        <v>34</v>
      </c>
      <c r="C1799" s="1" t="s">
        <v>42</v>
      </c>
      <c r="D1799">
        <v>3.7</v>
      </c>
      <c r="E1799">
        <v>62</v>
      </c>
      <c r="F1799">
        <v>41.38</v>
      </c>
      <c r="G1799">
        <v>2845</v>
      </c>
      <c r="H1799">
        <v>28366</v>
      </c>
      <c r="I1799">
        <v>8</v>
      </c>
      <c r="J1799">
        <v>801</v>
      </c>
      <c r="K1799">
        <v>153.66999999999999</v>
      </c>
      <c r="L1799">
        <v>5.7</v>
      </c>
      <c r="M1799">
        <v>8.4</v>
      </c>
      <c r="N1799" s="1" t="s">
        <v>27</v>
      </c>
      <c r="O1799">
        <v>12</v>
      </c>
      <c r="P1799">
        <v>27</v>
      </c>
      <c r="Q1799">
        <v>39</v>
      </c>
      <c r="R1799">
        <v>585809.26</v>
      </c>
    </row>
    <row r="1800" spans="1:18" x14ac:dyDescent="0.35">
      <c r="A1800" s="1" t="s">
        <v>5501</v>
      </c>
      <c r="B1800" s="1" t="s">
        <v>34</v>
      </c>
      <c r="C1800" s="1" t="s">
        <v>31</v>
      </c>
      <c r="D1800">
        <v>4.3</v>
      </c>
      <c r="E1800">
        <v>66</v>
      </c>
      <c r="F1800">
        <v>37.43</v>
      </c>
      <c r="G1800">
        <v>2898</v>
      </c>
      <c r="H1800">
        <v>38110</v>
      </c>
      <c r="I1800">
        <v>13</v>
      </c>
      <c r="J1800">
        <v>571</v>
      </c>
      <c r="K1800">
        <v>151.29</v>
      </c>
      <c r="L1800">
        <v>1.7</v>
      </c>
      <c r="M1800">
        <v>4.5</v>
      </c>
      <c r="N1800" s="1" t="s">
        <v>21</v>
      </c>
      <c r="O1800">
        <v>58</v>
      </c>
      <c r="P1800">
        <v>8</v>
      </c>
      <c r="Q1800">
        <v>66</v>
      </c>
      <c r="R1800">
        <v>566978.1</v>
      </c>
    </row>
    <row r="1801" spans="1:18" x14ac:dyDescent="0.35">
      <c r="A1801" s="1" t="s">
        <v>5502</v>
      </c>
      <c r="B1801" s="1" t="s">
        <v>34</v>
      </c>
      <c r="C1801" s="1" t="s">
        <v>20</v>
      </c>
      <c r="D1801">
        <v>3.6</v>
      </c>
      <c r="E1801">
        <v>64</v>
      </c>
      <c r="F1801">
        <v>69.33</v>
      </c>
      <c r="G1801">
        <v>3321</v>
      </c>
      <c r="H1801">
        <v>37363</v>
      </c>
      <c r="I1801">
        <v>11</v>
      </c>
      <c r="J1801">
        <v>773</v>
      </c>
      <c r="K1801">
        <v>199.01</v>
      </c>
      <c r="L1801">
        <v>9.5</v>
      </c>
      <c r="M1801">
        <v>9.5</v>
      </c>
      <c r="N1801" s="1" t="s">
        <v>27</v>
      </c>
      <c r="O1801">
        <v>51</v>
      </c>
      <c r="P1801">
        <v>2</v>
      </c>
      <c r="Q1801">
        <v>53</v>
      </c>
      <c r="R1801">
        <v>1004299.42</v>
      </c>
    </row>
    <row r="1802" spans="1:18" x14ac:dyDescent="0.35">
      <c r="A1802" s="1" t="s">
        <v>5503</v>
      </c>
      <c r="B1802" s="1" t="s">
        <v>34</v>
      </c>
      <c r="C1802" s="1" t="s">
        <v>20</v>
      </c>
      <c r="D1802">
        <v>4.7</v>
      </c>
      <c r="E1802">
        <v>54</v>
      </c>
      <c r="F1802">
        <v>66.510000000000005</v>
      </c>
      <c r="G1802">
        <v>979</v>
      </c>
      <c r="H1802">
        <v>16731</v>
      </c>
      <c r="I1802">
        <v>19</v>
      </c>
      <c r="J1802">
        <v>71</v>
      </c>
      <c r="K1802">
        <v>222.97</v>
      </c>
      <c r="L1802">
        <v>3.3</v>
      </c>
      <c r="M1802">
        <v>4.5</v>
      </c>
      <c r="N1802" s="1" t="s">
        <v>27</v>
      </c>
      <c r="O1802">
        <v>28</v>
      </c>
      <c r="P1802">
        <v>52</v>
      </c>
      <c r="Q1802">
        <v>80</v>
      </c>
      <c r="R1802">
        <v>817215.11</v>
      </c>
    </row>
    <row r="1803" spans="1:18" x14ac:dyDescent="0.35">
      <c r="A1803" s="1" t="s">
        <v>5507</v>
      </c>
      <c r="B1803" s="1" t="s">
        <v>34</v>
      </c>
      <c r="C1803" s="1" t="s">
        <v>31</v>
      </c>
      <c r="D1803">
        <v>4.9000000000000004</v>
      </c>
      <c r="E1803">
        <v>56</v>
      </c>
      <c r="F1803">
        <v>32.15</v>
      </c>
      <c r="G1803">
        <v>4643</v>
      </c>
      <c r="H1803">
        <v>56206</v>
      </c>
      <c r="I1803">
        <v>16</v>
      </c>
      <c r="J1803">
        <v>311</v>
      </c>
      <c r="K1803">
        <v>198.5</v>
      </c>
      <c r="L1803">
        <v>5.7</v>
      </c>
      <c r="M1803">
        <v>1.9</v>
      </c>
      <c r="N1803" s="1" t="s">
        <v>27</v>
      </c>
      <c r="O1803">
        <v>45</v>
      </c>
      <c r="P1803">
        <v>2</v>
      </c>
      <c r="Q1803">
        <v>47</v>
      </c>
      <c r="R1803">
        <v>425995.45</v>
      </c>
    </row>
    <row r="1804" spans="1:18" x14ac:dyDescent="0.35">
      <c r="A1804" s="1" t="s">
        <v>5514</v>
      </c>
      <c r="B1804" s="1" t="s">
        <v>34</v>
      </c>
      <c r="C1804" s="1" t="s">
        <v>20</v>
      </c>
      <c r="D1804">
        <v>4.9000000000000004</v>
      </c>
      <c r="E1804">
        <v>69</v>
      </c>
      <c r="F1804">
        <v>66.95</v>
      </c>
      <c r="G1804">
        <v>1537</v>
      </c>
      <c r="H1804">
        <v>24628</v>
      </c>
      <c r="I1804">
        <v>1</v>
      </c>
      <c r="J1804">
        <v>112</v>
      </c>
      <c r="K1804">
        <v>147.54</v>
      </c>
      <c r="L1804">
        <v>9.8000000000000007</v>
      </c>
      <c r="M1804">
        <v>2.5</v>
      </c>
      <c r="N1804" s="1" t="s">
        <v>21</v>
      </c>
      <c r="O1804">
        <v>51</v>
      </c>
      <c r="P1804">
        <v>33</v>
      </c>
      <c r="Q1804">
        <v>84</v>
      </c>
      <c r="R1804">
        <v>1028216.15</v>
      </c>
    </row>
    <row r="1805" spans="1:18" x14ac:dyDescent="0.35">
      <c r="A1805" s="1" t="s">
        <v>5518</v>
      </c>
      <c r="B1805" s="1" t="s">
        <v>34</v>
      </c>
      <c r="C1805" s="1" t="s">
        <v>37</v>
      </c>
      <c r="D1805">
        <v>3</v>
      </c>
      <c r="E1805">
        <v>68</v>
      </c>
      <c r="F1805">
        <v>55.44</v>
      </c>
      <c r="G1805">
        <v>1624</v>
      </c>
      <c r="H1805">
        <v>19376</v>
      </c>
      <c r="I1805">
        <v>7</v>
      </c>
      <c r="J1805">
        <v>389</v>
      </c>
      <c r="K1805">
        <v>144.54</v>
      </c>
      <c r="L1805">
        <v>5.4</v>
      </c>
      <c r="M1805">
        <v>3.6</v>
      </c>
      <c r="N1805" s="1" t="s">
        <v>21</v>
      </c>
      <c r="O1805">
        <v>20</v>
      </c>
      <c r="P1805">
        <v>59</v>
      </c>
      <c r="Q1805">
        <v>79</v>
      </c>
      <c r="R1805">
        <v>845675.04</v>
      </c>
    </row>
    <row r="1806" spans="1:18" x14ac:dyDescent="0.35">
      <c r="A1806" s="1" t="s">
        <v>5522</v>
      </c>
      <c r="B1806" s="1" t="s">
        <v>34</v>
      </c>
      <c r="C1806" s="1" t="s">
        <v>20</v>
      </c>
      <c r="D1806">
        <v>3.3</v>
      </c>
      <c r="E1806">
        <v>70</v>
      </c>
      <c r="F1806">
        <v>73.97</v>
      </c>
      <c r="G1806">
        <v>928</v>
      </c>
      <c r="H1806">
        <v>8498</v>
      </c>
      <c r="I1806">
        <v>3</v>
      </c>
      <c r="J1806">
        <v>137</v>
      </c>
      <c r="K1806">
        <v>252.62</v>
      </c>
      <c r="L1806">
        <v>9.1</v>
      </c>
      <c r="M1806">
        <v>7.4</v>
      </c>
      <c r="N1806" s="1" t="s">
        <v>21</v>
      </c>
      <c r="O1806">
        <v>12</v>
      </c>
      <c r="P1806">
        <v>5</v>
      </c>
      <c r="Q1806">
        <v>17</v>
      </c>
      <c r="R1806">
        <v>1148558.49</v>
      </c>
    </row>
    <row r="1807" spans="1:18" x14ac:dyDescent="0.35">
      <c r="A1807" s="1" t="s">
        <v>5527</v>
      </c>
      <c r="B1807" s="1" t="s">
        <v>34</v>
      </c>
      <c r="C1807" s="1" t="s">
        <v>37</v>
      </c>
      <c r="D1807">
        <v>4.3</v>
      </c>
      <c r="E1807">
        <v>56</v>
      </c>
      <c r="F1807">
        <v>58.5</v>
      </c>
      <c r="G1807">
        <v>1790</v>
      </c>
      <c r="H1807">
        <v>18703</v>
      </c>
      <c r="I1807">
        <v>14</v>
      </c>
      <c r="J1807">
        <v>141</v>
      </c>
      <c r="K1807">
        <v>226.7</v>
      </c>
      <c r="L1807">
        <v>8.4</v>
      </c>
      <c r="M1807">
        <v>4.0999999999999996</v>
      </c>
      <c r="N1807" s="1" t="s">
        <v>21</v>
      </c>
      <c r="O1807">
        <v>54</v>
      </c>
      <c r="P1807">
        <v>9</v>
      </c>
      <c r="Q1807">
        <v>63</v>
      </c>
      <c r="R1807">
        <v>745281.65</v>
      </c>
    </row>
    <row r="1808" spans="1:18" x14ac:dyDescent="0.35">
      <c r="A1808" s="1" t="s">
        <v>5532</v>
      </c>
      <c r="B1808" s="1" t="s">
        <v>34</v>
      </c>
      <c r="C1808" s="1" t="s">
        <v>24</v>
      </c>
      <c r="D1808">
        <v>3.6</v>
      </c>
      <c r="E1808">
        <v>58</v>
      </c>
      <c r="F1808">
        <v>27.02</v>
      </c>
      <c r="G1808">
        <v>3372</v>
      </c>
      <c r="H1808">
        <v>42129</v>
      </c>
      <c r="I1808">
        <v>5</v>
      </c>
      <c r="J1808">
        <v>194</v>
      </c>
      <c r="K1808">
        <v>86.26</v>
      </c>
      <c r="L1808">
        <v>3.1</v>
      </c>
      <c r="M1808">
        <v>5.9</v>
      </c>
      <c r="N1808" s="1" t="s">
        <v>21</v>
      </c>
      <c r="O1808">
        <v>54</v>
      </c>
      <c r="P1808">
        <v>46</v>
      </c>
      <c r="Q1808">
        <v>100</v>
      </c>
      <c r="R1808">
        <v>362962.49</v>
      </c>
    </row>
    <row r="1809" spans="1:18" x14ac:dyDescent="0.35">
      <c r="A1809" s="1" t="s">
        <v>5536</v>
      </c>
      <c r="B1809" s="1" t="s">
        <v>34</v>
      </c>
      <c r="C1809" s="1" t="s">
        <v>24</v>
      </c>
      <c r="D1809">
        <v>3.8</v>
      </c>
      <c r="E1809">
        <v>53</v>
      </c>
      <c r="F1809">
        <v>29.84</v>
      </c>
      <c r="G1809">
        <v>3216</v>
      </c>
      <c r="H1809">
        <v>39661</v>
      </c>
      <c r="I1809">
        <v>12</v>
      </c>
      <c r="J1809">
        <v>590</v>
      </c>
      <c r="K1809">
        <v>106.45</v>
      </c>
      <c r="L1809">
        <v>5.7</v>
      </c>
      <c r="M1809">
        <v>6.6</v>
      </c>
      <c r="N1809" s="1" t="s">
        <v>27</v>
      </c>
      <c r="O1809">
        <v>37</v>
      </c>
      <c r="P1809">
        <v>0</v>
      </c>
      <c r="Q1809">
        <v>37</v>
      </c>
      <c r="R1809">
        <v>373594.01</v>
      </c>
    </row>
    <row r="1810" spans="1:18" x14ac:dyDescent="0.35">
      <c r="A1810" s="1" t="s">
        <v>5539</v>
      </c>
      <c r="B1810" s="1" t="s">
        <v>34</v>
      </c>
      <c r="C1810" s="1" t="s">
        <v>42</v>
      </c>
      <c r="D1810">
        <v>3.1</v>
      </c>
      <c r="E1810">
        <v>65</v>
      </c>
      <c r="F1810">
        <v>45.44</v>
      </c>
      <c r="G1810">
        <v>1626</v>
      </c>
      <c r="H1810">
        <v>17639</v>
      </c>
      <c r="I1810">
        <v>16</v>
      </c>
      <c r="J1810">
        <v>821</v>
      </c>
      <c r="K1810">
        <v>275.42</v>
      </c>
      <c r="L1810">
        <v>6.9</v>
      </c>
      <c r="M1810">
        <v>8.1</v>
      </c>
      <c r="N1810" s="1" t="s">
        <v>27</v>
      </c>
      <c r="O1810">
        <v>14</v>
      </c>
      <c r="P1810">
        <v>16</v>
      </c>
      <c r="Q1810">
        <v>30</v>
      </c>
      <c r="R1810">
        <v>676664.55</v>
      </c>
    </row>
    <row r="1811" spans="1:18" x14ac:dyDescent="0.35">
      <c r="A1811" s="1" t="s">
        <v>5540</v>
      </c>
      <c r="B1811" s="1" t="s">
        <v>34</v>
      </c>
      <c r="C1811" s="1" t="s">
        <v>42</v>
      </c>
      <c r="D1811">
        <v>3.8</v>
      </c>
      <c r="E1811">
        <v>67</v>
      </c>
      <c r="F1811">
        <v>42.95</v>
      </c>
      <c r="G1811">
        <v>2668</v>
      </c>
      <c r="H1811">
        <v>29496</v>
      </c>
      <c r="I1811">
        <v>9</v>
      </c>
      <c r="J1811">
        <v>921</v>
      </c>
      <c r="K1811">
        <v>201.33</v>
      </c>
      <c r="L1811">
        <v>1.3</v>
      </c>
      <c r="M1811">
        <v>3.8</v>
      </c>
      <c r="N1811" s="1" t="s">
        <v>21</v>
      </c>
      <c r="O1811">
        <v>0</v>
      </c>
      <c r="P1811">
        <v>13</v>
      </c>
      <c r="Q1811">
        <v>13</v>
      </c>
      <c r="R1811">
        <v>649632.5</v>
      </c>
    </row>
    <row r="1812" spans="1:18" x14ac:dyDescent="0.35">
      <c r="A1812" s="1" t="s">
        <v>5548</v>
      </c>
      <c r="B1812" s="1" t="s">
        <v>34</v>
      </c>
      <c r="C1812" s="1" t="s">
        <v>31</v>
      </c>
      <c r="D1812">
        <v>4.2</v>
      </c>
      <c r="E1812">
        <v>66</v>
      </c>
      <c r="F1812">
        <v>32.54</v>
      </c>
      <c r="G1812">
        <v>3404</v>
      </c>
      <c r="H1812">
        <v>34643</v>
      </c>
      <c r="I1812">
        <v>6</v>
      </c>
      <c r="J1812">
        <v>295</v>
      </c>
      <c r="K1812">
        <v>250.34</v>
      </c>
      <c r="L1812">
        <v>4.8</v>
      </c>
      <c r="M1812">
        <v>4.5</v>
      </c>
      <c r="N1812" s="1" t="s">
        <v>27</v>
      </c>
      <c r="O1812">
        <v>30</v>
      </c>
      <c r="P1812">
        <v>29</v>
      </c>
      <c r="Q1812">
        <v>59</v>
      </c>
      <c r="R1812">
        <v>490331.17</v>
      </c>
    </row>
    <row r="1813" spans="1:18" x14ac:dyDescent="0.35">
      <c r="A1813" s="1" t="s">
        <v>5553</v>
      </c>
      <c r="B1813" s="1" t="s">
        <v>34</v>
      </c>
      <c r="C1813" s="1" t="s">
        <v>20</v>
      </c>
      <c r="D1813">
        <v>4.5999999999999996</v>
      </c>
      <c r="E1813">
        <v>56</v>
      </c>
      <c r="F1813">
        <v>73.92</v>
      </c>
      <c r="G1813">
        <v>1844</v>
      </c>
      <c r="H1813">
        <v>23132</v>
      </c>
      <c r="I1813">
        <v>9</v>
      </c>
      <c r="J1813">
        <v>673</v>
      </c>
      <c r="K1813">
        <v>187.67</v>
      </c>
      <c r="L1813">
        <v>4.5</v>
      </c>
      <c r="M1813">
        <v>4.2</v>
      </c>
      <c r="N1813" s="1" t="s">
        <v>27</v>
      </c>
      <c r="O1813">
        <v>11</v>
      </c>
      <c r="P1813">
        <v>36</v>
      </c>
      <c r="Q1813">
        <v>47</v>
      </c>
      <c r="R1813">
        <v>928647.72</v>
      </c>
    </row>
    <row r="1814" spans="1:18" x14ac:dyDescent="0.35">
      <c r="A1814" s="1" t="s">
        <v>5554</v>
      </c>
      <c r="B1814" s="1" t="s">
        <v>34</v>
      </c>
      <c r="C1814" s="1" t="s">
        <v>20</v>
      </c>
      <c r="D1814">
        <v>3.4</v>
      </c>
      <c r="E1814">
        <v>60</v>
      </c>
      <c r="F1814">
        <v>70.319999999999993</v>
      </c>
      <c r="G1814">
        <v>950</v>
      </c>
      <c r="H1814">
        <v>9168</v>
      </c>
      <c r="I1814">
        <v>14</v>
      </c>
      <c r="J1814">
        <v>253</v>
      </c>
      <c r="K1814">
        <v>230.28</v>
      </c>
      <c r="L1814">
        <v>2.4</v>
      </c>
      <c r="M1814">
        <v>6.7</v>
      </c>
      <c r="N1814" s="1" t="s">
        <v>27</v>
      </c>
      <c r="O1814">
        <v>22</v>
      </c>
      <c r="P1814">
        <v>35</v>
      </c>
      <c r="Q1814">
        <v>57</v>
      </c>
      <c r="R1814">
        <v>948952.44</v>
      </c>
    </row>
    <row r="1815" spans="1:18" x14ac:dyDescent="0.35">
      <c r="A1815" s="1" t="s">
        <v>5555</v>
      </c>
      <c r="B1815" s="1" t="s">
        <v>34</v>
      </c>
      <c r="C1815" s="1" t="s">
        <v>26</v>
      </c>
      <c r="D1815">
        <v>4.5999999999999996</v>
      </c>
      <c r="E1815">
        <v>70</v>
      </c>
      <c r="F1815">
        <v>46.61</v>
      </c>
      <c r="G1815">
        <v>3808</v>
      </c>
      <c r="H1815">
        <v>44899</v>
      </c>
      <c r="I1815">
        <v>3</v>
      </c>
      <c r="J1815">
        <v>601</v>
      </c>
      <c r="K1815">
        <v>151.77000000000001</v>
      </c>
      <c r="L1815">
        <v>4.0999999999999996</v>
      </c>
      <c r="M1815">
        <v>4.7</v>
      </c>
      <c r="N1815" s="1" t="s">
        <v>21</v>
      </c>
      <c r="O1815">
        <v>49</v>
      </c>
      <c r="P1815">
        <v>47</v>
      </c>
      <c r="Q1815">
        <v>96</v>
      </c>
      <c r="R1815">
        <v>735564.81</v>
      </c>
    </row>
    <row r="1816" spans="1:18" x14ac:dyDescent="0.35">
      <c r="A1816" s="1" t="s">
        <v>5556</v>
      </c>
      <c r="B1816" s="1" t="s">
        <v>34</v>
      </c>
      <c r="C1816" s="1" t="s">
        <v>31</v>
      </c>
      <c r="D1816">
        <v>4.3</v>
      </c>
      <c r="E1816">
        <v>57</v>
      </c>
      <c r="F1816">
        <v>35.119999999999997</v>
      </c>
      <c r="G1816">
        <v>1227</v>
      </c>
      <c r="H1816">
        <v>18434</v>
      </c>
      <c r="I1816">
        <v>3</v>
      </c>
      <c r="J1816">
        <v>522</v>
      </c>
      <c r="K1816">
        <v>60.97</v>
      </c>
      <c r="L1816">
        <v>1.4</v>
      </c>
      <c r="M1816">
        <v>5.3</v>
      </c>
      <c r="N1816" s="1" t="s">
        <v>21</v>
      </c>
      <c r="O1816">
        <v>17</v>
      </c>
      <c r="P1816">
        <v>37</v>
      </c>
      <c r="Q1816">
        <v>54</v>
      </c>
      <c r="R1816">
        <v>450455.64</v>
      </c>
    </row>
    <row r="1817" spans="1:18" x14ac:dyDescent="0.35">
      <c r="A1817" s="1" t="s">
        <v>5560</v>
      </c>
      <c r="B1817" s="1" t="s">
        <v>34</v>
      </c>
      <c r="C1817" s="1" t="s">
        <v>20</v>
      </c>
      <c r="D1817">
        <v>3.2</v>
      </c>
      <c r="E1817">
        <v>56</v>
      </c>
      <c r="F1817">
        <v>68.98</v>
      </c>
      <c r="G1817">
        <v>2600</v>
      </c>
      <c r="H1817">
        <v>27743</v>
      </c>
      <c r="I1817">
        <v>13</v>
      </c>
      <c r="J1817">
        <v>638</v>
      </c>
      <c r="K1817">
        <v>63.16</v>
      </c>
      <c r="L1817">
        <v>6.3</v>
      </c>
      <c r="M1817">
        <v>4.4000000000000004</v>
      </c>
      <c r="N1817" s="1" t="s">
        <v>27</v>
      </c>
      <c r="O1817">
        <v>16</v>
      </c>
      <c r="P1817">
        <v>53</v>
      </c>
      <c r="Q1817">
        <v>69</v>
      </c>
      <c r="R1817">
        <v>875643.49</v>
      </c>
    </row>
    <row r="1818" spans="1:18" x14ac:dyDescent="0.35">
      <c r="A1818" s="1" t="s">
        <v>5569</v>
      </c>
      <c r="B1818" s="1" t="s">
        <v>34</v>
      </c>
      <c r="C1818" s="1" t="s">
        <v>37</v>
      </c>
      <c r="D1818">
        <v>4.2</v>
      </c>
      <c r="E1818">
        <v>55</v>
      </c>
      <c r="F1818">
        <v>60.88</v>
      </c>
      <c r="G1818">
        <v>4031</v>
      </c>
      <c r="H1818">
        <v>40042</v>
      </c>
      <c r="I1818">
        <v>7</v>
      </c>
      <c r="J1818">
        <v>165</v>
      </c>
      <c r="K1818">
        <v>273.99</v>
      </c>
      <c r="L1818">
        <v>4.4000000000000004</v>
      </c>
      <c r="M1818">
        <v>5.4</v>
      </c>
      <c r="N1818" s="1" t="s">
        <v>27</v>
      </c>
      <c r="O1818">
        <v>21</v>
      </c>
      <c r="P1818">
        <v>4</v>
      </c>
      <c r="Q1818">
        <v>25</v>
      </c>
      <c r="R1818">
        <v>755100.2</v>
      </c>
    </row>
    <row r="1819" spans="1:18" x14ac:dyDescent="0.35">
      <c r="A1819" s="1" t="s">
        <v>5575</v>
      </c>
      <c r="B1819" s="1" t="s">
        <v>34</v>
      </c>
      <c r="C1819" s="1" t="s">
        <v>24</v>
      </c>
      <c r="D1819">
        <v>4.9000000000000004</v>
      </c>
      <c r="E1819">
        <v>55</v>
      </c>
      <c r="F1819">
        <v>26.24</v>
      </c>
      <c r="G1819">
        <v>2020</v>
      </c>
      <c r="H1819">
        <v>26882</v>
      </c>
      <c r="I1819">
        <v>9</v>
      </c>
      <c r="J1819">
        <v>804</v>
      </c>
      <c r="K1819">
        <v>98.16</v>
      </c>
      <c r="L1819">
        <v>2.2999999999999998</v>
      </c>
      <c r="M1819">
        <v>5.7</v>
      </c>
      <c r="N1819" s="1" t="s">
        <v>27</v>
      </c>
      <c r="O1819">
        <v>21</v>
      </c>
      <c r="P1819">
        <v>30</v>
      </c>
      <c r="Q1819">
        <v>51</v>
      </c>
      <c r="R1819">
        <v>336381.14</v>
      </c>
    </row>
    <row r="1820" spans="1:18" x14ac:dyDescent="0.35">
      <c r="A1820" s="1" t="s">
        <v>5577</v>
      </c>
      <c r="B1820" s="1" t="s">
        <v>34</v>
      </c>
      <c r="C1820" s="1" t="s">
        <v>26</v>
      </c>
      <c r="D1820">
        <v>3.5</v>
      </c>
      <c r="E1820">
        <v>63</v>
      </c>
      <c r="F1820">
        <v>51.38</v>
      </c>
      <c r="G1820">
        <v>2799</v>
      </c>
      <c r="H1820">
        <v>31702</v>
      </c>
      <c r="I1820">
        <v>14</v>
      </c>
      <c r="J1820">
        <v>443</v>
      </c>
      <c r="K1820">
        <v>295.62</v>
      </c>
      <c r="L1820">
        <v>10</v>
      </c>
      <c r="M1820">
        <v>9.8000000000000007</v>
      </c>
      <c r="N1820" s="1" t="s">
        <v>21</v>
      </c>
      <c r="O1820">
        <v>52</v>
      </c>
      <c r="P1820">
        <v>57</v>
      </c>
      <c r="Q1820">
        <v>109</v>
      </c>
      <c r="R1820">
        <v>745059.88</v>
      </c>
    </row>
    <row r="1821" spans="1:18" x14ac:dyDescent="0.35">
      <c r="A1821" s="1" t="s">
        <v>5578</v>
      </c>
      <c r="B1821" s="1" t="s">
        <v>34</v>
      </c>
      <c r="C1821" s="1" t="s">
        <v>24</v>
      </c>
      <c r="D1821">
        <v>3.5</v>
      </c>
      <c r="E1821">
        <v>62</v>
      </c>
      <c r="F1821">
        <v>32.76</v>
      </c>
      <c r="G1821">
        <v>3053</v>
      </c>
      <c r="H1821">
        <v>33160</v>
      </c>
      <c r="I1821">
        <v>4</v>
      </c>
      <c r="J1821">
        <v>869</v>
      </c>
      <c r="K1821">
        <v>188.29</v>
      </c>
      <c r="L1821">
        <v>8.4</v>
      </c>
      <c r="M1821">
        <v>4.7</v>
      </c>
      <c r="N1821" s="1" t="s">
        <v>21</v>
      </c>
      <c r="O1821">
        <v>51</v>
      </c>
      <c r="P1821">
        <v>60</v>
      </c>
      <c r="Q1821">
        <v>111</v>
      </c>
      <c r="R1821">
        <v>466977.14</v>
      </c>
    </row>
    <row r="1822" spans="1:18" x14ac:dyDescent="0.35">
      <c r="A1822" s="1" t="s">
        <v>5579</v>
      </c>
      <c r="B1822" s="1" t="s">
        <v>34</v>
      </c>
      <c r="C1822" s="1" t="s">
        <v>31</v>
      </c>
      <c r="D1822">
        <v>3.6</v>
      </c>
      <c r="E1822">
        <v>57</v>
      </c>
      <c r="F1822">
        <v>34.520000000000003</v>
      </c>
      <c r="G1822">
        <v>2596</v>
      </c>
      <c r="H1822">
        <v>32502</v>
      </c>
      <c r="I1822">
        <v>3</v>
      </c>
      <c r="J1822">
        <v>761</v>
      </c>
      <c r="K1822">
        <v>170.84</v>
      </c>
      <c r="L1822">
        <v>7.3</v>
      </c>
      <c r="M1822">
        <v>4.2</v>
      </c>
      <c r="N1822" s="1" t="s">
        <v>21</v>
      </c>
      <c r="O1822">
        <v>28</v>
      </c>
      <c r="P1822">
        <v>47</v>
      </c>
      <c r="Q1822">
        <v>75</v>
      </c>
      <c r="R1822">
        <v>449293.26</v>
      </c>
    </row>
    <row r="1823" spans="1:18" x14ac:dyDescent="0.35">
      <c r="A1823" s="1" t="s">
        <v>5583</v>
      </c>
      <c r="B1823" s="1" t="s">
        <v>34</v>
      </c>
      <c r="C1823" s="1" t="s">
        <v>42</v>
      </c>
      <c r="D1823">
        <v>4.2</v>
      </c>
      <c r="E1823">
        <v>68</v>
      </c>
      <c r="F1823">
        <v>44.09</v>
      </c>
      <c r="G1823">
        <v>2188</v>
      </c>
      <c r="H1823">
        <v>27170</v>
      </c>
      <c r="I1823">
        <v>1</v>
      </c>
      <c r="J1823">
        <v>643</v>
      </c>
      <c r="K1823">
        <v>93.39</v>
      </c>
      <c r="L1823">
        <v>7.6</v>
      </c>
      <c r="M1823">
        <v>4.2</v>
      </c>
      <c r="N1823" s="1" t="s">
        <v>21</v>
      </c>
      <c r="O1823">
        <v>37</v>
      </c>
      <c r="P1823">
        <v>9</v>
      </c>
      <c r="Q1823">
        <v>46</v>
      </c>
      <c r="R1823">
        <v>671442.92</v>
      </c>
    </row>
    <row r="1824" spans="1:18" x14ac:dyDescent="0.35">
      <c r="A1824" s="1" t="s">
        <v>5584</v>
      </c>
      <c r="B1824" s="1" t="s">
        <v>34</v>
      </c>
      <c r="C1824" s="1" t="s">
        <v>31</v>
      </c>
      <c r="D1824">
        <v>4.5</v>
      </c>
      <c r="E1824">
        <v>60</v>
      </c>
      <c r="F1824">
        <v>39.78</v>
      </c>
      <c r="G1824">
        <v>1162</v>
      </c>
      <c r="H1824">
        <v>16615</v>
      </c>
      <c r="I1824">
        <v>18</v>
      </c>
      <c r="J1824">
        <v>729</v>
      </c>
      <c r="K1824">
        <v>248.82</v>
      </c>
      <c r="L1824">
        <v>4.5999999999999996</v>
      </c>
      <c r="M1824">
        <v>8.3000000000000007</v>
      </c>
      <c r="N1824" s="1" t="s">
        <v>27</v>
      </c>
      <c r="O1824">
        <v>1</v>
      </c>
      <c r="P1824">
        <v>38</v>
      </c>
      <c r="Q1824">
        <v>39</v>
      </c>
      <c r="R1824">
        <v>552742.37</v>
      </c>
    </row>
    <row r="1825" spans="1:18" x14ac:dyDescent="0.35">
      <c r="A1825" s="1" t="s">
        <v>5587</v>
      </c>
      <c r="B1825" s="1" t="s">
        <v>34</v>
      </c>
      <c r="C1825" s="1" t="s">
        <v>26</v>
      </c>
      <c r="D1825">
        <v>3.1</v>
      </c>
      <c r="E1825">
        <v>61</v>
      </c>
      <c r="F1825">
        <v>46.8</v>
      </c>
      <c r="G1825">
        <v>881</v>
      </c>
      <c r="H1825">
        <v>10462</v>
      </c>
      <c r="I1825">
        <v>18</v>
      </c>
      <c r="J1825">
        <v>385</v>
      </c>
      <c r="K1825">
        <v>260.38</v>
      </c>
      <c r="L1825">
        <v>2.4</v>
      </c>
      <c r="M1825">
        <v>2.2999999999999998</v>
      </c>
      <c r="N1825" s="1" t="s">
        <v>21</v>
      </c>
      <c r="O1825">
        <v>31</v>
      </c>
      <c r="P1825">
        <v>34</v>
      </c>
      <c r="Q1825">
        <v>65</v>
      </c>
      <c r="R1825">
        <v>651207.80000000005</v>
      </c>
    </row>
    <row r="1826" spans="1:18" x14ac:dyDescent="0.35">
      <c r="A1826" s="1" t="s">
        <v>5589</v>
      </c>
      <c r="B1826" s="1" t="s">
        <v>34</v>
      </c>
      <c r="C1826" s="1" t="s">
        <v>42</v>
      </c>
      <c r="D1826">
        <v>4.5999999999999996</v>
      </c>
      <c r="E1826">
        <v>51</v>
      </c>
      <c r="F1826">
        <v>40.94</v>
      </c>
      <c r="G1826">
        <v>3324</v>
      </c>
      <c r="H1826">
        <v>39387</v>
      </c>
      <c r="I1826">
        <v>7</v>
      </c>
      <c r="J1826">
        <v>401</v>
      </c>
      <c r="K1826">
        <v>167.5</v>
      </c>
      <c r="L1826">
        <v>1.3</v>
      </c>
      <c r="M1826">
        <v>2.9</v>
      </c>
      <c r="N1826" s="1" t="s">
        <v>27</v>
      </c>
      <c r="O1826">
        <v>7</v>
      </c>
      <c r="P1826">
        <v>17</v>
      </c>
      <c r="Q1826">
        <v>24</v>
      </c>
      <c r="R1826">
        <v>475098.77</v>
      </c>
    </row>
    <row r="1827" spans="1:18" x14ac:dyDescent="0.35">
      <c r="A1827" s="1" t="s">
        <v>5593</v>
      </c>
      <c r="B1827" s="1" t="s">
        <v>34</v>
      </c>
      <c r="C1827" s="1" t="s">
        <v>37</v>
      </c>
      <c r="D1827">
        <v>3.5</v>
      </c>
      <c r="E1827">
        <v>69</v>
      </c>
      <c r="F1827">
        <v>55.36</v>
      </c>
      <c r="G1827">
        <v>2745</v>
      </c>
      <c r="H1827">
        <v>35689</v>
      </c>
      <c r="I1827">
        <v>11</v>
      </c>
      <c r="J1827">
        <v>225</v>
      </c>
      <c r="K1827">
        <v>120.04</v>
      </c>
      <c r="L1827">
        <v>3.6</v>
      </c>
      <c r="M1827">
        <v>6.7</v>
      </c>
      <c r="N1827" s="1" t="s">
        <v>21</v>
      </c>
      <c r="O1827">
        <v>28</v>
      </c>
      <c r="P1827">
        <v>68</v>
      </c>
      <c r="Q1827">
        <v>96</v>
      </c>
      <c r="R1827">
        <v>864361.47</v>
      </c>
    </row>
    <row r="1828" spans="1:18" x14ac:dyDescent="0.35">
      <c r="A1828" s="1" t="s">
        <v>5595</v>
      </c>
      <c r="B1828" s="1" t="s">
        <v>34</v>
      </c>
      <c r="C1828" s="1" t="s">
        <v>37</v>
      </c>
      <c r="D1828">
        <v>4.7</v>
      </c>
      <c r="E1828">
        <v>68</v>
      </c>
      <c r="F1828">
        <v>63.68</v>
      </c>
      <c r="G1828">
        <v>3736</v>
      </c>
      <c r="H1828">
        <v>39690</v>
      </c>
      <c r="I1828">
        <v>18</v>
      </c>
      <c r="J1828">
        <v>98</v>
      </c>
      <c r="K1828">
        <v>289.62</v>
      </c>
      <c r="L1828">
        <v>5.7</v>
      </c>
      <c r="M1828">
        <v>7.2</v>
      </c>
      <c r="N1828" s="1" t="s">
        <v>21</v>
      </c>
      <c r="O1828">
        <v>21</v>
      </c>
      <c r="P1828">
        <v>45</v>
      </c>
      <c r="Q1828">
        <v>66</v>
      </c>
      <c r="R1828">
        <v>984759.94</v>
      </c>
    </row>
    <row r="1829" spans="1:18" x14ac:dyDescent="0.35">
      <c r="A1829" s="1" t="s">
        <v>5597</v>
      </c>
      <c r="B1829" s="1" t="s">
        <v>34</v>
      </c>
      <c r="C1829" s="1" t="s">
        <v>42</v>
      </c>
      <c r="D1829">
        <v>4</v>
      </c>
      <c r="E1829">
        <v>62</v>
      </c>
      <c r="F1829">
        <v>40.76</v>
      </c>
      <c r="G1829">
        <v>3555</v>
      </c>
      <c r="H1829">
        <v>34653</v>
      </c>
      <c r="I1829">
        <v>2</v>
      </c>
      <c r="J1829">
        <v>662</v>
      </c>
      <c r="K1829">
        <v>157.6</v>
      </c>
      <c r="L1829">
        <v>5.4</v>
      </c>
      <c r="M1829">
        <v>1.8</v>
      </c>
      <c r="N1829" s="1" t="s">
        <v>21</v>
      </c>
      <c r="O1829">
        <v>11</v>
      </c>
      <c r="P1829">
        <v>3</v>
      </c>
      <c r="Q1829">
        <v>14</v>
      </c>
      <c r="R1829">
        <v>567999.06999999995</v>
      </c>
    </row>
    <row r="1830" spans="1:18" x14ac:dyDescent="0.35">
      <c r="A1830" s="1" t="s">
        <v>5600</v>
      </c>
      <c r="B1830" s="1" t="s">
        <v>34</v>
      </c>
      <c r="C1830" s="1" t="s">
        <v>26</v>
      </c>
      <c r="D1830">
        <v>4.0999999999999996</v>
      </c>
      <c r="E1830">
        <v>70</v>
      </c>
      <c r="F1830">
        <v>51.76</v>
      </c>
      <c r="G1830">
        <v>1077</v>
      </c>
      <c r="H1830">
        <v>10291</v>
      </c>
      <c r="I1830">
        <v>14</v>
      </c>
      <c r="J1830">
        <v>361</v>
      </c>
      <c r="K1830">
        <v>225.41</v>
      </c>
      <c r="L1830">
        <v>8.8000000000000007</v>
      </c>
      <c r="M1830">
        <v>1.7</v>
      </c>
      <c r="N1830" s="1" t="s">
        <v>27</v>
      </c>
      <c r="O1830">
        <v>27</v>
      </c>
      <c r="P1830">
        <v>57</v>
      </c>
      <c r="Q1830">
        <v>84</v>
      </c>
      <c r="R1830">
        <v>819930.69</v>
      </c>
    </row>
    <row r="1831" spans="1:18" x14ac:dyDescent="0.35">
      <c r="A1831" s="1" t="s">
        <v>5601</v>
      </c>
      <c r="B1831" s="1" t="s">
        <v>34</v>
      </c>
      <c r="C1831" s="1" t="s">
        <v>42</v>
      </c>
      <c r="D1831">
        <v>4</v>
      </c>
      <c r="E1831">
        <v>52</v>
      </c>
      <c r="F1831">
        <v>45.93</v>
      </c>
      <c r="G1831">
        <v>1286</v>
      </c>
      <c r="H1831">
        <v>18276</v>
      </c>
      <c r="I1831">
        <v>16</v>
      </c>
      <c r="J1831">
        <v>403</v>
      </c>
      <c r="K1831">
        <v>101.88</v>
      </c>
      <c r="L1831">
        <v>3.5</v>
      </c>
      <c r="M1831">
        <v>2.5</v>
      </c>
      <c r="N1831" s="1" t="s">
        <v>21</v>
      </c>
      <c r="O1831">
        <v>25</v>
      </c>
      <c r="P1831">
        <v>40</v>
      </c>
      <c r="Q1831">
        <v>65</v>
      </c>
      <c r="R1831">
        <v>548685.09</v>
      </c>
    </row>
    <row r="1832" spans="1:18" x14ac:dyDescent="0.35">
      <c r="A1832" s="1" t="s">
        <v>5604</v>
      </c>
      <c r="B1832" s="1" t="s">
        <v>34</v>
      </c>
      <c r="C1832" s="1" t="s">
        <v>42</v>
      </c>
      <c r="D1832">
        <v>4.8</v>
      </c>
      <c r="E1832">
        <v>52</v>
      </c>
      <c r="F1832">
        <v>38.61</v>
      </c>
      <c r="G1832">
        <v>3443</v>
      </c>
      <c r="H1832">
        <v>41038</v>
      </c>
      <c r="I1832">
        <v>19</v>
      </c>
      <c r="J1832">
        <v>993</v>
      </c>
      <c r="K1832">
        <v>142.24</v>
      </c>
      <c r="L1832">
        <v>2.8</v>
      </c>
      <c r="M1832">
        <v>8.8000000000000007</v>
      </c>
      <c r="N1832" s="1" t="s">
        <v>21</v>
      </c>
      <c r="O1832">
        <v>38</v>
      </c>
      <c r="P1832">
        <v>10</v>
      </c>
      <c r="Q1832">
        <v>48</v>
      </c>
      <c r="R1832">
        <v>475546.36</v>
      </c>
    </row>
    <row r="1833" spans="1:18" x14ac:dyDescent="0.35">
      <c r="A1833" s="1" t="s">
        <v>5605</v>
      </c>
      <c r="B1833" s="1" t="s">
        <v>34</v>
      </c>
      <c r="C1833" s="1" t="s">
        <v>42</v>
      </c>
      <c r="D1833">
        <v>3.4</v>
      </c>
      <c r="E1833">
        <v>58</v>
      </c>
      <c r="F1833">
        <v>44.65</v>
      </c>
      <c r="G1833">
        <v>2121</v>
      </c>
      <c r="H1833">
        <v>24323</v>
      </c>
      <c r="I1833">
        <v>19</v>
      </c>
      <c r="J1833">
        <v>86</v>
      </c>
      <c r="K1833">
        <v>232.42</v>
      </c>
      <c r="L1833">
        <v>1.3</v>
      </c>
      <c r="M1833">
        <v>5.8</v>
      </c>
      <c r="N1833" s="1" t="s">
        <v>21</v>
      </c>
      <c r="O1833">
        <v>27</v>
      </c>
      <c r="P1833">
        <v>42</v>
      </c>
      <c r="Q1833">
        <v>69</v>
      </c>
      <c r="R1833">
        <v>597344.80000000005</v>
      </c>
    </row>
    <row r="1834" spans="1:18" x14ac:dyDescent="0.35">
      <c r="A1834" s="1" t="s">
        <v>5611</v>
      </c>
      <c r="B1834" s="1" t="s">
        <v>34</v>
      </c>
      <c r="C1834" s="1" t="s">
        <v>26</v>
      </c>
      <c r="D1834">
        <v>4.5999999999999996</v>
      </c>
      <c r="E1834">
        <v>54</v>
      </c>
      <c r="F1834">
        <v>52.18</v>
      </c>
      <c r="G1834">
        <v>2591</v>
      </c>
      <c r="H1834">
        <v>32720</v>
      </c>
      <c r="I1834">
        <v>7</v>
      </c>
      <c r="J1834">
        <v>403</v>
      </c>
      <c r="K1834">
        <v>140.44</v>
      </c>
      <c r="L1834">
        <v>7.9</v>
      </c>
      <c r="M1834">
        <v>3.9</v>
      </c>
      <c r="N1834" s="1" t="s">
        <v>21</v>
      </c>
      <c r="O1834">
        <v>17</v>
      </c>
      <c r="P1834">
        <v>24</v>
      </c>
      <c r="Q1834">
        <v>41</v>
      </c>
      <c r="R1834">
        <v>638448.56000000006</v>
      </c>
    </row>
    <row r="1835" spans="1:18" x14ac:dyDescent="0.35">
      <c r="A1835" s="1" t="s">
        <v>5615</v>
      </c>
      <c r="B1835" s="1" t="s">
        <v>34</v>
      </c>
      <c r="C1835" s="1" t="s">
        <v>20</v>
      </c>
      <c r="D1835">
        <v>4.4000000000000004</v>
      </c>
      <c r="E1835">
        <v>66</v>
      </c>
      <c r="F1835">
        <v>65.58</v>
      </c>
      <c r="G1835">
        <v>3558</v>
      </c>
      <c r="H1835">
        <v>40031</v>
      </c>
      <c r="I1835">
        <v>7</v>
      </c>
      <c r="J1835">
        <v>635</v>
      </c>
      <c r="K1835">
        <v>56.09</v>
      </c>
      <c r="L1835">
        <v>5.9</v>
      </c>
      <c r="M1835">
        <v>1.6</v>
      </c>
      <c r="N1835" s="1" t="s">
        <v>27</v>
      </c>
      <c r="O1835">
        <v>29</v>
      </c>
      <c r="P1835">
        <v>22</v>
      </c>
      <c r="Q1835">
        <v>51</v>
      </c>
      <c r="R1835">
        <v>970596.45</v>
      </c>
    </row>
    <row r="1836" spans="1:18" x14ac:dyDescent="0.35">
      <c r="A1836" s="1" t="s">
        <v>5617</v>
      </c>
      <c r="B1836" s="1" t="s">
        <v>34</v>
      </c>
      <c r="C1836" s="1" t="s">
        <v>42</v>
      </c>
      <c r="D1836">
        <v>3.9</v>
      </c>
      <c r="E1836">
        <v>58</v>
      </c>
      <c r="F1836">
        <v>40.07</v>
      </c>
      <c r="G1836">
        <v>2691</v>
      </c>
      <c r="H1836">
        <v>30201</v>
      </c>
      <c r="I1836">
        <v>9</v>
      </c>
      <c r="J1836">
        <v>326</v>
      </c>
      <c r="K1836">
        <v>218.62</v>
      </c>
      <c r="L1836">
        <v>7.6</v>
      </c>
      <c r="M1836">
        <v>9.6999999999999993</v>
      </c>
      <c r="N1836" s="1" t="s">
        <v>27</v>
      </c>
      <c r="O1836">
        <v>29</v>
      </c>
      <c r="P1836">
        <v>1</v>
      </c>
      <c r="Q1836">
        <v>30</v>
      </c>
      <c r="R1836">
        <v>534019.79</v>
      </c>
    </row>
    <row r="1837" spans="1:18" x14ac:dyDescent="0.35">
      <c r="A1837" s="1" t="s">
        <v>5618</v>
      </c>
      <c r="B1837" s="1" t="s">
        <v>34</v>
      </c>
      <c r="C1837" s="1" t="s">
        <v>31</v>
      </c>
      <c r="D1837">
        <v>4.8</v>
      </c>
      <c r="E1837">
        <v>57</v>
      </c>
      <c r="F1837">
        <v>32.93</v>
      </c>
      <c r="G1837">
        <v>2051</v>
      </c>
      <c r="H1837">
        <v>28739</v>
      </c>
      <c r="I1837">
        <v>6</v>
      </c>
      <c r="J1837">
        <v>252</v>
      </c>
      <c r="K1837">
        <v>278.81</v>
      </c>
      <c r="L1837">
        <v>8.1</v>
      </c>
      <c r="M1837">
        <v>6.5</v>
      </c>
      <c r="N1837" s="1" t="s">
        <v>27</v>
      </c>
      <c r="O1837">
        <v>3</v>
      </c>
      <c r="P1837">
        <v>28</v>
      </c>
      <c r="Q1837">
        <v>31</v>
      </c>
      <c r="R1837">
        <v>430403.47</v>
      </c>
    </row>
    <row r="1838" spans="1:18" x14ac:dyDescent="0.35">
      <c r="A1838" s="1" t="s">
        <v>5619</v>
      </c>
      <c r="B1838" s="1" t="s">
        <v>34</v>
      </c>
      <c r="C1838" s="1" t="s">
        <v>37</v>
      </c>
      <c r="D1838">
        <v>4</v>
      </c>
      <c r="E1838">
        <v>69</v>
      </c>
      <c r="F1838">
        <v>55.54</v>
      </c>
      <c r="G1838">
        <v>2490</v>
      </c>
      <c r="H1838">
        <v>31687</v>
      </c>
      <c r="I1838">
        <v>12</v>
      </c>
      <c r="J1838">
        <v>957</v>
      </c>
      <c r="K1838">
        <v>265.77</v>
      </c>
      <c r="L1838">
        <v>5.2</v>
      </c>
      <c r="M1838">
        <v>1.1000000000000001</v>
      </c>
      <c r="N1838" s="1" t="s">
        <v>27</v>
      </c>
      <c r="O1838">
        <v>26</v>
      </c>
      <c r="P1838">
        <v>13</v>
      </c>
      <c r="Q1838">
        <v>39</v>
      </c>
      <c r="R1838">
        <v>863814.35</v>
      </c>
    </row>
    <row r="1839" spans="1:18" x14ac:dyDescent="0.35">
      <c r="A1839" s="1" t="s">
        <v>5620</v>
      </c>
      <c r="B1839" s="1" t="s">
        <v>34</v>
      </c>
      <c r="C1839" s="1" t="s">
        <v>37</v>
      </c>
      <c r="D1839">
        <v>4</v>
      </c>
      <c r="E1839">
        <v>51</v>
      </c>
      <c r="F1839">
        <v>55.95</v>
      </c>
      <c r="G1839">
        <v>2201</v>
      </c>
      <c r="H1839">
        <v>24730</v>
      </c>
      <c r="I1839">
        <v>13</v>
      </c>
      <c r="J1839">
        <v>994</v>
      </c>
      <c r="K1839">
        <v>105.54</v>
      </c>
      <c r="L1839">
        <v>5</v>
      </c>
      <c r="M1839">
        <v>8.3000000000000007</v>
      </c>
      <c r="N1839" s="1" t="s">
        <v>21</v>
      </c>
      <c r="O1839">
        <v>44</v>
      </c>
      <c r="P1839">
        <v>8</v>
      </c>
      <c r="Q1839">
        <v>52</v>
      </c>
      <c r="R1839">
        <v>653990.94999999995</v>
      </c>
    </row>
    <row r="1840" spans="1:18" x14ac:dyDescent="0.35">
      <c r="A1840" s="1" t="s">
        <v>5622</v>
      </c>
      <c r="B1840" s="1" t="s">
        <v>34</v>
      </c>
      <c r="C1840" s="1" t="s">
        <v>31</v>
      </c>
      <c r="D1840">
        <v>4.8</v>
      </c>
      <c r="E1840">
        <v>65</v>
      </c>
      <c r="F1840">
        <v>40.03</v>
      </c>
      <c r="G1840">
        <v>3310</v>
      </c>
      <c r="H1840">
        <v>37805</v>
      </c>
      <c r="I1840">
        <v>15</v>
      </c>
      <c r="J1840">
        <v>664</v>
      </c>
      <c r="K1840">
        <v>252.68</v>
      </c>
      <c r="L1840">
        <v>6.8</v>
      </c>
      <c r="M1840">
        <v>7.4</v>
      </c>
      <c r="N1840" s="1" t="s">
        <v>27</v>
      </c>
      <c r="O1840">
        <v>5</v>
      </c>
      <c r="P1840">
        <v>4</v>
      </c>
      <c r="Q1840">
        <v>9</v>
      </c>
      <c r="R1840">
        <v>600470.56999999995</v>
      </c>
    </row>
    <row r="1841" spans="1:18" x14ac:dyDescent="0.35">
      <c r="A1841" s="1" t="s">
        <v>5623</v>
      </c>
      <c r="B1841" s="1" t="s">
        <v>34</v>
      </c>
      <c r="C1841" s="1" t="s">
        <v>26</v>
      </c>
      <c r="D1841">
        <v>3.4</v>
      </c>
      <c r="E1841">
        <v>58</v>
      </c>
      <c r="F1841">
        <v>46.67</v>
      </c>
      <c r="G1841">
        <v>877</v>
      </c>
      <c r="H1841">
        <v>9506</v>
      </c>
      <c r="I1841">
        <v>16</v>
      </c>
      <c r="J1841">
        <v>224</v>
      </c>
      <c r="K1841">
        <v>233.6</v>
      </c>
      <c r="L1841">
        <v>8.9</v>
      </c>
      <c r="M1841">
        <v>6.6</v>
      </c>
      <c r="N1841" s="1" t="s">
        <v>21</v>
      </c>
      <c r="O1841">
        <v>6</v>
      </c>
      <c r="P1841">
        <v>21</v>
      </c>
      <c r="Q1841">
        <v>27</v>
      </c>
      <c r="R1841">
        <v>620051.23</v>
      </c>
    </row>
    <row r="1842" spans="1:18" x14ac:dyDescent="0.35">
      <c r="A1842" s="1" t="s">
        <v>5628</v>
      </c>
      <c r="B1842" s="1" t="s">
        <v>34</v>
      </c>
      <c r="C1842" s="1" t="s">
        <v>20</v>
      </c>
      <c r="D1842">
        <v>3.5</v>
      </c>
      <c r="E1842">
        <v>63</v>
      </c>
      <c r="F1842">
        <v>74.41</v>
      </c>
      <c r="G1842">
        <v>2912</v>
      </c>
      <c r="H1842">
        <v>28734</v>
      </c>
      <c r="I1842">
        <v>15</v>
      </c>
      <c r="J1842">
        <v>855</v>
      </c>
      <c r="K1842">
        <v>80.459999999999994</v>
      </c>
      <c r="L1842">
        <v>4.5999999999999996</v>
      </c>
      <c r="M1842">
        <v>1.5</v>
      </c>
      <c r="N1842" s="1" t="s">
        <v>21</v>
      </c>
      <c r="O1842">
        <v>2</v>
      </c>
      <c r="P1842">
        <v>12</v>
      </c>
      <c r="Q1842">
        <v>14</v>
      </c>
      <c r="R1842">
        <v>1053241.21</v>
      </c>
    </row>
    <row r="1843" spans="1:18" x14ac:dyDescent="0.35">
      <c r="A1843" s="1" t="s">
        <v>5635</v>
      </c>
      <c r="B1843" s="1" t="s">
        <v>34</v>
      </c>
      <c r="C1843" s="1" t="s">
        <v>26</v>
      </c>
      <c r="D1843">
        <v>4.0999999999999996</v>
      </c>
      <c r="E1843">
        <v>58</v>
      </c>
      <c r="F1843">
        <v>50.05</v>
      </c>
      <c r="G1843">
        <v>2447</v>
      </c>
      <c r="H1843">
        <v>27086</v>
      </c>
      <c r="I1843">
        <v>17</v>
      </c>
      <c r="J1843">
        <v>995</v>
      </c>
      <c r="K1843">
        <v>149.93</v>
      </c>
      <c r="L1843">
        <v>9.6999999999999993</v>
      </c>
      <c r="M1843">
        <v>5.5</v>
      </c>
      <c r="N1843" s="1" t="s">
        <v>21</v>
      </c>
      <c r="O1843">
        <v>14</v>
      </c>
      <c r="P1843">
        <v>44</v>
      </c>
      <c r="Q1843">
        <v>58</v>
      </c>
      <c r="R1843">
        <v>670252.80000000005</v>
      </c>
    </row>
    <row r="1844" spans="1:18" x14ac:dyDescent="0.35">
      <c r="A1844" s="1" t="s">
        <v>5637</v>
      </c>
      <c r="B1844" s="1" t="s">
        <v>34</v>
      </c>
      <c r="C1844" s="1" t="s">
        <v>42</v>
      </c>
      <c r="D1844">
        <v>4.3</v>
      </c>
      <c r="E1844">
        <v>61</v>
      </c>
      <c r="F1844">
        <v>43.85</v>
      </c>
      <c r="G1844">
        <v>3947</v>
      </c>
      <c r="H1844">
        <v>39915</v>
      </c>
      <c r="I1844">
        <v>16</v>
      </c>
      <c r="J1844">
        <v>414</v>
      </c>
      <c r="K1844">
        <v>103.21</v>
      </c>
      <c r="L1844">
        <v>5.6</v>
      </c>
      <c r="M1844">
        <v>5.8</v>
      </c>
      <c r="N1844" s="1" t="s">
        <v>21</v>
      </c>
      <c r="O1844">
        <v>32</v>
      </c>
      <c r="P1844">
        <v>42</v>
      </c>
      <c r="Q1844">
        <v>74</v>
      </c>
      <c r="R1844">
        <v>619481.30000000005</v>
      </c>
    </row>
    <row r="1845" spans="1:18" x14ac:dyDescent="0.35">
      <c r="A1845" s="1" t="s">
        <v>5640</v>
      </c>
      <c r="B1845" s="1" t="s">
        <v>34</v>
      </c>
      <c r="C1845" s="1" t="s">
        <v>37</v>
      </c>
      <c r="D1845">
        <v>3.6</v>
      </c>
      <c r="E1845">
        <v>66</v>
      </c>
      <c r="F1845">
        <v>59.59</v>
      </c>
      <c r="G1845">
        <v>912</v>
      </c>
      <c r="H1845">
        <v>17394</v>
      </c>
      <c r="I1845">
        <v>3</v>
      </c>
      <c r="J1845">
        <v>725</v>
      </c>
      <c r="K1845">
        <v>112.63</v>
      </c>
      <c r="L1845">
        <v>2.4</v>
      </c>
      <c r="M1845">
        <v>6.4</v>
      </c>
      <c r="N1845" s="1" t="s">
        <v>27</v>
      </c>
      <c r="O1845">
        <v>41</v>
      </c>
      <c r="P1845">
        <v>40</v>
      </c>
      <c r="Q1845">
        <v>81</v>
      </c>
      <c r="R1845">
        <v>877228.35</v>
      </c>
    </row>
    <row r="1846" spans="1:18" x14ac:dyDescent="0.35">
      <c r="A1846" s="1" t="s">
        <v>5645</v>
      </c>
      <c r="B1846" s="1" t="s">
        <v>34</v>
      </c>
      <c r="C1846" s="1" t="s">
        <v>37</v>
      </c>
      <c r="D1846">
        <v>4</v>
      </c>
      <c r="E1846">
        <v>57</v>
      </c>
      <c r="F1846">
        <v>64.53</v>
      </c>
      <c r="G1846">
        <v>1750</v>
      </c>
      <c r="H1846">
        <v>21820</v>
      </c>
      <c r="I1846">
        <v>15</v>
      </c>
      <c r="J1846">
        <v>557</v>
      </c>
      <c r="K1846">
        <v>271.79000000000002</v>
      </c>
      <c r="L1846">
        <v>9.6</v>
      </c>
      <c r="M1846">
        <v>2</v>
      </c>
      <c r="N1846" s="1" t="s">
        <v>21</v>
      </c>
      <c r="O1846">
        <v>49</v>
      </c>
      <c r="P1846">
        <v>35</v>
      </c>
      <c r="Q1846">
        <v>84</v>
      </c>
      <c r="R1846">
        <v>836578.51</v>
      </c>
    </row>
    <row r="1847" spans="1:18" x14ac:dyDescent="0.35">
      <c r="A1847" s="1" t="s">
        <v>5647</v>
      </c>
      <c r="B1847" s="1" t="s">
        <v>34</v>
      </c>
      <c r="C1847" s="1" t="s">
        <v>20</v>
      </c>
      <c r="D1847">
        <v>3.7</v>
      </c>
      <c r="E1847">
        <v>54</v>
      </c>
      <c r="F1847">
        <v>73.81</v>
      </c>
      <c r="G1847">
        <v>2013</v>
      </c>
      <c r="H1847">
        <v>20615</v>
      </c>
      <c r="I1847">
        <v>18</v>
      </c>
      <c r="J1847">
        <v>413</v>
      </c>
      <c r="K1847">
        <v>262.54000000000002</v>
      </c>
      <c r="L1847">
        <v>3.6</v>
      </c>
      <c r="M1847">
        <v>1.5</v>
      </c>
      <c r="N1847" s="1" t="s">
        <v>21</v>
      </c>
      <c r="O1847">
        <v>28</v>
      </c>
      <c r="P1847">
        <v>1</v>
      </c>
      <c r="Q1847">
        <v>29</v>
      </c>
      <c r="R1847">
        <v>900443.8</v>
      </c>
    </row>
    <row r="1848" spans="1:18" x14ac:dyDescent="0.35">
      <c r="A1848" s="1" t="s">
        <v>5648</v>
      </c>
      <c r="B1848" s="1" t="s">
        <v>34</v>
      </c>
      <c r="C1848" s="1" t="s">
        <v>31</v>
      </c>
      <c r="D1848">
        <v>4.2</v>
      </c>
      <c r="E1848">
        <v>68</v>
      </c>
      <c r="F1848">
        <v>39.85</v>
      </c>
      <c r="G1848">
        <v>3119</v>
      </c>
      <c r="H1848">
        <v>30964</v>
      </c>
      <c r="I1848">
        <v>7</v>
      </c>
      <c r="J1848">
        <v>300</v>
      </c>
      <c r="K1848">
        <v>251.45</v>
      </c>
      <c r="L1848">
        <v>3</v>
      </c>
      <c r="M1848">
        <v>9.1</v>
      </c>
      <c r="N1848" s="1" t="s">
        <v>27</v>
      </c>
      <c r="O1848">
        <v>5</v>
      </c>
      <c r="P1848">
        <v>43</v>
      </c>
      <c r="Q1848">
        <v>48</v>
      </c>
      <c r="R1848">
        <v>615235.69999999995</v>
      </c>
    </row>
    <row r="1849" spans="1:18" x14ac:dyDescent="0.35">
      <c r="A1849" s="1" t="s">
        <v>5650</v>
      </c>
      <c r="B1849" s="1" t="s">
        <v>34</v>
      </c>
      <c r="C1849" s="1" t="s">
        <v>31</v>
      </c>
      <c r="D1849">
        <v>4.9000000000000004</v>
      </c>
      <c r="E1849">
        <v>62</v>
      </c>
      <c r="F1849">
        <v>37.89</v>
      </c>
      <c r="G1849">
        <v>4136</v>
      </c>
      <c r="H1849">
        <v>49280</v>
      </c>
      <c r="I1849">
        <v>1</v>
      </c>
      <c r="J1849">
        <v>535</v>
      </c>
      <c r="K1849">
        <v>208.63</v>
      </c>
      <c r="L1849">
        <v>6.9</v>
      </c>
      <c r="M1849">
        <v>1.1000000000000001</v>
      </c>
      <c r="N1849" s="1" t="s">
        <v>27</v>
      </c>
      <c r="O1849">
        <v>30</v>
      </c>
      <c r="P1849">
        <v>40</v>
      </c>
      <c r="Q1849">
        <v>70</v>
      </c>
      <c r="R1849">
        <v>531860.72</v>
      </c>
    </row>
    <row r="1850" spans="1:18" x14ac:dyDescent="0.35">
      <c r="A1850" s="1" t="s">
        <v>5654</v>
      </c>
      <c r="B1850" s="1" t="s">
        <v>34</v>
      </c>
      <c r="C1850" s="1" t="s">
        <v>31</v>
      </c>
      <c r="D1850">
        <v>4.4000000000000004</v>
      </c>
      <c r="E1850">
        <v>52</v>
      </c>
      <c r="F1850">
        <v>30.95</v>
      </c>
      <c r="G1850">
        <v>1646</v>
      </c>
      <c r="H1850">
        <v>21765</v>
      </c>
      <c r="I1850">
        <v>15</v>
      </c>
      <c r="J1850">
        <v>594</v>
      </c>
      <c r="K1850">
        <v>247.21</v>
      </c>
      <c r="L1850">
        <v>2.5</v>
      </c>
      <c r="M1850">
        <v>4.2</v>
      </c>
      <c r="N1850" s="1" t="s">
        <v>27</v>
      </c>
      <c r="O1850">
        <v>19</v>
      </c>
      <c r="P1850">
        <v>16</v>
      </c>
      <c r="Q1850">
        <v>35</v>
      </c>
      <c r="R1850">
        <v>376637.1</v>
      </c>
    </row>
    <row r="1851" spans="1:18" x14ac:dyDescent="0.35">
      <c r="A1851" s="1" t="s">
        <v>5656</v>
      </c>
      <c r="B1851" s="1" t="s">
        <v>34</v>
      </c>
      <c r="C1851" s="1" t="s">
        <v>20</v>
      </c>
      <c r="D1851">
        <v>3.3</v>
      </c>
      <c r="E1851">
        <v>52</v>
      </c>
      <c r="F1851">
        <v>71.12</v>
      </c>
      <c r="G1851">
        <v>1781</v>
      </c>
      <c r="H1851">
        <v>23547</v>
      </c>
      <c r="I1851">
        <v>19</v>
      </c>
      <c r="J1851">
        <v>584</v>
      </c>
      <c r="K1851">
        <v>291.79000000000002</v>
      </c>
      <c r="L1851">
        <v>6.7</v>
      </c>
      <c r="M1851">
        <v>4.8</v>
      </c>
      <c r="N1851" s="1" t="s">
        <v>21</v>
      </c>
      <c r="O1851">
        <v>23</v>
      </c>
      <c r="P1851">
        <v>51</v>
      </c>
      <c r="Q1851">
        <v>74</v>
      </c>
      <c r="R1851">
        <v>844944.29</v>
      </c>
    </row>
    <row r="1852" spans="1:18" x14ac:dyDescent="0.35">
      <c r="A1852" s="1" t="s">
        <v>5659</v>
      </c>
      <c r="B1852" s="1" t="s">
        <v>34</v>
      </c>
      <c r="C1852" s="1" t="s">
        <v>26</v>
      </c>
      <c r="D1852">
        <v>3.1</v>
      </c>
      <c r="E1852">
        <v>61</v>
      </c>
      <c r="F1852">
        <v>46.03</v>
      </c>
      <c r="G1852">
        <v>1003</v>
      </c>
      <c r="H1852">
        <v>16482</v>
      </c>
      <c r="I1852">
        <v>8</v>
      </c>
      <c r="J1852">
        <v>917</v>
      </c>
      <c r="K1852">
        <v>69.27</v>
      </c>
      <c r="L1852">
        <v>6.3</v>
      </c>
      <c r="M1852">
        <v>5.6</v>
      </c>
      <c r="N1852" s="1" t="s">
        <v>21</v>
      </c>
      <c r="O1852">
        <v>47</v>
      </c>
      <c r="P1852">
        <v>57</v>
      </c>
      <c r="Q1852">
        <v>104</v>
      </c>
      <c r="R1852">
        <v>637814.49</v>
      </c>
    </row>
    <row r="1853" spans="1:18" x14ac:dyDescent="0.35">
      <c r="A1853" s="1" t="s">
        <v>5662</v>
      </c>
      <c r="B1853" s="1" t="s">
        <v>34</v>
      </c>
      <c r="C1853" s="1" t="s">
        <v>42</v>
      </c>
      <c r="D1853">
        <v>4.4000000000000004</v>
      </c>
      <c r="E1853">
        <v>60</v>
      </c>
      <c r="F1853">
        <v>44.65</v>
      </c>
      <c r="G1853">
        <v>2651</v>
      </c>
      <c r="H1853">
        <v>28658</v>
      </c>
      <c r="I1853">
        <v>15</v>
      </c>
      <c r="J1853">
        <v>198</v>
      </c>
      <c r="K1853">
        <v>152.15</v>
      </c>
      <c r="L1853">
        <v>5.4</v>
      </c>
      <c r="M1853">
        <v>1</v>
      </c>
      <c r="N1853" s="1" t="s">
        <v>27</v>
      </c>
      <c r="O1853">
        <v>33</v>
      </c>
      <c r="P1853">
        <v>5</v>
      </c>
      <c r="Q1853">
        <v>38</v>
      </c>
      <c r="R1853">
        <v>612403.1</v>
      </c>
    </row>
    <row r="1854" spans="1:18" x14ac:dyDescent="0.35">
      <c r="A1854" s="1" t="s">
        <v>5663</v>
      </c>
      <c r="B1854" s="1" t="s">
        <v>34</v>
      </c>
      <c r="C1854" s="1" t="s">
        <v>24</v>
      </c>
      <c r="D1854">
        <v>4.7</v>
      </c>
      <c r="E1854">
        <v>62</v>
      </c>
      <c r="F1854">
        <v>35.04</v>
      </c>
      <c r="G1854">
        <v>3071</v>
      </c>
      <c r="H1854">
        <v>35815</v>
      </c>
      <c r="I1854">
        <v>9</v>
      </c>
      <c r="J1854">
        <v>387</v>
      </c>
      <c r="K1854">
        <v>264.29000000000002</v>
      </c>
      <c r="L1854">
        <v>6.2</v>
      </c>
      <c r="M1854">
        <v>9.6999999999999993</v>
      </c>
      <c r="N1854" s="1" t="s">
        <v>21</v>
      </c>
      <c r="O1854">
        <v>2</v>
      </c>
      <c r="P1854">
        <v>37</v>
      </c>
      <c r="Q1854">
        <v>39</v>
      </c>
      <c r="R1854">
        <v>501260.93</v>
      </c>
    </row>
    <row r="1855" spans="1:18" x14ac:dyDescent="0.35">
      <c r="A1855" s="1" t="s">
        <v>5664</v>
      </c>
      <c r="B1855" s="1" t="s">
        <v>34</v>
      </c>
      <c r="C1855" s="1" t="s">
        <v>42</v>
      </c>
      <c r="D1855">
        <v>4.5999999999999996</v>
      </c>
      <c r="E1855">
        <v>61</v>
      </c>
      <c r="F1855">
        <v>39.17</v>
      </c>
      <c r="G1855">
        <v>1708</v>
      </c>
      <c r="H1855">
        <v>25701</v>
      </c>
      <c r="I1855">
        <v>4</v>
      </c>
      <c r="J1855">
        <v>663</v>
      </c>
      <c r="K1855">
        <v>133.93</v>
      </c>
      <c r="L1855">
        <v>1.6</v>
      </c>
      <c r="M1855">
        <v>5.6</v>
      </c>
      <c r="N1855" s="1" t="s">
        <v>21</v>
      </c>
      <c r="O1855">
        <v>60</v>
      </c>
      <c r="P1855">
        <v>38</v>
      </c>
      <c r="Q1855">
        <v>98</v>
      </c>
      <c r="R1855">
        <v>539883.74</v>
      </c>
    </row>
    <row r="1856" spans="1:18" x14ac:dyDescent="0.35">
      <c r="A1856" s="1" t="s">
        <v>5666</v>
      </c>
      <c r="B1856" s="1" t="s">
        <v>34</v>
      </c>
      <c r="C1856" s="1" t="s">
        <v>37</v>
      </c>
      <c r="D1856">
        <v>4.9000000000000004</v>
      </c>
      <c r="E1856">
        <v>69</v>
      </c>
      <c r="F1856">
        <v>59.47</v>
      </c>
      <c r="G1856">
        <v>2697</v>
      </c>
      <c r="H1856">
        <v>34769</v>
      </c>
      <c r="I1856">
        <v>19</v>
      </c>
      <c r="J1856">
        <v>598</v>
      </c>
      <c r="K1856">
        <v>119.16</v>
      </c>
      <c r="L1856">
        <v>8.8000000000000007</v>
      </c>
      <c r="M1856">
        <v>1.9</v>
      </c>
      <c r="N1856" s="1" t="s">
        <v>27</v>
      </c>
      <c r="O1856">
        <v>62</v>
      </c>
      <c r="P1856">
        <v>2</v>
      </c>
      <c r="Q1856">
        <v>64</v>
      </c>
      <c r="R1856">
        <v>933787.2</v>
      </c>
    </row>
    <row r="1857" spans="1:18" x14ac:dyDescent="0.35">
      <c r="A1857" s="1" t="s">
        <v>5670</v>
      </c>
      <c r="B1857" s="1" t="s">
        <v>34</v>
      </c>
      <c r="C1857" s="1" t="s">
        <v>24</v>
      </c>
      <c r="D1857">
        <v>3.1</v>
      </c>
      <c r="E1857">
        <v>65</v>
      </c>
      <c r="F1857">
        <v>25.22</v>
      </c>
      <c r="G1857">
        <v>2542</v>
      </c>
      <c r="H1857">
        <v>33241</v>
      </c>
      <c r="I1857">
        <v>1</v>
      </c>
      <c r="J1857">
        <v>591</v>
      </c>
      <c r="K1857">
        <v>101.3</v>
      </c>
      <c r="L1857">
        <v>5.3</v>
      </c>
      <c r="M1857">
        <v>8.4</v>
      </c>
      <c r="N1857" s="1" t="s">
        <v>21</v>
      </c>
      <c r="O1857">
        <v>42</v>
      </c>
      <c r="P1857">
        <v>14</v>
      </c>
      <c r="Q1857">
        <v>56</v>
      </c>
      <c r="R1857">
        <v>374926.07</v>
      </c>
    </row>
    <row r="1858" spans="1:18" x14ac:dyDescent="0.35">
      <c r="A1858" s="1" t="s">
        <v>5672</v>
      </c>
      <c r="B1858" s="1" t="s">
        <v>34</v>
      </c>
      <c r="C1858" s="1" t="s">
        <v>20</v>
      </c>
      <c r="D1858">
        <v>4.4000000000000004</v>
      </c>
      <c r="E1858">
        <v>63</v>
      </c>
      <c r="F1858">
        <v>67.47</v>
      </c>
      <c r="G1858">
        <v>935</v>
      </c>
      <c r="H1858">
        <v>11642</v>
      </c>
      <c r="I1858">
        <v>10</v>
      </c>
      <c r="J1858">
        <v>255</v>
      </c>
      <c r="K1858">
        <v>105.41</v>
      </c>
      <c r="L1858">
        <v>4.5999999999999996</v>
      </c>
      <c r="M1858">
        <v>1.4</v>
      </c>
      <c r="N1858" s="1" t="s">
        <v>27</v>
      </c>
      <c r="O1858">
        <v>38</v>
      </c>
      <c r="P1858">
        <v>13</v>
      </c>
      <c r="Q1858">
        <v>51</v>
      </c>
      <c r="R1858">
        <v>949819.16</v>
      </c>
    </row>
    <row r="1859" spans="1:18" x14ac:dyDescent="0.35">
      <c r="A1859" s="1" t="s">
        <v>5678</v>
      </c>
      <c r="B1859" s="1" t="s">
        <v>34</v>
      </c>
      <c r="C1859" s="1" t="s">
        <v>20</v>
      </c>
      <c r="D1859">
        <v>3.1</v>
      </c>
      <c r="E1859">
        <v>52</v>
      </c>
      <c r="F1859">
        <v>71.64</v>
      </c>
      <c r="G1859">
        <v>1465</v>
      </c>
      <c r="H1859">
        <v>16855</v>
      </c>
      <c r="I1859">
        <v>9</v>
      </c>
      <c r="J1859">
        <v>482</v>
      </c>
      <c r="K1859">
        <v>75.09</v>
      </c>
      <c r="L1859">
        <v>6.5</v>
      </c>
      <c r="M1859">
        <v>9.1999999999999993</v>
      </c>
      <c r="N1859" s="1" t="s">
        <v>21</v>
      </c>
      <c r="O1859">
        <v>48</v>
      </c>
      <c r="P1859">
        <v>23</v>
      </c>
      <c r="Q1859">
        <v>71</v>
      </c>
      <c r="R1859">
        <v>841777.01</v>
      </c>
    </row>
    <row r="1860" spans="1:18" x14ac:dyDescent="0.35">
      <c r="A1860" s="1" t="s">
        <v>5681</v>
      </c>
      <c r="B1860" s="1" t="s">
        <v>34</v>
      </c>
      <c r="C1860" s="1" t="s">
        <v>26</v>
      </c>
      <c r="D1860">
        <v>3.4</v>
      </c>
      <c r="E1860">
        <v>61</v>
      </c>
      <c r="F1860">
        <v>52.12</v>
      </c>
      <c r="G1860">
        <v>1856</v>
      </c>
      <c r="H1860">
        <v>19131</v>
      </c>
      <c r="I1860">
        <v>8</v>
      </c>
      <c r="J1860">
        <v>352</v>
      </c>
      <c r="K1860">
        <v>215.12</v>
      </c>
      <c r="L1860">
        <v>2</v>
      </c>
      <c r="M1860">
        <v>8.1999999999999993</v>
      </c>
      <c r="N1860" s="1" t="s">
        <v>27</v>
      </c>
      <c r="O1860">
        <v>30</v>
      </c>
      <c r="P1860">
        <v>22</v>
      </c>
      <c r="Q1860">
        <v>52</v>
      </c>
      <c r="R1860">
        <v>716525.87</v>
      </c>
    </row>
    <row r="1861" spans="1:18" x14ac:dyDescent="0.35">
      <c r="A1861" s="1" t="s">
        <v>5684</v>
      </c>
      <c r="B1861" s="1" t="s">
        <v>34</v>
      </c>
      <c r="C1861" s="1" t="s">
        <v>20</v>
      </c>
      <c r="D1861">
        <v>3.2</v>
      </c>
      <c r="E1861">
        <v>56</v>
      </c>
      <c r="F1861">
        <v>66.83</v>
      </c>
      <c r="G1861">
        <v>684</v>
      </c>
      <c r="H1861">
        <v>6063</v>
      </c>
      <c r="I1861">
        <v>18</v>
      </c>
      <c r="J1861">
        <v>584</v>
      </c>
      <c r="K1861">
        <v>288.56</v>
      </c>
      <c r="L1861">
        <v>6.5</v>
      </c>
      <c r="M1861">
        <v>2.9</v>
      </c>
      <c r="N1861" s="1" t="s">
        <v>27</v>
      </c>
      <c r="O1861">
        <v>53</v>
      </c>
      <c r="P1861">
        <v>49</v>
      </c>
      <c r="Q1861">
        <v>102</v>
      </c>
      <c r="R1861">
        <v>851616.93</v>
      </c>
    </row>
    <row r="1862" spans="1:18" x14ac:dyDescent="0.35">
      <c r="A1862" s="1" t="s">
        <v>5685</v>
      </c>
      <c r="B1862" s="1" t="s">
        <v>34</v>
      </c>
      <c r="C1862" s="1" t="s">
        <v>20</v>
      </c>
      <c r="D1862">
        <v>4</v>
      </c>
      <c r="E1862">
        <v>51</v>
      </c>
      <c r="F1862">
        <v>68.11</v>
      </c>
      <c r="G1862">
        <v>1021</v>
      </c>
      <c r="H1862">
        <v>13831</v>
      </c>
      <c r="I1862">
        <v>15</v>
      </c>
      <c r="J1862">
        <v>439</v>
      </c>
      <c r="K1862">
        <v>70.930000000000007</v>
      </c>
      <c r="L1862">
        <v>2.8</v>
      </c>
      <c r="M1862">
        <v>8.6</v>
      </c>
      <c r="N1862" s="1" t="s">
        <v>27</v>
      </c>
      <c r="O1862">
        <v>6</v>
      </c>
      <c r="P1862">
        <v>49</v>
      </c>
      <c r="Q1862">
        <v>55</v>
      </c>
      <c r="R1862">
        <v>788267.69</v>
      </c>
    </row>
    <row r="1863" spans="1:18" x14ac:dyDescent="0.35">
      <c r="A1863" s="1" t="s">
        <v>5692</v>
      </c>
      <c r="B1863" s="1" t="s">
        <v>34</v>
      </c>
      <c r="C1863" s="1" t="s">
        <v>26</v>
      </c>
      <c r="D1863">
        <v>3.1</v>
      </c>
      <c r="E1863">
        <v>67</v>
      </c>
      <c r="F1863">
        <v>55.44</v>
      </c>
      <c r="G1863">
        <v>1515</v>
      </c>
      <c r="H1863">
        <v>17347</v>
      </c>
      <c r="I1863">
        <v>5</v>
      </c>
      <c r="J1863">
        <v>998</v>
      </c>
      <c r="K1863">
        <v>224.49</v>
      </c>
      <c r="L1863">
        <v>3.5</v>
      </c>
      <c r="M1863">
        <v>5</v>
      </c>
      <c r="N1863" s="1" t="s">
        <v>21</v>
      </c>
      <c r="O1863">
        <v>10</v>
      </c>
      <c r="P1863">
        <v>42</v>
      </c>
      <c r="Q1863">
        <v>52</v>
      </c>
      <c r="R1863">
        <v>830739.85</v>
      </c>
    </row>
    <row r="1864" spans="1:18" x14ac:dyDescent="0.35">
      <c r="A1864" s="1" t="s">
        <v>5699</v>
      </c>
      <c r="B1864" s="1" t="s">
        <v>34</v>
      </c>
      <c r="C1864" s="1" t="s">
        <v>37</v>
      </c>
      <c r="D1864">
        <v>3.1</v>
      </c>
      <c r="E1864">
        <v>68</v>
      </c>
      <c r="F1864">
        <v>58.48</v>
      </c>
      <c r="G1864">
        <v>1944</v>
      </c>
      <c r="H1864">
        <v>19938</v>
      </c>
      <c r="I1864">
        <v>5</v>
      </c>
      <c r="J1864">
        <v>789</v>
      </c>
      <c r="K1864">
        <v>149.31</v>
      </c>
      <c r="L1864">
        <v>6.3</v>
      </c>
      <c r="M1864">
        <v>8.5</v>
      </c>
      <c r="N1864" s="1" t="s">
        <v>21</v>
      </c>
      <c r="O1864">
        <v>31</v>
      </c>
      <c r="P1864">
        <v>8</v>
      </c>
      <c r="Q1864">
        <v>39</v>
      </c>
      <c r="R1864">
        <v>891055.78</v>
      </c>
    </row>
    <row r="1865" spans="1:18" x14ac:dyDescent="0.35">
      <c r="A1865" s="1" t="s">
        <v>5704</v>
      </c>
      <c r="B1865" s="1" t="s">
        <v>34</v>
      </c>
      <c r="C1865" s="1" t="s">
        <v>42</v>
      </c>
      <c r="D1865">
        <v>4.5</v>
      </c>
      <c r="E1865">
        <v>60</v>
      </c>
      <c r="F1865">
        <v>39.64</v>
      </c>
      <c r="G1865">
        <v>1679</v>
      </c>
      <c r="H1865">
        <v>16312</v>
      </c>
      <c r="I1865">
        <v>12</v>
      </c>
      <c r="J1865">
        <v>797</v>
      </c>
      <c r="K1865">
        <v>116.97</v>
      </c>
      <c r="L1865">
        <v>2.2999999999999998</v>
      </c>
      <c r="M1865">
        <v>4.9000000000000004</v>
      </c>
      <c r="N1865" s="1" t="s">
        <v>27</v>
      </c>
      <c r="O1865">
        <v>32</v>
      </c>
      <c r="P1865">
        <v>44</v>
      </c>
      <c r="Q1865">
        <v>76</v>
      </c>
      <c r="R1865">
        <v>544410.34</v>
      </c>
    </row>
    <row r="1866" spans="1:18" x14ac:dyDescent="0.35">
      <c r="A1866" s="1" t="s">
        <v>5707</v>
      </c>
      <c r="B1866" s="1" t="s">
        <v>34</v>
      </c>
      <c r="C1866" s="1" t="s">
        <v>20</v>
      </c>
      <c r="D1866">
        <v>4.5999999999999996</v>
      </c>
      <c r="E1866">
        <v>61</v>
      </c>
      <c r="F1866">
        <v>72.36</v>
      </c>
      <c r="G1866">
        <v>1822</v>
      </c>
      <c r="H1866">
        <v>21680</v>
      </c>
      <c r="I1866">
        <v>1</v>
      </c>
      <c r="J1866">
        <v>761</v>
      </c>
      <c r="K1866">
        <v>208.21</v>
      </c>
      <c r="L1866">
        <v>5.5</v>
      </c>
      <c r="M1866">
        <v>3.3</v>
      </c>
      <c r="N1866" s="1" t="s">
        <v>21</v>
      </c>
      <c r="O1866">
        <v>28</v>
      </c>
      <c r="P1866">
        <v>19</v>
      </c>
      <c r="Q1866">
        <v>47</v>
      </c>
      <c r="R1866">
        <v>980797.16</v>
      </c>
    </row>
    <row r="1867" spans="1:18" x14ac:dyDescent="0.35">
      <c r="A1867" s="1" t="s">
        <v>5710</v>
      </c>
      <c r="B1867" s="1" t="s">
        <v>34</v>
      </c>
      <c r="C1867" s="1" t="s">
        <v>31</v>
      </c>
      <c r="D1867">
        <v>3.8</v>
      </c>
      <c r="E1867">
        <v>64</v>
      </c>
      <c r="F1867">
        <v>35.74</v>
      </c>
      <c r="G1867">
        <v>2346</v>
      </c>
      <c r="H1867">
        <v>31792</v>
      </c>
      <c r="I1867">
        <v>10</v>
      </c>
      <c r="J1867">
        <v>500</v>
      </c>
      <c r="K1867">
        <v>137.55000000000001</v>
      </c>
      <c r="L1867">
        <v>6.1</v>
      </c>
      <c r="M1867">
        <v>8.5</v>
      </c>
      <c r="N1867" s="1" t="s">
        <v>27</v>
      </c>
      <c r="O1867">
        <v>21</v>
      </c>
      <c r="P1867">
        <v>31</v>
      </c>
      <c r="Q1867">
        <v>52</v>
      </c>
      <c r="R1867">
        <v>526198.92000000004</v>
      </c>
    </row>
    <row r="1868" spans="1:18" x14ac:dyDescent="0.35">
      <c r="A1868" s="1" t="s">
        <v>5716</v>
      </c>
      <c r="B1868" s="1" t="s">
        <v>34</v>
      </c>
      <c r="C1868" s="1" t="s">
        <v>24</v>
      </c>
      <c r="D1868">
        <v>5</v>
      </c>
      <c r="E1868">
        <v>53</v>
      </c>
      <c r="F1868">
        <v>26.31</v>
      </c>
      <c r="G1868">
        <v>2620</v>
      </c>
      <c r="H1868">
        <v>31592</v>
      </c>
      <c r="I1868">
        <v>18</v>
      </c>
      <c r="J1868">
        <v>840</v>
      </c>
      <c r="K1868">
        <v>173.41</v>
      </c>
      <c r="L1868">
        <v>4.0999999999999996</v>
      </c>
      <c r="M1868">
        <v>4.0999999999999996</v>
      </c>
      <c r="N1868" s="1" t="s">
        <v>27</v>
      </c>
      <c r="O1868">
        <v>33</v>
      </c>
      <c r="P1868">
        <v>2</v>
      </c>
      <c r="Q1868">
        <v>35</v>
      </c>
      <c r="R1868">
        <v>335590.62</v>
      </c>
    </row>
    <row r="1869" spans="1:18" x14ac:dyDescent="0.35">
      <c r="A1869" s="1" t="s">
        <v>5717</v>
      </c>
      <c r="B1869" s="1" t="s">
        <v>34</v>
      </c>
      <c r="C1869" s="1" t="s">
        <v>37</v>
      </c>
      <c r="D1869">
        <v>4.4000000000000004</v>
      </c>
      <c r="E1869">
        <v>61</v>
      </c>
      <c r="F1869">
        <v>58.78</v>
      </c>
      <c r="G1869">
        <v>2150</v>
      </c>
      <c r="H1869">
        <v>26318</v>
      </c>
      <c r="I1869">
        <v>19</v>
      </c>
      <c r="J1869">
        <v>989</v>
      </c>
      <c r="K1869">
        <v>243.59</v>
      </c>
      <c r="L1869">
        <v>7.1</v>
      </c>
      <c r="M1869">
        <v>7.9</v>
      </c>
      <c r="N1869" s="1" t="s">
        <v>21</v>
      </c>
      <c r="O1869">
        <v>36</v>
      </c>
      <c r="P1869">
        <v>28</v>
      </c>
      <c r="Q1869">
        <v>64</v>
      </c>
      <c r="R1869">
        <v>822022.84</v>
      </c>
    </row>
    <row r="1870" spans="1:18" x14ac:dyDescent="0.35">
      <c r="A1870" s="1" t="s">
        <v>5718</v>
      </c>
      <c r="B1870" s="1" t="s">
        <v>34</v>
      </c>
      <c r="C1870" s="1" t="s">
        <v>24</v>
      </c>
      <c r="D1870">
        <v>3.1</v>
      </c>
      <c r="E1870">
        <v>57</v>
      </c>
      <c r="F1870">
        <v>26.29</v>
      </c>
      <c r="G1870">
        <v>3038</v>
      </c>
      <c r="H1870">
        <v>31398</v>
      </c>
      <c r="I1870">
        <v>4</v>
      </c>
      <c r="J1870">
        <v>536</v>
      </c>
      <c r="K1870">
        <v>288.25</v>
      </c>
      <c r="L1870">
        <v>8.4</v>
      </c>
      <c r="M1870">
        <v>3.8</v>
      </c>
      <c r="N1870" s="1" t="s">
        <v>27</v>
      </c>
      <c r="O1870">
        <v>54</v>
      </c>
      <c r="P1870">
        <v>55</v>
      </c>
      <c r="Q1870">
        <v>109</v>
      </c>
      <c r="R1870">
        <v>348342.58</v>
      </c>
    </row>
    <row r="1871" spans="1:18" x14ac:dyDescent="0.35">
      <c r="A1871" s="1" t="s">
        <v>5722</v>
      </c>
      <c r="B1871" s="1" t="s">
        <v>34</v>
      </c>
      <c r="C1871" s="1" t="s">
        <v>20</v>
      </c>
      <c r="D1871">
        <v>3.6</v>
      </c>
      <c r="E1871">
        <v>56</v>
      </c>
      <c r="F1871">
        <v>74.59</v>
      </c>
      <c r="G1871">
        <v>3159</v>
      </c>
      <c r="H1871">
        <v>40071</v>
      </c>
      <c r="I1871">
        <v>4</v>
      </c>
      <c r="J1871">
        <v>700</v>
      </c>
      <c r="K1871">
        <v>255.7</v>
      </c>
      <c r="L1871">
        <v>9.6999999999999993</v>
      </c>
      <c r="M1871">
        <v>2.9</v>
      </c>
      <c r="N1871" s="1" t="s">
        <v>27</v>
      </c>
      <c r="O1871">
        <v>36</v>
      </c>
      <c r="P1871">
        <v>49</v>
      </c>
      <c r="Q1871">
        <v>85</v>
      </c>
      <c r="R1871">
        <v>939553.96</v>
      </c>
    </row>
    <row r="1872" spans="1:18" x14ac:dyDescent="0.35">
      <c r="A1872" s="1" t="s">
        <v>5725</v>
      </c>
      <c r="B1872" s="1" t="s">
        <v>34</v>
      </c>
      <c r="C1872" s="1" t="s">
        <v>24</v>
      </c>
      <c r="D1872">
        <v>3.8</v>
      </c>
      <c r="E1872">
        <v>65</v>
      </c>
      <c r="F1872">
        <v>35.49</v>
      </c>
      <c r="G1872">
        <v>860</v>
      </c>
      <c r="H1872">
        <v>16089</v>
      </c>
      <c r="I1872">
        <v>18</v>
      </c>
      <c r="J1872">
        <v>848</v>
      </c>
      <c r="K1872">
        <v>203</v>
      </c>
      <c r="L1872">
        <v>8.1</v>
      </c>
      <c r="M1872">
        <v>8.1999999999999993</v>
      </c>
      <c r="N1872" s="1" t="s">
        <v>21</v>
      </c>
      <c r="O1872">
        <v>17</v>
      </c>
      <c r="P1872">
        <v>31</v>
      </c>
      <c r="Q1872">
        <v>48</v>
      </c>
      <c r="R1872">
        <v>536844.12</v>
      </c>
    </row>
    <row r="1873" spans="1:18" x14ac:dyDescent="0.35">
      <c r="A1873" s="1" t="s">
        <v>5731</v>
      </c>
      <c r="B1873" s="1" t="s">
        <v>34</v>
      </c>
      <c r="C1873" s="1" t="s">
        <v>37</v>
      </c>
      <c r="D1873">
        <v>4.3</v>
      </c>
      <c r="E1873">
        <v>70</v>
      </c>
      <c r="F1873">
        <v>55.25</v>
      </c>
      <c r="G1873">
        <v>2607</v>
      </c>
      <c r="H1873">
        <v>31982</v>
      </c>
      <c r="I1873">
        <v>19</v>
      </c>
      <c r="J1873">
        <v>401</v>
      </c>
      <c r="K1873">
        <v>252.17</v>
      </c>
      <c r="L1873">
        <v>8.6</v>
      </c>
      <c r="M1873">
        <v>3.3</v>
      </c>
      <c r="N1873" s="1" t="s">
        <v>21</v>
      </c>
      <c r="O1873">
        <v>26</v>
      </c>
      <c r="P1873">
        <v>68</v>
      </c>
      <c r="Q1873">
        <v>94</v>
      </c>
      <c r="R1873">
        <v>883437.6</v>
      </c>
    </row>
    <row r="1874" spans="1:18" x14ac:dyDescent="0.35">
      <c r="A1874" s="1" t="s">
        <v>5738</v>
      </c>
      <c r="B1874" s="1" t="s">
        <v>34</v>
      </c>
      <c r="C1874" s="1" t="s">
        <v>42</v>
      </c>
      <c r="D1874">
        <v>3.9</v>
      </c>
      <c r="E1874">
        <v>51</v>
      </c>
      <c r="F1874">
        <v>37.11</v>
      </c>
      <c r="G1874">
        <v>3331</v>
      </c>
      <c r="H1874">
        <v>34461</v>
      </c>
      <c r="I1874">
        <v>19</v>
      </c>
      <c r="J1874">
        <v>61</v>
      </c>
      <c r="K1874">
        <v>218.34</v>
      </c>
      <c r="L1874">
        <v>5</v>
      </c>
      <c r="M1874">
        <v>5.3</v>
      </c>
      <c r="N1874" s="1" t="s">
        <v>27</v>
      </c>
      <c r="O1874">
        <v>40</v>
      </c>
      <c r="P1874">
        <v>23</v>
      </c>
      <c r="Q1874">
        <v>63</v>
      </c>
      <c r="R1874">
        <v>447811.07</v>
      </c>
    </row>
    <row r="1875" spans="1:18" x14ac:dyDescent="0.35">
      <c r="A1875" s="1" t="s">
        <v>5739</v>
      </c>
      <c r="B1875" s="1" t="s">
        <v>34</v>
      </c>
      <c r="C1875" s="1" t="s">
        <v>31</v>
      </c>
      <c r="D1875">
        <v>3.5</v>
      </c>
      <c r="E1875">
        <v>63</v>
      </c>
      <c r="F1875">
        <v>32.71</v>
      </c>
      <c r="G1875">
        <v>1679</v>
      </c>
      <c r="H1875">
        <v>21960</v>
      </c>
      <c r="I1875">
        <v>9</v>
      </c>
      <c r="J1875">
        <v>192</v>
      </c>
      <c r="K1875">
        <v>188.57</v>
      </c>
      <c r="L1875">
        <v>2.6</v>
      </c>
      <c r="M1875">
        <v>4.3</v>
      </c>
      <c r="N1875" s="1" t="s">
        <v>21</v>
      </c>
      <c r="O1875">
        <v>32</v>
      </c>
      <c r="P1875">
        <v>48</v>
      </c>
      <c r="Q1875">
        <v>80</v>
      </c>
      <c r="R1875">
        <v>470367.17</v>
      </c>
    </row>
    <row r="1876" spans="1:18" x14ac:dyDescent="0.35">
      <c r="A1876" s="1" t="s">
        <v>5740</v>
      </c>
      <c r="B1876" s="1" t="s">
        <v>34</v>
      </c>
      <c r="C1876" s="1" t="s">
        <v>42</v>
      </c>
      <c r="D1876">
        <v>3.5</v>
      </c>
      <c r="E1876">
        <v>58</v>
      </c>
      <c r="F1876">
        <v>43.57</v>
      </c>
      <c r="G1876">
        <v>3060</v>
      </c>
      <c r="H1876">
        <v>36189</v>
      </c>
      <c r="I1876">
        <v>19</v>
      </c>
      <c r="J1876">
        <v>216</v>
      </c>
      <c r="K1876">
        <v>65.45</v>
      </c>
      <c r="L1876">
        <v>2</v>
      </c>
      <c r="M1876">
        <v>2.4</v>
      </c>
      <c r="N1876" s="1" t="s">
        <v>27</v>
      </c>
      <c r="O1876">
        <v>30</v>
      </c>
      <c r="P1876">
        <v>42</v>
      </c>
      <c r="Q1876">
        <v>72</v>
      </c>
      <c r="R1876">
        <v>584594.63</v>
      </c>
    </row>
    <row r="1877" spans="1:18" x14ac:dyDescent="0.35">
      <c r="A1877" s="1" t="s">
        <v>5744</v>
      </c>
      <c r="B1877" s="1" t="s">
        <v>34</v>
      </c>
      <c r="C1877" s="1" t="s">
        <v>26</v>
      </c>
      <c r="D1877">
        <v>4.2</v>
      </c>
      <c r="E1877">
        <v>62</v>
      </c>
      <c r="F1877">
        <v>47.51</v>
      </c>
      <c r="G1877">
        <v>1950</v>
      </c>
      <c r="H1877">
        <v>24448</v>
      </c>
      <c r="I1877">
        <v>16</v>
      </c>
      <c r="J1877">
        <v>836</v>
      </c>
      <c r="K1877">
        <v>229.18</v>
      </c>
      <c r="L1877">
        <v>8.1</v>
      </c>
      <c r="M1877">
        <v>5.5</v>
      </c>
      <c r="N1877" s="1" t="s">
        <v>21</v>
      </c>
      <c r="O1877">
        <v>60</v>
      </c>
      <c r="P1877">
        <v>19</v>
      </c>
      <c r="Q1877">
        <v>79</v>
      </c>
      <c r="R1877">
        <v>677463.47</v>
      </c>
    </row>
    <row r="1878" spans="1:18" x14ac:dyDescent="0.35">
      <c r="A1878" s="1" t="s">
        <v>5745</v>
      </c>
      <c r="B1878" s="1" t="s">
        <v>34</v>
      </c>
      <c r="C1878" s="1" t="s">
        <v>31</v>
      </c>
      <c r="D1878">
        <v>4.0999999999999996</v>
      </c>
      <c r="E1878">
        <v>68</v>
      </c>
      <c r="F1878">
        <v>37.520000000000003</v>
      </c>
      <c r="G1878">
        <v>2954</v>
      </c>
      <c r="H1878">
        <v>37171</v>
      </c>
      <c r="I1878">
        <v>3</v>
      </c>
      <c r="J1878">
        <v>762</v>
      </c>
      <c r="K1878">
        <v>160.93</v>
      </c>
      <c r="L1878">
        <v>5.3</v>
      </c>
      <c r="M1878">
        <v>6.2</v>
      </c>
      <c r="N1878" s="1" t="s">
        <v>21</v>
      </c>
      <c r="O1878">
        <v>40</v>
      </c>
      <c r="P1878">
        <v>44</v>
      </c>
      <c r="Q1878">
        <v>84</v>
      </c>
      <c r="R1878">
        <v>578463.06999999995</v>
      </c>
    </row>
    <row r="1879" spans="1:18" x14ac:dyDescent="0.35">
      <c r="A1879" s="1" t="s">
        <v>5748</v>
      </c>
      <c r="B1879" s="1" t="s">
        <v>34</v>
      </c>
      <c r="C1879" s="1" t="s">
        <v>26</v>
      </c>
      <c r="D1879">
        <v>4.0999999999999996</v>
      </c>
      <c r="E1879">
        <v>70</v>
      </c>
      <c r="F1879">
        <v>47.94</v>
      </c>
      <c r="G1879">
        <v>2170</v>
      </c>
      <c r="H1879">
        <v>30337</v>
      </c>
      <c r="I1879">
        <v>9</v>
      </c>
      <c r="J1879">
        <v>285</v>
      </c>
      <c r="K1879">
        <v>281.39999999999998</v>
      </c>
      <c r="L1879">
        <v>2.9</v>
      </c>
      <c r="M1879">
        <v>5.2</v>
      </c>
      <c r="N1879" s="1" t="s">
        <v>21</v>
      </c>
      <c r="O1879">
        <v>63</v>
      </c>
      <c r="P1879">
        <v>47</v>
      </c>
      <c r="Q1879">
        <v>110</v>
      </c>
      <c r="R1879">
        <v>758585.45</v>
      </c>
    </row>
    <row r="1880" spans="1:18" x14ac:dyDescent="0.35">
      <c r="A1880" s="1" t="s">
        <v>5752</v>
      </c>
      <c r="B1880" s="1" t="s">
        <v>34</v>
      </c>
      <c r="C1880" s="1" t="s">
        <v>20</v>
      </c>
      <c r="D1880">
        <v>4</v>
      </c>
      <c r="E1880">
        <v>52</v>
      </c>
      <c r="F1880">
        <v>66.11</v>
      </c>
      <c r="G1880">
        <v>2002</v>
      </c>
      <c r="H1880">
        <v>20206</v>
      </c>
      <c r="I1880">
        <v>15</v>
      </c>
      <c r="J1880">
        <v>458</v>
      </c>
      <c r="K1880">
        <v>265.31</v>
      </c>
      <c r="L1880">
        <v>8.6999999999999993</v>
      </c>
      <c r="M1880">
        <v>6.2</v>
      </c>
      <c r="N1880" s="1" t="s">
        <v>27</v>
      </c>
      <c r="O1880">
        <v>42</v>
      </c>
      <c r="P1880">
        <v>43</v>
      </c>
      <c r="Q1880">
        <v>85</v>
      </c>
      <c r="R1880">
        <v>785859.33</v>
      </c>
    </row>
    <row r="1881" spans="1:18" x14ac:dyDescent="0.35">
      <c r="A1881" s="1" t="s">
        <v>5753</v>
      </c>
      <c r="B1881" s="1" t="s">
        <v>34</v>
      </c>
      <c r="C1881" s="1" t="s">
        <v>20</v>
      </c>
      <c r="D1881">
        <v>3</v>
      </c>
      <c r="E1881">
        <v>66</v>
      </c>
      <c r="F1881">
        <v>70.260000000000005</v>
      </c>
      <c r="G1881">
        <v>1298</v>
      </c>
      <c r="H1881">
        <v>16257</v>
      </c>
      <c r="I1881">
        <v>3</v>
      </c>
      <c r="J1881">
        <v>409</v>
      </c>
      <c r="K1881">
        <v>74.55</v>
      </c>
      <c r="L1881">
        <v>2.9</v>
      </c>
      <c r="M1881">
        <v>8.4</v>
      </c>
      <c r="N1881" s="1" t="s">
        <v>21</v>
      </c>
      <c r="O1881">
        <v>1</v>
      </c>
      <c r="P1881">
        <v>21</v>
      </c>
      <c r="Q1881">
        <v>22</v>
      </c>
      <c r="R1881">
        <v>1029311.61</v>
      </c>
    </row>
    <row r="1882" spans="1:18" x14ac:dyDescent="0.35">
      <c r="A1882" s="1" t="s">
        <v>5756</v>
      </c>
      <c r="B1882" s="1" t="s">
        <v>34</v>
      </c>
      <c r="C1882" s="1" t="s">
        <v>26</v>
      </c>
      <c r="D1882">
        <v>4.3</v>
      </c>
      <c r="E1882">
        <v>62</v>
      </c>
      <c r="F1882">
        <v>45.81</v>
      </c>
      <c r="G1882">
        <v>3437</v>
      </c>
      <c r="H1882">
        <v>40103</v>
      </c>
      <c r="I1882">
        <v>14</v>
      </c>
      <c r="J1882">
        <v>997</v>
      </c>
      <c r="K1882">
        <v>55.73</v>
      </c>
      <c r="L1882">
        <v>5.6</v>
      </c>
      <c r="M1882">
        <v>7.6</v>
      </c>
      <c r="N1882" s="1" t="s">
        <v>21</v>
      </c>
      <c r="O1882">
        <v>60</v>
      </c>
      <c r="P1882">
        <v>32</v>
      </c>
      <c r="Q1882">
        <v>92</v>
      </c>
      <c r="R1882">
        <v>655977.35</v>
      </c>
    </row>
    <row r="1883" spans="1:18" x14ac:dyDescent="0.35">
      <c r="A1883" s="1" t="s">
        <v>5758</v>
      </c>
      <c r="B1883" s="1" t="s">
        <v>34</v>
      </c>
      <c r="C1883" s="1" t="s">
        <v>26</v>
      </c>
      <c r="D1883">
        <v>3.7</v>
      </c>
      <c r="E1883">
        <v>60</v>
      </c>
      <c r="F1883">
        <v>46.84</v>
      </c>
      <c r="G1883">
        <v>2299</v>
      </c>
      <c r="H1883">
        <v>24959</v>
      </c>
      <c r="I1883">
        <v>8</v>
      </c>
      <c r="J1883">
        <v>150</v>
      </c>
      <c r="K1883">
        <v>221.11</v>
      </c>
      <c r="L1883">
        <v>2.7</v>
      </c>
      <c r="M1883">
        <v>7.9</v>
      </c>
      <c r="N1883" s="1" t="s">
        <v>21</v>
      </c>
      <c r="O1883">
        <v>47</v>
      </c>
      <c r="P1883">
        <v>11</v>
      </c>
      <c r="Q1883">
        <v>58</v>
      </c>
      <c r="R1883">
        <v>636490.77</v>
      </c>
    </row>
    <row r="1884" spans="1:18" x14ac:dyDescent="0.35">
      <c r="A1884" s="1" t="s">
        <v>5760</v>
      </c>
      <c r="B1884" s="1" t="s">
        <v>34</v>
      </c>
      <c r="C1884" s="1" t="s">
        <v>31</v>
      </c>
      <c r="D1884">
        <v>4.7</v>
      </c>
      <c r="E1884">
        <v>61</v>
      </c>
      <c r="F1884">
        <v>32.229999999999997</v>
      </c>
      <c r="G1884">
        <v>1333</v>
      </c>
      <c r="H1884">
        <v>16629</v>
      </c>
      <c r="I1884">
        <v>16</v>
      </c>
      <c r="J1884">
        <v>794</v>
      </c>
      <c r="K1884">
        <v>118.76</v>
      </c>
      <c r="L1884">
        <v>7.9</v>
      </c>
      <c r="M1884">
        <v>6</v>
      </c>
      <c r="N1884" s="1" t="s">
        <v>21</v>
      </c>
      <c r="O1884">
        <v>13</v>
      </c>
      <c r="P1884">
        <v>56</v>
      </c>
      <c r="Q1884">
        <v>69</v>
      </c>
      <c r="R1884">
        <v>460153.39</v>
      </c>
    </row>
    <row r="1885" spans="1:18" x14ac:dyDescent="0.35">
      <c r="A1885" s="1" t="s">
        <v>5762</v>
      </c>
      <c r="B1885" s="1" t="s">
        <v>34</v>
      </c>
      <c r="C1885" s="1" t="s">
        <v>26</v>
      </c>
      <c r="D1885">
        <v>3.3</v>
      </c>
      <c r="E1885">
        <v>58</v>
      </c>
      <c r="F1885">
        <v>50.73</v>
      </c>
      <c r="G1885">
        <v>1859</v>
      </c>
      <c r="H1885">
        <v>22546</v>
      </c>
      <c r="I1885">
        <v>17</v>
      </c>
      <c r="J1885">
        <v>136</v>
      </c>
      <c r="K1885">
        <v>278.60000000000002</v>
      </c>
      <c r="L1885">
        <v>9.6999999999999993</v>
      </c>
      <c r="M1885">
        <v>2.8</v>
      </c>
      <c r="N1885" s="1" t="s">
        <v>27</v>
      </c>
      <c r="O1885">
        <v>26</v>
      </c>
      <c r="P1885">
        <v>49</v>
      </c>
      <c r="Q1885">
        <v>75</v>
      </c>
      <c r="R1885">
        <v>675615.01</v>
      </c>
    </row>
    <row r="1886" spans="1:18" x14ac:dyDescent="0.35">
      <c r="A1886" s="1" t="s">
        <v>5763</v>
      </c>
      <c r="B1886" s="1" t="s">
        <v>34</v>
      </c>
      <c r="C1886" s="1" t="s">
        <v>42</v>
      </c>
      <c r="D1886">
        <v>3.9</v>
      </c>
      <c r="E1886">
        <v>64</v>
      </c>
      <c r="F1886">
        <v>45.87</v>
      </c>
      <c r="G1886">
        <v>3898</v>
      </c>
      <c r="H1886">
        <v>39153</v>
      </c>
      <c r="I1886">
        <v>5</v>
      </c>
      <c r="J1886">
        <v>797</v>
      </c>
      <c r="K1886">
        <v>208.74</v>
      </c>
      <c r="L1886">
        <v>6.2</v>
      </c>
      <c r="M1886">
        <v>8.4</v>
      </c>
      <c r="N1886" s="1" t="s">
        <v>27</v>
      </c>
      <c r="O1886">
        <v>14</v>
      </c>
      <c r="P1886">
        <v>11</v>
      </c>
      <c r="Q1886">
        <v>25</v>
      </c>
      <c r="R1886">
        <v>665759.31999999995</v>
      </c>
    </row>
    <row r="1887" spans="1:18" x14ac:dyDescent="0.35">
      <c r="A1887" s="1" t="s">
        <v>5767</v>
      </c>
      <c r="B1887" s="1" t="s">
        <v>34</v>
      </c>
      <c r="C1887" s="1" t="s">
        <v>24</v>
      </c>
      <c r="D1887">
        <v>3.7</v>
      </c>
      <c r="E1887">
        <v>50</v>
      </c>
      <c r="F1887">
        <v>28.74</v>
      </c>
      <c r="G1887">
        <v>2164</v>
      </c>
      <c r="H1887">
        <v>20825</v>
      </c>
      <c r="I1887">
        <v>18</v>
      </c>
      <c r="J1887">
        <v>698</v>
      </c>
      <c r="K1887">
        <v>87</v>
      </c>
      <c r="L1887">
        <v>5.0999999999999996</v>
      </c>
      <c r="M1887">
        <v>2</v>
      </c>
      <c r="N1887" s="1" t="s">
        <v>27</v>
      </c>
      <c r="O1887">
        <v>10</v>
      </c>
      <c r="P1887">
        <v>10</v>
      </c>
      <c r="Q1887">
        <v>20</v>
      </c>
      <c r="R1887">
        <v>342511.05</v>
      </c>
    </row>
    <row r="1888" spans="1:18" x14ac:dyDescent="0.35">
      <c r="A1888" s="1" t="s">
        <v>5775</v>
      </c>
      <c r="B1888" s="1" t="s">
        <v>34</v>
      </c>
      <c r="C1888" s="1" t="s">
        <v>42</v>
      </c>
      <c r="D1888">
        <v>3.1</v>
      </c>
      <c r="E1888">
        <v>64</v>
      </c>
      <c r="F1888">
        <v>38.35</v>
      </c>
      <c r="G1888">
        <v>636</v>
      </c>
      <c r="H1888">
        <v>10072</v>
      </c>
      <c r="I1888">
        <v>7</v>
      </c>
      <c r="J1888">
        <v>287</v>
      </c>
      <c r="K1888">
        <v>241.69</v>
      </c>
      <c r="L1888">
        <v>8.6</v>
      </c>
      <c r="M1888">
        <v>6.3</v>
      </c>
      <c r="N1888" s="1" t="s">
        <v>27</v>
      </c>
      <c r="O1888">
        <v>51</v>
      </c>
      <c r="P1888">
        <v>28</v>
      </c>
      <c r="Q1888">
        <v>79</v>
      </c>
      <c r="R1888">
        <v>557024.85</v>
      </c>
    </row>
    <row r="1889" spans="1:18" x14ac:dyDescent="0.35">
      <c r="A1889" s="1" t="s">
        <v>5777</v>
      </c>
      <c r="B1889" s="1" t="s">
        <v>34</v>
      </c>
      <c r="C1889" s="1" t="s">
        <v>42</v>
      </c>
      <c r="D1889">
        <v>3.9</v>
      </c>
      <c r="E1889">
        <v>51</v>
      </c>
      <c r="F1889">
        <v>36.26</v>
      </c>
      <c r="G1889">
        <v>2863</v>
      </c>
      <c r="H1889">
        <v>34819</v>
      </c>
      <c r="I1889">
        <v>10</v>
      </c>
      <c r="J1889">
        <v>296</v>
      </c>
      <c r="K1889">
        <v>212.92</v>
      </c>
      <c r="L1889">
        <v>7.4</v>
      </c>
      <c r="M1889">
        <v>5.6</v>
      </c>
      <c r="N1889" s="1" t="s">
        <v>27</v>
      </c>
      <c r="O1889">
        <v>2</v>
      </c>
      <c r="P1889">
        <v>28</v>
      </c>
      <c r="Q1889">
        <v>30</v>
      </c>
      <c r="R1889">
        <v>429203.19</v>
      </c>
    </row>
    <row r="1890" spans="1:18" x14ac:dyDescent="0.35">
      <c r="A1890" s="1" t="s">
        <v>5778</v>
      </c>
      <c r="B1890" s="1" t="s">
        <v>34</v>
      </c>
      <c r="C1890" s="1" t="s">
        <v>20</v>
      </c>
      <c r="D1890">
        <v>3.7</v>
      </c>
      <c r="E1890">
        <v>70</v>
      </c>
      <c r="F1890">
        <v>68.28</v>
      </c>
      <c r="G1890">
        <v>1873</v>
      </c>
      <c r="H1890">
        <v>20962</v>
      </c>
      <c r="I1890">
        <v>6</v>
      </c>
      <c r="J1890">
        <v>435</v>
      </c>
      <c r="K1890">
        <v>243.32</v>
      </c>
      <c r="L1890">
        <v>9.9</v>
      </c>
      <c r="M1890">
        <v>2.8</v>
      </c>
      <c r="N1890" s="1" t="s">
        <v>27</v>
      </c>
      <c r="O1890">
        <v>36</v>
      </c>
      <c r="P1890">
        <v>13</v>
      </c>
      <c r="Q1890">
        <v>49</v>
      </c>
      <c r="R1890">
        <v>1067155.72</v>
      </c>
    </row>
    <row r="1891" spans="1:18" x14ac:dyDescent="0.35">
      <c r="A1891" s="1" t="s">
        <v>5782</v>
      </c>
      <c r="B1891" s="1" t="s">
        <v>34</v>
      </c>
      <c r="C1891" s="1" t="s">
        <v>31</v>
      </c>
      <c r="D1891">
        <v>3.3</v>
      </c>
      <c r="E1891">
        <v>67</v>
      </c>
      <c r="F1891">
        <v>33.18</v>
      </c>
      <c r="G1891">
        <v>743</v>
      </c>
      <c r="H1891">
        <v>12125</v>
      </c>
      <c r="I1891">
        <v>6</v>
      </c>
      <c r="J1891">
        <v>568</v>
      </c>
      <c r="K1891">
        <v>63.34</v>
      </c>
      <c r="L1891">
        <v>2.4</v>
      </c>
      <c r="M1891">
        <v>3.4</v>
      </c>
      <c r="N1891" s="1" t="s">
        <v>27</v>
      </c>
      <c r="O1891">
        <v>49</v>
      </c>
      <c r="P1891">
        <v>12</v>
      </c>
      <c r="Q1891">
        <v>61</v>
      </c>
      <c r="R1891">
        <v>500630.87</v>
      </c>
    </row>
    <row r="1892" spans="1:18" x14ac:dyDescent="0.35">
      <c r="A1892" s="1" t="s">
        <v>5783</v>
      </c>
      <c r="B1892" s="1" t="s">
        <v>34</v>
      </c>
      <c r="C1892" s="1" t="s">
        <v>42</v>
      </c>
      <c r="D1892">
        <v>4.5</v>
      </c>
      <c r="E1892">
        <v>70</v>
      </c>
      <c r="F1892">
        <v>44.72</v>
      </c>
      <c r="G1892">
        <v>2231</v>
      </c>
      <c r="H1892">
        <v>31100</v>
      </c>
      <c r="I1892">
        <v>2</v>
      </c>
      <c r="J1892">
        <v>409</v>
      </c>
      <c r="K1892">
        <v>122.96</v>
      </c>
      <c r="L1892">
        <v>6.7</v>
      </c>
      <c r="M1892">
        <v>7.8</v>
      </c>
      <c r="N1892" s="1" t="s">
        <v>21</v>
      </c>
      <c r="O1892">
        <v>0</v>
      </c>
      <c r="P1892">
        <v>23</v>
      </c>
      <c r="Q1892">
        <v>23</v>
      </c>
      <c r="R1892">
        <v>701555.66</v>
      </c>
    </row>
    <row r="1893" spans="1:18" x14ac:dyDescent="0.35">
      <c r="A1893" s="1" t="s">
        <v>5786</v>
      </c>
      <c r="B1893" s="1" t="s">
        <v>34</v>
      </c>
      <c r="C1893" s="1" t="s">
        <v>26</v>
      </c>
      <c r="D1893">
        <v>4.8</v>
      </c>
      <c r="E1893">
        <v>66</v>
      </c>
      <c r="F1893">
        <v>55.84</v>
      </c>
      <c r="G1893">
        <v>1265</v>
      </c>
      <c r="H1893">
        <v>13419</v>
      </c>
      <c r="I1893">
        <v>18</v>
      </c>
      <c r="J1893">
        <v>492</v>
      </c>
      <c r="K1893">
        <v>114.05</v>
      </c>
      <c r="L1893">
        <v>9.8000000000000007</v>
      </c>
      <c r="M1893">
        <v>7.9</v>
      </c>
      <c r="N1893" s="1" t="s">
        <v>27</v>
      </c>
      <c r="O1893">
        <v>13</v>
      </c>
      <c r="P1893">
        <v>61</v>
      </c>
      <c r="Q1893">
        <v>74</v>
      </c>
      <c r="R1893">
        <v>841645.97</v>
      </c>
    </row>
    <row r="1894" spans="1:18" x14ac:dyDescent="0.35">
      <c r="A1894" s="1" t="s">
        <v>5787</v>
      </c>
      <c r="B1894" s="1" t="s">
        <v>34</v>
      </c>
      <c r="C1894" s="1" t="s">
        <v>42</v>
      </c>
      <c r="D1894">
        <v>3.3</v>
      </c>
      <c r="E1894">
        <v>65</v>
      </c>
      <c r="F1894">
        <v>36.94</v>
      </c>
      <c r="G1894">
        <v>2302</v>
      </c>
      <c r="H1894">
        <v>22953</v>
      </c>
      <c r="I1894">
        <v>10</v>
      </c>
      <c r="J1894">
        <v>818</v>
      </c>
      <c r="K1894">
        <v>217.46</v>
      </c>
      <c r="L1894">
        <v>4</v>
      </c>
      <c r="M1894">
        <v>9.1</v>
      </c>
      <c r="N1894" s="1" t="s">
        <v>27</v>
      </c>
      <c r="O1894">
        <v>57</v>
      </c>
      <c r="P1894">
        <v>46</v>
      </c>
      <c r="Q1894">
        <v>103</v>
      </c>
      <c r="R1894">
        <v>552432.37</v>
      </c>
    </row>
    <row r="1895" spans="1:18" x14ac:dyDescent="0.35">
      <c r="A1895" s="1" t="s">
        <v>5788</v>
      </c>
      <c r="B1895" s="1" t="s">
        <v>34</v>
      </c>
      <c r="C1895" s="1" t="s">
        <v>31</v>
      </c>
      <c r="D1895">
        <v>3.5</v>
      </c>
      <c r="E1895">
        <v>56</v>
      </c>
      <c r="F1895">
        <v>36.24</v>
      </c>
      <c r="G1895">
        <v>938</v>
      </c>
      <c r="H1895">
        <v>16431</v>
      </c>
      <c r="I1895">
        <v>7</v>
      </c>
      <c r="J1895">
        <v>86</v>
      </c>
      <c r="K1895">
        <v>169.56</v>
      </c>
      <c r="L1895">
        <v>8.9</v>
      </c>
      <c r="M1895">
        <v>2.6</v>
      </c>
      <c r="N1895" s="1" t="s">
        <v>21</v>
      </c>
      <c r="O1895">
        <v>16</v>
      </c>
      <c r="P1895">
        <v>24</v>
      </c>
      <c r="Q1895">
        <v>40</v>
      </c>
      <c r="R1895">
        <v>461047.51</v>
      </c>
    </row>
    <row r="1896" spans="1:18" x14ac:dyDescent="0.35">
      <c r="A1896" s="1" t="s">
        <v>5790</v>
      </c>
      <c r="B1896" s="1" t="s">
        <v>34</v>
      </c>
      <c r="C1896" s="1" t="s">
        <v>42</v>
      </c>
      <c r="D1896">
        <v>4.5999999999999996</v>
      </c>
      <c r="E1896">
        <v>51</v>
      </c>
      <c r="F1896">
        <v>39.1</v>
      </c>
      <c r="G1896">
        <v>1029</v>
      </c>
      <c r="H1896">
        <v>10808</v>
      </c>
      <c r="I1896">
        <v>4</v>
      </c>
      <c r="J1896">
        <v>399</v>
      </c>
      <c r="K1896">
        <v>50.41</v>
      </c>
      <c r="L1896">
        <v>3.4</v>
      </c>
      <c r="M1896">
        <v>1</v>
      </c>
      <c r="N1896" s="1" t="s">
        <v>21</v>
      </c>
      <c r="O1896">
        <v>26</v>
      </c>
      <c r="P1896">
        <v>0</v>
      </c>
      <c r="Q1896">
        <v>26</v>
      </c>
      <c r="R1896">
        <v>446806.4</v>
      </c>
    </row>
    <row r="1897" spans="1:18" x14ac:dyDescent="0.35">
      <c r="A1897" s="1" t="s">
        <v>5791</v>
      </c>
      <c r="B1897" s="1" t="s">
        <v>34</v>
      </c>
      <c r="C1897" s="1" t="s">
        <v>24</v>
      </c>
      <c r="D1897">
        <v>4.2</v>
      </c>
      <c r="E1897">
        <v>54</v>
      </c>
      <c r="F1897">
        <v>35.47</v>
      </c>
      <c r="G1897">
        <v>1493</v>
      </c>
      <c r="H1897">
        <v>14297</v>
      </c>
      <c r="I1897">
        <v>12</v>
      </c>
      <c r="J1897">
        <v>627</v>
      </c>
      <c r="K1897">
        <v>80.66</v>
      </c>
      <c r="L1897">
        <v>4</v>
      </c>
      <c r="M1897">
        <v>8.6999999999999993</v>
      </c>
      <c r="N1897" s="1" t="s">
        <v>27</v>
      </c>
      <c r="O1897">
        <v>46</v>
      </c>
      <c r="P1897">
        <v>28</v>
      </c>
      <c r="Q1897">
        <v>74</v>
      </c>
      <c r="R1897">
        <v>444651.35</v>
      </c>
    </row>
    <row r="1898" spans="1:18" x14ac:dyDescent="0.35">
      <c r="A1898" s="1" t="s">
        <v>5794</v>
      </c>
      <c r="B1898" s="1" t="s">
        <v>34</v>
      </c>
      <c r="C1898" s="1" t="s">
        <v>24</v>
      </c>
      <c r="D1898">
        <v>3.1</v>
      </c>
      <c r="E1898">
        <v>61</v>
      </c>
      <c r="F1898">
        <v>35.72</v>
      </c>
      <c r="G1898">
        <v>1482</v>
      </c>
      <c r="H1898">
        <v>18057</v>
      </c>
      <c r="I1898">
        <v>10</v>
      </c>
      <c r="J1898">
        <v>310</v>
      </c>
      <c r="K1898">
        <v>60.13</v>
      </c>
      <c r="L1898">
        <v>5.6</v>
      </c>
      <c r="M1898">
        <v>4.5</v>
      </c>
      <c r="N1898" s="1" t="s">
        <v>21</v>
      </c>
      <c r="O1898">
        <v>24</v>
      </c>
      <c r="P1898">
        <v>21</v>
      </c>
      <c r="Q1898">
        <v>45</v>
      </c>
      <c r="R1898">
        <v>497586.73</v>
      </c>
    </row>
    <row r="1899" spans="1:18" x14ac:dyDescent="0.35">
      <c r="A1899" s="1" t="s">
        <v>5795</v>
      </c>
      <c r="B1899" s="1" t="s">
        <v>34</v>
      </c>
      <c r="C1899" s="1" t="s">
        <v>37</v>
      </c>
      <c r="D1899">
        <v>3.3</v>
      </c>
      <c r="E1899">
        <v>56</v>
      </c>
      <c r="F1899">
        <v>60.03</v>
      </c>
      <c r="G1899">
        <v>913</v>
      </c>
      <c r="H1899">
        <v>12404</v>
      </c>
      <c r="I1899">
        <v>19</v>
      </c>
      <c r="J1899">
        <v>873</v>
      </c>
      <c r="K1899">
        <v>192.41</v>
      </c>
      <c r="L1899">
        <v>6.5</v>
      </c>
      <c r="M1899">
        <v>4.9000000000000004</v>
      </c>
      <c r="N1899" s="1" t="s">
        <v>21</v>
      </c>
      <c r="O1899">
        <v>7</v>
      </c>
      <c r="P1899">
        <v>11</v>
      </c>
      <c r="Q1899">
        <v>18</v>
      </c>
      <c r="R1899">
        <v>765724.16000000003</v>
      </c>
    </row>
    <row r="1900" spans="1:18" x14ac:dyDescent="0.35">
      <c r="A1900" s="1" t="s">
        <v>5809</v>
      </c>
      <c r="B1900" s="1" t="s">
        <v>34</v>
      </c>
      <c r="C1900" s="1" t="s">
        <v>42</v>
      </c>
      <c r="D1900">
        <v>3.2</v>
      </c>
      <c r="E1900">
        <v>63</v>
      </c>
      <c r="F1900">
        <v>38.340000000000003</v>
      </c>
      <c r="G1900">
        <v>869</v>
      </c>
      <c r="H1900">
        <v>15763</v>
      </c>
      <c r="I1900">
        <v>5</v>
      </c>
      <c r="J1900">
        <v>588</v>
      </c>
      <c r="K1900">
        <v>230.99</v>
      </c>
      <c r="L1900">
        <v>7.5</v>
      </c>
      <c r="M1900">
        <v>4.0999999999999996</v>
      </c>
      <c r="N1900" s="1" t="s">
        <v>21</v>
      </c>
      <c r="O1900">
        <v>37</v>
      </c>
      <c r="P1900">
        <v>48</v>
      </c>
      <c r="Q1900">
        <v>85</v>
      </c>
      <c r="R1900">
        <v>546303.53</v>
      </c>
    </row>
    <row r="1901" spans="1:18" x14ac:dyDescent="0.35">
      <c r="A1901" s="1" t="s">
        <v>5815</v>
      </c>
      <c r="B1901" s="1" t="s">
        <v>34</v>
      </c>
      <c r="C1901" s="1" t="s">
        <v>31</v>
      </c>
      <c r="D1901">
        <v>5</v>
      </c>
      <c r="E1901">
        <v>57</v>
      </c>
      <c r="F1901">
        <v>34.46</v>
      </c>
      <c r="G1901">
        <v>4212</v>
      </c>
      <c r="H1901">
        <v>51046</v>
      </c>
      <c r="I1901">
        <v>16</v>
      </c>
      <c r="J1901">
        <v>775</v>
      </c>
      <c r="K1901">
        <v>284.61</v>
      </c>
      <c r="L1901">
        <v>3</v>
      </c>
      <c r="M1901">
        <v>6.5</v>
      </c>
      <c r="N1901" s="1" t="s">
        <v>27</v>
      </c>
      <c r="O1901">
        <v>35</v>
      </c>
      <c r="P1901">
        <v>17</v>
      </c>
      <c r="Q1901">
        <v>52</v>
      </c>
      <c r="R1901">
        <v>463126.4</v>
      </c>
    </row>
    <row r="1902" spans="1:18" x14ac:dyDescent="0.35">
      <c r="A1902" s="1" t="s">
        <v>5819</v>
      </c>
      <c r="B1902" s="1" t="s">
        <v>34</v>
      </c>
      <c r="C1902" s="1" t="s">
        <v>24</v>
      </c>
      <c r="D1902">
        <v>4.8</v>
      </c>
      <c r="E1902">
        <v>53</v>
      </c>
      <c r="F1902">
        <v>35.43</v>
      </c>
      <c r="G1902">
        <v>2808</v>
      </c>
      <c r="H1902">
        <v>33319</v>
      </c>
      <c r="I1902">
        <v>18</v>
      </c>
      <c r="J1902">
        <v>335</v>
      </c>
      <c r="K1902">
        <v>148.43</v>
      </c>
      <c r="L1902">
        <v>3.5</v>
      </c>
      <c r="M1902">
        <v>5.8</v>
      </c>
      <c r="N1902" s="1" t="s">
        <v>21</v>
      </c>
      <c r="O1902">
        <v>11</v>
      </c>
      <c r="P1902">
        <v>20</v>
      </c>
      <c r="Q1902">
        <v>31</v>
      </c>
      <c r="R1902">
        <v>441532.29</v>
      </c>
    </row>
    <row r="1903" spans="1:18" x14ac:dyDescent="0.35">
      <c r="A1903" s="1" t="s">
        <v>5820</v>
      </c>
      <c r="B1903" s="1" t="s">
        <v>34</v>
      </c>
      <c r="C1903" s="1" t="s">
        <v>42</v>
      </c>
      <c r="D1903">
        <v>4.8</v>
      </c>
      <c r="E1903">
        <v>70</v>
      </c>
      <c r="F1903">
        <v>38</v>
      </c>
      <c r="G1903">
        <v>4002</v>
      </c>
      <c r="H1903">
        <v>43085</v>
      </c>
      <c r="I1903">
        <v>13</v>
      </c>
      <c r="J1903">
        <v>505</v>
      </c>
      <c r="K1903">
        <v>106.29</v>
      </c>
      <c r="L1903">
        <v>9.9</v>
      </c>
      <c r="M1903">
        <v>4</v>
      </c>
      <c r="N1903" s="1" t="s">
        <v>21</v>
      </c>
      <c r="O1903">
        <v>61</v>
      </c>
      <c r="P1903">
        <v>46</v>
      </c>
      <c r="Q1903">
        <v>107</v>
      </c>
      <c r="R1903">
        <v>615723.25</v>
      </c>
    </row>
    <row r="1904" spans="1:18" x14ac:dyDescent="0.35">
      <c r="A1904" s="1" t="s">
        <v>5821</v>
      </c>
      <c r="B1904" s="1" t="s">
        <v>34</v>
      </c>
      <c r="C1904" s="1" t="s">
        <v>24</v>
      </c>
      <c r="D1904">
        <v>4.2</v>
      </c>
      <c r="E1904">
        <v>64</v>
      </c>
      <c r="F1904">
        <v>35.04</v>
      </c>
      <c r="G1904">
        <v>2518</v>
      </c>
      <c r="H1904">
        <v>26348</v>
      </c>
      <c r="I1904">
        <v>11</v>
      </c>
      <c r="J1904">
        <v>772</v>
      </c>
      <c r="K1904">
        <v>156.72999999999999</v>
      </c>
      <c r="L1904">
        <v>1.7</v>
      </c>
      <c r="M1904">
        <v>1</v>
      </c>
      <c r="N1904" s="1" t="s">
        <v>27</v>
      </c>
      <c r="O1904">
        <v>52</v>
      </c>
      <c r="P1904">
        <v>29</v>
      </c>
      <c r="Q1904">
        <v>81</v>
      </c>
      <c r="R1904">
        <v>512947.28</v>
      </c>
    </row>
    <row r="1905" spans="1:18" x14ac:dyDescent="0.35">
      <c r="A1905" s="1" t="s">
        <v>5825</v>
      </c>
      <c r="B1905" s="1" t="s">
        <v>34</v>
      </c>
      <c r="C1905" s="1" t="s">
        <v>42</v>
      </c>
      <c r="D1905">
        <v>4.7</v>
      </c>
      <c r="E1905">
        <v>58</v>
      </c>
      <c r="F1905">
        <v>35.29</v>
      </c>
      <c r="G1905">
        <v>1226</v>
      </c>
      <c r="H1905">
        <v>13184</v>
      </c>
      <c r="I1905">
        <v>12</v>
      </c>
      <c r="J1905">
        <v>675</v>
      </c>
      <c r="K1905">
        <v>242.1</v>
      </c>
      <c r="L1905">
        <v>7.4</v>
      </c>
      <c r="M1905">
        <v>2.8</v>
      </c>
      <c r="N1905" s="1" t="s">
        <v>27</v>
      </c>
      <c r="O1905">
        <v>14</v>
      </c>
      <c r="P1905">
        <v>46</v>
      </c>
      <c r="Q1905">
        <v>60</v>
      </c>
      <c r="R1905">
        <v>471319.18</v>
      </c>
    </row>
    <row r="1906" spans="1:18" x14ac:dyDescent="0.35">
      <c r="A1906" s="1" t="s">
        <v>5827</v>
      </c>
      <c r="B1906" s="1" t="s">
        <v>34</v>
      </c>
      <c r="C1906" s="1" t="s">
        <v>24</v>
      </c>
      <c r="D1906">
        <v>4.0999999999999996</v>
      </c>
      <c r="E1906">
        <v>60</v>
      </c>
      <c r="F1906">
        <v>33.07</v>
      </c>
      <c r="G1906">
        <v>3131</v>
      </c>
      <c r="H1906">
        <v>31597</v>
      </c>
      <c r="I1906">
        <v>6</v>
      </c>
      <c r="J1906">
        <v>171</v>
      </c>
      <c r="K1906">
        <v>144.86000000000001</v>
      </c>
      <c r="L1906">
        <v>2.2000000000000002</v>
      </c>
      <c r="M1906">
        <v>3.5</v>
      </c>
      <c r="N1906" s="1" t="s">
        <v>21</v>
      </c>
      <c r="O1906">
        <v>31</v>
      </c>
      <c r="P1906">
        <v>53</v>
      </c>
      <c r="Q1906">
        <v>84</v>
      </c>
      <c r="R1906">
        <v>452786.03</v>
      </c>
    </row>
    <row r="1907" spans="1:18" x14ac:dyDescent="0.35">
      <c r="A1907" s="1" t="s">
        <v>5829</v>
      </c>
      <c r="B1907" s="1" t="s">
        <v>34</v>
      </c>
      <c r="C1907" s="1" t="s">
        <v>24</v>
      </c>
      <c r="D1907">
        <v>4.5</v>
      </c>
      <c r="E1907">
        <v>70</v>
      </c>
      <c r="F1907">
        <v>26.9</v>
      </c>
      <c r="G1907">
        <v>2774</v>
      </c>
      <c r="H1907">
        <v>29348</v>
      </c>
      <c r="I1907">
        <v>16</v>
      </c>
      <c r="J1907">
        <v>528</v>
      </c>
      <c r="K1907">
        <v>67.17</v>
      </c>
      <c r="L1907">
        <v>9.6999999999999993</v>
      </c>
      <c r="M1907">
        <v>5.9</v>
      </c>
      <c r="N1907" s="1" t="s">
        <v>21</v>
      </c>
      <c r="O1907">
        <v>5</v>
      </c>
      <c r="P1907">
        <v>2</v>
      </c>
      <c r="Q1907">
        <v>7</v>
      </c>
      <c r="R1907">
        <v>443049.7</v>
      </c>
    </row>
    <row r="1908" spans="1:18" x14ac:dyDescent="0.35">
      <c r="A1908" s="1" t="s">
        <v>5831</v>
      </c>
      <c r="B1908" s="1" t="s">
        <v>34</v>
      </c>
      <c r="C1908" s="1" t="s">
        <v>31</v>
      </c>
      <c r="D1908">
        <v>3.6</v>
      </c>
      <c r="E1908">
        <v>69</v>
      </c>
      <c r="F1908">
        <v>31.97</v>
      </c>
      <c r="G1908">
        <v>3283</v>
      </c>
      <c r="H1908">
        <v>41059</v>
      </c>
      <c r="I1908">
        <v>12</v>
      </c>
      <c r="J1908">
        <v>716</v>
      </c>
      <c r="K1908">
        <v>133.41</v>
      </c>
      <c r="L1908">
        <v>9.3000000000000007</v>
      </c>
      <c r="M1908">
        <v>1.4</v>
      </c>
      <c r="N1908" s="1" t="s">
        <v>21</v>
      </c>
      <c r="O1908">
        <v>61</v>
      </c>
      <c r="P1908">
        <v>57</v>
      </c>
      <c r="Q1908">
        <v>118</v>
      </c>
      <c r="R1908">
        <v>512630.58</v>
      </c>
    </row>
    <row r="1909" spans="1:18" x14ac:dyDescent="0.35">
      <c r="A1909" s="1" t="s">
        <v>5834</v>
      </c>
      <c r="B1909" s="1" t="s">
        <v>34</v>
      </c>
      <c r="C1909" s="1" t="s">
        <v>42</v>
      </c>
      <c r="D1909">
        <v>4.9000000000000004</v>
      </c>
      <c r="E1909">
        <v>57</v>
      </c>
      <c r="F1909">
        <v>36.049999999999997</v>
      </c>
      <c r="G1909">
        <v>1974</v>
      </c>
      <c r="H1909">
        <v>28391</v>
      </c>
      <c r="I1909">
        <v>4</v>
      </c>
      <c r="J1909">
        <v>224</v>
      </c>
      <c r="K1909">
        <v>105.68</v>
      </c>
      <c r="L1909">
        <v>6.7</v>
      </c>
      <c r="M1909">
        <v>9.8000000000000007</v>
      </c>
      <c r="N1909" s="1" t="s">
        <v>27</v>
      </c>
      <c r="O1909">
        <v>47</v>
      </c>
      <c r="P1909">
        <v>36</v>
      </c>
      <c r="Q1909">
        <v>83</v>
      </c>
      <c r="R1909">
        <v>470082.85</v>
      </c>
    </row>
    <row r="1910" spans="1:18" x14ac:dyDescent="0.35">
      <c r="A1910" s="1" t="s">
        <v>5841</v>
      </c>
      <c r="B1910" s="1" t="s">
        <v>34</v>
      </c>
      <c r="C1910" s="1" t="s">
        <v>26</v>
      </c>
      <c r="D1910">
        <v>4.5999999999999996</v>
      </c>
      <c r="E1910">
        <v>57</v>
      </c>
      <c r="F1910">
        <v>46.95</v>
      </c>
      <c r="G1910">
        <v>2661</v>
      </c>
      <c r="H1910">
        <v>34731</v>
      </c>
      <c r="I1910">
        <v>17</v>
      </c>
      <c r="J1910">
        <v>93</v>
      </c>
      <c r="K1910">
        <v>226.62</v>
      </c>
      <c r="L1910">
        <v>2.2999999999999998</v>
      </c>
      <c r="M1910">
        <v>3.5</v>
      </c>
      <c r="N1910" s="1" t="s">
        <v>27</v>
      </c>
      <c r="O1910">
        <v>3</v>
      </c>
      <c r="P1910">
        <v>21</v>
      </c>
      <c r="Q1910">
        <v>24</v>
      </c>
      <c r="R1910">
        <v>613017.69999999995</v>
      </c>
    </row>
    <row r="1911" spans="1:18" x14ac:dyDescent="0.35">
      <c r="A1911" s="1" t="s">
        <v>5845</v>
      </c>
      <c r="B1911" s="1" t="s">
        <v>34</v>
      </c>
      <c r="C1911" s="1" t="s">
        <v>42</v>
      </c>
      <c r="D1911">
        <v>3.6</v>
      </c>
      <c r="E1911">
        <v>52</v>
      </c>
      <c r="F1911">
        <v>35.549999999999997</v>
      </c>
      <c r="G1911">
        <v>861</v>
      </c>
      <c r="H1911">
        <v>10607</v>
      </c>
      <c r="I1911">
        <v>2</v>
      </c>
      <c r="J1911">
        <v>573</v>
      </c>
      <c r="K1911">
        <v>105.59</v>
      </c>
      <c r="L1911">
        <v>5.2</v>
      </c>
      <c r="M1911">
        <v>5</v>
      </c>
      <c r="N1911" s="1" t="s">
        <v>27</v>
      </c>
      <c r="O1911">
        <v>20</v>
      </c>
      <c r="P1911">
        <v>41</v>
      </c>
      <c r="Q1911">
        <v>61</v>
      </c>
      <c r="R1911">
        <v>417079.8</v>
      </c>
    </row>
    <row r="1912" spans="1:18" x14ac:dyDescent="0.35">
      <c r="A1912" s="1" t="s">
        <v>5849</v>
      </c>
      <c r="B1912" s="1" t="s">
        <v>34</v>
      </c>
      <c r="C1912" s="1" t="s">
        <v>24</v>
      </c>
      <c r="D1912">
        <v>4.8</v>
      </c>
      <c r="E1912">
        <v>69</v>
      </c>
      <c r="F1912">
        <v>30.86</v>
      </c>
      <c r="G1912">
        <v>2356</v>
      </c>
      <c r="H1912">
        <v>26362</v>
      </c>
      <c r="I1912">
        <v>7</v>
      </c>
      <c r="J1912">
        <v>539</v>
      </c>
      <c r="K1912">
        <v>199.11</v>
      </c>
      <c r="L1912">
        <v>4</v>
      </c>
      <c r="M1912">
        <v>3.4</v>
      </c>
      <c r="N1912" s="1" t="s">
        <v>27</v>
      </c>
      <c r="O1912">
        <v>59</v>
      </c>
      <c r="P1912">
        <v>43</v>
      </c>
      <c r="Q1912">
        <v>102</v>
      </c>
      <c r="R1912">
        <v>486103.28</v>
      </c>
    </row>
    <row r="1913" spans="1:18" x14ac:dyDescent="0.35">
      <c r="A1913" s="1" t="s">
        <v>5850</v>
      </c>
      <c r="B1913" s="1" t="s">
        <v>34</v>
      </c>
      <c r="C1913" s="1" t="s">
        <v>37</v>
      </c>
      <c r="D1913">
        <v>4.9000000000000004</v>
      </c>
      <c r="E1913">
        <v>60</v>
      </c>
      <c r="F1913">
        <v>58.24</v>
      </c>
      <c r="G1913">
        <v>4546</v>
      </c>
      <c r="H1913">
        <v>51982</v>
      </c>
      <c r="I1913">
        <v>16</v>
      </c>
      <c r="J1913">
        <v>322</v>
      </c>
      <c r="K1913">
        <v>265.3</v>
      </c>
      <c r="L1913">
        <v>6.8</v>
      </c>
      <c r="M1913">
        <v>4.4000000000000004</v>
      </c>
      <c r="N1913" s="1" t="s">
        <v>27</v>
      </c>
      <c r="O1913">
        <v>8</v>
      </c>
      <c r="P1913">
        <v>22</v>
      </c>
      <c r="Q1913">
        <v>30</v>
      </c>
      <c r="R1913">
        <v>798682.9</v>
      </c>
    </row>
    <row r="1914" spans="1:18" x14ac:dyDescent="0.35">
      <c r="A1914" s="1" t="s">
        <v>5851</v>
      </c>
      <c r="B1914" s="1" t="s">
        <v>34</v>
      </c>
      <c r="C1914" s="1" t="s">
        <v>24</v>
      </c>
      <c r="D1914">
        <v>3.1</v>
      </c>
      <c r="E1914">
        <v>57</v>
      </c>
      <c r="F1914">
        <v>26.95</v>
      </c>
      <c r="G1914">
        <v>1895</v>
      </c>
      <c r="H1914">
        <v>19615</v>
      </c>
      <c r="I1914">
        <v>16</v>
      </c>
      <c r="J1914">
        <v>842</v>
      </c>
      <c r="K1914">
        <v>258.42</v>
      </c>
      <c r="L1914">
        <v>4.5</v>
      </c>
      <c r="M1914">
        <v>5.5</v>
      </c>
      <c r="N1914" s="1" t="s">
        <v>21</v>
      </c>
      <c r="O1914">
        <v>53</v>
      </c>
      <c r="P1914">
        <v>3</v>
      </c>
      <c r="Q1914">
        <v>56</v>
      </c>
      <c r="R1914">
        <v>364433.3</v>
      </c>
    </row>
    <row r="1915" spans="1:18" x14ac:dyDescent="0.35">
      <c r="A1915" s="1" t="s">
        <v>5852</v>
      </c>
      <c r="B1915" s="1" t="s">
        <v>34</v>
      </c>
      <c r="C1915" s="1" t="s">
        <v>26</v>
      </c>
      <c r="D1915">
        <v>3.9</v>
      </c>
      <c r="E1915">
        <v>63</v>
      </c>
      <c r="F1915">
        <v>46.95</v>
      </c>
      <c r="G1915">
        <v>2081</v>
      </c>
      <c r="H1915">
        <v>22293</v>
      </c>
      <c r="I1915">
        <v>10</v>
      </c>
      <c r="J1915">
        <v>753</v>
      </c>
      <c r="K1915">
        <v>285.07</v>
      </c>
      <c r="L1915">
        <v>1.6</v>
      </c>
      <c r="M1915">
        <v>2.2999999999999998</v>
      </c>
      <c r="N1915" s="1" t="s">
        <v>21</v>
      </c>
      <c r="O1915">
        <v>31</v>
      </c>
      <c r="P1915">
        <v>13</v>
      </c>
      <c r="Q1915">
        <v>44</v>
      </c>
      <c r="R1915">
        <v>667527.1</v>
      </c>
    </row>
    <row r="1916" spans="1:18" x14ac:dyDescent="0.35">
      <c r="A1916" s="1" t="s">
        <v>5853</v>
      </c>
      <c r="B1916" s="1" t="s">
        <v>34</v>
      </c>
      <c r="C1916" s="1" t="s">
        <v>26</v>
      </c>
      <c r="D1916">
        <v>4.0999999999999996</v>
      </c>
      <c r="E1916">
        <v>63</v>
      </c>
      <c r="F1916">
        <v>54.44</v>
      </c>
      <c r="G1916">
        <v>2825</v>
      </c>
      <c r="H1916">
        <v>33201</v>
      </c>
      <c r="I1916">
        <v>7</v>
      </c>
      <c r="J1916">
        <v>137</v>
      </c>
      <c r="K1916">
        <v>230.76</v>
      </c>
      <c r="L1916">
        <v>3.3</v>
      </c>
      <c r="M1916">
        <v>6.7</v>
      </c>
      <c r="N1916" s="1" t="s">
        <v>21</v>
      </c>
      <c r="O1916">
        <v>56</v>
      </c>
      <c r="P1916">
        <v>18</v>
      </c>
      <c r="Q1916">
        <v>74</v>
      </c>
      <c r="R1916">
        <v>773308.79</v>
      </c>
    </row>
    <row r="1917" spans="1:18" x14ac:dyDescent="0.35">
      <c r="A1917" s="1" t="s">
        <v>5858</v>
      </c>
      <c r="B1917" s="1" t="s">
        <v>34</v>
      </c>
      <c r="C1917" s="1" t="s">
        <v>42</v>
      </c>
      <c r="D1917">
        <v>4.3</v>
      </c>
      <c r="E1917">
        <v>69</v>
      </c>
      <c r="F1917">
        <v>40.36</v>
      </c>
      <c r="G1917">
        <v>3044</v>
      </c>
      <c r="H1917">
        <v>32953</v>
      </c>
      <c r="I1917">
        <v>4</v>
      </c>
      <c r="J1917">
        <v>388</v>
      </c>
      <c r="K1917">
        <v>112.83</v>
      </c>
      <c r="L1917">
        <v>8.9</v>
      </c>
      <c r="M1917">
        <v>8.6</v>
      </c>
      <c r="N1917" s="1" t="s">
        <v>21</v>
      </c>
      <c r="O1917">
        <v>20</v>
      </c>
      <c r="P1917">
        <v>44</v>
      </c>
      <c r="Q1917">
        <v>64</v>
      </c>
      <c r="R1917">
        <v>632202.65</v>
      </c>
    </row>
    <row r="1918" spans="1:18" x14ac:dyDescent="0.35">
      <c r="A1918" s="1" t="s">
        <v>5860</v>
      </c>
      <c r="B1918" s="1" t="s">
        <v>34</v>
      </c>
      <c r="C1918" s="1" t="s">
        <v>42</v>
      </c>
      <c r="D1918">
        <v>3.3</v>
      </c>
      <c r="E1918">
        <v>60</v>
      </c>
      <c r="F1918">
        <v>39.479999999999997</v>
      </c>
      <c r="G1918">
        <v>2333</v>
      </c>
      <c r="H1918">
        <v>29387</v>
      </c>
      <c r="I1918">
        <v>17</v>
      </c>
      <c r="J1918">
        <v>648</v>
      </c>
      <c r="K1918">
        <v>276.63</v>
      </c>
      <c r="L1918">
        <v>4.8</v>
      </c>
      <c r="M1918">
        <v>9.8000000000000007</v>
      </c>
      <c r="N1918" s="1" t="s">
        <v>21</v>
      </c>
      <c r="O1918">
        <v>6</v>
      </c>
      <c r="P1918">
        <v>14</v>
      </c>
      <c r="Q1918">
        <v>20</v>
      </c>
      <c r="R1918">
        <v>550121.65</v>
      </c>
    </row>
    <row r="1919" spans="1:18" x14ac:dyDescent="0.35">
      <c r="A1919" s="1" t="s">
        <v>5864</v>
      </c>
      <c r="B1919" s="1" t="s">
        <v>34</v>
      </c>
      <c r="C1919" s="1" t="s">
        <v>26</v>
      </c>
      <c r="D1919">
        <v>3.9</v>
      </c>
      <c r="E1919">
        <v>54</v>
      </c>
      <c r="F1919">
        <v>50.13</v>
      </c>
      <c r="G1919">
        <v>3051</v>
      </c>
      <c r="H1919">
        <v>31923</v>
      </c>
      <c r="I1919">
        <v>9</v>
      </c>
      <c r="J1919">
        <v>800</v>
      </c>
      <c r="K1919">
        <v>81.739999999999995</v>
      </c>
      <c r="L1919">
        <v>5.3</v>
      </c>
      <c r="M1919">
        <v>3.1</v>
      </c>
      <c r="N1919" s="1" t="s">
        <v>27</v>
      </c>
      <c r="O1919">
        <v>13</v>
      </c>
      <c r="P1919">
        <v>19</v>
      </c>
      <c r="Q1919">
        <v>32</v>
      </c>
      <c r="R1919">
        <v>615414.18999999994</v>
      </c>
    </row>
    <row r="1920" spans="1:18" x14ac:dyDescent="0.35">
      <c r="A1920" s="1" t="s">
        <v>5865</v>
      </c>
      <c r="B1920" s="1" t="s">
        <v>34</v>
      </c>
      <c r="C1920" s="1" t="s">
        <v>24</v>
      </c>
      <c r="D1920">
        <v>4.8</v>
      </c>
      <c r="E1920">
        <v>61</v>
      </c>
      <c r="F1920">
        <v>34.86</v>
      </c>
      <c r="G1920">
        <v>2237</v>
      </c>
      <c r="H1920">
        <v>27022</v>
      </c>
      <c r="I1920">
        <v>12</v>
      </c>
      <c r="J1920">
        <v>826</v>
      </c>
      <c r="K1920">
        <v>72.56</v>
      </c>
      <c r="L1920">
        <v>8.1</v>
      </c>
      <c r="M1920">
        <v>9.3000000000000007</v>
      </c>
      <c r="N1920" s="1" t="s">
        <v>21</v>
      </c>
      <c r="O1920">
        <v>5</v>
      </c>
      <c r="P1920">
        <v>6</v>
      </c>
      <c r="Q1920">
        <v>11</v>
      </c>
      <c r="R1920">
        <v>493136.8</v>
      </c>
    </row>
    <row r="1921" spans="1:18" x14ac:dyDescent="0.35">
      <c r="A1921" s="1" t="s">
        <v>5866</v>
      </c>
      <c r="B1921" s="1" t="s">
        <v>34</v>
      </c>
      <c r="C1921" s="1" t="s">
        <v>31</v>
      </c>
      <c r="D1921">
        <v>4.7</v>
      </c>
      <c r="E1921">
        <v>63</v>
      </c>
      <c r="F1921">
        <v>33.49</v>
      </c>
      <c r="G1921">
        <v>2719</v>
      </c>
      <c r="H1921">
        <v>31866</v>
      </c>
      <c r="I1921">
        <v>16</v>
      </c>
      <c r="J1921">
        <v>755</v>
      </c>
      <c r="K1921">
        <v>272.36</v>
      </c>
      <c r="L1921">
        <v>3</v>
      </c>
      <c r="M1921">
        <v>1.8</v>
      </c>
      <c r="N1921" s="1" t="s">
        <v>21</v>
      </c>
      <c r="O1921">
        <v>58</v>
      </c>
      <c r="P1921">
        <v>9</v>
      </c>
      <c r="Q1921">
        <v>67</v>
      </c>
      <c r="R1921">
        <v>489887.16</v>
      </c>
    </row>
    <row r="1922" spans="1:18" x14ac:dyDescent="0.35">
      <c r="A1922" s="1" t="s">
        <v>5868</v>
      </c>
      <c r="B1922" s="1" t="s">
        <v>34</v>
      </c>
      <c r="C1922" s="1" t="s">
        <v>42</v>
      </c>
      <c r="D1922">
        <v>3.8</v>
      </c>
      <c r="E1922">
        <v>68</v>
      </c>
      <c r="F1922">
        <v>38.299999999999997</v>
      </c>
      <c r="G1922">
        <v>3272</v>
      </c>
      <c r="H1922">
        <v>35658</v>
      </c>
      <c r="I1922">
        <v>15</v>
      </c>
      <c r="J1922">
        <v>171</v>
      </c>
      <c r="K1922">
        <v>276.06</v>
      </c>
      <c r="L1922">
        <v>7.1</v>
      </c>
      <c r="M1922">
        <v>2.7</v>
      </c>
      <c r="N1922" s="1" t="s">
        <v>21</v>
      </c>
      <c r="O1922">
        <v>61</v>
      </c>
      <c r="P1922">
        <v>39</v>
      </c>
      <c r="Q1922">
        <v>100</v>
      </c>
      <c r="R1922">
        <v>601126.5</v>
      </c>
    </row>
    <row r="1923" spans="1:18" x14ac:dyDescent="0.35">
      <c r="A1923" s="1" t="s">
        <v>5871</v>
      </c>
      <c r="B1923" s="1" t="s">
        <v>34</v>
      </c>
      <c r="C1923" s="1" t="s">
        <v>26</v>
      </c>
      <c r="D1923">
        <v>4.9000000000000004</v>
      </c>
      <c r="E1923">
        <v>67</v>
      </c>
      <c r="F1923">
        <v>47.08</v>
      </c>
      <c r="G1923">
        <v>4179</v>
      </c>
      <c r="H1923">
        <v>46003</v>
      </c>
      <c r="I1923">
        <v>14</v>
      </c>
      <c r="J1923">
        <v>995</v>
      </c>
      <c r="K1923">
        <v>285.54000000000002</v>
      </c>
      <c r="L1923">
        <v>9.3000000000000007</v>
      </c>
      <c r="M1923">
        <v>8.9</v>
      </c>
      <c r="N1923" s="1" t="s">
        <v>21</v>
      </c>
      <c r="O1923">
        <v>8</v>
      </c>
      <c r="P1923">
        <v>33</v>
      </c>
      <c r="Q1923">
        <v>41</v>
      </c>
      <c r="R1923">
        <v>726393.77</v>
      </c>
    </row>
    <row r="1924" spans="1:18" x14ac:dyDescent="0.35">
      <c r="A1924" s="1" t="s">
        <v>5872</v>
      </c>
      <c r="B1924" s="1" t="s">
        <v>34</v>
      </c>
      <c r="C1924" s="1" t="s">
        <v>37</v>
      </c>
      <c r="D1924">
        <v>4.5999999999999996</v>
      </c>
      <c r="E1924">
        <v>55</v>
      </c>
      <c r="F1924">
        <v>63.81</v>
      </c>
      <c r="G1924">
        <v>1731</v>
      </c>
      <c r="H1924">
        <v>19445</v>
      </c>
      <c r="I1924">
        <v>15</v>
      </c>
      <c r="J1924">
        <v>369</v>
      </c>
      <c r="K1924">
        <v>270.7</v>
      </c>
      <c r="L1924">
        <v>3.2</v>
      </c>
      <c r="M1924">
        <v>4.7</v>
      </c>
      <c r="N1924" s="1" t="s">
        <v>27</v>
      </c>
      <c r="O1924">
        <v>9</v>
      </c>
      <c r="P1924">
        <v>29</v>
      </c>
      <c r="Q1924">
        <v>38</v>
      </c>
      <c r="R1924">
        <v>794272.98</v>
      </c>
    </row>
    <row r="1925" spans="1:18" x14ac:dyDescent="0.35">
      <c r="A1925" s="1" t="s">
        <v>5873</v>
      </c>
      <c r="B1925" s="1" t="s">
        <v>34</v>
      </c>
      <c r="C1925" s="1" t="s">
        <v>42</v>
      </c>
      <c r="D1925">
        <v>4.2</v>
      </c>
      <c r="E1925">
        <v>58</v>
      </c>
      <c r="F1925">
        <v>37.020000000000003</v>
      </c>
      <c r="G1925">
        <v>2005</v>
      </c>
      <c r="H1925">
        <v>25539</v>
      </c>
      <c r="I1925">
        <v>9</v>
      </c>
      <c r="J1925">
        <v>414</v>
      </c>
      <c r="K1925">
        <v>254.95</v>
      </c>
      <c r="L1925">
        <v>1.5</v>
      </c>
      <c r="M1925">
        <v>8</v>
      </c>
      <c r="N1925" s="1" t="s">
        <v>21</v>
      </c>
      <c r="O1925">
        <v>21</v>
      </c>
      <c r="P1925">
        <v>23</v>
      </c>
      <c r="Q1925">
        <v>44</v>
      </c>
      <c r="R1925">
        <v>490719.37</v>
      </c>
    </row>
    <row r="1926" spans="1:18" x14ac:dyDescent="0.35">
      <c r="A1926" s="1" t="s">
        <v>5875</v>
      </c>
      <c r="B1926" s="1" t="s">
        <v>34</v>
      </c>
      <c r="C1926" s="1" t="s">
        <v>20</v>
      </c>
      <c r="D1926">
        <v>3.6</v>
      </c>
      <c r="E1926">
        <v>70</v>
      </c>
      <c r="F1926">
        <v>75.67</v>
      </c>
      <c r="G1926">
        <v>2878</v>
      </c>
      <c r="H1926">
        <v>29993</v>
      </c>
      <c r="I1926">
        <v>19</v>
      </c>
      <c r="J1926">
        <v>352</v>
      </c>
      <c r="K1926">
        <v>209.69</v>
      </c>
      <c r="L1926">
        <v>3.2</v>
      </c>
      <c r="M1926">
        <v>8.3000000000000007</v>
      </c>
      <c r="N1926" s="1" t="s">
        <v>21</v>
      </c>
      <c r="O1926">
        <v>41</v>
      </c>
      <c r="P1926">
        <v>35</v>
      </c>
      <c r="Q1926">
        <v>76</v>
      </c>
      <c r="R1926">
        <v>1197042.67</v>
      </c>
    </row>
    <row r="1927" spans="1:18" x14ac:dyDescent="0.35">
      <c r="A1927" s="1" t="s">
        <v>5878</v>
      </c>
      <c r="B1927" s="1" t="s">
        <v>34</v>
      </c>
      <c r="C1927" s="1" t="s">
        <v>26</v>
      </c>
      <c r="D1927">
        <v>3.2</v>
      </c>
      <c r="E1927">
        <v>69</v>
      </c>
      <c r="F1927">
        <v>48.53</v>
      </c>
      <c r="G1927">
        <v>1622</v>
      </c>
      <c r="H1927">
        <v>14644</v>
      </c>
      <c r="I1927">
        <v>18</v>
      </c>
      <c r="J1927">
        <v>430</v>
      </c>
      <c r="K1927">
        <v>200.5</v>
      </c>
      <c r="L1927">
        <v>1.6</v>
      </c>
      <c r="M1927">
        <v>2.4</v>
      </c>
      <c r="N1927" s="1" t="s">
        <v>27</v>
      </c>
      <c r="O1927">
        <v>28</v>
      </c>
      <c r="P1927">
        <v>2</v>
      </c>
      <c r="Q1927">
        <v>30</v>
      </c>
      <c r="R1927">
        <v>758817.93</v>
      </c>
    </row>
    <row r="1928" spans="1:18" x14ac:dyDescent="0.35">
      <c r="A1928" s="1" t="s">
        <v>5879</v>
      </c>
      <c r="B1928" s="1" t="s">
        <v>34</v>
      </c>
      <c r="C1928" s="1" t="s">
        <v>42</v>
      </c>
      <c r="D1928">
        <v>4.4000000000000004</v>
      </c>
      <c r="E1928">
        <v>59</v>
      </c>
      <c r="F1928">
        <v>44.06</v>
      </c>
      <c r="G1928">
        <v>1984</v>
      </c>
      <c r="H1928">
        <v>26636</v>
      </c>
      <c r="I1928">
        <v>4</v>
      </c>
      <c r="J1928">
        <v>347</v>
      </c>
      <c r="K1928">
        <v>239.17</v>
      </c>
      <c r="L1928">
        <v>5.0999999999999996</v>
      </c>
      <c r="M1928">
        <v>8.1</v>
      </c>
      <c r="N1928" s="1" t="s">
        <v>21</v>
      </c>
      <c r="O1928">
        <v>37</v>
      </c>
      <c r="P1928">
        <v>16</v>
      </c>
      <c r="Q1928">
        <v>53</v>
      </c>
      <c r="R1928">
        <v>587236.24</v>
      </c>
    </row>
    <row r="1929" spans="1:18" x14ac:dyDescent="0.35">
      <c r="A1929" s="1" t="s">
        <v>5883</v>
      </c>
      <c r="B1929" s="1" t="s">
        <v>34</v>
      </c>
      <c r="C1929" s="1" t="s">
        <v>31</v>
      </c>
      <c r="D1929">
        <v>3.9</v>
      </c>
      <c r="E1929">
        <v>57</v>
      </c>
      <c r="F1929">
        <v>35.51</v>
      </c>
      <c r="G1929">
        <v>1565</v>
      </c>
      <c r="H1929">
        <v>16168</v>
      </c>
      <c r="I1929">
        <v>2</v>
      </c>
      <c r="J1929">
        <v>470</v>
      </c>
      <c r="K1929">
        <v>245.3</v>
      </c>
      <c r="L1929">
        <v>4.7</v>
      </c>
      <c r="M1929">
        <v>5.4</v>
      </c>
      <c r="N1929" s="1" t="s">
        <v>21</v>
      </c>
      <c r="O1929">
        <v>19</v>
      </c>
      <c r="P1929">
        <v>37</v>
      </c>
      <c r="Q1929">
        <v>56</v>
      </c>
      <c r="R1929">
        <v>456405.79</v>
      </c>
    </row>
    <row r="1930" spans="1:18" x14ac:dyDescent="0.35">
      <c r="A1930" s="1" t="s">
        <v>5892</v>
      </c>
      <c r="B1930" s="1" t="s">
        <v>34</v>
      </c>
      <c r="C1930" s="1" t="s">
        <v>20</v>
      </c>
      <c r="D1930">
        <v>3.9</v>
      </c>
      <c r="E1930">
        <v>60</v>
      </c>
      <c r="F1930">
        <v>70.430000000000007</v>
      </c>
      <c r="G1930">
        <v>3402</v>
      </c>
      <c r="H1930">
        <v>36669</v>
      </c>
      <c r="I1930">
        <v>18</v>
      </c>
      <c r="J1930">
        <v>426</v>
      </c>
      <c r="K1930">
        <v>126.4</v>
      </c>
      <c r="L1930">
        <v>10</v>
      </c>
      <c r="M1930">
        <v>8.4</v>
      </c>
      <c r="N1930" s="1" t="s">
        <v>21</v>
      </c>
      <c r="O1930">
        <v>56</v>
      </c>
      <c r="P1930">
        <v>32</v>
      </c>
      <c r="Q1930">
        <v>88</v>
      </c>
      <c r="R1930">
        <v>966636.49</v>
      </c>
    </row>
    <row r="1931" spans="1:18" x14ac:dyDescent="0.35">
      <c r="A1931" s="1" t="s">
        <v>5893</v>
      </c>
      <c r="B1931" s="1" t="s">
        <v>34</v>
      </c>
      <c r="C1931" s="1" t="s">
        <v>31</v>
      </c>
      <c r="D1931">
        <v>3.7</v>
      </c>
      <c r="E1931">
        <v>65</v>
      </c>
      <c r="F1931">
        <v>38.75</v>
      </c>
      <c r="G1931">
        <v>1372</v>
      </c>
      <c r="H1931">
        <v>20872</v>
      </c>
      <c r="I1931">
        <v>2</v>
      </c>
      <c r="J1931">
        <v>747</v>
      </c>
      <c r="K1931">
        <v>115.88</v>
      </c>
      <c r="L1931">
        <v>5.4</v>
      </c>
      <c r="M1931">
        <v>1.4</v>
      </c>
      <c r="N1931" s="1" t="s">
        <v>21</v>
      </c>
      <c r="O1931">
        <v>43</v>
      </c>
      <c r="P1931">
        <v>26</v>
      </c>
      <c r="Q1931">
        <v>69</v>
      </c>
      <c r="R1931">
        <v>564275.6</v>
      </c>
    </row>
    <row r="1932" spans="1:18" x14ac:dyDescent="0.35">
      <c r="A1932" s="1" t="s">
        <v>5895</v>
      </c>
      <c r="B1932" s="1" t="s">
        <v>34</v>
      </c>
      <c r="C1932" s="1" t="s">
        <v>26</v>
      </c>
      <c r="D1932">
        <v>4</v>
      </c>
      <c r="E1932">
        <v>51</v>
      </c>
      <c r="F1932">
        <v>54.69</v>
      </c>
      <c r="G1932">
        <v>3116</v>
      </c>
      <c r="H1932">
        <v>34900</v>
      </c>
      <c r="I1932">
        <v>12</v>
      </c>
      <c r="J1932">
        <v>979</v>
      </c>
      <c r="K1932">
        <v>190.52</v>
      </c>
      <c r="L1932">
        <v>2.5</v>
      </c>
      <c r="M1932">
        <v>2.7</v>
      </c>
      <c r="N1932" s="1" t="s">
        <v>21</v>
      </c>
      <c r="O1932">
        <v>14</v>
      </c>
      <c r="P1932">
        <v>47</v>
      </c>
      <c r="Q1932">
        <v>61</v>
      </c>
      <c r="R1932">
        <v>637145.69999999995</v>
      </c>
    </row>
    <row r="1933" spans="1:18" x14ac:dyDescent="0.35">
      <c r="A1933" s="1" t="s">
        <v>5897</v>
      </c>
      <c r="B1933" s="1" t="s">
        <v>34</v>
      </c>
      <c r="C1933" s="1" t="s">
        <v>37</v>
      </c>
      <c r="D1933">
        <v>3.2</v>
      </c>
      <c r="E1933">
        <v>53</v>
      </c>
      <c r="F1933">
        <v>58.46</v>
      </c>
      <c r="G1933">
        <v>3080</v>
      </c>
      <c r="H1933">
        <v>31043</v>
      </c>
      <c r="I1933">
        <v>16</v>
      </c>
      <c r="J1933">
        <v>705</v>
      </c>
      <c r="K1933">
        <v>155.58000000000001</v>
      </c>
      <c r="L1933">
        <v>7.4</v>
      </c>
      <c r="M1933">
        <v>7.8</v>
      </c>
      <c r="N1933" s="1" t="s">
        <v>27</v>
      </c>
      <c r="O1933">
        <v>30</v>
      </c>
      <c r="P1933">
        <v>46</v>
      </c>
      <c r="Q1933">
        <v>76</v>
      </c>
      <c r="R1933">
        <v>714170.33</v>
      </c>
    </row>
    <row r="1934" spans="1:18" x14ac:dyDescent="0.35">
      <c r="A1934" s="1" t="s">
        <v>5902</v>
      </c>
      <c r="B1934" s="1" t="s">
        <v>34</v>
      </c>
      <c r="C1934" s="1" t="s">
        <v>20</v>
      </c>
      <c r="D1934">
        <v>4</v>
      </c>
      <c r="E1934">
        <v>53</v>
      </c>
      <c r="F1934">
        <v>70.66</v>
      </c>
      <c r="G1934">
        <v>2289</v>
      </c>
      <c r="H1934">
        <v>28054</v>
      </c>
      <c r="I1934">
        <v>2</v>
      </c>
      <c r="J1934">
        <v>479</v>
      </c>
      <c r="K1934">
        <v>59.27</v>
      </c>
      <c r="L1934">
        <v>1.3</v>
      </c>
      <c r="M1934">
        <v>6.4</v>
      </c>
      <c r="N1934" s="1" t="s">
        <v>21</v>
      </c>
      <c r="O1934">
        <v>40</v>
      </c>
      <c r="P1934">
        <v>41</v>
      </c>
      <c r="Q1934">
        <v>81</v>
      </c>
      <c r="R1934">
        <v>837518.28</v>
      </c>
    </row>
    <row r="1935" spans="1:18" x14ac:dyDescent="0.35">
      <c r="A1935" s="1" t="s">
        <v>5906</v>
      </c>
      <c r="B1935" s="1" t="s">
        <v>34</v>
      </c>
      <c r="C1935" s="1" t="s">
        <v>24</v>
      </c>
      <c r="D1935">
        <v>4.0999999999999996</v>
      </c>
      <c r="E1935">
        <v>67</v>
      </c>
      <c r="F1935">
        <v>25.86</v>
      </c>
      <c r="G1935">
        <v>3404</v>
      </c>
      <c r="H1935">
        <v>41432</v>
      </c>
      <c r="I1935">
        <v>4</v>
      </c>
      <c r="J1935">
        <v>131</v>
      </c>
      <c r="K1935">
        <v>292.73</v>
      </c>
      <c r="L1935">
        <v>4.7</v>
      </c>
      <c r="M1935">
        <v>6.2</v>
      </c>
      <c r="N1935" s="1" t="s">
        <v>27</v>
      </c>
      <c r="O1935">
        <v>43</v>
      </c>
      <c r="P1935">
        <v>26</v>
      </c>
      <c r="Q1935">
        <v>69</v>
      </c>
      <c r="R1935">
        <v>398117.72</v>
      </c>
    </row>
    <row r="1936" spans="1:18" x14ac:dyDescent="0.35">
      <c r="A1936" s="1" t="s">
        <v>5908</v>
      </c>
      <c r="B1936" s="1" t="s">
        <v>34</v>
      </c>
      <c r="C1936" s="1" t="s">
        <v>42</v>
      </c>
      <c r="D1936">
        <v>4.8</v>
      </c>
      <c r="E1936">
        <v>70</v>
      </c>
      <c r="F1936">
        <v>44.91</v>
      </c>
      <c r="G1936">
        <v>3094</v>
      </c>
      <c r="H1936">
        <v>37536</v>
      </c>
      <c r="I1936">
        <v>15</v>
      </c>
      <c r="J1936">
        <v>979</v>
      </c>
      <c r="K1936">
        <v>247.45</v>
      </c>
      <c r="L1936">
        <v>3.3</v>
      </c>
      <c r="M1936">
        <v>1.2</v>
      </c>
      <c r="N1936" s="1" t="s">
        <v>27</v>
      </c>
      <c r="O1936">
        <v>56</v>
      </c>
      <c r="P1936">
        <v>5</v>
      </c>
      <c r="Q1936">
        <v>61</v>
      </c>
      <c r="R1936">
        <v>716935.61</v>
      </c>
    </row>
    <row r="1937" spans="1:18" x14ac:dyDescent="0.35">
      <c r="A1937" s="1" t="s">
        <v>5914</v>
      </c>
      <c r="B1937" s="1" t="s">
        <v>34</v>
      </c>
      <c r="C1937" s="1" t="s">
        <v>31</v>
      </c>
      <c r="D1937">
        <v>3.1</v>
      </c>
      <c r="E1937">
        <v>58</v>
      </c>
      <c r="F1937">
        <v>34.549999999999997</v>
      </c>
      <c r="G1937">
        <v>3096</v>
      </c>
      <c r="H1937">
        <v>33641</v>
      </c>
      <c r="I1937">
        <v>7</v>
      </c>
      <c r="J1937">
        <v>246</v>
      </c>
      <c r="K1937">
        <v>52.75</v>
      </c>
      <c r="L1937">
        <v>8.6999999999999993</v>
      </c>
      <c r="M1937">
        <v>1.3</v>
      </c>
      <c r="N1937" s="1" t="s">
        <v>27</v>
      </c>
      <c r="O1937">
        <v>53</v>
      </c>
      <c r="P1937">
        <v>38</v>
      </c>
      <c r="Q1937">
        <v>91</v>
      </c>
      <c r="R1937">
        <v>460816.2</v>
      </c>
    </row>
    <row r="1938" spans="1:18" x14ac:dyDescent="0.35">
      <c r="A1938" s="1" t="s">
        <v>5921</v>
      </c>
      <c r="B1938" s="1" t="s">
        <v>34</v>
      </c>
      <c r="C1938" s="1" t="s">
        <v>26</v>
      </c>
      <c r="D1938">
        <v>3.4</v>
      </c>
      <c r="E1938">
        <v>53</v>
      </c>
      <c r="F1938">
        <v>48.59</v>
      </c>
      <c r="G1938">
        <v>847</v>
      </c>
      <c r="H1938">
        <v>9558</v>
      </c>
      <c r="I1938">
        <v>13</v>
      </c>
      <c r="J1938">
        <v>352</v>
      </c>
      <c r="K1938">
        <v>220.52</v>
      </c>
      <c r="L1938">
        <v>4.8</v>
      </c>
      <c r="M1938">
        <v>1.2</v>
      </c>
      <c r="N1938" s="1" t="s">
        <v>21</v>
      </c>
      <c r="O1938">
        <v>14</v>
      </c>
      <c r="P1938">
        <v>10</v>
      </c>
      <c r="Q1938">
        <v>24</v>
      </c>
      <c r="R1938">
        <v>583602.68999999994</v>
      </c>
    </row>
    <row r="1939" spans="1:18" x14ac:dyDescent="0.35">
      <c r="A1939" s="1" t="s">
        <v>5923</v>
      </c>
      <c r="B1939" s="1" t="s">
        <v>34</v>
      </c>
      <c r="C1939" s="1" t="s">
        <v>42</v>
      </c>
      <c r="D1939">
        <v>4.8</v>
      </c>
      <c r="E1939">
        <v>57</v>
      </c>
      <c r="F1939">
        <v>40.96</v>
      </c>
      <c r="G1939">
        <v>3704</v>
      </c>
      <c r="H1939">
        <v>46083</v>
      </c>
      <c r="I1939">
        <v>13</v>
      </c>
      <c r="J1939">
        <v>824</v>
      </c>
      <c r="K1939">
        <v>179.34</v>
      </c>
      <c r="L1939">
        <v>8.5</v>
      </c>
      <c r="M1939">
        <v>2.6</v>
      </c>
      <c r="N1939" s="1" t="s">
        <v>21</v>
      </c>
      <c r="O1939">
        <v>41</v>
      </c>
      <c r="P1939">
        <v>46</v>
      </c>
      <c r="Q1939">
        <v>87</v>
      </c>
      <c r="R1939">
        <v>542925.35</v>
      </c>
    </row>
    <row r="1940" spans="1:18" x14ac:dyDescent="0.35">
      <c r="A1940" s="1" t="s">
        <v>5927</v>
      </c>
      <c r="B1940" s="1" t="s">
        <v>34</v>
      </c>
      <c r="C1940" s="1" t="s">
        <v>42</v>
      </c>
      <c r="D1940">
        <v>4.0999999999999996</v>
      </c>
      <c r="E1940">
        <v>52</v>
      </c>
      <c r="F1940">
        <v>43.83</v>
      </c>
      <c r="G1940">
        <v>1679</v>
      </c>
      <c r="H1940">
        <v>17988</v>
      </c>
      <c r="I1940">
        <v>19</v>
      </c>
      <c r="J1940">
        <v>770</v>
      </c>
      <c r="K1940">
        <v>87.66</v>
      </c>
      <c r="L1940">
        <v>3.3</v>
      </c>
      <c r="M1940">
        <v>9.5</v>
      </c>
      <c r="N1940" s="1" t="s">
        <v>21</v>
      </c>
      <c r="O1940">
        <v>8</v>
      </c>
      <c r="P1940">
        <v>5</v>
      </c>
      <c r="Q1940">
        <v>13</v>
      </c>
      <c r="R1940">
        <v>530063.73</v>
      </c>
    </row>
    <row r="1941" spans="1:18" x14ac:dyDescent="0.35">
      <c r="A1941" s="1" t="s">
        <v>5928</v>
      </c>
      <c r="B1941" s="1" t="s">
        <v>34</v>
      </c>
      <c r="C1941" s="1" t="s">
        <v>37</v>
      </c>
      <c r="D1941">
        <v>4.9000000000000004</v>
      </c>
      <c r="E1941">
        <v>53</v>
      </c>
      <c r="F1941">
        <v>60.3</v>
      </c>
      <c r="G1941">
        <v>1668</v>
      </c>
      <c r="H1941">
        <v>18736</v>
      </c>
      <c r="I1941">
        <v>19</v>
      </c>
      <c r="J1941">
        <v>251</v>
      </c>
      <c r="K1941">
        <v>117.21</v>
      </c>
      <c r="L1941">
        <v>4.0999999999999996</v>
      </c>
      <c r="M1941">
        <v>7.4</v>
      </c>
      <c r="N1941" s="1" t="s">
        <v>27</v>
      </c>
      <c r="O1941">
        <v>29</v>
      </c>
      <c r="P1941">
        <v>0</v>
      </c>
      <c r="Q1941">
        <v>29</v>
      </c>
      <c r="R1941">
        <v>730341.6</v>
      </c>
    </row>
    <row r="1942" spans="1:18" x14ac:dyDescent="0.35">
      <c r="A1942" s="1" t="s">
        <v>5929</v>
      </c>
      <c r="B1942" s="1" t="s">
        <v>34</v>
      </c>
      <c r="C1942" s="1" t="s">
        <v>26</v>
      </c>
      <c r="D1942">
        <v>4.5</v>
      </c>
      <c r="E1942">
        <v>55</v>
      </c>
      <c r="F1942">
        <v>54.03</v>
      </c>
      <c r="G1942">
        <v>2631</v>
      </c>
      <c r="H1942">
        <v>31264</v>
      </c>
      <c r="I1942">
        <v>4</v>
      </c>
      <c r="J1942">
        <v>647</v>
      </c>
      <c r="K1942">
        <v>280.01</v>
      </c>
      <c r="L1942">
        <v>5.2</v>
      </c>
      <c r="M1942">
        <v>1.7</v>
      </c>
      <c r="N1942" s="1" t="s">
        <v>27</v>
      </c>
      <c r="O1942">
        <v>0</v>
      </c>
      <c r="P1942">
        <v>11</v>
      </c>
      <c r="Q1942">
        <v>11</v>
      </c>
      <c r="R1942">
        <v>665639.38</v>
      </c>
    </row>
    <row r="1943" spans="1:18" x14ac:dyDescent="0.35">
      <c r="A1943" s="1" t="s">
        <v>5931</v>
      </c>
      <c r="B1943" s="1" t="s">
        <v>34</v>
      </c>
      <c r="C1943" s="1" t="s">
        <v>31</v>
      </c>
      <c r="D1943">
        <v>3.7</v>
      </c>
      <c r="E1943">
        <v>51</v>
      </c>
      <c r="F1943">
        <v>33.49</v>
      </c>
      <c r="G1943">
        <v>2646</v>
      </c>
      <c r="H1943">
        <v>28910</v>
      </c>
      <c r="I1943">
        <v>9</v>
      </c>
      <c r="J1943">
        <v>206</v>
      </c>
      <c r="K1943">
        <v>163.98</v>
      </c>
      <c r="L1943">
        <v>9</v>
      </c>
      <c r="M1943">
        <v>7.6</v>
      </c>
      <c r="N1943" s="1" t="s">
        <v>27</v>
      </c>
      <c r="O1943">
        <v>33</v>
      </c>
      <c r="P1943">
        <v>35</v>
      </c>
      <c r="Q1943">
        <v>68</v>
      </c>
      <c r="R1943">
        <v>399453.63</v>
      </c>
    </row>
    <row r="1944" spans="1:18" x14ac:dyDescent="0.35">
      <c r="A1944" s="1" t="s">
        <v>5932</v>
      </c>
      <c r="B1944" s="1" t="s">
        <v>34</v>
      </c>
      <c r="C1944" s="1" t="s">
        <v>24</v>
      </c>
      <c r="D1944">
        <v>4.0999999999999996</v>
      </c>
      <c r="E1944">
        <v>51</v>
      </c>
      <c r="F1944">
        <v>25.05</v>
      </c>
      <c r="G1944">
        <v>1913</v>
      </c>
      <c r="H1944">
        <v>20357</v>
      </c>
      <c r="I1944">
        <v>7</v>
      </c>
      <c r="J1944">
        <v>770</v>
      </c>
      <c r="K1944">
        <v>281.35000000000002</v>
      </c>
      <c r="L1944">
        <v>9.1</v>
      </c>
      <c r="M1944">
        <v>2</v>
      </c>
      <c r="N1944" s="1" t="s">
        <v>21</v>
      </c>
      <c r="O1944">
        <v>7</v>
      </c>
      <c r="P1944">
        <v>8</v>
      </c>
      <c r="Q1944">
        <v>15</v>
      </c>
      <c r="R1944">
        <v>298136.55</v>
      </c>
    </row>
    <row r="1945" spans="1:18" x14ac:dyDescent="0.35">
      <c r="A1945" s="1" t="s">
        <v>5933</v>
      </c>
      <c r="B1945" s="1" t="s">
        <v>34</v>
      </c>
      <c r="C1945" s="1" t="s">
        <v>37</v>
      </c>
      <c r="D1945">
        <v>4.2</v>
      </c>
      <c r="E1945">
        <v>67</v>
      </c>
      <c r="F1945">
        <v>65.02</v>
      </c>
      <c r="G1945">
        <v>2236</v>
      </c>
      <c r="H1945">
        <v>23945</v>
      </c>
      <c r="I1945">
        <v>18</v>
      </c>
      <c r="J1945">
        <v>92</v>
      </c>
      <c r="K1945">
        <v>275.04000000000002</v>
      </c>
      <c r="L1945">
        <v>7</v>
      </c>
      <c r="M1945">
        <v>3.6</v>
      </c>
      <c r="N1945" s="1" t="s">
        <v>21</v>
      </c>
      <c r="O1945">
        <v>5</v>
      </c>
      <c r="P1945">
        <v>40</v>
      </c>
      <c r="Q1945">
        <v>45</v>
      </c>
      <c r="R1945">
        <v>984999.61</v>
      </c>
    </row>
    <row r="1946" spans="1:18" x14ac:dyDescent="0.35">
      <c r="A1946" s="1" t="s">
        <v>5938</v>
      </c>
      <c r="B1946" s="1" t="s">
        <v>34</v>
      </c>
      <c r="C1946" s="1" t="s">
        <v>42</v>
      </c>
      <c r="D1946">
        <v>3.7</v>
      </c>
      <c r="E1946">
        <v>55</v>
      </c>
      <c r="F1946">
        <v>35.31</v>
      </c>
      <c r="G1946">
        <v>3297</v>
      </c>
      <c r="H1946">
        <v>35867</v>
      </c>
      <c r="I1946">
        <v>17</v>
      </c>
      <c r="J1946">
        <v>409</v>
      </c>
      <c r="K1946">
        <v>151.88</v>
      </c>
      <c r="L1946">
        <v>6.5</v>
      </c>
      <c r="M1946">
        <v>5</v>
      </c>
      <c r="N1946" s="1" t="s">
        <v>27</v>
      </c>
      <c r="O1946">
        <v>50</v>
      </c>
      <c r="P1946">
        <v>1</v>
      </c>
      <c r="Q1946">
        <v>51</v>
      </c>
      <c r="R1946">
        <v>457416.61</v>
      </c>
    </row>
    <row r="1947" spans="1:18" x14ac:dyDescent="0.35">
      <c r="A1947" s="1" t="s">
        <v>5940</v>
      </c>
      <c r="B1947" s="1" t="s">
        <v>34</v>
      </c>
      <c r="C1947" s="1" t="s">
        <v>24</v>
      </c>
      <c r="D1947">
        <v>4.8</v>
      </c>
      <c r="E1947">
        <v>64</v>
      </c>
      <c r="F1947">
        <v>26.06</v>
      </c>
      <c r="G1947">
        <v>1596</v>
      </c>
      <c r="H1947">
        <v>18038</v>
      </c>
      <c r="I1947">
        <v>9</v>
      </c>
      <c r="J1947">
        <v>929</v>
      </c>
      <c r="K1947">
        <v>224.66</v>
      </c>
      <c r="L1947">
        <v>4.7</v>
      </c>
      <c r="M1947">
        <v>5.0999999999999996</v>
      </c>
      <c r="N1947" s="1" t="s">
        <v>27</v>
      </c>
      <c r="O1947">
        <v>5</v>
      </c>
      <c r="P1947">
        <v>41</v>
      </c>
      <c r="Q1947">
        <v>46</v>
      </c>
      <c r="R1947">
        <v>385509.62</v>
      </c>
    </row>
    <row r="1948" spans="1:18" x14ac:dyDescent="0.35">
      <c r="A1948" s="1" t="s">
        <v>5941</v>
      </c>
      <c r="B1948" s="1" t="s">
        <v>34</v>
      </c>
      <c r="C1948" s="1" t="s">
        <v>42</v>
      </c>
      <c r="D1948">
        <v>3.9</v>
      </c>
      <c r="E1948">
        <v>60</v>
      </c>
      <c r="F1948">
        <v>45.61</v>
      </c>
      <c r="G1948">
        <v>3549</v>
      </c>
      <c r="H1948">
        <v>35864</v>
      </c>
      <c r="I1948">
        <v>6</v>
      </c>
      <c r="J1948">
        <v>199</v>
      </c>
      <c r="K1948">
        <v>62.16</v>
      </c>
      <c r="L1948">
        <v>6.3</v>
      </c>
      <c r="M1948">
        <v>2.9</v>
      </c>
      <c r="N1948" s="1" t="s">
        <v>21</v>
      </c>
      <c r="O1948">
        <v>17</v>
      </c>
      <c r="P1948">
        <v>51</v>
      </c>
      <c r="Q1948">
        <v>68</v>
      </c>
      <c r="R1948">
        <v>620531.57999999996</v>
      </c>
    </row>
    <row r="1949" spans="1:18" x14ac:dyDescent="0.35">
      <c r="A1949" s="1" t="s">
        <v>5947</v>
      </c>
      <c r="B1949" s="1" t="s">
        <v>34</v>
      </c>
      <c r="C1949" s="1" t="s">
        <v>26</v>
      </c>
      <c r="D1949">
        <v>4.5999999999999996</v>
      </c>
      <c r="E1949">
        <v>65</v>
      </c>
      <c r="F1949">
        <v>50.29</v>
      </c>
      <c r="G1949">
        <v>1727</v>
      </c>
      <c r="H1949">
        <v>19036</v>
      </c>
      <c r="I1949">
        <v>3</v>
      </c>
      <c r="J1949">
        <v>939</v>
      </c>
      <c r="K1949">
        <v>199.59</v>
      </c>
      <c r="L1949">
        <v>8.6999999999999993</v>
      </c>
      <c r="M1949">
        <v>6.4</v>
      </c>
      <c r="N1949" s="1" t="s">
        <v>27</v>
      </c>
      <c r="O1949">
        <v>15</v>
      </c>
      <c r="P1949">
        <v>10</v>
      </c>
      <c r="Q1949">
        <v>25</v>
      </c>
      <c r="R1949">
        <v>733105.7</v>
      </c>
    </row>
    <row r="1950" spans="1:18" x14ac:dyDescent="0.35">
      <c r="A1950" s="1" t="s">
        <v>5952</v>
      </c>
      <c r="B1950" s="1" t="s">
        <v>34</v>
      </c>
      <c r="C1950" s="1" t="s">
        <v>24</v>
      </c>
      <c r="D1950">
        <v>4.4000000000000004</v>
      </c>
      <c r="E1950">
        <v>70</v>
      </c>
      <c r="F1950">
        <v>35.299999999999997</v>
      </c>
      <c r="G1950">
        <v>2771</v>
      </c>
      <c r="H1950">
        <v>27398</v>
      </c>
      <c r="I1950">
        <v>17</v>
      </c>
      <c r="J1950">
        <v>388</v>
      </c>
      <c r="K1950">
        <v>203.74</v>
      </c>
      <c r="L1950">
        <v>3.5</v>
      </c>
      <c r="M1950">
        <v>9.5</v>
      </c>
      <c r="N1950" s="1" t="s">
        <v>21</v>
      </c>
      <c r="O1950">
        <v>29</v>
      </c>
      <c r="P1950">
        <v>33</v>
      </c>
      <c r="Q1950">
        <v>62</v>
      </c>
      <c r="R1950">
        <v>573140</v>
      </c>
    </row>
    <row r="1951" spans="1:18" x14ac:dyDescent="0.35">
      <c r="A1951" s="1" t="s">
        <v>5953</v>
      </c>
      <c r="B1951" s="1" t="s">
        <v>34</v>
      </c>
      <c r="C1951" s="1" t="s">
        <v>42</v>
      </c>
      <c r="D1951">
        <v>4.9000000000000004</v>
      </c>
      <c r="E1951">
        <v>69</v>
      </c>
      <c r="F1951">
        <v>41.22</v>
      </c>
      <c r="G1951">
        <v>4337</v>
      </c>
      <c r="H1951">
        <v>45870</v>
      </c>
      <c r="I1951">
        <v>8</v>
      </c>
      <c r="J1951">
        <v>643</v>
      </c>
      <c r="K1951">
        <v>161.59</v>
      </c>
      <c r="L1951">
        <v>5</v>
      </c>
      <c r="M1951">
        <v>4.4000000000000004</v>
      </c>
      <c r="N1951" s="1" t="s">
        <v>21</v>
      </c>
      <c r="O1951">
        <v>43</v>
      </c>
      <c r="P1951">
        <v>31</v>
      </c>
      <c r="Q1951">
        <v>74</v>
      </c>
      <c r="R1951">
        <v>648710.69999999995</v>
      </c>
    </row>
    <row r="1952" spans="1:18" x14ac:dyDescent="0.35">
      <c r="A1952" s="1" t="s">
        <v>5955</v>
      </c>
      <c r="B1952" s="1" t="s">
        <v>34</v>
      </c>
      <c r="C1952" s="1" t="s">
        <v>20</v>
      </c>
      <c r="D1952">
        <v>4.7</v>
      </c>
      <c r="E1952">
        <v>51</v>
      </c>
      <c r="F1952">
        <v>66.52</v>
      </c>
      <c r="G1952">
        <v>3517</v>
      </c>
      <c r="H1952">
        <v>40923</v>
      </c>
      <c r="I1952">
        <v>17</v>
      </c>
      <c r="J1952">
        <v>973</v>
      </c>
      <c r="K1952">
        <v>74.430000000000007</v>
      </c>
      <c r="L1952">
        <v>7.1</v>
      </c>
      <c r="M1952">
        <v>5.5</v>
      </c>
      <c r="N1952" s="1" t="s">
        <v>21</v>
      </c>
      <c r="O1952">
        <v>8</v>
      </c>
      <c r="P1952">
        <v>28</v>
      </c>
      <c r="Q1952">
        <v>36</v>
      </c>
      <c r="R1952">
        <v>777924.25</v>
      </c>
    </row>
    <row r="1953" spans="1:18" x14ac:dyDescent="0.35">
      <c r="A1953" s="1" t="s">
        <v>5956</v>
      </c>
      <c r="B1953" s="1" t="s">
        <v>34</v>
      </c>
      <c r="C1953" s="1" t="s">
        <v>20</v>
      </c>
      <c r="D1953">
        <v>4.9000000000000004</v>
      </c>
      <c r="E1953">
        <v>66</v>
      </c>
      <c r="F1953">
        <v>67.459999999999994</v>
      </c>
      <c r="G1953">
        <v>1449</v>
      </c>
      <c r="H1953">
        <v>23156</v>
      </c>
      <c r="I1953">
        <v>7</v>
      </c>
      <c r="J1953">
        <v>934</v>
      </c>
      <c r="K1953">
        <v>136.78</v>
      </c>
      <c r="L1953">
        <v>4.5999999999999996</v>
      </c>
      <c r="M1953">
        <v>3.4</v>
      </c>
      <c r="N1953" s="1" t="s">
        <v>27</v>
      </c>
      <c r="O1953">
        <v>12</v>
      </c>
      <c r="P1953">
        <v>5</v>
      </c>
      <c r="Q1953">
        <v>17</v>
      </c>
      <c r="R1953">
        <v>992412.96</v>
      </c>
    </row>
    <row r="1954" spans="1:18" x14ac:dyDescent="0.35">
      <c r="A1954" s="1" t="s">
        <v>5957</v>
      </c>
      <c r="B1954" s="1" t="s">
        <v>34</v>
      </c>
      <c r="C1954" s="1" t="s">
        <v>26</v>
      </c>
      <c r="D1954">
        <v>4.5</v>
      </c>
      <c r="E1954">
        <v>70</v>
      </c>
      <c r="F1954">
        <v>54.91</v>
      </c>
      <c r="G1954">
        <v>3561</v>
      </c>
      <c r="H1954">
        <v>35826</v>
      </c>
      <c r="I1954">
        <v>9</v>
      </c>
      <c r="J1954">
        <v>960</v>
      </c>
      <c r="K1954">
        <v>181.61</v>
      </c>
      <c r="L1954">
        <v>2.6</v>
      </c>
      <c r="M1954">
        <v>4.8</v>
      </c>
      <c r="N1954" s="1" t="s">
        <v>27</v>
      </c>
      <c r="O1954">
        <v>66</v>
      </c>
      <c r="P1954">
        <v>61</v>
      </c>
      <c r="Q1954">
        <v>127</v>
      </c>
      <c r="R1954">
        <v>870496.67</v>
      </c>
    </row>
    <row r="1955" spans="1:18" x14ac:dyDescent="0.35">
      <c r="A1955" s="1" t="s">
        <v>5962</v>
      </c>
      <c r="B1955" s="1" t="s">
        <v>34</v>
      </c>
      <c r="C1955" s="1" t="s">
        <v>26</v>
      </c>
      <c r="D1955">
        <v>4.7</v>
      </c>
      <c r="E1955">
        <v>60</v>
      </c>
      <c r="F1955">
        <v>48.8</v>
      </c>
      <c r="G1955">
        <v>2209</v>
      </c>
      <c r="H1955">
        <v>22802</v>
      </c>
      <c r="I1955">
        <v>2</v>
      </c>
      <c r="J1955">
        <v>897</v>
      </c>
      <c r="K1955">
        <v>114.41</v>
      </c>
      <c r="L1955">
        <v>7.4</v>
      </c>
      <c r="M1955">
        <v>1</v>
      </c>
      <c r="N1955" s="1" t="s">
        <v>27</v>
      </c>
      <c r="O1955">
        <v>51</v>
      </c>
      <c r="P1955">
        <v>47</v>
      </c>
      <c r="Q1955">
        <v>98</v>
      </c>
      <c r="R1955">
        <v>658462</v>
      </c>
    </row>
    <row r="1956" spans="1:18" x14ac:dyDescent="0.35">
      <c r="A1956" s="1" t="s">
        <v>5966</v>
      </c>
      <c r="B1956" s="1" t="s">
        <v>34</v>
      </c>
      <c r="C1956" s="1" t="s">
        <v>24</v>
      </c>
      <c r="D1956">
        <v>4.5</v>
      </c>
      <c r="E1956">
        <v>55</v>
      </c>
      <c r="F1956">
        <v>29.59</v>
      </c>
      <c r="G1956">
        <v>1811</v>
      </c>
      <c r="H1956">
        <v>21122</v>
      </c>
      <c r="I1956">
        <v>1</v>
      </c>
      <c r="J1956">
        <v>73</v>
      </c>
      <c r="K1956">
        <v>131.31</v>
      </c>
      <c r="L1956">
        <v>7.4</v>
      </c>
      <c r="M1956">
        <v>8.5</v>
      </c>
      <c r="N1956" s="1" t="s">
        <v>27</v>
      </c>
      <c r="O1956">
        <v>6</v>
      </c>
      <c r="P1956">
        <v>14</v>
      </c>
      <c r="Q1956">
        <v>20</v>
      </c>
      <c r="R1956">
        <v>369871.95</v>
      </c>
    </row>
    <row r="1957" spans="1:18" x14ac:dyDescent="0.35">
      <c r="A1957" s="1" t="s">
        <v>5967</v>
      </c>
      <c r="B1957" s="1" t="s">
        <v>34</v>
      </c>
      <c r="C1957" s="1" t="s">
        <v>24</v>
      </c>
      <c r="D1957">
        <v>4.5</v>
      </c>
      <c r="E1957">
        <v>56</v>
      </c>
      <c r="F1957">
        <v>27.94</v>
      </c>
      <c r="G1957">
        <v>2449</v>
      </c>
      <c r="H1957">
        <v>32108</v>
      </c>
      <c r="I1957">
        <v>12</v>
      </c>
      <c r="J1957">
        <v>51</v>
      </c>
      <c r="K1957">
        <v>138.93</v>
      </c>
      <c r="L1957">
        <v>5.5</v>
      </c>
      <c r="M1957">
        <v>7.5</v>
      </c>
      <c r="N1957" s="1" t="s">
        <v>27</v>
      </c>
      <c r="O1957">
        <v>45</v>
      </c>
      <c r="P1957">
        <v>27</v>
      </c>
      <c r="Q1957">
        <v>72</v>
      </c>
      <c r="R1957">
        <v>368548.74</v>
      </c>
    </row>
    <row r="1958" spans="1:18" x14ac:dyDescent="0.35">
      <c r="A1958" s="1" t="s">
        <v>5972</v>
      </c>
      <c r="B1958" s="1" t="s">
        <v>34</v>
      </c>
      <c r="C1958" s="1" t="s">
        <v>42</v>
      </c>
      <c r="D1958">
        <v>4.3</v>
      </c>
      <c r="E1958">
        <v>59</v>
      </c>
      <c r="F1958">
        <v>39.909999999999997</v>
      </c>
      <c r="G1958">
        <v>1912</v>
      </c>
      <c r="H1958">
        <v>26280</v>
      </c>
      <c r="I1958">
        <v>17</v>
      </c>
      <c r="J1958">
        <v>400</v>
      </c>
      <c r="K1958">
        <v>169.92</v>
      </c>
      <c r="L1958">
        <v>1.2</v>
      </c>
      <c r="M1958">
        <v>3.9</v>
      </c>
      <c r="N1958" s="1" t="s">
        <v>27</v>
      </c>
      <c r="O1958">
        <v>35</v>
      </c>
      <c r="P1958">
        <v>43</v>
      </c>
      <c r="Q1958">
        <v>78</v>
      </c>
      <c r="R1958">
        <v>543322.09</v>
      </c>
    </row>
    <row r="1959" spans="1:18" x14ac:dyDescent="0.35">
      <c r="A1959" s="1" t="s">
        <v>5975</v>
      </c>
      <c r="B1959" s="1" t="s">
        <v>34</v>
      </c>
      <c r="C1959" s="1" t="s">
        <v>37</v>
      </c>
      <c r="D1959">
        <v>4.3</v>
      </c>
      <c r="E1959">
        <v>60</v>
      </c>
      <c r="F1959">
        <v>59.32</v>
      </c>
      <c r="G1959">
        <v>2028</v>
      </c>
      <c r="H1959">
        <v>24740</v>
      </c>
      <c r="I1959">
        <v>17</v>
      </c>
      <c r="J1959">
        <v>172</v>
      </c>
      <c r="K1959">
        <v>165.64</v>
      </c>
      <c r="L1959">
        <v>5.6</v>
      </c>
      <c r="M1959">
        <v>9.8000000000000007</v>
      </c>
      <c r="N1959" s="1" t="s">
        <v>21</v>
      </c>
      <c r="O1959">
        <v>49</v>
      </c>
      <c r="P1959">
        <v>46</v>
      </c>
      <c r="Q1959">
        <v>95</v>
      </c>
      <c r="R1959">
        <v>814423.2</v>
      </c>
    </row>
    <row r="1960" spans="1:18" x14ac:dyDescent="0.35">
      <c r="A1960" s="1" t="s">
        <v>5976</v>
      </c>
      <c r="B1960" s="1" t="s">
        <v>34</v>
      </c>
      <c r="C1960" s="1" t="s">
        <v>24</v>
      </c>
      <c r="D1960">
        <v>3.8</v>
      </c>
      <c r="E1960">
        <v>69</v>
      </c>
      <c r="F1960">
        <v>26.09</v>
      </c>
      <c r="G1960">
        <v>3077</v>
      </c>
      <c r="H1960">
        <v>39043</v>
      </c>
      <c r="I1960">
        <v>19</v>
      </c>
      <c r="J1960">
        <v>86</v>
      </c>
      <c r="K1960">
        <v>117.04</v>
      </c>
      <c r="L1960">
        <v>3.8</v>
      </c>
      <c r="M1960">
        <v>4.3</v>
      </c>
      <c r="N1960" s="1" t="s">
        <v>21</v>
      </c>
      <c r="O1960">
        <v>62</v>
      </c>
      <c r="P1960">
        <v>3</v>
      </c>
      <c r="Q1960">
        <v>65</v>
      </c>
      <c r="R1960">
        <v>425731.49</v>
      </c>
    </row>
    <row r="1961" spans="1:18" x14ac:dyDescent="0.35">
      <c r="A1961" s="1" t="s">
        <v>5977</v>
      </c>
      <c r="B1961" s="1" t="s">
        <v>34</v>
      </c>
      <c r="C1961" s="1" t="s">
        <v>20</v>
      </c>
      <c r="D1961">
        <v>3.2</v>
      </c>
      <c r="E1961">
        <v>66</v>
      </c>
      <c r="F1961">
        <v>75.53</v>
      </c>
      <c r="G1961">
        <v>1780</v>
      </c>
      <c r="H1961">
        <v>21485</v>
      </c>
      <c r="I1961">
        <v>3</v>
      </c>
      <c r="J1961">
        <v>679</v>
      </c>
      <c r="K1961">
        <v>76.81</v>
      </c>
      <c r="L1961">
        <v>8.1999999999999993</v>
      </c>
      <c r="M1961">
        <v>4.8</v>
      </c>
      <c r="N1961" s="1" t="s">
        <v>21</v>
      </c>
      <c r="O1961">
        <v>60</v>
      </c>
      <c r="P1961">
        <v>7</v>
      </c>
      <c r="Q1961">
        <v>67</v>
      </c>
      <c r="R1961">
        <v>1111373.3799999999</v>
      </c>
    </row>
    <row r="1962" spans="1:18" x14ac:dyDescent="0.35">
      <c r="A1962" s="1" t="s">
        <v>5987</v>
      </c>
      <c r="B1962" s="1" t="s">
        <v>34</v>
      </c>
      <c r="C1962" s="1" t="s">
        <v>42</v>
      </c>
      <c r="D1962">
        <v>3.3</v>
      </c>
      <c r="E1962">
        <v>52</v>
      </c>
      <c r="F1962">
        <v>36.090000000000003</v>
      </c>
      <c r="G1962">
        <v>948</v>
      </c>
      <c r="H1962">
        <v>9670</v>
      </c>
      <c r="I1962">
        <v>3</v>
      </c>
      <c r="J1962">
        <v>934</v>
      </c>
      <c r="K1962">
        <v>248.78</v>
      </c>
      <c r="L1962">
        <v>4.5</v>
      </c>
      <c r="M1962">
        <v>7.1</v>
      </c>
      <c r="N1962" s="1" t="s">
        <v>21</v>
      </c>
      <c r="O1962">
        <v>23</v>
      </c>
      <c r="P1962">
        <v>29</v>
      </c>
      <c r="Q1962">
        <v>52</v>
      </c>
      <c r="R1962">
        <v>425443.1</v>
      </c>
    </row>
    <row r="1963" spans="1:18" x14ac:dyDescent="0.35">
      <c r="A1963" s="1" t="s">
        <v>5990</v>
      </c>
      <c r="B1963" s="1" t="s">
        <v>34</v>
      </c>
      <c r="C1963" s="1" t="s">
        <v>24</v>
      </c>
      <c r="D1963">
        <v>4.5999999999999996</v>
      </c>
      <c r="E1963">
        <v>51</v>
      </c>
      <c r="F1963">
        <v>27.37</v>
      </c>
      <c r="G1963">
        <v>925</v>
      </c>
      <c r="H1963">
        <v>17537</v>
      </c>
      <c r="I1963">
        <v>8</v>
      </c>
      <c r="J1963">
        <v>204</v>
      </c>
      <c r="K1963">
        <v>262.14</v>
      </c>
      <c r="L1963">
        <v>7.4</v>
      </c>
      <c r="M1963">
        <v>1.1000000000000001</v>
      </c>
      <c r="N1963" s="1" t="s">
        <v>27</v>
      </c>
      <c r="O1963">
        <v>20</v>
      </c>
      <c r="P1963">
        <v>39</v>
      </c>
      <c r="Q1963">
        <v>59</v>
      </c>
      <c r="R1963">
        <v>322232.71000000002</v>
      </c>
    </row>
    <row r="1964" spans="1:18" x14ac:dyDescent="0.35">
      <c r="A1964" s="1" t="s">
        <v>5998</v>
      </c>
      <c r="B1964" s="1" t="s">
        <v>34</v>
      </c>
      <c r="C1964" s="1" t="s">
        <v>26</v>
      </c>
      <c r="D1964">
        <v>4.4000000000000004</v>
      </c>
      <c r="E1964">
        <v>62</v>
      </c>
      <c r="F1964">
        <v>48.95</v>
      </c>
      <c r="G1964">
        <v>3749</v>
      </c>
      <c r="H1964">
        <v>42280</v>
      </c>
      <c r="I1964">
        <v>5</v>
      </c>
      <c r="J1964">
        <v>254</v>
      </c>
      <c r="K1964">
        <v>121.3</v>
      </c>
      <c r="L1964">
        <v>4.3</v>
      </c>
      <c r="M1964">
        <v>2.6</v>
      </c>
      <c r="N1964" s="1" t="s">
        <v>21</v>
      </c>
      <c r="O1964">
        <v>60</v>
      </c>
      <c r="P1964">
        <v>12</v>
      </c>
      <c r="Q1964">
        <v>72</v>
      </c>
      <c r="R1964">
        <v>684863</v>
      </c>
    </row>
    <row r="1965" spans="1:18" x14ac:dyDescent="0.35">
      <c r="A1965" s="1" t="s">
        <v>5999</v>
      </c>
      <c r="B1965" s="1" t="s">
        <v>34</v>
      </c>
      <c r="C1965" s="1" t="s">
        <v>24</v>
      </c>
      <c r="D1965">
        <v>4.5999999999999996</v>
      </c>
      <c r="E1965">
        <v>50</v>
      </c>
      <c r="F1965">
        <v>35.979999999999997</v>
      </c>
      <c r="G1965">
        <v>1816</v>
      </c>
      <c r="H1965">
        <v>25334</v>
      </c>
      <c r="I1965">
        <v>17</v>
      </c>
      <c r="J1965">
        <v>250</v>
      </c>
      <c r="K1965">
        <v>52.9</v>
      </c>
      <c r="L1965">
        <v>3.5</v>
      </c>
      <c r="M1965">
        <v>8.6999999999999993</v>
      </c>
      <c r="N1965" s="1" t="s">
        <v>21</v>
      </c>
      <c r="O1965">
        <v>49</v>
      </c>
      <c r="P1965">
        <v>42</v>
      </c>
      <c r="Q1965">
        <v>91</v>
      </c>
      <c r="R1965">
        <v>424845.88</v>
      </c>
    </row>
    <row r="1966" spans="1:18" x14ac:dyDescent="0.35">
      <c r="A1966" s="1" t="s">
        <v>6003</v>
      </c>
      <c r="B1966" s="1" t="s">
        <v>34</v>
      </c>
      <c r="C1966" s="1" t="s">
        <v>20</v>
      </c>
      <c r="D1966">
        <v>4.2</v>
      </c>
      <c r="E1966">
        <v>55</v>
      </c>
      <c r="F1966">
        <v>66.23</v>
      </c>
      <c r="G1966">
        <v>3136</v>
      </c>
      <c r="H1966">
        <v>32603</v>
      </c>
      <c r="I1966">
        <v>10</v>
      </c>
      <c r="J1966">
        <v>182</v>
      </c>
      <c r="K1966">
        <v>108.64</v>
      </c>
      <c r="L1966">
        <v>4.4000000000000004</v>
      </c>
      <c r="M1966">
        <v>5.8</v>
      </c>
      <c r="N1966" s="1" t="s">
        <v>27</v>
      </c>
      <c r="O1966">
        <v>42</v>
      </c>
      <c r="P1966">
        <v>50</v>
      </c>
      <c r="Q1966">
        <v>92</v>
      </c>
      <c r="R1966">
        <v>825631.66</v>
      </c>
    </row>
    <row r="1967" spans="1:18" x14ac:dyDescent="0.35">
      <c r="A1967" s="1" t="s">
        <v>6005</v>
      </c>
      <c r="B1967" s="1" t="s">
        <v>34</v>
      </c>
      <c r="C1967" s="1" t="s">
        <v>37</v>
      </c>
      <c r="D1967">
        <v>4.7</v>
      </c>
      <c r="E1967">
        <v>65</v>
      </c>
      <c r="F1967">
        <v>58.89</v>
      </c>
      <c r="G1967">
        <v>4364</v>
      </c>
      <c r="H1967">
        <v>46454</v>
      </c>
      <c r="I1967">
        <v>5</v>
      </c>
      <c r="J1967">
        <v>118</v>
      </c>
      <c r="K1967">
        <v>182.95</v>
      </c>
      <c r="L1967">
        <v>6</v>
      </c>
      <c r="M1967">
        <v>4</v>
      </c>
      <c r="N1967" s="1" t="s">
        <v>27</v>
      </c>
      <c r="O1967">
        <v>59</v>
      </c>
      <c r="P1967">
        <v>38</v>
      </c>
      <c r="Q1967">
        <v>97</v>
      </c>
      <c r="R1967">
        <v>863116.18</v>
      </c>
    </row>
    <row r="1968" spans="1:18" x14ac:dyDescent="0.35">
      <c r="A1968" s="1" t="s">
        <v>6006</v>
      </c>
      <c r="B1968" s="1" t="s">
        <v>34</v>
      </c>
      <c r="C1968" s="1" t="s">
        <v>26</v>
      </c>
      <c r="D1968">
        <v>4.3</v>
      </c>
      <c r="E1968">
        <v>59</v>
      </c>
      <c r="F1968">
        <v>51.42</v>
      </c>
      <c r="G1968">
        <v>1336</v>
      </c>
      <c r="H1968">
        <v>16826</v>
      </c>
      <c r="I1968">
        <v>7</v>
      </c>
      <c r="J1968">
        <v>340</v>
      </c>
      <c r="K1968">
        <v>60.33</v>
      </c>
      <c r="L1968">
        <v>7</v>
      </c>
      <c r="M1968">
        <v>9.5</v>
      </c>
      <c r="N1968" s="1" t="s">
        <v>27</v>
      </c>
      <c r="O1968">
        <v>0</v>
      </c>
      <c r="P1968">
        <v>37</v>
      </c>
      <c r="Q1968">
        <v>37</v>
      </c>
      <c r="R1968">
        <v>685075.66</v>
      </c>
    </row>
    <row r="1969" spans="1:18" x14ac:dyDescent="0.35">
      <c r="A1969" s="1" t="s">
        <v>6015</v>
      </c>
      <c r="B1969" s="1" t="s">
        <v>34</v>
      </c>
      <c r="C1969" s="1" t="s">
        <v>37</v>
      </c>
      <c r="D1969">
        <v>4.5999999999999996</v>
      </c>
      <c r="E1969">
        <v>54</v>
      </c>
      <c r="F1969">
        <v>64.489999999999995</v>
      </c>
      <c r="G1969">
        <v>1492</v>
      </c>
      <c r="H1969">
        <v>15770</v>
      </c>
      <c r="I1969">
        <v>16</v>
      </c>
      <c r="J1969">
        <v>427</v>
      </c>
      <c r="K1969">
        <v>74.83</v>
      </c>
      <c r="L1969">
        <v>8.6999999999999993</v>
      </c>
      <c r="M1969">
        <v>2</v>
      </c>
      <c r="N1969" s="1" t="s">
        <v>21</v>
      </c>
      <c r="O1969">
        <v>21</v>
      </c>
      <c r="P1969">
        <v>34</v>
      </c>
      <c r="Q1969">
        <v>55</v>
      </c>
      <c r="R1969">
        <v>791436.19</v>
      </c>
    </row>
    <row r="1970" spans="1:18" x14ac:dyDescent="0.35">
      <c r="A1970" s="1" t="s">
        <v>6018</v>
      </c>
      <c r="B1970" s="1" t="s">
        <v>34</v>
      </c>
      <c r="C1970" s="1" t="s">
        <v>31</v>
      </c>
      <c r="D1970">
        <v>4.2</v>
      </c>
      <c r="E1970">
        <v>60</v>
      </c>
      <c r="F1970">
        <v>39.520000000000003</v>
      </c>
      <c r="G1970">
        <v>1204</v>
      </c>
      <c r="H1970">
        <v>14313</v>
      </c>
      <c r="I1970">
        <v>3</v>
      </c>
      <c r="J1970">
        <v>652</v>
      </c>
      <c r="K1970">
        <v>125.48</v>
      </c>
      <c r="L1970">
        <v>9.9</v>
      </c>
      <c r="M1970">
        <v>6.7</v>
      </c>
      <c r="N1970" s="1" t="s">
        <v>27</v>
      </c>
      <c r="O1970">
        <v>22</v>
      </c>
      <c r="P1970">
        <v>23</v>
      </c>
      <c r="Q1970">
        <v>45</v>
      </c>
      <c r="R1970">
        <v>536196.85</v>
      </c>
    </row>
    <row r="1971" spans="1:18" x14ac:dyDescent="0.35">
      <c r="A1971" s="1" t="s">
        <v>6025</v>
      </c>
      <c r="B1971" s="1" t="s">
        <v>34</v>
      </c>
      <c r="C1971" s="1" t="s">
        <v>20</v>
      </c>
      <c r="D1971">
        <v>4.8</v>
      </c>
      <c r="E1971">
        <v>50</v>
      </c>
      <c r="F1971">
        <v>74.680000000000007</v>
      </c>
      <c r="G1971">
        <v>3672</v>
      </c>
      <c r="H1971">
        <v>39839</v>
      </c>
      <c r="I1971">
        <v>15</v>
      </c>
      <c r="J1971">
        <v>485</v>
      </c>
      <c r="K1971">
        <v>78.55</v>
      </c>
      <c r="L1971">
        <v>8</v>
      </c>
      <c r="M1971">
        <v>1.8</v>
      </c>
      <c r="N1971" s="1" t="s">
        <v>21</v>
      </c>
      <c r="O1971">
        <v>8</v>
      </c>
      <c r="P1971">
        <v>33</v>
      </c>
      <c r="Q1971">
        <v>41</v>
      </c>
      <c r="R1971">
        <v>849177.83</v>
      </c>
    </row>
    <row r="1972" spans="1:18" x14ac:dyDescent="0.35">
      <c r="A1972" s="1" t="s">
        <v>6027</v>
      </c>
      <c r="B1972" s="1" t="s">
        <v>34</v>
      </c>
      <c r="C1972" s="1" t="s">
        <v>31</v>
      </c>
      <c r="D1972">
        <v>4.3</v>
      </c>
      <c r="E1972">
        <v>55</v>
      </c>
      <c r="F1972">
        <v>35</v>
      </c>
      <c r="G1972">
        <v>1627</v>
      </c>
      <c r="H1972">
        <v>18610</v>
      </c>
      <c r="I1972">
        <v>7</v>
      </c>
      <c r="J1972">
        <v>62</v>
      </c>
      <c r="K1972">
        <v>156.55000000000001</v>
      </c>
      <c r="L1972">
        <v>2.1</v>
      </c>
      <c r="M1972">
        <v>9</v>
      </c>
      <c r="N1972" s="1" t="s">
        <v>27</v>
      </c>
      <c r="O1972">
        <v>45</v>
      </c>
      <c r="P1972">
        <v>43</v>
      </c>
      <c r="Q1972">
        <v>88</v>
      </c>
      <c r="R1972">
        <v>440700</v>
      </c>
    </row>
    <row r="1973" spans="1:18" x14ac:dyDescent="0.35">
      <c r="A1973" s="1" t="s">
        <v>6028</v>
      </c>
      <c r="B1973" s="1" t="s">
        <v>34</v>
      </c>
      <c r="C1973" s="1" t="s">
        <v>42</v>
      </c>
      <c r="D1973">
        <v>4.9000000000000004</v>
      </c>
      <c r="E1973">
        <v>59</v>
      </c>
      <c r="F1973">
        <v>44.45</v>
      </c>
      <c r="G1973">
        <v>1594</v>
      </c>
      <c r="H1973">
        <v>20743</v>
      </c>
      <c r="I1973">
        <v>17</v>
      </c>
      <c r="J1973">
        <v>563</v>
      </c>
      <c r="K1973">
        <v>298.08</v>
      </c>
      <c r="L1973">
        <v>6.4</v>
      </c>
      <c r="M1973">
        <v>7.1</v>
      </c>
      <c r="N1973" s="1" t="s">
        <v>21</v>
      </c>
      <c r="O1973">
        <v>46</v>
      </c>
      <c r="P1973">
        <v>57</v>
      </c>
      <c r="Q1973">
        <v>103</v>
      </c>
      <c r="R1973">
        <v>607220.94999999995</v>
      </c>
    </row>
    <row r="1974" spans="1:18" x14ac:dyDescent="0.35">
      <c r="A1974" s="1" t="s">
        <v>6029</v>
      </c>
      <c r="B1974" s="1" t="s">
        <v>34</v>
      </c>
      <c r="C1974" s="1" t="s">
        <v>31</v>
      </c>
      <c r="D1974">
        <v>4.7</v>
      </c>
      <c r="E1974">
        <v>61</v>
      </c>
      <c r="F1974">
        <v>31.12</v>
      </c>
      <c r="G1974">
        <v>2093</v>
      </c>
      <c r="H1974">
        <v>23292</v>
      </c>
      <c r="I1974">
        <v>10</v>
      </c>
      <c r="J1974">
        <v>416</v>
      </c>
      <c r="K1974">
        <v>207.18</v>
      </c>
      <c r="L1974">
        <v>3</v>
      </c>
      <c r="M1974">
        <v>7.1</v>
      </c>
      <c r="N1974" s="1" t="s">
        <v>21</v>
      </c>
      <c r="O1974">
        <v>1</v>
      </c>
      <c r="P1974">
        <v>24</v>
      </c>
      <c r="Q1974">
        <v>25</v>
      </c>
      <c r="R1974">
        <v>436696.18</v>
      </c>
    </row>
    <row r="1975" spans="1:18" x14ac:dyDescent="0.35">
      <c r="A1975" s="1" t="s">
        <v>6031</v>
      </c>
      <c r="B1975" s="1" t="s">
        <v>34</v>
      </c>
      <c r="C1975" s="1" t="s">
        <v>26</v>
      </c>
      <c r="D1975">
        <v>3.9</v>
      </c>
      <c r="E1975">
        <v>55</v>
      </c>
      <c r="F1975">
        <v>51.03</v>
      </c>
      <c r="G1975">
        <v>1835</v>
      </c>
      <c r="H1975">
        <v>23491</v>
      </c>
      <c r="I1975">
        <v>14</v>
      </c>
      <c r="J1975">
        <v>846</v>
      </c>
      <c r="K1975">
        <v>189.32</v>
      </c>
      <c r="L1975">
        <v>3.4</v>
      </c>
      <c r="M1975">
        <v>1.8</v>
      </c>
      <c r="N1975" s="1" t="s">
        <v>27</v>
      </c>
      <c r="O1975">
        <v>13</v>
      </c>
      <c r="P1975">
        <v>37</v>
      </c>
      <c r="Q1975">
        <v>50</v>
      </c>
      <c r="R1975">
        <v>639426.9</v>
      </c>
    </row>
    <row r="1976" spans="1:18" x14ac:dyDescent="0.35">
      <c r="A1976" s="1" t="s">
        <v>6032</v>
      </c>
      <c r="B1976" s="1" t="s">
        <v>34</v>
      </c>
      <c r="C1976" s="1" t="s">
        <v>20</v>
      </c>
      <c r="D1976">
        <v>3.5</v>
      </c>
      <c r="E1976">
        <v>63</v>
      </c>
      <c r="F1976">
        <v>72.17</v>
      </c>
      <c r="G1976">
        <v>2815</v>
      </c>
      <c r="H1976">
        <v>31914</v>
      </c>
      <c r="I1976">
        <v>6</v>
      </c>
      <c r="J1976">
        <v>949</v>
      </c>
      <c r="K1976">
        <v>210.39</v>
      </c>
      <c r="L1976">
        <v>5</v>
      </c>
      <c r="M1976">
        <v>4.7</v>
      </c>
      <c r="N1976" s="1" t="s">
        <v>27</v>
      </c>
      <c r="O1976">
        <v>22</v>
      </c>
      <c r="P1976">
        <v>9</v>
      </c>
      <c r="Q1976">
        <v>31</v>
      </c>
      <c r="R1976">
        <v>1016532.96</v>
      </c>
    </row>
    <row r="1977" spans="1:18" x14ac:dyDescent="0.35">
      <c r="A1977" s="1" t="s">
        <v>6036</v>
      </c>
      <c r="B1977" s="1" t="s">
        <v>34</v>
      </c>
      <c r="C1977" s="1" t="s">
        <v>37</v>
      </c>
      <c r="D1977">
        <v>4.4000000000000004</v>
      </c>
      <c r="E1977">
        <v>69</v>
      </c>
      <c r="F1977">
        <v>61.62</v>
      </c>
      <c r="G1977">
        <v>1366</v>
      </c>
      <c r="H1977">
        <v>14387</v>
      </c>
      <c r="I1977">
        <v>19</v>
      </c>
      <c r="J1977">
        <v>966</v>
      </c>
      <c r="K1977">
        <v>125.12</v>
      </c>
      <c r="L1977">
        <v>5.4</v>
      </c>
      <c r="M1977">
        <v>7.2</v>
      </c>
      <c r="N1977" s="1" t="s">
        <v>21</v>
      </c>
      <c r="O1977">
        <v>0</v>
      </c>
      <c r="P1977">
        <v>67</v>
      </c>
      <c r="Q1977">
        <v>67</v>
      </c>
      <c r="R1977">
        <v>965268.71</v>
      </c>
    </row>
    <row r="1978" spans="1:18" x14ac:dyDescent="0.35">
      <c r="A1978" s="1" t="s">
        <v>6039</v>
      </c>
      <c r="B1978" s="1" t="s">
        <v>34</v>
      </c>
      <c r="C1978" s="1" t="s">
        <v>20</v>
      </c>
      <c r="D1978">
        <v>4.5</v>
      </c>
      <c r="E1978">
        <v>58</v>
      </c>
      <c r="F1978">
        <v>69.16</v>
      </c>
      <c r="G1978">
        <v>1675</v>
      </c>
      <c r="H1978">
        <v>23564</v>
      </c>
      <c r="I1978">
        <v>7</v>
      </c>
      <c r="J1978">
        <v>432</v>
      </c>
      <c r="K1978">
        <v>103.46</v>
      </c>
      <c r="L1978">
        <v>5.0999999999999996</v>
      </c>
      <c r="M1978">
        <v>8.4</v>
      </c>
      <c r="N1978" s="1" t="s">
        <v>27</v>
      </c>
      <c r="O1978">
        <v>13</v>
      </c>
      <c r="P1978">
        <v>2</v>
      </c>
      <c r="Q1978">
        <v>15</v>
      </c>
      <c r="R1978">
        <v>897812.42</v>
      </c>
    </row>
    <row r="1979" spans="1:18" x14ac:dyDescent="0.35">
      <c r="A1979" s="1" t="s">
        <v>6040</v>
      </c>
      <c r="B1979" s="1" t="s">
        <v>34</v>
      </c>
      <c r="C1979" s="1" t="s">
        <v>31</v>
      </c>
      <c r="D1979">
        <v>4.7</v>
      </c>
      <c r="E1979">
        <v>68</v>
      </c>
      <c r="F1979">
        <v>40.93</v>
      </c>
      <c r="G1979">
        <v>3695</v>
      </c>
      <c r="H1979">
        <v>45681</v>
      </c>
      <c r="I1979">
        <v>19</v>
      </c>
      <c r="J1979">
        <v>973</v>
      </c>
      <c r="K1979">
        <v>281.26</v>
      </c>
      <c r="L1979">
        <v>3.2</v>
      </c>
      <c r="M1979">
        <v>4.0999999999999996</v>
      </c>
      <c r="N1979" s="1" t="s">
        <v>21</v>
      </c>
      <c r="O1979">
        <v>64</v>
      </c>
      <c r="P1979">
        <v>63</v>
      </c>
      <c r="Q1979">
        <v>127</v>
      </c>
      <c r="R1979">
        <v>647150.22</v>
      </c>
    </row>
    <row r="1980" spans="1:18" x14ac:dyDescent="0.35">
      <c r="A1980" s="1" t="s">
        <v>6042</v>
      </c>
      <c r="B1980" s="1" t="s">
        <v>34</v>
      </c>
      <c r="C1980" s="1" t="s">
        <v>31</v>
      </c>
      <c r="D1980">
        <v>4.3</v>
      </c>
      <c r="E1980">
        <v>53</v>
      </c>
      <c r="F1980">
        <v>38.97</v>
      </c>
      <c r="G1980">
        <v>2146</v>
      </c>
      <c r="H1980">
        <v>27486</v>
      </c>
      <c r="I1980">
        <v>12</v>
      </c>
      <c r="J1980">
        <v>603</v>
      </c>
      <c r="K1980">
        <v>284.67</v>
      </c>
      <c r="L1980">
        <v>7.8</v>
      </c>
      <c r="M1980">
        <v>8.6999999999999993</v>
      </c>
      <c r="N1980" s="1" t="s">
        <v>27</v>
      </c>
      <c r="O1980">
        <v>12</v>
      </c>
      <c r="P1980">
        <v>52</v>
      </c>
      <c r="Q1980">
        <v>64</v>
      </c>
      <c r="R1980">
        <v>480868.17</v>
      </c>
    </row>
    <row r="1981" spans="1:18" x14ac:dyDescent="0.35">
      <c r="A1981" s="1" t="s">
        <v>6048</v>
      </c>
      <c r="B1981" s="1" t="s">
        <v>34</v>
      </c>
      <c r="C1981" s="1" t="s">
        <v>26</v>
      </c>
      <c r="D1981">
        <v>5</v>
      </c>
      <c r="E1981">
        <v>55</v>
      </c>
      <c r="F1981">
        <v>52.5</v>
      </c>
      <c r="G1981">
        <v>4664</v>
      </c>
      <c r="H1981">
        <v>56157</v>
      </c>
      <c r="I1981">
        <v>16</v>
      </c>
      <c r="J1981">
        <v>374</v>
      </c>
      <c r="K1981">
        <v>276.49</v>
      </c>
      <c r="L1981">
        <v>8.6</v>
      </c>
      <c r="M1981">
        <v>2.2000000000000002</v>
      </c>
      <c r="N1981" s="1" t="s">
        <v>21</v>
      </c>
      <c r="O1981">
        <v>18</v>
      </c>
      <c r="P1981">
        <v>19</v>
      </c>
      <c r="Q1981">
        <v>37</v>
      </c>
      <c r="R1981">
        <v>666256.85</v>
      </c>
    </row>
    <row r="1982" spans="1:18" x14ac:dyDescent="0.35">
      <c r="A1982" s="1" t="s">
        <v>6049</v>
      </c>
      <c r="B1982" s="1" t="s">
        <v>34</v>
      </c>
      <c r="C1982" s="1" t="s">
        <v>31</v>
      </c>
      <c r="D1982">
        <v>3</v>
      </c>
      <c r="E1982">
        <v>54</v>
      </c>
      <c r="F1982">
        <v>36.49</v>
      </c>
      <c r="G1982">
        <v>2033</v>
      </c>
      <c r="H1982">
        <v>22121</v>
      </c>
      <c r="I1982">
        <v>17</v>
      </c>
      <c r="J1982">
        <v>916</v>
      </c>
      <c r="K1982">
        <v>291.14</v>
      </c>
      <c r="L1982">
        <v>8.9</v>
      </c>
      <c r="M1982">
        <v>9</v>
      </c>
      <c r="N1982" s="1" t="s">
        <v>27</v>
      </c>
      <c r="O1982">
        <v>45</v>
      </c>
      <c r="P1982">
        <v>35</v>
      </c>
      <c r="Q1982">
        <v>80</v>
      </c>
      <c r="R1982">
        <v>466387.49</v>
      </c>
    </row>
    <row r="1983" spans="1:18" x14ac:dyDescent="0.35">
      <c r="A1983" s="1" t="s">
        <v>6054</v>
      </c>
      <c r="B1983" s="1" t="s">
        <v>34</v>
      </c>
      <c r="C1983" s="1" t="s">
        <v>42</v>
      </c>
      <c r="D1983">
        <v>3.9</v>
      </c>
      <c r="E1983">
        <v>60</v>
      </c>
      <c r="F1983">
        <v>44.23</v>
      </c>
      <c r="G1983">
        <v>3326</v>
      </c>
      <c r="H1983">
        <v>40381</v>
      </c>
      <c r="I1983">
        <v>1</v>
      </c>
      <c r="J1983">
        <v>721</v>
      </c>
      <c r="K1983">
        <v>129.93</v>
      </c>
      <c r="L1983">
        <v>1.5</v>
      </c>
      <c r="M1983">
        <v>1.7</v>
      </c>
      <c r="N1983" s="1" t="s">
        <v>27</v>
      </c>
      <c r="O1983">
        <v>51</v>
      </c>
      <c r="P1983">
        <v>1</v>
      </c>
      <c r="Q1983">
        <v>52</v>
      </c>
      <c r="R1983">
        <v>594532.21</v>
      </c>
    </row>
    <row r="1984" spans="1:18" x14ac:dyDescent="0.35">
      <c r="A1984" s="1" t="s">
        <v>6055</v>
      </c>
      <c r="B1984" s="1" t="s">
        <v>34</v>
      </c>
      <c r="C1984" s="1" t="s">
        <v>31</v>
      </c>
      <c r="D1984">
        <v>3.3</v>
      </c>
      <c r="E1984">
        <v>62</v>
      </c>
      <c r="F1984">
        <v>38.39</v>
      </c>
      <c r="G1984">
        <v>1938</v>
      </c>
      <c r="H1984">
        <v>19055</v>
      </c>
      <c r="I1984">
        <v>10</v>
      </c>
      <c r="J1984">
        <v>272</v>
      </c>
      <c r="K1984">
        <v>158.88999999999999</v>
      </c>
      <c r="L1984">
        <v>6.8</v>
      </c>
      <c r="M1984">
        <v>5.9</v>
      </c>
      <c r="N1984" s="1" t="s">
        <v>27</v>
      </c>
      <c r="O1984">
        <v>27</v>
      </c>
      <c r="P1984">
        <v>37</v>
      </c>
      <c r="Q1984">
        <v>64</v>
      </c>
      <c r="R1984">
        <v>544470.13</v>
      </c>
    </row>
    <row r="1985" spans="1:18" x14ac:dyDescent="0.35">
      <c r="A1985" s="1" t="s">
        <v>6058</v>
      </c>
      <c r="B1985" s="1" t="s">
        <v>34</v>
      </c>
      <c r="C1985" s="1" t="s">
        <v>42</v>
      </c>
      <c r="D1985">
        <v>4.0999999999999996</v>
      </c>
      <c r="E1985">
        <v>67</v>
      </c>
      <c r="F1985">
        <v>35.29</v>
      </c>
      <c r="G1985">
        <v>2171</v>
      </c>
      <c r="H1985">
        <v>27684</v>
      </c>
      <c r="I1985">
        <v>7</v>
      </c>
      <c r="J1985">
        <v>604</v>
      </c>
      <c r="K1985">
        <v>68.180000000000007</v>
      </c>
      <c r="L1985">
        <v>9.4</v>
      </c>
      <c r="M1985">
        <v>8.1999999999999993</v>
      </c>
      <c r="N1985" s="1" t="s">
        <v>21</v>
      </c>
      <c r="O1985">
        <v>37</v>
      </c>
      <c r="P1985">
        <v>7</v>
      </c>
      <c r="Q1985">
        <v>44</v>
      </c>
      <c r="R1985">
        <v>541011.63</v>
      </c>
    </row>
    <row r="1986" spans="1:18" x14ac:dyDescent="0.35">
      <c r="A1986" s="1" t="s">
        <v>6061</v>
      </c>
      <c r="B1986" s="1" t="s">
        <v>34</v>
      </c>
      <c r="C1986" s="1" t="s">
        <v>24</v>
      </c>
      <c r="D1986">
        <v>4.0999999999999996</v>
      </c>
      <c r="E1986">
        <v>63</v>
      </c>
      <c r="F1986">
        <v>33.79</v>
      </c>
      <c r="G1986">
        <v>2147</v>
      </c>
      <c r="H1986">
        <v>26415</v>
      </c>
      <c r="I1986">
        <v>16</v>
      </c>
      <c r="J1986">
        <v>149</v>
      </c>
      <c r="K1986">
        <v>204.61</v>
      </c>
      <c r="L1986">
        <v>4</v>
      </c>
      <c r="M1986">
        <v>9.8000000000000007</v>
      </c>
      <c r="N1986" s="1" t="s">
        <v>27</v>
      </c>
      <c r="O1986">
        <v>4</v>
      </c>
      <c r="P1986">
        <v>19</v>
      </c>
      <c r="Q1986">
        <v>23</v>
      </c>
      <c r="R1986">
        <v>494717.05</v>
      </c>
    </row>
    <row r="1987" spans="1:18" x14ac:dyDescent="0.35">
      <c r="A1987" s="1" t="s">
        <v>6062</v>
      </c>
      <c r="B1987" s="1" t="s">
        <v>34</v>
      </c>
      <c r="C1987" s="1" t="s">
        <v>42</v>
      </c>
      <c r="D1987">
        <v>4.4000000000000004</v>
      </c>
      <c r="E1987">
        <v>64</v>
      </c>
      <c r="F1987">
        <v>44.95</v>
      </c>
      <c r="G1987">
        <v>3994</v>
      </c>
      <c r="H1987">
        <v>43071</v>
      </c>
      <c r="I1987">
        <v>16</v>
      </c>
      <c r="J1987">
        <v>765</v>
      </c>
      <c r="K1987">
        <v>126.93</v>
      </c>
      <c r="L1987">
        <v>7.7</v>
      </c>
      <c r="M1987">
        <v>1.2</v>
      </c>
      <c r="N1987" s="1" t="s">
        <v>27</v>
      </c>
      <c r="O1987">
        <v>17</v>
      </c>
      <c r="P1987">
        <v>13</v>
      </c>
      <c r="Q1987">
        <v>30</v>
      </c>
      <c r="R1987">
        <v>661492.25</v>
      </c>
    </row>
    <row r="1988" spans="1:18" x14ac:dyDescent="0.35">
      <c r="A1988" s="1" t="s">
        <v>6064</v>
      </c>
      <c r="B1988" s="1" t="s">
        <v>34</v>
      </c>
      <c r="C1988" s="1" t="s">
        <v>37</v>
      </c>
      <c r="D1988">
        <v>3.8</v>
      </c>
      <c r="E1988">
        <v>52</v>
      </c>
      <c r="F1988">
        <v>61.2</v>
      </c>
      <c r="G1988">
        <v>3520</v>
      </c>
      <c r="H1988">
        <v>38397</v>
      </c>
      <c r="I1988">
        <v>11</v>
      </c>
      <c r="J1988">
        <v>321</v>
      </c>
      <c r="K1988">
        <v>272</v>
      </c>
      <c r="L1988">
        <v>6.3</v>
      </c>
      <c r="M1988">
        <v>2.5</v>
      </c>
      <c r="N1988" s="1" t="s">
        <v>21</v>
      </c>
      <c r="O1988">
        <v>12</v>
      </c>
      <c r="P1988">
        <v>42</v>
      </c>
      <c r="Q1988">
        <v>54</v>
      </c>
      <c r="R1988">
        <v>723492.25</v>
      </c>
    </row>
    <row r="1989" spans="1:18" x14ac:dyDescent="0.35">
      <c r="A1989" s="1" t="s">
        <v>6066</v>
      </c>
      <c r="B1989" s="1" t="s">
        <v>34</v>
      </c>
      <c r="C1989" s="1" t="s">
        <v>26</v>
      </c>
      <c r="D1989">
        <v>4</v>
      </c>
      <c r="E1989">
        <v>64</v>
      </c>
      <c r="F1989">
        <v>55.48</v>
      </c>
      <c r="G1989">
        <v>1507</v>
      </c>
      <c r="H1989">
        <v>19860</v>
      </c>
      <c r="I1989">
        <v>18</v>
      </c>
      <c r="J1989">
        <v>210</v>
      </c>
      <c r="K1989">
        <v>62.98</v>
      </c>
      <c r="L1989">
        <v>6.1</v>
      </c>
      <c r="M1989">
        <v>7.6</v>
      </c>
      <c r="N1989" s="1" t="s">
        <v>21</v>
      </c>
      <c r="O1989">
        <v>46</v>
      </c>
      <c r="P1989">
        <v>45</v>
      </c>
      <c r="Q1989">
        <v>91</v>
      </c>
      <c r="R1989">
        <v>811179.86</v>
      </c>
    </row>
    <row r="1990" spans="1:18" x14ac:dyDescent="0.35">
      <c r="A1990" s="1" t="s">
        <v>6068</v>
      </c>
      <c r="B1990" s="1" t="s">
        <v>34</v>
      </c>
      <c r="C1990" s="1" t="s">
        <v>37</v>
      </c>
      <c r="D1990">
        <v>3.9</v>
      </c>
      <c r="E1990">
        <v>59</v>
      </c>
      <c r="F1990">
        <v>55.63</v>
      </c>
      <c r="G1990">
        <v>1785</v>
      </c>
      <c r="H1990">
        <v>19884</v>
      </c>
      <c r="I1990">
        <v>15</v>
      </c>
      <c r="J1990">
        <v>948</v>
      </c>
      <c r="K1990">
        <v>228.25</v>
      </c>
      <c r="L1990">
        <v>3.1</v>
      </c>
      <c r="M1990">
        <v>2.6</v>
      </c>
      <c r="N1990" s="1" t="s">
        <v>21</v>
      </c>
      <c r="O1990">
        <v>46</v>
      </c>
      <c r="P1990">
        <v>46</v>
      </c>
      <c r="Q1990">
        <v>92</v>
      </c>
      <c r="R1990">
        <v>747330.89</v>
      </c>
    </row>
    <row r="1991" spans="1:18" x14ac:dyDescent="0.35">
      <c r="A1991" s="1" t="s">
        <v>6072</v>
      </c>
      <c r="B1991" s="1" t="s">
        <v>34</v>
      </c>
      <c r="C1991" s="1" t="s">
        <v>37</v>
      </c>
      <c r="D1991">
        <v>3.3</v>
      </c>
      <c r="E1991">
        <v>63</v>
      </c>
      <c r="F1991">
        <v>62.82</v>
      </c>
      <c r="G1991">
        <v>1696</v>
      </c>
      <c r="H1991">
        <v>25010</v>
      </c>
      <c r="I1991">
        <v>10</v>
      </c>
      <c r="J1991">
        <v>389</v>
      </c>
      <c r="K1991">
        <v>137.86000000000001</v>
      </c>
      <c r="L1991">
        <v>5.6</v>
      </c>
      <c r="M1991">
        <v>2.2999999999999998</v>
      </c>
      <c r="N1991" s="1" t="s">
        <v>21</v>
      </c>
      <c r="O1991">
        <v>40</v>
      </c>
      <c r="P1991">
        <v>40</v>
      </c>
      <c r="Q1991">
        <v>80</v>
      </c>
      <c r="R1991">
        <v>890275.64</v>
      </c>
    </row>
    <row r="1992" spans="1:18" x14ac:dyDescent="0.35">
      <c r="A1992" s="1" t="s">
        <v>6073</v>
      </c>
      <c r="B1992" s="1" t="s">
        <v>34</v>
      </c>
      <c r="C1992" s="1" t="s">
        <v>37</v>
      </c>
      <c r="D1992">
        <v>4.2</v>
      </c>
      <c r="E1992">
        <v>55</v>
      </c>
      <c r="F1992">
        <v>58.39</v>
      </c>
      <c r="G1992">
        <v>4139</v>
      </c>
      <c r="H1992">
        <v>42636</v>
      </c>
      <c r="I1992">
        <v>16</v>
      </c>
      <c r="J1992">
        <v>96</v>
      </c>
      <c r="K1992">
        <v>289.72000000000003</v>
      </c>
      <c r="L1992">
        <v>3.2</v>
      </c>
      <c r="M1992">
        <v>3</v>
      </c>
      <c r="N1992" s="1" t="s">
        <v>21</v>
      </c>
      <c r="O1992">
        <v>47</v>
      </c>
      <c r="P1992">
        <v>5</v>
      </c>
      <c r="Q1992">
        <v>52</v>
      </c>
      <c r="R1992">
        <v>733976.13</v>
      </c>
    </row>
    <row r="1993" spans="1:18" x14ac:dyDescent="0.35">
      <c r="A1993" s="1" t="s">
        <v>6083</v>
      </c>
      <c r="B1993" s="1" t="s">
        <v>34</v>
      </c>
      <c r="C1993" s="1" t="s">
        <v>42</v>
      </c>
      <c r="D1993">
        <v>4.8</v>
      </c>
      <c r="E1993">
        <v>67</v>
      </c>
      <c r="F1993">
        <v>43.24</v>
      </c>
      <c r="G1993">
        <v>3388</v>
      </c>
      <c r="H1993">
        <v>36978</v>
      </c>
      <c r="I1993">
        <v>13</v>
      </c>
      <c r="J1993">
        <v>821</v>
      </c>
      <c r="K1993">
        <v>85.01</v>
      </c>
      <c r="L1993">
        <v>2.6</v>
      </c>
      <c r="M1993">
        <v>8.6999999999999993</v>
      </c>
      <c r="N1993" s="1" t="s">
        <v>21</v>
      </c>
      <c r="O1993">
        <v>43</v>
      </c>
      <c r="P1993">
        <v>28</v>
      </c>
      <c r="Q1993">
        <v>71</v>
      </c>
      <c r="R1993">
        <v>664753.46</v>
      </c>
    </row>
    <row r="1994" spans="1:18" x14ac:dyDescent="0.35">
      <c r="A1994" s="1" t="s">
        <v>6085</v>
      </c>
      <c r="B1994" s="1" t="s">
        <v>34</v>
      </c>
      <c r="C1994" s="1" t="s">
        <v>31</v>
      </c>
      <c r="D1994">
        <v>4.9000000000000004</v>
      </c>
      <c r="E1994">
        <v>61</v>
      </c>
      <c r="F1994">
        <v>32.78</v>
      </c>
      <c r="G1994">
        <v>1055</v>
      </c>
      <c r="H1994">
        <v>15726</v>
      </c>
      <c r="I1994">
        <v>6</v>
      </c>
      <c r="J1994">
        <v>485</v>
      </c>
      <c r="K1994">
        <v>289.18</v>
      </c>
      <c r="L1994">
        <v>6.1</v>
      </c>
      <c r="M1994">
        <v>3.7</v>
      </c>
      <c r="N1994" s="1" t="s">
        <v>21</v>
      </c>
      <c r="O1994">
        <v>58</v>
      </c>
      <c r="P1994">
        <v>52</v>
      </c>
      <c r="Q1994">
        <v>110</v>
      </c>
      <c r="R1994">
        <v>455752.62</v>
      </c>
    </row>
    <row r="1995" spans="1:18" x14ac:dyDescent="0.35">
      <c r="A1995" s="1" t="s">
        <v>6086</v>
      </c>
      <c r="B1995" s="1" t="s">
        <v>34</v>
      </c>
      <c r="C1995" s="1" t="s">
        <v>31</v>
      </c>
      <c r="D1995">
        <v>3.3</v>
      </c>
      <c r="E1995">
        <v>58</v>
      </c>
      <c r="F1995">
        <v>39.25</v>
      </c>
      <c r="G1995">
        <v>1359</v>
      </c>
      <c r="H1995">
        <v>13416</v>
      </c>
      <c r="I1995">
        <v>6</v>
      </c>
      <c r="J1995">
        <v>249</v>
      </c>
      <c r="K1995">
        <v>167.63</v>
      </c>
      <c r="L1995">
        <v>2.5</v>
      </c>
      <c r="M1995">
        <v>7.6</v>
      </c>
      <c r="N1995" s="1" t="s">
        <v>27</v>
      </c>
      <c r="O1995">
        <v>48</v>
      </c>
      <c r="P1995">
        <v>48</v>
      </c>
      <c r="Q1995">
        <v>96</v>
      </c>
      <c r="R1995">
        <v>516578.8</v>
      </c>
    </row>
    <row r="1996" spans="1:18" x14ac:dyDescent="0.35">
      <c r="A1996" s="1" t="s">
        <v>6087</v>
      </c>
      <c r="B1996" s="1" t="s">
        <v>34</v>
      </c>
      <c r="C1996" s="1" t="s">
        <v>37</v>
      </c>
      <c r="D1996">
        <v>4.0999999999999996</v>
      </c>
      <c r="E1996">
        <v>52</v>
      </c>
      <c r="F1996">
        <v>65.459999999999994</v>
      </c>
      <c r="G1996">
        <v>3652</v>
      </c>
      <c r="H1996">
        <v>37770</v>
      </c>
      <c r="I1996">
        <v>6</v>
      </c>
      <c r="J1996">
        <v>508</v>
      </c>
      <c r="K1996">
        <v>100.11</v>
      </c>
      <c r="L1996">
        <v>5.3</v>
      </c>
      <c r="M1996">
        <v>7.8</v>
      </c>
      <c r="N1996" s="1" t="s">
        <v>21</v>
      </c>
      <c r="O1996">
        <v>39</v>
      </c>
      <c r="P1996">
        <v>15</v>
      </c>
      <c r="Q1996">
        <v>54</v>
      </c>
      <c r="R1996">
        <v>769925.82</v>
      </c>
    </row>
    <row r="1997" spans="1:18" x14ac:dyDescent="0.35">
      <c r="A1997" s="1" t="s">
        <v>6089</v>
      </c>
      <c r="B1997" s="1" t="s">
        <v>34</v>
      </c>
      <c r="C1997" s="1" t="s">
        <v>24</v>
      </c>
      <c r="D1997">
        <v>4.0999999999999996</v>
      </c>
      <c r="E1997">
        <v>70</v>
      </c>
      <c r="F1997">
        <v>35.67</v>
      </c>
      <c r="G1997">
        <v>1802</v>
      </c>
      <c r="H1997">
        <v>19914</v>
      </c>
      <c r="I1997">
        <v>17</v>
      </c>
      <c r="J1997">
        <v>483</v>
      </c>
      <c r="K1997">
        <v>176.37</v>
      </c>
      <c r="L1997">
        <v>8.9</v>
      </c>
      <c r="M1997">
        <v>9.3000000000000007</v>
      </c>
      <c r="N1997" s="1" t="s">
        <v>27</v>
      </c>
      <c r="O1997">
        <v>40</v>
      </c>
      <c r="P1997">
        <v>66</v>
      </c>
      <c r="Q1997">
        <v>106</v>
      </c>
      <c r="R1997">
        <v>581366.81999999995</v>
      </c>
    </row>
    <row r="1998" spans="1:18" x14ac:dyDescent="0.35">
      <c r="A1998" s="1" t="s">
        <v>6099</v>
      </c>
      <c r="B1998" s="1" t="s">
        <v>34</v>
      </c>
      <c r="C1998" s="1" t="s">
        <v>31</v>
      </c>
      <c r="D1998">
        <v>4.5999999999999996</v>
      </c>
      <c r="E1998">
        <v>59</v>
      </c>
      <c r="F1998">
        <v>38.67</v>
      </c>
      <c r="G1998">
        <v>3286</v>
      </c>
      <c r="H1998">
        <v>34832</v>
      </c>
      <c r="I1998">
        <v>4</v>
      </c>
      <c r="J1998">
        <v>268</v>
      </c>
      <c r="K1998">
        <v>235.88</v>
      </c>
      <c r="L1998">
        <v>2.2999999999999998</v>
      </c>
      <c r="M1998">
        <v>6.4</v>
      </c>
      <c r="N1998" s="1" t="s">
        <v>27</v>
      </c>
      <c r="O1998">
        <v>34</v>
      </c>
      <c r="P1998">
        <v>25</v>
      </c>
      <c r="Q1998">
        <v>59</v>
      </c>
      <c r="R1998">
        <v>517493.2</v>
      </c>
    </row>
    <row r="1999" spans="1:18" x14ac:dyDescent="0.35">
      <c r="A1999" s="1" t="s">
        <v>6101</v>
      </c>
      <c r="B1999" s="1" t="s">
        <v>34</v>
      </c>
      <c r="C1999" s="1" t="s">
        <v>26</v>
      </c>
      <c r="D1999">
        <v>3.2</v>
      </c>
      <c r="E1999">
        <v>54</v>
      </c>
      <c r="F1999">
        <v>49.53</v>
      </c>
      <c r="G1999">
        <v>1586</v>
      </c>
      <c r="H1999">
        <v>17094</v>
      </c>
      <c r="I1999">
        <v>4</v>
      </c>
      <c r="J1999">
        <v>515</v>
      </c>
      <c r="K1999">
        <v>68.41</v>
      </c>
      <c r="L1999">
        <v>1.8</v>
      </c>
      <c r="M1999">
        <v>2.4</v>
      </c>
      <c r="N1999" s="1" t="s">
        <v>21</v>
      </c>
      <c r="O1999">
        <v>39</v>
      </c>
      <c r="P1999">
        <v>12</v>
      </c>
      <c r="Q1999">
        <v>51</v>
      </c>
      <c r="R1999">
        <v>598631.51</v>
      </c>
    </row>
    <row r="2000" spans="1:18" x14ac:dyDescent="0.35">
      <c r="A2000" s="1" t="s">
        <v>6109</v>
      </c>
      <c r="B2000" s="1" t="s">
        <v>34</v>
      </c>
      <c r="C2000" s="1" t="s">
        <v>20</v>
      </c>
      <c r="D2000">
        <v>4.5999999999999996</v>
      </c>
      <c r="E2000">
        <v>69</v>
      </c>
      <c r="F2000">
        <v>69.55</v>
      </c>
      <c r="G2000">
        <v>1062</v>
      </c>
      <c r="H2000">
        <v>11177</v>
      </c>
      <c r="I2000">
        <v>18</v>
      </c>
      <c r="J2000">
        <v>459</v>
      </c>
      <c r="K2000">
        <v>99.75</v>
      </c>
      <c r="L2000">
        <v>2.7</v>
      </c>
      <c r="M2000">
        <v>5.4</v>
      </c>
      <c r="N2000" s="1" t="s">
        <v>27</v>
      </c>
      <c r="O2000">
        <v>50</v>
      </c>
      <c r="P2000">
        <v>44</v>
      </c>
      <c r="Q2000">
        <v>94</v>
      </c>
      <c r="R2000">
        <v>1082627.6000000001</v>
      </c>
    </row>
    <row r="2001" spans="1:18" x14ac:dyDescent="0.35">
      <c r="A2001" s="1" t="s">
        <v>6111</v>
      </c>
      <c r="B2001" s="1" t="s">
        <v>34</v>
      </c>
      <c r="C2001" s="1" t="s">
        <v>37</v>
      </c>
      <c r="D2001">
        <v>3.4</v>
      </c>
      <c r="E2001">
        <v>52</v>
      </c>
      <c r="F2001">
        <v>57.83</v>
      </c>
      <c r="G2001">
        <v>934</v>
      </c>
      <c r="H2001">
        <v>12708</v>
      </c>
      <c r="I2001">
        <v>13</v>
      </c>
      <c r="J2001">
        <v>55</v>
      </c>
      <c r="K2001">
        <v>221.36</v>
      </c>
      <c r="L2001">
        <v>5.3</v>
      </c>
      <c r="M2001">
        <v>3.3</v>
      </c>
      <c r="N2001" s="1" t="s">
        <v>21</v>
      </c>
      <c r="O2001">
        <v>17</v>
      </c>
      <c r="P2001">
        <v>38</v>
      </c>
      <c r="Q2001">
        <v>55</v>
      </c>
      <c r="R2001">
        <v>681195.09</v>
      </c>
    </row>
    <row r="2002" spans="1:18" x14ac:dyDescent="0.35">
      <c r="A2002" s="1" t="s">
        <v>6112</v>
      </c>
      <c r="B2002" s="1" t="s">
        <v>34</v>
      </c>
      <c r="C2002" s="1" t="s">
        <v>20</v>
      </c>
      <c r="D2002">
        <v>4.2</v>
      </c>
      <c r="E2002">
        <v>66</v>
      </c>
      <c r="F2002">
        <v>69.78</v>
      </c>
      <c r="G2002">
        <v>3677</v>
      </c>
      <c r="H2002">
        <v>44255</v>
      </c>
      <c r="I2002">
        <v>3</v>
      </c>
      <c r="J2002">
        <v>99</v>
      </c>
      <c r="K2002">
        <v>246.51</v>
      </c>
      <c r="L2002">
        <v>7.8</v>
      </c>
      <c r="M2002">
        <v>2.7</v>
      </c>
      <c r="N2002" s="1" t="s">
        <v>27</v>
      </c>
      <c r="O2002">
        <v>19</v>
      </c>
      <c r="P2002">
        <v>27</v>
      </c>
      <c r="Q2002">
        <v>46</v>
      </c>
      <c r="R2002">
        <v>1027986.25</v>
      </c>
    </row>
    <row r="2003" spans="1:18" x14ac:dyDescent="0.35">
      <c r="A2003" s="1" t="s">
        <v>6114</v>
      </c>
      <c r="B2003" s="1" t="s">
        <v>34</v>
      </c>
      <c r="C2003" s="1" t="s">
        <v>20</v>
      </c>
      <c r="D2003">
        <v>3.7</v>
      </c>
      <c r="E2003">
        <v>67</v>
      </c>
      <c r="F2003">
        <v>65.42</v>
      </c>
      <c r="G2003">
        <v>993</v>
      </c>
      <c r="H2003">
        <v>15455</v>
      </c>
      <c r="I2003">
        <v>18</v>
      </c>
      <c r="J2003">
        <v>491</v>
      </c>
      <c r="K2003">
        <v>228.68</v>
      </c>
      <c r="L2003">
        <v>5.0999999999999996</v>
      </c>
      <c r="M2003">
        <v>1.1000000000000001</v>
      </c>
      <c r="N2003" s="1" t="s">
        <v>27</v>
      </c>
      <c r="O2003">
        <v>57</v>
      </c>
      <c r="P2003">
        <v>21</v>
      </c>
      <c r="Q2003">
        <v>78</v>
      </c>
      <c r="R2003">
        <v>989354.67</v>
      </c>
    </row>
    <row r="2004" spans="1:18" x14ac:dyDescent="0.35">
      <c r="A2004" s="1" t="s">
        <v>6116</v>
      </c>
      <c r="B2004" s="1" t="s">
        <v>34</v>
      </c>
      <c r="C2004" s="1" t="s">
        <v>42</v>
      </c>
      <c r="D2004">
        <v>4.5999999999999996</v>
      </c>
      <c r="E2004">
        <v>60</v>
      </c>
      <c r="F2004">
        <v>44.51</v>
      </c>
      <c r="G2004">
        <v>2844</v>
      </c>
      <c r="H2004">
        <v>35963</v>
      </c>
      <c r="I2004">
        <v>1</v>
      </c>
      <c r="J2004">
        <v>266</v>
      </c>
      <c r="K2004">
        <v>231.08</v>
      </c>
      <c r="L2004">
        <v>4.3</v>
      </c>
      <c r="M2004">
        <v>4.8</v>
      </c>
      <c r="N2004" s="1" t="s">
        <v>27</v>
      </c>
      <c r="O2004">
        <v>53</v>
      </c>
      <c r="P2004">
        <v>44</v>
      </c>
      <c r="Q2004">
        <v>97</v>
      </c>
      <c r="R2004">
        <v>601325.02</v>
      </c>
    </row>
    <row r="2005" spans="1:18" x14ac:dyDescent="0.35">
      <c r="A2005" s="1" t="s">
        <v>6122</v>
      </c>
      <c r="B2005" s="1" t="s">
        <v>34</v>
      </c>
      <c r="C2005" s="1" t="s">
        <v>37</v>
      </c>
      <c r="D2005">
        <v>3.8</v>
      </c>
      <c r="E2005">
        <v>65</v>
      </c>
      <c r="F2005">
        <v>55.62</v>
      </c>
      <c r="G2005">
        <v>3172</v>
      </c>
      <c r="H2005">
        <v>36369</v>
      </c>
      <c r="I2005">
        <v>16</v>
      </c>
      <c r="J2005">
        <v>401</v>
      </c>
      <c r="K2005">
        <v>273.89</v>
      </c>
      <c r="L2005">
        <v>2.8</v>
      </c>
      <c r="M2005">
        <v>8.9</v>
      </c>
      <c r="N2005" s="1" t="s">
        <v>27</v>
      </c>
      <c r="O2005">
        <v>26</v>
      </c>
      <c r="P2005">
        <v>42</v>
      </c>
      <c r="Q2005">
        <v>68</v>
      </c>
      <c r="R2005">
        <v>824761.31</v>
      </c>
    </row>
    <row r="2006" spans="1:18" x14ac:dyDescent="0.35">
      <c r="A2006" s="1" t="s">
        <v>6125</v>
      </c>
      <c r="B2006" s="1" t="s">
        <v>34</v>
      </c>
      <c r="C2006" s="1" t="s">
        <v>31</v>
      </c>
      <c r="D2006">
        <v>4.8</v>
      </c>
      <c r="E2006">
        <v>58</v>
      </c>
      <c r="F2006">
        <v>30.39</v>
      </c>
      <c r="G2006">
        <v>3354</v>
      </c>
      <c r="H2006">
        <v>39089</v>
      </c>
      <c r="I2006">
        <v>11</v>
      </c>
      <c r="J2006">
        <v>551</v>
      </c>
      <c r="K2006">
        <v>238.6</v>
      </c>
      <c r="L2006">
        <v>3.6</v>
      </c>
      <c r="M2006">
        <v>1.2</v>
      </c>
      <c r="N2006" s="1" t="s">
        <v>27</v>
      </c>
      <c r="O2006">
        <v>17</v>
      </c>
      <c r="P2006">
        <v>16</v>
      </c>
      <c r="Q2006">
        <v>33</v>
      </c>
      <c r="R2006">
        <v>408504.1</v>
      </c>
    </row>
    <row r="2007" spans="1:18" x14ac:dyDescent="0.35">
      <c r="A2007" s="1" t="s">
        <v>6126</v>
      </c>
      <c r="B2007" s="1" t="s">
        <v>34</v>
      </c>
      <c r="C2007" s="1" t="s">
        <v>37</v>
      </c>
      <c r="D2007">
        <v>3.4</v>
      </c>
      <c r="E2007">
        <v>57</v>
      </c>
      <c r="F2007">
        <v>58.84</v>
      </c>
      <c r="G2007">
        <v>1380</v>
      </c>
      <c r="H2007">
        <v>13678</v>
      </c>
      <c r="I2007">
        <v>18</v>
      </c>
      <c r="J2007">
        <v>112</v>
      </c>
      <c r="K2007">
        <v>66.89</v>
      </c>
      <c r="L2007">
        <v>8.3000000000000007</v>
      </c>
      <c r="M2007">
        <v>9.6</v>
      </c>
      <c r="N2007" s="1" t="s">
        <v>27</v>
      </c>
      <c r="O2007">
        <v>27</v>
      </c>
      <c r="P2007">
        <v>25</v>
      </c>
      <c r="Q2007">
        <v>52</v>
      </c>
      <c r="R2007">
        <v>767487.3</v>
      </c>
    </row>
    <row r="2008" spans="1:18" x14ac:dyDescent="0.35">
      <c r="A2008" s="1" t="s">
        <v>6128</v>
      </c>
      <c r="B2008" s="1" t="s">
        <v>34</v>
      </c>
      <c r="C2008" s="1" t="s">
        <v>20</v>
      </c>
      <c r="D2008">
        <v>4.0999999999999996</v>
      </c>
      <c r="E2008">
        <v>66</v>
      </c>
      <c r="F2008">
        <v>66.44</v>
      </c>
      <c r="G2008">
        <v>1183</v>
      </c>
      <c r="H2008">
        <v>16748</v>
      </c>
      <c r="I2008">
        <v>2</v>
      </c>
      <c r="J2008">
        <v>371</v>
      </c>
      <c r="K2008">
        <v>264.64999999999998</v>
      </c>
      <c r="L2008">
        <v>1.8</v>
      </c>
      <c r="M2008">
        <v>1.2</v>
      </c>
      <c r="N2008" s="1" t="s">
        <v>21</v>
      </c>
      <c r="O2008">
        <v>11</v>
      </c>
      <c r="P2008">
        <v>57</v>
      </c>
      <c r="Q2008">
        <v>68</v>
      </c>
      <c r="R2008">
        <v>971695.58</v>
      </c>
    </row>
    <row r="2009" spans="1:18" x14ac:dyDescent="0.35">
      <c r="A2009" s="1" t="s">
        <v>6129</v>
      </c>
      <c r="B2009" s="1" t="s">
        <v>34</v>
      </c>
      <c r="C2009" s="1" t="s">
        <v>26</v>
      </c>
      <c r="D2009">
        <v>3.6</v>
      </c>
      <c r="E2009">
        <v>60</v>
      </c>
      <c r="F2009">
        <v>47.6</v>
      </c>
      <c r="G2009">
        <v>1064</v>
      </c>
      <c r="H2009">
        <v>18463</v>
      </c>
      <c r="I2009">
        <v>13</v>
      </c>
      <c r="J2009">
        <v>212</v>
      </c>
      <c r="K2009">
        <v>176.98</v>
      </c>
      <c r="L2009">
        <v>3.9</v>
      </c>
      <c r="M2009">
        <v>3.3</v>
      </c>
      <c r="N2009" s="1" t="s">
        <v>21</v>
      </c>
      <c r="O2009">
        <v>56</v>
      </c>
      <c r="P2009">
        <v>8</v>
      </c>
      <c r="Q2009">
        <v>64</v>
      </c>
      <c r="R2009">
        <v>648053.55000000005</v>
      </c>
    </row>
    <row r="2010" spans="1:18" x14ac:dyDescent="0.35">
      <c r="A2010" s="1" t="s">
        <v>6130</v>
      </c>
      <c r="B2010" s="1" t="s">
        <v>34</v>
      </c>
      <c r="C2010" s="1" t="s">
        <v>42</v>
      </c>
      <c r="D2010">
        <v>3.8</v>
      </c>
      <c r="E2010">
        <v>53</v>
      </c>
      <c r="F2010">
        <v>40.89</v>
      </c>
      <c r="G2010">
        <v>3575</v>
      </c>
      <c r="H2010">
        <v>36688</v>
      </c>
      <c r="I2010">
        <v>12</v>
      </c>
      <c r="J2010">
        <v>385</v>
      </c>
      <c r="K2010">
        <v>229.85</v>
      </c>
      <c r="L2010">
        <v>3.3</v>
      </c>
      <c r="M2010">
        <v>8.9</v>
      </c>
      <c r="N2010" s="1" t="s">
        <v>27</v>
      </c>
      <c r="O2010">
        <v>3</v>
      </c>
      <c r="P2010">
        <v>20</v>
      </c>
      <c r="Q2010">
        <v>23</v>
      </c>
      <c r="R2010">
        <v>501617.6</v>
      </c>
    </row>
    <row r="2011" spans="1:18" x14ac:dyDescent="0.35">
      <c r="A2011" s="1" t="s">
        <v>6131</v>
      </c>
      <c r="B2011" s="1" t="s">
        <v>34</v>
      </c>
      <c r="C2011" s="1" t="s">
        <v>42</v>
      </c>
      <c r="D2011">
        <v>4</v>
      </c>
      <c r="E2011">
        <v>53</v>
      </c>
      <c r="F2011">
        <v>45.49</v>
      </c>
      <c r="G2011">
        <v>2320</v>
      </c>
      <c r="H2011">
        <v>25269</v>
      </c>
      <c r="I2011">
        <v>14</v>
      </c>
      <c r="J2011">
        <v>513</v>
      </c>
      <c r="K2011">
        <v>234.81</v>
      </c>
      <c r="L2011">
        <v>6.4</v>
      </c>
      <c r="M2011">
        <v>4.4000000000000004</v>
      </c>
      <c r="N2011" s="1" t="s">
        <v>27</v>
      </c>
      <c r="O2011">
        <v>9</v>
      </c>
      <c r="P2011">
        <v>39</v>
      </c>
      <c r="Q2011">
        <v>48</v>
      </c>
      <c r="R2011">
        <v>555355.4</v>
      </c>
    </row>
    <row r="2012" spans="1:18" x14ac:dyDescent="0.35">
      <c r="A2012" s="1" t="s">
        <v>6134</v>
      </c>
      <c r="B2012" s="1" t="s">
        <v>34</v>
      </c>
      <c r="C2012" s="1" t="s">
        <v>26</v>
      </c>
      <c r="D2012">
        <v>3.7</v>
      </c>
      <c r="E2012">
        <v>59</v>
      </c>
      <c r="F2012">
        <v>49.4</v>
      </c>
      <c r="G2012">
        <v>1891</v>
      </c>
      <c r="H2012">
        <v>24818</v>
      </c>
      <c r="I2012">
        <v>13</v>
      </c>
      <c r="J2012">
        <v>355</v>
      </c>
      <c r="K2012">
        <v>143.01</v>
      </c>
      <c r="L2012">
        <v>9.1999999999999993</v>
      </c>
      <c r="M2012">
        <v>5.2</v>
      </c>
      <c r="N2012" s="1" t="s">
        <v>27</v>
      </c>
      <c r="O2012">
        <v>32</v>
      </c>
      <c r="P2012">
        <v>8</v>
      </c>
      <c r="Q2012">
        <v>40</v>
      </c>
      <c r="R2012">
        <v>665260.80000000005</v>
      </c>
    </row>
    <row r="2013" spans="1:18" x14ac:dyDescent="0.35">
      <c r="A2013" s="1" t="s">
        <v>6135</v>
      </c>
      <c r="B2013" s="1" t="s">
        <v>34</v>
      </c>
      <c r="C2013" s="1" t="s">
        <v>24</v>
      </c>
      <c r="D2013">
        <v>3.5</v>
      </c>
      <c r="E2013">
        <v>66</v>
      </c>
      <c r="F2013">
        <v>34.869999999999997</v>
      </c>
      <c r="G2013">
        <v>768</v>
      </c>
      <c r="H2013">
        <v>13050</v>
      </c>
      <c r="I2013">
        <v>3</v>
      </c>
      <c r="J2013">
        <v>201</v>
      </c>
      <c r="K2013">
        <v>249.92</v>
      </c>
      <c r="L2013">
        <v>4.8</v>
      </c>
      <c r="M2013">
        <v>8.5</v>
      </c>
      <c r="N2013" s="1" t="s">
        <v>21</v>
      </c>
      <c r="O2013">
        <v>43</v>
      </c>
      <c r="P2013">
        <v>26</v>
      </c>
      <c r="Q2013">
        <v>69</v>
      </c>
      <c r="R2013">
        <v>518273.51</v>
      </c>
    </row>
    <row r="2014" spans="1:18" x14ac:dyDescent="0.35">
      <c r="A2014" s="1" t="s">
        <v>6139</v>
      </c>
      <c r="B2014" s="1" t="s">
        <v>34</v>
      </c>
      <c r="C2014" s="1" t="s">
        <v>37</v>
      </c>
      <c r="D2014">
        <v>3.2</v>
      </c>
      <c r="E2014">
        <v>57</v>
      </c>
      <c r="F2014">
        <v>65.87</v>
      </c>
      <c r="G2014">
        <v>939</v>
      </c>
      <c r="H2014">
        <v>12550</v>
      </c>
      <c r="I2014">
        <v>4</v>
      </c>
      <c r="J2014">
        <v>146</v>
      </c>
      <c r="K2014">
        <v>292.11</v>
      </c>
      <c r="L2014">
        <v>3.8</v>
      </c>
      <c r="M2014">
        <v>8.8000000000000007</v>
      </c>
      <c r="N2014" s="1" t="s">
        <v>21</v>
      </c>
      <c r="O2014">
        <v>27</v>
      </c>
      <c r="P2014">
        <v>34</v>
      </c>
      <c r="Q2014">
        <v>61</v>
      </c>
      <c r="R2014">
        <v>838901.28</v>
      </c>
    </row>
    <row r="2015" spans="1:18" x14ac:dyDescent="0.35">
      <c r="A2015" s="1" t="s">
        <v>6140</v>
      </c>
      <c r="B2015" s="1" t="s">
        <v>34</v>
      </c>
      <c r="C2015" s="1" t="s">
        <v>37</v>
      </c>
      <c r="D2015">
        <v>3.4</v>
      </c>
      <c r="E2015">
        <v>64</v>
      </c>
      <c r="F2015">
        <v>62.69</v>
      </c>
      <c r="G2015">
        <v>920</v>
      </c>
      <c r="H2015">
        <v>13988</v>
      </c>
      <c r="I2015">
        <v>11</v>
      </c>
      <c r="J2015">
        <v>854</v>
      </c>
      <c r="K2015">
        <v>153.76</v>
      </c>
      <c r="L2015">
        <v>4.5999999999999996</v>
      </c>
      <c r="M2015">
        <v>1.2</v>
      </c>
      <c r="N2015" s="1" t="s">
        <v>27</v>
      </c>
      <c r="O2015">
        <v>42</v>
      </c>
      <c r="P2015">
        <v>29</v>
      </c>
      <c r="Q2015">
        <v>71</v>
      </c>
      <c r="R2015">
        <v>900801.43</v>
      </c>
    </row>
    <row r="2016" spans="1:18" x14ac:dyDescent="0.35">
      <c r="A2016" s="1" t="s">
        <v>6143</v>
      </c>
      <c r="B2016" s="1" t="s">
        <v>34</v>
      </c>
      <c r="C2016" s="1" t="s">
        <v>37</v>
      </c>
      <c r="D2016">
        <v>3.8</v>
      </c>
      <c r="E2016">
        <v>67</v>
      </c>
      <c r="F2016">
        <v>58.87</v>
      </c>
      <c r="G2016">
        <v>1577</v>
      </c>
      <c r="H2016">
        <v>18476</v>
      </c>
      <c r="I2016">
        <v>12</v>
      </c>
      <c r="J2016">
        <v>809</v>
      </c>
      <c r="K2016">
        <v>127.46</v>
      </c>
      <c r="L2016">
        <v>7.7</v>
      </c>
      <c r="M2016">
        <v>6.3</v>
      </c>
      <c r="N2016" s="1" t="s">
        <v>27</v>
      </c>
      <c r="O2016">
        <v>27</v>
      </c>
      <c r="P2016">
        <v>51</v>
      </c>
      <c r="Q2016">
        <v>78</v>
      </c>
      <c r="R2016">
        <v>892298.67</v>
      </c>
    </row>
    <row r="2017" spans="1:18" x14ac:dyDescent="0.35">
      <c r="A2017" s="1" t="s">
        <v>6145</v>
      </c>
      <c r="B2017" s="1" t="s">
        <v>34</v>
      </c>
      <c r="C2017" s="1" t="s">
        <v>37</v>
      </c>
      <c r="D2017">
        <v>3.6</v>
      </c>
      <c r="E2017">
        <v>51</v>
      </c>
      <c r="F2017">
        <v>63.13</v>
      </c>
      <c r="G2017">
        <v>1457</v>
      </c>
      <c r="H2017">
        <v>16603</v>
      </c>
      <c r="I2017">
        <v>17</v>
      </c>
      <c r="J2017">
        <v>368</v>
      </c>
      <c r="K2017">
        <v>251.9</v>
      </c>
      <c r="L2017">
        <v>9.3000000000000007</v>
      </c>
      <c r="M2017">
        <v>9.4</v>
      </c>
      <c r="N2017" s="1" t="s">
        <v>27</v>
      </c>
      <c r="O2017">
        <v>12</v>
      </c>
      <c r="P2017">
        <v>27</v>
      </c>
      <c r="Q2017">
        <v>39</v>
      </c>
      <c r="R2017">
        <v>737662.69</v>
      </c>
    </row>
    <row r="2018" spans="1:18" x14ac:dyDescent="0.35">
      <c r="A2018" s="1" t="s">
        <v>6147</v>
      </c>
      <c r="B2018" s="1" t="s">
        <v>34</v>
      </c>
      <c r="C2018" s="1" t="s">
        <v>42</v>
      </c>
      <c r="D2018">
        <v>4.2</v>
      </c>
      <c r="E2018">
        <v>55</v>
      </c>
      <c r="F2018">
        <v>39.58</v>
      </c>
      <c r="G2018">
        <v>3693</v>
      </c>
      <c r="H2018">
        <v>44882</v>
      </c>
      <c r="I2018">
        <v>4</v>
      </c>
      <c r="J2018">
        <v>966</v>
      </c>
      <c r="K2018">
        <v>87.23</v>
      </c>
      <c r="L2018">
        <v>8.6999999999999993</v>
      </c>
      <c r="M2018">
        <v>8.3000000000000007</v>
      </c>
      <c r="N2018" s="1" t="s">
        <v>27</v>
      </c>
      <c r="O2018">
        <v>1</v>
      </c>
      <c r="P2018">
        <v>34</v>
      </c>
      <c r="Q2018">
        <v>35</v>
      </c>
      <c r="R2018">
        <v>500342</v>
      </c>
    </row>
    <row r="2019" spans="1:18" x14ac:dyDescent="0.35">
      <c r="A2019" s="1" t="s">
        <v>6151</v>
      </c>
      <c r="B2019" s="1" t="s">
        <v>34</v>
      </c>
      <c r="C2019" s="1" t="s">
        <v>20</v>
      </c>
      <c r="D2019">
        <v>3.9</v>
      </c>
      <c r="E2019">
        <v>67</v>
      </c>
      <c r="F2019">
        <v>72.739999999999995</v>
      </c>
      <c r="G2019">
        <v>1799</v>
      </c>
      <c r="H2019">
        <v>22189</v>
      </c>
      <c r="I2019">
        <v>12</v>
      </c>
      <c r="J2019">
        <v>761</v>
      </c>
      <c r="K2019">
        <v>248.59</v>
      </c>
      <c r="L2019">
        <v>8.8000000000000007</v>
      </c>
      <c r="M2019">
        <v>9.1999999999999993</v>
      </c>
      <c r="N2019" s="1" t="s">
        <v>27</v>
      </c>
      <c r="O2019">
        <v>59</v>
      </c>
      <c r="P2019">
        <v>34</v>
      </c>
      <c r="Q2019">
        <v>93</v>
      </c>
      <c r="R2019">
        <v>1100408.79</v>
      </c>
    </row>
    <row r="2020" spans="1:18" x14ac:dyDescent="0.35">
      <c r="A2020" s="1" t="s">
        <v>6152</v>
      </c>
      <c r="B2020" s="1" t="s">
        <v>34</v>
      </c>
      <c r="C2020" s="1" t="s">
        <v>20</v>
      </c>
      <c r="D2020">
        <v>4.5999999999999996</v>
      </c>
      <c r="E2020">
        <v>65</v>
      </c>
      <c r="F2020">
        <v>72.010000000000005</v>
      </c>
      <c r="G2020">
        <v>3264</v>
      </c>
      <c r="H2020">
        <v>33782</v>
      </c>
      <c r="I2020">
        <v>12</v>
      </c>
      <c r="J2020">
        <v>459</v>
      </c>
      <c r="K2020">
        <v>132.88999999999999</v>
      </c>
      <c r="L2020">
        <v>8</v>
      </c>
      <c r="M2020">
        <v>6.8</v>
      </c>
      <c r="N2020" s="1" t="s">
        <v>21</v>
      </c>
      <c r="O2020">
        <v>13</v>
      </c>
      <c r="P2020">
        <v>57</v>
      </c>
      <c r="Q2020">
        <v>70</v>
      </c>
      <c r="R2020">
        <v>1057006.1499999999</v>
      </c>
    </row>
    <row r="2021" spans="1:18" x14ac:dyDescent="0.35">
      <c r="A2021" s="1" t="s">
        <v>6154</v>
      </c>
      <c r="B2021" s="1" t="s">
        <v>34</v>
      </c>
      <c r="C2021" s="1" t="s">
        <v>31</v>
      </c>
      <c r="D2021">
        <v>4.8</v>
      </c>
      <c r="E2021">
        <v>53</v>
      </c>
      <c r="F2021">
        <v>32.020000000000003</v>
      </c>
      <c r="G2021">
        <v>1311</v>
      </c>
      <c r="H2021">
        <v>16049</v>
      </c>
      <c r="I2021">
        <v>14</v>
      </c>
      <c r="J2021">
        <v>228</v>
      </c>
      <c r="K2021">
        <v>89.45</v>
      </c>
      <c r="L2021">
        <v>4.2</v>
      </c>
      <c r="M2021">
        <v>8.9</v>
      </c>
      <c r="N2021" s="1" t="s">
        <v>27</v>
      </c>
      <c r="O2021">
        <v>5</v>
      </c>
      <c r="P2021">
        <v>5</v>
      </c>
      <c r="Q2021">
        <v>10</v>
      </c>
      <c r="R2021">
        <v>395751.29</v>
      </c>
    </row>
    <row r="2022" spans="1:18" x14ac:dyDescent="0.35">
      <c r="A2022" s="1" t="s">
        <v>6156</v>
      </c>
      <c r="B2022" s="1" t="s">
        <v>34</v>
      </c>
      <c r="C2022" s="1" t="s">
        <v>31</v>
      </c>
      <c r="D2022">
        <v>4.2</v>
      </c>
      <c r="E2022">
        <v>59</v>
      </c>
      <c r="F2022">
        <v>35.340000000000003</v>
      </c>
      <c r="G2022">
        <v>3450</v>
      </c>
      <c r="H2022">
        <v>34354</v>
      </c>
      <c r="I2022">
        <v>17</v>
      </c>
      <c r="J2022">
        <v>817</v>
      </c>
      <c r="K2022">
        <v>125.2</v>
      </c>
      <c r="L2022">
        <v>1.5</v>
      </c>
      <c r="M2022">
        <v>1</v>
      </c>
      <c r="N2022" s="1" t="s">
        <v>27</v>
      </c>
      <c r="O2022">
        <v>20</v>
      </c>
      <c r="P2022">
        <v>37</v>
      </c>
      <c r="Q2022">
        <v>57</v>
      </c>
      <c r="R2022">
        <v>485419.22</v>
      </c>
    </row>
    <row r="2023" spans="1:18" x14ac:dyDescent="0.35">
      <c r="A2023" s="1" t="s">
        <v>6158</v>
      </c>
      <c r="B2023" s="1" t="s">
        <v>34</v>
      </c>
      <c r="C2023" s="1" t="s">
        <v>42</v>
      </c>
      <c r="D2023">
        <v>4.5999999999999996</v>
      </c>
      <c r="E2023">
        <v>61</v>
      </c>
      <c r="F2023">
        <v>41.35</v>
      </c>
      <c r="G2023">
        <v>3289</v>
      </c>
      <c r="H2023">
        <v>38818</v>
      </c>
      <c r="I2023">
        <v>3</v>
      </c>
      <c r="J2023">
        <v>255</v>
      </c>
      <c r="K2023">
        <v>62.57</v>
      </c>
      <c r="L2023">
        <v>2</v>
      </c>
      <c r="M2023">
        <v>4.3</v>
      </c>
      <c r="N2023" s="1" t="s">
        <v>27</v>
      </c>
      <c r="O2023">
        <v>46</v>
      </c>
      <c r="P2023">
        <v>27</v>
      </c>
      <c r="Q2023">
        <v>73</v>
      </c>
      <c r="R2023">
        <v>568947.6</v>
      </c>
    </row>
    <row r="2024" spans="1:18" x14ac:dyDescent="0.35">
      <c r="A2024" s="1" t="s">
        <v>6160</v>
      </c>
      <c r="B2024" s="1" t="s">
        <v>34</v>
      </c>
      <c r="C2024" s="1" t="s">
        <v>20</v>
      </c>
      <c r="D2024">
        <v>4.5</v>
      </c>
      <c r="E2024">
        <v>60</v>
      </c>
      <c r="F2024">
        <v>70.78</v>
      </c>
      <c r="G2024">
        <v>1573</v>
      </c>
      <c r="H2024">
        <v>23120</v>
      </c>
      <c r="I2024">
        <v>8</v>
      </c>
      <c r="J2024">
        <v>790</v>
      </c>
      <c r="K2024">
        <v>147.88</v>
      </c>
      <c r="L2024">
        <v>9</v>
      </c>
      <c r="M2024">
        <v>1.8</v>
      </c>
      <c r="N2024" s="1" t="s">
        <v>21</v>
      </c>
      <c r="O2024">
        <v>6</v>
      </c>
      <c r="P2024">
        <v>12</v>
      </c>
      <c r="Q2024">
        <v>18</v>
      </c>
      <c r="R2024">
        <v>949818.74</v>
      </c>
    </row>
    <row r="2025" spans="1:18" x14ac:dyDescent="0.35">
      <c r="A2025" s="1" t="s">
        <v>6162</v>
      </c>
      <c r="B2025" s="1" t="s">
        <v>34</v>
      </c>
      <c r="C2025" s="1" t="s">
        <v>24</v>
      </c>
      <c r="D2025">
        <v>4.0999999999999996</v>
      </c>
      <c r="E2025">
        <v>52</v>
      </c>
      <c r="F2025">
        <v>25.64</v>
      </c>
      <c r="G2025">
        <v>1313</v>
      </c>
      <c r="H2025">
        <v>16041</v>
      </c>
      <c r="I2025">
        <v>13</v>
      </c>
      <c r="J2025">
        <v>683</v>
      </c>
      <c r="K2025">
        <v>106.66</v>
      </c>
      <c r="L2025">
        <v>3.2</v>
      </c>
      <c r="M2025">
        <v>5.9</v>
      </c>
      <c r="N2025" s="1" t="s">
        <v>21</v>
      </c>
      <c r="O2025">
        <v>46</v>
      </c>
      <c r="P2025">
        <v>46</v>
      </c>
      <c r="Q2025">
        <v>92</v>
      </c>
      <c r="R2025">
        <v>316034.75</v>
      </c>
    </row>
    <row r="2026" spans="1:18" x14ac:dyDescent="0.35">
      <c r="A2026" s="1" t="s">
        <v>6165</v>
      </c>
      <c r="B2026" s="1" t="s">
        <v>34</v>
      </c>
      <c r="C2026" s="1" t="s">
        <v>20</v>
      </c>
      <c r="D2026">
        <v>4.7</v>
      </c>
      <c r="E2026">
        <v>65</v>
      </c>
      <c r="F2026">
        <v>75.89</v>
      </c>
      <c r="G2026">
        <v>1179</v>
      </c>
      <c r="H2026">
        <v>17601</v>
      </c>
      <c r="I2026">
        <v>16</v>
      </c>
      <c r="J2026">
        <v>439</v>
      </c>
      <c r="K2026">
        <v>282.36</v>
      </c>
      <c r="L2026">
        <v>6.3</v>
      </c>
      <c r="M2026">
        <v>9.1</v>
      </c>
      <c r="N2026" s="1" t="s">
        <v>21</v>
      </c>
      <c r="O2026">
        <v>42</v>
      </c>
      <c r="P2026">
        <v>32</v>
      </c>
      <c r="Q2026">
        <v>74</v>
      </c>
      <c r="R2026">
        <v>1113136.56</v>
      </c>
    </row>
    <row r="2027" spans="1:18" x14ac:dyDescent="0.35">
      <c r="A2027" s="1" t="s">
        <v>6167</v>
      </c>
      <c r="B2027" s="1" t="s">
        <v>34</v>
      </c>
      <c r="C2027" s="1" t="s">
        <v>31</v>
      </c>
      <c r="D2027">
        <v>3.3</v>
      </c>
      <c r="E2027">
        <v>64</v>
      </c>
      <c r="F2027">
        <v>33.21</v>
      </c>
      <c r="G2027">
        <v>2458</v>
      </c>
      <c r="H2027">
        <v>29654</v>
      </c>
      <c r="I2027">
        <v>9</v>
      </c>
      <c r="J2027">
        <v>749</v>
      </c>
      <c r="K2027">
        <v>150.83000000000001</v>
      </c>
      <c r="L2027">
        <v>3</v>
      </c>
      <c r="M2027">
        <v>9</v>
      </c>
      <c r="N2027" s="1" t="s">
        <v>27</v>
      </c>
      <c r="O2027">
        <v>24</v>
      </c>
      <c r="P2027">
        <v>3</v>
      </c>
      <c r="Q2027">
        <v>27</v>
      </c>
      <c r="R2027">
        <v>488035.73</v>
      </c>
    </row>
    <row r="2028" spans="1:18" x14ac:dyDescent="0.35">
      <c r="A2028" s="1" t="s">
        <v>6170</v>
      </c>
      <c r="B2028" s="1" t="s">
        <v>34</v>
      </c>
      <c r="C2028" s="1" t="s">
        <v>42</v>
      </c>
      <c r="D2028">
        <v>3.6</v>
      </c>
      <c r="E2028">
        <v>52</v>
      </c>
      <c r="F2028">
        <v>42.17</v>
      </c>
      <c r="G2028">
        <v>2052</v>
      </c>
      <c r="H2028">
        <v>26118</v>
      </c>
      <c r="I2028">
        <v>3</v>
      </c>
      <c r="J2028">
        <v>652</v>
      </c>
      <c r="K2028">
        <v>97.6</v>
      </c>
      <c r="L2028">
        <v>7.5</v>
      </c>
      <c r="M2028">
        <v>6.6</v>
      </c>
      <c r="N2028" s="1" t="s">
        <v>27</v>
      </c>
      <c r="O2028">
        <v>50</v>
      </c>
      <c r="P2028">
        <v>45</v>
      </c>
      <c r="Q2028">
        <v>95</v>
      </c>
      <c r="R2028">
        <v>499976.01</v>
      </c>
    </row>
    <row r="2029" spans="1:18" x14ac:dyDescent="0.35">
      <c r="A2029" s="1" t="s">
        <v>6171</v>
      </c>
      <c r="B2029" s="1" t="s">
        <v>34</v>
      </c>
      <c r="C2029" s="1" t="s">
        <v>20</v>
      </c>
      <c r="D2029">
        <v>4.2</v>
      </c>
      <c r="E2029">
        <v>55</v>
      </c>
      <c r="F2029">
        <v>66.930000000000007</v>
      </c>
      <c r="G2029">
        <v>1401</v>
      </c>
      <c r="H2029">
        <v>18541</v>
      </c>
      <c r="I2029">
        <v>7</v>
      </c>
      <c r="J2029">
        <v>953</v>
      </c>
      <c r="K2029">
        <v>182.86</v>
      </c>
      <c r="L2029">
        <v>1.8</v>
      </c>
      <c r="M2029">
        <v>2.4</v>
      </c>
      <c r="N2029" s="1" t="s">
        <v>21</v>
      </c>
      <c r="O2029">
        <v>20</v>
      </c>
      <c r="P2029">
        <v>43</v>
      </c>
      <c r="Q2029">
        <v>63</v>
      </c>
      <c r="R2029">
        <v>824422.99</v>
      </c>
    </row>
    <row r="2030" spans="1:18" x14ac:dyDescent="0.35">
      <c r="A2030" s="1" t="s">
        <v>6178</v>
      </c>
      <c r="B2030" s="1" t="s">
        <v>34</v>
      </c>
      <c r="C2030" s="1" t="s">
        <v>31</v>
      </c>
      <c r="D2030">
        <v>4.2</v>
      </c>
      <c r="E2030">
        <v>69</v>
      </c>
      <c r="F2030">
        <v>38.99</v>
      </c>
      <c r="G2030">
        <v>1254</v>
      </c>
      <c r="H2030">
        <v>19913</v>
      </c>
      <c r="I2030">
        <v>3</v>
      </c>
      <c r="J2030">
        <v>192</v>
      </c>
      <c r="K2030">
        <v>106.43</v>
      </c>
      <c r="L2030">
        <v>6.5</v>
      </c>
      <c r="M2030">
        <v>5.6</v>
      </c>
      <c r="N2030" s="1" t="s">
        <v>21</v>
      </c>
      <c r="O2030">
        <v>13</v>
      </c>
      <c r="P2030">
        <v>48</v>
      </c>
      <c r="Q2030">
        <v>61</v>
      </c>
      <c r="R2030">
        <v>603866.93000000005</v>
      </c>
    </row>
    <row r="2031" spans="1:18" x14ac:dyDescent="0.35">
      <c r="A2031" s="1" t="s">
        <v>6179</v>
      </c>
      <c r="B2031" s="1" t="s">
        <v>34</v>
      </c>
      <c r="C2031" s="1" t="s">
        <v>20</v>
      </c>
      <c r="D2031">
        <v>4.8</v>
      </c>
      <c r="E2031">
        <v>55</v>
      </c>
      <c r="F2031">
        <v>66.2</v>
      </c>
      <c r="G2031">
        <v>4133</v>
      </c>
      <c r="H2031">
        <v>48934</v>
      </c>
      <c r="I2031">
        <v>7</v>
      </c>
      <c r="J2031">
        <v>834</v>
      </c>
      <c r="K2031">
        <v>157.11000000000001</v>
      </c>
      <c r="L2031">
        <v>9.1999999999999993</v>
      </c>
      <c r="M2031">
        <v>4.3</v>
      </c>
      <c r="N2031" s="1" t="s">
        <v>21</v>
      </c>
      <c r="O2031">
        <v>43</v>
      </c>
      <c r="P2031">
        <v>12</v>
      </c>
      <c r="Q2031">
        <v>55</v>
      </c>
      <c r="R2031">
        <v>825084.2</v>
      </c>
    </row>
    <row r="2032" spans="1:18" x14ac:dyDescent="0.35">
      <c r="A2032" s="1" t="s">
        <v>6180</v>
      </c>
      <c r="B2032" s="1" t="s">
        <v>34</v>
      </c>
      <c r="C2032" s="1" t="s">
        <v>24</v>
      </c>
      <c r="D2032">
        <v>3.8</v>
      </c>
      <c r="E2032">
        <v>53</v>
      </c>
      <c r="F2032">
        <v>29.57</v>
      </c>
      <c r="G2032">
        <v>1619</v>
      </c>
      <c r="H2032">
        <v>20558</v>
      </c>
      <c r="I2032">
        <v>19</v>
      </c>
      <c r="J2032">
        <v>598</v>
      </c>
      <c r="K2032">
        <v>191.72</v>
      </c>
      <c r="L2032">
        <v>4.3</v>
      </c>
      <c r="M2032">
        <v>3.8</v>
      </c>
      <c r="N2032" s="1" t="s">
        <v>27</v>
      </c>
      <c r="O2032">
        <v>37</v>
      </c>
      <c r="P2032">
        <v>35</v>
      </c>
      <c r="Q2032">
        <v>72</v>
      </c>
      <c r="R2032">
        <v>373050.43</v>
      </c>
    </row>
    <row r="2033" spans="1:18" x14ac:dyDescent="0.35">
      <c r="A2033" s="1" t="s">
        <v>6182</v>
      </c>
      <c r="B2033" s="1" t="s">
        <v>34</v>
      </c>
      <c r="C2033" s="1" t="s">
        <v>42</v>
      </c>
      <c r="D2033">
        <v>3</v>
      </c>
      <c r="E2033">
        <v>67</v>
      </c>
      <c r="F2033">
        <v>40.159999999999997</v>
      </c>
      <c r="G2033">
        <v>2302</v>
      </c>
      <c r="H2033">
        <v>21933</v>
      </c>
      <c r="I2033">
        <v>11</v>
      </c>
      <c r="J2033">
        <v>462</v>
      </c>
      <c r="K2033">
        <v>143.46</v>
      </c>
      <c r="L2033">
        <v>2.1</v>
      </c>
      <c r="M2033">
        <v>7.7</v>
      </c>
      <c r="N2033" s="1" t="s">
        <v>27</v>
      </c>
      <c r="O2033">
        <v>63</v>
      </c>
      <c r="P2033">
        <v>40</v>
      </c>
      <c r="Q2033">
        <v>103</v>
      </c>
      <c r="R2033">
        <v>614777.81000000006</v>
      </c>
    </row>
    <row r="2034" spans="1:18" x14ac:dyDescent="0.35">
      <c r="A2034" s="1" t="s">
        <v>6183</v>
      </c>
      <c r="B2034" s="1" t="s">
        <v>34</v>
      </c>
      <c r="C2034" s="1" t="s">
        <v>26</v>
      </c>
      <c r="D2034">
        <v>4.2</v>
      </c>
      <c r="E2034">
        <v>58</v>
      </c>
      <c r="F2034">
        <v>54.47</v>
      </c>
      <c r="G2034">
        <v>1121</v>
      </c>
      <c r="H2034">
        <v>14849</v>
      </c>
      <c r="I2034">
        <v>5</v>
      </c>
      <c r="J2034">
        <v>308</v>
      </c>
      <c r="K2034">
        <v>187.16</v>
      </c>
      <c r="L2034">
        <v>9.4</v>
      </c>
      <c r="M2034">
        <v>3.6</v>
      </c>
      <c r="N2034" s="1" t="s">
        <v>21</v>
      </c>
      <c r="O2034">
        <v>51</v>
      </c>
      <c r="P2034">
        <v>36</v>
      </c>
      <c r="Q2034">
        <v>87</v>
      </c>
      <c r="R2034">
        <v>711156.78</v>
      </c>
    </row>
    <row r="2035" spans="1:18" x14ac:dyDescent="0.35">
      <c r="A2035" s="1" t="s">
        <v>6184</v>
      </c>
      <c r="B2035" s="1" t="s">
        <v>34</v>
      </c>
      <c r="C2035" s="1" t="s">
        <v>24</v>
      </c>
      <c r="D2035">
        <v>3.1</v>
      </c>
      <c r="E2035">
        <v>69</v>
      </c>
      <c r="F2035">
        <v>27.4</v>
      </c>
      <c r="G2035">
        <v>2966</v>
      </c>
      <c r="H2035">
        <v>33427</v>
      </c>
      <c r="I2035">
        <v>16</v>
      </c>
      <c r="J2035">
        <v>715</v>
      </c>
      <c r="K2035">
        <v>119.79</v>
      </c>
      <c r="L2035">
        <v>5.8</v>
      </c>
      <c r="M2035">
        <v>3.9</v>
      </c>
      <c r="N2035" s="1" t="s">
        <v>27</v>
      </c>
      <c r="O2035">
        <v>36</v>
      </c>
      <c r="P2035">
        <v>18</v>
      </c>
      <c r="Q2035">
        <v>54</v>
      </c>
      <c r="R2035">
        <v>443921.35</v>
      </c>
    </row>
    <row r="2036" spans="1:18" x14ac:dyDescent="0.35">
      <c r="A2036" s="1" t="s">
        <v>6185</v>
      </c>
      <c r="B2036" s="1" t="s">
        <v>34</v>
      </c>
      <c r="C2036" s="1" t="s">
        <v>26</v>
      </c>
      <c r="D2036">
        <v>4</v>
      </c>
      <c r="E2036">
        <v>53</v>
      </c>
      <c r="F2036">
        <v>46.13</v>
      </c>
      <c r="G2036">
        <v>2480</v>
      </c>
      <c r="H2036">
        <v>31696</v>
      </c>
      <c r="I2036">
        <v>3</v>
      </c>
      <c r="J2036">
        <v>665</v>
      </c>
      <c r="K2036">
        <v>259.23</v>
      </c>
      <c r="L2036">
        <v>5.2</v>
      </c>
      <c r="M2036">
        <v>5.0999999999999996</v>
      </c>
      <c r="N2036" s="1" t="s">
        <v>27</v>
      </c>
      <c r="O2036">
        <v>21</v>
      </c>
      <c r="P2036">
        <v>39</v>
      </c>
      <c r="Q2036">
        <v>60</v>
      </c>
      <c r="R2036">
        <v>552983.51</v>
      </c>
    </row>
    <row r="2037" spans="1:18" x14ac:dyDescent="0.35">
      <c r="A2037" s="1" t="s">
        <v>6186</v>
      </c>
      <c r="B2037" s="1" t="s">
        <v>34</v>
      </c>
      <c r="C2037" s="1" t="s">
        <v>31</v>
      </c>
      <c r="D2037">
        <v>4.5999999999999996</v>
      </c>
      <c r="E2037">
        <v>65</v>
      </c>
      <c r="F2037">
        <v>36.799999999999997</v>
      </c>
      <c r="G2037">
        <v>2554</v>
      </c>
      <c r="H2037">
        <v>29130</v>
      </c>
      <c r="I2037">
        <v>1</v>
      </c>
      <c r="J2037">
        <v>170</v>
      </c>
      <c r="K2037">
        <v>246.39</v>
      </c>
      <c r="L2037">
        <v>9</v>
      </c>
      <c r="M2037">
        <v>5.0999999999999996</v>
      </c>
      <c r="N2037" s="1" t="s">
        <v>21</v>
      </c>
      <c r="O2037">
        <v>59</v>
      </c>
      <c r="P2037">
        <v>57</v>
      </c>
      <c r="Q2037">
        <v>116</v>
      </c>
      <c r="R2037">
        <v>541794.30000000005</v>
      </c>
    </row>
    <row r="2038" spans="1:18" x14ac:dyDescent="0.35">
      <c r="A2038" s="1" t="s">
        <v>6187</v>
      </c>
      <c r="B2038" s="1" t="s">
        <v>34</v>
      </c>
      <c r="C2038" s="1" t="s">
        <v>24</v>
      </c>
      <c r="D2038">
        <v>4.0999999999999996</v>
      </c>
      <c r="E2038">
        <v>67</v>
      </c>
      <c r="F2038">
        <v>26.91</v>
      </c>
      <c r="G2038">
        <v>2351</v>
      </c>
      <c r="H2038">
        <v>31778</v>
      </c>
      <c r="I2038">
        <v>10</v>
      </c>
      <c r="J2038">
        <v>862</v>
      </c>
      <c r="K2038">
        <v>255.02</v>
      </c>
      <c r="L2038">
        <v>5.6</v>
      </c>
      <c r="M2038">
        <v>8.6</v>
      </c>
      <c r="N2038" s="1" t="s">
        <v>21</v>
      </c>
      <c r="O2038">
        <v>30</v>
      </c>
      <c r="P2038">
        <v>23</v>
      </c>
      <c r="Q2038">
        <v>53</v>
      </c>
      <c r="R2038">
        <v>420216.06</v>
      </c>
    </row>
    <row r="2039" spans="1:18" x14ac:dyDescent="0.35">
      <c r="A2039" s="1" t="s">
        <v>6189</v>
      </c>
      <c r="B2039" s="1" t="s">
        <v>34</v>
      </c>
      <c r="C2039" s="1" t="s">
        <v>42</v>
      </c>
      <c r="D2039">
        <v>4.5999999999999996</v>
      </c>
      <c r="E2039">
        <v>62</v>
      </c>
      <c r="F2039">
        <v>39.69</v>
      </c>
      <c r="G2039">
        <v>3784</v>
      </c>
      <c r="H2039">
        <v>44829</v>
      </c>
      <c r="I2039">
        <v>16</v>
      </c>
      <c r="J2039">
        <v>148</v>
      </c>
      <c r="K2039">
        <v>171.72</v>
      </c>
      <c r="L2039">
        <v>9.3000000000000007</v>
      </c>
      <c r="M2039">
        <v>9.8000000000000007</v>
      </c>
      <c r="N2039" s="1" t="s">
        <v>21</v>
      </c>
      <c r="O2039">
        <v>2</v>
      </c>
      <c r="P2039">
        <v>35</v>
      </c>
      <c r="Q2039">
        <v>37</v>
      </c>
      <c r="R2039">
        <v>574142.80000000005</v>
      </c>
    </row>
    <row r="2040" spans="1:18" x14ac:dyDescent="0.35">
      <c r="A2040" s="1" t="s">
        <v>6190</v>
      </c>
      <c r="B2040" s="1" t="s">
        <v>34</v>
      </c>
      <c r="C2040" s="1" t="s">
        <v>20</v>
      </c>
      <c r="D2040">
        <v>3.5</v>
      </c>
      <c r="E2040">
        <v>55</v>
      </c>
      <c r="F2040">
        <v>67.42</v>
      </c>
      <c r="G2040">
        <v>3032</v>
      </c>
      <c r="H2040">
        <v>30468</v>
      </c>
      <c r="I2040">
        <v>11</v>
      </c>
      <c r="J2040">
        <v>265</v>
      </c>
      <c r="K2040">
        <v>83.96</v>
      </c>
      <c r="L2040">
        <v>5.3</v>
      </c>
      <c r="M2040">
        <v>3.8</v>
      </c>
      <c r="N2040" s="1" t="s">
        <v>21</v>
      </c>
      <c r="O2040">
        <v>46</v>
      </c>
      <c r="P2040">
        <v>54</v>
      </c>
      <c r="Q2040">
        <v>100</v>
      </c>
      <c r="R2040">
        <v>840967.3</v>
      </c>
    </row>
    <row r="2041" spans="1:18" x14ac:dyDescent="0.35">
      <c r="A2041" s="1" t="s">
        <v>6196</v>
      </c>
      <c r="B2041" s="1" t="s">
        <v>34</v>
      </c>
      <c r="C2041" s="1" t="s">
        <v>26</v>
      </c>
      <c r="D2041">
        <v>5</v>
      </c>
      <c r="E2041">
        <v>63</v>
      </c>
      <c r="F2041">
        <v>55.63</v>
      </c>
      <c r="G2041">
        <v>2376</v>
      </c>
      <c r="H2041">
        <v>25112</v>
      </c>
      <c r="I2041">
        <v>19</v>
      </c>
      <c r="J2041">
        <v>452</v>
      </c>
      <c r="K2041">
        <v>80.92</v>
      </c>
      <c r="L2041">
        <v>5.5</v>
      </c>
      <c r="M2041">
        <v>6.4</v>
      </c>
      <c r="N2041" s="1" t="s">
        <v>27</v>
      </c>
      <c r="O2041">
        <v>15</v>
      </c>
      <c r="P2041">
        <v>29</v>
      </c>
      <c r="Q2041">
        <v>44</v>
      </c>
      <c r="R2041">
        <v>800648.43</v>
      </c>
    </row>
    <row r="2042" spans="1:18" x14ac:dyDescent="0.35">
      <c r="A2042" s="1" t="s">
        <v>6197</v>
      </c>
      <c r="B2042" s="1" t="s">
        <v>34</v>
      </c>
      <c r="C2042" s="1" t="s">
        <v>37</v>
      </c>
      <c r="D2042">
        <v>3</v>
      </c>
      <c r="E2042">
        <v>68</v>
      </c>
      <c r="F2042">
        <v>58.75</v>
      </c>
      <c r="G2042">
        <v>2237</v>
      </c>
      <c r="H2042">
        <v>25592</v>
      </c>
      <c r="I2042">
        <v>15</v>
      </c>
      <c r="J2042">
        <v>62</v>
      </c>
      <c r="K2042">
        <v>189.47</v>
      </c>
      <c r="L2042">
        <v>8.9</v>
      </c>
      <c r="M2042">
        <v>6.9</v>
      </c>
      <c r="N2042" s="1" t="s">
        <v>21</v>
      </c>
      <c r="O2042">
        <v>31</v>
      </c>
      <c r="P2042">
        <v>4</v>
      </c>
      <c r="Q2042">
        <v>35</v>
      </c>
      <c r="R2042">
        <v>904620.35</v>
      </c>
    </row>
    <row r="2043" spans="1:18" x14ac:dyDescent="0.35">
      <c r="A2043" s="1" t="s">
        <v>6206</v>
      </c>
      <c r="B2043" s="1" t="s">
        <v>34</v>
      </c>
      <c r="C2043" s="1" t="s">
        <v>37</v>
      </c>
      <c r="D2043">
        <v>4.3</v>
      </c>
      <c r="E2043">
        <v>53</v>
      </c>
      <c r="F2043">
        <v>57.39</v>
      </c>
      <c r="G2043">
        <v>949</v>
      </c>
      <c r="H2043">
        <v>9759</v>
      </c>
      <c r="I2043">
        <v>19</v>
      </c>
      <c r="J2043">
        <v>234</v>
      </c>
      <c r="K2043">
        <v>282.38</v>
      </c>
      <c r="L2043">
        <v>7.7</v>
      </c>
      <c r="M2043">
        <v>2.8</v>
      </c>
      <c r="N2043" s="1" t="s">
        <v>27</v>
      </c>
      <c r="O2043">
        <v>47</v>
      </c>
      <c r="P2043">
        <v>1</v>
      </c>
      <c r="Q2043">
        <v>48</v>
      </c>
      <c r="R2043">
        <v>695509.9</v>
      </c>
    </row>
    <row r="2044" spans="1:18" x14ac:dyDescent="0.35">
      <c r="A2044" s="1" t="s">
        <v>6209</v>
      </c>
      <c r="B2044" s="1" t="s">
        <v>34</v>
      </c>
      <c r="C2044" s="1" t="s">
        <v>24</v>
      </c>
      <c r="D2044">
        <v>4.3</v>
      </c>
      <c r="E2044">
        <v>69</v>
      </c>
      <c r="F2044">
        <v>32.68</v>
      </c>
      <c r="G2044">
        <v>1846</v>
      </c>
      <c r="H2044">
        <v>26296</v>
      </c>
      <c r="I2044">
        <v>10</v>
      </c>
      <c r="J2044">
        <v>462</v>
      </c>
      <c r="K2044">
        <v>149.34</v>
      </c>
      <c r="L2044">
        <v>8.6999999999999993</v>
      </c>
      <c r="M2044">
        <v>1.6</v>
      </c>
      <c r="N2044" s="1" t="s">
        <v>27</v>
      </c>
      <c r="O2044">
        <v>26</v>
      </c>
      <c r="P2044">
        <v>24</v>
      </c>
      <c r="Q2044">
        <v>50</v>
      </c>
      <c r="R2044">
        <v>515619.28</v>
      </c>
    </row>
    <row r="2045" spans="1:18" x14ac:dyDescent="0.35">
      <c r="A2045" s="1" t="s">
        <v>6210</v>
      </c>
      <c r="B2045" s="1" t="s">
        <v>34</v>
      </c>
      <c r="C2045" s="1" t="s">
        <v>24</v>
      </c>
      <c r="D2045">
        <v>3.2</v>
      </c>
      <c r="E2045">
        <v>51</v>
      </c>
      <c r="F2045">
        <v>34.409999999999997</v>
      </c>
      <c r="G2045">
        <v>3060</v>
      </c>
      <c r="H2045">
        <v>38721</v>
      </c>
      <c r="I2045">
        <v>18</v>
      </c>
      <c r="J2045">
        <v>146</v>
      </c>
      <c r="K2045">
        <v>279.89</v>
      </c>
      <c r="L2045">
        <v>2.2000000000000002</v>
      </c>
      <c r="M2045">
        <v>5.7</v>
      </c>
      <c r="N2045" s="1" t="s">
        <v>21</v>
      </c>
      <c r="O2045">
        <v>41</v>
      </c>
      <c r="P2045">
        <v>33</v>
      </c>
      <c r="Q2045">
        <v>74</v>
      </c>
      <c r="R2045">
        <v>415639.68</v>
      </c>
    </row>
    <row r="2046" spans="1:18" x14ac:dyDescent="0.35">
      <c r="A2046" s="1" t="s">
        <v>6214</v>
      </c>
      <c r="B2046" s="1" t="s">
        <v>34</v>
      </c>
      <c r="C2046" s="1" t="s">
        <v>26</v>
      </c>
      <c r="D2046">
        <v>3.3</v>
      </c>
      <c r="E2046">
        <v>54</v>
      </c>
      <c r="F2046">
        <v>49.53</v>
      </c>
      <c r="G2046">
        <v>1511</v>
      </c>
      <c r="H2046">
        <v>17705</v>
      </c>
      <c r="I2046">
        <v>15</v>
      </c>
      <c r="J2046">
        <v>949</v>
      </c>
      <c r="K2046">
        <v>193.89</v>
      </c>
      <c r="L2046">
        <v>9.8000000000000007</v>
      </c>
      <c r="M2046">
        <v>8.1</v>
      </c>
      <c r="N2046" s="1" t="s">
        <v>27</v>
      </c>
      <c r="O2046">
        <v>7</v>
      </c>
      <c r="P2046">
        <v>31</v>
      </c>
      <c r="Q2046">
        <v>38</v>
      </c>
      <c r="R2046">
        <v>616623.67000000004</v>
      </c>
    </row>
    <row r="2047" spans="1:18" x14ac:dyDescent="0.35">
      <c r="A2047" s="1" t="s">
        <v>6217</v>
      </c>
      <c r="B2047" s="1" t="s">
        <v>34</v>
      </c>
      <c r="C2047" s="1" t="s">
        <v>24</v>
      </c>
      <c r="D2047">
        <v>3.6</v>
      </c>
      <c r="E2047">
        <v>61</v>
      </c>
      <c r="F2047">
        <v>32.15</v>
      </c>
      <c r="G2047">
        <v>2664</v>
      </c>
      <c r="H2047">
        <v>28547</v>
      </c>
      <c r="I2047">
        <v>6</v>
      </c>
      <c r="J2047">
        <v>540</v>
      </c>
      <c r="K2047">
        <v>53.59</v>
      </c>
      <c r="L2047">
        <v>2.6</v>
      </c>
      <c r="M2047">
        <v>8.1</v>
      </c>
      <c r="N2047" s="1" t="s">
        <v>27</v>
      </c>
      <c r="O2047">
        <v>32</v>
      </c>
      <c r="P2047">
        <v>47</v>
      </c>
      <c r="Q2047">
        <v>79</v>
      </c>
      <c r="R2047">
        <v>449885.05</v>
      </c>
    </row>
    <row r="2048" spans="1:18" x14ac:dyDescent="0.35">
      <c r="A2048" s="1" t="s">
        <v>6221</v>
      </c>
      <c r="B2048" s="1" t="s">
        <v>34</v>
      </c>
      <c r="C2048" s="1" t="s">
        <v>31</v>
      </c>
      <c r="D2048">
        <v>4.0999999999999996</v>
      </c>
      <c r="E2048">
        <v>61</v>
      </c>
      <c r="F2048">
        <v>35.770000000000003</v>
      </c>
      <c r="G2048">
        <v>1372</v>
      </c>
      <c r="H2048">
        <v>19992</v>
      </c>
      <c r="I2048">
        <v>6</v>
      </c>
      <c r="J2048">
        <v>293</v>
      </c>
      <c r="K2048">
        <v>190.51</v>
      </c>
      <c r="L2048">
        <v>9.1999999999999993</v>
      </c>
      <c r="M2048">
        <v>2.1</v>
      </c>
      <c r="N2048" s="1" t="s">
        <v>27</v>
      </c>
      <c r="O2048">
        <v>32</v>
      </c>
      <c r="P2048">
        <v>22</v>
      </c>
      <c r="Q2048">
        <v>54</v>
      </c>
      <c r="R2048">
        <v>495076.61</v>
      </c>
    </row>
    <row r="2049" spans="1:18" x14ac:dyDescent="0.35">
      <c r="A2049" s="1" t="s">
        <v>6223</v>
      </c>
      <c r="B2049" s="1" t="s">
        <v>34</v>
      </c>
      <c r="C2049" s="1" t="s">
        <v>31</v>
      </c>
      <c r="D2049">
        <v>4.8</v>
      </c>
      <c r="E2049">
        <v>50</v>
      </c>
      <c r="F2049">
        <v>35.5</v>
      </c>
      <c r="G2049">
        <v>3816</v>
      </c>
      <c r="H2049">
        <v>38245</v>
      </c>
      <c r="I2049">
        <v>14</v>
      </c>
      <c r="J2049">
        <v>579</v>
      </c>
      <c r="K2049">
        <v>75.89</v>
      </c>
      <c r="L2049">
        <v>1.9</v>
      </c>
      <c r="M2049">
        <v>6</v>
      </c>
      <c r="N2049" s="1" t="s">
        <v>21</v>
      </c>
      <c r="O2049">
        <v>28</v>
      </c>
      <c r="P2049">
        <v>6</v>
      </c>
      <c r="Q2049">
        <v>34</v>
      </c>
      <c r="R2049">
        <v>416676.25</v>
      </c>
    </row>
    <row r="2050" spans="1:18" x14ac:dyDescent="0.35">
      <c r="A2050" s="1" t="s">
        <v>6229</v>
      </c>
      <c r="B2050" s="1" t="s">
        <v>34</v>
      </c>
      <c r="C2050" s="1" t="s">
        <v>31</v>
      </c>
      <c r="D2050">
        <v>4.3</v>
      </c>
      <c r="E2050">
        <v>56</v>
      </c>
      <c r="F2050">
        <v>33.65</v>
      </c>
      <c r="G2050">
        <v>4259</v>
      </c>
      <c r="H2050">
        <v>50171</v>
      </c>
      <c r="I2050">
        <v>5</v>
      </c>
      <c r="J2050">
        <v>373</v>
      </c>
      <c r="K2050">
        <v>157.72</v>
      </c>
      <c r="L2050">
        <v>8.1</v>
      </c>
      <c r="M2050">
        <v>4.5</v>
      </c>
      <c r="N2050" s="1" t="s">
        <v>27</v>
      </c>
      <c r="O2050">
        <v>0</v>
      </c>
      <c r="P2050">
        <v>16</v>
      </c>
      <c r="Q2050">
        <v>16</v>
      </c>
      <c r="R2050">
        <v>434165.05</v>
      </c>
    </row>
    <row r="2051" spans="1:18" x14ac:dyDescent="0.35">
      <c r="A2051" s="1" t="s">
        <v>6238</v>
      </c>
      <c r="B2051" s="1" t="s">
        <v>34</v>
      </c>
      <c r="C2051" s="1" t="s">
        <v>42</v>
      </c>
      <c r="D2051">
        <v>4</v>
      </c>
      <c r="E2051">
        <v>60</v>
      </c>
      <c r="F2051">
        <v>41.86</v>
      </c>
      <c r="G2051">
        <v>2682</v>
      </c>
      <c r="H2051">
        <v>34482</v>
      </c>
      <c r="I2051">
        <v>9</v>
      </c>
      <c r="J2051">
        <v>211</v>
      </c>
      <c r="K2051">
        <v>79.39</v>
      </c>
      <c r="L2051">
        <v>1.4</v>
      </c>
      <c r="M2051">
        <v>1.7</v>
      </c>
      <c r="N2051" s="1" t="s">
        <v>27</v>
      </c>
      <c r="O2051">
        <v>22</v>
      </c>
      <c r="P2051">
        <v>16</v>
      </c>
      <c r="Q2051">
        <v>38</v>
      </c>
      <c r="R2051">
        <v>568350.18000000005</v>
      </c>
    </row>
    <row r="2052" spans="1:18" x14ac:dyDescent="0.35">
      <c r="A2052" s="1" t="s">
        <v>6239</v>
      </c>
      <c r="B2052" s="1" t="s">
        <v>34</v>
      </c>
      <c r="C2052" s="1" t="s">
        <v>31</v>
      </c>
      <c r="D2052">
        <v>4.9000000000000004</v>
      </c>
      <c r="E2052">
        <v>66</v>
      </c>
      <c r="F2052">
        <v>38.799999999999997</v>
      </c>
      <c r="G2052">
        <v>1287</v>
      </c>
      <c r="H2052">
        <v>15684</v>
      </c>
      <c r="I2052">
        <v>16</v>
      </c>
      <c r="J2052">
        <v>774</v>
      </c>
      <c r="K2052">
        <v>151.54</v>
      </c>
      <c r="L2052">
        <v>2.2000000000000002</v>
      </c>
      <c r="M2052">
        <v>5.2</v>
      </c>
      <c r="N2052" s="1" t="s">
        <v>27</v>
      </c>
      <c r="O2052">
        <v>21</v>
      </c>
      <c r="P2052">
        <v>42</v>
      </c>
      <c r="Q2052">
        <v>63</v>
      </c>
      <c r="R2052">
        <v>587222.30000000005</v>
      </c>
    </row>
    <row r="2053" spans="1:18" x14ac:dyDescent="0.35">
      <c r="A2053" s="1" t="s">
        <v>6240</v>
      </c>
      <c r="B2053" s="1" t="s">
        <v>34</v>
      </c>
      <c r="C2053" s="1" t="s">
        <v>42</v>
      </c>
      <c r="D2053">
        <v>3.5</v>
      </c>
      <c r="E2053">
        <v>68</v>
      </c>
      <c r="F2053">
        <v>42.08</v>
      </c>
      <c r="G2053">
        <v>2468</v>
      </c>
      <c r="H2053">
        <v>26166</v>
      </c>
      <c r="I2053">
        <v>5</v>
      </c>
      <c r="J2053">
        <v>653</v>
      </c>
      <c r="K2053">
        <v>208.62</v>
      </c>
      <c r="L2053">
        <v>9.4</v>
      </c>
      <c r="M2053">
        <v>3.7</v>
      </c>
      <c r="N2053" s="1" t="s">
        <v>21</v>
      </c>
      <c r="O2053">
        <v>66</v>
      </c>
      <c r="P2053">
        <v>8</v>
      </c>
      <c r="Q2053">
        <v>74</v>
      </c>
      <c r="R2053">
        <v>647635.57999999996</v>
      </c>
    </row>
    <row r="2054" spans="1:18" x14ac:dyDescent="0.35">
      <c r="A2054" s="1" t="s">
        <v>6248</v>
      </c>
      <c r="B2054" s="1" t="s">
        <v>34</v>
      </c>
      <c r="C2054" s="1" t="s">
        <v>42</v>
      </c>
      <c r="D2054">
        <v>4</v>
      </c>
      <c r="E2054">
        <v>50</v>
      </c>
      <c r="F2054">
        <v>39</v>
      </c>
      <c r="G2054">
        <v>2494</v>
      </c>
      <c r="H2054">
        <v>23994</v>
      </c>
      <c r="I2054">
        <v>8</v>
      </c>
      <c r="J2054">
        <v>766</v>
      </c>
      <c r="K2054">
        <v>52.57</v>
      </c>
      <c r="L2054">
        <v>4.4000000000000004</v>
      </c>
      <c r="M2054">
        <v>1.4</v>
      </c>
      <c r="N2054" s="1" t="s">
        <v>21</v>
      </c>
      <c r="O2054">
        <v>31</v>
      </c>
      <c r="P2054">
        <v>36</v>
      </c>
      <c r="Q2054">
        <v>67</v>
      </c>
      <c r="R2054">
        <v>447035.7</v>
      </c>
    </row>
    <row r="2055" spans="1:18" x14ac:dyDescent="0.35">
      <c r="A2055" s="1" t="s">
        <v>6252</v>
      </c>
      <c r="B2055" s="1" t="s">
        <v>34</v>
      </c>
      <c r="C2055" s="1" t="s">
        <v>42</v>
      </c>
      <c r="D2055">
        <v>4.7</v>
      </c>
      <c r="E2055">
        <v>67</v>
      </c>
      <c r="F2055">
        <v>39.479999999999997</v>
      </c>
      <c r="G2055">
        <v>3246</v>
      </c>
      <c r="H2055">
        <v>39285</v>
      </c>
      <c r="I2055">
        <v>2</v>
      </c>
      <c r="J2055">
        <v>516</v>
      </c>
      <c r="K2055">
        <v>242.46</v>
      </c>
      <c r="L2055">
        <v>10</v>
      </c>
      <c r="M2055">
        <v>4.8</v>
      </c>
      <c r="N2055" s="1" t="s">
        <v>27</v>
      </c>
      <c r="O2055">
        <v>42</v>
      </c>
      <c r="P2055">
        <v>46</v>
      </c>
      <c r="Q2055">
        <v>88</v>
      </c>
      <c r="R2055">
        <v>600029.53</v>
      </c>
    </row>
    <row r="2056" spans="1:18" x14ac:dyDescent="0.35">
      <c r="A2056" s="1" t="s">
        <v>6253</v>
      </c>
      <c r="B2056" s="1" t="s">
        <v>34</v>
      </c>
      <c r="C2056" s="1" t="s">
        <v>31</v>
      </c>
      <c r="D2056">
        <v>4.8</v>
      </c>
      <c r="E2056">
        <v>69</v>
      </c>
      <c r="F2056">
        <v>34.299999999999997</v>
      </c>
      <c r="G2056">
        <v>2874</v>
      </c>
      <c r="H2056">
        <v>32007</v>
      </c>
      <c r="I2056">
        <v>5</v>
      </c>
      <c r="J2056">
        <v>569</v>
      </c>
      <c r="K2056">
        <v>107.53</v>
      </c>
      <c r="L2056">
        <v>7</v>
      </c>
      <c r="M2056">
        <v>4.0999999999999996</v>
      </c>
      <c r="N2056" s="1" t="s">
        <v>21</v>
      </c>
      <c r="O2056">
        <v>17</v>
      </c>
      <c r="P2056">
        <v>43</v>
      </c>
      <c r="Q2056">
        <v>60</v>
      </c>
      <c r="R2056">
        <v>537964.65</v>
      </c>
    </row>
    <row r="2057" spans="1:18" x14ac:dyDescent="0.35">
      <c r="A2057" s="1" t="s">
        <v>6264</v>
      </c>
      <c r="B2057" s="1" t="s">
        <v>34</v>
      </c>
      <c r="C2057" s="1" t="s">
        <v>20</v>
      </c>
      <c r="D2057">
        <v>4.5</v>
      </c>
      <c r="E2057">
        <v>70</v>
      </c>
      <c r="F2057">
        <v>74.94</v>
      </c>
      <c r="G2057">
        <v>3987</v>
      </c>
      <c r="H2057">
        <v>39442</v>
      </c>
      <c r="I2057">
        <v>16</v>
      </c>
      <c r="J2057">
        <v>459</v>
      </c>
      <c r="K2057">
        <v>222.88</v>
      </c>
      <c r="L2057">
        <v>1.7</v>
      </c>
      <c r="M2057">
        <v>2.1</v>
      </c>
      <c r="N2057" s="1" t="s">
        <v>27</v>
      </c>
      <c r="O2057">
        <v>48</v>
      </c>
      <c r="P2057">
        <v>47</v>
      </c>
      <c r="Q2057">
        <v>95</v>
      </c>
      <c r="R2057">
        <v>1182720.1000000001</v>
      </c>
    </row>
    <row r="2058" spans="1:18" x14ac:dyDescent="0.35">
      <c r="A2058" s="1" t="s">
        <v>6267</v>
      </c>
      <c r="B2058" s="1" t="s">
        <v>34</v>
      </c>
      <c r="C2058" s="1" t="s">
        <v>42</v>
      </c>
      <c r="D2058">
        <v>3.6</v>
      </c>
      <c r="E2058">
        <v>65</v>
      </c>
      <c r="F2058">
        <v>35.99</v>
      </c>
      <c r="G2058">
        <v>3468</v>
      </c>
      <c r="H2058">
        <v>42099</v>
      </c>
      <c r="I2058">
        <v>3</v>
      </c>
      <c r="J2058">
        <v>895</v>
      </c>
      <c r="K2058">
        <v>141.33000000000001</v>
      </c>
      <c r="L2058">
        <v>9.4</v>
      </c>
      <c r="M2058">
        <v>9.4</v>
      </c>
      <c r="N2058" s="1" t="s">
        <v>21</v>
      </c>
      <c r="O2058">
        <v>63</v>
      </c>
      <c r="P2058">
        <v>25</v>
      </c>
      <c r="Q2058">
        <v>88</v>
      </c>
      <c r="R2058">
        <v>536981.72</v>
      </c>
    </row>
    <row r="2059" spans="1:18" x14ac:dyDescent="0.35">
      <c r="A2059" s="1" t="s">
        <v>6268</v>
      </c>
      <c r="B2059" s="1" t="s">
        <v>34</v>
      </c>
      <c r="C2059" s="1" t="s">
        <v>31</v>
      </c>
      <c r="D2059">
        <v>4</v>
      </c>
      <c r="E2059">
        <v>59</v>
      </c>
      <c r="F2059">
        <v>32.880000000000003</v>
      </c>
      <c r="G2059">
        <v>2033</v>
      </c>
      <c r="H2059">
        <v>28189</v>
      </c>
      <c r="I2059">
        <v>2</v>
      </c>
      <c r="J2059">
        <v>848</v>
      </c>
      <c r="K2059">
        <v>132.15</v>
      </c>
      <c r="L2059">
        <v>4.0999999999999996</v>
      </c>
      <c r="M2059">
        <v>5.0999999999999996</v>
      </c>
      <c r="N2059" s="1" t="s">
        <v>27</v>
      </c>
      <c r="O2059">
        <v>7</v>
      </c>
      <c r="P2059">
        <v>24</v>
      </c>
      <c r="Q2059">
        <v>31</v>
      </c>
      <c r="R2059">
        <v>438616.71</v>
      </c>
    </row>
    <row r="2060" spans="1:18" x14ac:dyDescent="0.35">
      <c r="A2060" s="1" t="s">
        <v>6270</v>
      </c>
      <c r="B2060" s="1" t="s">
        <v>34</v>
      </c>
      <c r="C2060" s="1" t="s">
        <v>37</v>
      </c>
      <c r="D2060">
        <v>3.9</v>
      </c>
      <c r="E2060">
        <v>62</v>
      </c>
      <c r="F2060">
        <v>60.61</v>
      </c>
      <c r="G2060">
        <v>1841</v>
      </c>
      <c r="H2060">
        <v>26095</v>
      </c>
      <c r="I2060">
        <v>9</v>
      </c>
      <c r="J2060">
        <v>838</v>
      </c>
      <c r="K2060">
        <v>179.63</v>
      </c>
      <c r="L2060">
        <v>2.8</v>
      </c>
      <c r="M2060">
        <v>3.6</v>
      </c>
      <c r="N2060" s="1" t="s">
        <v>21</v>
      </c>
      <c r="O2060">
        <v>18</v>
      </c>
      <c r="P2060">
        <v>34</v>
      </c>
      <c r="Q2060">
        <v>52</v>
      </c>
      <c r="R2060">
        <v>844056.55</v>
      </c>
    </row>
    <row r="2061" spans="1:18" x14ac:dyDescent="0.35">
      <c r="A2061" s="1" t="s">
        <v>6274</v>
      </c>
      <c r="B2061" s="1" t="s">
        <v>34</v>
      </c>
      <c r="C2061" s="1" t="s">
        <v>20</v>
      </c>
      <c r="D2061">
        <v>3.5</v>
      </c>
      <c r="E2061">
        <v>67</v>
      </c>
      <c r="F2061">
        <v>65.989999999999995</v>
      </c>
      <c r="G2061">
        <v>2244</v>
      </c>
      <c r="H2061">
        <v>27485</v>
      </c>
      <c r="I2061">
        <v>12</v>
      </c>
      <c r="J2061">
        <v>749</v>
      </c>
      <c r="K2061">
        <v>231.35</v>
      </c>
      <c r="L2061">
        <v>2.4</v>
      </c>
      <c r="M2061">
        <v>5.9</v>
      </c>
      <c r="N2061" s="1" t="s">
        <v>21</v>
      </c>
      <c r="O2061">
        <v>28</v>
      </c>
      <c r="P2061">
        <v>15</v>
      </c>
      <c r="Q2061">
        <v>43</v>
      </c>
      <c r="R2061">
        <v>993497.09</v>
      </c>
    </row>
    <row r="2062" spans="1:18" x14ac:dyDescent="0.35">
      <c r="A2062" s="1" t="s">
        <v>6279</v>
      </c>
      <c r="B2062" s="1" t="s">
        <v>34</v>
      </c>
      <c r="C2062" s="1" t="s">
        <v>24</v>
      </c>
      <c r="D2062">
        <v>4.0999999999999996</v>
      </c>
      <c r="E2062">
        <v>51</v>
      </c>
      <c r="F2062">
        <v>32.68</v>
      </c>
      <c r="G2062">
        <v>2752</v>
      </c>
      <c r="H2062">
        <v>32934</v>
      </c>
      <c r="I2062">
        <v>1</v>
      </c>
      <c r="J2062">
        <v>875</v>
      </c>
      <c r="K2062">
        <v>163.01</v>
      </c>
      <c r="L2062">
        <v>6.5</v>
      </c>
      <c r="M2062">
        <v>9.6</v>
      </c>
      <c r="N2062" s="1" t="s">
        <v>27</v>
      </c>
      <c r="O2062">
        <v>38</v>
      </c>
      <c r="P2062">
        <v>13</v>
      </c>
      <c r="Q2062">
        <v>51</v>
      </c>
      <c r="R2062">
        <v>383244.3</v>
      </c>
    </row>
    <row r="2063" spans="1:18" x14ac:dyDescent="0.35">
      <c r="A2063" s="1" t="s">
        <v>6281</v>
      </c>
      <c r="B2063" s="1" t="s">
        <v>34</v>
      </c>
      <c r="C2063" s="1" t="s">
        <v>42</v>
      </c>
      <c r="D2063">
        <v>4.8</v>
      </c>
      <c r="E2063">
        <v>59</v>
      </c>
      <c r="F2063">
        <v>37.549999999999997</v>
      </c>
      <c r="G2063">
        <v>2808</v>
      </c>
      <c r="H2063">
        <v>29931</v>
      </c>
      <c r="I2063">
        <v>14</v>
      </c>
      <c r="J2063">
        <v>256</v>
      </c>
      <c r="K2063">
        <v>171.82</v>
      </c>
      <c r="L2063">
        <v>4.2</v>
      </c>
      <c r="M2063">
        <v>1.5</v>
      </c>
      <c r="N2063" s="1" t="s">
        <v>27</v>
      </c>
      <c r="O2063">
        <v>47</v>
      </c>
      <c r="P2063">
        <v>46</v>
      </c>
      <c r="Q2063">
        <v>93</v>
      </c>
      <c r="R2063">
        <v>511746.25</v>
      </c>
    </row>
    <row r="2064" spans="1:18" x14ac:dyDescent="0.35">
      <c r="A2064" s="1" t="s">
        <v>6293</v>
      </c>
      <c r="B2064" s="1" t="s">
        <v>34</v>
      </c>
      <c r="C2064" s="1" t="s">
        <v>37</v>
      </c>
      <c r="D2064">
        <v>4.2</v>
      </c>
      <c r="E2064">
        <v>58</v>
      </c>
      <c r="F2064">
        <v>57.21</v>
      </c>
      <c r="G2064">
        <v>2988</v>
      </c>
      <c r="H2064">
        <v>36009</v>
      </c>
      <c r="I2064">
        <v>17</v>
      </c>
      <c r="J2064">
        <v>162</v>
      </c>
      <c r="K2064">
        <v>76.69</v>
      </c>
      <c r="L2064">
        <v>7.5</v>
      </c>
      <c r="M2064">
        <v>8.8000000000000007</v>
      </c>
      <c r="N2064" s="1" t="s">
        <v>21</v>
      </c>
      <c r="O2064">
        <v>4</v>
      </c>
      <c r="P2064">
        <v>52</v>
      </c>
      <c r="Q2064">
        <v>56</v>
      </c>
      <c r="R2064">
        <v>761641.63</v>
      </c>
    </row>
    <row r="2065" spans="1:18" x14ac:dyDescent="0.35">
      <c r="A2065" s="1" t="s">
        <v>6295</v>
      </c>
      <c r="B2065" s="1" t="s">
        <v>34</v>
      </c>
      <c r="C2065" s="1" t="s">
        <v>20</v>
      </c>
      <c r="D2065">
        <v>3.2</v>
      </c>
      <c r="E2065">
        <v>65</v>
      </c>
      <c r="F2065">
        <v>67.28</v>
      </c>
      <c r="G2065">
        <v>2972</v>
      </c>
      <c r="H2065">
        <v>29615</v>
      </c>
      <c r="I2065">
        <v>14</v>
      </c>
      <c r="J2065">
        <v>573</v>
      </c>
      <c r="K2065">
        <v>274.97000000000003</v>
      </c>
      <c r="L2065">
        <v>6.3</v>
      </c>
      <c r="M2065">
        <v>6.5</v>
      </c>
      <c r="N2065" s="1" t="s">
        <v>21</v>
      </c>
      <c r="O2065">
        <v>28</v>
      </c>
      <c r="P2065">
        <v>27</v>
      </c>
      <c r="Q2065">
        <v>55</v>
      </c>
      <c r="R2065">
        <v>988915.95</v>
      </c>
    </row>
    <row r="2066" spans="1:18" x14ac:dyDescent="0.35">
      <c r="A2066" s="1" t="s">
        <v>6302</v>
      </c>
      <c r="B2066" s="1" t="s">
        <v>34</v>
      </c>
      <c r="C2066" s="1" t="s">
        <v>26</v>
      </c>
      <c r="D2066">
        <v>4.4000000000000004</v>
      </c>
      <c r="E2066">
        <v>53</v>
      </c>
      <c r="F2066">
        <v>46.85</v>
      </c>
      <c r="G2066">
        <v>3839</v>
      </c>
      <c r="H2066">
        <v>41133</v>
      </c>
      <c r="I2066">
        <v>18</v>
      </c>
      <c r="J2066">
        <v>965</v>
      </c>
      <c r="K2066">
        <v>121.37</v>
      </c>
      <c r="L2066">
        <v>9.9</v>
      </c>
      <c r="M2066">
        <v>8.4</v>
      </c>
      <c r="N2066" s="1" t="s">
        <v>21</v>
      </c>
      <c r="O2066">
        <v>51</v>
      </c>
      <c r="P2066">
        <v>25</v>
      </c>
      <c r="Q2066">
        <v>76</v>
      </c>
      <c r="R2066">
        <v>584243.69999999995</v>
      </c>
    </row>
    <row r="2067" spans="1:18" x14ac:dyDescent="0.35">
      <c r="A2067" s="1" t="s">
        <v>6306</v>
      </c>
      <c r="B2067" s="1" t="s">
        <v>34</v>
      </c>
      <c r="C2067" s="1" t="s">
        <v>42</v>
      </c>
      <c r="D2067">
        <v>3.2</v>
      </c>
      <c r="E2067">
        <v>57</v>
      </c>
      <c r="F2067">
        <v>37.4</v>
      </c>
      <c r="G2067">
        <v>1439</v>
      </c>
      <c r="H2067">
        <v>13176</v>
      </c>
      <c r="I2067">
        <v>7</v>
      </c>
      <c r="J2067">
        <v>610</v>
      </c>
      <c r="K2067">
        <v>287.01</v>
      </c>
      <c r="L2067">
        <v>8.8000000000000007</v>
      </c>
      <c r="M2067">
        <v>7</v>
      </c>
      <c r="N2067" s="1" t="s">
        <v>27</v>
      </c>
      <c r="O2067">
        <v>1</v>
      </c>
      <c r="P2067">
        <v>8</v>
      </c>
      <c r="Q2067">
        <v>9</v>
      </c>
      <c r="R2067">
        <v>486138.1</v>
      </c>
    </row>
    <row r="2068" spans="1:18" x14ac:dyDescent="0.35">
      <c r="A2068" s="1" t="s">
        <v>6309</v>
      </c>
      <c r="B2068" s="1" t="s">
        <v>34</v>
      </c>
      <c r="C2068" s="1" t="s">
        <v>26</v>
      </c>
      <c r="D2068">
        <v>3.6</v>
      </c>
      <c r="E2068">
        <v>57</v>
      </c>
      <c r="F2068">
        <v>51.74</v>
      </c>
      <c r="G2068">
        <v>886</v>
      </c>
      <c r="H2068">
        <v>10459</v>
      </c>
      <c r="I2068">
        <v>5</v>
      </c>
      <c r="J2068">
        <v>943</v>
      </c>
      <c r="K2068">
        <v>173.93</v>
      </c>
      <c r="L2068">
        <v>1.1000000000000001</v>
      </c>
      <c r="M2068">
        <v>9.5</v>
      </c>
      <c r="N2068" s="1" t="s">
        <v>21</v>
      </c>
      <c r="O2068">
        <v>34</v>
      </c>
      <c r="P2068">
        <v>26</v>
      </c>
      <c r="Q2068">
        <v>60</v>
      </c>
      <c r="R2068">
        <v>663012.77</v>
      </c>
    </row>
    <row r="2069" spans="1:18" x14ac:dyDescent="0.35">
      <c r="A2069" s="1" t="s">
        <v>6310</v>
      </c>
      <c r="B2069" s="1" t="s">
        <v>34</v>
      </c>
      <c r="C2069" s="1" t="s">
        <v>24</v>
      </c>
      <c r="D2069">
        <v>3.8</v>
      </c>
      <c r="E2069">
        <v>69</v>
      </c>
      <c r="F2069">
        <v>31.74</v>
      </c>
      <c r="G2069">
        <v>2071</v>
      </c>
      <c r="H2069">
        <v>26254</v>
      </c>
      <c r="I2069">
        <v>11</v>
      </c>
      <c r="J2069">
        <v>865</v>
      </c>
      <c r="K2069">
        <v>153.93</v>
      </c>
      <c r="L2069">
        <v>7.5</v>
      </c>
      <c r="M2069">
        <v>2.6</v>
      </c>
      <c r="N2069" s="1" t="s">
        <v>27</v>
      </c>
      <c r="O2069">
        <v>22</v>
      </c>
      <c r="P2069">
        <v>2</v>
      </c>
      <c r="Q2069">
        <v>24</v>
      </c>
      <c r="R2069">
        <v>502584.1</v>
      </c>
    </row>
    <row r="2070" spans="1:18" x14ac:dyDescent="0.35">
      <c r="A2070" s="1" t="s">
        <v>6312</v>
      </c>
      <c r="B2070" s="1" t="s">
        <v>34</v>
      </c>
      <c r="C2070" s="1" t="s">
        <v>37</v>
      </c>
      <c r="D2070">
        <v>3.3</v>
      </c>
      <c r="E2070">
        <v>54</v>
      </c>
      <c r="F2070">
        <v>55.12</v>
      </c>
      <c r="G2070">
        <v>1452</v>
      </c>
      <c r="H2070">
        <v>21818</v>
      </c>
      <c r="I2070">
        <v>9</v>
      </c>
      <c r="J2070">
        <v>910</v>
      </c>
      <c r="K2070">
        <v>165.81</v>
      </c>
      <c r="L2070">
        <v>3.3</v>
      </c>
      <c r="M2070">
        <v>5.4</v>
      </c>
      <c r="N2070" s="1" t="s">
        <v>21</v>
      </c>
      <c r="O2070">
        <v>47</v>
      </c>
      <c r="P2070">
        <v>45</v>
      </c>
      <c r="Q2070">
        <v>92</v>
      </c>
      <c r="R2070">
        <v>675359.06</v>
      </c>
    </row>
    <row r="2071" spans="1:18" x14ac:dyDescent="0.35">
      <c r="A2071" s="1" t="s">
        <v>6323</v>
      </c>
      <c r="B2071" s="1" t="s">
        <v>34</v>
      </c>
      <c r="C2071" s="1" t="s">
        <v>26</v>
      </c>
      <c r="D2071">
        <v>4.2</v>
      </c>
      <c r="E2071">
        <v>55</v>
      </c>
      <c r="F2071">
        <v>46.89</v>
      </c>
      <c r="G2071">
        <v>4146</v>
      </c>
      <c r="H2071">
        <v>49801</v>
      </c>
      <c r="I2071">
        <v>2</v>
      </c>
      <c r="J2071">
        <v>818</v>
      </c>
      <c r="K2071">
        <v>87.48</v>
      </c>
      <c r="L2071">
        <v>7.5</v>
      </c>
      <c r="M2071">
        <v>9</v>
      </c>
      <c r="N2071" s="1" t="s">
        <v>21</v>
      </c>
      <c r="O2071">
        <v>52</v>
      </c>
      <c r="P2071">
        <v>37</v>
      </c>
      <c r="Q2071">
        <v>89</v>
      </c>
      <c r="R2071">
        <v>589558.31000000006</v>
      </c>
    </row>
    <row r="2072" spans="1:18" x14ac:dyDescent="0.35">
      <c r="A2072" s="1" t="s">
        <v>6325</v>
      </c>
      <c r="B2072" s="1" t="s">
        <v>34</v>
      </c>
      <c r="C2072" s="1" t="s">
        <v>20</v>
      </c>
      <c r="D2072">
        <v>3.9</v>
      </c>
      <c r="E2072">
        <v>65</v>
      </c>
      <c r="F2072">
        <v>71.73</v>
      </c>
      <c r="G2072">
        <v>3769</v>
      </c>
      <c r="H2072">
        <v>39774</v>
      </c>
      <c r="I2072">
        <v>6</v>
      </c>
      <c r="J2072">
        <v>881</v>
      </c>
      <c r="K2072">
        <v>167.68</v>
      </c>
      <c r="L2072">
        <v>7.5</v>
      </c>
      <c r="M2072">
        <v>3.9</v>
      </c>
      <c r="N2072" s="1" t="s">
        <v>21</v>
      </c>
      <c r="O2072">
        <v>42</v>
      </c>
      <c r="P2072">
        <v>56</v>
      </c>
      <c r="Q2072">
        <v>98</v>
      </c>
      <c r="R2072">
        <v>1049210.29</v>
      </c>
    </row>
    <row r="2073" spans="1:18" x14ac:dyDescent="0.35">
      <c r="A2073" s="1" t="s">
        <v>6326</v>
      </c>
      <c r="B2073" s="1" t="s">
        <v>34</v>
      </c>
      <c r="C2073" s="1" t="s">
        <v>20</v>
      </c>
      <c r="D2073">
        <v>4.2</v>
      </c>
      <c r="E2073">
        <v>63</v>
      </c>
      <c r="F2073">
        <v>71.650000000000006</v>
      </c>
      <c r="G2073">
        <v>2466</v>
      </c>
      <c r="H2073">
        <v>31313</v>
      </c>
      <c r="I2073">
        <v>6</v>
      </c>
      <c r="J2073">
        <v>538</v>
      </c>
      <c r="K2073">
        <v>60.07</v>
      </c>
      <c r="L2073">
        <v>4.2</v>
      </c>
      <c r="M2073">
        <v>4.4000000000000004</v>
      </c>
      <c r="N2073" s="1" t="s">
        <v>21</v>
      </c>
      <c r="O2073">
        <v>22</v>
      </c>
      <c r="P2073">
        <v>6</v>
      </c>
      <c r="Q2073">
        <v>28</v>
      </c>
      <c r="R2073">
        <v>1007201.9</v>
      </c>
    </row>
    <row r="2074" spans="1:18" x14ac:dyDescent="0.35">
      <c r="A2074" s="1" t="s">
        <v>6329</v>
      </c>
      <c r="B2074" s="1" t="s">
        <v>34</v>
      </c>
      <c r="C2074" s="1" t="s">
        <v>24</v>
      </c>
      <c r="D2074">
        <v>5</v>
      </c>
      <c r="E2074">
        <v>53</v>
      </c>
      <c r="F2074">
        <v>31.62</v>
      </c>
      <c r="G2074">
        <v>1802</v>
      </c>
      <c r="H2074">
        <v>27836</v>
      </c>
      <c r="I2074">
        <v>1</v>
      </c>
      <c r="J2074">
        <v>585</v>
      </c>
      <c r="K2074">
        <v>225.49</v>
      </c>
      <c r="L2074">
        <v>2.8</v>
      </c>
      <c r="M2074">
        <v>9.5</v>
      </c>
      <c r="N2074" s="1" t="s">
        <v>27</v>
      </c>
      <c r="O2074">
        <v>6</v>
      </c>
      <c r="P2074">
        <v>49</v>
      </c>
      <c r="Q2074">
        <v>55</v>
      </c>
      <c r="R2074">
        <v>381167.24</v>
      </c>
    </row>
    <row r="2075" spans="1:18" x14ac:dyDescent="0.35">
      <c r="A2075" s="1" t="s">
        <v>6330</v>
      </c>
      <c r="B2075" s="1" t="s">
        <v>34</v>
      </c>
      <c r="C2075" s="1" t="s">
        <v>42</v>
      </c>
      <c r="D2075">
        <v>3.7</v>
      </c>
      <c r="E2075">
        <v>60</v>
      </c>
      <c r="F2075">
        <v>45.65</v>
      </c>
      <c r="G2075">
        <v>1073</v>
      </c>
      <c r="H2075">
        <v>14347</v>
      </c>
      <c r="I2075">
        <v>6</v>
      </c>
      <c r="J2075">
        <v>435</v>
      </c>
      <c r="K2075">
        <v>274.08</v>
      </c>
      <c r="L2075">
        <v>8.9</v>
      </c>
      <c r="M2075">
        <v>8.4</v>
      </c>
      <c r="N2075" s="1" t="s">
        <v>27</v>
      </c>
      <c r="O2075">
        <v>57</v>
      </c>
      <c r="P2075">
        <v>7</v>
      </c>
      <c r="Q2075">
        <v>64</v>
      </c>
      <c r="R2075">
        <v>620609.44999999995</v>
      </c>
    </row>
    <row r="2076" spans="1:18" x14ac:dyDescent="0.35">
      <c r="A2076" s="1" t="s">
        <v>6333</v>
      </c>
      <c r="B2076" s="1" t="s">
        <v>34</v>
      </c>
      <c r="C2076" s="1" t="s">
        <v>24</v>
      </c>
      <c r="D2076">
        <v>4</v>
      </c>
      <c r="E2076">
        <v>57</v>
      </c>
      <c r="F2076">
        <v>25.63</v>
      </c>
      <c r="G2076">
        <v>3184</v>
      </c>
      <c r="H2076">
        <v>35242</v>
      </c>
      <c r="I2076">
        <v>1</v>
      </c>
      <c r="J2076">
        <v>663</v>
      </c>
      <c r="K2076">
        <v>182.29</v>
      </c>
      <c r="L2076">
        <v>1.8</v>
      </c>
      <c r="M2076">
        <v>8.6</v>
      </c>
      <c r="N2076" s="1" t="s">
        <v>27</v>
      </c>
      <c r="O2076">
        <v>13</v>
      </c>
      <c r="P2076">
        <v>39</v>
      </c>
      <c r="Q2076">
        <v>52</v>
      </c>
      <c r="R2076">
        <v>335336.15000000002</v>
      </c>
    </row>
    <row r="2077" spans="1:18" x14ac:dyDescent="0.35">
      <c r="A2077" s="1" t="s">
        <v>6334</v>
      </c>
      <c r="B2077" s="1" t="s">
        <v>34</v>
      </c>
      <c r="C2077" s="1" t="s">
        <v>26</v>
      </c>
      <c r="D2077">
        <v>3.8</v>
      </c>
      <c r="E2077">
        <v>59</v>
      </c>
      <c r="F2077">
        <v>52.24</v>
      </c>
      <c r="G2077">
        <v>3123</v>
      </c>
      <c r="H2077">
        <v>31087</v>
      </c>
      <c r="I2077">
        <v>19</v>
      </c>
      <c r="J2077">
        <v>467</v>
      </c>
      <c r="K2077">
        <v>95.49</v>
      </c>
      <c r="L2077">
        <v>4.5</v>
      </c>
      <c r="M2077">
        <v>9.3000000000000007</v>
      </c>
      <c r="N2077" s="1" t="s">
        <v>21</v>
      </c>
      <c r="O2077">
        <v>52</v>
      </c>
      <c r="P2077">
        <v>50</v>
      </c>
      <c r="Q2077">
        <v>102</v>
      </c>
      <c r="R2077">
        <v>713394.37</v>
      </c>
    </row>
    <row r="2078" spans="1:18" x14ac:dyDescent="0.35">
      <c r="A2078" s="1" t="s">
        <v>6335</v>
      </c>
      <c r="B2078" s="1" t="s">
        <v>34</v>
      </c>
      <c r="C2078" s="1" t="s">
        <v>42</v>
      </c>
      <c r="D2078">
        <v>3.7</v>
      </c>
      <c r="E2078">
        <v>54</v>
      </c>
      <c r="F2078">
        <v>41.04</v>
      </c>
      <c r="G2078">
        <v>3639</v>
      </c>
      <c r="H2078">
        <v>41402</v>
      </c>
      <c r="I2078">
        <v>18</v>
      </c>
      <c r="J2078">
        <v>361</v>
      </c>
      <c r="K2078">
        <v>178.07</v>
      </c>
      <c r="L2078">
        <v>1.6</v>
      </c>
      <c r="M2078">
        <v>3.6</v>
      </c>
      <c r="N2078" s="1" t="s">
        <v>21</v>
      </c>
      <c r="O2078">
        <v>16</v>
      </c>
      <c r="P2078">
        <v>27</v>
      </c>
      <c r="Q2078">
        <v>43</v>
      </c>
      <c r="R2078">
        <v>515954.36</v>
      </c>
    </row>
    <row r="2079" spans="1:18" x14ac:dyDescent="0.35">
      <c r="A2079" s="1" t="s">
        <v>6337</v>
      </c>
      <c r="B2079" s="1" t="s">
        <v>34</v>
      </c>
      <c r="C2079" s="1" t="s">
        <v>26</v>
      </c>
      <c r="D2079">
        <v>3.7</v>
      </c>
      <c r="E2079">
        <v>52</v>
      </c>
      <c r="F2079">
        <v>49.01</v>
      </c>
      <c r="G2079">
        <v>2819</v>
      </c>
      <c r="H2079">
        <v>34992</v>
      </c>
      <c r="I2079">
        <v>19</v>
      </c>
      <c r="J2079">
        <v>419</v>
      </c>
      <c r="K2079">
        <v>241.15</v>
      </c>
      <c r="L2079">
        <v>9.3000000000000007</v>
      </c>
      <c r="M2079">
        <v>5.2</v>
      </c>
      <c r="N2079" s="1" t="s">
        <v>27</v>
      </c>
      <c r="O2079">
        <v>19</v>
      </c>
      <c r="P2079">
        <v>1</v>
      </c>
      <c r="Q2079">
        <v>20</v>
      </c>
      <c r="R2079">
        <v>592172.18000000005</v>
      </c>
    </row>
    <row r="2080" spans="1:18" x14ac:dyDescent="0.35">
      <c r="A2080" s="1" t="s">
        <v>6341</v>
      </c>
      <c r="B2080" s="1" t="s">
        <v>34</v>
      </c>
      <c r="C2080" s="1" t="s">
        <v>26</v>
      </c>
      <c r="D2080">
        <v>4.2</v>
      </c>
      <c r="E2080">
        <v>61</v>
      </c>
      <c r="F2080">
        <v>52.52</v>
      </c>
      <c r="G2080">
        <v>1263</v>
      </c>
      <c r="H2080">
        <v>15568</v>
      </c>
      <c r="I2080">
        <v>18</v>
      </c>
      <c r="J2080">
        <v>232</v>
      </c>
      <c r="K2080">
        <v>246.99</v>
      </c>
      <c r="L2080">
        <v>2.7</v>
      </c>
      <c r="M2080">
        <v>8.9</v>
      </c>
      <c r="N2080" s="1" t="s">
        <v>27</v>
      </c>
      <c r="O2080">
        <v>50</v>
      </c>
      <c r="P2080">
        <v>38</v>
      </c>
      <c r="Q2080">
        <v>88</v>
      </c>
      <c r="R2080">
        <v>733173.34</v>
      </c>
    </row>
    <row r="2081" spans="1:18" x14ac:dyDescent="0.35">
      <c r="A2081" s="1" t="s">
        <v>6348</v>
      </c>
      <c r="B2081" s="1" t="s">
        <v>34</v>
      </c>
      <c r="C2081" s="1" t="s">
        <v>20</v>
      </c>
      <c r="D2081">
        <v>4.0999999999999996</v>
      </c>
      <c r="E2081">
        <v>55</v>
      </c>
      <c r="F2081">
        <v>73.069999999999993</v>
      </c>
      <c r="G2081">
        <v>1811</v>
      </c>
      <c r="H2081">
        <v>20893</v>
      </c>
      <c r="I2081">
        <v>11</v>
      </c>
      <c r="J2081">
        <v>134</v>
      </c>
      <c r="K2081">
        <v>56.55</v>
      </c>
      <c r="L2081">
        <v>7.7</v>
      </c>
      <c r="M2081">
        <v>4.9000000000000004</v>
      </c>
      <c r="N2081" s="1" t="s">
        <v>21</v>
      </c>
      <c r="O2081">
        <v>20</v>
      </c>
      <c r="P2081">
        <v>49</v>
      </c>
      <c r="Q2081">
        <v>69</v>
      </c>
      <c r="R2081">
        <v>906499.13</v>
      </c>
    </row>
    <row r="2082" spans="1:18" x14ac:dyDescent="0.35">
      <c r="A2082" s="1" t="s">
        <v>6349</v>
      </c>
      <c r="B2082" s="1" t="s">
        <v>34</v>
      </c>
      <c r="C2082" s="1" t="s">
        <v>26</v>
      </c>
      <c r="D2082">
        <v>4.7</v>
      </c>
      <c r="E2082">
        <v>55</v>
      </c>
      <c r="F2082">
        <v>50.7</v>
      </c>
      <c r="G2082">
        <v>3753</v>
      </c>
      <c r="H2082">
        <v>38200</v>
      </c>
      <c r="I2082">
        <v>14</v>
      </c>
      <c r="J2082">
        <v>223</v>
      </c>
      <c r="K2082">
        <v>246.31</v>
      </c>
      <c r="L2082">
        <v>8.1999999999999993</v>
      </c>
      <c r="M2082">
        <v>5</v>
      </c>
      <c r="N2082" s="1" t="s">
        <v>27</v>
      </c>
      <c r="O2082">
        <v>27</v>
      </c>
      <c r="P2082">
        <v>22</v>
      </c>
      <c r="Q2082">
        <v>49</v>
      </c>
      <c r="R2082">
        <v>641751.30000000005</v>
      </c>
    </row>
    <row r="2083" spans="1:18" x14ac:dyDescent="0.35">
      <c r="A2083" s="1" t="s">
        <v>6350</v>
      </c>
      <c r="B2083" s="1" t="s">
        <v>34</v>
      </c>
      <c r="C2083" s="1" t="s">
        <v>26</v>
      </c>
      <c r="D2083">
        <v>4.9000000000000004</v>
      </c>
      <c r="E2083">
        <v>70</v>
      </c>
      <c r="F2083">
        <v>53.85</v>
      </c>
      <c r="G2083">
        <v>3471</v>
      </c>
      <c r="H2083">
        <v>35098</v>
      </c>
      <c r="I2083">
        <v>7</v>
      </c>
      <c r="J2083">
        <v>613</v>
      </c>
      <c r="K2083">
        <v>230.33</v>
      </c>
      <c r="L2083">
        <v>9.6999999999999993</v>
      </c>
      <c r="M2083">
        <v>1.8</v>
      </c>
      <c r="N2083" s="1" t="s">
        <v>21</v>
      </c>
      <c r="O2083">
        <v>4</v>
      </c>
      <c r="P2083">
        <v>41</v>
      </c>
      <c r="Q2083">
        <v>45</v>
      </c>
      <c r="R2083">
        <v>848881.15</v>
      </c>
    </row>
    <row r="2084" spans="1:18" x14ac:dyDescent="0.35">
      <c r="A2084" s="1" t="s">
        <v>6355</v>
      </c>
      <c r="B2084" s="1" t="s">
        <v>34</v>
      </c>
      <c r="C2084" s="1" t="s">
        <v>37</v>
      </c>
      <c r="D2084">
        <v>3.5</v>
      </c>
      <c r="E2084">
        <v>50</v>
      </c>
      <c r="F2084">
        <v>59.96</v>
      </c>
      <c r="G2084">
        <v>1234</v>
      </c>
      <c r="H2084">
        <v>19597</v>
      </c>
      <c r="I2084">
        <v>3</v>
      </c>
      <c r="J2084">
        <v>316</v>
      </c>
      <c r="K2084">
        <v>275.07</v>
      </c>
      <c r="L2084">
        <v>8.3000000000000007</v>
      </c>
      <c r="M2084">
        <v>7</v>
      </c>
      <c r="N2084" s="1" t="s">
        <v>21</v>
      </c>
      <c r="O2084">
        <v>21</v>
      </c>
      <c r="P2084">
        <v>31</v>
      </c>
      <c r="Q2084">
        <v>52</v>
      </c>
      <c r="R2084">
        <v>673792.77</v>
      </c>
    </row>
    <row r="2085" spans="1:18" x14ac:dyDescent="0.35">
      <c r="A2085" s="1" t="s">
        <v>6361</v>
      </c>
      <c r="B2085" s="1" t="s">
        <v>34</v>
      </c>
      <c r="C2085" s="1" t="s">
        <v>24</v>
      </c>
      <c r="D2085">
        <v>3.5</v>
      </c>
      <c r="E2085">
        <v>59</v>
      </c>
      <c r="F2085">
        <v>32.549999999999997</v>
      </c>
      <c r="G2085">
        <v>3016</v>
      </c>
      <c r="H2085">
        <v>35583</v>
      </c>
      <c r="I2085">
        <v>19</v>
      </c>
      <c r="J2085">
        <v>431</v>
      </c>
      <c r="K2085">
        <v>192.19</v>
      </c>
      <c r="L2085">
        <v>8.6999999999999993</v>
      </c>
      <c r="M2085">
        <v>5.6</v>
      </c>
      <c r="N2085" s="1" t="s">
        <v>21</v>
      </c>
      <c r="O2085">
        <v>58</v>
      </c>
      <c r="P2085">
        <v>42</v>
      </c>
      <c r="Q2085">
        <v>100</v>
      </c>
      <c r="R2085">
        <v>457148.7</v>
      </c>
    </row>
    <row r="2086" spans="1:18" x14ac:dyDescent="0.35">
      <c r="A2086" s="1" t="s">
        <v>6362</v>
      </c>
      <c r="B2086" s="1" t="s">
        <v>34</v>
      </c>
      <c r="C2086" s="1" t="s">
        <v>26</v>
      </c>
      <c r="D2086">
        <v>3.5</v>
      </c>
      <c r="E2086">
        <v>69</v>
      </c>
      <c r="F2086">
        <v>52.59</v>
      </c>
      <c r="G2086">
        <v>2766</v>
      </c>
      <c r="H2086">
        <v>29416</v>
      </c>
      <c r="I2086">
        <v>12</v>
      </c>
      <c r="J2086">
        <v>162</v>
      </c>
      <c r="K2086">
        <v>130.35</v>
      </c>
      <c r="L2086">
        <v>5.6</v>
      </c>
      <c r="M2086">
        <v>4.3</v>
      </c>
      <c r="N2086" s="1" t="s">
        <v>27</v>
      </c>
      <c r="O2086">
        <v>25</v>
      </c>
      <c r="P2086">
        <v>48</v>
      </c>
      <c r="Q2086">
        <v>73</v>
      </c>
      <c r="R2086">
        <v>821420.36</v>
      </c>
    </row>
    <row r="2087" spans="1:18" x14ac:dyDescent="0.35">
      <c r="A2087" s="1" t="s">
        <v>6364</v>
      </c>
      <c r="B2087" s="1" t="s">
        <v>34</v>
      </c>
      <c r="C2087" s="1" t="s">
        <v>26</v>
      </c>
      <c r="D2087">
        <v>3.2</v>
      </c>
      <c r="E2087">
        <v>62</v>
      </c>
      <c r="F2087">
        <v>52.58</v>
      </c>
      <c r="G2087">
        <v>912</v>
      </c>
      <c r="H2087">
        <v>15749</v>
      </c>
      <c r="I2087">
        <v>17</v>
      </c>
      <c r="J2087">
        <v>172</v>
      </c>
      <c r="K2087">
        <v>198.17</v>
      </c>
      <c r="L2087">
        <v>8</v>
      </c>
      <c r="M2087">
        <v>1.2</v>
      </c>
      <c r="N2087" s="1" t="s">
        <v>21</v>
      </c>
      <c r="O2087">
        <v>6</v>
      </c>
      <c r="P2087">
        <v>26</v>
      </c>
      <c r="Q2087">
        <v>32</v>
      </c>
      <c r="R2087">
        <v>739713.25</v>
      </c>
    </row>
    <row r="2088" spans="1:18" x14ac:dyDescent="0.35">
      <c r="A2088" s="1" t="s">
        <v>6368</v>
      </c>
      <c r="B2088" s="1" t="s">
        <v>34</v>
      </c>
      <c r="C2088" s="1" t="s">
        <v>26</v>
      </c>
      <c r="D2088">
        <v>4.4000000000000004</v>
      </c>
      <c r="E2088">
        <v>58</v>
      </c>
      <c r="F2088">
        <v>48.95</v>
      </c>
      <c r="G2088">
        <v>4072</v>
      </c>
      <c r="H2088">
        <v>42696</v>
      </c>
      <c r="I2088">
        <v>19</v>
      </c>
      <c r="J2088">
        <v>728</v>
      </c>
      <c r="K2088">
        <v>254.63</v>
      </c>
      <c r="L2088">
        <v>4.7</v>
      </c>
      <c r="M2088">
        <v>6.8</v>
      </c>
      <c r="N2088" s="1" t="s">
        <v>27</v>
      </c>
      <c r="O2088">
        <v>6</v>
      </c>
      <c r="P2088">
        <v>27</v>
      </c>
      <c r="Q2088">
        <v>33</v>
      </c>
      <c r="R2088">
        <v>657827.05000000005</v>
      </c>
    </row>
    <row r="2089" spans="1:18" x14ac:dyDescent="0.35">
      <c r="A2089" s="1" t="s">
        <v>6369</v>
      </c>
      <c r="B2089" s="1" t="s">
        <v>34</v>
      </c>
      <c r="C2089" s="1" t="s">
        <v>31</v>
      </c>
      <c r="D2089">
        <v>3.3</v>
      </c>
      <c r="E2089">
        <v>52</v>
      </c>
      <c r="F2089">
        <v>39.4</v>
      </c>
      <c r="G2089">
        <v>1217</v>
      </c>
      <c r="H2089">
        <v>12541</v>
      </c>
      <c r="I2089">
        <v>19</v>
      </c>
      <c r="J2089">
        <v>635</v>
      </c>
      <c r="K2089">
        <v>50.79</v>
      </c>
      <c r="L2089">
        <v>6.1</v>
      </c>
      <c r="M2089">
        <v>6.3</v>
      </c>
      <c r="N2089" s="1" t="s">
        <v>21</v>
      </c>
      <c r="O2089">
        <v>36</v>
      </c>
      <c r="P2089">
        <v>3</v>
      </c>
      <c r="Q2089">
        <v>39</v>
      </c>
      <c r="R2089">
        <v>479146.35</v>
      </c>
    </row>
    <row r="2090" spans="1:18" x14ac:dyDescent="0.35">
      <c r="A2090" s="1" t="s">
        <v>6371</v>
      </c>
      <c r="B2090" s="1" t="s">
        <v>34</v>
      </c>
      <c r="C2090" s="1" t="s">
        <v>31</v>
      </c>
      <c r="D2090">
        <v>3.3</v>
      </c>
      <c r="E2090">
        <v>64</v>
      </c>
      <c r="F2090">
        <v>39.92</v>
      </c>
      <c r="G2090">
        <v>3140</v>
      </c>
      <c r="H2090">
        <v>32829</v>
      </c>
      <c r="I2090">
        <v>8</v>
      </c>
      <c r="J2090">
        <v>956</v>
      </c>
      <c r="K2090">
        <v>164.65</v>
      </c>
      <c r="L2090">
        <v>2.2000000000000002</v>
      </c>
      <c r="M2090">
        <v>4</v>
      </c>
      <c r="N2090" s="1" t="s">
        <v>21</v>
      </c>
      <c r="O2090">
        <v>62</v>
      </c>
      <c r="P2090">
        <v>27</v>
      </c>
      <c r="Q2090">
        <v>89</v>
      </c>
      <c r="R2090">
        <v>582435.05000000005</v>
      </c>
    </row>
    <row r="2091" spans="1:18" x14ac:dyDescent="0.35">
      <c r="A2091" s="1" t="s">
        <v>6376</v>
      </c>
      <c r="B2091" s="1" t="s">
        <v>34</v>
      </c>
      <c r="C2091" s="1" t="s">
        <v>24</v>
      </c>
      <c r="D2091">
        <v>4.9000000000000004</v>
      </c>
      <c r="E2091">
        <v>66</v>
      </c>
      <c r="F2091">
        <v>30.45</v>
      </c>
      <c r="G2091">
        <v>2372</v>
      </c>
      <c r="H2091">
        <v>26742</v>
      </c>
      <c r="I2091">
        <v>5</v>
      </c>
      <c r="J2091">
        <v>741</v>
      </c>
      <c r="K2091">
        <v>253.75</v>
      </c>
      <c r="L2091">
        <v>4.5999999999999996</v>
      </c>
      <c r="M2091">
        <v>8.6999999999999993</v>
      </c>
      <c r="N2091" s="1" t="s">
        <v>21</v>
      </c>
      <c r="O2091">
        <v>5</v>
      </c>
      <c r="P2091">
        <v>7</v>
      </c>
      <c r="Q2091">
        <v>12</v>
      </c>
      <c r="R2091">
        <v>458516.8</v>
      </c>
    </row>
    <row r="2092" spans="1:18" x14ac:dyDescent="0.35">
      <c r="A2092" s="1" t="s">
        <v>6380</v>
      </c>
      <c r="B2092" s="1" t="s">
        <v>34</v>
      </c>
      <c r="C2092" s="1" t="s">
        <v>37</v>
      </c>
      <c r="D2092">
        <v>4</v>
      </c>
      <c r="E2092">
        <v>59</v>
      </c>
      <c r="F2092">
        <v>64.39</v>
      </c>
      <c r="G2092">
        <v>2358</v>
      </c>
      <c r="H2092">
        <v>25506</v>
      </c>
      <c r="I2092">
        <v>19</v>
      </c>
      <c r="J2092">
        <v>305</v>
      </c>
      <c r="K2092">
        <v>152.49</v>
      </c>
      <c r="L2092">
        <v>4.9000000000000004</v>
      </c>
      <c r="M2092">
        <v>9.6999999999999993</v>
      </c>
      <c r="N2092" s="1" t="s">
        <v>21</v>
      </c>
      <c r="O2092">
        <v>28</v>
      </c>
      <c r="P2092">
        <v>8</v>
      </c>
      <c r="Q2092">
        <v>36</v>
      </c>
      <c r="R2092">
        <v>866023.53</v>
      </c>
    </row>
    <row r="2093" spans="1:18" x14ac:dyDescent="0.35">
      <c r="A2093" s="1" t="s">
        <v>6382</v>
      </c>
      <c r="B2093" s="1" t="s">
        <v>34</v>
      </c>
      <c r="C2093" s="1" t="s">
        <v>24</v>
      </c>
      <c r="D2093">
        <v>4.2</v>
      </c>
      <c r="E2093">
        <v>55</v>
      </c>
      <c r="F2093">
        <v>29.04</v>
      </c>
      <c r="G2093">
        <v>3705</v>
      </c>
      <c r="H2093">
        <v>40294</v>
      </c>
      <c r="I2093">
        <v>16</v>
      </c>
      <c r="J2093">
        <v>965</v>
      </c>
      <c r="K2093">
        <v>123.52</v>
      </c>
      <c r="L2093">
        <v>8.5</v>
      </c>
      <c r="M2093">
        <v>3</v>
      </c>
      <c r="N2093" s="1" t="s">
        <v>27</v>
      </c>
      <c r="O2093">
        <v>50</v>
      </c>
      <c r="P2093">
        <v>35</v>
      </c>
      <c r="Q2093">
        <v>85</v>
      </c>
      <c r="R2093">
        <v>383507.4</v>
      </c>
    </row>
    <row r="2094" spans="1:18" x14ac:dyDescent="0.35">
      <c r="A2094" s="1" t="s">
        <v>6386</v>
      </c>
      <c r="B2094" s="1" t="s">
        <v>34</v>
      </c>
      <c r="C2094" s="1" t="s">
        <v>24</v>
      </c>
      <c r="D2094">
        <v>4.0999999999999996</v>
      </c>
      <c r="E2094">
        <v>58</v>
      </c>
      <c r="F2094">
        <v>34.31</v>
      </c>
      <c r="G2094">
        <v>3258</v>
      </c>
      <c r="H2094">
        <v>32850</v>
      </c>
      <c r="I2094">
        <v>11</v>
      </c>
      <c r="J2094">
        <v>330</v>
      </c>
      <c r="K2094">
        <v>258.93</v>
      </c>
      <c r="L2094">
        <v>1.8</v>
      </c>
      <c r="M2094">
        <v>1.3</v>
      </c>
      <c r="N2094" s="1" t="s">
        <v>21</v>
      </c>
      <c r="O2094">
        <v>57</v>
      </c>
      <c r="P2094">
        <v>48</v>
      </c>
      <c r="Q2094">
        <v>105</v>
      </c>
      <c r="R2094">
        <v>459147.67</v>
      </c>
    </row>
    <row r="2095" spans="1:18" x14ac:dyDescent="0.35">
      <c r="A2095" s="1" t="s">
        <v>6387</v>
      </c>
      <c r="B2095" s="1" t="s">
        <v>34</v>
      </c>
      <c r="C2095" s="1" t="s">
        <v>31</v>
      </c>
      <c r="D2095">
        <v>4.4000000000000004</v>
      </c>
      <c r="E2095">
        <v>50</v>
      </c>
      <c r="F2095">
        <v>36.58</v>
      </c>
      <c r="G2095">
        <v>1715</v>
      </c>
      <c r="H2095">
        <v>22190</v>
      </c>
      <c r="I2095">
        <v>17</v>
      </c>
      <c r="J2095">
        <v>218</v>
      </c>
      <c r="K2095">
        <v>279.39</v>
      </c>
      <c r="L2095">
        <v>9.6</v>
      </c>
      <c r="M2095">
        <v>4.5</v>
      </c>
      <c r="N2095" s="1" t="s">
        <v>21</v>
      </c>
      <c r="O2095">
        <v>3</v>
      </c>
      <c r="P2095">
        <v>39</v>
      </c>
      <c r="Q2095">
        <v>42</v>
      </c>
      <c r="R2095">
        <v>430255.35999999999</v>
      </c>
    </row>
    <row r="2096" spans="1:18" x14ac:dyDescent="0.35">
      <c r="A2096" s="1" t="s">
        <v>6389</v>
      </c>
      <c r="B2096" s="1" t="s">
        <v>34</v>
      </c>
      <c r="C2096" s="1" t="s">
        <v>20</v>
      </c>
      <c r="D2096">
        <v>4.8</v>
      </c>
      <c r="E2096">
        <v>55</v>
      </c>
      <c r="F2096">
        <v>74.540000000000006</v>
      </c>
      <c r="G2096">
        <v>1956</v>
      </c>
      <c r="H2096">
        <v>24605</v>
      </c>
      <c r="I2096">
        <v>18</v>
      </c>
      <c r="J2096">
        <v>432</v>
      </c>
      <c r="K2096">
        <v>278.91000000000003</v>
      </c>
      <c r="L2096">
        <v>9.1</v>
      </c>
      <c r="M2096">
        <v>9</v>
      </c>
      <c r="N2096" s="1" t="s">
        <v>21</v>
      </c>
      <c r="O2096">
        <v>25</v>
      </c>
      <c r="P2096">
        <v>9</v>
      </c>
      <c r="Q2096">
        <v>34</v>
      </c>
      <c r="R2096">
        <v>932446.91</v>
      </c>
    </row>
    <row r="2097" spans="1:18" x14ac:dyDescent="0.35">
      <c r="A2097" s="1" t="s">
        <v>6392</v>
      </c>
      <c r="B2097" s="1" t="s">
        <v>34</v>
      </c>
      <c r="C2097" s="1" t="s">
        <v>24</v>
      </c>
      <c r="D2097">
        <v>3.8</v>
      </c>
      <c r="E2097">
        <v>61</v>
      </c>
      <c r="F2097">
        <v>34.33</v>
      </c>
      <c r="G2097">
        <v>2118</v>
      </c>
      <c r="H2097">
        <v>25781</v>
      </c>
      <c r="I2097">
        <v>19</v>
      </c>
      <c r="J2097">
        <v>140</v>
      </c>
      <c r="K2097">
        <v>67.760000000000005</v>
      </c>
      <c r="L2097">
        <v>8.5</v>
      </c>
      <c r="M2097">
        <v>8</v>
      </c>
      <c r="N2097" s="1" t="s">
        <v>21</v>
      </c>
      <c r="O2097">
        <v>17</v>
      </c>
      <c r="P2097">
        <v>33</v>
      </c>
      <c r="Q2097">
        <v>50</v>
      </c>
      <c r="R2097">
        <v>492327.02</v>
      </c>
    </row>
    <row r="2098" spans="1:18" x14ac:dyDescent="0.35">
      <c r="A2098" s="1" t="s">
        <v>6393</v>
      </c>
      <c r="B2098" s="1" t="s">
        <v>34</v>
      </c>
      <c r="C2098" s="1" t="s">
        <v>26</v>
      </c>
      <c r="D2098">
        <v>3.9</v>
      </c>
      <c r="E2098">
        <v>59</v>
      </c>
      <c r="F2098">
        <v>55.54</v>
      </c>
      <c r="G2098">
        <v>2501</v>
      </c>
      <c r="H2098">
        <v>30655</v>
      </c>
      <c r="I2098">
        <v>16</v>
      </c>
      <c r="J2098">
        <v>819</v>
      </c>
      <c r="K2098">
        <v>259.20999999999998</v>
      </c>
      <c r="L2098">
        <v>3.7</v>
      </c>
      <c r="M2098">
        <v>5.5</v>
      </c>
      <c r="N2098" s="1" t="s">
        <v>27</v>
      </c>
      <c r="O2098">
        <v>33</v>
      </c>
      <c r="P2098">
        <v>35</v>
      </c>
      <c r="Q2098">
        <v>68</v>
      </c>
      <c r="R2098">
        <v>748931.31</v>
      </c>
    </row>
    <row r="2099" spans="1:18" x14ac:dyDescent="0.35">
      <c r="A2099" s="1" t="s">
        <v>6397</v>
      </c>
      <c r="B2099" s="1" t="s">
        <v>34</v>
      </c>
      <c r="C2099" s="1" t="s">
        <v>37</v>
      </c>
      <c r="D2099">
        <v>3.3</v>
      </c>
      <c r="E2099">
        <v>56</v>
      </c>
      <c r="F2099">
        <v>57.33</v>
      </c>
      <c r="G2099">
        <v>1073</v>
      </c>
      <c r="H2099">
        <v>18455</v>
      </c>
      <c r="I2099">
        <v>4</v>
      </c>
      <c r="J2099">
        <v>702</v>
      </c>
      <c r="K2099">
        <v>124.42</v>
      </c>
      <c r="L2099">
        <v>7</v>
      </c>
      <c r="M2099">
        <v>1.3</v>
      </c>
      <c r="N2099" s="1" t="s">
        <v>21</v>
      </c>
      <c r="O2099">
        <v>8</v>
      </c>
      <c r="P2099">
        <v>19</v>
      </c>
      <c r="Q2099">
        <v>27</v>
      </c>
      <c r="R2099">
        <v>716729.28</v>
      </c>
    </row>
    <row r="2100" spans="1:18" x14ac:dyDescent="0.35">
      <c r="A2100" s="1" t="s">
        <v>6400</v>
      </c>
      <c r="B2100" s="1" t="s">
        <v>34</v>
      </c>
      <c r="C2100" s="1" t="s">
        <v>37</v>
      </c>
      <c r="D2100">
        <v>3.7</v>
      </c>
      <c r="E2100">
        <v>58</v>
      </c>
      <c r="F2100">
        <v>58.1</v>
      </c>
      <c r="G2100">
        <v>2255</v>
      </c>
      <c r="H2100">
        <v>29477</v>
      </c>
      <c r="I2100">
        <v>15</v>
      </c>
      <c r="J2100">
        <v>360</v>
      </c>
      <c r="K2100">
        <v>247.7</v>
      </c>
      <c r="L2100">
        <v>5.4</v>
      </c>
      <c r="M2100">
        <v>8.4</v>
      </c>
      <c r="N2100" s="1" t="s">
        <v>21</v>
      </c>
      <c r="O2100">
        <v>42</v>
      </c>
      <c r="P2100">
        <v>54</v>
      </c>
      <c r="Q2100">
        <v>96</v>
      </c>
      <c r="R2100">
        <v>771040.15</v>
      </c>
    </row>
    <row r="2101" spans="1:18" x14ac:dyDescent="0.35">
      <c r="A2101" s="1" t="s">
        <v>6401</v>
      </c>
      <c r="B2101" s="1" t="s">
        <v>34</v>
      </c>
      <c r="C2101" s="1" t="s">
        <v>42</v>
      </c>
      <c r="D2101">
        <v>4</v>
      </c>
      <c r="E2101">
        <v>56</v>
      </c>
      <c r="F2101">
        <v>38.75</v>
      </c>
      <c r="G2101">
        <v>3118</v>
      </c>
      <c r="H2101">
        <v>35377</v>
      </c>
      <c r="I2101">
        <v>13</v>
      </c>
      <c r="J2101">
        <v>953</v>
      </c>
      <c r="K2101">
        <v>86.75</v>
      </c>
      <c r="L2101">
        <v>5.0999999999999996</v>
      </c>
      <c r="M2101">
        <v>5.3</v>
      </c>
      <c r="N2101" s="1" t="s">
        <v>27</v>
      </c>
      <c r="O2101">
        <v>38</v>
      </c>
      <c r="P2101">
        <v>22</v>
      </c>
      <c r="Q2101">
        <v>60</v>
      </c>
      <c r="R2101">
        <v>504106.85</v>
      </c>
    </row>
    <row r="2102" spans="1:18" x14ac:dyDescent="0.35">
      <c r="A2102" s="1" t="s">
        <v>6405</v>
      </c>
      <c r="B2102" s="1" t="s">
        <v>34</v>
      </c>
      <c r="C2102" s="1" t="s">
        <v>42</v>
      </c>
      <c r="D2102">
        <v>3.9</v>
      </c>
      <c r="E2102">
        <v>52</v>
      </c>
      <c r="F2102">
        <v>36.56</v>
      </c>
      <c r="G2102">
        <v>1400</v>
      </c>
      <c r="H2102">
        <v>18112</v>
      </c>
      <c r="I2102">
        <v>12</v>
      </c>
      <c r="J2102">
        <v>829</v>
      </c>
      <c r="K2102">
        <v>210.87</v>
      </c>
      <c r="L2102">
        <v>6.9</v>
      </c>
      <c r="M2102">
        <v>1.7</v>
      </c>
      <c r="N2102" s="1" t="s">
        <v>27</v>
      </c>
      <c r="O2102">
        <v>45</v>
      </c>
      <c r="P2102">
        <v>8</v>
      </c>
      <c r="Q2102">
        <v>53</v>
      </c>
      <c r="R2102">
        <v>439246.56</v>
      </c>
    </row>
    <row r="2103" spans="1:18" x14ac:dyDescent="0.35">
      <c r="A2103" s="1" t="s">
        <v>6406</v>
      </c>
      <c r="B2103" s="1" t="s">
        <v>34</v>
      </c>
      <c r="C2103" s="1" t="s">
        <v>24</v>
      </c>
      <c r="D2103">
        <v>4.4000000000000004</v>
      </c>
      <c r="E2103">
        <v>65</v>
      </c>
      <c r="F2103">
        <v>33.200000000000003</v>
      </c>
      <c r="G2103">
        <v>2060</v>
      </c>
      <c r="H2103">
        <v>28120</v>
      </c>
      <c r="I2103">
        <v>12</v>
      </c>
      <c r="J2103">
        <v>346</v>
      </c>
      <c r="K2103">
        <v>97.47</v>
      </c>
      <c r="L2103">
        <v>9.8000000000000007</v>
      </c>
      <c r="M2103">
        <v>6.6</v>
      </c>
      <c r="N2103" s="1" t="s">
        <v>21</v>
      </c>
      <c r="O2103">
        <v>16</v>
      </c>
      <c r="P2103">
        <v>28</v>
      </c>
      <c r="Q2103">
        <v>44</v>
      </c>
      <c r="R2103">
        <v>499450.8</v>
      </c>
    </row>
    <row r="2104" spans="1:18" x14ac:dyDescent="0.35">
      <c r="A2104" s="1" t="s">
        <v>6407</v>
      </c>
      <c r="B2104" s="1" t="s">
        <v>34</v>
      </c>
      <c r="C2104" s="1" t="s">
        <v>20</v>
      </c>
      <c r="D2104">
        <v>4.5999999999999996</v>
      </c>
      <c r="E2104">
        <v>64</v>
      </c>
      <c r="F2104">
        <v>68.61</v>
      </c>
      <c r="G2104">
        <v>3504</v>
      </c>
      <c r="H2104">
        <v>40585</v>
      </c>
      <c r="I2104">
        <v>10</v>
      </c>
      <c r="J2104">
        <v>93</v>
      </c>
      <c r="K2104">
        <v>159.38</v>
      </c>
      <c r="L2104">
        <v>3.2</v>
      </c>
      <c r="M2104">
        <v>4.4000000000000004</v>
      </c>
      <c r="N2104" s="1" t="s">
        <v>27</v>
      </c>
      <c r="O2104">
        <v>32</v>
      </c>
      <c r="P2104">
        <v>20</v>
      </c>
      <c r="Q2104">
        <v>52</v>
      </c>
      <c r="R2104">
        <v>986476.73</v>
      </c>
    </row>
    <row r="2105" spans="1:18" x14ac:dyDescent="0.35">
      <c r="A2105" s="1" t="s">
        <v>6410</v>
      </c>
      <c r="B2105" s="1" t="s">
        <v>34</v>
      </c>
      <c r="C2105" s="1" t="s">
        <v>24</v>
      </c>
      <c r="D2105">
        <v>4.0999999999999996</v>
      </c>
      <c r="E2105">
        <v>60</v>
      </c>
      <c r="F2105">
        <v>33.26</v>
      </c>
      <c r="G2105">
        <v>3384</v>
      </c>
      <c r="H2105">
        <v>34721</v>
      </c>
      <c r="I2105">
        <v>19</v>
      </c>
      <c r="J2105">
        <v>430</v>
      </c>
      <c r="K2105">
        <v>276.5</v>
      </c>
      <c r="L2105">
        <v>5.6</v>
      </c>
      <c r="M2105">
        <v>1.2</v>
      </c>
      <c r="N2105" s="1" t="s">
        <v>27</v>
      </c>
      <c r="O2105">
        <v>47</v>
      </c>
      <c r="P2105">
        <v>36</v>
      </c>
      <c r="Q2105">
        <v>83</v>
      </c>
      <c r="R2105">
        <v>469869.03</v>
      </c>
    </row>
    <row r="2106" spans="1:18" x14ac:dyDescent="0.35">
      <c r="A2106" s="1" t="s">
        <v>6412</v>
      </c>
      <c r="B2106" s="1" t="s">
        <v>34</v>
      </c>
      <c r="C2106" s="1" t="s">
        <v>26</v>
      </c>
      <c r="D2106">
        <v>3.2</v>
      </c>
      <c r="E2106">
        <v>58</v>
      </c>
      <c r="F2106">
        <v>46.08</v>
      </c>
      <c r="G2106">
        <v>814</v>
      </c>
      <c r="H2106">
        <v>6955</v>
      </c>
      <c r="I2106">
        <v>14</v>
      </c>
      <c r="J2106">
        <v>761</v>
      </c>
      <c r="K2106">
        <v>118.26</v>
      </c>
      <c r="L2106">
        <v>5.0999999999999996</v>
      </c>
      <c r="M2106">
        <v>5.3</v>
      </c>
      <c r="N2106" s="1" t="s">
        <v>27</v>
      </c>
      <c r="O2106">
        <v>7</v>
      </c>
      <c r="P2106">
        <v>29</v>
      </c>
      <c r="Q2106">
        <v>36</v>
      </c>
      <c r="R2106">
        <v>609257.79</v>
      </c>
    </row>
    <row r="2107" spans="1:18" x14ac:dyDescent="0.35">
      <c r="A2107" s="1" t="s">
        <v>6414</v>
      </c>
      <c r="B2107" s="1" t="s">
        <v>34</v>
      </c>
      <c r="C2107" s="1" t="s">
        <v>24</v>
      </c>
      <c r="D2107">
        <v>4.5</v>
      </c>
      <c r="E2107">
        <v>65</v>
      </c>
      <c r="F2107">
        <v>33.159999999999997</v>
      </c>
      <c r="G2107">
        <v>1840</v>
      </c>
      <c r="H2107">
        <v>23174</v>
      </c>
      <c r="I2107">
        <v>1</v>
      </c>
      <c r="J2107">
        <v>554</v>
      </c>
      <c r="K2107">
        <v>273.61</v>
      </c>
      <c r="L2107">
        <v>1.5</v>
      </c>
      <c r="M2107">
        <v>7.4</v>
      </c>
      <c r="N2107" s="1" t="s">
        <v>27</v>
      </c>
      <c r="O2107">
        <v>10</v>
      </c>
      <c r="P2107">
        <v>32</v>
      </c>
      <c r="Q2107">
        <v>42</v>
      </c>
      <c r="R2107">
        <v>483902.02</v>
      </c>
    </row>
    <row r="2108" spans="1:18" x14ac:dyDescent="0.35">
      <c r="A2108" s="1" t="s">
        <v>6417</v>
      </c>
      <c r="B2108" s="1" t="s">
        <v>34</v>
      </c>
      <c r="C2108" s="1" t="s">
        <v>37</v>
      </c>
      <c r="D2108">
        <v>3.7</v>
      </c>
      <c r="E2108">
        <v>66</v>
      </c>
      <c r="F2108">
        <v>64.569999999999993</v>
      </c>
      <c r="G2108">
        <v>2908</v>
      </c>
      <c r="H2108">
        <v>32341</v>
      </c>
      <c r="I2108">
        <v>11</v>
      </c>
      <c r="J2108">
        <v>170</v>
      </c>
      <c r="K2108">
        <v>252.5</v>
      </c>
      <c r="L2108">
        <v>3.4</v>
      </c>
      <c r="M2108">
        <v>1.2</v>
      </c>
      <c r="N2108" s="1" t="s">
        <v>27</v>
      </c>
      <c r="O2108">
        <v>12</v>
      </c>
      <c r="P2108">
        <v>42</v>
      </c>
      <c r="Q2108">
        <v>54</v>
      </c>
      <c r="R2108">
        <v>956400.61</v>
      </c>
    </row>
    <row r="2109" spans="1:18" x14ac:dyDescent="0.35">
      <c r="A2109" s="1" t="s">
        <v>6418</v>
      </c>
      <c r="B2109" s="1" t="s">
        <v>34</v>
      </c>
      <c r="C2109" s="1" t="s">
        <v>31</v>
      </c>
      <c r="D2109">
        <v>3.3</v>
      </c>
      <c r="E2109">
        <v>66</v>
      </c>
      <c r="F2109">
        <v>40.39</v>
      </c>
      <c r="G2109">
        <v>2963</v>
      </c>
      <c r="H2109">
        <v>34501</v>
      </c>
      <c r="I2109">
        <v>18</v>
      </c>
      <c r="J2109">
        <v>972</v>
      </c>
      <c r="K2109">
        <v>52.34</v>
      </c>
      <c r="L2109">
        <v>8</v>
      </c>
      <c r="M2109">
        <v>6.4</v>
      </c>
      <c r="N2109" s="1" t="s">
        <v>27</v>
      </c>
      <c r="O2109">
        <v>30</v>
      </c>
      <c r="P2109">
        <v>27</v>
      </c>
      <c r="Q2109">
        <v>57</v>
      </c>
      <c r="R2109">
        <v>619412.84</v>
      </c>
    </row>
    <row r="2110" spans="1:18" x14ac:dyDescent="0.35">
      <c r="A2110" s="1" t="s">
        <v>6422</v>
      </c>
      <c r="B2110" s="1" t="s">
        <v>34</v>
      </c>
      <c r="C2110" s="1" t="s">
        <v>42</v>
      </c>
      <c r="D2110">
        <v>4.2</v>
      </c>
      <c r="E2110">
        <v>59</v>
      </c>
      <c r="F2110">
        <v>37.56</v>
      </c>
      <c r="G2110">
        <v>1642</v>
      </c>
      <c r="H2110">
        <v>19326</v>
      </c>
      <c r="I2110">
        <v>18</v>
      </c>
      <c r="J2110">
        <v>625</v>
      </c>
      <c r="K2110">
        <v>271.3</v>
      </c>
      <c r="L2110">
        <v>3.7</v>
      </c>
      <c r="M2110">
        <v>9.6999999999999993</v>
      </c>
      <c r="N2110" s="1" t="s">
        <v>27</v>
      </c>
      <c r="O2110">
        <v>50</v>
      </c>
      <c r="P2110">
        <v>50</v>
      </c>
      <c r="Q2110">
        <v>100</v>
      </c>
      <c r="R2110">
        <v>518448.06</v>
      </c>
    </row>
    <row r="2111" spans="1:18" x14ac:dyDescent="0.35">
      <c r="A2111" s="1" t="s">
        <v>6423</v>
      </c>
      <c r="B2111" s="1" t="s">
        <v>34</v>
      </c>
      <c r="C2111" s="1" t="s">
        <v>26</v>
      </c>
      <c r="D2111">
        <v>4.0999999999999996</v>
      </c>
      <c r="E2111">
        <v>57</v>
      </c>
      <c r="F2111">
        <v>47.63</v>
      </c>
      <c r="G2111">
        <v>1878</v>
      </c>
      <c r="H2111">
        <v>23035</v>
      </c>
      <c r="I2111">
        <v>1</v>
      </c>
      <c r="J2111">
        <v>781</v>
      </c>
      <c r="K2111">
        <v>166.42</v>
      </c>
      <c r="L2111">
        <v>8.1</v>
      </c>
      <c r="M2111">
        <v>3.1</v>
      </c>
      <c r="N2111" s="1" t="s">
        <v>21</v>
      </c>
      <c r="O2111">
        <v>39</v>
      </c>
      <c r="P2111">
        <v>27</v>
      </c>
      <c r="Q2111">
        <v>66</v>
      </c>
      <c r="R2111">
        <v>609839.62</v>
      </c>
    </row>
    <row r="2112" spans="1:18" x14ac:dyDescent="0.35">
      <c r="A2112" s="1" t="s">
        <v>6428</v>
      </c>
      <c r="B2112" s="1" t="s">
        <v>34</v>
      </c>
      <c r="C2112" s="1" t="s">
        <v>31</v>
      </c>
      <c r="D2112">
        <v>4.8</v>
      </c>
      <c r="E2112">
        <v>57</v>
      </c>
      <c r="F2112">
        <v>36.82</v>
      </c>
      <c r="G2112">
        <v>4492</v>
      </c>
      <c r="H2112">
        <v>51514</v>
      </c>
      <c r="I2112">
        <v>9</v>
      </c>
      <c r="J2112">
        <v>144</v>
      </c>
      <c r="K2112">
        <v>91.38</v>
      </c>
      <c r="L2112">
        <v>2.2000000000000002</v>
      </c>
      <c r="M2112">
        <v>1.1000000000000001</v>
      </c>
      <c r="N2112" s="1" t="s">
        <v>27</v>
      </c>
      <c r="O2112">
        <v>41</v>
      </c>
      <c r="P2112">
        <v>19</v>
      </c>
      <c r="Q2112">
        <v>60</v>
      </c>
      <c r="R2112">
        <v>482084.96</v>
      </c>
    </row>
    <row r="2113" spans="1:18" x14ac:dyDescent="0.35">
      <c r="A2113" s="1" t="s">
        <v>6431</v>
      </c>
      <c r="B2113" s="1" t="s">
        <v>34</v>
      </c>
      <c r="C2113" s="1" t="s">
        <v>42</v>
      </c>
      <c r="D2113">
        <v>4.9000000000000004</v>
      </c>
      <c r="E2113">
        <v>67</v>
      </c>
      <c r="F2113">
        <v>41.91</v>
      </c>
      <c r="G2113">
        <v>1183</v>
      </c>
      <c r="H2113">
        <v>13804</v>
      </c>
      <c r="I2113">
        <v>6</v>
      </c>
      <c r="J2113">
        <v>493</v>
      </c>
      <c r="K2113">
        <v>180.76</v>
      </c>
      <c r="L2113">
        <v>9.6</v>
      </c>
      <c r="M2113">
        <v>1.4</v>
      </c>
      <c r="N2113" s="1" t="s">
        <v>27</v>
      </c>
      <c r="O2113">
        <v>44</v>
      </c>
      <c r="P2113">
        <v>30</v>
      </c>
      <c r="Q2113">
        <v>74</v>
      </c>
      <c r="R2113">
        <v>632997.47</v>
      </c>
    </row>
    <row r="2114" spans="1:18" x14ac:dyDescent="0.35">
      <c r="A2114" s="1" t="s">
        <v>6432</v>
      </c>
      <c r="B2114" s="1" t="s">
        <v>34</v>
      </c>
      <c r="C2114" s="1" t="s">
        <v>24</v>
      </c>
      <c r="D2114">
        <v>5</v>
      </c>
      <c r="E2114">
        <v>66</v>
      </c>
      <c r="F2114">
        <v>35.22</v>
      </c>
      <c r="G2114">
        <v>1073</v>
      </c>
      <c r="H2114">
        <v>18467</v>
      </c>
      <c r="I2114">
        <v>3</v>
      </c>
      <c r="J2114">
        <v>107</v>
      </c>
      <c r="K2114">
        <v>153.5</v>
      </c>
      <c r="L2114">
        <v>6.8</v>
      </c>
      <c r="M2114">
        <v>9.4</v>
      </c>
      <c r="N2114" s="1" t="s">
        <v>21</v>
      </c>
      <c r="O2114">
        <v>1</v>
      </c>
      <c r="P2114">
        <v>21</v>
      </c>
      <c r="Q2114">
        <v>22</v>
      </c>
      <c r="R2114">
        <v>523691.57</v>
      </c>
    </row>
    <row r="2115" spans="1:18" x14ac:dyDescent="0.35">
      <c r="A2115" s="1" t="s">
        <v>6435</v>
      </c>
      <c r="B2115" s="1" t="s">
        <v>34</v>
      </c>
      <c r="C2115" s="1" t="s">
        <v>42</v>
      </c>
      <c r="D2115">
        <v>3.9</v>
      </c>
      <c r="E2115">
        <v>53</v>
      </c>
      <c r="F2115">
        <v>40.68</v>
      </c>
      <c r="G2115">
        <v>3483</v>
      </c>
      <c r="H2115">
        <v>34366</v>
      </c>
      <c r="I2115">
        <v>9</v>
      </c>
      <c r="J2115">
        <v>562</v>
      </c>
      <c r="K2115">
        <v>223.28</v>
      </c>
      <c r="L2115">
        <v>3.5</v>
      </c>
      <c r="M2115">
        <v>5.0999999999999996</v>
      </c>
      <c r="N2115" s="1" t="s">
        <v>27</v>
      </c>
      <c r="O2115">
        <v>7</v>
      </c>
      <c r="P2115">
        <v>33</v>
      </c>
      <c r="Q2115">
        <v>40</v>
      </c>
      <c r="R2115">
        <v>495166.76</v>
      </c>
    </row>
    <row r="2116" spans="1:18" x14ac:dyDescent="0.35">
      <c r="A2116" s="1" t="s">
        <v>6436</v>
      </c>
      <c r="B2116" s="1" t="s">
        <v>34</v>
      </c>
      <c r="C2116" s="1" t="s">
        <v>26</v>
      </c>
      <c r="D2116">
        <v>4.5999999999999996</v>
      </c>
      <c r="E2116">
        <v>66</v>
      </c>
      <c r="F2116">
        <v>50.59</v>
      </c>
      <c r="G2116">
        <v>3254</v>
      </c>
      <c r="H2116">
        <v>32939</v>
      </c>
      <c r="I2116">
        <v>6</v>
      </c>
      <c r="J2116">
        <v>455</v>
      </c>
      <c r="K2116">
        <v>231.59</v>
      </c>
      <c r="L2116">
        <v>3.6</v>
      </c>
      <c r="M2116">
        <v>8.8000000000000007</v>
      </c>
      <c r="N2116" s="1" t="s">
        <v>27</v>
      </c>
      <c r="O2116">
        <v>3</v>
      </c>
      <c r="P2116">
        <v>46</v>
      </c>
      <c r="Q2116">
        <v>49</v>
      </c>
      <c r="R2116">
        <v>753344.72</v>
      </c>
    </row>
    <row r="2117" spans="1:18" x14ac:dyDescent="0.35">
      <c r="A2117" s="1" t="s">
        <v>6442</v>
      </c>
      <c r="B2117" s="1" t="s">
        <v>34</v>
      </c>
      <c r="C2117" s="1" t="s">
        <v>26</v>
      </c>
      <c r="D2117">
        <v>3.7</v>
      </c>
      <c r="E2117">
        <v>55</v>
      </c>
      <c r="F2117">
        <v>52.58</v>
      </c>
      <c r="G2117">
        <v>2132</v>
      </c>
      <c r="H2117">
        <v>26693</v>
      </c>
      <c r="I2117">
        <v>19</v>
      </c>
      <c r="J2117">
        <v>273</v>
      </c>
      <c r="K2117">
        <v>292.69</v>
      </c>
      <c r="L2117">
        <v>6.2</v>
      </c>
      <c r="M2117">
        <v>5.8</v>
      </c>
      <c r="N2117" s="1" t="s">
        <v>21</v>
      </c>
      <c r="O2117">
        <v>13</v>
      </c>
      <c r="P2117">
        <v>21</v>
      </c>
      <c r="Q2117">
        <v>34</v>
      </c>
      <c r="R2117">
        <v>665192.47</v>
      </c>
    </row>
    <row r="2118" spans="1:18" x14ac:dyDescent="0.35">
      <c r="A2118" s="1" t="s">
        <v>6446</v>
      </c>
      <c r="B2118" s="1" t="s">
        <v>34</v>
      </c>
      <c r="C2118" s="1" t="s">
        <v>24</v>
      </c>
      <c r="D2118">
        <v>3.5</v>
      </c>
      <c r="E2118">
        <v>50</v>
      </c>
      <c r="F2118">
        <v>35.81</v>
      </c>
      <c r="G2118">
        <v>3030</v>
      </c>
      <c r="H2118">
        <v>30888</v>
      </c>
      <c r="I2118">
        <v>16</v>
      </c>
      <c r="J2118">
        <v>869</v>
      </c>
      <c r="K2118">
        <v>245.31</v>
      </c>
      <c r="L2118">
        <v>9.4</v>
      </c>
      <c r="M2118">
        <v>3.2</v>
      </c>
      <c r="N2118" s="1" t="s">
        <v>27</v>
      </c>
      <c r="O2118">
        <v>32</v>
      </c>
      <c r="P2118">
        <v>40</v>
      </c>
      <c r="Q2118">
        <v>72</v>
      </c>
      <c r="R2118">
        <v>424825.22</v>
      </c>
    </row>
    <row r="2119" spans="1:18" x14ac:dyDescent="0.35">
      <c r="A2119" s="1" t="s">
        <v>6448</v>
      </c>
      <c r="B2119" s="1" t="s">
        <v>34</v>
      </c>
      <c r="C2119" s="1" t="s">
        <v>31</v>
      </c>
      <c r="D2119">
        <v>4.0999999999999996</v>
      </c>
      <c r="E2119">
        <v>65</v>
      </c>
      <c r="F2119">
        <v>37.520000000000003</v>
      </c>
      <c r="G2119">
        <v>3169</v>
      </c>
      <c r="H2119">
        <v>38462</v>
      </c>
      <c r="I2119">
        <v>4</v>
      </c>
      <c r="J2119">
        <v>160</v>
      </c>
      <c r="K2119">
        <v>259.19</v>
      </c>
      <c r="L2119">
        <v>9.1999999999999993</v>
      </c>
      <c r="M2119">
        <v>6.2</v>
      </c>
      <c r="N2119" s="1" t="s">
        <v>21</v>
      </c>
      <c r="O2119">
        <v>17</v>
      </c>
      <c r="P2119">
        <v>53</v>
      </c>
      <c r="Q2119">
        <v>70</v>
      </c>
      <c r="R2119">
        <v>555420.19999999995</v>
      </c>
    </row>
    <row r="2120" spans="1:18" x14ac:dyDescent="0.35">
      <c r="A2120" s="1" t="s">
        <v>6458</v>
      </c>
      <c r="B2120" s="1" t="s">
        <v>34</v>
      </c>
      <c r="C2120" s="1" t="s">
        <v>26</v>
      </c>
      <c r="D2120">
        <v>3.2</v>
      </c>
      <c r="E2120">
        <v>55</v>
      </c>
      <c r="F2120">
        <v>50.27</v>
      </c>
      <c r="G2120">
        <v>2479</v>
      </c>
      <c r="H2120">
        <v>27421</v>
      </c>
      <c r="I2120">
        <v>19</v>
      </c>
      <c r="J2120">
        <v>716</v>
      </c>
      <c r="K2120">
        <v>239.83</v>
      </c>
      <c r="L2120">
        <v>1.9</v>
      </c>
      <c r="M2120">
        <v>9.3000000000000007</v>
      </c>
      <c r="N2120" s="1" t="s">
        <v>21</v>
      </c>
      <c r="O2120">
        <v>6</v>
      </c>
      <c r="P2120">
        <v>38</v>
      </c>
      <c r="Q2120">
        <v>44</v>
      </c>
      <c r="R2120">
        <v>638835.57999999996</v>
      </c>
    </row>
    <row r="2121" spans="1:18" x14ac:dyDescent="0.35">
      <c r="A2121" s="1" t="s">
        <v>6459</v>
      </c>
      <c r="B2121" s="1" t="s">
        <v>34</v>
      </c>
      <c r="C2121" s="1" t="s">
        <v>31</v>
      </c>
      <c r="D2121">
        <v>4.7</v>
      </c>
      <c r="E2121">
        <v>58</v>
      </c>
      <c r="F2121">
        <v>38.159999999999997</v>
      </c>
      <c r="G2121">
        <v>4112</v>
      </c>
      <c r="H2121">
        <v>41070</v>
      </c>
      <c r="I2121">
        <v>7</v>
      </c>
      <c r="J2121">
        <v>147</v>
      </c>
      <c r="K2121">
        <v>162.34</v>
      </c>
      <c r="L2121">
        <v>6.3</v>
      </c>
      <c r="M2121">
        <v>2.8</v>
      </c>
      <c r="N2121" s="1" t="s">
        <v>21</v>
      </c>
      <c r="O2121">
        <v>10</v>
      </c>
      <c r="P2121">
        <v>27</v>
      </c>
      <c r="Q2121">
        <v>37</v>
      </c>
      <c r="R2121">
        <v>506185.74</v>
      </c>
    </row>
    <row r="2122" spans="1:18" x14ac:dyDescent="0.35">
      <c r="A2122" s="1" t="s">
        <v>6462</v>
      </c>
      <c r="B2122" s="1" t="s">
        <v>34</v>
      </c>
      <c r="C2122" s="1" t="s">
        <v>31</v>
      </c>
      <c r="D2122">
        <v>4.3</v>
      </c>
      <c r="E2122">
        <v>52</v>
      </c>
      <c r="F2122">
        <v>37.11</v>
      </c>
      <c r="G2122">
        <v>3979</v>
      </c>
      <c r="H2122">
        <v>39353</v>
      </c>
      <c r="I2122">
        <v>13</v>
      </c>
      <c r="J2122">
        <v>623</v>
      </c>
      <c r="K2122">
        <v>267.55</v>
      </c>
      <c r="L2122">
        <v>9.6</v>
      </c>
      <c r="M2122">
        <v>3.1</v>
      </c>
      <c r="N2122" s="1" t="s">
        <v>27</v>
      </c>
      <c r="O2122">
        <v>25</v>
      </c>
      <c r="P2122">
        <v>51</v>
      </c>
      <c r="Q2122">
        <v>76</v>
      </c>
      <c r="R2122">
        <v>453961.19</v>
      </c>
    </row>
    <row r="2123" spans="1:18" x14ac:dyDescent="0.35">
      <c r="A2123" s="1" t="s">
        <v>6463</v>
      </c>
      <c r="B2123" s="1" t="s">
        <v>34</v>
      </c>
      <c r="C2123" s="1" t="s">
        <v>26</v>
      </c>
      <c r="D2123">
        <v>3.2</v>
      </c>
      <c r="E2123">
        <v>59</v>
      </c>
      <c r="F2123">
        <v>55.82</v>
      </c>
      <c r="G2123">
        <v>3118</v>
      </c>
      <c r="H2123">
        <v>35907</v>
      </c>
      <c r="I2123">
        <v>18</v>
      </c>
      <c r="J2123">
        <v>308</v>
      </c>
      <c r="K2123">
        <v>163.41999999999999</v>
      </c>
      <c r="L2123">
        <v>3.8</v>
      </c>
      <c r="M2123">
        <v>8.6</v>
      </c>
      <c r="N2123" s="1" t="s">
        <v>21</v>
      </c>
      <c r="O2123">
        <v>21</v>
      </c>
      <c r="P2123">
        <v>2</v>
      </c>
      <c r="Q2123">
        <v>23</v>
      </c>
      <c r="R2123">
        <v>753822.43</v>
      </c>
    </row>
    <row r="2124" spans="1:18" x14ac:dyDescent="0.35">
      <c r="A2124" s="1" t="s">
        <v>6464</v>
      </c>
      <c r="B2124" s="1" t="s">
        <v>34</v>
      </c>
      <c r="C2124" s="1" t="s">
        <v>42</v>
      </c>
      <c r="D2124">
        <v>4</v>
      </c>
      <c r="E2124">
        <v>67</v>
      </c>
      <c r="F2124">
        <v>41.61</v>
      </c>
      <c r="G2124">
        <v>3214</v>
      </c>
      <c r="H2124">
        <v>37026</v>
      </c>
      <c r="I2124">
        <v>18</v>
      </c>
      <c r="J2124">
        <v>130</v>
      </c>
      <c r="K2124">
        <v>223.96</v>
      </c>
      <c r="L2124">
        <v>7.5</v>
      </c>
      <c r="M2124">
        <v>1.8</v>
      </c>
      <c r="N2124" s="1" t="s">
        <v>27</v>
      </c>
      <c r="O2124">
        <v>59</v>
      </c>
      <c r="P2124">
        <v>28</v>
      </c>
      <c r="Q2124">
        <v>87</v>
      </c>
      <c r="R2124">
        <v>643745.9</v>
      </c>
    </row>
    <row r="2125" spans="1:18" x14ac:dyDescent="0.35">
      <c r="A2125" s="1" t="s">
        <v>6466</v>
      </c>
      <c r="B2125" s="1" t="s">
        <v>34</v>
      </c>
      <c r="C2125" s="1" t="s">
        <v>42</v>
      </c>
      <c r="D2125">
        <v>3.8</v>
      </c>
      <c r="E2125">
        <v>58</v>
      </c>
      <c r="F2125">
        <v>41.17</v>
      </c>
      <c r="G2125">
        <v>1323</v>
      </c>
      <c r="H2125">
        <v>17135</v>
      </c>
      <c r="I2125">
        <v>18</v>
      </c>
      <c r="J2125">
        <v>511</v>
      </c>
      <c r="K2125">
        <v>87.27</v>
      </c>
      <c r="L2125">
        <v>8.1</v>
      </c>
      <c r="M2125">
        <v>2.7</v>
      </c>
      <c r="N2125" s="1" t="s">
        <v>21</v>
      </c>
      <c r="O2125">
        <v>14</v>
      </c>
      <c r="P2125">
        <v>37</v>
      </c>
      <c r="Q2125">
        <v>51</v>
      </c>
      <c r="R2125">
        <v>552304.26</v>
      </c>
    </row>
    <row r="2126" spans="1:18" x14ac:dyDescent="0.35">
      <c r="A2126" s="1" t="s">
        <v>6467</v>
      </c>
      <c r="B2126" s="1" t="s">
        <v>34</v>
      </c>
      <c r="C2126" s="1" t="s">
        <v>42</v>
      </c>
      <c r="D2126">
        <v>3.1</v>
      </c>
      <c r="E2126">
        <v>58</v>
      </c>
      <c r="F2126">
        <v>43.61</v>
      </c>
      <c r="G2126">
        <v>2822</v>
      </c>
      <c r="H2126">
        <v>27941</v>
      </c>
      <c r="I2126">
        <v>17</v>
      </c>
      <c r="J2126">
        <v>908</v>
      </c>
      <c r="K2126">
        <v>130.37</v>
      </c>
      <c r="L2126">
        <v>2.5</v>
      </c>
      <c r="M2126">
        <v>9.6</v>
      </c>
      <c r="N2126" s="1" t="s">
        <v>27</v>
      </c>
      <c r="O2126">
        <v>49</v>
      </c>
      <c r="P2126">
        <v>26</v>
      </c>
      <c r="Q2126">
        <v>75</v>
      </c>
      <c r="R2126">
        <v>587701.02</v>
      </c>
    </row>
    <row r="2127" spans="1:18" x14ac:dyDescent="0.35">
      <c r="A2127" s="1" t="s">
        <v>6468</v>
      </c>
      <c r="B2127" s="1" t="s">
        <v>34</v>
      </c>
      <c r="C2127" s="1" t="s">
        <v>42</v>
      </c>
      <c r="D2127">
        <v>4</v>
      </c>
      <c r="E2127">
        <v>68</v>
      </c>
      <c r="F2127">
        <v>45.73</v>
      </c>
      <c r="G2127">
        <v>866</v>
      </c>
      <c r="H2127">
        <v>9413</v>
      </c>
      <c r="I2127">
        <v>4</v>
      </c>
      <c r="J2127">
        <v>408</v>
      </c>
      <c r="K2127">
        <v>220.52</v>
      </c>
      <c r="L2127">
        <v>5.5</v>
      </c>
      <c r="M2127">
        <v>6.6</v>
      </c>
      <c r="N2127" s="1" t="s">
        <v>21</v>
      </c>
      <c r="O2127">
        <v>28</v>
      </c>
      <c r="P2127">
        <v>6</v>
      </c>
      <c r="Q2127">
        <v>34</v>
      </c>
      <c r="R2127">
        <v>695201.63</v>
      </c>
    </row>
    <row r="2128" spans="1:18" x14ac:dyDescent="0.35">
      <c r="A2128" s="1" t="s">
        <v>6469</v>
      </c>
      <c r="B2128" s="1" t="s">
        <v>34</v>
      </c>
      <c r="C2128" s="1" t="s">
        <v>20</v>
      </c>
      <c r="D2128">
        <v>3.8</v>
      </c>
      <c r="E2128">
        <v>62</v>
      </c>
      <c r="F2128">
        <v>70.989999999999995</v>
      </c>
      <c r="G2128">
        <v>3249</v>
      </c>
      <c r="H2128">
        <v>40043</v>
      </c>
      <c r="I2128">
        <v>17</v>
      </c>
      <c r="J2128">
        <v>517</v>
      </c>
      <c r="K2128">
        <v>242.35</v>
      </c>
      <c r="L2128">
        <v>1.7</v>
      </c>
      <c r="M2128">
        <v>7.4</v>
      </c>
      <c r="N2128" s="1" t="s">
        <v>21</v>
      </c>
      <c r="O2128">
        <v>30</v>
      </c>
      <c r="P2128">
        <v>20</v>
      </c>
      <c r="Q2128">
        <v>50</v>
      </c>
      <c r="R2128">
        <v>996911.37</v>
      </c>
    </row>
    <row r="2129" spans="1:18" x14ac:dyDescent="0.35">
      <c r="A2129" s="1" t="s">
        <v>6476</v>
      </c>
      <c r="B2129" s="1" t="s">
        <v>34</v>
      </c>
      <c r="C2129" s="1" t="s">
        <v>31</v>
      </c>
      <c r="D2129">
        <v>3.7</v>
      </c>
      <c r="E2129">
        <v>64</v>
      </c>
      <c r="F2129">
        <v>35.869999999999997</v>
      </c>
      <c r="G2129">
        <v>1219</v>
      </c>
      <c r="H2129">
        <v>16751</v>
      </c>
      <c r="I2129">
        <v>9</v>
      </c>
      <c r="J2129">
        <v>731</v>
      </c>
      <c r="K2129">
        <v>191.57</v>
      </c>
      <c r="L2129">
        <v>5.5</v>
      </c>
      <c r="M2129">
        <v>5.3</v>
      </c>
      <c r="N2129" s="1" t="s">
        <v>21</v>
      </c>
      <c r="O2129">
        <v>52</v>
      </c>
      <c r="P2129">
        <v>50</v>
      </c>
      <c r="Q2129">
        <v>102</v>
      </c>
      <c r="R2129">
        <v>524940.71</v>
      </c>
    </row>
    <row r="2130" spans="1:18" x14ac:dyDescent="0.35">
      <c r="A2130" s="1" t="s">
        <v>6477</v>
      </c>
      <c r="B2130" s="1" t="s">
        <v>34</v>
      </c>
      <c r="C2130" s="1" t="s">
        <v>37</v>
      </c>
      <c r="D2130">
        <v>3.8</v>
      </c>
      <c r="E2130">
        <v>55</v>
      </c>
      <c r="F2130">
        <v>59.5</v>
      </c>
      <c r="G2130">
        <v>2786</v>
      </c>
      <c r="H2130">
        <v>29763</v>
      </c>
      <c r="I2130">
        <v>7</v>
      </c>
      <c r="J2130">
        <v>619</v>
      </c>
      <c r="K2130">
        <v>227.99</v>
      </c>
      <c r="L2130">
        <v>7.1</v>
      </c>
      <c r="M2130">
        <v>2.4</v>
      </c>
      <c r="N2130" s="1" t="s">
        <v>27</v>
      </c>
      <c r="O2130">
        <v>39</v>
      </c>
      <c r="P2130">
        <v>22</v>
      </c>
      <c r="Q2130">
        <v>61</v>
      </c>
      <c r="R2130">
        <v>738962.15</v>
      </c>
    </row>
    <row r="2131" spans="1:18" x14ac:dyDescent="0.35">
      <c r="A2131" s="1" t="s">
        <v>6479</v>
      </c>
      <c r="B2131" s="1" t="s">
        <v>34</v>
      </c>
      <c r="C2131" s="1" t="s">
        <v>42</v>
      </c>
      <c r="D2131">
        <v>4.9000000000000004</v>
      </c>
      <c r="E2131">
        <v>59</v>
      </c>
      <c r="F2131">
        <v>37.97</v>
      </c>
      <c r="G2131">
        <v>1904</v>
      </c>
      <c r="H2131">
        <v>19985</v>
      </c>
      <c r="I2131">
        <v>8</v>
      </c>
      <c r="J2131">
        <v>721</v>
      </c>
      <c r="K2131">
        <v>117.37</v>
      </c>
      <c r="L2131">
        <v>7.4</v>
      </c>
      <c r="M2131">
        <v>2.6</v>
      </c>
      <c r="N2131" s="1" t="s">
        <v>27</v>
      </c>
      <c r="O2131">
        <v>56</v>
      </c>
      <c r="P2131">
        <v>13</v>
      </c>
      <c r="Q2131">
        <v>69</v>
      </c>
      <c r="R2131">
        <v>511527.55</v>
      </c>
    </row>
    <row r="2132" spans="1:18" x14ac:dyDescent="0.35">
      <c r="A2132" s="1" t="s">
        <v>6481</v>
      </c>
      <c r="B2132" s="1" t="s">
        <v>34</v>
      </c>
      <c r="C2132" s="1" t="s">
        <v>24</v>
      </c>
      <c r="D2132">
        <v>3.1</v>
      </c>
      <c r="E2132">
        <v>56</v>
      </c>
      <c r="F2132">
        <v>35.92</v>
      </c>
      <c r="G2132">
        <v>1709</v>
      </c>
      <c r="H2132">
        <v>18047</v>
      </c>
      <c r="I2132">
        <v>5</v>
      </c>
      <c r="J2132">
        <v>284</v>
      </c>
      <c r="K2132">
        <v>104.68</v>
      </c>
      <c r="L2132">
        <v>8</v>
      </c>
      <c r="M2132">
        <v>6.6</v>
      </c>
      <c r="N2132" s="1" t="s">
        <v>27</v>
      </c>
      <c r="O2132">
        <v>20</v>
      </c>
      <c r="P2132">
        <v>14</v>
      </c>
      <c r="Q2132">
        <v>34</v>
      </c>
      <c r="R2132">
        <v>458078.01</v>
      </c>
    </row>
    <row r="2133" spans="1:18" x14ac:dyDescent="0.35">
      <c r="A2133" s="1" t="s">
        <v>6482</v>
      </c>
      <c r="B2133" s="1" t="s">
        <v>34</v>
      </c>
      <c r="C2133" s="1" t="s">
        <v>37</v>
      </c>
      <c r="D2133">
        <v>4.2</v>
      </c>
      <c r="E2133">
        <v>59</v>
      </c>
      <c r="F2133">
        <v>62</v>
      </c>
      <c r="G2133">
        <v>1562</v>
      </c>
      <c r="H2133">
        <v>15922</v>
      </c>
      <c r="I2133">
        <v>3</v>
      </c>
      <c r="J2133">
        <v>524</v>
      </c>
      <c r="K2133">
        <v>199.78</v>
      </c>
      <c r="L2133">
        <v>8.9</v>
      </c>
      <c r="M2133">
        <v>8.8000000000000007</v>
      </c>
      <c r="N2133" s="1" t="s">
        <v>21</v>
      </c>
      <c r="O2133">
        <v>35</v>
      </c>
      <c r="P2133">
        <v>34</v>
      </c>
      <c r="Q2133">
        <v>69</v>
      </c>
      <c r="R2133">
        <v>821417.1</v>
      </c>
    </row>
    <row r="2134" spans="1:18" x14ac:dyDescent="0.35">
      <c r="A2134" s="1" t="s">
        <v>6483</v>
      </c>
      <c r="B2134" s="1" t="s">
        <v>34</v>
      </c>
      <c r="C2134" s="1" t="s">
        <v>20</v>
      </c>
      <c r="D2134">
        <v>4.9000000000000004</v>
      </c>
      <c r="E2134">
        <v>59</v>
      </c>
      <c r="F2134">
        <v>74.599999999999994</v>
      </c>
      <c r="G2134">
        <v>3299</v>
      </c>
      <c r="H2134">
        <v>40193</v>
      </c>
      <c r="I2134">
        <v>5</v>
      </c>
      <c r="J2134">
        <v>900</v>
      </c>
      <c r="K2134">
        <v>60.11</v>
      </c>
      <c r="L2134">
        <v>3.8</v>
      </c>
      <c r="M2134">
        <v>4.8</v>
      </c>
      <c r="N2134" s="1" t="s">
        <v>21</v>
      </c>
      <c r="O2134">
        <v>27</v>
      </c>
      <c r="P2134">
        <v>10</v>
      </c>
      <c r="Q2134">
        <v>37</v>
      </c>
      <c r="R2134">
        <v>984724.95</v>
      </c>
    </row>
    <row r="2135" spans="1:18" x14ac:dyDescent="0.35">
      <c r="A2135" s="1" t="s">
        <v>6486</v>
      </c>
      <c r="B2135" s="1" t="s">
        <v>34</v>
      </c>
      <c r="C2135" s="1" t="s">
        <v>31</v>
      </c>
      <c r="D2135">
        <v>3.9</v>
      </c>
      <c r="E2135">
        <v>51</v>
      </c>
      <c r="F2135">
        <v>39.25</v>
      </c>
      <c r="G2135">
        <v>3204</v>
      </c>
      <c r="H2135">
        <v>39518</v>
      </c>
      <c r="I2135">
        <v>10</v>
      </c>
      <c r="J2135">
        <v>862</v>
      </c>
      <c r="K2135">
        <v>145.58000000000001</v>
      </c>
      <c r="L2135">
        <v>6.1</v>
      </c>
      <c r="M2135">
        <v>5.9</v>
      </c>
      <c r="N2135" s="1" t="s">
        <v>21</v>
      </c>
      <c r="O2135">
        <v>5</v>
      </c>
      <c r="P2135">
        <v>7</v>
      </c>
      <c r="Q2135">
        <v>12</v>
      </c>
      <c r="R2135">
        <v>463360.15</v>
      </c>
    </row>
    <row r="2136" spans="1:18" x14ac:dyDescent="0.35">
      <c r="A2136" s="1" t="s">
        <v>6488</v>
      </c>
      <c r="B2136" s="1" t="s">
        <v>34</v>
      </c>
      <c r="C2136" s="1" t="s">
        <v>37</v>
      </c>
      <c r="D2136">
        <v>4.0999999999999996</v>
      </c>
      <c r="E2136">
        <v>69</v>
      </c>
      <c r="F2136">
        <v>62.01</v>
      </c>
      <c r="G2136">
        <v>3819</v>
      </c>
      <c r="H2136">
        <v>38855</v>
      </c>
      <c r="I2136">
        <v>1</v>
      </c>
      <c r="J2136">
        <v>193</v>
      </c>
      <c r="K2136">
        <v>52.75</v>
      </c>
      <c r="L2136">
        <v>5.3</v>
      </c>
      <c r="M2136">
        <v>6</v>
      </c>
      <c r="N2136" s="1" t="s">
        <v>21</v>
      </c>
      <c r="O2136">
        <v>23</v>
      </c>
      <c r="P2136">
        <v>14</v>
      </c>
      <c r="Q2136">
        <v>37</v>
      </c>
      <c r="R2136">
        <v>954034.73</v>
      </c>
    </row>
    <row r="2137" spans="1:18" x14ac:dyDescent="0.35">
      <c r="A2137" s="1" t="s">
        <v>6490</v>
      </c>
      <c r="B2137" s="1" t="s">
        <v>34</v>
      </c>
      <c r="C2137" s="1" t="s">
        <v>31</v>
      </c>
      <c r="D2137">
        <v>4.7</v>
      </c>
      <c r="E2137">
        <v>70</v>
      </c>
      <c r="F2137">
        <v>36.85</v>
      </c>
      <c r="G2137">
        <v>3903</v>
      </c>
      <c r="H2137">
        <v>41237</v>
      </c>
      <c r="I2137">
        <v>4</v>
      </c>
      <c r="J2137">
        <v>59</v>
      </c>
      <c r="K2137">
        <v>131.32</v>
      </c>
      <c r="L2137">
        <v>9.5</v>
      </c>
      <c r="M2137">
        <v>8.3000000000000007</v>
      </c>
      <c r="N2137" s="1" t="s">
        <v>21</v>
      </c>
      <c r="O2137">
        <v>28</v>
      </c>
      <c r="P2137">
        <v>7</v>
      </c>
      <c r="Q2137">
        <v>35</v>
      </c>
      <c r="R2137">
        <v>587134.6</v>
      </c>
    </row>
    <row r="2138" spans="1:18" x14ac:dyDescent="0.35">
      <c r="A2138" s="1" t="s">
        <v>6492</v>
      </c>
      <c r="B2138" s="1" t="s">
        <v>34</v>
      </c>
      <c r="C2138" s="1" t="s">
        <v>20</v>
      </c>
      <c r="D2138">
        <v>4</v>
      </c>
      <c r="E2138">
        <v>67</v>
      </c>
      <c r="F2138">
        <v>68.05</v>
      </c>
      <c r="G2138">
        <v>1380</v>
      </c>
      <c r="H2138">
        <v>16804</v>
      </c>
      <c r="I2138">
        <v>9</v>
      </c>
      <c r="J2138">
        <v>379</v>
      </c>
      <c r="K2138">
        <v>181.53</v>
      </c>
      <c r="L2138">
        <v>5.6</v>
      </c>
      <c r="M2138">
        <v>9.1</v>
      </c>
      <c r="N2138" s="1" t="s">
        <v>21</v>
      </c>
      <c r="O2138">
        <v>47</v>
      </c>
      <c r="P2138">
        <v>31</v>
      </c>
      <c r="Q2138">
        <v>78</v>
      </c>
      <c r="R2138">
        <v>1023823.75</v>
      </c>
    </row>
    <row r="2139" spans="1:18" x14ac:dyDescent="0.35">
      <c r="A2139" s="1" t="s">
        <v>6494</v>
      </c>
      <c r="B2139" s="1" t="s">
        <v>34</v>
      </c>
      <c r="C2139" s="1" t="s">
        <v>37</v>
      </c>
      <c r="D2139">
        <v>4.3</v>
      </c>
      <c r="E2139">
        <v>53</v>
      </c>
      <c r="F2139">
        <v>61.62</v>
      </c>
      <c r="G2139">
        <v>3790</v>
      </c>
      <c r="H2139">
        <v>46198</v>
      </c>
      <c r="I2139">
        <v>19</v>
      </c>
      <c r="J2139">
        <v>317</v>
      </c>
      <c r="K2139">
        <v>117.06</v>
      </c>
      <c r="L2139">
        <v>3.9</v>
      </c>
      <c r="M2139">
        <v>7.2</v>
      </c>
      <c r="N2139" s="1" t="s">
        <v>27</v>
      </c>
      <c r="O2139">
        <v>39</v>
      </c>
      <c r="P2139">
        <v>24</v>
      </c>
      <c r="Q2139">
        <v>63</v>
      </c>
      <c r="R2139">
        <v>752284.3</v>
      </c>
    </row>
    <row r="2140" spans="1:18" x14ac:dyDescent="0.35">
      <c r="A2140" s="1" t="s">
        <v>6496</v>
      </c>
      <c r="B2140" s="1" t="s">
        <v>34</v>
      </c>
      <c r="C2140" s="1" t="s">
        <v>42</v>
      </c>
      <c r="D2140">
        <v>3.9</v>
      </c>
      <c r="E2140">
        <v>68</v>
      </c>
      <c r="F2140">
        <v>45.49</v>
      </c>
      <c r="G2140">
        <v>1471</v>
      </c>
      <c r="H2140">
        <v>14250</v>
      </c>
      <c r="I2140">
        <v>10</v>
      </c>
      <c r="J2140">
        <v>205</v>
      </c>
      <c r="K2140">
        <v>145.38999999999999</v>
      </c>
      <c r="L2140">
        <v>2.8</v>
      </c>
      <c r="M2140">
        <v>5.8</v>
      </c>
      <c r="N2140" s="1" t="s">
        <v>21</v>
      </c>
      <c r="O2140">
        <v>61</v>
      </c>
      <c r="P2140">
        <v>9</v>
      </c>
      <c r="Q2140">
        <v>70</v>
      </c>
      <c r="R2140">
        <v>698250.38</v>
      </c>
    </row>
    <row r="2141" spans="1:18" x14ac:dyDescent="0.35">
      <c r="A2141" s="1" t="s">
        <v>6497</v>
      </c>
      <c r="B2141" s="1" t="s">
        <v>34</v>
      </c>
      <c r="C2141" s="1" t="s">
        <v>24</v>
      </c>
      <c r="D2141">
        <v>3</v>
      </c>
      <c r="E2141">
        <v>63</v>
      </c>
      <c r="F2141">
        <v>27.5</v>
      </c>
      <c r="G2141">
        <v>2295</v>
      </c>
      <c r="H2141">
        <v>26875</v>
      </c>
      <c r="I2141">
        <v>17</v>
      </c>
      <c r="J2141">
        <v>579</v>
      </c>
      <c r="K2141">
        <v>155.5</v>
      </c>
      <c r="L2141">
        <v>6.2</v>
      </c>
      <c r="M2141">
        <v>8.4</v>
      </c>
      <c r="N2141" s="1" t="s">
        <v>21</v>
      </c>
      <c r="O2141">
        <v>41</v>
      </c>
      <c r="P2141">
        <v>54</v>
      </c>
      <c r="Q2141">
        <v>95</v>
      </c>
      <c r="R2141">
        <v>412274.25</v>
      </c>
    </row>
    <row r="2142" spans="1:18" x14ac:dyDescent="0.35">
      <c r="A2142" s="1" t="s">
        <v>6501</v>
      </c>
      <c r="B2142" s="1" t="s">
        <v>34</v>
      </c>
      <c r="C2142" s="1" t="s">
        <v>24</v>
      </c>
      <c r="D2142">
        <v>3.6</v>
      </c>
      <c r="E2142">
        <v>62</v>
      </c>
      <c r="F2142">
        <v>34.18</v>
      </c>
      <c r="G2142">
        <v>901</v>
      </c>
      <c r="H2142">
        <v>15508</v>
      </c>
      <c r="I2142">
        <v>2</v>
      </c>
      <c r="J2142">
        <v>540</v>
      </c>
      <c r="K2142">
        <v>167.12</v>
      </c>
      <c r="L2142">
        <v>7.9</v>
      </c>
      <c r="M2142">
        <v>3.7</v>
      </c>
      <c r="N2142" s="1" t="s">
        <v>21</v>
      </c>
      <c r="O2142">
        <v>3</v>
      </c>
      <c r="P2142">
        <v>41</v>
      </c>
      <c r="Q2142">
        <v>44</v>
      </c>
      <c r="R2142">
        <v>476606.86</v>
      </c>
    </row>
    <row r="2143" spans="1:18" x14ac:dyDescent="0.35">
      <c r="A2143" s="1" t="s">
        <v>6507</v>
      </c>
      <c r="B2143" s="1" t="s">
        <v>34</v>
      </c>
      <c r="C2143" s="1" t="s">
        <v>26</v>
      </c>
      <c r="D2143">
        <v>3.2</v>
      </c>
      <c r="E2143">
        <v>68</v>
      </c>
      <c r="F2143">
        <v>53.85</v>
      </c>
      <c r="G2143">
        <v>3164</v>
      </c>
      <c r="H2143">
        <v>37035</v>
      </c>
      <c r="I2143">
        <v>18</v>
      </c>
      <c r="J2143">
        <v>308</v>
      </c>
      <c r="K2143">
        <v>61.55</v>
      </c>
      <c r="L2143">
        <v>3</v>
      </c>
      <c r="M2143">
        <v>5.3</v>
      </c>
      <c r="N2143" s="1" t="s">
        <v>21</v>
      </c>
      <c r="O2143">
        <v>13</v>
      </c>
      <c r="P2143">
        <v>58</v>
      </c>
      <c r="Q2143">
        <v>71</v>
      </c>
      <c r="R2143">
        <v>835121.3</v>
      </c>
    </row>
    <row r="2144" spans="1:18" x14ac:dyDescent="0.35">
      <c r="A2144" s="1" t="s">
        <v>6510</v>
      </c>
      <c r="B2144" s="1" t="s">
        <v>34</v>
      </c>
      <c r="C2144" s="1" t="s">
        <v>26</v>
      </c>
      <c r="D2144">
        <v>5</v>
      </c>
      <c r="E2144">
        <v>67</v>
      </c>
      <c r="F2144">
        <v>51.41</v>
      </c>
      <c r="G2144">
        <v>1506</v>
      </c>
      <c r="H2144">
        <v>24691</v>
      </c>
      <c r="I2144">
        <v>5</v>
      </c>
      <c r="J2144">
        <v>96</v>
      </c>
      <c r="K2144">
        <v>260.70999999999998</v>
      </c>
      <c r="L2144">
        <v>9.1999999999999993</v>
      </c>
      <c r="M2144">
        <v>5.2</v>
      </c>
      <c r="N2144" s="1" t="s">
        <v>27</v>
      </c>
      <c r="O2144">
        <v>16</v>
      </c>
      <c r="P2144">
        <v>27</v>
      </c>
      <c r="Q2144">
        <v>43</v>
      </c>
      <c r="R2144">
        <v>772435.11</v>
      </c>
    </row>
    <row r="2145" spans="1:18" x14ac:dyDescent="0.35">
      <c r="A2145" s="1" t="s">
        <v>6513</v>
      </c>
      <c r="B2145" s="1" t="s">
        <v>34</v>
      </c>
      <c r="C2145" s="1" t="s">
        <v>24</v>
      </c>
      <c r="D2145">
        <v>4.0999999999999996</v>
      </c>
      <c r="E2145">
        <v>66</v>
      </c>
      <c r="F2145">
        <v>25.1</v>
      </c>
      <c r="G2145">
        <v>3605</v>
      </c>
      <c r="H2145">
        <v>43253</v>
      </c>
      <c r="I2145">
        <v>2</v>
      </c>
      <c r="J2145">
        <v>126</v>
      </c>
      <c r="K2145">
        <v>252.82</v>
      </c>
      <c r="L2145">
        <v>9.4</v>
      </c>
      <c r="M2145">
        <v>9.8000000000000007</v>
      </c>
      <c r="N2145" s="1" t="s">
        <v>27</v>
      </c>
      <c r="O2145">
        <v>25</v>
      </c>
      <c r="P2145">
        <v>34</v>
      </c>
      <c r="Q2145">
        <v>59</v>
      </c>
      <c r="R2145">
        <v>383698.45</v>
      </c>
    </row>
    <row r="2146" spans="1:18" x14ac:dyDescent="0.35">
      <c r="A2146" s="1" t="s">
        <v>6514</v>
      </c>
      <c r="B2146" s="1" t="s">
        <v>34</v>
      </c>
      <c r="C2146" s="1" t="s">
        <v>26</v>
      </c>
      <c r="D2146">
        <v>4.7</v>
      </c>
      <c r="E2146">
        <v>58</v>
      </c>
      <c r="F2146">
        <v>53.59</v>
      </c>
      <c r="G2146">
        <v>1269</v>
      </c>
      <c r="H2146">
        <v>18323</v>
      </c>
      <c r="I2146">
        <v>16</v>
      </c>
      <c r="J2146">
        <v>903</v>
      </c>
      <c r="K2146">
        <v>81.96</v>
      </c>
      <c r="L2146">
        <v>2.6</v>
      </c>
      <c r="M2146">
        <v>1.6</v>
      </c>
      <c r="N2146" s="1" t="s">
        <v>21</v>
      </c>
      <c r="O2146">
        <v>50</v>
      </c>
      <c r="P2146">
        <v>57</v>
      </c>
      <c r="Q2146">
        <v>107</v>
      </c>
      <c r="R2146">
        <v>709159.96</v>
      </c>
    </row>
    <row r="2147" spans="1:18" x14ac:dyDescent="0.35">
      <c r="A2147" s="1" t="s">
        <v>6518</v>
      </c>
      <c r="B2147" s="1" t="s">
        <v>34</v>
      </c>
      <c r="C2147" s="1" t="s">
        <v>42</v>
      </c>
      <c r="D2147">
        <v>4.8</v>
      </c>
      <c r="E2147">
        <v>57</v>
      </c>
      <c r="F2147">
        <v>43.38</v>
      </c>
      <c r="G2147">
        <v>3046</v>
      </c>
      <c r="H2147">
        <v>39770</v>
      </c>
      <c r="I2147">
        <v>5</v>
      </c>
      <c r="J2147">
        <v>62</v>
      </c>
      <c r="K2147">
        <v>180.14</v>
      </c>
      <c r="L2147">
        <v>2.5</v>
      </c>
      <c r="M2147">
        <v>6.3</v>
      </c>
      <c r="N2147" s="1" t="s">
        <v>27</v>
      </c>
      <c r="O2147">
        <v>12</v>
      </c>
      <c r="P2147">
        <v>34</v>
      </c>
      <c r="Q2147">
        <v>46</v>
      </c>
      <c r="R2147">
        <v>559589.52</v>
      </c>
    </row>
    <row r="2148" spans="1:18" x14ac:dyDescent="0.35">
      <c r="A2148" s="1" t="s">
        <v>6519</v>
      </c>
      <c r="B2148" s="1" t="s">
        <v>34</v>
      </c>
      <c r="C2148" s="1" t="s">
        <v>37</v>
      </c>
      <c r="D2148">
        <v>3.2</v>
      </c>
      <c r="E2148">
        <v>66</v>
      </c>
      <c r="F2148">
        <v>55.5</v>
      </c>
      <c r="G2148">
        <v>2742</v>
      </c>
      <c r="H2148">
        <v>30948</v>
      </c>
      <c r="I2148">
        <v>7</v>
      </c>
      <c r="J2148">
        <v>439</v>
      </c>
      <c r="K2148">
        <v>252.51</v>
      </c>
      <c r="L2148">
        <v>3.5</v>
      </c>
      <c r="M2148">
        <v>3.9</v>
      </c>
      <c r="N2148" s="1" t="s">
        <v>21</v>
      </c>
      <c r="O2148">
        <v>45</v>
      </c>
      <c r="P2148">
        <v>56</v>
      </c>
      <c r="Q2148">
        <v>101</v>
      </c>
      <c r="R2148">
        <v>825040.9</v>
      </c>
    </row>
    <row r="2149" spans="1:18" x14ac:dyDescent="0.35">
      <c r="A2149" s="1" t="s">
        <v>6521</v>
      </c>
      <c r="B2149" s="1" t="s">
        <v>34</v>
      </c>
      <c r="C2149" s="1" t="s">
        <v>31</v>
      </c>
      <c r="D2149">
        <v>4</v>
      </c>
      <c r="E2149">
        <v>52</v>
      </c>
      <c r="F2149">
        <v>34.85</v>
      </c>
      <c r="G2149">
        <v>3838</v>
      </c>
      <c r="H2149">
        <v>42730</v>
      </c>
      <c r="I2149">
        <v>17</v>
      </c>
      <c r="J2149">
        <v>740</v>
      </c>
      <c r="K2149">
        <v>166.55</v>
      </c>
      <c r="L2149">
        <v>6.9</v>
      </c>
      <c r="M2149">
        <v>6.2</v>
      </c>
      <c r="N2149" s="1" t="s">
        <v>21</v>
      </c>
      <c r="O2149">
        <v>29</v>
      </c>
      <c r="P2149">
        <v>21</v>
      </c>
      <c r="Q2149">
        <v>50</v>
      </c>
      <c r="R2149">
        <v>431537.8</v>
      </c>
    </row>
    <row r="2150" spans="1:18" x14ac:dyDescent="0.35">
      <c r="A2150" s="1" t="s">
        <v>6525</v>
      </c>
      <c r="B2150" s="1" t="s">
        <v>34</v>
      </c>
      <c r="C2150" s="1" t="s">
        <v>31</v>
      </c>
      <c r="D2150">
        <v>4.3</v>
      </c>
      <c r="E2150">
        <v>58</v>
      </c>
      <c r="F2150">
        <v>31.69</v>
      </c>
      <c r="G2150">
        <v>1630</v>
      </c>
      <c r="H2150">
        <v>15868</v>
      </c>
      <c r="I2150">
        <v>6</v>
      </c>
      <c r="J2150">
        <v>577</v>
      </c>
      <c r="K2150">
        <v>219.37</v>
      </c>
      <c r="L2150">
        <v>3.3</v>
      </c>
      <c r="M2150">
        <v>2.9</v>
      </c>
      <c r="N2150" s="1" t="s">
        <v>27</v>
      </c>
      <c r="O2150">
        <v>54</v>
      </c>
      <c r="P2150">
        <v>24</v>
      </c>
      <c r="Q2150">
        <v>78</v>
      </c>
      <c r="R2150">
        <v>418490.6</v>
      </c>
    </row>
    <row r="2151" spans="1:18" x14ac:dyDescent="0.35">
      <c r="A2151" s="1" t="s">
        <v>6528</v>
      </c>
      <c r="B2151" s="1" t="s">
        <v>34</v>
      </c>
      <c r="C2151" s="1" t="s">
        <v>24</v>
      </c>
      <c r="D2151">
        <v>4.0999999999999996</v>
      </c>
      <c r="E2151">
        <v>60</v>
      </c>
      <c r="F2151">
        <v>26.36</v>
      </c>
      <c r="G2151">
        <v>3011</v>
      </c>
      <c r="H2151">
        <v>29299</v>
      </c>
      <c r="I2151">
        <v>18</v>
      </c>
      <c r="J2151">
        <v>753</v>
      </c>
      <c r="K2151">
        <v>293.70999999999998</v>
      </c>
      <c r="L2151">
        <v>9.3000000000000007</v>
      </c>
      <c r="M2151">
        <v>1.6</v>
      </c>
      <c r="N2151" s="1" t="s">
        <v>21</v>
      </c>
      <c r="O2151">
        <v>16</v>
      </c>
      <c r="P2151">
        <v>4</v>
      </c>
      <c r="Q2151">
        <v>20</v>
      </c>
      <c r="R2151">
        <v>377835.05</v>
      </c>
    </row>
    <row r="2152" spans="1:18" x14ac:dyDescent="0.35">
      <c r="A2152" s="1" t="s">
        <v>6530</v>
      </c>
      <c r="B2152" s="1" t="s">
        <v>34</v>
      </c>
      <c r="C2152" s="1" t="s">
        <v>31</v>
      </c>
      <c r="D2152">
        <v>4.0999999999999996</v>
      </c>
      <c r="E2152">
        <v>57</v>
      </c>
      <c r="F2152">
        <v>38.01</v>
      </c>
      <c r="G2152">
        <v>3642</v>
      </c>
      <c r="H2152">
        <v>38767</v>
      </c>
      <c r="I2152">
        <v>7</v>
      </c>
      <c r="J2152">
        <v>104</v>
      </c>
      <c r="K2152">
        <v>228.24</v>
      </c>
      <c r="L2152">
        <v>1.9</v>
      </c>
      <c r="M2152">
        <v>5.6</v>
      </c>
      <c r="N2152" s="1" t="s">
        <v>27</v>
      </c>
      <c r="O2152">
        <v>25</v>
      </c>
      <c r="P2152">
        <v>32</v>
      </c>
      <c r="Q2152">
        <v>57</v>
      </c>
      <c r="R2152">
        <v>495004.75</v>
      </c>
    </row>
    <row r="2153" spans="1:18" x14ac:dyDescent="0.35">
      <c r="A2153" s="1" t="s">
        <v>6532</v>
      </c>
      <c r="B2153" s="1" t="s">
        <v>34</v>
      </c>
      <c r="C2153" s="1" t="s">
        <v>31</v>
      </c>
      <c r="D2153">
        <v>4.4000000000000004</v>
      </c>
      <c r="E2153">
        <v>62</v>
      </c>
      <c r="F2153">
        <v>39.19</v>
      </c>
      <c r="G2153">
        <v>3529</v>
      </c>
      <c r="H2153">
        <v>44484</v>
      </c>
      <c r="I2153">
        <v>19</v>
      </c>
      <c r="J2153">
        <v>383</v>
      </c>
      <c r="K2153">
        <v>216.44</v>
      </c>
      <c r="L2153">
        <v>7</v>
      </c>
      <c r="M2153">
        <v>7.4</v>
      </c>
      <c r="N2153" s="1" t="s">
        <v>21</v>
      </c>
      <c r="O2153">
        <v>7</v>
      </c>
      <c r="P2153">
        <v>6</v>
      </c>
      <c r="Q2153">
        <v>13</v>
      </c>
      <c r="R2153">
        <v>567114.99</v>
      </c>
    </row>
    <row r="2154" spans="1:18" x14ac:dyDescent="0.35">
      <c r="A2154" s="1" t="s">
        <v>6533</v>
      </c>
      <c r="B2154" s="1" t="s">
        <v>34</v>
      </c>
      <c r="C2154" s="1" t="s">
        <v>26</v>
      </c>
      <c r="D2154">
        <v>4.4000000000000004</v>
      </c>
      <c r="E2154">
        <v>53</v>
      </c>
      <c r="F2154">
        <v>50.16</v>
      </c>
      <c r="G2154">
        <v>1540</v>
      </c>
      <c r="H2154">
        <v>20097</v>
      </c>
      <c r="I2154">
        <v>19</v>
      </c>
      <c r="J2154">
        <v>360</v>
      </c>
      <c r="K2154">
        <v>206</v>
      </c>
      <c r="L2154">
        <v>6.6</v>
      </c>
      <c r="M2154">
        <v>3.8</v>
      </c>
      <c r="N2154" s="1" t="s">
        <v>21</v>
      </c>
      <c r="O2154">
        <v>19</v>
      </c>
      <c r="P2154">
        <v>27</v>
      </c>
      <c r="Q2154">
        <v>46</v>
      </c>
      <c r="R2154">
        <v>612749.32999999996</v>
      </c>
    </row>
    <row r="2155" spans="1:18" x14ac:dyDescent="0.35">
      <c r="A2155" s="1" t="s">
        <v>6535</v>
      </c>
      <c r="B2155" s="1" t="s">
        <v>34</v>
      </c>
      <c r="C2155" s="1" t="s">
        <v>37</v>
      </c>
      <c r="D2155">
        <v>4.0999999999999996</v>
      </c>
      <c r="E2155">
        <v>57</v>
      </c>
      <c r="F2155">
        <v>59.54</v>
      </c>
      <c r="G2155">
        <v>840</v>
      </c>
      <c r="H2155">
        <v>15696</v>
      </c>
      <c r="I2155">
        <v>12</v>
      </c>
      <c r="J2155">
        <v>730</v>
      </c>
      <c r="K2155">
        <v>126.09</v>
      </c>
      <c r="L2155">
        <v>8.8000000000000007</v>
      </c>
      <c r="M2155">
        <v>3.5</v>
      </c>
      <c r="N2155" s="1" t="s">
        <v>21</v>
      </c>
      <c r="O2155">
        <v>56</v>
      </c>
      <c r="P2155">
        <v>9</v>
      </c>
      <c r="Q2155">
        <v>65</v>
      </c>
      <c r="R2155">
        <v>768762.72</v>
      </c>
    </row>
    <row r="2156" spans="1:18" x14ac:dyDescent="0.35">
      <c r="A2156" s="1" t="s">
        <v>6536</v>
      </c>
      <c r="B2156" s="1" t="s">
        <v>34</v>
      </c>
      <c r="C2156" s="1" t="s">
        <v>31</v>
      </c>
      <c r="D2156">
        <v>4.0999999999999996</v>
      </c>
      <c r="E2156">
        <v>61</v>
      </c>
      <c r="F2156">
        <v>37.799999999999997</v>
      </c>
      <c r="G2156">
        <v>3863</v>
      </c>
      <c r="H2156">
        <v>43662</v>
      </c>
      <c r="I2156">
        <v>19</v>
      </c>
      <c r="J2156">
        <v>769</v>
      </c>
      <c r="K2156">
        <v>269.5</v>
      </c>
      <c r="L2156">
        <v>2.2000000000000002</v>
      </c>
      <c r="M2156">
        <v>5.9</v>
      </c>
      <c r="N2156" s="1" t="s">
        <v>27</v>
      </c>
      <c r="O2156">
        <v>51</v>
      </c>
      <c r="P2156">
        <v>29</v>
      </c>
      <c r="Q2156">
        <v>80</v>
      </c>
      <c r="R2156">
        <v>540559.80000000005</v>
      </c>
    </row>
    <row r="2157" spans="1:18" x14ac:dyDescent="0.35">
      <c r="A2157" s="1" t="s">
        <v>6544</v>
      </c>
      <c r="B2157" s="1" t="s">
        <v>34</v>
      </c>
      <c r="C2157" s="1" t="s">
        <v>42</v>
      </c>
      <c r="D2157">
        <v>3.2</v>
      </c>
      <c r="E2157">
        <v>51</v>
      </c>
      <c r="F2157">
        <v>40.880000000000003</v>
      </c>
      <c r="G2157">
        <v>830</v>
      </c>
      <c r="H2157">
        <v>10679</v>
      </c>
      <c r="I2157">
        <v>2</v>
      </c>
      <c r="J2157">
        <v>834</v>
      </c>
      <c r="K2157">
        <v>128.27000000000001</v>
      </c>
      <c r="L2157">
        <v>3.3</v>
      </c>
      <c r="M2157">
        <v>9.8000000000000007</v>
      </c>
      <c r="N2157" s="1" t="s">
        <v>21</v>
      </c>
      <c r="O2157">
        <v>41</v>
      </c>
      <c r="P2157">
        <v>31</v>
      </c>
      <c r="Q2157">
        <v>72</v>
      </c>
      <c r="R2157">
        <v>471529.03</v>
      </c>
    </row>
    <row r="2158" spans="1:18" x14ac:dyDescent="0.35">
      <c r="A2158" s="1" t="s">
        <v>6550</v>
      </c>
      <c r="B2158" s="1" t="s">
        <v>34</v>
      </c>
      <c r="C2158" s="1" t="s">
        <v>20</v>
      </c>
      <c r="D2158">
        <v>4.5</v>
      </c>
      <c r="E2158">
        <v>51</v>
      </c>
      <c r="F2158">
        <v>70.819999999999993</v>
      </c>
      <c r="G2158">
        <v>2971</v>
      </c>
      <c r="H2158">
        <v>38530</v>
      </c>
      <c r="I2158">
        <v>1</v>
      </c>
      <c r="J2158">
        <v>166</v>
      </c>
      <c r="K2158">
        <v>218.52</v>
      </c>
      <c r="L2158">
        <v>6.9</v>
      </c>
      <c r="M2158">
        <v>2.8</v>
      </c>
      <c r="N2158" s="1" t="s">
        <v>21</v>
      </c>
      <c r="O2158">
        <v>14</v>
      </c>
      <c r="P2158">
        <v>45</v>
      </c>
      <c r="Q2158">
        <v>59</v>
      </c>
      <c r="R2158">
        <v>807731.96</v>
      </c>
    </row>
    <row r="2159" spans="1:18" x14ac:dyDescent="0.35">
      <c r="A2159" s="1" t="s">
        <v>6552</v>
      </c>
      <c r="B2159" s="1" t="s">
        <v>34</v>
      </c>
      <c r="C2159" s="1" t="s">
        <v>24</v>
      </c>
      <c r="D2159">
        <v>3.6</v>
      </c>
      <c r="E2159">
        <v>55</v>
      </c>
      <c r="F2159">
        <v>25.66</v>
      </c>
      <c r="G2159">
        <v>3482</v>
      </c>
      <c r="H2159">
        <v>35970</v>
      </c>
      <c r="I2159">
        <v>6</v>
      </c>
      <c r="J2159">
        <v>523</v>
      </c>
      <c r="K2159">
        <v>241.31</v>
      </c>
      <c r="L2159">
        <v>3.1</v>
      </c>
      <c r="M2159">
        <v>2.8</v>
      </c>
      <c r="N2159" s="1" t="s">
        <v>21</v>
      </c>
      <c r="O2159">
        <v>14</v>
      </c>
      <c r="P2159">
        <v>30</v>
      </c>
      <c r="Q2159">
        <v>44</v>
      </c>
      <c r="R2159">
        <v>327221.24</v>
      </c>
    </row>
    <row r="2160" spans="1:18" x14ac:dyDescent="0.35">
      <c r="A2160" s="1" t="s">
        <v>6556</v>
      </c>
      <c r="B2160" s="1" t="s">
        <v>34</v>
      </c>
      <c r="C2160" s="1" t="s">
        <v>24</v>
      </c>
      <c r="D2160">
        <v>4.2</v>
      </c>
      <c r="E2160">
        <v>56</v>
      </c>
      <c r="F2160">
        <v>32.32</v>
      </c>
      <c r="G2160">
        <v>3541</v>
      </c>
      <c r="H2160">
        <v>35105</v>
      </c>
      <c r="I2160">
        <v>10</v>
      </c>
      <c r="J2160">
        <v>220</v>
      </c>
      <c r="K2160">
        <v>236.1</v>
      </c>
      <c r="L2160">
        <v>7.1</v>
      </c>
      <c r="M2160">
        <v>8.9</v>
      </c>
      <c r="N2160" s="1" t="s">
        <v>21</v>
      </c>
      <c r="O2160">
        <v>19</v>
      </c>
      <c r="P2160">
        <v>8</v>
      </c>
      <c r="Q2160">
        <v>27</v>
      </c>
      <c r="R2160">
        <v>422751.87</v>
      </c>
    </row>
    <row r="2161" spans="1:18" x14ac:dyDescent="0.35">
      <c r="A2161" s="1" t="s">
        <v>6559</v>
      </c>
      <c r="B2161" s="1" t="s">
        <v>34</v>
      </c>
      <c r="C2161" s="1" t="s">
        <v>26</v>
      </c>
      <c r="D2161">
        <v>4.3</v>
      </c>
      <c r="E2161">
        <v>59</v>
      </c>
      <c r="F2161">
        <v>46.22</v>
      </c>
      <c r="G2161">
        <v>2134</v>
      </c>
      <c r="H2161">
        <v>21025</v>
      </c>
      <c r="I2161">
        <v>17</v>
      </c>
      <c r="J2161">
        <v>772</v>
      </c>
      <c r="K2161">
        <v>269.91000000000003</v>
      </c>
      <c r="L2161">
        <v>7.9</v>
      </c>
      <c r="M2161">
        <v>8.6999999999999993</v>
      </c>
      <c r="N2161" s="1" t="s">
        <v>21</v>
      </c>
      <c r="O2161">
        <v>11</v>
      </c>
      <c r="P2161">
        <v>4</v>
      </c>
      <c r="Q2161">
        <v>15</v>
      </c>
      <c r="R2161">
        <v>628998.17000000004</v>
      </c>
    </row>
    <row r="2162" spans="1:18" x14ac:dyDescent="0.35">
      <c r="A2162" s="1" t="s">
        <v>6562</v>
      </c>
      <c r="B2162" s="1" t="s">
        <v>34</v>
      </c>
      <c r="C2162" s="1" t="s">
        <v>37</v>
      </c>
      <c r="D2162">
        <v>3.2</v>
      </c>
      <c r="E2162">
        <v>53</v>
      </c>
      <c r="F2162">
        <v>64.53</v>
      </c>
      <c r="G2162">
        <v>2991</v>
      </c>
      <c r="H2162">
        <v>35390</v>
      </c>
      <c r="I2162">
        <v>5</v>
      </c>
      <c r="J2162">
        <v>289</v>
      </c>
      <c r="K2162">
        <v>246.15</v>
      </c>
      <c r="L2162">
        <v>4</v>
      </c>
      <c r="M2162">
        <v>3.9</v>
      </c>
      <c r="N2162" s="1" t="s">
        <v>21</v>
      </c>
      <c r="O2162">
        <v>42</v>
      </c>
      <c r="P2162">
        <v>2</v>
      </c>
      <c r="Q2162">
        <v>44</v>
      </c>
      <c r="R2162">
        <v>767623.03</v>
      </c>
    </row>
    <row r="2163" spans="1:18" x14ac:dyDescent="0.35">
      <c r="A2163" s="1" t="s">
        <v>6570</v>
      </c>
      <c r="B2163" s="1" t="s">
        <v>34</v>
      </c>
      <c r="C2163" s="1" t="s">
        <v>42</v>
      </c>
      <c r="D2163">
        <v>3.2</v>
      </c>
      <c r="E2163">
        <v>65</v>
      </c>
      <c r="F2163">
        <v>42.29</v>
      </c>
      <c r="G2163">
        <v>2864</v>
      </c>
      <c r="H2163">
        <v>36320</v>
      </c>
      <c r="I2163">
        <v>6</v>
      </c>
      <c r="J2163">
        <v>125</v>
      </c>
      <c r="K2163">
        <v>109.61</v>
      </c>
      <c r="L2163">
        <v>1.5</v>
      </c>
      <c r="M2163">
        <v>7.3</v>
      </c>
      <c r="N2163" s="1" t="s">
        <v>21</v>
      </c>
      <c r="O2163">
        <v>57</v>
      </c>
      <c r="P2163">
        <v>10</v>
      </c>
      <c r="Q2163">
        <v>67</v>
      </c>
      <c r="R2163">
        <v>621593.57999999996</v>
      </c>
    </row>
    <row r="2164" spans="1:18" x14ac:dyDescent="0.35">
      <c r="A2164" s="1" t="s">
        <v>6574</v>
      </c>
      <c r="B2164" s="1" t="s">
        <v>34</v>
      </c>
      <c r="C2164" s="1" t="s">
        <v>42</v>
      </c>
      <c r="D2164">
        <v>4.0999999999999996</v>
      </c>
      <c r="E2164">
        <v>50</v>
      </c>
      <c r="F2164">
        <v>42.16</v>
      </c>
      <c r="G2164">
        <v>1928</v>
      </c>
      <c r="H2164">
        <v>27788</v>
      </c>
      <c r="I2164">
        <v>19</v>
      </c>
      <c r="J2164">
        <v>887</v>
      </c>
      <c r="K2164">
        <v>117.54</v>
      </c>
      <c r="L2164">
        <v>2</v>
      </c>
      <c r="M2164">
        <v>7.9</v>
      </c>
      <c r="N2164" s="1" t="s">
        <v>21</v>
      </c>
      <c r="O2164">
        <v>10</v>
      </c>
      <c r="P2164">
        <v>33</v>
      </c>
      <c r="Q2164">
        <v>43</v>
      </c>
      <c r="R2164">
        <v>493470.28</v>
      </c>
    </row>
    <row r="2165" spans="1:18" x14ac:dyDescent="0.35">
      <c r="A2165" s="1" t="s">
        <v>6576</v>
      </c>
      <c r="B2165" s="1" t="s">
        <v>34</v>
      </c>
      <c r="C2165" s="1" t="s">
        <v>31</v>
      </c>
      <c r="D2165">
        <v>3.7</v>
      </c>
      <c r="E2165">
        <v>60</v>
      </c>
      <c r="F2165">
        <v>36.94</v>
      </c>
      <c r="G2165">
        <v>1863</v>
      </c>
      <c r="H2165">
        <v>20285</v>
      </c>
      <c r="I2165">
        <v>4</v>
      </c>
      <c r="J2165">
        <v>366</v>
      </c>
      <c r="K2165">
        <v>153.61000000000001</v>
      </c>
      <c r="L2165">
        <v>5.3</v>
      </c>
      <c r="M2165">
        <v>2.6</v>
      </c>
      <c r="N2165" s="1" t="s">
        <v>21</v>
      </c>
      <c r="O2165">
        <v>8</v>
      </c>
      <c r="P2165">
        <v>33</v>
      </c>
      <c r="Q2165">
        <v>41</v>
      </c>
      <c r="R2165">
        <v>499396.89</v>
      </c>
    </row>
    <row r="2166" spans="1:18" x14ac:dyDescent="0.35">
      <c r="A2166" s="1" t="s">
        <v>6582</v>
      </c>
      <c r="B2166" s="1" t="s">
        <v>34</v>
      </c>
      <c r="C2166" s="1" t="s">
        <v>31</v>
      </c>
      <c r="D2166">
        <v>3.6</v>
      </c>
      <c r="E2166">
        <v>69</v>
      </c>
      <c r="F2166">
        <v>32.71</v>
      </c>
      <c r="G2166">
        <v>840</v>
      </c>
      <c r="H2166">
        <v>7316</v>
      </c>
      <c r="I2166">
        <v>15</v>
      </c>
      <c r="J2166">
        <v>408</v>
      </c>
      <c r="K2166">
        <v>116.59</v>
      </c>
      <c r="L2166">
        <v>2</v>
      </c>
      <c r="M2166">
        <v>3.3</v>
      </c>
      <c r="N2166" s="1" t="s">
        <v>27</v>
      </c>
      <c r="O2166">
        <v>56</v>
      </c>
      <c r="P2166">
        <v>7</v>
      </c>
      <c r="Q2166">
        <v>63</v>
      </c>
      <c r="R2166">
        <v>516433.34</v>
      </c>
    </row>
    <row r="2167" spans="1:18" x14ac:dyDescent="0.35">
      <c r="A2167" s="1" t="s">
        <v>6592</v>
      </c>
      <c r="B2167" s="1" t="s">
        <v>34</v>
      </c>
      <c r="C2167" s="1" t="s">
        <v>37</v>
      </c>
      <c r="D2167">
        <v>4.2</v>
      </c>
      <c r="E2167">
        <v>68</v>
      </c>
      <c r="F2167">
        <v>62.88</v>
      </c>
      <c r="G2167">
        <v>2229</v>
      </c>
      <c r="H2167">
        <v>27164</v>
      </c>
      <c r="I2167">
        <v>14</v>
      </c>
      <c r="J2167">
        <v>74</v>
      </c>
      <c r="K2167">
        <v>212.2</v>
      </c>
      <c r="L2167">
        <v>3.3</v>
      </c>
      <c r="M2167">
        <v>8.9</v>
      </c>
      <c r="N2167" s="1" t="s">
        <v>21</v>
      </c>
      <c r="O2167">
        <v>65</v>
      </c>
      <c r="P2167">
        <v>9</v>
      </c>
      <c r="Q2167">
        <v>74</v>
      </c>
      <c r="R2167">
        <v>966011.78</v>
      </c>
    </row>
    <row r="2168" spans="1:18" x14ac:dyDescent="0.35">
      <c r="A2168" s="1" t="s">
        <v>6599</v>
      </c>
      <c r="B2168" s="1" t="s">
        <v>34</v>
      </c>
      <c r="C2168" s="1" t="s">
        <v>37</v>
      </c>
      <c r="D2168">
        <v>3.7</v>
      </c>
      <c r="E2168">
        <v>59</v>
      </c>
      <c r="F2168">
        <v>56.09</v>
      </c>
      <c r="G2168">
        <v>1804</v>
      </c>
      <c r="H2168">
        <v>24524</v>
      </c>
      <c r="I2168">
        <v>12</v>
      </c>
      <c r="J2168">
        <v>645</v>
      </c>
      <c r="K2168">
        <v>261.8</v>
      </c>
      <c r="L2168">
        <v>8.4</v>
      </c>
      <c r="M2168">
        <v>6.1</v>
      </c>
      <c r="N2168" s="1" t="s">
        <v>21</v>
      </c>
      <c r="O2168">
        <v>41</v>
      </c>
      <c r="P2168">
        <v>3</v>
      </c>
      <c r="Q2168">
        <v>44</v>
      </c>
      <c r="R2168">
        <v>751679.05</v>
      </c>
    </row>
    <row r="2169" spans="1:18" x14ac:dyDescent="0.35">
      <c r="A2169" s="1" t="s">
        <v>6600</v>
      </c>
      <c r="B2169" s="1" t="s">
        <v>34</v>
      </c>
      <c r="C2169" s="1" t="s">
        <v>26</v>
      </c>
      <c r="D2169">
        <v>3.6</v>
      </c>
      <c r="E2169">
        <v>64</v>
      </c>
      <c r="F2169">
        <v>47.29</v>
      </c>
      <c r="G2169">
        <v>2598</v>
      </c>
      <c r="H2169">
        <v>31816</v>
      </c>
      <c r="I2169">
        <v>2</v>
      </c>
      <c r="J2169">
        <v>539</v>
      </c>
      <c r="K2169">
        <v>292.35000000000002</v>
      </c>
      <c r="L2169">
        <v>5.3</v>
      </c>
      <c r="M2169">
        <v>6</v>
      </c>
      <c r="N2169" s="1" t="s">
        <v>21</v>
      </c>
      <c r="O2169">
        <v>1</v>
      </c>
      <c r="P2169">
        <v>56</v>
      </c>
      <c r="Q2169">
        <v>57</v>
      </c>
      <c r="R2169">
        <v>679727.97</v>
      </c>
    </row>
    <row r="2170" spans="1:18" x14ac:dyDescent="0.35">
      <c r="A2170" s="1" t="s">
        <v>6602</v>
      </c>
      <c r="B2170" s="1" t="s">
        <v>34</v>
      </c>
      <c r="C2170" s="1" t="s">
        <v>31</v>
      </c>
      <c r="D2170">
        <v>3</v>
      </c>
      <c r="E2170">
        <v>60</v>
      </c>
      <c r="F2170">
        <v>35.72</v>
      </c>
      <c r="G2170">
        <v>1895</v>
      </c>
      <c r="H2170">
        <v>18492</v>
      </c>
      <c r="I2170">
        <v>5</v>
      </c>
      <c r="J2170">
        <v>498</v>
      </c>
      <c r="K2170">
        <v>92.54</v>
      </c>
      <c r="L2170">
        <v>2.9</v>
      </c>
      <c r="M2170">
        <v>4.2</v>
      </c>
      <c r="N2170" s="1" t="s">
        <v>21</v>
      </c>
      <c r="O2170">
        <v>53</v>
      </c>
      <c r="P2170">
        <v>51</v>
      </c>
      <c r="Q2170">
        <v>104</v>
      </c>
      <c r="R2170">
        <v>486388.78</v>
      </c>
    </row>
    <row r="2171" spans="1:18" x14ac:dyDescent="0.35">
      <c r="A2171" s="1" t="s">
        <v>6606</v>
      </c>
      <c r="B2171" s="1" t="s">
        <v>34</v>
      </c>
      <c r="C2171" s="1" t="s">
        <v>24</v>
      </c>
      <c r="D2171">
        <v>3.1</v>
      </c>
      <c r="E2171">
        <v>54</v>
      </c>
      <c r="F2171">
        <v>25.19</v>
      </c>
      <c r="G2171">
        <v>826</v>
      </c>
      <c r="H2171">
        <v>15983</v>
      </c>
      <c r="I2171">
        <v>3</v>
      </c>
      <c r="J2171">
        <v>416</v>
      </c>
      <c r="K2171">
        <v>195.61</v>
      </c>
      <c r="L2171">
        <v>4</v>
      </c>
      <c r="M2171">
        <v>2.9</v>
      </c>
      <c r="N2171" s="1" t="s">
        <v>21</v>
      </c>
      <c r="O2171">
        <v>3</v>
      </c>
      <c r="P2171">
        <v>8</v>
      </c>
      <c r="Q2171">
        <v>11</v>
      </c>
      <c r="R2171">
        <v>307494.18</v>
      </c>
    </row>
    <row r="2172" spans="1:18" x14ac:dyDescent="0.35">
      <c r="A2172" s="1" t="s">
        <v>6608</v>
      </c>
      <c r="B2172" s="1" t="s">
        <v>34</v>
      </c>
      <c r="C2172" s="1" t="s">
        <v>42</v>
      </c>
      <c r="D2172">
        <v>3.5</v>
      </c>
      <c r="E2172">
        <v>63</v>
      </c>
      <c r="F2172">
        <v>37.08</v>
      </c>
      <c r="G2172">
        <v>2963</v>
      </c>
      <c r="H2172">
        <v>33140</v>
      </c>
      <c r="I2172">
        <v>4</v>
      </c>
      <c r="J2172">
        <v>768</v>
      </c>
      <c r="K2172">
        <v>256.67</v>
      </c>
      <c r="L2172">
        <v>8.5</v>
      </c>
      <c r="M2172">
        <v>5.6</v>
      </c>
      <c r="N2172" s="1" t="s">
        <v>27</v>
      </c>
      <c r="O2172">
        <v>22</v>
      </c>
      <c r="P2172">
        <v>36</v>
      </c>
      <c r="Q2172">
        <v>58</v>
      </c>
      <c r="R2172">
        <v>532430.9</v>
      </c>
    </row>
    <row r="2173" spans="1:18" x14ac:dyDescent="0.35">
      <c r="A2173" s="1" t="s">
        <v>6611</v>
      </c>
      <c r="B2173" s="1" t="s">
        <v>34</v>
      </c>
      <c r="C2173" s="1" t="s">
        <v>37</v>
      </c>
      <c r="D2173">
        <v>4.5</v>
      </c>
      <c r="E2173">
        <v>60</v>
      </c>
      <c r="F2173">
        <v>58.72</v>
      </c>
      <c r="G2173">
        <v>2909</v>
      </c>
      <c r="H2173">
        <v>36425</v>
      </c>
      <c r="I2173">
        <v>10</v>
      </c>
      <c r="J2173">
        <v>979</v>
      </c>
      <c r="K2173">
        <v>273.83999999999997</v>
      </c>
      <c r="L2173">
        <v>7.6</v>
      </c>
      <c r="M2173">
        <v>9.3000000000000007</v>
      </c>
      <c r="N2173" s="1" t="s">
        <v>21</v>
      </c>
      <c r="O2173">
        <v>31</v>
      </c>
      <c r="P2173">
        <v>30</v>
      </c>
      <c r="Q2173">
        <v>61</v>
      </c>
      <c r="R2173">
        <v>801755.47</v>
      </c>
    </row>
    <row r="2174" spans="1:18" x14ac:dyDescent="0.35">
      <c r="A2174" s="1" t="s">
        <v>6614</v>
      </c>
      <c r="B2174" s="1" t="s">
        <v>34</v>
      </c>
      <c r="C2174" s="1" t="s">
        <v>42</v>
      </c>
      <c r="D2174">
        <v>3.8</v>
      </c>
      <c r="E2174">
        <v>68</v>
      </c>
      <c r="F2174">
        <v>41.73</v>
      </c>
      <c r="G2174">
        <v>3459</v>
      </c>
      <c r="H2174">
        <v>35682</v>
      </c>
      <c r="I2174">
        <v>18</v>
      </c>
      <c r="J2174">
        <v>232</v>
      </c>
      <c r="K2174">
        <v>141.15</v>
      </c>
      <c r="L2174">
        <v>7.3</v>
      </c>
      <c r="M2174">
        <v>3.5</v>
      </c>
      <c r="N2174" s="1" t="s">
        <v>21</v>
      </c>
      <c r="O2174">
        <v>53</v>
      </c>
      <c r="P2174">
        <v>33</v>
      </c>
      <c r="Q2174">
        <v>86</v>
      </c>
      <c r="R2174">
        <v>655868.54</v>
      </c>
    </row>
    <row r="2175" spans="1:18" x14ac:dyDescent="0.35">
      <c r="A2175" s="1" t="s">
        <v>6615</v>
      </c>
      <c r="B2175" s="1" t="s">
        <v>34</v>
      </c>
      <c r="C2175" s="1" t="s">
        <v>37</v>
      </c>
      <c r="D2175">
        <v>3.2</v>
      </c>
      <c r="E2175">
        <v>69</v>
      </c>
      <c r="F2175">
        <v>59.65</v>
      </c>
      <c r="G2175">
        <v>1399</v>
      </c>
      <c r="H2175">
        <v>17069</v>
      </c>
      <c r="I2175">
        <v>11</v>
      </c>
      <c r="J2175">
        <v>443</v>
      </c>
      <c r="K2175">
        <v>133.13</v>
      </c>
      <c r="L2175">
        <v>5.9</v>
      </c>
      <c r="M2175">
        <v>2.1</v>
      </c>
      <c r="N2175" s="1" t="s">
        <v>27</v>
      </c>
      <c r="O2175">
        <v>3</v>
      </c>
      <c r="P2175">
        <v>8</v>
      </c>
      <c r="Q2175">
        <v>11</v>
      </c>
      <c r="R2175">
        <v>920865.25</v>
      </c>
    </row>
    <row r="2176" spans="1:18" x14ac:dyDescent="0.35">
      <c r="A2176" s="1" t="s">
        <v>6616</v>
      </c>
      <c r="B2176" s="1" t="s">
        <v>34</v>
      </c>
      <c r="C2176" s="1" t="s">
        <v>20</v>
      </c>
      <c r="D2176">
        <v>3.7</v>
      </c>
      <c r="E2176">
        <v>67</v>
      </c>
      <c r="F2176">
        <v>66.06</v>
      </c>
      <c r="G2176">
        <v>1513</v>
      </c>
      <c r="H2176">
        <v>21035</v>
      </c>
      <c r="I2176">
        <v>19</v>
      </c>
      <c r="J2176">
        <v>926</v>
      </c>
      <c r="K2176">
        <v>103.56</v>
      </c>
      <c r="L2176">
        <v>8.5</v>
      </c>
      <c r="M2176">
        <v>6.3</v>
      </c>
      <c r="N2176" s="1" t="s">
        <v>21</v>
      </c>
      <c r="O2176">
        <v>6</v>
      </c>
      <c r="P2176">
        <v>28</v>
      </c>
      <c r="Q2176">
        <v>34</v>
      </c>
      <c r="R2176">
        <v>1003117.67</v>
      </c>
    </row>
    <row r="2177" spans="1:18" x14ac:dyDescent="0.35">
      <c r="A2177" s="1" t="s">
        <v>6621</v>
      </c>
      <c r="B2177" s="1" t="s">
        <v>34</v>
      </c>
      <c r="C2177" s="1" t="s">
        <v>26</v>
      </c>
      <c r="D2177">
        <v>4.3</v>
      </c>
      <c r="E2177">
        <v>70</v>
      </c>
      <c r="F2177">
        <v>53.09</v>
      </c>
      <c r="G2177">
        <v>2878</v>
      </c>
      <c r="H2177">
        <v>36327</v>
      </c>
      <c r="I2177">
        <v>15</v>
      </c>
      <c r="J2177">
        <v>135</v>
      </c>
      <c r="K2177">
        <v>290.70999999999998</v>
      </c>
      <c r="L2177">
        <v>7.9</v>
      </c>
      <c r="M2177">
        <v>5.7</v>
      </c>
      <c r="N2177" s="1" t="s">
        <v>27</v>
      </c>
      <c r="O2177">
        <v>27</v>
      </c>
      <c r="P2177">
        <v>0</v>
      </c>
      <c r="Q2177">
        <v>27</v>
      </c>
      <c r="R2177">
        <v>843506.48</v>
      </c>
    </row>
    <row r="2178" spans="1:18" x14ac:dyDescent="0.35">
      <c r="A2178" s="1" t="s">
        <v>6626</v>
      </c>
      <c r="B2178" s="1" t="s">
        <v>34</v>
      </c>
      <c r="C2178" s="1" t="s">
        <v>37</v>
      </c>
      <c r="D2178">
        <v>3.6</v>
      </c>
      <c r="E2178">
        <v>58</v>
      </c>
      <c r="F2178">
        <v>55.79</v>
      </c>
      <c r="G2178">
        <v>3213</v>
      </c>
      <c r="H2178">
        <v>36495</v>
      </c>
      <c r="I2178">
        <v>4</v>
      </c>
      <c r="J2178">
        <v>105</v>
      </c>
      <c r="K2178">
        <v>293.69</v>
      </c>
      <c r="L2178">
        <v>7.3</v>
      </c>
      <c r="M2178">
        <v>5</v>
      </c>
      <c r="N2178" s="1" t="s">
        <v>27</v>
      </c>
      <c r="O2178">
        <v>39</v>
      </c>
      <c r="P2178">
        <v>42</v>
      </c>
      <c r="Q2178">
        <v>81</v>
      </c>
      <c r="R2178">
        <v>730167.82</v>
      </c>
    </row>
    <row r="2179" spans="1:18" x14ac:dyDescent="0.35">
      <c r="A2179" s="1" t="s">
        <v>6627</v>
      </c>
      <c r="B2179" s="1" t="s">
        <v>34</v>
      </c>
      <c r="C2179" s="1" t="s">
        <v>42</v>
      </c>
      <c r="D2179">
        <v>3</v>
      </c>
      <c r="E2179">
        <v>68</v>
      </c>
      <c r="F2179">
        <v>45.69</v>
      </c>
      <c r="G2179">
        <v>2240</v>
      </c>
      <c r="H2179">
        <v>28829</v>
      </c>
      <c r="I2179">
        <v>7</v>
      </c>
      <c r="J2179">
        <v>204</v>
      </c>
      <c r="K2179">
        <v>186.15</v>
      </c>
      <c r="L2179">
        <v>6.1</v>
      </c>
      <c r="M2179">
        <v>6.4</v>
      </c>
      <c r="N2179" s="1" t="s">
        <v>27</v>
      </c>
      <c r="O2179">
        <v>25</v>
      </c>
      <c r="P2179">
        <v>60</v>
      </c>
      <c r="Q2179">
        <v>85</v>
      </c>
      <c r="R2179">
        <v>702758.58</v>
      </c>
    </row>
    <row r="2180" spans="1:18" x14ac:dyDescent="0.35">
      <c r="A2180" s="1" t="s">
        <v>6630</v>
      </c>
      <c r="B2180" s="1" t="s">
        <v>34</v>
      </c>
      <c r="C2180" s="1" t="s">
        <v>24</v>
      </c>
      <c r="D2180">
        <v>4.5999999999999996</v>
      </c>
      <c r="E2180">
        <v>70</v>
      </c>
      <c r="F2180">
        <v>33.450000000000003</v>
      </c>
      <c r="G2180">
        <v>3821</v>
      </c>
      <c r="H2180">
        <v>46686</v>
      </c>
      <c r="I2180">
        <v>2</v>
      </c>
      <c r="J2180">
        <v>343</v>
      </c>
      <c r="K2180">
        <v>227.14</v>
      </c>
      <c r="L2180">
        <v>1.5</v>
      </c>
      <c r="M2180">
        <v>4.0999999999999996</v>
      </c>
      <c r="N2180" s="1" t="s">
        <v>27</v>
      </c>
      <c r="O2180">
        <v>41</v>
      </c>
      <c r="P2180">
        <v>32</v>
      </c>
      <c r="Q2180">
        <v>73</v>
      </c>
      <c r="R2180">
        <v>528782.15</v>
      </c>
    </row>
    <row r="2181" spans="1:18" x14ac:dyDescent="0.35">
      <c r="A2181" s="1" t="s">
        <v>6631</v>
      </c>
      <c r="B2181" s="1" t="s">
        <v>34</v>
      </c>
      <c r="C2181" s="1" t="s">
        <v>24</v>
      </c>
      <c r="D2181">
        <v>4.4000000000000004</v>
      </c>
      <c r="E2181">
        <v>69</v>
      </c>
      <c r="F2181">
        <v>29.13</v>
      </c>
      <c r="G2181">
        <v>3260</v>
      </c>
      <c r="H2181">
        <v>35983</v>
      </c>
      <c r="I2181">
        <v>1</v>
      </c>
      <c r="J2181">
        <v>410</v>
      </c>
      <c r="K2181">
        <v>283.05</v>
      </c>
      <c r="L2181">
        <v>8.5</v>
      </c>
      <c r="M2181">
        <v>8.8000000000000007</v>
      </c>
      <c r="N2181" s="1" t="s">
        <v>27</v>
      </c>
      <c r="O2181">
        <v>19</v>
      </c>
      <c r="P2181">
        <v>26</v>
      </c>
      <c r="Q2181">
        <v>45</v>
      </c>
      <c r="R2181">
        <v>458653.43</v>
      </c>
    </row>
    <row r="2182" spans="1:18" x14ac:dyDescent="0.35">
      <c r="A2182" s="1" t="s">
        <v>6640</v>
      </c>
      <c r="B2182" s="1" t="s">
        <v>34</v>
      </c>
      <c r="C2182" s="1" t="s">
        <v>26</v>
      </c>
      <c r="D2182">
        <v>4.5</v>
      </c>
      <c r="E2182">
        <v>63</v>
      </c>
      <c r="F2182">
        <v>46.76</v>
      </c>
      <c r="G2182">
        <v>1227</v>
      </c>
      <c r="H2182">
        <v>18704</v>
      </c>
      <c r="I2182">
        <v>17</v>
      </c>
      <c r="J2182">
        <v>102</v>
      </c>
      <c r="K2182">
        <v>175.61</v>
      </c>
      <c r="L2182">
        <v>3.7</v>
      </c>
      <c r="M2182">
        <v>8</v>
      </c>
      <c r="N2182" s="1" t="s">
        <v>21</v>
      </c>
      <c r="O2182">
        <v>60</v>
      </c>
      <c r="P2182">
        <v>58</v>
      </c>
      <c r="Q2182">
        <v>118</v>
      </c>
      <c r="R2182">
        <v>676495.1</v>
      </c>
    </row>
    <row r="2183" spans="1:18" x14ac:dyDescent="0.35">
      <c r="A2183" s="1" t="s">
        <v>6642</v>
      </c>
      <c r="B2183" s="1" t="s">
        <v>34</v>
      </c>
      <c r="C2183" s="1" t="s">
        <v>31</v>
      </c>
      <c r="D2183">
        <v>4.0999999999999996</v>
      </c>
      <c r="E2183">
        <v>69</v>
      </c>
      <c r="F2183">
        <v>33.659999999999997</v>
      </c>
      <c r="G2183">
        <v>4071</v>
      </c>
      <c r="H2183">
        <v>46669</v>
      </c>
      <c r="I2183">
        <v>7</v>
      </c>
      <c r="J2183">
        <v>761</v>
      </c>
      <c r="K2183">
        <v>292.26</v>
      </c>
      <c r="L2183">
        <v>1.8</v>
      </c>
      <c r="M2183">
        <v>1.2</v>
      </c>
      <c r="N2183" s="1" t="s">
        <v>27</v>
      </c>
      <c r="O2183">
        <v>45</v>
      </c>
      <c r="P2183">
        <v>60</v>
      </c>
      <c r="Q2183">
        <v>105</v>
      </c>
      <c r="R2183">
        <v>530632.51</v>
      </c>
    </row>
    <row r="2184" spans="1:18" x14ac:dyDescent="0.35">
      <c r="A2184" s="1" t="s">
        <v>6644</v>
      </c>
      <c r="B2184" s="1" t="s">
        <v>34</v>
      </c>
      <c r="C2184" s="1" t="s">
        <v>37</v>
      </c>
      <c r="D2184">
        <v>3</v>
      </c>
      <c r="E2184">
        <v>65</v>
      </c>
      <c r="F2184">
        <v>63.41</v>
      </c>
      <c r="G2184">
        <v>2969</v>
      </c>
      <c r="H2184">
        <v>30441</v>
      </c>
      <c r="I2184">
        <v>1</v>
      </c>
      <c r="J2184">
        <v>452</v>
      </c>
      <c r="K2184">
        <v>81.55</v>
      </c>
      <c r="L2184">
        <v>5.7</v>
      </c>
      <c r="M2184">
        <v>1.7</v>
      </c>
      <c r="N2184" s="1" t="s">
        <v>27</v>
      </c>
      <c r="O2184">
        <v>35</v>
      </c>
      <c r="P2184">
        <v>36</v>
      </c>
      <c r="Q2184">
        <v>71</v>
      </c>
      <c r="R2184">
        <v>918723.01</v>
      </c>
    </row>
    <row r="2185" spans="1:18" x14ac:dyDescent="0.35">
      <c r="A2185" s="1" t="s">
        <v>6645</v>
      </c>
      <c r="B2185" s="1" t="s">
        <v>34</v>
      </c>
      <c r="C2185" s="1" t="s">
        <v>42</v>
      </c>
      <c r="D2185">
        <v>3.5</v>
      </c>
      <c r="E2185">
        <v>65</v>
      </c>
      <c r="F2185">
        <v>45.28</v>
      </c>
      <c r="G2185">
        <v>3330</v>
      </c>
      <c r="H2185">
        <v>39973</v>
      </c>
      <c r="I2185">
        <v>6</v>
      </c>
      <c r="J2185">
        <v>565</v>
      </c>
      <c r="K2185">
        <v>57.22</v>
      </c>
      <c r="L2185">
        <v>2.9</v>
      </c>
      <c r="M2185">
        <v>9</v>
      </c>
      <c r="N2185" s="1" t="s">
        <v>21</v>
      </c>
      <c r="O2185">
        <v>45</v>
      </c>
      <c r="P2185">
        <v>40</v>
      </c>
      <c r="Q2185">
        <v>85</v>
      </c>
      <c r="R2185">
        <v>668483.25</v>
      </c>
    </row>
    <row r="2186" spans="1:18" x14ac:dyDescent="0.35">
      <c r="A2186" s="1" t="s">
        <v>6647</v>
      </c>
      <c r="B2186" s="1" t="s">
        <v>34</v>
      </c>
      <c r="C2186" s="1" t="s">
        <v>24</v>
      </c>
      <c r="D2186">
        <v>3.2</v>
      </c>
      <c r="E2186">
        <v>52</v>
      </c>
      <c r="F2186">
        <v>26.51</v>
      </c>
      <c r="G2186">
        <v>2814</v>
      </c>
      <c r="H2186">
        <v>32843</v>
      </c>
      <c r="I2186">
        <v>11</v>
      </c>
      <c r="J2186">
        <v>990</v>
      </c>
      <c r="K2186">
        <v>186.92</v>
      </c>
      <c r="L2186">
        <v>2.2000000000000002</v>
      </c>
      <c r="M2186">
        <v>7.4</v>
      </c>
      <c r="N2186" s="1" t="s">
        <v>21</v>
      </c>
      <c r="O2186">
        <v>15</v>
      </c>
      <c r="P2186">
        <v>27</v>
      </c>
      <c r="Q2186">
        <v>42</v>
      </c>
      <c r="R2186">
        <v>326652.45</v>
      </c>
    </row>
    <row r="2187" spans="1:18" x14ac:dyDescent="0.35">
      <c r="A2187" s="1" t="s">
        <v>6652</v>
      </c>
      <c r="B2187" s="1" t="s">
        <v>34</v>
      </c>
      <c r="C2187" s="1" t="s">
        <v>37</v>
      </c>
      <c r="D2187">
        <v>3.9</v>
      </c>
      <c r="E2187">
        <v>54</v>
      </c>
      <c r="F2187">
        <v>57.17</v>
      </c>
      <c r="G2187">
        <v>2790</v>
      </c>
      <c r="H2187">
        <v>33043</v>
      </c>
      <c r="I2187">
        <v>12</v>
      </c>
      <c r="J2187">
        <v>687</v>
      </c>
      <c r="K2187">
        <v>63.39</v>
      </c>
      <c r="L2187">
        <v>8.6</v>
      </c>
      <c r="M2187">
        <v>6.5</v>
      </c>
      <c r="N2187" s="1" t="s">
        <v>27</v>
      </c>
      <c r="O2187">
        <v>34</v>
      </c>
      <c r="P2187">
        <v>18</v>
      </c>
      <c r="Q2187">
        <v>52</v>
      </c>
      <c r="R2187">
        <v>705826.41</v>
      </c>
    </row>
    <row r="2188" spans="1:18" x14ac:dyDescent="0.35">
      <c r="A2188" s="1" t="s">
        <v>6653</v>
      </c>
      <c r="B2188" s="1" t="s">
        <v>34</v>
      </c>
      <c r="C2188" s="1" t="s">
        <v>26</v>
      </c>
      <c r="D2188">
        <v>3.8</v>
      </c>
      <c r="E2188">
        <v>55</v>
      </c>
      <c r="F2188">
        <v>54.78</v>
      </c>
      <c r="G2188">
        <v>3411</v>
      </c>
      <c r="H2188">
        <v>39710</v>
      </c>
      <c r="I2188">
        <v>12</v>
      </c>
      <c r="J2188">
        <v>926</v>
      </c>
      <c r="K2188">
        <v>80.86</v>
      </c>
      <c r="L2188">
        <v>6.2</v>
      </c>
      <c r="M2188">
        <v>2.4</v>
      </c>
      <c r="N2188" s="1" t="s">
        <v>21</v>
      </c>
      <c r="O2188">
        <v>32</v>
      </c>
      <c r="P2188">
        <v>48</v>
      </c>
      <c r="Q2188">
        <v>80</v>
      </c>
      <c r="R2188">
        <v>689461.5</v>
      </c>
    </row>
    <row r="2189" spans="1:18" x14ac:dyDescent="0.35">
      <c r="A2189" s="1" t="s">
        <v>6655</v>
      </c>
      <c r="B2189" s="1" t="s">
        <v>34</v>
      </c>
      <c r="C2189" s="1" t="s">
        <v>42</v>
      </c>
      <c r="D2189">
        <v>4.8</v>
      </c>
      <c r="E2189">
        <v>63</v>
      </c>
      <c r="F2189">
        <v>42.67</v>
      </c>
      <c r="G2189">
        <v>1089</v>
      </c>
      <c r="H2189">
        <v>12859</v>
      </c>
      <c r="I2189">
        <v>14</v>
      </c>
      <c r="J2189">
        <v>101</v>
      </c>
      <c r="K2189">
        <v>267.17</v>
      </c>
      <c r="L2189">
        <v>2.1</v>
      </c>
      <c r="M2189">
        <v>2.1</v>
      </c>
      <c r="N2189" s="1" t="s">
        <v>27</v>
      </c>
      <c r="O2189">
        <v>38</v>
      </c>
      <c r="P2189">
        <v>48</v>
      </c>
      <c r="Q2189">
        <v>86</v>
      </c>
      <c r="R2189">
        <v>610966.06000000006</v>
      </c>
    </row>
    <row r="2190" spans="1:18" x14ac:dyDescent="0.35">
      <c r="A2190" s="1" t="s">
        <v>6656</v>
      </c>
      <c r="B2190" s="1" t="s">
        <v>34</v>
      </c>
      <c r="C2190" s="1" t="s">
        <v>24</v>
      </c>
      <c r="D2190">
        <v>3.1</v>
      </c>
      <c r="E2190">
        <v>53</v>
      </c>
      <c r="F2190">
        <v>26.33</v>
      </c>
      <c r="G2190">
        <v>1917</v>
      </c>
      <c r="H2190">
        <v>27040</v>
      </c>
      <c r="I2190">
        <v>11</v>
      </c>
      <c r="J2190">
        <v>292</v>
      </c>
      <c r="K2190">
        <v>67.72</v>
      </c>
      <c r="L2190">
        <v>7.4</v>
      </c>
      <c r="M2190">
        <v>2.2999999999999998</v>
      </c>
      <c r="N2190" s="1" t="s">
        <v>27</v>
      </c>
      <c r="O2190">
        <v>11</v>
      </c>
      <c r="P2190">
        <v>25</v>
      </c>
      <c r="Q2190">
        <v>36</v>
      </c>
      <c r="R2190">
        <v>327221.69</v>
      </c>
    </row>
    <row r="2191" spans="1:18" x14ac:dyDescent="0.35">
      <c r="A2191" s="1" t="s">
        <v>6657</v>
      </c>
      <c r="B2191" s="1" t="s">
        <v>34</v>
      </c>
      <c r="C2191" s="1" t="s">
        <v>37</v>
      </c>
      <c r="D2191">
        <v>3.9</v>
      </c>
      <c r="E2191">
        <v>52</v>
      </c>
      <c r="F2191">
        <v>60.34</v>
      </c>
      <c r="G2191">
        <v>2863</v>
      </c>
      <c r="H2191">
        <v>30536</v>
      </c>
      <c r="I2191">
        <v>8</v>
      </c>
      <c r="J2191">
        <v>451</v>
      </c>
      <c r="K2191">
        <v>76.98</v>
      </c>
      <c r="L2191">
        <v>5</v>
      </c>
      <c r="M2191">
        <v>1.7</v>
      </c>
      <c r="N2191" s="1" t="s">
        <v>21</v>
      </c>
      <c r="O2191">
        <v>15</v>
      </c>
      <c r="P2191">
        <v>19</v>
      </c>
      <c r="Q2191">
        <v>34</v>
      </c>
      <c r="R2191">
        <v>707276.78</v>
      </c>
    </row>
    <row r="2192" spans="1:18" x14ac:dyDescent="0.35">
      <c r="A2192" s="1" t="s">
        <v>6660</v>
      </c>
      <c r="B2192" s="1" t="s">
        <v>34</v>
      </c>
      <c r="C2192" s="1" t="s">
        <v>20</v>
      </c>
      <c r="D2192">
        <v>4.5</v>
      </c>
      <c r="E2192">
        <v>61</v>
      </c>
      <c r="F2192">
        <v>66.459999999999994</v>
      </c>
      <c r="G2192">
        <v>1435</v>
      </c>
      <c r="H2192">
        <v>16373</v>
      </c>
      <c r="I2192">
        <v>13</v>
      </c>
      <c r="J2192">
        <v>605</v>
      </c>
      <c r="K2192">
        <v>222.06</v>
      </c>
      <c r="L2192">
        <v>1.5</v>
      </c>
      <c r="M2192">
        <v>4</v>
      </c>
      <c r="N2192" s="1" t="s">
        <v>27</v>
      </c>
      <c r="O2192">
        <v>32</v>
      </c>
      <c r="P2192">
        <v>31</v>
      </c>
      <c r="Q2192">
        <v>63</v>
      </c>
      <c r="R2192">
        <v>911957.27</v>
      </c>
    </row>
    <row r="2193" spans="1:18" x14ac:dyDescent="0.35">
      <c r="A2193" s="1" t="s">
        <v>6665</v>
      </c>
      <c r="B2193" s="1" t="s">
        <v>34</v>
      </c>
      <c r="C2193" s="1" t="s">
        <v>31</v>
      </c>
      <c r="D2193">
        <v>4.9000000000000004</v>
      </c>
      <c r="E2193">
        <v>59</v>
      </c>
      <c r="F2193">
        <v>34.1</v>
      </c>
      <c r="G2193">
        <v>4132</v>
      </c>
      <c r="H2193">
        <v>43176</v>
      </c>
      <c r="I2193">
        <v>4</v>
      </c>
      <c r="J2193">
        <v>272</v>
      </c>
      <c r="K2193">
        <v>68.41</v>
      </c>
      <c r="L2193">
        <v>4.5999999999999996</v>
      </c>
      <c r="M2193">
        <v>5.4</v>
      </c>
      <c r="N2193" s="1" t="s">
        <v>27</v>
      </c>
      <c r="O2193">
        <v>28</v>
      </c>
      <c r="P2193">
        <v>37</v>
      </c>
      <c r="Q2193">
        <v>65</v>
      </c>
      <c r="R2193">
        <v>460723.4</v>
      </c>
    </row>
    <row r="2194" spans="1:18" x14ac:dyDescent="0.35">
      <c r="A2194" s="1" t="s">
        <v>6674</v>
      </c>
      <c r="B2194" s="1" t="s">
        <v>34</v>
      </c>
      <c r="C2194" s="1" t="s">
        <v>26</v>
      </c>
      <c r="D2194">
        <v>3.5</v>
      </c>
      <c r="E2194">
        <v>52</v>
      </c>
      <c r="F2194">
        <v>52.35</v>
      </c>
      <c r="G2194">
        <v>1162</v>
      </c>
      <c r="H2194">
        <v>15037</v>
      </c>
      <c r="I2194">
        <v>2</v>
      </c>
      <c r="J2194">
        <v>334</v>
      </c>
      <c r="K2194">
        <v>215.06</v>
      </c>
      <c r="L2194">
        <v>5.9</v>
      </c>
      <c r="M2194">
        <v>1.1000000000000001</v>
      </c>
      <c r="N2194" s="1" t="s">
        <v>27</v>
      </c>
      <c r="O2194">
        <v>29</v>
      </c>
      <c r="P2194">
        <v>26</v>
      </c>
      <c r="Q2194">
        <v>55</v>
      </c>
      <c r="R2194">
        <v>607703.9</v>
      </c>
    </row>
    <row r="2195" spans="1:18" x14ac:dyDescent="0.35">
      <c r="A2195" s="1" t="s">
        <v>6675</v>
      </c>
      <c r="B2195" s="1" t="s">
        <v>34</v>
      </c>
      <c r="C2195" s="1" t="s">
        <v>31</v>
      </c>
      <c r="D2195">
        <v>4.2</v>
      </c>
      <c r="E2195">
        <v>52</v>
      </c>
      <c r="F2195">
        <v>31.74</v>
      </c>
      <c r="G2195">
        <v>1225</v>
      </c>
      <c r="H2195">
        <v>15482</v>
      </c>
      <c r="I2195">
        <v>16</v>
      </c>
      <c r="J2195">
        <v>362</v>
      </c>
      <c r="K2195">
        <v>81.95</v>
      </c>
      <c r="L2195">
        <v>8.6</v>
      </c>
      <c r="M2195">
        <v>2.7</v>
      </c>
      <c r="N2195" s="1" t="s">
        <v>27</v>
      </c>
      <c r="O2195">
        <v>21</v>
      </c>
      <c r="P2195">
        <v>14</v>
      </c>
      <c r="Q2195">
        <v>35</v>
      </c>
      <c r="R2195">
        <v>387551.62</v>
      </c>
    </row>
    <row r="2196" spans="1:18" x14ac:dyDescent="0.35">
      <c r="A2196" s="1" t="s">
        <v>6676</v>
      </c>
      <c r="B2196" s="1" t="s">
        <v>34</v>
      </c>
      <c r="C2196" s="1" t="s">
        <v>20</v>
      </c>
      <c r="D2196">
        <v>3.2</v>
      </c>
      <c r="E2196">
        <v>67</v>
      </c>
      <c r="F2196">
        <v>67.650000000000006</v>
      </c>
      <c r="G2196">
        <v>2396</v>
      </c>
      <c r="H2196">
        <v>25420</v>
      </c>
      <c r="I2196">
        <v>5</v>
      </c>
      <c r="J2196">
        <v>247</v>
      </c>
      <c r="K2196">
        <v>51.02</v>
      </c>
      <c r="L2196">
        <v>8.1</v>
      </c>
      <c r="M2196">
        <v>4.2</v>
      </c>
      <c r="N2196" s="1" t="s">
        <v>21</v>
      </c>
      <c r="O2196">
        <v>21</v>
      </c>
      <c r="P2196">
        <v>42</v>
      </c>
      <c r="Q2196">
        <v>63</v>
      </c>
      <c r="R2196">
        <v>1013399.4</v>
      </c>
    </row>
    <row r="2197" spans="1:18" x14ac:dyDescent="0.35">
      <c r="A2197" s="1" t="s">
        <v>6677</v>
      </c>
      <c r="B2197" s="1" t="s">
        <v>34</v>
      </c>
      <c r="C2197" s="1" t="s">
        <v>37</v>
      </c>
      <c r="D2197">
        <v>3.9</v>
      </c>
      <c r="E2197">
        <v>60</v>
      </c>
      <c r="F2197">
        <v>65.02</v>
      </c>
      <c r="G2197">
        <v>2971</v>
      </c>
      <c r="H2197">
        <v>35776</v>
      </c>
      <c r="I2197">
        <v>15</v>
      </c>
      <c r="J2197">
        <v>616</v>
      </c>
      <c r="K2197">
        <v>160.16</v>
      </c>
      <c r="L2197">
        <v>4.4000000000000004</v>
      </c>
      <c r="M2197">
        <v>3.7</v>
      </c>
      <c r="N2197" s="1" t="s">
        <v>27</v>
      </c>
      <c r="O2197">
        <v>12</v>
      </c>
      <c r="P2197">
        <v>23</v>
      </c>
      <c r="Q2197">
        <v>35</v>
      </c>
      <c r="R2197">
        <v>883165.8</v>
      </c>
    </row>
    <row r="2198" spans="1:18" x14ac:dyDescent="0.35">
      <c r="A2198" s="1" t="s">
        <v>6684</v>
      </c>
      <c r="B2198" s="1" t="s">
        <v>34</v>
      </c>
      <c r="C2198" s="1" t="s">
        <v>31</v>
      </c>
      <c r="D2198">
        <v>3.9</v>
      </c>
      <c r="E2198">
        <v>68</v>
      </c>
      <c r="F2198">
        <v>38.47</v>
      </c>
      <c r="G2198">
        <v>2430</v>
      </c>
      <c r="H2198">
        <v>29842</v>
      </c>
      <c r="I2198">
        <v>5</v>
      </c>
      <c r="J2198">
        <v>547</v>
      </c>
      <c r="K2198">
        <v>114</v>
      </c>
      <c r="L2198">
        <v>3.4</v>
      </c>
      <c r="M2198">
        <v>2.7</v>
      </c>
      <c r="N2198" s="1" t="s">
        <v>21</v>
      </c>
      <c r="O2198">
        <v>6</v>
      </c>
      <c r="P2198">
        <v>14</v>
      </c>
      <c r="Q2198">
        <v>20</v>
      </c>
      <c r="R2198">
        <v>587945.74</v>
      </c>
    </row>
    <row r="2199" spans="1:18" x14ac:dyDescent="0.35">
      <c r="A2199" s="1" t="s">
        <v>6686</v>
      </c>
      <c r="B2199" s="1" t="s">
        <v>34</v>
      </c>
      <c r="C2199" s="1" t="s">
        <v>37</v>
      </c>
      <c r="D2199">
        <v>4.4000000000000004</v>
      </c>
      <c r="E2199">
        <v>52</v>
      </c>
      <c r="F2199">
        <v>57.37</v>
      </c>
      <c r="G2199">
        <v>1527</v>
      </c>
      <c r="H2199">
        <v>19898</v>
      </c>
      <c r="I2199">
        <v>11</v>
      </c>
      <c r="J2199">
        <v>511</v>
      </c>
      <c r="K2199">
        <v>113.51</v>
      </c>
      <c r="L2199">
        <v>1</v>
      </c>
      <c r="M2199">
        <v>6.9</v>
      </c>
      <c r="N2199" s="1" t="s">
        <v>21</v>
      </c>
      <c r="O2199">
        <v>31</v>
      </c>
      <c r="P2199">
        <v>42</v>
      </c>
      <c r="Q2199">
        <v>73</v>
      </c>
      <c r="R2199">
        <v>676774.97</v>
      </c>
    </row>
    <row r="2200" spans="1:18" x14ac:dyDescent="0.35">
      <c r="A2200" s="1" t="s">
        <v>6688</v>
      </c>
      <c r="B2200" s="1" t="s">
        <v>34</v>
      </c>
      <c r="C2200" s="1" t="s">
        <v>20</v>
      </c>
      <c r="D2200">
        <v>3.4</v>
      </c>
      <c r="E2200">
        <v>66</v>
      </c>
      <c r="F2200">
        <v>71.34</v>
      </c>
      <c r="G2200">
        <v>2551</v>
      </c>
      <c r="H2200">
        <v>28490</v>
      </c>
      <c r="I2200">
        <v>14</v>
      </c>
      <c r="J2200">
        <v>575</v>
      </c>
      <c r="K2200">
        <v>129.94999999999999</v>
      </c>
      <c r="L2200">
        <v>6.1</v>
      </c>
      <c r="M2200">
        <v>2.1</v>
      </c>
      <c r="N2200" s="1" t="s">
        <v>21</v>
      </c>
      <c r="O2200">
        <v>21</v>
      </c>
      <c r="P2200">
        <v>49</v>
      </c>
      <c r="Q2200">
        <v>70</v>
      </c>
      <c r="R2200">
        <v>1060643.1599999999</v>
      </c>
    </row>
    <row r="2201" spans="1:18" x14ac:dyDescent="0.35">
      <c r="A2201" s="1" t="s">
        <v>6695</v>
      </c>
      <c r="B2201" s="1" t="s">
        <v>34</v>
      </c>
      <c r="C2201" s="1" t="s">
        <v>20</v>
      </c>
      <c r="D2201">
        <v>3.9</v>
      </c>
      <c r="E2201">
        <v>70</v>
      </c>
      <c r="F2201">
        <v>72.59</v>
      </c>
      <c r="G2201">
        <v>1413</v>
      </c>
      <c r="H2201">
        <v>16984</v>
      </c>
      <c r="I2201">
        <v>2</v>
      </c>
      <c r="J2201">
        <v>256</v>
      </c>
      <c r="K2201">
        <v>286.08999999999997</v>
      </c>
      <c r="L2201">
        <v>8.5</v>
      </c>
      <c r="M2201">
        <v>7.6</v>
      </c>
      <c r="N2201" s="1" t="s">
        <v>21</v>
      </c>
      <c r="O2201">
        <v>4</v>
      </c>
      <c r="P2201">
        <v>28</v>
      </c>
      <c r="Q2201">
        <v>32</v>
      </c>
      <c r="R2201">
        <v>1128658.28</v>
      </c>
    </row>
    <row r="2202" spans="1:18" x14ac:dyDescent="0.35">
      <c r="A2202" s="1" t="s">
        <v>6698</v>
      </c>
      <c r="B2202" s="1" t="s">
        <v>34</v>
      </c>
      <c r="C2202" s="1" t="s">
        <v>42</v>
      </c>
      <c r="D2202">
        <v>3.9</v>
      </c>
      <c r="E2202">
        <v>65</v>
      </c>
      <c r="F2202">
        <v>40.049999999999997</v>
      </c>
      <c r="G2202">
        <v>3863</v>
      </c>
      <c r="H2202">
        <v>37869</v>
      </c>
      <c r="I2202">
        <v>6</v>
      </c>
      <c r="J2202">
        <v>481</v>
      </c>
      <c r="K2202">
        <v>113.29</v>
      </c>
      <c r="L2202">
        <v>5.3</v>
      </c>
      <c r="M2202">
        <v>8.3000000000000007</v>
      </c>
      <c r="N2202" s="1" t="s">
        <v>21</v>
      </c>
      <c r="O2202">
        <v>11</v>
      </c>
      <c r="P2202">
        <v>7</v>
      </c>
      <c r="Q2202">
        <v>18</v>
      </c>
      <c r="R2202">
        <v>592282.6</v>
      </c>
    </row>
    <row r="2203" spans="1:18" x14ac:dyDescent="0.35">
      <c r="A2203" s="1" t="s">
        <v>6700</v>
      </c>
      <c r="B2203" s="1" t="s">
        <v>34</v>
      </c>
      <c r="C2203" s="1" t="s">
        <v>20</v>
      </c>
      <c r="D2203">
        <v>4.4000000000000004</v>
      </c>
      <c r="E2203">
        <v>63</v>
      </c>
      <c r="F2203">
        <v>71.94</v>
      </c>
      <c r="G2203">
        <v>1096</v>
      </c>
      <c r="H2203">
        <v>11656</v>
      </c>
      <c r="I2203">
        <v>4</v>
      </c>
      <c r="J2203">
        <v>511</v>
      </c>
      <c r="K2203">
        <v>191.6</v>
      </c>
      <c r="L2203">
        <v>8.4</v>
      </c>
      <c r="M2203">
        <v>6.3</v>
      </c>
      <c r="N2203" s="1" t="s">
        <v>21</v>
      </c>
      <c r="O2203">
        <v>9</v>
      </c>
      <c r="P2203">
        <v>9</v>
      </c>
      <c r="Q2203">
        <v>18</v>
      </c>
      <c r="R2203">
        <v>1008449.9</v>
      </c>
    </row>
    <row r="2204" spans="1:18" x14ac:dyDescent="0.35">
      <c r="A2204" s="1" t="s">
        <v>6703</v>
      </c>
      <c r="B2204" s="1" t="s">
        <v>34</v>
      </c>
      <c r="C2204" s="1" t="s">
        <v>26</v>
      </c>
      <c r="D2204">
        <v>4.9000000000000004</v>
      </c>
      <c r="E2204">
        <v>55</v>
      </c>
      <c r="F2204">
        <v>52.58</v>
      </c>
      <c r="G2204">
        <v>3525</v>
      </c>
      <c r="H2204">
        <v>42140</v>
      </c>
      <c r="I2204">
        <v>7</v>
      </c>
      <c r="J2204">
        <v>728</v>
      </c>
      <c r="K2204">
        <v>233.16</v>
      </c>
      <c r="L2204">
        <v>5.2</v>
      </c>
      <c r="M2204">
        <v>9.1999999999999993</v>
      </c>
      <c r="N2204" s="1" t="s">
        <v>27</v>
      </c>
      <c r="O2204">
        <v>41</v>
      </c>
      <c r="P2204">
        <v>27</v>
      </c>
      <c r="Q2204">
        <v>68</v>
      </c>
      <c r="R2204">
        <v>659952.04</v>
      </c>
    </row>
    <row r="2205" spans="1:18" x14ac:dyDescent="0.35">
      <c r="A2205" s="1" t="s">
        <v>6705</v>
      </c>
      <c r="B2205" s="1" t="s">
        <v>34</v>
      </c>
      <c r="C2205" s="1" t="s">
        <v>24</v>
      </c>
      <c r="D2205">
        <v>5</v>
      </c>
      <c r="E2205">
        <v>60</v>
      </c>
      <c r="F2205">
        <v>26.64</v>
      </c>
      <c r="G2205">
        <v>3119</v>
      </c>
      <c r="H2205">
        <v>35469</v>
      </c>
      <c r="I2205">
        <v>3</v>
      </c>
      <c r="J2205">
        <v>218</v>
      </c>
      <c r="K2205">
        <v>190.15</v>
      </c>
      <c r="L2205">
        <v>8.1999999999999993</v>
      </c>
      <c r="M2205">
        <v>8.6999999999999993</v>
      </c>
      <c r="N2205" s="1" t="s">
        <v>21</v>
      </c>
      <c r="O2205">
        <v>51</v>
      </c>
      <c r="P2205">
        <v>30</v>
      </c>
      <c r="Q2205">
        <v>81</v>
      </c>
      <c r="R2205">
        <v>370545.39</v>
      </c>
    </row>
    <row r="2206" spans="1:18" x14ac:dyDescent="0.35">
      <c r="A2206" s="1" t="s">
        <v>6707</v>
      </c>
      <c r="B2206" s="1" t="s">
        <v>34</v>
      </c>
      <c r="C2206" s="1" t="s">
        <v>20</v>
      </c>
      <c r="D2206">
        <v>3.9</v>
      </c>
      <c r="E2206">
        <v>52</v>
      </c>
      <c r="F2206">
        <v>67.7</v>
      </c>
      <c r="G2206">
        <v>1213</v>
      </c>
      <c r="H2206">
        <v>11599</v>
      </c>
      <c r="I2206">
        <v>7</v>
      </c>
      <c r="J2206">
        <v>717</v>
      </c>
      <c r="K2206">
        <v>117.68</v>
      </c>
      <c r="L2206">
        <v>3.4</v>
      </c>
      <c r="M2206">
        <v>3.9</v>
      </c>
      <c r="N2206" s="1" t="s">
        <v>27</v>
      </c>
      <c r="O2206">
        <v>9</v>
      </c>
      <c r="P2206">
        <v>28</v>
      </c>
      <c r="Q2206">
        <v>37</v>
      </c>
      <c r="R2206">
        <v>787955.95</v>
      </c>
    </row>
    <row r="2207" spans="1:18" x14ac:dyDescent="0.35">
      <c r="A2207" s="1" t="s">
        <v>6708</v>
      </c>
      <c r="B2207" s="1" t="s">
        <v>34</v>
      </c>
      <c r="C2207" s="1" t="s">
        <v>42</v>
      </c>
      <c r="D2207">
        <v>3.7</v>
      </c>
      <c r="E2207">
        <v>66</v>
      </c>
      <c r="F2207">
        <v>40.020000000000003</v>
      </c>
      <c r="G2207">
        <v>3228</v>
      </c>
      <c r="H2207">
        <v>35698</v>
      </c>
      <c r="I2207">
        <v>9</v>
      </c>
      <c r="J2207">
        <v>307</v>
      </c>
      <c r="K2207">
        <v>84.84</v>
      </c>
      <c r="L2207">
        <v>2.2999999999999998</v>
      </c>
      <c r="M2207">
        <v>1.5</v>
      </c>
      <c r="N2207" s="1" t="s">
        <v>21</v>
      </c>
      <c r="O2207">
        <v>46</v>
      </c>
      <c r="P2207">
        <v>13</v>
      </c>
      <c r="Q2207">
        <v>59</v>
      </c>
      <c r="R2207">
        <v>598951.16</v>
      </c>
    </row>
    <row r="2208" spans="1:18" x14ac:dyDescent="0.35">
      <c r="A2208" s="1" t="s">
        <v>6711</v>
      </c>
      <c r="B2208" s="1" t="s">
        <v>34</v>
      </c>
      <c r="C2208" s="1" t="s">
        <v>31</v>
      </c>
      <c r="D2208">
        <v>4.5</v>
      </c>
      <c r="E2208">
        <v>58</v>
      </c>
      <c r="F2208">
        <v>36.58</v>
      </c>
      <c r="G2208">
        <v>3337</v>
      </c>
      <c r="H2208">
        <v>39861</v>
      </c>
      <c r="I2208">
        <v>12</v>
      </c>
      <c r="J2208">
        <v>797</v>
      </c>
      <c r="K2208">
        <v>128.72</v>
      </c>
      <c r="L2208">
        <v>3.4</v>
      </c>
      <c r="M2208">
        <v>9.5</v>
      </c>
      <c r="N2208" s="1" t="s">
        <v>27</v>
      </c>
      <c r="O2208">
        <v>22</v>
      </c>
      <c r="P2208">
        <v>34</v>
      </c>
      <c r="Q2208">
        <v>56</v>
      </c>
      <c r="R2208">
        <v>493730.19</v>
      </c>
    </row>
    <row r="2209" spans="1:18" x14ac:dyDescent="0.35">
      <c r="A2209" s="1" t="s">
        <v>6714</v>
      </c>
      <c r="B2209" s="1" t="s">
        <v>34</v>
      </c>
      <c r="C2209" s="1" t="s">
        <v>42</v>
      </c>
      <c r="D2209">
        <v>3.9</v>
      </c>
      <c r="E2209">
        <v>56</v>
      </c>
      <c r="F2209">
        <v>42.88</v>
      </c>
      <c r="G2209">
        <v>3792</v>
      </c>
      <c r="H2209">
        <v>36929</v>
      </c>
      <c r="I2209">
        <v>18</v>
      </c>
      <c r="J2209">
        <v>172</v>
      </c>
      <c r="K2209">
        <v>80.150000000000006</v>
      </c>
      <c r="L2209">
        <v>8.1</v>
      </c>
      <c r="M2209">
        <v>6</v>
      </c>
      <c r="N2209" s="1" t="s">
        <v>27</v>
      </c>
      <c r="O2209">
        <v>0</v>
      </c>
      <c r="P2209">
        <v>55</v>
      </c>
      <c r="Q2209">
        <v>55</v>
      </c>
      <c r="R2209">
        <v>561167.17000000004</v>
      </c>
    </row>
    <row r="2210" spans="1:18" x14ac:dyDescent="0.35">
      <c r="A2210" s="1" t="s">
        <v>6716</v>
      </c>
      <c r="B2210" s="1" t="s">
        <v>34</v>
      </c>
      <c r="C2210" s="1" t="s">
        <v>24</v>
      </c>
      <c r="D2210">
        <v>5</v>
      </c>
      <c r="E2210">
        <v>53</v>
      </c>
      <c r="F2210">
        <v>27.1</v>
      </c>
      <c r="G2210">
        <v>2753</v>
      </c>
      <c r="H2210">
        <v>30749</v>
      </c>
      <c r="I2210">
        <v>17</v>
      </c>
      <c r="J2210">
        <v>897</v>
      </c>
      <c r="K2210">
        <v>72.239999999999995</v>
      </c>
      <c r="L2210">
        <v>9</v>
      </c>
      <c r="M2210">
        <v>8.6999999999999993</v>
      </c>
      <c r="N2210" s="1" t="s">
        <v>27</v>
      </c>
      <c r="O2210">
        <v>51</v>
      </c>
      <c r="P2210">
        <v>6</v>
      </c>
      <c r="Q2210">
        <v>57</v>
      </c>
      <c r="R2210">
        <v>349405.35</v>
      </c>
    </row>
    <row r="2211" spans="1:18" x14ac:dyDescent="0.35">
      <c r="A2211" s="1" t="s">
        <v>6721</v>
      </c>
      <c r="B2211" s="1" t="s">
        <v>34</v>
      </c>
      <c r="C2211" s="1" t="s">
        <v>20</v>
      </c>
      <c r="D2211">
        <v>4.9000000000000004</v>
      </c>
      <c r="E2211">
        <v>54</v>
      </c>
      <c r="F2211">
        <v>69.180000000000007</v>
      </c>
      <c r="G2211">
        <v>3111</v>
      </c>
      <c r="H2211">
        <v>38114</v>
      </c>
      <c r="I2211">
        <v>6</v>
      </c>
      <c r="J2211">
        <v>328</v>
      </c>
      <c r="K2211">
        <v>103.86</v>
      </c>
      <c r="L2211">
        <v>8.9</v>
      </c>
      <c r="M2211">
        <v>9.5</v>
      </c>
      <c r="N2211" s="1" t="s">
        <v>27</v>
      </c>
      <c r="O2211">
        <v>28</v>
      </c>
      <c r="P2211">
        <v>32</v>
      </c>
      <c r="Q2211">
        <v>60</v>
      </c>
      <c r="R2211">
        <v>844701.68</v>
      </c>
    </row>
    <row r="2212" spans="1:18" x14ac:dyDescent="0.35">
      <c r="A2212" s="1" t="s">
        <v>6728</v>
      </c>
      <c r="B2212" s="1" t="s">
        <v>34</v>
      </c>
      <c r="C2212" s="1" t="s">
        <v>24</v>
      </c>
      <c r="D2212">
        <v>3.6</v>
      </c>
      <c r="E2212">
        <v>66</v>
      </c>
      <c r="F2212">
        <v>26.11</v>
      </c>
      <c r="G2212">
        <v>2321</v>
      </c>
      <c r="H2212">
        <v>29180</v>
      </c>
      <c r="I2212">
        <v>3</v>
      </c>
      <c r="J2212">
        <v>594</v>
      </c>
      <c r="K2212">
        <v>219</v>
      </c>
      <c r="L2212">
        <v>8.1</v>
      </c>
      <c r="M2212">
        <v>3.9</v>
      </c>
      <c r="N2212" s="1" t="s">
        <v>27</v>
      </c>
      <c r="O2212">
        <v>56</v>
      </c>
      <c r="P2212">
        <v>19</v>
      </c>
      <c r="Q2212">
        <v>75</v>
      </c>
      <c r="R2212">
        <v>394480.69</v>
      </c>
    </row>
    <row r="2213" spans="1:18" x14ac:dyDescent="0.35">
      <c r="A2213" s="1" t="s">
        <v>6731</v>
      </c>
      <c r="B2213" s="1" t="s">
        <v>34</v>
      </c>
      <c r="C2213" s="1" t="s">
        <v>24</v>
      </c>
      <c r="D2213">
        <v>3.1</v>
      </c>
      <c r="E2213">
        <v>59</v>
      </c>
      <c r="F2213">
        <v>27.38</v>
      </c>
      <c r="G2213">
        <v>2877</v>
      </c>
      <c r="H2213">
        <v>32882</v>
      </c>
      <c r="I2213">
        <v>12</v>
      </c>
      <c r="J2213">
        <v>806</v>
      </c>
      <c r="K2213">
        <v>98.55</v>
      </c>
      <c r="L2213">
        <v>8.4</v>
      </c>
      <c r="M2213">
        <v>9</v>
      </c>
      <c r="N2213" s="1" t="s">
        <v>27</v>
      </c>
      <c r="O2213">
        <v>57</v>
      </c>
      <c r="P2213">
        <v>35</v>
      </c>
      <c r="Q2213">
        <v>92</v>
      </c>
      <c r="R2213">
        <v>384567.54</v>
      </c>
    </row>
    <row r="2214" spans="1:18" x14ac:dyDescent="0.35">
      <c r="A2214" s="1" t="s">
        <v>6741</v>
      </c>
      <c r="B2214" s="1" t="s">
        <v>34</v>
      </c>
      <c r="C2214" s="1" t="s">
        <v>31</v>
      </c>
      <c r="D2214">
        <v>3.6</v>
      </c>
      <c r="E2214">
        <v>57</v>
      </c>
      <c r="F2214">
        <v>32.4</v>
      </c>
      <c r="G2214">
        <v>1080</v>
      </c>
      <c r="H2214">
        <v>14639</v>
      </c>
      <c r="I2214">
        <v>2</v>
      </c>
      <c r="J2214">
        <v>124</v>
      </c>
      <c r="K2214">
        <v>216.26</v>
      </c>
      <c r="L2214">
        <v>7</v>
      </c>
      <c r="M2214">
        <v>2.7</v>
      </c>
      <c r="N2214" s="1" t="s">
        <v>27</v>
      </c>
      <c r="O2214">
        <v>18</v>
      </c>
      <c r="P2214">
        <v>22</v>
      </c>
      <c r="Q2214">
        <v>40</v>
      </c>
      <c r="R2214">
        <v>415195.15</v>
      </c>
    </row>
    <row r="2215" spans="1:18" x14ac:dyDescent="0.35">
      <c r="A2215" s="1" t="s">
        <v>6745</v>
      </c>
      <c r="B2215" s="1" t="s">
        <v>34</v>
      </c>
      <c r="C2215" s="1" t="s">
        <v>42</v>
      </c>
      <c r="D2215">
        <v>3.4</v>
      </c>
      <c r="E2215">
        <v>64</v>
      </c>
      <c r="F2215">
        <v>38.549999999999997</v>
      </c>
      <c r="G2215">
        <v>1767</v>
      </c>
      <c r="H2215">
        <v>18303</v>
      </c>
      <c r="I2215">
        <v>8</v>
      </c>
      <c r="J2215">
        <v>533</v>
      </c>
      <c r="K2215">
        <v>129.21</v>
      </c>
      <c r="L2215">
        <v>2.6</v>
      </c>
      <c r="M2215">
        <v>9</v>
      </c>
      <c r="N2215" s="1" t="s">
        <v>21</v>
      </c>
      <c r="O2215">
        <v>44</v>
      </c>
      <c r="P2215">
        <v>4</v>
      </c>
      <c r="Q2215">
        <v>48</v>
      </c>
      <c r="R2215">
        <v>560598.85</v>
      </c>
    </row>
    <row r="2216" spans="1:18" x14ac:dyDescent="0.35">
      <c r="A2216" s="1" t="s">
        <v>6747</v>
      </c>
      <c r="B2216" s="1" t="s">
        <v>34</v>
      </c>
      <c r="C2216" s="1" t="s">
        <v>37</v>
      </c>
      <c r="D2216">
        <v>3.6</v>
      </c>
      <c r="E2216">
        <v>58</v>
      </c>
      <c r="F2216">
        <v>64.12</v>
      </c>
      <c r="G2216">
        <v>2274</v>
      </c>
      <c r="H2216">
        <v>23430</v>
      </c>
      <c r="I2216">
        <v>4</v>
      </c>
      <c r="J2216">
        <v>312</v>
      </c>
      <c r="K2216">
        <v>53.95</v>
      </c>
      <c r="L2216">
        <v>6.3</v>
      </c>
      <c r="M2216">
        <v>8.6999999999999993</v>
      </c>
      <c r="N2216" s="1" t="s">
        <v>27</v>
      </c>
      <c r="O2216">
        <v>11</v>
      </c>
      <c r="P2216">
        <v>16</v>
      </c>
      <c r="Q2216">
        <v>27</v>
      </c>
      <c r="R2216">
        <v>832889.98</v>
      </c>
    </row>
    <row r="2217" spans="1:18" x14ac:dyDescent="0.35">
      <c r="A2217" s="1" t="s">
        <v>6749</v>
      </c>
      <c r="B2217" s="1" t="s">
        <v>34</v>
      </c>
      <c r="C2217" s="1" t="s">
        <v>42</v>
      </c>
      <c r="D2217">
        <v>4.5999999999999996</v>
      </c>
      <c r="E2217">
        <v>56</v>
      </c>
      <c r="F2217">
        <v>45.19</v>
      </c>
      <c r="G2217">
        <v>2745</v>
      </c>
      <c r="H2217">
        <v>31218</v>
      </c>
      <c r="I2217">
        <v>8</v>
      </c>
      <c r="J2217">
        <v>217</v>
      </c>
      <c r="K2217">
        <v>273.91000000000003</v>
      </c>
      <c r="L2217">
        <v>3.4</v>
      </c>
      <c r="M2217">
        <v>4.4000000000000004</v>
      </c>
      <c r="N2217" s="1" t="s">
        <v>21</v>
      </c>
      <c r="O2217">
        <v>16</v>
      </c>
      <c r="P2217">
        <v>26</v>
      </c>
      <c r="Q2217">
        <v>42</v>
      </c>
      <c r="R2217">
        <v>574120.54</v>
      </c>
    </row>
    <row r="2218" spans="1:18" x14ac:dyDescent="0.35">
      <c r="A2218" s="1" t="s">
        <v>6757</v>
      </c>
      <c r="B2218" s="1" t="s">
        <v>34</v>
      </c>
      <c r="C2218" s="1" t="s">
        <v>24</v>
      </c>
      <c r="D2218">
        <v>3.2</v>
      </c>
      <c r="E2218">
        <v>62</v>
      </c>
      <c r="F2218">
        <v>28.86</v>
      </c>
      <c r="G2218">
        <v>1236</v>
      </c>
      <c r="H2218">
        <v>14552</v>
      </c>
      <c r="I2218">
        <v>19</v>
      </c>
      <c r="J2218">
        <v>583</v>
      </c>
      <c r="K2218">
        <v>119.22</v>
      </c>
      <c r="L2218">
        <v>9.9</v>
      </c>
      <c r="M2218">
        <v>7.1</v>
      </c>
      <c r="N2218" s="1" t="s">
        <v>21</v>
      </c>
      <c r="O2218">
        <v>17</v>
      </c>
      <c r="P2218">
        <v>10</v>
      </c>
      <c r="Q2218">
        <v>27</v>
      </c>
      <c r="R2218">
        <v>423887.9</v>
      </c>
    </row>
    <row r="2219" spans="1:18" x14ac:dyDescent="0.35">
      <c r="A2219" s="1" t="s">
        <v>6763</v>
      </c>
      <c r="B2219" s="1" t="s">
        <v>34</v>
      </c>
      <c r="C2219" s="1" t="s">
        <v>37</v>
      </c>
      <c r="D2219">
        <v>4.8</v>
      </c>
      <c r="E2219">
        <v>54</v>
      </c>
      <c r="F2219">
        <v>60.07</v>
      </c>
      <c r="G2219">
        <v>1558</v>
      </c>
      <c r="H2219">
        <v>15413</v>
      </c>
      <c r="I2219">
        <v>13</v>
      </c>
      <c r="J2219">
        <v>546</v>
      </c>
      <c r="K2219">
        <v>151.31</v>
      </c>
      <c r="L2219">
        <v>8.4</v>
      </c>
      <c r="M2219">
        <v>5</v>
      </c>
      <c r="N2219" s="1" t="s">
        <v>21</v>
      </c>
      <c r="O2219">
        <v>11</v>
      </c>
      <c r="P2219">
        <v>40</v>
      </c>
      <c r="Q2219">
        <v>51</v>
      </c>
      <c r="R2219">
        <v>737351.04</v>
      </c>
    </row>
    <row r="2220" spans="1:18" x14ac:dyDescent="0.35">
      <c r="A2220" s="1" t="s">
        <v>6767</v>
      </c>
      <c r="B2220" s="1" t="s">
        <v>34</v>
      </c>
      <c r="C2220" s="1" t="s">
        <v>24</v>
      </c>
      <c r="D2220">
        <v>3.8</v>
      </c>
      <c r="E2220">
        <v>55</v>
      </c>
      <c r="F2220">
        <v>29.3</v>
      </c>
      <c r="G2220">
        <v>2909</v>
      </c>
      <c r="H2220">
        <v>37361</v>
      </c>
      <c r="I2220">
        <v>18</v>
      </c>
      <c r="J2220">
        <v>382</v>
      </c>
      <c r="K2220">
        <v>281.88</v>
      </c>
      <c r="L2220">
        <v>6.1</v>
      </c>
      <c r="M2220">
        <v>2.2000000000000002</v>
      </c>
      <c r="N2220" s="1" t="s">
        <v>21</v>
      </c>
      <c r="O2220">
        <v>7</v>
      </c>
      <c r="P2220">
        <v>19</v>
      </c>
      <c r="Q2220">
        <v>26</v>
      </c>
      <c r="R2220">
        <v>382825.85</v>
      </c>
    </row>
    <row r="2221" spans="1:18" x14ac:dyDescent="0.35">
      <c r="A2221" s="1" t="s">
        <v>6769</v>
      </c>
      <c r="B2221" s="1" t="s">
        <v>34</v>
      </c>
      <c r="C2221" s="1" t="s">
        <v>20</v>
      </c>
      <c r="D2221">
        <v>4.2</v>
      </c>
      <c r="E2221">
        <v>52</v>
      </c>
      <c r="F2221">
        <v>66.36</v>
      </c>
      <c r="G2221">
        <v>1738</v>
      </c>
      <c r="H2221">
        <v>16984</v>
      </c>
      <c r="I2221">
        <v>7</v>
      </c>
      <c r="J2221">
        <v>139</v>
      </c>
      <c r="K2221">
        <v>182.6</v>
      </c>
      <c r="L2221">
        <v>6</v>
      </c>
      <c r="M2221">
        <v>7</v>
      </c>
      <c r="N2221" s="1" t="s">
        <v>27</v>
      </c>
      <c r="O2221">
        <v>8</v>
      </c>
      <c r="P2221">
        <v>20</v>
      </c>
      <c r="Q2221">
        <v>28</v>
      </c>
      <c r="R2221">
        <v>774799.96</v>
      </c>
    </row>
    <row r="2222" spans="1:18" x14ac:dyDescent="0.35">
      <c r="A2222" s="1" t="s">
        <v>6770</v>
      </c>
      <c r="B2222" s="1" t="s">
        <v>34</v>
      </c>
      <c r="C2222" s="1" t="s">
        <v>24</v>
      </c>
      <c r="D2222">
        <v>3.9</v>
      </c>
      <c r="E2222">
        <v>63</v>
      </c>
      <c r="F2222">
        <v>27.79</v>
      </c>
      <c r="G2222">
        <v>3363</v>
      </c>
      <c r="H2222">
        <v>37241</v>
      </c>
      <c r="I2222">
        <v>8</v>
      </c>
      <c r="J2222">
        <v>579</v>
      </c>
      <c r="K2222">
        <v>230.99</v>
      </c>
      <c r="L2222">
        <v>1.2</v>
      </c>
      <c r="M2222">
        <v>5.7</v>
      </c>
      <c r="N2222" s="1" t="s">
        <v>27</v>
      </c>
      <c r="O2222">
        <v>59</v>
      </c>
      <c r="P2222">
        <v>39</v>
      </c>
      <c r="Q2222">
        <v>98</v>
      </c>
      <c r="R2222">
        <v>405656.6</v>
      </c>
    </row>
    <row r="2223" spans="1:18" x14ac:dyDescent="0.35">
      <c r="A2223" s="1" t="s">
        <v>6772</v>
      </c>
      <c r="B2223" s="1" t="s">
        <v>34</v>
      </c>
      <c r="C2223" s="1" t="s">
        <v>20</v>
      </c>
      <c r="D2223">
        <v>3</v>
      </c>
      <c r="E2223">
        <v>55</v>
      </c>
      <c r="F2223">
        <v>71.28</v>
      </c>
      <c r="G2223">
        <v>1000</v>
      </c>
      <c r="H2223">
        <v>15621</v>
      </c>
      <c r="I2223">
        <v>1</v>
      </c>
      <c r="J2223">
        <v>632</v>
      </c>
      <c r="K2223">
        <v>86.73</v>
      </c>
      <c r="L2223">
        <v>5.5</v>
      </c>
      <c r="M2223">
        <v>6.5</v>
      </c>
      <c r="N2223" s="1" t="s">
        <v>21</v>
      </c>
      <c r="O2223">
        <v>20</v>
      </c>
      <c r="P2223">
        <v>46</v>
      </c>
      <c r="Q2223">
        <v>66</v>
      </c>
      <c r="R2223">
        <v>873817.13</v>
      </c>
    </row>
    <row r="2224" spans="1:18" x14ac:dyDescent="0.35">
      <c r="A2224" s="1" t="s">
        <v>6776</v>
      </c>
      <c r="B2224" s="1" t="s">
        <v>34</v>
      </c>
      <c r="C2224" s="1" t="s">
        <v>37</v>
      </c>
      <c r="D2224">
        <v>3.4</v>
      </c>
      <c r="E2224">
        <v>64</v>
      </c>
      <c r="F2224">
        <v>56.09</v>
      </c>
      <c r="G2224">
        <v>1893</v>
      </c>
      <c r="H2224">
        <v>27119</v>
      </c>
      <c r="I2224">
        <v>13</v>
      </c>
      <c r="J2224">
        <v>753</v>
      </c>
      <c r="K2224">
        <v>220.03</v>
      </c>
      <c r="L2224">
        <v>7.3</v>
      </c>
      <c r="M2224">
        <v>9.8000000000000007</v>
      </c>
      <c r="N2224" s="1" t="s">
        <v>27</v>
      </c>
      <c r="O2224">
        <v>20</v>
      </c>
      <c r="P2224">
        <v>16</v>
      </c>
      <c r="Q2224">
        <v>36</v>
      </c>
      <c r="R2224">
        <v>815428.13</v>
      </c>
    </row>
    <row r="2225" spans="1:18" x14ac:dyDescent="0.35">
      <c r="A2225" s="1" t="s">
        <v>6777</v>
      </c>
      <c r="B2225" s="1" t="s">
        <v>34</v>
      </c>
      <c r="C2225" s="1" t="s">
        <v>26</v>
      </c>
      <c r="D2225">
        <v>3.7</v>
      </c>
      <c r="E2225">
        <v>66</v>
      </c>
      <c r="F2225">
        <v>51.67</v>
      </c>
      <c r="G2225">
        <v>1857</v>
      </c>
      <c r="H2225">
        <v>18515</v>
      </c>
      <c r="I2225">
        <v>10</v>
      </c>
      <c r="J2225">
        <v>191</v>
      </c>
      <c r="K2225">
        <v>147.79</v>
      </c>
      <c r="L2225">
        <v>6.5</v>
      </c>
      <c r="M2225">
        <v>2.9</v>
      </c>
      <c r="N2225" s="1" t="s">
        <v>27</v>
      </c>
      <c r="O2225">
        <v>25</v>
      </c>
      <c r="P2225">
        <v>23</v>
      </c>
      <c r="Q2225">
        <v>48</v>
      </c>
      <c r="R2225">
        <v>768111.59</v>
      </c>
    </row>
    <row r="2226" spans="1:18" x14ac:dyDescent="0.35">
      <c r="A2226" s="1" t="s">
        <v>6780</v>
      </c>
      <c r="B2226" s="1" t="s">
        <v>34</v>
      </c>
      <c r="C2226" s="1" t="s">
        <v>31</v>
      </c>
      <c r="D2226">
        <v>4.8</v>
      </c>
      <c r="E2226">
        <v>55</v>
      </c>
      <c r="F2226">
        <v>30.74</v>
      </c>
      <c r="G2226">
        <v>4213</v>
      </c>
      <c r="H2226">
        <v>42045</v>
      </c>
      <c r="I2226">
        <v>17</v>
      </c>
      <c r="J2226">
        <v>82</v>
      </c>
      <c r="K2226">
        <v>218.58</v>
      </c>
      <c r="L2226">
        <v>8.9</v>
      </c>
      <c r="M2226">
        <v>7.3</v>
      </c>
      <c r="N2226" s="1" t="s">
        <v>27</v>
      </c>
      <c r="O2226">
        <v>5</v>
      </c>
      <c r="P2226">
        <v>41</v>
      </c>
      <c r="Q2226">
        <v>46</v>
      </c>
      <c r="R2226">
        <v>405363.09</v>
      </c>
    </row>
    <row r="2227" spans="1:18" x14ac:dyDescent="0.35">
      <c r="A2227" s="1" t="s">
        <v>6781</v>
      </c>
      <c r="B2227" s="1" t="s">
        <v>34</v>
      </c>
      <c r="C2227" s="1" t="s">
        <v>31</v>
      </c>
      <c r="D2227">
        <v>3.1</v>
      </c>
      <c r="E2227">
        <v>66</v>
      </c>
      <c r="F2227">
        <v>37.03</v>
      </c>
      <c r="G2227">
        <v>1772</v>
      </c>
      <c r="H2227">
        <v>20320</v>
      </c>
      <c r="I2227">
        <v>3</v>
      </c>
      <c r="J2227">
        <v>737</v>
      </c>
      <c r="K2227">
        <v>154.71</v>
      </c>
      <c r="L2227">
        <v>7.1</v>
      </c>
      <c r="M2227">
        <v>5</v>
      </c>
      <c r="N2227" s="1" t="s">
        <v>27</v>
      </c>
      <c r="O2227">
        <v>4</v>
      </c>
      <c r="P2227">
        <v>34</v>
      </c>
      <c r="Q2227">
        <v>38</v>
      </c>
      <c r="R2227">
        <v>550836.76</v>
      </c>
    </row>
    <row r="2228" spans="1:18" x14ac:dyDescent="0.35">
      <c r="A2228" s="1" t="s">
        <v>6788</v>
      </c>
      <c r="B2228" s="1" t="s">
        <v>34</v>
      </c>
      <c r="C2228" s="1" t="s">
        <v>31</v>
      </c>
      <c r="D2228">
        <v>3.1</v>
      </c>
      <c r="E2228">
        <v>65</v>
      </c>
      <c r="F2228">
        <v>32.6</v>
      </c>
      <c r="G2228">
        <v>2765</v>
      </c>
      <c r="H2228">
        <v>32227</v>
      </c>
      <c r="I2228">
        <v>1</v>
      </c>
      <c r="J2228">
        <v>674</v>
      </c>
      <c r="K2228">
        <v>256.08999999999997</v>
      </c>
      <c r="L2228">
        <v>5.7</v>
      </c>
      <c r="M2228">
        <v>7.9</v>
      </c>
      <c r="N2228" s="1" t="s">
        <v>21</v>
      </c>
      <c r="O2228">
        <v>20</v>
      </c>
      <c r="P2228">
        <v>19</v>
      </c>
      <c r="Q2228">
        <v>39</v>
      </c>
      <c r="R2228">
        <v>480239.25</v>
      </c>
    </row>
    <row r="2229" spans="1:18" x14ac:dyDescent="0.35">
      <c r="A2229" s="1" t="s">
        <v>6793</v>
      </c>
      <c r="B2229" s="1" t="s">
        <v>34</v>
      </c>
      <c r="C2229" s="1" t="s">
        <v>26</v>
      </c>
      <c r="D2229">
        <v>4.0999999999999996</v>
      </c>
      <c r="E2229">
        <v>64</v>
      </c>
      <c r="F2229">
        <v>54.39</v>
      </c>
      <c r="G2229">
        <v>1073</v>
      </c>
      <c r="H2229">
        <v>9845</v>
      </c>
      <c r="I2229">
        <v>5</v>
      </c>
      <c r="J2229">
        <v>575</v>
      </c>
      <c r="K2229">
        <v>117.14</v>
      </c>
      <c r="L2229">
        <v>5.7</v>
      </c>
      <c r="M2229">
        <v>3.1</v>
      </c>
      <c r="N2229" s="1" t="s">
        <v>21</v>
      </c>
      <c r="O2229">
        <v>1</v>
      </c>
      <c r="P2229">
        <v>13</v>
      </c>
      <c r="Q2229">
        <v>14</v>
      </c>
      <c r="R2229">
        <v>775743.45</v>
      </c>
    </row>
    <row r="2230" spans="1:18" x14ac:dyDescent="0.35">
      <c r="A2230" s="1" t="s">
        <v>6798</v>
      </c>
      <c r="B2230" s="1" t="s">
        <v>34</v>
      </c>
      <c r="C2230" s="1" t="s">
        <v>37</v>
      </c>
      <c r="D2230">
        <v>3.9</v>
      </c>
      <c r="E2230">
        <v>59</v>
      </c>
      <c r="F2230">
        <v>60.07</v>
      </c>
      <c r="G2230">
        <v>2408</v>
      </c>
      <c r="H2230">
        <v>30780</v>
      </c>
      <c r="I2230">
        <v>16</v>
      </c>
      <c r="J2230">
        <v>995</v>
      </c>
      <c r="K2230">
        <v>165.06</v>
      </c>
      <c r="L2230">
        <v>3.2</v>
      </c>
      <c r="M2230">
        <v>6.1</v>
      </c>
      <c r="N2230" s="1" t="s">
        <v>27</v>
      </c>
      <c r="O2230">
        <v>49</v>
      </c>
      <c r="P2230">
        <v>11</v>
      </c>
      <c r="Q2230">
        <v>60</v>
      </c>
      <c r="R2230">
        <v>807559.67</v>
      </c>
    </row>
    <row r="2231" spans="1:18" x14ac:dyDescent="0.35">
      <c r="A2231" s="1" t="s">
        <v>6800</v>
      </c>
      <c r="B2231" s="1" t="s">
        <v>34</v>
      </c>
      <c r="C2231" s="1" t="s">
        <v>26</v>
      </c>
      <c r="D2231">
        <v>4.8</v>
      </c>
      <c r="E2231">
        <v>52</v>
      </c>
      <c r="F2231">
        <v>55.05</v>
      </c>
      <c r="G2231">
        <v>3175</v>
      </c>
      <c r="H2231">
        <v>34503</v>
      </c>
      <c r="I2231">
        <v>15</v>
      </c>
      <c r="J2231">
        <v>141</v>
      </c>
      <c r="K2231">
        <v>289.38</v>
      </c>
      <c r="L2231">
        <v>2.6</v>
      </c>
      <c r="M2231">
        <v>6.2</v>
      </c>
      <c r="N2231" s="1" t="s">
        <v>27</v>
      </c>
      <c r="O2231">
        <v>21</v>
      </c>
      <c r="P2231">
        <v>28</v>
      </c>
      <c r="Q2231">
        <v>49</v>
      </c>
      <c r="R2231">
        <v>655776.5</v>
      </c>
    </row>
    <row r="2232" spans="1:18" x14ac:dyDescent="0.35">
      <c r="A2232" s="1" t="s">
        <v>6802</v>
      </c>
      <c r="B2232" s="1" t="s">
        <v>34</v>
      </c>
      <c r="C2232" s="1" t="s">
        <v>24</v>
      </c>
      <c r="D2232">
        <v>3.7</v>
      </c>
      <c r="E2232">
        <v>70</v>
      </c>
      <c r="F2232">
        <v>27.34</v>
      </c>
      <c r="G2232">
        <v>3556</v>
      </c>
      <c r="H2232">
        <v>40082</v>
      </c>
      <c r="I2232">
        <v>16</v>
      </c>
      <c r="J2232">
        <v>690</v>
      </c>
      <c r="K2232">
        <v>179.64</v>
      </c>
      <c r="L2232">
        <v>2.2999999999999998</v>
      </c>
      <c r="M2232">
        <v>7.8</v>
      </c>
      <c r="N2232" s="1" t="s">
        <v>27</v>
      </c>
      <c r="O2232">
        <v>34</v>
      </c>
      <c r="P2232">
        <v>14</v>
      </c>
      <c r="Q2232">
        <v>48</v>
      </c>
      <c r="R2232">
        <v>450202.62</v>
      </c>
    </row>
    <row r="2233" spans="1:18" x14ac:dyDescent="0.35">
      <c r="A2233" s="1" t="s">
        <v>6808</v>
      </c>
      <c r="B2233" s="1" t="s">
        <v>34</v>
      </c>
      <c r="C2233" s="1" t="s">
        <v>26</v>
      </c>
      <c r="D2233">
        <v>4.0999999999999996</v>
      </c>
      <c r="E2233">
        <v>60</v>
      </c>
      <c r="F2233">
        <v>48.8</v>
      </c>
      <c r="G2233">
        <v>3523</v>
      </c>
      <c r="H2233">
        <v>36468</v>
      </c>
      <c r="I2233">
        <v>17</v>
      </c>
      <c r="J2233">
        <v>452</v>
      </c>
      <c r="K2233">
        <v>281.47000000000003</v>
      </c>
      <c r="L2233">
        <v>9.8000000000000007</v>
      </c>
      <c r="M2233">
        <v>5.6</v>
      </c>
      <c r="N2233" s="1" t="s">
        <v>21</v>
      </c>
      <c r="O2233">
        <v>48</v>
      </c>
      <c r="P2233">
        <v>34</v>
      </c>
      <c r="Q2233">
        <v>82</v>
      </c>
      <c r="R2233">
        <v>677945.5</v>
      </c>
    </row>
    <row r="2234" spans="1:18" x14ac:dyDescent="0.35">
      <c r="A2234" s="1" t="s">
        <v>6812</v>
      </c>
      <c r="B2234" s="1" t="s">
        <v>34</v>
      </c>
      <c r="C2234" s="1" t="s">
        <v>31</v>
      </c>
      <c r="D2234">
        <v>4.0999999999999996</v>
      </c>
      <c r="E2234">
        <v>58</v>
      </c>
      <c r="F2234">
        <v>39.33</v>
      </c>
      <c r="G2234">
        <v>3342</v>
      </c>
      <c r="H2234">
        <v>40937</v>
      </c>
      <c r="I2234">
        <v>16</v>
      </c>
      <c r="J2234">
        <v>812</v>
      </c>
      <c r="K2234">
        <v>243.88</v>
      </c>
      <c r="L2234">
        <v>8.8000000000000007</v>
      </c>
      <c r="M2234">
        <v>4</v>
      </c>
      <c r="N2234" s="1" t="s">
        <v>27</v>
      </c>
      <c r="O2234">
        <v>25</v>
      </c>
      <c r="P2234">
        <v>53</v>
      </c>
      <c r="Q2234">
        <v>78</v>
      </c>
      <c r="R2234">
        <v>533721.25</v>
      </c>
    </row>
    <row r="2235" spans="1:18" x14ac:dyDescent="0.35">
      <c r="A2235" s="1" t="s">
        <v>6815</v>
      </c>
      <c r="B2235" s="1" t="s">
        <v>34</v>
      </c>
      <c r="C2235" s="1" t="s">
        <v>20</v>
      </c>
      <c r="D2235">
        <v>4.8</v>
      </c>
      <c r="E2235">
        <v>67</v>
      </c>
      <c r="F2235">
        <v>71.87</v>
      </c>
      <c r="G2235">
        <v>1236</v>
      </c>
      <c r="H2235">
        <v>15763</v>
      </c>
      <c r="I2235">
        <v>16</v>
      </c>
      <c r="J2235">
        <v>528</v>
      </c>
      <c r="K2235">
        <v>92.98</v>
      </c>
      <c r="L2235">
        <v>3.3</v>
      </c>
      <c r="M2235">
        <v>4</v>
      </c>
      <c r="N2235" s="1" t="s">
        <v>21</v>
      </c>
      <c r="O2235">
        <v>38</v>
      </c>
      <c r="P2235">
        <v>9</v>
      </c>
      <c r="Q2235">
        <v>47</v>
      </c>
      <c r="R2235">
        <v>1081274.55</v>
      </c>
    </row>
    <row r="2236" spans="1:18" x14ac:dyDescent="0.35">
      <c r="A2236" s="1" t="s">
        <v>6817</v>
      </c>
      <c r="B2236" s="1" t="s">
        <v>34</v>
      </c>
      <c r="C2236" s="1" t="s">
        <v>37</v>
      </c>
      <c r="D2236">
        <v>3.6</v>
      </c>
      <c r="E2236">
        <v>67</v>
      </c>
      <c r="F2236">
        <v>62.53</v>
      </c>
      <c r="G2236">
        <v>1498</v>
      </c>
      <c r="H2236">
        <v>19032</v>
      </c>
      <c r="I2236">
        <v>6</v>
      </c>
      <c r="J2236">
        <v>502</v>
      </c>
      <c r="K2236">
        <v>151.07</v>
      </c>
      <c r="L2236">
        <v>7.8</v>
      </c>
      <c r="M2236">
        <v>8.9</v>
      </c>
      <c r="N2236" s="1" t="s">
        <v>21</v>
      </c>
      <c r="O2236">
        <v>44</v>
      </c>
      <c r="P2236">
        <v>10</v>
      </c>
      <c r="Q2236">
        <v>54</v>
      </c>
      <c r="R2236">
        <v>939431.91</v>
      </c>
    </row>
    <row r="2237" spans="1:18" x14ac:dyDescent="0.35">
      <c r="A2237" s="1" t="s">
        <v>6818</v>
      </c>
      <c r="B2237" s="1" t="s">
        <v>34</v>
      </c>
      <c r="C2237" s="1" t="s">
        <v>26</v>
      </c>
      <c r="D2237">
        <v>4.9000000000000004</v>
      </c>
      <c r="E2237">
        <v>67</v>
      </c>
      <c r="F2237">
        <v>47.22</v>
      </c>
      <c r="G2237">
        <v>4060</v>
      </c>
      <c r="H2237">
        <v>48936</v>
      </c>
      <c r="I2237">
        <v>19</v>
      </c>
      <c r="J2237">
        <v>520</v>
      </c>
      <c r="K2237">
        <v>128.19999999999999</v>
      </c>
      <c r="L2237">
        <v>5.9</v>
      </c>
      <c r="M2237">
        <v>3.5</v>
      </c>
      <c r="N2237" s="1" t="s">
        <v>21</v>
      </c>
      <c r="O2237">
        <v>49</v>
      </c>
      <c r="P2237">
        <v>3</v>
      </c>
      <c r="Q2237">
        <v>52</v>
      </c>
      <c r="R2237">
        <v>728591.3</v>
      </c>
    </row>
    <row r="2238" spans="1:18" x14ac:dyDescent="0.35">
      <c r="A2238" s="1" t="s">
        <v>6822</v>
      </c>
      <c r="B2238" s="1" t="s">
        <v>34</v>
      </c>
      <c r="C2238" s="1" t="s">
        <v>20</v>
      </c>
      <c r="D2238">
        <v>3</v>
      </c>
      <c r="E2238">
        <v>54</v>
      </c>
      <c r="F2238">
        <v>69.5</v>
      </c>
      <c r="G2238">
        <v>1538</v>
      </c>
      <c r="H2238">
        <v>22503</v>
      </c>
      <c r="I2238">
        <v>3</v>
      </c>
      <c r="J2238">
        <v>114</v>
      </c>
      <c r="K2238">
        <v>225.84</v>
      </c>
      <c r="L2238">
        <v>3.9</v>
      </c>
      <c r="M2238">
        <v>6.7</v>
      </c>
      <c r="N2238" s="1" t="s">
        <v>27</v>
      </c>
      <c r="O2238">
        <v>12</v>
      </c>
      <c r="P2238">
        <v>38</v>
      </c>
      <c r="Q2238">
        <v>50</v>
      </c>
      <c r="R2238">
        <v>837342.15</v>
      </c>
    </row>
    <row r="2239" spans="1:18" x14ac:dyDescent="0.35">
      <c r="A2239" s="1" t="s">
        <v>6824</v>
      </c>
      <c r="B2239" s="1" t="s">
        <v>34</v>
      </c>
      <c r="C2239" s="1" t="s">
        <v>20</v>
      </c>
      <c r="D2239">
        <v>3.7</v>
      </c>
      <c r="E2239">
        <v>66</v>
      </c>
      <c r="F2239">
        <v>75.77</v>
      </c>
      <c r="G2239">
        <v>1313</v>
      </c>
      <c r="H2239">
        <v>18135</v>
      </c>
      <c r="I2239">
        <v>2</v>
      </c>
      <c r="J2239">
        <v>349</v>
      </c>
      <c r="K2239">
        <v>162.55000000000001</v>
      </c>
      <c r="L2239">
        <v>6.8</v>
      </c>
      <c r="M2239">
        <v>1.8</v>
      </c>
      <c r="N2239" s="1" t="s">
        <v>27</v>
      </c>
      <c r="O2239">
        <v>37</v>
      </c>
      <c r="P2239">
        <v>10</v>
      </c>
      <c r="Q2239">
        <v>47</v>
      </c>
      <c r="R2239">
        <v>1108615.02</v>
      </c>
    </row>
    <row r="2240" spans="1:18" x14ac:dyDescent="0.35">
      <c r="A2240" s="1" t="s">
        <v>6825</v>
      </c>
      <c r="B2240" s="1" t="s">
        <v>34</v>
      </c>
      <c r="C2240" s="1" t="s">
        <v>26</v>
      </c>
      <c r="D2240">
        <v>4.0999999999999996</v>
      </c>
      <c r="E2240">
        <v>70</v>
      </c>
      <c r="F2240">
        <v>54.91</v>
      </c>
      <c r="G2240">
        <v>3845</v>
      </c>
      <c r="H2240">
        <v>45548</v>
      </c>
      <c r="I2240">
        <v>16</v>
      </c>
      <c r="J2240">
        <v>91</v>
      </c>
      <c r="K2240">
        <v>130.72999999999999</v>
      </c>
      <c r="L2240">
        <v>7.8</v>
      </c>
      <c r="M2240">
        <v>5.7</v>
      </c>
      <c r="N2240" s="1" t="s">
        <v>27</v>
      </c>
      <c r="O2240">
        <v>29</v>
      </c>
      <c r="P2240">
        <v>57</v>
      </c>
      <c r="Q2240">
        <v>86</v>
      </c>
      <c r="R2240">
        <v>877469.46</v>
      </c>
    </row>
    <row r="2241" spans="1:18" x14ac:dyDescent="0.35">
      <c r="A2241" s="1" t="s">
        <v>6830</v>
      </c>
      <c r="B2241" s="1" t="s">
        <v>34</v>
      </c>
      <c r="C2241" s="1" t="s">
        <v>31</v>
      </c>
      <c r="D2241">
        <v>3.3</v>
      </c>
      <c r="E2241">
        <v>61</v>
      </c>
      <c r="F2241">
        <v>31.17</v>
      </c>
      <c r="G2241">
        <v>1680</v>
      </c>
      <c r="H2241">
        <v>22981</v>
      </c>
      <c r="I2241">
        <v>16</v>
      </c>
      <c r="J2241">
        <v>77</v>
      </c>
      <c r="K2241">
        <v>107.38</v>
      </c>
      <c r="L2241">
        <v>7.7</v>
      </c>
      <c r="M2241">
        <v>2.2000000000000002</v>
      </c>
      <c r="N2241" s="1" t="s">
        <v>27</v>
      </c>
      <c r="O2241">
        <v>34</v>
      </c>
      <c r="P2241">
        <v>1</v>
      </c>
      <c r="Q2241">
        <v>35</v>
      </c>
      <c r="R2241">
        <v>442264.03</v>
      </c>
    </row>
    <row r="2242" spans="1:18" x14ac:dyDescent="0.35">
      <c r="A2242" s="1" t="s">
        <v>6831</v>
      </c>
      <c r="B2242" s="1" t="s">
        <v>34</v>
      </c>
      <c r="C2242" s="1" t="s">
        <v>20</v>
      </c>
      <c r="D2242">
        <v>3.1</v>
      </c>
      <c r="E2242">
        <v>51</v>
      </c>
      <c r="F2242">
        <v>74.91</v>
      </c>
      <c r="G2242">
        <v>2880</v>
      </c>
      <c r="H2242">
        <v>34882</v>
      </c>
      <c r="I2242">
        <v>10</v>
      </c>
      <c r="J2242">
        <v>612</v>
      </c>
      <c r="K2242">
        <v>73.69</v>
      </c>
      <c r="L2242">
        <v>3.4</v>
      </c>
      <c r="M2242">
        <v>7.5</v>
      </c>
      <c r="N2242" s="1" t="s">
        <v>21</v>
      </c>
      <c r="O2242">
        <v>19</v>
      </c>
      <c r="P2242">
        <v>50</v>
      </c>
      <c r="Q2242">
        <v>69</v>
      </c>
      <c r="R2242">
        <v>864576.68</v>
      </c>
    </row>
    <row r="2243" spans="1:18" x14ac:dyDescent="0.35">
      <c r="A2243" s="1" t="s">
        <v>6832</v>
      </c>
      <c r="B2243" s="1" t="s">
        <v>34</v>
      </c>
      <c r="C2243" s="1" t="s">
        <v>42</v>
      </c>
      <c r="D2243">
        <v>4.3</v>
      </c>
      <c r="E2243">
        <v>69</v>
      </c>
      <c r="F2243">
        <v>44.69</v>
      </c>
      <c r="G2243">
        <v>1492</v>
      </c>
      <c r="H2243">
        <v>21676</v>
      </c>
      <c r="I2243">
        <v>17</v>
      </c>
      <c r="J2243">
        <v>420</v>
      </c>
      <c r="K2243">
        <v>70.8</v>
      </c>
      <c r="L2243">
        <v>4.5</v>
      </c>
      <c r="M2243">
        <v>1.5</v>
      </c>
      <c r="N2243" s="1" t="s">
        <v>27</v>
      </c>
      <c r="O2243">
        <v>47</v>
      </c>
      <c r="P2243">
        <v>41</v>
      </c>
      <c r="Q2243">
        <v>88</v>
      </c>
      <c r="R2243">
        <v>703405.11</v>
      </c>
    </row>
    <row r="2244" spans="1:18" x14ac:dyDescent="0.35">
      <c r="A2244" s="1" t="s">
        <v>6834</v>
      </c>
      <c r="B2244" s="1" t="s">
        <v>34</v>
      </c>
      <c r="C2244" s="1" t="s">
        <v>20</v>
      </c>
      <c r="D2244">
        <v>4.5</v>
      </c>
      <c r="E2244">
        <v>62</v>
      </c>
      <c r="F2244">
        <v>75.2</v>
      </c>
      <c r="G2244">
        <v>3405</v>
      </c>
      <c r="H2244">
        <v>34960</v>
      </c>
      <c r="I2244">
        <v>5</v>
      </c>
      <c r="J2244">
        <v>686</v>
      </c>
      <c r="K2244">
        <v>229.17</v>
      </c>
      <c r="L2244">
        <v>4.0999999999999996</v>
      </c>
      <c r="M2244">
        <v>8.5</v>
      </c>
      <c r="N2244" s="1" t="s">
        <v>21</v>
      </c>
      <c r="O2244">
        <v>29</v>
      </c>
      <c r="P2244">
        <v>4</v>
      </c>
      <c r="Q2244">
        <v>33</v>
      </c>
      <c r="R2244">
        <v>1043074.7</v>
      </c>
    </row>
    <row r="2245" spans="1:18" x14ac:dyDescent="0.35">
      <c r="A2245" s="1" t="s">
        <v>6843</v>
      </c>
      <c r="B2245" s="1" t="s">
        <v>34</v>
      </c>
      <c r="C2245" s="1" t="s">
        <v>31</v>
      </c>
      <c r="D2245">
        <v>4.4000000000000004</v>
      </c>
      <c r="E2245">
        <v>68</v>
      </c>
      <c r="F2245">
        <v>36.869999999999997</v>
      </c>
      <c r="G2245">
        <v>3740</v>
      </c>
      <c r="H2245">
        <v>45602</v>
      </c>
      <c r="I2245">
        <v>10</v>
      </c>
      <c r="J2245">
        <v>415</v>
      </c>
      <c r="K2245">
        <v>177.94</v>
      </c>
      <c r="L2245">
        <v>7.5</v>
      </c>
      <c r="M2245">
        <v>2.4</v>
      </c>
      <c r="N2245" s="1" t="s">
        <v>21</v>
      </c>
      <c r="O2245">
        <v>1</v>
      </c>
      <c r="P2245">
        <v>31</v>
      </c>
      <c r="Q2245">
        <v>32</v>
      </c>
      <c r="R2245">
        <v>573917.98</v>
      </c>
    </row>
    <row r="2246" spans="1:18" x14ac:dyDescent="0.35">
      <c r="A2246" s="1" t="s">
        <v>6852</v>
      </c>
      <c r="B2246" s="1" t="s">
        <v>34</v>
      </c>
      <c r="C2246" s="1" t="s">
        <v>24</v>
      </c>
      <c r="D2246">
        <v>4.7</v>
      </c>
      <c r="E2246">
        <v>52</v>
      </c>
      <c r="F2246">
        <v>32.29</v>
      </c>
      <c r="G2246">
        <v>4335</v>
      </c>
      <c r="H2246">
        <v>50664</v>
      </c>
      <c r="I2246">
        <v>7</v>
      </c>
      <c r="J2246">
        <v>101</v>
      </c>
      <c r="K2246">
        <v>161.66999999999999</v>
      </c>
      <c r="L2246">
        <v>9.6</v>
      </c>
      <c r="M2246">
        <v>1.3</v>
      </c>
      <c r="N2246" s="1" t="s">
        <v>21</v>
      </c>
      <c r="O2246">
        <v>31</v>
      </c>
      <c r="P2246">
        <v>39</v>
      </c>
      <c r="Q2246">
        <v>70</v>
      </c>
      <c r="R2246">
        <v>391666.52</v>
      </c>
    </row>
    <row r="2247" spans="1:18" x14ac:dyDescent="0.35">
      <c r="A2247" s="1" t="s">
        <v>6854</v>
      </c>
      <c r="B2247" s="1" t="s">
        <v>34</v>
      </c>
      <c r="C2247" s="1" t="s">
        <v>31</v>
      </c>
      <c r="D2247">
        <v>4.0999999999999996</v>
      </c>
      <c r="E2247">
        <v>53</v>
      </c>
      <c r="F2247">
        <v>36.409999999999997</v>
      </c>
      <c r="G2247">
        <v>1990</v>
      </c>
      <c r="H2247">
        <v>27185</v>
      </c>
      <c r="I2247">
        <v>6</v>
      </c>
      <c r="J2247">
        <v>497</v>
      </c>
      <c r="K2247">
        <v>129.96</v>
      </c>
      <c r="L2247">
        <v>3.1</v>
      </c>
      <c r="M2247">
        <v>8.4</v>
      </c>
      <c r="N2247" s="1" t="s">
        <v>21</v>
      </c>
      <c r="O2247">
        <v>0</v>
      </c>
      <c r="P2247">
        <v>11</v>
      </c>
      <c r="Q2247">
        <v>11</v>
      </c>
      <c r="R2247">
        <v>440099.63</v>
      </c>
    </row>
    <row r="2248" spans="1:18" x14ac:dyDescent="0.35">
      <c r="A2248" s="1" t="s">
        <v>6857</v>
      </c>
      <c r="B2248" s="1" t="s">
        <v>34</v>
      </c>
      <c r="C2248" s="1" t="s">
        <v>37</v>
      </c>
      <c r="D2248">
        <v>4.5</v>
      </c>
      <c r="E2248">
        <v>56</v>
      </c>
      <c r="F2248">
        <v>56.77</v>
      </c>
      <c r="G2248">
        <v>1978</v>
      </c>
      <c r="H2248">
        <v>19752</v>
      </c>
      <c r="I2248">
        <v>10</v>
      </c>
      <c r="J2248">
        <v>643</v>
      </c>
      <c r="K2248">
        <v>100.13</v>
      </c>
      <c r="L2248">
        <v>9.9</v>
      </c>
      <c r="M2248">
        <v>1.1000000000000001</v>
      </c>
      <c r="N2248" s="1" t="s">
        <v>21</v>
      </c>
      <c r="O2248">
        <v>8</v>
      </c>
      <c r="P2248">
        <v>5</v>
      </c>
      <c r="Q2248">
        <v>13</v>
      </c>
      <c r="R2248">
        <v>717705.89</v>
      </c>
    </row>
    <row r="2249" spans="1:18" x14ac:dyDescent="0.35">
      <c r="A2249" s="1" t="s">
        <v>6859</v>
      </c>
      <c r="B2249" s="1" t="s">
        <v>34</v>
      </c>
      <c r="C2249" s="1" t="s">
        <v>31</v>
      </c>
      <c r="D2249">
        <v>4.4000000000000004</v>
      </c>
      <c r="E2249">
        <v>62</v>
      </c>
      <c r="F2249">
        <v>35.130000000000003</v>
      </c>
      <c r="G2249">
        <v>1279</v>
      </c>
      <c r="H2249">
        <v>16609</v>
      </c>
      <c r="I2249">
        <v>2</v>
      </c>
      <c r="J2249">
        <v>834</v>
      </c>
      <c r="K2249">
        <v>158.58000000000001</v>
      </c>
      <c r="L2249">
        <v>3.8</v>
      </c>
      <c r="M2249">
        <v>2.2000000000000002</v>
      </c>
      <c r="N2249" s="1" t="s">
        <v>27</v>
      </c>
      <c r="O2249">
        <v>14</v>
      </c>
      <c r="P2249">
        <v>7</v>
      </c>
      <c r="Q2249">
        <v>21</v>
      </c>
      <c r="R2249">
        <v>487149.82</v>
      </c>
    </row>
    <row r="2250" spans="1:18" x14ac:dyDescent="0.35">
      <c r="A2250" s="1" t="s">
        <v>6865</v>
      </c>
      <c r="B2250" s="1" t="s">
        <v>34</v>
      </c>
      <c r="C2250" s="1" t="s">
        <v>31</v>
      </c>
      <c r="D2250">
        <v>4.8</v>
      </c>
      <c r="E2250">
        <v>70</v>
      </c>
      <c r="F2250">
        <v>38.75</v>
      </c>
      <c r="G2250">
        <v>3944</v>
      </c>
      <c r="H2250">
        <v>43695</v>
      </c>
      <c r="I2250">
        <v>8</v>
      </c>
      <c r="J2250">
        <v>203</v>
      </c>
      <c r="K2250">
        <v>106.14</v>
      </c>
      <c r="L2250">
        <v>5.7</v>
      </c>
      <c r="M2250">
        <v>2.2000000000000002</v>
      </c>
      <c r="N2250" s="1" t="s">
        <v>27</v>
      </c>
      <c r="O2250">
        <v>41</v>
      </c>
      <c r="P2250">
        <v>39</v>
      </c>
      <c r="Q2250">
        <v>80</v>
      </c>
      <c r="R2250">
        <v>617594.25</v>
      </c>
    </row>
    <row r="2251" spans="1:18" x14ac:dyDescent="0.35">
      <c r="A2251" s="1" t="s">
        <v>6867</v>
      </c>
      <c r="B2251" s="1" t="s">
        <v>34</v>
      </c>
      <c r="C2251" s="1" t="s">
        <v>37</v>
      </c>
      <c r="D2251">
        <v>3.7</v>
      </c>
      <c r="E2251">
        <v>68</v>
      </c>
      <c r="F2251">
        <v>58.81</v>
      </c>
      <c r="G2251">
        <v>912</v>
      </c>
      <c r="H2251">
        <v>15224</v>
      </c>
      <c r="I2251">
        <v>19</v>
      </c>
      <c r="J2251">
        <v>381</v>
      </c>
      <c r="K2251">
        <v>229.81</v>
      </c>
      <c r="L2251">
        <v>7</v>
      </c>
      <c r="M2251">
        <v>1.7</v>
      </c>
      <c r="N2251" s="1" t="s">
        <v>21</v>
      </c>
      <c r="O2251">
        <v>29</v>
      </c>
      <c r="P2251">
        <v>55</v>
      </c>
      <c r="Q2251">
        <v>84</v>
      </c>
      <c r="R2251">
        <v>906979.76</v>
      </c>
    </row>
    <row r="2252" spans="1:18" x14ac:dyDescent="0.35">
      <c r="A2252" s="1" t="s">
        <v>6873</v>
      </c>
      <c r="B2252" s="1" t="s">
        <v>34</v>
      </c>
      <c r="C2252" s="1" t="s">
        <v>37</v>
      </c>
      <c r="D2252">
        <v>4.5999999999999996</v>
      </c>
      <c r="E2252">
        <v>52</v>
      </c>
      <c r="F2252">
        <v>58.14</v>
      </c>
      <c r="G2252">
        <v>4087</v>
      </c>
      <c r="H2252">
        <v>42119</v>
      </c>
      <c r="I2252">
        <v>15</v>
      </c>
      <c r="J2252">
        <v>617</v>
      </c>
      <c r="K2252">
        <v>236.04</v>
      </c>
      <c r="L2252">
        <v>8.1</v>
      </c>
      <c r="M2252">
        <v>8</v>
      </c>
      <c r="N2252" s="1" t="s">
        <v>21</v>
      </c>
      <c r="O2252">
        <v>26</v>
      </c>
      <c r="P2252">
        <v>0</v>
      </c>
      <c r="Q2252">
        <v>26</v>
      </c>
      <c r="R2252">
        <v>696130.41</v>
      </c>
    </row>
    <row r="2253" spans="1:18" x14ac:dyDescent="0.35">
      <c r="A2253" s="1" t="s">
        <v>6877</v>
      </c>
      <c r="B2253" s="1" t="s">
        <v>34</v>
      </c>
      <c r="C2253" s="1" t="s">
        <v>24</v>
      </c>
      <c r="D2253">
        <v>4.0999999999999996</v>
      </c>
      <c r="E2253">
        <v>54</v>
      </c>
      <c r="F2253">
        <v>32.409999999999997</v>
      </c>
      <c r="G2253">
        <v>1636</v>
      </c>
      <c r="H2253">
        <v>19399</v>
      </c>
      <c r="I2253">
        <v>10</v>
      </c>
      <c r="J2253">
        <v>547</v>
      </c>
      <c r="K2253">
        <v>140.44999999999999</v>
      </c>
      <c r="L2253">
        <v>9.5</v>
      </c>
      <c r="M2253">
        <v>1.3</v>
      </c>
      <c r="N2253" s="1" t="s">
        <v>27</v>
      </c>
      <c r="O2253">
        <v>40</v>
      </c>
      <c r="P2253">
        <v>6</v>
      </c>
      <c r="Q2253">
        <v>46</v>
      </c>
      <c r="R2253">
        <v>404689.47</v>
      </c>
    </row>
    <row r="2254" spans="1:18" x14ac:dyDescent="0.35">
      <c r="A2254" s="1" t="s">
        <v>6880</v>
      </c>
      <c r="B2254" s="1" t="s">
        <v>34</v>
      </c>
      <c r="C2254" s="1" t="s">
        <v>31</v>
      </c>
      <c r="D2254">
        <v>3.1</v>
      </c>
      <c r="E2254">
        <v>50</v>
      </c>
      <c r="F2254">
        <v>35.340000000000003</v>
      </c>
      <c r="G2254">
        <v>2932</v>
      </c>
      <c r="H2254">
        <v>37290</v>
      </c>
      <c r="I2254">
        <v>3</v>
      </c>
      <c r="J2254">
        <v>613</v>
      </c>
      <c r="K2254">
        <v>286.5</v>
      </c>
      <c r="L2254">
        <v>3.6</v>
      </c>
      <c r="M2254">
        <v>1.5</v>
      </c>
      <c r="N2254" s="1" t="s">
        <v>27</v>
      </c>
      <c r="O2254">
        <v>14</v>
      </c>
      <c r="P2254">
        <v>14</v>
      </c>
      <c r="Q2254">
        <v>28</v>
      </c>
      <c r="R2254">
        <v>401001.02</v>
      </c>
    </row>
    <row r="2255" spans="1:18" x14ac:dyDescent="0.35">
      <c r="A2255" s="1" t="s">
        <v>6881</v>
      </c>
      <c r="B2255" s="1" t="s">
        <v>34</v>
      </c>
      <c r="C2255" s="1" t="s">
        <v>20</v>
      </c>
      <c r="D2255">
        <v>4</v>
      </c>
      <c r="E2255">
        <v>63</v>
      </c>
      <c r="F2255">
        <v>67.290000000000006</v>
      </c>
      <c r="G2255">
        <v>2495</v>
      </c>
      <c r="H2255">
        <v>33334</v>
      </c>
      <c r="I2255">
        <v>4</v>
      </c>
      <c r="J2255">
        <v>245</v>
      </c>
      <c r="K2255">
        <v>285.51</v>
      </c>
      <c r="L2255">
        <v>2.6</v>
      </c>
      <c r="M2255">
        <v>6.6</v>
      </c>
      <c r="N2255" s="1" t="s">
        <v>27</v>
      </c>
      <c r="O2255">
        <v>39</v>
      </c>
      <c r="P2255">
        <v>25</v>
      </c>
      <c r="Q2255">
        <v>64</v>
      </c>
      <c r="R2255">
        <v>947205.89</v>
      </c>
    </row>
    <row r="2256" spans="1:18" x14ac:dyDescent="0.35">
      <c r="A2256" s="1" t="s">
        <v>6888</v>
      </c>
      <c r="B2256" s="1" t="s">
        <v>34</v>
      </c>
      <c r="C2256" s="1" t="s">
        <v>37</v>
      </c>
      <c r="D2256">
        <v>4.5</v>
      </c>
      <c r="E2256">
        <v>60</v>
      </c>
      <c r="F2256">
        <v>62.89</v>
      </c>
      <c r="G2256">
        <v>4355</v>
      </c>
      <c r="H2256">
        <v>43237</v>
      </c>
      <c r="I2256">
        <v>7</v>
      </c>
      <c r="J2256">
        <v>720</v>
      </c>
      <c r="K2256">
        <v>225.66</v>
      </c>
      <c r="L2256">
        <v>6.5</v>
      </c>
      <c r="M2256">
        <v>4.0999999999999996</v>
      </c>
      <c r="N2256" s="1" t="s">
        <v>27</v>
      </c>
      <c r="O2256">
        <v>40</v>
      </c>
      <c r="P2256">
        <v>10</v>
      </c>
      <c r="Q2256">
        <v>50</v>
      </c>
      <c r="R2256">
        <v>851953.45</v>
      </c>
    </row>
    <row r="2257" spans="1:18" x14ac:dyDescent="0.35">
      <c r="A2257" s="1" t="s">
        <v>6889</v>
      </c>
      <c r="B2257" s="1" t="s">
        <v>34</v>
      </c>
      <c r="C2257" s="1" t="s">
        <v>24</v>
      </c>
      <c r="D2257">
        <v>4.7</v>
      </c>
      <c r="E2257">
        <v>65</v>
      </c>
      <c r="F2257">
        <v>29.08</v>
      </c>
      <c r="G2257">
        <v>4522</v>
      </c>
      <c r="H2257">
        <v>53816</v>
      </c>
      <c r="I2257">
        <v>6</v>
      </c>
      <c r="J2257">
        <v>753</v>
      </c>
      <c r="K2257">
        <v>287.63</v>
      </c>
      <c r="L2257">
        <v>3.2</v>
      </c>
      <c r="M2257">
        <v>8.6999999999999993</v>
      </c>
      <c r="N2257" s="1" t="s">
        <v>21</v>
      </c>
      <c r="O2257">
        <v>3</v>
      </c>
      <c r="P2257">
        <v>20</v>
      </c>
      <c r="Q2257">
        <v>23</v>
      </c>
      <c r="R2257">
        <v>437552.44</v>
      </c>
    </row>
    <row r="2258" spans="1:18" x14ac:dyDescent="0.35">
      <c r="A2258" s="1" t="s">
        <v>6896</v>
      </c>
      <c r="B2258" s="1" t="s">
        <v>34</v>
      </c>
      <c r="C2258" s="1" t="s">
        <v>37</v>
      </c>
      <c r="D2258">
        <v>4.9000000000000004</v>
      </c>
      <c r="E2258">
        <v>62</v>
      </c>
      <c r="F2258">
        <v>55.21</v>
      </c>
      <c r="G2258">
        <v>1492</v>
      </c>
      <c r="H2258">
        <v>15175</v>
      </c>
      <c r="I2258">
        <v>10</v>
      </c>
      <c r="J2258">
        <v>721</v>
      </c>
      <c r="K2258">
        <v>244.57</v>
      </c>
      <c r="L2258">
        <v>6.1</v>
      </c>
      <c r="M2258">
        <v>1.7</v>
      </c>
      <c r="N2258" s="1" t="s">
        <v>27</v>
      </c>
      <c r="O2258">
        <v>48</v>
      </c>
      <c r="P2258">
        <v>0</v>
      </c>
      <c r="Q2258">
        <v>48</v>
      </c>
      <c r="R2258">
        <v>770630.21</v>
      </c>
    </row>
    <row r="2259" spans="1:18" x14ac:dyDescent="0.35">
      <c r="A2259" s="1" t="s">
        <v>6900</v>
      </c>
      <c r="B2259" s="1" t="s">
        <v>34</v>
      </c>
      <c r="C2259" s="1" t="s">
        <v>20</v>
      </c>
      <c r="D2259">
        <v>4.3</v>
      </c>
      <c r="E2259">
        <v>55</v>
      </c>
      <c r="F2259">
        <v>72.97</v>
      </c>
      <c r="G2259">
        <v>1634</v>
      </c>
      <c r="H2259">
        <v>16435</v>
      </c>
      <c r="I2259">
        <v>14</v>
      </c>
      <c r="J2259">
        <v>746</v>
      </c>
      <c r="K2259">
        <v>57.8</v>
      </c>
      <c r="L2259">
        <v>5.0999999999999996</v>
      </c>
      <c r="M2259">
        <v>6</v>
      </c>
      <c r="N2259" s="1" t="s">
        <v>27</v>
      </c>
      <c r="O2259">
        <v>31</v>
      </c>
      <c r="P2259">
        <v>42</v>
      </c>
      <c r="Q2259">
        <v>73</v>
      </c>
      <c r="R2259">
        <v>908565.21</v>
      </c>
    </row>
    <row r="2260" spans="1:18" x14ac:dyDescent="0.35">
      <c r="A2260" s="1" t="s">
        <v>6903</v>
      </c>
      <c r="B2260" s="1" t="s">
        <v>34</v>
      </c>
      <c r="C2260" s="1" t="s">
        <v>42</v>
      </c>
      <c r="D2260">
        <v>3.9</v>
      </c>
      <c r="E2260">
        <v>60</v>
      </c>
      <c r="F2260">
        <v>40.72</v>
      </c>
      <c r="G2260">
        <v>1788</v>
      </c>
      <c r="H2260">
        <v>25785</v>
      </c>
      <c r="I2260">
        <v>10</v>
      </c>
      <c r="J2260">
        <v>849</v>
      </c>
      <c r="K2260">
        <v>241.48</v>
      </c>
      <c r="L2260">
        <v>5.2</v>
      </c>
      <c r="M2260">
        <v>5.3</v>
      </c>
      <c r="N2260" s="1" t="s">
        <v>27</v>
      </c>
      <c r="O2260">
        <v>35</v>
      </c>
      <c r="P2260">
        <v>1</v>
      </c>
      <c r="Q2260">
        <v>36</v>
      </c>
      <c r="R2260">
        <v>557445.97</v>
      </c>
    </row>
    <row r="2261" spans="1:18" x14ac:dyDescent="0.35">
      <c r="A2261" s="1" t="s">
        <v>6905</v>
      </c>
      <c r="B2261" s="1" t="s">
        <v>34</v>
      </c>
      <c r="C2261" s="1" t="s">
        <v>31</v>
      </c>
      <c r="D2261">
        <v>4.7</v>
      </c>
      <c r="E2261">
        <v>63</v>
      </c>
      <c r="F2261">
        <v>37.78</v>
      </c>
      <c r="G2261">
        <v>3285</v>
      </c>
      <c r="H2261">
        <v>42421</v>
      </c>
      <c r="I2261">
        <v>4</v>
      </c>
      <c r="J2261">
        <v>275</v>
      </c>
      <c r="K2261">
        <v>61.4</v>
      </c>
      <c r="L2261">
        <v>9.8000000000000007</v>
      </c>
      <c r="M2261">
        <v>2.8</v>
      </c>
      <c r="N2261" s="1" t="s">
        <v>21</v>
      </c>
      <c r="O2261">
        <v>55</v>
      </c>
      <c r="P2261">
        <v>37</v>
      </c>
      <c r="Q2261">
        <v>92</v>
      </c>
      <c r="R2261">
        <v>542624.97</v>
      </c>
    </row>
    <row r="2262" spans="1:18" x14ac:dyDescent="0.35">
      <c r="A2262" s="1" t="s">
        <v>6907</v>
      </c>
      <c r="B2262" s="1" t="s">
        <v>34</v>
      </c>
      <c r="C2262" s="1" t="s">
        <v>42</v>
      </c>
      <c r="D2262">
        <v>4.7</v>
      </c>
      <c r="E2262">
        <v>56</v>
      </c>
      <c r="F2262">
        <v>35.409999999999997</v>
      </c>
      <c r="G2262">
        <v>2942</v>
      </c>
      <c r="H2262">
        <v>35190</v>
      </c>
      <c r="I2262">
        <v>10</v>
      </c>
      <c r="J2262">
        <v>980</v>
      </c>
      <c r="K2262">
        <v>189.89</v>
      </c>
      <c r="L2262">
        <v>5</v>
      </c>
      <c r="M2262">
        <v>8.3000000000000007</v>
      </c>
      <c r="N2262" s="1" t="s">
        <v>21</v>
      </c>
      <c r="O2262">
        <v>8</v>
      </c>
      <c r="P2262">
        <v>0</v>
      </c>
      <c r="Q2262">
        <v>8</v>
      </c>
      <c r="R2262">
        <v>459334.02</v>
      </c>
    </row>
    <row r="2263" spans="1:18" x14ac:dyDescent="0.35">
      <c r="A2263" s="1" t="s">
        <v>6909</v>
      </c>
      <c r="B2263" s="1" t="s">
        <v>34</v>
      </c>
      <c r="C2263" s="1" t="s">
        <v>37</v>
      </c>
      <c r="D2263">
        <v>3.1</v>
      </c>
      <c r="E2263">
        <v>60</v>
      </c>
      <c r="F2263">
        <v>57.62</v>
      </c>
      <c r="G2263">
        <v>2776</v>
      </c>
      <c r="H2263">
        <v>35272</v>
      </c>
      <c r="I2263">
        <v>12</v>
      </c>
      <c r="J2263">
        <v>784</v>
      </c>
      <c r="K2263">
        <v>111.56</v>
      </c>
      <c r="L2263">
        <v>3.8</v>
      </c>
      <c r="M2263">
        <v>5.6</v>
      </c>
      <c r="N2263" s="1" t="s">
        <v>21</v>
      </c>
      <c r="O2263">
        <v>24</v>
      </c>
      <c r="P2263">
        <v>40</v>
      </c>
      <c r="Q2263">
        <v>64</v>
      </c>
      <c r="R2263">
        <v>785010.08</v>
      </c>
    </row>
    <row r="2264" spans="1:18" x14ac:dyDescent="0.35">
      <c r="A2264" s="1" t="s">
        <v>6911</v>
      </c>
      <c r="B2264" s="1" t="s">
        <v>34</v>
      </c>
      <c r="C2264" s="1" t="s">
        <v>31</v>
      </c>
      <c r="D2264">
        <v>3.3</v>
      </c>
      <c r="E2264">
        <v>60</v>
      </c>
      <c r="F2264">
        <v>40.380000000000003</v>
      </c>
      <c r="G2264">
        <v>1388</v>
      </c>
      <c r="H2264">
        <v>14560</v>
      </c>
      <c r="I2264">
        <v>19</v>
      </c>
      <c r="J2264">
        <v>215</v>
      </c>
      <c r="K2264">
        <v>263.7</v>
      </c>
      <c r="L2264">
        <v>5.3</v>
      </c>
      <c r="M2264">
        <v>8.1999999999999993</v>
      </c>
      <c r="N2264" s="1" t="s">
        <v>21</v>
      </c>
      <c r="O2264">
        <v>9</v>
      </c>
      <c r="P2264">
        <v>34</v>
      </c>
      <c r="Q2264">
        <v>43</v>
      </c>
      <c r="R2264">
        <v>561319.54</v>
      </c>
    </row>
    <row r="2265" spans="1:18" x14ac:dyDescent="0.35">
      <c r="A2265" s="1" t="s">
        <v>6913</v>
      </c>
      <c r="B2265" s="1" t="s">
        <v>34</v>
      </c>
      <c r="C2265" s="1" t="s">
        <v>20</v>
      </c>
      <c r="D2265">
        <v>4.5999999999999996</v>
      </c>
      <c r="E2265">
        <v>66</v>
      </c>
      <c r="F2265">
        <v>75.3</v>
      </c>
      <c r="G2265">
        <v>3642</v>
      </c>
      <c r="H2265">
        <v>44345</v>
      </c>
      <c r="I2265">
        <v>13</v>
      </c>
      <c r="J2265">
        <v>999</v>
      </c>
      <c r="K2265">
        <v>168.64</v>
      </c>
      <c r="L2265">
        <v>8</v>
      </c>
      <c r="M2265">
        <v>7.7</v>
      </c>
      <c r="N2265" s="1" t="s">
        <v>21</v>
      </c>
      <c r="O2265">
        <v>24</v>
      </c>
      <c r="P2265">
        <v>16</v>
      </c>
      <c r="Q2265">
        <v>40</v>
      </c>
      <c r="R2265">
        <v>1121926.45</v>
      </c>
    </row>
    <row r="2266" spans="1:18" x14ac:dyDescent="0.35">
      <c r="A2266" s="1" t="s">
        <v>6916</v>
      </c>
      <c r="B2266" s="1" t="s">
        <v>34</v>
      </c>
      <c r="C2266" s="1" t="s">
        <v>26</v>
      </c>
      <c r="D2266">
        <v>4.3</v>
      </c>
      <c r="E2266">
        <v>58</v>
      </c>
      <c r="F2266">
        <v>47.5</v>
      </c>
      <c r="G2266">
        <v>964</v>
      </c>
      <c r="H2266">
        <v>10219</v>
      </c>
      <c r="I2266">
        <v>9</v>
      </c>
      <c r="J2266">
        <v>738</v>
      </c>
      <c r="K2266">
        <v>156.99</v>
      </c>
      <c r="L2266">
        <v>4.0999999999999996</v>
      </c>
      <c r="M2266">
        <v>2.5</v>
      </c>
      <c r="N2266" s="1" t="s">
        <v>27</v>
      </c>
      <c r="O2266">
        <v>27</v>
      </c>
      <c r="P2266">
        <v>45</v>
      </c>
      <c r="Q2266">
        <v>72</v>
      </c>
      <c r="R2266">
        <v>622497.94999999995</v>
      </c>
    </row>
    <row r="2267" spans="1:18" x14ac:dyDescent="0.35">
      <c r="A2267" s="1" t="s">
        <v>6919</v>
      </c>
      <c r="B2267" s="1" t="s">
        <v>34</v>
      </c>
      <c r="C2267" s="1" t="s">
        <v>20</v>
      </c>
      <c r="D2267">
        <v>3.8</v>
      </c>
      <c r="E2267">
        <v>68</v>
      </c>
      <c r="F2267">
        <v>70.12</v>
      </c>
      <c r="G2267">
        <v>3040</v>
      </c>
      <c r="H2267">
        <v>36072</v>
      </c>
      <c r="I2267">
        <v>15</v>
      </c>
      <c r="J2267">
        <v>881</v>
      </c>
      <c r="K2267">
        <v>240.71</v>
      </c>
      <c r="L2267">
        <v>6.9</v>
      </c>
      <c r="M2267">
        <v>2.1</v>
      </c>
      <c r="N2267" s="1" t="s">
        <v>27</v>
      </c>
      <c r="O2267">
        <v>37</v>
      </c>
      <c r="P2267">
        <v>51</v>
      </c>
      <c r="Q2267">
        <v>88</v>
      </c>
      <c r="R2267">
        <v>1078023.2</v>
      </c>
    </row>
    <row r="2268" spans="1:18" x14ac:dyDescent="0.35">
      <c r="A2268" s="1" t="s">
        <v>6921</v>
      </c>
      <c r="B2268" s="1" t="s">
        <v>34</v>
      </c>
      <c r="C2268" s="1" t="s">
        <v>24</v>
      </c>
      <c r="D2268">
        <v>3.2</v>
      </c>
      <c r="E2268">
        <v>65</v>
      </c>
      <c r="F2268">
        <v>26.48</v>
      </c>
      <c r="G2268">
        <v>1245</v>
      </c>
      <c r="H2268">
        <v>17569</v>
      </c>
      <c r="I2268">
        <v>3</v>
      </c>
      <c r="J2268">
        <v>276</v>
      </c>
      <c r="K2268">
        <v>256.95</v>
      </c>
      <c r="L2268">
        <v>3.7</v>
      </c>
      <c r="M2268">
        <v>7.8</v>
      </c>
      <c r="N2268" s="1" t="s">
        <v>27</v>
      </c>
      <c r="O2268">
        <v>32</v>
      </c>
      <c r="P2268">
        <v>2</v>
      </c>
      <c r="Q2268">
        <v>34</v>
      </c>
      <c r="R2268">
        <v>389891.07</v>
      </c>
    </row>
    <row r="2269" spans="1:18" x14ac:dyDescent="0.35">
      <c r="A2269" s="1" t="s">
        <v>6928</v>
      </c>
      <c r="B2269" s="1" t="s">
        <v>34</v>
      </c>
      <c r="C2269" s="1" t="s">
        <v>24</v>
      </c>
      <c r="D2269">
        <v>4.3</v>
      </c>
      <c r="E2269">
        <v>65</v>
      </c>
      <c r="F2269">
        <v>25.09</v>
      </c>
      <c r="G2269">
        <v>4205</v>
      </c>
      <c r="H2269">
        <v>43146</v>
      </c>
      <c r="I2269">
        <v>4</v>
      </c>
      <c r="J2269">
        <v>310</v>
      </c>
      <c r="K2269">
        <v>295.07</v>
      </c>
      <c r="L2269">
        <v>10</v>
      </c>
      <c r="M2269">
        <v>8.4</v>
      </c>
      <c r="N2269" s="1" t="s">
        <v>27</v>
      </c>
      <c r="O2269">
        <v>7</v>
      </c>
      <c r="P2269">
        <v>64</v>
      </c>
      <c r="Q2269">
        <v>71</v>
      </c>
      <c r="R2269">
        <v>381222.34</v>
      </c>
    </row>
    <row r="2270" spans="1:18" x14ac:dyDescent="0.35">
      <c r="A2270" s="1" t="s">
        <v>6931</v>
      </c>
      <c r="B2270" s="1" t="s">
        <v>34</v>
      </c>
      <c r="C2270" s="1" t="s">
        <v>42</v>
      </c>
      <c r="D2270">
        <v>4.7</v>
      </c>
      <c r="E2270">
        <v>56</v>
      </c>
      <c r="F2270">
        <v>42.73</v>
      </c>
      <c r="G2270">
        <v>1215</v>
      </c>
      <c r="H2270">
        <v>19245</v>
      </c>
      <c r="I2270">
        <v>16</v>
      </c>
      <c r="J2270">
        <v>106</v>
      </c>
      <c r="K2270">
        <v>158.22999999999999</v>
      </c>
      <c r="L2270">
        <v>4.3</v>
      </c>
      <c r="M2270">
        <v>9.4</v>
      </c>
      <c r="N2270" s="1" t="s">
        <v>21</v>
      </c>
      <c r="O2270">
        <v>53</v>
      </c>
      <c r="P2270">
        <v>42</v>
      </c>
      <c r="Q2270">
        <v>95</v>
      </c>
      <c r="R2270">
        <v>553946.81999999995</v>
      </c>
    </row>
    <row r="2271" spans="1:18" x14ac:dyDescent="0.35">
      <c r="A2271" s="1" t="s">
        <v>6933</v>
      </c>
      <c r="B2271" s="1" t="s">
        <v>34</v>
      </c>
      <c r="C2271" s="1" t="s">
        <v>24</v>
      </c>
      <c r="D2271">
        <v>4.7</v>
      </c>
      <c r="E2271">
        <v>65</v>
      </c>
      <c r="F2271">
        <v>32.200000000000003</v>
      </c>
      <c r="G2271">
        <v>3188</v>
      </c>
      <c r="H2271">
        <v>37109</v>
      </c>
      <c r="I2271">
        <v>5</v>
      </c>
      <c r="J2271">
        <v>122</v>
      </c>
      <c r="K2271">
        <v>115.66</v>
      </c>
      <c r="L2271">
        <v>7.7</v>
      </c>
      <c r="M2271">
        <v>6.8</v>
      </c>
      <c r="N2271" s="1" t="s">
        <v>21</v>
      </c>
      <c r="O2271">
        <v>3</v>
      </c>
      <c r="P2271">
        <v>58</v>
      </c>
      <c r="Q2271">
        <v>61</v>
      </c>
      <c r="R2271">
        <v>479462.65</v>
      </c>
    </row>
    <row r="2272" spans="1:18" x14ac:dyDescent="0.35">
      <c r="A2272" s="1" t="s">
        <v>6938</v>
      </c>
      <c r="B2272" s="1" t="s">
        <v>34</v>
      </c>
      <c r="C2272" s="1" t="s">
        <v>20</v>
      </c>
      <c r="D2272">
        <v>3.8</v>
      </c>
      <c r="E2272">
        <v>57</v>
      </c>
      <c r="F2272">
        <v>66.78</v>
      </c>
      <c r="G2272">
        <v>2647</v>
      </c>
      <c r="H2272">
        <v>31092</v>
      </c>
      <c r="I2272">
        <v>18</v>
      </c>
      <c r="J2272">
        <v>618</v>
      </c>
      <c r="K2272">
        <v>298.06</v>
      </c>
      <c r="L2272">
        <v>6.8</v>
      </c>
      <c r="M2272">
        <v>9.1</v>
      </c>
      <c r="N2272" s="1" t="s">
        <v>27</v>
      </c>
      <c r="O2272">
        <v>20</v>
      </c>
      <c r="P2272">
        <v>0</v>
      </c>
      <c r="Q2272">
        <v>20</v>
      </c>
      <c r="R2272">
        <v>867661.44</v>
      </c>
    </row>
    <row r="2273" spans="1:18" x14ac:dyDescent="0.35">
      <c r="A2273" s="1" t="s">
        <v>6940</v>
      </c>
      <c r="B2273" s="1" t="s">
        <v>34</v>
      </c>
      <c r="C2273" s="1" t="s">
        <v>37</v>
      </c>
      <c r="D2273">
        <v>4.4000000000000004</v>
      </c>
      <c r="E2273">
        <v>54</v>
      </c>
      <c r="F2273">
        <v>62.46</v>
      </c>
      <c r="G2273">
        <v>1632</v>
      </c>
      <c r="H2273">
        <v>19547</v>
      </c>
      <c r="I2273">
        <v>11</v>
      </c>
      <c r="J2273">
        <v>152</v>
      </c>
      <c r="K2273">
        <v>139.77000000000001</v>
      </c>
      <c r="L2273">
        <v>1.7</v>
      </c>
      <c r="M2273">
        <v>4.8</v>
      </c>
      <c r="N2273" s="1" t="s">
        <v>21</v>
      </c>
      <c r="O2273">
        <v>42</v>
      </c>
      <c r="P2273">
        <v>49</v>
      </c>
      <c r="Q2273">
        <v>91</v>
      </c>
      <c r="R2273">
        <v>762315.17</v>
      </c>
    </row>
    <row r="2274" spans="1:18" x14ac:dyDescent="0.35">
      <c r="A2274" s="1" t="s">
        <v>6942</v>
      </c>
      <c r="B2274" s="1" t="s">
        <v>34</v>
      </c>
      <c r="C2274" s="1" t="s">
        <v>20</v>
      </c>
      <c r="D2274">
        <v>3.9</v>
      </c>
      <c r="E2274">
        <v>54</v>
      </c>
      <c r="F2274">
        <v>72.34</v>
      </c>
      <c r="G2274">
        <v>1868</v>
      </c>
      <c r="H2274">
        <v>25892</v>
      </c>
      <c r="I2274">
        <v>8</v>
      </c>
      <c r="J2274">
        <v>868</v>
      </c>
      <c r="K2274">
        <v>205.19</v>
      </c>
      <c r="L2274">
        <v>5</v>
      </c>
      <c r="M2274">
        <v>6</v>
      </c>
      <c r="N2274" s="1" t="s">
        <v>21</v>
      </c>
      <c r="O2274">
        <v>22</v>
      </c>
      <c r="P2274">
        <v>14</v>
      </c>
      <c r="Q2274">
        <v>36</v>
      </c>
      <c r="R2274">
        <v>877429.68</v>
      </c>
    </row>
    <row r="2275" spans="1:18" x14ac:dyDescent="0.35">
      <c r="A2275" s="1" t="s">
        <v>6949</v>
      </c>
      <c r="B2275" s="1" t="s">
        <v>34</v>
      </c>
      <c r="C2275" s="1" t="s">
        <v>26</v>
      </c>
      <c r="D2275">
        <v>3.7</v>
      </c>
      <c r="E2275">
        <v>55</v>
      </c>
      <c r="F2275">
        <v>48.5</v>
      </c>
      <c r="G2275">
        <v>2734</v>
      </c>
      <c r="H2275">
        <v>32858</v>
      </c>
      <c r="I2275">
        <v>2</v>
      </c>
      <c r="J2275">
        <v>234</v>
      </c>
      <c r="K2275">
        <v>167.37</v>
      </c>
      <c r="L2275">
        <v>1</v>
      </c>
      <c r="M2275">
        <v>9.4</v>
      </c>
      <c r="N2275" s="1" t="s">
        <v>27</v>
      </c>
      <c r="O2275">
        <v>49</v>
      </c>
      <c r="P2275">
        <v>0</v>
      </c>
      <c r="Q2275">
        <v>49</v>
      </c>
      <c r="R2275">
        <v>599970.9</v>
      </c>
    </row>
    <row r="2276" spans="1:18" x14ac:dyDescent="0.35">
      <c r="A2276" s="1" t="s">
        <v>6950</v>
      </c>
      <c r="B2276" s="1" t="s">
        <v>34</v>
      </c>
      <c r="C2276" s="1" t="s">
        <v>20</v>
      </c>
      <c r="D2276">
        <v>3.2</v>
      </c>
      <c r="E2276">
        <v>67</v>
      </c>
      <c r="F2276">
        <v>75.22</v>
      </c>
      <c r="G2276">
        <v>2788</v>
      </c>
      <c r="H2276">
        <v>31986</v>
      </c>
      <c r="I2276">
        <v>8</v>
      </c>
      <c r="J2276">
        <v>75</v>
      </c>
      <c r="K2276">
        <v>179.7</v>
      </c>
      <c r="L2276">
        <v>4.3</v>
      </c>
      <c r="M2276">
        <v>5.9</v>
      </c>
      <c r="N2276" s="1" t="s">
        <v>21</v>
      </c>
      <c r="O2276">
        <v>40</v>
      </c>
      <c r="P2276">
        <v>16</v>
      </c>
      <c r="Q2276">
        <v>56</v>
      </c>
      <c r="R2276">
        <v>1126946.68</v>
      </c>
    </row>
    <row r="2277" spans="1:18" x14ac:dyDescent="0.35">
      <c r="A2277" s="1" t="s">
        <v>6952</v>
      </c>
      <c r="B2277" s="1" t="s">
        <v>34</v>
      </c>
      <c r="C2277" s="1" t="s">
        <v>42</v>
      </c>
      <c r="D2277">
        <v>4.0999999999999996</v>
      </c>
      <c r="E2277">
        <v>65</v>
      </c>
      <c r="F2277">
        <v>36.47</v>
      </c>
      <c r="G2277">
        <v>3654</v>
      </c>
      <c r="H2277">
        <v>38731</v>
      </c>
      <c r="I2277">
        <v>9</v>
      </c>
      <c r="J2277">
        <v>886</v>
      </c>
      <c r="K2277">
        <v>76.930000000000007</v>
      </c>
      <c r="L2277">
        <v>4.9000000000000004</v>
      </c>
      <c r="M2277">
        <v>1</v>
      </c>
      <c r="N2277" s="1" t="s">
        <v>21</v>
      </c>
      <c r="O2277">
        <v>45</v>
      </c>
      <c r="P2277">
        <v>10</v>
      </c>
      <c r="Q2277">
        <v>55</v>
      </c>
      <c r="R2277">
        <v>542295.85</v>
      </c>
    </row>
    <row r="2278" spans="1:18" x14ac:dyDescent="0.35">
      <c r="A2278" s="1" t="s">
        <v>6953</v>
      </c>
      <c r="B2278" s="1" t="s">
        <v>34</v>
      </c>
      <c r="C2278" s="1" t="s">
        <v>24</v>
      </c>
      <c r="D2278">
        <v>3.3</v>
      </c>
      <c r="E2278">
        <v>57</v>
      </c>
      <c r="F2278">
        <v>30.24</v>
      </c>
      <c r="G2278">
        <v>1016</v>
      </c>
      <c r="H2278">
        <v>18428</v>
      </c>
      <c r="I2278">
        <v>12</v>
      </c>
      <c r="J2278">
        <v>977</v>
      </c>
      <c r="K2278">
        <v>276.36</v>
      </c>
      <c r="L2278">
        <v>6.5</v>
      </c>
      <c r="M2278">
        <v>5.8</v>
      </c>
      <c r="N2278" s="1" t="s">
        <v>27</v>
      </c>
      <c r="O2278">
        <v>9</v>
      </c>
      <c r="P2278">
        <v>1</v>
      </c>
      <c r="Q2278">
        <v>10</v>
      </c>
      <c r="R2278">
        <v>400337.72</v>
      </c>
    </row>
    <row r="2279" spans="1:18" x14ac:dyDescent="0.35">
      <c r="A2279" s="1" t="s">
        <v>6955</v>
      </c>
      <c r="B2279" s="1" t="s">
        <v>34</v>
      </c>
      <c r="C2279" s="1" t="s">
        <v>31</v>
      </c>
      <c r="D2279">
        <v>4.0999999999999996</v>
      </c>
      <c r="E2279">
        <v>57</v>
      </c>
      <c r="F2279">
        <v>40.76</v>
      </c>
      <c r="G2279">
        <v>1899</v>
      </c>
      <c r="H2279">
        <v>22746</v>
      </c>
      <c r="I2279">
        <v>1</v>
      </c>
      <c r="J2279">
        <v>570</v>
      </c>
      <c r="K2279">
        <v>167.43</v>
      </c>
      <c r="L2279">
        <v>2.2000000000000002</v>
      </c>
      <c r="M2279">
        <v>4</v>
      </c>
      <c r="N2279" s="1" t="s">
        <v>21</v>
      </c>
      <c r="O2279">
        <v>27</v>
      </c>
      <c r="P2279">
        <v>5</v>
      </c>
      <c r="Q2279">
        <v>32</v>
      </c>
      <c r="R2279">
        <v>519337.2</v>
      </c>
    </row>
    <row r="2280" spans="1:18" x14ac:dyDescent="0.35">
      <c r="A2280" s="1" t="s">
        <v>6957</v>
      </c>
      <c r="B2280" s="1" t="s">
        <v>34</v>
      </c>
      <c r="C2280" s="1" t="s">
        <v>31</v>
      </c>
      <c r="D2280">
        <v>3.1</v>
      </c>
      <c r="E2280">
        <v>59</v>
      </c>
      <c r="F2280">
        <v>33.51</v>
      </c>
      <c r="G2280">
        <v>686</v>
      </c>
      <c r="H2280">
        <v>11257</v>
      </c>
      <c r="I2280">
        <v>2</v>
      </c>
      <c r="J2280">
        <v>269</v>
      </c>
      <c r="K2280">
        <v>103.29</v>
      </c>
      <c r="L2280">
        <v>7.2</v>
      </c>
      <c r="M2280">
        <v>8</v>
      </c>
      <c r="N2280" s="1" t="s">
        <v>27</v>
      </c>
      <c r="O2280">
        <v>22</v>
      </c>
      <c r="P2280">
        <v>54</v>
      </c>
      <c r="Q2280">
        <v>76</v>
      </c>
      <c r="R2280">
        <v>447259.32</v>
      </c>
    </row>
    <row r="2281" spans="1:18" x14ac:dyDescent="0.35">
      <c r="A2281" s="1" t="s">
        <v>6961</v>
      </c>
      <c r="B2281" s="1" t="s">
        <v>34</v>
      </c>
      <c r="C2281" s="1" t="s">
        <v>31</v>
      </c>
      <c r="D2281">
        <v>3.2</v>
      </c>
      <c r="E2281">
        <v>69</v>
      </c>
      <c r="F2281">
        <v>32.340000000000003</v>
      </c>
      <c r="G2281">
        <v>2067</v>
      </c>
      <c r="H2281">
        <v>25397</v>
      </c>
      <c r="I2281">
        <v>9</v>
      </c>
      <c r="J2281">
        <v>221</v>
      </c>
      <c r="K2281">
        <v>170.17</v>
      </c>
      <c r="L2281">
        <v>4</v>
      </c>
      <c r="M2281">
        <v>7.4</v>
      </c>
      <c r="N2281" s="1" t="s">
        <v>27</v>
      </c>
      <c r="O2281">
        <v>45</v>
      </c>
      <c r="P2281">
        <v>65</v>
      </c>
      <c r="Q2281">
        <v>110</v>
      </c>
      <c r="R2281">
        <v>511759.49</v>
      </c>
    </row>
    <row r="2282" spans="1:18" x14ac:dyDescent="0.35">
      <c r="A2282" s="1" t="s">
        <v>6963</v>
      </c>
      <c r="B2282" s="1" t="s">
        <v>34</v>
      </c>
      <c r="C2282" s="1" t="s">
        <v>42</v>
      </c>
      <c r="D2282">
        <v>3.3</v>
      </c>
      <c r="E2282">
        <v>58</v>
      </c>
      <c r="F2282">
        <v>38.68</v>
      </c>
      <c r="G2282">
        <v>3153</v>
      </c>
      <c r="H2282">
        <v>34606</v>
      </c>
      <c r="I2282">
        <v>7</v>
      </c>
      <c r="J2282">
        <v>219</v>
      </c>
      <c r="K2282">
        <v>240.41</v>
      </c>
      <c r="L2282">
        <v>7.5</v>
      </c>
      <c r="M2282">
        <v>6.2</v>
      </c>
      <c r="N2282" s="1" t="s">
        <v>21</v>
      </c>
      <c r="O2282">
        <v>8</v>
      </c>
      <c r="P2282">
        <v>44</v>
      </c>
      <c r="Q2282">
        <v>52</v>
      </c>
      <c r="R2282">
        <v>514072.52</v>
      </c>
    </row>
    <row r="2283" spans="1:18" x14ac:dyDescent="0.35">
      <c r="A2283" s="1" t="s">
        <v>6966</v>
      </c>
      <c r="B2283" s="1" t="s">
        <v>34</v>
      </c>
      <c r="C2283" s="1" t="s">
        <v>42</v>
      </c>
      <c r="D2283">
        <v>4.2</v>
      </c>
      <c r="E2283">
        <v>55</v>
      </c>
      <c r="F2283">
        <v>42.7</v>
      </c>
      <c r="G2283">
        <v>1537</v>
      </c>
      <c r="H2283">
        <v>16324</v>
      </c>
      <c r="I2283">
        <v>7</v>
      </c>
      <c r="J2283">
        <v>944</v>
      </c>
      <c r="K2283">
        <v>111.54</v>
      </c>
      <c r="L2283">
        <v>6.3</v>
      </c>
      <c r="M2283">
        <v>8.1</v>
      </c>
      <c r="N2283" s="1" t="s">
        <v>27</v>
      </c>
      <c r="O2283">
        <v>19</v>
      </c>
      <c r="P2283">
        <v>30</v>
      </c>
      <c r="Q2283">
        <v>49</v>
      </c>
      <c r="R2283">
        <v>535623.5</v>
      </c>
    </row>
    <row r="2284" spans="1:18" x14ac:dyDescent="0.35">
      <c r="A2284" s="1" t="s">
        <v>6967</v>
      </c>
      <c r="B2284" s="1" t="s">
        <v>34</v>
      </c>
      <c r="C2284" s="1" t="s">
        <v>37</v>
      </c>
      <c r="D2284">
        <v>3.2</v>
      </c>
      <c r="E2284">
        <v>54</v>
      </c>
      <c r="F2284">
        <v>62.35</v>
      </c>
      <c r="G2284">
        <v>2947</v>
      </c>
      <c r="H2284">
        <v>35365</v>
      </c>
      <c r="I2284">
        <v>15</v>
      </c>
      <c r="J2284">
        <v>732</v>
      </c>
      <c r="K2284">
        <v>204.47</v>
      </c>
      <c r="L2284">
        <v>5.9</v>
      </c>
      <c r="M2284">
        <v>7</v>
      </c>
      <c r="N2284" s="1" t="s">
        <v>21</v>
      </c>
      <c r="O2284">
        <v>40</v>
      </c>
      <c r="P2284">
        <v>43</v>
      </c>
      <c r="Q2284">
        <v>83</v>
      </c>
      <c r="R2284">
        <v>771628.9</v>
      </c>
    </row>
    <row r="2285" spans="1:18" x14ac:dyDescent="0.35">
      <c r="A2285" s="1" t="s">
        <v>6970</v>
      </c>
      <c r="B2285" s="1" t="s">
        <v>34</v>
      </c>
      <c r="C2285" s="1" t="s">
        <v>42</v>
      </c>
      <c r="D2285">
        <v>3.3</v>
      </c>
      <c r="E2285">
        <v>65</v>
      </c>
      <c r="F2285">
        <v>40.07</v>
      </c>
      <c r="G2285">
        <v>2875</v>
      </c>
      <c r="H2285">
        <v>33751</v>
      </c>
      <c r="I2285">
        <v>9</v>
      </c>
      <c r="J2285">
        <v>735</v>
      </c>
      <c r="K2285">
        <v>244.74</v>
      </c>
      <c r="L2285">
        <v>9</v>
      </c>
      <c r="M2285">
        <v>8.6999999999999993</v>
      </c>
      <c r="N2285" s="1" t="s">
        <v>27</v>
      </c>
      <c r="O2285">
        <v>62</v>
      </c>
      <c r="P2285">
        <v>45</v>
      </c>
      <c r="Q2285">
        <v>107</v>
      </c>
      <c r="R2285">
        <v>600003.99</v>
      </c>
    </row>
    <row r="2286" spans="1:18" x14ac:dyDescent="0.35">
      <c r="A2286" s="1" t="s">
        <v>6972</v>
      </c>
      <c r="B2286" s="1" t="s">
        <v>34</v>
      </c>
      <c r="C2286" s="1" t="s">
        <v>42</v>
      </c>
      <c r="D2286">
        <v>3.2</v>
      </c>
      <c r="E2286">
        <v>63</v>
      </c>
      <c r="F2286">
        <v>37</v>
      </c>
      <c r="G2286">
        <v>2771</v>
      </c>
      <c r="H2286">
        <v>32407</v>
      </c>
      <c r="I2286">
        <v>5</v>
      </c>
      <c r="J2286">
        <v>629</v>
      </c>
      <c r="K2286">
        <v>93.47</v>
      </c>
      <c r="L2286">
        <v>5.7</v>
      </c>
      <c r="M2286">
        <v>5.0999999999999996</v>
      </c>
      <c r="N2286" s="1" t="s">
        <v>21</v>
      </c>
      <c r="O2286">
        <v>43</v>
      </c>
      <c r="P2286">
        <v>23</v>
      </c>
      <c r="Q2286">
        <v>66</v>
      </c>
      <c r="R2286">
        <v>530365.85</v>
      </c>
    </row>
    <row r="2287" spans="1:18" x14ac:dyDescent="0.35">
      <c r="A2287" s="1" t="s">
        <v>6974</v>
      </c>
      <c r="B2287" s="1" t="s">
        <v>34</v>
      </c>
      <c r="C2287" s="1" t="s">
        <v>42</v>
      </c>
      <c r="D2287">
        <v>4</v>
      </c>
      <c r="E2287">
        <v>53</v>
      </c>
      <c r="F2287">
        <v>35.700000000000003</v>
      </c>
      <c r="G2287">
        <v>2192</v>
      </c>
      <c r="H2287">
        <v>29327</v>
      </c>
      <c r="I2287">
        <v>16</v>
      </c>
      <c r="J2287">
        <v>707</v>
      </c>
      <c r="K2287">
        <v>200.33</v>
      </c>
      <c r="L2287">
        <v>7</v>
      </c>
      <c r="M2287">
        <v>4.3</v>
      </c>
      <c r="N2287" s="1" t="s">
        <v>27</v>
      </c>
      <c r="O2287">
        <v>3</v>
      </c>
      <c r="P2287">
        <v>47</v>
      </c>
      <c r="Q2287">
        <v>50</v>
      </c>
      <c r="R2287">
        <v>443973.25</v>
      </c>
    </row>
    <row r="2288" spans="1:18" x14ac:dyDescent="0.35">
      <c r="A2288" s="1" t="s">
        <v>6976</v>
      </c>
      <c r="B2288" s="1" t="s">
        <v>34</v>
      </c>
      <c r="C2288" s="1" t="s">
        <v>37</v>
      </c>
      <c r="D2288">
        <v>3.2</v>
      </c>
      <c r="E2288">
        <v>58</v>
      </c>
      <c r="F2288">
        <v>59.04</v>
      </c>
      <c r="G2288">
        <v>2444</v>
      </c>
      <c r="H2288">
        <v>28405</v>
      </c>
      <c r="I2288">
        <v>14</v>
      </c>
      <c r="J2288">
        <v>268</v>
      </c>
      <c r="K2288">
        <v>285.35000000000002</v>
      </c>
      <c r="L2288">
        <v>7.2</v>
      </c>
      <c r="M2288">
        <v>1.8</v>
      </c>
      <c r="N2288" s="1" t="s">
        <v>21</v>
      </c>
      <c r="O2288">
        <v>3</v>
      </c>
      <c r="P2288">
        <v>7</v>
      </c>
      <c r="Q2288">
        <v>10</v>
      </c>
      <c r="R2288">
        <v>774638.73</v>
      </c>
    </row>
    <row r="2289" spans="1:18" x14ac:dyDescent="0.35">
      <c r="A2289" s="1" t="s">
        <v>6978</v>
      </c>
      <c r="B2289" s="1" t="s">
        <v>34</v>
      </c>
      <c r="C2289" s="1" t="s">
        <v>26</v>
      </c>
      <c r="D2289">
        <v>4.8</v>
      </c>
      <c r="E2289">
        <v>59</v>
      </c>
      <c r="F2289">
        <v>54.02</v>
      </c>
      <c r="G2289">
        <v>1393</v>
      </c>
      <c r="H2289">
        <v>16606</v>
      </c>
      <c r="I2289">
        <v>19</v>
      </c>
      <c r="J2289">
        <v>547</v>
      </c>
      <c r="K2289">
        <v>139.24</v>
      </c>
      <c r="L2289">
        <v>3.7</v>
      </c>
      <c r="M2289">
        <v>5.0999999999999996</v>
      </c>
      <c r="N2289" s="1" t="s">
        <v>21</v>
      </c>
      <c r="O2289">
        <v>0</v>
      </c>
      <c r="P2289">
        <v>45</v>
      </c>
      <c r="Q2289">
        <v>45</v>
      </c>
      <c r="R2289">
        <v>727837.12</v>
      </c>
    </row>
    <row r="2290" spans="1:18" x14ac:dyDescent="0.35">
      <c r="A2290" s="1" t="s">
        <v>6981</v>
      </c>
      <c r="B2290" s="1" t="s">
        <v>34</v>
      </c>
      <c r="C2290" s="1" t="s">
        <v>42</v>
      </c>
      <c r="D2290">
        <v>4.7</v>
      </c>
      <c r="E2290">
        <v>51</v>
      </c>
      <c r="F2290">
        <v>37.72</v>
      </c>
      <c r="G2290">
        <v>1382</v>
      </c>
      <c r="H2290">
        <v>18349</v>
      </c>
      <c r="I2290">
        <v>1</v>
      </c>
      <c r="J2290">
        <v>455</v>
      </c>
      <c r="K2290">
        <v>162.19999999999999</v>
      </c>
      <c r="L2290">
        <v>9.8000000000000007</v>
      </c>
      <c r="M2290">
        <v>1.6</v>
      </c>
      <c r="N2290" s="1" t="s">
        <v>27</v>
      </c>
      <c r="O2290">
        <v>33</v>
      </c>
      <c r="P2290">
        <v>9</v>
      </c>
      <c r="Q2290">
        <v>42</v>
      </c>
      <c r="R2290">
        <v>433479.37</v>
      </c>
    </row>
    <row r="2291" spans="1:18" x14ac:dyDescent="0.35">
      <c r="A2291" s="1" t="s">
        <v>6989</v>
      </c>
      <c r="B2291" s="1" t="s">
        <v>34</v>
      </c>
      <c r="C2291" s="1" t="s">
        <v>20</v>
      </c>
      <c r="D2291">
        <v>3.9</v>
      </c>
      <c r="E2291">
        <v>55</v>
      </c>
      <c r="F2291">
        <v>69.84</v>
      </c>
      <c r="G2291">
        <v>2278</v>
      </c>
      <c r="H2291">
        <v>26153</v>
      </c>
      <c r="I2291">
        <v>18</v>
      </c>
      <c r="J2291">
        <v>126</v>
      </c>
      <c r="K2291">
        <v>122.64</v>
      </c>
      <c r="L2291">
        <v>7.8</v>
      </c>
      <c r="M2291">
        <v>1.1000000000000001</v>
      </c>
      <c r="N2291" s="1" t="s">
        <v>27</v>
      </c>
      <c r="O2291">
        <v>16</v>
      </c>
      <c r="P2291">
        <v>37</v>
      </c>
      <c r="Q2291">
        <v>53</v>
      </c>
      <c r="R2291">
        <v>872350.97</v>
      </c>
    </row>
    <row r="2292" spans="1:18" x14ac:dyDescent="0.35">
      <c r="A2292" s="1" t="s">
        <v>6993</v>
      </c>
      <c r="B2292" s="1" t="s">
        <v>34</v>
      </c>
      <c r="C2292" s="1" t="s">
        <v>42</v>
      </c>
      <c r="D2292">
        <v>3.8</v>
      </c>
      <c r="E2292">
        <v>55</v>
      </c>
      <c r="F2292">
        <v>44.59</v>
      </c>
      <c r="G2292">
        <v>1895</v>
      </c>
      <c r="H2292">
        <v>20866</v>
      </c>
      <c r="I2292">
        <v>17</v>
      </c>
      <c r="J2292">
        <v>207</v>
      </c>
      <c r="K2292">
        <v>132.99</v>
      </c>
      <c r="L2292">
        <v>8.9</v>
      </c>
      <c r="M2292">
        <v>9.3000000000000007</v>
      </c>
      <c r="N2292" s="1" t="s">
        <v>21</v>
      </c>
      <c r="O2292">
        <v>13</v>
      </c>
      <c r="P2292">
        <v>12</v>
      </c>
      <c r="Q2292">
        <v>25</v>
      </c>
      <c r="R2292">
        <v>568601.1</v>
      </c>
    </row>
    <row r="2293" spans="1:18" x14ac:dyDescent="0.35">
      <c r="A2293" s="1" t="s">
        <v>6999</v>
      </c>
      <c r="B2293" s="1" t="s">
        <v>34</v>
      </c>
      <c r="C2293" s="1" t="s">
        <v>26</v>
      </c>
      <c r="D2293">
        <v>3.5</v>
      </c>
      <c r="E2293">
        <v>69</v>
      </c>
      <c r="F2293">
        <v>51.7</v>
      </c>
      <c r="G2293">
        <v>2493</v>
      </c>
      <c r="H2293">
        <v>30755</v>
      </c>
      <c r="I2293">
        <v>7</v>
      </c>
      <c r="J2293">
        <v>386</v>
      </c>
      <c r="K2293">
        <v>92.99</v>
      </c>
      <c r="L2293">
        <v>9.6999999999999993</v>
      </c>
      <c r="M2293">
        <v>6</v>
      </c>
      <c r="N2293" s="1" t="s">
        <v>21</v>
      </c>
      <c r="O2293">
        <v>1</v>
      </c>
      <c r="P2293">
        <v>48</v>
      </c>
      <c r="Q2293">
        <v>49</v>
      </c>
      <c r="R2293">
        <v>804671.25</v>
      </c>
    </row>
    <row r="2294" spans="1:18" x14ac:dyDescent="0.35">
      <c r="A2294" s="1" t="s">
        <v>7005</v>
      </c>
      <c r="B2294" s="1" t="s">
        <v>34</v>
      </c>
      <c r="C2294" s="1" t="s">
        <v>20</v>
      </c>
      <c r="D2294">
        <v>3.1</v>
      </c>
      <c r="E2294">
        <v>68</v>
      </c>
      <c r="F2294">
        <v>72.7</v>
      </c>
      <c r="G2294">
        <v>2422</v>
      </c>
      <c r="H2294">
        <v>30325</v>
      </c>
      <c r="I2294">
        <v>3</v>
      </c>
      <c r="J2294">
        <v>939</v>
      </c>
      <c r="K2294">
        <v>250.52</v>
      </c>
      <c r="L2294">
        <v>9.4</v>
      </c>
      <c r="M2294">
        <v>2.5</v>
      </c>
      <c r="N2294" s="1" t="s">
        <v>21</v>
      </c>
      <c r="O2294">
        <v>56</v>
      </c>
      <c r="P2294">
        <v>39</v>
      </c>
      <c r="Q2294">
        <v>95</v>
      </c>
      <c r="R2294">
        <v>1105532.1499999999</v>
      </c>
    </row>
    <row r="2295" spans="1:18" x14ac:dyDescent="0.35">
      <c r="A2295" s="1" t="s">
        <v>7008</v>
      </c>
      <c r="B2295" s="1" t="s">
        <v>34</v>
      </c>
      <c r="C2295" s="1" t="s">
        <v>31</v>
      </c>
      <c r="D2295">
        <v>3.7</v>
      </c>
      <c r="E2295">
        <v>64</v>
      </c>
      <c r="F2295">
        <v>34.86</v>
      </c>
      <c r="G2295">
        <v>2332</v>
      </c>
      <c r="H2295">
        <v>30904</v>
      </c>
      <c r="I2295">
        <v>13</v>
      </c>
      <c r="J2295">
        <v>214</v>
      </c>
      <c r="K2295">
        <v>248.35</v>
      </c>
      <c r="L2295">
        <v>3.2</v>
      </c>
      <c r="M2295">
        <v>1.7</v>
      </c>
      <c r="N2295" s="1" t="s">
        <v>27</v>
      </c>
      <c r="O2295">
        <v>60</v>
      </c>
      <c r="P2295">
        <v>40</v>
      </c>
      <c r="Q2295">
        <v>100</v>
      </c>
      <c r="R2295">
        <v>513004.96</v>
      </c>
    </row>
    <row r="2296" spans="1:18" x14ac:dyDescent="0.35">
      <c r="A2296" s="1" t="s">
        <v>7019</v>
      </c>
      <c r="B2296" s="1" t="s">
        <v>34</v>
      </c>
      <c r="C2296" s="1" t="s">
        <v>42</v>
      </c>
      <c r="D2296">
        <v>3.6</v>
      </c>
      <c r="E2296">
        <v>53</v>
      </c>
      <c r="F2296">
        <v>42.95</v>
      </c>
      <c r="G2296">
        <v>2118</v>
      </c>
      <c r="H2296">
        <v>20943</v>
      </c>
      <c r="I2296">
        <v>3</v>
      </c>
      <c r="J2296">
        <v>571</v>
      </c>
      <c r="K2296">
        <v>54.25</v>
      </c>
      <c r="L2296">
        <v>7.3</v>
      </c>
      <c r="M2296">
        <v>9.9</v>
      </c>
      <c r="N2296" s="1" t="s">
        <v>27</v>
      </c>
      <c r="O2296">
        <v>33</v>
      </c>
      <c r="P2296">
        <v>24</v>
      </c>
      <c r="Q2296">
        <v>57</v>
      </c>
      <c r="R2296">
        <v>517934.95</v>
      </c>
    </row>
    <row r="2297" spans="1:18" x14ac:dyDescent="0.35">
      <c r="A2297" s="1" t="s">
        <v>7021</v>
      </c>
      <c r="B2297" s="1" t="s">
        <v>34</v>
      </c>
      <c r="C2297" s="1" t="s">
        <v>42</v>
      </c>
      <c r="D2297">
        <v>4.3</v>
      </c>
      <c r="E2297">
        <v>52</v>
      </c>
      <c r="F2297">
        <v>39.74</v>
      </c>
      <c r="G2297">
        <v>4081</v>
      </c>
      <c r="H2297">
        <v>48686</v>
      </c>
      <c r="I2297">
        <v>8</v>
      </c>
      <c r="J2297">
        <v>66</v>
      </c>
      <c r="K2297">
        <v>275.07</v>
      </c>
      <c r="L2297">
        <v>6.1</v>
      </c>
      <c r="M2297">
        <v>7.6</v>
      </c>
      <c r="N2297" s="1" t="s">
        <v>21</v>
      </c>
      <c r="O2297">
        <v>2</v>
      </c>
      <c r="P2297">
        <v>21</v>
      </c>
      <c r="Q2297">
        <v>23</v>
      </c>
      <c r="R2297">
        <v>477010.94</v>
      </c>
    </row>
    <row r="2298" spans="1:18" x14ac:dyDescent="0.35">
      <c r="A2298" s="1" t="s">
        <v>7029</v>
      </c>
      <c r="B2298" s="1" t="s">
        <v>34</v>
      </c>
      <c r="C2298" s="1" t="s">
        <v>31</v>
      </c>
      <c r="D2298">
        <v>3.4</v>
      </c>
      <c r="E2298">
        <v>59</v>
      </c>
      <c r="F2298">
        <v>35.799999999999997</v>
      </c>
      <c r="G2298">
        <v>921</v>
      </c>
      <c r="H2298">
        <v>9069</v>
      </c>
      <c r="I2298">
        <v>12</v>
      </c>
      <c r="J2298">
        <v>833</v>
      </c>
      <c r="K2298">
        <v>154.77000000000001</v>
      </c>
      <c r="L2298">
        <v>4.2</v>
      </c>
      <c r="M2298">
        <v>5.4</v>
      </c>
      <c r="N2298" s="1" t="s">
        <v>21</v>
      </c>
      <c r="O2298">
        <v>7</v>
      </c>
      <c r="P2298">
        <v>20</v>
      </c>
      <c r="Q2298">
        <v>27</v>
      </c>
      <c r="R2298">
        <v>483839.35</v>
      </c>
    </row>
    <row r="2299" spans="1:18" x14ac:dyDescent="0.35">
      <c r="A2299" s="1" t="s">
        <v>7030</v>
      </c>
      <c r="B2299" s="1" t="s">
        <v>34</v>
      </c>
      <c r="C2299" s="1" t="s">
        <v>31</v>
      </c>
      <c r="D2299">
        <v>3.6</v>
      </c>
      <c r="E2299">
        <v>59</v>
      </c>
      <c r="F2299">
        <v>33.619999999999997</v>
      </c>
      <c r="G2299">
        <v>2005</v>
      </c>
      <c r="H2299">
        <v>26783</v>
      </c>
      <c r="I2299">
        <v>7</v>
      </c>
      <c r="J2299">
        <v>818</v>
      </c>
      <c r="K2299">
        <v>216.15</v>
      </c>
      <c r="L2299">
        <v>3.5</v>
      </c>
      <c r="M2299">
        <v>9.3000000000000007</v>
      </c>
      <c r="N2299" s="1" t="s">
        <v>21</v>
      </c>
      <c r="O2299">
        <v>3</v>
      </c>
      <c r="P2299">
        <v>44</v>
      </c>
      <c r="Q2299">
        <v>47</v>
      </c>
      <c r="R2299">
        <v>455366.81</v>
      </c>
    </row>
    <row r="2300" spans="1:18" x14ac:dyDescent="0.35">
      <c r="A2300" s="1" t="s">
        <v>7031</v>
      </c>
      <c r="B2300" s="1" t="s">
        <v>34</v>
      </c>
      <c r="C2300" s="1" t="s">
        <v>20</v>
      </c>
      <c r="D2300">
        <v>4.4000000000000004</v>
      </c>
      <c r="E2300">
        <v>55</v>
      </c>
      <c r="F2300">
        <v>67.760000000000005</v>
      </c>
      <c r="G2300">
        <v>4018</v>
      </c>
      <c r="H2300">
        <v>39585</v>
      </c>
      <c r="I2300">
        <v>15</v>
      </c>
      <c r="J2300">
        <v>698</v>
      </c>
      <c r="K2300">
        <v>160.18</v>
      </c>
      <c r="L2300">
        <v>6.5</v>
      </c>
      <c r="M2300">
        <v>2.8</v>
      </c>
      <c r="N2300" s="1" t="s">
        <v>21</v>
      </c>
      <c r="O2300">
        <v>19</v>
      </c>
      <c r="P2300">
        <v>16</v>
      </c>
      <c r="Q2300">
        <v>35</v>
      </c>
      <c r="R2300">
        <v>847593.05</v>
      </c>
    </row>
    <row r="2301" spans="1:18" x14ac:dyDescent="0.35">
      <c r="A2301" s="1" t="s">
        <v>7032</v>
      </c>
      <c r="B2301" s="1" t="s">
        <v>34</v>
      </c>
      <c r="C2301" s="1" t="s">
        <v>20</v>
      </c>
      <c r="D2301">
        <v>4.8</v>
      </c>
      <c r="E2301">
        <v>57</v>
      </c>
      <c r="F2301">
        <v>70.64</v>
      </c>
      <c r="G2301">
        <v>3319</v>
      </c>
      <c r="H2301">
        <v>37776</v>
      </c>
      <c r="I2301">
        <v>2</v>
      </c>
      <c r="J2301">
        <v>62</v>
      </c>
      <c r="K2301">
        <v>290.52999999999997</v>
      </c>
      <c r="L2301">
        <v>6.2</v>
      </c>
      <c r="M2301">
        <v>3.9</v>
      </c>
      <c r="N2301" s="1" t="s">
        <v>27</v>
      </c>
      <c r="O2301">
        <v>52</v>
      </c>
      <c r="P2301">
        <v>52</v>
      </c>
      <c r="Q2301">
        <v>104</v>
      </c>
      <c r="R2301">
        <v>903186.98</v>
      </c>
    </row>
    <row r="2302" spans="1:18" x14ac:dyDescent="0.35">
      <c r="A2302" s="1" t="s">
        <v>7033</v>
      </c>
      <c r="B2302" s="1" t="s">
        <v>34</v>
      </c>
      <c r="C2302" s="1" t="s">
        <v>26</v>
      </c>
      <c r="D2302">
        <v>3.4</v>
      </c>
      <c r="E2302">
        <v>67</v>
      </c>
      <c r="F2302">
        <v>51.36</v>
      </c>
      <c r="G2302">
        <v>2904</v>
      </c>
      <c r="H2302">
        <v>34378</v>
      </c>
      <c r="I2302">
        <v>12</v>
      </c>
      <c r="J2302">
        <v>238</v>
      </c>
      <c r="K2302">
        <v>175.95</v>
      </c>
      <c r="L2302">
        <v>6</v>
      </c>
      <c r="M2302">
        <v>4.3</v>
      </c>
      <c r="N2302" s="1" t="s">
        <v>27</v>
      </c>
      <c r="O2302">
        <v>35</v>
      </c>
      <c r="P2302">
        <v>31</v>
      </c>
      <c r="Q2302">
        <v>66</v>
      </c>
      <c r="R2302">
        <v>780695.94</v>
      </c>
    </row>
    <row r="2303" spans="1:18" x14ac:dyDescent="0.35">
      <c r="A2303" s="1" t="s">
        <v>7036</v>
      </c>
      <c r="B2303" s="1" t="s">
        <v>34</v>
      </c>
      <c r="C2303" s="1" t="s">
        <v>26</v>
      </c>
      <c r="D2303">
        <v>4.8</v>
      </c>
      <c r="E2303">
        <v>51</v>
      </c>
      <c r="F2303">
        <v>51.13</v>
      </c>
      <c r="G2303">
        <v>2661</v>
      </c>
      <c r="H2303">
        <v>34519</v>
      </c>
      <c r="I2303">
        <v>8</v>
      </c>
      <c r="J2303">
        <v>787</v>
      </c>
      <c r="K2303">
        <v>217.1</v>
      </c>
      <c r="L2303">
        <v>2</v>
      </c>
      <c r="M2303">
        <v>6.3</v>
      </c>
      <c r="N2303" s="1" t="s">
        <v>27</v>
      </c>
      <c r="O2303">
        <v>5</v>
      </c>
      <c r="P2303">
        <v>25</v>
      </c>
      <c r="Q2303">
        <v>30</v>
      </c>
      <c r="R2303">
        <v>592046.31999999995</v>
      </c>
    </row>
    <row r="2304" spans="1:18" x14ac:dyDescent="0.35">
      <c r="A2304" s="1" t="s">
        <v>7039</v>
      </c>
      <c r="B2304" s="1" t="s">
        <v>34</v>
      </c>
      <c r="C2304" s="1" t="s">
        <v>20</v>
      </c>
      <c r="D2304">
        <v>4.3</v>
      </c>
      <c r="E2304">
        <v>59</v>
      </c>
      <c r="F2304">
        <v>65.64</v>
      </c>
      <c r="G2304">
        <v>3461</v>
      </c>
      <c r="H2304">
        <v>39260</v>
      </c>
      <c r="I2304">
        <v>14</v>
      </c>
      <c r="J2304">
        <v>766</v>
      </c>
      <c r="K2304">
        <v>211.74</v>
      </c>
      <c r="L2304">
        <v>2.8</v>
      </c>
      <c r="M2304">
        <v>4</v>
      </c>
      <c r="N2304" s="1" t="s">
        <v>21</v>
      </c>
      <c r="O2304">
        <v>28</v>
      </c>
      <c r="P2304">
        <v>19</v>
      </c>
      <c r="Q2304">
        <v>47</v>
      </c>
      <c r="R2304">
        <v>877306.02</v>
      </c>
    </row>
    <row r="2305" spans="1:18" x14ac:dyDescent="0.35">
      <c r="A2305" s="1" t="s">
        <v>7043</v>
      </c>
      <c r="B2305" s="1" t="s">
        <v>34</v>
      </c>
      <c r="C2305" s="1" t="s">
        <v>24</v>
      </c>
      <c r="D2305">
        <v>3.1</v>
      </c>
      <c r="E2305">
        <v>58</v>
      </c>
      <c r="F2305">
        <v>31.68</v>
      </c>
      <c r="G2305">
        <v>1755</v>
      </c>
      <c r="H2305">
        <v>24458</v>
      </c>
      <c r="I2305">
        <v>10</v>
      </c>
      <c r="J2305">
        <v>930</v>
      </c>
      <c r="K2305">
        <v>78.569999999999993</v>
      </c>
      <c r="L2305">
        <v>2.5</v>
      </c>
      <c r="M2305">
        <v>3.9</v>
      </c>
      <c r="N2305" s="1" t="s">
        <v>27</v>
      </c>
      <c r="O2305">
        <v>45</v>
      </c>
      <c r="P2305">
        <v>16</v>
      </c>
      <c r="Q2305">
        <v>61</v>
      </c>
      <c r="R2305">
        <v>423247.24</v>
      </c>
    </row>
    <row r="2306" spans="1:18" x14ac:dyDescent="0.35">
      <c r="A2306" s="1" t="s">
        <v>7047</v>
      </c>
      <c r="B2306" s="1" t="s">
        <v>34</v>
      </c>
      <c r="C2306" s="1" t="s">
        <v>37</v>
      </c>
      <c r="D2306">
        <v>3.1</v>
      </c>
      <c r="E2306">
        <v>67</v>
      </c>
      <c r="F2306">
        <v>58.09</v>
      </c>
      <c r="G2306">
        <v>1282</v>
      </c>
      <c r="H2306">
        <v>11080</v>
      </c>
      <c r="I2306">
        <v>17</v>
      </c>
      <c r="J2306">
        <v>97</v>
      </c>
      <c r="K2306">
        <v>93.6</v>
      </c>
      <c r="L2306">
        <v>1.3</v>
      </c>
      <c r="M2306">
        <v>4.0999999999999996</v>
      </c>
      <c r="N2306" s="1" t="s">
        <v>27</v>
      </c>
      <c r="O2306">
        <v>0</v>
      </c>
      <c r="P2306">
        <v>59</v>
      </c>
      <c r="Q2306">
        <v>59</v>
      </c>
      <c r="R2306">
        <v>878152.88</v>
      </c>
    </row>
    <row r="2307" spans="1:18" x14ac:dyDescent="0.35">
      <c r="A2307" s="1" t="s">
        <v>7049</v>
      </c>
      <c r="B2307" s="1" t="s">
        <v>34</v>
      </c>
      <c r="C2307" s="1" t="s">
        <v>31</v>
      </c>
      <c r="D2307">
        <v>3.3</v>
      </c>
      <c r="E2307">
        <v>50</v>
      </c>
      <c r="F2307">
        <v>38.68</v>
      </c>
      <c r="G2307">
        <v>2467</v>
      </c>
      <c r="H2307">
        <v>27148</v>
      </c>
      <c r="I2307">
        <v>10</v>
      </c>
      <c r="J2307">
        <v>999</v>
      </c>
      <c r="K2307">
        <v>159.22999999999999</v>
      </c>
      <c r="L2307">
        <v>9.1</v>
      </c>
      <c r="M2307">
        <v>9.5</v>
      </c>
      <c r="N2307" s="1" t="s">
        <v>27</v>
      </c>
      <c r="O2307">
        <v>36</v>
      </c>
      <c r="P2307">
        <v>24</v>
      </c>
      <c r="Q2307">
        <v>60</v>
      </c>
      <c r="R2307">
        <v>452222.7</v>
      </c>
    </row>
    <row r="2308" spans="1:18" x14ac:dyDescent="0.35">
      <c r="A2308" s="1" t="s">
        <v>7053</v>
      </c>
      <c r="B2308" s="1" t="s">
        <v>34</v>
      </c>
      <c r="C2308" s="1" t="s">
        <v>37</v>
      </c>
      <c r="D2308">
        <v>3.5</v>
      </c>
      <c r="E2308">
        <v>55</v>
      </c>
      <c r="F2308">
        <v>62.29</v>
      </c>
      <c r="G2308">
        <v>1116</v>
      </c>
      <c r="H2308">
        <v>12262</v>
      </c>
      <c r="I2308">
        <v>13</v>
      </c>
      <c r="J2308">
        <v>367</v>
      </c>
      <c r="K2308">
        <v>101.74</v>
      </c>
      <c r="L2308">
        <v>5.4</v>
      </c>
      <c r="M2308">
        <v>1.5</v>
      </c>
      <c r="N2308" s="1" t="s">
        <v>27</v>
      </c>
      <c r="O2308">
        <v>47</v>
      </c>
      <c r="P2308">
        <v>39</v>
      </c>
      <c r="Q2308">
        <v>86</v>
      </c>
      <c r="R2308">
        <v>775111.09</v>
      </c>
    </row>
    <row r="2309" spans="1:18" x14ac:dyDescent="0.35">
      <c r="A2309" s="1" t="s">
        <v>7054</v>
      </c>
      <c r="B2309" s="1" t="s">
        <v>34</v>
      </c>
      <c r="C2309" s="1" t="s">
        <v>20</v>
      </c>
      <c r="D2309">
        <v>3.5</v>
      </c>
      <c r="E2309">
        <v>56</v>
      </c>
      <c r="F2309">
        <v>69.66</v>
      </c>
      <c r="G2309">
        <v>833</v>
      </c>
      <c r="H2309">
        <v>11269</v>
      </c>
      <c r="I2309">
        <v>1</v>
      </c>
      <c r="J2309">
        <v>192</v>
      </c>
      <c r="K2309">
        <v>265.67</v>
      </c>
      <c r="L2309">
        <v>9.1999999999999993</v>
      </c>
      <c r="M2309">
        <v>9.1</v>
      </c>
      <c r="N2309" s="1" t="s">
        <v>21</v>
      </c>
      <c r="O2309">
        <v>22</v>
      </c>
      <c r="P2309">
        <v>29</v>
      </c>
      <c r="Q2309">
        <v>51</v>
      </c>
      <c r="R2309">
        <v>870209.85</v>
      </c>
    </row>
    <row r="2310" spans="1:18" x14ac:dyDescent="0.35">
      <c r="A2310" s="1" t="s">
        <v>7056</v>
      </c>
      <c r="B2310" s="1" t="s">
        <v>34</v>
      </c>
      <c r="C2310" s="1" t="s">
        <v>37</v>
      </c>
      <c r="D2310">
        <v>4.0999999999999996</v>
      </c>
      <c r="E2310">
        <v>65</v>
      </c>
      <c r="F2310">
        <v>62.42</v>
      </c>
      <c r="G2310">
        <v>3698</v>
      </c>
      <c r="H2310">
        <v>39685</v>
      </c>
      <c r="I2310">
        <v>17</v>
      </c>
      <c r="J2310">
        <v>238</v>
      </c>
      <c r="K2310">
        <v>167.12</v>
      </c>
      <c r="L2310">
        <v>7.8</v>
      </c>
      <c r="M2310">
        <v>1</v>
      </c>
      <c r="N2310" s="1" t="s">
        <v>27</v>
      </c>
      <c r="O2310">
        <v>36</v>
      </c>
      <c r="P2310">
        <v>17</v>
      </c>
      <c r="Q2310">
        <v>53</v>
      </c>
      <c r="R2310">
        <v>921264.21</v>
      </c>
    </row>
    <row r="2311" spans="1:18" x14ac:dyDescent="0.35">
      <c r="A2311" s="1" t="s">
        <v>7059</v>
      </c>
      <c r="B2311" s="1" t="s">
        <v>34</v>
      </c>
      <c r="C2311" s="1" t="s">
        <v>20</v>
      </c>
      <c r="D2311">
        <v>4.3</v>
      </c>
      <c r="E2311">
        <v>62</v>
      </c>
      <c r="F2311">
        <v>68.37</v>
      </c>
      <c r="G2311">
        <v>2427</v>
      </c>
      <c r="H2311">
        <v>28239</v>
      </c>
      <c r="I2311">
        <v>12</v>
      </c>
      <c r="J2311">
        <v>489</v>
      </c>
      <c r="K2311">
        <v>283.06</v>
      </c>
      <c r="L2311">
        <v>1.4</v>
      </c>
      <c r="M2311">
        <v>3.7</v>
      </c>
      <c r="N2311" s="1" t="s">
        <v>21</v>
      </c>
      <c r="O2311">
        <v>39</v>
      </c>
      <c r="P2311">
        <v>56</v>
      </c>
      <c r="Q2311">
        <v>95</v>
      </c>
      <c r="R2311">
        <v>955403.46</v>
      </c>
    </row>
    <row r="2312" spans="1:18" x14ac:dyDescent="0.35">
      <c r="A2312" s="1" t="s">
        <v>7060</v>
      </c>
      <c r="B2312" s="1" t="s">
        <v>34</v>
      </c>
      <c r="C2312" s="1" t="s">
        <v>24</v>
      </c>
      <c r="D2312">
        <v>3.9</v>
      </c>
      <c r="E2312">
        <v>57</v>
      </c>
      <c r="F2312">
        <v>35.25</v>
      </c>
      <c r="G2312">
        <v>853</v>
      </c>
      <c r="H2312">
        <v>11457</v>
      </c>
      <c r="I2312">
        <v>6</v>
      </c>
      <c r="J2312">
        <v>83</v>
      </c>
      <c r="K2312">
        <v>199.4</v>
      </c>
      <c r="L2312">
        <v>4.0999999999999996</v>
      </c>
      <c r="M2312">
        <v>5.4</v>
      </c>
      <c r="N2312" s="1" t="s">
        <v>27</v>
      </c>
      <c r="O2312">
        <v>31</v>
      </c>
      <c r="P2312">
        <v>55</v>
      </c>
      <c r="Q2312">
        <v>86</v>
      </c>
      <c r="R2312">
        <v>455825.6</v>
      </c>
    </row>
    <row r="2313" spans="1:18" x14ac:dyDescent="0.35">
      <c r="A2313" s="1" t="s">
        <v>7061</v>
      </c>
      <c r="B2313" s="1" t="s">
        <v>34</v>
      </c>
      <c r="C2313" s="1" t="s">
        <v>37</v>
      </c>
      <c r="D2313">
        <v>4.8</v>
      </c>
      <c r="E2313">
        <v>62</v>
      </c>
      <c r="F2313">
        <v>57.51</v>
      </c>
      <c r="G2313">
        <v>2033</v>
      </c>
      <c r="H2313">
        <v>26864</v>
      </c>
      <c r="I2313">
        <v>7</v>
      </c>
      <c r="J2313">
        <v>709</v>
      </c>
      <c r="K2313">
        <v>84.51</v>
      </c>
      <c r="L2313">
        <v>9.5</v>
      </c>
      <c r="M2313">
        <v>8.1</v>
      </c>
      <c r="N2313" s="1" t="s">
        <v>21</v>
      </c>
      <c r="O2313">
        <v>14</v>
      </c>
      <c r="P2313">
        <v>39</v>
      </c>
      <c r="Q2313">
        <v>53</v>
      </c>
      <c r="R2313">
        <v>805529.51</v>
      </c>
    </row>
    <row r="2314" spans="1:18" x14ac:dyDescent="0.35">
      <c r="A2314" s="1" t="s">
        <v>7068</v>
      </c>
      <c r="B2314" s="1" t="s">
        <v>34</v>
      </c>
      <c r="C2314" s="1" t="s">
        <v>31</v>
      </c>
      <c r="D2314">
        <v>4.4000000000000004</v>
      </c>
      <c r="E2314">
        <v>70</v>
      </c>
      <c r="F2314">
        <v>36.9</v>
      </c>
      <c r="G2314">
        <v>2672</v>
      </c>
      <c r="H2314">
        <v>29354</v>
      </c>
      <c r="I2314">
        <v>11</v>
      </c>
      <c r="J2314">
        <v>463</v>
      </c>
      <c r="K2314">
        <v>131.77000000000001</v>
      </c>
      <c r="L2314">
        <v>6.2</v>
      </c>
      <c r="M2314">
        <v>9.6</v>
      </c>
      <c r="N2314" s="1" t="s">
        <v>21</v>
      </c>
      <c r="O2314">
        <v>65</v>
      </c>
      <c r="P2314">
        <v>65</v>
      </c>
      <c r="Q2314">
        <v>130</v>
      </c>
      <c r="R2314">
        <v>595775.69999999995</v>
      </c>
    </row>
    <row r="2315" spans="1:18" x14ac:dyDescent="0.35">
      <c r="A2315" s="1" t="s">
        <v>7069</v>
      </c>
      <c r="B2315" s="1" t="s">
        <v>34</v>
      </c>
      <c r="C2315" s="1" t="s">
        <v>24</v>
      </c>
      <c r="D2315">
        <v>4.0999999999999996</v>
      </c>
      <c r="E2315">
        <v>63</v>
      </c>
      <c r="F2315">
        <v>35.08</v>
      </c>
      <c r="G2315">
        <v>2590</v>
      </c>
      <c r="H2315">
        <v>25318</v>
      </c>
      <c r="I2315">
        <v>3</v>
      </c>
      <c r="J2315">
        <v>599</v>
      </c>
      <c r="K2315">
        <v>256.08</v>
      </c>
      <c r="L2315">
        <v>1.4</v>
      </c>
      <c r="M2315">
        <v>7.1</v>
      </c>
      <c r="N2315" s="1" t="s">
        <v>21</v>
      </c>
      <c r="O2315">
        <v>10</v>
      </c>
      <c r="P2315">
        <v>17</v>
      </c>
      <c r="Q2315">
        <v>27</v>
      </c>
      <c r="R2315">
        <v>498544.82</v>
      </c>
    </row>
    <row r="2316" spans="1:18" x14ac:dyDescent="0.35">
      <c r="A2316" s="1" t="s">
        <v>7071</v>
      </c>
      <c r="B2316" s="1" t="s">
        <v>34</v>
      </c>
      <c r="C2316" s="1" t="s">
        <v>37</v>
      </c>
      <c r="D2316">
        <v>3.6</v>
      </c>
      <c r="E2316">
        <v>57</v>
      </c>
      <c r="F2316">
        <v>61.89</v>
      </c>
      <c r="G2316">
        <v>2046</v>
      </c>
      <c r="H2316">
        <v>19488</v>
      </c>
      <c r="I2316">
        <v>1</v>
      </c>
      <c r="J2316">
        <v>263</v>
      </c>
      <c r="K2316">
        <v>77.36</v>
      </c>
      <c r="L2316">
        <v>2.9</v>
      </c>
      <c r="M2316">
        <v>6.4</v>
      </c>
      <c r="N2316" s="1" t="s">
        <v>27</v>
      </c>
      <c r="O2316">
        <v>22</v>
      </c>
      <c r="P2316">
        <v>34</v>
      </c>
      <c r="Q2316">
        <v>56</v>
      </c>
      <c r="R2316">
        <v>786258.11</v>
      </c>
    </row>
    <row r="2317" spans="1:18" x14ac:dyDescent="0.35">
      <c r="A2317" s="1" t="s">
        <v>7072</v>
      </c>
      <c r="B2317" s="1" t="s">
        <v>34</v>
      </c>
      <c r="C2317" s="1" t="s">
        <v>26</v>
      </c>
      <c r="D2317">
        <v>3.4</v>
      </c>
      <c r="E2317">
        <v>55</v>
      </c>
      <c r="F2317">
        <v>51.7</v>
      </c>
      <c r="G2317">
        <v>2001</v>
      </c>
      <c r="H2317">
        <v>19310</v>
      </c>
      <c r="I2317">
        <v>7</v>
      </c>
      <c r="J2317">
        <v>178</v>
      </c>
      <c r="K2317">
        <v>251.71</v>
      </c>
      <c r="L2317">
        <v>4.4000000000000004</v>
      </c>
      <c r="M2317">
        <v>3</v>
      </c>
      <c r="N2317" s="1" t="s">
        <v>27</v>
      </c>
      <c r="O2317">
        <v>49</v>
      </c>
      <c r="P2317">
        <v>3</v>
      </c>
      <c r="Q2317">
        <v>52</v>
      </c>
      <c r="R2317">
        <v>640437.9</v>
      </c>
    </row>
    <row r="2318" spans="1:18" x14ac:dyDescent="0.35">
      <c r="A2318" s="1" t="s">
        <v>7075</v>
      </c>
      <c r="B2318" s="1" t="s">
        <v>34</v>
      </c>
      <c r="C2318" s="1" t="s">
        <v>26</v>
      </c>
      <c r="D2318">
        <v>4.4000000000000004</v>
      </c>
      <c r="E2318">
        <v>51</v>
      </c>
      <c r="F2318">
        <v>47.85</v>
      </c>
      <c r="G2318">
        <v>2577</v>
      </c>
      <c r="H2318">
        <v>25918</v>
      </c>
      <c r="I2318">
        <v>19</v>
      </c>
      <c r="J2318">
        <v>502</v>
      </c>
      <c r="K2318">
        <v>145.06</v>
      </c>
      <c r="L2318">
        <v>2.5</v>
      </c>
      <c r="M2318">
        <v>7.1</v>
      </c>
      <c r="N2318" s="1" t="s">
        <v>27</v>
      </c>
      <c r="O2318">
        <v>6</v>
      </c>
      <c r="P2318">
        <v>13</v>
      </c>
      <c r="Q2318">
        <v>19</v>
      </c>
      <c r="R2318">
        <v>565311.19999999995</v>
      </c>
    </row>
    <row r="2319" spans="1:18" x14ac:dyDescent="0.35">
      <c r="A2319" s="1" t="s">
        <v>7077</v>
      </c>
      <c r="B2319" s="1" t="s">
        <v>34</v>
      </c>
      <c r="C2319" s="1" t="s">
        <v>26</v>
      </c>
      <c r="D2319">
        <v>4.2</v>
      </c>
      <c r="E2319">
        <v>62</v>
      </c>
      <c r="F2319">
        <v>49.87</v>
      </c>
      <c r="G2319">
        <v>4024</v>
      </c>
      <c r="H2319">
        <v>44312</v>
      </c>
      <c r="I2319">
        <v>16</v>
      </c>
      <c r="J2319">
        <v>158</v>
      </c>
      <c r="K2319">
        <v>114.7</v>
      </c>
      <c r="L2319">
        <v>3.5</v>
      </c>
      <c r="M2319">
        <v>1</v>
      </c>
      <c r="N2319" s="1" t="s">
        <v>27</v>
      </c>
      <c r="O2319">
        <v>15</v>
      </c>
      <c r="P2319">
        <v>32</v>
      </c>
      <c r="Q2319">
        <v>47</v>
      </c>
      <c r="R2319">
        <v>706296.35</v>
      </c>
    </row>
    <row r="2320" spans="1:18" x14ac:dyDescent="0.35">
      <c r="A2320" s="1" t="s">
        <v>7082</v>
      </c>
      <c r="B2320" s="1" t="s">
        <v>34</v>
      </c>
      <c r="C2320" s="1" t="s">
        <v>31</v>
      </c>
      <c r="D2320">
        <v>4.3</v>
      </c>
      <c r="E2320">
        <v>59</v>
      </c>
      <c r="F2320">
        <v>32.78</v>
      </c>
      <c r="G2320">
        <v>1837</v>
      </c>
      <c r="H2320">
        <v>25770</v>
      </c>
      <c r="I2320">
        <v>2</v>
      </c>
      <c r="J2320">
        <v>81</v>
      </c>
      <c r="K2320">
        <v>242.52</v>
      </c>
      <c r="L2320">
        <v>7.4</v>
      </c>
      <c r="M2320">
        <v>7.1</v>
      </c>
      <c r="N2320" s="1" t="s">
        <v>21</v>
      </c>
      <c r="O2320">
        <v>51</v>
      </c>
      <c r="P2320">
        <v>46</v>
      </c>
      <c r="Q2320">
        <v>97</v>
      </c>
      <c r="R2320">
        <v>440186.04</v>
      </c>
    </row>
    <row r="2321" spans="1:18" x14ac:dyDescent="0.35">
      <c r="A2321" s="1" t="s">
        <v>7085</v>
      </c>
      <c r="B2321" s="1" t="s">
        <v>34</v>
      </c>
      <c r="C2321" s="1" t="s">
        <v>20</v>
      </c>
      <c r="D2321">
        <v>3.3</v>
      </c>
      <c r="E2321">
        <v>54</v>
      </c>
      <c r="F2321">
        <v>70.08</v>
      </c>
      <c r="G2321">
        <v>2462</v>
      </c>
      <c r="H2321">
        <v>27473</v>
      </c>
      <c r="I2321">
        <v>5</v>
      </c>
      <c r="J2321">
        <v>331</v>
      </c>
      <c r="K2321">
        <v>168.05</v>
      </c>
      <c r="L2321">
        <v>6.7</v>
      </c>
      <c r="M2321">
        <v>8.9</v>
      </c>
      <c r="N2321" s="1" t="s">
        <v>27</v>
      </c>
      <c r="O2321">
        <v>32</v>
      </c>
      <c r="P2321">
        <v>0</v>
      </c>
      <c r="Q2321">
        <v>32</v>
      </c>
      <c r="R2321">
        <v>849537.29</v>
      </c>
    </row>
    <row r="2322" spans="1:18" x14ac:dyDescent="0.35">
      <c r="A2322" s="1" t="s">
        <v>7086</v>
      </c>
      <c r="B2322" s="1" t="s">
        <v>34</v>
      </c>
      <c r="C2322" s="1" t="s">
        <v>31</v>
      </c>
      <c r="D2322">
        <v>4</v>
      </c>
      <c r="E2322">
        <v>56</v>
      </c>
      <c r="F2322">
        <v>33.69</v>
      </c>
      <c r="G2322">
        <v>3319</v>
      </c>
      <c r="H2322">
        <v>33944</v>
      </c>
      <c r="I2322">
        <v>15</v>
      </c>
      <c r="J2322">
        <v>879</v>
      </c>
      <c r="K2322">
        <v>163.19999999999999</v>
      </c>
      <c r="L2322">
        <v>7.5</v>
      </c>
      <c r="M2322">
        <v>8.4</v>
      </c>
      <c r="N2322" s="1" t="s">
        <v>21</v>
      </c>
      <c r="O2322">
        <v>6</v>
      </c>
      <c r="P2322">
        <v>36</v>
      </c>
      <c r="Q2322">
        <v>42</v>
      </c>
      <c r="R2322">
        <v>445972.84</v>
      </c>
    </row>
    <row r="2323" spans="1:18" x14ac:dyDescent="0.35">
      <c r="A2323" s="1" t="s">
        <v>7090</v>
      </c>
      <c r="B2323" s="1" t="s">
        <v>34</v>
      </c>
      <c r="C2323" s="1" t="s">
        <v>31</v>
      </c>
      <c r="D2323">
        <v>3.5</v>
      </c>
      <c r="E2323">
        <v>62</v>
      </c>
      <c r="F2323">
        <v>37.590000000000003</v>
      </c>
      <c r="G2323">
        <v>2164</v>
      </c>
      <c r="H2323">
        <v>29819</v>
      </c>
      <c r="I2323">
        <v>11</v>
      </c>
      <c r="J2323">
        <v>951</v>
      </c>
      <c r="K2323">
        <v>123.9</v>
      </c>
      <c r="L2323">
        <v>3.9</v>
      </c>
      <c r="M2323">
        <v>7.8</v>
      </c>
      <c r="N2323" s="1" t="s">
        <v>21</v>
      </c>
      <c r="O2323">
        <v>22</v>
      </c>
      <c r="P2323">
        <v>6</v>
      </c>
      <c r="Q2323">
        <v>28</v>
      </c>
      <c r="R2323">
        <v>534938.49</v>
      </c>
    </row>
    <row r="2324" spans="1:18" x14ac:dyDescent="0.35">
      <c r="A2324" s="1" t="s">
        <v>7092</v>
      </c>
      <c r="B2324" s="1" t="s">
        <v>34</v>
      </c>
      <c r="C2324" s="1" t="s">
        <v>42</v>
      </c>
      <c r="D2324">
        <v>4.2</v>
      </c>
      <c r="E2324">
        <v>65</v>
      </c>
      <c r="F2324">
        <v>45.29</v>
      </c>
      <c r="G2324">
        <v>3359</v>
      </c>
      <c r="H2324">
        <v>39309</v>
      </c>
      <c r="I2324">
        <v>7</v>
      </c>
      <c r="J2324">
        <v>935</v>
      </c>
      <c r="K2324">
        <v>84.23</v>
      </c>
      <c r="L2324">
        <v>5.3</v>
      </c>
      <c r="M2324">
        <v>6.5</v>
      </c>
      <c r="N2324" s="1" t="s">
        <v>21</v>
      </c>
      <c r="O2324">
        <v>11</v>
      </c>
      <c r="P2324">
        <v>16</v>
      </c>
      <c r="Q2324">
        <v>27</v>
      </c>
      <c r="R2324">
        <v>667699.93000000005</v>
      </c>
    </row>
    <row r="2325" spans="1:18" x14ac:dyDescent="0.35">
      <c r="A2325" s="1" t="s">
        <v>7095</v>
      </c>
      <c r="B2325" s="1" t="s">
        <v>34</v>
      </c>
      <c r="C2325" s="1" t="s">
        <v>26</v>
      </c>
      <c r="D2325">
        <v>3.2</v>
      </c>
      <c r="E2325">
        <v>53</v>
      </c>
      <c r="F2325">
        <v>48.89</v>
      </c>
      <c r="G2325">
        <v>2369</v>
      </c>
      <c r="H2325">
        <v>28732</v>
      </c>
      <c r="I2325">
        <v>12</v>
      </c>
      <c r="J2325">
        <v>793</v>
      </c>
      <c r="K2325">
        <v>92.6</v>
      </c>
      <c r="L2325">
        <v>6.9</v>
      </c>
      <c r="M2325">
        <v>2.9</v>
      </c>
      <c r="N2325" s="1" t="s">
        <v>21</v>
      </c>
      <c r="O2325">
        <v>26</v>
      </c>
      <c r="P2325">
        <v>38</v>
      </c>
      <c r="Q2325">
        <v>64</v>
      </c>
      <c r="R2325">
        <v>594071.29</v>
      </c>
    </row>
    <row r="2326" spans="1:18" x14ac:dyDescent="0.35">
      <c r="A2326" s="1" t="s">
        <v>7096</v>
      </c>
      <c r="B2326" s="1" t="s">
        <v>34</v>
      </c>
      <c r="C2326" s="1" t="s">
        <v>24</v>
      </c>
      <c r="D2326">
        <v>4.4000000000000004</v>
      </c>
      <c r="E2326">
        <v>64</v>
      </c>
      <c r="F2326">
        <v>29.3</v>
      </c>
      <c r="G2326">
        <v>2695</v>
      </c>
      <c r="H2326">
        <v>33408</v>
      </c>
      <c r="I2326">
        <v>13</v>
      </c>
      <c r="J2326">
        <v>200</v>
      </c>
      <c r="K2326">
        <v>56.07</v>
      </c>
      <c r="L2326">
        <v>1.3</v>
      </c>
      <c r="M2326">
        <v>2.8</v>
      </c>
      <c r="N2326" s="1" t="s">
        <v>27</v>
      </c>
      <c r="O2326">
        <v>15</v>
      </c>
      <c r="P2326">
        <v>47</v>
      </c>
      <c r="Q2326">
        <v>62</v>
      </c>
      <c r="R2326">
        <v>433648.3</v>
      </c>
    </row>
    <row r="2327" spans="1:18" x14ac:dyDescent="0.35">
      <c r="A2327" s="1" t="s">
        <v>7097</v>
      </c>
      <c r="B2327" s="1" t="s">
        <v>34</v>
      </c>
      <c r="C2327" s="1" t="s">
        <v>24</v>
      </c>
      <c r="D2327">
        <v>3.6</v>
      </c>
      <c r="E2327">
        <v>70</v>
      </c>
      <c r="F2327">
        <v>25.34</v>
      </c>
      <c r="G2327">
        <v>2655</v>
      </c>
      <c r="H2327">
        <v>26706</v>
      </c>
      <c r="I2327">
        <v>1</v>
      </c>
      <c r="J2327">
        <v>152</v>
      </c>
      <c r="K2327">
        <v>80.45</v>
      </c>
      <c r="L2327">
        <v>7.7</v>
      </c>
      <c r="M2327">
        <v>2.9</v>
      </c>
      <c r="N2327" s="1" t="s">
        <v>21</v>
      </c>
      <c r="O2327">
        <v>48</v>
      </c>
      <c r="P2327">
        <v>53</v>
      </c>
      <c r="Q2327">
        <v>101</v>
      </c>
      <c r="R2327">
        <v>402943.34</v>
      </c>
    </row>
    <row r="2328" spans="1:18" x14ac:dyDescent="0.35">
      <c r="A2328" s="1" t="s">
        <v>7108</v>
      </c>
      <c r="B2328" s="1" t="s">
        <v>34</v>
      </c>
      <c r="C2328" s="1" t="s">
        <v>26</v>
      </c>
      <c r="D2328">
        <v>4.0999999999999996</v>
      </c>
      <c r="E2328">
        <v>58</v>
      </c>
      <c r="F2328">
        <v>54.93</v>
      </c>
      <c r="G2328">
        <v>1553</v>
      </c>
      <c r="H2328">
        <v>15069</v>
      </c>
      <c r="I2328">
        <v>13</v>
      </c>
      <c r="J2328">
        <v>273</v>
      </c>
      <c r="K2328">
        <v>110.8</v>
      </c>
      <c r="L2328">
        <v>3.1</v>
      </c>
      <c r="M2328">
        <v>7.9</v>
      </c>
      <c r="N2328" s="1" t="s">
        <v>27</v>
      </c>
      <c r="O2328">
        <v>46</v>
      </c>
      <c r="P2328">
        <v>44</v>
      </c>
      <c r="Q2328">
        <v>90</v>
      </c>
      <c r="R2328">
        <v>724793.51</v>
      </c>
    </row>
    <row r="2329" spans="1:18" x14ac:dyDescent="0.35">
      <c r="A2329" s="1" t="s">
        <v>7110</v>
      </c>
      <c r="B2329" s="1" t="s">
        <v>34</v>
      </c>
      <c r="C2329" s="1" t="s">
        <v>20</v>
      </c>
      <c r="D2329">
        <v>3.4</v>
      </c>
      <c r="E2329">
        <v>62</v>
      </c>
      <c r="F2329">
        <v>68.47</v>
      </c>
      <c r="G2329">
        <v>1737</v>
      </c>
      <c r="H2329">
        <v>16552</v>
      </c>
      <c r="I2329">
        <v>2</v>
      </c>
      <c r="J2329">
        <v>777</v>
      </c>
      <c r="K2329">
        <v>165.92</v>
      </c>
      <c r="L2329">
        <v>7.1</v>
      </c>
      <c r="M2329">
        <v>5.9</v>
      </c>
      <c r="N2329" s="1" t="s">
        <v>21</v>
      </c>
      <c r="O2329">
        <v>1</v>
      </c>
      <c r="P2329">
        <v>7</v>
      </c>
      <c r="Q2329">
        <v>8</v>
      </c>
      <c r="R2329">
        <v>943720.52</v>
      </c>
    </row>
    <row r="2330" spans="1:18" x14ac:dyDescent="0.35">
      <c r="A2330" s="1" t="s">
        <v>7113</v>
      </c>
      <c r="B2330" s="1" t="s">
        <v>34</v>
      </c>
      <c r="C2330" s="1" t="s">
        <v>37</v>
      </c>
      <c r="D2330">
        <v>4.3</v>
      </c>
      <c r="E2330">
        <v>60</v>
      </c>
      <c r="F2330">
        <v>63.24</v>
      </c>
      <c r="G2330">
        <v>2919</v>
      </c>
      <c r="H2330">
        <v>35156</v>
      </c>
      <c r="I2330">
        <v>6</v>
      </c>
      <c r="J2330">
        <v>526</v>
      </c>
      <c r="K2330">
        <v>158.44999999999999</v>
      </c>
      <c r="L2330">
        <v>8.9</v>
      </c>
      <c r="M2330">
        <v>1.7</v>
      </c>
      <c r="N2330" s="1" t="s">
        <v>21</v>
      </c>
      <c r="O2330">
        <v>32</v>
      </c>
      <c r="P2330">
        <v>42</v>
      </c>
      <c r="Q2330">
        <v>74</v>
      </c>
      <c r="R2330">
        <v>854141.66</v>
      </c>
    </row>
    <row r="2331" spans="1:18" x14ac:dyDescent="0.35">
      <c r="A2331" s="1" t="s">
        <v>7114</v>
      </c>
      <c r="B2331" s="1" t="s">
        <v>34</v>
      </c>
      <c r="C2331" s="1" t="s">
        <v>24</v>
      </c>
      <c r="D2331">
        <v>3.9</v>
      </c>
      <c r="E2331">
        <v>70</v>
      </c>
      <c r="F2331">
        <v>27.32</v>
      </c>
      <c r="G2331">
        <v>1393</v>
      </c>
      <c r="H2331">
        <v>17318</v>
      </c>
      <c r="I2331">
        <v>10</v>
      </c>
      <c r="J2331">
        <v>937</v>
      </c>
      <c r="K2331">
        <v>251.53</v>
      </c>
      <c r="L2331">
        <v>4.4000000000000004</v>
      </c>
      <c r="M2331">
        <v>5.5</v>
      </c>
      <c r="N2331" s="1" t="s">
        <v>27</v>
      </c>
      <c r="O2331">
        <v>1</v>
      </c>
      <c r="P2331">
        <v>58</v>
      </c>
      <c r="Q2331">
        <v>59</v>
      </c>
      <c r="R2331">
        <v>440206.88</v>
      </c>
    </row>
    <row r="2332" spans="1:18" x14ac:dyDescent="0.35">
      <c r="A2332" s="1" t="s">
        <v>7115</v>
      </c>
      <c r="B2332" s="1" t="s">
        <v>34</v>
      </c>
      <c r="C2332" s="1" t="s">
        <v>24</v>
      </c>
      <c r="D2332">
        <v>4.7</v>
      </c>
      <c r="E2332">
        <v>57</v>
      </c>
      <c r="F2332">
        <v>26.59</v>
      </c>
      <c r="G2332">
        <v>1857</v>
      </c>
      <c r="H2332">
        <v>26923</v>
      </c>
      <c r="I2332">
        <v>17</v>
      </c>
      <c r="J2332">
        <v>726</v>
      </c>
      <c r="K2332">
        <v>237.18</v>
      </c>
      <c r="L2332">
        <v>6.4</v>
      </c>
      <c r="M2332">
        <v>3.7</v>
      </c>
      <c r="N2332" s="1" t="s">
        <v>27</v>
      </c>
      <c r="O2332">
        <v>17</v>
      </c>
      <c r="P2332">
        <v>34</v>
      </c>
      <c r="Q2332">
        <v>51</v>
      </c>
      <c r="R2332">
        <v>360912.71</v>
      </c>
    </row>
    <row r="2333" spans="1:18" x14ac:dyDescent="0.35">
      <c r="A2333" s="1" t="s">
        <v>7116</v>
      </c>
      <c r="B2333" s="1" t="s">
        <v>34</v>
      </c>
      <c r="C2333" s="1" t="s">
        <v>37</v>
      </c>
      <c r="D2333">
        <v>3.2</v>
      </c>
      <c r="E2333">
        <v>63</v>
      </c>
      <c r="F2333">
        <v>58.34</v>
      </c>
      <c r="G2333">
        <v>1173</v>
      </c>
      <c r="H2333">
        <v>11681</v>
      </c>
      <c r="I2333">
        <v>19</v>
      </c>
      <c r="J2333">
        <v>251</v>
      </c>
      <c r="K2333">
        <v>129.25</v>
      </c>
      <c r="L2333">
        <v>6.8</v>
      </c>
      <c r="M2333">
        <v>3.3</v>
      </c>
      <c r="N2333" s="1" t="s">
        <v>27</v>
      </c>
      <c r="O2333">
        <v>48</v>
      </c>
      <c r="P2333">
        <v>26</v>
      </c>
      <c r="Q2333">
        <v>74</v>
      </c>
      <c r="R2333">
        <v>836129.69</v>
      </c>
    </row>
    <row r="2334" spans="1:18" x14ac:dyDescent="0.35">
      <c r="A2334" s="1" t="s">
        <v>7119</v>
      </c>
      <c r="B2334" s="1" t="s">
        <v>34</v>
      </c>
      <c r="C2334" s="1" t="s">
        <v>42</v>
      </c>
      <c r="D2334">
        <v>4.5</v>
      </c>
      <c r="E2334">
        <v>66</v>
      </c>
      <c r="F2334">
        <v>39.72</v>
      </c>
      <c r="G2334">
        <v>2879</v>
      </c>
      <c r="H2334">
        <v>31074</v>
      </c>
      <c r="I2334">
        <v>19</v>
      </c>
      <c r="J2334">
        <v>306</v>
      </c>
      <c r="K2334">
        <v>206.93</v>
      </c>
      <c r="L2334">
        <v>2.2000000000000002</v>
      </c>
      <c r="M2334">
        <v>3.1</v>
      </c>
      <c r="N2334" s="1" t="s">
        <v>21</v>
      </c>
      <c r="O2334">
        <v>13</v>
      </c>
      <c r="P2334">
        <v>19</v>
      </c>
      <c r="Q2334">
        <v>32</v>
      </c>
      <c r="R2334">
        <v>603518.12</v>
      </c>
    </row>
    <row r="2335" spans="1:18" x14ac:dyDescent="0.35">
      <c r="A2335" s="1" t="s">
        <v>7121</v>
      </c>
      <c r="B2335" s="1" t="s">
        <v>34</v>
      </c>
      <c r="C2335" s="1" t="s">
        <v>42</v>
      </c>
      <c r="D2335">
        <v>3.8</v>
      </c>
      <c r="E2335">
        <v>69</v>
      </c>
      <c r="F2335">
        <v>39.700000000000003</v>
      </c>
      <c r="G2335">
        <v>3707</v>
      </c>
      <c r="H2335">
        <v>37221</v>
      </c>
      <c r="I2335">
        <v>3</v>
      </c>
      <c r="J2335">
        <v>613</v>
      </c>
      <c r="K2335">
        <v>169</v>
      </c>
      <c r="L2335">
        <v>9.3000000000000007</v>
      </c>
      <c r="M2335">
        <v>5.5</v>
      </c>
      <c r="N2335" s="1" t="s">
        <v>27</v>
      </c>
      <c r="O2335">
        <v>40</v>
      </c>
      <c r="P2335">
        <v>55</v>
      </c>
      <c r="Q2335">
        <v>95</v>
      </c>
      <c r="R2335">
        <v>622725.75</v>
      </c>
    </row>
    <row r="2336" spans="1:18" x14ac:dyDescent="0.35">
      <c r="A2336" s="1" t="s">
        <v>7123</v>
      </c>
      <c r="B2336" s="1" t="s">
        <v>34</v>
      </c>
      <c r="C2336" s="1" t="s">
        <v>37</v>
      </c>
      <c r="D2336">
        <v>3.2</v>
      </c>
      <c r="E2336">
        <v>70</v>
      </c>
      <c r="F2336">
        <v>57.87</v>
      </c>
      <c r="G2336">
        <v>1904</v>
      </c>
      <c r="H2336">
        <v>18334</v>
      </c>
      <c r="I2336">
        <v>15</v>
      </c>
      <c r="J2336">
        <v>195</v>
      </c>
      <c r="K2336">
        <v>207.02</v>
      </c>
      <c r="L2336">
        <v>3.5</v>
      </c>
      <c r="M2336">
        <v>2.6</v>
      </c>
      <c r="N2336" s="1" t="s">
        <v>27</v>
      </c>
      <c r="O2336">
        <v>45</v>
      </c>
      <c r="P2336">
        <v>64</v>
      </c>
      <c r="Q2336">
        <v>109</v>
      </c>
      <c r="R2336">
        <v>915667.63</v>
      </c>
    </row>
    <row r="2337" spans="1:18" x14ac:dyDescent="0.35">
      <c r="A2337" s="1" t="s">
        <v>7130</v>
      </c>
      <c r="B2337" s="1" t="s">
        <v>34</v>
      </c>
      <c r="C2337" s="1" t="s">
        <v>26</v>
      </c>
      <c r="D2337">
        <v>4.3</v>
      </c>
      <c r="E2337">
        <v>54</v>
      </c>
      <c r="F2337">
        <v>50.25</v>
      </c>
      <c r="G2337">
        <v>2580</v>
      </c>
      <c r="H2337">
        <v>27829</v>
      </c>
      <c r="I2337">
        <v>13</v>
      </c>
      <c r="J2337">
        <v>422</v>
      </c>
      <c r="K2337">
        <v>199.72</v>
      </c>
      <c r="L2337">
        <v>1.5</v>
      </c>
      <c r="M2337">
        <v>9.1999999999999993</v>
      </c>
      <c r="N2337" s="1" t="s">
        <v>21</v>
      </c>
      <c r="O2337">
        <v>33</v>
      </c>
      <c r="P2337">
        <v>44</v>
      </c>
      <c r="Q2337">
        <v>77</v>
      </c>
      <c r="R2337">
        <v>622581.19999999995</v>
      </c>
    </row>
    <row r="2338" spans="1:18" x14ac:dyDescent="0.35">
      <c r="A2338" s="1" t="s">
        <v>7135</v>
      </c>
      <c r="B2338" s="1" t="s">
        <v>34</v>
      </c>
      <c r="C2338" s="1" t="s">
        <v>37</v>
      </c>
      <c r="D2338">
        <v>4.4000000000000004</v>
      </c>
      <c r="E2338">
        <v>61</v>
      </c>
      <c r="F2338">
        <v>56.45</v>
      </c>
      <c r="G2338">
        <v>3466</v>
      </c>
      <c r="H2338">
        <v>37153</v>
      </c>
      <c r="I2338">
        <v>17</v>
      </c>
      <c r="J2338">
        <v>97</v>
      </c>
      <c r="K2338">
        <v>191.19</v>
      </c>
      <c r="L2338">
        <v>9.5</v>
      </c>
      <c r="M2338">
        <v>1.9</v>
      </c>
      <c r="N2338" s="1" t="s">
        <v>27</v>
      </c>
      <c r="O2338">
        <v>21</v>
      </c>
      <c r="P2338">
        <v>59</v>
      </c>
      <c r="Q2338">
        <v>80</v>
      </c>
      <c r="R2338">
        <v>788582.2</v>
      </c>
    </row>
    <row r="2339" spans="1:18" x14ac:dyDescent="0.35">
      <c r="A2339" s="1" t="s">
        <v>7138</v>
      </c>
      <c r="B2339" s="1" t="s">
        <v>34</v>
      </c>
      <c r="C2339" s="1" t="s">
        <v>37</v>
      </c>
      <c r="D2339">
        <v>3.7</v>
      </c>
      <c r="E2339">
        <v>68</v>
      </c>
      <c r="F2339">
        <v>62.77</v>
      </c>
      <c r="G2339">
        <v>2617</v>
      </c>
      <c r="H2339">
        <v>25796</v>
      </c>
      <c r="I2339">
        <v>7</v>
      </c>
      <c r="J2339">
        <v>152</v>
      </c>
      <c r="K2339">
        <v>218.57</v>
      </c>
      <c r="L2339">
        <v>2.7</v>
      </c>
      <c r="M2339">
        <v>3.2</v>
      </c>
      <c r="N2339" s="1" t="s">
        <v>27</v>
      </c>
      <c r="O2339">
        <v>58</v>
      </c>
      <c r="P2339">
        <v>5</v>
      </c>
      <c r="Q2339">
        <v>63</v>
      </c>
      <c r="R2339">
        <v>954194.65</v>
      </c>
    </row>
    <row r="2340" spans="1:18" x14ac:dyDescent="0.35">
      <c r="A2340" s="1" t="s">
        <v>7139</v>
      </c>
      <c r="B2340" s="1" t="s">
        <v>34</v>
      </c>
      <c r="C2340" s="1" t="s">
        <v>26</v>
      </c>
      <c r="D2340">
        <v>3.1</v>
      </c>
      <c r="E2340">
        <v>65</v>
      </c>
      <c r="F2340">
        <v>55.35</v>
      </c>
      <c r="G2340">
        <v>1032</v>
      </c>
      <c r="H2340">
        <v>11756</v>
      </c>
      <c r="I2340">
        <v>12</v>
      </c>
      <c r="J2340">
        <v>273</v>
      </c>
      <c r="K2340">
        <v>178.23</v>
      </c>
      <c r="L2340">
        <v>5.0999999999999996</v>
      </c>
      <c r="M2340">
        <v>3.9</v>
      </c>
      <c r="N2340" s="1" t="s">
        <v>21</v>
      </c>
      <c r="O2340">
        <v>41</v>
      </c>
      <c r="P2340">
        <v>43</v>
      </c>
      <c r="Q2340">
        <v>84</v>
      </c>
      <c r="R2340">
        <v>811738.45</v>
      </c>
    </row>
    <row r="2341" spans="1:18" x14ac:dyDescent="0.35">
      <c r="A2341" s="1" t="s">
        <v>7140</v>
      </c>
      <c r="B2341" s="1" t="s">
        <v>34</v>
      </c>
      <c r="C2341" s="1" t="s">
        <v>26</v>
      </c>
      <c r="D2341">
        <v>4.4000000000000004</v>
      </c>
      <c r="E2341">
        <v>66</v>
      </c>
      <c r="F2341">
        <v>45.96</v>
      </c>
      <c r="G2341">
        <v>2775</v>
      </c>
      <c r="H2341">
        <v>30271</v>
      </c>
      <c r="I2341">
        <v>3</v>
      </c>
      <c r="J2341">
        <v>842</v>
      </c>
      <c r="K2341">
        <v>145.35</v>
      </c>
      <c r="L2341">
        <v>1.1000000000000001</v>
      </c>
      <c r="M2341">
        <v>7.3</v>
      </c>
      <c r="N2341" s="1" t="s">
        <v>21</v>
      </c>
      <c r="O2341">
        <v>14</v>
      </c>
      <c r="P2341">
        <v>30</v>
      </c>
      <c r="Q2341">
        <v>44</v>
      </c>
      <c r="R2341">
        <v>680888.13</v>
      </c>
    </row>
    <row r="2342" spans="1:18" x14ac:dyDescent="0.35">
      <c r="A2342" s="1" t="s">
        <v>7142</v>
      </c>
      <c r="B2342" s="1" t="s">
        <v>34</v>
      </c>
      <c r="C2342" s="1" t="s">
        <v>42</v>
      </c>
      <c r="D2342">
        <v>3.5</v>
      </c>
      <c r="E2342">
        <v>63</v>
      </c>
      <c r="F2342">
        <v>35.57</v>
      </c>
      <c r="G2342">
        <v>1562</v>
      </c>
      <c r="H2342">
        <v>21662</v>
      </c>
      <c r="I2342">
        <v>15</v>
      </c>
      <c r="J2342">
        <v>652</v>
      </c>
      <c r="K2342">
        <v>123.25</v>
      </c>
      <c r="L2342">
        <v>5.0999999999999996</v>
      </c>
      <c r="M2342">
        <v>5.7</v>
      </c>
      <c r="N2342" s="1" t="s">
        <v>27</v>
      </c>
      <c r="O2342">
        <v>60</v>
      </c>
      <c r="P2342">
        <v>34</v>
      </c>
      <c r="Q2342">
        <v>94</v>
      </c>
      <c r="R2342">
        <v>519232.97</v>
      </c>
    </row>
    <row r="2343" spans="1:18" x14ac:dyDescent="0.35">
      <c r="A2343" s="1" t="s">
        <v>7143</v>
      </c>
      <c r="B2343" s="1" t="s">
        <v>34</v>
      </c>
      <c r="C2343" s="1" t="s">
        <v>37</v>
      </c>
      <c r="D2343">
        <v>3.2</v>
      </c>
      <c r="E2343">
        <v>65</v>
      </c>
      <c r="F2343">
        <v>60.85</v>
      </c>
      <c r="G2343">
        <v>3064</v>
      </c>
      <c r="H2343">
        <v>31195</v>
      </c>
      <c r="I2343">
        <v>17</v>
      </c>
      <c r="J2343">
        <v>426</v>
      </c>
      <c r="K2343">
        <v>271.02</v>
      </c>
      <c r="L2343">
        <v>9.1999999999999993</v>
      </c>
      <c r="M2343">
        <v>5.8</v>
      </c>
      <c r="N2343" s="1" t="s">
        <v>21</v>
      </c>
      <c r="O2343">
        <v>34</v>
      </c>
      <c r="P2343">
        <v>18</v>
      </c>
      <c r="Q2343">
        <v>52</v>
      </c>
      <c r="R2343">
        <v>900871.7</v>
      </c>
    </row>
    <row r="2344" spans="1:18" x14ac:dyDescent="0.35">
      <c r="A2344" s="1" t="s">
        <v>7146</v>
      </c>
      <c r="B2344" s="1" t="s">
        <v>34</v>
      </c>
      <c r="C2344" s="1" t="s">
        <v>37</v>
      </c>
      <c r="D2344">
        <v>4.0999999999999996</v>
      </c>
      <c r="E2344">
        <v>54</v>
      </c>
      <c r="F2344">
        <v>63.78</v>
      </c>
      <c r="G2344">
        <v>2401</v>
      </c>
      <c r="H2344">
        <v>27280</v>
      </c>
      <c r="I2344">
        <v>1</v>
      </c>
      <c r="J2344">
        <v>689</v>
      </c>
      <c r="K2344">
        <v>101.32</v>
      </c>
      <c r="L2344">
        <v>8.5</v>
      </c>
      <c r="M2344">
        <v>2.9</v>
      </c>
      <c r="N2344" s="1" t="s">
        <v>27</v>
      </c>
      <c r="O2344">
        <v>6</v>
      </c>
      <c r="P2344">
        <v>46</v>
      </c>
      <c r="Q2344">
        <v>52</v>
      </c>
      <c r="R2344">
        <v>770622.34</v>
      </c>
    </row>
    <row r="2345" spans="1:18" x14ac:dyDescent="0.35">
      <c r="A2345" s="1" t="s">
        <v>7147</v>
      </c>
      <c r="B2345" s="1" t="s">
        <v>34</v>
      </c>
      <c r="C2345" s="1" t="s">
        <v>42</v>
      </c>
      <c r="D2345">
        <v>3.1</v>
      </c>
      <c r="E2345">
        <v>60</v>
      </c>
      <c r="F2345">
        <v>42.55</v>
      </c>
      <c r="G2345">
        <v>838</v>
      </c>
      <c r="H2345">
        <v>12252</v>
      </c>
      <c r="I2345">
        <v>16</v>
      </c>
      <c r="J2345">
        <v>812</v>
      </c>
      <c r="K2345">
        <v>272.7</v>
      </c>
      <c r="L2345">
        <v>3.9</v>
      </c>
      <c r="M2345">
        <v>2.6</v>
      </c>
      <c r="N2345" s="1" t="s">
        <v>21</v>
      </c>
      <c r="O2345">
        <v>29</v>
      </c>
      <c r="P2345">
        <v>45</v>
      </c>
      <c r="Q2345">
        <v>74</v>
      </c>
      <c r="R2345">
        <v>584999.30000000005</v>
      </c>
    </row>
    <row r="2346" spans="1:18" x14ac:dyDescent="0.35">
      <c r="A2346" s="1" t="s">
        <v>7154</v>
      </c>
      <c r="B2346" s="1" t="s">
        <v>34</v>
      </c>
      <c r="C2346" s="1" t="s">
        <v>31</v>
      </c>
      <c r="D2346">
        <v>3.9</v>
      </c>
      <c r="E2346">
        <v>61</v>
      </c>
      <c r="F2346">
        <v>33.340000000000003</v>
      </c>
      <c r="G2346">
        <v>1150</v>
      </c>
      <c r="H2346">
        <v>11011</v>
      </c>
      <c r="I2346">
        <v>13</v>
      </c>
      <c r="J2346">
        <v>392</v>
      </c>
      <c r="K2346">
        <v>257.23</v>
      </c>
      <c r="L2346">
        <v>7.1</v>
      </c>
      <c r="M2346">
        <v>5.3</v>
      </c>
      <c r="N2346" s="1" t="s">
        <v>21</v>
      </c>
      <c r="O2346">
        <v>54</v>
      </c>
      <c r="P2346">
        <v>38</v>
      </c>
      <c r="Q2346">
        <v>92</v>
      </c>
      <c r="R2346">
        <v>470715.89</v>
      </c>
    </row>
    <row r="2347" spans="1:18" x14ac:dyDescent="0.35">
      <c r="A2347" s="1" t="s">
        <v>7157</v>
      </c>
      <c r="B2347" s="1" t="s">
        <v>34</v>
      </c>
      <c r="C2347" s="1" t="s">
        <v>24</v>
      </c>
      <c r="D2347">
        <v>3.1</v>
      </c>
      <c r="E2347">
        <v>61</v>
      </c>
      <c r="F2347">
        <v>27.7</v>
      </c>
      <c r="G2347">
        <v>1332</v>
      </c>
      <c r="H2347">
        <v>13472</v>
      </c>
      <c r="I2347">
        <v>7</v>
      </c>
      <c r="J2347">
        <v>938</v>
      </c>
      <c r="K2347">
        <v>132.88999999999999</v>
      </c>
      <c r="L2347">
        <v>7.4</v>
      </c>
      <c r="M2347">
        <v>2.9</v>
      </c>
      <c r="N2347" s="1" t="s">
        <v>27</v>
      </c>
      <c r="O2347">
        <v>37</v>
      </c>
      <c r="P2347">
        <v>60</v>
      </c>
      <c r="Q2347">
        <v>97</v>
      </c>
      <c r="R2347">
        <v>389428.8</v>
      </c>
    </row>
    <row r="2348" spans="1:18" x14ac:dyDescent="0.35">
      <c r="A2348" s="1" t="s">
        <v>7159</v>
      </c>
      <c r="B2348" s="1" t="s">
        <v>34</v>
      </c>
      <c r="C2348" s="1" t="s">
        <v>31</v>
      </c>
      <c r="D2348">
        <v>3.3</v>
      </c>
      <c r="E2348">
        <v>50</v>
      </c>
      <c r="F2348">
        <v>33.520000000000003</v>
      </c>
      <c r="G2348">
        <v>2173</v>
      </c>
      <c r="H2348">
        <v>21632</v>
      </c>
      <c r="I2348">
        <v>18</v>
      </c>
      <c r="J2348">
        <v>825</v>
      </c>
      <c r="K2348">
        <v>80.900000000000006</v>
      </c>
      <c r="L2348">
        <v>8.6</v>
      </c>
      <c r="M2348">
        <v>3.6</v>
      </c>
      <c r="N2348" s="1" t="s">
        <v>21</v>
      </c>
      <c r="O2348">
        <v>13</v>
      </c>
      <c r="P2348">
        <v>48</v>
      </c>
      <c r="Q2348">
        <v>61</v>
      </c>
      <c r="R2348">
        <v>399179.82</v>
      </c>
    </row>
    <row r="2349" spans="1:18" x14ac:dyDescent="0.35">
      <c r="A2349" s="1" t="s">
        <v>7161</v>
      </c>
      <c r="B2349" s="1" t="s">
        <v>34</v>
      </c>
      <c r="C2349" s="1" t="s">
        <v>37</v>
      </c>
      <c r="D2349">
        <v>4.3</v>
      </c>
      <c r="E2349">
        <v>59</v>
      </c>
      <c r="F2349">
        <v>65.69</v>
      </c>
      <c r="G2349">
        <v>1240</v>
      </c>
      <c r="H2349">
        <v>21306</v>
      </c>
      <c r="I2349">
        <v>3</v>
      </c>
      <c r="J2349">
        <v>815</v>
      </c>
      <c r="K2349">
        <v>253.87</v>
      </c>
      <c r="L2349">
        <v>9.6999999999999993</v>
      </c>
      <c r="M2349">
        <v>4.0999999999999996</v>
      </c>
      <c r="N2349" s="1" t="s">
        <v>27</v>
      </c>
      <c r="O2349">
        <v>57</v>
      </c>
      <c r="P2349">
        <v>0</v>
      </c>
      <c r="Q2349">
        <v>57</v>
      </c>
      <c r="R2349">
        <v>866980.12</v>
      </c>
    </row>
    <row r="2350" spans="1:18" x14ac:dyDescent="0.35">
      <c r="A2350" s="1" t="s">
        <v>7162</v>
      </c>
      <c r="B2350" s="1" t="s">
        <v>34</v>
      </c>
      <c r="C2350" s="1" t="s">
        <v>31</v>
      </c>
      <c r="D2350">
        <v>3.4</v>
      </c>
      <c r="E2350">
        <v>51</v>
      </c>
      <c r="F2350">
        <v>36.14</v>
      </c>
      <c r="G2350">
        <v>1818</v>
      </c>
      <c r="H2350">
        <v>16948</v>
      </c>
      <c r="I2350">
        <v>10</v>
      </c>
      <c r="J2350">
        <v>206</v>
      </c>
      <c r="K2350">
        <v>75.23</v>
      </c>
      <c r="L2350">
        <v>1.7</v>
      </c>
      <c r="M2350">
        <v>6.8</v>
      </c>
      <c r="N2350" s="1" t="s">
        <v>21</v>
      </c>
      <c r="O2350">
        <v>5</v>
      </c>
      <c r="P2350">
        <v>31</v>
      </c>
      <c r="Q2350">
        <v>36</v>
      </c>
      <c r="R2350">
        <v>423185.1</v>
      </c>
    </row>
    <row r="2351" spans="1:18" x14ac:dyDescent="0.35">
      <c r="A2351" s="1" t="s">
        <v>7163</v>
      </c>
      <c r="B2351" s="1" t="s">
        <v>34</v>
      </c>
      <c r="C2351" s="1" t="s">
        <v>26</v>
      </c>
      <c r="D2351">
        <v>3.3</v>
      </c>
      <c r="E2351">
        <v>59</v>
      </c>
      <c r="F2351">
        <v>50.86</v>
      </c>
      <c r="G2351">
        <v>2342</v>
      </c>
      <c r="H2351">
        <v>23796</v>
      </c>
      <c r="I2351">
        <v>15</v>
      </c>
      <c r="J2351">
        <v>929</v>
      </c>
      <c r="K2351">
        <v>74.459999999999994</v>
      </c>
      <c r="L2351">
        <v>9.9</v>
      </c>
      <c r="M2351">
        <v>3.6</v>
      </c>
      <c r="N2351" s="1" t="s">
        <v>27</v>
      </c>
      <c r="O2351">
        <v>3</v>
      </c>
      <c r="P2351">
        <v>47</v>
      </c>
      <c r="Q2351">
        <v>50</v>
      </c>
      <c r="R2351">
        <v>688015.86</v>
      </c>
    </row>
    <row r="2352" spans="1:18" x14ac:dyDescent="0.35">
      <c r="A2352" s="1" t="s">
        <v>7164</v>
      </c>
      <c r="B2352" s="1" t="s">
        <v>34</v>
      </c>
      <c r="C2352" s="1" t="s">
        <v>31</v>
      </c>
      <c r="D2352">
        <v>4.7</v>
      </c>
      <c r="E2352">
        <v>67</v>
      </c>
      <c r="F2352">
        <v>30.39</v>
      </c>
      <c r="G2352">
        <v>4040</v>
      </c>
      <c r="H2352">
        <v>49738</v>
      </c>
      <c r="I2352">
        <v>12</v>
      </c>
      <c r="J2352">
        <v>745</v>
      </c>
      <c r="K2352">
        <v>99.7</v>
      </c>
      <c r="L2352">
        <v>8.6</v>
      </c>
      <c r="M2352">
        <v>2.5</v>
      </c>
      <c r="N2352" s="1" t="s">
        <v>27</v>
      </c>
      <c r="O2352">
        <v>34</v>
      </c>
      <c r="P2352">
        <v>47</v>
      </c>
      <c r="Q2352">
        <v>81</v>
      </c>
      <c r="R2352">
        <v>475960.96</v>
      </c>
    </row>
    <row r="2353" spans="1:18" x14ac:dyDescent="0.35">
      <c r="A2353" s="1" t="s">
        <v>7167</v>
      </c>
      <c r="B2353" s="1" t="s">
        <v>34</v>
      </c>
      <c r="C2353" s="1" t="s">
        <v>24</v>
      </c>
      <c r="D2353">
        <v>4</v>
      </c>
      <c r="E2353">
        <v>61</v>
      </c>
      <c r="F2353">
        <v>34.97</v>
      </c>
      <c r="G2353">
        <v>3053</v>
      </c>
      <c r="H2353">
        <v>33046</v>
      </c>
      <c r="I2353">
        <v>12</v>
      </c>
      <c r="J2353">
        <v>854</v>
      </c>
      <c r="K2353">
        <v>171.39</v>
      </c>
      <c r="L2353">
        <v>8.8000000000000007</v>
      </c>
      <c r="M2353">
        <v>3</v>
      </c>
      <c r="N2353" s="1" t="s">
        <v>21</v>
      </c>
      <c r="O2353">
        <v>48</v>
      </c>
      <c r="P2353">
        <v>2</v>
      </c>
      <c r="Q2353">
        <v>50</v>
      </c>
      <c r="R2353">
        <v>494752.53</v>
      </c>
    </row>
    <row r="2354" spans="1:18" x14ac:dyDescent="0.35">
      <c r="A2354" s="1" t="s">
        <v>7168</v>
      </c>
      <c r="B2354" s="1" t="s">
        <v>34</v>
      </c>
      <c r="C2354" s="1" t="s">
        <v>26</v>
      </c>
      <c r="D2354">
        <v>4.5</v>
      </c>
      <c r="E2354">
        <v>66</v>
      </c>
      <c r="F2354">
        <v>50.93</v>
      </c>
      <c r="G2354">
        <v>1129</v>
      </c>
      <c r="H2354">
        <v>15219</v>
      </c>
      <c r="I2354">
        <v>2</v>
      </c>
      <c r="J2354">
        <v>964</v>
      </c>
      <c r="K2354">
        <v>263.29000000000002</v>
      </c>
      <c r="L2354">
        <v>8.3000000000000007</v>
      </c>
      <c r="M2354">
        <v>8.5</v>
      </c>
      <c r="N2354" s="1" t="s">
        <v>21</v>
      </c>
      <c r="O2354">
        <v>24</v>
      </c>
      <c r="P2354">
        <v>65</v>
      </c>
      <c r="Q2354">
        <v>89</v>
      </c>
      <c r="R2354">
        <v>755457.44</v>
      </c>
    </row>
    <row r="2355" spans="1:18" x14ac:dyDescent="0.35">
      <c r="A2355" s="1" t="s">
        <v>7170</v>
      </c>
      <c r="B2355" s="1" t="s">
        <v>34</v>
      </c>
      <c r="C2355" s="1" t="s">
        <v>31</v>
      </c>
      <c r="D2355">
        <v>3.6</v>
      </c>
      <c r="E2355">
        <v>67</v>
      </c>
      <c r="F2355">
        <v>34.97</v>
      </c>
      <c r="G2355">
        <v>2521</v>
      </c>
      <c r="H2355">
        <v>32394</v>
      </c>
      <c r="I2355">
        <v>13</v>
      </c>
      <c r="J2355">
        <v>492</v>
      </c>
      <c r="K2355">
        <v>224.39</v>
      </c>
      <c r="L2355">
        <v>5.0999999999999996</v>
      </c>
      <c r="M2355">
        <v>3.1</v>
      </c>
      <c r="N2355" s="1" t="s">
        <v>21</v>
      </c>
      <c r="O2355">
        <v>29</v>
      </c>
      <c r="P2355">
        <v>12</v>
      </c>
      <c r="Q2355">
        <v>41</v>
      </c>
      <c r="R2355">
        <v>538033.78</v>
      </c>
    </row>
    <row r="2356" spans="1:18" x14ac:dyDescent="0.35">
      <c r="A2356" s="1" t="s">
        <v>7171</v>
      </c>
      <c r="B2356" s="1" t="s">
        <v>34</v>
      </c>
      <c r="C2356" s="1" t="s">
        <v>37</v>
      </c>
      <c r="D2356">
        <v>3.7</v>
      </c>
      <c r="E2356">
        <v>62</v>
      </c>
      <c r="F2356">
        <v>65.94</v>
      </c>
      <c r="G2356">
        <v>1167</v>
      </c>
      <c r="H2356">
        <v>12221</v>
      </c>
      <c r="I2356">
        <v>1</v>
      </c>
      <c r="J2356">
        <v>484</v>
      </c>
      <c r="K2356">
        <v>187.22</v>
      </c>
      <c r="L2356">
        <v>9.5</v>
      </c>
      <c r="M2356">
        <v>4.7</v>
      </c>
      <c r="N2356" s="1" t="s">
        <v>27</v>
      </c>
      <c r="O2356">
        <v>59</v>
      </c>
      <c r="P2356">
        <v>52</v>
      </c>
      <c r="Q2356">
        <v>111</v>
      </c>
      <c r="R2356">
        <v>914082.21</v>
      </c>
    </row>
    <row r="2357" spans="1:18" x14ac:dyDescent="0.35">
      <c r="A2357" s="1" t="s">
        <v>7172</v>
      </c>
      <c r="B2357" s="1" t="s">
        <v>34</v>
      </c>
      <c r="C2357" s="1" t="s">
        <v>31</v>
      </c>
      <c r="D2357">
        <v>4.7</v>
      </c>
      <c r="E2357">
        <v>52</v>
      </c>
      <c r="F2357">
        <v>33.36</v>
      </c>
      <c r="G2357">
        <v>3829</v>
      </c>
      <c r="H2357">
        <v>43417</v>
      </c>
      <c r="I2357">
        <v>2</v>
      </c>
      <c r="J2357">
        <v>681</v>
      </c>
      <c r="K2357">
        <v>234.21</v>
      </c>
      <c r="L2357">
        <v>4.5</v>
      </c>
      <c r="M2357">
        <v>8.5</v>
      </c>
      <c r="N2357" s="1" t="s">
        <v>27</v>
      </c>
      <c r="O2357">
        <v>31</v>
      </c>
      <c r="P2357">
        <v>38</v>
      </c>
      <c r="Q2357">
        <v>69</v>
      </c>
      <c r="R2357">
        <v>399981.87</v>
      </c>
    </row>
    <row r="2358" spans="1:18" x14ac:dyDescent="0.35">
      <c r="A2358" s="1" t="s">
        <v>7174</v>
      </c>
      <c r="B2358" s="1" t="s">
        <v>34</v>
      </c>
      <c r="C2358" s="1" t="s">
        <v>24</v>
      </c>
      <c r="D2358">
        <v>3.4</v>
      </c>
      <c r="E2358">
        <v>59</v>
      </c>
      <c r="F2358">
        <v>26.3</v>
      </c>
      <c r="G2358">
        <v>2293</v>
      </c>
      <c r="H2358">
        <v>24761</v>
      </c>
      <c r="I2358">
        <v>4</v>
      </c>
      <c r="J2358">
        <v>297</v>
      </c>
      <c r="K2358">
        <v>167.84</v>
      </c>
      <c r="L2358">
        <v>7.4</v>
      </c>
      <c r="M2358">
        <v>4.3</v>
      </c>
      <c r="N2358" s="1" t="s">
        <v>27</v>
      </c>
      <c r="O2358">
        <v>30</v>
      </c>
      <c r="P2358">
        <v>43</v>
      </c>
      <c r="Q2358">
        <v>73</v>
      </c>
      <c r="R2358">
        <v>356863.75</v>
      </c>
    </row>
    <row r="2359" spans="1:18" x14ac:dyDescent="0.35">
      <c r="A2359" s="1" t="s">
        <v>7176</v>
      </c>
      <c r="B2359" s="1" t="s">
        <v>34</v>
      </c>
      <c r="C2359" s="1" t="s">
        <v>24</v>
      </c>
      <c r="D2359">
        <v>4.5999999999999996</v>
      </c>
      <c r="E2359">
        <v>57</v>
      </c>
      <c r="F2359">
        <v>25.98</v>
      </c>
      <c r="G2359">
        <v>3174</v>
      </c>
      <c r="H2359">
        <v>35822</v>
      </c>
      <c r="I2359">
        <v>13</v>
      </c>
      <c r="J2359">
        <v>523</v>
      </c>
      <c r="K2359">
        <v>79.03</v>
      </c>
      <c r="L2359">
        <v>7.6</v>
      </c>
      <c r="M2359">
        <v>4.0999999999999996</v>
      </c>
      <c r="N2359" s="1" t="s">
        <v>27</v>
      </c>
      <c r="O2359">
        <v>16</v>
      </c>
      <c r="P2359">
        <v>3</v>
      </c>
      <c r="Q2359">
        <v>19</v>
      </c>
      <c r="R2359">
        <v>351250.06</v>
      </c>
    </row>
    <row r="2360" spans="1:18" x14ac:dyDescent="0.35">
      <c r="A2360" s="1" t="s">
        <v>7180</v>
      </c>
      <c r="B2360" s="1" t="s">
        <v>34</v>
      </c>
      <c r="C2360" s="1" t="s">
        <v>24</v>
      </c>
      <c r="D2360">
        <v>3.3</v>
      </c>
      <c r="E2360">
        <v>54</v>
      </c>
      <c r="F2360">
        <v>26.19</v>
      </c>
      <c r="G2360">
        <v>1654</v>
      </c>
      <c r="H2360">
        <v>18348</v>
      </c>
      <c r="I2360">
        <v>9</v>
      </c>
      <c r="J2360">
        <v>486</v>
      </c>
      <c r="K2360">
        <v>256.25</v>
      </c>
      <c r="L2360">
        <v>5.8</v>
      </c>
      <c r="M2360">
        <v>1.3</v>
      </c>
      <c r="N2360" s="1" t="s">
        <v>21</v>
      </c>
      <c r="O2360">
        <v>41</v>
      </c>
      <c r="P2360">
        <v>52</v>
      </c>
      <c r="Q2360">
        <v>93</v>
      </c>
      <c r="R2360">
        <v>329079.01</v>
      </c>
    </row>
    <row r="2361" spans="1:18" x14ac:dyDescent="0.35">
      <c r="A2361" s="1" t="s">
        <v>7181</v>
      </c>
      <c r="B2361" s="1" t="s">
        <v>34</v>
      </c>
      <c r="C2361" s="1" t="s">
        <v>26</v>
      </c>
      <c r="D2361">
        <v>3.5</v>
      </c>
      <c r="E2361">
        <v>60</v>
      </c>
      <c r="F2361">
        <v>51.14</v>
      </c>
      <c r="G2361">
        <v>2235</v>
      </c>
      <c r="H2361">
        <v>27826</v>
      </c>
      <c r="I2361">
        <v>7</v>
      </c>
      <c r="J2361">
        <v>897</v>
      </c>
      <c r="K2361">
        <v>286.51</v>
      </c>
      <c r="L2361">
        <v>8.6</v>
      </c>
      <c r="M2361">
        <v>8.6</v>
      </c>
      <c r="N2361" s="1" t="s">
        <v>27</v>
      </c>
      <c r="O2361">
        <v>7</v>
      </c>
      <c r="P2361">
        <v>36</v>
      </c>
      <c r="Q2361">
        <v>43</v>
      </c>
      <c r="R2361">
        <v>696316.42</v>
      </c>
    </row>
    <row r="2362" spans="1:18" x14ac:dyDescent="0.35">
      <c r="A2362" s="1" t="s">
        <v>7185</v>
      </c>
      <c r="B2362" s="1" t="s">
        <v>34</v>
      </c>
      <c r="C2362" s="1" t="s">
        <v>31</v>
      </c>
      <c r="D2362">
        <v>3.5</v>
      </c>
      <c r="E2362">
        <v>53</v>
      </c>
      <c r="F2362">
        <v>35.92</v>
      </c>
      <c r="G2362">
        <v>2484</v>
      </c>
      <c r="H2362">
        <v>25206</v>
      </c>
      <c r="I2362">
        <v>18</v>
      </c>
      <c r="J2362">
        <v>124</v>
      </c>
      <c r="K2362">
        <v>104.29</v>
      </c>
      <c r="L2362">
        <v>2.7</v>
      </c>
      <c r="M2362">
        <v>8.3000000000000007</v>
      </c>
      <c r="N2362" s="1" t="s">
        <v>21</v>
      </c>
      <c r="O2362">
        <v>37</v>
      </c>
      <c r="P2362">
        <v>1</v>
      </c>
      <c r="Q2362">
        <v>38</v>
      </c>
      <c r="R2362">
        <v>447022.7</v>
      </c>
    </row>
    <row r="2363" spans="1:18" x14ac:dyDescent="0.35">
      <c r="A2363" s="1" t="s">
        <v>7188</v>
      </c>
      <c r="B2363" s="1" t="s">
        <v>34</v>
      </c>
      <c r="C2363" s="1" t="s">
        <v>31</v>
      </c>
      <c r="D2363">
        <v>3.3</v>
      </c>
      <c r="E2363">
        <v>61</v>
      </c>
      <c r="F2363">
        <v>33.04</v>
      </c>
      <c r="G2363">
        <v>1602</v>
      </c>
      <c r="H2363">
        <v>18092</v>
      </c>
      <c r="I2363">
        <v>5</v>
      </c>
      <c r="J2363">
        <v>744</v>
      </c>
      <c r="K2363">
        <v>63.36</v>
      </c>
      <c r="L2363">
        <v>3.9</v>
      </c>
      <c r="M2363">
        <v>7.1</v>
      </c>
      <c r="N2363" s="1" t="s">
        <v>21</v>
      </c>
      <c r="O2363">
        <v>31</v>
      </c>
      <c r="P2363">
        <v>31</v>
      </c>
      <c r="Q2363">
        <v>62</v>
      </c>
      <c r="R2363">
        <v>458725.44</v>
      </c>
    </row>
    <row r="2364" spans="1:18" x14ac:dyDescent="0.35">
      <c r="A2364" s="1" t="s">
        <v>7190</v>
      </c>
      <c r="B2364" s="1" t="s">
        <v>34</v>
      </c>
      <c r="C2364" s="1" t="s">
        <v>31</v>
      </c>
      <c r="D2364">
        <v>4.4000000000000004</v>
      </c>
      <c r="E2364">
        <v>52</v>
      </c>
      <c r="F2364">
        <v>30.08</v>
      </c>
      <c r="G2364">
        <v>1073</v>
      </c>
      <c r="H2364">
        <v>12225</v>
      </c>
      <c r="I2364">
        <v>4</v>
      </c>
      <c r="J2364">
        <v>762</v>
      </c>
      <c r="K2364">
        <v>156.76</v>
      </c>
      <c r="L2364">
        <v>8.8000000000000007</v>
      </c>
      <c r="M2364">
        <v>5.8</v>
      </c>
      <c r="N2364" s="1" t="s">
        <v>21</v>
      </c>
      <c r="O2364">
        <v>42</v>
      </c>
      <c r="P2364">
        <v>38</v>
      </c>
      <c r="Q2364">
        <v>80</v>
      </c>
      <c r="R2364">
        <v>360002.19</v>
      </c>
    </row>
    <row r="2365" spans="1:18" x14ac:dyDescent="0.35">
      <c r="A2365" s="1" t="s">
        <v>7192</v>
      </c>
      <c r="B2365" s="1" t="s">
        <v>34</v>
      </c>
      <c r="C2365" s="1" t="s">
        <v>20</v>
      </c>
      <c r="D2365">
        <v>4</v>
      </c>
      <c r="E2365">
        <v>68</v>
      </c>
      <c r="F2365">
        <v>67.62</v>
      </c>
      <c r="G2365">
        <v>881</v>
      </c>
      <c r="H2365">
        <v>12505</v>
      </c>
      <c r="I2365">
        <v>3</v>
      </c>
      <c r="J2365">
        <v>867</v>
      </c>
      <c r="K2365">
        <v>83.27</v>
      </c>
      <c r="L2365">
        <v>7.3</v>
      </c>
      <c r="M2365">
        <v>8.6</v>
      </c>
      <c r="N2365" s="1" t="s">
        <v>27</v>
      </c>
      <c r="O2365">
        <v>23</v>
      </c>
      <c r="P2365">
        <v>50</v>
      </c>
      <c r="Q2365">
        <v>73</v>
      </c>
      <c r="R2365">
        <v>1026564.05</v>
      </c>
    </row>
    <row r="2366" spans="1:18" x14ac:dyDescent="0.35">
      <c r="A2366" s="1" t="s">
        <v>7198</v>
      </c>
      <c r="B2366" s="1" t="s">
        <v>34</v>
      </c>
      <c r="C2366" s="1" t="s">
        <v>37</v>
      </c>
      <c r="D2366">
        <v>3.4</v>
      </c>
      <c r="E2366">
        <v>56</v>
      </c>
      <c r="F2366">
        <v>63.09</v>
      </c>
      <c r="G2366">
        <v>3340</v>
      </c>
      <c r="H2366">
        <v>37167</v>
      </c>
      <c r="I2366">
        <v>10</v>
      </c>
      <c r="J2366">
        <v>182</v>
      </c>
      <c r="K2366">
        <v>235.14</v>
      </c>
      <c r="L2366">
        <v>7.7</v>
      </c>
      <c r="M2366">
        <v>1.5</v>
      </c>
      <c r="N2366" s="1" t="s">
        <v>21</v>
      </c>
      <c r="O2366">
        <v>32</v>
      </c>
      <c r="P2366">
        <v>30</v>
      </c>
      <c r="Q2366">
        <v>62</v>
      </c>
      <c r="R2366">
        <v>799479.69</v>
      </c>
    </row>
    <row r="2367" spans="1:18" x14ac:dyDescent="0.35">
      <c r="A2367" s="1" t="s">
        <v>7203</v>
      </c>
      <c r="B2367" s="1" t="s">
        <v>34</v>
      </c>
      <c r="C2367" s="1" t="s">
        <v>31</v>
      </c>
      <c r="D2367">
        <v>4.5999999999999996</v>
      </c>
      <c r="E2367">
        <v>56</v>
      </c>
      <c r="F2367">
        <v>30.01</v>
      </c>
      <c r="G2367">
        <v>1103</v>
      </c>
      <c r="H2367">
        <v>13601</v>
      </c>
      <c r="I2367">
        <v>2</v>
      </c>
      <c r="J2367">
        <v>966</v>
      </c>
      <c r="K2367">
        <v>53.37</v>
      </c>
      <c r="L2367">
        <v>8.5</v>
      </c>
      <c r="M2367">
        <v>9.1999999999999993</v>
      </c>
      <c r="N2367" s="1" t="s">
        <v>21</v>
      </c>
      <c r="O2367">
        <v>8</v>
      </c>
      <c r="P2367">
        <v>22</v>
      </c>
      <c r="Q2367">
        <v>30</v>
      </c>
      <c r="R2367">
        <v>384059.49</v>
      </c>
    </row>
    <row r="2368" spans="1:18" x14ac:dyDescent="0.35">
      <c r="A2368" s="1" t="s">
        <v>7204</v>
      </c>
      <c r="B2368" s="1" t="s">
        <v>34</v>
      </c>
      <c r="C2368" s="1" t="s">
        <v>24</v>
      </c>
      <c r="D2368">
        <v>4.5</v>
      </c>
      <c r="E2368">
        <v>53</v>
      </c>
      <c r="F2368">
        <v>27.84</v>
      </c>
      <c r="G2368">
        <v>2693</v>
      </c>
      <c r="H2368">
        <v>30830</v>
      </c>
      <c r="I2368">
        <v>10</v>
      </c>
      <c r="J2368">
        <v>822</v>
      </c>
      <c r="K2368">
        <v>267.52999999999997</v>
      </c>
      <c r="L2368">
        <v>8.5</v>
      </c>
      <c r="M2368">
        <v>3.8</v>
      </c>
      <c r="N2368" s="1" t="s">
        <v>27</v>
      </c>
      <c r="O2368">
        <v>46</v>
      </c>
      <c r="P2368">
        <v>28</v>
      </c>
      <c r="Q2368">
        <v>74</v>
      </c>
      <c r="R2368">
        <v>348574.04</v>
      </c>
    </row>
    <row r="2369" spans="1:18" x14ac:dyDescent="0.35">
      <c r="A2369" s="1" t="s">
        <v>7206</v>
      </c>
      <c r="B2369" s="1" t="s">
        <v>34</v>
      </c>
      <c r="C2369" s="1" t="s">
        <v>24</v>
      </c>
      <c r="D2369">
        <v>4.7</v>
      </c>
      <c r="E2369">
        <v>56</v>
      </c>
      <c r="F2369">
        <v>28.19</v>
      </c>
      <c r="G2369">
        <v>2836</v>
      </c>
      <c r="H2369">
        <v>29077</v>
      </c>
      <c r="I2369">
        <v>12</v>
      </c>
      <c r="J2369">
        <v>491</v>
      </c>
      <c r="K2369">
        <v>64.48</v>
      </c>
      <c r="L2369">
        <v>8.1999999999999993</v>
      </c>
      <c r="M2369">
        <v>4.4000000000000004</v>
      </c>
      <c r="N2369" s="1" t="s">
        <v>27</v>
      </c>
      <c r="O2369">
        <v>9</v>
      </c>
      <c r="P2369">
        <v>16</v>
      </c>
      <c r="Q2369">
        <v>25</v>
      </c>
      <c r="R2369">
        <v>371416.76</v>
      </c>
    </row>
    <row r="2370" spans="1:18" x14ac:dyDescent="0.35">
      <c r="A2370" s="1" t="s">
        <v>7208</v>
      </c>
      <c r="B2370" s="1" t="s">
        <v>34</v>
      </c>
      <c r="C2370" s="1" t="s">
        <v>31</v>
      </c>
      <c r="D2370">
        <v>4.5999999999999996</v>
      </c>
      <c r="E2370">
        <v>57</v>
      </c>
      <c r="F2370">
        <v>32.049999999999997</v>
      </c>
      <c r="G2370">
        <v>4067</v>
      </c>
      <c r="H2370">
        <v>49925</v>
      </c>
      <c r="I2370">
        <v>9</v>
      </c>
      <c r="J2370">
        <v>220</v>
      </c>
      <c r="K2370">
        <v>51.12</v>
      </c>
      <c r="L2370">
        <v>5.5</v>
      </c>
      <c r="M2370">
        <v>2.2000000000000002</v>
      </c>
      <c r="N2370" s="1" t="s">
        <v>27</v>
      </c>
      <c r="O2370">
        <v>37</v>
      </c>
      <c r="P2370">
        <v>38</v>
      </c>
      <c r="Q2370">
        <v>75</v>
      </c>
      <c r="R2370">
        <v>424370.65</v>
      </c>
    </row>
    <row r="2371" spans="1:18" x14ac:dyDescent="0.35">
      <c r="A2371" s="1" t="s">
        <v>7212</v>
      </c>
      <c r="B2371" s="1" t="s">
        <v>34</v>
      </c>
      <c r="C2371" s="1" t="s">
        <v>20</v>
      </c>
      <c r="D2371">
        <v>4.8</v>
      </c>
      <c r="E2371">
        <v>68</v>
      </c>
      <c r="F2371">
        <v>75.11</v>
      </c>
      <c r="G2371">
        <v>2260</v>
      </c>
      <c r="H2371">
        <v>26871</v>
      </c>
      <c r="I2371">
        <v>5</v>
      </c>
      <c r="J2371">
        <v>747</v>
      </c>
      <c r="K2371">
        <v>246.01</v>
      </c>
      <c r="L2371">
        <v>3.8</v>
      </c>
      <c r="M2371">
        <v>7.6</v>
      </c>
      <c r="N2371" s="1" t="s">
        <v>21</v>
      </c>
      <c r="O2371">
        <v>24</v>
      </c>
      <c r="P2371">
        <v>67</v>
      </c>
      <c r="Q2371">
        <v>91</v>
      </c>
      <c r="R2371">
        <v>1142300.68</v>
      </c>
    </row>
    <row r="2372" spans="1:18" x14ac:dyDescent="0.35">
      <c r="A2372" s="1" t="s">
        <v>7213</v>
      </c>
      <c r="B2372" s="1" t="s">
        <v>34</v>
      </c>
      <c r="C2372" s="1" t="s">
        <v>20</v>
      </c>
      <c r="D2372">
        <v>4.5</v>
      </c>
      <c r="E2372">
        <v>62</v>
      </c>
      <c r="F2372">
        <v>68.59</v>
      </c>
      <c r="G2372">
        <v>3514</v>
      </c>
      <c r="H2372">
        <v>36361</v>
      </c>
      <c r="I2372">
        <v>18</v>
      </c>
      <c r="J2372">
        <v>670</v>
      </c>
      <c r="K2372">
        <v>94.63</v>
      </c>
      <c r="L2372">
        <v>6.6</v>
      </c>
      <c r="M2372">
        <v>1.9</v>
      </c>
      <c r="N2372" s="1" t="s">
        <v>21</v>
      </c>
      <c r="O2372">
        <v>61</v>
      </c>
      <c r="P2372">
        <v>52</v>
      </c>
      <c r="Q2372">
        <v>113</v>
      </c>
      <c r="R2372">
        <v>969744.74</v>
      </c>
    </row>
    <row r="2373" spans="1:18" x14ac:dyDescent="0.35">
      <c r="A2373" s="1" t="s">
        <v>7216</v>
      </c>
      <c r="B2373" s="1" t="s">
        <v>34</v>
      </c>
      <c r="C2373" s="1" t="s">
        <v>42</v>
      </c>
      <c r="D2373">
        <v>4.3</v>
      </c>
      <c r="E2373">
        <v>70</v>
      </c>
      <c r="F2373">
        <v>38.92</v>
      </c>
      <c r="G2373">
        <v>1298</v>
      </c>
      <c r="H2373">
        <v>16530</v>
      </c>
      <c r="I2373">
        <v>11</v>
      </c>
      <c r="J2373">
        <v>765</v>
      </c>
      <c r="K2373">
        <v>297.63</v>
      </c>
      <c r="L2373">
        <v>8.6</v>
      </c>
      <c r="M2373">
        <v>8.6999999999999993</v>
      </c>
      <c r="N2373" s="1" t="s">
        <v>21</v>
      </c>
      <c r="O2373">
        <v>4</v>
      </c>
      <c r="P2373">
        <v>18</v>
      </c>
      <c r="Q2373">
        <v>22</v>
      </c>
      <c r="R2373">
        <v>621453.34</v>
      </c>
    </row>
    <row r="2374" spans="1:18" x14ac:dyDescent="0.35">
      <c r="A2374" s="1" t="s">
        <v>7217</v>
      </c>
      <c r="B2374" s="1" t="s">
        <v>34</v>
      </c>
      <c r="C2374" s="1" t="s">
        <v>24</v>
      </c>
      <c r="D2374">
        <v>3.3</v>
      </c>
      <c r="E2374">
        <v>64</v>
      </c>
      <c r="F2374">
        <v>35.01</v>
      </c>
      <c r="G2374">
        <v>1977</v>
      </c>
      <c r="H2374">
        <v>24458</v>
      </c>
      <c r="I2374">
        <v>15</v>
      </c>
      <c r="J2374">
        <v>155</v>
      </c>
      <c r="K2374">
        <v>263.37</v>
      </c>
      <c r="L2374">
        <v>3.3</v>
      </c>
      <c r="M2374">
        <v>5.6</v>
      </c>
      <c r="N2374" s="1" t="s">
        <v>27</v>
      </c>
      <c r="O2374">
        <v>13</v>
      </c>
      <c r="P2374">
        <v>17</v>
      </c>
      <c r="Q2374">
        <v>30</v>
      </c>
      <c r="R2374">
        <v>515698.86</v>
      </c>
    </row>
    <row r="2375" spans="1:18" x14ac:dyDescent="0.35">
      <c r="A2375" s="1" t="s">
        <v>7219</v>
      </c>
      <c r="B2375" s="1" t="s">
        <v>34</v>
      </c>
      <c r="C2375" s="1" t="s">
        <v>20</v>
      </c>
      <c r="D2375">
        <v>3.3</v>
      </c>
      <c r="E2375">
        <v>51</v>
      </c>
      <c r="F2375">
        <v>70.39</v>
      </c>
      <c r="G2375">
        <v>2707</v>
      </c>
      <c r="H2375">
        <v>31325</v>
      </c>
      <c r="I2375">
        <v>14</v>
      </c>
      <c r="J2375">
        <v>971</v>
      </c>
      <c r="K2375">
        <v>197.92</v>
      </c>
      <c r="L2375">
        <v>4.9000000000000004</v>
      </c>
      <c r="M2375">
        <v>6.3</v>
      </c>
      <c r="N2375" s="1" t="s">
        <v>21</v>
      </c>
      <c r="O2375">
        <v>27</v>
      </c>
      <c r="P2375">
        <v>27</v>
      </c>
      <c r="Q2375">
        <v>54</v>
      </c>
      <c r="R2375">
        <v>817155.72</v>
      </c>
    </row>
    <row r="2376" spans="1:18" x14ac:dyDescent="0.35">
      <c r="A2376" s="1" t="s">
        <v>7221</v>
      </c>
      <c r="B2376" s="1" t="s">
        <v>34</v>
      </c>
      <c r="C2376" s="1" t="s">
        <v>37</v>
      </c>
      <c r="D2376">
        <v>3</v>
      </c>
      <c r="E2376">
        <v>57</v>
      </c>
      <c r="F2376">
        <v>63.6</v>
      </c>
      <c r="G2376">
        <v>2008</v>
      </c>
      <c r="H2376">
        <v>19524</v>
      </c>
      <c r="I2376">
        <v>11</v>
      </c>
      <c r="J2376">
        <v>605</v>
      </c>
      <c r="K2376">
        <v>79.819999999999993</v>
      </c>
      <c r="L2376">
        <v>1.4</v>
      </c>
      <c r="M2376">
        <v>7.2</v>
      </c>
      <c r="N2376" s="1" t="s">
        <v>27</v>
      </c>
      <c r="O2376">
        <v>41</v>
      </c>
      <c r="P2376">
        <v>11</v>
      </c>
      <c r="Q2376">
        <v>52</v>
      </c>
      <c r="R2376">
        <v>817724.2</v>
      </c>
    </row>
    <row r="2377" spans="1:18" x14ac:dyDescent="0.35">
      <c r="A2377" s="1" t="s">
        <v>7222</v>
      </c>
      <c r="B2377" s="1" t="s">
        <v>34</v>
      </c>
      <c r="C2377" s="1" t="s">
        <v>26</v>
      </c>
      <c r="D2377">
        <v>4.3</v>
      </c>
      <c r="E2377">
        <v>57</v>
      </c>
      <c r="F2377">
        <v>51.2</v>
      </c>
      <c r="G2377">
        <v>3615</v>
      </c>
      <c r="H2377">
        <v>43729</v>
      </c>
      <c r="I2377">
        <v>7</v>
      </c>
      <c r="J2377">
        <v>778</v>
      </c>
      <c r="K2377">
        <v>165.08</v>
      </c>
      <c r="L2377">
        <v>2.6</v>
      </c>
      <c r="M2377">
        <v>8.1</v>
      </c>
      <c r="N2377" s="1" t="s">
        <v>27</v>
      </c>
      <c r="O2377">
        <v>7</v>
      </c>
      <c r="P2377">
        <v>20</v>
      </c>
      <c r="Q2377">
        <v>27</v>
      </c>
      <c r="R2377">
        <v>662026.94999999995</v>
      </c>
    </row>
    <row r="2378" spans="1:18" x14ac:dyDescent="0.35">
      <c r="A2378" s="1" t="s">
        <v>7226</v>
      </c>
      <c r="B2378" s="1" t="s">
        <v>34</v>
      </c>
      <c r="C2378" s="1" t="s">
        <v>26</v>
      </c>
      <c r="D2378">
        <v>3.3</v>
      </c>
      <c r="E2378">
        <v>70</v>
      </c>
      <c r="F2378">
        <v>53.82</v>
      </c>
      <c r="G2378">
        <v>673</v>
      </c>
      <c r="H2378">
        <v>10306</v>
      </c>
      <c r="I2378">
        <v>12</v>
      </c>
      <c r="J2378">
        <v>545</v>
      </c>
      <c r="K2378">
        <v>190.53</v>
      </c>
      <c r="L2378">
        <v>3.9</v>
      </c>
      <c r="M2378">
        <v>4.7</v>
      </c>
      <c r="N2378" s="1" t="s">
        <v>27</v>
      </c>
      <c r="O2378">
        <v>16</v>
      </c>
      <c r="P2378">
        <v>57</v>
      </c>
      <c r="Q2378">
        <v>73</v>
      </c>
      <c r="R2378">
        <v>847904.26</v>
      </c>
    </row>
    <row r="2379" spans="1:18" x14ac:dyDescent="0.35">
      <c r="A2379" s="1" t="s">
        <v>7227</v>
      </c>
      <c r="B2379" s="1" t="s">
        <v>34</v>
      </c>
      <c r="C2379" s="1" t="s">
        <v>20</v>
      </c>
      <c r="D2379">
        <v>4.9000000000000004</v>
      </c>
      <c r="E2379">
        <v>58</v>
      </c>
      <c r="F2379">
        <v>65.25</v>
      </c>
      <c r="G2379">
        <v>2864</v>
      </c>
      <c r="H2379">
        <v>37051</v>
      </c>
      <c r="I2379">
        <v>14</v>
      </c>
      <c r="J2379">
        <v>130</v>
      </c>
      <c r="K2379">
        <v>223.34</v>
      </c>
      <c r="L2379">
        <v>5</v>
      </c>
      <c r="M2379">
        <v>1.4</v>
      </c>
      <c r="N2379" s="1" t="s">
        <v>27</v>
      </c>
      <c r="O2379">
        <v>52</v>
      </c>
      <c r="P2379">
        <v>12</v>
      </c>
      <c r="Q2379">
        <v>64</v>
      </c>
      <c r="R2379">
        <v>856590.05</v>
      </c>
    </row>
    <row r="2380" spans="1:18" x14ac:dyDescent="0.35">
      <c r="A2380" s="1" t="s">
        <v>7232</v>
      </c>
      <c r="B2380" s="1" t="s">
        <v>34</v>
      </c>
      <c r="C2380" s="1" t="s">
        <v>42</v>
      </c>
      <c r="D2380">
        <v>4.4000000000000004</v>
      </c>
      <c r="E2380">
        <v>59</v>
      </c>
      <c r="F2380">
        <v>43.59</v>
      </c>
      <c r="G2380">
        <v>2551</v>
      </c>
      <c r="H2380">
        <v>30680</v>
      </c>
      <c r="I2380">
        <v>5</v>
      </c>
      <c r="J2380">
        <v>860</v>
      </c>
      <c r="K2380">
        <v>98.69</v>
      </c>
      <c r="L2380">
        <v>6.9</v>
      </c>
      <c r="M2380">
        <v>3.6</v>
      </c>
      <c r="N2380" s="1" t="s">
        <v>27</v>
      </c>
      <c r="O2380">
        <v>42</v>
      </c>
      <c r="P2380">
        <v>8</v>
      </c>
      <c r="Q2380">
        <v>50</v>
      </c>
      <c r="R2380">
        <v>582736.39</v>
      </c>
    </row>
    <row r="2381" spans="1:18" x14ac:dyDescent="0.35">
      <c r="A2381" s="1" t="s">
        <v>7234</v>
      </c>
      <c r="B2381" s="1" t="s">
        <v>34</v>
      </c>
      <c r="C2381" s="1" t="s">
        <v>24</v>
      </c>
      <c r="D2381">
        <v>4.9000000000000004</v>
      </c>
      <c r="E2381">
        <v>63</v>
      </c>
      <c r="F2381">
        <v>33.01</v>
      </c>
      <c r="G2381">
        <v>4452</v>
      </c>
      <c r="H2381">
        <v>52995</v>
      </c>
      <c r="I2381">
        <v>12</v>
      </c>
      <c r="J2381">
        <v>546</v>
      </c>
      <c r="K2381">
        <v>89.53</v>
      </c>
      <c r="L2381">
        <v>6.8</v>
      </c>
      <c r="M2381">
        <v>1.5</v>
      </c>
      <c r="N2381" s="1" t="s">
        <v>21</v>
      </c>
      <c r="O2381">
        <v>44</v>
      </c>
      <c r="P2381">
        <v>8</v>
      </c>
      <c r="Q2381">
        <v>52</v>
      </c>
      <c r="R2381">
        <v>483725.24</v>
      </c>
    </row>
    <row r="2382" spans="1:18" x14ac:dyDescent="0.35">
      <c r="A2382" s="1" t="s">
        <v>7239</v>
      </c>
      <c r="B2382" s="1" t="s">
        <v>34</v>
      </c>
      <c r="C2382" s="1" t="s">
        <v>37</v>
      </c>
      <c r="D2382">
        <v>4.3</v>
      </c>
      <c r="E2382">
        <v>52</v>
      </c>
      <c r="F2382">
        <v>57.95</v>
      </c>
      <c r="G2382">
        <v>1301</v>
      </c>
      <c r="H2382">
        <v>14830</v>
      </c>
      <c r="I2382">
        <v>7</v>
      </c>
      <c r="J2382">
        <v>297</v>
      </c>
      <c r="K2382">
        <v>266.17</v>
      </c>
      <c r="L2382">
        <v>4</v>
      </c>
      <c r="M2382">
        <v>9.8000000000000007</v>
      </c>
      <c r="N2382" s="1" t="s">
        <v>21</v>
      </c>
      <c r="O2382">
        <v>31</v>
      </c>
      <c r="P2382">
        <v>47</v>
      </c>
      <c r="Q2382">
        <v>78</v>
      </c>
      <c r="R2382">
        <v>681641.7</v>
      </c>
    </row>
    <row r="2383" spans="1:18" x14ac:dyDescent="0.35">
      <c r="A2383" s="1" t="s">
        <v>7249</v>
      </c>
      <c r="B2383" s="1" t="s">
        <v>34</v>
      </c>
      <c r="C2383" s="1" t="s">
        <v>31</v>
      </c>
      <c r="D2383">
        <v>4.5</v>
      </c>
      <c r="E2383">
        <v>56</v>
      </c>
      <c r="F2383">
        <v>38.39</v>
      </c>
      <c r="G2383">
        <v>2537</v>
      </c>
      <c r="H2383">
        <v>32234</v>
      </c>
      <c r="I2383">
        <v>11</v>
      </c>
      <c r="J2383">
        <v>213</v>
      </c>
      <c r="K2383">
        <v>66.959999999999994</v>
      </c>
      <c r="L2383">
        <v>4.7</v>
      </c>
      <c r="M2383">
        <v>1.2</v>
      </c>
      <c r="N2383" s="1" t="s">
        <v>21</v>
      </c>
      <c r="O2383">
        <v>15</v>
      </c>
      <c r="P2383">
        <v>3</v>
      </c>
      <c r="Q2383">
        <v>18</v>
      </c>
      <c r="R2383">
        <v>491299.18</v>
      </c>
    </row>
    <row r="2384" spans="1:18" x14ac:dyDescent="0.35">
      <c r="A2384" s="1" t="s">
        <v>7250</v>
      </c>
      <c r="B2384" s="1" t="s">
        <v>34</v>
      </c>
      <c r="C2384" s="1" t="s">
        <v>24</v>
      </c>
      <c r="D2384">
        <v>4.5</v>
      </c>
      <c r="E2384">
        <v>69</v>
      </c>
      <c r="F2384">
        <v>28.64</v>
      </c>
      <c r="G2384">
        <v>3663</v>
      </c>
      <c r="H2384">
        <v>40302</v>
      </c>
      <c r="I2384">
        <v>13</v>
      </c>
      <c r="J2384">
        <v>549</v>
      </c>
      <c r="K2384">
        <v>273.27</v>
      </c>
      <c r="L2384">
        <v>8.6</v>
      </c>
      <c r="M2384">
        <v>8.3000000000000007</v>
      </c>
      <c r="N2384" s="1" t="s">
        <v>21</v>
      </c>
      <c r="O2384">
        <v>14</v>
      </c>
      <c r="P2384">
        <v>2</v>
      </c>
      <c r="Q2384">
        <v>16</v>
      </c>
      <c r="R2384">
        <v>463294.88</v>
      </c>
    </row>
    <row r="2385" spans="1:18" x14ac:dyDescent="0.35">
      <c r="A2385" s="1" t="s">
        <v>7252</v>
      </c>
      <c r="B2385" s="1" t="s">
        <v>34</v>
      </c>
      <c r="C2385" s="1" t="s">
        <v>20</v>
      </c>
      <c r="D2385">
        <v>4.9000000000000004</v>
      </c>
      <c r="E2385">
        <v>57</v>
      </c>
      <c r="F2385">
        <v>69.09</v>
      </c>
      <c r="G2385">
        <v>3506</v>
      </c>
      <c r="H2385">
        <v>38419</v>
      </c>
      <c r="I2385">
        <v>4</v>
      </c>
      <c r="J2385">
        <v>323</v>
      </c>
      <c r="K2385">
        <v>60.55</v>
      </c>
      <c r="L2385">
        <v>1.2</v>
      </c>
      <c r="M2385">
        <v>3.9</v>
      </c>
      <c r="N2385" s="1" t="s">
        <v>27</v>
      </c>
      <c r="O2385">
        <v>56</v>
      </c>
      <c r="P2385">
        <v>50</v>
      </c>
      <c r="Q2385">
        <v>106</v>
      </c>
      <c r="R2385">
        <v>884149.96</v>
      </c>
    </row>
    <row r="2386" spans="1:18" x14ac:dyDescent="0.35">
      <c r="A2386" s="1" t="s">
        <v>7262</v>
      </c>
      <c r="B2386" s="1" t="s">
        <v>34</v>
      </c>
      <c r="C2386" s="1" t="s">
        <v>26</v>
      </c>
      <c r="D2386">
        <v>4.0999999999999996</v>
      </c>
      <c r="E2386">
        <v>57</v>
      </c>
      <c r="F2386">
        <v>45.07</v>
      </c>
      <c r="G2386">
        <v>1552</v>
      </c>
      <c r="H2386">
        <v>22471</v>
      </c>
      <c r="I2386">
        <v>18</v>
      </c>
      <c r="J2386">
        <v>623</v>
      </c>
      <c r="K2386">
        <v>284.99</v>
      </c>
      <c r="L2386">
        <v>6</v>
      </c>
      <c r="M2386">
        <v>5.3</v>
      </c>
      <c r="N2386" s="1" t="s">
        <v>27</v>
      </c>
      <c r="O2386">
        <v>41</v>
      </c>
      <c r="P2386">
        <v>1</v>
      </c>
      <c r="Q2386">
        <v>42</v>
      </c>
      <c r="R2386">
        <v>592849.30000000005</v>
      </c>
    </row>
    <row r="2387" spans="1:18" x14ac:dyDescent="0.35">
      <c r="A2387" s="1" t="s">
        <v>7263</v>
      </c>
      <c r="B2387" s="1" t="s">
        <v>34</v>
      </c>
      <c r="C2387" s="1" t="s">
        <v>24</v>
      </c>
      <c r="D2387">
        <v>5</v>
      </c>
      <c r="E2387">
        <v>62</v>
      </c>
      <c r="F2387">
        <v>26.84</v>
      </c>
      <c r="G2387">
        <v>3806</v>
      </c>
      <c r="H2387">
        <v>44352</v>
      </c>
      <c r="I2387">
        <v>10</v>
      </c>
      <c r="J2387">
        <v>175</v>
      </c>
      <c r="K2387">
        <v>120.38</v>
      </c>
      <c r="L2387">
        <v>9.6999999999999993</v>
      </c>
      <c r="M2387">
        <v>5.8</v>
      </c>
      <c r="N2387" s="1" t="s">
        <v>21</v>
      </c>
      <c r="O2387">
        <v>12</v>
      </c>
      <c r="P2387">
        <v>57</v>
      </c>
      <c r="Q2387">
        <v>69</v>
      </c>
      <c r="R2387">
        <v>392312.08</v>
      </c>
    </row>
    <row r="2388" spans="1:18" x14ac:dyDescent="0.35">
      <c r="A2388" s="1" t="s">
        <v>7265</v>
      </c>
      <c r="B2388" s="1" t="s">
        <v>34</v>
      </c>
      <c r="C2388" s="1" t="s">
        <v>42</v>
      </c>
      <c r="D2388">
        <v>3.1</v>
      </c>
      <c r="E2388">
        <v>52</v>
      </c>
      <c r="F2388">
        <v>44.83</v>
      </c>
      <c r="G2388">
        <v>2468</v>
      </c>
      <c r="H2388">
        <v>29976</v>
      </c>
      <c r="I2388">
        <v>9</v>
      </c>
      <c r="J2388">
        <v>724</v>
      </c>
      <c r="K2388">
        <v>266.92</v>
      </c>
      <c r="L2388">
        <v>4.0999999999999996</v>
      </c>
      <c r="M2388">
        <v>8.3000000000000007</v>
      </c>
      <c r="N2388" s="1" t="s">
        <v>27</v>
      </c>
      <c r="O2388">
        <v>1</v>
      </c>
      <c r="P2388">
        <v>35</v>
      </c>
      <c r="Q2388">
        <v>36</v>
      </c>
      <c r="R2388">
        <v>533986.72</v>
      </c>
    </row>
    <row r="2389" spans="1:18" x14ac:dyDescent="0.35">
      <c r="A2389" s="1" t="s">
        <v>7266</v>
      </c>
      <c r="B2389" s="1" t="s">
        <v>34</v>
      </c>
      <c r="C2389" s="1" t="s">
        <v>26</v>
      </c>
      <c r="D2389">
        <v>3.1</v>
      </c>
      <c r="E2389">
        <v>69</v>
      </c>
      <c r="F2389">
        <v>52.78</v>
      </c>
      <c r="G2389">
        <v>1606</v>
      </c>
      <c r="H2389">
        <v>20255</v>
      </c>
      <c r="I2389">
        <v>13</v>
      </c>
      <c r="J2389">
        <v>234</v>
      </c>
      <c r="K2389">
        <v>194.93</v>
      </c>
      <c r="L2389">
        <v>4.3</v>
      </c>
      <c r="M2389">
        <v>3.6</v>
      </c>
      <c r="N2389" s="1" t="s">
        <v>27</v>
      </c>
      <c r="O2389">
        <v>40</v>
      </c>
      <c r="P2389">
        <v>8</v>
      </c>
      <c r="Q2389">
        <v>48</v>
      </c>
      <c r="R2389">
        <v>820931.77</v>
      </c>
    </row>
    <row r="2390" spans="1:18" x14ac:dyDescent="0.35">
      <c r="A2390" s="1" t="s">
        <v>7269</v>
      </c>
      <c r="B2390" s="1" t="s">
        <v>34</v>
      </c>
      <c r="C2390" s="1" t="s">
        <v>24</v>
      </c>
      <c r="D2390">
        <v>3.7</v>
      </c>
      <c r="E2390">
        <v>52</v>
      </c>
      <c r="F2390">
        <v>31</v>
      </c>
      <c r="G2390">
        <v>1914</v>
      </c>
      <c r="H2390">
        <v>23520</v>
      </c>
      <c r="I2390">
        <v>15</v>
      </c>
      <c r="J2390">
        <v>804</v>
      </c>
      <c r="K2390">
        <v>251.14</v>
      </c>
      <c r="L2390">
        <v>1.9</v>
      </c>
      <c r="M2390">
        <v>4.3</v>
      </c>
      <c r="N2390" s="1" t="s">
        <v>21</v>
      </c>
      <c r="O2390">
        <v>14</v>
      </c>
      <c r="P2390">
        <v>30</v>
      </c>
      <c r="Q2390">
        <v>44</v>
      </c>
      <c r="R2390">
        <v>378147</v>
      </c>
    </row>
    <row r="2391" spans="1:18" x14ac:dyDescent="0.35">
      <c r="A2391" s="1" t="s">
        <v>7270</v>
      </c>
      <c r="B2391" s="1" t="s">
        <v>34</v>
      </c>
      <c r="C2391" s="1" t="s">
        <v>24</v>
      </c>
      <c r="D2391">
        <v>4.2</v>
      </c>
      <c r="E2391">
        <v>62</v>
      </c>
      <c r="F2391">
        <v>32.53</v>
      </c>
      <c r="G2391">
        <v>4057</v>
      </c>
      <c r="H2391">
        <v>43030</v>
      </c>
      <c r="I2391">
        <v>12</v>
      </c>
      <c r="J2391">
        <v>98</v>
      </c>
      <c r="K2391">
        <v>128.84</v>
      </c>
      <c r="L2391">
        <v>3.6</v>
      </c>
      <c r="M2391">
        <v>5.6</v>
      </c>
      <c r="N2391" s="1" t="s">
        <v>21</v>
      </c>
      <c r="O2391">
        <v>55</v>
      </c>
      <c r="P2391">
        <v>41</v>
      </c>
      <c r="Q2391">
        <v>96</v>
      </c>
      <c r="R2391">
        <v>469848.22</v>
      </c>
    </row>
    <row r="2392" spans="1:18" x14ac:dyDescent="0.35">
      <c r="A2392" s="1" t="s">
        <v>7271</v>
      </c>
      <c r="B2392" s="1" t="s">
        <v>34</v>
      </c>
      <c r="C2392" s="1" t="s">
        <v>42</v>
      </c>
      <c r="D2392">
        <v>4</v>
      </c>
      <c r="E2392">
        <v>69</v>
      </c>
      <c r="F2392">
        <v>42.73</v>
      </c>
      <c r="G2392">
        <v>2230</v>
      </c>
      <c r="H2392">
        <v>23412</v>
      </c>
      <c r="I2392">
        <v>15</v>
      </c>
      <c r="J2392">
        <v>520</v>
      </c>
      <c r="K2392">
        <v>79.67</v>
      </c>
      <c r="L2392">
        <v>5.5</v>
      </c>
      <c r="M2392">
        <v>4.8</v>
      </c>
      <c r="N2392" s="1" t="s">
        <v>21</v>
      </c>
      <c r="O2392">
        <v>50</v>
      </c>
      <c r="P2392">
        <v>14</v>
      </c>
      <c r="Q2392">
        <v>64</v>
      </c>
      <c r="R2392">
        <v>674133.35</v>
      </c>
    </row>
    <row r="2393" spans="1:18" x14ac:dyDescent="0.35">
      <c r="A2393" s="1" t="s">
        <v>7275</v>
      </c>
      <c r="B2393" s="1" t="s">
        <v>34</v>
      </c>
      <c r="C2393" s="1" t="s">
        <v>24</v>
      </c>
      <c r="D2393">
        <v>4.7</v>
      </c>
      <c r="E2393">
        <v>61</v>
      </c>
      <c r="F2393">
        <v>25.47</v>
      </c>
      <c r="G2393">
        <v>4191</v>
      </c>
      <c r="H2393">
        <v>41935</v>
      </c>
      <c r="I2393">
        <v>10</v>
      </c>
      <c r="J2393">
        <v>373</v>
      </c>
      <c r="K2393">
        <v>97.43</v>
      </c>
      <c r="L2393">
        <v>2.5</v>
      </c>
      <c r="M2393">
        <v>6.5</v>
      </c>
      <c r="N2393" s="1" t="s">
        <v>21</v>
      </c>
      <c r="O2393">
        <v>43</v>
      </c>
      <c r="P2393">
        <v>60</v>
      </c>
      <c r="Q2393">
        <v>103</v>
      </c>
      <c r="R2393">
        <v>366506.39</v>
      </c>
    </row>
    <row r="2394" spans="1:18" x14ac:dyDescent="0.35">
      <c r="A2394" s="1" t="s">
        <v>7276</v>
      </c>
      <c r="B2394" s="1" t="s">
        <v>34</v>
      </c>
      <c r="C2394" s="1" t="s">
        <v>20</v>
      </c>
      <c r="D2394">
        <v>4.8</v>
      </c>
      <c r="E2394">
        <v>61</v>
      </c>
      <c r="F2394">
        <v>68.989999999999995</v>
      </c>
      <c r="G2394">
        <v>3272</v>
      </c>
      <c r="H2394">
        <v>40206</v>
      </c>
      <c r="I2394">
        <v>1</v>
      </c>
      <c r="J2394">
        <v>376</v>
      </c>
      <c r="K2394">
        <v>131.72999999999999</v>
      </c>
      <c r="L2394">
        <v>3</v>
      </c>
      <c r="M2394">
        <v>3.1</v>
      </c>
      <c r="N2394" s="1" t="s">
        <v>21</v>
      </c>
      <c r="O2394">
        <v>10</v>
      </c>
      <c r="P2394">
        <v>35</v>
      </c>
      <c r="Q2394">
        <v>45</v>
      </c>
      <c r="R2394">
        <v>936462.26</v>
      </c>
    </row>
    <row r="2395" spans="1:18" x14ac:dyDescent="0.35">
      <c r="A2395" s="1" t="s">
        <v>7279</v>
      </c>
      <c r="B2395" s="1" t="s">
        <v>34</v>
      </c>
      <c r="C2395" s="1" t="s">
        <v>31</v>
      </c>
      <c r="D2395">
        <v>4.4000000000000004</v>
      </c>
      <c r="E2395">
        <v>64</v>
      </c>
      <c r="F2395">
        <v>38.909999999999997</v>
      </c>
      <c r="G2395">
        <v>3628</v>
      </c>
      <c r="H2395">
        <v>37815</v>
      </c>
      <c r="I2395">
        <v>4</v>
      </c>
      <c r="J2395">
        <v>952</v>
      </c>
      <c r="K2395">
        <v>62.48</v>
      </c>
      <c r="L2395">
        <v>8.4</v>
      </c>
      <c r="M2395">
        <v>5.2</v>
      </c>
      <c r="N2395" s="1" t="s">
        <v>21</v>
      </c>
      <c r="O2395">
        <v>29</v>
      </c>
      <c r="P2395">
        <v>49</v>
      </c>
      <c r="Q2395">
        <v>78</v>
      </c>
      <c r="R2395">
        <v>568434.29</v>
      </c>
    </row>
    <row r="2396" spans="1:18" x14ac:dyDescent="0.35">
      <c r="A2396" s="1" t="s">
        <v>7282</v>
      </c>
      <c r="B2396" s="1" t="s">
        <v>34</v>
      </c>
      <c r="C2396" s="1" t="s">
        <v>37</v>
      </c>
      <c r="D2396">
        <v>3.2</v>
      </c>
      <c r="E2396">
        <v>62</v>
      </c>
      <c r="F2396">
        <v>60.59</v>
      </c>
      <c r="G2396">
        <v>1057</v>
      </c>
      <c r="H2396">
        <v>13805</v>
      </c>
      <c r="I2396">
        <v>5</v>
      </c>
      <c r="J2396">
        <v>920</v>
      </c>
      <c r="K2396">
        <v>110.55</v>
      </c>
      <c r="L2396">
        <v>5.7</v>
      </c>
      <c r="M2396">
        <v>8.9</v>
      </c>
      <c r="N2396" s="1" t="s">
        <v>21</v>
      </c>
      <c r="O2396">
        <v>24</v>
      </c>
      <c r="P2396">
        <v>40</v>
      </c>
      <c r="Q2396">
        <v>64</v>
      </c>
      <c r="R2396">
        <v>842984.53</v>
      </c>
    </row>
    <row r="2397" spans="1:18" x14ac:dyDescent="0.35">
      <c r="A2397" s="1" t="s">
        <v>7283</v>
      </c>
      <c r="B2397" s="1" t="s">
        <v>34</v>
      </c>
      <c r="C2397" s="1" t="s">
        <v>31</v>
      </c>
      <c r="D2397">
        <v>4.2</v>
      </c>
      <c r="E2397">
        <v>68</v>
      </c>
      <c r="F2397">
        <v>37.99</v>
      </c>
      <c r="G2397">
        <v>3688</v>
      </c>
      <c r="H2397">
        <v>44215</v>
      </c>
      <c r="I2397">
        <v>16</v>
      </c>
      <c r="J2397">
        <v>857</v>
      </c>
      <c r="K2397">
        <v>96.06</v>
      </c>
      <c r="L2397">
        <v>8.8000000000000007</v>
      </c>
      <c r="M2397">
        <v>7.9</v>
      </c>
      <c r="N2397" s="1" t="s">
        <v>27</v>
      </c>
      <c r="O2397">
        <v>43</v>
      </c>
      <c r="P2397">
        <v>11</v>
      </c>
      <c r="Q2397">
        <v>54</v>
      </c>
      <c r="R2397">
        <v>601605.29</v>
      </c>
    </row>
    <row r="2398" spans="1:18" x14ac:dyDescent="0.35">
      <c r="A2398" s="1" t="s">
        <v>7285</v>
      </c>
      <c r="B2398" s="1" t="s">
        <v>34</v>
      </c>
      <c r="C2398" s="1" t="s">
        <v>26</v>
      </c>
      <c r="D2398">
        <v>3.4</v>
      </c>
      <c r="E2398">
        <v>60</v>
      </c>
      <c r="F2398">
        <v>53.24</v>
      </c>
      <c r="G2398">
        <v>794</v>
      </c>
      <c r="H2398">
        <v>6996</v>
      </c>
      <c r="I2398">
        <v>1</v>
      </c>
      <c r="J2398">
        <v>614</v>
      </c>
      <c r="K2398">
        <v>63.89</v>
      </c>
      <c r="L2398">
        <v>9.1</v>
      </c>
      <c r="M2398">
        <v>8.9</v>
      </c>
      <c r="N2398" s="1" t="s">
        <v>21</v>
      </c>
      <c r="O2398">
        <v>27</v>
      </c>
      <c r="P2398">
        <v>18</v>
      </c>
      <c r="Q2398">
        <v>45</v>
      </c>
      <c r="R2398">
        <v>714738.2</v>
      </c>
    </row>
    <row r="2399" spans="1:18" x14ac:dyDescent="0.35">
      <c r="A2399" s="1" t="s">
        <v>7286</v>
      </c>
      <c r="B2399" s="1" t="s">
        <v>34</v>
      </c>
      <c r="C2399" s="1" t="s">
        <v>31</v>
      </c>
      <c r="D2399">
        <v>3.8</v>
      </c>
      <c r="E2399">
        <v>54</v>
      </c>
      <c r="F2399">
        <v>34.82</v>
      </c>
      <c r="G2399">
        <v>1566</v>
      </c>
      <c r="H2399">
        <v>16670</v>
      </c>
      <c r="I2399">
        <v>5</v>
      </c>
      <c r="J2399">
        <v>335</v>
      </c>
      <c r="K2399">
        <v>285</v>
      </c>
      <c r="L2399">
        <v>2.2999999999999998</v>
      </c>
      <c r="M2399">
        <v>8.8000000000000007</v>
      </c>
      <c r="N2399" s="1" t="s">
        <v>21</v>
      </c>
      <c r="O2399">
        <v>10</v>
      </c>
      <c r="P2399">
        <v>53</v>
      </c>
      <c r="Q2399">
        <v>63</v>
      </c>
      <c r="R2399">
        <v>428377.48</v>
      </c>
    </row>
    <row r="2400" spans="1:18" x14ac:dyDescent="0.35">
      <c r="A2400" s="1" t="s">
        <v>7291</v>
      </c>
      <c r="B2400" s="1" t="s">
        <v>34</v>
      </c>
      <c r="C2400" s="1" t="s">
        <v>20</v>
      </c>
      <c r="D2400">
        <v>4.9000000000000004</v>
      </c>
      <c r="E2400">
        <v>56</v>
      </c>
      <c r="F2400">
        <v>75.040000000000006</v>
      </c>
      <c r="G2400">
        <v>3907</v>
      </c>
      <c r="H2400">
        <v>42903</v>
      </c>
      <c r="I2400">
        <v>7</v>
      </c>
      <c r="J2400">
        <v>199</v>
      </c>
      <c r="K2400">
        <v>93.2</v>
      </c>
      <c r="L2400">
        <v>4.7</v>
      </c>
      <c r="M2400">
        <v>3.2</v>
      </c>
      <c r="N2400" s="1" t="s">
        <v>21</v>
      </c>
      <c r="O2400">
        <v>12</v>
      </c>
      <c r="P2400">
        <v>4</v>
      </c>
      <c r="Q2400">
        <v>16</v>
      </c>
      <c r="R2400">
        <v>940844.85</v>
      </c>
    </row>
    <row r="2401" spans="1:18" x14ac:dyDescent="0.35">
      <c r="A2401" s="1" t="s">
        <v>7296</v>
      </c>
      <c r="B2401" s="1" t="s">
        <v>34</v>
      </c>
      <c r="C2401" s="1" t="s">
        <v>24</v>
      </c>
      <c r="D2401">
        <v>3</v>
      </c>
      <c r="E2401">
        <v>64</v>
      </c>
      <c r="F2401">
        <v>31.53</v>
      </c>
      <c r="G2401">
        <v>1470</v>
      </c>
      <c r="H2401">
        <v>13349</v>
      </c>
      <c r="I2401">
        <v>15</v>
      </c>
      <c r="J2401">
        <v>590</v>
      </c>
      <c r="K2401">
        <v>89.85</v>
      </c>
      <c r="L2401">
        <v>2.1</v>
      </c>
      <c r="M2401">
        <v>4.4000000000000004</v>
      </c>
      <c r="N2401" s="1" t="s">
        <v>21</v>
      </c>
      <c r="O2401">
        <v>22</v>
      </c>
      <c r="P2401">
        <v>23</v>
      </c>
      <c r="Q2401">
        <v>45</v>
      </c>
      <c r="R2401">
        <v>465645.78</v>
      </c>
    </row>
    <row r="2402" spans="1:18" x14ac:dyDescent="0.35">
      <c r="A2402" s="1" t="s">
        <v>7305</v>
      </c>
      <c r="B2402" s="1" t="s">
        <v>34</v>
      </c>
      <c r="C2402" s="1" t="s">
        <v>31</v>
      </c>
      <c r="D2402">
        <v>4.4000000000000004</v>
      </c>
      <c r="E2402">
        <v>70</v>
      </c>
      <c r="F2402">
        <v>37.18</v>
      </c>
      <c r="G2402">
        <v>3816</v>
      </c>
      <c r="H2402">
        <v>42880</v>
      </c>
      <c r="I2402">
        <v>19</v>
      </c>
      <c r="J2402">
        <v>529</v>
      </c>
      <c r="K2402">
        <v>216.25</v>
      </c>
      <c r="L2402">
        <v>5.7</v>
      </c>
      <c r="M2402">
        <v>2.2000000000000002</v>
      </c>
      <c r="N2402" s="1" t="s">
        <v>21</v>
      </c>
      <c r="O2402">
        <v>22</v>
      </c>
      <c r="P2402">
        <v>13</v>
      </c>
      <c r="Q2402">
        <v>35</v>
      </c>
      <c r="R2402">
        <v>603146.69999999995</v>
      </c>
    </row>
    <row r="2403" spans="1:18" x14ac:dyDescent="0.35">
      <c r="A2403" s="1" t="s">
        <v>7307</v>
      </c>
      <c r="B2403" s="1" t="s">
        <v>34</v>
      </c>
      <c r="C2403" s="1" t="s">
        <v>37</v>
      </c>
      <c r="D2403">
        <v>3.7</v>
      </c>
      <c r="E2403">
        <v>67</v>
      </c>
      <c r="F2403">
        <v>58.58</v>
      </c>
      <c r="G2403">
        <v>3520</v>
      </c>
      <c r="H2403">
        <v>34308</v>
      </c>
      <c r="I2403">
        <v>6</v>
      </c>
      <c r="J2403">
        <v>457</v>
      </c>
      <c r="K2403">
        <v>151.97</v>
      </c>
      <c r="L2403">
        <v>5.9</v>
      </c>
      <c r="M2403">
        <v>4.8</v>
      </c>
      <c r="N2403" s="1" t="s">
        <v>27</v>
      </c>
      <c r="O2403">
        <v>53</v>
      </c>
      <c r="P2403">
        <v>37</v>
      </c>
      <c r="Q2403">
        <v>90</v>
      </c>
      <c r="R2403">
        <v>884075.94</v>
      </c>
    </row>
    <row r="2404" spans="1:18" x14ac:dyDescent="0.35">
      <c r="A2404" s="1" t="s">
        <v>7310</v>
      </c>
      <c r="B2404" s="1" t="s">
        <v>34</v>
      </c>
      <c r="C2404" s="1" t="s">
        <v>42</v>
      </c>
      <c r="D2404">
        <v>3.9</v>
      </c>
      <c r="E2404">
        <v>63</v>
      </c>
      <c r="F2404">
        <v>37.82</v>
      </c>
      <c r="G2404">
        <v>2971</v>
      </c>
      <c r="H2404">
        <v>36509</v>
      </c>
      <c r="I2404">
        <v>19</v>
      </c>
      <c r="J2404">
        <v>351</v>
      </c>
      <c r="K2404">
        <v>145.22</v>
      </c>
      <c r="L2404">
        <v>7.1</v>
      </c>
      <c r="M2404">
        <v>3.8</v>
      </c>
      <c r="N2404" s="1" t="s">
        <v>21</v>
      </c>
      <c r="O2404">
        <v>3</v>
      </c>
      <c r="P2404">
        <v>10</v>
      </c>
      <c r="Q2404">
        <v>13</v>
      </c>
      <c r="R2404">
        <v>553728.15</v>
      </c>
    </row>
    <row r="2405" spans="1:18" x14ac:dyDescent="0.35">
      <c r="A2405" s="1" t="s">
        <v>7312</v>
      </c>
      <c r="B2405" s="1" t="s">
        <v>34</v>
      </c>
      <c r="C2405" s="1" t="s">
        <v>31</v>
      </c>
      <c r="D2405">
        <v>4.0999999999999996</v>
      </c>
      <c r="E2405">
        <v>50</v>
      </c>
      <c r="F2405">
        <v>33.76</v>
      </c>
      <c r="G2405">
        <v>1046</v>
      </c>
      <c r="H2405">
        <v>17705</v>
      </c>
      <c r="I2405">
        <v>7</v>
      </c>
      <c r="J2405">
        <v>582</v>
      </c>
      <c r="K2405">
        <v>127.32</v>
      </c>
      <c r="L2405">
        <v>9.1</v>
      </c>
      <c r="M2405">
        <v>7.1</v>
      </c>
      <c r="N2405" s="1" t="s">
        <v>27</v>
      </c>
      <c r="O2405">
        <v>17</v>
      </c>
      <c r="P2405">
        <v>24</v>
      </c>
      <c r="Q2405">
        <v>41</v>
      </c>
      <c r="R2405">
        <v>389774.41</v>
      </c>
    </row>
    <row r="2406" spans="1:18" x14ac:dyDescent="0.35">
      <c r="A2406" s="1" t="s">
        <v>7314</v>
      </c>
      <c r="B2406" s="1" t="s">
        <v>34</v>
      </c>
      <c r="C2406" s="1" t="s">
        <v>31</v>
      </c>
      <c r="D2406">
        <v>3.1</v>
      </c>
      <c r="E2406">
        <v>58</v>
      </c>
      <c r="F2406">
        <v>40.869999999999997</v>
      </c>
      <c r="G2406">
        <v>1445</v>
      </c>
      <c r="H2406">
        <v>13152</v>
      </c>
      <c r="I2406">
        <v>12</v>
      </c>
      <c r="J2406">
        <v>826</v>
      </c>
      <c r="K2406">
        <v>262.29000000000002</v>
      </c>
      <c r="L2406">
        <v>6.5</v>
      </c>
      <c r="M2406">
        <v>5.4</v>
      </c>
      <c r="N2406" s="1" t="s">
        <v>27</v>
      </c>
      <c r="O2406">
        <v>36</v>
      </c>
      <c r="P2406">
        <v>8</v>
      </c>
      <c r="Q2406">
        <v>44</v>
      </c>
      <c r="R2406">
        <v>543356.12</v>
      </c>
    </row>
    <row r="2407" spans="1:18" x14ac:dyDescent="0.35">
      <c r="A2407" s="1" t="s">
        <v>7320</v>
      </c>
      <c r="B2407" s="1" t="s">
        <v>34</v>
      </c>
      <c r="C2407" s="1" t="s">
        <v>31</v>
      </c>
      <c r="D2407">
        <v>4</v>
      </c>
      <c r="E2407">
        <v>65</v>
      </c>
      <c r="F2407">
        <v>32.19</v>
      </c>
      <c r="G2407">
        <v>2709</v>
      </c>
      <c r="H2407">
        <v>35269</v>
      </c>
      <c r="I2407">
        <v>12</v>
      </c>
      <c r="J2407">
        <v>791</v>
      </c>
      <c r="K2407">
        <v>103.26</v>
      </c>
      <c r="L2407">
        <v>1.6</v>
      </c>
      <c r="M2407">
        <v>3.3</v>
      </c>
      <c r="N2407" s="1" t="s">
        <v>27</v>
      </c>
      <c r="O2407">
        <v>35</v>
      </c>
      <c r="P2407">
        <v>45</v>
      </c>
      <c r="Q2407">
        <v>80</v>
      </c>
      <c r="R2407">
        <v>482658.8</v>
      </c>
    </row>
    <row r="2408" spans="1:18" x14ac:dyDescent="0.35">
      <c r="A2408" s="1" t="s">
        <v>7327</v>
      </c>
      <c r="B2408" s="1" t="s">
        <v>34</v>
      </c>
      <c r="C2408" s="1" t="s">
        <v>42</v>
      </c>
      <c r="D2408">
        <v>4.0999999999999996</v>
      </c>
      <c r="E2408">
        <v>68</v>
      </c>
      <c r="F2408">
        <v>35.6</v>
      </c>
      <c r="G2408">
        <v>3691</v>
      </c>
      <c r="H2408">
        <v>37759</v>
      </c>
      <c r="I2408">
        <v>15</v>
      </c>
      <c r="J2408">
        <v>506</v>
      </c>
      <c r="K2408">
        <v>136.46</v>
      </c>
      <c r="L2408">
        <v>7.9</v>
      </c>
      <c r="M2408">
        <v>9.1</v>
      </c>
      <c r="N2408" s="1" t="s">
        <v>21</v>
      </c>
      <c r="O2408">
        <v>7</v>
      </c>
      <c r="P2408">
        <v>38</v>
      </c>
      <c r="Q2408">
        <v>45</v>
      </c>
      <c r="R2408">
        <v>563693.65</v>
      </c>
    </row>
    <row r="2409" spans="1:18" x14ac:dyDescent="0.35">
      <c r="A2409" s="1" t="s">
        <v>7329</v>
      </c>
      <c r="B2409" s="1" t="s">
        <v>34</v>
      </c>
      <c r="C2409" s="1" t="s">
        <v>37</v>
      </c>
      <c r="D2409">
        <v>3.7</v>
      </c>
      <c r="E2409">
        <v>51</v>
      </c>
      <c r="F2409">
        <v>55.61</v>
      </c>
      <c r="G2409">
        <v>1762</v>
      </c>
      <c r="H2409">
        <v>26167</v>
      </c>
      <c r="I2409">
        <v>7</v>
      </c>
      <c r="J2409">
        <v>692</v>
      </c>
      <c r="K2409">
        <v>163.86</v>
      </c>
      <c r="L2409">
        <v>4</v>
      </c>
      <c r="M2409">
        <v>7.8</v>
      </c>
      <c r="N2409" s="1" t="s">
        <v>21</v>
      </c>
      <c r="O2409">
        <v>19</v>
      </c>
      <c r="P2409">
        <v>26</v>
      </c>
      <c r="Q2409">
        <v>45</v>
      </c>
      <c r="R2409">
        <v>641845.89</v>
      </c>
    </row>
    <row r="2410" spans="1:18" x14ac:dyDescent="0.35">
      <c r="A2410" s="1" t="s">
        <v>7335</v>
      </c>
      <c r="B2410" s="1" t="s">
        <v>34</v>
      </c>
      <c r="C2410" s="1" t="s">
        <v>31</v>
      </c>
      <c r="D2410">
        <v>4.8</v>
      </c>
      <c r="E2410">
        <v>60</v>
      </c>
      <c r="F2410">
        <v>38.229999999999997</v>
      </c>
      <c r="G2410">
        <v>4306</v>
      </c>
      <c r="H2410">
        <v>43603</v>
      </c>
      <c r="I2410">
        <v>18</v>
      </c>
      <c r="J2410">
        <v>557</v>
      </c>
      <c r="K2410">
        <v>77.010000000000005</v>
      </c>
      <c r="L2410">
        <v>8.1999999999999993</v>
      </c>
      <c r="M2410">
        <v>6.8</v>
      </c>
      <c r="N2410" s="1" t="s">
        <v>27</v>
      </c>
      <c r="O2410">
        <v>40</v>
      </c>
      <c r="P2410">
        <v>30</v>
      </c>
      <c r="Q2410">
        <v>70</v>
      </c>
      <c r="R2410">
        <v>540271.44999999995</v>
      </c>
    </row>
    <row r="2411" spans="1:18" x14ac:dyDescent="0.35">
      <c r="A2411" s="1" t="s">
        <v>7336</v>
      </c>
      <c r="B2411" s="1" t="s">
        <v>34</v>
      </c>
      <c r="C2411" s="1" t="s">
        <v>42</v>
      </c>
      <c r="D2411">
        <v>4.2</v>
      </c>
      <c r="E2411">
        <v>63</v>
      </c>
      <c r="F2411">
        <v>45.3</v>
      </c>
      <c r="G2411">
        <v>2439</v>
      </c>
      <c r="H2411">
        <v>26872</v>
      </c>
      <c r="I2411">
        <v>13</v>
      </c>
      <c r="J2411">
        <v>653</v>
      </c>
      <c r="K2411">
        <v>153.76</v>
      </c>
      <c r="L2411">
        <v>6.3</v>
      </c>
      <c r="M2411">
        <v>1.6</v>
      </c>
      <c r="N2411" s="1" t="s">
        <v>27</v>
      </c>
      <c r="O2411">
        <v>18</v>
      </c>
      <c r="P2411">
        <v>47</v>
      </c>
      <c r="Q2411">
        <v>65</v>
      </c>
      <c r="R2411">
        <v>651206.69999999995</v>
      </c>
    </row>
    <row r="2412" spans="1:18" x14ac:dyDescent="0.35">
      <c r="A2412" s="1" t="s">
        <v>7338</v>
      </c>
      <c r="B2412" s="1" t="s">
        <v>34</v>
      </c>
      <c r="C2412" s="1" t="s">
        <v>26</v>
      </c>
      <c r="D2412">
        <v>3.5</v>
      </c>
      <c r="E2412">
        <v>64</v>
      </c>
      <c r="F2412">
        <v>50.5</v>
      </c>
      <c r="G2412">
        <v>2064</v>
      </c>
      <c r="H2412">
        <v>25751</v>
      </c>
      <c r="I2412">
        <v>4</v>
      </c>
      <c r="J2412">
        <v>788</v>
      </c>
      <c r="K2412">
        <v>299.70999999999998</v>
      </c>
      <c r="L2412">
        <v>9.9</v>
      </c>
      <c r="M2412">
        <v>4</v>
      </c>
      <c r="N2412" s="1" t="s">
        <v>27</v>
      </c>
      <c r="O2412">
        <v>11</v>
      </c>
      <c r="P2412">
        <v>43</v>
      </c>
      <c r="Q2412">
        <v>54</v>
      </c>
      <c r="R2412">
        <v>727444.55</v>
      </c>
    </row>
    <row r="2413" spans="1:18" x14ac:dyDescent="0.35">
      <c r="A2413" s="1" t="s">
        <v>7340</v>
      </c>
      <c r="B2413" s="1" t="s">
        <v>34</v>
      </c>
      <c r="C2413" s="1" t="s">
        <v>26</v>
      </c>
      <c r="D2413">
        <v>4.2</v>
      </c>
      <c r="E2413">
        <v>52</v>
      </c>
      <c r="F2413">
        <v>52.5</v>
      </c>
      <c r="G2413">
        <v>3803</v>
      </c>
      <c r="H2413">
        <v>40657</v>
      </c>
      <c r="I2413">
        <v>6</v>
      </c>
      <c r="J2413">
        <v>824</v>
      </c>
      <c r="K2413">
        <v>70.819999999999993</v>
      </c>
      <c r="L2413">
        <v>6.5</v>
      </c>
      <c r="M2413">
        <v>1.2</v>
      </c>
      <c r="N2413" s="1" t="s">
        <v>21</v>
      </c>
      <c r="O2413">
        <v>20</v>
      </c>
      <c r="P2413">
        <v>5</v>
      </c>
      <c r="Q2413">
        <v>25</v>
      </c>
      <c r="R2413">
        <v>618417.85</v>
      </c>
    </row>
    <row r="2414" spans="1:18" x14ac:dyDescent="0.35">
      <c r="A2414" s="1" t="s">
        <v>7341</v>
      </c>
      <c r="B2414" s="1" t="s">
        <v>34</v>
      </c>
      <c r="C2414" s="1" t="s">
        <v>42</v>
      </c>
      <c r="D2414">
        <v>3.8</v>
      </c>
      <c r="E2414">
        <v>58</v>
      </c>
      <c r="F2414">
        <v>44.67</v>
      </c>
      <c r="G2414">
        <v>2092</v>
      </c>
      <c r="H2414">
        <v>28541</v>
      </c>
      <c r="I2414">
        <v>4</v>
      </c>
      <c r="J2414">
        <v>404</v>
      </c>
      <c r="K2414">
        <v>66.81</v>
      </c>
      <c r="L2414">
        <v>5.6</v>
      </c>
      <c r="M2414">
        <v>8</v>
      </c>
      <c r="N2414" s="1" t="s">
        <v>21</v>
      </c>
      <c r="O2414">
        <v>43</v>
      </c>
      <c r="P2414">
        <v>33</v>
      </c>
      <c r="Q2414">
        <v>76</v>
      </c>
      <c r="R2414">
        <v>586966.31000000006</v>
      </c>
    </row>
    <row r="2415" spans="1:18" x14ac:dyDescent="0.35">
      <c r="A2415" s="1" t="s">
        <v>7342</v>
      </c>
      <c r="B2415" s="1" t="s">
        <v>34</v>
      </c>
      <c r="C2415" s="1" t="s">
        <v>42</v>
      </c>
      <c r="D2415">
        <v>5</v>
      </c>
      <c r="E2415">
        <v>57</v>
      </c>
      <c r="F2415">
        <v>35.33</v>
      </c>
      <c r="G2415">
        <v>2737</v>
      </c>
      <c r="H2415">
        <v>32280</v>
      </c>
      <c r="I2415">
        <v>5</v>
      </c>
      <c r="J2415">
        <v>673</v>
      </c>
      <c r="K2415">
        <v>224.6</v>
      </c>
      <c r="L2415">
        <v>5.8</v>
      </c>
      <c r="M2415">
        <v>2.8</v>
      </c>
      <c r="N2415" s="1" t="s">
        <v>27</v>
      </c>
      <c r="O2415">
        <v>26</v>
      </c>
      <c r="P2415">
        <v>36</v>
      </c>
      <c r="Q2415">
        <v>62</v>
      </c>
      <c r="R2415">
        <v>459580.35</v>
      </c>
    </row>
    <row r="2416" spans="1:18" x14ac:dyDescent="0.35">
      <c r="A2416" s="1" t="s">
        <v>7344</v>
      </c>
      <c r="B2416" s="1" t="s">
        <v>34</v>
      </c>
      <c r="C2416" s="1" t="s">
        <v>42</v>
      </c>
      <c r="D2416">
        <v>4.5</v>
      </c>
      <c r="E2416">
        <v>50</v>
      </c>
      <c r="F2416">
        <v>42.67</v>
      </c>
      <c r="G2416">
        <v>2659</v>
      </c>
      <c r="H2416">
        <v>31846</v>
      </c>
      <c r="I2416">
        <v>8</v>
      </c>
      <c r="J2416">
        <v>983</v>
      </c>
      <c r="K2416">
        <v>267.23</v>
      </c>
      <c r="L2416">
        <v>5.3</v>
      </c>
      <c r="M2416">
        <v>2.8</v>
      </c>
      <c r="N2416" s="1" t="s">
        <v>27</v>
      </c>
      <c r="O2416">
        <v>14</v>
      </c>
      <c r="P2416">
        <v>31</v>
      </c>
      <c r="Q2416">
        <v>45</v>
      </c>
      <c r="R2416">
        <v>488753.45</v>
      </c>
    </row>
    <row r="2417" spans="1:18" x14ac:dyDescent="0.35">
      <c r="A2417" s="1" t="s">
        <v>7347</v>
      </c>
      <c r="B2417" s="1" t="s">
        <v>34</v>
      </c>
      <c r="C2417" s="1" t="s">
        <v>20</v>
      </c>
      <c r="D2417">
        <v>3.4</v>
      </c>
      <c r="E2417">
        <v>70</v>
      </c>
      <c r="F2417">
        <v>67.86</v>
      </c>
      <c r="G2417">
        <v>1045</v>
      </c>
      <c r="H2417">
        <v>15291</v>
      </c>
      <c r="I2417">
        <v>18</v>
      </c>
      <c r="J2417">
        <v>233</v>
      </c>
      <c r="K2417">
        <v>239.78</v>
      </c>
      <c r="L2417">
        <v>1.4</v>
      </c>
      <c r="M2417">
        <v>9.3000000000000007</v>
      </c>
      <c r="N2417" s="1" t="s">
        <v>27</v>
      </c>
      <c r="O2417">
        <v>52</v>
      </c>
      <c r="P2417">
        <v>42</v>
      </c>
      <c r="Q2417">
        <v>94</v>
      </c>
      <c r="R2417">
        <v>1072820.69</v>
      </c>
    </row>
    <row r="2418" spans="1:18" x14ac:dyDescent="0.35">
      <c r="A2418" s="1" t="s">
        <v>7351</v>
      </c>
      <c r="B2418" s="1" t="s">
        <v>34</v>
      </c>
      <c r="C2418" s="1" t="s">
        <v>31</v>
      </c>
      <c r="D2418">
        <v>4.8</v>
      </c>
      <c r="E2418">
        <v>57</v>
      </c>
      <c r="F2418">
        <v>34.909999999999997</v>
      </c>
      <c r="G2418">
        <v>4279</v>
      </c>
      <c r="H2418">
        <v>44539</v>
      </c>
      <c r="I2418">
        <v>2</v>
      </c>
      <c r="J2418">
        <v>708</v>
      </c>
      <c r="K2418">
        <v>230.8</v>
      </c>
      <c r="L2418">
        <v>4.8</v>
      </c>
      <c r="M2418">
        <v>5</v>
      </c>
      <c r="N2418" s="1" t="s">
        <v>21</v>
      </c>
      <c r="O2418">
        <v>39</v>
      </c>
      <c r="P2418">
        <v>23</v>
      </c>
      <c r="Q2418">
        <v>62</v>
      </c>
      <c r="R2418">
        <v>454907.4</v>
      </c>
    </row>
    <row r="2419" spans="1:18" x14ac:dyDescent="0.35">
      <c r="A2419" s="1" t="s">
        <v>7355</v>
      </c>
      <c r="B2419" s="1" t="s">
        <v>34</v>
      </c>
      <c r="C2419" s="1" t="s">
        <v>26</v>
      </c>
      <c r="D2419">
        <v>4</v>
      </c>
      <c r="E2419">
        <v>66</v>
      </c>
      <c r="F2419">
        <v>46.67</v>
      </c>
      <c r="G2419">
        <v>1996</v>
      </c>
      <c r="H2419">
        <v>19570</v>
      </c>
      <c r="I2419">
        <v>13</v>
      </c>
      <c r="J2419">
        <v>821</v>
      </c>
      <c r="K2419">
        <v>289.24</v>
      </c>
      <c r="L2419">
        <v>5.5</v>
      </c>
      <c r="M2419">
        <v>8.1999999999999993</v>
      </c>
      <c r="N2419" s="1" t="s">
        <v>27</v>
      </c>
      <c r="O2419">
        <v>28</v>
      </c>
      <c r="P2419">
        <v>61</v>
      </c>
      <c r="Q2419">
        <v>89</v>
      </c>
      <c r="R2419">
        <v>704186.31</v>
      </c>
    </row>
    <row r="2420" spans="1:18" x14ac:dyDescent="0.35">
      <c r="A2420" s="1" t="s">
        <v>7358</v>
      </c>
      <c r="B2420" s="1" t="s">
        <v>34</v>
      </c>
      <c r="C2420" s="1" t="s">
        <v>20</v>
      </c>
      <c r="D2420">
        <v>3.2</v>
      </c>
      <c r="E2420">
        <v>54</v>
      </c>
      <c r="F2420">
        <v>66.760000000000005</v>
      </c>
      <c r="G2420">
        <v>1997</v>
      </c>
      <c r="H2420">
        <v>24287</v>
      </c>
      <c r="I2420">
        <v>5</v>
      </c>
      <c r="J2420">
        <v>253</v>
      </c>
      <c r="K2420">
        <v>87.06</v>
      </c>
      <c r="L2420">
        <v>6.9</v>
      </c>
      <c r="M2420">
        <v>9.6999999999999993</v>
      </c>
      <c r="N2420" s="1" t="s">
        <v>27</v>
      </c>
      <c r="O2420">
        <v>52</v>
      </c>
      <c r="P2420">
        <v>30</v>
      </c>
      <c r="Q2420">
        <v>82</v>
      </c>
      <c r="R2420">
        <v>812993.93</v>
      </c>
    </row>
    <row r="2421" spans="1:18" x14ac:dyDescent="0.35">
      <c r="A2421" s="1" t="s">
        <v>7360</v>
      </c>
      <c r="B2421" s="1" t="s">
        <v>34</v>
      </c>
      <c r="C2421" s="1" t="s">
        <v>20</v>
      </c>
      <c r="D2421">
        <v>3.3</v>
      </c>
      <c r="E2421">
        <v>68</v>
      </c>
      <c r="F2421">
        <v>68.14</v>
      </c>
      <c r="G2421">
        <v>2884</v>
      </c>
      <c r="H2421">
        <v>29701</v>
      </c>
      <c r="I2421">
        <v>9</v>
      </c>
      <c r="J2421">
        <v>745</v>
      </c>
      <c r="K2421">
        <v>254.35</v>
      </c>
      <c r="L2421">
        <v>8.8000000000000007</v>
      </c>
      <c r="M2421">
        <v>6.5</v>
      </c>
      <c r="N2421" s="1" t="s">
        <v>27</v>
      </c>
      <c r="O2421">
        <v>15</v>
      </c>
      <c r="P2421">
        <v>3</v>
      </c>
      <c r="Q2421">
        <v>18</v>
      </c>
      <c r="R2421">
        <v>1039918.45</v>
      </c>
    </row>
    <row r="2422" spans="1:18" x14ac:dyDescent="0.35">
      <c r="A2422" s="1" t="s">
        <v>7361</v>
      </c>
      <c r="B2422" s="1" t="s">
        <v>34</v>
      </c>
      <c r="C2422" s="1" t="s">
        <v>37</v>
      </c>
      <c r="D2422">
        <v>4.4000000000000004</v>
      </c>
      <c r="E2422">
        <v>62</v>
      </c>
      <c r="F2422">
        <v>64.78</v>
      </c>
      <c r="G2422">
        <v>1988</v>
      </c>
      <c r="H2422">
        <v>26325</v>
      </c>
      <c r="I2422">
        <v>3</v>
      </c>
      <c r="J2422">
        <v>668</v>
      </c>
      <c r="K2422">
        <v>150.11000000000001</v>
      </c>
      <c r="L2422">
        <v>7.8</v>
      </c>
      <c r="M2422">
        <v>1.8</v>
      </c>
      <c r="N2422" s="1" t="s">
        <v>21</v>
      </c>
      <c r="O2422">
        <v>48</v>
      </c>
      <c r="P2422">
        <v>22</v>
      </c>
      <c r="Q2422">
        <v>70</v>
      </c>
      <c r="R2422">
        <v>897551.69</v>
      </c>
    </row>
    <row r="2423" spans="1:18" x14ac:dyDescent="0.35">
      <c r="A2423" s="1" t="s">
        <v>7362</v>
      </c>
      <c r="B2423" s="1" t="s">
        <v>34</v>
      </c>
      <c r="C2423" s="1" t="s">
        <v>26</v>
      </c>
      <c r="D2423">
        <v>3.7</v>
      </c>
      <c r="E2423">
        <v>56</v>
      </c>
      <c r="F2423">
        <v>50.87</v>
      </c>
      <c r="G2423">
        <v>2020</v>
      </c>
      <c r="H2423">
        <v>19728</v>
      </c>
      <c r="I2423">
        <v>6</v>
      </c>
      <c r="J2423">
        <v>550</v>
      </c>
      <c r="K2423">
        <v>156.33000000000001</v>
      </c>
      <c r="L2423">
        <v>2</v>
      </c>
      <c r="M2423">
        <v>9.8000000000000007</v>
      </c>
      <c r="N2423" s="1" t="s">
        <v>27</v>
      </c>
      <c r="O2423">
        <v>39</v>
      </c>
      <c r="P2423">
        <v>10</v>
      </c>
      <c r="Q2423">
        <v>49</v>
      </c>
      <c r="R2423">
        <v>643378.71</v>
      </c>
    </row>
    <row r="2424" spans="1:18" x14ac:dyDescent="0.35">
      <c r="A2424" s="1" t="s">
        <v>7364</v>
      </c>
      <c r="B2424" s="1" t="s">
        <v>34</v>
      </c>
      <c r="C2424" s="1" t="s">
        <v>24</v>
      </c>
      <c r="D2424">
        <v>3.8</v>
      </c>
      <c r="E2424">
        <v>57</v>
      </c>
      <c r="F2424">
        <v>35.15</v>
      </c>
      <c r="G2424">
        <v>1215</v>
      </c>
      <c r="H2424">
        <v>16724</v>
      </c>
      <c r="I2424">
        <v>2</v>
      </c>
      <c r="J2424">
        <v>529</v>
      </c>
      <c r="K2424">
        <v>106.11</v>
      </c>
      <c r="L2424">
        <v>3.6</v>
      </c>
      <c r="M2424">
        <v>4.2</v>
      </c>
      <c r="N2424" s="1" t="s">
        <v>21</v>
      </c>
      <c r="O2424">
        <v>17</v>
      </c>
      <c r="P2424">
        <v>53</v>
      </c>
      <c r="Q2424">
        <v>70</v>
      </c>
      <c r="R2424">
        <v>450854.65</v>
      </c>
    </row>
    <row r="2425" spans="1:18" x14ac:dyDescent="0.35">
      <c r="A2425" s="1" t="s">
        <v>7370</v>
      </c>
      <c r="B2425" s="1" t="s">
        <v>34</v>
      </c>
      <c r="C2425" s="1" t="s">
        <v>26</v>
      </c>
      <c r="D2425">
        <v>3.8</v>
      </c>
      <c r="E2425">
        <v>61</v>
      </c>
      <c r="F2425">
        <v>52.97</v>
      </c>
      <c r="G2425">
        <v>1762</v>
      </c>
      <c r="H2425">
        <v>22962</v>
      </c>
      <c r="I2425">
        <v>7</v>
      </c>
      <c r="J2425">
        <v>317</v>
      </c>
      <c r="K2425">
        <v>142.53</v>
      </c>
      <c r="L2425">
        <v>6.1</v>
      </c>
      <c r="M2425">
        <v>2.5</v>
      </c>
      <c r="N2425" s="1" t="s">
        <v>27</v>
      </c>
      <c r="O2425">
        <v>24</v>
      </c>
      <c r="P2425">
        <v>4</v>
      </c>
      <c r="Q2425">
        <v>28</v>
      </c>
      <c r="R2425">
        <v>724834.49</v>
      </c>
    </row>
    <row r="2426" spans="1:18" x14ac:dyDescent="0.35">
      <c r="A2426" s="1" t="s">
        <v>7372</v>
      </c>
      <c r="B2426" s="1" t="s">
        <v>34</v>
      </c>
      <c r="C2426" s="1" t="s">
        <v>42</v>
      </c>
      <c r="D2426">
        <v>3.9</v>
      </c>
      <c r="E2426">
        <v>69</v>
      </c>
      <c r="F2426">
        <v>37.11</v>
      </c>
      <c r="G2426">
        <v>1337</v>
      </c>
      <c r="H2426">
        <v>14166</v>
      </c>
      <c r="I2426">
        <v>5</v>
      </c>
      <c r="J2426">
        <v>724</v>
      </c>
      <c r="K2426">
        <v>132.18</v>
      </c>
      <c r="L2426">
        <v>9.6999999999999993</v>
      </c>
      <c r="M2426">
        <v>7.3</v>
      </c>
      <c r="N2426" s="1" t="s">
        <v>21</v>
      </c>
      <c r="O2426">
        <v>42</v>
      </c>
      <c r="P2426">
        <v>16</v>
      </c>
      <c r="Q2426">
        <v>58</v>
      </c>
      <c r="R2426">
        <v>580583.39</v>
      </c>
    </row>
    <row r="2427" spans="1:18" x14ac:dyDescent="0.35">
      <c r="A2427" s="1" t="s">
        <v>7375</v>
      </c>
      <c r="B2427" s="1" t="s">
        <v>34</v>
      </c>
      <c r="C2427" s="1" t="s">
        <v>31</v>
      </c>
      <c r="D2427">
        <v>4.5999999999999996</v>
      </c>
      <c r="E2427">
        <v>61</v>
      </c>
      <c r="F2427">
        <v>31.04</v>
      </c>
      <c r="G2427">
        <v>2114</v>
      </c>
      <c r="H2427">
        <v>29821</v>
      </c>
      <c r="I2427">
        <v>8</v>
      </c>
      <c r="J2427">
        <v>279</v>
      </c>
      <c r="K2427">
        <v>185.17</v>
      </c>
      <c r="L2427">
        <v>5.0999999999999996</v>
      </c>
      <c r="M2427">
        <v>7.5</v>
      </c>
      <c r="N2427" s="1" t="s">
        <v>21</v>
      </c>
      <c r="O2427">
        <v>16</v>
      </c>
      <c r="P2427">
        <v>26</v>
      </c>
      <c r="Q2427">
        <v>42</v>
      </c>
      <c r="R2427">
        <v>435487.09</v>
      </c>
    </row>
    <row r="2428" spans="1:18" x14ac:dyDescent="0.35">
      <c r="A2428" s="1" t="s">
        <v>7380</v>
      </c>
      <c r="B2428" s="1" t="s">
        <v>34</v>
      </c>
      <c r="C2428" s="1" t="s">
        <v>24</v>
      </c>
      <c r="D2428">
        <v>3.7</v>
      </c>
      <c r="E2428">
        <v>66</v>
      </c>
      <c r="F2428">
        <v>25.44</v>
      </c>
      <c r="G2428">
        <v>2884</v>
      </c>
      <c r="H2428">
        <v>30873</v>
      </c>
      <c r="I2428">
        <v>1</v>
      </c>
      <c r="J2428">
        <v>255</v>
      </c>
      <c r="K2428">
        <v>263.52</v>
      </c>
      <c r="L2428">
        <v>2</v>
      </c>
      <c r="M2428">
        <v>4.8</v>
      </c>
      <c r="N2428" s="1" t="s">
        <v>21</v>
      </c>
      <c r="O2428">
        <v>7</v>
      </c>
      <c r="P2428">
        <v>50</v>
      </c>
      <c r="Q2428">
        <v>57</v>
      </c>
      <c r="R2428">
        <v>379939.49</v>
      </c>
    </row>
    <row r="2429" spans="1:18" x14ac:dyDescent="0.35">
      <c r="A2429" s="1" t="s">
        <v>7383</v>
      </c>
      <c r="B2429" s="1" t="s">
        <v>34</v>
      </c>
      <c r="C2429" s="1" t="s">
        <v>37</v>
      </c>
      <c r="D2429">
        <v>3.9</v>
      </c>
      <c r="E2429">
        <v>56</v>
      </c>
      <c r="F2429">
        <v>65.84</v>
      </c>
      <c r="G2429">
        <v>3417</v>
      </c>
      <c r="H2429">
        <v>37085</v>
      </c>
      <c r="I2429">
        <v>2</v>
      </c>
      <c r="J2429">
        <v>202</v>
      </c>
      <c r="K2429">
        <v>74.44</v>
      </c>
      <c r="L2429">
        <v>1.9</v>
      </c>
      <c r="M2429">
        <v>5.4</v>
      </c>
      <c r="N2429" s="1" t="s">
        <v>27</v>
      </c>
      <c r="O2429">
        <v>38</v>
      </c>
      <c r="P2429">
        <v>39</v>
      </c>
      <c r="Q2429">
        <v>77</v>
      </c>
      <c r="R2429">
        <v>825565.19</v>
      </c>
    </row>
    <row r="2430" spans="1:18" x14ac:dyDescent="0.35">
      <c r="A2430" s="1" t="s">
        <v>7388</v>
      </c>
      <c r="B2430" s="1" t="s">
        <v>34</v>
      </c>
      <c r="C2430" s="1" t="s">
        <v>26</v>
      </c>
      <c r="D2430">
        <v>3.4</v>
      </c>
      <c r="E2430">
        <v>61</v>
      </c>
      <c r="F2430">
        <v>52.54</v>
      </c>
      <c r="G2430">
        <v>1820</v>
      </c>
      <c r="H2430">
        <v>24204</v>
      </c>
      <c r="I2430">
        <v>6</v>
      </c>
      <c r="J2430">
        <v>261</v>
      </c>
      <c r="K2430">
        <v>250.83</v>
      </c>
      <c r="L2430">
        <v>7.1</v>
      </c>
      <c r="M2430">
        <v>1.4</v>
      </c>
      <c r="N2430" s="1" t="s">
        <v>27</v>
      </c>
      <c r="O2430">
        <v>54</v>
      </c>
      <c r="P2430">
        <v>41</v>
      </c>
      <c r="Q2430">
        <v>95</v>
      </c>
      <c r="R2430">
        <v>721585.36</v>
      </c>
    </row>
    <row r="2431" spans="1:18" x14ac:dyDescent="0.35">
      <c r="A2431" s="1" t="s">
        <v>7390</v>
      </c>
      <c r="B2431" s="1" t="s">
        <v>34</v>
      </c>
      <c r="C2431" s="1" t="s">
        <v>42</v>
      </c>
      <c r="D2431">
        <v>4.3</v>
      </c>
      <c r="E2431">
        <v>52</v>
      </c>
      <c r="F2431">
        <v>43.69</v>
      </c>
      <c r="G2431">
        <v>3013</v>
      </c>
      <c r="H2431">
        <v>33048</v>
      </c>
      <c r="I2431">
        <v>10</v>
      </c>
      <c r="J2431">
        <v>338</v>
      </c>
      <c r="K2431">
        <v>272.67</v>
      </c>
      <c r="L2431">
        <v>6.4</v>
      </c>
      <c r="M2431">
        <v>2.6</v>
      </c>
      <c r="N2431" s="1" t="s">
        <v>27</v>
      </c>
      <c r="O2431">
        <v>28</v>
      </c>
      <c r="P2431">
        <v>30</v>
      </c>
      <c r="Q2431">
        <v>58</v>
      </c>
      <c r="R2431">
        <v>521423.64</v>
      </c>
    </row>
    <row r="2432" spans="1:18" x14ac:dyDescent="0.35">
      <c r="A2432" s="1" t="s">
        <v>7395</v>
      </c>
      <c r="B2432" s="1" t="s">
        <v>34</v>
      </c>
      <c r="C2432" s="1" t="s">
        <v>37</v>
      </c>
      <c r="D2432">
        <v>4.4000000000000004</v>
      </c>
      <c r="E2432">
        <v>70</v>
      </c>
      <c r="F2432">
        <v>65.12</v>
      </c>
      <c r="G2432">
        <v>2057</v>
      </c>
      <c r="H2432">
        <v>20011</v>
      </c>
      <c r="I2432">
        <v>16</v>
      </c>
      <c r="J2432">
        <v>223</v>
      </c>
      <c r="K2432">
        <v>104.89</v>
      </c>
      <c r="L2432">
        <v>6.1</v>
      </c>
      <c r="M2432">
        <v>9</v>
      </c>
      <c r="N2432" s="1" t="s">
        <v>27</v>
      </c>
      <c r="O2432">
        <v>21</v>
      </c>
      <c r="P2432">
        <v>46</v>
      </c>
      <c r="Q2432">
        <v>67</v>
      </c>
      <c r="R2432">
        <v>1030734.69</v>
      </c>
    </row>
    <row r="2433" spans="1:18" x14ac:dyDescent="0.35">
      <c r="A2433" s="1" t="s">
        <v>7396</v>
      </c>
      <c r="B2433" s="1" t="s">
        <v>34</v>
      </c>
      <c r="C2433" s="1" t="s">
        <v>42</v>
      </c>
      <c r="D2433">
        <v>4</v>
      </c>
      <c r="E2433">
        <v>50</v>
      </c>
      <c r="F2433">
        <v>40.36</v>
      </c>
      <c r="G2433">
        <v>1475</v>
      </c>
      <c r="H2433">
        <v>17534</v>
      </c>
      <c r="I2433">
        <v>11</v>
      </c>
      <c r="J2433">
        <v>804</v>
      </c>
      <c r="K2433">
        <v>210.77</v>
      </c>
      <c r="L2433">
        <v>7.9</v>
      </c>
      <c r="M2433">
        <v>4.8</v>
      </c>
      <c r="N2433" s="1" t="s">
        <v>27</v>
      </c>
      <c r="O2433">
        <v>43</v>
      </c>
      <c r="P2433">
        <v>10</v>
      </c>
      <c r="Q2433">
        <v>53</v>
      </c>
      <c r="R2433">
        <v>466128.28</v>
      </c>
    </row>
    <row r="2434" spans="1:18" x14ac:dyDescent="0.35">
      <c r="A2434" s="1" t="s">
        <v>7397</v>
      </c>
      <c r="B2434" s="1" t="s">
        <v>34</v>
      </c>
      <c r="C2434" s="1" t="s">
        <v>31</v>
      </c>
      <c r="D2434">
        <v>3.3</v>
      </c>
      <c r="E2434">
        <v>50</v>
      </c>
      <c r="F2434">
        <v>30.7</v>
      </c>
      <c r="G2434">
        <v>2094</v>
      </c>
      <c r="H2434">
        <v>23191</v>
      </c>
      <c r="I2434">
        <v>19</v>
      </c>
      <c r="J2434">
        <v>672</v>
      </c>
      <c r="K2434">
        <v>80.83</v>
      </c>
      <c r="L2434">
        <v>8.6</v>
      </c>
      <c r="M2434">
        <v>2.6</v>
      </c>
      <c r="N2434" s="1" t="s">
        <v>21</v>
      </c>
      <c r="O2434">
        <v>48</v>
      </c>
      <c r="P2434">
        <v>0</v>
      </c>
      <c r="Q2434">
        <v>48</v>
      </c>
      <c r="R2434">
        <v>367883.15</v>
      </c>
    </row>
    <row r="2435" spans="1:18" x14ac:dyDescent="0.35">
      <c r="A2435" s="1" t="s">
        <v>7401</v>
      </c>
      <c r="B2435" s="1" t="s">
        <v>34</v>
      </c>
      <c r="C2435" s="1" t="s">
        <v>24</v>
      </c>
      <c r="D2435">
        <v>4.5999999999999996</v>
      </c>
      <c r="E2435">
        <v>58</v>
      </c>
      <c r="F2435">
        <v>29.66</v>
      </c>
      <c r="G2435">
        <v>3335</v>
      </c>
      <c r="H2435">
        <v>36686</v>
      </c>
      <c r="I2435">
        <v>9</v>
      </c>
      <c r="J2435">
        <v>940</v>
      </c>
      <c r="K2435">
        <v>212.71</v>
      </c>
      <c r="L2435">
        <v>8.8000000000000007</v>
      </c>
      <c r="M2435">
        <v>7.7</v>
      </c>
      <c r="N2435" s="1" t="s">
        <v>27</v>
      </c>
      <c r="O2435">
        <v>44</v>
      </c>
      <c r="P2435">
        <v>38</v>
      </c>
      <c r="Q2435">
        <v>82</v>
      </c>
      <c r="R2435">
        <v>405140.24</v>
      </c>
    </row>
    <row r="2436" spans="1:18" x14ac:dyDescent="0.35">
      <c r="A2436" s="1" t="s">
        <v>7404</v>
      </c>
      <c r="B2436" s="1" t="s">
        <v>34</v>
      </c>
      <c r="C2436" s="1" t="s">
        <v>26</v>
      </c>
      <c r="D2436">
        <v>4.2</v>
      </c>
      <c r="E2436">
        <v>68</v>
      </c>
      <c r="F2436">
        <v>46.21</v>
      </c>
      <c r="G2436">
        <v>1410</v>
      </c>
      <c r="H2436">
        <v>21192</v>
      </c>
      <c r="I2436">
        <v>5</v>
      </c>
      <c r="J2436">
        <v>281</v>
      </c>
      <c r="K2436">
        <v>157.69999999999999</v>
      </c>
      <c r="L2436">
        <v>2.1</v>
      </c>
      <c r="M2436">
        <v>9.6999999999999993</v>
      </c>
      <c r="N2436" s="1" t="s">
        <v>21</v>
      </c>
      <c r="O2436">
        <v>37</v>
      </c>
      <c r="P2436">
        <v>8</v>
      </c>
      <c r="Q2436">
        <v>45</v>
      </c>
      <c r="R2436">
        <v>704875.37</v>
      </c>
    </row>
    <row r="2437" spans="1:18" x14ac:dyDescent="0.35">
      <c r="A2437" s="1" t="s">
        <v>7407</v>
      </c>
      <c r="B2437" s="1" t="s">
        <v>34</v>
      </c>
      <c r="C2437" s="1" t="s">
        <v>26</v>
      </c>
      <c r="D2437">
        <v>3.9</v>
      </c>
      <c r="E2437">
        <v>63</v>
      </c>
      <c r="F2437">
        <v>51.47</v>
      </c>
      <c r="G2437">
        <v>2981</v>
      </c>
      <c r="H2437">
        <v>33669</v>
      </c>
      <c r="I2437">
        <v>8</v>
      </c>
      <c r="J2437">
        <v>112</v>
      </c>
      <c r="K2437">
        <v>119.45</v>
      </c>
      <c r="L2437">
        <v>9.1</v>
      </c>
      <c r="M2437">
        <v>6.2</v>
      </c>
      <c r="N2437" s="1" t="s">
        <v>27</v>
      </c>
      <c r="O2437">
        <v>13</v>
      </c>
      <c r="P2437">
        <v>2</v>
      </c>
      <c r="Q2437">
        <v>15</v>
      </c>
      <c r="R2437">
        <v>732932.59</v>
      </c>
    </row>
    <row r="2438" spans="1:18" x14ac:dyDescent="0.35">
      <c r="A2438" s="1" t="s">
        <v>7408</v>
      </c>
      <c r="B2438" s="1" t="s">
        <v>34</v>
      </c>
      <c r="C2438" s="1" t="s">
        <v>42</v>
      </c>
      <c r="D2438">
        <v>3.9</v>
      </c>
      <c r="E2438">
        <v>59</v>
      </c>
      <c r="F2438">
        <v>37.26</v>
      </c>
      <c r="G2438">
        <v>2130</v>
      </c>
      <c r="H2438">
        <v>21829</v>
      </c>
      <c r="I2438">
        <v>19</v>
      </c>
      <c r="J2438">
        <v>319</v>
      </c>
      <c r="K2438">
        <v>58.75</v>
      </c>
      <c r="L2438">
        <v>2.2000000000000002</v>
      </c>
      <c r="M2438">
        <v>2.7</v>
      </c>
      <c r="N2438" s="1" t="s">
        <v>27</v>
      </c>
      <c r="O2438">
        <v>27</v>
      </c>
      <c r="P2438">
        <v>28</v>
      </c>
      <c r="Q2438">
        <v>55</v>
      </c>
      <c r="R2438">
        <v>509860.21</v>
      </c>
    </row>
    <row r="2439" spans="1:18" x14ac:dyDescent="0.35">
      <c r="A2439" s="1" t="s">
        <v>7411</v>
      </c>
      <c r="B2439" s="1" t="s">
        <v>34</v>
      </c>
      <c r="C2439" s="1" t="s">
        <v>42</v>
      </c>
      <c r="D2439">
        <v>4.8</v>
      </c>
      <c r="E2439">
        <v>69</v>
      </c>
      <c r="F2439">
        <v>35.770000000000003</v>
      </c>
      <c r="G2439">
        <v>2196</v>
      </c>
      <c r="H2439">
        <v>22220</v>
      </c>
      <c r="I2439">
        <v>19</v>
      </c>
      <c r="J2439">
        <v>338</v>
      </c>
      <c r="K2439">
        <v>232.06</v>
      </c>
      <c r="L2439">
        <v>6.6</v>
      </c>
      <c r="M2439">
        <v>8.3000000000000007</v>
      </c>
      <c r="N2439" s="1" t="s">
        <v>27</v>
      </c>
      <c r="O2439">
        <v>35</v>
      </c>
      <c r="P2439">
        <v>23</v>
      </c>
      <c r="Q2439">
        <v>58</v>
      </c>
      <c r="R2439">
        <v>574126.13</v>
      </c>
    </row>
    <row r="2440" spans="1:18" x14ac:dyDescent="0.35">
      <c r="A2440" s="1" t="s">
        <v>7414</v>
      </c>
      <c r="B2440" s="1" t="s">
        <v>34</v>
      </c>
      <c r="C2440" s="1" t="s">
        <v>26</v>
      </c>
      <c r="D2440">
        <v>4</v>
      </c>
      <c r="E2440">
        <v>58</v>
      </c>
      <c r="F2440">
        <v>45.7</v>
      </c>
      <c r="G2440">
        <v>2122</v>
      </c>
      <c r="H2440">
        <v>20443</v>
      </c>
      <c r="I2440">
        <v>2</v>
      </c>
      <c r="J2440">
        <v>945</v>
      </c>
      <c r="K2440">
        <v>116.03</v>
      </c>
      <c r="L2440">
        <v>2.2000000000000002</v>
      </c>
      <c r="M2440">
        <v>2.2000000000000002</v>
      </c>
      <c r="N2440" s="1" t="s">
        <v>27</v>
      </c>
      <c r="O2440">
        <v>17</v>
      </c>
      <c r="P2440">
        <v>44</v>
      </c>
      <c r="Q2440">
        <v>61</v>
      </c>
      <c r="R2440">
        <v>593564.25</v>
      </c>
    </row>
    <row r="2441" spans="1:18" x14ac:dyDescent="0.35">
      <c r="A2441" s="1" t="s">
        <v>7418</v>
      </c>
      <c r="B2441" s="1" t="s">
        <v>34</v>
      </c>
      <c r="C2441" s="1" t="s">
        <v>26</v>
      </c>
      <c r="D2441">
        <v>4.2</v>
      </c>
      <c r="E2441">
        <v>51</v>
      </c>
      <c r="F2441">
        <v>48.77</v>
      </c>
      <c r="G2441">
        <v>2421</v>
      </c>
      <c r="H2441">
        <v>25456</v>
      </c>
      <c r="I2441">
        <v>7</v>
      </c>
      <c r="J2441">
        <v>932</v>
      </c>
      <c r="K2441">
        <v>161.93</v>
      </c>
      <c r="L2441">
        <v>3</v>
      </c>
      <c r="M2441">
        <v>1.6</v>
      </c>
      <c r="N2441" s="1" t="s">
        <v>21</v>
      </c>
      <c r="O2441">
        <v>45</v>
      </c>
      <c r="P2441">
        <v>32</v>
      </c>
      <c r="Q2441">
        <v>77</v>
      </c>
      <c r="R2441">
        <v>564535.72</v>
      </c>
    </row>
    <row r="2442" spans="1:18" x14ac:dyDescent="0.35">
      <c r="A2442" s="1" t="s">
        <v>7430</v>
      </c>
      <c r="B2442" s="1" t="s">
        <v>34</v>
      </c>
      <c r="C2442" s="1" t="s">
        <v>24</v>
      </c>
      <c r="D2442">
        <v>4</v>
      </c>
      <c r="E2442">
        <v>69</v>
      </c>
      <c r="F2442">
        <v>33.28</v>
      </c>
      <c r="G2442">
        <v>1164</v>
      </c>
      <c r="H2442">
        <v>16414</v>
      </c>
      <c r="I2442">
        <v>18</v>
      </c>
      <c r="J2442">
        <v>702</v>
      </c>
      <c r="K2442">
        <v>161.94999999999999</v>
      </c>
      <c r="L2442">
        <v>7.7</v>
      </c>
      <c r="M2442">
        <v>7.8</v>
      </c>
      <c r="N2442" s="1" t="s">
        <v>27</v>
      </c>
      <c r="O2442">
        <v>46</v>
      </c>
      <c r="P2442">
        <v>44</v>
      </c>
      <c r="Q2442">
        <v>90</v>
      </c>
      <c r="R2442">
        <v>535609.98</v>
      </c>
    </row>
    <row r="2443" spans="1:18" x14ac:dyDescent="0.35">
      <c r="A2443" s="1" t="s">
        <v>7431</v>
      </c>
      <c r="B2443" s="1" t="s">
        <v>34</v>
      </c>
      <c r="C2443" s="1" t="s">
        <v>20</v>
      </c>
      <c r="D2443">
        <v>3.3</v>
      </c>
      <c r="E2443">
        <v>58</v>
      </c>
      <c r="F2443">
        <v>67.709999999999994</v>
      </c>
      <c r="G2443">
        <v>1089</v>
      </c>
      <c r="H2443">
        <v>11505</v>
      </c>
      <c r="I2443">
        <v>3</v>
      </c>
      <c r="J2443">
        <v>153</v>
      </c>
      <c r="K2443">
        <v>161.59</v>
      </c>
      <c r="L2443">
        <v>9</v>
      </c>
      <c r="M2443">
        <v>2.9</v>
      </c>
      <c r="N2443" s="1" t="s">
        <v>21</v>
      </c>
      <c r="O2443">
        <v>23</v>
      </c>
      <c r="P2443">
        <v>5</v>
      </c>
      <c r="Q2443">
        <v>28</v>
      </c>
      <c r="R2443">
        <v>873413.05</v>
      </c>
    </row>
    <row r="2444" spans="1:18" x14ac:dyDescent="0.35">
      <c r="A2444" s="1" t="s">
        <v>7433</v>
      </c>
      <c r="B2444" s="1" t="s">
        <v>34</v>
      </c>
      <c r="C2444" s="1" t="s">
        <v>31</v>
      </c>
      <c r="D2444">
        <v>3.3</v>
      </c>
      <c r="E2444">
        <v>56</v>
      </c>
      <c r="F2444">
        <v>40.65</v>
      </c>
      <c r="G2444">
        <v>1521</v>
      </c>
      <c r="H2444">
        <v>14248</v>
      </c>
      <c r="I2444">
        <v>14</v>
      </c>
      <c r="J2444">
        <v>724</v>
      </c>
      <c r="K2444">
        <v>145.94999999999999</v>
      </c>
      <c r="L2444">
        <v>2.7</v>
      </c>
      <c r="M2444">
        <v>8.6999999999999993</v>
      </c>
      <c r="N2444" s="1" t="s">
        <v>27</v>
      </c>
      <c r="O2444">
        <v>31</v>
      </c>
      <c r="P2444">
        <v>12</v>
      </c>
      <c r="Q2444">
        <v>43</v>
      </c>
      <c r="R2444">
        <v>524421.44999999995</v>
      </c>
    </row>
    <row r="2445" spans="1:18" x14ac:dyDescent="0.35">
      <c r="A2445" s="1" t="s">
        <v>7434</v>
      </c>
      <c r="B2445" s="1" t="s">
        <v>34</v>
      </c>
      <c r="C2445" s="1" t="s">
        <v>37</v>
      </c>
      <c r="D2445">
        <v>4.4000000000000004</v>
      </c>
      <c r="E2445">
        <v>54</v>
      </c>
      <c r="F2445">
        <v>64.760000000000005</v>
      </c>
      <c r="G2445">
        <v>1246</v>
      </c>
      <c r="H2445">
        <v>17085</v>
      </c>
      <c r="I2445">
        <v>17</v>
      </c>
      <c r="J2445">
        <v>50</v>
      </c>
      <c r="K2445">
        <v>166.78</v>
      </c>
      <c r="L2445">
        <v>6.5</v>
      </c>
      <c r="M2445">
        <v>4</v>
      </c>
      <c r="N2445" s="1" t="s">
        <v>21</v>
      </c>
      <c r="O2445">
        <v>0</v>
      </c>
      <c r="P2445">
        <v>44</v>
      </c>
      <c r="Q2445">
        <v>44</v>
      </c>
      <c r="R2445">
        <v>793774.45</v>
      </c>
    </row>
    <row r="2446" spans="1:18" x14ac:dyDescent="0.35">
      <c r="A2446" s="1" t="s">
        <v>7435</v>
      </c>
      <c r="B2446" s="1" t="s">
        <v>34</v>
      </c>
      <c r="C2446" s="1" t="s">
        <v>20</v>
      </c>
      <c r="D2446">
        <v>3.3</v>
      </c>
      <c r="E2446">
        <v>60</v>
      </c>
      <c r="F2446">
        <v>68.5</v>
      </c>
      <c r="G2446">
        <v>1655</v>
      </c>
      <c r="H2446">
        <v>19601</v>
      </c>
      <c r="I2446">
        <v>3</v>
      </c>
      <c r="J2446">
        <v>777</v>
      </c>
      <c r="K2446">
        <v>199.4</v>
      </c>
      <c r="L2446">
        <v>5.7</v>
      </c>
      <c r="M2446">
        <v>9.1</v>
      </c>
      <c r="N2446" s="1" t="s">
        <v>27</v>
      </c>
      <c r="O2446">
        <v>1</v>
      </c>
      <c r="P2446">
        <v>12</v>
      </c>
      <c r="Q2446">
        <v>13</v>
      </c>
      <c r="R2446">
        <v>916397.05</v>
      </c>
    </row>
    <row r="2447" spans="1:18" x14ac:dyDescent="0.35">
      <c r="A2447" s="1" t="s">
        <v>7437</v>
      </c>
      <c r="B2447" s="1" t="s">
        <v>34</v>
      </c>
      <c r="C2447" s="1" t="s">
        <v>31</v>
      </c>
      <c r="D2447">
        <v>4.4000000000000004</v>
      </c>
      <c r="E2447">
        <v>52</v>
      </c>
      <c r="F2447">
        <v>31.78</v>
      </c>
      <c r="G2447">
        <v>1587</v>
      </c>
      <c r="H2447">
        <v>17488</v>
      </c>
      <c r="I2447">
        <v>2</v>
      </c>
      <c r="J2447">
        <v>419</v>
      </c>
      <c r="K2447">
        <v>240.99</v>
      </c>
      <c r="L2447">
        <v>9.5</v>
      </c>
      <c r="M2447">
        <v>7.3</v>
      </c>
      <c r="N2447" s="1" t="s">
        <v>21</v>
      </c>
      <c r="O2447">
        <v>42</v>
      </c>
      <c r="P2447">
        <v>45</v>
      </c>
      <c r="Q2447">
        <v>87</v>
      </c>
      <c r="R2447">
        <v>379168.4</v>
      </c>
    </row>
    <row r="2448" spans="1:18" x14ac:dyDescent="0.35">
      <c r="A2448" s="1" t="s">
        <v>7440</v>
      </c>
      <c r="B2448" s="1" t="s">
        <v>34</v>
      </c>
      <c r="C2448" s="1" t="s">
        <v>42</v>
      </c>
      <c r="D2448">
        <v>3.6</v>
      </c>
      <c r="E2448">
        <v>68</v>
      </c>
      <c r="F2448">
        <v>35.96</v>
      </c>
      <c r="G2448">
        <v>3156</v>
      </c>
      <c r="H2448">
        <v>37266</v>
      </c>
      <c r="I2448">
        <v>5</v>
      </c>
      <c r="J2448">
        <v>769</v>
      </c>
      <c r="K2448">
        <v>164.84</v>
      </c>
      <c r="L2448">
        <v>5.6</v>
      </c>
      <c r="M2448">
        <v>9.1</v>
      </c>
      <c r="N2448" s="1" t="s">
        <v>21</v>
      </c>
      <c r="O2448">
        <v>19</v>
      </c>
      <c r="P2448">
        <v>54</v>
      </c>
      <c r="Q2448">
        <v>73</v>
      </c>
      <c r="R2448">
        <v>558626.69999999995</v>
      </c>
    </row>
    <row r="2449" spans="1:18" x14ac:dyDescent="0.35">
      <c r="A2449" s="1" t="s">
        <v>7442</v>
      </c>
      <c r="B2449" s="1" t="s">
        <v>34</v>
      </c>
      <c r="C2449" s="1" t="s">
        <v>42</v>
      </c>
      <c r="D2449">
        <v>4.4000000000000004</v>
      </c>
      <c r="E2449">
        <v>55</v>
      </c>
      <c r="F2449">
        <v>41.37</v>
      </c>
      <c r="G2449">
        <v>4154</v>
      </c>
      <c r="H2449">
        <v>49466</v>
      </c>
      <c r="I2449">
        <v>5</v>
      </c>
      <c r="J2449">
        <v>863</v>
      </c>
      <c r="K2449">
        <v>55.12</v>
      </c>
      <c r="L2449">
        <v>2.1</v>
      </c>
      <c r="M2449">
        <v>6.3</v>
      </c>
      <c r="N2449" s="1" t="s">
        <v>21</v>
      </c>
      <c r="O2449">
        <v>36</v>
      </c>
      <c r="P2449">
        <v>51</v>
      </c>
      <c r="Q2449">
        <v>87</v>
      </c>
      <c r="R2449">
        <v>521531.14</v>
      </c>
    </row>
    <row r="2450" spans="1:18" x14ac:dyDescent="0.35">
      <c r="A2450" s="1" t="s">
        <v>7452</v>
      </c>
      <c r="B2450" s="1" t="s">
        <v>34</v>
      </c>
      <c r="C2450" s="1" t="s">
        <v>42</v>
      </c>
      <c r="D2450">
        <v>3.5</v>
      </c>
      <c r="E2450">
        <v>55</v>
      </c>
      <c r="F2450">
        <v>38.47</v>
      </c>
      <c r="G2450">
        <v>2814</v>
      </c>
      <c r="H2450">
        <v>32069</v>
      </c>
      <c r="I2450">
        <v>7</v>
      </c>
      <c r="J2450">
        <v>125</v>
      </c>
      <c r="K2450">
        <v>162.11000000000001</v>
      </c>
      <c r="L2450">
        <v>6.6</v>
      </c>
      <c r="M2450">
        <v>9.3000000000000007</v>
      </c>
      <c r="N2450" s="1" t="s">
        <v>27</v>
      </c>
      <c r="O2450">
        <v>22</v>
      </c>
      <c r="P2450">
        <v>23</v>
      </c>
      <c r="Q2450">
        <v>45</v>
      </c>
      <c r="R2450">
        <v>486126.75</v>
      </c>
    </row>
    <row r="2451" spans="1:18" x14ac:dyDescent="0.35">
      <c r="A2451" s="1" t="s">
        <v>7455</v>
      </c>
      <c r="B2451" s="1" t="s">
        <v>34</v>
      </c>
      <c r="C2451" s="1" t="s">
        <v>20</v>
      </c>
      <c r="D2451">
        <v>4.5</v>
      </c>
      <c r="E2451">
        <v>61</v>
      </c>
      <c r="F2451">
        <v>68.069999999999993</v>
      </c>
      <c r="G2451">
        <v>3869</v>
      </c>
      <c r="H2451">
        <v>42965</v>
      </c>
      <c r="I2451">
        <v>13</v>
      </c>
      <c r="J2451">
        <v>895</v>
      </c>
      <c r="K2451">
        <v>53.13</v>
      </c>
      <c r="L2451">
        <v>4.9000000000000004</v>
      </c>
      <c r="M2451">
        <v>5.8</v>
      </c>
      <c r="N2451" s="1" t="s">
        <v>27</v>
      </c>
      <c r="O2451">
        <v>58</v>
      </c>
      <c r="P2451">
        <v>19</v>
      </c>
      <c r="Q2451">
        <v>77</v>
      </c>
      <c r="R2451">
        <v>942680.27</v>
      </c>
    </row>
    <row r="2452" spans="1:18" x14ac:dyDescent="0.35">
      <c r="A2452" s="1" t="s">
        <v>7457</v>
      </c>
      <c r="B2452" s="1" t="s">
        <v>34</v>
      </c>
      <c r="C2452" s="1" t="s">
        <v>26</v>
      </c>
      <c r="D2452">
        <v>3.1</v>
      </c>
      <c r="E2452">
        <v>67</v>
      </c>
      <c r="F2452">
        <v>54.46</v>
      </c>
      <c r="G2452">
        <v>2799</v>
      </c>
      <c r="H2452">
        <v>26819</v>
      </c>
      <c r="I2452">
        <v>10</v>
      </c>
      <c r="J2452">
        <v>763</v>
      </c>
      <c r="K2452">
        <v>61.69</v>
      </c>
      <c r="L2452">
        <v>2</v>
      </c>
      <c r="M2452">
        <v>2.6</v>
      </c>
      <c r="N2452" s="1" t="s">
        <v>21</v>
      </c>
      <c r="O2452">
        <v>18</v>
      </c>
      <c r="P2452">
        <v>57</v>
      </c>
      <c r="Q2452">
        <v>75</v>
      </c>
      <c r="R2452">
        <v>822541.53</v>
      </c>
    </row>
    <row r="2453" spans="1:18" x14ac:dyDescent="0.35">
      <c r="A2453" s="1" t="s">
        <v>7458</v>
      </c>
      <c r="B2453" s="1" t="s">
        <v>34</v>
      </c>
      <c r="C2453" s="1" t="s">
        <v>42</v>
      </c>
      <c r="D2453">
        <v>3</v>
      </c>
      <c r="E2453">
        <v>62</v>
      </c>
      <c r="F2453">
        <v>39.15</v>
      </c>
      <c r="G2453">
        <v>785</v>
      </c>
      <c r="H2453">
        <v>13755</v>
      </c>
      <c r="I2453">
        <v>2</v>
      </c>
      <c r="J2453">
        <v>135</v>
      </c>
      <c r="K2453">
        <v>203.98</v>
      </c>
      <c r="L2453">
        <v>2.5</v>
      </c>
      <c r="M2453">
        <v>7.1</v>
      </c>
      <c r="N2453" s="1" t="s">
        <v>27</v>
      </c>
      <c r="O2453">
        <v>28</v>
      </c>
      <c r="P2453">
        <v>53</v>
      </c>
      <c r="Q2453">
        <v>81</v>
      </c>
      <c r="R2453">
        <v>543685.1</v>
      </c>
    </row>
    <row r="2454" spans="1:18" x14ac:dyDescent="0.35">
      <c r="A2454" s="1" t="s">
        <v>7460</v>
      </c>
      <c r="B2454" s="1" t="s">
        <v>34</v>
      </c>
      <c r="C2454" s="1" t="s">
        <v>31</v>
      </c>
      <c r="D2454">
        <v>3.6</v>
      </c>
      <c r="E2454">
        <v>55</v>
      </c>
      <c r="F2454">
        <v>33.82</v>
      </c>
      <c r="G2454">
        <v>2120</v>
      </c>
      <c r="H2454">
        <v>29005</v>
      </c>
      <c r="I2454">
        <v>15</v>
      </c>
      <c r="J2454">
        <v>521</v>
      </c>
      <c r="K2454">
        <v>219.56</v>
      </c>
      <c r="L2454">
        <v>7.6</v>
      </c>
      <c r="M2454">
        <v>1.9</v>
      </c>
      <c r="N2454" s="1" t="s">
        <v>27</v>
      </c>
      <c r="O2454">
        <v>4</v>
      </c>
      <c r="P2454">
        <v>18</v>
      </c>
      <c r="Q2454">
        <v>22</v>
      </c>
      <c r="R2454">
        <v>433528.19</v>
      </c>
    </row>
    <row r="2455" spans="1:18" x14ac:dyDescent="0.35">
      <c r="A2455" s="1" t="s">
        <v>7461</v>
      </c>
      <c r="B2455" s="1" t="s">
        <v>34</v>
      </c>
      <c r="C2455" s="1" t="s">
        <v>24</v>
      </c>
      <c r="D2455">
        <v>3.7</v>
      </c>
      <c r="E2455">
        <v>67</v>
      </c>
      <c r="F2455">
        <v>29.57</v>
      </c>
      <c r="G2455">
        <v>2888</v>
      </c>
      <c r="H2455">
        <v>32355</v>
      </c>
      <c r="I2455">
        <v>10</v>
      </c>
      <c r="J2455">
        <v>419</v>
      </c>
      <c r="K2455">
        <v>71.39</v>
      </c>
      <c r="L2455">
        <v>2.4</v>
      </c>
      <c r="M2455">
        <v>3.9</v>
      </c>
      <c r="N2455" s="1" t="s">
        <v>21</v>
      </c>
      <c r="O2455">
        <v>13</v>
      </c>
      <c r="P2455">
        <v>3</v>
      </c>
      <c r="Q2455">
        <v>16</v>
      </c>
      <c r="R2455">
        <v>454291.48</v>
      </c>
    </row>
    <row r="2456" spans="1:18" x14ac:dyDescent="0.35">
      <c r="A2456" s="1" t="s">
        <v>7465</v>
      </c>
      <c r="B2456" s="1" t="s">
        <v>34</v>
      </c>
      <c r="C2456" s="1" t="s">
        <v>24</v>
      </c>
      <c r="D2456">
        <v>3.7</v>
      </c>
      <c r="E2456">
        <v>56</v>
      </c>
      <c r="F2456">
        <v>35.69</v>
      </c>
      <c r="G2456">
        <v>1943</v>
      </c>
      <c r="H2456">
        <v>22738</v>
      </c>
      <c r="I2456">
        <v>6</v>
      </c>
      <c r="J2456">
        <v>979</v>
      </c>
      <c r="K2456">
        <v>71.09</v>
      </c>
      <c r="L2456">
        <v>1.9</v>
      </c>
      <c r="M2456">
        <v>1.5</v>
      </c>
      <c r="N2456" s="1" t="s">
        <v>27</v>
      </c>
      <c r="O2456">
        <v>34</v>
      </c>
      <c r="P2456">
        <v>26</v>
      </c>
      <c r="Q2456">
        <v>60</v>
      </c>
      <c r="R2456">
        <v>453552.96</v>
      </c>
    </row>
    <row r="2457" spans="1:18" x14ac:dyDescent="0.35">
      <c r="A2457" s="1" t="s">
        <v>7466</v>
      </c>
      <c r="B2457" s="1" t="s">
        <v>34</v>
      </c>
      <c r="C2457" s="1" t="s">
        <v>26</v>
      </c>
      <c r="D2457">
        <v>4.3</v>
      </c>
      <c r="E2457">
        <v>58</v>
      </c>
      <c r="F2457">
        <v>55.3</v>
      </c>
      <c r="G2457">
        <v>3286</v>
      </c>
      <c r="H2457">
        <v>35068</v>
      </c>
      <c r="I2457">
        <v>19</v>
      </c>
      <c r="J2457">
        <v>667</v>
      </c>
      <c r="K2457">
        <v>59.34</v>
      </c>
      <c r="L2457">
        <v>9.5</v>
      </c>
      <c r="M2457">
        <v>3.5</v>
      </c>
      <c r="N2457" s="1" t="s">
        <v>27</v>
      </c>
      <c r="O2457">
        <v>3</v>
      </c>
      <c r="P2457">
        <v>4</v>
      </c>
      <c r="Q2457">
        <v>7</v>
      </c>
      <c r="R2457">
        <v>736324.1</v>
      </c>
    </row>
    <row r="2458" spans="1:18" x14ac:dyDescent="0.35">
      <c r="A2458" s="1" t="s">
        <v>7467</v>
      </c>
      <c r="B2458" s="1" t="s">
        <v>34</v>
      </c>
      <c r="C2458" s="1" t="s">
        <v>26</v>
      </c>
      <c r="D2458">
        <v>4.7</v>
      </c>
      <c r="E2458">
        <v>52</v>
      </c>
      <c r="F2458">
        <v>55.28</v>
      </c>
      <c r="G2458">
        <v>3573</v>
      </c>
      <c r="H2458">
        <v>38473</v>
      </c>
      <c r="I2458">
        <v>1</v>
      </c>
      <c r="J2458">
        <v>114</v>
      </c>
      <c r="K2458">
        <v>205.3</v>
      </c>
      <c r="L2458">
        <v>2.2999999999999998</v>
      </c>
      <c r="M2458">
        <v>5.5</v>
      </c>
      <c r="N2458" s="1" t="s">
        <v>21</v>
      </c>
      <c r="O2458">
        <v>5</v>
      </c>
      <c r="P2458">
        <v>3</v>
      </c>
      <c r="Q2458">
        <v>8</v>
      </c>
      <c r="R2458">
        <v>642382.03</v>
      </c>
    </row>
    <row r="2459" spans="1:18" x14ac:dyDescent="0.35">
      <c r="A2459" s="1" t="s">
        <v>7470</v>
      </c>
      <c r="B2459" s="1" t="s">
        <v>34</v>
      </c>
      <c r="C2459" s="1" t="s">
        <v>42</v>
      </c>
      <c r="D2459">
        <v>4.0999999999999996</v>
      </c>
      <c r="E2459">
        <v>63</v>
      </c>
      <c r="F2459">
        <v>37.43</v>
      </c>
      <c r="G2459">
        <v>3725</v>
      </c>
      <c r="H2459">
        <v>39854</v>
      </c>
      <c r="I2459">
        <v>11</v>
      </c>
      <c r="J2459">
        <v>441</v>
      </c>
      <c r="K2459">
        <v>156.36000000000001</v>
      </c>
      <c r="L2459">
        <v>1.2</v>
      </c>
      <c r="M2459">
        <v>8.5</v>
      </c>
      <c r="N2459" s="1" t="s">
        <v>21</v>
      </c>
      <c r="O2459">
        <v>19</v>
      </c>
      <c r="P2459">
        <v>15</v>
      </c>
      <c r="Q2459">
        <v>34</v>
      </c>
      <c r="R2459">
        <v>542006.53</v>
      </c>
    </row>
    <row r="2460" spans="1:18" x14ac:dyDescent="0.35">
      <c r="A2460" s="1" t="s">
        <v>7473</v>
      </c>
      <c r="B2460" s="1" t="s">
        <v>34</v>
      </c>
      <c r="C2460" s="1" t="s">
        <v>20</v>
      </c>
      <c r="D2460">
        <v>4.2</v>
      </c>
      <c r="E2460">
        <v>56</v>
      </c>
      <c r="F2460">
        <v>68.56</v>
      </c>
      <c r="G2460">
        <v>1955</v>
      </c>
      <c r="H2460">
        <v>27731</v>
      </c>
      <c r="I2460">
        <v>4</v>
      </c>
      <c r="J2460">
        <v>438</v>
      </c>
      <c r="K2460">
        <v>170.24</v>
      </c>
      <c r="L2460">
        <v>9</v>
      </c>
      <c r="M2460">
        <v>4.0999999999999996</v>
      </c>
      <c r="N2460" s="1" t="s">
        <v>21</v>
      </c>
      <c r="O2460">
        <v>0</v>
      </c>
      <c r="P2460">
        <v>20</v>
      </c>
      <c r="Q2460">
        <v>20</v>
      </c>
      <c r="R2460">
        <v>857936.09</v>
      </c>
    </row>
    <row r="2461" spans="1:18" x14ac:dyDescent="0.35">
      <c r="A2461" s="1" t="s">
        <v>7475</v>
      </c>
      <c r="B2461" s="1" t="s">
        <v>34</v>
      </c>
      <c r="C2461" s="1" t="s">
        <v>31</v>
      </c>
      <c r="D2461">
        <v>4.5</v>
      </c>
      <c r="E2461">
        <v>61</v>
      </c>
      <c r="F2461">
        <v>40.93</v>
      </c>
      <c r="G2461">
        <v>2023</v>
      </c>
      <c r="H2461">
        <v>27694</v>
      </c>
      <c r="I2461">
        <v>4</v>
      </c>
      <c r="J2461">
        <v>166</v>
      </c>
      <c r="K2461">
        <v>104.82</v>
      </c>
      <c r="L2461">
        <v>3.7</v>
      </c>
      <c r="M2461">
        <v>9.6</v>
      </c>
      <c r="N2461" s="1" t="s">
        <v>27</v>
      </c>
      <c r="O2461">
        <v>22</v>
      </c>
      <c r="P2461">
        <v>4</v>
      </c>
      <c r="Q2461">
        <v>26</v>
      </c>
      <c r="R2461">
        <v>563249.25</v>
      </c>
    </row>
    <row r="2462" spans="1:18" x14ac:dyDescent="0.35">
      <c r="A2462" s="1" t="s">
        <v>7476</v>
      </c>
      <c r="B2462" s="1" t="s">
        <v>34</v>
      </c>
      <c r="C2462" s="1" t="s">
        <v>24</v>
      </c>
      <c r="D2462">
        <v>4.2</v>
      </c>
      <c r="E2462">
        <v>53</v>
      </c>
      <c r="F2462">
        <v>29.79</v>
      </c>
      <c r="G2462">
        <v>2057</v>
      </c>
      <c r="H2462">
        <v>21734</v>
      </c>
      <c r="I2462">
        <v>18</v>
      </c>
      <c r="J2462">
        <v>195</v>
      </c>
      <c r="K2462">
        <v>178.6</v>
      </c>
      <c r="L2462">
        <v>9.1999999999999993</v>
      </c>
      <c r="M2462">
        <v>9.8000000000000007</v>
      </c>
      <c r="N2462" s="1" t="s">
        <v>27</v>
      </c>
      <c r="O2462">
        <v>30</v>
      </c>
      <c r="P2462">
        <v>15</v>
      </c>
      <c r="Q2462">
        <v>45</v>
      </c>
      <c r="R2462">
        <v>379175.28</v>
      </c>
    </row>
    <row r="2463" spans="1:18" x14ac:dyDescent="0.35">
      <c r="A2463" s="1" t="s">
        <v>7477</v>
      </c>
      <c r="B2463" s="1" t="s">
        <v>34</v>
      </c>
      <c r="C2463" s="1" t="s">
        <v>20</v>
      </c>
      <c r="D2463">
        <v>4</v>
      </c>
      <c r="E2463">
        <v>54</v>
      </c>
      <c r="F2463">
        <v>70.77</v>
      </c>
      <c r="G2463">
        <v>1780</v>
      </c>
      <c r="H2463">
        <v>25408</v>
      </c>
      <c r="I2463">
        <v>1</v>
      </c>
      <c r="J2463">
        <v>725</v>
      </c>
      <c r="K2463">
        <v>122.72</v>
      </c>
      <c r="L2463">
        <v>1.6</v>
      </c>
      <c r="M2463">
        <v>9.5</v>
      </c>
      <c r="N2463" s="1" t="s">
        <v>27</v>
      </c>
      <c r="O2463">
        <v>13</v>
      </c>
      <c r="P2463">
        <v>1</v>
      </c>
      <c r="Q2463">
        <v>14</v>
      </c>
      <c r="R2463">
        <v>849857.2</v>
      </c>
    </row>
    <row r="2464" spans="1:18" x14ac:dyDescent="0.35">
      <c r="A2464" s="1" t="s">
        <v>7480</v>
      </c>
      <c r="B2464" s="1" t="s">
        <v>34</v>
      </c>
      <c r="C2464" s="1" t="s">
        <v>20</v>
      </c>
      <c r="D2464">
        <v>3.4</v>
      </c>
      <c r="E2464">
        <v>63</v>
      </c>
      <c r="F2464">
        <v>75.260000000000005</v>
      </c>
      <c r="G2464">
        <v>2092</v>
      </c>
      <c r="H2464">
        <v>21965</v>
      </c>
      <c r="I2464">
        <v>16</v>
      </c>
      <c r="J2464">
        <v>359</v>
      </c>
      <c r="K2464">
        <v>196.4</v>
      </c>
      <c r="L2464">
        <v>4.4000000000000004</v>
      </c>
      <c r="M2464">
        <v>9.6999999999999993</v>
      </c>
      <c r="N2464" s="1" t="s">
        <v>27</v>
      </c>
      <c r="O2464">
        <v>5</v>
      </c>
      <c r="P2464">
        <v>59</v>
      </c>
      <c r="Q2464">
        <v>64</v>
      </c>
      <c r="R2464">
        <v>1071183.1100000001</v>
      </c>
    </row>
    <row r="2465" spans="1:18" x14ac:dyDescent="0.35">
      <c r="A2465" s="1" t="s">
        <v>7486</v>
      </c>
      <c r="B2465" s="1" t="s">
        <v>34</v>
      </c>
      <c r="C2465" s="1" t="s">
        <v>26</v>
      </c>
      <c r="D2465">
        <v>4.5</v>
      </c>
      <c r="E2465">
        <v>50</v>
      </c>
      <c r="F2465">
        <v>51.38</v>
      </c>
      <c r="G2465">
        <v>4358</v>
      </c>
      <c r="H2465">
        <v>47878</v>
      </c>
      <c r="I2465">
        <v>5</v>
      </c>
      <c r="J2465">
        <v>815</v>
      </c>
      <c r="K2465">
        <v>74.510000000000005</v>
      </c>
      <c r="L2465">
        <v>7.8</v>
      </c>
      <c r="M2465">
        <v>4.3</v>
      </c>
      <c r="N2465" s="1" t="s">
        <v>21</v>
      </c>
      <c r="O2465">
        <v>21</v>
      </c>
      <c r="P2465">
        <v>10</v>
      </c>
      <c r="Q2465">
        <v>31</v>
      </c>
      <c r="R2465">
        <v>585814.68000000005</v>
      </c>
    </row>
    <row r="2466" spans="1:18" x14ac:dyDescent="0.35">
      <c r="A2466" s="1" t="s">
        <v>7488</v>
      </c>
      <c r="B2466" s="1" t="s">
        <v>34</v>
      </c>
      <c r="C2466" s="1" t="s">
        <v>37</v>
      </c>
      <c r="D2466">
        <v>3.4</v>
      </c>
      <c r="E2466">
        <v>51</v>
      </c>
      <c r="F2466">
        <v>56.7</v>
      </c>
      <c r="G2466">
        <v>1396</v>
      </c>
      <c r="H2466">
        <v>19143</v>
      </c>
      <c r="I2466">
        <v>6</v>
      </c>
      <c r="J2466">
        <v>574</v>
      </c>
      <c r="K2466">
        <v>56.75</v>
      </c>
      <c r="L2466">
        <v>4.9000000000000004</v>
      </c>
      <c r="M2466">
        <v>4.9000000000000004</v>
      </c>
      <c r="N2466" s="1" t="s">
        <v>21</v>
      </c>
      <c r="O2466">
        <v>32</v>
      </c>
      <c r="P2466">
        <v>21</v>
      </c>
      <c r="Q2466">
        <v>53</v>
      </c>
      <c r="R2466">
        <v>651386.55000000005</v>
      </c>
    </row>
    <row r="2467" spans="1:18" x14ac:dyDescent="0.35">
      <c r="A2467" s="1" t="s">
        <v>7489</v>
      </c>
      <c r="B2467" s="1" t="s">
        <v>34</v>
      </c>
      <c r="C2467" s="1" t="s">
        <v>24</v>
      </c>
      <c r="D2467">
        <v>5</v>
      </c>
      <c r="E2467">
        <v>53</v>
      </c>
      <c r="F2467">
        <v>34.51</v>
      </c>
      <c r="G2467">
        <v>3513</v>
      </c>
      <c r="H2467">
        <v>39922</v>
      </c>
      <c r="I2467">
        <v>14</v>
      </c>
      <c r="J2467">
        <v>569</v>
      </c>
      <c r="K2467">
        <v>153.80000000000001</v>
      </c>
      <c r="L2467">
        <v>2.8</v>
      </c>
      <c r="M2467">
        <v>5.7</v>
      </c>
      <c r="N2467" s="1" t="s">
        <v>27</v>
      </c>
      <c r="O2467">
        <v>10</v>
      </c>
      <c r="P2467">
        <v>52</v>
      </c>
      <c r="Q2467">
        <v>62</v>
      </c>
      <c r="R2467">
        <v>429350.79</v>
      </c>
    </row>
    <row r="2468" spans="1:18" x14ac:dyDescent="0.35">
      <c r="A2468" s="1" t="s">
        <v>7490</v>
      </c>
      <c r="B2468" s="1" t="s">
        <v>34</v>
      </c>
      <c r="C2468" s="1" t="s">
        <v>20</v>
      </c>
      <c r="D2468">
        <v>4.5</v>
      </c>
      <c r="E2468">
        <v>66</v>
      </c>
      <c r="F2468">
        <v>75.55</v>
      </c>
      <c r="G2468">
        <v>3161</v>
      </c>
      <c r="H2468">
        <v>34823</v>
      </c>
      <c r="I2468">
        <v>2</v>
      </c>
      <c r="J2468">
        <v>477</v>
      </c>
      <c r="K2468">
        <v>277.35000000000002</v>
      </c>
      <c r="L2468">
        <v>9.5</v>
      </c>
      <c r="M2468">
        <v>8.9</v>
      </c>
      <c r="N2468" s="1" t="s">
        <v>21</v>
      </c>
      <c r="O2468">
        <v>6</v>
      </c>
      <c r="P2468">
        <v>49</v>
      </c>
      <c r="Q2468">
        <v>55</v>
      </c>
      <c r="R2468">
        <v>1114791.6000000001</v>
      </c>
    </row>
    <row r="2469" spans="1:18" x14ac:dyDescent="0.35">
      <c r="A2469" s="1" t="s">
        <v>7492</v>
      </c>
      <c r="B2469" s="1" t="s">
        <v>34</v>
      </c>
      <c r="C2469" s="1" t="s">
        <v>31</v>
      </c>
      <c r="D2469">
        <v>3.6</v>
      </c>
      <c r="E2469">
        <v>67</v>
      </c>
      <c r="F2469">
        <v>37.5</v>
      </c>
      <c r="G2469">
        <v>1724</v>
      </c>
      <c r="H2469">
        <v>25682</v>
      </c>
      <c r="I2469">
        <v>16</v>
      </c>
      <c r="J2469">
        <v>313</v>
      </c>
      <c r="K2469">
        <v>187.62</v>
      </c>
      <c r="L2469">
        <v>5.2</v>
      </c>
      <c r="M2469">
        <v>8.9</v>
      </c>
      <c r="N2469" s="1" t="s">
        <v>27</v>
      </c>
      <c r="O2469">
        <v>64</v>
      </c>
      <c r="P2469">
        <v>61</v>
      </c>
      <c r="Q2469">
        <v>125</v>
      </c>
      <c r="R2469">
        <v>582471.1</v>
      </c>
    </row>
    <row r="2470" spans="1:18" x14ac:dyDescent="0.35">
      <c r="A2470" s="1" t="s">
        <v>7495</v>
      </c>
      <c r="B2470" s="1" t="s">
        <v>34</v>
      </c>
      <c r="C2470" s="1" t="s">
        <v>26</v>
      </c>
      <c r="D2470">
        <v>3.6</v>
      </c>
      <c r="E2470">
        <v>57</v>
      </c>
      <c r="F2470">
        <v>55.92</v>
      </c>
      <c r="G2470">
        <v>2463</v>
      </c>
      <c r="H2470">
        <v>23748</v>
      </c>
      <c r="I2470">
        <v>1</v>
      </c>
      <c r="J2470">
        <v>396</v>
      </c>
      <c r="K2470">
        <v>298.35000000000002</v>
      </c>
      <c r="L2470">
        <v>9.6</v>
      </c>
      <c r="M2470">
        <v>1.4</v>
      </c>
      <c r="N2470" s="1" t="s">
        <v>27</v>
      </c>
      <c r="O2470">
        <v>48</v>
      </c>
      <c r="P2470">
        <v>6</v>
      </c>
      <c r="Q2470">
        <v>54</v>
      </c>
      <c r="R2470">
        <v>713242.94</v>
      </c>
    </row>
    <row r="2471" spans="1:18" x14ac:dyDescent="0.35">
      <c r="A2471" s="1" t="s">
        <v>7496</v>
      </c>
      <c r="B2471" s="1" t="s">
        <v>34</v>
      </c>
      <c r="C2471" s="1" t="s">
        <v>26</v>
      </c>
      <c r="D2471">
        <v>4.0999999999999996</v>
      </c>
      <c r="E2471">
        <v>55</v>
      </c>
      <c r="F2471">
        <v>52.49</v>
      </c>
      <c r="G2471">
        <v>1311</v>
      </c>
      <c r="H2471">
        <v>16240</v>
      </c>
      <c r="I2471">
        <v>8</v>
      </c>
      <c r="J2471">
        <v>408</v>
      </c>
      <c r="K2471">
        <v>134.56</v>
      </c>
      <c r="L2471">
        <v>7.3</v>
      </c>
      <c r="M2471">
        <v>5.7</v>
      </c>
      <c r="N2471" s="1" t="s">
        <v>27</v>
      </c>
      <c r="O2471">
        <v>24</v>
      </c>
      <c r="P2471">
        <v>14</v>
      </c>
      <c r="Q2471">
        <v>38</v>
      </c>
      <c r="R2471">
        <v>652331.17000000004</v>
      </c>
    </row>
    <row r="2472" spans="1:18" x14ac:dyDescent="0.35">
      <c r="A2472" s="1" t="s">
        <v>7497</v>
      </c>
      <c r="B2472" s="1" t="s">
        <v>34</v>
      </c>
      <c r="C2472" s="1" t="s">
        <v>24</v>
      </c>
      <c r="D2472">
        <v>4.3</v>
      </c>
      <c r="E2472">
        <v>69</v>
      </c>
      <c r="F2472">
        <v>29.66</v>
      </c>
      <c r="G2472">
        <v>3064</v>
      </c>
      <c r="H2472">
        <v>39072</v>
      </c>
      <c r="I2472">
        <v>1</v>
      </c>
      <c r="J2472">
        <v>904</v>
      </c>
      <c r="K2472">
        <v>119.84</v>
      </c>
      <c r="L2472">
        <v>1.7</v>
      </c>
      <c r="M2472">
        <v>3.9</v>
      </c>
      <c r="N2472" s="1" t="s">
        <v>21</v>
      </c>
      <c r="O2472">
        <v>33</v>
      </c>
      <c r="P2472">
        <v>15</v>
      </c>
      <c r="Q2472">
        <v>48</v>
      </c>
      <c r="R2472">
        <v>461773.54</v>
      </c>
    </row>
    <row r="2473" spans="1:18" x14ac:dyDescent="0.35">
      <c r="A2473" s="1" t="s">
        <v>7498</v>
      </c>
      <c r="B2473" s="1" t="s">
        <v>34</v>
      </c>
      <c r="C2473" s="1" t="s">
        <v>26</v>
      </c>
      <c r="D2473">
        <v>4</v>
      </c>
      <c r="E2473">
        <v>51</v>
      </c>
      <c r="F2473">
        <v>52.45</v>
      </c>
      <c r="G2473">
        <v>3603</v>
      </c>
      <c r="H2473">
        <v>41365</v>
      </c>
      <c r="I2473">
        <v>7</v>
      </c>
      <c r="J2473">
        <v>185</v>
      </c>
      <c r="K2473">
        <v>192.82</v>
      </c>
      <c r="L2473">
        <v>6.5</v>
      </c>
      <c r="M2473">
        <v>3.6</v>
      </c>
      <c r="N2473" s="1" t="s">
        <v>21</v>
      </c>
      <c r="O2473">
        <v>25</v>
      </c>
      <c r="P2473">
        <v>28</v>
      </c>
      <c r="Q2473">
        <v>53</v>
      </c>
      <c r="R2473">
        <v>608486.65</v>
      </c>
    </row>
    <row r="2474" spans="1:18" x14ac:dyDescent="0.35">
      <c r="A2474" s="1" t="s">
        <v>7500</v>
      </c>
      <c r="B2474" s="1" t="s">
        <v>34</v>
      </c>
      <c r="C2474" s="1" t="s">
        <v>31</v>
      </c>
      <c r="D2474">
        <v>4.7</v>
      </c>
      <c r="E2474">
        <v>62</v>
      </c>
      <c r="F2474">
        <v>31.23</v>
      </c>
      <c r="G2474">
        <v>2346</v>
      </c>
      <c r="H2474">
        <v>23239</v>
      </c>
      <c r="I2474">
        <v>8</v>
      </c>
      <c r="J2474">
        <v>809</v>
      </c>
      <c r="K2474">
        <v>112.85</v>
      </c>
      <c r="L2474">
        <v>2.9</v>
      </c>
      <c r="M2474">
        <v>7.1</v>
      </c>
      <c r="N2474" s="1" t="s">
        <v>21</v>
      </c>
      <c r="O2474">
        <v>61</v>
      </c>
      <c r="P2474">
        <v>20</v>
      </c>
      <c r="Q2474">
        <v>81</v>
      </c>
      <c r="R2474">
        <v>445869.52</v>
      </c>
    </row>
    <row r="2475" spans="1:18" x14ac:dyDescent="0.35">
      <c r="A2475" s="1" t="s">
        <v>7501</v>
      </c>
      <c r="B2475" s="1" t="s">
        <v>34</v>
      </c>
      <c r="C2475" s="1" t="s">
        <v>37</v>
      </c>
      <c r="D2475">
        <v>4.7</v>
      </c>
      <c r="E2475">
        <v>70</v>
      </c>
      <c r="F2475">
        <v>63.75</v>
      </c>
      <c r="G2475">
        <v>3393</v>
      </c>
      <c r="H2475">
        <v>41924</v>
      </c>
      <c r="I2475">
        <v>5</v>
      </c>
      <c r="J2475">
        <v>512</v>
      </c>
      <c r="K2475">
        <v>181.03</v>
      </c>
      <c r="L2475">
        <v>8.1</v>
      </c>
      <c r="M2475">
        <v>4.5</v>
      </c>
      <c r="N2475" s="1" t="s">
        <v>27</v>
      </c>
      <c r="O2475">
        <v>28</v>
      </c>
      <c r="P2475">
        <v>63</v>
      </c>
      <c r="Q2475">
        <v>91</v>
      </c>
      <c r="R2475">
        <v>1002598.45</v>
      </c>
    </row>
    <row r="2476" spans="1:18" x14ac:dyDescent="0.35">
      <c r="A2476" s="1" t="s">
        <v>7508</v>
      </c>
      <c r="B2476" s="1" t="s">
        <v>34</v>
      </c>
      <c r="C2476" s="1" t="s">
        <v>42</v>
      </c>
      <c r="D2476">
        <v>4</v>
      </c>
      <c r="E2476">
        <v>61</v>
      </c>
      <c r="F2476">
        <v>44.73</v>
      </c>
      <c r="G2476">
        <v>2926</v>
      </c>
      <c r="H2476">
        <v>37045</v>
      </c>
      <c r="I2476">
        <v>17</v>
      </c>
      <c r="J2476">
        <v>412</v>
      </c>
      <c r="K2476">
        <v>206.91</v>
      </c>
      <c r="L2476">
        <v>3.9</v>
      </c>
      <c r="M2476">
        <v>7</v>
      </c>
      <c r="N2476" s="1" t="s">
        <v>27</v>
      </c>
      <c r="O2476">
        <v>41</v>
      </c>
      <c r="P2476">
        <v>4</v>
      </c>
      <c r="Q2476">
        <v>45</v>
      </c>
      <c r="R2476">
        <v>629076.17000000004</v>
      </c>
    </row>
    <row r="2477" spans="1:18" x14ac:dyDescent="0.35">
      <c r="A2477" s="1" t="s">
        <v>7509</v>
      </c>
      <c r="B2477" s="1" t="s">
        <v>34</v>
      </c>
      <c r="C2477" s="1" t="s">
        <v>31</v>
      </c>
      <c r="D2477">
        <v>3.3</v>
      </c>
      <c r="E2477">
        <v>61</v>
      </c>
      <c r="F2477">
        <v>39.51</v>
      </c>
      <c r="G2477">
        <v>3101</v>
      </c>
      <c r="H2477">
        <v>32859</v>
      </c>
      <c r="I2477">
        <v>1</v>
      </c>
      <c r="J2477">
        <v>655</v>
      </c>
      <c r="K2477">
        <v>285.37</v>
      </c>
      <c r="L2477">
        <v>6.7</v>
      </c>
      <c r="M2477">
        <v>2</v>
      </c>
      <c r="N2477" s="1" t="s">
        <v>21</v>
      </c>
      <c r="O2477">
        <v>36</v>
      </c>
      <c r="P2477">
        <v>8</v>
      </c>
      <c r="Q2477">
        <v>44</v>
      </c>
      <c r="R2477">
        <v>542506.98</v>
      </c>
    </row>
    <row r="2478" spans="1:18" x14ac:dyDescent="0.35">
      <c r="A2478" s="1" t="s">
        <v>7511</v>
      </c>
      <c r="B2478" s="1" t="s">
        <v>34</v>
      </c>
      <c r="C2478" s="1" t="s">
        <v>24</v>
      </c>
      <c r="D2478">
        <v>3.7</v>
      </c>
      <c r="E2478">
        <v>68</v>
      </c>
      <c r="F2478">
        <v>34.22</v>
      </c>
      <c r="G2478">
        <v>2882</v>
      </c>
      <c r="H2478">
        <v>32530</v>
      </c>
      <c r="I2478">
        <v>17</v>
      </c>
      <c r="J2478">
        <v>495</v>
      </c>
      <c r="K2478">
        <v>95.54</v>
      </c>
      <c r="L2478">
        <v>3.2</v>
      </c>
      <c r="M2478">
        <v>5.3</v>
      </c>
      <c r="N2478" s="1" t="s">
        <v>27</v>
      </c>
      <c r="O2478">
        <v>35</v>
      </c>
      <c r="P2478">
        <v>23</v>
      </c>
      <c r="Q2478">
        <v>58</v>
      </c>
      <c r="R2478">
        <v>539778.5</v>
      </c>
    </row>
    <row r="2479" spans="1:18" x14ac:dyDescent="0.35">
      <c r="A2479" s="1" t="s">
        <v>7514</v>
      </c>
      <c r="B2479" s="1" t="s">
        <v>34</v>
      </c>
      <c r="C2479" s="1" t="s">
        <v>31</v>
      </c>
      <c r="D2479">
        <v>4.5999999999999996</v>
      </c>
      <c r="E2479">
        <v>50</v>
      </c>
      <c r="F2479">
        <v>31.21</v>
      </c>
      <c r="G2479">
        <v>2515</v>
      </c>
      <c r="H2479">
        <v>33666</v>
      </c>
      <c r="I2479">
        <v>10</v>
      </c>
      <c r="J2479">
        <v>733</v>
      </c>
      <c r="K2479">
        <v>143.56</v>
      </c>
      <c r="L2479">
        <v>3.1</v>
      </c>
      <c r="M2479">
        <v>5</v>
      </c>
      <c r="N2479" s="1" t="s">
        <v>27</v>
      </c>
      <c r="O2479">
        <v>16</v>
      </c>
      <c r="P2479">
        <v>38</v>
      </c>
      <c r="Q2479">
        <v>54</v>
      </c>
      <c r="R2479">
        <v>364406.64</v>
      </c>
    </row>
    <row r="2480" spans="1:18" x14ac:dyDescent="0.35">
      <c r="A2480" s="1" t="s">
        <v>7515</v>
      </c>
      <c r="B2480" s="1" t="s">
        <v>34</v>
      </c>
      <c r="C2480" s="1" t="s">
        <v>24</v>
      </c>
      <c r="D2480">
        <v>4.5999999999999996</v>
      </c>
      <c r="E2480">
        <v>70</v>
      </c>
      <c r="F2480">
        <v>34.43</v>
      </c>
      <c r="G2480">
        <v>3880</v>
      </c>
      <c r="H2480">
        <v>48025</v>
      </c>
      <c r="I2480">
        <v>10</v>
      </c>
      <c r="J2480">
        <v>418</v>
      </c>
      <c r="K2480">
        <v>188.16</v>
      </c>
      <c r="L2480">
        <v>6.7</v>
      </c>
      <c r="M2480">
        <v>3.1</v>
      </c>
      <c r="N2480" s="1" t="s">
        <v>27</v>
      </c>
      <c r="O2480">
        <v>61</v>
      </c>
      <c r="P2480">
        <v>61</v>
      </c>
      <c r="Q2480">
        <v>122</v>
      </c>
      <c r="R2480">
        <v>555969.61</v>
      </c>
    </row>
    <row r="2481" spans="1:18" x14ac:dyDescent="0.35">
      <c r="A2481" s="1" t="s">
        <v>7517</v>
      </c>
      <c r="B2481" s="1" t="s">
        <v>34</v>
      </c>
      <c r="C2481" s="1" t="s">
        <v>24</v>
      </c>
      <c r="D2481">
        <v>4.7</v>
      </c>
      <c r="E2481">
        <v>58</v>
      </c>
      <c r="F2481">
        <v>26.52</v>
      </c>
      <c r="G2481">
        <v>1566</v>
      </c>
      <c r="H2481">
        <v>17255</v>
      </c>
      <c r="I2481">
        <v>11</v>
      </c>
      <c r="J2481">
        <v>563</v>
      </c>
      <c r="K2481">
        <v>244.28</v>
      </c>
      <c r="L2481">
        <v>5.7</v>
      </c>
      <c r="M2481">
        <v>7.6</v>
      </c>
      <c r="N2481" s="1" t="s">
        <v>21</v>
      </c>
      <c r="O2481">
        <v>33</v>
      </c>
      <c r="P2481">
        <v>21</v>
      </c>
      <c r="Q2481">
        <v>54</v>
      </c>
      <c r="R2481">
        <v>360276.87</v>
      </c>
    </row>
    <row r="2482" spans="1:18" x14ac:dyDescent="0.35">
      <c r="A2482" s="1" t="s">
        <v>7519</v>
      </c>
      <c r="B2482" s="1" t="s">
        <v>34</v>
      </c>
      <c r="C2482" s="1" t="s">
        <v>37</v>
      </c>
      <c r="D2482">
        <v>4.2</v>
      </c>
      <c r="E2482">
        <v>59</v>
      </c>
      <c r="F2482">
        <v>61.3</v>
      </c>
      <c r="G2482">
        <v>2037</v>
      </c>
      <c r="H2482">
        <v>23670</v>
      </c>
      <c r="I2482">
        <v>10</v>
      </c>
      <c r="J2482">
        <v>484</v>
      </c>
      <c r="K2482">
        <v>128.72</v>
      </c>
      <c r="L2482">
        <v>7.7</v>
      </c>
      <c r="M2482">
        <v>8.6</v>
      </c>
      <c r="N2482" s="1" t="s">
        <v>21</v>
      </c>
      <c r="O2482">
        <v>48</v>
      </c>
      <c r="P2482">
        <v>40</v>
      </c>
      <c r="Q2482">
        <v>88</v>
      </c>
      <c r="R2482">
        <v>820808.7</v>
      </c>
    </row>
    <row r="2483" spans="1:18" x14ac:dyDescent="0.35">
      <c r="A2483" s="1" t="s">
        <v>7520</v>
      </c>
      <c r="B2483" s="1" t="s">
        <v>34</v>
      </c>
      <c r="C2483" s="1" t="s">
        <v>26</v>
      </c>
      <c r="D2483">
        <v>4.9000000000000004</v>
      </c>
      <c r="E2483">
        <v>62</v>
      </c>
      <c r="F2483">
        <v>54.68</v>
      </c>
      <c r="G2483">
        <v>1795</v>
      </c>
      <c r="H2483">
        <v>20132</v>
      </c>
      <c r="I2483">
        <v>19</v>
      </c>
      <c r="J2483">
        <v>221</v>
      </c>
      <c r="K2483">
        <v>248.33</v>
      </c>
      <c r="L2483">
        <v>2.4</v>
      </c>
      <c r="M2483">
        <v>6.2</v>
      </c>
      <c r="N2483" s="1" t="s">
        <v>27</v>
      </c>
      <c r="O2483">
        <v>23</v>
      </c>
      <c r="P2483">
        <v>13</v>
      </c>
      <c r="Q2483">
        <v>36</v>
      </c>
      <c r="R2483">
        <v>771854.62</v>
      </c>
    </row>
    <row r="2484" spans="1:18" x14ac:dyDescent="0.35">
      <c r="A2484" s="1" t="s">
        <v>7522</v>
      </c>
      <c r="B2484" s="1" t="s">
        <v>34</v>
      </c>
      <c r="C2484" s="1" t="s">
        <v>42</v>
      </c>
      <c r="D2484">
        <v>4.9000000000000004</v>
      </c>
      <c r="E2484">
        <v>69</v>
      </c>
      <c r="F2484">
        <v>41.01</v>
      </c>
      <c r="G2484">
        <v>4396</v>
      </c>
      <c r="H2484">
        <v>46182</v>
      </c>
      <c r="I2484">
        <v>2</v>
      </c>
      <c r="J2484">
        <v>540</v>
      </c>
      <c r="K2484">
        <v>111.68</v>
      </c>
      <c r="L2484">
        <v>6.4</v>
      </c>
      <c r="M2484">
        <v>4.0999999999999996</v>
      </c>
      <c r="N2484" s="1" t="s">
        <v>27</v>
      </c>
      <c r="O2484">
        <v>68</v>
      </c>
      <c r="P2484">
        <v>6</v>
      </c>
      <c r="Q2484">
        <v>74</v>
      </c>
      <c r="R2484">
        <v>639969.94999999995</v>
      </c>
    </row>
    <row r="2485" spans="1:18" x14ac:dyDescent="0.35">
      <c r="A2485" s="1" t="s">
        <v>7523</v>
      </c>
      <c r="B2485" s="1" t="s">
        <v>34</v>
      </c>
      <c r="C2485" s="1" t="s">
        <v>42</v>
      </c>
      <c r="D2485">
        <v>3.8</v>
      </c>
      <c r="E2485">
        <v>59</v>
      </c>
      <c r="F2485">
        <v>36.83</v>
      </c>
      <c r="G2485">
        <v>2525</v>
      </c>
      <c r="H2485">
        <v>33636</v>
      </c>
      <c r="I2485">
        <v>7</v>
      </c>
      <c r="J2485">
        <v>96</v>
      </c>
      <c r="K2485">
        <v>165.47</v>
      </c>
      <c r="L2485">
        <v>2.9</v>
      </c>
      <c r="M2485">
        <v>3</v>
      </c>
      <c r="N2485" s="1" t="s">
        <v>27</v>
      </c>
      <c r="O2485">
        <v>9</v>
      </c>
      <c r="P2485">
        <v>4</v>
      </c>
      <c r="Q2485">
        <v>13</v>
      </c>
      <c r="R2485">
        <v>491970.52</v>
      </c>
    </row>
    <row r="2486" spans="1:18" x14ac:dyDescent="0.35">
      <c r="A2486" s="1" t="s">
        <v>7525</v>
      </c>
      <c r="B2486" s="1" t="s">
        <v>34</v>
      </c>
      <c r="C2486" s="1" t="s">
        <v>24</v>
      </c>
      <c r="D2486">
        <v>3.2</v>
      </c>
      <c r="E2486">
        <v>57</v>
      </c>
      <c r="F2486">
        <v>26.47</v>
      </c>
      <c r="G2486">
        <v>2769</v>
      </c>
      <c r="H2486">
        <v>35005</v>
      </c>
      <c r="I2486">
        <v>11</v>
      </c>
      <c r="J2486">
        <v>572</v>
      </c>
      <c r="K2486">
        <v>204.91</v>
      </c>
      <c r="L2486">
        <v>3.1</v>
      </c>
      <c r="M2486">
        <v>1.9</v>
      </c>
      <c r="N2486" s="1" t="s">
        <v>21</v>
      </c>
      <c r="O2486">
        <v>13</v>
      </c>
      <c r="P2486">
        <v>34</v>
      </c>
      <c r="Q2486">
        <v>47</v>
      </c>
      <c r="R2486">
        <v>352216.85</v>
      </c>
    </row>
    <row r="2487" spans="1:18" x14ac:dyDescent="0.35">
      <c r="A2487" s="1" t="s">
        <v>7526</v>
      </c>
      <c r="B2487" s="1" t="s">
        <v>34</v>
      </c>
      <c r="C2487" s="1" t="s">
        <v>26</v>
      </c>
      <c r="D2487">
        <v>4.0999999999999996</v>
      </c>
      <c r="E2487">
        <v>69</v>
      </c>
      <c r="F2487">
        <v>49.51</v>
      </c>
      <c r="G2487">
        <v>1276</v>
      </c>
      <c r="H2487">
        <v>20892</v>
      </c>
      <c r="I2487">
        <v>1</v>
      </c>
      <c r="J2487">
        <v>519</v>
      </c>
      <c r="K2487">
        <v>190.75</v>
      </c>
      <c r="L2487">
        <v>9.3000000000000007</v>
      </c>
      <c r="M2487">
        <v>2.5</v>
      </c>
      <c r="N2487" s="1" t="s">
        <v>27</v>
      </c>
      <c r="O2487">
        <v>38</v>
      </c>
      <c r="P2487">
        <v>54</v>
      </c>
      <c r="Q2487">
        <v>92</v>
      </c>
      <c r="R2487">
        <v>763597.13</v>
      </c>
    </row>
    <row r="2488" spans="1:18" x14ac:dyDescent="0.35">
      <c r="A2488" s="1" t="s">
        <v>7531</v>
      </c>
      <c r="B2488" s="1" t="s">
        <v>34</v>
      </c>
      <c r="C2488" s="1" t="s">
        <v>31</v>
      </c>
      <c r="D2488">
        <v>3.7</v>
      </c>
      <c r="E2488">
        <v>62</v>
      </c>
      <c r="F2488">
        <v>31.32</v>
      </c>
      <c r="G2488">
        <v>1991</v>
      </c>
      <c r="H2488">
        <v>21063</v>
      </c>
      <c r="I2488">
        <v>18</v>
      </c>
      <c r="J2488">
        <v>532</v>
      </c>
      <c r="K2488">
        <v>211.34</v>
      </c>
      <c r="L2488">
        <v>5.6</v>
      </c>
      <c r="M2488">
        <v>1.2</v>
      </c>
      <c r="N2488" s="1" t="s">
        <v>27</v>
      </c>
      <c r="O2488">
        <v>32</v>
      </c>
      <c r="P2488">
        <v>37</v>
      </c>
      <c r="Q2488">
        <v>69</v>
      </c>
      <c r="R2488">
        <v>453927.69</v>
      </c>
    </row>
    <row r="2489" spans="1:18" x14ac:dyDescent="0.35">
      <c r="A2489" s="1" t="s">
        <v>7542</v>
      </c>
      <c r="B2489" s="1" t="s">
        <v>34</v>
      </c>
      <c r="C2489" s="1" t="s">
        <v>20</v>
      </c>
      <c r="D2489">
        <v>4.4000000000000004</v>
      </c>
      <c r="E2489">
        <v>59</v>
      </c>
      <c r="F2489">
        <v>68.5</v>
      </c>
      <c r="G2489">
        <v>1690</v>
      </c>
      <c r="H2489">
        <v>21086</v>
      </c>
      <c r="I2489">
        <v>9</v>
      </c>
      <c r="J2489">
        <v>86</v>
      </c>
      <c r="K2489">
        <v>254.06</v>
      </c>
      <c r="L2489">
        <v>9.1</v>
      </c>
      <c r="M2489">
        <v>5.3</v>
      </c>
      <c r="N2489" s="1" t="s">
        <v>27</v>
      </c>
      <c r="O2489">
        <v>32</v>
      </c>
      <c r="P2489">
        <v>47</v>
      </c>
      <c r="Q2489">
        <v>79</v>
      </c>
      <c r="R2489">
        <v>910461.3</v>
      </c>
    </row>
    <row r="2490" spans="1:18" x14ac:dyDescent="0.35">
      <c r="A2490" s="1" t="s">
        <v>7551</v>
      </c>
      <c r="B2490" s="1" t="s">
        <v>34</v>
      </c>
      <c r="C2490" s="1" t="s">
        <v>42</v>
      </c>
      <c r="D2490">
        <v>4.0999999999999996</v>
      </c>
      <c r="E2490">
        <v>58</v>
      </c>
      <c r="F2490">
        <v>38.159999999999997</v>
      </c>
      <c r="G2490">
        <v>1756</v>
      </c>
      <c r="H2490">
        <v>24785</v>
      </c>
      <c r="I2490">
        <v>16</v>
      </c>
      <c r="J2490">
        <v>955</v>
      </c>
      <c r="K2490">
        <v>133.5</v>
      </c>
      <c r="L2490">
        <v>2.1</v>
      </c>
      <c r="M2490">
        <v>4.3</v>
      </c>
      <c r="N2490" s="1" t="s">
        <v>27</v>
      </c>
      <c r="O2490">
        <v>48</v>
      </c>
      <c r="P2490">
        <v>35</v>
      </c>
      <c r="Q2490">
        <v>83</v>
      </c>
      <c r="R2490">
        <v>512858.85</v>
      </c>
    </row>
    <row r="2491" spans="1:18" x14ac:dyDescent="0.35">
      <c r="A2491" s="1" t="s">
        <v>7553</v>
      </c>
      <c r="B2491" s="1" t="s">
        <v>34</v>
      </c>
      <c r="C2491" s="1" t="s">
        <v>37</v>
      </c>
      <c r="D2491">
        <v>4.4000000000000004</v>
      </c>
      <c r="E2491">
        <v>58</v>
      </c>
      <c r="F2491">
        <v>60.4</v>
      </c>
      <c r="G2491">
        <v>1079</v>
      </c>
      <c r="H2491">
        <v>10557</v>
      </c>
      <c r="I2491">
        <v>6</v>
      </c>
      <c r="J2491">
        <v>256</v>
      </c>
      <c r="K2491">
        <v>132</v>
      </c>
      <c r="L2491">
        <v>9.5</v>
      </c>
      <c r="M2491">
        <v>5.8</v>
      </c>
      <c r="N2491" s="1" t="s">
        <v>27</v>
      </c>
      <c r="O2491">
        <v>46</v>
      </c>
      <c r="P2491">
        <v>44</v>
      </c>
      <c r="Q2491">
        <v>90</v>
      </c>
      <c r="R2491">
        <v>788945.15</v>
      </c>
    </row>
    <row r="2492" spans="1:18" x14ac:dyDescent="0.35">
      <c r="A2492" s="1" t="s">
        <v>7558</v>
      </c>
      <c r="B2492" s="1" t="s">
        <v>34</v>
      </c>
      <c r="C2492" s="1" t="s">
        <v>37</v>
      </c>
      <c r="D2492">
        <v>3.7</v>
      </c>
      <c r="E2492">
        <v>53</v>
      </c>
      <c r="F2492">
        <v>63.48</v>
      </c>
      <c r="G2492">
        <v>2967</v>
      </c>
      <c r="H2492">
        <v>33446</v>
      </c>
      <c r="I2492">
        <v>16</v>
      </c>
      <c r="J2492">
        <v>100</v>
      </c>
      <c r="K2492">
        <v>274.86</v>
      </c>
      <c r="L2492">
        <v>1.9</v>
      </c>
      <c r="M2492">
        <v>2</v>
      </c>
      <c r="N2492" s="1" t="s">
        <v>27</v>
      </c>
      <c r="O2492">
        <v>52</v>
      </c>
      <c r="P2492">
        <v>42</v>
      </c>
      <c r="Q2492">
        <v>94</v>
      </c>
      <c r="R2492">
        <v>767052.28</v>
      </c>
    </row>
    <row r="2493" spans="1:18" x14ac:dyDescent="0.35">
      <c r="A2493" s="1" t="s">
        <v>7559</v>
      </c>
      <c r="B2493" s="1" t="s">
        <v>34</v>
      </c>
      <c r="C2493" s="1" t="s">
        <v>37</v>
      </c>
      <c r="D2493">
        <v>3.5</v>
      </c>
      <c r="E2493">
        <v>50</v>
      </c>
      <c r="F2493">
        <v>62.05</v>
      </c>
      <c r="G2493">
        <v>2531</v>
      </c>
      <c r="H2493">
        <v>33775</v>
      </c>
      <c r="I2493">
        <v>2</v>
      </c>
      <c r="J2493">
        <v>998</v>
      </c>
      <c r="K2493">
        <v>142.91</v>
      </c>
      <c r="L2493">
        <v>2.4</v>
      </c>
      <c r="M2493">
        <v>3.7</v>
      </c>
      <c r="N2493" s="1" t="s">
        <v>21</v>
      </c>
      <c r="O2493">
        <v>39</v>
      </c>
      <c r="P2493">
        <v>33</v>
      </c>
      <c r="Q2493">
        <v>72</v>
      </c>
      <c r="R2493">
        <v>696446.35</v>
      </c>
    </row>
    <row r="2494" spans="1:18" x14ac:dyDescent="0.35">
      <c r="A2494" s="1" t="s">
        <v>7563</v>
      </c>
      <c r="B2494" s="1" t="s">
        <v>34</v>
      </c>
      <c r="C2494" s="1" t="s">
        <v>31</v>
      </c>
      <c r="D2494">
        <v>3.7</v>
      </c>
      <c r="E2494">
        <v>57</v>
      </c>
      <c r="F2494">
        <v>34.51</v>
      </c>
      <c r="G2494">
        <v>2105</v>
      </c>
      <c r="H2494">
        <v>22951</v>
      </c>
      <c r="I2494">
        <v>5</v>
      </c>
      <c r="J2494">
        <v>215</v>
      </c>
      <c r="K2494">
        <v>253.29</v>
      </c>
      <c r="L2494">
        <v>2.2999999999999998</v>
      </c>
      <c r="M2494">
        <v>2.5</v>
      </c>
      <c r="N2494" s="1" t="s">
        <v>27</v>
      </c>
      <c r="O2494">
        <v>8</v>
      </c>
      <c r="P2494">
        <v>25</v>
      </c>
      <c r="Q2494">
        <v>33</v>
      </c>
      <c r="R2494">
        <v>444062.21</v>
      </c>
    </row>
    <row r="2495" spans="1:18" x14ac:dyDescent="0.35">
      <c r="A2495" s="1" t="s">
        <v>7565</v>
      </c>
      <c r="B2495" s="1" t="s">
        <v>34</v>
      </c>
      <c r="C2495" s="1" t="s">
        <v>42</v>
      </c>
      <c r="D2495">
        <v>3.1</v>
      </c>
      <c r="E2495">
        <v>61</v>
      </c>
      <c r="F2495">
        <v>42.65</v>
      </c>
      <c r="G2495">
        <v>2695</v>
      </c>
      <c r="H2495">
        <v>33929</v>
      </c>
      <c r="I2495">
        <v>3</v>
      </c>
      <c r="J2495">
        <v>175</v>
      </c>
      <c r="K2495">
        <v>280.07</v>
      </c>
      <c r="L2495">
        <v>2.1</v>
      </c>
      <c r="M2495">
        <v>4.3</v>
      </c>
      <c r="N2495" s="1" t="s">
        <v>27</v>
      </c>
      <c r="O2495">
        <v>40</v>
      </c>
      <c r="P2495">
        <v>7</v>
      </c>
      <c r="Q2495">
        <v>47</v>
      </c>
      <c r="R2495">
        <v>584054.85</v>
      </c>
    </row>
    <row r="2496" spans="1:18" x14ac:dyDescent="0.35">
      <c r="A2496" s="1" t="s">
        <v>7566</v>
      </c>
      <c r="B2496" s="1" t="s">
        <v>34</v>
      </c>
      <c r="C2496" s="1" t="s">
        <v>20</v>
      </c>
      <c r="D2496">
        <v>3.8</v>
      </c>
      <c r="E2496">
        <v>50</v>
      </c>
      <c r="F2496">
        <v>70.73</v>
      </c>
      <c r="G2496">
        <v>2788</v>
      </c>
      <c r="H2496">
        <v>26832</v>
      </c>
      <c r="I2496">
        <v>11</v>
      </c>
      <c r="J2496">
        <v>418</v>
      </c>
      <c r="K2496">
        <v>282.76</v>
      </c>
      <c r="L2496">
        <v>9.4</v>
      </c>
      <c r="M2496">
        <v>3.3</v>
      </c>
      <c r="N2496" s="1" t="s">
        <v>21</v>
      </c>
      <c r="O2496">
        <v>11</v>
      </c>
      <c r="P2496">
        <v>25</v>
      </c>
      <c r="Q2496">
        <v>36</v>
      </c>
      <c r="R2496">
        <v>800749.38</v>
      </c>
    </row>
    <row r="2497" spans="1:18" x14ac:dyDescent="0.35">
      <c r="A2497" s="1" t="s">
        <v>7567</v>
      </c>
      <c r="B2497" s="1" t="s">
        <v>34</v>
      </c>
      <c r="C2497" s="1" t="s">
        <v>20</v>
      </c>
      <c r="D2497">
        <v>3.7</v>
      </c>
      <c r="E2497">
        <v>53</v>
      </c>
      <c r="F2497">
        <v>67.08</v>
      </c>
      <c r="G2497">
        <v>1222</v>
      </c>
      <c r="H2497">
        <v>15573</v>
      </c>
      <c r="I2497">
        <v>5</v>
      </c>
      <c r="J2497">
        <v>931</v>
      </c>
      <c r="K2497">
        <v>183.26</v>
      </c>
      <c r="L2497">
        <v>3.9</v>
      </c>
      <c r="M2497">
        <v>7.2</v>
      </c>
      <c r="N2497" s="1" t="s">
        <v>27</v>
      </c>
      <c r="O2497">
        <v>14</v>
      </c>
      <c r="P2497">
        <v>16</v>
      </c>
      <c r="Q2497">
        <v>30</v>
      </c>
      <c r="R2497">
        <v>795633.61</v>
      </c>
    </row>
    <row r="2498" spans="1:18" x14ac:dyDescent="0.35">
      <c r="A2498" s="1" t="s">
        <v>7569</v>
      </c>
      <c r="B2498" s="1" t="s">
        <v>34</v>
      </c>
      <c r="C2498" s="1" t="s">
        <v>42</v>
      </c>
      <c r="D2498">
        <v>4.9000000000000004</v>
      </c>
      <c r="E2498">
        <v>66</v>
      </c>
      <c r="F2498">
        <v>36.020000000000003</v>
      </c>
      <c r="G2498">
        <v>1449</v>
      </c>
      <c r="H2498">
        <v>21566</v>
      </c>
      <c r="I2498">
        <v>12</v>
      </c>
      <c r="J2498">
        <v>296</v>
      </c>
      <c r="K2498">
        <v>171.78</v>
      </c>
      <c r="L2498">
        <v>9.5</v>
      </c>
      <c r="M2498">
        <v>5</v>
      </c>
      <c r="N2498" s="1" t="s">
        <v>27</v>
      </c>
      <c r="O2498">
        <v>45</v>
      </c>
      <c r="P2498">
        <v>11</v>
      </c>
      <c r="Q2498">
        <v>56</v>
      </c>
      <c r="R2498">
        <v>545744</v>
      </c>
    </row>
    <row r="2499" spans="1:18" x14ac:dyDescent="0.35">
      <c r="A2499" s="1" t="s">
        <v>7570</v>
      </c>
      <c r="B2499" s="1" t="s">
        <v>34</v>
      </c>
      <c r="C2499" s="1" t="s">
        <v>42</v>
      </c>
      <c r="D2499">
        <v>3.9</v>
      </c>
      <c r="E2499">
        <v>68</v>
      </c>
      <c r="F2499">
        <v>39.76</v>
      </c>
      <c r="G2499">
        <v>3080</v>
      </c>
      <c r="H2499">
        <v>38962</v>
      </c>
      <c r="I2499">
        <v>13</v>
      </c>
      <c r="J2499">
        <v>119</v>
      </c>
      <c r="K2499">
        <v>131.19999999999999</v>
      </c>
      <c r="L2499">
        <v>5.7</v>
      </c>
      <c r="M2499">
        <v>8.1</v>
      </c>
      <c r="N2499" s="1" t="s">
        <v>21</v>
      </c>
      <c r="O2499">
        <v>56</v>
      </c>
      <c r="P2499">
        <v>5</v>
      </c>
      <c r="Q2499">
        <v>61</v>
      </c>
      <c r="R2499">
        <v>621237.38</v>
      </c>
    </row>
    <row r="2500" spans="1:18" x14ac:dyDescent="0.35">
      <c r="A2500" s="1" t="s">
        <v>7572</v>
      </c>
      <c r="B2500" s="1" t="s">
        <v>34</v>
      </c>
      <c r="C2500" s="1" t="s">
        <v>24</v>
      </c>
      <c r="D2500">
        <v>4.4000000000000004</v>
      </c>
      <c r="E2500">
        <v>54</v>
      </c>
      <c r="F2500">
        <v>26.3</v>
      </c>
      <c r="G2500">
        <v>2446</v>
      </c>
      <c r="H2500">
        <v>27650</v>
      </c>
      <c r="I2500">
        <v>4</v>
      </c>
      <c r="J2500">
        <v>132</v>
      </c>
      <c r="K2500">
        <v>277.85000000000002</v>
      </c>
      <c r="L2500">
        <v>3.4</v>
      </c>
      <c r="M2500">
        <v>7.2</v>
      </c>
      <c r="N2500" s="1" t="s">
        <v>21</v>
      </c>
      <c r="O2500">
        <v>11</v>
      </c>
      <c r="P2500">
        <v>13</v>
      </c>
      <c r="Q2500">
        <v>24</v>
      </c>
      <c r="R2500">
        <v>326270.5</v>
      </c>
    </row>
    <row r="2501" spans="1:18" x14ac:dyDescent="0.35">
      <c r="A2501" s="1" t="s">
        <v>7573</v>
      </c>
      <c r="B2501" s="1" t="s">
        <v>34</v>
      </c>
      <c r="C2501" s="1" t="s">
        <v>24</v>
      </c>
      <c r="D2501">
        <v>4.9000000000000004</v>
      </c>
      <c r="E2501">
        <v>60</v>
      </c>
      <c r="F2501">
        <v>31.94</v>
      </c>
      <c r="G2501">
        <v>1858</v>
      </c>
      <c r="H2501">
        <v>25376</v>
      </c>
      <c r="I2501">
        <v>3</v>
      </c>
      <c r="J2501">
        <v>449</v>
      </c>
      <c r="K2501">
        <v>120.46</v>
      </c>
      <c r="L2501">
        <v>4.4000000000000004</v>
      </c>
      <c r="M2501">
        <v>6.2</v>
      </c>
      <c r="N2501" s="1" t="s">
        <v>27</v>
      </c>
      <c r="O2501">
        <v>13</v>
      </c>
      <c r="P2501">
        <v>0</v>
      </c>
      <c r="Q2501">
        <v>13</v>
      </c>
      <c r="R2501">
        <v>433360.62</v>
      </c>
    </row>
    <row r="2502" spans="1:18" x14ac:dyDescent="0.35">
      <c r="A2502" s="1" t="s">
        <v>7577</v>
      </c>
      <c r="B2502" s="1" t="s">
        <v>34</v>
      </c>
      <c r="C2502" s="1" t="s">
        <v>24</v>
      </c>
      <c r="D2502">
        <v>4.0999999999999996</v>
      </c>
      <c r="E2502">
        <v>66</v>
      </c>
      <c r="F2502">
        <v>34.82</v>
      </c>
      <c r="G2502">
        <v>1034</v>
      </c>
      <c r="H2502">
        <v>12298</v>
      </c>
      <c r="I2502">
        <v>11</v>
      </c>
      <c r="J2502">
        <v>523</v>
      </c>
      <c r="K2502">
        <v>181.81</v>
      </c>
      <c r="L2502">
        <v>1.2</v>
      </c>
      <c r="M2502">
        <v>7.2</v>
      </c>
      <c r="N2502" s="1" t="s">
        <v>21</v>
      </c>
      <c r="O2502">
        <v>43</v>
      </c>
      <c r="P2502">
        <v>43</v>
      </c>
      <c r="Q2502">
        <v>86</v>
      </c>
      <c r="R2502">
        <v>524694.69999999995</v>
      </c>
    </row>
    <row r="2503" spans="1:18" x14ac:dyDescent="0.35">
      <c r="A2503" s="1" t="s">
        <v>7582</v>
      </c>
      <c r="B2503" s="1" t="s">
        <v>34</v>
      </c>
      <c r="C2503" s="1" t="s">
        <v>31</v>
      </c>
      <c r="D2503">
        <v>4.5999999999999996</v>
      </c>
      <c r="E2503">
        <v>65</v>
      </c>
      <c r="F2503">
        <v>36.32</v>
      </c>
      <c r="G2503">
        <v>2158</v>
      </c>
      <c r="H2503">
        <v>23446</v>
      </c>
      <c r="I2503">
        <v>8</v>
      </c>
      <c r="J2503">
        <v>126</v>
      </c>
      <c r="K2503">
        <v>182.22</v>
      </c>
      <c r="L2503">
        <v>4.5</v>
      </c>
      <c r="M2503">
        <v>8.6</v>
      </c>
      <c r="N2503" s="1" t="s">
        <v>27</v>
      </c>
      <c r="O2503">
        <v>61</v>
      </c>
      <c r="P2503">
        <v>4</v>
      </c>
      <c r="Q2503">
        <v>65</v>
      </c>
      <c r="R2503">
        <v>538587.30000000005</v>
      </c>
    </row>
    <row r="2504" spans="1:18" x14ac:dyDescent="0.35">
      <c r="A2504" s="1" t="s">
        <v>7584</v>
      </c>
      <c r="B2504" s="1" t="s">
        <v>34</v>
      </c>
      <c r="C2504" s="1" t="s">
        <v>24</v>
      </c>
      <c r="D2504">
        <v>4.5999999999999996</v>
      </c>
      <c r="E2504">
        <v>64</v>
      </c>
      <c r="F2504">
        <v>31.24</v>
      </c>
      <c r="G2504">
        <v>3526</v>
      </c>
      <c r="H2504">
        <v>39349</v>
      </c>
      <c r="I2504">
        <v>9</v>
      </c>
      <c r="J2504">
        <v>165</v>
      </c>
      <c r="K2504">
        <v>241.73</v>
      </c>
      <c r="L2504">
        <v>4.0999999999999996</v>
      </c>
      <c r="M2504">
        <v>5</v>
      </c>
      <c r="N2504" s="1" t="s">
        <v>27</v>
      </c>
      <c r="O2504">
        <v>35</v>
      </c>
      <c r="P2504">
        <v>63</v>
      </c>
      <c r="Q2504">
        <v>98</v>
      </c>
      <c r="R2504">
        <v>462057.81</v>
      </c>
    </row>
    <row r="2505" spans="1:18" x14ac:dyDescent="0.35">
      <c r="A2505" s="1" t="s">
        <v>7585</v>
      </c>
      <c r="B2505" s="1" t="s">
        <v>34</v>
      </c>
      <c r="C2505" s="1" t="s">
        <v>37</v>
      </c>
      <c r="D2505">
        <v>3</v>
      </c>
      <c r="E2505">
        <v>52</v>
      </c>
      <c r="F2505">
        <v>63.78</v>
      </c>
      <c r="G2505">
        <v>1994</v>
      </c>
      <c r="H2505">
        <v>25646</v>
      </c>
      <c r="I2505">
        <v>6</v>
      </c>
      <c r="J2505">
        <v>234</v>
      </c>
      <c r="K2505">
        <v>116.56</v>
      </c>
      <c r="L2505">
        <v>8.4</v>
      </c>
      <c r="M2505">
        <v>3</v>
      </c>
      <c r="N2505" s="1" t="s">
        <v>27</v>
      </c>
      <c r="O2505">
        <v>42</v>
      </c>
      <c r="P2505">
        <v>16</v>
      </c>
      <c r="Q2505">
        <v>58</v>
      </c>
      <c r="R2505">
        <v>746467.18</v>
      </c>
    </row>
    <row r="2506" spans="1:18" x14ac:dyDescent="0.35">
      <c r="A2506" s="1" t="s">
        <v>7587</v>
      </c>
      <c r="B2506" s="1" t="s">
        <v>34</v>
      </c>
      <c r="C2506" s="1" t="s">
        <v>31</v>
      </c>
      <c r="D2506">
        <v>3.1</v>
      </c>
      <c r="E2506">
        <v>52</v>
      </c>
      <c r="F2506">
        <v>37.79</v>
      </c>
      <c r="G2506">
        <v>2309</v>
      </c>
      <c r="H2506">
        <v>29176</v>
      </c>
      <c r="I2506">
        <v>7</v>
      </c>
      <c r="J2506">
        <v>64</v>
      </c>
      <c r="K2506">
        <v>222.12</v>
      </c>
      <c r="L2506">
        <v>6.2</v>
      </c>
      <c r="M2506">
        <v>2.1</v>
      </c>
      <c r="N2506" s="1" t="s">
        <v>21</v>
      </c>
      <c r="O2506">
        <v>36</v>
      </c>
      <c r="P2506">
        <v>41</v>
      </c>
      <c r="Q2506">
        <v>77</v>
      </c>
      <c r="R2506">
        <v>449462.65</v>
      </c>
    </row>
    <row r="2507" spans="1:18" x14ac:dyDescent="0.35">
      <c r="A2507" s="1" t="s">
        <v>7589</v>
      </c>
      <c r="B2507" s="1" t="s">
        <v>34</v>
      </c>
      <c r="C2507" s="1" t="s">
        <v>31</v>
      </c>
      <c r="D2507">
        <v>3.4</v>
      </c>
      <c r="E2507">
        <v>50</v>
      </c>
      <c r="F2507">
        <v>34.29</v>
      </c>
      <c r="G2507">
        <v>2220</v>
      </c>
      <c r="H2507">
        <v>29191</v>
      </c>
      <c r="I2507">
        <v>12</v>
      </c>
      <c r="J2507">
        <v>491</v>
      </c>
      <c r="K2507">
        <v>180.78</v>
      </c>
      <c r="L2507">
        <v>5.8</v>
      </c>
      <c r="M2507">
        <v>3.6</v>
      </c>
      <c r="N2507" s="1" t="s">
        <v>21</v>
      </c>
      <c r="O2507">
        <v>7</v>
      </c>
      <c r="P2507">
        <v>5</v>
      </c>
      <c r="Q2507">
        <v>12</v>
      </c>
      <c r="R2507">
        <v>398358.53</v>
      </c>
    </row>
    <row r="2508" spans="1:18" x14ac:dyDescent="0.35">
      <c r="A2508" s="1" t="s">
        <v>7592</v>
      </c>
      <c r="B2508" s="1" t="s">
        <v>34</v>
      </c>
      <c r="C2508" s="1" t="s">
        <v>31</v>
      </c>
      <c r="D2508">
        <v>4.7</v>
      </c>
      <c r="E2508">
        <v>62</v>
      </c>
      <c r="F2508">
        <v>33.1</v>
      </c>
      <c r="G2508">
        <v>1919</v>
      </c>
      <c r="H2508">
        <v>19322</v>
      </c>
      <c r="I2508">
        <v>11</v>
      </c>
      <c r="J2508">
        <v>332</v>
      </c>
      <c r="K2508">
        <v>231.23</v>
      </c>
      <c r="L2508">
        <v>10</v>
      </c>
      <c r="M2508">
        <v>2.4</v>
      </c>
      <c r="N2508" s="1" t="s">
        <v>27</v>
      </c>
      <c r="O2508">
        <v>27</v>
      </c>
      <c r="P2508">
        <v>37</v>
      </c>
      <c r="Q2508">
        <v>64</v>
      </c>
      <c r="R2508">
        <v>473258.8</v>
      </c>
    </row>
    <row r="2509" spans="1:18" x14ac:dyDescent="0.35">
      <c r="A2509" s="1" t="s">
        <v>7594</v>
      </c>
      <c r="B2509" s="1" t="s">
        <v>34</v>
      </c>
      <c r="C2509" s="1" t="s">
        <v>42</v>
      </c>
      <c r="D2509">
        <v>4.9000000000000004</v>
      </c>
      <c r="E2509">
        <v>61</v>
      </c>
      <c r="F2509">
        <v>35.29</v>
      </c>
      <c r="G2509">
        <v>4395</v>
      </c>
      <c r="H2509">
        <v>48971</v>
      </c>
      <c r="I2509">
        <v>16</v>
      </c>
      <c r="J2509">
        <v>749</v>
      </c>
      <c r="K2509">
        <v>141.6</v>
      </c>
      <c r="L2509">
        <v>9.8000000000000007</v>
      </c>
      <c r="M2509">
        <v>6</v>
      </c>
      <c r="N2509" s="1" t="s">
        <v>21</v>
      </c>
      <c r="O2509">
        <v>29</v>
      </c>
      <c r="P2509">
        <v>56</v>
      </c>
      <c r="Q2509">
        <v>85</v>
      </c>
      <c r="R2509">
        <v>508877.81</v>
      </c>
    </row>
    <row r="2510" spans="1:18" x14ac:dyDescent="0.35">
      <c r="A2510" s="1" t="s">
        <v>7595</v>
      </c>
      <c r="B2510" s="1" t="s">
        <v>34</v>
      </c>
      <c r="C2510" s="1" t="s">
        <v>37</v>
      </c>
      <c r="D2510">
        <v>4</v>
      </c>
      <c r="E2510">
        <v>62</v>
      </c>
      <c r="F2510">
        <v>57.39</v>
      </c>
      <c r="G2510">
        <v>3404</v>
      </c>
      <c r="H2510">
        <v>33368</v>
      </c>
      <c r="I2510">
        <v>9</v>
      </c>
      <c r="J2510">
        <v>820</v>
      </c>
      <c r="K2510">
        <v>258.12</v>
      </c>
      <c r="L2510">
        <v>10</v>
      </c>
      <c r="M2510">
        <v>9.3000000000000007</v>
      </c>
      <c r="N2510" s="1" t="s">
        <v>21</v>
      </c>
      <c r="O2510">
        <v>60</v>
      </c>
      <c r="P2510">
        <v>37</v>
      </c>
      <c r="Q2510">
        <v>97</v>
      </c>
      <c r="R2510">
        <v>811872.65</v>
      </c>
    </row>
    <row r="2511" spans="1:18" x14ac:dyDescent="0.35">
      <c r="A2511" s="1" t="s">
        <v>7596</v>
      </c>
      <c r="B2511" s="1" t="s">
        <v>34</v>
      </c>
      <c r="C2511" s="1" t="s">
        <v>24</v>
      </c>
      <c r="D2511">
        <v>4.8</v>
      </c>
      <c r="E2511">
        <v>55</v>
      </c>
      <c r="F2511">
        <v>30.31</v>
      </c>
      <c r="G2511">
        <v>4501</v>
      </c>
      <c r="H2511">
        <v>49540</v>
      </c>
      <c r="I2511">
        <v>12</v>
      </c>
      <c r="J2511">
        <v>461</v>
      </c>
      <c r="K2511">
        <v>208.05</v>
      </c>
      <c r="L2511">
        <v>2.2999999999999998</v>
      </c>
      <c r="M2511">
        <v>2.2999999999999998</v>
      </c>
      <c r="N2511" s="1" t="s">
        <v>27</v>
      </c>
      <c r="O2511">
        <v>2</v>
      </c>
      <c r="P2511">
        <v>6</v>
      </c>
      <c r="Q2511">
        <v>8</v>
      </c>
      <c r="R2511">
        <v>389776.93</v>
      </c>
    </row>
    <row r="2512" spans="1:18" x14ac:dyDescent="0.35">
      <c r="A2512" s="1" t="s">
        <v>7604</v>
      </c>
      <c r="B2512" s="1" t="s">
        <v>34</v>
      </c>
      <c r="C2512" s="1" t="s">
        <v>20</v>
      </c>
      <c r="D2512">
        <v>5</v>
      </c>
      <c r="E2512">
        <v>56</v>
      </c>
      <c r="F2512">
        <v>71.62</v>
      </c>
      <c r="G2512">
        <v>2918</v>
      </c>
      <c r="H2512">
        <v>35899</v>
      </c>
      <c r="I2512">
        <v>5</v>
      </c>
      <c r="J2512">
        <v>565</v>
      </c>
      <c r="K2512">
        <v>176.42</v>
      </c>
      <c r="L2512">
        <v>5.8</v>
      </c>
      <c r="M2512">
        <v>4.0999999999999996</v>
      </c>
      <c r="N2512" s="1" t="s">
        <v>21</v>
      </c>
      <c r="O2512">
        <v>8</v>
      </c>
      <c r="P2512">
        <v>2</v>
      </c>
      <c r="Q2512">
        <v>10</v>
      </c>
      <c r="R2512">
        <v>896315.83</v>
      </c>
    </row>
    <row r="2513" spans="1:18" x14ac:dyDescent="0.35">
      <c r="A2513" s="1" t="s">
        <v>7605</v>
      </c>
      <c r="B2513" s="1" t="s">
        <v>34</v>
      </c>
      <c r="C2513" s="1" t="s">
        <v>26</v>
      </c>
      <c r="D2513">
        <v>3.1</v>
      </c>
      <c r="E2513">
        <v>66</v>
      </c>
      <c r="F2513">
        <v>51.04</v>
      </c>
      <c r="G2513">
        <v>2368</v>
      </c>
      <c r="H2513">
        <v>24790</v>
      </c>
      <c r="I2513">
        <v>3</v>
      </c>
      <c r="J2513">
        <v>900</v>
      </c>
      <c r="K2513">
        <v>220.96</v>
      </c>
      <c r="L2513">
        <v>6.9</v>
      </c>
      <c r="M2513">
        <v>3.3</v>
      </c>
      <c r="N2513" s="1" t="s">
        <v>21</v>
      </c>
      <c r="O2513">
        <v>46</v>
      </c>
      <c r="P2513">
        <v>45</v>
      </c>
      <c r="Q2513">
        <v>91</v>
      </c>
      <c r="R2513">
        <v>757068.3</v>
      </c>
    </row>
    <row r="2514" spans="1:18" x14ac:dyDescent="0.35">
      <c r="A2514" s="1" t="s">
        <v>7608</v>
      </c>
      <c r="B2514" s="1" t="s">
        <v>34</v>
      </c>
      <c r="C2514" s="1" t="s">
        <v>26</v>
      </c>
      <c r="D2514">
        <v>3.7</v>
      </c>
      <c r="E2514">
        <v>56</v>
      </c>
      <c r="F2514">
        <v>45.97</v>
      </c>
      <c r="G2514">
        <v>1770</v>
      </c>
      <c r="H2514">
        <v>19518</v>
      </c>
      <c r="I2514">
        <v>9</v>
      </c>
      <c r="J2514">
        <v>205</v>
      </c>
      <c r="K2514">
        <v>192.16</v>
      </c>
      <c r="L2514">
        <v>9.6</v>
      </c>
      <c r="M2514">
        <v>9.8000000000000007</v>
      </c>
      <c r="N2514" s="1" t="s">
        <v>27</v>
      </c>
      <c r="O2514">
        <v>38</v>
      </c>
      <c r="P2514">
        <v>19</v>
      </c>
      <c r="Q2514">
        <v>57</v>
      </c>
      <c r="R2514">
        <v>589137.27</v>
      </c>
    </row>
    <row r="2515" spans="1:18" x14ac:dyDescent="0.35">
      <c r="A2515" s="1" t="s">
        <v>7611</v>
      </c>
      <c r="B2515" s="1" t="s">
        <v>34</v>
      </c>
      <c r="C2515" s="1" t="s">
        <v>24</v>
      </c>
      <c r="D2515">
        <v>3.1</v>
      </c>
      <c r="E2515">
        <v>51</v>
      </c>
      <c r="F2515">
        <v>28.08</v>
      </c>
      <c r="G2515">
        <v>729</v>
      </c>
      <c r="H2515">
        <v>7811</v>
      </c>
      <c r="I2515">
        <v>14</v>
      </c>
      <c r="J2515">
        <v>725</v>
      </c>
      <c r="K2515">
        <v>202.1</v>
      </c>
      <c r="L2515">
        <v>9.4</v>
      </c>
      <c r="M2515">
        <v>9.4</v>
      </c>
      <c r="N2515" s="1" t="s">
        <v>27</v>
      </c>
      <c r="O2515">
        <v>43</v>
      </c>
      <c r="P2515">
        <v>19</v>
      </c>
      <c r="Q2515">
        <v>62</v>
      </c>
      <c r="R2515">
        <v>341700.53</v>
      </c>
    </row>
    <row r="2516" spans="1:18" x14ac:dyDescent="0.35">
      <c r="A2516" s="1" t="s">
        <v>7613</v>
      </c>
      <c r="B2516" s="1" t="s">
        <v>34</v>
      </c>
      <c r="C2516" s="1" t="s">
        <v>37</v>
      </c>
      <c r="D2516">
        <v>3.6</v>
      </c>
      <c r="E2516">
        <v>52</v>
      </c>
      <c r="F2516">
        <v>58.6</v>
      </c>
      <c r="G2516">
        <v>1933</v>
      </c>
      <c r="H2516">
        <v>25198</v>
      </c>
      <c r="I2516">
        <v>18</v>
      </c>
      <c r="J2516">
        <v>978</v>
      </c>
      <c r="K2516">
        <v>209</v>
      </c>
      <c r="L2516">
        <v>1.3</v>
      </c>
      <c r="M2516">
        <v>6.2</v>
      </c>
      <c r="N2516" s="1" t="s">
        <v>21</v>
      </c>
      <c r="O2516">
        <v>50</v>
      </c>
      <c r="P2516">
        <v>33</v>
      </c>
      <c r="Q2516">
        <v>83</v>
      </c>
      <c r="R2516">
        <v>700066</v>
      </c>
    </row>
    <row r="2517" spans="1:18" x14ac:dyDescent="0.35">
      <c r="A2517" s="1" t="s">
        <v>7614</v>
      </c>
      <c r="B2517" s="1" t="s">
        <v>34</v>
      </c>
      <c r="C2517" s="1" t="s">
        <v>31</v>
      </c>
      <c r="D2517">
        <v>3.3</v>
      </c>
      <c r="E2517">
        <v>50</v>
      </c>
      <c r="F2517">
        <v>35.58</v>
      </c>
      <c r="G2517">
        <v>1934</v>
      </c>
      <c r="H2517">
        <v>21101</v>
      </c>
      <c r="I2517">
        <v>7</v>
      </c>
      <c r="J2517">
        <v>364</v>
      </c>
      <c r="K2517">
        <v>228.41</v>
      </c>
      <c r="L2517">
        <v>6.2</v>
      </c>
      <c r="M2517">
        <v>8.6999999999999993</v>
      </c>
      <c r="N2517" s="1" t="s">
        <v>27</v>
      </c>
      <c r="O2517">
        <v>34</v>
      </c>
      <c r="P2517">
        <v>16</v>
      </c>
      <c r="Q2517">
        <v>50</v>
      </c>
      <c r="R2517">
        <v>410514.05</v>
      </c>
    </row>
    <row r="2518" spans="1:18" x14ac:dyDescent="0.35">
      <c r="A2518" s="1" t="s">
        <v>7615</v>
      </c>
      <c r="B2518" s="1" t="s">
        <v>34</v>
      </c>
      <c r="C2518" s="1" t="s">
        <v>26</v>
      </c>
      <c r="D2518">
        <v>4.5</v>
      </c>
      <c r="E2518">
        <v>69</v>
      </c>
      <c r="F2518">
        <v>48.81</v>
      </c>
      <c r="G2518">
        <v>911</v>
      </c>
      <c r="H2518">
        <v>12591</v>
      </c>
      <c r="I2518">
        <v>9</v>
      </c>
      <c r="J2518">
        <v>734</v>
      </c>
      <c r="K2518">
        <v>195.38</v>
      </c>
      <c r="L2518">
        <v>2</v>
      </c>
      <c r="M2518">
        <v>9.5</v>
      </c>
      <c r="N2518" s="1" t="s">
        <v>27</v>
      </c>
      <c r="O2518">
        <v>26</v>
      </c>
      <c r="P2518">
        <v>14</v>
      </c>
      <c r="Q2518">
        <v>40</v>
      </c>
      <c r="R2518">
        <v>757734.36</v>
      </c>
    </row>
    <row r="2519" spans="1:18" x14ac:dyDescent="0.35">
      <c r="A2519" s="1" t="s">
        <v>7617</v>
      </c>
      <c r="B2519" s="1" t="s">
        <v>34</v>
      </c>
      <c r="C2519" s="1" t="s">
        <v>20</v>
      </c>
      <c r="D2519">
        <v>3.4</v>
      </c>
      <c r="E2519">
        <v>63</v>
      </c>
      <c r="F2519">
        <v>68.930000000000007</v>
      </c>
      <c r="G2519">
        <v>876</v>
      </c>
      <c r="H2519">
        <v>9210</v>
      </c>
      <c r="I2519">
        <v>19</v>
      </c>
      <c r="J2519">
        <v>95</v>
      </c>
      <c r="K2519">
        <v>256.68</v>
      </c>
      <c r="L2519">
        <v>2.7</v>
      </c>
      <c r="M2519">
        <v>9.1</v>
      </c>
      <c r="N2519" s="1" t="s">
        <v>27</v>
      </c>
      <c r="O2519">
        <v>31</v>
      </c>
      <c r="P2519">
        <v>46</v>
      </c>
      <c r="Q2519">
        <v>77</v>
      </c>
      <c r="R2519">
        <v>983199.32</v>
      </c>
    </row>
    <row r="2520" spans="1:18" x14ac:dyDescent="0.35">
      <c r="A2520" s="1" t="s">
        <v>7619</v>
      </c>
      <c r="B2520" s="1" t="s">
        <v>34</v>
      </c>
      <c r="C2520" s="1" t="s">
        <v>37</v>
      </c>
      <c r="D2520">
        <v>4.2</v>
      </c>
      <c r="E2520">
        <v>67</v>
      </c>
      <c r="F2520">
        <v>64.77</v>
      </c>
      <c r="G2520">
        <v>3043</v>
      </c>
      <c r="H2520">
        <v>34342</v>
      </c>
      <c r="I2520">
        <v>19</v>
      </c>
      <c r="J2520">
        <v>817</v>
      </c>
      <c r="K2520">
        <v>193.86</v>
      </c>
      <c r="L2520">
        <v>8.9</v>
      </c>
      <c r="M2520">
        <v>5.6</v>
      </c>
      <c r="N2520" s="1" t="s">
        <v>27</v>
      </c>
      <c r="O2520">
        <v>45</v>
      </c>
      <c r="P2520">
        <v>42</v>
      </c>
      <c r="Q2520">
        <v>87</v>
      </c>
      <c r="R2520">
        <v>990170.8</v>
      </c>
    </row>
    <row r="2521" spans="1:18" x14ac:dyDescent="0.35">
      <c r="A2521" s="1" t="s">
        <v>7620</v>
      </c>
      <c r="B2521" s="1" t="s">
        <v>34</v>
      </c>
      <c r="C2521" s="1" t="s">
        <v>20</v>
      </c>
      <c r="D2521">
        <v>4.3</v>
      </c>
      <c r="E2521">
        <v>53</v>
      </c>
      <c r="F2521">
        <v>72.02</v>
      </c>
      <c r="G2521">
        <v>2031</v>
      </c>
      <c r="H2521">
        <v>29170</v>
      </c>
      <c r="I2521">
        <v>19</v>
      </c>
      <c r="J2521">
        <v>398</v>
      </c>
      <c r="K2521">
        <v>298.52999999999997</v>
      </c>
      <c r="L2521">
        <v>1.3</v>
      </c>
      <c r="M2521">
        <v>8.1999999999999993</v>
      </c>
      <c r="N2521" s="1" t="s">
        <v>27</v>
      </c>
      <c r="O2521">
        <v>7</v>
      </c>
      <c r="P2521">
        <v>11</v>
      </c>
      <c r="Q2521">
        <v>18</v>
      </c>
      <c r="R2521">
        <v>866283.5</v>
      </c>
    </row>
    <row r="2522" spans="1:18" x14ac:dyDescent="0.35">
      <c r="A2522" s="1" t="s">
        <v>7626</v>
      </c>
      <c r="B2522" s="1" t="s">
        <v>34</v>
      </c>
      <c r="C2522" s="1" t="s">
        <v>26</v>
      </c>
      <c r="D2522">
        <v>4.5999999999999996</v>
      </c>
      <c r="E2522">
        <v>63</v>
      </c>
      <c r="F2522">
        <v>54.74</v>
      </c>
      <c r="G2522">
        <v>2368</v>
      </c>
      <c r="H2522">
        <v>32132</v>
      </c>
      <c r="I2522">
        <v>3</v>
      </c>
      <c r="J2522">
        <v>863</v>
      </c>
      <c r="K2522">
        <v>268.18</v>
      </c>
      <c r="L2522">
        <v>7.4</v>
      </c>
      <c r="M2522">
        <v>6.1</v>
      </c>
      <c r="N2522" s="1" t="s">
        <v>27</v>
      </c>
      <c r="O2522">
        <v>46</v>
      </c>
      <c r="P2522">
        <v>40</v>
      </c>
      <c r="Q2522">
        <v>86</v>
      </c>
      <c r="R2522">
        <v>776590.02</v>
      </c>
    </row>
    <row r="2523" spans="1:18" x14ac:dyDescent="0.35">
      <c r="A2523" s="1" t="s">
        <v>7627</v>
      </c>
      <c r="B2523" s="1" t="s">
        <v>34</v>
      </c>
      <c r="C2523" s="1" t="s">
        <v>24</v>
      </c>
      <c r="D2523">
        <v>4.3</v>
      </c>
      <c r="E2523">
        <v>63</v>
      </c>
      <c r="F2523">
        <v>31.45</v>
      </c>
      <c r="G2523">
        <v>2132</v>
      </c>
      <c r="H2523">
        <v>25862</v>
      </c>
      <c r="I2523">
        <v>17</v>
      </c>
      <c r="J2523">
        <v>953</v>
      </c>
      <c r="K2523">
        <v>155.65</v>
      </c>
      <c r="L2523">
        <v>6.9</v>
      </c>
      <c r="M2523">
        <v>4.2</v>
      </c>
      <c r="N2523" s="1" t="s">
        <v>21</v>
      </c>
      <c r="O2523">
        <v>31</v>
      </c>
      <c r="P2523">
        <v>60</v>
      </c>
      <c r="Q2523">
        <v>91</v>
      </c>
      <c r="R2523">
        <v>465724.7</v>
      </c>
    </row>
    <row r="2524" spans="1:18" x14ac:dyDescent="0.35">
      <c r="A2524" s="1" t="s">
        <v>7628</v>
      </c>
      <c r="B2524" s="1" t="s">
        <v>34</v>
      </c>
      <c r="C2524" s="1" t="s">
        <v>42</v>
      </c>
      <c r="D2524">
        <v>3.7</v>
      </c>
      <c r="E2524">
        <v>54</v>
      </c>
      <c r="F2524">
        <v>44.34</v>
      </c>
      <c r="G2524">
        <v>1664</v>
      </c>
      <c r="H2524">
        <v>19902</v>
      </c>
      <c r="I2524">
        <v>6</v>
      </c>
      <c r="J2524">
        <v>75</v>
      </c>
      <c r="K2524">
        <v>282.95999999999998</v>
      </c>
      <c r="L2524">
        <v>1.2</v>
      </c>
      <c r="M2524">
        <v>4.3</v>
      </c>
      <c r="N2524" s="1" t="s">
        <v>21</v>
      </c>
      <c r="O2524">
        <v>47</v>
      </c>
      <c r="P2524">
        <v>19</v>
      </c>
      <c r="Q2524">
        <v>66</v>
      </c>
      <c r="R2524">
        <v>539682.38</v>
      </c>
    </row>
    <row r="2525" spans="1:18" x14ac:dyDescent="0.35">
      <c r="A2525" s="1" t="s">
        <v>7629</v>
      </c>
      <c r="B2525" s="1" t="s">
        <v>34</v>
      </c>
      <c r="C2525" s="1" t="s">
        <v>24</v>
      </c>
      <c r="D2525">
        <v>4.4000000000000004</v>
      </c>
      <c r="E2525">
        <v>54</v>
      </c>
      <c r="F2525">
        <v>25.11</v>
      </c>
      <c r="G2525">
        <v>1443</v>
      </c>
      <c r="H2525">
        <v>21286</v>
      </c>
      <c r="I2525">
        <v>4</v>
      </c>
      <c r="J2525">
        <v>562</v>
      </c>
      <c r="K2525">
        <v>102.29</v>
      </c>
      <c r="L2525">
        <v>5.7</v>
      </c>
      <c r="M2525">
        <v>7.9</v>
      </c>
      <c r="N2525" s="1" t="s">
        <v>21</v>
      </c>
      <c r="O2525">
        <v>6</v>
      </c>
      <c r="P2525">
        <v>49</v>
      </c>
      <c r="Q2525">
        <v>55</v>
      </c>
      <c r="R2525">
        <v>313484.71000000002</v>
      </c>
    </row>
    <row r="2526" spans="1:18" x14ac:dyDescent="0.35">
      <c r="A2526" s="1" t="s">
        <v>7631</v>
      </c>
      <c r="B2526" s="1" t="s">
        <v>34</v>
      </c>
      <c r="C2526" s="1" t="s">
        <v>24</v>
      </c>
      <c r="D2526">
        <v>4.2</v>
      </c>
      <c r="E2526">
        <v>53</v>
      </c>
      <c r="F2526">
        <v>26.32</v>
      </c>
      <c r="G2526">
        <v>3823</v>
      </c>
      <c r="H2526">
        <v>43810</v>
      </c>
      <c r="I2526">
        <v>4</v>
      </c>
      <c r="J2526">
        <v>929</v>
      </c>
      <c r="K2526">
        <v>189.17</v>
      </c>
      <c r="L2526">
        <v>5.7</v>
      </c>
      <c r="M2526">
        <v>6.7</v>
      </c>
      <c r="N2526" s="1" t="s">
        <v>27</v>
      </c>
      <c r="O2526">
        <v>31</v>
      </c>
      <c r="P2526">
        <v>50</v>
      </c>
      <c r="Q2526">
        <v>81</v>
      </c>
      <c r="R2526">
        <v>327611.15999999997</v>
      </c>
    </row>
    <row r="2527" spans="1:18" x14ac:dyDescent="0.35">
      <c r="A2527" s="1" t="s">
        <v>7632</v>
      </c>
      <c r="B2527" s="1" t="s">
        <v>34</v>
      </c>
      <c r="C2527" s="1" t="s">
        <v>37</v>
      </c>
      <c r="D2527">
        <v>4.5999999999999996</v>
      </c>
      <c r="E2527">
        <v>67</v>
      </c>
      <c r="F2527">
        <v>62.93</v>
      </c>
      <c r="G2527">
        <v>4253</v>
      </c>
      <c r="H2527">
        <v>51041</v>
      </c>
      <c r="I2527">
        <v>2</v>
      </c>
      <c r="J2527">
        <v>815</v>
      </c>
      <c r="K2527">
        <v>90.97</v>
      </c>
      <c r="L2527">
        <v>4.9000000000000004</v>
      </c>
      <c r="M2527">
        <v>5.4</v>
      </c>
      <c r="N2527" s="1" t="s">
        <v>27</v>
      </c>
      <c r="O2527">
        <v>44</v>
      </c>
      <c r="P2527">
        <v>7</v>
      </c>
      <c r="Q2527">
        <v>51</v>
      </c>
      <c r="R2527">
        <v>944292.87</v>
      </c>
    </row>
    <row r="2528" spans="1:18" x14ac:dyDescent="0.35">
      <c r="A2528" s="1" t="s">
        <v>7634</v>
      </c>
      <c r="B2528" s="1" t="s">
        <v>34</v>
      </c>
      <c r="C2528" s="1" t="s">
        <v>42</v>
      </c>
      <c r="D2528">
        <v>4.0999999999999996</v>
      </c>
      <c r="E2528">
        <v>54</v>
      </c>
      <c r="F2528">
        <v>42.49</v>
      </c>
      <c r="G2528">
        <v>3234</v>
      </c>
      <c r="H2528">
        <v>32909</v>
      </c>
      <c r="I2528">
        <v>12</v>
      </c>
      <c r="J2528">
        <v>517</v>
      </c>
      <c r="K2528">
        <v>123.97</v>
      </c>
      <c r="L2528">
        <v>9</v>
      </c>
      <c r="M2528">
        <v>10</v>
      </c>
      <c r="N2528" s="1" t="s">
        <v>21</v>
      </c>
      <c r="O2528">
        <v>11</v>
      </c>
      <c r="P2528">
        <v>10</v>
      </c>
      <c r="Q2528">
        <v>21</v>
      </c>
      <c r="R2528">
        <v>532409.48</v>
      </c>
    </row>
    <row r="2529" spans="1:18" x14ac:dyDescent="0.35">
      <c r="A2529" s="1" t="s">
        <v>7635</v>
      </c>
      <c r="B2529" s="1" t="s">
        <v>34</v>
      </c>
      <c r="C2529" s="1" t="s">
        <v>37</v>
      </c>
      <c r="D2529">
        <v>3.6</v>
      </c>
      <c r="E2529">
        <v>52</v>
      </c>
      <c r="F2529">
        <v>61.91</v>
      </c>
      <c r="G2529">
        <v>2127</v>
      </c>
      <c r="H2529">
        <v>21043</v>
      </c>
      <c r="I2529">
        <v>1</v>
      </c>
      <c r="J2529">
        <v>771</v>
      </c>
      <c r="K2529">
        <v>105.11</v>
      </c>
      <c r="L2529">
        <v>2.1</v>
      </c>
      <c r="M2529">
        <v>1.7</v>
      </c>
      <c r="N2529" s="1" t="s">
        <v>21</v>
      </c>
      <c r="O2529">
        <v>37</v>
      </c>
      <c r="P2529">
        <v>5</v>
      </c>
      <c r="Q2529">
        <v>42</v>
      </c>
      <c r="R2529">
        <v>716315.95</v>
      </c>
    </row>
    <row r="2530" spans="1:18" x14ac:dyDescent="0.35">
      <c r="A2530" s="1" t="s">
        <v>7636</v>
      </c>
      <c r="B2530" s="1" t="s">
        <v>34</v>
      </c>
      <c r="C2530" s="1" t="s">
        <v>31</v>
      </c>
      <c r="D2530">
        <v>4.5</v>
      </c>
      <c r="E2530">
        <v>69</v>
      </c>
      <c r="F2530">
        <v>31.8</v>
      </c>
      <c r="G2530">
        <v>1783</v>
      </c>
      <c r="H2530">
        <v>21996</v>
      </c>
      <c r="I2530">
        <v>12</v>
      </c>
      <c r="J2530">
        <v>651</v>
      </c>
      <c r="K2530">
        <v>93.02</v>
      </c>
      <c r="L2530">
        <v>5.8</v>
      </c>
      <c r="M2530">
        <v>6.9</v>
      </c>
      <c r="N2530" s="1" t="s">
        <v>27</v>
      </c>
      <c r="O2530">
        <v>1</v>
      </c>
      <c r="P2530">
        <v>26</v>
      </c>
      <c r="Q2530">
        <v>27</v>
      </c>
      <c r="R2530">
        <v>504814.7</v>
      </c>
    </row>
    <row r="2531" spans="1:18" x14ac:dyDescent="0.35">
      <c r="A2531" s="1" t="s">
        <v>7639</v>
      </c>
      <c r="B2531" s="1" t="s">
        <v>34</v>
      </c>
      <c r="C2531" s="1" t="s">
        <v>37</v>
      </c>
      <c r="D2531">
        <v>4.5999999999999996</v>
      </c>
      <c r="E2531">
        <v>69</v>
      </c>
      <c r="F2531">
        <v>61.16</v>
      </c>
      <c r="G2531">
        <v>1477</v>
      </c>
      <c r="H2531">
        <v>18114</v>
      </c>
      <c r="I2531">
        <v>19</v>
      </c>
      <c r="J2531">
        <v>76</v>
      </c>
      <c r="K2531">
        <v>171.63</v>
      </c>
      <c r="L2531">
        <v>8.1999999999999993</v>
      </c>
      <c r="M2531">
        <v>1.2</v>
      </c>
      <c r="N2531" s="1" t="s">
        <v>21</v>
      </c>
      <c r="O2531">
        <v>61</v>
      </c>
      <c r="P2531">
        <v>7</v>
      </c>
      <c r="Q2531">
        <v>68</v>
      </c>
      <c r="R2531">
        <v>955320.84</v>
      </c>
    </row>
    <row r="2532" spans="1:18" x14ac:dyDescent="0.35">
      <c r="A2532" s="1" t="s">
        <v>7640</v>
      </c>
      <c r="B2532" s="1" t="s">
        <v>34</v>
      </c>
      <c r="C2532" s="1" t="s">
        <v>26</v>
      </c>
      <c r="D2532">
        <v>4.5999999999999996</v>
      </c>
      <c r="E2532">
        <v>51</v>
      </c>
      <c r="F2532">
        <v>53.12</v>
      </c>
      <c r="G2532">
        <v>1481</v>
      </c>
      <c r="H2532">
        <v>18618</v>
      </c>
      <c r="I2532">
        <v>3</v>
      </c>
      <c r="J2532">
        <v>247</v>
      </c>
      <c r="K2532">
        <v>294.68</v>
      </c>
      <c r="L2532">
        <v>4.4000000000000004</v>
      </c>
      <c r="M2532">
        <v>9.6</v>
      </c>
      <c r="N2532" s="1" t="s">
        <v>21</v>
      </c>
      <c r="O2532">
        <v>7</v>
      </c>
      <c r="P2532">
        <v>30</v>
      </c>
      <c r="Q2532">
        <v>37</v>
      </c>
      <c r="R2532">
        <v>608909.12</v>
      </c>
    </row>
    <row r="2533" spans="1:18" x14ac:dyDescent="0.35">
      <c r="A2533" s="1" t="s">
        <v>7642</v>
      </c>
      <c r="B2533" s="1" t="s">
        <v>34</v>
      </c>
      <c r="C2533" s="1" t="s">
        <v>31</v>
      </c>
      <c r="D2533">
        <v>3.4</v>
      </c>
      <c r="E2533">
        <v>67</v>
      </c>
      <c r="F2533">
        <v>35.67</v>
      </c>
      <c r="G2533">
        <v>2508</v>
      </c>
      <c r="H2533">
        <v>30111</v>
      </c>
      <c r="I2533">
        <v>7</v>
      </c>
      <c r="J2533">
        <v>791</v>
      </c>
      <c r="K2533">
        <v>260.83999999999997</v>
      </c>
      <c r="L2533">
        <v>3.9</v>
      </c>
      <c r="M2533">
        <v>3.8</v>
      </c>
      <c r="N2533" s="1" t="s">
        <v>21</v>
      </c>
      <c r="O2533">
        <v>61</v>
      </c>
      <c r="P2533">
        <v>42</v>
      </c>
      <c r="Q2533">
        <v>103</v>
      </c>
      <c r="R2533">
        <v>544759.47</v>
      </c>
    </row>
    <row r="2534" spans="1:18" x14ac:dyDescent="0.35">
      <c r="A2534" s="1" t="s">
        <v>7644</v>
      </c>
      <c r="B2534" s="1" t="s">
        <v>34</v>
      </c>
      <c r="C2534" s="1" t="s">
        <v>42</v>
      </c>
      <c r="D2534">
        <v>4.5</v>
      </c>
      <c r="E2534">
        <v>70</v>
      </c>
      <c r="F2534">
        <v>38.25</v>
      </c>
      <c r="G2534">
        <v>1253</v>
      </c>
      <c r="H2534">
        <v>21619</v>
      </c>
      <c r="I2534">
        <v>13</v>
      </c>
      <c r="J2534">
        <v>372</v>
      </c>
      <c r="K2534">
        <v>55.62</v>
      </c>
      <c r="L2534">
        <v>9.3000000000000007</v>
      </c>
      <c r="M2534">
        <v>7.6</v>
      </c>
      <c r="N2534" s="1" t="s">
        <v>21</v>
      </c>
      <c r="O2534">
        <v>36</v>
      </c>
      <c r="P2534">
        <v>50</v>
      </c>
      <c r="Q2534">
        <v>86</v>
      </c>
      <c r="R2534">
        <v>614816.44999999995</v>
      </c>
    </row>
    <row r="2535" spans="1:18" x14ac:dyDescent="0.35">
      <c r="A2535" s="1" t="s">
        <v>7647</v>
      </c>
      <c r="B2535" s="1" t="s">
        <v>34</v>
      </c>
      <c r="C2535" s="1" t="s">
        <v>37</v>
      </c>
      <c r="D2535">
        <v>3.3</v>
      </c>
      <c r="E2535">
        <v>63</v>
      </c>
      <c r="F2535">
        <v>57.01</v>
      </c>
      <c r="G2535">
        <v>1043</v>
      </c>
      <c r="H2535">
        <v>10504</v>
      </c>
      <c r="I2535">
        <v>18</v>
      </c>
      <c r="J2535">
        <v>745</v>
      </c>
      <c r="K2535">
        <v>267.52999999999997</v>
      </c>
      <c r="L2535">
        <v>7.8</v>
      </c>
      <c r="M2535">
        <v>2.2999999999999998</v>
      </c>
      <c r="N2535" s="1" t="s">
        <v>21</v>
      </c>
      <c r="O2535">
        <v>24</v>
      </c>
      <c r="P2535">
        <v>5</v>
      </c>
      <c r="Q2535">
        <v>29</v>
      </c>
      <c r="R2535">
        <v>814849.96</v>
      </c>
    </row>
    <row r="2536" spans="1:18" x14ac:dyDescent="0.35">
      <c r="A2536" s="1" t="s">
        <v>7651</v>
      </c>
      <c r="B2536" s="1" t="s">
        <v>34</v>
      </c>
      <c r="C2536" s="1" t="s">
        <v>26</v>
      </c>
      <c r="D2536">
        <v>4.2</v>
      </c>
      <c r="E2536">
        <v>55</v>
      </c>
      <c r="F2536">
        <v>47.12</v>
      </c>
      <c r="G2536">
        <v>2686</v>
      </c>
      <c r="H2536">
        <v>34183</v>
      </c>
      <c r="I2536">
        <v>10</v>
      </c>
      <c r="J2536">
        <v>441</v>
      </c>
      <c r="K2536">
        <v>250.58</v>
      </c>
      <c r="L2536">
        <v>8.4</v>
      </c>
      <c r="M2536">
        <v>3.8</v>
      </c>
      <c r="N2536" s="1" t="s">
        <v>27</v>
      </c>
      <c r="O2536">
        <v>31</v>
      </c>
      <c r="P2536">
        <v>19</v>
      </c>
      <c r="Q2536">
        <v>50</v>
      </c>
      <c r="R2536">
        <v>592636.55000000005</v>
      </c>
    </row>
    <row r="2537" spans="1:18" x14ac:dyDescent="0.35">
      <c r="A2537" s="1" t="s">
        <v>7653</v>
      </c>
      <c r="B2537" s="1" t="s">
        <v>34</v>
      </c>
      <c r="C2537" s="1" t="s">
        <v>42</v>
      </c>
      <c r="D2537">
        <v>4.5</v>
      </c>
      <c r="E2537">
        <v>55</v>
      </c>
      <c r="F2537">
        <v>41.23</v>
      </c>
      <c r="G2537">
        <v>3165</v>
      </c>
      <c r="H2537">
        <v>35758</v>
      </c>
      <c r="I2537">
        <v>15</v>
      </c>
      <c r="J2537">
        <v>381</v>
      </c>
      <c r="K2537">
        <v>57.9</v>
      </c>
      <c r="L2537">
        <v>6.8</v>
      </c>
      <c r="M2537">
        <v>4.4000000000000004</v>
      </c>
      <c r="N2537" s="1" t="s">
        <v>27</v>
      </c>
      <c r="O2537">
        <v>20</v>
      </c>
      <c r="P2537">
        <v>2</v>
      </c>
      <c r="Q2537">
        <v>22</v>
      </c>
      <c r="R2537">
        <v>525419.81000000006</v>
      </c>
    </row>
    <row r="2538" spans="1:18" x14ac:dyDescent="0.35">
      <c r="A2538" s="1" t="s">
        <v>7655</v>
      </c>
      <c r="B2538" s="1" t="s">
        <v>34</v>
      </c>
      <c r="C2538" s="1" t="s">
        <v>24</v>
      </c>
      <c r="D2538">
        <v>3.2</v>
      </c>
      <c r="E2538">
        <v>59</v>
      </c>
      <c r="F2538">
        <v>26.56</v>
      </c>
      <c r="G2538">
        <v>860</v>
      </c>
      <c r="H2538">
        <v>13544</v>
      </c>
      <c r="I2538">
        <v>1</v>
      </c>
      <c r="J2538">
        <v>487</v>
      </c>
      <c r="K2538">
        <v>289.24</v>
      </c>
      <c r="L2538">
        <v>3.9</v>
      </c>
      <c r="M2538">
        <v>6.7</v>
      </c>
      <c r="N2538" s="1" t="s">
        <v>21</v>
      </c>
      <c r="O2538">
        <v>5</v>
      </c>
      <c r="P2538">
        <v>37</v>
      </c>
      <c r="Q2538">
        <v>42</v>
      </c>
      <c r="R2538">
        <v>353538.48</v>
      </c>
    </row>
    <row r="2539" spans="1:18" x14ac:dyDescent="0.35">
      <c r="A2539" s="1" t="s">
        <v>7656</v>
      </c>
      <c r="B2539" s="1" t="s">
        <v>34</v>
      </c>
      <c r="C2539" s="1" t="s">
        <v>20</v>
      </c>
      <c r="D2539">
        <v>4.2</v>
      </c>
      <c r="E2539">
        <v>59</v>
      </c>
      <c r="F2539">
        <v>71.62</v>
      </c>
      <c r="G2539">
        <v>1515</v>
      </c>
      <c r="H2539">
        <v>17953</v>
      </c>
      <c r="I2539">
        <v>13</v>
      </c>
      <c r="J2539">
        <v>957</v>
      </c>
      <c r="K2539">
        <v>60.52</v>
      </c>
      <c r="L2539">
        <v>1.9</v>
      </c>
      <c r="M2539">
        <v>5.7</v>
      </c>
      <c r="N2539" s="1" t="s">
        <v>21</v>
      </c>
      <c r="O2539">
        <v>19</v>
      </c>
      <c r="P2539">
        <v>17</v>
      </c>
      <c r="Q2539">
        <v>36</v>
      </c>
      <c r="R2539">
        <v>949864.49</v>
      </c>
    </row>
    <row r="2540" spans="1:18" x14ac:dyDescent="0.35">
      <c r="A2540" s="1" t="s">
        <v>7658</v>
      </c>
      <c r="B2540" s="1" t="s">
        <v>34</v>
      </c>
      <c r="C2540" s="1" t="s">
        <v>20</v>
      </c>
      <c r="D2540">
        <v>4.8</v>
      </c>
      <c r="E2540">
        <v>64</v>
      </c>
      <c r="F2540">
        <v>75.760000000000005</v>
      </c>
      <c r="G2540">
        <v>3447</v>
      </c>
      <c r="H2540">
        <v>43891</v>
      </c>
      <c r="I2540">
        <v>17</v>
      </c>
      <c r="J2540">
        <v>63</v>
      </c>
      <c r="K2540">
        <v>254.87</v>
      </c>
      <c r="L2540">
        <v>6.8</v>
      </c>
      <c r="M2540">
        <v>8.9</v>
      </c>
      <c r="N2540" s="1" t="s">
        <v>27</v>
      </c>
      <c r="O2540">
        <v>50</v>
      </c>
      <c r="P2540">
        <v>55</v>
      </c>
      <c r="Q2540">
        <v>105</v>
      </c>
      <c r="R2540">
        <v>1102148.01</v>
      </c>
    </row>
    <row r="2541" spans="1:18" x14ac:dyDescent="0.35">
      <c r="A2541" s="1" t="s">
        <v>7659</v>
      </c>
      <c r="B2541" s="1" t="s">
        <v>34</v>
      </c>
      <c r="C2541" s="1" t="s">
        <v>24</v>
      </c>
      <c r="D2541">
        <v>4.7</v>
      </c>
      <c r="E2541">
        <v>60</v>
      </c>
      <c r="F2541">
        <v>34.770000000000003</v>
      </c>
      <c r="G2541">
        <v>1970</v>
      </c>
      <c r="H2541">
        <v>25313</v>
      </c>
      <c r="I2541">
        <v>7</v>
      </c>
      <c r="J2541">
        <v>271</v>
      </c>
      <c r="K2541">
        <v>196.16</v>
      </c>
      <c r="L2541">
        <v>2</v>
      </c>
      <c r="M2541">
        <v>8.1999999999999993</v>
      </c>
      <c r="N2541" s="1" t="s">
        <v>27</v>
      </c>
      <c r="O2541">
        <v>27</v>
      </c>
      <c r="P2541">
        <v>47</v>
      </c>
      <c r="Q2541">
        <v>74</v>
      </c>
      <c r="R2541">
        <v>476313.43</v>
      </c>
    </row>
    <row r="2542" spans="1:18" x14ac:dyDescent="0.35">
      <c r="A2542" s="1" t="s">
        <v>7660</v>
      </c>
      <c r="B2542" s="1" t="s">
        <v>34</v>
      </c>
      <c r="C2542" s="1" t="s">
        <v>24</v>
      </c>
      <c r="D2542">
        <v>5</v>
      </c>
      <c r="E2542">
        <v>56</v>
      </c>
      <c r="F2542">
        <v>33.880000000000003</v>
      </c>
      <c r="G2542">
        <v>1193</v>
      </c>
      <c r="H2542">
        <v>20148</v>
      </c>
      <c r="I2542">
        <v>11</v>
      </c>
      <c r="J2542">
        <v>293</v>
      </c>
      <c r="K2542">
        <v>297.33999999999997</v>
      </c>
      <c r="L2542">
        <v>9.1999999999999993</v>
      </c>
      <c r="M2542">
        <v>10</v>
      </c>
      <c r="N2542" s="1" t="s">
        <v>27</v>
      </c>
      <c r="O2542">
        <v>21</v>
      </c>
      <c r="P2542">
        <v>18</v>
      </c>
      <c r="Q2542">
        <v>39</v>
      </c>
      <c r="R2542">
        <v>440808.54</v>
      </c>
    </row>
    <row r="2543" spans="1:18" x14ac:dyDescent="0.35">
      <c r="A2543" s="1" t="s">
        <v>7664</v>
      </c>
      <c r="B2543" s="1" t="s">
        <v>34</v>
      </c>
      <c r="C2543" s="1" t="s">
        <v>20</v>
      </c>
      <c r="D2543">
        <v>3.8</v>
      </c>
      <c r="E2543">
        <v>62</v>
      </c>
      <c r="F2543">
        <v>71.819999999999993</v>
      </c>
      <c r="G2543">
        <v>2794</v>
      </c>
      <c r="H2543">
        <v>35498</v>
      </c>
      <c r="I2543">
        <v>1</v>
      </c>
      <c r="J2543">
        <v>157</v>
      </c>
      <c r="K2543">
        <v>213.32</v>
      </c>
      <c r="L2543">
        <v>7.4</v>
      </c>
      <c r="M2543">
        <v>8.1</v>
      </c>
      <c r="N2543" s="1" t="s">
        <v>27</v>
      </c>
      <c r="O2543">
        <v>6</v>
      </c>
      <c r="P2543">
        <v>5</v>
      </c>
      <c r="Q2543">
        <v>11</v>
      </c>
      <c r="R2543">
        <v>990991.88</v>
      </c>
    </row>
    <row r="2544" spans="1:18" x14ac:dyDescent="0.35">
      <c r="A2544" s="1" t="s">
        <v>7666</v>
      </c>
      <c r="B2544" s="1" t="s">
        <v>34</v>
      </c>
      <c r="C2544" s="1" t="s">
        <v>31</v>
      </c>
      <c r="D2544">
        <v>4.5999999999999996</v>
      </c>
      <c r="E2544">
        <v>68</v>
      </c>
      <c r="F2544">
        <v>32.549999999999997</v>
      </c>
      <c r="G2544">
        <v>3199</v>
      </c>
      <c r="H2544">
        <v>33113</v>
      </c>
      <c r="I2544">
        <v>5</v>
      </c>
      <c r="J2544">
        <v>672</v>
      </c>
      <c r="K2544">
        <v>72.38</v>
      </c>
      <c r="L2544">
        <v>8.6</v>
      </c>
      <c r="M2544">
        <v>1.1000000000000001</v>
      </c>
      <c r="N2544" s="1" t="s">
        <v>27</v>
      </c>
      <c r="O2544">
        <v>18</v>
      </c>
      <c r="P2544">
        <v>56</v>
      </c>
      <c r="Q2544">
        <v>74</v>
      </c>
      <c r="R2544">
        <v>504791.45</v>
      </c>
    </row>
    <row r="2545" spans="1:18" x14ac:dyDescent="0.35">
      <c r="A2545" s="1" t="s">
        <v>7673</v>
      </c>
      <c r="B2545" s="1" t="s">
        <v>34</v>
      </c>
      <c r="C2545" s="1" t="s">
        <v>42</v>
      </c>
      <c r="D2545">
        <v>3.5</v>
      </c>
      <c r="E2545">
        <v>62</v>
      </c>
      <c r="F2545">
        <v>40.229999999999997</v>
      </c>
      <c r="G2545">
        <v>1120</v>
      </c>
      <c r="H2545">
        <v>13392</v>
      </c>
      <c r="I2545">
        <v>1</v>
      </c>
      <c r="J2545">
        <v>258</v>
      </c>
      <c r="K2545">
        <v>271.88</v>
      </c>
      <c r="L2545">
        <v>7.2</v>
      </c>
      <c r="M2545">
        <v>6.4</v>
      </c>
      <c r="N2545" s="1" t="s">
        <v>27</v>
      </c>
      <c r="O2545">
        <v>19</v>
      </c>
      <c r="P2545">
        <v>19</v>
      </c>
      <c r="Q2545">
        <v>38</v>
      </c>
      <c r="R2545">
        <v>558437.28</v>
      </c>
    </row>
    <row r="2546" spans="1:18" x14ac:dyDescent="0.35">
      <c r="A2546" s="1" t="s">
        <v>7674</v>
      </c>
      <c r="B2546" s="1" t="s">
        <v>34</v>
      </c>
      <c r="C2546" s="1" t="s">
        <v>37</v>
      </c>
      <c r="D2546">
        <v>3.1</v>
      </c>
      <c r="E2546">
        <v>53</v>
      </c>
      <c r="F2546">
        <v>60.86</v>
      </c>
      <c r="G2546">
        <v>843</v>
      </c>
      <c r="H2546">
        <v>11611</v>
      </c>
      <c r="I2546">
        <v>9</v>
      </c>
      <c r="J2546">
        <v>368</v>
      </c>
      <c r="K2546">
        <v>126.52</v>
      </c>
      <c r="L2546">
        <v>9.6</v>
      </c>
      <c r="M2546">
        <v>5.6</v>
      </c>
      <c r="N2546" s="1" t="s">
        <v>27</v>
      </c>
      <c r="O2546">
        <v>52</v>
      </c>
      <c r="P2546">
        <v>12</v>
      </c>
      <c r="Q2546">
        <v>64</v>
      </c>
      <c r="R2546">
        <v>729478.11</v>
      </c>
    </row>
    <row r="2547" spans="1:18" x14ac:dyDescent="0.35">
      <c r="A2547" s="1" t="s">
        <v>7678</v>
      </c>
      <c r="B2547" s="1" t="s">
        <v>34</v>
      </c>
      <c r="C2547" s="1" t="s">
        <v>37</v>
      </c>
      <c r="D2547">
        <v>3.3</v>
      </c>
      <c r="E2547">
        <v>55</v>
      </c>
      <c r="F2547">
        <v>57.23</v>
      </c>
      <c r="G2547">
        <v>937</v>
      </c>
      <c r="H2547">
        <v>15206</v>
      </c>
      <c r="I2547">
        <v>18</v>
      </c>
      <c r="J2547">
        <v>981</v>
      </c>
      <c r="K2547">
        <v>121.59</v>
      </c>
      <c r="L2547">
        <v>3.8</v>
      </c>
      <c r="M2547">
        <v>8.1</v>
      </c>
      <c r="N2547" s="1" t="s">
        <v>21</v>
      </c>
      <c r="O2547">
        <v>35</v>
      </c>
      <c r="P2547">
        <v>26</v>
      </c>
      <c r="Q2547">
        <v>61</v>
      </c>
      <c r="R2547">
        <v>720904.18</v>
      </c>
    </row>
    <row r="2548" spans="1:18" x14ac:dyDescent="0.35">
      <c r="A2548" s="1" t="s">
        <v>7681</v>
      </c>
      <c r="B2548" s="1" t="s">
        <v>34</v>
      </c>
      <c r="C2548" s="1" t="s">
        <v>20</v>
      </c>
      <c r="D2548">
        <v>4.9000000000000004</v>
      </c>
      <c r="E2548">
        <v>66</v>
      </c>
      <c r="F2548">
        <v>71.27</v>
      </c>
      <c r="G2548">
        <v>4712</v>
      </c>
      <c r="H2548">
        <v>55139</v>
      </c>
      <c r="I2548">
        <v>18</v>
      </c>
      <c r="J2548">
        <v>959</v>
      </c>
      <c r="K2548">
        <v>252.26</v>
      </c>
      <c r="L2548">
        <v>1.3</v>
      </c>
      <c r="M2548">
        <v>7.9</v>
      </c>
      <c r="N2548" s="1" t="s">
        <v>21</v>
      </c>
      <c r="O2548">
        <v>46</v>
      </c>
      <c r="P2548">
        <v>18</v>
      </c>
      <c r="Q2548">
        <v>64</v>
      </c>
      <c r="R2548">
        <v>1069040.81</v>
      </c>
    </row>
    <row r="2549" spans="1:18" x14ac:dyDescent="0.35">
      <c r="A2549" s="1" t="s">
        <v>7683</v>
      </c>
      <c r="B2549" s="1" t="s">
        <v>34</v>
      </c>
      <c r="C2549" s="1" t="s">
        <v>42</v>
      </c>
      <c r="D2549">
        <v>3.9</v>
      </c>
      <c r="E2549">
        <v>54</v>
      </c>
      <c r="F2549">
        <v>44.89</v>
      </c>
      <c r="G2549">
        <v>2780</v>
      </c>
      <c r="H2549">
        <v>35638</v>
      </c>
      <c r="I2549">
        <v>19</v>
      </c>
      <c r="J2549">
        <v>913</v>
      </c>
      <c r="K2549">
        <v>126.2</v>
      </c>
      <c r="L2549">
        <v>7.9</v>
      </c>
      <c r="M2549">
        <v>2.1</v>
      </c>
      <c r="N2549" s="1" t="s">
        <v>21</v>
      </c>
      <c r="O2549">
        <v>36</v>
      </c>
      <c r="P2549">
        <v>22</v>
      </c>
      <c r="Q2549">
        <v>58</v>
      </c>
      <c r="R2549">
        <v>565250.66</v>
      </c>
    </row>
    <row r="2550" spans="1:18" x14ac:dyDescent="0.35">
      <c r="A2550" s="1" t="s">
        <v>7684</v>
      </c>
      <c r="B2550" s="1" t="s">
        <v>34</v>
      </c>
      <c r="C2550" s="1" t="s">
        <v>42</v>
      </c>
      <c r="D2550">
        <v>4.8</v>
      </c>
      <c r="E2550">
        <v>68</v>
      </c>
      <c r="F2550">
        <v>35.450000000000003</v>
      </c>
      <c r="G2550">
        <v>1192</v>
      </c>
      <c r="H2550">
        <v>21486</v>
      </c>
      <c r="I2550">
        <v>13</v>
      </c>
      <c r="J2550">
        <v>339</v>
      </c>
      <c r="K2550">
        <v>209.12</v>
      </c>
      <c r="L2550">
        <v>4.2</v>
      </c>
      <c r="M2550">
        <v>6.3</v>
      </c>
      <c r="N2550" s="1" t="s">
        <v>21</v>
      </c>
      <c r="O2550">
        <v>49</v>
      </c>
      <c r="P2550">
        <v>66</v>
      </c>
      <c r="Q2550">
        <v>115</v>
      </c>
      <c r="R2550">
        <v>553788.44999999995</v>
      </c>
    </row>
    <row r="2551" spans="1:18" x14ac:dyDescent="0.35">
      <c r="A2551" s="1" t="s">
        <v>7685</v>
      </c>
      <c r="B2551" s="1" t="s">
        <v>34</v>
      </c>
      <c r="C2551" s="1" t="s">
        <v>24</v>
      </c>
      <c r="D2551">
        <v>4.4000000000000004</v>
      </c>
      <c r="E2551">
        <v>60</v>
      </c>
      <c r="F2551">
        <v>25.48</v>
      </c>
      <c r="G2551">
        <v>3236</v>
      </c>
      <c r="H2551">
        <v>36200</v>
      </c>
      <c r="I2551">
        <v>19</v>
      </c>
      <c r="J2551">
        <v>656</v>
      </c>
      <c r="K2551">
        <v>289.88</v>
      </c>
      <c r="L2551">
        <v>4.2</v>
      </c>
      <c r="M2551">
        <v>1.6</v>
      </c>
      <c r="N2551" s="1" t="s">
        <v>27</v>
      </c>
      <c r="O2551">
        <v>1</v>
      </c>
      <c r="P2551">
        <v>18</v>
      </c>
      <c r="Q2551">
        <v>19</v>
      </c>
      <c r="R2551">
        <v>365167.32</v>
      </c>
    </row>
    <row r="2552" spans="1:18" x14ac:dyDescent="0.35">
      <c r="A2552" s="1" t="s">
        <v>7686</v>
      </c>
      <c r="B2552" s="1" t="s">
        <v>34</v>
      </c>
      <c r="C2552" s="1" t="s">
        <v>24</v>
      </c>
      <c r="D2552">
        <v>4.2</v>
      </c>
      <c r="E2552">
        <v>59</v>
      </c>
      <c r="F2552">
        <v>34.74</v>
      </c>
      <c r="G2552">
        <v>1693</v>
      </c>
      <c r="H2552">
        <v>19731</v>
      </c>
      <c r="I2552">
        <v>3</v>
      </c>
      <c r="J2552">
        <v>856</v>
      </c>
      <c r="K2552">
        <v>212.1</v>
      </c>
      <c r="L2552">
        <v>5.3</v>
      </c>
      <c r="M2552">
        <v>8.5</v>
      </c>
      <c r="N2552" s="1" t="s">
        <v>27</v>
      </c>
      <c r="O2552">
        <v>43</v>
      </c>
      <c r="P2552">
        <v>12</v>
      </c>
      <c r="Q2552">
        <v>55</v>
      </c>
      <c r="R2552">
        <v>465924.29</v>
      </c>
    </row>
    <row r="2553" spans="1:18" x14ac:dyDescent="0.35">
      <c r="A2553" s="1" t="s">
        <v>7688</v>
      </c>
      <c r="B2553" s="1" t="s">
        <v>34</v>
      </c>
      <c r="C2553" s="1" t="s">
        <v>31</v>
      </c>
      <c r="D2553">
        <v>4.7</v>
      </c>
      <c r="E2553">
        <v>59</v>
      </c>
      <c r="F2553">
        <v>30.02</v>
      </c>
      <c r="G2553">
        <v>3480</v>
      </c>
      <c r="H2553">
        <v>37352</v>
      </c>
      <c r="I2553">
        <v>11</v>
      </c>
      <c r="J2553">
        <v>129</v>
      </c>
      <c r="K2553">
        <v>126.15</v>
      </c>
      <c r="L2553">
        <v>1.2</v>
      </c>
      <c r="M2553">
        <v>5.5</v>
      </c>
      <c r="N2553" s="1" t="s">
        <v>27</v>
      </c>
      <c r="O2553">
        <v>8</v>
      </c>
      <c r="P2553">
        <v>34</v>
      </c>
      <c r="Q2553">
        <v>42</v>
      </c>
      <c r="R2553">
        <v>410844.86</v>
      </c>
    </row>
    <row r="2554" spans="1:18" x14ac:dyDescent="0.35">
      <c r="A2554" s="1" t="s">
        <v>7690</v>
      </c>
      <c r="B2554" s="1" t="s">
        <v>34</v>
      </c>
      <c r="C2554" s="1" t="s">
        <v>24</v>
      </c>
      <c r="D2554">
        <v>4.3</v>
      </c>
      <c r="E2554">
        <v>58</v>
      </c>
      <c r="F2554">
        <v>34.06</v>
      </c>
      <c r="G2554">
        <v>3282</v>
      </c>
      <c r="H2554">
        <v>32812</v>
      </c>
      <c r="I2554">
        <v>12</v>
      </c>
      <c r="J2554">
        <v>770</v>
      </c>
      <c r="K2554">
        <v>229.62</v>
      </c>
      <c r="L2554">
        <v>1.5</v>
      </c>
      <c r="M2554">
        <v>8.6</v>
      </c>
      <c r="N2554" s="1" t="s">
        <v>27</v>
      </c>
      <c r="O2554">
        <v>22</v>
      </c>
      <c r="P2554">
        <v>44</v>
      </c>
      <c r="Q2554">
        <v>66</v>
      </c>
      <c r="R2554">
        <v>460031.68</v>
      </c>
    </row>
    <row r="2555" spans="1:18" x14ac:dyDescent="0.35">
      <c r="A2555" s="1" t="s">
        <v>7694</v>
      </c>
      <c r="B2555" s="1" t="s">
        <v>34</v>
      </c>
      <c r="C2555" s="1" t="s">
        <v>20</v>
      </c>
      <c r="D2555">
        <v>4.8</v>
      </c>
      <c r="E2555">
        <v>55</v>
      </c>
      <c r="F2555">
        <v>70.58</v>
      </c>
      <c r="G2555">
        <v>4705</v>
      </c>
      <c r="H2555">
        <v>52250</v>
      </c>
      <c r="I2555">
        <v>13</v>
      </c>
      <c r="J2555">
        <v>72</v>
      </c>
      <c r="K2555">
        <v>221.64</v>
      </c>
      <c r="L2555">
        <v>1.4</v>
      </c>
      <c r="M2555">
        <v>6.5</v>
      </c>
      <c r="N2555" s="1" t="s">
        <v>27</v>
      </c>
      <c r="O2555">
        <v>33</v>
      </c>
      <c r="P2555">
        <v>46</v>
      </c>
      <c r="Q2555">
        <v>79</v>
      </c>
      <c r="R2555">
        <v>882475.92</v>
      </c>
    </row>
    <row r="2556" spans="1:18" x14ac:dyDescent="0.35">
      <c r="A2556" s="1" t="s">
        <v>7695</v>
      </c>
      <c r="B2556" s="1" t="s">
        <v>34</v>
      </c>
      <c r="C2556" s="1" t="s">
        <v>26</v>
      </c>
      <c r="D2556">
        <v>4.0999999999999996</v>
      </c>
      <c r="E2556">
        <v>60</v>
      </c>
      <c r="F2556">
        <v>54.95</v>
      </c>
      <c r="G2556">
        <v>3402</v>
      </c>
      <c r="H2556">
        <v>41716</v>
      </c>
      <c r="I2556">
        <v>2</v>
      </c>
      <c r="J2556">
        <v>842</v>
      </c>
      <c r="K2556">
        <v>283.02</v>
      </c>
      <c r="L2556">
        <v>2.5</v>
      </c>
      <c r="M2556">
        <v>6.5</v>
      </c>
      <c r="N2556" s="1" t="s">
        <v>21</v>
      </c>
      <c r="O2556">
        <v>43</v>
      </c>
      <c r="P2556">
        <v>32</v>
      </c>
      <c r="Q2556">
        <v>75</v>
      </c>
      <c r="R2556">
        <v>741537.05</v>
      </c>
    </row>
    <row r="2557" spans="1:18" x14ac:dyDescent="0.35">
      <c r="A2557" s="1" t="s">
        <v>7696</v>
      </c>
      <c r="B2557" s="1" t="s">
        <v>34</v>
      </c>
      <c r="C2557" s="1" t="s">
        <v>26</v>
      </c>
      <c r="D2557">
        <v>4.8</v>
      </c>
      <c r="E2557">
        <v>54</v>
      </c>
      <c r="F2557">
        <v>45.62</v>
      </c>
      <c r="G2557">
        <v>4454</v>
      </c>
      <c r="H2557">
        <v>50182</v>
      </c>
      <c r="I2557">
        <v>16</v>
      </c>
      <c r="J2557">
        <v>758</v>
      </c>
      <c r="K2557">
        <v>154.38999999999999</v>
      </c>
      <c r="L2557">
        <v>2.9</v>
      </c>
      <c r="M2557">
        <v>3.4</v>
      </c>
      <c r="N2557" s="1" t="s">
        <v>21</v>
      </c>
      <c r="O2557">
        <v>7</v>
      </c>
      <c r="P2557">
        <v>26</v>
      </c>
      <c r="Q2557">
        <v>33</v>
      </c>
      <c r="R2557">
        <v>570863.68000000005</v>
      </c>
    </row>
    <row r="2558" spans="1:18" x14ac:dyDescent="0.35">
      <c r="A2558" s="1" t="s">
        <v>7701</v>
      </c>
      <c r="B2558" s="1" t="s">
        <v>34</v>
      </c>
      <c r="C2558" s="1" t="s">
        <v>31</v>
      </c>
      <c r="D2558">
        <v>4.9000000000000004</v>
      </c>
      <c r="E2558">
        <v>59</v>
      </c>
      <c r="F2558">
        <v>37.729999999999997</v>
      </c>
      <c r="G2558">
        <v>4191</v>
      </c>
      <c r="H2558">
        <v>50866</v>
      </c>
      <c r="I2558">
        <v>16</v>
      </c>
      <c r="J2558">
        <v>535</v>
      </c>
      <c r="K2558">
        <v>262.13</v>
      </c>
      <c r="L2558">
        <v>2</v>
      </c>
      <c r="M2558">
        <v>3.5</v>
      </c>
      <c r="N2558" s="1" t="s">
        <v>27</v>
      </c>
      <c r="O2558">
        <v>44</v>
      </c>
      <c r="P2558">
        <v>6</v>
      </c>
      <c r="Q2558">
        <v>50</v>
      </c>
      <c r="R2558">
        <v>518045.63</v>
      </c>
    </row>
    <row r="2559" spans="1:18" x14ac:dyDescent="0.35">
      <c r="A2559" s="1" t="s">
        <v>7703</v>
      </c>
      <c r="B2559" s="1" t="s">
        <v>34</v>
      </c>
      <c r="C2559" s="1" t="s">
        <v>20</v>
      </c>
      <c r="D2559">
        <v>4.8</v>
      </c>
      <c r="E2559">
        <v>50</v>
      </c>
      <c r="F2559">
        <v>71.03</v>
      </c>
      <c r="G2559">
        <v>4573</v>
      </c>
      <c r="H2559">
        <v>53938</v>
      </c>
      <c r="I2559">
        <v>16</v>
      </c>
      <c r="J2559">
        <v>68</v>
      </c>
      <c r="K2559">
        <v>223.36</v>
      </c>
      <c r="L2559">
        <v>2.2999999999999998</v>
      </c>
      <c r="M2559">
        <v>9.1</v>
      </c>
      <c r="N2559" s="1" t="s">
        <v>21</v>
      </c>
      <c r="O2559">
        <v>49</v>
      </c>
      <c r="P2559">
        <v>27</v>
      </c>
      <c r="Q2559">
        <v>76</v>
      </c>
      <c r="R2559">
        <v>814569.18</v>
      </c>
    </row>
    <row r="2560" spans="1:18" x14ac:dyDescent="0.35">
      <c r="A2560" s="1" t="s">
        <v>7705</v>
      </c>
      <c r="B2560" s="1" t="s">
        <v>34</v>
      </c>
      <c r="C2560" s="1" t="s">
        <v>37</v>
      </c>
      <c r="D2560">
        <v>4.3</v>
      </c>
      <c r="E2560">
        <v>55</v>
      </c>
      <c r="F2560">
        <v>62.04</v>
      </c>
      <c r="G2560">
        <v>2564</v>
      </c>
      <c r="H2560">
        <v>25682</v>
      </c>
      <c r="I2560">
        <v>5</v>
      </c>
      <c r="J2560">
        <v>836</v>
      </c>
      <c r="K2560">
        <v>122.7</v>
      </c>
      <c r="L2560">
        <v>3.4</v>
      </c>
      <c r="M2560">
        <v>8.9</v>
      </c>
      <c r="N2560" s="1" t="s">
        <v>21</v>
      </c>
      <c r="O2560">
        <v>45</v>
      </c>
      <c r="P2560">
        <v>12</v>
      </c>
      <c r="Q2560">
        <v>57</v>
      </c>
      <c r="R2560">
        <v>768760.18</v>
      </c>
    </row>
    <row r="2561" spans="1:18" x14ac:dyDescent="0.35">
      <c r="A2561" s="1" t="s">
        <v>7707</v>
      </c>
      <c r="B2561" s="1" t="s">
        <v>34</v>
      </c>
      <c r="C2561" s="1" t="s">
        <v>26</v>
      </c>
      <c r="D2561">
        <v>4.5999999999999996</v>
      </c>
      <c r="E2561">
        <v>63</v>
      </c>
      <c r="F2561">
        <v>47.63</v>
      </c>
      <c r="G2561">
        <v>4209</v>
      </c>
      <c r="H2561">
        <v>50745</v>
      </c>
      <c r="I2561">
        <v>13</v>
      </c>
      <c r="J2561">
        <v>928</v>
      </c>
      <c r="K2561">
        <v>68.319999999999993</v>
      </c>
      <c r="L2561">
        <v>6.4</v>
      </c>
      <c r="M2561">
        <v>7</v>
      </c>
      <c r="N2561" s="1" t="s">
        <v>21</v>
      </c>
      <c r="O2561">
        <v>42</v>
      </c>
      <c r="P2561">
        <v>28</v>
      </c>
      <c r="Q2561">
        <v>70</v>
      </c>
      <c r="R2561">
        <v>690891.96</v>
      </c>
    </row>
    <row r="2562" spans="1:18" x14ac:dyDescent="0.35">
      <c r="A2562" s="1" t="s">
        <v>7710</v>
      </c>
      <c r="B2562" s="1" t="s">
        <v>34</v>
      </c>
      <c r="C2562" s="1" t="s">
        <v>37</v>
      </c>
      <c r="D2562">
        <v>4.4000000000000004</v>
      </c>
      <c r="E2562">
        <v>65</v>
      </c>
      <c r="F2562">
        <v>59.73</v>
      </c>
      <c r="G2562">
        <v>1367</v>
      </c>
      <c r="H2562">
        <v>17116</v>
      </c>
      <c r="I2562">
        <v>5</v>
      </c>
      <c r="J2562">
        <v>445</v>
      </c>
      <c r="K2562">
        <v>122.36</v>
      </c>
      <c r="L2562">
        <v>6.7</v>
      </c>
      <c r="M2562">
        <v>7.3</v>
      </c>
      <c r="N2562" s="1" t="s">
        <v>27</v>
      </c>
      <c r="O2562">
        <v>5</v>
      </c>
      <c r="P2562">
        <v>28</v>
      </c>
      <c r="Q2562">
        <v>33</v>
      </c>
      <c r="R2562">
        <v>868023.94</v>
      </c>
    </row>
    <row r="2563" spans="1:18" x14ac:dyDescent="0.35">
      <c r="A2563" s="1" t="s">
        <v>7712</v>
      </c>
      <c r="B2563" s="1" t="s">
        <v>34</v>
      </c>
      <c r="C2563" s="1" t="s">
        <v>37</v>
      </c>
      <c r="D2563">
        <v>3.1</v>
      </c>
      <c r="E2563">
        <v>56</v>
      </c>
      <c r="F2563">
        <v>62.61</v>
      </c>
      <c r="G2563">
        <v>2181</v>
      </c>
      <c r="H2563">
        <v>28551</v>
      </c>
      <c r="I2563">
        <v>11</v>
      </c>
      <c r="J2563">
        <v>391</v>
      </c>
      <c r="K2563">
        <v>254.62</v>
      </c>
      <c r="L2563">
        <v>4.3</v>
      </c>
      <c r="M2563">
        <v>9.9</v>
      </c>
      <c r="N2563" s="1" t="s">
        <v>21</v>
      </c>
      <c r="O2563">
        <v>9</v>
      </c>
      <c r="P2563">
        <v>16</v>
      </c>
      <c r="Q2563">
        <v>25</v>
      </c>
      <c r="R2563">
        <v>792995.34</v>
      </c>
    </row>
    <row r="2564" spans="1:18" x14ac:dyDescent="0.35">
      <c r="A2564" s="1" t="s">
        <v>7715</v>
      </c>
      <c r="B2564" s="1" t="s">
        <v>34</v>
      </c>
      <c r="C2564" s="1" t="s">
        <v>31</v>
      </c>
      <c r="D2564">
        <v>3.8</v>
      </c>
      <c r="E2564">
        <v>61</v>
      </c>
      <c r="F2564">
        <v>37.28</v>
      </c>
      <c r="G2564">
        <v>2562</v>
      </c>
      <c r="H2564">
        <v>27848</v>
      </c>
      <c r="I2564">
        <v>19</v>
      </c>
      <c r="J2564">
        <v>637</v>
      </c>
      <c r="K2564">
        <v>98.4</v>
      </c>
      <c r="L2564">
        <v>5.5</v>
      </c>
      <c r="M2564">
        <v>9.9</v>
      </c>
      <c r="N2564" s="1" t="s">
        <v>27</v>
      </c>
      <c r="O2564">
        <v>8</v>
      </c>
      <c r="P2564">
        <v>2</v>
      </c>
      <c r="Q2564">
        <v>10</v>
      </c>
      <c r="R2564">
        <v>531605.72</v>
      </c>
    </row>
    <row r="2565" spans="1:18" x14ac:dyDescent="0.35">
      <c r="A2565" s="1" t="s">
        <v>7718</v>
      </c>
      <c r="B2565" s="1" t="s">
        <v>34</v>
      </c>
      <c r="C2565" s="1" t="s">
        <v>24</v>
      </c>
      <c r="D2565">
        <v>5</v>
      </c>
      <c r="E2565">
        <v>61</v>
      </c>
      <c r="F2565">
        <v>28.78</v>
      </c>
      <c r="G2565">
        <v>1720</v>
      </c>
      <c r="H2565">
        <v>20538</v>
      </c>
      <c r="I2565">
        <v>17</v>
      </c>
      <c r="J2565">
        <v>382</v>
      </c>
      <c r="K2565">
        <v>274.57</v>
      </c>
      <c r="L2565">
        <v>4.4000000000000004</v>
      </c>
      <c r="M2565">
        <v>8.4</v>
      </c>
      <c r="N2565" s="1" t="s">
        <v>27</v>
      </c>
      <c r="O2565">
        <v>15</v>
      </c>
      <c r="P2565">
        <v>23</v>
      </c>
      <c r="Q2565">
        <v>38</v>
      </c>
      <c r="R2565">
        <v>413336.56</v>
      </c>
    </row>
    <row r="2566" spans="1:18" x14ac:dyDescent="0.35">
      <c r="A2566" s="1" t="s">
        <v>7719</v>
      </c>
      <c r="B2566" s="1" t="s">
        <v>34</v>
      </c>
      <c r="C2566" s="1" t="s">
        <v>37</v>
      </c>
      <c r="D2566">
        <v>3.6</v>
      </c>
      <c r="E2566">
        <v>60</v>
      </c>
      <c r="F2566">
        <v>61.63</v>
      </c>
      <c r="G2566">
        <v>1982</v>
      </c>
      <c r="H2566">
        <v>20586</v>
      </c>
      <c r="I2566">
        <v>3</v>
      </c>
      <c r="J2566">
        <v>72</v>
      </c>
      <c r="K2566">
        <v>71.19</v>
      </c>
      <c r="L2566">
        <v>8</v>
      </c>
      <c r="M2566">
        <v>4.0999999999999996</v>
      </c>
      <c r="N2566" s="1" t="s">
        <v>27</v>
      </c>
      <c r="O2566">
        <v>16</v>
      </c>
      <c r="P2566">
        <v>58</v>
      </c>
      <c r="Q2566">
        <v>74</v>
      </c>
      <c r="R2566">
        <v>827575.12</v>
      </c>
    </row>
    <row r="2567" spans="1:18" x14ac:dyDescent="0.35">
      <c r="A2567" s="1" t="s">
        <v>7720</v>
      </c>
      <c r="B2567" s="1" t="s">
        <v>34</v>
      </c>
      <c r="C2567" s="1" t="s">
        <v>31</v>
      </c>
      <c r="D2567">
        <v>3.9</v>
      </c>
      <c r="E2567">
        <v>60</v>
      </c>
      <c r="F2567">
        <v>38.25</v>
      </c>
      <c r="G2567">
        <v>2837</v>
      </c>
      <c r="H2567">
        <v>28796</v>
      </c>
      <c r="I2567">
        <v>3</v>
      </c>
      <c r="J2567">
        <v>766</v>
      </c>
      <c r="K2567">
        <v>63.27</v>
      </c>
      <c r="L2567">
        <v>3.3</v>
      </c>
      <c r="M2567">
        <v>1.3</v>
      </c>
      <c r="N2567" s="1" t="s">
        <v>27</v>
      </c>
      <c r="O2567">
        <v>31</v>
      </c>
      <c r="P2567">
        <v>15</v>
      </c>
      <c r="Q2567">
        <v>46</v>
      </c>
      <c r="R2567">
        <v>516891.8</v>
      </c>
    </row>
    <row r="2568" spans="1:18" x14ac:dyDescent="0.35">
      <c r="A2568" s="1" t="s">
        <v>7725</v>
      </c>
      <c r="B2568" s="1" t="s">
        <v>34</v>
      </c>
      <c r="C2568" s="1" t="s">
        <v>24</v>
      </c>
      <c r="D2568">
        <v>4.5</v>
      </c>
      <c r="E2568">
        <v>58</v>
      </c>
      <c r="F2568">
        <v>28.56</v>
      </c>
      <c r="G2568">
        <v>2472</v>
      </c>
      <c r="H2568">
        <v>25006</v>
      </c>
      <c r="I2568">
        <v>1</v>
      </c>
      <c r="J2568">
        <v>244</v>
      </c>
      <c r="K2568">
        <v>260.82</v>
      </c>
      <c r="L2568">
        <v>9.6</v>
      </c>
      <c r="M2568">
        <v>5.6</v>
      </c>
      <c r="N2568" s="1" t="s">
        <v>27</v>
      </c>
      <c r="O2568">
        <v>50</v>
      </c>
      <c r="P2568">
        <v>50</v>
      </c>
      <c r="Q2568">
        <v>100</v>
      </c>
      <c r="R2568">
        <v>379671.42</v>
      </c>
    </row>
    <row r="2569" spans="1:18" x14ac:dyDescent="0.35">
      <c r="A2569" s="1" t="s">
        <v>7727</v>
      </c>
      <c r="B2569" s="1" t="s">
        <v>34</v>
      </c>
      <c r="C2569" s="1" t="s">
        <v>37</v>
      </c>
      <c r="D2569">
        <v>3.5</v>
      </c>
      <c r="E2569">
        <v>65</v>
      </c>
      <c r="F2569">
        <v>65.260000000000005</v>
      </c>
      <c r="G2569">
        <v>2482</v>
      </c>
      <c r="H2569">
        <v>23555</v>
      </c>
      <c r="I2569">
        <v>4</v>
      </c>
      <c r="J2569">
        <v>187</v>
      </c>
      <c r="K2569">
        <v>210.94</v>
      </c>
      <c r="L2569">
        <v>1.6</v>
      </c>
      <c r="M2569">
        <v>2.9</v>
      </c>
      <c r="N2569" s="1" t="s">
        <v>21</v>
      </c>
      <c r="O2569">
        <v>5</v>
      </c>
      <c r="P2569">
        <v>21</v>
      </c>
      <c r="Q2569">
        <v>26</v>
      </c>
      <c r="R2569">
        <v>942197.61</v>
      </c>
    </row>
    <row r="2570" spans="1:18" x14ac:dyDescent="0.35">
      <c r="A2570" s="1" t="s">
        <v>7728</v>
      </c>
      <c r="B2570" s="1" t="s">
        <v>34</v>
      </c>
      <c r="C2570" s="1" t="s">
        <v>20</v>
      </c>
      <c r="D2570">
        <v>4.5999999999999996</v>
      </c>
      <c r="E2570">
        <v>62</v>
      </c>
      <c r="F2570">
        <v>66.39</v>
      </c>
      <c r="G2570">
        <v>3645</v>
      </c>
      <c r="H2570">
        <v>39384</v>
      </c>
      <c r="I2570">
        <v>17</v>
      </c>
      <c r="J2570">
        <v>559</v>
      </c>
      <c r="K2570">
        <v>64.16</v>
      </c>
      <c r="L2570">
        <v>9.1</v>
      </c>
      <c r="M2570">
        <v>6.6</v>
      </c>
      <c r="N2570" s="1" t="s">
        <v>27</v>
      </c>
      <c r="O2570">
        <v>3</v>
      </c>
      <c r="P2570">
        <v>6</v>
      </c>
      <c r="Q2570">
        <v>9</v>
      </c>
      <c r="R2570">
        <v>935445.63</v>
      </c>
    </row>
    <row r="2571" spans="1:18" x14ac:dyDescent="0.35">
      <c r="A2571" s="1" t="s">
        <v>7730</v>
      </c>
      <c r="B2571" s="1" t="s">
        <v>34</v>
      </c>
      <c r="C2571" s="1" t="s">
        <v>42</v>
      </c>
      <c r="D2571">
        <v>3.9</v>
      </c>
      <c r="E2571">
        <v>67</v>
      </c>
      <c r="F2571">
        <v>44.87</v>
      </c>
      <c r="G2571">
        <v>3805</v>
      </c>
      <c r="H2571">
        <v>37693</v>
      </c>
      <c r="I2571">
        <v>4</v>
      </c>
      <c r="J2571">
        <v>885</v>
      </c>
      <c r="K2571">
        <v>178.04</v>
      </c>
      <c r="L2571">
        <v>9.3000000000000007</v>
      </c>
      <c r="M2571">
        <v>8</v>
      </c>
      <c r="N2571" s="1" t="s">
        <v>27</v>
      </c>
      <c r="O2571">
        <v>28</v>
      </c>
      <c r="P2571">
        <v>4</v>
      </c>
      <c r="Q2571">
        <v>32</v>
      </c>
      <c r="R2571">
        <v>681825.5</v>
      </c>
    </row>
    <row r="2572" spans="1:18" x14ac:dyDescent="0.35">
      <c r="A2572" s="1" t="s">
        <v>7732</v>
      </c>
      <c r="B2572" s="1" t="s">
        <v>34</v>
      </c>
      <c r="C2572" s="1" t="s">
        <v>20</v>
      </c>
      <c r="D2572">
        <v>3.7</v>
      </c>
      <c r="E2572">
        <v>50</v>
      </c>
      <c r="F2572">
        <v>70.430000000000007</v>
      </c>
      <c r="G2572">
        <v>1792</v>
      </c>
      <c r="H2572">
        <v>24824</v>
      </c>
      <c r="I2572">
        <v>7</v>
      </c>
      <c r="J2572">
        <v>887</v>
      </c>
      <c r="K2572">
        <v>98.9</v>
      </c>
      <c r="L2572">
        <v>9.4</v>
      </c>
      <c r="M2572">
        <v>9</v>
      </c>
      <c r="N2572" s="1" t="s">
        <v>21</v>
      </c>
      <c r="O2572">
        <v>21</v>
      </c>
      <c r="P2572">
        <v>29</v>
      </c>
      <c r="Q2572">
        <v>50</v>
      </c>
      <c r="R2572">
        <v>796633.2</v>
      </c>
    </row>
    <row r="2573" spans="1:18" x14ac:dyDescent="0.35">
      <c r="A2573" s="1" t="s">
        <v>7735</v>
      </c>
      <c r="B2573" s="1" t="s">
        <v>34</v>
      </c>
      <c r="C2573" s="1" t="s">
        <v>24</v>
      </c>
      <c r="D2573">
        <v>4.8</v>
      </c>
      <c r="E2573">
        <v>68</v>
      </c>
      <c r="F2573">
        <v>30.66</v>
      </c>
      <c r="G2573">
        <v>3922</v>
      </c>
      <c r="H2573">
        <v>43921</v>
      </c>
      <c r="I2573">
        <v>7</v>
      </c>
      <c r="J2573">
        <v>776</v>
      </c>
      <c r="K2573">
        <v>292.75</v>
      </c>
      <c r="L2573">
        <v>5.2</v>
      </c>
      <c r="M2573">
        <v>2.2000000000000002</v>
      </c>
      <c r="N2573" s="1" t="s">
        <v>27</v>
      </c>
      <c r="O2573">
        <v>63</v>
      </c>
      <c r="P2573">
        <v>30</v>
      </c>
      <c r="Q2573">
        <v>93</v>
      </c>
      <c r="R2573">
        <v>479771.15</v>
      </c>
    </row>
    <row r="2574" spans="1:18" x14ac:dyDescent="0.35">
      <c r="A2574" s="1" t="s">
        <v>7736</v>
      </c>
      <c r="B2574" s="1" t="s">
        <v>34</v>
      </c>
      <c r="C2574" s="1" t="s">
        <v>26</v>
      </c>
      <c r="D2574">
        <v>4.8</v>
      </c>
      <c r="E2574">
        <v>66</v>
      </c>
      <c r="F2574">
        <v>45.27</v>
      </c>
      <c r="G2574">
        <v>3036</v>
      </c>
      <c r="H2574">
        <v>33763</v>
      </c>
      <c r="I2574">
        <v>4</v>
      </c>
      <c r="J2574">
        <v>57</v>
      </c>
      <c r="K2574">
        <v>162.54</v>
      </c>
      <c r="L2574">
        <v>4</v>
      </c>
      <c r="M2574">
        <v>1.2</v>
      </c>
      <c r="N2574" s="1" t="s">
        <v>21</v>
      </c>
      <c r="O2574">
        <v>45</v>
      </c>
      <c r="P2574">
        <v>3</v>
      </c>
      <c r="Q2574">
        <v>48</v>
      </c>
      <c r="R2574">
        <v>669461.68999999994</v>
      </c>
    </row>
    <row r="2575" spans="1:18" x14ac:dyDescent="0.35">
      <c r="A2575" s="1" t="s">
        <v>7740</v>
      </c>
      <c r="B2575" s="1" t="s">
        <v>34</v>
      </c>
      <c r="C2575" s="1" t="s">
        <v>20</v>
      </c>
      <c r="D2575">
        <v>3.2</v>
      </c>
      <c r="E2575">
        <v>64</v>
      </c>
      <c r="F2575">
        <v>66.64</v>
      </c>
      <c r="G2575">
        <v>1525</v>
      </c>
      <c r="H2575">
        <v>23404</v>
      </c>
      <c r="I2575">
        <v>16</v>
      </c>
      <c r="J2575">
        <v>542</v>
      </c>
      <c r="K2575">
        <v>223.91</v>
      </c>
      <c r="L2575">
        <v>9</v>
      </c>
      <c r="M2575">
        <v>3.2</v>
      </c>
      <c r="N2575" s="1" t="s">
        <v>27</v>
      </c>
      <c r="O2575">
        <v>48</v>
      </c>
      <c r="P2575">
        <v>63</v>
      </c>
      <c r="Q2575">
        <v>111</v>
      </c>
      <c r="R2575">
        <v>968064.98</v>
      </c>
    </row>
    <row r="2576" spans="1:18" x14ac:dyDescent="0.35">
      <c r="A2576" s="1" t="s">
        <v>7741</v>
      </c>
      <c r="B2576" s="1" t="s">
        <v>34</v>
      </c>
      <c r="C2576" s="1" t="s">
        <v>37</v>
      </c>
      <c r="D2576">
        <v>3</v>
      </c>
      <c r="E2576">
        <v>51</v>
      </c>
      <c r="F2576">
        <v>63.49</v>
      </c>
      <c r="G2576">
        <v>2457</v>
      </c>
      <c r="H2576">
        <v>23858</v>
      </c>
      <c r="I2576">
        <v>6</v>
      </c>
      <c r="J2576">
        <v>488</v>
      </c>
      <c r="K2576">
        <v>59.69</v>
      </c>
      <c r="L2576">
        <v>6.3</v>
      </c>
      <c r="M2576">
        <v>5.5</v>
      </c>
      <c r="N2576" s="1" t="s">
        <v>21</v>
      </c>
      <c r="O2576">
        <v>8</v>
      </c>
      <c r="P2576">
        <v>3</v>
      </c>
      <c r="Q2576">
        <v>11</v>
      </c>
      <c r="R2576">
        <v>727572.6</v>
      </c>
    </row>
    <row r="2577" spans="1:18" x14ac:dyDescent="0.35">
      <c r="A2577" s="1" t="s">
        <v>7743</v>
      </c>
      <c r="B2577" s="1" t="s">
        <v>34</v>
      </c>
      <c r="C2577" s="1" t="s">
        <v>26</v>
      </c>
      <c r="D2577">
        <v>4.3</v>
      </c>
      <c r="E2577">
        <v>70</v>
      </c>
      <c r="F2577">
        <v>54.27</v>
      </c>
      <c r="G2577">
        <v>2332</v>
      </c>
      <c r="H2577">
        <v>24773</v>
      </c>
      <c r="I2577">
        <v>7</v>
      </c>
      <c r="J2577">
        <v>372</v>
      </c>
      <c r="K2577">
        <v>84.78</v>
      </c>
      <c r="L2577">
        <v>3.6</v>
      </c>
      <c r="M2577">
        <v>5.9</v>
      </c>
      <c r="N2577" s="1" t="s">
        <v>21</v>
      </c>
      <c r="O2577">
        <v>11</v>
      </c>
      <c r="P2577">
        <v>56</v>
      </c>
      <c r="Q2577">
        <v>67</v>
      </c>
      <c r="R2577">
        <v>852825.84</v>
      </c>
    </row>
    <row r="2578" spans="1:18" x14ac:dyDescent="0.35">
      <c r="A2578" s="1" t="s">
        <v>7750</v>
      </c>
      <c r="B2578" s="1" t="s">
        <v>34</v>
      </c>
      <c r="C2578" s="1" t="s">
        <v>42</v>
      </c>
      <c r="D2578">
        <v>3.2</v>
      </c>
      <c r="E2578">
        <v>69</v>
      </c>
      <c r="F2578">
        <v>44.51</v>
      </c>
      <c r="G2578">
        <v>1727</v>
      </c>
      <c r="H2578">
        <v>18306</v>
      </c>
      <c r="I2578">
        <v>14</v>
      </c>
      <c r="J2578">
        <v>764</v>
      </c>
      <c r="K2578">
        <v>242.47</v>
      </c>
      <c r="L2578">
        <v>5.9</v>
      </c>
      <c r="M2578">
        <v>9.9</v>
      </c>
      <c r="N2578" s="1" t="s">
        <v>21</v>
      </c>
      <c r="O2578">
        <v>63</v>
      </c>
      <c r="P2578">
        <v>52</v>
      </c>
      <c r="Q2578">
        <v>115</v>
      </c>
      <c r="R2578">
        <v>704643.06</v>
      </c>
    </row>
    <row r="2579" spans="1:18" x14ac:dyDescent="0.35">
      <c r="A2579" s="1" t="s">
        <v>7754</v>
      </c>
      <c r="B2579" s="1" t="s">
        <v>34</v>
      </c>
      <c r="C2579" s="1" t="s">
        <v>24</v>
      </c>
      <c r="D2579">
        <v>4.0999999999999996</v>
      </c>
      <c r="E2579">
        <v>53</v>
      </c>
      <c r="F2579">
        <v>32.020000000000003</v>
      </c>
      <c r="G2579">
        <v>831</v>
      </c>
      <c r="H2579">
        <v>7501</v>
      </c>
      <c r="I2579">
        <v>17</v>
      </c>
      <c r="J2579">
        <v>982</v>
      </c>
      <c r="K2579">
        <v>249.36</v>
      </c>
      <c r="L2579">
        <v>7.8</v>
      </c>
      <c r="M2579">
        <v>5</v>
      </c>
      <c r="N2579" s="1" t="s">
        <v>21</v>
      </c>
      <c r="O2579">
        <v>1</v>
      </c>
      <c r="P2579">
        <v>32</v>
      </c>
      <c r="Q2579">
        <v>33</v>
      </c>
      <c r="R2579">
        <v>399698.35</v>
      </c>
    </row>
    <row r="2580" spans="1:18" x14ac:dyDescent="0.35">
      <c r="A2580" s="1" t="s">
        <v>7755</v>
      </c>
      <c r="B2580" s="1" t="s">
        <v>34</v>
      </c>
      <c r="C2580" s="1" t="s">
        <v>26</v>
      </c>
      <c r="D2580">
        <v>3.6</v>
      </c>
      <c r="E2580">
        <v>62</v>
      </c>
      <c r="F2580">
        <v>48.69</v>
      </c>
      <c r="G2580">
        <v>3148</v>
      </c>
      <c r="H2580">
        <v>30179</v>
      </c>
      <c r="I2580">
        <v>19</v>
      </c>
      <c r="J2580">
        <v>695</v>
      </c>
      <c r="K2580">
        <v>246.43</v>
      </c>
      <c r="L2580">
        <v>5.4</v>
      </c>
      <c r="M2580">
        <v>9.4</v>
      </c>
      <c r="N2580" s="1" t="s">
        <v>27</v>
      </c>
      <c r="O2580">
        <v>15</v>
      </c>
      <c r="P2580">
        <v>27</v>
      </c>
      <c r="Q2580">
        <v>42</v>
      </c>
      <c r="R2580">
        <v>697178.75</v>
      </c>
    </row>
    <row r="2581" spans="1:18" x14ac:dyDescent="0.35">
      <c r="A2581" s="1" t="s">
        <v>7757</v>
      </c>
      <c r="B2581" s="1" t="s">
        <v>34</v>
      </c>
      <c r="C2581" s="1" t="s">
        <v>42</v>
      </c>
      <c r="D2581">
        <v>4.3</v>
      </c>
      <c r="E2581">
        <v>69</v>
      </c>
      <c r="F2581">
        <v>36.020000000000003</v>
      </c>
      <c r="G2581">
        <v>3775</v>
      </c>
      <c r="H2581">
        <v>44672</v>
      </c>
      <c r="I2581">
        <v>2</v>
      </c>
      <c r="J2581">
        <v>319</v>
      </c>
      <c r="K2581">
        <v>103.77</v>
      </c>
      <c r="L2581">
        <v>2.6</v>
      </c>
      <c r="M2581">
        <v>1.7</v>
      </c>
      <c r="N2581" s="1" t="s">
        <v>27</v>
      </c>
      <c r="O2581">
        <v>41</v>
      </c>
      <c r="P2581">
        <v>16</v>
      </c>
      <c r="Q2581">
        <v>57</v>
      </c>
      <c r="R2581">
        <v>559035.46</v>
      </c>
    </row>
    <row r="2582" spans="1:18" x14ac:dyDescent="0.35">
      <c r="A2582" s="1" t="s">
        <v>7764</v>
      </c>
      <c r="B2582" s="1" t="s">
        <v>34</v>
      </c>
      <c r="C2582" s="1" t="s">
        <v>26</v>
      </c>
      <c r="D2582">
        <v>4</v>
      </c>
      <c r="E2582">
        <v>52</v>
      </c>
      <c r="F2582">
        <v>46.75</v>
      </c>
      <c r="G2582">
        <v>3670</v>
      </c>
      <c r="H2582">
        <v>38752</v>
      </c>
      <c r="I2582">
        <v>14</v>
      </c>
      <c r="J2582">
        <v>902</v>
      </c>
      <c r="K2582">
        <v>220.74</v>
      </c>
      <c r="L2582">
        <v>3.8</v>
      </c>
      <c r="M2582">
        <v>7.8</v>
      </c>
      <c r="N2582" s="1" t="s">
        <v>27</v>
      </c>
      <c r="O2582">
        <v>49</v>
      </c>
      <c r="P2582">
        <v>37</v>
      </c>
      <c r="Q2582">
        <v>86</v>
      </c>
      <c r="R2582">
        <v>565456.1</v>
      </c>
    </row>
    <row r="2583" spans="1:18" x14ac:dyDescent="0.35">
      <c r="A2583" s="1" t="s">
        <v>7767</v>
      </c>
      <c r="B2583" s="1" t="s">
        <v>34</v>
      </c>
      <c r="C2583" s="1" t="s">
        <v>37</v>
      </c>
      <c r="D2583">
        <v>4.5999999999999996</v>
      </c>
      <c r="E2583">
        <v>57</v>
      </c>
      <c r="F2583">
        <v>65.27</v>
      </c>
      <c r="G2583">
        <v>2933</v>
      </c>
      <c r="H2583">
        <v>32680</v>
      </c>
      <c r="I2583">
        <v>15</v>
      </c>
      <c r="J2583">
        <v>770</v>
      </c>
      <c r="K2583">
        <v>268.79000000000002</v>
      </c>
      <c r="L2583">
        <v>4.9000000000000004</v>
      </c>
      <c r="M2583">
        <v>8.8000000000000007</v>
      </c>
      <c r="N2583" s="1" t="s">
        <v>27</v>
      </c>
      <c r="O2583">
        <v>10</v>
      </c>
      <c r="P2583">
        <v>55</v>
      </c>
      <c r="Q2583">
        <v>65</v>
      </c>
      <c r="R2583">
        <v>848431.46</v>
      </c>
    </row>
    <row r="2584" spans="1:18" x14ac:dyDescent="0.35">
      <c r="A2584" s="1" t="s">
        <v>7781</v>
      </c>
      <c r="B2584" s="1" t="s">
        <v>34</v>
      </c>
      <c r="C2584" s="1" t="s">
        <v>26</v>
      </c>
      <c r="D2584">
        <v>3.9</v>
      </c>
      <c r="E2584">
        <v>62</v>
      </c>
      <c r="F2584">
        <v>53.15</v>
      </c>
      <c r="G2584">
        <v>3799</v>
      </c>
      <c r="H2584">
        <v>46791</v>
      </c>
      <c r="I2584">
        <v>12</v>
      </c>
      <c r="J2584">
        <v>966</v>
      </c>
      <c r="K2584">
        <v>86.49</v>
      </c>
      <c r="L2584">
        <v>7.5</v>
      </c>
      <c r="M2584">
        <v>1.3</v>
      </c>
      <c r="N2584" s="1" t="s">
        <v>21</v>
      </c>
      <c r="O2584">
        <v>59</v>
      </c>
      <c r="P2584">
        <v>0</v>
      </c>
      <c r="Q2584">
        <v>59</v>
      </c>
      <c r="R2584">
        <v>751176.6</v>
      </c>
    </row>
    <row r="2585" spans="1:18" x14ac:dyDescent="0.35">
      <c r="A2585" s="1" t="s">
        <v>7786</v>
      </c>
      <c r="B2585" s="1" t="s">
        <v>34</v>
      </c>
      <c r="C2585" s="1" t="s">
        <v>42</v>
      </c>
      <c r="D2585">
        <v>3.7</v>
      </c>
      <c r="E2585">
        <v>54</v>
      </c>
      <c r="F2585">
        <v>42.48</v>
      </c>
      <c r="G2585">
        <v>1202</v>
      </c>
      <c r="H2585">
        <v>20667</v>
      </c>
      <c r="I2585">
        <v>14</v>
      </c>
      <c r="J2585">
        <v>840</v>
      </c>
      <c r="K2585">
        <v>112.73</v>
      </c>
      <c r="L2585">
        <v>4.9000000000000004</v>
      </c>
      <c r="M2585">
        <v>1.9</v>
      </c>
      <c r="N2585" s="1" t="s">
        <v>21</v>
      </c>
      <c r="O2585">
        <v>37</v>
      </c>
      <c r="P2585">
        <v>26</v>
      </c>
      <c r="Q2585">
        <v>63</v>
      </c>
      <c r="R2585">
        <v>526961.06999999995</v>
      </c>
    </row>
    <row r="2586" spans="1:18" x14ac:dyDescent="0.35">
      <c r="A2586" s="1" t="s">
        <v>7788</v>
      </c>
      <c r="B2586" s="1" t="s">
        <v>34</v>
      </c>
      <c r="C2586" s="1" t="s">
        <v>20</v>
      </c>
      <c r="D2586">
        <v>4</v>
      </c>
      <c r="E2586">
        <v>53</v>
      </c>
      <c r="F2586">
        <v>65.92</v>
      </c>
      <c r="G2586">
        <v>2818</v>
      </c>
      <c r="H2586">
        <v>28067</v>
      </c>
      <c r="I2586">
        <v>18</v>
      </c>
      <c r="J2586">
        <v>917</v>
      </c>
      <c r="K2586">
        <v>266.18</v>
      </c>
      <c r="L2586">
        <v>6.8</v>
      </c>
      <c r="M2586">
        <v>7.6</v>
      </c>
      <c r="N2586" s="1" t="s">
        <v>27</v>
      </c>
      <c r="O2586">
        <v>52</v>
      </c>
      <c r="P2586">
        <v>22</v>
      </c>
      <c r="Q2586">
        <v>74</v>
      </c>
      <c r="R2586">
        <v>802675.87</v>
      </c>
    </row>
    <row r="2587" spans="1:18" x14ac:dyDescent="0.35">
      <c r="A2587" s="1" t="s">
        <v>7793</v>
      </c>
      <c r="B2587" s="1" t="s">
        <v>34</v>
      </c>
      <c r="C2587" s="1" t="s">
        <v>26</v>
      </c>
      <c r="D2587">
        <v>4</v>
      </c>
      <c r="E2587">
        <v>63</v>
      </c>
      <c r="F2587">
        <v>51.64</v>
      </c>
      <c r="G2587">
        <v>2866</v>
      </c>
      <c r="H2587">
        <v>34387</v>
      </c>
      <c r="I2587">
        <v>13</v>
      </c>
      <c r="J2587">
        <v>770</v>
      </c>
      <c r="K2587">
        <v>53.62</v>
      </c>
      <c r="L2587">
        <v>5.5</v>
      </c>
      <c r="M2587">
        <v>7.9</v>
      </c>
      <c r="N2587" s="1" t="s">
        <v>27</v>
      </c>
      <c r="O2587">
        <v>30</v>
      </c>
      <c r="P2587">
        <v>2</v>
      </c>
      <c r="Q2587">
        <v>32</v>
      </c>
      <c r="R2587">
        <v>741387.91</v>
      </c>
    </row>
    <row r="2588" spans="1:18" x14ac:dyDescent="0.35">
      <c r="A2588" s="1" t="s">
        <v>7794</v>
      </c>
      <c r="B2588" s="1" t="s">
        <v>34</v>
      </c>
      <c r="C2588" s="1" t="s">
        <v>31</v>
      </c>
      <c r="D2588">
        <v>4.4000000000000004</v>
      </c>
      <c r="E2588">
        <v>56</v>
      </c>
      <c r="F2588">
        <v>33.81</v>
      </c>
      <c r="G2588">
        <v>3237</v>
      </c>
      <c r="H2588">
        <v>37301</v>
      </c>
      <c r="I2588">
        <v>18</v>
      </c>
      <c r="J2588">
        <v>703</v>
      </c>
      <c r="K2588">
        <v>90.1</v>
      </c>
      <c r="L2588">
        <v>9.6</v>
      </c>
      <c r="M2588">
        <v>5.7</v>
      </c>
      <c r="N2588" s="1" t="s">
        <v>27</v>
      </c>
      <c r="O2588">
        <v>15</v>
      </c>
      <c r="P2588">
        <v>3</v>
      </c>
      <c r="Q2588">
        <v>18</v>
      </c>
      <c r="R2588">
        <v>449030.97</v>
      </c>
    </row>
    <row r="2589" spans="1:18" x14ac:dyDescent="0.35">
      <c r="A2589" s="1" t="s">
        <v>7797</v>
      </c>
      <c r="B2589" s="1" t="s">
        <v>34</v>
      </c>
      <c r="C2589" s="1" t="s">
        <v>20</v>
      </c>
      <c r="D2589">
        <v>4.4000000000000004</v>
      </c>
      <c r="E2589">
        <v>55</v>
      </c>
      <c r="F2589">
        <v>74.77</v>
      </c>
      <c r="G2589">
        <v>1258</v>
      </c>
      <c r="H2589">
        <v>15812</v>
      </c>
      <c r="I2589">
        <v>1</v>
      </c>
      <c r="J2589">
        <v>974</v>
      </c>
      <c r="K2589">
        <v>81.010000000000005</v>
      </c>
      <c r="L2589">
        <v>4.4000000000000004</v>
      </c>
      <c r="M2589">
        <v>1.2</v>
      </c>
      <c r="N2589" s="1" t="s">
        <v>21</v>
      </c>
      <c r="O2589">
        <v>27</v>
      </c>
      <c r="P2589">
        <v>32</v>
      </c>
      <c r="Q2589">
        <v>59</v>
      </c>
      <c r="R2589">
        <v>913441.68</v>
      </c>
    </row>
    <row r="2590" spans="1:18" x14ac:dyDescent="0.35">
      <c r="A2590" s="1" t="s">
        <v>7798</v>
      </c>
      <c r="B2590" s="1" t="s">
        <v>34</v>
      </c>
      <c r="C2590" s="1" t="s">
        <v>26</v>
      </c>
      <c r="D2590">
        <v>4.8</v>
      </c>
      <c r="E2590">
        <v>56</v>
      </c>
      <c r="F2590">
        <v>46.13</v>
      </c>
      <c r="G2590">
        <v>3483</v>
      </c>
      <c r="H2590">
        <v>37991</v>
      </c>
      <c r="I2590">
        <v>9</v>
      </c>
      <c r="J2590">
        <v>545</v>
      </c>
      <c r="K2590">
        <v>73.540000000000006</v>
      </c>
      <c r="L2590">
        <v>3.4</v>
      </c>
      <c r="M2590">
        <v>4.0999999999999996</v>
      </c>
      <c r="N2590" s="1" t="s">
        <v>21</v>
      </c>
      <c r="O2590">
        <v>51</v>
      </c>
      <c r="P2590">
        <v>21</v>
      </c>
      <c r="Q2590">
        <v>72</v>
      </c>
      <c r="R2590">
        <v>590023.73</v>
      </c>
    </row>
    <row r="2591" spans="1:18" x14ac:dyDescent="0.35">
      <c r="A2591" s="1" t="s">
        <v>7799</v>
      </c>
      <c r="B2591" s="1" t="s">
        <v>34</v>
      </c>
      <c r="C2591" s="1" t="s">
        <v>31</v>
      </c>
      <c r="D2591">
        <v>3.1</v>
      </c>
      <c r="E2591">
        <v>68</v>
      </c>
      <c r="F2591">
        <v>41</v>
      </c>
      <c r="G2591">
        <v>1151</v>
      </c>
      <c r="H2591">
        <v>12509</v>
      </c>
      <c r="I2591">
        <v>14</v>
      </c>
      <c r="J2591">
        <v>801</v>
      </c>
      <c r="K2591">
        <v>185.37</v>
      </c>
      <c r="L2591">
        <v>3</v>
      </c>
      <c r="M2591">
        <v>2.4</v>
      </c>
      <c r="N2591" s="1" t="s">
        <v>21</v>
      </c>
      <c r="O2591">
        <v>53</v>
      </c>
      <c r="P2591">
        <v>14</v>
      </c>
      <c r="Q2591">
        <v>67</v>
      </c>
      <c r="R2591">
        <v>633972.94999999995</v>
      </c>
    </row>
    <row r="2592" spans="1:18" x14ac:dyDescent="0.35">
      <c r="A2592" s="1" t="s">
        <v>7802</v>
      </c>
      <c r="B2592" s="1" t="s">
        <v>34</v>
      </c>
      <c r="C2592" s="1" t="s">
        <v>24</v>
      </c>
      <c r="D2592">
        <v>3.2</v>
      </c>
      <c r="E2592">
        <v>66</v>
      </c>
      <c r="F2592">
        <v>35.44</v>
      </c>
      <c r="G2592">
        <v>1000</v>
      </c>
      <c r="H2592">
        <v>12234</v>
      </c>
      <c r="I2592">
        <v>11</v>
      </c>
      <c r="J2592">
        <v>848</v>
      </c>
      <c r="K2592">
        <v>189.18</v>
      </c>
      <c r="L2592">
        <v>1.5</v>
      </c>
      <c r="M2592">
        <v>2.2999999999999998</v>
      </c>
      <c r="N2592" s="1" t="s">
        <v>27</v>
      </c>
      <c r="O2592">
        <v>49</v>
      </c>
      <c r="P2592">
        <v>62</v>
      </c>
      <c r="Q2592">
        <v>111</v>
      </c>
      <c r="R2592">
        <v>532891.30000000005</v>
      </c>
    </row>
    <row r="2593" spans="1:18" x14ac:dyDescent="0.35">
      <c r="A2593" s="1" t="s">
        <v>7804</v>
      </c>
      <c r="B2593" s="1" t="s">
        <v>34</v>
      </c>
      <c r="C2593" s="1" t="s">
        <v>31</v>
      </c>
      <c r="D2593">
        <v>4.9000000000000004</v>
      </c>
      <c r="E2593">
        <v>56</v>
      </c>
      <c r="F2593">
        <v>38.08</v>
      </c>
      <c r="G2593">
        <v>4462</v>
      </c>
      <c r="H2593">
        <v>50281</v>
      </c>
      <c r="I2593">
        <v>19</v>
      </c>
      <c r="J2593">
        <v>107</v>
      </c>
      <c r="K2593">
        <v>208.5</v>
      </c>
      <c r="L2593">
        <v>5</v>
      </c>
      <c r="M2593">
        <v>5.6</v>
      </c>
      <c r="N2593" s="1" t="s">
        <v>21</v>
      </c>
      <c r="O2593">
        <v>18</v>
      </c>
      <c r="P2593">
        <v>6</v>
      </c>
      <c r="Q2593">
        <v>24</v>
      </c>
      <c r="R2593">
        <v>501648.09</v>
      </c>
    </row>
    <row r="2594" spans="1:18" x14ac:dyDescent="0.35">
      <c r="A2594" s="1" t="s">
        <v>7805</v>
      </c>
      <c r="B2594" s="1" t="s">
        <v>34</v>
      </c>
      <c r="C2594" s="1" t="s">
        <v>31</v>
      </c>
      <c r="D2594">
        <v>3.9</v>
      </c>
      <c r="E2594">
        <v>67</v>
      </c>
      <c r="F2594">
        <v>33.86</v>
      </c>
      <c r="G2594">
        <v>3285</v>
      </c>
      <c r="H2594">
        <v>40930</v>
      </c>
      <c r="I2594">
        <v>2</v>
      </c>
      <c r="J2594">
        <v>396</v>
      </c>
      <c r="K2594">
        <v>275.47000000000003</v>
      </c>
      <c r="L2594">
        <v>7.6</v>
      </c>
      <c r="M2594">
        <v>4.5999999999999996</v>
      </c>
      <c r="N2594" s="1" t="s">
        <v>21</v>
      </c>
      <c r="O2594">
        <v>3</v>
      </c>
      <c r="P2594">
        <v>23</v>
      </c>
      <c r="Q2594">
        <v>26</v>
      </c>
      <c r="R2594">
        <v>513574.14</v>
      </c>
    </row>
    <row r="2595" spans="1:18" x14ac:dyDescent="0.35">
      <c r="A2595" s="1" t="s">
        <v>7807</v>
      </c>
      <c r="B2595" s="1" t="s">
        <v>34</v>
      </c>
      <c r="C2595" s="1" t="s">
        <v>24</v>
      </c>
      <c r="D2595">
        <v>3.1</v>
      </c>
      <c r="E2595">
        <v>70</v>
      </c>
      <c r="F2595">
        <v>27.22</v>
      </c>
      <c r="G2595">
        <v>952</v>
      </c>
      <c r="H2595">
        <v>14095</v>
      </c>
      <c r="I2595">
        <v>2</v>
      </c>
      <c r="J2595">
        <v>681</v>
      </c>
      <c r="K2595">
        <v>65.22</v>
      </c>
      <c r="L2595">
        <v>9.4</v>
      </c>
      <c r="M2595">
        <v>5.5</v>
      </c>
      <c r="N2595" s="1" t="s">
        <v>21</v>
      </c>
      <c r="O2595">
        <v>18</v>
      </c>
      <c r="P2595">
        <v>61</v>
      </c>
      <c r="Q2595">
        <v>79</v>
      </c>
      <c r="R2595">
        <v>432377.73</v>
      </c>
    </row>
    <row r="2596" spans="1:18" x14ac:dyDescent="0.35">
      <c r="A2596" s="1" t="s">
        <v>7808</v>
      </c>
      <c r="B2596" s="1" t="s">
        <v>34</v>
      </c>
      <c r="C2596" s="1" t="s">
        <v>42</v>
      </c>
      <c r="D2596">
        <v>4.4000000000000004</v>
      </c>
      <c r="E2596">
        <v>55</v>
      </c>
      <c r="F2596">
        <v>44.03</v>
      </c>
      <c r="G2596">
        <v>3472</v>
      </c>
      <c r="H2596">
        <v>41924</v>
      </c>
      <c r="I2596">
        <v>6</v>
      </c>
      <c r="J2596">
        <v>584</v>
      </c>
      <c r="K2596">
        <v>192.6</v>
      </c>
      <c r="L2596">
        <v>3.6</v>
      </c>
      <c r="M2596">
        <v>6.1</v>
      </c>
      <c r="N2596" s="1" t="s">
        <v>27</v>
      </c>
      <c r="O2596">
        <v>38</v>
      </c>
      <c r="P2596">
        <v>12</v>
      </c>
      <c r="Q2596">
        <v>50</v>
      </c>
      <c r="R2596">
        <v>551865.05000000005</v>
      </c>
    </row>
    <row r="2597" spans="1:18" x14ac:dyDescent="0.35">
      <c r="A2597" s="1" t="s">
        <v>7815</v>
      </c>
      <c r="B2597" s="1" t="s">
        <v>34</v>
      </c>
      <c r="C2597" s="1" t="s">
        <v>26</v>
      </c>
      <c r="D2597">
        <v>3.5</v>
      </c>
      <c r="E2597">
        <v>60</v>
      </c>
      <c r="F2597">
        <v>49.06</v>
      </c>
      <c r="G2597">
        <v>1882</v>
      </c>
      <c r="H2597">
        <v>24862</v>
      </c>
      <c r="I2597">
        <v>11</v>
      </c>
      <c r="J2597">
        <v>309</v>
      </c>
      <c r="K2597">
        <v>254.31</v>
      </c>
      <c r="L2597">
        <v>9.3000000000000007</v>
      </c>
      <c r="M2597">
        <v>9.3000000000000007</v>
      </c>
      <c r="N2597" s="1" t="s">
        <v>27</v>
      </c>
      <c r="O2597">
        <v>33</v>
      </c>
      <c r="P2597">
        <v>13</v>
      </c>
      <c r="Q2597">
        <v>46</v>
      </c>
      <c r="R2597">
        <v>671889.26</v>
      </c>
    </row>
    <row r="2598" spans="1:18" x14ac:dyDescent="0.35">
      <c r="A2598" s="1" t="s">
        <v>7819</v>
      </c>
      <c r="B2598" s="1" t="s">
        <v>34</v>
      </c>
      <c r="C2598" s="1" t="s">
        <v>31</v>
      </c>
      <c r="D2598">
        <v>3.8</v>
      </c>
      <c r="E2598">
        <v>60</v>
      </c>
      <c r="F2598">
        <v>32.57</v>
      </c>
      <c r="G2598">
        <v>2674</v>
      </c>
      <c r="H2598">
        <v>29713</v>
      </c>
      <c r="I2598">
        <v>7</v>
      </c>
      <c r="J2598">
        <v>271</v>
      </c>
      <c r="K2598">
        <v>285.33</v>
      </c>
      <c r="L2598">
        <v>1</v>
      </c>
      <c r="M2598">
        <v>9.6999999999999993</v>
      </c>
      <c r="N2598" s="1" t="s">
        <v>21</v>
      </c>
      <c r="O2598">
        <v>10</v>
      </c>
      <c r="P2598">
        <v>42</v>
      </c>
      <c r="Q2598">
        <v>52</v>
      </c>
      <c r="R2598">
        <v>448052.09</v>
      </c>
    </row>
    <row r="2599" spans="1:18" x14ac:dyDescent="0.35">
      <c r="A2599" s="1" t="s">
        <v>7824</v>
      </c>
      <c r="B2599" s="1" t="s">
        <v>34</v>
      </c>
      <c r="C2599" s="1" t="s">
        <v>24</v>
      </c>
      <c r="D2599">
        <v>3.4</v>
      </c>
      <c r="E2599">
        <v>59</v>
      </c>
      <c r="F2599">
        <v>28.81</v>
      </c>
      <c r="G2599">
        <v>2615</v>
      </c>
      <c r="H2599">
        <v>30137</v>
      </c>
      <c r="I2599">
        <v>13</v>
      </c>
      <c r="J2599">
        <v>589</v>
      </c>
      <c r="K2599">
        <v>228.95</v>
      </c>
      <c r="L2599">
        <v>7.4</v>
      </c>
      <c r="M2599">
        <v>5.6</v>
      </c>
      <c r="N2599" s="1" t="s">
        <v>21</v>
      </c>
      <c r="O2599">
        <v>20</v>
      </c>
      <c r="P2599">
        <v>48</v>
      </c>
      <c r="Q2599">
        <v>68</v>
      </c>
      <c r="R2599">
        <v>400320.44</v>
      </c>
    </row>
    <row r="2600" spans="1:18" x14ac:dyDescent="0.35">
      <c r="A2600" s="1" t="s">
        <v>7826</v>
      </c>
      <c r="B2600" s="1" t="s">
        <v>34</v>
      </c>
      <c r="C2600" s="1" t="s">
        <v>42</v>
      </c>
      <c r="D2600">
        <v>3.3</v>
      </c>
      <c r="E2600">
        <v>62</v>
      </c>
      <c r="F2600">
        <v>42.2</v>
      </c>
      <c r="G2600">
        <v>1240</v>
      </c>
      <c r="H2600">
        <v>17395</v>
      </c>
      <c r="I2600">
        <v>11</v>
      </c>
      <c r="J2600">
        <v>729</v>
      </c>
      <c r="K2600">
        <v>99.77</v>
      </c>
      <c r="L2600">
        <v>5.3</v>
      </c>
      <c r="M2600">
        <v>4.2</v>
      </c>
      <c r="N2600" s="1" t="s">
        <v>21</v>
      </c>
      <c r="O2600">
        <v>32</v>
      </c>
      <c r="P2600">
        <v>11</v>
      </c>
      <c r="Q2600">
        <v>43</v>
      </c>
      <c r="R2600">
        <v>594743.94999999995</v>
      </c>
    </row>
    <row r="2601" spans="1:18" x14ac:dyDescent="0.35">
      <c r="A2601" s="1" t="s">
        <v>7827</v>
      </c>
      <c r="B2601" s="1" t="s">
        <v>34</v>
      </c>
      <c r="C2601" s="1" t="s">
        <v>37</v>
      </c>
      <c r="D2601">
        <v>3</v>
      </c>
      <c r="E2601">
        <v>66</v>
      </c>
      <c r="F2601">
        <v>58.19</v>
      </c>
      <c r="G2601">
        <v>1006</v>
      </c>
      <c r="H2601">
        <v>16962</v>
      </c>
      <c r="I2601">
        <v>9</v>
      </c>
      <c r="J2601">
        <v>86</v>
      </c>
      <c r="K2601">
        <v>260.76</v>
      </c>
      <c r="L2601">
        <v>6.1</v>
      </c>
      <c r="M2601">
        <v>6.9</v>
      </c>
      <c r="N2601" s="1" t="s">
        <v>27</v>
      </c>
      <c r="O2601">
        <v>20</v>
      </c>
      <c r="P2601">
        <v>29</v>
      </c>
      <c r="Q2601">
        <v>49</v>
      </c>
      <c r="R2601">
        <v>861958.67</v>
      </c>
    </row>
    <row r="2602" spans="1:18" x14ac:dyDescent="0.35">
      <c r="A2602" s="1" t="s">
        <v>7829</v>
      </c>
      <c r="B2602" s="1" t="s">
        <v>34</v>
      </c>
      <c r="C2602" s="1" t="s">
        <v>42</v>
      </c>
      <c r="D2602">
        <v>4.0999999999999996</v>
      </c>
      <c r="E2602">
        <v>57</v>
      </c>
      <c r="F2602">
        <v>40.549999999999997</v>
      </c>
      <c r="G2602">
        <v>1747</v>
      </c>
      <c r="H2602">
        <v>24428</v>
      </c>
      <c r="I2602">
        <v>9</v>
      </c>
      <c r="J2602">
        <v>228</v>
      </c>
      <c r="K2602">
        <v>151.09</v>
      </c>
      <c r="L2602">
        <v>9.8000000000000007</v>
      </c>
      <c r="M2602">
        <v>3.2</v>
      </c>
      <c r="N2602" s="1" t="s">
        <v>27</v>
      </c>
      <c r="O2602">
        <v>1</v>
      </c>
      <c r="P2602">
        <v>15</v>
      </c>
      <c r="Q2602">
        <v>16</v>
      </c>
      <c r="R2602">
        <v>526632.35</v>
      </c>
    </row>
    <row r="2603" spans="1:18" x14ac:dyDescent="0.35">
      <c r="A2603" s="1" t="s">
        <v>7832</v>
      </c>
      <c r="B2603" s="1" t="s">
        <v>34</v>
      </c>
      <c r="C2603" s="1" t="s">
        <v>42</v>
      </c>
      <c r="D2603">
        <v>3.5</v>
      </c>
      <c r="E2603">
        <v>50</v>
      </c>
      <c r="F2603">
        <v>36.880000000000003</v>
      </c>
      <c r="G2603">
        <v>2442</v>
      </c>
      <c r="H2603">
        <v>31229</v>
      </c>
      <c r="I2603">
        <v>14</v>
      </c>
      <c r="J2603">
        <v>385</v>
      </c>
      <c r="K2603">
        <v>139.31</v>
      </c>
      <c r="L2603">
        <v>9.9</v>
      </c>
      <c r="M2603">
        <v>5.2</v>
      </c>
      <c r="N2603" s="1" t="s">
        <v>21</v>
      </c>
      <c r="O2603">
        <v>2</v>
      </c>
      <c r="P2603">
        <v>45</v>
      </c>
      <c r="Q2603">
        <v>47</v>
      </c>
      <c r="R2603">
        <v>433113.81</v>
      </c>
    </row>
    <row r="2604" spans="1:18" x14ac:dyDescent="0.35">
      <c r="A2604" s="1" t="s">
        <v>7838</v>
      </c>
      <c r="B2604" s="1" t="s">
        <v>34</v>
      </c>
      <c r="C2604" s="1" t="s">
        <v>37</v>
      </c>
      <c r="D2604">
        <v>4.4000000000000004</v>
      </c>
      <c r="E2604">
        <v>62</v>
      </c>
      <c r="F2604">
        <v>65.8</v>
      </c>
      <c r="G2604">
        <v>2555</v>
      </c>
      <c r="H2604">
        <v>31774</v>
      </c>
      <c r="I2604">
        <v>11</v>
      </c>
      <c r="J2604">
        <v>240</v>
      </c>
      <c r="K2604">
        <v>71.5</v>
      </c>
      <c r="L2604">
        <v>7.5</v>
      </c>
      <c r="M2604">
        <v>8.1</v>
      </c>
      <c r="N2604" s="1" t="s">
        <v>21</v>
      </c>
      <c r="O2604">
        <v>56</v>
      </c>
      <c r="P2604">
        <v>3</v>
      </c>
      <c r="Q2604">
        <v>59</v>
      </c>
      <c r="R2604">
        <v>922015.8</v>
      </c>
    </row>
    <row r="2605" spans="1:18" x14ac:dyDescent="0.35">
      <c r="A2605" s="1" t="s">
        <v>7841</v>
      </c>
      <c r="B2605" s="1" t="s">
        <v>34</v>
      </c>
      <c r="C2605" s="1" t="s">
        <v>24</v>
      </c>
      <c r="D2605">
        <v>4.7</v>
      </c>
      <c r="E2605">
        <v>51</v>
      </c>
      <c r="F2605">
        <v>33.06</v>
      </c>
      <c r="G2605">
        <v>1818</v>
      </c>
      <c r="H2605">
        <v>23061</v>
      </c>
      <c r="I2605">
        <v>8</v>
      </c>
      <c r="J2605">
        <v>160</v>
      </c>
      <c r="K2605">
        <v>108.8</v>
      </c>
      <c r="L2605">
        <v>2.2999999999999998</v>
      </c>
      <c r="M2605">
        <v>7.3</v>
      </c>
      <c r="N2605" s="1" t="s">
        <v>21</v>
      </c>
      <c r="O2605">
        <v>10</v>
      </c>
      <c r="P2605">
        <v>23</v>
      </c>
      <c r="Q2605">
        <v>33</v>
      </c>
      <c r="R2605">
        <v>387338.17</v>
      </c>
    </row>
    <row r="2606" spans="1:18" x14ac:dyDescent="0.35">
      <c r="A2606" s="1" t="s">
        <v>7845</v>
      </c>
      <c r="B2606" s="1" t="s">
        <v>34</v>
      </c>
      <c r="C2606" s="1" t="s">
        <v>31</v>
      </c>
      <c r="D2606">
        <v>4.3</v>
      </c>
      <c r="E2606">
        <v>62</v>
      </c>
      <c r="F2606">
        <v>30.97</v>
      </c>
      <c r="G2606">
        <v>1054</v>
      </c>
      <c r="H2606">
        <v>14352</v>
      </c>
      <c r="I2606">
        <v>13</v>
      </c>
      <c r="J2606">
        <v>799</v>
      </c>
      <c r="K2606">
        <v>123.4</v>
      </c>
      <c r="L2606">
        <v>5.8</v>
      </c>
      <c r="M2606">
        <v>1.3</v>
      </c>
      <c r="N2606" s="1" t="s">
        <v>27</v>
      </c>
      <c r="O2606">
        <v>21</v>
      </c>
      <c r="P2606">
        <v>11</v>
      </c>
      <c r="Q2606">
        <v>32</v>
      </c>
      <c r="R2606">
        <v>441948.3</v>
      </c>
    </row>
    <row r="2607" spans="1:18" x14ac:dyDescent="0.35">
      <c r="A2607" s="1" t="s">
        <v>7847</v>
      </c>
      <c r="B2607" s="1" t="s">
        <v>34</v>
      </c>
      <c r="C2607" s="1" t="s">
        <v>42</v>
      </c>
      <c r="D2607">
        <v>4.7</v>
      </c>
      <c r="E2607">
        <v>65</v>
      </c>
      <c r="F2607">
        <v>39.159999999999997</v>
      </c>
      <c r="G2607">
        <v>1413</v>
      </c>
      <c r="H2607">
        <v>16896</v>
      </c>
      <c r="I2607">
        <v>2</v>
      </c>
      <c r="J2607">
        <v>183</v>
      </c>
      <c r="K2607">
        <v>179.39</v>
      </c>
      <c r="L2607">
        <v>4.5</v>
      </c>
      <c r="M2607">
        <v>7.1</v>
      </c>
      <c r="N2607" s="1" t="s">
        <v>27</v>
      </c>
      <c r="O2607">
        <v>46</v>
      </c>
      <c r="P2607">
        <v>17</v>
      </c>
      <c r="Q2607">
        <v>63</v>
      </c>
      <c r="R2607">
        <v>571039.98</v>
      </c>
    </row>
    <row r="2608" spans="1:18" x14ac:dyDescent="0.35">
      <c r="A2608" s="1" t="s">
        <v>7852</v>
      </c>
      <c r="B2608" s="1" t="s">
        <v>34</v>
      </c>
      <c r="C2608" s="1" t="s">
        <v>24</v>
      </c>
      <c r="D2608">
        <v>3</v>
      </c>
      <c r="E2608">
        <v>68</v>
      </c>
      <c r="F2608">
        <v>25.21</v>
      </c>
      <c r="G2608">
        <v>1187</v>
      </c>
      <c r="H2608">
        <v>18823</v>
      </c>
      <c r="I2608">
        <v>8</v>
      </c>
      <c r="J2608">
        <v>265</v>
      </c>
      <c r="K2608">
        <v>60.51</v>
      </c>
      <c r="L2608">
        <v>2.8</v>
      </c>
      <c r="M2608">
        <v>6.1</v>
      </c>
      <c r="N2608" s="1" t="s">
        <v>21</v>
      </c>
      <c r="O2608">
        <v>9</v>
      </c>
      <c r="P2608">
        <v>47</v>
      </c>
      <c r="Q2608">
        <v>56</v>
      </c>
      <c r="R2608">
        <v>392540.73</v>
      </c>
    </row>
    <row r="2609" spans="1:18" x14ac:dyDescent="0.35">
      <c r="A2609" s="1" t="s">
        <v>7854</v>
      </c>
      <c r="B2609" s="1" t="s">
        <v>34</v>
      </c>
      <c r="C2609" s="1" t="s">
        <v>24</v>
      </c>
      <c r="D2609">
        <v>4.0999999999999996</v>
      </c>
      <c r="E2609">
        <v>58</v>
      </c>
      <c r="F2609">
        <v>30.37</v>
      </c>
      <c r="G2609">
        <v>3341</v>
      </c>
      <c r="H2609">
        <v>38179</v>
      </c>
      <c r="I2609">
        <v>10</v>
      </c>
      <c r="J2609">
        <v>341</v>
      </c>
      <c r="K2609">
        <v>77.650000000000006</v>
      </c>
      <c r="L2609">
        <v>8.8000000000000007</v>
      </c>
      <c r="M2609">
        <v>1.4</v>
      </c>
      <c r="N2609" s="1" t="s">
        <v>27</v>
      </c>
      <c r="O2609">
        <v>22</v>
      </c>
      <c r="P2609">
        <v>31</v>
      </c>
      <c r="Q2609">
        <v>53</v>
      </c>
      <c r="R2609">
        <v>410071.8</v>
      </c>
    </row>
    <row r="2610" spans="1:18" x14ac:dyDescent="0.35">
      <c r="A2610" s="1" t="s">
        <v>7856</v>
      </c>
      <c r="B2610" s="1" t="s">
        <v>34</v>
      </c>
      <c r="C2610" s="1" t="s">
        <v>20</v>
      </c>
      <c r="D2610">
        <v>3.1</v>
      </c>
      <c r="E2610">
        <v>51</v>
      </c>
      <c r="F2610">
        <v>67.16</v>
      </c>
      <c r="G2610">
        <v>2465</v>
      </c>
      <c r="H2610">
        <v>30234</v>
      </c>
      <c r="I2610">
        <v>7</v>
      </c>
      <c r="J2610">
        <v>70</v>
      </c>
      <c r="K2610">
        <v>228.35</v>
      </c>
      <c r="L2610">
        <v>2.4</v>
      </c>
      <c r="M2610">
        <v>5.8</v>
      </c>
      <c r="N2610" s="1" t="s">
        <v>21</v>
      </c>
      <c r="O2610">
        <v>30</v>
      </c>
      <c r="P2610">
        <v>50</v>
      </c>
      <c r="Q2610">
        <v>80</v>
      </c>
      <c r="R2610">
        <v>771932.04</v>
      </c>
    </row>
    <row r="2611" spans="1:18" x14ac:dyDescent="0.35">
      <c r="A2611" s="1" t="s">
        <v>7857</v>
      </c>
      <c r="B2611" s="1" t="s">
        <v>34</v>
      </c>
      <c r="C2611" s="1" t="s">
        <v>37</v>
      </c>
      <c r="D2611">
        <v>3.5</v>
      </c>
      <c r="E2611">
        <v>56</v>
      </c>
      <c r="F2611">
        <v>58.97</v>
      </c>
      <c r="G2611">
        <v>3453</v>
      </c>
      <c r="H2611">
        <v>37852</v>
      </c>
      <c r="I2611">
        <v>5</v>
      </c>
      <c r="J2611">
        <v>271</v>
      </c>
      <c r="K2611">
        <v>134.08000000000001</v>
      </c>
      <c r="L2611">
        <v>8.6999999999999993</v>
      </c>
      <c r="M2611">
        <v>7.8</v>
      </c>
      <c r="N2611" s="1" t="s">
        <v>27</v>
      </c>
      <c r="O2611">
        <v>25</v>
      </c>
      <c r="P2611">
        <v>52</v>
      </c>
      <c r="Q2611">
        <v>77</v>
      </c>
      <c r="R2611">
        <v>748612.87</v>
      </c>
    </row>
    <row r="2612" spans="1:18" x14ac:dyDescent="0.35">
      <c r="A2612" s="1" t="s">
        <v>7860</v>
      </c>
      <c r="B2612" s="1" t="s">
        <v>34</v>
      </c>
      <c r="C2612" s="1" t="s">
        <v>20</v>
      </c>
      <c r="D2612">
        <v>4.5999999999999996</v>
      </c>
      <c r="E2612">
        <v>64</v>
      </c>
      <c r="F2612">
        <v>67.19</v>
      </c>
      <c r="G2612">
        <v>924</v>
      </c>
      <c r="H2612">
        <v>18565</v>
      </c>
      <c r="I2612">
        <v>16</v>
      </c>
      <c r="J2612">
        <v>423</v>
      </c>
      <c r="K2612">
        <v>148.79</v>
      </c>
      <c r="L2612">
        <v>1.8</v>
      </c>
      <c r="M2612">
        <v>6.5</v>
      </c>
      <c r="N2612" s="1" t="s">
        <v>21</v>
      </c>
      <c r="O2612">
        <v>35</v>
      </c>
      <c r="P2612">
        <v>38</v>
      </c>
      <c r="Q2612">
        <v>73</v>
      </c>
      <c r="R2612">
        <v>969950.16</v>
      </c>
    </row>
    <row r="2613" spans="1:18" x14ac:dyDescent="0.35">
      <c r="A2613" s="1" t="s">
        <v>7865</v>
      </c>
      <c r="B2613" s="1" t="s">
        <v>34</v>
      </c>
      <c r="C2613" s="1" t="s">
        <v>31</v>
      </c>
      <c r="D2613">
        <v>4.5</v>
      </c>
      <c r="E2613">
        <v>50</v>
      </c>
      <c r="F2613">
        <v>34.659999999999997</v>
      </c>
      <c r="G2613">
        <v>3617</v>
      </c>
      <c r="H2613">
        <v>43418</v>
      </c>
      <c r="I2613">
        <v>10</v>
      </c>
      <c r="J2613">
        <v>428</v>
      </c>
      <c r="K2613">
        <v>130.13999999999999</v>
      </c>
      <c r="L2613">
        <v>4</v>
      </c>
      <c r="M2613">
        <v>2.6</v>
      </c>
      <c r="N2613" s="1" t="s">
        <v>21</v>
      </c>
      <c r="O2613">
        <v>26</v>
      </c>
      <c r="P2613">
        <v>45</v>
      </c>
      <c r="Q2613">
        <v>71</v>
      </c>
      <c r="R2613">
        <v>403740.26</v>
      </c>
    </row>
    <row r="2614" spans="1:18" x14ac:dyDescent="0.35">
      <c r="A2614" s="1" t="s">
        <v>7866</v>
      </c>
      <c r="B2614" s="1" t="s">
        <v>34</v>
      </c>
      <c r="C2614" s="1" t="s">
        <v>42</v>
      </c>
      <c r="D2614">
        <v>3.9</v>
      </c>
      <c r="E2614">
        <v>55</v>
      </c>
      <c r="F2614">
        <v>42.4</v>
      </c>
      <c r="G2614">
        <v>1764</v>
      </c>
      <c r="H2614">
        <v>23087</v>
      </c>
      <c r="I2614">
        <v>19</v>
      </c>
      <c r="J2614">
        <v>580</v>
      </c>
      <c r="K2614">
        <v>287.49</v>
      </c>
      <c r="L2614">
        <v>7.7</v>
      </c>
      <c r="M2614">
        <v>4</v>
      </c>
      <c r="N2614" s="1" t="s">
        <v>21</v>
      </c>
      <c r="O2614">
        <v>32</v>
      </c>
      <c r="P2614">
        <v>30</v>
      </c>
      <c r="Q2614">
        <v>62</v>
      </c>
      <c r="R2614">
        <v>543147.15</v>
      </c>
    </row>
    <row r="2615" spans="1:18" x14ac:dyDescent="0.35">
      <c r="A2615" s="1" t="s">
        <v>7867</v>
      </c>
      <c r="B2615" s="1" t="s">
        <v>34</v>
      </c>
      <c r="C2615" s="1" t="s">
        <v>31</v>
      </c>
      <c r="D2615">
        <v>4.5</v>
      </c>
      <c r="E2615">
        <v>67</v>
      </c>
      <c r="F2615">
        <v>34.57</v>
      </c>
      <c r="G2615">
        <v>3028</v>
      </c>
      <c r="H2615">
        <v>39024</v>
      </c>
      <c r="I2615">
        <v>5</v>
      </c>
      <c r="J2615">
        <v>444</v>
      </c>
      <c r="K2615">
        <v>118.2</v>
      </c>
      <c r="L2615">
        <v>3.1</v>
      </c>
      <c r="M2615">
        <v>9.8000000000000007</v>
      </c>
      <c r="N2615" s="1" t="s">
        <v>27</v>
      </c>
      <c r="O2615">
        <v>18</v>
      </c>
      <c r="P2615">
        <v>65</v>
      </c>
      <c r="Q2615">
        <v>83</v>
      </c>
      <c r="R2615">
        <v>528946.12</v>
      </c>
    </row>
    <row r="2616" spans="1:18" x14ac:dyDescent="0.35">
      <c r="A2616" s="1" t="s">
        <v>7869</v>
      </c>
      <c r="B2616" s="1" t="s">
        <v>34</v>
      </c>
      <c r="C2616" s="1" t="s">
        <v>20</v>
      </c>
      <c r="D2616">
        <v>3.3</v>
      </c>
      <c r="E2616">
        <v>51</v>
      </c>
      <c r="F2616">
        <v>73.03</v>
      </c>
      <c r="G2616">
        <v>860</v>
      </c>
      <c r="H2616">
        <v>9454</v>
      </c>
      <c r="I2616">
        <v>11</v>
      </c>
      <c r="J2616">
        <v>405</v>
      </c>
      <c r="K2616">
        <v>293.72000000000003</v>
      </c>
      <c r="L2616">
        <v>3.1</v>
      </c>
      <c r="M2616">
        <v>5.5</v>
      </c>
      <c r="N2616" s="1" t="s">
        <v>27</v>
      </c>
      <c r="O2616">
        <v>28</v>
      </c>
      <c r="P2616">
        <v>20</v>
      </c>
      <c r="Q2616">
        <v>48</v>
      </c>
      <c r="R2616">
        <v>837050.21</v>
      </c>
    </row>
    <row r="2617" spans="1:18" x14ac:dyDescent="0.35">
      <c r="A2617" s="1" t="s">
        <v>7871</v>
      </c>
      <c r="B2617" s="1" t="s">
        <v>34</v>
      </c>
      <c r="C2617" s="1" t="s">
        <v>42</v>
      </c>
      <c r="D2617">
        <v>4.5</v>
      </c>
      <c r="E2617">
        <v>70</v>
      </c>
      <c r="F2617">
        <v>44.65</v>
      </c>
      <c r="G2617">
        <v>1557</v>
      </c>
      <c r="H2617">
        <v>18792</v>
      </c>
      <c r="I2617">
        <v>12</v>
      </c>
      <c r="J2617">
        <v>490</v>
      </c>
      <c r="K2617">
        <v>54.88</v>
      </c>
      <c r="L2617">
        <v>5</v>
      </c>
      <c r="M2617">
        <v>7.9</v>
      </c>
      <c r="N2617" s="1" t="s">
        <v>27</v>
      </c>
      <c r="O2617">
        <v>61</v>
      </c>
      <c r="P2617">
        <v>29</v>
      </c>
      <c r="Q2617">
        <v>90</v>
      </c>
      <c r="R2617">
        <v>711208.1</v>
      </c>
    </row>
    <row r="2618" spans="1:18" x14ac:dyDescent="0.35">
      <c r="A2618" s="1" t="s">
        <v>7872</v>
      </c>
      <c r="B2618" s="1" t="s">
        <v>34</v>
      </c>
      <c r="C2618" s="1" t="s">
        <v>24</v>
      </c>
      <c r="D2618">
        <v>4.4000000000000004</v>
      </c>
      <c r="E2618">
        <v>51</v>
      </c>
      <c r="F2618">
        <v>34.119999999999997</v>
      </c>
      <c r="G2618">
        <v>3739</v>
      </c>
      <c r="H2618">
        <v>38826</v>
      </c>
      <c r="I2618">
        <v>17</v>
      </c>
      <c r="J2618">
        <v>263</v>
      </c>
      <c r="K2618">
        <v>267.16000000000003</v>
      </c>
      <c r="L2618">
        <v>8.1999999999999993</v>
      </c>
      <c r="M2618">
        <v>3.9</v>
      </c>
      <c r="N2618" s="1" t="s">
        <v>21</v>
      </c>
      <c r="O2618">
        <v>42</v>
      </c>
      <c r="P2618">
        <v>18</v>
      </c>
      <c r="Q2618">
        <v>60</v>
      </c>
      <c r="R2618">
        <v>414259.28</v>
      </c>
    </row>
    <row r="2619" spans="1:18" x14ac:dyDescent="0.35">
      <c r="A2619" s="1" t="s">
        <v>7874</v>
      </c>
      <c r="B2619" s="1" t="s">
        <v>34</v>
      </c>
      <c r="C2619" s="1" t="s">
        <v>37</v>
      </c>
      <c r="D2619">
        <v>3.2</v>
      </c>
      <c r="E2619">
        <v>53</v>
      </c>
      <c r="F2619">
        <v>55.75</v>
      </c>
      <c r="G2619">
        <v>953</v>
      </c>
      <c r="H2619">
        <v>10887</v>
      </c>
      <c r="I2619">
        <v>18</v>
      </c>
      <c r="J2619">
        <v>561</v>
      </c>
      <c r="K2619">
        <v>138.32</v>
      </c>
      <c r="L2619">
        <v>9.4</v>
      </c>
      <c r="M2619">
        <v>2.7</v>
      </c>
      <c r="N2619" s="1" t="s">
        <v>21</v>
      </c>
      <c r="O2619">
        <v>38</v>
      </c>
      <c r="P2619">
        <v>13</v>
      </c>
      <c r="Q2619">
        <v>51</v>
      </c>
      <c r="R2619">
        <v>677079.35</v>
      </c>
    </row>
    <row r="2620" spans="1:18" x14ac:dyDescent="0.35">
      <c r="A2620" s="1" t="s">
        <v>7880</v>
      </c>
      <c r="B2620" s="1" t="s">
        <v>34</v>
      </c>
      <c r="C2620" s="1" t="s">
        <v>37</v>
      </c>
      <c r="D2620">
        <v>3.2</v>
      </c>
      <c r="E2620">
        <v>69</v>
      </c>
      <c r="F2620">
        <v>62.41</v>
      </c>
      <c r="G2620">
        <v>2585</v>
      </c>
      <c r="H2620">
        <v>32836</v>
      </c>
      <c r="I2620">
        <v>11</v>
      </c>
      <c r="J2620">
        <v>367</v>
      </c>
      <c r="K2620">
        <v>199.41</v>
      </c>
      <c r="L2620">
        <v>7.9</v>
      </c>
      <c r="M2620">
        <v>4.9000000000000004</v>
      </c>
      <c r="N2620" s="1" t="s">
        <v>27</v>
      </c>
      <c r="O2620">
        <v>40</v>
      </c>
      <c r="P2620">
        <v>23</v>
      </c>
      <c r="Q2620">
        <v>63</v>
      </c>
      <c r="R2620">
        <v>970662.64</v>
      </c>
    </row>
    <row r="2621" spans="1:18" x14ac:dyDescent="0.35">
      <c r="A2621" s="1" t="s">
        <v>7883</v>
      </c>
      <c r="B2621" s="1" t="s">
        <v>34</v>
      </c>
      <c r="C2621" s="1" t="s">
        <v>31</v>
      </c>
      <c r="D2621">
        <v>4.2</v>
      </c>
      <c r="E2621">
        <v>67</v>
      </c>
      <c r="F2621">
        <v>32.11</v>
      </c>
      <c r="G2621">
        <v>3501</v>
      </c>
      <c r="H2621">
        <v>37039</v>
      </c>
      <c r="I2621">
        <v>13</v>
      </c>
      <c r="J2621">
        <v>435</v>
      </c>
      <c r="K2621">
        <v>111.84</v>
      </c>
      <c r="L2621">
        <v>5.9</v>
      </c>
      <c r="M2621">
        <v>3.3</v>
      </c>
      <c r="N2621" s="1" t="s">
        <v>27</v>
      </c>
      <c r="O2621">
        <v>17</v>
      </c>
      <c r="P2621">
        <v>21</v>
      </c>
      <c r="Q2621">
        <v>38</v>
      </c>
      <c r="R2621">
        <v>497943.66</v>
      </c>
    </row>
    <row r="2622" spans="1:18" x14ac:dyDescent="0.35">
      <c r="A2622" s="1" t="s">
        <v>7890</v>
      </c>
      <c r="B2622" s="1" t="s">
        <v>34</v>
      </c>
      <c r="C2622" s="1" t="s">
        <v>31</v>
      </c>
      <c r="D2622">
        <v>3</v>
      </c>
      <c r="E2622">
        <v>70</v>
      </c>
      <c r="F2622">
        <v>35.51</v>
      </c>
      <c r="G2622">
        <v>767</v>
      </c>
      <c r="H2622">
        <v>9641</v>
      </c>
      <c r="I2622">
        <v>8</v>
      </c>
      <c r="J2622">
        <v>715</v>
      </c>
      <c r="K2622">
        <v>177.77</v>
      </c>
      <c r="L2622">
        <v>1.8</v>
      </c>
      <c r="M2622">
        <v>1.8</v>
      </c>
      <c r="N2622" s="1" t="s">
        <v>27</v>
      </c>
      <c r="O2622">
        <v>20</v>
      </c>
      <c r="P2622">
        <v>10</v>
      </c>
      <c r="Q2622">
        <v>30</v>
      </c>
      <c r="R2622">
        <v>558296.15</v>
      </c>
    </row>
    <row r="2623" spans="1:18" x14ac:dyDescent="0.35">
      <c r="A2623" s="1" t="s">
        <v>7893</v>
      </c>
      <c r="B2623" s="1" t="s">
        <v>34</v>
      </c>
      <c r="C2623" s="1" t="s">
        <v>31</v>
      </c>
      <c r="D2623">
        <v>4.9000000000000004</v>
      </c>
      <c r="E2623">
        <v>65</v>
      </c>
      <c r="F2623">
        <v>30.38</v>
      </c>
      <c r="G2623">
        <v>3639</v>
      </c>
      <c r="H2623">
        <v>44292</v>
      </c>
      <c r="I2623">
        <v>17</v>
      </c>
      <c r="J2623">
        <v>68</v>
      </c>
      <c r="K2623">
        <v>126.77</v>
      </c>
      <c r="L2623">
        <v>8.4</v>
      </c>
      <c r="M2623">
        <v>3.1</v>
      </c>
      <c r="N2623" s="1" t="s">
        <v>27</v>
      </c>
      <c r="O2623">
        <v>37</v>
      </c>
      <c r="P2623">
        <v>37</v>
      </c>
      <c r="Q2623">
        <v>74</v>
      </c>
      <c r="R2623">
        <v>465266.52</v>
      </c>
    </row>
    <row r="2624" spans="1:18" x14ac:dyDescent="0.35">
      <c r="A2624" s="1" t="s">
        <v>7899</v>
      </c>
      <c r="B2624" s="1" t="s">
        <v>34</v>
      </c>
      <c r="C2624" s="1" t="s">
        <v>31</v>
      </c>
      <c r="D2624">
        <v>4.9000000000000004</v>
      </c>
      <c r="E2624">
        <v>70</v>
      </c>
      <c r="F2624">
        <v>30.37</v>
      </c>
      <c r="G2624">
        <v>1992</v>
      </c>
      <c r="H2624">
        <v>29634</v>
      </c>
      <c r="I2624">
        <v>13</v>
      </c>
      <c r="J2624">
        <v>923</v>
      </c>
      <c r="K2624">
        <v>175.01</v>
      </c>
      <c r="L2624">
        <v>9.3000000000000007</v>
      </c>
      <c r="M2624">
        <v>9.9</v>
      </c>
      <c r="N2624" s="1" t="s">
        <v>21</v>
      </c>
      <c r="O2624">
        <v>54</v>
      </c>
      <c r="P2624">
        <v>66</v>
      </c>
      <c r="Q2624">
        <v>120</v>
      </c>
      <c r="R2624">
        <v>498132.2</v>
      </c>
    </row>
    <row r="2625" spans="1:18" x14ac:dyDescent="0.35">
      <c r="A2625" s="1" t="s">
        <v>7900</v>
      </c>
      <c r="B2625" s="1" t="s">
        <v>34</v>
      </c>
      <c r="C2625" s="1" t="s">
        <v>31</v>
      </c>
      <c r="D2625">
        <v>3.1</v>
      </c>
      <c r="E2625">
        <v>61</v>
      </c>
      <c r="F2625">
        <v>37.79</v>
      </c>
      <c r="G2625">
        <v>1743</v>
      </c>
      <c r="H2625">
        <v>18157</v>
      </c>
      <c r="I2625">
        <v>9</v>
      </c>
      <c r="J2625">
        <v>898</v>
      </c>
      <c r="K2625">
        <v>161.34</v>
      </c>
      <c r="L2625">
        <v>8.8000000000000007</v>
      </c>
      <c r="M2625">
        <v>5.6</v>
      </c>
      <c r="N2625" s="1" t="s">
        <v>27</v>
      </c>
      <c r="O2625">
        <v>28</v>
      </c>
      <c r="P2625">
        <v>20</v>
      </c>
      <c r="Q2625">
        <v>48</v>
      </c>
      <c r="R2625">
        <v>528168.88</v>
      </c>
    </row>
    <row r="2626" spans="1:18" x14ac:dyDescent="0.35">
      <c r="A2626" s="1" t="s">
        <v>7902</v>
      </c>
      <c r="B2626" s="1" t="s">
        <v>34</v>
      </c>
      <c r="C2626" s="1" t="s">
        <v>31</v>
      </c>
      <c r="D2626">
        <v>3.7</v>
      </c>
      <c r="E2626">
        <v>61</v>
      </c>
      <c r="F2626">
        <v>31.52</v>
      </c>
      <c r="G2626">
        <v>2848</v>
      </c>
      <c r="H2626">
        <v>33267</v>
      </c>
      <c r="I2626">
        <v>12</v>
      </c>
      <c r="J2626">
        <v>468</v>
      </c>
      <c r="K2626">
        <v>150.41</v>
      </c>
      <c r="L2626">
        <v>9.5</v>
      </c>
      <c r="M2626">
        <v>6.5</v>
      </c>
      <c r="N2626" s="1" t="s">
        <v>27</v>
      </c>
      <c r="O2626">
        <v>47</v>
      </c>
      <c r="P2626">
        <v>60</v>
      </c>
      <c r="Q2626">
        <v>107</v>
      </c>
      <c r="R2626">
        <v>451319.67</v>
      </c>
    </row>
    <row r="2627" spans="1:18" x14ac:dyDescent="0.35">
      <c r="A2627" s="1" t="s">
        <v>7904</v>
      </c>
      <c r="B2627" s="1" t="s">
        <v>34</v>
      </c>
      <c r="C2627" s="1" t="s">
        <v>42</v>
      </c>
      <c r="D2627">
        <v>4</v>
      </c>
      <c r="E2627">
        <v>64</v>
      </c>
      <c r="F2627">
        <v>36.75</v>
      </c>
      <c r="G2627">
        <v>2960</v>
      </c>
      <c r="H2627">
        <v>35056</v>
      </c>
      <c r="I2627">
        <v>16</v>
      </c>
      <c r="J2627">
        <v>422</v>
      </c>
      <c r="K2627">
        <v>219.83</v>
      </c>
      <c r="L2627">
        <v>9</v>
      </c>
      <c r="M2627">
        <v>8.3000000000000007</v>
      </c>
      <c r="N2627" s="1" t="s">
        <v>27</v>
      </c>
      <c r="O2627">
        <v>11</v>
      </c>
      <c r="P2627">
        <v>42</v>
      </c>
      <c r="Q2627">
        <v>53</v>
      </c>
      <c r="R2627">
        <v>548722.55000000005</v>
      </c>
    </row>
    <row r="2628" spans="1:18" x14ac:dyDescent="0.35">
      <c r="A2628" s="1" t="s">
        <v>7905</v>
      </c>
      <c r="B2628" s="1" t="s">
        <v>34</v>
      </c>
      <c r="C2628" s="1" t="s">
        <v>24</v>
      </c>
      <c r="D2628">
        <v>4</v>
      </c>
      <c r="E2628">
        <v>65</v>
      </c>
      <c r="F2628">
        <v>26.17</v>
      </c>
      <c r="G2628">
        <v>2507</v>
      </c>
      <c r="H2628">
        <v>25995</v>
      </c>
      <c r="I2628">
        <v>1</v>
      </c>
      <c r="J2628">
        <v>686</v>
      </c>
      <c r="K2628">
        <v>153.66999999999999</v>
      </c>
      <c r="L2628">
        <v>3.8</v>
      </c>
      <c r="M2628">
        <v>6</v>
      </c>
      <c r="N2628" s="1" t="s">
        <v>27</v>
      </c>
      <c r="O2628">
        <v>23</v>
      </c>
      <c r="P2628">
        <v>23</v>
      </c>
      <c r="Q2628">
        <v>46</v>
      </c>
      <c r="R2628">
        <v>386066.02</v>
      </c>
    </row>
    <row r="2629" spans="1:18" x14ac:dyDescent="0.35">
      <c r="A2629" s="1" t="s">
        <v>7907</v>
      </c>
      <c r="B2629" s="1" t="s">
        <v>34</v>
      </c>
      <c r="C2629" s="1" t="s">
        <v>26</v>
      </c>
      <c r="D2629">
        <v>3.4</v>
      </c>
      <c r="E2629">
        <v>57</v>
      </c>
      <c r="F2629">
        <v>55.64</v>
      </c>
      <c r="G2629">
        <v>1580</v>
      </c>
      <c r="H2629">
        <v>22564</v>
      </c>
      <c r="I2629">
        <v>6</v>
      </c>
      <c r="J2629">
        <v>921</v>
      </c>
      <c r="K2629">
        <v>228.58</v>
      </c>
      <c r="L2629">
        <v>8.1</v>
      </c>
      <c r="M2629">
        <v>3.1</v>
      </c>
      <c r="N2629" s="1" t="s">
        <v>21</v>
      </c>
      <c r="O2629">
        <v>0</v>
      </c>
      <c r="P2629">
        <v>33</v>
      </c>
      <c r="Q2629">
        <v>33</v>
      </c>
      <c r="R2629">
        <v>713330.44</v>
      </c>
    </row>
    <row r="2630" spans="1:18" x14ac:dyDescent="0.35">
      <c r="A2630" s="1" t="s">
        <v>7914</v>
      </c>
      <c r="B2630" s="1" t="s">
        <v>34</v>
      </c>
      <c r="C2630" s="1" t="s">
        <v>24</v>
      </c>
      <c r="D2630">
        <v>4.9000000000000004</v>
      </c>
      <c r="E2630">
        <v>58</v>
      </c>
      <c r="F2630">
        <v>32.729999999999997</v>
      </c>
      <c r="G2630">
        <v>2825</v>
      </c>
      <c r="H2630">
        <v>37576</v>
      </c>
      <c r="I2630">
        <v>14</v>
      </c>
      <c r="J2630">
        <v>192</v>
      </c>
      <c r="K2630">
        <v>181.14</v>
      </c>
      <c r="L2630">
        <v>4.5</v>
      </c>
      <c r="M2630">
        <v>5.5</v>
      </c>
      <c r="N2630" s="1" t="s">
        <v>27</v>
      </c>
      <c r="O2630">
        <v>28</v>
      </c>
      <c r="P2630">
        <v>42</v>
      </c>
      <c r="Q2630">
        <v>70</v>
      </c>
      <c r="R2630">
        <v>443527.86</v>
      </c>
    </row>
    <row r="2631" spans="1:18" x14ac:dyDescent="0.35">
      <c r="A2631" s="1" t="s">
        <v>7916</v>
      </c>
      <c r="B2631" s="1" t="s">
        <v>34</v>
      </c>
      <c r="C2631" s="1" t="s">
        <v>37</v>
      </c>
      <c r="D2631">
        <v>5</v>
      </c>
      <c r="E2631">
        <v>51</v>
      </c>
      <c r="F2631">
        <v>58.49</v>
      </c>
      <c r="G2631">
        <v>4844</v>
      </c>
      <c r="H2631">
        <v>53056</v>
      </c>
      <c r="I2631">
        <v>3</v>
      </c>
      <c r="J2631">
        <v>845</v>
      </c>
      <c r="K2631">
        <v>210.2</v>
      </c>
      <c r="L2631">
        <v>7.7</v>
      </c>
      <c r="M2631">
        <v>6.5</v>
      </c>
      <c r="N2631" s="1" t="s">
        <v>27</v>
      </c>
      <c r="O2631">
        <v>39</v>
      </c>
      <c r="P2631">
        <v>30</v>
      </c>
      <c r="Q2631">
        <v>69</v>
      </c>
      <c r="R2631">
        <v>679019.42</v>
      </c>
    </row>
    <row r="2632" spans="1:18" x14ac:dyDescent="0.35">
      <c r="A2632" s="1" t="s">
        <v>7924</v>
      </c>
      <c r="B2632" s="1" t="s">
        <v>34</v>
      </c>
      <c r="C2632" s="1" t="s">
        <v>20</v>
      </c>
      <c r="D2632">
        <v>3.9</v>
      </c>
      <c r="E2632">
        <v>67</v>
      </c>
      <c r="F2632">
        <v>65.25</v>
      </c>
      <c r="G2632">
        <v>969</v>
      </c>
      <c r="H2632">
        <v>12907</v>
      </c>
      <c r="I2632">
        <v>6</v>
      </c>
      <c r="J2632">
        <v>340</v>
      </c>
      <c r="K2632">
        <v>235.52</v>
      </c>
      <c r="L2632">
        <v>2</v>
      </c>
      <c r="M2632">
        <v>9.5</v>
      </c>
      <c r="N2632" s="1" t="s">
        <v>27</v>
      </c>
      <c r="O2632">
        <v>53</v>
      </c>
      <c r="P2632">
        <v>13</v>
      </c>
      <c r="Q2632">
        <v>66</v>
      </c>
      <c r="R2632">
        <v>976248.6</v>
      </c>
    </row>
    <row r="2633" spans="1:18" x14ac:dyDescent="0.35">
      <c r="A2633" s="1" t="s">
        <v>7928</v>
      </c>
      <c r="B2633" s="1" t="s">
        <v>34</v>
      </c>
      <c r="C2633" s="1" t="s">
        <v>42</v>
      </c>
      <c r="D2633">
        <v>3.4</v>
      </c>
      <c r="E2633">
        <v>59</v>
      </c>
      <c r="F2633">
        <v>37.369999999999997</v>
      </c>
      <c r="G2633">
        <v>3184</v>
      </c>
      <c r="H2633">
        <v>39169</v>
      </c>
      <c r="I2633">
        <v>16</v>
      </c>
      <c r="J2633">
        <v>355</v>
      </c>
      <c r="K2633">
        <v>232.41</v>
      </c>
      <c r="L2633">
        <v>8.6999999999999993</v>
      </c>
      <c r="M2633">
        <v>3.5</v>
      </c>
      <c r="N2633" s="1" t="s">
        <v>21</v>
      </c>
      <c r="O2633">
        <v>12</v>
      </c>
      <c r="P2633">
        <v>33</v>
      </c>
      <c r="Q2633">
        <v>45</v>
      </c>
      <c r="R2633">
        <v>514083.87</v>
      </c>
    </row>
    <row r="2634" spans="1:18" x14ac:dyDescent="0.35">
      <c r="A2634" s="1" t="s">
        <v>7930</v>
      </c>
      <c r="B2634" s="1" t="s">
        <v>34</v>
      </c>
      <c r="C2634" s="1" t="s">
        <v>31</v>
      </c>
      <c r="D2634">
        <v>3.2</v>
      </c>
      <c r="E2634">
        <v>64</v>
      </c>
      <c r="F2634">
        <v>36.340000000000003</v>
      </c>
      <c r="G2634">
        <v>3144</v>
      </c>
      <c r="H2634">
        <v>30666</v>
      </c>
      <c r="I2634">
        <v>14</v>
      </c>
      <c r="J2634">
        <v>136</v>
      </c>
      <c r="K2634">
        <v>81.83</v>
      </c>
      <c r="L2634">
        <v>3.8</v>
      </c>
      <c r="M2634">
        <v>8.6999999999999993</v>
      </c>
      <c r="N2634" s="1" t="s">
        <v>27</v>
      </c>
      <c r="O2634">
        <v>59</v>
      </c>
      <c r="P2634">
        <v>47</v>
      </c>
      <c r="Q2634">
        <v>106</v>
      </c>
      <c r="R2634">
        <v>539964.78</v>
      </c>
    </row>
    <row r="2635" spans="1:18" x14ac:dyDescent="0.35">
      <c r="A2635" s="1" t="s">
        <v>7931</v>
      </c>
      <c r="B2635" s="1" t="s">
        <v>34</v>
      </c>
      <c r="C2635" s="1" t="s">
        <v>24</v>
      </c>
      <c r="D2635">
        <v>3.3</v>
      </c>
      <c r="E2635">
        <v>54</v>
      </c>
      <c r="F2635">
        <v>31.03</v>
      </c>
      <c r="G2635">
        <v>1615</v>
      </c>
      <c r="H2635">
        <v>20399</v>
      </c>
      <c r="I2635">
        <v>17</v>
      </c>
      <c r="J2635">
        <v>857</v>
      </c>
      <c r="K2635">
        <v>119.49</v>
      </c>
      <c r="L2635">
        <v>8.9</v>
      </c>
      <c r="M2635">
        <v>5.2</v>
      </c>
      <c r="N2635" s="1" t="s">
        <v>21</v>
      </c>
      <c r="O2635">
        <v>2</v>
      </c>
      <c r="P2635">
        <v>25</v>
      </c>
      <c r="Q2635">
        <v>27</v>
      </c>
      <c r="R2635">
        <v>397005.04</v>
      </c>
    </row>
    <row r="2636" spans="1:18" x14ac:dyDescent="0.35">
      <c r="A2636" s="1" t="s">
        <v>7932</v>
      </c>
      <c r="B2636" s="1" t="s">
        <v>34</v>
      </c>
      <c r="C2636" s="1" t="s">
        <v>20</v>
      </c>
      <c r="D2636">
        <v>3.9</v>
      </c>
      <c r="E2636">
        <v>51</v>
      </c>
      <c r="F2636">
        <v>68.010000000000005</v>
      </c>
      <c r="G2636">
        <v>792</v>
      </c>
      <c r="H2636">
        <v>11459</v>
      </c>
      <c r="I2636">
        <v>8</v>
      </c>
      <c r="J2636">
        <v>382</v>
      </c>
      <c r="K2636">
        <v>149.4</v>
      </c>
      <c r="L2636">
        <v>7.6</v>
      </c>
      <c r="M2636">
        <v>7.1</v>
      </c>
      <c r="N2636" s="1" t="s">
        <v>27</v>
      </c>
      <c r="O2636">
        <v>15</v>
      </c>
      <c r="P2636">
        <v>39</v>
      </c>
      <c r="Q2636">
        <v>54</v>
      </c>
      <c r="R2636">
        <v>781151.18</v>
      </c>
    </row>
    <row r="2637" spans="1:18" x14ac:dyDescent="0.35">
      <c r="A2637" s="1" t="s">
        <v>7939</v>
      </c>
      <c r="B2637" s="1" t="s">
        <v>34</v>
      </c>
      <c r="C2637" s="1" t="s">
        <v>37</v>
      </c>
      <c r="D2637">
        <v>3.2</v>
      </c>
      <c r="E2637">
        <v>50</v>
      </c>
      <c r="F2637">
        <v>55.21</v>
      </c>
      <c r="G2637">
        <v>1807</v>
      </c>
      <c r="H2637">
        <v>23647</v>
      </c>
      <c r="I2637">
        <v>17</v>
      </c>
      <c r="J2637">
        <v>850</v>
      </c>
      <c r="K2637">
        <v>132.31</v>
      </c>
      <c r="L2637">
        <v>8.8000000000000007</v>
      </c>
      <c r="M2637">
        <v>4</v>
      </c>
      <c r="N2637" s="1" t="s">
        <v>21</v>
      </c>
      <c r="O2637">
        <v>12</v>
      </c>
      <c r="P2637">
        <v>34</v>
      </c>
      <c r="Q2637">
        <v>46</v>
      </c>
      <c r="R2637">
        <v>636082.01</v>
      </c>
    </row>
    <row r="2638" spans="1:18" x14ac:dyDescent="0.35">
      <c r="A2638" s="1" t="s">
        <v>7940</v>
      </c>
      <c r="B2638" s="1" t="s">
        <v>34</v>
      </c>
      <c r="C2638" s="1" t="s">
        <v>24</v>
      </c>
      <c r="D2638">
        <v>4.7</v>
      </c>
      <c r="E2638">
        <v>50</v>
      </c>
      <c r="F2638">
        <v>27.32</v>
      </c>
      <c r="G2638">
        <v>4490</v>
      </c>
      <c r="H2638">
        <v>54326</v>
      </c>
      <c r="I2638">
        <v>13</v>
      </c>
      <c r="J2638">
        <v>985</v>
      </c>
      <c r="K2638">
        <v>182.71</v>
      </c>
      <c r="L2638">
        <v>8.4</v>
      </c>
      <c r="M2638">
        <v>1.5</v>
      </c>
      <c r="N2638" s="1" t="s">
        <v>27</v>
      </c>
      <c r="O2638">
        <v>12</v>
      </c>
      <c r="P2638">
        <v>11</v>
      </c>
      <c r="Q2638">
        <v>23</v>
      </c>
      <c r="R2638">
        <v>329153.65999999997</v>
      </c>
    </row>
    <row r="2639" spans="1:18" x14ac:dyDescent="0.35">
      <c r="A2639" s="1" t="s">
        <v>7943</v>
      </c>
      <c r="B2639" s="1" t="s">
        <v>34</v>
      </c>
      <c r="C2639" s="1" t="s">
        <v>20</v>
      </c>
      <c r="D2639">
        <v>3.4</v>
      </c>
      <c r="E2639">
        <v>61</v>
      </c>
      <c r="F2639">
        <v>72.099999999999994</v>
      </c>
      <c r="G2639">
        <v>1389</v>
      </c>
      <c r="H2639">
        <v>14154</v>
      </c>
      <c r="I2639">
        <v>19</v>
      </c>
      <c r="J2639">
        <v>202</v>
      </c>
      <c r="K2639">
        <v>237.95</v>
      </c>
      <c r="L2639">
        <v>9.6999999999999993</v>
      </c>
      <c r="M2639">
        <v>9.9</v>
      </c>
      <c r="N2639" s="1" t="s">
        <v>21</v>
      </c>
      <c r="O2639">
        <v>47</v>
      </c>
      <c r="P2639">
        <v>6</v>
      </c>
      <c r="Q2639">
        <v>53</v>
      </c>
      <c r="R2639">
        <v>999000.4</v>
      </c>
    </row>
    <row r="2640" spans="1:18" x14ac:dyDescent="0.35">
      <c r="A2640" s="1" t="s">
        <v>7944</v>
      </c>
      <c r="B2640" s="1" t="s">
        <v>34</v>
      </c>
      <c r="C2640" s="1" t="s">
        <v>37</v>
      </c>
      <c r="D2640">
        <v>4.7</v>
      </c>
      <c r="E2640">
        <v>60</v>
      </c>
      <c r="F2640">
        <v>56.76</v>
      </c>
      <c r="G2640">
        <v>1201</v>
      </c>
      <c r="H2640">
        <v>21709</v>
      </c>
      <c r="I2640">
        <v>2</v>
      </c>
      <c r="J2640">
        <v>303</v>
      </c>
      <c r="K2640">
        <v>234.03</v>
      </c>
      <c r="L2640">
        <v>3.1</v>
      </c>
      <c r="M2640">
        <v>3.3</v>
      </c>
      <c r="N2640" s="1" t="s">
        <v>27</v>
      </c>
      <c r="O2640">
        <v>15</v>
      </c>
      <c r="P2640">
        <v>36</v>
      </c>
      <c r="Q2640">
        <v>51</v>
      </c>
      <c r="R2640">
        <v>757414.11</v>
      </c>
    </row>
    <row r="2641" spans="1:18" x14ac:dyDescent="0.35">
      <c r="A2641" s="1" t="s">
        <v>7949</v>
      </c>
      <c r="B2641" s="1" t="s">
        <v>34</v>
      </c>
      <c r="C2641" s="1" t="s">
        <v>37</v>
      </c>
      <c r="D2641">
        <v>4.5999999999999996</v>
      </c>
      <c r="E2641">
        <v>59</v>
      </c>
      <c r="F2641">
        <v>61.03</v>
      </c>
      <c r="G2641">
        <v>3519</v>
      </c>
      <c r="H2641">
        <v>36859</v>
      </c>
      <c r="I2641">
        <v>19</v>
      </c>
      <c r="J2641">
        <v>74</v>
      </c>
      <c r="K2641">
        <v>93.32</v>
      </c>
      <c r="L2641">
        <v>4.8</v>
      </c>
      <c r="M2641">
        <v>2.2999999999999998</v>
      </c>
      <c r="N2641" s="1" t="s">
        <v>27</v>
      </c>
      <c r="O2641">
        <v>31</v>
      </c>
      <c r="P2641">
        <v>26</v>
      </c>
      <c r="Q2641">
        <v>57</v>
      </c>
      <c r="R2641">
        <v>821866.79</v>
      </c>
    </row>
    <row r="2642" spans="1:18" x14ac:dyDescent="0.35">
      <c r="A2642" s="1" t="s">
        <v>7950</v>
      </c>
      <c r="B2642" s="1" t="s">
        <v>34</v>
      </c>
      <c r="C2642" s="1" t="s">
        <v>26</v>
      </c>
      <c r="D2642">
        <v>4.5</v>
      </c>
      <c r="E2642">
        <v>57</v>
      </c>
      <c r="F2642">
        <v>53.61</v>
      </c>
      <c r="G2642">
        <v>3412</v>
      </c>
      <c r="H2642">
        <v>38760</v>
      </c>
      <c r="I2642">
        <v>15</v>
      </c>
      <c r="J2642">
        <v>182</v>
      </c>
      <c r="K2642">
        <v>231.28</v>
      </c>
      <c r="L2642">
        <v>3.3</v>
      </c>
      <c r="M2642">
        <v>8.5</v>
      </c>
      <c r="N2642" s="1" t="s">
        <v>27</v>
      </c>
      <c r="O2642">
        <v>44</v>
      </c>
      <c r="P2642">
        <v>12</v>
      </c>
      <c r="Q2642">
        <v>56</v>
      </c>
      <c r="R2642">
        <v>700535.79</v>
      </c>
    </row>
    <row r="2643" spans="1:18" x14ac:dyDescent="0.35">
      <c r="A2643" s="1" t="s">
        <v>7951</v>
      </c>
      <c r="B2643" s="1" t="s">
        <v>34</v>
      </c>
      <c r="C2643" s="1" t="s">
        <v>24</v>
      </c>
      <c r="D2643">
        <v>3.1</v>
      </c>
      <c r="E2643">
        <v>69</v>
      </c>
      <c r="F2643">
        <v>34.130000000000003</v>
      </c>
      <c r="G2643">
        <v>1913</v>
      </c>
      <c r="H2643">
        <v>25912</v>
      </c>
      <c r="I2643">
        <v>14</v>
      </c>
      <c r="J2643">
        <v>292</v>
      </c>
      <c r="K2643">
        <v>271.99</v>
      </c>
      <c r="L2643">
        <v>2.9</v>
      </c>
      <c r="M2643">
        <v>5.7</v>
      </c>
      <c r="N2643" s="1" t="s">
        <v>27</v>
      </c>
      <c r="O2643">
        <v>64</v>
      </c>
      <c r="P2643">
        <v>35</v>
      </c>
      <c r="Q2643">
        <v>99</v>
      </c>
      <c r="R2643">
        <v>542166.4</v>
      </c>
    </row>
    <row r="2644" spans="1:18" x14ac:dyDescent="0.35">
      <c r="A2644" s="1" t="s">
        <v>7952</v>
      </c>
      <c r="B2644" s="1" t="s">
        <v>34</v>
      </c>
      <c r="C2644" s="1" t="s">
        <v>37</v>
      </c>
      <c r="D2644">
        <v>4.5999999999999996</v>
      </c>
      <c r="E2644">
        <v>68</v>
      </c>
      <c r="F2644">
        <v>62.33</v>
      </c>
      <c r="G2644">
        <v>1815</v>
      </c>
      <c r="H2644">
        <v>19229</v>
      </c>
      <c r="I2644">
        <v>13</v>
      </c>
      <c r="J2644">
        <v>111</v>
      </c>
      <c r="K2644">
        <v>121.54</v>
      </c>
      <c r="L2644">
        <v>3.4</v>
      </c>
      <c r="M2644">
        <v>7.2</v>
      </c>
      <c r="N2644" s="1" t="s">
        <v>21</v>
      </c>
      <c r="O2644">
        <v>51</v>
      </c>
      <c r="P2644">
        <v>59</v>
      </c>
      <c r="Q2644">
        <v>110</v>
      </c>
      <c r="R2644">
        <v>957280.61</v>
      </c>
    </row>
    <row r="2645" spans="1:18" x14ac:dyDescent="0.35">
      <c r="A2645" s="1" t="s">
        <v>7959</v>
      </c>
      <c r="B2645" s="1" t="s">
        <v>34</v>
      </c>
      <c r="C2645" s="1" t="s">
        <v>24</v>
      </c>
      <c r="D2645">
        <v>3.2</v>
      </c>
      <c r="E2645">
        <v>57</v>
      </c>
      <c r="F2645">
        <v>32.65</v>
      </c>
      <c r="G2645">
        <v>2346</v>
      </c>
      <c r="H2645">
        <v>29994</v>
      </c>
      <c r="I2645">
        <v>16</v>
      </c>
      <c r="J2645">
        <v>652</v>
      </c>
      <c r="K2645">
        <v>272.10000000000002</v>
      </c>
      <c r="L2645">
        <v>7.6</v>
      </c>
      <c r="M2645">
        <v>7.2</v>
      </c>
      <c r="N2645" s="1" t="s">
        <v>27</v>
      </c>
      <c r="O2645">
        <v>54</v>
      </c>
      <c r="P2645">
        <v>8</v>
      </c>
      <c r="Q2645">
        <v>62</v>
      </c>
      <c r="R2645">
        <v>439316.95</v>
      </c>
    </row>
    <row r="2646" spans="1:18" x14ac:dyDescent="0.35">
      <c r="A2646" s="1" t="s">
        <v>7961</v>
      </c>
      <c r="B2646" s="1" t="s">
        <v>34</v>
      </c>
      <c r="C2646" s="1" t="s">
        <v>31</v>
      </c>
      <c r="D2646">
        <v>4.8</v>
      </c>
      <c r="E2646">
        <v>70</v>
      </c>
      <c r="F2646">
        <v>38.51</v>
      </c>
      <c r="G2646">
        <v>4424</v>
      </c>
      <c r="H2646">
        <v>48060</v>
      </c>
      <c r="I2646">
        <v>18</v>
      </c>
      <c r="J2646">
        <v>429</v>
      </c>
      <c r="K2646">
        <v>271.2</v>
      </c>
      <c r="L2646">
        <v>9.6</v>
      </c>
      <c r="M2646">
        <v>8.3000000000000007</v>
      </c>
      <c r="N2646" s="1" t="s">
        <v>27</v>
      </c>
      <c r="O2646">
        <v>48</v>
      </c>
      <c r="P2646">
        <v>49</v>
      </c>
      <c r="Q2646">
        <v>97</v>
      </c>
      <c r="R2646">
        <v>630940.77</v>
      </c>
    </row>
    <row r="2647" spans="1:18" x14ac:dyDescent="0.35">
      <c r="A2647" s="1" t="s">
        <v>7967</v>
      </c>
      <c r="B2647" s="1" t="s">
        <v>34</v>
      </c>
      <c r="C2647" s="1" t="s">
        <v>42</v>
      </c>
      <c r="D2647">
        <v>3.7</v>
      </c>
      <c r="E2647">
        <v>61</v>
      </c>
      <c r="F2647">
        <v>42.43</v>
      </c>
      <c r="G2647">
        <v>1903</v>
      </c>
      <c r="H2647">
        <v>25122</v>
      </c>
      <c r="I2647">
        <v>16</v>
      </c>
      <c r="J2647">
        <v>647</v>
      </c>
      <c r="K2647">
        <v>142.31</v>
      </c>
      <c r="L2647">
        <v>7.6</v>
      </c>
      <c r="M2647">
        <v>9.6999999999999993</v>
      </c>
      <c r="N2647" s="1" t="s">
        <v>27</v>
      </c>
      <c r="O2647">
        <v>34</v>
      </c>
      <c r="P2647">
        <v>44</v>
      </c>
      <c r="Q2647">
        <v>78</v>
      </c>
      <c r="R2647">
        <v>600186.51</v>
      </c>
    </row>
    <row r="2648" spans="1:18" x14ac:dyDescent="0.35">
      <c r="A2648" s="1" t="s">
        <v>7969</v>
      </c>
      <c r="B2648" s="1" t="s">
        <v>34</v>
      </c>
      <c r="C2648" s="1" t="s">
        <v>24</v>
      </c>
      <c r="D2648">
        <v>5</v>
      </c>
      <c r="E2648">
        <v>61</v>
      </c>
      <c r="F2648">
        <v>29.04</v>
      </c>
      <c r="G2648">
        <v>4048</v>
      </c>
      <c r="H2648">
        <v>48466</v>
      </c>
      <c r="I2648">
        <v>1</v>
      </c>
      <c r="J2648">
        <v>97</v>
      </c>
      <c r="K2648">
        <v>134.59</v>
      </c>
      <c r="L2648">
        <v>8.3000000000000007</v>
      </c>
      <c r="M2648">
        <v>5.0999999999999996</v>
      </c>
      <c r="N2648" s="1" t="s">
        <v>27</v>
      </c>
      <c r="O2648">
        <v>14</v>
      </c>
      <c r="P2648">
        <v>25</v>
      </c>
      <c r="Q2648">
        <v>39</v>
      </c>
      <c r="R2648">
        <v>405467.22</v>
      </c>
    </row>
    <row r="2649" spans="1:18" x14ac:dyDescent="0.35">
      <c r="A2649" s="1" t="s">
        <v>7972</v>
      </c>
      <c r="B2649" s="1" t="s">
        <v>34</v>
      </c>
      <c r="C2649" s="1" t="s">
        <v>20</v>
      </c>
      <c r="D2649">
        <v>3.8</v>
      </c>
      <c r="E2649">
        <v>59</v>
      </c>
      <c r="F2649">
        <v>66.77</v>
      </c>
      <c r="G2649">
        <v>886</v>
      </c>
      <c r="H2649">
        <v>14796</v>
      </c>
      <c r="I2649">
        <v>13</v>
      </c>
      <c r="J2649">
        <v>624</v>
      </c>
      <c r="K2649">
        <v>255.19</v>
      </c>
      <c r="L2649">
        <v>4.7</v>
      </c>
      <c r="M2649">
        <v>8.3000000000000007</v>
      </c>
      <c r="N2649" s="1" t="s">
        <v>27</v>
      </c>
      <c r="O2649">
        <v>38</v>
      </c>
      <c r="P2649">
        <v>14</v>
      </c>
      <c r="Q2649">
        <v>52</v>
      </c>
      <c r="R2649">
        <v>889024.01</v>
      </c>
    </row>
    <row r="2650" spans="1:18" x14ac:dyDescent="0.35">
      <c r="A2650" s="1" t="s">
        <v>7976</v>
      </c>
      <c r="B2650" s="1" t="s">
        <v>34</v>
      </c>
      <c r="C2650" s="1" t="s">
        <v>24</v>
      </c>
      <c r="D2650">
        <v>3.9</v>
      </c>
      <c r="E2650">
        <v>62</v>
      </c>
      <c r="F2650">
        <v>34.130000000000003</v>
      </c>
      <c r="G2650">
        <v>1675</v>
      </c>
      <c r="H2650">
        <v>16885</v>
      </c>
      <c r="I2650">
        <v>6</v>
      </c>
      <c r="J2650">
        <v>275</v>
      </c>
      <c r="K2650">
        <v>92.24</v>
      </c>
      <c r="L2650">
        <v>7.6</v>
      </c>
      <c r="M2650">
        <v>5</v>
      </c>
      <c r="N2650" s="1" t="s">
        <v>27</v>
      </c>
      <c r="O2650">
        <v>33</v>
      </c>
      <c r="P2650">
        <v>18</v>
      </c>
      <c r="Q2650">
        <v>51</v>
      </c>
      <c r="R2650">
        <v>481364.52</v>
      </c>
    </row>
    <row r="2651" spans="1:18" x14ac:dyDescent="0.35">
      <c r="A2651" s="1" t="s">
        <v>7979</v>
      </c>
      <c r="B2651" s="1" t="s">
        <v>34</v>
      </c>
      <c r="C2651" s="1" t="s">
        <v>42</v>
      </c>
      <c r="D2651">
        <v>4.0999999999999996</v>
      </c>
      <c r="E2651">
        <v>55</v>
      </c>
      <c r="F2651">
        <v>35.770000000000003</v>
      </c>
      <c r="G2651">
        <v>1541</v>
      </c>
      <c r="H2651">
        <v>21503</v>
      </c>
      <c r="I2651">
        <v>15</v>
      </c>
      <c r="J2651">
        <v>973</v>
      </c>
      <c r="K2651">
        <v>248.37</v>
      </c>
      <c r="L2651">
        <v>5.7</v>
      </c>
      <c r="M2651">
        <v>3.5</v>
      </c>
      <c r="N2651" s="1" t="s">
        <v>21</v>
      </c>
      <c r="O2651">
        <v>44</v>
      </c>
      <c r="P2651">
        <v>32</v>
      </c>
      <c r="Q2651">
        <v>76</v>
      </c>
      <c r="R2651">
        <v>458500.82</v>
      </c>
    </row>
    <row r="2652" spans="1:18" x14ac:dyDescent="0.35">
      <c r="A2652" s="1" t="s">
        <v>7981</v>
      </c>
      <c r="B2652" s="1" t="s">
        <v>34</v>
      </c>
      <c r="C2652" s="1" t="s">
        <v>37</v>
      </c>
      <c r="D2652">
        <v>3.3</v>
      </c>
      <c r="E2652">
        <v>55</v>
      </c>
      <c r="F2652">
        <v>62.45</v>
      </c>
      <c r="G2652">
        <v>2308</v>
      </c>
      <c r="H2652">
        <v>31140</v>
      </c>
      <c r="I2652">
        <v>4</v>
      </c>
      <c r="J2652">
        <v>255</v>
      </c>
      <c r="K2652">
        <v>272.58</v>
      </c>
      <c r="L2652">
        <v>7.6</v>
      </c>
      <c r="M2652">
        <v>9</v>
      </c>
      <c r="N2652" s="1" t="s">
        <v>27</v>
      </c>
      <c r="O2652">
        <v>21</v>
      </c>
      <c r="P2652">
        <v>12</v>
      </c>
      <c r="Q2652">
        <v>33</v>
      </c>
      <c r="R2652">
        <v>772100.1</v>
      </c>
    </row>
    <row r="2653" spans="1:18" x14ac:dyDescent="0.35">
      <c r="A2653" s="1" t="s">
        <v>7985</v>
      </c>
      <c r="B2653" s="1" t="s">
        <v>34</v>
      </c>
      <c r="C2653" s="1" t="s">
        <v>37</v>
      </c>
      <c r="D2653">
        <v>4.7</v>
      </c>
      <c r="E2653">
        <v>55</v>
      </c>
      <c r="F2653">
        <v>63.07</v>
      </c>
      <c r="G2653">
        <v>4280</v>
      </c>
      <c r="H2653">
        <v>46356</v>
      </c>
      <c r="I2653">
        <v>12</v>
      </c>
      <c r="J2653">
        <v>576</v>
      </c>
      <c r="K2653">
        <v>270.87</v>
      </c>
      <c r="L2653">
        <v>9.6</v>
      </c>
      <c r="M2653">
        <v>1.7</v>
      </c>
      <c r="N2653" s="1" t="s">
        <v>27</v>
      </c>
      <c r="O2653">
        <v>25</v>
      </c>
      <c r="P2653">
        <v>28</v>
      </c>
      <c r="Q2653">
        <v>53</v>
      </c>
      <c r="R2653">
        <v>790560.66</v>
      </c>
    </row>
    <row r="2654" spans="1:18" x14ac:dyDescent="0.35">
      <c r="A2654" s="1" t="s">
        <v>7986</v>
      </c>
      <c r="B2654" s="1" t="s">
        <v>34</v>
      </c>
      <c r="C2654" s="1" t="s">
        <v>31</v>
      </c>
      <c r="D2654">
        <v>4.2</v>
      </c>
      <c r="E2654">
        <v>68</v>
      </c>
      <c r="F2654">
        <v>40.57</v>
      </c>
      <c r="G2654">
        <v>1044</v>
      </c>
      <c r="H2654">
        <v>19543</v>
      </c>
      <c r="I2654">
        <v>15</v>
      </c>
      <c r="J2654">
        <v>266</v>
      </c>
      <c r="K2654">
        <v>78.239999999999995</v>
      </c>
      <c r="L2654">
        <v>5.6</v>
      </c>
      <c r="M2654">
        <v>4.9000000000000004</v>
      </c>
      <c r="N2654" s="1" t="s">
        <v>21</v>
      </c>
      <c r="O2654">
        <v>40</v>
      </c>
      <c r="P2654">
        <v>36</v>
      </c>
      <c r="Q2654">
        <v>76</v>
      </c>
      <c r="R2654">
        <v>630576.91</v>
      </c>
    </row>
    <row r="2655" spans="1:18" x14ac:dyDescent="0.35">
      <c r="A2655" s="1" t="s">
        <v>7988</v>
      </c>
      <c r="B2655" s="1" t="s">
        <v>34</v>
      </c>
      <c r="C2655" s="1" t="s">
        <v>31</v>
      </c>
      <c r="D2655">
        <v>3.9</v>
      </c>
      <c r="E2655">
        <v>51</v>
      </c>
      <c r="F2655">
        <v>35.81</v>
      </c>
      <c r="G2655">
        <v>1182</v>
      </c>
      <c r="H2655">
        <v>18552</v>
      </c>
      <c r="I2655">
        <v>15</v>
      </c>
      <c r="J2655">
        <v>950</v>
      </c>
      <c r="K2655">
        <v>197.59</v>
      </c>
      <c r="L2655">
        <v>1</v>
      </c>
      <c r="M2655">
        <v>1.6</v>
      </c>
      <c r="N2655" s="1" t="s">
        <v>21</v>
      </c>
      <c r="O2655">
        <v>42</v>
      </c>
      <c r="P2655">
        <v>39</v>
      </c>
      <c r="Q2655">
        <v>81</v>
      </c>
      <c r="R2655">
        <v>423763.1</v>
      </c>
    </row>
    <row r="2656" spans="1:18" x14ac:dyDescent="0.35">
      <c r="A2656" s="1" t="s">
        <v>7992</v>
      </c>
      <c r="B2656" s="1" t="s">
        <v>34</v>
      </c>
      <c r="C2656" s="1" t="s">
        <v>26</v>
      </c>
      <c r="D2656">
        <v>4.3</v>
      </c>
      <c r="E2656">
        <v>62</v>
      </c>
      <c r="F2656">
        <v>48.94</v>
      </c>
      <c r="G2656">
        <v>2467</v>
      </c>
      <c r="H2656">
        <v>27838</v>
      </c>
      <c r="I2656">
        <v>2</v>
      </c>
      <c r="J2656">
        <v>343</v>
      </c>
      <c r="K2656">
        <v>246.88</v>
      </c>
      <c r="L2656">
        <v>3.7</v>
      </c>
      <c r="M2656">
        <v>1.1000000000000001</v>
      </c>
      <c r="N2656" s="1" t="s">
        <v>21</v>
      </c>
      <c r="O2656">
        <v>20</v>
      </c>
      <c r="P2656">
        <v>45</v>
      </c>
      <c r="Q2656">
        <v>65</v>
      </c>
      <c r="R2656">
        <v>677866.82</v>
      </c>
    </row>
    <row r="2657" spans="1:18" x14ac:dyDescent="0.35">
      <c r="A2657" s="1" t="s">
        <v>7996</v>
      </c>
      <c r="B2657" s="1" t="s">
        <v>34</v>
      </c>
      <c r="C2657" s="1" t="s">
        <v>26</v>
      </c>
      <c r="D2657">
        <v>4.2</v>
      </c>
      <c r="E2657">
        <v>58</v>
      </c>
      <c r="F2657">
        <v>49.05</v>
      </c>
      <c r="G2657">
        <v>1892</v>
      </c>
      <c r="H2657">
        <v>23859</v>
      </c>
      <c r="I2657">
        <v>16</v>
      </c>
      <c r="J2657">
        <v>287</v>
      </c>
      <c r="K2657">
        <v>252.39</v>
      </c>
      <c r="L2657">
        <v>7.5</v>
      </c>
      <c r="M2657">
        <v>9.4</v>
      </c>
      <c r="N2657" s="1" t="s">
        <v>27</v>
      </c>
      <c r="O2657">
        <v>33</v>
      </c>
      <c r="P2657">
        <v>5</v>
      </c>
      <c r="Q2657">
        <v>38</v>
      </c>
      <c r="R2657">
        <v>653951.94999999995</v>
      </c>
    </row>
    <row r="2658" spans="1:18" x14ac:dyDescent="0.35">
      <c r="A2658" s="1" t="s">
        <v>7998</v>
      </c>
      <c r="B2658" s="1" t="s">
        <v>34</v>
      </c>
      <c r="C2658" s="1" t="s">
        <v>26</v>
      </c>
      <c r="D2658">
        <v>3.1</v>
      </c>
      <c r="E2658">
        <v>69</v>
      </c>
      <c r="F2658">
        <v>49.66</v>
      </c>
      <c r="G2658">
        <v>2466</v>
      </c>
      <c r="H2658">
        <v>23574</v>
      </c>
      <c r="I2658">
        <v>5</v>
      </c>
      <c r="J2658">
        <v>356</v>
      </c>
      <c r="K2658">
        <v>196.53</v>
      </c>
      <c r="L2658">
        <v>8.8000000000000007</v>
      </c>
      <c r="M2658">
        <v>8.4</v>
      </c>
      <c r="N2658" s="1" t="s">
        <v>27</v>
      </c>
      <c r="O2658">
        <v>25</v>
      </c>
      <c r="P2658">
        <v>34</v>
      </c>
      <c r="Q2658">
        <v>59</v>
      </c>
      <c r="R2658">
        <v>772531.9</v>
      </c>
    </row>
    <row r="2659" spans="1:18" x14ac:dyDescent="0.35">
      <c r="A2659" s="1" t="s">
        <v>7999</v>
      </c>
      <c r="B2659" s="1" t="s">
        <v>34</v>
      </c>
      <c r="C2659" s="1" t="s">
        <v>37</v>
      </c>
      <c r="D2659">
        <v>4.8</v>
      </c>
      <c r="E2659">
        <v>51</v>
      </c>
      <c r="F2659">
        <v>64.400000000000006</v>
      </c>
      <c r="G2659">
        <v>3362</v>
      </c>
      <c r="H2659">
        <v>41004</v>
      </c>
      <c r="I2659">
        <v>4</v>
      </c>
      <c r="J2659">
        <v>811</v>
      </c>
      <c r="K2659">
        <v>295.45</v>
      </c>
      <c r="L2659">
        <v>5</v>
      </c>
      <c r="M2659">
        <v>7.9</v>
      </c>
      <c r="N2659" s="1" t="s">
        <v>21</v>
      </c>
      <c r="O2659">
        <v>7</v>
      </c>
      <c r="P2659">
        <v>36</v>
      </c>
      <c r="Q2659">
        <v>43</v>
      </c>
      <c r="R2659">
        <v>741218</v>
      </c>
    </row>
    <row r="2660" spans="1:18" x14ac:dyDescent="0.35">
      <c r="A2660" s="1" t="s">
        <v>8003</v>
      </c>
      <c r="B2660" s="1" t="s">
        <v>34</v>
      </c>
      <c r="C2660" s="1" t="s">
        <v>31</v>
      </c>
      <c r="D2660">
        <v>4.4000000000000004</v>
      </c>
      <c r="E2660">
        <v>67</v>
      </c>
      <c r="F2660">
        <v>34.67</v>
      </c>
      <c r="G2660">
        <v>3010</v>
      </c>
      <c r="H2660">
        <v>38950</v>
      </c>
      <c r="I2660">
        <v>19</v>
      </c>
      <c r="J2660">
        <v>791</v>
      </c>
      <c r="K2660">
        <v>254.81</v>
      </c>
      <c r="L2660">
        <v>5.4</v>
      </c>
      <c r="M2660">
        <v>4.2</v>
      </c>
      <c r="N2660" s="1" t="s">
        <v>27</v>
      </c>
      <c r="O2660">
        <v>51</v>
      </c>
      <c r="P2660">
        <v>39</v>
      </c>
      <c r="Q2660">
        <v>90</v>
      </c>
      <c r="R2660">
        <v>543677.71</v>
      </c>
    </row>
    <row r="2661" spans="1:18" x14ac:dyDescent="0.35">
      <c r="A2661" s="1" t="s">
        <v>8005</v>
      </c>
      <c r="B2661" s="1" t="s">
        <v>34</v>
      </c>
      <c r="C2661" s="1" t="s">
        <v>42</v>
      </c>
      <c r="D2661">
        <v>3.3</v>
      </c>
      <c r="E2661">
        <v>52</v>
      </c>
      <c r="F2661">
        <v>38.19</v>
      </c>
      <c r="G2661">
        <v>2889</v>
      </c>
      <c r="H2661">
        <v>33780</v>
      </c>
      <c r="I2661">
        <v>19</v>
      </c>
      <c r="J2661">
        <v>223</v>
      </c>
      <c r="K2661">
        <v>90.86</v>
      </c>
      <c r="L2661">
        <v>9.1</v>
      </c>
      <c r="M2661">
        <v>2.6</v>
      </c>
      <c r="N2661" s="1" t="s">
        <v>27</v>
      </c>
      <c r="O2661">
        <v>14</v>
      </c>
      <c r="P2661">
        <v>39</v>
      </c>
      <c r="Q2661">
        <v>53</v>
      </c>
      <c r="R2661">
        <v>468250.29</v>
      </c>
    </row>
    <row r="2662" spans="1:18" x14ac:dyDescent="0.35">
      <c r="A2662" s="1" t="s">
        <v>8013</v>
      </c>
      <c r="B2662" s="1" t="s">
        <v>34</v>
      </c>
      <c r="C2662" s="1" t="s">
        <v>42</v>
      </c>
      <c r="D2662">
        <v>3.2</v>
      </c>
      <c r="E2662">
        <v>58</v>
      </c>
      <c r="F2662">
        <v>40.090000000000003</v>
      </c>
      <c r="G2662">
        <v>2220</v>
      </c>
      <c r="H2662">
        <v>22596</v>
      </c>
      <c r="I2662">
        <v>4</v>
      </c>
      <c r="J2662">
        <v>543</v>
      </c>
      <c r="K2662">
        <v>283.86</v>
      </c>
      <c r="L2662">
        <v>7</v>
      </c>
      <c r="M2662">
        <v>1.2</v>
      </c>
      <c r="N2662" s="1" t="s">
        <v>21</v>
      </c>
      <c r="O2662">
        <v>50</v>
      </c>
      <c r="P2662">
        <v>26</v>
      </c>
      <c r="Q2662">
        <v>76</v>
      </c>
      <c r="R2662">
        <v>525915.81999999995</v>
      </c>
    </row>
    <row r="2663" spans="1:18" x14ac:dyDescent="0.35">
      <c r="A2663" s="1" t="s">
        <v>8021</v>
      </c>
      <c r="B2663" s="1" t="s">
        <v>34</v>
      </c>
      <c r="C2663" s="1" t="s">
        <v>24</v>
      </c>
      <c r="D2663">
        <v>4.3</v>
      </c>
      <c r="E2663">
        <v>60</v>
      </c>
      <c r="F2663">
        <v>31.86</v>
      </c>
      <c r="G2663">
        <v>3572</v>
      </c>
      <c r="H2663">
        <v>41571</v>
      </c>
      <c r="I2663">
        <v>12</v>
      </c>
      <c r="J2663">
        <v>228</v>
      </c>
      <c r="K2663">
        <v>78.44</v>
      </c>
      <c r="L2663">
        <v>2.4</v>
      </c>
      <c r="M2663">
        <v>8.3000000000000007</v>
      </c>
      <c r="N2663" s="1" t="s">
        <v>27</v>
      </c>
      <c r="O2663">
        <v>37</v>
      </c>
      <c r="P2663">
        <v>49</v>
      </c>
      <c r="Q2663">
        <v>86</v>
      </c>
      <c r="R2663">
        <v>446622.91</v>
      </c>
    </row>
    <row r="2664" spans="1:18" x14ac:dyDescent="0.35">
      <c r="A2664" s="1" t="s">
        <v>8025</v>
      </c>
      <c r="B2664" s="1" t="s">
        <v>34</v>
      </c>
      <c r="C2664" s="1" t="s">
        <v>37</v>
      </c>
      <c r="D2664">
        <v>4.5999999999999996</v>
      </c>
      <c r="E2664">
        <v>59</v>
      </c>
      <c r="F2664">
        <v>55.47</v>
      </c>
      <c r="G2664">
        <v>2231</v>
      </c>
      <c r="H2664">
        <v>24490</v>
      </c>
      <c r="I2664">
        <v>11</v>
      </c>
      <c r="J2664">
        <v>717</v>
      </c>
      <c r="K2664">
        <v>73.040000000000006</v>
      </c>
      <c r="L2664">
        <v>1.5</v>
      </c>
      <c r="M2664">
        <v>9.6</v>
      </c>
      <c r="N2664" s="1" t="s">
        <v>21</v>
      </c>
      <c r="O2664">
        <v>4</v>
      </c>
      <c r="P2664">
        <v>43</v>
      </c>
      <c r="Q2664">
        <v>47</v>
      </c>
      <c r="R2664">
        <v>741889.96</v>
      </c>
    </row>
    <row r="2665" spans="1:18" x14ac:dyDescent="0.35">
      <c r="A2665" s="1" t="s">
        <v>8029</v>
      </c>
      <c r="B2665" s="1" t="s">
        <v>34</v>
      </c>
      <c r="C2665" s="1" t="s">
        <v>31</v>
      </c>
      <c r="D2665">
        <v>3.1</v>
      </c>
      <c r="E2665">
        <v>60</v>
      </c>
      <c r="F2665">
        <v>31.48</v>
      </c>
      <c r="G2665">
        <v>2021</v>
      </c>
      <c r="H2665">
        <v>25423</v>
      </c>
      <c r="I2665">
        <v>18</v>
      </c>
      <c r="J2665">
        <v>336</v>
      </c>
      <c r="K2665">
        <v>190.4</v>
      </c>
      <c r="L2665">
        <v>1.6</v>
      </c>
      <c r="M2665">
        <v>9.3000000000000007</v>
      </c>
      <c r="N2665" s="1" t="s">
        <v>27</v>
      </c>
      <c r="O2665">
        <v>1</v>
      </c>
      <c r="P2665">
        <v>6</v>
      </c>
      <c r="Q2665">
        <v>7</v>
      </c>
      <c r="R2665">
        <v>442292.21</v>
      </c>
    </row>
    <row r="2666" spans="1:18" x14ac:dyDescent="0.35">
      <c r="A2666" s="1" t="s">
        <v>8038</v>
      </c>
      <c r="B2666" s="1" t="s">
        <v>34</v>
      </c>
      <c r="C2666" s="1" t="s">
        <v>37</v>
      </c>
      <c r="D2666">
        <v>3.1</v>
      </c>
      <c r="E2666">
        <v>62</v>
      </c>
      <c r="F2666">
        <v>65.55</v>
      </c>
      <c r="G2666">
        <v>761</v>
      </c>
      <c r="H2666">
        <v>9307</v>
      </c>
      <c r="I2666">
        <v>18</v>
      </c>
      <c r="J2666">
        <v>521</v>
      </c>
      <c r="K2666">
        <v>62.47</v>
      </c>
      <c r="L2666">
        <v>6.8</v>
      </c>
      <c r="M2666">
        <v>2.8</v>
      </c>
      <c r="N2666" s="1" t="s">
        <v>27</v>
      </c>
      <c r="O2666">
        <v>17</v>
      </c>
      <c r="P2666">
        <v>48</v>
      </c>
      <c r="Q2666">
        <v>65</v>
      </c>
      <c r="R2666">
        <v>919747.5</v>
      </c>
    </row>
    <row r="2667" spans="1:18" x14ac:dyDescent="0.35">
      <c r="A2667" s="1" t="s">
        <v>8042</v>
      </c>
      <c r="B2667" s="1" t="s">
        <v>34</v>
      </c>
      <c r="C2667" s="1" t="s">
        <v>20</v>
      </c>
      <c r="D2667">
        <v>3.5</v>
      </c>
      <c r="E2667">
        <v>68</v>
      </c>
      <c r="F2667">
        <v>70.53</v>
      </c>
      <c r="G2667">
        <v>2071</v>
      </c>
      <c r="H2667">
        <v>28236</v>
      </c>
      <c r="I2667">
        <v>9</v>
      </c>
      <c r="J2667">
        <v>61</v>
      </c>
      <c r="K2667">
        <v>143.11000000000001</v>
      </c>
      <c r="L2667">
        <v>5.3</v>
      </c>
      <c r="M2667">
        <v>2.5</v>
      </c>
      <c r="N2667" s="1" t="s">
        <v>27</v>
      </c>
      <c r="O2667">
        <v>65</v>
      </c>
      <c r="P2667">
        <v>40</v>
      </c>
      <c r="Q2667">
        <v>105</v>
      </c>
      <c r="R2667">
        <v>1075278.71</v>
      </c>
    </row>
    <row r="2668" spans="1:18" x14ac:dyDescent="0.35">
      <c r="A2668" s="1" t="s">
        <v>8044</v>
      </c>
      <c r="B2668" s="1" t="s">
        <v>34</v>
      </c>
      <c r="C2668" s="1" t="s">
        <v>42</v>
      </c>
      <c r="D2668">
        <v>5</v>
      </c>
      <c r="E2668">
        <v>63</v>
      </c>
      <c r="F2668">
        <v>40.549999999999997</v>
      </c>
      <c r="G2668">
        <v>1953</v>
      </c>
      <c r="H2668">
        <v>23010</v>
      </c>
      <c r="I2668">
        <v>1</v>
      </c>
      <c r="J2668">
        <v>106</v>
      </c>
      <c r="K2668">
        <v>136.08000000000001</v>
      </c>
      <c r="L2668">
        <v>5.8</v>
      </c>
      <c r="M2668">
        <v>9.5</v>
      </c>
      <c r="N2668" s="1" t="s">
        <v>21</v>
      </c>
      <c r="O2668">
        <v>7</v>
      </c>
      <c r="P2668">
        <v>41</v>
      </c>
      <c r="Q2668">
        <v>48</v>
      </c>
      <c r="R2668">
        <v>574356.75</v>
      </c>
    </row>
    <row r="2669" spans="1:18" x14ac:dyDescent="0.35">
      <c r="A2669" s="1" t="s">
        <v>8045</v>
      </c>
      <c r="B2669" s="1" t="s">
        <v>34</v>
      </c>
      <c r="C2669" s="1" t="s">
        <v>24</v>
      </c>
      <c r="D2669">
        <v>4.8</v>
      </c>
      <c r="E2669">
        <v>60</v>
      </c>
      <c r="F2669">
        <v>35.46</v>
      </c>
      <c r="G2669">
        <v>2643</v>
      </c>
      <c r="H2669">
        <v>30836</v>
      </c>
      <c r="I2669">
        <v>16</v>
      </c>
      <c r="J2669">
        <v>203</v>
      </c>
      <c r="K2669">
        <v>161.12</v>
      </c>
      <c r="L2669">
        <v>5.9</v>
      </c>
      <c r="M2669">
        <v>6</v>
      </c>
      <c r="N2669" s="1" t="s">
        <v>27</v>
      </c>
      <c r="O2669">
        <v>44</v>
      </c>
      <c r="P2669">
        <v>46</v>
      </c>
      <c r="Q2669">
        <v>90</v>
      </c>
      <c r="R2669">
        <v>496998.1</v>
      </c>
    </row>
    <row r="2670" spans="1:18" x14ac:dyDescent="0.35">
      <c r="A2670" s="1" t="s">
        <v>8051</v>
      </c>
      <c r="B2670" s="1" t="s">
        <v>34</v>
      </c>
      <c r="C2670" s="1" t="s">
        <v>31</v>
      </c>
      <c r="D2670">
        <v>4.4000000000000004</v>
      </c>
      <c r="E2670">
        <v>62</v>
      </c>
      <c r="F2670">
        <v>40.22</v>
      </c>
      <c r="G2670">
        <v>1798</v>
      </c>
      <c r="H2670">
        <v>23373</v>
      </c>
      <c r="I2670">
        <v>8</v>
      </c>
      <c r="J2670">
        <v>705</v>
      </c>
      <c r="K2670">
        <v>189.33</v>
      </c>
      <c r="L2670">
        <v>7.4</v>
      </c>
      <c r="M2670">
        <v>9.9</v>
      </c>
      <c r="N2670" s="1" t="s">
        <v>21</v>
      </c>
      <c r="O2670">
        <v>59</v>
      </c>
      <c r="P2670">
        <v>11</v>
      </c>
      <c r="Q2670">
        <v>70</v>
      </c>
      <c r="R2670">
        <v>570848.21</v>
      </c>
    </row>
    <row r="2671" spans="1:18" x14ac:dyDescent="0.35">
      <c r="A2671" s="1" t="s">
        <v>8053</v>
      </c>
      <c r="B2671" s="1" t="s">
        <v>34</v>
      </c>
      <c r="C2671" s="1" t="s">
        <v>37</v>
      </c>
      <c r="D2671">
        <v>4.0999999999999996</v>
      </c>
      <c r="E2671">
        <v>63</v>
      </c>
      <c r="F2671">
        <v>63.53</v>
      </c>
      <c r="G2671">
        <v>1074</v>
      </c>
      <c r="H2671">
        <v>19733</v>
      </c>
      <c r="I2671">
        <v>19</v>
      </c>
      <c r="J2671">
        <v>753</v>
      </c>
      <c r="K2671">
        <v>207.88</v>
      </c>
      <c r="L2671">
        <v>3.4</v>
      </c>
      <c r="M2671">
        <v>1.4</v>
      </c>
      <c r="N2671" s="1" t="s">
        <v>27</v>
      </c>
      <c r="O2671">
        <v>20</v>
      </c>
      <c r="P2671">
        <v>48</v>
      </c>
      <c r="Q2671">
        <v>68</v>
      </c>
      <c r="R2671">
        <v>906347.1</v>
      </c>
    </row>
    <row r="2672" spans="1:18" x14ac:dyDescent="0.35">
      <c r="A2672" s="1" t="s">
        <v>8058</v>
      </c>
      <c r="B2672" s="1" t="s">
        <v>34</v>
      </c>
      <c r="C2672" s="1" t="s">
        <v>31</v>
      </c>
      <c r="D2672">
        <v>3.7</v>
      </c>
      <c r="E2672">
        <v>68</v>
      </c>
      <c r="F2672">
        <v>35.869999999999997</v>
      </c>
      <c r="G2672">
        <v>2992</v>
      </c>
      <c r="H2672">
        <v>36344</v>
      </c>
      <c r="I2672">
        <v>1</v>
      </c>
      <c r="J2672">
        <v>475</v>
      </c>
      <c r="K2672">
        <v>210.11</v>
      </c>
      <c r="L2672">
        <v>4.2</v>
      </c>
      <c r="M2672">
        <v>3.4</v>
      </c>
      <c r="N2672" s="1" t="s">
        <v>27</v>
      </c>
      <c r="O2672">
        <v>44</v>
      </c>
      <c r="P2672">
        <v>18</v>
      </c>
      <c r="Q2672">
        <v>62</v>
      </c>
      <c r="R2672">
        <v>548455.18000000005</v>
      </c>
    </row>
    <row r="2673" spans="1:18" x14ac:dyDescent="0.35">
      <c r="A2673" s="1" t="s">
        <v>8060</v>
      </c>
      <c r="B2673" s="1" t="s">
        <v>34</v>
      </c>
      <c r="C2673" s="1" t="s">
        <v>20</v>
      </c>
      <c r="D2673">
        <v>3.3</v>
      </c>
      <c r="E2673">
        <v>65</v>
      </c>
      <c r="F2673">
        <v>73.36</v>
      </c>
      <c r="G2673">
        <v>2063</v>
      </c>
      <c r="H2673">
        <v>23413</v>
      </c>
      <c r="I2673">
        <v>2</v>
      </c>
      <c r="J2673">
        <v>390</v>
      </c>
      <c r="K2673">
        <v>286.79000000000002</v>
      </c>
      <c r="L2673">
        <v>5</v>
      </c>
      <c r="M2673">
        <v>1.6</v>
      </c>
      <c r="N2673" s="1" t="s">
        <v>21</v>
      </c>
      <c r="O2673">
        <v>51</v>
      </c>
      <c r="P2673">
        <v>54</v>
      </c>
      <c r="Q2673">
        <v>105</v>
      </c>
      <c r="R2673">
        <v>1062327.55</v>
      </c>
    </row>
    <row r="2674" spans="1:18" x14ac:dyDescent="0.35">
      <c r="A2674" s="1" t="s">
        <v>8066</v>
      </c>
      <c r="B2674" s="1" t="s">
        <v>34</v>
      </c>
      <c r="C2674" s="1" t="s">
        <v>20</v>
      </c>
      <c r="D2674">
        <v>4.5</v>
      </c>
      <c r="E2674">
        <v>62</v>
      </c>
      <c r="F2674">
        <v>72.89</v>
      </c>
      <c r="G2674">
        <v>3753</v>
      </c>
      <c r="H2674">
        <v>41162</v>
      </c>
      <c r="I2674">
        <v>4</v>
      </c>
      <c r="J2674">
        <v>79</v>
      </c>
      <c r="K2674">
        <v>166.77</v>
      </c>
      <c r="L2674">
        <v>1.9</v>
      </c>
      <c r="M2674">
        <v>1.3</v>
      </c>
      <c r="N2674" s="1" t="s">
        <v>21</v>
      </c>
      <c r="O2674">
        <v>20</v>
      </c>
      <c r="P2674">
        <v>2</v>
      </c>
      <c r="Q2674">
        <v>22</v>
      </c>
      <c r="R2674">
        <v>1004749.6</v>
      </c>
    </row>
    <row r="2675" spans="1:18" x14ac:dyDescent="0.35">
      <c r="A2675" s="1" t="s">
        <v>8069</v>
      </c>
      <c r="B2675" s="1" t="s">
        <v>34</v>
      </c>
      <c r="C2675" s="1" t="s">
        <v>20</v>
      </c>
      <c r="D2675">
        <v>3.8</v>
      </c>
      <c r="E2675">
        <v>68</v>
      </c>
      <c r="F2675">
        <v>71.319999999999993</v>
      </c>
      <c r="G2675">
        <v>3177</v>
      </c>
      <c r="H2675">
        <v>38495</v>
      </c>
      <c r="I2675">
        <v>6</v>
      </c>
      <c r="J2675">
        <v>665</v>
      </c>
      <c r="K2675">
        <v>80.63</v>
      </c>
      <c r="L2675">
        <v>9.1999999999999993</v>
      </c>
      <c r="M2675">
        <v>9.9</v>
      </c>
      <c r="N2675" s="1" t="s">
        <v>21</v>
      </c>
      <c r="O2675">
        <v>64</v>
      </c>
      <c r="P2675">
        <v>27</v>
      </c>
      <c r="Q2675">
        <v>91</v>
      </c>
      <c r="R2675">
        <v>1092157.81</v>
      </c>
    </row>
    <row r="2676" spans="1:18" x14ac:dyDescent="0.35">
      <c r="A2676" s="1" t="s">
        <v>8073</v>
      </c>
      <c r="B2676" s="1" t="s">
        <v>34</v>
      </c>
      <c r="C2676" s="1" t="s">
        <v>24</v>
      </c>
      <c r="D2676">
        <v>4.3</v>
      </c>
      <c r="E2676">
        <v>59</v>
      </c>
      <c r="F2676">
        <v>30.57</v>
      </c>
      <c r="G2676">
        <v>944</v>
      </c>
      <c r="H2676">
        <v>13977</v>
      </c>
      <c r="I2676">
        <v>16</v>
      </c>
      <c r="J2676">
        <v>463</v>
      </c>
      <c r="K2676">
        <v>133.33000000000001</v>
      </c>
      <c r="L2676">
        <v>6.8</v>
      </c>
      <c r="M2676">
        <v>4.9000000000000004</v>
      </c>
      <c r="N2676" s="1" t="s">
        <v>27</v>
      </c>
      <c r="O2676">
        <v>24</v>
      </c>
      <c r="P2676">
        <v>18</v>
      </c>
      <c r="Q2676">
        <v>42</v>
      </c>
      <c r="R2676">
        <v>421169.76</v>
      </c>
    </row>
    <row r="2677" spans="1:18" x14ac:dyDescent="0.35">
      <c r="A2677" s="1" t="s">
        <v>8075</v>
      </c>
      <c r="B2677" s="1" t="s">
        <v>34</v>
      </c>
      <c r="C2677" s="1" t="s">
        <v>24</v>
      </c>
      <c r="D2677">
        <v>4</v>
      </c>
      <c r="E2677">
        <v>60</v>
      </c>
      <c r="F2677">
        <v>34.28</v>
      </c>
      <c r="G2677">
        <v>1194</v>
      </c>
      <c r="H2677">
        <v>12826</v>
      </c>
      <c r="I2677">
        <v>4</v>
      </c>
      <c r="J2677">
        <v>183</v>
      </c>
      <c r="K2677">
        <v>197.46</v>
      </c>
      <c r="L2677">
        <v>2</v>
      </c>
      <c r="M2677">
        <v>1.1000000000000001</v>
      </c>
      <c r="N2677" s="1" t="s">
        <v>21</v>
      </c>
      <c r="O2677">
        <v>49</v>
      </c>
      <c r="P2677">
        <v>22</v>
      </c>
      <c r="Q2677">
        <v>71</v>
      </c>
      <c r="R2677">
        <v>461221.38</v>
      </c>
    </row>
    <row r="2678" spans="1:18" x14ac:dyDescent="0.35">
      <c r="A2678" s="1" t="s">
        <v>8076</v>
      </c>
      <c r="B2678" s="1" t="s">
        <v>34</v>
      </c>
      <c r="C2678" s="1" t="s">
        <v>26</v>
      </c>
      <c r="D2678">
        <v>3.3</v>
      </c>
      <c r="E2678">
        <v>50</v>
      </c>
      <c r="F2678">
        <v>54.63</v>
      </c>
      <c r="G2678">
        <v>1430</v>
      </c>
      <c r="H2678">
        <v>20273</v>
      </c>
      <c r="I2678">
        <v>16</v>
      </c>
      <c r="J2678">
        <v>615</v>
      </c>
      <c r="K2678">
        <v>244.39</v>
      </c>
      <c r="L2678">
        <v>8.5</v>
      </c>
      <c r="M2678">
        <v>5.3</v>
      </c>
      <c r="N2678" s="1" t="s">
        <v>27</v>
      </c>
      <c r="O2678">
        <v>11</v>
      </c>
      <c r="P2678">
        <v>6</v>
      </c>
      <c r="Q2678">
        <v>17</v>
      </c>
      <c r="R2678">
        <v>626415.86</v>
      </c>
    </row>
    <row r="2679" spans="1:18" x14ac:dyDescent="0.35">
      <c r="A2679" s="1" t="s">
        <v>8079</v>
      </c>
      <c r="B2679" s="1" t="s">
        <v>34</v>
      </c>
      <c r="C2679" s="1" t="s">
        <v>26</v>
      </c>
      <c r="D2679">
        <v>4.3</v>
      </c>
      <c r="E2679">
        <v>53</v>
      </c>
      <c r="F2679">
        <v>46.94</v>
      </c>
      <c r="G2679">
        <v>2732</v>
      </c>
      <c r="H2679">
        <v>30531</v>
      </c>
      <c r="I2679">
        <v>3</v>
      </c>
      <c r="J2679">
        <v>85</v>
      </c>
      <c r="K2679">
        <v>94.35</v>
      </c>
      <c r="L2679">
        <v>6</v>
      </c>
      <c r="M2679">
        <v>3.1</v>
      </c>
      <c r="N2679" s="1" t="s">
        <v>21</v>
      </c>
      <c r="O2679">
        <v>11</v>
      </c>
      <c r="P2679">
        <v>0</v>
      </c>
      <c r="Q2679">
        <v>11</v>
      </c>
      <c r="R2679">
        <v>558693.47</v>
      </c>
    </row>
    <row r="2680" spans="1:18" x14ac:dyDescent="0.35">
      <c r="A2680" s="1" t="s">
        <v>8081</v>
      </c>
      <c r="B2680" s="1" t="s">
        <v>34</v>
      </c>
      <c r="C2680" s="1" t="s">
        <v>20</v>
      </c>
      <c r="D2680">
        <v>3.4</v>
      </c>
      <c r="E2680">
        <v>69</v>
      </c>
      <c r="F2680">
        <v>67.67</v>
      </c>
      <c r="G2680">
        <v>1251</v>
      </c>
      <c r="H2680">
        <v>15322</v>
      </c>
      <c r="I2680">
        <v>18</v>
      </c>
      <c r="J2680">
        <v>692</v>
      </c>
      <c r="K2680">
        <v>249.35</v>
      </c>
      <c r="L2680">
        <v>3.7</v>
      </c>
      <c r="M2680">
        <v>6.9</v>
      </c>
      <c r="N2680" s="1" t="s">
        <v>27</v>
      </c>
      <c r="O2680">
        <v>49</v>
      </c>
      <c r="P2680">
        <v>54</v>
      </c>
      <c r="Q2680">
        <v>103</v>
      </c>
      <c r="R2680">
        <v>1056857.98</v>
      </c>
    </row>
    <row r="2681" spans="1:18" x14ac:dyDescent="0.35">
      <c r="A2681" s="1" t="s">
        <v>8092</v>
      </c>
      <c r="B2681" s="1" t="s">
        <v>34</v>
      </c>
      <c r="C2681" s="1" t="s">
        <v>37</v>
      </c>
      <c r="D2681">
        <v>3.4</v>
      </c>
      <c r="E2681">
        <v>66</v>
      </c>
      <c r="F2681">
        <v>58.13</v>
      </c>
      <c r="G2681">
        <v>2047</v>
      </c>
      <c r="H2681">
        <v>28292</v>
      </c>
      <c r="I2681">
        <v>15</v>
      </c>
      <c r="J2681">
        <v>282</v>
      </c>
      <c r="K2681">
        <v>148.94999999999999</v>
      </c>
      <c r="L2681">
        <v>1.6</v>
      </c>
      <c r="M2681">
        <v>9.1999999999999993</v>
      </c>
      <c r="N2681" s="1" t="s">
        <v>27</v>
      </c>
      <c r="O2681">
        <v>40</v>
      </c>
      <c r="P2681">
        <v>60</v>
      </c>
      <c r="Q2681">
        <v>100</v>
      </c>
      <c r="R2681">
        <v>871473.12</v>
      </c>
    </row>
    <row r="2682" spans="1:18" x14ac:dyDescent="0.35">
      <c r="A2682" s="1" t="s">
        <v>8101</v>
      </c>
      <c r="B2682" s="1" t="s">
        <v>34</v>
      </c>
      <c r="C2682" s="1" t="s">
        <v>37</v>
      </c>
      <c r="D2682">
        <v>4.4000000000000004</v>
      </c>
      <c r="E2682">
        <v>63</v>
      </c>
      <c r="F2682">
        <v>60.34</v>
      </c>
      <c r="G2682">
        <v>1179</v>
      </c>
      <c r="H2682">
        <v>12590</v>
      </c>
      <c r="I2682">
        <v>2</v>
      </c>
      <c r="J2682">
        <v>999</v>
      </c>
      <c r="K2682">
        <v>136.99</v>
      </c>
      <c r="L2682">
        <v>6.8</v>
      </c>
      <c r="M2682">
        <v>6</v>
      </c>
      <c r="N2682" s="1" t="s">
        <v>21</v>
      </c>
      <c r="O2682">
        <v>2</v>
      </c>
      <c r="P2682">
        <v>46</v>
      </c>
      <c r="Q2682">
        <v>48</v>
      </c>
      <c r="R2682">
        <v>848203.3</v>
      </c>
    </row>
    <row r="2683" spans="1:18" x14ac:dyDescent="0.35">
      <c r="A2683" s="1" t="s">
        <v>8105</v>
      </c>
      <c r="B2683" s="1" t="s">
        <v>34</v>
      </c>
      <c r="C2683" s="1" t="s">
        <v>24</v>
      </c>
      <c r="D2683">
        <v>5</v>
      </c>
      <c r="E2683">
        <v>57</v>
      </c>
      <c r="F2683">
        <v>29.89</v>
      </c>
      <c r="G2683">
        <v>2192</v>
      </c>
      <c r="H2683">
        <v>23257</v>
      </c>
      <c r="I2683">
        <v>10</v>
      </c>
      <c r="J2683">
        <v>669</v>
      </c>
      <c r="K2683">
        <v>147.37</v>
      </c>
      <c r="L2683">
        <v>2.7</v>
      </c>
      <c r="M2683">
        <v>4.2</v>
      </c>
      <c r="N2683" s="1" t="s">
        <v>27</v>
      </c>
      <c r="O2683">
        <v>32</v>
      </c>
      <c r="P2683">
        <v>6</v>
      </c>
      <c r="Q2683">
        <v>38</v>
      </c>
      <c r="R2683">
        <v>393491.54</v>
      </c>
    </row>
    <row r="2684" spans="1:18" x14ac:dyDescent="0.35">
      <c r="A2684" s="1" t="s">
        <v>8107</v>
      </c>
      <c r="B2684" s="1" t="s">
        <v>34</v>
      </c>
      <c r="C2684" s="1" t="s">
        <v>31</v>
      </c>
      <c r="D2684">
        <v>4.7</v>
      </c>
      <c r="E2684">
        <v>68</v>
      </c>
      <c r="F2684">
        <v>37.82</v>
      </c>
      <c r="G2684">
        <v>4090</v>
      </c>
      <c r="H2684">
        <v>49485</v>
      </c>
      <c r="I2684">
        <v>12</v>
      </c>
      <c r="J2684">
        <v>550</v>
      </c>
      <c r="K2684">
        <v>225.88</v>
      </c>
      <c r="L2684">
        <v>8.4</v>
      </c>
      <c r="M2684">
        <v>3.4</v>
      </c>
      <c r="N2684" s="1" t="s">
        <v>21</v>
      </c>
      <c r="O2684">
        <v>43</v>
      </c>
      <c r="P2684">
        <v>60</v>
      </c>
      <c r="Q2684">
        <v>103</v>
      </c>
      <c r="R2684">
        <v>594720.15</v>
      </c>
    </row>
    <row r="2685" spans="1:18" x14ac:dyDescent="0.35">
      <c r="A2685" s="1" t="s">
        <v>8108</v>
      </c>
      <c r="B2685" s="1" t="s">
        <v>34</v>
      </c>
      <c r="C2685" s="1" t="s">
        <v>26</v>
      </c>
      <c r="D2685">
        <v>3.1</v>
      </c>
      <c r="E2685">
        <v>59</v>
      </c>
      <c r="F2685">
        <v>51.21</v>
      </c>
      <c r="G2685">
        <v>1076</v>
      </c>
      <c r="H2685">
        <v>13187</v>
      </c>
      <c r="I2685">
        <v>1</v>
      </c>
      <c r="J2685">
        <v>321</v>
      </c>
      <c r="K2685">
        <v>150.26</v>
      </c>
      <c r="L2685">
        <v>8.6</v>
      </c>
      <c r="M2685">
        <v>7.1</v>
      </c>
      <c r="N2685" s="1" t="s">
        <v>21</v>
      </c>
      <c r="O2685">
        <v>52</v>
      </c>
      <c r="P2685">
        <v>45</v>
      </c>
      <c r="Q2685">
        <v>97</v>
      </c>
      <c r="R2685">
        <v>678417.13</v>
      </c>
    </row>
    <row r="2686" spans="1:18" x14ac:dyDescent="0.35">
      <c r="A2686" s="1" t="s">
        <v>8109</v>
      </c>
      <c r="B2686" s="1" t="s">
        <v>34</v>
      </c>
      <c r="C2686" s="1" t="s">
        <v>31</v>
      </c>
      <c r="D2686">
        <v>4.9000000000000004</v>
      </c>
      <c r="E2686">
        <v>58</v>
      </c>
      <c r="F2686">
        <v>40.31</v>
      </c>
      <c r="G2686">
        <v>3367</v>
      </c>
      <c r="H2686">
        <v>42906</v>
      </c>
      <c r="I2686">
        <v>4</v>
      </c>
      <c r="J2686">
        <v>550</v>
      </c>
      <c r="K2686">
        <v>284.47000000000003</v>
      </c>
      <c r="L2686">
        <v>4.5999999999999996</v>
      </c>
      <c r="M2686">
        <v>9.3000000000000007</v>
      </c>
      <c r="N2686" s="1" t="s">
        <v>21</v>
      </c>
      <c r="O2686">
        <v>42</v>
      </c>
      <c r="P2686">
        <v>14</v>
      </c>
      <c r="Q2686">
        <v>56</v>
      </c>
      <c r="R2686">
        <v>533520.78</v>
      </c>
    </row>
    <row r="2687" spans="1:18" x14ac:dyDescent="0.35">
      <c r="A2687" s="1" t="s">
        <v>8111</v>
      </c>
      <c r="B2687" s="1" t="s">
        <v>34</v>
      </c>
      <c r="C2687" s="1" t="s">
        <v>20</v>
      </c>
      <c r="D2687">
        <v>4.5999999999999996</v>
      </c>
      <c r="E2687">
        <v>56</v>
      </c>
      <c r="F2687">
        <v>75.92</v>
      </c>
      <c r="G2687">
        <v>2158</v>
      </c>
      <c r="H2687">
        <v>22043</v>
      </c>
      <c r="I2687">
        <v>18</v>
      </c>
      <c r="J2687">
        <v>906</v>
      </c>
      <c r="K2687">
        <v>137.69</v>
      </c>
      <c r="L2687">
        <v>2.4</v>
      </c>
      <c r="M2687">
        <v>7.6</v>
      </c>
      <c r="N2687" s="1" t="s">
        <v>27</v>
      </c>
      <c r="O2687">
        <v>23</v>
      </c>
      <c r="P2687">
        <v>21</v>
      </c>
      <c r="Q2687">
        <v>44</v>
      </c>
      <c r="R2687">
        <v>963574.51</v>
      </c>
    </row>
    <row r="2688" spans="1:18" x14ac:dyDescent="0.35">
      <c r="A2688" s="1" t="s">
        <v>8116</v>
      </c>
      <c r="B2688" s="1" t="s">
        <v>34</v>
      </c>
      <c r="C2688" s="1" t="s">
        <v>31</v>
      </c>
      <c r="D2688">
        <v>3.7</v>
      </c>
      <c r="E2688">
        <v>62</v>
      </c>
      <c r="F2688">
        <v>38.770000000000003</v>
      </c>
      <c r="G2688">
        <v>1600</v>
      </c>
      <c r="H2688">
        <v>22061</v>
      </c>
      <c r="I2688">
        <v>7</v>
      </c>
      <c r="J2688">
        <v>657</v>
      </c>
      <c r="K2688">
        <v>165.66</v>
      </c>
      <c r="L2688">
        <v>9.6</v>
      </c>
      <c r="M2688">
        <v>2</v>
      </c>
      <c r="N2688" s="1" t="s">
        <v>21</v>
      </c>
      <c r="O2688">
        <v>28</v>
      </c>
      <c r="P2688">
        <v>18</v>
      </c>
      <c r="Q2688">
        <v>46</v>
      </c>
      <c r="R2688">
        <v>545819.53</v>
      </c>
    </row>
    <row r="2689" spans="1:18" x14ac:dyDescent="0.35">
      <c r="A2689" s="1" t="s">
        <v>8117</v>
      </c>
      <c r="B2689" s="1" t="s">
        <v>34</v>
      </c>
      <c r="C2689" s="1" t="s">
        <v>20</v>
      </c>
      <c r="D2689">
        <v>4.7</v>
      </c>
      <c r="E2689">
        <v>55</v>
      </c>
      <c r="F2689">
        <v>73.650000000000006</v>
      </c>
      <c r="G2689">
        <v>3821</v>
      </c>
      <c r="H2689">
        <v>40812</v>
      </c>
      <c r="I2689">
        <v>9</v>
      </c>
      <c r="J2689">
        <v>195</v>
      </c>
      <c r="K2689">
        <v>265</v>
      </c>
      <c r="L2689">
        <v>1.2</v>
      </c>
      <c r="M2689">
        <v>5.3</v>
      </c>
      <c r="N2689" s="1" t="s">
        <v>21</v>
      </c>
      <c r="O2689">
        <v>50</v>
      </c>
      <c r="P2689">
        <v>45</v>
      </c>
      <c r="Q2689">
        <v>95</v>
      </c>
      <c r="R2689">
        <v>914523.1</v>
      </c>
    </row>
    <row r="2690" spans="1:18" x14ac:dyDescent="0.35">
      <c r="A2690" s="1" t="s">
        <v>8119</v>
      </c>
      <c r="B2690" s="1" t="s">
        <v>34</v>
      </c>
      <c r="C2690" s="1" t="s">
        <v>24</v>
      </c>
      <c r="D2690">
        <v>3.3</v>
      </c>
      <c r="E2690">
        <v>63</v>
      </c>
      <c r="F2690">
        <v>33.409999999999997</v>
      </c>
      <c r="G2690">
        <v>3148</v>
      </c>
      <c r="H2690">
        <v>35163</v>
      </c>
      <c r="I2690">
        <v>4</v>
      </c>
      <c r="J2690">
        <v>779</v>
      </c>
      <c r="K2690">
        <v>170.15</v>
      </c>
      <c r="L2690">
        <v>5.0999999999999996</v>
      </c>
      <c r="M2690">
        <v>1.2</v>
      </c>
      <c r="N2690" s="1" t="s">
        <v>27</v>
      </c>
      <c r="O2690">
        <v>17</v>
      </c>
      <c r="P2690">
        <v>62</v>
      </c>
      <c r="Q2690">
        <v>79</v>
      </c>
      <c r="R2690">
        <v>478785.31</v>
      </c>
    </row>
    <row r="2691" spans="1:18" x14ac:dyDescent="0.35">
      <c r="A2691" s="1" t="s">
        <v>8120</v>
      </c>
      <c r="B2691" s="1" t="s">
        <v>34</v>
      </c>
      <c r="C2691" s="1" t="s">
        <v>24</v>
      </c>
      <c r="D2691">
        <v>3.3</v>
      </c>
      <c r="E2691">
        <v>52</v>
      </c>
      <c r="F2691">
        <v>31.4</v>
      </c>
      <c r="G2691">
        <v>2744</v>
      </c>
      <c r="H2691">
        <v>35426</v>
      </c>
      <c r="I2691">
        <v>14</v>
      </c>
      <c r="J2691">
        <v>803</v>
      </c>
      <c r="K2691">
        <v>113.36</v>
      </c>
      <c r="L2691">
        <v>8</v>
      </c>
      <c r="M2691">
        <v>5.2</v>
      </c>
      <c r="N2691" s="1" t="s">
        <v>21</v>
      </c>
      <c r="O2691">
        <v>39</v>
      </c>
      <c r="P2691">
        <v>41</v>
      </c>
      <c r="Q2691">
        <v>80</v>
      </c>
      <c r="R2691">
        <v>388188.5</v>
      </c>
    </row>
    <row r="2692" spans="1:18" x14ac:dyDescent="0.35">
      <c r="A2692" s="1" t="s">
        <v>8122</v>
      </c>
      <c r="B2692" s="1" t="s">
        <v>34</v>
      </c>
      <c r="C2692" s="1" t="s">
        <v>37</v>
      </c>
      <c r="D2692">
        <v>5</v>
      </c>
      <c r="E2692">
        <v>67</v>
      </c>
      <c r="F2692">
        <v>60.52</v>
      </c>
      <c r="G2692">
        <v>1230</v>
      </c>
      <c r="H2692">
        <v>12667</v>
      </c>
      <c r="I2692">
        <v>1</v>
      </c>
      <c r="J2692">
        <v>333</v>
      </c>
      <c r="K2692">
        <v>105.58</v>
      </c>
      <c r="L2692">
        <v>7.1</v>
      </c>
      <c r="M2692">
        <v>1.3</v>
      </c>
      <c r="N2692" s="1" t="s">
        <v>21</v>
      </c>
      <c r="O2692">
        <v>32</v>
      </c>
      <c r="P2692">
        <v>40</v>
      </c>
      <c r="Q2692">
        <v>72</v>
      </c>
      <c r="R2692">
        <v>900711.75</v>
      </c>
    </row>
    <row r="2693" spans="1:18" x14ac:dyDescent="0.35">
      <c r="A2693" s="1" t="s">
        <v>8123</v>
      </c>
      <c r="B2693" s="1" t="s">
        <v>34</v>
      </c>
      <c r="C2693" s="1" t="s">
        <v>24</v>
      </c>
      <c r="D2693">
        <v>3.3</v>
      </c>
      <c r="E2693">
        <v>66</v>
      </c>
      <c r="F2693">
        <v>35.24</v>
      </c>
      <c r="G2693">
        <v>1633</v>
      </c>
      <c r="H2693">
        <v>15041</v>
      </c>
      <c r="I2693">
        <v>3</v>
      </c>
      <c r="J2693">
        <v>729</v>
      </c>
      <c r="K2693">
        <v>192</v>
      </c>
      <c r="L2693">
        <v>6.5</v>
      </c>
      <c r="M2693">
        <v>5</v>
      </c>
      <c r="N2693" s="1" t="s">
        <v>21</v>
      </c>
      <c r="O2693">
        <v>40</v>
      </c>
      <c r="P2693">
        <v>29</v>
      </c>
      <c r="Q2693">
        <v>69</v>
      </c>
      <c r="R2693">
        <v>525200.06999999995</v>
      </c>
    </row>
    <row r="2694" spans="1:18" x14ac:dyDescent="0.35">
      <c r="A2694" s="1" t="s">
        <v>8129</v>
      </c>
      <c r="B2694" s="1" t="s">
        <v>34</v>
      </c>
      <c r="C2694" s="1" t="s">
        <v>42</v>
      </c>
      <c r="D2694">
        <v>4.3</v>
      </c>
      <c r="E2694">
        <v>51</v>
      </c>
      <c r="F2694">
        <v>40.49</v>
      </c>
      <c r="G2694">
        <v>1874</v>
      </c>
      <c r="H2694">
        <v>19378</v>
      </c>
      <c r="I2694">
        <v>18</v>
      </c>
      <c r="J2694">
        <v>608</v>
      </c>
      <c r="K2694">
        <v>129.94</v>
      </c>
      <c r="L2694">
        <v>6</v>
      </c>
      <c r="M2694">
        <v>7.6</v>
      </c>
      <c r="N2694" s="1" t="s">
        <v>27</v>
      </c>
      <c r="O2694">
        <v>5</v>
      </c>
      <c r="P2694">
        <v>16</v>
      </c>
      <c r="Q2694">
        <v>21</v>
      </c>
      <c r="R2694">
        <v>482879</v>
      </c>
    </row>
    <row r="2695" spans="1:18" x14ac:dyDescent="0.35">
      <c r="A2695" s="1" t="s">
        <v>8133</v>
      </c>
      <c r="B2695" s="1" t="s">
        <v>34</v>
      </c>
      <c r="C2695" s="1" t="s">
        <v>20</v>
      </c>
      <c r="D2695">
        <v>3.1</v>
      </c>
      <c r="E2695">
        <v>56</v>
      </c>
      <c r="F2695">
        <v>66.94</v>
      </c>
      <c r="G2695">
        <v>1810</v>
      </c>
      <c r="H2695">
        <v>24355</v>
      </c>
      <c r="I2695">
        <v>9</v>
      </c>
      <c r="J2695">
        <v>379</v>
      </c>
      <c r="K2695">
        <v>264.19</v>
      </c>
      <c r="L2695">
        <v>1.6</v>
      </c>
      <c r="M2695">
        <v>7.4</v>
      </c>
      <c r="N2695" s="1" t="s">
        <v>21</v>
      </c>
      <c r="O2695">
        <v>4</v>
      </c>
      <c r="P2695">
        <v>11</v>
      </c>
      <c r="Q2695">
        <v>15</v>
      </c>
      <c r="R2695">
        <v>840147.01</v>
      </c>
    </row>
    <row r="2696" spans="1:18" x14ac:dyDescent="0.35">
      <c r="A2696" s="1" t="s">
        <v>8135</v>
      </c>
      <c r="B2696" s="1" t="s">
        <v>34</v>
      </c>
      <c r="C2696" s="1" t="s">
        <v>26</v>
      </c>
      <c r="D2696">
        <v>3.8</v>
      </c>
      <c r="E2696">
        <v>68</v>
      </c>
      <c r="F2696">
        <v>46.72</v>
      </c>
      <c r="G2696">
        <v>3216</v>
      </c>
      <c r="H2696">
        <v>32446</v>
      </c>
      <c r="I2696">
        <v>9</v>
      </c>
      <c r="J2696">
        <v>497</v>
      </c>
      <c r="K2696">
        <v>242.74</v>
      </c>
      <c r="L2696">
        <v>5.6</v>
      </c>
      <c r="M2696">
        <v>3.9</v>
      </c>
      <c r="N2696" s="1" t="s">
        <v>21</v>
      </c>
      <c r="O2696">
        <v>45</v>
      </c>
      <c r="P2696">
        <v>45</v>
      </c>
      <c r="Q2696">
        <v>90</v>
      </c>
      <c r="R2696">
        <v>721149.34</v>
      </c>
    </row>
    <row r="2697" spans="1:18" x14ac:dyDescent="0.35">
      <c r="A2697" s="1" t="s">
        <v>8136</v>
      </c>
      <c r="B2697" s="1" t="s">
        <v>34</v>
      </c>
      <c r="C2697" s="1" t="s">
        <v>26</v>
      </c>
      <c r="D2697">
        <v>3.9</v>
      </c>
      <c r="E2697">
        <v>55</v>
      </c>
      <c r="F2697">
        <v>50.46</v>
      </c>
      <c r="G2697">
        <v>1819</v>
      </c>
      <c r="H2697">
        <v>24697</v>
      </c>
      <c r="I2697">
        <v>17</v>
      </c>
      <c r="J2697">
        <v>64</v>
      </c>
      <c r="K2697">
        <v>90.51</v>
      </c>
      <c r="L2697">
        <v>4.2</v>
      </c>
      <c r="M2697">
        <v>1.9</v>
      </c>
      <c r="N2697" s="1" t="s">
        <v>21</v>
      </c>
      <c r="O2697">
        <v>48</v>
      </c>
      <c r="P2697">
        <v>48</v>
      </c>
      <c r="Q2697">
        <v>96</v>
      </c>
      <c r="R2697">
        <v>636776.21</v>
      </c>
    </row>
    <row r="2698" spans="1:18" x14ac:dyDescent="0.35">
      <c r="A2698" s="1" t="s">
        <v>8139</v>
      </c>
      <c r="B2698" s="1" t="s">
        <v>34</v>
      </c>
      <c r="C2698" s="1" t="s">
        <v>42</v>
      </c>
      <c r="D2698">
        <v>3.1</v>
      </c>
      <c r="E2698">
        <v>53</v>
      </c>
      <c r="F2698">
        <v>39.54</v>
      </c>
      <c r="G2698">
        <v>2021</v>
      </c>
      <c r="H2698">
        <v>23677</v>
      </c>
      <c r="I2698">
        <v>7</v>
      </c>
      <c r="J2698">
        <v>302</v>
      </c>
      <c r="K2698">
        <v>75.27</v>
      </c>
      <c r="L2698">
        <v>2.4</v>
      </c>
      <c r="M2698">
        <v>8.5</v>
      </c>
      <c r="N2698" s="1" t="s">
        <v>21</v>
      </c>
      <c r="O2698">
        <v>9</v>
      </c>
      <c r="P2698">
        <v>29</v>
      </c>
      <c r="Q2698">
        <v>38</v>
      </c>
      <c r="R2698">
        <v>477712.65</v>
      </c>
    </row>
    <row r="2699" spans="1:18" x14ac:dyDescent="0.35">
      <c r="A2699" s="1" t="s">
        <v>8141</v>
      </c>
      <c r="B2699" s="1" t="s">
        <v>34</v>
      </c>
      <c r="C2699" s="1" t="s">
        <v>20</v>
      </c>
      <c r="D2699">
        <v>3.8</v>
      </c>
      <c r="E2699">
        <v>56</v>
      </c>
      <c r="F2699">
        <v>74.739999999999995</v>
      </c>
      <c r="G2699">
        <v>3418</v>
      </c>
      <c r="H2699">
        <v>39872</v>
      </c>
      <c r="I2699">
        <v>3</v>
      </c>
      <c r="J2699">
        <v>613</v>
      </c>
      <c r="K2699">
        <v>176.7</v>
      </c>
      <c r="L2699">
        <v>8.6999999999999993</v>
      </c>
      <c r="M2699">
        <v>4.0999999999999996</v>
      </c>
      <c r="N2699" s="1" t="s">
        <v>21</v>
      </c>
      <c r="O2699">
        <v>22</v>
      </c>
      <c r="P2699">
        <v>39</v>
      </c>
      <c r="Q2699">
        <v>61</v>
      </c>
      <c r="R2699">
        <v>938917.1</v>
      </c>
    </row>
    <row r="2700" spans="1:18" x14ac:dyDescent="0.35">
      <c r="A2700" s="1" t="s">
        <v>8142</v>
      </c>
      <c r="B2700" s="1" t="s">
        <v>34</v>
      </c>
      <c r="C2700" s="1" t="s">
        <v>26</v>
      </c>
      <c r="D2700">
        <v>4.9000000000000004</v>
      </c>
      <c r="E2700">
        <v>70</v>
      </c>
      <c r="F2700">
        <v>48.54</v>
      </c>
      <c r="G2700">
        <v>4325</v>
      </c>
      <c r="H2700">
        <v>47993</v>
      </c>
      <c r="I2700">
        <v>1</v>
      </c>
      <c r="J2700">
        <v>479</v>
      </c>
      <c r="K2700">
        <v>171.5</v>
      </c>
      <c r="L2700">
        <v>8.6999999999999993</v>
      </c>
      <c r="M2700">
        <v>1.5</v>
      </c>
      <c r="N2700" s="1" t="s">
        <v>27</v>
      </c>
      <c r="O2700">
        <v>36</v>
      </c>
      <c r="P2700">
        <v>25</v>
      </c>
      <c r="Q2700">
        <v>61</v>
      </c>
      <c r="R2700">
        <v>763024.29</v>
      </c>
    </row>
    <row r="2701" spans="1:18" x14ac:dyDescent="0.35">
      <c r="A2701" s="1" t="s">
        <v>8146</v>
      </c>
      <c r="B2701" s="1" t="s">
        <v>34</v>
      </c>
      <c r="C2701" s="1" t="s">
        <v>20</v>
      </c>
      <c r="D2701">
        <v>4.5</v>
      </c>
      <c r="E2701">
        <v>59</v>
      </c>
      <c r="F2701">
        <v>66.81</v>
      </c>
      <c r="G2701">
        <v>3966</v>
      </c>
      <c r="H2701">
        <v>41828</v>
      </c>
      <c r="I2701">
        <v>4</v>
      </c>
      <c r="J2701">
        <v>344</v>
      </c>
      <c r="K2701">
        <v>82.71</v>
      </c>
      <c r="L2701">
        <v>1.4</v>
      </c>
      <c r="M2701">
        <v>7.9</v>
      </c>
      <c r="N2701" s="1" t="s">
        <v>27</v>
      </c>
      <c r="O2701">
        <v>40</v>
      </c>
      <c r="P2701">
        <v>54</v>
      </c>
      <c r="Q2701">
        <v>94</v>
      </c>
      <c r="R2701">
        <v>886910.55</v>
      </c>
    </row>
    <row r="2702" spans="1:18" x14ac:dyDescent="0.35">
      <c r="A2702" s="1" t="s">
        <v>8154</v>
      </c>
      <c r="B2702" s="1" t="s">
        <v>34</v>
      </c>
      <c r="C2702" s="1" t="s">
        <v>26</v>
      </c>
      <c r="D2702">
        <v>4.7</v>
      </c>
      <c r="E2702">
        <v>59</v>
      </c>
      <c r="F2702">
        <v>55.33</v>
      </c>
      <c r="G2702">
        <v>4634</v>
      </c>
      <c r="H2702">
        <v>55002</v>
      </c>
      <c r="I2702">
        <v>12</v>
      </c>
      <c r="J2702">
        <v>115</v>
      </c>
      <c r="K2702">
        <v>288.54000000000002</v>
      </c>
      <c r="L2702">
        <v>6.8</v>
      </c>
      <c r="M2702">
        <v>6.4</v>
      </c>
      <c r="N2702" s="1" t="s">
        <v>21</v>
      </c>
      <c r="O2702">
        <v>13</v>
      </c>
      <c r="P2702">
        <v>54</v>
      </c>
      <c r="Q2702">
        <v>67</v>
      </c>
      <c r="R2702">
        <v>747157.14</v>
      </c>
    </row>
    <row r="2703" spans="1:18" x14ac:dyDescent="0.35">
      <c r="A2703" s="1" t="s">
        <v>8156</v>
      </c>
      <c r="B2703" s="1" t="s">
        <v>34</v>
      </c>
      <c r="C2703" s="1" t="s">
        <v>20</v>
      </c>
      <c r="D2703">
        <v>3.3</v>
      </c>
      <c r="E2703">
        <v>56</v>
      </c>
      <c r="F2703">
        <v>73.900000000000006</v>
      </c>
      <c r="G2703">
        <v>2272</v>
      </c>
      <c r="H2703">
        <v>25394</v>
      </c>
      <c r="I2703">
        <v>12</v>
      </c>
      <c r="J2703">
        <v>619</v>
      </c>
      <c r="K2703">
        <v>186.53</v>
      </c>
      <c r="L2703">
        <v>4.9000000000000004</v>
      </c>
      <c r="M2703">
        <v>9</v>
      </c>
      <c r="N2703" s="1" t="s">
        <v>21</v>
      </c>
      <c r="O2703">
        <v>50</v>
      </c>
      <c r="P2703">
        <v>16</v>
      </c>
      <c r="Q2703">
        <v>66</v>
      </c>
      <c r="R2703">
        <v>936052.7</v>
      </c>
    </row>
    <row r="2704" spans="1:18" x14ac:dyDescent="0.35">
      <c r="A2704" s="1" t="s">
        <v>8157</v>
      </c>
      <c r="B2704" s="1" t="s">
        <v>34</v>
      </c>
      <c r="C2704" s="1" t="s">
        <v>20</v>
      </c>
      <c r="D2704">
        <v>4</v>
      </c>
      <c r="E2704">
        <v>56</v>
      </c>
      <c r="F2704">
        <v>69.290000000000006</v>
      </c>
      <c r="G2704">
        <v>2198</v>
      </c>
      <c r="H2704">
        <v>28618</v>
      </c>
      <c r="I2704">
        <v>11</v>
      </c>
      <c r="J2704">
        <v>688</v>
      </c>
      <c r="K2704">
        <v>101.42</v>
      </c>
      <c r="L2704">
        <v>5.8</v>
      </c>
      <c r="M2704">
        <v>6</v>
      </c>
      <c r="N2704" s="1" t="s">
        <v>21</v>
      </c>
      <c r="O2704">
        <v>41</v>
      </c>
      <c r="P2704">
        <v>24</v>
      </c>
      <c r="Q2704">
        <v>65</v>
      </c>
      <c r="R2704">
        <v>877280.31</v>
      </c>
    </row>
    <row r="2705" spans="1:18" x14ac:dyDescent="0.35">
      <c r="A2705" s="1" t="s">
        <v>8158</v>
      </c>
      <c r="B2705" s="1" t="s">
        <v>34</v>
      </c>
      <c r="C2705" s="1" t="s">
        <v>37</v>
      </c>
      <c r="D2705">
        <v>4.2</v>
      </c>
      <c r="E2705">
        <v>63</v>
      </c>
      <c r="F2705">
        <v>60.34</v>
      </c>
      <c r="G2705">
        <v>1122</v>
      </c>
      <c r="H2705">
        <v>13436</v>
      </c>
      <c r="I2705">
        <v>10</v>
      </c>
      <c r="J2705">
        <v>565</v>
      </c>
      <c r="K2705">
        <v>277.77999999999997</v>
      </c>
      <c r="L2705">
        <v>4.8</v>
      </c>
      <c r="M2705">
        <v>6.2</v>
      </c>
      <c r="N2705" s="1" t="s">
        <v>27</v>
      </c>
      <c r="O2705">
        <v>41</v>
      </c>
      <c r="P2705">
        <v>46</v>
      </c>
      <c r="Q2705">
        <v>87</v>
      </c>
      <c r="R2705">
        <v>856745.36</v>
      </c>
    </row>
    <row r="2706" spans="1:18" x14ac:dyDescent="0.35">
      <c r="A2706" s="1" t="s">
        <v>8160</v>
      </c>
      <c r="B2706" s="1" t="s">
        <v>34</v>
      </c>
      <c r="C2706" s="1" t="s">
        <v>20</v>
      </c>
      <c r="D2706">
        <v>4.7</v>
      </c>
      <c r="E2706">
        <v>54</v>
      </c>
      <c r="F2706">
        <v>73.69</v>
      </c>
      <c r="G2706">
        <v>2595</v>
      </c>
      <c r="H2706">
        <v>25707</v>
      </c>
      <c r="I2706">
        <v>6</v>
      </c>
      <c r="J2706">
        <v>482</v>
      </c>
      <c r="K2706">
        <v>59.69</v>
      </c>
      <c r="L2706">
        <v>2.1</v>
      </c>
      <c r="M2706">
        <v>3.5</v>
      </c>
      <c r="N2706" s="1" t="s">
        <v>27</v>
      </c>
      <c r="O2706">
        <v>49</v>
      </c>
      <c r="P2706">
        <v>7</v>
      </c>
      <c r="Q2706">
        <v>56</v>
      </c>
      <c r="R2706">
        <v>890526.43</v>
      </c>
    </row>
    <row r="2707" spans="1:18" x14ac:dyDescent="0.35">
      <c r="A2707" s="1" t="s">
        <v>8161</v>
      </c>
      <c r="B2707" s="1" t="s">
        <v>34</v>
      </c>
      <c r="C2707" s="1" t="s">
        <v>31</v>
      </c>
      <c r="D2707">
        <v>4.5</v>
      </c>
      <c r="E2707">
        <v>54</v>
      </c>
      <c r="F2707">
        <v>39.340000000000003</v>
      </c>
      <c r="G2707">
        <v>1602</v>
      </c>
      <c r="H2707">
        <v>25365</v>
      </c>
      <c r="I2707">
        <v>17</v>
      </c>
      <c r="J2707">
        <v>436</v>
      </c>
      <c r="K2707">
        <v>172.68</v>
      </c>
      <c r="L2707">
        <v>2.1</v>
      </c>
      <c r="M2707">
        <v>8.3000000000000007</v>
      </c>
      <c r="N2707" s="1" t="s">
        <v>27</v>
      </c>
      <c r="O2707">
        <v>30</v>
      </c>
      <c r="P2707">
        <v>16</v>
      </c>
      <c r="Q2707">
        <v>46</v>
      </c>
      <c r="R2707">
        <v>493787.73</v>
      </c>
    </row>
    <row r="2708" spans="1:18" x14ac:dyDescent="0.35">
      <c r="A2708" s="1" t="s">
        <v>8162</v>
      </c>
      <c r="B2708" s="1" t="s">
        <v>34</v>
      </c>
      <c r="C2708" s="1" t="s">
        <v>20</v>
      </c>
      <c r="D2708">
        <v>4.4000000000000004</v>
      </c>
      <c r="E2708">
        <v>53</v>
      </c>
      <c r="F2708">
        <v>65.86</v>
      </c>
      <c r="G2708">
        <v>1125</v>
      </c>
      <c r="H2708">
        <v>13887</v>
      </c>
      <c r="I2708">
        <v>13</v>
      </c>
      <c r="J2708">
        <v>81</v>
      </c>
      <c r="K2708">
        <v>201.24</v>
      </c>
      <c r="L2708">
        <v>3.7</v>
      </c>
      <c r="M2708">
        <v>8.8000000000000007</v>
      </c>
      <c r="N2708" s="1" t="s">
        <v>27</v>
      </c>
      <c r="O2708">
        <v>17</v>
      </c>
      <c r="P2708">
        <v>35</v>
      </c>
      <c r="Q2708">
        <v>52</v>
      </c>
      <c r="R2708">
        <v>789655.59</v>
      </c>
    </row>
    <row r="2709" spans="1:18" x14ac:dyDescent="0.35">
      <c r="A2709" s="1" t="s">
        <v>8164</v>
      </c>
      <c r="B2709" s="1" t="s">
        <v>34</v>
      </c>
      <c r="C2709" s="1" t="s">
        <v>26</v>
      </c>
      <c r="D2709">
        <v>3.5</v>
      </c>
      <c r="E2709">
        <v>70</v>
      </c>
      <c r="F2709">
        <v>55.31</v>
      </c>
      <c r="G2709">
        <v>1282</v>
      </c>
      <c r="H2709">
        <v>11401</v>
      </c>
      <c r="I2709">
        <v>12</v>
      </c>
      <c r="J2709">
        <v>623</v>
      </c>
      <c r="K2709">
        <v>62.46</v>
      </c>
      <c r="L2709">
        <v>7.1</v>
      </c>
      <c r="M2709">
        <v>5</v>
      </c>
      <c r="N2709" s="1" t="s">
        <v>27</v>
      </c>
      <c r="O2709">
        <v>23</v>
      </c>
      <c r="P2709">
        <v>47</v>
      </c>
      <c r="Q2709">
        <v>70</v>
      </c>
      <c r="R2709">
        <v>873563.05</v>
      </c>
    </row>
    <row r="2710" spans="1:18" x14ac:dyDescent="0.35">
      <c r="A2710" s="1" t="s">
        <v>8165</v>
      </c>
      <c r="B2710" s="1" t="s">
        <v>34</v>
      </c>
      <c r="C2710" s="1" t="s">
        <v>20</v>
      </c>
      <c r="D2710">
        <v>4.5</v>
      </c>
      <c r="E2710">
        <v>58</v>
      </c>
      <c r="F2710">
        <v>71.52</v>
      </c>
      <c r="G2710">
        <v>2458</v>
      </c>
      <c r="H2710">
        <v>30069</v>
      </c>
      <c r="I2710">
        <v>5</v>
      </c>
      <c r="J2710">
        <v>275</v>
      </c>
      <c r="K2710">
        <v>165.88</v>
      </c>
      <c r="L2710">
        <v>9.9</v>
      </c>
      <c r="M2710">
        <v>2.6</v>
      </c>
      <c r="N2710" s="1" t="s">
        <v>27</v>
      </c>
      <c r="O2710">
        <v>15</v>
      </c>
      <c r="P2710">
        <v>9</v>
      </c>
      <c r="Q2710">
        <v>24</v>
      </c>
      <c r="R2710">
        <v>927153.97</v>
      </c>
    </row>
    <row r="2711" spans="1:18" x14ac:dyDescent="0.35">
      <c r="A2711" s="1" t="s">
        <v>8168</v>
      </c>
      <c r="B2711" s="1" t="s">
        <v>34</v>
      </c>
      <c r="C2711" s="1" t="s">
        <v>42</v>
      </c>
      <c r="D2711">
        <v>3.3</v>
      </c>
      <c r="E2711">
        <v>57</v>
      </c>
      <c r="F2711">
        <v>41.03</v>
      </c>
      <c r="G2711">
        <v>1873</v>
      </c>
      <c r="H2711">
        <v>22195</v>
      </c>
      <c r="I2711">
        <v>16</v>
      </c>
      <c r="J2711">
        <v>67</v>
      </c>
      <c r="K2711">
        <v>91.28</v>
      </c>
      <c r="L2711">
        <v>8.3000000000000007</v>
      </c>
      <c r="M2711">
        <v>9.1</v>
      </c>
      <c r="N2711" s="1" t="s">
        <v>21</v>
      </c>
      <c r="O2711">
        <v>50</v>
      </c>
      <c r="P2711">
        <v>10</v>
      </c>
      <c r="Q2711">
        <v>60</v>
      </c>
      <c r="R2711">
        <v>543392.54</v>
      </c>
    </row>
    <row r="2712" spans="1:18" x14ac:dyDescent="0.35">
      <c r="A2712" s="1" t="s">
        <v>8176</v>
      </c>
      <c r="B2712" s="1" t="s">
        <v>34</v>
      </c>
      <c r="C2712" s="1" t="s">
        <v>42</v>
      </c>
      <c r="D2712">
        <v>4.9000000000000004</v>
      </c>
      <c r="E2712">
        <v>50</v>
      </c>
      <c r="F2712">
        <v>37.270000000000003</v>
      </c>
      <c r="G2712">
        <v>3391</v>
      </c>
      <c r="H2712">
        <v>35080</v>
      </c>
      <c r="I2712">
        <v>7</v>
      </c>
      <c r="J2712">
        <v>342</v>
      </c>
      <c r="K2712">
        <v>234.68</v>
      </c>
      <c r="L2712">
        <v>7.4</v>
      </c>
      <c r="M2712">
        <v>3.7</v>
      </c>
      <c r="N2712" s="1" t="s">
        <v>27</v>
      </c>
      <c r="O2712">
        <v>33</v>
      </c>
      <c r="P2712">
        <v>43</v>
      </c>
      <c r="Q2712">
        <v>76</v>
      </c>
      <c r="R2712">
        <v>431013.52</v>
      </c>
    </row>
    <row r="2713" spans="1:18" x14ac:dyDescent="0.35">
      <c r="A2713" s="1" t="s">
        <v>8177</v>
      </c>
      <c r="B2713" s="1" t="s">
        <v>34</v>
      </c>
      <c r="C2713" s="1" t="s">
        <v>37</v>
      </c>
      <c r="D2713">
        <v>3</v>
      </c>
      <c r="E2713">
        <v>56</v>
      </c>
      <c r="F2713">
        <v>64.87</v>
      </c>
      <c r="G2713">
        <v>1898</v>
      </c>
      <c r="H2713">
        <v>26906</v>
      </c>
      <c r="I2713">
        <v>18</v>
      </c>
      <c r="J2713">
        <v>122</v>
      </c>
      <c r="K2713">
        <v>64.44</v>
      </c>
      <c r="L2713">
        <v>3.5</v>
      </c>
      <c r="M2713">
        <v>8.5</v>
      </c>
      <c r="N2713" s="1" t="s">
        <v>21</v>
      </c>
      <c r="O2713">
        <v>44</v>
      </c>
      <c r="P2713">
        <v>39</v>
      </c>
      <c r="Q2713">
        <v>83</v>
      </c>
      <c r="R2713">
        <v>829386.19</v>
      </c>
    </row>
    <row r="2714" spans="1:18" x14ac:dyDescent="0.35">
      <c r="A2714" s="1" t="s">
        <v>8178</v>
      </c>
      <c r="B2714" s="1" t="s">
        <v>34</v>
      </c>
      <c r="C2714" s="1" t="s">
        <v>42</v>
      </c>
      <c r="D2714">
        <v>5</v>
      </c>
      <c r="E2714">
        <v>58</v>
      </c>
      <c r="F2714">
        <v>36.64</v>
      </c>
      <c r="G2714">
        <v>2172</v>
      </c>
      <c r="H2714">
        <v>25534</v>
      </c>
      <c r="I2714">
        <v>2</v>
      </c>
      <c r="J2714">
        <v>898</v>
      </c>
      <c r="K2714">
        <v>171.52</v>
      </c>
      <c r="L2714">
        <v>4.8</v>
      </c>
      <c r="M2714">
        <v>7.9</v>
      </c>
      <c r="N2714" s="1" t="s">
        <v>27</v>
      </c>
      <c r="O2714">
        <v>13</v>
      </c>
      <c r="P2714">
        <v>38</v>
      </c>
      <c r="Q2714">
        <v>51</v>
      </c>
      <c r="R2714">
        <v>481950.62</v>
      </c>
    </row>
    <row r="2715" spans="1:18" x14ac:dyDescent="0.35">
      <c r="A2715" s="1" t="s">
        <v>8179</v>
      </c>
      <c r="B2715" s="1" t="s">
        <v>34</v>
      </c>
      <c r="C2715" s="1" t="s">
        <v>37</v>
      </c>
      <c r="D2715">
        <v>5</v>
      </c>
      <c r="E2715">
        <v>51</v>
      </c>
      <c r="F2715">
        <v>62.55</v>
      </c>
      <c r="G2715">
        <v>3156</v>
      </c>
      <c r="H2715">
        <v>35579</v>
      </c>
      <c r="I2715">
        <v>8</v>
      </c>
      <c r="J2715">
        <v>149</v>
      </c>
      <c r="K2715">
        <v>265.43</v>
      </c>
      <c r="L2715">
        <v>8.5</v>
      </c>
      <c r="M2715">
        <v>2.2999999999999998</v>
      </c>
      <c r="N2715" s="1" t="s">
        <v>21</v>
      </c>
      <c r="O2715">
        <v>1</v>
      </c>
      <c r="P2715">
        <v>8</v>
      </c>
      <c r="Q2715">
        <v>9</v>
      </c>
      <c r="R2715">
        <v>719394.85</v>
      </c>
    </row>
    <row r="2716" spans="1:18" x14ac:dyDescent="0.35">
      <c r="A2716" s="1" t="s">
        <v>8181</v>
      </c>
      <c r="B2716" s="1" t="s">
        <v>34</v>
      </c>
      <c r="C2716" s="1" t="s">
        <v>24</v>
      </c>
      <c r="D2716">
        <v>4</v>
      </c>
      <c r="E2716">
        <v>59</v>
      </c>
      <c r="F2716">
        <v>31.25</v>
      </c>
      <c r="G2716">
        <v>2420</v>
      </c>
      <c r="H2716">
        <v>29846</v>
      </c>
      <c r="I2716">
        <v>6</v>
      </c>
      <c r="J2716">
        <v>305</v>
      </c>
      <c r="K2716">
        <v>226.66</v>
      </c>
      <c r="L2716">
        <v>1.2</v>
      </c>
      <c r="M2716">
        <v>2</v>
      </c>
      <c r="N2716" s="1" t="s">
        <v>21</v>
      </c>
      <c r="O2716">
        <v>12</v>
      </c>
      <c r="P2716">
        <v>32</v>
      </c>
      <c r="Q2716">
        <v>44</v>
      </c>
      <c r="R2716">
        <v>418488.55</v>
      </c>
    </row>
    <row r="2717" spans="1:18" x14ac:dyDescent="0.35">
      <c r="A2717" s="1" t="s">
        <v>8183</v>
      </c>
      <c r="B2717" s="1" t="s">
        <v>34</v>
      </c>
      <c r="C2717" s="1" t="s">
        <v>24</v>
      </c>
      <c r="D2717">
        <v>3.8</v>
      </c>
      <c r="E2717">
        <v>62</v>
      </c>
      <c r="F2717">
        <v>29.59</v>
      </c>
      <c r="G2717">
        <v>1862</v>
      </c>
      <c r="H2717">
        <v>19651</v>
      </c>
      <c r="I2717">
        <v>5</v>
      </c>
      <c r="J2717">
        <v>912</v>
      </c>
      <c r="K2717">
        <v>298.26</v>
      </c>
      <c r="L2717">
        <v>7.2</v>
      </c>
      <c r="M2717">
        <v>3.2</v>
      </c>
      <c r="N2717" s="1" t="s">
        <v>21</v>
      </c>
      <c r="O2717">
        <v>13</v>
      </c>
      <c r="P2717">
        <v>26</v>
      </c>
      <c r="Q2717">
        <v>39</v>
      </c>
      <c r="R2717">
        <v>418726.58</v>
      </c>
    </row>
    <row r="2718" spans="1:18" x14ac:dyDescent="0.35">
      <c r="A2718" s="1" t="s">
        <v>8184</v>
      </c>
      <c r="B2718" s="1" t="s">
        <v>34</v>
      </c>
      <c r="C2718" s="1" t="s">
        <v>20</v>
      </c>
      <c r="D2718">
        <v>3.1</v>
      </c>
      <c r="E2718">
        <v>52</v>
      </c>
      <c r="F2718">
        <v>75.72</v>
      </c>
      <c r="G2718">
        <v>1246</v>
      </c>
      <c r="H2718">
        <v>19192</v>
      </c>
      <c r="I2718">
        <v>3</v>
      </c>
      <c r="J2718">
        <v>211</v>
      </c>
      <c r="K2718">
        <v>220.52</v>
      </c>
      <c r="L2718">
        <v>3.1</v>
      </c>
      <c r="M2718">
        <v>9.1</v>
      </c>
      <c r="N2718" s="1" t="s">
        <v>21</v>
      </c>
      <c r="O2718">
        <v>41</v>
      </c>
      <c r="P2718">
        <v>27</v>
      </c>
      <c r="Q2718">
        <v>68</v>
      </c>
      <c r="R2718">
        <v>879798.92</v>
      </c>
    </row>
    <row r="2719" spans="1:18" x14ac:dyDescent="0.35">
      <c r="A2719" s="1" t="s">
        <v>8186</v>
      </c>
      <c r="B2719" s="1" t="s">
        <v>34</v>
      </c>
      <c r="C2719" s="1" t="s">
        <v>42</v>
      </c>
      <c r="D2719">
        <v>4.9000000000000004</v>
      </c>
      <c r="E2719">
        <v>59</v>
      </c>
      <c r="F2719">
        <v>39.31</v>
      </c>
      <c r="G2719">
        <v>2159</v>
      </c>
      <c r="H2719">
        <v>24811</v>
      </c>
      <c r="I2719">
        <v>9</v>
      </c>
      <c r="J2719">
        <v>211</v>
      </c>
      <c r="K2719">
        <v>217.06</v>
      </c>
      <c r="L2719">
        <v>4.2</v>
      </c>
      <c r="M2719">
        <v>9.1999999999999993</v>
      </c>
      <c r="N2719" s="1" t="s">
        <v>21</v>
      </c>
      <c r="O2719">
        <v>24</v>
      </c>
      <c r="P2719">
        <v>44</v>
      </c>
      <c r="Q2719">
        <v>68</v>
      </c>
      <c r="R2719">
        <v>531198.64</v>
      </c>
    </row>
    <row r="2720" spans="1:18" x14ac:dyDescent="0.35">
      <c r="A2720" s="1" t="s">
        <v>8187</v>
      </c>
      <c r="B2720" s="1" t="s">
        <v>34</v>
      </c>
      <c r="C2720" s="1" t="s">
        <v>37</v>
      </c>
      <c r="D2720">
        <v>3</v>
      </c>
      <c r="E2720">
        <v>61</v>
      </c>
      <c r="F2720">
        <v>59.73</v>
      </c>
      <c r="G2720">
        <v>2374</v>
      </c>
      <c r="H2720">
        <v>22115</v>
      </c>
      <c r="I2720">
        <v>17</v>
      </c>
      <c r="J2720">
        <v>990</v>
      </c>
      <c r="K2720">
        <v>110.57</v>
      </c>
      <c r="L2720">
        <v>3.6</v>
      </c>
      <c r="M2720">
        <v>7.8</v>
      </c>
      <c r="N2720" s="1" t="s">
        <v>27</v>
      </c>
      <c r="O2720">
        <v>10</v>
      </c>
      <c r="P2720">
        <v>35</v>
      </c>
      <c r="Q2720">
        <v>45</v>
      </c>
      <c r="R2720">
        <v>829967.67</v>
      </c>
    </row>
    <row r="2721" spans="1:18" x14ac:dyDescent="0.35">
      <c r="A2721" s="1" t="s">
        <v>8188</v>
      </c>
      <c r="B2721" s="1" t="s">
        <v>34</v>
      </c>
      <c r="C2721" s="1" t="s">
        <v>24</v>
      </c>
      <c r="D2721">
        <v>4.0999999999999996</v>
      </c>
      <c r="E2721">
        <v>52</v>
      </c>
      <c r="F2721">
        <v>31.94</v>
      </c>
      <c r="G2721">
        <v>2355</v>
      </c>
      <c r="H2721">
        <v>28731</v>
      </c>
      <c r="I2721">
        <v>17</v>
      </c>
      <c r="J2721">
        <v>918</v>
      </c>
      <c r="K2721">
        <v>281.58999999999997</v>
      </c>
      <c r="L2721">
        <v>3.1</v>
      </c>
      <c r="M2721">
        <v>7.7</v>
      </c>
      <c r="N2721" s="1" t="s">
        <v>27</v>
      </c>
      <c r="O2721">
        <v>34</v>
      </c>
      <c r="P2721">
        <v>31</v>
      </c>
      <c r="Q2721">
        <v>65</v>
      </c>
      <c r="R2721">
        <v>395013.87</v>
      </c>
    </row>
    <row r="2722" spans="1:18" x14ac:dyDescent="0.35">
      <c r="A2722" s="1" t="s">
        <v>8190</v>
      </c>
      <c r="B2722" s="1" t="s">
        <v>34</v>
      </c>
      <c r="C2722" s="1" t="s">
        <v>26</v>
      </c>
      <c r="D2722">
        <v>3.6</v>
      </c>
      <c r="E2722">
        <v>55</v>
      </c>
      <c r="F2722">
        <v>46.07</v>
      </c>
      <c r="G2722">
        <v>2897</v>
      </c>
      <c r="H2722">
        <v>31371</v>
      </c>
      <c r="I2722">
        <v>18</v>
      </c>
      <c r="J2722">
        <v>358</v>
      </c>
      <c r="K2722">
        <v>193.98</v>
      </c>
      <c r="L2722">
        <v>8.6999999999999993</v>
      </c>
      <c r="M2722">
        <v>1.9</v>
      </c>
      <c r="N2722" s="1" t="s">
        <v>27</v>
      </c>
      <c r="O2722">
        <v>33</v>
      </c>
      <c r="P2722">
        <v>25</v>
      </c>
      <c r="Q2722">
        <v>58</v>
      </c>
      <c r="R2722">
        <v>587515.26</v>
      </c>
    </row>
    <row r="2723" spans="1:18" x14ac:dyDescent="0.35">
      <c r="A2723" s="1" t="s">
        <v>8193</v>
      </c>
      <c r="B2723" s="1" t="s">
        <v>34</v>
      </c>
      <c r="C2723" s="1" t="s">
        <v>20</v>
      </c>
      <c r="D2723">
        <v>4.2</v>
      </c>
      <c r="E2723">
        <v>63</v>
      </c>
      <c r="F2723">
        <v>68.77</v>
      </c>
      <c r="G2723">
        <v>2680</v>
      </c>
      <c r="H2723">
        <v>26728</v>
      </c>
      <c r="I2723">
        <v>7</v>
      </c>
      <c r="J2723">
        <v>192</v>
      </c>
      <c r="K2723">
        <v>182.52</v>
      </c>
      <c r="L2723">
        <v>4.8</v>
      </c>
      <c r="M2723">
        <v>9.9</v>
      </c>
      <c r="N2723" s="1" t="s">
        <v>21</v>
      </c>
      <c r="O2723">
        <v>3</v>
      </c>
      <c r="P2723">
        <v>23</v>
      </c>
      <c r="Q2723">
        <v>26</v>
      </c>
      <c r="R2723">
        <v>970698.11</v>
      </c>
    </row>
    <row r="2724" spans="1:18" x14ac:dyDescent="0.35">
      <c r="A2724" s="1" t="s">
        <v>8194</v>
      </c>
      <c r="B2724" s="1" t="s">
        <v>34</v>
      </c>
      <c r="C2724" s="1" t="s">
        <v>24</v>
      </c>
      <c r="D2724">
        <v>4.8</v>
      </c>
      <c r="E2724">
        <v>64</v>
      </c>
      <c r="F2724">
        <v>29.91</v>
      </c>
      <c r="G2724">
        <v>2571</v>
      </c>
      <c r="H2724">
        <v>29785</v>
      </c>
      <c r="I2724">
        <v>4</v>
      </c>
      <c r="J2724">
        <v>272</v>
      </c>
      <c r="K2724">
        <v>141.51</v>
      </c>
      <c r="L2724">
        <v>9.1</v>
      </c>
      <c r="M2724">
        <v>8.6</v>
      </c>
      <c r="N2724" s="1" t="s">
        <v>21</v>
      </c>
      <c r="O2724">
        <v>47</v>
      </c>
      <c r="P2724">
        <v>42</v>
      </c>
      <c r="Q2724">
        <v>89</v>
      </c>
      <c r="R2724">
        <v>440620.3</v>
      </c>
    </row>
    <row r="2725" spans="1:18" x14ac:dyDescent="0.35">
      <c r="A2725" s="1" t="s">
        <v>8195</v>
      </c>
      <c r="B2725" s="1" t="s">
        <v>34</v>
      </c>
      <c r="C2725" s="1" t="s">
        <v>26</v>
      </c>
      <c r="D2725">
        <v>4.4000000000000004</v>
      </c>
      <c r="E2725">
        <v>67</v>
      </c>
      <c r="F2725">
        <v>47.38</v>
      </c>
      <c r="G2725">
        <v>2923</v>
      </c>
      <c r="H2725">
        <v>35410</v>
      </c>
      <c r="I2725">
        <v>13</v>
      </c>
      <c r="J2725">
        <v>356</v>
      </c>
      <c r="K2725">
        <v>263.51</v>
      </c>
      <c r="L2725">
        <v>4</v>
      </c>
      <c r="M2725">
        <v>10</v>
      </c>
      <c r="N2725" s="1" t="s">
        <v>21</v>
      </c>
      <c r="O2725">
        <v>9</v>
      </c>
      <c r="P2725">
        <v>5</v>
      </c>
      <c r="Q2725">
        <v>14</v>
      </c>
      <c r="R2725">
        <v>722737.06</v>
      </c>
    </row>
    <row r="2726" spans="1:18" x14ac:dyDescent="0.35">
      <c r="A2726" s="1" t="s">
        <v>8203</v>
      </c>
      <c r="B2726" s="1" t="s">
        <v>34</v>
      </c>
      <c r="C2726" s="1" t="s">
        <v>24</v>
      </c>
      <c r="D2726">
        <v>4.5999999999999996</v>
      </c>
      <c r="E2726">
        <v>60</v>
      </c>
      <c r="F2726">
        <v>25</v>
      </c>
      <c r="G2726">
        <v>948</v>
      </c>
      <c r="H2726">
        <v>14654</v>
      </c>
      <c r="I2726">
        <v>3</v>
      </c>
      <c r="J2726">
        <v>508</v>
      </c>
      <c r="K2726">
        <v>129.18</v>
      </c>
      <c r="L2726">
        <v>9.8000000000000007</v>
      </c>
      <c r="M2726">
        <v>2.8</v>
      </c>
      <c r="N2726" s="1" t="s">
        <v>27</v>
      </c>
      <c r="O2726">
        <v>20</v>
      </c>
      <c r="P2726">
        <v>6</v>
      </c>
      <c r="Q2726">
        <v>26</v>
      </c>
      <c r="R2726">
        <v>341620.7</v>
      </c>
    </row>
    <row r="2727" spans="1:18" x14ac:dyDescent="0.35">
      <c r="A2727" s="1" t="s">
        <v>8204</v>
      </c>
      <c r="B2727" s="1" t="s">
        <v>34</v>
      </c>
      <c r="C2727" s="1" t="s">
        <v>31</v>
      </c>
      <c r="D2727">
        <v>4.5999999999999996</v>
      </c>
      <c r="E2727">
        <v>66</v>
      </c>
      <c r="F2727">
        <v>40.130000000000003</v>
      </c>
      <c r="G2727">
        <v>3690</v>
      </c>
      <c r="H2727">
        <v>43660</v>
      </c>
      <c r="I2727">
        <v>17</v>
      </c>
      <c r="J2727">
        <v>194</v>
      </c>
      <c r="K2727">
        <v>289.93</v>
      </c>
      <c r="L2727">
        <v>7.5</v>
      </c>
      <c r="M2727">
        <v>9.1</v>
      </c>
      <c r="N2727" s="1" t="s">
        <v>21</v>
      </c>
      <c r="O2727">
        <v>59</v>
      </c>
      <c r="P2727">
        <v>39</v>
      </c>
      <c r="Q2727">
        <v>98</v>
      </c>
      <c r="R2727">
        <v>617377.76</v>
      </c>
    </row>
    <row r="2728" spans="1:18" x14ac:dyDescent="0.35">
      <c r="A2728" s="1" t="s">
        <v>8207</v>
      </c>
      <c r="B2728" s="1" t="s">
        <v>34</v>
      </c>
      <c r="C2728" s="1" t="s">
        <v>24</v>
      </c>
      <c r="D2728">
        <v>3.4</v>
      </c>
      <c r="E2728">
        <v>61</v>
      </c>
      <c r="F2728">
        <v>28.96</v>
      </c>
      <c r="G2728">
        <v>775</v>
      </c>
      <c r="H2728">
        <v>8062</v>
      </c>
      <c r="I2728">
        <v>10</v>
      </c>
      <c r="J2728">
        <v>706</v>
      </c>
      <c r="K2728">
        <v>279.31</v>
      </c>
      <c r="L2728">
        <v>1.1000000000000001</v>
      </c>
      <c r="M2728">
        <v>5.9</v>
      </c>
      <c r="N2728" s="1" t="s">
        <v>27</v>
      </c>
      <c r="O2728">
        <v>60</v>
      </c>
      <c r="P2728">
        <v>24</v>
      </c>
      <c r="Q2728">
        <v>84</v>
      </c>
      <c r="R2728">
        <v>405786.88</v>
      </c>
    </row>
    <row r="2729" spans="1:18" x14ac:dyDescent="0.35">
      <c r="A2729" s="1" t="s">
        <v>8210</v>
      </c>
      <c r="B2729" s="1" t="s">
        <v>34</v>
      </c>
      <c r="C2729" s="1" t="s">
        <v>20</v>
      </c>
      <c r="D2729">
        <v>5</v>
      </c>
      <c r="E2729">
        <v>55</v>
      </c>
      <c r="F2729">
        <v>73.989999999999995</v>
      </c>
      <c r="G2729">
        <v>2564</v>
      </c>
      <c r="H2729">
        <v>31218</v>
      </c>
      <c r="I2729">
        <v>16</v>
      </c>
      <c r="J2729">
        <v>872</v>
      </c>
      <c r="K2729">
        <v>185.7</v>
      </c>
      <c r="L2729">
        <v>2</v>
      </c>
      <c r="M2729">
        <v>5.6</v>
      </c>
      <c r="N2729" s="1" t="s">
        <v>21</v>
      </c>
      <c r="O2729">
        <v>26</v>
      </c>
      <c r="P2729">
        <v>6</v>
      </c>
      <c r="Q2729">
        <v>32</v>
      </c>
      <c r="R2729">
        <v>920528.13</v>
      </c>
    </row>
    <row r="2730" spans="1:18" x14ac:dyDescent="0.35">
      <c r="A2730" s="1" t="s">
        <v>8216</v>
      </c>
      <c r="B2730" s="1" t="s">
        <v>34</v>
      </c>
      <c r="C2730" s="1" t="s">
        <v>26</v>
      </c>
      <c r="D2730">
        <v>4.7</v>
      </c>
      <c r="E2730">
        <v>70</v>
      </c>
      <c r="F2730">
        <v>46.12</v>
      </c>
      <c r="G2730">
        <v>4577</v>
      </c>
      <c r="H2730">
        <v>52489</v>
      </c>
      <c r="I2730">
        <v>12</v>
      </c>
      <c r="J2730">
        <v>291</v>
      </c>
      <c r="K2730">
        <v>169.91</v>
      </c>
      <c r="L2730">
        <v>7.9</v>
      </c>
      <c r="M2730">
        <v>9.6</v>
      </c>
      <c r="N2730" s="1" t="s">
        <v>21</v>
      </c>
      <c r="O2730">
        <v>65</v>
      </c>
      <c r="P2730">
        <v>11</v>
      </c>
      <c r="Q2730">
        <v>76</v>
      </c>
      <c r="R2730">
        <v>741346.67</v>
      </c>
    </row>
    <row r="2731" spans="1:18" x14ac:dyDescent="0.35">
      <c r="A2731" s="1" t="s">
        <v>8222</v>
      </c>
      <c r="B2731" s="1" t="s">
        <v>34</v>
      </c>
      <c r="C2731" s="1" t="s">
        <v>26</v>
      </c>
      <c r="D2731">
        <v>4.7</v>
      </c>
      <c r="E2731">
        <v>51</v>
      </c>
      <c r="F2731">
        <v>46.23</v>
      </c>
      <c r="G2731">
        <v>1622</v>
      </c>
      <c r="H2731">
        <v>16864</v>
      </c>
      <c r="I2731">
        <v>12</v>
      </c>
      <c r="J2731">
        <v>735</v>
      </c>
      <c r="K2731">
        <v>96.49</v>
      </c>
      <c r="L2731">
        <v>4.5999999999999996</v>
      </c>
      <c r="M2731">
        <v>2</v>
      </c>
      <c r="N2731" s="1" t="s">
        <v>21</v>
      </c>
      <c r="O2731">
        <v>29</v>
      </c>
      <c r="P2731">
        <v>42</v>
      </c>
      <c r="Q2731">
        <v>71</v>
      </c>
      <c r="R2731">
        <v>539671.4</v>
      </c>
    </row>
    <row r="2732" spans="1:18" x14ac:dyDescent="0.35">
      <c r="A2732" s="1" t="s">
        <v>8227</v>
      </c>
      <c r="B2732" s="1" t="s">
        <v>34</v>
      </c>
      <c r="C2732" s="1" t="s">
        <v>42</v>
      </c>
      <c r="D2732">
        <v>4.9000000000000004</v>
      </c>
      <c r="E2732">
        <v>56</v>
      </c>
      <c r="F2732">
        <v>40.07</v>
      </c>
      <c r="G2732">
        <v>4553</v>
      </c>
      <c r="H2732">
        <v>55358</v>
      </c>
      <c r="I2732">
        <v>17</v>
      </c>
      <c r="J2732">
        <v>176</v>
      </c>
      <c r="K2732">
        <v>74.069999999999993</v>
      </c>
      <c r="L2732">
        <v>2.6</v>
      </c>
      <c r="M2732">
        <v>3.5</v>
      </c>
      <c r="N2732" s="1" t="s">
        <v>27</v>
      </c>
      <c r="O2732">
        <v>54</v>
      </c>
      <c r="P2732">
        <v>2</v>
      </c>
      <c r="Q2732">
        <v>56</v>
      </c>
      <c r="R2732">
        <v>523661.8</v>
      </c>
    </row>
    <row r="2733" spans="1:18" x14ac:dyDescent="0.35">
      <c r="A2733" s="1" t="s">
        <v>8228</v>
      </c>
      <c r="B2733" s="1" t="s">
        <v>34</v>
      </c>
      <c r="C2733" s="1" t="s">
        <v>26</v>
      </c>
      <c r="D2733">
        <v>3.1</v>
      </c>
      <c r="E2733">
        <v>61</v>
      </c>
      <c r="F2733">
        <v>46.39</v>
      </c>
      <c r="G2733">
        <v>1730</v>
      </c>
      <c r="H2733">
        <v>21458</v>
      </c>
      <c r="I2733">
        <v>14</v>
      </c>
      <c r="J2733">
        <v>696</v>
      </c>
      <c r="K2733">
        <v>171.69</v>
      </c>
      <c r="L2733">
        <v>4.5999999999999996</v>
      </c>
      <c r="M2733">
        <v>5.6</v>
      </c>
      <c r="N2733" s="1" t="s">
        <v>21</v>
      </c>
      <c r="O2733">
        <v>0</v>
      </c>
      <c r="P2733">
        <v>32</v>
      </c>
      <c r="Q2733">
        <v>32</v>
      </c>
      <c r="R2733">
        <v>645368.39</v>
      </c>
    </row>
    <row r="2734" spans="1:18" x14ac:dyDescent="0.35">
      <c r="A2734" s="1" t="s">
        <v>8231</v>
      </c>
      <c r="B2734" s="1" t="s">
        <v>34</v>
      </c>
      <c r="C2734" s="1" t="s">
        <v>37</v>
      </c>
      <c r="D2734">
        <v>3.1</v>
      </c>
      <c r="E2734">
        <v>59</v>
      </c>
      <c r="F2734">
        <v>63.26</v>
      </c>
      <c r="G2734">
        <v>2489</v>
      </c>
      <c r="H2734">
        <v>25640</v>
      </c>
      <c r="I2734">
        <v>8</v>
      </c>
      <c r="J2734">
        <v>104</v>
      </c>
      <c r="K2734">
        <v>72.22</v>
      </c>
      <c r="L2734">
        <v>5.6</v>
      </c>
      <c r="M2734">
        <v>3.2</v>
      </c>
      <c r="N2734" s="1" t="s">
        <v>27</v>
      </c>
      <c r="O2734">
        <v>20</v>
      </c>
      <c r="P2734">
        <v>17</v>
      </c>
      <c r="Q2734">
        <v>37</v>
      </c>
      <c r="R2734">
        <v>837346.58</v>
      </c>
    </row>
    <row r="2735" spans="1:18" x14ac:dyDescent="0.35">
      <c r="A2735" s="1" t="s">
        <v>8237</v>
      </c>
      <c r="B2735" s="1" t="s">
        <v>34</v>
      </c>
      <c r="C2735" s="1" t="s">
        <v>37</v>
      </c>
      <c r="D2735">
        <v>4.5999999999999996</v>
      </c>
      <c r="E2735">
        <v>61</v>
      </c>
      <c r="F2735">
        <v>61.2</v>
      </c>
      <c r="G2735">
        <v>1772</v>
      </c>
      <c r="H2735">
        <v>23539</v>
      </c>
      <c r="I2735">
        <v>12</v>
      </c>
      <c r="J2735">
        <v>885</v>
      </c>
      <c r="K2735">
        <v>247.13</v>
      </c>
      <c r="L2735">
        <v>2.9</v>
      </c>
      <c r="M2735">
        <v>1.6</v>
      </c>
      <c r="N2735" s="1" t="s">
        <v>27</v>
      </c>
      <c r="O2735">
        <v>19</v>
      </c>
      <c r="P2735">
        <v>3</v>
      </c>
      <c r="Q2735">
        <v>22</v>
      </c>
      <c r="R2735">
        <v>838772.15</v>
      </c>
    </row>
    <row r="2736" spans="1:18" x14ac:dyDescent="0.35">
      <c r="A2736" s="1" t="s">
        <v>8240</v>
      </c>
      <c r="B2736" s="1" t="s">
        <v>34</v>
      </c>
      <c r="C2736" s="1" t="s">
        <v>24</v>
      </c>
      <c r="D2736">
        <v>4.5</v>
      </c>
      <c r="E2736">
        <v>70</v>
      </c>
      <c r="F2736">
        <v>33.29</v>
      </c>
      <c r="G2736">
        <v>2452</v>
      </c>
      <c r="H2736">
        <v>33641</v>
      </c>
      <c r="I2736">
        <v>2</v>
      </c>
      <c r="J2736">
        <v>192</v>
      </c>
      <c r="K2736">
        <v>128.11000000000001</v>
      </c>
      <c r="L2736">
        <v>3.5</v>
      </c>
      <c r="M2736">
        <v>3.7</v>
      </c>
      <c r="N2736" s="1" t="s">
        <v>27</v>
      </c>
      <c r="O2736">
        <v>22</v>
      </c>
      <c r="P2736">
        <v>64</v>
      </c>
      <c r="Q2736">
        <v>86</v>
      </c>
      <c r="R2736">
        <v>524542.68999999994</v>
      </c>
    </row>
    <row r="2737" spans="1:18" x14ac:dyDescent="0.35">
      <c r="A2737" s="1" t="s">
        <v>8243</v>
      </c>
      <c r="B2737" s="1" t="s">
        <v>34</v>
      </c>
      <c r="C2737" s="1" t="s">
        <v>31</v>
      </c>
      <c r="D2737">
        <v>4.8</v>
      </c>
      <c r="E2737">
        <v>56</v>
      </c>
      <c r="F2737">
        <v>40.22</v>
      </c>
      <c r="G2737">
        <v>1931</v>
      </c>
      <c r="H2737">
        <v>20918</v>
      </c>
      <c r="I2737">
        <v>10</v>
      </c>
      <c r="J2737">
        <v>406</v>
      </c>
      <c r="K2737">
        <v>52.28</v>
      </c>
      <c r="L2737">
        <v>7.8</v>
      </c>
      <c r="M2737">
        <v>1.8</v>
      </c>
      <c r="N2737" s="1" t="s">
        <v>21</v>
      </c>
      <c r="O2737">
        <v>8</v>
      </c>
      <c r="P2737">
        <v>54</v>
      </c>
      <c r="Q2737">
        <v>62</v>
      </c>
      <c r="R2737">
        <v>515306.12</v>
      </c>
    </row>
    <row r="2738" spans="1:18" x14ac:dyDescent="0.35">
      <c r="A2738" s="1" t="s">
        <v>8244</v>
      </c>
      <c r="B2738" s="1" t="s">
        <v>34</v>
      </c>
      <c r="C2738" s="1" t="s">
        <v>42</v>
      </c>
      <c r="D2738">
        <v>4.0999999999999996</v>
      </c>
      <c r="E2738">
        <v>50</v>
      </c>
      <c r="F2738">
        <v>40.18</v>
      </c>
      <c r="G2738">
        <v>1187</v>
      </c>
      <c r="H2738">
        <v>20372</v>
      </c>
      <c r="I2738">
        <v>16</v>
      </c>
      <c r="J2738">
        <v>692</v>
      </c>
      <c r="K2738">
        <v>255.03</v>
      </c>
      <c r="L2738">
        <v>6.8</v>
      </c>
      <c r="M2738">
        <v>8.8000000000000007</v>
      </c>
      <c r="N2738" s="1" t="s">
        <v>21</v>
      </c>
      <c r="O2738">
        <v>25</v>
      </c>
      <c r="P2738">
        <v>45</v>
      </c>
      <c r="Q2738">
        <v>70</v>
      </c>
      <c r="R2738">
        <v>470766.7</v>
      </c>
    </row>
    <row r="2739" spans="1:18" x14ac:dyDescent="0.35">
      <c r="A2739" s="1" t="s">
        <v>8250</v>
      </c>
      <c r="B2739" s="1" t="s">
        <v>34</v>
      </c>
      <c r="C2739" s="1" t="s">
        <v>31</v>
      </c>
      <c r="D2739">
        <v>3.9</v>
      </c>
      <c r="E2739">
        <v>55</v>
      </c>
      <c r="F2739">
        <v>31.02</v>
      </c>
      <c r="G2739">
        <v>2759</v>
      </c>
      <c r="H2739">
        <v>32370</v>
      </c>
      <c r="I2739">
        <v>4</v>
      </c>
      <c r="J2739">
        <v>917</v>
      </c>
      <c r="K2739">
        <v>66.97</v>
      </c>
      <c r="L2739">
        <v>2.7</v>
      </c>
      <c r="M2739">
        <v>5.5</v>
      </c>
      <c r="N2739" s="1" t="s">
        <v>21</v>
      </c>
      <c r="O2739">
        <v>26</v>
      </c>
      <c r="P2739">
        <v>36</v>
      </c>
      <c r="Q2739">
        <v>62</v>
      </c>
      <c r="R2739">
        <v>391250.14</v>
      </c>
    </row>
    <row r="2740" spans="1:18" x14ac:dyDescent="0.35">
      <c r="A2740" s="1" t="s">
        <v>8260</v>
      </c>
      <c r="B2740" s="1" t="s">
        <v>34</v>
      </c>
      <c r="C2740" s="1" t="s">
        <v>37</v>
      </c>
      <c r="D2740">
        <v>3.7</v>
      </c>
      <c r="E2740">
        <v>53</v>
      </c>
      <c r="F2740">
        <v>64.3</v>
      </c>
      <c r="G2740">
        <v>2337</v>
      </c>
      <c r="H2740">
        <v>24961</v>
      </c>
      <c r="I2740">
        <v>3</v>
      </c>
      <c r="J2740">
        <v>612</v>
      </c>
      <c r="K2740">
        <v>98.93</v>
      </c>
      <c r="L2740">
        <v>9.6</v>
      </c>
      <c r="M2740">
        <v>3.2</v>
      </c>
      <c r="N2740" s="1" t="s">
        <v>27</v>
      </c>
      <c r="O2740">
        <v>46</v>
      </c>
      <c r="P2740">
        <v>52</v>
      </c>
      <c r="Q2740">
        <v>98</v>
      </c>
      <c r="R2740">
        <v>768009.05</v>
      </c>
    </row>
    <row r="2741" spans="1:18" x14ac:dyDescent="0.35">
      <c r="A2741" s="1" t="s">
        <v>8263</v>
      </c>
      <c r="B2741" s="1" t="s">
        <v>34</v>
      </c>
      <c r="C2741" s="1" t="s">
        <v>37</v>
      </c>
      <c r="D2741">
        <v>4.0999999999999996</v>
      </c>
      <c r="E2741">
        <v>63</v>
      </c>
      <c r="F2741">
        <v>57.69</v>
      </c>
      <c r="G2741">
        <v>3023</v>
      </c>
      <c r="H2741">
        <v>37365</v>
      </c>
      <c r="I2741">
        <v>5</v>
      </c>
      <c r="J2741">
        <v>819</v>
      </c>
      <c r="K2741">
        <v>272.02999999999997</v>
      </c>
      <c r="L2741">
        <v>1.3</v>
      </c>
      <c r="M2741">
        <v>5.4</v>
      </c>
      <c r="N2741" s="1" t="s">
        <v>27</v>
      </c>
      <c r="O2741">
        <v>47</v>
      </c>
      <c r="P2741">
        <v>62</v>
      </c>
      <c r="Q2741">
        <v>109</v>
      </c>
      <c r="R2741">
        <v>818627.89</v>
      </c>
    </row>
    <row r="2742" spans="1:18" x14ac:dyDescent="0.35">
      <c r="A2742" s="1" t="s">
        <v>8268</v>
      </c>
      <c r="B2742" s="1" t="s">
        <v>34</v>
      </c>
      <c r="C2742" s="1" t="s">
        <v>42</v>
      </c>
      <c r="D2742">
        <v>3.6</v>
      </c>
      <c r="E2742">
        <v>63</v>
      </c>
      <c r="F2742">
        <v>39.020000000000003</v>
      </c>
      <c r="G2742">
        <v>2041</v>
      </c>
      <c r="H2742">
        <v>27605</v>
      </c>
      <c r="I2742">
        <v>15</v>
      </c>
      <c r="J2742">
        <v>445</v>
      </c>
      <c r="K2742">
        <v>195.43</v>
      </c>
      <c r="L2742">
        <v>9.3000000000000007</v>
      </c>
      <c r="M2742">
        <v>2.2000000000000002</v>
      </c>
      <c r="N2742" s="1" t="s">
        <v>27</v>
      </c>
      <c r="O2742">
        <v>48</v>
      </c>
      <c r="P2742">
        <v>16</v>
      </c>
      <c r="Q2742">
        <v>64</v>
      </c>
      <c r="R2742">
        <v>566937.97</v>
      </c>
    </row>
    <row r="2743" spans="1:18" x14ac:dyDescent="0.35">
      <c r="A2743" s="1" t="s">
        <v>8270</v>
      </c>
      <c r="B2743" s="1" t="s">
        <v>34</v>
      </c>
      <c r="C2743" s="1" t="s">
        <v>24</v>
      </c>
      <c r="D2743">
        <v>3.7</v>
      </c>
      <c r="E2743">
        <v>69</v>
      </c>
      <c r="F2743">
        <v>34.909999999999997</v>
      </c>
      <c r="G2743">
        <v>2270</v>
      </c>
      <c r="H2743">
        <v>29994</v>
      </c>
      <c r="I2743">
        <v>9</v>
      </c>
      <c r="J2743">
        <v>574</v>
      </c>
      <c r="K2743">
        <v>223.17</v>
      </c>
      <c r="L2743">
        <v>2.4</v>
      </c>
      <c r="M2743">
        <v>4.3</v>
      </c>
      <c r="N2743" s="1" t="s">
        <v>21</v>
      </c>
      <c r="O2743">
        <v>10</v>
      </c>
      <c r="P2743">
        <v>5</v>
      </c>
      <c r="Q2743">
        <v>15</v>
      </c>
      <c r="R2743">
        <v>546451.36</v>
      </c>
    </row>
    <row r="2744" spans="1:18" x14ac:dyDescent="0.35">
      <c r="A2744" s="1" t="s">
        <v>8273</v>
      </c>
      <c r="B2744" s="1" t="s">
        <v>34</v>
      </c>
      <c r="C2744" s="1" t="s">
        <v>31</v>
      </c>
      <c r="D2744">
        <v>4</v>
      </c>
      <c r="E2744">
        <v>70</v>
      </c>
      <c r="F2744">
        <v>37.99</v>
      </c>
      <c r="G2744">
        <v>2525</v>
      </c>
      <c r="H2744">
        <v>24433</v>
      </c>
      <c r="I2744">
        <v>9</v>
      </c>
      <c r="J2744">
        <v>807</v>
      </c>
      <c r="K2744">
        <v>264.61</v>
      </c>
      <c r="L2744">
        <v>9.1</v>
      </c>
      <c r="M2744">
        <v>1.2</v>
      </c>
      <c r="N2744" s="1" t="s">
        <v>27</v>
      </c>
      <c r="O2744">
        <v>13</v>
      </c>
      <c r="P2744">
        <v>54</v>
      </c>
      <c r="Q2744">
        <v>67</v>
      </c>
      <c r="R2744">
        <v>605705.18000000005</v>
      </c>
    </row>
    <row r="2745" spans="1:18" x14ac:dyDescent="0.35">
      <c r="A2745" s="1" t="s">
        <v>8274</v>
      </c>
      <c r="B2745" s="1" t="s">
        <v>34</v>
      </c>
      <c r="C2745" s="1" t="s">
        <v>26</v>
      </c>
      <c r="D2745">
        <v>3.7</v>
      </c>
      <c r="E2745">
        <v>55</v>
      </c>
      <c r="F2745">
        <v>47.65</v>
      </c>
      <c r="G2745">
        <v>1035</v>
      </c>
      <c r="H2745">
        <v>15470</v>
      </c>
      <c r="I2745">
        <v>18</v>
      </c>
      <c r="J2745">
        <v>499</v>
      </c>
      <c r="K2745">
        <v>250.15</v>
      </c>
      <c r="L2745">
        <v>1.3</v>
      </c>
      <c r="M2745">
        <v>2.2000000000000002</v>
      </c>
      <c r="N2745" s="1" t="s">
        <v>27</v>
      </c>
      <c r="O2745">
        <v>28</v>
      </c>
      <c r="P2745">
        <v>16</v>
      </c>
      <c r="Q2745">
        <v>44</v>
      </c>
      <c r="R2745">
        <v>599114.85</v>
      </c>
    </row>
    <row r="2746" spans="1:18" x14ac:dyDescent="0.35">
      <c r="A2746" s="1" t="s">
        <v>8275</v>
      </c>
      <c r="B2746" s="1" t="s">
        <v>34</v>
      </c>
      <c r="C2746" s="1" t="s">
        <v>42</v>
      </c>
      <c r="D2746">
        <v>4.0999999999999996</v>
      </c>
      <c r="E2746">
        <v>60</v>
      </c>
      <c r="F2746">
        <v>35.81</v>
      </c>
      <c r="G2746">
        <v>3261</v>
      </c>
      <c r="H2746">
        <v>33226</v>
      </c>
      <c r="I2746">
        <v>19</v>
      </c>
      <c r="J2746">
        <v>832</v>
      </c>
      <c r="K2746">
        <v>126.88</v>
      </c>
      <c r="L2746">
        <v>8</v>
      </c>
      <c r="M2746">
        <v>3.7</v>
      </c>
      <c r="N2746" s="1" t="s">
        <v>27</v>
      </c>
      <c r="O2746">
        <v>10</v>
      </c>
      <c r="P2746">
        <v>58</v>
      </c>
      <c r="Q2746">
        <v>68</v>
      </c>
      <c r="R2746">
        <v>506045.28</v>
      </c>
    </row>
    <row r="2747" spans="1:18" x14ac:dyDescent="0.35">
      <c r="A2747" s="1" t="s">
        <v>8282</v>
      </c>
      <c r="B2747" s="1" t="s">
        <v>34</v>
      </c>
      <c r="C2747" s="1" t="s">
        <v>24</v>
      </c>
      <c r="D2747">
        <v>4.0999999999999996</v>
      </c>
      <c r="E2747">
        <v>57</v>
      </c>
      <c r="F2747">
        <v>33.75</v>
      </c>
      <c r="G2747">
        <v>1681</v>
      </c>
      <c r="H2747">
        <v>20320</v>
      </c>
      <c r="I2747">
        <v>6</v>
      </c>
      <c r="J2747">
        <v>546</v>
      </c>
      <c r="K2747">
        <v>106.89</v>
      </c>
      <c r="L2747">
        <v>8.4</v>
      </c>
      <c r="M2747">
        <v>9.1</v>
      </c>
      <c r="N2747" s="1" t="s">
        <v>21</v>
      </c>
      <c r="O2747">
        <v>13</v>
      </c>
      <c r="P2747">
        <v>33</v>
      </c>
      <c r="Q2747">
        <v>46</v>
      </c>
      <c r="R2747">
        <v>442233.25</v>
      </c>
    </row>
    <row r="2748" spans="1:18" x14ac:dyDescent="0.35">
      <c r="A2748" s="1" t="s">
        <v>8283</v>
      </c>
      <c r="B2748" s="1" t="s">
        <v>34</v>
      </c>
      <c r="C2748" s="1" t="s">
        <v>26</v>
      </c>
      <c r="D2748">
        <v>4.8</v>
      </c>
      <c r="E2748">
        <v>61</v>
      </c>
      <c r="F2748">
        <v>49.99</v>
      </c>
      <c r="G2748">
        <v>3794</v>
      </c>
      <c r="H2748">
        <v>40531</v>
      </c>
      <c r="I2748">
        <v>2</v>
      </c>
      <c r="J2748">
        <v>888</v>
      </c>
      <c r="K2748">
        <v>172.78</v>
      </c>
      <c r="L2748">
        <v>1.5</v>
      </c>
      <c r="M2748">
        <v>7.5</v>
      </c>
      <c r="N2748" s="1" t="s">
        <v>27</v>
      </c>
      <c r="O2748">
        <v>40</v>
      </c>
      <c r="P2748">
        <v>37</v>
      </c>
      <c r="Q2748">
        <v>77</v>
      </c>
      <c r="R2748">
        <v>687659.19</v>
      </c>
    </row>
    <row r="2749" spans="1:18" x14ac:dyDescent="0.35">
      <c r="A2749" s="1" t="s">
        <v>8287</v>
      </c>
      <c r="B2749" s="1" t="s">
        <v>34</v>
      </c>
      <c r="C2749" s="1" t="s">
        <v>42</v>
      </c>
      <c r="D2749">
        <v>3</v>
      </c>
      <c r="E2749">
        <v>58</v>
      </c>
      <c r="F2749">
        <v>36.880000000000003</v>
      </c>
      <c r="G2749">
        <v>1391</v>
      </c>
      <c r="H2749">
        <v>18983</v>
      </c>
      <c r="I2749">
        <v>4</v>
      </c>
      <c r="J2749">
        <v>505</v>
      </c>
      <c r="K2749">
        <v>171.17</v>
      </c>
      <c r="L2749">
        <v>2</v>
      </c>
      <c r="M2749">
        <v>4.5999999999999996</v>
      </c>
      <c r="N2749" s="1" t="s">
        <v>21</v>
      </c>
      <c r="O2749">
        <v>24</v>
      </c>
      <c r="P2749">
        <v>7</v>
      </c>
      <c r="Q2749">
        <v>31</v>
      </c>
      <c r="R2749">
        <v>480938.69</v>
      </c>
    </row>
    <row r="2750" spans="1:18" x14ac:dyDescent="0.35">
      <c r="A2750" s="1" t="s">
        <v>8288</v>
      </c>
      <c r="B2750" s="1" t="s">
        <v>34</v>
      </c>
      <c r="C2750" s="1" t="s">
        <v>31</v>
      </c>
      <c r="D2750">
        <v>3.9</v>
      </c>
      <c r="E2750">
        <v>56</v>
      </c>
      <c r="F2750">
        <v>38.18</v>
      </c>
      <c r="G2750">
        <v>2020</v>
      </c>
      <c r="H2750">
        <v>28184</v>
      </c>
      <c r="I2750">
        <v>8</v>
      </c>
      <c r="J2750">
        <v>180</v>
      </c>
      <c r="K2750">
        <v>248.65</v>
      </c>
      <c r="L2750">
        <v>4.5999999999999996</v>
      </c>
      <c r="M2750">
        <v>5.7</v>
      </c>
      <c r="N2750" s="1" t="s">
        <v>21</v>
      </c>
      <c r="O2750">
        <v>53</v>
      </c>
      <c r="P2750">
        <v>15</v>
      </c>
      <c r="Q2750">
        <v>68</v>
      </c>
      <c r="R2750">
        <v>488784.96</v>
      </c>
    </row>
    <row r="2751" spans="1:18" x14ac:dyDescent="0.35">
      <c r="A2751" s="1" t="s">
        <v>8295</v>
      </c>
      <c r="B2751" s="1" t="s">
        <v>34</v>
      </c>
      <c r="C2751" s="1" t="s">
        <v>31</v>
      </c>
      <c r="D2751">
        <v>3.9</v>
      </c>
      <c r="E2751">
        <v>54</v>
      </c>
      <c r="F2751">
        <v>33.22</v>
      </c>
      <c r="G2751">
        <v>2455</v>
      </c>
      <c r="H2751">
        <v>24188</v>
      </c>
      <c r="I2751">
        <v>11</v>
      </c>
      <c r="J2751">
        <v>938</v>
      </c>
      <c r="K2751">
        <v>159.47</v>
      </c>
      <c r="L2751">
        <v>2.4</v>
      </c>
      <c r="M2751">
        <v>4.3</v>
      </c>
      <c r="N2751" s="1" t="s">
        <v>21</v>
      </c>
      <c r="O2751">
        <v>33</v>
      </c>
      <c r="P2751">
        <v>9</v>
      </c>
      <c r="Q2751">
        <v>42</v>
      </c>
      <c r="R2751">
        <v>415372.86</v>
      </c>
    </row>
    <row r="2752" spans="1:18" x14ac:dyDescent="0.35">
      <c r="A2752" s="1" t="s">
        <v>8299</v>
      </c>
      <c r="B2752" s="1" t="s">
        <v>34</v>
      </c>
      <c r="C2752" s="1" t="s">
        <v>24</v>
      </c>
      <c r="D2752">
        <v>4.4000000000000004</v>
      </c>
      <c r="E2752">
        <v>54</v>
      </c>
      <c r="F2752">
        <v>29.33</v>
      </c>
      <c r="G2752">
        <v>3833</v>
      </c>
      <c r="H2752">
        <v>39017</v>
      </c>
      <c r="I2752">
        <v>12</v>
      </c>
      <c r="J2752">
        <v>460</v>
      </c>
      <c r="K2752">
        <v>133.22</v>
      </c>
      <c r="L2752">
        <v>2.6</v>
      </c>
      <c r="M2752">
        <v>4.5</v>
      </c>
      <c r="N2752" s="1" t="s">
        <v>27</v>
      </c>
      <c r="O2752">
        <v>39</v>
      </c>
      <c r="P2752">
        <v>47</v>
      </c>
      <c r="Q2752">
        <v>86</v>
      </c>
      <c r="R2752">
        <v>373549.31</v>
      </c>
    </row>
    <row r="2753" spans="1:18" x14ac:dyDescent="0.35">
      <c r="A2753" s="1" t="s">
        <v>8300</v>
      </c>
      <c r="B2753" s="1" t="s">
        <v>34</v>
      </c>
      <c r="C2753" s="1" t="s">
        <v>31</v>
      </c>
      <c r="D2753">
        <v>4.8</v>
      </c>
      <c r="E2753">
        <v>60</v>
      </c>
      <c r="F2753">
        <v>34.24</v>
      </c>
      <c r="G2753">
        <v>2008</v>
      </c>
      <c r="H2753">
        <v>25961</v>
      </c>
      <c r="I2753">
        <v>2</v>
      </c>
      <c r="J2753">
        <v>780</v>
      </c>
      <c r="K2753">
        <v>67.67</v>
      </c>
      <c r="L2753">
        <v>8.6</v>
      </c>
      <c r="M2753">
        <v>4</v>
      </c>
      <c r="N2753" s="1" t="s">
        <v>21</v>
      </c>
      <c r="O2753">
        <v>1</v>
      </c>
      <c r="P2753">
        <v>4</v>
      </c>
      <c r="Q2753">
        <v>5</v>
      </c>
      <c r="R2753">
        <v>464254.85</v>
      </c>
    </row>
    <row r="2754" spans="1:18" x14ac:dyDescent="0.35">
      <c r="A2754" s="1" t="s">
        <v>8301</v>
      </c>
      <c r="B2754" s="1" t="s">
        <v>34</v>
      </c>
      <c r="C2754" s="1" t="s">
        <v>26</v>
      </c>
      <c r="D2754">
        <v>4</v>
      </c>
      <c r="E2754">
        <v>68</v>
      </c>
      <c r="F2754">
        <v>48.15</v>
      </c>
      <c r="G2754">
        <v>2242</v>
      </c>
      <c r="H2754">
        <v>25456</v>
      </c>
      <c r="I2754">
        <v>17</v>
      </c>
      <c r="J2754">
        <v>766</v>
      </c>
      <c r="K2754">
        <v>97.2</v>
      </c>
      <c r="L2754">
        <v>2.7</v>
      </c>
      <c r="M2754">
        <v>4</v>
      </c>
      <c r="N2754" s="1" t="s">
        <v>21</v>
      </c>
      <c r="O2754">
        <v>34</v>
      </c>
      <c r="P2754">
        <v>32</v>
      </c>
      <c r="Q2754">
        <v>66</v>
      </c>
      <c r="R2754">
        <v>746745.5</v>
      </c>
    </row>
    <row r="2755" spans="1:18" x14ac:dyDescent="0.35">
      <c r="A2755" s="1" t="s">
        <v>8302</v>
      </c>
      <c r="B2755" s="1" t="s">
        <v>34</v>
      </c>
      <c r="C2755" s="1" t="s">
        <v>31</v>
      </c>
      <c r="D2755">
        <v>4.2</v>
      </c>
      <c r="E2755">
        <v>54</v>
      </c>
      <c r="F2755">
        <v>40.98</v>
      </c>
      <c r="G2755">
        <v>1163</v>
      </c>
      <c r="H2755">
        <v>15366</v>
      </c>
      <c r="I2755">
        <v>11</v>
      </c>
      <c r="J2755">
        <v>942</v>
      </c>
      <c r="K2755">
        <v>234.21</v>
      </c>
      <c r="L2755">
        <v>6</v>
      </c>
      <c r="M2755">
        <v>7</v>
      </c>
      <c r="N2755" s="1" t="s">
        <v>27</v>
      </c>
      <c r="O2755">
        <v>47</v>
      </c>
      <c r="P2755">
        <v>41</v>
      </c>
      <c r="Q2755">
        <v>88</v>
      </c>
      <c r="R2755">
        <v>510132.52</v>
      </c>
    </row>
    <row r="2756" spans="1:18" x14ac:dyDescent="0.35">
      <c r="A2756" s="1" t="s">
        <v>8303</v>
      </c>
      <c r="B2756" s="1" t="s">
        <v>34</v>
      </c>
      <c r="C2756" s="1" t="s">
        <v>20</v>
      </c>
      <c r="D2756">
        <v>3.3</v>
      </c>
      <c r="E2756">
        <v>53</v>
      </c>
      <c r="F2756">
        <v>65.81</v>
      </c>
      <c r="G2756">
        <v>2985</v>
      </c>
      <c r="H2756">
        <v>36999</v>
      </c>
      <c r="I2756">
        <v>9</v>
      </c>
      <c r="J2756">
        <v>762</v>
      </c>
      <c r="K2756">
        <v>221.72</v>
      </c>
      <c r="L2756">
        <v>7.6</v>
      </c>
      <c r="M2756">
        <v>5.9</v>
      </c>
      <c r="N2756" s="1" t="s">
        <v>21</v>
      </c>
      <c r="O2756">
        <v>6</v>
      </c>
      <c r="P2756">
        <v>48</v>
      </c>
      <c r="Q2756">
        <v>54</v>
      </c>
      <c r="R2756">
        <v>791011.86</v>
      </c>
    </row>
    <row r="2757" spans="1:18" x14ac:dyDescent="0.35">
      <c r="A2757" s="1" t="s">
        <v>8311</v>
      </c>
      <c r="B2757" s="1" t="s">
        <v>34</v>
      </c>
      <c r="C2757" s="1" t="s">
        <v>26</v>
      </c>
      <c r="D2757">
        <v>3.8</v>
      </c>
      <c r="E2757">
        <v>54</v>
      </c>
      <c r="F2757">
        <v>46.54</v>
      </c>
      <c r="G2757">
        <v>1312</v>
      </c>
      <c r="H2757">
        <v>13812</v>
      </c>
      <c r="I2757">
        <v>9</v>
      </c>
      <c r="J2757">
        <v>535</v>
      </c>
      <c r="K2757">
        <v>282.8</v>
      </c>
      <c r="L2757">
        <v>3.7</v>
      </c>
      <c r="M2757">
        <v>9.6999999999999993</v>
      </c>
      <c r="N2757" s="1" t="s">
        <v>27</v>
      </c>
      <c r="O2757">
        <v>4</v>
      </c>
      <c r="P2757">
        <v>16</v>
      </c>
      <c r="Q2757">
        <v>20</v>
      </c>
      <c r="R2757">
        <v>570741.43999999994</v>
      </c>
    </row>
    <row r="2758" spans="1:18" x14ac:dyDescent="0.35">
      <c r="A2758" s="1" t="s">
        <v>8312</v>
      </c>
      <c r="B2758" s="1" t="s">
        <v>34</v>
      </c>
      <c r="C2758" s="1" t="s">
        <v>20</v>
      </c>
      <c r="D2758">
        <v>4.2</v>
      </c>
      <c r="E2758">
        <v>61</v>
      </c>
      <c r="F2758">
        <v>68.47</v>
      </c>
      <c r="G2758">
        <v>1830</v>
      </c>
      <c r="H2758">
        <v>22981</v>
      </c>
      <c r="I2758">
        <v>12</v>
      </c>
      <c r="J2758">
        <v>314</v>
      </c>
      <c r="K2758">
        <v>65.3</v>
      </c>
      <c r="L2758">
        <v>9.1999999999999993</v>
      </c>
      <c r="M2758">
        <v>6.6</v>
      </c>
      <c r="N2758" s="1" t="s">
        <v>21</v>
      </c>
      <c r="O2758">
        <v>1</v>
      </c>
      <c r="P2758">
        <v>48</v>
      </c>
      <c r="Q2758">
        <v>49</v>
      </c>
      <c r="R2758">
        <v>942467.81</v>
      </c>
    </row>
    <row r="2759" spans="1:18" x14ac:dyDescent="0.35">
      <c r="A2759" s="1" t="s">
        <v>8316</v>
      </c>
      <c r="B2759" s="1" t="s">
        <v>34</v>
      </c>
      <c r="C2759" s="1" t="s">
        <v>20</v>
      </c>
      <c r="D2759">
        <v>3.5</v>
      </c>
      <c r="E2759">
        <v>53</v>
      </c>
      <c r="F2759">
        <v>69.52</v>
      </c>
      <c r="G2759">
        <v>2785</v>
      </c>
      <c r="H2759">
        <v>29998</v>
      </c>
      <c r="I2759">
        <v>15</v>
      </c>
      <c r="J2759">
        <v>935</v>
      </c>
      <c r="K2759">
        <v>195.75</v>
      </c>
      <c r="L2759">
        <v>9</v>
      </c>
      <c r="M2759">
        <v>6.8</v>
      </c>
      <c r="N2759" s="1" t="s">
        <v>21</v>
      </c>
      <c r="O2759">
        <v>31</v>
      </c>
      <c r="P2759">
        <v>40</v>
      </c>
      <c r="Q2759">
        <v>71</v>
      </c>
      <c r="R2759">
        <v>842301.96</v>
      </c>
    </row>
    <row r="2760" spans="1:18" x14ac:dyDescent="0.35">
      <c r="A2760" s="1" t="s">
        <v>8317</v>
      </c>
      <c r="B2760" s="1" t="s">
        <v>34</v>
      </c>
      <c r="C2760" s="1" t="s">
        <v>42</v>
      </c>
      <c r="D2760">
        <v>3.2</v>
      </c>
      <c r="E2760">
        <v>70</v>
      </c>
      <c r="F2760">
        <v>42.81</v>
      </c>
      <c r="G2760">
        <v>1428</v>
      </c>
      <c r="H2760">
        <v>15221</v>
      </c>
      <c r="I2760">
        <v>17</v>
      </c>
      <c r="J2760">
        <v>138</v>
      </c>
      <c r="K2760">
        <v>60.05</v>
      </c>
      <c r="L2760">
        <v>6.4</v>
      </c>
      <c r="M2760">
        <v>2.9</v>
      </c>
      <c r="N2760" s="1" t="s">
        <v>21</v>
      </c>
      <c r="O2760">
        <v>69</v>
      </c>
      <c r="P2760">
        <v>4</v>
      </c>
      <c r="Q2760">
        <v>73</v>
      </c>
      <c r="R2760">
        <v>684231.48</v>
      </c>
    </row>
    <row r="2761" spans="1:18" x14ac:dyDescent="0.35">
      <c r="A2761" s="1" t="s">
        <v>8318</v>
      </c>
      <c r="B2761" s="1" t="s">
        <v>34</v>
      </c>
      <c r="C2761" s="1" t="s">
        <v>24</v>
      </c>
      <c r="D2761">
        <v>3</v>
      </c>
      <c r="E2761">
        <v>65</v>
      </c>
      <c r="F2761">
        <v>27.7</v>
      </c>
      <c r="G2761">
        <v>1204</v>
      </c>
      <c r="H2761">
        <v>17192</v>
      </c>
      <c r="I2761">
        <v>1</v>
      </c>
      <c r="J2761">
        <v>695</v>
      </c>
      <c r="K2761">
        <v>228.18</v>
      </c>
      <c r="L2761">
        <v>2.2999999999999998</v>
      </c>
      <c r="M2761">
        <v>3.7</v>
      </c>
      <c r="N2761" s="1" t="s">
        <v>27</v>
      </c>
      <c r="O2761">
        <v>45</v>
      </c>
      <c r="P2761">
        <v>64</v>
      </c>
      <c r="Q2761">
        <v>109</v>
      </c>
      <c r="R2761">
        <v>405384.4</v>
      </c>
    </row>
    <row r="2762" spans="1:18" x14ac:dyDescent="0.35">
      <c r="A2762" s="1" t="s">
        <v>8321</v>
      </c>
      <c r="B2762" s="1" t="s">
        <v>34</v>
      </c>
      <c r="C2762" s="1" t="s">
        <v>42</v>
      </c>
      <c r="D2762">
        <v>3.7</v>
      </c>
      <c r="E2762">
        <v>53</v>
      </c>
      <c r="F2762">
        <v>39.93</v>
      </c>
      <c r="G2762">
        <v>1490</v>
      </c>
      <c r="H2762">
        <v>19819</v>
      </c>
      <c r="I2762">
        <v>5</v>
      </c>
      <c r="J2762">
        <v>981</v>
      </c>
      <c r="K2762">
        <v>66.260000000000005</v>
      </c>
      <c r="L2762">
        <v>7.8</v>
      </c>
      <c r="M2762">
        <v>2.4</v>
      </c>
      <c r="N2762" s="1" t="s">
        <v>27</v>
      </c>
      <c r="O2762">
        <v>42</v>
      </c>
      <c r="P2762">
        <v>12</v>
      </c>
      <c r="Q2762">
        <v>54</v>
      </c>
      <c r="R2762">
        <v>480911.68</v>
      </c>
    </row>
    <row r="2763" spans="1:18" x14ac:dyDescent="0.35">
      <c r="A2763" s="1" t="s">
        <v>8324</v>
      </c>
      <c r="B2763" s="1" t="s">
        <v>34</v>
      </c>
      <c r="C2763" s="1" t="s">
        <v>42</v>
      </c>
      <c r="D2763">
        <v>4.2</v>
      </c>
      <c r="E2763">
        <v>52</v>
      </c>
      <c r="F2763">
        <v>40.61</v>
      </c>
      <c r="G2763">
        <v>3284</v>
      </c>
      <c r="H2763">
        <v>39433</v>
      </c>
      <c r="I2763">
        <v>3</v>
      </c>
      <c r="J2763">
        <v>353</v>
      </c>
      <c r="K2763">
        <v>83.28</v>
      </c>
      <c r="L2763">
        <v>6.8</v>
      </c>
      <c r="M2763">
        <v>6</v>
      </c>
      <c r="N2763" s="1" t="s">
        <v>27</v>
      </c>
      <c r="O2763">
        <v>43</v>
      </c>
      <c r="P2763">
        <v>6</v>
      </c>
      <c r="Q2763">
        <v>49</v>
      </c>
      <c r="R2763">
        <v>481460.22</v>
      </c>
    </row>
    <row r="2764" spans="1:18" x14ac:dyDescent="0.35">
      <c r="A2764" s="1" t="s">
        <v>8326</v>
      </c>
      <c r="B2764" s="1" t="s">
        <v>34</v>
      </c>
      <c r="C2764" s="1" t="s">
        <v>24</v>
      </c>
      <c r="D2764">
        <v>3.6</v>
      </c>
      <c r="E2764">
        <v>52</v>
      </c>
      <c r="F2764">
        <v>34.65</v>
      </c>
      <c r="G2764">
        <v>2948</v>
      </c>
      <c r="H2764">
        <v>31414</v>
      </c>
      <c r="I2764">
        <v>19</v>
      </c>
      <c r="J2764">
        <v>316</v>
      </c>
      <c r="K2764">
        <v>243.56</v>
      </c>
      <c r="L2764">
        <v>6.3</v>
      </c>
      <c r="M2764">
        <v>8.1</v>
      </c>
      <c r="N2764" s="1" t="s">
        <v>21</v>
      </c>
      <c r="O2764">
        <v>13</v>
      </c>
      <c r="P2764">
        <v>7</v>
      </c>
      <c r="Q2764">
        <v>20</v>
      </c>
      <c r="R2764">
        <v>428111.9</v>
      </c>
    </row>
    <row r="2765" spans="1:18" x14ac:dyDescent="0.35">
      <c r="A2765" s="1" t="s">
        <v>8328</v>
      </c>
      <c r="B2765" s="1" t="s">
        <v>34</v>
      </c>
      <c r="C2765" s="1" t="s">
        <v>24</v>
      </c>
      <c r="D2765">
        <v>3.8</v>
      </c>
      <c r="E2765">
        <v>65</v>
      </c>
      <c r="F2765">
        <v>25.22</v>
      </c>
      <c r="G2765">
        <v>1981</v>
      </c>
      <c r="H2765">
        <v>27466</v>
      </c>
      <c r="I2765">
        <v>3</v>
      </c>
      <c r="J2765">
        <v>435</v>
      </c>
      <c r="K2765">
        <v>151</v>
      </c>
      <c r="L2765">
        <v>3.1</v>
      </c>
      <c r="M2765">
        <v>2.9</v>
      </c>
      <c r="N2765" s="1" t="s">
        <v>27</v>
      </c>
      <c r="O2765">
        <v>60</v>
      </c>
      <c r="P2765">
        <v>32</v>
      </c>
      <c r="Q2765">
        <v>92</v>
      </c>
      <c r="R2765">
        <v>372541.74</v>
      </c>
    </row>
    <row r="2766" spans="1:18" x14ac:dyDescent="0.35">
      <c r="A2766" s="1" t="s">
        <v>8331</v>
      </c>
      <c r="B2766" s="1" t="s">
        <v>34</v>
      </c>
      <c r="C2766" s="1" t="s">
        <v>24</v>
      </c>
      <c r="D2766">
        <v>3.2</v>
      </c>
      <c r="E2766">
        <v>58</v>
      </c>
      <c r="F2766">
        <v>31.97</v>
      </c>
      <c r="G2766">
        <v>2176</v>
      </c>
      <c r="H2766">
        <v>23665</v>
      </c>
      <c r="I2766">
        <v>15</v>
      </c>
      <c r="J2766">
        <v>106</v>
      </c>
      <c r="K2766">
        <v>111.32</v>
      </c>
      <c r="L2766">
        <v>6.7</v>
      </c>
      <c r="M2766">
        <v>8.9</v>
      </c>
      <c r="N2766" s="1" t="s">
        <v>21</v>
      </c>
      <c r="O2766">
        <v>16</v>
      </c>
      <c r="P2766">
        <v>22</v>
      </c>
      <c r="Q2766">
        <v>38</v>
      </c>
      <c r="R2766">
        <v>434757.05</v>
      </c>
    </row>
    <row r="2767" spans="1:18" x14ac:dyDescent="0.35">
      <c r="A2767" s="1" t="s">
        <v>8332</v>
      </c>
      <c r="B2767" s="1" t="s">
        <v>34</v>
      </c>
      <c r="C2767" s="1" t="s">
        <v>20</v>
      </c>
      <c r="D2767">
        <v>5</v>
      </c>
      <c r="E2767">
        <v>52</v>
      </c>
      <c r="F2767">
        <v>68.89</v>
      </c>
      <c r="G2767">
        <v>3851</v>
      </c>
      <c r="H2767">
        <v>45422</v>
      </c>
      <c r="I2767">
        <v>5</v>
      </c>
      <c r="J2767">
        <v>848</v>
      </c>
      <c r="K2767">
        <v>299.13</v>
      </c>
      <c r="L2767">
        <v>6.5</v>
      </c>
      <c r="M2767">
        <v>6.8</v>
      </c>
      <c r="N2767" s="1" t="s">
        <v>21</v>
      </c>
      <c r="O2767">
        <v>13</v>
      </c>
      <c r="P2767">
        <v>20</v>
      </c>
      <c r="Q2767">
        <v>33</v>
      </c>
      <c r="R2767">
        <v>808186.29</v>
      </c>
    </row>
    <row r="2768" spans="1:18" x14ac:dyDescent="0.35">
      <c r="A2768" s="1" t="s">
        <v>8334</v>
      </c>
      <c r="B2768" s="1" t="s">
        <v>34</v>
      </c>
      <c r="C2768" s="1" t="s">
        <v>20</v>
      </c>
      <c r="D2768">
        <v>3.7</v>
      </c>
      <c r="E2768">
        <v>65</v>
      </c>
      <c r="F2768">
        <v>70.33</v>
      </c>
      <c r="G2768">
        <v>2262</v>
      </c>
      <c r="H2768">
        <v>25716</v>
      </c>
      <c r="I2768">
        <v>10</v>
      </c>
      <c r="J2768">
        <v>236</v>
      </c>
      <c r="K2768">
        <v>197.96</v>
      </c>
      <c r="L2768">
        <v>4.9000000000000004</v>
      </c>
      <c r="M2768">
        <v>1</v>
      </c>
      <c r="N2768" s="1" t="s">
        <v>27</v>
      </c>
      <c r="O2768">
        <v>57</v>
      </c>
      <c r="P2768">
        <v>40</v>
      </c>
      <c r="Q2768">
        <v>97</v>
      </c>
      <c r="R2768">
        <v>1026070.36</v>
      </c>
    </row>
    <row r="2769" spans="1:18" x14ac:dyDescent="0.35">
      <c r="A2769" s="1" t="s">
        <v>8335</v>
      </c>
      <c r="B2769" s="1" t="s">
        <v>34</v>
      </c>
      <c r="C2769" s="1" t="s">
        <v>31</v>
      </c>
      <c r="D2769">
        <v>3.6</v>
      </c>
      <c r="E2769">
        <v>70</v>
      </c>
      <c r="F2769">
        <v>32.270000000000003</v>
      </c>
      <c r="G2769">
        <v>3529</v>
      </c>
      <c r="H2769">
        <v>40986</v>
      </c>
      <c r="I2769">
        <v>13</v>
      </c>
      <c r="J2769">
        <v>528</v>
      </c>
      <c r="K2769">
        <v>102.26</v>
      </c>
      <c r="L2769">
        <v>2</v>
      </c>
      <c r="M2769">
        <v>8.6999999999999993</v>
      </c>
      <c r="N2769" s="1" t="s">
        <v>21</v>
      </c>
      <c r="O2769">
        <v>8</v>
      </c>
      <c r="P2769">
        <v>21</v>
      </c>
      <c r="Q2769">
        <v>29</v>
      </c>
      <c r="R2769">
        <v>522383.73</v>
      </c>
    </row>
    <row r="2770" spans="1:18" x14ac:dyDescent="0.35">
      <c r="A2770" s="1" t="s">
        <v>8336</v>
      </c>
      <c r="B2770" s="1" t="s">
        <v>34</v>
      </c>
      <c r="C2770" s="1" t="s">
        <v>42</v>
      </c>
      <c r="D2770">
        <v>3.1</v>
      </c>
      <c r="E2770">
        <v>50</v>
      </c>
      <c r="F2770">
        <v>42.13</v>
      </c>
      <c r="G2770">
        <v>2551</v>
      </c>
      <c r="H2770">
        <v>25307</v>
      </c>
      <c r="I2770">
        <v>18</v>
      </c>
      <c r="J2770">
        <v>735</v>
      </c>
      <c r="K2770">
        <v>109.62</v>
      </c>
      <c r="L2770">
        <v>1.2</v>
      </c>
      <c r="M2770">
        <v>5.0999999999999996</v>
      </c>
      <c r="N2770" s="1" t="s">
        <v>27</v>
      </c>
      <c r="O2770">
        <v>41</v>
      </c>
      <c r="P2770">
        <v>46</v>
      </c>
      <c r="Q2770">
        <v>87</v>
      </c>
      <c r="R2770">
        <v>492700.66</v>
      </c>
    </row>
    <row r="2771" spans="1:18" x14ac:dyDescent="0.35">
      <c r="A2771" s="1" t="s">
        <v>8347</v>
      </c>
      <c r="B2771" s="1" t="s">
        <v>34</v>
      </c>
      <c r="C2771" s="1" t="s">
        <v>20</v>
      </c>
      <c r="D2771">
        <v>4.9000000000000004</v>
      </c>
      <c r="E2771">
        <v>62</v>
      </c>
      <c r="F2771">
        <v>72.22</v>
      </c>
      <c r="G2771">
        <v>3816</v>
      </c>
      <c r="H2771">
        <v>45703</v>
      </c>
      <c r="I2771">
        <v>6</v>
      </c>
      <c r="J2771">
        <v>171</v>
      </c>
      <c r="K2771">
        <v>85.29</v>
      </c>
      <c r="L2771">
        <v>5.8</v>
      </c>
      <c r="M2771">
        <v>7.4</v>
      </c>
      <c r="N2771" s="1" t="s">
        <v>27</v>
      </c>
      <c r="O2771">
        <v>31</v>
      </c>
      <c r="P2771">
        <v>10</v>
      </c>
      <c r="Q2771">
        <v>41</v>
      </c>
      <c r="R2771">
        <v>1004515.33</v>
      </c>
    </row>
    <row r="2772" spans="1:18" x14ac:dyDescent="0.35">
      <c r="A2772" s="1" t="s">
        <v>8348</v>
      </c>
      <c r="B2772" s="1" t="s">
        <v>34</v>
      </c>
      <c r="C2772" s="1" t="s">
        <v>20</v>
      </c>
      <c r="D2772">
        <v>3.4</v>
      </c>
      <c r="E2772">
        <v>67</v>
      </c>
      <c r="F2772">
        <v>74.08</v>
      </c>
      <c r="G2772">
        <v>2967</v>
      </c>
      <c r="H2772">
        <v>28710</v>
      </c>
      <c r="I2772">
        <v>18</v>
      </c>
      <c r="J2772">
        <v>435</v>
      </c>
      <c r="K2772">
        <v>185.6</v>
      </c>
      <c r="L2772">
        <v>6.5</v>
      </c>
      <c r="M2772">
        <v>4.7</v>
      </c>
      <c r="N2772" s="1" t="s">
        <v>21</v>
      </c>
      <c r="O2772">
        <v>64</v>
      </c>
      <c r="P2772">
        <v>48</v>
      </c>
      <c r="Q2772">
        <v>112</v>
      </c>
      <c r="R2772">
        <v>1125628.8</v>
      </c>
    </row>
    <row r="2773" spans="1:18" x14ac:dyDescent="0.35">
      <c r="A2773" s="1" t="s">
        <v>8351</v>
      </c>
      <c r="B2773" s="1" t="s">
        <v>34</v>
      </c>
      <c r="C2773" s="1" t="s">
        <v>31</v>
      </c>
      <c r="D2773">
        <v>4.9000000000000004</v>
      </c>
      <c r="E2773">
        <v>68</v>
      </c>
      <c r="F2773">
        <v>37.46</v>
      </c>
      <c r="G2773">
        <v>4743</v>
      </c>
      <c r="H2773">
        <v>53817</v>
      </c>
      <c r="I2773">
        <v>6</v>
      </c>
      <c r="J2773">
        <v>833</v>
      </c>
      <c r="K2773">
        <v>107.52</v>
      </c>
      <c r="L2773">
        <v>3.3</v>
      </c>
      <c r="M2773">
        <v>1.3</v>
      </c>
      <c r="N2773" s="1" t="s">
        <v>27</v>
      </c>
      <c r="O2773">
        <v>15</v>
      </c>
      <c r="P2773">
        <v>24</v>
      </c>
      <c r="Q2773">
        <v>39</v>
      </c>
      <c r="R2773">
        <v>579086.61</v>
      </c>
    </row>
    <row r="2774" spans="1:18" x14ac:dyDescent="0.35">
      <c r="A2774" s="1" t="s">
        <v>8353</v>
      </c>
      <c r="B2774" s="1" t="s">
        <v>34</v>
      </c>
      <c r="C2774" s="1" t="s">
        <v>24</v>
      </c>
      <c r="D2774">
        <v>4.5999999999999996</v>
      </c>
      <c r="E2774">
        <v>65</v>
      </c>
      <c r="F2774">
        <v>34.64</v>
      </c>
      <c r="G2774">
        <v>2724</v>
      </c>
      <c r="H2774">
        <v>28825</v>
      </c>
      <c r="I2774">
        <v>3</v>
      </c>
      <c r="J2774">
        <v>512</v>
      </c>
      <c r="K2774">
        <v>125.98</v>
      </c>
      <c r="L2774">
        <v>8.6999999999999993</v>
      </c>
      <c r="M2774">
        <v>5.7</v>
      </c>
      <c r="N2774" s="1" t="s">
        <v>21</v>
      </c>
      <c r="O2774">
        <v>53</v>
      </c>
      <c r="P2774">
        <v>43</v>
      </c>
      <c r="Q2774">
        <v>96</v>
      </c>
      <c r="R2774">
        <v>513177.09</v>
      </c>
    </row>
    <row r="2775" spans="1:18" x14ac:dyDescent="0.35">
      <c r="A2775" s="1" t="s">
        <v>8357</v>
      </c>
      <c r="B2775" s="1" t="s">
        <v>34</v>
      </c>
      <c r="C2775" s="1" t="s">
        <v>37</v>
      </c>
      <c r="D2775">
        <v>4.8</v>
      </c>
      <c r="E2775">
        <v>65</v>
      </c>
      <c r="F2775">
        <v>59.98</v>
      </c>
      <c r="G2775">
        <v>1695</v>
      </c>
      <c r="H2775">
        <v>24062</v>
      </c>
      <c r="I2775">
        <v>17</v>
      </c>
      <c r="J2775">
        <v>679</v>
      </c>
      <c r="K2775">
        <v>181.3</v>
      </c>
      <c r="L2775">
        <v>8.6999999999999993</v>
      </c>
      <c r="M2775">
        <v>6.3</v>
      </c>
      <c r="N2775" s="1" t="s">
        <v>27</v>
      </c>
      <c r="O2775">
        <v>10</v>
      </c>
      <c r="P2775">
        <v>57</v>
      </c>
      <c r="Q2775">
        <v>67</v>
      </c>
      <c r="R2775">
        <v>887437.56</v>
      </c>
    </row>
    <row r="2776" spans="1:18" x14ac:dyDescent="0.35">
      <c r="A2776" s="1" t="s">
        <v>8360</v>
      </c>
      <c r="B2776" s="1" t="s">
        <v>34</v>
      </c>
      <c r="C2776" s="1" t="s">
        <v>31</v>
      </c>
      <c r="D2776">
        <v>4.3</v>
      </c>
      <c r="E2776">
        <v>65</v>
      </c>
      <c r="F2776">
        <v>30.4</v>
      </c>
      <c r="G2776">
        <v>2528</v>
      </c>
      <c r="H2776">
        <v>29696</v>
      </c>
      <c r="I2776">
        <v>11</v>
      </c>
      <c r="J2776">
        <v>92</v>
      </c>
      <c r="K2776">
        <v>144.63</v>
      </c>
      <c r="L2776">
        <v>5.0999999999999996</v>
      </c>
      <c r="M2776">
        <v>7</v>
      </c>
      <c r="N2776" s="1" t="s">
        <v>27</v>
      </c>
      <c r="O2776">
        <v>20</v>
      </c>
      <c r="P2776">
        <v>20</v>
      </c>
      <c r="Q2776">
        <v>40</v>
      </c>
      <c r="R2776">
        <v>456470.8</v>
      </c>
    </row>
    <row r="2777" spans="1:18" x14ac:dyDescent="0.35">
      <c r="A2777" s="1" t="s">
        <v>8363</v>
      </c>
      <c r="B2777" s="1" t="s">
        <v>34</v>
      </c>
      <c r="C2777" s="1" t="s">
        <v>31</v>
      </c>
      <c r="D2777">
        <v>4.3</v>
      </c>
      <c r="E2777">
        <v>64</v>
      </c>
      <c r="F2777">
        <v>34.03</v>
      </c>
      <c r="G2777">
        <v>3386</v>
      </c>
      <c r="H2777">
        <v>35631</v>
      </c>
      <c r="I2777">
        <v>4</v>
      </c>
      <c r="J2777">
        <v>706</v>
      </c>
      <c r="K2777">
        <v>193.06</v>
      </c>
      <c r="L2777">
        <v>2.2999999999999998</v>
      </c>
      <c r="M2777">
        <v>2.8</v>
      </c>
      <c r="N2777" s="1" t="s">
        <v>21</v>
      </c>
      <c r="O2777">
        <v>57</v>
      </c>
      <c r="P2777">
        <v>61</v>
      </c>
      <c r="Q2777">
        <v>118</v>
      </c>
      <c r="R2777">
        <v>495802.57</v>
      </c>
    </row>
    <row r="2778" spans="1:18" x14ac:dyDescent="0.35">
      <c r="A2778" s="1" t="s">
        <v>8368</v>
      </c>
      <c r="B2778" s="1" t="s">
        <v>34</v>
      </c>
      <c r="C2778" s="1" t="s">
        <v>26</v>
      </c>
      <c r="D2778">
        <v>4.8</v>
      </c>
      <c r="E2778">
        <v>54</v>
      </c>
      <c r="F2778">
        <v>45.94</v>
      </c>
      <c r="G2778">
        <v>3098</v>
      </c>
      <c r="H2778">
        <v>39769</v>
      </c>
      <c r="I2778">
        <v>15</v>
      </c>
      <c r="J2778">
        <v>925</v>
      </c>
      <c r="K2778">
        <v>261.77</v>
      </c>
      <c r="L2778">
        <v>3.3</v>
      </c>
      <c r="M2778">
        <v>4.5</v>
      </c>
      <c r="N2778" s="1" t="s">
        <v>21</v>
      </c>
      <c r="O2778">
        <v>9</v>
      </c>
      <c r="P2778">
        <v>53</v>
      </c>
      <c r="Q2778">
        <v>62</v>
      </c>
      <c r="R2778">
        <v>573520.17000000004</v>
      </c>
    </row>
    <row r="2779" spans="1:18" x14ac:dyDescent="0.35">
      <c r="A2779" s="1" t="s">
        <v>8370</v>
      </c>
      <c r="B2779" s="1" t="s">
        <v>34</v>
      </c>
      <c r="C2779" s="1" t="s">
        <v>20</v>
      </c>
      <c r="D2779">
        <v>4.4000000000000004</v>
      </c>
      <c r="E2779">
        <v>59</v>
      </c>
      <c r="F2779">
        <v>65.3</v>
      </c>
      <c r="G2779">
        <v>3179</v>
      </c>
      <c r="H2779">
        <v>36757</v>
      </c>
      <c r="I2779">
        <v>1</v>
      </c>
      <c r="J2779">
        <v>433</v>
      </c>
      <c r="K2779">
        <v>247.47</v>
      </c>
      <c r="L2779">
        <v>4</v>
      </c>
      <c r="M2779">
        <v>7.3</v>
      </c>
      <c r="N2779" s="1" t="s">
        <v>27</v>
      </c>
      <c r="O2779">
        <v>36</v>
      </c>
      <c r="P2779">
        <v>25</v>
      </c>
      <c r="Q2779">
        <v>61</v>
      </c>
      <c r="R2779">
        <v>861846.95</v>
      </c>
    </row>
    <row r="2780" spans="1:18" x14ac:dyDescent="0.35">
      <c r="A2780" s="1" t="s">
        <v>8373</v>
      </c>
      <c r="B2780" s="1" t="s">
        <v>34</v>
      </c>
      <c r="C2780" s="1" t="s">
        <v>42</v>
      </c>
      <c r="D2780">
        <v>5</v>
      </c>
      <c r="E2780">
        <v>61</v>
      </c>
      <c r="F2780">
        <v>40.36</v>
      </c>
      <c r="G2780">
        <v>4613</v>
      </c>
      <c r="H2780">
        <v>53449</v>
      </c>
      <c r="I2780">
        <v>7</v>
      </c>
      <c r="J2780">
        <v>860</v>
      </c>
      <c r="K2780">
        <v>71.599999999999994</v>
      </c>
      <c r="L2780">
        <v>5.5</v>
      </c>
      <c r="M2780">
        <v>8.3000000000000007</v>
      </c>
      <c r="N2780" s="1" t="s">
        <v>27</v>
      </c>
      <c r="O2780">
        <v>43</v>
      </c>
      <c r="P2780">
        <v>57</v>
      </c>
      <c r="Q2780">
        <v>100</v>
      </c>
      <c r="R2780">
        <v>568417.18999999994</v>
      </c>
    </row>
    <row r="2781" spans="1:18" x14ac:dyDescent="0.35">
      <c r="A2781" s="1" t="s">
        <v>8378</v>
      </c>
      <c r="B2781" s="1" t="s">
        <v>34</v>
      </c>
      <c r="C2781" s="1" t="s">
        <v>20</v>
      </c>
      <c r="D2781">
        <v>3</v>
      </c>
      <c r="E2781">
        <v>66</v>
      </c>
      <c r="F2781">
        <v>72.06</v>
      </c>
      <c r="G2781">
        <v>2081</v>
      </c>
      <c r="H2781">
        <v>25365</v>
      </c>
      <c r="I2781">
        <v>6</v>
      </c>
      <c r="J2781">
        <v>812</v>
      </c>
      <c r="K2781">
        <v>63.34</v>
      </c>
      <c r="L2781">
        <v>5.5</v>
      </c>
      <c r="M2781">
        <v>8.8000000000000007</v>
      </c>
      <c r="N2781" s="1" t="s">
        <v>27</v>
      </c>
      <c r="O2781">
        <v>16</v>
      </c>
      <c r="P2781">
        <v>32</v>
      </c>
      <c r="Q2781">
        <v>48</v>
      </c>
      <c r="R2781">
        <v>1064177.8700000001</v>
      </c>
    </row>
    <row r="2782" spans="1:18" x14ac:dyDescent="0.35">
      <c r="A2782" s="1" t="s">
        <v>8379</v>
      </c>
      <c r="B2782" s="1" t="s">
        <v>34</v>
      </c>
      <c r="C2782" s="1" t="s">
        <v>42</v>
      </c>
      <c r="D2782">
        <v>3.4</v>
      </c>
      <c r="E2782">
        <v>60</v>
      </c>
      <c r="F2782">
        <v>35.01</v>
      </c>
      <c r="G2782">
        <v>959</v>
      </c>
      <c r="H2782">
        <v>11322</v>
      </c>
      <c r="I2782">
        <v>16</v>
      </c>
      <c r="J2782">
        <v>130</v>
      </c>
      <c r="K2782">
        <v>148.54</v>
      </c>
      <c r="L2782">
        <v>1.4</v>
      </c>
      <c r="M2782">
        <v>8.9</v>
      </c>
      <c r="N2782" s="1" t="s">
        <v>21</v>
      </c>
      <c r="O2782">
        <v>41</v>
      </c>
      <c r="P2782">
        <v>37</v>
      </c>
      <c r="Q2782">
        <v>78</v>
      </c>
      <c r="R2782">
        <v>486176.78</v>
      </c>
    </row>
    <row r="2783" spans="1:18" x14ac:dyDescent="0.35">
      <c r="A2783" s="1" t="s">
        <v>8386</v>
      </c>
      <c r="B2783" s="1" t="s">
        <v>34</v>
      </c>
      <c r="C2783" s="1" t="s">
        <v>24</v>
      </c>
      <c r="D2783">
        <v>4.5</v>
      </c>
      <c r="E2783">
        <v>69</v>
      </c>
      <c r="F2783">
        <v>35.82</v>
      </c>
      <c r="G2783">
        <v>2594</v>
      </c>
      <c r="H2783">
        <v>33934</v>
      </c>
      <c r="I2783">
        <v>10</v>
      </c>
      <c r="J2783">
        <v>223</v>
      </c>
      <c r="K2783">
        <v>182</v>
      </c>
      <c r="L2783">
        <v>3.2</v>
      </c>
      <c r="M2783">
        <v>1.8</v>
      </c>
      <c r="N2783" s="1" t="s">
        <v>27</v>
      </c>
      <c r="O2783">
        <v>42</v>
      </c>
      <c r="P2783">
        <v>68</v>
      </c>
      <c r="Q2783">
        <v>110</v>
      </c>
      <c r="R2783">
        <v>563749.92000000004</v>
      </c>
    </row>
    <row r="2784" spans="1:18" x14ac:dyDescent="0.35">
      <c r="A2784" s="1" t="s">
        <v>8387</v>
      </c>
      <c r="B2784" s="1" t="s">
        <v>34</v>
      </c>
      <c r="C2784" s="1" t="s">
        <v>31</v>
      </c>
      <c r="D2784">
        <v>4.2</v>
      </c>
      <c r="E2784">
        <v>69</v>
      </c>
      <c r="F2784">
        <v>34.090000000000003</v>
      </c>
      <c r="G2784">
        <v>1116</v>
      </c>
      <c r="H2784">
        <v>13621</v>
      </c>
      <c r="I2784">
        <v>16</v>
      </c>
      <c r="J2784">
        <v>408</v>
      </c>
      <c r="K2784">
        <v>183.66</v>
      </c>
      <c r="L2784">
        <v>4.3</v>
      </c>
      <c r="M2784">
        <v>4.8</v>
      </c>
      <c r="N2784" s="1" t="s">
        <v>21</v>
      </c>
      <c r="O2784">
        <v>34</v>
      </c>
      <c r="P2784">
        <v>57</v>
      </c>
      <c r="Q2784">
        <v>91</v>
      </c>
      <c r="R2784">
        <v>541957.23</v>
      </c>
    </row>
    <row r="2785" spans="1:18" x14ac:dyDescent="0.35">
      <c r="A2785" s="1" t="s">
        <v>8388</v>
      </c>
      <c r="B2785" s="1" t="s">
        <v>34</v>
      </c>
      <c r="C2785" s="1" t="s">
        <v>24</v>
      </c>
      <c r="D2785">
        <v>3.6</v>
      </c>
      <c r="E2785">
        <v>51</v>
      </c>
      <c r="F2785">
        <v>34.979999999999997</v>
      </c>
      <c r="G2785">
        <v>915</v>
      </c>
      <c r="H2785">
        <v>11510</v>
      </c>
      <c r="I2785">
        <v>13</v>
      </c>
      <c r="J2785">
        <v>620</v>
      </c>
      <c r="K2785">
        <v>295.18</v>
      </c>
      <c r="L2785">
        <v>2.7</v>
      </c>
      <c r="M2785">
        <v>2.2000000000000002</v>
      </c>
      <c r="N2785" s="1" t="s">
        <v>27</v>
      </c>
      <c r="O2785">
        <v>29</v>
      </c>
      <c r="P2785">
        <v>35</v>
      </c>
      <c r="Q2785">
        <v>64</v>
      </c>
      <c r="R2785">
        <v>411568.34</v>
      </c>
    </row>
    <row r="2786" spans="1:18" x14ac:dyDescent="0.35">
      <c r="A2786" s="1" t="s">
        <v>8392</v>
      </c>
      <c r="B2786" s="1" t="s">
        <v>34</v>
      </c>
      <c r="C2786" s="1" t="s">
        <v>31</v>
      </c>
      <c r="D2786">
        <v>3.4</v>
      </c>
      <c r="E2786">
        <v>54</v>
      </c>
      <c r="F2786">
        <v>34.85</v>
      </c>
      <c r="G2786">
        <v>1102</v>
      </c>
      <c r="H2786">
        <v>11298</v>
      </c>
      <c r="I2786">
        <v>11</v>
      </c>
      <c r="J2786">
        <v>380</v>
      </c>
      <c r="K2786">
        <v>253.92</v>
      </c>
      <c r="L2786">
        <v>9.5</v>
      </c>
      <c r="M2786">
        <v>5</v>
      </c>
      <c r="N2786" s="1" t="s">
        <v>21</v>
      </c>
      <c r="O2786">
        <v>37</v>
      </c>
      <c r="P2786">
        <v>0</v>
      </c>
      <c r="Q2786">
        <v>37</v>
      </c>
      <c r="R2786">
        <v>434653.45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74499-5DDC-46FF-B0C7-15C859725FAA}">
  <sheetPr>
    <tabColor theme="0" tint="-0.499984740745262"/>
  </sheetPr>
  <dimension ref="A1:R2763"/>
  <sheetViews>
    <sheetView showGridLines="0" workbookViewId="0">
      <pane ySplit="1" topLeftCell="A2" activePane="bottomLeft" state="frozen"/>
      <selection pane="bottomLeft" sqref="A1:XFD1"/>
    </sheetView>
  </sheetViews>
  <sheetFormatPr defaultRowHeight="14.5" x14ac:dyDescent="0.35"/>
  <cols>
    <col min="1" max="1" width="17.81640625" bestFit="1" customWidth="1"/>
    <col min="2" max="2" width="10.1796875" bestFit="1" customWidth="1"/>
    <col min="3" max="3" width="9.08984375" bestFit="1" customWidth="1"/>
    <col min="4" max="4" width="8.36328125" bestFit="1" customWidth="1"/>
    <col min="5" max="5" width="16.81640625" bestFit="1" customWidth="1"/>
    <col min="6" max="6" width="19.08984375" bestFit="1" customWidth="1"/>
    <col min="7" max="7" width="18.1796875" bestFit="1" customWidth="1"/>
    <col min="8" max="8" width="22.1796875" bestFit="1" customWidth="1"/>
    <col min="9" max="9" width="21.6328125" bestFit="1" customWidth="1"/>
    <col min="10" max="10" width="19.453125" bestFit="1" customWidth="1"/>
    <col min="11" max="11" width="18.6328125" bestFit="1" customWidth="1"/>
    <col min="12" max="12" width="16.453125" bestFit="1" customWidth="1"/>
    <col min="13" max="13" width="20.54296875" bestFit="1" customWidth="1"/>
    <col min="14" max="14" width="19" bestFit="1" customWidth="1"/>
    <col min="15" max="15" width="22.453125" bestFit="1" customWidth="1"/>
    <col min="16" max="16" width="22.26953125" bestFit="1" customWidth="1"/>
    <col min="17" max="17" width="18.6328125" bestFit="1" customWidth="1"/>
    <col min="18" max="18" width="10.26953125" bestFit="1" customWidth="1"/>
  </cols>
  <sheetData>
    <row r="1" spans="1:1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5">
      <c r="A2" s="1" t="s">
        <v>18</v>
      </c>
      <c r="B2" s="1" t="s">
        <v>19</v>
      </c>
      <c r="C2" s="1" t="s">
        <v>20</v>
      </c>
      <c r="D2">
        <v>4</v>
      </c>
      <c r="E2">
        <v>38</v>
      </c>
      <c r="F2">
        <v>73.98</v>
      </c>
      <c r="G2">
        <v>2224</v>
      </c>
      <c r="H2">
        <v>23406</v>
      </c>
      <c r="I2">
        <v>13</v>
      </c>
      <c r="J2">
        <v>185</v>
      </c>
      <c r="K2">
        <v>161.91999999999999</v>
      </c>
      <c r="L2">
        <v>1.3</v>
      </c>
      <c r="M2">
        <v>7</v>
      </c>
      <c r="N2" s="1" t="s">
        <v>21</v>
      </c>
      <c r="O2">
        <v>13</v>
      </c>
      <c r="P2">
        <v>4</v>
      </c>
      <c r="Q2">
        <v>17</v>
      </c>
      <c r="R2">
        <v>638945.52</v>
      </c>
    </row>
    <row r="3" spans="1:18" x14ac:dyDescent="0.35">
      <c r="A3" s="1" t="s">
        <v>25</v>
      </c>
      <c r="B3" s="1" t="s">
        <v>19</v>
      </c>
      <c r="C3" s="1" t="s">
        <v>26</v>
      </c>
      <c r="D3">
        <v>4.7</v>
      </c>
      <c r="E3">
        <v>48</v>
      </c>
      <c r="F3">
        <v>48.29</v>
      </c>
      <c r="G3">
        <v>2796</v>
      </c>
      <c r="H3">
        <v>37285</v>
      </c>
      <c r="I3">
        <v>18</v>
      </c>
      <c r="J3">
        <v>853</v>
      </c>
      <c r="K3">
        <v>56.85</v>
      </c>
      <c r="L3">
        <v>5.3</v>
      </c>
      <c r="M3">
        <v>6.7</v>
      </c>
      <c r="N3" s="1" t="s">
        <v>27</v>
      </c>
      <c r="O3">
        <v>27</v>
      </c>
      <c r="P3">
        <v>14</v>
      </c>
      <c r="Q3">
        <v>41</v>
      </c>
      <c r="R3">
        <v>541368.62</v>
      </c>
    </row>
    <row r="4" spans="1:18" x14ac:dyDescent="0.35">
      <c r="A4" s="1" t="s">
        <v>28</v>
      </c>
      <c r="B4" s="1" t="s">
        <v>19</v>
      </c>
      <c r="C4" s="1" t="s">
        <v>26</v>
      </c>
      <c r="D4">
        <v>4.4000000000000004</v>
      </c>
      <c r="E4">
        <v>34</v>
      </c>
      <c r="F4">
        <v>51.55</v>
      </c>
      <c r="G4">
        <v>1167</v>
      </c>
      <c r="H4">
        <v>15214</v>
      </c>
      <c r="I4">
        <v>13</v>
      </c>
      <c r="J4">
        <v>82</v>
      </c>
      <c r="K4">
        <v>205.43</v>
      </c>
      <c r="L4">
        <v>4.5999999999999996</v>
      </c>
      <c r="M4">
        <v>2.8</v>
      </c>
      <c r="N4" s="1" t="s">
        <v>21</v>
      </c>
      <c r="O4">
        <v>9</v>
      </c>
      <c r="P4">
        <v>17</v>
      </c>
      <c r="Q4">
        <v>26</v>
      </c>
      <c r="R4">
        <v>404556.79999999999</v>
      </c>
    </row>
    <row r="5" spans="1:18" x14ac:dyDescent="0.35">
      <c r="A5" s="1" t="s">
        <v>32</v>
      </c>
      <c r="B5" s="1" t="s">
        <v>19</v>
      </c>
      <c r="C5" s="1" t="s">
        <v>24</v>
      </c>
      <c r="D5">
        <v>4.9000000000000004</v>
      </c>
      <c r="E5">
        <v>49</v>
      </c>
      <c r="F5">
        <v>35.299999999999997</v>
      </c>
      <c r="G5">
        <v>2594</v>
      </c>
      <c r="H5">
        <v>32587</v>
      </c>
      <c r="I5">
        <v>11</v>
      </c>
      <c r="J5">
        <v>106</v>
      </c>
      <c r="K5">
        <v>206.16</v>
      </c>
      <c r="L5">
        <v>1.5</v>
      </c>
      <c r="M5">
        <v>5.3</v>
      </c>
      <c r="N5" s="1" t="s">
        <v>27</v>
      </c>
      <c r="O5">
        <v>12</v>
      </c>
      <c r="P5">
        <v>28</v>
      </c>
      <c r="Q5">
        <v>40</v>
      </c>
      <c r="R5">
        <v>400348.65</v>
      </c>
    </row>
    <row r="6" spans="1:18" x14ac:dyDescent="0.35">
      <c r="A6" s="1" t="s">
        <v>35</v>
      </c>
      <c r="B6" s="1" t="s">
        <v>19</v>
      </c>
      <c r="C6" s="1" t="s">
        <v>20</v>
      </c>
      <c r="D6">
        <v>4.2</v>
      </c>
      <c r="E6">
        <v>37</v>
      </c>
      <c r="F6">
        <v>73.75</v>
      </c>
      <c r="G6">
        <v>3437</v>
      </c>
      <c r="H6">
        <v>37102</v>
      </c>
      <c r="I6">
        <v>18</v>
      </c>
      <c r="J6">
        <v>494</v>
      </c>
      <c r="K6">
        <v>55.65</v>
      </c>
      <c r="L6">
        <v>7.1</v>
      </c>
      <c r="M6">
        <v>9.4</v>
      </c>
      <c r="N6" s="1" t="s">
        <v>21</v>
      </c>
      <c r="O6">
        <v>27</v>
      </c>
      <c r="P6">
        <v>24</v>
      </c>
      <c r="Q6">
        <v>51</v>
      </c>
      <c r="R6">
        <v>635606.1</v>
      </c>
    </row>
    <row r="7" spans="1:18" x14ac:dyDescent="0.35">
      <c r="A7" s="1" t="s">
        <v>36</v>
      </c>
      <c r="B7" s="1" t="s">
        <v>19</v>
      </c>
      <c r="C7" s="1" t="s">
        <v>37</v>
      </c>
      <c r="D7">
        <v>5</v>
      </c>
      <c r="E7">
        <v>32</v>
      </c>
      <c r="F7">
        <v>59.8</v>
      </c>
      <c r="G7">
        <v>2569</v>
      </c>
      <c r="H7">
        <v>28419</v>
      </c>
      <c r="I7">
        <v>18</v>
      </c>
      <c r="J7">
        <v>907</v>
      </c>
      <c r="K7">
        <v>273.94</v>
      </c>
      <c r="L7">
        <v>6.4</v>
      </c>
      <c r="M7">
        <v>7.4</v>
      </c>
      <c r="N7" s="1" t="s">
        <v>27</v>
      </c>
      <c r="O7">
        <v>12</v>
      </c>
      <c r="P7">
        <v>19</v>
      </c>
      <c r="Q7">
        <v>31</v>
      </c>
      <c r="R7">
        <v>452920.65</v>
      </c>
    </row>
    <row r="8" spans="1:18" x14ac:dyDescent="0.35">
      <c r="A8" s="1" t="s">
        <v>38</v>
      </c>
      <c r="B8" s="1" t="s">
        <v>19</v>
      </c>
      <c r="C8" s="1" t="s">
        <v>37</v>
      </c>
      <c r="D8">
        <v>4.3</v>
      </c>
      <c r="E8">
        <v>48</v>
      </c>
      <c r="F8">
        <v>59.25</v>
      </c>
      <c r="G8">
        <v>2840</v>
      </c>
      <c r="H8">
        <v>36487</v>
      </c>
      <c r="I8">
        <v>16</v>
      </c>
      <c r="J8">
        <v>520</v>
      </c>
      <c r="K8">
        <v>157.26</v>
      </c>
      <c r="L8">
        <v>6.7</v>
      </c>
      <c r="M8">
        <v>7.1</v>
      </c>
      <c r="N8" s="1" t="s">
        <v>27</v>
      </c>
      <c r="O8">
        <v>16</v>
      </c>
      <c r="P8">
        <v>45</v>
      </c>
      <c r="Q8">
        <v>61</v>
      </c>
      <c r="R8">
        <v>656474.6</v>
      </c>
    </row>
    <row r="9" spans="1:18" x14ac:dyDescent="0.35">
      <c r="A9" s="1" t="s">
        <v>39</v>
      </c>
      <c r="B9" s="1" t="s">
        <v>19</v>
      </c>
      <c r="C9" s="1" t="s">
        <v>31</v>
      </c>
      <c r="D9">
        <v>3.1</v>
      </c>
      <c r="E9">
        <v>40</v>
      </c>
      <c r="F9">
        <v>32.11</v>
      </c>
      <c r="G9">
        <v>2792</v>
      </c>
      <c r="H9">
        <v>34058</v>
      </c>
      <c r="I9">
        <v>4</v>
      </c>
      <c r="J9">
        <v>419</v>
      </c>
      <c r="K9">
        <v>200.29</v>
      </c>
      <c r="L9">
        <v>2.4</v>
      </c>
      <c r="M9">
        <v>2.7</v>
      </c>
      <c r="N9" s="1" t="s">
        <v>27</v>
      </c>
      <c r="O9">
        <v>4</v>
      </c>
      <c r="P9">
        <v>20</v>
      </c>
      <c r="Q9">
        <v>24</v>
      </c>
      <c r="R9">
        <v>295333.14</v>
      </c>
    </row>
    <row r="10" spans="1:18" x14ac:dyDescent="0.35">
      <c r="A10" s="1" t="s">
        <v>41</v>
      </c>
      <c r="B10" s="1" t="s">
        <v>19</v>
      </c>
      <c r="C10" s="1" t="s">
        <v>42</v>
      </c>
      <c r="D10">
        <v>4.8</v>
      </c>
      <c r="E10">
        <v>42</v>
      </c>
      <c r="F10">
        <v>45.55</v>
      </c>
      <c r="G10">
        <v>1968</v>
      </c>
      <c r="H10">
        <v>22976</v>
      </c>
      <c r="I10">
        <v>5</v>
      </c>
      <c r="J10">
        <v>420</v>
      </c>
      <c r="K10">
        <v>85.49</v>
      </c>
      <c r="L10">
        <v>7.9</v>
      </c>
      <c r="M10">
        <v>5.3</v>
      </c>
      <c r="N10" s="1" t="s">
        <v>21</v>
      </c>
      <c r="O10">
        <v>4</v>
      </c>
      <c r="P10">
        <v>39</v>
      </c>
      <c r="Q10">
        <v>43</v>
      </c>
      <c r="R10">
        <v>437468.35</v>
      </c>
    </row>
    <row r="11" spans="1:18" x14ac:dyDescent="0.35">
      <c r="A11" s="1" t="s">
        <v>56</v>
      </c>
      <c r="B11" s="1" t="s">
        <v>19</v>
      </c>
      <c r="C11" s="1" t="s">
        <v>42</v>
      </c>
      <c r="D11">
        <v>3.5</v>
      </c>
      <c r="E11">
        <v>41</v>
      </c>
      <c r="F11">
        <v>43.3</v>
      </c>
      <c r="G11">
        <v>3124</v>
      </c>
      <c r="H11">
        <v>37912</v>
      </c>
      <c r="I11">
        <v>14</v>
      </c>
      <c r="J11">
        <v>268</v>
      </c>
      <c r="K11">
        <v>274.44</v>
      </c>
      <c r="L11">
        <v>2.7</v>
      </c>
      <c r="M11">
        <v>3</v>
      </c>
      <c r="N11" s="1" t="s">
        <v>27</v>
      </c>
      <c r="O11">
        <v>13</v>
      </c>
      <c r="P11">
        <v>19</v>
      </c>
      <c r="Q11">
        <v>32</v>
      </c>
      <c r="R11">
        <v>414143.9</v>
      </c>
    </row>
    <row r="12" spans="1:18" x14ac:dyDescent="0.35">
      <c r="A12" s="1" t="s">
        <v>57</v>
      </c>
      <c r="B12" s="1" t="s">
        <v>19</v>
      </c>
      <c r="C12" s="1" t="s">
        <v>26</v>
      </c>
      <c r="D12">
        <v>4.7</v>
      </c>
      <c r="E12">
        <v>32</v>
      </c>
      <c r="F12">
        <v>53.33</v>
      </c>
      <c r="G12">
        <v>2362</v>
      </c>
      <c r="H12">
        <v>29777</v>
      </c>
      <c r="I12">
        <v>8</v>
      </c>
      <c r="J12">
        <v>561</v>
      </c>
      <c r="K12">
        <v>206.05</v>
      </c>
      <c r="L12">
        <v>2.8</v>
      </c>
      <c r="M12">
        <v>1.6</v>
      </c>
      <c r="N12" s="1" t="s">
        <v>21</v>
      </c>
      <c r="O12">
        <v>16</v>
      </c>
      <c r="P12">
        <v>23</v>
      </c>
      <c r="Q12">
        <v>39</v>
      </c>
      <c r="R12">
        <v>392170.36</v>
      </c>
    </row>
    <row r="13" spans="1:18" x14ac:dyDescent="0.35">
      <c r="A13" s="1" t="s">
        <v>58</v>
      </c>
      <c r="B13" s="1" t="s">
        <v>19</v>
      </c>
      <c r="C13" s="1" t="s">
        <v>31</v>
      </c>
      <c r="D13">
        <v>3.7</v>
      </c>
      <c r="E13">
        <v>35</v>
      </c>
      <c r="F13">
        <v>30.67</v>
      </c>
      <c r="G13">
        <v>2749</v>
      </c>
      <c r="H13">
        <v>29486</v>
      </c>
      <c r="I13">
        <v>8</v>
      </c>
      <c r="J13">
        <v>227</v>
      </c>
      <c r="K13">
        <v>107.45</v>
      </c>
      <c r="L13">
        <v>9.4</v>
      </c>
      <c r="M13">
        <v>2.8</v>
      </c>
      <c r="N13" s="1" t="s">
        <v>27</v>
      </c>
      <c r="O13">
        <v>27</v>
      </c>
      <c r="P13">
        <v>15</v>
      </c>
      <c r="Q13">
        <v>42</v>
      </c>
      <c r="R13">
        <v>256525.49</v>
      </c>
    </row>
    <row r="14" spans="1:18" x14ac:dyDescent="0.35">
      <c r="A14" s="1" t="s">
        <v>60</v>
      </c>
      <c r="B14" s="1" t="s">
        <v>19</v>
      </c>
      <c r="C14" s="1" t="s">
        <v>20</v>
      </c>
      <c r="D14">
        <v>4.9000000000000004</v>
      </c>
      <c r="E14">
        <v>40</v>
      </c>
      <c r="F14">
        <v>70.400000000000006</v>
      </c>
      <c r="G14">
        <v>2029</v>
      </c>
      <c r="H14">
        <v>27413</v>
      </c>
      <c r="I14">
        <v>18</v>
      </c>
      <c r="J14">
        <v>862</v>
      </c>
      <c r="K14">
        <v>242.47</v>
      </c>
      <c r="L14">
        <v>4.0999999999999996</v>
      </c>
      <c r="M14">
        <v>3.7</v>
      </c>
      <c r="N14" s="1" t="s">
        <v>27</v>
      </c>
      <c r="O14">
        <v>8</v>
      </c>
      <c r="P14">
        <v>21</v>
      </c>
      <c r="Q14">
        <v>29</v>
      </c>
      <c r="R14">
        <v>646783.75</v>
      </c>
    </row>
    <row r="15" spans="1:18" x14ac:dyDescent="0.35">
      <c r="A15" s="1" t="s">
        <v>63</v>
      </c>
      <c r="B15" s="1" t="s">
        <v>19</v>
      </c>
      <c r="C15" s="1" t="s">
        <v>31</v>
      </c>
      <c r="D15">
        <v>4.2</v>
      </c>
      <c r="E15">
        <v>31</v>
      </c>
      <c r="F15">
        <v>38.6</v>
      </c>
      <c r="G15">
        <v>956</v>
      </c>
      <c r="H15">
        <v>14320</v>
      </c>
      <c r="I15">
        <v>1</v>
      </c>
      <c r="J15">
        <v>184</v>
      </c>
      <c r="K15">
        <v>149.97999999999999</v>
      </c>
      <c r="L15">
        <v>8.6999999999999993</v>
      </c>
      <c r="M15">
        <v>7.4</v>
      </c>
      <c r="N15" s="1" t="s">
        <v>27</v>
      </c>
      <c r="O15">
        <v>14</v>
      </c>
      <c r="P15">
        <v>15</v>
      </c>
      <c r="Q15">
        <v>29</v>
      </c>
      <c r="R15">
        <v>274742.8</v>
      </c>
    </row>
    <row r="16" spans="1:18" x14ac:dyDescent="0.35">
      <c r="A16" s="1" t="s">
        <v>65</v>
      </c>
      <c r="B16" s="1" t="s">
        <v>19</v>
      </c>
      <c r="C16" s="1" t="s">
        <v>42</v>
      </c>
      <c r="D16">
        <v>4.8</v>
      </c>
      <c r="E16">
        <v>46</v>
      </c>
      <c r="F16">
        <v>42.27</v>
      </c>
      <c r="G16">
        <v>3810</v>
      </c>
      <c r="H16">
        <v>44176</v>
      </c>
      <c r="I16">
        <v>4</v>
      </c>
      <c r="J16">
        <v>260</v>
      </c>
      <c r="K16">
        <v>86.32</v>
      </c>
      <c r="L16">
        <v>2</v>
      </c>
      <c r="M16">
        <v>8.9</v>
      </c>
      <c r="N16" s="1" t="s">
        <v>21</v>
      </c>
      <c r="O16">
        <v>22</v>
      </c>
      <c r="P16">
        <v>25</v>
      </c>
      <c r="Q16">
        <v>47</v>
      </c>
      <c r="R16">
        <v>445708.47</v>
      </c>
    </row>
    <row r="17" spans="1:18" x14ac:dyDescent="0.35">
      <c r="A17" s="1" t="s">
        <v>66</v>
      </c>
      <c r="B17" s="1" t="s">
        <v>19</v>
      </c>
      <c r="C17" s="1" t="s">
        <v>42</v>
      </c>
      <c r="D17">
        <v>4.8</v>
      </c>
      <c r="E17">
        <v>31</v>
      </c>
      <c r="F17">
        <v>35</v>
      </c>
      <c r="G17">
        <v>4536</v>
      </c>
      <c r="H17">
        <v>51384</v>
      </c>
      <c r="I17">
        <v>14</v>
      </c>
      <c r="J17">
        <v>716</v>
      </c>
      <c r="K17">
        <v>163.06</v>
      </c>
      <c r="L17">
        <v>3.8</v>
      </c>
      <c r="M17">
        <v>6.9</v>
      </c>
      <c r="N17" s="1" t="s">
        <v>21</v>
      </c>
      <c r="O17">
        <v>5</v>
      </c>
      <c r="P17">
        <v>16</v>
      </c>
      <c r="Q17">
        <v>21</v>
      </c>
      <c r="R17">
        <v>268505.2</v>
      </c>
    </row>
    <row r="18" spans="1:18" x14ac:dyDescent="0.35">
      <c r="A18" s="1" t="s">
        <v>68</v>
      </c>
      <c r="B18" s="1" t="s">
        <v>19</v>
      </c>
      <c r="C18" s="1" t="s">
        <v>37</v>
      </c>
      <c r="D18">
        <v>3.5</v>
      </c>
      <c r="E18">
        <v>45</v>
      </c>
      <c r="F18">
        <v>59.49</v>
      </c>
      <c r="G18">
        <v>2143</v>
      </c>
      <c r="H18">
        <v>21600</v>
      </c>
      <c r="I18">
        <v>5</v>
      </c>
      <c r="J18">
        <v>322</v>
      </c>
      <c r="K18">
        <v>174.86</v>
      </c>
      <c r="L18">
        <v>4.4000000000000004</v>
      </c>
      <c r="M18">
        <v>4.5999999999999996</v>
      </c>
      <c r="N18" s="1" t="s">
        <v>27</v>
      </c>
      <c r="O18">
        <v>10</v>
      </c>
      <c r="P18">
        <v>6</v>
      </c>
      <c r="Q18">
        <v>16</v>
      </c>
      <c r="R18">
        <v>601664.29</v>
      </c>
    </row>
    <row r="19" spans="1:18" x14ac:dyDescent="0.35">
      <c r="A19" s="1" t="s">
        <v>70</v>
      </c>
      <c r="B19" s="1" t="s">
        <v>19</v>
      </c>
      <c r="C19" s="1" t="s">
        <v>24</v>
      </c>
      <c r="D19">
        <v>3.8</v>
      </c>
      <c r="E19">
        <v>45</v>
      </c>
      <c r="F19">
        <v>26.59</v>
      </c>
      <c r="G19">
        <v>3754</v>
      </c>
      <c r="H19">
        <v>44524</v>
      </c>
      <c r="I19">
        <v>5</v>
      </c>
      <c r="J19">
        <v>193</v>
      </c>
      <c r="K19">
        <v>287.13</v>
      </c>
      <c r="L19">
        <v>8.6999999999999993</v>
      </c>
      <c r="M19">
        <v>4</v>
      </c>
      <c r="N19" s="1" t="s">
        <v>27</v>
      </c>
      <c r="O19">
        <v>30</v>
      </c>
      <c r="P19">
        <v>32</v>
      </c>
      <c r="Q19">
        <v>62</v>
      </c>
      <c r="R19">
        <v>283286.23</v>
      </c>
    </row>
    <row r="20" spans="1:18" x14ac:dyDescent="0.35">
      <c r="A20" s="1" t="s">
        <v>71</v>
      </c>
      <c r="B20" s="1" t="s">
        <v>19</v>
      </c>
      <c r="C20" s="1" t="s">
        <v>37</v>
      </c>
      <c r="D20">
        <v>3.3</v>
      </c>
      <c r="E20">
        <v>48</v>
      </c>
      <c r="F20">
        <v>61.1</v>
      </c>
      <c r="G20">
        <v>2520</v>
      </c>
      <c r="H20">
        <v>28671</v>
      </c>
      <c r="I20">
        <v>11</v>
      </c>
      <c r="J20">
        <v>752</v>
      </c>
      <c r="K20">
        <v>111.59</v>
      </c>
      <c r="L20">
        <v>8.5</v>
      </c>
      <c r="M20">
        <v>2</v>
      </c>
      <c r="N20" s="1" t="s">
        <v>21</v>
      </c>
      <c r="O20">
        <v>15</v>
      </c>
      <c r="P20">
        <v>43</v>
      </c>
      <c r="Q20">
        <v>58</v>
      </c>
      <c r="R20">
        <v>668794.55000000005</v>
      </c>
    </row>
    <row r="21" spans="1:18" x14ac:dyDescent="0.35">
      <c r="A21" s="1" t="s">
        <v>74</v>
      </c>
      <c r="B21" s="1" t="s">
        <v>19</v>
      </c>
      <c r="C21" s="1" t="s">
        <v>20</v>
      </c>
      <c r="D21">
        <v>3.1</v>
      </c>
      <c r="E21">
        <v>33</v>
      </c>
      <c r="F21">
        <v>70.64</v>
      </c>
      <c r="G21">
        <v>1576</v>
      </c>
      <c r="H21">
        <v>20621</v>
      </c>
      <c r="I21">
        <v>14</v>
      </c>
      <c r="J21">
        <v>383</v>
      </c>
      <c r="K21">
        <v>98.18</v>
      </c>
      <c r="L21">
        <v>1.4</v>
      </c>
      <c r="M21">
        <v>7</v>
      </c>
      <c r="N21" s="1" t="s">
        <v>27</v>
      </c>
      <c r="O21">
        <v>11</v>
      </c>
      <c r="P21">
        <v>10</v>
      </c>
      <c r="Q21">
        <v>21</v>
      </c>
      <c r="R21">
        <v>534359.77</v>
      </c>
    </row>
    <row r="22" spans="1:18" x14ac:dyDescent="0.35">
      <c r="A22" s="1" t="s">
        <v>84</v>
      </c>
      <c r="B22" s="1" t="s">
        <v>19</v>
      </c>
      <c r="C22" s="1" t="s">
        <v>20</v>
      </c>
      <c r="D22">
        <v>4.8</v>
      </c>
      <c r="E22">
        <v>49</v>
      </c>
      <c r="F22">
        <v>67.849999999999994</v>
      </c>
      <c r="G22">
        <v>1092</v>
      </c>
      <c r="H22">
        <v>14277</v>
      </c>
      <c r="I22">
        <v>17</v>
      </c>
      <c r="J22">
        <v>610</v>
      </c>
      <c r="K22">
        <v>250.65</v>
      </c>
      <c r="L22">
        <v>4.9000000000000004</v>
      </c>
      <c r="M22">
        <v>4.5</v>
      </c>
      <c r="N22" s="1" t="s">
        <v>27</v>
      </c>
      <c r="O22">
        <v>45</v>
      </c>
      <c r="P22">
        <v>48</v>
      </c>
      <c r="Q22">
        <v>93</v>
      </c>
      <c r="R22">
        <v>759680.25</v>
      </c>
    </row>
    <row r="23" spans="1:18" x14ac:dyDescent="0.35">
      <c r="A23" s="1" t="s">
        <v>85</v>
      </c>
      <c r="B23" s="1" t="s">
        <v>19</v>
      </c>
      <c r="C23" s="1" t="s">
        <v>31</v>
      </c>
      <c r="D23">
        <v>3.8</v>
      </c>
      <c r="E23">
        <v>49</v>
      </c>
      <c r="F23">
        <v>35</v>
      </c>
      <c r="G23">
        <v>3448</v>
      </c>
      <c r="H23">
        <v>40630</v>
      </c>
      <c r="I23">
        <v>12</v>
      </c>
      <c r="J23">
        <v>203</v>
      </c>
      <c r="K23">
        <v>123.94</v>
      </c>
      <c r="L23">
        <v>7.4</v>
      </c>
      <c r="M23">
        <v>5</v>
      </c>
      <c r="N23" s="1" t="s">
        <v>27</v>
      </c>
      <c r="O23">
        <v>47</v>
      </c>
      <c r="P23">
        <v>38</v>
      </c>
      <c r="Q23">
        <v>85</v>
      </c>
      <c r="R23">
        <v>404369.5</v>
      </c>
    </row>
    <row r="24" spans="1:18" x14ac:dyDescent="0.35">
      <c r="A24" s="1" t="s">
        <v>87</v>
      </c>
      <c r="B24" s="1" t="s">
        <v>19</v>
      </c>
      <c r="C24" s="1" t="s">
        <v>37</v>
      </c>
      <c r="D24">
        <v>4.4000000000000004</v>
      </c>
      <c r="E24">
        <v>39</v>
      </c>
      <c r="F24">
        <v>64.8</v>
      </c>
      <c r="G24">
        <v>2632</v>
      </c>
      <c r="H24">
        <v>31401</v>
      </c>
      <c r="I24">
        <v>16</v>
      </c>
      <c r="J24">
        <v>348</v>
      </c>
      <c r="K24">
        <v>210.07</v>
      </c>
      <c r="L24">
        <v>2.1</v>
      </c>
      <c r="M24">
        <v>4.5999999999999996</v>
      </c>
      <c r="N24" s="1" t="s">
        <v>21</v>
      </c>
      <c r="O24">
        <v>24</v>
      </c>
      <c r="P24">
        <v>15</v>
      </c>
      <c r="Q24">
        <v>39</v>
      </c>
      <c r="R24">
        <v>581548.05000000005</v>
      </c>
    </row>
    <row r="25" spans="1:18" x14ac:dyDescent="0.35">
      <c r="A25" s="1" t="s">
        <v>88</v>
      </c>
      <c r="B25" s="1" t="s">
        <v>19</v>
      </c>
      <c r="C25" s="1" t="s">
        <v>31</v>
      </c>
      <c r="D25">
        <v>4.9000000000000004</v>
      </c>
      <c r="E25">
        <v>47</v>
      </c>
      <c r="F25">
        <v>36.729999999999997</v>
      </c>
      <c r="G25">
        <v>2117</v>
      </c>
      <c r="H25">
        <v>21300</v>
      </c>
      <c r="I25">
        <v>1</v>
      </c>
      <c r="J25">
        <v>375</v>
      </c>
      <c r="K25">
        <v>76.05</v>
      </c>
      <c r="L25">
        <v>10</v>
      </c>
      <c r="M25">
        <v>7</v>
      </c>
      <c r="N25" s="1" t="s">
        <v>21</v>
      </c>
      <c r="O25">
        <v>26</v>
      </c>
      <c r="P25">
        <v>28</v>
      </c>
      <c r="Q25">
        <v>54</v>
      </c>
      <c r="R25">
        <v>394535.81</v>
      </c>
    </row>
    <row r="26" spans="1:18" x14ac:dyDescent="0.35">
      <c r="A26" s="1" t="s">
        <v>99</v>
      </c>
      <c r="B26" s="1" t="s">
        <v>19</v>
      </c>
      <c r="C26" s="1" t="s">
        <v>31</v>
      </c>
      <c r="D26">
        <v>3.9</v>
      </c>
      <c r="E26">
        <v>45</v>
      </c>
      <c r="F26">
        <v>31.49</v>
      </c>
      <c r="G26">
        <v>2413</v>
      </c>
      <c r="H26">
        <v>23681</v>
      </c>
      <c r="I26">
        <v>4</v>
      </c>
      <c r="J26">
        <v>454</v>
      </c>
      <c r="K26">
        <v>256.27</v>
      </c>
      <c r="L26">
        <v>1.2</v>
      </c>
      <c r="M26">
        <v>6.5</v>
      </c>
      <c r="N26" s="1" t="s">
        <v>27</v>
      </c>
      <c r="O26">
        <v>42</v>
      </c>
      <c r="P26">
        <v>23</v>
      </c>
      <c r="Q26">
        <v>65</v>
      </c>
      <c r="R26">
        <v>325942.34999999998</v>
      </c>
    </row>
    <row r="27" spans="1:18" x14ac:dyDescent="0.35">
      <c r="A27" s="1" t="s">
        <v>106</v>
      </c>
      <c r="B27" s="1" t="s">
        <v>19</v>
      </c>
      <c r="C27" s="1" t="s">
        <v>42</v>
      </c>
      <c r="D27">
        <v>4.5</v>
      </c>
      <c r="E27">
        <v>41</v>
      </c>
      <c r="F27">
        <v>37.729999999999997</v>
      </c>
      <c r="G27">
        <v>2419</v>
      </c>
      <c r="H27">
        <v>31439</v>
      </c>
      <c r="I27">
        <v>13</v>
      </c>
      <c r="J27">
        <v>774</v>
      </c>
      <c r="K27">
        <v>74.16</v>
      </c>
      <c r="L27">
        <v>2.2999999999999998</v>
      </c>
      <c r="M27">
        <v>2.2999999999999998</v>
      </c>
      <c r="N27" s="1" t="s">
        <v>27</v>
      </c>
      <c r="O27">
        <v>36</v>
      </c>
      <c r="P27">
        <v>27</v>
      </c>
      <c r="Q27">
        <v>63</v>
      </c>
      <c r="R27">
        <v>363203.11</v>
      </c>
    </row>
    <row r="28" spans="1:18" x14ac:dyDescent="0.35">
      <c r="A28" s="1" t="s">
        <v>107</v>
      </c>
      <c r="B28" s="1" t="s">
        <v>19</v>
      </c>
      <c r="C28" s="1" t="s">
        <v>26</v>
      </c>
      <c r="D28">
        <v>3.9</v>
      </c>
      <c r="E28">
        <v>31</v>
      </c>
      <c r="F28">
        <v>50.74</v>
      </c>
      <c r="G28">
        <v>3498</v>
      </c>
      <c r="H28">
        <v>43114</v>
      </c>
      <c r="I28">
        <v>12</v>
      </c>
      <c r="J28">
        <v>982</v>
      </c>
      <c r="K28">
        <v>162.84</v>
      </c>
      <c r="L28">
        <v>9.6999999999999993</v>
      </c>
      <c r="M28">
        <v>7</v>
      </c>
      <c r="N28" s="1" t="s">
        <v>21</v>
      </c>
      <c r="O28">
        <v>8</v>
      </c>
      <c r="P28">
        <v>15</v>
      </c>
      <c r="Q28">
        <v>23</v>
      </c>
      <c r="R28">
        <v>375357.58</v>
      </c>
    </row>
    <row r="29" spans="1:18" x14ac:dyDescent="0.35">
      <c r="A29" s="1" t="s">
        <v>109</v>
      </c>
      <c r="B29" s="1" t="s">
        <v>19</v>
      </c>
      <c r="C29" s="1" t="s">
        <v>37</v>
      </c>
      <c r="D29">
        <v>3.7</v>
      </c>
      <c r="E29">
        <v>48</v>
      </c>
      <c r="F29">
        <v>59.75</v>
      </c>
      <c r="G29">
        <v>2156</v>
      </c>
      <c r="H29">
        <v>27054</v>
      </c>
      <c r="I29">
        <v>8</v>
      </c>
      <c r="J29">
        <v>244</v>
      </c>
      <c r="K29">
        <v>296.43</v>
      </c>
      <c r="L29">
        <v>6.4</v>
      </c>
      <c r="M29">
        <v>8</v>
      </c>
      <c r="N29" s="1" t="s">
        <v>21</v>
      </c>
      <c r="O29">
        <v>43</v>
      </c>
      <c r="P29">
        <v>18</v>
      </c>
      <c r="Q29">
        <v>61</v>
      </c>
      <c r="R29">
        <v>652011.44999999995</v>
      </c>
    </row>
    <row r="30" spans="1:18" x14ac:dyDescent="0.35">
      <c r="A30" s="1" t="s">
        <v>115</v>
      </c>
      <c r="B30" s="1" t="s">
        <v>19</v>
      </c>
      <c r="C30" s="1" t="s">
        <v>42</v>
      </c>
      <c r="D30">
        <v>3.7</v>
      </c>
      <c r="E30">
        <v>43</v>
      </c>
      <c r="F30">
        <v>38.83</v>
      </c>
      <c r="G30">
        <v>796</v>
      </c>
      <c r="H30">
        <v>9045</v>
      </c>
      <c r="I30">
        <v>11</v>
      </c>
      <c r="J30">
        <v>203</v>
      </c>
      <c r="K30">
        <v>245.87</v>
      </c>
      <c r="L30">
        <v>4.4000000000000004</v>
      </c>
      <c r="M30">
        <v>4.0999999999999996</v>
      </c>
      <c r="N30" s="1" t="s">
        <v>27</v>
      </c>
      <c r="O30">
        <v>18</v>
      </c>
      <c r="P30">
        <v>10</v>
      </c>
      <c r="Q30">
        <v>28</v>
      </c>
      <c r="R30">
        <v>384051.6</v>
      </c>
    </row>
    <row r="31" spans="1:18" x14ac:dyDescent="0.35">
      <c r="A31" s="1" t="s">
        <v>122</v>
      </c>
      <c r="B31" s="1" t="s">
        <v>19</v>
      </c>
      <c r="C31" s="1" t="s">
        <v>24</v>
      </c>
      <c r="D31">
        <v>3.6</v>
      </c>
      <c r="E31">
        <v>41</v>
      </c>
      <c r="F31">
        <v>34.43</v>
      </c>
      <c r="G31">
        <v>3557</v>
      </c>
      <c r="H31">
        <v>39751</v>
      </c>
      <c r="I31">
        <v>12</v>
      </c>
      <c r="J31">
        <v>81</v>
      </c>
      <c r="K31">
        <v>160.31</v>
      </c>
      <c r="L31">
        <v>3</v>
      </c>
      <c r="M31">
        <v>5.0999999999999996</v>
      </c>
      <c r="N31" s="1" t="s">
        <v>27</v>
      </c>
      <c r="O31">
        <v>25</v>
      </c>
      <c r="P31">
        <v>8</v>
      </c>
      <c r="Q31">
        <v>33</v>
      </c>
      <c r="R31">
        <v>333818.21000000002</v>
      </c>
    </row>
    <row r="32" spans="1:18" x14ac:dyDescent="0.35">
      <c r="A32" s="1" t="s">
        <v>126</v>
      </c>
      <c r="B32" s="1" t="s">
        <v>19</v>
      </c>
      <c r="C32" s="1" t="s">
        <v>26</v>
      </c>
      <c r="D32">
        <v>4.8</v>
      </c>
      <c r="E32">
        <v>50</v>
      </c>
      <c r="F32">
        <v>51.79</v>
      </c>
      <c r="G32">
        <v>1062</v>
      </c>
      <c r="H32">
        <v>18043</v>
      </c>
      <c r="I32">
        <v>13</v>
      </c>
      <c r="J32">
        <v>878</v>
      </c>
      <c r="K32">
        <v>265.8</v>
      </c>
      <c r="L32">
        <v>1.3</v>
      </c>
      <c r="M32">
        <v>5.7</v>
      </c>
      <c r="N32" s="1" t="s">
        <v>27</v>
      </c>
      <c r="O32">
        <v>41</v>
      </c>
      <c r="P32">
        <v>2</v>
      </c>
      <c r="Q32">
        <v>43</v>
      </c>
      <c r="R32">
        <v>590078.62</v>
      </c>
    </row>
    <row r="33" spans="1:18" x14ac:dyDescent="0.35">
      <c r="A33" s="1" t="s">
        <v>129</v>
      </c>
      <c r="B33" s="1" t="s">
        <v>19</v>
      </c>
      <c r="C33" s="1" t="s">
        <v>26</v>
      </c>
      <c r="D33">
        <v>4.9000000000000004</v>
      </c>
      <c r="E33">
        <v>40</v>
      </c>
      <c r="F33">
        <v>55.75</v>
      </c>
      <c r="G33">
        <v>2769</v>
      </c>
      <c r="H33">
        <v>29693</v>
      </c>
      <c r="I33">
        <v>8</v>
      </c>
      <c r="J33">
        <v>179</v>
      </c>
      <c r="K33">
        <v>244.99</v>
      </c>
      <c r="L33">
        <v>9.4</v>
      </c>
      <c r="M33">
        <v>9.6</v>
      </c>
      <c r="N33" s="1" t="s">
        <v>27</v>
      </c>
      <c r="O33">
        <v>24</v>
      </c>
      <c r="P33">
        <v>33</v>
      </c>
      <c r="Q33">
        <v>57</v>
      </c>
      <c r="R33">
        <v>515043.9</v>
      </c>
    </row>
    <row r="34" spans="1:18" x14ac:dyDescent="0.35">
      <c r="A34" s="1" t="s">
        <v>130</v>
      </c>
      <c r="B34" s="1" t="s">
        <v>19</v>
      </c>
      <c r="C34" s="1" t="s">
        <v>20</v>
      </c>
      <c r="D34">
        <v>3.5</v>
      </c>
      <c r="E34">
        <v>33</v>
      </c>
      <c r="F34">
        <v>66.099999999999994</v>
      </c>
      <c r="G34">
        <v>1180</v>
      </c>
      <c r="H34">
        <v>15935</v>
      </c>
      <c r="I34">
        <v>3</v>
      </c>
      <c r="J34">
        <v>712</v>
      </c>
      <c r="K34">
        <v>156.63999999999999</v>
      </c>
      <c r="L34">
        <v>6.2</v>
      </c>
      <c r="M34">
        <v>9.3000000000000007</v>
      </c>
      <c r="N34" s="1" t="s">
        <v>27</v>
      </c>
      <c r="O34">
        <v>20</v>
      </c>
      <c r="P34">
        <v>27</v>
      </c>
      <c r="Q34">
        <v>47</v>
      </c>
      <c r="R34">
        <v>495552.15</v>
      </c>
    </row>
    <row r="35" spans="1:18" x14ac:dyDescent="0.35">
      <c r="A35" s="1" t="s">
        <v>131</v>
      </c>
      <c r="B35" s="1" t="s">
        <v>19</v>
      </c>
      <c r="C35" s="1" t="s">
        <v>42</v>
      </c>
      <c r="D35">
        <v>3.3</v>
      </c>
      <c r="E35">
        <v>33</v>
      </c>
      <c r="F35">
        <v>39.83</v>
      </c>
      <c r="G35">
        <v>1280</v>
      </c>
      <c r="H35">
        <v>17016</v>
      </c>
      <c r="I35">
        <v>2</v>
      </c>
      <c r="J35">
        <v>872</v>
      </c>
      <c r="K35">
        <v>193.18</v>
      </c>
      <c r="L35">
        <v>1.8</v>
      </c>
      <c r="M35">
        <v>7.9</v>
      </c>
      <c r="N35" s="1" t="s">
        <v>27</v>
      </c>
      <c r="O35">
        <v>10</v>
      </c>
      <c r="P35">
        <v>32</v>
      </c>
      <c r="Q35">
        <v>42</v>
      </c>
      <c r="R35">
        <v>300889.07</v>
      </c>
    </row>
    <row r="36" spans="1:18" x14ac:dyDescent="0.35">
      <c r="A36" s="1" t="s">
        <v>133</v>
      </c>
      <c r="B36" s="1" t="s">
        <v>19</v>
      </c>
      <c r="C36" s="1" t="s">
        <v>42</v>
      </c>
      <c r="D36">
        <v>4.0999999999999996</v>
      </c>
      <c r="E36">
        <v>32</v>
      </c>
      <c r="F36">
        <v>39.18</v>
      </c>
      <c r="G36">
        <v>2990</v>
      </c>
      <c r="H36">
        <v>29432</v>
      </c>
      <c r="I36">
        <v>7</v>
      </c>
      <c r="J36">
        <v>301</v>
      </c>
      <c r="K36">
        <v>110.58</v>
      </c>
      <c r="L36">
        <v>10</v>
      </c>
      <c r="M36">
        <v>2.2999999999999998</v>
      </c>
      <c r="N36" s="1" t="s">
        <v>21</v>
      </c>
      <c r="O36">
        <v>27</v>
      </c>
      <c r="P36">
        <v>17</v>
      </c>
      <c r="Q36">
        <v>44</v>
      </c>
      <c r="R36">
        <v>296005.96000000002</v>
      </c>
    </row>
    <row r="37" spans="1:18" x14ac:dyDescent="0.35">
      <c r="A37" s="1" t="s">
        <v>134</v>
      </c>
      <c r="B37" s="1" t="s">
        <v>19</v>
      </c>
      <c r="C37" s="1" t="s">
        <v>20</v>
      </c>
      <c r="D37">
        <v>3.2</v>
      </c>
      <c r="E37">
        <v>48</v>
      </c>
      <c r="F37">
        <v>73.14</v>
      </c>
      <c r="G37">
        <v>2936</v>
      </c>
      <c r="H37">
        <v>31610</v>
      </c>
      <c r="I37">
        <v>12</v>
      </c>
      <c r="J37">
        <v>501</v>
      </c>
      <c r="K37">
        <v>97.21</v>
      </c>
      <c r="L37">
        <v>9.4</v>
      </c>
      <c r="M37">
        <v>7.3</v>
      </c>
      <c r="N37" s="1" t="s">
        <v>21</v>
      </c>
      <c r="O37">
        <v>3</v>
      </c>
      <c r="P37">
        <v>4</v>
      </c>
      <c r="Q37">
        <v>7</v>
      </c>
      <c r="R37">
        <v>796696.16</v>
      </c>
    </row>
    <row r="38" spans="1:18" x14ac:dyDescent="0.35">
      <c r="A38" s="1" t="s">
        <v>136</v>
      </c>
      <c r="B38" s="1" t="s">
        <v>19</v>
      </c>
      <c r="C38" s="1" t="s">
        <v>20</v>
      </c>
      <c r="D38">
        <v>3.6</v>
      </c>
      <c r="E38">
        <v>31</v>
      </c>
      <c r="F38">
        <v>72.64</v>
      </c>
      <c r="G38">
        <v>1175</v>
      </c>
      <c r="H38">
        <v>10656</v>
      </c>
      <c r="I38">
        <v>10</v>
      </c>
      <c r="J38">
        <v>700</v>
      </c>
      <c r="K38">
        <v>52.86</v>
      </c>
      <c r="L38">
        <v>7.3</v>
      </c>
      <c r="M38">
        <v>9.6</v>
      </c>
      <c r="N38" s="1" t="s">
        <v>21</v>
      </c>
      <c r="O38">
        <v>20</v>
      </c>
      <c r="P38">
        <v>19</v>
      </c>
      <c r="Q38">
        <v>39</v>
      </c>
      <c r="R38">
        <v>518131.22</v>
      </c>
    </row>
    <row r="39" spans="1:18" x14ac:dyDescent="0.35">
      <c r="A39" s="1" t="s">
        <v>139</v>
      </c>
      <c r="B39" s="1" t="s">
        <v>19</v>
      </c>
      <c r="C39" s="1" t="s">
        <v>42</v>
      </c>
      <c r="D39">
        <v>4.5999999999999996</v>
      </c>
      <c r="E39">
        <v>46</v>
      </c>
      <c r="F39">
        <v>35.229999999999997</v>
      </c>
      <c r="G39">
        <v>2253</v>
      </c>
      <c r="H39">
        <v>27549</v>
      </c>
      <c r="I39">
        <v>11</v>
      </c>
      <c r="J39">
        <v>832</v>
      </c>
      <c r="K39">
        <v>114.49</v>
      </c>
      <c r="L39">
        <v>9.1</v>
      </c>
      <c r="M39">
        <v>2.4</v>
      </c>
      <c r="N39" s="1" t="s">
        <v>27</v>
      </c>
      <c r="O39">
        <v>20</v>
      </c>
      <c r="P39">
        <v>30</v>
      </c>
      <c r="Q39">
        <v>50</v>
      </c>
      <c r="R39">
        <v>379839.47</v>
      </c>
    </row>
    <row r="40" spans="1:18" x14ac:dyDescent="0.35">
      <c r="A40" s="1" t="s">
        <v>142</v>
      </c>
      <c r="B40" s="1" t="s">
        <v>19</v>
      </c>
      <c r="C40" s="1" t="s">
        <v>37</v>
      </c>
      <c r="D40">
        <v>3.5</v>
      </c>
      <c r="E40">
        <v>41</v>
      </c>
      <c r="F40">
        <v>62.95</v>
      </c>
      <c r="G40">
        <v>2944</v>
      </c>
      <c r="H40">
        <v>29455</v>
      </c>
      <c r="I40">
        <v>6</v>
      </c>
      <c r="J40">
        <v>673</v>
      </c>
      <c r="K40">
        <v>179.99</v>
      </c>
      <c r="L40">
        <v>9.3000000000000007</v>
      </c>
      <c r="M40">
        <v>7.6</v>
      </c>
      <c r="N40" s="1" t="s">
        <v>21</v>
      </c>
      <c r="O40">
        <v>36</v>
      </c>
      <c r="P40">
        <v>32</v>
      </c>
      <c r="Q40">
        <v>68</v>
      </c>
      <c r="R40">
        <v>591193.4</v>
      </c>
    </row>
    <row r="41" spans="1:18" x14ac:dyDescent="0.35">
      <c r="A41" s="1" t="s">
        <v>146</v>
      </c>
      <c r="B41" s="1" t="s">
        <v>19</v>
      </c>
      <c r="C41" s="1" t="s">
        <v>37</v>
      </c>
      <c r="D41">
        <v>3.4</v>
      </c>
      <c r="E41">
        <v>49</v>
      </c>
      <c r="F41">
        <v>63.91</v>
      </c>
      <c r="G41">
        <v>940</v>
      </c>
      <c r="H41">
        <v>12648</v>
      </c>
      <c r="I41">
        <v>12</v>
      </c>
      <c r="J41">
        <v>594</v>
      </c>
      <c r="K41">
        <v>140.59</v>
      </c>
      <c r="L41">
        <v>8</v>
      </c>
      <c r="M41">
        <v>1.9</v>
      </c>
      <c r="N41" s="1" t="s">
        <v>21</v>
      </c>
      <c r="O41">
        <v>22</v>
      </c>
      <c r="P41">
        <v>8</v>
      </c>
      <c r="Q41">
        <v>30</v>
      </c>
      <c r="R41">
        <v>707915.91</v>
      </c>
    </row>
    <row r="42" spans="1:18" x14ac:dyDescent="0.35">
      <c r="A42" s="1" t="s">
        <v>147</v>
      </c>
      <c r="B42" s="1" t="s">
        <v>19</v>
      </c>
      <c r="C42" s="1" t="s">
        <v>31</v>
      </c>
      <c r="D42">
        <v>4.9000000000000004</v>
      </c>
      <c r="E42">
        <v>37</v>
      </c>
      <c r="F42">
        <v>31.33</v>
      </c>
      <c r="G42">
        <v>4021</v>
      </c>
      <c r="H42">
        <v>49725</v>
      </c>
      <c r="I42">
        <v>12</v>
      </c>
      <c r="J42">
        <v>882</v>
      </c>
      <c r="K42">
        <v>254.31</v>
      </c>
      <c r="L42">
        <v>5.6</v>
      </c>
      <c r="M42">
        <v>5.8</v>
      </c>
      <c r="N42" s="1" t="s">
        <v>21</v>
      </c>
      <c r="O42">
        <v>8</v>
      </c>
      <c r="P42">
        <v>10</v>
      </c>
      <c r="Q42">
        <v>18</v>
      </c>
      <c r="R42">
        <v>282412.68</v>
      </c>
    </row>
    <row r="43" spans="1:18" x14ac:dyDescent="0.35">
      <c r="A43" s="1" t="s">
        <v>150</v>
      </c>
      <c r="B43" s="1" t="s">
        <v>19</v>
      </c>
      <c r="C43" s="1" t="s">
        <v>26</v>
      </c>
      <c r="D43">
        <v>4.4000000000000004</v>
      </c>
      <c r="E43">
        <v>40</v>
      </c>
      <c r="F43">
        <v>50.78</v>
      </c>
      <c r="G43">
        <v>1308</v>
      </c>
      <c r="H43">
        <v>17465</v>
      </c>
      <c r="I43">
        <v>17</v>
      </c>
      <c r="J43">
        <v>58</v>
      </c>
      <c r="K43">
        <v>279.75</v>
      </c>
      <c r="L43">
        <v>5.9</v>
      </c>
      <c r="M43">
        <v>4.9000000000000004</v>
      </c>
      <c r="N43" s="1" t="s">
        <v>27</v>
      </c>
      <c r="O43">
        <v>28</v>
      </c>
      <c r="P43">
        <v>19</v>
      </c>
      <c r="Q43">
        <v>47</v>
      </c>
      <c r="R43">
        <v>472570.71</v>
      </c>
    </row>
    <row r="44" spans="1:18" x14ac:dyDescent="0.35">
      <c r="A44" s="1" t="s">
        <v>152</v>
      </c>
      <c r="B44" s="1" t="s">
        <v>19</v>
      </c>
      <c r="C44" s="1" t="s">
        <v>20</v>
      </c>
      <c r="D44">
        <v>3.6</v>
      </c>
      <c r="E44">
        <v>44</v>
      </c>
      <c r="F44">
        <v>70.290000000000006</v>
      </c>
      <c r="G44">
        <v>3194</v>
      </c>
      <c r="H44">
        <v>38190</v>
      </c>
      <c r="I44">
        <v>18</v>
      </c>
      <c r="J44">
        <v>593</v>
      </c>
      <c r="K44">
        <v>292.57</v>
      </c>
      <c r="L44">
        <v>5.7</v>
      </c>
      <c r="M44">
        <v>9.4</v>
      </c>
      <c r="N44" s="1" t="s">
        <v>27</v>
      </c>
      <c r="O44">
        <v>17</v>
      </c>
      <c r="P44">
        <v>22</v>
      </c>
      <c r="Q44">
        <v>39</v>
      </c>
      <c r="R44">
        <v>713492.25</v>
      </c>
    </row>
    <row r="45" spans="1:18" x14ac:dyDescent="0.35">
      <c r="A45" s="1" t="s">
        <v>153</v>
      </c>
      <c r="B45" s="1" t="s">
        <v>19</v>
      </c>
      <c r="C45" s="1" t="s">
        <v>26</v>
      </c>
      <c r="D45">
        <v>4.0999999999999996</v>
      </c>
      <c r="E45">
        <v>40</v>
      </c>
      <c r="F45">
        <v>52.45</v>
      </c>
      <c r="G45">
        <v>2715</v>
      </c>
      <c r="H45">
        <v>31620</v>
      </c>
      <c r="I45">
        <v>13</v>
      </c>
      <c r="J45">
        <v>638</v>
      </c>
      <c r="K45">
        <v>258.16000000000003</v>
      </c>
      <c r="L45">
        <v>3.3</v>
      </c>
      <c r="M45">
        <v>4.9000000000000004</v>
      </c>
      <c r="N45" s="1" t="s">
        <v>21</v>
      </c>
      <c r="O45">
        <v>1</v>
      </c>
      <c r="P45">
        <v>8</v>
      </c>
      <c r="Q45">
        <v>9</v>
      </c>
      <c r="R45">
        <v>483963.55</v>
      </c>
    </row>
    <row r="46" spans="1:18" x14ac:dyDescent="0.35">
      <c r="A46" s="1" t="s">
        <v>155</v>
      </c>
      <c r="B46" s="1" t="s">
        <v>19</v>
      </c>
      <c r="C46" s="1" t="s">
        <v>37</v>
      </c>
      <c r="D46">
        <v>3.1</v>
      </c>
      <c r="E46">
        <v>45</v>
      </c>
      <c r="F46">
        <v>65.37</v>
      </c>
      <c r="G46">
        <v>638</v>
      </c>
      <c r="H46">
        <v>9937</v>
      </c>
      <c r="I46">
        <v>11</v>
      </c>
      <c r="J46">
        <v>144</v>
      </c>
      <c r="K46">
        <v>199.58</v>
      </c>
      <c r="L46">
        <v>7</v>
      </c>
      <c r="M46">
        <v>8.6999999999999993</v>
      </c>
      <c r="N46" s="1" t="s">
        <v>27</v>
      </c>
      <c r="O46">
        <v>42</v>
      </c>
      <c r="P46">
        <v>17</v>
      </c>
      <c r="Q46">
        <v>59</v>
      </c>
      <c r="R46">
        <v>668670.03</v>
      </c>
    </row>
    <row r="47" spans="1:18" x14ac:dyDescent="0.35">
      <c r="A47" s="1" t="s">
        <v>157</v>
      </c>
      <c r="B47" s="1" t="s">
        <v>19</v>
      </c>
      <c r="C47" s="1" t="s">
        <v>26</v>
      </c>
      <c r="D47">
        <v>3.9</v>
      </c>
      <c r="E47">
        <v>36</v>
      </c>
      <c r="F47">
        <v>47.53</v>
      </c>
      <c r="G47">
        <v>881</v>
      </c>
      <c r="H47">
        <v>15038</v>
      </c>
      <c r="I47">
        <v>17</v>
      </c>
      <c r="J47">
        <v>326</v>
      </c>
      <c r="K47">
        <v>232.6</v>
      </c>
      <c r="L47">
        <v>6.3</v>
      </c>
      <c r="M47">
        <v>3.7</v>
      </c>
      <c r="N47" s="1" t="s">
        <v>21</v>
      </c>
      <c r="O47">
        <v>28</v>
      </c>
      <c r="P47">
        <v>15</v>
      </c>
      <c r="Q47">
        <v>43</v>
      </c>
      <c r="R47">
        <v>401495.71</v>
      </c>
    </row>
    <row r="48" spans="1:18" x14ac:dyDescent="0.35">
      <c r="A48" s="1" t="s">
        <v>159</v>
      </c>
      <c r="B48" s="1" t="s">
        <v>19</v>
      </c>
      <c r="C48" s="1" t="s">
        <v>42</v>
      </c>
      <c r="D48">
        <v>4.3</v>
      </c>
      <c r="E48">
        <v>38</v>
      </c>
      <c r="F48">
        <v>44.38</v>
      </c>
      <c r="G48">
        <v>1800</v>
      </c>
      <c r="H48">
        <v>23928</v>
      </c>
      <c r="I48">
        <v>2</v>
      </c>
      <c r="J48">
        <v>971</v>
      </c>
      <c r="K48">
        <v>171.41</v>
      </c>
      <c r="L48">
        <v>2.5</v>
      </c>
      <c r="M48">
        <v>6.6</v>
      </c>
      <c r="N48" s="1" t="s">
        <v>27</v>
      </c>
      <c r="O48">
        <v>16</v>
      </c>
      <c r="P48">
        <v>19</v>
      </c>
      <c r="Q48">
        <v>35</v>
      </c>
      <c r="R48">
        <v>383272.06</v>
      </c>
    </row>
    <row r="49" spans="1:18" x14ac:dyDescent="0.35">
      <c r="A49" s="1" t="s">
        <v>163</v>
      </c>
      <c r="B49" s="1" t="s">
        <v>19</v>
      </c>
      <c r="C49" s="1" t="s">
        <v>37</v>
      </c>
      <c r="D49">
        <v>4.0999999999999996</v>
      </c>
      <c r="E49">
        <v>41</v>
      </c>
      <c r="F49">
        <v>56.47</v>
      </c>
      <c r="G49">
        <v>3396</v>
      </c>
      <c r="H49">
        <v>39804</v>
      </c>
      <c r="I49">
        <v>19</v>
      </c>
      <c r="J49">
        <v>79</v>
      </c>
      <c r="K49">
        <v>167.01</v>
      </c>
      <c r="L49">
        <v>6</v>
      </c>
      <c r="M49">
        <v>9.3000000000000007</v>
      </c>
      <c r="N49" s="1" t="s">
        <v>27</v>
      </c>
      <c r="O49">
        <v>9</v>
      </c>
      <c r="P49">
        <v>31</v>
      </c>
      <c r="Q49">
        <v>40</v>
      </c>
      <c r="R49">
        <v>543195.13</v>
      </c>
    </row>
    <row r="50" spans="1:18" x14ac:dyDescent="0.35">
      <c r="A50" s="1" t="s">
        <v>164</v>
      </c>
      <c r="B50" s="1" t="s">
        <v>19</v>
      </c>
      <c r="C50" s="1" t="s">
        <v>31</v>
      </c>
      <c r="D50">
        <v>3.2</v>
      </c>
      <c r="E50">
        <v>50</v>
      </c>
      <c r="F50">
        <v>30.06</v>
      </c>
      <c r="G50">
        <v>772</v>
      </c>
      <c r="H50">
        <v>7457</v>
      </c>
      <c r="I50">
        <v>17</v>
      </c>
      <c r="J50">
        <v>932</v>
      </c>
      <c r="K50">
        <v>135.88</v>
      </c>
      <c r="L50">
        <v>5.0999999999999996</v>
      </c>
      <c r="M50">
        <v>1.4</v>
      </c>
      <c r="N50" s="1" t="s">
        <v>27</v>
      </c>
      <c r="O50">
        <v>5</v>
      </c>
      <c r="P50">
        <v>37</v>
      </c>
      <c r="Q50">
        <v>42</v>
      </c>
      <c r="R50">
        <v>354064.37</v>
      </c>
    </row>
    <row r="51" spans="1:18" x14ac:dyDescent="0.35">
      <c r="A51" s="1" t="s">
        <v>166</v>
      </c>
      <c r="B51" s="1" t="s">
        <v>19</v>
      </c>
      <c r="C51" s="1" t="s">
        <v>37</v>
      </c>
      <c r="D51">
        <v>3.1</v>
      </c>
      <c r="E51">
        <v>31</v>
      </c>
      <c r="F51">
        <v>61.66</v>
      </c>
      <c r="G51">
        <v>694</v>
      </c>
      <c r="H51">
        <v>10727</v>
      </c>
      <c r="I51">
        <v>17</v>
      </c>
      <c r="J51">
        <v>969</v>
      </c>
      <c r="K51">
        <v>236.23</v>
      </c>
      <c r="L51">
        <v>2.1</v>
      </c>
      <c r="M51">
        <v>4.0999999999999996</v>
      </c>
      <c r="N51" s="1" t="s">
        <v>27</v>
      </c>
      <c r="O51">
        <v>23</v>
      </c>
      <c r="P51">
        <v>16</v>
      </c>
      <c r="Q51">
        <v>39</v>
      </c>
      <c r="R51">
        <v>444629.83</v>
      </c>
    </row>
    <row r="52" spans="1:18" x14ac:dyDescent="0.35">
      <c r="A52" s="1" t="s">
        <v>167</v>
      </c>
      <c r="B52" s="1" t="s">
        <v>19</v>
      </c>
      <c r="C52" s="1" t="s">
        <v>37</v>
      </c>
      <c r="D52">
        <v>4.9000000000000004</v>
      </c>
      <c r="E52">
        <v>30</v>
      </c>
      <c r="F52">
        <v>62.83</v>
      </c>
      <c r="G52">
        <v>1941</v>
      </c>
      <c r="H52">
        <v>21205</v>
      </c>
      <c r="I52">
        <v>18</v>
      </c>
      <c r="J52">
        <v>123</v>
      </c>
      <c r="K52">
        <v>164.83</v>
      </c>
      <c r="L52">
        <v>1.1000000000000001</v>
      </c>
      <c r="M52">
        <v>7.1</v>
      </c>
      <c r="N52" s="1" t="s">
        <v>21</v>
      </c>
      <c r="O52">
        <v>14</v>
      </c>
      <c r="P52">
        <v>24</v>
      </c>
      <c r="Q52">
        <v>38</v>
      </c>
      <c r="R52">
        <v>441498.39</v>
      </c>
    </row>
    <row r="53" spans="1:18" x14ac:dyDescent="0.35">
      <c r="A53" s="1" t="s">
        <v>169</v>
      </c>
      <c r="B53" s="1" t="s">
        <v>19</v>
      </c>
      <c r="C53" s="1" t="s">
        <v>37</v>
      </c>
      <c r="D53">
        <v>4.4000000000000004</v>
      </c>
      <c r="E53">
        <v>43</v>
      </c>
      <c r="F53">
        <v>65.19</v>
      </c>
      <c r="G53">
        <v>1236</v>
      </c>
      <c r="H53">
        <v>20136</v>
      </c>
      <c r="I53">
        <v>19</v>
      </c>
      <c r="J53">
        <v>468</v>
      </c>
      <c r="K53">
        <v>225.29</v>
      </c>
      <c r="L53">
        <v>3.2</v>
      </c>
      <c r="M53">
        <v>2.8</v>
      </c>
      <c r="N53" s="1" t="s">
        <v>27</v>
      </c>
      <c r="O53">
        <v>10</v>
      </c>
      <c r="P53">
        <v>35</v>
      </c>
      <c r="Q53">
        <v>45</v>
      </c>
      <c r="R53">
        <v>642624.57999999996</v>
      </c>
    </row>
    <row r="54" spans="1:18" x14ac:dyDescent="0.35">
      <c r="A54" s="1" t="s">
        <v>170</v>
      </c>
      <c r="B54" s="1" t="s">
        <v>19</v>
      </c>
      <c r="C54" s="1" t="s">
        <v>37</v>
      </c>
      <c r="D54">
        <v>3.1</v>
      </c>
      <c r="E54">
        <v>42</v>
      </c>
      <c r="F54">
        <v>59.53</v>
      </c>
      <c r="G54">
        <v>2365</v>
      </c>
      <c r="H54">
        <v>23206</v>
      </c>
      <c r="I54">
        <v>11</v>
      </c>
      <c r="J54">
        <v>967</v>
      </c>
      <c r="K54">
        <v>260.39999999999998</v>
      </c>
      <c r="L54">
        <v>3.8</v>
      </c>
      <c r="M54">
        <v>3.2</v>
      </c>
      <c r="N54" s="1" t="s">
        <v>21</v>
      </c>
      <c r="O54">
        <v>19</v>
      </c>
      <c r="P54">
        <v>41</v>
      </c>
      <c r="Q54">
        <v>60</v>
      </c>
      <c r="R54">
        <v>572270.54</v>
      </c>
    </row>
    <row r="55" spans="1:18" x14ac:dyDescent="0.35">
      <c r="A55" s="1" t="s">
        <v>174</v>
      </c>
      <c r="B55" s="1" t="s">
        <v>19</v>
      </c>
      <c r="C55" s="1" t="s">
        <v>24</v>
      </c>
      <c r="D55">
        <v>4.9000000000000004</v>
      </c>
      <c r="E55">
        <v>46</v>
      </c>
      <c r="F55">
        <v>26.37</v>
      </c>
      <c r="G55">
        <v>3976</v>
      </c>
      <c r="H55">
        <v>49139</v>
      </c>
      <c r="I55">
        <v>10</v>
      </c>
      <c r="J55">
        <v>312</v>
      </c>
      <c r="K55">
        <v>113.14</v>
      </c>
      <c r="L55">
        <v>6.9</v>
      </c>
      <c r="M55">
        <v>7.6</v>
      </c>
      <c r="N55" s="1" t="s">
        <v>27</v>
      </c>
      <c r="O55">
        <v>4</v>
      </c>
      <c r="P55">
        <v>20</v>
      </c>
      <c r="Q55">
        <v>24</v>
      </c>
      <c r="R55">
        <v>292579.21000000002</v>
      </c>
    </row>
    <row r="56" spans="1:18" x14ac:dyDescent="0.35">
      <c r="A56" s="1" t="s">
        <v>175</v>
      </c>
      <c r="B56" s="1" t="s">
        <v>19</v>
      </c>
      <c r="C56" s="1" t="s">
        <v>24</v>
      </c>
      <c r="D56">
        <v>4.9000000000000004</v>
      </c>
      <c r="E56">
        <v>40</v>
      </c>
      <c r="F56">
        <v>29.93</v>
      </c>
      <c r="G56">
        <v>4192</v>
      </c>
      <c r="H56">
        <v>43570</v>
      </c>
      <c r="I56">
        <v>4</v>
      </c>
      <c r="J56">
        <v>495</v>
      </c>
      <c r="K56">
        <v>223.27</v>
      </c>
      <c r="L56">
        <v>4.5999999999999996</v>
      </c>
      <c r="M56">
        <v>2.5</v>
      </c>
      <c r="N56" s="1" t="s">
        <v>21</v>
      </c>
      <c r="O56">
        <v>21</v>
      </c>
      <c r="P56">
        <v>39</v>
      </c>
      <c r="Q56">
        <v>60</v>
      </c>
      <c r="R56">
        <v>280989.09999999998</v>
      </c>
    </row>
    <row r="57" spans="1:18" x14ac:dyDescent="0.35">
      <c r="A57" s="1" t="s">
        <v>176</v>
      </c>
      <c r="B57" s="1" t="s">
        <v>19</v>
      </c>
      <c r="C57" s="1" t="s">
        <v>26</v>
      </c>
      <c r="D57">
        <v>4.5999999999999996</v>
      </c>
      <c r="E57">
        <v>45</v>
      </c>
      <c r="F57">
        <v>47.32</v>
      </c>
      <c r="G57">
        <v>3708</v>
      </c>
      <c r="H57">
        <v>46116</v>
      </c>
      <c r="I57">
        <v>10</v>
      </c>
      <c r="J57">
        <v>600</v>
      </c>
      <c r="K57">
        <v>93.94</v>
      </c>
      <c r="L57">
        <v>9.8000000000000007</v>
      </c>
      <c r="M57">
        <v>8.5</v>
      </c>
      <c r="N57" s="1" t="s">
        <v>21</v>
      </c>
      <c r="O57">
        <v>0</v>
      </c>
      <c r="P57">
        <v>15</v>
      </c>
      <c r="Q57">
        <v>15</v>
      </c>
      <c r="R57">
        <v>495266.2</v>
      </c>
    </row>
    <row r="58" spans="1:18" x14ac:dyDescent="0.35">
      <c r="A58" s="1" t="s">
        <v>181</v>
      </c>
      <c r="B58" s="1" t="s">
        <v>19</v>
      </c>
      <c r="C58" s="1" t="s">
        <v>42</v>
      </c>
      <c r="D58">
        <v>4.2</v>
      </c>
      <c r="E58">
        <v>31</v>
      </c>
      <c r="F58">
        <v>39.54</v>
      </c>
      <c r="G58">
        <v>2332</v>
      </c>
      <c r="H58">
        <v>24541</v>
      </c>
      <c r="I58">
        <v>15</v>
      </c>
      <c r="J58">
        <v>755</v>
      </c>
      <c r="K58">
        <v>63.6</v>
      </c>
      <c r="L58">
        <v>1.9</v>
      </c>
      <c r="M58">
        <v>9</v>
      </c>
      <c r="N58" s="1" t="s">
        <v>21</v>
      </c>
      <c r="O58">
        <v>22</v>
      </c>
      <c r="P58">
        <v>7</v>
      </c>
      <c r="Q58">
        <v>29</v>
      </c>
      <c r="R58">
        <v>296268.77</v>
      </c>
    </row>
    <row r="59" spans="1:18" x14ac:dyDescent="0.35">
      <c r="A59" s="1" t="s">
        <v>182</v>
      </c>
      <c r="B59" s="1" t="s">
        <v>19</v>
      </c>
      <c r="C59" s="1" t="s">
        <v>24</v>
      </c>
      <c r="D59">
        <v>4.2</v>
      </c>
      <c r="E59">
        <v>46</v>
      </c>
      <c r="F59">
        <v>26.86</v>
      </c>
      <c r="G59">
        <v>2683</v>
      </c>
      <c r="H59">
        <v>31728</v>
      </c>
      <c r="I59">
        <v>6</v>
      </c>
      <c r="J59">
        <v>192</v>
      </c>
      <c r="K59">
        <v>227.27</v>
      </c>
      <c r="L59">
        <v>6.7</v>
      </c>
      <c r="M59">
        <v>7.2</v>
      </c>
      <c r="N59" s="1" t="s">
        <v>21</v>
      </c>
      <c r="O59">
        <v>27</v>
      </c>
      <c r="P59">
        <v>9</v>
      </c>
      <c r="Q59">
        <v>36</v>
      </c>
      <c r="R59">
        <v>290499.5</v>
      </c>
    </row>
    <row r="60" spans="1:18" x14ac:dyDescent="0.35">
      <c r="A60" s="1" t="s">
        <v>184</v>
      </c>
      <c r="B60" s="1" t="s">
        <v>19</v>
      </c>
      <c r="C60" s="1" t="s">
        <v>31</v>
      </c>
      <c r="D60">
        <v>3.1</v>
      </c>
      <c r="E60">
        <v>43</v>
      </c>
      <c r="F60">
        <v>32.6</v>
      </c>
      <c r="G60">
        <v>2343</v>
      </c>
      <c r="H60">
        <v>21703</v>
      </c>
      <c r="I60">
        <v>9</v>
      </c>
      <c r="J60">
        <v>966</v>
      </c>
      <c r="K60">
        <v>295.62</v>
      </c>
      <c r="L60">
        <v>1.4</v>
      </c>
      <c r="M60">
        <v>7.3</v>
      </c>
      <c r="N60" s="1" t="s">
        <v>21</v>
      </c>
      <c r="O60">
        <v>16</v>
      </c>
      <c r="P60">
        <v>33</v>
      </c>
      <c r="Q60">
        <v>49</v>
      </c>
      <c r="R60">
        <v>328473.25</v>
      </c>
    </row>
    <row r="61" spans="1:18" x14ac:dyDescent="0.35">
      <c r="A61" s="1" t="s">
        <v>185</v>
      </c>
      <c r="B61" s="1" t="s">
        <v>19</v>
      </c>
      <c r="C61" s="1" t="s">
        <v>26</v>
      </c>
      <c r="D61">
        <v>4.9000000000000004</v>
      </c>
      <c r="E61">
        <v>45</v>
      </c>
      <c r="F61">
        <v>45.63</v>
      </c>
      <c r="G61">
        <v>3819</v>
      </c>
      <c r="H61">
        <v>44311</v>
      </c>
      <c r="I61">
        <v>14</v>
      </c>
      <c r="J61">
        <v>256</v>
      </c>
      <c r="K61">
        <v>154.03</v>
      </c>
      <c r="L61">
        <v>9.1</v>
      </c>
      <c r="M61">
        <v>5.6</v>
      </c>
      <c r="N61" s="1" t="s">
        <v>21</v>
      </c>
      <c r="O61">
        <v>33</v>
      </c>
      <c r="P61">
        <v>43</v>
      </c>
      <c r="Q61">
        <v>76</v>
      </c>
      <c r="R61">
        <v>482957.58</v>
      </c>
    </row>
    <row r="62" spans="1:18" x14ac:dyDescent="0.35">
      <c r="A62" s="1" t="s">
        <v>188</v>
      </c>
      <c r="B62" s="1" t="s">
        <v>19</v>
      </c>
      <c r="C62" s="1" t="s">
        <v>20</v>
      </c>
      <c r="D62">
        <v>3.2</v>
      </c>
      <c r="E62">
        <v>32</v>
      </c>
      <c r="F62">
        <v>68.739999999999995</v>
      </c>
      <c r="G62">
        <v>2314</v>
      </c>
      <c r="H62">
        <v>28085</v>
      </c>
      <c r="I62">
        <v>14</v>
      </c>
      <c r="J62">
        <v>932</v>
      </c>
      <c r="K62">
        <v>117.3</v>
      </c>
      <c r="L62">
        <v>2.7</v>
      </c>
      <c r="M62">
        <v>3.1</v>
      </c>
      <c r="N62" s="1" t="s">
        <v>21</v>
      </c>
      <c r="O62">
        <v>27</v>
      </c>
      <c r="P62">
        <v>7</v>
      </c>
      <c r="Q62">
        <v>34</v>
      </c>
      <c r="R62">
        <v>507706.33</v>
      </c>
    </row>
    <row r="63" spans="1:18" x14ac:dyDescent="0.35">
      <c r="A63" s="1" t="s">
        <v>189</v>
      </c>
      <c r="B63" s="1" t="s">
        <v>19</v>
      </c>
      <c r="C63" s="1" t="s">
        <v>31</v>
      </c>
      <c r="D63">
        <v>4.7</v>
      </c>
      <c r="E63">
        <v>36</v>
      </c>
      <c r="F63">
        <v>34.26</v>
      </c>
      <c r="G63">
        <v>4600</v>
      </c>
      <c r="H63">
        <v>48778</v>
      </c>
      <c r="I63">
        <v>14</v>
      </c>
      <c r="J63">
        <v>310</v>
      </c>
      <c r="K63">
        <v>97.29</v>
      </c>
      <c r="L63">
        <v>4</v>
      </c>
      <c r="M63">
        <v>1.9</v>
      </c>
      <c r="N63" s="1" t="s">
        <v>21</v>
      </c>
      <c r="O63">
        <v>23</v>
      </c>
      <c r="P63">
        <v>23</v>
      </c>
      <c r="Q63">
        <v>46</v>
      </c>
      <c r="R63">
        <v>298590.7</v>
      </c>
    </row>
    <row r="64" spans="1:18" x14ac:dyDescent="0.35">
      <c r="A64" s="1" t="s">
        <v>190</v>
      </c>
      <c r="B64" s="1" t="s">
        <v>19</v>
      </c>
      <c r="C64" s="1" t="s">
        <v>24</v>
      </c>
      <c r="D64">
        <v>3.1</v>
      </c>
      <c r="E64">
        <v>41</v>
      </c>
      <c r="F64">
        <v>33.979999999999997</v>
      </c>
      <c r="G64">
        <v>1092</v>
      </c>
      <c r="H64">
        <v>12071</v>
      </c>
      <c r="I64">
        <v>4</v>
      </c>
      <c r="J64">
        <v>873</v>
      </c>
      <c r="K64">
        <v>83.23</v>
      </c>
      <c r="L64">
        <v>9.6</v>
      </c>
      <c r="M64">
        <v>3.5</v>
      </c>
      <c r="N64" s="1" t="s">
        <v>27</v>
      </c>
      <c r="O64">
        <v>1</v>
      </c>
      <c r="P64">
        <v>33</v>
      </c>
      <c r="Q64">
        <v>34</v>
      </c>
      <c r="R64">
        <v>320799.28999999998</v>
      </c>
    </row>
    <row r="65" spans="1:18" x14ac:dyDescent="0.35">
      <c r="A65" s="1" t="s">
        <v>201</v>
      </c>
      <c r="B65" s="1" t="s">
        <v>19</v>
      </c>
      <c r="C65" s="1" t="s">
        <v>20</v>
      </c>
      <c r="D65">
        <v>3.8</v>
      </c>
      <c r="E65">
        <v>35</v>
      </c>
      <c r="F65">
        <v>74.599999999999994</v>
      </c>
      <c r="G65">
        <v>888</v>
      </c>
      <c r="H65">
        <v>17622</v>
      </c>
      <c r="I65">
        <v>14</v>
      </c>
      <c r="J65">
        <v>823</v>
      </c>
      <c r="K65">
        <v>236.92</v>
      </c>
      <c r="L65">
        <v>6.6</v>
      </c>
      <c r="M65">
        <v>9.5</v>
      </c>
      <c r="N65" s="1" t="s">
        <v>27</v>
      </c>
      <c r="O65">
        <v>23</v>
      </c>
      <c r="P65">
        <v>30</v>
      </c>
      <c r="Q65">
        <v>53</v>
      </c>
      <c r="R65">
        <v>601671.9</v>
      </c>
    </row>
    <row r="66" spans="1:18" x14ac:dyDescent="0.35">
      <c r="A66" s="1" t="s">
        <v>203</v>
      </c>
      <c r="B66" s="1" t="s">
        <v>19</v>
      </c>
      <c r="C66" s="1" t="s">
        <v>26</v>
      </c>
      <c r="D66">
        <v>3.8</v>
      </c>
      <c r="E66">
        <v>46</v>
      </c>
      <c r="F66">
        <v>46.05</v>
      </c>
      <c r="G66">
        <v>1508</v>
      </c>
      <c r="H66">
        <v>22286</v>
      </c>
      <c r="I66">
        <v>2</v>
      </c>
      <c r="J66">
        <v>181</v>
      </c>
      <c r="K66">
        <v>176.49</v>
      </c>
      <c r="L66">
        <v>8.5</v>
      </c>
      <c r="M66">
        <v>7.8</v>
      </c>
      <c r="N66" s="1" t="s">
        <v>21</v>
      </c>
      <c r="O66">
        <v>26</v>
      </c>
      <c r="P66">
        <v>10</v>
      </c>
      <c r="Q66">
        <v>36</v>
      </c>
      <c r="R66">
        <v>479453.8</v>
      </c>
    </row>
    <row r="67" spans="1:18" x14ac:dyDescent="0.35">
      <c r="A67" s="1" t="s">
        <v>205</v>
      </c>
      <c r="B67" s="1" t="s">
        <v>19</v>
      </c>
      <c r="C67" s="1" t="s">
        <v>20</v>
      </c>
      <c r="D67">
        <v>3.7</v>
      </c>
      <c r="E67">
        <v>43</v>
      </c>
      <c r="F67">
        <v>66.14</v>
      </c>
      <c r="G67">
        <v>2640</v>
      </c>
      <c r="H67">
        <v>31845</v>
      </c>
      <c r="I67">
        <v>2</v>
      </c>
      <c r="J67">
        <v>959</v>
      </c>
      <c r="K67">
        <v>262.52</v>
      </c>
      <c r="L67">
        <v>7.8</v>
      </c>
      <c r="M67">
        <v>1.5</v>
      </c>
      <c r="N67" s="1" t="s">
        <v>21</v>
      </c>
      <c r="O67">
        <v>31</v>
      </c>
      <c r="P67">
        <v>10</v>
      </c>
      <c r="Q67">
        <v>41</v>
      </c>
      <c r="R67">
        <v>639672.37</v>
      </c>
    </row>
    <row r="68" spans="1:18" x14ac:dyDescent="0.35">
      <c r="A68" s="1" t="s">
        <v>210</v>
      </c>
      <c r="B68" s="1" t="s">
        <v>19</v>
      </c>
      <c r="C68" s="1" t="s">
        <v>20</v>
      </c>
      <c r="D68">
        <v>4.7</v>
      </c>
      <c r="E68">
        <v>33</v>
      </c>
      <c r="F68">
        <v>67.42</v>
      </c>
      <c r="G68">
        <v>2893</v>
      </c>
      <c r="H68">
        <v>33044</v>
      </c>
      <c r="I68">
        <v>1</v>
      </c>
      <c r="J68">
        <v>838</v>
      </c>
      <c r="K68">
        <v>56.89</v>
      </c>
      <c r="L68">
        <v>7.3</v>
      </c>
      <c r="M68">
        <v>8.1</v>
      </c>
      <c r="N68" s="1" t="s">
        <v>27</v>
      </c>
      <c r="O68">
        <v>0</v>
      </c>
      <c r="P68">
        <v>5</v>
      </c>
      <c r="Q68">
        <v>5</v>
      </c>
      <c r="R68">
        <v>503949.14</v>
      </c>
    </row>
    <row r="69" spans="1:18" x14ac:dyDescent="0.35">
      <c r="A69" s="1" t="s">
        <v>215</v>
      </c>
      <c r="B69" s="1" t="s">
        <v>19</v>
      </c>
      <c r="C69" s="1" t="s">
        <v>20</v>
      </c>
      <c r="D69">
        <v>4.5999999999999996</v>
      </c>
      <c r="E69">
        <v>37</v>
      </c>
      <c r="F69">
        <v>65.67</v>
      </c>
      <c r="G69">
        <v>2349</v>
      </c>
      <c r="H69">
        <v>24573</v>
      </c>
      <c r="I69">
        <v>10</v>
      </c>
      <c r="J69">
        <v>404</v>
      </c>
      <c r="K69">
        <v>204.44</v>
      </c>
      <c r="L69">
        <v>8.1</v>
      </c>
      <c r="M69">
        <v>4.5</v>
      </c>
      <c r="N69" s="1" t="s">
        <v>27</v>
      </c>
      <c r="O69">
        <v>34</v>
      </c>
      <c r="P69">
        <v>7</v>
      </c>
      <c r="Q69">
        <v>41</v>
      </c>
      <c r="R69">
        <v>556676.63</v>
      </c>
    </row>
    <row r="70" spans="1:18" x14ac:dyDescent="0.35">
      <c r="A70" s="1" t="s">
        <v>216</v>
      </c>
      <c r="B70" s="1" t="s">
        <v>19</v>
      </c>
      <c r="C70" s="1" t="s">
        <v>37</v>
      </c>
      <c r="D70">
        <v>3.3</v>
      </c>
      <c r="E70">
        <v>38</v>
      </c>
      <c r="F70">
        <v>65.97</v>
      </c>
      <c r="G70">
        <v>1981</v>
      </c>
      <c r="H70">
        <v>21421</v>
      </c>
      <c r="I70">
        <v>9</v>
      </c>
      <c r="J70">
        <v>222</v>
      </c>
      <c r="K70">
        <v>179.19</v>
      </c>
      <c r="L70">
        <v>8.5</v>
      </c>
      <c r="M70">
        <v>6.9</v>
      </c>
      <c r="N70" s="1" t="s">
        <v>27</v>
      </c>
      <c r="O70">
        <v>28</v>
      </c>
      <c r="P70">
        <v>24</v>
      </c>
      <c r="Q70">
        <v>52</v>
      </c>
      <c r="R70">
        <v>573619.32999999996</v>
      </c>
    </row>
    <row r="71" spans="1:18" x14ac:dyDescent="0.35">
      <c r="A71" s="1" t="s">
        <v>218</v>
      </c>
      <c r="B71" s="1" t="s">
        <v>19</v>
      </c>
      <c r="C71" s="1" t="s">
        <v>26</v>
      </c>
      <c r="D71">
        <v>4.8</v>
      </c>
      <c r="E71">
        <v>35</v>
      </c>
      <c r="F71">
        <v>50.99</v>
      </c>
      <c r="G71">
        <v>1437</v>
      </c>
      <c r="H71">
        <v>21483</v>
      </c>
      <c r="I71">
        <v>3</v>
      </c>
      <c r="J71">
        <v>242</v>
      </c>
      <c r="K71">
        <v>54.57</v>
      </c>
      <c r="L71">
        <v>9.8000000000000007</v>
      </c>
      <c r="M71">
        <v>8</v>
      </c>
      <c r="N71" s="1" t="s">
        <v>27</v>
      </c>
      <c r="O71">
        <v>5</v>
      </c>
      <c r="P71">
        <v>26</v>
      </c>
      <c r="Q71">
        <v>31</v>
      </c>
      <c r="R71">
        <v>408032.69</v>
      </c>
    </row>
    <row r="72" spans="1:18" x14ac:dyDescent="0.35">
      <c r="A72" s="1" t="s">
        <v>223</v>
      </c>
      <c r="B72" s="1" t="s">
        <v>19</v>
      </c>
      <c r="C72" s="1" t="s">
        <v>24</v>
      </c>
      <c r="D72">
        <v>4.5</v>
      </c>
      <c r="E72">
        <v>45</v>
      </c>
      <c r="F72">
        <v>27.92</v>
      </c>
      <c r="G72">
        <v>1184</v>
      </c>
      <c r="H72">
        <v>17899</v>
      </c>
      <c r="I72">
        <v>4</v>
      </c>
      <c r="J72">
        <v>517</v>
      </c>
      <c r="K72">
        <v>282.01</v>
      </c>
      <c r="L72">
        <v>3.7</v>
      </c>
      <c r="M72">
        <v>8</v>
      </c>
      <c r="N72" s="1" t="s">
        <v>27</v>
      </c>
      <c r="O72">
        <v>37</v>
      </c>
      <c r="P72">
        <v>19</v>
      </c>
      <c r="Q72">
        <v>56</v>
      </c>
      <c r="R72">
        <v>290270.07</v>
      </c>
    </row>
    <row r="73" spans="1:18" x14ac:dyDescent="0.35">
      <c r="A73" s="1" t="s">
        <v>225</v>
      </c>
      <c r="B73" s="1" t="s">
        <v>19</v>
      </c>
      <c r="C73" s="1" t="s">
        <v>37</v>
      </c>
      <c r="D73">
        <v>3.5</v>
      </c>
      <c r="E73">
        <v>30</v>
      </c>
      <c r="F73">
        <v>58.2</v>
      </c>
      <c r="G73">
        <v>894</v>
      </c>
      <c r="H73">
        <v>17248</v>
      </c>
      <c r="I73">
        <v>7</v>
      </c>
      <c r="J73">
        <v>821</v>
      </c>
      <c r="K73">
        <v>156.6</v>
      </c>
      <c r="L73">
        <v>5.9</v>
      </c>
      <c r="M73">
        <v>6.6</v>
      </c>
      <c r="N73" s="1" t="s">
        <v>27</v>
      </c>
      <c r="O73">
        <v>20</v>
      </c>
      <c r="P73">
        <v>22</v>
      </c>
      <c r="Q73">
        <v>42</v>
      </c>
      <c r="R73">
        <v>401913.8</v>
      </c>
    </row>
    <row r="74" spans="1:18" x14ac:dyDescent="0.35">
      <c r="A74" s="1" t="s">
        <v>226</v>
      </c>
      <c r="B74" s="1" t="s">
        <v>19</v>
      </c>
      <c r="C74" s="1" t="s">
        <v>26</v>
      </c>
      <c r="D74">
        <v>4.5</v>
      </c>
      <c r="E74">
        <v>36</v>
      </c>
      <c r="F74">
        <v>49.8</v>
      </c>
      <c r="G74">
        <v>1387</v>
      </c>
      <c r="H74">
        <v>18172</v>
      </c>
      <c r="I74">
        <v>8</v>
      </c>
      <c r="J74">
        <v>380</v>
      </c>
      <c r="K74">
        <v>293.77999999999997</v>
      </c>
      <c r="L74">
        <v>2.2999999999999998</v>
      </c>
      <c r="M74">
        <v>1.2</v>
      </c>
      <c r="N74" s="1" t="s">
        <v>21</v>
      </c>
      <c r="O74">
        <v>19</v>
      </c>
      <c r="P74">
        <v>12</v>
      </c>
      <c r="Q74">
        <v>31</v>
      </c>
      <c r="R74">
        <v>407666.1</v>
      </c>
    </row>
    <row r="75" spans="1:18" x14ac:dyDescent="0.35">
      <c r="A75" s="1" t="s">
        <v>234</v>
      </c>
      <c r="B75" s="1" t="s">
        <v>19</v>
      </c>
      <c r="C75" s="1" t="s">
        <v>24</v>
      </c>
      <c r="D75">
        <v>3.9</v>
      </c>
      <c r="E75">
        <v>37</v>
      </c>
      <c r="F75">
        <v>32.799999999999997</v>
      </c>
      <c r="G75">
        <v>974</v>
      </c>
      <c r="H75">
        <v>10205</v>
      </c>
      <c r="I75">
        <v>19</v>
      </c>
      <c r="J75">
        <v>305</v>
      </c>
      <c r="K75">
        <v>177.88</v>
      </c>
      <c r="L75">
        <v>4.0999999999999996</v>
      </c>
      <c r="M75">
        <v>2.6</v>
      </c>
      <c r="N75" s="1" t="s">
        <v>27</v>
      </c>
      <c r="O75">
        <v>2</v>
      </c>
      <c r="P75">
        <v>11</v>
      </c>
      <c r="Q75">
        <v>13</v>
      </c>
      <c r="R75">
        <v>291136.05</v>
      </c>
    </row>
    <row r="76" spans="1:18" x14ac:dyDescent="0.35">
      <c r="A76" s="1" t="s">
        <v>236</v>
      </c>
      <c r="B76" s="1" t="s">
        <v>19</v>
      </c>
      <c r="C76" s="1" t="s">
        <v>42</v>
      </c>
      <c r="D76">
        <v>3.9</v>
      </c>
      <c r="E76">
        <v>33</v>
      </c>
      <c r="F76">
        <v>41.19</v>
      </c>
      <c r="G76">
        <v>1943</v>
      </c>
      <c r="H76">
        <v>21259</v>
      </c>
      <c r="I76">
        <v>9</v>
      </c>
      <c r="J76">
        <v>439</v>
      </c>
      <c r="K76">
        <v>130.33000000000001</v>
      </c>
      <c r="L76">
        <v>6.6</v>
      </c>
      <c r="M76">
        <v>1</v>
      </c>
      <c r="N76" s="1" t="s">
        <v>21</v>
      </c>
      <c r="O76">
        <v>18</v>
      </c>
      <c r="P76">
        <v>25</v>
      </c>
      <c r="Q76">
        <v>43</v>
      </c>
      <c r="R76">
        <v>317106.75</v>
      </c>
    </row>
    <row r="77" spans="1:18" x14ac:dyDescent="0.35">
      <c r="A77" s="1" t="s">
        <v>241</v>
      </c>
      <c r="B77" s="1" t="s">
        <v>19</v>
      </c>
      <c r="C77" s="1" t="s">
        <v>31</v>
      </c>
      <c r="D77">
        <v>3.9</v>
      </c>
      <c r="E77">
        <v>41</v>
      </c>
      <c r="F77">
        <v>30.62</v>
      </c>
      <c r="G77">
        <v>1215</v>
      </c>
      <c r="H77">
        <v>18734</v>
      </c>
      <c r="I77">
        <v>5</v>
      </c>
      <c r="J77">
        <v>969</v>
      </c>
      <c r="K77">
        <v>95.27</v>
      </c>
      <c r="L77">
        <v>3.9</v>
      </c>
      <c r="M77">
        <v>2.2999999999999998</v>
      </c>
      <c r="N77" s="1" t="s">
        <v>21</v>
      </c>
      <c r="O77">
        <v>3</v>
      </c>
      <c r="P77">
        <v>0</v>
      </c>
      <c r="Q77">
        <v>3</v>
      </c>
      <c r="R77">
        <v>287826.03999999998</v>
      </c>
    </row>
    <row r="78" spans="1:18" x14ac:dyDescent="0.35">
      <c r="A78" s="1" t="s">
        <v>246</v>
      </c>
      <c r="B78" s="1" t="s">
        <v>19</v>
      </c>
      <c r="C78" s="1" t="s">
        <v>20</v>
      </c>
      <c r="D78">
        <v>4</v>
      </c>
      <c r="E78">
        <v>36</v>
      </c>
      <c r="F78">
        <v>74.23</v>
      </c>
      <c r="G78">
        <v>814</v>
      </c>
      <c r="H78">
        <v>11430</v>
      </c>
      <c r="I78">
        <v>5</v>
      </c>
      <c r="J78">
        <v>616</v>
      </c>
      <c r="K78">
        <v>184.99</v>
      </c>
      <c r="L78">
        <v>5.6</v>
      </c>
      <c r="M78">
        <v>9</v>
      </c>
      <c r="N78" s="1" t="s">
        <v>27</v>
      </c>
      <c r="O78">
        <v>3</v>
      </c>
      <c r="P78">
        <v>4</v>
      </c>
      <c r="Q78">
        <v>7</v>
      </c>
      <c r="R78">
        <v>601073.43000000005</v>
      </c>
    </row>
    <row r="79" spans="1:18" x14ac:dyDescent="0.35">
      <c r="A79" s="1" t="s">
        <v>250</v>
      </c>
      <c r="B79" s="1" t="s">
        <v>19</v>
      </c>
      <c r="C79" s="1" t="s">
        <v>31</v>
      </c>
      <c r="D79">
        <v>3.8</v>
      </c>
      <c r="E79">
        <v>47</v>
      </c>
      <c r="F79">
        <v>39.85</v>
      </c>
      <c r="G79">
        <v>2052</v>
      </c>
      <c r="H79">
        <v>26670</v>
      </c>
      <c r="I79">
        <v>8</v>
      </c>
      <c r="J79">
        <v>725</v>
      </c>
      <c r="K79">
        <v>286.54000000000002</v>
      </c>
      <c r="L79">
        <v>3.3</v>
      </c>
      <c r="M79">
        <v>9.4</v>
      </c>
      <c r="N79" s="1" t="s">
        <v>21</v>
      </c>
      <c r="O79">
        <v>25</v>
      </c>
      <c r="P79">
        <v>37</v>
      </c>
      <c r="Q79">
        <v>62</v>
      </c>
      <c r="R79">
        <v>432858.25</v>
      </c>
    </row>
    <row r="80" spans="1:18" x14ac:dyDescent="0.35">
      <c r="A80" s="1" t="s">
        <v>256</v>
      </c>
      <c r="B80" s="1" t="s">
        <v>19</v>
      </c>
      <c r="C80" s="1" t="s">
        <v>24</v>
      </c>
      <c r="D80">
        <v>3.5</v>
      </c>
      <c r="E80">
        <v>40</v>
      </c>
      <c r="F80">
        <v>35.130000000000003</v>
      </c>
      <c r="G80">
        <v>1522</v>
      </c>
      <c r="H80">
        <v>23226</v>
      </c>
      <c r="I80">
        <v>16</v>
      </c>
      <c r="J80">
        <v>214</v>
      </c>
      <c r="K80">
        <v>176.51</v>
      </c>
      <c r="L80">
        <v>5.9</v>
      </c>
      <c r="M80">
        <v>6.2</v>
      </c>
      <c r="N80" s="1" t="s">
        <v>21</v>
      </c>
      <c r="O80">
        <v>35</v>
      </c>
      <c r="P80">
        <v>29</v>
      </c>
      <c r="Q80">
        <v>64</v>
      </c>
      <c r="R80">
        <v>335909.42</v>
      </c>
    </row>
    <row r="81" spans="1:18" x14ac:dyDescent="0.35">
      <c r="A81" s="1" t="s">
        <v>257</v>
      </c>
      <c r="B81" s="1" t="s">
        <v>19</v>
      </c>
      <c r="C81" s="1" t="s">
        <v>24</v>
      </c>
      <c r="D81">
        <v>4.5</v>
      </c>
      <c r="E81">
        <v>41</v>
      </c>
      <c r="F81">
        <v>27.74</v>
      </c>
      <c r="G81">
        <v>1393</v>
      </c>
      <c r="H81">
        <v>22055</v>
      </c>
      <c r="I81">
        <v>2</v>
      </c>
      <c r="J81">
        <v>446</v>
      </c>
      <c r="K81">
        <v>54.43</v>
      </c>
      <c r="L81">
        <v>1.4</v>
      </c>
      <c r="M81">
        <v>5.7</v>
      </c>
      <c r="N81" s="1" t="s">
        <v>21</v>
      </c>
      <c r="O81">
        <v>2</v>
      </c>
      <c r="P81">
        <v>3</v>
      </c>
      <c r="Q81">
        <v>5</v>
      </c>
      <c r="R81">
        <v>258850.41</v>
      </c>
    </row>
    <row r="82" spans="1:18" x14ac:dyDescent="0.35">
      <c r="A82" s="1" t="s">
        <v>258</v>
      </c>
      <c r="B82" s="1" t="s">
        <v>19</v>
      </c>
      <c r="C82" s="1" t="s">
        <v>24</v>
      </c>
      <c r="D82">
        <v>4.4000000000000004</v>
      </c>
      <c r="E82">
        <v>47</v>
      </c>
      <c r="F82">
        <v>27.64</v>
      </c>
      <c r="G82">
        <v>3015</v>
      </c>
      <c r="H82">
        <v>37180</v>
      </c>
      <c r="I82">
        <v>13</v>
      </c>
      <c r="J82">
        <v>321</v>
      </c>
      <c r="K82">
        <v>120.11</v>
      </c>
      <c r="L82">
        <v>8.5</v>
      </c>
      <c r="M82">
        <v>1.6</v>
      </c>
      <c r="N82" s="1" t="s">
        <v>21</v>
      </c>
      <c r="O82">
        <v>34</v>
      </c>
      <c r="P82">
        <v>1</v>
      </c>
      <c r="Q82">
        <v>35</v>
      </c>
      <c r="R82">
        <v>310539.42</v>
      </c>
    </row>
    <row r="83" spans="1:18" x14ac:dyDescent="0.35">
      <c r="A83" s="1" t="s">
        <v>259</v>
      </c>
      <c r="B83" s="1" t="s">
        <v>19</v>
      </c>
      <c r="C83" s="1" t="s">
        <v>24</v>
      </c>
      <c r="D83">
        <v>3.6</v>
      </c>
      <c r="E83">
        <v>33</v>
      </c>
      <c r="F83">
        <v>30.65</v>
      </c>
      <c r="G83">
        <v>2524</v>
      </c>
      <c r="H83">
        <v>28352</v>
      </c>
      <c r="I83">
        <v>2</v>
      </c>
      <c r="J83">
        <v>673</v>
      </c>
      <c r="K83">
        <v>89.58</v>
      </c>
      <c r="L83">
        <v>6.1</v>
      </c>
      <c r="M83">
        <v>3.5</v>
      </c>
      <c r="N83" s="1" t="s">
        <v>27</v>
      </c>
      <c r="O83">
        <v>11</v>
      </c>
      <c r="P83">
        <v>20</v>
      </c>
      <c r="Q83">
        <v>31</v>
      </c>
      <c r="R83">
        <v>235807.3</v>
      </c>
    </row>
    <row r="84" spans="1:18" x14ac:dyDescent="0.35">
      <c r="A84" s="1" t="s">
        <v>261</v>
      </c>
      <c r="B84" s="1" t="s">
        <v>19</v>
      </c>
      <c r="C84" s="1" t="s">
        <v>42</v>
      </c>
      <c r="D84">
        <v>3.3</v>
      </c>
      <c r="E84">
        <v>49</v>
      </c>
      <c r="F84">
        <v>39.92</v>
      </c>
      <c r="G84">
        <v>1773</v>
      </c>
      <c r="H84">
        <v>24932</v>
      </c>
      <c r="I84">
        <v>7</v>
      </c>
      <c r="J84">
        <v>122</v>
      </c>
      <c r="K84">
        <v>244.02</v>
      </c>
      <c r="L84">
        <v>2.8</v>
      </c>
      <c r="M84">
        <v>8.9</v>
      </c>
      <c r="N84" s="1" t="s">
        <v>21</v>
      </c>
      <c r="O84">
        <v>18</v>
      </c>
      <c r="P84">
        <v>32</v>
      </c>
      <c r="Q84">
        <v>50</v>
      </c>
      <c r="R84">
        <v>447377.62</v>
      </c>
    </row>
    <row r="85" spans="1:18" x14ac:dyDescent="0.35">
      <c r="A85" s="1" t="s">
        <v>267</v>
      </c>
      <c r="B85" s="1" t="s">
        <v>19</v>
      </c>
      <c r="C85" s="1" t="s">
        <v>37</v>
      </c>
      <c r="D85">
        <v>3.4</v>
      </c>
      <c r="E85">
        <v>47</v>
      </c>
      <c r="F85">
        <v>62.65</v>
      </c>
      <c r="G85">
        <v>992</v>
      </c>
      <c r="H85">
        <v>15247</v>
      </c>
      <c r="I85">
        <v>16</v>
      </c>
      <c r="J85">
        <v>541</v>
      </c>
      <c r="K85">
        <v>222.44</v>
      </c>
      <c r="L85">
        <v>5.9</v>
      </c>
      <c r="M85">
        <v>3.1</v>
      </c>
      <c r="N85" s="1" t="s">
        <v>21</v>
      </c>
      <c r="O85">
        <v>38</v>
      </c>
      <c r="P85">
        <v>8</v>
      </c>
      <c r="Q85">
        <v>46</v>
      </c>
      <c r="R85">
        <v>671570.7</v>
      </c>
    </row>
    <row r="86" spans="1:18" x14ac:dyDescent="0.35">
      <c r="A86" s="1" t="s">
        <v>268</v>
      </c>
      <c r="B86" s="1" t="s">
        <v>19</v>
      </c>
      <c r="C86" s="1" t="s">
        <v>42</v>
      </c>
      <c r="D86">
        <v>4.2</v>
      </c>
      <c r="E86">
        <v>50</v>
      </c>
      <c r="F86">
        <v>43.66</v>
      </c>
      <c r="G86">
        <v>3759</v>
      </c>
      <c r="H86">
        <v>37523</v>
      </c>
      <c r="I86">
        <v>9</v>
      </c>
      <c r="J86">
        <v>523</v>
      </c>
      <c r="K86">
        <v>252.49</v>
      </c>
      <c r="L86">
        <v>9</v>
      </c>
      <c r="M86">
        <v>5.9</v>
      </c>
      <c r="N86" s="1" t="s">
        <v>27</v>
      </c>
      <c r="O86">
        <v>1</v>
      </c>
      <c r="P86">
        <v>33</v>
      </c>
      <c r="Q86">
        <v>34</v>
      </c>
      <c r="R86">
        <v>504572.09</v>
      </c>
    </row>
    <row r="87" spans="1:18" x14ac:dyDescent="0.35">
      <c r="A87" s="1" t="s">
        <v>271</v>
      </c>
      <c r="B87" s="1" t="s">
        <v>19</v>
      </c>
      <c r="C87" s="1" t="s">
        <v>42</v>
      </c>
      <c r="D87">
        <v>3.2</v>
      </c>
      <c r="E87">
        <v>32</v>
      </c>
      <c r="F87">
        <v>35.15</v>
      </c>
      <c r="G87">
        <v>2260</v>
      </c>
      <c r="H87">
        <v>30345</v>
      </c>
      <c r="I87">
        <v>6</v>
      </c>
      <c r="J87">
        <v>73</v>
      </c>
      <c r="K87">
        <v>117.88</v>
      </c>
      <c r="L87">
        <v>6.8</v>
      </c>
      <c r="M87">
        <v>9.8000000000000007</v>
      </c>
      <c r="N87" s="1" t="s">
        <v>21</v>
      </c>
      <c r="O87">
        <v>23</v>
      </c>
      <c r="P87">
        <v>28</v>
      </c>
      <c r="Q87">
        <v>51</v>
      </c>
      <c r="R87">
        <v>267477.09999999998</v>
      </c>
    </row>
    <row r="88" spans="1:18" x14ac:dyDescent="0.35">
      <c r="A88" s="1" t="s">
        <v>274</v>
      </c>
      <c r="B88" s="1" t="s">
        <v>19</v>
      </c>
      <c r="C88" s="1" t="s">
        <v>42</v>
      </c>
      <c r="D88">
        <v>3.2</v>
      </c>
      <c r="E88">
        <v>49</v>
      </c>
      <c r="F88">
        <v>38.93</v>
      </c>
      <c r="G88">
        <v>1939</v>
      </c>
      <c r="H88">
        <v>20107</v>
      </c>
      <c r="I88">
        <v>5</v>
      </c>
      <c r="J88">
        <v>263</v>
      </c>
      <c r="K88">
        <v>156.96</v>
      </c>
      <c r="L88">
        <v>2</v>
      </c>
      <c r="M88">
        <v>7</v>
      </c>
      <c r="N88" s="1" t="s">
        <v>27</v>
      </c>
      <c r="O88">
        <v>7</v>
      </c>
      <c r="P88">
        <v>37</v>
      </c>
      <c r="Q88">
        <v>44</v>
      </c>
      <c r="R88">
        <v>433410.6</v>
      </c>
    </row>
    <row r="89" spans="1:18" x14ac:dyDescent="0.35">
      <c r="A89" s="1" t="s">
        <v>275</v>
      </c>
      <c r="B89" s="1" t="s">
        <v>19</v>
      </c>
      <c r="C89" s="1" t="s">
        <v>26</v>
      </c>
      <c r="D89">
        <v>3.8</v>
      </c>
      <c r="E89">
        <v>39</v>
      </c>
      <c r="F89">
        <v>48.7</v>
      </c>
      <c r="G89">
        <v>1629</v>
      </c>
      <c r="H89">
        <v>22679</v>
      </c>
      <c r="I89">
        <v>1</v>
      </c>
      <c r="J89">
        <v>344</v>
      </c>
      <c r="K89">
        <v>180.12</v>
      </c>
      <c r="L89">
        <v>6.7</v>
      </c>
      <c r="M89">
        <v>2.9</v>
      </c>
      <c r="N89" s="1" t="s">
        <v>27</v>
      </c>
      <c r="O89">
        <v>14</v>
      </c>
      <c r="P89">
        <v>8</v>
      </c>
      <c r="Q89">
        <v>22</v>
      </c>
      <c r="R89">
        <v>427083.55</v>
      </c>
    </row>
    <row r="90" spans="1:18" x14ac:dyDescent="0.35">
      <c r="A90" s="1" t="s">
        <v>276</v>
      </c>
      <c r="B90" s="1" t="s">
        <v>19</v>
      </c>
      <c r="C90" s="1" t="s">
        <v>24</v>
      </c>
      <c r="D90">
        <v>3.6</v>
      </c>
      <c r="E90">
        <v>38</v>
      </c>
      <c r="F90">
        <v>30.49</v>
      </c>
      <c r="G90">
        <v>900</v>
      </c>
      <c r="H90">
        <v>10927</v>
      </c>
      <c r="I90">
        <v>1</v>
      </c>
      <c r="J90">
        <v>196</v>
      </c>
      <c r="K90">
        <v>231.32</v>
      </c>
      <c r="L90">
        <v>2.7</v>
      </c>
      <c r="M90">
        <v>8.6</v>
      </c>
      <c r="N90" s="1" t="s">
        <v>21</v>
      </c>
      <c r="O90">
        <v>25</v>
      </c>
      <c r="P90">
        <v>6</v>
      </c>
      <c r="Q90">
        <v>31</v>
      </c>
      <c r="R90">
        <v>263621.32</v>
      </c>
    </row>
    <row r="91" spans="1:18" x14ac:dyDescent="0.35">
      <c r="A91" s="1" t="s">
        <v>278</v>
      </c>
      <c r="B91" s="1" t="s">
        <v>19</v>
      </c>
      <c r="C91" s="1" t="s">
        <v>26</v>
      </c>
      <c r="D91">
        <v>3.8</v>
      </c>
      <c r="E91">
        <v>43</v>
      </c>
      <c r="F91">
        <v>53.49</v>
      </c>
      <c r="G91">
        <v>1765</v>
      </c>
      <c r="H91">
        <v>18516</v>
      </c>
      <c r="I91">
        <v>9</v>
      </c>
      <c r="J91">
        <v>431</v>
      </c>
      <c r="K91">
        <v>263.33999999999997</v>
      </c>
      <c r="L91">
        <v>2.6</v>
      </c>
      <c r="M91">
        <v>9.3000000000000007</v>
      </c>
      <c r="N91" s="1" t="s">
        <v>21</v>
      </c>
      <c r="O91">
        <v>35</v>
      </c>
      <c r="P91">
        <v>2</v>
      </c>
      <c r="Q91">
        <v>37</v>
      </c>
      <c r="R91">
        <v>525079.76</v>
      </c>
    </row>
    <row r="92" spans="1:18" x14ac:dyDescent="0.35">
      <c r="A92" s="1" t="s">
        <v>279</v>
      </c>
      <c r="B92" s="1" t="s">
        <v>19</v>
      </c>
      <c r="C92" s="1" t="s">
        <v>31</v>
      </c>
      <c r="D92">
        <v>4.5</v>
      </c>
      <c r="E92">
        <v>41</v>
      </c>
      <c r="F92">
        <v>34.32</v>
      </c>
      <c r="G92">
        <v>2785</v>
      </c>
      <c r="H92">
        <v>27596</v>
      </c>
      <c r="I92">
        <v>19</v>
      </c>
      <c r="J92">
        <v>735</v>
      </c>
      <c r="K92">
        <v>96.07</v>
      </c>
      <c r="L92">
        <v>7.2</v>
      </c>
      <c r="M92">
        <v>2.9</v>
      </c>
      <c r="N92" s="1" t="s">
        <v>27</v>
      </c>
      <c r="O92">
        <v>40</v>
      </c>
      <c r="P92">
        <v>7</v>
      </c>
      <c r="Q92">
        <v>47</v>
      </c>
      <c r="R92">
        <v>340849.62</v>
      </c>
    </row>
    <row r="93" spans="1:18" x14ac:dyDescent="0.35">
      <c r="A93" s="1" t="s">
        <v>280</v>
      </c>
      <c r="B93" s="1" t="s">
        <v>19</v>
      </c>
      <c r="C93" s="1" t="s">
        <v>26</v>
      </c>
      <c r="D93">
        <v>4.0999999999999996</v>
      </c>
      <c r="E93">
        <v>36</v>
      </c>
      <c r="F93">
        <v>52.29</v>
      </c>
      <c r="G93">
        <v>3828</v>
      </c>
      <c r="H93">
        <v>42704</v>
      </c>
      <c r="I93">
        <v>5</v>
      </c>
      <c r="J93">
        <v>478</v>
      </c>
      <c r="K93">
        <v>215.31</v>
      </c>
      <c r="L93">
        <v>2.2000000000000002</v>
      </c>
      <c r="M93">
        <v>9.6</v>
      </c>
      <c r="N93" s="1" t="s">
        <v>21</v>
      </c>
      <c r="O93">
        <v>3</v>
      </c>
      <c r="P93">
        <v>8</v>
      </c>
      <c r="Q93">
        <v>11</v>
      </c>
      <c r="R93">
        <v>432562.75</v>
      </c>
    </row>
    <row r="94" spans="1:18" x14ac:dyDescent="0.35">
      <c r="A94" s="1" t="s">
        <v>281</v>
      </c>
      <c r="B94" s="1" t="s">
        <v>19</v>
      </c>
      <c r="C94" s="1" t="s">
        <v>42</v>
      </c>
      <c r="D94">
        <v>4.4000000000000004</v>
      </c>
      <c r="E94">
        <v>40</v>
      </c>
      <c r="F94">
        <v>42.93</v>
      </c>
      <c r="G94">
        <v>3846</v>
      </c>
      <c r="H94">
        <v>45447</v>
      </c>
      <c r="I94">
        <v>17</v>
      </c>
      <c r="J94">
        <v>465</v>
      </c>
      <c r="K94">
        <v>81.94</v>
      </c>
      <c r="L94">
        <v>9.8000000000000007</v>
      </c>
      <c r="M94">
        <v>8.1999999999999993</v>
      </c>
      <c r="N94" s="1" t="s">
        <v>27</v>
      </c>
      <c r="O94">
        <v>32</v>
      </c>
      <c r="P94">
        <v>14</v>
      </c>
      <c r="Q94">
        <v>46</v>
      </c>
      <c r="R94">
        <v>413012.93</v>
      </c>
    </row>
    <row r="95" spans="1:18" x14ac:dyDescent="0.35">
      <c r="A95" s="1" t="s">
        <v>284</v>
      </c>
      <c r="B95" s="1" t="s">
        <v>19</v>
      </c>
      <c r="C95" s="1" t="s">
        <v>31</v>
      </c>
      <c r="D95">
        <v>4.0999999999999996</v>
      </c>
      <c r="E95">
        <v>42</v>
      </c>
      <c r="F95">
        <v>39.840000000000003</v>
      </c>
      <c r="G95">
        <v>3764</v>
      </c>
      <c r="H95">
        <v>39174</v>
      </c>
      <c r="I95">
        <v>13</v>
      </c>
      <c r="J95">
        <v>921</v>
      </c>
      <c r="K95">
        <v>56.82</v>
      </c>
      <c r="L95">
        <v>6.3</v>
      </c>
      <c r="M95">
        <v>1.8</v>
      </c>
      <c r="N95" s="1" t="s">
        <v>21</v>
      </c>
      <c r="O95">
        <v>10</v>
      </c>
      <c r="P95">
        <v>35</v>
      </c>
      <c r="Q95">
        <v>45</v>
      </c>
      <c r="R95">
        <v>394737.82</v>
      </c>
    </row>
    <row r="96" spans="1:18" x14ac:dyDescent="0.35">
      <c r="A96" s="1" t="s">
        <v>287</v>
      </c>
      <c r="B96" s="1" t="s">
        <v>19</v>
      </c>
      <c r="C96" s="1" t="s">
        <v>26</v>
      </c>
      <c r="D96">
        <v>3.2</v>
      </c>
      <c r="E96">
        <v>34</v>
      </c>
      <c r="F96">
        <v>45.65</v>
      </c>
      <c r="G96">
        <v>1758</v>
      </c>
      <c r="H96">
        <v>22600</v>
      </c>
      <c r="I96">
        <v>11</v>
      </c>
      <c r="J96">
        <v>56</v>
      </c>
      <c r="K96">
        <v>121.7</v>
      </c>
      <c r="L96">
        <v>3.4</v>
      </c>
      <c r="M96">
        <v>5.7</v>
      </c>
      <c r="N96" s="1" t="s">
        <v>27</v>
      </c>
      <c r="O96">
        <v>29</v>
      </c>
      <c r="P96">
        <v>20</v>
      </c>
      <c r="Q96">
        <v>49</v>
      </c>
      <c r="R96">
        <v>361575.75</v>
      </c>
    </row>
    <row r="97" spans="1:18" x14ac:dyDescent="0.35">
      <c r="A97" s="1" t="s">
        <v>291</v>
      </c>
      <c r="B97" s="1" t="s">
        <v>19</v>
      </c>
      <c r="C97" s="1" t="s">
        <v>20</v>
      </c>
      <c r="D97">
        <v>3.4</v>
      </c>
      <c r="E97">
        <v>38</v>
      </c>
      <c r="F97">
        <v>75.72</v>
      </c>
      <c r="G97">
        <v>2053</v>
      </c>
      <c r="H97">
        <v>28918</v>
      </c>
      <c r="I97">
        <v>15</v>
      </c>
      <c r="J97">
        <v>378</v>
      </c>
      <c r="K97">
        <v>98.22</v>
      </c>
      <c r="L97">
        <v>6.1</v>
      </c>
      <c r="M97">
        <v>7.2</v>
      </c>
      <c r="N97" s="1" t="s">
        <v>21</v>
      </c>
      <c r="O97">
        <v>11</v>
      </c>
      <c r="P97">
        <v>32</v>
      </c>
      <c r="Q97">
        <v>43</v>
      </c>
      <c r="R97">
        <v>660329.19999999995</v>
      </c>
    </row>
    <row r="98" spans="1:18" x14ac:dyDescent="0.35">
      <c r="A98" s="1" t="s">
        <v>292</v>
      </c>
      <c r="B98" s="1" t="s">
        <v>19</v>
      </c>
      <c r="C98" s="1" t="s">
        <v>24</v>
      </c>
      <c r="D98">
        <v>4.3</v>
      </c>
      <c r="E98">
        <v>46</v>
      </c>
      <c r="F98">
        <v>35.53</v>
      </c>
      <c r="G98">
        <v>3277</v>
      </c>
      <c r="H98">
        <v>37296</v>
      </c>
      <c r="I98">
        <v>8</v>
      </c>
      <c r="J98">
        <v>325</v>
      </c>
      <c r="K98">
        <v>155.38999999999999</v>
      </c>
      <c r="L98">
        <v>8.6</v>
      </c>
      <c r="M98">
        <v>8.6</v>
      </c>
      <c r="N98" s="1" t="s">
        <v>21</v>
      </c>
      <c r="O98">
        <v>17</v>
      </c>
      <c r="P98">
        <v>11</v>
      </c>
      <c r="Q98">
        <v>28</v>
      </c>
      <c r="R98">
        <v>382954.36</v>
      </c>
    </row>
    <row r="99" spans="1:18" x14ac:dyDescent="0.35">
      <c r="A99" s="1" t="s">
        <v>295</v>
      </c>
      <c r="B99" s="1" t="s">
        <v>19</v>
      </c>
      <c r="C99" s="1" t="s">
        <v>26</v>
      </c>
      <c r="D99">
        <v>4.5999999999999996</v>
      </c>
      <c r="E99">
        <v>50</v>
      </c>
      <c r="F99">
        <v>54.74</v>
      </c>
      <c r="G99">
        <v>2150</v>
      </c>
      <c r="H99">
        <v>27020</v>
      </c>
      <c r="I99">
        <v>1</v>
      </c>
      <c r="J99">
        <v>53</v>
      </c>
      <c r="K99">
        <v>285.02999999999997</v>
      </c>
      <c r="L99">
        <v>8.8000000000000007</v>
      </c>
      <c r="M99">
        <v>3.8</v>
      </c>
      <c r="N99" s="1" t="s">
        <v>27</v>
      </c>
      <c r="O99">
        <v>34</v>
      </c>
      <c r="P99">
        <v>14</v>
      </c>
      <c r="Q99">
        <v>48</v>
      </c>
      <c r="R99">
        <v>614012.52</v>
      </c>
    </row>
    <row r="100" spans="1:18" x14ac:dyDescent="0.35">
      <c r="A100" s="1" t="s">
        <v>296</v>
      </c>
      <c r="B100" s="1" t="s">
        <v>19</v>
      </c>
      <c r="C100" s="1" t="s">
        <v>20</v>
      </c>
      <c r="D100">
        <v>4</v>
      </c>
      <c r="E100">
        <v>37</v>
      </c>
      <c r="F100">
        <v>65.83</v>
      </c>
      <c r="G100">
        <v>2173</v>
      </c>
      <c r="H100">
        <v>29530</v>
      </c>
      <c r="I100">
        <v>11</v>
      </c>
      <c r="J100">
        <v>763</v>
      </c>
      <c r="K100">
        <v>162.05000000000001</v>
      </c>
      <c r="L100">
        <v>4.5</v>
      </c>
      <c r="M100">
        <v>4.7</v>
      </c>
      <c r="N100" s="1" t="s">
        <v>21</v>
      </c>
      <c r="O100">
        <v>32</v>
      </c>
      <c r="P100">
        <v>34</v>
      </c>
      <c r="Q100">
        <v>66</v>
      </c>
      <c r="R100">
        <v>559627.27</v>
      </c>
    </row>
    <row r="101" spans="1:18" x14ac:dyDescent="0.35">
      <c r="A101" s="1" t="s">
        <v>305</v>
      </c>
      <c r="B101" s="1" t="s">
        <v>19</v>
      </c>
      <c r="C101" s="1" t="s">
        <v>20</v>
      </c>
      <c r="D101">
        <v>4</v>
      </c>
      <c r="E101">
        <v>33</v>
      </c>
      <c r="F101">
        <v>72.650000000000006</v>
      </c>
      <c r="G101">
        <v>3590</v>
      </c>
      <c r="H101">
        <v>43377</v>
      </c>
      <c r="I101">
        <v>7</v>
      </c>
      <c r="J101">
        <v>626</v>
      </c>
      <c r="K101">
        <v>53.38</v>
      </c>
      <c r="L101">
        <v>5.3</v>
      </c>
      <c r="M101">
        <v>8.8000000000000007</v>
      </c>
      <c r="N101" s="1" t="s">
        <v>21</v>
      </c>
      <c r="O101">
        <v>9</v>
      </c>
      <c r="P101">
        <v>32</v>
      </c>
      <c r="Q101">
        <v>41</v>
      </c>
      <c r="R101">
        <v>550876.05000000005</v>
      </c>
    </row>
    <row r="102" spans="1:18" x14ac:dyDescent="0.35">
      <c r="A102" s="1" t="s">
        <v>306</v>
      </c>
      <c r="B102" s="1" t="s">
        <v>19</v>
      </c>
      <c r="C102" s="1" t="s">
        <v>42</v>
      </c>
      <c r="D102">
        <v>4.7</v>
      </c>
      <c r="E102">
        <v>36</v>
      </c>
      <c r="F102">
        <v>35.07</v>
      </c>
      <c r="G102">
        <v>1512</v>
      </c>
      <c r="H102">
        <v>20658</v>
      </c>
      <c r="I102">
        <v>2</v>
      </c>
      <c r="J102">
        <v>393</v>
      </c>
      <c r="K102">
        <v>181.16</v>
      </c>
      <c r="L102">
        <v>7.2</v>
      </c>
      <c r="M102">
        <v>2.7</v>
      </c>
      <c r="N102" s="1" t="s">
        <v>27</v>
      </c>
      <c r="O102">
        <v>29</v>
      </c>
      <c r="P102">
        <v>23</v>
      </c>
      <c r="Q102">
        <v>52</v>
      </c>
      <c r="R102">
        <v>289352.42</v>
      </c>
    </row>
    <row r="103" spans="1:18" x14ac:dyDescent="0.35">
      <c r="A103" s="1" t="s">
        <v>309</v>
      </c>
      <c r="B103" s="1" t="s">
        <v>19</v>
      </c>
      <c r="C103" s="1" t="s">
        <v>37</v>
      </c>
      <c r="D103">
        <v>3</v>
      </c>
      <c r="E103">
        <v>45</v>
      </c>
      <c r="F103">
        <v>62.41</v>
      </c>
      <c r="G103">
        <v>921</v>
      </c>
      <c r="H103">
        <v>10700</v>
      </c>
      <c r="I103">
        <v>19</v>
      </c>
      <c r="J103">
        <v>528</v>
      </c>
      <c r="K103">
        <v>175.29</v>
      </c>
      <c r="L103">
        <v>4.0999999999999996</v>
      </c>
      <c r="M103">
        <v>3.1</v>
      </c>
      <c r="N103" s="1" t="s">
        <v>21</v>
      </c>
      <c r="O103">
        <v>44</v>
      </c>
      <c r="P103">
        <v>17</v>
      </c>
      <c r="Q103">
        <v>61</v>
      </c>
      <c r="R103">
        <v>644430.06000000006</v>
      </c>
    </row>
    <row r="104" spans="1:18" x14ac:dyDescent="0.35">
      <c r="A104" s="1" t="s">
        <v>310</v>
      </c>
      <c r="B104" s="1" t="s">
        <v>19</v>
      </c>
      <c r="C104" s="1" t="s">
        <v>37</v>
      </c>
      <c r="D104">
        <v>4.7</v>
      </c>
      <c r="E104">
        <v>43</v>
      </c>
      <c r="F104">
        <v>65.66</v>
      </c>
      <c r="G104">
        <v>4034</v>
      </c>
      <c r="H104">
        <v>42924</v>
      </c>
      <c r="I104">
        <v>6</v>
      </c>
      <c r="J104">
        <v>914</v>
      </c>
      <c r="K104">
        <v>75.02</v>
      </c>
      <c r="L104">
        <v>1.6</v>
      </c>
      <c r="M104">
        <v>8.4</v>
      </c>
      <c r="N104" s="1" t="s">
        <v>27</v>
      </c>
      <c r="O104">
        <v>3</v>
      </c>
      <c r="P104">
        <v>9</v>
      </c>
      <c r="Q104">
        <v>12</v>
      </c>
      <c r="R104">
        <v>640133.34</v>
      </c>
    </row>
    <row r="105" spans="1:18" x14ac:dyDescent="0.35">
      <c r="A105" s="1" t="s">
        <v>311</v>
      </c>
      <c r="B105" s="1" t="s">
        <v>19</v>
      </c>
      <c r="C105" s="1" t="s">
        <v>20</v>
      </c>
      <c r="D105">
        <v>3.3</v>
      </c>
      <c r="E105">
        <v>34</v>
      </c>
      <c r="F105">
        <v>72.209999999999994</v>
      </c>
      <c r="G105">
        <v>3140</v>
      </c>
      <c r="H105">
        <v>32514</v>
      </c>
      <c r="I105">
        <v>11</v>
      </c>
      <c r="J105">
        <v>213</v>
      </c>
      <c r="K105">
        <v>135.26</v>
      </c>
      <c r="L105">
        <v>7.7</v>
      </c>
      <c r="M105">
        <v>6</v>
      </c>
      <c r="N105" s="1" t="s">
        <v>27</v>
      </c>
      <c r="O105">
        <v>22</v>
      </c>
      <c r="P105">
        <v>5</v>
      </c>
      <c r="Q105">
        <v>27</v>
      </c>
      <c r="R105">
        <v>564237.03</v>
      </c>
    </row>
    <row r="106" spans="1:18" x14ac:dyDescent="0.35">
      <c r="A106" s="1" t="s">
        <v>314</v>
      </c>
      <c r="B106" s="1" t="s">
        <v>19</v>
      </c>
      <c r="C106" s="1" t="s">
        <v>42</v>
      </c>
      <c r="D106">
        <v>3.8</v>
      </c>
      <c r="E106">
        <v>41</v>
      </c>
      <c r="F106">
        <v>45.74</v>
      </c>
      <c r="G106">
        <v>3570</v>
      </c>
      <c r="H106">
        <v>44348</v>
      </c>
      <c r="I106">
        <v>16</v>
      </c>
      <c r="J106">
        <v>402</v>
      </c>
      <c r="K106">
        <v>80.59</v>
      </c>
      <c r="L106">
        <v>5.7</v>
      </c>
      <c r="M106">
        <v>7</v>
      </c>
      <c r="N106" s="1" t="s">
        <v>27</v>
      </c>
      <c r="O106">
        <v>14</v>
      </c>
      <c r="P106">
        <v>8</v>
      </c>
      <c r="Q106">
        <v>22</v>
      </c>
      <c r="R106">
        <v>442432.14</v>
      </c>
    </row>
    <row r="107" spans="1:18" x14ac:dyDescent="0.35">
      <c r="A107" s="1" t="s">
        <v>318</v>
      </c>
      <c r="B107" s="1" t="s">
        <v>19</v>
      </c>
      <c r="C107" s="1" t="s">
        <v>26</v>
      </c>
      <c r="D107">
        <v>3.6</v>
      </c>
      <c r="E107">
        <v>50</v>
      </c>
      <c r="F107">
        <v>53.45</v>
      </c>
      <c r="G107">
        <v>974</v>
      </c>
      <c r="H107">
        <v>17166</v>
      </c>
      <c r="I107">
        <v>18</v>
      </c>
      <c r="J107">
        <v>314</v>
      </c>
      <c r="K107">
        <v>170.56</v>
      </c>
      <c r="L107">
        <v>7.4</v>
      </c>
      <c r="M107">
        <v>7.8</v>
      </c>
      <c r="N107" s="1" t="s">
        <v>27</v>
      </c>
      <c r="O107">
        <v>23</v>
      </c>
      <c r="P107">
        <v>47</v>
      </c>
      <c r="Q107">
        <v>70</v>
      </c>
      <c r="R107">
        <v>617566.30000000005</v>
      </c>
    </row>
    <row r="108" spans="1:18" x14ac:dyDescent="0.35">
      <c r="A108" s="1" t="s">
        <v>321</v>
      </c>
      <c r="B108" s="1" t="s">
        <v>19</v>
      </c>
      <c r="C108" s="1" t="s">
        <v>37</v>
      </c>
      <c r="D108">
        <v>3.5</v>
      </c>
      <c r="E108">
        <v>50</v>
      </c>
      <c r="F108">
        <v>62.26</v>
      </c>
      <c r="G108">
        <v>864</v>
      </c>
      <c r="H108">
        <v>16308</v>
      </c>
      <c r="I108">
        <v>10</v>
      </c>
      <c r="J108">
        <v>432</v>
      </c>
      <c r="K108">
        <v>292.38</v>
      </c>
      <c r="L108">
        <v>5.9</v>
      </c>
      <c r="M108">
        <v>1.5</v>
      </c>
      <c r="N108" s="1" t="s">
        <v>21</v>
      </c>
      <c r="O108">
        <v>44</v>
      </c>
      <c r="P108">
        <v>9</v>
      </c>
      <c r="Q108">
        <v>53</v>
      </c>
      <c r="R108">
        <v>701722.18</v>
      </c>
    </row>
    <row r="109" spans="1:18" x14ac:dyDescent="0.35">
      <c r="A109" s="1" t="s">
        <v>329</v>
      </c>
      <c r="B109" s="1" t="s">
        <v>19</v>
      </c>
      <c r="C109" s="1" t="s">
        <v>26</v>
      </c>
      <c r="D109">
        <v>3.4</v>
      </c>
      <c r="E109">
        <v>36</v>
      </c>
      <c r="F109">
        <v>46.04</v>
      </c>
      <c r="G109">
        <v>2186</v>
      </c>
      <c r="H109">
        <v>23445</v>
      </c>
      <c r="I109">
        <v>2</v>
      </c>
      <c r="J109">
        <v>889</v>
      </c>
      <c r="K109">
        <v>198.22</v>
      </c>
      <c r="L109">
        <v>1.5</v>
      </c>
      <c r="M109">
        <v>6.1</v>
      </c>
      <c r="N109" s="1" t="s">
        <v>27</v>
      </c>
      <c r="O109">
        <v>4</v>
      </c>
      <c r="P109">
        <v>16</v>
      </c>
      <c r="Q109">
        <v>20</v>
      </c>
      <c r="R109">
        <v>375929.41</v>
      </c>
    </row>
    <row r="110" spans="1:18" x14ac:dyDescent="0.35">
      <c r="A110" s="1" t="s">
        <v>336</v>
      </c>
      <c r="B110" s="1" t="s">
        <v>19</v>
      </c>
      <c r="C110" s="1" t="s">
        <v>37</v>
      </c>
      <c r="D110">
        <v>3.4</v>
      </c>
      <c r="E110">
        <v>40</v>
      </c>
      <c r="F110">
        <v>63.29</v>
      </c>
      <c r="G110">
        <v>2351</v>
      </c>
      <c r="H110">
        <v>22108</v>
      </c>
      <c r="I110">
        <v>13</v>
      </c>
      <c r="J110">
        <v>704</v>
      </c>
      <c r="K110">
        <v>271.5</v>
      </c>
      <c r="L110">
        <v>1.4</v>
      </c>
      <c r="M110">
        <v>8.5</v>
      </c>
      <c r="N110" s="1" t="s">
        <v>21</v>
      </c>
      <c r="O110">
        <v>5</v>
      </c>
      <c r="P110">
        <v>35</v>
      </c>
      <c r="Q110">
        <v>40</v>
      </c>
      <c r="R110">
        <v>580941.9</v>
      </c>
    </row>
    <row r="111" spans="1:18" x14ac:dyDescent="0.35">
      <c r="A111" s="1" t="s">
        <v>337</v>
      </c>
      <c r="B111" s="1" t="s">
        <v>19</v>
      </c>
      <c r="C111" s="1" t="s">
        <v>26</v>
      </c>
      <c r="D111">
        <v>4.2</v>
      </c>
      <c r="E111">
        <v>39</v>
      </c>
      <c r="F111">
        <v>46.97</v>
      </c>
      <c r="G111">
        <v>963</v>
      </c>
      <c r="H111">
        <v>12078</v>
      </c>
      <c r="I111">
        <v>16</v>
      </c>
      <c r="J111">
        <v>100</v>
      </c>
      <c r="K111">
        <v>67.39</v>
      </c>
      <c r="L111">
        <v>8.1</v>
      </c>
      <c r="M111">
        <v>7.9</v>
      </c>
      <c r="N111" s="1" t="s">
        <v>27</v>
      </c>
      <c r="O111">
        <v>9</v>
      </c>
      <c r="P111">
        <v>34</v>
      </c>
      <c r="Q111">
        <v>43</v>
      </c>
      <c r="R111">
        <v>429438.88</v>
      </c>
    </row>
    <row r="112" spans="1:18" x14ac:dyDescent="0.35">
      <c r="A112" s="1" t="s">
        <v>340</v>
      </c>
      <c r="B112" s="1" t="s">
        <v>19</v>
      </c>
      <c r="C112" s="1" t="s">
        <v>20</v>
      </c>
      <c r="D112">
        <v>4.7</v>
      </c>
      <c r="E112">
        <v>38</v>
      </c>
      <c r="F112">
        <v>70.22</v>
      </c>
      <c r="G112">
        <v>2696</v>
      </c>
      <c r="H112">
        <v>33410</v>
      </c>
      <c r="I112">
        <v>13</v>
      </c>
      <c r="J112">
        <v>480</v>
      </c>
      <c r="K112">
        <v>222.26</v>
      </c>
      <c r="L112">
        <v>5.3</v>
      </c>
      <c r="M112">
        <v>4.7</v>
      </c>
      <c r="N112" s="1" t="s">
        <v>27</v>
      </c>
      <c r="O112">
        <v>24</v>
      </c>
      <c r="P112">
        <v>3</v>
      </c>
      <c r="Q112">
        <v>27</v>
      </c>
      <c r="R112">
        <v>610941.28</v>
      </c>
    </row>
    <row r="113" spans="1:18" x14ac:dyDescent="0.35">
      <c r="A113" s="1" t="s">
        <v>341</v>
      </c>
      <c r="B113" s="1" t="s">
        <v>19</v>
      </c>
      <c r="C113" s="1" t="s">
        <v>31</v>
      </c>
      <c r="D113">
        <v>4.2</v>
      </c>
      <c r="E113">
        <v>44</v>
      </c>
      <c r="F113">
        <v>34.64</v>
      </c>
      <c r="G113">
        <v>1368</v>
      </c>
      <c r="H113">
        <v>17586</v>
      </c>
      <c r="I113">
        <v>14</v>
      </c>
      <c r="J113">
        <v>900</v>
      </c>
      <c r="K113">
        <v>79.209999999999994</v>
      </c>
      <c r="L113">
        <v>8.6999999999999993</v>
      </c>
      <c r="M113">
        <v>3.8</v>
      </c>
      <c r="N113" s="1" t="s">
        <v>27</v>
      </c>
      <c r="O113">
        <v>19</v>
      </c>
      <c r="P113">
        <v>7</v>
      </c>
      <c r="Q113">
        <v>26</v>
      </c>
      <c r="R113">
        <v>359672.98</v>
      </c>
    </row>
    <row r="114" spans="1:18" x14ac:dyDescent="0.35">
      <c r="A114" s="1" t="s">
        <v>343</v>
      </c>
      <c r="B114" s="1" t="s">
        <v>19</v>
      </c>
      <c r="C114" s="1" t="s">
        <v>20</v>
      </c>
      <c r="D114">
        <v>4.0999999999999996</v>
      </c>
      <c r="E114">
        <v>48</v>
      </c>
      <c r="F114">
        <v>74.849999999999994</v>
      </c>
      <c r="G114">
        <v>1518</v>
      </c>
      <c r="H114">
        <v>24197</v>
      </c>
      <c r="I114">
        <v>16</v>
      </c>
      <c r="J114">
        <v>600</v>
      </c>
      <c r="K114">
        <v>86.5</v>
      </c>
      <c r="L114">
        <v>4.5999999999999996</v>
      </c>
      <c r="M114">
        <v>9.9</v>
      </c>
      <c r="N114" s="1" t="s">
        <v>27</v>
      </c>
      <c r="O114">
        <v>0</v>
      </c>
      <c r="P114">
        <v>27</v>
      </c>
      <c r="Q114">
        <v>27</v>
      </c>
      <c r="R114">
        <v>816781</v>
      </c>
    </row>
    <row r="115" spans="1:18" x14ac:dyDescent="0.35">
      <c r="A115" s="1" t="s">
        <v>350</v>
      </c>
      <c r="B115" s="1" t="s">
        <v>19</v>
      </c>
      <c r="C115" s="1" t="s">
        <v>37</v>
      </c>
      <c r="D115">
        <v>4</v>
      </c>
      <c r="E115">
        <v>36</v>
      </c>
      <c r="F115">
        <v>62.5</v>
      </c>
      <c r="G115">
        <v>1266</v>
      </c>
      <c r="H115">
        <v>16523</v>
      </c>
      <c r="I115">
        <v>11</v>
      </c>
      <c r="J115">
        <v>727</v>
      </c>
      <c r="K115">
        <v>103.64</v>
      </c>
      <c r="L115">
        <v>6.7</v>
      </c>
      <c r="M115">
        <v>6.9</v>
      </c>
      <c r="N115" s="1" t="s">
        <v>27</v>
      </c>
      <c r="O115">
        <v>2</v>
      </c>
      <c r="P115">
        <v>21</v>
      </c>
      <c r="Q115">
        <v>23</v>
      </c>
      <c r="R115">
        <v>516166.65</v>
      </c>
    </row>
    <row r="116" spans="1:18" x14ac:dyDescent="0.35">
      <c r="A116" s="1" t="s">
        <v>352</v>
      </c>
      <c r="B116" s="1" t="s">
        <v>19</v>
      </c>
      <c r="C116" s="1" t="s">
        <v>24</v>
      </c>
      <c r="D116">
        <v>3.6</v>
      </c>
      <c r="E116">
        <v>30</v>
      </c>
      <c r="F116">
        <v>31.19</v>
      </c>
      <c r="G116">
        <v>1163</v>
      </c>
      <c r="H116">
        <v>12374</v>
      </c>
      <c r="I116">
        <v>16</v>
      </c>
      <c r="J116">
        <v>470</v>
      </c>
      <c r="K116">
        <v>201.82</v>
      </c>
      <c r="L116">
        <v>4.0999999999999996</v>
      </c>
      <c r="M116">
        <v>5.7</v>
      </c>
      <c r="N116" s="1" t="s">
        <v>21</v>
      </c>
      <c r="O116">
        <v>8</v>
      </c>
      <c r="P116">
        <v>7</v>
      </c>
      <c r="Q116">
        <v>15</v>
      </c>
      <c r="R116">
        <v>229589.35</v>
      </c>
    </row>
    <row r="117" spans="1:18" x14ac:dyDescent="0.35">
      <c r="A117" s="1" t="s">
        <v>353</v>
      </c>
      <c r="B117" s="1" t="s">
        <v>19</v>
      </c>
      <c r="C117" s="1" t="s">
        <v>37</v>
      </c>
      <c r="D117">
        <v>3.8</v>
      </c>
      <c r="E117">
        <v>41</v>
      </c>
      <c r="F117">
        <v>61.61</v>
      </c>
      <c r="G117">
        <v>923</v>
      </c>
      <c r="H117">
        <v>17715</v>
      </c>
      <c r="I117">
        <v>10</v>
      </c>
      <c r="J117">
        <v>987</v>
      </c>
      <c r="K117">
        <v>105.74</v>
      </c>
      <c r="L117">
        <v>3.5</v>
      </c>
      <c r="M117">
        <v>8.8000000000000007</v>
      </c>
      <c r="N117" s="1" t="s">
        <v>27</v>
      </c>
      <c r="O117">
        <v>39</v>
      </c>
      <c r="P117">
        <v>38</v>
      </c>
      <c r="Q117">
        <v>77</v>
      </c>
      <c r="R117">
        <v>578334.41</v>
      </c>
    </row>
    <row r="118" spans="1:18" x14ac:dyDescent="0.35">
      <c r="A118" s="1" t="s">
        <v>358</v>
      </c>
      <c r="B118" s="1" t="s">
        <v>19</v>
      </c>
      <c r="C118" s="1" t="s">
        <v>24</v>
      </c>
      <c r="D118">
        <v>3.8</v>
      </c>
      <c r="E118">
        <v>32</v>
      </c>
      <c r="F118">
        <v>29.82</v>
      </c>
      <c r="G118">
        <v>779</v>
      </c>
      <c r="H118">
        <v>13070</v>
      </c>
      <c r="I118">
        <v>13</v>
      </c>
      <c r="J118">
        <v>685</v>
      </c>
      <c r="K118">
        <v>257.76</v>
      </c>
      <c r="L118">
        <v>8.1999999999999993</v>
      </c>
      <c r="M118">
        <v>8.8000000000000007</v>
      </c>
      <c r="N118" s="1" t="s">
        <v>27</v>
      </c>
      <c r="O118">
        <v>31</v>
      </c>
      <c r="P118">
        <v>10</v>
      </c>
      <c r="Q118">
        <v>41</v>
      </c>
      <c r="R118">
        <v>234893.18</v>
      </c>
    </row>
    <row r="119" spans="1:18" x14ac:dyDescent="0.35">
      <c r="A119" s="1" t="s">
        <v>362</v>
      </c>
      <c r="B119" s="1" t="s">
        <v>19</v>
      </c>
      <c r="C119" s="1" t="s">
        <v>24</v>
      </c>
      <c r="D119">
        <v>4.8</v>
      </c>
      <c r="E119">
        <v>48</v>
      </c>
      <c r="F119">
        <v>26.34</v>
      </c>
      <c r="G119">
        <v>3024</v>
      </c>
      <c r="H119">
        <v>39000</v>
      </c>
      <c r="I119">
        <v>13</v>
      </c>
      <c r="J119">
        <v>266</v>
      </c>
      <c r="K119">
        <v>240.27</v>
      </c>
      <c r="L119">
        <v>2.5</v>
      </c>
      <c r="M119">
        <v>1.4</v>
      </c>
      <c r="N119" s="1" t="s">
        <v>27</v>
      </c>
      <c r="O119">
        <v>39</v>
      </c>
      <c r="P119">
        <v>37</v>
      </c>
      <c r="Q119">
        <v>76</v>
      </c>
      <c r="R119">
        <v>300855.92</v>
      </c>
    </row>
    <row r="120" spans="1:18" x14ac:dyDescent="0.35">
      <c r="A120" s="1" t="s">
        <v>363</v>
      </c>
      <c r="B120" s="1" t="s">
        <v>19</v>
      </c>
      <c r="C120" s="1" t="s">
        <v>42</v>
      </c>
      <c r="D120">
        <v>4.4000000000000004</v>
      </c>
      <c r="E120">
        <v>34</v>
      </c>
      <c r="F120">
        <v>35.39</v>
      </c>
      <c r="G120">
        <v>1961</v>
      </c>
      <c r="H120">
        <v>27461</v>
      </c>
      <c r="I120">
        <v>1</v>
      </c>
      <c r="J120">
        <v>662</v>
      </c>
      <c r="K120">
        <v>251.76</v>
      </c>
      <c r="L120">
        <v>4.2</v>
      </c>
      <c r="M120">
        <v>9.5</v>
      </c>
      <c r="N120" s="1" t="s">
        <v>27</v>
      </c>
      <c r="O120">
        <v>10</v>
      </c>
      <c r="P120">
        <v>31</v>
      </c>
      <c r="Q120">
        <v>41</v>
      </c>
      <c r="R120">
        <v>278453.48</v>
      </c>
    </row>
    <row r="121" spans="1:18" x14ac:dyDescent="0.35">
      <c r="A121" s="1" t="s">
        <v>371</v>
      </c>
      <c r="B121" s="1" t="s">
        <v>19</v>
      </c>
      <c r="C121" s="1" t="s">
        <v>26</v>
      </c>
      <c r="D121">
        <v>3.1</v>
      </c>
      <c r="E121">
        <v>50</v>
      </c>
      <c r="F121">
        <v>48.21</v>
      </c>
      <c r="G121">
        <v>1502</v>
      </c>
      <c r="H121">
        <v>16681</v>
      </c>
      <c r="I121">
        <v>17</v>
      </c>
      <c r="J121">
        <v>239</v>
      </c>
      <c r="K121">
        <v>155.52000000000001</v>
      </c>
      <c r="L121">
        <v>7.2</v>
      </c>
      <c r="M121">
        <v>7.7</v>
      </c>
      <c r="N121" s="1" t="s">
        <v>27</v>
      </c>
      <c r="O121">
        <v>11</v>
      </c>
      <c r="P121">
        <v>23</v>
      </c>
      <c r="Q121">
        <v>34</v>
      </c>
      <c r="R121">
        <v>557553.68999999994</v>
      </c>
    </row>
    <row r="122" spans="1:18" x14ac:dyDescent="0.35">
      <c r="A122" s="1" t="s">
        <v>378</v>
      </c>
      <c r="B122" s="1" t="s">
        <v>19</v>
      </c>
      <c r="C122" s="1" t="s">
        <v>24</v>
      </c>
      <c r="D122">
        <v>3.3</v>
      </c>
      <c r="E122">
        <v>47</v>
      </c>
      <c r="F122">
        <v>26.88</v>
      </c>
      <c r="G122">
        <v>1956</v>
      </c>
      <c r="H122">
        <v>26865</v>
      </c>
      <c r="I122">
        <v>17</v>
      </c>
      <c r="J122">
        <v>274</v>
      </c>
      <c r="K122">
        <v>216.42</v>
      </c>
      <c r="L122">
        <v>4.3</v>
      </c>
      <c r="M122">
        <v>1.4</v>
      </c>
      <c r="N122" s="1" t="s">
        <v>21</v>
      </c>
      <c r="O122">
        <v>6</v>
      </c>
      <c r="P122">
        <v>2</v>
      </c>
      <c r="Q122">
        <v>8</v>
      </c>
      <c r="R122">
        <v>301566.13</v>
      </c>
    </row>
    <row r="123" spans="1:18" x14ac:dyDescent="0.35">
      <c r="A123" s="1" t="s">
        <v>379</v>
      </c>
      <c r="B123" s="1" t="s">
        <v>19</v>
      </c>
      <c r="C123" s="1" t="s">
        <v>42</v>
      </c>
      <c r="D123">
        <v>4.4000000000000004</v>
      </c>
      <c r="E123">
        <v>42</v>
      </c>
      <c r="F123">
        <v>39.979999999999997</v>
      </c>
      <c r="G123">
        <v>1685</v>
      </c>
      <c r="H123">
        <v>19997</v>
      </c>
      <c r="I123">
        <v>14</v>
      </c>
      <c r="J123">
        <v>435</v>
      </c>
      <c r="K123">
        <v>162.83000000000001</v>
      </c>
      <c r="L123">
        <v>1.3</v>
      </c>
      <c r="M123">
        <v>8.8000000000000007</v>
      </c>
      <c r="N123" s="1" t="s">
        <v>21</v>
      </c>
      <c r="O123">
        <v>8</v>
      </c>
      <c r="P123">
        <v>7</v>
      </c>
      <c r="Q123">
        <v>15</v>
      </c>
      <c r="R123">
        <v>391783.09</v>
      </c>
    </row>
    <row r="124" spans="1:18" x14ac:dyDescent="0.35">
      <c r="A124" s="1" t="s">
        <v>381</v>
      </c>
      <c r="B124" s="1" t="s">
        <v>19</v>
      </c>
      <c r="C124" s="1" t="s">
        <v>37</v>
      </c>
      <c r="D124">
        <v>4.4000000000000004</v>
      </c>
      <c r="E124">
        <v>48</v>
      </c>
      <c r="F124">
        <v>58.12</v>
      </c>
      <c r="G124">
        <v>3125</v>
      </c>
      <c r="H124">
        <v>39502</v>
      </c>
      <c r="I124">
        <v>1</v>
      </c>
      <c r="J124">
        <v>109</v>
      </c>
      <c r="K124">
        <v>109.18</v>
      </c>
      <c r="L124">
        <v>2.9</v>
      </c>
      <c r="M124">
        <v>7.3</v>
      </c>
      <c r="N124" s="1" t="s">
        <v>21</v>
      </c>
      <c r="O124">
        <v>46</v>
      </c>
      <c r="P124">
        <v>38</v>
      </c>
      <c r="Q124">
        <v>84</v>
      </c>
      <c r="R124">
        <v>628820.12</v>
      </c>
    </row>
    <row r="125" spans="1:18" x14ac:dyDescent="0.35">
      <c r="A125" s="1" t="s">
        <v>384</v>
      </c>
      <c r="B125" s="1" t="s">
        <v>19</v>
      </c>
      <c r="C125" s="1" t="s">
        <v>31</v>
      </c>
      <c r="D125">
        <v>3.1</v>
      </c>
      <c r="E125">
        <v>35</v>
      </c>
      <c r="F125">
        <v>33.729999999999997</v>
      </c>
      <c r="G125">
        <v>1983</v>
      </c>
      <c r="H125">
        <v>21675</v>
      </c>
      <c r="I125">
        <v>11</v>
      </c>
      <c r="J125">
        <v>167</v>
      </c>
      <c r="K125">
        <v>247.52</v>
      </c>
      <c r="L125">
        <v>7.9</v>
      </c>
      <c r="M125">
        <v>1.9</v>
      </c>
      <c r="N125" s="1" t="s">
        <v>27</v>
      </c>
      <c r="O125">
        <v>31</v>
      </c>
      <c r="P125">
        <v>25</v>
      </c>
      <c r="Q125">
        <v>56</v>
      </c>
      <c r="R125">
        <v>280721.58</v>
      </c>
    </row>
    <row r="126" spans="1:18" x14ac:dyDescent="0.35">
      <c r="A126" s="1" t="s">
        <v>386</v>
      </c>
      <c r="B126" s="1" t="s">
        <v>19</v>
      </c>
      <c r="C126" s="1" t="s">
        <v>37</v>
      </c>
      <c r="D126">
        <v>4.5</v>
      </c>
      <c r="E126">
        <v>34</v>
      </c>
      <c r="F126">
        <v>57.41</v>
      </c>
      <c r="G126">
        <v>2105</v>
      </c>
      <c r="H126">
        <v>29900</v>
      </c>
      <c r="I126">
        <v>1</v>
      </c>
      <c r="J126">
        <v>241</v>
      </c>
      <c r="K126">
        <v>102.51</v>
      </c>
      <c r="L126">
        <v>9.4</v>
      </c>
      <c r="M126">
        <v>4.4000000000000004</v>
      </c>
      <c r="N126" s="1" t="s">
        <v>27</v>
      </c>
      <c r="O126">
        <v>33</v>
      </c>
      <c r="P126">
        <v>8</v>
      </c>
      <c r="Q126">
        <v>41</v>
      </c>
      <c r="R126">
        <v>442863.17</v>
      </c>
    </row>
    <row r="127" spans="1:18" x14ac:dyDescent="0.35">
      <c r="A127" s="1" t="s">
        <v>390</v>
      </c>
      <c r="B127" s="1" t="s">
        <v>19</v>
      </c>
      <c r="C127" s="1" t="s">
        <v>31</v>
      </c>
      <c r="D127">
        <v>4.4000000000000004</v>
      </c>
      <c r="E127">
        <v>50</v>
      </c>
      <c r="F127">
        <v>33.24</v>
      </c>
      <c r="G127">
        <v>4327</v>
      </c>
      <c r="H127">
        <v>43412</v>
      </c>
      <c r="I127">
        <v>16</v>
      </c>
      <c r="J127">
        <v>68</v>
      </c>
      <c r="K127">
        <v>194.33</v>
      </c>
      <c r="L127">
        <v>2.1</v>
      </c>
      <c r="M127">
        <v>2.7</v>
      </c>
      <c r="N127" s="1" t="s">
        <v>27</v>
      </c>
      <c r="O127">
        <v>32</v>
      </c>
      <c r="P127">
        <v>5</v>
      </c>
      <c r="Q127">
        <v>37</v>
      </c>
      <c r="R127">
        <v>392404.98</v>
      </c>
    </row>
    <row r="128" spans="1:18" x14ac:dyDescent="0.35">
      <c r="A128" s="1" t="s">
        <v>393</v>
      </c>
      <c r="B128" s="1" t="s">
        <v>19</v>
      </c>
      <c r="C128" s="1" t="s">
        <v>20</v>
      </c>
      <c r="D128">
        <v>4.8</v>
      </c>
      <c r="E128">
        <v>43</v>
      </c>
      <c r="F128">
        <v>73.98</v>
      </c>
      <c r="G128">
        <v>3790</v>
      </c>
      <c r="H128">
        <v>42241</v>
      </c>
      <c r="I128">
        <v>17</v>
      </c>
      <c r="J128">
        <v>619</v>
      </c>
      <c r="K128">
        <v>233.14</v>
      </c>
      <c r="L128">
        <v>6.9</v>
      </c>
      <c r="M128">
        <v>3.2</v>
      </c>
      <c r="N128" s="1" t="s">
        <v>27</v>
      </c>
      <c r="O128">
        <v>17</v>
      </c>
      <c r="P128">
        <v>15</v>
      </c>
      <c r="Q128">
        <v>32</v>
      </c>
      <c r="R128">
        <v>730122.07</v>
      </c>
    </row>
    <row r="129" spans="1:18" x14ac:dyDescent="0.35">
      <c r="A129" s="1" t="s">
        <v>396</v>
      </c>
      <c r="B129" s="1" t="s">
        <v>19</v>
      </c>
      <c r="C129" s="1" t="s">
        <v>20</v>
      </c>
      <c r="D129">
        <v>4.7</v>
      </c>
      <c r="E129">
        <v>50</v>
      </c>
      <c r="F129">
        <v>71.599999999999994</v>
      </c>
      <c r="G129">
        <v>948</v>
      </c>
      <c r="H129">
        <v>16187</v>
      </c>
      <c r="I129">
        <v>2</v>
      </c>
      <c r="J129">
        <v>314</v>
      </c>
      <c r="K129">
        <v>130.32</v>
      </c>
      <c r="L129">
        <v>6.6</v>
      </c>
      <c r="M129">
        <v>5.5</v>
      </c>
      <c r="N129" s="1" t="s">
        <v>21</v>
      </c>
      <c r="O129">
        <v>17</v>
      </c>
      <c r="P129">
        <v>13</v>
      </c>
      <c r="Q129">
        <v>30</v>
      </c>
      <c r="R129">
        <v>797077.35</v>
      </c>
    </row>
    <row r="130" spans="1:18" x14ac:dyDescent="0.35">
      <c r="A130" s="1" t="s">
        <v>398</v>
      </c>
      <c r="B130" s="1" t="s">
        <v>19</v>
      </c>
      <c r="C130" s="1" t="s">
        <v>37</v>
      </c>
      <c r="D130">
        <v>4</v>
      </c>
      <c r="E130">
        <v>42</v>
      </c>
      <c r="F130">
        <v>59.5</v>
      </c>
      <c r="G130">
        <v>3278</v>
      </c>
      <c r="H130">
        <v>41012</v>
      </c>
      <c r="I130">
        <v>11</v>
      </c>
      <c r="J130">
        <v>671</v>
      </c>
      <c r="K130">
        <v>229.76</v>
      </c>
      <c r="L130">
        <v>4.9000000000000004</v>
      </c>
      <c r="M130">
        <v>2.2999999999999998</v>
      </c>
      <c r="N130" s="1" t="s">
        <v>27</v>
      </c>
      <c r="O130">
        <v>14</v>
      </c>
      <c r="P130">
        <v>1</v>
      </c>
      <c r="Q130">
        <v>15</v>
      </c>
      <c r="R130">
        <v>571083.1</v>
      </c>
    </row>
    <row r="131" spans="1:18" x14ac:dyDescent="0.35">
      <c r="A131" s="1" t="s">
        <v>400</v>
      </c>
      <c r="B131" s="1" t="s">
        <v>19</v>
      </c>
      <c r="C131" s="1" t="s">
        <v>31</v>
      </c>
      <c r="D131">
        <v>4.4000000000000004</v>
      </c>
      <c r="E131">
        <v>35</v>
      </c>
      <c r="F131">
        <v>39.93</v>
      </c>
      <c r="G131">
        <v>3358</v>
      </c>
      <c r="H131">
        <v>34711</v>
      </c>
      <c r="I131">
        <v>2</v>
      </c>
      <c r="J131">
        <v>254</v>
      </c>
      <c r="K131">
        <v>255.91</v>
      </c>
      <c r="L131">
        <v>10</v>
      </c>
      <c r="M131">
        <v>3.9</v>
      </c>
      <c r="N131" s="1" t="s">
        <v>21</v>
      </c>
      <c r="O131">
        <v>3</v>
      </c>
      <c r="P131">
        <v>28</v>
      </c>
      <c r="Q131">
        <v>31</v>
      </c>
      <c r="R131">
        <v>323531.83</v>
      </c>
    </row>
    <row r="132" spans="1:18" x14ac:dyDescent="0.35">
      <c r="A132" s="1" t="s">
        <v>401</v>
      </c>
      <c r="B132" s="1" t="s">
        <v>19</v>
      </c>
      <c r="C132" s="1" t="s">
        <v>26</v>
      </c>
      <c r="D132">
        <v>4.7</v>
      </c>
      <c r="E132">
        <v>32</v>
      </c>
      <c r="F132">
        <v>47.29</v>
      </c>
      <c r="G132">
        <v>1246</v>
      </c>
      <c r="H132">
        <v>22007</v>
      </c>
      <c r="I132">
        <v>14</v>
      </c>
      <c r="J132">
        <v>535</v>
      </c>
      <c r="K132">
        <v>152.52000000000001</v>
      </c>
      <c r="L132">
        <v>9.3000000000000007</v>
      </c>
      <c r="M132">
        <v>7.9</v>
      </c>
      <c r="N132" s="1" t="s">
        <v>27</v>
      </c>
      <c r="O132">
        <v>1</v>
      </c>
      <c r="P132">
        <v>26</v>
      </c>
      <c r="Q132">
        <v>27</v>
      </c>
      <c r="R132">
        <v>359324.5</v>
      </c>
    </row>
    <row r="133" spans="1:18" x14ac:dyDescent="0.35">
      <c r="A133" s="1" t="s">
        <v>408</v>
      </c>
      <c r="B133" s="1" t="s">
        <v>19</v>
      </c>
      <c r="C133" s="1" t="s">
        <v>42</v>
      </c>
      <c r="D133">
        <v>4.9000000000000004</v>
      </c>
      <c r="E133">
        <v>48</v>
      </c>
      <c r="F133">
        <v>41.53</v>
      </c>
      <c r="G133">
        <v>2096</v>
      </c>
      <c r="H133">
        <v>29656</v>
      </c>
      <c r="I133">
        <v>3</v>
      </c>
      <c r="J133">
        <v>879</v>
      </c>
      <c r="K133">
        <v>230.89</v>
      </c>
      <c r="L133">
        <v>4</v>
      </c>
      <c r="M133">
        <v>1.4</v>
      </c>
      <c r="N133" s="1" t="s">
        <v>27</v>
      </c>
      <c r="O133">
        <v>31</v>
      </c>
      <c r="P133">
        <v>26</v>
      </c>
      <c r="Q133">
        <v>57</v>
      </c>
      <c r="R133">
        <v>451015.37</v>
      </c>
    </row>
    <row r="134" spans="1:18" x14ac:dyDescent="0.35">
      <c r="A134" s="1" t="s">
        <v>410</v>
      </c>
      <c r="B134" s="1" t="s">
        <v>19</v>
      </c>
      <c r="C134" s="1" t="s">
        <v>37</v>
      </c>
      <c r="D134">
        <v>4.9000000000000004</v>
      </c>
      <c r="E134">
        <v>36</v>
      </c>
      <c r="F134">
        <v>59.3</v>
      </c>
      <c r="G134">
        <v>4776</v>
      </c>
      <c r="H134">
        <v>54940</v>
      </c>
      <c r="I134">
        <v>17</v>
      </c>
      <c r="J134">
        <v>874</v>
      </c>
      <c r="K134">
        <v>254.56</v>
      </c>
      <c r="L134">
        <v>4.8</v>
      </c>
      <c r="M134">
        <v>8.6999999999999993</v>
      </c>
      <c r="N134" s="1" t="s">
        <v>27</v>
      </c>
      <c r="O134">
        <v>25</v>
      </c>
      <c r="P134">
        <v>33</v>
      </c>
      <c r="Q134">
        <v>58</v>
      </c>
      <c r="R134">
        <v>506369.6</v>
      </c>
    </row>
    <row r="135" spans="1:18" x14ac:dyDescent="0.35">
      <c r="A135" s="1" t="s">
        <v>413</v>
      </c>
      <c r="B135" s="1" t="s">
        <v>19</v>
      </c>
      <c r="C135" s="1" t="s">
        <v>20</v>
      </c>
      <c r="D135">
        <v>4.5999999999999996</v>
      </c>
      <c r="E135">
        <v>32</v>
      </c>
      <c r="F135">
        <v>66.87</v>
      </c>
      <c r="G135">
        <v>3653</v>
      </c>
      <c r="H135">
        <v>36271</v>
      </c>
      <c r="I135">
        <v>7</v>
      </c>
      <c r="J135">
        <v>359</v>
      </c>
      <c r="K135">
        <v>192.37</v>
      </c>
      <c r="L135">
        <v>8.1</v>
      </c>
      <c r="M135">
        <v>3.7</v>
      </c>
      <c r="N135" s="1" t="s">
        <v>21</v>
      </c>
      <c r="O135">
        <v>1</v>
      </c>
      <c r="P135">
        <v>16</v>
      </c>
      <c r="Q135">
        <v>17</v>
      </c>
      <c r="R135">
        <v>490672.8</v>
      </c>
    </row>
    <row r="136" spans="1:18" x14ac:dyDescent="0.35">
      <c r="A136" s="1" t="s">
        <v>415</v>
      </c>
      <c r="B136" s="1" t="s">
        <v>19</v>
      </c>
      <c r="C136" s="1" t="s">
        <v>37</v>
      </c>
      <c r="D136">
        <v>4.2</v>
      </c>
      <c r="E136">
        <v>42</v>
      </c>
      <c r="F136">
        <v>55.37</v>
      </c>
      <c r="G136">
        <v>2111</v>
      </c>
      <c r="H136">
        <v>22408</v>
      </c>
      <c r="I136">
        <v>9</v>
      </c>
      <c r="J136">
        <v>726</v>
      </c>
      <c r="K136">
        <v>177.35</v>
      </c>
      <c r="L136">
        <v>9.9</v>
      </c>
      <c r="M136">
        <v>3</v>
      </c>
      <c r="N136" s="1" t="s">
        <v>27</v>
      </c>
      <c r="O136">
        <v>7</v>
      </c>
      <c r="P136">
        <v>1</v>
      </c>
      <c r="Q136">
        <v>8</v>
      </c>
      <c r="R136">
        <v>530925.12</v>
      </c>
    </row>
    <row r="137" spans="1:18" x14ac:dyDescent="0.35">
      <c r="A137" s="1" t="s">
        <v>420</v>
      </c>
      <c r="B137" s="1" t="s">
        <v>19</v>
      </c>
      <c r="C137" s="1" t="s">
        <v>20</v>
      </c>
      <c r="D137">
        <v>4.7</v>
      </c>
      <c r="E137">
        <v>44</v>
      </c>
      <c r="F137">
        <v>73.34</v>
      </c>
      <c r="G137">
        <v>3547</v>
      </c>
      <c r="H137">
        <v>42558</v>
      </c>
      <c r="I137">
        <v>10</v>
      </c>
      <c r="J137">
        <v>451</v>
      </c>
      <c r="K137">
        <v>73.040000000000006</v>
      </c>
      <c r="L137">
        <v>4.4000000000000004</v>
      </c>
      <c r="M137">
        <v>4</v>
      </c>
      <c r="N137" s="1" t="s">
        <v>21</v>
      </c>
      <c r="O137">
        <v>30</v>
      </c>
      <c r="P137">
        <v>35</v>
      </c>
      <c r="Q137">
        <v>65</v>
      </c>
      <c r="R137">
        <v>734021.74</v>
      </c>
    </row>
    <row r="138" spans="1:18" x14ac:dyDescent="0.35">
      <c r="A138" s="1" t="s">
        <v>426</v>
      </c>
      <c r="B138" s="1" t="s">
        <v>19</v>
      </c>
      <c r="C138" s="1" t="s">
        <v>42</v>
      </c>
      <c r="D138">
        <v>3.5</v>
      </c>
      <c r="E138">
        <v>35</v>
      </c>
      <c r="F138">
        <v>38.46</v>
      </c>
      <c r="G138">
        <v>1053</v>
      </c>
      <c r="H138">
        <v>16753</v>
      </c>
      <c r="I138">
        <v>6</v>
      </c>
      <c r="J138">
        <v>603</v>
      </c>
      <c r="K138">
        <v>243.3</v>
      </c>
      <c r="L138">
        <v>6.2</v>
      </c>
      <c r="M138">
        <v>5.8</v>
      </c>
      <c r="N138" s="1" t="s">
        <v>27</v>
      </c>
      <c r="O138">
        <v>19</v>
      </c>
      <c r="P138">
        <v>21</v>
      </c>
      <c r="Q138">
        <v>40</v>
      </c>
      <c r="R138">
        <v>311957.45</v>
      </c>
    </row>
    <row r="139" spans="1:18" x14ac:dyDescent="0.35">
      <c r="A139" s="1" t="s">
        <v>427</v>
      </c>
      <c r="B139" s="1" t="s">
        <v>19</v>
      </c>
      <c r="C139" s="1" t="s">
        <v>31</v>
      </c>
      <c r="D139">
        <v>3</v>
      </c>
      <c r="E139">
        <v>42</v>
      </c>
      <c r="F139">
        <v>39.08</v>
      </c>
      <c r="G139">
        <v>1152</v>
      </c>
      <c r="H139">
        <v>19508</v>
      </c>
      <c r="I139">
        <v>6</v>
      </c>
      <c r="J139">
        <v>205</v>
      </c>
      <c r="K139">
        <v>85.94</v>
      </c>
      <c r="L139">
        <v>9.6999999999999993</v>
      </c>
      <c r="M139">
        <v>7.9</v>
      </c>
      <c r="N139" s="1" t="s">
        <v>21</v>
      </c>
      <c r="O139">
        <v>16</v>
      </c>
      <c r="P139">
        <v>27</v>
      </c>
      <c r="Q139">
        <v>43</v>
      </c>
      <c r="R139">
        <v>379051.68</v>
      </c>
    </row>
    <row r="140" spans="1:18" x14ac:dyDescent="0.35">
      <c r="A140" s="1" t="s">
        <v>428</v>
      </c>
      <c r="B140" s="1" t="s">
        <v>19</v>
      </c>
      <c r="C140" s="1" t="s">
        <v>20</v>
      </c>
      <c r="D140">
        <v>4</v>
      </c>
      <c r="E140">
        <v>47</v>
      </c>
      <c r="F140">
        <v>65.87</v>
      </c>
      <c r="G140">
        <v>2396</v>
      </c>
      <c r="H140">
        <v>32459</v>
      </c>
      <c r="I140">
        <v>6</v>
      </c>
      <c r="J140">
        <v>70</v>
      </c>
      <c r="K140">
        <v>166.95</v>
      </c>
      <c r="L140">
        <v>6.8</v>
      </c>
      <c r="M140">
        <v>5</v>
      </c>
      <c r="N140" s="1" t="s">
        <v>21</v>
      </c>
      <c r="O140">
        <v>43</v>
      </c>
      <c r="P140">
        <v>19</v>
      </c>
      <c r="Q140">
        <v>62</v>
      </c>
      <c r="R140">
        <v>699340.80000000005</v>
      </c>
    </row>
    <row r="141" spans="1:18" x14ac:dyDescent="0.35">
      <c r="A141" s="1" t="s">
        <v>431</v>
      </c>
      <c r="B141" s="1" t="s">
        <v>19</v>
      </c>
      <c r="C141" s="1" t="s">
        <v>26</v>
      </c>
      <c r="D141">
        <v>3.6</v>
      </c>
      <c r="E141">
        <v>48</v>
      </c>
      <c r="F141">
        <v>47.06</v>
      </c>
      <c r="G141">
        <v>2431</v>
      </c>
      <c r="H141">
        <v>24054</v>
      </c>
      <c r="I141">
        <v>6</v>
      </c>
      <c r="J141">
        <v>160</v>
      </c>
      <c r="K141">
        <v>225.05</v>
      </c>
      <c r="L141">
        <v>4.8</v>
      </c>
      <c r="M141">
        <v>5.4</v>
      </c>
      <c r="N141" s="1" t="s">
        <v>27</v>
      </c>
      <c r="O141">
        <v>42</v>
      </c>
      <c r="P141">
        <v>27</v>
      </c>
      <c r="Q141">
        <v>69</v>
      </c>
      <c r="R141">
        <v>514211.06</v>
      </c>
    </row>
    <row r="142" spans="1:18" x14ac:dyDescent="0.35">
      <c r="A142" s="1" t="s">
        <v>432</v>
      </c>
      <c r="B142" s="1" t="s">
        <v>19</v>
      </c>
      <c r="C142" s="1" t="s">
        <v>37</v>
      </c>
      <c r="D142">
        <v>3.9</v>
      </c>
      <c r="E142">
        <v>46</v>
      </c>
      <c r="F142">
        <v>56.98</v>
      </c>
      <c r="G142">
        <v>2744</v>
      </c>
      <c r="H142">
        <v>34168</v>
      </c>
      <c r="I142">
        <v>2</v>
      </c>
      <c r="J142">
        <v>865</v>
      </c>
      <c r="K142">
        <v>108.04</v>
      </c>
      <c r="L142">
        <v>7.7</v>
      </c>
      <c r="M142">
        <v>3.8</v>
      </c>
      <c r="N142" s="1" t="s">
        <v>21</v>
      </c>
      <c r="O142">
        <v>39</v>
      </c>
      <c r="P142">
        <v>24</v>
      </c>
      <c r="Q142">
        <v>63</v>
      </c>
      <c r="R142">
        <v>592910.66</v>
      </c>
    </row>
    <row r="143" spans="1:18" x14ac:dyDescent="0.35">
      <c r="A143" s="1" t="s">
        <v>434</v>
      </c>
      <c r="B143" s="1" t="s">
        <v>19</v>
      </c>
      <c r="C143" s="1" t="s">
        <v>26</v>
      </c>
      <c r="D143">
        <v>3.6</v>
      </c>
      <c r="E143">
        <v>40</v>
      </c>
      <c r="F143">
        <v>53.3</v>
      </c>
      <c r="G143">
        <v>1016</v>
      </c>
      <c r="H143">
        <v>13405</v>
      </c>
      <c r="I143">
        <v>8</v>
      </c>
      <c r="J143">
        <v>689</v>
      </c>
      <c r="K143">
        <v>63.29</v>
      </c>
      <c r="L143">
        <v>6.9</v>
      </c>
      <c r="M143">
        <v>8.9</v>
      </c>
      <c r="N143" s="1" t="s">
        <v>21</v>
      </c>
      <c r="O143">
        <v>37</v>
      </c>
      <c r="P143">
        <v>1</v>
      </c>
      <c r="Q143">
        <v>38</v>
      </c>
      <c r="R143">
        <v>488405.65</v>
      </c>
    </row>
    <row r="144" spans="1:18" x14ac:dyDescent="0.35">
      <c r="A144" s="1" t="s">
        <v>437</v>
      </c>
      <c r="B144" s="1" t="s">
        <v>19</v>
      </c>
      <c r="C144" s="1" t="s">
        <v>20</v>
      </c>
      <c r="D144">
        <v>4.3</v>
      </c>
      <c r="E144">
        <v>44</v>
      </c>
      <c r="F144">
        <v>65.81</v>
      </c>
      <c r="G144">
        <v>884</v>
      </c>
      <c r="H144">
        <v>12406</v>
      </c>
      <c r="I144">
        <v>11</v>
      </c>
      <c r="J144">
        <v>101</v>
      </c>
      <c r="K144">
        <v>120.01</v>
      </c>
      <c r="L144">
        <v>7.9</v>
      </c>
      <c r="M144">
        <v>4.2</v>
      </c>
      <c r="N144" s="1" t="s">
        <v>21</v>
      </c>
      <c r="O144">
        <v>32</v>
      </c>
      <c r="P144">
        <v>41</v>
      </c>
      <c r="Q144">
        <v>73</v>
      </c>
      <c r="R144">
        <v>658147.59</v>
      </c>
    </row>
    <row r="145" spans="1:18" x14ac:dyDescent="0.35">
      <c r="A145" s="1" t="s">
        <v>447</v>
      </c>
      <c r="B145" s="1" t="s">
        <v>19</v>
      </c>
      <c r="C145" s="1" t="s">
        <v>42</v>
      </c>
      <c r="D145">
        <v>3.8</v>
      </c>
      <c r="E145">
        <v>34</v>
      </c>
      <c r="F145">
        <v>36.18</v>
      </c>
      <c r="G145">
        <v>865</v>
      </c>
      <c r="H145">
        <v>13191</v>
      </c>
      <c r="I145">
        <v>10</v>
      </c>
      <c r="J145">
        <v>480</v>
      </c>
      <c r="K145">
        <v>248.12</v>
      </c>
      <c r="L145">
        <v>1.6</v>
      </c>
      <c r="M145">
        <v>4.8</v>
      </c>
      <c r="N145" s="1" t="s">
        <v>27</v>
      </c>
      <c r="O145">
        <v>33</v>
      </c>
      <c r="P145">
        <v>32</v>
      </c>
      <c r="Q145">
        <v>65</v>
      </c>
      <c r="R145">
        <v>287865.03000000003</v>
      </c>
    </row>
    <row r="146" spans="1:18" x14ac:dyDescent="0.35">
      <c r="A146" s="1" t="s">
        <v>449</v>
      </c>
      <c r="B146" s="1" t="s">
        <v>19</v>
      </c>
      <c r="C146" s="1" t="s">
        <v>31</v>
      </c>
      <c r="D146">
        <v>4.5999999999999996</v>
      </c>
      <c r="E146">
        <v>39</v>
      </c>
      <c r="F146">
        <v>39.26</v>
      </c>
      <c r="G146">
        <v>2998</v>
      </c>
      <c r="H146">
        <v>37452</v>
      </c>
      <c r="I146">
        <v>10</v>
      </c>
      <c r="J146">
        <v>219</v>
      </c>
      <c r="K146">
        <v>157.56</v>
      </c>
      <c r="L146">
        <v>6.5</v>
      </c>
      <c r="M146">
        <v>3.8</v>
      </c>
      <c r="N146" s="1" t="s">
        <v>21</v>
      </c>
      <c r="O146">
        <v>35</v>
      </c>
      <c r="P146">
        <v>25</v>
      </c>
      <c r="Q146">
        <v>60</v>
      </c>
      <c r="R146">
        <v>359632.86</v>
      </c>
    </row>
    <row r="147" spans="1:18" x14ac:dyDescent="0.35">
      <c r="A147" s="1" t="s">
        <v>454</v>
      </c>
      <c r="B147" s="1" t="s">
        <v>19</v>
      </c>
      <c r="C147" s="1" t="s">
        <v>31</v>
      </c>
      <c r="D147">
        <v>3.6</v>
      </c>
      <c r="E147">
        <v>40</v>
      </c>
      <c r="F147">
        <v>33.729999999999997</v>
      </c>
      <c r="G147">
        <v>1812</v>
      </c>
      <c r="H147">
        <v>23236</v>
      </c>
      <c r="I147">
        <v>13</v>
      </c>
      <c r="J147">
        <v>268</v>
      </c>
      <c r="K147">
        <v>266.52999999999997</v>
      </c>
      <c r="L147">
        <v>2.7</v>
      </c>
      <c r="M147">
        <v>4.2</v>
      </c>
      <c r="N147" s="1" t="s">
        <v>27</v>
      </c>
      <c r="O147">
        <v>35</v>
      </c>
      <c r="P147">
        <v>2</v>
      </c>
      <c r="Q147">
        <v>37</v>
      </c>
      <c r="R147">
        <v>317588.61</v>
      </c>
    </row>
    <row r="148" spans="1:18" x14ac:dyDescent="0.35">
      <c r="A148" s="1" t="s">
        <v>458</v>
      </c>
      <c r="B148" s="1" t="s">
        <v>19</v>
      </c>
      <c r="C148" s="1" t="s">
        <v>20</v>
      </c>
      <c r="D148">
        <v>3.3</v>
      </c>
      <c r="E148">
        <v>39</v>
      </c>
      <c r="F148">
        <v>70.2</v>
      </c>
      <c r="G148">
        <v>2128</v>
      </c>
      <c r="H148">
        <v>25938</v>
      </c>
      <c r="I148">
        <v>2</v>
      </c>
      <c r="J148">
        <v>314</v>
      </c>
      <c r="K148">
        <v>229.83</v>
      </c>
      <c r="L148">
        <v>7</v>
      </c>
      <c r="M148">
        <v>3.6</v>
      </c>
      <c r="N148" s="1" t="s">
        <v>27</v>
      </c>
      <c r="O148">
        <v>27</v>
      </c>
      <c r="P148">
        <v>38</v>
      </c>
      <c r="Q148">
        <v>65</v>
      </c>
      <c r="R148">
        <v>616558.1</v>
      </c>
    </row>
    <row r="149" spans="1:18" x14ac:dyDescent="0.35">
      <c r="A149" s="1" t="s">
        <v>459</v>
      </c>
      <c r="B149" s="1" t="s">
        <v>19</v>
      </c>
      <c r="C149" s="1" t="s">
        <v>24</v>
      </c>
      <c r="D149">
        <v>3.4</v>
      </c>
      <c r="E149">
        <v>44</v>
      </c>
      <c r="F149">
        <v>29.87</v>
      </c>
      <c r="G149">
        <v>2421</v>
      </c>
      <c r="H149">
        <v>25193</v>
      </c>
      <c r="I149">
        <v>9</v>
      </c>
      <c r="J149">
        <v>371</v>
      </c>
      <c r="K149">
        <v>169.13</v>
      </c>
      <c r="L149">
        <v>8.3000000000000007</v>
      </c>
      <c r="M149">
        <v>6.1</v>
      </c>
      <c r="N149" s="1" t="s">
        <v>27</v>
      </c>
      <c r="O149">
        <v>0</v>
      </c>
      <c r="P149">
        <v>40</v>
      </c>
      <c r="Q149">
        <v>40</v>
      </c>
      <c r="R149">
        <v>310855.27</v>
      </c>
    </row>
    <row r="150" spans="1:18" x14ac:dyDescent="0.35">
      <c r="A150" s="1" t="s">
        <v>460</v>
      </c>
      <c r="B150" s="1" t="s">
        <v>19</v>
      </c>
      <c r="C150" s="1" t="s">
        <v>26</v>
      </c>
      <c r="D150">
        <v>4.3</v>
      </c>
      <c r="E150">
        <v>36</v>
      </c>
      <c r="F150">
        <v>50.48</v>
      </c>
      <c r="G150">
        <v>4018</v>
      </c>
      <c r="H150">
        <v>44619</v>
      </c>
      <c r="I150">
        <v>2</v>
      </c>
      <c r="J150">
        <v>807</v>
      </c>
      <c r="K150">
        <v>114.31</v>
      </c>
      <c r="L150">
        <v>3.9</v>
      </c>
      <c r="M150">
        <v>8.6999999999999993</v>
      </c>
      <c r="N150" s="1" t="s">
        <v>27</v>
      </c>
      <c r="O150">
        <v>5</v>
      </c>
      <c r="P150">
        <v>0</v>
      </c>
      <c r="Q150">
        <v>5</v>
      </c>
      <c r="R150">
        <v>416408.67</v>
      </c>
    </row>
    <row r="151" spans="1:18" x14ac:dyDescent="0.35">
      <c r="A151" s="1" t="s">
        <v>465</v>
      </c>
      <c r="B151" s="1" t="s">
        <v>19</v>
      </c>
      <c r="C151" s="1" t="s">
        <v>20</v>
      </c>
      <c r="D151">
        <v>3.8</v>
      </c>
      <c r="E151">
        <v>46</v>
      </c>
      <c r="F151">
        <v>72.95</v>
      </c>
      <c r="G151">
        <v>2126</v>
      </c>
      <c r="H151">
        <v>23098</v>
      </c>
      <c r="I151">
        <v>5</v>
      </c>
      <c r="J151">
        <v>798</v>
      </c>
      <c r="K151">
        <v>106.39</v>
      </c>
      <c r="L151">
        <v>6.8</v>
      </c>
      <c r="M151">
        <v>5.2</v>
      </c>
      <c r="N151" s="1" t="s">
        <v>27</v>
      </c>
      <c r="O151">
        <v>14</v>
      </c>
      <c r="P151">
        <v>20</v>
      </c>
      <c r="Q151">
        <v>34</v>
      </c>
      <c r="R151">
        <v>754318.5</v>
      </c>
    </row>
    <row r="152" spans="1:18" x14ac:dyDescent="0.35">
      <c r="A152" s="1" t="s">
        <v>467</v>
      </c>
      <c r="B152" s="1" t="s">
        <v>19</v>
      </c>
      <c r="C152" s="1" t="s">
        <v>20</v>
      </c>
      <c r="D152">
        <v>3.7</v>
      </c>
      <c r="E152">
        <v>45</v>
      </c>
      <c r="F152">
        <v>72.069999999999993</v>
      </c>
      <c r="G152">
        <v>2944</v>
      </c>
      <c r="H152">
        <v>34640</v>
      </c>
      <c r="I152">
        <v>18</v>
      </c>
      <c r="J152">
        <v>590</v>
      </c>
      <c r="K152">
        <v>209.56</v>
      </c>
      <c r="L152">
        <v>5.8</v>
      </c>
      <c r="M152">
        <v>9.6</v>
      </c>
      <c r="N152" s="1" t="s">
        <v>21</v>
      </c>
      <c r="O152">
        <v>18</v>
      </c>
      <c r="P152">
        <v>6</v>
      </c>
      <c r="Q152">
        <v>24</v>
      </c>
      <c r="R152">
        <v>745007.53</v>
      </c>
    </row>
    <row r="153" spans="1:18" x14ac:dyDescent="0.35">
      <c r="A153" s="1" t="s">
        <v>468</v>
      </c>
      <c r="B153" s="1" t="s">
        <v>19</v>
      </c>
      <c r="C153" s="1" t="s">
        <v>31</v>
      </c>
      <c r="D153">
        <v>3.3</v>
      </c>
      <c r="E153">
        <v>31</v>
      </c>
      <c r="F153">
        <v>36.36</v>
      </c>
      <c r="G153">
        <v>1445</v>
      </c>
      <c r="H153">
        <v>14471</v>
      </c>
      <c r="I153">
        <v>9</v>
      </c>
      <c r="J153">
        <v>624</v>
      </c>
      <c r="K153">
        <v>151.18</v>
      </c>
      <c r="L153">
        <v>2.4</v>
      </c>
      <c r="M153">
        <v>6.9</v>
      </c>
      <c r="N153" s="1" t="s">
        <v>27</v>
      </c>
      <c r="O153">
        <v>24</v>
      </c>
      <c r="P153">
        <v>5</v>
      </c>
      <c r="Q153">
        <v>29</v>
      </c>
      <c r="R153">
        <v>265691.53000000003</v>
      </c>
    </row>
    <row r="154" spans="1:18" x14ac:dyDescent="0.35">
      <c r="A154" s="1" t="s">
        <v>470</v>
      </c>
      <c r="B154" s="1" t="s">
        <v>19</v>
      </c>
      <c r="C154" s="1" t="s">
        <v>37</v>
      </c>
      <c r="D154">
        <v>3.8</v>
      </c>
      <c r="E154">
        <v>48</v>
      </c>
      <c r="F154">
        <v>66</v>
      </c>
      <c r="G154">
        <v>1705</v>
      </c>
      <c r="H154">
        <v>18675</v>
      </c>
      <c r="I154">
        <v>5</v>
      </c>
      <c r="J154">
        <v>287</v>
      </c>
      <c r="K154">
        <v>237.94</v>
      </c>
      <c r="L154">
        <v>8.9</v>
      </c>
      <c r="M154">
        <v>3.7</v>
      </c>
      <c r="N154" s="1" t="s">
        <v>27</v>
      </c>
      <c r="O154">
        <v>21</v>
      </c>
      <c r="P154">
        <v>31</v>
      </c>
      <c r="Q154">
        <v>52</v>
      </c>
      <c r="R154">
        <v>712589.25</v>
      </c>
    </row>
    <row r="155" spans="1:18" x14ac:dyDescent="0.35">
      <c r="A155" s="1" t="s">
        <v>476</v>
      </c>
      <c r="B155" s="1" t="s">
        <v>19</v>
      </c>
      <c r="C155" s="1" t="s">
        <v>20</v>
      </c>
      <c r="D155">
        <v>4.5999999999999996</v>
      </c>
      <c r="E155">
        <v>32</v>
      </c>
      <c r="F155">
        <v>69.69</v>
      </c>
      <c r="G155">
        <v>3237</v>
      </c>
      <c r="H155">
        <v>40741</v>
      </c>
      <c r="I155">
        <v>14</v>
      </c>
      <c r="J155">
        <v>58</v>
      </c>
      <c r="K155">
        <v>207.6</v>
      </c>
      <c r="L155">
        <v>8.6</v>
      </c>
      <c r="M155">
        <v>7.3</v>
      </c>
      <c r="N155" s="1" t="s">
        <v>21</v>
      </c>
      <c r="O155">
        <v>14</v>
      </c>
      <c r="P155">
        <v>25</v>
      </c>
      <c r="Q155">
        <v>39</v>
      </c>
      <c r="R155">
        <v>520063.98</v>
      </c>
    </row>
    <row r="156" spans="1:18" x14ac:dyDescent="0.35">
      <c r="A156" s="1" t="s">
        <v>477</v>
      </c>
      <c r="B156" s="1" t="s">
        <v>19</v>
      </c>
      <c r="C156" s="1" t="s">
        <v>42</v>
      </c>
      <c r="D156">
        <v>3.6</v>
      </c>
      <c r="E156">
        <v>31</v>
      </c>
      <c r="F156">
        <v>43.81</v>
      </c>
      <c r="G156">
        <v>1551</v>
      </c>
      <c r="H156">
        <v>20268</v>
      </c>
      <c r="I156">
        <v>5</v>
      </c>
      <c r="J156">
        <v>362</v>
      </c>
      <c r="K156">
        <v>70.39</v>
      </c>
      <c r="L156">
        <v>2.4</v>
      </c>
      <c r="M156">
        <v>1.2</v>
      </c>
      <c r="N156" s="1" t="s">
        <v>21</v>
      </c>
      <c r="O156">
        <v>5</v>
      </c>
      <c r="P156">
        <v>22</v>
      </c>
      <c r="Q156">
        <v>27</v>
      </c>
      <c r="R156">
        <v>309472.86</v>
      </c>
    </row>
    <row r="157" spans="1:18" x14ac:dyDescent="0.35">
      <c r="A157" s="1" t="s">
        <v>484</v>
      </c>
      <c r="B157" s="1" t="s">
        <v>19</v>
      </c>
      <c r="C157" s="1" t="s">
        <v>24</v>
      </c>
      <c r="D157">
        <v>3.1</v>
      </c>
      <c r="E157">
        <v>47</v>
      </c>
      <c r="F157">
        <v>29.17</v>
      </c>
      <c r="G157">
        <v>2796</v>
      </c>
      <c r="H157">
        <v>35873</v>
      </c>
      <c r="I157">
        <v>16</v>
      </c>
      <c r="J157">
        <v>379</v>
      </c>
      <c r="K157">
        <v>226.23</v>
      </c>
      <c r="L157">
        <v>6.8</v>
      </c>
      <c r="M157">
        <v>4.5999999999999996</v>
      </c>
      <c r="N157" s="1" t="s">
        <v>27</v>
      </c>
      <c r="O157">
        <v>22</v>
      </c>
      <c r="P157">
        <v>24</v>
      </c>
      <c r="Q157">
        <v>46</v>
      </c>
      <c r="R157">
        <v>330034.28000000003</v>
      </c>
    </row>
    <row r="158" spans="1:18" x14ac:dyDescent="0.35">
      <c r="A158" s="1" t="s">
        <v>493</v>
      </c>
      <c r="B158" s="1" t="s">
        <v>19</v>
      </c>
      <c r="C158" s="1" t="s">
        <v>26</v>
      </c>
      <c r="D158">
        <v>4.4000000000000004</v>
      </c>
      <c r="E158">
        <v>34</v>
      </c>
      <c r="F158">
        <v>51.69</v>
      </c>
      <c r="G158">
        <v>3054</v>
      </c>
      <c r="H158">
        <v>37666</v>
      </c>
      <c r="I158">
        <v>2</v>
      </c>
      <c r="J158">
        <v>325</v>
      </c>
      <c r="K158">
        <v>232.78</v>
      </c>
      <c r="L158">
        <v>2.1</v>
      </c>
      <c r="M158">
        <v>5.9</v>
      </c>
      <c r="N158" s="1" t="s">
        <v>21</v>
      </c>
      <c r="O158">
        <v>30</v>
      </c>
      <c r="P158">
        <v>13</v>
      </c>
      <c r="Q158">
        <v>43</v>
      </c>
      <c r="R158">
        <v>400220.71</v>
      </c>
    </row>
    <row r="159" spans="1:18" x14ac:dyDescent="0.35">
      <c r="A159" s="1" t="s">
        <v>494</v>
      </c>
      <c r="B159" s="1" t="s">
        <v>19</v>
      </c>
      <c r="C159" s="1" t="s">
        <v>20</v>
      </c>
      <c r="D159">
        <v>4.8</v>
      </c>
      <c r="E159">
        <v>43</v>
      </c>
      <c r="F159">
        <v>73.97</v>
      </c>
      <c r="G159">
        <v>3297</v>
      </c>
      <c r="H159">
        <v>38756</v>
      </c>
      <c r="I159">
        <v>9</v>
      </c>
      <c r="J159">
        <v>956</v>
      </c>
      <c r="K159">
        <v>231.34</v>
      </c>
      <c r="L159">
        <v>4.9000000000000004</v>
      </c>
      <c r="M159">
        <v>3.8</v>
      </c>
      <c r="N159" s="1" t="s">
        <v>27</v>
      </c>
      <c r="O159">
        <v>31</v>
      </c>
      <c r="P159">
        <v>17</v>
      </c>
      <c r="Q159">
        <v>48</v>
      </c>
      <c r="R159">
        <v>722271.35</v>
      </c>
    </row>
    <row r="160" spans="1:18" x14ac:dyDescent="0.35">
      <c r="A160" s="1" t="s">
        <v>498</v>
      </c>
      <c r="B160" s="1" t="s">
        <v>19</v>
      </c>
      <c r="C160" s="1" t="s">
        <v>37</v>
      </c>
      <c r="D160">
        <v>4.2</v>
      </c>
      <c r="E160">
        <v>37</v>
      </c>
      <c r="F160">
        <v>64.989999999999995</v>
      </c>
      <c r="G160">
        <v>3798</v>
      </c>
      <c r="H160">
        <v>37416</v>
      </c>
      <c r="I160">
        <v>13</v>
      </c>
      <c r="J160">
        <v>65</v>
      </c>
      <c r="K160">
        <v>64.680000000000007</v>
      </c>
      <c r="L160">
        <v>9.6999999999999993</v>
      </c>
      <c r="M160">
        <v>6.8</v>
      </c>
      <c r="N160" s="1" t="s">
        <v>21</v>
      </c>
      <c r="O160">
        <v>34</v>
      </c>
      <c r="P160">
        <v>2</v>
      </c>
      <c r="Q160">
        <v>36</v>
      </c>
      <c r="R160">
        <v>557901.41</v>
      </c>
    </row>
    <row r="161" spans="1:18" x14ac:dyDescent="0.35">
      <c r="A161" s="1" t="s">
        <v>499</v>
      </c>
      <c r="B161" s="1" t="s">
        <v>19</v>
      </c>
      <c r="C161" s="1" t="s">
        <v>42</v>
      </c>
      <c r="D161">
        <v>4</v>
      </c>
      <c r="E161">
        <v>50</v>
      </c>
      <c r="F161">
        <v>36.01</v>
      </c>
      <c r="G161">
        <v>2644</v>
      </c>
      <c r="H161">
        <v>29931</v>
      </c>
      <c r="I161">
        <v>16</v>
      </c>
      <c r="J161">
        <v>702</v>
      </c>
      <c r="K161">
        <v>64.11</v>
      </c>
      <c r="L161">
        <v>8.8000000000000007</v>
      </c>
      <c r="M161">
        <v>3.6</v>
      </c>
      <c r="N161" s="1" t="s">
        <v>27</v>
      </c>
      <c r="O161">
        <v>37</v>
      </c>
      <c r="P161">
        <v>17</v>
      </c>
      <c r="Q161">
        <v>54</v>
      </c>
      <c r="R161">
        <v>425320.59</v>
      </c>
    </row>
    <row r="162" spans="1:18" x14ac:dyDescent="0.35">
      <c r="A162" s="1" t="s">
        <v>501</v>
      </c>
      <c r="B162" s="1" t="s">
        <v>19</v>
      </c>
      <c r="C162" s="1" t="s">
        <v>37</v>
      </c>
      <c r="D162">
        <v>5</v>
      </c>
      <c r="E162">
        <v>32</v>
      </c>
      <c r="F162">
        <v>62.8</v>
      </c>
      <c r="G162">
        <v>2191</v>
      </c>
      <c r="H162">
        <v>23709</v>
      </c>
      <c r="I162">
        <v>9</v>
      </c>
      <c r="J162">
        <v>55</v>
      </c>
      <c r="K162">
        <v>99.21</v>
      </c>
      <c r="L162">
        <v>1.7</v>
      </c>
      <c r="M162">
        <v>9.5</v>
      </c>
      <c r="N162" s="1" t="s">
        <v>27</v>
      </c>
      <c r="O162">
        <v>27</v>
      </c>
      <c r="P162">
        <v>5</v>
      </c>
      <c r="Q162">
        <v>32</v>
      </c>
      <c r="R162">
        <v>461293.95</v>
      </c>
    </row>
    <row r="163" spans="1:18" x14ac:dyDescent="0.35">
      <c r="A163" s="1" t="s">
        <v>508</v>
      </c>
      <c r="B163" s="1" t="s">
        <v>19</v>
      </c>
      <c r="C163" s="1" t="s">
        <v>37</v>
      </c>
      <c r="D163">
        <v>3.8</v>
      </c>
      <c r="E163">
        <v>33</v>
      </c>
      <c r="F163">
        <v>59.77</v>
      </c>
      <c r="G163">
        <v>3081</v>
      </c>
      <c r="H163">
        <v>33823</v>
      </c>
      <c r="I163">
        <v>6</v>
      </c>
      <c r="J163">
        <v>476</v>
      </c>
      <c r="K163">
        <v>287.77999999999997</v>
      </c>
      <c r="L163">
        <v>8.3000000000000007</v>
      </c>
      <c r="M163">
        <v>4.0999999999999996</v>
      </c>
      <c r="N163" s="1" t="s">
        <v>21</v>
      </c>
      <c r="O163">
        <v>6</v>
      </c>
      <c r="P163">
        <v>0</v>
      </c>
      <c r="Q163">
        <v>6</v>
      </c>
      <c r="R163">
        <v>451781.06</v>
      </c>
    </row>
    <row r="164" spans="1:18" x14ac:dyDescent="0.35">
      <c r="A164" s="1" t="s">
        <v>517</v>
      </c>
      <c r="B164" s="1" t="s">
        <v>19</v>
      </c>
      <c r="C164" s="1" t="s">
        <v>26</v>
      </c>
      <c r="D164">
        <v>4.9000000000000004</v>
      </c>
      <c r="E164">
        <v>38</v>
      </c>
      <c r="F164">
        <v>51.65</v>
      </c>
      <c r="G164">
        <v>2840</v>
      </c>
      <c r="H164">
        <v>35571</v>
      </c>
      <c r="I164">
        <v>2</v>
      </c>
      <c r="J164">
        <v>923</v>
      </c>
      <c r="K164">
        <v>65.72</v>
      </c>
      <c r="L164">
        <v>7.7</v>
      </c>
      <c r="M164">
        <v>9.3000000000000007</v>
      </c>
      <c r="N164" s="1" t="s">
        <v>21</v>
      </c>
      <c r="O164">
        <v>35</v>
      </c>
      <c r="P164">
        <v>27</v>
      </c>
      <c r="Q164">
        <v>62</v>
      </c>
      <c r="R164">
        <v>451418.15</v>
      </c>
    </row>
    <row r="165" spans="1:18" x14ac:dyDescent="0.35">
      <c r="A165" s="1" t="s">
        <v>522</v>
      </c>
      <c r="B165" s="1" t="s">
        <v>19</v>
      </c>
      <c r="C165" s="1" t="s">
        <v>42</v>
      </c>
      <c r="D165">
        <v>5</v>
      </c>
      <c r="E165">
        <v>33</v>
      </c>
      <c r="F165">
        <v>37.840000000000003</v>
      </c>
      <c r="G165">
        <v>2342</v>
      </c>
      <c r="H165">
        <v>23943</v>
      </c>
      <c r="I165">
        <v>7</v>
      </c>
      <c r="J165">
        <v>520</v>
      </c>
      <c r="K165">
        <v>81.38</v>
      </c>
      <c r="L165">
        <v>4.5999999999999996</v>
      </c>
      <c r="M165">
        <v>9</v>
      </c>
      <c r="N165" s="1" t="s">
        <v>21</v>
      </c>
      <c r="O165">
        <v>6</v>
      </c>
      <c r="P165">
        <v>22</v>
      </c>
      <c r="Q165">
        <v>28</v>
      </c>
      <c r="R165">
        <v>294079.34999999998</v>
      </c>
    </row>
    <row r="166" spans="1:18" x14ac:dyDescent="0.35">
      <c r="A166" s="1" t="s">
        <v>528</v>
      </c>
      <c r="B166" s="1" t="s">
        <v>19</v>
      </c>
      <c r="C166" s="1" t="s">
        <v>31</v>
      </c>
      <c r="D166">
        <v>4.7</v>
      </c>
      <c r="E166">
        <v>30</v>
      </c>
      <c r="F166">
        <v>39.58</v>
      </c>
      <c r="G166">
        <v>3266</v>
      </c>
      <c r="H166">
        <v>34672</v>
      </c>
      <c r="I166">
        <v>16</v>
      </c>
      <c r="J166">
        <v>948</v>
      </c>
      <c r="K166">
        <v>292.60000000000002</v>
      </c>
      <c r="L166">
        <v>3.2</v>
      </c>
      <c r="M166">
        <v>3.2</v>
      </c>
      <c r="N166" s="1" t="s">
        <v>27</v>
      </c>
      <c r="O166">
        <v>4</v>
      </c>
      <c r="P166">
        <v>11</v>
      </c>
      <c r="Q166">
        <v>15</v>
      </c>
      <c r="R166">
        <v>288362.90000000002</v>
      </c>
    </row>
    <row r="167" spans="1:18" x14ac:dyDescent="0.35">
      <c r="A167" s="1" t="s">
        <v>531</v>
      </c>
      <c r="B167" s="1" t="s">
        <v>19</v>
      </c>
      <c r="C167" s="1" t="s">
        <v>20</v>
      </c>
      <c r="D167">
        <v>3.7</v>
      </c>
      <c r="E167">
        <v>48</v>
      </c>
      <c r="F167">
        <v>74.88</v>
      </c>
      <c r="G167">
        <v>2996</v>
      </c>
      <c r="H167">
        <v>38550</v>
      </c>
      <c r="I167">
        <v>13</v>
      </c>
      <c r="J167">
        <v>996</v>
      </c>
      <c r="K167">
        <v>146.28</v>
      </c>
      <c r="L167">
        <v>7.8</v>
      </c>
      <c r="M167">
        <v>8</v>
      </c>
      <c r="N167" s="1" t="s">
        <v>21</v>
      </c>
      <c r="O167">
        <v>24</v>
      </c>
      <c r="P167">
        <v>16</v>
      </c>
      <c r="Q167">
        <v>40</v>
      </c>
      <c r="R167">
        <v>819447.26</v>
      </c>
    </row>
    <row r="168" spans="1:18" x14ac:dyDescent="0.35">
      <c r="A168" s="1" t="s">
        <v>536</v>
      </c>
      <c r="B168" s="1" t="s">
        <v>19</v>
      </c>
      <c r="C168" s="1" t="s">
        <v>26</v>
      </c>
      <c r="D168">
        <v>3.4</v>
      </c>
      <c r="E168">
        <v>44</v>
      </c>
      <c r="F168">
        <v>50.46</v>
      </c>
      <c r="G168">
        <v>2365</v>
      </c>
      <c r="H168">
        <v>24933</v>
      </c>
      <c r="I168">
        <v>3</v>
      </c>
      <c r="J168">
        <v>968</v>
      </c>
      <c r="K168">
        <v>224.78</v>
      </c>
      <c r="L168">
        <v>4</v>
      </c>
      <c r="M168">
        <v>9.8000000000000007</v>
      </c>
      <c r="N168" s="1" t="s">
        <v>21</v>
      </c>
      <c r="O168">
        <v>42</v>
      </c>
      <c r="P168">
        <v>16</v>
      </c>
      <c r="Q168">
        <v>58</v>
      </c>
      <c r="R168">
        <v>505789.39</v>
      </c>
    </row>
    <row r="169" spans="1:18" x14ac:dyDescent="0.35">
      <c r="A169" s="1" t="s">
        <v>539</v>
      </c>
      <c r="B169" s="1" t="s">
        <v>19</v>
      </c>
      <c r="C169" s="1" t="s">
        <v>26</v>
      </c>
      <c r="D169">
        <v>4.0999999999999996</v>
      </c>
      <c r="E169">
        <v>44</v>
      </c>
      <c r="F169">
        <v>52.59</v>
      </c>
      <c r="G169">
        <v>1833</v>
      </c>
      <c r="H169">
        <v>24891</v>
      </c>
      <c r="I169">
        <v>8</v>
      </c>
      <c r="J169">
        <v>810</v>
      </c>
      <c r="K169">
        <v>279.58999999999997</v>
      </c>
      <c r="L169">
        <v>5.4</v>
      </c>
      <c r="M169">
        <v>3.9</v>
      </c>
      <c r="N169" s="1" t="s">
        <v>21</v>
      </c>
      <c r="O169">
        <v>35</v>
      </c>
      <c r="P169">
        <v>14</v>
      </c>
      <c r="Q169">
        <v>49</v>
      </c>
      <c r="R169">
        <v>527598.19999999995</v>
      </c>
    </row>
    <row r="170" spans="1:18" x14ac:dyDescent="0.35">
      <c r="A170" s="1" t="s">
        <v>541</v>
      </c>
      <c r="B170" s="1" t="s">
        <v>19</v>
      </c>
      <c r="C170" s="1" t="s">
        <v>42</v>
      </c>
      <c r="D170">
        <v>3.3</v>
      </c>
      <c r="E170">
        <v>32</v>
      </c>
      <c r="F170">
        <v>37.69</v>
      </c>
      <c r="G170">
        <v>2456</v>
      </c>
      <c r="H170">
        <v>26320</v>
      </c>
      <c r="I170">
        <v>15</v>
      </c>
      <c r="J170">
        <v>534</v>
      </c>
      <c r="K170">
        <v>68.040000000000006</v>
      </c>
      <c r="L170">
        <v>4.7</v>
      </c>
      <c r="M170">
        <v>6.8</v>
      </c>
      <c r="N170" s="1" t="s">
        <v>27</v>
      </c>
      <c r="O170">
        <v>21</v>
      </c>
      <c r="P170">
        <v>30</v>
      </c>
      <c r="Q170">
        <v>51</v>
      </c>
      <c r="R170">
        <v>292871.71000000002</v>
      </c>
    </row>
    <row r="171" spans="1:18" x14ac:dyDescent="0.35">
      <c r="A171" s="1" t="s">
        <v>545</v>
      </c>
      <c r="B171" s="1" t="s">
        <v>19</v>
      </c>
      <c r="C171" s="1" t="s">
        <v>37</v>
      </c>
      <c r="D171">
        <v>4.9000000000000004</v>
      </c>
      <c r="E171">
        <v>41</v>
      </c>
      <c r="F171">
        <v>59.46</v>
      </c>
      <c r="G171">
        <v>1157</v>
      </c>
      <c r="H171">
        <v>21239</v>
      </c>
      <c r="I171">
        <v>7</v>
      </c>
      <c r="J171">
        <v>371</v>
      </c>
      <c r="K171">
        <v>132.97</v>
      </c>
      <c r="L171">
        <v>7.3</v>
      </c>
      <c r="M171">
        <v>8.1</v>
      </c>
      <c r="N171" s="1" t="s">
        <v>27</v>
      </c>
      <c r="O171">
        <v>5</v>
      </c>
      <c r="P171">
        <v>24</v>
      </c>
      <c r="Q171">
        <v>29</v>
      </c>
      <c r="R171">
        <v>553855.13</v>
      </c>
    </row>
    <row r="172" spans="1:18" x14ac:dyDescent="0.35">
      <c r="A172" s="1" t="s">
        <v>546</v>
      </c>
      <c r="B172" s="1" t="s">
        <v>19</v>
      </c>
      <c r="C172" s="1" t="s">
        <v>26</v>
      </c>
      <c r="D172">
        <v>3.9</v>
      </c>
      <c r="E172">
        <v>46</v>
      </c>
      <c r="F172">
        <v>50.03</v>
      </c>
      <c r="G172">
        <v>1618</v>
      </c>
      <c r="H172">
        <v>21627</v>
      </c>
      <c r="I172">
        <v>12</v>
      </c>
      <c r="J172">
        <v>807</v>
      </c>
      <c r="K172">
        <v>199.57</v>
      </c>
      <c r="L172">
        <v>1.5</v>
      </c>
      <c r="M172">
        <v>3.2</v>
      </c>
      <c r="N172" s="1" t="s">
        <v>27</v>
      </c>
      <c r="O172">
        <v>12</v>
      </c>
      <c r="P172">
        <v>16</v>
      </c>
      <c r="Q172">
        <v>28</v>
      </c>
      <c r="R172">
        <v>524875.41</v>
      </c>
    </row>
    <row r="173" spans="1:18" x14ac:dyDescent="0.35">
      <c r="A173" s="1" t="s">
        <v>548</v>
      </c>
      <c r="B173" s="1" t="s">
        <v>19</v>
      </c>
      <c r="C173" s="1" t="s">
        <v>37</v>
      </c>
      <c r="D173">
        <v>4.5</v>
      </c>
      <c r="E173">
        <v>35</v>
      </c>
      <c r="F173">
        <v>60.77</v>
      </c>
      <c r="G173">
        <v>3216</v>
      </c>
      <c r="H173">
        <v>34512</v>
      </c>
      <c r="I173">
        <v>8</v>
      </c>
      <c r="J173">
        <v>124</v>
      </c>
      <c r="K173">
        <v>209.24</v>
      </c>
      <c r="L173">
        <v>8.1999999999999993</v>
      </c>
      <c r="M173">
        <v>8.8000000000000007</v>
      </c>
      <c r="N173" s="1" t="s">
        <v>21</v>
      </c>
      <c r="O173">
        <v>13</v>
      </c>
      <c r="P173">
        <v>10</v>
      </c>
      <c r="Q173">
        <v>23</v>
      </c>
      <c r="R173">
        <v>490497.36</v>
      </c>
    </row>
    <row r="174" spans="1:18" x14ac:dyDescent="0.35">
      <c r="A174" s="1" t="s">
        <v>552</v>
      </c>
      <c r="B174" s="1" t="s">
        <v>19</v>
      </c>
      <c r="C174" s="1" t="s">
        <v>20</v>
      </c>
      <c r="D174">
        <v>4.0999999999999996</v>
      </c>
      <c r="E174">
        <v>49</v>
      </c>
      <c r="F174">
        <v>74.540000000000006</v>
      </c>
      <c r="G174">
        <v>1771</v>
      </c>
      <c r="H174">
        <v>26673</v>
      </c>
      <c r="I174">
        <v>18</v>
      </c>
      <c r="J174">
        <v>988</v>
      </c>
      <c r="K174">
        <v>186.79</v>
      </c>
      <c r="L174">
        <v>9.8000000000000007</v>
      </c>
      <c r="M174">
        <v>3.8</v>
      </c>
      <c r="N174" s="1" t="s">
        <v>27</v>
      </c>
      <c r="O174">
        <v>45</v>
      </c>
      <c r="P174">
        <v>4</v>
      </c>
      <c r="Q174">
        <v>49</v>
      </c>
      <c r="R174">
        <v>834307.35</v>
      </c>
    </row>
    <row r="175" spans="1:18" x14ac:dyDescent="0.35">
      <c r="A175" s="1" t="s">
        <v>555</v>
      </c>
      <c r="B175" s="1" t="s">
        <v>19</v>
      </c>
      <c r="C175" s="1" t="s">
        <v>37</v>
      </c>
      <c r="D175">
        <v>3.5</v>
      </c>
      <c r="E175">
        <v>32</v>
      </c>
      <c r="F175">
        <v>56.4</v>
      </c>
      <c r="G175">
        <v>1045</v>
      </c>
      <c r="H175">
        <v>13691</v>
      </c>
      <c r="I175">
        <v>19</v>
      </c>
      <c r="J175">
        <v>407</v>
      </c>
      <c r="K175">
        <v>87.51</v>
      </c>
      <c r="L175">
        <v>1</v>
      </c>
      <c r="M175">
        <v>5.9</v>
      </c>
      <c r="N175" s="1" t="s">
        <v>21</v>
      </c>
      <c r="O175">
        <v>29</v>
      </c>
      <c r="P175">
        <v>25</v>
      </c>
      <c r="Q175">
        <v>54</v>
      </c>
      <c r="R175">
        <v>423812.85</v>
      </c>
    </row>
    <row r="176" spans="1:18" x14ac:dyDescent="0.35">
      <c r="A176" s="1" t="s">
        <v>559</v>
      </c>
      <c r="B176" s="1" t="s">
        <v>19</v>
      </c>
      <c r="C176" s="1" t="s">
        <v>20</v>
      </c>
      <c r="D176">
        <v>4.8</v>
      </c>
      <c r="E176">
        <v>45</v>
      </c>
      <c r="F176">
        <v>73.02</v>
      </c>
      <c r="G176">
        <v>4601</v>
      </c>
      <c r="H176">
        <v>48239</v>
      </c>
      <c r="I176">
        <v>9</v>
      </c>
      <c r="J176">
        <v>221</v>
      </c>
      <c r="K176">
        <v>135.88999999999999</v>
      </c>
      <c r="L176">
        <v>1.2</v>
      </c>
      <c r="M176">
        <v>5.7</v>
      </c>
      <c r="N176" s="1" t="s">
        <v>27</v>
      </c>
      <c r="O176">
        <v>36</v>
      </c>
      <c r="P176">
        <v>6</v>
      </c>
      <c r="Q176">
        <v>42</v>
      </c>
      <c r="R176">
        <v>744884.39</v>
      </c>
    </row>
    <row r="177" spans="1:18" x14ac:dyDescent="0.35">
      <c r="A177" s="1" t="s">
        <v>561</v>
      </c>
      <c r="B177" s="1" t="s">
        <v>19</v>
      </c>
      <c r="C177" s="1" t="s">
        <v>37</v>
      </c>
      <c r="D177">
        <v>3.3</v>
      </c>
      <c r="E177">
        <v>49</v>
      </c>
      <c r="F177">
        <v>60.52</v>
      </c>
      <c r="G177">
        <v>1015</v>
      </c>
      <c r="H177">
        <v>16255</v>
      </c>
      <c r="I177">
        <v>19</v>
      </c>
      <c r="J177">
        <v>769</v>
      </c>
      <c r="K177">
        <v>172.82</v>
      </c>
      <c r="L177">
        <v>4.8</v>
      </c>
      <c r="M177">
        <v>1</v>
      </c>
      <c r="N177" s="1" t="s">
        <v>21</v>
      </c>
      <c r="O177">
        <v>34</v>
      </c>
      <c r="P177">
        <v>43</v>
      </c>
      <c r="Q177">
        <v>77</v>
      </c>
      <c r="R177">
        <v>679873.41</v>
      </c>
    </row>
    <row r="178" spans="1:18" x14ac:dyDescent="0.35">
      <c r="A178" s="1" t="s">
        <v>562</v>
      </c>
      <c r="B178" s="1" t="s">
        <v>19</v>
      </c>
      <c r="C178" s="1" t="s">
        <v>26</v>
      </c>
      <c r="D178">
        <v>4</v>
      </c>
      <c r="E178">
        <v>42</v>
      </c>
      <c r="F178">
        <v>54.2</v>
      </c>
      <c r="G178">
        <v>1074</v>
      </c>
      <c r="H178">
        <v>13764</v>
      </c>
      <c r="I178">
        <v>12</v>
      </c>
      <c r="J178">
        <v>488</v>
      </c>
      <c r="K178">
        <v>93.83</v>
      </c>
      <c r="L178">
        <v>6.9</v>
      </c>
      <c r="M178">
        <v>1</v>
      </c>
      <c r="N178" s="1" t="s">
        <v>27</v>
      </c>
      <c r="O178">
        <v>13</v>
      </c>
      <c r="P178">
        <v>38</v>
      </c>
      <c r="Q178">
        <v>51</v>
      </c>
      <c r="R178">
        <v>520521</v>
      </c>
    </row>
    <row r="179" spans="1:18" x14ac:dyDescent="0.35">
      <c r="A179" s="1" t="s">
        <v>571</v>
      </c>
      <c r="B179" s="1" t="s">
        <v>19</v>
      </c>
      <c r="C179" s="1" t="s">
        <v>42</v>
      </c>
      <c r="D179">
        <v>4.7</v>
      </c>
      <c r="E179">
        <v>48</v>
      </c>
      <c r="F179">
        <v>42.36</v>
      </c>
      <c r="G179">
        <v>1876</v>
      </c>
      <c r="H179">
        <v>19522</v>
      </c>
      <c r="I179">
        <v>11</v>
      </c>
      <c r="J179">
        <v>471</v>
      </c>
      <c r="K179">
        <v>111.99</v>
      </c>
      <c r="L179">
        <v>5.7</v>
      </c>
      <c r="M179">
        <v>3.5</v>
      </c>
      <c r="N179" s="1" t="s">
        <v>27</v>
      </c>
      <c r="O179">
        <v>9</v>
      </c>
      <c r="P179">
        <v>3</v>
      </c>
      <c r="Q179">
        <v>12</v>
      </c>
      <c r="R179">
        <v>466128.74</v>
      </c>
    </row>
    <row r="180" spans="1:18" x14ac:dyDescent="0.35">
      <c r="A180" s="1" t="s">
        <v>573</v>
      </c>
      <c r="B180" s="1" t="s">
        <v>19</v>
      </c>
      <c r="C180" s="1" t="s">
        <v>20</v>
      </c>
      <c r="D180">
        <v>4.4000000000000004</v>
      </c>
      <c r="E180">
        <v>30</v>
      </c>
      <c r="F180">
        <v>73.09</v>
      </c>
      <c r="G180">
        <v>2969</v>
      </c>
      <c r="H180">
        <v>36217</v>
      </c>
      <c r="I180">
        <v>14</v>
      </c>
      <c r="J180">
        <v>234</v>
      </c>
      <c r="K180">
        <v>289.77999999999997</v>
      </c>
      <c r="L180">
        <v>5.5</v>
      </c>
      <c r="M180">
        <v>6.8</v>
      </c>
      <c r="N180" s="1" t="s">
        <v>27</v>
      </c>
      <c r="O180">
        <v>13</v>
      </c>
      <c r="P180">
        <v>23</v>
      </c>
      <c r="Q180">
        <v>36</v>
      </c>
      <c r="R180">
        <v>509714.89</v>
      </c>
    </row>
    <row r="181" spans="1:18" x14ac:dyDescent="0.35">
      <c r="A181" s="1" t="s">
        <v>578</v>
      </c>
      <c r="B181" s="1" t="s">
        <v>19</v>
      </c>
      <c r="C181" s="1" t="s">
        <v>42</v>
      </c>
      <c r="D181">
        <v>4.4000000000000004</v>
      </c>
      <c r="E181">
        <v>46</v>
      </c>
      <c r="F181">
        <v>35.299999999999997</v>
      </c>
      <c r="G181">
        <v>1197</v>
      </c>
      <c r="H181">
        <v>16211</v>
      </c>
      <c r="I181">
        <v>1</v>
      </c>
      <c r="J181">
        <v>286</v>
      </c>
      <c r="K181">
        <v>55.58</v>
      </c>
      <c r="L181">
        <v>9.9</v>
      </c>
      <c r="M181">
        <v>9.3000000000000007</v>
      </c>
      <c r="N181" s="1" t="s">
        <v>21</v>
      </c>
      <c r="O181">
        <v>11</v>
      </c>
      <c r="P181">
        <v>23</v>
      </c>
      <c r="Q181">
        <v>34</v>
      </c>
      <c r="R181">
        <v>370590.45</v>
      </c>
    </row>
    <row r="182" spans="1:18" x14ac:dyDescent="0.35">
      <c r="A182" s="1" t="s">
        <v>587</v>
      </c>
      <c r="B182" s="1" t="s">
        <v>19</v>
      </c>
      <c r="C182" s="1" t="s">
        <v>37</v>
      </c>
      <c r="D182">
        <v>3.4</v>
      </c>
      <c r="E182">
        <v>50</v>
      </c>
      <c r="F182">
        <v>59.23</v>
      </c>
      <c r="G182">
        <v>2516</v>
      </c>
      <c r="H182">
        <v>27930</v>
      </c>
      <c r="I182">
        <v>3</v>
      </c>
      <c r="J182">
        <v>715</v>
      </c>
      <c r="K182">
        <v>235.04</v>
      </c>
      <c r="L182">
        <v>9</v>
      </c>
      <c r="M182">
        <v>6.2</v>
      </c>
      <c r="N182" s="1" t="s">
        <v>27</v>
      </c>
      <c r="O182">
        <v>43</v>
      </c>
      <c r="P182">
        <v>45</v>
      </c>
      <c r="Q182">
        <v>88</v>
      </c>
      <c r="R182">
        <v>670981.24</v>
      </c>
    </row>
    <row r="183" spans="1:18" x14ac:dyDescent="0.35">
      <c r="A183" s="1" t="s">
        <v>589</v>
      </c>
      <c r="B183" s="1" t="s">
        <v>19</v>
      </c>
      <c r="C183" s="1" t="s">
        <v>42</v>
      </c>
      <c r="D183">
        <v>3.3</v>
      </c>
      <c r="E183">
        <v>48</v>
      </c>
      <c r="F183">
        <v>40.159999999999997</v>
      </c>
      <c r="G183">
        <v>1117</v>
      </c>
      <c r="H183">
        <v>12502</v>
      </c>
      <c r="I183">
        <v>5</v>
      </c>
      <c r="J183">
        <v>506</v>
      </c>
      <c r="K183">
        <v>172.14</v>
      </c>
      <c r="L183">
        <v>1.6</v>
      </c>
      <c r="M183">
        <v>7</v>
      </c>
      <c r="N183" s="1" t="s">
        <v>21</v>
      </c>
      <c r="O183">
        <v>2</v>
      </c>
      <c r="P183">
        <v>9</v>
      </c>
      <c r="Q183">
        <v>11</v>
      </c>
      <c r="R183">
        <v>435216.28</v>
      </c>
    </row>
    <row r="184" spans="1:18" x14ac:dyDescent="0.35">
      <c r="A184" s="1" t="s">
        <v>592</v>
      </c>
      <c r="B184" s="1" t="s">
        <v>19</v>
      </c>
      <c r="C184" s="1" t="s">
        <v>24</v>
      </c>
      <c r="D184">
        <v>3.4</v>
      </c>
      <c r="E184">
        <v>34</v>
      </c>
      <c r="F184">
        <v>30.49</v>
      </c>
      <c r="G184">
        <v>3365</v>
      </c>
      <c r="H184">
        <v>33663</v>
      </c>
      <c r="I184">
        <v>18</v>
      </c>
      <c r="J184">
        <v>137</v>
      </c>
      <c r="K184">
        <v>88.38</v>
      </c>
      <c r="L184">
        <v>2.9</v>
      </c>
      <c r="M184">
        <v>8.8000000000000007</v>
      </c>
      <c r="N184" s="1" t="s">
        <v>21</v>
      </c>
      <c r="O184">
        <v>0</v>
      </c>
      <c r="P184">
        <v>22</v>
      </c>
      <c r="Q184">
        <v>22</v>
      </c>
      <c r="R184">
        <v>258553.97</v>
      </c>
    </row>
    <row r="185" spans="1:18" x14ac:dyDescent="0.35">
      <c r="A185" s="1" t="s">
        <v>593</v>
      </c>
      <c r="B185" s="1" t="s">
        <v>19</v>
      </c>
      <c r="C185" s="1" t="s">
        <v>37</v>
      </c>
      <c r="D185">
        <v>3.6</v>
      </c>
      <c r="E185">
        <v>37</v>
      </c>
      <c r="F185">
        <v>56.05</v>
      </c>
      <c r="G185">
        <v>3410</v>
      </c>
      <c r="H185">
        <v>39481</v>
      </c>
      <c r="I185">
        <v>6</v>
      </c>
      <c r="J185">
        <v>154</v>
      </c>
      <c r="K185">
        <v>190.64</v>
      </c>
      <c r="L185">
        <v>9</v>
      </c>
      <c r="M185">
        <v>4</v>
      </c>
      <c r="N185" s="1" t="s">
        <v>21</v>
      </c>
      <c r="O185">
        <v>6</v>
      </c>
      <c r="P185">
        <v>4</v>
      </c>
      <c r="Q185">
        <v>10</v>
      </c>
      <c r="R185">
        <v>474630.7</v>
      </c>
    </row>
    <row r="186" spans="1:18" x14ac:dyDescent="0.35">
      <c r="A186" s="1" t="s">
        <v>597</v>
      </c>
      <c r="B186" s="1" t="s">
        <v>19</v>
      </c>
      <c r="C186" s="1" t="s">
        <v>26</v>
      </c>
      <c r="D186">
        <v>4.2</v>
      </c>
      <c r="E186">
        <v>48</v>
      </c>
      <c r="F186">
        <v>48.52</v>
      </c>
      <c r="G186">
        <v>2320</v>
      </c>
      <c r="H186">
        <v>31194</v>
      </c>
      <c r="I186">
        <v>9</v>
      </c>
      <c r="J186">
        <v>949</v>
      </c>
      <c r="K186">
        <v>75.989999999999995</v>
      </c>
      <c r="L186">
        <v>6.7</v>
      </c>
      <c r="M186">
        <v>4.8</v>
      </c>
      <c r="N186" s="1" t="s">
        <v>21</v>
      </c>
      <c r="O186">
        <v>21</v>
      </c>
      <c r="P186">
        <v>5</v>
      </c>
      <c r="Q186">
        <v>26</v>
      </c>
      <c r="R186">
        <v>532991.46</v>
      </c>
    </row>
    <row r="187" spans="1:18" x14ac:dyDescent="0.35">
      <c r="A187" s="1" t="s">
        <v>599</v>
      </c>
      <c r="B187" s="1" t="s">
        <v>19</v>
      </c>
      <c r="C187" s="1" t="s">
        <v>37</v>
      </c>
      <c r="D187">
        <v>4.4000000000000004</v>
      </c>
      <c r="E187">
        <v>32</v>
      </c>
      <c r="F187">
        <v>63.07</v>
      </c>
      <c r="G187">
        <v>3654</v>
      </c>
      <c r="H187">
        <v>39456</v>
      </c>
      <c r="I187">
        <v>11</v>
      </c>
      <c r="J187">
        <v>183</v>
      </c>
      <c r="K187">
        <v>262.74</v>
      </c>
      <c r="L187">
        <v>3.9</v>
      </c>
      <c r="M187">
        <v>6.9</v>
      </c>
      <c r="N187" s="1" t="s">
        <v>27</v>
      </c>
      <c r="O187">
        <v>21</v>
      </c>
      <c r="P187">
        <v>31</v>
      </c>
      <c r="Q187">
        <v>52</v>
      </c>
      <c r="R187">
        <v>469494</v>
      </c>
    </row>
    <row r="188" spans="1:18" x14ac:dyDescent="0.35">
      <c r="A188" s="1" t="s">
        <v>601</v>
      </c>
      <c r="B188" s="1" t="s">
        <v>19</v>
      </c>
      <c r="C188" s="1" t="s">
        <v>31</v>
      </c>
      <c r="D188">
        <v>3.6</v>
      </c>
      <c r="E188">
        <v>37</v>
      </c>
      <c r="F188">
        <v>34.270000000000003</v>
      </c>
      <c r="G188">
        <v>2301</v>
      </c>
      <c r="H188">
        <v>24645</v>
      </c>
      <c r="I188">
        <v>17</v>
      </c>
      <c r="J188">
        <v>334</v>
      </c>
      <c r="K188">
        <v>121.07</v>
      </c>
      <c r="L188">
        <v>9</v>
      </c>
      <c r="M188">
        <v>3.7</v>
      </c>
      <c r="N188" s="1" t="s">
        <v>21</v>
      </c>
      <c r="O188">
        <v>0</v>
      </c>
      <c r="P188">
        <v>21</v>
      </c>
      <c r="Q188">
        <v>21</v>
      </c>
      <c r="R188">
        <v>307111.23</v>
      </c>
    </row>
    <row r="189" spans="1:18" x14ac:dyDescent="0.35">
      <c r="A189" s="1" t="s">
        <v>610</v>
      </c>
      <c r="B189" s="1" t="s">
        <v>19</v>
      </c>
      <c r="C189" s="1" t="s">
        <v>42</v>
      </c>
      <c r="D189">
        <v>3.2</v>
      </c>
      <c r="E189">
        <v>33</v>
      </c>
      <c r="F189">
        <v>35.26</v>
      </c>
      <c r="G189">
        <v>3153</v>
      </c>
      <c r="H189">
        <v>29868</v>
      </c>
      <c r="I189">
        <v>16</v>
      </c>
      <c r="J189">
        <v>796</v>
      </c>
      <c r="K189">
        <v>193.6</v>
      </c>
      <c r="L189">
        <v>2.2999999999999998</v>
      </c>
      <c r="M189">
        <v>7.7</v>
      </c>
      <c r="N189" s="1" t="s">
        <v>27</v>
      </c>
      <c r="O189">
        <v>0</v>
      </c>
      <c r="P189">
        <v>7</v>
      </c>
      <c r="Q189">
        <v>7</v>
      </c>
      <c r="R189">
        <v>283885.74</v>
      </c>
    </row>
    <row r="190" spans="1:18" x14ac:dyDescent="0.35">
      <c r="A190" s="1" t="s">
        <v>611</v>
      </c>
      <c r="B190" s="1" t="s">
        <v>19</v>
      </c>
      <c r="C190" s="1" t="s">
        <v>20</v>
      </c>
      <c r="D190">
        <v>4.0999999999999996</v>
      </c>
      <c r="E190">
        <v>41</v>
      </c>
      <c r="F190">
        <v>65.66</v>
      </c>
      <c r="G190">
        <v>2071</v>
      </c>
      <c r="H190">
        <v>26049</v>
      </c>
      <c r="I190">
        <v>17</v>
      </c>
      <c r="J190">
        <v>620</v>
      </c>
      <c r="K190">
        <v>73.989999999999995</v>
      </c>
      <c r="L190">
        <v>7</v>
      </c>
      <c r="M190">
        <v>4.5999999999999996</v>
      </c>
      <c r="N190" s="1" t="s">
        <v>27</v>
      </c>
      <c r="O190">
        <v>19</v>
      </c>
      <c r="P190">
        <v>13</v>
      </c>
      <c r="Q190">
        <v>32</v>
      </c>
      <c r="R190">
        <v>620111.21</v>
      </c>
    </row>
    <row r="191" spans="1:18" x14ac:dyDescent="0.35">
      <c r="A191" s="1" t="s">
        <v>615</v>
      </c>
      <c r="B191" s="1" t="s">
        <v>19</v>
      </c>
      <c r="C191" s="1" t="s">
        <v>26</v>
      </c>
      <c r="D191">
        <v>3.8</v>
      </c>
      <c r="E191">
        <v>44</v>
      </c>
      <c r="F191">
        <v>53.08</v>
      </c>
      <c r="G191">
        <v>2361</v>
      </c>
      <c r="H191">
        <v>22428</v>
      </c>
      <c r="I191">
        <v>2</v>
      </c>
      <c r="J191">
        <v>99</v>
      </c>
      <c r="K191">
        <v>176.35</v>
      </c>
      <c r="L191">
        <v>5.7</v>
      </c>
      <c r="M191">
        <v>8</v>
      </c>
      <c r="N191" s="1" t="s">
        <v>21</v>
      </c>
      <c r="O191">
        <v>16</v>
      </c>
      <c r="P191">
        <v>3</v>
      </c>
      <c r="Q191">
        <v>19</v>
      </c>
      <c r="R191">
        <v>526198.30000000005</v>
      </c>
    </row>
    <row r="192" spans="1:18" x14ac:dyDescent="0.35">
      <c r="A192" s="1" t="s">
        <v>617</v>
      </c>
      <c r="B192" s="1" t="s">
        <v>19</v>
      </c>
      <c r="C192" s="1" t="s">
        <v>42</v>
      </c>
      <c r="D192">
        <v>4.5999999999999996</v>
      </c>
      <c r="E192">
        <v>31</v>
      </c>
      <c r="F192">
        <v>42.56</v>
      </c>
      <c r="G192">
        <v>3557</v>
      </c>
      <c r="H192">
        <v>37131</v>
      </c>
      <c r="I192">
        <v>11</v>
      </c>
      <c r="J192">
        <v>943</v>
      </c>
      <c r="K192">
        <v>122.33</v>
      </c>
      <c r="L192">
        <v>3.6</v>
      </c>
      <c r="M192">
        <v>2.2000000000000002</v>
      </c>
      <c r="N192" s="1" t="s">
        <v>21</v>
      </c>
      <c r="O192">
        <v>22</v>
      </c>
      <c r="P192">
        <v>18</v>
      </c>
      <c r="Q192">
        <v>40</v>
      </c>
      <c r="R192">
        <v>313620.28999999998</v>
      </c>
    </row>
    <row r="193" spans="1:18" x14ac:dyDescent="0.35">
      <c r="A193" s="1" t="s">
        <v>619</v>
      </c>
      <c r="B193" s="1" t="s">
        <v>19</v>
      </c>
      <c r="C193" s="1" t="s">
        <v>26</v>
      </c>
      <c r="D193">
        <v>4.8</v>
      </c>
      <c r="E193">
        <v>43</v>
      </c>
      <c r="F193">
        <v>49.65</v>
      </c>
      <c r="G193">
        <v>1524</v>
      </c>
      <c r="H193">
        <v>22152</v>
      </c>
      <c r="I193">
        <v>11</v>
      </c>
      <c r="J193">
        <v>222</v>
      </c>
      <c r="K193">
        <v>195.99</v>
      </c>
      <c r="L193">
        <v>7.5</v>
      </c>
      <c r="M193">
        <v>4.5999999999999996</v>
      </c>
      <c r="N193" s="1" t="s">
        <v>27</v>
      </c>
      <c r="O193">
        <v>12</v>
      </c>
      <c r="P193">
        <v>0</v>
      </c>
      <c r="Q193">
        <v>12</v>
      </c>
      <c r="R193">
        <v>489037.45</v>
      </c>
    </row>
    <row r="194" spans="1:18" x14ac:dyDescent="0.35">
      <c r="A194" s="1" t="s">
        <v>620</v>
      </c>
      <c r="B194" s="1" t="s">
        <v>19</v>
      </c>
      <c r="C194" s="1" t="s">
        <v>42</v>
      </c>
      <c r="D194">
        <v>4</v>
      </c>
      <c r="E194">
        <v>33</v>
      </c>
      <c r="F194">
        <v>41.87</v>
      </c>
      <c r="G194">
        <v>3598</v>
      </c>
      <c r="H194">
        <v>40501</v>
      </c>
      <c r="I194">
        <v>6</v>
      </c>
      <c r="J194">
        <v>338</v>
      </c>
      <c r="K194">
        <v>115.44</v>
      </c>
      <c r="L194">
        <v>4.5</v>
      </c>
      <c r="M194">
        <v>2.7</v>
      </c>
      <c r="N194" s="1" t="s">
        <v>21</v>
      </c>
      <c r="O194">
        <v>0</v>
      </c>
      <c r="P194">
        <v>22</v>
      </c>
      <c r="Q194">
        <v>22</v>
      </c>
      <c r="R194">
        <v>321213.68</v>
      </c>
    </row>
    <row r="195" spans="1:18" x14ac:dyDescent="0.35">
      <c r="A195" s="1" t="s">
        <v>622</v>
      </c>
      <c r="B195" s="1" t="s">
        <v>19</v>
      </c>
      <c r="C195" s="1" t="s">
        <v>37</v>
      </c>
      <c r="D195">
        <v>3.2</v>
      </c>
      <c r="E195">
        <v>35</v>
      </c>
      <c r="F195">
        <v>60.02</v>
      </c>
      <c r="G195">
        <v>1672</v>
      </c>
      <c r="H195">
        <v>15020</v>
      </c>
      <c r="I195">
        <v>19</v>
      </c>
      <c r="J195">
        <v>211</v>
      </c>
      <c r="K195">
        <v>252.76</v>
      </c>
      <c r="L195">
        <v>4.2</v>
      </c>
      <c r="M195">
        <v>3.3</v>
      </c>
      <c r="N195" s="1" t="s">
        <v>21</v>
      </c>
      <c r="O195">
        <v>9</v>
      </c>
      <c r="P195">
        <v>28</v>
      </c>
      <c r="Q195">
        <v>37</v>
      </c>
      <c r="R195">
        <v>488705.04</v>
      </c>
    </row>
    <row r="196" spans="1:18" x14ac:dyDescent="0.35">
      <c r="A196" s="1" t="s">
        <v>625</v>
      </c>
      <c r="B196" s="1" t="s">
        <v>19</v>
      </c>
      <c r="C196" s="1" t="s">
        <v>24</v>
      </c>
      <c r="D196">
        <v>3.9</v>
      </c>
      <c r="E196">
        <v>42</v>
      </c>
      <c r="F196">
        <v>29.56</v>
      </c>
      <c r="G196">
        <v>2785</v>
      </c>
      <c r="H196">
        <v>33885</v>
      </c>
      <c r="I196">
        <v>9</v>
      </c>
      <c r="J196">
        <v>372</v>
      </c>
      <c r="K196">
        <v>157.86000000000001</v>
      </c>
      <c r="L196">
        <v>1.9</v>
      </c>
      <c r="M196">
        <v>7.8</v>
      </c>
      <c r="N196" s="1" t="s">
        <v>21</v>
      </c>
      <c r="O196">
        <v>32</v>
      </c>
      <c r="P196">
        <v>29</v>
      </c>
      <c r="Q196">
        <v>61</v>
      </c>
      <c r="R196">
        <v>294161.78999999998</v>
      </c>
    </row>
    <row r="197" spans="1:18" x14ac:dyDescent="0.35">
      <c r="A197" s="1" t="s">
        <v>627</v>
      </c>
      <c r="B197" s="1" t="s">
        <v>19</v>
      </c>
      <c r="C197" s="1" t="s">
        <v>24</v>
      </c>
      <c r="D197">
        <v>3.5</v>
      </c>
      <c r="E197">
        <v>46</v>
      </c>
      <c r="F197">
        <v>32.71</v>
      </c>
      <c r="G197">
        <v>2881</v>
      </c>
      <c r="H197">
        <v>29819</v>
      </c>
      <c r="I197">
        <v>19</v>
      </c>
      <c r="J197">
        <v>782</v>
      </c>
      <c r="K197">
        <v>284.35000000000002</v>
      </c>
      <c r="L197">
        <v>2.2000000000000002</v>
      </c>
      <c r="M197">
        <v>3.2</v>
      </c>
      <c r="N197" s="1" t="s">
        <v>27</v>
      </c>
      <c r="O197">
        <v>7</v>
      </c>
      <c r="P197">
        <v>22</v>
      </c>
      <c r="Q197">
        <v>29</v>
      </c>
      <c r="R197">
        <v>359545.58</v>
      </c>
    </row>
    <row r="198" spans="1:18" x14ac:dyDescent="0.35">
      <c r="A198" s="1" t="s">
        <v>630</v>
      </c>
      <c r="B198" s="1" t="s">
        <v>19</v>
      </c>
      <c r="C198" s="1" t="s">
        <v>20</v>
      </c>
      <c r="D198">
        <v>3</v>
      </c>
      <c r="E198">
        <v>50</v>
      </c>
      <c r="F198">
        <v>73.47</v>
      </c>
      <c r="G198">
        <v>2683</v>
      </c>
      <c r="H198">
        <v>31908</v>
      </c>
      <c r="I198">
        <v>17</v>
      </c>
      <c r="J198">
        <v>784</v>
      </c>
      <c r="K198">
        <v>262.20999999999998</v>
      </c>
      <c r="L198">
        <v>1.6</v>
      </c>
      <c r="M198">
        <v>2.4</v>
      </c>
      <c r="N198" s="1" t="s">
        <v>27</v>
      </c>
      <c r="O198">
        <v>1</v>
      </c>
      <c r="P198">
        <v>25</v>
      </c>
      <c r="Q198">
        <v>26</v>
      </c>
      <c r="R198">
        <v>832594.62</v>
      </c>
    </row>
    <row r="199" spans="1:18" x14ac:dyDescent="0.35">
      <c r="A199" s="1" t="s">
        <v>632</v>
      </c>
      <c r="B199" s="1" t="s">
        <v>19</v>
      </c>
      <c r="C199" s="1" t="s">
        <v>24</v>
      </c>
      <c r="D199">
        <v>3.2</v>
      </c>
      <c r="E199">
        <v>32</v>
      </c>
      <c r="F199">
        <v>35.79</v>
      </c>
      <c r="G199">
        <v>2845</v>
      </c>
      <c r="H199">
        <v>31430</v>
      </c>
      <c r="I199">
        <v>14</v>
      </c>
      <c r="J199">
        <v>418</v>
      </c>
      <c r="K199">
        <v>122.95</v>
      </c>
      <c r="L199">
        <v>1.4</v>
      </c>
      <c r="M199">
        <v>2.6</v>
      </c>
      <c r="N199" s="1" t="s">
        <v>21</v>
      </c>
      <c r="O199">
        <v>7</v>
      </c>
      <c r="P199">
        <v>25</v>
      </c>
      <c r="Q199">
        <v>32</v>
      </c>
      <c r="R199">
        <v>274636.59999999998</v>
      </c>
    </row>
    <row r="200" spans="1:18" x14ac:dyDescent="0.35">
      <c r="A200" s="1" t="s">
        <v>637</v>
      </c>
      <c r="B200" s="1" t="s">
        <v>19</v>
      </c>
      <c r="C200" s="1" t="s">
        <v>31</v>
      </c>
      <c r="D200">
        <v>3.3</v>
      </c>
      <c r="E200">
        <v>49</v>
      </c>
      <c r="F200">
        <v>35.020000000000003</v>
      </c>
      <c r="G200">
        <v>2630</v>
      </c>
      <c r="H200">
        <v>31315</v>
      </c>
      <c r="I200">
        <v>15</v>
      </c>
      <c r="J200">
        <v>914</v>
      </c>
      <c r="K200">
        <v>172.84</v>
      </c>
      <c r="L200">
        <v>6.3</v>
      </c>
      <c r="M200">
        <v>8</v>
      </c>
      <c r="N200" s="1" t="s">
        <v>27</v>
      </c>
      <c r="O200">
        <v>27</v>
      </c>
      <c r="P200">
        <v>42</v>
      </c>
      <c r="Q200">
        <v>69</v>
      </c>
      <c r="R200">
        <v>407704.75</v>
      </c>
    </row>
    <row r="201" spans="1:18" x14ac:dyDescent="0.35">
      <c r="A201" s="1" t="s">
        <v>639</v>
      </c>
      <c r="B201" s="1" t="s">
        <v>19</v>
      </c>
      <c r="C201" s="1" t="s">
        <v>31</v>
      </c>
      <c r="D201">
        <v>4.7</v>
      </c>
      <c r="E201">
        <v>33</v>
      </c>
      <c r="F201">
        <v>31.71</v>
      </c>
      <c r="G201">
        <v>4382</v>
      </c>
      <c r="H201">
        <v>50125</v>
      </c>
      <c r="I201">
        <v>9</v>
      </c>
      <c r="J201">
        <v>507</v>
      </c>
      <c r="K201">
        <v>81.53</v>
      </c>
      <c r="L201">
        <v>3.2</v>
      </c>
      <c r="M201">
        <v>8.1</v>
      </c>
      <c r="N201" s="1" t="s">
        <v>27</v>
      </c>
      <c r="O201">
        <v>12</v>
      </c>
      <c r="P201">
        <v>30</v>
      </c>
      <c r="Q201">
        <v>42</v>
      </c>
      <c r="R201">
        <v>255243.24</v>
      </c>
    </row>
    <row r="202" spans="1:18" x14ac:dyDescent="0.35">
      <c r="A202" s="1" t="s">
        <v>642</v>
      </c>
      <c r="B202" s="1" t="s">
        <v>19</v>
      </c>
      <c r="C202" s="1" t="s">
        <v>42</v>
      </c>
      <c r="D202">
        <v>4.0999999999999996</v>
      </c>
      <c r="E202">
        <v>46</v>
      </c>
      <c r="F202">
        <v>44.52</v>
      </c>
      <c r="G202">
        <v>1258</v>
      </c>
      <c r="H202">
        <v>12284</v>
      </c>
      <c r="I202">
        <v>9</v>
      </c>
      <c r="J202">
        <v>879</v>
      </c>
      <c r="K202">
        <v>112.01</v>
      </c>
      <c r="L202">
        <v>9.3000000000000007</v>
      </c>
      <c r="M202">
        <v>5.0999999999999996</v>
      </c>
      <c r="N202" s="1" t="s">
        <v>27</v>
      </c>
      <c r="O202">
        <v>20</v>
      </c>
      <c r="P202">
        <v>20</v>
      </c>
      <c r="Q202">
        <v>40</v>
      </c>
      <c r="R202">
        <v>470734.48</v>
      </c>
    </row>
    <row r="203" spans="1:18" x14ac:dyDescent="0.35">
      <c r="A203" s="1" t="s">
        <v>643</v>
      </c>
      <c r="B203" s="1" t="s">
        <v>19</v>
      </c>
      <c r="C203" s="1" t="s">
        <v>20</v>
      </c>
      <c r="D203">
        <v>4.4000000000000004</v>
      </c>
      <c r="E203">
        <v>35</v>
      </c>
      <c r="F203">
        <v>68.260000000000005</v>
      </c>
      <c r="G203">
        <v>2138</v>
      </c>
      <c r="H203">
        <v>26629</v>
      </c>
      <c r="I203">
        <v>15</v>
      </c>
      <c r="J203">
        <v>267</v>
      </c>
      <c r="K203">
        <v>142.22</v>
      </c>
      <c r="L203">
        <v>9.8000000000000007</v>
      </c>
      <c r="M203">
        <v>9.1</v>
      </c>
      <c r="N203" s="1" t="s">
        <v>27</v>
      </c>
      <c r="O203">
        <v>20</v>
      </c>
      <c r="P203">
        <v>6</v>
      </c>
      <c r="Q203">
        <v>26</v>
      </c>
      <c r="R203">
        <v>554510.11</v>
      </c>
    </row>
    <row r="204" spans="1:18" x14ac:dyDescent="0.35">
      <c r="A204" s="1" t="s">
        <v>645</v>
      </c>
      <c r="B204" s="1" t="s">
        <v>19</v>
      </c>
      <c r="C204" s="1" t="s">
        <v>20</v>
      </c>
      <c r="D204">
        <v>4.3</v>
      </c>
      <c r="E204">
        <v>48</v>
      </c>
      <c r="F204">
        <v>74.02</v>
      </c>
      <c r="G204">
        <v>1938</v>
      </c>
      <c r="H204">
        <v>18882</v>
      </c>
      <c r="I204">
        <v>11</v>
      </c>
      <c r="J204">
        <v>697</v>
      </c>
      <c r="K204">
        <v>138.77000000000001</v>
      </c>
      <c r="L204">
        <v>6</v>
      </c>
      <c r="M204">
        <v>7.9</v>
      </c>
      <c r="N204" s="1" t="s">
        <v>27</v>
      </c>
      <c r="O204">
        <v>10</v>
      </c>
      <c r="P204">
        <v>6</v>
      </c>
      <c r="Q204">
        <v>16</v>
      </c>
      <c r="R204">
        <v>802477.66</v>
      </c>
    </row>
    <row r="205" spans="1:18" x14ac:dyDescent="0.35">
      <c r="A205" s="1" t="s">
        <v>646</v>
      </c>
      <c r="B205" s="1" t="s">
        <v>19</v>
      </c>
      <c r="C205" s="1" t="s">
        <v>20</v>
      </c>
      <c r="D205">
        <v>4.7</v>
      </c>
      <c r="E205">
        <v>45</v>
      </c>
      <c r="F205">
        <v>74.92</v>
      </c>
      <c r="G205">
        <v>4595</v>
      </c>
      <c r="H205">
        <v>45892</v>
      </c>
      <c r="I205">
        <v>14</v>
      </c>
      <c r="J205">
        <v>865</v>
      </c>
      <c r="K205">
        <v>265.32</v>
      </c>
      <c r="L205">
        <v>5.8</v>
      </c>
      <c r="M205">
        <v>2.5</v>
      </c>
      <c r="N205" s="1" t="s">
        <v>27</v>
      </c>
      <c r="O205">
        <v>26</v>
      </c>
      <c r="P205">
        <v>8</v>
      </c>
      <c r="Q205">
        <v>34</v>
      </c>
      <c r="R205">
        <v>769950.98</v>
      </c>
    </row>
    <row r="206" spans="1:18" x14ac:dyDescent="0.35">
      <c r="A206" s="1" t="s">
        <v>648</v>
      </c>
      <c r="B206" s="1" t="s">
        <v>19</v>
      </c>
      <c r="C206" s="1" t="s">
        <v>37</v>
      </c>
      <c r="D206">
        <v>4.2</v>
      </c>
      <c r="E206">
        <v>30</v>
      </c>
      <c r="F206">
        <v>64.819999999999993</v>
      </c>
      <c r="G206">
        <v>1656</v>
      </c>
      <c r="H206">
        <v>21991</v>
      </c>
      <c r="I206">
        <v>13</v>
      </c>
      <c r="J206">
        <v>145</v>
      </c>
      <c r="K206">
        <v>57.39</v>
      </c>
      <c r="L206">
        <v>7.2</v>
      </c>
      <c r="M206">
        <v>1.3</v>
      </c>
      <c r="N206" s="1" t="s">
        <v>27</v>
      </c>
      <c r="O206">
        <v>12</v>
      </c>
      <c r="P206">
        <v>15</v>
      </c>
      <c r="Q206">
        <v>27</v>
      </c>
      <c r="R206">
        <v>448741.09</v>
      </c>
    </row>
    <row r="207" spans="1:18" x14ac:dyDescent="0.35">
      <c r="A207" s="1" t="s">
        <v>655</v>
      </c>
      <c r="B207" s="1" t="s">
        <v>19</v>
      </c>
      <c r="C207" s="1" t="s">
        <v>24</v>
      </c>
      <c r="D207">
        <v>3.9</v>
      </c>
      <c r="E207">
        <v>37</v>
      </c>
      <c r="F207">
        <v>29.62</v>
      </c>
      <c r="G207">
        <v>3852</v>
      </c>
      <c r="H207">
        <v>42639</v>
      </c>
      <c r="I207">
        <v>17</v>
      </c>
      <c r="J207">
        <v>907</v>
      </c>
      <c r="K207">
        <v>86.14</v>
      </c>
      <c r="L207">
        <v>4.7</v>
      </c>
      <c r="M207">
        <v>2.2999999999999998</v>
      </c>
      <c r="N207" s="1" t="s">
        <v>21</v>
      </c>
      <c r="O207">
        <v>22</v>
      </c>
      <c r="P207">
        <v>29</v>
      </c>
      <c r="Q207">
        <v>51</v>
      </c>
      <c r="R207">
        <v>271745.43</v>
      </c>
    </row>
    <row r="208" spans="1:18" x14ac:dyDescent="0.35">
      <c r="A208" s="1" t="s">
        <v>661</v>
      </c>
      <c r="B208" s="1" t="s">
        <v>19</v>
      </c>
      <c r="C208" s="1" t="s">
        <v>20</v>
      </c>
      <c r="D208">
        <v>3.4</v>
      </c>
      <c r="E208">
        <v>32</v>
      </c>
      <c r="F208">
        <v>73.11</v>
      </c>
      <c r="G208">
        <v>2521</v>
      </c>
      <c r="H208">
        <v>29018</v>
      </c>
      <c r="I208">
        <v>16</v>
      </c>
      <c r="J208">
        <v>397</v>
      </c>
      <c r="K208">
        <v>218.51</v>
      </c>
      <c r="L208">
        <v>2.8</v>
      </c>
      <c r="M208">
        <v>1.7</v>
      </c>
      <c r="N208" s="1" t="s">
        <v>21</v>
      </c>
      <c r="O208">
        <v>14</v>
      </c>
      <c r="P208">
        <v>23</v>
      </c>
      <c r="Q208">
        <v>37</v>
      </c>
      <c r="R208">
        <v>539336.35</v>
      </c>
    </row>
    <row r="209" spans="1:18" x14ac:dyDescent="0.35">
      <c r="A209" s="1" t="s">
        <v>668</v>
      </c>
      <c r="B209" s="1" t="s">
        <v>19</v>
      </c>
      <c r="C209" s="1" t="s">
        <v>42</v>
      </c>
      <c r="D209">
        <v>3.1</v>
      </c>
      <c r="E209">
        <v>37</v>
      </c>
      <c r="F209">
        <v>42.99</v>
      </c>
      <c r="G209">
        <v>2920</v>
      </c>
      <c r="H209">
        <v>36035</v>
      </c>
      <c r="I209">
        <v>8</v>
      </c>
      <c r="J209">
        <v>467</v>
      </c>
      <c r="K209">
        <v>140.08000000000001</v>
      </c>
      <c r="L209">
        <v>5</v>
      </c>
      <c r="M209">
        <v>6.9</v>
      </c>
      <c r="N209" s="1" t="s">
        <v>27</v>
      </c>
      <c r="O209">
        <v>10</v>
      </c>
      <c r="P209">
        <v>28</v>
      </c>
      <c r="Q209">
        <v>38</v>
      </c>
      <c r="R209">
        <v>371047.34</v>
      </c>
    </row>
    <row r="210" spans="1:18" x14ac:dyDescent="0.35">
      <c r="A210" s="1" t="s">
        <v>673</v>
      </c>
      <c r="B210" s="1" t="s">
        <v>19</v>
      </c>
      <c r="C210" s="1" t="s">
        <v>31</v>
      </c>
      <c r="D210">
        <v>3.4</v>
      </c>
      <c r="E210">
        <v>35</v>
      </c>
      <c r="F210">
        <v>35.51</v>
      </c>
      <c r="G210">
        <v>1571</v>
      </c>
      <c r="H210">
        <v>20213</v>
      </c>
      <c r="I210">
        <v>9</v>
      </c>
      <c r="J210">
        <v>588</v>
      </c>
      <c r="K210">
        <v>207.81</v>
      </c>
      <c r="L210">
        <v>3.7</v>
      </c>
      <c r="M210">
        <v>4.7</v>
      </c>
      <c r="N210" s="1" t="s">
        <v>27</v>
      </c>
      <c r="O210">
        <v>34</v>
      </c>
      <c r="P210">
        <v>31</v>
      </c>
      <c r="Q210">
        <v>65</v>
      </c>
      <c r="R210">
        <v>292235.45</v>
      </c>
    </row>
    <row r="211" spans="1:18" x14ac:dyDescent="0.35">
      <c r="A211" s="1" t="s">
        <v>674</v>
      </c>
      <c r="B211" s="1" t="s">
        <v>19</v>
      </c>
      <c r="C211" s="1" t="s">
        <v>24</v>
      </c>
      <c r="D211">
        <v>3.3</v>
      </c>
      <c r="E211">
        <v>31</v>
      </c>
      <c r="F211">
        <v>32.85</v>
      </c>
      <c r="G211">
        <v>3212</v>
      </c>
      <c r="H211">
        <v>31303</v>
      </c>
      <c r="I211">
        <v>8</v>
      </c>
      <c r="J211">
        <v>712</v>
      </c>
      <c r="K211">
        <v>209.96</v>
      </c>
      <c r="L211">
        <v>8.8000000000000007</v>
      </c>
      <c r="M211">
        <v>2.4</v>
      </c>
      <c r="N211" s="1" t="s">
        <v>27</v>
      </c>
      <c r="O211">
        <v>1</v>
      </c>
      <c r="P211">
        <v>24</v>
      </c>
      <c r="Q211">
        <v>25</v>
      </c>
      <c r="R211">
        <v>245247.05</v>
      </c>
    </row>
    <row r="212" spans="1:18" x14ac:dyDescent="0.35">
      <c r="A212" s="1" t="s">
        <v>678</v>
      </c>
      <c r="B212" s="1" t="s">
        <v>19</v>
      </c>
      <c r="C212" s="1" t="s">
        <v>26</v>
      </c>
      <c r="D212">
        <v>3.4</v>
      </c>
      <c r="E212">
        <v>38</v>
      </c>
      <c r="F212">
        <v>54.17</v>
      </c>
      <c r="G212">
        <v>1806</v>
      </c>
      <c r="H212">
        <v>16466</v>
      </c>
      <c r="I212">
        <v>16</v>
      </c>
      <c r="J212">
        <v>534</v>
      </c>
      <c r="K212">
        <v>128.61000000000001</v>
      </c>
      <c r="L212">
        <v>3.6</v>
      </c>
      <c r="M212">
        <v>6.4</v>
      </c>
      <c r="N212" s="1" t="s">
        <v>27</v>
      </c>
      <c r="O212">
        <v>34</v>
      </c>
      <c r="P212">
        <v>33</v>
      </c>
      <c r="Q212">
        <v>67</v>
      </c>
      <c r="R212">
        <v>480032.43</v>
      </c>
    </row>
    <row r="213" spans="1:18" x14ac:dyDescent="0.35">
      <c r="A213" s="1" t="s">
        <v>679</v>
      </c>
      <c r="B213" s="1" t="s">
        <v>19</v>
      </c>
      <c r="C213" s="1" t="s">
        <v>37</v>
      </c>
      <c r="D213">
        <v>4.5</v>
      </c>
      <c r="E213">
        <v>31</v>
      </c>
      <c r="F213">
        <v>57.4</v>
      </c>
      <c r="G213">
        <v>4225</v>
      </c>
      <c r="H213">
        <v>49395</v>
      </c>
      <c r="I213">
        <v>14</v>
      </c>
      <c r="J213">
        <v>276</v>
      </c>
      <c r="K213">
        <v>250.31</v>
      </c>
      <c r="L213">
        <v>7.8</v>
      </c>
      <c r="M213">
        <v>6</v>
      </c>
      <c r="N213" s="1" t="s">
        <v>27</v>
      </c>
      <c r="O213">
        <v>28</v>
      </c>
      <c r="P213">
        <v>1</v>
      </c>
      <c r="Q213">
        <v>29</v>
      </c>
      <c r="R213">
        <v>421612.45</v>
      </c>
    </row>
    <row r="214" spans="1:18" x14ac:dyDescent="0.35">
      <c r="A214" s="1" t="s">
        <v>682</v>
      </c>
      <c r="B214" s="1" t="s">
        <v>19</v>
      </c>
      <c r="C214" s="1" t="s">
        <v>26</v>
      </c>
      <c r="D214">
        <v>4.3</v>
      </c>
      <c r="E214">
        <v>43</v>
      </c>
      <c r="F214">
        <v>49.44</v>
      </c>
      <c r="G214">
        <v>3824</v>
      </c>
      <c r="H214">
        <v>39629</v>
      </c>
      <c r="I214">
        <v>18</v>
      </c>
      <c r="J214">
        <v>918</v>
      </c>
      <c r="K214">
        <v>146.63999999999999</v>
      </c>
      <c r="L214">
        <v>9.1999999999999993</v>
      </c>
      <c r="M214">
        <v>6.1</v>
      </c>
      <c r="N214" s="1" t="s">
        <v>21</v>
      </c>
      <c r="O214">
        <v>32</v>
      </c>
      <c r="P214">
        <v>22</v>
      </c>
      <c r="Q214">
        <v>54</v>
      </c>
      <c r="R214">
        <v>503449.69</v>
      </c>
    </row>
    <row r="215" spans="1:18" x14ac:dyDescent="0.35">
      <c r="A215" s="1" t="s">
        <v>683</v>
      </c>
      <c r="B215" s="1" t="s">
        <v>19</v>
      </c>
      <c r="C215" s="1" t="s">
        <v>20</v>
      </c>
      <c r="D215">
        <v>3.9</v>
      </c>
      <c r="E215">
        <v>49</v>
      </c>
      <c r="F215">
        <v>67.19</v>
      </c>
      <c r="G215">
        <v>3641</v>
      </c>
      <c r="H215">
        <v>39501</v>
      </c>
      <c r="I215">
        <v>11</v>
      </c>
      <c r="J215">
        <v>277</v>
      </c>
      <c r="K215">
        <v>123.01</v>
      </c>
      <c r="L215">
        <v>4.2</v>
      </c>
      <c r="M215">
        <v>4.5999999999999996</v>
      </c>
      <c r="N215" s="1" t="s">
        <v>21</v>
      </c>
      <c r="O215">
        <v>38</v>
      </c>
      <c r="P215">
        <v>37</v>
      </c>
      <c r="Q215">
        <v>75</v>
      </c>
      <c r="R215">
        <v>749445.69</v>
      </c>
    </row>
    <row r="216" spans="1:18" x14ac:dyDescent="0.35">
      <c r="A216" s="1" t="s">
        <v>686</v>
      </c>
      <c r="B216" s="1" t="s">
        <v>19</v>
      </c>
      <c r="C216" s="1" t="s">
        <v>20</v>
      </c>
      <c r="D216">
        <v>3.6</v>
      </c>
      <c r="E216">
        <v>31</v>
      </c>
      <c r="F216">
        <v>65.28</v>
      </c>
      <c r="G216">
        <v>2738</v>
      </c>
      <c r="H216">
        <v>33371</v>
      </c>
      <c r="I216">
        <v>3</v>
      </c>
      <c r="J216">
        <v>387</v>
      </c>
      <c r="K216">
        <v>160.18</v>
      </c>
      <c r="L216">
        <v>9</v>
      </c>
      <c r="M216">
        <v>4.2</v>
      </c>
      <c r="N216" s="1" t="s">
        <v>21</v>
      </c>
      <c r="O216">
        <v>3</v>
      </c>
      <c r="P216">
        <v>26</v>
      </c>
      <c r="Q216">
        <v>29</v>
      </c>
      <c r="R216">
        <v>461228.59</v>
      </c>
    </row>
    <row r="217" spans="1:18" x14ac:dyDescent="0.35">
      <c r="A217" s="1" t="s">
        <v>687</v>
      </c>
      <c r="B217" s="1" t="s">
        <v>19</v>
      </c>
      <c r="C217" s="1" t="s">
        <v>42</v>
      </c>
      <c r="D217">
        <v>3.7</v>
      </c>
      <c r="E217">
        <v>43</v>
      </c>
      <c r="F217">
        <v>35.1</v>
      </c>
      <c r="G217">
        <v>1279</v>
      </c>
      <c r="H217">
        <v>15699</v>
      </c>
      <c r="I217">
        <v>9</v>
      </c>
      <c r="J217">
        <v>659</v>
      </c>
      <c r="K217">
        <v>237.89</v>
      </c>
      <c r="L217">
        <v>9.8000000000000007</v>
      </c>
      <c r="M217">
        <v>8.1</v>
      </c>
      <c r="N217" s="1" t="s">
        <v>21</v>
      </c>
      <c r="O217">
        <v>18</v>
      </c>
      <c r="P217">
        <v>26</v>
      </c>
      <c r="Q217">
        <v>44</v>
      </c>
      <c r="R217">
        <v>354052.55</v>
      </c>
    </row>
    <row r="218" spans="1:18" x14ac:dyDescent="0.35">
      <c r="A218" s="1" t="s">
        <v>689</v>
      </c>
      <c r="B218" s="1" t="s">
        <v>19</v>
      </c>
      <c r="C218" s="1" t="s">
        <v>20</v>
      </c>
      <c r="D218">
        <v>3.3</v>
      </c>
      <c r="E218">
        <v>44</v>
      </c>
      <c r="F218">
        <v>66.58</v>
      </c>
      <c r="G218">
        <v>726</v>
      </c>
      <c r="H218">
        <v>8784</v>
      </c>
      <c r="I218">
        <v>2</v>
      </c>
      <c r="J218">
        <v>943</v>
      </c>
      <c r="K218">
        <v>116.83</v>
      </c>
      <c r="L218">
        <v>5</v>
      </c>
      <c r="M218">
        <v>9.4</v>
      </c>
      <c r="N218" s="1" t="s">
        <v>21</v>
      </c>
      <c r="O218">
        <v>42</v>
      </c>
      <c r="P218">
        <v>11</v>
      </c>
      <c r="Q218">
        <v>53</v>
      </c>
      <c r="R218">
        <v>657707.81999999995</v>
      </c>
    </row>
    <row r="219" spans="1:18" x14ac:dyDescent="0.35">
      <c r="A219" s="1" t="s">
        <v>696</v>
      </c>
      <c r="B219" s="1" t="s">
        <v>19</v>
      </c>
      <c r="C219" s="1" t="s">
        <v>31</v>
      </c>
      <c r="D219">
        <v>3.2</v>
      </c>
      <c r="E219">
        <v>40</v>
      </c>
      <c r="F219">
        <v>33.950000000000003</v>
      </c>
      <c r="G219">
        <v>1047</v>
      </c>
      <c r="H219">
        <v>15614</v>
      </c>
      <c r="I219">
        <v>6</v>
      </c>
      <c r="J219">
        <v>263</v>
      </c>
      <c r="K219">
        <v>225.33</v>
      </c>
      <c r="L219">
        <v>4.0999999999999996</v>
      </c>
      <c r="M219">
        <v>7.5</v>
      </c>
      <c r="N219" s="1" t="s">
        <v>27</v>
      </c>
      <c r="O219">
        <v>2</v>
      </c>
      <c r="P219">
        <v>13</v>
      </c>
      <c r="Q219">
        <v>15</v>
      </c>
      <c r="R219">
        <v>312588.45</v>
      </c>
    </row>
    <row r="220" spans="1:18" x14ac:dyDescent="0.35">
      <c r="A220" s="1" t="s">
        <v>698</v>
      </c>
      <c r="B220" s="1" t="s">
        <v>19</v>
      </c>
      <c r="C220" s="1" t="s">
        <v>37</v>
      </c>
      <c r="D220">
        <v>4.5999999999999996</v>
      </c>
      <c r="E220">
        <v>36</v>
      </c>
      <c r="F220">
        <v>60.49</v>
      </c>
      <c r="G220">
        <v>2480</v>
      </c>
      <c r="H220">
        <v>26607</v>
      </c>
      <c r="I220">
        <v>4</v>
      </c>
      <c r="J220">
        <v>194</v>
      </c>
      <c r="K220">
        <v>227.61</v>
      </c>
      <c r="L220">
        <v>4.9000000000000004</v>
      </c>
      <c r="M220">
        <v>1.9</v>
      </c>
      <c r="N220" s="1" t="s">
        <v>21</v>
      </c>
      <c r="O220">
        <v>23</v>
      </c>
      <c r="P220">
        <v>21</v>
      </c>
      <c r="Q220">
        <v>44</v>
      </c>
      <c r="R220">
        <v>492403.07</v>
      </c>
    </row>
    <row r="221" spans="1:18" x14ac:dyDescent="0.35">
      <c r="A221" s="1" t="s">
        <v>700</v>
      </c>
      <c r="B221" s="1" t="s">
        <v>19</v>
      </c>
      <c r="C221" s="1" t="s">
        <v>42</v>
      </c>
      <c r="D221">
        <v>3.3</v>
      </c>
      <c r="E221">
        <v>36</v>
      </c>
      <c r="F221">
        <v>45.57</v>
      </c>
      <c r="G221">
        <v>768</v>
      </c>
      <c r="H221">
        <v>6838</v>
      </c>
      <c r="I221">
        <v>4</v>
      </c>
      <c r="J221">
        <v>613</v>
      </c>
      <c r="K221">
        <v>50.38</v>
      </c>
      <c r="L221">
        <v>2.8</v>
      </c>
      <c r="M221">
        <v>5.3</v>
      </c>
      <c r="N221" s="1" t="s">
        <v>27</v>
      </c>
      <c r="O221">
        <v>6</v>
      </c>
      <c r="P221">
        <v>19</v>
      </c>
      <c r="Q221">
        <v>25</v>
      </c>
      <c r="R221">
        <v>371183.03</v>
      </c>
    </row>
    <row r="222" spans="1:18" x14ac:dyDescent="0.35">
      <c r="A222" s="1" t="s">
        <v>704</v>
      </c>
      <c r="B222" s="1" t="s">
        <v>19</v>
      </c>
      <c r="C222" s="1" t="s">
        <v>24</v>
      </c>
      <c r="D222">
        <v>4.3</v>
      </c>
      <c r="E222">
        <v>49</v>
      </c>
      <c r="F222">
        <v>34.159999999999997</v>
      </c>
      <c r="G222">
        <v>4193</v>
      </c>
      <c r="H222">
        <v>50707</v>
      </c>
      <c r="I222">
        <v>3</v>
      </c>
      <c r="J222">
        <v>727</v>
      </c>
      <c r="K222">
        <v>268.5</v>
      </c>
      <c r="L222">
        <v>2.7</v>
      </c>
      <c r="M222">
        <v>5.6</v>
      </c>
      <c r="N222" s="1" t="s">
        <v>21</v>
      </c>
      <c r="O222">
        <v>22</v>
      </c>
      <c r="P222">
        <v>15</v>
      </c>
      <c r="Q222">
        <v>37</v>
      </c>
      <c r="R222">
        <v>385263.73</v>
      </c>
    </row>
    <row r="223" spans="1:18" x14ac:dyDescent="0.35">
      <c r="A223" s="1" t="s">
        <v>715</v>
      </c>
      <c r="B223" s="1" t="s">
        <v>19</v>
      </c>
      <c r="C223" s="1" t="s">
        <v>24</v>
      </c>
      <c r="D223">
        <v>4.0999999999999996</v>
      </c>
      <c r="E223">
        <v>47</v>
      </c>
      <c r="F223">
        <v>33.159999999999997</v>
      </c>
      <c r="G223">
        <v>2966</v>
      </c>
      <c r="H223">
        <v>36662</v>
      </c>
      <c r="I223">
        <v>10</v>
      </c>
      <c r="J223">
        <v>549</v>
      </c>
      <c r="K223">
        <v>226.03</v>
      </c>
      <c r="L223">
        <v>7.8</v>
      </c>
      <c r="M223">
        <v>7.1</v>
      </c>
      <c r="N223" s="1" t="s">
        <v>21</v>
      </c>
      <c r="O223">
        <v>35</v>
      </c>
      <c r="P223">
        <v>28</v>
      </c>
      <c r="Q223">
        <v>63</v>
      </c>
      <c r="R223">
        <v>368235.06</v>
      </c>
    </row>
    <row r="224" spans="1:18" x14ac:dyDescent="0.35">
      <c r="A224" s="1" t="s">
        <v>719</v>
      </c>
      <c r="B224" s="1" t="s">
        <v>19</v>
      </c>
      <c r="C224" s="1" t="s">
        <v>26</v>
      </c>
      <c r="D224">
        <v>4.5999999999999996</v>
      </c>
      <c r="E224">
        <v>45</v>
      </c>
      <c r="F224">
        <v>46.69</v>
      </c>
      <c r="G224">
        <v>2991</v>
      </c>
      <c r="H224">
        <v>34444</v>
      </c>
      <c r="I224">
        <v>17</v>
      </c>
      <c r="J224">
        <v>393</v>
      </c>
      <c r="K224">
        <v>215.5</v>
      </c>
      <c r="L224">
        <v>7.3</v>
      </c>
      <c r="M224">
        <v>9.8000000000000007</v>
      </c>
      <c r="N224" s="1" t="s">
        <v>27</v>
      </c>
      <c r="O224">
        <v>24</v>
      </c>
      <c r="P224">
        <v>39</v>
      </c>
      <c r="Q224">
        <v>63</v>
      </c>
      <c r="R224">
        <v>495616.12</v>
      </c>
    </row>
    <row r="225" spans="1:18" x14ac:dyDescent="0.35">
      <c r="A225" s="1" t="s">
        <v>721</v>
      </c>
      <c r="B225" s="1" t="s">
        <v>19</v>
      </c>
      <c r="C225" s="1" t="s">
        <v>31</v>
      </c>
      <c r="D225">
        <v>4.8</v>
      </c>
      <c r="E225">
        <v>37</v>
      </c>
      <c r="F225">
        <v>37.229999999999997</v>
      </c>
      <c r="G225">
        <v>3669</v>
      </c>
      <c r="H225">
        <v>38943</v>
      </c>
      <c r="I225">
        <v>4</v>
      </c>
      <c r="J225">
        <v>831</v>
      </c>
      <c r="K225">
        <v>265.39</v>
      </c>
      <c r="L225">
        <v>8.1</v>
      </c>
      <c r="M225">
        <v>3.7</v>
      </c>
      <c r="N225" s="1" t="s">
        <v>27</v>
      </c>
      <c r="O225">
        <v>29</v>
      </c>
      <c r="P225">
        <v>5</v>
      </c>
      <c r="Q225">
        <v>34</v>
      </c>
      <c r="R225">
        <v>321953.15999999997</v>
      </c>
    </row>
    <row r="226" spans="1:18" x14ac:dyDescent="0.35">
      <c r="A226" s="1" t="s">
        <v>722</v>
      </c>
      <c r="B226" s="1" t="s">
        <v>19</v>
      </c>
      <c r="C226" s="1" t="s">
        <v>24</v>
      </c>
      <c r="D226">
        <v>3</v>
      </c>
      <c r="E226">
        <v>45</v>
      </c>
      <c r="F226">
        <v>29.61</v>
      </c>
      <c r="G226">
        <v>1517</v>
      </c>
      <c r="H226">
        <v>14737</v>
      </c>
      <c r="I226">
        <v>3</v>
      </c>
      <c r="J226">
        <v>802</v>
      </c>
      <c r="K226">
        <v>57.04</v>
      </c>
      <c r="L226">
        <v>7.4</v>
      </c>
      <c r="M226">
        <v>6.5</v>
      </c>
      <c r="N226" s="1" t="s">
        <v>27</v>
      </c>
      <c r="O226">
        <v>42</v>
      </c>
      <c r="P226">
        <v>35</v>
      </c>
      <c r="Q226">
        <v>77</v>
      </c>
      <c r="R226">
        <v>308652.87</v>
      </c>
    </row>
    <row r="227" spans="1:18" x14ac:dyDescent="0.35">
      <c r="A227" s="1" t="s">
        <v>725</v>
      </c>
      <c r="B227" s="1" t="s">
        <v>19</v>
      </c>
      <c r="C227" s="1" t="s">
        <v>37</v>
      </c>
      <c r="D227">
        <v>4.5999999999999996</v>
      </c>
      <c r="E227">
        <v>40</v>
      </c>
      <c r="F227">
        <v>62.1</v>
      </c>
      <c r="G227">
        <v>3989</v>
      </c>
      <c r="H227">
        <v>41963</v>
      </c>
      <c r="I227">
        <v>12</v>
      </c>
      <c r="J227">
        <v>412</v>
      </c>
      <c r="K227">
        <v>51.66</v>
      </c>
      <c r="L227">
        <v>2.2999999999999998</v>
      </c>
      <c r="M227">
        <v>6.3</v>
      </c>
      <c r="N227" s="1" t="s">
        <v>21</v>
      </c>
      <c r="O227">
        <v>4</v>
      </c>
      <c r="P227">
        <v>6</v>
      </c>
      <c r="Q227">
        <v>10</v>
      </c>
      <c r="R227">
        <v>569822.65</v>
      </c>
    </row>
    <row r="228" spans="1:18" x14ac:dyDescent="0.35">
      <c r="A228" s="1" t="s">
        <v>729</v>
      </c>
      <c r="B228" s="1" t="s">
        <v>19</v>
      </c>
      <c r="C228" s="1" t="s">
        <v>37</v>
      </c>
      <c r="D228">
        <v>4.3</v>
      </c>
      <c r="E228">
        <v>34</v>
      </c>
      <c r="F228">
        <v>56.37</v>
      </c>
      <c r="G228">
        <v>1634</v>
      </c>
      <c r="H228">
        <v>18045</v>
      </c>
      <c r="I228">
        <v>3</v>
      </c>
      <c r="J228">
        <v>429</v>
      </c>
      <c r="K228">
        <v>74.91</v>
      </c>
      <c r="L228">
        <v>3.9</v>
      </c>
      <c r="M228">
        <v>8.1</v>
      </c>
      <c r="N228" s="1" t="s">
        <v>27</v>
      </c>
      <c r="O228">
        <v>10</v>
      </c>
      <c r="P228">
        <v>22</v>
      </c>
      <c r="Q228">
        <v>32</v>
      </c>
      <c r="R228">
        <v>434746.11</v>
      </c>
    </row>
    <row r="229" spans="1:18" x14ac:dyDescent="0.35">
      <c r="A229" s="1" t="s">
        <v>730</v>
      </c>
      <c r="B229" s="1" t="s">
        <v>19</v>
      </c>
      <c r="C229" s="1" t="s">
        <v>24</v>
      </c>
      <c r="D229">
        <v>4.3</v>
      </c>
      <c r="E229">
        <v>32</v>
      </c>
      <c r="F229">
        <v>35.520000000000003</v>
      </c>
      <c r="G229">
        <v>2228</v>
      </c>
      <c r="H229">
        <v>30026</v>
      </c>
      <c r="I229">
        <v>13</v>
      </c>
      <c r="J229">
        <v>173</v>
      </c>
      <c r="K229">
        <v>297.43</v>
      </c>
      <c r="L229">
        <v>6.1</v>
      </c>
      <c r="M229">
        <v>2.5</v>
      </c>
      <c r="N229" s="1" t="s">
        <v>21</v>
      </c>
      <c r="O229">
        <v>27</v>
      </c>
      <c r="P229">
        <v>9</v>
      </c>
      <c r="Q229">
        <v>36</v>
      </c>
      <c r="R229">
        <v>272692.18</v>
      </c>
    </row>
    <row r="230" spans="1:18" x14ac:dyDescent="0.35">
      <c r="A230" s="1" t="s">
        <v>735</v>
      </c>
      <c r="B230" s="1" t="s">
        <v>19</v>
      </c>
      <c r="C230" s="1" t="s">
        <v>37</v>
      </c>
      <c r="D230">
        <v>4.7</v>
      </c>
      <c r="E230">
        <v>30</v>
      </c>
      <c r="F230">
        <v>55.49</v>
      </c>
      <c r="G230">
        <v>2451</v>
      </c>
      <c r="H230">
        <v>24632</v>
      </c>
      <c r="I230">
        <v>18</v>
      </c>
      <c r="J230">
        <v>643</v>
      </c>
      <c r="K230">
        <v>214.18</v>
      </c>
      <c r="L230">
        <v>1.7</v>
      </c>
      <c r="M230">
        <v>4.8</v>
      </c>
      <c r="N230" s="1" t="s">
        <v>21</v>
      </c>
      <c r="O230">
        <v>0</v>
      </c>
      <c r="P230">
        <v>26</v>
      </c>
      <c r="Q230">
        <v>26</v>
      </c>
      <c r="R230">
        <v>393456.14</v>
      </c>
    </row>
    <row r="231" spans="1:18" x14ac:dyDescent="0.35">
      <c r="A231" s="1" t="s">
        <v>736</v>
      </c>
      <c r="B231" s="1" t="s">
        <v>19</v>
      </c>
      <c r="C231" s="1" t="s">
        <v>37</v>
      </c>
      <c r="D231">
        <v>4.9000000000000004</v>
      </c>
      <c r="E231">
        <v>34</v>
      </c>
      <c r="F231">
        <v>63.6</v>
      </c>
      <c r="G231">
        <v>4630</v>
      </c>
      <c r="H231">
        <v>52133</v>
      </c>
      <c r="I231">
        <v>1</v>
      </c>
      <c r="J231">
        <v>196</v>
      </c>
      <c r="K231">
        <v>93.5</v>
      </c>
      <c r="L231">
        <v>1.6</v>
      </c>
      <c r="M231">
        <v>8.8000000000000007</v>
      </c>
      <c r="N231" s="1" t="s">
        <v>27</v>
      </c>
      <c r="O231">
        <v>9</v>
      </c>
      <c r="P231">
        <v>10</v>
      </c>
      <c r="Q231">
        <v>19</v>
      </c>
      <c r="R231">
        <v>490917.65</v>
      </c>
    </row>
    <row r="232" spans="1:18" x14ac:dyDescent="0.35">
      <c r="A232" s="1" t="s">
        <v>738</v>
      </c>
      <c r="B232" s="1" t="s">
        <v>19</v>
      </c>
      <c r="C232" s="1" t="s">
        <v>37</v>
      </c>
      <c r="D232">
        <v>3.9</v>
      </c>
      <c r="E232">
        <v>36</v>
      </c>
      <c r="F232">
        <v>56.05</v>
      </c>
      <c r="G232">
        <v>2118</v>
      </c>
      <c r="H232">
        <v>26152</v>
      </c>
      <c r="I232">
        <v>2</v>
      </c>
      <c r="J232">
        <v>872</v>
      </c>
      <c r="K232">
        <v>192.4</v>
      </c>
      <c r="L232">
        <v>4.7</v>
      </c>
      <c r="M232">
        <v>2.6</v>
      </c>
      <c r="N232" s="1" t="s">
        <v>21</v>
      </c>
      <c r="O232">
        <v>18</v>
      </c>
      <c r="P232">
        <v>6</v>
      </c>
      <c r="Q232">
        <v>24</v>
      </c>
      <c r="R232">
        <v>455122</v>
      </c>
    </row>
    <row r="233" spans="1:18" x14ac:dyDescent="0.35">
      <c r="A233" s="1" t="s">
        <v>748</v>
      </c>
      <c r="B233" s="1" t="s">
        <v>19</v>
      </c>
      <c r="C233" s="1" t="s">
        <v>31</v>
      </c>
      <c r="D233">
        <v>3.6</v>
      </c>
      <c r="E233">
        <v>33</v>
      </c>
      <c r="F233">
        <v>36.36</v>
      </c>
      <c r="G233">
        <v>878</v>
      </c>
      <c r="H233">
        <v>14843</v>
      </c>
      <c r="I233">
        <v>5</v>
      </c>
      <c r="J233">
        <v>563</v>
      </c>
      <c r="K233">
        <v>196.12</v>
      </c>
      <c r="L233">
        <v>8.5</v>
      </c>
      <c r="M233">
        <v>9.8000000000000007</v>
      </c>
      <c r="N233" s="1" t="s">
        <v>21</v>
      </c>
      <c r="O233">
        <v>24</v>
      </c>
      <c r="P233">
        <v>15</v>
      </c>
      <c r="Q233">
        <v>39</v>
      </c>
      <c r="R233">
        <v>281526.90999999997</v>
      </c>
    </row>
    <row r="234" spans="1:18" x14ac:dyDescent="0.35">
      <c r="A234" s="1" t="s">
        <v>750</v>
      </c>
      <c r="B234" s="1" t="s">
        <v>19</v>
      </c>
      <c r="C234" s="1" t="s">
        <v>26</v>
      </c>
      <c r="D234">
        <v>3.8</v>
      </c>
      <c r="E234">
        <v>39</v>
      </c>
      <c r="F234">
        <v>54.27</v>
      </c>
      <c r="G234">
        <v>1414</v>
      </c>
      <c r="H234">
        <v>14902</v>
      </c>
      <c r="I234">
        <v>9</v>
      </c>
      <c r="J234">
        <v>608</v>
      </c>
      <c r="K234">
        <v>220.57</v>
      </c>
      <c r="L234">
        <v>8</v>
      </c>
      <c r="M234">
        <v>6.4</v>
      </c>
      <c r="N234" s="1" t="s">
        <v>21</v>
      </c>
      <c r="O234">
        <v>24</v>
      </c>
      <c r="P234">
        <v>11</v>
      </c>
      <c r="Q234">
        <v>35</v>
      </c>
      <c r="R234">
        <v>485701.62</v>
      </c>
    </row>
    <row r="235" spans="1:18" x14ac:dyDescent="0.35">
      <c r="A235" s="1" t="s">
        <v>759</v>
      </c>
      <c r="B235" s="1" t="s">
        <v>19</v>
      </c>
      <c r="C235" s="1" t="s">
        <v>42</v>
      </c>
      <c r="D235">
        <v>4.4000000000000004</v>
      </c>
      <c r="E235">
        <v>48</v>
      </c>
      <c r="F235">
        <v>36.39</v>
      </c>
      <c r="G235">
        <v>2856</v>
      </c>
      <c r="H235">
        <v>30560</v>
      </c>
      <c r="I235">
        <v>11</v>
      </c>
      <c r="J235">
        <v>430</v>
      </c>
      <c r="K235">
        <v>134.22</v>
      </c>
      <c r="L235">
        <v>2.8</v>
      </c>
      <c r="M235">
        <v>8</v>
      </c>
      <c r="N235" s="1" t="s">
        <v>21</v>
      </c>
      <c r="O235">
        <v>2</v>
      </c>
      <c r="P235">
        <v>6</v>
      </c>
      <c r="Q235">
        <v>8</v>
      </c>
      <c r="R235">
        <v>405894.8</v>
      </c>
    </row>
    <row r="236" spans="1:18" x14ac:dyDescent="0.35">
      <c r="A236" s="1" t="s">
        <v>763</v>
      </c>
      <c r="B236" s="1" t="s">
        <v>19</v>
      </c>
      <c r="C236" s="1" t="s">
        <v>42</v>
      </c>
      <c r="D236">
        <v>4.4000000000000004</v>
      </c>
      <c r="E236">
        <v>47</v>
      </c>
      <c r="F236">
        <v>39.6</v>
      </c>
      <c r="G236">
        <v>3399</v>
      </c>
      <c r="H236">
        <v>39134</v>
      </c>
      <c r="I236">
        <v>6</v>
      </c>
      <c r="J236">
        <v>842</v>
      </c>
      <c r="K236">
        <v>177.04</v>
      </c>
      <c r="L236">
        <v>8.4</v>
      </c>
      <c r="M236">
        <v>6.9</v>
      </c>
      <c r="N236" s="1" t="s">
        <v>21</v>
      </c>
      <c r="O236">
        <v>41</v>
      </c>
      <c r="P236">
        <v>21</v>
      </c>
      <c r="Q236">
        <v>62</v>
      </c>
      <c r="R236">
        <v>432447.2</v>
      </c>
    </row>
    <row r="237" spans="1:18" x14ac:dyDescent="0.35">
      <c r="A237" s="1" t="s">
        <v>765</v>
      </c>
      <c r="B237" s="1" t="s">
        <v>19</v>
      </c>
      <c r="C237" s="1" t="s">
        <v>37</v>
      </c>
      <c r="D237">
        <v>4.4000000000000004</v>
      </c>
      <c r="E237">
        <v>47</v>
      </c>
      <c r="F237">
        <v>58.5</v>
      </c>
      <c r="G237">
        <v>1901</v>
      </c>
      <c r="H237">
        <v>25489</v>
      </c>
      <c r="I237">
        <v>9</v>
      </c>
      <c r="J237">
        <v>576</v>
      </c>
      <c r="K237">
        <v>145.11000000000001</v>
      </c>
      <c r="L237">
        <v>8.4</v>
      </c>
      <c r="M237">
        <v>9.8000000000000007</v>
      </c>
      <c r="N237" s="1" t="s">
        <v>21</v>
      </c>
      <c r="O237">
        <v>35</v>
      </c>
      <c r="P237">
        <v>24</v>
      </c>
      <c r="Q237">
        <v>59</v>
      </c>
      <c r="R237">
        <v>628969.94999999995</v>
      </c>
    </row>
    <row r="238" spans="1:18" x14ac:dyDescent="0.35">
      <c r="A238" s="1" t="s">
        <v>771</v>
      </c>
      <c r="B238" s="1" t="s">
        <v>19</v>
      </c>
      <c r="C238" s="1" t="s">
        <v>26</v>
      </c>
      <c r="D238">
        <v>4.9000000000000004</v>
      </c>
      <c r="E238">
        <v>33</v>
      </c>
      <c r="F238">
        <v>50.2</v>
      </c>
      <c r="G238">
        <v>4449</v>
      </c>
      <c r="H238">
        <v>51032</v>
      </c>
      <c r="I238">
        <v>5</v>
      </c>
      <c r="J238">
        <v>527</v>
      </c>
      <c r="K238">
        <v>158.34</v>
      </c>
      <c r="L238">
        <v>4.0999999999999996</v>
      </c>
      <c r="M238">
        <v>3.3</v>
      </c>
      <c r="N238" s="1" t="s">
        <v>27</v>
      </c>
      <c r="O238">
        <v>18</v>
      </c>
      <c r="P238">
        <v>2</v>
      </c>
      <c r="Q238">
        <v>20</v>
      </c>
      <c r="R238">
        <v>382778.5</v>
      </c>
    </row>
    <row r="239" spans="1:18" x14ac:dyDescent="0.35">
      <c r="A239" s="1" t="s">
        <v>774</v>
      </c>
      <c r="B239" s="1" t="s">
        <v>19</v>
      </c>
      <c r="C239" s="1" t="s">
        <v>26</v>
      </c>
      <c r="D239">
        <v>4.8</v>
      </c>
      <c r="E239">
        <v>40</v>
      </c>
      <c r="F239">
        <v>46.55</v>
      </c>
      <c r="G239">
        <v>3290</v>
      </c>
      <c r="H239">
        <v>36833</v>
      </c>
      <c r="I239">
        <v>7</v>
      </c>
      <c r="J239">
        <v>291</v>
      </c>
      <c r="K239">
        <v>245.24</v>
      </c>
      <c r="L239">
        <v>6.9</v>
      </c>
      <c r="M239">
        <v>2.1</v>
      </c>
      <c r="N239" s="1" t="s">
        <v>21</v>
      </c>
      <c r="O239">
        <v>34</v>
      </c>
      <c r="P239">
        <v>16</v>
      </c>
      <c r="Q239">
        <v>50</v>
      </c>
      <c r="R239">
        <v>428964.15</v>
      </c>
    </row>
    <row r="240" spans="1:18" x14ac:dyDescent="0.35">
      <c r="A240" s="1" t="s">
        <v>779</v>
      </c>
      <c r="B240" s="1" t="s">
        <v>19</v>
      </c>
      <c r="C240" s="1" t="s">
        <v>42</v>
      </c>
      <c r="D240">
        <v>3.5</v>
      </c>
      <c r="E240">
        <v>49</v>
      </c>
      <c r="F240">
        <v>45.41</v>
      </c>
      <c r="G240">
        <v>1987</v>
      </c>
      <c r="H240">
        <v>22470</v>
      </c>
      <c r="I240">
        <v>8</v>
      </c>
      <c r="J240">
        <v>313</v>
      </c>
      <c r="K240">
        <v>257</v>
      </c>
      <c r="L240">
        <v>7.2</v>
      </c>
      <c r="M240">
        <v>9.4</v>
      </c>
      <c r="N240" s="1" t="s">
        <v>21</v>
      </c>
      <c r="O240">
        <v>46</v>
      </c>
      <c r="P240">
        <v>12</v>
      </c>
      <c r="Q240">
        <v>58</v>
      </c>
      <c r="R240">
        <v>510958.49</v>
      </c>
    </row>
    <row r="241" spans="1:18" x14ac:dyDescent="0.35">
      <c r="A241" s="1" t="s">
        <v>781</v>
      </c>
      <c r="B241" s="1" t="s">
        <v>19</v>
      </c>
      <c r="C241" s="1" t="s">
        <v>24</v>
      </c>
      <c r="D241">
        <v>4.5999999999999996</v>
      </c>
      <c r="E241">
        <v>32</v>
      </c>
      <c r="F241">
        <v>27.88</v>
      </c>
      <c r="G241">
        <v>3706</v>
      </c>
      <c r="H241">
        <v>36807</v>
      </c>
      <c r="I241">
        <v>14</v>
      </c>
      <c r="J241">
        <v>638</v>
      </c>
      <c r="K241">
        <v>91.27</v>
      </c>
      <c r="L241">
        <v>8.6999999999999993</v>
      </c>
      <c r="M241">
        <v>2.2000000000000002</v>
      </c>
      <c r="N241" s="1" t="s">
        <v>27</v>
      </c>
      <c r="O241">
        <v>3</v>
      </c>
      <c r="P241">
        <v>27</v>
      </c>
      <c r="Q241">
        <v>30</v>
      </c>
      <c r="R241">
        <v>224344.79</v>
      </c>
    </row>
    <row r="242" spans="1:18" x14ac:dyDescent="0.35">
      <c r="A242" s="1" t="s">
        <v>784</v>
      </c>
      <c r="B242" s="1" t="s">
        <v>19</v>
      </c>
      <c r="C242" s="1" t="s">
        <v>37</v>
      </c>
      <c r="D242">
        <v>5</v>
      </c>
      <c r="E242">
        <v>40</v>
      </c>
      <c r="F242">
        <v>59.98</v>
      </c>
      <c r="G242">
        <v>4328</v>
      </c>
      <c r="H242">
        <v>47270</v>
      </c>
      <c r="I242">
        <v>14</v>
      </c>
      <c r="J242">
        <v>352</v>
      </c>
      <c r="K242">
        <v>259.51</v>
      </c>
      <c r="L242">
        <v>7</v>
      </c>
      <c r="M242">
        <v>1.9</v>
      </c>
      <c r="N242" s="1" t="s">
        <v>21</v>
      </c>
      <c r="O242">
        <v>10</v>
      </c>
      <c r="P242">
        <v>1</v>
      </c>
      <c r="Q242">
        <v>11</v>
      </c>
      <c r="R242">
        <v>554094.07999999996</v>
      </c>
    </row>
    <row r="243" spans="1:18" x14ac:dyDescent="0.35">
      <c r="A243" s="1" t="s">
        <v>787</v>
      </c>
      <c r="B243" s="1" t="s">
        <v>19</v>
      </c>
      <c r="C243" s="1" t="s">
        <v>20</v>
      </c>
      <c r="D243">
        <v>3</v>
      </c>
      <c r="E243">
        <v>38</v>
      </c>
      <c r="F243">
        <v>75.680000000000007</v>
      </c>
      <c r="G243">
        <v>1734</v>
      </c>
      <c r="H243">
        <v>23523</v>
      </c>
      <c r="I243">
        <v>15</v>
      </c>
      <c r="J243">
        <v>278</v>
      </c>
      <c r="K243">
        <v>270.45</v>
      </c>
      <c r="L243">
        <v>8.4</v>
      </c>
      <c r="M243">
        <v>8</v>
      </c>
      <c r="N243" s="1" t="s">
        <v>21</v>
      </c>
      <c r="O243">
        <v>17</v>
      </c>
      <c r="P243">
        <v>25</v>
      </c>
      <c r="Q243">
        <v>42</v>
      </c>
      <c r="R243">
        <v>660520.67000000004</v>
      </c>
    </row>
    <row r="244" spans="1:18" x14ac:dyDescent="0.35">
      <c r="A244" s="1" t="s">
        <v>788</v>
      </c>
      <c r="B244" s="1" t="s">
        <v>19</v>
      </c>
      <c r="C244" s="1" t="s">
        <v>20</v>
      </c>
      <c r="D244">
        <v>3</v>
      </c>
      <c r="E244">
        <v>44</v>
      </c>
      <c r="F244">
        <v>71.42</v>
      </c>
      <c r="G244">
        <v>1427</v>
      </c>
      <c r="H244">
        <v>16793</v>
      </c>
      <c r="I244">
        <v>11</v>
      </c>
      <c r="J244">
        <v>201</v>
      </c>
      <c r="K244">
        <v>71.13</v>
      </c>
      <c r="L244">
        <v>5.0999999999999996</v>
      </c>
      <c r="M244">
        <v>6.2</v>
      </c>
      <c r="N244" s="1" t="s">
        <v>21</v>
      </c>
      <c r="O244">
        <v>30</v>
      </c>
      <c r="P244">
        <v>1</v>
      </c>
      <c r="Q244">
        <v>31</v>
      </c>
      <c r="R244">
        <v>710449.29</v>
      </c>
    </row>
    <row r="245" spans="1:18" x14ac:dyDescent="0.35">
      <c r="A245" s="1" t="s">
        <v>794</v>
      </c>
      <c r="B245" s="1" t="s">
        <v>19</v>
      </c>
      <c r="C245" s="1" t="s">
        <v>20</v>
      </c>
      <c r="D245">
        <v>3.3</v>
      </c>
      <c r="E245">
        <v>44</v>
      </c>
      <c r="F245">
        <v>75.69</v>
      </c>
      <c r="G245">
        <v>2618</v>
      </c>
      <c r="H245">
        <v>26374</v>
      </c>
      <c r="I245">
        <v>4</v>
      </c>
      <c r="J245">
        <v>731</v>
      </c>
      <c r="K245">
        <v>89.52</v>
      </c>
      <c r="L245">
        <v>7.6</v>
      </c>
      <c r="M245">
        <v>5.2</v>
      </c>
      <c r="N245" s="1" t="s">
        <v>27</v>
      </c>
      <c r="O245">
        <v>39</v>
      </c>
      <c r="P245">
        <v>34</v>
      </c>
      <c r="Q245">
        <v>73</v>
      </c>
      <c r="R245">
        <v>751981.91</v>
      </c>
    </row>
    <row r="246" spans="1:18" x14ac:dyDescent="0.35">
      <c r="A246" s="1" t="s">
        <v>795</v>
      </c>
      <c r="B246" s="1" t="s">
        <v>19</v>
      </c>
      <c r="C246" s="1" t="s">
        <v>37</v>
      </c>
      <c r="D246">
        <v>3.8</v>
      </c>
      <c r="E246">
        <v>46</v>
      </c>
      <c r="F246">
        <v>61.8</v>
      </c>
      <c r="G246">
        <v>1743</v>
      </c>
      <c r="H246">
        <v>18754</v>
      </c>
      <c r="I246">
        <v>5</v>
      </c>
      <c r="J246">
        <v>145</v>
      </c>
      <c r="K246">
        <v>252.66</v>
      </c>
      <c r="L246">
        <v>5.0999999999999996</v>
      </c>
      <c r="M246">
        <v>3.4</v>
      </c>
      <c r="N246" s="1" t="s">
        <v>27</v>
      </c>
      <c r="O246">
        <v>11</v>
      </c>
      <c r="P246">
        <v>16</v>
      </c>
      <c r="Q246">
        <v>27</v>
      </c>
      <c r="R246">
        <v>637334</v>
      </c>
    </row>
    <row r="247" spans="1:18" x14ac:dyDescent="0.35">
      <c r="A247" s="1" t="s">
        <v>798</v>
      </c>
      <c r="B247" s="1" t="s">
        <v>19</v>
      </c>
      <c r="C247" s="1" t="s">
        <v>20</v>
      </c>
      <c r="D247">
        <v>3.8</v>
      </c>
      <c r="E247">
        <v>38</v>
      </c>
      <c r="F247">
        <v>72.25</v>
      </c>
      <c r="G247">
        <v>1925</v>
      </c>
      <c r="H247">
        <v>19376</v>
      </c>
      <c r="I247">
        <v>1</v>
      </c>
      <c r="J247">
        <v>594</v>
      </c>
      <c r="K247">
        <v>110.69</v>
      </c>
      <c r="L247">
        <v>3.6</v>
      </c>
      <c r="M247">
        <v>6</v>
      </c>
      <c r="N247" s="1" t="s">
        <v>21</v>
      </c>
      <c r="O247">
        <v>16</v>
      </c>
      <c r="P247">
        <v>32</v>
      </c>
      <c r="Q247">
        <v>48</v>
      </c>
      <c r="R247">
        <v>615576.80000000005</v>
      </c>
    </row>
    <row r="248" spans="1:18" x14ac:dyDescent="0.35">
      <c r="A248" s="1" t="s">
        <v>802</v>
      </c>
      <c r="B248" s="1" t="s">
        <v>19</v>
      </c>
      <c r="C248" s="1" t="s">
        <v>20</v>
      </c>
      <c r="D248">
        <v>3.3</v>
      </c>
      <c r="E248">
        <v>30</v>
      </c>
      <c r="F248">
        <v>70.489999999999995</v>
      </c>
      <c r="G248">
        <v>2399</v>
      </c>
      <c r="H248">
        <v>31765</v>
      </c>
      <c r="I248">
        <v>9</v>
      </c>
      <c r="J248">
        <v>972</v>
      </c>
      <c r="K248">
        <v>156.51</v>
      </c>
      <c r="L248">
        <v>5.0999999999999996</v>
      </c>
      <c r="M248">
        <v>7.3</v>
      </c>
      <c r="N248" s="1" t="s">
        <v>21</v>
      </c>
      <c r="O248">
        <v>7</v>
      </c>
      <c r="P248">
        <v>14</v>
      </c>
      <c r="Q248">
        <v>21</v>
      </c>
      <c r="R248">
        <v>486930.34</v>
      </c>
    </row>
    <row r="249" spans="1:18" x14ac:dyDescent="0.35">
      <c r="A249" s="1" t="s">
        <v>805</v>
      </c>
      <c r="B249" s="1" t="s">
        <v>19</v>
      </c>
      <c r="C249" s="1" t="s">
        <v>26</v>
      </c>
      <c r="D249">
        <v>4.8</v>
      </c>
      <c r="E249">
        <v>34</v>
      </c>
      <c r="F249">
        <v>55.82</v>
      </c>
      <c r="G249">
        <v>2394</v>
      </c>
      <c r="H249">
        <v>24842</v>
      </c>
      <c r="I249">
        <v>9</v>
      </c>
      <c r="J249">
        <v>640</v>
      </c>
      <c r="K249">
        <v>273.08</v>
      </c>
      <c r="L249">
        <v>1.6</v>
      </c>
      <c r="M249">
        <v>3.4</v>
      </c>
      <c r="N249" s="1" t="s">
        <v>21</v>
      </c>
      <c r="O249">
        <v>3</v>
      </c>
      <c r="P249">
        <v>17</v>
      </c>
      <c r="Q249">
        <v>20</v>
      </c>
      <c r="R249">
        <v>434365.22</v>
      </c>
    </row>
    <row r="250" spans="1:18" x14ac:dyDescent="0.35">
      <c r="A250" s="1" t="s">
        <v>807</v>
      </c>
      <c r="B250" s="1" t="s">
        <v>19</v>
      </c>
      <c r="C250" s="1" t="s">
        <v>20</v>
      </c>
      <c r="D250">
        <v>3.7</v>
      </c>
      <c r="E250">
        <v>34</v>
      </c>
      <c r="F250">
        <v>66.010000000000005</v>
      </c>
      <c r="G250">
        <v>1727</v>
      </c>
      <c r="H250">
        <v>16714</v>
      </c>
      <c r="I250">
        <v>17</v>
      </c>
      <c r="J250">
        <v>400</v>
      </c>
      <c r="K250">
        <v>70.67</v>
      </c>
      <c r="L250">
        <v>6.2</v>
      </c>
      <c r="M250">
        <v>4.8</v>
      </c>
      <c r="N250" s="1" t="s">
        <v>21</v>
      </c>
      <c r="O250">
        <v>14</v>
      </c>
      <c r="P250">
        <v>1</v>
      </c>
      <c r="Q250">
        <v>15</v>
      </c>
      <c r="R250">
        <v>519226.81</v>
      </c>
    </row>
    <row r="251" spans="1:18" x14ac:dyDescent="0.35">
      <c r="A251" s="1" t="s">
        <v>813</v>
      </c>
      <c r="B251" s="1" t="s">
        <v>19</v>
      </c>
      <c r="C251" s="1" t="s">
        <v>42</v>
      </c>
      <c r="D251">
        <v>3.1</v>
      </c>
      <c r="E251">
        <v>41</v>
      </c>
      <c r="F251">
        <v>39.15</v>
      </c>
      <c r="G251">
        <v>762</v>
      </c>
      <c r="H251">
        <v>8582</v>
      </c>
      <c r="I251">
        <v>13</v>
      </c>
      <c r="J251">
        <v>713</v>
      </c>
      <c r="K251">
        <v>237.12</v>
      </c>
      <c r="L251">
        <v>8.6</v>
      </c>
      <c r="M251">
        <v>9</v>
      </c>
      <c r="N251" s="1" t="s">
        <v>21</v>
      </c>
      <c r="O251">
        <v>12</v>
      </c>
      <c r="P251">
        <v>30</v>
      </c>
      <c r="Q251">
        <v>42</v>
      </c>
      <c r="R251">
        <v>377970.25</v>
      </c>
    </row>
    <row r="252" spans="1:18" x14ac:dyDescent="0.35">
      <c r="A252" s="1" t="s">
        <v>820</v>
      </c>
      <c r="B252" s="1" t="s">
        <v>19</v>
      </c>
      <c r="C252" s="1" t="s">
        <v>26</v>
      </c>
      <c r="D252">
        <v>4.8</v>
      </c>
      <c r="E252">
        <v>44</v>
      </c>
      <c r="F252">
        <v>54.58</v>
      </c>
      <c r="G252">
        <v>2639</v>
      </c>
      <c r="H252">
        <v>28964</v>
      </c>
      <c r="I252">
        <v>18</v>
      </c>
      <c r="J252">
        <v>253</v>
      </c>
      <c r="K252">
        <v>188.83</v>
      </c>
      <c r="L252">
        <v>4</v>
      </c>
      <c r="M252">
        <v>5.2</v>
      </c>
      <c r="N252" s="1" t="s">
        <v>27</v>
      </c>
      <c r="O252">
        <v>12</v>
      </c>
      <c r="P252">
        <v>39</v>
      </c>
      <c r="Q252">
        <v>51</v>
      </c>
      <c r="R252">
        <v>557229.16</v>
      </c>
    </row>
    <row r="253" spans="1:18" x14ac:dyDescent="0.35">
      <c r="A253" s="1" t="s">
        <v>827</v>
      </c>
      <c r="B253" s="1" t="s">
        <v>19</v>
      </c>
      <c r="C253" s="1" t="s">
        <v>26</v>
      </c>
      <c r="D253">
        <v>4.8</v>
      </c>
      <c r="E253">
        <v>37</v>
      </c>
      <c r="F253">
        <v>52.22</v>
      </c>
      <c r="G253">
        <v>3673</v>
      </c>
      <c r="H253">
        <v>40887</v>
      </c>
      <c r="I253">
        <v>2</v>
      </c>
      <c r="J253">
        <v>492</v>
      </c>
      <c r="K253">
        <v>299.14999999999998</v>
      </c>
      <c r="L253">
        <v>2</v>
      </c>
      <c r="M253">
        <v>4.9000000000000004</v>
      </c>
      <c r="N253" s="1" t="s">
        <v>21</v>
      </c>
      <c r="O253">
        <v>25</v>
      </c>
      <c r="P253">
        <v>0</v>
      </c>
      <c r="Q253">
        <v>25</v>
      </c>
      <c r="R253">
        <v>438432.01</v>
      </c>
    </row>
    <row r="254" spans="1:18" x14ac:dyDescent="0.35">
      <c r="A254" s="1" t="s">
        <v>828</v>
      </c>
      <c r="B254" s="1" t="s">
        <v>19</v>
      </c>
      <c r="C254" s="1" t="s">
        <v>31</v>
      </c>
      <c r="D254">
        <v>3.2</v>
      </c>
      <c r="E254">
        <v>32</v>
      </c>
      <c r="F254">
        <v>33.65</v>
      </c>
      <c r="G254">
        <v>3092</v>
      </c>
      <c r="H254">
        <v>32676</v>
      </c>
      <c r="I254">
        <v>15</v>
      </c>
      <c r="J254">
        <v>260</v>
      </c>
      <c r="K254">
        <v>66.209999999999994</v>
      </c>
      <c r="L254">
        <v>5.6</v>
      </c>
      <c r="M254">
        <v>8.6999999999999993</v>
      </c>
      <c r="N254" s="1" t="s">
        <v>27</v>
      </c>
      <c r="O254">
        <v>31</v>
      </c>
      <c r="P254">
        <v>3</v>
      </c>
      <c r="Q254">
        <v>34</v>
      </c>
      <c r="R254">
        <v>265905.09999999998</v>
      </c>
    </row>
    <row r="255" spans="1:18" x14ac:dyDescent="0.35">
      <c r="A255" s="1" t="s">
        <v>834</v>
      </c>
      <c r="B255" s="1" t="s">
        <v>19</v>
      </c>
      <c r="C255" s="1" t="s">
        <v>42</v>
      </c>
      <c r="D255">
        <v>4.2</v>
      </c>
      <c r="E255">
        <v>40</v>
      </c>
      <c r="F255">
        <v>40.96</v>
      </c>
      <c r="G255">
        <v>929</v>
      </c>
      <c r="H255">
        <v>15183</v>
      </c>
      <c r="I255">
        <v>4</v>
      </c>
      <c r="J255">
        <v>977</v>
      </c>
      <c r="K255">
        <v>253</v>
      </c>
      <c r="L255">
        <v>5</v>
      </c>
      <c r="M255">
        <v>6.2</v>
      </c>
      <c r="N255" s="1" t="s">
        <v>21</v>
      </c>
      <c r="O255">
        <v>39</v>
      </c>
      <c r="P255">
        <v>35</v>
      </c>
      <c r="Q255">
        <v>74</v>
      </c>
      <c r="R255">
        <v>375547.29</v>
      </c>
    </row>
    <row r="256" spans="1:18" x14ac:dyDescent="0.35">
      <c r="A256" s="1" t="s">
        <v>835</v>
      </c>
      <c r="B256" s="1" t="s">
        <v>19</v>
      </c>
      <c r="C256" s="1" t="s">
        <v>37</v>
      </c>
      <c r="D256">
        <v>3.3</v>
      </c>
      <c r="E256">
        <v>40</v>
      </c>
      <c r="F256">
        <v>64.58</v>
      </c>
      <c r="G256">
        <v>1962</v>
      </c>
      <c r="H256">
        <v>20314</v>
      </c>
      <c r="I256">
        <v>5</v>
      </c>
      <c r="J256">
        <v>838</v>
      </c>
      <c r="K256">
        <v>221.43</v>
      </c>
      <c r="L256">
        <v>8.6999999999999993</v>
      </c>
      <c r="M256">
        <v>4.8</v>
      </c>
      <c r="N256" s="1" t="s">
        <v>27</v>
      </c>
      <c r="O256">
        <v>28</v>
      </c>
      <c r="P256">
        <v>39</v>
      </c>
      <c r="Q256">
        <v>67</v>
      </c>
      <c r="R256">
        <v>587432.36</v>
      </c>
    </row>
    <row r="257" spans="1:18" x14ac:dyDescent="0.35">
      <c r="A257" s="1" t="s">
        <v>842</v>
      </c>
      <c r="B257" s="1" t="s">
        <v>19</v>
      </c>
      <c r="C257" s="1" t="s">
        <v>20</v>
      </c>
      <c r="D257">
        <v>3</v>
      </c>
      <c r="E257">
        <v>48</v>
      </c>
      <c r="F257">
        <v>71.2</v>
      </c>
      <c r="G257">
        <v>2296</v>
      </c>
      <c r="H257">
        <v>23826</v>
      </c>
      <c r="I257">
        <v>15</v>
      </c>
      <c r="J257">
        <v>516</v>
      </c>
      <c r="K257">
        <v>230.49</v>
      </c>
      <c r="L257">
        <v>7.5</v>
      </c>
      <c r="M257">
        <v>3.1</v>
      </c>
      <c r="N257" s="1" t="s">
        <v>21</v>
      </c>
      <c r="O257">
        <v>9</v>
      </c>
      <c r="P257">
        <v>25</v>
      </c>
      <c r="Q257">
        <v>34</v>
      </c>
      <c r="R257">
        <v>776842.5</v>
      </c>
    </row>
    <row r="258" spans="1:18" x14ac:dyDescent="0.35">
      <c r="A258" s="1" t="s">
        <v>845</v>
      </c>
      <c r="B258" s="1" t="s">
        <v>19</v>
      </c>
      <c r="C258" s="1" t="s">
        <v>24</v>
      </c>
      <c r="D258">
        <v>3.8</v>
      </c>
      <c r="E258">
        <v>42</v>
      </c>
      <c r="F258">
        <v>32.28</v>
      </c>
      <c r="G258">
        <v>3618</v>
      </c>
      <c r="H258">
        <v>43376</v>
      </c>
      <c r="I258">
        <v>15</v>
      </c>
      <c r="J258">
        <v>374</v>
      </c>
      <c r="K258">
        <v>244.55</v>
      </c>
      <c r="L258">
        <v>9.3000000000000007</v>
      </c>
      <c r="M258">
        <v>5.9</v>
      </c>
      <c r="N258" s="1" t="s">
        <v>21</v>
      </c>
      <c r="O258">
        <v>19</v>
      </c>
      <c r="P258">
        <v>0</v>
      </c>
      <c r="Q258">
        <v>19</v>
      </c>
      <c r="R258">
        <v>328468.56</v>
      </c>
    </row>
    <row r="259" spans="1:18" x14ac:dyDescent="0.35">
      <c r="A259" s="1" t="s">
        <v>846</v>
      </c>
      <c r="B259" s="1" t="s">
        <v>19</v>
      </c>
      <c r="C259" s="1" t="s">
        <v>37</v>
      </c>
      <c r="D259">
        <v>4.2</v>
      </c>
      <c r="E259">
        <v>30</v>
      </c>
      <c r="F259">
        <v>56.73</v>
      </c>
      <c r="G259">
        <v>4171</v>
      </c>
      <c r="H259">
        <v>44244</v>
      </c>
      <c r="I259">
        <v>9</v>
      </c>
      <c r="J259">
        <v>733</v>
      </c>
      <c r="K259">
        <v>274.52999999999997</v>
      </c>
      <c r="L259">
        <v>4.0999999999999996</v>
      </c>
      <c r="M259">
        <v>1.9</v>
      </c>
      <c r="N259" s="1" t="s">
        <v>21</v>
      </c>
      <c r="O259">
        <v>26</v>
      </c>
      <c r="P259">
        <v>26</v>
      </c>
      <c r="Q259">
        <v>52</v>
      </c>
      <c r="R259">
        <v>397600.76</v>
      </c>
    </row>
    <row r="260" spans="1:18" x14ac:dyDescent="0.35">
      <c r="A260" s="1" t="s">
        <v>847</v>
      </c>
      <c r="B260" s="1" t="s">
        <v>19</v>
      </c>
      <c r="C260" s="1" t="s">
        <v>31</v>
      </c>
      <c r="D260">
        <v>3.6</v>
      </c>
      <c r="E260">
        <v>50</v>
      </c>
      <c r="F260">
        <v>33.4</v>
      </c>
      <c r="G260">
        <v>1189</v>
      </c>
      <c r="H260">
        <v>14149</v>
      </c>
      <c r="I260">
        <v>4</v>
      </c>
      <c r="J260">
        <v>115</v>
      </c>
      <c r="K260">
        <v>91.81</v>
      </c>
      <c r="L260">
        <v>2.9</v>
      </c>
      <c r="M260">
        <v>4</v>
      </c>
      <c r="N260" s="1" t="s">
        <v>21</v>
      </c>
      <c r="O260">
        <v>1</v>
      </c>
      <c r="P260">
        <v>18</v>
      </c>
      <c r="Q260">
        <v>19</v>
      </c>
      <c r="R260">
        <v>376535.55</v>
      </c>
    </row>
    <row r="261" spans="1:18" x14ac:dyDescent="0.35">
      <c r="A261" s="1" t="s">
        <v>848</v>
      </c>
      <c r="B261" s="1" t="s">
        <v>19</v>
      </c>
      <c r="C261" s="1" t="s">
        <v>37</v>
      </c>
      <c r="D261">
        <v>3.4</v>
      </c>
      <c r="E261">
        <v>31</v>
      </c>
      <c r="F261">
        <v>62.73</v>
      </c>
      <c r="G261">
        <v>1586</v>
      </c>
      <c r="H261">
        <v>21339</v>
      </c>
      <c r="I261">
        <v>8</v>
      </c>
      <c r="J261">
        <v>67</v>
      </c>
      <c r="K261">
        <v>232.84</v>
      </c>
      <c r="L261">
        <v>2.8</v>
      </c>
      <c r="M261">
        <v>8.6999999999999993</v>
      </c>
      <c r="N261" s="1" t="s">
        <v>27</v>
      </c>
      <c r="O261">
        <v>19</v>
      </c>
      <c r="P261">
        <v>2</v>
      </c>
      <c r="Q261">
        <v>21</v>
      </c>
      <c r="R261">
        <v>444521.25</v>
      </c>
    </row>
    <row r="262" spans="1:18" x14ac:dyDescent="0.35">
      <c r="A262" s="1" t="s">
        <v>853</v>
      </c>
      <c r="B262" s="1" t="s">
        <v>19</v>
      </c>
      <c r="C262" s="1" t="s">
        <v>20</v>
      </c>
      <c r="D262">
        <v>4.9000000000000004</v>
      </c>
      <c r="E262">
        <v>39</v>
      </c>
      <c r="F262">
        <v>67.77</v>
      </c>
      <c r="G262">
        <v>1052</v>
      </c>
      <c r="H262">
        <v>15791</v>
      </c>
      <c r="I262">
        <v>5</v>
      </c>
      <c r="J262">
        <v>365</v>
      </c>
      <c r="K262">
        <v>158.65</v>
      </c>
      <c r="L262">
        <v>3.9</v>
      </c>
      <c r="M262">
        <v>3</v>
      </c>
      <c r="N262" s="1" t="s">
        <v>21</v>
      </c>
      <c r="O262">
        <v>18</v>
      </c>
      <c r="P262">
        <v>16</v>
      </c>
      <c r="Q262">
        <v>34</v>
      </c>
      <c r="R262">
        <v>592675.30000000005</v>
      </c>
    </row>
    <row r="263" spans="1:18" x14ac:dyDescent="0.35">
      <c r="A263" s="1" t="s">
        <v>854</v>
      </c>
      <c r="B263" s="1" t="s">
        <v>19</v>
      </c>
      <c r="C263" s="1" t="s">
        <v>24</v>
      </c>
      <c r="D263">
        <v>3.1</v>
      </c>
      <c r="E263">
        <v>44</v>
      </c>
      <c r="F263">
        <v>30.05</v>
      </c>
      <c r="G263">
        <v>2933</v>
      </c>
      <c r="H263">
        <v>32882</v>
      </c>
      <c r="I263">
        <v>2</v>
      </c>
      <c r="J263">
        <v>533</v>
      </c>
      <c r="K263">
        <v>55.37</v>
      </c>
      <c r="L263">
        <v>7.6</v>
      </c>
      <c r="M263">
        <v>7.1</v>
      </c>
      <c r="N263" s="1" t="s">
        <v>21</v>
      </c>
      <c r="O263">
        <v>10</v>
      </c>
      <c r="P263">
        <v>2</v>
      </c>
      <c r="Q263">
        <v>12</v>
      </c>
      <c r="R263">
        <v>306382</v>
      </c>
    </row>
    <row r="264" spans="1:18" x14ac:dyDescent="0.35">
      <c r="A264" s="1" t="s">
        <v>855</v>
      </c>
      <c r="B264" s="1" t="s">
        <v>19</v>
      </c>
      <c r="C264" s="1" t="s">
        <v>31</v>
      </c>
      <c r="D264">
        <v>5</v>
      </c>
      <c r="E264">
        <v>30</v>
      </c>
      <c r="F264">
        <v>31.2</v>
      </c>
      <c r="G264">
        <v>4816</v>
      </c>
      <c r="H264">
        <v>52999</v>
      </c>
      <c r="I264">
        <v>16</v>
      </c>
      <c r="J264">
        <v>519</v>
      </c>
      <c r="K264">
        <v>180.84</v>
      </c>
      <c r="L264">
        <v>3.2</v>
      </c>
      <c r="M264">
        <v>4.0999999999999996</v>
      </c>
      <c r="N264" s="1" t="s">
        <v>21</v>
      </c>
      <c r="O264">
        <v>15</v>
      </c>
      <c r="P264">
        <v>10</v>
      </c>
      <c r="Q264">
        <v>25</v>
      </c>
      <c r="R264">
        <v>236325.95</v>
      </c>
    </row>
    <row r="265" spans="1:18" x14ac:dyDescent="0.35">
      <c r="A265" s="1" t="s">
        <v>863</v>
      </c>
      <c r="B265" s="1" t="s">
        <v>19</v>
      </c>
      <c r="C265" s="1" t="s">
        <v>20</v>
      </c>
      <c r="D265">
        <v>3.5</v>
      </c>
      <c r="E265">
        <v>31</v>
      </c>
      <c r="F265">
        <v>75.53</v>
      </c>
      <c r="G265">
        <v>2353</v>
      </c>
      <c r="H265">
        <v>30436</v>
      </c>
      <c r="I265">
        <v>15</v>
      </c>
      <c r="J265">
        <v>838</v>
      </c>
      <c r="K265">
        <v>253.99</v>
      </c>
      <c r="L265">
        <v>1.8</v>
      </c>
      <c r="M265">
        <v>6.1</v>
      </c>
      <c r="N265" s="1" t="s">
        <v>27</v>
      </c>
      <c r="O265">
        <v>20</v>
      </c>
      <c r="P265">
        <v>14</v>
      </c>
      <c r="Q265">
        <v>34</v>
      </c>
      <c r="R265">
        <v>541018.49</v>
      </c>
    </row>
    <row r="266" spans="1:18" x14ac:dyDescent="0.35">
      <c r="A266" s="1" t="s">
        <v>864</v>
      </c>
      <c r="B266" s="1" t="s">
        <v>19</v>
      </c>
      <c r="C266" s="1" t="s">
        <v>20</v>
      </c>
      <c r="D266">
        <v>4.5</v>
      </c>
      <c r="E266">
        <v>37</v>
      </c>
      <c r="F266">
        <v>66.900000000000006</v>
      </c>
      <c r="G266">
        <v>4270</v>
      </c>
      <c r="H266">
        <v>47319</v>
      </c>
      <c r="I266">
        <v>5</v>
      </c>
      <c r="J266">
        <v>456</v>
      </c>
      <c r="K266">
        <v>213.58</v>
      </c>
      <c r="L266">
        <v>8.5</v>
      </c>
      <c r="M266">
        <v>3.2</v>
      </c>
      <c r="N266" s="1" t="s">
        <v>27</v>
      </c>
      <c r="O266">
        <v>7</v>
      </c>
      <c r="P266">
        <v>30</v>
      </c>
      <c r="Q266">
        <v>37</v>
      </c>
      <c r="R266">
        <v>565098.94999999995</v>
      </c>
    </row>
    <row r="267" spans="1:18" x14ac:dyDescent="0.35">
      <c r="A267" s="1" t="s">
        <v>865</v>
      </c>
      <c r="B267" s="1" t="s">
        <v>19</v>
      </c>
      <c r="C267" s="1" t="s">
        <v>26</v>
      </c>
      <c r="D267">
        <v>4.0999999999999996</v>
      </c>
      <c r="E267">
        <v>37</v>
      </c>
      <c r="F267">
        <v>50.27</v>
      </c>
      <c r="G267">
        <v>2341</v>
      </c>
      <c r="H267">
        <v>25841</v>
      </c>
      <c r="I267">
        <v>9</v>
      </c>
      <c r="J267">
        <v>219</v>
      </c>
      <c r="K267">
        <v>220.26</v>
      </c>
      <c r="L267">
        <v>8.1</v>
      </c>
      <c r="M267">
        <v>3.8</v>
      </c>
      <c r="N267" s="1" t="s">
        <v>21</v>
      </c>
      <c r="O267">
        <v>17</v>
      </c>
      <c r="P267">
        <v>18</v>
      </c>
      <c r="Q267">
        <v>35</v>
      </c>
      <c r="R267">
        <v>429288.81</v>
      </c>
    </row>
    <row r="268" spans="1:18" x14ac:dyDescent="0.35">
      <c r="A268" s="1" t="s">
        <v>866</v>
      </c>
      <c r="B268" s="1" t="s">
        <v>19</v>
      </c>
      <c r="C268" s="1" t="s">
        <v>24</v>
      </c>
      <c r="D268">
        <v>4.9000000000000004</v>
      </c>
      <c r="E268">
        <v>40</v>
      </c>
      <c r="F268">
        <v>25.66</v>
      </c>
      <c r="G268">
        <v>4235</v>
      </c>
      <c r="H268">
        <v>44558</v>
      </c>
      <c r="I268">
        <v>13</v>
      </c>
      <c r="J268">
        <v>908</v>
      </c>
      <c r="K268">
        <v>106.73</v>
      </c>
      <c r="L268">
        <v>8.5</v>
      </c>
      <c r="M268">
        <v>2.2999999999999998</v>
      </c>
      <c r="N268" s="1" t="s">
        <v>21</v>
      </c>
      <c r="O268">
        <v>21</v>
      </c>
      <c r="P268">
        <v>3</v>
      </c>
      <c r="Q268">
        <v>24</v>
      </c>
      <c r="R268">
        <v>254193.84</v>
      </c>
    </row>
    <row r="269" spans="1:18" x14ac:dyDescent="0.35">
      <c r="A269" s="1" t="s">
        <v>871</v>
      </c>
      <c r="B269" s="1" t="s">
        <v>19</v>
      </c>
      <c r="C269" s="1" t="s">
        <v>42</v>
      </c>
      <c r="D269">
        <v>4.9000000000000004</v>
      </c>
      <c r="E269">
        <v>49</v>
      </c>
      <c r="F269">
        <v>35.409999999999997</v>
      </c>
      <c r="G269">
        <v>4217</v>
      </c>
      <c r="H269">
        <v>42635</v>
      </c>
      <c r="I269">
        <v>15</v>
      </c>
      <c r="J269">
        <v>683</v>
      </c>
      <c r="K269">
        <v>186.17</v>
      </c>
      <c r="L269">
        <v>1.7</v>
      </c>
      <c r="M269">
        <v>2.8</v>
      </c>
      <c r="N269" s="1" t="s">
        <v>21</v>
      </c>
      <c r="O269">
        <v>8</v>
      </c>
      <c r="P269">
        <v>42</v>
      </c>
      <c r="Q269">
        <v>50</v>
      </c>
      <c r="R269">
        <v>408828.46</v>
      </c>
    </row>
    <row r="270" spans="1:18" x14ac:dyDescent="0.35">
      <c r="A270" s="1" t="s">
        <v>873</v>
      </c>
      <c r="B270" s="1" t="s">
        <v>19</v>
      </c>
      <c r="C270" s="1" t="s">
        <v>42</v>
      </c>
      <c r="D270">
        <v>4.8</v>
      </c>
      <c r="E270">
        <v>31</v>
      </c>
      <c r="F270">
        <v>35.29</v>
      </c>
      <c r="G270">
        <v>3641</v>
      </c>
      <c r="H270">
        <v>45202</v>
      </c>
      <c r="I270">
        <v>18</v>
      </c>
      <c r="J270">
        <v>231</v>
      </c>
      <c r="K270">
        <v>160.91</v>
      </c>
      <c r="L270">
        <v>8.8000000000000007</v>
      </c>
      <c r="M270">
        <v>4.8</v>
      </c>
      <c r="N270" s="1" t="s">
        <v>27</v>
      </c>
      <c r="O270">
        <v>10</v>
      </c>
      <c r="P270">
        <v>24</v>
      </c>
      <c r="Q270">
        <v>34</v>
      </c>
      <c r="R270">
        <v>273767.27</v>
      </c>
    </row>
    <row r="271" spans="1:18" x14ac:dyDescent="0.35">
      <c r="A271" s="1" t="s">
        <v>875</v>
      </c>
      <c r="B271" s="1" t="s">
        <v>19</v>
      </c>
      <c r="C271" s="1" t="s">
        <v>20</v>
      </c>
      <c r="D271">
        <v>3.4</v>
      </c>
      <c r="E271">
        <v>38</v>
      </c>
      <c r="F271">
        <v>65.87</v>
      </c>
      <c r="G271">
        <v>1357</v>
      </c>
      <c r="H271">
        <v>21463</v>
      </c>
      <c r="I271">
        <v>3</v>
      </c>
      <c r="J271">
        <v>396</v>
      </c>
      <c r="K271">
        <v>210.72</v>
      </c>
      <c r="L271">
        <v>2.6</v>
      </c>
      <c r="M271">
        <v>6.8</v>
      </c>
      <c r="N271" s="1" t="s">
        <v>21</v>
      </c>
      <c r="O271">
        <v>20</v>
      </c>
      <c r="P271">
        <v>5</v>
      </c>
      <c r="Q271">
        <v>25</v>
      </c>
      <c r="R271">
        <v>561417.54</v>
      </c>
    </row>
    <row r="272" spans="1:18" x14ac:dyDescent="0.35">
      <c r="A272" s="1" t="s">
        <v>890</v>
      </c>
      <c r="B272" s="1" t="s">
        <v>19</v>
      </c>
      <c r="C272" s="1" t="s">
        <v>37</v>
      </c>
      <c r="D272">
        <v>3.6</v>
      </c>
      <c r="E272">
        <v>43</v>
      </c>
      <c r="F272">
        <v>59.22</v>
      </c>
      <c r="G272">
        <v>3493</v>
      </c>
      <c r="H272">
        <v>36377</v>
      </c>
      <c r="I272">
        <v>12</v>
      </c>
      <c r="J272">
        <v>649</v>
      </c>
      <c r="K272">
        <v>277.68</v>
      </c>
      <c r="L272">
        <v>4.4000000000000004</v>
      </c>
      <c r="M272">
        <v>4.5</v>
      </c>
      <c r="N272" s="1" t="s">
        <v>27</v>
      </c>
      <c r="O272">
        <v>8</v>
      </c>
      <c r="P272">
        <v>31</v>
      </c>
      <c r="Q272">
        <v>39</v>
      </c>
      <c r="R272">
        <v>584790.67000000004</v>
      </c>
    </row>
    <row r="273" spans="1:18" x14ac:dyDescent="0.35">
      <c r="A273" s="1" t="s">
        <v>891</v>
      </c>
      <c r="B273" s="1" t="s">
        <v>19</v>
      </c>
      <c r="C273" s="1" t="s">
        <v>20</v>
      </c>
      <c r="D273">
        <v>4</v>
      </c>
      <c r="E273">
        <v>48</v>
      </c>
      <c r="F273">
        <v>71.94</v>
      </c>
      <c r="G273">
        <v>1343</v>
      </c>
      <c r="H273">
        <v>20644</v>
      </c>
      <c r="I273">
        <v>13</v>
      </c>
      <c r="J273">
        <v>841</v>
      </c>
      <c r="K273">
        <v>154.66</v>
      </c>
      <c r="L273">
        <v>6.2</v>
      </c>
      <c r="M273">
        <v>1.8</v>
      </c>
      <c r="N273" s="1" t="s">
        <v>27</v>
      </c>
      <c r="O273">
        <v>45</v>
      </c>
      <c r="P273">
        <v>43</v>
      </c>
      <c r="Q273">
        <v>88</v>
      </c>
      <c r="R273">
        <v>784292.7</v>
      </c>
    </row>
    <row r="274" spans="1:18" x14ac:dyDescent="0.35">
      <c r="A274" s="1" t="s">
        <v>892</v>
      </c>
      <c r="B274" s="1" t="s">
        <v>19</v>
      </c>
      <c r="C274" s="1" t="s">
        <v>42</v>
      </c>
      <c r="D274">
        <v>3.7</v>
      </c>
      <c r="E274">
        <v>45</v>
      </c>
      <c r="F274">
        <v>43.57</v>
      </c>
      <c r="G274">
        <v>2914</v>
      </c>
      <c r="H274">
        <v>30543</v>
      </c>
      <c r="I274">
        <v>3</v>
      </c>
      <c r="J274">
        <v>336</v>
      </c>
      <c r="K274">
        <v>297.52</v>
      </c>
      <c r="L274">
        <v>2.9</v>
      </c>
      <c r="M274">
        <v>1.3</v>
      </c>
      <c r="N274" s="1" t="s">
        <v>21</v>
      </c>
      <c r="O274">
        <v>5</v>
      </c>
      <c r="P274">
        <v>36</v>
      </c>
      <c r="Q274">
        <v>41</v>
      </c>
      <c r="R274">
        <v>442838.87</v>
      </c>
    </row>
    <row r="275" spans="1:18" x14ac:dyDescent="0.35">
      <c r="A275" s="1" t="s">
        <v>893</v>
      </c>
      <c r="B275" s="1" t="s">
        <v>19</v>
      </c>
      <c r="C275" s="1" t="s">
        <v>20</v>
      </c>
      <c r="D275">
        <v>4.5</v>
      </c>
      <c r="E275">
        <v>48</v>
      </c>
      <c r="F275">
        <v>69.319999999999993</v>
      </c>
      <c r="G275">
        <v>2639</v>
      </c>
      <c r="H275">
        <v>30755</v>
      </c>
      <c r="I275">
        <v>19</v>
      </c>
      <c r="J275">
        <v>844</v>
      </c>
      <c r="K275">
        <v>77.38</v>
      </c>
      <c r="L275">
        <v>4.3</v>
      </c>
      <c r="M275">
        <v>4.7</v>
      </c>
      <c r="N275" s="1" t="s">
        <v>21</v>
      </c>
      <c r="O275">
        <v>4</v>
      </c>
      <c r="P275">
        <v>37</v>
      </c>
      <c r="Q275">
        <v>41</v>
      </c>
      <c r="R275">
        <v>762218.21</v>
      </c>
    </row>
    <row r="276" spans="1:18" x14ac:dyDescent="0.35">
      <c r="A276" s="1" t="s">
        <v>894</v>
      </c>
      <c r="B276" s="1" t="s">
        <v>19</v>
      </c>
      <c r="C276" s="1" t="s">
        <v>42</v>
      </c>
      <c r="D276">
        <v>4.0999999999999996</v>
      </c>
      <c r="E276">
        <v>35</v>
      </c>
      <c r="F276">
        <v>36.78</v>
      </c>
      <c r="G276">
        <v>3208</v>
      </c>
      <c r="H276">
        <v>37842</v>
      </c>
      <c r="I276">
        <v>15</v>
      </c>
      <c r="J276">
        <v>98</v>
      </c>
      <c r="K276">
        <v>96.97</v>
      </c>
      <c r="L276">
        <v>8.8000000000000007</v>
      </c>
      <c r="M276">
        <v>4.7</v>
      </c>
      <c r="N276" s="1" t="s">
        <v>21</v>
      </c>
      <c r="O276">
        <v>12</v>
      </c>
      <c r="P276">
        <v>3</v>
      </c>
      <c r="Q276">
        <v>15</v>
      </c>
      <c r="R276">
        <v>311120.5</v>
      </c>
    </row>
    <row r="277" spans="1:18" x14ac:dyDescent="0.35">
      <c r="A277" s="1" t="s">
        <v>896</v>
      </c>
      <c r="B277" s="1" t="s">
        <v>19</v>
      </c>
      <c r="C277" s="1" t="s">
        <v>31</v>
      </c>
      <c r="D277">
        <v>4.0999999999999996</v>
      </c>
      <c r="E277">
        <v>32</v>
      </c>
      <c r="F277">
        <v>38.49</v>
      </c>
      <c r="G277">
        <v>1016</v>
      </c>
      <c r="H277">
        <v>18370</v>
      </c>
      <c r="I277">
        <v>7</v>
      </c>
      <c r="J277">
        <v>243</v>
      </c>
      <c r="K277">
        <v>267.08</v>
      </c>
      <c r="L277">
        <v>2.9</v>
      </c>
      <c r="M277">
        <v>6.2</v>
      </c>
      <c r="N277" s="1" t="s">
        <v>27</v>
      </c>
      <c r="O277">
        <v>30</v>
      </c>
      <c r="P277">
        <v>17</v>
      </c>
      <c r="Q277">
        <v>47</v>
      </c>
      <c r="R277">
        <v>286025.45</v>
      </c>
    </row>
    <row r="278" spans="1:18" x14ac:dyDescent="0.35">
      <c r="A278" s="1" t="s">
        <v>897</v>
      </c>
      <c r="B278" s="1" t="s">
        <v>19</v>
      </c>
      <c r="C278" s="1" t="s">
        <v>37</v>
      </c>
      <c r="D278">
        <v>3.5</v>
      </c>
      <c r="E278">
        <v>36</v>
      </c>
      <c r="F278">
        <v>63.59</v>
      </c>
      <c r="G278">
        <v>735</v>
      </c>
      <c r="H278">
        <v>6226</v>
      </c>
      <c r="I278">
        <v>14</v>
      </c>
      <c r="J278">
        <v>759</v>
      </c>
      <c r="K278">
        <v>138.49</v>
      </c>
      <c r="L278">
        <v>3.3</v>
      </c>
      <c r="M278">
        <v>7.9</v>
      </c>
      <c r="N278" s="1" t="s">
        <v>21</v>
      </c>
      <c r="O278">
        <v>33</v>
      </c>
      <c r="P278">
        <v>22</v>
      </c>
      <c r="Q278">
        <v>55</v>
      </c>
      <c r="R278">
        <v>527372.81000000006</v>
      </c>
    </row>
    <row r="279" spans="1:18" x14ac:dyDescent="0.35">
      <c r="A279" s="1" t="s">
        <v>898</v>
      </c>
      <c r="B279" s="1" t="s">
        <v>19</v>
      </c>
      <c r="C279" s="1" t="s">
        <v>31</v>
      </c>
      <c r="D279">
        <v>4.7</v>
      </c>
      <c r="E279">
        <v>32</v>
      </c>
      <c r="F279">
        <v>32.54</v>
      </c>
      <c r="G279">
        <v>3767</v>
      </c>
      <c r="H279">
        <v>43804</v>
      </c>
      <c r="I279">
        <v>19</v>
      </c>
      <c r="J279">
        <v>464</v>
      </c>
      <c r="K279">
        <v>259.37</v>
      </c>
      <c r="L279">
        <v>6.2</v>
      </c>
      <c r="M279">
        <v>3.9</v>
      </c>
      <c r="N279" s="1" t="s">
        <v>21</v>
      </c>
      <c r="O279">
        <v>16</v>
      </c>
      <c r="P279">
        <v>27</v>
      </c>
      <c r="Q279">
        <v>43</v>
      </c>
      <c r="R279">
        <v>262258.24</v>
      </c>
    </row>
    <row r="280" spans="1:18" x14ac:dyDescent="0.35">
      <c r="A280" s="1" t="s">
        <v>899</v>
      </c>
      <c r="B280" s="1" t="s">
        <v>19</v>
      </c>
      <c r="C280" s="1" t="s">
        <v>31</v>
      </c>
      <c r="D280">
        <v>4.0999999999999996</v>
      </c>
      <c r="E280">
        <v>46</v>
      </c>
      <c r="F280">
        <v>31.92</v>
      </c>
      <c r="G280">
        <v>1210</v>
      </c>
      <c r="H280">
        <v>20642</v>
      </c>
      <c r="I280">
        <v>11</v>
      </c>
      <c r="J280">
        <v>714</v>
      </c>
      <c r="K280">
        <v>156.36000000000001</v>
      </c>
      <c r="L280">
        <v>5.7</v>
      </c>
      <c r="M280">
        <v>6.6</v>
      </c>
      <c r="N280" s="1" t="s">
        <v>27</v>
      </c>
      <c r="O280">
        <v>25</v>
      </c>
      <c r="P280">
        <v>41</v>
      </c>
      <c r="Q280">
        <v>66</v>
      </c>
      <c r="R280">
        <v>345093.9</v>
      </c>
    </row>
    <row r="281" spans="1:18" x14ac:dyDescent="0.35">
      <c r="A281" s="1" t="s">
        <v>902</v>
      </c>
      <c r="B281" s="1" t="s">
        <v>19</v>
      </c>
      <c r="C281" s="1" t="s">
        <v>26</v>
      </c>
      <c r="D281">
        <v>3.7</v>
      </c>
      <c r="E281">
        <v>48</v>
      </c>
      <c r="F281">
        <v>53.08</v>
      </c>
      <c r="G281">
        <v>2894</v>
      </c>
      <c r="H281">
        <v>35260</v>
      </c>
      <c r="I281">
        <v>8</v>
      </c>
      <c r="J281">
        <v>439</v>
      </c>
      <c r="K281">
        <v>167.97</v>
      </c>
      <c r="L281">
        <v>9.1999999999999993</v>
      </c>
      <c r="M281">
        <v>7.4</v>
      </c>
      <c r="N281" s="1" t="s">
        <v>21</v>
      </c>
      <c r="O281">
        <v>31</v>
      </c>
      <c r="P281">
        <v>41</v>
      </c>
      <c r="Q281">
        <v>72</v>
      </c>
      <c r="R281">
        <v>585080.72</v>
      </c>
    </row>
    <row r="282" spans="1:18" x14ac:dyDescent="0.35">
      <c r="A282" s="1" t="s">
        <v>903</v>
      </c>
      <c r="B282" s="1" t="s">
        <v>19</v>
      </c>
      <c r="C282" s="1" t="s">
        <v>20</v>
      </c>
      <c r="D282">
        <v>4.7</v>
      </c>
      <c r="E282">
        <v>40</v>
      </c>
      <c r="F282">
        <v>65.510000000000005</v>
      </c>
      <c r="G282">
        <v>2468</v>
      </c>
      <c r="H282">
        <v>30865</v>
      </c>
      <c r="I282">
        <v>10</v>
      </c>
      <c r="J282">
        <v>136</v>
      </c>
      <c r="K282">
        <v>119.68</v>
      </c>
      <c r="L282">
        <v>2.8</v>
      </c>
      <c r="M282">
        <v>7.4</v>
      </c>
      <c r="N282" s="1" t="s">
        <v>27</v>
      </c>
      <c r="O282">
        <v>32</v>
      </c>
      <c r="P282">
        <v>33</v>
      </c>
      <c r="Q282">
        <v>65</v>
      </c>
      <c r="R282">
        <v>598743</v>
      </c>
    </row>
    <row r="283" spans="1:18" x14ac:dyDescent="0.35">
      <c r="A283" s="1" t="s">
        <v>904</v>
      </c>
      <c r="B283" s="1" t="s">
        <v>19</v>
      </c>
      <c r="C283" s="1" t="s">
        <v>20</v>
      </c>
      <c r="D283">
        <v>3.9</v>
      </c>
      <c r="E283">
        <v>50</v>
      </c>
      <c r="F283">
        <v>74.22</v>
      </c>
      <c r="G283">
        <v>1477</v>
      </c>
      <c r="H283">
        <v>15026</v>
      </c>
      <c r="I283">
        <v>11</v>
      </c>
      <c r="J283">
        <v>416</v>
      </c>
      <c r="K283">
        <v>103.81</v>
      </c>
      <c r="L283">
        <v>7.1</v>
      </c>
      <c r="M283">
        <v>8.1</v>
      </c>
      <c r="N283" s="1" t="s">
        <v>21</v>
      </c>
      <c r="O283">
        <v>19</v>
      </c>
      <c r="P283">
        <v>34</v>
      </c>
      <c r="Q283">
        <v>53</v>
      </c>
      <c r="R283">
        <v>839041.46</v>
      </c>
    </row>
    <row r="284" spans="1:18" x14ac:dyDescent="0.35">
      <c r="A284" s="1" t="s">
        <v>909</v>
      </c>
      <c r="B284" s="1" t="s">
        <v>19</v>
      </c>
      <c r="C284" s="1" t="s">
        <v>31</v>
      </c>
      <c r="D284">
        <v>4.5999999999999996</v>
      </c>
      <c r="E284">
        <v>36</v>
      </c>
      <c r="F284">
        <v>33.28</v>
      </c>
      <c r="G284">
        <v>4142</v>
      </c>
      <c r="H284">
        <v>44861</v>
      </c>
      <c r="I284">
        <v>19</v>
      </c>
      <c r="J284">
        <v>395</v>
      </c>
      <c r="K284">
        <v>139.63999999999999</v>
      </c>
      <c r="L284">
        <v>8.5</v>
      </c>
      <c r="M284">
        <v>9.6999999999999993</v>
      </c>
      <c r="N284" s="1" t="s">
        <v>21</v>
      </c>
      <c r="O284">
        <v>9</v>
      </c>
      <c r="P284">
        <v>28</v>
      </c>
      <c r="Q284">
        <v>37</v>
      </c>
      <c r="R284">
        <v>300956.93</v>
      </c>
    </row>
    <row r="285" spans="1:18" x14ac:dyDescent="0.35">
      <c r="A285" s="1" t="s">
        <v>910</v>
      </c>
      <c r="B285" s="1" t="s">
        <v>19</v>
      </c>
      <c r="C285" s="1" t="s">
        <v>24</v>
      </c>
      <c r="D285">
        <v>3.3</v>
      </c>
      <c r="E285">
        <v>39</v>
      </c>
      <c r="F285">
        <v>29.59</v>
      </c>
      <c r="G285">
        <v>1099</v>
      </c>
      <c r="H285">
        <v>12534</v>
      </c>
      <c r="I285">
        <v>4</v>
      </c>
      <c r="J285">
        <v>495</v>
      </c>
      <c r="K285">
        <v>298.07</v>
      </c>
      <c r="L285">
        <v>1.2</v>
      </c>
      <c r="M285">
        <v>5</v>
      </c>
      <c r="N285" s="1" t="s">
        <v>21</v>
      </c>
      <c r="O285">
        <v>38</v>
      </c>
      <c r="P285">
        <v>9</v>
      </c>
      <c r="Q285">
        <v>47</v>
      </c>
      <c r="R285">
        <v>264484.12</v>
      </c>
    </row>
    <row r="286" spans="1:18" x14ac:dyDescent="0.35">
      <c r="A286" s="1" t="s">
        <v>929</v>
      </c>
      <c r="B286" s="1" t="s">
        <v>19</v>
      </c>
      <c r="C286" s="1" t="s">
        <v>26</v>
      </c>
      <c r="D286">
        <v>4.7</v>
      </c>
      <c r="E286">
        <v>41</v>
      </c>
      <c r="F286">
        <v>47.18</v>
      </c>
      <c r="G286">
        <v>4472</v>
      </c>
      <c r="H286">
        <v>48191</v>
      </c>
      <c r="I286">
        <v>2</v>
      </c>
      <c r="J286">
        <v>826</v>
      </c>
      <c r="K286">
        <v>195.54</v>
      </c>
      <c r="L286">
        <v>9.1</v>
      </c>
      <c r="M286">
        <v>8.6</v>
      </c>
      <c r="N286" s="1" t="s">
        <v>27</v>
      </c>
      <c r="O286">
        <v>34</v>
      </c>
      <c r="P286">
        <v>27</v>
      </c>
      <c r="Q286">
        <v>61</v>
      </c>
      <c r="R286">
        <v>448126.75</v>
      </c>
    </row>
    <row r="287" spans="1:18" x14ac:dyDescent="0.35">
      <c r="A287" s="1" t="s">
        <v>933</v>
      </c>
      <c r="B287" s="1" t="s">
        <v>19</v>
      </c>
      <c r="C287" s="1" t="s">
        <v>42</v>
      </c>
      <c r="D287">
        <v>3.3</v>
      </c>
      <c r="E287">
        <v>48</v>
      </c>
      <c r="F287">
        <v>41.57</v>
      </c>
      <c r="G287">
        <v>779</v>
      </c>
      <c r="H287">
        <v>12975</v>
      </c>
      <c r="I287">
        <v>13</v>
      </c>
      <c r="J287">
        <v>654</v>
      </c>
      <c r="K287">
        <v>144.43</v>
      </c>
      <c r="L287">
        <v>6.6</v>
      </c>
      <c r="M287">
        <v>9.9</v>
      </c>
      <c r="N287" s="1" t="s">
        <v>21</v>
      </c>
      <c r="O287">
        <v>28</v>
      </c>
      <c r="P287">
        <v>13</v>
      </c>
      <c r="Q287">
        <v>41</v>
      </c>
      <c r="R287">
        <v>463063.46</v>
      </c>
    </row>
    <row r="288" spans="1:18" x14ac:dyDescent="0.35">
      <c r="A288" s="1" t="s">
        <v>936</v>
      </c>
      <c r="B288" s="1" t="s">
        <v>19</v>
      </c>
      <c r="C288" s="1" t="s">
        <v>26</v>
      </c>
      <c r="D288">
        <v>4.8</v>
      </c>
      <c r="E288">
        <v>42</v>
      </c>
      <c r="F288">
        <v>52.15</v>
      </c>
      <c r="G288">
        <v>1182</v>
      </c>
      <c r="H288">
        <v>13747</v>
      </c>
      <c r="I288">
        <v>10</v>
      </c>
      <c r="J288">
        <v>713</v>
      </c>
      <c r="K288">
        <v>169.87</v>
      </c>
      <c r="L288">
        <v>8</v>
      </c>
      <c r="M288">
        <v>5</v>
      </c>
      <c r="N288" s="1" t="s">
        <v>27</v>
      </c>
      <c r="O288">
        <v>25</v>
      </c>
      <c r="P288">
        <v>22</v>
      </c>
      <c r="Q288">
        <v>47</v>
      </c>
      <c r="R288">
        <v>502513.1</v>
      </c>
    </row>
    <row r="289" spans="1:18" x14ac:dyDescent="0.35">
      <c r="A289" s="1" t="s">
        <v>938</v>
      </c>
      <c r="B289" s="1" t="s">
        <v>19</v>
      </c>
      <c r="C289" s="1" t="s">
        <v>26</v>
      </c>
      <c r="D289">
        <v>4.0999999999999996</v>
      </c>
      <c r="E289">
        <v>44</v>
      </c>
      <c r="F289">
        <v>46.43</v>
      </c>
      <c r="G289">
        <v>2358</v>
      </c>
      <c r="H289">
        <v>25429</v>
      </c>
      <c r="I289">
        <v>11</v>
      </c>
      <c r="J289">
        <v>185</v>
      </c>
      <c r="K289">
        <v>172.04</v>
      </c>
      <c r="L289">
        <v>6.6</v>
      </c>
      <c r="M289">
        <v>4.9000000000000004</v>
      </c>
      <c r="N289" s="1" t="s">
        <v>21</v>
      </c>
      <c r="O289">
        <v>34</v>
      </c>
      <c r="P289">
        <v>11</v>
      </c>
      <c r="Q289">
        <v>45</v>
      </c>
      <c r="R289">
        <v>471417.28</v>
      </c>
    </row>
    <row r="290" spans="1:18" x14ac:dyDescent="0.35">
      <c r="A290" s="1" t="s">
        <v>939</v>
      </c>
      <c r="B290" s="1" t="s">
        <v>19</v>
      </c>
      <c r="C290" s="1" t="s">
        <v>26</v>
      </c>
      <c r="D290">
        <v>3</v>
      </c>
      <c r="E290">
        <v>41</v>
      </c>
      <c r="F290">
        <v>47.58</v>
      </c>
      <c r="G290">
        <v>2993</v>
      </c>
      <c r="H290">
        <v>36365</v>
      </c>
      <c r="I290">
        <v>6</v>
      </c>
      <c r="J290">
        <v>779</v>
      </c>
      <c r="K290">
        <v>73.459999999999994</v>
      </c>
      <c r="L290">
        <v>4.3</v>
      </c>
      <c r="M290">
        <v>2.2999999999999998</v>
      </c>
      <c r="N290" s="1" t="s">
        <v>27</v>
      </c>
      <c r="O290">
        <v>9</v>
      </c>
      <c r="P290">
        <v>10</v>
      </c>
      <c r="Q290">
        <v>19</v>
      </c>
      <c r="R290">
        <v>445290.59</v>
      </c>
    </row>
    <row r="291" spans="1:18" x14ac:dyDescent="0.35">
      <c r="A291" s="1" t="s">
        <v>945</v>
      </c>
      <c r="B291" s="1" t="s">
        <v>19</v>
      </c>
      <c r="C291" s="1" t="s">
        <v>20</v>
      </c>
      <c r="D291">
        <v>3.1</v>
      </c>
      <c r="E291">
        <v>37</v>
      </c>
      <c r="F291">
        <v>71.58</v>
      </c>
      <c r="G291">
        <v>3020</v>
      </c>
      <c r="H291">
        <v>30903</v>
      </c>
      <c r="I291">
        <v>3</v>
      </c>
      <c r="J291">
        <v>536</v>
      </c>
      <c r="K291">
        <v>106.4</v>
      </c>
      <c r="L291">
        <v>6.6</v>
      </c>
      <c r="M291">
        <v>3.9</v>
      </c>
      <c r="N291" s="1" t="s">
        <v>27</v>
      </c>
      <c r="O291">
        <v>15</v>
      </c>
      <c r="P291">
        <v>16</v>
      </c>
      <c r="Q291">
        <v>31</v>
      </c>
      <c r="R291">
        <v>597628.87</v>
      </c>
    </row>
    <row r="292" spans="1:18" x14ac:dyDescent="0.35">
      <c r="A292" s="1" t="s">
        <v>947</v>
      </c>
      <c r="B292" s="1" t="s">
        <v>19</v>
      </c>
      <c r="C292" s="1" t="s">
        <v>24</v>
      </c>
      <c r="D292">
        <v>4.3</v>
      </c>
      <c r="E292">
        <v>48</v>
      </c>
      <c r="F292">
        <v>27.87</v>
      </c>
      <c r="G292">
        <v>2888</v>
      </c>
      <c r="H292">
        <v>31713</v>
      </c>
      <c r="I292">
        <v>3</v>
      </c>
      <c r="J292">
        <v>290</v>
      </c>
      <c r="K292">
        <v>199.43</v>
      </c>
      <c r="L292">
        <v>1.8</v>
      </c>
      <c r="M292">
        <v>9.4</v>
      </c>
      <c r="N292" s="1" t="s">
        <v>27</v>
      </c>
      <c r="O292">
        <v>22</v>
      </c>
      <c r="P292">
        <v>21</v>
      </c>
      <c r="Q292">
        <v>43</v>
      </c>
      <c r="R292">
        <v>309265.5</v>
      </c>
    </row>
    <row r="293" spans="1:18" x14ac:dyDescent="0.35">
      <c r="A293" s="1" t="s">
        <v>948</v>
      </c>
      <c r="B293" s="1" t="s">
        <v>19</v>
      </c>
      <c r="C293" s="1" t="s">
        <v>24</v>
      </c>
      <c r="D293">
        <v>4.0999999999999996</v>
      </c>
      <c r="E293">
        <v>35</v>
      </c>
      <c r="F293">
        <v>30.09</v>
      </c>
      <c r="G293">
        <v>2583</v>
      </c>
      <c r="H293">
        <v>32495</v>
      </c>
      <c r="I293">
        <v>8</v>
      </c>
      <c r="J293">
        <v>697</v>
      </c>
      <c r="K293">
        <v>70.39</v>
      </c>
      <c r="L293">
        <v>9.5</v>
      </c>
      <c r="M293">
        <v>6.2</v>
      </c>
      <c r="N293" s="1" t="s">
        <v>27</v>
      </c>
      <c r="O293">
        <v>0</v>
      </c>
      <c r="P293">
        <v>27</v>
      </c>
      <c r="Q293">
        <v>27</v>
      </c>
      <c r="R293">
        <v>254195.53</v>
      </c>
    </row>
    <row r="294" spans="1:18" x14ac:dyDescent="0.35">
      <c r="A294" s="1" t="s">
        <v>949</v>
      </c>
      <c r="B294" s="1" t="s">
        <v>19</v>
      </c>
      <c r="C294" s="1" t="s">
        <v>42</v>
      </c>
      <c r="D294">
        <v>4.2</v>
      </c>
      <c r="E294">
        <v>50</v>
      </c>
      <c r="F294">
        <v>45.01</v>
      </c>
      <c r="G294">
        <v>973</v>
      </c>
      <c r="H294">
        <v>17514</v>
      </c>
      <c r="I294">
        <v>8</v>
      </c>
      <c r="J294">
        <v>562</v>
      </c>
      <c r="K294">
        <v>64.69</v>
      </c>
      <c r="L294">
        <v>2</v>
      </c>
      <c r="M294">
        <v>3.7</v>
      </c>
      <c r="N294" s="1" t="s">
        <v>27</v>
      </c>
      <c r="O294">
        <v>44</v>
      </c>
      <c r="P294">
        <v>1</v>
      </c>
      <c r="Q294">
        <v>45</v>
      </c>
      <c r="R294">
        <v>509194.15</v>
      </c>
    </row>
    <row r="295" spans="1:18" x14ac:dyDescent="0.35">
      <c r="A295" s="1" t="s">
        <v>953</v>
      </c>
      <c r="B295" s="1" t="s">
        <v>19</v>
      </c>
      <c r="C295" s="1" t="s">
        <v>26</v>
      </c>
      <c r="D295">
        <v>3.3</v>
      </c>
      <c r="E295">
        <v>49</v>
      </c>
      <c r="F295">
        <v>45.86</v>
      </c>
      <c r="G295">
        <v>2835</v>
      </c>
      <c r="H295">
        <v>34221</v>
      </c>
      <c r="I295">
        <v>5</v>
      </c>
      <c r="J295">
        <v>520</v>
      </c>
      <c r="K295">
        <v>153.32</v>
      </c>
      <c r="L295">
        <v>5.3</v>
      </c>
      <c r="M295">
        <v>2.2999999999999998</v>
      </c>
      <c r="N295" s="1" t="s">
        <v>27</v>
      </c>
      <c r="O295">
        <v>1</v>
      </c>
      <c r="P295">
        <v>44</v>
      </c>
      <c r="Q295">
        <v>45</v>
      </c>
      <c r="R295">
        <v>509990.91</v>
      </c>
    </row>
    <row r="296" spans="1:18" x14ac:dyDescent="0.35">
      <c r="A296" s="1" t="s">
        <v>959</v>
      </c>
      <c r="B296" s="1" t="s">
        <v>19</v>
      </c>
      <c r="C296" s="1" t="s">
        <v>26</v>
      </c>
      <c r="D296">
        <v>4.5</v>
      </c>
      <c r="E296">
        <v>34</v>
      </c>
      <c r="F296">
        <v>46.87</v>
      </c>
      <c r="G296">
        <v>4394</v>
      </c>
      <c r="H296">
        <v>47560</v>
      </c>
      <c r="I296">
        <v>4</v>
      </c>
      <c r="J296">
        <v>126</v>
      </c>
      <c r="K296">
        <v>63.45</v>
      </c>
      <c r="L296">
        <v>1.5</v>
      </c>
      <c r="M296">
        <v>3.3</v>
      </c>
      <c r="N296" s="1" t="s">
        <v>27</v>
      </c>
      <c r="O296">
        <v>18</v>
      </c>
      <c r="P296">
        <v>2</v>
      </c>
      <c r="Q296">
        <v>20</v>
      </c>
      <c r="R296">
        <v>365552.42</v>
      </c>
    </row>
    <row r="297" spans="1:18" x14ac:dyDescent="0.35">
      <c r="A297" s="1" t="s">
        <v>960</v>
      </c>
      <c r="B297" s="1" t="s">
        <v>19</v>
      </c>
      <c r="C297" s="1" t="s">
        <v>31</v>
      </c>
      <c r="D297">
        <v>4.3</v>
      </c>
      <c r="E297">
        <v>34</v>
      </c>
      <c r="F297">
        <v>32.71</v>
      </c>
      <c r="G297">
        <v>3253</v>
      </c>
      <c r="H297">
        <v>36027</v>
      </c>
      <c r="I297">
        <v>10</v>
      </c>
      <c r="J297">
        <v>111</v>
      </c>
      <c r="K297">
        <v>218.49</v>
      </c>
      <c r="L297">
        <v>6</v>
      </c>
      <c r="M297">
        <v>3.1</v>
      </c>
      <c r="N297" s="1" t="s">
        <v>27</v>
      </c>
      <c r="O297">
        <v>13</v>
      </c>
      <c r="P297">
        <v>18</v>
      </c>
      <c r="Q297">
        <v>31</v>
      </c>
      <c r="R297">
        <v>266025.52</v>
      </c>
    </row>
    <row r="298" spans="1:18" x14ac:dyDescent="0.35">
      <c r="A298" s="1" t="s">
        <v>961</v>
      </c>
      <c r="B298" s="1" t="s">
        <v>19</v>
      </c>
      <c r="C298" s="1" t="s">
        <v>31</v>
      </c>
      <c r="D298">
        <v>3.8</v>
      </c>
      <c r="E298">
        <v>47</v>
      </c>
      <c r="F298">
        <v>34.74</v>
      </c>
      <c r="G298">
        <v>2452</v>
      </c>
      <c r="H298">
        <v>32174</v>
      </c>
      <c r="I298">
        <v>6</v>
      </c>
      <c r="J298">
        <v>596</v>
      </c>
      <c r="K298">
        <v>255.01</v>
      </c>
      <c r="L298">
        <v>4.5</v>
      </c>
      <c r="M298">
        <v>6.6</v>
      </c>
      <c r="N298" s="1" t="s">
        <v>27</v>
      </c>
      <c r="O298">
        <v>14</v>
      </c>
      <c r="P298">
        <v>6</v>
      </c>
      <c r="Q298">
        <v>20</v>
      </c>
      <c r="R298">
        <v>376302.32</v>
      </c>
    </row>
    <row r="299" spans="1:18" x14ac:dyDescent="0.35">
      <c r="A299" s="1" t="s">
        <v>962</v>
      </c>
      <c r="B299" s="1" t="s">
        <v>19</v>
      </c>
      <c r="C299" s="1" t="s">
        <v>20</v>
      </c>
      <c r="D299">
        <v>3.5</v>
      </c>
      <c r="E299">
        <v>35</v>
      </c>
      <c r="F299">
        <v>68.650000000000006</v>
      </c>
      <c r="G299">
        <v>1216</v>
      </c>
      <c r="H299">
        <v>15497</v>
      </c>
      <c r="I299">
        <v>6</v>
      </c>
      <c r="J299">
        <v>733</v>
      </c>
      <c r="K299">
        <v>118.49</v>
      </c>
      <c r="L299">
        <v>7.7</v>
      </c>
      <c r="M299">
        <v>7.2</v>
      </c>
      <c r="N299" s="1" t="s">
        <v>27</v>
      </c>
      <c r="O299">
        <v>7</v>
      </c>
      <c r="P299">
        <v>29</v>
      </c>
      <c r="Q299">
        <v>36</v>
      </c>
      <c r="R299">
        <v>546188.5</v>
      </c>
    </row>
    <row r="300" spans="1:18" x14ac:dyDescent="0.35">
      <c r="A300" s="1" t="s">
        <v>963</v>
      </c>
      <c r="B300" s="1" t="s">
        <v>19</v>
      </c>
      <c r="C300" s="1" t="s">
        <v>31</v>
      </c>
      <c r="D300">
        <v>5</v>
      </c>
      <c r="E300">
        <v>38</v>
      </c>
      <c r="F300">
        <v>36.44</v>
      </c>
      <c r="G300">
        <v>3500</v>
      </c>
      <c r="H300">
        <v>39025</v>
      </c>
      <c r="I300">
        <v>2</v>
      </c>
      <c r="J300">
        <v>224</v>
      </c>
      <c r="K300">
        <v>145.72</v>
      </c>
      <c r="L300">
        <v>6.3</v>
      </c>
      <c r="M300">
        <v>3.2</v>
      </c>
      <c r="N300" s="1" t="s">
        <v>21</v>
      </c>
      <c r="O300">
        <v>32</v>
      </c>
      <c r="P300">
        <v>10</v>
      </c>
      <c r="Q300">
        <v>42</v>
      </c>
      <c r="R300">
        <v>319183.40999999997</v>
      </c>
    </row>
    <row r="301" spans="1:18" x14ac:dyDescent="0.35">
      <c r="A301" s="1" t="s">
        <v>964</v>
      </c>
      <c r="B301" s="1" t="s">
        <v>19</v>
      </c>
      <c r="C301" s="1" t="s">
        <v>20</v>
      </c>
      <c r="D301">
        <v>4.5999999999999996</v>
      </c>
      <c r="E301">
        <v>40</v>
      </c>
      <c r="F301">
        <v>68.72</v>
      </c>
      <c r="G301">
        <v>3814</v>
      </c>
      <c r="H301">
        <v>41997</v>
      </c>
      <c r="I301">
        <v>2</v>
      </c>
      <c r="J301">
        <v>977</v>
      </c>
      <c r="K301">
        <v>99.42</v>
      </c>
      <c r="L301">
        <v>7.5</v>
      </c>
      <c r="M301">
        <v>5.2</v>
      </c>
      <c r="N301" s="1" t="s">
        <v>27</v>
      </c>
      <c r="O301">
        <v>1</v>
      </c>
      <c r="P301">
        <v>10</v>
      </c>
      <c r="Q301">
        <v>11</v>
      </c>
      <c r="R301">
        <v>620867.97</v>
      </c>
    </row>
    <row r="302" spans="1:18" x14ac:dyDescent="0.35">
      <c r="A302" s="1" t="s">
        <v>966</v>
      </c>
      <c r="B302" s="1" t="s">
        <v>19</v>
      </c>
      <c r="C302" s="1" t="s">
        <v>42</v>
      </c>
      <c r="D302">
        <v>4.7</v>
      </c>
      <c r="E302">
        <v>31</v>
      </c>
      <c r="F302">
        <v>44.49</v>
      </c>
      <c r="G302">
        <v>2691</v>
      </c>
      <c r="H302">
        <v>35687</v>
      </c>
      <c r="I302">
        <v>3</v>
      </c>
      <c r="J302">
        <v>71</v>
      </c>
      <c r="K302">
        <v>216.05</v>
      </c>
      <c r="L302">
        <v>4.9000000000000004</v>
      </c>
      <c r="M302">
        <v>7.2</v>
      </c>
      <c r="N302" s="1" t="s">
        <v>27</v>
      </c>
      <c r="O302">
        <v>27</v>
      </c>
      <c r="P302">
        <v>28</v>
      </c>
      <c r="Q302">
        <v>55</v>
      </c>
      <c r="R302">
        <v>319502.40999999997</v>
      </c>
    </row>
    <row r="303" spans="1:18" x14ac:dyDescent="0.35">
      <c r="A303" s="1" t="s">
        <v>967</v>
      </c>
      <c r="B303" s="1" t="s">
        <v>19</v>
      </c>
      <c r="C303" s="1" t="s">
        <v>31</v>
      </c>
      <c r="D303">
        <v>4.5</v>
      </c>
      <c r="E303">
        <v>43</v>
      </c>
      <c r="F303">
        <v>39.729999999999997</v>
      </c>
      <c r="G303">
        <v>4313</v>
      </c>
      <c r="H303">
        <v>46583</v>
      </c>
      <c r="I303">
        <v>4</v>
      </c>
      <c r="J303">
        <v>696</v>
      </c>
      <c r="K303">
        <v>67.13</v>
      </c>
      <c r="L303">
        <v>4.9000000000000004</v>
      </c>
      <c r="M303">
        <v>1.6</v>
      </c>
      <c r="N303" s="1" t="s">
        <v>21</v>
      </c>
      <c r="O303">
        <v>19</v>
      </c>
      <c r="P303">
        <v>31</v>
      </c>
      <c r="Q303">
        <v>50</v>
      </c>
      <c r="R303">
        <v>393564.56</v>
      </c>
    </row>
    <row r="304" spans="1:18" x14ac:dyDescent="0.35">
      <c r="A304" s="1" t="s">
        <v>972</v>
      </c>
      <c r="B304" s="1" t="s">
        <v>19</v>
      </c>
      <c r="C304" s="1" t="s">
        <v>26</v>
      </c>
      <c r="D304">
        <v>4.4000000000000004</v>
      </c>
      <c r="E304">
        <v>36</v>
      </c>
      <c r="F304">
        <v>51.13</v>
      </c>
      <c r="G304">
        <v>3064</v>
      </c>
      <c r="H304">
        <v>31511</v>
      </c>
      <c r="I304">
        <v>9</v>
      </c>
      <c r="J304">
        <v>502</v>
      </c>
      <c r="K304">
        <v>203.48</v>
      </c>
      <c r="L304">
        <v>1.7</v>
      </c>
      <c r="M304">
        <v>6.7</v>
      </c>
      <c r="N304" s="1" t="s">
        <v>21</v>
      </c>
      <c r="O304">
        <v>35</v>
      </c>
      <c r="P304">
        <v>29</v>
      </c>
      <c r="Q304">
        <v>64</v>
      </c>
      <c r="R304">
        <v>426756.79</v>
      </c>
    </row>
    <row r="305" spans="1:18" x14ac:dyDescent="0.35">
      <c r="A305" s="1" t="s">
        <v>973</v>
      </c>
      <c r="B305" s="1" t="s">
        <v>19</v>
      </c>
      <c r="C305" s="1" t="s">
        <v>37</v>
      </c>
      <c r="D305">
        <v>3.5</v>
      </c>
      <c r="E305">
        <v>42</v>
      </c>
      <c r="F305">
        <v>63.64</v>
      </c>
      <c r="G305">
        <v>3084</v>
      </c>
      <c r="H305">
        <v>34453</v>
      </c>
      <c r="I305">
        <v>14</v>
      </c>
      <c r="J305">
        <v>948</v>
      </c>
      <c r="K305">
        <v>157.54</v>
      </c>
      <c r="L305">
        <v>4</v>
      </c>
      <c r="M305">
        <v>3.6</v>
      </c>
      <c r="N305" s="1" t="s">
        <v>21</v>
      </c>
      <c r="O305">
        <v>2</v>
      </c>
      <c r="P305">
        <v>40</v>
      </c>
      <c r="Q305">
        <v>42</v>
      </c>
      <c r="R305">
        <v>614078.25</v>
      </c>
    </row>
    <row r="306" spans="1:18" x14ac:dyDescent="0.35">
      <c r="A306" s="1" t="s">
        <v>974</v>
      </c>
      <c r="B306" s="1" t="s">
        <v>19</v>
      </c>
      <c r="C306" s="1" t="s">
        <v>24</v>
      </c>
      <c r="D306">
        <v>4.5999999999999996</v>
      </c>
      <c r="E306">
        <v>39</v>
      </c>
      <c r="F306">
        <v>31.06</v>
      </c>
      <c r="G306">
        <v>4003</v>
      </c>
      <c r="H306">
        <v>45320</v>
      </c>
      <c r="I306">
        <v>2</v>
      </c>
      <c r="J306">
        <v>149</v>
      </c>
      <c r="K306">
        <v>275.33</v>
      </c>
      <c r="L306">
        <v>7.3</v>
      </c>
      <c r="M306">
        <v>3.9</v>
      </c>
      <c r="N306" s="1" t="s">
        <v>27</v>
      </c>
      <c r="O306">
        <v>16</v>
      </c>
      <c r="P306">
        <v>12</v>
      </c>
      <c r="Q306">
        <v>28</v>
      </c>
      <c r="R306">
        <v>282321.64</v>
      </c>
    </row>
    <row r="307" spans="1:18" x14ac:dyDescent="0.35">
      <c r="A307" s="1" t="s">
        <v>976</v>
      </c>
      <c r="B307" s="1" t="s">
        <v>19</v>
      </c>
      <c r="C307" s="1" t="s">
        <v>26</v>
      </c>
      <c r="D307">
        <v>3.2</v>
      </c>
      <c r="E307">
        <v>33</v>
      </c>
      <c r="F307">
        <v>53.91</v>
      </c>
      <c r="G307">
        <v>1619</v>
      </c>
      <c r="H307">
        <v>18461</v>
      </c>
      <c r="I307">
        <v>3</v>
      </c>
      <c r="J307">
        <v>891</v>
      </c>
      <c r="K307">
        <v>66.790000000000006</v>
      </c>
      <c r="L307">
        <v>6.7</v>
      </c>
      <c r="M307">
        <v>7.8</v>
      </c>
      <c r="N307" s="1" t="s">
        <v>21</v>
      </c>
      <c r="O307">
        <v>3</v>
      </c>
      <c r="P307">
        <v>10</v>
      </c>
      <c r="Q307">
        <v>13</v>
      </c>
      <c r="R307">
        <v>405691.95</v>
      </c>
    </row>
    <row r="308" spans="1:18" x14ac:dyDescent="0.35">
      <c r="A308" s="1" t="s">
        <v>979</v>
      </c>
      <c r="B308" s="1" t="s">
        <v>19</v>
      </c>
      <c r="C308" s="1" t="s">
        <v>24</v>
      </c>
      <c r="D308">
        <v>4.5999999999999996</v>
      </c>
      <c r="E308">
        <v>50</v>
      </c>
      <c r="F308">
        <v>27.09</v>
      </c>
      <c r="G308">
        <v>1789</v>
      </c>
      <c r="H308">
        <v>25722</v>
      </c>
      <c r="I308">
        <v>4</v>
      </c>
      <c r="J308">
        <v>702</v>
      </c>
      <c r="K308">
        <v>297.26</v>
      </c>
      <c r="L308">
        <v>6.7</v>
      </c>
      <c r="M308">
        <v>2</v>
      </c>
      <c r="N308" s="1" t="s">
        <v>27</v>
      </c>
      <c r="O308">
        <v>33</v>
      </c>
      <c r="P308">
        <v>48</v>
      </c>
      <c r="Q308">
        <v>81</v>
      </c>
      <c r="R308">
        <v>312553.39</v>
      </c>
    </row>
    <row r="309" spans="1:18" x14ac:dyDescent="0.35">
      <c r="A309" s="1" t="s">
        <v>982</v>
      </c>
      <c r="B309" s="1" t="s">
        <v>19</v>
      </c>
      <c r="C309" s="1" t="s">
        <v>20</v>
      </c>
      <c r="D309">
        <v>3.9</v>
      </c>
      <c r="E309">
        <v>50</v>
      </c>
      <c r="F309">
        <v>70.59</v>
      </c>
      <c r="G309">
        <v>1640</v>
      </c>
      <c r="H309">
        <v>22708</v>
      </c>
      <c r="I309">
        <v>12</v>
      </c>
      <c r="J309">
        <v>196</v>
      </c>
      <c r="K309">
        <v>165.29</v>
      </c>
      <c r="L309">
        <v>6.4</v>
      </c>
      <c r="M309">
        <v>8.4</v>
      </c>
      <c r="N309" s="1" t="s">
        <v>27</v>
      </c>
      <c r="O309">
        <v>31</v>
      </c>
      <c r="P309">
        <v>1</v>
      </c>
      <c r="Q309">
        <v>32</v>
      </c>
      <c r="R309">
        <v>798606.78</v>
      </c>
    </row>
    <row r="310" spans="1:18" x14ac:dyDescent="0.35">
      <c r="A310" s="1" t="s">
        <v>991</v>
      </c>
      <c r="B310" s="1" t="s">
        <v>19</v>
      </c>
      <c r="C310" s="1" t="s">
        <v>37</v>
      </c>
      <c r="D310">
        <v>4.2</v>
      </c>
      <c r="E310">
        <v>30</v>
      </c>
      <c r="F310">
        <v>55.4</v>
      </c>
      <c r="G310">
        <v>3515</v>
      </c>
      <c r="H310">
        <v>36989</v>
      </c>
      <c r="I310">
        <v>8</v>
      </c>
      <c r="J310">
        <v>904</v>
      </c>
      <c r="K310">
        <v>154.77000000000001</v>
      </c>
      <c r="L310">
        <v>9.8000000000000007</v>
      </c>
      <c r="M310">
        <v>9.6999999999999993</v>
      </c>
      <c r="N310" s="1" t="s">
        <v>21</v>
      </c>
      <c r="O310">
        <v>9</v>
      </c>
      <c r="P310">
        <v>20</v>
      </c>
      <c r="Q310">
        <v>29</v>
      </c>
      <c r="R310">
        <v>392264.55</v>
      </c>
    </row>
    <row r="311" spans="1:18" x14ac:dyDescent="0.35">
      <c r="A311" s="1" t="s">
        <v>995</v>
      </c>
      <c r="B311" s="1" t="s">
        <v>19</v>
      </c>
      <c r="C311" s="1" t="s">
        <v>37</v>
      </c>
      <c r="D311">
        <v>3.2</v>
      </c>
      <c r="E311">
        <v>49</v>
      </c>
      <c r="F311">
        <v>63.95</v>
      </c>
      <c r="G311">
        <v>1077</v>
      </c>
      <c r="H311">
        <v>10791</v>
      </c>
      <c r="I311">
        <v>15</v>
      </c>
      <c r="J311">
        <v>160</v>
      </c>
      <c r="K311">
        <v>290.61</v>
      </c>
      <c r="L311">
        <v>9</v>
      </c>
      <c r="M311">
        <v>9.4</v>
      </c>
      <c r="N311" s="1" t="s">
        <v>27</v>
      </c>
      <c r="O311">
        <v>12</v>
      </c>
      <c r="P311">
        <v>11</v>
      </c>
      <c r="Q311">
        <v>23</v>
      </c>
      <c r="R311">
        <v>714393.35</v>
      </c>
    </row>
    <row r="312" spans="1:18" x14ac:dyDescent="0.35">
      <c r="A312" s="1" t="s">
        <v>996</v>
      </c>
      <c r="B312" s="1" t="s">
        <v>19</v>
      </c>
      <c r="C312" s="1" t="s">
        <v>31</v>
      </c>
      <c r="D312">
        <v>3.7</v>
      </c>
      <c r="E312">
        <v>50</v>
      </c>
      <c r="F312">
        <v>35.22</v>
      </c>
      <c r="G312">
        <v>1028</v>
      </c>
      <c r="H312">
        <v>14882</v>
      </c>
      <c r="I312">
        <v>11</v>
      </c>
      <c r="J312">
        <v>760</v>
      </c>
      <c r="K312">
        <v>60.57</v>
      </c>
      <c r="L312">
        <v>6.1</v>
      </c>
      <c r="M312">
        <v>1.9</v>
      </c>
      <c r="N312" s="1" t="s">
        <v>27</v>
      </c>
      <c r="O312">
        <v>47</v>
      </c>
      <c r="P312">
        <v>41</v>
      </c>
      <c r="Q312">
        <v>88</v>
      </c>
      <c r="R312">
        <v>407564.46</v>
      </c>
    </row>
    <row r="313" spans="1:18" x14ac:dyDescent="0.35">
      <c r="A313" s="1" t="s">
        <v>999</v>
      </c>
      <c r="B313" s="1" t="s">
        <v>19</v>
      </c>
      <c r="C313" s="1" t="s">
        <v>24</v>
      </c>
      <c r="D313">
        <v>3.2</v>
      </c>
      <c r="E313">
        <v>40</v>
      </c>
      <c r="F313">
        <v>27.75</v>
      </c>
      <c r="G313">
        <v>1436</v>
      </c>
      <c r="H313">
        <v>22345</v>
      </c>
      <c r="I313">
        <v>18</v>
      </c>
      <c r="J313">
        <v>131</v>
      </c>
      <c r="K313">
        <v>205.34</v>
      </c>
      <c r="L313">
        <v>8.8000000000000007</v>
      </c>
      <c r="M313">
        <v>2.7</v>
      </c>
      <c r="N313" s="1" t="s">
        <v>21</v>
      </c>
      <c r="O313">
        <v>35</v>
      </c>
      <c r="P313">
        <v>35</v>
      </c>
      <c r="Q313">
        <v>70</v>
      </c>
      <c r="R313">
        <v>272315.75</v>
      </c>
    </row>
    <row r="314" spans="1:18" x14ac:dyDescent="0.35">
      <c r="A314" s="1" t="s">
        <v>1001</v>
      </c>
      <c r="B314" s="1" t="s">
        <v>19</v>
      </c>
      <c r="C314" s="1" t="s">
        <v>24</v>
      </c>
      <c r="D314">
        <v>4.2</v>
      </c>
      <c r="E314">
        <v>49</v>
      </c>
      <c r="F314">
        <v>33.770000000000003</v>
      </c>
      <c r="G314">
        <v>849</v>
      </c>
      <c r="H314">
        <v>17002</v>
      </c>
      <c r="I314">
        <v>16</v>
      </c>
      <c r="J314">
        <v>619</v>
      </c>
      <c r="K314">
        <v>227.97</v>
      </c>
      <c r="L314">
        <v>5.4</v>
      </c>
      <c r="M314">
        <v>1.4</v>
      </c>
      <c r="N314" s="1" t="s">
        <v>27</v>
      </c>
      <c r="O314">
        <v>36</v>
      </c>
      <c r="P314">
        <v>2</v>
      </c>
      <c r="Q314">
        <v>38</v>
      </c>
      <c r="R314">
        <v>386430.73</v>
      </c>
    </row>
    <row r="315" spans="1:18" x14ac:dyDescent="0.35">
      <c r="A315" s="1" t="s">
        <v>1008</v>
      </c>
      <c r="B315" s="1" t="s">
        <v>19</v>
      </c>
      <c r="C315" s="1" t="s">
        <v>26</v>
      </c>
      <c r="D315">
        <v>3</v>
      </c>
      <c r="E315">
        <v>38</v>
      </c>
      <c r="F315">
        <v>45</v>
      </c>
      <c r="G315">
        <v>756</v>
      </c>
      <c r="H315">
        <v>14918</v>
      </c>
      <c r="I315">
        <v>19</v>
      </c>
      <c r="J315">
        <v>192</v>
      </c>
      <c r="K315">
        <v>281.01</v>
      </c>
      <c r="L315">
        <v>7.4</v>
      </c>
      <c r="M315">
        <v>8.4</v>
      </c>
      <c r="N315" s="1" t="s">
        <v>21</v>
      </c>
      <c r="O315">
        <v>1</v>
      </c>
      <c r="P315">
        <v>13</v>
      </c>
      <c r="Q315">
        <v>14</v>
      </c>
      <c r="R315">
        <v>404283.9</v>
      </c>
    </row>
    <row r="316" spans="1:18" x14ac:dyDescent="0.35">
      <c r="A316" s="1" t="s">
        <v>1009</v>
      </c>
      <c r="B316" s="1" t="s">
        <v>19</v>
      </c>
      <c r="C316" s="1" t="s">
        <v>42</v>
      </c>
      <c r="D316">
        <v>3.3</v>
      </c>
      <c r="E316">
        <v>49</v>
      </c>
      <c r="F316">
        <v>42.67</v>
      </c>
      <c r="G316">
        <v>871</v>
      </c>
      <c r="H316">
        <v>12592</v>
      </c>
      <c r="I316">
        <v>12</v>
      </c>
      <c r="J316">
        <v>635</v>
      </c>
      <c r="K316">
        <v>246.52</v>
      </c>
      <c r="L316">
        <v>4.9000000000000004</v>
      </c>
      <c r="M316">
        <v>8.3000000000000007</v>
      </c>
      <c r="N316" s="1" t="s">
        <v>27</v>
      </c>
      <c r="O316">
        <v>39</v>
      </c>
      <c r="P316">
        <v>30</v>
      </c>
      <c r="Q316">
        <v>69</v>
      </c>
      <c r="R316">
        <v>482642.1</v>
      </c>
    </row>
    <row r="317" spans="1:18" x14ac:dyDescent="0.35">
      <c r="A317" s="1" t="s">
        <v>1020</v>
      </c>
      <c r="B317" s="1" t="s">
        <v>19</v>
      </c>
      <c r="C317" s="1" t="s">
        <v>37</v>
      </c>
      <c r="D317">
        <v>3.3</v>
      </c>
      <c r="E317">
        <v>47</v>
      </c>
      <c r="F317">
        <v>56.44</v>
      </c>
      <c r="G317">
        <v>3101</v>
      </c>
      <c r="H317">
        <v>36570</v>
      </c>
      <c r="I317">
        <v>15</v>
      </c>
      <c r="J317">
        <v>327</v>
      </c>
      <c r="K317">
        <v>221.79</v>
      </c>
      <c r="L317">
        <v>2.9</v>
      </c>
      <c r="M317">
        <v>4.0999999999999996</v>
      </c>
      <c r="N317" s="1" t="s">
        <v>27</v>
      </c>
      <c r="O317">
        <v>28</v>
      </c>
      <c r="P317">
        <v>22</v>
      </c>
      <c r="Q317">
        <v>50</v>
      </c>
      <c r="R317">
        <v>609392.92000000004</v>
      </c>
    </row>
    <row r="318" spans="1:18" x14ac:dyDescent="0.35">
      <c r="A318" s="1" t="s">
        <v>1022</v>
      </c>
      <c r="B318" s="1" t="s">
        <v>19</v>
      </c>
      <c r="C318" s="1" t="s">
        <v>26</v>
      </c>
      <c r="D318">
        <v>4.3</v>
      </c>
      <c r="E318">
        <v>44</v>
      </c>
      <c r="F318">
        <v>48.62</v>
      </c>
      <c r="G318">
        <v>2877</v>
      </c>
      <c r="H318">
        <v>34702</v>
      </c>
      <c r="I318">
        <v>16</v>
      </c>
      <c r="J318">
        <v>965</v>
      </c>
      <c r="K318">
        <v>186.46</v>
      </c>
      <c r="L318">
        <v>6.5</v>
      </c>
      <c r="M318">
        <v>5.8</v>
      </c>
      <c r="N318" s="1" t="s">
        <v>21</v>
      </c>
      <c r="O318">
        <v>11</v>
      </c>
      <c r="P318">
        <v>9</v>
      </c>
      <c r="Q318">
        <v>20</v>
      </c>
      <c r="R318">
        <v>499605.32</v>
      </c>
    </row>
    <row r="319" spans="1:18" x14ac:dyDescent="0.35">
      <c r="A319" s="1" t="s">
        <v>1026</v>
      </c>
      <c r="B319" s="1" t="s">
        <v>19</v>
      </c>
      <c r="C319" s="1" t="s">
        <v>20</v>
      </c>
      <c r="D319">
        <v>4.2</v>
      </c>
      <c r="E319">
        <v>45</v>
      </c>
      <c r="F319">
        <v>67.19</v>
      </c>
      <c r="G319">
        <v>3411</v>
      </c>
      <c r="H319">
        <v>42132</v>
      </c>
      <c r="I319">
        <v>15</v>
      </c>
      <c r="J319">
        <v>602</v>
      </c>
      <c r="K319">
        <v>258.52</v>
      </c>
      <c r="L319">
        <v>8.1</v>
      </c>
      <c r="M319">
        <v>9.1999999999999993</v>
      </c>
      <c r="N319" s="1" t="s">
        <v>21</v>
      </c>
      <c r="O319">
        <v>35</v>
      </c>
      <c r="P319">
        <v>12</v>
      </c>
      <c r="Q319">
        <v>47</v>
      </c>
      <c r="R319">
        <v>697392.48</v>
      </c>
    </row>
    <row r="320" spans="1:18" x14ac:dyDescent="0.35">
      <c r="A320" s="1" t="s">
        <v>1027</v>
      </c>
      <c r="B320" s="1" t="s">
        <v>19</v>
      </c>
      <c r="C320" s="1" t="s">
        <v>24</v>
      </c>
      <c r="D320">
        <v>4.7</v>
      </c>
      <c r="E320">
        <v>46</v>
      </c>
      <c r="F320">
        <v>28.87</v>
      </c>
      <c r="G320">
        <v>1939</v>
      </c>
      <c r="H320">
        <v>27197</v>
      </c>
      <c r="I320">
        <v>2</v>
      </c>
      <c r="J320">
        <v>940</v>
      </c>
      <c r="K320">
        <v>149.24</v>
      </c>
      <c r="L320">
        <v>8</v>
      </c>
      <c r="M320">
        <v>7.7</v>
      </c>
      <c r="N320" s="1" t="s">
        <v>21</v>
      </c>
      <c r="O320">
        <v>16</v>
      </c>
      <c r="P320">
        <v>38</v>
      </c>
      <c r="Q320">
        <v>54</v>
      </c>
      <c r="R320">
        <v>308393.71000000002</v>
      </c>
    </row>
    <row r="321" spans="1:18" x14ac:dyDescent="0.35">
      <c r="A321" s="1" t="s">
        <v>1029</v>
      </c>
      <c r="B321" s="1" t="s">
        <v>19</v>
      </c>
      <c r="C321" s="1" t="s">
        <v>37</v>
      </c>
      <c r="D321">
        <v>4.0999999999999996</v>
      </c>
      <c r="E321">
        <v>40</v>
      </c>
      <c r="F321">
        <v>57.29</v>
      </c>
      <c r="G321">
        <v>3109</v>
      </c>
      <c r="H321">
        <v>33012</v>
      </c>
      <c r="I321">
        <v>7</v>
      </c>
      <c r="J321">
        <v>929</v>
      </c>
      <c r="K321">
        <v>229.13</v>
      </c>
      <c r="L321">
        <v>8.6</v>
      </c>
      <c r="M321">
        <v>1.7</v>
      </c>
      <c r="N321" s="1" t="s">
        <v>21</v>
      </c>
      <c r="O321">
        <v>12</v>
      </c>
      <c r="P321">
        <v>37</v>
      </c>
      <c r="Q321">
        <v>49</v>
      </c>
      <c r="R321">
        <v>524989.71</v>
      </c>
    </row>
    <row r="322" spans="1:18" x14ac:dyDescent="0.35">
      <c r="A322" s="1" t="s">
        <v>1030</v>
      </c>
      <c r="B322" s="1" t="s">
        <v>19</v>
      </c>
      <c r="C322" s="1" t="s">
        <v>24</v>
      </c>
      <c r="D322">
        <v>3.7</v>
      </c>
      <c r="E322">
        <v>35</v>
      </c>
      <c r="F322">
        <v>31.51</v>
      </c>
      <c r="G322">
        <v>2639</v>
      </c>
      <c r="H322">
        <v>34115</v>
      </c>
      <c r="I322">
        <v>9</v>
      </c>
      <c r="J322">
        <v>398</v>
      </c>
      <c r="K322">
        <v>257.06</v>
      </c>
      <c r="L322">
        <v>7.1</v>
      </c>
      <c r="M322">
        <v>6.8</v>
      </c>
      <c r="N322" s="1" t="s">
        <v>21</v>
      </c>
      <c r="O322">
        <v>22</v>
      </c>
      <c r="P322">
        <v>0</v>
      </c>
      <c r="Q322">
        <v>22</v>
      </c>
      <c r="R322">
        <v>264627.62</v>
      </c>
    </row>
    <row r="323" spans="1:18" x14ac:dyDescent="0.35">
      <c r="A323" s="1" t="s">
        <v>1031</v>
      </c>
      <c r="B323" s="1" t="s">
        <v>19</v>
      </c>
      <c r="C323" s="1" t="s">
        <v>20</v>
      </c>
      <c r="D323">
        <v>3.7</v>
      </c>
      <c r="E323">
        <v>38</v>
      </c>
      <c r="F323">
        <v>72.7</v>
      </c>
      <c r="G323">
        <v>1351</v>
      </c>
      <c r="H323">
        <v>13710</v>
      </c>
      <c r="I323">
        <v>7</v>
      </c>
      <c r="J323">
        <v>900</v>
      </c>
      <c r="K323">
        <v>253.11</v>
      </c>
      <c r="L323">
        <v>7.7</v>
      </c>
      <c r="M323">
        <v>4.0999999999999996</v>
      </c>
      <c r="N323" s="1" t="s">
        <v>27</v>
      </c>
      <c r="O323">
        <v>29</v>
      </c>
      <c r="P323">
        <v>1</v>
      </c>
      <c r="Q323">
        <v>30</v>
      </c>
      <c r="R323">
        <v>624602.4</v>
      </c>
    </row>
    <row r="324" spans="1:18" x14ac:dyDescent="0.35">
      <c r="A324" s="1" t="s">
        <v>1032</v>
      </c>
      <c r="B324" s="1" t="s">
        <v>19</v>
      </c>
      <c r="C324" s="1" t="s">
        <v>24</v>
      </c>
      <c r="D324">
        <v>4.8</v>
      </c>
      <c r="E324">
        <v>49</v>
      </c>
      <c r="F324">
        <v>32.19</v>
      </c>
      <c r="G324">
        <v>2813</v>
      </c>
      <c r="H324">
        <v>34637</v>
      </c>
      <c r="I324">
        <v>9</v>
      </c>
      <c r="J324">
        <v>787</v>
      </c>
      <c r="K324">
        <v>171.59</v>
      </c>
      <c r="L324">
        <v>8</v>
      </c>
      <c r="M324">
        <v>3.9</v>
      </c>
      <c r="N324" s="1" t="s">
        <v>27</v>
      </c>
      <c r="O324">
        <v>27</v>
      </c>
      <c r="P324">
        <v>5</v>
      </c>
      <c r="Q324">
        <v>32</v>
      </c>
      <c r="R324">
        <v>368936.32</v>
      </c>
    </row>
    <row r="325" spans="1:18" x14ac:dyDescent="0.35">
      <c r="A325" s="1" t="s">
        <v>1034</v>
      </c>
      <c r="B325" s="1" t="s">
        <v>19</v>
      </c>
      <c r="C325" s="1" t="s">
        <v>20</v>
      </c>
      <c r="D325">
        <v>5</v>
      </c>
      <c r="E325">
        <v>35</v>
      </c>
      <c r="F325">
        <v>72.77</v>
      </c>
      <c r="G325">
        <v>4582</v>
      </c>
      <c r="H325">
        <v>54815</v>
      </c>
      <c r="I325">
        <v>10</v>
      </c>
      <c r="J325">
        <v>332</v>
      </c>
      <c r="K325">
        <v>241.29</v>
      </c>
      <c r="L325">
        <v>3.7</v>
      </c>
      <c r="M325">
        <v>4.0999999999999996</v>
      </c>
      <c r="N325" s="1" t="s">
        <v>21</v>
      </c>
      <c r="O325">
        <v>4</v>
      </c>
      <c r="P325">
        <v>17</v>
      </c>
      <c r="Q325">
        <v>21</v>
      </c>
      <c r="R325">
        <v>583487.97</v>
      </c>
    </row>
    <row r="326" spans="1:18" x14ac:dyDescent="0.35">
      <c r="A326" s="1" t="s">
        <v>1037</v>
      </c>
      <c r="B326" s="1" t="s">
        <v>19</v>
      </c>
      <c r="C326" s="1" t="s">
        <v>37</v>
      </c>
      <c r="D326">
        <v>3.1</v>
      </c>
      <c r="E326">
        <v>42</v>
      </c>
      <c r="F326">
        <v>64.66</v>
      </c>
      <c r="G326">
        <v>1585</v>
      </c>
      <c r="H326">
        <v>17097</v>
      </c>
      <c r="I326">
        <v>5</v>
      </c>
      <c r="J326">
        <v>976</v>
      </c>
      <c r="K326">
        <v>264.70999999999998</v>
      </c>
      <c r="L326">
        <v>8</v>
      </c>
      <c r="M326">
        <v>3.4</v>
      </c>
      <c r="N326" s="1" t="s">
        <v>21</v>
      </c>
      <c r="O326">
        <v>8</v>
      </c>
      <c r="P326">
        <v>11</v>
      </c>
      <c r="Q326">
        <v>19</v>
      </c>
      <c r="R326">
        <v>611855.56999999995</v>
      </c>
    </row>
    <row r="327" spans="1:18" x14ac:dyDescent="0.35">
      <c r="A327" s="1" t="s">
        <v>1038</v>
      </c>
      <c r="B327" s="1" t="s">
        <v>19</v>
      </c>
      <c r="C327" s="1" t="s">
        <v>37</v>
      </c>
      <c r="D327">
        <v>4.2</v>
      </c>
      <c r="E327">
        <v>42</v>
      </c>
      <c r="F327">
        <v>55.24</v>
      </c>
      <c r="G327">
        <v>1636</v>
      </c>
      <c r="H327">
        <v>20171</v>
      </c>
      <c r="I327">
        <v>8</v>
      </c>
      <c r="J327">
        <v>909</v>
      </c>
      <c r="K327">
        <v>149.30000000000001</v>
      </c>
      <c r="L327">
        <v>9.5</v>
      </c>
      <c r="M327">
        <v>4</v>
      </c>
      <c r="N327" s="1" t="s">
        <v>27</v>
      </c>
      <c r="O327">
        <v>33</v>
      </c>
      <c r="P327">
        <v>10</v>
      </c>
      <c r="Q327">
        <v>43</v>
      </c>
      <c r="R327">
        <v>530503.39</v>
      </c>
    </row>
    <row r="328" spans="1:18" x14ac:dyDescent="0.35">
      <c r="A328" s="1" t="s">
        <v>1044</v>
      </c>
      <c r="B328" s="1" t="s">
        <v>19</v>
      </c>
      <c r="C328" s="1" t="s">
        <v>26</v>
      </c>
      <c r="D328">
        <v>3.8</v>
      </c>
      <c r="E328">
        <v>34</v>
      </c>
      <c r="F328">
        <v>52.11</v>
      </c>
      <c r="G328">
        <v>1848</v>
      </c>
      <c r="H328">
        <v>19345</v>
      </c>
      <c r="I328">
        <v>6</v>
      </c>
      <c r="J328">
        <v>440</v>
      </c>
      <c r="K328">
        <v>72.02</v>
      </c>
      <c r="L328">
        <v>9</v>
      </c>
      <c r="M328">
        <v>7</v>
      </c>
      <c r="N328" s="1" t="s">
        <v>27</v>
      </c>
      <c r="O328">
        <v>5</v>
      </c>
      <c r="P328">
        <v>18</v>
      </c>
      <c r="Q328">
        <v>23</v>
      </c>
      <c r="R328">
        <v>407828.84</v>
      </c>
    </row>
    <row r="329" spans="1:18" x14ac:dyDescent="0.35">
      <c r="A329" s="1" t="s">
        <v>1048</v>
      </c>
      <c r="B329" s="1" t="s">
        <v>19</v>
      </c>
      <c r="C329" s="1" t="s">
        <v>24</v>
      </c>
      <c r="D329">
        <v>4.2</v>
      </c>
      <c r="E329">
        <v>40</v>
      </c>
      <c r="F329">
        <v>32.270000000000003</v>
      </c>
      <c r="G329">
        <v>2369</v>
      </c>
      <c r="H329">
        <v>29290</v>
      </c>
      <c r="I329">
        <v>8</v>
      </c>
      <c r="J329">
        <v>608</v>
      </c>
      <c r="K329">
        <v>275.14</v>
      </c>
      <c r="L329">
        <v>4.5999999999999996</v>
      </c>
      <c r="M329">
        <v>2.5</v>
      </c>
      <c r="N329" s="1" t="s">
        <v>21</v>
      </c>
      <c r="O329">
        <v>10</v>
      </c>
      <c r="P329">
        <v>0</v>
      </c>
      <c r="Q329">
        <v>10</v>
      </c>
      <c r="R329">
        <v>300791.90000000002</v>
      </c>
    </row>
    <row r="330" spans="1:18" x14ac:dyDescent="0.35">
      <c r="A330" s="1" t="s">
        <v>1049</v>
      </c>
      <c r="B330" s="1" t="s">
        <v>19</v>
      </c>
      <c r="C330" s="1" t="s">
        <v>31</v>
      </c>
      <c r="D330">
        <v>4</v>
      </c>
      <c r="E330">
        <v>31</v>
      </c>
      <c r="F330">
        <v>30.34</v>
      </c>
      <c r="G330">
        <v>1463</v>
      </c>
      <c r="H330">
        <v>23064</v>
      </c>
      <c r="I330">
        <v>3</v>
      </c>
      <c r="J330">
        <v>877</v>
      </c>
      <c r="K330">
        <v>71.67</v>
      </c>
      <c r="L330">
        <v>2</v>
      </c>
      <c r="M330">
        <v>3.9</v>
      </c>
      <c r="N330" s="1" t="s">
        <v>27</v>
      </c>
      <c r="O330">
        <v>7</v>
      </c>
      <c r="P330">
        <v>26</v>
      </c>
      <c r="Q330">
        <v>33</v>
      </c>
      <c r="R330">
        <v>218031.18</v>
      </c>
    </row>
    <row r="331" spans="1:18" x14ac:dyDescent="0.35">
      <c r="A331" s="1" t="s">
        <v>1051</v>
      </c>
      <c r="B331" s="1" t="s">
        <v>19</v>
      </c>
      <c r="C331" s="1" t="s">
        <v>26</v>
      </c>
      <c r="D331">
        <v>4.2</v>
      </c>
      <c r="E331">
        <v>50</v>
      </c>
      <c r="F331">
        <v>53.06</v>
      </c>
      <c r="G331">
        <v>1070</v>
      </c>
      <c r="H331">
        <v>10155</v>
      </c>
      <c r="I331">
        <v>7</v>
      </c>
      <c r="J331">
        <v>962</v>
      </c>
      <c r="K331">
        <v>73.63</v>
      </c>
      <c r="L331">
        <v>6.1</v>
      </c>
      <c r="M331">
        <v>6.4</v>
      </c>
      <c r="N331" s="1" t="s">
        <v>21</v>
      </c>
      <c r="O331">
        <v>29</v>
      </c>
      <c r="P331">
        <v>40</v>
      </c>
      <c r="Q331">
        <v>69</v>
      </c>
      <c r="R331">
        <v>601954.89</v>
      </c>
    </row>
    <row r="332" spans="1:18" x14ac:dyDescent="0.35">
      <c r="A332" s="1" t="s">
        <v>1057</v>
      </c>
      <c r="B332" s="1" t="s">
        <v>19</v>
      </c>
      <c r="C332" s="1" t="s">
        <v>20</v>
      </c>
      <c r="D332">
        <v>4.5999999999999996</v>
      </c>
      <c r="E332">
        <v>47</v>
      </c>
      <c r="F332">
        <v>66.11</v>
      </c>
      <c r="G332">
        <v>3404</v>
      </c>
      <c r="H332">
        <v>41252</v>
      </c>
      <c r="I332">
        <v>2</v>
      </c>
      <c r="J332">
        <v>760</v>
      </c>
      <c r="K332">
        <v>76.25</v>
      </c>
      <c r="L332">
        <v>2</v>
      </c>
      <c r="M332">
        <v>3.4</v>
      </c>
      <c r="N332" s="1" t="s">
        <v>27</v>
      </c>
      <c r="O332">
        <v>40</v>
      </c>
      <c r="P332">
        <v>34</v>
      </c>
      <c r="Q332">
        <v>74</v>
      </c>
      <c r="R332">
        <v>698750.97</v>
      </c>
    </row>
    <row r="333" spans="1:18" x14ac:dyDescent="0.35">
      <c r="A333" s="1" t="s">
        <v>1060</v>
      </c>
      <c r="B333" s="1" t="s">
        <v>19</v>
      </c>
      <c r="C333" s="1" t="s">
        <v>20</v>
      </c>
      <c r="D333">
        <v>4.4000000000000004</v>
      </c>
      <c r="E333">
        <v>38</v>
      </c>
      <c r="F333">
        <v>75.02</v>
      </c>
      <c r="G333">
        <v>3348</v>
      </c>
      <c r="H333">
        <v>37063</v>
      </c>
      <c r="I333">
        <v>16</v>
      </c>
      <c r="J333">
        <v>843</v>
      </c>
      <c r="K333">
        <v>157.15</v>
      </c>
      <c r="L333">
        <v>6.1</v>
      </c>
      <c r="M333">
        <v>4.0999999999999996</v>
      </c>
      <c r="N333" s="1" t="s">
        <v>27</v>
      </c>
      <c r="O333">
        <v>15</v>
      </c>
      <c r="P333">
        <v>3</v>
      </c>
      <c r="Q333">
        <v>18</v>
      </c>
      <c r="R333">
        <v>655327.94999999995</v>
      </c>
    </row>
    <row r="334" spans="1:18" x14ac:dyDescent="0.35">
      <c r="A334" s="1" t="s">
        <v>1067</v>
      </c>
      <c r="B334" s="1" t="s">
        <v>19</v>
      </c>
      <c r="C334" s="1" t="s">
        <v>20</v>
      </c>
      <c r="D334">
        <v>4.8</v>
      </c>
      <c r="E334">
        <v>48</v>
      </c>
      <c r="F334">
        <v>72.52</v>
      </c>
      <c r="G334">
        <v>1130</v>
      </c>
      <c r="H334">
        <v>18003</v>
      </c>
      <c r="I334">
        <v>13</v>
      </c>
      <c r="J334">
        <v>129</v>
      </c>
      <c r="K334">
        <v>284.98</v>
      </c>
      <c r="L334">
        <v>6.6</v>
      </c>
      <c r="M334">
        <v>7.3</v>
      </c>
      <c r="N334" s="1" t="s">
        <v>27</v>
      </c>
      <c r="O334">
        <v>12</v>
      </c>
      <c r="P334">
        <v>9</v>
      </c>
      <c r="Q334">
        <v>21</v>
      </c>
      <c r="R334">
        <v>786656.31</v>
      </c>
    </row>
    <row r="335" spans="1:18" x14ac:dyDescent="0.35">
      <c r="A335" s="1" t="s">
        <v>1068</v>
      </c>
      <c r="B335" s="1" t="s">
        <v>19</v>
      </c>
      <c r="C335" s="1" t="s">
        <v>42</v>
      </c>
      <c r="D335">
        <v>4.2</v>
      </c>
      <c r="E335">
        <v>48</v>
      </c>
      <c r="F335">
        <v>37.03</v>
      </c>
      <c r="G335">
        <v>3216</v>
      </c>
      <c r="H335">
        <v>38133</v>
      </c>
      <c r="I335">
        <v>10</v>
      </c>
      <c r="J335">
        <v>502</v>
      </c>
      <c r="K335">
        <v>297.77999999999997</v>
      </c>
      <c r="L335">
        <v>9.6</v>
      </c>
      <c r="M335">
        <v>5.7</v>
      </c>
      <c r="N335" s="1" t="s">
        <v>21</v>
      </c>
      <c r="O335">
        <v>34</v>
      </c>
      <c r="P335">
        <v>43</v>
      </c>
      <c r="Q335">
        <v>77</v>
      </c>
      <c r="R335">
        <v>417495.32</v>
      </c>
    </row>
    <row r="336" spans="1:18" x14ac:dyDescent="0.35">
      <c r="A336" s="1" t="s">
        <v>1070</v>
      </c>
      <c r="B336" s="1" t="s">
        <v>19</v>
      </c>
      <c r="C336" s="1" t="s">
        <v>37</v>
      </c>
      <c r="D336">
        <v>3.5</v>
      </c>
      <c r="E336">
        <v>49</v>
      </c>
      <c r="F336">
        <v>60.36</v>
      </c>
      <c r="G336">
        <v>3123</v>
      </c>
      <c r="H336">
        <v>30061</v>
      </c>
      <c r="I336">
        <v>12</v>
      </c>
      <c r="J336">
        <v>712</v>
      </c>
      <c r="K336">
        <v>118.41</v>
      </c>
      <c r="L336">
        <v>9</v>
      </c>
      <c r="M336">
        <v>2.1</v>
      </c>
      <c r="N336" s="1" t="s">
        <v>21</v>
      </c>
      <c r="O336">
        <v>40</v>
      </c>
      <c r="P336">
        <v>31</v>
      </c>
      <c r="Q336">
        <v>71</v>
      </c>
      <c r="R336">
        <v>677170.27</v>
      </c>
    </row>
    <row r="337" spans="1:18" x14ac:dyDescent="0.35">
      <c r="A337" s="1" t="s">
        <v>1071</v>
      </c>
      <c r="B337" s="1" t="s">
        <v>19</v>
      </c>
      <c r="C337" s="1" t="s">
        <v>20</v>
      </c>
      <c r="D337">
        <v>4.2</v>
      </c>
      <c r="E337">
        <v>50</v>
      </c>
      <c r="F337">
        <v>71.680000000000007</v>
      </c>
      <c r="G337">
        <v>2686</v>
      </c>
      <c r="H337">
        <v>27777</v>
      </c>
      <c r="I337">
        <v>15</v>
      </c>
      <c r="J337">
        <v>140</v>
      </c>
      <c r="K337">
        <v>278.75</v>
      </c>
      <c r="L337">
        <v>9.5</v>
      </c>
      <c r="M337">
        <v>1.5</v>
      </c>
      <c r="N337" s="1" t="s">
        <v>27</v>
      </c>
      <c r="O337">
        <v>7</v>
      </c>
      <c r="P337">
        <v>36</v>
      </c>
      <c r="Q337">
        <v>43</v>
      </c>
      <c r="R337">
        <v>814176.09</v>
      </c>
    </row>
    <row r="338" spans="1:18" x14ac:dyDescent="0.35">
      <c r="A338" s="1" t="s">
        <v>1077</v>
      </c>
      <c r="B338" s="1" t="s">
        <v>19</v>
      </c>
      <c r="C338" s="1" t="s">
        <v>20</v>
      </c>
      <c r="D338">
        <v>4</v>
      </c>
      <c r="E338">
        <v>39</v>
      </c>
      <c r="F338">
        <v>74.489999999999995</v>
      </c>
      <c r="G338">
        <v>1898</v>
      </c>
      <c r="H338">
        <v>25772</v>
      </c>
      <c r="I338">
        <v>6</v>
      </c>
      <c r="J338">
        <v>134</v>
      </c>
      <c r="K338">
        <v>135.82</v>
      </c>
      <c r="L338">
        <v>3.3</v>
      </c>
      <c r="M338">
        <v>8.5</v>
      </c>
      <c r="N338" s="1" t="s">
        <v>21</v>
      </c>
      <c r="O338">
        <v>26</v>
      </c>
      <c r="P338">
        <v>23</v>
      </c>
      <c r="Q338">
        <v>49</v>
      </c>
      <c r="R338">
        <v>656172.69999999995</v>
      </c>
    </row>
    <row r="339" spans="1:18" x14ac:dyDescent="0.35">
      <c r="A339" s="1" t="s">
        <v>1083</v>
      </c>
      <c r="B339" s="1" t="s">
        <v>19</v>
      </c>
      <c r="C339" s="1" t="s">
        <v>26</v>
      </c>
      <c r="D339">
        <v>3.4</v>
      </c>
      <c r="E339">
        <v>42</v>
      </c>
      <c r="F339">
        <v>55.69</v>
      </c>
      <c r="G339">
        <v>1892</v>
      </c>
      <c r="H339">
        <v>19948</v>
      </c>
      <c r="I339">
        <v>7</v>
      </c>
      <c r="J339">
        <v>394</v>
      </c>
      <c r="K339">
        <v>234.33</v>
      </c>
      <c r="L339">
        <v>1.5</v>
      </c>
      <c r="M339">
        <v>5.2</v>
      </c>
      <c r="N339" s="1" t="s">
        <v>21</v>
      </c>
      <c r="O339">
        <v>11</v>
      </c>
      <c r="P339">
        <v>21</v>
      </c>
      <c r="Q339">
        <v>32</v>
      </c>
      <c r="R339">
        <v>528992.1</v>
      </c>
    </row>
    <row r="340" spans="1:18" x14ac:dyDescent="0.35">
      <c r="A340" s="1" t="s">
        <v>1088</v>
      </c>
      <c r="B340" s="1" t="s">
        <v>19</v>
      </c>
      <c r="C340" s="1" t="s">
        <v>37</v>
      </c>
      <c r="D340">
        <v>3.2</v>
      </c>
      <c r="E340">
        <v>38</v>
      </c>
      <c r="F340">
        <v>64.39</v>
      </c>
      <c r="G340">
        <v>2956</v>
      </c>
      <c r="H340">
        <v>37519</v>
      </c>
      <c r="I340">
        <v>8</v>
      </c>
      <c r="J340">
        <v>936</v>
      </c>
      <c r="K340">
        <v>155.49</v>
      </c>
      <c r="L340">
        <v>7.7</v>
      </c>
      <c r="M340">
        <v>3.4</v>
      </c>
      <c r="N340" s="1" t="s">
        <v>21</v>
      </c>
      <c r="O340">
        <v>4</v>
      </c>
      <c r="P340">
        <v>0</v>
      </c>
      <c r="Q340">
        <v>4</v>
      </c>
      <c r="R340">
        <v>557843.09</v>
      </c>
    </row>
    <row r="341" spans="1:18" x14ac:dyDescent="0.35">
      <c r="A341" s="1" t="s">
        <v>1089</v>
      </c>
      <c r="B341" s="1" t="s">
        <v>19</v>
      </c>
      <c r="C341" s="1" t="s">
        <v>24</v>
      </c>
      <c r="D341">
        <v>4.0999999999999996</v>
      </c>
      <c r="E341">
        <v>40</v>
      </c>
      <c r="F341">
        <v>25.73</v>
      </c>
      <c r="G341">
        <v>1738</v>
      </c>
      <c r="H341">
        <v>20876</v>
      </c>
      <c r="I341">
        <v>15</v>
      </c>
      <c r="J341">
        <v>858</v>
      </c>
      <c r="K341">
        <v>291.45</v>
      </c>
      <c r="L341">
        <v>3.2</v>
      </c>
      <c r="M341">
        <v>9.4</v>
      </c>
      <c r="N341" s="1" t="s">
        <v>21</v>
      </c>
      <c r="O341">
        <v>28</v>
      </c>
      <c r="P341">
        <v>11</v>
      </c>
      <c r="Q341">
        <v>39</v>
      </c>
      <c r="R341">
        <v>253065.07</v>
      </c>
    </row>
    <row r="342" spans="1:18" x14ac:dyDescent="0.35">
      <c r="A342" s="1" t="s">
        <v>1091</v>
      </c>
      <c r="B342" s="1" t="s">
        <v>19</v>
      </c>
      <c r="C342" s="1" t="s">
        <v>31</v>
      </c>
      <c r="D342">
        <v>4.2</v>
      </c>
      <c r="E342">
        <v>49</v>
      </c>
      <c r="F342">
        <v>37.369999999999997</v>
      </c>
      <c r="G342">
        <v>2039</v>
      </c>
      <c r="H342">
        <v>21467</v>
      </c>
      <c r="I342">
        <v>7</v>
      </c>
      <c r="J342">
        <v>900</v>
      </c>
      <c r="K342">
        <v>69.12</v>
      </c>
      <c r="L342">
        <v>7.8</v>
      </c>
      <c r="M342">
        <v>1.7</v>
      </c>
      <c r="N342" s="1" t="s">
        <v>27</v>
      </c>
      <c r="O342">
        <v>30</v>
      </c>
      <c r="P342">
        <v>12</v>
      </c>
      <c r="Q342">
        <v>42</v>
      </c>
      <c r="R342">
        <v>420268.86</v>
      </c>
    </row>
    <row r="343" spans="1:18" x14ac:dyDescent="0.35">
      <c r="A343" s="1" t="s">
        <v>1092</v>
      </c>
      <c r="B343" s="1" t="s">
        <v>19</v>
      </c>
      <c r="C343" s="1" t="s">
        <v>24</v>
      </c>
      <c r="D343">
        <v>5</v>
      </c>
      <c r="E343">
        <v>40</v>
      </c>
      <c r="F343">
        <v>26.17</v>
      </c>
      <c r="G343">
        <v>4510</v>
      </c>
      <c r="H343">
        <v>49152</v>
      </c>
      <c r="I343">
        <v>13</v>
      </c>
      <c r="J343">
        <v>362</v>
      </c>
      <c r="K343">
        <v>251.02</v>
      </c>
      <c r="L343">
        <v>5.9</v>
      </c>
      <c r="M343">
        <v>5.3</v>
      </c>
      <c r="N343" s="1" t="s">
        <v>21</v>
      </c>
      <c r="O343">
        <v>11</v>
      </c>
      <c r="P343">
        <v>34</v>
      </c>
      <c r="Q343">
        <v>45</v>
      </c>
      <c r="R343">
        <v>258973.45</v>
      </c>
    </row>
    <row r="344" spans="1:18" x14ac:dyDescent="0.35">
      <c r="A344" s="1" t="s">
        <v>1094</v>
      </c>
      <c r="B344" s="1" t="s">
        <v>19</v>
      </c>
      <c r="C344" s="1" t="s">
        <v>31</v>
      </c>
      <c r="D344">
        <v>3.4</v>
      </c>
      <c r="E344">
        <v>43</v>
      </c>
      <c r="F344">
        <v>34.869999999999997</v>
      </c>
      <c r="G344">
        <v>3276</v>
      </c>
      <c r="H344">
        <v>34408</v>
      </c>
      <c r="I344">
        <v>7</v>
      </c>
      <c r="J344">
        <v>94</v>
      </c>
      <c r="K344">
        <v>117.84</v>
      </c>
      <c r="L344">
        <v>1.6</v>
      </c>
      <c r="M344">
        <v>3</v>
      </c>
      <c r="N344" s="1" t="s">
        <v>27</v>
      </c>
      <c r="O344">
        <v>30</v>
      </c>
      <c r="P344">
        <v>37</v>
      </c>
      <c r="Q344">
        <v>67</v>
      </c>
      <c r="R344">
        <v>346829.48</v>
      </c>
    </row>
    <row r="345" spans="1:18" x14ac:dyDescent="0.35">
      <c r="A345" s="1" t="s">
        <v>1101</v>
      </c>
      <c r="B345" s="1" t="s">
        <v>19</v>
      </c>
      <c r="C345" s="1" t="s">
        <v>24</v>
      </c>
      <c r="D345">
        <v>3.2</v>
      </c>
      <c r="E345">
        <v>30</v>
      </c>
      <c r="F345">
        <v>32.380000000000003</v>
      </c>
      <c r="G345">
        <v>1595</v>
      </c>
      <c r="H345">
        <v>14971</v>
      </c>
      <c r="I345">
        <v>5</v>
      </c>
      <c r="J345">
        <v>396</v>
      </c>
      <c r="K345">
        <v>295.42</v>
      </c>
      <c r="L345">
        <v>9.5</v>
      </c>
      <c r="M345">
        <v>6.9</v>
      </c>
      <c r="N345" s="1" t="s">
        <v>21</v>
      </c>
      <c r="O345">
        <v>9</v>
      </c>
      <c r="P345">
        <v>21</v>
      </c>
      <c r="Q345">
        <v>30</v>
      </c>
      <c r="R345">
        <v>230841.05</v>
      </c>
    </row>
    <row r="346" spans="1:18" x14ac:dyDescent="0.35">
      <c r="A346" s="1" t="s">
        <v>1104</v>
      </c>
      <c r="B346" s="1" t="s">
        <v>19</v>
      </c>
      <c r="C346" s="1" t="s">
        <v>42</v>
      </c>
      <c r="D346">
        <v>4.9000000000000004</v>
      </c>
      <c r="E346">
        <v>33</v>
      </c>
      <c r="F346">
        <v>35.409999999999997</v>
      </c>
      <c r="G346">
        <v>2248</v>
      </c>
      <c r="H346">
        <v>22845</v>
      </c>
      <c r="I346">
        <v>9</v>
      </c>
      <c r="J346">
        <v>231</v>
      </c>
      <c r="K346">
        <v>190.03</v>
      </c>
      <c r="L346">
        <v>2.8</v>
      </c>
      <c r="M346">
        <v>2.2999999999999998</v>
      </c>
      <c r="N346" s="1" t="s">
        <v>21</v>
      </c>
      <c r="O346">
        <v>5</v>
      </c>
      <c r="P346">
        <v>5</v>
      </c>
      <c r="Q346">
        <v>10</v>
      </c>
      <c r="R346">
        <v>272788.42</v>
      </c>
    </row>
    <row r="347" spans="1:18" x14ac:dyDescent="0.35">
      <c r="A347" s="1" t="s">
        <v>1105</v>
      </c>
      <c r="B347" s="1" t="s">
        <v>19</v>
      </c>
      <c r="C347" s="1" t="s">
        <v>26</v>
      </c>
      <c r="D347">
        <v>3.2</v>
      </c>
      <c r="E347">
        <v>35</v>
      </c>
      <c r="F347">
        <v>49.33</v>
      </c>
      <c r="G347">
        <v>2177</v>
      </c>
      <c r="H347">
        <v>22995</v>
      </c>
      <c r="I347">
        <v>13</v>
      </c>
      <c r="J347">
        <v>861</v>
      </c>
      <c r="K347">
        <v>205.67</v>
      </c>
      <c r="L347">
        <v>1.9</v>
      </c>
      <c r="M347">
        <v>5.0999999999999996</v>
      </c>
      <c r="N347" s="1" t="s">
        <v>21</v>
      </c>
      <c r="O347">
        <v>5</v>
      </c>
      <c r="P347">
        <v>7</v>
      </c>
      <c r="Q347">
        <v>12</v>
      </c>
      <c r="R347">
        <v>401343.66</v>
      </c>
    </row>
    <row r="348" spans="1:18" x14ac:dyDescent="0.35">
      <c r="A348" s="1" t="s">
        <v>1109</v>
      </c>
      <c r="B348" s="1" t="s">
        <v>19</v>
      </c>
      <c r="C348" s="1" t="s">
        <v>37</v>
      </c>
      <c r="D348">
        <v>3.4</v>
      </c>
      <c r="E348">
        <v>31</v>
      </c>
      <c r="F348">
        <v>55.58</v>
      </c>
      <c r="G348">
        <v>3190</v>
      </c>
      <c r="H348">
        <v>38607</v>
      </c>
      <c r="I348">
        <v>3</v>
      </c>
      <c r="J348">
        <v>129</v>
      </c>
      <c r="K348">
        <v>275.87</v>
      </c>
      <c r="L348">
        <v>6.7</v>
      </c>
      <c r="M348">
        <v>3.9</v>
      </c>
      <c r="N348" s="1" t="s">
        <v>27</v>
      </c>
      <c r="O348">
        <v>13</v>
      </c>
      <c r="P348">
        <v>2</v>
      </c>
      <c r="Q348">
        <v>15</v>
      </c>
      <c r="R348">
        <v>393439.67</v>
      </c>
    </row>
    <row r="349" spans="1:18" x14ac:dyDescent="0.35">
      <c r="A349" s="1" t="s">
        <v>1114</v>
      </c>
      <c r="B349" s="1" t="s">
        <v>19</v>
      </c>
      <c r="C349" s="1" t="s">
        <v>31</v>
      </c>
      <c r="D349">
        <v>4.0999999999999996</v>
      </c>
      <c r="E349">
        <v>49</v>
      </c>
      <c r="F349">
        <v>32.04</v>
      </c>
      <c r="G349">
        <v>2920</v>
      </c>
      <c r="H349">
        <v>29734</v>
      </c>
      <c r="I349">
        <v>12</v>
      </c>
      <c r="J349">
        <v>606</v>
      </c>
      <c r="K349">
        <v>129.05000000000001</v>
      </c>
      <c r="L349">
        <v>2</v>
      </c>
      <c r="M349">
        <v>3.2</v>
      </c>
      <c r="N349" s="1" t="s">
        <v>27</v>
      </c>
      <c r="O349">
        <v>35</v>
      </c>
      <c r="P349">
        <v>21</v>
      </c>
      <c r="Q349">
        <v>56</v>
      </c>
      <c r="R349">
        <v>367294.18</v>
      </c>
    </row>
    <row r="350" spans="1:18" x14ac:dyDescent="0.35">
      <c r="A350" s="1" t="s">
        <v>1118</v>
      </c>
      <c r="B350" s="1" t="s">
        <v>19</v>
      </c>
      <c r="C350" s="1" t="s">
        <v>20</v>
      </c>
      <c r="D350">
        <v>4.0999999999999996</v>
      </c>
      <c r="E350">
        <v>43</v>
      </c>
      <c r="F350">
        <v>70.099999999999994</v>
      </c>
      <c r="G350">
        <v>3529</v>
      </c>
      <c r="H350">
        <v>41203</v>
      </c>
      <c r="I350">
        <v>18</v>
      </c>
      <c r="J350">
        <v>337</v>
      </c>
      <c r="K350">
        <v>281.36</v>
      </c>
      <c r="L350">
        <v>2.1</v>
      </c>
      <c r="M350">
        <v>4.8</v>
      </c>
      <c r="N350" s="1" t="s">
        <v>21</v>
      </c>
      <c r="O350">
        <v>36</v>
      </c>
      <c r="P350">
        <v>1</v>
      </c>
      <c r="Q350">
        <v>37</v>
      </c>
      <c r="R350">
        <v>692203.05</v>
      </c>
    </row>
    <row r="351" spans="1:18" x14ac:dyDescent="0.35">
      <c r="A351" s="1" t="s">
        <v>1119</v>
      </c>
      <c r="B351" s="1" t="s">
        <v>19</v>
      </c>
      <c r="C351" s="1" t="s">
        <v>24</v>
      </c>
      <c r="D351">
        <v>4.0999999999999996</v>
      </c>
      <c r="E351">
        <v>36</v>
      </c>
      <c r="F351">
        <v>32.85</v>
      </c>
      <c r="G351">
        <v>3913</v>
      </c>
      <c r="H351">
        <v>44292</v>
      </c>
      <c r="I351">
        <v>17</v>
      </c>
      <c r="J351">
        <v>51</v>
      </c>
      <c r="K351">
        <v>75.44</v>
      </c>
      <c r="L351">
        <v>6.5</v>
      </c>
      <c r="M351">
        <v>5.6</v>
      </c>
      <c r="N351" s="1" t="s">
        <v>27</v>
      </c>
      <c r="O351">
        <v>23</v>
      </c>
      <c r="P351">
        <v>9</v>
      </c>
      <c r="Q351">
        <v>32</v>
      </c>
      <c r="R351">
        <v>291276.7</v>
      </c>
    </row>
    <row r="352" spans="1:18" x14ac:dyDescent="0.35">
      <c r="A352" s="1" t="s">
        <v>1128</v>
      </c>
      <c r="B352" s="1" t="s">
        <v>19</v>
      </c>
      <c r="C352" s="1" t="s">
        <v>26</v>
      </c>
      <c r="D352">
        <v>3.7</v>
      </c>
      <c r="E352">
        <v>37</v>
      </c>
      <c r="F352">
        <v>53.84</v>
      </c>
      <c r="G352">
        <v>2917</v>
      </c>
      <c r="H352">
        <v>33874</v>
      </c>
      <c r="I352">
        <v>2</v>
      </c>
      <c r="J352">
        <v>584</v>
      </c>
      <c r="K352">
        <v>139.1</v>
      </c>
      <c r="L352">
        <v>4.8</v>
      </c>
      <c r="M352">
        <v>5.5</v>
      </c>
      <c r="N352" s="1" t="s">
        <v>27</v>
      </c>
      <c r="O352">
        <v>32</v>
      </c>
      <c r="P352">
        <v>17</v>
      </c>
      <c r="Q352">
        <v>49</v>
      </c>
      <c r="R352">
        <v>453290.88</v>
      </c>
    </row>
    <row r="353" spans="1:18" x14ac:dyDescent="0.35">
      <c r="A353" s="1" t="s">
        <v>1130</v>
      </c>
      <c r="B353" s="1" t="s">
        <v>19</v>
      </c>
      <c r="C353" s="1" t="s">
        <v>31</v>
      </c>
      <c r="D353">
        <v>3.2</v>
      </c>
      <c r="E353">
        <v>49</v>
      </c>
      <c r="F353">
        <v>35.4</v>
      </c>
      <c r="G353">
        <v>1010</v>
      </c>
      <c r="H353">
        <v>14852</v>
      </c>
      <c r="I353">
        <v>5</v>
      </c>
      <c r="J353">
        <v>761</v>
      </c>
      <c r="K353">
        <v>197.81</v>
      </c>
      <c r="L353">
        <v>5.2</v>
      </c>
      <c r="M353">
        <v>9.6999999999999993</v>
      </c>
      <c r="N353" s="1" t="s">
        <v>27</v>
      </c>
      <c r="O353">
        <v>14</v>
      </c>
      <c r="P353">
        <v>9</v>
      </c>
      <c r="Q353">
        <v>23</v>
      </c>
      <c r="R353">
        <v>396921.2</v>
      </c>
    </row>
    <row r="354" spans="1:18" x14ac:dyDescent="0.35">
      <c r="A354" s="1" t="s">
        <v>1134</v>
      </c>
      <c r="B354" s="1" t="s">
        <v>19</v>
      </c>
      <c r="C354" s="1" t="s">
        <v>24</v>
      </c>
      <c r="D354">
        <v>4.4000000000000004</v>
      </c>
      <c r="E354">
        <v>41</v>
      </c>
      <c r="F354">
        <v>31.87</v>
      </c>
      <c r="G354">
        <v>2783</v>
      </c>
      <c r="H354">
        <v>32416</v>
      </c>
      <c r="I354">
        <v>8</v>
      </c>
      <c r="J354">
        <v>520</v>
      </c>
      <c r="K354">
        <v>191.75</v>
      </c>
      <c r="L354">
        <v>1.8</v>
      </c>
      <c r="M354">
        <v>2.1</v>
      </c>
      <c r="N354" s="1" t="s">
        <v>27</v>
      </c>
      <c r="O354">
        <v>2</v>
      </c>
      <c r="P354">
        <v>11</v>
      </c>
      <c r="Q354">
        <v>13</v>
      </c>
      <c r="R354">
        <v>303360.34000000003</v>
      </c>
    </row>
    <row r="355" spans="1:18" x14ac:dyDescent="0.35">
      <c r="A355" s="1" t="s">
        <v>1135</v>
      </c>
      <c r="B355" s="1" t="s">
        <v>19</v>
      </c>
      <c r="C355" s="1" t="s">
        <v>37</v>
      </c>
      <c r="D355">
        <v>3.7</v>
      </c>
      <c r="E355">
        <v>45</v>
      </c>
      <c r="F355">
        <v>55.32</v>
      </c>
      <c r="G355">
        <v>2720</v>
      </c>
      <c r="H355">
        <v>33136</v>
      </c>
      <c r="I355">
        <v>1</v>
      </c>
      <c r="J355">
        <v>576</v>
      </c>
      <c r="K355">
        <v>270.11</v>
      </c>
      <c r="L355">
        <v>4.5999999999999996</v>
      </c>
      <c r="M355">
        <v>8</v>
      </c>
      <c r="N355" s="1" t="s">
        <v>27</v>
      </c>
      <c r="O355">
        <v>26</v>
      </c>
      <c r="P355">
        <v>44</v>
      </c>
      <c r="Q355">
        <v>70</v>
      </c>
      <c r="R355">
        <v>563239.80000000005</v>
      </c>
    </row>
    <row r="356" spans="1:18" x14ac:dyDescent="0.35">
      <c r="A356" s="1" t="s">
        <v>1136</v>
      </c>
      <c r="B356" s="1" t="s">
        <v>19</v>
      </c>
      <c r="C356" s="1" t="s">
        <v>24</v>
      </c>
      <c r="D356">
        <v>3.8</v>
      </c>
      <c r="E356">
        <v>49</v>
      </c>
      <c r="F356">
        <v>29.81</v>
      </c>
      <c r="G356">
        <v>939</v>
      </c>
      <c r="H356">
        <v>16742</v>
      </c>
      <c r="I356">
        <v>9</v>
      </c>
      <c r="J356">
        <v>806</v>
      </c>
      <c r="K356">
        <v>253.36</v>
      </c>
      <c r="L356">
        <v>5.9</v>
      </c>
      <c r="M356">
        <v>3.6</v>
      </c>
      <c r="N356" s="1" t="s">
        <v>21</v>
      </c>
      <c r="O356">
        <v>31</v>
      </c>
      <c r="P356">
        <v>11</v>
      </c>
      <c r="Q356">
        <v>42</v>
      </c>
      <c r="R356">
        <v>338750.73</v>
      </c>
    </row>
    <row r="357" spans="1:18" x14ac:dyDescent="0.35">
      <c r="A357" s="1" t="s">
        <v>1141</v>
      </c>
      <c r="B357" s="1" t="s">
        <v>19</v>
      </c>
      <c r="C357" s="1" t="s">
        <v>31</v>
      </c>
      <c r="D357">
        <v>4</v>
      </c>
      <c r="E357">
        <v>39</v>
      </c>
      <c r="F357">
        <v>35.58</v>
      </c>
      <c r="G357">
        <v>2874</v>
      </c>
      <c r="H357">
        <v>32790</v>
      </c>
      <c r="I357">
        <v>4</v>
      </c>
      <c r="J357">
        <v>341</v>
      </c>
      <c r="K357">
        <v>198.8</v>
      </c>
      <c r="L357">
        <v>9.4</v>
      </c>
      <c r="M357">
        <v>6.3</v>
      </c>
      <c r="N357" s="1" t="s">
        <v>21</v>
      </c>
      <c r="O357">
        <v>18</v>
      </c>
      <c r="P357">
        <v>23</v>
      </c>
      <c r="Q357">
        <v>41</v>
      </c>
      <c r="R357">
        <v>323830.06</v>
      </c>
    </row>
    <row r="358" spans="1:18" x14ac:dyDescent="0.35">
      <c r="A358" s="1" t="s">
        <v>1142</v>
      </c>
      <c r="B358" s="1" t="s">
        <v>19</v>
      </c>
      <c r="C358" s="1" t="s">
        <v>42</v>
      </c>
      <c r="D358">
        <v>5</v>
      </c>
      <c r="E358">
        <v>46</v>
      </c>
      <c r="F358">
        <v>35.619999999999997</v>
      </c>
      <c r="G358">
        <v>3446</v>
      </c>
      <c r="H358">
        <v>38109</v>
      </c>
      <c r="I358">
        <v>17</v>
      </c>
      <c r="J358">
        <v>832</v>
      </c>
      <c r="K358">
        <v>173.44</v>
      </c>
      <c r="L358">
        <v>7.9</v>
      </c>
      <c r="M358">
        <v>2.9</v>
      </c>
      <c r="N358" s="1" t="s">
        <v>21</v>
      </c>
      <c r="O358">
        <v>4</v>
      </c>
      <c r="P358">
        <v>2</v>
      </c>
      <c r="Q358">
        <v>6</v>
      </c>
      <c r="R358">
        <v>390188.05</v>
      </c>
    </row>
    <row r="359" spans="1:18" x14ac:dyDescent="0.35">
      <c r="A359" s="1" t="s">
        <v>1146</v>
      </c>
      <c r="B359" s="1" t="s">
        <v>19</v>
      </c>
      <c r="C359" s="1" t="s">
        <v>26</v>
      </c>
      <c r="D359">
        <v>4.5</v>
      </c>
      <c r="E359">
        <v>37</v>
      </c>
      <c r="F359">
        <v>47.83</v>
      </c>
      <c r="G359">
        <v>3810</v>
      </c>
      <c r="H359">
        <v>47592</v>
      </c>
      <c r="I359">
        <v>17</v>
      </c>
      <c r="J359">
        <v>542</v>
      </c>
      <c r="K359">
        <v>69.180000000000007</v>
      </c>
      <c r="L359">
        <v>7</v>
      </c>
      <c r="M359">
        <v>4</v>
      </c>
      <c r="N359" s="1" t="s">
        <v>27</v>
      </c>
      <c r="O359">
        <v>7</v>
      </c>
      <c r="P359">
        <v>25</v>
      </c>
      <c r="Q359">
        <v>32</v>
      </c>
      <c r="R359">
        <v>420775.65</v>
      </c>
    </row>
    <row r="360" spans="1:18" x14ac:dyDescent="0.35">
      <c r="A360" s="1" t="s">
        <v>1147</v>
      </c>
      <c r="B360" s="1" t="s">
        <v>19</v>
      </c>
      <c r="C360" s="1" t="s">
        <v>42</v>
      </c>
      <c r="D360">
        <v>4.5</v>
      </c>
      <c r="E360">
        <v>39</v>
      </c>
      <c r="F360">
        <v>45.38</v>
      </c>
      <c r="G360">
        <v>3745</v>
      </c>
      <c r="H360">
        <v>44185</v>
      </c>
      <c r="I360">
        <v>5</v>
      </c>
      <c r="J360">
        <v>464</v>
      </c>
      <c r="K360">
        <v>296.43</v>
      </c>
      <c r="L360">
        <v>4.7</v>
      </c>
      <c r="M360">
        <v>9</v>
      </c>
      <c r="N360" s="1" t="s">
        <v>21</v>
      </c>
      <c r="O360">
        <v>24</v>
      </c>
      <c r="P360">
        <v>34</v>
      </c>
      <c r="Q360">
        <v>58</v>
      </c>
      <c r="R360">
        <v>410827.37</v>
      </c>
    </row>
    <row r="361" spans="1:18" x14ac:dyDescent="0.35">
      <c r="A361" s="1" t="s">
        <v>1148</v>
      </c>
      <c r="B361" s="1" t="s">
        <v>19</v>
      </c>
      <c r="C361" s="1" t="s">
        <v>42</v>
      </c>
      <c r="D361">
        <v>3.6</v>
      </c>
      <c r="E361">
        <v>49</v>
      </c>
      <c r="F361">
        <v>44.06</v>
      </c>
      <c r="G361">
        <v>756</v>
      </c>
      <c r="H361">
        <v>13453</v>
      </c>
      <c r="I361">
        <v>8</v>
      </c>
      <c r="J361">
        <v>730</v>
      </c>
      <c r="K361">
        <v>107.5</v>
      </c>
      <c r="L361">
        <v>4.5</v>
      </c>
      <c r="M361">
        <v>3.9</v>
      </c>
      <c r="N361" s="1" t="s">
        <v>27</v>
      </c>
      <c r="O361">
        <v>21</v>
      </c>
      <c r="P361">
        <v>6</v>
      </c>
      <c r="Q361">
        <v>27</v>
      </c>
      <c r="R361">
        <v>489464.13</v>
      </c>
    </row>
    <row r="362" spans="1:18" x14ac:dyDescent="0.35">
      <c r="A362" s="1" t="s">
        <v>1151</v>
      </c>
      <c r="B362" s="1" t="s">
        <v>19</v>
      </c>
      <c r="C362" s="1" t="s">
        <v>42</v>
      </c>
      <c r="D362">
        <v>3.9</v>
      </c>
      <c r="E362">
        <v>38</v>
      </c>
      <c r="F362">
        <v>43.25</v>
      </c>
      <c r="G362">
        <v>892</v>
      </c>
      <c r="H362">
        <v>16347</v>
      </c>
      <c r="I362">
        <v>19</v>
      </c>
      <c r="J362">
        <v>798</v>
      </c>
      <c r="K362">
        <v>161.19999999999999</v>
      </c>
      <c r="L362">
        <v>3.3</v>
      </c>
      <c r="M362">
        <v>6</v>
      </c>
      <c r="N362" s="1" t="s">
        <v>27</v>
      </c>
      <c r="O362">
        <v>9</v>
      </c>
      <c r="P362">
        <v>29</v>
      </c>
      <c r="Q362">
        <v>38</v>
      </c>
      <c r="R362">
        <v>388971.35</v>
      </c>
    </row>
    <row r="363" spans="1:18" x14ac:dyDescent="0.35">
      <c r="A363" s="1" t="s">
        <v>1152</v>
      </c>
      <c r="B363" s="1" t="s">
        <v>19</v>
      </c>
      <c r="C363" s="1" t="s">
        <v>42</v>
      </c>
      <c r="D363">
        <v>3.8</v>
      </c>
      <c r="E363">
        <v>45</v>
      </c>
      <c r="F363">
        <v>36.33</v>
      </c>
      <c r="G363">
        <v>3562</v>
      </c>
      <c r="H363">
        <v>42275</v>
      </c>
      <c r="I363">
        <v>19</v>
      </c>
      <c r="J363">
        <v>891</v>
      </c>
      <c r="K363">
        <v>251.34</v>
      </c>
      <c r="L363">
        <v>4.5999999999999996</v>
      </c>
      <c r="M363">
        <v>6.6</v>
      </c>
      <c r="N363" s="1" t="s">
        <v>21</v>
      </c>
      <c r="O363">
        <v>17</v>
      </c>
      <c r="P363">
        <v>11</v>
      </c>
      <c r="Q363">
        <v>28</v>
      </c>
      <c r="R363">
        <v>392888.14</v>
      </c>
    </row>
    <row r="364" spans="1:18" x14ac:dyDescent="0.35">
      <c r="A364" s="1" t="s">
        <v>1153</v>
      </c>
      <c r="B364" s="1" t="s">
        <v>19</v>
      </c>
      <c r="C364" s="1" t="s">
        <v>37</v>
      </c>
      <c r="D364">
        <v>5</v>
      </c>
      <c r="E364">
        <v>39</v>
      </c>
      <c r="F364">
        <v>60.68</v>
      </c>
      <c r="G364">
        <v>2705</v>
      </c>
      <c r="H364">
        <v>32988</v>
      </c>
      <c r="I364">
        <v>4</v>
      </c>
      <c r="J364">
        <v>793</v>
      </c>
      <c r="K364">
        <v>122.05</v>
      </c>
      <c r="L364">
        <v>6.9</v>
      </c>
      <c r="M364">
        <v>3.7</v>
      </c>
      <c r="N364" s="1" t="s">
        <v>21</v>
      </c>
      <c r="O364">
        <v>24</v>
      </c>
      <c r="P364">
        <v>24</v>
      </c>
      <c r="Q364">
        <v>48</v>
      </c>
      <c r="R364">
        <v>537773.42000000004</v>
      </c>
    </row>
    <row r="365" spans="1:18" x14ac:dyDescent="0.35">
      <c r="A365" s="1" t="s">
        <v>1155</v>
      </c>
      <c r="B365" s="1" t="s">
        <v>19</v>
      </c>
      <c r="C365" s="1" t="s">
        <v>20</v>
      </c>
      <c r="D365">
        <v>3.5</v>
      </c>
      <c r="E365">
        <v>43</v>
      </c>
      <c r="F365">
        <v>68.42</v>
      </c>
      <c r="G365">
        <v>1509</v>
      </c>
      <c r="H365">
        <v>20537</v>
      </c>
      <c r="I365">
        <v>19</v>
      </c>
      <c r="J365">
        <v>545</v>
      </c>
      <c r="K365">
        <v>258.08</v>
      </c>
      <c r="L365">
        <v>8.5</v>
      </c>
      <c r="M365">
        <v>3.1</v>
      </c>
      <c r="N365" s="1" t="s">
        <v>21</v>
      </c>
      <c r="O365">
        <v>15</v>
      </c>
      <c r="P365">
        <v>30</v>
      </c>
      <c r="Q365">
        <v>45</v>
      </c>
      <c r="R365">
        <v>676570.39</v>
      </c>
    </row>
    <row r="366" spans="1:18" x14ac:dyDescent="0.35">
      <c r="A366" s="1" t="s">
        <v>1156</v>
      </c>
      <c r="B366" s="1" t="s">
        <v>19</v>
      </c>
      <c r="C366" s="1" t="s">
        <v>26</v>
      </c>
      <c r="D366">
        <v>4.8</v>
      </c>
      <c r="E366">
        <v>42</v>
      </c>
      <c r="F366">
        <v>54.17</v>
      </c>
      <c r="G366">
        <v>2421</v>
      </c>
      <c r="H366">
        <v>24853</v>
      </c>
      <c r="I366">
        <v>5</v>
      </c>
      <c r="J366">
        <v>75</v>
      </c>
      <c r="K366">
        <v>179.87</v>
      </c>
      <c r="L366">
        <v>7</v>
      </c>
      <c r="M366">
        <v>9.4</v>
      </c>
      <c r="N366" s="1" t="s">
        <v>27</v>
      </c>
      <c r="O366">
        <v>14</v>
      </c>
      <c r="P366">
        <v>11</v>
      </c>
      <c r="Q366">
        <v>25</v>
      </c>
      <c r="R366">
        <v>517834.06</v>
      </c>
    </row>
    <row r="367" spans="1:18" x14ac:dyDescent="0.35">
      <c r="A367" s="1" t="s">
        <v>1160</v>
      </c>
      <c r="B367" s="1" t="s">
        <v>19</v>
      </c>
      <c r="C367" s="1" t="s">
        <v>26</v>
      </c>
      <c r="D367">
        <v>3.8</v>
      </c>
      <c r="E367">
        <v>48</v>
      </c>
      <c r="F367">
        <v>47.51</v>
      </c>
      <c r="G367">
        <v>2295</v>
      </c>
      <c r="H367">
        <v>28312</v>
      </c>
      <c r="I367">
        <v>18</v>
      </c>
      <c r="J367">
        <v>408</v>
      </c>
      <c r="K367">
        <v>173.55</v>
      </c>
      <c r="L367">
        <v>8</v>
      </c>
      <c r="M367">
        <v>7</v>
      </c>
      <c r="N367" s="1" t="s">
        <v>27</v>
      </c>
      <c r="O367">
        <v>42</v>
      </c>
      <c r="P367">
        <v>24</v>
      </c>
      <c r="Q367">
        <v>66</v>
      </c>
      <c r="R367">
        <v>533734.88</v>
      </c>
    </row>
    <row r="368" spans="1:18" x14ac:dyDescent="0.35">
      <c r="A368" s="1" t="s">
        <v>1161</v>
      </c>
      <c r="B368" s="1" t="s">
        <v>19</v>
      </c>
      <c r="C368" s="1" t="s">
        <v>31</v>
      </c>
      <c r="D368">
        <v>4.9000000000000004</v>
      </c>
      <c r="E368">
        <v>40</v>
      </c>
      <c r="F368">
        <v>39.76</v>
      </c>
      <c r="G368">
        <v>2139</v>
      </c>
      <c r="H368">
        <v>26001</v>
      </c>
      <c r="I368">
        <v>15</v>
      </c>
      <c r="J368">
        <v>445</v>
      </c>
      <c r="K368">
        <v>230.7</v>
      </c>
      <c r="L368">
        <v>1.6</v>
      </c>
      <c r="M368">
        <v>7.9</v>
      </c>
      <c r="N368" s="1" t="s">
        <v>27</v>
      </c>
      <c r="O368">
        <v>22</v>
      </c>
      <c r="P368">
        <v>22</v>
      </c>
      <c r="Q368">
        <v>44</v>
      </c>
      <c r="R368">
        <v>375195.59</v>
      </c>
    </row>
    <row r="369" spans="1:18" x14ac:dyDescent="0.35">
      <c r="A369" s="1" t="s">
        <v>1168</v>
      </c>
      <c r="B369" s="1" t="s">
        <v>19</v>
      </c>
      <c r="C369" s="1" t="s">
        <v>24</v>
      </c>
      <c r="D369">
        <v>4.9000000000000004</v>
      </c>
      <c r="E369">
        <v>47</v>
      </c>
      <c r="F369">
        <v>35.32</v>
      </c>
      <c r="G369">
        <v>3362</v>
      </c>
      <c r="H369">
        <v>35124</v>
      </c>
      <c r="I369">
        <v>6</v>
      </c>
      <c r="J369">
        <v>383</v>
      </c>
      <c r="K369">
        <v>114.81</v>
      </c>
      <c r="L369">
        <v>8.1999999999999993</v>
      </c>
      <c r="M369">
        <v>3.4</v>
      </c>
      <c r="N369" s="1" t="s">
        <v>27</v>
      </c>
      <c r="O369">
        <v>36</v>
      </c>
      <c r="P369">
        <v>42</v>
      </c>
      <c r="Q369">
        <v>78</v>
      </c>
      <c r="R369">
        <v>385668.92</v>
      </c>
    </row>
    <row r="370" spans="1:18" x14ac:dyDescent="0.35">
      <c r="A370" s="1" t="s">
        <v>1169</v>
      </c>
      <c r="B370" s="1" t="s">
        <v>19</v>
      </c>
      <c r="C370" s="1" t="s">
        <v>37</v>
      </c>
      <c r="D370">
        <v>3.3</v>
      </c>
      <c r="E370">
        <v>41</v>
      </c>
      <c r="F370">
        <v>65.75</v>
      </c>
      <c r="G370">
        <v>1237</v>
      </c>
      <c r="H370">
        <v>20131</v>
      </c>
      <c r="I370">
        <v>17</v>
      </c>
      <c r="J370">
        <v>453</v>
      </c>
      <c r="K370">
        <v>153.36000000000001</v>
      </c>
      <c r="L370">
        <v>4.9000000000000004</v>
      </c>
      <c r="M370">
        <v>6.6</v>
      </c>
      <c r="N370" s="1" t="s">
        <v>21</v>
      </c>
      <c r="O370">
        <v>0</v>
      </c>
      <c r="P370">
        <v>2</v>
      </c>
      <c r="Q370">
        <v>2</v>
      </c>
      <c r="R370">
        <v>617018.80000000005</v>
      </c>
    </row>
    <row r="371" spans="1:18" x14ac:dyDescent="0.35">
      <c r="A371" s="1" t="s">
        <v>1176</v>
      </c>
      <c r="B371" s="1" t="s">
        <v>19</v>
      </c>
      <c r="C371" s="1" t="s">
        <v>31</v>
      </c>
      <c r="D371">
        <v>3.4</v>
      </c>
      <c r="E371">
        <v>37</v>
      </c>
      <c r="F371">
        <v>39.950000000000003</v>
      </c>
      <c r="G371">
        <v>1440</v>
      </c>
      <c r="H371">
        <v>21649</v>
      </c>
      <c r="I371">
        <v>19</v>
      </c>
      <c r="J371">
        <v>214</v>
      </c>
      <c r="K371">
        <v>147.79</v>
      </c>
      <c r="L371">
        <v>3.6</v>
      </c>
      <c r="M371">
        <v>2.8</v>
      </c>
      <c r="N371" s="1" t="s">
        <v>21</v>
      </c>
      <c r="O371">
        <v>17</v>
      </c>
      <c r="P371">
        <v>29</v>
      </c>
      <c r="Q371">
        <v>46</v>
      </c>
      <c r="R371">
        <v>351423</v>
      </c>
    </row>
    <row r="372" spans="1:18" x14ac:dyDescent="0.35">
      <c r="A372" s="1" t="s">
        <v>1182</v>
      </c>
      <c r="B372" s="1" t="s">
        <v>19</v>
      </c>
      <c r="C372" s="1" t="s">
        <v>31</v>
      </c>
      <c r="D372">
        <v>4.9000000000000004</v>
      </c>
      <c r="E372">
        <v>47</v>
      </c>
      <c r="F372">
        <v>32.56</v>
      </c>
      <c r="G372">
        <v>2762</v>
      </c>
      <c r="H372">
        <v>30363</v>
      </c>
      <c r="I372">
        <v>18</v>
      </c>
      <c r="J372">
        <v>272</v>
      </c>
      <c r="K372">
        <v>112.36</v>
      </c>
      <c r="L372">
        <v>3.7</v>
      </c>
      <c r="M372">
        <v>4.0999999999999996</v>
      </c>
      <c r="N372" s="1" t="s">
        <v>27</v>
      </c>
      <c r="O372">
        <v>45</v>
      </c>
      <c r="P372">
        <v>5</v>
      </c>
      <c r="Q372">
        <v>50</v>
      </c>
      <c r="R372">
        <v>364873.23</v>
      </c>
    </row>
    <row r="373" spans="1:18" x14ac:dyDescent="0.35">
      <c r="A373" s="1" t="s">
        <v>1183</v>
      </c>
      <c r="B373" s="1" t="s">
        <v>19</v>
      </c>
      <c r="C373" s="1" t="s">
        <v>24</v>
      </c>
      <c r="D373">
        <v>3.3</v>
      </c>
      <c r="E373">
        <v>41</v>
      </c>
      <c r="F373">
        <v>30.26</v>
      </c>
      <c r="G373">
        <v>2966</v>
      </c>
      <c r="H373">
        <v>35749</v>
      </c>
      <c r="I373">
        <v>4</v>
      </c>
      <c r="J373">
        <v>613</v>
      </c>
      <c r="K373">
        <v>246.87</v>
      </c>
      <c r="L373">
        <v>1.9</v>
      </c>
      <c r="M373">
        <v>2.1</v>
      </c>
      <c r="N373" s="1" t="s">
        <v>27</v>
      </c>
      <c r="O373">
        <v>38</v>
      </c>
      <c r="P373">
        <v>3</v>
      </c>
      <c r="Q373">
        <v>41</v>
      </c>
      <c r="R373">
        <v>286407.65000000002</v>
      </c>
    </row>
    <row r="374" spans="1:18" x14ac:dyDescent="0.35">
      <c r="A374" s="1" t="s">
        <v>1185</v>
      </c>
      <c r="B374" s="1" t="s">
        <v>19</v>
      </c>
      <c r="C374" s="1" t="s">
        <v>31</v>
      </c>
      <c r="D374">
        <v>3.4</v>
      </c>
      <c r="E374">
        <v>50</v>
      </c>
      <c r="F374">
        <v>36.64</v>
      </c>
      <c r="G374">
        <v>3025</v>
      </c>
      <c r="H374">
        <v>31888</v>
      </c>
      <c r="I374">
        <v>4</v>
      </c>
      <c r="J374">
        <v>647</v>
      </c>
      <c r="K374">
        <v>77.319999999999993</v>
      </c>
      <c r="L374">
        <v>5.4</v>
      </c>
      <c r="M374">
        <v>1.9</v>
      </c>
      <c r="N374" s="1" t="s">
        <v>27</v>
      </c>
      <c r="O374">
        <v>23</v>
      </c>
      <c r="P374">
        <v>8</v>
      </c>
      <c r="Q374">
        <v>31</v>
      </c>
      <c r="R374">
        <v>417419.74</v>
      </c>
    </row>
    <row r="375" spans="1:18" x14ac:dyDescent="0.35">
      <c r="A375" s="1" t="s">
        <v>1189</v>
      </c>
      <c r="B375" s="1" t="s">
        <v>19</v>
      </c>
      <c r="C375" s="1" t="s">
        <v>24</v>
      </c>
      <c r="D375">
        <v>4.8</v>
      </c>
      <c r="E375">
        <v>32</v>
      </c>
      <c r="F375">
        <v>31.4</v>
      </c>
      <c r="G375">
        <v>3680</v>
      </c>
      <c r="H375">
        <v>39932</v>
      </c>
      <c r="I375">
        <v>10</v>
      </c>
      <c r="J375">
        <v>710</v>
      </c>
      <c r="K375">
        <v>204.31</v>
      </c>
      <c r="L375">
        <v>7.5</v>
      </c>
      <c r="M375">
        <v>9.4</v>
      </c>
      <c r="N375" s="1" t="s">
        <v>21</v>
      </c>
      <c r="O375">
        <v>19</v>
      </c>
      <c r="P375">
        <v>24</v>
      </c>
      <c r="Q375">
        <v>43</v>
      </c>
      <c r="R375">
        <v>248788</v>
      </c>
    </row>
    <row r="376" spans="1:18" x14ac:dyDescent="0.35">
      <c r="A376" s="1" t="s">
        <v>1192</v>
      </c>
      <c r="B376" s="1" t="s">
        <v>19</v>
      </c>
      <c r="C376" s="1" t="s">
        <v>24</v>
      </c>
      <c r="D376">
        <v>5</v>
      </c>
      <c r="E376">
        <v>41</v>
      </c>
      <c r="F376">
        <v>27.31</v>
      </c>
      <c r="G376">
        <v>1911</v>
      </c>
      <c r="H376">
        <v>26373</v>
      </c>
      <c r="I376">
        <v>14</v>
      </c>
      <c r="J376">
        <v>398</v>
      </c>
      <c r="K376">
        <v>68.14</v>
      </c>
      <c r="L376">
        <v>3.9</v>
      </c>
      <c r="M376">
        <v>2.2999999999999998</v>
      </c>
      <c r="N376" s="1" t="s">
        <v>21</v>
      </c>
      <c r="O376">
        <v>23</v>
      </c>
      <c r="P376">
        <v>13</v>
      </c>
      <c r="Q376">
        <v>36</v>
      </c>
      <c r="R376">
        <v>268280.8</v>
      </c>
    </row>
    <row r="377" spans="1:18" x14ac:dyDescent="0.35">
      <c r="A377" s="1" t="s">
        <v>1193</v>
      </c>
      <c r="B377" s="1" t="s">
        <v>19</v>
      </c>
      <c r="C377" s="1" t="s">
        <v>24</v>
      </c>
      <c r="D377">
        <v>4.8</v>
      </c>
      <c r="E377">
        <v>42</v>
      </c>
      <c r="F377">
        <v>35.19</v>
      </c>
      <c r="G377">
        <v>2035</v>
      </c>
      <c r="H377">
        <v>29722</v>
      </c>
      <c r="I377">
        <v>16</v>
      </c>
      <c r="J377">
        <v>454</v>
      </c>
      <c r="K377">
        <v>59.43</v>
      </c>
      <c r="L377">
        <v>7.8</v>
      </c>
      <c r="M377">
        <v>2.2999999999999998</v>
      </c>
      <c r="N377" s="1" t="s">
        <v>27</v>
      </c>
      <c r="O377">
        <v>27</v>
      </c>
      <c r="P377">
        <v>36</v>
      </c>
      <c r="Q377">
        <v>63</v>
      </c>
      <c r="R377">
        <v>352391.19</v>
      </c>
    </row>
    <row r="378" spans="1:18" x14ac:dyDescent="0.35">
      <c r="A378" s="1" t="s">
        <v>1194</v>
      </c>
      <c r="B378" s="1" t="s">
        <v>19</v>
      </c>
      <c r="C378" s="1" t="s">
        <v>31</v>
      </c>
      <c r="D378">
        <v>4.9000000000000004</v>
      </c>
      <c r="E378">
        <v>31</v>
      </c>
      <c r="F378">
        <v>37.630000000000003</v>
      </c>
      <c r="G378">
        <v>1804</v>
      </c>
      <c r="H378">
        <v>24990</v>
      </c>
      <c r="I378">
        <v>8</v>
      </c>
      <c r="J378">
        <v>859</v>
      </c>
      <c r="K378">
        <v>265.83999999999997</v>
      </c>
      <c r="L378">
        <v>2.7</v>
      </c>
      <c r="M378">
        <v>8.6</v>
      </c>
      <c r="N378" s="1" t="s">
        <v>21</v>
      </c>
      <c r="O378">
        <v>19</v>
      </c>
      <c r="P378">
        <v>14</v>
      </c>
      <c r="Q378">
        <v>33</v>
      </c>
      <c r="R378">
        <v>276035.36</v>
      </c>
    </row>
    <row r="379" spans="1:18" x14ac:dyDescent="0.35">
      <c r="A379" s="1" t="s">
        <v>1195</v>
      </c>
      <c r="B379" s="1" t="s">
        <v>19</v>
      </c>
      <c r="C379" s="1" t="s">
        <v>42</v>
      </c>
      <c r="D379">
        <v>3.7</v>
      </c>
      <c r="E379">
        <v>48</v>
      </c>
      <c r="F379">
        <v>42.39</v>
      </c>
      <c r="G379">
        <v>3047</v>
      </c>
      <c r="H379">
        <v>34431</v>
      </c>
      <c r="I379">
        <v>9</v>
      </c>
      <c r="J379">
        <v>274</v>
      </c>
      <c r="K379">
        <v>214.58</v>
      </c>
      <c r="L379">
        <v>9.6999999999999993</v>
      </c>
      <c r="M379">
        <v>6.1</v>
      </c>
      <c r="N379" s="1" t="s">
        <v>21</v>
      </c>
      <c r="O379">
        <v>38</v>
      </c>
      <c r="P379">
        <v>26</v>
      </c>
      <c r="Q379">
        <v>64</v>
      </c>
      <c r="R379">
        <v>472056.69</v>
      </c>
    </row>
    <row r="380" spans="1:18" x14ac:dyDescent="0.35">
      <c r="A380" s="1" t="s">
        <v>1197</v>
      </c>
      <c r="B380" s="1" t="s">
        <v>19</v>
      </c>
      <c r="C380" s="1" t="s">
        <v>26</v>
      </c>
      <c r="D380">
        <v>3.4</v>
      </c>
      <c r="E380">
        <v>42</v>
      </c>
      <c r="F380">
        <v>49.14</v>
      </c>
      <c r="G380">
        <v>1376</v>
      </c>
      <c r="H380">
        <v>20030</v>
      </c>
      <c r="I380">
        <v>11</v>
      </c>
      <c r="J380">
        <v>353</v>
      </c>
      <c r="K380">
        <v>95.47</v>
      </c>
      <c r="L380">
        <v>8</v>
      </c>
      <c r="M380">
        <v>2.2999999999999998</v>
      </c>
      <c r="N380" s="1" t="s">
        <v>21</v>
      </c>
      <c r="O380">
        <v>20</v>
      </c>
      <c r="P380">
        <v>33</v>
      </c>
      <c r="Q380">
        <v>53</v>
      </c>
      <c r="R380">
        <v>474515.64</v>
      </c>
    </row>
    <row r="381" spans="1:18" x14ac:dyDescent="0.35">
      <c r="A381" s="1" t="s">
        <v>1198</v>
      </c>
      <c r="B381" s="1" t="s">
        <v>19</v>
      </c>
      <c r="C381" s="1" t="s">
        <v>37</v>
      </c>
      <c r="D381">
        <v>4</v>
      </c>
      <c r="E381">
        <v>48</v>
      </c>
      <c r="F381">
        <v>61.11</v>
      </c>
      <c r="G381">
        <v>2576</v>
      </c>
      <c r="H381">
        <v>26102</v>
      </c>
      <c r="I381">
        <v>12</v>
      </c>
      <c r="J381">
        <v>95</v>
      </c>
      <c r="K381">
        <v>130.54</v>
      </c>
      <c r="L381">
        <v>1.7</v>
      </c>
      <c r="M381">
        <v>1.2</v>
      </c>
      <c r="N381" s="1" t="s">
        <v>27</v>
      </c>
      <c r="O381">
        <v>17</v>
      </c>
      <c r="P381">
        <v>26</v>
      </c>
      <c r="Q381">
        <v>43</v>
      </c>
      <c r="R381">
        <v>663825.15</v>
      </c>
    </row>
    <row r="382" spans="1:18" x14ac:dyDescent="0.35">
      <c r="A382" s="1" t="s">
        <v>1200</v>
      </c>
      <c r="B382" s="1" t="s">
        <v>19</v>
      </c>
      <c r="C382" s="1" t="s">
        <v>20</v>
      </c>
      <c r="D382">
        <v>3.3</v>
      </c>
      <c r="E382">
        <v>37</v>
      </c>
      <c r="F382">
        <v>70</v>
      </c>
      <c r="G382">
        <v>888</v>
      </c>
      <c r="H382">
        <v>11933</v>
      </c>
      <c r="I382">
        <v>18</v>
      </c>
      <c r="J382">
        <v>675</v>
      </c>
      <c r="K382">
        <v>214.51</v>
      </c>
      <c r="L382">
        <v>3.7</v>
      </c>
      <c r="M382">
        <v>7.3</v>
      </c>
      <c r="N382" s="1" t="s">
        <v>21</v>
      </c>
      <c r="O382">
        <v>36</v>
      </c>
      <c r="P382">
        <v>25</v>
      </c>
      <c r="Q382">
        <v>61</v>
      </c>
      <c r="R382">
        <v>598258.65</v>
      </c>
    </row>
    <row r="383" spans="1:18" x14ac:dyDescent="0.35">
      <c r="A383" s="1" t="s">
        <v>1205</v>
      </c>
      <c r="B383" s="1" t="s">
        <v>19</v>
      </c>
      <c r="C383" s="1" t="s">
        <v>37</v>
      </c>
      <c r="D383">
        <v>3.9</v>
      </c>
      <c r="E383">
        <v>30</v>
      </c>
      <c r="F383">
        <v>62.17</v>
      </c>
      <c r="G383">
        <v>3388</v>
      </c>
      <c r="H383">
        <v>32901</v>
      </c>
      <c r="I383">
        <v>10</v>
      </c>
      <c r="J383">
        <v>578</v>
      </c>
      <c r="K383">
        <v>255.95</v>
      </c>
      <c r="L383">
        <v>8.9</v>
      </c>
      <c r="M383">
        <v>9.9</v>
      </c>
      <c r="N383" s="1" t="s">
        <v>27</v>
      </c>
      <c r="O383">
        <v>2</v>
      </c>
      <c r="P383">
        <v>12</v>
      </c>
      <c r="Q383">
        <v>14</v>
      </c>
      <c r="R383">
        <v>436610.33</v>
      </c>
    </row>
    <row r="384" spans="1:18" x14ac:dyDescent="0.35">
      <c r="A384" s="1" t="s">
        <v>1206</v>
      </c>
      <c r="B384" s="1" t="s">
        <v>19</v>
      </c>
      <c r="C384" s="1" t="s">
        <v>26</v>
      </c>
      <c r="D384">
        <v>4.5999999999999996</v>
      </c>
      <c r="E384">
        <v>30</v>
      </c>
      <c r="F384">
        <v>54.72</v>
      </c>
      <c r="G384">
        <v>3178</v>
      </c>
      <c r="H384">
        <v>34575</v>
      </c>
      <c r="I384">
        <v>11</v>
      </c>
      <c r="J384">
        <v>146</v>
      </c>
      <c r="K384">
        <v>177.37</v>
      </c>
      <c r="L384">
        <v>2.2999999999999998</v>
      </c>
      <c r="M384">
        <v>9.1999999999999993</v>
      </c>
      <c r="N384" s="1" t="s">
        <v>21</v>
      </c>
      <c r="O384">
        <v>7</v>
      </c>
      <c r="P384">
        <v>21</v>
      </c>
      <c r="Q384">
        <v>28</v>
      </c>
      <c r="R384">
        <v>384580.31</v>
      </c>
    </row>
    <row r="385" spans="1:18" x14ac:dyDescent="0.35">
      <c r="A385" s="1" t="s">
        <v>1209</v>
      </c>
      <c r="B385" s="1" t="s">
        <v>19</v>
      </c>
      <c r="C385" s="1" t="s">
        <v>42</v>
      </c>
      <c r="D385">
        <v>3.1</v>
      </c>
      <c r="E385">
        <v>40</v>
      </c>
      <c r="F385">
        <v>35.770000000000003</v>
      </c>
      <c r="G385">
        <v>1597</v>
      </c>
      <c r="H385">
        <v>23095</v>
      </c>
      <c r="I385">
        <v>2</v>
      </c>
      <c r="J385">
        <v>843</v>
      </c>
      <c r="K385">
        <v>238.7</v>
      </c>
      <c r="L385">
        <v>3.2</v>
      </c>
      <c r="M385">
        <v>3.8</v>
      </c>
      <c r="N385" s="1" t="s">
        <v>27</v>
      </c>
      <c r="O385">
        <v>36</v>
      </c>
      <c r="P385">
        <v>32</v>
      </c>
      <c r="Q385">
        <v>68</v>
      </c>
      <c r="R385">
        <v>326513.81</v>
      </c>
    </row>
    <row r="386" spans="1:18" x14ac:dyDescent="0.35">
      <c r="A386" s="1" t="s">
        <v>1216</v>
      </c>
      <c r="B386" s="1" t="s">
        <v>19</v>
      </c>
      <c r="C386" s="1" t="s">
        <v>42</v>
      </c>
      <c r="D386">
        <v>3.4</v>
      </c>
      <c r="E386">
        <v>44</v>
      </c>
      <c r="F386">
        <v>45.7</v>
      </c>
      <c r="G386">
        <v>1336</v>
      </c>
      <c r="H386">
        <v>18202</v>
      </c>
      <c r="I386">
        <v>3</v>
      </c>
      <c r="J386">
        <v>602</v>
      </c>
      <c r="K386">
        <v>61.78</v>
      </c>
      <c r="L386">
        <v>3.7</v>
      </c>
      <c r="M386">
        <v>5.8</v>
      </c>
      <c r="N386" s="1" t="s">
        <v>27</v>
      </c>
      <c r="O386">
        <v>19</v>
      </c>
      <c r="P386">
        <v>18</v>
      </c>
      <c r="Q386">
        <v>37</v>
      </c>
      <c r="R386">
        <v>453924.2</v>
      </c>
    </row>
    <row r="387" spans="1:18" x14ac:dyDescent="0.35">
      <c r="A387" s="1" t="s">
        <v>1217</v>
      </c>
      <c r="B387" s="1" t="s">
        <v>19</v>
      </c>
      <c r="C387" s="1" t="s">
        <v>42</v>
      </c>
      <c r="D387">
        <v>4.5999999999999996</v>
      </c>
      <c r="E387">
        <v>31</v>
      </c>
      <c r="F387">
        <v>36.619999999999997</v>
      </c>
      <c r="G387">
        <v>4381</v>
      </c>
      <c r="H387">
        <v>49830</v>
      </c>
      <c r="I387">
        <v>1</v>
      </c>
      <c r="J387">
        <v>978</v>
      </c>
      <c r="K387">
        <v>97.9</v>
      </c>
      <c r="L387">
        <v>5.9</v>
      </c>
      <c r="M387">
        <v>3.6</v>
      </c>
      <c r="N387" s="1" t="s">
        <v>21</v>
      </c>
      <c r="O387">
        <v>26</v>
      </c>
      <c r="P387">
        <v>11</v>
      </c>
      <c r="Q387">
        <v>37</v>
      </c>
      <c r="R387">
        <v>266737.12</v>
      </c>
    </row>
    <row r="388" spans="1:18" x14ac:dyDescent="0.35">
      <c r="A388" s="1" t="s">
        <v>1220</v>
      </c>
      <c r="B388" s="1" t="s">
        <v>19</v>
      </c>
      <c r="C388" s="1" t="s">
        <v>24</v>
      </c>
      <c r="D388">
        <v>3.9</v>
      </c>
      <c r="E388">
        <v>39</v>
      </c>
      <c r="F388">
        <v>28.36</v>
      </c>
      <c r="G388">
        <v>3747</v>
      </c>
      <c r="H388">
        <v>39609</v>
      </c>
      <c r="I388">
        <v>17</v>
      </c>
      <c r="J388">
        <v>845</v>
      </c>
      <c r="K388">
        <v>263.73</v>
      </c>
      <c r="L388">
        <v>7.8</v>
      </c>
      <c r="M388">
        <v>1.6</v>
      </c>
      <c r="N388" s="1" t="s">
        <v>21</v>
      </c>
      <c r="O388">
        <v>9</v>
      </c>
      <c r="P388">
        <v>4</v>
      </c>
      <c r="Q388">
        <v>13</v>
      </c>
      <c r="R388">
        <v>273582.39</v>
      </c>
    </row>
    <row r="389" spans="1:18" x14ac:dyDescent="0.35">
      <c r="A389" s="1" t="s">
        <v>1223</v>
      </c>
      <c r="B389" s="1" t="s">
        <v>19</v>
      </c>
      <c r="C389" s="1" t="s">
        <v>24</v>
      </c>
      <c r="D389">
        <v>4.3</v>
      </c>
      <c r="E389">
        <v>34</v>
      </c>
      <c r="F389">
        <v>35.78</v>
      </c>
      <c r="G389">
        <v>2325</v>
      </c>
      <c r="H389">
        <v>24442</v>
      </c>
      <c r="I389">
        <v>6</v>
      </c>
      <c r="J389">
        <v>748</v>
      </c>
      <c r="K389">
        <v>274.27999999999997</v>
      </c>
      <c r="L389">
        <v>9.1999999999999993</v>
      </c>
      <c r="M389">
        <v>4.2</v>
      </c>
      <c r="N389" s="1" t="s">
        <v>27</v>
      </c>
      <c r="O389">
        <v>13</v>
      </c>
      <c r="P389">
        <v>19</v>
      </c>
      <c r="Q389">
        <v>32</v>
      </c>
      <c r="R389">
        <v>286468.44</v>
      </c>
    </row>
    <row r="390" spans="1:18" x14ac:dyDescent="0.35">
      <c r="A390" s="1" t="s">
        <v>1227</v>
      </c>
      <c r="B390" s="1" t="s">
        <v>19</v>
      </c>
      <c r="C390" s="1" t="s">
        <v>26</v>
      </c>
      <c r="D390">
        <v>4.7</v>
      </c>
      <c r="E390">
        <v>35</v>
      </c>
      <c r="F390">
        <v>50.94</v>
      </c>
      <c r="G390">
        <v>2298</v>
      </c>
      <c r="H390">
        <v>24169</v>
      </c>
      <c r="I390">
        <v>3</v>
      </c>
      <c r="J390">
        <v>284</v>
      </c>
      <c r="K390">
        <v>232.68</v>
      </c>
      <c r="L390">
        <v>6.7</v>
      </c>
      <c r="M390">
        <v>8.8000000000000007</v>
      </c>
      <c r="N390" s="1" t="s">
        <v>27</v>
      </c>
      <c r="O390">
        <v>28</v>
      </c>
      <c r="P390">
        <v>16</v>
      </c>
      <c r="Q390">
        <v>44</v>
      </c>
      <c r="R390">
        <v>408669.91</v>
      </c>
    </row>
    <row r="391" spans="1:18" x14ac:dyDescent="0.35">
      <c r="A391" s="1" t="s">
        <v>1232</v>
      </c>
      <c r="B391" s="1" t="s">
        <v>19</v>
      </c>
      <c r="C391" s="1" t="s">
        <v>42</v>
      </c>
      <c r="D391">
        <v>3.8</v>
      </c>
      <c r="E391">
        <v>50</v>
      </c>
      <c r="F391">
        <v>43.3</v>
      </c>
      <c r="G391">
        <v>3072</v>
      </c>
      <c r="H391">
        <v>34356</v>
      </c>
      <c r="I391">
        <v>14</v>
      </c>
      <c r="J391">
        <v>306</v>
      </c>
      <c r="K391">
        <v>235.66</v>
      </c>
      <c r="L391">
        <v>7</v>
      </c>
      <c r="M391">
        <v>3.3</v>
      </c>
      <c r="N391" s="1" t="s">
        <v>21</v>
      </c>
      <c r="O391">
        <v>3</v>
      </c>
      <c r="P391">
        <v>43</v>
      </c>
      <c r="Q391">
        <v>46</v>
      </c>
      <c r="R391">
        <v>502214.6</v>
      </c>
    </row>
    <row r="392" spans="1:18" x14ac:dyDescent="0.35">
      <c r="A392" s="1" t="s">
        <v>1233</v>
      </c>
      <c r="B392" s="1" t="s">
        <v>19</v>
      </c>
      <c r="C392" s="1" t="s">
        <v>42</v>
      </c>
      <c r="D392">
        <v>3.7</v>
      </c>
      <c r="E392">
        <v>50</v>
      </c>
      <c r="F392">
        <v>42.49</v>
      </c>
      <c r="G392">
        <v>2215</v>
      </c>
      <c r="H392">
        <v>25064</v>
      </c>
      <c r="I392">
        <v>9</v>
      </c>
      <c r="J392">
        <v>465</v>
      </c>
      <c r="K392">
        <v>86.33</v>
      </c>
      <c r="L392">
        <v>1.3</v>
      </c>
      <c r="M392">
        <v>5.8</v>
      </c>
      <c r="N392" s="1" t="s">
        <v>27</v>
      </c>
      <c r="O392">
        <v>20</v>
      </c>
      <c r="P392">
        <v>39</v>
      </c>
      <c r="Q392">
        <v>59</v>
      </c>
      <c r="R392">
        <v>485828.11</v>
      </c>
    </row>
    <row r="393" spans="1:18" x14ac:dyDescent="0.35">
      <c r="A393" s="1" t="s">
        <v>1241</v>
      </c>
      <c r="B393" s="1" t="s">
        <v>19</v>
      </c>
      <c r="C393" s="1" t="s">
        <v>20</v>
      </c>
      <c r="D393">
        <v>3.6</v>
      </c>
      <c r="E393">
        <v>33</v>
      </c>
      <c r="F393">
        <v>73.59</v>
      </c>
      <c r="G393">
        <v>2139</v>
      </c>
      <c r="H393">
        <v>20802</v>
      </c>
      <c r="I393">
        <v>14</v>
      </c>
      <c r="J393">
        <v>752</v>
      </c>
      <c r="K393">
        <v>77.58</v>
      </c>
      <c r="L393">
        <v>3.6</v>
      </c>
      <c r="M393">
        <v>4.9000000000000004</v>
      </c>
      <c r="N393" s="1" t="s">
        <v>27</v>
      </c>
      <c r="O393">
        <v>1</v>
      </c>
      <c r="P393">
        <v>19</v>
      </c>
      <c r="Q393">
        <v>20</v>
      </c>
      <c r="R393">
        <v>557309.32999999996</v>
      </c>
    </row>
    <row r="394" spans="1:18" x14ac:dyDescent="0.35">
      <c r="A394" s="1" t="s">
        <v>1244</v>
      </c>
      <c r="B394" s="1" t="s">
        <v>19</v>
      </c>
      <c r="C394" s="1" t="s">
        <v>20</v>
      </c>
      <c r="D394">
        <v>4</v>
      </c>
      <c r="E394">
        <v>30</v>
      </c>
      <c r="F394">
        <v>68.05</v>
      </c>
      <c r="G394">
        <v>2973</v>
      </c>
      <c r="H394">
        <v>33068</v>
      </c>
      <c r="I394">
        <v>4</v>
      </c>
      <c r="J394">
        <v>712</v>
      </c>
      <c r="K394">
        <v>204.28</v>
      </c>
      <c r="L394">
        <v>7.8</v>
      </c>
      <c r="M394">
        <v>9.8000000000000007</v>
      </c>
      <c r="N394" s="1" t="s">
        <v>27</v>
      </c>
      <c r="O394">
        <v>27</v>
      </c>
      <c r="P394">
        <v>22</v>
      </c>
      <c r="Q394">
        <v>49</v>
      </c>
      <c r="R394">
        <v>470759.85</v>
      </c>
    </row>
    <row r="395" spans="1:18" x14ac:dyDescent="0.35">
      <c r="A395" s="1" t="s">
        <v>1246</v>
      </c>
      <c r="B395" s="1" t="s">
        <v>19</v>
      </c>
      <c r="C395" s="1" t="s">
        <v>20</v>
      </c>
      <c r="D395">
        <v>3.4</v>
      </c>
      <c r="E395">
        <v>31</v>
      </c>
      <c r="F395">
        <v>69.959999999999994</v>
      </c>
      <c r="G395">
        <v>2689</v>
      </c>
      <c r="H395">
        <v>29009</v>
      </c>
      <c r="I395">
        <v>19</v>
      </c>
      <c r="J395">
        <v>355</v>
      </c>
      <c r="K395">
        <v>285.83999999999997</v>
      </c>
      <c r="L395">
        <v>8.1</v>
      </c>
      <c r="M395">
        <v>8.1999999999999993</v>
      </c>
      <c r="N395" s="1" t="s">
        <v>27</v>
      </c>
      <c r="O395">
        <v>2</v>
      </c>
      <c r="P395">
        <v>4</v>
      </c>
      <c r="Q395">
        <v>6</v>
      </c>
      <c r="R395">
        <v>508722.15</v>
      </c>
    </row>
    <row r="396" spans="1:18" x14ac:dyDescent="0.35">
      <c r="A396" s="1" t="s">
        <v>1247</v>
      </c>
      <c r="B396" s="1" t="s">
        <v>19</v>
      </c>
      <c r="C396" s="1" t="s">
        <v>31</v>
      </c>
      <c r="D396">
        <v>4.5</v>
      </c>
      <c r="E396">
        <v>42</v>
      </c>
      <c r="F396">
        <v>39.880000000000003</v>
      </c>
      <c r="G396">
        <v>2134</v>
      </c>
      <c r="H396">
        <v>28071</v>
      </c>
      <c r="I396">
        <v>4</v>
      </c>
      <c r="J396">
        <v>108</v>
      </c>
      <c r="K396">
        <v>154.1</v>
      </c>
      <c r="L396">
        <v>4.8</v>
      </c>
      <c r="M396">
        <v>8.5</v>
      </c>
      <c r="N396" s="1" t="s">
        <v>27</v>
      </c>
      <c r="O396">
        <v>8</v>
      </c>
      <c r="P396">
        <v>1</v>
      </c>
      <c r="Q396">
        <v>9</v>
      </c>
      <c r="R396">
        <v>382645.71</v>
      </c>
    </row>
    <row r="397" spans="1:18" x14ac:dyDescent="0.35">
      <c r="A397" s="1" t="s">
        <v>1248</v>
      </c>
      <c r="B397" s="1" t="s">
        <v>19</v>
      </c>
      <c r="C397" s="1" t="s">
        <v>42</v>
      </c>
      <c r="D397">
        <v>3.9</v>
      </c>
      <c r="E397">
        <v>43</v>
      </c>
      <c r="F397">
        <v>38.29</v>
      </c>
      <c r="G397">
        <v>1063</v>
      </c>
      <c r="H397">
        <v>18576</v>
      </c>
      <c r="I397">
        <v>12</v>
      </c>
      <c r="J397">
        <v>981</v>
      </c>
      <c r="K397">
        <v>81.650000000000006</v>
      </c>
      <c r="L397">
        <v>5.9</v>
      </c>
      <c r="M397">
        <v>7.7</v>
      </c>
      <c r="N397" s="1" t="s">
        <v>27</v>
      </c>
      <c r="O397">
        <v>31</v>
      </c>
      <c r="P397">
        <v>40</v>
      </c>
      <c r="Q397">
        <v>71</v>
      </c>
      <c r="R397">
        <v>386580.82</v>
      </c>
    </row>
    <row r="398" spans="1:18" x14ac:dyDescent="0.35">
      <c r="A398" s="1" t="s">
        <v>1250</v>
      </c>
      <c r="B398" s="1" t="s">
        <v>19</v>
      </c>
      <c r="C398" s="1" t="s">
        <v>37</v>
      </c>
      <c r="D398">
        <v>3.5</v>
      </c>
      <c r="E398">
        <v>40</v>
      </c>
      <c r="F398">
        <v>65.42</v>
      </c>
      <c r="G398">
        <v>1343</v>
      </c>
      <c r="H398">
        <v>15972</v>
      </c>
      <c r="I398">
        <v>18</v>
      </c>
      <c r="J398">
        <v>499</v>
      </c>
      <c r="K398">
        <v>132.36000000000001</v>
      </c>
      <c r="L398">
        <v>4.8</v>
      </c>
      <c r="M398">
        <v>4.8</v>
      </c>
      <c r="N398" s="1" t="s">
        <v>21</v>
      </c>
      <c r="O398">
        <v>9</v>
      </c>
      <c r="P398">
        <v>5</v>
      </c>
      <c r="Q398">
        <v>14</v>
      </c>
      <c r="R398">
        <v>600606.18000000005</v>
      </c>
    </row>
    <row r="399" spans="1:18" x14ac:dyDescent="0.35">
      <c r="A399" s="1" t="s">
        <v>1259</v>
      </c>
      <c r="B399" s="1" t="s">
        <v>19</v>
      </c>
      <c r="C399" s="1" t="s">
        <v>37</v>
      </c>
      <c r="D399">
        <v>4.0999999999999996</v>
      </c>
      <c r="E399">
        <v>44</v>
      </c>
      <c r="F399">
        <v>55.64</v>
      </c>
      <c r="G399">
        <v>3112</v>
      </c>
      <c r="H399">
        <v>31342</v>
      </c>
      <c r="I399">
        <v>15</v>
      </c>
      <c r="J399">
        <v>520</v>
      </c>
      <c r="K399">
        <v>249.08</v>
      </c>
      <c r="L399">
        <v>6.2</v>
      </c>
      <c r="M399">
        <v>9.6</v>
      </c>
      <c r="N399" s="1" t="s">
        <v>27</v>
      </c>
      <c r="O399">
        <v>24</v>
      </c>
      <c r="P399">
        <v>6</v>
      </c>
      <c r="Q399">
        <v>30</v>
      </c>
      <c r="R399">
        <v>567991.34</v>
      </c>
    </row>
    <row r="400" spans="1:18" x14ac:dyDescent="0.35">
      <c r="A400" s="1" t="s">
        <v>1260</v>
      </c>
      <c r="B400" s="1" t="s">
        <v>19</v>
      </c>
      <c r="C400" s="1" t="s">
        <v>24</v>
      </c>
      <c r="D400">
        <v>3.5</v>
      </c>
      <c r="E400">
        <v>45</v>
      </c>
      <c r="F400">
        <v>32.76</v>
      </c>
      <c r="G400">
        <v>3196</v>
      </c>
      <c r="H400">
        <v>33757</v>
      </c>
      <c r="I400">
        <v>4</v>
      </c>
      <c r="J400">
        <v>601</v>
      </c>
      <c r="K400">
        <v>67.42</v>
      </c>
      <c r="L400">
        <v>5.8</v>
      </c>
      <c r="M400">
        <v>9.3000000000000007</v>
      </c>
      <c r="N400" s="1" t="s">
        <v>27</v>
      </c>
      <c r="O400">
        <v>10</v>
      </c>
      <c r="P400">
        <v>19</v>
      </c>
      <c r="Q400">
        <v>29</v>
      </c>
      <c r="R400">
        <v>343033.69</v>
      </c>
    </row>
    <row r="401" spans="1:18" x14ac:dyDescent="0.35">
      <c r="A401" s="1" t="s">
        <v>1263</v>
      </c>
      <c r="B401" s="1" t="s">
        <v>19</v>
      </c>
      <c r="C401" s="1" t="s">
        <v>20</v>
      </c>
      <c r="D401">
        <v>3.8</v>
      </c>
      <c r="E401">
        <v>41</v>
      </c>
      <c r="F401">
        <v>71.739999999999995</v>
      </c>
      <c r="G401">
        <v>2290</v>
      </c>
      <c r="H401">
        <v>26068</v>
      </c>
      <c r="I401">
        <v>7</v>
      </c>
      <c r="J401">
        <v>223</v>
      </c>
      <c r="K401">
        <v>161.82</v>
      </c>
      <c r="L401">
        <v>9.3000000000000007</v>
      </c>
      <c r="M401">
        <v>3.3</v>
      </c>
      <c r="N401" s="1" t="s">
        <v>21</v>
      </c>
      <c r="O401">
        <v>12</v>
      </c>
      <c r="P401">
        <v>38</v>
      </c>
      <c r="Q401">
        <v>50</v>
      </c>
      <c r="R401">
        <v>666224.86</v>
      </c>
    </row>
    <row r="402" spans="1:18" x14ac:dyDescent="0.35">
      <c r="A402" s="1" t="s">
        <v>1266</v>
      </c>
      <c r="B402" s="1" t="s">
        <v>19</v>
      </c>
      <c r="C402" s="1" t="s">
        <v>42</v>
      </c>
      <c r="D402">
        <v>3.1</v>
      </c>
      <c r="E402">
        <v>50</v>
      </c>
      <c r="F402">
        <v>41.5</v>
      </c>
      <c r="G402">
        <v>2283</v>
      </c>
      <c r="H402">
        <v>30331</v>
      </c>
      <c r="I402">
        <v>19</v>
      </c>
      <c r="J402">
        <v>171</v>
      </c>
      <c r="K402">
        <v>254.66</v>
      </c>
      <c r="L402">
        <v>2.5</v>
      </c>
      <c r="M402">
        <v>7.7</v>
      </c>
      <c r="N402" s="1" t="s">
        <v>27</v>
      </c>
      <c r="O402">
        <v>40</v>
      </c>
      <c r="P402">
        <v>24</v>
      </c>
      <c r="Q402">
        <v>64</v>
      </c>
      <c r="R402">
        <v>486464.05</v>
      </c>
    </row>
    <row r="403" spans="1:18" x14ac:dyDescent="0.35">
      <c r="A403" s="1" t="s">
        <v>1268</v>
      </c>
      <c r="B403" s="1" t="s">
        <v>19</v>
      </c>
      <c r="C403" s="1" t="s">
        <v>20</v>
      </c>
      <c r="D403">
        <v>3.4</v>
      </c>
      <c r="E403">
        <v>45</v>
      </c>
      <c r="F403">
        <v>65.78</v>
      </c>
      <c r="G403">
        <v>952</v>
      </c>
      <c r="H403">
        <v>9448</v>
      </c>
      <c r="I403">
        <v>16</v>
      </c>
      <c r="J403">
        <v>557</v>
      </c>
      <c r="K403">
        <v>199.99</v>
      </c>
      <c r="L403">
        <v>6</v>
      </c>
      <c r="M403">
        <v>9.8000000000000007</v>
      </c>
      <c r="N403" s="1" t="s">
        <v>21</v>
      </c>
      <c r="O403">
        <v>27</v>
      </c>
      <c r="P403">
        <v>2</v>
      </c>
      <c r="Q403">
        <v>29</v>
      </c>
      <c r="R403">
        <v>677083.92</v>
      </c>
    </row>
    <row r="404" spans="1:18" x14ac:dyDescent="0.35">
      <c r="A404" s="1" t="s">
        <v>1270</v>
      </c>
      <c r="B404" s="1" t="s">
        <v>19</v>
      </c>
      <c r="C404" s="1" t="s">
        <v>42</v>
      </c>
      <c r="D404">
        <v>5</v>
      </c>
      <c r="E404">
        <v>31</v>
      </c>
      <c r="F404">
        <v>40.11</v>
      </c>
      <c r="G404">
        <v>4040</v>
      </c>
      <c r="H404">
        <v>49922</v>
      </c>
      <c r="I404">
        <v>8</v>
      </c>
      <c r="J404">
        <v>556</v>
      </c>
      <c r="K404">
        <v>163.22</v>
      </c>
      <c r="L404">
        <v>6.3</v>
      </c>
      <c r="M404">
        <v>6.8</v>
      </c>
      <c r="N404" s="1" t="s">
        <v>27</v>
      </c>
      <c r="O404">
        <v>23</v>
      </c>
      <c r="P404">
        <v>10</v>
      </c>
      <c r="Q404">
        <v>33</v>
      </c>
      <c r="R404">
        <v>297848.52</v>
      </c>
    </row>
    <row r="405" spans="1:18" x14ac:dyDescent="0.35">
      <c r="A405" s="1" t="s">
        <v>1272</v>
      </c>
      <c r="B405" s="1" t="s">
        <v>19</v>
      </c>
      <c r="C405" s="1" t="s">
        <v>24</v>
      </c>
      <c r="D405">
        <v>4.8</v>
      </c>
      <c r="E405">
        <v>40</v>
      </c>
      <c r="F405">
        <v>26.77</v>
      </c>
      <c r="G405">
        <v>2122</v>
      </c>
      <c r="H405">
        <v>27680</v>
      </c>
      <c r="I405">
        <v>7</v>
      </c>
      <c r="J405">
        <v>959</v>
      </c>
      <c r="K405">
        <v>228.68</v>
      </c>
      <c r="L405">
        <v>6.1</v>
      </c>
      <c r="M405">
        <v>4.0999999999999996</v>
      </c>
      <c r="N405" s="1" t="s">
        <v>27</v>
      </c>
      <c r="O405">
        <v>11</v>
      </c>
      <c r="P405">
        <v>20</v>
      </c>
      <c r="Q405">
        <v>31</v>
      </c>
      <c r="R405">
        <v>253920.07</v>
      </c>
    </row>
    <row r="406" spans="1:18" x14ac:dyDescent="0.35">
      <c r="A406" s="1" t="s">
        <v>1273</v>
      </c>
      <c r="B406" s="1" t="s">
        <v>19</v>
      </c>
      <c r="C406" s="1" t="s">
        <v>26</v>
      </c>
      <c r="D406">
        <v>3.4</v>
      </c>
      <c r="E406">
        <v>38</v>
      </c>
      <c r="F406">
        <v>54.2</v>
      </c>
      <c r="G406">
        <v>3212</v>
      </c>
      <c r="H406">
        <v>35569</v>
      </c>
      <c r="I406">
        <v>2</v>
      </c>
      <c r="J406">
        <v>738</v>
      </c>
      <c r="K406">
        <v>275.38</v>
      </c>
      <c r="L406">
        <v>9.9</v>
      </c>
      <c r="M406">
        <v>5.4</v>
      </c>
      <c r="N406" s="1" t="s">
        <v>21</v>
      </c>
      <c r="O406">
        <v>3</v>
      </c>
      <c r="P406">
        <v>13</v>
      </c>
      <c r="Q406">
        <v>16</v>
      </c>
      <c r="R406">
        <v>469642.05</v>
      </c>
    </row>
    <row r="407" spans="1:18" x14ac:dyDescent="0.35">
      <c r="A407" s="1" t="s">
        <v>1274</v>
      </c>
      <c r="B407" s="1" t="s">
        <v>19</v>
      </c>
      <c r="C407" s="1" t="s">
        <v>20</v>
      </c>
      <c r="D407">
        <v>4.9000000000000004</v>
      </c>
      <c r="E407">
        <v>36</v>
      </c>
      <c r="F407">
        <v>72.22</v>
      </c>
      <c r="G407">
        <v>2776</v>
      </c>
      <c r="H407">
        <v>29881</v>
      </c>
      <c r="I407">
        <v>5</v>
      </c>
      <c r="J407">
        <v>436</v>
      </c>
      <c r="K407">
        <v>120.76</v>
      </c>
      <c r="L407">
        <v>7.5</v>
      </c>
      <c r="M407">
        <v>3.1</v>
      </c>
      <c r="N407" s="1" t="s">
        <v>21</v>
      </c>
      <c r="O407">
        <v>19</v>
      </c>
      <c r="P407">
        <v>26</v>
      </c>
      <c r="Q407">
        <v>45</v>
      </c>
      <c r="R407">
        <v>589462.43000000005</v>
      </c>
    </row>
    <row r="408" spans="1:18" x14ac:dyDescent="0.35">
      <c r="A408" s="1" t="s">
        <v>1275</v>
      </c>
      <c r="B408" s="1" t="s">
        <v>19</v>
      </c>
      <c r="C408" s="1" t="s">
        <v>31</v>
      </c>
      <c r="D408">
        <v>3.3</v>
      </c>
      <c r="E408">
        <v>41</v>
      </c>
      <c r="F408">
        <v>33.65</v>
      </c>
      <c r="G408">
        <v>3054</v>
      </c>
      <c r="H408">
        <v>31582</v>
      </c>
      <c r="I408">
        <v>18</v>
      </c>
      <c r="J408">
        <v>582</v>
      </c>
      <c r="K408">
        <v>275.54000000000002</v>
      </c>
      <c r="L408">
        <v>2.2000000000000002</v>
      </c>
      <c r="M408">
        <v>7.1</v>
      </c>
      <c r="N408" s="1" t="s">
        <v>27</v>
      </c>
      <c r="O408">
        <v>35</v>
      </c>
      <c r="P408">
        <v>12</v>
      </c>
      <c r="Q408">
        <v>47</v>
      </c>
      <c r="R408">
        <v>333699</v>
      </c>
    </row>
    <row r="409" spans="1:18" x14ac:dyDescent="0.35">
      <c r="A409" s="1" t="s">
        <v>1278</v>
      </c>
      <c r="B409" s="1" t="s">
        <v>19</v>
      </c>
      <c r="C409" s="1" t="s">
        <v>42</v>
      </c>
      <c r="D409">
        <v>4.0999999999999996</v>
      </c>
      <c r="E409">
        <v>35</v>
      </c>
      <c r="F409">
        <v>37.380000000000003</v>
      </c>
      <c r="G409">
        <v>4034</v>
      </c>
      <c r="H409">
        <v>44443</v>
      </c>
      <c r="I409">
        <v>6</v>
      </c>
      <c r="J409">
        <v>198</v>
      </c>
      <c r="K409">
        <v>145.08000000000001</v>
      </c>
      <c r="L409">
        <v>8.6999999999999993</v>
      </c>
      <c r="M409">
        <v>9.6</v>
      </c>
      <c r="N409" s="1" t="s">
        <v>21</v>
      </c>
      <c r="O409">
        <v>34</v>
      </c>
      <c r="P409">
        <v>15</v>
      </c>
      <c r="Q409">
        <v>49</v>
      </c>
      <c r="R409">
        <v>312168.46999999997</v>
      </c>
    </row>
    <row r="410" spans="1:18" x14ac:dyDescent="0.35">
      <c r="A410" s="1" t="s">
        <v>1284</v>
      </c>
      <c r="B410" s="1" t="s">
        <v>19</v>
      </c>
      <c r="C410" s="1" t="s">
        <v>24</v>
      </c>
      <c r="D410">
        <v>3.9</v>
      </c>
      <c r="E410">
        <v>30</v>
      </c>
      <c r="F410">
        <v>28.57</v>
      </c>
      <c r="G410">
        <v>3811</v>
      </c>
      <c r="H410">
        <v>45217</v>
      </c>
      <c r="I410">
        <v>12</v>
      </c>
      <c r="J410">
        <v>964</v>
      </c>
      <c r="K410">
        <v>278.76</v>
      </c>
      <c r="L410">
        <v>4.4000000000000004</v>
      </c>
      <c r="M410">
        <v>6.3</v>
      </c>
      <c r="N410" s="1" t="s">
        <v>27</v>
      </c>
      <c r="O410">
        <v>22</v>
      </c>
      <c r="P410">
        <v>19</v>
      </c>
      <c r="Q410">
        <v>41</v>
      </c>
      <c r="R410">
        <v>216131.62</v>
      </c>
    </row>
    <row r="411" spans="1:18" x14ac:dyDescent="0.35">
      <c r="A411" s="1" t="s">
        <v>1285</v>
      </c>
      <c r="B411" s="1" t="s">
        <v>19</v>
      </c>
      <c r="C411" s="1" t="s">
        <v>26</v>
      </c>
      <c r="D411">
        <v>4.4000000000000004</v>
      </c>
      <c r="E411">
        <v>31</v>
      </c>
      <c r="F411">
        <v>45.81</v>
      </c>
      <c r="G411">
        <v>4279</v>
      </c>
      <c r="H411">
        <v>42315</v>
      </c>
      <c r="I411">
        <v>3</v>
      </c>
      <c r="J411">
        <v>486</v>
      </c>
      <c r="K411">
        <v>266.31</v>
      </c>
      <c r="L411">
        <v>1.1000000000000001</v>
      </c>
      <c r="M411">
        <v>5.4</v>
      </c>
      <c r="N411" s="1" t="s">
        <v>27</v>
      </c>
      <c r="O411">
        <v>22</v>
      </c>
      <c r="P411">
        <v>3</v>
      </c>
      <c r="Q411">
        <v>25</v>
      </c>
      <c r="R411">
        <v>327905.59000000003</v>
      </c>
    </row>
    <row r="412" spans="1:18" x14ac:dyDescent="0.35">
      <c r="A412" s="1" t="s">
        <v>1291</v>
      </c>
      <c r="B412" s="1" t="s">
        <v>19</v>
      </c>
      <c r="C412" s="1" t="s">
        <v>31</v>
      </c>
      <c r="D412">
        <v>5</v>
      </c>
      <c r="E412">
        <v>47</v>
      </c>
      <c r="F412">
        <v>31.47</v>
      </c>
      <c r="G412">
        <v>4186</v>
      </c>
      <c r="H412">
        <v>48267</v>
      </c>
      <c r="I412">
        <v>5</v>
      </c>
      <c r="J412">
        <v>150</v>
      </c>
      <c r="K412">
        <v>66.88</v>
      </c>
      <c r="L412">
        <v>7.4</v>
      </c>
      <c r="M412">
        <v>9.4</v>
      </c>
      <c r="N412" s="1" t="s">
        <v>27</v>
      </c>
      <c r="O412">
        <v>17</v>
      </c>
      <c r="P412">
        <v>2</v>
      </c>
      <c r="Q412">
        <v>19</v>
      </c>
      <c r="R412">
        <v>346910.99</v>
      </c>
    </row>
    <row r="413" spans="1:18" x14ac:dyDescent="0.35">
      <c r="A413" s="1" t="s">
        <v>1297</v>
      </c>
      <c r="B413" s="1" t="s">
        <v>19</v>
      </c>
      <c r="C413" s="1" t="s">
        <v>37</v>
      </c>
      <c r="D413">
        <v>4</v>
      </c>
      <c r="E413">
        <v>42</v>
      </c>
      <c r="F413">
        <v>57.7</v>
      </c>
      <c r="G413">
        <v>2122</v>
      </c>
      <c r="H413">
        <v>28492</v>
      </c>
      <c r="I413">
        <v>11</v>
      </c>
      <c r="J413">
        <v>173</v>
      </c>
      <c r="K413">
        <v>134.96</v>
      </c>
      <c r="L413">
        <v>4.2</v>
      </c>
      <c r="M413">
        <v>7.8</v>
      </c>
      <c r="N413" s="1" t="s">
        <v>27</v>
      </c>
      <c r="O413">
        <v>13</v>
      </c>
      <c r="P413">
        <v>27</v>
      </c>
      <c r="Q413">
        <v>40</v>
      </c>
      <c r="R413">
        <v>554986.19999999995</v>
      </c>
    </row>
    <row r="414" spans="1:18" x14ac:dyDescent="0.35">
      <c r="A414" s="1" t="s">
        <v>1300</v>
      </c>
      <c r="B414" s="1" t="s">
        <v>19</v>
      </c>
      <c r="C414" s="1" t="s">
        <v>26</v>
      </c>
      <c r="D414">
        <v>3.5</v>
      </c>
      <c r="E414">
        <v>45</v>
      </c>
      <c r="F414">
        <v>45.9</v>
      </c>
      <c r="G414">
        <v>986</v>
      </c>
      <c r="H414">
        <v>8534</v>
      </c>
      <c r="I414">
        <v>6</v>
      </c>
      <c r="J414">
        <v>290</v>
      </c>
      <c r="K414">
        <v>191.43</v>
      </c>
      <c r="L414">
        <v>8.4</v>
      </c>
      <c r="M414">
        <v>9</v>
      </c>
      <c r="N414" s="1" t="s">
        <v>27</v>
      </c>
      <c r="O414">
        <v>0</v>
      </c>
      <c r="P414">
        <v>42</v>
      </c>
      <c r="Q414">
        <v>42</v>
      </c>
      <c r="R414">
        <v>471458</v>
      </c>
    </row>
    <row r="415" spans="1:18" x14ac:dyDescent="0.35">
      <c r="A415" s="1" t="s">
        <v>1304</v>
      </c>
      <c r="B415" s="1" t="s">
        <v>19</v>
      </c>
      <c r="C415" s="1" t="s">
        <v>26</v>
      </c>
      <c r="D415">
        <v>3.5</v>
      </c>
      <c r="E415">
        <v>40</v>
      </c>
      <c r="F415">
        <v>55.99</v>
      </c>
      <c r="G415">
        <v>2590</v>
      </c>
      <c r="H415">
        <v>25958</v>
      </c>
      <c r="I415">
        <v>3</v>
      </c>
      <c r="J415">
        <v>203</v>
      </c>
      <c r="K415">
        <v>164.73</v>
      </c>
      <c r="L415">
        <v>7.8</v>
      </c>
      <c r="M415">
        <v>2.2000000000000002</v>
      </c>
      <c r="N415" s="1" t="s">
        <v>27</v>
      </c>
      <c r="O415">
        <v>19</v>
      </c>
      <c r="P415">
        <v>39</v>
      </c>
      <c r="Q415">
        <v>58</v>
      </c>
      <c r="R415">
        <v>507308.72</v>
      </c>
    </row>
    <row r="416" spans="1:18" x14ac:dyDescent="0.35">
      <c r="A416" s="1" t="s">
        <v>1305</v>
      </c>
      <c r="B416" s="1" t="s">
        <v>19</v>
      </c>
      <c r="C416" s="1" t="s">
        <v>31</v>
      </c>
      <c r="D416">
        <v>3.2</v>
      </c>
      <c r="E416">
        <v>48</v>
      </c>
      <c r="F416">
        <v>31.52</v>
      </c>
      <c r="G416">
        <v>2865</v>
      </c>
      <c r="H416">
        <v>28288</v>
      </c>
      <c r="I416">
        <v>18</v>
      </c>
      <c r="J416">
        <v>965</v>
      </c>
      <c r="K416">
        <v>180.34</v>
      </c>
      <c r="L416">
        <v>7.1</v>
      </c>
      <c r="M416">
        <v>9.3000000000000007</v>
      </c>
      <c r="N416" s="1" t="s">
        <v>27</v>
      </c>
      <c r="O416">
        <v>11</v>
      </c>
      <c r="P416">
        <v>2</v>
      </c>
      <c r="Q416">
        <v>13</v>
      </c>
      <c r="R416">
        <v>365589.9</v>
      </c>
    </row>
    <row r="417" spans="1:18" x14ac:dyDescent="0.35">
      <c r="A417" s="1" t="s">
        <v>1306</v>
      </c>
      <c r="B417" s="1" t="s">
        <v>19</v>
      </c>
      <c r="C417" s="1" t="s">
        <v>37</v>
      </c>
      <c r="D417">
        <v>3</v>
      </c>
      <c r="E417">
        <v>40</v>
      </c>
      <c r="F417">
        <v>59.66</v>
      </c>
      <c r="G417">
        <v>1201</v>
      </c>
      <c r="H417">
        <v>12935</v>
      </c>
      <c r="I417">
        <v>4</v>
      </c>
      <c r="J417">
        <v>421</v>
      </c>
      <c r="K417">
        <v>268.27999999999997</v>
      </c>
      <c r="L417">
        <v>8.8000000000000007</v>
      </c>
      <c r="M417">
        <v>6.4</v>
      </c>
      <c r="N417" s="1" t="s">
        <v>21</v>
      </c>
      <c r="O417">
        <v>33</v>
      </c>
      <c r="P417">
        <v>22</v>
      </c>
      <c r="Q417">
        <v>55</v>
      </c>
      <c r="R417">
        <v>540793.15</v>
      </c>
    </row>
    <row r="418" spans="1:18" x14ac:dyDescent="0.35">
      <c r="A418" s="1" t="s">
        <v>1307</v>
      </c>
      <c r="B418" s="1" t="s">
        <v>19</v>
      </c>
      <c r="C418" s="1" t="s">
        <v>24</v>
      </c>
      <c r="D418">
        <v>4</v>
      </c>
      <c r="E418">
        <v>43</v>
      </c>
      <c r="F418">
        <v>33.58</v>
      </c>
      <c r="G418">
        <v>2830</v>
      </c>
      <c r="H418">
        <v>34286</v>
      </c>
      <c r="I418">
        <v>5</v>
      </c>
      <c r="J418">
        <v>410</v>
      </c>
      <c r="K418">
        <v>51.56</v>
      </c>
      <c r="L418">
        <v>6</v>
      </c>
      <c r="M418">
        <v>6.5</v>
      </c>
      <c r="N418" s="1" t="s">
        <v>21</v>
      </c>
      <c r="O418">
        <v>21</v>
      </c>
      <c r="P418">
        <v>18</v>
      </c>
      <c r="Q418">
        <v>39</v>
      </c>
      <c r="R418">
        <v>335561.78</v>
      </c>
    </row>
    <row r="419" spans="1:18" x14ac:dyDescent="0.35">
      <c r="A419" s="1" t="s">
        <v>1315</v>
      </c>
      <c r="B419" s="1" t="s">
        <v>19</v>
      </c>
      <c r="C419" s="1" t="s">
        <v>31</v>
      </c>
      <c r="D419">
        <v>3.6</v>
      </c>
      <c r="E419">
        <v>50</v>
      </c>
      <c r="F419">
        <v>30.44</v>
      </c>
      <c r="G419">
        <v>1982</v>
      </c>
      <c r="H419">
        <v>27700</v>
      </c>
      <c r="I419">
        <v>15</v>
      </c>
      <c r="J419">
        <v>591</v>
      </c>
      <c r="K419">
        <v>270.56</v>
      </c>
      <c r="L419">
        <v>1.3</v>
      </c>
      <c r="M419">
        <v>3.3</v>
      </c>
      <c r="N419" s="1" t="s">
        <v>21</v>
      </c>
      <c r="O419">
        <v>5</v>
      </c>
      <c r="P419">
        <v>12</v>
      </c>
      <c r="Q419">
        <v>17</v>
      </c>
      <c r="R419">
        <v>356675.48</v>
      </c>
    </row>
    <row r="420" spans="1:18" x14ac:dyDescent="0.35">
      <c r="A420" s="1" t="s">
        <v>1319</v>
      </c>
      <c r="B420" s="1" t="s">
        <v>19</v>
      </c>
      <c r="C420" s="1" t="s">
        <v>26</v>
      </c>
      <c r="D420">
        <v>3.8</v>
      </c>
      <c r="E420">
        <v>50</v>
      </c>
      <c r="F420">
        <v>46.31</v>
      </c>
      <c r="G420">
        <v>3352</v>
      </c>
      <c r="H420">
        <v>34896</v>
      </c>
      <c r="I420">
        <v>17</v>
      </c>
      <c r="J420">
        <v>219</v>
      </c>
      <c r="K420">
        <v>52.79</v>
      </c>
      <c r="L420">
        <v>2.2999999999999998</v>
      </c>
      <c r="M420">
        <v>2.7</v>
      </c>
      <c r="N420" s="1" t="s">
        <v>27</v>
      </c>
      <c r="O420">
        <v>25</v>
      </c>
      <c r="P420">
        <v>40</v>
      </c>
      <c r="Q420">
        <v>65</v>
      </c>
      <c r="R420">
        <v>536815.44999999995</v>
      </c>
    </row>
    <row r="421" spans="1:18" x14ac:dyDescent="0.35">
      <c r="A421" s="1" t="s">
        <v>1320</v>
      </c>
      <c r="B421" s="1" t="s">
        <v>19</v>
      </c>
      <c r="C421" s="1" t="s">
        <v>37</v>
      </c>
      <c r="D421">
        <v>3.6</v>
      </c>
      <c r="E421">
        <v>35</v>
      </c>
      <c r="F421">
        <v>63.23</v>
      </c>
      <c r="G421">
        <v>774</v>
      </c>
      <c r="H421">
        <v>12618</v>
      </c>
      <c r="I421">
        <v>19</v>
      </c>
      <c r="J421">
        <v>205</v>
      </c>
      <c r="K421">
        <v>156.51</v>
      </c>
      <c r="L421">
        <v>8.3000000000000007</v>
      </c>
      <c r="M421">
        <v>4.3</v>
      </c>
      <c r="N421" s="1" t="s">
        <v>21</v>
      </c>
      <c r="O421">
        <v>5</v>
      </c>
      <c r="P421">
        <v>18</v>
      </c>
      <c r="Q421">
        <v>23</v>
      </c>
      <c r="R421">
        <v>513614.14</v>
      </c>
    </row>
    <row r="422" spans="1:18" x14ac:dyDescent="0.35">
      <c r="A422" s="1" t="s">
        <v>1328</v>
      </c>
      <c r="B422" s="1" t="s">
        <v>19</v>
      </c>
      <c r="C422" s="1" t="s">
        <v>20</v>
      </c>
      <c r="D422">
        <v>3.3</v>
      </c>
      <c r="E422">
        <v>50</v>
      </c>
      <c r="F422">
        <v>67.36</v>
      </c>
      <c r="G422">
        <v>1330</v>
      </c>
      <c r="H422">
        <v>17351</v>
      </c>
      <c r="I422">
        <v>15</v>
      </c>
      <c r="J422">
        <v>277</v>
      </c>
      <c r="K422">
        <v>277.58999999999997</v>
      </c>
      <c r="L422">
        <v>5.3</v>
      </c>
      <c r="M422">
        <v>9.6</v>
      </c>
      <c r="N422" s="1" t="s">
        <v>21</v>
      </c>
      <c r="O422">
        <v>7</v>
      </c>
      <c r="P422">
        <v>27</v>
      </c>
      <c r="Q422">
        <v>34</v>
      </c>
      <c r="R422">
        <v>765748.79</v>
      </c>
    </row>
    <row r="423" spans="1:18" x14ac:dyDescent="0.35">
      <c r="A423" s="1" t="s">
        <v>1329</v>
      </c>
      <c r="B423" s="1" t="s">
        <v>19</v>
      </c>
      <c r="C423" s="1" t="s">
        <v>31</v>
      </c>
      <c r="D423">
        <v>4.0999999999999996</v>
      </c>
      <c r="E423">
        <v>48</v>
      </c>
      <c r="F423">
        <v>37.51</v>
      </c>
      <c r="G423">
        <v>3590</v>
      </c>
      <c r="H423">
        <v>40614</v>
      </c>
      <c r="I423">
        <v>4</v>
      </c>
      <c r="J423">
        <v>165</v>
      </c>
      <c r="K423">
        <v>184.17</v>
      </c>
      <c r="L423">
        <v>4.7</v>
      </c>
      <c r="M423">
        <v>1.6</v>
      </c>
      <c r="N423" s="1" t="s">
        <v>27</v>
      </c>
      <c r="O423">
        <v>7</v>
      </c>
      <c r="P423">
        <v>43</v>
      </c>
      <c r="Q423">
        <v>50</v>
      </c>
      <c r="R423">
        <v>411076.32</v>
      </c>
    </row>
    <row r="424" spans="1:18" x14ac:dyDescent="0.35">
      <c r="A424" s="1" t="s">
        <v>1332</v>
      </c>
      <c r="B424" s="1" t="s">
        <v>19</v>
      </c>
      <c r="C424" s="1" t="s">
        <v>37</v>
      </c>
      <c r="D424">
        <v>4.4000000000000004</v>
      </c>
      <c r="E424">
        <v>37</v>
      </c>
      <c r="F424">
        <v>58.37</v>
      </c>
      <c r="G424">
        <v>2126</v>
      </c>
      <c r="H424">
        <v>24304</v>
      </c>
      <c r="I424">
        <v>10</v>
      </c>
      <c r="J424">
        <v>350</v>
      </c>
      <c r="K424">
        <v>250.77</v>
      </c>
      <c r="L424">
        <v>7.8</v>
      </c>
      <c r="M424">
        <v>5.8</v>
      </c>
      <c r="N424" s="1" t="s">
        <v>27</v>
      </c>
      <c r="O424">
        <v>15</v>
      </c>
      <c r="P424">
        <v>3</v>
      </c>
      <c r="Q424">
        <v>18</v>
      </c>
      <c r="R424">
        <v>495926.97</v>
      </c>
    </row>
    <row r="425" spans="1:18" x14ac:dyDescent="0.35">
      <c r="A425" s="1" t="s">
        <v>1333</v>
      </c>
      <c r="B425" s="1" t="s">
        <v>19</v>
      </c>
      <c r="C425" s="1" t="s">
        <v>20</v>
      </c>
      <c r="D425">
        <v>3.6</v>
      </c>
      <c r="E425">
        <v>45</v>
      </c>
      <c r="F425">
        <v>65.680000000000007</v>
      </c>
      <c r="G425">
        <v>1600</v>
      </c>
      <c r="H425">
        <v>17807</v>
      </c>
      <c r="I425">
        <v>17</v>
      </c>
      <c r="J425">
        <v>371</v>
      </c>
      <c r="K425">
        <v>239.63</v>
      </c>
      <c r="L425">
        <v>7.3</v>
      </c>
      <c r="M425">
        <v>7.3</v>
      </c>
      <c r="N425" s="1" t="s">
        <v>21</v>
      </c>
      <c r="O425">
        <v>9</v>
      </c>
      <c r="P425">
        <v>2</v>
      </c>
      <c r="Q425">
        <v>11</v>
      </c>
      <c r="R425">
        <v>676331.23</v>
      </c>
    </row>
    <row r="426" spans="1:18" x14ac:dyDescent="0.35">
      <c r="A426" s="1" t="s">
        <v>1334</v>
      </c>
      <c r="B426" s="1" t="s">
        <v>19</v>
      </c>
      <c r="C426" s="1" t="s">
        <v>31</v>
      </c>
      <c r="D426">
        <v>3.7</v>
      </c>
      <c r="E426">
        <v>40</v>
      </c>
      <c r="F426">
        <v>33.479999999999997</v>
      </c>
      <c r="G426">
        <v>3513</v>
      </c>
      <c r="H426">
        <v>36486</v>
      </c>
      <c r="I426">
        <v>8</v>
      </c>
      <c r="J426">
        <v>921</v>
      </c>
      <c r="K426">
        <v>199.88</v>
      </c>
      <c r="L426">
        <v>9.3000000000000007</v>
      </c>
      <c r="M426">
        <v>9.1999999999999993</v>
      </c>
      <c r="N426" s="1" t="s">
        <v>27</v>
      </c>
      <c r="O426">
        <v>16</v>
      </c>
      <c r="P426">
        <v>6</v>
      </c>
      <c r="Q426">
        <v>22</v>
      </c>
      <c r="R426">
        <v>320207.15999999997</v>
      </c>
    </row>
    <row r="427" spans="1:18" x14ac:dyDescent="0.35">
      <c r="A427" s="1" t="s">
        <v>1337</v>
      </c>
      <c r="B427" s="1" t="s">
        <v>19</v>
      </c>
      <c r="C427" s="1" t="s">
        <v>31</v>
      </c>
      <c r="D427">
        <v>3.4</v>
      </c>
      <c r="E427">
        <v>44</v>
      </c>
      <c r="F427">
        <v>30.89</v>
      </c>
      <c r="G427">
        <v>2011</v>
      </c>
      <c r="H427">
        <v>18737</v>
      </c>
      <c r="I427">
        <v>11</v>
      </c>
      <c r="J427">
        <v>474</v>
      </c>
      <c r="K427">
        <v>227.03</v>
      </c>
      <c r="L427">
        <v>7.2</v>
      </c>
      <c r="M427">
        <v>2.5</v>
      </c>
      <c r="N427" s="1" t="s">
        <v>21</v>
      </c>
      <c r="O427">
        <v>43</v>
      </c>
      <c r="P427">
        <v>3</v>
      </c>
      <c r="Q427">
        <v>46</v>
      </c>
      <c r="R427">
        <v>319828.33</v>
      </c>
    </row>
    <row r="428" spans="1:18" x14ac:dyDescent="0.35">
      <c r="A428" s="1" t="s">
        <v>1341</v>
      </c>
      <c r="B428" s="1" t="s">
        <v>19</v>
      </c>
      <c r="C428" s="1" t="s">
        <v>37</v>
      </c>
      <c r="D428">
        <v>4.7</v>
      </c>
      <c r="E428">
        <v>39</v>
      </c>
      <c r="F428">
        <v>60.65</v>
      </c>
      <c r="G428">
        <v>2508</v>
      </c>
      <c r="H428">
        <v>29919</v>
      </c>
      <c r="I428">
        <v>8</v>
      </c>
      <c r="J428">
        <v>566</v>
      </c>
      <c r="K428">
        <v>54.98</v>
      </c>
      <c r="L428">
        <v>1.8</v>
      </c>
      <c r="M428">
        <v>6</v>
      </c>
      <c r="N428" s="1" t="s">
        <v>21</v>
      </c>
      <c r="O428">
        <v>24</v>
      </c>
      <c r="P428">
        <v>33</v>
      </c>
      <c r="Q428">
        <v>57</v>
      </c>
      <c r="R428">
        <v>539758.65</v>
      </c>
    </row>
    <row r="429" spans="1:18" x14ac:dyDescent="0.35">
      <c r="A429" s="1" t="s">
        <v>1342</v>
      </c>
      <c r="B429" s="1" t="s">
        <v>19</v>
      </c>
      <c r="C429" s="1" t="s">
        <v>26</v>
      </c>
      <c r="D429">
        <v>4.7</v>
      </c>
      <c r="E429">
        <v>36</v>
      </c>
      <c r="F429">
        <v>45.43</v>
      </c>
      <c r="G429">
        <v>4384</v>
      </c>
      <c r="H429">
        <v>50107</v>
      </c>
      <c r="I429">
        <v>13</v>
      </c>
      <c r="J429">
        <v>368</v>
      </c>
      <c r="K429">
        <v>282.77999999999997</v>
      </c>
      <c r="L429">
        <v>1.9</v>
      </c>
      <c r="M429">
        <v>4</v>
      </c>
      <c r="N429" s="1" t="s">
        <v>27</v>
      </c>
      <c r="O429">
        <v>11</v>
      </c>
      <c r="P429">
        <v>3</v>
      </c>
      <c r="Q429">
        <v>14</v>
      </c>
      <c r="R429">
        <v>384573.49</v>
      </c>
    </row>
    <row r="430" spans="1:18" x14ac:dyDescent="0.35">
      <c r="A430" s="1" t="s">
        <v>1344</v>
      </c>
      <c r="B430" s="1" t="s">
        <v>19</v>
      </c>
      <c r="C430" s="1" t="s">
        <v>31</v>
      </c>
      <c r="D430">
        <v>3.1</v>
      </c>
      <c r="E430">
        <v>41</v>
      </c>
      <c r="F430">
        <v>30.91</v>
      </c>
      <c r="G430">
        <v>1211</v>
      </c>
      <c r="H430">
        <v>13670</v>
      </c>
      <c r="I430">
        <v>2</v>
      </c>
      <c r="J430">
        <v>420</v>
      </c>
      <c r="K430">
        <v>246.99</v>
      </c>
      <c r="L430">
        <v>2.5</v>
      </c>
      <c r="M430">
        <v>2.6</v>
      </c>
      <c r="N430" s="1" t="s">
        <v>27</v>
      </c>
      <c r="O430">
        <v>1</v>
      </c>
      <c r="P430">
        <v>34</v>
      </c>
      <c r="Q430">
        <v>35</v>
      </c>
      <c r="R430">
        <v>286512.74</v>
      </c>
    </row>
    <row r="431" spans="1:18" x14ac:dyDescent="0.35">
      <c r="A431" s="1" t="s">
        <v>1348</v>
      </c>
      <c r="B431" s="1" t="s">
        <v>19</v>
      </c>
      <c r="C431" s="1" t="s">
        <v>42</v>
      </c>
      <c r="D431">
        <v>3.1</v>
      </c>
      <c r="E431">
        <v>36</v>
      </c>
      <c r="F431">
        <v>41.09</v>
      </c>
      <c r="G431">
        <v>2251</v>
      </c>
      <c r="H431">
        <v>26672</v>
      </c>
      <c r="I431">
        <v>16</v>
      </c>
      <c r="J431">
        <v>403</v>
      </c>
      <c r="K431">
        <v>231.56</v>
      </c>
      <c r="L431">
        <v>3.9</v>
      </c>
      <c r="M431">
        <v>3.2</v>
      </c>
      <c r="N431" s="1" t="s">
        <v>21</v>
      </c>
      <c r="O431">
        <v>24</v>
      </c>
      <c r="P431">
        <v>5</v>
      </c>
      <c r="Q431">
        <v>29</v>
      </c>
      <c r="R431">
        <v>350211.27</v>
      </c>
    </row>
    <row r="432" spans="1:18" x14ac:dyDescent="0.35">
      <c r="A432" s="1" t="s">
        <v>1349</v>
      </c>
      <c r="B432" s="1" t="s">
        <v>19</v>
      </c>
      <c r="C432" s="1" t="s">
        <v>20</v>
      </c>
      <c r="D432">
        <v>3.5</v>
      </c>
      <c r="E432">
        <v>49</v>
      </c>
      <c r="F432">
        <v>74.069999999999993</v>
      </c>
      <c r="G432">
        <v>2163</v>
      </c>
      <c r="H432">
        <v>23299</v>
      </c>
      <c r="I432">
        <v>5</v>
      </c>
      <c r="J432">
        <v>104</v>
      </c>
      <c r="K432">
        <v>133.80000000000001</v>
      </c>
      <c r="L432">
        <v>8.1</v>
      </c>
      <c r="M432">
        <v>9.1999999999999993</v>
      </c>
      <c r="N432" s="1" t="s">
        <v>27</v>
      </c>
      <c r="O432">
        <v>46</v>
      </c>
      <c r="P432">
        <v>29</v>
      </c>
      <c r="Q432">
        <v>75</v>
      </c>
      <c r="R432">
        <v>818667.87</v>
      </c>
    </row>
    <row r="433" spans="1:18" x14ac:dyDescent="0.35">
      <c r="A433" s="1" t="s">
        <v>1350</v>
      </c>
      <c r="B433" s="1" t="s">
        <v>19</v>
      </c>
      <c r="C433" s="1" t="s">
        <v>20</v>
      </c>
      <c r="D433">
        <v>4.5999999999999996</v>
      </c>
      <c r="E433">
        <v>41</v>
      </c>
      <c r="F433">
        <v>75.849999999999994</v>
      </c>
      <c r="G433">
        <v>4514</v>
      </c>
      <c r="H433">
        <v>51153</v>
      </c>
      <c r="I433">
        <v>2</v>
      </c>
      <c r="J433">
        <v>350</v>
      </c>
      <c r="K433">
        <v>248.98</v>
      </c>
      <c r="L433">
        <v>8.9</v>
      </c>
      <c r="M433">
        <v>5.7</v>
      </c>
      <c r="N433" s="1" t="s">
        <v>27</v>
      </c>
      <c r="O433">
        <v>23</v>
      </c>
      <c r="P433">
        <v>2</v>
      </c>
      <c r="Q433">
        <v>25</v>
      </c>
      <c r="R433">
        <v>702282.05</v>
      </c>
    </row>
    <row r="434" spans="1:18" x14ac:dyDescent="0.35">
      <c r="A434" s="1" t="s">
        <v>1351</v>
      </c>
      <c r="B434" s="1" t="s">
        <v>19</v>
      </c>
      <c r="C434" s="1" t="s">
        <v>31</v>
      </c>
      <c r="D434">
        <v>4.5999999999999996</v>
      </c>
      <c r="E434">
        <v>49</v>
      </c>
      <c r="F434">
        <v>37.97</v>
      </c>
      <c r="G434">
        <v>3689</v>
      </c>
      <c r="H434">
        <v>37154</v>
      </c>
      <c r="I434">
        <v>15</v>
      </c>
      <c r="J434">
        <v>717</v>
      </c>
      <c r="K434">
        <v>218.25</v>
      </c>
      <c r="L434">
        <v>5.2</v>
      </c>
      <c r="M434">
        <v>2.8</v>
      </c>
      <c r="N434" s="1" t="s">
        <v>27</v>
      </c>
      <c r="O434">
        <v>11</v>
      </c>
      <c r="P434">
        <v>19</v>
      </c>
      <c r="Q434">
        <v>30</v>
      </c>
      <c r="R434">
        <v>436420.37</v>
      </c>
    </row>
    <row r="435" spans="1:18" x14ac:dyDescent="0.35">
      <c r="A435" s="1" t="s">
        <v>1352</v>
      </c>
      <c r="B435" s="1" t="s">
        <v>19</v>
      </c>
      <c r="C435" s="1" t="s">
        <v>24</v>
      </c>
      <c r="D435">
        <v>3.4</v>
      </c>
      <c r="E435">
        <v>43</v>
      </c>
      <c r="F435">
        <v>28.06</v>
      </c>
      <c r="G435">
        <v>1594</v>
      </c>
      <c r="H435">
        <v>19677</v>
      </c>
      <c r="I435">
        <v>4</v>
      </c>
      <c r="J435">
        <v>364</v>
      </c>
      <c r="K435">
        <v>207.49</v>
      </c>
      <c r="L435">
        <v>3</v>
      </c>
      <c r="M435">
        <v>4.7</v>
      </c>
      <c r="N435" s="1" t="s">
        <v>21</v>
      </c>
      <c r="O435">
        <v>2</v>
      </c>
      <c r="P435">
        <v>2</v>
      </c>
      <c r="Q435">
        <v>4</v>
      </c>
      <c r="R435">
        <v>276306.11</v>
      </c>
    </row>
    <row r="436" spans="1:18" x14ac:dyDescent="0.35">
      <c r="A436" s="1" t="s">
        <v>1356</v>
      </c>
      <c r="B436" s="1" t="s">
        <v>19</v>
      </c>
      <c r="C436" s="1" t="s">
        <v>24</v>
      </c>
      <c r="D436">
        <v>5</v>
      </c>
      <c r="E436">
        <v>49</v>
      </c>
      <c r="F436">
        <v>34.4</v>
      </c>
      <c r="G436">
        <v>2214</v>
      </c>
      <c r="H436">
        <v>25205</v>
      </c>
      <c r="I436">
        <v>7</v>
      </c>
      <c r="J436">
        <v>230</v>
      </c>
      <c r="K436">
        <v>99.81</v>
      </c>
      <c r="L436">
        <v>4.5</v>
      </c>
      <c r="M436">
        <v>2.4</v>
      </c>
      <c r="N436" s="1" t="s">
        <v>27</v>
      </c>
      <c r="O436">
        <v>9</v>
      </c>
      <c r="P436">
        <v>38</v>
      </c>
      <c r="Q436">
        <v>47</v>
      </c>
      <c r="R436">
        <v>386254.45</v>
      </c>
    </row>
    <row r="437" spans="1:18" x14ac:dyDescent="0.35">
      <c r="A437" s="1" t="s">
        <v>1358</v>
      </c>
      <c r="B437" s="1" t="s">
        <v>19</v>
      </c>
      <c r="C437" s="1" t="s">
        <v>26</v>
      </c>
      <c r="D437">
        <v>4.0999999999999996</v>
      </c>
      <c r="E437">
        <v>48</v>
      </c>
      <c r="F437">
        <v>46.19</v>
      </c>
      <c r="G437">
        <v>3740</v>
      </c>
      <c r="H437">
        <v>37459</v>
      </c>
      <c r="I437">
        <v>4</v>
      </c>
      <c r="J437">
        <v>682</v>
      </c>
      <c r="K437">
        <v>106.78</v>
      </c>
      <c r="L437">
        <v>5.8</v>
      </c>
      <c r="M437">
        <v>4.9000000000000004</v>
      </c>
      <c r="N437" s="1" t="s">
        <v>27</v>
      </c>
      <c r="O437">
        <v>41</v>
      </c>
      <c r="P437">
        <v>47</v>
      </c>
      <c r="Q437">
        <v>88</v>
      </c>
      <c r="R437">
        <v>507810.95</v>
      </c>
    </row>
    <row r="438" spans="1:18" x14ac:dyDescent="0.35">
      <c r="A438" s="1" t="s">
        <v>1359</v>
      </c>
      <c r="B438" s="1" t="s">
        <v>19</v>
      </c>
      <c r="C438" s="1" t="s">
        <v>20</v>
      </c>
      <c r="D438">
        <v>4.5</v>
      </c>
      <c r="E438">
        <v>48</v>
      </c>
      <c r="F438">
        <v>72.05</v>
      </c>
      <c r="G438">
        <v>2823</v>
      </c>
      <c r="H438">
        <v>36079</v>
      </c>
      <c r="I438">
        <v>15</v>
      </c>
      <c r="J438">
        <v>430</v>
      </c>
      <c r="K438">
        <v>143.15</v>
      </c>
      <c r="L438">
        <v>4.5999999999999996</v>
      </c>
      <c r="M438">
        <v>9.4</v>
      </c>
      <c r="N438" s="1" t="s">
        <v>21</v>
      </c>
      <c r="O438">
        <v>26</v>
      </c>
      <c r="P438">
        <v>28</v>
      </c>
      <c r="Q438">
        <v>54</v>
      </c>
      <c r="R438">
        <v>790178.75</v>
      </c>
    </row>
    <row r="439" spans="1:18" x14ac:dyDescent="0.35">
      <c r="A439" s="1" t="s">
        <v>1361</v>
      </c>
      <c r="B439" s="1" t="s">
        <v>19</v>
      </c>
      <c r="C439" s="1" t="s">
        <v>20</v>
      </c>
      <c r="D439">
        <v>4.5999999999999996</v>
      </c>
      <c r="E439">
        <v>41</v>
      </c>
      <c r="F439">
        <v>70.12</v>
      </c>
      <c r="G439">
        <v>4197</v>
      </c>
      <c r="H439">
        <v>42291</v>
      </c>
      <c r="I439">
        <v>17</v>
      </c>
      <c r="J439">
        <v>572</v>
      </c>
      <c r="K439">
        <v>102.16</v>
      </c>
      <c r="L439">
        <v>4</v>
      </c>
      <c r="M439">
        <v>6.9</v>
      </c>
      <c r="N439" s="1" t="s">
        <v>27</v>
      </c>
      <c r="O439">
        <v>5</v>
      </c>
      <c r="P439">
        <v>9</v>
      </c>
      <c r="Q439">
        <v>14</v>
      </c>
      <c r="R439">
        <v>662593.21</v>
      </c>
    </row>
    <row r="440" spans="1:18" x14ac:dyDescent="0.35">
      <c r="A440" s="1" t="s">
        <v>1363</v>
      </c>
      <c r="B440" s="1" t="s">
        <v>19</v>
      </c>
      <c r="C440" s="1" t="s">
        <v>37</v>
      </c>
      <c r="D440">
        <v>3.4</v>
      </c>
      <c r="E440">
        <v>49</v>
      </c>
      <c r="F440">
        <v>65.319999999999993</v>
      </c>
      <c r="G440">
        <v>1062</v>
      </c>
      <c r="H440">
        <v>16538</v>
      </c>
      <c r="I440">
        <v>1</v>
      </c>
      <c r="J440">
        <v>739</v>
      </c>
      <c r="K440">
        <v>164.46</v>
      </c>
      <c r="L440">
        <v>8.3000000000000007</v>
      </c>
      <c r="M440">
        <v>2.9</v>
      </c>
      <c r="N440" s="1" t="s">
        <v>21</v>
      </c>
      <c r="O440">
        <v>29</v>
      </c>
      <c r="P440">
        <v>8</v>
      </c>
      <c r="Q440">
        <v>37</v>
      </c>
      <c r="R440">
        <v>713863.66</v>
      </c>
    </row>
    <row r="441" spans="1:18" x14ac:dyDescent="0.35">
      <c r="A441" s="1" t="s">
        <v>1366</v>
      </c>
      <c r="B441" s="1" t="s">
        <v>19</v>
      </c>
      <c r="C441" s="1" t="s">
        <v>20</v>
      </c>
      <c r="D441">
        <v>5</v>
      </c>
      <c r="E441">
        <v>45</v>
      </c>
      <c r="F441">
        <v>74.88</v>
      </c>
      <c r="G441">
        <v>4365</v>
      </c>
      <c r="H441">
        <v>48190</v>
      </c>
      <c r="I441">
        <v>5</v>
      </c>
      <c r="J441">
        <v>172</v>
      </c>
      <c r="K441">
        <v>252.09</v>
      </c>
      <c r="L441">
        <v>7.8</v>
      </c>
      <c r="M441">
        <v>4</v>
      </c>
      <c r="N441" s="1" t="s">
        <v>21</v>
      </c>
      <c r="O441">
        <v>32</v>
      </c>
      <c r="P441">
        <v>30</v>
      </c>
      <c r="Q441">
        <v>62</v>
      </c>
      <c r="R441">
        <v>762785.96</v>
      </c>
    </row>
    <row r="442" spans="1:18" x14ac:dyDescent="0.35">
      <c r="A442" s="1" t="s">
        <v>1371</v>
      </c>
      <c r="B442" s="1" t="s">
        <v>19</v>
      </c>
      <c r="C442" s="1" t="s">
        <v>24</v>
      </c>
      <c r="D442">
        <v>3.6</v>
      </c>
      <c r="E442">
        <v>38</v>
      </c>
      <c r="F442">
        <v>26.48</v>
      </c>
      <c r="G442">
        <v>3540</v>
      </c>
      <c r="H442">
        <v>42729</v>
      </c>
      <c r="I442">
        <v>5</v>
      </c>
      <c r="J442">
        <v>439</v>
      </c>
      <c r="K442">
        <v>93.28</v>
      </c>
      <c r="L442">
        <v>1.5</v>
      </c>
      <c r="M442">
        <v>4</v>
      </c>
      <c r="N442" s="1" t="s">
        <v>21</v>
      </c>
      <c r="O442">
        <v>0</v>
      </c>
      <c r="P442">
        <v>17</v>
      </c>
      <c r="Q442">
        <v>17</v>
      </c>
      <c r="R442">
        <v>236891.17</v>
      </c>
    </row>
    <row r="443" spans="1:18" x14ac:dyDescent="0.35">
      <c r="A443" s="1" t="s">
        <v>1372</v>
      </c>
      <c r="B443" s="1" t="s">
        <v>19</v>
      </c>
      <c r="C443" s="1" t="s">
        <v>37</v>
      </c>
      <c r="D443">
        <v>5</v>
      </c>
      <c r="E443">
        <v>33</v>
      </c>
      <c r="F443">
        <v>55.26</v>
      </c>
      <c r="G443">
        <v>1355</v>
      </c>
      <c r="H443">
        <v>19289</v>
      </c>
      <c r="I443">
        <v>12</v>
      </c>
      <c r="J443">
        <v>355</v>
      </c>
      <c r="K443">
        <v>206.78</v>
      </c>
      <c r="L443">
        <v>9.4</v>
      </c>
      <c r="M443">
        <v>9.6999999999999993</v>
      </c>
      <c r="N443" s="1" t="s">
        <v>21</v>
      </c>
      <c r="O443">
        <v>11</v>
      </c>
      <c r="P443">
        <v>6</v>
      </c>
      <c r="Q443">
        <v>17</v>
      </c>
      <c r="R443">
        <v>425560.39</v>
      </c>
    </row>
    <row r="444" spans="1:18" x14ac:dyDescent="0.35">
      <c r="A444" s="1" t="s">
        <v>1374</v>
      </c>
      <c r="B444" s="1" t="s">
        <v>19</v>
      </c>
      <c r="C444" s="1" t="s">
        <v>31</v>
      </c>
      <c r="D444">
        <v>4</v>
      </c>
      <c r="E444">
        <v>38</v>
      </c>
      <c r="F444">
        <v>40.119999999999997</v>
      </c>
      <c r="G444">
        <v>1413</v>
      </c>
      <c r="H444">
        <v>22386</v>
      </c>
      <c r="I444">
        <v>7</v>
      </c>
      <c r="J444">
        <v>305</v>
      </c>
      <c r="K444">
        <v>96.88</v>
      </c>
      <c r="L444">
        <v>1.1000000000000001</v>
      </c>
      <c r="M444">
        <v>6.3</v>
      </c>
      <c r="N444" s="1" t="s">
        <v>21</v>
      </c>
      <c r="O444">
        <v>22</v>
      </c>
      <c r="P444">
        <v>23</v>
      </c>
      <c r="Q444">
        <v>45</v>
      </c>
      <c r="R444">
        <v>350232.84</v>
      </c>
    </row>
    <row r="445" spans="1:18" x14ac:dyDescent="0.35">
      <c r="A445" s="1" t="s">
        <v>1376</v>
      </c>
      <c r="B445" s="1" t="s">
        <v>19</v>
      </c>
      <c r="C445" s="1" t="s">
        <v>20</v>
      </c>
      <c r="D445">
        <v>3.9</v>
      </c>
      <c r="E445">
        <v>42</v>
      </c>
      <c r="F445">
        <v>68.430000000000007</v>
      </c>
      <c r="G445">
        <v>3884</v>
      </c>
      <c r="H445">
        <v>40755</v>
      </c>
      <c r="I445">
        <v>2</v>
      </c>
      <c r="J445">
        <v>553</v>
      </c>
      <c r="K445">
        <v>150.62</v>
      </c>
      <c r="L445">
        <v>9.9</v>
      </c>
      <c r="M445">
        <v>9.1</v>
      </c>
      <c r="N445" s="1" t="s">
        <v>21</v>
      </c>
      <c r="O445">
        <v>18</v>
      </c>
      <c r="P445">
        <v>25</v>
      </c>
      <c r="Q445">
        <v>43</v>
      </c>
      <c r="R445">
        <v>652831.38</v>
      </c>
    </row>
    <row r="446" spans="1:18" x14ac:dyDescent="0.35">
      <c r="A446" s="1" t="s">
        <v>1378</v>
      </c>
      <c r="B446" s="1" t="s">
        <v>19</v>
      </c>
      <c r="C446" s="1" t="s">
        <v>31</v>
      </c>
      <c r="D446">
        <v>5</v>
      </c>
      <c r="E446">
        <v>32</v>
      </c>
      <c r="F446">
        <v>35.369999999999997</v>
      </c>
      <c r="G446">
        <v>2894</v>
      </c>
      <c r="H446">
        <v>32386</v>
      </c>
      <c r="I446">
        <v>2</v>
      </c>
      <c r="J446">
        <v>948</v>
      </c>
      <c r="K446">
        <v>213.87</v>
      </c>
      <c r="L446">
        <v>8.9</v>
      </c>
      <c r="M446">
        <v>6.1</v>
      </c>
      <c r="N446" s="1" t="s">
        <v>21</v>
      </c>
      <c r="O446">
        <v>30</v>
      </c>
      <c r="P446">
        <v>23</v>
      </c>
      <c r="Q446">
        <v>53</v>
      </c>
      <c r="R446">
        <v>267103.87</v>
      </c>
    </row>
    <row r="447" spans="1:18" x14ac:dyDescent="0.35">
      <c r="A447" s="1" t="s">
        <v>1380</v>
      </c>
      <c r="B447" s="1" t="s">
        <v>19</v>
      </c>
      <c r="C447" s="1" t="s">
        <v>24</v>
      </c>
      <c r="D447">
        <v>4.2</v>
      </c>
      <c r="E447">
        <v>38</v>
      </c>
      <c r="F447">
        <v>34.729999999999997</v>
      </c>
      <c r="G447">
        <v>1330</v>
      </c>
      <c r="H447">
        <v>12741</v>
      </c>
      <c r="I447">
        <v>1</v>
      </c>
      <c r="J447">
        <v>269</v>
      </c>
      <c r="K447">
        <v>219.65</v>
      </c>
      <c r="L447">
        <v>2</v>
      </c>
      <c r="M447">
        <v>9.6999999999999993</v>
      </c>
      <c r="N447" s="1" t="s">
        <v>21</v>
      </c>
      <c r="O447">
        <v>34</v>
      </c>
      <c r="P447">
        <v>11</v>
      </c>
      <c r="Q447">
        <v>45</v>
      </c>
      <c r="R447">
        <v>300605.96000000002</v>
      </c>
    </row>
    <row r="448" spans="1:18" x14ac:dyDescent="0.35">
      <c r="A448" s="1" t="s">
        <v>1382</v>
      </c>
      <c r="B448" s="1" t="s">
        <v>19</v>
      </c>
      <c r="C448" s="1" t="s">
        <v>26</v>
      </c>
      <c r="D448">
        <v>4.7</v>
      </c>
      <c r="E448">
        <v>39</v>
      </c>
      <c r="F448">
        <v>52.69</v>
      </c>
      <c r="G448">
        <v>1284</v>
      </c>
      <c r="H448">
        <v>22094</v>
      </c>
      <c r="I448">
        <v>10</v>
      </c>
      <c r="J448">
        <v>977</v>
      </c>
      <c r="K448">
        <v>214.72</v>
      </c>
      <c r="L448">
        <v>8.6</v>
      </c>
      <c r="M448">
        <v>5.7</v>
      </c>
      <c r="N448" s="1" t="s">
        <v>21</v>
      </c>
      <c r="O448">
        <v>35</v>
      </c>
      <c r="P448">
        <v>24</v>
      </c>
      <c r="Q448">
        <v>59</v>
      </c>
      <c r="R448">
        <v>475268.7</v>
      </c>
    </row>
    <row r="449" spans="1:18" x14ac:dyDescent="0.35">
      <c r="A449" s="1" t="s">
        <v>1387</v>
      </c>
      <c r="B449" s="1" t="s">
        <v>19</v>
      </c>
      <c r="C449" s="1" t="s">
        <v>20</v>
      </c>
      <c r="D449">
        <v>3</v>
      </c>
      <c r="E449">
        <v>34</v>
      </c>
      <c r="F449">
        <v>75.75</v>
      </c>
      <c r="G449">
        <v>2570</v>
      </c>
      <c r="H449">
        <v>28835</v>
      </c>
      <c r="I449">
        <v>1</v>
      </c>
      <c r="J449">
        <v>240</v>
      </c>
      <c r="K449">
        <v>220.47</v>
      </c>
      <c r="L449">
        <v>4.0999999999999996</v>
      </c>
      <c r="M449">
        <v>7.6</v>
      </c>
      <c r="N449" s="1" t="s">
        <v>27</v>
      </c>
      <c r="O449">
        <v>4</v>
      </c>
      <c r="P449">
        <v>7</v>
      </c>
      <c r="Q449">
        <v>11</v>
      </c>
      <c r="R449">
        <v>577494.5</v>
      </c>
    </row>
    <row r="450" spans="1:18" x14ac:dyDescent="0.35">
      <c r="A450" s="1" t="s">
        <v>1389</v>
      </c>
      <c r="B450" s="1" t="s">
        <v>19</v>
      </c>
      <c r="C450" s="1" t="s">
        <v>42</v>
      </c>
      <c r="D450">
        <v>4.2</v>
      </c>
      <c r="E450">
        <v>36</v>
      </c>
      <c r="F450">
        <v>40.869999999999997</v>
      </c>
      <c r="G450">
        <v>3573</v>
      </c>
      <c r="H450">
        <v>35230</v>
      </c>
      <c r="I450">
        <v>16</v>
      </c>
      <c r="J450">
        <v>178</v>
      </c>
      <c r="K450">
        <v>165.5</v>
      </c>
      <c r="L450">
        <v>1.6</v>
      </c>
      <c r="M450">
        <v>2.2999999999999998</v>
      </c>
      <c r="N450" s="1" t="s">
        <v>27</v>
      </c>
      <c r="O450">
        <v>12</v>
      </c>
      <c r="P450">
        <v>3</v>
      </c>
      <c r="Q450">
        <v>15</v>
      </c>
      <c r="R450">
        <v>348259.13</v>
      </c>
    </row>
    <row r="451" spans="1:18" x14ac:dyDescent="0.35">
      <c r="A451" s="1" t="s">
        <v>1391</v>
      </c>
      <c r="B451" s="1" t="s">
        <v>19</v>
      </c>
      <c r="C451" s="1" t="s">
        <v>20</v>
      </c>
      <c r="D451">
        <v>3.4</v>
      </c>
      <c r="E451">
        <v>31</v>
      </c>
      <c r="F451">
        <v>75.400000000000006</v>
      </c>
      <c r="G451">
        <v>2999</v>
      </c>
      <c r="H451">
        <v>33767</v>
      </c>
      <c r="I451">
        <v>4</v>
      </c>
      <c r="J451">
        <v>82</v>
      </c>
      <c r="K451">
        <v>133.02000000000001</v>
      </c>
      <c r="L451">
        <v>6</v>
      </c>
      <c r="M451">
        <v>10</v>
      </c>
      <c r="N451" s="1" t="s">
        <v>27</v>
      </c>
      <c r="O451">
        <v>3</v>
      </c>
      <c r="P451">
        <v>30</v>
      </c>
      <c r="Q451">
        <v>33</v>
      </c>
      <c r="R451">
        <v>532729.65</v>
      </c>
    </row>
    <row r="452" spans="1:18" x14ac:dyDescent="0.35">
      <c r="A452" s="1" t="s">
        <v>1393</v>
      </c>
      <c r="B452" s="1" t="s">
        <v>19</v>
      </c>
      <c r="C452" s="1" t="s">
        <v>37</v>
      </c>
      <c r="D452">
        <v>3.1</v>
      </c>
      <c r="E452">
        <v>49</v>
      </c>
      <c r="F452">
        <v>56.58</v>
      </c>
      <c r="G452">
        <v>2830</v>
      </c>
      <c r="H452">
        <v>28800</v>
      </c>
      <c r="I452">
        <v>11</v>
      </c>
      <c r="J452">
        <v>556</v>
      </c>
      <c r="K452">
        <v>274.04000000000002</v>
      </c>
      <c r="L452">
        <v>6.6</v>
      </c>
      <c r="M452">
        <v>3.5</v>
      </c>
      <c r="N452" s="1" t="s">
        <v>21</v>
      </c>
      <c r="O452">
        <v>37</v>
      </c>
      <c r="P452">
        <v>47</v>
      </c>
      <c r="Q452">
        <v>84</v>
      </c>
      <c r="R452">
        <v>634759.69999999995</v>
      </c>
    </row>
    <row r="453" spans="1:18" x14ac:dyDescent="0.35">
      <c r="A453" s="1" t="s">
        <v>1394</v>
      </c>
      <c r="B453" s="1" t="s">
        <v>19</v>
      </c>
      <c r="C453" s="1" t="s">
        <v>24</v>
      </c>
      <c r="D453">
        <v>3.6</v>
      </c>
      <c r="E453">
        <v>47</v>
      </c>
      <c r="F453">
        <v>32.97</v>
      </c>
      <c r="G453">
        <v>3097</v>
      </c>
      <c r="H453">
        <v>32728</v>
      </c>
      <c r="I453">
        <v>2</v>
      </c>
      <c r="J453">
        <v>493</v>
      </c>
      <c r="K453">
        <v>220.11</v>
      </c>
      <c r="L453">
        <v>4.5999999999999996</v>
      </c>
      <c r="M453">
        <v>8.6</v>
      </c>
      <c r="N453" s="1" t="s">
        <v>27</v>
      </c>
      <c r="O453">
        <v>30</v>
      </c>
      <c r="P453">
        <v>16</v>
      </c>
      <c r="Q453">
        <v>46</v>
      </c>
      <c r="R453">
        <v>356744.73</v>
      </c>
    </row>
    <row r="454" spans="1:18" x14ac:dyDescent="0.35">
      <c r="A454" s="1" t="s">
        <v>1395</v>
      </c>
      <c r="B454" s="1" t="s">
        <v>19</v>
      </c>
      <c r="C454" s="1" t="s">
        <v>20</v>
      </c>
      <c r="D454">
        <v>3.3</v>
      </c>
      <c r="E454">
        <v>39</v>
      </c>
      <c r="F454">
        <v>65.459999999999994</v>
      </c>
      <c r="G454">
        <v>3278</v>
      </c>
      <c r="H454">
        <v>39074</v>
      </c>
      <c r="I454">
        <v>9</v>
      </c>
      <c r="J454">
        <v>264</v>
      </c>
      <c r="K454">
        <v>92.91</v>
      </c>
      <c r="L454">
        <v>8.1</v>
      </c>
      <c r="M454">
        <v>8.8000000000000007</v>
      </c>
      <c r="N454" s="1" t="s">
        <v>27</v>
      </c>
      <c r="O454">
        <v>29</v>
      </c>
      <c r="P454">
        <v>30</v>
      </c>
      <c r="Q454">
        <v>59</v>
      </c>
      <c r="R454">
        <v>587804.69999999995</v>
      </c>
    </row>
    <row r="455" spans="1:18" x14ac:dyDescent="0.35">
      <c r="A455" s="1" t="s">
        <v>1403</v>
      </c>
      <c r="B455" s="1" t="s">
        <v>19</v>
      </c>
      <c r="C455" s="1" t="s">
        <v>26</v>
      </c>
      <c r="D455">
        <v>4.9000000000000004</v>
      </c>
      <c r="E455">
        <v>46</v>
      </c>
      <c r="F455">
        <v>52.94</v>
      </c>
      <c r="G455">
        <v>2870</v>
      </c>
      <c r="H455">
        <v>32134</v>
      </c>
      <c r="I455">
        <v>12</v>
      </c>
      <c r="J455">
        <v>891</v>
      </c>
      <c r="K455">
        <v>214.65</v>
      </c>
      <c r="L455">
        <v>8.1999999999999993</v>
      </c>
      <c r="M455">
        <v>3.7</v>
      </c>
      <c r="N455" s="1" t="s">
        <v>21</v>
      </c>
      <c r="O455">
        <v>35</v>
      </c>
      <c r="P455">
        <v>25</v>
      </c>
      <c r="Q455">
        <v>60</v>
      </c>
      <c r="R455">
        <v>562137.66</v>
      </c>
    </row>
    <row r="456" spans="1:18" x14ac:dyDescent="0.35">
      <c r="A456" s="1" t="s">
        <v>1409</v>
      </c>
      <c r="B456" s="1" t="s">
        <v>19</v>
      </c>
      <c r="C456" s="1" t="s">
        <v>37</v>
      </c>
      <c r="D456">
        <v>4.3</v>
      </c>
      <c r="E456">
        <v>40</v>
      </c>
      <c r="F456">
        <v>60.96</v>
      </c>
      <c r="G456">
        <v>2261</v>
      </c>
      <c r="H456">
        <v>28223</v>
      </c>
      <c r="I456">
        <v>17</v>
      </c>
      <c r="J456">
        <v>825</v>
      </c>
      <c r="K456">
        <v>204.03</v>
      </c>
      <c r="L456">
        <v>8.1999999999999993</v>
      </c>
      <c r="M456">
        <v>4.5999999999999996</v>
      </c>
      <c r="N456" s="1" t="s">
        <v>27</v>
      </c>
      <c r="O456">
        <v>36</v>
      </c>
      <c r="P456">
        <v>18</v>
      </c>
      <c r="Q456">
        <v>54</v>
      </c>
      <c r="R456">
        <v>567154.09</v>
      </c>
    </row>
    <row r="457" spans="1:18" x14ac:dyDescent="0.35">
      <c r="A457" s="1" t="s">
        <v>1411</v>
      </c>
      <c r="B457" s="1" t="s">
        <v>19</v>
      </c>
      <c r="C457" s="1" t="s">
        <v>42</v>
      </c>
      <c r="D457">
        <v>4</v>
      </c>
      <c r="E457">
        <v>32</v>
      </c>
      <c r="F457">
        <v>43.08</v>
      </c>
      <c r="G457">
        <v>2730</v>
      </c>
      <c r="H457">
        <v>35626</v>
      </c>
      <c r="I457">
        <v>8</v>
      </c>
      <c r="J457">
        <v>383</v>
      </c>
      <c r="K457">
        <v>55.78</v>
      </c>
      <c r="L457">
        <v>1.2</v>
      </c>
      <c r="M457">
        <v>4.2</v>
      </c>
      <c r="N457" s="1" t="s">
        <v>21</v>
      </c>
      <c r="O457">
        <v>18</v>
      </c>
      <c r="P457">
        <v>22</v>
      </c>
      <c r="Q457">
        <v>40</v>
      </c>
      <c r="R457">
        <v>320970.14</v>
      </c>
    </row>
    <row r="458" spans="1:18" x14ac:dyDescent="0.35">
      <c r="A458" s="1" t="s">
        <v>1414</v>
      </c>
      <c r="B458" s="1" t="s">
        <v>19</v>
      </c>
      <c r="C458" s="1" t="s">
        <v>37</v>
      </c>
      <c r="D458">
        <v>4.3</v>
      </c>
      <c r="E458">
        <v>48</v>
      </c>
      <c r="F458">
        <v>62.4</v>
      </c>
      <c r="G458">
        <v>2165</v>
      </c>
      <c r="H458">
        <v>27364</v>
      </c>
      <c r="I458">
        <v>11</v>
      </c>
      <c r="J458">
        <v>156</v>
      </c>
      <c r="K458">
        <v>214.68</v>
      </c>
      <c r="L458">
        <v>2</v>
      </c>
      <c r="M458">
        <v>2.2999999999999998</v>
      </c>
      <c r="N458" s="1" t="s">
        <v>27</v>
      </c>
      <c r="O458">
        <v>27</v>
      </c>
      <c r="P458">
        <v>23</v>
      </c>
      <c r="Q458">
        <v>50</v>
      </c>
      <c r="R458">
        <v>677146.5</v>
      </c>
    </row>
    <row r="459" spans="1:18" x14ac:dyDescent="0.35">
      <c r="A459" s="1" t="s">
        <v>1421</v>
      </c>
      <c r="B459" s="1" t="s">
        <v>19</v>
      </c>
      <c r="C459" s="1" t="s">
        <v>24</v>
      </c>
      <c r="D459">
        <v>4.5999999999999996</v>
      </c>
      <c r="E459">
        <v>47</v>
      </c>
      <c r="F459">
        <v>26.75</v>
      </c>
      <c r="G459">
        <v>4189</v>
      </c>
      <c r="H459">
        <v>50249</v>
      </c>
      <c r="I459">
        <v>4</v>
      </c>
      <c r="J459">
        <v>199</v>
      </c>
      <c r="K459">
        <v>278.11</v>
      </c>
      <c r="L459">
        <v>6.5</v>
      </c>
      <c r="M459">
        <v>6.8</v>
      </c>
      <c r="N459" s="1" t="s">
        <v>21</v>
      </c>
      <c r="O459">
        <v>39</v>
      </c>
      <c r="P459">
        <v>18</v>
      </c>
      <c r="Q459">
        <v>57</v>
      </c>
      <c r="R459">
        <v>296706.45</v>
      </c>
    </row>
    <row r="460" spans="1:18" x14ac:dyDescent="0.35">
      <c r="A460" s="1" t="s">
        <v>1425</v>
      </c>
      <c r="B460" s="1" t="s">
        <v>19</v>
      </c>
      <c r="C460" s="1" t="s">
        <v>37</v>
      </c>
      <c r="D460">
        <v>3.8</v>
      </c>
      <c r="E460">
        <v>30</v>
      </c>
      <c r="F460">
        <v>65.36</v>
      </c>
      <c r="G460">
        <v>2763</v>
      </c>
      <c r="H460">
        <v>31949</v>
      </c>
      <c r="I460">
        <v>4</v>
      </c>
      <c r="J460">
        <v>216</v>
      </c>
      <c r="K460">
        <v>119.73</v>
      </c>
      <c r="L460">
        <v>4.5</v>
      </c>
      <c r="M460">
        <v>6</v>
      </c>
      <c r="N460" s="1" t="s">
        <v>21</v>
      </c>
      <c r="O460">
        <v>24</v>
      </c>
      <c r="P460">
        <v>11</v>
      </c>
      <c r="Q460">
        <v>35</v>
      </c>
      <c r="R460">
        <v>447126.75</v>
      </c>
    </row>
    <row r="461" spans="1:18" x14ac:dyDescent="0.35">
      <c r="A461" s="1" t="s">
        <v>1432</v>
      </c>
      <c r="B461" s="1" t="s">
        <v>19</v>
      </c>
      <c r="C461" s="1" t="s">
        <v>31</v>
      </c>
      <c r="D461">
        <v>4.5999999999999996</v>
      </c>
      <c r="E461">
        <v>33</v>
      </c>
      <c r="F461">
        <v>30.37</v>
      </c>
      <c r="G461">
        <v>1917</v>
      </c>
      <c r="H461">
        <v>24167</v>
      </c>
      <c r="I461">
        <v>15</v>
      </c>
      <c r="J461">
        <v>946</v>
      </c>
      <c r="K461">
        <v>137.15</v>
      </c>
      <c r="L461">
        <v>8.6999999999999993</v>
      </c>
      <c r="M461">
        <v>2.2999999999999998</v>
      </c>
      <c r="N461" s="1" t="s">
        <v>27</v>
      </c>
      <c r="O461">
        <v>14</v>
      </c>
      <c r="P461">
        <v>30</v>
      </c>
      <c r="Q461">
        <v>44</v>
      </c>
      <c r="R461">
        <v>247296.12</v>
      </c>
    </row>
    <row r="462" spans="1:18" x14ac:dyDescent="0.35">
      <c r="A462" s="1" t="s">
        <v>1434</v>
      </c>
      <c r="B462" s="1" t="s">
        <v>19</v>
      </c>
      <c r="C462" s="1" t="s">
        <v>37</v>
      </c>
      <c r="D462">
        <v>3.2</v>
      </c>
      <c r="E462">
        <v>42</v>
      </c>
      <c r="F462">
        <v>55.82</v>
      </c>
      <c r="G462">
        <v>913</v>
      </c>
      <c r="H462">
        <v>7871</v>
      </c>
      <c r="I462">
        <v>16</v>
      </c>
      <c r="J462">
        <v>605</v>
      </c>
      <c r="K462">
        <v>191.8</v>
      </c>
      <c r="L462">
        <v>8.9</v>
      </c>
      <c r="M462">
        <v>6.9</v>
      </c>
      <c r="N462" s="1" t="s">
        <v>21</v>
      </c>
      <c r="O462">
        <v>15</v>
      </c>
      <c r="P462">
        <v>5</v>
      </c>
      <c r="Q462">
        <v>20</v>
      </c>
      <c r="R462">
        <v>541421.81000000006</v>
      </c>
    </row>
    <row r="463" spans="1:18" x14ac:dyDescent="0.35">
      <c r="A463" s="1" t="s">
        <v>1447</v>
      </c>
      <c r="B463" s="1" t="s">
        <v>19</v>
      </c>
      <c r="C463" s="1" t="s">
        <v>24</v>
      </c>
      <c r="D463">
        <v>3.4</v>
      </c>
      <c r="E463">
        <v>40</v>
      </c>
      <c r="F463">
        <v>27.64</v>
      </c>
      <c r="G463">
        <v>2309</v>
      </c>
      <c r="H463">
        <v>25270</v>
      </c>
      <c r="I463">
        <v>6</v>
      </c>
      <c r="J463">
        <v>241</v>
      </c>
      <c r="K463">
        <v>245.64</v>
      </c>
      <c r="L463">
        <v>2.2999999999999998</v>
      </c>
      <c r="M463">
        <v>8.9</v>
      </c>
      <c r="N463" s="1" t="s">
        <v>21</v>
      </c>
      <c r="O463">
        <v>21</v>
      </c>
      <c r="P463">
        <v>2</v>
      </c>
      <c r="Q463">
        <v>23</v>
      </c>
      <c r="R463">
        <v>259571.12</v>
      </c>
    </row>
    <row r="464" spans="1:18" x14ac:dyDescent="0.35">
      <c r="A464" s="1" t="s">
        <v>1452</v>
      </c>
      <c r="B464" s="1" t="s">
        <v>19</v>
      </c>
      <c r="C464" s="1" t="s">
        <v>42</v>
      </c>
      <c r="D464">
        <v>4.3</v>
      </c>
      <c r="E464">
        <v>41</v>
      </c>
      <c r="F464">
        <v>38.39</v>
      </c>
      <c r="G464">
        <v>3249</v>
      </c>
      <c r="H464">
        <v>38055</v>
      </c>
      <c r="I464">
        <v>12</v>
      </c>
      <c r="J464">
        <v>376</v>
      </c>
      <c r="K464">
        <v>220.12</v>
      </c>
      <c r="L464">
        <v>2.1</v>
      </c>
      <c r="M464">
        <v>6.3</v>
      </c>
      <c r="N464" s="1" t="s">
        <v>21</v>
      </c>
      <c r="O464">
        <v>23</v>
      </c>
      <c r="P464">
        <v>40</v>
      </c>
      <c r="Q464">
        <v>63</v>
      </c>
      <c r="R464">
        <v>370850.63</v>
      </c>
    </row>
    <row r="465" spans="1:18" x14ac:dyDescent="0.35">
      <c r="A465" s="1" t="s">
        <v>1454</v>
      </c>
      <c r="B465" s="1" t="s">
        <v>19</v>
      </c>
      <c r="C465" s="1" t="s">
        <v>26</v>
      </c>
      <c r="D465">
        <v>3.9</v>
      </c>
      <c r="E465">
        <v>39</v>
      </c>
      <c r="F465">
        <v>45.21</v>
      </c>
      <c r="G465">
        <v>1493</v>
      </c>
      <c r="H465">
        <v>17637</v>
      </c>
      <c r="I465">
        <v>10</v>
      </c>
      <c r="J465">
        <v>514</v>
      </c>
      <c r="K465">
        <v>89</v>
      </c>
      <c r="L465">
        <v>8.6999999999999993</v>
      </c>
      <c r="M465">
        <v>4.5999999999999996</v>
      </c>
      <c r="N465" s="1" t="s">
        <v>27</v>
      </c>
      <c r="O465">
        <v>15</v>
      </c>
      <c r="P465">
        <v>32</v>
      </c>
      <c r="Q465">
        <v>47</v>
      </c>
      <c r="R465">
        <v>409062.83</v>
      </c>
    </row>
    <row r="466" spans="1:18" x14ac:dyDescent="0.35">
      <c r="A466" s="1" t="s">
        <v>1456</v>
      </c>
      <c r="B466" s="1" t="s">
        <v>19</v>
      </c>
      <c r="C466" s="1" t="s">
        <v>20</v>
      </c>
      <c r="D466">
        <v>3.1</v>
      </c>
      <c r="E466">
        <v>49</v>
      </c>
      <c r="F466">
        <v>68.62</v>
      </c>
      <c r="G466">
        <v>2946</v>
      </c>
      <c r="H466">
        <v>34849</v>
      </c>
      <c r="I466">
        <v>5</v>
      </c>
      <c r="J466">
        <v>379</v>
      </c>
      <c r="K466">
        <v>225.98</v>
      </c>
      <c r="L466">
        <v>3.4</v>
      </c>
      <c r="M466">
        <v>1.7</v>
      </c>
      <c r="N466" s="1" t="s">
        <v>27</v>
      </c>
      <c r="O466">
        <v>36</v>
      </c>
      <c r="P466">
        <v>11</v>
      </c>
      <c r="Q466">
        <v>47</v>
      </c>
      <c r="R466">
        <v>754055.81</v>
      </c>
    </row>
    <row r="467" spans="1:18" x14ac:dyDescent="0.35">
      <c r="A467" s="1" t="s">
        <v>1461</v>
      </c>
      <c r="B467" s="1" t="s">
        <v>19</v>
      </c>
      <c r="C467" s="1" t="s">
        <v>20</v>
      </c>
      <c r="D467">
        <v>3.6</v>
      </c>
      <c r="E467">
        <v>48</v>
      </c>
      <c r="F467">
        <v>66.94</v>
      </c>
      <c r="G467">
        <v>2200</v>
      </c>
      <c r="H467">
        <v>30338</v>
      </c>
      <c r="I467">
        <v>8</v>
      </c>
      <c r="J467">
        <v>365</v>
      </c>
      <c r="K467">
        <v>240.15</v>
      </c>
      <c r="L467">
        <v>7.7</v>
      </c>
      <c r="M467">
        <v>5.7</v>
      </c>
      <c r="N467" s="1" t="s">
        <v>21</v>
      </c>
      <c r="O467">
        <v>12</v>
      </c>
      <c r="P467">
        <v>10</v>
      </c>
      <c r="Q467">
        <v>22</v>
      </c>
      <c r="R467">
        <v>725392.86</v>
      </c>
    </row>
    <row r="468" spans="1:18" x14ac:dyDescent="0.35">
      <c r="A468" s="1" t="s">
        <v>1472</v>
      </c>
      <c r="B468" s="1" t="s">
        <v>19</v>
      </c>
      <c r="C468" s="1" t="s">
        <v>26</v>
      </c>
      <c r="D468">
        <v>3.1</v>
      </c>
      <c r="E468">
        <v>32</v>
      </c>
      <c r="F468">
        <v>53.62</v>
      </c>
      <c r="G468">
        <v>845</v>
      </c>
      <c r="H468">
        <v>12965</v>
      </c>
      <c r="I468">
        <v>18</v>
      </c>
      <c r="J468">
        <v>380</v>
      </c>
      <c r="K468">
        <v>193.54</v>
      </c>
      <c r="L468">
        <v>1.1000000000000001</v>
      </c>
      <c r="M468">
        <v>2.2999999999999998</v>
      </c>
      <c r="N468" s="1" t="s">
        <v>27</v>
      </c>
      <c r="O468">
        <v>3</v>
      </c>
      <c r="P468">
        <v>5</v>
      </c>
      <c r="Q468">
        <v>8</v>
      </c>
      <c r="R468">
        <v>398573.67</v>
      </c>
    </row>
    <row r="469" spans="1:18" x14ac:dyDescent="0.35">
      <c r="A469" s="1" t="s">
        <v>1474</v>
      </c>
      <c r="B469" s="1" t="s">
        <v>19</v>
      </c>
      <c r="C469" s="1" t="s">
        <v>42</v>
      </c>
      <c r="D469">
        <v>3.6</v>
      </c>
      <c r="E469">
        <v>34</v>
      </c>
      <c r="F469">
        <v>43.59</v>
      </c>
      <c r="G469">
        <v>2122</v>
      </c>
      <c r="H469">
        <v>25279</v>
      </c>
      <c r="I469">
        <v>12</v>
      </c>
      <c r="J469">
        <v>162</v>
      </c>
      <c r="K469">
        <v>262.89999999999998</v>
      </c>
      <c r="L469">
        <v>9.5</v>
      </c>
      <c r="M469">
        <v>7.1</v>
      </c>
      <c r="N469" s="1" t="s">
        <v>21</v>
      </c>
      <c r="O469">
        <v>23</v>
      </c>
      <c r="P469">
        <v>32</v>
      </c>
      <c r="Q469">
        <v>55</v>
      </c>
      <c r="R469">
        <v>352039.54</v>
      </c>
    </row>
    <row r="470" spans="1:18" x14ac:dyDescent="0.35">
      <c r="A470" s="1" t="s">
        <v>1476</v>
      </c>
      <c r="B470" s="1" t="s">
        <v>19</v>
      </c>
      <c r="C470" s="1" t="s">
        <v>31</v>
      </c>
      <c r="D470">
        <v>4.3</v>
      </c>
      <c r="E470">
        <v>44</v>
      </c>
      <c r="F470">
        <v>34.08</v>
      </c>
      <c r="G470">
        <v>1425</v>
      </c>
      <c r="H470">
        <v>17351</v>
      </c>
      <c r="I470">
        <v>16</v>
      </c>
      <c r="J470">
        <v>95</v>
      </c>
      <c r="K470">
        <v>266.22000000000003</v>
      </c>
      <c r="L470">
        <v>9.5</v>
      </c>
      <c r="M470">
        <v>7</v>
      </c>
      <c r="N470" s="1" t="s">
        <v>21</v>
      </c>
      <c r="O470">
        <v>30</v>
      </c>
      <c r="P470">
        <v>32</v>
      </c>
      <c r="Q470">
        <v>62</v>
      </c>
      <c r="R470">
        <v>357952.89</v>
      </c>
    </row>
    <row r="471" spans="1:18" x14ac:dyDescent="0.35">
      <c r="A471" s="1" t="s">
        <v>1480</v>
      </c>
      <c r="B471" s="1" t="s">
        <v>19</v>
      </c>
      <c r="C471" s="1" t="s">
        <v>26</v>
      </c>
      <c r="D471">
        <v>4.3</v>
      </c>
      <c r="E471">
        <v>48</v>
      </c>
      <c r="F471">
        <v>48.53</v>
      </c>
      <c r="G471">
        <v>3063</v>
      </c>
      <c r="H471">
        <v>35006</v>
      </c>
      <c r="I471">
        <v>3</v>
      </c>
      <c r="J471">
        <v>949</v>
      </c>
      <c r="K471">
        <v>296.67</v>
      </c>
      <c r="L471">
        <v>1.2</v>
      </c>
      <c r="M471">
        <v>6.4</v>
      </c>
      <c r="N471" s="1" t="s">
        <v>21</v>
      </c>
      <c r="O471">
        <v>44</v>
      </c>
      <c r="P471">
        <v>14</v>
      </c>
      <c r="Q471">
        <v>58</v>
      </c>
      <c r="R471">
        <v>528004.9</v>
      </c>
    </row>
    <row r="472" spans="1:18" x14ac:dyDescent="0.35">
      <c r="A472" s="1" t="s">
        <v>1481</v>
      </c>
      <c r="B472" s="1" t="s">
        <v>19</v>
      </c>
      <c r="C472" s="1" t="s">
        <v>20</v>
      </c>
      <c r="D472">
        <v>4.5</v>
      </c>
      <c r="E472">
        <v>38</v>
      </c>
      <c r="F472">
        <v>70.8</v>
      </c>
      <c r="G472">
        <v>2047</v>
      </c>
      <c r="H472">
        <v>29642</v>
      </c>
      <c r="I472">
        <v>14</v>
      </c>
      <c r="J472">
        <v>222</v>
      </c>
      <c r="K472">
        <v>249.2</v>
      </c>
      <c r="L472">
        <v>5.2</v>
      </c>
      <c r="M472">
        <v>1</v>
      </c>
      <c r="N472" s="1" t="s">
        <v>27</v>
      </c>
      <c r="O472">
        <v>4</v>
      </c>
      <c r="P472">
        <v>1</v>
      </c>
      <c r="Q472">
        <v>5</v>
      </c>
      <c r="R472">
        <v>611648.19999999995</v>
      </c>
    </row>
    <row r="473" spans="1:18" x14ac:dyDescent="0.35">
      <c r="A473" s="1" t="s">
        <v>1483</v>
      </c>
      <c r="B473" s="1" t="s">
        <v>19</v>
      </c>
      <c r="C473" s="1" t="s">
        <v>37</v>
      </c>
      <c r="D473">
        <v>4.9000000000000004</v>
      </c>
      <c r="E473">
        <v>35</v>
      </c>
      <c r="F473">
        <v>55.98</v>
      </c>
      <c r="G473">
        <v>2396</v>
      </c>
      <c r="H473">
        <v>24505</v>
      </c>
      <c r="I473">
        <v>14</v>
      </c>
      <c r="J473">
        <v>359</v>
      </c>
      <c r="K473">
        <v>201.65</v>
      </c>
      <c r="L473">
        <v>1.6</v>
      </c>
      <c r="M473">
        <v>2.2999999999999998</v>
      </c>
      <c r="N473" s="1" t="s">
        <v>21</v>
      </c>
      <c r="O473">
        <v>13</v>
      </c>
      <c r="P473">
        <v>11</v>
      </c>
      <c r="Q473">
        <v>24</v>
      </c>
      <c r="R473">
        <v>451917.47</v>
      </c>
    </row>
    <row r="474" spans="1:18" x14ac:dyDescent="0.35">
      <c r="A474" s="1" t="s">
        <v>1484</v>
      </c>
      <c r="B474" s="1" t="s">
        <v>19</v>
      </c>
      <c r="C474" s="1" t="s">
        <v>37</v>
      </c>
      <c r="D474">
        <v>3.4</v>
      </c>
      <c r="E474">
        <v>37</v>
      </c>
      <c r="F474">
        <v>62.27</v>
      </c>
      <c r="G474">
        <v>1177</v>
      </c>
      <c r="H474">
        <v>19911</v>
      </c>
      <c r="I474">
        <v>18</v>
      </c>
      <c r="J474">
        <v>258</v>
      </c>
      <c r="K474">
        <v>112.2</v>
      </c>
      <c r="L474">
        <v>4.3</v>
      </c>
      <c r="M474">
        <v>5.6</v>
      </c>
      <c r="N474" s="1" t="s">
        <v>27</v>
      </c>
      <c r="O474">
        <v>14</v>
      </c>
      <c r="P474">
        <v>14</v>
      </c>
      <c r="Q474">
        <v>28</v>
      </c>
      <c r="R474">
        <v>532544.42000000004</v>
      </c>
    </row>
    <row r="475" spans="1:18" x14ac:dyDescent="0.35">
      <c r="A475" s="1" t="s">
        <v>1485</v>
      </c>
      <c r="B475" s="1" t="s">
        <v>19</v>
      </c>
      <c r="C475" s="1" t="s">
        <v>24</v>
      </c>
      <c r="D475">
        <v>3.6</v>
      </c>
      <c r="E475">
        <v>32</v>
      </c>
      <c r="F475">
        <v>31.98</v>
      </c>
      <c r="G475">
        <v>2849</v>
      </c>
      <c r="H475">
        <v>28788</v>
      </c>
      <c r="I475">
        <v>3</v>
      </c>
      <c r="J475">
        <v>998</v>
      </c>
      <c r="K475">
        <v>233.69</v>
      </c>
      <c r="L475">
        <v>1.8</v>
      </c>
      <c r="M475">
        <v>4.9000000000000004</v>
      </c>
      <c r="N475" s="1" t="s">
        <v>27</v>
      </c>
      <c r="O475">
        <v>16</v>
      </c>
      <c r="P475">
        <v>29</v>
      </c>
      <c r="Q475">
        <v>45</v>
      </c>
      <c r="R475">
        <v>239613.84</v>
      </c>
    </row>
    <row r="476" spans="1:18" x14ac:dyDescent="0.35">
      <c r="A476" s="1" t="s">
        <v>1488</v>
      </c>
      <c r="B476" s="1" t="s">
        <v>19</v>
      </c>
      <c r="C476" s="1" t="s">
        <v>26</v>
      </c>
      <c r="D476">
        <v>4.8</v>
      </c>
      <c r="E476">
        <v>30</v>
      </c>
      <c r="F476">
        <v>48.27</v>
      </c>
      <c r="G476">
        <v>2768</v>
      </c>
      <c r="H476">
        <v>30906</v>
      </c>
      <c r="I476">
        <v>1</v>
      </c>
      <c r="J476">
        <v>392</v>
      </c>
      <c r="K476">
        <v>209.32</v>
      </c>
      <c r="L476">
        <v>4</v>
      </c>
      <c r="M476">
        <v>8.4</v>
      </c>
      <c r="N476" s="1" t="s">
        <v>21</v>
      </c>
      <c r="O476">
        <v>10</v>
      </c>
      <c r="P476">
        <v>28</v>
      </c>
      <c r="Q476">
        <v>38</v>
      </c>
      <c r="R476">
        <v>332649.46000000002</v>
      </c>
    </row>
    <row r="477" spans="1:18" x14ac:dyDescent="0.35">
      <c r="A477" s="1" t="s">
        <v>1489</v>
      </c>
      <c r="B477" s="1" t="s">
        <v>19</v>
      </c>
      <c r="C477" s="1" t="s">
        <v>42</v>
      </c>
      <c r="D477">
        <v>4.2</v>
      </c>
      <c r="E477">
        <v>50</v>
      </c>
      <c r="F477">
        <v>42.15</v>
      </c>
      <c r="G477">
        <v>3738</v>
      </c>
      <c r="H477">
        <v>41365</v>
      </c>
      <c r="I477">
        <v>3</v>
      </c>
      <c r="J477">
        <v>657</v>
      </c>
      <c r="K477">
        <v>179.47</v>
      </c>
      <c r="L477">
        <v>6.2</v>
      </c>
      <c r="M477">
        <v>9.8000000000000007</v>
      </c>
      <c r="N477" s="1" t="s">
        <v>27</v>
      </c>
      <c r="O477">
        <v>13</v>
      </c>
      <c r="P477">
        <v>12</v>
      </c>
      <c r="Q477">
        <v>25</v>
      </c>
      <c r="R477">
        <v>482585.5</v>
      </c>
    </row>
    <row r="478" spans="1:18" x14ac:dyDescent="0.35">
      <c r="A478" s="1" t="s">
        <v>1495</v>
      </c>
      <c r="B478" s="1" t="s">
        <v>19</v>
      </c>
      <c r="C478" s="1" t="s">
        <v>37</v>
      </c>
      <c r="D478">
        <v>4.4000000000000004</v>
      </c>
      <c r="E478">
        <v>39</v>
      </c>
      <c r="F478">
        <v>63.52</v>
      </c>
      <c r="G478">
        <v>1928</v>
      </c>
      <c r="H478">
        <v>19637</v>
      </c>
      <c r="I478">
        <v>2</v>
      </c>
      <c r="J478">
        <v>983</v>
      </c>
      <c r="K478">
        <v>226.98</v>
      </c>
      <c r="L478">
        <v>7.8</v>
      </c>
      <c r="M478">
        <v>4.5</v>
      </c>
      <c r="N478" s="1" t="s">
        <v>21</v>
      </c>
      <c r="O478">
        <v>35</v>
      </c>
      <c r="P478">
        <v>29</v>
      </c>
      <c r="Q478">
        <v>64</v>
      </c>
      <c r="R478">
        <v>560579.44999999995</v>
      </c>
    </row>
    <row r="479" spans="1:18" x14ac:dyDescent="0.35">
      <c r="A479" s="1" t="s">
        <v>1496</v>
      </c>
      <c r="B479" s="1" t="s">
        <v>19</v>
      </c>
      <c r="C479" s="1" t="s">
        <v>26</v>
      </c>
      <c r="D479">
        <v>3.4</v>
      </c>
      <c r="E479">
        <v>40</v>
      </c>
      <c r="F479">
        <v>52.09</v>
      </c>
      <c r="G479">
        <v>2597</v>
      </c>
      <c r="H479">
        <v>30228</v>
      </c>
      <c r="I479">
        <v>3</v>
      </c>
      <c r="J479">
        <v>903</v>
      </c>
      <c r="K479">
        <v>84.92</v>
      </c>
      <c r="L479">
        <v>2.2999999999999998</v>
      </c>
      <c r="M479">
        <v>1.7</v>
      </c>
      <c r="N479" s="1" t="s">
        <v>21</v>
      </c>
      <c r="O479">
        <v>15</v>
      </c>
      <c r="P479">
        <v>35</v>
      </c>
      <c r="Q479">
        <v>50</v>
      </c>
      <c r="R479">
        <v>471125.8</v>
      </c>
    </row>
    <row r="480" spans="1:18" x14ac:dyDescent="0.35">
      <c r="A480" s="1" t="s">
        <v>1497</v>
      </c>
      <c r="B480" s="1" t="s">
        <v>19</v>
      </c>
      <c r="C480" s="1" t="s">
        <v>31</v>
      </c>
      <c r="D480">
        <v>4.4000000000000004</v>
      </c>
      <c r="E480">
        <v>36</v>
      </c>
      <c r="F480">
        <v>39.58</v>
      </c>
      <c r="G480">
        <v>3500</v>
      </c>
      <c r="H480">
        <v>44326</v>
      </c>
      <c r="I480">
        <v>1</v>
      </c>
      <c r="J480">
        <v>338</v>
      </c>
      <c r="K480">
        <v>205.58</v>
      </c>
      <c r="L480">
        <v>8.6999999999999993</v>
      </c>
      <c r="M480">
        <v>6.7</v>
      </c>
      <c r="N480" s="1" t="s">
        <v>27</v>
      </c>
      <c r="O480">
        <v>34</v>
      </c>
      <c r="P480">
        <v>3</v>
      </c>
      <c r="Q480">
        <v>37</v>
      </c>
      <c r="R480">
        <v>330355.48</v>
      </c>
    </row>
    <row r="481" spans="1:18" x14ac:dyDescent="0.35">
      <c r="A481" s="1" t="s">
        <v>1498</v>
      </c>
      <c r="B481" s="1" t="s">
        <v>19</v>
      </c>
      <c r="C481" s="1" t="s">
        <v>20</v>
      </c>
      <c r="D481">
        <v>4.5999999999999996</v>
      </c>
      <c r="E481">
        <v>33</v>
      </c>
      <c r="F481">
        <v>72.8</v>
      </c>
      <c r="G481">
        <v>2510</v>
      </c>
      <c r="H481">
        <v>31137</v>
      </c>
      <c r="I481">
        <v>6</v>
      </c>
      <c r="J481">
        <v>616</v>
      </c>
      <c r="K481">
        <v>267.05</v>
      </c>
      <c r="L481">
        <v>4</v>
      </c>
      <c r="M481">
        <v>6.1</v>
      </c>
      <c r="N481" s="1" t="s">
        <v>21</v>
      </c>
      <c r="O481">
        <v>12</v>
      </c>
      <c r="P481">
        <v>12</v>
      </c>
      <c r="Q481">
        <v>24</v>
      </c>
      <c r="R481">
        <v>545476.65</v>
      </c>
    </row>
    <row r="482" spans="1:18" x14ac:dyDescent="0.35">
      <c r="A482" s="1" t="s">
        <v>1501</v>
      </c>
      <c r="B482" s="1" t="s">
        <v>19</v>
      </c>
      <c r="C482" s="1" t="s">
        <v>42</v>
      </c>
      <c r="D482">
        <v>3.8</v>
      </c>
      <c r="E482">
        <v>46</v>
      </c>
      <c r="F482">
        <v>42.64</v>
      </c>
      <c r="G482">
        <v>2572</v>
      </c>
      <c r="H482">
        <v>30469</v>
      </c>
      <c r="I482">
        <v>13</v>
      </c>
      <c r="J482">
        <v>814</v>
      </c>
      <c r="K482">
        <v>297.45999999999998</v>
      </c>
      <c r="L482">
        <v>9</v>
      </c>
      <c r="M482">
        <v>1.8</v>
      </c>
      <c r="N482" s="1" t="s">
        <v>27</v>
      </c>
      <c r="O482">
        <v>19</v>
      </c>
      <c r="P482">
        <v>16</v>
      </c>
      <c r="Q482">
        <v>35</v>
      </c>
      <c r="R482">
        <v>456457.21</v>
      </c>
    </row>
    <row r="483" spans="1:18" x14ac:dyDescent="0.35">
      <c r="A483" s="1" t="s">
        <v>1503</v>
      </c>
      <c r="B483" s="1" t="s">
        <v>19</v>
      </c>
      <c r="C483" s="1" t="s">
        <v>42</v>
      </c>
      <c r="D483">
        <v>4.5</v>
      </c>
      <c r="E483">
        <v>34</v>
      </c>
      <c r="F483">
        <v>39.5</v>
      </c>
      <c r="G483">
        <v>2144</v>
      </c>
      <c r="H483">
        <v>27561</v>
      </c>
      <c r="I483">
        <v>13</v>
      </c>
      <c r="J483">
        <v>149</v>
      </c>
      <c r="K483">
        <v>85.17</v>
      </c>
      <c r="L483">
        <v>3.3</v>
      </c>
      <c r="M483">
        <v>1.3</v>
      </c>
      <c r="N483" s="1" t="s">
        <v>21</v>
      </c>
      <c r="O483">
        <v>19</v>
      </c>
      <c r="P483">
        <v>33</v>
      </c>
      <c r="Q483">
        <v>52</v>
      </c>
      <c r="R483">
        <v>316363.05</v>
      </c>
    </row>
    <row r="484" spans="1:18" x14ac:dyDescent="0.35">
      <c r="A484" s="1" t="s">
        <v>1515</v>
      </c>
      <c r="B484" s="1" t="s">
        <v>19</v>
      </c>
      <c r="C484" s="1" t="s">
        <v>31</v>
      </c>
      <c r="D484">
        <v>3.6</v>
      </c>
      <c r="E484">
        <v>42</v>
      </c>
      <c r="F484">
        <v>35.64</v>
      </c>
      <c r="G484">
        <v>1266</v>
      </c>
      <c r="H484">
        <v>18131</v>
      </c>
      <c r="I484">
        <v>15</v>
      </c>
      <c r="J484">
        <v>830</v>
      </c>
      <c r="K484">
        <v>57.06</v>
      </c>
      <c r="L484">
        <v>8.6</v>
      </c>
      <c r="M484">
        <v>5.4</v>
      </c>
      <c r="N484" s="1" t="s">
        <v>21</v>
      </c>
      <c r="O484">
        <v>12</v>
      </c>
      <c r="P484">
        <v>3</v>
      </c>
      <c r="Q484">
        <v>15</v>
      </c>
      <c r="R484">
        <v>354816.87</v>
      </c>
    </row>
    <row r="485" spans="1:18" x14ac:dyDescent="0.35">
      <c r="A485" s="1" t="s">
        <v>1518</v>
      </c>
      <c r="B485" s="1" t="s">
        <v>19</v>
      </c>
      <c r="C485" s="1" t="s">
        <v>42</v>
      </c>
      <c r="D485">
        <v>3</v>
      </c>
      <c r="E485">
        <v>33</v>
      </c>
      <c r="F485">
        <v>38.5</v>
      </c>
      <c r="G485">
        <v>845</v>
      </c>
      <c r="H485">
        <v>6773</v>
      </c>
      <c r="I485">
        <v>3</v>
      </c>
      <c r="J485">
        <v>780</v>
      </c>
      <c r="K485">
        <v>56.72</v>
      </c>
      <c r="L485">
        <v>4.2</v>
      </c>
      <c r="M485">
        <v>3.4</v>
      </c>
      <c r="N485" s="1" t="s">
        <v>21</v>
      </c>
      <c r="O485">
        <v>29</v>
      </c>
      <c r="P485">
        <v>25</v>
      </c>
      <c r="Q485">
        <v>54</v>
      </c>
      <c r="R485">
        <v>290284.65000000002</v>
      </c>
    </row>
    <row r="486" spans="1:18" x14ac:dyDescent="0.35">
      <c r="A486" s="1" t="s">
        <v>1519</v>
      </c>
      <c r="B486" s="1" t="s">
        <v>19</v>
      </c>
      <c r="C486" s="1" t="s">
        <v>31</v>
      </c>
      <c r="D486">
        <v>4.0999999999999996</v>
      </c>
      <c r="E486">
        <v>33</v>
      </c>
      <c r="F486">
        <v>31.04</v>
      </c>
      <c r="G486">
        <v>1483</v>
      </c>
      <c r="H486">
        <v>21294</v>
      </c>
      <c r="I486">
        <v>3</v>
      </c>
      <c r="J486">
        <v>700</v>
      </c>
      <c r="K486">
        <v>138.84</v>
      </c>
      <c r="L486">
        <v>5</v>
      </c>
      <c r="M486">
        <v>1.3</v>
      </c>
      <c r="N486" s="1" t="s">
        <v>21</v>
      </c>
      <c r="O486">
        <v>32</v>
      </c>
      <c r="P486">
        <v>21</v>
      </c>
      <c r="Q486">
        <v>53</v>
      </c>
      <c r="R486">
        <v>236810.4</v>
      </c>
    </row>
    <row r="487" spans="1:18" x14ac:dyDescent="0.35">
      <c r="A487" s="1" t="s">
        <v>1520</v>
      </c>
      <c r="B487" s="1" t="s">
        <v>19</v>
      </c>
      <c r="C487" s="1" t="s">
        <v>42</v>
      </c>
      <c r="D487">
        <v>4.5999999999999996</v>
      </c>
      <c r="E487">
        <v>37</v>
      </c>
      <c r="F487">
        <v>38.33</v>
      </c>
      <c r="G487">
        <v>2881</v>
      </c>
      <c r="H487">
        <v>36712</v>
      </c>
      <c r="I487">
        <v>3</v>
      </c>
      <c r="J487">
        <v>454</v>
      </c>
      <c r="K487">
        <v>282.92</v>
      </c>
      <c r="L487">
        <v>4.2</v>
      </c>
      <c r="M487">
        <v>7</v>
      </c>
      <c r="N487" s="1" t="s">
        <v>27</v>
      </c>
      <c r="O487">
        <v>35</v>
      </c>
      <c r="P487">
        <v>18</v>
      </c>
      <c r="Q487">
        <v>53</v>
      </c>
      <c r="R487">
        <v>328284.58</v>
      </c>
    </row>
    <row r="488" spans="1:18" x14ac:dyDescent="0.35">
      <c r="A488" s="1" t="s">
        <v>1523</v>
      </c>
      <c r="B488" s="1" t="s">
        <v>19</v>
      </c>
      <c r="C488" s="1" t="s">
        <v>24</v>
      </c>
      <c r="D488">
        <v>4.3</v>
      </c>
      <c r="E488">
        <v>33</v>
      </c>
      <c r="F488">
        <v>27.07</v>
      </c>
      <c r="G488">
        <v>3973</v>
      </c>
      <c r="H488">
        <v>40168</v>
      </c>
      <c r="I488">
        <v>4</v>
      </c>
      <c r="J488">
        <v>203</v>
      </c>
      <c r="K488">
        <v>124.52</v>
      </c>
      <c r="L488">
        <v>7.2</v>
      </c>
      <c r="M488">
        <v>6.2</v>
      </c>
      <c r="N488" s="1" t="s">
        <v>21</v>
      </c>
      <c r="O488">
        <v>19</v>
      </c>
      <c r="P488">
        <v>24</v>
      </c>
      <c r="Q488">
        <v>43</v>
      </c>
      <c r="R488">
        <v>215872.8</v>
      </c>
    </row>
    <row r="489" spans="1:18" x14ac:dyDescent="0.35">
      <c r="A489" s="1" t="s">
        <v>1527</v>
      </c>
      <c r="B489" s="1" t="s">
        <v>19</v>
      </c>
      <c r="C489" s="1" t="s">
        <v>26</v>
      </c>
      <c r="D489">
        <v>4.7</v>
      </c>
      <c r="E489">
        <v>43</v>
      </c>
      <c r="F489">
        <v>49.03</v>
      </c>
      <c r="G489">
        <v>2682</v>
      </c>
      <c r="H489">
        <v>28932</v>
      </c>
      <c r="I489">
        <v>8</v>
      </c>
      <c r="J489">
        <v>98</v>
      </c>
      <c r="K489">
        <v>124.05</v>
      </c>
      <c r="L489">
        <v>2.7</v>
      </c>
      <c r="M489">
        <v>3.3</v>
      </c>
      <c r="N489" s="1" t="s">
        <v>21</v>
      </c>
      <c r="O489">
        <v>41</v>
      </c>
      <c r="P489">
        <v>8</v>
      </c>
      <c r="Q489">
        <v>49</v>
      </c>
      <c r="R489">
        <v>480783.58</v>
      </c>
    </row>
    <row r="490" spans="1:18" x14ac:dyDescent="0.35">
      <c r="A490" s="1" t="s">
        <v>1529</v>
      </c>
      <c r="B490" s="1" t="s">
        <v>19</v>
      </c>
      <c r="C490" s="1" t="s">
        <v>31</v>
      </c>
      <c r="D490">
        <v>3.6</v>
      </c>
      <c r="E490">
        <v>42</v>
      </c>
      <c r="F490">
        <v>40.76</v>
      </c>
      <c r="G490">
        <v>1110</v>
      </c>
      <c r="H490">
        <v>19185</v>
      </c>
      <c r="I490">
        <v>19</v>
      </c>
      <c r="J490">
        <v>547</v>
      </c>
      <c r="K490">
        <v>287.27</v>
      </c>
      <c r="L490">
        <v>10</v>
      </c>
      <c r="M490">
        <v>5.2</v>
      </c>
      <c r="N490" s="1" t="s">
        <v>27</v>
      </c>
      <c r="O490">
        <v>6</v>
      </c>
      <c r="P490">
        <v>40</v>
      </c>
      <c r="Q490">
        <v>46</v>
      </c>
      <c r="R490">
        <v>407103.69</v>
      </c>
    </row>
    <row r="491" spans="1:18" x14ac:dyDescent="0.35">
      <c r="A491" s="1" t="s">
        <v>1530</v>
      </c>
      <c r="B491" s="1" t="s">
        <v>19</v>
      </c>
      <c r="C491" s="1" t="s">
        <v>31</v>
      </c>
      <c r="D491">
        <v>3.2</v>
      </c>
      <c r="E491">
        <v>35</v>
      </c>
      <c r="F491">
        <v>32.26</v>
      </c>
      <c r="G491">
        <v>1617</v>
      </c>
      <c r="H491">
        <v>18387</v>
      </c>
      <c r="I491">
        <v>7</v>
      </c>
      <c r="J491">
        <v>907</v>
      </c>
      <c r="K491">
        <v>67.319999999999993</v>
      </c>
      <c r="L491">
        <v>6.8</v>
      </c>
      <c r="M491">
        <v>9</v>
      </c>
      <c r="N491" s="1" t="s">
        <v>21</v>
      </c>
      <c r="O491">
        <v>21</v>
      </c>
      <c r="P491">
        <v>31</v>
      </c>
      <c r="Q491">
        <v>52</v>
      </c>
      <c r="R491">
        <v>269009.27</v>
      </c>
    </row>
    <row r="492" spans="1:18" x14ac:dyDescent="0.35">
      <c r="A492" s="1" t="s">
        <v>1536</v>
      </c>
      <c r="B492" s="1" t="s">
        <v>19</v>
      </c>
      <c r="C492" s="1" t="s">
        <v>20</v>
      </c>
      <c r="D492">
        <v>4.5</v>
      </c>
      <c r="E492">
        <v>31</v>
      </c>
      <c r="F492">
        <v>73.27</v>
      </c>
      <c r="G492">
        <v>3845</v>
      </c>
      <c r="H492">
        <v>44347</v>
      </c>
      <c r="I492">
        <v>3</v>
      </c>
      <c r="J492">
        <v>488</v>
      </c>
      <c r="K492">
        <v>62</v>
      </c>
      <c r="L492">
        <v>8</v>
      </c>
      <c r="M492">
        <v>7.4</v>
      </c>
      <c r="N492" s="1" t="s">
        <v>27</v>
      </c>
      <c r="O492">
        <v>11</v>
      </c>
      <c r="P492">
        <v>2</v>
      </c>
      <c r="Q492">
        <v>13</v>
      </c>
      <c r="R492">
        <v>518043.39</v>
      </c>
    </row>
    <row r="493" spans="1:18" x14ac:dyDescent="0.35">
      <c r="A493" s="1" t="s">
        <v>1538</v>
      </c>
      <c r="B493" s="1" t="s">
        <v>19</v>
      </c>
      <c r="C493" s="1" t="s">
        <v>37</v>
      </c>
      <c r="D493">
        <v>4.5</v>
      </c>
      <c r="E493">
        <v>43</v>
      </c>
      <c r="F493">
        <v>56.22</v>
      </c>
      <c r="G493">
        <v>4295</v>
      </c>
      <c r="H493">
        <v>49360</v>
      </c>
      <c r="I493">
        <v>1</v>
      </c>
      <c r="J493">
        <v>293</v>
      </c>
      <c r="K493">
        <v>57.32</v>
      </c>
      <c r="L493">
        <v>3.5</v>
      </c>
      <c r="M493">
        <v>5.8</v>
      </c>
      <c r="N493" s="1" t="s">
        <v>27</v>
      </c>
      <c r="O493">
        <v>8</v>
      </c>
      <c r="P493">
        <v>6</v>
      </c>
      <c r="Q493">
        <v>14</v>
      </c>
      <c r="R493">
        <v>545357.31999999995</v>
      </c>
    </row>
    <row r="494" spans="1:18" x14ac:dyDescent="0.35">
      <c r="A494" s="1" t="s">
        <v>1540</v>
      </c>
      <c r="B494" s="1" t="s">
        <v>19</v>
      </c>
      <c r="C494" s="1" t="s">
        <v>24</v>
      </c>
      <c r="D494">
        <v>3.5</v>
      </c>
      <c r="E494">
        <v>45</v>
      </c>
      <c r="F494">
        <v>28.67</v>
      </c>
      <c r="G494">
        <v>808</v>
      </c>
      <c r="H494">
        <v>9803</v>
      </c>
      <c r="I494">
        <v>9</v>
      </c>
      <c r="J494">
        <v>603</v>
      </c>
      <c r="K494">
        <v>219.02</v>
      </c>
      <c r="L494">
        <v>10</v>
      </c>
      <c r="M494">
        <v>7.3</v>
      </c>
      <c r="N494" s="1" t="s">
        <v>27</v>
      </c>
      <c r="O494">
        <v>10</v>
      </c>
      <c r="P494">
        <v>27</v>
      </c>
      <c r="Q494">
        <v>37</v>
      </c>
      <c r="R494">
        <v>304161.78999999998</v>
      </c>
    </row>
    <row r="495" spans="1:18" x14ac:dyDescent="0.35">
      <c r="A495" s="1" t="s">
        <v>1541</v>
      </c>
      <c r="B495" s="1" t="s">
        <v>19</v>
      </c>
      <c r="C495" s="1" t="s">
        <v>37</v>
      </c>
      <c r="D495">
        <v>4.5</v>
      </c>
      <c r="E495">
        <v>44</v>
      </c>
      <c r="F495">
        <v>61.89</v>
      </c>
      <c r="G495">
        <v>3592</v>
      </c>
      <c r="H495">
        <v>44834</v>
      </c>
      <c r="I495">
        <v>3</v>
      </c>
      <c r="J495">
        <v>957</v>
      </c>
      <c r="K495">
        <v>109.39</v>
      </c>
      <c r="L495">
        <v>4.2</v>
      </c>
      <c r="M495">
        <v>5.9</v>
      </c>
      <c r="N495" s="1" t="s">
        <v>27</v>
      </c>
      <c r="O495">
        <v>2</v>
      </c>
      <c r="P495">
        <v>11</v>
      </c>
      <c r="Q495">
        <v>13</v>
      </c>
      <c r="R495">
        <v>614770.31000000006</v>
      </c>
    </row>
    <row r="496" spans="1:18" x14ac:dyDescent="0.35">
      <c r="A496" s="1" t="s">
        <v>1544</v>
      </c>
      <c r="B496" s="1" t="s">
        <v>19</v>
      </c>
      <c r="C496" s="1" t="s">
        <v>31</v>
      </c>
      <c r="D496">
        <v>3.4</v>
      </c>
      <c r="E496">
        <v>38</v>
      </c>
      <c r="F496">
        <v>36.39</v>
      </c>
      <c r="G496">
        <v>3333</v>
      </c>
      <c r="H496">
        <v>36607</v>
      </c>
      <c r="I496">
        <v>11</v>
      </c>
      <c r="J496">
        <v>765</v>
      </c>
      <c r="K496">
        <v>103.52</v>
      </c>
      <c r="L496">
        <v>2.4</v>
      </c>
      <c r="M496">
        <v>2.2000000000000002</v>
      </c>
      <c r="N496" s="1" t="s">
        <v>27</v>
      </c>
      <c r="O496">
        <v>8</v>
      </c>
      <c r="P496">
        <v>7</v>
      </c>
      <c r="Q496">
        <v>15</v>
      </c>
      <c r="R496">
        <v>325043.28000000003</v>
      </c>
    </row>
    <row r="497" spans="1:18" x14ac:dyDescent="0.35">
      <c r="A497" s="1" t="s">
        <v>1551</v>
      </c>
      <c r="B497" s="1" t="s">
        <v>19</v>
      </c>
      <c r="C497" s="1" t="s">
        <v>42</v>
      </c>
      <c r="D497">
        <v>4.2</v>
      </c>
      <c r="E497">
        <v>37</v>
      </c>
      <c r="F497">
        <v>37.9</v>
      </c>
      <c r="G497">
        <v>2866</v>
      </c>
      <c r="H497">
        <v>36688</v>
      </c>
      <c r="I497">
        <v>10</v>
      </c>
      <c r="J497">
        <v>342</v>
      </c>
      <c r="K497">
        <v>174.13</v>
      </c>
      <c r="L497">
        <v>5.9</v>
      </c>
      <c r="M497">
        <v>7.7</v>
      </c>
      <c r="N497" s="1" t="s">
        <v>21</v>
      </c>
      <c r="O497">
        <v>7</v>
      </c>
      <c r="P497">
        <v>29</v>
      </c>
      <c r="Q497">
        <v>36</v>
      </c>
      <c r="R497">
        <v>332085.5</v>
      </c>
    </row>
    <row r="498" spans="1:18" x14ac:dyDescent="0.35">
      <c r="A498" s="1" t="s">
        <v>1552</v>
      </c>
      <c r="B498" s="1" t="s">
        <v>19</v>
      </c>
      <c r="C498" s="1" t="s">
        <v>20</v>
      </c>
      <c r="D498">
        <v>4.5</v>
      </c>
      <c r="E498">
        <v>36</v>
      </c>
      <c r="F498">
        <v>66.41</v>
      </c>
      <c r="G498">
        <v>921</v>
      </c>
      <c r="H498">
        <v>13516</v>
      </c>
      <c r="I498">
        <v>13</v>
      </c>
      <c r="J498">
        <v>329</v>
      </c>
      <c r="K498">
        <v>145.4</v>
      </c>
      <c r="L498">
        <v>4.0999999999999996</v>
      </c>
      <c r="M498">
        <v>4.3</v>
      </c>
      <c r="N498" s="1" t="s">
        <v>27</v>
      </c>
      <c r="O498">
        <v>0</v>
      </c>
      <c r="P498">
        <v>5</v>
      </c>
      <c r="Q498">
        <v>5</v>
      </c>
      <c r="R498">
        <v>543823.79</v>
      </c>
    </row>
    <row r="499" spans="1:18" x14ac:dyDescent="0.35">
      <c r="A499" s="1" t="s">
        <v>1557</v>
      </c>
      <c r="B499" s="1" t="s">
        <v>19</v>
      </c>
      <c r="C499" s="1" t="s">
        <v>26</v>
      </c>
      <c r="D499">
        <v>3.3</v>
      </c>
      <c r="E499">
        <v>42</v>
      </c>
      <c r="F499">
        <v>55.19</v>
      </c>
      <c r="G499">
        <v>1809</v>
      </c>
      <c r="H499">
        <v>18915</v>
      </c>
      <c r="I499">
        <v>11</v>
      </c>
      <c r="J499">
        <v>835</v>
      </c>
      <c r="K499">
        <v>173.42</v>
      </c>
      <c r="L499">
        <v>1.7</v>
      </c>
      <c r="M499">
        <v>2</v>
      </c>
      <c r="N499" s="1" t="s">
        <v>21</v>
      </c>
      <c r="O499">
        <v>1</v>
      </c>
      <c r="P499">
        <v>39</v>
      </c>
      <c r="Q499">
        <v>40</v>
      </c>
      <c r="R499">
        <v>528024.47</v>
      </c>
    </row>
    <row r="500" spans="1:18" x14ac:dyDescent="0.35">
      <c r="A500" s="1" t="s">
        <v>1559</v>
      </c>
      <c r="B500" s="1" t="s">
        <v>19</v>
      </c>
      <c r="C500" s="1" t="s">
        <v>20</v>
      </c>
      <c r="D500">
        <v>4.9000000000000004</v>
      </c>
      <c r="E500">
        <v>48</v>
      </c>
      <c r="F500">
        <v>66.569999999999993</v>
      </c>
      <c r="G500">
        <v>4077</v>
      </c>
      <c r="H500">
        <v>47369</v>
      </c>
      <c r="I500">
        <v>5</v>
      </c>
      <c r="J500">
        <v>284</v>
      </c>
      <c r="K500">
        <v>255.28</v>
      </c>
      <c r="L500">
        <v>1.2</v>
      </c>
      <c r="M500">
        <v>5.0999999999999996</v>
      </c>
      <c r="N500" s="1" t="s">
        <v>21</v>
      </c>
      <c r="O500">
        <v>13</v>
      </c>
      <c r="P500">
        <v>40</v>
      </c>
      <c r="Q500">
        <v>53</v>
      </c>
      <c r="R500">
        <v>720514</v>
      </c>
    </row>
    <row r="501" spans="1:18" x14ac:dyDescent="0.35">
      <c r="A501" s="1" t="s">
        <v>1561</v>
      </c>
      <c r="B501" s="1" t="s">
        <v>19</v>
      </c>
      <c r="C501" s="1" t="s">
        <v>24</v>
      </c>
      <c r="D501">
        <v>4</v>
      </c>
      <c r="E501">
        <v>36</v>
      </c>
      <c r="F501">
        <v>28.62</v>
      </c>
      <c r="G501">
        <v>3497</v>
      </c>
      <c r="H501">
        <v>39742</v>
      </c>
      <c r="I501">
        <v>15</v>
      </c>
      <c r="J501">
        <v>363</v>
      </c>
      <c r="K501">
        <v>134.30000000000001</v>
      </c>
      <c r="L501">
        <v>7.3</v>
      </c>
      <c r="M501">
        <v>9.6</v>
      </c>
      <c r="N501" s="1" t="s">
        <v>27</v>
      </c>
      <c r="O501">
        <v>3</v>
      </c>
      <c r="P501">
        <v>20</v>
      </c>
      <c r="Q501">
        <v>23</v>
      </c>
      <c r="R501">
        <v>257706.94</v>
      </c>
    </row>
    <row r="502" spans="1:18" x14ac:dyDescent="0.35">
      <c r="A502" s="1" t="s">
        <v>1566</v>
      </c>
      <c r="B502" s="1" t="s">
        <v>19</v>
      </c>
      <c r="C502" s="1" t="s">
        <v>26</v>
      </c>
      <c r="D502">
        <v>4.8</v>
      </c>
      <c r="E502">
        <v>39</v>
      </c>
      <c r="F502">
        <v>50.91</v>
      </c>
      <c r="G502">
        <v>4177</v>
      </c>
      <c r="H502">
        <v>50517</v>
      </c>
      <c r="I502">
        <v>15</v>
      </c>
      <c r="J502">
        <v>423</v>
      </c>
      <c r="K502">
        <v>162.66999999999999</v>
      </c>
      <c r="L502">
        <v>7.8</v>
      </c>
      <c r="M502">
        <v>6.7</v>
      </c>
      <c r="N502" s="1" t="s">
        <v>27</v>
      </c>
      <c r="O502">
        <v>4</v>
      </c>
      <c r="P502">
        <v>23</v>
      </c>
      <c r="Q502">
        <v>27</v>
      </c>
      <c r="R502">
        <v>468084.23</v>
      </c>
    </row>
    <row r="503" spans="1:18" x14ac:dyDescent="0.35">
      <c r="A503" s="1" t="s">
        <v>1568</v>
      </c>
      <c r="B503" s="1" t="s">
        <v>19</v>
      </c>
      <c r="C503" s="1" t="s">
        <v>42</v>
      </c>
      <c r="D503">
        <v>4.5999999999999996</v>
      </c>
      <c r="E503">
        <v>36</v>
      </c>
      <c r="F503">
        <v>39.15</v>
      </c>
      <c r="G503">
        <v>2017</v>
      </c>
      <c r="H503">
        <v>23871</v>
      </c>
      <c r="I503">
        <v>6</v>
      </c>
      <c r="J503">
        <v>661</v>
      </c>
      <c r="K503">
        <v>115.59</v>
      </c>
      <c r="L503">
        <v>4</v>
      </c>
      <c r="M503">
        <v>5.2</v>
      </c>
      <c r="N503" s="1" t="s">
        <v>27</v>
      </c>
      <c r="O503">
        <v>7</v>
      </c>
      <c r="P503">
        <v>15</v>
      </c>
      <c r="Q503">
        <v>22</v>
      </c>
      <c r="R503">
        <v>325660.95</v>
      </c>
    </row>
    <row r="504" spans="1:18" x14ac:dyDescent="0.35">
      <c r="A504" s="1" t="s">
        <v>1570</v>
      </c>
      <c r="B504" s="1" t="s">
        <v>19</v>
      </c>
      <c r="C504" s="1" t="s">
        <v>24</v>
      </c>
      <c r="D504">
        <v>3.7</v>
      </c>
      <c r="E504">
        <v>33</v>
      </c>
      <c r="F504">
        <v>28.73</v>
      </c>
      <c r="G504">
        <v>2412</v>
      </c>
      <c r="H504">
        <v>31077</v>
      </c>
      <c r="I504">
        <v>9</v>
      </c>
      <c r="J504">
        <v>996</v>
      </c>
      <c r="K504">
        <v>124.15</v>
      </c>
      <c r="L504">
        <v>5.0999999999999996</v>
      </c>
      <c r="M504">
        <v>5.5</v>
      </c>
      <c r="N504" s="1" t="s">
        <v>21</v>
      </c>
      <c r="O504">
        <v>20</v>
      </c>
      <c r="P504">
        <v>25</v>
      </c>
      <c r="Q504">
        <v>45</v>
      </c>
      <c r="R504">
        <v>230388.41</v>
      </c>
    </row>
    <row r="505" spans="1:18" x14ac:dyDescent="0.35">
      <c r="A505" s="1" t="s">
        <v>1572</v>
      </c>
      <c r="B505" s="1" t="s">
        <v>19</v>
      </c>
      <c r="C505" s="1" t="s">
        <v>26</v>
      </c>
      <c r="D505">
        <v>3.3</v>
      </c>
      <c r="E505">
        <v>45</v>
      </c>
      <c r="F505">
        <v>45.54</v>
      </c>
      <c r="G505">
        <v>1263</v>
      </c>
      <c r="H505">
        <v>12099</v>
      </c>
      <c r="I505">
        <v>7</v>
      </c>
      <c r="J505">
        <v>237</v>
      </c>
      <c r="K505">
        <v>224.27</v>
      </c>
      <c r="L505">
        <v>1.5</v>
      </c>
      <c r="M505">
        <v>8.1999999999999993</v>
      </c>
      <c r="N505" s="1" t="s">
        <v>21</v>
      </c>
      <c r="O505">
        <v>44</v>
      </c>
      <c r="P505">
        <v>17</v>
      </c>
      <c r="Q505">
        <v>61</v>
      </c>
      <c r="R505">
        <v>466398.09</v>
      </c>
    </row>
    <row r="506" spans="1:18" x14ac:dyDescent="0.35">
      <c r="A506" s="1" t="s">
        <v>1574</v>
      </c>
      <c r="B506" s="1" t="s">
        <v>19</v>
      </c>
      <c r="C506" s="1" t="s">
        <v>37</v>
      </c>
      <c r="D506">
        <v>4.0999999999999996</v>
      </c>
      <c r="E506">
        <v>35</v>
      </c>
      <c r="F506">
        <v>57.91</v>
      </c>
      <c r="G506">
        <v>878</v>
      </c>
      <c r="H506">
        <v>16731</v>
      </c>
      <c r="I506">
        <v>4</v>
      </c>
      <c r="J506">
        <v>667</v>
      </c>
      <c r="K506">
        <v>247.06</v>
      </c>
      <c r="L506">
        <v>9</v>
      </c>
      <c r="M506">
        <v>6</v>
      </c>
      <c r="N506" s="1" t="s">
        <v>21</v>
      </c>
      <c r="O506">
        <v>23</v>
      </c>
      <c r="P506">
        <v>20</v>
      </c>
      <c r="Q506">
        <v>43</v>
      </c>
      <c r="R506">
        <v>461357.83</v>
      </c>
    </row>
    <row r="507" spans="1:18" x14ac:dyDescent="0.35">
      <c r="A507" s="1" t="s">
        <v>1575</v>
      </c>
      <c r="B507" s="1" t="s">
        <v>19</v>
      </c>
      <c r="C507" s="1" t="s">
        <v>37</v>
      </c>
      <c r="D507">
        <v>3.2</v>
      </c>
      <c r="E507">
        <v>38</v>
      </c>
      <c r="F507">
        <v>64.83</v>
      </c>
      <c r="G507">
        <v>1169</v>
      </c>
      <c r="H507">
        <v>14889</v>
      </c>
      <c r="I507">
        <v>11</v>
      </c>
      <c r="J507">
        <v>662</v>
      </c>
      <c r="K507">
        <v>154.47</v>
      </c>
      <c r="L507">
        <v>2.9</v>
      </c>
      <c r="M507">
        <v>3.5</v>
      </c>
      <c r="N507" s="1" t="s">
        <v>27</v>
      </c>
      <c r="O507">
        <v>27</v>
      </c>
      <c r="P507">
        <v>5</v>
      </c>
      <c r="Q507">
        <v>32</v>
      </c>
      <c r="R507">
        <v>559611.77</v>
      </c>
    </row>
    <row r="508" spans="1:18" x14ac:dyDescent="0.35">
      <c r="A508" s="1" t="s">
        <v>1578</v>
      </c>
      <c r="B508" s="1" t="s">
        <v>19</v>
      </c>
      <c r="C508" s="1" t="s">
        <v>24</v>
      </c>
      <c r="D508">
        <v>4.5</v>
      </c>
      <c r="E508">
        <v>47</v>
      </c>
      <c r="F508">
        <v>29.47</v>
      </c>
      <c r="G508">
        <v>1058</v>
      </c>
      <c r="H508">
        <v>15794</v>
      </c>
      <c r="I508">
        <v>2</v>
      </c>
      <c r="J508">
        <v>228</v>
      </c>
      <c r="K508">
        <v>108.22</v>
      </c>
      <c r="L508">
        <v>4.7</v>
      </c>
      <c r="M508">
        <v>3</v>
      </c>
      <c r="N508" s="1" t="s">
        <v>21</v>
      </c>
      <c r="O508">
        <v>44</v>
      </c>
      <c r="P508">
        <v>18</v>
      </c>
      <c r="Q508">
        <v>62</v>
      </c>
      <c r="R508">
        <v>313844.55</v>
      </c>
    </row>
    <row r="509" spans="1:18" x14ac:dyDescent="0.35">
      <c r="A509" s="1" t="s">
        <v>1580</v>
      </c>
      <c r="B509" s="1" t="s">
        <v>19</v>
      </c>
      <c r="C509" s="1" t="s">
        <v>24</v>
      </c>
      <c r="D509">
        <v>3.1</v>
      </c>
      <c r="E509">
        <v>34</v>
      </c>
      <c r="F509">
        <v>27.37</v>
      </c>
      <c r="G509">
        <v>2711</v>
      </c>
      <c r="H509">
        <v>32315</v>
      </c>
      <c r="I509">
        <v>3</v>
      </c>
      <c r="J509">
        <v>812</v>
      </c>
      <c r="K509">
        <v>294.26</v>
      </c>
      <c r="L509">
        <v>1.7</v>
      </c>
      <c r="M509">
        <v>1.2</v>
      </c>
      <c r="N509" s="1" t="s">
        <v>27</v>
      </c>
      <c r="O509">
        <v>27</v>
      </c>
      <c r="P509">
        <v>21</v>
      </c>
      <c r="Q509">
        <v>48</v>
      </c>
      <c r="R509">
        <v>216867.03</v>
      </c>
    </row>
    <row r="510" spans="1:18" x14ac:dyDescent="0.35">
      <c r="A510" s="1" t="s">
        <v>1581</v>
      </c>
      <c r="B510" s="1" t="s">
        <v>19</v>
      </c>
      <c r="C510" s="1" t="s">
        <v>24</v>
      </c>
      <c r="D510">
        <v>4.0999999999999996</v>
      </c>
      <c r="E510">
        <v>42</v>
      </c>
      <c r="F510">
        <v>32.090000000000003</v>
      </c>
      <c r="G510">
        <v>2401</v>
      </c>
      <c r="H510">
        <v>30862</v>
      </c>
      <c r="I510">
        <v>17</v>
      </c>
      <c r="J510">
        <v>732</v>
      </c>
      <c r="K510">
        <v>226.16</v>
      </c>
      <c r="L510">
        <v>5.0999999999999996</v>
      </c>
      <c r="M510">
        <v>6.5</v>
      </c>
      <c r="N510" s="1" t="s">
        <v>27</v>
      </c>
      <c r="O510">
        <v>17</v>
      </c>
      <c r="P510">
        <v>15</v>
      </c>
      <c r="Q510">
        <v>32</v>
      </c>
      <c r="R510">
        <v>325599.3</v>
      </c>
    </row>
    <row r="511" spans="1:18" x14ac:dyDescent="0.35">
      <c r="A511" s="1" t="s">
        <v>1583</v>
      </c>
      <c r="B511" s="1" t="s">
        <v>19</v>
      </c>
      <c r="C511" s="1" t="s">
        <v>20</v>
      </c>
      <c r="D511">
        <v>4.8</v>
      </c>
      <c r="E511">
        <v>44</v>
      </c>
      <c r="F511">
        <v>75.489999999999995</v>
      </c>
      <c r="G511">
        <v>3646</v>
      </c>
      <c r="H511">
        <v>40057</v>
      </c>
      <c r="I511">
        <v>1</v>
      </c>
      <c r="J511">
        <v>714</v>
      </c>
      <c r="K511">
        <v>85.72</v>
      </c>
      <c r="L511">
        <v>1.6</v>
      </c>
      <c r="M511">
        <v>10</v>
      </c>
      <c r="N511" s="1" t="s">
        <v>21</v>
      </c>
      <c r="O511">
        <v>14</v>
      </c>
      <c r="P511">
        <v>43</v>
      </c>
      <c r="Q511">
        <v>57</v>
      </c>
      <c r="R511">
        <v>747424.42</v>
      </c>
    </row>
    <row r="512" spans="1:18" x14ac:dyDescent="0.35">
      <c r="A512" s="1" t="s">
        <v>1585</v>
      </c>
      <c r="B512" s="1" t="s">
        <v>19</v>
      </c>
      <c r="C512" s="1" t="s">
        <v>26</v>
      </c>
      <c r="D512">
        <v>4.4000000000000004</v>
      </c>
      <c r="E512">
        <v>38</v>
      </c>
      <c r="F512">
        <v>51.89</v>
      </c>
      <c r="G512">
        <v>1015</v>
      </c>
      <c r="H512">
        <v>17918</v>
      </c>
      <c r="I512">
        <v>13</v>
      </c>
      <c r="J512">
        <v>759</v>
      </c>
      <c r="K512">
        <v>233.14</v>
      </c>
      <c r="L512">
        <v>6.2</v>
      </c>
      <c r="M512">
        <v>1.8</v>
      </c>
      <c r="N512" s="1" t="s">
        <v>21</v>
      </c>
      <c r="O512">
        <v>27</v>
      </c>
      <c r="P512">
        <v>11</v>
      </c>
      <c r="Q512">
        <v>38</v>
      </c>
      <c r="R512">
        <v>454736.8</v>
      </c>
    </row>
    <row r="513" spans="1:18" x14ac:dyDescent="0.35">
      <c r="A513" s="1" t="s">
        <v>1588</v>
      </c>
      <c r="B513" s="1" t="s">
        <v>19</v>
      </c>
      <c r="C513" s="1" t="s">
        <v>31</v>
      </c>
      <c r="D513">
        <v>4.7</v>
      </c>
      <c r="E513">
        <v>39</v>
      </c>
      <c r="F513">
        <v>32.340000000000003</v>
      </c>
      <c r="G513">
        <v>1857</v>
      </c>
      <c r="H513">
        <v>26398</v>
      </c>
      <c r="I513">
        <v>2</v>
      </c>
      <c r="J513">
        <v>559</v>
      </c>
      <c r="K513">
        <v>188.96</v>
      </c>
      <c r="L513">
        <v>2.2000000000000002</v>
      </c>
      <c r="M513">
        <v>6</v>
      </c>
      <c r="N513" s="1" t="s">
        <v>21</v>
      </c>
      <c r="O513">
        <v>11</v>
      </c>
      <c r="P513">
        <v>37</v>
      </c>
      <c r="Q513">
        <v>48</v>
      </c>
      <c r="R513">
        <v>289091.65999999997</v>
      </c>
    </row>
    <row r="514" spans="1:18" x14ac:dyDescent="0.35">
      <c r="A514" s="1" t="s">
        <v>1589</v>
      </c>
      <c r="B514" s="1" t="s">
        <v>19</v>
      </c>
      <c r="C514" s="1" t="s">
        <v>26</v>
      </c>
      <c r="D514">
        <v>4.0999999999999996</v>
      </c>
      <c r="E514">
        <v>38</v>
      </c>
      <c r="F514">
        <v>51.64</v>
      </c>
      <c r="G514">
        <v>3535</v>
      </c>
      <c r="H514">
        <v>43954</v>
      </c>
      <c r="I514">
        <v>17</v>
      </c>
      <c r="J514">
        <v>237</v>
      </c>
      <c r="K514">
        <v>243.64</v>
      </c>
      <c r="L514">
        <v>4.2</v>
      </c>
      <c r="M514">
        <v>1.4</v>
      </c>
      <c r="N514" s="1" t="s">
        <v>27</v>
      </c>
      <c r="O514">
        <v>22</v>
      </c>
      <c r="P514">
        <v>11</v>
      </c>
      <c r="Q514">
        <v>33</v>
      </c>
      <c r="R514">
        <v>459226.4</v>
      </c>
    </row>
    <row r="515" spans="1:18" x14ac:dyDescent="0.35">
      <c r="A515" s="1" t="s">
        <v>1592</v>
      </c>
      <c r="B515" s="1" t="s">
        <v>19</v>
      </c>
      <c r="C515" s="1" t="s">
        <v>31</v>
      </c>
      <c r="D515">
        <v>3.7</v>
      </c>
      <c r="E515">
        <v>46</v>
      </c>
      <c r="F515">
        <v>39.71</v>
      </c>
      <c r="G515">
        <v>1251</v>
      </c>
      <c r="H515">
        <v>19932</v>
      </c>
      <c r="I515">
        <v>12</v>
      </c>
      <c r="J515">
        <v>546</v>
      </c>
      <c r="K515">
        <v>112.19</v>
      </c>
      <c r="L515">
        <v>3.3</v>
      </c>
      <c r="M515">
        <v>4.5</v>
      </c>
      <c r="N515" s="1" t="s">
        <v>21</v>
      </c>
      <c r="O515">
        <v>8</v>
      </c>
      <c r="P515">
        <v>32</v>
      </c>
      <c r="Q515">
        <v>40</v>
      </c>
      <c r="R515">
        <v>421492.04</v>
      </c>
    </row>
    <row r="516" spans="1:18" x14ac:dyDescent="0.35">
      <c r="A516" s="1" t="s">
        <v>1594</v>
      </c>
      <c r="B516" s="1" t="s">
        <v>19</v>
      </c>
      <c r="C516" s="1" t="s">
        <v>26</v>
      </c>
      <c r="D516">
        <v>3.3</v>
      </c>
      <c r="E516">
        <v>42</v>
      </c>
      <c r="F516">
        <v>55.3</v>
      </c>
      <c r="G516">
        <v>2076</v>
      </c>
      <c r="H516">
        <v>24316</v>
      </c>
      <c r="I516">
        <v>4</v>
      </c>
      <c r="J516">
        <v>770</v>
      </c>
      <c r="K516">
        <v>261</v>
      </c>
      <c r="L516">
        <v>9.9</v>
      </c>
      <c r="M516">
        <v>9.5</v>
      </c>
      <c r="N516" s="1" t="s">
        <v>27</v>
      </c>
      <c r="O516">
        <v>41</v>
      </c>
      <c r="P516">
        <v>23</v>
      </c>
      <c r="Q516">
        <v>64</v>
      </c>
      <c r="R516">
        <v>531758.4</v>
      </c>
    </row>
    <row r="517" spans="1:18" x14ac:dyDescent="0.35">
      <c r="A517" s="1" t="s">
        <v>1596</v>
      </c>
      <c r="B517" s="1" t="s">
        <v>19</v>
      </c>
      <c r="C517" s="1" t="s">
        <v>37</v>
      </c>
      <c r="D517">
        <v>3.9</v>
      </c>
      <c r="E517">
        <v>30</v>
      </c>
      <c r="F517">
        <v>59.18</v>
      </c>
      <c r="G517">
        <v>964</v>
      </c>
      <c r="H517">
        <v>11426</v>
      </c>
      <c r="I517">
        <v>4</v>
      </c>
      <c r="J517">
        <v>964</v>
      </c>
      <c r="K517">
        <v>57.36</v>
      </c>
      <c r="L517">
        <v>6.9</v>
      </c>
      <c r="M517">
        <v>5.4</v>
      </c>
      <c r="N517" s="1" t="s">
        <v>21</v>
      </c>
      <c r="O517">
        <v>9</v>
      </c>
      <c r="P517">
        <v>19</v>
      </c>
      <c r="Q517">
        <v>28</v>
      </c>
      <c r="R517">
        <v>404564.94</v>
      </c>
    </row>
    <row r="518" spans="1:18" x14ac:dyDescent="0.35">
      <c r="A518" s="1" t="s">
        <v>1597</v>
      </c>
      <c r="B518" s="1" t="s">
        <v>19</v>
      </c>
      <c r="C518" s="1" t="s">
        <v>20</v>
      </c>
      <c r="D518">
        <v>3.5</v>
      </c>
      <c r="E518">
        <v>30</v>
      </c>
      <c r="F518">
        <v>70.09</v>
      </c>
      <c r="G518">
        <v>3443</v>
      </c>
      <c r="H518">
        <v>37872</v>
      </c>
      <c r="I518">
        <v>2</v>
      </c>
      <c r="J518">
        <v>154</v>
      </c>
      <c r="K518">
        <v>206.15</v>
      </c>
      <c r="L518">
        <v>2.9</v>
      </c>
      <c r="M518">
        <v>6.7</v>
      </c>
      <c r="N518" s="1" t="s">
        <v>27</v>
      </c>
      <c r="O518">
        <v>19</v>
      </c>
      <c r="P518">
        <v>14</v>
      </c>
      <c r="Q518">
        <v>33</v>
      </c>
      <c r="R518">
        <v>476970.37</v>
      </c>
    </row>
    <row r="519" spans="1:18" x14ac:dyDescent="0.35">
      <c r="A519" s="1" t="s">
        <v>1598</v>
      </c>
      <c r="B519" s="1" t="s">
        <v>19</v>
      </c>
      <c r="C519" s="1" t="s">
        <v>31</v>
      </c>
      <c r="D519">
        <v>4.2</v>
      </c>
      <c r="E519">
        <v>34</v>
      </c>
      <c r="F519">
        <v>37.9</v>
      </c>
      <c r="G519">
        <v>2675</v>
      </c>
      <c r="H519">
        <v>32993</v>
      </c>
      <c r="I519">
        <v>10</v>
      </c>
      <c r="J519">
        <v>340</v>
      </c>
      <c r="K519">
        <v>297.38</v>
      </c>
      <c r="L519">
        <v>7.9</v>
      </c>
      <c r="M519">
        <v>4.7</v>
      </c>
      <c r="N519" s="1" t="s">
        <v>27</v>
      </c>
      <c r="O519">
        <v>18</v>
      </c>
      <c r="P519">
        <v>11</v>
      </c>
      <c r="Q519">
        <v>29</v>
      </c>
      <c r="R519">
        <v>305944.65000000002</v>
      </c>
    </row>
    <row r="520" spans="1:18" x14ac:dyDescent="0.35">
      <c r="A520" s="1" t="s">
        <v>1599</v>
      </c>
      <c r="B520" s="1" t="s">
        <v>19</v>
      </c>
      <c r="C520" s="1" t="s">
        <v>42</v>
      </c>
      <c r="D520">
        <v>4.8</v>
      </c>
      <c r="E520">
        <v>37</v>
      </c>
      <c r="F520">
        <v>42.92</v>
      </c>
      <c r="G520">
        <v>1564</v>
      </c>
      <c r="H520">
        <v>20587</v>
      </c>
      <c r="I520">
        <v>9</v>
      </c>
      <c r="J520">
        <v>291</v>
      </c>
      <c r="K520">
        <v>196.73</v>
      </c>
      <c r="L520">
        <v>6.3</v>
      </c>
      <c r="M520">
        <v>3.9</v>
      </c>
      <c r="N520" s="1" t="s">
        <v>21</v>
      </c>
      <c r="O520">
        <v>3</v>
      </c>
      <c r="P520">
        <v>36</v>
      </c>
      <c r="Q520">
        <v>39</v>
      </c>
      <c r="R520">
        <v>367511.99</v>
      </c>
    </row>
    <row r="521" spans="1:18" x14ac:dyDescent="0.35">
      <c r="A521" s="1" t="s">
        <v>1611</v>
      </c>
      <c r="B521" s="1" t="s">
        <v>19</v>
      </c>
      <c r="C521" s="1" t="s">
        <v>20</v>
      </c>
      <c r="D521">
        <v>3.1</v>
      </c>
      <c r="E521">
        <v>31</v>
      </c>
      <c r="F521">
        <v>65.22</v>
      </c>
      <c r="G521">
        <v>1226</v>
      </c>
      <c r="H521">
        <v>17660</v>
      </c>
      <c r="I521">
        <v>9</v>
      </c>
      <c r="J521">
        <v>727</v>
      </c>
      <c r="K521">
        <v>260.64999999999998</v>
      </c>
      <c r="L521">
        <v>3.9</v>
      </c>
      <c r="M521">
        <v>8.1</v>
      </c>
      <c r="N521" s="1" t="s">
        <v>27</v>
      </c>
      <c r="O521">
        <v>5</v>
      </c>
      <c r="P521">
        <v>25</v>
      </c>
      <c r="Q521">
        <v>30</v>
      </c>
      <c r="R521">
        <v>463911.18</v>
      </c>
    </row>
    <row r="522" spans="1:18" x14ac:dyDescent="0.35">
      <c r="A522" s="1" t="s">
        <v>1612</v>
      </c>
      <c r="B522" s="1" t="s">
        <v>19</v>
      </c>
      <c r="C522" s="1" t="s">
        <v>24</v>
      </c>
      <c r="D522">
        <v>3.3</v>
      </c>
      <c r="E522">
        <v>34</v>
      </c>
      <c r="F522">
        <v>32.880000000000003</v>
      </c>
      <c r="G522">
        <v>1978</v>
      </c>
      <c r="H522">
        <v>25244</v>
      </c>
      <c r="I522">
        <v>11</v>
      </c>
      <c r="J522">
        <v>855</v>
      </c>
      <c r="K522">
        <v>152.94999999999999</v>
      </c>
      <c r="L522">
        <v>6.9</v>
      </c>
      <c r="M522">
        <v>7.1</v>
      </c>
      <c r="N522" s="1" t="s">
        <v>21</v>
      </c>
      <c r="O522">
        <v>10</v>
      </c>
      <c r="P522">
        <v>2</v>
      </c>
      <c r="Q522">
        <v>12</v>
      </c>
      <c r="R522">
        <v>269158.24</v>
      </c>
    </row>
    <row r="523" spans="1:18" x14ac:dyDescent="0.35">
      <c r="A523" s="1" t="s">
        <v>1616</v>
      </c>
      <c r="B523" s="1" t="s">
        <v>19</v>
      </c>
      <c r="C523" s="1" t="s">
        <v>24</v>
      </c>
      <c r="D523">
        <v>4.7</v>
      </c>
      <c r="E523">
        <v>32</v>
      </c>
      <c r="F523">
        <v>29.81</v>
      </c>
      <c r="G523">
        <v>4171</v>
      </c>
      <c r="H523">
        <v>48795</v>
      </c>
      <c r="I523">
        <v>17</v>
      </c>
      <c r="J523">
        <v>918</v>
      </c>
      <c r="K523">
        <v>192.06</v>
      </c>
      <c r="L523">
        <v>8.3000000000000007</v>
      </c>
      <c r="M523">
        <v>3.4</v>
      </c>
      <c r="N523" s="1" t="s">
        <v>27</v>
      </c>
      <c r="O523">
        <v>10</v>
      </c>
      <c r="P523">
        <v>7</v>
      </c>
      <c r="Q523">
        <v>17</v>
      </c>
      <c r="R523">
        <v>242797.5</v>
      </c>
    </row>
    <row r="524" spans="1:18" x14ac:dyDescent="0.35">
      <c r="A524" s="1" t="s">
        <v>1617</v>
      </c>
      <c r="B524" s="1" t="s">
        <v>19</v>
      </c>
      <c r="C524" s="1" t="s">
        <v>24</v>
      </c>
      <c r="D524">
        <v>3.7</v>
      </c>
      <c r="E524">
        <v>45</v>
      </c>
      <c r="F524">
        <v>32.6</v>
      </c>
      <c r="G524">
        <v>2218</v>
      </c>
      <c r="H524">
        <v>23330</v>
      </c>
      <c r="I524">
        <v>8</v>
      </c>
      <c r="J524">
        <v>352</v>
      </c>
      <c r="K524">
        <v>116.13</v>
      </c>
      <c r="L524">
        <v>2.1</v>
      </c>
      <c r="M524">
        <v>6</v>
      </c>
      <c r="N524" s="1" t="s">
        <v>21</v>
      </c>
      <c r="O524">
        <v>9</v>
      </c>
      <c r="P524">
        <v>40</v>
      </c>
      <c r="Q524">
        <v>49</v>
      </c>
      <c r="R524">
        <v>340117.9</v>
      </c>
    </row>
    <row r="525" spans="1:18" x14ac:dyDescent="0.35">
      <c r="A525" s="1" t="s">
        <v>1621</v>
      </c>
      <c r="B525" s="1" t="s">
        <v>19</v>
      </c>
      <c r="C525" s="1" t="s">
        <v>26</v>
      </c>
      <c r="D525">
        <v>3.3</v>
      </c>
      <c r="E525">
        <v>45</v>
      </c>
      <c r="F525">
        <v>54.32</v>
      </c>
      <c r="G525">
        <v>969</v>
      </c>
      <c r="H525">
        <v>17055</v>
      </c>
      <c r="I525">
        <v>15</v>
      </c>
      <c r="J525">
        <v>859</v>
      </c>
      <c r="K525">
        <v>269.95999999999998</v>
      </c>
      <c r="L525">
        <v>8.5</v>
      </c>
      <c r="M525">
        <v>9.9</v>
      </c>
      <c r="N525" s="1" t="s">
        <v>21</v>
      </c>
      <c r="O525">
        <v>39</v>
      </c>
      <c r="P525">
        <v>4</v>
      </c>
      <c r="Q525">
        <v>43</v>
      </c>
      <c r="R525">
        <v>565883.61</v>
      </c>
    </row>
    <row r="526" spans="1:18" x14ac:dyDescent="0.35">
      <c r="A526" s="1" t="s">
        <v>1622</v>
      </c>
      <c r="B526" s="1" t="s">
        <v>19</v>
      </c>
      <c r="C526" s="1" t="s">
        <v>37</v>
      </c>
      <c r="D526">
        <v>4.2</v>
      </c>
      <c r="E526">
        <v>50</v>
      </c>
      <c r="F526">
        <v>59.19</v>
      </c>
      <c r="G526">
        <v>1368</v>
      </c>
      <c r="H526">
        <v>18544</v>
      </c>
      <c r="I526">
        <v>18</v>
      </c>
      <c r="J526">
        <v>151</v>
      </c>
      <c r="K526">
        <v>177.85</v>
      </c>
      <c r="L526">
        <v>8</v>
      </c>
      <c r="M526">
        <v>3.8</v>
      </c>
      <c r="N526" s="1" t="s">
        <v>27</v>
      </c>
      <c r="O526">
        <v>22</v>
      </c>
      <c r="P526">
        <v>0</v>
      </c>
      <c r="Q526">
        <v>22</v>
      </c>
      <c r="R526">
        <v>676613.88</v>
      </c>
    </row>
    <row r="527" spans="1:18" x14ac:dyDescent="0.35">
      <c r="A527" s="1" t="s">
        <v>1623</v>
      </c>
      <c r="B527" s="1" t="s">
        <v>19</v>
      </c>
      <c r="C527" s="1" t="s">
        <v>26</v>
      </c>
      <c r="D527">
        <v>3.8</v>
      </c>
      <c r="E527">
        <v>37</v>
      </c>
      <c r="F527">
        <v>47.85</v>
      </c>
      <c r="G527">
        <v>3330</v>
      </c>
      <c r="H527">
        <v>40665</v>
      </c>
      <c r="I527">
        <v>13</v>
      </c>
      <c r="J527">
        <v>616</v>
      </c>
      <c r="K527">
        <v>237.76</v>
      </c>
      <c r="L527">
        <v>1.3</v>
      </c>
      <c r="M527">
        <v>8</v>
      </c>
      <c r="N527" s="1" t="s">
        <v>27</v>
      </c>
      <c r="O527">
        <v>6</v>
      </c>
      <c r="P527">
        <v>13</v>
      </c>
      <c r="Q527">
        <v>19</v>
      </c>
      <c r="R527">
        <v>414547.95</v>
      </c>
    </row>
    <row r="528" spans="1:18" x14ac:dyDescent="0.35">
      <c r="A528" s="1" t="s">
        <v>1632</v>
      </c>
      <c r="B528" s="1" t="s">
        <v>19</v>
      </c>
      <c r="C528" s="1" t="s">
        <v>31</v>
      </c>
      <c r="D528">
        <v>4.2</v>
      </c>
      <c r="E528">
        <v>44</v>
      </c>
      <c r="F528">
        <v>37.67</v>
      </c>
      <c r="G528">
        <v>3626</v>
      </c>
      <c r="H528">
        <v>37877</v>
      </c>
      <c r="I528">
        <v>17</v>
      </c>
      <c r="J528">
        <v>233</v>
      </c>
      <c r="K528">
        <v>148.44</v>
      </c>
      <c r="L528">
        <v>4.8</v>
      </c>
      <c r="M528">
        <v>3.6</v>
      </c>
      <c r="N528" s="1" t="s">
        <v>21</v>
      </c>
      <c r="O528">
        <v>16</v>
      </c>
      <c r="P528">
        <v>41</v>
      </c>
      <c r="Q528">
        <v>57</v>
      </c>
      <c r="R528">
        <v>394134.16</v>
      </c>
    </row>
    <row r="529" spans="1:18" x14ac:dyDescent="0.35">
      <c r="A529" s="1" t="s">
        <v>1637</v>
      </c>
      <c r="B529" s="1" t="s">
        <v>19</v>
      </c>
      <c r="C529" s="1" t="s">
        <v>24</v>
      </c>
      <c r="D529">
        <v>3.4</v>
      </c>
      <c r="E529">
        <v>42</v>
      </c>
      <c r="F529">
        <v>25.21</v>
      </c>
      <c r="G529">
        <v>1793</v>
      </c>
      <c r="H529">
        <v>24971</v>
      </c>
      <c r="I529">
        <v>15</v>
      </c>
      <c r="J529">
        <v>574</v>
      </c>
      <c r="K529">
        <v>109.88</v>
      </c>
      <c r="L529">
        <v>2.6</v>
      </c>
      <c r="M529">
        <v>1.7</v>
      </c>
      <c r="N529" s="1" t="s">
        <v>27</v>
      </c>
      <c r="O529">
        <v>9</v>
      </c>
      <c r="P529">
        <v>16</v>
      </c>
      <c r="Q529">
        <v>25</v>
      </c>
      <c r="R529">
        <v>254747.88</v>
      </c>
    </row>
    <row r="530" spans="1:18" x14ac:dyDescent="0.35">
      <c r="A530" s="1" t="s">
        <v>1638</v>
      </c>
      <c r="B530" s="1" t="s">
        <v>19</v>
      </c>
      <c r="C530" s="1" t="s">
        <v>37</v>
      </c>
      <c r="D530">
        <v>4.8</v>
      </c>
      <c r="E530">
        <v>48</v>
      </c>
      <c r="F530">
        <v>64.73</v>
      </c>
      <c r="G530">
        <v>2208</v>
      </c>
      <c r="H530">
        <v>26498</v>
      </c>
      <c r="I530">
        <v>15</v>
      </c>
      <c r="J530">
        <v>660</v>
      </c>
      <c r="K530">
        <v>190.62</v>
      </c>
      <c r="L530">
        <v>9.4</v>
      </c>
      <c r="M530">
        <v>8.6</v>
      </c>
      <c r="N530" s="1" t="s">
        <v>27</v>
      </c>
      <c r="O530">
        <v>46</v>
      </c>
      <c r="P530">
        <v>24</v>
      </c>
      <c r="Q530">
        <v>70</v>
      </c>
      <c r="R530">
        <v>714929.76</v>
      </c>
    </row>
    <row r="531" spans="1:18" x14ac:dyDescent="0.35">
      <c r="A531" s="1" t="s">
        <v>1643</v>
      </c>
      <c r="B531" s="1" t="s">
        <v>19</v>
      </c>
      <c r="C531" s="1" t="s">
        <v>37</v>
      </c>
      <c r="D531">
        <v>3.3</v>
      </c>
      <c r="E531">
        <v>44</v>
      </c>
      <c r="F531">
        <v>62.61</v>
      </c>
      <c r="G531">
        <v>2685</v>
      </c>
      <c r="H531">
        <v>29130</v>
      </c>
      <c r="I531">
        <v>9</v>
      </c>
      <c r="J531">
        <v>253</v>
      </c>
      <c r="K531">
        <v>80.25</v>
      </c>
      <c r="L531">
        <v>3.5</v>
      </c>
      <c r="M531">
        <v>4.5</v>
      </c>
      <c r="N531" s="1" t="s">
        <v>27</v>
      </c>
      <c r="O531">
        <v>29</v>
      </c>
      <c r="P531">
        <v>13</v>
      </c>
      <c r="Q531">
        <v>42</v>
      </c>
      <c r="R531">
        <v>624929.57999999996</v>
      </c>
    </row>
    <row r="532" spans="1:18" x14ac:dyDescent="0.35">
      <c r="A532" s="1" t="s">
        <v>1655</v>
      </c>
      <c r="B532" s="1" t="s">
        <v>19</v>
      </c>
      <c r="C532" s="1" t="s">
        <v>42</v>
      </c>
      <c r="D532">
        <v>3.8</v>
      </c>
      <c r="E532">
        <v>34</v>
      </c>
      <c r="F532">
        <v>44.26</v>
      </c>
      <c r="G532">
        <v>2576</v>
      </c>
      <c r="H532">
        <v>33948</v>
      </c>
      <c r="I532">
        <v>15</v>
      </c>
      <c r="J532">
        <v>969</v>
      </c>
      <c r="K532">
        <v>188.73</v>
      </c>
      <c r="L532">
        <v>3.9</v>
      </c>
      <c r="M532">
        <v>8.1999999999999993</v>
      </c>
      <c r="N532" s="1" t="s">
        <v>27</v>
      </c>
      <c r="O532">
        <v>24</v>
      </c>
      <c r="P532">
        <v>30</v>
      </c>
      <c r="Q532">
        <v>54</v>
      </c>
      <c r="R532">
        <v>360499.4</v>
      </c>
    </row>
    <row r="533" spans="1:18" x14ac:dyDescent="0.35">
      <c r="A533" s="1" t="s">
        <v>1657</v>
      </c>
      <c r="B533" s="1" t="s">
        <v>19</v>
      </c>
      <c r="C533" s="1" t="s">
        <v>26</v>
      </c>
      <c r="D533">
        <v>4.5999999999999996</v>
      </c>
      <c r="E533">
        <v>45</v>
      </c>
      <c r="F533">
        <v>49.46</v>
      </c>
      <c r="G533">
        <v>1471</v>
      </c>
      <c r="H533">
        <v>23558</v>
      </c>
      <c r="I533">
        <v>8</v>
      </c>
      <c r="J533">
        <v>684</v>
      </c>
      <c r="K533">
        <v>250.62</v>
      </c>
      <c r="L533">
        <v>1.4</v>
      </c>
      <c r="M533">
        <v>9.1</v>
      </c>
      <c r="N533" s="1" t="s">
        <v>27</v>
      </c>
      <c r="O533">
        <v>1</v>
      </c>
      <c r="P533">
        <v>27</v>
      </c>
      <c r="Q533">
        <v>28</v>
      </c>
      <c r="R533">
        <v>506815.58</v>
      </c>
    </row>
    <row r="534" spans="1:18" x14ac:dyDescent="0.35">
      <c r="A534" s="1" t="s">
        <v>1660</v>
      </c>
      <c r="B534" s="1" t="s">
        <v>19</v>
      </c>
      <c r="C534" s="1" t="s">
        <v>20</v>
      </c>
      <c r="D534">
        <v>3.9</v>
      </c>
      <c r="E534">
        <v>47</v>
      </c>
      <c r="F534">
        <v>67.61</v>
      </c>
      <c r="G534">
        <v>2073</v>
      </c>
      <c r="H534">
        <v>22569</v>
      </c>
      <c r="I534">
        <v>10</v>
      </c>
      <c r="J534">
        <v>283</v>
      </c>
      <c r="K534">
        <v>223.02</v>
      </c>
      <c r="L534">
        <v>7.4</v>
      </c>
      <c r="M534">
        <v>2.9</v>
      </c>
      <c r="N534" s="1" t="s">
        <v>21</v>
      </c>
      <c r="O534">
        <v>32</v>
      </c>
      <c r="P534">
        <v>19</v>
      </c>
      <c r="Q534">
        <v>51</v>
      </c>
      <c r="R534">
        <v>719311.79</v>
      </c>
    </row>
    <row r="535" spans="1:18" x14ac:dyDescent="0.35">
      <c r="A535" s="1" t="s">
        <v>1665</v>
      </c>
      <c r="B535" s="1" t="s">
        <v>19</v>
      </c>
      <c r="C535" s="1" t="s">
        <v>42</v>
      </c>
      <c r="D535">
        <v>4.5999999999999996</v>
      </c>
      <c r="E535">
        <v>45</v>
      </c>
      <c r="F535">
        <v>42.65</v>
      </c>
      <c r="G535">
        <v>4389</v>
      </c>
      <c r="H535">
        <v>47667</v>
      </c>
      <c r="I535">
        <v>9</v>
      </c>
      <c r="J535">
        <v>953</v>
      </c>
      <c r="K535">
        <v>242.92</v>
      </c>
      <c r="L535">
        <v>8.9</v>
      </c>
      <c r="M535">
        <v>3.1</v>
      </c>
      <c r="N535" s="1" t="s">
        <v>21</v>
      </c>
      <c r="O535">
        <v>16</v>
      </c>
      <c r="P535">
        <v>35</v>
      </c>
      <c r="Q535">
        <v>51</v>
      </c>
      <c r="R535">
        <v>448363.75</v>
      </c>
    </row>
    <row r="536" spans="1:18" x14ac:dyDescent="0.35">
      <c r="A536" s="1" t="s">
        <v>1667</v>
      </c>
      <c r="B536" s="1" t="s">
        <v>19</v>
      </c>
      <c r="C536" s="1" t="s">
        <v>24</v>
      </c>
      <c r="D536">
        <v>3.5</v>
      </c>
      <c r="E536">
        <v>46</v>
      </c>
      <c r="F536">
        <v>31.27</v>
      </c>
      <c r="G536">
        <v>1702</v>
      </c>
      <c r="H536">
        <v>17272</v>
      </c>
      <c r="I536">
        <v>13</v>
      </c>
      <c r="J536">
        <v>466</v>
      </c>
      <c r="K536">
        <v>255.93</v>
      </c>
      <c r="L536">
        <v>6.9</v>
      </c>
      <c r="M536">
        <v>3.3</v>
      </c>
      <c r="N536" s="1" t="s">
        <v>21</v>
      </c>
      <c r="O536">
        <v>19</v>
      </c>
      <c r="P536">
        <v>17</v>
      </c>
      <c r="Q536">
        <v>36</v>
      </c>
      <c r="R536">
        <v>338588.3</v>
      </c>
    </row>
    <row r="537" spans="1:18" x14ac:dyDescent="0.35">
      <c r="A537" s="1" t="s">
        <v>1668</v>
      </c>
      <c r="B537" s="1" t="s">
        <v>19</v>
      </c>
      <c r="C537" s="1" t="s">
        <v>31</v>
      </c>
      <c r="D537">
        <v>3.6</v>
      </c>
      <c r="E537">
        <v>47</v>
      </c>
      <c r="F537">
        <v>37.869999999999997</v>
      </c>
      <c r="G537">
        <v>1358</v>
      </c>
      <c r="H537">
        <v>19627</v>
      </c>
      <c r="I537">
        <v>1</v>
      </c>
      <c r="J537">
        <v>501</v>
      </c>
      <c r="K537">
        <v>291.64999999999998</v>
      </c>
      <c r="L537">
        <v>6.1</v>
      </c>
      <c r="M537">
        <v>1.6</v>
      </c>
      <c r="N537" s="1" t="s">
        <v>27</v>
      </c>
      <c r="O537">
        <v>7</v>
      </c>
      <c r="P537">
        <v>33</v>
      </c>
      <c r="Q537">
        <v>40</v>
      </c>
      <c r="R537">
        <v>400181.06</v>
      </c>
    </row>
    <row r="538" spans="1:18" x14ac:dyDescent="0.35">
      <c r="A538" s="1" t="s">
        <v>1670</v>
      </c>
      <c r="B538" s="1" t="s">
        <v>19</v>
      </c>
      <c r="C538" s="1" t="s">
        <v>37</v>
      </c>
      <c r="D538">
        <v>4.2</v>
      </c>
      <c r="E538">
        <v>30</v>
      </c>
      <c r="F538">
        <v>59.98</v>
      </c>
      <c r="G538">
        <v>3194</v>
      </c>
      <c r="H538">
        <v>33003</v>
      </c>
      <c r="I538">
        <v>11</v>
      </c>
      <c r="J538">
        <v>519</v>
      </c>
      <c r="K538">
        <v>96.71</v>
      </c>
      <c r="L538">
        <v>5.5</v>
      </c>
      <c r="M538">
        <v>10</v>
      </c>
      <c r="N538" s="1" t="s">
        <v>21</v>
      </c>
      <c r="O538">
        <v>2</v>
      </c>
      <c r="P538">
        <v>3</v>
      </c>
      <c r="Q538">
        <v>5</v>
      </c>
      <c r="R538">
        <v>420597.65</v>
      </c>
    </row>
    <row r="539" spans="1:18" x14ac:dyDescent="0.35">
      <c r="A539" s="1" t="s">
        <v>1675</v>
      </c>
      <c r="B539" s="1" t="s">
        <v>19</v>
      </c>
      <c r="C539" s="1" t="s">
        <v>31</v>
      </c>
      <c r="D539">
        <v>3</v>
      </c>
      <c r="E539">
        <v>33</v>
      </c>
      <c r="F539">
        <v>33.950000000000003</v>
      </c>
      <c r="G539">
        <v>2254</v>
      </c>
      <c r="H539">
        <v>30081</v>
      </c>
      <c r="I539">
        <v>17</v>
      </c>
      <c r="J539">
        <v>762</v>
      </c>
      <c r="K539">
        <v>233.07</v>
      </c>
      <c r="L539">
        <v>5.4</v>
      </c>
      <c r="M539">
        <v>7.7</v>
      </c>
      <c r="N539" s="1" t="s">
        <v>21</v>
      </c>
      <c r="O539">
        <v>7</v>
      </c>
      <c r="P539">
        <v>26</v>
      </c>
      <c r="Q539">
        <v>33</v>
      </c>
      <c r="R539">
        <v>276436.05</v>
      </c>
    </row>
    <row r="540" spans="1:18" x14ac:dyDescent="0.35">
      <c r="A540" s="1" t="s">
        <v>1676</v>
      </c>
      <c r="B540" s="1" t="s">
        <v>19</v>
      </c>
      <c r="C540" s="1" t="s">
        <v>24</v>
      </c>
      <c r="D540">
        <v>3.2</v>
      </c>
      <c r="E540">
        <v>43</v>
      </c>
      <c r="F540">
        <v>25.39</v>
      </c>
      <c r="G540">
        <v>1645</v>
      </c>
      <c r="H540">
        <v>22008</v>
      </c>
      <c r="I540">
        <v>8</v>
      </c>
      <c r="J540">
        <v>800</v>
      </c>
      <c r="K540">
        <v>182.61</v>
      </c>
      <c r="L540">
        <v>7.2</v>
      </c>
      <c r="M540">
        <v>6.9</v>
      </c>
      <c r="N540" s="1" t="s">
        <v>27</v>
      </c>
      <c r="O540">
        <v>24</v>
      </c>
      <c r="P540">
        <v>2</v>
      </c>
      <c r="Q540">
        <v>26</v>
      </c>
      <c r="R540">
        <v>259975.67</v>
      </c>
    </row>
    <row r="541" spans="1:18" x14ac:dyDescent="0.35">
      <c r="A541" s="1" t="s">
        <v>1678</v>
      </c>
      <c r="B541" s="1" t="s">
        <v>19</v>
      </c>
      <c r="C541" s="1" t="s">
        <v>20</v>
      </c>
      <c r="D541">
        <v>4.9000000000000004</v>
      </c>
      <c r="E541">
        <v>49</v>
      </c>
      <c r="F541">
        <v>72.17</v>
      </c>
      <c r="G541">
        <v>3259</v>
      </c>
      <c r="H541">
        <v>34243</v>
      </c>
      <c r="I541">
        <v>6</v>
      </c>
      <c r="J541">
        <v>109</v>
      </c>
      <c r="K541">
        <v>165.43</v>
      </c>
      <c r="L541">
        <v>4.2</v>
      </c>
      <c r="M541">
        <v>5.5</v>
      </c>
      <c r="N541" s="1" t="s">
        <v>21</v>
      </c>
      <c r="O541">
        <v>24</v>
      </c>
      <c r="P541">
        <v>11</v>
      </c>
      <c r="Q541">
        <v>35</v>
      </c>
      <c r="R541">
        <v>794650.87</v>
      </c>
    </row>
    <row r="542" spans="1:18" x14ac:dyDescent="0.35">
      <c r="A542" s="1" t="s">
        <v>1681</v>
      </c>
      <c r="B542" s="1" t="s">
        <v>19</v>
      </c>
      <c r="C542" s="1" t="s">
        <v>42</v>
      </c>
      <c r="D542">
        <v>3.3</v>
      </c>
      <c r="E542">
        <v>34</v>
      </c>
      <c r="F542">
        <v>38.159999999999997</v>
      </c>
      <c r="G542">
        <v>775</v>
      </c>
      <c r="H542">
        <v>12410</v>
      </c>
      <c r="I542">
        <v>16</v>
      </c>
      <c r="J542">
        <v>370</v>
      </c>
      <c r="K542">
        <v>282.47000000000003</v>
      </c>
      <c r="L542">
        <v>7.1</v>
      </c>
      <c r="M542">
        <v>9.9</v>
      </c>
      <c r="N542" s="1" t="s">
        <v>27</v>
      </c>
      <c r="O542">
        <v>15</v>
      </c>
      <c r="P542">
        <v>33</v>
      </c>
      <c r="Q542">
        <v>48</v>
      </c>
      <c r="R542">
        <v>312994.03999999998</v>
      </c>
    </row>
    <row r="543" spans="1:18" x14ac:dyDescent="0.35">
      <c r="A543" s="1" t="s">
        <v>1685</v>
      </c>
      <c r="B543" s="1" t="s">
        <v>19</v>
      </c>
      <c r="C543" s="1" t="s">
        <v>31</v>
      </c>
      <c r="D543">
        <v>4.9000000000000004</v>
      </c>
      <c r="E543">
        <v>50</v>
      </c>
      <c r="F543">
        <v>37.840000000000003</v>
      </c>
      <c r="G543">
        <v>4379</v>
      </c>
      <c r="H543">
        <v>53138</v>
      </c>
      <c r="I543">
        <v>9</v>
      </c>
      <c r="J543">
        <v>126</v>
      </c>
      <c r="K543">
        <v>123.53</v>
      </c>
      <c r="L543">
        <v>8.4</v>
      </c>
      <c r="M543">
        <v>4.4000000000000004</v>
      </c>
      <c r="N543" s="1" t="s">
        <v>27</v>
      </c>
      <c r="O543">
        <v>36</v>
      </c>
      <c r="P543">
        <v>37</v>
      </c>
      <c r="Q543">
        <v>73</v>
      </c>
      <c r="R543">
        <v>441987.72</v>
      </c>
    </row>
    <row r="544" spans="1:18" x14ac:dyDescent="0.35">
      <c r="A544" s="1" t="s">
        <v>1692</v>
      </c>
      <c r="B544" s="1" t="s">
        <v>19</v>
      </c>
      <c r="C544" s="1" t="s">
        <v>20</v>
      </c>
      <c r="D544">
        <v>3.3</v>
      </c>
      <c r="E544">
        <v>44</v>
      </c>
      <c r="F544">
        <v>70.8</v>
      </c>
      <c r="G544">
        <v>2841</v>
      </c>
      <c r="H544">
        <v>33718</v>
      </c>
      <c r="I544">
        <v>8</v>
      </c>
      <c r="J544">
        <v>312</v>
      </c>
      <c r="K544">
        <v>133.31</v>
      </c>
      <c r="L544">
        <v>9.4</v>
      </c>
      <c r="M544">
        <v>8.6</v>
      </c>
      <c r="N544" s="1" t="s">
        <v>27</v>
      </c>
      <c r="O544">
        <v>14</v>
      </c>
      <c r="P544">
        <v>36</v>
      </c>
      <c r="Q544">
        <v>50</v>
      </c>
      <c r="R544">
        <v>709340.2</v>
      </c>
    </row>
    <row r="545" spans="1:18" x14ac:dyDescent="0.35">
      <c r="A545" s="1" t="s">
        <v>1697</v>
      </c>
      <c r="B545" s="1" t="s">
        <v>19</v>
      </c>
      <c r="C545" s="1" t="s">
        <v>31</v>
      </c>
      <c r="D545">
        <v>4.8</v>
      </c>
      <c r="E545">
        <v>50</v>
      </c>
      <c r="F545">
        <v>39.479999999999997</v>
      </c>
      <c r="G545">
        <v>3756</v>
      </c>
      <c r="H545">
        <v>46276</v>
      </c>
      <c r="I545">
        <v>7</v>
      </c>
      <c r="J545">
        <v>487</v>
      </c>
      <c r="K545">
        <v>222.94</v>
      </c>
      <c r="L545">
        <v>7.8</v>
      </c>
      <c r="M545">
        <v>7.7</v>
      </c>
      <c r="N545" s="1" t="s">
        <v>27</v>
      </c>
      <c r="O545">
        <v>38</v>
      </c>
      <c r="P545">
        <v>0</v>
      </c>
      <c r="Q545">
        <v>38</v>
      </c>
      <c r="R545">
        <v>457478.04</v>
      </c>
    </row>
    <row r="546" spans="1:18" x14ac:dyDescent="0.35">
      <c r="A546" s="1" t="s">
        <v>1698</v>
      </c>
      <c r="B546" s="1" t="s">
        <v>19</v>
      </c>
      <c r="C546" s="1" t="s">
        <v>37</v>
      </c>
      <c r="D546">
        <v>3.8</v>
      </c>
      <c r="E546">
        <v>38</v>
      </c>
      <c r="F546">
        <v>59.1</v>
      </c>
      <c r="G546">
        <v>2389</v>
      </c>
      <c r="H546">
        <v>31705</v>
      </c>
      <c r="I546">
        <v>17</v>
      </c>
      <c r="J546">
        <v>631</v>
      </c>
      <c r="K546">
        <v>66.31</v>
      </c>
      <c r="L546">
        <v>5.3</v>
      </c>
      <c r="M546">
        <v>2.7</v>
      </c>
      <c r="N546" s="1" t="s">
        <v>27</v>
      </c>
      <c r="O546">
        <v>10</v>
      </c>
      <c r="P546">
        <v>15</v>
      </c>
      <c r="Q546">
        <v>25</v>
      </c>
      <c r="R546">
        <v>520738.45</v>
      </c>
    </row>
    <row r="547" spans="1:18" x14ac:dyDescent="0.35">
      <c r="A547" s="1" t="s">
        <v>1701</v>
      </c>
      <c r="B547" s="1" t="s">
        <v>19</v>
      </c>
      <c r="C547" s="1" t="s">
        <v>20</v>
      </c>
      <c r="D547">
        <v>4.7</v>
      </c>
      <c r="E547">
        <v>39</v>
      </c>
      <c r="F547">
        <v>68.25</v>
      </c>
      <c r="G547">
        <v>3046</v>
      </c>
      <c r="H547">
        <v>38535</v>
      </c>
      <c r="I547">
        <v>19</v>
      </c>
      <c r="J547">
        <v>591</v>
      </c>
      <c r="K547">
        <v>243.42</v>
      </c>
      <c r="L547">
        <v>3.1</v>
      </c>
      <c r="M547">
        <v>8.1</v>
      </c>
      <c r="N547" s="1" t="s">
        <v>21</v>
      </c>
      <c r="O547">
        <v>16</v>
      </c>
      <c r="P547">
        <v>16</v>
      </c>
      <c r="Q547">
        <v>32</v>
      </c>
      <c r="R547">
        <v>617385</v>
      </c>
    </row>
    <row r="548" spans="1:18" x14ac:dyDescent="0.35">
      <c r="A548" s="1" t="s">
        <v>1705</v>
      </c>
      <c r="B548" s="1" t="s">
        <v>19</v>
      </c>
      <c r="C548" s="1" t="s">
        <v>20</v>
      </c>
      <c r="D548">
        <v>3.9</v>
      </c>
      <c r="E548">
        <v>34</v>
      </c>
      <c r="F548">
        <v>65.569999999999993</v>
      </c>
      <c r="G548">
        <v>1675</v>
      </c>
      <c r="H548">
        <v>19976</v>
      </c>
      <c r="I548">
        <v>12</v>
      </c>
      <c r="J548">
        <v>720</v>
      </c>
      <c r="K548">
        <v>174.34</v>
      </c>
      <c r="L548">
        <v>1.8</v>
      </c>
      <c r="M548">
        <v>5.0999999999999996</v>
      </c>
      <c r="N548" s="1" t="s">
        <v>27</v>
      </c>
      <c r="O548">
        <v>1</v>
      </c>
      <c r="P548">
        <v>20</v>
      </c>
      <c r="Q548">
        <v>21</v>
      </c>
      <c r="R548">
        <v>510012.49</v>
      </c>
    </row>
    <row r="549" spans="1:18" x14ac:dyDescent="0.35">
      <c r="A549" s="1" t="s">
        <v>1707</v>
      </c>
      <c r="B549" s="1" t="s">
        <v>19</v>
      </c>
      <c r="C549" s="1" t="s">
        <v>31</v>
      </c>
      <c r="D549">
        <v>4.9000000000000004</v>
      </c>
      <c r="E549">
        <v>44</v>
      </c>
      <c r="F549">
        <v>38.14</v>
      </c>
      <c r="G549">
        <v>986</v>
      </c>
      <c r="H549">
        <v>12195</v>
      </c>
      <c r="I549">
        <v>5</v>
      </c>
      <c r="J549">
        <v>829</v>
      </c>
      <c r="K549">
        <v>296.45999999999998</v>
      </c>
      <c r="L549">
        <v>3.6</v>
      </c>
      <c r="M549">
        <v>1.6</v>
      </c>
      <c r="N549" s="1" t="s">
        <v>27</v>
      </c>
      <c r="O549">
        <v>28</v>
      </c>
      <c r="P549">
        <v>14</v>
      </c>
      <c r="Q549">
        <v>42</v>
      </c>
      <c r="R549">
        <v>380465.67</v>
      </c>
    </row>
    <row r="550" spans="1:18" x14ac:dyDescent="0.35">
      <c r="A550" s="1" t="s">
        <v>1712</v>
      </c>
      <c r="B550" s="1" t="s">
        <v>19</v>
      </c>
      <c r="C550" s="1" t="s">
        <v>37</v>
      </c>
      <c r="D550">
        <v>3.8</v>
      </c>
      <c r="E550">
        <v>31</v>
      </c>
      <c r="F550">
        <v>55.64</v>
      </c>
      <c r="G550">
        <v>2791</v>
      </c>
      <c r="H550">
        <v>30202</v>
      </c>
      <c r="I550">
        <v>11</v>
      </c>
      <c r="J550">
        <v>903</v>
      </c>
      <c r="K550">
        <v>258.62</v>
      </c>
      <c r="L550">
        <v>1.9</v>
      </c>
      <c r="M550">
        <v>9.9</v>
      </c>
      <c r="N550" s="1" t="s">
        <v>21</v>
      </c>
      <c r="O550">
        <v>18</v>
      </c>
      <c r="P550">
        <v>13</v>
      </c>
      <c r="Q550">
        <v>31</v>
      </c>
      <c r="R550">
        <v>403867.4</v>
      </c>
    </row>
    <row r="551" spans="1:18" x14ac:dyDescent="0.35">
      <c r="A551" s="1" t="s">
        <v>1713</v>
      </c>
      <c r="B551" s="1" t="s">
        <v>19</v>
      </c>
      <c r="C551" s="1" t="s">
        <v>20</v>
      </c>
      <c r="D551">
        <v>4.8</v>
      </c>
      <c r="E551">
        <v>38</v>
      </c>
      <c r="F551">
        <v>65.66</v>
      </c>
      <c r="G551">
        <v>1465</v>
      </c>
      <c r="H551">
        <v>17704</v>
      </c>
      <c r="I551">
        <v>12</v>
      </c>
      <c r="J551">
        <v>518</v>
      </c>
      <c r="K551">
        <v>286.10000000000002</v>
      </c>
      <c r="L551">
        <v>8.6999999999999993</v>
      </c>
      <c r="M551">
        <v>3.5</v>
      </c>
      <c r="N551" s="1" t="s">
        <v>27</v>
      </c>
      <c r="O551">
        <v>34</v>
      </c>
      <c r="P551">
        <v>25</v>
      </c>
      <c r="Q551">
        <v>59</v>
      </c>
      <c r="R551">
        <v>572515.16</v>
      </c>
    </row>
    <row r="552" spans="1:18" x14ac:dyDescent="0.35">
      <c r="A552" s="1" t="s">
        <v>1717</v>
      </c>
      <c r="B552" s="1" t="s">
        <v>19</v>
      </c>
      <c r="C552" s="1" t="s">
        <v>37</v>
      </c>
      <c r="D552">
        <v>4.5999999999999996</v>
      </c>
      <c r="E552">
        <v>44</v>
      </c>
      <c r="F552">
        <v>61.39</v>
      </c>
      <c r="G552">
        <v>4531</v>
      </c>
      <c r="H552">
        <v>53100</v>
      </c>
      <c r="I552">
        <v>8</v>
      </c>
      <c r="J552">
        <v>899</v>
      </c>
      <c r="K552">
        <v>299.23</v>
      </c>
      <c r="L552">
        <v>7.6</v>
      </c>
      <c r="M552">
        <v>1.2</v>
      </c>
      <c r="N552" s="1" t="s">
        <v>27</v>
      </c>
      <c r="O552">
        <v>9</v>
      </c>
      <c r="P552">
        <v>5</v>
      </c>
      <c r="Q552">
        <v>14</v>
      </c>
      <c r="R552">
        <v>616063</v>
      </c>
    </row>
    <row r="553" spans="1:18" x14ac:dyDescent="0.35">
      <c r="A553" s="1" t="s">
        <v>1723</v>
      </c>
      <c r="B553" s="1" t="s">
        <v>19</v>
      </c>
      <c r="C553" s="1" t="s">
        <v>26</v>
      </c>
      <c r="D553">
        <v>4</v>
      </c>
      <c r="E553">
        <v>33</v>
      </c>
      <c r="F553">
        <v>52.07</v>
      </c>
      <c r="G553">
        <v>2284</v>
      </c>
      <c r="H553">
        <v>24804</v>
      </c>
      <c r="I553">
        <v>9</v>
      </c>
      <c r="J553">
        <v>912</v>
      </c>
      <c r="K553">
        <v>161.18</v>
      </c>
      <c r="L553">
        <v>2.1</v>
      </c>
      <c r="M553">
        <v>9.5</v>
      </c>
      <c r="N553" s="1" t="s">
        <v>21</v>
      </c>
      <c r="O553">
        <v>17</v>
      </c>
      <c r="P553">
        <v>20</v>
      </c>
      <c r="Q553">
        <v>37</v>
      </c>
      <c r="R553">
        <v>399526.68</v>
      </c>
    </row>
    <row r="554" spans="1:18" x14ac:dyDescent="0.35">
      <c r="A554" s="1" t="s">
        <v>1725</v>
      </c>
      <c r="B554" s="1" t="s">
        <v>19</v>
      </c>
      <c r="C554" s="1" t="s">
        <v>37</v>
      </c>
      <c r="D554">
        <v>4</v>
      </c>
      <c r="E554">
        <v>38</v>
      </c>
      <c r="F554">
        <v>58</v>
      </c>
      <c r="G554">
        <v>1649</v>
      </c>
      <c r="H554">
        <v>23512</v>
      </c>
      <c r="I554">
        <v>12</v>
      </c>
      <c r="J554">
        <v>911</v>
      </c>
      <c r="K554">
        <v>268.26</v>
      </c>
      <c r="L554">
        <v>2.9</v>
      </c>
      <c r="M554">
        <v>1.6</v>
      </c>
      <c r="N554" s="1" t="s">
        <v>27</v>
      </c>
      <c r="O554">
        <v>5</v>
      </c>
      <c r="P554">
        <v>5</v>
      </c>
      <c r="Q554">
        <v>10</v>
      </c>
      <c r="R554">
        <v>502977.1</v>
      </c>
    </row>
    <row r="555" spans="1:18" x14ac:dyDescent="0.35">
      <c r="A555" s="1" t="s">
        <v>1726</v>
      </c>
      <c r="B555" s="1" t="s">
        <v>19</v>
      </c>
      <c r="C555" s="1" t="s">
        <v>31</v>
      </c>
      <c r="D555">
        <v>4.5999999999999996</v>
      </c>
      <c r="E555">
        <v>31</v>
      </c>
      <c r="F555">
        <v>32.29</v>
      </c>
      <c r="G555">
        <v>3468</v>
      </c>
      <c r="H555">
        <v>39405</v>
      </c>
      <c r="I555">
        <v>5</v>
      </c>
      <c r="J555">
        <v>336</v>
      </c>
      <c r="K555">
        <v>53.17</v>
      </c>
      <c r="L555">
        <v>8.9</v>
      </c>
      <c r="M555">
        <v>5</v>
      </c>
      <c r="N555" s="1" t="s">
        <v>21</v>
      </c>
      <c r="O555">
        <v>15</v>
      </c>
      <c r="P555">
        <v>22</v>
      </c>
      <c r="Q555">
        <v>37</v>
      </c>
      <c r="R555">
        <v>240205.79</v>
      </c>
    </row>
    <row r="556" spans="1:18" x14ac:dyDescent="0.35">
      <c r="A556" s="1" t="s">
        <v>1729</v>
      </c>
      <c r="B556" s="1" t="s">
        <v>19</v>
      </c>
      <c r="C556" s="1" t="s">
        <v>26</v>
      </c>
      <c r="D556">
        <v>4.2</v>
      </c>
      <c r="E556">
        <v>33</v>
      </c>
      <c r="F556">
        <v>54.08</v>
      </c>
      <c r="G556">
        <v>2493</v>
      </c>
      <c r="H556">
        <v>30156</v>
      </c>
      <c r="I556">
        <v>15</v>
      </c>
      <c r="J556">
        <v>364</v>
      </c>
      <c r="K556">
        <v>68.25</v>
      </c>
      <c r="L556">
        <v>3.3</v>
      </c>
      <c r="M556">
        <v>4.7</v>
      </c>
      <c r="N556" s="1" t="s">
        <v>21</v>
      </c>
      <c r="O556">
        <v>27</v>
      </c>
      <c r="P556">
        <v>11</v>
      </c>
      <c r="Q556">
        <v>38</v>
      </c>
      <c r="R556">
        <v>417866.5</v>
      </c>
    </row>
    <row r="557" spans="1:18" x14ac:dyDescent="0.35">
      <c r="A557" s="1" t="s">
        <v>1734</v>
      </c>
      <c r="B557" s="1" t="s">
        <v>19</v>
      </c>
      <c r="C557" s="1" t="s">
        <v>24</v>
      </c>
      <c r="D557">
        <v>3.2</v>
      </c>
      <c r="E557">
        <v>44</v>
      </c>
      <c r="F557">
        <v>26.84</v>
      </c>
      <c r="G557">
        <v>699</v>
      </c>
      <c r="H557">
        <v>13502</v>
      </c>
      <c r="I557">
        <v>12</v>
      </c>
      <c r="J557">
        <v>278</v>
      </c>
      <c r="K557">
        <v>223.6</v>
      </c>
      <c r="L557">
        <v>5</v>
      </c>
      <c r="M557">
        <v>9.4</v>
      </c>
      <c r="N557" s="1" t="s">
        <v>21</v>
      </c>
      <c r="O557">
        <v>15</v>
      </c>
      <c r="P557">
        <v>24</v>
      </c>
      <c r="Q557">
        <v>39</v>
      </c>
      <c r="R557">
        <v>281156.59999999998</v>
      </c>
    </row>
    <row r="558" spans="1:18" x14ac:dyDescent="0.35">
      <c r="A558" s="1" t="s">
        <v>1737</v>
      </c>
      <c r="B558" s="1" t="s">
        <v>19</v>
      </c>
      <c r="C558" s="1" t="s">
        <v>26</v>
      </c>
      <c r="D558">
        <v>4.2</v>
      </c>
      <c r="E558">
        <v>47</v>
      </c>
      <c r="F558">
        <v>49.6</v>
      </c>
      <c r="G558">
        <v>3667</v>
      </c>
      <c r="H558">
        <v>39025</v>
      </c>
      <c r="I558">
        <v>11</v>
      </c>
      <c r="J558">
        <v>996</v>
      </c>
      <c r="K558">
        <v>143.99</v>
      </c>
      <c r="L558">
        <v>9.8000000000000007</v>
      </c>
      <c r="M558">
        <v>8.6</v>
      </c>
      <c r="N558" s="1" t="s">
        <v>27</v>
      </c>
      <c r="O558">
        <v>6</v>
      </c>
      <c r="P558">
        <v>18</v>
      </c>
      <c r="Q558">
        <v>24</v>
      </c>
      <c r="R558">
        <v>541366.94999999995</v>
      </c>
    </row>
    <row r="559" spans="1:18" x14ac:dyDescent="0.35">
      <c r="A559" s="1" t="s">
        <v>1738</v>
      </c>
      <c r="B559" s="1" t="s">
        <v>19</v>
      </c>
      <c r="C559" s="1" t="s">
        <v>26</v>
      </c>
      <c r="D559">
        <v>4.3</v>
      </c>
      <c r="E559">
        <v>42</v>
      </c>
      <c r="F559">
        <v>47.27</v>
      </c>
      <c r="G559">
        <v>3363</v>
      </c>
      <c r="H559">
        <v>33350</v>
      </c>
      <c r="I559">
        <v>1</v>
      </c>
      <c r="J559">
        <v>167</v>
      </c>
      <c r="K559">
        <v>260.74</v>
      </c>
      <c r="L559">
        <v>6.3</v>
      </c>
      <c r="M559">
        <v>5.8</v>
      </c>
      <c r="N559" s="1" t="s">
        <v>21</v>
      </c>
      <c r="O559">
        <v>35</v>
      </c>
      <c r="P559">
        <v>34</v>
      </c>
      <c r="Q559">
        <v>69</v>
      </c>
      <c r="R559">
        <v>452147.09</v>
      </c>
    </row>
    <row r="560" spans="1:18" x14ac:dyDescent="0.35">
      <c r="A560" s="1" t="s">
        <v>1740</v>
      </c>
      <c r="B560" s="1" t="s">
        <v>19</v>
      </c>
      <c r="C560" s="1" t="s">
        <v>37</v>
      </c>
      <c r="D560">
        <v>3.4</v>
      </c>
      <c r="E560">
        <v>49</v>
      </c>
      <c r="F560">
        <v>60.6</v>
      </c>
      <c r="G560">
        <v>3172</v>
      </c>
      <c r="H560">
        <v>32955</v>
      </c>
      <c r="I560">
        <v>6</v>
      </c>
      <c r="J560">
        <v>175</v>
      </c>
      <c r="K560">
        <v>283.86</v>
      </c>
      <c r="L560">
        <v>1.4</v>
      </c>
      <c r="M560">
        <v>4.4000000000000004</v>
      </c>
      <c r="N560" s="1" t="s">
        <v>27</v>
      </c>
      <c r="O560">
        <v>8</v>
      </c>
      <c r="P560">
        <v>17</v>
      </c>
      <c r="Q560">
        <v>25</v>
      </c>
      <c r="R560">
        <v>667469.35</v>
      </c>
    </row>
    <row r="561" spans="1:18" x14ac:dyDescent="0.35">
      <c r="A561" s="1" t="s">
        <v>1742</v>
      </c>
      <c r="B561" s="1" t="s">
        <v>19</v>
      </c>
      <c r="C561" s="1" t="s">
        <v>37</v>
      </c>
      <c r="D561">
        <v>4.5999999999999996</v>
      </c>
      <c r="E561">
        <v>37</v>
      </c>
      <c r="F561">
        <v>59.31</v>
      </c>
      <c r="G561">
        <v>1092</v>
      </c>
      <c r="H561">
        <v>12605</v>
      </c>
      <c r="I561">
        <v>15</v>
      </c>
      <c r="J561">
        <v>210</v>
      </c>
      <c r="K561">
        <v>159.83000000000001</v>
      </c>
      <c r="L561">
        <v>5.7</v>
      </c>
      <c r="M561">
        <v>8.1</v>
      </c>
      <c r="N561" s="1" t="s">
        <v>21</v>
      </c>
      <c r="O561">
        <v>10</v>
      </c>
      <c r="P561">
        <v>26</v>
      </c>
      <c r="Q561">
        <v>36</v>
      </c>
      <c r="R561">
        <v>507312.34</v>
      </c>
    </row>
    <row r="562" spans="1:18" x14ac:dyDescent="0.35">
      <c r="A562" s="1" t="s">
        <v>1756</v>
      </c>
      <c r="B562" s="1" t="s">
        <v>19</v>
      </c>
      <c r="C562" s="1" t="s">
        <v>26</v>
      </c>
      <c r="D562">
        <v>3.2</v>
      </c>
      <c r="E562">
        <v>35</v>
      </c>
      <c r="F562">
        <v>45.3</v>
      </c>
      <c r="G562">
        <v>1778</v>
      </c>
      <c r="H562">
        <v>24218</v>
      </c>
      <c r="I562">
        <v>1</v>
      </c>
      <c r="J562">
        <v>234</v>
      </c>
      <c r="K562">
        <v>180.14</v>
      </c>
      <c r="L562">
        <v>5.6</v>
      </c>
      <c r="M562">
        <v>5.8</v>
      </c>
      <c r="N562" s="1" t="s">
        <v>27</v>
      </c>
      <c r="O562">
        <v>0</v>
      </c>
      <c r="P562">
        <v>7</v>
      </c>
      <c r="Q562">
        <v>7</v>
      </c>
      <c r="R562">
        <v>358587.5</v>
      </c>
    </row>
    <row r="563" spans="1:18" x14ac:dyDescent="0.35">
      <c r="A563" s="1" t="s">
        <v>1758</v>
      </c>
      <c r="B563" s="1" t="s">
        <v>19</v>
      </c>
      <c r="C563" s="1" t="s">
        <v>31</v>
      </c>
      <c r="D563">
        <v>4.7</v>
      </c>
      <c r="E563">
        <v>46</v>
      </c>
      <c r="F563">
        <v>34.92</v>
      </c>
      <c r="G563">
        <v>3323</v>
      </c>
      <c r="H563">
        <v>40277</v>
      </c>
      <c r="I563">
        <v>12</v>
      </c>
      <c r="J563">
        <v>914</v>
      </c>
      <c r="K563">
        <v>298.18</v>
      </c>
      <c r="L563">
        <v>5.2</v>
      </c>
      <c r="M563">
        <v>3.6</v>
      </c>
      <c r="N563" s="1" t="s">
        <v>21</v>
      </c>
      <c r="O563">
        <v>7</v>
      </c>
      <c r="P563">
        <v>25</v>
      </c>
      <c r="Q563">
        <v>32</v>
      </c>
      <c r="R563">
        <v>378127.87</v>
      </c>
    </row>
    <row r="564" spans="1:18" x14ac:dyDescent="0.35">
      <c r="A564" s="1" t="s">
        <v>1760</v>
      </c>
      <c r="B564" s="1" t="s">
        <v>19</v>
      </c>
      <c r="C564" s="1" t="s">
        <v>42</v>
      </c>
      <c r="D564">
        <v>3</v>
      </c>
      <c r="E564">
        <v>34</v>
      </c>
      <c r="F564">
        <v>44.01</v>
      </c>
      <c r="G564">
        <v>1962</v>
      </c>
      <c r="H564">
        <v>24902</v>
      </c>
      <c r="I564">
        <v>17</v>
      </c>
      <c r="J564">
        <v>450</v>
      </c>
      <c r="K564">
        <v>123.79</v>
      </c>
      <c r="L564">
        <v>1.4</v>
      </c>
      <c r="M564">
        <v>3.3</v>
      </c>
      <c r="N564" s="1" t="s">
        <v>27</v>
      </c>
      <c r="O564">
        <v>13</v>
      </c>
      <c r="P564">
        <v>18</v>
      </c>
      <c r="Q564">
        <v>31</v>
      </c>
      <c r="R564">
        <v>353500.87</v>
      </c>
    </row>
    <row r="565" spans="1:18" x14ac:dyDescent="0.35">
      <c r="A565" s="1" t="s">
        <v>1765</v>
      </c>
      <c r="B565" s="1" t="s">
        <v>19</v>
      </c>
      <c r="C565" s="1" t="s">
        <v>24</v>
      </c>
      <c r="D565">
        <v>4.7</v>
      </c>
      <c r="E565">
        <v>48</v>
      </c>
      <c r="F565">
        <v>32.69</v>
      </c>
      <c r="G565">
        <v>1685</v>
      </c>
      <c r="H565">
        <v>20635</v>
      </c>
      <c r="I565">
        <v>13</v>
      </c>
      <c r="J565">
        <v>282</v>
      </c>
      <c r="K565">
        <v>295.91000000000003</v>
      </c>
      <c r="L565">
        <v>7.1</v>
      </c>
      <c r="M565">
        <v>7.2</v>
      </c>
      <c r="N565" s="1" t="s">
        <v>27</v>
      </c>
      <c r="O565">
        <v>30</v>
      </c>
      <c r="P565">
        <v>7</v>
      </c>
      <c r="Q565">
        <v>37</v>
      </c>
      <c r="R565">
        <v>369120.06</v>
      </c>
    </row>
    <row r="566" spans="1:18" x14ac:dyDescent="0.35">
      <c r="A566" s="1" t="s">
        <v>1767</v>
      </c>
      <c r="B566" s="1" t="s">
        <v>19</v>
      </c>
      <c r="C566" s="1" t="s">
        <v>37</v>
      </c>
      <c r="D566">
        <v>4.0999999999999996</v>
      </c>
      <c r="E566">
        <v>33</v>
      </c>
      <c r="F566">
        <v>55.33</v>
      </c>
      <c r="G566">
        <v>1870</v>
      </c>
      <c r="H566">
        <v>27018</v>
      </c>
      <c r="I566">
        <v>15</v>
      </c>
      <c r="J566">
        <v>671</v>
      </c>
      <c r="K566">
        <v>84.53</v>
      </c>
      <c r="L566">
        <v>2.7</v>
      </c>
      <c r="M566">
        <v>8.9</v>
      </c>
      <c r="N566" s="1" t="s">
        <v>27</v>
      </c>
      <c r="O566">
        <v>1</v>
      </c>
      <c r="P566">
        <v>32</v>
      </c>
      <c r="Q566">
        <v>33</v>
      </c>
      <c r="R566">
        <v>427993.7</v>
      </c>
    </row>
    <row r="567" spans="1:18" x14ac:dyDescent="0.35">
      <c r="A567" s="1" t="s">
        <v>1768</v>
      </c>
      <c r="B567" s="1" t="s">
        <v>19</v>
      </c>
      <c r="C567" s="1" t="s">
        <v>20</v>
      </c>
      <c r="D567">
        <v>4.5999999999999996</v>
      </c>
      <c r="E567">
        <v>34</v>
      </c>
      <c r="F567">
        <v>72.11</v>
      </c>
      <c r="G567">
        <v>2519</v>
      </c>
      <c r="H567">
        <v>26333</v>
      </c>
      <c r="I567">
        <v>7</v>
      </c>
      <c r="J567">
        <v>631</v>
      </c>
      <c r="K567">
        <v>191.73</v>
      </c>
      <c r="L567">
        <v>8</v>
      </c>
      <c r="M567">
        <v>4.3</v>
      </c>
      <c r="N567" s="1" t="s">
        <v>21</v>
      </c>
      <c r="O567">
        <v>17</v>
      </c>
      <c r="P567">
        <v>5</v>
      </c>
      <c r="Q567">
        <v>22</v>
      </c>
      <c r="R567">
        <v>558024.63</v>
      </c>
    </row>
    <row r="568" spans="1:18" x14ac:dyDescent="0.35">
      <c r="A568" s="1" t="s">
        <v>1771</v>
      </c>
      <c r="B568" s="1" t="s">
        <v>19</v>
      </c>
      <c r="C568" s="1" t="s">
        <v>24</v>
      </c>
      <c r="D568">
        <v>4.0999999999999996</v>
      </c>
      <c r="E568">
        <v>45</v>
      </c>
      <c r="F568">
        <v>28.84</v>
      </c>
      <c r="G568">
        <v>2422</v>
      </c>
      <c r="H568">
        <v>28069</v>
      </c>
      <c r="I568">
        <v>19</v>
      </c>
      <c r="J568">
        <v>416</v>
      </c>
      <c r="K568">
        <v>200.54</v>
      </c>
      <c r="L568">
        <v>4.4000000000000004</v>
      </c>
      <c r="M568">
        <v>6.1</v>
      </c>
      <c r="N568" s="1" t="s">
        <v>21</v>
      </c>
      <c r="O568">
        <v>23</v>
      </c>
      <c r="P568">
        <v>8</v>
      </c>
      <c r="Q568">
        <v>31</v>
      </c>
      <c r="R568">
        <v>315230.69</v>
      </c>
    </row>
    <row r="569" spans="1:18" x14ac:dyDescent="0.35">
      <c r="A569" s="1" t="s">
        <v>1776</v>
      </c>
      <c r="B569" s="1" t="s">
        <v>19</v>
      </c>
      <c r="C569" s="1" t="s">
        <v>42</v>
      </c>
      <c r="D569">
        <v>4</v>
      </c>
      <c r="E569">
        <v>30</v>
      </c>
      <c r="F569">
        <v>36.130000000000003</v>
      </c>
      <c r="G569">
        <v>1390</v>
      </c>
      <c r="H569">
        <v>14295</v>
      </c>
      <c r="I569">
        <v>13</v>
      </c>
      <c r="J569">
        <v>741</v>
      </c>
      <c r="K569">
        <v>110.51</v>
      </c>
      <c r="L569">
        <v>1.2</v>
      </c>
      <c r="M569">
        <v>5.8</v>
      </c>
      <c r="N569" s="1" t="s">
        <v>27</v>
      </c>
      <c r="O569">
        <v>23</v>
      </c>
      <c r="P569">
        <v>20</v>
      </c>
      <c r="Q569">
        <v>43</v>
      </c>
      <c r="R569">
        <v>259709.44</v>
      </c>
    </row>
    <row r="570" spans="1:18" x14ac:dyDescent="0.35">
      <c r="A570" s="1" t="s">
        <v>1777</v>
      </c>
      <c r="B570" s="1" t="s">
        <v>19</v>
      </c>
      <c r="C570" s="1" t="s">
        <v>37</v>
      </c>
      <c r="D570">
        <v>3.8</v>
      </c>
      <c r="E570">
        <v>49</v>
      </c>
      <c r="F570">
        <v>56.28</v>
      </c>
      <c r="G570">
        <v>2000</v>
      </c>
      <c r="H570">
        <v>25374</v>
      </c>
      <c r="I570">
        <v>14</v>
      </c>
      <c r="J570">
        <v>852</v>
      </c>
      <c r="K570">
        <v>170.24</v>
      </c>
      <c r="L570">
        <v>8.3000000000000007</v>
      </c>
      <c r="M570">
        <v>2.5</v>
      </c>
      <c r="N570" s="1" t="s">
        <v>27</v>
      </c>
      <c r="O570">
        <v>0</v>
      </c>
      <c r="P570">
        <v>18</v>
      </c>
      <c r="Q570">
        <v>18</v>
      </c>
      <c r="R570">
        <v>630326.42000000004</v>
      </c>
    </row>
    <row r="571" spans="1:18" x14ac:dyDescent="0.35">
      <c r="A571" s="1" t="s">
        <v>1779</v>
      </c>
      <c r="B571" s="1" t="s">
        <v>19</v>
      </c>
      <c r="C571" s="1" t="s">
        <v>20</v>
      </c>
      <c r="D571">
        <v>3.1</v>
      </c>
      <c r="E571">
        <v>33</v>
      </c>
      <c r="F571">
        <v>71.819999999999993</v>
      </c>
      <c r="G571">
        <v>666</v>
      </c>
      <c r="H571">
        <v>13022</v>
      </c>
      <c r="I571">
        <v>9</v>
      </c>
      <c r="J571">
        <v>109</v>
      </c>
      <c r="K571">
        <v>167.48</v>
      </c>
      <c r="L571">
        <v>8.9</v>
      </c>
      <c r="M571">
        <v>1.6</v>
      </c>
      <c r="N571" s="1" t="s">
        <v>27</v>
      </c>
      <c r="O571">
        <v>10</v>
      </c>
      <c r="P571">
        <v>15</v>
      </c>
      <c r="Q571">
        <v>25</v>
      </c>
      <c r="R571">
        <v>536956.74</v>
      </c>
    </row>
    <row r="572" spans="1:18" x14ac:dyDescent="0.35">
      <c r="A572" s="1" t="s">
        <v>1781</v>
      </c>
      <c r="B572" s="1" t="s">
        <v>19</v>
      </c>
      <c r="C572" s="1" t="s">
        <v>26</v>
      </c>
      <c r="D572">
        <v>4.7</v>
      </c>
      <c r="E572">
        <v>48</v>
      </c>
      <c r="F572">
        <v>48.18</v>
      </c>
      <c r="G572">
        <v>4385</v>
      </c>
      <c r="H572">
        <v>44451</v>
      </c>
      <c r="I572">
        <v>16</v>
      </c>
      <c r="J572">
        <v>405</v>
      </c>
      <c r="K572">
        <v>134.05000000000001</v>
      </c>
      <c r="L572">
        <v>7.8</v>
      </c>
      <c r="M572">
        <v>7.3</v>
      </c>
      <c r="N572" s="1" t="s">
        <v>27</v>
      </c>
      <c r="O572">
        <v>7</v>
      </c>
      <c r="P572">
        <v>9</v>
      </c>
      <c r="Q572">
        <v>16</v>
      </c>
      <c r="R572">
        <v>540399.09</v>
      </c>
    </row>
    <row r="573" spans="1:18" x14ac:dyDescent="0.35">
      <c r="A573" s="1" t="s">
        <v>1785</v>
      </c>
      <c r="B573" s="1" t="s">
        <v>19</v>
      </c>
      <c r="C573" s="1" t="s">
        <v>24</v>
      </c>
      <c r="D573">
        <v>3.9</v>
      </c>
      <c r="E573">
        <v>36</v>
      </c>
      <c r="F573">
        <v>25.43</v>
      </c>
      <c r="G573">
        <v>2947</v>
      </c>
      <c r="H573">
        <v>31072</v>
      </c>
      <c r="I573">
        <v>18</v>
      </c>
      <c r="J573">
        <v>695</v>
      </c>
      <c r="K573">
        <v>227.21</v>
      </c>
      <c r="L573">
        <v>4.7</v>
      </c>
      <c r="M573">
        <v>5.0999999999999996</v>
      </c>
      <c r="N573" s="1" t="s">
        <v>21</v>
      </c>
      <c r="O573">
        <v>24</v>
      </c>
      <c r="P573">
        <v>20</v>
      </c>
      <c r="Q573">
        <v>44</v>
      </c>
      <c r="R573">
        <v>231873.14</v>
      </c>
    </row>
    <row r="574" spans="1:18" x14ac:dyDescent="0.35">
      <c r="A574" s="1" t="s">
        <v>1786</v>
      </c>
      <c r="B574" s="1" t="s">
        <v>19</v>
      </c>
      <c r="C574" s="1" t="s">
        <v>20</v>
      </c>
      <c r="D574">
        <v>3.7</v>
      </c>
      <c r="E574">
        <v>46</v>
      </c>
      <c r="F574">
        <v>65.150000000000006</v>
      </c>
      <c r="G574">
        <v>3344</v>
      </c>
      <c r="H574">
        <v>41778</v>
      </c>
      <c r="I574">
        <v>2</v>
      </c>
      <c r="J574">
        <v>905</v>
      </c>
      <c r="K574">
        <v>141.51</v>
      </c>
      <c r="L574">
        <v>5</v>
      </c>
      <c r="M574">
        <v>1.8</v>
      </c>
      <c r="N574" s="1" t="s">
        <v>21</v>
      </c>
      <c r="O574">
        <v>2</v>
      </c>
      <c r="P574">
        <v>28</v>
      </c>
      <c r="Q574">
        <v>30</v>
      </c>
      <c r="R574">
        <v>672590.5</v>
      </c>
    </row>
    <row r="575" spans="1:18" x14ac:dyDescent="0.35">
      <c r="A575" s="1" t="s">
        <v>1787</v>
      </c>
      <c r="B575" s="1" t="s">
        <v>19</v>
      </c>
      <c r="C575" s="1" t="s">
        <v>26</v>
      </c>
      <c r="D575">
        <v>3.9</v>
      </c>
      <c r="E575">
        <v>30</v>
      </c>
      <c r="F575">
        <v>48.89</v>
      </c>
      <c r="G575">
        <v>2659</v>
      </c>
      <c r="H575">
        <v>29649</v>
      </c>
      <c r="I575">
        <v>14</v>
      </c>
      <c r="J575">
        <v>936</v>
      </c>
      <c r="K575">
        <v>112.92</v>
      </c>
      <c r="L575">
        <v>8.6</v>
      </c>
      <c r="M575">
        <v>7.6</v>
      </c>
      <c r="N575" s="1" t="s">
        <v>21</v>
      </c>
      <c r="O575">
        <v>17</v>
      </c>
      <c r="P575">
        <v>29</v>
      </c>
      <c r="Q575">
        <v>46</v>
      </c>
      <c r="R575">
        <v>352899.19</v>
      </c>
    </row>
    <row r="576" spans="1:18" x14ac:dyDescent="0.35">
      <c r="A576" s="1" t="s">
        <v>1790</v>
      </c>
      <c r="B576" s="1" t="s">
        <v>19</v>
      </c>
      <c r="C576" s="1" t="s">
        <v>26</v>
      </c>
      <c r="D576">
        <v>4.5999999999999996</v>
      </c>
      <c r="E576">
        <v>41</v>
      </c>
      <c r="F576">
        <v>54.03</v>
      </c>
      <c r="G576">
        <v>4112</v>
      </c>
      <c r="H576">
        <v>42136</v>
      </c>
      <c r="I576">
        <v>11</v>
      </c>
      <c r="J576">
        <v>67</v>
      </c>
      <c r="K576">
        <v>281.72000000000003</v>
      </c>
      <c r="L576">
        <v>2.2000000000000002</v>
      </c>
      <c r="M576">
        <v>8.8000000000000007</v>
      </c>
      <c r="N576" s="1" t="s">
        <v>21</v>
      </c>
      <c r="O576">
        <v>23</v>
      </c>
      <c r="P576">
        <v>37</v>
      </c>
      <c r="Q576">
        <v>60</v>
      </c>
      <c r="R576">
        <v>513285.97</v>
      </c>
    </row>
    <row r="577" spans="1:18" x14ac:dyDescent="0.35">
      <c r="A577" s="1" t="s">
        <v>1793</v>
      </c>
      <c r="B577" s="1" t="s">
        <v>19</v>
      </c>
      <c r="C577" s="1" t="s">
        <v>26</v>
      </c>
      <c r="D577">
        <v>4.0999999999999996</v>
      </c>
      <c r="E577">
        <v>42</v>
      </c>
      <c r="F577">
        <v>52.43</v>
      </c>
      <c r="G577">
        <v>3378</v>
      </c>
      <c r="H577">
        <v>38001</v>
      </c>
      <c r="I577">
        <v>14</v>
      </c>
      <c r="J577">
        <v>270</v>
      </c>
      <c r="K577">
        <v>105.26</v>
      </c>
      <c r="L577">
        <v>1.6</v>
      </c>
      <c r="M577">
        <v>1.3</v>
      </c>
      <c r="N577" s="1" t="s">
        <v>21</v>
      </c>
      <c r="O577">
        <v>2</v>
      </c>
      <c r="P577">
        <v>27</v>
      </c>
      <c r="Q577">
        <v>29</v>
      </c>
      <c r="R577">
        <v>506728.66</v>
      </c>
    </row>
    <row r="578" spans="1:18" x14ac:dyDescent="0.35">
      <c r="A578" s="1" t="s">
        <v>1794</v>
      </c>
      <c r="B578" s="1" t="s">
        <v>19</v>
      </c>
      <c r="C578" s="1" t="s">
        <v>24</v>
      </c>
      <c r="D578">
        <v>3.7</v>
      </c>
      <c r="E578">
        <v>45</v>
      </c>
      <c r="F578">
        <v>28.59</v>
      </c>
      <c r="G578">
        <v>2305</v>
      </c>
      <c r="H578">
        <v>24332</v>
      </c>
      <c r="I578">
        <v>17</v>
      </c>
      <c r="J578">
        <v>322</v>
      </c>
      <c r="K578">
        <v>201.65</v>
      </c>
      <c r="L578">
        <v>7.1</v>
      </c>
      <c r="M578">
        <v>1.3</v>
      </c>
      <c r="N578" s="1" t="s">
        <v>21</v>
      </c>
      <c r="O578">
        <v>0</v>
      </c>
      <c r="P578">
        <v>0</v>
      </c>
      <c r="Q578">
        <v>0</v>
      </c>
      <c r="R578">
        <v>308272.55</v>
      </c>
    </row>
    <row r="579" spans="1:18" x14ac:dyDescent="0.35">
      <c r="A579" s="1" t="s">
        <v>1800</v>
      </c>
      <c r="B579" s="1" t="s">
        <v>19</v>
      </c>
      <c r="C579" s="1" t="s">
        <v>31</v>
      </c>
      <c r="D579">
        <v>3.6</v>
      </c>
      <c r="E579">
        <v>36</v>
      </c>
      <c r="F579">
        <v>39.68</v>
      </c>
      <c r="G579">
        <v>1734</v>
      </c>
      <c r="H579">
        <v>24727</v>
      </c>
      <c r="I579">
        <v>16</v>
      </c>
      <c r="J579">
        <v>296</v>
      </c>
      <c r="K579">
        <v>54.55</v>
      </c>
      <c r="L579">
        <v>7.8</v>
      </c>
      <c r="M579">
        <v>8.6</v>
      </c>
      <c r="N579" s="1" t="s">
        <v>27</v>
      </c>
      <c r="O579">
        <v>17</v>
      </c>
      <c r="P579">
        <v>8</v>
      </c>
      <c r="Q579">
        <v>25</v>
      </c>
      <c r="R579">
        <v>342458.47</v>
      </c>
    </row>
    <row r="580" spans="1:18" x14ac:dyDescent="0.35">
      <c r="A580" s="1" t="s">
        <v>1804</v>
      </c>
      <c r="B580" s="1" t="s">
        <v>19</v>
      </c>
      <c r="C580" s="1" t="s">
        <v>20</v>
      </c>
      <c r="D580">
        <v>4.5</v>
      </c>
      <c r="E580">
        <v>48</v>
      </c>
      <c r="F580">
        <v>66.599999999999994</v>
      </c>
      <c r="G580">
        <v>3597</v>
      </c>
      <c r="H580">
        <v>40382</v>
      </c>
      <c r="I580">
        <v>10</v>
      </c>
      <c r="J580">
        <v>778</v>
      </c>
      <c r="K580">
        <v>222.35</v>
      </c>
      <c r="L580">
        <v>1.2</v>
      </c>
      <c r="M580">
        <v>8.5</v>
      </c>
      <c r="N580" s="1" t="s">
        <v>27</v>
      </c>
      <c r="O580">
        <v>22</v>
      </c>
      <c r="P580">
        <v>17</v>
      </c>
      <c r="Q580">
        <v>39</v>
      </c>
      <c r="R580">
        <v>726517.2</v>
      </c>
    </row>
    <row r="581" spans="1:18" x14ac:dyDescent="0.35">
      <c r="A581" s="1" t="s">
        <v>1808</v>
      </c>
      <c r="B581" s="1" t="s">
        <v>19</v>
      </c>
      <c r="C581" s="1" t="s">
        <v>26</v>
      </c>
      <c r="D581">
        <v>3.4</v>
      </c>
      <c r="E581">
        <v>39</v>
      </c>
      <c r="F581">
        <v>46.15</v>
      </c>
      <c r="G581">
        <v>2691</v>
      </c>
      <c r="H581">
        <v>27661</v>
      </c>
      <c r="I581">
        <v>16</v>
      </c>
      <c r="J581">
        <v>739</v>
      </c>
      <c r="K581">
        <v>230.5</v>
      </c>
      <c r="L581">
        <v>3.9</v>
      </c>
      <c r="M581">
        <v>4.3</v>
      </c>
      <c r="N581" s="1" t="s">
        <v>21</v>
      </c>
      <c r="O581">
        <v>14</v>
      </c>
      <c r="P581">
        <v>15</v>
      </c>
      <c r="Q581">
        <v>29</v>
      </c>
      <c r="R581">
        <v>422503.05</v>
      </c>
    </row>
    <row r="582" spans="1:18" x14ac:dyDescent="0.35">
      <c r="A582" s="1" t="s">
        <v>1811</v>
      </c>
      <c r="B582" s="1" t="s">
        <v>19</v>
      </c>
      <c r="C582" s="1" t="s">
        <v>26</v>
      </c>
      <c r="D582">
        <v>3.9</v>
      </c>
      <c r="E582">
        <v>45</v>
      </c>
      <c r="F582">
        <v>55.22</v>
      </c>
      <c r="G582">
        <v>1988</v>
      </c>
      <c r="H582">
        <v>20144</v>
      </c>
      <c r="I582">
        <v>5</v>
      </c>
      <c r="J582">
        <v>698</v>
      </c>
      <c r="K582">
        <v>285.88</v>
      </c>
      <c r="L582">
        <v>2.4</v>
      </c>
      <c r="M582">
        <v>2.6</v>
      </c>
      <c r="N582" s="1" t="s">
        <v>21</v>
      </c>
      <c r="O582">
        <v>14</v>
      </c>
      <c r="P582">
        <v>26</v>
      </c>
      <c r="Q582">
        <v>40</v>
      </c>
      <c r="R582">
        <v>559287.1</v>
      </c>
    </row>
    <row r="583" spans="1:18" x14ac:dyDescent="0.35">
      <c r="A583" s="1" t="s">
        <v>1813</v>
      </c>
      <c r="B583" s="1" t="s">
        <v>19</v>
      </c>
      <c r="C583" s="1" t="s">
        <v>20</v>
      </c>
      <c r="D583">
        <v>4.2</v>
      </c>
      <c r="E583">
        <v>46</v>
      </c>
      <c r="F583">
        <v>65.12</v>
      </c>
      <c r="G583">
        <v>2877</v>
      </c>
      <c r="H583">
        <v>28236</v>
      </c>
      <c r="I583">
        <v>17</v>
      </c>
      <c r="J583">
        <v>239</v>
      </c>
      <c r="K583">
        <v>277.94</v>
      </c>
      <c r="L583">
        <v>5.2</v>
      </c>
      <c r="M583">
        <v>9.4</v>
      </c>
      <c r="N583" s="1" t="s">
        <v>21</v>
      </c>
      <c r="O583">
        <v>43</v>
      </c>
      <c r="P583">
        <v>1</v>
      </c>
      <c r="Q583">
        <v>44</v>
      </c>
      <c r="R583">
        <v>689389.46</v>
      </c>
    </row>
    <row r="584" spans="1:18" x14ac:dyDescent="0.35">
      <c r="A584" s="1" t="s">
        <v>1815</v>
      </c>
      <c r="B584" s="1" t="s">
        <v>19</v>
      </c>
      <c r="C584" s="1" t="s">
        <v>31</v>
      </c>
      <c r="D584">
        <v>3.8</v>
      </c>
      <c r="E584">
        <v>40</v>
      </c>
      <c r="F584">
        <v>30.34</v>
      </c>
      <c r="G584">
        <v>3779</v>
      </c>
      <c r="H584">
        <v>46052</v>
      </c>
      <c r="I584">
        <v>3</v>
      </c>
      <c r="J584">
        <v>682</v>
      </c>
      <c r="K584">
        <v>115.5</v>
      </c>
      <c r="L584">
        <v>5.9</v>
      </c>
      <c r="M584">
        <v>1.2</v>
      </c>
      <c r="N584" s="1" t="s">
        <v>21</v>
      </c>
      <c r="O584">
        <v>35</v>
      </c>
      <c r="P584">
        <v>34</v>
      </c>
      <c r="Q584">
        <v>69</v>
      </c>
      <c r="R584">
        <v>283756.96000000002</v>
      </c>
    </row>
    <row r="585" spans="1:18" x14ac:dyDescent="0.35">
      <c r="A585" s="1" t="s">
        <v>1819</v>
      </c>
      <c r="B585" s="1" t="s">
        <v>19</v>
      </c>
      <c r="C585" s="1" t="s">
        <v>31</v>
      </c>
      <c r="D585">
        <v>3.7</v>
      </c>
      <c r="E585">
        <v>35</v>
      </c>
      <c r="F585">
        <v>34.53</v>
      </c>
      <c r="G585">
        <v>3269</v>
      </c>
      <c r="H585">
        <v>31578</v>
      </c>
      <c r="I585">
        <v>7</v>
      </c>
      <c r="J585">
        <v>110</v>
      </c>
      <c r="K585">
        <v>290.56</v>
      </c>
      <c r="L585">
        <v>9.4</v>
      </c>
      <c r="M585">
        <v>4.4000000000000004</v>
      </c>
      <c r="N585" s="1" t="s">
        <v>21</v>
      </c>
      <c r="O585">
        <v>14</v>
      </c>
      <c r="P585">
        <v>20</v>
      </c>
      <c r="Q585">
        <v>34</v>
      </c>
      <c r="R585">
        <v>286448.87</v>
      </c>
    </row>
    <row r="586" spans="1:18" x14ac:dyDescent="0.35">
      <c r="A586" s="1" t="s">
        <v>1820</v>
      </c>
      <c r="B586" s="1" t="s">
        <v>19</v>
      </c>
      <c r="C586" s="1" t="s">
        <v>42</v>
      </c>
      <c r="D586">
        <v>5</v>
      </c>
      <c r="E586">
        <v>49</v>
      </c>
      <c r="F586">
        <v>38.799999999999997</v>
      </c>
      <c r="G586">
        <v>4065</v>
      </c>
      <c r="H586">
        <v>44786</v>
      </c>
      <c r="I586">
        <v>10</v>
      </c>
      <c r="J586">
        <v>187</v>
      </c>
      <c r="K586">
        <v>105.93</v>
      </c>
      <c r="L586">
        <v>3.8</v>
      </c>
      <c r="M586">
        <v>1.6</v>
      </c>
      <c r="N586" s="1" t="s">
        <v>27</v>
      </c>
      <c r="O586">
        <v>32</v>
      </c>
      <c r="P586">
        <v>34</v>
      </c>
      <c r="Q586">
        <v>66</v>
      </c>
      <c r="R586">
        <v>440334.4</v>
      </c>
    </row>
    <row r="587" spans="1:18" x14ac:dyDescent="0.35">
      <c r="A587" s="1" t="s">
        <v>1826</v>
      </c>
      <c r="B587" s="1" t="s">
        <v>19</v>
      </c>
      <c r="C587" s="1" t="s">
        <v>37</v>
      </c>
      <c r="D587">
        <v>3.5</v>
      </c>
      <c r="E587">
        <v>49</v>
      </c>
      <c r="F587">
        <v>55.01</v>
      </c>
      <c r="G587">
        <v>3114</v>
      </c>
      <c r="H587">
        <v>36993</v>
      </c>
      <c r="I587">
        <v>1</v>
      </c>
      <c r="J587">
        <v>263</v>
      </c>
      <c r="K587">
        <v>240.64</v>
      </c>
      <c r="L587">
        <v>5.7</v>
      </c>
      <c r="M587">
        <v>5.8</v>
      </c>
      <c r="N587" s="1" t="s">
        <v>27</v>
      </c>
      <c r="O587">
        <v>39</v>
      </c>
      <c r="P587">
        <v>16</v>
      </c>
      <c r="Q587">
        <v>55</v>
      </c>
      <c r="R587">
        <v>607134.51</v>
      </c>
    </row>
    <row r="588" spans="1:18" x14ac:dyDescent="0.35">
      <c r="A588" s="1" t="s">
        <v>1835</v>
      </c>
      <c r="B588" s="1" t="s">
        <v>19</v>
      </c>
      <c r="C588" s="1" t="s">
        <v>31</v>
      </c>
      <c r="D588">
        <v>5</v>
      </c>
      <c r="E588">
        <v>43</v>
      </c>
      <c r="F588">
        <v>39.03</v>
      </c>
      <c r="G588">
        <v>1445</v>
      </c>
      <c r="H588">
        <v>23125</v>
      </c>
      <c r="I588">
        <v>3</v>
      </c>
      <c r="J588">
        <v>875</v>
      </c>
      <c r="K588">
        <v>130.16</v>
      </c>
      <c r="L588">
        <v>6.1</v>
      </c>
      <c r="M588">
        <v>1.5</v>
      </c>
      <c r="N588" s="1" t="s">
        <v>27</v>
      </c>
      <c r="O588">
        <v>3</v>
      </c>
      <c r="P588">
        <v>19</v>
      </c>
      <c r="Q588">
        <v>22</v>
      </c>
      <c r="R588">
        <v>380277.92</v>
      </c>
    </row>
    <row r="589" spans="1:18" x14ac:dyDescent="0.35">
      <c r="A589" s="1" t="s">
        <v>1839</v>
      </c>
      <c r="B589" s="1" t="s">
        <v>19</v>
      </c>
      <c r="C589" s="1" t="s">
        <v>37</v>
      </c>
      <c r="D589">
        <v>3.3</v>
      </c>
      <c r="E589">
        <v>45</v>
      </c>
      <c r="F589">
        <v>59.68</v>
      </c>
      <c r="G589">
        <v>662</v>
      </c>
      <c r="H589">
        <v>12679</v>
      </c>
      <c r="I589">
        <v>7</v>
      </c>
      <c r="J589">
        <v>179</v>
      </c>
      <c r="K589">
        <v>131.25</v>
      </c>
      <c r="L589">
        <v>6.5</v>
      </c>
      <c r="M589">
        <v>7.6</v>
      </c>
      <c r="N589" s="1" t="s">
        <v>21</v>
      </c>
      <c r="O589">
        <v>14</v>
      </c>
      <c r="P589">
        <v>12</v>
      </c>
      <c r="Q589">
        <v>26</v>
      </c>
      <c r="R589">
        <v>605733.03</v>
      </c>
    </row>
    <row r="590" spans="1:18" x14ac:dyDescent="0.35">
      <c r="A590" s="1" t="s">
        <v>1841</v>
      </c>
      <c r="B590" s="1" t="s">
        <v>19</v>
      </c>
      <c r="C590" s="1" t="s">
        <v>37</v>
      </c>
      <c r="D590">
        <v>3.4</v>
      </c>
      <c r="E590">
        <v>45</v>
      </c>
      <c r="F590">
        <v>65.11</v>
      </c>
      <c r="G590">
        <v>3014</v>
      </c>
      <c r="H590">
        <v>28821</v>
      </c>
      <c r="I590">
        <v>11</v>
      </c>
      <c r="J590">
        <v>274</v>
      </c>
      <c r="K590">
        <v>295.60000000000002</v>
      </c>
      <c r="L590">
        <v>7.9</v>
      </c>
      <c r="M590">
        <v>5.8</v>
      </c>
      <c r="N590" s="1" t="s">
        <v>21</v>
      </c>
      <c r="O590">
        <v>38</v>
      </c>
      <c r="P590">
        <v>34</v>
      </c>
      <c r="Q590">
        <v>72</v>
      </c>
      <c r="R590">
        <v>670707.02</v>
      </c>
    </row>
    <row r="591" spans="1:18" x14ac:dyDescent="0.35">
      <c r="A591" s="1" t="s">
        <v>1842</v>
      </c>
      <c r="B591" s="1" t="s">
        <v>19</v>
      </c>
      <c r="C591" s="1" t="s">
        <v>37</v>
      </c>
      <c r="D591">
        <v>4</v>
      </c>
      <c r="E591">
        <v>40</v>
      </c>
      <c r="F591">
        <v>61.61</v>
      </c>
      <c r="G591">
        <v>1466</v>
      </c>
      <c r="H591">
        <v>22481</v>
      </c>
      <c r="I591">
        <v>6</v>
      </c>
      <c r="J591">
        <v>777</v>
      </c>
      <c r="K591">
        <v>286.04000000000002</v>
      </c>
      <c r="L591">
        <v>2.1</v>
      </c>
      <c r="M591">
        <v>6.3</v>
      </c>
      <c r="N591" s="1" t="s">
        <v>21</v>
      </c>
      <c r="O591">
        <v>11</v>
      </c>
      <c r="P591">
        <v>26</v>
      </c>
      <c r="Q591">
        <v>37</v>
      </c>
      <c r="R591">
        <v>557060.22</v>
      </c>
    </row>
    <row r="592" spans="1:18" x14ac:dyDescent="0.35">
      <c r="A592" s="1" t="s">
        <v>1844</v>
      </c>
      <c r="B592" s="1" t="s">
        <v>19</v>
      </c>
      <c r="C592" s="1" t="s">
        <v>42</v>
      </c>
      <c r="D592">
        <v>4.8</v>
      </c>
      <c r="E592">
        <v>32</v>
      </c>
      <c r="F592">
        <v>35.619999999999997</v>
      </c>
      <c r="G592">
        <v>3388</v>
      </c>
      <c r="H592">
        <v>37855</v>
      </c>
      <c r="I592">
        <v>14</v>
      </c>
      <c r="J592">
        <v>921</v>
      </c>
      <c r="K592">
        <v>61.45</v>
      </c>
      <c r="L592">
        <v>9.1999999999999993</v>
      </c>
      <c r="M592">
        <v>3.5</v>
      </c>
      <c r="N592" s="1" t="s">
        <v>27</v>
      </c>
      <c r="O592">
        <v>29</v>
      </c>
      <c r="P592">
        <v>1</v>
      </c>
      <c r="Q592">
        <v>30</v>
      </c>
      <c r="R592">
        <v>279860.31</v>
      </c>
    </row>
    <row r="593" spans="1:18" x14ac:dyDescent="0.35">
      <c r="A593" s="1" t="s">
        <v>1846</v>
      </c>
      <c r="B593" s="1" t="s">
        <v>19</v>
      </c>
      <c r="C593" s="1" t="s">
        <v>24</v>
      </c>
      <c r="D593">
        <v>4.8</v>
      </c>
      <c r="E593">
        <v>32</v>
      </c>
      <c r="F593">
        <v>33.31</v>
      </c>
      <c r="G593">
        <v>3368</v>
      </c>
      <c r="H593">
        <v>40036</v>
      </c>
      <c r="I593">
        <v>15</v>
      </c>
      <c r="J593">
        <v>852</v>
      </c>
      <c r="K593">
        <v>158.55000000000001</v>
      </c>
      <c r="L593">
        <v>1</v>
      </c>
      <c r="M593">
        <v>5.2</v>
      </c>
      <c r="N593" s="1" t="s">
        <v>21</v>
      </c>
      <c r="O593">
        <v>0</v>
      </c>
      <c r="P593">
        <v>31</v>
      </c>
      <c r="Q593">
        <v>31</v>
      </c>
      <c r="R593">
        <v>261326.89</v>
      </c>
    </row>
    <row r="594" spans="1:18" x14ac:dyDescent="0.35">
      <c r="A594" s="1" t="s">
        <v>1849</v>
      </c>
      <c r="B594" s="1" t="s">
        <v>19</v>
      </c>
      <c r="C594" s="1" t="s">
        <v>24</v>
      </c>
      <c r="D594">
        <v>3.9</v>
      </c>
      <c r="E594">
        <v>32</v>
      </c>
      <c r="F594">
        <v>34.89</v>
      </c>
      <c r="G594">
        <v>3527</v>
      </c>
      <c r="H594">
        <v>43713</v>
      </c>
      <c r="I594">
        <v>10</v>
      </c>
      <c r="J594">
        <v>925</v>
      </c>
      <c r="K594">
        <v>247.84</v>
      </c>
      <c r="L594">
        <v>3.8</v>
      </c>
      <c r="M594">
        <v>2.2000000000000002</v>
      </c>
      <c r="N594" s="1" t="s">
        <v>27</v>
      </c>
      <c r="O594">
        <v>22</v>
      </c>
      <c r="P594">
        <v>20</v>
      </c>
      <c r="Q594">
        <v>42</v>
      </c>
      <c r="R594">
        <v>268300.65000000002</v>
      </c>
    </row>
    <row r="595" spans="1:18" x14ac:dyDescent="0.35">
      <c r="A595" s="1" t="s">
        <v>1850</v>
      </c>
      <c r="B595" s="1" t="s">
        <v>19</v>
      </c>
      <c r="C595" s="1" t="s">
        <v>37</v>
      </c>
      <c r="D595">
        <v>3</v>
      </c>
      <c r="E595">
        <v>35</v>
      </c>
      <c r="F595">
        <v>57.18</v>
      </c>
      <c r="G595">
        <v>1408</v>
      </c>
      <c r="H595">
        <v>18986</v>
      </c>
      <c r="I595">
        <v>19</v>
      </c>
      <c r="J595">
        <v>531</v>
      </c>
      <c r="K595">
        <v>97.8</v>
      </c>
      <c r="L595">
        <v>6.5</v>
      </c>
      <c r="M595">
        <v>1.6</v>
      </c>
      <c r="N595" s="1" t="s">
        <v>21</v>
      </c>
      <c r="O595">
        <v>15</v>
      </c>
      <c r="P595">
        <v>28</v>
      </c>
      <c r="Q595">
        <v>43</v>
      </c>
      <c r="R595">
        <v>467916.74</v>
      </c>
    </row>
    <row r="596" spans="1:18" x14ac:dyDescent="0.35">
      <c r="A596" s="1" t="s">
        <v>1851</v>
      </c>
      <c r="B596" s="1" t="s">
        <v>19</v>
      </c>
      <c r="C596" s="1" t="s">
        <v>26</v>
      </c>
      <c r="D596">
        <v>4.8</v>
      </c>
      <c r="E596">
        <v>43</v>
      </c>
      <c r="F596">
        <v>46.08</v>
      </c>
      <c r="G596">
        <v>1413</v>
      </c>
      <c r="H596">
        <v>21243</v>
      </c>
      <c r="I596">
        <v>7</v>
      </c>
      <c r="J596">
        <v>938</v>
      </c>
      <c r="K596">
        <v>176.96</v>
      </c>
      <c r="L596">
        <v>7.5</v>
      </c>
      <c r="M596">
        <v>7</v>
      </c>
      <c r="N596" s="1" t="s">
        <v>21</v>
      </c>
      <c r="O596">
        <v>20</v>
      </c>
      <c r="P596">
        <v>3</v>
      </c>
      <c r="Q596">
        <v>23</v>
      </c>
      <c r="R596">
        <v>454302.85</v>
      </c>
    </row>
    <row r="597" spans="1:18" x14ac:dyDescent="0.35">
      <c r="A597" s="1" t="s">
        <v>1852</v>
      </c>
      <c r="B597" s="1" t="s">
        <v>19</v>
      </c>
      <c r="C597" s="1" t="s">
        <v>37</v>
      </c>
      <c r="D597">
        <v>4</v>
      </c>
      <c r="E597">
        <v>31</v>
      </c>
      <c r="F597">
        <v>62.6</v>
      </c>
      <c r="G597">
        <v>2211</v>
      </c>
      <c r="H597">
        <v>30138</v>
      </c>
      <c r="I597">
        <v>15</v>
      </c>
      <c r="J597">
        <v>246</v>
      </c>
      <c r="K597">
        <v>241.74</v>
      </c>
      <c r="L597">
        <v>6.8</v>
      </c>
      <c r="M597">
        <v>7.9</v>
      </c>
      <c r="N597" s="1" t="s">
        <v>27</v>
      </c>
      <c r="O597">
        <v>22</v>
      </c>
      <c r="P597">
        <v>3</v>
      </c>
      <c r="Q597">
        <v>25</v>
      </c>
      <c r="R597">
        <v>454221.8</v>
      </c>
    </row>
    <row r="598" spans="1:18" x14ac:dyDescent="0.35">
      <c r="A598" s="1" t="s">
        <v>1854</v>
      </c>
      <c r="B598" s="1" t="s">
        <v>19</v>
      </c>
      <c r="C598" s="1" t="s">
        <v>31</v>
      </c>
      <c r="D598">
        <v>3.2</v>
      </c>
      <c r="E598">
        <v>35</v>
      </c>
      <c r="F598">
        <v>39.36</v>
      </c>
      <c r="G598">
        <v>1688</v>
      </c>
      <c r="H598">
        <v>18529</v>
      </c>
      <c r="I598">
        <v>15</v>
      </c>
      <c r="J598">
        <v>986</v>
      </c>
      <c r="K598">
        <v>243.94</v>
      </c>
      <c r="L598">
        <v>4.9000000000000004</v>
      </c>
      <c r="M598">
        <v>4.5</v>
      </c>
      <c r="N598" s="1" t="s">
        <v>21</v>
      </c>
      <c r="O598">
        <v>5</v>
      </c>
      <c r="P598">
        <v>30</v>
      </c>
      <c r="Q598">
        <v>35</v>
      </c>
      <c r="R598">
        <v>328202.45</v>
      </c>
    </row>
    <row r="599" spans="1:18" x14ac:dyDescent="0.35">
      <c r="A599" s="1" t="s">
        <v>1861</v>
      </c>
      <c r="B599" s="1" t="s">
        <v>19</v>
      </c>
      <c r="C599" s="1" t="s">
        <v>26</v>
      </c>
      <c r="D599">
        <v>4.9000000000000004</v>
      </c>
      <c r="E599">
        <v>38</v>
      </c>
      <c r="F599">
        <v>47.6</v>
      </c>
      <c r="G599">
        <v>1867</v>
      </c>
      <c r="H599">
        <v>22917</v>
      </c>
      <c r="I599">
        <v>19</v>
      </c>
      <c r="J599">
        <v>309</v>
      </c>
      <c r="K599">
        <v>280.10000000000002</v>
      </c>
      <c r="L599">
        <v>6.2</v>
      </c>
      <c r="M599">
        <v>7.7</v>
      </c>
      <c r="N599" s="1" t="s">
        <v>27</v>
      </c>
      <c r="O599">
        <v>19</v>
      </c>
      <c r="P599">
        <v>35</v>
      </c>
      <c r="Q599">
        <v>54</v>
      </c>
      <c r="R599">
        <v>429211.95</v>
      </c>
    </row>
    <row r="600" spans="1:18" x14ac:dyDescent="0.35">
      <c r="A600" s="1" t="s">
        <v>1864</v>
      </c>
      <c r="B600" s="1" t="s">
        <v>19</v>
      </c>
      <c r="C600" s="1" t="s">
        <v>42</v>
      </c>
      <c r="D600">
        <v>3.7</v>
      </c>
      <c r="E600">
        <v>30</v>
      </c>
      <c r="F600">
        <v>38.54</v>
      </c>
      <c r="G600">
        <v>1615</v>
      </c>
      <c r="H600">
        <v>20792</v>
      </c>
      <c r="I600">
        <v>11</v>
      </c>
      <c r="J600">
        <v>226</v>
      </c>
      <c r="K600">
        <v>55.39</v>
      </c>
      <c r="L600">
        <v>5.3</v>
      </c>
      <c r="M600">
        <v>5.6</v>
      </c>
      <c r="N600" s="1" t="s">
        <v>21</v>
      </c>
      <c r="O600">
        <v>21</v>
      </c>
      <c r="P600">
        <v>12</v>
      </c>
      <c r="Q600">
        <v>33</v>
      </c>
      <c r="R600">
        <v>274843.71999999997</v>
      </c>
    </row>
    <row r="601" spans="1:18" x14ac:dyDescent="0.35">
      <c r="A601" s="1" t="s">
        <v>1865</v>
      </c>
      <c r="B601" s="1" t="s">
        <v>19</v>
      </c>
      <c r="C601" s="1" t="s">
        <v>26</v>
      </c>
      <c r="D601">
        <v>3</v>
      </c>
      <c r="E601">
        <v>47</v>
      </c>
      <c r="F601">
        <v>46.86</v>
      </c>
      <c r="G601">
        <v>1931</v>
      </c>
      <c r="H601">
        <v>25722</v>
      </c>
      <c r="I601">
        <v>17</v>
      </c>
      <c r="J601">
        <v>194</v>
      </c>
      <c r="K601">
        <v>271.92</v>
      </c>
      <c r="L601">
        <v>5.5</v>
      </c>
      <c r="M601">
        <v>4.9000000000000004</v>
      </c>
      <c r="N601" s="1" t="s">
        <v>21</v>
      </c>
      <c r="O601">
        <v>1</v>
      </c>
      <c r="P601">
        <v>41</v>
      </c>
      <c r="Q601">
        <v>42</v>
      </c>
      <c r="R601">
        <v>511068.7</v>
      </c>
    </row>
    <row r="602" spans="1:18" x14ac:dyDescent="0.35">
      <c r="A602" s="1" t="s">
        <v>1866</v>
      </c>
      <c r="B602" s="1" t="s">
        <v>19</v>
      </c>
      <c r="C602" s="1" t="s">
        <v>24</v>
      </c>
      <c r="D602">
        <v>4.4000000000000004</v>
      </c>
      <c r="E602">
        <v>41</v>
      </c>
      <c r="F602">
        <v>28.23</v>
      </c>
      <c r="G602">
        <v>1836</v>
      </c>
      <c r="H602">
        <v>22415</v>
      </c>
      <c r="I602">
        <v>5</v>
      </c>
      <c r="J602">
        <v>636</v>
      </c>
      <c r="K602">
        <v>277.92</v>
      </c>
      <c r="L602">
        <v>4.8</v>
      </c>
      <c r="M602">
        <v>5.5</v>
      </c>
      <c r="N602" s="1" t="s">
        <v>27</v>
      </c>
      <c r="O602">
        <v>3</v>
      </c>
      <c r="P602">
        <v>33</v>
      </c>
      <c r="Q602">
        <v>36</v>
      </c>
      <c r="R602">
        <v>269790.2</v>
      </c>
    </row>
    <row r="603" spans="1:18" x14ac:dyDescent="0.35">
      <c r="A603" s="1" t="s">
        <v>1869</v>
      </c>
      <c r="B603" s="1" t="s">
        <v>19</v>
      </c>
      <c r="C603" s="1" t="s">
        <v>26</v>
      </c>
      <c r="D603">
        <v>3.3</v>
      </c>
      <c r="E603">
        <v>30</v>
      </c>
      <c r="F603">
        <v>53.45</v>
      </c>
      <c r="G603">
        <v>1447</v>
      </c>
      <c r="H603">
        <v>20586</v>
      </c>
      <c r="I603">
        <v>9</v>
      </c>
      <c r="J603">
        <v>588</v>
      </c>
      <c r="K603">
        <v>172.48</v>
      </c>
      <c r="L603">
        <v>3.1</v>
      </c>
      <c r="M603">
        <v>2.6</v>
      </c>
      <c r="N603" s="1" t="s">
        <v>21</v>
      </c>
      <c r="O603">
        <v>9</v>
      </c>
      <c r="P603">
        <v>11</v>
      </c>
      <c r="Q603">
        <v>20</v>
      </c>
      <c r="R603">
        <v>368461.3</v>
      </c>
    </row>
    <row r="604" spans="1:18" x14ac:dyDescent="0.35">
      <c r="A604" s="1" t="s">
        <v>1871</v>
      </c>
      <c r="B604" s="1" t="s">
        <v>19</v>
      </c>
      <c r="C604" s="1" t="s">
        <v>37</v>
      </c>
      <c r="D604">
        <v>4.0999999999999996</v>
      </c>
      <c r="E604">
        <v>41</v>
      </c>
      <c r="F604">
        <v>64.02</v>
      </c>
      <c r="G604">
        <v>3121</v>
      </c>
      <c r="H604">
        <v>36147</v>
      </c>
      <c r="I604">
        <v>16</v>
      </c>
      <c r="J604">
        <v>736</v>
      </c>
      <c r="K604">
        <v>253.26</v>
      </c>
      <c r="L604">
        <v>5.8</v>
      </c>
      <c r="M604">
        <v>2.8</v>
      </c>
      <c r="N604" s="1" t="s">
        <v>27</v>
      </c>
      <c r="O604">
        <v>17</v>
      </c>
      <c r="P604">
        <v>27</v>
      </c>
      <c r="Q604">
        <v>44</v>
      </c>
      <c r="R604">
        <v>605913.31000000006</v>
      </c>
    </row>
    <row r="605" spans="1:18" x14ac:dyDescent="0.35">
      <c r="A605" s="1" t="s">
        <v>1874</v>
      </c>
      <c r="B605" s="1" t="s">
        <v>19</v>
      </c>
      <c r="C605" s="1" t="s">
        <v>20</v>
      </c>
      <c r="D605">
        <v>3.4</v>
      </c>
      <c r="E605">
        <v>50</v>
      </c>
      <c r="F605">
        <v>68.17</v>
      </c>
      <c r="G605">
        <v>3292</v>
      </c>
      <c r="H605">
        <v>39205</v>
      </c>
      <c r="I605">
        <v>5</v>
      </c>
      <c r="J605">
        <v>421</v>
      </c>
      <c r="K605">
        <v>234.05</v>
      </c>
      <c r="L605">
        <v>2.5</v>
      </c>
      <c r="M605">
        <v>3.6</v>
      </c>
      <c r="N605" s="1" t="s">
        <v>21</v>
      </c>
      <c r="O605">
        <v>44</v>
      </c>
      <c r="P605">
        <v>6</v>
      </c>
      <c r="Q605">
        <v>50</v>
      </c>
      <c r="R605">
        <v>765660.25</v>
      </c>
    </row>
    <row r="606" spans="1:18" x14ac:dyDescent="0.35">
      <c r="A606" s="1" t="s">
        <v>1875</v>
      </c>
      <c r="B606" s="1" t="s">
        <v>19</v>
      </c>
      <c r="C606" s="1" t="s">
        <v>24</v>
      </c>
      <c r="D606">
        <v>4.9000000000000004</v>
      </c>
      <c r="E606">
        <v>49</v>
      </c>
      <c r="F606">
        <v>25.61</v>
      </c>
      <c r="G606">
        <v>3058</v>
      </c>
      <c r="H606">
        <v>35211</v>
      </c>
      <c r="I606">
        <v>16</v>
      </c>
      <c r="J606">
        <v>72</v>
      </c>
      <c r="K606">
        <v>221.59</v>
      </c>
      <c r="L606">
        <v>7.8</v>
      </c>
      <c r="M606">
        <v>3.6</v>
      </c>
      <c r="N606" s="1" t="s">
        <v>21</v>
      </c>
      <c r="O606">
        <v>14</v>
      </c>
      <c r="P606">
        <v>33</v>
      </c>
      <c r="Q606">
        <v>47</v>
      </c>
      <c r="R606">
        <v>304216.13</v>
      </c>
    </row>
    <row r="607" spans="1:18" x14ac:dyDescent="0.35">
      <c r="A607" s="1" t="s">
        <v>1876</v>
      </c>
      <c r="B607" s="1" t="s">
        <v>19</v>
      </c>
      <c r="C607" s="1" t="s">
        <v>37</v>
      </c>
      <c r="D607">
        <v>4.3</v>
      </c>
      <c r="E607">
        <v>33</v>
      </c>
      <c r="F607">
        <v>62.44</v>
      </c>
      <c r="G607">
        <v>1145</v>
      </c>
      <c r="H607">
        <v>11789</v>
      </c>
      <c r="I607">
        <v>6</v>
      </c>
      <c r="J607">
        <v>587</v>
      </c>
      <c r="K607">
        <v>178.3</v>
      </c>
      <c r="L607">
        <v>4.5</v>
      </c>
      <c r="M607">
        <v>9.3000000000000007</v>
      </c>
      <c r="N607" s="1" t="s">
        <v>27</v>
      </c>
      <c r="O607">
        <v>19</v>
      </c>
      <c r="P607">
        <v>21</v>
      </c>
      <c r="Q607">
        <v>40</v>
      </c>
      <c r="R607">
        <v>470132.43</v>
      </c>
    </row>
    <row r="608" spans="1:18" x14ac:dyDescent="0.35">
      <c r="A608" s="1" t="s">
        <v>1881</v>
      </c>
      <c r="B608" s="1" t="s">
        <v>19</v>
      </c>
      <c r="C608" s="1" t="s">
        <v>26</v>
      </c>
      <c r="D608">
        <v>4.2</v>
      </c>
      <c r="E608">
        <v>43</v>
      </c>
      <c r="F608">
        <v>54.38</v>
      </c>
      <c r="G608">
        <v>1798</v>
      </c>
      <c r="H608">
        <v>18568</v>
      </c>
      <c r="I608">
        <v>19</v>
      </c>
      <c r="J608">
        <v>754</v>
      </c>
      <c r="K608">
        <v>193.27</v>
      </c>
      <c r="L608">
        <v>9.4</v>
      </c>
      <c r="M608">
        <v>1.7</v>
      </c>
      <c r="N608" s="1" t="s">
        <v>27</v>
      </c>
      <c r="O608">
        <v>37</v>
      </c>
      <c r="P608">
        <v>41</v>
      </c>
      <c r="Q608">
        <v>78</v>
      </c>
      <c r="R608">
        <v>546021.5</v>
      </c>
    </row>
    <row r="609" spans="1:18" x14ac:dyDescent="0.35">
      <c r="A609" s="1" t="s">
        <v>1883</v>
      </c>
      <c r="B609" s="1" t="s">
        <v>19</v>
      </c>
      <c r="C609" s="1" t="s">
        <v>42</v>
      </c>
      <c r="D609">
        <v>4.9000000000000004</v>
      </c>
      <c r="E609">
        <v>36</v>
      </c>
      <c r="F609">
        <v>43.88</v>
      </c>
      <c r="G609">
        <v>2088</v>
      </c>
      <c r="H609">
        <v>27942</v>
      </c>
      <c r="I609">
        <v>5</v>
      </c>
      <c r="J609">
        <v>364</v>
      </c>
      <c r="K609">
        <v>243.7</v>
      </c>
      <c r="L609">
        <v>2.9</v>
      </c>
      <c r="M609">
        <v>6.3</v>
      </c>
      <c r="N609" s="1" t="s">
        <v>21</v>
      </c>
      <c r="O609">
        <v>10</v>
      </c>
      <c r="P609">
        <v>2</v>
      </c>
      <c r="Q609">
        <v>12</v>
      </c>
      <c r="R609">
        <v>361333.58</v>
      </c>
    </row>
    <row r="610" spans="1:18" x14ac:dyDescent="0.35">
      <c r="A610" s="1" t="s">
        <v>1885</v>
      </c>
      <c r="B610" s="1" t="s">
        <v>19</v>
      </c>
      <c r="C610" s="1" t="s">
        <v>20</v>
      </c>
      <c r="D610">
        <v>4.0999999999999996</v>
      </c>
      <c r="E610">
        <v>48</v>
      </c>
      <c r="F610">
        <v>68.28</v>
      </c>
      <c r="G610">
        <v>2160</v>
      </c>
      <c r="H610">
        <v>24208</v>
      </c>
      <c r="I610">
        <v>3</v>
      </c>
      <c r="J610">
        <v>757</v>
      </c>
      <c r="K610">
        <v>227.49</v>
      </c>
      <c r="L610">
        <v>10</v>
      </c>
      <c r="M610">
        <v>3.5</v>
      </c>
      <c r="N610" s="1" t="s">
        <v>21</v>
      </c>
      <c r="O610">
        <v>9</v>
      </c>
      <c r="P610">
        <v>29</v>
      </c>
      <c r="Q610">
        <v>38</v>
      </c>
      <c r="R610">
        <v>736068.4</v>
      </c>
    </row>
    <row r="611" spans="1:18" x14ac:dyDescent="0.35">
      <c r="A611" s="1" t="s">
        <v>1888</v>
      </c>
      <c r="B611" s="1" t="s">
        <v>19</v>
      </c>
      <c r="C611" s="1" t="s">
        <v>31</v>
      </c>
      <c r="D611">
        <v>3.4</v>
      </c>
      <c r="E611">
        <v>33</v>
      </c>
      <c r="F611">
        <v>31.02</v>
      </c>
      <c r="G611">
        <v>1021</v>
      </c>
      <c r="H611">
        <v>16502</v>
      </c>
      <c r="I611">
        <v>3</v>
      </c>
      <c r="J611">
        <v>601</v>
      </c>
      <c r="K611">
        <v>114.81</v>
      </c>
      <c r="L611">
        <v>6.5</v>
      </c>
      <c r="M611">
        <v>1.2</v>
      </c>
      <c r="N611" s="1" t="s">
        <v>27</v>
      </c>
      <c r="O611">
        <v>32</v>
      </c>
      <c r="P611">
        <v>19</v>
      </c>
      <c r="Q611">
        <v>51</v>
      </c>
      <c r="R611">
        <v>236172.16</v>
      </c>
    </row>
    <row r="612" spans="1:18" x14ac:dyDescent="0.35">
      <c r="A612" s="1" t="s">
        <v>1889</v>
      </c>
      <c r="B612" s="1" t="s">
        <v>19</v>
      </c>
      <c r="C612" s="1" t="s">
        <v>31</v>
      </c>
      <c r="D612">
        <v>3.4</v>
      </c>
      <c r="E612">
        <v>42</v>
      </c>
      <c r="F612">
        <v>32.68</v>
      </c>
      <c r="G612">
        <v>3107</v>
      </c>
      <c r="H612">
        <v>32915</v>
      </c>
      <c r="I612">
        <v>16</v>
      </c>
      <c r="J612">
        <v>991</v>
      </c>
      <c r="K612">
        <v>113.07</v>
      </c>
      <c r="L612">
        <v>7</v>
      </c>
      <c r="M612">
        <v>2.2999999999999998</v>
      </c>
      <c r="N612" s="1" t="s">
        <v>21</v>
      </c>
      <c r="O612">
        <v>13</v>
      </c>
      <c r="P612">
        <v>32</v>
      </c>
      <c r="Q612">
        <v>45</v>
      </c>
      <c r="R612">
        <v>330999.49</v>
      </c>
    </row>
    <row r="613" spans="1:18" x14ac:dyDescent="0.35">
      <c r="A613" s="1" t="s">
        <v>1893</v>
      </c>
      <c r="B613" s="1" t="s">
        <v>19</v>
      </c>
      <c r="C613" s="1" t="s">
        <v>26</v>
      </c>
      <c r="D613">
        <v>3.8</v>
      </c>
      <c r="E613">
        <v>37</v>
      </c>
      <c r="F613">
        <v>52.9</v>
      </c>
      <c r="G613">
        <v>1179</v>
      </c>
      <c r="H613">
        <v>20195</v>
      </c>
      <c r="I613">
        <v>8</v>
      </c>
      <c r="J613">
        <v>363</v>
      </c>
      <c r="K613">
        <v>84.11</v>
      </c>
      <c r="L613">
        <v>7</v>
      </c>
      <c r="M613">
        <v>5.0999999999999996</v>
      </c>
      <c r="N613" s="1" t="s">
        <v>27</v>
      </c>
      <c r="O613">
        <v>6</v>
      </c>
      <c r="P613">
        <v>4</v>
      </c>
      <c r="Q613">
        <v>10</v>
      </c>
      <c r="R613">
        <v>446731.95</v>
      </c>
    </row>
    <row r="614" spans="1:18" x14ac:dyDescent="0.35">
      <c r="A614" s="1" t="s">
        <v>1896</v>
      </c>
      <c r="B614" s="1" t="s">
        <v>19</v>
      </c>
      <c r="C614" s="1" t="s">
        <v>26</v>
      </c>
      <c r="D614">
        <v>4.3</v>
      </c>
      <c r="E614">
        <v>34</v>
      </c>
      <c r="F614">
        <v>52.51</v>
      </c>
      <c r="G614">
        <v>963</v>
      </c>
      <c r="H614">
        <v>14317</v>
      </c>
      <c r="I614">
        <v>14</v>
      </c>
      <c r="J614">
        <v>128</v>
      </c>
      <c r="K614">
        <v>182.13</v>
      </c>
      <c r="L614">
        <v>5.5</v>
      </c>
      <c r="M614">
        <v>4.3</v>
      </c>
      <c r="N614" s="1" t="s">
        <v>21</v>
      </c>
      <c r="O614">
        <v>7</v>
      </c>
      <c r="P614">
        <v>23</v>
      </c>
      <c r="Q614">
        <v>30</v>
      </c>
      <c r="R614">
        <v>413881.11</v>
      </c>
    </row>
    <row r="615" spans="1:18" x14ac:dyDescent="0.35">
      <c r="A615" s="1" t="s">
        <v>1900</v>
      </c>
      <c r="B615" s="1" t="s">
        <v>19</v>
      </c>
      <c r="C615" s="1" t="s">
        <v>37</v>
      </c>
      <c r="D615">
        <v>4.7</v>
      </c>
      <c r="E615">
        <v>38</v>
      </c>
      <c r="F615">
        <v>58.9</v>
      </c>
      <c r="G615">
        <v>3345</v>
      </c>
      <c r="H615">
        <v>36529</v>
      </c>
      <c r="I615">
        <v>3</v>
      </c>
      <c r="J615">
        <v>618</v>
      </c>
      <c r="K615">
        <v>177.03</v>
      </c>
      <c r="L615">
        <v>1.7</v>
      </c>
      <c r="M615">
        <v>1</v>
      </c>
      <c r="N615" s="1" t="s">
        <v>27</v>
      </c>
      <c r="O615">
        <v>33</v>
      </c>
      <c r="P615">
        <v>0</v>
      </c>
      <c r="Q615">
        <v>33</v>
      </c>
      <c r="R615">
        <v>504539.45</v>
      </c>
    </row>
    <row r="616" spans="1:18" x14ac:dyDescent="0.35">
      <c r="A616" s="1" t="s">
        <v>1901</v>
      </c>
      <c r="B616" s="1" t="s">
        <v>19</v>
      </c>
      <c r="C616" s="1" t="s">
        <v>26</v>
      </c>
      <c r="D616">
        <v>3.9</v>
      </c>
      <c r="E616">
        <v>44</v>
      </c>
      <c r="F616">
        <v>52.76</v>
      </c>
      <c r="G616">
        <v>3064</v>
      </c>
      <c r="H616">
        <v>33413</v>
      </c>
      <c r="I616">
        <v>13</v>
      </c>
      <c r="J616">
        <v>468</v>
      </c>
      <c r="K616">
        <v>171.52</v>
      </c>
      <c r="L616">
        <v>8</v>
      </c>
      <c r="M616">
        <v>8</v>
      </c>
      <c r="N616" s="1" t="s">
        <v>27</v>
      </c>
      <c r="O616">
        <v>43</v>
      </c>
      <c r="P616">
        <v>21</v>
      </c>
      <c r="Q616">
        <v>64</v>
      </c>
      <c r="R616">
        <v>539974.65</v>
      </c>
    </row>
    <row r="617" spans="1:18" x14ac:dyDescent="0.35">
      <c r="A617" s="1" t="s">
        <v>1907</v>
      </c>
      <c r="B617" s="1" t="s">
        <v>19</v>
      </c>
      <c r="C617" s="1" t="s">
        <v>37</v>
      </c>
      <c r="D617">
        <v>3.4</v>
      </c>
      <c r="E617">
        <v>31</v>
      </c>
      <c r="F617">
        <v>62.83</v>
      </c>
      <c r="G617">
        <v>1006</v>
      </c>
      <c r="H617">
        <v>10960</v>
      </c>
      <c r="I617">
        <v>3</v>
      </c>
      <c r="J617">
        <v>875</v>
      </c>
      <c r="K617">
        <v>274.82</v>
      </c>
      <c r="L617">
        <v>4.7</v>
      </c>
      <c r="M617">
        <v>4.5</v>
      </c>
      <c r="N617" s="1" t="s">
        <v>27</v>
      </c>
      <c r="O617">
        <v>14</v>
      </c>
      <c r="P617">
        <v>7</v>
      </c>
      <c r="Q617">
        <v>21</v>
      </c>
      <c r="R617">
        <v>439279.3</v>
      </c>
    </row>
    <row r="618" spans="1:18" x14ac:dyDescent="0.35">
      <c r="A618" s="1" t="s">
        <v>1908</v>
      </c>
      <c r="B618" s="1" t="s">
        <v>19</v>
      </c>
      <c r="C618" s="1" t="s">
        <v>20</v>
      </c>
      <c r="D618">
        <v>4.0999999999999996</v>
      </c>
      <c r="E618">
        <v>34</v>
      </c>
      <c r="F618">
        <v>72.05</v>
      </c>
      <c r="G618">
        <v>2750</v>
      </c>
      <c r="H618">
        <v>35204</v>
      </c>
      <c r="I618">
        <v>2</v>
      </c>
      <c r="J618">
        <v>637</v>
      </c>
      <c r="K618">
        <v>183.46</v>
      </c>
      <c r="L618">
        <v>5.2</v>
      </c>
      <c r="M618">
        <v>1.3</v>
      </c>
      <c r="N618" s="1" t="s">
        <v>21</v>
      </c>
      <c r="O618">
        <v>1</v>
      </c>
      <c r="P618">
        <v>12</v>
      </c>
      <c r="Q618">
        <v>13</v>
      </c>
      <c r="R618">
        <v>549830.15</v>
      </c>
    </row>
    <row r="619" spans="1:18" x14ac:dyDescent="0.35">
      <c r="A619" s="1" t="s">
        <v>1911</v>
      </c>
      <c r="B619" s="1" t="s">
        <v>19</v>
      </c>
      <c r="C619" s="1" t="s">
        <v>31</v>
      </c>
      <c r="D619">
        <v>4.9000000000000004</v>
      </c>
      <c r="E619">
        <v>43</v>
      </c>
      <c r="F619">
        <v>38.51</v>
      </c>
      <c r="G619">
        <v>3468</v>
      </c>
      <c r="H619">
        <v>44348</v>
      </c>
      <c r="I619">
        <v>18</v>
      </c>
      <c r="J619">
        <v>76</v>
      </c>
      <c r="K619">
        <v>236.1</v>
      </c>
      <c r="L619">
        <v>3</v>
      </c>
      <c r="M619">
        <v>9.9</v>
      </c>
      <c r="N619" s="1" t="s">
        <v>27</v>
      </c>
      <c r="O619">
        <v>18</v>
      </c>
      <c r="P619">
        <v>29</v>
      </c>
      <c r="Q619">
        <v>47</v>
      </c>
      <c r="R619">
        <v>396480.04</v>
      </c>
    </row>
    <row r="620" spans="1:18" x14ac:dyDescent="0.35">
      <c r="A620" s="1" t="s">
        <v>1912</v>
      </c>
      <c r="B620" s="1" t="s">
        <v>19</v>
      </c>
      <c r="C620" s="1" t="s">
        <v>31</v>
      </c>
      <c r="D620">
        <v>3.8</v>
      </c>
      <c r="E620">
        <v>47</v>
      </c>
      <c r="F620">
        <v>40.630000000000003</v>
      </c>
      <c r="G620">
        <v>1344</v>
      </c>
      <c r="H620">
        <v>15398</v>
      </c>
      <c r="I620">
        <v>9</v>
      </c>
      <c r="J620">
        <v>329</v>
      </c>
      <c r="K620">
        <v>269.83</v>
      </c>
      <c r="L620">
        <v>4.9000000000000004</v>
      </c>
      <c r="M620">
        <v>2.6</v>
      </c>
      <c r="N620" s="1" t="s">
        <v>21</v>
      </c>
      <c r="O620">
        <v>41</v>
      </c>
      <c r="P620">
        <v>43</v>
      </c>
      <c r="Q620">
        <v>84</v>
      </c>
      <c r="R620">
        <v>437811.41</v>
      </c>
    </row>
    <row r="621" spans="1:18" x14ac:dyDescent="0.35">
      <c r="A621" s="1" t="s">
        <v>1916</v>
      </c>
      <c r="B621" s="1" t="s">
        <v>19</v>
      </c>
      <c r="C621" s="1" t="s">
        <v>37</v>
      </c>
      <c r="D621">
        <v>4.2</v>
      </c>
      <c r="E621">
        <v>42</v>
      </c>
      <c r="F621">
        <v>61.32</v>
      </c>
      <c r="G621">
        <v>4079</v>
      </c>
      <c r="H621">
        <v>41159</v>
      </c>
      <c r="I621">
        <v>14</v>
      </c>
      <c r="J621">
        <v>647</v>
      </c>
      <c r="K621">
        <v>127.73</v>
      </c>
      <c r="L621">
        <v>1.5</v>
      </c>
      <c r="M621">
        <v>5.2</v>
      </c>
      <c r="N621" s="1" t="s">
        <v>21</v>
      </c>
      <c r="O621">
        <v>27</v>
      </c>
      <c r="P621">
        <v>39</v>
      </c>
      <c r="Q621">
        <v>66</v>
      </c>
      <c r="R621">
        <v>594888.93000000005</v>
      </c>
    </row>
    <row r="622" spans="1:18" x14ac:dyDescent="0.35">
      <c r="A622" s="1" t="s">
        <v>1918</v>
      </c>
      <c r="B622" s="1" t="s">
        <v>19</v>
      </c>
      <c r="C622" s="1" t="s">
        <v>24</v>
      </c>
      <c r="D622">
        <v>3.1</v>
      </c>
      <c r="E622">
        <v>34</v>
      </c>
      <c r="F622">
        <v>26.82</v>
      </c>
      <c r="G622">
        <v>1476</v>
      </c>
      <c r="H622">
        <v>18263</v>
      </c>
      <c r="I622">
        <v>18</v>
      </c>
      <c r="J622">
        <v>283</v>
      </c>
      <c r="K622">
        <v>219.48</v>
      </c>
      <c r="L622">
        <v>2.8</v>
      </c>
      <c r="M622">
        <v>7.9</v>
      </c>
      <c r="N622" s="1" t="s">
        <v>27</v>
      </c>
      <c r="O622">
        <v>7</v>
      </c>
      <c r="P622">
        <v>27</v>
      </c>
      <c r="Q622">
        <v>34</v>
      </c>
      <c r="R622">
        <v>227656.75</v>
      </c>
    </row>
    <row r="623" spans="1:18" x14ac:dyDescent="0.35">
      <c r="A623" s="1" t="s">
        <v>1922</v>
      </c>
      <c r="B623" s="1" t="s">
        <v>19</v>
      </c>
      <c r="C623" s="1" t="s">
        <v>42</v>
      </c>
      <c r="D623">
        <v>3.6</v>
      </c>
      <c r="E623">
        <v>34</v>
      </c>
      <c r="F623">
        <v>39.83</v>
      </c>
      <c r="G623">
        <v>1691</v>
      </c>
      <c r="H623">
        <v>22663</v>
      </c>
      <c r="I623">
        <v>7</v>
      </c>
      <c r="J623">
        <v>155</v>
      </c>
      <c r="K623">
        <v>288.83</v>
      </c>
      <c r="L623">
        <v>8.4</v>
      </c>
      <c r="M623">
        <v>8.9</v>
      </c>
      <c r="N623" s="1" t="s">
        <v>27</v>
      </c>
      <c r="O623">
        <v>6</v>
      </c>
      <c r="P623">
        <v>2</v>
      </c>
      <c r="Q623">
        <v>8</v>
      </c>
      <c r="R623">
        <v>316522.46999999997</v>
      </c>
    </row>
    <row r="624" spans="1:18" x14ac:dyDescent="0.35">
      <c r="A624" s="1" t="s">
        <v>1928</v>
      </c>
      <c r="B624" s="1" t="s">
        <v>19</v>
      </c>
      <c r="C624" s="1" t="s">
        <v>37</v>
      </c>
      <c r="D624">
        <v>4.0999999999999996</v>
      </c>
      <c r="E624">
        <v>49</v>
      </c>
      <c r="F624">
        <v>56.2</v>
      </c>
      <c r="G624">
        <v>1572</v>
      </c>
      <c r="H624">
        <v>22796</v>
      </c>
      <c r="I624">
        <v>15</v>
      </c>
      <c r="J624">
        <v>226</v>
      </c>
      <c r="K624">
        <v>288.75</v>
      </c>
      <c r="L624">
        <v>3.2</v>
      </c>
      <c r="M624">
        <v>4.0999999999999996</v>
      </c>
      <c r="N624" s="1" t="s">
        <v>27</v>
      </c>
      <c r="O624">
        <v>32</v>
      </c>
      <c r="P624">
        <v>22</v>
      </c>
      <c r="Q624">
        <v>54</v>
      </c>
      <c r="R624">
        <v>628716.80000000005</v>
      </c>
    </row>
    <row r="625" spans="1:18" x14ac:dyDescent="0.35">
      <c r="A625" s="1" t="s">
        <v>1934</v>
      </c>
      <c r="B625" s="1" t="s">
        <v>19</v>
      </c>
      <c r="C625" s="1" t="s">
        <v>20</v>
      </c>
      <c r="D625">
        <v>4.0999999999999996</v>
      </c>
      <c r="E625">
        <v>50</v>
      </c>
      <c r="F625">
        <v>76</v>
      </c>
      <c r="G625">
        <v>1961</v>
      </c>
      <c r="H625">
        <v>21297</v>
      </c>
      <c r="I625">
        <v>19</v>
      </c>
      <c r="J625">
        <v>203</v>
      </c>
      <c r="K625">
        <v>210.56</v>
      </c>
      <c r="L625">
        <v>6.9</v>
      </c>
      <c r="M625">
        <v>6.7</v>
      </c>
      <c r="N625" s="1" t="s">
        <v>27</v>
      </c>
      <c r="O625">
        <v>31</v>
      </c>
      <c r="P625">
        <v>20</v>
      </c>
      <c r="Q625">
        <v>51</v>
      </c>
      <c r="R625">
        <v>866288.35</v>
      </c>
    </row>
    <row r="626" spans="1:18" x14ac:dyDescent="0.35">
      <c r="A626" s="1" t="s">
        <v>1942</v>
      </c>
      <c r="B626" s="1" t="s">
        <v>19</v>
      </c>
      <c r="C626" s="1" t="s">
        <v>37</v>
      </c>
      <c r="D626">
        <v>3.3</v>
      </c>
      <c r="E626">
        <v>31</v>
      </c>
      <c r="F626">
        <v>58</v>
      </c>
      <c r="G626">
        <v>2858</v>
      </c>
      <c r="H626">
        <v>27145</v>
      </c>
      <c r="I626">
        <v>9</v>
      </c>
      <c r="J626">
        <v>613</v>
      </c>
      <c r="K626">
        <v>50.54</v>
      </c>
      <c r="L626">
        <v>1.1000000000000001</v>
      </c>
      <c r="M626">
        <v>1.5</v>
      </c>
      <c r="N626" s="1" t="s">
        <v>21</v>
      </c>
      <c r="O626">
        <v>12</v>
      </c>
      <c r="P626">
        <v>2</v>
      </c>
      <c r="Q626">
        <v>14</v>
      </c>
      <c r="R626">
        <v>411744.25</v>
      </c>
    </row>
    <row r="627" spans="1:18" x14ac:dyDescent="0.35">
      <c r="A627" s="1" t="s">
        <v>1943</v>
      </c>
      <c r="B627" s="1" t="s">
        <v>19</v>
      </c>
      <c r="C627" s="1" t="s">
        <v>37</v>
      </c>
      <c r="D627">
        <v>4</v>
      </c>
      <c r="E627">
        <v>45</v>
      </c>
      <c r="F627">
        <v>58.27</v>
      </c>
      <c r="G627">
        <v>1566</v>
      </c>
      <c r="H627">
        <v>18148</v>
      </c>
      <c r="I627">
        <v>12</v>
      </c>
      <c r="J627">
        <v>809</v>
      </c>
      <c r="K627">
        <v>91.54</v>
      </c>
      <c r="L627">
        <v>1.8</v>
      </c>
      <c r="M627">
        <v>6.7</v>
      </c>
      <c r="N627" s="1" t="s">
        <v>27</v>
      </c>
      <c r="O627">
        <v>28</v>
      </c>
      <c r="P627">
        <v>29</v>
      </c>
      <c r="Q627">
        <v>57</v>
      </c>
      <c r="R627">
        <v>598696.64</v>
      </c>
    </row>
    <row r="628" spans="1:18" x14ac:dyDescent="0.35">
      <c r="A628" s="1" t="s">
        <v>1945</v>
      </c>
      <c r="B628" s="1" t="s">
        <v>19</v>
      </c>
      <c r="C628" s="1" t="s">
        <v>26</v>
      </c>
      <c r="D628">
        <v>3.5</v>
      </c>
      <c r="E628">
        <v>46</v>
      </c>
      <c r="F628">
        <v>48.14</v>
      </c>
      <c r="G628">
        <v>1989</v>
      </c>
      <c r="H628">
        <v>23346</v>
      </c>
      <c r="I628">
        <v>10</v>
      </c>
      <c r="J628">
        <v>875</v>
      </c>
      <c r="K628">
        <v>58.28</v>
      </c>
      <c r="L628">
        <v>2.9</v>
      </c>
      <c r="M628">
        <v>5.8</v>
      </c>
      <c r="N628" s="1" t="s">
        <v>27</v>
      </c>
      <c r="O628">
        <v>20</v>
      </c>
      <c r="P628">
        <v>8</v>
      </c>
      <c r="Q628">
        <v>28</v>
      </c>
      <c r="R628">
        <v>506561.08</v>
      </c>
    </row>
    <row r="629" spans="1:18" x14ac:dyDescent="0.35">
      <c r="A629" s="1" t="s">
        <v>1951</v>
      </c>
      <c r="B629" s="1" t="s">
        <v>19</v>
      </c>
      <c r="C629" s="1" t="s">
        <v>42</v>
      </c>
      <c r="D629">
        <v>3.4</v>
      </c>
      <c r="E629">
        <v>37</v>
      </c>
      <c r="F629">
        <v>38.74</v>
      </c>
      <c r="G629">
        <v>2469</v>
      </c>
      <c r="H629">
        <v>32827</v>
      </c>
      <c r="I629">
        <v>4</v>
      </c>
      <c r="J629">
        <v>347</v>
      </c>
      <c r="K629">
        <v>80.58</v>
      </c>
      <c r="L629">
        <v>6.5</v>
      </c>
      <c r="M629">
        <v>5.9</v>
      </c>
      <c r="N629" s="1" t="s">
        <v>27</v>
      </c>
      <c r="O629">
        <v>8</v>
      </c>
      <c r="P629">
        <v>32</v>
      </c>
      <c r="Q629">
        <v>40</v>
      </c>
      <c r="R629">
        <v>331698.67</v>
      </c>
    </row>
    <row r="630" spans="1:18" x14ac:dyDescent="0.35">
      <c r="A630" s="1" t="s">
        <v>1953</v>
      </c>
      <c r="B630" s="1" t="s">
        <v>19</v>
      </c>
      <c r="C630" s="1" t="s">
        <v>31</v>
      </c>
      <c r="D630">
        <v>3.3</v>
      </c>
      <c r="E630">
        <v>45</v>
      </c>
      <c r="F630">
        <v>31.15</v>
      </c>
      <c r="G630">
        <v>1702</v>
      </c>
      <c r="H630">
        <v>17511</v>
      </c>
      <c r="I630">
        <v>13</v>
      </c>
      <c r="J630">
        <v>51</v>
      </c>
      <c r="K630">
        <v>63.48</v>
      </c>
      <c r="L630">
        <v>5.5</v>
      </c>
      <c r="M630">
        <v>4.5999999999999996</v>
      </c>
      <c r="N630" s="1" t="s">
        <v>27</v>
      </c>
      <c r="O630">
        <v>29</v>
      </c>
      <c r="P630">
        <v>39</v>
      </c>
      <c r="Q630">
        <v>68</v>
      </c>
      <c r="R630">
        <v>330682</v>
      </c>
    </row>
    <row r="631" spans="1:18" x14ac:dyDescent="0.35">
      <c r="A631" s="1" t="s">
        <v>1958</v>
      </c>
      <c r="B631" s="1" t="s">
        <v>19</v>
      </c>
      <c r="C631" s="1" t="s">
        <v>42</v>
      </c>
      <c r="D631">
        <v>3.1</v>
      </c>
      <c r="E631">
        <v>41</v>
      </c>
      <c r="F631">
        <v>40</v>
      </c>
      <c r="G631">
        <v>1939</v>
      </c>
      <c r="H631">
        <v>20862</v>
      </c>
      <c r="I631">
        <v>3</v>
      </c>
      <c r="J631">
        <v>661</v>
      </c>
      <c r="K631">
        <v>214.24</v>
      </c>
      <c r="L631">
        <v>7.9</v>
      </c>
      <c r="M631">
        <v>3.4</v>
      </c>
      <c r="N631" s="1" t="s">
        <v>21</v>
      </c>
      <c r="O631">
        <v>21</v>
      </c>
      <c r="P631">
        <v>22</v>
      </c>
      <c r="Q631">
        <v>43</v>
      </c>
      <c r="R631">
        <v>374803.6</v>
      </c>
    </row>
    <row r="632" spans="1:18" x14ac:dyDescent="0.35">
      <c r="A632" s="1" t="s">
        <v>1975</v>
      </c>
      <c r="B632" s="1" t="s">
        <v>19</v>
      </c>
      <c r="C632" s="1" t="s">
        <v>42</v>
      </c>
      <c r="D632">
        <v>4.2</v>
      </c>
      <c r="E632">
        <v>34</v>
      </c>
      <c r="F632">
        <v>42.36</v>
      </c>
      <c r="G632">
        <v>1229</v>
      </c>
      <c r="H632">
        <v>21451</v>
      </c>
      <c r="I632">
        <v>16</v>
      </c>
      <c r="J632">
        <v>292</v>
      </c>
      <c r="K632">
        <v>62.53</v>
      </c>
      <c r="L632">
        <v>5.9</v>
      </c>
      <c r="M632">
        <v>8.1999999999999993</v>
      </c>
      <c r="N632" s="1" t="s">
        <v>27</v>
      </c>
      <c r="O632">
        <v>20</v>
      </c>
      <c r="P632">
        <v>4</v>
      </c>
      <c r="Q632">
        <v>24</v>
      </c>
      <c r="R632">
        <v>342979.25</v>
      </c>
    </row>
    <row r="633" spans="1:18" x14ac:dyDescent="0.35">
      <c r="A633" s="1" t="s">
        <v>1978</v>
      </c>
      <c r="B633" s="1" t="s">
        <v>19</v>
      </c>
      <c r="C633" s="1" t="s">
        <v>37</v>
      </c>
      <c r="D633">
        <v>4.0999999999999996</v>
      </c>
      <c r="E633">
        <v>37</v>
      </c>
      <c r="F633">
        <v>57.21</v>
      </c>
      <c r="G633">
        <v>3752</v>
      </c>
      <c r="H633">
        <v>40978</v>
      </c>
      <c r="I633">
        <v>2</v>
      </c>
      <c r="J633">
        <v>730</v>
      </c>
      <c r="K633">
        <v>293.39999999999998</v>
      </c>
      <c r="L633">
        <v>2.4</v>
      </c>
      <c r="M633">
        <v>1.4</v>
      </c>
      <c r="N633" s="1" t="s">
        <v>21</v>
      </c>
      <c r="O633">
        <v>4</v>
      </c>
      <c r="P633">
        <v>2</v>
      </c>
      <c r="Q633">
        <v>6</v>
      </c>
      <c r="R633">
        <v>476952.79</v>
      </c>
    </row>
    <row r="634" spans="1:18" x14ac:dyDescent="0.35">
      <c r="A634" s="1" t="s">
        <v>1983</v>
      </c>
      <c r="B634" s="1" t="s">
        <v>19</v>
      </c>
      <c r="C634" s="1" t="s">
        <v>26</v>
      </c>
      <c r="D634">
        <v>3.1</v>
      </c>
      <c r="E634">
        <v>44</v>
      </c>
      <c r="F634">
        <v>47.38</v>
      </c>
      <c r="G634">
        <v>1805</v>
      </c>
      <c r="H634">
        <v>20455</v>
      </c>
      <c r="I634">
        <v>11</v>
      </c>
      <c r="J634">
        <v>869</v>
      </c>
      <c r="K634">
        <v>181.14</v>
      </c>
      <c r="L634">
        <v>2.2999999999999998</v>
      </c>
      <c r="M634">
        <v>6.3</v>
      </c>
      <c r="N634" s="1" t="s">
        <v>21</v>
      </c>
      <c r="O634">
        <v>21</v>
      </c>
      <c r="P634">
        <v>35</v>
      </c>
      <c r="Q634">
        <v>56</v>
      </c>
      <c r="R634">
        <v>479975.21</v>
      </c>
    </row>
    <row r="635" spans="1:18" x14ac:dyDescent="0.35">
      <c r="A635" s="1" t="s">
        <v>1986</v>
      </c>
      <c r="B635" s="1" t="s">
        <v>19</v>
      </c>
      <c r="C635" s="1" t="s">
        <v>31</v>
      </c>
      <c r="D635">
        <v>3</v>
      </c>
      <c r="E635">
        <v>41</v>
      </c>
      <c r="F635">
        <v>40.229999999999997</v>
      </c>
      <c r="G635">
        <v>1093</v>
      </c>
      <c r="H635">
        <v>15084</v>
      </c>
      <c r="I635">
        <v>17</v>
      </c>
      <c r="J635">
        <v>659</v>
      </c>
      <c r="K635">
        <v>141.75</v>
      </c>
      <c r="L635">
        <v>9.1999999999999993</v>
      </c>
      <c r="M635">
        <v>4.2</v>
      </c>
      <c r="N635" s="1" t="s">
        <v>27</v>
      </c>
      <c r="O635">
        <v>40</v>
      </c>
      <c r="P635">
        <v>14</v>
      </c>
      <c r="Q635">
        <v>54</v>
      </c>
      <c r="R635">
        <v>390809.29</v>
      </c>
    </row>
    <row r="636" spans="1:18" x14ac:dyDescent="0.35">
      <c r="A636" s="1" t="s">
        <v>1988</v>
      </c>
      <c r="B636" s="1" t="s">
        <v>19</v>
      </c>
      <c r="C636" s="1" t="s">
        <v>20</v>
      </c>
      <c r="D636">
        <v>4.0999999999999996</v>
      </c>
      <c r="E636">
        <v>39</v>
      </c>
      <c r="F636">
        <v>70.180000000000007</v>
      </c>
      <c r="G636">
        <v>3601</v>
      </c>
      <c r="H636">
        <v>40236</v>
      </c>
      <c r="I636">
        <v>10</v>
      </c>
      <c r="J636">
        <v>635</v>
      </c>
      <c r="K636">
        <v>232.65</v>
      </c>
      <c r="L636">
        <v>4.2</v>
      </c>
      <c r="M636">
        <v>9.9</v>
      </c>
      <c r="N636" s="1" t="s">
        <v>21</v>
      </c>
      <c r="O636">
        <v>3</v>
      </c>
      <c r="P636">
        <v>38</v>
      </c>
      <c r="Q636">
        <v>41</v>
      </c>
      <c r="R636">
        <v>628018.06000000006</v>
      </c>
    </row>
    <row r="637" spans="1:18" x14ac:dyDescent="0.35">
      <c r="A637" s="1" t="s">
        <v>1990</v>
      </c>
      <c r="B637" s="1" t="s">
        <v>19</v>
      </c>
      <c r="C637" s="1" t="s">
        <v>37</v>
      </c>
      <c r="D637">
        <v>3.4</v>
      </c>
      <c r="E637">
        <v>36</v>
      </c>
      <c r="F637">
        <v>60.73</v>
      </c>
      <c r="G637">
        <v>2935</v>
      </c>
      <c r="H637">
        <v>29322</v>
      </c>
      <c r="I637">
        <v>2</v>
      </c>
      <c r="J637">
        <v>941</v>
      </c>
      <c r="K637">
        <v>117.17</v>
      </c>
      <c r="L637">
        <v>5.6</v>
      </c>
      <c r="M637">
        <v>7.5</v>
      </c>
      <c r="N637" s="1" t="s">
        <v>21</v>
      </c>
      <c r="O637">
        <v>31</v>
      </c>
      <c r="P637">
        <v>27</v>
      </c>
      <c r="Q637">
        <v>58</v>
      </c>
      <c r="R637">
        <v>498618.26</v>
      </c>
    </row>
    <row r="638" spans="1:18" x14ac:dyDescent="0.35">
      <c r="A638" s="1" t="s">
        <v>1991</v>
      </c>
      <c r="B638" s="1" t="s">
        <v>19</v>
      </c>
      <c r="C638" s="1" t="s">
        <v>31</v>
      </c>
      <c r="D638">
        <v>4.3</v>
      </c>
      <c r="E638">
        <v>36</v>
      </c>
      <c r="F638">
        <v>39.43</v>
      </c>
      <c r="G638">
        <v>2478</v>
      </c>
      <c r="H638">
        <v>24279</v>
      </c>
      <c r="I638">
        <v>9</v>
      </c>
      <c r="J638">
        <v>553</v>
      </c>
      <c r="K638">
        <v>207.51</v>
      </c>
      <c r="L638">
        <v>5.2</v>
      </c>
      <c r="M638">
        <v>1</v>
      </c>
      <c r="N638" s="1" t="s">
        <v>27</v>
      </c>
      <c r="O638">
        <v>14</v>
      </c>
      <c r="P638">
        <v>14</v>
      </c>
      <c r="Q638">
        <v>28</v>
      </c>
      <c r="R638">
        <v>330107.11</v>
      </c>
    </row>
    <row r="639" spans="1:18" x14ac:dyDescent="0.35">
      <c r="A639" s="1" t="s">
        <v>1996</v>
      </c>
      <c r="B639" s="1" t="s">
        <v>19</v>
      </c>
      <c r="C639" s="1" t="s">
        <v>26</v>
      </c>
      <c r="D639">
        <v>5</v>
      </c>
      <c r="E639">
        <v>36</v>
      </c>
      <c r="F639">
        <v>53.32</v>
      </c>
      <c r="G639">
        <v>4066</v>
      </c>
      <c r="H639">
        <v>46858</v>
      </c>
      <c r="I639">
        <v>4</v>
      </c>
      <c r="J639">
        <v>958</v>
      </c>
      <c r="K639">
        <v>206.43</v>
      </c>
      <c r="L639">
        <v>7.9</v>
      </c>
      <c r="M639">
        <v>5.8</v>
      </c>
      <c r="N639" s="1" t="s">
        <v>27</v>
      </c>
      <c r="O639">
        <v>29</v>
      </c>
      <c r="P639">
        <v>4</v>
      </c>
      <c r="Q639">
        <v>33</v>
      </c>
      <c r="R639">
        <v>443342.34</v>
      </c>
    </row>
    <row r="640" spans="1:18" x14ac:dyDescent="0.35">
      <c r="A640" s="1" t="s">
        <v>1997</v>
      </c>
      <c r="B640" s="1" t="s">
        <v>19</v>
      </c>
      <c r="C640" s="1" t="s">
        <v>26</v>
      </c>
      <c r="D640">
        <v>4.9000000000000004</v>
      </c>
      <c r="E640">
        <v>44</v>
      </c>
      <c r="F640">
        <v>47.81</v>
      </c>
      <c r="G640">
        <v>4077</v>
      </c>
      <c r="H640">
        <v>46701</v>
      </c>
      <c r="I640">
        <v>12</v>
      </c>
      <c r="J640">
        <v>228</v>
      </c>
      <c r="K640">
        <v>246.04</v>
      </c>
      <c r="L640">
        <v>4.4000000000000004</v>
      </c>
      <c r="M640">
        <v>5</v>
      </c>
      <c r="N640" s="1" t="s">
        <v>27</v>
      </c>
      <c r="O640">
        <v>35</v>
      </c>
      <c r="P640">
        <v>24</v>
      </c>
      <c r="Q640">
        <v>59</v>
      </c>
      <c r="R640">
        <v>489124.5</v>
      </c>
    </row>
    <row r="641" spans="1:18" x14ac:dyDescent="0.35">
      <c r="A641" s="1" t="s">
        <v>2003</v>
      </c>
      <c r="B641" s="1" t="s">
        <v>19</v>
      </c>
      <c r="C641" s="1" t="s">
        <v>37</v>
      </c>
      <c r="D641">
        <v>3.8</v>
      </c>
      <c r="E641">
        <v>49</v>
      </c>
      <c r="F641">
        <v>65</v>
      </c>
      <c r="G641">
        <v>3595</v>
      </c>
      <c r="H641">
        <v>38064</v>
      </c>
      <c r="I641">
        <v>19</v>
      </c>
      <c r="J641">
        <v>184</v>
      </c>
      <c r="K641">
        <v>139.53</v>
      </c>
      <c r="L641">
        <v>8.3000000000000007</v>
      </c>
      <c r="M641">
        <v>4.7</v>
      </c>
      <c r="N641" s="1" t="s">
        <v>21</v>
      </c>
      <c r="O641">
        <v>19</v>
      </c>
      <c r="P641">
        <v>17</v>
      </c>
      <c r="Q641">
        <v>36</v>
      </c>
      <c r="R641">
        <v>733018.7</v>
      </c>
    </row>
    <row r="642" spans="1:18" x14ac:dyDescent="0.35">
      <c r="A642" s="1" t="s">
        <v>2004</v>
      </c>
      <c r="B642" s="1" t="s">
        <v>19</v>
      </c>
      <c r="C642" s="1" t="s">
        <v>20</v>
      </c>
      <c r="D642">
        <v>3.2</v>
      </c>
      <c r="E642">
        <v>42</v>
      </c>
      <c r="F642">
        <v>73.040000000000006</v>
      </c>
      <c r="G642">
        <v>1777</v>
      </c>
      <c r="H642">
        <v>16755</v>
      </c>
      <c r="I642">
        <v>14</v>
      </c>
      <c r="J642">
        <v>477</v>
      </c>
      <c r="K642">
        <v>217.67</v>
      </c>
      <c r="L642">
        <v>5.2</v>
      </c>
      <c r="M642">
        <v>3.7</v>
      </c>
      <c r="N642" s="1" t="s">
        <v>27</v>
      </c>
      <c r="O642">
        <v>1</v>
      </c>
      <c r="P642">
        <v>28</v>
      </c>
      <c r="Q642">
        <v>29</v>
      </c>
      <c r="R642">
        <v>696847.33</v>
      </c>
    </row>
    <row r="643" spans="1:18" x14ac:dyDescent="0.35">
      <c r="A643" s="1" t="s">
        <v>2005</v>
      </c>
      <c r="B643" s="1" t="s">
        <v>19</v>
      </c>
      <c r="C643" s="1" t="s">
        <v>31</v>
      </c>
      <c r="D643">
        <v>3.2</v>
      </c>
      <c r="E643">
        <v>45</v>
      </c>
      <c r="F643">
        <v>32.99</v>
      </c>
      <c r="G643">
        <v>1549</v>
      </c>
      <c r="H643">
        <v>21765</v>
      </c>
      <c r="I643">
        <v>19</v>
      </c>
      <c r="J643">
        <v>183</v>
      </c>
      <c r="K643">
        <v>188.22</v>
      </c>
      <c r="L643">
        <v>3.9</v>
      </c>
      <c r="M643">
        <v>6.6</v>
      </c>
      <c r="N643" s="1" t="s">
        <v>27</v>
      </c>
      <c r="O643">
        <v>15</v>
      </c>
      <c r="P643">
        <v>0</v>
      </c>
      <c r="Q643">
        <v>15</v>
      </c>
      <c r="R643">
        <v>353639.05</v>
      </c>
    </row>
    <row r="644" spans="1:18" x14ac:dyDescent="0.35">
      <c r="A644" s="1" t="s">
        <v>2006</v>
      </c>
      <c r="B644" s="1" t="s">
        <v>19</v>
      </c>
      <c r="C644" s="1" t="s">
        <v>31</v>
      </c>
      <c r="D644">
        <v>4.5</v>
      </c>
      <c r="E644">
        <v>37</v>
      </c>
      <c r="F644">
        <v>35.47</v>
      </c>
      <c r="G644">
        <v>3600</v>
      </c>
      <c r="H644">
        <v>39545</v>
      </c>
      <c r="I644">
        <v>10</v>
      </c>
      <c r="J644">
        <v>532</v>
      </c>
      <c r="K644">
        <v>254.37</v>
      </c>
      <c r="L644">
        <v>4</v>
      </c>
      <c r="M644">
        <v>7.5</v>
      </c>
      <c r="N644" s="1" t="s">
        <v>21</v>
      </c>
      <c r="O644">
        <v>34</v>
      </c>
      <c r="P644">
        <v>28</v>
      </c>
      <c r="Q644">
        <v>62</v>
      </c>
      <c r="R644">
        <v>313803.8</v>
      </c>
    </row>
    <row r="645" spans="1:18" x14ac:dyDescent="0.35">
      <c r="A645" s="1" t="s">
        <v>2007</v>
      </c>
      <c r="B645" s="1" t="s">
        <v>19</v>
      </c>
      <c r="C645" s="1" t="s">
        <v>24</v>
      </c>
      <c r="D645">
        <v>4.9000000000000004</v>
      </c>
      <c r="E645">
        <v>46</v>
      </c>
      <c r="F645">
        <v>25.31</v>
      </c>
      <c r="G645">
        <v>3460</v>
      </c>
      <c r="H645">
        <v>38284</v>
      </c>
      <c r="I645">
        <v>12</v>
      </c>
      <c r="J645">
        <v>879</v>
      </c>
      <c r="K645">
        <v>258.08</v>
      </c>
      <c r="L645">
        <v>6.4</v>
      </c>
      <c r="M645">
        <v>2.5</v>
      </c>
      <c r="N645" s="1" t="s">
        <v>21</v>
      </c>
      <c r="O645">
        <v>18</v>
      </c>
      <c r="P645">
        <v>39</v>
      </c>
      <c r="Q645">
        <v>57</v>
      </c>
      <c r="R645">
        <v>281727.81</v>
      </c>
    </row>
    <row r="646" spans="1:18" x14ac:dyDescent="0.35">
      <c r="A646" s="1" t="s">
        <v>2012</v>
      </c>
      <c r="B646" s="1" t="s">
        <v>19</v>
      </c>
      <c r="C646" s="1" t="s">
        <v>20</v>
      </c>
      <c r="D646">
        <v>3.1</v>
      </c>
      <c r="E646">
        <v>49</v>
      </c>
      <c r="F646">
        <v>73.540000000000006</v>
      </c>
      <c r="G646">
        <v>2151</v>
      </c>
      <c r="H646">
        <v>21954</v>
      </c>
      <c r="I646">
        <v>17</v>
      </c>
      <c r="J646">
        <v>503</v>
      </c>
      <c r="K646">
        <v>178.72</v>
      </c>
      <c r="L646">
        <v>7.1</v>
      </c>
      <c r="M646">
        <v>5.8</v>
      </c>
      <c r="N646" s="1" t="s">
        <v>21</v>
      </c>
      <c r="O646">
        <v>3</v>
      </c>
      <c r="P646">
        <v>6</v>
      </c>
      <c r="Q646">
        <v>9</v>
      </c>
      <c r="R646">
        <v>818599.8</v>
      </c>
    </row>
    <row r="647" spans="1:18" x14ac:dyDescent="0.35">
      <c r="A647" s="1" t="s">
        <v>2013</v>
      </c>
      <c r="B647" s="1" t="s">
        <v>19</v>
      </c>
      <c r="C647" s="1" t="s">
        <v>42</v>
      </c>
      <c r="D647">
        <v>3</v>
      </c>
      <c r="E647">
        <v>45</v>
      </c>
      <c r="F647">
        <v>38.29</v>
      </c>
      <c r="G647">
        <v>1967</v>
      </c>
      <c r="H647">
        <v>25328</v>
      </c>
      <c r="I647">
        <v>6</v>
      </c>
      <c r="J647">
        <v>66</v>
      </c>
      <c r="K647">
        <v>95.84</v>
      </c>
      <c r="L647">
        <v>4.0999999999999996</v>
      </c>
      <c r="M647">
        <v>5.9</v>
      </c>
      <c r="N647" s="1" t="s">
        <v>21</v>
      </c>
      <c r="O647">
        <v>32</v>
      </c>
      <c r="P647">
        <v>32</v>
      </c>
      <c r="Q647">
        <v>64</v>
      </c>
      <c r="R647">
        <v>395147.41</v>
      </c>
    </row>
    <row r="648" spans="1:18" x14ac:dyDescent="0.35">
      <c r="A648" s="1" t="s">
        <v>2014</v>
      </c>
      <c r="B648" s="1" t="s">
        <v>19</v>
      </c>
      <c r="C648" s="1" t="s">
        <v>26</v>
      </c>
      <c r="D648">
        <v>3.7</v>
      </c>
      <c r="E648">
        <v>46</v>
      </c>
      <c r="F648">
        <v>51.38</v>
      </c>
      <c r="G648">
        <v>2654</v>
      </c>
      <c r="H648">
        <v>30403</v>
      </c>
      <c r="I648">
        <v>16</v>
      </c>
      <c r="J648">
        <v>994</v>
      </c>
      <c r="K648">
        <v>188.17</v>
      </c>
      <c r="L648">
        <v>6.2</v>
      </c>
      <c r="M648">
        <v>1.1000000000000001</v>
      </c>
      <c r="N648" s="1" t="s">
        <v>21</v>
      </c>
      <c r="O648">
        <v>5</v>
      </c>
      <c r="P648">
        <v>3</v>
      </c>
      <c r="Q648">
        <v>8</v>
      </c>
      <c r="R648">
        <v>545152.31000000006</v>
      </c>
    </row>
    <row r="649" spans="1:18" x14ac:dyDescent="0.35">
      <c r="A649" s="1" t="s">
        <v>2018</v>
      </c>
      <c r="B649" s="1" t="s">
        <v>19</v>
      </c>
      <c r="C649" s="1" t="s">
        <v>24</v>
      </c>
      <c r="D649">
        <v>3.2</v>
      </c>
      <c r="E649">
        <v>50</v>
      </c>
      <c r="F649">
        <v>31.96</v>
      </c>
      <c r="G649">
        <v>1534</v>
      </c>
      <c r="H649">
        <v>14397</v>
      </c>
      <c r="I649">
        <v>4</v>
      </c>
      <c r="J649">
        <v>445</v>
      </c>
      <c r="K649">
        <v>139.96</v>
      </c>
      <c r="L649">
        <v>1.3</v>
      </c>
      <c r="M649">
        <v>1.6</v>
      </c>
      <c r="N649" s="1" t="s">
        <v>21</v>
      </c>
      <c r="O649">
        <v>20</v>
      </c>
      <c r="P649">
        <v>9</v>
      </c>
      <c r="Q649">
        <v>29</v>
      </c>
      <c r="R649">
        <v>360249.69</v>
      </c>
    </row>
    <row r="650" spans="1:18" x14ac:dyDescent="0.35">
      <c r="A650" s="1" t="s">
        <v>2021</v>
      </c>
      <c r="B650" s="1" t="s">
        <v>19</v>
      </c>
      <c r="C650" s="1" t="s">
        <v>26</v>
      </c>
      <c r="D650">
        <v>4.0999999999999996</v>
      </c>
      <c r="E650">
        <v>50</v>
      </c>
      <c r="F650">
        <v>45.31</v>
      </c>
      <c r="G650">
        <v>2924</v>
      </c>
      <c r="H650">
        <v>33894</v>
      </c>
      <c r="I650">
        <v>4</v>
      </c>
      <c r="J650">
        <v>649</v>
      </c>
      <c r="K650">
        <v>285.49</v>
      </c>
      <c r="L650">
        <v>8.1</v>
      </c>
      <c r="M650">
        <v>7.1</v>
      </c>
      <c r="N650" s="1" t="s">
        <v>21</v>
      </c>
      <c r="O650">
        <v>6</v>
      </c>
      <c r="P650">
        <v>16</v>
      </c>
      <c r="Q650">
        <v>22</v>
      </c>
      <c r="R650">
        <v>516120.02</v>
      </c>
    </row>
    <row r="651" spans="1:18" x14ac:dyDescent="0.35">
      <c r="A651" s="1" t="s">
        <v>2025</v>
      </c>
      <c r="B651" s="1" t="s">
        <v>19</v>
      </c>
      <c r="C651" s="1" t="s">
        <v>37</v>
      </c>
      <c r="D651">
        <v>3.6</v>
      </c>
      <c r="E651">
        <v>50</v>
      </c>
      <c r="F651">
        <v>59.49</v>
      </c>
      <c r="G651">
        <v>3359</v>
      </c>
      <c r="H651">
        <v>36827</v>
      </c>
      <c r="I651">
        <v>9</v>
      </c>
      <c r="J651">
        <v>588</v>
      </c>
      <c r="K651">
        <v>237.1</v>
      </c>
      <c r="L651">
        <v>6.9</v>
      </c>
      <c r="M651">
        <v>1.2</v>
      </c>
      <c r="N651" s="1" t="s">
        <v>21</v>
      </c>
      <c r="O651">
        <v>44</v>
      </c>
      <c r="P651">
        <v>10</v>
      </c>
      <c r="Q651">
        <v>54</v>
      </c>
      <c r="R651">
        <v>675733.81</v>
      </c>
    </row>
    <row r="652" spans="1:18" x14ac:dyDescent="0.35">
      <c r="A652" s="1" t="s">
        <v>2027</v>
      </c>
      <c r="B652" s="1" t="s">
        <v>19</v>
      </c>
      <c r="C652" s="1" t="s">
        <v>31</v>
      </c>
      <c r="D652">
        <v>3.8</v>
      </c>
      <c r="E652">
        <v>38</v>
      </c>
      <c r="F652">
        <v>40.479999999999997</v>
      </c>
      <c r="G652">
        <v>2760</v>
      </c>
      <c r="H652">
        <v>29703</v>
      </c>
      <c r="I652">
        <v>3</v>
      </c>
      <c r="J652">
        <v>345</v>
      </c>
      <c r="K652">
        <v>62.82</v>
      </c>
      <c r="L652">
        <v>4.2</v>
      </c>
      <c r="M652">
        <v>8.3000000000000007</v>
      </c>
      <c r="N652" s="1" t="s">
        <v>27</v>
      </c>
      <c r="O652">
        <v>16</v>
      </c>
      <c r="P652">
        <v>22</v>
      </c>
      <c r="Q652">
        <v>38</v>
      </c>
      <c r="R652">
        <v>353977.95</v>
      </c>
    </row>
    <row r="653" spans="1:18" x14ac:dyDescent="0.35">
      <c r="A653" s="1" t="s">
        <v>2028</v>
      </c>
      <c r="B653" s="1" t="s">
        <v>19</v>
      </c>
      <c r="C653" s="1" t="s">
        <v>26</v>
      </c>
      <c r="D653">
        <v>3.4</v>
      </c>
      <c r="E653">
        <v>42</v>
      </c>
      <c r="F653">
        <v>50.82</v>
      </c>
      <c r="G653">
        <v>1438</v>
      </c>
      <c r="H653">
        <v>14491</v>
      </c>
      <c r="I653">
        <v>18</v>
      </c>
      <c r="J653">
        <v>480</v>
      </c>
      <c r="K653">
        <v>246.49</v>
      </c>
      <c r="L653">
        <v>7</v>
      </c>
      <c r="M653">
        <v>9.4</v>
      </c>
      <c r="N653" s="1" t="s">
        <v>27</v>
      </c>
      <c r="O653">
        <v>41</v>
      </c>
      <c r="P653">
        <v>9</v>
      </c>
      <c r="Q653">
        <v>50</v>
      </c>
      <c r="R653">
        <v>500024.91</v>
      </c>
    </row>
    <row r="654" spans="1:18" x14ac:dyDescent="0.35">
      <c r="A654" s="1" t="s">
        <v>2032</v>
      </c>
      <c r="B654" s="1" t="s">
        <v>19</v>
      </c>
      <c r="C654" s="1" t="s">
        <v>20</v>
      </c>
      <c r="D654">
        <v>3.9</v>
      </c>
      <c r="E654">
        <v>38</v>
      </c>
      <c r="F654">
        <v>67.349999999999994</v>
      </c>
      <c r="G654">
        <v>3010</v>
      </c>
      <c r="H654">
        <v>31302</v>
      </c>
      <c r="I654">
        <v>2</v>
      </c>
      <c r="J654">
        <v>487</v>
      </c>
      <c r="K654">
        <v>280.97000000000003</v>
      </c>
      <c r="L654">
        <v>2.5</v>
      </c>
      <c r="M654">
        <v>1.9</v>
      </c>
      <c r="N654" s="1" t="s">
        <v>27</v>
      </c>
      <c r="O654">
        <v>32</v>
      </c>
      <c r="P654">
        <v>29</v>
      </c>
      <c r="Q654">
        <v>61</v>
      </c>
      <c r="R654">
        <v>575849.15</v>
      </c>
    </row>
    <row r="655" spans="1:18" x14ac:dyDescent="0.35">
      <c r="A655" s="1" t="s">
        <v>2034</v>
      </c>
      <c r="B655" s="1" t="s">
        <v>19</v>
      </c>
      <c r="C655" s="1" t="s">
        <v>24</v>
      </c>
      <c r="D655">
        <v>4.7</v>
      </c>
      <c r="E655">
        <v>39</v>
      </c>
      <c r="F655">
        <v>34.96</v>
      </c>
      <c r="G655">
        <v>1499</v>
      </c>
      <c r="H655">
        <v>20063</v>
      </c>
      <c r="I655">
        <v>9</v>
      </c>
      <c r="J655">
        <v>714</v>
      </c>
      <c r="K655">
        <v>127.93</v>
      </c>
      <c r="L655">
        <v>8.8000000000000007</v>
      </c>
      <c r="M655">
        <v>6.8</v>
      </c>
      <c r="N655" s="1" t="s">
        <v>21</v>
      </c>
      <c r="O655">
        <v>31</v>
      </c>
      <c r="P655">
        <v>19</v>
      </c>
      <c r="Q655">
        <v>50</v>
      </c>
      <c r="R655">
        <v>321821.01</v>
      </c>
    </row>
    <row r="656" spans="1:18" x14ac:dyDescent="0.35">
      <c r="A656" s="1" t="s">
        <v>2035</v>
      </c>
      <c r="B656" s="1" t="s">
        <v>19</v>
      </c>
      <c r="C656" s="1" t="s">
        <v>31</v>
      </c>
      <c r="D656">
        <v>3.4</v>
      </c>
      <c r="E656">
        <v>34</v>
      </c>
      <c r="F656">
        <v>34.32</v>
      </c>
      <c r="G656">
        <v>1369</v>
      </c>
      <c r="H656">
        <v>19651</v>
      </c>
      <c r="I656">
        <v>14</v>
      </c>
      <c r="J656">
        <v>449</v>
      </c>
      <c r="K656">
        <v>285.05</v>
      </c>
      <c r="L656">
        <v>2.8</v>
      </c>
      <c r="M656">
        <v>9.9</v>
      </c>
      <c r="N656" s="1" t="s">
        <v>21</v>
      </c>
      <c r="O656">
        <v>30</v>
      </c>
      <c r="P656">
        <v>5</v>
      </c>
      <c r="Q656">
        <v>35</v>
      </c>
      <c r="R656">
        <v>281031.96999999997</v>
      </c>
    </row>
    <row r="657" spans="1:18" x14ac:dyDescent="0.35">
      <c r="A657" s="1" t="s">
        <v>2039</v>
      </c>
      <c r="B657" s="1" t="s">
        <v>19</v>
      </c>
      <c r="C657" s="1" t="s">
        <v>31</v>
      </c>
      <c r="D657">
        <v>3.6</v>
      </c>
      <c r="E657">
        <v>39</v>
      </c>
      <c r="F657">
        <v>34.19</v>
      </c>
      <c r="G657">
        <v>2119</v>
      </c>
      <c r="H657">
        <v>26837</v>
      </c>
      <c r="I657">
        <v>15</v>
      </c>
      <c r="J657">
        <v>656</v>
      </c>
      <c r="K657">
        <v>299.85000000000002</v>
      </c>
      <c r="L657">
        <v>1.2</v>
      </c>
      <c r="M657">
        <v>7.7</v>
      </c>
      <c r="N657" s="1" t="s">
        <v>27</v>
      </c>
      <c r="O657">
        <v>16</v>
      </c>
      <c r="P657">
        <v>1</v>
      </c>
      <c r="Q657">
        <v>17</v>
      </c>
      <c r="R657">
        <v>317880.37</v>
      </c>
    </row>
    <row r="658" spans="1:18" x14ac:dyDescent="0.35">
      <c r="A658" s="1" t="s">
        <v>2043</v>
      </c>
      <c r="B658" s="1" t="s">
        <v>19</v>
      </c>
      <c r="C658" s="1" t="s">
        <v>31</v>
      </c>
      <c r="D658">
        <v>3.2</v>
      </c>
      <c r="E658">
        <v>46</v>
      </c>
      <c r="F658">
        <v>35.979999999999997</v>
      </c>
      <c r="G658">
        <v>1498</v>
      </c>
      <c r="H658">
        <v>22466</v>
      </c>
      <c r="I658">
        <v>9</v>
      </c>
      <c r="J658">
        <v>133</v>
      </c>
      <c r="K658">
        <v>52.41</v>
      </c>
      <c r="L658">
        <v>9.1</v>
      </c>
      <c r="M658">
        <v>1.6</v>
      </c>
      <c r="N658" s="1" t="s">
        <v>21</v>
      </c>
      <c r="O658">
        <v>10</v>
      </c>
      <c r="P658">
        <v>12</v>
      </c>
      <c r="Q658">
        <v>22</v>
      </c>
      <c r="R658">
        <v>381240.38</v>
      </c>
    </row>
    <row r="659" spans="1:18" x14ac:dyDescent="0.35">
      <c r="A659" s="1" t="s">
        <v>2044</v>
      </c>
      <c r="B659" s="1" t="s">
        <v>19</v>
      </c>
      <c r="C659" s="1" t="s">
        <v>42</v>
      </c>
      <c r="D659">
        <v>3.4</v>
      </c>
      <c r="E659">
        <v>36</v>
      </c>
      <c r="F659">
        <v>41.23</v>
      </c>
      <c r="G659">
        <v>1045</v>
      </c>
      <c r="H659">
        <v>12386</v>
      </c>
      <c r="I659">
        <v>16</v>
      </c>
      <c r="J659">
        <v>715</v>
      </c>
      <c r="K659">
        <v>122.24</v>
      </c>
      <c r="L659">
        <v>8.6999999999999993</v>
      </c>
      <c r="M659">
        <v>9.8000000000000007</v>
      </c>
      <c r="N659" s="1" t="s">
        <v>27</v>
      </c>
      <c r="O659">
        <v>5</v>
      </c>
      <c r="P659">
        <v>34</v>
      </c>
      <c r="Q659">
        <v>39</v>
      </c>
      <c r="R659">
        <v>355532.09</v>
      </c>
    </row>
    <row r="660" spans="1:18" x14ac:dyDescent="0.35">
      <c r="A660" s="1" t="s">
        <v>2046</v>
      </c>
      <c r="B660" s="1" t="s">
        <v>19</v>
      </c>
      <c r="C660" s="1" t="s">
        <v>42</v>
      </c>
      <c r="D660">
        <v>4.7</v>
      </c>
      <c r="E660">
        <v>45</v>
      </c>
      <c r="F660">
        <v>40.03</v>
      </c>
      <c r="G660">
        <v>1234</v>
      </c>
      <c r="H660">
        <v>17159</v>
      </c>
      <c r="I660">
        <v>10</v>
      </c>
      <c r="J660">
        <v>345</v>
      </c>
      <c r="K660">
        <v>244.02</v>
      </c>
      <c r="L660">
        <v>3.5</v>
      </c>
      <c r="M660">
        <v>8.6999999999999993</v>
      </c>
      <c r="N660" s="1" t="s">
        <v>21</v>
      </c>
      <c r="O660">
        <v>17</v>
      </c>
      <c r="P660">
        <v>31</v>
      </c>
      <c r="Q660">
        <v>48</v>
      </c>
      <c r="R660">
        <v>415916.04</v>
      </c>
    </row>
    <row r="661" spans="1:18" x14ac:dyDescent="0.35">
      <c r="A661" s="1" t="s">
        <v>2047</v>
      </c>
      <c r="B661" s="1" t="s">
        <v>19</v>
      </c>
      <c r="C661" s="1" t="s">
        <v>20</v>
      </c>
      <c r="D661">
        <v>3.5</v>
      </c>
      <c r="E661">
        <v>44</v>
      </c>
      <c r="F661">
        <v>73.959999999999994</v>
      </c>
      <c r="G661">
        <v>1735</v>
      </c>
      <c r="H661">
        <v>17152</v>
      </c>
      <c r="I661">
        <v>5</v>
      </c>
      <c r="J661">
        <v>888</v>
      </c>
      <c r="K661">
        <v>191.76</v>
      </c>
      <c r="L661">
        <v>2.9</v>
      </c>
      <c r="M661">
        <v>6</v>
      </c>
      <c r="N661" s="1" t="s">
        <v>21</v>
      </c>
      <c r="O661">
        <v>40</v>
      </c>
      <c r="P661">
        <v>28</v>
      </c>
      <c r="Q661">
        <v>68</v>
      </c>
      <c r="R661">
        <v>732393.94</v>
      </c>
    </row>
    <row r="662" spans="1:18" x14ac:dyDescent="0.35">
      <c r="A662" s="1" t="s">
        <v>2051</v>
      </c>
      <c r="B662" s="1" t="s">
        <v>19</v>
      </c>
      <c r="C662" s="1" t="s">
        <v>31</v>
      </c>
      <c r="D662">
        <v>4.7</v>
      </c>
      <c r="E662">
        <v>47</v>
      </c>
      <c r="F662">
        <v>34.24</v>
      </c>
      <c r="G662">
        <v>1484</v>
      </c>
      <c r="H662">
        <v>23045</v>
      </c>
      <c r="I662">
        <v>1</v>
      </c>
      <c r="J662">
        <v>258</v>
      </c>
      <c r="K662">
        <v>224.44</v>
      </c>
      <c r="L662">
        <v>8.1999999999999993</v>
      </c>
      <c r="M662">
        <v>3.1</v>
      </c>
      <c r="N662" s="1" t="s">
        <v>27</v>
      </c>
      <c r="O662">
        <v>26</v>
      </c>
      <c r="P662">
        <v>6</v>
      </c>
      <c r="Q662">
        <v>32</v>
      </c>
      <c r="R662">
        <v>364072.25</v>
      </c>
    </row>
    <row r="663" spans="1:18" x14ac:dyDescent="0.35">
      <c r="A663" s="1" t="s">
        <v>2052</v>
      </c>
      <c r="B663" s="1" t="s">
        <v>19</v>
      </c>
      <c r="C663" s="1" t="s">
        <v>20</v>
      </c>
      <c r="D663">
        <v>3.7</v>
      </c>
      <c r="E663">
        <v>34</v>
      </c>
      <c r="F663">
        <v>74.430000000000007</v>
      </c>
      <c r="G663">
        <v>933</v>
      </c>
      <c r="H663">
        <v>11504</v>
      </c>
      <c r="I663">
        <v>3</v>
      </c>
      <c r="J663">
        <v>732</v>
      </c>
      <c r="K663">
        <v>244.87</v>
      </c>
      <c r="L663">
        <v>9.4</v>
      </c>
      <c r="M663">
        <v>5.2</v>
      </c>
      <c r="N663" s="1" t="s">
        <v>27</v>
      </c>
      <c r="O663">
        <v>2</v>
      </c>
      <c r="P663">
        <v>18</v>
      </c>
      <c r="Q663">
        <v>20</v>
      </c>
      <c r="R663">
        <v>569433.07999999996</v>
      </c>
    </row>
    <row r="664" spans="1:18" x14ac:dyDescent="0.35">
      <c r="A664" s="1" t="s">
        <v>2054</v>
      </c>
      <c r="B664" s="1" t="s">
        <v>19</v>
      </c>
      <c r="C664" s="1" t="s">
        <v>24</v>
      </c>
      <c r="D664">
        <v>4.0999999999999996</v>
      </c>
      <c r="E664">
        <v>40</v>
      </c>
      <c r="F664">
        <v>33.909999999999997</v>
      </c>
      <c r="G664">
        <v>3009</v>
      </c>
      <c r="H664">
        <v>36845</v>
      </c>
      <c r="I664">
        <v>5</v>
      </c>
      <c r="J664">
        <v>864</v>
      </c>
      <c r="K664">
        <v>171.91</v>
      </c>
      <c r="L664">
        <v>9.1999999999999993</v>
      </c>
      <c r="M664">
        <v>2.1</v>
      </c>
      <c r="N664" s="1" t="s">
        <v>27</v>
      </c>
      <c r="O664">
        <v>26</v>
      </c>
      <c r="P664">
        <v>13</v>
      </c>
      <c r="Q664">
        <v>39</v>
      </c>
      <c r="R664">
        <v>317107.84000000003</v>
      </c>
    </row>
    <row r="665" spans="1:18" x14ac:dyDescent="0.35">
      <c r="A665" s="1" t="s">
        <v>2058</v>
      </c>
      <c r="B665" s="1" t="s">
        <v>19</v>
      </c>
      <c r="C665" s="1" t="s">
        <v>31</v>
      </c>
      <c r="D665">
        <v>4</v>
      </c>
      <c r="E665">
        <v>32</v>
      </c>
      <c r="F665">
        <v>38.200000000000003</v>
      </c>
      <c r="G665">
        <v>3490</v>
      </c>
      <c r="H665">
        <v>36017</v>
      </c>
      <c r="I665">
        <v>17</v>
      </c>
      <c r="J665">
        <v>829</v>
      </c>
      <c r="K665">
        <v>230.75</v>
      </c>
      <c r="L665">
        <v>3.4</v>
      </c>
      <c r="M665">
        <v>6.2</v>
      </c>
      <c r="N665" s="1" t="s">
        <v>27</v>
      </c>
      <c r="O665">
        <v>3</v>
      </c>
      <c r="P665">
        <v>28</v>
      </c>
      <c r="Q665">
        <v>31</v>
      </c>
      <c r="R665">
        <v>299383.65000000002</v>
      </c>
    </row>
    <row r="666" spans="1:18" x14ac:dyDescent="0.35">
      <c r="A666" s="1" t="s">
        <v>2065</v>
      </c>
      <c r="B666" s="1" t="s">
        <v>19</v>
      </c>
      <c r="C666" s="1" t="s">
        <v>24</v>
      </c>
      <c r="D666">
        <v>4</v>
      </c>
      <c r="E666">
        <v>37</v>
      </c>
      <c r="F666">
        <v>35.42</v>
      </c>
      <c r="G666">
        <v>1204</v>
      </c>
      <c r="H666">
        <v>16543</v>
      </c>
      <c r="I666">
        <v>11</v>
      </c>
      <c r="J666">
        <v>777</v>
      </c>
      <c r="K666">
        <v>121.73</v>
      </c>
      <c r="L666">
        <v>1.8</v>
      </c>
      <c r="M666">
        <v>7.4</v>
      </c>
      <c r="N666" s="1" t="s">
        <v>21</v>
      </c>
      <c r="O666">
        <v>23</v>
      </c>
      <c r="P666">
        <v>4</v>
      </c>
      <c r="Q666">
        <v>27</v>
      </c>
      <c r="R666">
        <v>307751.75</v>
      </c>
    </row>
    <row r="667" spans="1:18" x14ac:dyDescent="0.35">
      <c r="A667" s="1" t="s">
        <v>2071</v>
      </c>
      <c r="B667" s="1" t="s">
        <v>19</v>
      </c>
      <c r="C667" s="1" t="s">
        <v>24</v>
      </c>
      <c r="D667">
        <v>4.4000000000000004</v>
      </c>
      <c r="E667">
        <v>38</v>
      </c>
      <c r="F667">
        <v>35.159999999999997</v>
      </c>
      <c r="G667">
        <v>2512</v>
      </c>
      <c r="H667">
        <v>33690</v>
      </c>
      <c r="I667">
        <v>9</v>
      </c>
      <c r="J667">
        <v>844</v>
      </c>
      <c r="K667">
        <v>211.35</v>
      </c>
      <c r="L667">
        <v>5.9</v>
      </c>
      <c r="M667">
        <v>1.5</v>
      </c>
      <c r="N667" s="1" t="s">
        <v>27</v>
      </c>
      <c r="O667">
        <v>24</v>
      </c>
      <c r="P667">
        <v>25</v>
      </c>
      <c r="Q667">
        <v>49</v>
      </c>
      <c r="R667">
        <v>314164.86</v>
      </c>
    </row>
    <row r="668" spans="1:18" x14ac:dyDescent="0.35">
      <c r="A668" s="1" t="s">
        <v>2074</v>
      </c>
      <c r="B668" s="1" t="s">
        <v>19</v>
      </c>
      <c r="C668" s="1" t="s">
        <v>37</v>
      </c>
      <c r="D668">
        <v>4.9000000000000004</v>
      </c>
      <c r="E668">
        <v>44</v>
      </c>
      <c r="F668">
        <v>60.01</v>
      </c>
      <c r="G668">
        <v>2125</v>
      </c>
      <c r="H668">
        <v>27522</v>
      </c>
      <c r="I668">
        <v>1</v>
      </c>
      <c r="J668">
        <v>881</v>
      </c>
      <c r="K668">
        <v>190.69</v>
      </c>
      <c r="L668">
        <v>5.3</v>
      </c>
      <c r="M668">
        <v>7</v>
      </c>
      <c r="N668" s="1" t="s">
        <v>21</v>
      </c>
      <c r="O668">
        <v>33</v>
      </c>
      <c r="P668">
        <v>42</v>
      </c>
      <c r="Q668">
        <v>75</v>
      </c>
      <c r="R668">
        <v>596232.71</v>
      </c>
    </row>
    <row r="669" spans="1:18" x14ac:dyDescent="0.35">
      <c r="A669" s="1" t="s">
        <v>2076</v>
      </c>
      <c r="B669" s="1" t="s">
        <v>19</v>
      </c>
      <c r="C669" s="1" t="s">
        <v>37</v>
      </c>
      <c r="D669">
        <v>3.9</v>
      </c>
      <c r="E669">
        <v>38</v>
      </c>
      <c r="F669">
        <v>65.08</v>
      </c>
      <c r="G669">
        <v>2075</v>
      </c>
      <c r="H669">
        <v>20116</v>
      </c>
      <c r="I669">
        <v>3</v>
      </c>
      <c r="J669">
        <v>314</v>
      </c>
      <c r="K669">
        <v>291.81</v>
      </c>
      <c r="L669">
        <v>1.3</v>
      </c>
      <c r="M669">
        <v>1.6</v>
      </c>
      <c r="N669" s="1" t="s">
        <v>21</v>
      </c>
      <c r="O669">
        <v>6</v>
      </c>
      <c r="P669">
        <v>3</v>
      </c>
      <c r="Q669">
        <v>9</v>
      </c>
      <c r="R669">
        <v>551377.78</v>
      </c>
    </row>
    <row r="670" spans="1:18" x14ac:dyDescent="0.35">
      <c r="A670" s="1" t="s">
        <v>2077</v>
      </c>
      <c r="B670" s="1" t="s">
        <v>19</v>
      </c>
      <c r="C670" s="1" t="s">
        <v>42</v>
      </c>
      <c r="D670">
        <v>3.6</v>
      </c>
      <c r="E670">
        <v>49</v>
      </c>
      <c r="F670">
        <v>38.71</v>
      </c>
      <c r="G670">
        <v>3591</v>
      </c>
      <c r="H670">
        <v>39443</v>
      </c>
      <c r="I670">
        <v>7</v>
      </c>
      <c r="J670">
        <v>251</v>
      </c>
      <c r="K670">
        <v>85.08</v>
      </c>
      <c r="L670">
        <v>1.9</v>
      </c>
      <c r="M670">
        <v>1.4</v>
      </c>
      <c r="N670" s="1" t="s">
        <v>27</v>
      </c>
      <c r="O670">
        <v>10</v>
      </c>
      <c r="P670">
        <v>17</v>
      </c>
      <c r="Q670">
        <v>27</v>
      </c>
      <c r="R670">
        <v>432952.83</v>
      </c>
    </row>
    <row r="671" spans="1:18" x14ac:dyDescent="0.35">
      <c r="A671" s="1" t="s">
        <v>2081</v>
      </c>
      <c r="B671" s="1" t="s">
        <v>19</v>
      </c>
      <c r="C671" s="1" t="s">
        <v>20</v>
      </c>
      <c r="D671">
        <v>3.9</v>
      </c>
      <c r="E671">
        <v>33</v>
      </c>
      <c r="F671">
        <v>70.290000000000006</v>
      </c>
      <c r="G671">
        <v>1469</v>
      </c>
      <c r="H671">
        <v>21062</v>
      </c>
      <c r="I671">
        <v>18</v>
      </c>
      <c r="J671">
        <v>418</v>
      </c>
      <c r="K671">
        <v>234.08</v>
      </c>
      <c r="L671">
        <v>8.4</v>
      </c>
      <c r="M671">
        <v>2.2000000000000002</v>
      </c>
      <c r="N671" s="1" t="s">
        <v>21</v>
      </c>
      <c r="O671">
        <v>15</v>
      </c>
      <c r="P671">
        <v>0</v>
      </c>
      <c r="Q671">
        <v>15</v>
      </c>
      <c r="R671">
        <v>536432.78</v>
      </c>
    </row>
    <row r="672" spans="1:18" x14ac:dyDescent="0.35">
      <c r="A672" s="1" t="s">
        <v>2085</v>
      </c>
      <c r="B672" s="1" t="s">
        <v>19</v>
      </c>
      <c r="C672" s="1" t="s">
        <v>37</v>
      </c>
      <c r="D672">
        <v>3.9</v>
      </c>
      <c r="E672">
        <v>49</v>
      </c>
      <c r="F672">
        <v>58.57</v>
      </c>
      <c r="G672">
        <v>3891</v>
      </c>
      <c r="H672">
        <v>44048</v>
      </c>
      <c r="I672">
        <v>5</v>
      </c>
      <c r="J672">
        <v>323</v>
      </c>
      <c r="K672">
        <v>140.16999999999999</v>
      </c>
      <c r="L672">
        <v>6.8</v>
      </c>
      <c r="M672">
        <v>6</v>
      </c>
      <c r="N672" s="1" t="s">
        <v>21</v>
      </c>
      <c r="O672">
        <v>9</v>
      </c>
      <c r="P672">
        <v>12</v>
      </c>
      <c r="Q672">
        <v>21</v>
      </c>
      <c r="R672">
        <v>649829.54</v>
      </c>
    </row>
    <row r="673" spans="1:18" x14ac:dyDescent="0.35">
      <c r="A673" s="1" t="s">
        <v>2087</v>
      </c>
      <c r="B673" s="1" t="s">
        <v>19</v>
      </c>
      <c r="C673" s="1" t="s">
        <v>42</v>
      </c>
      <c r="D673">
        <v>3.8</v>
      </c>
      <c r="E673">
        <v>36</v>
      </c>
      <c r="F673">
        <v>45.04</v>
      </c>
      <c r="G673">
        <v>955</v>
      </c>
      <c r="H673">
        <v>17226</v>
      </c>
      <c r="I673">
        <v>6</v>
      </c>
      <c r="J673">
        <v>384</v>
      </c>
      <c r="K673">
        <v>77.760000000000005</v>
      </c>
      <c r="L673">
        <v>5.0999999999999996</v>
      </c>
      <c r="M673">
        <v>6.2</v>
      </c>
      <c r="N673" s="1" t="s">
        <v>27</v>
      </c>
      <c r="O673">
        <v>21</v>
      </c>
      <c r="P673">
        <v>13</v>
      </c>
      <c r="Q673">
        <v>34</v>
      </c>
      <c r="R673">
        <v>371338.52</v>
      </c>
    </row>
    <row r="674" spans="1:18" x14ac:dyDescent="0.35">
      <c r="A674" s="1" t="s">
        <v>2090</v>
      </c>
      <c r="B674" s="1" t="s">
        <v>19</v>
      </c>
      <c r="C674" s="1" t="s">
        <v>31</v>
      </c>
      <c r="D674">
        <v>3.5</v>
      </c>
      <c r="E674">
        <v>47</v>
      </c>
      <c r="F674">
        <v>35.33</v>
      </c>
      <c r="G674">
        <v>2169</v>
      </c>
      <c r="H674">
        <v>26612</v>
      </c>
      <c r="I674">
        <v>1</v>
      </c>
      <c r="J674">
        <v>393</v>
      </c>
      <c r="K674">
        <v>191.65</v>
      </c>
      <c r="L674">
        <v>2.8</v>
      </c>
      <c r="M674">
        <v>1.6</v>
      </c>
      <c r="N674" s="1" t="s">
        <v>27</v>
      </c>
      <c r="O674">
        <v>38</v>
      </c>
      <c r="P674">
        <v>15</v>
      </c>
      <c r="Q674">
        <v>53</v>
      </c>
      <c r="R674">
        <v>374094.28</v>
      </c>
    </row>
    <row r="675" spans="1:18" x14ac:dyDescent="0.35">
      <c r="A675" s="1" t="s">
        <v>2095</v>
      </c>
      <c r="B675" s="1" t="s">
        <v>19</v>
      </c>
      <c r="C675" s="1" t="s">
        <v>26</v>
      </c>
      <c r="D675">
        <v>4.4000000000000004</v>
      </c>
      <c r="E675">
        <v>31</v>
      </c>
      <c r="F675">
        <v>51.67</v>
      </c>
      <c r="G675">
        <v>1970</v>
      </c>
      <c r="H675">
        <v>20444</v>
      </c>
      <c r="I675">
        <v>13</v>
      </c>
      <c r="J675">
        <v>395</v>
      </c>
      <c r="K675">
        <v>241.36</v>
      </c>
      <c r="L675">
        <v>5.9</v>
      </c>
      <c r="M675">
        <v>6.1</v>
      </c>
      <c r="N675" s="1" t="s">
        <v>27</v>
      </c>
      <c r="O675">
        <v>8</v>
      </c>
      <c r="P675">
        <v>6</v>
      </c>
      <c r="Q675">
        <v>14</v>
      </c>
      <c r="R675">
        <v>375278.21</v>
      </c>
    </row>
    <row r="676" spans="1:18" x14ac:dyDescent="0.35">
      <c r="A676" s="1" t="s">
        <v>2104</v>
      </c>
      <c r="B676" s="1" t="s">
        <v>19</v>
      </c>
      <c r="C676" s="1" t="s">
        <v>31</v>
      </c>
      <c r="D676">
        <v>4.4000000000000004</v>
      </c>
      <c r="E676">
        <v>33</v>
      </c>
      <c r="F676">
        <v>33.14</v>
      </c>
      <c r="G676">
        <v>1760</v>
      </c>
      <c r="H676">
        <v>24091</v>
      </c>
      <c r="I676">
        <v>2</v>
      </c>
      <c r="J676">
        <v>706</v>
      </c>
      <c r="K676">
        <v>50.63</v>
      </c>
      <c r="L676">
        <v>7.3</v>
      </c>
      <c r="M676">
        <v>6.5</v>
      </c>
      <c r="N676" s="1" t="s">
        <v>21</v>
      </c>
      <c r="O676">
        <v>10</v>
      </c>
      <c r="P676">
        <v>20</v>
      </c>
      <c r="Q676">
        <v>30</v>
      </c>
      <c r="R676">
        <v>254653.53</v>
      </c>
    </row>
    <row r="677" spans="1:18" x14ac:dyDescent="0.35">
      <c r="A677" s="1" t="s">
        <v>2106</v>
      </c>
      <c r="B677" s="1" t="s">
        <v>19</v>
      </c>
      <c r="C677" s="1" t="s">
        <v>37</v>
      </c>
      <c r="D677">
        <v>4.3</v>
      </c>
      <c r="E677">
        <v>44</v>
      </c>
      <c r="F677">
        <v>56.84</v>
      </c>
      <c r="G677">
        <v>3830</v>
      </c>
      <c r="H677">
        <v>40072</v>
      </c>
      <c r="I677">
        <v>11</v>
      </c>
      <c r="J677">
        <v>575</v>
      </c>
      <c r="K677">
        <v>220.47</v>
      </c>
      <c r="L677">
        <v>4.5999999999999996</v>
      </c>
      <c r="M677">
        <v>8.1</v>
      </c>
      <c r="N677" s="1" t="s">
        <v>21</v>
      </c>
      <c r="O677">
        <v>22</v>
      </c>
      <c r="P677">
        <v>38</v>
      </c>
      <c r="Q677">
        <v>60</v>
      </c>
      <c r="R677">
        <v>577369.24</v>
      </c>
    </row>
    <row r="678" spans="1:18" x14ac:dyDescent="0.35">
      <c r="A678" s="1" t="s">
        <v>2109</v>
      </c>
      <c r="B678" s="1" t="s">
        <v>19</v>
      </c>
      <c r="C678" s="1" t="s">
        <v>24</v>
      </c>
      <c r="D678">
        <v>4.2</v>
      </c>
      <c r="E678">
        <v>41</v>
      </c>
      <c r="F678">
        <v>30.22</v>
      </c>
      <c r="G678">
        <v>3478</v>
      </c>
      <c r="H678">
        <v>35468</v>
      </c>
      <c r="I678">
        <v>11</v>
      </c>
      <c r="J678">
        <v>745</v>
      </c>
      <c r="K678">
        <v>285.14</v>
      </c>
      <c r="L678">
        <v>7.7</v>
      </c>
      <c r="M678">
        <v>5</v>
      </c>
      <c r="N678" s="1" t="s">
        <v>21</v>
      </c>
      <c r="O678">
        <v>31</v>
      </c>
      <c r="P678">
        <v>22</v>
      </c>
      <c r="Q678">
        <v>53</v>
      </c>
      <c r="R678">
        <v>298777.44</v>
      </c>
    </row>
    <row r="679" spans="1:18" x14ac:dyDescent="0.35">
      <c r="A679" s="1" t="s">
        <v>2112</v>
      </c>
      <c r="B679" s="1" t="s">
        <v>19</v>
      </c>
      <c r="C679" s="1" t="s">
        <v>24</v>
      </c>
      <c r="D679">
        <v>3.9</v>
      </c>
      <c r="E679">
        <v>35</v>
      </c>
      <c r="F679">
        <v>32.93</v>
      </c>
      <c r="G679">
        <v>2109</v>
      </c>
      <c r="H679">
        <v>25717</v>
      </c>
      <c r="I679">
        <v>1</v>
      </c>
      <c r="J679">
        <v>627</v>
      </c>
      <c r="K679">
        <v>254.26</v>
      </c>
      <c r="L679">
        <v>8.8000000000000007</v>
      </c>
      <c r="M679">
        <v>1.7</v>
      </c>
      <c r="N679" s="1" t="s">
        <v>21</v>
      </c>
      <c r="O679">
        <v>24</v>
      </c>
      <c r="P679">
        <v>31</v>
      </c>
      <c r="Q679">
        <v>55</v>
      </c>
      <c r="R679">
        <v>266172.95</v>
      </c>
    </row>
    <row r="680" spans="1:18" x14ac:dyDescent="0.35">
      <c r="A680" s="1" t="s">
        <v>2116</v>
      </c>
      <c r="B680" s="1" t="s">
        <v>19</v>
      </c>
      <c r="C680" s="1" t="s">
        <v>42</v>
      </c>
      <c r="D680">
        <v>3.5</v>
      </c>
      <c r="E680">
        <v>32</v>
      </c>
      <c r="F680">
        <v>36.04</v>
      </c>
      <c r="G680">
        <v>2069</v>
      </c>
      <c r="H680">
        <v>24164</v>
      </c>
      <c r="I680">
        <v>13</v>
      </c>
      <c r="J680">
        <v>118</v>
      </c>
      <c r="K680">
        <v>119.92</v>
      </c>
      <c r="L680">
        <v>3.8</v>
      </c>
      <c r="M680">
        <v>1.6</v>
      </c>
      <c r="N680" s="1" t="s">
        <v>27</v>
      </c>
      <c r="O680">
        <v>23</v>
      </c>
      <c r="P680">
        <v>14</v>
      </c>
      <c r="Q680">
        <v>37</v>
      </c>
      <c r="R680">
        <v>274149.5</v>
      </c>
    </row>
    <row r="681" spans="1:18" x14ac:dyDescent="0.35">
      <c r="A681" s="1" t="s">
        <v>2119</v>
      </c>
      <c r="B681" s="1" t="s">
        <v>19</v>
      </c>
      <c r="C681" s="1" t="s">
        <v>20</v>
      </c>
      <c r="D681">
        <v>3.1</v>
      </c>
      <c r="E681">
        <v>31</v>
      </c>
      <c r="F681">
        <v>66.349999999999994</v>
      </c>
      <c r="G681">
        <v>2016</v>
      </c>
      <c r="H681">
        <v>21521</v>
      </c>
      <c r="I681">
        <v>12</v>
      </c>
      <c r="J681">
        <v>326</v>
      </c>
      <c r="K681">
        <v>64.930000000000007</v>
      </c>
      <c r="L681">
        <v>9.6999999999999993</v>
      </c>
      <c r="M681">
        <v>8.1999999999999993</v>
      </c>
      <c r="N681" s="1" t="s">
        <v>27</v>
      </c>
      <c r="O681">
        <v>30</v>
      </c>
      <c r="P681">
        <v>21</v>
      </c>
      <c r="Q681">
        <v>51</v>
      </c>
      <c r="R681">
        <v>479536.05</v>
      </c>
    </row>
    <row r="682" spans="1:18" x14ac:dyDescent="0.35">
      <c r="A682" s="1" t="s">
        <v>2122</v>
      </c>
      <c r="B682" s="1" t="s">
        <v>19</v>
      </c>
      <c r="C682" s="1" t="s">
        <v>31</v>
      </c>
      <c r="D682">
        <v>3.7</v>
      </c>
      <c r="E682">
        <v>37</v>
      </c>
      <c r="F682">
        <v>39.03</v>
      </c>
      <c r="G682">
        <v>2335</v>
      </c>
      <c r="H682">
        <v>28847</v>
      </c>
      <c r="I682">
        <v>12</v>
      </c>
      <c r="J682">
        <v>361</v>
      </c>
      <c r="K682">
        <v>139.31</v>
      </c>
      <c r="L682">
        <v>2.7</v>
      </c>
      <c r="M682">
        <v>9.6999999999999993</v>
      </c>
      <c r="N682" s="1" t="s">
        <v>21</v>
      </c>
      <c r="O682">
        <v>9</v>
      </c>
      <c r="P682">
        <v>33</v>
      </c>
      <c r="Q682">
        <v>42</v>
      </c>
      <c r="R682">
        <v>341766.2</v>
      </c>
    </row>
    <row r="683" spans="1:18" x14ac:dyDescent="0.35">
      <c r="A683" s="1" t="s">
        <v>2123</v>
      </c>
      <c r="B683" s="1" t="s">
        <v>19</v>
      </c>
      <c r="C683" s="1" t="s">
        <v>26</v>
      </c>
      <c r="D683">
        <v>4.3</v>
      </c>
      <c r="E683">
        <v>41</v>
      </c>
      <c r="F683">
        <v>45.47</v>
      </c>
      <c r="G683">
        <v>3011</v>
      </c>
      <c r="H683">
        <v>38480</v>
      </c>
      <c r="I683">
        <v>19</v>
      </c>
      <c r="J683">
        <v>151</v>
      </c>
      <c r="K683">
        <v>129.63</v>
      </c>
      <c r="L683">
        <v>1.1000000000000001</v>
      </c>
      <c r="M683">
        <v>8</v>
      </c>
      <c r="N683" s="1" t="s">
        <v>21</v>
      </c>
      <c r="O683">
        <v>4</v>
      </c>
      <c r="P683">
        <v>5</v>
      </c>
      <c r="Q683">
        <v>9</v>
      </c>
      <c r="R683">
        <v>438976.86</v>
      </c>
    </row>
    <row r="684" spans="1:18" x14ac:dyDescent="0.35">
      <c r="A684" s="1" t="s">
        <v>2124</v>
      </c>
      <c r="B684" s="1" t="s">
        <v>19</v>
      </c>
      <c r="C684" s="1" t="s">
        <v>31</v>
      </c>
      <c r="D684">
        <v>4.4000000000000004</v>
      </c>
      <c r="E684">
        <v>44</v>
      </c>
      <c r="F684">
        <v>31.09</v>
      </c>
      <c r="G684">
        <v>3793</v>
      </c>
      <c r="H684">
        <v>42898</v>
      </c>
      <c r="I684">
        <v>18</v>
      </c>
      <c r="J684">
        <v>275</v>
      </c>
      <c r="K684">
        <v>118.1</v>
      </c>
      <c r="L684">
        <v>2.8</v>
      </c>
      <c r="M684">
        <v>4.7</v>
      </c>
      <c r="N684" s="1" t="s">
        <v>21</v>
      </c>
      <c r="O684">
        <v>37</v>
      </c>
      <c r="P684">
        <v>31</v>
      </c>
      <c r="Q684">
        <v>68</v>
      </c>
      <c r="R684">
        <v>331831.76</v>
      </c>
    </row>
    <row r="685" spans="1:18" x14ac:dyDescent="0.35">
      <c r="A685" s="1" t="s">
        <v>2125</v>
      </c>
      <c r="B685" s="1" t="s">
        <v>19</v>
      </c>
      <c r="C685" s="1" t="s">
        <v>20</v>
      </c>
      <c r="D685">
        <v>4.2</v>
      </c>
      <c r="E685">
        <v>36</v>
      </c>
      <c r="F685">
        <v>70.73</v>
      </c>
      <c r="G685">
        <v>1706</v>
      </c>
      <c r="H685">
        <v>21028</v>
      </c>
      <c r="I685">
        <v>8</v>
      </c>
      <c r="J685">
        <v>435</v>
      </c>
      <c r="K685">
        <v>127.19</v>
      </c>
      <c r="L685">
        <v>1.9</v>
      </c>
      <c r="M685">
        <v>9.1999999999999993</v>
      </c>
      <c r="N685" s="1" t="s">
        <v>21</v>
      </c>
      <c r="O685">
        <v>20</v>
      </c>
      <c r="P685">
        <v>11</v>
      </c>
      <c r="Q685">
        <v>31</v>
      </c>
      <c r="R685">
        <v>577858.35</v>
      </c>
    </row>
    <row r="686" spans="1:18" x14ac:dyDescent="0.35">
      <c r="A686" s="1" t="s">
        <v>2127</v>
      </c>
      <c r="B686" s="1" t="s">
        <v>19</v>
      </c>
      <c r="C686" s="1" t="s">
        <v>37</v>
      </c>
      <c r="D686">
        <v>3</v>
      </c>
      <c r="E686">
        <v>45</v>
      </c>
      <c r="F686">
        <v>63.03</v>
      </c>
      <c r="G686">
        <v>1240</v>
      </c>
      <c r="H686">
        <v>15577</v>
      </c>
      <c r="I686">
        <v>8</v>
      </c>
      <c r="J686">
        <v>848</v>
      </c>
      <c r="K686">
        <v>116.64</v>
      </c>
      <c r="L686">
        <v>3.4</v>
      </c>
      <c r="M686">
        <v>3.8</v>
      </c>
      <c r="N686" s="1" t="s">
        <v>27</v>
      </c>
      <c r="O686">
        <v>0</v>
      </c>
      <c r="P686">
        <v>43</v>
      </c>
      <c r="Q686">
        <v>43</v>
      </c>
      <c r="R686">
        <v>639805.79</v>
      </c>
    </row>
    <row r="687" spans="1:18" x14ac:dyDescent="0.35">
      <c r="A687" s="1" t="s">
        <v>2137</v>
      </c>
      <c r="B687" s="1" t="s">
        <v>19</v>
      </c>
      <c r="C687" s="1" t="s">
        <v>31</v>
      </c>
      <c r="D687">
        <v>4.0999999999999996</v>
      </c>
      <c r="E687">
        <v>31</v>
      </c>
      <c r="F687">
        <v>40.880000000000003</v>
      </c>
      <c r="G687">
        <v>3796</v>
      </c>
      <c r="H687">
        <v>46829</v>
      </c>
      <c r="I687">
        <v>19</v>
      </c>
      <c r="J687">
        <v>972</v>
      </c>
      <c r="K687">
        <v>219.12</v>
      </c>
      <c r="L687">
        <v>9.6999999999999993</v>
      </c>
      <c r="M687">
        <v>6.2</v>
      </c>
      <c r="N687" s="1" t="s">
        <v>21</v>
      </c>
      <c r="O687">
        <v>18</v>
      </c>
      <c r="P687">
        <v>30</v>
      </c>
      <c r="Q687">
        <v>48</v>
      </c>
      <c r="R687">
        <v>316426.01</v>
      </c>
    </row>
    <row r="688" spans="1:18" x14ac:dyDescent="0.35">
      <c r="A688" s="1" t="s">
        <v>2142</v>
      </c>
      <c r="B688" s="1" t="s">
        <v>19</v>
      </c>
      <c r="C688" s="1" t="s">
        <v>24</v>
      </c>
      <c r="D688">
        <v>3.1</v>
      </c>
      <c r="E688">
        <v>44</v>
      </c>
      <c r="F688">
        <v>27.31</v>
      </c>
      <c r="G688">
        <v>2710</v>
      </c>
      <c r="H688">
        <v>29638</v>
      </c>
      <c r="I688">
        <v>9</v>
      </c>
      <c r="J688">
        <v>432</v>
      </c>
      <c r="K688">
        <v>133.41</v>
      </c>
      <c r="L688">
        <v>9.6999999999999993</v>
      </c>
      <c r="M688">
        <v>6</v>
      </c>
      <c r="N688" s="1" t="s">
        <v>27</v>
      </c>
      <c r="O688">
        <v>11</v>
      </c>
      <c r="P688">
        <v>27</v>
      </c>
      <c r="Q688">
        <v>38</v>
      </c>
      <c r="R688">
        <v>287457.84000000003</v>
      </c>
    </row>
    <row r="689" spans="1:18" x14ac:dyDescent="0.35">
      <c r="A689" s="1" t="s">
        <v>2144</v>
      </c>
      <c r="B689" s="1" t="s">
        <v>19</v>
      </c>
      <c r="C689" s="1" t="s">
        <v>42</v>
      </c>
      <c r="D689">
        <v>3.5</v>
      </c>
      <c r="E689">
        <v>44</v>
      </c>
      <c r="F689">
        <v>36.22</v>
      </c>
      <c r="G689">
        <v>1307</v>
      </c>
      <c r="H689">
        <v>16905</v>
      </c>
      <c r="I689">
        <v>3</v>
      </c>
      <c r="J689">
        <v>555</v>
      </c>
      <c r="K689">
        <v>289.14999999999998</v>
      </c>
      <c r="L689">
        <v>5.5</v>
      </c>
      <c r="M689">
        <v>8.6999999999999993</v>
      </c>
      <c r="N689" s="1" t="s">
        <v>27</v>
      </c>
      <c r="O689">
        <v>21</v>
      </c>
      <c r="P689">
        <v>23</v>
      </c>
      <c r="Q689">
        <v>44</v>
      </c>
      <c r="R689">
        <v>364625.35</v>
      </c>
    </row>
    <row r="690" spans="1:18" x14ac:dyDescent="0.35">
      <c r="A690" s="1" t="s">
        <v>2149</v>
      </c>
      <c r="B690" s="1" t="s">
        <v>19</v>
      </c>
      <c r="C690" s="1" t="s">
        <v>26</v>
      </c>
      <c r="D690">
        <v>3.6</v>
      </c>
      <c r="E690">
        <v>47</v>
      </c>
      <c r="F690">
        <v>47.29</v>
      </c>
      <c r="G690">
        <v>2572</v>
      </c>
      <c r="H690">
        <v>25664</v>
      </c>
      <c r="I690">
        <v>8</v>
      </c>
      <c r="J690">
        <v>830</v>
      </c>
      <c r="K690">
        <v>121.72</v>
      </c>
      <c r="L690">
        <v>9.3000000000000007</v>
      </c>
      <c r="M690">
        <v>8.3000000000000007</v>
      </c>
      <c r="N690" s="1" t="s">
        <v>21</v>
      </c>
      <c r="O690">
        <v>27</v>
      </c>
      <c r="P690">
        <v>35</v>
      </c>
      <c r="Q690">
        <v>62</v>
      </c>
      <c r="R690">
        <v>513289.15</v>
      </c>
    </row>
    <row r="691" spans="1:18" x14ac:dyDescent="0.35">
      <c r="A691" s="1" t="s">
        <v>2150</v>
      </c>
      <c r="B691" s="1" t="s">
        <v>19</v>
      </c>
      <c r="C691" s="1" t="s">
        <v>20</v>
      </c>
      <c r="D691">
        <v>3.5</v>
      </c>
      <c r="E691">
        <v>38</v>
      </c>
      <c r="F691">
        <v>74.45</v>
      </c>
      <c r="G691">
        <v>2636</v>
      </c>
      <c r="H691">
        <v>29528</v>
      </c>
      <c r="I691">
        <v>6</v>
      </c>
      <c r="J691">
        <v>184</v>
      </c>
      <c r="K691">
        <v>133.19</v>
      </c>
      <c r="L691">
        <v>5.4</v>
      </c>
      <c r="M691">
        <v>1.5</v>
      </c>
      <c r="N691" s="1" t="s">
        <v>27</v>
      </c>
      <c r="O691">
        <v>32</v>
      </c>
      <c r="P691">
        <v>16</v>
      </c>
      <c r="Q691">
        <v>48</v>
      </c>
      <c r="R691">
        <v>638394.9</v>
      </c>
    </row>
    <row r="692" spans="1:18" x14ac:dyDescent="0.35">
      <c r="A692" s="1" t="s">
        <v>2152</v>
      </c>
      <c r="B692" s="1" t="s">
        <v>19</v>
      </c>
      <c r="C692" s="1" t="s">
        <v>31</v>
      </c>
      <c r="D692">
        <v>3.2</v>
      </c>
      <c r="E692">
        <v>31</v>
      </c>
      <c r="F692">
        <v>31.72</v>
      </c>
      <c r="G692">
        <v>1565</v>
      </c>
      <c r="H692">
        <v>22969</v>
      </c>
      <c r="I692">
        <v>8</v>
      </c>
      <c r="J692">
        <v>198</v>
      </c>
      <c r="K692">
        <v>247.29</v>
      </c>
      <c r="L692">
        <v>6.5</v>
      </c>
      <c r="M692">
        <v>7.2</v>
      </c>
      <c r="N692" s="1" t="s">
        <v>21</v>
      </c>
      <c r="O692">
        <v>16</v>
      </c>
      <c r="P692">
        <v>28</v>
      </c>
      <c r="Q692">
        <v>44</v>
      </c>
      <c r="R692">
        <v>235484.71</v>
      </c>
    </row>
    <row r="693" spans="1:18" x14ac:dyDescent="0.35">
      <c r="A693" s="1" t="s">
        <v>2158</v>
      </c>
      <c r="B693" s="1" t="s">
        <v>19</v>
      </c>
      <c r="C693" s="1" t="s">
        <v>37</v>
      </c>
      <c r="D693">
        <v>4.5</v>
      </c>
      <c r="E693">
        <v>31</v>
      </c>
      <c r="F693">
        <v>56.55</v>
      </c>
      <c r="G693">
        <v>3373</v>
      </c>
      <c r="H693">
        <v>41321</v>
      </c>
      <c r="I693">
        <v>3</v>
      </c>
      <c r="J693">
        <v>220</v>
      </c>
      <c r="K693">
        <v>285.77</v>
      </c>
      <c r="L693">
        <v>3.6</v>
      </c>
      <c r="M693">
        <v>3.9</v>
      </c>
      <c r="N693" s="1" t="s">
        <v>27</v>
      </c>
      <c r="O693">
        <v>17</v>
      </c>
      <c r="P693">
        <v>10</v>
      </c>
      <c r="Q693">
        <v>27</v>
      </c>
      <c r="R693">
        <v>399760.35</v>
      </c>
    </row>
    <row r="694" spans="1:18" x14ac:dyDescent="0.35">
      <c r="A694" s="1" t="s">
        <v>2163</v>
      </c>
      <c r="B694" s="1" t="s">
        <v>19</v>
      </c>
      <c r="C694" s="1" t="s">
        <v>31</v>
      </c>
      <c r="D694">
        <v>4.0999999999999996</v>
      </c>
      <c r="E694">
        <v>49</v>
      </c>
      <c r="F694">
        <v>36.83</v>
      </c>
      <c r="G694">
        <v>2423</v>
      </c>
      <c r="H694">
        <v>29923</v>
      </c>
      <c r="I694">
        <v>7</v>
      </c>
      <c r="J694">
        <v>551</v>
      </c>
      <c r="K694">
        <v>175.56</v>
      </c>
      <c r="L694">
        <v>7.4</v>
      </c>
      <c r="M694">
        <v>2.6</v>
      </c>
      <c r="N694" s="1" t="s">
        <v>21</v>
      </c>
      <c r="O694">
        <v>44</v>
      </c>
      <c r="P694">
        <v>4</v>
      </c>
      <c r="Q694">
        <v>48</v>
      </c>
      <c r="R694">
        <v>415223.22</v>
      </c>
    </row>
    <row r="695" spans="1:18" x14ac:dyDescent="0.35">
      <c r="A695" s="1" t="s">
        <v>2164</v>
      </c>
      <c r="B695" s="1" t="s">
        <v>19</v>
      </c>
      <c r="C695" s="1" t="s">
        <v>42</v>
      </c>
      <c r="D695">
        <v>4.7</v>
      </c>
      <c r="E695">
        <v>31</v>
      </c>
      <c r="F695">
        <v>39.799999999999997</v>
      </c>
      <c r="G695">
        <v>2507</v>
      </c>
      <c r="H695">
        <v>31457</v>
      </c>
      <c r="I695">
        <v>14</v>
      </c>
      <c r="J695">
        <v>807</v>
      </c>
      <c r="K695">
        <v>175.57</v>
      </c>
      <c r="L695">
        <v>8.9</v>
      </c>
      <c r="M695">
        <v>8.4</v>
      </c>
      <c r="N695" s="1" t="s">
        <v>27</v>
      </c>
      <c r="O695">
        <v>15</v>
      </c>
      <c r="P695">
        <v>20</v>
      </c>
      <c r="Q695">
        <v>35</v>
      </c>
      <c r="R695">
        <v>301192.55</v>
      </c>
    </row>
    <row r="696" spans="1:18" x14ac:dyDescent="0.35">
      <c r="A696" s="1" t="s">
        <v>2168</v>
      </c>
      <c r="B696" s="1" t="s">
        <v>19</v>
      </c>
      <c r="C696" s="1" t="s">
        <v>31</v>
      </c>
      <c r="D696">
        <v>4.9000000000000004</v>
      </c>
      <c r="E696">
        <v>38</v>
      </c>
      <c r="F696">
        <v>39.32</v>
      </c>
      <c r="G696">
        <v>2585</v>
      </c>
      <c r="H696">
        <v>33024</v>
      </c>
      <c r="I696">
        <v>2</v>
      </c>
      <c r="J696">
        <v>652</v>
      </c>
      <c r="K696">
        <v>188.69</v>
      </c>
      <c r="L696">
        <v>4</v>
      </c>
      <c r="M696">
        <v>1.5</v>
      </c>
      <c r="N696" s="1" t="s">
        <v>27</v>
      </c>
      <c r="O696">
        <v>30</v>
      </c>
      <c r="P696">
        <v>1</v>
      </c>
      <c r="Q696">
        <v>31</v>
      </c>
      <c r="R696">
        <v>340022.66</v>
      </c>
    </row>
    <row r="697" spans="1:18" x14ac:dyDescent="0.35">
      <c r="A697" s="1" t="s">
        <v>2172</v>
      </c>
      <c r="B697" s="1" t="s">
        <v>19</v>
      </c>
      <c r="C697" s="1" t="s">
        <v>31</v>
      </c>
      <c r="D697">
        <v>3.9</v>
      </c>
      <c r="E697">
        <v>45</v>
      </c>
      <c r="F697">
        <v>36.21</v>
      </c>
      <c r="G697">
        <v>785</v>
      </c>
      <c r="H697">
        <v>7801</v>
      </c>
      <c r="I697">
        <v>13</v>
      </c>
      <c r="J697">
        <v>748</v>
      </c>
      <c r="K697">
        <v>72.11</v>
      </c>
      <c r="L697">
        <v>7.9</v>
      </c>
      <c r="M697">
        <v>5.6</v>
      </c>
      <c r="N697" s="1" t="s">
        <v>21</v>
      </c>
      <c r="O697">
        <v>18</v>
      </c>
      <c r="P697">
        <v>1</v>
      </c>
      <c r="Q697">
        <v>19</v>
      </c>
      <c r="R697">
        <v>380351.09</v>
      </c>
    </row>
    <row r="698" spans="1:18" x14ac:dyDescent="0.35">
      <c r="A698" s="1" t="s">
        <v>2177</v>
      </c>
      <c r="B698" s="1" t="s">
        <v>19</v>
      </c>
      <c r="C698" s="1" t="s">
        <v>20</v>
      </c>
      <c r="D698">
        <v>3.4</v>
      </c>
      <c r="E698">
        <v>42</v>
      </c>
      <c r="F698">
        <v>72.319999999999993</v>
      </c>
      <c r="G698">
        <v>2627</v>
      </c>
      <c r="H698">
        <v>32968</v>
      </c>
      <c r="I698">
        <v>18</v>
      </c>
      <c r="J698">
        <v>859</v>
      </c>
      <c r="K698">
        <v>228.05</v>
      </c>
      <c r="L698">
        <v>3.6</v>
      </c>
      <c r="M698">
        <v>4.0999999999999996</v>
      </c>
      <c r="N698" s="1" t="s">
        <v>21</v>
      </c>
      <c r="O698">
        <v>33</v>
      </c>
      <c r="P698">
        <v>23</v>
      </c>
      <c r="Q698">
        <v>56</v>
      </c>
      <c r="R698">
        <v>698406.18</v>
      </c>
    </row>
    <row r="699" spans="1:18" x14ac:dyDescent="0.35">
      <c r="A699" s="1" t="s">
        <v>2178</v>
      </c>
      <c r="B699" s="1" t="s">
        <v>19</v>
      </c>
      <c r="C699" s="1" t="s">
        <v>37</v>
      </c>
      <c r="D699">
        <v>4</v>
      </c>
      <c r="E699">
        <v>31</v>
      </c>
      <c r="F699">
        <v>59.69</v>
      </c>
      <c r="G699">
        <v>1463</v>
      </c>
      <c r="H699">
        <v>16183</v>
      </c>
      <c r="I699">
        <v>4</v>
      </c>
      <c r="J699">
        <v>221</v>
      </c>
      <c r="K699">
        <v>137.74</v>
      </c>
      <c r="L699">
        <v>4.9000000000000004</v>
      </c>
      <c r="M699">
        <v>4.0999999999999996</v>
      </c>
      <c r="N699" s="1" t="s">
        <v>21</v>
      </c>
      <c r="O699">
        <v>10</v>
      </c>
      <c r="P699">
        <v>8</v>
      </c>
      <c r="Q699">
        <v>18</v>
      </c>
      <c r="R699">
        <v>418255.48</v>
      </c>
    </row>
    <row r="700" spans="1:18" x14ac:dyDescent="0.35">
      <c r="A700" s="1" t="s">
        <v>2185</v>
      </c>
      <c r="B700" s="1" t="s">
        <v>19</v>
      </c>
      <c r="C700" s="1" t="s">
        <v>26</v>
      </c>
      <c r="D700">
        <v>4.3</v>
      </c>
      <c r="E700">
        <v>50</v>
      </c>
      <c r="F700">
        <v>53.88</v>
      </c>
      <c r="G700">
        <v>4259</v>
      </c>
      <c r="H700">
        <v>41912</v>
      </c>
      <c r="I700">
        <v>6</v>
      </c>
      <c r="J700">
        <v>197</v>
      </c>
      <c r="K700">
        <v>259.18</v>
      </c>
      <c r="L700">
        <v>5</v>
      </c>
      <c r="M700">
        <v>6.6</v>
      </c>
      <c r="N700" s="1" t="s">
        <v>27</v>
      </c>
      <c r="O700">
        <v>42</v>
      </c>
      <c r="P700">
        <v>6</v>
      </c>
      <c r="Q700">
        <v>48</v>
      </c>
      <c r="R700">
        <v>613250.34</v>
      </c>
    </row>
    <row r="701" spans="1:18" x14ac:dyDescent="0.35">
      <c r="A701" s="1" t="s">
        <v>2186</v>
      </c>
      <c r="B701" s="1" t="s">
        <v>19</v>
      </c>
      <c r="C701" s="1" t="s">
        <v>42</v>
      </c>
      <c r="D701">
        <v>3.1</v>
      </c>
      <c r="E701">
        <v>32</v>
      </c>
      <c r="F701">
        <v>36.35</v>
      </c>
      <c r="G701">
        <v>2138</v>
      </c>
      <c r="H701">
        <v>19840</v>
      </c>
      <c r="I701">
        <v>6</v>
      </c>
      <c r="J701">
        <v>815</v>
      </c>
      <c r="K701">
        <v>299.86</v>
      </c>
      <c r="L701">
        <v>4.5</v>
      </c>
      <c r="M701">
        <v>4.5999999999999996</v>
      </c>
      <c r="N701" s="1" t="s">
        <v>21</v>
      </c>
      <c r="O701">
        <v>7</v>
      </c>
      <c r="P701">
        <v>28</v>
      </c>
      <c r="Q701">
        <v>35</v>
      </c>
      <c r="R701">
        <v>272392.05</v>
      </c>
    </row>
    <row r="702" spans="1:18" x14ac:dyDescent="0.35">
      <c r="A702" s="1" t="s">
        <v>2187</v>
      </c>
      <c r="B702" s="1" t="s">
        <v>19</v>
      </c>
      <c r="C702" s="1" t="s">
        <v>20</v>
      </c>
      <c r="D702">
        <v>4</v>
      </c>
      <c r="E702">
        <v>36</v>
      </c>
      <c r="F702">
        <v>70.61</v>
      </c>
      <c r="G702">
        <v>2535</v>
      </c>
      <c r="H702">
        <v>29145</v>
      </c>
      <c r="I702">
        <v>6</v>
      </c>
      <c r="J702">
        <v>864</v>
      </c>
      <c r="K702">
        <v>128.05000000000001</v>
      </c>
      <c r="L702">
        <v>6.7</v>
      </c>
      <c r="M702">
        <v>7.5</v>
      </c>
      <c r="N702" s="1" t="s">
        <v>27</v>
      </c>
      <c r="O702">
        <v>11</v>
      </c>
      <c r="P702">
        <v>31</v>
      </c>
      <c r="Q702">
        <v>42</v>
      </c>
      <c r="R702">
        <v>579742.61</v>
      </c>
    </row>
    <row r="703" spans="1:18" x14ac:dyDescent="0.35">
      <c r="A703" s="1" t="s">
        <v>2188</v>
      </c>
      <c r="B703" s="1" t="s">
        <v>19</v>
      </c>
      <c r="C703" s="1" t="s">
        <v>26</v>
      </c>
      <c r="D703">
        <v>3.6</v>
      </c>
      <c r="E703">
        <v>43</v>
      </c>
      <c r="F703">
        <v>48.7</v>
      </c>
      <c r="G703">
        <v>1275</v>
      </c>
      <c r="H703">
        <v>12800</v>
      </c>
      <c r="I703">
        <v>7</v>
      </c>
      <c r="J703">
        <v>993</v>
      </c>
      <c r="K703">
        <v>229.66</v>
      </c>
      <c r="L703">
        <v>8.5</v>
      </c>
      <c r="M703">
        <v>5.2</v>
      </c>
      <c r="N703" s="1" t="s">
        <v>21</v>
      </c>
      <c r="O703">
        <v>22</v>
      </c>
      <c r="P703">
        <v>19</v>
      </c>
      <c r="Q703">
        <v>41</v>
      </c>
      <c r="R703">
        <v>478993.1</v>
      </c>
    </row>
    <row r="704" spans="1:18" x14ac:dyDescent="0.35">
      <c r="A704" s="1" t="s">
        <v>2190</v>
      </c>
      <c r="B704" s="1" t="s">
        <v>19</v>
      </c>
      <c r="C704" s="1" t="s">
        <v>20</v>
      </c>
      <c r="D704">
        <v>4.9000000000000004</v>
      </c>
      <c r="E704">
        <v>38</v>
      </c>
      <c r="F704">
        <v>70.25</v>
      </c>
      <c r="G704">
        <v>1527</v>
      </c>
      <c r="H704">
        <v>20955</v>
      </c>
      <c r="I704">
        <v>4</v>
      </c>
      <c r="J704">
        <v>795</v>
      </c>
      <c r="K704">
        <v>235.61</v>
      </c>
      <c r="L704">
        <v>5.2</v>
      </c>
      <c r="M704">
        <v>8.4</v>
      </c>
      <c r="N704" s="1" t="s">
        <v>21</v>
      </c>
      <c r="O704">
        <v>18</v>
      </c>
      <c r="P704">
        <v>22</v>
      </c>
      <c r="Q704">
        <v>40</v>
      </c>
      <c r="R704">
        <v>603158.75</v>
      </c>
    </row>
    <row r="705" spans="1:18" x14ac:dyDescent="0.35">
      <c r="A705" s="1" t="s">
        <v>2192</v>
      </c>
      <c r="B705" s="1" t="s">
        <v>19</v>
      </c>
      <c r="C705" s="1" t="s">
        <v>24</v>
      </c>
      <c r="D705">
        <v>3.6</v>
      </c>
      <c r="E705">
        <v>40</v>
      </c>
      <c r="F705">
        <v>29.49</v>
      </c>
      <c r="G705">
        <v>1607</v>
      </c>
      <c r="H705">
        <v>15297</v>
      </c>
      <c r="I705">
        <v>11</v>
      </c>
      <c r="J705">
        <v>812</v>
      </c>
      <c r="K705">
        <v>201.33</v>
      </c>
      <c r="L705">
        <v>3.9</v>
      </c>
      <c r="M705">
        <v>6.6</v>
      </c>
      <c r="N705" s="1" t="s">
        <v>27</v>
      </c>
      <c r="O705">
        <v>31</v>
      </c>
      <c r="P705">
        <v>35</v>
      </c>
      <c r="Q705">
        <v>66</v>
      </c>
      <c r="R705">
        <v>281328.09000000003</v>
      </c>
    </row>
    <row r="706" spans="1:18" x14ac:dyDescent="0.35">
      <c r="A706" s="1" t="s">
        <v>2197</v>
      </c>
      <c r="B706" s="1" t="s">
        <v>19</v>
      </c>
      <c r="C706" s="1" t="s">
        <v>26</v>
      </c>
      <c r="D706">
        <v>4.7</v>
      </c>
      <c r="E706">
        <v>42</v>
      </c>
      <c r="F706">
        <v>45.55</v>
      </c>
      <c r="G706">
        <v>1793</v>
      </c>
      <c r="H706">
        <v>21160</v>
      </c>
      <c r="I706">
        <v>7</v>
      </c>
      <c r="J706">
        <v>360</v>
      </c>
      <c r="K706">
        <v>65.31</v>
      </c>
      <c r="L706">
        <v>7.6</v>
      </c>
      <c r="M706">
        <v>4.4000000000000004</v>
      </c>
      <c r="N706" s="1" t="s">
        <v>27</v>
      </c>
      <c r="O706">
        <v>25</v>
      </c>
      <c r="P706">
        <v>31</v>
      </c>
      <c r="Q706">
        <v>56</v>
      </c>
      <c r="R706">
        <v>438987.2</v>
      </c>
    </row>
    <row r="707" spans="1:18" x14ac:dyDescent="0.35">
      <c r="A707" s="1" t="s">
        <v>2201</v>
      </c>
      <c r="B707" s="1" t="s">
        <v>19</v>
      </c>
      <c r="C707" s="1" t="s">
        <v>37</v>
      </c>
      <c r="D707">
        <v>4.7</v>
      </c>
      <c r="E707">
        <v>50</v>
      </c>
      <c r="F707">
        <v>57.04</v>
      </c>
      <c r="G707">
        <v>1938</v>
      </c>
      <c r="H707">
        <v>22408</v>
      </c>
      <c r="I707">
        <v>5</v>
      </c>
      <c r="J707">
        <v>232</v>
      </c>
      <c r="K707">
        <v>194.26</v>
      </c>
      <c r="L707">
        <v>1.3</v>
      </c>
      <c r="M707">
        <v>8.1</v>
      </c>
      <c r="N707" s="1" t="s">
        <v>27</v>
      </c>
      <c r="O707">
        <v>5</v>
      </c>
      <c r="P707">
        <v>13</v>
      </c>
      <c r="Q707">
        <v>18</v>
      </c>
      <c r="R707">
        <v>639806.12</v>
      </c>
    </row>
    <row r="708" spans="1:18" x14ac:dyDescent="0.35">
      <c r="A708" s="1" t="s">
        <v>2205</v>
      </c>
      <c r="B708" s="1" t="s">
        <v>19</v>
      </c>
      <c r="C708" s="1" t="s">
        <v>42</v>
      </c>
      <c r="D708">
        <v>4.0999999999999996</v>
      </c>
      <c r="E708">
        <v>48</v>
      </c>
      <c r="F708">
        <v>41.46</v>
      </c>
      <c r="G708">
        <v>2302</v>
      </c>
      <c r="H708">
        <v>27803</v>
      </c>
      <c r="I708">
        <v>10</v>
      </c>
      <c r="J708">
        <v>964</v>
      </c>
      <c r="K708">
        <v>108.09</v>
      </c>
      <c r="L708">
        <v>1.5</v>
      </c>
      <c r="M708">
        <v>5.2</v>
      </c>
      <c r="N708" s="1" t="s">
        <v>21</v>
      </c>
      <c r="O708">
        <v>17</v>
      </c>
      <c r="P708">
        <v>47</v>
      </c>
      <c r="Q708">
        <v>64</v>
      </c>
      <c r="R708">
        <v>458602.11</v>
      </c>
    </row>
    <row r="709" spans="1:18" x14ac:dyDescent="0.35">
      <c r="A709" s="1" t="s">
        <v>2207</v>
      </c>
      <c r="B709" s="1" t="s">
        <v>19</v>
      </c>
      <c r="C709" s="1" t="s">
        <v>20</v>
      </c>
      <c r="D709">
        <v>4.0999999999999996</v>
      </c>
      <c r="E709">
        <v>48</v>
      </c>
      <c r="F709">
        <v>75.59</v>
      </c>
      <c r="G709">
        <v>3275</v>
      </c>
      <c r="H709">
        <v>39254</v>
      </c>
      <c r="I709">
        <v>8</v>
      </c>
      <c r="J709">
        <v>459</v>
      </c>
      <c r="K709">
        <v>218.82</v>
      </c>
      <c r="L709">
        <v>7</v>
      </c>
      <c r="M709">
        <v>7</v>
      </c>
      <c r="N709" s="1" t="s">
        <v>27</v>
      </c>
      <c r="O709">
        <v>11</v>
      </c>
      <c r="P709">
        <v>40</v>
      </c>
      <c r="Q709">
        <v>51</v>
      </c>
      <c r="R709">
        <v>821250.37</v>
      </c>
    </row>
    <row r="710" spans="1:18" x14ac:dyDescent="0.35">
      <c r="A710" s="1" t="s">
        <v>2210</v>
      </c>
      <c r="B710" s="1" t="s">
        <v>19</v>
      </c>
      <c r="C710" s="1" t="s">
        <v>26</v>
      </c>
      <c r="D710">
        <v>4</v>
      </c>
      <c r="E710">
        <v>43</v>
      </c>
      <c r="F710">
        <v>48.13</v>
      </c>
      <c r="G710">
        <v>964</v>
      </c>
      <c r="H710">
        <v>12518</v>
      </c>
      <c r="I710">
        <v>9</v>
      </c>
      <c r="J710">
        <v>140</v>
      </c>
      <c r="K710">
        <v>273.93</v>
      </c>
      <c r="L710">
        <v>8.3000000000000007</v>
      </c>
      <c r="M710">
        <v>4.2</v>
      </c>
      <c r="N710" s="1" t="s">
        <v>27</v>
      </c>
      <c r="O710">
        <v>0</v>
      </c>
      <c r="P710">
        <v>25</v>
      </c>
      <c r="Q710">
        <v>25</v>
      </c>
      <c r="R710">
        <v>472045.36</v>
      </c>
    </row>
    <row r="711" spans="1:18" x14ac:dyDescent="0.35">
      <c r="A711" s="1" t="s">
        <v>2211</v>
      </c>
      <c r="B711" s="1" t="s">
        <v>19</v>
      </c>
      <c r="C711" s="1" t="s">
        <v>31</v>
      </c>
      <c r="D711">
        <v>4.8</v>
      </c>
      <c r="E711">
        <v>45</v>
      </c>
      <c r="F711">
        <v>38.01</v>
      </c>
      <c r="G711">
        <v>1519</v>
      </c>
      <c r="H711">
        <v>18733</v>
      </c>
      <c r="I711">
        <v>6</v>
      </c>
      <c r="J711">
        <v>905</v>
      </c>
      <c r="K711">
        <v>256.20999999999998</v>
      </c>
      <c r="L711">
        <v>8.6999999999999993</v>
      </c>
      <c r="M711">
        <v>2.9</v>
      </c>
      <c r="N711" s="1" t="s">
        <v>21</v>
      </c>
      <c r="O711">
        <v>44</v>
      </c>
      <c r="P711">
        <v>14</v>
      </c>
      <c r="Q711">
        <v>58</v>
      </c>
      <c r="R711">
        <v>393618.28</v>
      </c>
    </row>
    <row r="712" spans="1:18" x14ac:dyDescent="0.35">
      <c r="A712" s="1" t="s">
        <v>2213</v>
      </c>
      <c r="B712" s="1" t="s">
        <v>19</v>
      </c>
      <c r="C712" s="1" t="s">
        <v>26</v>
      </c>
      <c r="D712">
        <v>4.7</v>
      </c>
      <c r="E712">
        <v>47</v>
      </c>
      <c r="F712">
        <v>46.46</v>
      </c>
      <c r="G712">
        <v>1594</v>
      </c>
      <c r="H712">
        <v>21318</v>
      </c>
      <c r="I712">
        <v>9</v>
      </c>
      <c r="J712">
        <v>703</v>
      </c>
      <c r="K712">
        <v>58.04</v>
      </c>
      <c r="L712">
        <v>1.7</v>
      </c>
      <c r="M712">
        <v>4.5</v>
      </c>
      <c r="N712" s="1" t="s">
        <v>21</v>
      </c>
      <c r="O712">
        <v>9</v>
      </c>
      <c r="P712">
        <v>15</v>
      </c>
      <c r="Q712">
        <v>24</v>
      </c>
      <c r="R712">
        <v>496290.72</v>
      </c>
    </row>
    <row r="713" spans="1:18" x14ac:dyDescent="0.35">
      <c r="A713" s="1" t="s">
        <v>2220</v>
      </c>
      <c r="B713" s="1" t="s">
        <v>19</v>
      </c>
      <c r="C713" s="1" t="s">
        <v>24</v>
      </c>
      <c r="D713">
        <v>3.6</v>
      </c>
      <c r="E713">
        <v>43</v>
      </c>
      <c r="F713">
        <v>28.07</v>
      </c>
      <c r="G713">
        <v>3206</v>
      </c>
      <c r="H713">
        <v>31067</v>
      </c>
      <c r="I713">
        <v>5</v>
      </c>
      <c r="J713">
        <v>778</v>
      </c>
      <c r="K713">
        <v>280.64</v>
      </c>
      <c r="L713">
        <v>3.9</v>
      </c>
      <c r="M713">
        <v>3.7</v>
      </c>
      <c r="N713" s="1" t="s">
        <v>27</v>
      </c>
      <c r="O713">
        <v>39</v>
      </c>
      <c r="P713">
        <v>9</v>
      </c>
      <c r="Q713">
        <v>48</v>
      </c>
      <c r="R713">
        <v>282400.90000000002</v>
      </c>
    </row>
    <row r="714" spans="1:18" x14ac:dyDescent="0.35">
      <c r="A714" s="1" t="s">
        <v>2222</v>
      </c>
      <c r="B714" s="1" t="s">
        <v>19</v>
      </c>
      <c r="C714" s="1" t="s">
        <v>24</v>
      </c>
      <c r="D714">
        <v>3.8</v>
      </c>
      <c r="E714">
        <v>37</v>
      </c>
      <c r="F714">
        <v>34.17</v>
      </c>
      <c r="G714">
        <v>2209</v>
      </c>
      <c r="H714">
        <v>24482</v>
      </c>
      <c r="I714">
        <v>5</v>
      </c>
      <c r="J714">
        <v>222</v>
      </c>
      <c r="K714">
        <v>182.96</v>
      </c>
      <c r="L714">
        <v>8.9</v>
      </c>
      <c r="M714">
        <v>9.8000000000000007</v>
      </c>
      <c r="N714" s="1" t="s">
        <v>21</v>
      </c>
      <c r="O714">
        <v>17</v>
      </c>
      <c r="P714">
        <v>34</v>
      </c>
      <c r="Q714">
        <v>51</v>
      </c>
      <c r="R714">
        <v>297953.78000000003</v>
      </c>
    </row>
    <row r="715" spans="1:18" x14ac:dyDescent="0.35">
      <c r="A715" s="1" t="s">
        <v>2227</v>
      </c>
      <c r="B715" s="1" t="s">
        <v>19</v>
      </c>
      <c r="C715" s="1" t="s">
        <v>37</v>
      </c>
      <c r="D715">
        <v>3.3</v>
      </c>
      <c r="E715">
        <v>37</v>
      </c>
      <c r="F715">
        <v>55.68</v>
      </c>
      <c r="G715">
        <v>3114</v>
      </c>
      <c r="H715">
        <v>33640</v>
      </c>
      <c r="I715">
        <v>6</v>
      </c>
      <c r="J715">
        <v>444</v>
      </c>
      <c r="K715">
        <v>100.53</v>
      </c>
      <c r="L715">
        <v>6.4</v>
      </c>
      <c r="M715">
        <v>4.0999999999999996</v>
      </c>
      <c r="N715" s="1" t="s">
        <v>27</v>
      </c>
      <c r="O715">
        <v>21</v>
      </c>
      <c r="P715">
        <v>4</v>
      </c>
      <c r="Q715">
        <v>25</v>
      </c>
      <c r="R715">
        <v>471058.04</v>
      </c>
    </row>
    <row r="716" spans="1:18" x14ac:dyDescent="0.35">
      <c r="A716" s="1" t="s">
        <v>2228</v>
      </c>
      <c r="B716" s="1" t="s">
        <v>19</v>
      </c>
      <c r="C716" s="1" t="s">
        <v>24</v>
      </c>
      <c r="D716">
        <v>4.7</v>
      </c>
      <c r="E716">
        <v>46</v>
      </c>
      <c r="F716">
        <v>28.52</v>
      </c>
      <c r="G716">
        <v>4445</v>
      </c>
      <c r="H716">
        <v>45631</v>
      </c>
      <c r="I716">
        <v>7</v>
      </c>
      <c r="J716">
        <v>58</v>
      </c>
      <c r="K716">
        <v>113.36</v>
      </c>
      <c r="L716">
        <v>3.4</v>
      </c>
      <c r="M716">
        <v>6.8</v>
      </c>
      <c r="N716" s="1" t="s">
        <v>27</v>
      </c>
      <c r="O716">
        <v>44</v>
      </c>
      <c r="P716">
        <v>16</v>
      </c>
      <c r="Q716">
        <v>60</v>
      </c>
      <c r="R716">
        <v>310186.73</v>
      </c>
    </row>
    <row r="717" spans="1:18" x14ac:dyDescent="0.35">
      <c r="A717" s="1" t="s">
        <v>2238</v>
      </c>
      <c r="B717" s="1" t="s">
        <v>19</v>
      </c>
      <c r="C717" s="1" t="s">
        <v>31</v>
      </c>
      <c r="D717">
        <v>4.9000000000000004</v>
      </c>
      <c r="E717">
        <v>31</v>
      </c>
      <c r="F717">
        <v>34.53</v>
      </c>
      <c r="G717">
        <v>3945</v>
      </c>
      <c r="H717">
        <v>47743</v>
      </c>
      <c r="I717">
        <v>18</v>
      </c>
      <c r="J717">
        <v>531</v>
      </c>
      <c r="K717">
        <v>230.48</v>
      </c>
      <c r="L717">
        <v>6.9</v>
      </c>
      <c r="M717">
        <v>2.2999999999999998</v>
      </c>
      <c r="N717" s="1" t="s">
        <v>27</v>
      </c>
      <c r="O717">
        <v>13</v>
      </c>
      <c r="P717">
        <v>7</v>
      </c>
      <c r="Q717">
        <v>20</v>
      </c>
      <c r="R717">
        <v>267081.42</v>
      </c>
    </row>
    <row r="718" spans="1:18" x14ac:dyDescent="0.35">
      <c r="A718" s="1" t="s">
        <v>2247</v>
      </c>
      <c r="B718" s="1" t="s">
        <v>19</v>
      </c>
      <c r="C718" s="1" t="s">
        <v>26</v>
      </c>
      <c r="D718">
        <v>4.2</v>
      </c>
      <c r="E718">
        <v>31</v>
      </c>
      <c r="F718">
        <v>51.51</v>
      </c>
      <c r="G718">
        <v>3897</v>
      </c>
      <c r="H718">
        <v>46726</v>
      </c>
      <c r="I718">
        <v>16</v>
      </c>
      <c r="J718">
        <v>630</v>
      </c>
      <c r="K718">
        <v>264.63</v>
      </c>
      <c r="L718">
        <v>7.6</v>
      </c>
      <c r="M718">
        <v>4.7</v>
      </c>
      <c r="N718" s="1" t="s">
        <v>21</v>
      </c>
      <c r="O718">
        <v>2</v>
      </c>
      <c r="P718">
        <v>13</v>
      </c>
      <c r="Q718">
        <v>15</v>
      </c>
      <c r="R718">
        <v>382065.84</v>
      </c>
    </row>
    <row r="719" spans="1:18" x14ac:dyDescent="0.35">
      <c r="A719" s="1" t="s">
        <v>2249</v>
      </c>
      <c r="B719" s="1" t="s">
        <v>19</v>
      </c>
      <c r="C719" s="1" t="s">
        <v>37</v>
      </c>
      <c r="D719">
        <v>4.3</v>
      </c>
      <c r="E719">
        <v>43</v>
      </c>
      <c r="F719">
        <v>60.25</v>
      </c>
      <c r="G719">
        <v>2089</v>
      </c>
      <c r="H719">
        <v>26749</v>
      </c>
      <c r="I719">
        <v>17</v>
      </c>
      <c r="J719">
        <v>425</v>
      </c>
      <c r="K719">
        <v>240.14</v>
      </c>
      <c r="L719">
        <v>4.4000000000000004</v>
      </c>
      <c r="M719">
        <v>6.9</v>
      </c>
      <c r="N719" s="1" t="s">
        <v>21</v>
      </c>
      <c r="O719">
        <v>26</v>
      </c>
      <c r="P719">
        <v>41</v>
      </c>
      <c r="Q719">
        <v>67</v>
      </c>
      <c r="R719">
        <v>599381.94999999995</v>
      </c>
    </row>
    <row r="720" spans="1:18" x14ac:dyDescent="0.35">
      <c r="A720" s="1" t="s">
        <v>2255</v>
      </c>
      <c r="B720" s="1" t="s">
        <v>19</v>
      </c>
      <c r="C720" s="1" t="s">
        <v>31</v>
      </c>
      <c r="D720">
        <v>3.1</v>
      </c>
      <c r="E720">
        <v>48</v>
      </c>
      <c r="F720">
        <v>36.31</v>
      </c>
      <c r="G720">
        <v>842</v>
      </c>
      <c r="H720">
        <v>10988</v>
      </c>
      <c r="I720">
        <v>17</v>
      </c>
      <c r="J720">
        <v>615</v>
      </c>
      <c r="K720">
        <v>209.24</v>
      </c>
      <c r="L720">
        <v>8.9</v>
      </c>
      <c r="M720">
        <v>2.1</v>
      </c>
      <c r="N720" s="1" t="s">
        <v>27</v>
      </c>
      <c r="O720">
        <v>3</v>
      </c>
      <c r="P720">
        <v>12</v>
      </c>
      <c r="Q720">
        <v>15</v>
      </c>
      <c r="R720">
        <v>407777.77</v>
      </c>
    </row>
    <row r="721" spans="1:18" x14ac:dyDescent="0.35">
      <c r="A721" s="1" t="s">
        <v>2261</v>
      </c>
      <c r="B721" s="1" t="s">
        <v>19</v>
      </c>
      <c r="C721" s="1" t="s">
        <v>42</v>
      </c>
      <c r="D721">
        <v>5</v>
      </c>
      <c r="E721">
        <v>45</v>
      </c>
      <c r="F721">
        <v>43.69</v>
      </c>
      <c r="G721">
        <v>1478</v>
      </c>
      <c r="H721">
        <v>16306</v>
      </c>
      <c r="I721">
        <v>5</v>
      </c>
      <c r="J721">
        <v>726</v>
      </c>
      <c r="K721">
        <v>173.96</v>
      </c>
      <c r="L721">
        <v>3.8</v>
      </c>
      <c r="M721">
        <v>7</v>
      </c>
      <c r="N721" s="1" t="s">
        <v>21</v>
      </c>
      <c r="O721">
        <v>32</v>
      </c>
      <c r="P721">
        <v>8</v>
      </c>
      <c r="Q721">
        <v>40</v>
      </c>
      <c r="R721">
        <v>447196.85</v>
      </c>
    </row>
    <row r="722" spans="1:18" x14ac:dyDescent="0.35">
      <c r="A722" s="1" t="s">
        <v>2262</v>
      </c>
      <c r="B722" s="1" t="s">
        <v>19</v>
      </c>
      <c r="C722" s="1" t="s">
        <v>26</v>
      </c>
      <c r="D722">
        <v>4.3</v>
      </c>
      <c r="E722">
        <v>39</v>
      </c>
      <c r="F722">
        <v>47.85</v>
      </c>
      <c r="G722">
        <v>1416</v>
      </c>
      <c r="H722">
        <v>20249</v>
      </c>
      <c r="I722">
        <v>18</v>
      </c>
      <c r="J722">
        <v>466</v>
      </c>
      <c r="K722">
        <v>85.02</v>
      </c>
      <c r="L722">
        <v>6.5</v>
      </c>
      <c r="M722">
        <v>9.6999999999999993</v>
      </c>
      <c r="N722" s="1" t="s">
        <v>27</v>
      </c>
      <c r="O722">
        <v>31</v>
      </c>
      <c r="P722">
        <v>9</v>
      </c>
      <c r="Q722">
        <v>40</v>
      </c>
      <c r="R722">
        <v>440769.3</v>
      </c>
    </row>
    <row r="723" spans="1:18" x14ac:dyDescent="0.35">
      <c r="A723" s="1" t="s">
        <v>2264</v>
      </c>
      <c r="B723" s="1" t="s">
        <v>19</v>
      </c>
      <c r="C723" s="1" t="s">
        <v>20</v>
      </c>
      <c r="D723">
        <v>3.9</v>
      </c>
      <c r="E723">
        <v>33</v>
      </c>
      <c r="F723">
        <v>67.92</v>
      </c>
      <c r="G723">
        <v>985</v>
      </c>
      <c r="H723">
        <v>13368</v>
      </c>
      <c r="I723">
        <v>2</v>
      </c>
      <c r="J723">
        <v>562</v>
      </c>
      <c r="K723">
        <v>276.12</v>
      </c>
      <c r="L723">
        <v>6.7</v>
      </c>
      <c r="M723">
        <v>2.6</v>
      </c>
      <c r="N723" s="1" t="s">
        <v>27</v>
      </c>
      <c r="O723">
        <v>30</v>
      </c>
      <c r="P723">
        <v>31</v>
      </c>
      <c r="Q723">
        <v>61</v>
      </c>
      <c r="R723">
        <v>504920.86</v>
      </c>
    </row>
    <row r="724" spans="1:18" x14ac:dyDescent="0.35">
      <c r="A724" s="1" t="s">
        <v>2268</v>
      </c>
      <c r="B724" s="1" t="s">
        <v>19</v>
      </c>
      <c r="C724" s="1" t="s">
        <v>37</v>
      </c>
      <c r="D724">
        <v>4.8</v>
      </c>
      <c r="E724">
        <v>38</v>
      </c>
      <c r="F724">
        <v>58.52</v>
      </c>
      <c r="G724">
        <v>3408</v>
      </c>
      <c r="H724">
        <v>40048</v>
      </c>
      <c r="I724">
        <v>1</v>
      </c>
      <c r="J724">
        <v>323</v>
      </c>
      <c r="K724">
        <v>175.24</v>
      </c>
      <c r="L724">
        <v>4.0999999999999996</v>
      </c>
      <c r="M724">
        <v>7.4</v>
      </c>
      <c r="N724" s="1" t="s">
        <v>27</v>
      </c>
      <c r="O724">
        <v>37</v>
      </c>
      <c r="P724">
        <v>31</v>
      </c>
      <c r="Q724">
        <v>68</v>
      </c>
      <c r="R724">
        <v>505493.2</v>
      </c>
    </row>
    <row r="725" spans="1:18" x14ac:dyDescent="0.35">
      <c r="A725" s="1" t="s">
        <v>2271</v>
      </c>
      <c r="B725" s="1" t="s">
        <v>19</v>
      </c>
      <c r="C725" s="1" t="s">
        <v>31</v>
      </c>
      <c r="D725">
        <v>3.2</v>
      </c>
      <c r="E725">
        <v>38</v>
      </c>
      <c r="F725">
        <v>33.409999999999997</v>
      </c>
      <c r="G725">
        <v>3152</v>
      </c>
      <c r="H725">
        <v>35273</v>
      </c>
      <c r="I725">
        <v>9</v>
      </c>
      <c r="J725">
        <v>733</v>
      </c>
      <c r="K725">
        <v>153.11000000000001</v>
      </c>
      <c r="L725">
        <v>2.5</v>
      </c>
      <c r="M725">
        <v>5.5</v>
      </c>
      <c r="N725" s="1" t="s">
        <v>27</v>
      </c>
      <c r="O725">
        <v>15</v>
      </c>
      <c r="P725">
        <v>14</v>
      </c>
      <c r="Q725">
        <v>29</v>
      </c>
      <c r="R725">
        <v>299964.56</v>
      </c>
    </row>
    <row r="726" spans="1:18" x14ac:dyDescent="0.35">
      <c r="A726" s="1" t="s">
        <v>2274</v>
      </c>
      <c r="B726" s="1" t="s">
        <v>19</v>
      </c>
      <c r="C726" s="1" t="s">
        <v>37</v>
      </c>
      <c r="D726">
        <v>3.3</v>
      </c>
      <c r="E726">
        <v>38</v>
      </c>
      <c r="F726">
        <v>57.35</v>
      </c>
      <c r="G726">
        <v>1608</v>
      </c>
      <c r="H726">
        <v>15460</v>
      </c>
      <c r="I726">
        <v>1</v>
      </c>
      <c r="J726">
        <v>280</v>
      </c>
      <c r="K726">
        <v>89.95</v>
      </c>
      <c r="L726">
        <v>4.7</v>
      </c>
      <c r="M726">
        <v>6.7</v>
      </c>
      <c r="N726" s="1" t="s">
        <v>27</v>
      </c>
      <c r="O726">
        <v>13</v>
      </c>
      <c r="P726">
        <v>4</v>
      </c>
      <c r="Q726">
        <v>17</v>
      </c>
      <c r="R726">
        <v>488686.65</v>
      </c>
    </row>
    <row r="727" spans="1:18" x14ac:dyDescent="0.35">
      <c r="A727" s="1" t="s">
        <v>2275</v>
      </c>
      <c r="B727" s="1" t="s">
        <v>19</v>
      </c>
      <c r="C727" s="1" t="s">
        <v>37</v>
      </c>
      <c r="D727">
        <v>4.8</v>
      </c>
      <c r="E727">
        <v>42</v>
      </c>
      <c r="F727">
        <v>60.71</v>
      </c>
      <c r="G727">
        <v>3381</v>
      </c>
      <c r="H727">
        <v>34433</v>
      </c>
      <c r="I727">
        <v>19</v>
      </c>
      <c r="J727">
        <v>164</v>
      </c>
      <c r="K727">
        <v>229.31</v>
      </c>
      <c r="L727">
        <v>4</v>
      </c>
      <c r="M727">
        <v>5.6</v>
      </c>
      <c r="N727" s="1" t="s">
        <v>27</v>
      </c>
      <c r="O727">
        <v>41</v>
      </c>
      <c r="P727">
        <v>10</v>
      </c>
      <c r="Q727">
        <v>51</v>
      </c>
      <c r="R727">
        <v>592427.93999999994</v>
      </c>
    </row>
    <row r="728" spans="1:18" x14ac:dyDescent="0.35">
      <c r="A728" s="1" t="s">
        <v>2277</v>
      </c>
      <c r="B728" s="1" t="s">
        <v>19</v>
      </c>
      <c r="C728" s="1" t="s">
        <v>37</v>
      </c>
      <c r="D728">
        <v>3.2</v>
      </c>
      <c r="E728">
        <v>33</v>
      </c>
      <c r="F728">
        <v>59.73</v>
      </c>
      <c r="G728">
        <v>1923</v>
      </c>
      <c r="H728">
        <v>20680</v>
      </c>
      <c r="I728">
        <v>6</v>
      </c>
      <c r="J728">
        <v>880</v>
      </c>
      <c r="K728">
        <v>261.88</v>
      </c>
      <c r="L728">
        <v>5</v>
      </c>
      <c r="M728">
        <v>2.4</v>
      </c>
      <c r="N728" s="1" t="s">
        <v>21</v>
      </c>
      <c r="O728">
        <v>27</v>
      </c>
      <c r="P728">
        <v>6</v>
      </c>
      <c r="Q728">
        <v>33</v>
      </c>
      <c r="R728">
        <v>449018.3</v>
      </c>
    </row>
    <row r="729" spans="1:18" x14ac:dyDescent="0.35">
      <c r="A729" s="1" t="s">
        <v>2283</v>
      </c>
      <c r="B729" s="1" t="s">
        <v>19</v>
      </c>
      <c r="C729" s="1" t="s">
        <v>37</v>
      </c>
      <c r="D729">
        <v>4.7</v>
      </c>
      <c r="E729">
        <v>36</v>
      </c>
      <c r="F729">
        <v>61.65</v>
      </c>
      <c r="G729">
        <v>4435</v>
      </c>
      <c r="H729">
        <v>44994</v>
      </c>
      <c r="I729">
        <v>18</v>
      </c>
      <c r="J729">
        <v>398</v>
      </c>
      <c r="K729">
        <v>213.13</v>
      </c>
      <c r="L729">
        <v>8</v>
      </c>
      <c r="M729">
        <v>7.7</v>
      </c>
      <c r="N729" s="1" t="s">
        <v>27</v>
      </c>
      <c r="O729">
        <v>16</v>
      </c>
      <c r="P729">
        <v>22</v>
      </c>
      <c r="Q729">
        <v>38</v>
      </c>
      <c r="R729">
        <v>523939.5</v>
      </c>
    </row>
    <row r="730" spans="1:18" x14ac:dyDescent="0.35">
      <c r="A730" s="1" t="s">
        <v>2286</v>
      </c>
      <c r="B730" s="1" t="s">
        <v>19</v>
      </c>
      <c r="C730" s="1" t="s">
        <v>20</v>
      </c>
      <c r="D730">
        <v>4.5999999999999996</v>
      </c>
      <c r="E730">
        <v>40</v>
      </c>
      <c r="F730">
        <v>66.75</v>
      </c>
      <c r="G730">
        <v>2533</v>
      </c>
      <c r="H730">
        <v>31002</v>
      </c>
      <c r="I730">
        <v>14</v>
      </c>
      <c r="J730">
        <v>53</v>
      </c>
      <c r="K730">
        <v>299.49</v>
      </c>
      <c r="L730">
        <v>1.4</v>
      </c>
      <c r="M730">
        <v>2.6</v>
      </c>
      <c r="N730" s="1" t="s">
        <v>21</v>
      </c>
      <c r="O730">
        <v>5</v>
      </c>
      <c r="P730">
        <v>28</v>
      </c>
      <c r="Q730">
        <v>33</v>
      </c>
      <c r="R730">
        <v>608388.35</v>
      </c>
    </row>
    <row r="731" spans="1:18" x14ac:dyDescent="0.35">
      <c r="A731" s="1" t="s">
        <v>2287</v>
      </c>
      <c r="B731" s="1" t="s">
        <v>19</v>
      </c>
      <c r="C731" s="1" t="s">
        <v>26</v>
      </c>
      <c r="D731">
        <v>3.7</v>
      </c>
      <c r="E731">
        <v>48</v>
      </c>
      <c r="F731">
        <v>48.14</v>
      </c>
      <c r="G731">
        <v>3242</v>
      </c>
      <c r="H731">
        <v>39666</v>
      </c>
      <c r="I731">
        <v>7</v>
      </c>
      <c r="J731">
        <v>169</v>
      </c>
      <c r="K731">
        <v>76.88</v>
      </c>
      <c r="L731">
        <v>2</v>
      </c>
      <c r="M731">
        <v>2.4</v>
      </c>
      <c r="N731" s="1" t="s">
        <v>21</v>
      </c>
      <c r="O731">
        <v>45</v>
      </c>
      <c r="P731">
        <v>34</v>
      </c>
      <c r="Q731">
        <v>79</v>
      </c>
      <c r="R731">
        <v>526235.04</v>
      </c>
    </row>
    <row r="732" spans="1:18" x14ac:dyDescent="0.35">
      <c r="A732" s="1" t="s">
        <v>2294</v>
      </c>
      <c r="B732" s="1" t="s">
        <v>19</v>
      </c>
      <c r="C732" s="1" t="s">
        <v>26</v>
      </c>
      <c r="D732">
        <v>4</v>
      </c>
      <c r="E732">
        <v>48</v>
      </c>
      <c r="F732">
        <v>55.72</v>
      </c>
      <c r="G732">
        <v>1605</v>
      </c>
      <c r="H732">
        <v>16436</v>
      </c>
      <c r="I732">
        <v>9</v>
      </c>
      <c r="J732">
        <v>98</v>
      </c>
      <c r="K732">
        <v>295.32</v>
      </c>
      <c r="L732">
        <v>2.9</v>
      </c>
      <c r="M732">
        <v>7.8</v>
      </c>
      <c r="N732" s="1" t="s">
        <v>21</v>
      </c>
      <c r="O732">
        <v>4</v>
      </c>
      <c r="P732">
        <v>9</v>
      </c>
      <c r="Q732">
        <v>13</v>
      </c>
      <c r="R732">
        <v>604228.30000000005</v>
      </c>
    </row>
    <row r="733" spans="1:18" x14ac:dyDescent="0.35">
      <c r="A733" s="1" t="s">
        <v>2306</v>
      </c>
      <c r="B733" s="1" t="s">
        <v>19</v>
      </c>
      <c r="C733" s="1" t="s">
        <v>42</v>
      </c>
      <c r="D733">
        <v>4.8</v>
      </c>
      <c r="E733">
        <v>34</v>
      </c>
      <c r="F733">
        <v>40.89</v>
      </c>
      <c r="G733">
        <v>2957</v>
      </c>
      <c r="H733">
        <v>30567</v>
      </c>
      <c r="I733">
        <v>2</v>
      </c>
      <c r="J733">
        <v>139</v>
      </c>
      <c r="K733">
        <v>225.25</v>
      </c>
      <c r="L733">
        <v>9.8000000000000007</v>
      </c>
      <c r="M733">
        <v>6.9</v>
      </c>
      <c r="N733" s="1" t="s">
        <v>27</v>
      </c>
      <c r="O733">
        <v>4</v>
      </c>
      <c r="P733">
        <v>7</v>
      </c>
      <c r="Q733">
        <v>11</v>
      </c>
      <c r="R733">
        <v>321508.58</v>
      </c>
    </row>
    <row r="734" spans="1:18" x14ac:dyDescent="0.35">
      <c r="A734" s="1" t="s">
        <v>2307</v>
      </c>
      <c r="B734" s="1" t="s">
        <v>19</v>
      </c>
      <c r="C734" s="1" t="s">
        <v>20</v>
      </c>
      <c r="D734">
        <v>3.8</v>
      </c>
      <c r="E734">
        <v>43</v>
      </c>
      <c r="F734">
        <v>66.7</v>
      </c>
      <c r="G734">
        <v>2581</v>
      </c>
      <c r="H734">
        <v>24950</v>
      </c>
      <c r="I734">
        <v>14</v>
      </c>
      <c r="J734">
        <v>198</v>
      </c>
      <c r="K734">
        <v>292.67</v>
      </c>
      <c r="L734">
        <v>1.9</v>
      </c>
      <c r="M734">
        <v>7.9</v>
      </c>
      <c r="N734" s="1" t="s">
        <v>27</v>
      </c>
      <c r="O734">
        <v>39</v>
      </c>
      <c r="P734">
        <v>40</v>
      </c>
      <c r="Q734">
        <v>79</v>
      </c>
      <c r="R734">
        <v>657798.19999999995</v>
      </c>
    </row>
    <row r="735" spans="1:18" x14ac:dyDescent="0.35">
      <c r="A735" s="1" t="s">
        <v>2308</v>
      </c>
      <c r="B735" s="1" t="s">
        <v>19</v>
      </c>
      <c r="C735" s="1" t="s">
        <v>20</v>
      </c>
      <c r="D735">
        <v>4.2</v>
      </c>
      <c r="E735">
        <v>48</v>
      </c>
      <c r="F735">
        <v>66.849999999999994</v>
      </c>
      <c r="G735">
        <v>2019</v>
      </c>
      <c r="H735">
        <v>24405</v>
      </c>
      <c r="I735">
        <v>4</v>
      </c>
      <c r="J735">
        <v>50</v>
      </c>
      <c r="K735">
        <v>234.92</v>
      </c>
      <c r="L735">
        <v>4.0999999999999996</v>
      </c>
      <c r="M735">
        <v>6.1</v>
      </c>
      <c r="N735" s="1" t="s">
        <v>27</v>
      </c>
      <c r="O735">
        <v>15</v>
      </c>
      <c r="P735">
        <v>16</v>
      </c>
      <c r="Q735">
        <v>31</v>
      </c>
      <c r="R735">
        <v>718248.3</v>
      </c>
    </row>
    <row r="736" spans="1:18" x14ac:dyDescent="0.35">
      <c r="A736" s="1" t="s">
        <v>2309</v>
      </c>
      <c r="B736" s="1" t="s">
        <v>19</v>
      </c>
      <c r="C736" s="1" t="s">
        <v>31</v>
      </c>
      <c r="D736">
        <v>4.7</v>
      </c>
      <c r="E736">
        <v>34</v>
      </c>
      <c r="F736">
        <v>40.880000000000003</v>
      </c>
      <c r="G736">
        <v>3342</v>
      </c>
      <c r="H736">
        <v>35981</v>
      </c>
      <c r="I736">
        <v>17</v>
      </c>
      <c r="J736">
        <v>469</v>
      </c>
      <c r="K736">
        <v>187.03</v>
      </c>
      <c r="L736">
        <v>2.7</v>
      </c>
      <c r="M736">
        <v>6.2</v>
      </c>
      <c r="N736" s="1" t="s">
        <v>27</v>
      </c>
      <c r="O736">
        <v>33</v>
      </c>
      <c r="P736">
        <v>28</v>
      </c>
      <c r="Q736">
        <v>61</v>
      </c>
      <c r="R736">
        <v>336086.21</v>
      </c>
    </row>
    <row r="737" spans="1:18" x14ac:dyDescent="0.35">
      <c r="A737" s="1" t="s">
        <v>2313</v>
      </c>
      <c r="B737" s="1" t="s">
        <v>19</v>
      </c>
      <c r="C737" s="1" t="s">
        <v>24</v>
      </c>
      <c r="D737">
        <v>4.8</v>
      </c>
      <c r="E737">
        <v>45</v>
      </c>
      <c r="F737">
        <v>27.95</v>
      </c>
      <c r="G737">
        <v>1781</v>
      </c>
      <c r="H737">
        <v>27376</v>
      </c>
      <c r="I737">
        <v>3</v>
      </c>
      <c r="J737">
        <v>195</v>
      </c>
      <c r="K737">
        <v>72.27</v>
      </c>
      <c r="L737">
        <v>4.8</v>
      </c>
      <c r="M737">
        <v>7.1</v>
      </c>
      <c r="N737" s="1" t="s">
        <v>21</v>
      </c>
      <c r="O737">
        <v>4</v>
      </c>
      <c r="P737">
        <v>25</v>
      </c>
      <c r="Q737">
        <v>29</v>
      </c>
      <c r="R737">
        <v>289638.09999999998</v>
      </c>
    </row>
    <row r="738" spans="1:18" x14ac:dyDescent="0.35">
      <c r="A738" s="1" t="s">
        <v>2314</v>
      </c>
      <c r="B738" s="1" t="s">
        <v>19</v>
      </c>
      <c r="C738" s="1" t="s">
        <v>26</v>
      </c>
      <c r="D738">
        <v>3.3</v>
      </c>
      <c r="E738">
        <v>48</v>
      </c>
      <c r="F738">
        <v>50.62</v>
      </c>
      <c r="G738">
        <v>2863</v>
      </c>
      <c r="H738">
        <v>30236</v>
      </c>
      <c r="I738">
        <v>4</v>
      </c>
      <c r="J738">
        <v>662</v>
      </c>
      <c r="K738">
        <v>193.71</v>
      </c>
      <c r="L738">
        <v>6.4</v>
      </c>
      <c r="M738">
        <v>6</v>
      </c>
      <c r="N738" s="1" t="s">
        <v>21</v>
      </c>
      <c r="O738">
        <v>27</v>
      </c>
      <c r="P738">
        <v>9</v>
      </c>
      <c r="Q738">
        <v>36</v>
      </c>
      <c r="R738">
        <v>551270.06000000006</v>
      </c>
    </row>
    <row r="739" spans="1:18" x14ac:dyDescent="0.35">
      <c r="A739" s="1" t="s">
        <v>2317</v>
      </c>
      <c r="B739" s="1" t="s">
        <v>19</v>
      </c>
      <c r="C739" s="1" t="s">
        <v>26</v>
      </c>
      <c r="D739">
        <v>3</v>
      </c>
      <c r="E739">
        <v>44</v>
      </c>
      <c r="F739">
        <v>46.83</v>
      </c>
      <c r="G739">
        <v>1757</v>
      </c>
      <c r="H739">
        <v>21878</v>
      </c>
      <c r="I739">
        <v>8</v>
      </c>
      <c r="J739">
        <v>886</v>
      </c>
      <c r="K739">
        <v>154.24</v>
      </c>
      <c r="L739">
        <v>9.3000000000000007</v>
      </c>
      <c r="M739">
        <v>3.4</v>
      </c>
      <c r="N739" s="1" t="s">
        <v>21</v>
      </c>
      <c r="O739">
        <v>40</v>
      </c>
      <c r="P739">
        <v>17</v>
      </c>
      <c r="Q739">
        <v>57</v>
      </c>
      <c r="R739">
        <v>473774.59</v>
      </c>
    </row>
    <row r="740" spans="1:18" x14ac:dyDescent="0.35">
      <c r="A740" s="1" t="s">
        <v>2318</v>
      </c>
      <c r="B740" s="1" t="s">
        <v>19</v>
      </c>
      <c r="C740" s="1" t="s">
        <v>26</v>
      </c>
      <c r="D740">
        <v>3.2</v>
      </c>
      <c r="E740">
        <v>32</v>
      </c>
      <c r="F740">
        <v>48.59</v>
      </c>
      <c r="G740">
        <v>950</v>
      </c>
      <c r="H740">
        <v>11284</v>
      </c>
      <c r="I740">
        <v>18</v>
      </c>
      <c r="J740">
        <v>966</v>
      </c>
      <c r="K740">
        <v>130.61000000000001</v>
      </c>
      <c r="L740">
        <v>1.3</v>
      </c>
      <c r="M740">
        <v>1.3</v>
      </c>
      <c r="N740" s="1" t="s">
        <v>27</v>
      </c>
      <c r="O740">
        <v>21</v>
      </c>
      <c r="P740">
        <v>3</v>
      </c>
      <c r="Q740">
        <v>24</v>
      </c>
      <c r="R740">
        <v>364906.08</v>
      </c>
    </row>
    <row r="741" spans="1:18" x14ac:dyDescent="0.35">
      <c r="A741" s="1" t="s">
        <v>2319</v>
      </c>
      <c r="B741" s="1" t="s">
        <v>19</v>
      </c>
      <c r="C741" s="1" t="s">
        <v>24</v>
      </c>
      <c r="D741">
        <v>5</v>
      </c>
      <c r="E741">
        <v>46</v>
      </c>
      <c r="F741">
        <v>25.77</v>
      </c>
      <c r="G741">
        <v>4418</v>
      </c>
      <c r="H741">
        <v>50704</v>
      </c>
      <c r="I741">
        <v>4</v>
      </c>
      <c r="J741">
        <v>281</v>
      </c>
      <c r="K741">
        <v>206.75</v>
      </c>
      <c r="L741">
        <v>9.8000000000000007</v>
      </c>
      <c r="M741">
        <v>7.8</v>
      </c>
      <c r="N741" s="1" t="s">
        <v>21</v>
      </c>
      <c r="O741">
        <v>25</v>
      </c>
      <c r="P741">
        <v>26</v>
      </c>
      <c r="Q741">
        <v>51</v>
      </c>
      <c r="R741">
        <v>283445.45</v>
      </c>
    </row>
    <row r="742" spans="1:18" x14ac:dyDescent="0.35">
      <c r="A742" s="1" t="s">
        <v>2320</v>
      </c>
      <c r="B742" s="1" t="s">
        <v>19</v>
      </c>
      <c r="C742" s="1" t="s">
        <v>37</v>
      </c>
      <c r="D742">
        <v>3.6</v>
      </c>
      <c r="E742">
        <v>42</v>
      </c>
      <c r="F742">
        <v>64.790000000000006</v>
      </c>
      <c r="G742">
        <v>3365</v>
      </c>
      <c r="H742">
        <v>37553</v>
      </c>
      <c r="I742">
        <v>8</v>
      </c>
      <c r="J742">
        <v>668</v>
      </c>
      <c r="K742">
        <v>153.09</v>
      </c>
      <c r="L742">
        <v>3.8</v>
      </c>
      <c r="M742">
        <v>9.1999999999999993</v>
      </c>
      <c r="N742" s="1" t="s">
        <v>27</v>
      </c>
      <c r="O742">
        <v>4</v>
      </c>
      <c r="P742">
        <v>4</v>
      </c>
      <c r="Q742">
        <v>8</v>
      </c>
      <c r="R742">
        <v>619217.89</v>
      </c>
    </row>
    <row r="743" spans="1:18" x14ac:dyDescent="0.35">
      <c r="A743" s="1" t="s">
        <v>2322</v>
      </c>
      <c r="B743" s="1" t="s">
        <v>19</v>
      </c>
      <c r="C743" s="1" t="s">
        <v>31</v>
      </c>
      <c r="D743">
        <v>3.4</v>
      </c>
      <c r="E743">
        <v>42</v>
      </c>
      <c r="F743">
        <v>38.33</v>
      </c>
      <c r="G743">
        <v>981</v>
      </c>
      <c r="H743">
        <v>11729</v>
      </c>
      <c r="I743">
        <v>15</v>
      </c>
      <c r="J743">
        <v>261</v>
      </c>
      <c r="K743">
        <v>259.19</v>
      </c>
      <c r="L743">
        <v>5</v>
      </c>
      <c r="M743">
        <v>8.5</v>
      </c>
      <c r="N743" s="1" t="s">
        <v>21</v>
      </c>
      <c r="O743">
        <v>36</v>
      </c>
      <c r="P743">
        <v>9</v>
      </c>
      <c r="Q743">
        <v>45</v>
      </c>
      <c r="R743">
        <v>378614.14</v>
      </c>
    </row>
    <row r="744" spans="1:18" x14ac:dyDescent="0.35">
      <c r="A744" s="1" t="s">
        <v>2324</v>
      </c>
      <c r="B744" s="1" t="s">
        <v>19</v>
      </c>
      <c r="C744" s="1" t="s">
        <v>37</v>
      </c>
      <c r="D744">
        <v>4.5</v>
      </c>
      <c r="E744">
        <v>48</v>
      </c>
      <c r="F744">
        <v>60.22</v>
      </c>
      <c r="G744">
        <v>2388</v>
      </c>
      <c r="H744">
        <v>32977</v>
      </c>
      <c r="I744">
        <v>2</v>
      </c>
      <c r="J744">
        <v>314</v>
      </c>
      <c r="K744">
        <v>211.23</v>
      </c>
      <c r="L744">
        <v>2.4</v>
      </c>
      <c r="M744">
        <v>9.4</v>
      </c>
      <c r="N744" s="1" t="s">
        <v>21</v>
      </c>
      <c r="O744">
        <v>16</v>
      </c>
      <c r="P744">
        <v>11</v>
      </c>
      <c r="Q744">
        <v>27</v>
      </c>
      <c r="R744">
        <v>648417.43000000005</v>
      </c>
    </row>
    <row r="745" spans="1:18" x14ac:dyDescent="0.35">
      <c r="A745" s="1" t="s">
        <v>2325</v>
      </c>
      <c r="B745" s="1" t="s">
        <v>19</v>
      </c>
      <c r="C745" s="1" t="s">
        <v>31</v>
      </c>
      <c r="D745">
        <v>4.3</v>
      </c>
      <c r="E745">
        <v>43</v>
      </c>
      <c r="F745">
        <v>33.200000000000003</v>
      </c>
      <c r="G745">
        <v>1731</v>
      </c>
      <c r="H745">
        <v>24159</v>
      </c>
      <c r="I745">
        <v>4</v>
      </c>
      <c r="J745">
        <v>307</v>
      </c>
      <c r="K745">
        <v>268.36</v>
      </c>
      <c r="L745">
        <v>3.3</v>
      </c>
      <c r="M745">
        <v>5.6</v>
      </c>
      <c r="N745" s="1" t="s">
        <v>21</v>
      </c>
      <c r="O745">
        <v>7</v>
      </c>
      <c r="P745">
        <v>23</v>
      </c>
      <c r="Q745">
        <v>30</v>
      </c>
      <c r="R745">
        <v>326508.84999999998</v>
      </c>
    </row>
    <row r="746" spans="1:18" x14ac:dyDescent="0.35">
      <c r="A746" s="1" t="s">
        <v>2326</v>
      </c>
      <c r="B746" s="1" t="s">
        <v>19</v>
      </c>
      <c r="C746" s="1" t="s">
        <v>26</v>
      </c>
      <c r="D746">
        <v>4.2</v>
      </c>
      <c r="E746">
        <v>37</v>
      </c>
      <c r="F746">
        <v>52.66</v>
      </c>
      <c r="G746">
        <v>1648</v>
      </c>
      <c r="H746">
        <v>17693</v>
      </c>
      <c r="I746">
        <v>9</v>
      </c>
      <c r="J746">
        <v>674</v>
      </c>
      <c r="K746">
        <v>205.44</v>
      </c>
      <c r="L746">
        <v>9.6999999999999993</v>
      </c>
      <c r="M746">
        <v>2.8</v>
      </c>
      <c r="N746" s="1" t="s">
        <v>21</v>
      </c>
      <c r="O746">
        <v>12</v>
      </c>
      <c r="P746">
        <v>15</v>
      </c>
      <c r="Q746">
        <v>27</v>
      </c>
      <c r="R746">
        <v>448080.45</v>
      </c>
    </row>
    <row r="747" spans="1:18" x14ac:dyDescent="0.35">
      <c r="A747" s="1" t="s">
        <v>2330</v>
      </c>
      <c r="B747" s="1" t="s">
        <v>19</v>
      </c>
      <c r="C747" s="1" t="s">
        <v>31</v>
      </c>
      <c r="D747">
        <v>3.9</v>
      </c>
      <c r="E747">
        <v>47</v>
      </c>
      <c r="F747">
        <v>37.5</v>
      </c>
      <c r="G747">
        <v>1264</v>
      </c>
      <c r="H747">
        <v>11573</v>
      </c>
      <c r="I747">
        <v>14</v>
      </c>
      <c r="J747">
        <v>260</v>
      </c>
      <c r="K747">
        <v>299.38</v>
      </c>
      <c r="L747">
        <v>2.8</v>
      </c>
      <c r="M747">
        <v>8.6</v>
      </c>
      <c r="N747" s="1" t="s">
        <v>27</v>
      </c>
      <c r="O747">
        <v>46</v>
      </c>
      <c r="P747">
        <v>43</v>
      </c>
      <c r="Q747">
        <v>89</v>
      </c>
      <c r="R747">
        <v>412019.65</v>
      </c>
    </row>
    <row r="748" spans="1:18" x14ac:dyDescent="0.35">
      <c r="A748" s="1" t="s">
        <v>2336</v>
      </c>
      <c r="B748" s="1" t="s">
        <v>19</v>
      </c>
      <c r="C748" s="1" t="s">
        <v>26</v>
      </c>
      <c r="D748">
        <v>3.1</v>
      </c>
      <c r="E748">
        <v>40</v>
      </c>
      <c r="F748">
        <v>46.25</v>
      </c>
      <c r="G748">
        <v>1280</v>
      </c>
      <c r="H748">
        <v>20694</v>
      </c>
      <c r="I748">
        <v>19</v>
      </c>
      <c r="J748">
        <v>798</v>
      </c>
      <c r="K748">
        <v>94.33</v>
      </c>
      <c r="L748">
        <v>4.5999999999999996</v>
      </c>
      <c r="M748">
        <v>2.1</v>
      </c>
      <c r="N748" s="1" t="s">
        <v>21</v>
      </c>
      <c r="O748">
        <v>29</v>
      </c>
      <c r="P748">
        <v>5</v>
      </c>
      <c r="Q748">
        <v>34</v>
      </c>
      <c r="R748">
        <v>433623.2</v>
      </c>
    </row>
    <row r="749" spans="1:18" x14ac:dyDescent="0.35">
      <c r="A749" s="1" t="s">
        <v>2338</v>
      </c>
      <c r="B749" s="1" t="s">
        <v>19</v>
      </c>
      <c r="C749" s="1" t="s">
        <v>37</v>
      </c>
      <c r="D749">
        <v>4.4000000000000004</v>
      </c>
      <c r="E749">
        <v>40</v>
      </c>
      <c r="F749">
        <v>59.91</v>
      </c>
      <c r="G749">
        <v>2693</v>
      </c>
      <c r="H749">
        <v>31548</v>
      </c>
      <c r="I749">
        <v>2</v>
      </c>
      <c r="J749">
        <v>467</v>
      </c>
      <c r="K749">
        <v>138.5</v>
      </c>
      <c r="L749">
        <v>7.8</v>
      </c>
      <c r="M749">
        <v>5.8</v>
      </c>
      <c r="N749" s="1" t="s">
        <v>21</v>
      </c>
      <c r="O749">
        <v>24</v>
      </c>
      <c r="P749">
        <v>1</v>
      </c>
      <c r="Q749">
        <v>25</v>
      </c>
      <c r="R749">
        <v>541660.25</v>
      </c>
    </row>
    <row r="750" spans="1:18" x14ac:dyDescent="0.35">
      <c r="A750" s="1" t="s">
        <v>2339</v>
      </c>
      <c r="B750" s="1" t="s">
        <v>19</v>
      </c>
      <c r="C750" s="1" t="s">
        <v>42</v>
      </c>
      <c r="D750">
        <v>3.9</v>
      </c>
      <c r="E750">
        <v>33</v>
      </c>
      <c r="F750">
        <v>37.39</v>
      </c>
      <c r="G750">
        <v>2047</v>
      </c>
      <c r="H750">
        <v>22972</v>
      </c>
      <c r="I750">
        <v>11</v>
      </c>
      <c r="J750">
        <v>876</v>
      </c>
      <c r="K750">
        <v>149.94999999999999</v>
      </c>
      <c r="L750">
        <v>4.4000000000000004</v>
      </c>
      <c r="M750">
        <v>8.9</v>
      </c>
      <c r="N750" s="1" t="s">
        <v>21</v>
      </c>
      <c r="O750">
        <v>28</v>
      </c>
      <c r="P750">
        <v>5</v>
      </c>
      <c r="Q750">
        <v>33</v>
      </c>
      <c r="R750">
        <v>295072.5</v>
      </c>
    </row>
    <row r="751" spans="1:18" x14ac:dyDescent="0.35">
      <c r="A751" s="1" t="s">
        <v>2349</v>
      </c>
      <c r="B751" s="1" t="s">
        <v>19</v>
      </c>
      <c r="C751" s="1" t="s">
        <v>24</v>
      </c>
      <c r="D751">
        <v>3.5</v>
      </c>
      <c r="E751">
        <v>32</v>
      </c>
      <c r="F751">
        <v>28.05</v>
      </c>
      <c r="G751">
        <v>2185</v>
      </c>
      <c r="H751">
        <v>30316</v>
      </c>
      <c r="I751">
        <v>17</v>
      </c>
      <c r="J751">
        <v>90</v>
      </c>
      <c r="K751">
        <v>52.98</v>
      </c>
      <c r="L751">
        <v>1.7</v>
      </c>
      <c r="M751">
        <v>7.6</v>
      </c>
      <c r="N751" s="1" t="s">
        <v>21</v>
      </c>
      <c r="O751">
        <v>6</v>
      </c>
      <c r="P751">
        <v>8</v>
      </c>
      <c r="Q751">
        <v>14</v>
      </c>
      <c r="R751">
        <v>223590.39999999999</v>
      </c>
    </row>
    <row r="752" spans="1:18" x14ac:dyDescent="0.35">
      <c r="A752" s="1" t="s">
        <v>2350</v>
      </c>
      <c r="B752" s="1" t="s">
        <v>19</v>
      </c>
      <c r="C752" s="1" t="s">
        <v>24</v>
      </c>
      <c r="D752">
        <v>3.9</v>
      </c>
      <c r="E752">
        <v>50</v>
      </c>
      <c r="F752">
        <v>33.07</v>
      </c>
      <c r="G752">
        <v>2973</v>
      </c>
      <c r="H752">
        <v>35840</v>
      </c>
      <c r="I752">
        <v>17</v>
      </c>
      <c r="J752">
        <v>121</v>
      </c>
      <c r="K752">
        <v>228.98</v>
      </c>
      <c r="L752">
        <v>6.4</v>
      </c>
      <c r="M752">
        <v>5.2</v>
      </c>
      <c r="N752" s="1" t="s">
        <v>21</v>
      </c>
      <c r="O752">
        <v>23</v>
      </c>
      <c r="P752">
        <v>24</v>
      </c>
      <c r="Q752">
        <v>47</v>
      </c>
      <c r="R752">
        <v>392964.29</v>
      </c>
    </row>
    <row r="753" spans="1:18" x14ac:dyDescent="0.35">
      <c r="A753" s="1" t="s">
        <v>2351</v>
      </c>
      <c r="B753" s="1" t="s">
        <v>19</v>
      </c>
      <c r="C753" s="1" t="s">
        <v>26</v>
      </c>
      <c r="D753">
        <v>4.7</v>
      </c>
      <c r="E753">
        <v>37</v>
      </c>
      <c r="F753">
        <v>52.95</v>
      </c>
      <c r="G753">
        <v>1715</v>
      </c>
      <c r="H753">
        <v>20438</v>
      </c>
      <c r="I753">
        <v>2</v>
      </c>
      <c r="J753">
        <v>649</v>
      </c>
      <c r="K753">
        <v>154.31</v>
      </c>
      <c r="L753">
        <v>6.3</v>
      </c>
      <c r="M753">
        <v>2.5</v>
      </c>
      <c r="N753" s="1" t="s">
        <v>27</v>
      </c>
      <c r="O753">
        <v>7</v>
      </c>
      <c r="P753">
        <v>7</v>
      </c>
      <c r="Q753">
        <v>14</v>
      </c>
      <c r="R753">
        <v>441087.55</v>
      </c>
    </row>
    <row r="754" spans="1:18" x14ac:dyDescent="0.35">
      <c r="A754" s="1" t="s">
        <v>2353</v>
      </c>
      <c r="B754" s="1" t="s">
        <v>19</v>
      </c>
      <c r="C754" s="1" t="s">
        <v>42</v>
      </c>
      <c r="D754">
        <v>3.5</v>
      </c>
      <c r="E754">
        <v>37</v>
      </c>
      <c r="F754">
        <v>37.65</v>
      </c>
      <c r="G754">
        <v>3336</v>
      </c>
      <c r="H754">
        <v>31925</v>
      </c>
      <c r="I754">
        <v>13</v>
      </c>
      <c r="J754">
        <v>972</v>
      </c>
      <c r="K754">
        <v>176.88</v>
      </c>
      <c r="L754">
        <v>1.3</v>
      </c>
      <c r="M754">
        <v>7.1</v>
      </c>
      <c r="N754" s="1" t="s">
        <v>27</v>
      </c>
      <c r="O754">
        <v>16</v>
      </c>
      <c r="P754">
        <v>25</v>
      </c>
      <c r="Q754">
        <v>41</v>
      </c>
      <c r="R754">
        <v>332365.84999999998</v>
      </c>
    </row>
    <row r="755" spans="1:18" x14ac:dyDescent="0.35">
      <c r="A755" s="1" t="s">
        <v>2355</v>
      </c>
      <c r="B755" s="1" t="s">
        <v>19</v>
      </c>
      <c r="C755" s="1" t="s">
        <v>42</v>
      </c>
      <c r="D755">
        <v>4.4000000000000004</v>
      </c>
      <c r="E755">
        <v>47</v>
      </c>
      <c r="F755">
        <v>39.21</v>
      </c>
      <c r="G755">
        <v>3291</v>
      </c>
      <c r="H755">
        <v>37680</v>
      </c>
      <c r="I755">
        <v>15</v>
      </c>
      <c r="J755">
        <v>358</v>
      </c>
      <c r="K755">
        <v>295.51</v>
      </c>
      <c r="L755">
        <v>1.2</v>
      </c>
      <c r="M755">
        <v>6.1</v>
      </c>
      <c r="N755" s="1" t="s">
        <v>27</v>
      </c>
      <c r="O755">
        <v>42</v>
      </c>
      <c r="P755">
        <v>20</v>
      </c>
      <c r="Q755">
        <v>62</v>
      </c>
      <c r="R755">
        <v>432206.05</v>
      </c>
    </row>
    <row r="756" spans="1:18" x14ac:dyDescent="0.35">
      <c r="A756" s="1" t="s">
        <v>2356</v>
      </c>
      <c r="B756" s="1" t="s">
        <v>19</v>
      </c>
      <c r="C756" s="1" t="s">
        <v>42</v>
      </c>
      <c r="D756">
        <v>3.8</v>
      </c>
      <c r="E756">
        <v>38</v>
      </c>
      <c r="F756">
        <v>36.6</v>
      </c>
      <c r="G756">
        <v>3615</v>
      </c>
      <c r="H756">
        <v>39173</v>
      </c>
      <c r="I756">
        <v>11</v>
      </c>
      <c r="J756">
        <v>428</v>
      </c>
      <c r="K756">
        <v>71.510000000000005</v>
      </c>
      <c r="L756">
        <v>2.6</v>
      </c>
      <c r="M756">
        <v>7.7</v>
      </c>
      <c r="N756" s="1" t="s">
        <v>21</v>
      </c>
      <c r="O756">
        <v>11</v>
      </c>
      <c r="P756">
        <v>15</v>
      </c>
      <c r="Q756">
        <v>26</v>
      </c>
      <c r="R756">
        <v>329923.95</v>
      </c>
    </row>
    <row r="757" spans="1:18" x14ac:dyDescent="0.35">
      <c r="A757" s="1" t="s">
        <v>2357</v>
      </c>
      <c r="B757" s="1" t="s">
        <v>19</v>
      </c>
      <c r="C757" s="1" t="s">
        <v>24</v>
      </c>
      <c r="D757">
        <v>4.9000000000000004</v>
      </c>
      <c r="E757">
        <v>38</v>
      </c>
      <c r="F757">
        <v>28.71</v>
      </c>
      <c r="G757">
        <v>2219</v>
      </c>
      <c r="H757">
        <v>22277</v>
      </c>
      <c r="I757">
        <v>4</v>
      </c>
      <c r="J757">
        <v>316</v>
      </c>
      <c r="K757">
        <v>89.61</v>
      </c>
      <c r="L757">
        <v>5.9</v>
      </c>
      <c r="M757">
        <v>8.1</v>
      </c>
      <c r="N757" s="1" t="s">
        <v>27</v>
      </c>
      <c r="O757">
        <v>24</v>
      </c>
      <c r="P757">
        <v>35</v>
      </c>
      <c r="Q757">
        <v>59</v>
      </c>
      <c r="R757">
        <v>256692.86</v>
      </c>
    </row>
    <row r="758" spans="1:18" x14ac:dyDescent="0.35">
      <c r="A758" s="1" t="s">
        <v>2363</v>
      </c>
      <c r="B758" s="1" t="s">
        <v>19</v>
      </c>
      <c r="C758" s="1" t="s">
        <v>26</v>
      </c>
      <c r="D758">
        <v>3.3</v>
      </c>
      <c r="E758">
        <v>45</v>
      </c>
      <c r="F758">
        <v>54.8</v>
      </c>
      <c r="G758">
        <v>2181</v>
      </c>
      <c r="H758">
        <v>29234</v>
      </c>
      <c r="I758">
        <v>13</v>
      </c>
      <c r="J758">
        <v>979</v>
      </c>
      <c r="K758">
        <v>132.54</v>
      </c>
      <c r="L758">
        <v>9.6</v>
      </c>
      <c r="M758">
        <v>8.4</v>
      </c>
      <c r="N758" s="1" t="s">
        <v>21</v>
      </c>
      <c r="O758">
        <v>35</v>
      </c>
      <c r="P758">
        <v>9</v>
      </c>
      <c r="Q758">
        <v>44</v>
      </c>
      <c r="R758">
        <v>571156.4</v>
      </c>
    </row>
    <row r="759" spans="1:18" x14ac:dyDescent="0.35">
      <c r="A759" s="1" t="s">
        <v>2368</v>
      </c>
      <c r="B759" s="1" t="s">
        <v>19</v>
      </c>
      <c r="C759" s="1" t="s">
        <v>37</v>
      </c>
      <c r="D759">
        <v>4.5999999999999996</v>
      </c>
      <c r="E759">
        <v>38</v>
      </c>
      <c r="F759">
        <v>55.2</v>
      </c>
      <c r="G759">
        <v>3936</v>
      </c>
      <c r="H759">
        <v>39752</v>
      </c>
      <c r="I759">
        <v>12</v>
      </c>
      <c r="J759">
        <v>416</v>
      </c>
      <c r="K759">
        <v>281.64</v>
      </c>
      <c r="L759">
        <v>7.8</v>
      </c>
      <c r="M759">
        <v>1.2</v>
      </c>
      <c r="N759" s="1" t="s">
        <v>27</v>
      </c>
      <c r="O759">
        <v>34</v>
      </c>
      <c r="P759">
        <v>10</v>
      </c>
      <c r="Q759">
        <v>44</v>
      </c>
      <c r="R759">
        <v>487026.8</v>
      </c>
    </row>
    <row r="760" spans="1:18" x14ac:dyDescent="0.35">
      <c r="A760" s="1" t="s">
        <v>2369</v>
      </c>
      <c r="B760" s="1" t="s">
        <v>19</v>
      </c>
      <c r="C760" s="1" t="s">
        <v>20</v>
      </c>
      <c r="D760">
        <v>3.7</v>
      </c>
      <c r="E760">
        <v>36</v>
      </c>
      <c r="F760">
        <v>71.55</v>
      </c>
      <c r="G760">
        <v>1806</v>
      </c>
      <c r="H760">
        <v>26202</v>
      </c>
      <c r="I760">
        <v>12</v>
      </c>
      <c r="J760">
        <v>75</v>
      </c>
      <c r="K760">
        <v>77.64</v>
      </c>
      <c r="L760">
        <v>8.8000000000000007</v>
      </c>
      <c r="M760">
        <v>8</v>
      </c>
      <c r="N760" s="1" t="s">
        <v>21</v>
      </c>
      <c r="O760">
        <v>19</v>
      </c>
      <c r="P760">
        <v>31</v>
      </c>
      <c r="Q760">
        <v>50</v>
      </c>
      <c r="R760">
        <v>592246.80000000005</v>
      </c>
    </row>
    <row r="761" spans="1:18" x14ac:dyDescent="0.35">
      <c r="A761" s="1" t="s">
        <v>2371</v>
      </c>
      <c r="B761" s="1" t="s">
        <v>19</v>
      </c>
      <c r="C761" s="1" t="s">
        <v>37</v>
      </c>
      <c r="D761">
        <v>4</v>
      </c>
      <c r="E761">
        <v>37</v>
      </c>
      <c r="F761">
        <v>59.17</v>
      </c>
      <c r="G761">
        <v>1790</v>
      </c>
      <c r="H761">
        <v>21133</v>
      </c>
      <c r="I761">
        <v>6</v>
      </c>
      <c r="J761">
        <v>348</v>
      </c>
      <c r="K761">
        <v>271.47000000000003</v>
      </c>
      <c r="L761">
        <v>3.9</v>
      </c>
      <c r="M761">
        <v>8.1999999999999993</v>
      </c>
      <c r="N761" s="1" t="s">
        <v>21</v>
      </c>
      <c r="O761">
        <v>28</v>
      </c>
      <c r="P761">
        <v>17</v>
      </c>
      <c r="Q761">
        <v>45</v>
      </c>
      <c r="R761">
        <v>498604.81</v>
      </c>
    </row>
    <row r="762" spans="1:18" x14ac:dyDescent="0.35">
      <c r="A762" s="1" t="s">
        <v>2379</v>
      </c>
      <c r="B762" s="1" t="s">
        <v>19</v>
      </c>
      <c r="C762" s="1" t="s">
        <v>42</v>
      </c>
      <c r="D762">
        <v>3.5</v>
      </c>
      <c r="E762">
        <v>38</v>
      </c>
      <c r="F762">
        <v>45.71</v>
      </c>
      <c r="G762">
        <v>1697</v>
      </c>
      <c r="H762">
        <v>24430</v>
      </c>
      <c r="I762">
        <v>6</v>
      </c>
      <c r="J762">
        <v>970</v>
      </c>
      <c r="K762">
        <v>298.44</v>
      </c>
      <c r="L762">
        <v>8</v>
      </c>
      <c r="M762">
        <v>8.6</v>
      </c>
      <c r="N762" s="1" t="s">
        <v>27</v>
      </c>
      <c r="O762">
        <v>10</v>
      </c>
      <c r="P762">
        <v>7</v>
      </c>
      <c r="Q762">
        <v>17</v>
      </c>
      <c r="R762">
        <v>401182.69</v>
      </c>
    </row>
    <row r="763" spans="1:18" x14ac:dyDescent="0.35">
      <c r="A763" s="1" t="s">
        <v>2387</v>
      </c>
      <c r="B763" s="1" t="s">
        <v>19</v>
      </c>
      <c r="C763" s="1" t="s">
        <v>42</v>
      </c>
      <c r="D763">
        <v>4.7</v>
      </c>
      <c r="E763">
        <v>43</v>
      </c>
      <c r="F763">
        <v>36.47</v>
      </c>
      <c r="G763">
        <v>1278</v>
      </c>
      <c r="H763">
        <v>14959</v>
      </c>
      <c r="I763">
        <v>13</v>
      </c>
      <c r="J763">
        <v>684</v>
      </c>
      <c r="K763">
        <v>140.99</v>
      </c>
      <c r="L763">
        <v>8.4</v>
      </c>
      <c r="M763">
        <v>3.3</v>
      </c>
      <c r="N763" s="1" t="s">
        <v>27</v>
      </c>
      <c r="O763">
        <v>41</v>
      </c>
      <c r="P763">
        <v>26</v>
      </c>
      <c r="Q763">
        <v>67</v>
      </c>
      <c r="R763">
        <v>368764.43</v>
      </c>
    </row>
    <row r="764" spans="1:18" x14ac:dyDescent="0.35">
      <c r="A764" s="1" t="s">
        <v>2390</v>
      </c>
      <c r="B764" s="1" t="s">
        <v>19</v>
      </c>
      <c r="C764" s="1" t="s">
        <v>26</v>
      </c>
      <c r="D764">
        <v>3.2</v>
      </c>
      <c r="E764">
        <v>50</v>
      </c>
      <c r="F764">
        <v>50.51</v>
      </c>
      <c r="G764">
        <v>2188</v>
      </c>
      <c r="H764">
        <v>22896</v>
      </c>
      <c r="I764">
        <v>16</v>
      </c>
      <c r="J764">
        <v>583</v>
      </c>
      <c r="K764">
        <v>58.85</v>
      </c>
      <c r="L764">
        <v>6.8</v>
      </c>
      <c r="M764">
        <v>8.8000000000000007</v>
      </c>
      <c r="N764" s="1" t="s">
        <v>21</v>
      </c>
      <c r="O764">
        <v>12</v>
      </c>
      <c r="P764">
        <v>33</v>
      </c>
      <c r="Q764">
        <v>45</v>
      </c>
      <c r="R764">
        <v>584750.25</v>
      </c>
    </row>
    <row r="765" spans="1:18" x14ac:dyDescent="0.35">
      <c r="A765" s="1" t="s">
        <v>2391</v>
      </c>
      <c r="B765" s="1" t="s">
        <v>19</v>
      </c>
      <c r="C765" s="1" t="s">
        <v>20</v>
      </c>
      <c r="D765">
        <v>4.8</v>
      </c>
      <c r="E765">
        <v>30</v>
      </c>
      <c r="F765">
        <v>67.05</v>
      </c>
      <c r="G765">
        <v>1962</v>
      </c>
      <c r="H765">
        <v>28402</v>
      </c>
      <c r="I765">
        <v>18</v>
      </c>
      <c r="J765">
        <v>827</v>
      </c>
      <c r="K765">
        <v>157.83000000000001</v>
      </c>
      <c r="L765">
        <v>4.0999999999999996</v>
      </c>
      <c r="M765">
        <v>3.1</v>
      </c>
      <c r="N765" s="1" t="s">
        <v>21</v>
      </c>
      <c r="O765">
        <v>10</v>
      </c>
      <c r="P765">
        <v>17</v>
      </c>
      <c r="Q765">
        <v>27</v>
      </c>
      <c r="R765">
        <v>469945.95</v>
      </c>
    </row>
    <row r="766" spans="1:18" x14ac:dyDescent="0.35">
      <c r="A766" s="1" t="s">
        <v>2395</v>
      </c>
      <c r="B766" s="1" t="s">
        <v>19</v>
      </c>
      <c r="C766" s="1" t="s">
        <v>42</v>
      </c>
      <c r="D766">
        <v>3.9</v>
      </c>
      <c r="E766">
        <v>36</v>
      </c>
      <c r="F766">
        <v>42.64</v>
      </c>
      <c r="G766">
        <v>3003</v>
      </c>
      <c r="H766">
        <v>36401</v>
      </c>
      <c r="I766">
        <v>1</v>
      </c>
      <c r="J766">
        <v>698</v>
      </c>
      <c r="K766">
        <v>126.3</v>
      </c>
      <c r="L766">
        <v>4.4000000000000004</v>
      </c>
      <c r="M766">
        <v>4.0999999999999996</v>
      </c>
      <c r="N766" s="1" t="s">
        <v>27</v>
      </c>
      <c r="O766">
        <v>33</v>
      </c>
      <c r="P766">
        <v>16</v>
      </c>
      <c r="Q766">
        <v>49</v>
      </c>
      <c r="R766">
        <v>351233.67</v>
      </c>
    </row>
    <row r="767" spans="1:18" x14ac:dyDescent="0.35">
      <c r="A767" s="1" t="s">
        <v>2398</v>
      </c>
      <c r="B767" s="1" t="s">
        <v>19</v>
      </c>
      <c r="C767" s="1" t="s">
        <v>20</v>
      </c>
      <c r="D767">
        <v>4.5999999999999996</v>
      </c>
      <c r="E767">
        <v>33</v>
      </c>
      <c r="F767">
        <v>65.23</v>
      </c>
      <c r="G767">
        <v>1098</v>
      </c>
      <c r="H767">
        <v>20522</v>
      </c>
      <c r="I767">
        <v>5</v>
      </c>
      <c r="J767">
        <v>401</v>
      </c>
      <c r="K767">
        <v>145.87</v>
      </c>
      <c r="L767">
        <v>3.1</v>
      </c>
      <c r="M767">
        <v>1.2</v>
      </c>
      <c r="N767" s="1" t="s">
        <v>27</v>
      </c>
      <c r="O767">
        <v>25</v>
      </c>
      <c r="P767">
        <v>11</v>
      </c>
      <c r="Q767">
        <v>36</v>
      </c>
      <c r="R767">
        <v>484390.59</v>
      </c>
    </row>
    <row r="768" spans="1:18" x14ac:dyDescent="0.35">
      <c r="A768" s="1" t="s">
        <v>2401</v>
      </c>
      <c r="B768" s="1" t="s">
        <v>19</v>
      </c>
      <c r="C768" s="1" t="s">
        <v>42</v>
      </c>
      <c r="D768">
        <v>3.9</v>
      </c>
      <c r="E768">
        <v>42</v>
      </c>
      <c r="F768">
        <v>45.12</v>
      </c>
      <c r="G768">
        <v>1934</v>
      </c>
      <c r="H768">
        <v>25546</v>
      </c>
      <c r="I768">
        <v>5</v>
      </c>
      <c r="J768">
        <v>788</v>
      </c>
      <c r="K768">
        <v>169.57</v>
      </c>
      <c r="L768">
        <v>6.3</v>
      </c>
      <c r="M768">
        <v>8.1999999999999993</v>
      </c>
      <c r="N768" s="1" t="s">
        <v>21</v>
      </c>
      <c r="O768">
        <v>16</v>
      </c>
      <c r="P768">
        <v>1</v>
      </c>
      <c r="Q768">
        <v>17</v>
      </c>
      <c r="R768">
        <v>433785.1</v>
      </c>
    </row>
    <row r="769" spans="1:18" x14ac:dyDescent="0.35">
      <c r="A769" s="1" t="s">
        <v>2403</v>
      </c>
      <c r="B769" s="1" t="s">
        <v>19</v>
      </c>
      <c r="C769" s="1" t="s">
        <v>37</v>
      </c>
      <c r="D769">
        <v>3.1</v>
      </c>
      <c r="E769">
        <v>30</v>
      </c>
      <c r="F769">
        <v>59.39</v>
      </c>
      <c r="G769">
        <v>1083</v>
      </c>
      <c r="H769">
        <v>10162</v>
      </c>
      <c r="I769">
        <v>17</v>
      </c>
      <c r="J769">
        <v>976</v>
      </c>
      <c r="K769">
        <v>93.52</v>
      </c>
      <c r="L769">
        <v>2.2999999999999998</v>
      </c>
      <c r="M769">
        <v>6.9</v>
      </c>
      <c r="N769" s="1" t="s">
        <v>27</v>
      </c>
      <c r="O769">
        <v>5</v>
      </c>
      <c r="P769">
        <v>12</v>
      </c>
      <c r="Q769">
        <v>17</v>
      </c>
      <c r="R769">
        <v>416886.53</v>
      </c>
    </row>
    <row r="770" spans="1:18" x14ac:dyDescent="0.35">
      <c r="A770" s="1" t="s">
        <v>2406</v>
      </c>
      <c r="B770" s="1" t="s">
        <v>19</v>
      </c>
      <c r="C770" s="1" t="s">
        <v>20</v>
      </c>
      <c r="D770">
        <v>4.4000000000000004</v>
      </c>
      <c r="E770">
        <v>34</v>
      </c>
      <c r="F770">
        <v>65.180000000000007</v>
      </c>
      <c r="G770">
        <v>1447</v>
      </c>
      <c r="H770">
        <v>18284</v>
      </c>
      <c r="I770">
        <v>15</v>
      </c>
      <c r="J770">
        <v>281</v>
      </c>
      <c r="K770">
        <v>255.25</v>
      </c>
      <c r="L770">
        <v>4</v>
      </c>
      <c r="M770">
        <v>1.9</v>
      </c>
      <c r="N770" s="1" t="s">
        <v>21</v>
      </c>
      <c r="O770">
        <v>30</v>
      </c>
      <c r="P770">
        <v>27</v>
      </c>
      <c r="Q770">
        <v>57</v>
      </c>
      <c r="R770">
        <v>510642.24</v>
      </c>
    </row>
    <row r="771" spans="1:18" x14ac:dyDescent="0.35">
      <c r="A771" s="1" t="s">
        <v>2411</v>
      </c>
      <c r="B771" s="1" t="s">
        <v>19</v>
      </c>
      <c r="C771" s="1" t="s">
        <v>42</v>
      </c>
      <c r="D771">
        <v>3.7</v>
      </c>
      <c r="E771">
        <v>31</v>
      </c>
      <c r="F771">
        <v>37.24</v>
      </c>
      <c r="G771">
        <v>2999</v>
      </c>
      <c r="H771">
        <v>35969</v>
      </c>
      <c r="I771">
        <v>14</v>
      </c>
      <c r="J771">
        <v>123</v>
      </c>
      <c r="K771">
        <v>150.88</v>
      </c>
      <c r="L771">
        <v>1.2</v>
      </c>
      <c r="M771">
        <v>1.2</v>
      </c>
      <c r="N771" s="1" t="s">
        <v>21</v>
      </c>
      <c r="O771">
        <v>10</v>
      </c>
      <c r="P771">
        <v>17</v>
      </c>
      <c r="Q771">
        <v>27</v>
      </c>
      <c r="R771">
        <v>275570.78999999998</v>
      </c>
    </row>
    <row r="772" spans="1:18" x14ac:dyDescent="0.35">
      <c r="A772" s="1" t="s">
        <v>2412</v>
      </c>
      <c r="B772" s="1" t="s">
        <v>19</v>
      </c>
      <c r="C772" s="1" t="s">
        <v>24</v>
      </c>
      <c r="D772">
        <v>4.0999999999999996</v>
      </c>
      <c r="E772">
        <v>49</v>
      </c>
      <c r="F772">
        <v>34.17</v>
      </c>
      <c r="G772">
        <v>2179</v>
      </c>
      <c r="H772">
        <v>28964</v>
      </c>
      <c r="I772">
        <v>1</v>
      </c>
      <c r="J772">
        <v>483</v>
      </c>
      <c r="K772">
        <v>274.85000000000002</v>
      </c>
      <c r="L772">
        <v>6.6</v>
      </c>
      <c r="M772">
        <v>9</v>
      </c>
      <c r="N772" s="1" t="s">
        <v>21</v>
      </c>
      <c r="O772">
        <v>29</v>
      </c>
      <c r="P772">
        <v>34</v>
      </c>
      <c r="Q772">
        <v>63</v>
      </c>
      <c r="R772">
        <v>383313.68</v>
      </c>
    </row>
    <row r="773" spans="1:18" x14ac:dyDescent="0.35">
      <c r="A773" s="1" t="s">
        <v>2413</v>
      </c>
      <c r="B773" s="1" t="s">
        <v>19</v>
      </c>
      <c r="C773" s="1" t="s">
        <v>37</v>
      </c>
      <c r="D773">
        <v>4.5999999999999996</v>
      </c>
      <c r="E773">
        <v>39</v>
      </c>
      <c r="F773">
        <v>57.25</v>
      </c>
      <c r="G773">
        <v>4476</v>
      </c>
      <c r="H773">
        <v>49405</v>
      </c>
      <c r="I773">
        <v>2</v>
      </c>
      <c r="J773">
        <v>982</v>
      </c>
      <c r="K773">
        <v>56.09</v>
      </c>
      <c r="L773">
        <v>6.7</v>
      </c>
      <c r="M773">
        <v>4.4000000000000004</v>
      </c>
      <c r="N773" s="1" t="s">
        <v>27</v>
      </c>
      <c r="O773">
        <v>13</v>
      </c>
      <c r="P773">
        <v>3</v>
      </c>
      <c r="Q773">
        <v>16</v>
      </c>
      <c r="R773">
        <v>508586.5</v>
      </c>
    </row>
    <row r="774" spans="1:18" x14ac:dyDescent="0.35">
      <c r="A774" s="1" t="s">
        <v>2414</v>
      </c>
      <c r="B774" s="1" t="s">
        <v>19</v>
      </c>
      <c r="C774" s="1" t="s">
        <v>31</v>
      </c>
      <c r="D774">
        <v>3.4</v>
      </c>
      <c r="E774">
        <v>49</v>
      </c>
      <c r="F774">
        <v>32.729999999999997</v>
      </c>
      <c r="G774">
        <v>1225</v>
      </c>
      <c r="H774">
        <v>12650</v>
      </c>
      <c r="I774">
        <v>3</v>
      </c>
      <c r="J774">
        <v>790</v>
      </c>
      <c r="K774">
        <v>206.15</v>
      </c>
      <c r="L774">
        <v>6</v>
      </c>
      <c r="M774">
        <v>1.4</v>
      </c>
      <c r="N774" s="1" t="s">
        <v>27</v>
      </c>
      <c r="O774">
        <v>45</v>
      </c>
      <c r="P774">
        <v>20</v>
      </c>
      <c r="Q774">
        <v>65</v>
      </c>
      <c r="R774">
        <v>364103.08</v>
      </c>
    </row>
    <row r="775" spans="1:18" x14ac:dyDescent="0.35">
      <c r="A775" s="1" t="s">
        <v>2424</v>
      </c>
      <c r="B775" s="1" t="s">
        <v>19</v>
      </c>
      <c r="C775" s="1" t="s">
        <v>31</v>
      </c>
      <c r="D775">
        <v>4.0999999999999996</v>
      </c>
      <c r="E775">
        <v>41</v>
      </c>
      <c r="F775">
        <v>35.590000000000003</v>
      </c>
      <c r="G775">
        <v>1372</v>
      </c>
      <c r="H775">
        <v>17569</v>
      </c>
      <c r="I775">
        <v>5</v>
      </c>
      <c r="J775">
        <v>993</v>
      </c>
      <c r="K775">
        <v>183.2</v>
      </c>
      <c r="L775">
        <v>4.4000000000000004</v>
      </c>
      <c r="M775">
        <v>9.6999999999999993</v>
      </c>
      <c r="N775" s="1" t="s">
        <v>27</v>
      </c>
      <c r="O775">
        <v>38</v>
      </c>
      <c r="P775">
        <v>20</v>
      </c>
      <c r="Q775">
        <v>58</v>
      </c>
      <c r="R775">
        <v>338599.28</v>
      </c>
    </row>
    <row r="776" spans="1:18" x14ac:dyDescent="0.35">
      <c r="A776" s="1" t="s">
        <v>2425</v>
      </c>
      <c r="B776" s="1" t="s">
        <v>19</v>
      </c>
      <c r="C776" s="1" t="s">
        <v>31</v>
      </c>
      <c r="D776">
        <v>3.8</v>
      </c>
      <c r="E776">
        <v>40</v>
      </c>
      <c r="F776">
        <v>35.25</v>
      </c>
      <c r="G776">
        <v>3573</v>
      </c>
      <c r="H776">
        <v>43071</v>
      </c>
      <c r="I776">
        <v>3</v>
      </c>
      <c r="J776">
        <v>560</v>
      </c>
      <c r="K776">
        <v>246.41</v>
      </c>
      <c r="L776">
        <v>4.5999999999999996</v>
      </c>
      <c r="M776">
        <v>3.6</v>
      </c>
      <c r="N776" s="1" t="s">
        <v>27</v>
      </c>
      <c r="O776">
        <v>25</v>
      </c>
      <c r="P776">
        <v>20</v>
      </c>
      <c r="Q776">
        <v>45</v>
      </c>
      <c r="R776">
        <v>326109.3</v>
      </c>
    </row>
    <row r="777" spans="1:18" x14ac:dyDescent="0.35">
      <c r="A777" s="1" t="s">
        <v>2428</v>
      </c>
      <c r="B777" s="1" t="s">
        <v>19</v>
      </c>
      <c r="C777" s="1" t="s">
        <v>42</v>
      </c>
      <c r="D777">
        <v>3.9</v>
      </c>
      <c r="E777">
        <v>39</v>
      </c>
      <c r="F777">
        <v>38.159999999999997</v>
      </c>
      <c r="G777">
        <v>3234</v>
      </c>
      <c r="H777">
        <v>39245</v>
      </c>
      <c r="I777">
        <v>8</v>
      </c>
      <c r="J777">
        <v>347</v>
      </c>
      <c r="K777">
        <v>127.3</v>
      </c>
      <c r="L777">
        <v>3.9</v>
      </c>
      <c r="M777">
        <v>5.4</v>
      </c>
      <c r="N777" s="1" t="s">
        <v>21</v>
      </c>
      <c r="O777">
        <v>16</v>
      </c>
      <c r="P777">
        <v>34</v>
      </c>
      <c r="Q777">
        <v>50</v>
      </c>
      <c r="R777">
        <v>347989.81</v>
      </c>
    </row>
    <row r="778" spans="1:18" x14ac:dyDescent="0.35">
      <c r="A778" s="1" t="s">
        <v>2432</v>
      </c>
      <c r="B778" s="1" t="s">
        <v>19</v>
      </c>
      <c r="C778" s="1" t="s">
        <v>20</v>
      </c>
      <c r="D778">
        <v>3.1</v>
      </c>
      <c r="E778">
        <v>30</v>
      </c>
      <c r="F778">
        <v>68.88</v>
      </c>
      <c r="G778">
        <v>1960</v>
      </c>
      <c r="H778">
        <v>22765</v>
      </c>
      <c r="I778">
        <v>13</v>
      </c>
      <c r="J778">
        <v>700</v>
      </c>
      <c r="K778">
        <v>153.6</v>
      </c>
      <c r="L778">
        <v>3.5</v>
      </c>
      <c r="M778">
        <v>3.3</v>
      </c>
      <c r="N778" s="1" t="s">
        <v>27</v>
      </c>
      <c r="O778">
        <v>10</v>
      </c>
      <c r="P778">
        <v>21</v>
      </c>
      <c r="Q778">
        <v>31</v>
      </c>
      <c r="R778">
        <v>476555.13</v>
      </c>
    </row>
    <row r="779" spans="1:18" x14ac:dyDescent="0.35">
      <c r="A779" s="1" t="s">
        <v>2435</v>
      </c>
      <c r="B779" s="1" t="s">
        <v>19</v>
      </c>
      <c r="C779" s="1" t="s">
        <v>20</v>
      </c>
      <c r="D779">
        <v>4.0999999999999996</v>
      </c>
      <c r="E779">
        <v>36</v>
      </c>
      <c r="F779">
        <v>75.260000000000005</v>
      </c>
      <c r="G779">
        <v>2591</v>
      </c>
      <c r="H779">
        <v>32902</v>
      </c>
      <c r="I779">
        <v>6</v>
      </c>
      <c r="J779">
        <v>688</v>
      </c>
      <c r="K779">
        <v>164.36</v>
      </c>
      <c r="L779">
        <v>4.5</v>
      </c>
      <c r="M779">
        <v>2</v>
      </c>
      <c r="N779" s="1" t="s">
        <v>21</v>
      </c>
      <c r="O779">
        <v>18</v>
      </c>
      <c r="P779">
        <v>26</v>
      </c>
      <c r="Q779">
        <v>44</v>
      </c>
      <c r="R779">
        <v>612818.88</v>
      </c>
    </row>
    <row r="780" spans="1:18" x14ac:dyDescent="0.35">
      <c r="A780" s="1" t="s">
        <v>2436</v>
      </c>
      <c r="B780" s="1" t="s">
        <v>19</v>
      </c>
      <c r="C780" s="1" t="s">
        <v>37</v>
      </c>
      <c r="D780">
        <v>4.5999999999999996</v>
      </c>
      <c r="E780">
        <v>35</v>
      </c>
      <c r="F780">
        <v>61.32</v>
      </c>
      <c r="G780">
        <v>2200</v>
      </c>
      <c r="H780">
        <v>22108</v>
      </c>
      <c r="I780">
        <v>10</v>
      </c>
      <c r="J780">
        <v>810</v>
      </c>
      <c r="K780">
        <v>103.59</v>
      </c>
      <c r="L780">
        <v>6.1</v>
      </c>
      <c r="M780">
        <v>7</v>
      </c>
      <c r="N780" s="1" t="s">
        <v>21</v>
      </c>
      <c r="O780">
        <v>17</v>
      </c>
      <c r="P780">
        <v>22</v>
      </c>
      <c r="Q780">
        <v>39</v>
      </c>
      <c r="R780">
        <v>494984.68</v>
      </c>
    </row>
    <row r="781" spans="1:18" x14ac:dyDescent="0.35">
      <c r="A781" s="1" t="s">
        <v>2438</v>
      </c>
      <c r="B781" s="1" t="s">
        <v>19</v>
      </c>
      <c r="C781" s="1" t="s">
        <v>37</v>
      </c>
      <c r="D781">
        <v>4</v>
      </c>
      <c r="E781">
        <v>35</v>
      </c>
      <c r="F781">
        <v>65.900000000000006</v>
      </c>
      <c r="G781">
        <v>3482</v>
      </c>
      <c r="H781">
        <v>41797</v>
      </c>
      <c r="I781">
        <v>16</v>
      </c>
      <c r="J781">
        <v>634</v>
      </c>
      <c r="K781">
        <v>174.23</v>
      </c>
      <c r="L781">
        <v>5.4</v>
      </c>
      <c r="M781">
        <v>6.8</v>
      </c>
      <c r="N781" s="1" t="s">
        <v>21</v>
      </c>
      <c r="O781">
        <v>7</v>
      </c>
      <c r="P781">
        <v>2</v>
      </c>
      <c r="Q781">
        <v>9</v>
      </c>
      <c r="R781">
        <v>536397.44999999995</v>
      </c>
    </row>
    <row r="782" spans="1:18" x14ac:dyDescent="0.35">
      <c r="A782" s="1" t="s">
        <v>2442</v>
      </c>
      <c r="B782" s="1" t="s">
        <v>19</v>
      </c>
      <c r="C782" s="1" t="s">
        <v>37</v>
      </c>
      <c r="D782">
        <v>3.3</v>
      </c>
      <c r="E782">
        <v>50</v>
      </c>
      <c r="F782">
        <v>61.69</v>
      </c>
      <c r="G782">
        <v>2717</v>
      </c>
      <c r="H782">
        <v>28494</v>
      </c>
      <c r="I782">
        <v>3</v>
      </c>
      <c r="J782">
        <v>211</v>
      </c>
      <c r="K782">
        <v>215.55</v>
      </c>
      <c r="L782">
        <v>7.9</v>
      </c>
      <c r="M782">
        <v>7.4</v>
      </c>
      <c r="N782" s="1" t="s">
        <v>27</v>
      </c>
      <c r="O782">
        <v>47</v>
      </c>
      <c r="P782">
        <v>14</v>
      </c>
      <c r="Q782">
        <v>61</v>
      </c>
      <c r="R782">
        <v>695840.79</v>
      </c>
    </row>
    <row r="783" spans="1:18" x14ac:dyDescent="0.35">
      <c r="A783" s="1" t="s">
        <v>2447</v>
      </c>
      <c r="B783" s="1" t="s">
        <v>19</v>
      </c>
      <c r="C783" s="1" t="s">
        <v>26</v>
      </c>
      <c r="D783">
        <v>4.9000000000000004</v>
      </c>
      <c r="E783">
        <v>38</v>
      </c>
      <c r="F783">
        <v>47.5</v>
      </c>
      <c r="G783">
        <v>3475</v>
      </c>
      <c r="H783">
        <v>36565</v>
      </c>
      <c r="I783">
        <v>4</v>
      </c>
      <c r="J783">
        <v>797</v>
      </c>
      <c r="K783">
        <v>133.34</v>
      </c>
      <c r="L783">
        <v>7.7</v>
      </c>
      <c r="M783">
        <v>9.1</v>
      </c>
      <c r="N783" s="1" t="s">
        <v>21</v>
      </c>
      <c r="O783">
        <v>20</v>
      </c>
      <c r="P783">
        <v>14</v>
      </c>
      <c r="Q783">
        <v>34</v>
      </c>
      <c r="R783">
        <v>417944.75</v>
      </c>
    </row>
    <row r="784" spans="1:18" x14ac:dyDescent="0.35">
      <c r="A784" s="1" t="s">
        <v>2450</v>
      </c>
      <c r="B784" s="1" t="s">
        <v>19</v>
      </c>
      <c r="C784" s="1" t="s">
        <v>42</v>
      </c>
      <c r="D784">
        <v>3.5</v>
      </c>
      <c r="E784">
        <v>34</v>
      </c>
      <c r="F784">
        <v>44.69</v>
      </c>
      <c r="G784">
        <v>1970</v>
      </c>
      <c r="H784">
        <v>25520</v>
      </c>
      <c r="I784">
        <v>5</v>
      </c>
      <c r="J784">
        <v>631</v>
      </c>
      <c r="K784">
        <v>104.16</v>
      </c>
      <c r="L784">
        <v>7.7</v>
      </c>
      <c r="M784">
        <v>7</v>
      </c>
      <c r="N784" s="1" t="s">
        <v>21</v>
      </c>
      <c r="O784">
        <v>25</v>
      </c>
      <c r="P784">
        <v>19</v>
      </c>
      <c r="Q784">
        <v>44</v>
      </c>
      <c r="R784">
        <v>352571.1</v>
      </c>
    </row>
    <row r="785" spans="1:18" x14ac:dyDescent="0.35">
      <c r="A785" s="1" t="s">
        <v>2453</v>
      </c>
      <c r="B785" s="1" t="s">
        <v>19</v>
      </c>
      <c r="C785" s="1" t="s">
        <v>42</v>
      </c>
      <c r="D785">
        <v>4.8</v>
      </c>
      <c r="E785">
        <v>50</v>
      </c>
      <c r="F785">
        <v>35.96</v>
      </c>
      <c r="G785">
        <v>1146</v>
      </c>
      <c r="H785">
        <v>19429</v>
      </c>
      <c r="I785">
        <v>7</v>
      </c>
      <c r="J785">
        <v>493</v>
      </c>
      <c r="K785">
        <v>161.97999999999999</v>
      </c>
      <c r="L785">
        <v>9.6999999999999993</v>
      </c>
      <c r="M785">
        <v>7.2</v>
      </c>
      <c r="N785" s="1" t="s">
        <v>21</v>
      </c>
      <c r="O785">
        <v>48</v>
      </c>
      <c r="P785">
        <v>13</v>
      </c>
      <c r="Q785">
        <v>61</v>
      </c>
      <c r="R785">
        <v>415082.01</v>
      </c>
    </row>
    <row r="786" spans="1:18" x14ac:dyDescent="0.35">
      <c r="A786" s="1" t="s">
        <v>2458</v>
      </c>
      <c r="B786" s="1" t="s">
        <v>19</v>
      </c>
      <c r="C786" s="1" t="s">
        <v>37</v>
      </c>
      <c r="D786">
        <v>3.5</v>
      </c>
      <c r="E786">
        <v>34</v>
      </c>
      <c r="F786">
        <v>59.82</v>
      </c>
      <c r="G786">
        <v>1931</v>
      </c>
      <c r="H786">
        <v>17905</v>
      </c>
      <c r="I786">
        <v>16</v>
      </c>
      <c r="J786">
        <v>627</v>
      </c>
      <c r="K786">
        <v>262.98</v>
      </c>
      <c r="L786">
        <v>1.7</v>
      </c>
      <c r="M786">
        <v>9</v>
      </c>
      <c r="N786" s="1" t="s">
        <v>27</v>
      </c>
      <c r="O786">
        <v>13</v>
      </c>
      <c r="P786">
        <v>0</v>
      </c>
      <c r="Q786">
        <v>13</v>
      </c>
      <c r="R786">
        <v>472593.13</v>
      </c>
    </row>
    <row r="787" spans="1:18" x14ac:dyDescent="0.35">
      <c r="A787" s="1" t="s">
        <v>2462</v>
      </c>
      <c r="B787" s="1" t="s">
        <v>19</v>
      </c>
      <c r="C787" s="1" t="s">
        <v>31</v>
      </c>
      <c r="D787">
        <v>3.4</v>
      </c>
      <c r="E787">
        <v>38</v>
      </c>
      <c r="F787">
        <v>34.67</v>
      </c>
      <c r="G787">
        <v>1081</v>
      </c>
      <c r="H787">
        <v>18120</v>
      </c>
      <c r="I787">
        <v>1</v>
      </c>
      <c r="J787">
        <v>325</v>
      </c>
      <c r="K787">
        <v>104.26</v>
      </c>
      <c r="L787">
        <v>5.5</v>
      </c>
      <c r="M787">
        <v>1.1000000000000001</v>
      </c>
      <c r="N787" s="1" t="s">
        <v>27</v>
      </c>
      <c r="O787">
        <v>26</v>
      </c>
      <c r="P787">
        <v>16</v>
      </c>
      <c r="Q787">
        <v>42</v>
      </c>
      <c r="R787">
        <v>297457.38</v>
      </c>
    </row>
    <row r="788" spans="1:18" x14ac:dyDescent="0.35">
      <c r="A788" s="1" t="s">
        <v>2466</v>
      </c>
      <c r="B788" s="1" t="s">
        <v>19</v>
      </c>
      <c r="C788" s="1" t="s">
        <v>26</v>
      </c>
      <c r="D788">
        <v>3.3</v>
      </c>
      <c r="E788">
        <v>30</v>
      </c>
      <c r="F788">
        <v>47.58</v>
      </c>
      <c r="G788">
        <v>1622</v>
      </c>
      <c r="H788">
        <v>21894</v>
      </c>
      <c r="I788">
        <v>6</v>
      </c>
      <c r="J788">
        <v>980</v>
      </c>
      <c r="K788">
        <v>76.5</v>
      </c>
      <c r="L788">
        <v>2.6</v>
      </c>
      <c r="M788">
        <v>8.6</v>
      </c>
      <c r="N788" s="1" t="s">
        <v>21</v>
      </c>
      <c r="O788">
        <v>3</v>
      </c>
      <c r="P788">
        <v>10</v>
      </c>
      <c r="Q788">
        <v>13</v>
      </c>
      <c r="R788">
        <v>330306.84000000003</v>
      </c>
    </row>
    <row r="789" spans="1:18" x14ac:dyDescent="0.35">
      <c r="A789" s="1" t="s">
        <v>2470</v>
      </c>
      <c r="B789" s="1" t="s">
        <v>19</v>
      </c>
      <c r="C789" s="1" t="s">
        <v>42</v>
      </c>
      <c r="D789">
        <v>3.8</v>
      </c>
      <c r="E789">
        <v>30</v>
      </c>
      <c r="F789">
        <v>45.71</v>
      </c>
      <c r="G789">
        <v>1914</v>
      </c>
      <c r="H789">
        <v>23950</v>
      </c>
      <c r="I789">
        <v>2</v>
      </c>
      <c r="J789">
        <v>242</v>
      </c>
      <c r="K789">
        <v>224.44</v>
      </c>
      <c r="L789">
        <v>6.8</v>
      </c>
      <c r="M789">
        <v>8.9</v>
      </c>
      <c r="N789" s="1" t="s">
        <v>21</v>
      </c>
      <c r="O789">
        <v>27</v>
      </c>
      <c r="P789">
        <v>12</v>
      </c>
      <c r="Q789">
        <v>39</v>
      </c>
      <c r="R789">
        <v>316499.89</v>
      </c>
    </row>
    <row r="790" spans="1:18" x14ac:dyDescent="0.35">
      <c r="A790" s="1" t="s">
        <v>2474</v>
      </c>
      <c r="B790" s="1" t="s">
        <v>19</v>
      </c>
      <c r="C790" s="1" t="s">
        <v>42</v>
      </c>
      <c r="D790">
        <v>3.3</v>
      </c>
      <c r="E790">
        <v>42</v>
      </c>
      <c r="F790">
        <v>38.270000000000003</v>
      </c>
      <c r="G790">
        <v>1012</v>
      </c>
      <c r="H790">
        <v>14455</v>
      </c>
      <c r="I790">
        <v>16</v>
      </c>
      <c r="J790">
        <v>644</v>
      </c>
      <c r="K790">
        <v>294.64999999999998</v>
      </c>
      <c r="L790">
        <v>6.2</v>
      </c>
      <c r="M790">
        <v>1.8</v>
      </c>
      <c r="N790" s="1" t="s">
        <v>21</v>
      </c>
      <c r="O790">
        <v>5</v>
      </c>
      <c r="P790">
        <v>14</v>
      </c>
      <c r="Q790">
        <v>19</v>
      </c>
      <c r="R790">
        <v>376263.34</v>
      </c>
    </row>
    <row r="791" spans="1:18" x14ac:dyDescent="0.35">
      <c r="A791" s="1" t="s">
        <v>2476</v>
      </c>
      <c r="B791" s="1" t="s">
        <v>19</v>
      </c>
      <c r="C791" s="1" t="s">
        <v>31</v>
      </c>
      <c r="D791">
        <v>4.5</v>
      </c>
      <c r="E791">
        <v>34</v>
      </c>
      <c r="F791">
        <v>33.200000000000003</v>
      </c>
      <c r="G791">
        <v>2265</v>
      </c>
      <c r="H791">
        <v>30846</v>
      </c>
      <c r="I791">
        <v>3</v>
      </c>
      <c r="J791">
        <v>285</v>
      </c>
      <c r="K791">
        <v>137.61000000000001</v>
      </c>
      <c r="L791">
        <v>8.6</v>
      </c>
      <c r="M791">
        <v>3</v>
      </c>
      <c r="N791" s="1" t="s">
        <v>27</v>
      </c>
      <c r="O791">
        <v>31</v>
      </c>
      <c r="P791">
        <v>3</v>
      </c>
      <c r="Q791">
        <v>34</v>
      </c>
      <c r="R791">
        <v>262645.8</v>
      </c>
    </row>
    <row r="792" spans="1:18" x14ac:dyDescent="0.35">
      <c r="A792" s="1" t="s">
        <v>2483</v>
      </c>
      <c r="B792" s="1" t="s">
        <v>19</v>
      </c>
      <c r="C792" s="1" t="s">
        <v>26</v>
      </c>
      <c r="D792">
        <v>4.7</v>
      </c>
      <c r="E792">
        <v>33</v>
      </c>
      <c r="F792">
        <v>53.27</v>
      </c>
      <c r="G792">
        <v>2147</v>
      </c>
      <c r="H792">
        <v>26101</v>
      </c>
      <c r="I792">
        <v>12</v>
      </c>
      <c r="J792">
        <v>364</v>
      </c>
      <c r="K792">
        <v>264.69</v>
      </c>
      <c r="L792">
        <v>4.2</v>
      </c>
      <c r="M792">
        <v>7.4</v>
      </c>
      <c r="N792" s="1" t="s">
        <v>21</v>
      </c>
      <c r="O792">
        <v>32</v>
      </c>
      <c r="P792">
        <v>23</v>
      </c>
      <c r="Q792">
        <v>55</v>
      </c>
      <c r="R792">
        <v>410965.69</v>
      </c>
    </row>
    <row r="793" spans="1:18" x14ac:dyDescent="0.35">
      <c r="A793" s="1" t="s">
        <v>2484</v>
      </c>
      <c r="B793" s="1" t="s">
        <v>19</v>
      </c>
      <c r="C793" s="1" t="s">
        <v>26</v>
      </c>
      <c r="D793">
        <v>4.2</v>
      </c>
      <c r="E793">
        <v>35</v>
      </c>
      <c r="F793">
        <v>48.59</v>
      </c>
      <c r="G793">
        <v>1746</v>
      </c>
      <c r="H793">
        <v>20586</v>
      </c>
      <c r="I793">
        <v>7</v>
      </c>
      <c r="J793">
        <v>356</v>
      </c>
      <c r="K793">
        <v>293.3</v>
      </c>
      <c r="L793">
        <v>5.9</v>
      </c>
      <c r="M793">
        <v>3.7</v>
      </c>
      <c r="N793" s="1" t="s">
        <v>27</v>
      </c>
      <c r="O793">
        <v>31</v>
      </c>
      <c r="P793">
        <v>30</v>
      </c>
      <c r="Q793">
        <v>61</v>
      </c>
      <c r="R793">
        <v>391566.64</v>
      </c>
    </row>
    <row r="794" spans="1:18" x14ac:dyDescent="0.35">
      <c r="A794" s="1" t="s">
        <v>2486</v>
      </c>
      <c r="B794" s="1" t="s">
        <v>19</v>
      </c>
      <c r="C794" s="1" t="s">
        <v>31</v>
      </c>
      <c r="D794">
        <v>3.8</v>
      </c>
      <c r="E794">
        <v>38</v>
      </c>
      <c r="F794">
        <v>34.28</v>
      </c>
      <c r="G794">
        <v>2902</v>
      </c>
      <c r="H794">
        <v>31628</v>
      </c>
      <c r="I794">
        <v>5</v>
      </c>
      <c r="J794">
        <v>868</v>
      </c>
      <c r="K794">
        <v>80.73</v>
      </c>
      <c r="L794">
        <v>6</v>
      </c>
      <c r="M794">
        <v>6</v>
      </c>
      <c r="N794" s="1" t="s">
        <v>27</v>
      </c>
      <c r="O794">
        <v>0</v>
      </c>
      <c r="P794">
        <v>12</v>
      </c>
      <c r="Q794">
        <v>12</v>
      </c>
      <c r="R794">
        <v>304359.92</v>
      </c>
    </row>
    <row r="795" spans="1:18" x14ac:dyDescent="0.35">
      <c r="A795" s="1" t="s">
        <v>2491</v>
      </c>
      <c r="B795" s="1" t="s">
        <v>19</v>
      </c>
      <c r="C795" s="1" t="s">
        <v>37</v>
      </c>
      <c r="D795">
        <v>3.4</v>
      </c>
      <c r="E795">
        <v>46</v>
      </c>
      <c r="F795">
        <v>64.78</v>
      </c>
      <c r="G795">
        <v>2506</v>
      </c>
      <c r="H795">
        <v>32902</v>
      </c>
      <c r="I795">
        <v>8</v>
      </c>
      <c r="J795">
        <v>827</v>
      </c>
      <c r="K795">
        <v>189.98</v>
      </c>
      <c r="L795">
        <v>5.2</v>
      </c>
      <c r="M795">
        <v>4.8</v>
      </c>
      <c r="N795" s="1" t="s">
        <v>21</v>
      </c>
      <c r="O795">
        <v>19</v>
      </c>
      <c r="P795">
        <v>14</v>
      </c>
      <c r="Q795">
        <v>33</v>
      </c>
      <c r="R795">
        <v>674789.56</v>
      </c>
    </row>
    <row r="796" spans="1:18" x14ac:dyDescent="0.35">
      <c r="A796" s="1" t="s">
        <v>2493</v>
      </c>
      <c r="B796" s="1" t="s">
        <v>19</v>
      </c>
      <c r="C796" s="1" t="s">
        <v>42</v>
      </c>
      <c r="D796">
        <v>3.3</v>
      </c>
      <c r="E796">
        <v>32</v>
      </c>
      <c r="F796">
        <v>45.62</v>
      </c>
      <c r="G796">
        <v>2858</v>
      </c>
      <c r="H796">
        <v>32593</v>
      </c>
      <c r="I796">
        <v>16</v>
      </c>
      <c r="J796">
        <v>180</v>
      </c>
      <c r="K796">
        <v>262.72000000000003</v>
      </c>
      <c r="L796">
        <v>5.4</v>
      </c>
      <c r="M796">
        <v>7.8</v>
      </c>
      <c r="N796" s="1" t="s">
        <v>21</v>
      </c>
      <c r="O796">
        <v>24</v>
      </c>
      <c r="P796">
        <v>8</v>
      </c>
      <c r="Q796">
        <v>32</v>
      </c>
      <c r="R796">
        <v>350041.45</v>
      </c>
    </row>
    <row r="797" spans="1:18" x14ac:dyDescent="0.35">
      <c r="A797" s="1" t="s">
        <v>2496</v>
      </c>
      <c r="B797" s="1" t="s">
        <v>19</v>
      </c>
      <c r="C797" s="1" t="s">
        <v>26</v>
      </c>
      <c r="D797">
        <v>4.7</v>
      </c>
      <c r="E797">
        <v>44</v>
      </c>
      <c r="F797">
        <v>49.61</v>
      </c>
      <c r="G797">
        <v>3704</v>
      </c>
      <c r="H797">
        <v>42971</v>
      </c>
      <c r="I797">
        <v>12</v>
      </c>
      <c r="J797">
        <v>194</v>
      </c>
      <c r="K797">
        <v>134.16999999999999</v>
      </c>
      <c r="L797">
        <v>4.5</v>
      </c>
      <c r="M797">
        <v>8.6999999999999993</v>
      </c>
      <c r="N797" s="1" t="s">
        <v>27</v>
      </c>
      <c r="O797">
        <v>17</v>
      </c>
      <c r="P797">
        <v>3</v>
      </c>
      <c r="Q797">
        <v>20</v>
      </c>
      <c r="R797">
        <v>505726.71</v>
      </c>
    </row>
    <row r="798" spans="1:18" x14ac:dyDescent="0.35">
      <c r="A798" s="1" t="s">
        <v>2497</v>
      </c>
      <c r="B798" s="1" t="s">
        <v>19</v>
      </c>
      <c r="C798" s="1" t="s">
        <v>24</v>
      </c>
      <c r="D798">
        <v>4.5</v>
      </c>
      <c r="E798">
        <v>43</v>
      </c>
      <c r="F798">
        <v>31.6</v>
      </c>
      <c r="G798">
        <v>2535</v>
      </c>
      <c r="H798">
        <v>33441</v>
      </c>
      <c r="I798">
        <v>17</v>
      </c>
      <c r="J798">
        <v>392</v>
      </c>
      <c r="K798">
        <v>129.68</v>
      </c>
      <c r="L798">
        <v>9.1999999999999993</v>
      </c>
      <c r="M798">
        <v>2.5</v>
      </c>
      <c r="N798" s="1" t="s">
        <v>27</v>
      </c>
      <c r="O798">
        <v>9</v>
      </c>
      <c r="P798">
        <v>28</v>
      </c>
      <c r="Q798">
        <v>37</v>
      </c>
      <c r="R798">
        <v>327854.95</v>
      </c>
    </row>
    <row r="799" spans="1:18" x14ac:dyDescent="0.35">
      <c r="A799" s="1" t="s">
        <v>2507</v>
      </c>
      <c r="B799" s="1" t="s">
        <v>19</v>
      </c>
      <c r="C799" s="1" t="s">
        <v>42</v>
      </c>
      <c r="D799">
        <v>4.4000000000000004</v>
      </c>
      <c r="E799">
        <v>45</v>
      </c>
      <c r="F799">
        <v>43.02</v>
      </c>
      <c r="G799">
        <v>3179</v>
      </c>
      <c r="H799">
        <v>37090</v>
      </c>
      <c r="I799">
        <v>16</v>
      </c>
      <c r="J799">
        <v>893</v>
      </c>
      <c r="K799">
        <v>133.58000000000001</v>
      </c>
      <c r="L799">
        <v>1.3</v>
      </c>
      <c r="M799">
        <v>2.2000000000000002</v>
      </c>
      <c r="N799" s="1" t="s">
        <v>27</v>
      </c>
      <c r="O799">
        <v>27</v>
      </c>
      <c r="P799">
        <v>21</v>
      </c>
      <c r="Q799">
        <v>48</v>
      </c>
      <c r="R799">
        <v>452186.06</v>
      </c>
    </row>
    <row r="800" spans="1:18" x14ac:dyDescent="0.35">
      <c r="A800" s="1" t="s">
        <v>2515</v>
      </c>
      <c r="B800" s="1" t="s">
        <v>19</v>
      </c>
      <c r="C800" s="1" t="s">
        <v>26</v>
      </c>
      <c r="D800">
        <v>4.2</v>
      </c>
      <c r="E800">
        <v>42</v>
      </c>
      <c r="F800">
        <v>45.33</v>
      </c>
      <c r="G800">
        <v>3910</v>
      </c>
      <c r="H800">
        <v>45667</v>
      </c>
      <c r="I800">
        <v>1</v>
      </c>
      <c r="J800">
        <v>96</v>
      </c>
      <c r="K800">
        <v>268.67</v>
      </c>
      <c r="L800">
        <v>2.1</v>
      </c>
      <c r="M800">
        <v>6.2</v>
      </c>
      <c r="N800" s="1" t="s">
        <v>27</v>
      </c>
      <c r="O800">
        <v>0</v>
      </c>
      <c r="P800">
        <v>31</v>
      </c>
      <c r="Q800">
        <v>31</v>
      </c>
      <c r="R800">
        <v>431840.92</v>
      </c>
    </row>
    <row r="801" spans="1:18" x14ac:dyDescent="0.35">
      <c r="A801" s="1" t="s">
        <v>2522</v>
      </c>
      <c r="B801" s="1" t="s">
        <v>19</v>
      </c>
      <c r="C801" s="1" t="s">
        <v>26</v>
      </c>
      <c r="D801">
        <v>3.5</v>
      </c>
      <c r="E801">
        <v>47</v>
      </c>
      <c r="F801">
        <v>54.88</v>
      </c>
      <c r="G801">
        <v>2410</v>
      </c>
      <c r="H801">
        <v>26932</v>
      </c>
      <c r="I801">
        <v>6</v>
      </c>
      <c r="J801">
        <v>226</v>
      </c>
      <c r="K801">
        <v>57.62</v>
      </c>
      <c r="L801">
        <v>8.4</v>
      </c>
      <c r="M801">
        <v>8.6999999999999993</v>
      </c>
      <c r="N801" s="1" t="s">
        <v>27</v>
      </c>
      <c r="O801">
        <v>46</v>
      </c>
      <c r="P801">
        <v>29</v>
      </c>
      <c r="Q801">
        <v>75</v>
      </c>
      <c r="R801">
        <v>588959.43999999994</v>
      </c>
    </row>
    <row r="802" spans="1:18" x14ac:dyDescent="0.35">
      <c r="A802" s="1" t="s">
        <v>2526</v>
      </c>
      <c r="B802" s="1" t="s">
        <v>19</v>
      </c>
      <c r="C802" s="1" t="s">
        <v>26</v>
      </c>
      <c r="D802">
        <v>4.8</v>
      </c>
      <c r="E802">
        <v>31</v>
      </c>
      <c r="F802">
        <v>54.09</v>
      </c>
      <c r="G802">
        <v>3328</v>
      </c>
      <c r="H802">
        <v>37385</v>
      </c>
      <c r="I802">
        <v>18</v>
      </c>
      <c r="J802">
        <v>636</v>
      </c>
      <c r="K802">
        <v>154.33000000000001</v>
      </c>
      <c r="L802">
        <v>9</v>
      </c>
      <c r="M802">
        <v>9.8000000000000007</v>
      </c>
      <c r="N802" s="1" t="s">
        <v>27</v>
      </c>
      <c r="O802">
        <v>6</v>
      </c>
      <c r="P802">
        <v>3</v>
      </c>
      <c r="Q802">
        <v>9</v>
      </c>
      <c r="R802">
        <v>403237.07</v>
      </c>
    </row>
    <row r="803" spans="1:18" x14ac:dyDescent="0.35">
      <c r="A803" s="1" t="s">
        <v>2527</v>
      </c>
      <c r="B803" s="1" t="s">
        <v>19</v>
      </c>
      <c r="C803" s="1" t="s">
        <v>20</v>
      </c>
      <c r="D803">
        <v>3.9</v>
      </c>
      <c r="E803">
        <v>48</v>
      </c>
      <c r="F803">
        <v>66.19</v>
      </c>
      <c r="G803">
        <v>3448</v>
      </c>
      <c r="H803">
        <v>42359</v>
      </c>
      <c r="I803">
        <v>14</v>
      </c>
      <c r="J803">
        <v>911</v>
      </c>
      <c r="K803">
        <v>249.07</v>
      </c>
      <c r="L803">
        <v>6.5</v>
      </c>
      <c r="M803">
        <v>7.8</v>
      </c>
      <c r="N803" s="1" t="s">
        <v>27</v>
      </c>
      <c r="O803">
        <v>26</v>
      </c>
      <c r="P803">
        <v>45</v>
      </c>
      <c r="Q803">
        <v>71</v>
      </c>
      <c r="R803">
        <v>730750.72</v>
      </c>
    </row>
    <row r="804" spans="1:18" x14ac:dyDescent="0.35">
      <c r="A804" s="1" t="s">
        <v>2529</v>
      </c>
      <c r="B804" s="1" t="s">
        <v>19</v>
      </c>
      <c r="C804" s="1" t="s">
        <v>24</v>
      </c>
      <c r="D804">
        <v>4.8</v>
      </c>
      <c r="E804">
        <v>46</v>
      </c>
      <c r="F804">
        <v>33.03</v>
      </c>
      <c r="G804">
        <v>2695</v>
      </c>
      <c r="H804">
        <v>29823</v>
      </c>
      <c r="I804">
        <v>12</v>
      </c>
      <c r="J804">
        <v>317</v>
      </c>
      <c r="K804">
        <v>282.01</v>
      </c>
      <c r="L804">
        <v>5.2</v>
      </c>
      <c r="M804">
        <v>4.9000000000000004</v>
      </c>
      <c r="N804" s="1" t="s">
        <v>27</v>
      </c>
      <c r="O804">
        <v>36</v>
      </c>
      <c r="P804">
        <v>23</v>
      </c>
      <c r="Q804">
        <v>59</v>
      </c>
      <c r="R804">
        <v>357910.64</v>
      </c>
    </row>
    <row r="805" spans="1:18" x14ac:dyDescent="0.35">
      <c r="A805" s="1" t="s">
        <v>2532</v>
      </c>
      <c r="B805" s="1" t="s">
        <v>19</v>
      </c>
      <c r="C805" s="1" t="s">
        <v>31</v>
      </c>
      <c r="D805">
        <v>3.1</v>
      </c>
      <c r="E805">
        <v>50</v>
      </c>
      <c r="F805">
        <v>35.03</v>
      </c>
      <c r="G805">
        <v>686</v>
      </c>
      <c r="H805">
        <v>14643</v>
      </c>
      <c r="I805">
        <v>7</v>
      </c>
      <c r="J805">
        <v>593</v>
      </c>
      <c r="K805">
        <v>225.51</v>
      </c>
      <c r="L805">
        <v>7.1</v>
      </c>
      <c r="M805">
        <v>2.6</v>
      </c>
      <c r="N805" s="1" t="s">
        <v>21</v>
      </c>
      <c r="O805">
        <v>0</v>
      </c>
      <c r="P805">
        <v>48</v>
      </c>
      <c r="Q805">
        <v>48</v>
      </c>
      <c r="R805">
        <v>400057.09</v>
      </c>
    </row>
    <row r="806" spans="1:18" x14ac:dyDescent="0.35">
      <c r="A806" s="1" t="s">
        <v>2534</v>
      </c>
      <c r="B806" s="1" t="s">
        <v>19</v>
      </c>
      <c r="C806" s="1" t="s">
        <v>37</v>
      </c>
      <c r="D806">
        <v>3.6</v>
      </c>
      <c r="E806">
        <v>32</v>
      </c>
      <c r="F806">
        <v>60.11</v>
      </c>
      <c r="G806">
        <v>827</v>
      </c>
      <c r="H806">
        <v>15447</v>
      </c>
      <c r="I806">
        <v>17</v>
      </c>
      <c r="J806">
        <v>961</v>
      </c>
      <c r="K806">
        <v>223.67</v>
      </c>
      <c r="L806">
        <v>8.1999999999999993</v>
      </c>
      <c r="M806">
        <v>1.4</v>
      </c>
      <c r="N806" s="1" t="s">
        <v>21</v>
      </c>
      <c r="O806">
        <v>14</v>
      </c>
      <c r="P806">
        <v>19</v>
      </c>
      <c r="Q806">
        <v>33</v>
      </c>
      <c r="R806">
        <v>448969.36</v>
      </c>
    </row>
    <row r="807" spans="1:18" x14ac:dyDescent="0.35">
      <c r="A807" s="1" t="s">
        <v>2536</v>
      </c>
      <c r="B807" s="1" t="s">
        <v>19</v>
      </c>
      <c r="C807" s="1" t="s">
        <v>37</v>
      </c>
      <c r="D807">
        <v>4.0999999999999996</v>
      </c>
      <c r="E807">
        <v>32</v>
      </c>
      <c r="F807">
        <v>61.69</v>
      </c>
      <c r="G807">
        <v>1875</v>
      </c>
      <c r="H807">
        <v>18377</v>
      </c>
      <c r="I807">
        <v>14</v>
      </c>
      <c r="J807">
        <v>272</v>
      </c>
      <c r="K807">
        <v>195.26</v>
      </c>
      <c r="L807">
        <v>1.3</v>
      </c>
      <c r="M807">
        <v>8.9</v>
      </c>
      <c r="N807" s="1" t="s">
        <v>27</v>
      </c>
      <c r="O807">
        <v>4</v>
      </c>
      <c r="P807">
        <v>14</v>
      </c>
      <c r="Q807">
        <v>18</v>
      </c>
      <c r="R807">
        <v>456809.29</v>
      </c>
    </row>
    <row r="808" spans="1:18" x14ac:dyDescent="0.35">
      <c r="A808" s="1" t="s">
        <v>2537</v>
      </c>
      <c r="B808" s="1" t="s">
        <v>19</v>
      </c>
      <c r="C808" s="1" t="s">
        <v>31</v>
      </c>
      <c r="D808">
        <v>3.7</v>
      </c>
      <c r="E808">
        <v>42</v>
      </c>
      <c r="F808">
        <v>30.78</v>
      </c>
      <c r="G808">
        <v>821</v>
      </c>
      <c r="H808">
        <v>8321</v>
      </c>
      <c r="I808">
        <v>9</v>
      </c>
      <c r="J808">
        <v>914</v>
      </c>
      <c r="K808">
        <v>283.14</v>
      </c>
      <c r="L808">
        <v>1.8</v>
      </c>
      <c r="M808">
        <v>6</v>
      </c>
      <c r="N808" s="1" t="s">
        <v>21</v>
      </c>
      <c r="O808">
        <v>15</v>
      </c>
      <c r="P808">
        <v>32</v>
      </c>
      <c r="Q808">
        <v>47</v>
      </c>
      <c r="R808">
        <v>300936.65000000002</v>
      </c>
    </row>
    <row r="809" spans="1:18" x14ac:dyDescent="0.35">
      <c r="A809" s="1" t="s">
        <v>2541</v>
      </c>
      <c r="B809" s="1" t="s">
        <v>19</v>
      </c>
      <c r="C809" s="1" t="s">
        <v>42</v>
      </c>
      <c r="D809">
        <v>4.9000000000000004</v>
      </c>
      <c r="E809">
        <v>34</v>
      </c>
      <c r="F809">
        <v>38.24</v>
      </c>
      <c r="G809">
        <v>3220</v>
      </c>
      <c r="H809">
        <v>41517</v>
      </c>
      <c r="I809">
        <v>19</v>
      </c>
      <c r="J809">
        <v>629</v>
      </c>
      <c r="K809">
        <v>177.64</v>
      </c>
      <c r="L809">
        <v>6.1</v>
      </c>
      <c r="M809">
        <v>7.2</v>
      </c>
      <c r="N809" s="1" t="s">
        <v>21</v>
      </c>
      <c r="O809">
        <v>24</v>
      </c>
      <c r="P809">
        <v>9</v>
      </c>
      <c r="Q809">
        <v>33</v>
      </c>
      <c r="R809">
        <v>319810.81</v>
      </c>
    </row>
    <row r="810" spans="1:18" x14ac:dyDescent="0.35">
      <c r="A810" s="1" t="s">
        <v>2547</v>
      </c>
      <c r="B810" s="1" t="s">
        <v>19</v>
      </c>
      <c r="C810" s="1" t="s">
        <v>24</v>
      </c>
      <c r="D810">
        <v>4.0999999999999996</v>
      </c>
      <c r="E810">
        <v>38</v>
      </c>
      <c r="F810">
        <v>29.98</v>
      </c>
      <c r="G810">
        <v>1998</v>
      </c>
      <c r="H810">
        <v>19314</v>
      </c>
      <c r="I810">
        <v>15</v>
      </c>
      <c r="J810">
        <v>210</v>
      </c>
      <c r="K810">
        <v>254.17</v>
      </c>
      <c r="L810">
        <v>7.5</v>
      </c>
      <c r="M810">
        <v>7.8</v>
      </c>
      <c r="N810" s="1" t="s">
        <v>21</v>
      </c>
      <c r="O810">
        <v>37</v>
      </c>
      <c r="P810">
        <v>27</v>
      </c>
      <c r="Q810">
        <v>64</v>
      </c>
      <c r="R810">
        <v>278444.98</v>
      </c>
    </row>
    <row r="811" spans="1:18" x14ac:dyDescent="0.35">
      <c r="A811" s="1" t="s">
        <v>2553</v>
      </c>
      <c r="B811" s="1" t="s">
        <v>19</v>
      </c>
      <c r="C811" s="1" t="s">
        <v>31</v>
      </c>
      <c r="D811">
        <v>4.5</v>
      </c>
      <c r="E811">
        <v>33</v>
      </c>
      <c r="F811">
        <v>38.15</v>
      </c>
      <c r="G811">
        <v>4313</v>
      </c>
      <c r="H811">
        <v>50530</v>
      </c>
      <c r="I811">
        <v>19</v>
      </c>
      <c r="J811">
        <v>81</v>
      </c>
      <c r="K811">
        <v>293.37</v>
      </c>
      <c r="L811">
        <v>7.9</v>
      </c>
      <c r="M811">
        <v>5.6</v>
      </c>
      <c r="N811" s="1" t="s">
        <v>27</v>
      </c>
      <c r="O811">
        <v>11</v>
      </c>
      <c r="P811">
        <v>24</v>
      </c>
      <c r="Q811">
        <v>35</v>
      </c>
      <c r="R811">
        <v>311953.3</v>
      </c>
    </row>
    <row r="812" spans="1:18" x14ac:dyDescent="0.35">
      <c r="A812" s="1" t="s">
        <v>2554</v>
      </c>
      <c r="B812" s="1" t="s">
        <v>19</v>
      </c>
      <c r="C812" s="1" t="s">
        <v>31</v>
      </c>
      <c r="D812">
        <v>3.3</v>
      </c>
      <c r="E812">
        <v>38</v>
      </c>
      <c r="F812">
        <v>32.47</v>
      </c>
      <c r="G812">
        <v>1637</v>
      </c>
      <c r="H812">
        <v>15080</v>
      </c>
      <c r="I812">
        <v>6</v>
      </c>
      <c r="J812">
        <v>136</v>
      </c>
      <c r="K812">
        <v>146.66999999999999</v>
      </c>
      <c r="L812">
        <v>6.1</v>
      </c>
      <c r="M812">
        <v>8.6</v>
      </c>
      <c r="N812" s="1" t="s">
        <v>21</v>
      </c>
      <c r="O812">
        <v>13</v>
      </c>
      <c r="P812">
        <v>0</v>
      </c>
      <c r="Q812">
        <v>13</v>
      </c>
      <c r="R812">
        <v>287468.95</v>
      </c>
    </row>
    <row r="813" spans="1:18" x14ac:dyDescent="0.35">
      <c r="A813" s="1" t="s">
        <v>2557</v>
      </c>
      <c r="B813" s="1" t="s">
        <v>19</v>
      </c>
      <c r="C813" s="1" t="s">
        <v>20</v>
      </c>
      <c r="D813">
        <v>4.9000000000000004</v>
      </c>
      <c r="E813">
        <v>42</v>
      </c>
      <c r="F813">
        <v>66.13</v>
      </c>
      <c r="G813">
        <v>2776</v>
      </c>
      <c r="H813">
        <v>32563</v>
      </c>
      <c r="I813">
        <v>5</v>
      </c>
      <c r="J813">
        <v>851</v>
      </c>
      <c r="K813">
        <v>69.23</v>
      </c>
      <c r="L813">
        <v>9.8000000000000007</v>
      </c>
      <c r="M813">
        <v>9.4</v>
      </c>
      <c r="N813" s="1" t="s">
        <v>27</v>
      </c>
      <c r="O813">
        <v>19</v>
      </c>
      <c r="P813">
        <v>38</v>
      </c>
      <c r="Q813">
        <v>57</v>
      </c>
      <c r="R813">
        <v>634127.30000000005</v>
      </c>
    </row>
    <row r="814" spans="1:18" x14ac:dyDescent="0.35">
      <c r="A814" s="1" t="s">
        <v>2559</v>
      </c>
      <c r="B814" s="1" t="s">
        <v>19</v>
      </c>
      <c r="C814" s="1" t="s">
        <v>26</v>
      </c>
      <c r="D814">
        <v>3.5</v>
      </c>
      <c r="E814">
        <v>48</v>
      </c>
      <c r="F814">
        <v>52.43</v>
      </c>
      <c r="G814">
        <v>2822</v>
      </c>
      <c r="H814">
        <v>35972</v>
      </c>
      <c r="I814">
        <v>11</v>
      </c>
      <c r="J814">
        <v>829</v>
      </c>
      <c r="K814">
        <v>243.35</v>
      </c>
      <c r="L814">
        <v>6</v>
      </c>
      <c r="M814">
        <v>1.3</v>
      </c>
      <c r="N814" s="1" t="s">
        <v>27</v>
      </c>
      <c r="O814">
        <v>25</v>
      </c>
      <c r="P814">
        <v>30</v>
      </c>
      <c r="Q814">
        <v>55</v>
      </c>
      <c r="R814">
        <v>576367.41</v>
      </c>
    </row>
    <row r="815" spans="1:18" x14ac:dyDescent="0.35">
      <c r="A815" s="1" t="s">
        <v>2561</v>
      </c>
      <c r="B815" s="1" t="s">
        <v>19</v>
      </c>
      <c r="C815" s="1" t="s">
        <v>37</v>
      </c>
      <c r="D815">
        <v>4.9000000000000004</v>
      </c>
      <c r="E815">
        <v>34</v>
      </c>
      <c r="F815">
        <v>65.099999999999994</v>
      </c>
      <c r="G815">
        <v>2216</v>
      </c>
      <c r="H815">
        <v>28606</v>
      </c>
      <c r="I815">
        <v>13</v>
      </c>
      <c r="J815">
        <v>138</v>
      </c>
      <c r="K815">
        <v>126.89</v>
      </c>
      <c r="L815">
        <v>4.0999999999999996</v>
      </c>
      <c r="M815">
        <v>2.4</v>
      </c>
      <c r="N815" s="1" t="s">
        <v>27</v>
      </c>
      <c r="O815">
        <v>24</v>
      </c>
      <c r="P815">
        <v>19</v>
      </c>
      <c r="Q815">
        <v>43</v>
      </c>
      <c r="R815">
        <v>508814.2</v>
      </c>
    </row>
    <row r="816" spans="1:18" x14ac:dyDescent="0.35">
      <c r="A816" s="1" t="s">
        <v>2563</v>
      </c>
      <c r="B816" s="1" t="s">
        <v>19</v>
      </c>
      <c r="C816" s="1" t="s">
        <v>42</v>
      </c>
      <c r="D816">
        <v>4.5</v>
      </c>
      <c r="E816">
        <v>46</v>
      </c>
      <c r="F816">
        <v>36.32</v>
      </c>
      <c r="G816">
        <v>1134</v>
      </c>
      <c r="H816">
        <v>19372</v>
      </c>
      <c r="I816">
        <v>11</v>
      </c>
      <c r="J816">
        <v>643</v>
      </c>
      <c r="K816">
        <v>71.31</v>
      </c>
      <c r="L816">
        <v>2.5</v>
      </c>
      <c r="M816">
        <v>7</v>
      </c>
      <c r="N816" s="1" t="s">
        <v>21</v>
      </c>
      <c r="O816">
        <v>15</v>
      </c>
      <c r="P816">
        <v>23</v>
      </c>
      <c r="Q816">
        <v>38</v>
      </c>
      <c r="R816">
        <v>386973.44</v>
      </c>
    </row>
    <row r="817" spans="1:18" x14ac:dyDescent="0.35">
      <c r="A817" s="1" t="s">
        <v>2574</v>
      </c>
      <c r="B817" s="1" t="s">
        <v>19</v>
      </c>
      <c r="C817" s="1" t="s">
        <v>42</v>
      </c>
      <c r="D817">
        <v>3.2</v>
      </c>
      <c r="E817">
        <v>50</v>
      </c>
      <c r="F817">
        <v>37.630000000000003</v>
      </c>
      <c r="G817">
        <v>1709</v>
      </c>
      <c r="H817">
        <v>16283</v>
      </c>
      <c r="I817">
        <v>11</v>
      </c>
      <c r="J817">
        <v>623</v>
      </c>
      <c r="K817">
        <v>254.21</v>
      </c>
      <c r="L817">
        <v>7.9</v>
      </c>
      <c r="M817">
        <v>7.7</v>
      </c>
      <c r="N817" s="1" t="s">
        <v>21</v>
      </c>
      <c r="O817">
        <v>28</v>
      </c>
      <c r="P817">
        <v>33</v>
      </c>
      <c r="Q817">
        <v>61</v>
      </c>
      <c r="R817">
        <v>437767.58</v>
      </c>
    </row>
    <row r="818" spans="1:18" x14ac:dyDescent="0.35">
      <c r="A818" s="1" t="s">
        <v>2581</v>
      </c>
      <c r="B818" s="1" t="s">
        <v>19</v>
      </c>
      <c r="C818" s="1" t="s">
        <v>37</v>
      </c>
      <c r="D818">
        <v>3.9</v>
      </c>
      <c r="E818">
        <v>47</v>
      </c>
      <c r="F818">
        <v>57.26</v>
      </c>
      <c r="G818">
        <v>2724</v>
      </c>
      <c r="H818">
        <v>26903</v>
      </c>
      <c r="I818">
        <v>8</v>
      </c>
      <c r="J818">
        <v>57</v>
      </c>
      <c r="K818">
        <v>217.34</v>
      </c>
      <c r="L818">
        <v>3.8</v>
      </c>
      <c r="M818">
        <v>1.4</v>
      </c>
      <c r="N818" s="1" t="s">
        <v>21</v>
      </c>
      <c r="O818">
        <v>19</v>
      </c>
      <c r="P818">
        <v>5</v>
      </c>
      <c r="Q818">
        <v>24</v>
      </c>
      <c r="R818">
        <v>606896.56999999995</v>
      </c>
    </row>
    <row r="819" spans="1:18" x14ac:dyDescent="0.35">
      <c r="A819" s="1" t="s">
        <v>2582</v>
      </c>
      <c r="B819" s="1" t="s">
        <v>19</v>
      </c>
      <c r="C819" s="1" t="s">
        <v>24</v>
      </c>
      <c r="D819">
        <v>4.5</v>
      </c>
      <c r="E819">
        <v>41</v>
      </c>
      <c r="F819">
        <v>26.27</v>
      </c>
      <c r="G819">
        <v>2107</v>
      </c>
      <c r="H819">
        <v>29027</v>
      </c>
      <c r="I819">
        <v>1</v>
      </c>
      <c r="J819">
        <v>156</v>
      </c>
      <c r="K819">
        <v>251.68</v>
      </c>
      <c r="L819">
        <v>9.4</v>
      </c>
      <c r="M819">
        <v>6.8</v>
      </c>
      <c r="N819" s="1" t="s">
        <v>21</v>
      </c>
      <c r="O819">
        <v>24</v>
      </c>
      <c r="P819">
        <v>19</v>
      </c>
      <c r="Q819">
        <v>43</v>
      </c>
      <c r="R819">
        <v>251031.79</v>
      </c>
    </row>
    <row r="820" spans="1:18" x14ac:dyDescent="0.35">
      <c r="A820" s="1" t="s">
        <v>2592</v>
      </c>
      <c r="B820" s="1" t="s">
        <v>19</v>
      </c>
      <c r="C820" s="1" t="s">
        <v>26</v>
      </c>
      <c r="D820">
        <v>3.6</v>
      </c>
      <c r="E820">
        <v>46</v>
      </c>
      <c r="F820">
        <v>45.63</v>
      </c>
      <c r="G820">
        <v>1769</v>
      </c>
      <c r="H820">
        <v>25546</v>
      </c>
      <c r="I820">
        <v>11</v>
      </c>
      <c r="J820">
        <v>944</v>
      </c>
      <c r="K820">
        <v>227.5</v>
      </c>
      <c r="L820">
        <v>5.6</v>
      </c>
      <c r="M820">
        <v>4.9000000000000004</v>
      </c>
      <c r="N820" s="1" t="s">
        <v>21</v>
      </c>
      <c r="O820">
        <v>44</v>
      </c>
      <c r="P820">
        <v>16</v>
      </c>
      <c r="Q820">
        <v>60</v>
      </c>
      <c r="R820">
        <v>484483.22</v>
      </c>
    </row>
    <row r="821" spans="1:18" x14ac:dyDescent="0.35">
      <c r="A821" s="1" t="s">
        <v>2595</v>
      </c>
      <c r="B821" s="1" t="s">
        <v>19</v>
      </c>
      <c r="C821" s="1" t="s">
        <v>31</v>
      </c>
      <c r="D821">
        <v>4.4000000000000004</v>
      </c>
      <c r="E821">
        <v>30</v>
      </c>
      <c r="F821">
        <v>37.65</v>
      </c>
      <c r="G821">
        <v>1140</v>
      </c>
      <c r="H821">
        <v>17586</v>
      </c>
      <c r="I821">
        <v>2</v>
      </c>
      <c r="J821">
        <v>569</v>
      </c>
      <c r="K821">
        <v>54.37</v>
      </c>
      <c r="L821">
        <v>5.6</v>
      </c>
      <c r="M821">
        <v>1.7</v>
      </c>
      <c r="N821" s="1" t="s">
        <v>27</v>
      </c>
      <c r="O821">
        <v>2</v>
      </c>
      <c r="P821">
        <v>5</v>
      </c>
      <c r="Q821">
        <v>7</v>
      </c>
      <c r="R821">
        <v>257001.35</v>
      </c>
    </row>
    <row r="822" spans="1:18" x14ac:dyDescent="0.35">
      <c r="A822" s="1" t="s">
        <v>2599</v>
      </c>
      <c r="B822" s="1" t="s">
        <v>19</v>
      </c>
      <c r="C822" s="1" t="s">
        <v>20</v>
      </c>
      <c r="D822">
        <v>3.3</v>
      </c>
      <c r="E822">
        <v>32</v>
      </c>
      <c r="F822">
        <v>67.989999999999995</v>
      </c>
      <c r="G822">
        <v>920</v>
      </c>
      <c r="H822">
        <v>12534</v>
      </c>
      <c r="I822">
        <v>17</v>
      </c>
      <c r="J822">
        <v>433</v>
      </c>
      <c r="K822">
        <v>251.03</v>
      </c>
      <c r="L822">
        <v>9.5</v>
      </c>
      <c r="M822">
        <v>6.2</v>
      </c>
      <c r="N822" s="1" t="s">
        <v>27</v>
      </c>
      <c r="O822">
        <v>27</v>
      </c>
      <c r="P822">
        <v>28</v>
      </c>
      <c r="Q822">
        <v>55</v>
      </c>
      <c r="R822">
        <v>507936.07</v>
      </c>
    </row>
    <row r="823" spans="1:18" x14ac:dyDescent="0.35">
      <c r="A823" s="1" t="s">
        <v>2602</v>
      </c>
      <c r="B823" s="1" t="s">
        <v>19</v>
      </c>
      <c r="C823" s="1" t="s">
        <v>42</v>
      </c>
      <c r="D823">
        <v>3.2</v>
      </c>
      <c r="E823">
        <v>44</v>
      </c>
      <c r="F823">
        <v>35.700000000000003</v>
      </c>
      <c r="G823">
        <v>2473</v>
      </c>
      <c r="H823">
        <v>27876</v>
      </c>
      <c r="I823">
        <v>14</v>
      </c>
      <c r="J823">
        <v>811</v>
      </c>
      <c r="K823">
        <v>265.64999999999998</v>
      </c>
      <c r="L823">
        <v>6.6</v>
      </c>
      <c r="M823">
        <v>2.4</v>
      </c>
      <c r="N823" s="1" t="s">
        <v>27</v>
      </c>
      <c r="O823">
        <v>26</v>
      </c>
      <c r="P823">
        <v>26</v>
      </c>
      <c r="Q823">
        <v>52</v>
      </c>
      <c r="R823">
        <v>371086.9</v>
      </c>
    </row>
    <row r="824" spans="1:18" x14ac:dyDescent="0.35">
      <c r="A824" s="1" t="s">
        <v>2605</v>
      </c>
      <c r="B824" s="1" t="s">
        <v>19</v>
      </c>
      <c r="C824" s="1" t="s">
        <v>26</v>
      </c>
      <c r="D824">
        <v>3.2</v>
      </c>
      <c r="E824">
        <v>32</v>
      </c>
      <c r="F824">
        <v>51.45</v>
      </c>
      <c r="G824">
        <v>2858</v>
      </c>
      <c r="H824">
        <v>29344</v>
      </c>
      <c r="I824">
        <v>12</v>
      </c>
      <c r="J824">
        <v>564</v>
      </c>
      <c r="K824">
        <v>288.66000000000003</v>
      </c>
      <c r="L824">
        <v>3</v>
      </c>
      <c r="M824">
        <v>2.2000000000000002</v>
      </c>
      <c r="N824" s="1" t="s">
        <v>27</v>
      </c>
      <c r="O824">
        <v>22</v>
      </c>
      <c r="P824">
        <v>4</v>
      </c>
      <c r="Q824">
        <v>26</v>
      </c>
      <c r="R824">
        <v>383381.5</v>
      </c>
    </row>
    <row r="825" spans="1:18" x14ac:dyDescent="0.35">
      <c r="A825" s="1" t="s">
        <v>2606</v>
      </c>
      <c r="B825" s="1" t="s">
        <v>19</v>
      </c>
      <c r="C825" s="1" t="s">
        <v>26</v>
      </c>
      <c r="D825">
        <v>3.6</v>
      </c>
      <c r="E825">
        <v>49</v>
      </c>
      <c r="F825">
        <v>53.57</v>
      </c>
      <c r="G825">
        <v>3246</v>
      </c>
      <c r="H825">
        <v>34385</v>
      </c>
      <c r="I825">
        <v>2</v>
      </c>
      <c r="J825">
        <v>413</v>
      </c>
      <c r="K825">
        <v>286.94</v>
      </c>
      <c r="L825">
        <v>4.7</v>
      </c>
      <c r="M825">
        <v>1.5</v>
      </c>
      <c r="N825" s="1" t="s">
        <v>27</v>
      </c>
      <c r="O825">
        <v>13</v>
      </c>
      <c r="P825">
        <v>36</v>
      </c>
      <c r="Q825">
        <v>49</v>
      </c>
      <c r="R825">
        <v>589998.85</v>
      </c>
    </row>
    <row r="826" spans="1:18" x14ac:dyDescent="0.35">
      <c r="A826" s="1" t="s">
        <v>2607</v>
      </c>
      <c r="B826" s="1" t="s">
        <v>19</v>
      </c>
      <c r="C826" s="1" t="s">
        <v>26</v>
      </c>
      <c r="D826">
        <v>5</v>
      </c>
      <c r="E826">
        <v>38</v>
      </c>
      <c r="F826">
        <v>53.9</v>
      </c>
      <c r="G826">
        <v>1006</v>
      </c>
      <c r="H826">
        <v>14987</v>
      </c>
      <c r="I826">
        <v>1</v>
      </c>
      <c r="J826">
        <v>448</v>
      </c>
      <c r="K826">
        <v>274.39999999999998</v>
      </c>
      <c r="L826">
        <v>8.5</v>
      </c>
      <c r="M826">
        <v>5.2</v>
      </c>
      <c r="N826" s="1" t="s">
        <v>21</v>
      </c>
      <c r="O826">
        <v>10</v>
      </c>
      <c r="P826">
        <v>28</v>
      </c>
      <c r="Q826">
        <v>38</v>
      </c>
      <c r="R826">
        <v>461608.35</v>
      </c>
    </row>
    <row r="827" spans="1:18" x14ac:dyDescent="0.35">
      <c r="A827" s="1" t="s">
        <v>2608</v>
      </c>
      <c r="B827" s="1" t="s">
        <v>19</v>
      </c>
      <c r="C827" s="1" t="s">
        <v>26</v>
      </c>
      <c r="D827">
        <v>4.4000000000000004</v>
      </c>
      <c r="E827">
        <v>39</v>
      </c>
      <c r="F827">
        <v>54.06</v>
      </c>
      <c r="G827">
        <v>1852</v>
      </c>
      <c r="H827">
        <v>18675</v>
      </c>
      <c r="I827">
        <v>18</v>
      </c>
      <c r="J827">
        <v>689</v>
      </c>
      <c r="K827">
        <v>100.56</v>
      </c>
      <c r="L827">
        <v>7.3</v>
      </c>
      <c r="M827">
        <v>2.8</v>
      </c>
      <c r="N827" s="1" t="s">
        <v>27</v>
      </c>
      <c r="O827">
        <v>1</v>
      </c>
      <c r="P827">
        <v>25</v>
      </c>
      <c r="Q827">
        <v>26</v>
      </c>
      <c r="R827">
        <v>491271.77</v>
      </c>
    </row>
    <row r="828" spans="1:18" x14ac:dyDescent="0.35">
      <c r="A828" s="1" t="s">
        <v>2610</v>
      </c>
      <c r="B828" s="1" t="s">
        <v>19</v>
      </c>
      <c r="C828" s="1" t="s">
        <v>42</v>
      </c>
      <c r="D828">
        <v>3.4</v>
      </c>
      <c r="E828">
        <v>41</v>
      </c>
      <c r="F828">
        <v>36.950000000000003</v>
      </c>
      <c r="G828">
        <v>2064</v>
      </c>
      <c r="H828">
        <v>25219</v>
      </c>
      <c r="I828">
        <v>7</v>
      </c>
      <c r="J828">
        <v>761</v>
      </c>
      <c r="K828">
        <v>275.25</v>
      </c>
      <c r="L828">
        <v>1.5</v>
      </c>
      <c r="M828">
        <v>3.4</v>
      </c>
      <c r="N828" s="1" t="s">
        <v>21</v>
      </c>
      <c r="O828">
        <v>26</v>
      </c>
      <c r="P828">
        <v>25</v>
      </c>
      <c r="Q828">
        <v>51</v>
      </c>
      <c r="R828">
        <v>348987.45</v>
      </c>
    </row>
    <row r="829" spans="1:18" x14ac:dyDescent="0.35">
      <c r="A829" s="1" t="s">
        <v>2616</v>
      </c>
      <c r="B829" s="1" t="s">
        <v>19</v>
      </c>
      <c r="C829" s="1" t="s">
        <v>37</v>
      </c>
      <c r="D829">
        <v>4.0999999999999996</v>
      </c>
      <c r="E829">
        <v>34</v>
      </c>
      <c r="F829">
        <v>61.62</v>
      </c>
      <c r="G829">
        <v>2913</v>
      </c>
      <c r="H829">
        <v>37200</v>
      </c>
      <c r="I829">
        <v>13</v>
      </c>
      <c r="J829">
        <v>405</v>
      </c>
      <c r="K829">
        <v>157.49</v>
      </c>
      <c r="L829">
        <v>6.5</v>
      </c>
      <c r="M829">
        <v>4.5</v>
      </c>
      <c r="N829" s="1" t="s">
        <v>27</v>
      </c>
      <c r="O829">
        <v>21</v>
      </c>
      <c r="P829">
        <v>10</v>
      </c>
      <c r="Q829">
        <v>31</v>
      </c>
      <c r="R829">
        <v>486272.24</v>
      </c>
    </row>
    <row r="830" spans="1:18" x14ac:dyDescent="0.35">
      <c r="A830" s="1" t="s">
        <v>2619</v>
      </c>
      <c r="B830" s="1" t="s">
        <v>19</v>
      </c>
      <c r="C830" s="1" t="s">
        <v>26</v>
      </c>
      <c r="D830">
        <v>3.4</v>
      </c>
      <c r="E830">
        <v>40</v>
      </c>
      <c r="F830">
        <v>52.94</v>
      </c>
      <c r="G830">
        <v>1225</v>
      </c>
      <c r="H830">
        <v>18386</v>
      </c>
      <c r="I830">
        <v>15</v>
      </c>
      <c r="J830">
        <v>823</v>
      </c>
      <c r="K830">
        <v>222.53</v>
      </c>
      <c r="L830">
        <v>1.9</v>
      </c>
      <c r="M830">
        <v>3.2</v>
      </c>
      <c r="N830" s="1" t="s">
        <v>21</v>
      </c>
      <c r="O830">
        <v>39</v>
      </c>
      <c r="P830">
        <v>0</v>
      </c>
      <c r="Q830">
        <v>39</v>
      </c>
      <c r="R830">
        <v>487771.86</v>
      </c>
    </row>
    <row r="831" spans="1:18" x14ac:dyDescent="0.35">
      <c r="A831" s="1" t="s">
        <v>2620</v>
      </c>
      <c r="B831" s="1" t="s">
        <v>19</v>
      </c>
      <c r="C831" s="1" t="s">
        <v>20</v>
      </c>
      <c r="D831">
        <v>3.9</v>
      </c>
      <c r="E831">
        <v>39</v>
      </c>
      <c r="F831">
        <v>67.12</v>
      </c>
      <c r="G831">
        <v>3673</v>
      </c>
      <c r="H831">
        <v>37231</v>
      </c>
      <c r="I831">
        <v>11</v>
      </c>
      <c r="J831">
        <v>961</v>
      </c>
      <c r="K831">
        <v>238.99</v>
      </c>
      <c r="L831">
        <v>3.2</v>
      </c>
      <c r="M831">
        <v>1.8</v>
      </c>
      <c r="N831" s="1" t="s">
        <v>21</v>
      </c>
      <c r="O831">
        <v>8</v>
      </c>
      <c r="P831">
        <v>33</v>
      </c>
      <c r="Q831">
        <v>41</v>
      </c>
      <c r="R831">
        <v>598816.89</v>
      </c>
    </row>
    <row r="832" spans="1:18" x14ac:dyDescent="0.35">
      <c r="A832" s="1" t="s">
        <v>2622</v>
      </c>
      <c r="B832" s="1" t="s">
        <v>19</v>
      </c>
      <c r="C832" s="1" t="s">
        <v>20</v>
      </c>
      <c r="D832">
        <v>4</v>
      </c>
      <c r="E832">
        <v>35</v>
      </c>
      <c r="F832">
        <v>71.010000000000005</v>
      </c>
      <c r="G832">
        <v>2666</v>
      </c>
      <c r="H832">
        <v>31927</v>
      </c>
      <c r="I832">
        <v>1</v>
      </c>
      <c r="J832">
        <v>286</v>
      </c>
      <c r="K832">
        <v>88.94</v>
      </c>
      <c r="L832">
        <v>5.9</v>
      </c>
      <c r="M832">
        <v>5.8</v>
      </c>
      <c r="N832" s="1" t="s">
        <v>21</v>
      </c>
      <c r="O832">
        <v>3</v>
      </c>
      <c r="P832">
        <v>12</v>
      </c>
      <c r="Q832">
        <v>15</v>
      </c>
      <c r="R832">
        <v>558374.15</v>
      </c>
    </row>
    <row r="833" spans="1:18" x14ac:dyDescent="0.35">
      <c r="A833" s="1" t="s">
        <v>2623</v>
      </c>
      <c r="B833" s="1" t="s">
        <v>19</v>
      </c>
      <c r="C833" s="1" t="s">
        <v>42</v>
      </c>
      <c r="D833">
        <v>3.1</v>
      </c>
      <c r="E833">
        <v>48</v>
      </c>
      <c r="F833">
        <v>45.8</v>
      </c>
      <c r="G833">
        <v>2699</v>
      </c>
      <c r="H833">
        <v>28765</v>
      </c>
      <c r="I833">
        <v>2</v>
      </c>
      <c r="J833">
        <v>267</v>
      </c>
      <c r="K833">
        <v>231.14</v>
      </c>
      <c r="L833">
        <v>4.7</v>
      </c>
      <c r="M833">
        <v>6.7</v>
      </c>
      <c r="N833" s="1" t="s">
        <v>21</v>
      </c>
      <c r="O833">
        <v>46</v>
      </c>
      <c r="P833">
        <v>16</v>
      </c>
      <c r="Q833">
        <v>62</v>
      </c>
      <c r="R833">
        <v>498009.95</v>
      </c>
    </row>
    <row r="834" spans="1:18" x14ac:dyDescent="0.35">
      <c r="A834" s="1" t="s">
        <v>2625</v>
      </c>
      <c r="B834" s="1" t="s">
        <v>19</v>
      </c>
      <c r="C834" s="1" t="s">
        <v>37</v>
      </c>
      <c r="D834">
        <v>4.5999999999999996</v>
      </c>
      <c r="E834">
        <v>39</v>
      </c>
      <c r="F834">
        <v>59.54</v>
      </c>
      <c r="G834">
        <v>2745</v>
      </c>
      <c r="H834">
        <v>27281</v>
      </c>
      <c r="I834">
        <v>14</v>
      </c>
      <c r="J834">
        <v>577</v>
      </c>
      <c r="K834">
        <v>135.47</v>
      </c>
      <c r="L834">
        <v>9.6</v>
      </c>
      <c r="M834">
        <v>3.9</v>
      </c>
      <c r="N834" s="1" t="s">
        <v>27</v>
      </c>
      <c r="O834">
        <v>10</v>
      </c>
      <c r="P834">
        <v>20</v>
      </c>
      <c r="Q834">
        <v>30</v>
      </c>
      <c r="R834">
        <v>537702.89</v>
      </c>
    </row>
    <row r="835" spans="1:18" x14ac:dyDescent="0.35">
      <c r="A835" s="1" t="s">
        <v>2630</v>
      </c>
      <c r="B835" s="1" t="s">
        <v>19</v>
      </c>
      <c r="C835" s="1" t="s">
        <v>24</v>
      </c>
      <c r="D835">
        <v>3.4</v>
      </c>
      <c r="E835">
        <v>34</v>
      </c>
      <c r="F835">
        <v>31.85</v>
      </c>
      <c r="G835">
        <v>1686</v>
      </c>
      <c r="H835">
        <v>16483</v>
      </c>
      <c r="I835">
        <v>15</v>
      </c>
      <c r="J835">
        <v>313</v>
      </c>
      <c r="K835">
        <v>209.16</v>
      </c>
      <c r="L835">
        <v>2.2999999999999998</v>
      </c>
      <c r="M835">
        <v>5.8</v>
      </c>
      <c r="N835" s="1" t="s">
        <v>27</v>
      </c>
      <c r="O835">
        <v>25</v>
      </c>
      <c r="P835">
        <v>14</v>
      </c>
      <c r="Q835">
        <v>39</v>
      </c>
      <c r="R835">
        <v>261426.4</v>
      </c>
    </row>
    <row r="836" spans="1:18" x14ac:dyDescent="0.35">
      <c r="A836" s="1" t="s">
        <v>2631</v>
      </c>
      <c r="B836" s="1" t="s">
        <v>19</v>
      </c>
      <c r="C836" s="1" t="s">
        <v>42</v>
      </c>
      <c r="D836">
        <v>4.0999999999999996</v>
      </c>
      <c r="E836">
        <v>50</v>
      </c>
      <c r="F836">
        <v>40.33</v>
      </c>
      <c r="G836">
        <v>2478</v>
      </c>
      <c r="H836">
        <v>28850</v>
      </c>
      <c r="I836">
        <v>4</v>
      </c>
      <c r="J836">
        <v>694</v>
      </c>
      <c r="K836">
        <v>121.69</v>
      </c>
      <c r="L836">
        <v>9.9</v>
      </c>
      <c r="M836">
        <v>4.3</v>
      </c>
      <c r="N836" s="1" t="s">
        <v>21</v>
      </c>
      <c r="O836">
        <v>47</v>
      </c>
      <c r="P836">
        <v>44</v>
      </c>
      <c r="Q836">
        <v>91</v>
      </c>
      <c r="R836">
        <v>462931.03</v>
      </c>
    </row>
    <row r="837" spans="1:18" x14ac:dyDescent="0.35">
      <c r="A837" s="1" t="s">
        <v>2633</v>
      </c>
      <c r="B837" s="1" t="s">
        <v>19</v>
      </c>
      <c r="C837" s="1" t="s">
        <v>26</v>
      </c>
      <c r="D837">
        <v>4.5</v>
      </c>
      <c r="E837">
        <v>31</v>
      </c>
      <c r="F837">
        <v>53.83</v>
      </c>
      <c r="G837">
        <v>2187</v>
      </c>
      <c r="H837">
        <v>30459</v>
      </c>
      <c r="I837">
        <v>1</v>
      </c>
      <c r="J837">
        <v>858</v>
      </c>
      <c r="K837">
        <v>297.67</v>
      </c>
      <c r="L837">
        <v>4.4000000000000004</v>
      </c>
      <c r="M837">
        <v>8.1</v>
      </c>
      <c r="N837" s="1" t="s">
        <v>21</v>
      </c>
      <c r="O837">
        <v>4</v>
      </c>
      <c r="P837">
        <v>11</v>
      </c>
      <c r="Q837">
        <v>15</v>
      </c>
      <c r="R837">
        <v>380028.77</v>
      </c>
    </row>
    <row r="838" spans="1:18" x14ac:dyDescent="0.35">
      <c r="A838" s="1" t="s">
        <v>2636</v>
      </c>
      <c r="B838" s="1" t="s">
        <v>19</v>
      </c>
      <c r="C838" s="1" t="s">
        <v>24</v>
      </c>
      <c r="D838">
        <v>4.9000000000000004</v>
      </c>
      <c r="E838">
        <v>44</v>
      </c>
      <c r="F838">
        <v>31.73</v>
      </c>
      <c r="G838">
        <v>3443</v>
      </c>
      <c r="H838">
        <v>35681</v>
      </c>
      <c r="I838">
        <v>11</v>
      </c>
      <c r="J838">
        <v>876</v>
      </c>
      <c r="K838">
        <v>260.48</v>
      </c>
      <c r="L838">
        <v>3.1</v>
      </c>
      <c r="M838">
        <v>3.5</v>
      </c>
      <c r="N838" s="1" t="s">
        <v>27</v>
      </c>
      <c r="O838">
        <v>34</v>
      </c>
      <c r="P838">
        <v>20</v>
      </c>
      <c r="Q838">
        <v>54</v>
      </c>
      <c r="R838">
        <v>330464.25</v>
      </c>
    </row>
    <row r="839" spans="1:18" x14ac:dyDescent="0.35">
      <c r="A839" s="1" t="s">
        <v>2639</v>
      </c>
      <c r="B839" s="1" t="s">
        <v>19</v>
      </c>
      <c r="C839" s="1" t="s">
        <v>20</v>
      </c>
      <c r="D839">
        <v>4.5999999999999996</v>
      </c>
      <c r="E839">
        <v>47</v>
      </c>
      <c r="F839">
        <v>67.56</v>
      </c>
      <c r="G839">
        <v>3730</v>
      </c>
      <c r="H839">
        <v>38329</v>
      </c>
      <c r="I839">
        <v>1</v>
      </c>
      <c r="J839">
        <v>67</v>
      </c>
      <c r="K839">
        <v>67.94</v>
      </c>
      <c r="L839">
        <v>9.5</v>
      </c>
      <c r="M839">
        <v>6.4</v>
      </c>
      <c r="N839" s="1" t="s">
        <v>27</v>
      </c>
      <c r="O839">
        <v>33</v>
      </c>
      <c r="P839">
        <v>1</v>
      </c>
      <c r="Q839">
        <v>34</v>
      </c>
      <c r="R839">
        <v>714287.57</v>
      </c>
    </row>
    <row r="840" spans="1:18" x14ac:dyDescent="0.35">
      <c r="A840" s="1" t="s">
        <v>2641</v>
      </c>
      <c r="B840" s="1" t="s">
        <v>19</v>
      </c>
      <c r="C840" s="1" t="s">
        <v>37</v>
      </c>
      <c r="D840">
        <v>5</v>
      </c>
      <c r="E840">
        <v>38</v>
      </c>
      <c r="F840">
        <v>64</v>
      </c>
      <c r="G840">
        <v>3800</v>
      </c>
      <c r="H840">
        <v>42857</v>
      </c>
      <c r="I840">
        <v>18</v>
      </c>
      <c r="J840">
        <v>940</v>
      </c>
      <c r="K840">
        <v>162.18</v>
      </c>
      <c r="L840">
        <v>7.4</v>
      </c>
      <c r="M840">
        <v>8.8000000000000007</v>
      </c>
      <c r="N840" s="1" t="s">
        <v>21</v>
      </c>
      <c r="O840">
        <v>23</v>
      </c>
      <c r="P840">
        <v>1</v>
      </c>
      <c r="Q840">
        <v>24</v>
      </c>
      <c r="R840">
        <v>569966.85</v>
      </c>
    </row>
    <row r="841" spans="1:18" x14ac:dyDescent="0.35">
      <c r="A841" s="1" t="s">
        <v>2643</v>
      </c>
      <c r="B841" s="1" t="s">
        <v>19</v>
      </c>
      <c r="C841" s="1" t="s">
        <v>26</v>
      </c>
      <c r="D841">
        <v>3.7</v>
      </c>
      <c r="E841">
        <v>42</v>
      </c>
      <c r="F841">
        <v>50.13</v>
      </c>
      <c r="G841">
        <v>3580</v>
      </c>
      <c r="H841">
        <v>37933</v>
      </c>
      <c r="I841">
        <v>19</v>
      </c>
      <c r="J841">
        <v>481</v>
      </c>
      <c r="K841">
        <v>59.51</v>
      </c>
      <c r="L841">
        <v>8.5</v>
      </c>
      <c r="M841">
        <v>5.0999999999999996</v>
      </c>
      <c r="N841" s="1" t="s">
        <v>21</v>
      </c>
      <c r="O841">
        <v>14</v>
      </c>
      <c r="P841">
        <v>11</v>
      </c>
      <c r="Q841">
        <v>25</v>
      </c>
      <c r="R841">
        <v>496377.64</v>
      </c>
    </row>
    <row r="842" spans="1:18" x14ac:dyDescent="0.35">
      <c r="A842" s="1" t="s">
        <v>2646</v>
      </c>
      <c r="B842" s="1" t="s">
        <v>19</v>
      </c>
      <c r="C842" s="1" t="s">
        <v>31</v>
      </c>
      <c r="D842">
        <v>3.4</v>
      </c>
      <c r="E842">
        <v>45</v>
      </c>
      <c r="F842">
        <v>37.090000000000003</v>
      </c>
      <c r="G842">
        <v>3320</v>
      </c>
      <c r="H842">
        <v>37473</v>
      </c>
      <c r="I842">
        <v>13</v>
      </c>
      <c r="J842">
        <v>379</v>
      </c>
      <c r="K842">
        <v>217.13</v>
      </c>
      <c r="L842">
        <v>1.1000000000000001</v>
      </c>
      <c r="M842">
        <v>2.1</v>
      </c>
      <c r="N842" s="1" t="s">
        <v>27</v>
      </c>
      <c r="O842">
        <v>31</v>
      </c>
      <c r="P842">
        <v>14</v>
      </c>
      <c r="Q842">
        <v>45</v>
      </c>
      <c r="R842">
        <v>389402.65</v>
      </c>
    </row>
    <row r="843" spans="1:18" x14ac:dyDescent="0.35">
      <c r="A843" s="1" t="s">
        <v>2647</v>
      </c>
      <c r="B843" s="1" t="s">
        <v>19</v>
      </c>
      <c r="C843" s="1" t="s">
        <v>37</v>
      </c>
      <c r="D843">
        <v>4.4000000000000004</v>
      </c>
      <c r="E843">
        <v>37</v>
      </c>
      <c r="F843">
        <v>58.38</v>
      </c>
      <c r="G843">
        <v>3322</v>
      </c>
      <c r="H843">
        <v>41504</v>
      </c>
      <c r="I843">
        <v>19</v>
      </c>
      <c r="J843">
        <v>325</v>
      </c>
      <c r="K843">
        <v>72.42</v>
      </c>
      <c r="L843">
        <v>6</v>
      </c>
      <c r="M843">
        <v>4.9000000000000004</v>
      </c>
      <c r="N843" s="1" t="s">
        <v>21</v>
      </c>
      <c r="O843">
        <v>13</v>
      </c>
      <c r="P843">
        <v>34</v>
      </c>
      <c r="Q843">
        <v>47</v>
      </c>
      <c r="R843">
        <v>507955.20000000001</v>
      </c>
    </row>
    <row r="844" spans="1:18" x14ac:dyDescent="0.35">
      <c r="A844" s="1" t="s">
        <v>2648</v>
      </c>
      <c r="B844" s="1" t="s">
        <v>19</v>
      </c>
      <c r="C844" s="1" t="s">
        <v>26</v>
      </c>
      <c r="D844">
        <v>3.2</v>
      </c>
      <c r="E844">
        <v>36</v>
      </c>
      <c r="F844">
        <v>54.22</v>
      </c>
      <c r="G844">
        <v>1821</v>
      </c>
      <c r="H844">
        <v>23842</v>
      </c>
      <c r="I844">
        <v>19</v>
      </c>
      <c r="J844">
        <v>471</v>
      </c>
      <c r="K844">
        <v>282.92</v>
      </c>
      <c r="L844">
        <v>8.8000000000000007</v>
      </c>
      <c r="M844">
        <v>9.9</v>
      </c>
      <c r="N844" s="1" t="s">
        <v>21</v>
      </c>
      <c r="O844">
        <v>30</v>
      </c>
      <c r="P844">
        <v>5</v>
      </c>
      <c r="Q844">
        <v>35</v>
      </c>
      <c r="R844">
        <v>462583.78</v>
      </c>
    </row>
    <row r="845" spans="1:18" x14ac:dyDescent="0.35">
      <c r="A845" s="1" t="s">
        <v>2651</v>
      </c>
      <c r="B845" s="1" t="s">
        <v>19</v>
      </c>
      <c r="C845" s="1" t="s">
        <v>31</v>
      </c>
      <c r="D845">
        <v>3.5</v>
      </c>
      <c r="E845">
        <v>50</v>
      </c>
      <c r="F845">
        <v>39.14</v>
      </c>
      <c r="G845">
        <v>1707</v>
      </c>
      <c r="H845">
        <v>18619</v>
      </c>
      <c r="I845">
        <v>1</v>
      </c>
      <c r="J845">
        <v>929</v>
      </c>
      <c r="K845">
        <v>280.75</v>
      </c>
      <c r="L845">
        <v>4.2</v>
      </c>
      <c r="M845">
        <v>3</v>
      </c>
      <c r="N845" s="1" t="s">
        <v>27</v>
      </c>
      <c r="O845">
        <v>35</v>
      </c>
      <c r="P845">
        <v>2</v>
      </c>
      <c r="Q845">
        <v>37</v>
      </c>
      <c r="R845">
        <v>439980.63</v>
      </c>
    </row>
    <row r="846" spans="1:18" x14ac:dyDescent="0.35">
      <c r="A846" s="1" t="s">
        <v>2657</v>
      </c>
      <c r="B846" s="1" t="s">
        <v>19</v>
      </c>
      <c r="C846" s="1" t="s">
        <v>26</v>
      </c>
      <c r="D846">
        <v>4.9000000000000004</v>
      </c>
      <c r="E846">
        <v>33</v>
      </c>
      <c r="F846">
        <v>53.88</v>
      </c>
      <c r="G846">
        <v>3409</v>
      </c>
      <c r="H846">
        <v>35990</v>
      </c>
      <c r="I846">
        <v>4</v>
      </c>
      <c r="J846">
        <v>182</v>
      </c>
      <c r="K846">
        <v>205.53</v>
      </c>
      <c r="L846">
        <v>4.2</v>
      </c>
      <c r="M846">
        <v>3.9</v>
      </c>
      <c r="N846" s="1" t="s">
        <v>27</v>
      </c>
      <c r="O846">
        <v>0</v>
      </c>
      <c r="P846">
        <v>10</v>
      </c>
      <c r="Q846">
        <v>10</v>
      </c>
      <c r="R846">
        <v>405256.56</v>
      </c>
    </row>
    <row r="847" spans="1:18" x14ac:dyDescent="0.35">
      <c r="A847" s="1" t="s">
        <v>2660</v>
      </c>
      <c r="B847" s="1" t="s">
        <v>19</v>
      </c>
      <c r="C847" s="1" t="s">
        <v>26</v>
      </c>
      <c r="D847">
        <v>4.5999999999999996</v>
      </c>
      <c r="E847">
        <v>44</v>
      </c>
      <c r="F847">
        <v>46.03</v>
      </c>
      <c r="G847">
        <v>2098</v>
      </c>
      <c r="H847">
        <v>25082</v>
      </c>
      <c r="I847">
        <v>9</v>
      </c>
      <c r="J847">
        <v>860</v>
      </c>
      <c r="K847">
        <v>295.76</v>
      </c>
      <c r="L847">
        <v>9.6999999999999993</v>
      </c>
      <c r="M847">
        <v>1.2</v>
      </c>
      <c r="N847" s="1" t="s">
        <v>21</v>
      </c>
      <c r="O847">
        <v>41</v>
      </c>
      <c r="P847">
        <v>38</v>
      </c>
      <c r="Q847">
        <v>79</v>
      </c>
      <c r="R847">
        <v>467752.55</v>
      </c>
    </row>
    <row r="848" spans="1:18" x14ac:dyDescent="0.35">
      <c r="A848" s="1" t="s">
        <v>2664</v>
      </c>
      <c r="B848" s="1" t="s">
        <v>19</v>
      </c>
      <c r="C848" s="1" t="s">
        <v>42</v>
      </c>
      <c r="D848">
        <v>3.9</v>
      </c>
      <c r="E848">
        <v>38</v>
      </c>
      <c r="F848">
        <v>37.65</v>
      </c>
      <c r="G848">
        <v>1636</v>
      </c>
      <c r="H848">
        <v>20161</v>
      </c>
      <c r="I848">
        <v>19</v>
      </c>
      <c r="J848">
        <v>281</v>
      </c>
      <c r="K848">
        <v>139.74</v>
      </c>
      <c r="L848">
        <v>4.9000000000000004</v>
      </c>
      <c r="M848">
        <v>3</v>
      </c>
      <c r="N848" s="1" t="s">
        <v>21</v>
      </c>
      <c r="O848">
        <v>10</v>
      </c>
      <c r="P848">
        <v>32</v>
      </c>
      <c r="Q848">
        <v>42</v>
      </c>
      <c r="R848">
        <v>341878.65</v>
      </c>
    </row>
    <row r="849" spans="1:18" x14ac:dyDescent="0.35">
      <c r="A849" s="1" t="s">
        <v>2667</v>
      </c>
      <c r="B849" s="1" t="s">
        <v>19</v>
      </c>
      <c r="C849" s="1" t="s">
        <v>20</v>
      </c>
      <c r="D849">
        <v>3.8</v>
      </c>
      <c r="E849">
        <v>38</v>
      </c>
      <c r="F849">
        <v>65.349999999999994</v>
      </c>
      <c r="G849">
        <v>2208</v>
      </c>
      <c r="H849">
        <v>24106</v>
      </c>
      <c r="I849">
        <v>16</v>
      </c>
      <c r="J849">
        <v>999</v>
      </c>
      <c r="K849">
        <v>299.61</v>
      </c>
      <c r="L849">
        <v>9.8000000000000007</v>
      </c>
      <c r="M849">
        <v>2</v>
      </c>
      <c r="N849" s="1" t="s">
        <v>21</v>
      </c>
      <c r="O849">
        <v>20</v>
      </c>
      <c r="P849">
        <v>31</v>
      </c>
      <c r="Q849">
        <v>51</v>
      </c>
      <c r="R849">
        <v>575590.85</v>
      </c>
    </row>
    <row r="850" spans="1:18" x14ac:dyDescent="0.35">
      <c r="A850" s="1" t="s">
        <v>2669</v>
      </c>
      <c r="B850" s="1" t="s">
        <v>19</v>
      </c>
      <c r="C850" s="1" t="s">
        <v>37</v>
      </c>
      <c r="D850">
        <v>3.6</v>
      </c>
      <c r="E850">
        <v>36</v>
      </c>
      <c r="F850">
        <v>63.87</v>
      </c>
      <c r="G850">
        <v>3369</v>
      </c>
      <c r="H850">
        <v>36880</v>
      </c>
      <c r="I850">
        <v>11</v>
      </c>
      <c r="J850">
        <v>161</v>
      </c>
      <c r="K850">
        <v>110.97</v>
      </c>
      <c r="L850">
        <v>9</v>
      </c>
      <c r="M850">
        <v>2.2999999999999998</v>
      </c>
      <c r="N850" s="1" t="s">
        <v>27</v>
      </c>
      <c r="O850">
        <v>32</v>
      </c>
      <c r="P850">
        <v>3</v>
      </c>
      <c r="Q850">
        <v>35</v>
      </c>
      <c r="R850">
        <v>529656.03</v>
      </c>
    </row>
    <row r="851" spans="1:18" x14ac:dyDescent="0.35">
      <c r="A851" s="1" t="s">
        <v>2683</v>
      </c>
      <c r="B851" s="1" t="s">
        <v>19</v>
      </c>
      <c r="C851" s="1" t="s">
        <v>37</v>
      </c>
      <c r="D851">
        <v>4.9000000000000004</v>
      </c>
      <c r="E851">
        <v>44</v>
      </c>
      <c r="F851">
        <v>56.11</v>
      </c>
      <c r="G851">
        <v>2697</v>
      </c>
      <c r="H851">
        <v>34432</v>
      </c>
      <c r="I851">
        <v>17</v>
      </c>
      <c r="J851">
        <v>785</v>
      </c>
      <c r="K851">
        <v>292.10000000000002</v>
      </c>
      <c r="L851">
        <v>7.4</v>
      </c>
      <c r="M851">
        <v>5</v>
      </c>
      <c r="N851" s="1" t="s">
        <v>21</v>
      </c>
      <c r="O851">
        <v>9</v>
      </c>
      <c r="P851">
        <v>15</v>
      </c>
      <c r="Q851">
        <v>24</v>
      </c>
      <c r="R851">
        <v>572559.69999999995</v>
      </c>
    </row>
    <row r="852" spans="1:18" x14ac:dyDescent="0.35">
      <c r="A852" s="1" t="s">
        <v>2685</v>
      </c>
      <c r="B852" s="1" t="s">
        <v>19</v>
      </c>
      <c r="C852" s="1" t="s">
        <v>20</v>
      </c>
      <c r="D852">
        <v>4.2</v>
      </c>
      <c r="E852">
        <v>45</v>
      </c>
      <c r="F852">
        <v>72.73</v>
      </c>
      <c r="G852">
        <v>1762</v>
      </c>
      <c r="H852">
        <v>26323</v>
      </c>
      <c r="I852">
        <v>9</v>
      </c>
      <c r="J852">
        <v>610</v>
      </c>
      <c r="K852">
        <v>149.6</v>
      </c>
      <c r="L852">
        <v>3.6</v>
      </c>
      <c r="M852">
        <v>6.9</v>
      </c>
      <c r="N852" s="1" t="s">
        <v>27</v>
      </c>
      <c r="O852">
        <v>16</v>
      </c>
      <c r="P852">
        <v>7</v>
      </c>
      <c r="Q852">
        <v>23</v>
      </c>
      <c r="R852">
        <v>737856.09</v>
      </c>
    </row>
    <row r="853" spans="1:18" x14ac:dyDescent="0.35">
      <c r="A853" s="1" t="s">
        <v>2686</v>
      </c>
      <c r="B853" s="1" t="s">
        <v>19</v>
      </c>
      <c r="C853" s="1" t="s">
        <v>24</v>
      </c>
      <c r="D853">
        <v>3.5</v>
      </c>
      <c r="E853">
        <v>30</v>
      </c>
      <c r="F853">
        <v>34.89</v>
      </c>
      <c r="G853">
        <v>1485</v>
      </c>
      <c r="H853">
        <v>22102</v>
      </c>
      <c r="I853">
        <v>7</v>
      </c>
      <c r="J853">
        <v>285</v>
      </c>
      <c r="K853">
        <v>207.83</v>
      </c>
      <c r="L853">
        <v>5.2</v>
      </c>
      <c r="M853">
        <v>3.9</v>
      </c>
      <c r="N853" s="1" t="s">
        <v>21</v>
      </c>
      <c r="O853">
        <v>1</v>
      </c>
      <c r="P853">
        <v>21</v>
      </c>
      <c r="Q853">
        <v>22</v>
      </c>
      <c r="R853">
        <v>245447.48</v>
      </c>
    </row>
    <row r="854" spans="1:18" x14ac:dyDescent="0.35">
      <c r="A854" s="1" t="s">
        <v>2688</v>
      </c>
      <c r="B854" s="1" t="s">
        <v>19</v>
      </c>
      <c r="C854" s="1" t="s">
        <v>20</v>
      </c>
      <c r="D854">
        <v>3.1</v>
      </c>
      <c r="E854">
        <v>31</v>
      </c>
      <c r="F854">
        <v>71.650000000000006</v>
      </c>
      <c r="G854">
        <v>2601</v>
      </c>
      <c r="H854">
        <v>26214</v>
      </c>
      <c r="I854">
        <v>9</v>
      </c>
      <c r="J854">
        <v>936</v>
      </c>
      <c r="K854">
        <v>123.63</v>
      </c>
      <c r="L854">
        <v>7.4</v>
      </c>
      <c r="M854">
        <v>3.3</v>
      </c>
      <c r="N854" s="1" t="s">
        <v>27</v>
      </c>
      <c r="O854">
        <v>27</v>
      </c>
      <c r="P854">
        <v>26</v>
      </c>
      <c r="Q854">
        <v>53</v>
      </c>
      <c r="R854">
        <v>511663.5</v>
      </c>
    </row>
    <row r="855" spans="1:18" x14ac:dyDescent="0.35">
      <c r="A855" s="1" t="s">
        <v>2694</v>
      </c>
      <c r="B855" s="1" t="s">
        <v>19</v>
      </c>
      <c r="C855" s="1" t="s">
        <v>42</v>
      </c>
      <c r="D855">
        <v>5</v>
      </c>
      <c r="E855">
        <v>48</v>
      </c>
      <c r="F855">
        <v>43.25</v>
      </c>
      <c r="G855">
        <v>3176</v>
      </c>
      <c r="H855">
        <v>40530</v>
      </c>
      <c r="I855">
        <v>6</v>
      </c>
      <c r="J855">
        <v>565</v>
      </c>
      <c r="K855">
        <v>253.08</v>
      </c>
      <c r="L855">
        <v>6.6</v>
      </c>
      <c r="M855">
        <v>5.4</v>
      </c>
      <c r="N855" s="1" t="s">
        <v>27</v>
      </c>
      <c r="O855">
        <v>14</v>
      </c>
      <c r="P855">
        <v>0</v>
      </c>
      <c r="Q855">
        <v>14</v>
      </c>
      <c r="R855">
        <v>475170</v>
      </c>
    </row>
    <row r="856" spans="1:18" x14ac:dyDescent="0.35">
      <c r="A856" s="1" t="s">
        <v>2716</v>
      </c>
      <c r="B856" s="1" t="s">
        <v>19</v>
      </c>
      <c r="C856" s="1" t="s">
        <v>26</v>
      </c>
      <c r="D856">
        <v>4.7</v>
      </c>
      <c r="E856">
        <v>33</v>
      </c>
      <c r="F856">
        <v>46.34</v>
      </c>
      <c r="G856">
        <v>3796</v>
      </c>
      <c r="H856">
        <v>41587</v>
      </c>
      <c r="I856">
        <v>7</v>
      </c>
      <c r="J856">
        <v>928</v>
      </c>
      <c r="K856">
        <v>152.47999999999999</v>
      </c>
      <c r="L856">
        <v>8.8000000000000007</v>
      </c>
      <c r="M856">
        <v>2.1</v>
      </c>
      <c r="N856" s="1" t="s">
        <v>27</v>
      </c>
      <c r="O856">
        <v>21</v>
      </c>
      <c r="P856">
        <v>8</v>
      </c>
      <c r="Q856">
        <v>29</v>
      </c>
      <c r="R856">
        <v>358322.39</v>
      </c>
    </row>
    <row r="857" spans="1:18" x14ac:dyDescent="0.35">
      <c r="A857" s="1" t="s">
        <v>2717</v>
      </c>
      <c r="B857" s="1" t="s">
        <v>19</v>
      </c>
      <c r="C857" s="1" t="s">
        <v>42</v>
      </c>
      <c r="D857">
        <v>3.1</v>
      </c>
      <c r="E857">
        <v>31</v>
      </c>
      <c r="F857">
        <v>41.84</v>
      </c>
      <c r="G857">
        <v>2866</v>
      </c>
      <c r="H857">
        <v>27107</v>
      </c>
      <c r="I857">
        <v>6</v>
      </c>
      <c r="J857">
        <v>197</v>
      </c>
      <c r="K857">
        <v>219.05</v>
      </c>
      <c r="L857">
        <v>1</v>
      </c>
      <c r="M857">
        <v>5.8</v>
      </c>
      <c r="N857" s="1" t="s">
        <v>21</v>
      </c>
      <c r="O857">
        <v>10</v>
      </c>
      <c r="P857">
        <v>15</v>
      </c>
      <c r="Q857">
        <v>25</v>
      </c>
      <c r="R857">
        <v>300546.11</v>
      </c>
    </row>
    <row r="858" spans="1:18" x14ac:dyDescent="0.35">
      <c r="A858" s="1" t="s">
        <v>2719</v>
      </c>
      <c r="B858" s="1" t="s">
        <v>19</v>
      </c>
      <c r="C858" s="1" t="s">
        <v>31</v>
      </c>
      <c r="D858">
        <v>4</v>
      </c>
      <c r="E858">
        <v>40</v>
      </c>
      <c r="F858">
        <v>31.11</v>
      </c>
      <c r="G858">
        <v>3314</v>
      </c>
      <c r="H858">
        <v>34805</v>
      </c>
      <c r="I858">
        <v>18</v>
      </c>
      <c r="J858">
        <v>524</v>
      </c>
      <c r="K858">
        <v>177.32</v>
      </c>
      <c r="L858">
        <v>8</v>
      </c>
      <c r="M858">
        <v>5.6</v>
      </c>
      <c r="N858" s="1" t="s">
        <v>21</v>
      </c>
      <c r="O858">
        <v>11</v>
      </c>
      <c r="P858">
        <v>32</v>
      </c>
      <c r="Q858">
        <v>43</v>
      </c>
      <c r="R858">
        <v>306420.58</v>
      </c>
    </row>
    <row r="859" spans="1:18" x14ac:dyDescent="0.35">
      <c r="A859" s="1" t="s">
        <v>2722</v>
      </c>
      <c r="B859" s="1" t="s">
        <v>19</v>
      </c>
      <c r="C859" s="1" t="s">
        <v>26</v>
      </c>
      <c r="D859">
        <v>3.6</v>
      </c>
      <c r="E859">
        <v>33</v>
      </c>
      <c r="F859">
        <v>50.54</v>
      </c>
      <c r="G859">
        <v>2259</v>
      </c>
      <c r="H859">
        <v>27264</v>
      </c>
      <c r="I859">
        <v>1</v>
      </c>
      <c r="J859">
        <v>167</v>
      </c>
      <c r="K859">
        <v>147.06</v>
      </c>
      <c r="L859">
        <v>1.1000000000000001</v>
      </c>
      <c r="M859">
        <v>7</v>
      </c>
      <c r="N859" s="1" t="s">
        <v>21</v>
      </c>
      <c r="O859">
        <v>13</v>
      </c>
      <c r="P859">
        <v>24</v>
      </c>
      <c r="Q859">
        <v>37</v>
      </c>
      <c r="R859">
        <v>377258.26</v>
      </c>
    </row>
    <row r="860" spans="1:18" x14ac:dyDescent="0.35">
      <c r="A860" s="1" t="s">
        <v>2724</v>
      </c>
      <c r="B860" s="1" t="s">
        <v>19</v>
      </c>
      <c r="C860" s="1" t="s">
        <v>24</v>
      </c>
      <c r="D860">
        <v>4.8</v>
      </c>
      <c r="E860">
        <v>31</v>
      </c>
      <c r="F860">
        <v>29.46</v>
      </c>
      <c r="G860">
        <v>3937</v>
      </c>
      <c r="H860">
        <v>47904</v>
      </c>
      <c r="I860">
        <v>7</v>
      </c>
      <c r="J860">
        <v>428</v>
      </c>
      <c r="K860">
        <v>103.46</v>
      </c>
      <c r="L860">
        <v>8.6999999999999993</v>
      </c>
      <c r="M860">
        <v>9</v>
      </c>
      <c r="N860" s="1" t="s">
        <v>21</v>
      </c>
      <c r="O860">
        <v>30</v>
      </c>
      <c r="P860">
        <v>1</v>
      </c>
      <c r="Q860">
        <v>31</v>
      </c>
      <c r="R860">
        <v>225923.9</v>
      </c>
    </row>
    <row r="861" spans="1:18" x14ac:dyDescent="0.35">
      <c r="A861" s="1" t="s">
        <v>2726</v>
      </c>
      <c r="B861" s="1" t="s">
        <v>19</v>
      </c>
      <c r="C861" s="1" t="s">
        <v>42</v>
      </c>
      <c r="D861">
        <v>4.3</v>
      </c>
      <c r="E861">
        <v>45</v>
      </c>
      <c r="F861">
        <v>37.22</v>
      </c>
      <c r="G861">
        <v>1405</v>
      </c>
      <c r="H861">
        <v>19963</v>
      </c>
      <c r="I861">
        <v>14</v>
      </c>
      <c r="J861">
        <v>372</v>
      </c>
      <c r="K861">
        <v>217.37</v>
      </c>
      <c r="L861">
        <v>7.7</v>
      </c>
      <c r="M861">
        <v>9.6</v>
      </c>
      <c r="N861" s="1" t="s">
        <v>27</v>
      </c>
      <c r="O861">
        <v>36</v>
      </c>
      <c r="P861">
        <v>38</v>
      </c>
      <c r="Q861">
        <v>74</v>
      </c>
      <c r="R861">
        <v>396057.03</v>
      </c>
    </row>
    <row r="862" spans="1:18" x14ac:dyDescent="0.35">
      <c r="A862" s="1" t="s">
        <v>2729</v>
      </c>
      <c r="B862" s="1" t="s">
        <v>19</v>
      </c>
      <c r="C862" s="1" t="s">
        <v>31</v>
      </c>
      <c r="D862">
        <v>4.2</v>
      </c>
      <c r="E862">
        <v>36</v>
      </c>
      <c r="F862">
        <v>32.4</v>
      </c>
      <c r="G862">
        <v>4085</v>
      </c>
      <c r="H862">
        <v>48102</v>
      </c>
      <c r="I862">
        <v>14</v>
      </c>
      <c r="J862">
        <v>627</v>
      </c>
      <c r="K862">
        <v>270.85000000000002</v>
      </c>
      <c r="L862">
        <v>5.7</v>
      </c>
      <c r="M862">
        <v>4.2</v>
      </c>
      <c r="N862" s="1" t="s">
        <v>27</v>
      </c>
      <c r="O862">
        <v>19</v>
      </c>
      <c r="P862">
        <v>2</v>
      </c>
      <c r="Q862">
        <v>21</v>
      </c>
      <c r="R862">
        <v>284858.59999999998</v>
      </c>
    </row>
    <row r="863" spans="1:18" x14ac:dyDescent="0.35">
      <c r="A863" s="1" t="s">
        <v>2733</v>
      </c>
      <c r="B863" s="1" t="s">
        <v>19</v>
      </c>
      <c r="C863" s="1" t="s">
        <v>42</v>
      </c>
      <c r="D863">
        <v>4.3</v>
      </c>
      <c r="E863">
        <v>44</v>
      </c>
      <c r="F863">
        <v>40.51</v>
      </c>
      <c r="G863">
        <v>2509</v>
      </c>
      <c r="H863">
        <v>26115</v>
      </c>
      <c r="I863">
        <v>7</v>
      </c>
      <c r="J863">
        <v>957</v>
      </c>
      <c r="K863">
        <v>280.05</v>
      </c>
      <c r="L863">
        <v>6.3</v>
      </c>
      <c r="M863">
        <v>5.6</v>
      </c>
      <c r="N863" s="1" t="s">
        <v>21</v>
      </c>
      <c r="O863">
        <v>6</v>
      </c>
      <c r="P863">
        <v>37</v>
      </c>
      <c r="Q863">
        <v>43</v>
      </c>
      <c r="R863">
        <v>412029.54</v>
      </c>
    </row>
    <row r="864" spans="1:18" x14ac:dyDescent="0.35">
      <c r="A864" s="1" t="s">
        <v>2734</v>
      </c>
      <c r="B864" s="1" t="s">
        <v>19</v>
      </c>
      <c r="C864" s="1" t="s">
        <v>20</v>
      </c>
      <c r="D864">
        <v>4.8</v>
      </c>
      <c r="E864">
        <v>32</v>
      </c>
      <c r="F864">
        <v>70.680000000000007</v>
      </c>
      <c r="G864">
        <v>2300</v>
      </c>
      <c r="H864">
        <v>27366</v>
      </c>
      <c r="I864">
        <v>8</v>
      </c>
      <c r="J864">
        <v>880</v>
      </c>
      <c r="K864">
        <v>273.98</v>
      </c>
      <c r="L864">
        <v>2</v>
      </c>
      <c r="M864">
        <v>2.8</v>
      </c>
      <c r="N864" s="1" t="s">
        <v>21</v>
      </c>
      <c r="O864">
        <v>1</v>
      </c>
      <c r="P864">
        <v>23</v>
      </c>
      <c r="Q864">
        <v>24</v>
      </c>
      <c r="R864">
        <v>514000.06</v>
      </c>
    </row>
    <row r="865" spans="1:18" x14ac:dyDescent="0.35">
      <c r="A865" s="1" t="s">
        <v>2737</v>
      </c>
      <c r="B865" s="1" t="s">
        <v>19</v>
      </c>
      <c r="C865" s="1" t="s">
        <v>37</v>
      </c>
      <c r="D865">
        <v>4</v>
      </c>
      <c r="E865">
        <v>47</v>
      </c>
      <c r="F865">
        <v>56.92</v>
      </c>
      <c r="G865">
        <v>3899</v>
      </c>
      <c r="H865">
        <v>45816</v>
      </c>
      <c r="I865">
        <v>8</v>
      </c>
      <c r="J865">
        <v>503</v>
      </c>
      <c r="K865">
        <v>225.91</v>
      </c>
      <c r="L865">
        <v>1.5</v>
      </c>
      <c r="M865">
        <v>9.6</v>
      </c>
      <c r="N865" s="1" t="s">
        <v>27</v>
      </c>
      <c r="O865">
        <v>33</v>
      </c>
      <c r="P865">
        <v>14</v>
      </c>
      <c r="Q865">
        <v>47</v>
      </c>
      <c r="R865">
        <v>611248.1</v>
      </c>
    </row>
    <row r="866" spans="1:18" x14ac:dyDescent="0.35">
      <c r="A866" s="1" t="s">
        <v>2738</v>
      </c>
      <c r="B866" s="1" t="s">
        <v>19</v>
      </c>
      <c r="C866" s="1" t="s">
        <v>37</v>
      </c>
      <c r="D866">
        <v>3.7</v>
      </c>
      <c r="E866">
        <v>32</v>
      </c>
      <c r="F866">
        <v>60.92</v>
      </c>
      <c r="G866">
        <v>3676</v>
      </c>
      <c r="H866">
        <v>36789</v>
      </c>
      <c r="I866">
        <v>5</v>
      </c>
      <c r="J866">
        <v>280</v>
      </c>
      <c r="K866">
        <v>113.28</v>
      </c>
      <c r="L866">
        <v>4.8</v>
      </c>
      <c r="M866">
        <v>8.9</v>
      </c>
      <c r="N866" s="1" t="s">
        <v>21</v>
      </c>
      <c r="O866">
        <v>13</v>
      </c>
      <c r="P866">
        <v>3</v>
      </c>
      <c r="Q866">
        <v>16</v>
      </c>
      <c r="R866">
        <v>447665.53</v>
      </c>
    </row>
    <row r="867" spans="1:18" x14ac:dyDescent="0.35">
      <c r="A867" s="1" t="s">
        <v>2743</v>
      </c>
      <c r="B867" s="1" t="s">
        <v>19</v>
      </c>
      <c r="C867" s="1" t="s">
        <v>42</v>
      </c>
      <c r="D867">
        <v>4.3</v>
      </c>
      <c r="E867">
        <v>49</v>
      </c>
      <c r="F867">
        <v>36.700000000000003</v>
      </c>
      <c r="G867">
        <v>2498</v>
      </c>
      <c r="H867">
        <v>24803</v>
      </c>
      <c r="I867">
        <v>7</v>
      </c>
      <c r="J867">
        <v>248</v>
      </c>
      <c r="K867">
        <v>90.99</v>
      </c>
      <c r="L867">
        <v>3</v>
      </c>
      <c r="M867">
        <v>7</v>
      </c>
      <c r="N867" s="1" t="s">
        <v>27</v>
      </c>
      <c r="O867">
        <v>8</v>
      </c>
      <c r="P867">
        <v>19</v>
      </c>
      <c r="Q867">
        <v>27</v>
      </c>
      <c r="R867">
        <v>412301.75</v>
      </c>
    </row>
    <row r="868" spans="1:18" x14ac:dyDescent="0.35">
      <c r="A868" s="1" t="s">
        <v>2745</v>
      </c>
      <c r="B868" s="1" t="s">
        <v>19</v>
      </c>
      <c r="C868" s="1" t="s">
        <v>26</v>
      </c>
      <c r="D868">
        <v>3.5</v>
      </c>
      <c r="E868">
        <v>34</v>
      </c>
      <c r="F868">
        <v>53.7</v>
      </c>
      <c r="G868">
        <v>750</v>
      </c>
      <c r="H868">
        <v>10601</v>
      </c>
      <c r="I868">
        <v>8</v>
      </c>
      <c r="J868">
        <v>719</v>
      </c>
      <c r="K868">
        <v>290.73</v>
      </c>
      <c r="L868">
        <v>8.5</v>
      </c>
      <c r="M868">
        <v>2.2000000000000002</v>
      </c>
      <c r="N868" s="1" t="s">
        <v>27</v>
      </c>
      <c r="O868">
        <v>16</v>
      </c>
      <c r="P868">
        <v>11</v>
      </c>
      <c r="Q868">
        <v>27</v>
      </c>
      <c r="R868">
        <v>417743.15</v>
      </c>
    </row>
    <row r="869" spans="1:18" x14ac:dyDescent="0.35">
      <c r="A869" s="1" t="s">
        <v>2746</v>
      </c>
      <c r="B869" s="1" t="s">
        <v>19</v>
      </c>
      <c r="C869" s="1" t="s">
        <v>20</v>
      </c>
      <c r="D869">
        <v>4.8</v>
      </c>
      <c r="E869">
        <v>30</v>
      </c>
      <c r="F869">
        <v>69.88</v>
      </c>
      <c r="G869">
        <v>2966</v>
      </c>
      <c r="H869">
        <v>32413</v>
      </c>
      <c r="I869">
        <v>2</v>
      </c>
      <c r="J869">
        <v>792</v>
      </c>
      <c r="K869">
        <v>224.1</v>
      </c>
      <c r="L869">
        <v>6.8</v>
      </c>
      <c r="M869">
        <v>6.5</v>
      </c>
      <c r="N869" s="1" t="s">
        <v>27</v>
      </c>
      <c r="O869">
        <v>19</v>
      </c>
      <c r="P869">
        <v>23</v>
      </c>
      <c r="Q869">
        <v>42</v>
      </c>
      <c r="R869">
        <v>478350.21</v>
      </c>
    </row>
    <row r="870" spans="1:18" x14ac:dyDescent="0.35">
      <c r="A870" s="1" t="s">
        <v>2747</v>
      </c>
      <c r="B870" s="1" t="s">
        <v>19</v>
      </c>
      <c r="C870" s="1" t="s">
        <v>31</v>
      </c>
      <c r="D870">
        <v>4.3</v>
      </c>
      <c r="E870">
        <v>43</v>
      </c>
      <c r="F870">
        <v>31.82</v>
      </c>
      <c r="G870">
        <v>1550</v>
      </c>
      <c r="H870">
        <v>17989</v>
      </c>
      <c r="I870">
        <v>17</v>
      </c>
      <c r="J870">
        <v>905</v>
      </c>
      <c r="K870">
        <v>219.57</v>
      </c>
      <c r="L870">
        <v>8.5</v>
      </c>
      <c r="M870">
        <v>5.3</v>
      </c>
      <c r="N870" s="1" t="s">
        <v>27</v>
      </c>
      <c r="O870">
        <v>1</v>
      </c>
      <c r="P870">
        <v>35</v>
      </c>
      <c r="Q870">
        <v>36</v>
      </c>
      <c r="R870">
        <v>329728.90999999997</v>
      </c>
    </row>
    <row r="871" spans="1:18" x14ac:dyDescent="0.35">
      <c r="A871" s="1" t="s">
        <v>2748</v>
      </c>
      <c r="B871" s="1" t="s">
        <v>19</v>
      </c>
      <c r="C871" s="1" t="s">
        <v>24</v>
      </c>
      <c r="D871">
        <v>3</v>
      </c>
      <c r="E871">
        <v>32</v>
      </c>
      <c r="F871">
        <v>28.45</v>
      </c>
      <c r="G871">
        <v>2522</v>
      </c>
      <c r="H871">
        <v>25328</v>
      </c>
      <c r="I871">
        <v>17</v>
      </c>
      <c r="J871">
        <v>332</v>
      </c>
      <c r="K871">
        <v>176.26</v>
      </c>
      <c r="L871">
        <v>6.5</v>
      </c>
      <c r="M871">
        <v>5.3</v>
      </c>
      <c r="N871" s="1" t="s">
        <v>27</v>
      </c>
      <c r="O871">
        <v>22</v>
      </c>
      <c r="P871">
        <v>11</v>
      </c>
      <c r="Q871">
        <v>33</v>
      </c>
      <c r="R871">
        <v>228929.85</v>
      </c>
    </row>
    <row r="872" spans="1:18" x14ac:dyDescent="0.35">
      <c r="A872" s="1" t="s">
        <v>2749</v>
      </c>
      <c r="B872" s="1" t="s">
        <v>19</v>
      </c>
      <c r="C872" s="1" t="s">
        <v>42</v>
      </c>
      <c r="D872">
        <v>3.4</v>
      </c>
      <c r="E872">
        <v>44</v>
      </c>
      <c r="F872">
        <v>37.340000000000003</v>
      </c>
      <c r="G872">
        <v>3312</v>
      </c>
      <c r="H872">
        <v>32724</v>
      </c>
      <c r="I872">
        <v>18</v>
      </c>
      <c r="J872">
        <v>335</v>
      </c>
      <c r="K872">
        <v>184.4</v>
      </c>
      <c r="L872">
        <v>8.3000000000000007</v>
      </c>
      <c r="M872">
        <v>2.8</v>
      </c>
      <c r="N872" s="1" t="s">
        <v>27</v>
      </c>
      <c r="O872">
        <v>35</v>
      </c>
      <c r="P872">
        <v>20</v>
      </c>
      <c r="Q872">
        <v>55</v>
      </c>
      <c r="R872">
        <v>392686.14</v>
      </c>
    </row>
    <row r="873" spans="1:18" x14ac:dyDescent="0.35">
      <c r="A873" s="1" t="s">
        <v>2750</v>
      </c>
      <c r="B873" s="1" t="s">
        <v>19</v>
      </c>
      <c r="C873" s="1" t="s">
        <v>20</v>
      </c>
      <c r="D873">
        <v>4.4000000000000004</v>
      </c>
      <c r="E873">
        <v>39</v>
      </c>
      <c r="F873">
        <v>66.38</v>
      </c>
      <c r="G873">
        <v>1874</v>
      </c>
      <c r="H873">
        <v>22179</v>
      </c>
      <c r="I873">
        <v>7</v>
      </c>
      <c r="J873">
        <v>177</v>
      </c>
      <c r="K873">
        <v>122.54</v>
      </c>
      <c r="L873">
        <v>9.8000000000000007</v>
      </c>
      <c r="M873">
        <v>7.7</v>
      </c>
      <c r="N873" s="1" t="s">
        <v>27</v>
      </c>
      <c r="O873">
        <v>1</v>
      </c>
      <c r="P873">
        <v>18</v>
      </c>
      <c r="Q873">
        <v>19</v>
      </c>
      <c r="R873">
        <v>588236.75</v>
      </c>
    </row>
    <row r="874" spans="1:18" x14ac:dyDescent="0.35">
      <c r="A874" s="1" t="s">
        <v>2751</v>
      </c>
      <c r="B874" s="1" t="s">
        <v>19</v>
      </c>
      <c r="C874" s="1" t="s">
        <v>26</v>
      </c>
      <c r="D874">
        <v>4.5</v>
      </c>
      <c r="E874">
        <v>39</v>
      </c>
      <c r="F874">
        <v>49.15</v>
      </c>
      <c r="G874">
        <v>2425</v>
      </c>
      <c r="H874">
        <v>27832</v>
      </c>
      <c r="I874">
        <v>15</v>
      </c>
      <c r="J874">
        <v>256</v>
      </c>
      <c r="K874">
        <v>88.64</v>
      </c>
      <c r="L874">
        <v>1.7</v>
      </c>
      <c r="M874">
        <v>9.3000000000000007</v>
      </c>
      <c r="N874" s="1" t="s">
        <v>27</v>
      </c>
      <c r="O874">
        <v>31</v>
      </c>
      <c r="P874">
        <v>18</v>
      </c>
      <c r="Q874">
        <v>49</v>
      </c>
      <c r="R874">
        <v>448239.6</v>
      </c>
    </row>
    <row r="875" spans="1:18" x14ac:dyDescent="0.35">
      <c r="A875" s="1" t="s">
        <v>2759</v>
      </c>
      <c r="B875" s="1" t="s">
        <v>19</v>
      </c>
      <c r="C875" s="1" t="s">
        <v>37</v>
      </c>
      <c r="D875">
        <v>4.9000000000000004</v>
      </c>
      <c r="E875">
        <v>38</v>
      </c>
      <c r="F875">
        <v>55.25</v>
      </c>
      <c r="G875">
        <v>1654</v>
      </c>
      <c r="H875">
        <v>26366</v>
      </c>
      <c r="I875">
        <v>16</v>
      </c>
      <c r="J875">
        <v>750</v>
      </c>
      <c r="K875">
        <v>239.92</v>
      </c>
      <c r="L875">
        <v>1.4</v>
      </c>
      <c r="M875">
        <v>7.9</v>
      </c>
      <c r="N875" s="1" t="s">
        <v>27</v>
      </c>
      <c r="O875">
        <v>9</v>
      </c>
      <c r="P875">
        <v>16</v>
      </c>
      <c r="Q875">
        <v>25</v>
      </c>
      <c r="R875">
        <v>487121.05</v>
      </c>
    </row>
    <row r="876" spans="1:18" x14ac:dyDescent="0.35">
      <c r="A876" s="1" t="s">
        <v>2761</v>
      </c>
      <c r="B876" s="1" t="s">
        <v>19</v>
      </c>
      <c r="C876" s="1" t="s">
        <v>20</v>
      </c>
      <c r="D876">
        <v>3.5</v>
      </c>
      <c r="E876">
        <v>47</v>
      </c>
      <c r="F876">
        <v>65.61</v>
      </c>
      <c r="G876">
        <v>1102</v>
      </c>
      <c r="H876">
        <v>9851</v>
      </c>
      <c r="I876">
        <v>12</v>
      </c>
      <c r="J876">
        <v>966</v>
      </c>
      <c r="K876">
        <v>160.41999999999999</v>
      </c>
      <c r="L876">
        <v>2.6</v>
      </c>
      <c r="M876">
        <v>2.7</v>
      </c>
      <c r="N876" s="1" t="s">
        <v>21</v>
      </c>
      <c r="O876">
        <v>29</v>
      </c>
      <c r="P876">
        <v>13</v>
      </c>
      <c r="Q876">
        <v>42</v>
      </c>
      <c r="R876">
        <v>696806.9</v>
      </c>
    </row>
    <row r="877" spans="1:18" x14ac:dyDescent="0.35">
      <c r="A877" s="1" t="s">
        <v>2765</v>
      </c>
      <c r="B877" s="1" t="s">
        <v>19</v>
      </c>
      <c r="C877" s="1" t="s">
        <v>26</v>
      </c>
      <c r="D877">
        <v>4</v>
      </c>
      <c r="E877">
        <v>44</v>
      </c>
      <c r="F877">
        <v>54.17</v>
      </c>
      <c r="G877">
        <v>1709</v>
      </c>
      <c r="H877">
        <v>24989</v>
      </c>
      <c r="I877">
        <v>11</v>
      </c>
      <c r="J877">
        <v>944</v>
      </c>
      <c r="K877">
        <v>67.760000000000005</v>
      </c>
      <c r="L877">
        <v>8.4</v>
      </c>
      <c r="M877">
        <v>2.2000000000000002</v>
      </c>
      <c r="N877" s="1" t="s">
        <v>27</v>
      </c>
      <c r="O877">
        <v>17</v>
      </c>
      <c r="P877">
        <v>15</v>
      </c>
      <c r="Q877">
        <v>32</v>
      </c>
      <c r="R877">
        <v>545716.51</v>
      </c>
    </row>
    <row r="878" spans="1:18" x14ac:dyDescent="0.35">
      <c r="A878" s="1" t="s">
        <v>2767</v>
      </c>
      <c r="B878" s="1" t="s">
        <v>19</v>
      </c>
      <c r="C878" s="1" t="s">
        <v>42</v>
      </c>
      <c r="D878">
        <v>4.8</v>
      </c>
      <c r="E878">
        <v>34</v>
      </c>
      <c r="F878">
        <v>43.31</v>
      </c>
      <c r="G878">
        <v>4706</v>
      </c>
      <c r="H878">
        <v>55472</v>
      </c>
      <c r="I878">
        <v>18</v>
      </c>
      <c r="J878">
        <v>712</v>
      </c>
      <c r="K878">
        <v>51.98</v>
      </c>
      <c r="L878">
        <v>4.0999999999999996</v>
      </c>
      <c r="M878">
        <v>6.8</v>
      </c>
      <c r="N878" s="1" t="s">
        <v>27</v>
      </c>
      <c r="O878">
        <v>19</v>
      </c>
      <c r="P878">
        <v>28</v>
      </c>
      <c r="Q878">
        <v>47</v>
      </c>
      <c r="R878">
        <v>359228.43</v>
      </c>
    </row>
    <row r="879" spans="1:18" x14ac:dyDescent="0.35">
      <c r="A879" s="1" t="s">
        <v>2775</v>
      </c>
      <c r="B879" s="1" t="s">
        <v>19</v>
      </c>
      <c r="C879" s="1" t="s">
        <v>26</v>
      </c>
      <c r="D879">
        <v>3.9</v>
      </c>
      <c r="E879">
        <v>40</v>
      </c>
      <c r="F879">
        <v>55.69</v>
      </c>
      <c r="G879">
        <v>3075</v>
      </c>
      <c r="H879">
        <v>38134</v>
      </c>
      <c r="I879">
        <v>17</v>
      </c>
      <c r="J879">
        <v>882</v>
      </c>
      <c r="K879">
        <v>181.31</v>
      </c>
      <c r="L879">
        <v>5.7</v>
      </c>
      <c r="M879">
        <v>7.7</v>
      </c>
      <c r="N879" s="1" t="s">
        <v>27</v>
      </c>
      <c r="O879">
        <v>35</v>
      </c>
      <c r="P879">
        <v>16</v>
      </c>
      <c r="Q879">
        <v>51</v>
      </c>
      <c r="R879">
        <v>522667.79</v>
      </c>
    </row>
    <row r="880" spans="1:18" x14ac:dyDescent="0.35">
      <c r="A880" s="1" t="s">
        <v>2777</v>
      </c>
      <c r="B880" s="1" t="s">
        <v>19</v>
      </c>
      <c r="C880" s="1" t="s">
        <v>37</v>
      </c>
      <c r="D880">
        <v>4.5999999999999996</v>
      </c>
      <c r="E880">
        <v>31</v>
      </c>
      <c r="F880">
        <v>56.03</v>
      </c>
      <c r="G880">
        <v>3532</v>
      </c>
      <c r="H880">
        <v>43280</v>
      </c>
      <c r="I880">
        <v>9</v>
      </c>
      <c r="J880">
        <v>847</v>
      </c>
      <c r="K880">
        <v>275.23</v>
      </c>
      <c r="L880">
        <v>1.7</v>
      </c>
      <c r="M880">
        <v>7.2</v>
      </c>
      <c r="N880" s="1" t="s">
        <v>27</v>
      </c>
      <c r="O880">
        <v>26</v>
      </c>
      <c r="P880">
        <v>24</v>
      </c>
      <c r="Q880">
        <v>50</v>
      </c>
      <c r="R880">
        <v>405795.17</v>
      </c>
    </row>
    <row r="881" spans="1:18" x14ac:dyDescent="0.35">
      <c r="A881" s="1" t="s">
        <v>2781</v>
      </c>
      <c r="B881" s="1" t="s">
        <v>19</v>
      </c>
      <c r="C881" s="1" t="s">
        <v>26</v>
      </c>
      <c r="D881">
        <v>3.3</v>
      </c>
      <c r="E881">
        <v>46</v>
      </c>
      <c r="F881">
        <v>53.88</v>
      </c>
      <c r="G881">
        <v>2957</v>
      </c>
      <c r="H881">
        <v>29314</v>
      </c>
      <c r="I881">
        <v>3</v>
      </c>
      <c r="J881">
        <v>74</v>
      </c>
      <c r="K881">
        <v>132.19999999999999</v>
      </c>
      <c r="L881">
        <v>7.4</v>
      </c>
      <c r="M881">
        <v>8.6999999999999993</v>
      </c>
      <c r="N881" s="1" t="s">
        <v>21</v>
      </c>
      <c r="O881">
        <v>20</v>
      </c>
      <c r="P881">
        <v>21</v>
      </c>
      <c r="Q881">
        <v>41</v>
      </c>
      <c r="R881">
        <v>562095.4</v>
      </c>
    </row>
    <row r="882" spans="1:18" x14ac:dyDescent="0.35">
      <c r="A882" s="1" t="s">
        <v>2786</v>
      </c>
      <c r="B882" s="1" t="s">
        <v>19</v>
      </c>
      <c r="C882" s="1" t="s">
        <v>31</v>
      </c>
      <c r="D882">
        <v>3.4</v>
      </c>
      <c r="E882">
        <v>45</v>
      </c>
      <c r="F882">
        <v>33.89</v>
      </c>
      <c r="G882">
        <v>964</v>
      </c>
      <c r="H882">
        <v>15833</v>
      </c>
      <c r="I882">
        <v>6</v>
      </c>
      <c r="J882">
        <v>187</v>
      </c>
      <c r="K882">
        <v>131.61000000000001</v>
      </c>
      <c r="L882">
        <v>1.1000000000000001</v>
      </c>
      <c r="M882">
        <v>4.8</v>
      </c>
      <c r="N882" s="1" t="s">
        <v>27</v>
      </c>
      <c r="O882">
        <v>3</v>
      </c>
      <c r="P882">
        <v>42</v>
      </c>
      <c r="Q882">
        <v>45</v>
      </c>
      <c r="R882">
        <v>347072.65</v>
      </c>
    </row>
    <row r="883" spans="1:18" x14ac:dyDescent="0.35">
      <c r="A883" s="1" t="s">
        <v>2788</v>
      </c>
      <c r="B883" s="1" t="s">
        <v>19</v>
      </c>
      <c r="C883" s="1" t="s">
        <v>42</v>
      </c>
      <c r="D883">
        <v>3.1</v>
      </c>
      <c r="E883">
        <v>31</v>
      </c>
      <c r="F883">
        <v>43.58</v>
      </c>
      <c r="G883">
        <v>1272</v>
      </c>
      <c r="H883">
        <v>18286</v>
      </c>
      <c r="I883">
        <v>10</v>
      </c>
      <c r="J883">
        <v>258</v>
      </c>
      <c r="K883">
        <v>118.51</v>
      </c>
      <c r="L883">
        <v>2.9</v>
      </c>
      <c r="M883">
        <v>1.6</v>
      </c>
      <c r="N883" s="1" t="s">
        <v>21</v>
      </c>
      <c r="O883">
        <v>30</v>
      </c>
      <c r="P883">
        <v>26</v>
      </c>
      <c r="Q883">
        <v>56</v>
      </c>
      <c r="R883">
        <v>313893.40000000002</v>
      </c>
    </row>
    <row r="884" spans="1:18" x14ac:dyDescent="0.35">
      <c r="A884" s="1" t="s">
        <v>2790</v>
      </c>
      <c r="B884" s="1" t="s">
        <v>19</v>
      </c>
      <c r="C884" s="1" t="s">
        <v>24</v>
      </c>
      <c r="D884">
        <v>4.2</v>
      </c>
      <c r="E884">
        <v>30</v>
      </c>
      <c r="F884">
        <v>26.58</v>
      </c>
      <c r="G884">
        <v>912</v>
      </c>
      <c r="H884">
        <v>16181</v>
      </c>
      <c r="I884">
        <v>14</v>
      </c>
      <c r="J884">
        <v>160</v>
      </c>
      <c r="K884">
        <v>70.56</v>
      </c>
      <c r="L884">
        <v>5.0999999999999996</v>
      </c>
      <c r="M884">
        <v>1.4</v>
      </c>
      <c r="N884" s="1" t="s">
        <v>21</v>
      </c>
      <c r="O884">
        <v>3</v>
      </c>
      <c r="P884">
        <v>13</v>
      </c>
      <c r="Q884">
        <v>16</v>
      </c>
      <c r="R884">
        <v>194802.93</v>
      </c>
    </row>
    <row r="885" spans="1:18" x14ac:dyDescent="0.35">
      <c r="A885" s="1" t="s">
        <v>2793</v>
      </c>
      <c r="B885" s="1" t="s">
        <v>19</v>
      </c>
      <c r="C885" s="1" t="s">
        <v>20</v>
      </c>
      <c r="D885">
        <v>3.1</v>
      </c>
      <c r="E885">
        <v>40</v>
      </c>
      <c r="F885">
        <v>68.209999999999994</v>
      </c>
      <c r="G885">
        <v>1061</v>
      </c>
      <c r="H885">
        <v>15130</v>
      </c>
      <c r="I885">
        <v>15</v>
      </c>
      <c r="J885">
        <v>184</v>
      </c>
      <c r="K885">
        <v>52.04</v>
      </c>
      <c r="L885">
        <v>6.7</v>
      </c>
      <c r="M885">
        <v>3.7</v>
      </c>
      <c r="N885" s="1" t="s">
        <v>21</v>
      </c>
      <c r="O885">
        <v>2</v>
      </c>
      <c r="P885">
        <v>16</v>
      </c>
      <c r="Q885">
        <v>18</v>
      </c>
      <c r="R885">
        <v>621663.38</v>
      </c>
    </row>
    <row r="886" spans="1:18" x14ac:dyDescent="0.35">
      <c r="A886" s="1" t="s">
        <v>2796</v>
      </c>
      <c r="B886" s="1" t="s">
        <v>19</v>
      </c>
      <c r="C886" s="1" t="s">
        <v>26</v>
      </c>
      <c r="D886">
        <v>3.4</v>
      </c>
      <c r="E886">
        <v>30</v>
      </c>
      <c r="F886">
        <v>47.11</v>
      </c>
      <c r="G886">
        <v>2312</v>
      </c>
      <c r="H886">
        <v>23182</v>
      </c>
      <c r="I886">
        <v>15</v>
      </c>
      <c r="J886">
        <v>385</v>
      </c>
      <c r="K886">
        <v>204.83</v>
      </c>
      <c r="L886">
        <v>9.3000000000000007</v>
      </c>
      <c r="M886">
        <v>1.4</v>
      </c>
      <c r="N886" s="1" t="s">
        <v>27</v>
      </c>
      <c r="O886">
        <v>26</v>
      </c>
      <c r="P886">
        <v>12</v>
      </c>
      <c r="Q886">
        <v>38</v>
      </c>
      <c r="R886">
        <v>337049.98</v>
      </c>
    </row>
    <row r="887" spans="1:18" x14ac:dyDescent="0.35">
      <c r="A887" s="1" t="s">
        <v>2804</v>
      </c>
      <c r="B887" s="1" t="s">
        <v>19</v>
      </c>
      <c r="C887" s="1" t="s">
        <v>42</v>
      </c>
      <c r="D887">
        <v>3.4</v>
      </c>
      <c r="E887">
        <v>47</v>
      </c>
      <c r="F887">
        <v>41.9</v>
      </c>
      <c r="G887">
        <v>2507</v>
      </c>
      <c r="H887">
        <v>24656</v>
      </c>
      <c r="I887">
        <v>1</v>
      </c>
      <c r="J887">
        <v>621</v>
      </c>
      <c r="K887">
        <v>243.32</v>
      </c>
      <c r="L887">
        <v>8.3000000000000007</v>
      </c>
      <c r="M887">
        <v>6.9</v>
      </c>
      <c r="N887" s="1" t="s">
        <v>21</v>
      </c>
      <c r="O887">
        <v>23</v>
      </c>
      <c r="P887">
        <v>13</v>
      </c>
      <c r="Q887">
        <v>36</v>
      </c>
      <c r="R887">
        <v>447620.4</v>
      </c>
    </row>
    <row r="888" spans="1:18" x14ac:dyDescent="0.35">
      <c r="A888" s="1" t="s">
        <v>2808</v>
      </c>
      <c r="B888" s="1" t="s">
        <v>19</v>
      </c>
      <c r="C888" s="1" t="s">
        <v>24</v>
      </c>
      <c r="D888">
        <v>3.9</v>
      </c>
      <c r="E888">
        <v>49</v>
      </c>
      <c r="F888">
        <v>31.15</v>
      </c>
      <c r="G888">
        <v>3565</v>
      </c>
      <c r="H888">
        <v>41765</v>
      </c>
      <c r="I888">
        <v>16</v>
      </c>
      <c r="J888">
        <v>457</v>
      </c>
      <c r="K888">
        <v>226.92</v>
      </c>
      <c r="L888">
        <v>6.7</v>
      </c>
      <c r="M888">
        <v>8.1999999999999993</v>
      </c>
      <c r="N888" s="1" t="s">
        <v>27</v>
      </c>
      <c r="O888">
        <v>9</v>
      </c>
      <c r="P888">
        <v>41</v>
      </c>
      <c r="Q888">
        <v>50</v>
      </c>
      <c r="R888">
        <v>367627.9</v>
      </c>
    </row>
    <row r="889" spans="1:18" x14ac:dyDescent="0.35">
      <c r="A889" s="1" t="s">
        <v>2811</v>
      </c>
      <c r="B889" s="1" t="s">
        <v>19</v>
      </c>
      <c r="C889" s="1" t="s">
        <v>26</v>
      </c>
      <c r="D889">
        <v>5</v>
      </c>
      <c r="E889">
        <v>33</v>
      </c>
      <c r="F889">
        <v>49.46</v>
      </c>
      <c r="G889">
        <v>1090</v>
      </c>
      <c r="H889">
        <v>15098</v>
      </c>
      <c r="I889">
        <v>12</v>
      </c>
      <c r="J889">
        <v>450</v>
      </c>
      <c r="K889">
        <v>181.54</v>
      </c>
      <c r="L889">
        <v>7</v>
      </c>
      <c r="M889">
        <v>1.4</v>
      </c>
      <c r="N889" s="1" t="s">
        <v>21</v>
      </c>
      <c r="O889">
        <v>22</v>
      </c>
      <c r="P889">
        <v>24</v>
      </c>
      <c r="Q889">
        <v>46</v>
      </c>
      <c r="R889">
        <v>379212.48</v>
      </c>
    </row>
    <row r="890" spans="1:18" x14ac:dyDescent="0.35">
      <c r="A890" s="1" t="s">
        <v>2812</v>
      </c>
      <c r="B890" s="1" t="s">
        <v>19</v>
      </c>
      <c r="C890" s="1" t="s">
        <v>24</v>
      </c>
      <c r="D890">
        <v>4.5</v>
      </c>
      <c r="E890">
        <v>42</v>
      </c>
      <c r="F890">
        <v>27.34</v>
      </c>
      <c r="G890">
        <v>4028</v>
      </c>
      <c r="H890">
        <v>39785</v>
      </c>
      <c r="I890">
        <v>1</v>
      </c>
      <c r="J890">
        <v>886</v>
      </c>
      <c r="K890">
        <v>101.52</v>
      </c>
      <c r="L890">
        <v>9.9</v>
      </c>
      <c r="M890">
        <v>6</v>
      </c>
      <c r="N890" s="1" t="s">
        <v>21</v>
      </c>
      <c r="O890">
        <v>3</v>
      </c>
      <c r="P890">
        <v>32</v>
      </c>
      <c r="Q890">
        <v>35</v>
      </c>
      <c r="R890">
        <v>271183.46999999997</v>
      </c>
    </row>
    <row r="891" spans="1:18" x14ac:dyDescent="0.35">
      <c r="A891" s="1" t="s">
        <v>2815</v>
      </c>
      <c r="B891" s="1" t="s">
        <v>19</v>
      </c>
      <c r="C891" s="1" t="s">
        <v>24</v>
      </c>
      <c r="D891">
        <v>4.9000000000000004</v>
      </c>
      <c r="E891">
        <v>42</v>
      </c>
      <c r="F891">
        <v>30.43</v>
      </c>
      <c r="G891">
        <v>3988</v>
      </c>
      <c r="H891">
        <v>41930</v>
      </c>
      <c r="I891">
        <v>11</v>
      </c>
      <c r="J891">
        <v>924</v>
      </c>
      <c r="K891">
        <v>53.48</v>
      </c>
      <c r="L891">
        <v>3.9</v>
      </c>
      <c r="M891">
        <v>3.6</v>
      </c>
      <c r="N891" s="1" t="s">
        <v>27</v>
      </c>
      <c r="O891">
        <v>14</v>
      </c>
      <c r="P891">
        <v>38</v>
      </c>
      <c r="Q891">
        <v>52</v>
      </c>
      <c r="R891">
        <v>306154</v>
      </c>
    </row>
    <row r="892" spans="1:18" x14ac:dyDescent="0.35">
      <c r="A892" s="1" t="s">
        <v>2824</v>
      </c>
      <c r="B892" s="1" t="s">
        <v>19</v>
      </c>
      <c r="C892" s="1" t="s">
        <v>24</v>
      </c>
      <c r="D892">
        <v>3.1</v>
      </c>
      <c r="E892">
        <v>44</v>
      </c>
      <c r="F892">
        <v>28.07</v>
      </c>
      <c r="G892">
        <v>1613</v>
      </c>
      <c r="H892">
        <v>17834</v>
      </c>
      <c r="I892">
        <v>15</v>
      </c>
      <c r="J892">
        <v>803</v>
      </c>
      <c r="K892">
        <v>193.6</v>
      </c>
      <c r="L892">
        <v>1.3</v>
      </c>
      <c r="M892">
        <v>3.1</v>
      </c>
      <c r="N892" s="1" t="s">
        <v>21</v>
      </c>
      <c r="O892">
        <v>30</v>
      </c>
      <c r="P892">
        <v>18</v>
      </c>
      <c r="Q892">
        <v>48</v>
      </c>
      <c r="R892">
        <v>293947.08</v>
      </c>
    </row>
    <row r="893" spans="1:18" x14ac:dyDescent="0.35">
      <c r="A893" s="1" t="s">
        <v>2825</v>
      </c>
      <c r="B893" s="1" t="s">
        <v>19</v>
      </c>
      <c r="C893" s="1" t="s">
        <v>20</v>
      </c>
      <c r="D893">
        <v>4.5</v>
      </c>
      <c r="E893">
        <v>38</v>
      </c>
      <c r="F893">
        <v>68.66</v>
      </c>
      <c r="G893">
        <v>2481</v>
      </c>
      <c r="H893">
        <v>31464</v>
      </c>
      <c r="I893">
        <v>19</v>
      </c>
      <c r="J893">
        <v>332</v>
      </c>
      <c r="K893">
        <v>239.8</v>
      </c>
      <c r="L893">
        <v>5.0999999999999996</v>
      </c>
      <c r="M893">
        <v>6.8</v>
      </c>
      <c r="N893" s="1" t="s">
        <v>27</v>
      </c>
      <c r="O893">
        <v>30</v>
      </c>
      <c r="P893">
        <v>10</v>
      </c>
      <c r="Q893">
        <v>40</v>
      </c>
      <c r="R893">
        <v>605043.62</v>
      </c>
    </row>
    <row r="894" spans="1:18" x14ac:dyDescent="0.35">
      <c r="A894" s="1" t="s">
        <v>2826</v>
      </c>
      <c r="B894" s="1" t="s">
        <v>19</v>
      </c>
      <c r="C894" s="1" t="s">
        <v>37</v>
      </c>
      <c r="D894">
        <v>4.4000000000000004</v>
      </c>
      <c r="E894">
        <v>45</v>
      </c>
      <c r="F894">
        <v>61.13</v>
      </c>
      <c r="G894">
        <v>1499</v>
      </c>
      <c r="H894">
        <v>21529</v>
      </c>
      <c r="I894">
        <v>15</v>
      </c>
      <c r="J894">
        <v>786</v>
      </c>
      <c r="K894">
        <v>249.94</v>
      </c>
      <c r="L894">
        <v>4.5999999999999996</v>
      </c>
      <c r="M894">
        <v>5.3</v>
      </c>
      <c r="N894" s="1" t="s">
        <v>27</v>
      </c>
      <c r="O894">
        <v>18</v>
      </c>
      <c r="P894">
        <v>20</v>
      </c>
      <c r="Q894">
        <v>38</v>
      </c>
      <c r="R894">
        <v>629606.04</v>
      </c>
    </row>
    <row r="895" spans="1:18" x14ac:dyDescent="0.35">
      <c r="A895" s="1" t="s">
        <v>2829</v>
      </c>
      <c r="B895" s="1" t="s">
        <v>19</v>
      </c>
      <c r="C895" s="1" t="s">
        <v>26</v>
      </c>
      <c r="D895">
        <v>4.5</v>
      </c>
      <c r="E895">
        <v>35</v>
      </c>
      <c r="F895">
        <v>46.09</v>
      </c>
      <c r="G895">
        <v>2758</v>
      </c>
      <c r="H895">
        <v>31593</v>
      </c>
      <c r="I895">
        <v>2</v>
      </c>
      <c r="J895">
        <v>929</v>
      </c>
      <c r="K895">
        <v>50.52</v>
      </c>
      <c r="L895">
        <v>8.3000000000000007</v>
      </c>
      <c r="M895">
        <v>4.8</v>
      </c>
      <c r="N895" s="1" t="s">
        <v>27</v>
      </c>
      <c r="O895">
        <v>24</v>
      </c>
      <c r="P895">
        <v>22</v>
      </c>
      <c r="Q895">
        <v>46</v>
      </c>
      <c r="R895">
        <v>371524.64</v>
      </c>
    </row>
    <row r="896" spans="1:18" x14ac:dyDescent="0.35">
      <c r="A896" s="1" t="s">
        <v>2838</v>
      </c>
      <c r="B896" s="1" t="s">
        <v>19</v>
      </c>
      <c r="C896" s="1" t="s">
        <v>42</v>
      </c>
      <c r="D896">
        <v>3.7</v>
      </c>
      <c r="E896">
        <v>32</v>
      </c>
      <c r="F896">
        <v>43.29</v>
      </c>
      <c r="G896">
        <v>2831</v>
      </c>
      <c r="H896">
        <v>34933</v>
      </c>
      <c r="I896">
        <v>10</v>
      </c>
      <c r="J896">
        <v>732</v>
      </c>
      <c r="K896">
        <v>225.91</v>
      </c>
      <c r="L896">
        <v>7.4</v>
      </c>
      <c r="M896">
        <v>3.9</v>
      </c>
      <c r="N896" s="1" t="s">
        <v>27</v>
      </c>
      <c r="O896">
        <v>18</v>
      </c>
      <c r="P896">
        <v>2</v>
      </c>
      <c r="Q896">
        <v>20</v>
      </c>
      <c r="R896">
        <v>327349.27</v>
      </c>
    </row>
    <row r="897" spans="1:18" x14ac:dyDescent="0.35">
      <c r="A897" s="1" t="s">
        <v>2839</v>
      </c>
      <c r="B897" s="1" t="s">
        <v>19</v>
      </c>
      <c r="C897" s="1" t="s">
        <v>20</v>
      </c>
      <c r="D897">
        <v>3</v>
      </c>
      <c r="E897">
        <v>47</v>
      </c>
      <c r="F897">
        <v>74.319999999999993</v>
      </c>
      <c r="G897">
        <v>1928</v>
      </c>
      <c r="H897">
        <v>24758</v>
      </c>
      <c r="I897">
        <v>6</v>
      </c>
      <c r="J897">
        <v>829</v>
      </c>
      <c r="K897">
        <v>81.150000000000006</v>
      </c>
      <c r="L897">
        <v>2.6</v>
      </c>
      <c r="M897">
        <v>4.9000000000000004</v>
      </c>
      <c r="N897" s="1" t="s">
        <v>27</v>
      </c>
      <c r="O897">
        <v>44</v>
      </c>
      <c r="P897">
        <v>22</v>
      </c>
      <c r="Q897">
        <v>66</v>
      </c>
      <c r="R897">
        <v>785418.78</v>
      </c>
    </row>
    <row r="898" spans="1:18" x14ac:dyDescent="0.35">
      <c r="A898" s="1" t="s">
        <v>2841</v>
      </c>
      <c r="B898" s="1" t="s">
        <v>19</v>
      </c>
      <c r="C898" s="1" t="s">
        <v>26</v>
      </c>
      <c r="D898">
        <v>3.2</v>
      </c>
      <c r="E898">
        <v>42</v>
      </c>
      <c r="F898">
        <v>50.52</v>
      </c>
      <c r="G898">
        <v>2100</v>
      </c>
      <c r="H898">
        <v>20270</v>
      </c>
      <c r="I898">
        <v>18</v>
      </c>
      <c r="J898">
        <v>299</v>
      </c>
      <c r="K898">
        <v>234.03</v>
      </c>
      <c r="L898">
        <v>5.9</v>
      </c>
      <c r="M898">
        <v>8.3000000000000007</v>
      </c>
      <c r="N898" s="1" t="s">
        <v>21</v>
      </c>
      <c r="O898">
        <v>32</v>
      </c>
      <c r="P898">
        <v>7</v>
      </c>
      <c r="Q898">
        <v>39</v>
      </c>
      <c r="R898">
        <v>496514.74</v>
      </c>
    </row>
    <row r="899" spans="1:18" x14ac:dyDescent="0.35">
      <c r="A899" s="1" t="s">
        <v>2842</v>
      </c>
      <c r="B899" s="1" t="s">
        <v>19</v>
      </c>
      <c r="C899" s="1" t="s">
        <v>26</v>
      </c>
      <c r="D899">
        <v>4.7</v>
      </c>
      <c r="E899">
        <v>47</v>
      </c>
      <c r="F899">
        <v>49.11</v>
      </c>
      <c r="G899">
        <v>3979</v>
      </c>
      <c r="H899">
        <v>44407</v>
      </c>
      <c r="I899">
        <v>16</v>
      </c>
      <c r="J899">
        <v>756</v>
      </c>
      <c r="K899">
        <v>280.8</v>
      </c>
      <c r="L899">
        <v>5.9</v>
      </c>
      <c r="M899">
        <v>6.3</v>
      </c>
      <c r="N899" s="1" t="s">
        <v>27</v>
      </c>
      <c r="O899">
        <v>4</v>
      </c>
      <c r="P899">
        <v>14</v>
      </c>
      <c r="Q899">
        <v>18</v>
      </c>
      <c r="R899">
        <v>538174.06000000006</v>
      </c>
    </row>
    <row r="900" spans="1:18" x14ac:dyDescent="0.35">
      <c r="A900" s="1" t="s">
        <v>2843</v>
      </c>
      <c r="B900" s="1" t="s">
        <v>19</v>
      </c>
      <c r="C900" s="1" t="s">
        <v>24</v>
      </c>
      <c r="D900">
        <v>3.5</v>
      </c>
      <c r="E900">
        <v>37</v>
      </c>
      <c r="F900">
        <v>27.46</v>
      </c>
      <c r="G900">
        <v>2255</v>
      </c>
      <c r="H900">
        <v>27723</v>
      </c>
      <c r="I900">
        <v>3</v>
      </c>
      <c r="J900">
        <v>534</v>
      </c>
      <c r="K900">
        <v>268.39999999999998</v>
      </c>
      <c r="L900">
        <v>9.4</v>
      </c>
      <c r="M900">
        <v>1.5</v>
      </c>
      <c r="N900" s="1" t="s">
        <v>21</v>
      </c>
      <c r="O900">
        <v>9</v>
      </c>
      <c r="P900">
        <v>0</v>
      </c>
      <c r="Q900">
        <v>9</v>
      </c>
      <c r="R900">
        <v>237042.17</v>
      </c>
    </row>
    <row r="901" spans="1:18" x14ac:dyDescent="0.35">
      <c r="A901" s="1" t="s">
        <v>2844</v>
      </c>
      <c r="B901" s="1" t="s">
        <v>19</v>
      </c>
      <c r="C901" s="1" t="s">
        <v>42</v>
      </c>
      <c r="D901">
        <v>3.6</v>
      </c>
      <c r="E901">
        <v>40</v>
      </c>
      <c r="F901">
        <v>41.13</v>
      </c>
      <c r="G901">
        <v>1940</v>
      </c>
      <c r="H901">
        <v>24643</v>
      </c>
      <c r="I901">
        <v>3</v>
      </c>
      <c r="J901">
        <v>279</v>
      </c>
      <c r="K901">
        <v>266.01</v>
      </c>
      <c r="L901">
        <v>8</v>
      </c>
      <c r="M901">
        <v>10</v>
      </c>
      <c r="N901" s="1" t="s">
        <v>27</v>
      </c>
      <c r="O901">
        <v>6</v>
      </c>
      <c r="P901">
        <v>34</v>
      </c>
      <c r="Q901">
        <v>40</v>
      </c>
      <c r="R901">
        <v>378644.15</v>
      </c>
    </row>
    <row r="902" spans="1:18" x14ac:dyDescent="0.35">
      <c r="A902" s="1" t="s">
        <v>2847</v>
      </c>
      <c r="B902" s="1" t="s">
        <v>19</v>
      </c>
      <c r="C902" s="1" t="s">
        <v>37</v>
      </c>
      <c r="D902">
        <v>3</v>
      </c>
      <c r="E902">
        <v>33</v>
      </c>
      <c r="F902">
        <v>65.12</v>
      </c>
      <c r="G902">
        <v>1018</v>
      </c>
      <c r="H902">
        <v>14417</v>
      </c>
      <c r="I902">
        <v>1</v>
      </c>
      <c r="J902">
        <v>53</v>
      </c>
      <c r="K902">
        <v>220.92</v>
      </c>
      <c r="L902">
        <v>1.8</v>
      </c>
      <c r="M902">
        <v>5.5</v>
      </c>
      <c r="N902" s="1" t="s">
        <v>27</v>
      </c>
      <c r="O902">
        <v>15</v>
      </c>
      <c r="P902">
        <v>8</v>
      </c>
      <c r="Q902">
        <v>23</v>
      </c>
      <c r="R902">
        <v>479123.85</v>
      </c>
    </row>
    <row r="903" spans="1:18" x14ac:dyDescent="0.35">
      <c r="A903" s="1" t="s">
        <v>2851</v>
      </c>
      <c r="B903" s="1" t="s">
        <v>19</v>
      </c>
      <c r="C903" s="1" t="s">
        <v>37</v>
      </c>
      <c r="D903">
        <v>3.2</v>
      </c>
      <c r="E903">
        <v>42</v>
      </c>
      <c r="F903">
        <v>62.37</v>
      </c>
      <c r="G903">
        <v>1272</v>
      </c>
      <c r="H903">
        <v>13134</v>
      </c>
      <c r="I903">
        <v>3</v>
      </c>
      <c r="J903">
        <v>566</v>
      </c>
      <c r="K903">
        <v>157.41</v>
      </c>
      <c r="L903">
        <v>1.1000000000000001</v>
      </c>
      <c r="M903">
        <v>3</v>
      </c>
      <c r="N903" s="1" t="s">
        <v>21</v>
      </c>
      <c r="O903">
        <v>16</v>
      </c>
      <c r="P903">
        <v>29</v>
      </c>
      <c r="Q903">
        <v>45</v>
      </c>
      <c r="R903">
        <v>585232.61</v>
      </c>
    </row>
    <row r="904" spans="1:18" x14ac:dyDescent="0.35">
      <c r="A904" s="1" t="s">
        <v>2852</v>
      </c>
      <c r="B904" s="1" t="s">
        <v>19</v>
      </c>
      <c r="C904" s="1" t="s">
        <v>20</v>
      </c>
      <c r="D904">
        <v>4.2</v>
      </c>
      <c r="E904">
        <v>37</v>
      </c>
      <c r="F904">
        <v>72.099999999999994</v>
      </c>
      <c r="G904">
        <v>1691</v>
      </c>
      <c r="H904">
        <v>24231</v>
      </c>
      <c r="I904">
        <v>11</v>
      </c>
      <c r="J904">
        <v>947</v>
      </c>
      <c r="K904">
        <v>257</v>
      </c>
      <c r="L904">
        <v>9</v>
      </c>
      <c r="M904">
        <v>9.6999999999999993</v>
      </c>
      <c r="N904" s="1" t="s">
        <v>27</v>
      </c>
      <c r="O904">
        <v>1</v>
      </c>
      <c r="P904">
        <v>18</v>
      </c>
      <c r="Q904">
        <v>19</v>
      </c>
      <c r="R904">
        <v>611588.25</v>
      </c>
    </row>
    <row r="905" spans="1:18" x14ac:dyDescent="0.35">
      <c r="A905" s="1" t="s">
        <v>2854</v>
      </c>
      <c r="B905" s="1" t="s">
        <v>19</v>
      </c>
      <c r="C905" s="1" t="s">
        <v>31</v>
      </c>
      <c r="D905">
        <v>3.7</v>
      </c>
      <c r="E905">
        <v>32</v>
      </c>
      <c r="F905">
        <v>31.58</v>
      </c>
      <c r="G905">
        <v>2930</v>
      </c>
      <c r="H905">
        <v>34149</v>
      </c>
      <c r="I905">
        <v>10</v>
      </c>
      <c r="J905">
        <v>380</v>
      </c>
      <c r="K905">
        <v>271.16000000000003</v>
      </c>
      <c r="L905">
        <v>2.2999999999999998</v>
      </c>
      <c r="M905">
        <v>5.7</v>
      </c>
      <c r="N905" s="1" t="s">
        <v>21</v>
      </c>
      <c r="O905">
        <v>17</v>
      </c>
      <c r="P905">
        <v>12</v>
      </c>
      <c r="Q905">
        <v>29</v>
      </c>
      <c r="R905">
        <v>243090.91</v>
      </c>
    </row>
    <row r="906" spans="1:18" x14ac:dyDescent="0.35">
      <c r="A906" s="1" t="s">
        <v>2855</v>
      </c>
      <c r="B906" s="1" t="s">
        <v>19</v>
      </c>
      <c r="C906" s="1" t="s">
        <v>20</v>
      </c>
      <c r="D906">
        <v>4.7</v>
      </c>
      <c r="E906">
        <v>41</v>
      </c>
      <c r="F906">
        <v>75.760000000000005</v>
      </c>
      <c r="G906">
        <v>2125</v>
      </c>
      <c r="H906">
        <v>21187</v>
      </c>
      <c r="I906">
        <v>9</v>
      </c>
      <c r="J906">
        <v>175</v>
      </c>
      <c r="K906">
        <v>108.69</v>
      </c>
      <c r="L906">
        <v>4</v>
      </c>
      <c r="M906">
        <v>1.8</v>
      </c>
      <c r="N906" s="1" t="s">
        <v>21</v>
      </c>
      <c r="O906">
        <v>10</v>
      </c>
      <c r="P906">
        <v>16</v>
      </c>
      <c r="Q906">
        <v>26</v>
      </c>
      <c r="R906">
        <v>698715.65</v>
      </c>
    </row>
    <row r="907" spans="1:18" x14ac:dyDescent="0.35">
      <c r="A907" s="1" t="s">
        <v>2858</v>
      </c>
      <c r="B907" s="1" t="s">
        <v>19</v>
      </c>
      <c r="C907" s="1" t="s">
        <v>24</v>
      </c>
      <c r="D907">
        <v>4</v>
      </c>
      <c r="E907">
        <v>43</v>
      </c>
      <c r="F907">
        <v>29.68</v>
      </c>
      <c r="G907">
        <v>1804</v>
      </c>
      <c r="H907">
        <v>20929</v>
      </c>
      <c r="I907">
        <v>18</v>
      </c>
      <c r="J907">
        <v>875</v>
      </c>
      <c r="K907">
        <v>206.54</v>
      </c>
      <c r="L907">
        <v>6.4</v>
      </c>
      <c r="M907">
        <v>8.3000000000000007</v>
      </c>
      <c r="N907" s="1" t="s">
        <v>27</v>
      </c>
      <c r="O907">
        <v>30</v>
      </c>
      <c r="P907">
        <v>24</v>
      </c>
      <c r="Q907">
        <v>54</v>
      </c>
      <c r="R907">
        <v>311951.73</v>
      </c>
    </row>
    <row r="908" spans="1:18" x14ac:dyDescent="0.35">
      <c r="A908" s="1" t="s">
        <v>2859</v>
      </c>
      <c r="B908" s="1" t="s">
        <v>19</v>
      </c>
      <c r="C908" s="1" t="s">
        <v>42</v>
      </c>
      <c r="D908">
        <v>3.8</v>
      </c>
      <c r="E908">
        <v>38</v>
      </c>
      <c r="F908">
        <v>38.96</v>
      </c>
      <c r="G908">
        <v>1206</v>
      </c>
      <c r="H908">
        <v>13684</v>
      </c>
      <c r="I908">
        <v>18</v>
      </c>
      <c r="J908">
        <v>920</v>
      </c>
      <c r="K908">
        <v>160.02000000000001</v>
      </c>
      <c r="L908">
        <v>5.2</v>
      </c>
      <c r="M908">
        <v>6.1</v>
      </c>
      <c r="N908" s="1" t="s">
        <v>21</v>
      </c>
      <c r="O908">
        <v>20</v>
      </c>
      <c r="P908">
        <v>34</v>
      </c>
      <c r="Q908">
        <v>54</v>
      </c>
      <c r="R908">
        <v>354312.16</v>
      </c>
    </row>
    <row r="909" spans="1:18" x14ac:dyDescent="0.35">
      <c r="A909" s="1" t="s">
        <v>2862</v>
      </c>
      <c r="B909" s="1" t="s">
        <v>19</v>
      </c>
      <c r="C909" s="1" t="s">
        <v>42</v>
      </c>
      <c r="D909">
        <v>3.2</v>
      </c>
      <c r="E909">
        <v>37</v>
      </c>
      <c r="F909">
        <v>44.96</v>
      </c>
      <c r="G909">
        <v>1148</v>
      </c>
      <c r="H909">
        <v>12134</v>
      </c>
      <c r="I909">
        <v>5</v>
      </c>
      <c r="J909">
        <v>192</v>
      </c>
      <c r="K909">
        <v>131.13</v>
      </c>
      <c r="L909">
        <v>4.5999999999999996</v>
      </c>
      <c r="M909">
        <v>5</v>
      </c>
      <c r="N909" s="1" t="s">
        <v>21</v>
      </c>
      <c r="O909">
        <v>20</v>
      </c>
      <c r="P909">
        <v>32</v>
      </c>
      <c r="Q909">
        <v>52</v>
      </c>
      <c r="R909">
        <v>379161.5</v>
      </c>
    </row>
    <row r="910" spans="1:18" x14ac:dyDescent="0.35">
      <c r="A910" s="1" t="s">
        <v>2867</v>
      </c>
      <c r="B910" s="1" t="s">
        <v>19</v>
      </c>
      <c r="C910" s="1" t="s">
        <v>31</v>
      </c>
      <c r="D910">
        <v>3.8</v>
      </c>
      <c r="E910">
        <v>49</v>
      </c>
      <c r="F910">
        <v>40.659999999999997</v>
      </c>
      <c r="G910">
        <v>1951</v>
      </c>
      <c r="H910">
        <v>24493</v>
      </c>
      <c r="I910">
        <v>7</v>
      </c>
      <c r="J910">
        <v>526</v>
      </c>
      <c r="K910">
        <v>116.05</v>
      </c>
      <c r="L910">
        <v>2.9</v>
      </c>
      <c r="M910">
        <v>7.1</v>
      </c>
      <c r="N910" s="1" t="s">
        <v>21</v>
      </c>
      <c r="O910">
        <v>8</v>
      </c>
      <c r="P910">
        <v>19</v>
      </c>
      <c r="Q910">
        <v>27</v>
      </c>
      <c r="R910">
        <v>454623.43</v>
      </c>
    </row>
    <row r="911" spans="1:18" x14ac:dyDescent="0.35">
      <c r="A911" s="1" t="s">
        <v>2869</v>
      </c>
      <c r="B911" s="1" t="s">
        <v>19</v>
      </c>
      <c r="C911" s="1" t="s">
        <v>26</v>
      </c>
      <c r="D911">
        <v>4</v>
      </c>
      <c r="E911">
        <v>37</v>
      </c>
      <c r="F911">
        <v>46.58</v>
      </c>
      <c r="G911">
        <v>2579</v>
      </c>
      <c r="H911">
        <v>29338</v>
      </c>
      <c r="I911">
        <v>9</v>
      </c>
      <c r="J911">
        <v>970</v>
      </c>
      <c r="K911">
        <v>128.65</v>
      </c>
      <c r="L911">
        <v>4.4000000000000004</v>
      </c>
      <c r="M911">
        <v>2.8</v>
      </c>
      <c r="N911" s="1" t="s">
        <v>21</v>
      </c>
      <c r="O911">
        <v>27</v>
      </c>
      <c r="P911">
        <v>11</v>
      </c>
      <c r="Q911">
        <v>38</v>
      </c>
      <c r="R911">
        <v>399083.18</v>
      </c>
    </row>
    <row r="912" spans="1:18" x14ac:dyDescent="0.35">
      <c r="A912" s="1" t="s">
        <v>2872</v>
      </c>
      <c r="B912" s="1" t="s">
        <v>19</v>
      </c>
      <c r="C912" s="1" t="s">
        <v>20</v>
      </c>
      <c r="D912">
        <v>4.8</v>
      </c>
      <c r="E912">
        <v>37</v>
      </c>
      <c r="F912">
        <v>74.25</v>
      </c>
      <c r="G912">
        <v>1073</v>
      </c>
      <c r="H912">
        <v>10615</v>
      </c>
      <c r="I912">
        <v>3</v>
      </c>
      <c r="J912">
        <v>327</v>
      </c>
      <c r="K912">
        <v>177.84</v>
      </c>
      <c r="L912">
        <v>5</v>
      </c>
      <c r="M912">
        <v>7.1</v>
      </c>
      <c r="N912" s="1" t="s">
        <v>27</v>
      </c>
      <c r="O912">
        <v>7</v>
      </c>
      <c r="P912">
        <v>27</v>
      </c>
      <c r="Q912">
        <v>34</v>
      </c>
      <c r="R912">
        <v>616016.5</v>
      </c>
    </row>
    <row r="913" spans="1:18" x14ac:dyDescent="0.35">
      <c r="A913" s="1" t="s">
        <v>2877</v>
      </c>
      <c r="B913" s="1" t="s">
        <v>19</v>
      </c>
      <c r="C913" s="1" t="s">
        <v>20</v>
      </c>
      <c r="D913">
        <v>4.9000000000000004</v>
      </c>
      <c r="E913">
        <v>34</v>
      </c>
      <c r="F913">
        <v>69.959999999999994</v>
      </c>
      <c r="G913">
        <v>2936</v>
      </c>
      <c r="H913">
        <v>32974</v>
      </c>
      <c r="I913">
        <v>3</v>
      </c>
      <c r="J913">
        <v>758</v>
      </c>
      <c r="K913">
        <v>139.66</v>
      </c>
      <c r="L913">
        <v>6.1</v>
      </c>
      <c r="M913">
        <v>6.9</v>
      </c>
      <c r="N913" s="1" t="s">
        <v>21</v>
      </c>
      <c r="O913">
        <v>5</v>
      </c>
      <c r="P913">
        <v>9</v>
      </c>
      <c r="Q913">
        <v>14</v>
      </c>
      <c r="R913">
        <v>538970.30000000005</v>
      </c>
    </row>
    <row r="914" spans="1:18" x14ac:dyDescent="0.35">
      <c r="A914" s="1" t="s">
        <v>2878</v>
      </c>
      <c r="B914" s="1" t="s">
        <v>19</v>
      </c>
      <c r="C914" s="1" t="s">
        <v>31</v>
      </c>
      <c r="D914">
        <v>3</v>
      </c>
      <c r="E914">
        <v>37</v>
      </c>
      <c r="F914">
        <v>34.21</v>
      </c>
      <c r="G914">
        <v>1261</v>
      </c>
      <c r="H914">
        <v>20073</v>
      </c>
      <c r="I914">
        <v>7</v>
      </c>
      <c r="J914">
        <v>499</v>
      </c>
      <c r="K914">
        <v>86.66</v>
      </c>
      <c r="L914">
        <v>9.6999999999999993</v>
      </c>
      <c r="M914">
        <v>7.8</v>
      </c>
      <c r="N914" s="1" t="s">
        <v>27</v>
      </c>
      <c r="O914">
        <v>14</v>
      </c>
      <c r="P914">
        <v>13</v>
      </c>
      <c r="Q914">
        <v>27</v>
      </c>
      <c r="R914">
        <v>297770.45</v>
      </c>
    </row>
    <row r="915" spans="1:18" x14ac:dyDescent="0.35">
      <c r="A915" s="1" t="s">
        <v>2879</v>
      </c>
      <c r="B915" s="1" t="s">
        <v>19</v>
      </c>
      <c r="C915" s="1" t="s">
        <v>26</v>
      </c>
      <c r="D915">
        <v>4.9000000000000004</v>
      </c>
      <c r="E915">
        <v>41</v>
      </c>
      <c r="F915">
        <v>55.05</v>
      </c>
      <c r="G915">
        <v>1295</v>
      </c>
      <c r="H915">
        <v>22666</v>
      </c>
      <c r="I915">
        <v>7</v>
      </c>
      <c r="J915">
        <v>527</v>
      </c>
      <c r="K915">
        <v>279.77</v>
      </c>
      <c r="L915">
        <v>6.2</v>
      </c>
      <c r="M915">
        <v>3.5</v>
      </c>
      <c r="N915" s="1" t="s">
        <v>27</v>
      </c>
      <c r="O915">
        <v>14</v>
      </c>
      <c r="P915">
        <v>17</v>
      </c>
      <c r="Q915">
        <v>31</v>
      </c>
      <c r="R915">
        <v>511980.3</v>
      </c>
    </row>
    <row r="916" spans="1:18" x14ac:dyDescent="0.35">
      <c r="A916" s="1" t="s">
        <v>2896</v>
      </c>
      <c r="B916" s="1" t="s">
        <v>19</v>
      </c>
      <c r="C916" s="1" t="s">
        <v>42</v>
      </c>
      <c r="D916">
        <v>4.5</v>
      </c>
      <c r="E916">
        <v>38</v>
      </c>
      <c r="F916">
        <v>40.72</v>
      </c>
      <c r="G916">
        <v>2289</v>
      </c>
      <c r="H916">
        <v>25135</v>
      </c>
      <c r="I916">
        <v>17</v>
      </c>
      <c r="J916">
        <v>316</v>
      </c>
      <c r="K916">
        <v>183.44</v>
      </c>
      <c r="L916">
        <v>3.3</v>
      </c>
      <c r="M916">
        <v>1.4</v>
      </c>
      <c r="N916" s="1" t="s">
        <v>27</v>
      </c>
      <c r="O916">
        <v>22</v>
      </c>
      <c r="P916">
        <v>32</v>
      </c>
      <c r="Q916">
        <v>54</v>
      </c>
      <c r="R916">
        <v>365742.97</v>
      </c>
    </row>
    <row r="917" spans="1:18" x14ac:dyDescent="0.35">
      <c r="A917" s="1" t="s">
        <v>2897</v>
      </c>
      <c r="B917" s="1" t="s">
        <v>19</v>
      </c>
      <c r="C917" s="1" t="s">
        <v>42</v>
      </c>
      <c r="D917">
        <v>3.6</v>
      </c>
      <c r="E917">
        <v>37</v>
      </c>
      <c r="F917">
        <v>35.39</v>
      </c>
      <c r="G917">
        <v>2814</v>
      </c>
      <c r="H917">
        <v>29587</v>
      </c>
      <c r="I917">
        <v>6</v>
      </c>
      <c r="J917">
        <v>630</v>
      </c>
      <c r="K917">
        <v>55.05</v>
      </c>
      <c r="L917">
        <v>3.3</v>
      </c>
      <c r="M917">
        <v>2.2000000000000002</v>
      </c>
      <c r="N917" s="1" t="s">
        <v>21</v>
      </c>
      <c r="O917">
        <v>4</v>
      </c>
      <c r="P917">
        <v>20</v>
      </c>
      <c r="Q917">
        <v>24</v>
      </c>
      <c r="R917">
        <v>303324.88</v>
      </c>
    </row>
    <row r="918" spans="1:18" x14ac:dyDescent="0.35">
      <c r="A918" s="1" t="s">
        <v>2898</v>
      </c>
      <c r="B918" s="1" t="s">
        <v>19</v>
      </c>
      <c r="C918" s="1" t="s">
        <v>31</v>
      </c>
      <c r="D918">
        <v>3.8</v>
      </c>
      <c r="E918">
        <v>43</v>
      </c>
      <c r="F918">
        <v>33.1</v>
      </c>
      <c r="G918">
        <v>1727</v>
      </c>
      <c r="H918">
        <v>24084</v>
      </c>
      <c r="I918">
        <v>4</v>
      </c>
      <c r="J918">
        <v>339</v>
      </c>
      <c r="K918">
        <v>256.38</v>
      </c>
      <c r="L918">
        <v>1.9</v>
      </c>
      <c r="M918">
        <v>8.6</v>
      </c>
      <c r="N918" s="1" t="s">
        <v>27</v>
      </c>
      <c r="O918">
        <v>38</v>
      </c>
      <c r="P918">
        <v>42</v>
      </c>
      <c r="Q918">
        <v>80</v>
      </c>
      <c r="R918">
        <v>328073.40000000002</v>
      </c>
    </row>
    <row r="919" spans="1:18" x14ac:dyDescent="0.35">
      <c r="A919" s="1" t="s">
        <v>2899</v>
      </c>
      <c r="B919" s="1" t="s">
        <v>19</v>
      </c>
      <c r="C919" s="1" t="s">
        <v>26</v>
      </c>
      <c r="D919">
        <v>4</v>
      </c>
      <c r="E919">
        <v>44</v>
      </c>
      <c r="F919">
        <v>52.03</v>
      </c>
      <c r="G919">
        <v>2223</v>
      </c>
      <c r="H919">
        <v>21856</v>
      </c>
      <c r="I919">
        <v>2</v>
      </c>
      <c r="J919">
        <v>278</v>
      </c>
      <c r="K919">
        <v>141.65</v>
      </c>
      <c r="L919">
        <v>5.5</v>
      </c>
      <c r="M919">
        <v>3.9</v>
      </c>
      <c r="N919" s="1" t="s">
        <v>27</v>
      </c>
      <c r="O919">
        <v>3</v>
      </c>
      <c r="P919">
        <v>43</v>
      </c>
      <c r="Q919">
        <v>46</v>
      </c>
      <c r="R919">
        <v>515437.76</v>
      </c>
    </row>
    <row r="920" spans="1:18" x14ac:dyDescent="0.35">
      <c r="A920" s="1" t="s">
        <v>2901</v>
      </c>
      <c r="B920" s="1" t="s">
        <v>19</v>
      </c>
      <c r="C920" s="1" t="s">
        <v>26</v>
      </c>
      <c r="D920">
        <v>3.1</v>
      </c>
      <c r="E920">
        <v>34</v>
      </c>
      <c r="F920">
        <v>54.1</v>
      </c>
      <c r="G920">
        <v>3057</v>
      </c>
      <c r="H920">
        <v>34631</v>
      </c>
      <c r="I920">
        <v>16</v>
      </c>
      <c r="J920">
        <v>69</v>
      </c>
      <c r="K920">
        <v>131.16</v>
      </c>
      <c r="L920">
        <v>5.7</v>
      </c>
      <c r="M920">
        <v>6.4</v>
      </c>
      <c r="N920" s="1" t="s">
        <v>27</v>
      </c>
      <c r="O920">
        <v>10</v>
      </c>
      <c r="P920">
        <v>23</v>
      </c>
      <c r="Q920">
        <v>33</v>
      </c>
      <c r="R920">
        <v>433118.95</v>
      </c>
    </row>
    <row r="921" spans="1:18" x14ac:dyDescent="0.35">
      <c r="A921" s="1" t="s">
        <v>2904</v>
      </c>
      <c r="B921" s="1" t="s">
        <v>19</v>
      </c>
      <c r="C921" s="1" t="s">
        <v>37</v>
      </c>
      <c r="D921">
        <v>3.1</v>
      </c>
      <c r="E921">
        <v>30</v>
      </c>
      <c r="F921">
        <v>65.069999999999993</v>
      </c>
      <c r="G921">
        <v>2005</v>
      </c>
      <c r="H921">
        <v>25280</v>
      </c>
      <c r="I921">
        <v>13</v>
      </c>
      <c r="J921">
        <v>541</v>
      </c>
      <c r="K921">
        <v>81.650000000000006</v>
      </c>
      <c r="L921">
        <v>3.7</v>
      </c>
      <c r="M921">
        <v>5.6</v>
      </c>
      <c r="N921" s="1" t="s">
        <v>27</v>
      </c>
      <c r="O921">
        <v>29</v>
      </c>
      <c r="P921">
        <v>15</v>
      </c>
      <c r="Q921">
        <v>44</v>
      </c>
      <c r="R921">
        <v>453376.48</v>
      </c>
    </row>
    <row r="922" spans="1:18" x14ac:dyDescent="0.35">
      <c r="A922" s="1" t="s">
        <v>2908</v>
      </c>
      <c r="B922" s="1" t="s">
        <v>19</v>
      </c>
      <c r="C922" s="1" t="s">
        <v>20</v>
      </c>
      <c r="D922">
        <v>3.4</v>
      </c>
      <c r="E922">
        <v>31</v>
      </c>
      <c r="F922">
        <v>71.31</v>
      </c>
      <c r="G922">
        <v>2799</v>
      </c>
      <c r="H922">
        <v>35549</v>
      </c>
      <c r="I922">
        <v>1</v>
      </c>
      <c r="J922">
        <v>438</v>
      </c>
      <c r="K922">
        <v>283.98</v>
      </c>
      <c r="L922">
        <v>9.1</v>
      </c>
      <c r="M922">
        <v>5.9</v>
      </c>
      <c r="N922" s="1" t="s">
        <v>27</v>
      </c>
      <c r="O922">
        <v>18</v>
      </c>
      <c r="P922">
        <v>5</v>
      </c>
      <c r="Q922">
        <v>23</v>
      </c>
      <c r="R922">
        <v>501115.67</v>
      </c>
    </row>
    <row r="923" spans="1:18" x14ac:dyDescent="0.35">
      <c r="A923" s="1" t="s">
        <v>2914</v>
      </c>
      <c r="B923" s="1" t="s">
        <v>19</v>
      </c>
      <c r="C923" s="1" t="s">
        <v>24</v>
      </c>
      <c r="D923">
        <v>4.2</v>
      </c>
      <c r="E923">
        <v>46</v>
      </c>
      <c r="F923">
        <v>32.159999999999997</v>
      </c>
      <c r="G923">
        <v>3765</v>
      </c>
      <c r="H923">
        <v>46604</v>
      </c>
      <c r="I923">
        <v>1</v>
      </c>
      <c r="J923">
        <v>406</v>
      </c>
      <c r="K923">
        <v>222.22</v>
      </c>
      <c r="L923">
        <v>3.8</v>
      </c>
      <c r="M923">
        <v>3.5</v>
      </c>
      <c r="N923" s="1" t="s">
        <v>21</v>
      </c>
      <c r="O923">
        <v>13</v>
      </c>
      <c r="P923">
        <v>33</v>
      </c>
      <c r="Q923">
        <v>46</v>
      </c>
      <c r="R923">
        <v>338898.9</v>
      </c>
    </row>
    <row r="924" spans="1:18" x14ac:dyDescent="0.35">
      <c r="A924" s="1" t="s">
        <v>2922</v>
      </c>
      <c r="B924" s="1" t="s">
        <v>19</v>
      </c>
      <c r="C924" s="1" t="s">
        <v>20</v>
      </c>
      <c r="D924">
        <v>4.9000000000000004</v>
      </c>
      <c r="E924">
        <v>46</v>
      </c>
      <c r="F924">
        <v>71.02</v>
      </c>
      <c r="G924">
        <v>3699</v>
      </c>
      <c r="H924">
        <v>44296</v>
      </c>
      <c r="I924">
        <v>12</v>
      </c>
      <c r="J924">
        <v>206</v>
      </c>
      <c r="K924">
        <v>245.15</v>
      </c>
      <c r="L924">
        <v>7.1</v>
      </c>
      <c r="M924">
        <v>7.8</v>
      </c>
      <c r="N924" s="1" t="s">
        <v>21</v>
      </c>
      <c r="O924">
        <v>27</v>
      </c>
      <c r="P924">
        <v>6</v>
      </c>
      <c r="Q924">
        <v>33</v>
      </c>
      <c r="R924">
        <v>745424.44</v>
      </c>
    </row>
    <row r="925" spans="1:18" x14ac:dyDescent="0.35">
      <c r="A925" s="1" t="s">
        <v>2923</v>
      </c>
      <c r="B925" s="1" t="s">
        <v>19</v>
      </c>
      <c r="C925" s="1" t="s">
        <v>42</v>
      </c>
      <c r="D925">
        <v>4</v>
      </c>
      <c r="E925">
        <v>43</v>
      </c>
      <c r="F925">
        <v>43.51</v>
      </c>
      <c r="G925">
        <v>1229</v>
      </c>
      <c r="H925">
        <v>20546</v>
      </c>
      <c r="I925">
        <v>9</v>
      </c>
      <c r="J925">
        <v>373</v>
      </c>
      <c r="K925">
        <v>229.51</v>
      </c>
      <c r="L925">
        <v>5</v>
      </c>
      <c r="M925">
        <v>9</v>
      </c>
      <c r="N925" s="1" t="s">
        <v>27</v>
      </c>
      <c r="O925">
        <v>26</v>
      </c>
      <c r="P925">
        <v>23</v>
      </c>
      <c r="Q925">
        <v>49</v>
      </c>
      <c r="R925">
        <v>431482.46</v>
      </c>
    </row>
    <row r="926" spans="1:18" x14ac:dyDescent="0.35">
      <c r="A926" s="1" t="s">
        <v>2926</v>
      </c>
      <c r="B926" s="1" t="s">
        <v>19</v>
      </c>
      <c r="C926" s="1" t="s">
        <v>42</v>
      </c>
      <c r="D926">
        <v>4.8</v>
      </c>
      <c r="E926">
        <v>46</v>
      </c>
      <c r="F926">
        <v>44.1</v>
      </c>
      <c r="G926">
        <v>3205</v>
      </c>
      <c r="H926">
        <v>34443</v>
      </c>
      <c r="I926">
        <v>2</v>
      </c>
      <c r="J926">
        <v>245</v>
      </c>
      <c r="K926">
        <v>292.61</v>
      </c>
      <c r="L926">
        <v>2.2999999999999998</v>
      </c>
      <c r="M926">
        <v>5.8</v>
      </c>
      <c r="N926" s="1" t="s">
        <v>27</v>
      </c>
      <c r="O926">
        <v>16</v>
      </c>
      <c r="P926">
        <v>45</v>
      </c>
      <c r="Q926">
        <v>61</v>
      </c>
      <c r="R926">
        <v>460023.15</v>
      </c>
    </row>
    <row r="927" spans="1:18" x14ac:dyDescent="0.35">
      <c r="A927" s="1" t="s">
        <v>2929</v>
      </c>
      <c r="B927" s="1" t="s">
        <v>19</v>
      </c>
      <c r="C927" s="1" t="s">
        <v>24</v>
      </c>
      <c r="D927">
        <v>4.5999999999999996</v>
      </c>
      <c r="E927">
        <v>40</v>
      </c>
      <c r="F927">
        <v>31.78</v>
      </c>
      <c r="G927">
        <v>3435</v>
      </c>
      <c r="H927">
        <v>41518</v>
      </c>
      <c r="I927">
        <v>9</v>
      </c>
      <c r="J927">
        <v>111</v>
      </c>
      <c r="K927">
        <v>71.209999999999994</v>
      </c>
      <c r="L927">
        <v>3.9</v>
      </c>
      <c r="M927">
        <v>4.8</v>
      </c>
      <c r="N927" s="1" t="s">
        <v>27</v>
      </c>
      <c r="O927">
        <v>8</v>
      </c>
      <c r="P927">
        <v>27</v>
      </c>
      <c r="Q927">
        <v>35</v>
      </c>
      <c r="R927">
        <v>300305.5</v>
      </c>
    </row>
    <row r="928" spans="1:18" x14ac:dyDescent="0.35">
      <c r="A928" s="1" t="s">
        <v>2934</v>
      </c>
      <c r="B928" s="1" t="s">
        <v>19</v>
      </c>
      <c r="C928" s="1" t="s">
        <v>26</v>
      </c>
      <c r="D928">
        <v>4.9000000000000004</v>
      </c>
      <c r="E928">
        <v>45</v>
      </c>
      <c r="F928">
        <v>50.58</v>
      </c>
      <c r="G928">
        <v>2524</v>
      </c>
      <c r="H928">
        <v>27842</v>
      </c>
      <c r="I928">
        <v>17</v>
      </c>
      <c r="J928">
        <v>964</v>
      </c>
      <c r="K928">
        <v>77.05</v>
      </c>
      <c r="L928">
        <v>4.5</v>
      </c>
      <c r="M928">
        <v>1.1000000000000001</v>
      </c>
      <c r="N928" s="1" t="s">
        <v>21</v>
      </c>
      <c r="O928">
        <v>3</v>
      </c>
      <c r="P928">
        <v>42</v>
      </c>
      <c r="Q928">
        <v>45</v>
      </c>
      <c r="R928">
        <v>527648.1</v>
      </c>
    </row>
    <row r="929" spans="1:18" x14ac:dyDescent="0.35">
      <c r="A929" s="1" t="s">
        <v>2935</v>
      </c>
      <c r="B929" s="1" t="s">
        <v>19</v>
      </c>
      <c r="C929" s="1" t="s">
        <v>24</v>
      </c>
      <c r="D929">
        <v>3.3</v>
      </c>
      <c r="E929">
        <v>36</v>
      </c>
      <c r="F929">
        <v>32.630000000000003</v>
      </c>
      <c r="G929">
        <v>1110</v>
      </c>
      <c r="H929">
        <v>11604</v>
      </c>
      <c r="I929">
        <v>3</v>
      </c>
      <c r="J929">
        <v>462</v>
      </c>
      <c r="K929">
        <v>181.51</v>
      </c>
      <c r="L929">
        <v>4.5</v>
      </c>
      <c r="M929">
        <v>8.4</v>
      </c>
      <c r="N929" s="1" t="s">
        <v>21</v>
      </c>
      <c r="O929">
        <v>5</v>
      </c>
      <c r="P929">
        <v>19</v>
      </c>
      <c r="Q929">
        <v>24</v>
      </c>
      <c r="R929">
        <v>270657.24</v>
      </c>
    </row>
    <row r="930" spans="1:18" x14ac:dyDescent="0.35">
      <c r="A930" s="1" t="s">
        <v>2936</v>
      </c>
      <c r="B930" s="1" t="s">
        <v>19</v>
      </c>
      <c r="C930" s="1" t="s">
        <v>42</v>
      </c>
      <c r="D930">
        <v>4.3</v>
      </c>
      <c r="E930">
        <v>41</v>
      </c>
      <c r="F930">
        <v>39.880000000000003</v>
      </c>
      <c r="G930">
        <v>1400</v>
      </c>
      <c r="H930">
        <v>16626</v>
      </c>
      <c r="I930">
        <v>9</v>
      </c>
      <c r="J930">
        <v>767</v>
      </c>
      <c r="K930">
        <v>130.01</v>
      </c>
      <c r="L930">
        <v>3.4</v>
      </c>
      <c r="M930">
        <v>6.6</v>
      </c>
      <c r="N930" s="1" t="s">
        <v>21</v>
      </c>
      <c r="O930">
        <v>37</v>
      </c>
      <c r="P930">
        <v>17</v>
      </c>
      <c r="Q930">
        <v>54</v>
      </c>
      <c r="R930">
        <v>378701.34</v>
      </c>
    </row>
    <row r="931" spans="1:18" x14ac:dyDescent="0.35">
      <c r="A931" s="1" t="s">
        <v>2938</v>
      </c>
      <c r="B931" s="1" t="s">
        <v>19</v>
      </c>
      <c r="C931" s="1" t="s">
        <v>24</v>
      </c>
      <c r="D931">
        <v>3.2</v>
      </c>
      <c r="E931">
        <v>47</v>
      </c>
      <c r="F931">
        <v>29.38</v>
      </c>
      <c r="G931">
        <v>1019</v>
      </c>
      <c r="H931">
        <v>13338</v>
      </c>
      <c r="I931">
        <v>16</v>
      </c>
      <c r="J931">
        <v>627</v>
      </c>
      <c r="K931">
        <v>204.53</v>
      </c>
      <c r="L931">
        <v>5.6</v>
      </c>
      <c r="M931">
        <v>3.7</v>
      </c>
      <c r="N931" s="1" t="s">
        <v>27</v>
      </c>
      <c r="O931">
        <v>34</v>
      </c>
      <c r="P931">
        <v>32</v>
      </c>
      <c r="Q931">
        <v>66</v>
      </c>
      <c r="R931">
        <v>328446.82</v>
      </c>
    </row>
    <row r="932" spans="1:18" x14ac:dyDescent="0.35">
      <c r="A932" s="1" t="s">
        <v>2940</v>
      </c>
      <c r="B932" s="1" t="s">
        <v>19</v>
      </c>
      <c r="C932" s="1" t="s">
        <v>42</v>
      </c>
      <c r="D932">
        <v>4.0999999999999996</v>
      </c>
      <c r="E932">
        <v>49</v>
      </c>
      <c r="F932">
        <v>44.64</v>
      </c>
      <c r="G932">
        <v>2137</v>
      </c>
      <c r="H932">
        <v>23569</v>
      </c>
      <c r="I932">
        <v>18</v>
      </c>
      <c r="J932">
        <v>376</v>
      </c>
      <c r="K932">
        <v>160.81</v>
      </c>
      <c r="L932">
        <v>6</v>
      </c>
      <c r="M932">
        <v>1.5</v>
      </c>
      <c r="N932" s="1" t="s">
        <v>27</v>
      </c>
      <c r="O932">
        <v>20</v>
      </c>
      <c r="P932">
        <v>38</v>
      </c>
      <c r="Q932">
        <v>58</v>
      </c>
      <c r="R932">
        <v>508506.91</v>
      </c>
    </row>
    <row r="933" spans="1:18" x14ac:dyDescent="0.35">
      <c r="A933" s="1" t="s">
        <v>2947</v>
      </c>
      <c r="B933" s="1" t="s">
        <v>19</v>
      </c>
      <c r="C933" s="1" t="s">
        <v>37</v>
      </c>
      <c r="D933">
        <v>4.5</v>
      </c>
      <c r="E933">
        <v>50</v>
      </c>
      <c r="F933">
        <v>57.17</v>
      </c>
      <c r="G933">
        <v>3142</v>
      </c>
      <c r="H933">
        <v>31465</v>
      </c>
      <c r="I933">
        <v>11</v>
      </c>
      <c r="J933">
        <v>326</v>
      </c>
      <c r="K933">
        <v>96.89</v>
      </c>
      <c r="L933">
        <v>3.7</v>
      </c>
      <c r="M933">
        <v>5.0999999999999996</v>
      </c>
      <c r="N933" s="1" t="s">
        <v>27</v>
      </c>
      <c r="O933">
        <v>22</v>
      </c>
      <c r="P933">
        <v>4</v>
      </c>
      <c r="Q933">
        <v>26</v>
      </c>
      <c r="R933">
        <v>649836.17000000004</v>
      </c>
    </row>
    <row r="934" spans="1:18" x14ac:dyDescent="0.35">
      <c r="A934" s="1" t="s">
        <v>2948</v>
      </c>
      <c r="B934" s="1" t="s">
        <v>19</v>
      </c>
      <c r="C934" s="1" t="s">
        <v>26</v>
      </c>
      <c r="D934">
        <v>3.6</v>
      </c>
      <c r="E934">
        <v>41</v>
      </c>
      <c r="F934">
        <v>49.84</v>
      </c>
      <c r="G934">
        <v>3436</v>
      </c>
      <c r="H934">
        <v>38892</v>
      </c>
      <c r="I934">
        <v>6</v>
      </c>
      <c r="J934">
        <v>852</v>
      </c>
      <c r="K934">
        <v>175.19</v>
      </c>
      <c r="L934">
        <v>6.8</v>
      </c>
      <c r="M934">
        <v>3.9</v>
      </c>
      <c r="N934" s="1" t="s">
        <v>21</v>
      </c>
      <c r="O934">
        <v>24</v>
      </c>
      <c r="P934">
        <v>27</v>
      </c>
      <c r="Q934">
        <v>51</v>
      </c>
      <c r="R934">
        <v>470207.8</v>
      </c>
    </row>
    <row r="935" spans="1:18" x14ac:dyDescent="0.35">
      <c r="A935" s="1" t="s">
        <v>2951</v>
      </c>
      <c r="B935" s="1" t="s">
        <v>19</v>
      </c>
      <c r="C935" s="1" t="s">
        <v>37</v>
      </c>
      <c r="D935">
        <v>4.9000000000000004</v>
      </c>
      <c r="E935">
        <v>42</v>
      </c>
      <c r="F935">
        <v>59.58</v>
      </c>
      <c r="G935">
        <v>1505</v>
      </c>
      <c r="H935">
        <v>15787</v>
      </c>
      <c r="I935">
        <v>9</v>
      </c>
      <c r="J935">
        <v>134</v>
      </c>
      <c r="K935">
        <v>127.79</v>
      </c>
      <c r="L935">
        <v>4.0999999999999996</v>
      </c>
      <c r="M935">
        <v>2.1</v>
      </c>
      <c r="N935" s="1" t="s">
        <v>27</v>
      </c>
      <c r="O935">
        <v>18</v>
      </c>
      <c r="P935">
        <v>20</v>
      </c>
      <c r="Q935">
        <v>38</v>
      </c>
      <c r="R935">
        <v>565695.73</v>
      </c>
    </row>
    <row r="936" spans="1:18" x14ac:dyDescent="0.35">
      <c r="A936" s="1" t="s">
        <v>2953</v>
      </c>
      <c r="B936" s="1" t="s">
        <v>19</v>
      </c>
      <c r="C936" s="1" t="s">
        <v>26</v>
      </c>
      <c r="D936">
        <v>3.8</v>
      </c>
      <c r="E936">
        <v>38</v>
      </c>
      <c r="F936">
        <v>51.04</v>
      </c>
      <c r="G936">
        <v>2026</v>
      </c>
      <c r="H936">
        <v>20448</v>
      </c>
      <c r="I936">
        <v>9</v>
      </c>
      <c r="J936">
        <v>586</v>
      </c>
      <c r="K936">
        <v>286.26</v>
      </c>
      <c r="L936">
        <v>2.5</v>
      </c>
      <c r="M936">
        <v>9.9</v>
      </c>
      <c r="N936" s="1" t="s">
        <v>27</v>
      </c>
      <c r="O936">
        <v>26</v>
      </c>
      <c r="P936">
        <v>27</v>
      </c>
      <c r="Q936">
        <v>53</v>
      </c>
      <c r="R936">
        <v>447893.4</v>
      </c>
    </row>
    <row r="937" spans="1:18" x14ac:dyDescent="0.35">
      <c r="A937" s="1" t="s">
        <v>2956</v>
      </c>
      <c r="B937" s="1" t="s">
        <v>19</v>
      </c>
      <c r="C937" s="1" t="s">
        <v>42</v>
      </c>
      <c r="D937">
        <v>4.4000000000000004</v>
      </c>
      <c r="E937">
        <v>35</v>
      </c>
      <c r="F937">
        <v>37.25</v>
      </c>
      <c r="G937">
        <v>3834</v>
      </c>
      <c r="H937">
        <v>40540</v>
      </c>
      <c r="I937">
        <v>1</v>
      </c>
      <c r="J937">
        <v>760</v>
      </c>
      <c r="K937">
        <v>209.29</v>
      </c>
      <c r="L937">
        <v>4.9000000000000004</v>
      </c>
      <c r="M937">
        <v>5.2</v>
      </c>
      <c r="N937" s="1" t="s">
        <v>27</v>
      </c>
      <c r="O937">
        <v>6</v>
      </c>
      <c r="P937">
        <v>12</v>
      </c>
      <c r="Q937">
        <v>18</v>
      </c>
      <c r="R937">
        <v>301539.75</v>
      </c>
    </row>
    <row r="938" spans="1:18" x14ac:dyDescent="0.35">
      <c r="A938" s="1" t="s">
        <v>2958</v>
      </c>
      <c r="B938" s="1" t="s">
        <v>19</v>
      </c>
      <c r="C938" s="1" t="s">
        <v>37</v>
      </c>
      <c r="D938">
        <v>4.9000000000000004</v>
      </c>
      <c r="E938">
        <v>33</v>
      </c>
      <c r="F938">
        <v>55.03</v>
      </c>
      <c r="G938">
        <v>4332</v>
      </c>
      <c r="H938">
        <v>52865</v>
      </c>
      <c r="I938">
        <v>3</v>
      </c>
      <c r="J938">
        <v>145</v>
      </c>
      <c r="K938">
        <v>80.95</v>
      </c>
      <c r="L938">
        <v>8.6</v>
      </c>
      <c r="M938">
        <v>6.5</v>
      </c>
      <c r="N938" s="1" t="s">
        <v>21</v>
      </c>
      <c r="O938">
        <v>10</v>
      </c>
      <c r="P938">
        <v>5</v>
      </c>
      <c r="Q938">
        <v>15</v>
      </c>
      <c r="R938">
        <v>418508.51</v>
      </c>
    </row>
    <row r="939" spans="1:18" x14ac:dyDescent="0.35">
      <c r="A939" s="1" t="s">
        <v>2959</v>
      </c>
      <c r="B939" s="1" t="s">
        <v>19</v>
      </c>
      <c r="C939" s="1" t="s">
        <v>31</v>
      </c>
      <c r="D939">
        <v>4.4000000000000004</v>
      </c>
      <c r="E939">
        <v>35</v>
      </c>
      <c r="F939">
        <v>36.04</v>
      </c>
      <c r="G939">
        <v>3023</v>
      </c>
      <c r="H939">
        <v>36916</v>
      </c>
      <c r="I939">
        <v>19</v>
      </c>
      <c r="J939">
        <v>944</v>
      </c>
      <c r="K939">
        <v>249.44</v>
      </c>
      <c r="L939">
        <v>5.4</v>
      </c>
      <c r="M939">
        <v>6.5</v>
      </c>
      <c r="N939" s="1" t="s">
        <v>21</v>
      </c>
      <c r="O939">
        <v>4</v>
      </c>
      <c r="P939">
        <v>24</v>
      </c>
      <c r="Q939">
        <v>28</v>
      </c>
      <c r="R939">
        <v>310474.02</v>
      </c>
    </row>
    <row r="940" spans="1:18" x14ac:dyDescent="0.35">
      <c r="A940" s="1" t="s">
        <v>2960</v>
      </c>
      <c r="B940" s="1" t="s">
        <v>19</v>
      </c>
      <c r="C940" s="1" t="s">
        <v>24</v>
      </c>
      <c r="D940">
        <v>4.8</v>
      </c>
      <c r="E940">
        <v>32</v>
      </c>
      <c r="F940">
        <v>29.41</v>
      </c>
      <c r="G940">
        <v>1771</v>
      </c>
      <c r="H940">
        <v>23983</v>
      </c>
      <c r="I940">
        <v>4</v>
      </c>
      <c r="J940">
        <v>839</v>
      </c>
      <c r="K940">
        <v>240.63</v>
      </c>
      <c r="L940">
        <v>8.1999999999999993</v>
      </c>
      <c r="M940">
        <v>3.8</v>
      </c>
      <c r="N940" s="1" t="s">
        <v>27</v>
      </c>
      <c r="O940">
        <v>27</v>
      </c>
      <c r="P940">
        <v>2</v>
      </c>
      <c r="Q940">
        <v>29</v>
      </c>
      <c r="R940">
        <v>222491.82</v>
      </c>
    </row>
    <row r="941" spans="1:18" x14ac:dyDescent="0.35">
      <c r="A941" s="1" t="s">
        <v>2961</v>
      </c>
      <c r="B941" s="1" t="s">
        <v>19</v>
      </c>
      <c r="C941" s="1" t="s">
        <v>37</v>
      </c>
      <c r="D941">
        <v>4.4000000000000004</v>
      </c>
      <c r="E941">
        <v>46</v>
      </c>
      <c r="F941">
        <v>58.33</v>
      </c>
      <c r="G941">
        <v>3883</v>
      </c>
      <c r="H941">
        <v>41516</v>
      </c>
      <c r="I941">
        <v>12</v>
      </c>
      <c r="J941">
        <v>610</v>
      </c>
      <c r="K941">
        <v>92.29</v>
      </c>
      <c r="L941">
        <v>1.3</v>
      </c>
      <c r="M941">
        <v>6.6</v>
      </c>
      <c r="N941" s="1" t="s">
        <v>21</v>
      </c>
      <c r="O941">
        <v>5</v>
      </c>
      <c r="P941">
        <v>18</v>
      </c>
      <c r="Q941">
        <v>23</v>
      </c>
      <c r="R941">
        <v>614028.31000000006</v>
      </c>
    </row>
    <row r="942" spans="1:18" x14ac:dyDescent="0.35">
      <c r="A942" s="1" t="s">
        <v>2968</v>
      </c>
      <c r="B942" s="1" t="s">
        <v>19</v>
      </c>
      <c r="C942" s="1" t="s">
        <v>20</v>
      </c>
      <c r="D942">
        <v>3.5</v>
      </c>
      <c r="E942">
        <v>39</v>
      </c>
      <c r="F942">
        <v>69.31</v>
      </c>
      <c r="G942">
        <v>3053</v>
      </c>
      <c r="H942">
        <v>30058</v>
      </c>
      <c r="I942">
        <v>17</v>
      </c>
      <c r="J942">
        <v>573</v>
      </c>
      <c r="K942">
        <v>121.31</v>
      </c>
      <c r="L942">
        <v>7.7</v>
      </c>
      <c r="M942">
        <v>1</v>
      </c>
      <c r="N942" s="1" t="s">
        <v>27</v>
      </c>
      <c r="O942">
        <v>33</v>
      </c>
      <c r="P942">
        <v>27</v>
      </c>
      <c r="Q942">
        <v>60</v>
      </c>
      <c r="R942">
        <v>624713.71</v>
      </c>
    </row>
    <row r="943" spans="1:18" x14ac:dyDescent="0.35">
      <c r="A943" s="1" t="s">
        <v>2969</v>
      </c>
      <c r="B943" s="1" t="s">
        <v>19</v>
      </c>
      <c r="C943" s="1" t="s">
        <v>37</v>
      </c>
      <c r="D943">
        <v>4.5999999999999996</v>
      </c>
      <c r="E943">
        <v>30</v>
      </c>
      <c r="F943">
        <v>55.36</v>
      </c>
      <c r="G943">
        <v>1470</v>
      </c>
      <c r="H943">
        <v>20845</v>
      </c>
      <c r="I943">
        <v>13</v>
      </c>
      <c r="J943">
        <v>77</v>
      </c>
      <c r="K943">
        <v>52.41</v>
      </c>
      <c r="L943">
        <v>2.7</v>
      </c>
      <c r="M943">
        <v>2.1</v>
      </c>
      <c r="N943" s="1" t="s">
        <v>27</v>
      </c>
      <c r="O943">
        <v>1</v>
      </c>
      <c r="P943">
        <v>18</v>
      </c>
      <c r="Q943">
        <v>19</v>
      </c>
      <c r="R943">
        <v>383568.29</v>
      </c>
    </row>
    <row r="944" spans="1:18" x14ac:dyDescent="0.35">
      <c r="A944" s="1" t="s">
        <v>2970</v>
      </c>
      <c r="B944" s="1" t="s">
        <v>19</v>
      </c>
      <c r="C944" s="1" t="s">
        <v>26</v>
      </c>
      <c r="D944">
        <v>3.2</v>
      </c>
      <c r="E944">
        <v>33</v>
      </c>
      <c r="F944">
        <v>48.95</v>
      </c>
      <c r="G944">
        <v>887</v>
      </c>
      <c r="H944">
        <v>9320</v>
      </c>
      <c r="I944">
        <v>17</v>
      </c>
      <c r="J944">
        <v>324</v>
      </c>
      <c r="K944">
        <v>130.24</v>
      </c>
      <c r="L944">
        <v>6.3</v>
      </c>
      <c r="M944">
        <v>8</v>
      </c>
      <c r="N944" s="1" t="s">
        <v>21</v>
      </c>
      <c r="O944">
        <v>19</v>
      </c>
      <c r="P944">
        <v>18</v>
      </c>
      <c r="Q944">
        <v>37</v>
      </c>
      <c r="R944">
        <v>382167.3</v>
      </c>
    </row>
    <row r="945" spans="1:18" x14ac:dyDescent="0.35">
      <c r="A945" s="1" t="s">
        <v>2972</v>
      </c>
      <c r="B945" s="1" t="s">
        <v>19</v>
      </c>
      <c r="C945" s="1" t="s">
        <v>20</v>
      </c>
      <c r="D945">
        <v>4.2</v>
      </c>
      <c r="E945">
        <v>30</v>
      </c>
      <c r="F945">
        <v>69.22</v>
      </c>
      <c r="G945">
        <v>2166</v>
      </c>
      <c r="H945">
        <v>25243</v>
      </c>
      <c r="I945">
        <v>17</v>
      </c>
      <c r="J945">
        <v>514</v>
      </c>
      <c r="K945">
        <v>270.49</v>
      </c>
      <c r="L945">
        <v>7.9</v>
      </c>
      <c r="M945">
        <v>9.6</v>
      </c>
      <c r="N945" s="1" t="s">
        <v>27</v>
      </c>
      <c r="O945">
        <v>2</v>
      </c>
      <c r="P945">
        <v>20</v>
      </c>
      <c r="Q945">
        <v>22</v>
      </c>
      <c r="R945">
        <v>487587.39</v>
      </c>
    </row>
    <row r="946" spans="1:18" x14ac:dyDescent="0.35">
      <c r="A946" s="1" t="s">
        <v>2974</v>
      </c>
      <c r="B946" s="1" t="s">
        <v>19</v>
      </c>
      <c r="C946" s="1" t="s">
        <v>31</v>
      </c>
      <c r="D946">
        <v>4.0999999999999996</v>
      </c>
      <c r="E946">
        <v>48</v>
      </c>
      <c r="F946">
        <v>32.99</v>
      </c>
      <c r="G946">
        <v>2353</v>
      </c>
      <c r="H946">
        <v>26299</v>
      </c>
      <c r="I946">
        <v>15</v>
      </c>
      <c r="J946">
        <v>704</v>
      </c>
      <c r="K946">
        <v>175.49</v>
      </c>
      <c r="L946">
        <v>3.4</v>
      </c>
      <c r="M946">
        <v>4.3</v>
      </c>
      <c r="N946" s="1" t="s">
        <v>21</v>
      </c>
      <c r="O946">
        <v>27</v>
      </c>
      <c r="P946">
        <v>25</v>
      </c>
      <c r="Q946">
        <v>52</v>
      </c>
      <c r="R946">
        <v>373608.81</v>
      </c>
    </row>
    <row r="947" spans="1:18" x14ac:dyDescent="0.35">
      <c r="A947" s="1" t="s">
        <v>2975</v>
      </c>
      <c r="B947" s="1" t="s">
        <v>19</v>
      </c>
      <c r="C947" s="1" t="s">
        <v>42</v>
      </c>
      <c r="D947">
        <v>3.6</v>
      </c>
      <c r="E947">
        <v>49</v>
      </c>
      <c r="F947">
        <v>38.020000000000003</v>
      </c>
      <c r="G947">
        <v>1117</v>
      </c>
      <c r="H947">
        <v>19030</v>
      </c>
      <c r="I947">
        <v>4</v>
      </c>
      <c r="J947">
        <v>502</v>
      </c>
      <c r="K947">
        <v>69.75</v>
      </c>
      <c r="L947">
        <v>4.5999999999999996</v>
      </c>
      <c r="M947">
        <v>3.8</v>
      </c>
      <c r="N947" s="1" t="s">
        <v>27</v>
      </c>
      <c r="O947">
        <v>43</v>
      </c>
      <c r="P947">
        <v>48</v>
      </c>
      <c r="Q947">
        <v>91</v>
      </c>
      <c r="R947">
        <v>423283.44</v>
      </c>
    </row>
    <row r="948" spans="1:18" x14ac:dyDescent="0.35">
      <c r="A948" s="1" t="s">
        <v>2983</v>
      </c>
      <c r="B948" s="1" t="s">
        <v>19</v>
      </c>
      <c r="C948" s="1" t="s">
        <v>42</v>
      </c>
      <c r="D948">
        <v>4.3</v>
      </c>
      <c r="E948">
        <v>34</v>
      </c>
      <c r="F948">
        <v>43.49</v>
      </c>
      <c r="G948">
        <v>1680</v>
      </c>
      <c r="H948">
        <v>24862</v>
      </c>
      <c r="I948">
        <v>10</v>
      </c>
      <c r="J948">
        <v>591</v>
      </c>
      <c r="K948">
        <v>179.36</v>
      </c>
      <c r="L948">
        <v>8.9</v>
      </c>
      <c r="M948">
        <v>7.3</v>
      </c>
      <c r="N948" s="1" t="s">
        <v>21</v>
      </c>
      <c r="O948">
        <v>13</v>
      </c>
      <c r="P948">
        <v>9</v>
      </c>
      <c r="Q948">
        <v>22</v>
      </c>
      <c r="R948">
        <v>347828.42</v>
      </c>
    </row>
    <row r="949" spans="1:18" x14ac:dyDescent="0.35">
      <c r="A949" s="1" t="s">
        <v>2985</v>
      </c>
      <c r="B949" s="1" t="s">
        <v>19</v>
      </c>
      <c r="C949" s="1" t="s">
        <v>26</v>
      </c>
      <c r="D949">
        <v>4.3</v>
      </c>
      <c r="E949">
        <v>30</v>
      </c>
      <c r="F949">
        <v>48.89</v>
      </c>
      <c r="G949">
        <v>2201</v>
      </c>
      <c r="H949">
        <v>27579</v>
      </c>
      <c r="I949">
        <v>15</v>
      </c>
      <c r="J949">
        <v>223</v>
      </c>
      <c r="K949">
        <v>137.19999999999999</v>
      </c>
      <c r="L949">
        <v>9.6999999999999993</v>
      </c>
      <c r="M949">
        <v>2.1</v>
      </c>
      <c r="N949" s="1" t="s">
        <v>27</v>
      </c>
      <c r="O949">
        <v>26</v>
      </c>
      <c r="P949">
        <v>18</v>
      </c>
      <c r="Q949">
        <v>44</v>
      </c>
      <c r="R949">
        <v>349384.91</v>
      </c>
    </row>
    <row r="950" spans="1:18" x14ac:dyDescent="0.35">
      <c r="A950" s="1" t="s">
        <v>2993</v>
      </c>
      <c r="B950" s="1" t="s">
        <v>19</v>
      </c>
      <c r="C950" s="1" t="s">
        <v>26</v>
      </c>
      <c r="D950">
        <v>3.9</v>
      </c>
      <c r="E950">
        <v>39</v>
      </c>
      <c r="F950">
        <v>51.15</v>
      </c>
      <c r="G950">
        <v>864</v>
      </c>
      <c r="H950">
        <v>7604</v>
      </c>
      <c r="I950">
        <v>18</v>
      </c>
      <c r="J950">
        <v>393</v>
      </c>
      <c r="K950">
        <v>250.99</v>
      </c>
      <c r="L950">
        <v>9.6999999999999993</v>
      </c>
      <c r="M950">
        <v>2.1</v>
      </c>
      <c r="N950" s="1" t="s">
        <v>27</v>
      </c>
      <c r="O950">
        <v>29</v>
      </c>
      <c r="P950">
        <v>34</v>
      </c>
      <c r="Q950">
        <v>63</v>
      </c>
      <c r="R950">
        <v>466456.8</v>
      </c>
    </row>
    <row r="951" spans="1:18" x14ac:dyDescent="0.35">
      <c r="A951" s="1" t="s">
        <v>2995</v>
      </c>
      <c r="B951" s="1" t="s">
        <v>19</v>
      </c>
      <c r="C951" s="1" t="s">
        <v>26</v>
      </c>
      <c r="D951">
        <v>4.4000000000000004</v>
      </c>
      <c r="E951">
        <v>41</v>
      </c>
      <c r="F951">
        <v>49.66</v>
      </c>
      <c r="G951">
        <v>1720</v>
      </c>
      <c r="H951">
        <v>16801</v>
      </c>
      <c r="I951">
        <v>12</v>
      </c>
      <c r="J951">
        <v>903</v>
      </c>
      <c r="K951">
        <v>60.41</v>
      </c>
      <c r="L951">
        <v>2.4</v>
      </c>
      <c r="M951">
        <v>4.4000000000000004</v>
      </c>
      <c r="N951" s="1" t="s">
        <v>27</v>
      </c>
      <c r="O951">
        <v>8</v>
      </c>
      <c r="P951">
        <v>37</v>
      </c>
      <c r="Q951">
        <v>45</v>
      </c>
      <c r="R951">
        <v>468757.89</v>
      </c>
    </row>
    <row r="952" spans="1:18" x14ac:dyDescent="0.35">
      <c r="A952" s="1" t="s">
        <v>2997</v>
      </c>
      <c r="B952" s="1" t="s">
        <v>19</v>
      </c>
      <c r="C952" s="1" t="s">
        <v>37</v>
      </c>
      <c r="D952">
        <v>3.6</v>
      </c>
      <c r="E952">
        <v>36</v>
      </c>
      <c r="F952">
        <v>56.78</v>
      </c>
      <c r="G952">
        <v>3139</v>
      </c>
      <c r="H952">
        <v>33159</v>
      </c>
      <c r="I952">
        <v>7</v>
      </c>
      <c r="J952">
        <v>395</v>
      </c>
      <c r="K952">
        <v>249.24</v>
      </c>
      <c r="L952">
        <v>9</v>
      </c>
      <c r="M952">
        <v>6.3</v>
      </c>
      <c r="N952" s="1" t="s">
        <v>21</v>
      </c>
      <c r="O952">
        <v>10</v>
      </c>
      <c r="P952">
        <v>34</v>
      </c>
      <c r="Q952">
        <v>44</v>
      </c>
      <c r="R952">
        <v>471958.29</v>
      </c>
    </row>
    <row r="953" spans="1:18" x14ac:dyDescent="0.35">
      <c r="A953" s="1" t="s">
        <v>2999</v>
      </c>
      <c r="B953" s="1" t="s">
        <v>19</v>
      </c>
      <c r="C953" s="1" t="s">
        <v>31</v>
      </c>
      <c r="D953">
        <v>4.4000000000000004</v>
      </c>
      <c r="E953">
        <v>34</v>
      </c>
      <c r="F953">
        <v>33.19</v>
      </c>
      <c r="G953">
        <v>1159</v>
      </c>
      <c r="H953">
        <v>17350</v>
      </c>
      <c r="I953">
        <v>2</v>
      </c>
      <c r="J953">
        <v>543</v>
      </c>
      <c r="K953">
        <v>185.71</v>
      </c>
      <c r="L953">
        <v>8.1999999999999993</v>
      </c>
      <c r="M953">
        <v>2.2000000000000002</v>
      </c>
      <c r="N953" s="1" t="s">
        <v>27</v>
      </c>
      <c r="O953">
        <v>30</v>
      </c>
      <c r="P953">
        <v>31</v>
      </c>
      <c r="Q953">
        <v>61</v>
      </c>
      <c r="R953">
        <v>260049.33</v>
      </c>
    </row>
    <row r="954" spans="1:18" x14ac:dyDescent="0.35">
      <c r="A954" s="1" t="s">
        <v>3002</v>
      </c>
      <c r="B954" s="1" t="s">
        <v>19</v>
      </c>
      <c r="C954" s="1" t="s">
        <v>26</v>
      </c>
      <c r="D954">
        <v>4.4000000000000004</v>
      </c>
      <c r="E954">
        <v>40</v>
      </c>
      <c r="F954">
        <v>50.28</v>
      </c>
      <c r="G954">
        <v>1186</v>
      </c>
      <c r="H954">
        <v>20609</v>
      </c>
      <c r="I954">
        <v>18</v>
      </c>
      <c r="J954">
        <v>374</v>
      </c>
      <c r="K954">
        <v>175.4</v>
      </c>
      <c r="L954">
        <v>4.5999999999999996</v>
      </c>
      <c r="M954">
        <v>1.6</v>
      </c>
      <c r="N954" s="1" t="s">
        <v>21</v>
      </c>
      <c r="O954">
        <v>3</v>
      </c>
      <c r="P954">
        <v>7</v>
      </c>
      <c r="Q954">
        <v>10</v>
      </c>
      <c r="R954">
        <v>465613.05</v>
      </c>
    </row>
    <row r="955" spans="1:18" x14ac:dyDescent="0.35">
      <c r="A955" s="1" t="s">
        <v>3013</v>
      </c>
      <c r="B955" s="1" t="s">
        <v>19</v>
      </c>
      <c r="C955" s="1" t="s">
        <v>20</v>
      </c>
      <c r="D955">
        <v>3.8</v>
      </c>
      <c r="E955">
        <v>30</v>
      </c>
      <c r="F955">
        <v>65.59</v>
      </c>
      <c r="G955">
        <v>3791</v>
      </c>
      <c r="H955">
        <v>42273</v>
      </c>
      <c r="I955">
        <v>8</v>
      </c>
      <c r="J955">
        <v>958</v>
      </c>
      <c r="K955">
        <v>285.83</v>
      </c>
      <c r="L955">
        <v>8.6</v>
      </c>
      <c r="M955">
        <v>9.1999999999999993</v>
      </c>
      <c r="N955" s="1" t="s">
        <v>27</v>
      </c>
      <c r="O955">
        <v>20</v>
      </c>
      <c r="P955">
        <v>23</v>
      </c>
      <c r="Q955">
        <v>43</v>
      </c>
      <c r="R955">
        <v>460362.82</v>
      </c>
    </row>
    <row r="956" spans="1:18" x14ac:dyDescent="0.35">
      <c r="A956" s="1" t="s">
        <v>3014</v>
      </c>
      <c r="B956" s="1" t="s">
        <v>19</v>
      </c>
      <c r="C956" s="1" t="s">
        <v>20</v>
      </c>
      <c r="D956">
        <v>3.3</v>
      </c>
      <c r="E956">
        <v>46</v>
      </c>
      <c r="F956">
        <v>74.790000000000006</v>
      </c>
      <c r="G956">
        <v>1256</v>
      </c>
      <c r="H956">
        <v>15984</v>
      </c>
      <c r="I956">
        <v>6</v>
      </c>
      <c r="J956">
        <v>55</v>
      </c>
      <c r="K956">
        <v>208.31</v>
      </c>
      <c r="L956">
        <v>7.2</v>
      </c>
      <c r="M956">
        <v>6.3</v>
      </c>
      <c r="N956" s="1" t="s">
        <v>21</v>
      </c>
      <c r="O956">
        <v>40</v>
      </c>
      <c r="P956">
        <v>40</v>
      </c>
      <c r="Q956">
        <v>80</v>
      </c>
      <c r="R956">
        <v>774960.86</v>
      </c>
    </row>
    <row r="957" spans="1:18" x14ac:dyDescent="0.35">
      <c r="A957" s="1" t="s">
        <v>3016</v>
      </c>
      <c r="B957" s="1" t="s">
        <v>19</v>
      </c>
      <c r="C957" s="1" t="s">
        <v>37</v>
      </c>
      <c r="D957">
        <v>4.7</v>
      </c>
      <c r="E957">
        <v>33</v>
      </c>
      <c r="F957">
        <v>56.52</v>
      </c>
      <c r="G957">
        <v>3941</v>
      </c>
      <c r="H957">
        <v>40672</v>
      </c>
      <c r="I957">
        <v>17</v>
      </c>
      <c r="J957">
        <v>828</v>
      </c>
      <c r="K957">
        <v>208.16</v>
      </c>
      <c r="L957">
        <v>3.9</v>
      </c>
      <c r="M957">
        <v>8</v>
      </c>
      <c r="N957" s="1" t="s">
        <v>27</v>
      </c>
      <c r="O957">
        <v>13</v>
      </c>
      <c r="P957">
        <v>24</v>
      </c>
      <c r="Q957">
        <v>37</v>
      </c>
      <c r="R957">
        <v>443112.38</v>
      </c>
    </row>
    <row r="958" spans="1:18" x14ac:dyDescent="0.35">
      <c r="A958" s="1" t="s">
        <v>3024</v>
      </c>
      <c r="B958" s="1" t="s">
        <v>19</v>
      </c>
      <c r="C958" s="1" t="s">
        <v>42</v>
      </c>
      <c r="D958">
        <v>3.1</v>
      </c>
      <c r="E958">
        <v>36</v>
      </c>
      <c r="F958">
        <v>41.81</v>
      </c>
      <c r="G958">
        <v>1590</v>
      </c>
      <c r="H958">
        <v>23317</v>
      </c>
      <c r="I958">
        <v>11</v>
      </c>
      <c r="J958">
        <v>645</v>
      </c>
      <c r="K958">
        <v>124</v>
      </c>
      <c r="L958">
        <v>8.9</v>
      </c>
      <c r="M958">
        <v>5.7</v>
      </c>
      <c r="N958" s="1" t="s">
        <v>27</v>
      </c>
      <c r="O958">
        <v>11</v>
      </c>
      <c r="P958">
        <v>30</v>
      </c>
      <c r="Q958">
        <v>41</v>
      </c>
      <c r="R958">
        <v>354485.1</v>
      </c>
    </row>
    <row r="959" spans="1:18" x14ac:dyDescent="0.35">
      <c r="A959" s="1" t="s">
        <v>3031</v>
      </c>
      <c r="B959" s="1" t="s">
        <v>19</v>
      </c>
      <c r="C959" s="1" t="s">
        <v>26</v>
      </c>
      <c r="D959">
        <v>4.5</v>
      </c>
      <c r="E959">
        <v>45</v>
      </c>
      <c r="F959">
        <v>53.99</v>
      </c>
      <c r="G959">
        <v>1275</v>
      </c>
      <c r="H959">
        <v>13358</v>
      </c>
      <c r="I959">
        <v>11</v>
      </c>
      <c r="J959">
        <v>776</v>
      </c>
      <c r="K959">
        <v>226.41</v>
      </c>
      <c r="L959">
        <v>8.8000000000000007</v>
      </c>
      <c r="M959">
        <v>8.3000000000000007</v>
      </c>
      <c r="N959" s="1" t="s">
        <v>21</v>
      </c>
      <c r="O959">
        <v>27</v>
      </c>
      <c r="P959">
        <v>41</v>
      </c>
      <c r="Q959">
        <v>68</v>
      </c>
      <c r="R959">
        <v>559425.17000000004</v>
      </c>
    </row>
    <row r="960" spans="1:18" x14ac:dyDescent="0.35">
      <c r="A960" s="1" t="s">
        <v>3032</v>
      </c>
      <c r="B960" s="1" t="s">
        <v>19</v>
      </c>
      <c r="C960" s="1" t="s">
        <v>42</v>
      </c>
      <c r="D960">
        <v>3.1</v>
      </c>
      <c r="E960">
        <v>35</v>
      </c>
      <c r="F960">
        <v>35.32</v>
      </c>
      <c r="G960">
        <v>1017</v>
      </c>
      <c r="H960">
        <v>9256</v>
      </c>
      <c r="I960">
        <v>10</v>
      </c>
      <c r="J960">
        <v>646</v>
      </c>
      <c r="K960">
        <v>109.63</v>
      </c>
      <c r="L960">
        <v>1.2</v>
      </c>
      <c r="M960">
        <v>5.0999999999999996</v>
      </c>
      <c r="N960" s="1" t="s">
        <v>27</v>
      </c>
      <c r="O960">
        <v>6</v>
      </c>
      <c r="P960">
        <v>7</v>
      </c>
      <c r="Q960">
        <v>13</v>
      </c>
      <c r="R960">
        <v>287617.26</v>
      </c>
    </row>
    <row r="961" spans="1:18" x14ac:dyDescent="0.35">
      <c r="A961" s="1" t="s">
        <v>3033</v>
      </c>
      <c r="B961" s="1" t="s">
        <v>19</v>
      </c>
      <c r="C961" s="1" t="s">
        <v>24</v>
      </c>
      <c r="D961">
        <v>4.3</v>
      </c>
      <c r="E961">
        <v>50</v>
      </c>
      <c r="F961">
        <v>25.86</v>
      </c>
      <c r="G961">
        <v>2797</v>
      </c>
      <c r="H961">
        <v>33296</v>
      </c>
      <c r="I961">
        <v>12</v>
      </c>
      <c r="J961">
        <v>600</v>
      </c>
      <c r="K961">
        <v>279.26</v>
      </c>
      <c r="L961">
        <v>3.1</v>
      </c>
      <c r="M961">
        <v>1.6</v>
      </c>
      <c r="N961" s="1" t="s">
        <v>27</v>
      </c>
      <c r="O961">
        <v>24</v>
      </c>
      <c r="P961">
        <v>49</v>
      </c>
      <c r="Q961">
        <v>73</v>
      </c>
      <c r="R961">
        <v>306465.08</v>
      </c>
    </row>
    <row r="962" spans="1:18" x14ac:dyDescent="0.35">
      <c r="A962" s="1" t="s">
        <v>3037</v>
      </c>
      <c r="B962" s="1" t="s">
        <v>19</v>
      </c>
      <c r="C962" s="1" t="s">
        <v>24</v>
      </c>
      <c r="D962">
        <v>3.6</v>
      </c>
      <c r="E962">
        <v>34</v>
      </c>
      <c r="F962">
        <v>34.97</v>
      </c>
      <c r="G962">
        <v>1657</v>
      </c>
      <c r="H962">
        <v>20129</v>
      </c>
      <c r="I962">
        <v>4</v>
      </c>
      <c r="J962">
        <v>554</v>
      </c>
      <c r="K962">
        <v>228.71</v>
      </c>
      <c r="L962">
        <v>4.4000000000000004</v>
      </c>
      <c r="M962">
        <v>7.5</v>
      </c>
      <c r="N962" s="1" t="s">
        <v>21</v>
      </c>
      <c r="O962">
        <v>20</v>
      </c>
      <c r="P962">
        <v>10</v>
      </c>
      <c r="Q962">
        <v>30</v>
      </c>
      <c r="R962">
        <v>275985.67</v>
      </c>
    </row>
    <row r="963" spans="1:18" x14ac:dyDescent="0.35">
      <c r="A963" s="1" t="s">
        <v>3044</v>
      </c>
      <c r="B963" s="1" t="s">
        <v>19</v>
      </c>
      <c r="C963" s="1" t="s">
        <v>26</v>
      </c>
      <c r="D963">
        <v>3.7</v>
      </c>
      <c r="E963">
        <v>34</v>
      </c>
      <c r="F963">
        <v>55.98</v>
      </c>
      <c r="G963">
        <v>1920</v>
      </c>
      <c r="H963">
        <v>22325</v>
      </c>
      <c r="I963">
        <v>19</v>
      </c>
      <c r="J963">
        <v>960</v>
      </c>
      <c r="K963">
        <v>295.29000000000002</v>
      </c>
      <c r="L963">
        <v>9.1</v>
      </c>
      <c r="M963">
        <v>5.9</v>
      </c>
      <c r="N963" s="1" t="s">
        <v>27</v>
      </c>
      <c r="O963">
        <v>20</v>
      </c>
      <c r="P963">
        <v>5</v>
      </c>
      <c r="Q963">
        <v>25</v>
      </c>
      <c r="R963">
        <v>450642.83</v>
      </c>
    </row>
    <row r="964" spans="1:18" x14ac:dyDescent="0.35">
      <c r="A964" s="1" t="s">
        <v>3047</v>
      </c>
      <c r="B964" s="1" t="s">
        <v>19</v>
      </c>
      <c r="C964" s="1" t="s">
        <v>24</v>
      </c>
      <c r="D964">
        <v>3.9</v>
      </c>
      <c r="E964">
        <v>37</v>
      </c>
      <c r="F964">
        <v>27.58</v>
      </c>
      <c r="G964">
        <v>2769</v>
      </c>
      <c r="H964">
        <v>35491</v>
      </c>
      <c r="I964">
        <v>4</v>
      </c>
      <c r="J964">
        <v>763</v>
      </c>
      <c r="K964">
        <v>161.86000000000001</v>
      </c>
      <c r="L964">
        <v>3</v>
      </c>
      <c r="M964">
        <v>3</v>
      </c>
      <c r="N964" s="1" t="s">
        <v>21</v>
      </c>
      <c r="O964">
        <v>11</v>
      </c>
      <c r="P964">
        <v>17</v>
      </c>
      <c r="Q964">
        <v>28</v>
      </c>
      <c r="R964">
        <v>238707.03</v>
      </c>
    </row>
    <row r="965" spans="1:18" x14ac:dyDescent="0.35">
      <c r="A965" s="1" t="s">
        <v>3052</v>
      </c>
      <c r="B965" s="1" t="s">
        <v>19</v>
      </c>
      <c r="C965" s="1" t="s">
        <v>20</v>
      </c>
      <c r="D965">
        <v>3.1</v>
      </c>
      <c r="E965">
        <v>41</v>
      </c>
      <c r="F965">
        <v>72.72</v>
      </c>
      <c r="G965">
        <v>1681</v>
      </c>
      <c r="H965">
        <v>21393</v>
      </c>
      <c r="I965">
        <v>5</v>
      </c>
      <c r="J965">
        <v>292</v>
      </c>
      <c r="K965">
        <v>253.23</v>
      </c>
      <c r="L965">
        <v>3.4</v>
      </c>
      <c r="M965">
        <v>9.6</v>
      </c>
      <c r="N965" s="1" t="s">
        <v>21</v>
      </c>
      <c r="O965">
        <v>1</v>
      </c>
      <c r="P965">
        <v>0</v>
      </c>
      <c r="Q965">
        <v>1</v>
      </c>
      <c r="R965">
        <v>668700.75</v>
      </c>
    </row>
    <row r="966" spans="1:18" x14ac:dyDescent="0.35">
      <c r="A966" s="1" t="s">
        <v>3053</v>
      </c>
      <c r="B966" s="1" t="s">
        <v>19</v>
      </c>
      <c r="C966" s="1" t="s">
        <v>24</v>
      </c>
      <c r="D966">
        <v>4</v>
      </c>
      <c r="E966">
        <v>32</v>
      </c>
      <c r="F966">
        <v>32.340000000000003</v>
      </c>
      <c r="G966">
        <v>838</v>
      </c>
      <c r="H966">
        <v>13048</v>
      </c>
      <c r="I966">
        <v>7</v>
      </c>
      <c r="J966">
        <v>709</v>
      </c>
      <c r="K966">
        <v>292.12</v>
      </c>
      <c r="L966">
        <v>1.8</v>
      </c>
      <c r="M966">
        <v>2.9</v>
      </c>
      <c r="N966" s="1" t="s">
        <v>21</v>
      </c>
      <c r="O966">
        <v>13</v>
      </c>
      <c r="P966">
        <v>20</v>
      </c>
      <c r="Q966">
        <v>33</v>
      </c>
      <c r="R966">
        <v>240383.34</v>
      </c>
    </row>
    <row r="967" spans="1:18" x14ac:dyDescent="0.35">
      <c r="A967" s="1" t="s">
        <v>3055</v>
      </c>
      <c r="B967" s="1" t="s">
        <v>19</v>
      </c>
      <c r="C967" s="1" t="s">
        <v>20</v>
      </c>
      <c r="D967">
        <v>3.2</v>
      </c>
      <c r="E967">
        <v>31</v>
      </c>
      <c r="F967">
        <v>73.94</v>
      </c>
      <c r="G967">
        <v>1826</v>
      </c>
      <c r="H967">
        <v>18716</v>
      </c>
      <c r="I967">
        <v>1</v>
      </c>
      <c r="J967">
        <v>566</v>
      </c>
      <c r="K967">
        <v>82.17</v>
      </c>
      <c r="L967">
        <v>8.9</v>
      </c>
      <c r="M967">
        <v>1</v>
      </c>
      <c r="N967" s="1" t="s">
        <v>27</v>
      </c>
      <c r="O967">
        <v>2</v>
      </c>
      <c r="P967">
        <v>5</v>
      </c>
      <c r="Q967">
        <v>7</v>
      </c>
      <c r="R967">
        <v>513253.04</v>
      </c>
    </row>
    <row r="968" spans="1:18" x14ac:dyDescent="0.35">
      <c r="A968" s="1" t="s">
        <v>3056</v>
      </c>
      <c r="B968" s="1" t="s">
        <v>19</v>
      </c>
      <c r="C968" s="1" t="s">
        <v>42</v>
      </c>
      <c r="D968">
        <v>3.1</v>
      </c>
      <c r="E968">
        <v>42</v>
      </c>
      <c r="F968">
        <v>36.42</v>
      </c>
      <c r="G968">
        <v>3009</v>
      </c>
      <c r="H968">
        <v>29262</v>
      </c>
      <c r="I968">
        <v>2</v>
      </c>
      <c r="J968">
        <v>700</v>
      </c>
      <c r="K968">
        <v>128.88</v>
      </c>
      <c r="L968">
        <v>5</v>
      </c>
      <c r="M968">
        <v>3</v>
      </c>
      <c r="N968" s="1" t="s">
        <v>21</v>
      </c>
      <c r="O968">
        <v>27</v>
      </c>
      <c r="P968">
        <v>13</v>
      </c>
      <c r="Q968">
        <v>40</v>
      </c>
      <c r="R968">
        <v>349824.56</v>
      </c>
    </row>
    <row r="969" spans="1:18" x14ac:dyDescent="0.35">
      <c r="A969" s="1" t="s">
        <v>3058</v>
      </c>
      <c r="B969" s="1" t="s">
        <v>19</v>
      </c>
      <c r="C969" s="1" t="s">
        <v>26</v>
      </c>
      <c r="D969">
        <v>4.5</v>
      </c>
      <c r="E969">
        <v>40</v>
      </c>
      <c r="F969">
        <v>47.21</v>
      </c>
      <c r="G969">
        <v>2761</v>
      </c>
      <c r="H969">
        <v>30079</v>
      </c>
      <c r="I969">
        <v>6</v>
      </c>
      <c r="J969">
        <v>152</v>
      </c>
      <c r="K969">
        <v>125.24</v>
      </c>
      <c r="L969">
        <v>1.4</v>
      </c>
      <c r="M969">
        <v>5.2</v>
      </c>
      <c r="N969" s="1" t="s">
        <v>27</v>
      </c>
      <c r="O969">
        <v>10</v>
      </c>
      <c r="P969">
        <v>15</v>
      </c>
      <c r="Q969">
        <v>25</v>
      </c>
      <c r="R969">
        <v>429989.3</v>
      </c>
    </row>
    <row r="970" spans="1:18" x14ac:dyDescent="0.35">
      <c r="A970" s="1" t="s">
        <v>3059</v>
      </c>
      <c r="B970" s="1" t="s">
        <v>19</v>
      </c>
      <c r="C970" s="1" t="s">
        <v>26</v>
      </c>
      <c r="D970">
        <v>4.4000000000000004</v>
      </c>
      <c r="E970">
        <v>41</v>
      </c>
      <c r="F970">
        <v>45.89</v>
      </c>
      <c r="G970">
        <v>1224</v>
      </c>
      <c r="H970">
        <v>17582</v>
      </c>
      <c r="I970">
        <v>4</v>
      </c>
      <c r="J970">
        <v>908</v>
      </c>
      <c r="K970">
        <v>292.62</v>
      </c>
      <c r="L970">
        <v>1.6</v>
      </c>
      <c r="M970">
        <v>3.4</v>
      </c>
      <c r="N970" s="1" t="s">
        <v>21</v>
      </c>
      <c r="O970">
        <v>14</v>
      </c>
      <c r="P970">
        <v>25</v>
      </c>
      <c r="Q970">
        <v>39</v>
      </c>
      <c r="R970">
        <v>424867.12</v>
      </c>
    </row>
    <row r="971" spans="1:18" x14ac:dyDescent="0.35">
      <c r="A971" s="1" t="s">
        <v>3060</v>
      </c>
      <c r="B971" s="1" t="s">
        <v>19</v>
      </c>
      <c r="C971" s="1" t="s">
        <v>26</v>
      </c>
      <c r="D971">
        <v>4.0999999999999996</v>
      </c>
      <c r="E971">
        <v>47</v>
      </c>
      <c r="F971">
        <v>48.73</v>
      </c>
      <c r="G971">
        <v>3239</v>
      </c>
      <c r="H971">
        <v>34767</v>
      </c>
      <c r="I971">
        <v>8</v>
      </c>
      <c r="J971">
        <v>819</v>
      </c>
      <c r="K971">
        <v>244.8</v>
      </c>
      <c r="L971">
        <v>5</v>
      </c>
      <c r="M971">
        <v>2.4</v>
      </c>
      <c r="N971" s="1" t="s">
        <v>27</v>
      </c>
      <c r="O971">
        <v>16</v>
      </c>
      <c r="P971">
        <v>10</v>
      </c>
      <c r="Q971">
        <v>26</v>
      </c>
      <c r="R971">
        <v>522779.72</v>
      </c>
    </row>
    <row r="972" spans="1:18" x14ac:dyDescent="0.35">
      <c r="A972" s="1" t="s">
        <v>3071</v>
      </c>
      <c r="B972" s="1" t="s">
        <v>19</v>
      </c>
      <c r="C972" s="1" t="s">
        <v>24</v>
      </c>
      <c r="D972">
        <v>3.1</v>
      </c>
      <c r="E972">
        <v>41</v>
      </c>
      <c r="F972">
        <v>29.94</v>
      </c>
      <c r="G972">
        <v>764</v>
      </c>
      <c r="H972">
        <v>15528</v>
      </c>
      <c r="I972">
        <v>11</v>
      </c>
      <c r="J972">
        <v>826</v>
      </c>
      <c r="K972">
        <v>224.24</v>
      </c>
      <c r="L972">
        <v>3.9</v>
      </c>
      <c r="M972">
        <v>4.4000000000000004</v>
      </c>
      <c r="N972" s="1" t="s">
        <v>21</v>
      </c>
      <c r="O972">
        <v>39</v>
      </c>
      <c r="P972">
        <v>3</v>
      </c>
      <c r="Q972">
        <v>42</v>
      </c>
      <c r="R972">
        <v>288813.14</v>
      </c>
    </row>
    <row r="973" spans="1:18" x14ac:dyDescent="0.35">
      <c r="A973" s="1" t="s">
        <v>3072</v>
      </c>
      <c r="B973" s="1" t="s">
        <v>19</v>
      </c>
      <c r="C973" s="1" t="s">
        <v>31</v>
      </c>
      <c r="D973">
        <v>4.9000000000000004</v>
      </c>
      <c r="E973">
        <v>48</v>
      </c>
      <c r="F973">
        <v>36.99</v>
      </c>
      <c r="G973">
        <v>1240</v>
      </c>
      <c r="H973">
        <v>12665</v>
      </c>
      <c r="I973">
        <v>4</v>
      </c>
      <c r="J973">
        <v>162</v>
      </c>
      <c r="K973">
        <v>191.89</v>
      </c>
      <c r="L973">
        <v>2.8</v>
      </c>
      <c r="M973">
        <v>2.9</v>
      </c>
      <c r="N973" s="1" t="s">
        <v>21</v>
      </c>
      <c r="O973">
        <v>44</v>
      </c>
      <c r="P973">
        <v>14</v>
      </c>
      <c r="Q973">
        <v>58</v>
      </c>
      <c r="R973">
        <v>400651.55</v>
      </c>
    </row>
    <row r="974" spans="1:18" x14ac:dyDescent="0.35">
      <c r="A974" s="1" t="s">
        <v>3076</v>
      </c>
      <c r="B974" s="1" t="s">
        <v>19</v>
      </c>
      <c r="C974" s="1" t="s">
        <v>37</v>
      </c>
      <c r="D974">
        <v>3.2</v>
      </c>
      <c r="E974">
        <v>35</v>
      </c>
      <c r="F974">
        <v>57.29</v>
      </c>
      <c r="G974">
        <v>1201</v>
      </c>
      <c r="H974">
        <v>14693</v>
      </c>
      <c r="I974">
        <v>10</v>
      </c>
      <c r="J974">
        <v>957</v>
      </c>
      <c r="K974">
        <v>245.26</v>
      </c>
      <c r="L974">
        <v>9.3000000000000007</v>
      </c>
      <c r="M974">
        <v>2.8</v>
      </c>
      <c r="N974" s="1" t="s">
        <v>27</v>
      </c>
      <c r="O974">
        <v>24</v>
      </c>
      <c r="P974">
        <v>23</v>
      </c>
      <c r="Q974">
        <v>47</v>
      </c>
      <c r="R974">
        <v>462320.63</v>
      </c>
    </row>
    <row r="975" spans="1:18" x14ac:dyDescent="0.35">
      <c r="A975" s="1" t="s">
        <v>3077</v>
      </c>
      <c r="B975" s="1" t="s">
        <v>19</v>
      </c>
      <c r="C975" s="1" t="s">
        <v>26</v>
      </c>
      <c r="D975">
        <v>3.2</v>
      </c>
      <c r="E975">
        <v>41</v>
      </c>
      <c r="F975">
        <v>46.55</v>
      </c>
      <c r="G975">
        <v>2745</v>
      </c>
      <c r="H975">
        <v>32788</v>
      </c>
      <c r="I975">
        <v>4</v>
      </c>
      <c r="J975">
        <v>277</v>
      </c>
      <c r="K975">
        <v>85.16</v>
      </c>
      <c r="L975">
        <v>8.4</v>
      </c>
      <c r="M975">
        <v>6.1</v>
      </c>
      <c r="N975" s="1" t="s">
        <v>27</v>
      </c>
      <c r="O975">
        <v>18</v>
      </c>
      <c r="P975">
        <v>40</v>
      </c>
      <c r="Q975">
        <v>58</v>
      </c>
      <c r="R975">
        <v>438233.25</v>
      </c>
    </row>
    <row r="976" spans="1:18" x14ac:dyDescent="0.35">
      <c r="A976" s="1" t="s">
        <v>3086</v>
      </c>
      <c r="B976" s="1" t="s">
        <v>19</v>
      </c>
      <c r="C976" s="1" t="s">
        <v>37</v>
      </c>
      <c r="D976">
        <v>4.0999999999999996</v>
      </c>
      <c r="E976">
        <v>44</v>
      </c>
      <c r="F976">
        <v>58.8</v>
      </c>
      <c r="G976">
        <v>2595</v>
      </c>
      <c r="H976">
        <v>26716</v>
      </c>
      <c r="I976">
        <v>5</v>
      </c>
      <c r="J976">
        <v>921</v>
      </c>
      <c r="K976">
        <v>71.150000000000006</v>
      </c>
      <c r="L976">
        <v>4.5999999999999996</v>
      </c>
      <c r="M976">
        <v>1.1000000000000001</v>
      </c>
      <c r="N976" s="1" t="s">
        <v>27</v>
      </c>
      <c r="O976">
        <v>17</v>
      </c>
      <c r="P976">
        <v>9</v>
      </c>
      <c r="Q976">
        <v>26</v>
      </c>
      <c r="R976">
        <v>583045.9</v>
      </c>
    </row>
    <row r="977" spans="1:18" x14ac:dyDescent="0.35">
      <c r="A977" s="1" t="s">
        <v>3089</v>
      </c>
      <c r="B977" s="1" t="s">
        <v>19</v>
      </c>
      <c r="C977" s="1" t="s">
        <v>37</v>
      </c>
      <c r="D977">
        <v>3</v>
      </c>
      <c r="E977">
        <v>46</v>
      </c>
      <c r="F977">
        <v>57.33</v>
      </c>
      <c r="G977">
        <v>1954</v>
      </c>
      <c r="H977">
        <v>18671</v>
      </c>
      <c r="I977">
        <v>11</v>
      </c>
      <c r="J977">
        <v>309</v>
      </c>
      <c r="K977">
        <v>114.56</v>
      </c>
      <c r="L977">
        <v>9.6999999999999993</v>
      </c>
      <c r="M977">
        <v>8.3000000000000007</v>
      </c>
      <c r="N977" s="1" t="s">
        <v>21</v>
      </c>
      <c r="O977">
        <v>21</v>
      </c>
      <c r="P977">
        <v>35</v>
      </c>
      <c r="Q977">
        <v>56</v>
      </c>
      <c r="R977">
        <v>605235.44999999995</v>
      </c>
    </row>
    <row r="978" spans="1:18" x14ac:dyDescent="0.35">
      <c r="A978" s="1" t="s">
        <v>3091</v>
      </c>
      <c r="B978" s="1" t="s">
        <v>19</v>
      </c>
      <c r="C978" s="1" t="s">
        <v>42</v>
      </c>
      <c r="D978">
        <v>3.2</v>
      </c>
      <c r="E978">
        <v>40</v>
      </c>
      <c r="F978">
        <v>42.19</v>
      </c>
      <c r="G978">
        <v>947</v>
      </c>
      <c r="H978">
        <v>7725</v>
      </c>
      <c r="I978">
        <v>14</v>
      </c>
      <c r="J978">
        <v>628</v>
      </c>
      <c r="K978">
        <v>293.43</v>
      </c>
      <c r="L978">
        <v>9.6</v>
      </c>
      <c r="M978">
        <v>8.5</v>
      </c>
      <c r="N978" s="1" t="s">
        <v>21</v>
      </c>
      <c r="O978">
        <v>24</v>
      </c>
      <c r="P978">
        <v>14</v>
      </c>
      <c r="Q978">
        <v>38</v>
      </c>
      <c r="R978">
        <v>397300.37</v>
      </c>
    </row>
    <row r="979" spans="1:18" x14ac:dyDescent="0.35">
      <c r="A979" s="1" t="s">
        <v>3098</v>
      </c>
      <c r="B979" s="1" t="s">
        <v>19</v>
      </c>
      <c r="C979" s="1" t="s">
        <v>31</v>
      </c>
      <c r="D979">
        <v>3.5</v>
      </c>
      <c r="E979">
        <v>41</v>
      </c>
      <c r="F979">
        <v>38.58</v>
      </c>
      <c r="G979">
        <v>2908</v>
      </c>
      <c r="H979">
        <v>28513</v>
      </c>
      <c r="I979">
        <v>1</v>
      </c>
      <c r="J979">
        <v>831</v>
      </c>
      <c r="K979">
        <v>87.1</v>
      </c>
      <c r="L979">
        <v>6.3</v>
      </c>
      <c r="M979">
        <v>4.2</v>
      </c>
      <c r="N979" s="1" t="s">
        <v>27</v>
      </c>
      <c r="O979">
        <v>25</v>
      </c>
      <c r="P979">
        <v>28</v>
      </c>
      <c r="Q979">
        <v>53</v>
      </c>
      <c r="R979">
        <v>362154.21</v>
      </c>
    </row>
    <row r="980" spans="1:18" x14ac:dyDescent="0.35">
      <c r="A980" s="1" t="s">
        <v>3100</v>
      </c>
      <c r="B980" s="1" t="s">
        <v>19</v>
      </c>
      <c r="C980" s="1" t="s">
        <v>42</v>
      </c>
      <c r="D980">
        <v>3.4</v>
      </c>
      <c r="E980">
        <v>40</v>
      </c>
      <c r="F980">
        <v>39.69</v>
      </c>
      <c r="G980">
        <v>1322</v>
      </c>
      <c r="H980">
        <v>15465</v>
      </c>
      <c r="I980">
        <v>13</v>
      </c>
      <c r="J980">
        <v>273</v>
      </c>
      <c r="K980">
        <v>218.55</v>
      </c>
      <c r="L980">
        <v>9.5</v>
      </c>
      <c r="M980">
        <v>4.5</v>
      </c>
      <c r="N980" s="1" t="s">
        <v>27</v>
      </c>
      <c r="O980">
        <v>17</v>
      </c>
      <c r="P980">
        <v>5</v>
      </c>
      <c r="Q980">
        <v>22</v>
      </c>
      <c r="R980">
        <v>371859.83</v>
      </c>
    </row>
    <row r="981" spans="1:18" x14ac:dyDescent="0.35">
      <c r="A981" s="1" t="s">
        <v>3119</v>
      </c>
      <c r="B981" s="1" t="s">
        <v>19</v>
      </c>
      <c r="C981" s="1" t="s">
        <v>26</v>
      </c>
      <c r="D981">
        <v>3.3</v>
      </c>
      <c r="E981">
        <v>34</v>
      </c>
      <c r="F981">
        <v>46.65</v>
      </c>
      <c r="G981">
        <v>3059</v>
      </c>
      <c r="H981">
        <v>29953</v>
      </c>
      <c r="I981">
        <v>17</v>
      </c>
      <c r="J981">
        <v>434</v>
      </c>
      <c r="K981">
        <v>109.2</v>
      </c>
      <c r="L981">
        <v>7.6</v>
      </c>
      <c r="M981">
        <v>4.0999999999999996</v>
      </c>
      <c r="N981" s="1" t="s">
        <v>21</v>
      </c>
      <c r="O981">
        <v>17</v>
      </c>
      <c r="P981">
        <v>11</v>
      </c>
      <c r="Q981">
        <v>28</v>
      </c>
      <c r="R981">
        <v>378466.25</v>
      </c>
    </row>
    <row r="982" spans="1:18" x14ac:dyDescent="0.35">
      <c r="A982" s="1" t="s">
        <v>3121</v>
      </c>
      <c r="B982" s="1" t="s">
        <v>19</v>
      </c>
      <c r="C982" s="1" t="s">
        <v>37</v>
      </c>
      <c r="D982">
        <v>3.9</v>
      </c>
      <c r="E982">
        <v>36</v>
      </c>
      <c r="F982">
        <v>57.18</v>
      </c>
      <c r="G982">
        <v>2640</v>
      </c>
      <c r="H982">
        <v>35040</v>
      </c>
      <c r="I982">
        <v>1</v>
      </c>
      <c r="J982">
        <v>326</v>
      </c>
      <c r="K982">
        <v>109.94</v>
      </c>
      <c r="L982">
        <v>9</v>
      </c>
      <c r="M982">
        <v>1.8</v>
      </c>
      <c r="N982" s="1" t="s">
        <v>27</v>
      </c>
      <c r="O982">
        <v>15</v>
      </c>
      <c r="P982">
        <v>12</v>
      </c>
      <c r="Q982">
        <v>27</v>
      </c>
      <c r="R982">
        <v>465114.98</v>
      </c>
    </row>
    <row r="983" spans="1:18" x14ac:dyDescent="0.35">
      <c r="A983" s="1" t="s">
        <v>3123</v>
      </c>
      <c r="B983" s="1" t="s">
        <v>19</v>
      </c>
      <c r="C983" s="1" t="s">
        <v>26</v>
      </c>
      <c r="D983">
        <v>3.9</v>
      </c>
      <c r="E983">
        <v>39</v>
      </c>
      <c r="F983">
        <v>50.37</v>
      </c>
      <c r="G983">
        <v>3864</v>
      </c>
      <c r="H983">
        <v>37592</v>
      </c>
      <c r="I983">
        <v>2</v>
      </c>
      <c r="J983">
        <v>671</v>
      </c>
      <c r="K983">
        <v>258.5</v>
      </c>
      <c r="L983">
        <v>6.6</v>
      </c>
      <c r="M983">
        <v>9.4</v>
      </c>
      <c r="N983" s="1" t="s">
        <v>27</v>
      </c>
      <c r="O983">
        <v>10</v>
      </c>
      <c r="P983">
        <v>2</v>
      </c>
      <c r="Q983">
        <v>12</v>
      </c>
      <c r="R983">
        <v>449832.21</v>
      </c>
    </row>
    <row r="984" spans="1:18" x14ac:dyDescent="0.35">
      <c r="A984" s="1" t="s">
        <v>3125</v>
      </c>
      <c r="B984" s="1" t="s">
        <v>19</v>
      </c>
      <c r="C984" s="1" t="s">
        <v>37</v>
      </c>
      <c r="D984">
        <v>4.5</v>
      </c>
      <c r="E984">
        <v>47</v>
      </c>
      <c r="F984">
        <v>65.31</v>
      </c>
      <c r="G984">
        <v>909</v>
      </c>
      <c r="H984">
        <v>14454</v>
      </c>
      <c r="I984">
        <v>1</v>
      </c>
      <c r="J984">
        <v>458</v>
      </c>
      <c r="K984">
        <v>238.39</v>
      </c>
      <c r="L984">
        <v>3.7</v>
      </c>
      <c r="M984">
        <v>7.2</v>
      </c>
      <c r="N984" s="1" t="s">
        <v>27</v>
      </c>
      <c r="O984">
        <v>27</v>
      </c>
      <c r="P984">
        <v>13</v>
      </c>
      <c r="Q984">
        <v>40</v>
      </c>
      <c r="R984">
        <v>684300.43</v>
      </c>
    </row>
    <row r="985" spans="1:18" x14ac:dyDescent="0.35">
      <c r="A985" s="1" t="s">
        <v>3127</v>
      </c>
      <c r="B985" s="1" t="s">
        <v>19</v>
      </c>
      <c r="C985" s="1" t="s">
        <v>42</v>
      </c>
      <c r="D985">
        <v>4.9000000000000004</v>
      </c>
      <c r="E985">
        <v>45</v>
      </c>
      <c r="F985">
        <v>44.27</v>
      </c>
      <c r="G985">
        <v>3253</v>
      </c>
      <c r="H985">
        <v>35216</v>
      </c>
      <c r="I985">
        <v>12</v>
      </c>
      <c r="J985">
        <v>64</v>
      </c>
      <c r="K985">
        <v>197.53</v>
      </c>
      <c r="L985">
        <v>9.1999999999999993</v>
      </c>
      <c r="M985">
        <v>6.9</v>
      </c>
      <c r="N985" s="1" t="s">
        <v>21</v>
      </c>
      <c r="O985">
        <v>14</v>
      </c>
      <c r="P985">
        <v>3</v>
      </c>
      <c r="Q985">
        <v>17</v>
      </c>
      <c r="R985">
        <v>463851.74</v>
      </c>
    </row>
    <row r="986" spans="1:18" x14ac:dyDescent="0.35">
      <c r="A986" s="1" t="s">
        <v>3128</v>
      </c>
      <c r="B986" s="1" t="s">
        <v>19</v>
      </c>
      <c r="C986" s="1" t="s">
        <v>20</v>
      </c>
      <c r="D986">
        <v>3.1</v>
      </c>
      <c r="E986">
        <v>33</v>
      </c>
      <c r="F986">
        <v>73.37</v>
      </c>
      <c r="G986">
        <v>2745</v>
      </c>
      <c r="H986">
        <v>26694</v>
      </c>
      <c r="I986">
        <v>11</v>
      </c>
      <c r="J986">
        <v>91</v>
      </c>
      <c r="K986">
        <v>141.58000000000001</v>
      </c>
      <c r="L986">
        <v>9.1</v>
      </c>
      <c r="M986">
        <v>2.9</v>
      </c>
      <c r="N986" s="1" t="s">
        <v>21</v>
      </c>
      <c r="O986">
        <v>32</v>
      </c>
      <c r="P986">
        <v>20</v>
      </c>
      <c r="Q986">
        <v>52</v>
      </c>
      <c r="R986">
        <v>556694.43000000005</v>
      </c>
    </row>
    <row r="987" spans="1:18" x14ac:dyDescent="0.35">
      <c r="A987" s="1" t="s">
        <v>3129</v>
      </c>
      <c r="B987" s="1" t="s">
        <v>19</v>
      </c>
      <c r="C987" s="1" t="s">
        <v>24</v>
      </c>
      <c r="D987">
        <v>4.8</v>
      </c>
      <c r="E987">
        <v>46</v>
      </c>
      <c r="F987">
        <v>32.270000000000003</v>
      </c>
      <c r="G987">
        <v>3771</v>
      </c>
      <c r="H987">
        <v>39622</v>
      </c>
      <c r="I987">
        <v>10</v>
      </c>
      <c r="J987">
        <v>69</v>
      </c>
      <c r="K987">
        <v>160.24</v>
      </c>
      <c r="L987">
        <v>3.9</v>
      </c>
      <c r="M987">
        <v>1.6</v>
      </c>
      <c r="N987" s="1" t="s">
        <v>27</v>
      </c>
      <c r="O987">
        <v>26</v>
      </c>
      <c r="P987">
        <v>44</v>
      </c>
      <c r="Q987">
        <v>70</v>
      </c>
      <c r="R987">
        <v>347872.48</v>
      </c>
    </row>
    <row r="988" spans="1:18" x14ac:dyDescent="0.35">
      <c r="A988" s="1" t="s">
        <v>3131</v>
      </c>
      <c r="B988" s="1" t="s">
        <v>19</v>
      </c>
      <c r="C988" s="1" t="s">
        <v>26</v>
      </c>
      <c r="D988">
        <v>4</v>
      </c>
      <c r="E988">
        <v>50</v>
      </c>
      <c r="F988">
        <v>45.02</v>
      </c>
      <c r="G988">
        <v>2445</v>
      </c>
      <c r="H988">
        <v>28192</v>
      </c>
      <c r="I988">
        <v>14</v>
      </c>
      <c r="J988">
        <v>696</v>
      </c>
      <c r="K988">
        <v>123.33</v>
      </c>
      <c r="L988">
        <v>6.8</v>
      </c>
      <c r="M988">
        <v>3.2</v>
      </c>
      <c r="N988" s="1" t="s">
        <v>27</v>
      </c>
      <c r="O988">
        <v>29</v>
      </c>
      <c r="P988">
        <v>30</v>
      </c>
      <c r="Q988">
        <v>59</v>
      </c>
      <c r="R988">
        <v>521094.28</v>
      </c>
    </row>
    <row r="989" spans="1:18" x14ac:dyDescent="0.35">
      <c r="A989" s="1" t="s">
        <v>3134</v>
      </c>
      <c r="B989" s="1" t="s">
        <v>19</v>
      </c>
      <c r="C989" s="1" t="s">
        <v>20</v>
      </c>
      <c r="D989">
        <v>3.7</v>
      </c>
      <c r="E989">
        <v>32</v>
      </c>
      <c r="F989">
        <v>66.3</v>
      </c>
      <c r="G989">
        <v>2829</v>
      </c>
      <c r="H989">
        <v>29415</v>
      </c>
      <c r="I989">
        <v>9</v>
      </c>
      <c r="J989">
        <v>142</v>
      </c>
      <c r="K989">
        <v>149.76</v>
      </c>
      <c r="L989">
        <v>5.0999999999999996</v>
      </c>
      <c r="M989">
        <v>3.4</v>
      </c>
      <c r="N989" s="1" t="s">
        <v>27</v>
      </c>
      <c r="O989">
        <v>25</v>
      </c>
      <c r="P989">
        <v>12</v>
      </c>
      <c r="Q989">
        <v>37</v>
      </c>
      <c r="R989">
        <v>486331.75</v>
      </c>
    </row>
    <row r="990" spans="1:18" x14ac:dyDescent="0.35">
      <c r="A990" s="1" t="s">
        <v>3137</v>
      </c>
      <c r="B990" s="1" t="s">
        <v>19</v>
      </c>
      <c r="C990" s="1" t="s">
        <v>20</v>
      </c>
      <c r="D990">
        <v>3.4</v>
      </c>
      <c r="E990">
        <v>30</v>
      </c>
      <c r="F990">
        <v>75.58</v>
      </c>
      <c r="G990">
        <v>2708</v>
      </c>
      <c r="H990">
        <v>32491</v>
      </c>
      <c r="I990">
        <v>19</v>
      </c>
      <c r="J990">
        <v>963</v>
      </c>
      <c r="K990">
        <v>143.37</v>
      </c>
      <c r="L990">
        <v>7.1</v>
      </c>
      <c r="M990">
        <v>9.3000000000000007</v>
      </c>
      <c r="N990" s="1" t="s">
        <v>21</v>
      </c>
      <c r="O990">
        <v>6</v>
      </c>
      <c r="P990">
        <v>10</v>
      </c>
      <c r="Q990">
        <v>16</v>
      </c>
      <c r="R990">
        <v>532582.43000000005</v>
      </c>
    </row>
    <row r="991" spans="1:18" x14ac:dyDescent="0.35">
      <c r="A991" s="1" t="s">
        <v>3139</v>
      </c>
      <c r="B991" s="1" t="s">
        <v>19</v>
      </c>
      <c r="C991" s="1" t="s">
        <v>37</v>
      </c>
      <c r="D991">
        <v>4.5999999999999996</v>
      </c>
      <c r="E991">
        <v>46</v>
      </c>
      <c r="F991">
        <v>60.97</v>
      </c>
      <c r="G991">
        <v>4326</v>
      </c>
      <c r="H991">
        <v>47665</v>
      </c>
      <c r="I991">
        <v>12</v>
      </c>
      <c r="J991">
        <v>912</v>
      </c>
      <c r="K991">
        <v>75.34</v>
      </c>
      <c r="L991">
        <v>4.4000000000000004</v>
      </c>
      <c r="M991">
        <v>1.6</v>
      </c>
      <c r="N991" s="1" t="s">
        <v>21</v>
      </c>
      <c r="O991">
        <v>23</v>
      </c>
      <c r="P991">
        <v>1</v>
      </c>
      <c r="Q991">
        <v>24</v>
      </c>
      <c r="R991">
        <v>641371.31000000006</v>
      </c>
    </row>
    <row r="992" spans="1:18" x14ac:dyDescent="0.35">
      <c r="A992" s="1" t="s">
        <v>3142</v>
      </c>
      <c r="B992" s="1" t="s">
        <v>19</v>
      </c>
      <c r="C992" s="1" t="s">
        <v>20</v>
      </c>
      <c r="D992">
        <v>4.3</v>
      </c>
      <c r="E992">
        <v>36</v>
      </c>
      <c r="F992">
        <v>66.56</v>
      </c>
      <c r="G992">
        <v>3301</v>
      </c>
      <c r="H992">
        <v>39928</v>
      </c>
      <c r="I992">
        <v>13</v>
      </c>
      <c r="J992">
        <v>881</v>
      </c>
      <c r="K992">
        <v>133.91</v>
      </c>
      <c r="L992">
        <v>9</v>
      </c>
      <c r="M992">
        <v>9.8000000000000007</v>
      </c>
      <c r="N992" s="1" t="s">
        <v>21</v>
      </c>
      <c r="O992">
        <v>4</v>
      </c>
      <c r="P992">
        <v>34</v>
      </c>
      <c r="Q992">
        <v>38</v>
      </c>
      <c r="R992">
        <v>558398.22</v>
      </c>
    </row>
    <row r="993" spans="1:18" x14ac:dyDescent="0.35">
      <c r="A993" s="1" t="s">
        <v>3148</v>
      </c>
      <c r="B993" s="1" t="s">
        <v>19</v>
      </c>
      <c r="C993" s="1" t="s">
        <v>37</v>
      </c>
      <c r="D993">
        <v>4.7</v>
      </c>
      <c r="E993">
        <v>44</v>
      </c>
      <c r="F993">
        <v>64.319999999999993</v>
      </c>
      <c r="G993">
        <v>1888</v>
      </c>
      <c r="H993">
        <v>20579</v>
      </c>
      <c r="I993">
        <v>4</v>
      </c>
      <c r="J993">
        <v>505</v>
      </c>
      <c r="K993">
        <v>227.31</v>
      </c>
      <c r="L993">
        <v>5.2</v>
      </c>
      <c r="M993">
        <v>3</v>
      </c>
      <c r="N993" s="1" t="s">
        <v>27</v>
      </c>
      <c r="O993">
        <v>14</v>
      </c>
      <c r="P993">
        <v>11</v>
      </c>
      <c r="Q993">
        <v>25</v>
      </c>
      <c r="R993">
        <v>634366.47</v>
      </c>
    </row>
    <row r="994" spans="1:18" x14ac:dyDescent="0.35">
      <c r="A994" s="1" t="s">
        <v>3152</v>
      </c>
      <c r="B994" s="1" t="s">
        <v>19</v>
      </c>
      <c r="C994" s="1" t="s">
        <v>26</v>
      </c>
      <c r="D994">
        <v>3</v>
      </c>
      <c r="E994">
        <v>39</v>
      </c>
      <c r="F994">
        <v>46.78</v>
      </c>
      <c r="G994">
        <v>1063</v>
      </c>
      <c r="H994">
        <v>8731</v>
      </c>
      <c r="I994">
        <v>9</v>
      </c>
      <c r="J994">
        <v>972</v>
      </c>
      <c r="K994">
        <v>92.02</v>
      </c>
      <c r="L994">
        <v>9.5</v>
      </c>
      <c r="M994">
        <v>8.8000000000000007</v>
      </c>
      <c r="N994" s="1" t="s">
        <v>27</v>
      </c>
      <c r="O994">
        <v>26</v>
      </c>
      <c r="P994">
        <v>32</v>
      </c>
      <c r="Q994">
        <v>58</v>
      </c>
      <c r="R994">
        <v>424386.27</v>
      </c>
    </row>
    <row r="995" spans="1:18" x14ac:dyDescent="0.35">
      <c r="A995" s="1" t="s">
        <v>3155</v>
      </c>
      <c r="B995" s="1" t="s">
        <v>19</v>
      </c>
      <c r="C995" s="1" t="s">
        <v>26</v>
      </c>
      <c r="D995">
        <v>4.5999999999999996</v>
      </c>
      <c r="E995">
        <v>32</v>
      </c>
      <c r="F995">
        <v>50.61</v>
      </c>
      <c r="G995">
        <v>1112</v>
      </c>
      <c r="H995">
        <v>19645</v>
      </c>
      <c r="I995">
        <v>19</v>
      </c>
      <c r="J995">
        <v>352</v>
      </c>
      <c r="K995">
        <v>231.02</v>
      </c>
      <c r="L995">
        <v>4.7</v>
      </c>
      <c r="M995">
        <v>2.9</v>
      </c>
      <c r="N995" s="1" t="s">
        <v>21</v>
      </c>
      <c r="O995">
        <v>8</v>
      </c>
      <c r="P995">
        <v>31</v>
      </c>
      <c r="Q995">
        <v>39</v>
      </c>
      <c r="R995">
        <v>382802.92</v>
      </c>
    </row>
    <row r="996" spans="1:18" x14ac:dyDescent="0.35">
      <c r="A996" s="1" t="s">
        <v>3157</v>
      </c>
      <c r="B996" s="1" t="s">
        <v>19</v>
      </c>
      <c r="C996" s="1" t="s">
        <v>24</v>
      </c>
      <c r="D996">
        <v>4.5999999999999996</v>
      </c>
      <c r="E996">
        <v>40</v>
      </c>
      <c r="F996">
        <v>30.37</v>
      </c>
      <c r="G996">
        <v>2208</v>
      </c>
      <c r="H996">
        <v>21771</v>
      </c>
      <c r="I996">
        <v>19</v>
      </c>
      <c r="J996">
        <v>172</v>
      </c>
      <c r="K996">
        <v>154.75</v>
      </c>
      <c r="L996">
        <v>4.4000000000000004</v>
      </c>
      <c r="M996">
        <v>3.5</v>
      </c>
      <c r="N996" s="1" t="s">
        <v>21</v>
      </c>
      <c r="O996">
        <v>26</v>
      </c>
      <c r="P996">
        <v>35</v>
      </c>
      <c r="Q996">
        <v>61</v>
      </c>
      <c r="R996">
        <v>295588.32</v>
      </c>
    </row>
    <row r="997" spans="1:18" x14ac:dyDescent="0.35">
      <c r="A997" s="1" t="s">
        <v>3158</v>
      </c>
      <c r="B997" s="1" t="s">
        <v>19</v>
      </c>
      <c r="C997" s="1" t="s">
        <v>37</v>
      </c>
      <c r="D997">
        <v>3</v>
      </c>
      <c r="E997">
        <v>46</v>
      </c>
      <c r="F997">
        <v>63.62</v>
      </c>
      <c r="G997">
        <v>2348</v>
      </c>
      <c r="H997">
        <v>23299</v>
      </c>
      <c r="I997">
        <v>6</v>
      </c>
      <c r="J997">
        <v>227</v>
      </c>
      <c r="K997">
        <v>181.55</v>
      </c>
      <c r="L997">
        <v>8.1999999999999993</v>
      </c>
      <c r="M997">
        <v>2.5</v>
      </c>
      <c r="N997" s="1" t="s">
        <v>27</v>
      </c>
      <c r="O997">
        <v>26</v>
      </c>
      <c r="P997">
        <v>29</v>
      </c>
      <c r="Q997">
        <v>55</v>
      </c>
      <c r="R997">
        <v>660897.93000000005</v>
      </c>
    </row>
    <row r="998" spans="1:18" x14ac:dyDescent="0.35">
      <c r="A998" s="1" t="s">
        <v>3160</v>
      </c>
      <c r="B998" s="1" t="s">
        <v>19</v>
      </c>
      <c r="C998" s="1" t="s">
        <v>42</v>
      </c>
      <c r="D998">
        <v>4.4000000000000004</v>
      </c>
      <c r="E998">
        <v>48</v>
      </c>
      <c r="F998">
        <v>44.5</v>
      </c>
      <c r="G998">
        <v>1670</v>
      </c>
      <c r="H998">
        <v>21034</v>
      </c>
      <c r="I998">
        <v>15</v>
      </c>
      <c r="J998">
        <v>57</v>
      </c>
      <c r="K998">
        <v>59.27</v>
      </c>
      <c r="L998">
        <v>4.3</v>
      </c>
      <c r="M998">
        <v>6.9</v>
      </c>
      <c r="N998" s="1" t="s">
        <v>27</v>
      </c>
      <c r="O998">
        <v>44</v>
      </c>
      <c r="P998">
        <v>36</v>
      </c>
      <c r="Q998">
        <v>80</v>
      </c>
      <c r="R998">
        <v>495614.7</v>
      </c>
    </row>
    <row r="999" spans="1:18" x14ac:dyDescent="0.35">
      <c r="A999" s="1" t="s">
        <v>3162</v>
      </c>
      <c r="B999" s="1" t="s">
        <v>19</v>
      </c>
      <c r="C999" s="1" t="s">
        <v>31</v>
      </c>
      <c r="D999">
        <v>4.3</v>
      </c>
      <c r="E999">
        <v>44</v>
      </c>
      <c r="F999">
        <v>39.54</v>
      </c>
      <c r="G999">
        <v>4191</v>
      </c>
      <c r="H999">
        <v>46146</v>
      </c>
      <c r="I999">
        <v>5</v>
      </c>
      <c r="J999">
        <v>195</v>
      </c>
      <c r="K999">
        <v>290.52999999999997</v>
      </c>
      <c r="L999">
        <v>3.3</v>
      </c>
      <c r="M999">
        <v>5</v>
      </c>
      <c r="N999" s="1" t="s">
        <v>27</v>
      </c>
      <c r="O999">
        <v>10</v>
      </c>
      <c r="P999">
        <v>17</v>
      </c>
      <c r="Q999">
        <v>27</v>
      </c>
      <c r="R999">
        <v>400208.82</v>
      </c>
    </row>
    <row r="1000" spans="1:18" x14ac:dyDescent="0.35">
      <c r="A1000" s="1" t="s">
        <v>3163</v>
      </c>
      <c r="B1000" s="1" t="s">
        <v>19</v>
      </c>
      <c r="C1000" s="1" t="s">
        <v>20</v>
      </c>
      <c r="D1000">
        <v>3.2</v>
      </c>
      <c r="E1000">
        <v>44</v>
      </c>
      <c r="F1000">
        <v>70.61</v>
      </c>
      <c r="G1000">
        <v>1598</v>
      </c>
      <c r="H1000">
        <v>18962</v>
      </c>
      <c r="I1000">
        <v>14</v>
      </c>
      <c r="J1000">
        <v>597</v>
      </c>
      <c r="K1000">
        <v>155.51</v>
      </c>
      <c r="L1000">
        <v>7</v>
      </c>
      <c r="M1000">
        <v>3.7</v>
      </c>
      <c r="N1000" s="1" t="s">
        <v>21</v>
      </c>
      <c r="O1000">
        <v>0</v>
      </c>
      <c r="P1000">
        <v>33</v>
      </c>
      <c r="Q1000">
        <v>33</v>
      </c>
      <c r="R1000">
        <v>706617.19</v>
      </c>
    </row>
    <row r="1001" spans="1:18" x14ac:dyDescent="0.35">
      <c r="A1001" s="1" t="s">
        <v>3165</v>
      </c>
      <c r="B1001" s="1" t="s">
        <v>19</v>
      </c>
      <c r="C1001" s="1" t="s">
        <v>20</v>
      </c>
      <c r="D1001">
        <v>4</v>
      </c>
      <c r="E1001">
        <v>44</v>
      </c>
      <c r="F1001">
        <v>73.349999999999994</v>
      </c>
      <c r="G1001">
        <v>1498</v>
      </c>
      <c r="H1001">
        <v>23105</v>
      </c>
      <c r="I1001">
        <v>18</v>
      </c>
      <c r="J1001">
        <v>680</v>
      </c>
      <c r="K1001">
        <v>61.44</v>
      </c>
      <c r="L1001">
        <v>5.2</v>
      </c>
      <c r="M1001">
        <v>6.2</v>
      </c>
      <c r="N1001" s="1" t="s">
        <v>27</v>
      </c>
      <c r="O1001">
        <v>3</v>
      </c>
      <c r="P1001">
        <v>3</v>
      </c>
      <c r="Q1001">
        <v>6</v>
      </c>
      <c r="R1001">
        <v>735702.95</v>
      </c>
    </row>
    <row r="1002" spans="1:18" x14ac:dyDescent="0.35">
      <c r="A1002" s="1" t="s">
        <v>3166</v>
      </c>
      <c r="B1002" s="1" t="s">
        <v>19</v>
      </c>
      <c r="C1002" s="1" t="s">
        <v>26</v>
      </c>
      <c r="D1002">
        <v>4.3</v>
      </c>
      <c r="E1002">
        <v>38</v>
      </c>
      <c r="F1002">
        <v>49.68</v>
      </c>
      <c r="G1002">
        <v>2933</v>
      </c>
      <c r="H1002">
        <v>38077</v>
      </c>
      <c r="I1002">
        <v>13</v>
      </c>
      <c r="J1002">
        <v>531</v>
      </c>
      <c r="K1002">
        <v>272.58999999999997</v>
      </c>
      <c r="L1002">
        <v>1.4</v>
      </c>
      <c r="M1002">
        <v>9.1</v>
      </c>
      <c r="N1002" s="1" t="s">
        <v>21</v>
      </c>
      <c r="O1002">
        <v>0</v>
      </c>
      <c r="P1002">
        <v>6</v>
      </c>
      <c r="Q1002">
        <v>6</v>
      </c>
      <c r="R1002">
        <v>439350.39</v>
      </c>
    </row>
    <row r="1003" spans="1:18" x14ac:dyDescent="0.35">
      <c r="A1003" s="1" t="s">
        <v>3171</v>
      </c>
      <c r="B1003" s="1" t="s">
        <v>19</v>
      </c>
      <c r="C1003" s="1" t="s">
        <v>42</v>
      </c>
      <c r="D1003">
        <v>3.5</v>
      </c>
      <c r="E1003">
        <v>47</v>
      </c>
      <c r="F1003">
        <v>36.630000000000003</v>
      </c>
      <c r="G1003">
        <v>2786</v>
      </c>
      <c r="H1003">
        <v>30678</v>
      </c>
      <c r="I1003">
        <v>2</v>
      </c>
      <c r="J1003">
        <v>741</v>
      </c>
      <c r="K1003">
        <v>55.99</v>
      </c>
      <c r="L1003">
        <v>1.6</v>
      </c>
      <c r="M1003">
        <v>5.3</v>
      </c>
      <c r="N1003" s="1" t="s">
        <v>21</v>
      </c>
      <c r="O1003">
        <v>6</v>
      </c>
      <c r="P1003">
        <v>34</v>
      </c>
      <c r="Q1003">
        <v>40</v>
      </c>
      <c r="R1003">
        <v>391142.69</v>
      </c>
    </row>
    <row r="1004" spans="1:18" x14ac:dyDescent="0.35">
      <c r="A1004" s="1" t="s">
        <v>3173</v>
      </c>
      <c r="B1004" s="1" t="s">
        <v>19</v>
      </c>
      <c r="C1004" s="1" t="s">
        <v>26</v>
      </c>
      <c r="D1004">
        <v>4.3</v>
      </c>
      <c r="E1004">
        <v>46</v>
      </c>
      <c r="F1004">
        <v>45.35</v>
      </c>
      <c r="G1004">
        <v>3927</v>
      </c>
      <c r="H1004">
        <v>45642</v>
      </c>
      <c r="I1004">
        <v>5</v>
      </c>
      <c r="J1004">
        <v>270</v>
      </c>
      <c r="K1004">
        <v>175.16</v>
      </c>
      <c r="L1004">
        <v>6</v>
      </c>
      <c r="M1004">
        <v>6.2</v>
      </c>
      <c r="N1004" s="1" t="s">
        <v>27</v>
      </c>
      <c r="O1004">
        <v>18</v>
      </c>
      <c r="P1004">
        <v>45</v>
      </c>
      <c r="Q1004">
        <v>63</v>
      </c>
      <c r="R1004">
        <v>479525.55</v>
      </c>
    </row>
    <row r="1005" spans="1:18" x14ac:dyDescent="0.35">
      <c r="A1005" s="1" t="s">
        <v>3174</v>
      </c>
      <c r="B1005" s="1" t="s">
        <v>19</v>
      </c>
      <c r="C1005" s="1" t="s">
        <v>20</v>
      </c>
      <c r="D1005">
        <v>3.9</v>
      </c>
      <c r="E1005">
        <v>44</v>
      </c>
      <c r="F1005">
        <v>73.180000000000007</v>
      </c>
      <c r="G1005">
        <v>2345</v>
      </c>
      <c r="H1005">
        <v>31820</v>
      </c>
      <c r="I1005">
        <v>18</v>
      </c>
      <c r="J1005">
        <v>98</v>
      </c>
      <c r="K1005">
        <v>258.5</v>
      </c>
      <c r="L1005">
        <v>5.5</v>
      </c>
      <c r="M1005">
        <v>6.3</v>
      </c>
      <c r="N1005" s="1" t="s">
        <v>27</v>
      </c>
      <c r="O1005">
        <v>38</v>
      </c>
      <c r="P1005">
        <v>4</v>
      </c>
      <c r="Q1005">
        <v>42</v>
      </c>
      <c r="R1005">
        <v>737440.54</v>
      </c>
    </row>
    <row r="1006" spans="1:18" x14ac:dyDescent="0.35">
      <c r="A1006" s="1" t="s">
        <v>3180</v>
      </c>
      <c r="B1006" s="1" t="s">
        <v>19</v>
      </c>
      <c r="C1006" s="1" t="s">
        <v>26</v>
      </c>
      <c r="D1006">
        <v>3.2</v>
      </c>
      <c r="E1006">
        <v>43</v>
      </c>
      <c r="F1006">
        <v>47.57</v>
      </c>
      <c r="G1006">
        <v>1651</v>
      </c>
      <c r="H1006">
        <v>24247</v>
      </c>
      <c r="I1006">
        <v>1</v>
      </c>
      <c r="J1006">
        <v>847</v>
      </c>
      <c r="K1006">
        <v>67.010000000000005</v>
      </c>
      <c r="L1006">
        <v>9</v>
      </c>
      <c r="M1006">
        <v>9.6</v>
      </c>
      <c r="N1006" s="1" t="s">
        <v>27</v>
      </c>
      <c r="O1006">
        <v>30</v>
      </c>
      <c r="P1006">
        <v>2</v>
      </c>
      <c r="Q1006">
        <v>32</v>
      </c>
      <c r="R1006">
        <v>465171.78</v>
      </c>
    </row>
    <row r="1007" spans="1:18" x14ac:dyDescent="0.35">
      <c r="A1007" s="1" t="s">
        <v>3181</v>
      </c>
      <c r="B1007" s="1" t="s">
        <v>19</v>
      </c>
      <c r="C1007" s="1" t="s">
        <v>31</v>
      </c>
      <c r="D1007">
        <v>3.3</v>
      </c>
      <c r="E1007">
        <v>47</v>
      </c>
      <c r="F1007">
        <v>40.4</v>
      </c>
      <c r="G1007">
        <v>1928</v>
      </c>
      <c r="H1007">
        <v>23595</v>
      </c>
      <c r="I1007">
        <v>4</v>
      </c>
      <c r="J1007">
        <v>77</v>
      </c>
      <c r="K1007">
        <v>161.13999999999999</v>
      </c>
      <c r="L1007">
        <v>5.2</v>
      </c>
      <c r="M1007">
        <v>8.3000000000000007</v>
      </c>
      <c r="N1007" s="1" t="s">
        <v>21</v>
      </c>
      <c r="O1007">
        <v>22</v>
      </c>
      <c r="P1007">
        <v>10</v>
      </c>
      <c r="Q1007">
        <v>32</v>
      </c>
      <c r="R1007">
        <v>432105.75</v>
      </c>
    </row>
    <row r="1008" spans="1:18" x14ac:dyDescent="0.35">
      <c r="A1008" s="1" t="s">
        <v>3183</v>
      </c>
      <c r="B1008" s="1" t="s">
        <v>19</v>
      </c>
      <c r="C1008" s="1" t="s">
        <v>20</v>
      </c>
      <c r="D1008">
        <v>4.3</v>
      </c>
      <c r="E1008">
        <v>37</v>
      </c>
      <c r="F1008">
        <v>75.319999999999993</v>
      </c>
      <c r="G1008">
        <v>2676</v>
      </c>
      <c r="H1008">
        <v>29853</v>
      </c>
      <c r="I1008">
        <v>11</v>
      </c>
      <c r="J1008">
        <v>740</v>
      </c>
      <c r="K1008">
        <v>278.83</v>
      </c>
      <c r="L1008">
        <v>5.8</v>
      </c>
      <c r="M1008">
        <v>7.8</v>
      </c>
      <c r="N1008" s="1" t="s">
        <v>21</v>
      </c>
      <c r="O1008">
        <v>33</v>
      </c>
      <c r="P1008">
        <v>5</v>
      </c>
      <c r="Q1008">
        <v>38</v>
      </c>
      <c r="R1008">
        <v>637966.77</v>
      </c>
    </row>
    <row r="1009" spans="1:18" x14ac:dyDescent="0.35">
      <c r="A1009" s="1" t="s">
        <v>3184</v>
      </c>
      <c r="B1009" s="1" t="s">
        <v>19</v>
      </c>
      <c r="C1009" s="1" t="s">
        <v>42</v>
      </c>
      <c r="D1009">
        <v>4.2</v>
      </c>
      <c r="E1009">
        <v>38</v>
      </c>
      <c r="F1009">
        <v>38.020000000000003</v>
      </c>
      <c r="G1009">
        <v>3284</v>
      </c>
      <c r="H1009">
        <v>38104</v>
      </c>
      <c r="I1009">
        <v>14</v>
      </c>
      <c r="J1009">
        <v>266</v>
      </c>
      <c r="K1009">
        <v>289.60000000000002</v>
      </c>
      <c r="L1009">
        <v>5.6</v>
      </c>
      <c r="M1009">
        <v>2.5</v>
      </c>
      <c r="N1009" s="1" t="s">
        <v>21</v>
      </c>
      <c r="O1009">
        <v>8</v>
      </c>
      <c r="P1009">
        <v>13</v>
      </c>
      <c r="Q1009">
        <v>21</v>
      </c>
      <c r="R1009">
        <v>342614.06</v>
      </c>
    </row>
    <row r="1010" spans="1:18" x14ac:dyDescent="0.35">
      <c r="A1010" s="1" t="s">
        <v>3186</v>
      </c>
      <c r="B1010" s="1" t="s">
        <v>19</v>
      </c>
      <c r="C1010" s="1" t="s">
        <v>37</v>
      </c>
      <c r="D1010">
        <v>4.8</v>
      </c>
      <c r="E1010">
        <v>42</v>
      </c>
      <c r="F1010">
        <v>57.36</v>
      </c>
      <c r="G1010">
        <v>2708</v>
      </c>
      <c r="H1010">
        <v>28125</v>
      </c>
      <c r="I1010">
        <v>8</v>
      </c>
      <c r="J1010">
        <v>588</v>
      </c>
      <c r="K1010">
        <v>183.16</v>
      </c>
      <c r="L1010">
        <v>2.5</v>
      </c>
      <c r="M1010">
        <v>2.7</v>
      </c>
      <c r="N1010" s="1" t="s">
        <v>21</v>
      </c>
      <c r="O1010">
        <v>32</v>
      </c>
      <c r="P1010">
        <v>22</v>
      </c>
      <c r="Q1010">
        <v>54</v>
      </c>
      <c r="R1010">
        <v>547938.97</v>
      </c>
    </row>
    <row r="1011" spans="1:18" x14ac:dyDescent="0.35">
      <c r="A1011" s="1" t="s">
        <v>3190</v>
      </c>
      <c r="B1011" s="1" t="s">
        <v>19</v>
      </c>
      <c r="C1011" s="1" t="s">
        <v>42</v>
      </c>
      <c r="D1011">
        <v>3.3</v>
      </c>
      <c r="E1011">
        <v>37</v>
      </c>
      <c r="F1011">
        <v>45.5</v>
      </c>
      <c r="G1011">
        <v>3223</v>
      </c>
      <c r="H1011">
        <v>38445</v>
      </c>
      <c r="I1011">
        <v>6</v>
      </c>
      <c r="J1011">
        <v>467</v>
      </c>
      <c r="K1011">
        <v>81.27</v>
      </c>
      <c r="L1011">
        <v>3.1</v>
      </c>
      <c r="M1011">
        <v>4.2</v>
      </c>
      <c r="N1011" s="1" t="s">
        <v>27</v>
      </c>
      <c r="O1011">
        <v>12</v>
      </c>
      <c r="P1011">
        <v>6</v>
      </c>
      <c r="Q1011">
        <v>18</v>
      </c>
      <c r="R1011">
        <v>386846.25</v>
      </c>
    </row>
    <row r="1012" spans="1:18" x14ac:dyDescent="0.35">
      <c r="A1012" s="1" t="s">
        <v>3192</v>
      </c>
      <c r="B1012" s="1" t="s">
        <v>19</v>
      </c>
      <c r="C1012" s="1" t="s">
        <v>20</v>
      </c>
      <c r="D1012">
        <v>3.3</v>
      </c>
      <c r="E1012">
        <v>45</v>
      </c>
      <c r="F1012">
        <v>74.319999999999993</v>
      </c>
      <c r="G1012">
        <v>2389</v>
      </c>
      <c r="H1012">
        <v>22521</v>
      </c>
      <c r="I1012">
        <v>12</v>
      </c>
      <c r="J1012">
        <v>349</v>
      </c>
      <c r="K1012">
        <v>194.34</v>
      </c>
      <c r="L1012">
        <v>6.8</v>
      </c>
      <c r="M1012">
        <v>9.1</v>
      </c>
      <c r="N1012" s="1" t="s">
        <v>21</v>
      </c>
      <c r="O1012">
        <v>32</v>
      </c>
      <c r="P1012">
        <v>2</v>
      </c>
      <c r="Q1012">
        <v>34</v>
      </c>
      <c r="R1012">
        <v>760308.03</v>
      </c>
    </row>
    <row r="1013" spans="1:18" x14ac:dyDescent="0.35">
      <c r="A1013" s="1" t="s">
        <v>3198</v>
      </c>
      <c r="B1013" s="1" t="s">
        <v>19</v>
      </c>
      <c r="C1013" s="1" t="s">
        <v>42</v>
      </c>
      <c r="D1013">
        <v>5</v>
      </c>
      <c r="E1013">
        <v>46</v>
      </c>
      <c r="F1013">
        <v>44.62</v>
      </c>
      <c r="G1013">
        <v>1931</v>
      </c>
      <c r="H1013">
        <v>24600</v>
      </c>
      <c r="I1013">
        <v>16</v>
      </c>
      <c r="J1013">
        <v>864</v>
      </c>
      <c r="K1013">
        <v>227.02</v>
      </c>
      <c r="L1013">
        <v>9.1999999999999993</v>
      </c>
      <c r="M1013">
        <v>3.7</v>
      </c>
      <c r="N1013" s="1" t="s">
        <v>21</v>
      </c>
      <c r="O1013">
        <v>31</v>
      </c>
      <c r="P1013">
        <v>9</v>
      </c>
      <c r="Q1013">
        <v>40</v>
      </c>
      <c r="R1013">
        <v>479591.18</v>
      </c>
    </row>
    <row r="1014" spans="1:18" x14ac:dyDescent="0.35">
      <c r="A1014" s="1" t="s">
        <v>3200</v>
      </c>
      <c r="B1014" s="1" t="s">
        <v>19</v>
      </c>
      <c r="C1014" s="1" t="s">
        <v>42</v>
      </c>
      <c r="D1014">
        <v>3.9</v>
      </c>
      <c r="E1014">
        <v>47</v>
      </c>
      <c r="F1014">
        <v>44.23</v>
      </c>
      <c r="G1014">
        <v>3136</v>
      </c>
      <c r="H1014">
        <v>36584</v>
      </c>
      <c r="I1014">
        <v>10</v>
      </c>
      <c r="J1014">
        <v>892</v>
      </c>
      <c r="K1014">
        <v>116.47</v>
      </c>
      <c r="L1014">
        <v>8.1</v>
      </c>
      <c r="M1014">
        <v>8.1</v>
      </c>
      <c r="N1014" s="1" t="s">
        <v>27</v>
      </c>
      <c r="O1014">
        <v>21</v>
      </c>
      <c r="P1014">
        <v>17</v>
      </c>
      <c r="Q1014">
        <v>38</v>
      </c>
      <c r="R1014">
        <v>483357.33</v>
      </c>
    </row>
    <row r="1015" spans="1:18" x14ac:dyDescent="0.35">
      <c r="A1015" s="1" t="s">
        <v>3202</v>
      </c>
      <c r="B1015" s="1" t="s">
        <v>19</v>
      </c>
      <c r="C1015" s="1" t="s">
        <v>20</v>
      </c>
      <c r="D1015">
        <v>3.4</v>
      </c>
      <c r="E1015">
        <v>49</v>
      </c>
      <c r="F1015">
        <v>72.89</v>
      </c>
      <c r="G1015">
        <v>841</v>
      </c>
      <c r="H1015">
        <v>12313</v>
      </c>
      <c r="I1015">
        <v>5</v>
      </c>
      <c r="J1015">
        <v>553</v>
      </c>
      <c r="K1015">
        <v>158.41</v>
      </c>
      <c r="L1015">
        <v>2.6</v>
      </c>
      <c r="M1015">
        <v>2.5</v>
      </c>
      <c r="N1015" s="1" t="s">
        <v>27</v>
      </c>
      <c r="O1015">
        <v>43</v>
      </c>
      <c r="P1015">
        <v>27</v>
      </c>
      <c r="Q1015">
        <v>70</v>
      </c>
      <c r="R1015">
        <v>797818.04</v>
      </c>
    </row>
    <row r="1016" spans="1:18" x14ac:dyDescent="0.35">
      <c r="A1016" s="1" t="s">
        <v>3204</v>
      </c>
      <c r="B1016" s="1" t="s">
        <v>19</v>
      </c>
      <c r="C1016" s="1" t="s">
        <v>24</v>
      </c>
      <c r="D1016">
        <v>4.9000000000000004</v>
      </c>
      <c r="E1016">
        <v>36</v>
      </c>
      <c r="F1016">
        <v>26.69</v>
      </c>
      <c r="G1016">
        <v>4013</v>
      </c>
      <c r="H1016">
        <v>48921</v>
      </c>
      <c r="I1016">
        <v>4</v>
      </c>
      <c r="J1016">
        <v>655</v>
      </c>
      <c r="K1016">
        <v>268.45999999999998</v>
      </c>
      <c r="L1016">
        <v>7.2</v>
      </c>
      <c r="M1016">
        <v>2.9</v>
      </c>
      <c r="N1016" s="1" t="s">
        <v>21</v>
      </c>
      <c r="O1016">
        <v>14</v>
      </c>
      <c r="P1016">
        <v>15</v>
      </c>
      <c r="Q1016">
        <v>29</v>
      </c>
      <c r="R1016">
        <v>230023.52</v>
      </c>
    </row>
    <row r="1017" spans="1:18" x14ac:dyDescent="0.35">
      <c r="A1017" s="1" t="s">
        <v>3206</v>
      </c>
      <c r="B1017" s="1" t="s">
        <v>19</v>
      </c>
      <c r="C1017" s="1" t="s">
        <v>20</v>
      </c>
      <c r="D1017">
        <v>3.1</v>
      </c>
      <c r="E1017">
        <v>36</v>
      </c>
      <c r="F1017">
        <v>70.75</v>
      </c>
      <c r="G1017">
        <v>1147</v>
      </c>
      <c r="H1017">
        <v>13431</v>
      </c>
      <c r="I1017">
        <v>8</v>
      </c>
      <c r="J1017">
        <v>268</v>
      </c>
      <c r="K1017">
        <v>183.69</v>
      </c>
      <c r="L1017">
        <v>7</v>
      </c>
      <c r="M1017">
        <v>6.4</v>
      </c>
      <c r="N1017" s="1" t="s">
        <v>27</v>
      </c>
      <c r="O1017">
        <v>12</v>
      </c>
      <c r="P1017">
        <v>29</v>
      </c>
      <c r="Q1017">
        <v>41</v>
      </c>
      <c r="R1017">
        <v>578321.80000000005</v>
      </c>
    </row>
    <row r="1018" spans="1:18" x14ac:dyDescent="0.35">
      <c r="A1018" s="1" t="s">
        <v>3214</v>
      </c>
      <c r="B1018" s="1" t="s">
        <v>19</v>
      </c>
      <c r="C1018" s="1" t="s">
        <v>31</v>
      </c>
      <c r="D1018">
        <v>3.7</v>
      </c>
      <c r="E1018">
        <v>42</v>
      </c>
      <c r="F1018">
        <v>33.200000000000003</v>
      </c>
      <c r="G1018">
        <v>1208</v>
      </c>
      <c r="H1018">
        <v>19515</v>
      </c>
      <c r="I1018">
        <v>9</v>
      </c>
      <c r="J1018">
        <v>531</v>
      </c>
      <c r="K1018">
        <v>205.96</v>
      </c>
      <c r="L1018">
        <v>3.3</v>
      </c>
      <c r="M1018">
        <v>7.7</v>
      </c>
      <c r="N1018" s="1" t="s">
        <v>27</v>
      </c>
      <c r="O1018">
        <v>16</v>
      </c>
      <c r="P1018">
        <v>21</v>
      </c>
      <c r="Q1018">
        <v>37</v>
      </c>
      <c r="R1018">
        <v>324951.75</v>
      </c>
    </row>
    <row r="1019" spans="1:18" x14ac:dyDescent="0.35">
      <c r="A1019" s="1" t="s">
        <v>3215</v>
      </c>
      <c r="B1019" s="1" t="s">
        <v>19</v>
      </c>
      <c r="C1019" s="1" t="s">
        <v>26</v>
      </c>
      <c r="D1019">
        <v>3.2</v>
      </c>
      <c r="E1019">
        <v>48</v>
      </c>
      <c r="F1019">
        <v>55.21</v>
      </c>
      <c r="G1019">
        <v>2834</v>
      </c>
      <c r="H1019">
        <v>32116</v>
      </c>
      <c r="I1019">
        <v>18</v>
      </c>
      <c r="J1019">
        <v>297</v>
      </c>
      <c r="K1019">
        <v>147.21</v>
      </c>
      <c r="L1019">
        <v>9.6</v>
      </c>
      <c r="M1019">
        <v>2</v>
      </c>
      <c r="N1019" s="1" t="s">
        <v>21</v>
      </c>
      <c r="O1019">
        <v>4</v>
      </c>
      <c r="P1019">
        <v>19</v>
      </c>
      <c r="Q1019">
        <v>23</v>
      </c>
      <c r="R1019">
        <v>611888.15</v>
      </c>
    </row>
    <row r="1020" spans="1:18" x14ac:dyDescent="0.35">
      <c r="A1020" s="1" t="s">
        <v>3216</v>
      </c>
      <c r="B1020" s="1" t="s">
        <v>19</v>
      </c>
      <c r="C1020" s="1" t="s">
        <v>42</v>
      </c>
      <c r="D1020">
        <v>3.9</v>
      </c>
      <c r="E1020">
        <v>45</v>
      </c>
      <c r="F1020">
        <v>35.97</v>
      </c>
      <c r="G1020">
        <v>3298</v>
      </c>
      <c r="H1020">
        <v>34080</v>
      </c>
      <c r="I1020">
        <v>14</v>
      </c>
      <c r="J1020">
        <v>993</v>
      </c>
      <c r="K1020">
        <v>242.46</v>
      </c>
      <c r="L1020">
        <v>3.6</v>
      </c>
      <c r="M1020">
        <v>2.6</v>
      </c>
      <c r="N1020" s="1" t="s">
        <v>21</v>
      </c>
      <c r="O1020">
        <v>35</v>
      </c>
      <c r="P1020">
        <v>4</v>
      </c>
      <c r="Q1020">
        <v>39</v>
      </c>
      <c r="R1020">
        <v>381624.18</v>
      </c>
    </row>
    <row r="1021" spans="1:18" x14ac:dyDescent="0.35">
      <c r="A1021" s="1" t="s">
        <v>3217</v>
      </c>
      <c r="B1021" s="1" t="s">
        <v>19</v>
      </c>
      <c r="C1021" s="1" t="s">
        <v>37</v>
      </c>
      <c r="D1021">
        <v>5</v>
      </c>
      <c r="E1021">
        <v>39</v>
      </c>
      <c r="F1021">
        <v>60.05</v>
      </c>
      <c r="G1021">
        <v>2224</v>
      </c>
      <c r="H1021">
        <v>24943</v>
      </c>
      <c r="I1021">
        <v>15</v>
      </c>
      <c r="J1021">
        <v>117</v>
      </c>
      <c r="K1021">
        <v>176.31</v>
      </c>
      <c r="L1021">
        <v>7.9</v>
      </c>
      <c r="M1021">
        <v>8.5</v>
      </c>
      <c r="N1021" s="1" t="s">
        <v>21</v>
      </c>
      <c r="O1021">
        <v>15</v>
      </c>
      <c r="P1021">
        <v>21</v>
      </c>
      <c r="Q1021">
        <v>36</v>
      </c>
      <c r="R1021">
        <v>543066</v>
      </c>
    </row>
    <row r="1022" spans="1:18" x14ac:dyDescent="0.35">
      <c r="A1022" s="1" t="s">
        <v>3220</v>
      </c>
      <c r="B1022" s="1" t="s">
        <v>19</v>
      </c>
      <c r="C1022" s="1" t="s">
        <v>20</v>
      </c>
      <c r="D1022">
        <v>4.7</v>
      </c>
      <c r="E1022">
        <v>43</v>
      </c>
      <c r="F1022">
        <v>72.709999999999994</v>
      </c>
      <c r="G1022">
        <v>3299</v>
      </c>
      <c r="H1022">
        <v>40643</v>
      </c>
      <c r="I1022">
        <v>1</v>
      </c>
      <c r="J1022">
        <v>960</v>
      </c>
      <c r="K1022">
        <v>249.03</v>
      </c>
      <c r="L1022">
        <v>6</v>
      </c>
      <c r="M1022">
        <v>3.8</v>
      </c>
      <c r="N1022" s="1" t="s">
        <v>21</v>
      </c>
      <c r="O1022">
        <v>6</v>
      </c>
      <c r="P1022">
        <v>14</v>
      </c>
      <c r="Q1022">
        <v>20</v>
      </c>
      <c r="R1022">
        <v>700964.92</v>
      </c>
    </row>
    <row r="1023" spans="1:18" x14ac:dyDescent="0.35">
      <c r="A1023" s="1" t="s">
        <v>3228</v>
      </c>
      <c r="B1023" s="1" t="s">
        <v>19</v>
      </c>
      <c r="C1023" s="1" t="s">
        <v>42</v>
      </c>
      <c r="D1023">
        <v>4.5</v>
      </c>
      <c r="E1023">
        <v>36</v>
      </c>
      <c r="F1023">
        <v>38.93</v>
      </c>
      <c r="G1023">
        <v>3532</v>
      </c>
      <c r="H1023">
        <v>37094</v>
      </c>
      <c r="I1023">
        <v>10</v>
      </c>
      <c r="J1023">
        <v>578</v>
      </c>
      <c r="K1023">
        <v>179.17</v>
      </c>
      <c r="L1023">
        <v>8.4</v>
      </c>
      <c r="M1023">
        <v>7</v>
      </c>
      <c r="N1023" s="1" t="s">
        <v>21</v>
      </c>
      <c r="O1023">
        <v>11</v>
      </c>
      <c r="P1023">
        <v>13</v>
      </c>
      <c r="Q1023">
        <v>24</v>
      </c>
      <c r="R1023">
        <v>333867.14</v>
      </c>
    </row>
    <row r="1024" spans="1:18" x14ac:dyDescent="0.35">
      <c r="A1024" s="1" t="s">
        <v>3235</v>
      </c>
      <c r="B1024" s="1" t="s">
        <v>19</v>
      </c>
      <c r="C1024" s="1" t="s">
        <v>42</v>
      </c>
      <c r="D1024">
        <v>4.8</v>
      </c>
      <c r="E1024">
        <v>34</v>
      </c>
      <c r="F1024">
        <v>35.83</v>
      </c>
      <c r="G1024">
        <v>2037</v>
      </c>
      <c r="H1024">
        <v>23662</v>
      </c>
      <c r="I1024">
        <v>3</v>
      </c>
      <c r="J1024">
        <v>680</v>
      </c>
      <c r="K1024">
        <v>297.45</v>
      </c>
      <c r="L1024">
        <v>2.2000000000000002</v>
      </c>
      <c r="M1024">
        <v>3</v>
      </c>
      <c r="N1024" s="1" t="s">
        <v>27</v>
      </c>
      <c r="O1024">
        <v>17</v>
      </c>
      <c r="P1024">
        <v>11</v>
      </c>
      <c r="Q1024">
        <v>28</v>
      </c>
      <c r="R1024">
        <v>278992.02</v>
      </c>
    </row>
    <row r="1025" spans="1:18" x14ac:dyDescent="0.35">
      <c r="A1025" s="1" t="s">
        <v>3237</v>
      </c>
      <c r="B1025" s="1" t="s">
        <v>19</v>
      </c>
      <c r="C1025" s="1" t="s">
        <v>31</v>
      </c>
      <c r="D1025">
        <v>4.7</v>
      </c>
      <c r="E1025">
        <v>30</v>
      </c>
      <c r="F1025">
        <v>32.08</v>
      </c>
      <c r="G1025">
        <v>2151</v>
      </c>
      <c r="H1025">
        <v>27964</v>
      </c>
      <c r="I1025">
        <v>14</v>
      </c>
      <c r="J1025">
        <v>404</v>
      </c>
      <c r="K1025">
        <v>229.4</v>
      </c>
      <c r="L1025">
        <v>1.9</v>
      </c>
      <c r="M1025">
        <v>4.5</v>
      </c>
      <c r="N1025" s="1" t="s">
        <v>27</v>
      </c>
      <c r="O1025">
        <v>7</v>
      </c>
      <c r="P1025">
        <v>25</v>
      </c>
      <c r="Q1025">
        <v>32</v>
      </c>
      <c r="R1025">
        <v>234424.86</v>
      </c>
    </row>
    <row r="1026" spans="1:18" x14ac:dyDescent="0.35">
      <c r="A1026" s="1" t="s">
        <v>3239</v>
      </c>
      <c r="B1026" s="1" t="s">
        <v>19</v>
      </c>
      <c r="C1026" s="1" t="s">
        <v>31</v>
      </c>
      <c r="D1026">
        <v>3.6</v>
      </c>
      <c r="E1026">
        <v>46</v>
      </c>
      <c r="F1026">
        <v>39.869999999999997</v>
      </c>
      <c r="G1026">
        <v>1600</v>
      </c>
      <c r="H1026">
        <v>15414</v>
      </c>
      <c r="I1026">
        <v>16</v>
      </c>
      <c r="J1026">
        <v>156</v>
      </c>
      <c r="K1026">
        <v>205.03</v>
      </c>
      <c r="L1026">
        <v>5.0999999999999996</v>
      </c>
      <c r="M1026">
        <v>8.6999999999999993</v>
      </c>
      <c r="N1026" s="1" t="s">
        <v>21</v>
      </c>
      <c r="O1026">
        <v>26</v>
      </c>
      <c r="P1026">
        <v>13</v>
      </c>
      <c r="Q1026">
        <v>39</v>
      </c>
      <c r="R1026">
        <v>429588.01</v>
      </c>
    </row>
    <row r="1027" spans="1:18" x14ac:dyDescent="0.35">
      <c r="A1027" s="1" t="s">
        <v>3244</v>
      </c>
      <c r="B1027" s="1" t="s">
        <v>19</v>
      </c>
      <c r="C1027" s="1" t="s">
        <v>24</v>
      </c>
      <c r="D1027">
        <v>3.3</v>
      </c>
      <c r="E1027">
        <v>49</v>
      </c>
      <c r="F1027">
        <v>30.18</v>
      </c>
      <c r="G1027">
        <v>929</v>
      </c>
      <c r="H1027">
        <v>11266</v>
      </c>
      <c r="I1027">
        <v>2</v>
      </c>
      <c r="J1027">
        <v>191</v>
      </c>
      <c r="K1027">
        <v>148.36000000000001</v>
      </c>
      <c r="L1027">
        <v>1.4</v>
      </c>
      <c r="M1027">
        <v>2.4</v>
      </c>
      <c r="N1027" s="1" t="s">
        <v>27</v>
      </c>
      <c r="O1027">
        <v>27</v>
      </c>
      <c r="P1027">
        <v>43</v>
      </c>
      <c r="Q1027">
        <v>70</v>
      </c>
      <c r="R1027">
        <v>332212.98</v>
      </c>
    </row>
    <row r="1028" spans="1:18" x14ac:dyDescent="0.35">
      <c r="A1028" s="1" t="s">
        <v>3252</v>
      </c>
      <c r="B1028" s="1" t="s">
        <v>19</v>
      </c>
      <c r="C1028" s="1" t="s">
        <v>31</v>
      </c>
      <c r="D1028">
        <v>4.7</v>
      </c>
      <c r="E1028">
        <v>48</v>
      </c>
      <c r="F1028">
        <v>33.659999999999997</v>
      </c>
      <c r="G1028">
        <v>3777</v>
      </c>
      <c r="H1028">
        <v>38788</v>
      </c>
      <c r="I1028">
        <v>13</v>
      </c>
      <c r="J1028">
        <v>974</v>
      </c>
      <c r="K1028">
        <v>268.31</v>
      </c>
      <c r="L1028">
        <v>5.7</v>
      </c>
      <c r="M1028">
        <v>7.3</v>
      </c>
      <c r="N1028" s="1" t="s">
        <v>21</v>
      </c>
      <c r="O1028">
        <v>12</v>
      </c>
      <c r="P1028">
        <v>1</v>
      </c>
      <c r="Q1028">
        <v>13</v>
      </c>
      <c r="R1028">
        <v>383324.4</v>
      </c>
    </row>
    <row r="1029" spans="1:18" x14ac:dyDescent="0.35">
      <c r="A1029" s="1" t="s">
        <v>3255</v>
      </c>
      <c r="B1029" s="1" t="s">
        <v>19</v>
      </c>
      <c r="C1029" s="1" t="s">
        <v>42</v>
      </c>
      <c r="D1029">
        <v>4</v>
      </c>
      <c r="E1029">
        <v>31</v>
      </c>
      <c r="F1029">
        <v>37.33</v>
      </c>
      <c r="G1029">
        <v>1191</v>
      </c>
      <c r="H1029">
        <v>16328</v>
      </c>
      <c r="I1029">
        <v>5</v>
      </c>
      <c r="J1029">
        <v>391</v>
      </c>
      <c r="K1029">
        <v>262.60000000000002</v>
      </c>
      <c r="L1029">
        <v>3.8</v>
      </c>
      <c r="M1029">
        <v>4.9000000000000004</v>
      </c>
      <c r="N1029" s="1" t="s">
        <v>27</v>
      </c>
      <c r="O1029">
        <v>7</v>
      </c>
      <c r="P1029">
        <v>5</v>
      </c>
      <c r="Q1029">
        <v>12</v>
      </c>
      <c r="R1029">
        <v>266616.23</v>
      </c>
    </row>
    <row r="1030" spans="1:18" x14ac:dyDescent="0.35">
      <c r="A1030" s="1" t="s">
        <v>3256</v>
      </c>
      <c r="B1030" s="1" t="s">
        <v>19</v>
      </c>
      <c r="C1030" s="1" t="s">
        <v>20</v>
      </c>
      <c r="D1030">
        <v>4.0999999999999996</v>
      </c>
      <c r="E1030">
        <v>50</v>
      </c>
      <c r="F1030">
        <v>68.23</v>
      </c>
      <c r="G1030">
        <v>1922</v>
      </c>
      <c r="H1030">
        <v>21180</v>
      </c>
      <c r="I1030">
        <v>17</v>
      </c>
      <c r="J1030">
        <v>337</v>
      </c>
      <c r="K1030">
        <v>112.42</v>
      </c>
      <c r="L1030">
        <v>7.1</v>
      </c>
      <c r="M1030">
        <v>5.2</v>
      </c>
      <c r="N1030" s="1" t="s">
        <v>27</v>
      </c>
      <c r="O1030">
        <v>35</v>
      </c>
      <c r="P1030">
        <v>29</v>
      </c>
      <c r="Q1030">
        <v>64</v>
      </c>
      <c r="R1030">
        <v>779251.22</v>
      </c>
    </row>
    <row r="1031" spans="1:18" x14ac:dyDescent="0.35">
      <c r="A1031" s="1" t="s">
        <v>3259</v>
      </c>
      <c r="B1031" s="1" t="s">
        <v>19</v>
      </c>
      <c r="C1031" s="1" t="s">
        <v>37</v>
      </c>
      <c r="D1031">
        <v>4.5</v>
      </c>
      <c r="E1031">
        <v>33</v>
      </c>
      <c r="F1031">
        <v>63.8</v>
      </c>
      <c r="G1031">
        <v>3984</v>
      </c>
      <c r="H1031">
        <v>44779</v>
      </c>
      <c r="I1031">
        <v>10</v>
      </c>
      <c r="J1031">
        <v>971</v>
      </c>
      <c r="K1031">
        <v>284.33</v>
      </c>
      <c r="L1031">
        <v>6.4</v>
      </c>
      <c r="M1031">
        <v>6.3</v>
      </c>
      <c r="N1031" s="1" t="s">
        <v>27</v>
      </c>
      <c r="O1031">
        <v>28</v>
      </c>
      <c r="P1031">
        <v>29</v>
      </c>
      <c r="Q1031">
        <v>57</v>
      </c>
      <c r="R1031">
        <v>491226.15</v>
      </c>
    </row>
    <row r="1032" spans="1:18" x14ac:dyDescent="0.35">
      <c r="A1032" s="1" t="s">
        <v>3261</v>
      </c>
      <c r="B1032" s="1" t="s">
        <v>19</v>
      </c>
      <c r="C1032" s="1" t="s">
        <v>42</v>
      </c>
      <c r="D1032">
        <v>3.1</v>
      </c>
      <c r="E1032">
        <v>34</v>
      </c>
      <c r="F1032">
        <v>38.880000000000003</v>
      </c>
      <c r="G1032">
        <v>996</v>
      </c>
      <c r="H1032">
        <v>8781</v>
      </c>
      <c r="I1032">
        <v>7</v>
      </c>
      <c r="J1032">
        <v>581</v>
      </c>
      <c r="K1032">
        <v>130.94999999999999</v>
      </c>
      <c r="L1032">
        <v>5.7</v>
      </c>
      <c r="M1032">
        <v>7</v>
      </c>
      <c r="N1032" s="1" t="s">
        <v>27</v>
      </c>
      <c r="O1032">
        <v>28</v>
      </c>
      <c r="P1032">
        <v>18</v>
      </c>
      <c r="Q1032">
        <v>46</v>
      </c>
      <c r="R1032">
        <v>307734.01</v>
      </c>
    </row>
    <row r="1033" spans="1:18" x14ac:dyDescent="0.35">
      <c r="A1033" s="1" t="s">
        <v>3265</v>
      </c>
      <c r="B1033" s="1" t="s">
        <v>19</v>
      </c>
      <c r="C1033" s="1" t="s">
        <v>24</v>
      </c>
      <c r="D1033">
        <v>4.0999999999999996</v>
      </c>
      <c r="E1033">
        <v>32</v>
      </c>
      <c r="F1033">
        <v>32.58</v>
      </c>
      <c r="G1033">
        <v>839</v>
      </c>
      <c r="H1033">
        <v>8835</v>
      </c>
      <c r="I1033">
        <v>5</v>
      </c>
      <c r="J1033">
        <v>372</v>
      </c>
      <c r="K1033">
        <v>217.34</v>
      </c>
      <c r="L1033">
        <v>7.5</v>
      </c>
      <c r="M1033">
        <v>9.3000000000000007</v>
      </c>
      <c r="N1033" s="1" t="s">
        <v>27</v>
      </c>
      <c r="O1033">
        <v>9</v>
      </c>
      <c r="P1033">
        <v>12</v>
      </c>
      <c r="Q1033">
        <v>21</v>
      </c>
      <c r="R1033">
        <v>244849.07</v>
      </c>
    </row>
    <row r="1034" spans="1:18" x14ac:dyDescent="0.35">
      <c r="A1034" s="1" t="s">
        <v>3267</v>
      </c>
      <c r="B1034" s="1" t="s">
        <v>19</v>
      </c>
      <c r="C1034" s="1" t="s">
        <v>26</v>
      </c>
      <c r="D1034">
        <v>3.1</v>
      </c>
      <c r="E1034">
        <v>49</v>
      </c>
      <c r="F1034">
        <v>45.66</v>
      </c>
      <c r="G1034">
        <v>1086</v>
      </c>
      <c r="H1034">
        <v>17084</v>
      </c>
      <c r="I1034">
        <v>13</v>
      </c>
      <c r="J1034">
        <v>749</v>
      </c>
      <c r="K1034">
        <v>285.42</v>
      </c>
      <c r="L1034">
        <v>4.3</v>
      </c>
      <c r="M1034">
        <v>2.7</v>
      </c>
      <c r="N1034" s="1" t="s">
        <v>21</v>
      </c>
      <c r="O1034">
        <v>42</v>
      </c>
      <c r="P1034">
        <v>7</v>
      </c>
      <c r="Q1034">
        <v>49</v>
      </c>
      <c r="R1034">
        <v>512696</v>
      </c>
    </row>
    <row r="1035" spans="1:18" x14ac:dyDescent="0.35">
      <c r="A1035" s="1" t="s">
        <v>3268</v>
      </c>
      <c r="B1035" s="1" t="s">
        <v>19</v>
      </c>
      <c r="C1035" s="1" t="s">
        <v>31</v>
      </c>
      <c r="D1035">
        <v>4.2</v>
      </c>
      <c r="E1035">
        <v>44</v>
      </c>
      <c r="F1035">
        <v>34.76</v>
      </c>
      <c r="G1035">
        <v>3400</v>
      </c>
      <c r="H1035">
        <v>38799</v>
      </c>
      <c r="I1035">
        <v>1</v>
      </c>
      <c r="J1035">
        <v>144</v>
      </c>
      <c r="K1035">
        <v>89.84</v>
      </c>
      <c r="L1035">
        <v>6.3</v>
      </c>
      <c r="M1035">
        <v>8.3000000000000007</v>
      </c>
      <c r="N1035" s="1" t="s">
        <v>21</v>
      </c>
      <c r="O1035">
        <v>26</v>
      </c>
      <c r="P1035">
        <v>25</v>
      </c>
      <c r="Q1035">
        <v>51</v>
      </c>
      <c r="R1035">
        <v>352348.07</v>
      </c>
    </row>
    <row r="1036" spans="1:18" x14ac:dyDescent="0.35">
      <c r="A1036" s="1" t="s">
        <v>3269</v>
      </c>
      <c r="B1036" s="1" t="s">
        <v>19</v>
      </c>
      <c r="C1036" s="1" t="s">
        <v>42</v>
      </c>
      <c r="D1036">
        <v>4.5999999999999996</v>
      </c>
      <c r="E1036">
        <v>50</v>
      </c>
      <c r="F1036">
        <v>45.54</v>
      </c>
      <c r="G1036">
        <v>1240</v>
      </c>
      <c r="H1036">
        <v>12877</v>
      </c>
      <c r="I1036">
        <v>6</v>
      </c>
      <c r="J1036">
        <v>411</v>
      </c>
      <c r="K1036">
        <v>157.16</v>
      </c>
      <c r="L1036">
        <v>6.7</v>
      </c>
      <c r="M1036">
        <v>4.3</v>
      </c>
      <c r="N1036" s="1" t="s">
        <v>27</v>
      </c>
      <c r="O1036">
        <v>48</v>
      </c>
      <c r="P1036">
        <v>8</v>
      </c>
      <c r="Q1036">
        <v>56</v>
      </c>
      <c r="R1036">
        <v>516039.09</v>
      </c>
    </row>
    <row r="1037" spans="1:18" x14ac:dyDescent="0.35">
      <c r="A1037" s="1" t="s">
        <v>3274</v>
      </c>
      <c r="B1037" s="1" t="s">
        <v>19</v>
      </c>
      <c r="C1037" s="1" t="s">
        <v>20</v>
      </c>
      <c r="D1037">
        <v>3.4</v>
      </c>
      <c r="E1037">
        <v>30</v>
      </c>
      <c r="F1037">
        <v>68.37</v>
      </c>
      <c r="G1037">
        <v>1087</v>
      </c>
      <c r="H1037">
        <v>16579</v>
      </c>
      <c r="I1037">
        <v>8</v>
      </c>
      <c r="J1037">
        <v>513</v>
      </c>
      <c r="K1037">
        <v>262.45999999999998</v>
      </c>
      <c r="L1037">
        <v>1.3</v>
      </c>
      <c r="M1037">
        <v>3.6</v>
      </c>
      <c r="N1037" s="1" t="s">
        <v>21</v>
      </c>
      <c r="O1037">
        <v>6</v>
      </c>
      <c r="P1037">
        <v>7</v>
      </c>
      <c r="Q1037">
        <v>13</v>
      </c>
      <c r="R1037">
        <v>464015.16</v>
      </c>
    </row>
    <row r="1038" spans="1:18" x14ac:dyDescent="0.35">
      <c r="A1038" s="1" t="s">
        <v>3275</v>
      </c>
      <c r="B1038" s="1" t="s">
        <v>19</v>
      </c>
      <c r="C1038" s="1" t="s">
        <v>20</v>
      </c>
      <c r="D1038">
        <v>4.2</v>
      </c>
      <c r="E1038">
        <v>40</v>
      </c>
      <c r="F1038">
        <v>72.430000000000007</v>
      </c>
      <c r="G1038">
        <v>2325</v>
      </c>
      <c r="H1038">
        <v>32104</v>
      </c>
      <c r="I1038">
        <v>12</v>
      </c>
      <c r="J1038">
        <v>830</v>
      </c>
      <c r="K1038">
        <v>143.88</v>
      </c>
      <c r="L1038">
        <v>2.7</v>
      </c>
      <c r="M1038">
        <v>7.1</v>
      </c>
      <c r="N1038" s="1" t="s">
        <v>27</v>
      </c>
      <c r="O1038">
        <v>17</v>
      </c>
      <c r="P1038">
        <v>37</v>
      </c>
      <c r="Q1038">
        <v>54</v>
      </c>
      <c r="R1038">
        <v>662050.72</v>
      </c>
    </row>
    <row r="1039" spans="1:18" x14ac:dyDescent="0.35">
      <c r="A1039" s="1" t="s">
        <v>3276</v>
      </c>
      <c r="B1039" s="1" t="s">
        <v>19</v>
      </c>
      <c r="C1039" s="1" t="s">
        <v>24</v>
      </c>
      <c r="D1039">
        <v>4.3</v>
      </c>
      <c r="E1039">
        <v>46</v>
      </c>
      <c r="F1039">
        <v>26.49</v>
      </c>
      <c r="G1039">
        <v>1548</v>
      </c>
      <c r="H1039">
        <v>16127</v>
      </c>
      <c r="I1039">
        <v>11</v>
      </c>
      <c r="J1039">
        <v>850</v>
      </c>
      <c r="K1039">
        <v>173.41</v>
      </c>
      <c r="L1039">
        <v>1.6</v>
      </c>
      <c r="M1039">
        <v>8.8000000000000007</v>
      </c>
      <c r="N1039" s="1" t="s">
        <v>27</v>
      </c>
      <c r="O1039">
        <v>3</v>
      </c>
      <c r="P1039">
        <v>17</v>
      </c>
      <c r="Q1039">
        <v>20</v>
      </c>
      <c r="R1039">
        <v>288418.40999999997</v>
      </c>
    </row>
    <row r="1040" spans="1:18" x14ac:dyDescent="0.35">
      <c r="A1040" s="1" t="s">
        <v>3280</v>
      </c>
      <c r="B1040" s="1" t="s">
        <v>19</v>
      </c>
      <c r="C1040" s="1" t="s">
        <v>26</v>
      </c>
      <c r="D1040">
        <v>3.4</v>
      </c>
      <c r="E1040">
        <v>44</v>
      </c>
      <c r="F1040">
        <v>47.3</v>
      </c>
      <c r="G1040">
        <v>2897</v>
      </c>
      <c r="H1040">
        <v>34578</v>
      </c>
      <c r="I1040">
        <v>6</v>
      </c>
      <c r="J1040">
        <v>316</v>
      </c>
      <c r="K1040">
        <v>253.86</v>
      </c>
      <c r="L1040">
        <v>5.3</v>
      </c>
      <c r="M1040">
        <v>8.6999999999999993</v>
      </c>
      <c r="N1040" s="1" t="s">
        <v>21</v>
      </c>
      <c r="O1040">
        <v>42</v>
      </c>
      <c r="P1040">
        <v>40</v>
      </c>
      <c r="Q1040">
        <v>82</v>
      </c>
      <c r="R1040">
        <v>479367.8</v>
      </c>
    </row>
    <row r="1041" spans="1:18" x14ac:dyDescent="0.35">
      <c r="A1041" s="1" t="s">
        <v>3281</v>
      </c>
      <c r="B1041" s="1" t="s">
        <v>19</v>
      </c>
      <c r="C1041" s="1" t="s">
        <v>37</v>
      </c>
      <c r="D1041">
        <v>4.9000000000000004</v>
      </c>
      <c r="E1041">
        <v>44</v>
      </c>
      <c r="F1041">
        <v>56</v>
      </c>
      <c r="G1041">
        <v>2010</v>
      </c>
      <c r="H1041">
        <v>24082</v>
      </c>
      <c r="I1041">
        <v>9</v>
      </c>
      <c r="J1041">
        <v>375</v>
      </c>
      <c r="K1041">
        <v>133.08000000000001</v>
      </c>
      <c r="L1041">
        <v>6.6</v>
      </c>
      <c r="M1041">
        <v>6.1</v>
      </c>
      <c r="N1041" s="1" t="s">
        <v>21</v>
      </c>
      <c r="O1041">
        <v>39</v>
      </c>
      <c r="P1041">
        <v>14</v>
      </c>
      <c r="Q1041">
        <v>53</v>
      </c>
      <c r="R1041">
        <v>562903.1</v>
      </c>
    </row>
    <row r="1042" spans="1:18" x14ac:dyDescent="0.35">
      <c r="A1042" s="1" t="s">
        <v>3282</v>
      </c>
      <c r="B1042" s="1" t="s">
        <v>19</v>
      </c>
      <c r="C1042" s="1" t="s">
        <v>37</v>
      </c>
      <c r="D1042">
        <v>4.0999999999999996</v>
      </c>
      <c r="E1042">
        <v>36</v>
      </c>
      <c r="F1042">
        <v>59.52</v>
      </c>
      <c r="G1042">
        <v>2942</v>
      </c>
      <c r="H1042">
        <v>30099</v>
      </c>
      <c r="I1042">
        <v>17</v>
      </c>
      <c r="J1042">
        <v>838</v>
      </c>
      <c r="K1042">
        <v>231.12</v>
      </c>
      <c r="L1042">
        <v>6.6</v>
      </c>
      <c r="M1042">
        <v>9</v>
      </c>
      <c r="N1042" s="1" t="s">
        <v>27</v>
      </c>
      <c r="O1042">
        <v>12</v>
      </c>
      <c r="P1042">
        <v>13</v>
      </c>
      <c r="Q1042">
        <v>25</v>
      </c>
      <c r="R1042">
        <v>503137.63</v>
      </c>
    </row>
    <row r="1043" spans="1:18" x14ac:dyDescent="0.35">
      <c r="A1043" s="1" t="s">
        <v>3283</v>
      </c>
      <c r="B1043" s="1" t="s">
        <v>19</v>
      </c>
      <c r="C1043" s="1" t="s">
        <v>31</v>
      </c>
      <c r="D1043">
        <v>4.3</v>
      </c>
      <c r="E1043">
        <v>32</v>
      </c>
      <c r="F1043">
        <v>33.86</v>
      </c>
      <c r="G1043">
        <v>3043</v>
      </c>
      <c r="H1043">
        <v>35329</v>
      </c>
      <c r="I1043">
        <v>2</v>
      </c>
      <c r="J1043">
        <v>849</v>
      </c>
      <c r="K1043">
        <v>66.22</v>
      </c>
      <c r="L1043">
        <v>6</v>
      </c>
      <c r="M1043">
        <v>3.3</v>
      </c>
      <c r="N1043" s="1" t="s">
        <v>27</v>
      </c>
      <c r="O1043">
        <v>24</v>
      </c>
      <c r="P1043">
        <v>28</v>
      </c>
      <c r="Q1043">
        <v>52</v>
      </c>
      <c r="R1043">
        <v>253730.55</v>
      </c>
    </row>
    <row r="1044" spans="1:18" x14ac:dyDescent="0.35">
      <c r="A1044" s="1" t="s">
        <v>3286</v>
      </c>
      <c r="B1044" s="1" t="s">
        <v>19</v>
      </c>
      <c r="C1044" s="1" t="s">
        <v>37</v>
      </c>
      <c r="D1044">
        <v>4.5</v>
      </c>
      <c r="E1044">
        <v>32</v>
      </c>
      <c r="F1044">
        <v>56.24</v>
      </c>
      <c r="G1044">
        <v>1054</v>
      </c>
      <c r="H1044">
        <v>14057</v>
      </c>
      <c r="I1044">
        <v>3</v>
      </c>
      <c r="J1044">
        <v>398</v>
      </c>
      <c r="K1044">
        <v>149.56</v>
      </c>
      <c r="L1044">
        <v>3.1</v>
      </c>
      <c r="M1044">
        <v>4.4000000000000004</v>
      </c>
      <c r="N1044" s="1" t="s">
        <v>21</v>
      </c>
      <c r="O1044">
        <v>8</v>
      </c>
      <c r="P1044">
        <v>15</v>
      </c>
      <c r="Q1044">
        <v>23</v>
      </c>
      <c r="R1044">
        <v>405253.29</v>
      </c>
    </row>
    <row r="1045" spans="1:18" x14ac:dyDescent="0.35">
      <c r="A1045" s="1" t="s">
        <v>3288</v>
      </c>
      <c r="B1045" s="1" t="s">
        <v>19</v>
      </c>
      <c r="C1045" s="1" t="s">
        <v>20</v>
      </c>
      <c r="D1045">
        <v>3.1</v>
      </c>
      <c r="E1045">
        <v>49</v>
      </c>
      <c r="F1045">
        <v>65.290000000000006</v>
      </c>
      <c r="G1045">
        <v>805</v>
      </c>
      <c r="H1045">
        <v>6911</v>
      </c>
      <c r="I1045">
        <v>13</v>
      </c>
      <c r="J1045">
        <v>812</v>
      </c>
      <c r="K1045">
        <v>74.77</v>
      </c>
      <c r="L1045">
        <v>6.1</v>
      </c>
      <c r="M1045">
        <v>4.5</v>
      </c>
      <c r="N1045" s="1" t="s">
        <v>27</v>
      </c>
      <c r="O1045">
        <v>36</v>
      </c>
      <c r="P1045">
        <v>8</v>
      </c>
      <c r="Q1045">
        <v>44</v>
      </c>
      <c r="R1045">
        <v>724976.8</v>
      </c>
    </row>
    <row r="1046" spans="1:18" x14ac:dyDescent="0.35">
      <c r="A1046" s="1" t="s">
        <v>3289</v>
      </c>
      <c r="B1046" s="1" t="s">
        <v>19</v>
      </c>
      <c r="C1046" s="1" t="s">
        <v>24</v>
      </c>
      <c r="D1046">
        <v>4.0999999999999996</v>
      </c>
      <c r="E1046">
        <v>38</v>
      </c>
      <c r="F1046">
        <v>29.87</v>
      </c>
      <c r="G1046">
        <v>3556</v>
      </c>
      <c r="H1046">
        <v>35258</v>
      </c>
      <c r="I1046">
        <v>2</v>
      </c>
      <c r="J1046">
        <v>608</v>
      </c>
      <c r="K1046">
        <v>264.77</v>
      </c>
      <c r="L1046">
        <v>1.6</v>
      </c>
      <c r="M1046">
        <v>4.9000000000000004</v>
      </c>
      <c r="N1046" s="1" t="s">
        <v>27</v>
      </c>
      <c r="O1046">
        <v>20</v>
      </c>
      <c r="P1046">
        <v>20</v>
      </c>
      <c r="Q1046">
        <v>40</v>
      </c>
      <c r="R1046">
        <v>263335.84000000003</v>
      </c>
    </row>
    <row r="1047" spans="1:18" x14ac:dyDescent="0.35">
      <c r="A1047" s="1" t="s">
        <v>3291</v>
      </c>
      <c r="B1047" s="1" t="s">
        <v>19</v>
      </c>
      <c r="C1047" s="1" t="s">
        <v>24</v>
      </c>
      <c r="D1047">
        <v>5</v>
      </c>
      <c r="E1047">
        <v>38</v>
      </c>
      <c r="F1047">
        <v>35.53</v>
      </c>
      <c r="G1047">
        <v>1647</v>
      </c>
      <c r="H1047">
        <v>25078</v>
      </c>
      <c r="I1047">
        <v>15</v>
      </c>
      <c r="J1047">
        <v>854</v>
      </c>
      <c r="K1047">
        <v>293.77</v>
      </c>
      <c r="L1047">
        <v>8.1999999999999993</v>
      </c>
      <c r="M1047">
        <v>3.3</v>
      </c>
      <c r="N1047" s="1" t="s">
        <v>27</v>
      </c>
      <c r="O1047">
        <v>24</v>
      </c>
      <c r="P1047">
        <v>31</v>
      </c>
      <c r="Q1047">
        <v>55</v>
      </c>
      <c r="R1047">
        <v>323817.21000000002</v>
      </c>
    </row>
    <row r="1048" spans="1:18" x14ac:dyDescent="0.35">
      <c r="A1048" s="1" t="s">
        <v>3298</v>
      </c>
      <c r="B1048" s="1" t="s">
        <v>19</v>
      </c>
      <c r="C1048" s="1" t="s">
        <v>26</v>
      </c>
      <c r="D1048">
        <v>3.9</v>
      </c>
      <c r="E1048">
        <v>35</v>
      </c>
      <c r="F1048">
        <v>50.51</v>
      </c>
      <c r="G1048">
        <v>2387</v>
      </c>
      <c r="H1048">
        <v>29953</v>
      </c>
      <c r="I1048">
        <v>10</v>
      </c>
      <c r="J1048">
        <v>315</v>
      </c>
      <c r="K1048">
        <v>235.53</v>
      </c>
      <c r="L1048">
        <v>1.9</v>
      </c>
      <c r="M1048">
        <v>9.4</v>
      </c>
      <c r="N1048" s="1" t="s">
        <v>27</v>
      </c>
      <c r="O1048">
        <v>34</v>
      </c>
      <c r="P1048">
        <v>3</v>
      </c>
      <c r="Q1048">
        <v>37</v>
      </c>
      <c r="R1048">
        <v>410386.17</v>
      </c>
    </row>
    <row r="1049" spans="1:18" x14ac:dyDescent="0.35">
      <c r="A1049" s="1" t="s">
        <v>3300</v>
      </c>
      <c r="B1049" s="1" t="s">
        <v>19</v>
      </c>
      <c r="C1049" s="1" t="s">
        <v>24</v>
      </c>
      <c r="D1049">
        <v>3.7</v>
      </c>
      <c r="E1049">
        <v>30</v>
      </c>
      <c r="F1049">
        <v>33.18</v>
      </c>
      <c r="G1049">
        <v>2446</v>
      </c>
      <c r="H1049">
        <v>28740</v>
      </c>
      <c r="I1049">
        <v>15</v>
      </c>
      <c r="J1049">
        <v>265</v>
      </c>
      <c r="K1049">
        <v>253.15</v>
      </c>
      <c r="L1049">
        <v>6.7</v>
      </c>
      <c r="M1049">
        <v>8.9</v>
      </c>
      <c r="N1049" s="1" t="s">
        <v>21</v>
      </c>
      <c r="O1049">
        <v>14</v>
      </c>
      <c r="P1049">
        <v>22</v>
      </c>
      <c r="Q1049">
        <v>36</v>
      </c>
      <c r="R1049">
        <v>247623.08</v>
      </c>
    </row>
    <row r="1050" spans="1:18" x14ac:dyDescent="0.35">
      <c r="A1050" s="1" t="s">
        <v>3302</v>
      </c>
      <c r="B1050" s="1" t="s">
        <v>19</v>
      </c>
      <c r="C1050" s="1" t="s">
        <v>37</v>
      </c>
      <c r="D1050">
        <v>3.8</v>
      </c>
      <c r="E1050">
        <v>45</v>
      </c>
      <c r="F1050">
        <v>55.86</v>
      </c>
      <c r="G1050">
        <v>1613</v>
      </c>
      <c r="H1050">
        <v>19956</v>
      </c>
      <c r="I1050">
        <v>17</v>
      </c>
      <c r="J1050">
        <v>287</v>
      </c>
      <c r="K1050">
        <v>98.49</v>
      </c>
      <c r="L1050">
        <v>4.0999999999999996</v>
      </c>
      <c r="M1050">
        <v>7.4</v>
      </c>
      <c r="N1050" s="1" t="s">
        <v>27</v>
      </c>
      <c r="O1050">
        <v>40</v>
      </c>
      <c r="P1050">
        <v>29</v>
      </c>
      <c r="Q1050">
        <v>69</v>
      </c>
      <c r="R1050">
        <v>581095.93999999994</v>
      </c>
    </row>
    <row r="1051" spans="1:18" x14ac:dyDescent="0.35">
      <c r="A1051" s="1" t="s">
        <v>3304</v>
      </c>
      <c r="B1051" s="1" t="s">
        <v>19</v>
      </c>
      <c r="C1051" s="1" t="s">
        <v>26</v>
      </c>
      <c r="D1051">
        <v>4.7</v>
      </c>
      <c r="E1051">
        <v>48</v>
      </c>
      <c r="F1051">
        <v>51.78</v>
      </c>
      <c r="G1051">
        <v>2147</v>
      </c>
      <c r="H1051">
        <v>30721</v>
      </c>
      <c r="I1051">
        <v>16</v>
      </c>
      <c r="J1051">
        <v>805</v>
      </c>
      <c r="K1051">
        <v>85.65</v>
      </c>
      <c r="L1051">
        <v>9.9</v>
      </c>
      <c r="M1051">
        <v>4.9000000000000004</v>
      </c>
      <c r="N1051" s="1" t="s">
        <v>21</v>
      </c>
      <c r="O1051">
        <v>15</v>
      </c>
      <c r="P1051">
        <v>26</v>
      </c>
      <c r="Q1051">
        <v>41</v>
      </c>
      <c r="R1051">
        <v>576200.89</v>
      </c>
    </row>
    <row r="1052" spans="1:18" x14ac:dyDescent="0.35">
      <c r="A1052" s="1" t="s">
        <v>3307</v>
      </c>
      <c r="B1052" s="1" t="s">
        <v>19</v>
      </c>
      <c r="C1052" s="1" t="s">
        <v>24</v>
      </c>
      <c r="D1052">
        <v>4.8</v>
      </c>
      <c r="E1052">
        <v>41</v>
      </c>
      <c r="F1052">
        <v>31.95</v>
      </c>
      <c r="G1052">
        <v>3972</v>
      </c>
      <c r="H1052">
        <v>39690</v>
      </c>
      <c r="I1052">
        <v>17</v>
      </c>
      <c r="J1052">
        <v>483</v>
      </c>
      <c r="K1052">
        <v>182.61</v>
      </c>
      <c r="L1052">
        <v>7</v>
      </c>
      <c r="M1052">
        <v>5.9</v>
      </c>
      <c r="N1052" s="1" t="s">
        <v>27</v>
      </c>
      <c r="O1052">
        <v>35</v>
      </c>
      <c r="P1052">
        <v>15</v>
      </c>
      <c r="Q1052">
        <v>50</v>
      </c>
      <c r="R1052">
        <v>320835.05</v>
      </c>
    </row>
    <row r="1053" spans="1:18" x14ac:dyDescent="0.35">
      <c r="A1053" s="1" t="s">
        <v>3308</v>
      </c>
      <c r="B1053" s="1" t="s">
        <v>19</v>
      </c>
      <c r="C1053" s="1" t="s">
        <v>26</v>
      </c>
      <c r="D1053">
        <v>4</v>
      </c>
      <c r="E1053">
        <v>41</v>
      </c>
      <c r="F1053">
        <v>49.11</v>
      </c>
      <c r="G1053">
        <v>3738</v>
      </c>
      <c r="H1053">
        <v>41399</v>
      </c>
      <c r="I1053">
        <v>16</v>
      </c>
      <c r="J1053">
        <v>465</v>
      </c>
      <c r="K1053">
        <v>200.24</v>
      </c>
      <c r="L1053">
        <v>6.9</v>
      </c>
      <c r="M1053">
        <v>4</v>
      </c>
      <c r="N1053" s="1" t="s">
        <v>27</v>
      </c>
      <c r="O1053">
        <v>10</v>
      </c>
      <c r="P1053">
        <v>3</v>
      </c>
      <c r="Q1053">
        <v>13</v>
      </c>
      <c r="R1053">
        <v>471654.07</v>
      </c>
    </row>
    <row r="1054" spans="1:18" x14ac:dyDescent="0.35">
      <c r="A1054" s="1" t="s">
        <v>3309</v>
      </c>
      <c r="B1054" s="1" t="s">
        <v>19</v>
      </c>
      <c r="C1054" s="1" t="s">
        <v>24</v>
      </c>
      <c r="D1054">
        <v>4.0999999999999996</v>
      </c>
      <c r="E1054">
        <v>37</v>
      </c>
      <c r="F1054">
        <v>34.979999999999997</v>
      </c>
      <c r="G1054">
        <v>3161</v>
      </c>
      <c r="H1054">
        <v>34934</v>
      </c>
      <c r="I1054">
        <v>9</v>
      </c>
      <c r="J1054">
        <v>137</v>
      </c>
      <c r="K1054">
        <v>233.05</v>
      </c>
      <c r="L1054">
        <v>4.0999999999999996</v>
      </c>
      <c r="M1054">
        <v>5.7</v>
      </c>
      <c r="N1054" s="1" t="s">
        <v>21</v>
      </c>
      <c r="O1054">
        <v>17</v>
      </c>
      <c r="P1054">
        <v>8</v>
      </c>
      <c r="Q1054">
        <v>25</v>
      </c>
      <c r="R1054">
        <v>304979.64</v>
      </c>
    </row>
    <row r="1055" spans="1:18" x14ac:dyDescent="0.35">
      <c r="A1055" s="1" t="s">
        <v>3310</v>
      </c>
      <c r="B1055" s="1" t="s">
        <v>19</v>
      </c>
      <c r="C1055" s="1" t="s">
        <v>26</v>
      </c>
      <c r="D1055">
        <v>4.9000000000000004</v>
      </c>
      <c r="E1055">
        <v>41</v>
      </c>
      <c r="F1055">
        <v>45.38</v>
      </c>
      <c r="G1055">
        <v>2571</v>
      </c>
      <c r="H1055">
        <v>28337</v>
      </c>
      <c r="I1055">
        <v>12</v>
      </c>
      <c r="J1055">
        <v>283</v>
      </c>
      <c r="K1055">
        <v>119.31</v>
      </c>
      <c r="L1055">
        <v>9.9</v>
      </c>
      <c r="M1055">
        <v>2</v>
      </c>
      <c r="N1055" s="1" t="s">
        <v>27</v>
      </c>
      <c r="O1055">
        <v>22</v>
      </c>
      <c r="P1055">
        <v>6</v>
      </c>
      <c r="Q1055">
        <v>28</v>
      </c>
      <c r="R1055">
        <v>432527.01</v>
      </c>
    </row>
    <row r="1056" spans="1:18" x14ac:dyDescent="0.35">
      <c r="A1056" s="1" t="s">
        <v>3311</v>
      </c>
      <c r="B1056" s="1" t="s">
        <v>19</v>
      </c>
      <c r="C1056" s="1" t="s">
        <v>24</v>
      </c>
      <c r="D1056">
        <v>4.8</v>
      </c>
      <c r="E1056">
        <v>40</v>
      </c>
      <c r="F1056">
        <v>25.43</v>
      </c>
      <c r="G1056">
        <v>4271</v>
      </c>
      <c r="H1056">
        <v>44618</v>
      </c>
      <c r="I1056">
        <v>3</v>
      </c>
      <c r="J1056">
        <v>658</v>
      </c>
      <c r="K1056">
        <v>150.34</v>
      </c>
      <c r="L1056">
        <v>8.3000000000000007</v>
      </c>
      <c r="M1056">
        <v>4.3</v>
      </c>
      <c r="N1056" s="1" t="s">
        <v>27</v>
      </c>
      <c r="O1056">
        <v>4</v>
      </c>
      <c r="P1056">
        <v>19</v>
      </c>
      <c r="Q1056">
        <v>23</v>
      </c>
      <c r="R1056">
        <v>242605.09</v>
      </c>
    </row>
    <row r="1057" spans="1:18" x14ac:dyDescent="0.35">
      <c r="A1057" s="1" t="s">
        <v>3318</v>
      </c>
      <c r="B1057" s="1" t="s">
        <v>19</v>
      </c>
      <c r="C1057" s="1" t="s">
        <v>26</v>
      </c>
      <c r="D1057">
        <v>3.2</v>
      </c>
      <c r="E1057">
        <v>49</v>
      </c>
      <c r="F1057">
        <v>54.56</v>
      </c>
      <c r="G1057">
        <v>1015</v>
      </c>
      <c r="H1057">
        <v>16381</v>
      </c>
      <c r="I1057">
        <v>19</v>
      </c>
      <c r="J1057">
        <v>287</v>
      </c>
      <c r="K1057">
        <v>168.84</v>
      </c>
      <c r="L1057">
        <v>7.8</v>
      </c>
      <c r="M1057">
        <v>8.4</v>
      </c>
      <c r="N1057" s="1" t="s">
        <v>21</v>
      </c>
      <c r="O1057">
        <v>3</v>
      </c>
      <c r="P1057">
        <v>18</v>
      </c>
      <c r="Q1057">
        <v>21</v>
      </c>
      <c r="R1057">
        <v>616644.67000000004</v>
      </c>
    </row>
    <row r="1058" spans="1:18" x14ac:dyDescent="0.35">
      <c r="A1058" s="1" t="s">
        <v>3319</v>
      </c>
      <c r="B1058" s="1" t="s">
        <v>19</v>
      </c>
      <c r="C1058" s="1" t="s">
        <v>42</v>
      </c>
      <c r="D1058">
        <v>4.5</v>
      </c>
      <c r="E1058">
        <v>43</v>
      </c>
      <c r="F1058">
        <v>36.11</v>
      </c>
      <c r="G1058">
        <v>1893</v>
      </c>
      <c r="H1058">
        <v>21434</v>
      </c>
      <c r="I1058">
        <v>18</v>
      </c>
      <c r="J1058">
        <v>413</v>
      </c>
      <c r="K1058">
        <v>103.76</v>
      </c>
      <c r="L1058">
        <v>3</v>
      </c>
      <c r="M1058">
        <v>4.2</v>
      </c>
      <c r="N1058" s="1" t="s">
        <v>27</v>
      </c>
      <c r="O1058">
        <v>42</v>
      </c>
      <c r="P1058">
        <v>39</v>
      </c>
      <c r="Q1058">
        <v>81</v>
      </c>
      <c r="R1058">
        <v>369309.98</v>
      </c>
    </row>
    <row r="1059" spans="1:18" x14ac:dyDescent="0.35">
      <c r="A1059" s="1" t="s">
        <v>3321</v>
      </c>
      <c r="B1059" s="1" t="s">
        <v>19</v>
      </c>
      <c r="C1059" s="1" t="s">
        <v>31</v>
      </c>
      <c r="D1059">
        <v>4.9000000000000004</v>
      </c>
      <c r="E1059">
        <v>34</v>
      </c>
      <c r="F1059">
        <v>30.26</v>
      </c>
      <c r="G1059">
        <v>2697</v>
      </c>
      <c r="H1059">
        <v>35716</v>
      </c>
      <c r="I1059">
        <v>18</v>
      </c>
      <c r="J1059">
        <v>684</v>
      </c>
      <c r="K1059">
        <v>65.09</v>
      </c>
      <c r="L1059">
        <v>2.6</v>
      </c>
      <c r="M1059">
        <v>3.5</v>
      </c>
      <c r="N1059" s="1" t="s">
        <v>27</v>
      </c>
      <c r="O1059">
        <v>14</v>
      </c>
      <c r="P1059">
        <v>33</v>
      </c>
      <c r="Q1059">
        <v>47</v>
      </c>
      <c r="R1059">
        <v>254987.48</v>
      </c>
    </row>
    <row r="1060" spans="1:18" x14ac:dyDescent="0.35">
      <c r="A1060" s="1" t="s">
        <v>3323</v>
      </c>
      <c r="B1060" s="1" t="s">
        <v>19</v>
      </c>
      <c r="C1060" s="1" t="s">
        <v>24</v>
      </c>
      <c r="D1060">
        <v>3.5</v>
      </c>
      <c r="E1060">
        <v>35</v>
      </c>
      <c r="F1060">
        <v>25.33</v>
      </c>
      <c r="G1060">
        <v>2833</v>
      </c>
      <c r="H1060">
        <v>35289</v>
      </c>
      <c r="I1060">
        <v>8</v>
      </c>
      <c r="J1060">
        <v>267</v>
      </c>
      <c r="K1060">
        <v>123.36</v>
      </c>
      <c r="L1060">
        <v>9.5</v>
      </c>
      <c r="M1060">
        <v>8.4</v>
      </c>
      <c r="N1060" s="1" t="s">
        <v>27</v>
      </c>
      <c r="O1060">
        <v>5</v>
      </c>
      <c r="P1060">
        <v>33</v>
      </c>
      <c r="Q1060">
        <v>38</v>
      </c>
      <c r="R1060">
        <v>218614.94</v>
      </c>
    </row>
    <row r="1061" spans="1:18" x14ac:dyDescent="0.35">
      <c r="A1061" s="1" t="s">
        <v>3329</v>
      </c>
      <c r="B1061" s="1" t="s">
        <v>19</v>
      </c>
      <c r="C1061" s="1" t="s">
        <v>26</v>
      </c>
      <c r="D1061">
        <v>4.2</v>
      </c>
      <c r="E1061">
        <v>31</v>
      </c>
      <c r="F1061">
        <v>49.72</v>
      </c>
      <c r="G1061">
        <v>4128</v>
      </c>
      <c r="H1061">
        <v>45473</v>
      </c>
      <c r="I1061">
        <v>12</v>
      </c>
      <c r="J1061">
        <v>67</v>
      </c>
      <c r="K1061">
        <v>133.54</v>
      </c>
      <c r="L1061">
        <v>3.6</v>
      </c>
      <c r="M1061">
        <v>8.1</v>
      </c>
      <c r="N1061" s="1" t="s">
        <v>21</v>
      </c>
      <c r="O1061">
        <v>19</v>
      </c>
      <c r="P1061">
        <v>28</v>
      </c>
      <c r="Q1061">
        <v>47</v>
      </c>
      <c r="R1061">
        <v>366335.57</v>
      </c>
    </row>
    <row r="1062" spans="1:18" x14ac:dyDescent="0.35">
      <c r="A1062" s="1" t="s">
        <v>3332</v>
      </c>
      <c r="B1062" s="1" t="s">
        <v>19</v>
      </c>
      <c r="C1062" s="1" t="s">
        <v>20</v>
      </c>
      <c r="D1062">
        <v>5</v>
      </c>
      <c r="E1062">
        <v>36</v>
      </c>
      <c r="F1062">
        <v>66.37</v>
      </c>
      <c r="G1062">
        <v>3362</v>
      </c>
      <c r="H1062">
        <v>43320</v>
      </c>
      <c r="I1062">
        <v>11</v>
      </c>
      <c r="J1062">
        <v>210</v>
      </c>
      <c r="K1062">
        <v>267.64</v>
      </c>
      <c r="L1062">
        <v>3.9</v>
      </c>
      <c r="M1062">
        <v>2.4</v>
      </c>
      <c r="N1062" s="1" t="s">
        <v>21</v>
      </c>
      <c r="O1062">
        <v>24</v>
      </c>
      <c r="P1062">
        <v>26</v>
      </c>
      <c r="Q1062">
        <v>50</v>
      </c>
      <c r="R1062">
        <v>548358.57999999996</v>
      </c>
    </row>
    <row r="1063" spans="1:18" x14ac:dyDescent="0.35">
      <c r="A1063" s="1" t="s">
        <v>3334</v>
      </c>
      <c r="B1063" s="1" t="s">
        <v>19</v>
      </c>
      <c r="C1063" s="1" t="s">
        <v>42</v>
      </c>
      <c r="D1063">
        <v>4.7</v>
      </c>
      <c r="E1063">
        <v>45</v>
      </c>
      <c r="F1063">
        <v>37.840000000000003</v>
      </c>
      <c r="G1063">
        <v>2652</v>
      </c>
      <c r="H1063">
        <v>28355</v>
      </c>
      <c r="I1063">
        <v>8</v>
      </c>
      <c r="J1063">
        <v>56</v>
      </c>
      <c r="K1063">
        <v>57.54</v>
      </c>
      <c r="L1063">
        <v>3.1</v>
      </c>
      <c r="M1063">
        <v>4.5999999999999996</v>
      </c>
      <c r="N1063" s="1" t="s">
        <v>21</v>
      </c>
      <c r="O1063">
        <v>4</v>
      </c>
      <c r="P1063">
        <v>22</v>
      </c>
      <c r="Q1063">
        <v>26</v>
      </c>
      <c r="R1063">
        <v>391254.79</v>
      </c>
    </row>
    <row r="1064" spans="1:18" x14ac:dyDescent="0.35">
      <c r="A1064" s="1" t="s">
        <v>3335</v>
      </c>
      <c r="B1064" s="1" t="s">
        <v>19</v>
      </c>
      <c r="C1064" s="1" t="s">
        <v>31</v>
      </c>
      <c r="D1064">
        <v>3.8</v>
      </c>
      <c r="E1064">
        <v>48</v>
      </c>
      <c r="F1064">
        <v>37.42</v>
      </c>
      <c r="G1064">
        <v>2259</v>
      </c>
      <c r="H1064">
        <v>22554</v>
      </c>
      <c r="I1064">
        <v>9</v>
      </c>
      <c r="J1064">
        <v>50</v>
      </c>
      <c r="K1064">
        <v>151.6</v>
      </c>
      <c r="L1064">
        <v>5.4</v>
      </c>
      <c r="M1064">
        <v>4.7</v>
      </c>
      <c r="N1064" s="1" t="s">
        <v>27</v>
      </c>
      <c r="O1064">
        <v>6</v>
      </c>
      <c r="P1064">
        <v>20</v>
      </c>
      <c r="Q1064">
        <v>26</v>
      </c>
      <c r="R1064">
        <v>412998.16</v>
      </c>
    </row>
    <row r="1065" spans="1:18" x14ac:dyDescent="0.35">
      <c r="A1065" s="1" t="s">
        <v>3337</v>
      </c>
      <c r="B1065" s="1" t="s">
        <v>19</v>
      </c>
      <c r="C1065" s="1" t="s">
        <v>42</v>
      </c>
      <c r="D1065">
        <v>4.8</v>
      </c>
      <c r="E1065">
        <v>41</v>
      </c>
      <c r="F1065">
        <v>41.78</v>
      </c>
      <c r="G1065">
        <v>3614</v>
      </c>
      <c r="H1065">
        <v>40861</v>
      </c>
      <c r="I1065">
        <v>14</v>
      </c>
      <c r="J1065">
        <v>148</v>
      </c>
      <c r="K1065">
        <v>235.93</v>
      </c>
      <c r="L1065">
        <v>1.3</v>
      </c>
      <c r="M1065">
        <v>4.5999999999999996</v>
      </c>
      <c r="N1065" s="1" t="s">
        <v>27</v>
      </c>
      <c r="O1065">
        <v>29</v>
      </c>
      <c r="P1065">
        <v>20</v>
      </c>
      <c r="Q1065">
        <v>49</v>
      </c>
      <c r="R1065">
        <v>401899.89</v>
      </c>
    </row>
    <row r="1066" spans="1:18" x14ac:dyDescent="0.35">
      <c r="A1066" s="1" t="s">
        <v>3340</v>
      </c>
      <c r="B1066" s="1" t="s">
        <v>19</v>
      </c>
      <c r="C1066" s="1" t="s">
        <v>42</v>
      </c>
      <c r="D1066">
        <v>3.4</v>
      </c>
      <c r="E1066">
        <v>31</v>
      </c>
      <c r="F1066">
        <v>44.49</v>
      </c>
      <c r="G1066">
        <v>3395</v>
      </c>
      <c r="H1066">
        <v>41516</v>
      </c>
      <c r="I1066">
        <v>18</v>
      </c>
      <c r="J1066">
        <v>364</v>
      </c>
      <c r="K1066">
        <v>139.85</v>
      </c>
      <c r="L1066">
        <v>5.9</v>
      </c>
      <c r="M1066">
        <v>4</v>
      </c>
      <c r="N1066" s="1" t="s">
        <v>27</v>
      </c>
      <c r="O1066">
        <v>17</v>
      </c>
      <c r="P1066">
        <v>6</v>
      </c>
      <c r="Q1066">
        <v>23</v>
      </c>
      <c r="R1066">
        <v>333912.18</v>
      </c>
    </row>
    <row r="1067" spans="1:18" x14ac:dyDescent="0.35">
      <c r="A1067" s="1" t="s">
        <v>3342</v>
      </c>
      <c r="B1067" s="1" t="s">
        <v>19</v>
      </c>
      <c r="C1067" s="1" t="s">
        <v>37</v>
      </c>
      <c r="D1067">
        <v>4.0999999999999996</v>
      </c>
      <c r="E1067">
        <v>40</v>
      </c>
      <c r="F1067">
        <v>57</v>
      </c>
      <c r="G1067">
        <v>1442</v>
      </c>
      <c r="H1067">
        <v>15290</v>
      </c>
      <c r="I1067">
        <v>2</v>
      </c>
      <c r="J1067">
        <v>275</v>
      </c>
      <c r="K1067">
        <v>124.91</v>
      </c>
      <c r="L1067">
        <v>6.2</v>
      </c>
      <c r="M1067">
        <v>1.7</v>
      </c>
      <c r="N1067" s="1" t="s">
        <v>27</v>
      </c>
      <c r="O1067">
        <v>1</v>
      </c>
      <c r="P1067">
        <v>5</v>
      </c>
      <c r="Q1067">
        <v>6</v>
      </c>
      <c r="R1067">
        <v>509089.5</v>
      </c>
    </row>
    <row r="1068" spans="1:18" x14ac:dyDescent="0.35">
      <c r="A1068" s="1" t="s">
        <v>3344</v>
      </c>
      <c r="B1068" s="1" t="s">
        <v>19</v>
      </c>
      <c r="C1068" s="1" t="s">
        <v>37</v>
      </c>
      <c r="D1068">
        <v>3.8</v>
      </c>
      <c r="E1068">
        <v>41</v>
      </c>
      <c r="F1068">
        <v>63.99</v>
      </c>
      <c r="G1068">
        <v>803</v>
      </c>
      <c r="H1068">
        <v>11731</v>
      </c>
      <c r="I1068">
        <v>5</v>
      </c>
      <c r="J1068">
        <v>540</v>
      </c>
      <c r="K1068">
        <v>266.01</v>
      </c>
      <c r="L1068">
        <v>2.8</v>
      </c>
      <c r="M1068">
        <v>2.2999999999999998</v>
      </c>
      <c r="N1068" s="1" t="s">
        <v>27</v>
      </c>
      <c r="O1068">
        <v>17</v>
      </c>
      <c r="P1068">
        <v>5</v>
      </c>
      <c r="Q1068">
        <v>22</v>
      </c>
      <c r="R1068">
        <v>586395.04</v>
      </c>
    </row>
    <row r="1069" spans="1:18" x14ac:dyDescent="0.35">
      <c r="A1069" s="1" t="s">
        <v>3345</v>
      </c>
      <c r="B1069" s="1" t="s">
        <v>19</v>
      </c>
      <c r="C1069" s="1" t="s">
        <v>20</v>
      </c>
      <c r="D1069">
        <v>3.1</v>
      </c>
      <c r="E1069">
        <v>32</v>
      </c>
      <c r="F1069">
        <v>68.94</v>
      </c>
      <c r="G1069">
        <v>1357</v>
      </c>
      <c r="H1069">
        <v>12250</v>
      </c>
      <c r="I1069">
        <v>14</v>
      </c>
      <c r="J1069">
        <v>272</v>
      </c>
      <c r="K1069">
        <v>142.72</v>
      </c>
      <c r="L1069">
        <v>4.0999999999999996</v>
      </c>
      <c r="M1069">
        <v>1.3</v>
      </c>
      <c r="N1069" s="1" t="s">
        <v>27</v>
      </c>
      <c r="O1069">
        <v>7</v>
      </c>
      <c r="P1069">
        <v>7</v>
      </c>
      <c r="Q1069">
        <v>14</v>
      </c>
      <c r="R1069">
        <v>503988.68</v>
      </c>
    </row>
    <row r="1070" spans="1:18" x14ac:dyDescent="0.35">
      <c r="A1070" s="1" t="s">
        <v>3347</v>
      </c>
      <c r="B1070" s="1" t="s">
        <v>19</v>
      </c>
      <c r="C1070" s="1" t="s">
        <v>31</v>
      </c>
      <c r="D1070">
        <v>3.1</v>
      </c>
      <c r="E1070">
        <v>43</v>
      </c>
      <c r="F1070">
        <v>36.130000000000003</v>
      </c>
      <c r="G1070">
        <v>2073</v>
      </c>
      <c r="H1070">
        <v>19726</v>
      </c>
      <c r="I1070">
        <v>3</v>
      </c>
      <c r="J1070">
        <v>956</v>
      </c>
      <c r="K1070">
        <v>245.45</v>
      </c>
      <c r="L1070">
        <v>4.8</v>
      </c>
      <c r="M1070">
        <v>5.6</v>
      </c>
      <c r="N1070" s="1" t="s">
        <v>27</v>
      </c>
      <c r="O1070">
        <v>22</v>
      </c>
      <c r="P1070">
        <v>39</v>
      </c>
      <c r="Q1070">
        <v>61</v>
      </c>
      <c r="R1070">
        <v>356647.94</v>
      </c>
    </row>
    <row r="1071" spans="1:18" x14ac:dyDescent="0.35">
      <c r="A1071" s="1" t="s">
        <v>3348</v>
      </c>
      <c r="B1071" s="1" t="s">
        <v>19</v>
      </c>
      <c r="C1071" s="1" t="s">
        <v>20</v>
      </c>
      <c r="D1071">
        <v>4.7</v>
      </c>
      <c r="E1071">
        <v>44</v>
      </c>
      <c r="F1071">
        <v>65.709999999999994</v>
      </c>
      <c r="G1071">
        <v>1905</v>
      </c>
      <c r="H1071">
        <v>21183</v>
      </c>
      <c r="I1071">
        <v>6</v>
      </c>
      <c r="J1071">
        <v>569</v>
      </c>
      <c r="K1071">
        <v>55.61</v>
      </c>
      <c r="L1071">
        <v>3.6</v>
      </c>
      <c r="M1071">
        <v>7.4</v>
      </c>
      <c r="N1071" s="1" t="s">
        <v>21</v>
      </c>
      <c r="O1071">
        <v>30</v>
      </c>
      <c r="P1071">
        <v>19</v>
      </c>
      <c r="Q1071">
        <v>49</v>
      </c>
      <c r="R1071">
        <v>652956</v>
      </c>
    </row>
    <row r="1072" spans="1:18" x14ac:dyDescent="0.35">
      <c r="A1072" s="1" t="s">
        <v>3359</v>
      </c>
      <c r="B1072" s="1" t="s">
        <v>19</v>
      </c>
      <c r="C1072" s="1" t="s">
        <v>20</v>
      </c>
      <c r="D1072">
        <v>3.7</v>
      </c>
      <c r="E1072">
        <v>30</v>
      </c>
      <c r="F1072">
        <v>67.88</v>
      </c>
      <c r="G1072">
        <v>862</v>
      </c>
      <c r="H1072">
        <v>9969</v>
      </c>
      <c r="I1072">
        <v>3</v>
      </c>
      <c r="J1072">
        <v>362</v>
      </c>
      <c r="K1072">
        <v>65.91</v>
      </c>
      <c r="L1072">
        <v>6.2</v>
      </c>
      <c r="M1072">
        <v>5.3</v>
      </c>
      <c r="N1072" s="1" t="s">
        <v>27</v>
      </c>
      <c r="O1072">
        <v>14</v>
      </c>
      <c r="P1072">
        <v>10</v>
      </c>
      <c r="Q1072">
        <v>24</v>
      </c>
      <c r="R1072">
        <v>458866.17</v>
      </c>
    </row>
    <row r="1073" spans="1:18" x14ac:dyDescent="0.35">
      <c r="A1073" s="1" t="s">
        <v>3361</v>
      </c>
      <c r="B1073" s="1" t="s">
        <v>19</v>
      </c>
      <c r="C1073" s="1" t="s">
        <v>31</v>
      </c>
      <c r="D1073">
        <v>4.5</v>
      </c>
      <c r="E1073">
        <v>42</v>
      </c>
      <c r="F1073">
        <v>35.42</v>
      </c>
      <c r="G1073">
        <v>3452</v>
      </c>
      <c r="H1073">
        <v>37899</v>
      </c>
      <c r="I1073">
        <v>3</v>
      </c>
      <c r="J1073">
        <v>598</v>
      </c>
      <c r="K1073">
        <v>264.68</v>
      </c>
      <c r="L1073">
        <v>9.1</v>
      </c>
      <c r="M1073">
        <v>3.9</v>
      </c>
      <c r="N1073" s="1" t="s">
        <v>21</v>
      </c>
      <c r="O1073">
        <v>26</v>
      </c>
      <c r="P1073">
        <v>33</v>
      </c>
      <c r="Q1073">
        <v>59</v>
      </c>
      <c r="R1073">
        <v>345651.89</v>
      </c>
    </row>
    <row r="1074" spans="1:18" x14ac:dyDescent="0.35">
      <c r="A1074" s="1" t="s">
        <v>3363</v>
      </c>
      <c r="B1074" s="1" t="s">
        <v>19</v>
      </c>
      <c r="C1074" s="1" t="s">
        <v>42</v>
      </c>
      <c r="D1074">
        <v>3.1</v>
      </c>
      <c r="E1074">
        <v>30</v>
      </c>
      <c r="F1074">
        <v>41.08</v>
      </c>
      <c r="G1074">
        <v>699</v>
      </c>
      <c r="H1074">
        <v>6579</v>
      </c>
      <c r="I1074">
        <v>16</v>
      </c>
      <c r="J1074">
        <v>979</v>
      </c>
      <c r="K1074">
        <v>241.05</v>
      </c>
      <c r="L1074">
        <v>6.4</v>
      </c>
      <c r="M1074">
        <v>1.3</v>
      </c>
      <c r="N1074" s="1" t="s">
        <v>21</v>
      </c>
      <c r="O1074">
        <v>16</v>
      </c>
      <c r="P1074">
        <v>14</v>
      </c>
      <c r="Q1074">
        <v>30</v>
      </c>
      <c r="R1074">
        <v>294313.45</v>
      </c>
    </row>
    <row r="1075" spans="1:18" x14ac:dyDescent="0.35">
      <c r="A1075" s="1" t="s">
        <v>3367</v>
      </c>
      <c r="B1075" s="1" t="s">
        <v>19</v>
      </c>
      <c r="C1075" s="1" t="s">
        <v>20</v>
      </c>
      <c r="D1075">
        <v>4.8</v>
      </c>
      <c r="E1075">
        <v>39</v>
      </c>
      <c r="F1075">
        <v>67.459999999999994</v>
      </c>
      <c r="G1075">
        <v>2154</v>
      </c>
      <c r="H1075">
        <v>25058</v>
      </c>
      <c r="I1075">
        <v>3</v>
      </c>
      <c r="J1075">
        <v>634</v>
      </c>
      <c r="K1075">
        <v>213.94</v>
      </c>
      <c r="L1075">
        <v>2.2999999999999998</v>
      </c>
      <c r="M1075">
        <v>9.9</v>
      </c>
      <c r="N1075" s="1" t="s">
        <v>27</v>
      </c>
      <c r="O1075">
        <v>17</v>
      </c>
      <c r="P1075">
        <v>14</v>
      </c>
      <c r="Q1075">
        <v>31</v>
      </c>
      <c r="R1075">
        <v>593119.02</v>
      </c>
    </row>
    <row r="1076" spans="1:18" x14ac:dyDescent="0.35">
      <c r="A1076" s="1" t="s">
        <v>3374</v>
      </c>
      <c r="B1076" s="1" t="s">
        <v>19</v>
      </c>
      <c r="C1076" s="1" t="s">
        <v>20</v>
      </c>
      <c r="D1076">
        <v>3.5</v>
      </c>
      <c r="E1076">
        <v>44</v>
      </c>
      <c r="F1076">
        <v>69.069999999999993</v>
      </c>
      <c r="G1076">
        <v>3282</v>
      </c>
      <c r="H1076">
        <v>37296</v>
      </c>
      <c r="I1076">
        <v>8</v>
      </c>
      <c r="J1076">
        <v>591</v>
      </c>
      <c r="K1076">
        <v>112.55</v>
      </c>
      <c r="L1076">
        <v>5.7</v>
      </c>
      <c r="M1076">
        <v>1.8</v>
      </c>
      <c r="N1076" s="1" t="s">
        <v>21</v>
      </c>
      <c r="O1076">
        <v>41</v>
      </c>
      <c r="P1076">
        <v>23</v>
      </c>
      <c r="Q1076">
        <v>64</v>
      </c>
      <c r="R1076">
        <v>689698.8</v>
      </c>
    </row>
    <row r="1077" spans="1:18" x14ac:dyDescent="0.35">
      <c r="A1077" s="1" t="s">
        <v>3375</v>
      </c>
      <c r="B1077" s="1" t="s">
        <v>19</v>
      </c>
      <c r="C1077" s="1" t="s">
        <v>24</v>
      </c>
      <c r="D1077">
        <v>3.8</v>
      </c>
      <c r="E1077">
        <v>39</v>
      </c>
      <c r="F1077">
        <v>30.86</v>
      </c>
      <c r="G1077">
        <v>2007</v>
      </c>
      <c r="H1077">
        <v>19070</v>
      </c>
      <c r="I1077">
        <v>19</v>
      </c>
      <c r="J1077">
        <v>644</v>
      </c>
      <c r="K1077">
        <v>60.36</v>
      </c>
      <c r="L1077">
        <v>5</v>
      </c>
      <c r="M1077">
        <v>4.4000000000000004</v>
      </c>
      <c r="N1077" s="1" t="s">
        <v>27</v>
      </c>
      <c r="O1077">
        <v>2</v>
      </c>
      <c r="P1077">
        <v>4</v>
      </c>
      <c r="Q1077">
        <v>6</v>
      </c>
      <c r="R1077">
        <v>292712.42</v>
      </c>
    </row>
    <row r="1078" spans="1:18" x14ac:dyDescent="0.35">
      <c r="A1078" s="1" t="s">
        <v>3376</v>
      </c>
      <c r="B1078" s="1" t="s">
        <v>19</v>
      </c>
      <c r="C1078" s="1" t="s">
        <v>26</v>
      </c>
      <c r="D1078">
        <v>3.3</v>
      </c>
      <c r="E1078">
        <v>45</v>
      </c>
      <c r="F1078">
        <v>45.23</v>
      </c>
      <c r="G1078">
        <v>1065</v>
      </c>
      <c r="H1078">
        <v>15561</v>
      </c>
      <c r="I1078">
        <v>9</v>
      </c>
      <c r="J1078">
        <v>528</v>
      </c>
      <c r="K1078">
        <v>157.1</v>
      </c>
      <c r="L1078">
        <v>9.3000000000000007</v>
      </c>
      <c r="M1078">
        <v>9</v>
      </c>
      <c r="N1078" s="1" t="s">
        <v>27</v>
      </c>
      <c r="O1078">
        <v>34</v>
      </c>
      <c r="P1078">
        <v>33</v>
      </c>
      <c r="Q1078">
        <v>67</v>
      </c>
      <c r="R1078">
        <v>470353.61</v>
      </c>
    </row>
    <row r="1079" spans="1:18" x14ac:dyDescent="0.35">
      <c r="A1079" s="1" t="s">
        <v>3381</v>
      </c>
      <c r="B1079" s="1" t="s">
        <v>19</v>
      </c>
      <c r="C1079" s="1" t="s">
        <v>26</v>
      </c>
      <c r="D1079">
        <v>4.5999999999999996</v>
      </c>
      <c r="E1079">
        <v>49</v>
      </c>
      <c r="F1079">
        <v>55.9</v>
      </c>
      <c r="G1079">
        <v>1325</v>
      </c>
      <c r="H1079">
        <v>19795</v>
      </c>
      <c r="I1079">
        <v>16</v>
      </c>
      <c r="J1079">
        <v>937</v>
      </c>
      <c r="K1079">
        <v>264.43</v>
      </c>
      <c r="L1079">
        <v>3.9</v>
      </c>
      <c r="M1079">
        <v>3.4</v>
      </c>
      <c r="N1079" s="1" t="s">
        <v>27</v>
      </c>
      <c r="O1079">
        <v>19</v>
      </c>
      <c r="P1079">
        <v>20</v>
      </c>
      <c r="Q1079">
        <v>39</v>
      </c>
      <c r="R1079">
        <v>626544.25</v>
      </c>
    </row>
    <row r="1080" spans="1:18" x14ac:dyDescent="0.35">
      <c r="A1080" s="1" t="s">
        <v>3382</v>
      </c>
      <c r="B1080" s="1" t="s">
        <v>19</v>
      </c>
      <c r="C1080" s="1" t="s">
        <v>24</v>
      </c>
      <c r="D1080">
        <v>4.9000000000000004</v>
      </c>
      <c r="E1080">
        <v>45</v>
      </c>
      <c r="F1080">
        <v>31.67</v>
      </c>
      <c r="G1080">
        <v>2506</v>
      </c>
      <c r="H1080">
        <v>29917</v>
      </c>
      <c r="I1080">
        <v>12</v>
      </c>
      <c r="J1080">
        <v>201</v>
      </c>
      <c r="K1080">
        <v>197.22</v>
      </c>
      <c r="L1080">
        <v>5.7</v>
      </c>
      <c r="M1080">
        <v>1.4</v>
      </c>
      <c r="N1080" s="1" t="s">
        <v>21</v>
      </c>
      <c r="O1080">
        <v>17</v>
      </c>
      <c r="P1080">
        <v>21</v>
      </c>
      <c r="Q1080">
        <v>38</v>
      </c>
      <c r="R1080">
        <v>334518.15999999997</v>
      </c>
    </row>
    <row r="1081" spans="1:18" x14ac:dyDescent="0.35">
      <c r="A1081" s="1" t="s">
        <v>3386</v>
      </c>
      <c r="B1081" s="1" t="s">
        <v>19</v>
      </c>
      <c r="C1081" s="1" t="s">
        <v>26</v>
      </c>
      <c r="D1081">
        <v>3.7</v>
      </c>
      <c r="E1081">
        <v>40</v>
      </c>
      <c r="F1081">
        <v>54.7</v>
      </c>
      <c r="G1081">
        <v>920</v>
      </c>
      <c r="H1081">
        <v>14996</v>
      </c>
      <c r="I1081">
        <v>10</v>
      </c>
      <c r="J1081">
        <v>124</v>
      </c>
      <c r="K1081">
        <v>183.2</v>
      </c>
      <c r="L1081">
        <v>9.1</v>
      </c>
      <c r="M1081">
        <v>2.5</v>
      </c>
      <c r="N1081" s="1" t="s">
        <v>27</v>
      </c>
      <c r="O1081">
        <v>37</v>
      </c>
      <c r="P1081">
        <v>21</v>
      </c>
      <c r="Q1081">
        <v>58</v>
      </c>
      <c r="R1081">
        <v>500522.4</v>
      </c>
    </row>
    <row r="1082" spans="1:18" x14ac:dyDescent="0.35">
      <c r="A1082" s="1" t="s">
        <v>3390</v>
      </c>
      <c r="B1082" s="1" t="s">
        <v>19</v>
      </c>
      <c r="C1082" s="1" t="s">
        <v>42</v>
      </c>
      <c r="D1082">
        <v>3.9</v>
      </c>
      <c r="E1082">
        <v>42</v>
      </c>
      <c r="F1082">
        <v>39.270000000000003</v>
      </c>
      <c r="G1082">
        <v>2710</v>
      </c>
      <c r="H1082">
        <v>27190</v>
      </c>
      <c r="I1082">
        <v>8</v>
      </c>
      <c r="J1082">
        <v>905</v>
      </c>
      <c r="K1082">
        <v>77.11</v>
      </c>
      <c r="L1082">
        <v>7.9</v>
      </c>
      <c r="M1082">
        <v>6.5</v>
      </c>
      <c r="N1082" s="1" t="s">
        <v>21</v>
      </c>
      <c r="O1082">
        <v>31</v>
      </c>
      <c r="P1082">
        <v>24</v>
      </c>
      <c r="Q1082">
        <v>55</v>
      </c>
      <c r="R1082">
        <v>385799.81</v>
      </c>
    </row>
    <row r="1083" spans="1:18" x14ac:dyDescent="0.35">
      <c r="A1083" s="1" t="s">
        <v>3397</v>
      </c>
      <c r="B1083" s="1" t="s">
        <v>19</v>
      </c>
      <c r="C1083" s="1" t="s">
        <v>20</v>
      </c>
      <c r="D1083">
        <v>4.2</v>
      </c>
      <c r="E1083">
        <v>31</v>
      </c>
      <c r="F1083">
        <v>73.12</v>
      </c>
      <c r="G1083">
        <v>2348</v>
      </c>
      <c r="H1083">
        <v>23756</v>
      </c>
      <c r="I1083">
        <v>18</v>
      </c>
      <c r="J1083">
        <v>102</v>
      </c>
      <c r="K1083">
        <v>158.59</v>
      </c>
      <c r="L1083">
        <v>3.8</v>
      </c>
      <c r="M1083">
        <v>2.2000000000000002</v>
      </c>
      <c r="N1083" s="1" t="s">
        <v>21</v>
      </c>
      <c r="O1083">
        <v>18</v>
      </c>
      <c r="P1083">
        <v>30</v>
      </c>
      <c r="Q1083">
        <v>48</v>
      </c>
      <c r="R1083">
        <v>525835.24</v>
      </c>
    </row>
    <row r="1084" spans="1:18" x14ac:dyDescent="0.35">
      <c r="A1084" s="1" t="s">
        <v>3402</v>
      </c>
      <c r="B1084" s="1" t="s">
        <v>19</v>
      </c>
      <c r="C1084" s="1" t="s">
        <v>20</v>
      </c>
      <c r="D1084">
        <v>4.2</v>
      </c>
      <c r="E1084">
        <v>41</v>
      </c>
      <c r="F1084">
        <v>66.400000000000006</v>
      </c>
      <c r="G1084">
        <v>4002</v>
      </c>
      <c r="H1084">
        <v>39343</v>
      </c>
      <c r="I1084">
        <v>13</v>
      </c>
      <c r="J1084">
        <v>637</v>
      </c>
      <c r="K1084">
        <v>146.19999999999999</v>
      </c>
      <c r="L1084">
        <v>5.6</v>
      </c>
      <c r="M1084">
        <v>5</v>
      </c>
      <c r="N1084" s="1" t="s">
        <v>21</v>
      </c>
      <c r="O1084">
        <v>4</v>
      </c>
      <c r="P1084">
        <v>21</v>
      </c>
      <c r="Q1084">
        <v>25</v>
      </c>
      <c r="R1084">
        <v>625409.75</v>
      </c>
    </row>
    <row r="1085" spans="1:18" x14ac:dyDescent="0.35">
      <c r="A1085" s="1" t="s">
        <v>3403</v>
      </c>
      <c r="B1085" s="1" t="s">
        <v>19</v>
      </c>
      <c r="C1085" s="1" t="s">
        <v>24</v>
      </c>
      <c r="D1085">
        <v>3.4</v>
      </c>
      <c r="E1085">
        <v>46</v>
      </c>
      <c r="F1085">
        <v>26.28</v>
      </c>
      <c r="G1085">
        <v>822</v>
      </c>
      <c r="H1085">
        <v>15640</v>
      </c>
      <c r="I1085">
        <v>7</v>
      </c>
      <c r="J1085">
        <v>95</v>
      </c>
      <c r="K1085">
        <v>254.87</v>
      </c>
      <c r="L1085">
        <v>6</v>
      </c>
      <c r="M1085">
        <v>5.6</v>
      </c>
      <c r="N1085" s="1" t="s">
        <v>21</v>
      </c>
      <c r="O1085">
        <v>34</v>
      </c>
      <c r="P1085">
        <v>14</v>
      </c>
      <c r="Q1085">
        <v>48</v>
      </c>
      <c r="R1085">
        <v>281011.15999999997</v>
      </c>
    </row>
    <row r="1086" spans="1:18" x14ac:dyDescent="0.35">
      <c r="A1086" s="1" t="s">
        <v>3406</v>
      </c>
      <c r="B1086" s="1" t="s">
        <v>19</v>
      </c>
      <c r="C1086" s="1" t="s">
        <v>26</v>
      </c>
      <c r="D1086">
        <v>3.7</v>
      </c>
      <c r="E1086">
        <v>31</v>
      </c>
      <c r="F1086">
        <v>51.61</v>
      </c>
      <c r="G1086">
        <v>2499</v>
      </c>
      <c r="H1086">
        <v>25767</v>
      </c>
      <c r="I1086">
        <v>6</v>
      </c>
      <c r="J1086">
        <v>898</v>
      </c>
      <c r="K1086">
        <v>162.69999999999999</v>
      </c>
      <c r="L1086">
        <v>7</v>
      </c>
      <c r="M1086">
        <v>2.1</v>
      </c>
      <c r="N1086" s="1" t="s">
        <v>21</v>
      </c>
      <c r="O1086">
        <v>27</v>
      </c>
      <c r="P1086">
        <v>23</v>
      </c>
      <c r="Q1086">
        <v>50</v>
      </c>
      <c r="R1086">
        <v>370343.64</v>
      </c>
    </row>
    <row r="1087" spans="1:18" x14ac:dyDescent="0.35">
      <c r="A1087" s="1" t="s">
        <v>3407</v>
      </c>
      <c r="B1087" s="1" t="s">
        <v>19</v>
      </c>
      <c r="C1087" s="1" t="s">
        <v>42</v>
      </c>
      <c r="D1087">
        <v>4</v>
      </c>
      <c r="E1087">
        <v>37</v>
      </c>
      <c r="F1087">
        <v>42.12</v>
      </c>
      <c r="G1087">
        <v>2551</v>
      </c>
      <c r="H1087">
        <v>33817</v>
      </c>
      <c r="I1087">
        <v>7</v>
      </c>
      <c r="J1087">
        <v>677</v>
      </c>
      <c r="K1087">
        <v>294.14999999999998</v>
      </c>
      <c r="L1087">
        <v>2.4</v>
      </c>
      <c r="M1087">
        <v>5.9</v>
      </c>
      <c r="N1087" s="1" t="s">
        <v>27</v>
      </c>
      <c r="O1087">
        <v>34</v>
      </c>
      <c r="P1087">
        <v>32</v>
      </c>
      <c r="Q1087">
        <v>66</v>
      </c>
      <c r="R1087">
        <v>362099.63</v>
      </c>
    </row>
    <row r="1088" spans="1:18" x14ac:dyDescent="0.35">
      <c r="A1088" s="1" t="s">
        <v>3409</v>
      </c>
      <c r="B1088" s="1" t="s">
        <v>19</v>
      </c>
      <c r="C1088" s="1" t="s">
        <v>24</v>
      </c>
      <c r="D1088">
        <v>4.0999999999999996</v>
      </c>
      <c r="E1088">
        <v>35</v>
      </c>
      <c r="F1088">
        <v>33.33</v>
      </c>
      <c r="G1088">
        <v>2570</v>
      </c>
      <c r="H1088">
        <v>27886</v>
      </c>
      <c r="I1088">
        <v>14</v>
      </c>
      <c r="J1088">
        <v>50</v>
      </c>
      <c r="K1088">
        <v>103.92</v>
      </c>
      <c r="L1088">
        <v>9.1999999999999993</v>
      </c>
      <c r="M1088">
        <v>2.9</v>
      </c>
      <c r="N1088" s="1" t="s">
        <v>21</v>
      </c>
      <c r="O1088">
        <v>14</v>
      </c>
      <c r="P1088">
        <v>8</v>
      </c>
      <c r="Q1088">
        <v>22</v>
      </c>
      <c r="R1088">
        <v>281607.01</v>
      </c>
    </row>
    <row r="1089" spans="1:18" x14ac:dyDescent="0.35">
      <c r="A1089" s="1" t="s">
        <v>3414</v>
      </c>
      <c r="B1089" s="1" t="s">
        <v>19</v>
      </c>
      <c r="C1089" s="1" t="s">
        <v>20</v>
      </c>
      <c r="D1089">
        <v>4.7</v>
      </c>
      <c r="E1089">
        <v>38</v>
      </c>
      <c r="F1089">
        <v>67.56</v>
      </c>
      <c r="G1089">
        <v>3471</v>
      </c>
      <c r="H1089">
        <v>39382</v>
      </c>
      <c r="I1089">
        <v>9</v>
      </c>
      <c r="J1089">
        <v>890</v>
      </c>
      <c r="K1089">
        <v>184.15</v>
      </c>
      <c r="L1089">
        <v>7.7</v>
      </c>
      <c r="M1089">
        <v>1.9</v>
      </c>
      <c r="N1089" s="1" t="s">
        <v>21</v>
      </c>
      <c r="O1089">
        <v>14</v>
      </c>
      <c r="P1089">
        <v>31</v>
      </c>
      <c r="Q1089">
        <v>45</v>
      </c>
      <c r="R1089">
        <v>588030.12</v>
      </c>
    </row>
    <row r="1090" spans="1:18" x14ac:dyDescent="0.35">
      <c r="A1090" s="1" t="s">
        <v>3418</v>
      </c>
      <c r="B1090" s="1" t="s">
        <v>19</v>
      </c>
      <c r="C1090" s="1" t="s">
        <v>37</v>
      </c>
      <c r="D1090">
        <v>4.0999999999999996</v>
      </c>
      <c r="E1090">
        <v>49</v>
      </c>
      <c r="F1090">
        <v>58.12</v>
      </c>
      <c r="G1090">
        <v>3246</v>
      </c>
      <c r="H1090">
        <v>31992</v>
      </c>
      <c r="I1090">
        <v>19</v>
      </c>
      <c r="J1090">
        <v>124</v>
      </c>
      <c r="K1090">
        <v>109.31</v>
      </c>
      <c r="L1090">
        <v>1.9</v>
      </c>
      <c r="M1090">
        <v>8.1999999999999993</v>
      </c>
      <c r="N1090" s="1" t="s">
        <v>27</v>
      </c>
      <c r="O1090">
        <v>40</v>
      </c>
      <c r="P1090">
        <v>35</v>
      </c>
      <c r="Q1090">
        <v>75</v>
      </c>
      <c r="R1090">
        <v>658811.31999999995</v>
      </c>
    </row>
    <row r="1091" spans="1:18" x14ac:dyDescent="0.35">
      <c r="A1091" s="1" t="s">
        <v>3419</v>
      </c>
      <c r="B1091" s="1" t="s">
        <v>19</v>
      </c>
      <c r="C1091" s="1" t="s">
        <v>31</v>
      </c>
      <c r="D1091">
        <v>4.3</v>
      </c>
      <c r="E1091">
        <v>44</v>
      </c>
      <c r="F1091">
        <v>36.28</v>
      </c>
      <c r="G1091">
        <v>1170</v>
      </c>
      <c r="H1091">
        <v>19751</v>
      </c>
      <c r="I1091">
        <v>7</v>
      </c>
      <c r="J1091">
        <v>395</v>
      </c>
      <c r="K1091">
        <v>262.13</v>
      </c>
      <c r="L1091">
        <v>8.1999999999999993</v>
      </c>
      <c r="M1091">
        <v>4.4000000000000004</v>
      </c>
      <c r="N1091" s="1" t="s">
        <v>21</v>
      </c>
      <c r="O1091">
        <v>3</v>
      </c>
      <c r="P1091">
        <v>33</v>
      </c>
      <c r="Q1091">
        <v>36</v>
      </c>
      <c r="R1091">
        <v>367732.71</v>
      </c>
    </row>
    <row r="1092" spans="1:18" x14ac:dyDescent="0.35">
      <c r="A1092" s="1" t="s">
        <v>3420</v>
      </c>
      <c r="B1092" s="1" t="s">
        <v>19</v>
      </c>
      <c r="C1092" s="1" t="s">
        <v>42</v>
      </c>
      <c r="D1092">
        <v>3.1</v>
      </c>
      <c r="E1092">
        <v>33</v>
      </c>
      <c r="F1092">
        <v>35.65</v>
      </c>
      <c r="G1092">
        <v>1794</v>
      </c>
      <c r="H1092">
        <v>22351</v>
      </c>
      <c r="I1092">
        <v>5</v>
      </c>
      <c r="J1092">
        <v>909</v>
      </c>
      <c r="K1092">
        <v>145.32</v>
      </c>
      <c r="L1092">
        <v>7</v>
      </c>
      <c r="M1092">
        <v>6.5</v>
      </c>
      <c r="N1092" s="1" t="s">
        <v>27</v>
      </c>
      <c r="O1092">
        <v>26</v>
      </c>
      <c r="P1092">
        <v>5</v>
      </c>
      <c r="Q1092">
        <v>31</v>
      </c>
      <c r="R1092">
        <v>276124.25</v>
      </c>
    </row>
    <row r="1093" spans="1:18" x14ac:dyDescent="0.35">
      <c r="A1093" s="1" t="s">
        <v>3423</v>
      </c>
      <c r="B1093" s="1" t="s">
        <v>19</v>
      </c>
      <c r="C1093" s="1" t="s">
        <v>24</v>
      </c>
      <c r="D1093">
        <v>3.9</v>
      </c>
      <c r="E1093">
        <v>43</v>
      </c>
      <c r="F1093">
        <v>25.74</v>
      </c>
      <c r="G1093">
        <v>2313</v>
      </c>
      <c r="H1093">
        <v>27724</v>
      </c>
      <c r="I1093">
        <v>11</v>
      </c>
      <c r="J1093">
        <v>893</v>
      </c>
      <c r="K1093">
        <v>277.98</v>
      </c>
      <c r="L1093">
        <v>8.6</v>
      </c>
      <c r="M1093">
        <v>3.3</v>
      </c>
      <c r="N1093" s="1" t="s">
        <v>21</v>
      </c>
      <c r="O1093">
        <v>13</v>
      </c>
      <c r="P1093">
        <v>17</v>
      </c>
      <c r="Q1093">
        <v>30</v>
      </c>
      <c r="R1093">
        <v>266757.48</v>
      </c>
    </row>
    <row r="1094" spans="1:18" x14ac:dyDescent="0.35">
      <c r="A1094" s="1" t="s">
        <v>3427</v>
      </c>
      <c r="B1094" s="1" t="s">
        <v>19</v>
      </c>
      <c r="C1094" s="1" t="s">
        <v>24</v>
      </c>
      <c r="D1094">
        <v>5</v>
      </c>
      <c r="E1094">
        <v>32</v>
      </c>
      <c r="F1094">
        <v>33.19</v>
      </c>
      <c r="G1094">
        <v>3142</v>
      </c>
      <c r="H1094">
        <v>38443</v>
      </c>
      <c r="I1094">
        <v>4</v>
      </c>
      <c r="J1094">
        <v>964</v>
      </c>
      <c r="K1094">
        <v>267.5</v>
      </c>
      <c r="L1094">
        <v>9.3000000000000007</v>
      </c>
      <c r="M1094">
        <v>9.1</v>
      </c>
      <c r="N1094" s="1" t="s">
        <v>21</v>
      </c>
      <c r="O1094">
        <v>17</v>
      </c>
      <c r="P1094">
        <v>13</v>
      </c>
      <c r="Q1094">
        <v>30</v>
      </c>
      <c r="R1094">
        <v>255354.37</v>
      </c>
    </row>
    <row r="1095" spans="1:18" x14ac:dyDescent="0.35">
      <c r="A1095" s="1" t="s">
        <v>3428</v>
      </c>
      <c r="B1095" s="1" t="s">
        <v>19</v>
      </c>
      <c r="C1095" s="1" t="s">
        <v>26</v>
      </c>
      <c r="D1095">
        <v>4.8</v>
      </c>
      <c r="E1095">
        <v>47</v>
      </c>
      <c r="F1095">
        <v>54.89</v>
      </c>
      <c r="G1095">
        <v>1878</v>
      </c>
      <c r="H1095">
        <v>26501</v>
      </c>
      <c r="I1095">
        <v>5</v>
      </c>
      <c r="J1095">
        <v>717</v>
      </c>
      <c r="K1095">
        <v>147.33000000000001</v>
      </c>
      <c r="L1095">
        <v>5.2</v>
      </c>
      <c r="M1095">
        <v>5.4</v>
      </c>
      <c r="N1095" s="1" t="s">
        <v>21</v>
      </c>
      <c r="O1095">
        <v>42</v>
      </c>
      <c r="P1095">
        <v>13</v>
      </c>
      <c r="Q1095">
        <v>55</v>
      </c>
      <c r="R1095">
        <v>583877.77</v>
      </c>
    </row>
    <row r="1096" spans="1:18" x14ac:dyDescent="0.35">
      <c r="A1096" s="1" t="s">
        <v>3431</v>
      </c>
      <c r="B1096" s="1" t="s">
        <v>19</v>
      </c>
      <c r="C1096" s="1" t="s">
        <v>24</v>
      </c>
      <c r="D1096">
        <v>3.4</v>
      </c>
      <c r="E1096">
        <v>31</v>
      </c>
      <c r="F1096">
        <v>25.47</v>
      </c>
      <c r="G1096">
        <v>3363</v>
      </c>
      <c r="H1096">
        <v>41263</v>
      </c>
      <c r="I1096">
        <v>18</v>
      </c>
      <c r="J1096">
        <v>357</v>
      </c>
      <c r="K1096">
        <v>258.62</v>
      </c>
      <c r="L1096">
        <v>7.6</v>
      </c>
      <c r="M1096">
        <v>2.2000000000000002</v>
      </c>
      <c r="N1096" s="1" t="s">
        <v>27</v>
      </c>
      <c r="O1096">
        <v>14</v>
      </c>
      <c r="P1096">
        <v>19</v>
      </c>
      <c r="Q1096">
        <v>33</v>
      </c>
      <c r="R1096">
        <v>204477.99</v>
      </c>
    </row>
    <row r="1097" spans="1:18" x14ac:dyDescent="0.35">
      <c r="A1097" s="1" t="s">
        <v>3441</v>
      </c>
      <c r="B1097" s="1" t="s">
        <v>19</v>
      </c>
      <c r="C1097" s="1" t="s">
        <v>31</v>
      </c>
      <c r="D1097">
        <v>4</v>
      </c>
      <c r="E1097">
        <v>36</v>
      </c>
      <c r="F1097">
        <v>40.369999999999997</v>
      </c>
      <c r="G1097">
        <v>2953</v>
      </c>
      <c r="H1097">
        <v>36006</v>
      </c>
      <c r="I1097">
        <v>18</v>
      </c>
      <c r="J1097">
        <v>367</v>
      </c>
      <c r="K1097">
        <v>124.05</v>
      </c>
      <c r="L1097">
        <v>4.5999999999999996</v>
      </c>
      <c r="M1097">
        <v>6</v>
      </c>
      <c r="N1097" s="1" t="s">
        <v>21</v>
      </c>
      <c r="O1097">
        <v>3</v>
      </c>
      <c r="P1097">
        <v>18</v>
      </c>
      <c r="Q1097">
        <v>21</v>
      </c>
      <c r="R1097">
        <v>349388.65</v>
      </c>
    </row>
    <row r="1098" spans="1:18" x14ac:dyDescent="0.35">
      <c r="A1098" s="1" t="s">
        <v>3442</v>
      </c>
      <c r="B1098" s="1" t="s">
        <v>19</v>
      </c>
      <c r="C1098" s="1" t="s">
        <v>26</v>
      </c>
      <c r="D1098">
        <v>3.1</v>
      </c>
      <c r="E1098">
        <v>31</v>
      </c>
      <c r="F1098">
        <v>51.07</v>
      </c>
      <c r="G1098">
        <v>883</v>
      </c>
      <c r="H1098">
        <v>11601</v>
      </c>
      <c r="I1098">
        <v>1</v>
      </c>
      <c r="J1098">
        <v>91</v>
      </c>
      <c r="K1098">
        <v>233.98</v>
      </c>
      <c r="L1098">
        <v>7</v>
      </c>
      <c r="M1098">
        <v>7.2</v>
      </c>
      <c r="N1098" s="1" t="s">
        <v>27</v>
      </c>
      <c r="O1098">
        <v>26</v>
      </c>
      <c r="P1098">
        <v>10</v>
      </c>
      <c r="Q1098">
        <v>36</v>
      </c>
      <c r="R1098">
        <v>358739.3</v>
      </c>
    </row>
    <row r="1099" spans="1:18" x14ac:dyDescent="0.35">
      <c r="A1099" s="1" t="s">
        <v>3449</v>
      </c>
      <c r="B1099" s="1" t="s">
        <v>19</v>
      </c>
      <c r="C1099" s="1" t="s">
        <v>42</v>
      </c>
      <c r="D1099">
        <v>4.2</v>
      </c>
      <c r="E1099">
        <v>42</v>
      </c>
      <c r="F1099">
        <v>38.409999999999997</v>
      </c>
      <c r="G1099">
        <v>2328</v>
      </c>
      <c r="H1099">
        <v>22545</v>
      </c>
      <c r="I1099">
        <v>18</v>
      </c>
      <c r="J1099">
        <v>143</v>
      </c>
      <c r="K1099">
        <v>290.79000000000002</v>
      </c>
      <c r="L1099">
        <v>6.3</v>
      </c>
      <c r="M1099">
        <v>9.3000000000000007</v>
      </c>
      <c r="N1099" s="1" t="s">
        <v>27</v>
      </c>
      <c r="O1099">
        <v>25</v>
      </c>
      <c r="P1099">
        <v>15</v>
      </c>
      <c r="Q1099">
        <v>40</v>
      </c>
      <c r="R1099">
        <v>385536.83</v>
      </c>
    </row>
    <row r="1100" spans="1:18" x14ac:dyDescent="0.35">
      <c r="A1100" s="1" t="s">
        <v>3451</v>
      </c>
      <c r="B1100" s="1" t="s">
        <v>19</v>
      </c>
      <c r="C1100" s="1" t="s">
        <v>20</v>
      </c>
      <c r="D1100">
        <v>4.5</v>
      </c>
      <c r="E1100">
        <v>30</v>
      </c>
      <c r="F1100">
        <v>73.87</v>
      </c>
      <c r="G1100">
        <v>2139</v>
      </c>
      <c r="H1100">
        <v>21687</v>
      </c>
      <c r="I1100">
        <v>10</v>
      </c>
      <c r="J1100">
        <v>427</v>
      </c>
      <c r="K1100">
        <v>239.08</v>
      </c>
      <c r="L1100">
        <v>3.6</v>
      </c>
      <c r="M1100">
        <v>1.4</v>
      </c>
      <c r="N1100" s="1" t="s">
        <v>21</v>
      </c>
      <c r="O1100">
        <v>18</v>
      </c>
      <c r="P1100">
        <v>12</v>
      </c>
      <c r="Q1100">
        <v>30</v>
      </c>
      <c r="R1100">
        <v>505188.85</v>
      </c>
    </row>
    <row r="1101" spans="1:18" x14ac:dyDescent="0.35">
      <c r="A1101" s="1" t="s">
        <v>3461</v>
      </c>
      <c r="B1101" s="1" t="s">
        <v>19</v>
      </c>
      <c r="C1101" s="1" t="s">
        <v>37</v>
      </c>
      <c r="D1101">
        <v>3.3</v>
      </c>
      <c r="E1101">
        <v>31</v>
      </c>
      <c r="F1101">
        <v>65.77</v>
      </c>
      <c r="G1101">
        <v>3216</v>
      </c>
      <c r="H1101">
        <v>36185</v>
      </c>
      <c r="I1101">
        <v>18</v>
      </c>
      <c r="J1101">
        <v>742</v>
      </c>
      <c r="K1101">
        <v>270.79000000000002</v>
      </c>
      <c r="L1101">
        <v>6.1</v>
      </c>
      <c r="M1101">
        <v>2.6</v>
      </c>
      <c r="N1101" s="1" t="s">
        <v>27</v>
      </c>
      <c r="O1101">
        <v>0</v>
      </c>
      <c r="P1101">
        <v>0</v>
      </c>
      <c r="Q1101">
        <v>0</v>
      </c>
      <c r="R1101">
        <v>476979.78</v>
      </c>
    </row>
    <row r="1102" spans="1:18" x14ac:dyDescent="0.35">
      <c r="A1102" s="1" t="s">
        <v>3464</v>
      </c>
      <c r="B1102" s="1" t="s">
        <v>19</v>
      </c>
      <c r="C1102" s="1" t="s">
        <v>20</v>
      </c>
      <c r="D1102">
        <v>3.5</v>
      </c>
      <c r="E1102">
        <v>50</v>
      </c>
      <c r="F1102">
        <v>68.14</v>
      </c>
      <c r="G1102">
        <v>2530</v>
      </c>
      <c r="H1102">
        <v>27345</v>
      </c>
      <c r="I1102">
        <v>16</v>
      </c>
      <c r="J1102">
        <v>211</v>
      </c>
      <c r="K1102">
        <v>151.68</v>
      </c>
      <c r="L1102">
        <v>7.9</v>
      </c>
      <c r="M1102">
        <v>2.8</v>
      </c>
      <c r="N1102" s="1" t="s">
        <v>27</v>
      </c>
      <c r="O1102">
        <v>23</v>
      </c>
      <c r="P1102">
        <v>6</v>
      </c>
      <c r="Q1102">
        <v>29</v>
      </c>
      <c r="R1102">
        <v>775043.31</v>
      </c>
    </row>
    <row r="1103" spans="1:18" x14ac:dyDescent="0.35">
      <c r="A1103" s="1" t="s">
        <v>3470</v>
      </c>
      <c r="B1103" s="1" t="s">
        <v>19</v>
      </c>
      <c r="C1103" s="1" t="s">
        <v>26</v>
      </c>
      <c r="D1103">
        <v>4.4000000000000004</v>
      </c>
      <c r="E1103">
        <v>34</v>
      </c>
      <c r="F1103">
        <v>45.79</v>
      </c>
      <c r="G1103">
        <v>3482</v>
      </c>
      <c r="H1103">
        <v>38645</v>
      </c>
      <c r="I1103">
        <v>7</v>
      </c>
      <c r="J1103">
        <v>684</v>
      </c>
      <c r="K1103">
        <v>223.88</v>
      </c>
      <c r="L1103">
        <v>3.4</v>
      </c>
      <c r="M1103">
        <v>1.5</v>
      </c>
      <c r="N1103" s="1" t="s">
        <v>21</v>
      </c>
      <c r="O1103">
        <v>33</v>
      </c>
      <c r="P1103">
        <v>21</v>
      </c>
      <c r="Q1103">
        <v>54</v>
      </c>
      <c r="R1103">
        <v>361398.25</v>
      </c>
    </row>
    <row r="1104" spans="1:18" x14ac:dyDescent="0.35">
      <c r="A1104" s="1" t="s">
        <v>3480</v>
      </c>
      <c r="B1104" s="1" t="s">
        <v>19</v>
      </c>
      <c r="C1104" s="1" t="s">
        <v>24</v>
      </c>
      <c r="D1104">
        <v>4</v>
      </c>
      <c r="E1104">
        <v>42</v>
      </c>
      <c r="F1104">
        <v>27.58</v>
      </c>
      <c r="G1104">
        <v>2977</v>
      </c>
      <c r="H1104">
        <v>30374</v>
      </c>
      <c r="I1104">
        <v>12</v>
      </c>
      <c r="J1104">
        <v>334</v>
      </c>
      <c r="K1104">
        <v>200.42</v>
      </c>
      <c r="L1104">
        <v>5.7</v>
      </c>
      <c r="M1104">
        <v>8.6999999999999993</v>
      </c>
      <c r="N1104" s="1" t="s">
        <v>27</v>
      </c>
      <c r="O1104">
        <v>8</v>
      </c>
      <c r="P1104">
        <v>5</v>
      </c>
      <c r="Q1104">
        <v>13</v>
      </c>
      <c r="R1104">
        <v>279891.58</v>
      </c>
    </row>
    <row r="1105" spans="1:18" x14ac:dyDescent="0.35">
      <c r="A1105" s="1" t="s">
        <v>3481</v>
      </c>
      <c r="B1105" s="1" t="s">
        <v>19</v>
      </c>
      <c r="C1105" s="1" t="s">
        <v>37</v>
      </c>
      <c r="D1105">
        <v>4.8</v>
      </c>
      <c r="E1105">
        <v>39</v>
      </c>
      <c r="F1105">
        <v>60.95</v>
      </c>
      <c r="G1105">
        <v>2481</v>
      </c>
      <c r="H1105">
        <v>34358</v>
      </c>
      <c r="I1105">
        <v>14</v>
      </c>
      <c r="J1105">
        <v>459</v>
      </c>
      <c r="K1105">
        <v>136.79</v>
      </c>
      <c r="L1105">
        <v>1.4</v>
      </c>
      <c r="M1105">
        <v>6.2</v>
      </c>
      <c r="N1105" s="1" t="s">
        <v>27</v>
      </c>
      <c r="O1105">
        <v>0</v>
      </c>
      <c r="P1105">
        <v>12</v>
      </c>
      <c r="Q1105">
        <v>12</v>
      </c>
      <c r="R1105">
        <v>545462.75</v>
      </c>
    </row>
    <row r="1106" spans="1:18" x14ac:dyDescent="0.35">
      <c r="A1106" s="1" t="s">
        <v>3482</v>
      </c>
      <c r="B1106" s="1" t="s">
        <v>19</v>
      </c>
      <c r="C1106" s="1" t="s">
        <v>37</v>
      </c>
      <c r="D1106">
        <v>3.7</v>
      </c>
      <c r="E1106">
        <v>41</v>
      </c>
      <c r="F1106">
        <v>60.92</v>
      </c>
      <c r="G1106">
        <v>2700</v>
      </c>
      <c r="H1106">
        <v>32843</v>
      </c>
      <c r="I1106">
        <v>8</v>
      </c>
      <c r="J1106">
        <v>456</v>
      </c>
      <c r="K1106">
        <v>299.02999999999997</v>
      </c>
      <c r="L1106">
        <v>1.8</v>
      </c>
      <c r="M1106">
        <v>2</v>
      </c>
      <c r="N1106" s="1" t="s">
        <v>21</v>
      </c>
      <c r="O1106">
        <v>32</v>
      </c>
      <c r="P1106">
        <v>28</v>
      </c>
      <c r="Q1106">
        <v>60</v>
      </c>
      <c r="R1106">
        <v>567160.03</v>
      </c>
    </row>
    <row r="1107" spans="1:18" x14ac:dyDescent="0.35">
      <c r="A1107" s="1" t="s">
        <v>3483</v>
      </c>
      <c r="B1107" s="1" t="s">
        <v>19</v>
      </c>
      <c r="C1107" s="1" t="s">
        <v>37</v>
      </c>
      <c r="D1107">
        <v>3.7</v>
      </c>
      <c r="E1107">
        <v>31</v>
      </c>
      <c r="F1107">
        <v>64.62</v>
      </c>
      <c r="G1107">
        <v>3337</v>
      </c>
      <c r="H1107">
        <v>41050</v>
      </c>
      <c r="I1107">
        <v>4</v>
      </c>
      <c r="J1107">
        <v>85</v>
      </c>
      <c r="K1107">
        <v>84.39</v>
      </c>
      <c r="L1107">
        <v>1.9</v>
      </c>
      <c r="M1107">
        <v>5.9</v>
      </c>
      <c r="N1107" s="1" t="s">
        <v>21</v>
      </c>
      <c r="O1107">
        <v>22</v>
      </c>
      <c r="P1107">
        <v>30</v>
      </c>
      <c r="Q1107">
        <v>52</v>
      </c>
      <c r="R1107">
        <v>457193.42</v>
      </c>
    </row>
    <row r="1108" spans="1:18" x14ac:dyDescent="0.35">
      <c r="A1108" s="1" t="s">
        <v>3485</v>
      </c>
      <c r="B1108" s="1" t="s">
        <v>19</v>
      </c>
      <c r="C1108" s="1" t="s">
        <v>26</v>
      </c>
      <c r="D1108">
        <v>3.9</v>
      </c>
      <c r="E1108">
        <v>50</v>
      </c>
      <c r="F1108">
        <v>49.67</v>
      </c>
      <c r="G1108">
        <v>796</v>
      </c>
      <c r="H1108">
        <v>14162</v>
      </c>
      <c r="I1108">
        <v>13</v>
      </c>
      <c r="J1108">
        <v>314</v>
      </c>
      <c r="K1108">
        <v>107.66</v>
      </c>
      <c r="L1108">
        <v>3.7</v>
      </c>
      <c r="M1108">
        <v>7.6</v>
      </c>
      <c r="N1108" s="1" t="s">
        <v>27</v>
      </c>
      <c r="O1108">
        <v>8</v>
      </c>
      <c r="P1108">
        <v>33</v>
      </c>
      <c r="Q1108">
        <v>41</v>
      </c>
      <c r="R1108">
        <v>567103.06999999995</v>
      </c>
    </row>
    <row r="1109" spans="1:18" x14ac:dyDescent="0.35">
      <c r="A1109" s="1" t="s">
        <v>3487</v>
      </c>
      <c r="B1109" s="1" t="s">
        <v>19</v>
      </c>
      <c r="C1109" s="1" t="s">
        <v>20</v>
      </c>
      <c r="D1109">
        <v>3.7</v>
      </c>
      <c r="E1109">
        <v>30</v>
      </c>
      <c r="F1109">
        <v>65.239999999999995</v>
      </c>
      <c r="G1109">
        <v>2608</v>
      </c>
      <c r="H1109">
        <v>27886</v>
      </c>
      <c r="I1109">
        <v>15</v>
      </c>
      <c r="J1109">
        <v>347</v>
      </c>
      <c r="K1109">
        <v>174.54</v>
      </c>
      <c r="L1109">
        <v>1.7</v>
      </c>
      <c r="M1109">
        <v>9.3000000000000007</v>
      </c>
      <c r="N1109" s="1" t="s">
        <v>21</v>
      </c>
      <c r="O1109">
        <v>20</v>
      </c>
      <c r="P1109">
        <v>25</v>
      </c>
      <c r="Q1109">
        <v>45</v>
      </c>
      <c r="R1109">
        <v>458062.9</v>
      </c>
    </row>
    <row r="1110" spans="1:18" x14ac:dyDescent="0.35">
      <c r="A1110" s="1" t="s">
        <v>3489</v>
      </c>
      <c r="B1110" s="1" t="s">
        <v>19</v>
      </c>
      <c r="C1110" s="1" t="s">
        <v>20</v>
      </c>
      <c r="D1110">
        <v>4.3</v>
      </c>
      <c r="E1110">
        <v>44</v>
      </c>
      <c r="F1110">
        <v>75.739999999999995</v>
      </c>
      <c r="G1110">
        <v>3471</v>
      </c>
      <c r="H1110">
        <v>36999</v>
      </c>
      <c r="I1110">
        <v>14</v>
      </c>
      <c r="J1110">
        <v>628</v>
      </c>
      <c r="K1110">
        <v>222.62</v>
      </c>
      <c r="L1110">
        <v>3.7</v>
      </c>
      <c r="M1110">
        <v>7.6</v>
      </c>
      <c r="N1110" s="1" t="s">
        <v>27</v>
      </c>
      <c r="O1110">
        <v>29</v>
      </c>
      <c r="P1110">
        <v>17</v>
      </c>
      <c r="Q1110">
        <v>46</v>
      </c>
      <c r="R1110">
        <v>761277.13</v>
      </c>
    </row>
    <row r="1111" spans="1:18" x14ac:dyDescent="0.35">
      <c r="A1111" s="1" t="s">
        <v>3490</v>
      </c>
      <c r="B1111" s="1" t="s">
        <v>19</v>
      </c>
      <c r="C1111" s="1" t="s">
        <v>26</v>
      </c>
      <c r="D1111">
        <v>3.2</v>
      </c>
      <c r="E1111">
        <v>30</v>
      </c>
      <c r="F1111">
        <v>47.36</v>
      </c>
      <c r="G1111">
        <v>2755</v>
      </c>
      <c r="H1111">
        <v>30668</v>
      </c>
      <c r="I1111">
        <v>12</v>
      </c>
      <c r="J1111">
        <v>56</v>
      </c>
      <c r="K1111">
        <v>55.53</v>
      </c>
      <c r="L1111">
        <v>8</v>
      </c>
      <c r="M1111">
        <v>7.3</v>
      </c>
      <c r="N1111" s="1" t="s">
        <v>27</v>
      </c>
      <c r="O1111">
        <v>17</v>
      </c>
      <c r="P1111">
        <v>2</v>
      </c>
      <c r="Q1111">
        <v>19</v>
      </c>
      <c r="R1111">
        <v>337482.94</v>
      </c>
    </row>
    <row r="1112" spans="1:18" x14ac:dyDescent="0.35">
      <c r="A1112" s="1" t="s">
        <v>3492</v>
      </c>
      <c r="B1112" s="1" t="s">
        <v>19</v>
      </c>
      <c r="C1112" s="1" t="s">
        <v>31</v>
      </c>
      <c r="D1112">
        <v>4.5999999999999996</v>
      </c>
      <c r="E1112">
        <v>38</v>
      </c>
      <c r="F1112">
        <v>32.26</v>
      </c>
      <c r="G1112">
        <v>4300</v>
      </c>
      <c r="H1112">
        <v>51670</v>
      </c>
      <c r="I1112">
        <v>6</v>
      </c>
      <c r="J1112">
        <v>465</v>
      </c>
      <c r="K1112">
        <v>215.15</v>
      </c>
      <c r="L1112">
        <v>9.9</v>
      </c>
      <c r="M1112">
        <v>8.9</v>
      </c>
      <c r="N1112" s="1" t="s">
        <v>27</v>
      </c>
      <c r="O1112">
        <v>23</v>
      </c>
      <c r="P1112">
        <v>11</v>
      </c>
      <c r="Q1112">
        <v>34</v>
      </c>
      <c r="R1112">
        <v>294928.06</v>
      </c>
    </row>
    <row r="1113" spans="1:18" x14ac:dyDescent="0.35">
      <c r="A1113" s="1" t="s">
        <v>3496</v>
      </c>
      <c r="B1113" s="1" t="s">
        <v>19</v>
      </c>
      <c r="C1113" s="1" t="s">
        <v>31</v>
      </c>
      <c r="D1113">
        <v>3.4</v>
      </c>
      <c r="E1113">
        <v>42</v>
      </c>
      <c r="F1113">
        <v>36.4</v>
      </c>
      <c r="G1113">
        <v>845</v>
      </c>
      <c r="H1113">
        <v>14482</v>
      </c>
      <c r="I1113">
        <v>11</v>
      </c>
      <c r="J1113">
        <v>62</v>
      </c>
      <c r="K1113">
        <v>176.94</v>
      </c>
      <c r="L1113">
        <v>1.4</v>
      </c>
      <c r="M1113">
        <v>9.9</v>
      </c>
      <c r="N1113" s="1" t="s">
        <v>21</v>
      </c>
      <c r="O1113">
        <v>28</v>
      </c>
      <c r="P1113">
        <v>41</v>
      </c>
      <c r="Q1113">
        <v>69</v>
      </c>
      <c r="R1113">
        <v>356084.4</v>
      </c>
    </row>
    <row r="1114" spans="1:18" x14ac:dyDescent="0.35">
      <c r="A1114" s="1" t="s">
        <v>3504</v>
      </c>
      <c r="B1114" s="1" t="s">
        <v>19</v>
      </c>
      <c r="C1114" s="1" t="s">
        <v>37</v>
      </c>
      <c r="D1114">
        <v>4.2</v>
      </c>
      <c r="E1114">
        <v>39</v>
      </c>
      <c r="F1114">
        <v>65.17</v>
      </c>
      <c r="G1114">
        <v>942</v>
      </c>
      <c r="H1114">
        <v>8899</v>
      </c>
      <c r="I1114">
        <v>4</v>
      </c>
      <c r="J1114">
        <v>759</v>
      </c>
      <c r="K1114">
        <v>292.87</v>
      </c>
      <c r="L1114">
        <v>7.8</v>
      </c>
      <c r="M1114">
        <v>1.6</v>
      </c>
      <c r="N1114" s="1" t="s">
        <v>21</v>
      </c>
      <c r="O1114">
        <v>17</v>
      </c>
      <c r="P1114">
        <v>15</v>
      </c>
      <c r="Q1114">
        <v>32</v>
      </c>
      <c r="R1114">
        <v>570778.36</v>
      </c>
    </row>
    <row r="1115" spans="1:18" x14ac:dyDescent="0.35">
      <c r="A1115" s="1" t="s">
        <v>3508</v>
      </c>
      <c r="B1115" s="1" t="s">
        <v>19</v>
      </c>
      <c r="C1115" s="1" t="s">
        <v>42</v>
      </c>
      <c r="D1115">
        <v>4.2</v>
      </c>
      <c r="E1115">
        <v>45</v>
      </c>
      <c r="F1115">
        <v>39.68</v>
      </c>
      <c r="G1115">
        <v>1711</v>
      </c>
      <c r="H1115">
        <v>18463</v>
      </c>
      <c r="I1115">
        <v>6</v>
      </c>
      <c r="J1115">
        <v>77</v>
      </c>
      <c r="K1115">
        <v>187.09</v>
      </c>
      <c r="L1115">
        <v>9.4</v>
      </c>
      <c r="M1115">
        <v>6.9</v>
      </c>
      <c r="N1115" s="1" t="s">
        <v>27</v>
      </c>
      <c r="O1115">
        <v>29</v>
      </c>
      <c r="P1115">
        <v>5</v>
      </c>
      <c r="Q1115">
        <v>34</v>
      </c>
      <c r="R1115">
        <v>410189.17</v>
      </c>
    </row>
    <row r="1116" spans="1:18" x14ac:dyDescent="0.35">
      <c r="A1116" s="1" t="s">
        <v>3510</v>
      </c>
      <c r="B1116" s="1" t="s">
        <v>19</v>
      </c>
      <c r="C1116" s="1" t="s">
        <v>20</v>
      </c>
      <c r="D1116">
        <v>4.0999999999999996</v>
      </c>
      <c r="E1116">
        <v>46</v>
      </c>
      <c r="F1116">
        <v>68.06</v>
      </c>
      <c r="G1116">
        <v>1353</v>
      </c>
      <c r="H1116">
        <v>18932</v>
      </c>
      <c r="I1116">
        <v>17</v>
      </c>
      <c r="J1116">
        <v>893</v>
      </c>
      <c r="K1116">
        <v>87.47</v>
      </c>
      <c r="L1116">
        <v>1.5</v>
      </c>
      <c r="M1116">
        <v>5.8</v>
      </c>
      <c r="N1116" s="1" t="s">
        <v>27</v>
      </c>
      <c r="O1116">
        <v>12</v>
      </c>
      <c r="P1116">
        <v>29</v>
      </c>
      <c r="Q1116">
        <v>41</v>
      </c>
      <c r="R1116">
        <v>713839</v>
      </c>
    </row>
    <row r="1117" spans="1:18" x14ac:dyDescent="0.35">
      <c r="A1117" s="1" t="s">
        <v>3513</v>
      </c>
      <c r="B1117" s="1" t="s">
        <v>19</v>
      </c>
      <c r="C1117" s="1" t="s">
        <v>42</v>
      </c>
      <c r="D1117">
        <v>3.7</v>
      </c>
      <c r="E1117">
        <v>34</v>
      </c>
      <c r="F1117">
        <v>41.62</v>
      </c>
      <c r="G1117">
        <v>2692</v>
      </c>
      <c r="H1117">
        <v>27672</v>
      </c>
      <c r="I1117">
        <v>14</v>
      </c>
      <c r="J1117">
        <v>153</v>
      </c>
      <c r="K1117">
        <v>191.82</v>
      </c>
      <c r="L1117">
        <v>2.6</v>
      </c>
      <c r="M1117">
        <v>2.4</v>
      </c>
      <c r="N1117" s="1" t="s">
        <v>27</v>
      </c>
      <c r="O1117">
        <v>10</v>
      </c>
      <c r="P1117">
        <v>24</v>
      </c>
      <c r="Q1117">
        <v>34</v>
      </c>
      <c r="R1117">
        <v>333545.2</v>
      </c>
    </row>
    <row r="1118" spans="1:18" x14ac:dyDescent="0.35">
      <c r="A1118" s="1" t="s">
        <v>3514</v>
      </c>
      <c r="B1118" s="1" t="s">
        <v>19</v>
      </c>
      <c r="C1118" s="1" t="s">
        <v>31</v>
      </c>
      <c r="D1118">
        <v>4.4000000000000004</v>
      </c>
      <c r="E1118">
        <v>42</v>
      </c>
      <c r="F1118">
        <v>31.84</v>
      </c>
      <c r="G1118">
        <v>4292</v>
      </c>
      <c r="H1118">
        <v>45386</v>
      </c>
      <c r="I1118">
        <v>8</v>
      </c>
      <c r="J1118">
        <v>91</v>
      </c>
      <c r="K1118">
        <v>249.51</v>
      </c>
      <c r="L1118">
        <v>7.2</v>
      </c>
      <c r="M1118">
        <v>5.2</v>
      </c>
      <c r="N1118" s="1" t="s">
        <v>21</v>
      </c>
      <c r="O1118">
        <v>4</v>
      </c>
      <c r="P1118">
        <v>28</v>
      </c>
      <c r="Q1118">
        <v>32</v>
      </c>
      <c r="R1118">
        <v>316972.5</v>
      </c>
    </row>
    <row r="1119" spans="1:18" x14ac:dyDescent="0.35">
      <c r="A1119" s="1" t="s">
        <v>3516</v>
      </c>
      <c r="B1119" s="1" t="s">
        <v>19</v>
      </c>
      <c r="C1119" s="1" t="s">
        <v>26</v>
      </c>
      <c r="D1119">
        <v>4.7</v>
      </c>
      <c r="E1119">
        <v>38</v>
      </c>
      <c r="F1119">
        <v>52.48</v>
      </c>
      <c r="G1119">
        <v>3275</v>
      </c>
      <c r="H1119">
        <v>39696</v>
      </c>
      <c r="I1119">
        <v>9</v>
      </c>
      <c r="J1119">
        <v>340</v>
      </c>
      <c r="K1119">
        <v>168.71</v>
      </c>
      <c r="L1119">
        <v>6.7</v>
      </c>
      <c r="M1119">
        <v>4.8</v>
      </c>
      <c r="N1119" s="1" t="s">
        <v>21</v>
      </c>
      <c r="O1119">
        <v>28</v>
      </c>
      <c r="P1119">
        <v>28</v>
      </c>
      <c r="Q1119">
        <v>56</v>
      </c>
      <c r="R1119">
        <v>462004.74</v>
      </c>
    </row>
    <row r="1120" spans="1:18" x14ac:dyDescent="0.35">
      <c r="A1120" s="1" t="s">
        <v>3522</v>
      </c>
      <c r="B1120" s="1" t="s">
        <v>19</v>
      </c>
      <c r="C1120" s="1" t="s">
        <v>20</v>
      </c>
      <c r="D1120">
        <v>4.5999999999999996</v>
      </c>
      <c r="E1120">
        <v>33</v>
      </c>
      <c r="F1120">
        <v>65.459999999999994</v>
      </c>
      <c r="G1120">
        <v>2213</v>
      </c>
      <c r="H1120">
        <v>29043</v>
      </c>
      <c r="I1120">
        <v>3</v>
      </c>
      <c r="J1120">
        <v>832</v>
      </c>
      <c r="K1120">
        <v>242.75</v>
      </c>
      <c r="L1120">
        <v>4.4000000000000004</v>
      </c>
      <c r="M1120">
        <v>9.1</v>
      </c>
      <c r="N1120" s="1" t="s">
        <v>21</v>
      </c>
      <c r="O1120">
        <v>16</v>
      </c>
      <c r="P1120">
        <v>12</v>
      </c>
      <c r="Q1120">
        <v>28</v>
      </c>
      <c r="R1120">
        <v>491097.95</v>
      </c>
    </row>
    <row r="1121" spans="1:18" x14ac:dyDescent="0.35">
      <c r="A1121" s="1" t="s">
        <v>3525</v>
      </c>
      <c r="B1121" s="1" t="s">
        <v>19</v>
      </c>
      <c r="C1121" s="1" t="s">
        <v>31</v>
      </c>
      <c r="D1121">
        <v>3.3</v>
      </c>
      <c r="E1121">
        <v>48</v>
      </c>
      <c r="F1121">
        <v>36.97</v>
      </c>
      <c r="G1121">
        <v>1013</v>
      </c>
      <c r="H1121">
        <v>14119</v>
      </c>
      <c r="I1121">
        <v>2</v>
      </c>
      <c r="J1121">
        <v>470</v>
      </c>
      <c r="K1121">
        <v>87.14</v>
      </c>
      <c r="L1121">
        <v>3.4</v>
      </c>
      <c r="M1121">
        <v>3.8</v>
      </c>
      <c r="N1121" s="1" t="s">
        <v>27</v>
      </c>
      <c r="O1121">
        <v>35</v>
      </c>
      <c r="P1121">
        <v>22</v>
      </c>
      <c r="Q1121">
        <v>57</v>
      </c>
      <c r="R1121">
        <v>399501.38</v>
      </c>
    </row>
    <row r="1122" spans="1:18" x14ac:dyDescent="0.35">
      <c r="A1122" s="1" t="s">
        <v>3526</v>
      </c>
      <c r="B1122" s="1" t="s">
        <v>19</v>
      </c>
      <c r="C1122" s="1" t="s">
        <v>26</v>
      </c>
      <c r="D1122">
        <v>4.0999999999999996</v>
      </c>
      <c r="E1122">
        <v>35</v>
      </c>
      <c r="F1122">
        <v>52.41</v>
      </c>
      <c r="G1122">
        <v>1740</v>
      </c>
      <c r="H1122">
        <v>19867</v>
      </c>
      <c r="I1122">
        <v>1</v>
      </c>
      <c r="J1122">
        <v>395</v>
      </c>
      <c r="K1122">
        <v>217.2</v>
      </c>
      <c r="L1122">
        <v>8.1999999999999993</v>
      </c>
      <c r="M1122">
        <v>6.9</v>
      </c>
      <c r="N1122" s="1" t="s">
        <v>21</v>
      </c>
      <c r="O1122">
        <v>32</v>
      </c>
      <c r="P1122">
        <v>31</v>
      </c>
      <c r="Q1122">
        <v>63</v>
      </c>
      <c r="R1122">
        <v>417967.83</v>
      </c>
    </row>
    <row r="1123" spans="1:18" x14ac:dyDescent="0.35">
      <c r="A1123" s="1" t="s">
        <v>3530</v>
      </c>
      <c r="B1123" s="1" t="s">
        <v>19</v>
      </c>
      <c r="C1123" s="1" t="s">
        <v>20</v>
      </c>
      <c r="D1123">
        <v>3.8</v>
      </c>
      <c r="E1123">
        <v>38</v>
      </c>
      <c r="F1123">
        <v>65.02</v>
      </c>
      <c r="G1123">
        <v>1609</v>
      </c>
      <c r="H1123">
        <v>20583</v>
      </c>
      <c r="I1123">
        <v>14</v>
      </c>
      <c r="J1123">
        <v>623</v>
      </c>
      <c r="K1123">
        <v>71.819999999999993</v>
      </c>
      <c r="L1123">
        <v>10</v>
      </c>
      <c r="M1123">
        <v>5.4</v>
      </c>
      <c r="N1123" s="1" t="s">
        <v>27</v>
      </c>
      <c r="O1123">
        <v>4</v>
      </c>
      <c r="P1123">
        <v>26</v>
      </c>
      <c r="Q1123">
        <v>30</v>
      </c>
      <c r="R1123">
        <v>569435.68999999994</v>
      </c>
    </row>
    <row r="1124" spans="1:18" x14ac:dyDescent="0.35">
      <c r="A1124" s="1" t="s">
        <v>3531</v>
      </c>
      <c r="B1124" s="1" t="s">
        <v>19</v>
      </c>
      <c r="C1124" s="1" t="s">
        <v>37</v>
      </c>
      <c r="D1124">
        <v>4</v>
      </c>
      <c r="E1124">
        <v>45</v>
      </c>
      <c r="F1124">
        <v>58.78</v>
      </c>
      <c r="G1124">
        <v>2252</v>
      </c>
      <c r="H1124">
        <v>21565</v>
      </c>
      <c r="I1124">
        <v>1</v>
      </c>
      <c r="J1124">
        <v>559</v>
      </c>
      <c r="K1124">
        <v>220.35</v>
      </c>
      <c r="L1124">
        <v>4.5</v>
      </c>
      <c r="M1124">
        <v>8.3000000000000007</v>
      </c>
      <c r="N1124" s="1" t="s">
        <v>21</v>
      </c>
      <c r="O1124">
        <v>31</v>
      </c>
      <c r="P1124">
        <v>22</v>
      </c>
      <c r="Q1124">
        <v>53</v>
      </c>
      <c r="R1124">
        <v>595366.49</v>
      </c>
    </row>
    <row r="1125" spans="1:18" x14ac:dyDescent="0.35">
      <c r="A1125" s="1" t="s">
        <v>3533</v>
      </c>
      <c r="B1125" s="1" t="s">
        <v>19</v>
      </c>
      <c r="C1125" s="1" t="s">
        <v>20</v>
      </c>
      <c r="D1125">
        <v>3.2</v>
      </c>
      <c r="E1125">
        <v>40</v>
      </c>
      <c r="F1125">
        <v>74.010000000000005</v>
      </c>
      <c r="G1125">
        <v>3105</v>
      </c>
      <c r="H1125">
        <v>30230</v>
      </c>
      <c r="I1125">
        <v>16</v>
      </c>
      <c r="J1125">
        <v>79</v>
      </c>
      <c r="K1125">
        <v>116.16</v>
      </c>
      <c r="L1125">
        <v>7.6</v>
      </c>
      <c r="M1125">
        <v>9</v>
      </c>
      <c r="N1125" s="1" t="s">
        <v>27</v>
      </c>
      <c r="O1125">
        <v>16</v>
      </c>
      <c r="P1125">
        <v>14</v>
      </c>
      <c r="Q1125">
        <v>30</v>
      </c>
      <c r="R1125">
        <v>681174.9</v>
      </c>
    </row>
    <row r="1126" spans="1:18" x14ac:dyDescent="0.35">
      <c r="A1126" s="1" t="s">
        <v>3535</v>
      </c>
      <c r="B1126" s="1" t="s">
        <v>19</v>
      </c>
      <c r="C1126" s="1" t="s">
        <v>42</v>
      </c>
      <c r="D1126">
        <v>3.3</v>
      </c>
      <c r="E1126">
        <v>42</v>
      </c>
      <c r="F1126">
        <v>42.97</v>
      </c>
      <c r="G1126">
        <v>2199</v>
      </c>
      <c r="H1126">
        <v>23584</v>
      </c>
      <c r="I1126">
        <v>18</v>
      </c>
      <c r="J1126">
        <v>824</v>
      </c>
      <c r="K1126">
        <v>170.95</v>
      </c>
      <c r="L1126">
        <v>1.1000000000000001</v>
      </c>
      <c r="M1126">
        <v>1.8</v>
      </c>
      <c r="N1126" s="1" t="s">
        <v>21</v>
      </c>
      <c r="O1126">
        <v>7</v>
      </c>
      <c r="P1126">
        <v>2</v>
      </c>
      <c r="Q1126">
        <v>9</v>
      </c>
      <c r="R1126">
        <v>421200.49</v>
      </c>
    </row>
    <row r="1127" spans="1:18" x14ac:dyDescent="0.35">
      <c r="A1127" s="1" t="s">
        <v>3540</v>
      </c>
      <c r="B1127" s="1" t="s">
        <v>19</v>
      </c>
      <c r="C1127" s="1" t="s">
        <v>26</v>
      </c>
      <c r="D1127">
        <v>4.7</v>
      </c>
      <c r="E1127">
        <v>35</v>
      </c>
      <c r="F1127">
        <v>51.02</v>
      </c>
      <c r="G1127">
        <v>3861</v>
      </c>
      <c r="H1127">
        <v>46039</v>
      </c>
      <c r="I1127">
        <v>13</v>
      </c>
      <c r="J1127">
        <v>672</v>
      </c>
      <c r="K1127">
        <v>210.1</v>
      </c>
      <c r="L1127">
        <v>7.2</v>
      </c>
      <c r="M1127">
        <v>2.9</v>
      </c>
      <c r="N1127" s="1" t="s">
        <v>21</v>
      </c>
      <c r="O1127">
        <v>3</v>
      </c>
      <c r="P1127">
        <v>7</v>
      </c>
      <c r="Q1127">
        <v>10</v>
      </c>
      <c r="R1127">
        <v>419065.95</v>
      </c>
    </row>
    <row r="1128" spans="1:18" x14ac:dyDescent="0.35">
      <c r="A1128" s="1" t="s">
        <v>3541</v>
      </c>
      <c r="B1128" s="1" t="s">
        <v>19</v>
      </c>
      <c r="C1128" s="1" t="s">
        <v>24</v>
      </c>
      <c r="D1128">
        <v>4</v>
      </c>
      <c r="E1128">
        <v>49</v>
      </c>
      <c r="F1128">
        <v>32.47</v>
      </c>
      <c r="G1128">
        <v>2263</v>
      </c>
      <c r="H1128">
        <v>21887</v>
      </c>
      <c r="I1128">
        <v>1</v>
      </c>
      <c r="J1128">
        <v>599</v>
      </c>
      <c r="K1128">
        <v>279.23</v>
      </c>
      <c r="L1128">
        <v>8.1</v>
      </c>
      <c r="M1128">
        <v>1.4</v>
      </c>
      <c r="N1128" s="1" t="s">
        <v>27</v>
      </c>
      <c r="O1128">
        <v>33</v>
      </c>
      <c r="P1128">
        <v>36</v>
      </c>
      <c r="Q1128">
        <v>69</v>
      </c>
      <c r="R1128">
        <v>362112.85</v>
      </c>
    </row>
    <row r="1129" spans="1:18" x14ac:dyDescent="0.35">
      <c r="A1129" s="1" t="s">
        <v>3546</v>
      </c>
      <c r="B1129" s="1" t="s">
        <v>19</v>
      </c>
      <c r="C1129" s="1" t="s">
        <v>26</v>
      </c>
      <c r="D1129">
        <v>3.3</v>
      </c>
      <c r="E1129">
        <v>37</v>
      </c>
      <c r="F1129">
        <v>51.65</v>
      </c>
      <c r="G1129">
        <v>1654</v>
      </c>
      <c r="H1129">
        <v>24244</v>
      </c>
      <c r="I1129">
        <v>14</v>
      </c>
      <c r="J1129">
        <v>977</v>
      </c>
      <c r="K1129">
        <v>56.66</v>
      </c>
      <c r="L1129">
        <v>7</v>
      </c>
      <c r="M1129">
        <v>2.9</v>
      </c>
      <c r="N1129" s="1" t="s">
        <v>21</v>
      </c>
      <c r="O1129">
        <v>10</v>
      </c>
      <c r="P1129">
        <v>21</v>
      </c>
      <c r="Q1129">
        <v>31</v>
      </c>
      <c r="R1129">
        <v>444718.3</v>
      </c>
    </row>
    <row r="1130" spans="1:18" x14ac:dyDescent="0.35">
      <c r="A1130" s="1" t="s">
        <v>3550</v>
      </c>
      <c r="B1130" s="1" t="s">
        <v>19</v>
      </c>
      <c r="C1130" s="1" t="s">
        <v>42</v>
      </c>
      <c r="D1130">
        <v>3.7</v>
      </c>
      <c r="E1130">
        <v>43</v>
      </c>
      <c r="F1130">
        <v>41.38</v>
      </c>
      <c r="G1130">
        <v>1933</v>
      </c>
      <c r="H1130">
        <v>26946</v>
      </c>
      <c r="I1130">
        <v>10</v>
      </c>
      <c r="J1130">
        <v>726</v>
      </c>
      <c r="K1130">
        <v>280.08</v>
      </c>
      <c r="L1130">
        <v>1.9</v>
      </c>
      <c r="M1130">
        <v>2.5</v>
      </c>
      <c r="N1130" s="1" t="s">
        <v>21</v>
      </c>
      <c r="O1130">
        <v>15</v>
      </c>
      <c r="P1130">
        <v>22</v>
      </c>
      <c r="Q1130">
        <v>37</v>
      </c>
      <c r="R1130">
        <v>409105.32</v>
      </c>
    </row>
    <row r="1131" spans="1:18" x14ac:dyDescent="0.35">
      <c r="A1131" s="1" t="s">
        <v>3551</v>
      </c>
      <c r="B1131" s="1" t="s">
        <v>19</v>
      </c>
      <c r="C1131" s="1" t="s">
        <v>37</v>
      </c>
      <c r="D1131">
        <v>4.7</v>
      </c>
      <c r="E1131">
        <v>34</v>
      </c>
      <c r="F1131">
        <v>58.52</v>
      </c>
      <c r="G1131">
        <v>2163</v>
      </c>
      <c r="H1131">
        <v>25993</v>
      </c>
      <c r="I1131">
        <v>18</v>
      </c>
      <c r="J1131">
        <v>640</v>
      </c>
      <c r="K1131">
        <v>118.65</v>
      </c>
      <c r="L1131">
        <v>3.3</v>
      </c>
      <c r="M1131">
        <v>4.2</v>
      </c>
      <c r="N1131" s="1" t="s">
        <v>27</v>
      </c>
      <c r="O1131">
        <v>18</v>
      </c>
      <c r="P1131">
        <v>33</v>
      </c>
      <c r="Q1131">
        <v>51</v>
      </c>
      <c r="R1131">
        <v>466298.59</v>
      </c>
    </row>
    <row r="1132" spans="1:18" x14ac:dyDescent="0.35">
      <c r="A1132" s="1" t="s">
        <v>3553</v>
      </c>
      <c r="B1132" s="1" t="s">
        <v>19</v>
      </c>
      <c r="C1132" s="1" t="s">
        <v>20</v>
      </c>
      <c r="D1132">
        <v>4.5999999999999996</v>
      </c>
      <c r="E1132">
        <v>50</v>
      </c>
      <c r="F1132">
        <v>69.61</v>
      </c>
      <c r="G1132">
        <v>4148</v>
      </c>
      <c r="H1132">
        <v>50449</v>
      </c>
      <c r="I1132">
        <v>7</v>
      </c>
      <c r="J1132">
        <v>255</v>
      </c>
      <c r="K1132">
        <v>157.46</v>
      </c>
      <c r="L1132">
        <v>5.4</v>
      </c>
      <c r="M1132">
        <v>2.5</v>
      </c>
      <c r="N1132" s="1" t="s">
        <v>21</v>
      </c>
      <c r="O1132">
        <v>14</v>
      </c>
      <c r="P1132">
        <v>41</v>
      </c>
      <c r="Q1132">
        <v>55</v>
      </c>
      <c r="R1132">
        <v>786262.5</v>
      </c>
    </row>
    <row r="1133" spans="1:18" x14ac:dyDescent="0.35">
      <c r="A1133" s="1" t="s">
        <v>3558</v>
      </c>
      <c r="B1133" s="1" t="s">
        <v>19</v>
      </c>
      <c r="C1133" s="1" t="s">
        <v>24</v>
      </c>
      <c r="D1133">
        <v>3.8</v>
      </c>
      <c r="E1133">
        <v>49</v>
      </c>
      <c r="F1133">
        <v>33.869999999999997</v>
      </c>
      <c r="G1133">
        <v>2837</v>
      </c>
      <c r="H1133">
        <v>32679</v>
      </c>
      <c r="I1133">
        <v>10</v>
      </c>
      <c r="J1133">
        <v>240</v>
      </c>
      <c r="K1133">
        <v>209.88</v>
      </c>
      <c r="L1133">
        <v>5.8</v>
      </c>
      <c r="M1133">
        <v>8.5</v>
      </c>
      <c r="N1133" s="1" t="s">
        <v>21</v>
      </c>
      <c r="O1133">
        <v>36</v>
      </c>
      <c r="P1133">
        <v>29</v>
      </c>
      <c r="Q1133">
        <v>65</v>
      </c>
      <c r="R1133">
        <v>389179.97</v>
      </c>
    </row>
    <row r="1134" spans="1:18" x14ac:dyDescent="0.35">
      <c r="A1134" s="1" t="s">
        <v>3564</v>
      </c>
      <c r="B1134" s="1" t="s">
        <v>19</v>
      </c>
      <c r="C1134" s="1" t="s">
        <v>20</v>
      </c>
      <c r="D1134">
        <v>4.0999999999999996</v>
      </c>
      <c r="E1134">
        <v>47</v>
      </c>
      <c r="F1134">
        <v>70.22</v>
      </c>
      <c r="G1134">
        <v>2669</v>
      </c>
      <c r="H1134">
        <v>32870</v>
      </c>
      <c r="I1134">
        <v>9</v>
      </c>
      <c r="J1134">
        <v>482</v>
      </c>
      <c r="K1134">
        <v>176.24</v>
      </c>
      <c r="L1134">
        <v>3.1</v>
      </c>
      <c r="M1134">
        <v>7</v>
      </c>
      <c r="N1134" s="1" t="s">
        <v>21</v>
      </c>
      <c r="O1134">
        <v>18</v>
      </c>
      <c r="P1134">
        <v>23</v>
      </c>
      <c r="Q1134">
        <v>41</v>
      </c>
      <c r="R1134">
        <v>746314.48</v>
      </c>
    </row>
    <row r="1135" spans="1:18" x14ac:dyDescent="0.35">
      <c r="A1135" s="1" t="s">
        <v>3565</v>
      </c>
      <c r="B1135" s="1" t="s">
        <v>19</v>
      </c>
      <c r="C1135" s="1" t="s">
        <v>26</v>
      </c>
      <c r="D1135">
        <v>4.8</v>
      </c>
      <c r="E1135">
        <v>46</v>
      </c>
      <c r="F1135">
        <v>54.34</v>
      </c>
      <c r="G1135">
        <v>1735</v>
      </c>
      <c r="H1135">
        <v>26444</v>
      </c>
      <c r="I1135">
        <v>18</v>
      </c>
      <c r="J1135">
        <v>323</v>
      </c>
      <c r="K1135">
        <v>212.34</v>
      </c>
      <c r="L1135">
        <v>3.4</v>
      </c>
      <c r="M1135">
        <v>3.3</v>
      </c>
      <c r="N1135" s="1" t="s">
        <v>21</v>
      </c>
      <c r="O1135">
        <v>38</v>
      </c>
      <c r="P1135">
        <v>24</v>
      </c>
      <c r="Q1135">
        <v>62</v>
      </c>
      <c r="R1135">
        <v>576710.93999999994</v>
      </c>
    </row>
    <row r="1136" spans="1:18" x14ac:dyDescent="0.35">
      <c r="A1136" s="1" t="s">
        <v>3567</v>
      </c>
      <c r="B1136" s="1" t="s">
        <v>19</v>
      </c>
      <c r="C1136" s="1" t="s">
        <v>20</v>
      </c>
      <c r="D1136">
        <v>4.0999999999999996</v>
      </c>
      <c r="E1136">
        <v>43</v>
      </c>
      <c r="F1136">
        <v>71.94</v>
      </c>
      <c r="G1136">
        <v>3913</v>
      </c>
      <c r="H1136">
        <v>45969</v>
      </c>
      <c r="I1136">
        <v>13</v>
      </c>
      <c r="J1136">
        <v>131</v>
      </c>
      <c r="K1136">
        <v>223.94</v>
      </c>
      <c r="L1136">
        <v>3.9</v>
      </c>
      <c r="M1136">
        <v>8.4</v>
      </c>
      <c r="N1136" s="1" t="s">
        <v>27</v>
      </c>
      <c r="O1136">
        <v>7</v>
      </c>
      <c r="P1136">
        <v>21</v>
      </c>
      <c r="Q1136">
        <v>28</v>
      </c>
      <c r="R1136">
        <v>707053.25</v>
      </c>
    </row>
    <row r="1137" spans="1:18" x14ac:dyDescent="0.35">
      <c r="A1137" s="1" t="s">
        <v>3569</v>
      </c>
      <c r="B1137" s="1" t="s">
        <v>19</v>
      </c>
      <c r="C1137" s="1" t="s">
        <v>26</v>
      </c>
      <c r="D1137">
        <v>3.5</v>
      </c>
      <c r="E1137">
        <v>42</v>
      </c>
      <c r="F1137">
        <v>45.16</v>
      </c>
      <c r="G1137">
        <v>950</v>
      </c>
      <c r="H1137">
        <v>16014</v>
      </c>
      <c r="I1137">
        <v>13</v>
      </c>
      <c r="J1137">
        <v>757</v>
      </c>
      <c r="K1137">
        <v>95.04</v>
      </c>
      <c r="L1137">
        <v>8</v>
      </c>
      <c r="M1137">
        <v>8.5</v>
      </c>
      <c r="N1137" s="1" t="s">
        <v>21</v>
      </c>
      <c r="O1137">
        <v>36</v>
      </c>
      <c r="P1137">
        <v>15</v>
      </c>
      <c r="Q1137">
        <v>51</v>
      </c>
      <c r="R1137">
        <v>442674.54</v>
      </c>
    </row>
    <row r="1138" spans="1:18" x14ac:dyDescent="0.35">
      <c r="A1138" s="1" t="s">
        <v>3575</v>
      </c>
      <c r="B1138" s="1" t="s">
        <v>19</v>
      </c>
      <c r="C1138" s="1" t="s">
        <v>24</v>
      </c>
      <c r="D1138">
        <v>4.0999999999999996</v>
      </c>
      <c r="E1138">
        <v>46</v>
      </c>
      <c r="F1138">
        <v>28.15</v>
      </c>
      <c r="G1138">
        <v>3539</v>
      </c>
      <c r="H1138">
        <v>34818</v>
      </c>
      <c r="I1138">
        <v>17</v>
      </c>
      <c r="J1138">
        <v>585</v>
      </c>
      <c r="K1138">
        <v>91.29</v>
      </c>
      <c r="L1138">
        <v>9.5</v>
      </c>
      <c r="M1138">
        <v>9.4</v>
      </c>
      <c r="N1138" s="1" t="s">
        <v>27</v>
      </c>
      <c r="O1138">
        <v>9</v>
      </c>
      <c r="P1138">
        <v>6</v>
      </c>
      <c r="Q1138">
        <v>15</v>
      </c>
      <c r="R1138">
        <v>318674.75</v>
      </c>
    </row>
    <row r="1139" spans="1:18" x14ac:dyDescent="0.35">
      <c r="A1139" s="1" t="s">
        <v>3576</v>
      </c>
      <c r="B1139" s="1" t="s">
        <v>19</v>
      </c>
      <c r="C1139" s="1" t="s">
        <v>31</v>
      </c>
      <c r="D1139">
        <v>3.3</v>
      </c>
      <c r="E1139">
        <v>32</v>
      </c>
      <c r="F1139">
        <v>39.369999999999997</v>
      </c>
      <c r="G1139">
        <v>671</v>
      </c>
      <c r="H1139">
        <v>14916</v>
      </c>
      <c r="I1139">
        <v>5</v>
      </c>
      <c r="J1139">
        <v>721</v>
      </c>
      <c r="K1139">
        <v>297.32</v>
      </c>
      <c r="L1139">
        <v>2.8</v>
      </c>
      <c r="M1139">
        <v>1.2</v>
      </c>
      <c r="N1139" s="1" t="s">
        <v>21</v>
      </c>
      <c r="O1139">
        <v>0</v>
      </c>
      <c r="P1139">
        <v>26</v>
      </c>
      <c r="Q1139">
        <v>26</v>
      </c>
      <c r="R1139">
        <v>287122.88</v>
      </c>
    </row>
    <row r="1140" spans="1:18" x14ac:dyDescent="0.35">
      <c r="A1140" s="1" t="s">
        <v>3578</v>
      </c>
      <c r="B1140" s="1" t="s">
        <v>19</v>
      </c>
      <c r="C1140" s="1" t="s">
        <v>20</v>
      </c>
      <c r="D1140">
        <v>4.8</v>
      </c>
      <c r="E1140">
        <v>50</v>
      </c>
      <c r="F1140">
        <v>71.37</v>
      </c>
      <c r="G1140">
        <v>3612</v>
      </c>
      <c r="H1140">
        <v>39807</v>
      </c>
      <c r="I1140">
        <v>4</v>
      </c>
      <c r="J1140">
        <v>698</v>
      </c>
      <c r="K1140">
        <v>203.59</v>
      </c>
      <c r="L1140">
        <v>8.8000000000000007</v>
      </c>
      <c r="M1140">
        <v>2.4</v>
      </c>
      <c r="N1140" s="1" t="s">
        <v>21</v>
      </c>
      <c r="O1140">
        <v>22</v>
      </c>
      <c r="P1140">
        <v>6</v>
      </c>
      <c r="Q1140">
        <v>28</v>
      </c>
      <c r="R1140">
        <v>801904.21</v>
      </c>
    </row>
    <row r="1141" spans="1:18" x14ac:dyDescent="0.35">
      <c r="A1141" s="1" t="s">
        <v>3583</v>
      </c>
      <c r="B1141" s="1" t="s">
        <v>19</v>
      </c>
      <c r="C1141" s="1" t="s">
        <v>37</v>
      </c>
      <c r="D1141">
        <v>3.7</v>
      </c>
      <c r="E1141">
        <v>41</v>
      </c>
      <c r="F1141">
        <v>60.14</v>
      </c>
      <c r="G1141">
        <v>1416</v>
      </c>
      <c r="H1141">
        <v>19813</v>
      </c>
      <c r="I1141">
        <v>14</v>
      </c>
      <c r="J1141">
        <v>630</v>
      </c>
      <c r="K1141">
        <v>145.46</v>
      </c>
      <c r="L1141">
        <v>8</v>
      </c>
      <c r="M1141">
        <v>4.0999999999999996</v>
      </c>
      <c r="N1141" s="1" t="s">
        <v>21</v>
      </c>
      <c r="O1141">
        <v>34</v>
      </c>
      <c r="P1141">
        <v>18</v>
      </c>
      <c r="Q1141">
        <v>52</v>
      </c>
      <c r="R1141">
        <v>567548.99</v>
      </c>
    </row>
    <row r="1142" spans="1:18" x14ac:dyDescent="0.35">
      <c r="A1142" s="1" t="s">
        <v>3585</v>
      </c>
      <c r="B1142" s="1" t="s">
        <v>19</v>
      </c>
      <c r="C1142" s="1" t="s">
        <v>26</v>
      </c>
      <c r="D1142">
        <v>4.8</v>
      </c>
      <c r="E1142">
        <v>45</v>
      </c>
      <c r="F1142">
        <v>51.1</v>
      </c>
      <c r="G1142">
        <v>4068</v>
      </c>
      <c r="H1142">
        <v>43945</v>
      </c>
      <c r="I1142">
        <v>17</v>
      </c>
      <c r="J1142">
        <v>445</v>
      </c>
      <c r="K1142">
        <v>84.93</v>
      </c>
      <c r="L1142">
        <v>5.0999999999999996</v>
      </c>
      <c r="M1142">
        <v>2.6</v>
      </c>
      <c r="N1142" s="1" t="s">
        <v>21</v>
      </c>
      <c r="O1142">
        <v>35</v>
      </c>
      <c r="P1142">
        <v>16</v>
      </c>
      <c r="Q1142">
        <v>51</v>
      </c>
      <c r="R1142">
        <v>536235.85</v>
      </c>
    </row>
    <row r="1143" spans="1:18" x14ac:dyDescent="0.35">
      <c r="A1143" s="1" t="s">
        <v>3587</v>
      </c>
      <c r="B1143" s="1" t="s">
        <v>19</v>
      </c>
      <c r="C1143" s="1" t="s">
        <v>26</v>
      </c>
      <c r="D1143">
        <v>4.2</v>
      </c>
      <c r="E1143">
        <v>34</v>
      </c>
      <c r="F1143">
        <v>53.95</v>
      </c>
      <c r="G1143">
        <v>1976</v>
      </c>
      <c r="H1143">
        <v>28783</v>
      </c>
      <c r="I1143">
        <v>9</v>
      </c>
      <c r="J1143">
        <v>906</v>
      </c>
      <c r="K1143">
        <v>268.85000000000002</v>
      </c>
      <c r="L1143">
        <v>9.3000000000000007</v>
      </c>
      <c r="M1143">
        <v>1.1000000000000001</v>
      </c>
      <c r="N1143" s="1" t="s">
        <v>27</v>
      </c>
      <c r="O1143">
        <v>13</v>
      </c>
      <c r="P1143">
        <v>15</v>
      </c>
      <c r="Q1143">
        <v>28</v>
      </c>
      <c r="R1143">
        <v>423637.45</v>
      </c>
    </row>
    <row r="1144" spans="1:18" x14ac:dyDescent="0.35">
      <c r="A1144" s="1" t="s">
        <v>3594</v>
      </c>
      <c r="B1144" s="1" t="s">
        <v>19</v>
      </c>
      <c r="C1144" s="1" t="s">
        <v>31</v>
      </c>
      <c r="D1144">
        <v>4.4000000000000004</v>
      </c>
      <c r="E1144">
        <v>38</v>
      </c>
      <c r="F1144">
        <v>38.369999999999997</v>
      </c>
      <c r="G1144">
        <v>1815</v>
      </c>
      <c r="H1144">
        <v>24231</v>
      </c>
      <c r="I1144">
        <v>15</v>
      </c>
      <c r="J1144">
        <v>77</v>
      </c>
      <c r="K1144">
        <v>190.87</v>
      </c>
      <c r="L1144">
        <v>2.7</v>
      </c>
      <c r="M1144">
        <v>6.1</v>
      </c>
      <c r="N1144" s="1" t="s">
        <v>27</v>
      </c>
      <c r="O1144">
        <v>26</v>
      </c>
      <c r="P1144">
        <v>4</v>
      </c>
      <c r="Q1144">
        <v>30</v>
      </c>
      <c r="R1144">
        <v>343954.29</v>
      </c>
    </row>
    <row r="1145" spans="1:18" x14ac:dyDescent="0.35">
      <c r="A1145" s="1" t="s">
        <v>3595</v>
      </c>
      <c r="B1145" s="1" t="s">
        <v>19</v>
      </c>
      <c r="C1145" s="1" t="s">
        <v>37</v>
      </c>
      <c r="D1145">
        <v>4.0999999999999996</v>
      </c>
      <c r="E1145">
        <v>45</v>
      </c>
      <c r="F1145">
        <v>58.43</v>
      </c>
      <c r="G1145">
        <v>1177</v>
      </c>
      <c r="H1145">
        <v>16286</v>
      </c>
      <c r="I1145">
        <v>11</v>
      </c>
      <c r="J1145">
        <v>363</v>
      </c>
      <c r="K1145">
        <v>243.16</v>
      </c>
      <c r="L1145">
        <v>7.6</v>
      </c>
      <c r="M1145">
        <v>8.4</v>
      </c>
      <c r="N1145" s="1" t="s">
        <v>27</v>
      </c>
      <c r="O1145">
        <v>8</v>
      </c>
      <c r="P1145">
        <v>29</v>
      </c>
      <c r="Q1145">
        <v>37</v>
      </c>
      <c r="R1145">
        <v>600295.36</v>
      </c>
    </row>
    <row r="1146" spans="1:18" x14ac:dyDescent="0.35">
      <c r="A1146" s="1" t="s">
        <v>3596</v>
      </c>
      <c r="B1146" s="1" t="s">
        <v>19</v>
      </c>
      <c r="C1146" s="1" t="s">
        <v>20</v>
      </c>
      <c r="D1146">
        <v>3</v>
      </c>
      <c r="E1146">
        <v>46</v>
      </c>
      <c r="F1146">
        <v>72.73</v>
      </c>
      <c r="G1146">
        <v>988</v>
      </c>
      <c r="H1146">
        <v>16115</v>
      </c>
      <c r="I1146">
        <v>11</v>
      </c>
      <c r="J1146">
        <v>264</v>
      </c>
      <c r="K1146">
        <v>177.93</v>
      </c>
      <c r="L1146">
        <v>2.4</v>
      </c>
      <c r="M1146">
        <v>9.6999999999999993</v>
      </c>
      <c r="N1146" s="1" t="s">
        <v>27</v>
      </c>
      <c r="O1146">
        <v>13</v>
      </c>
      <c r="P1146">
        <v>28</v>
      </c>
      <c r="Q1146">
        <v>41</v>
      </c>
      <c r="R1146">
        <v>755529.7</v>
      </c>
    </row>
    <row r="1147" spans="1:18" x14ac:dyDescent="0.35">
      <c r="A1147" s="1" t="s">
        <v>3598</v>
      </c>
      <c r="B1147" s="1" t="s">
        <v>19</v>
      </c>
      <c r="C1147" s="1" t="s">
        <v>37</v>
      </c>
      <c r="D1147">
        <v>4.8</v>
      </c>
      <c r="E1147">
        <v>47</v>
      </c>
      <c r="F1147">
        <v>58.56</v>
      </c>
      <c r="G1147">
        <v>3465</v>
      </c>
      <c r="H1147">
        <v>41206</v>
      </c>
      <c r="I1147">
        <v>16</v>
      </c>
      <c r="J1147">
        <v>159</v>
      </c>
      <c r="K1147">
        <v>275.5</v>
      </c>
      <c r="L1147">
        <v>9.3000000000000007</v>
      </c>
      <c r="M1147">
        <v>2</v>
      </c>
      <c r="N1147" s="1" t="s">
        <v>27</v>
      </c>
      <c r="O1147">
        <v>13</v>
      </c>
      <c r="P1147">
        <v>22</v>
      </c>
      <c r="Q1147">
        <v>35</v>
      </c>
      <c r="R1147">
        <v>634033.48</v>
      </c>
    </row>
    <row r="1148" spans="1:18" x14ac:dyDescent="0.35">
      <c r="A1148" s="1" t="s">
        <v>3599</v>
      </c>
      <c r="B1148" s="1" t="s">
        <v>19</v>
      </c>
      <c r="C1148" s="1" t="s">
        <v>24</v>
      </c>
      <c r="D1148">
        <v>4.7</v>
      </c>
      <c r="E1148">
        <v>42</v>
      </c>
      <c r="F1148">
        <v>29.54</v>
      </c>
      <c r="G1148">
        <v>1017</v>
      </c>
      <c r="H1148">
        <v>10897</v>
      </c>
      <c r="I1148">
        <v>9</v>
      </c>
      <c r="J1148">
        <v>682</v>
      </c>
      <c r="K1148">
        <v>237.4</v>
      </c>
      <c r="L1148">
        <v>5.8</v>
      </c>
      <c r="M1148">
        <v>6</v>
      </c>
      <c r="N1148" s="1" t="s">
        <v>21</v>
      </c>
      <c r="O1148">
        <v>30</v>
      </c>
      <c r="P1148">
        <v>0</v>
      </c>
      <c r="Q1148">
        <v>30</v>
      </c>
      <c r="R1148">
        <v>290929.46999999997</v>
      </c>
    </row>
    <row r="1149" spans="1:18" x14ac:dyDescent="0.35">
      <c r="A1149" s="1" t="s">
        <v>3600</v>
      </c>
      <c r="B1149" s="1" t="s">
        <v>19</v>
      </c>
      <c r="C1149" s="1" t="s">
        <v>20</v>
      </c>
      <c r="D1149">
        <v>3.7</v>
      </c>
      <c r="E1149">
        <v>40</v>
      </c>
      <c r="F1149">
        <v>74.849999999999994</v>
      </c>
      <c r="G1149">
        <v>2064</v>
      </c>
      <c r="H1149">
        <v>29258</v>
      </c>
      <c r="I1149">
        <v>2</v>
      </c>
      <c r="J1149">
        <v>542</v>
      </c>
      <c r="K1149">
        <v>235.91</v>
      </c>
      <c r="L1149">
        <v>7.9</v>
      </c>
      <c r="M1149">
        <v>8.1</v>
      </c>
      <c r="N1149" s="1" t="s">
        <v>27</v>
      </c>
      <c r="O1149">
        <v>6</v>
      </c>
      <c r="P1149">
        <v>4</v>
      </c>
      <c r="Q1149">
        <v>10</v>
      </c>
      <c r="R1149">
        <v>672077.4</v>
      </c>
    </row>
    <row r="1150" spans="1:18" x14ac:dyDescent="0.35">
      <c r="A1150" s="1" t="s">
        <v>3602</v>
      </c>
      <c r="B1150" s="1" t="s">
        <v>19</v>
      </c>
      <c r="C1150" s="1" t="s">
        <v>31</v>
      </c>
      <c r="D1150">
        <v>4.2</v>
      </c>
      <c r="E1150">
        <v>42</v>
      </c>
      <c r="F1150">
        <v>33.159999999999997</v>
      </c>
      <c r="G1150">
        <v>1722</v>
      </c>
      <c r="H1150">
        <v>24220</v>
      </c>
      <c r="I1150">
        <v>5</v>
      </c>
      <c r="J1150">
        <v>625</v>
      </c>
      <c r="K1150">
        <v>167.91</v>
      </c>
      <c r="L1150">
        <v>6.7</v>
      </c>
      <c r="M1150">
        <v>9.1</v>
      </c>
      <c r="N1150" s="1" t="s">
        <v>21</v>
      </c>
      <c r="O1150">
        <v>8</v>
      </c>
      <c r="P1150">
        <v>3</v>
      </c>
      <c r="Q1150">
        <v>11</v>
      </c>
      <c r="R1150">
        <v>323314.44</v>
      </c>
    </row>
    <row r="1151" spans="1:18" x14ac:dyDescent="0.35">
      <c r="A1151" s="1" t="s">
        <v>3606</v>
      </c>
      <c r="B1151" s="1" t="s">
        <v>19</v>
      </c>
      <c r="C1151" s="1" t="s">
        <v>24</v>
      </c>
      <c r="D1151">
        <v>3.9</v>
      </c>
      <c r="E1151">
        <v>38</v>
      </c>
      <c r="F1151">
        <v>26.62</v>
      </c>
      <c r="G1151">
        <v>796</v>
      </c>
      <c r="H1151">
        <v>14499</v>
      </c>
      <c r="I1151">
        <v>6</v>
      </c>
      <c r="J1151">
        <v>184</v>
      </c>
      <c r="K1151">
        <v>176.35</v>
      </c>
      <c r="L1151">
        <v>6.2</v>
      </c>
      <c r="M1151">
        <v>1.1000000000000001</v>
      </c>
      <c r="N1151" s="1" t="s">
        <v>27</v>
      </c>
      <c r="O1151">
        <v>18</v>
      </c>
      <c r="P1151">
        <v>31</v>
      </c>
      <c r="Q1151">
        <v>49</v>
      </c>
      <c r="R1151">
        <v>234772.97</v>
      </c>
    </row>
    <row r="1152" spans="1:18" x14ac:dyDescent="0.35">
      <c r="A1152" s="1" t="s">
        <v>3609</v>
      </c>
      <c r="B1152" s="1" t="s">
        <v>19</v>
      </c>
      <c r="C1152" s="1" t="s">
        <v>37</v>
      </c>
      <c r="D1152">
        <v>3.2</v>
      </c>
      <c r="E1152">
        <v>38</v>
      </c>
      <c r="F1152">
        <v>61.58</v>
      </c>
      <c r="G1152">
        <v>1250</v>
      </c>
      <c r="H1152">
        <v>15891</v>
      </c>
      <c r="I1152">
        <v>8</v>
      </c>
      <c r="J1152">
        <v>544</v>
      </c>
      <c r="K1152">
        <v>232.14</v>
      </c>
      <c r="L1152">
        <v>7.2</v>
      </c>
      <c r="M1152">
        <v>6.9</v>
      </c>
      <c r="N1152" s="1" t="s">
        <v>27</v>
      </c>
      <c r="O1152">
        <v>15</v>
      </c>
      <c r="P1152">
        <v>12</v>
      </c>
      <c r="Q1152">
        <v>27</v>
      </c>
      <c r="R1152">
        <v>532938.97</v>
      </c>
    </row>
    <row r="1153" spans="1:18" x14ac:dyDescent="0.35">
      <c r="A1153" s="1" t="s">
        <v>3613</v>
      </c>
      <c r="B1153" s="1" t="s">
        <v>19</v>
      </c>
      <c r="C1153" s="1" t="s">
        <v>24</v>
      </c>
      <c r="D1153">
        <v>4.0999999999999996</v>
      </c>
      <c r="E1153">
        <v>38</v>
      </c>
      <c r="F1153">
        <v>34.04</v>
      </c>
      <c r="G1153">
        <v>2891</v>
      </c>
      <c r="H1153">
        <v>36053</v>
      </c>
      <c r="I1153">
        <v>9</v>
      </c>
      <c r="J1153">
        <v>694</v>
      </c>
      <c r="K1153">
        <v>155.91</v>
      </c>
      <c r="L1153">
        <v>6.9</v>
      </c>
      <c r="M1153">
        <v>7</v>
      </c>
      <c r="N1153" s="1" t="s">
        <v>21</v>
      </c>
      <c r="O1153">
        <v>36</v>
      </c>
      <c r="P1153">
        <v>30</v>
      </c>
      <c r="Q1153">
        <v>66</v>
      </c>
      <c r="R1153">
        <v>309004.67</v>
      </c>
    </row>
    <row r="1154" spans="1:18" x14ac:dyDescent="0.35">
      <c r="A1154" s="1" t="s">
        <v>3614</v>
      </c>
      <c r="B1154" s="1" t="s">
        <v>19</v>
      </c>
      <c r="C1154" s="1" t="s">
        <v>24</v>
      </c>
      <c r="D1154">
        <v>4.0999999999999996</v>
      </c>
      <c r="E1154">
        <v>32</v>
      </c>
      <c r="F1154">
        <v>33.46</v>
      </c>
      <c r="G1154">
        <v>3206</v>
      </c>
      <c r="H1154">
        <v>36352</v>
      </c>
      <c r="I1154">
        <v>4</v>
      </c>
      <c r="J1154">
        <v>128</v>
      </c>
      <c r="K1154">
        <v>102.81</v>
      </c>
      <c r="L1154">
        <v>7</v>
      </c>
      <c r="M1154">
        <v>3.5</v>
      </c>
      <c r="N1154" s="1" t="s">
        <v>27</v>
      </c>
      <c r="O1154">
        <v>30</v>
      </c>
      <c r="P1154">
        <v>18</v>
      </c>
      <c r="Q1154">
        <v>48</v>
      </c>
      <c r="R1154">
        <v>252226.36</v>
      </c>
    </row>
    <row r="1155" spans="1:18" x14ac:dyDescent="0.35">
      <c r="A1155" s="1" t="s">
        <v>3618</v>
      </c>
      <c r="B1155" s="1" t="s">
        <v>19</v>
      </c>
      <c r="C1155" s="1" t="s">
        <v>42</v>
      </c>
      <c r="D1155">
        <v>4.2</v>
      </c>
      <c r="E1155">
        <v>50</v>
      </c>
      <c r="F1155">
        <v>42.46</v>
      </c>
      <c r="G1155">
        <v>1358</v>
      </c>
      <c r="H1155">
        <v>14867</v>
      </c>
      <c r="I1155">
        <v>19</v>
      </c>
      <c r="J1155">
        <v>216</v>
      </c>
      <c r="K1155">
        <v>194.28</v>
      </c>
      <c r="L1155">
        <v>9.8000000000000007</v>
      </c>
      <c r="M1155">
        <v>6.2</v>
      </c>
      <c r="N1155" s="1" t="s">
        <v>21</v>
      </c>
      <c r="O1155">
        <v>41</v>
      </c>
      <c r="P1155">
        <v>12</v>
      </c>
      <c r="Q1155">
        <v>53</v>
      </c>
      <c r="R1155">
        <v>497399.73</v>
      </c>
    </row>
    <row r="1156" spans="1:18" x14ac:dyDescent="0.35">
      <c r="A1156" s="1" t="s">
        <v>3619</v>
      </c>
      <c r="B1156" s="1" t="s">
        <v>19</v>
      </c>
      <c r="C1156" s="1" t="s">
        <v>31</v>
      </c>
      <c r="D1156">
        <v>4.4000000000000004</v>
      </c>
      <c r="E1156">
        <v>32</v>
      </c>
      <c r="F1156">
        <v>32.92</v>
      </c>
      <c r="G1156">
        <v>4294</v>
      </c>
      <c r="H1156">
        <v>45450</v>
      </c>
      <c r="I1156">
        <v>10</v>
      </c>
      <c r="J1156">
        <v>734</v>
      </c>
      <c r="K1156">
        <v>86.5</v>
      </c>
      <c r="L1156">
        <v>7.8</v>
      </c>
      <c r="M1156">
        <v>8.6</v>
      </c>
      <c r="N1156" s="1" t="s">
        <v>21</v>
      </c>
      <c r="O1156">
        <v>28</v>
      </c>
      <c r="P1156">
        <v>23</v>
      </c>
      <c r="Q1156">
        <v>51</v>
      </c>
      <c r="R1156">
        <v>260763.78</v>
      </c>
    </row>
    <row r="1157" spans="1:18" x14ac:dyDescent="0.35">
      <c r="A1157" s="1" t="s">
        <v>3620</v>
      </c>
      <c r="B1157" s="1" t="s">
        <v>19</v>
      </c>
      <c r="C1157" s="1" t="s">
        <v>31</v>
      </c>
      <c r="D1157">
        <v>3.1</v>
      </c>
      <c r="E1157">
        <v>43</v>
      </c>
      <c r="F1157">
        <v>38.64</v>
      </c>
      <c r="G1157">
        <v>1060</v>
      </c>
      <c r="H1157">
        <v>15728</v>
      </c>
      <c r="I1157">
        <v>7</v>
      </c>
      <c r="J1157">
        <v>894</v>
      </c>
      <c r="K1157">
        <v>156.88999999999999</v>
      </c>
      <c r="L1157">
        <v>4.2</v>
      </c>
      <c r="M1157">
        <v>6.1</v>
      </c>
      <c r="N1157" s="1" t="s">
        <v>27</v>
      </c>
      <c r="O1157">
        <v>3</v>
      </c>
      <c r="P1157">
        <v>29</v>
      </c>
      <c r="Q1157">
        <v>32</v>
      </c>
      <c r="R1157">
        <v>381423.76</v>
      </c>
    </row>
    <row r="1158" spans="1:18" x14ac:dyDescent="0.35">
      <c r="A1158" s="1" t="s">
        <v>3621</v>
      </c>
      <c r="B1158" s="1" t="s">
        <v>19</v>
      </c>
      <c r="C1158" s="1" t="s">
        <v>42</v>
      </c>
      <c r="D1158">
        <v>4.0999999999999996</v>
      </c>
      <c r="E1158">
        <v>49</v>
      </c>
      <c r="F1158">
        <v>45.53</v>
      </c>
      <c r="G1158">
        <v>1096</v>
      </c>
      <c r="H1158">
        <v>13303</v>
      </c>
      <c r="I1158">
        <v>12</v>
      </c>
      <c r="J1158">
        <v>592</v>
      </c>
      <c r="K1158">
        <v>200.52</v>
      </c>
      <c r="L1158">
        <v>2.2999999999999998</v>
      </c>
      <c r="M1158">
        <v>7.1</v>
      </c>
      <c r="N1158" s="1" t="s">
        <v>21</v>
      </c>
      <c r="O1158">
        <v>32</v>
      </c>
      <c r="P1158">
        <v>25</v>
      </c>
      <c r="Q1158">
        <v>57</v>
      </c>
      <c r="R1158">
        <v>511370.79</v>
      </c>
    </row>
    <row r="1159" spans="1:18" x14ac:dyDescent="0.35">
      <c r="A1159" s="1" t="s">
        <v>3622</v>
      </c>
      <c r="B1159" s="1" t="s">
        <v>19</v>
      </c>
      <c r="C1159" s="1" t="s">
        <v>37</v>
      </c>
      <c r="D1159">
        <v>4.8</v>
      </c>
      <c r="E1159">
        <v>31</v>
      </c>
      <c r="F1159">
        <v>64.92</v>
      </c>
      <c r="G1159">
        <v>4668</v>
      </c>
      <c r="H1159">
        <v>54137</v>
      </c>
      <c r="I1159">
        <v>8</v>
      </c>
      <c r="J1159">
        <v>510</v>
      </c>
      <c r="K1159">
        <v>142.69</v>
      </c>
      <c r="L1159">
        <v>8.4</v>
      </c>
      <c r="M1159">
        <v>6.1</v>
      </c>
      <c r="N1159" s="1" t="s">
        <v>27</v>
      </c>
      <c r="O1159">
        <v>29</v>
      </c>
      <c r="P1159">
        <v>13</v>
      </c>
      <c r="Q1159">
        <v>42</v>
      </c>
      <c r="R1159">
        <v>469447.37</v>
      </c>
    </row>
    <row r="1160" spans="1:18" x14ac:dyDescent="0.35">
      <c r="A1160" s="1" t="s">
        <v>3624</v>
      </c>
      <c r="B1160" s="1" t="s">
        <v>19</v>
      </c>
      <c r="C1160" s="1" t="s">
        <v>37</v>
      </c>
      <c r="D1160">
        <v>3.8</v>
      </c>
      <c r="E1160">
        <v>39</v>
      </c>
      <c r="F1160">
        <v>59.07</v>
      </c>
      <c r="G1160">
        <v>3561</v>
      </c>
      <c r="H1160">
        <v>36134</v>
      </c>
      <c r="I1160">
        <v>5</v>
      </c>
      <c r="J1160">
        <v>89</v>
      </c>
      <c r="K1160">
        <v>106.71</v>
      </c>
      <c r="L1160">
        <v>2.2999999999999998</v>
      </c>
      <c r="M1160">
        <v>7.7</v>
      </c>
      <c r="N1160" s="1" t="s">
        <v>27</v>
      </c>
      <c r="O1160">
        <v>30</v>
      </c>
      <c r="P1160">
        <v>2</v>
      </c>
      <c r="Q1160">
        <v>32</v>
      </c>
      <c r="R1160">
        <v>523733.31</v>
      </c>
    </row>
    <row r="1161" spans="1:18" x14ac:dyDescent="0.35">
      <c r="A1161" s="1" t="s">
        <v>3632</v>
      </c>
      <c r="B1161" s="1" t="s">
        <v>19</v>
      </c>
      <c r="C1161" s="1" t="s">
        <v>20</v>
      </c>
      <c r="D1161">
        <v>4.7</v>
      </c>
      <c r="E1161">
        <v>48</v>
      </c>
      <c r="F1161">
        <v>70.180000000000007</v>
      </c>
      <c r="G1161">
        <v>2468</v>
      </c>
      <c r="H1161">
        <v>30483</v>
      </c>
      <c r="I1161">
        <v>7</v>
      </c>
      <c r="J1161">
        <v>603</v>
      </c>
      <c r="K1161">
        <v>182.98</v>
      </c>
      <c r="L1161">
        <v>7.1</v>
      </c>
      <c r="M1161">
        <v>9.4</v>
      </c>
      <c r="N1161" s="1" t="s">
        <v>21</v>
      </c>
      <c r="O1161">
        <v>32</v>
      </c>
      <c r="P1161">
        <v>23</v>
      </c>
      <c r="Q1161">
        <v>55</v>
      </c>
      <c r="R1161">
        <v>763274.21</v>
      </c>
    </row>
    <row r="1162" spans="1:18" x14ac:dyDescent="0.35">
      <c r="A1162" s="1" t="s">
        <v>3638</v>
      </c>
      <c r="B1162" s="1" t="s">
        <v>19</v>
      </c>
      <c r="C1162" s="1" t="s">
        <v>26</v>
      </c>
      <c r="D1162">
        <v>3</v>
      </c>
      <c r="E1162">
        <v>34</v>
      </c>
      <c r="F1162">
        <v>55.92</v>
      </c>
      <c r="G1162">
        <v>1246</v>
      </c>
      <c r="H1162">
        <v>12193</v>
      </c>
      <c r="I1162">
        <v>13</v>
      </c>
      <c r="J1162">
        <v>608</v>
      </c>
      <c r="K1162">
        <v>133.47999999999999</v>
      </c>
      <c r="L1162">
        <v>8.6999999999999993</v>
      </c>
      <c r="M1162">
        <v>9.9</v>
      </c>
      <c r="N1162" s="1" t="s">
        <v>27</v>
      </c>
      <c r="O1162">
        <v>20</v>
      </c>
      <c r="P1162">
        <v>6</v>
      </c>
      <c r="Q1162">
        <v>26</v>
      </c>
      <c r="R1162">
        <v>443828.89</v>
      </c>
    </row>
    <row r="1163" spans="1:18" x14ac:dyDescent="0.35">
      <c r="A1163" s="1" t="s">
        <v>3639</v>
      </c>
      <c r="B1163" s="1" t="s">
        <v>19</v>
      </c>
      <c r="C1163" s="1" t="s">
        <v>42</v>
      </c>
      <c r="D1163">
        <v>4</v>
      </c>
      <c r="E1163">
        <v>45</v>
      </c>
      <c r="F1163">
        <v>39.26</v>
      </c>
      <c r="G1163">
        <v>3407</v>
      </c>
      <c r="H1163">
        <v>37782</v>
      </c>
      <c r="I1163">
        <v>13</v>
      </c>
      <c r="J1163">
        <v>727</v>
      </c>
      <c r="K1163">
        <v>265.42</v>
      </c>
      <c r="L1163">
        <v>6.6</v>
      </c>
      <c r="M1163">
        <v>4.2</v>
      </c>
      <c r="N1163" s="1" t="s">
        <v>27</v>
      </c>
      <c r="O1163">
        <v>31</v>
      </c>
      <c r="P1163">
        <v>22</v>
      </c>
      <c r="Q1163">
        <v>53</v>
      </c>
      <c r="R1163">
        <v>415841.68</v>
      </c>
    </row>
    <row r="1164" spans="1:18" x14ac:dyDescent="0.35">
      <c r="A1164" s="1" t="s">
        <v>3640</v>
      </c>
      <c r="B1164" s="1" t="s">
        <v>19</v>
      </c>
      <c r="C1164" s="1" t="s">
        <v>26</v>
      </c>
      <c r="D1164">
        <v>4.7</v>
      </c>
      <c r="E1164">
        <v>43</v>
      </c>
      <c r="F1164">
        <v>51.53</v>
      </c>
      <c r="G1164">
        <v>4333</v>
      </c>
      <c r="H1164">
        <v>50224</v>
      </c>
      <c r="I1164">
        <v>12</v>
      </c>
      <c r="J1164">
        <v>579</v>
      </c>
      <c r="K1164">
        <v>247.15</v>
      </c>
      <c r="L1164">
        <v>2.2999999999999998</v>
      </c>
      <c r="M1164">
        <v>4.0999999999999996</v>
      </c>
      <c r="N1164" s="1" t="s">
        <v>27</v>
      </c>
      <c r="O1164">
        <v>40</v>
      </c>
      <c r="P1164">
        <v>0</v>
      </c>
      <c r="Q1164">
        <v>40</v>
      </c>
      <c r="R1164">
        <v>512687.91</v>
      </c>
    </row>
    <row r="1165" spans="1:18" x14ac:dyDescent="0.35">
      <c r="A1165" s="1" t="s">
        <v>3643</v>
      </c>
      <c r="B1165" s="1" t="s">
        <v>19</v>
      </c>
      <c r="C1165" s="1" t="s">
        <v>31</v>
      </c>
      <c r="D1165">
        <v>4.8</v>
      </c>
      <c r="E1165">
        <v>32</v>
      </c>
      <c r="F1165">
        <v>39.619999999999997</v>
      </c>
      <c r="G1165">
        <v>2124</v>
      </c>
      <c r="H1165">
        <v>27413</v>
      </c>
      <c r="I1165">
        <v>10</v>
      </c>
      <c r="J1165">
        <v>151</v>
      </c>
      <c r="K1165">
        <v>194.47</v>
      </c>
      <c r="L1165">
        <v>7.7</v>
      </c>
      <c r="M1165">
        <v>2.5</v>
      </c>
      <c r="N1165" s="1" t="s">
        <v>21</v>
      </c>
      <c r="O1165">
        <v>25</v>
      </c>
      <c r="P1165">
        <v>4</v>
      </c>
      <c r="Q1165">
        <v>29</v>
      </c>
      <c r="R1165">
        <v>298764.59000000003</v>
      </c>
    </row>
    <row r="1166" spans="1:18" x14ac:dyDescent="0.35">
      <c r="A1166" s="1" t="s">
        <v>3646</v>
      </c>
      <c r="B1166" s="1" t="s">
        <v>19</v>
      </c>
      <c r="C1166" s="1" t="s">
        <v>20</v>
      </c>
      <c r="D1166">
        <v>4.5</v>
      </c>
      <c r="E1166">
        <v>49</v>
      </c>
      <c r="F1166">
        <v>69.260000000000005</v>
      </c>
      <c r="G1166">
        <v>2363</v>
      </c>
      <c r="H1166">
        <v>23229</v>
      </c>
      <c r="I1166">
        <v>6</v>
      </c>
      <c r="J1166">
        <v>905</v>
      </c>
      <c r="K1166">
        <v>276.54000000000002</v>
      </c>
      <c r="L1166">
        <v>1.1000000000000001</v>
      </c>
      <c r="M1166">
        <v>8.3000000000000007</v>
      </c>
      <c r="N1166" s="1" t="s">
        <v>27</v>
      </c>
      <c r="O1166">
        <v>35</v>
      </c>
      <c r="P1166">
        <v>20</v>
      </c>
      <c r="Q1166">
        <v>55</v>
      </c>
      <c r="R1166">
        <v>764254.31</v>
      </c>
    </row>
    <row r="1167" spans="1:18" x14ac:dyDescent="0.35">
      <c r="A1167" s="1" t="s">
        <v>3647</v>
      </c>
      <c r="B1167" s="1" t="s">
        <v>19</v>
      </c>
      <c r="C1167" s="1" t="s">
        <v>20</v>
      </c>
      <c r="D1167">
        <v>4.5</v>
      </c>
      <c r="E1167">
        <v>40</v>
      </c>
      <c r="F1167">
        <v>75.63</v>
      </c>
      <c r="G1167">
        <v>4156</v>
      </c>
      <c r="H1167">
        <v>41659</v>
      </c>
      <c r="I1167">
        <v>12</v>
      </c>
      <c r="J1167">
        <v>463</v>
      </c>
      <c r="K1167">
        <v>67.290000000000006</v>
      </c>
      <c r="L1167">
        <v>4</v>
      </c>
      <c r="M1167">
        <v>2.6</v>
      </c>
      <c r="N1167" s="1" t="s">
        <v>21</v>
      </c>
      <c r="O1167">
        <v>24</v>
      </c>
      <c r="P1167">
        <v>14</v>
      </c>
      <c r="Q1167">
        <v>38</v>
      </c>
      <c r="R1167">
        <v>689935.69</v>
      </c>
    </row>
    <row r="1168" spans="1:18" x14ac:dyDescent="0.35">
      <c r="A1168" s="1" t="s">
        <v>3649</v>
      </c>
      <c r="B1168" s="1" t="s">
        <v>19</v>
      </c>
      <c r="C1168" s="1" t="s">
        <v>24</v>
      </c>
      <c r="D1168">
        <v>3.2</v>
      </c>
      <c r="E1168">
        <v>30</v>
      </c>
      <c r="F1168">
        <v>34.01</v>
      </c>
      <c r="G1168">
        <v>2272</v>
      </c>
      <c r="H1168">
        <v>26704</v>
      </c>
      <c r="I1168">
        <v>16</v>
      </c>
      <c r="J1168">
        <v>265</v>
      </c>
      <c r="K1168">
        <v>87.34</v>
      </c>
      <c r="L1168">
        <v>8.9</v>
      </c>
      <c r="M1168">
        <v>8.6</v>
      </c>
      <c r="N1168" s="1" t="s">
        <v>27</v>
      </c>
      <c r="O1168">
        <v>15</v>
      </c>
      <c r="P1168">
        <v>20</v>
      </c>
      <c r="Q1168">
        <v>35</v>
      </c>
      <c r="R1168">
        <v>254659.25</v>
      </c>
    </row>
    <row r="1169" spans="1:18" x14ac:dyDescent="0.35">
      <c r="A1169" s="1" t="s">
        <v>3652</v>
      </c>
      <c r="B1169" s="1" t="s">
        <v>19</v>
      </c>
      <c r="C1169" s="1" t="s">
        <v>42</v>
      </c>
      <c r="D1169">
        <v>3.7</v>
      </c>
      <c r="E1169">
        <v>46</v>
      </c>
      <c r="F1169">
        <v>45.91</v>
      </c>
      <c r="G1169">
        <v>1903</v>
      </c>
      <c r="H1169">
        <v>24910</v>
      </c>
      <c r="I1169">
        <v>10</v>
      </c>
      <c r="J1169">
        <v>768</v>
      </c>
      <c r="K1169">
        <v>269.91000000000003</v>
      </c>
      <c r="L1169">
        <v>9</v>
      </c>
      <c r="M1169">
        <v>9.1999999999999993</v>
      </c>
      <c r="N1169" s="1" t="s">
        <v>27</v>
      </c>
      <c r="O1169">
        <v>31</v>
      </c>
      <c r="P1169">
        <v>17</v>
      </c>
      <c r="Q1169">
        <v>48</v>
      </c>
      <c r="R1169">
        <v>489437.02</v>
      </c>
    </row>
    <row r="1170" spans="1:18" x14ac:dyDescent="0.35">
      <c r="A1170" s="1" t="s">
        <v>3654</v>
      </c>
      <c r="B1170" s="1" t="s">
        <v>19</v>
      </c>
      <c r="C1170" s="1" t="s">
        <v>42</v>
      </c>
      <c r="D1170">
        <v>4.3</v>
      </c>
      <c r="E1170">
        <v>50</v>
      </c>
      <c r="F1170">
        <v>36.42</v>
      </c>
      <c r="G1170">
        <v>4020</v>
      </c>
      <c r="H1170">
        <v>48685</v>
      </c>
      <c r="I1170">
        <v>2</v>
      </c>
      <c r="J1170">
        <v>591</v>
      </c>
      <c r="K1170">
        <v>276.43</v>
      </c>
      <c r="L1170">
        <v>5.5</v>
      </c>
      <c r="M1170">
        <v>8.9</v>
      </c>
      <c r="N1170" s="1" t="s">
        <v>21</v>
      </c>
      <c r="O1170">
        <v>23</v>
      </c>
      <c r="P1170">
        <v>14</v>
      </c>
      <c r="Q1170">
        <v>37</v>
      </c>
      <c r="R1170">
        <v>418992.79</v>
      </c>
    </row>
    <row r="1171" spans="1:18" x14ac:dyDescent="0.35">
      <c r="A1171" s="1" t="s">
        <v>3664</v>
      </c>
      <c r="B1171" s="1" t="s">
        <v>19</v>
      </c>
      <c r="C1171" s="1" t="s">
        <v>37</v>
      </c>
      <c r="D1171">
        <v>3.3</v>
      </c>
      <c r="E1171">
        <v>50</v>
      </c>
      <c r="F1171">
        <v>59.54</v>
      </c>
      <c r="G1171">
        <v>760</v>
      </c>
      <c r="H1171">
        <v>6940</v>
      </c>
      <c r="I1171">
        <v>12</v>
      </c>
      <c r="J1171">
        <v>907</v>
      </c>
      <c r="K1171">
        <v>89.44</v>
      </c>
      <c r="L1171">
        <v>7.4</v>
      </c>
      <c r="M1171">
        <v>8.6999999999999993</v>
      </c>
      <c r="N1171" s="1" t="s">
        <v>27</v>
      </c>
      <c r="O1171">
        <v>9</v>
      </c>
      <c r="P1171">
        <v>32</v>
      </c>
      <c r="Q1171">
        <v>41</v>
      </c>
      <c r="R1171">
        <v>677755.14</v>
      </c>
    </row>
    <row r="1172" spans="1:18" x14ac:dyDescent="0.35">
      <c r="A1172" s="1" t="s">
        <v>3665</v>
      </c>
      <c r="B1172" s="1" t="s">
        <v>19</v>
      </c>
      <c r="C1172" s="1" t="s">
        <v>26</v>
      </c>
      <c r="D1172">
        <v>3.1</v>
      </c>
      <c r="E1172">
        <v>42</v>
      </c>
      <c r="F1172">
        <v>51.73</v>
      </c>
      <c r="G1172">
        <v>1191</v>
      </c>
      <c r="H1172">
        <v>16279</v>
      </c>
      <c r="I1172">
        <v>2</v>
      </c>
      <c r="J1172">
        <v>85</v>
      </c>
      <c r="K1172">
        <v>69.8</v>
      </c>
      <c r="L1172">
        <v>5.8</v>
      </c>
      <c r="M1172">
        <v>8</v>
      </c>
      <c r="N1172" s="1" t="s">
        <v>27</v>
      </c>
      <c r="O1172">
        <v>4</v>
      </c>
      <c r="P1172">
        <v>38</v>
      </c>
      <c r="Q1172">
        <v>42</v>
      </c>
      <c r="R1172">
        <v>489655.65</v>
      </c>
    </row>
    <row r="1173" spans="1:18" x14ac:dyDescent="0.35">
      <c r="A1173" s="1" t="s">
        <v>3672</v>
      </c>
      <c r="B1173" s="1" t="s">
        <v>19</v>
      </c>
      <c r="C1173" s="1" t="s">
        <v>37</v>
      </c>
      <c r="D1173">
        <v>4</v>
      </c>
      <c r="E1173">
        <v>32</v>
      </c>
      <c r="F1173">
        <v>58.81</v>
      </c>
      <c r="G1173">
        <v>3842</v>
      </c>
      <c r="H1173">
        <v>40401</v>
      </c>
      <c r="I1173">
        <v>12</v>
      </c>
      <c r="J1173">
        <v>703</v>
      </c>
      <c r="K1173">
        <v>187.6</v>
      </c>
      <c r="L1173">
        <v>1.6</v>
      </c>
      <c r="M1173">
        <v>8.8000000000000007</v>
      </c>
      <c r="N1173" s="1" t="s">
        <v>21</v>
      </c>
      <c r="O1173">
        <v>15</v>
      </c>
      <c r="P1173">
        <v>28</v>
      </c>
      <c r="Q1173">
        <v>43</v>
      </c>
      <c r="R1173">
        <v>441058.36</v>
      </c>
    </row>
    <row r="1174" spans="1:18" x14ac:dyDescent="0.35">
      <c r="A1174" s="1" t="s">
        <v>3673</v>
      </c>
      <c r="B1174" s="1" t="s">
        <v>19</v>
      </c>
      <c r="C1174" s="1" t="s">
        <v>24</v>
      </c>
      <c r="D1174">
        <v>4</v>
      </c>
      <c r="E1174">
        <v>30</v>
      </c>
      <c r="F1174">
        <v>28.63</v>
      </c>
      <c r="G1174">
        <v>1145</v>
      </c>
      <c r="H1174">
        <v>15756</v>
      </c>
      <c r="I1174">
        <v>5</v>
      </c>
      <c r="J1174">
        <v>769</v>
      </c>
      <c r="K1174">
        <v>199.57</v>
      </c>
      <c r="L1174">
        <v>4.7</v>
      </c>
      <c r="M1174">
        <v>9.4</v>
      </c>
      <c r="N1174" s="1" t="s">
        <v>21</v>
      </c>
      <c r="O1174">
        <v>20</v>
      </c>
      <c r="P1174">
        <v>2</v>
      </c>
      <c r="Q1174">
        <v>22</v>
      </c>
      <c r="R1174">
        <v>204822.26</v>
      </c>
    </row>
    <row r="1175" spans="1:18" x14ac:dyDescent="0.35">
      <c r="A1175" s="1" t="s">
        <v>3687</v>
      </c>
      <c r="B1175" s="1" t="s">
        <v>19</v>
      </c>
      <c r="C1175" s="1" t="s">
        <v>20</v>
      </c>
      <c r="D1175">
        <v>4</v>
      </c>
      <c r="E1175">
        <v>30</v>
      </c>
      <c r="F1175">
        <v>74.59</v>
      </c>
      <c r="G1175">
        <v>3311</v>
      </c>
      <c r="H1175">
        <v>33903</v>
      </c>
      <c r="I1175">
        <v>8</v>
      </c>
      <c r="J1175">
        <v>337</v>
      </c>
      <c r="K1175">
        <v>205.96</v>
      </c>
      <c r="L1175">
        <v>3.1</v>
      </c>
      <c r="M1175">
        <v>3.3</v>
      </c>
      <c r="N1175" s="1" t="s">
        <v>27</v>
      </c>
      <c r="O1175">
        <v>15</v>
      </c>
      <c r="P1175">
        <v>11</v>
      </c>
      <c r="Q1175">
        <v>26</v>
      </c>
      <c r="R1175">
        <v>510531.29</v>
      </c>
    </row>
    <row r="1176" spans="1:18" x14ac:dyDescent="0.35">
      <c r="A1176" s="1" t="s">
        <v>3688</v>
      </c>
      <c r="B1176" s="1" t="s">
        <v>19</v>
      </c>
      <c r="C1176" s="1" t="s">
        <v>37</v>
      </c>
      <c r="D1176">
        <v>4.4000000000000004</v>
      </c>
      <c r="E1176">
        <v>42</v>
      </c>
      <c r="F1176">
        <v>64.86</v>
      </c>
      <c r="G1176">
        <v>1015</v>
      </c>
      <c r="H1176">
        <v>13090</v>
      </c>
      <c r="I1176">
        <v>12</v>
      </c>
      <c r="J1176">
        <v>712</v>
      </c>
      <c r="K1176">
        <v>145.18</v>
      </c>
      <c r="L1176">
        <v>2.2999999999999998</v>
      </c>
      <c r="M1176">
        <v>3.4</v>
      </c>
      <c r="N1176" s="1" t="s">
        <v>27</v>
      </c>
      <c r="O1176">
        <v>24</v>
      </c>
      <c r="P1176">
        <v>14</v>
      </c>
      <c r="Q1176">
        <v>38</v>
      </c>
      <c r="R1176">
        <v>617497.96</v>
      </c>
    </row>
    <row r="1177" spans="1:18" x14ac:dyDescent="0.35">
      <c r="A1177" s="1" t="s">
        <v>3689</v>
      </c>
      <c r="B1177" s="1" t="s">
        <v>19</v>
      </c>
      <c r="C1177" s="1" t="s">
        <v>26</v>
      </c>
      <c r="D1177">
        <v>4.3</v>
      </c>
      <c r="E1177">
        <v>35</v>
      </c>
      <c r="F1177">
        <v>52.16</v>
      </c>
      <c r="G1177">
        <v>2138</v>
      </c>
      <c r="H1177">
        <v>29905</v>
      </c>
      <c r="I1177">
        <v>4</v>
      </c>
      <c r="J1177">
        <v>183</v>
      </c>
      <c r="K1177">
        <v>100.46</v>
      </c>
      <c r="L1177">
        <v>8.6</v>
      </c>
      <c r="M1177">
        <v>4.0999999999999996</v>
      </c>
      <c r="N1177" s="1" t="s">
        <v>21</v>
      </c>
      <c r="O1177">
        <v>25</v>
      </c>
      <c r="P1177">
        <v>2</v>
      </c>
      <c r="Q1177">
        <v>27</v>
      </c>
      <c r="R1177">
        <v>416632.97</v>
      </c>
    </row>
    <row r="1178" spans="1:18" x14ac:dyDescent="0.35">
      <c r="A1178" s="1" t="s">
        <v>3690</v>
      </c>
      <c r="B1178" s="1" t="s">
        <v>19</v>
      </c>
      <c r="C1178" s="1" t="s">
        <v>31</v>
      </c>
      <c r="D1178">
        <v>4.5999999999999996</v>
      </c>
      <c r="E1178">
        <v>50</v>
      </c>
      <c r="F1178">
        <v>38.5</v>
      </c>
      <c r="G1178">
        <v>3103</v>
      </c>
      <c r="H1178">
        <v>39409</v>
      </c>
      <c r="I1178">
        <v>16</v>
      </c>
      <c r="J1178">
        <v>846</v>
      </c>
      <c r="K1178">
        <v>239.59</v>
      </c>
      <c r="L1178">
        <v>4.7</v>
      </c>
      <c r="M1178">
        <v>7</v>
      </c>
      <c r="N1178" s="1" t="s">
        <v>21</v>
      </c>
      <c r="O1178">
        <v>37</v>
      </c>
      <c r="P1178">
        <v>0</v>
      </c>
      <c r="Q1178">
        <v>37</v>
      </c>
      <c r="R1178">
        <v>453166.45</v>
      </c>
    </row>
    <row r="1179" spans="1:18" x14ac:dyDescent="0.35">
      <c r="A1179" s="1" t="s">
        <v>3694</v>
      </c>
      <c r="B1179" s="1" t="s">
        <v>19</v>
      </c>
      <c r="C1179" s="1" t="s">
        <v>24</v>
      </c>
      <c r="D1179">
        <v>3.9</v>
      </c>
      <c r="E1179">
        <v>47</v>
      </c>
      <c r="F1179">
        <v>28.11</v>
      </c>
      <c r="G1179">
        <v>2461</v>
      </c>
      <c r="H1179">
        <v>26284</v>
      </c>
      <c r="I1179">
        <v>11</v>
      </c>
      <c r="J1179">
        <v>686</v>
      </c>
      <c r="K1179">
        <v>119.86</v>
      </c>
      <c r="L1179">
        <v>7.3</v>
      </c>
      <c r="M1179">
        <v>3.9</v>
      </c>
      <c r="N1179" s="1" t="s">
        <v>21</v>
      </c>
      <c r="O1179">
        <v>35</v>
      </c>
      <c r="P1179">
        <v>15</v>
      </c>
      <c r="Q1179">
        <v>50</v>
      </c>
      <c r="R1179">
        <v>313719.43</v>
      </c>
    </row>
    <row r="1180" spans="1:18" x14ac:dyDescent="0.35">
      <c r="A1180" s="1" t="s">
        <v>3699</v>
      </c>
      <c r="B1180" s="1" t="s">
        <v>19</v>
      </c>
      <c r="C1180" s="1" t="s">
        <v>31</v>
      </c>
      <c r="D1180">
        <v>3.3</v>
      </c>
      <c r="E1180">
        <v>40</v>
      </c>
      <c r="F1180">
        <v>40</v>
      </c>
      <c r="G1180">
        <v>2199</v>
      </c>
      <c r="H1180">
        <v>28178</v>
      </c>
      <c r="I1180">
        <v>9</v>
      </c>
      <c r="J1180">
        <v>875</v>
      </c>
      <c r="K1180">
        <v>207.29</v>
      </c>
      <c r="L1180">
        <v>4.5999999999999996</v>
      </c>
      <c r="M1180">
        <v>4</v>
      </c>
      <c r="N1180" s="1" t="s">
        <v>21</v>
      </c>
      <c r="O1180">
        <v>10</v>
      </c>
      <c r="P1180">
        <v>25</v>
      </c>
      <c r="Q1180">
        <v>35</v>
      </c>
      <c r="R1180">
        <v>371557.4</v>
      </c>
    </row>
    <row r="1181" spans="1:18" x14ac:dyDescent="0.35">
      <c r="A1181" s="1" t="s">
        <v>3701</v>
      </c>
      <c r="B1181" s="1" t="s">
        <v>19</v>
      </c>
      <c r="C1181" s="1" t="s">
        <v>37</v>
      </c>
      <c r="D1181">
        <v>3.4</v>
      </c>
      <c r="E1181">
        <v>45</v>
      </c>
      <c r="F1181">
        <v>64.349999999999994</v>
      </c>
      <c r="G1181">
        <v>2514</v>
      </c>
      <c r="H1181">
        <v>29121</v>
      </c>
      <c r="I1181">
        <v>18</v>
      </c>
      <c r="J1181">
        <v>967</v>
      </c>
      <c r="K1181">
        <v>184.99</v>
      </c>
      <c r="L1181">
        <v>1.5</v>
      </c>
      <c r="M1181">
        <v>3.3</v>
      </c>
      <c r="N1181" s="1" t="s">
        <v>21</v>
      </c>
      <c r="O1181">
        <v>40</v>
      </c>
      <c r="P1181">
        <v>26</v>
      </c>
      <c r="Q1181">
        <v>66</v>
      </c>
      <c r="R1181">
        <v>665977.4</v>
      </c>
    </row>
    <row r="1182" spans="1:18" x14ac:dyDescent="0.35">
      <c r="A1182" s="1" t="s">
        <v>3702</v>
      </c>
      <c r="B1182" s="1" t="s">
        <v>19</v>
      </c>
      <c r="C1182" s="1" t="s">
        <v>24</v>
      </c>
      <c r="D1182">
        <v>3.7</v>
      </c>
      <c r="E1182">
        <v>50</v>
      </c>
      <c r="F1182">
        <v>27.74</v>
      </c>
      <c r="G1182">
        <v>1739</v>
      </c>
      <c r="H1182">
        <v>21575</v>
      </c>
      <c r="I1182">
        <v>12</v>
      </c>
      <c r="J1182">
        <v>460</v>
      </c>
      <c r="K1182">
        <v>167.72</v>
      </c>
      <c r="L1182">
        <v>1.7</v>
      </c>
      <c r="M1182">
        <v>9.8000000000000007</v>
      </c>
      <c r="N1182" s="1" t="s">
        <v>21</v>
      </c>
      <c r="O1182">
        <v>7</v>
      </c>
      <c r="P1182">
        <v>40</v>
      </c>
      <c r="Q1182">
        <v>47</v>
      </c>
      <c r="R1182">
        <v>327414.03000000003</v>
      </c>
    </row>
    <row r="1183" spans="1:18" x14ac:dyDescent="0.35">
      <c r="A1183" s="1" t="s">
        <v>3703</v>
      </c>
      <c r="B1183" s="1" t="s">
        <v>19</v>
      </c>
      <c r="C1183" s="1" t="s">
        <v>42</v>
      </c>
      <c r="D1183">
        <v>3.5</v>
      </c>
      <c r="E1183">
        <v>45</v>
      </c>
      <c r="F1183">
        <v>38.44</v>
      </c>
      <c r="G1183">
        <v>2657</v>
      </c>
      <c r="H1183">
        <v>28636</v>
      </c>
      <c r="I1183">
        <v>6</v>
      </c>
      <c r="J1183">
        <v>423</v>
      </c>
      <c r="K1183">
        <v>298.37</v>
      </c>
      <c r="L1183">
        <v>2.6</v>
      </c>
      <c r="M1183">
        <v>4.2</v>
      </c>
      <c r="N1183" s="1" t="s">
        <v>27</v>
      </c>
      <c r="O1183">
        <v>31</v>
      </c>
      <c r="P1183">
        <v>16</v>
      </c>
      <c r="Q1183">
        <v>47</v>
      </c>
      <c r="R1183">
        <v>396296.18</v>
      </c>
    </row>
    <row r="1184" spans="1:18" x14ac:dyDescent="0.35">
      <c r="A1184" s="1" t="s">
        <v>3705</v>
      </c>
      <c r="B1184" s="1" t="s">
        <v>19</v>
      </c>
      <c r="C1184" s="1" t="s">
        <v>37</v>
      </c>
      <c r="D1184">
        <v>4.5999999999999996</v>
      </c>
      <c r="E1184">
        <v>42</v>
      </c>
      <c r="F1184">
        <v>57.84</v>
      </c>
      <c r="G1184">
        <v>1214</v>
      </c>
      <c r="H1184">
        <v>13088</v>
      </c>
      <c r="I1184">
        <v>13</v>
      </c>
      <c r="J1184">
        <v>133</v>
      </c>
      <c r="K1184">
        <v>132.93</v>
      </c>
      <c r="L1184">
        <v>3.5</v>
      </c>
      <c r="M1184">
        <v>1.6</v>
      </c>
      <c r="N1184" s="1" t="s">
        <v>21</v>
      </c>
      <c r="O1184">
        <v>29</v>
      </c>
      <c r="P1184">
        <v>26</v>
      </c>
      <c r="Q1184">
        <v>55</v>
      </c>
      <c r="R1184">
        <v>553484.92000000004</v>
      </c>
    </row>
    <row r="1185" spans="1:18" x14ac:dyDescent="0.35">
      <c r="A1185" s="1" t="s">
        <v>3707</v>
      </c>
      <c r="B1185" s="1" t="s">
        <v>19</v>
      </c>
      <c r="C1185" s="1" t="s">
        <v>24</v>
      </c>
      <c r="D1185">
        <v>3.7</v>
      </c>
      <c r="E1185">
        <v>46</v>
      </c>
      <c r="F1185">
        <v>35.409999999999997</v>
      </c>
      <c r="G1185">
        <v>945</v>
      </c>
      <c r="H1185">
        <v>13150</v>
      </c>
      <c r="I1185">
        <v>1</v>
      </c>
      <c r="J1185">
        <v>392</v>
      </c>
      <c r="K1185">
        <v>210.66</v>
      </c>
      <c r="L1185">
        <v>3.2</v>
      </c>
      <c r="M1185">
        <v>7.2</v>
      </c>
      <c r="N1185" s="1" t="s">
        <v>21</v>
      </c>
      <c r="O1185">
        <v>36</v>
      </c>
      <c r="P1185">
        <v>34</v>
      </c>
      <c r="Q1185">
        <v>70</v>
      </c>
      <c r="R1185">
        <v>368258.04</v>
      </c>
    </row>
    <row r="1186" spans="1:18" x14ac:dyDescent="0.35">
      <c r="A1186" s="1" t="s">
        <v>3709</v>
      </c>
      <c r="B1186" s="1" t="s">
        <v>19</v>
      </c>
      <c r="C1186" s="1" t="s">
        <v>42</v>
      </c>
      <c r="D1186">
        <v>4.2</v>
      </c>
      <c r="E1186">
        <v>46</v>
      </c>
      <c r="F1186">
        <v>42.04</v>
      </c>
      <c r="G1186">
        <v>1711</v>
      </c>
      <c r="H1186">
        <v>22218</v>
      </c>
      <c r="I1186">
        <v>18</v>
      </c>
      <c r="J1186">
        <v>55</v>
      </c>
      <c r="K1186">
        <v>209.42</v>
      </c>
      <c r="L1186">
        <v>2.9</v>
      </c>
      <c r="M1186">
        <v>8.9</v>
      </c>
      <c r="N1186" s="1" t="s">
        <v>21</v>
      </c>
      <c r="O1186">
        <v>5</v>
      </c>
      <c r="P1186">
        <v>32</v>
      </c>
      <c r="Q1186">
        <v>37</v>
      </c>
      <c r="R1186">
        <v>452753.84</v>
      </c>
    </row>
    <row r="1187" spans="1:18" x14ac:dyDescent="0.35">
      <c r="A1187" s="1" t="s">
        <v>3711</v>
      </c>
      <c r="B1187" s="1" t="s">
        <v>19</v>
      </c>
      <c r="C1187" s="1" t="s">
        <v>24</v>
      </c>
      <c r="D1187">
        <v>4.7</v>
      </c>
      <c r="E1187">
        <v>37</v>
      </c>
      <c r="F1187">
        <v>25.51</v>
      </c>
      <c r="G1187">
        <v>1328</v>
      </c>
      <c r="H1187">
        <v>15426</v>
      </c>
      <c r="I1187">
        <v>12</v>
      </c>
      <c r="J1187">
        <v>568</v>
      </c>
      <c r="K1187">
        <v>67.790000000000006</v>
      </c>
      <c r="L1187">
        <v>3.4</v>
      </c>
      <c r="M1187">
        <v>7.8</v>
      </c>
      <c r="N1187" s="1" t="s">
        <v>21</v>
      </c>
      <c r="O1187">
        <v>25</v>
      </c>
      <c r="P1187">
        <v>8</v>
      </c>
      <c r="Q1187">
        <v>33</v>
      </c>
      <c r="R1187">
        <v>229048.66</v>
      </c>
    </row>
    <row r="1188" spans="1:18" x14ac:dyDescent="0.35">
      <c r="A1188" s="1" t="s">
        <v>3712</v>
      </c>
      <c r="B1188" s="1" t="s">
        <v>19</v>
      </c>
      <c r="C1188" s="1" t="s">
        <v>20</v>
      </c>
      <c r="D1188">
        <v>4.5</v>
      </c>
      <c r="E1188">
        <v>36</v>
      </c>
      <c r="F1188">
        <v>70.540000000000006</v>
      </c>
      <c r="G1188">
        <v>3187</v>
      </c>
      <c r="H1188">
        <v>41162</v>
      </c>
      <c r="I1188">
        <v>1</v>
      </c>
      <c r="J1188">
        <v>63</v>
      </c>
      <c r="K1188">
        <v>118.79</v>
      </c>
      <c r="L1188">
        <v>8.5</v>
      </c>
      <c r="M1188">
        <v>8.3000000000000007</v>
      </c>
      <c r="N1188" s="1" t="s">
        <v>27</v>
      </c>
      <c r="O1188">
        <v>28</v>
      </c>
      <c r="P1188">
        <v>11</v>
      </c>
      <c r="Q1188">
        <v>39</v>
      </c>
      <c r="R1188">
        <v>575253.02</v>
      </c>
    </row>
    <row r="1189" spans="1:18" x14ac:dyDescent="0.35">
      <c r="A1189" s="1" t="s">
        <v>3715</v>
      </c>
      <c r="B1189" s="1" t="s">
        <v>19</v>
      </c>
      <c r="C1189" s="1" t="s">
        <v>42</v>
      </c>
      <c r="D1189">
        <v>3.9</v>
      </c>
      <c r="E1189">
        <v>50</v>
      </c>
      <c r="F1189">
        <v>43.28</v>
      </c>
      <c r="G1189">
        <v>2292</v>
      </c>
      <c r="H1189">
        <v>29918</v>
      </c>
      <c r="I1189">
        <v>19</v>
      </c>
      <c r="J1189">
        <v>866</v>
      </c>
      <c r="K1189">
        <v>148.47</v>
      </c>
      <c r="L1189">
        <v>1.1000000000000001</v>
      </c>
      <c r="M1189">
        <v>5.7</v>
      </c>
      <c r="N1189" s="1" t="s">
        <v>27</v>
      </c>
      <c r="O1189">
        <v>44</v>
      </c>
      <c r="P1189">
        <v>28</v>
      </c>
      <c r="Q1189">
        <v>72</v>
      </c>
      <c r="R1189">
        <v>506098.06</v>
      </c>
    </row>
    <row r="1190" spans="1:18" x14ac:dyDescent="0.35">
      <c r="A1190" s="1" t="s">
        <v>3720</v>
      </c>
      <c r="B1190" s="1" t="s">
        <v>19</v>
      </c>
      <c r="C1190" s="1" t="s">
        <v>20</v>
      </c>
      <c r="D1190">
        <v>4.7</v>
      </c>
      <c r="E1190">
        <v>30</v>
      </c>
      <c r="F1190">
        <v>74.05</v>
      </c>
      <c r="G1190">
        <v>3270</v>
      </c>
      <c r="H1190">
        <v>34189</v>
      </c>
      <c r="I1190">
        <v>6</v>
      </c>
      <c r="J1190">
        <v>536</v>
      </c>
      <c r="K1190">
        <v>168.43</v>
      </c>
      <c r="L1190">
        <v>5.0999999999999996</v>
      </c>
      <c r="M1190">
        <v>2.5</v>
      </c>
      <c r="N1190" s="1" t="s">
        <v>21</v>
      </c>
      <c r="O1190">
        <v>14</v>
      </c>
      <c r="P1190">
        <v>20</v>
      </c>
      <c r="Q1190">
        <v>34</v>
      </c>
      <c r="R1190">
        <v>506512.65</v>
      </c>
    </row>
    <row r="1191" spans="1:18" x14ac:dyDescent="0.35">
      <c r="A1191" s="1" t="s">
        <v>3722</v>
      </c>
      <c r="B1191" s="1" t="s">
        <v>19</v>
      </c>
      <c r="C1191" s="1" t="s">
        <v>37</v>
      </c>
      <c r="D1191">
        <v>4.2</v>
      </c>
      <c r="E1191">
        <v>47</v>
      </c>
      <c r="F1191">
        <v>58.13</v>
      </c>
      <c r="G1191">
        <v>4083</v>
      </c>
      <c r="H1191">
        <v>47978</v>
      </c>
      <c r="I1191">
        <v>9</v>
      </c>
      <c r="J1191">
        <v>986</v>
      </c>
      <c r="K1191">
        <v>194.14</v>
      </c>
      <c r="L1191">
        <v>7.6</v>
      </c>
      <c r="M1191">
        <v>3.2</v>
      </c>
      <c r="N1191" s="1" t="s">
        <v>27</v>
      </c>
      <c r="O1191">
        <v>39</v>
      </c>
      <c r="P1191">
        <v>31</v>
      </c>
      <c r="Q1191">
        <v>70</v>
      </c>
      <c r="R1191">
        <v>627296.59</v>
      </c>
    </row>
    <row r="1192" spans="1:18" x14ac:dyDescent="0.35">
      <c r="A1192" s="1" t="s">
        <v>3728</v>
      </c>
      <c r="B1192" s="1" t="s">
        <v>19</v>
      </c>
      <c r="C1192" s="1" t="s">
        <v>42</v>
      </c>
      <c r="D1192">
        <v>3.8</v>
      </c>
      <c r="E1192">
        <v>36</v>
      </c>
      <c r="F1192">
        <v>43.58</v>
      </c>
      <c r="G1192">
        <v>2602</v>
      </c>
      <c r="H1192">
        <v>33839</v>
      </c>
      <c r="I1192">
        <v>17</v>
      </c>
      <c r="J1192">
        <v>285</v>
      </c>
      <c r="K1192">
        <v>296.85000000000002</v>
      </c>
      <c r="L1192">
        <v>7.1</v>
      </c>
      <c r="M1192">
        <v>1.5</v>
      </c>
      <c r="N1192" s="1" t="s">
        <v>27</v>
      </c>
      <c r="O1192">
        <v>28</v>
      </c>
      <c r="P1192">
        <v>15</v>
      </c>
      <c r="Q1192">
        <v>43</v>
      </c>
      <c r="R1192">
        <v>372923.61</v>
      </c>
    </row>
    <row r="1193" spans="1:18" x14ac:dyDescent="0.35">
      <c r="A1193" s="1" t="s">
        <v>3729</v>
      </c>
      <c r="B1193" s="1" t="s">
        <v>19</v>
      </c>
      <c r="C1193" s="1" t="s">
        <v>31</v>
      </c>
      <c r="D1193">
        <v>3.2</v>
      </c>
      <c r="E1193">
        <v>30</v>
      </c>
      <c r="F1193">
        <v>40.130000000000003</v>
      </c>
      <c r="G1193">
        <v>2948</v>
      </c>
      <c r="H1193">
        <v>35666</v>
      </c>
      <c r="I1193">
        <v>3</v>
      </c>
      <c r="J1193">
        <v>72</v>
      </c>
      <c r="K1193">
        <v>224.2</v>
      </c>
      <c r="L1193">
        <v>6.2</v>
      </c>
      <c r="M1193">
        <v>9.9</v>
      </c>
      <c r="N1193" s="1" t="s">
        <v>27</v>
      </c>
      <c r="O1193">
        <v>14</v>
      </c>
      <c r="P1193">
        <v>22</v>
      </c>
      <c r="Q1193">
        <v>36</v>
      </c>
      <c r="R1193">
        <v>282498.08</v>
      </c>
    </row>
    <row r="1194" spans="1:18" x14ac:dyDescent="0.35">
      <c r="A1194" s="1" t="s">
        <v>3730</v>
      </c>
      <c r="B1194" s="1" t="s">
        <v>19</v>
      </c>
      <c r="C1194" s="1" t="s">
        <v>20</v>
      </c>
      <c r="D1194">
        <v>3.8</v>
      </c>
      <c r="E1194">
        <v>38</v>
      </c>
      <c r="F1194">
        <v>67.87</v>
      </c>
      <c r="G1194">
        <v>1601</v>
      </c>
      <c r="H1194">
        <v>24345</v>
      </c>
      <c r="I1194">
        <v>7</v>
      </c>
      <c r="J1194">
        <v>663</v>
      </c>
      <c r="K1194">
        <v>175.5</v>
      </c>
      <c r="L1194">
        <v>4.9000000000000004</v>
      </c>
      <c r="M1194">
        <v>4.8</v>
      </c>
      <c r="N1194" s="1" t="s">
        <v>21</v>
      </c>
      <c r="O1194">
        <v>24</v>
      </c>
      <c r="P1194">
        <v>30</v>
      </c>
      <c r="Q1194">
        <v>54</v>
      </c>
      <c r="R1194">
        <v>585273.87</v>
      </c>
    </row>
    <row r="1195" spans="1:18" x14ac:dyDescent="0.35">
      <c r="A1195" s="1" t="s">
        <v>3733</v>
      </c>
      <c r="B1195" s="1" t="s">
        <v>19</v>
      </c>
      <c r="C1195" s="1" t="s">
        <v>37</v>
      </c>
      <c r="D1195">
        <v>3.8</v>
      </c>
      <c r="E1195">
        <v>50</v>
      </c>
      <c r="F1195">
        <v>58.78</v>
      </c>
      <c r="G1195">
        <v>3112</v>
      </c>
      <c r="H1195">
        <v>34214</v>
      </c>
      <c r="I1195">
        <v>12</v>
      </c>
      <c r="J1195">
        <v>323</v>
      </c>
      <c r="K1195">
        <v>227.4</v>
      </c>
      <c r="L1195">
        <v>3.2</v>
      </c>
      <c r="M1195">
        <v>2.2000000000000002</v>
      </c>
      <c r="N1195" s="1" t="s">
        <v>21</v>
      </c>
      <c r="O1195">
        <v>8</v>
      </c>
      <c r="P1195">
        <v>28</v>
      </c>
      <c r="Q1195">
        <v>36</v>
      </c>
      <c r="R1195">
        <v>667481.78</v>
      </c>
    </row>
    <row r="1196" spans="1:18" x14ac:dyDescent="0.35">
      <c r="A1196" s="1" t="s">
        <v>3736</v>
      </c>
      <c r="B1196" s="1" t="s">
        <v>19</v>
      </c>
      <c r="C1196" s="1" t="s">
        <v>26</v>
      </c>
      <c r="D1196">
        <v>4.2</v>
      </c>
      <c r="E1196">
        <v>40</v>
      </c>
      <c r="F1196">
        <v>54.28</v>
      </c>
      <c r="G1196">
        <v>4132</v>
      </c>
      <c r="H1196">
        <v>49118</v>
      </c>
      <c r="I1196">
        <v>3</v>
      </c>
      <c r="J1196">
        <v>710</v>
      </c>
      <c r="K1196">
        <v>97.98</v>
      </c>
      <c r="L1196">
        <v>1.8</v>
      </c>
      <c r="M1196">
        <v>4.8</v>
      </c>
      <c r="N1196" s="1" t="s">
        <v>27</v>
      </c>
      <c r="O1196">
        <v>29</v>
      </c>
      <c r="P1196">
        <v>29</v>
      </c>
      <c r="Q1196">
        <v>58</v>
      </c>
      <c r="R1196">
        <v>495014.94</v>
      </c>
    </row>
    <row r="1197" spans="1:18" x14ac:dyDescent="0.35">
      <c r="A1197" s="1" t="s">
        <v>3740</v>
      </c>
      <c r="B1197" s="1" t="s">
        <v>19</v>
      </c>
      <c r="C1197" s="1" t="s">
        <v>37</v>
      </c>
      <c r="D1197">
        <v>3.1</v>
      </c>
      <c r="E1197">
        <v>30</v>
      </c>
      <c r="F1197">
        <v>61.19</v>
      </c>
      <c r="G1197">
        <v>756</v>
      </c>
      <c r="H1197">
        <v>15222</v>
      </c>
      <c r="I1197">
        <v>6</v>
      </c>
      <c r="J1197">
        <v>738</v>
      </c>
      <c r="K1197">
        <v>180.02</v>
      </c>
      <c r="L1197">
        <v>4</v>
      </c>
      <c r="M1197">
        <v>9.9</v>
      </c>
      <c r="N1197" s="1" t="s">
        <v>21</v>
      </c>
      <c r="O1197">
        <v>0</v>
      </c>
      <c r="P1197">
        <v>18</v>
      </c>
      <c r="Q1197">
        <v>18</v>
      </c>
      <c r="R1197">
        <v>419440.82</v>
      </c>
    </row>
    <row r="1198" spans="1:18" x14ac:dyDescent="0.35">
      <c r="A1198" s="1" t="s">
        <v>3741</v>
      </c>
      <c r="B1198" s="1" t="s">
        <v>19</v>
      </c>
      <c r="C1198" s="1" t="s">
        <v>20</v>
      </c>
      <c r="D1198">
        <v>4.5999999999999996</v>
      </c>
      <c r="E1198">
        <v>50</v>
      </c>
      <c r="F1198">
        <v>71.42</v>
      </c>
      <c r="G1198">
        <v>2709</v>
      </c>
      <c r="H1198">
        <v>35367</v>
      </c>
      <c r="I1198">
        <v>1</v>
      </c>
      <c r="J1198">
        <v>902</v>
      </c>
      <c r="K1198">
        <v>230.76</v>
      </c>
      <c r="L1198">
        <v>2.7</v>
      </c>
      <c r="M1198">
        <v>8.6</v>
      </c>
      <c r="N1198" s="1" t="s">
        <v>21</v>
      </c>
      <c r="O1198">
        <v>45</v>
      </c>
      <c r="P1198">
        <v>31</v>
      </c>
      <c r="Q1198">
        <v>76</v>
      </c>
      <c r="R1198">
        <v>801762.77</v>
      </c>
    </row>
    <row r="1199" spans="1:18" x14ac:dyDescent="0.35">
      <c r="A1199" s="1" t="s">
        <v>3749</v>
      </c>
      <c r="B1199" s="1" t="s">
        <v>19</v>
      </c>
      <c r="C1199" s="1" t="s">
        <v>20</v>
      </c>
      <c r="D1199">
        <v>4.9000000000000004</v>
      </c>
      <c r="E1199">
        <v>47</v>
      </c>
      <c r="F1199">
        <v>72.069999999999993</v>
      </c>
      <c r="G1199">
        <v>2675</v>
      </c>
      <c r="H1199">
        <v>33670</v>
      </c>
      <c r="I1199">
        <v>12</v>
      </c>
      <c r="J1199">
        <v>366</v>
      </c>
      <c r="K1199">
        <v>220.65</v>
      </c>
      <c r="L1199">
        <v>5.9</v>
      </c>
      <c r="M1199">
        <v>1.8</v>
      </c>
      <c r="N1199" s="1" t="s">
        <v>27</v>
      </c>
      <c r="O1199">
        <v>38</v>
      </c>
      <c r="P1199">
        <v>5</v>
      </c>
      <c r="Q1199">
        <v>43</v>
      </c>
      <c r="R1199">
        <v>767193.52</v>
      </c>
    </row>
    <row r="1200" spans="1:18" x14ac:dyDescent="0.35">
      <c r="A1200" s="1" t="s">
        <v>3750</v>
      </c>
      <c r="B1200" s="1" t="s">
        <v>19</v>
      </c>
      <c r="C1200" s="1" t="s">
        <v>31</v>
      </c>
      <c r="D1200">
        <v>4.8</v>
      </c>
      <c r="E1200">
        <v>36</v>
      </c>
      <c r="F1200">
        <v>37.42</v>
      </c>
      <c r="G1200">
        <v>4018</v>
      </c>
      <c r="H1200">
        <v>42641</v>
      </c>
      <c r="I1200">
        <v>12</v>
      </c>
      <c r="J1200">
        <v>612</v>
      </c>
      <c r="K1200">
        <v>212.59</v>
      </c>
      <c r="L1200">
        <v>6.2</v>
      </c>
      <c r="M1200">
        <v>5.8</v>
      </c>
      <c r="N1200" s="1" t="s">
        <v>21</v>
      </c>
      <c r="O1200">
        <v>34</v>
      </c>
      <c r="P1200">
        <v>18</v>
      </c>
      <c r="Q1200">
        <v>52</v>
      </c>
      <c r="R1200">
        <v>324348.17</v>
      </c>
    </row>
    <row r="1201" spans="1:18" x14ac:dyDescent="0.35">
      <c r="A1201" s="1" t="s">
        <v>3753</v>
      </c>
      <c r="B1201" s="1" t="s">
        <v>19</v>
      </c>
      <c r="C1201" s="1" t="s">
        <v>26</v>
      </c>
      <c r="D1201">
        <v>3.2</v>
      </c>
      <c r="E1201">
        <v>30</v>
      </c>
      <c r="F1201">
        <v>51.41</v>
      </c>
      <c r="G1201">
        <v>2511</v>
      </c>
      <c r="H1201">
        <v>24403</v>
      </c>
      <c r="I1201">
        <v>11</v>
      </c>
      <c r="J1201">
        <v>652</v>
      </c>
      <c r="K1201">
        <v>144.15</v>
      </c>
      <c r="L1201">
        <v>4.5</v>
      </c>
      <c r="M1201">
        <v>9.1</v>
      </c>
      <c r="N1201" s="1" t="s">
        <v>27</v>
      </c>
      <c r="O1201">
        <v>4</v>
      </c>
      <c r="P1201">
        <v>2</v>
      </c>
      <c r="Q1201">
        <v>6</v>
      </c>
      <c r="R1201">
        <v>362162.81</v>
      </c>
    </row>
    <row r="1202" spans="1:18" x14ac:dyDescent="0.35">
      <c r="A1202" s="1" t="s">
        <v>3754</v>
      </c>
      <c r="B1202" s="1" t="s">
        <v>19</v>
      </c>
      <c r="C1202" s="1" t="s">
        <v>26</v>
      </c>
      <c r="D1202">
        <v>4.5999999999999996</v>
      </c>
      <c r="E1202">
        <v>46</v>
      </c>
      <c r="F1202">
        <v>54.26</v>
      </c>
      <c r="G1202">
        <v>3404</v>
      </c>
      <c r="H1202">
        <v>41384</v>
      </c>
      <c r="I1202">
        <v>15</v>
      </c>
      <c r="J1202">
        <v>882</v>
      </c>
      <c r="K1202">
        <v>83.9</v>
      </c>
      <c r="L1202">
        <v>6.3</v>
      </c>
      <c r="M1202">
        <v>2.7</v>
      </c>
      <c r="N1202" s="1" t="s">
        <v>27</v>
      </c>
      <c r="O1202">
        <v>40</v>
      </c>
      <c r="P1202">
        <v>32</v>
      </c>
      <c r="Q1202">
        <v>72</v>
      </c>
      <c r="R1202">
        <v>578961.16</v>
      </c>
    </row>
    <row r="1203" spans="1:18" x14ac:dyDescent="0.35">
      <c r="A1203" s="1" t="s">
        <v>3757</v>
      </c>
      <c r="B1203" s="1" t="s">
        <v>19</v>
      </c>
      <c r="C1203" s="1" t="s">
        <v>24</v>
      </c>
      <c r="D1203">
        <v>4.0999999999999996</v>
      </c>
      <c r="E1203">
        <v>45</v>
      </c>
      <c r="F1203">
        <v>31.82</v>
      </c>
      <c r="G1203">
        <v>2413</v>
      </c>
      <c r="H1203">
        <v>24781</v>
      </c>
      <c r="I1203">
        <v>11</v>
      </c>
      <c r="J1203">
        <v>664</v>
      </c>
      <c r="K1203">
        <v>58</v>
      </c>
      <c r="L1203">
        <v>2.7</v>
      </c>
      <c r="M1203">
        <v>7.3</v>
      </c>
      <c r="N1203" s="1" t="s">
        <v>21</v>
      </c>
      <c r="O1203">
        <v>11</v>
      </c>
      <c r="P1203">
        <v>18</v>
      </c>
      <c r="Q1203">
        <v>29</v>
      </c>
      <c r="R1203">
        <v>336695.43</v>
      </c>
    </row>
    <row r="1204" spans="1:18" x14ac:dyDescent="0.35">
      <c r="A1204" s="1" t="s">
        <v>3760</v>
      </c>
      <c r="B1204" s="1" t="s">
        <v>19</v>
      </c>
      <c r="C1204" s="1" t="s">
        <v>31</v>
      </c>
      <c r="D1204">
        <v>3.8</v>
      </c>
      <c r="E1204">
        <v>43</v>
      </c>
      <c r="F1204">
        <v>34.42</v>
      </c>
      <c r="G1204">
        <v>3089</v>
      </c>
      <c r="H1204">
        <v>39168</v>
      </c>
      <c r="I1204">
        <v>18</v>
      </c>
      <c r="J1204">
        <v>79</v>
      </c>
      <c r="K1204">
        <v>238.73</v>
      </c>
      <c r="L1204">
        <v>5.7</v>
      </c>
      <c r="M1204">
        <v>7.8</v>
      </c>
      <c r="N1204" s="1" t="s">
        <v>27</v>
      </c>
      <c r="O1204">
        <v>5</v>
      </c>
      <c r="P1204">
        <v>4</v>
      </c>
      <c r="Q1204">
        <v>9</v>
      </c>
      <c r="R1204">
        <v>355942.82</v>
      </c>
    </row>
    <row r="1205" spans="1:18" x14ac:dyDescent="0.35">
      <c r="A1205" s="1" t="s">
        <v>3761</v>
      </c>
      <c r="B1205" s="1" t="s">
        <v>19</v>
      </c>
      <c r="C1205" s="1" t="s">
        <v>24</v>
      </c>
      <c r="D1205">
        <v>3.3</v>
      </c>
      <c r="E1205">
        <v>32</v>
      </c>
      <c r="F1205">
        <v>34.22</v>
      </c>
      <c r="G1205">
        <v>2570</v>
      </c>
      <c r="H1205">
        <v>28155</v>
      </c>
      <c r="I1205">
        <v>15</v>
      </c>
      <c r="J1205">
        <v>191</v>
      </c>
      <c r="K1205">
        <v>238.9</v>
      </c>
      <c r="L1205">
        <v>4.0999999999999996</v>
      </c>
      <c r="M1205">
        <v>7</v>
      </c>
      <c r="N1205" s="1" t="s">
        <v>27</v>
      </c>
      <c r="O1205">
        <v>14</v>
      </c>
      <c r="P1205">
        <v>19</v>
      </c>
      <c r="Q1205">
        <v>33</v>
      </c>
      <c r="R1205">
        <v>267137.77</v>
      </c>
    </row>
    <row r="1206" spans="1:18" x14ac:dyDescent="0.35">
      <c r="A1206" s="1" t="s">
        <v>3762</v>
      </c>
      <c r="B1206" s="1" t="s">
        <v>19</v>
      </c>
      <c r="C1206" s="1" t="s">
        <v>42</v>
      </c>
      <c r="D1206">
        <v>3.3</v>
      </c>
      <c r="E1206">
        <v>48</v>
      </c>
      <c r="F1206">
        <v>40.31</v>
      </c>
      <c r="G1206">
        <v>2352</v>
      </c>
      <c r="H1206">
        <v>26437</v>
      </c>
      <c r="I1206">
        <v>16</v>
      </c>
      <c r="J1206">
        <v>764</v>
      </c>
      <c r="K1206">
        <v>74.98</v>
      </c>
      <c r="L1206">
        <v>5.7</v>
      </c>
      <c r="M1206">
        <v>2.4</v>
      </c>
      <c r="N1206" s="1" t="s">
        <v>27</v>
      </c>
      <c r="O1206">
        <v>1</v>
      </c>
      <c r="P1206">
        <v>33</v>
      </c>
      <c r="Q1206">
        <v>34</v>
      </c>
      <c r="R1206">
        <v>451537.11</v>
      </c>
    </row>
    <row r="1207" spans="1:18" x14ac:dyDescent="0.35">
      <c r="A1207" s="1" t="s">
        <v>3763</v>
      </c>
      <c r="B1207" s="1" t="s">
        <v>19</v>
      </c>
      <c r="C1207" s="1" t="s">
        <v>26</v>
      </c>
      <c r="D1207">
        <v>3.2</v>
      </c>
      <c r="E1207">
        <v>30</v>
      </c>
      <c r="F1207">
        <v>54.91</v>
      </c>
      <c r="G1207">
        <v>2031</v>
      </c>
      <c r="H1207">
        <v>27010</v>
      </c>
      <c r="I1207">
        <v>15</v>
      </c>
      <c r="J1207">
        <v>272</v>
      </c>
      <c r="K1207">
        <v>203.31</v>
      </c>
      <c r="L1207">
        <v>7.1</v>
      </c>
      <c r="M1207">
        <v>1.6</v>
      </c>
      <c r="N1207" s="1" t="s">
        <v>21</v>
      </c>
      <c r="O1207">
        <v>20</v>
      </c>
      <c r="P1207">
        <v>15</v>
      </c>
      <c r="Q1207">
        <v>35</v>
      </c>
      <c r="R1207">
        <v>386971.55</v>
      </c>
    </row>
    <row r="1208" spans="1:18" x14ac:dyDescent="0.35">
      <c r="A1208" s="1" t="s">
        <v>3765</v>
      </c>
      <c r="B1208" s="1" t="s">
        <v>19</v>
      </c>
      <c r="C1208" s="1" t="s">
        <v>24</v>
      </c>
      <c r="D1208">
        <v>4.4000000000000004</v>
      </c>
      <c r="E1208">
        <v>30</v>
      </c>
      <c r="F1208">
        <v>32.26</v>
      </c>
      <c r="G1208">
        <v>1856</v>
      </c>
      <c r="H1208">
        <v>19365</v>
      </c>
      <c r="I1208">
        <v>3</v>
      </c>
      <c r="J1208">
        <v>909</v>
      </c>
      <c r="K1208">
        <v>186.6</v>
      </c>
      <c r="L1208">
        <v>5.0999999999999996</v>
      </c>
      <c r="M1208">
        <v>6.5</v>
      </c>
      <c r="N1208" s="1" t="s">
        <v>21</v>
      </c>
      <c r="O1208">
        <v>0</v>
      </c>
      <c r="P1208">
        <v>1</v>
      </c>
      <c r="Q1208">
        <v>1</v>
      </c>
      <c r="R1208">
        <v>226350.71</v>
      </c>
    </row>
    <row r="1209" spans="1:18" x14ac:dyDescent="0.35">
      <c r="A1209" s="1" t="s">
        <v>3768</v>
      </c>
      <c r="B1209" s="1" t="s">
        <v>19</v>
      </c>
      <c r="C1209" s="1" t="s">
        <v>24</v>
      </c>
      <c r="D1209">
        <v>4</v>
      </c>
      <c r="E1209">
        <v>42</v>
      </c>
      <c r="F1209">
        <v>33.1</v>
      </c>
      <c r="G1209">
        <v>3686</v>
      </c>
      <c r="H1209">
        <v>37432</v>
      </c>
      <c r="I1209">
        <v>16</v>
      </c>
      <c r="J1209">
        <v>560</v>
      </c>
      <c r="K1209">
        <v>244.39</v>
      </c>
      <c r="L1209">
        <v>4.8</v>
      </c>
      <c r="M1209">
        <v>3.3</v>
      </c>
      <c r="N1209" s="1" t="s">
        <v>27</v>
      </c>
      <c r="O1209">
        <v>14</v>
      </c>
      <c r="P1209">
        <v>27</v>
      </c>
      <c r="Q1209">
        <v>41</v>
      </c>
      <c r="R1209">
        <v>334381.5</v>
      </c>
    </row>
    <row r="1210" spans="1:18" x14ac:dyDescent="0.35">
      <c r="A1210" s="1" t="s">
        <v>3771</v>
      </c>
      <c r="B1210" s="1" t="s">
        <v>19</v>
      </c>
      <c r="C1210" s="1" t="s">
        <v>42</v>
      </c>
      <c r="D1210">
        <v>3.5</v>
      </c>
      <c r="E1210">
        <v>35</v>
      </c>
      <c r="F1210">
        <v>41.56</v>
      </c>
      <c r="G1210">
        <v>1135</v>
      </c>
      <c r="H1210">
        <v>10957</v>
      </c>
      <c r="I1210">
        <v>10</v>
      </c>
      <c r="J1210">
        <v>600</v>
      </c>
      <c r="K1210">
        <v>88.78</v>
      </c>
      <c r="L1210">
        <v>3.9</v>
      </c>
      <c r="M1210">
        <v>8.5</v>
      </c>
      <c r="N1210" s="1" t="s">
        <v>27</v>
      </c>
      <c r="O1210">
        <v>17</v>
      </c>
      <c r="P1210">
        <v>21</v>
      </c>
      <c r="Q1210">
        <v>38</v>
      </c>
      <c r="R1210">
        <v>339787.03</v>
      </c>
    </row>
    <row r="1211" spans="1:18" x14ac:dyDescent="0.35">
      <c r="A1211" s="1" t="s">
        <v>3773</v>
      </c>
      <c r="B1211" s="1" t="s">
        <v>19</v>
      </c>
      <c r="C1211" s="1" t="s">
        <v>26</v>
      </c>
      <c r="D1211">
        <v>4.5</v>
      </c>
      <c r="E1211">
        <v>45</v>
      </c>
      <c r="F1211">
        <v>54.53</v>
      </c>
      <c r="G1211">
        <v>2637</v>
      </c>
      <c r="H1211">
        <v>29175</v>
      </c>
      <c r="I1211">
        <v>4</v>
      </c>
      <c r="J1211">
        <v>410</v>
      </c>
      <c r="K1211">
        <v>54.83</v>
      </c>
      <c r="L1211">
        <v>8.6</v>
      </c>
      <c r="M1211">
        <v>2.9</v>
      </c>
      <c r="N1211" s="1" t="s">
        <v>27</v>
      </c>
      <c r="O1211">
        <v>24</v>
      </c>
      <c r="P1211">
        <v>39</v>
      </c>
      <c r="Q1211">
        <v>63</v>
      </c>
      <c r="R1211">
        <v>556812.79</v>
      </c>
    </row>
    <row r="1212" spans="1:18" x14ac:dyDescent="0.35">
      <c r="A1212" s="1" t="s">
        <v>3774</v>
      </c>
      <c r="B1212" s="1" t="s">
        <v>19</v>
      </c>
      <c r="C1212" s="1" t="s">
        <v>37</v>
      </c>
      <c r="D1212">
        <v>4.2</v>
      </c>
      <c r="E1212">
        <v>38</v>
      </c>
      <c r="F1212">
        <v>55.82</v>
      </c>
      <c r="G1212">
        <v>3145</v>
      </c>
      <c r="H1212">
        <v>35507</v>
      </c>
      <c r="I1212">
        <v>18</v>
      </c>
      <c r="J1212">
        <v>147</v>
      </c>
      <c r="K1212">
        <v>152.19</v>
      </c>
      <c r="L1212">
        <v>7.8</v>
      </c>
      <c r="M1212">
        <v>3.5</v>
      </c>
      <c r="N1212" s="1" t="s">
        <v>21</v>
      </c>
      <c r="O1212">
        <v>28</v>
      </c>
      <c r="P1212">
        <v>37</v>
      </c>
      <c r="Q1212">
        <v>65</v>
      </c>
      <c r="R1212">
        <v>498599.19</v>
      </c>
    </row>
    <row r="1213" spans="1:18" x14ac:dyDescent="0.35">
      <c r="A1213" s="1" t="s">
        <v>3775</v>
      </c>
      <c r="B1213" s="1" t="s">
        <v>19</v>
      </c>
      <c r="C1213" s="1" t="s">
        <v>20</v>
      </c>
      <c r="D1213">
        <v>3.8</v>
      </c>
      <c r="E1213">
        <v>37</v>
      </c>
      <c r="F1213">
        <v>66.510000000000005</v>
      </c>
      <c r="G1213">
        <v>1716</v>
      </c>
      <c r="H1213">
        <v>23231</v>
      </c>
      <c r="I1213">
        <v>10</v>
      </c>
      <c r="J1213">
        <v>509</v>
      </c>
      <c r="K1213">
        <v>278.64999999999998</v>
      </c>
      <c r="L1213">
        <v>7.2</v>
      </c>
      <c r="M1213">
        <v>7.4</v>
      </c>
      <c r="N1213" s="1" t="s">
        <v>27</v>
      </c>
      <c r="O1213">
        <v>19</v>
      </c>
      <c r="P1213">
        <v>29</v>
      </c>
      <c r="Q1213">
        <v>48</v>
      </c>
      <c r="R1213">
        <v>564176.56000000006</v>
      </c>
    </row>
    <row r="1214" spans="1:18" x14ac:dyDescent="0.35">
      <c r="A1214" s="1" t="s">
        <v>3776</v>
      </c>
      <c r="B1214" s="1" t="s">
        <v>19</v>
      </c>
      <c r="C1214" s="1" t="s">
        <v>26</v>
      </c>
      <c r="D1214">
        <v>3.2</v>
      </c>
      <c r="E1214">
        <v>32</v>
      </c>
      <c r="F1214">
        <v>51.61</v>
      </c>
      <c r="G1214">
        <v>2051</v>
      </c>
      <c r="H1214">
        <v>23030</v>
      </c>
      <c r="I1214">
        <v>16</v>
      </c>
      <c r="J1214">
        <v>177</v>
      </c>
      <c r="K1214">
        <v>98.59</v>
      </c>
      <c r="L1214">
        <v>2.9</v>
      </c>
      <c r="M1214">
        <v>5.8</v>
      </c>
      <c r="N1214" s="1" t="s">
        <v>21</v>
      </c>
      <c r="O1214">
        <v>21</v>
      </c>
      <c r="P1214">
        <v>22</v>
      </c>
      <c r="Q1214">
        <v>43</v>
      </c>
      <c r="R1214">
        <v>388834.11</v>
      </c>
    </row>
    <row r="1215" spans="1:18" x14ac:dyDescent="0.35">
      <c r="A1215" s="1" t="s">
        <v>3777</v>
      </c>
      <c r="B1215" s="1" t="s">
        <v>19</v>
      </c>
      <c r="C1215" s="1" t="s">
        <v>26</v>
      </c>
      <c r="D1215">
        <v>4.5999999999999996</v>
      </c>
      <c r="E1215">
        <v>34</v>
      </c>
      <c r="F1215">
        <v>50.7</v>
      </c>
      <c r="G1215">
        <v>1293</v>
      </c>
      <c r="H1215">
        <v>18042</v>
      </c>
      <c r="I1215">
        <v>3</v>
      </c>
      <c r="J1215">
        <v>216</v>
      </c>
      <c r="K1215">
        <v>169.43</v>
      </c>
      <c r="L1215">
        <v>7.4</v>
      </c>
      <c r="M1215">
        <v>1.9</v>
      </c>
      <c r="N1215" s="1" t="s">
        <v>27</v>
      </c>
      <c r="O1215">
        <v>18</v>
      </c>
      <c r="P1215">
        <v>20</v>
      </c>
      <c r="Q1215">
        <v>38</v>
      </c>
      <c r="R1215">
        <v>390362.4</v>
      </c>
    </row>
    <row r="1216" spans="1:18" x14ac:dyDescent="0.35">
      <c r="A1216" s="1" t="s">
        <v>3779</v>
      </c>
      <c r="B1216" s="1" t="s">
        <v>19</v>
      </c>
      <c r="C1216" s="1" t="s">
        <v>37</v>
      </c>
      <c r="D1216">
        <v>4.5</v>
      </c>
      <c r="E1216">
        <v>43</v>
      </c>
      <c r="F1216">
        <v>56.42</v>
      </c>
      <c r="G1216">
        <v>2275</v>
      </c>
      <c r="H1216">
        <v>25497</v>
      </c>
      <c r="I1216">
        <v>19</v>
      </c>
      <c r="J1216">
        <v>992</v>
      </c>
      <c r="K1216">
        <v>94.98</v>
      </c>
      <c r="L1216">
        <v>8.8000000000000007</v>
      </c>
      <c r="M1216">
        <v>6.5</v>
      </c>
      <c r="N1216" s="1" t="s">
        <v>21</v>
      </c>
      <c r="O1216">
        <v>33</v>
      </c>
      <c r="P1216">
        <v>39</v>
      </c>
      <c r="Q1216">
        <v>72</v>
      </c>
      <c r="R1216">
        <v>568690.73</v>
      </c>
    </row>
    <row r="1217" spans="1:18" x14ac:dyDescent="0.35">
      <c r="A1217" s="1" t="s">
        <v>3780</v>
      </c>
      <c r="B1217" s="1" t="s">
        <v>19</v>
      </c>
      <c r="C1217" s="1" t="s">
        <v>37</v>
      </c>
      <c r="D1217">
        <v>4</v>
      </c>
      <c r="E1217">
        <v>34</v>
      </c>
      <c r="F1217">
        <v>61.2</v>
      </c>
      <c r="G1217">
        <v>2188</v>
      </c>
      <c r="H1217">
        <v>24736</v>
      </c>
      <c r="I1217">
        <v>3</v>
      </c>
      <c r="J1217">
        <v>433</v>
      </c>
      <c r="K1217">
        <v>132.53</v>
      </c>
      <c r="L1217">
        <v>2.8</v>
      </c>
      <c r="M1217">
        <v>3.7</v>
      </c>
      <c r="N1217" s="1" t="s">
        <v>27</v>
      </c>
      <c r="O1217">
        <v>29</v>
      </c>
      <c r="P1217">
        <v>8</v>
      </c>
      <c r="Q1217">
        <v>37</v>
      </c>
      <c r="R1217">
        <v>469594.4</v>
      </c>
    </row>
    <row r="1218" spans="1:18" x14ac:dyDescent="0.35">
      <c r="A1218" s="1" t="s">
        <v>3787</v>
      </c>
      <c r="B1218" s="1" t="s">
        <v>19</v>
      </c>
      <c r="C1218" s="1" t="s">
        <v>26</v>
      </c>
      <c r="D1218">
        <v>4.9000000000000004</v>
      </c>
      <c r="E1218">
        <v>36</v>
      </c>
      <c r="F1218">
        <v>51.05</v>
      </c>
      <c r="G1218">
        <v>3179</v>
      </c>
      <c r="H1218">
        <v>36912</v>
      </c>
      <c r="I1218">
        <v>16</v>
      </c>
      <c r="J1218">
        <v>151</v>
      </c>
      <c r="K1218">
        <v>107.82</v>
      </c>
      <c r="L1218">
        <v>4.2</v>
      </c>
      <c r="M1218">
        <v>2.2999999999999998</v>
      </c>
      <c r="N1218" s="1" t="s">
        <v>21</v>
      </c>
      <c r="O1218">
        <v>5</v>
      </c>
      <c r="P1218">
        <v>35</v>
      </c>
      <c r="Q1218">
        <v>40</v>
      </c>
      <c r="R1218">
        <v>430686.3</v>
      </c>
    </row>
    <row r="1219" spans="1:18" x14ac:dyDescent="0.35">
      <c r="A1219" s="1" t="s">
        <v>3788</v>
      </c>
      <c r="B1219" s="1" t="s">
        <v>19</v>
      </c>
      <c r="C1219" s="1" t="s">
        <v>31</v>
      </c>
      <c r="D1219">
        <v>3.9</v>
      </c>
      <c r="E1219">
        <v>30</v>
      </c>
      <c r="F1219">
        <v>40.94</v>
      </c>
      <c r="G1219">
        <v>2750</v>
      </c>
      <c r="H1219">
        <v>28579</v>
      </c>
      <c r="I1219">
        <v>7</v>
      </c>
      <c r="J1219">
        <v>709</v>
      </c>
      <c r="K1219">
        <v>81.040000000000006</v>
      </c>
      <c r="L1219">
        <v>4.2</v>
      </c>
      <c r="M1219">
        <v>7</v>
      </c>
      <c r="N1219" s="1" t="s">
        <v>27</v>
      </c>
      <c r="O1219">
        <v>4</v>
      </c>
      <c r="P1219">
        <v>12</v>
      </c>
      <c r="Q1219">
        <v>16</v>
      </c>
      <c r="R1219">
        <v>289202.78999999998</v>
      </c>
    </row>
    <row r="1220" spans="1:18" x14ac:dyDescent="0.35">
      <c r="A1220" s="1" t="s">
        <v>3790</v>
      </c>
      <c r="B1220" s="1" t="s">
        <v>19</v>
      </c>
      <c r="C1220" s="1" t="s">
        <v>37</v>
      </c>
      <c r="D1220">
        <v>3.9</v>
      </c>
      <c r="E1220">
        <v>47</v>
      </c>
      <c r="F1220">
        <v>58.79</v>
      </c>
      <c r="G1220">
        <v>3579</v>
      </c>
      <c r="H1220">
        <v>43780</v>
      </c>
      <c r="I1220">
        <v>2</v>
      </c>
      <c r="J1220">
        <v>805</v>
      </c>
      <c r="K1220">
        <v>291.95999999999998</v>
      </c>
      <c r="L1220">
        <v>5.7</v>
      </c>
      <c r="M1220">
        <v>8.6</v>
      </c>
      <c r="N1220" s="1" t="s">
        <v>27</v>
      </c>
      <c r="O1220">
        <v>31</v>
      </c>
      <c r="P1220">
        <v>14</v>
      </c>
      <c r="Q1220">
        <v>45</v>
      </c>
      <c r="R1220">
        <v>626088.52</v>
      </c>
    </row>
    <row r="1221" spans="1:18" x14ac:dyDescent="0.35">
      <c r="A1221" s="1" t="s">
        <v>3791</v>
      </c>
      <c r="B1221" s="1" t="s">
        <v>19</v>
      </c>
      <c r="C1221" s="1" t="s">
        <v>24</v>
      </c>
      <c r="D1221">
        <v>3.3</v>
      </c>
      <c r="E1221">
        <v>39</v>
      </c>
      <c r="F1221">
        <v>26.48</v>
      </c>
      <c r="G1221">
        <v>863</v>
      </c>
      <c r="H1221">
        <v>10102</v>
      </c>
      <c r="I1221">
        <v>18</v>
      </c>
      <c r="J1221">
        <v>349</v>
      </c>
      <c r="K1221">
        <v>153.47999999999999</v>
      </c>
      <c r="L1221">
        <v>9.3000000000000007</v>
      </c>
      <c r="M1221">
        <v>1.2</v>
      </c>
      <c r="N1221" s="1" t="s">
        <v>27</v>
      </c>
      <c r="O1221">
        <v>2</v>
      </c>
      <c r="P1221">
        <v>38</v>
      </c>
      <c r="Q1221">
        <v>40</v>
      </c>
      <c r="R1221">
        <v>252972.48</v>
      </c>
    </row>
    <row r="1222" spans="1:18" x14ac:dyDescent="0.35">
      <c r="A1222" s="1" t="s">
        <v>3794</v>
      </c>
      <c r="B1222" s="1" t="s">
        <v>19</v>
      </c>
      <c r="C1222" s="1" t="s">
        <v>42</v>
      </c>
      <c r="D1222">
        <v>3.7</v>
      </c>
      <c r="E1222">
        <v>41</v>
      </c>
      <c r="F1222">
        <v>36.11</v>
      </c>
      <c r="G1222">
        <v>3010</v>
      </c>
      <c r="H1222">
        <v>37240</v>
      </c>
      <c r="I1222">
        <v>9</v>
      </c>
      <c r="J1222">
        <v>380</v>
      </c>
      <c r="K1222">
        <v>101.01</v>
      </c>
      <c r="L1222">
        <v>5.3</v>
      </c>
      <c r="M1222">
        <v>1.6</v>
      </c>
      <c r="N1222" s="1" t="s">
        <v>21</v>
      </c>
      <c r="O1222">
        <v>33</v>
      </c>
      <c r="P1222">
        <v>21</v>
      </c>
      <c r="Q1222">
        <v>54</v>
      </c>
      <c r="R1222">
        <v>345768.63</v>
      </c>
    </row>
    <row r="1223" spans="1:18" x14ac:dyDescent="0.35">
      <c r="A1223" s="1" t="s">
        <v>3797</v>
      </c>
      <c r="B1223" s="1" t="s">
        <v>19</v>
      </c>
      <c r="C1223" s="1" t="s">
        <v>26</v>
      </c>
      <c r="D1223">
        <v>4.5</v>
      </c>
      <c r="E1223">
        <v>48</v>
      </c>
      <c r="F1223">
        <v>50.43</v>
      </c>
      <c r="G1223">
        <v>3100</v>
      </c>
      <c r="H1223">
        <v>34763</v>
      </c>
      <c r="I1223">
        <v>2</v>
      </c>
      <c r="J1223">
        <v>284</v>
      </c>
      <c r="K1223">
        <v>194.49</v>
      </c>
      <c r="L1223">
        <v>5.9</v>
      </c>
      <c r="M1223">
        <v>8.4</v>
      </c>
      <c r="N1223" s="1" t="s">
        <v>27</v>
      </c>
      <c r="O1223">
        <v>8</v>
      </c>
      <c r="P1223">
        <v>40</v>
      </c>
      <c r="Q1223">
        <v>48</v>
      </c>
      <c r="R1223">
        <v>548646.94999999995</v>
      </c>
    </row>
    <row r="1224" spans="1:18" x14ac:dyDescent="0.35">
      <c r="A1224" s="1" t="s">
        <v>3798</v>
      </c>
      <c r="B1224" s="1" t="s">
        <v>19</v>
      </c>
      <c r="C1224" s="1" t="s">
        <v>24</v>
      </c>
      <c r="D1224">
        <v>4.7</v>
      </c>
      <c r="E1224">
        <v>33</v>
      </c>
      <c r="F1224">
        <v>32.42</v>
      </c>
      <c r="G1224">
        <v>1677</v>
      </c>
      <c r="H1224">
        <v>20174</v>
      </c>
      <c r="I1224">
        <v>18</v>
      </c>
      <c r="J1224">
        <v>562</v>
      </c>
      <c r="K1224">
        <v>252.27</v>
      </c>
      <c r="L1224">
        <v>8.3000000000000007</v>
      </c>
      <c r="M1224">
        <v>7</v>
      </c>
      <c r="N1224" s="1" t="s">
        <v>27</v>
      </c>
      <c r="O1224">
        <v>23</v>
      </c>
      <c r="P1224">
        <v>10</v>
      </c>
      <c r="Q1224">
        <v>33</v>
      </c>
      <c r="R1224">
        <v>265667.40000000002</v>
      </c>
    </row>
    <row r="1225" spans="1:18" x14ac:dyDescent="0.35">
      <c r="A1225" s="1" t="s">
        <v>3803</v>
      </c>
      <c r="B1225" s="1" t="s">
        <v>19</v>
      </c>
      <c r="C1225" s="1" t="s">
        <v>24</v>
      </c>
      <c r="D1225">
        <v>3.2</v>
      </c>
      <c r="E1225">
        <v>38</v>
      </c>
      <c r="F1225">
        <v>34.909999999999997</v>
      </c>
      <c r="G1225">
        <v>2357</v>
      </c>
      <c r="H1225">
        <v>31123</v>
      </c>
      <c r="I1225">
        <v>2</v>
      </c>
      <c r="J1225">
        <v>139</v>
      </c>
      <c r="K1225">
        <v>74.7</v>
      </c>
      <c r="L1225">
        <v>7.5</v>
      </c>
      <c r="M1225">
        <v>4.4000000000000004</v>
      </c>
      <c r="N1225" s="1" t="s">
        <v>27</v>
      </c>
      <c r="O1225">
        <v>16</v>
      </c>
      <c r="P1225">
        <v>2</v>
      </c>
      <c r="Q1225">
        <v>18</v>
      </c>
      <c r="R1225">
        <v>304469.05</v>
      </c>
    </row>
    <row r="1226" spans="1:18" x14ac:dyDescent="0.35">
      <c r="A1226" s="1" t="s">
        <v>3804</v>
      </c>
      <c r="B1226" s="1" t="s">
        <v>19</v>
      </c>
      <c r="C1226" s="1" t="s">
        <v>20</v>
      </c>
      <c r="D1226">
        <v>3.7</v>
      </c>
      <c r="E1226">
        <v>37</v>
      </c>
      <c r="F1226">
        <v>69.28</v>
      </c>
      <c r="G1226">
        <v>1072</v>
      </c>
      <c r="H1226">
        <v>17710</v>
      </c>
      <c r="I1226">
        <v>6</v>
      </c>
      <c r="J1226">
        <v>248</v>
      </c>
      <c r="K1226">
        <v>294.99</v>
      </c>
      <c r="L1226">
        <v>8.6999999999999993</v>
      </c>
      <c r="M1226">
        <v>4.7</v>
      </c>
      <c r="N1226" s="1" t="s">
        <v>27</v>
      </c>
      <c r="O1226">
        <v>36</v>
      </c>
      <c r="P1226">
        <v>31</v>
      </c>
      <c r="Q1226">
        <v>67</v>
      </c>
      <c r="R1226">
        <v>581707.1</v>
      </c>
    </row>
    <row r="1227" spans="1:18" x14ac:dyDescent="0.35">
      <c r="A1227" s="1" t="s">
        <v>3812</v>
      </c>
      <c r="B1227" s="1" t="s">
        <v>19</v>
      </c>
      <c r="C1227" s="1" t="s">
        <v>24</v>
      </c>
      <c r="D1227">
        <v>3.3</v>
      </c>
      <c r="E1227">
        <v>39</v>
      </c>
      <c r="F1227">
        <v>33.520000000000003</v>
      </c>
      <c r="G1227">
        <v>2054</v>
      </c>
      <c r="H1227">
        <v>21971</v>
      </c>
      <c r="I1227">
        <v>3</v>
      </c>
      <c r="J1227">
        <v>500</v>
      </c>
      <c r="K1227">
        <v>294.64</v>
      </c>
      <c r="L1227">
        <v>9.6999999999999993</v>
      </c>
      <c r="M1227">
        <v>6.2</v>
      </c>
      <c r="N1227" s="1" t="s">
        <v>21</v>
      </c>
      <c r="O1227">
        <v>35</v>
      </c>
      <c r="P1227">
        <v>16</v>
      </c>
      <c r="Q1227">
        <v>51</v>
      </c>
      <c r="R1227">
        <v>304133.39</v>
      </c>
    </row>
    <row r="1228" spans="1:18" x14ac:dyDescent="0.35">
      <c r="A1228" s="1" t="s">
        <v>3816</v>
      </c>
      <c r="B1228" s="1" t="s">
        <v>19</v>
      </c>
      <c r="C1228" s="1" t="s">
        <v>37</v>
      </c>
      <c r="D1228">
        <v>4.4000000000000004</v>
      </c>
      <c r="E1228">
        <v>41</v>
      </c>
      <c r="F1228">
        <v>57.91</v>
      </c>
      <c r="G1228">
        <v>1783</v>
      </c>
      <c r="H1228">
        <v>21954</v>
      </c>
      <c r="I1228">
        <v>13</v>
      </c>
      <c r="J1228">
        <v>491</v>
      </c>
      <c r="K1228">
        <v>231.99</v>
      </c>
      <c r="L1228">
        <v>8.6999999999999993</v>
      </c>
      <c r="M1228">
        <v>8.9</v>
      </c>
      <c r="N1228" s="1" t="s">
        <v>27</v>
      </c>
      <c r="O1228">
        <v>19</v>
      </c>
      <c r="P1228">
        <v>5</v>
      </c>
      <c r="Q1228">
        <v>24</v>
      </c>
      <c r="R1228">
        <v>547917.93000000005</v>
      </c>
    </row>
    <row r="1229" spans="1:18" x14ac:dyDescent="0.35">
      <c r="A1229" s="1" t="s">
        <v>3817</v>
      </c>
      <c r="B1229" s="1" t="s">
        <v>19</v>
      </c>
      <c r="C1229" s="1" t="s">
        <v>20</v>
      </c>
      <c r="D1229">
        <v>4.8</v>
      </c>
      <c r="E1229">
        <v>37</v>
      </c>
      <c r="F1229">
        <v>65.569999999999993</v>
      </c>
      <c r="G1229">
        <v>2422</v>
      </c>
      <c r="H1229">
        <v>30555</v>
      </c>
      <c r="I1229">
        <v>13</v>
      </c>
      <c r="J1229">
        <v>863</v>
      </c>
      <c r="K1229">
        <v>243.18</v>
      </c>
      <c r="L1229">
        <v>7.8</v>
      </c>
      <c r="M1229">
        <v>7.9</v>
      </c>
      <c r="N1229" s="1" t="s">
        <v>27</v>
      </c>
      <c r="O1229">
        <v>13</v>
      </c>
      <c r="P1229">
        <v>21</v>
      </c>
      <c r="Q1229">
        <v>34</v>
      </c>
      <c r="R1229">
        <v>561279.84</v>
      </c>
    </row>
    <row r="1230" spans="1:18" x14ac:dyDescent="0.35">
      <c r="A1230" s="1" t="s">
        <v>3818</v>
      </c>
      <c r="B1230" s="1" t="s">
        <v>19</v>
      </c>
      <c r="C1230" s="1" t="s">
        <v>42</v>
      </c>
      <c r="D1230">
        <v>4.7</v>
      </c>
      <c r="E1230">
        <v>38</v>
      </c>
      <c r="F1230">
        <v>45.35</v>
      </c>
      <c r="G1230">
        <v>3862</v>
      </c>
      <c r="H1230">
        <v>41637</v>
      </c>
      <c r="I1230">
        <v>15</v>
      </c>
      <c r="J1230">
        <v>759</v>
      </c>
      <c r="K1230">
        <v>240.63</v>
      </c>
      <c r="L1230">
        <v>5.0999999999999996</v>
      </c>
      <c r="M1230">
        <v>3.1</v>
      </c>
      <c r="N1230" s="1" t="s">
        <v>27</v>
      </c>
      <c r="O1230">
        <v>31</v>
      </c>
      <c r="P1230">
        <v>34</v>
      </c>
      <c r="Q1230">
        <v>65</v>
      </c>
      <c r="R1230">
        <v>408843.3</v>
      </c>
    </row>
    <row r="1231" spans="1:18" x14ac:dyDescent="0.35">
      <c r="A1231" s="1" t="s">
        <v>3822</v>
      </c>
      <c r="B1231" s="1" t="s">
        <v>19</v>
      </c>
      <c r="C1231" s="1" t="s">
        <v>42</v>
      </c>
      <c r="D1231">
        <v>4.5</v>
      </c>
      <c r="E1231">
        <v>49</v>
      </c>
      <c r="F1231">
        <v>44.62</v>
      </c>
      <c r="G1231">
        <v>2745</v>
      </c>
      <c r="H1231">
        <v>31217</v>
      </c>
      <c r="I1231">
        <v>18</v>
      </c>
      <c r="J1231">
        <v>717</v>
      </c>
      <c r="K1231">
        <v>247.26</v>
      </c>
      <c r="L1231">
        <v>1.1000000000000001</v>
      </c>
      <c r="M1231">
        <v>9.6999999999999993</v>
      </c>
      <c r="N1231" s="1" t="s">
        <v>27</v>
      </c>
      <c r="O1231">
        <v>36</v>
      </c>
      <c r="P1231">
        <v>1</v>
      </c>
      <c r="Q1231">
        <v>37</v>
      </c>
      <c r="R1231">
        <v>510980.51</v>
      </c>
    </row>
    <row r="1232" spans="1:18" x14ac:dyDescent="0.35">
      <c r="A1232" s="1" t="s">
        <v>3824</v>
      </c>
      <c r="B1232" s="1" t="s">
        <v>19</v>
      </c>
      <c r="C1232" s="1" t="s">
        <v>31</v>
      </c>
      <c r="D1232">
        <v>3.2</v>
      </c>
      <c r="E1232">
        <v>35</v>
      </c>
      <c r="F1232">
        <v>36.18</v>
      </c>
      <c r="G1232">
        <v>2872</v>
      </c>
      <c r="H1232">
        <v>33739</v>
      </c>
      <c r="I1232">
        <v>3</v>
      </c>
      <c r="J1232">
        <v>797</v>
      </c>
      <c r="K1232">
        <v>163.16</v>
      </c>
      <c r="L1232">
        <v>7.8</v>
      </c>
      <c r="M1232">
        <v>6.3</v>
      </c>
      <c r="N1232" s="1" t="s">
        <v>21</v>
      </c>
      <c r="O1232">
        <v>31</v>
      </c>
      <c r="P1232">
        <v>8</v>
      </c>
      <c r="Q1232">
        <v>39</v>
      </c>
      <c r="R1232">
        <v>296369.67</v>
      </c>
    </row>
    <row r="1233" spans="1:18" x14ac:dyDescent="0.35">
      <c r="A1233" s="1" t="s">
        <v>3825</v>
      </c>
      <c r="B1233" s="1" t="s">
        <v>19</v>
      </c>
      <c r="C1233" s="1" t="s">
        <v>26</v>
      </c>
      <c r="D1233">
        <v>3.8</v>
      </c>
      <c r="E1233">
        <v>39</v>
      </c>
      <c r="F1233">
        <v>52.81</v>
      </c>
      <c r="G1233">
        <v>3042</v>
      </c>
      <c r="H1233">
        <v>34124</v>
      </c>
      <c r="I1233">
        <v>1</v>
      </c>
      <c r="J1233">
        <v>878</v>
      </c>
      <c r="K1233">
        <v>111.42</v>
      </c>
      <c r="L1233">
        <v>5.3</v>
      </c>
      <c r="M1233">
        <v>9.9</v>
      </c>
      <c r="N1233" s="1" t="s">
        <v>21</v>
      </c>
      <c r="O1233">
        <v>32</v>
      </c>
      <c r="P1233">
        <v>5</v>
      </c>
      <c r="Q1233">
        <v>37</v>
      </c>
      <c r="R1233">
        <v>469629.38</v>
      </c>
    </row>
    <row r="1234" spans="1:18" x14ac:dyDescent="0.35">
      <c r="A1234" s="1" t="s">
        <v>3830</v>
      </c>
      <c r="B1234" s="1" t="s">
        <v>19</v>
      </c>
      <c r="C1234" s="1" t="s">
        <v>24</v>
      </c>
      <c r="D1234">
        <v>4.2</v>
      </c>
      <c r="E1234">
        <v>49</v>
      </c>
      <c r="F1234">
        <v>29.11</v>
      </c>
      <c r="G1234">
        <v>890</v>
      </c>
      <c r="H1234">
        <v>11084</v>
      </c>
      <c r="I1234">
        <v>16</v>
      </c>
      <c r="J1234">
        <v>911</v>
      </c>
      <c r="K1234">
        <v>89.81</v>
      </c>
      <c r="L1234">
        <v>2.4</v>
      </c>
      <c r="M1234">
        <v>2</v>
      </c>
      <c r="N1234" s="1" t="s">
        <v>27</v>
      </c>
      <c r="O1234">
        <v>33</v>
      </c>
      <c r="P1234">
        <v>25</v>
      </c>
      <c r="Q1234">
        <v>58</v>
      </c>
      <c r="R1234">
        <v>335978.99</v>
      </c>
    </row>
    <row r="1235" spans="1:18" x14ac:dyDescent="0.35">
      <c r="A1235" s="1" t="s">
        <v>3835</v>
      </c>
      <c r="B1235" s="1" t="s">
        <v>19</v>
      </c>
      <c r="C1235" s="1" t="s">
        <v>24</v>
      </c>
      <c r="D1235">
        <v>3.1</v>
      </c>
      <c r="E1235">
        <v>34</v>
      </c>
      <c r="F1235">
        <v>33.369999999999997</v>
      </c>
      <c r="G1235">
        <v>2963</v>
      </c>
      <c r="H1235">
        <v>35894</v>
      </c>
      <c r="I1235">
        <v>4</v>
      </c>
      <c r="J1235">
        <v>724</v>
      </c>
      <c r="K1235">
        <v>164.29</v>
      </c>
      <c r="L1235">
        <v>5.7</v>
      </c>
      <c r="M1235">
        <v>6.1</v>
      </c>
      <c r="N1235" s="1" t="s">
        <v>27</v>
      </c>
      <c r="O1235">
        <v>1</v>
      </c>
      <c r="P1235">
        <v>15</v>
      </c>
      <c r="Q1235">
        <v>16</v>
      </c>
      <c r="R1235">
        <v>266594.14</v>
      </c>
    </row>
    <row r="1236" spans="1:18" x14ac:dyDescent="0.35">
      <c r="A1236" s="1" t="s">
        <v>3837</v>
      </c>
      <c r="B1236" s="1" t="s">
        <v>19</v>
      </c>
      <c r="C1236" s="1" t="s">
        <v>20</v>
      </c>
      <c r="D1236">
        <v>4.0999999999999996</v>
      </c>
      <c r="E1236">
        <v>31</v>
      </c>
      <c r="F1236">
        <v>67.42</v>
      </c>
      <c r="G1236">
        <v>3918</v>
      </c>
      <c r="H1236">
        <v>39712</v>
      </c>
      <c r="I1236">
        <v>15</v>
      </c>
      <c r="J1236">
        <v>598</v>
      </c>
      <c r="K1236">
        <v>101.91</v>
      </c>
      <c r="L1236">
        <v>8.6</v>
      </c>
      <c r="M1236">
        <v>6.6</v>
      </c>
      <c r="N1236" s="1" t="s">
        <v>21</v>
      </c>
      <c r="O1236">
        <v>17</v>
      </c>
      <c r="P1236">
        <v>10</v>
      </c>
      <c r="Q1236">
        <v>27</v>
      </c>
      <c r="R1236">
        <v>491193.32</v>
      </c>
    </row>
    <row r="1237" spans="1:18" x14ac:dyDescent="0.35">
      <c r="A1237" s="1" t="s">
        <v>3839</v>
      </c>
      <c r="B1237" s="1" t="s">
        <v>19</v>
      </c>
      <c r="C1237" s="1" t="s">
        <v>37</v>
      </c>
      <c r="D1237">
        <v>4.4000000000000004</v>
      </c>
      <c r="E1237">
        <v>32</v>
      </c>
      <c r="F1237">
        <v>65.64</v>
      </c>
      <c r="G1237">
        <v>3144</v>
      </c>
      <c r="H1237">
        <v>31257</v>
      </c>
      <c r="I1237">
        <v>7</v>
      </c>
      <c r="J1237">
        <v>858</v>
      </c>
      <c r="K1237">
        <v>54.48</v>
      </c>
      <c r="L1237">
        <v>8.4</v>
      </c>
      <c r="M1237">
        <v>2.5</v>
      </c>
      <c r="N1237" s="1" t="s">
        <v>21</v>
      </c>
      <c r="O1237">
        <v>12</v>
      </c>
      <c r="P1237">
        <v>20</v>
      </c>
      <c r="Q1237">
        <v>32</v>
      </c>
      <c r="R1237">
        <v>482550.45</v>
      </c>
    </row>
    <row r="1238" spans="1:18" x14ac:dyDescent="0.35">
      <c r="A1238" s="1" t="s">
        <v>3840</v>
      </c>
      <c r="B1238" s="1" t="s">
        <v>19</v>
      </c>
      <c r="C1238" s="1" t="s">
        <v>24</v>
      </c>
      <c r="D1238">
        <v>4.5</v>
      </c>
      <c r="E1238">
        <v>49</v>
      </c>
      <c r="F1238">
        <v>26.37</v>
      </c>
      <c r="G1238">
        <v>1250</v>
      </c>
      <c r="H1238">
        <v>18474</v>
      </c>
      <c r="I1238">
        <v>17</v>
      </c>
      <c r="J1238">
        <v>439</v>
      </c>
      <c r="K1238">
        <v>268.93</v>
      </c>
      <c r="L1238">
        <v>5.2</v>
      </c>
      <c r="M1238">
        <v>6.6</v>
      </c>
      <c r="N1238" s="1" t="s">
        <v>21</v>
      </c>
      <c r="O1238">
        <v>27</v>
      </c>
      <c r="P1238">
        <v>15</v>
      </c>
      <c r="Q1238">
        <v>42</v>
      </c>
      <c r="R1238">
        <v>310660.71000000002</v>
      </c>
    </row>
    <row r="1239" spans="1:18" x14ac:dyDescent="0.35">
      <c r="A1239" s="1" t="s">
        <v>3846</v>
      </c>
      <c r="B1239" s="1" t="s">
        <v>19</v>
      </c>
      <c r="C1239" s="1" t="s">
        <v>37</v>
      </c>
      <c r="D1239">
        <v>3.9</v>
      </c>
      <c r="E1239">
        <v>39</v>
      </c>
      <c r="F1239">
        <v>63.03</v>
      </c>
      <c r="G1239">
        <v>3752</v>
      </c>
      <c r="H1239">
        <v>40962</v>
      </c>
      <c r="I1239">
        <v>13</v>
      </c>
      <c r="J1239">
        <v>652</v>
      </c>
      <c r="K1239">
        <v>151.75</v>
      </c>
      <c r="L1239">
        <v>7.2</v>
      </c>
      <c r="M1239">
        <v>7.6</v>
      </c>
      <c r="N1239" s="1" t="s">
        <v>21</v>
      </c>
      <c r="O1239">
        <v>23</v>
      </c>
      <c r="P1239">
        <v>36</v>
      </c>
      <c r="Q1239">
        <v>59</v>
      </c>
      <c r="R1239">
        <v>571438.1</v>
      </c>
    </row>
    <row r="1240" spans="1:18" x14ac:dyDescent="0.35">
      <c r="A1240" s="1" t="s">
        <v>3848</v>
      </c>
      <c r="B1240" s="1" t="s">
        <v>19</v>
      </c>
      <c r="C1240" s="1" t="s">
        <v>20</v>
      </c>
      <c r="D1240">
        <v>4.5</v>
      </c>
      <c r="E1240">
        <v>40</v>
      </c>
      <c r="F1240">
        <v>75</v>
      </c>
      <c r="G1240">
        <v>3749</v>
      </c>
      <c r="H1240">
        <v>44622</v>
      </c>
      <c r="I1240">
        <v>18</v>
      </c>
      <c r="J1240">
        <v>257</v>
      </c>
      <c r="K1240">
        <v>86.14</v>
      </c>
      <c r="L1240">
        <v>9.5</v>
      </c>
      <c r="M1240">
        <v>7.1</v>
      </c>
      <c r="N1240" s="1" t="s">
        <v>21</v>
      </c>
      <c r="O1240">
        <v>37</v>
      </c>
      <c r="P1240">
        <v>33</v>
      </c>
      <c r="Q1240">
        <v>70</v>
      </c>
      <c r="R1240">
        <v>696918.6</v>
      </c>
    </row>
    <row r="1241" spans="1:18" x14ac:dyDescent="0.35">
      <c r="A1241" s="1" t="s">
        <v>3849</v>
      </c>
      <c r="B1241" s="1" t="s">
        <v>19</v>
      </c>
      <c r="C1241" s="1" t="s">
        <v>37</v>
      </c>
      <c r="D1241">
        <v>4.3</v>
      </c>
      <c r="E1241">
        <v>37</v>
      </c>
      <c r="F1241">
        <v>58.33</v>
      </c>
      <c r="G1241">
        <v>2334</v>
      </c>
      <c r="H1241">
        <v>26928</v>
      </c>
      <c r="I1241">
        <v>8</v>
      </c>
      <c r="J1241">
        <v>344</v>
      </c>
      <c r="K1241">
        <v>144.87</v>
      </c>
      <c r="L1241">
        <v>8.6</v>
      </c>
      <c r="M1241">
        <v>3.5</v>
      </c>
      <c r="N1241" s="1" t="s">
        <v>27</v>
      </c>
      <c r="O1241">
        <v>31</v>
      </c>
      <c r="P1241">
        <v>14</v>
      </c>
      <c r="Q1241">
        <v>45</v>
      </c>
      <c r="R1241">
        <v>494858.23999999999</v>
      </c>
    </row>
    <row r="1242" spans="1:18" x14ac:dyDescent="0.35">
      <c r="A1242" s="1" t="s">
        <v>3850</v>
      </c>
      <c r="B1242" s="1" t="s">
        <v>19</v>
      </c>
      <c r="C1242" s="1" t="s">
        <v>26</v>
      </c>
      <c r="D1242">
        <v>4.7</v>
      </c>
      <c r="E1242">
        <v>38</v>
      </c>
      <c r="F1242">
        <v>53.29</v>
      </c>
      <c r="G1242">
        <v>2867</v>
      </c>
      <c r="H1242">
        <v>31230</v>
      </c>
      <c r="I1242">
        <v>19</v>
      </c>
      <c r="J1242">
        <v>821</v>
      </c>
      <c r="K1242">
        <v>115.22</v>
      </c>
      <c r="L1242">
        <v>1.6</v>
      </c>
      <c r="M1242">
        <v>2.2000000000000002</v>
      </c>
      <c r="N1242" s="1" t="s">
        <v>21</v>
      </c>
      <c r="O1242">
        <v>25</v>
      </c>
      <c r="P1242">
        <v>0</v>
      </c>
      <c r="Q1242">
        <v>25</v>
      </c>
      <c r="R1242">
        <v>473215.63</v>
      </c>
    </row>
    <row r="1243" spans="1:18" x14ac:dyDescent="0.35">
      <c r="A1243" s="1" t="s">
        <v>3857</v>
      </c>
      <c r="B1243" s="1" t="s">
        <v>19</v>
      </c>
      <c r="C1243" s="1" t="s">
        <v>24</v>
      </c>
      <c r="D1243">
        <v>3.4</v>
      </c>
      <c r="E1243">
        <v>35</v>
      </c>
      <c r="F1243">
        <v>33.119999999999997</v>
      </c>
      <c r="G1243">
        <v>1703</v>
      </c>
      <c r="H1243">
        <v>21718</v>
      </c>
      <c r="I1243">
        <v>19</v>
      </c>
      <c r="J1243">
        <v>834</v>
      </c>
      <c r="K1243">
        <v>229.53</v>
      </c>
      <c r="L1243">
        <v>3.5</v>
      </c>
      <c r="M1243">
        <v>3</v>
      </c>
      <c r="N1243" s="1" t="s">
        <v>27</v>
      </c>
      <c r="O1243">
        <v>15</v>
      </c>
      <c r="P1243">
        <v>18</v>
      </c>
      <c r="Q1243">
        <v>33</v>
      </c>
      <c r="R1243">
        <v>282516.15999999997</v>
      </c>
    </row>
    <row r="1244" spans="1:18" x14ac:dyDescent="0.35">
      <c r="A1244" s="1" t="s">
        <v>3858</v>
      </c>
      <c r="B1244" s="1" t="s">
        <v>19</v>
      </c>
      <c r="C1244" s="1" t="s">
        <v>20</v>
      </c>
      <c r="D1244">
        <v>3.1</v>
      </c>
      <c r="E1244">
        <v>34</v>
      </c>
      <c r="F1244">
        <v>73.17</v>
      </c>
      <c r="G1244">
        <v>2894</v>
      </c>
      <c r="H1244">
        <v>34635</v>
      </c>
      <c r="I1244">
        <v>16</v>
      </c>
      <c r="J1244">
        <v>222</v>
      </c>
      <c r="K1244">
        <v>121.97</v>
      </c>
      <c r="L1244">
        <v>1.7</v>
      </c>
      <c r="M1244">
        <v>2.8</v>
      </c>
      <c r="N1244" s="1" t="s">
        <v>21</v>
      </c>
      <c r="O1244">
        <v>30</v>
      </c>
      <c r="P1244">
        <v>23</v>
      </c>
      <c r="Q1244">
        <v>53</v>
      </c>
      <c r="R1244">
        <v>573468.57999999996</v>
      </c>
    </row>
    <row r="1245" spans="1:18" x14ac:dyDescent="0.35">
      <c r="A1245" s="1" t="s">
        <v>3862</v>
      </c>
      <c r="B1245" s="1" t="s">
        <v>19</v>
      </c>
      <c r="C1245" s="1" t="s">
        <v>42</v>
      </c>
      <c r="D1245">
        <v>4.5</v>
      </c>
      <c r="E1245">
        <v>50</v>
      </c>
      <c r="F1245">
        <v>38.56</v>
      </c>
      <c r="G1245">
        <v>3549</v>
      </c>
      <c r="H1245">
        <v>43954</v>
      </c>
      <c r="I1245">
        <v>3</v>
      </c>
      <c r="J1245">
        <v>807</v>
      </c>
      <c r="K1245">
        <v>232.32</v>
      </c>
      <c r="L1245">
        <v>5.7</v>
      </c>
      <c r="M1245">
        <v>9.1</v>
      </c>
      <c r="N1245" s="1" t="s">
        <v>27</v>
      </c>
      <c r="O1245">
        <v>42</v>
      </c>
      <c r="P1245">
        <v>30</v>
      </c>
      <c r="Q1245">
        <v>72</v>
      </c>
      <c r="R1245">
        <v>444543.52</v>
      </c>
    </row>
    <row r="1246" spans="1:18" x14ac:dyDescent="0.35">
      <c r="A1246" s="1" t="s">
        <v>3870</v>
      </c>
      <c r="B1246" s="1" t="s">
        <v>19</v>
      </c>
      <c r="C1246" s="1" t="s">
        <v>20</v>
      </c>
      <c r="D1246">
        <v>3.4</v>
      </c>
      <c r="E1246">
        <v>50</v>
      </c>
      <c r="F1246">
        <v>74.459999999999994</v>
      </c>
      <c r="G1246">
        <v>1084</v>
      </c>
      <c r="H1246">
        <v>12816</v>
      </c>
      <c r="I1246">
        <v>4</v>
      </c>
      <c r="J1246">
        <v>445</v>
      </c>
      <c r="K1246">
        <v>284.99</v>
      </c>
      <c r="L1246">
        <v>3.9</v>
      </c>
      <c r="M1246">
        <v>2.8</v>
      </c>
      <c r="N1246" s="1" t="s">
        <v>27</v>
      </c>
      <c r="O1246">
        <v>44</v>
      </c>
      <c r="P1246">
        <v>0</v>
      </c>
      <c r="Q1246">
        <v>44</v>
      </c>
      <c r="R1246">
        <v>829120.04</v>
      </c>
    </row>
    <row r="1247" spans="1:18" x14ac:dyDescent="0.35">
      <c r="A1247" s="1" t="s">
        <v>3871</v>
      </c>
      <c r="B1247" s="1" t="s">
        <v>19</v>
      </c>
      <c r="C1247" s="1" t="s">
        <v>37</v>
      </c>
      <c r="D1247">
        <v>3.1</v>
      </c>
      <c r="E1247">
        <v>38</v>
      </c>
      <c r="F1247">
        <v>63.24</v>
      </c>
      <c r="G1247">
        <v>1314</v>
      </c>
      <c r="H1247">
        <v>18868</v>
      </c>
      <c r="I1247">
        <v>9</v>
      </c>
      <c r="J1247">
        <v>487</v>
      </c>
      <c r="K1247">
        <v>155.62</v>
      </c>
      <c r="L1247">
        <v>2.7</v>
      </c>
      <c r="M1247">
        <v>7.1</v>
      </c>
      <c r="N1247" s="1" t="s">
        <v>27</v>
      </c>
      <c r="O1247">
        <v>12</v>
      </c>
      <c r="P1247">
        <v>12</v>
      </c>
      <c r="Q1247">
        <v>24</v>
      </c>
      <c r="R1247">
        <v>545589.43999999994</v>
      </c>
    </row>
    <row r="1248" spans="1:18" x14ac:dyDescent="0.35">
      <c r="A1248" s="1" t="s">
        <v>3873</v>
      </c>
      <c r="B1248" s="1" t="s">
        <v>19</v>
      </c>
      <c r="C1248" s="1" t="s">
        <v>42</v>
      </c>
      <c r="D1248">
        <v>5</v>
      </c>
      <c r="E1248">
        <v>48</v>
      </c>
      <c r="F1248">
        <v>42.5</v>
      </c>
      <c r="G1248">
        <v>3914</v>
      </c>
      <c r="H1248">
        <v>40421</v>
      </c>
      <c r="I1248">
        <v>14</v>
      </c>
      <c r="J1248">
        <v>590</v>
      </c>
      <c r="K1248">
        <v>252.3</v>
      </c>
      <c r="L1248">
        <v>1.3</v>
      </c>
      <c r="M1248">
        <v>8.1</v>
      </c>
      <c r="N1248" s="1" t="s">
        <v>21</v>
      </c>
      <c r="O1248">
        <v>28</v>
      </c>
      <c r="P1248">
        <v>4</v>
      </c>
      <c r="Q1248">
        <v>32</v>
      </c>
      <c r="R1248">
        <v>475892.05</v>
      </c>
    </row>
    <row r="1249" spans="1:18" x14ac:dyDescent="0.35">
      <c r="A1249" s="1" t="s">
        <v>3874</v>
      </c>
      <c r="B1249" s="1" t="s">
        <v>19</v>
      </c>
      <c r="C1249" s="1" t="s">
        <v>24</v>
      </c>
      <c r="D1249">
        <v>3.9</v>
      </c>
      <c r="E1249">
        <v>33</v>
      </c>
      <c r="F1249">
        <v>27.03</v>
      </c>
      <c r="G1249">
        <v>3291</v>
      </c>
      <c r="H1249">
        <v>40816</v>
      </c>
      <c r="I1249">
        <v>6</v>
      </c>
      <c r="J1249">
        <v>750</v>
      </c>
      <c r="K1249">
        <v>221.54</v>
      </c>
      <c r="L1249">
        <v>5.9</v>
      </c>
      <c r="M1249">
        <v>8.8000000000000007</v>
      </c>
      <c r="N1249" s="1" t="s">
        <v>27</v>
      </c>
      <c r="O1249">
        <v>22</v>
      </c>
      <c r="P1249">
        <v>20</v>
      </c>
      <c r="Q1249">
        <v>42</v>
      </c>
      <c r="R1249">
        <v>218308.37</v>
      </c>
    </row>
    <row r="1250" spans="1:18" x14ac:dyDescent="0.35">
      <c r="A1250" s="1" t="s">
        <v>3875</v>
      </c>
      <c r="B1250" s="1" t="s">
        <v>19</v>
      </c>
      <c r="C1250" s="1" t="s">
        <v>20</v>
      </c>
      <c r="D1250">
        <v>4.7</v>
      </c>
      <c r="E1250">
        <v>49</v>
      </c>
      <c r="F1250">
        <v>69.209999999999994</v>
      </c>
      <c r="G1250">
        <v>4576</v>
      </c>
      <c r="H1250">
        <v>46729</v>
      </c>
      <c r="I1250">
        <v>2</v>
      </c>
      <c r="J1250">
        <v>95</v>
      </c>
      <c r="K1250">
        <v>191.17</v>
      </c>
      <c r="L1250">
        <v>6.5</v>
      </c>
      <c r="M1250">
        <v>5.3</v>
      </c>
      <c r="N1250" s="1" t="s">
        <v>21</v>
      </c>
      <c r="O1250">
        <v>47</v>
      </c>
      <c r="P1250">
        <v>34</v>
      </c>
      <c r="Q1250">
        <v>81</v>
      </c>
      <c r="R1250">
        <v>765588.97</v>
      </c>
    </row>
    <row r="1251" spans="1:18" x14ac:dyDescent="0.35">
      <c r="A1251" s="1" t="s">
        <v>3878</v>
      </c>
      <c r="B1251" s="1" t="s">
        <v>19</v>
      </c>
      <c r="C1251" s="1" t="s">
        <v>24</v>
      </c>
      <c r="D1251">
        <v>4.4000000000000004</v>
      </c>
      <c r="E1251">
        <v>48</v>
      </c>
      <c r="F1251">
        <v>34.64</v>
      </c>
      <c r="G1251">
        <v>2872</v>
      </c>
      <c r="H1251">
        <v>38049</v>
      </c>
      <c r="I1251">
        <v>3</v>
      </c>
      <c r="J1251">
        <v>169</v>
      </c>
      <c r="K1251">
        <v>83.39</v>
      </c>
      <c r="L1251">
        <v>3.1</v>
      </c>
      <c r="M1251">
        <v>5.2</v>
      </c>
      <c r="N1251" s="1" t="s">
        <v>27</v>
      </c>
      <c r="O1251">
        <v>47</v>
      </c>
      <c r="P1251">
        <v>45</v>
      </c>
      <c r="Q1251">
        <v>92</v>
      </c>
      <c r="R1251">
        <v>381021.01</v>
      </c>
    </row>
    <row r="1252" spans="1:18" x14ac:dyDescent="0.35">
      <c r="A1252" s="1" t="s">
        <v>3879</v>
      </c>
      <c r="B1252" s="1" t="s">
        <v>19</v>
      </c>
      <c r="C1252" s="1" t="s">
        <v>37</v>
      </c>
      <c r="D1252">
        <v>3.4</v>
      </c>
      <c r="E1252">
        <v>38</v>
      </c>
      <c r="F1252">
        <v>62.47</v>
      </c>
      <c r="G1252">
        <v>3259</v>
      </c>
      <c r="H1252">
        <v>33244</v>
      </c>
      <c r="I1252">
        <v>4</v>
      </c>
      <c r="J1252">
        <v>707</v>
      </c>
      <c r="K1252">
        <v>270.98</v>
      </c>
      <c r="L1252">
        <v>6.4</v>
      </c>
      <c r="M1252">
        <v>1.9</v>
      </c>
      <c r="N1252" s="1" t="s">
        <v>21</v>
      </c>
      <c r="O1252">
        <v>4</v>
      </c>
      <c r="P1252">
        <v>12</v>
      </c>
      <c r="Q1252">
        <v>16</v>
      </c>
      <c r="R1252">
        <v>536989.56000000006</v>
      </c>
    </row>
    <row r="1253" spans="1:18" x14ac:dyDescent="0.35">
      <c r="A1253" s="1" t="s">
        <v>3882</v>
      </c>
      <c r="B1253" s="1" t="s">
        <v>19</v>
      </c>
      <c r="C1253" s="1" t="s">
        <v>31</v>
      </c>
      <c r="D1253">
        <v>4.7</v>
      </c>
      <c r="E1253">
        <v>36</v>
      </c>
      <c r="F1253">
        <v>30.2</v>
      </c>
      <c r="G1253">
        <v>4234</v>
      </c>
      <c r="H1253">
        <v>51601</v>
      </c>
      <c r="I1253">
        <v>11</v>
      </c>
      <c r="J1253">
        <v>123</v>
      </c>
      <c r="K1253">
        <v>131.19</v>
      </c>
      <c r="L1253">
        <v>5.0999999999999996</v>
      </c>
      <c r="M1253">
        <v>7.5</v>
      </c>
      <c r="N1253" s="1" t="s">
        <v>27</v>
      </c>
      <c r="O1253">
        <v>9</v>
      </c>
      <c r="P1253">
        <v>33</v>
      </c>
      <c r="Q1253">
        <v>42</v>
      </c>
      <c r="R1253">
        <v>265842.25</v>
      </c>
    </row>
    <row r="1254" spans="1:18" x14ac:dyDescent="0.35">
      <c r="A1254" s="1" t="s">
        <v>3884</v>
      </c>
      <c r="B1254" s="1" t="s">
        <v>19</v>
      </c>
      <c r="C1254" s="1" t="s">
        <v>24</v>
      </c>
      <c r="D1254">
        <v>4.5</v>
      </c>
      <c r="E1254">
        <v>35</v>
      </c>
      <c r="F1254">
        <v>30.79</v>
      </c>
      <c r="G1254">
        <v>4115</v>
      </c>
      <c r="H1254">
        <v>43837</v>
      </c>
      <c r="I1254">
        <v>15</v>
      </c>
      <c r="J1254">
        <v>544</v>
      </c>
      <c r="K1254">
        <v>160.79</v>
      </c>
      <c r="L1254">
        <v>2.2000000000000002</v>
      </c>
      <c r="M1254">
        <v>6.3</v>
      </c>
      <c r="N1254" s="1" t="s">
        <v>21</v>
      </c>
      <c r="O1254">
        <v>17</v>
      </c>
      <c r="P1254">
        <v>3</v>
      </c>
      <c r="Q1254">
        <v>20</v>
      </c>
      <c r="R1254">
        <v>265323.5</v>
      </c>
    </row>
    <row r="1255" spans="1:18" x14ac:dyDescent="0.35">
      <c r="A1255" s="1" t="s">
        <v>3892</v>
      </c>
      <c r="B1255" s="1" t="s">
        <v>19</v>
      </c>
      <c r="C1255" s="1" t="s">
        <v>31</v>
      </c>
      <c r="D1255">
        <v>4.9000000000000004</v>
      </c>
      <c r="E1255">
        <v>50</v>
      </c>
      <c r="F1255">
        <v>34.21</v>
      </c>
      <c r="G1255">
        <v>1155</v>
      </c>
      <c r="H1255">
        <v>13333</v>
      </c>
      <c r="I1255">
        <v>8</v>
      </c>
      <c r="J1255">
        <v>581</v>
      </c>
      <c r="K1255">
        <v>165.96</v>
      </c>
      <c r="L1255">
        <v>9.9</v>
      </c>
      <c r="M1255">
        <v>9.6</v>
      </c>
      <c r="N1255" s="1" t="s">
        <v>27</v>
      </c>
      <c r="O1255">
        <v>5</v>
      </c>
      <c r="P1255">
        <v>45</v>
      </c>
      <c r="Q1255">
        <v>50</v>
      </c>
      <c r="R1255">
        <v>397621.15</v>
      </c>
    </row>
    <row r="1256" spans="1:18" x14ac:dyDescent="0.35">
      <c r="A1256" s="1" t="s">
        <v>3894</v>
      </c>
      <c r="B1256" s="1" t="s">
        <v>19</v>
      </c>
      <c r="C1256" s="1" t="s">
        <v>37</v>
      </c>
      <c r="D1256">
        <v>4.8</v>
      </c>
      <c r="E1256">
        <v>41</v>
      </c>
      <c r="F1256">
        <v>57.39</v>
      </c>
      <c r="G1256">
        <v>4228</v>
      </c>
      <c r="H1256">
        <v>50652</v>
      </c>
      <c r="I1256">
        <v>14</v>
      </c>
      <c r="J1256">
        <v>388</v>
      </c>
      <c r="K1256">
        <v>164.64</v>
      </c>
      <c r="L1256">
        <v>5.9</v>
      </c>
      <c r="M1256">
        <v>5.0999999999999996</v>
      </c>
      <c r="N1256" s="1" t="s">
        <v>27</v>
      </c>
      <c r="O1256">
        <v>11</v>
      </c>
      <c r="P1256">
        <v>12</v>
      </c>
      <c r="Q1256">
        <v>23</v>
      </c>
      <c r="R1256">
        <v>545775.38</v>
      </c>
    </row>
    <row r="1257" spans="1:18" x14ac:dyDescent="0.35">
      <c r="A1257" s="1" t="s">
        <v>3898</v>
      </c>
      <c r="B1257" s="1" t="s">
        <v>19</v>
      </c>
      <c r="C1257" s="1" t="s">
        <v>42</v>
      </c>
      <c r="D1257">
        <v>3.9</v>
      </c>
      <c r="E1257">
        <v>34</v>
      </c>
      <c r="F1257">
        <v>42.49</v>
      </c>
      <c r="G1257">
        <v>2908</v>
      </c>
      <c r="H1257">
        <v>30142</v>
      </c>
      <c r="I1257">
        <v>9</v>
      </c>
      <c r="J1257">
        <v>424</v>
      </c>
      <c r="K1257">
        <v>292.17</v>
      </c>
      <c r="L1257">
        <v>1</v>
      </c>
      <c r="M1257">
        <v>3.6</v>
      </c>
      <c r="N1257" s="1" t="s">
        <v>21</v>
      </c>
      <c r="O1257">
        <v>4</v>
      </c>
      <c r="P1257">
        <v>24</v>
      </c>
      <c r="Q1257">
        <v>28</v>
      </c>
      <c r="R1257">
        <v>335587.36</v>
      </c>
    </row>
    <row r="1258" spans="1:18" x14ac:dyDescent="0.35">
      <c r="A1258" s="1" t="s">
        <v>3900</v>
      </c>
      <c r="B1258" s="1" t="s">
        <v>19</v>
      </c>
      <c r="C1258" s="1" t="s">
        <v>37</v>
      </c>
      <c r="D1258">
        <v>3.8</v>
      </c>
      <c r="E1258">
        <v>38</v>
      </c>
      <c r="F1258">
        <v>60.59</v>
      </c>
      <c r="G1258">
        <v>3761</v>
      </c>
      <c r="H1258">
        <v>42992</v>
      </c>
      <c r="I1258">
        <v>13</v>
      </c>
      <c r="J1258">
        <v>960</v>
      </c>
      <c r="K1258">
        <v>291.87</v>
      </c>
      <c r="L1258">
        <v>6.6</v>
      </c>
      <c r="M1258">
        <v>2.7</v>
      </c>
      <c r="N1258" s="1" t="s">
        <v>27</v>
      </c>
      <c r="O1258">
        <v>20</v>
      </c>
      <c r="P1258">
        <v>29</v>
      </c>
      <c r="Q1258">
        <v>49</v>
      </c>
      <c r="R1258">
        <v>534559.99</v>
      </c>
    </row>
    <row r="1259" spans="1:18" x14ac:dyDescent="0.35">
      <c r="A1259" s="1" t="s">
        <v>3901</v>
      </c>
      <c r="B1259" s="1" t="s">
        <v>19</v>
      </c>
      <c r="C1259" s="1" t="s">
        <v>31</v>
      </c>
      <c r="D1259">
        <v>4.0999999999999996</v>
      </c>
      <c r="E1259">
        <v>40</v>
      </c>
      <c r="F1259">
        <v>32.94</v>
      </c>
      <c r="G1259">
        <v>3449</v>
      </c>
      <c r="H1259">
        <v>41627</v>
      </c>
      <c r="I1259">
        <v>16</v>
      </c>
      <c r="J1259">
        <v>720</v>
      </c>
      <c r="K1259">
        <v>122.73</v>
      </c>
      <c r="L1259">
        <v>9.9</v>
      </c>
      <c r="M1259">
        <v>8.4</v>
      </c>
      <c r="N1259" s="1" t="s">
        <v>21</v>
      </c>
      <c r="O1259">
        <v>3</v>
      </c>
      <c r="P1259">
        <v>38</v>
      </c>
      <c r="Q1259">
        <v>41</v>
      </c>
      <c r="R1259">
        <v>323749.78999999998</v>
      </c>
    </row>
    <row r="1260" spans="1:18" x14ac:dyDescent="0.35">
      <c r="A1260" s="1" t="s">
        <v>3911</v>
      </c>
      <c r="B1260" s="1" t="s">
        <v>19</v>
      </c>
      <c r="C1260" s="1" t="s">
        <v>20</v>
      </c>
      <c r="D1260">
        <v>4.7</v>
      </c>
      <c r="E1260">
        <v>48</v>
      </c>
      <c r="F1260">
        <v>67.48</v>
      </c>
      <c r="G1260">
        <v>1647</v>
      </c>
      <c r="H1260">
        <v>18185</v>
      </c>
      <c r="I1260">
        <v>18</v>
      </c>
      <c r="J1260">
        <v>163</v>
      </c>
      <c r="K1260">
        <v>274.57</v>
      </c>
      <c r="L1260">
        <v>7.5</v>
      </c>
      <c r="M1260">
        <v>5.7</v>
      </c>
      <c r="N1260" s="1" t="s">
        <v>27</v>
      </c>
      <c r="O1260">
        <v>45</v>
      </c>
      <c r="P1260">
        <v>40</v>
      </c>
      <c r="Q1260">
        <v>85</v>
      </c>
      <c r="R1260">
        <v>743391.31</v>
      </c>
    </row>
    <row r="1261" spans="1:18" x14ac:dyDescent="0.35">
      <c r="A1261" s="1" t="s">
        <v>3914</v>
      </c>
      <c r="B1261" s="1" t="s">
        <v>19</v>
      </c>
      <c r="C1261" s="1" t="s">
        <v>24</v>
      </c>
      <c r="D1261">
        <v>4.8</v>
      </c>
      <c r="E1261">
        <v>41</v>
      </c>
      <c r="F1261">
        <v>28.59</v>
      </c>
      <c r="G1261">
        <v>1199</v>
      </c>
      <c r="H1261">
        <v>15412</v>
      </c>
      <c r="I1261">
        <v>4</v>
      </c>
      <c r="J1261">
        <v>990</v>
      </c>
      <c r="K1261">
        <v>204.56</v>
      </c>
      <c r="L1261">
        <v>9.8000000000000007</v>
      </c>
      <c r="M1261">
        <v>1.6</v>
      </c>
      <c r="N1261" s="1" t="s">
        <v>21</v>
      </c>
      <c r="O1261">
        <v>5</v>
      </c>
      <c r="P1261">
        <v>15</v>
      </c>
      <c r="Q1261">
        <v>20</v>
      </c>
      <c r="R1261">
        <v>271530.51</v>
      </c>
    </row>
    <row r="1262" spans="1:18" x14ac:dyDescent="0.35">
      <c r="A1262" s="1" t="s">
        <v>3916</v>
      </c>
      <c r="B1262" s="1" t="s">
        <v>19</v>
      </c>
      <c r="C1262" s="1" t="s">
        <v>20</v>
      </c>
      <c r="D1262">
        <v>4.5</v>
      </c>
      <c r="E1262">
        <v>39</v>
      </c>
      <c r="F1262">
        <v>72.739999999999995</v>
      </c>
      <c r="G1262">
        <v>3758</v>
      </c>
      <c r="H1262">
        <v>40550</v>
      </c>
      <c r="I1262">
        <v>3</v>
      </c>
      <c r="J1262">
        <v>551</v>
      </c>
      <c r="K1262">
        <v>53.27</v>
      </c>
      <c r="L1262">
        <v>4.0999999999999996</v>
      </c>
      <c r="M1262">
        <v>8.4</v>
      </c>
      <c r="N1262" s="1" t="s">
        <v>21</v>
      </c>
      <c r="O1262">
        <v>11</v>
      </c>
      <c r="P1262">
        <v>1</v>
      </c>
      <c r="Q1262">
        <v>12</v>
      </c>
      <c r="R1262">
        <v>640161.72</v>
      </c>
    </row>
    <row r="1263" spans="1:18" x14ac:dyDescent="0.35">
      <c r="A1263" s="1" t="s">
        <v>3917</v>
      </c>
      <c r="B1263" s="1" t="s">
        <v>19</v>
      </c>
      <c r="C1263" s="1" t="s">
        <v>24</v>
      </c>
      <c r="D1263">
        <v>3.3</v>
      </c>
      <c r="E1263">
        <v>46</v>
      </c>
      <c r="F1263">
        <v>29.25</v>
      </c>
      <c r="G1263">
        <v>2521</v>
      </c>
      <c r="H1263">
        <v>27224</v>
      </c>
      <c r="I1263">
        <v>12</v>
      </c>
      <c r="J1263">
        <v>420</v>
      </c>
      <c r="K1263">
        <v>134.91999999999999</v>
      </c>
      <c r="L1263">
        <v>5.4</v>
      </c>
      <c r="M1263">
        <v>2.2000000000000002</v>
      </c>
      <c r="N1263" s="1" t="s">
        <v>27</v>
      </c>
      <c r="O1263">
        <v>21</v>
      </c>
      <c r="P1263">
        <v>0</v>
      </c>
      <c r="Q1263">
        <v>21</v>
      </c>
      <c r="R1263">
        <v>317061.45</v>
      </c>
    </row>
    <row r="1264" spans="1:18" x14ac:dyDescent="0.35">
      <c r="A1264" s="1" t="s">
        <v>3919</v>
      </c>
      <c r="B1264" s="1" t="s">
        <v>19</v>
      </c>
      <c r="C1264" s="1" t="s">
        <v>37</v>
      </c>
      <c r="D1264">
        <v>3.5</v>
      </c>
      <c r="E1264">
        <v>40</v>
      </c>
      <c r="F1264">
        <v>56.39</v>
      </c>
      <c r="G1264">
        <v>2362</v>
      </c>
      <c r="H1264">
        <v>25590</v>
      </c>
      <c r="I1264">
        <v>11</v>
      </c>
      <c r="J1264">
        <v>587</v>
      </c>
      <c r="K1264">
        <v>151</v>
      </c>
      <c r="L1264">
        <v>7.8</v>
      </c>
      <c r="M1264">
        <v>9.3000000000000007</v>
      </c>
      <c r="N1264" s="1" t="s">
        <v>27</v>
      </c>
      <c r="O1264">
        <v>15</v>
      </c>
      <c r="P1264">
        <v>8</v>
      </c>
      <c r="Q1264">
        <v>23</v>
      </c>
      <c r="R1264">
        <v>520819.87</v>
      </c>
    </row>
    <row r="1265" spans="1:18" x14ac:dyDescent="0.35">
      <c r="A1265" s="1" t="s">
        <v>3920</v>
      </c>
      <c r="B1265" s="1" t="s">
        <v>19</v>
      </c>
      <c r="C1265" s="1" t="s">
        <v>37</v>
      </c>
      <c r="D1265">
        <v>3.9</v>
      </c>
      <c r="E1265">
        <v>45</v>
      </c>
      <c r="F1265">
        <v>57.49</v>
      </c>
      <c r="G1265">
        <v>1473</v>
      </c>
      <c r="H1265">
        <v>23104</v>
      </c>
      <c r="I1265">
        <v>9</v>
      </c>
      <c r="J1265">
        <v>136</v>
      </c>
      <c r="K1265">
        <v>140.71</v>
      </c>
      <c r="L1265">
        <v>6.2</v>
      </c>
      <c r="M1265">
        <v>3.3</v>
      </c>
      <c r="N1265" s="1" t="s">
        <v>21</v>
      </c>
      <c r="O1265">
        <v>23</v>
      </c>
      <c r="P1265">
        <v>38</v>
      </c>
      <c r="Q1265">
        <v>61</v>
      </c>
      <c r="R1265">
        <v>587457.54</v>
      </c>
    </row>
    <row r="1266" spans="1:18" x14ac:dyDescent="0.35">
      <c r="A1266" s="1" t="s">
        <v>3925</v>
      </c>
      <c r="B1266" s="1" t="s">
        <v>19</v>
      </c>
      <c r="C1266" s="1" t="s">
        <v>20</v>
      </c>
      <c r="D1266">
        <v>3.2</v>
      </c>
      <c r="E1266">
        <v>31</v>
      </c>
      <c r="F1266">
        <v>71.790000000000006</v>
      </c>
      <c r="G1266">
        <v>2191</v>
      </c>
      <c r="H1266">
        <v>26242</v>
      </c>
      <c r="I1266">
        <v>3</v>
      </c>
      <c r="J1266">
        <v>411</v>
      </c>
      <c r="K1266">
        <v>179.67</v>
      </c>
      <c r="L1266">
        <v>2.8</v>
      </c>
      <c r="M1266">
        <v>4.9000000000000004</v>
      </c>
      <c r="N1266" s="1" t="s">
        <v>21</v>
      </c>
      <c r="O1266">
        <v>9</v>
      </c>
      <c r="P1266">
        <v>9</v>
      </c>
      <c r="Q1266">
        <v>18</v>
      </c>
      <c r="R1266">
        <v>500945.13</v>
      </c>
    </row>
    <row r="1267" spans="1:18" x14ac:dyDescent="0.35">
      <c r="A1267" s="1" t="s">
        <v>3926</v>
      </c>
      <c r="B1267" s="1" t="s">
        <v>19</v>
      </c>
      <c r="C1267" s="1" t="s">
        <v>42</v>
      </c>
      <c r="D1267">
        <v>4.4000000000000004</v>
      </c>
      <c r="E1267">
        <v>48</v>
      </c>
      <c r="F1267">
        <v>37.82</v>
      </c>
      <c r="G1267">
        <v>4156</v>
      </c>
      <c r="H1267">
        <v>42910</v>
      </c>
      <c r="I1267">
        <v>4</v>
      </c>
      <c r="J1267">
        <v>536</v>
      </c>
      <c r="K1267">
        <v>297.18</v>
      </c>
      <c r="L1267">
        <v>9</v>
      </c>
      <c r="M1267">
        <v>1.3</v>
      </c>
      <c r="N1267" s="1" t="s">
        <v>27</v>
      </c>
      <c r="O1267">
        <v>25</v>
      </c>
      <c r="P1267">
        <v>15</v>
      </c>
      <c r="Q1267">
        <v>40</v>
      </c>
      <c r="R1267">
        <v>417678.14</v>
      </c>
    </row>
    <row r="1268" spans="1:18" x14ac:dyDescent="0.35">
      <c r="A1268" s="1" t="s">
        <v>3929</v>
      </c>
      <c r="B1268" s="1" t="s">
        <v>19</v>
      </c>
      <c r="C1268" s="1" t="s">
        <v>26</v>
      </c>
      <c r="D1268">
        <v>3.3</v>
      </c>
      <c r="E1268">
        <v>42</v>
      </c>
      <c r="F1268">
        <v>46.45</v>
      </c>
      <c r="G1268">
        <v>977</v>
      </c>
      <c r="H1268">
        <v>14328</v>
      </c>
      <c r="I1268">
        <v>7</v>
      </c>
      <c r="J1268">
        <v>133</v>
      </c>
      <c r="K1268">
        <v>158</v>
      </c>
      <c r="L1268">
        <v>5.8</v>
      </c>
      <c r="M1268">
        <v>8.1999999999999993</v>
      </c>
      <c r="N1268" s="1" t="s">
        <v>27</v>
      </c>
      <c r="O1268">
        <v>18</v>
      </c>
      <c r="P1268">
        <v>8</v>
      </c>
      <c r="Q1268">
        <v>26</v>
      </c>
      <c r="R1268">
        <v>444902.7</v>
      </c>
    </row>
    <row r="1269" spans="1:18" x14ac:dyDescent="0.35">
      <c r="A1269" s="1" t="s">
        <v>3931</v>
      </c>
      <c r="B1269" s="1" t="s">
        <v>19</v>
      </c>
      <c r="C1269" s="1" t="s">
        <v>26</v>
      </c>
      <c r="D1269">
        <v>4.9000000000000004</v>
      </c>
      <c r="E1269">
        <v>48</v>
      </c>
      <c r="F1269">
        <v>51.95</v>
      </c>
      <c r="G1269">
        <v>2701</v>
      </c>
      <c r="H1269">
        <v>34816</v>
      </c>
      <c r="I1269">
        <v>5</v>
      </c>
      <c r="J1269">
        <v>296</v>
      </c>
      <c r="K1269">
        <v>211.49</v>
      </c>
      <c r="L1269">
        <v>6.3</v>
      </c>
      <c r="M1269">
        <v>8.6</v>
      </c>
      <c r="N1269" s="1" t="s">
        <v>21</v>
      </c>
      <c r="O1269">
        <v>16</v>
      </c>
      <c r="P1269">
        <v>12</v>
      </c>
      <c r="Q1269">
        <v>28</v>
      </c>
      <c r="R1269">
        <v>566387.30000000005</v>
      </c>
    </row>
    <row r="1270" spans="1:18" x14ac:dyDescent="0.35">
      <c r="A1270" s="1" t="s">
        <v>3940</v>
      </c>
      <c r="B1270" s="1" t="s">
        <v>19</v>
      </c>
      <c r="C1270" s="1" t="s">
        <v>26</v>
      </c>
      <c r="D1270">
        <v>3.8</v>
      </c>
      <c r="E1270">
        <v>47</v>
      </c>
      <c r="F1270">
        <v>49.46</v>
      </c>
      <c r="G1270">
        <v>3541</v>
      </c>
      <c r="H1270">
        <v>37075</v>
      </c>
      <c r="I1270">
        <v>7</v>
      </c>
      <c r="J1270">
        <v>267</v>
      </c>
      <c r="K1270">
        <v>169.44</v>
      </c>
      <c r="L1270">
        <v>9.3000000000000007</v>
      </c>
      <c r="M1270">
        <v>2.8</v>
      </c>
      <c r="N1270" s="1" t="s">
        <v>21</v>
      </c>
      <c r="O1270">
        <v>43</v>
      </c>
      <c r="P1270">
        <v>3</v>
      </c>
      <c r="Q1270">
        <v>46</v>
      </c>
      <c r="R1270">
        <v>532116.18999999994</v>
      </c>
    </row>
    <row r="1271" spans="1:18" x14ac:dyDescent="0.35">
      <c r="A1271" s="1" t="s">
        <v>3947</v>
      </c>
      <c r="B1271" s="1" t="s">
        <v>19</v>
      </c>
      <c r="C1271" s="1" t="s">
        <v>26</v>
      </c>
      <c r="D1271">
        <v>4.5999999999999996</v>
      </c>
      <c r="E1271">
        <v>40</v>
      </c>
      <c r="F1271">
        <v>48.75</v>
      </c>
      <c r="G1271">
        <v>1133</v>
      </c>
      <c r="H1271">
        <v>15614</v>
      </c>
      <c r="I1271">
        <v>13</v>
      </c>
      <c r="J1271">
        <v>132</v>
      </c>
      <c r="K1271">
        <v>242.53</v>
      </c>
      <c r="L1271">
        <v>4.9000000000000004</v>
      </c>
      <c r="M1271">
        <v>3.4</v>
      </c>
      <c r="N1271" s="1" t="s">
        <v>27</v>
      </c>
      <c r="O1271">
        <v>25</v>
      </c>
      <c r="P1271">
        <v>37</v>
      </c>
      <c r="Q1271">
        <v>62</v>
      </c>
      <c r="R1271">
        <v>449966.7</v>
      </c>
    </row>
    <row r="1272" spans="1:18" x14ac:dyDescent="0.35">
      <c r="A1272" s="1" t="s">
        <v>3950</v>
      </c>
      <c r="B1272" s="1" t="s">
        <v>19</v>
      </c>
      <c r="C1272" s="1" t="s">
        <v>26</v>
      </c>
      <c r="D1272">
        <v>3.7</v>
      </c>
      <c r="E1272">
        <v>36</v>
      </c>
      <c r="F1272">
        <v>50.12</v>
      </c>
      <c r="G1272">
        <v>3224</v>
      </c>
      <c r="H1272">
        <v>35253</v>
      </c>
      <c r="I1272">
        <v>16</v>
      </c>
      <c r="J1272">
        <v>731</v>
      </c>
      <c r="K1272">
        <v>95.23</v>
      </c>
      <c r="L1272">
        <v>7.3</v>
      </c>
      <c r="M1272">
        <v>3.6</v>
      </c>
      <c r="N1272" s="1" t="s">
        <v>27</v>
      </c>
      <c r="O1272">
        <v>16</v>
      </c>
      <c r="P1272">
        <v>28</v>
      </c>
      <c r="Q1272">
        <v>44</v>
      </c>
      <c r="R1272">
        <v>426862.01</v>
      </c>
    </row>
    <row r="1273" spans="1:18" x14ac:dyDescent="0.35">
      <c r="A1273" s="1" t="s">
        <v>3951</v>
      </c>
      <c r="B1273" s="1" t="s">
        <v>19</v>
      </c>
      <c r="C1273" s="1" t="s">
        <v>20</v>
      </c>
      <c r="D1273">
        <v>3.5</v>
      </c>
      <c r="E1273">
        <v>36</v>
      </c>
      <c r="F1273">
        <v>73.66</v>
      </c>
      <c r="G1273">
        <v>989</v>
      </c>
      <c r="H1273">
        <v>15218</v>
      </c>
      <c r="I1273">
        <v>5</v>
      </c>
      <c r="J1273">
        <v>70</v>
      </c>
      <c r="K1273">
        <v>120.14</v>
      </c>
      <c r="L1273">
        <v>1</v>
      </c>
      <c r="M1273">
        <v>1.4</v>
      </c>
      <c r="N1273" s="1" t="s">
        <v>27</v>
      </c>
      <c r="O1273">
        <v>9</v>
      </c>
      <c r="P1273">
        <v>4</v>
      </c>
      <c r="Q1273">
        <v>13</v>
      </c>
      <c r="R1273">
        <v>590277.42000000004</v>
      </c>
    </row>
    <row r="1274" spans="1:18" x14ac:dyDescent="0.35">
      <c r="A1274" s="1" t="s">
        <v>3953</v>
      </c>
      <c r="B1274" s="1" t="s">
        <v>19</v>
      </c>
      <c r="C1274" s="1" t="s">
        <v>42</v>
      </c>
      <c r="D1274">
        <v>3.9</v>
      </c>
      <c r="E1274">
        <v>46</v>
      </c>
      <c r="F1274">
        <v>43.51</v>
      </c>
      <c r="G1274">
        <v>2114</v>
      </c>
      <c r="H1274">
        <v>28078</v>
      </c>
      <c r="I1274">
        <v>3</v>
      </c>
      <c r="J1274">
        <v>238</v>
      </c>
      <c r="K1274">
        <v>285.36</v>
      </c>
      <c r="L1274">
        <v>1</v>
      </c>
      <c r="M1274">
        <v>9</v>
      </c>
      <c r="N1274" s="1" t="s">
        <v>27</v>
      </c>
      <c r="O1274">
        <v>25</v>
      </c>
      <c r="P1274">
        <v>29</v>
      </c>
      <c r="Q1274">
        <v>54</v>
      </c>
      <c r="R1274">
        <v>453720.18</v>
      </c>
    </row>
    <row r="1275" spans="1:18" x14ac:dyDescent="0.35">
      <c r="A1275" s="1" t="s">
        <v>3956</v>
      </c>
      <c r="B1275" s="1" t="s">
        <v>19</v>
      </c>
      <c r="C1275" s="1" t="s">
        <v>20</v>
      </c>
      <c r="D1275">
        <v>4</v>
      </c>
      <c r="E1275">
        <v>38</v>
      </c>
      <c r="F1275">
        <v>71.59</v>
      </c>
      <c r="G1275">
        <v>3393</v>
      </c>
      <c r="H1275">
        <v>38690</v>
      </c>
      <c r="I1275">
        <v>13</v>
      </c>
      <c r="J1275">
        <v>582</v>
      </c>
      <c r="K1275">
        <v>91.24</v>
      </c>
      <c r="L1275">
        <v>9.5</v>
      </c>
      <c r="M1275">
        <v>5.3</v>
      </c>
      <c r="N1275" s="1" t="s">
        <v>27</v>
      </c>
      <c r="O1275">
        <v>20</v>
      </c>
      <c r="P1275">
        <v>7</v>
      </c>
      <c r="Q1275">
        <v>27</v>
      </c>
      <c r="R1275">
        <v>626292.91</v>
      </c>
    </row>
    <row r="1276" spans="1:18" x14ac:dyDescent="0.35">
      <c r="A1276" s="1" t="s">
        <v>3957</v>
      </c>
      <c r="B1276" s="1" t="s">
        <v>19</v>
      </c>
      <c r="C1276" s="1" t="s">
        <v>20</v>
      </c>
      <c r="D1276">
        <v>3.6</v>
      </c>
      <c r="E1276">
        <v>49</v>
      </c>
      <c r="F1276">
        <v>74.92</v>
      </c>
      <c r="G1276">
        <v>1665</v>
      </c>
      <c r="H1276">
        <v>15540</v>
      </c>
      <c r="I1276">
        <v>16</v>
      </c>
      <c r="J1276">
        <v>843</v>
      </c>
      <c r="K1276">
        <v>130.83000000000001</v>
      </c>
      <c r="L1276">
        <v>5.3</v>
      </c>
      <c r="M1276">
        <v>1.8</v>
      </c>
      <c r="N1276" s="1" t="s">
        <v>27</v>
      </c>
      <c r="O1276">
        <v>7</v>
      </c>
      <c r="P1276">
        <v>43</v>
      </c>
      <c r="Q1276">
        <v>50</v>
      </c>
      <c r="R1276">
        <v>832223.02</v>
      </c>
    </row>
    <row r="1277" spans="1:18" x14ac:dyDescent="0.35">
      <c r="A1277" s="1" t="s">
        <v>3959</v>
      </c>
      <c r="B1277" s="1" t="s">
        <v>19</v>
      </c>
      <c r="C1277" s="1" t="s">
        <v>42</v>
      </c>
      <c r="D1277">
        <v>4.3</v>
      </c>
      <c r="E1277">
        <v>50</v>
      </c>
      <c r="F1277">
        <v>42.14</v>
      </c>
      <c r="G1277">
        <v>3064</v>
      </c>
      <c r="H1277">
        <v>32053</v>
      </c>
      <c r="I1277">
        <v>18</v>
      </c>
      <c r="J1277">
        <v>268</v>
      </c>
      <c r="K1277">
        <v>225.93</v>
      </c>
      <c r="L1277">
        <v>8.6999999999999993</v>
      </c>
      <c r="M1277">
        <v>2</v>
      </c>
      <c r="N1277" s="1" t="s">
        <v>21</v>
      </c>
      <c r="O1277">
        <v>31</v>
      </c>
      <c r="P1277">
        <v>12</v>
      </c>
      <c r="Q1277">
        <v>43</v>
      </c>
      <c r="R1277">
        <v>493329.67</v>
      </c>
    </row>
    <row r="1278" spans="1:18" x14ac:dyDescent="0.35">
      <c r="A1278" s="1" t="s">
        <v>3962</v>
      </c>
      <c r="B1278" s="1" t="s">
        <v>19</v>
      </c>
      <c r="C1278" s="1" t="s">
        <v>26</v>
      </c>
      <c r="D1278">
        <v>3.1</v>
      </c>
      <c r="E1278">
        <v>47</v>
      </c>
      <c r="F1278">
        <v>54.1</v>
      </c>
      <c r="G1278">
        <v>2079</v>
      </c>
      <c r="H1278">
        <v>25154</v>
      </c>
      <c r="I1278">
        <v>9</v>
      </c>
      <c r="J1278">
        <v>88</v>
      </c>
      <c r="K1278">
        <v>240.08</v>
      </c>
      <c r="L1278">
        <v>8.8000000000000007</v>
      </c>
      <c r="M1278">
        <v>6.3</v>
      </c>
      <c r="N1278" s="1" t="s">
        <v>27</v>
      </c>
      <c r="O1278">
        <v>43</v>
      </c>
      <c r="P1278">
        <v>12</v>
      </c>
      <c r="Q1278">
        <v>55</v>
      </c>
      <c r="R1278">
        <v>580929</v>
      </c>
    </row>
    <row r="1279" spans="1:18" x14ac:dyDescent="0.35">
      <c r="A1279" s="1" t="s">
        <v>3966</v>
      </c>
      <c r="B1279" s="1" t="s">
        <v>19</v>
      </c>
      <c r="C1279" s="1" t="s">
        <v>37</v>
      </c>
      <c r="D1279">
        <v>4.8</v>
      </c>
      <c r="E1279">
        <v>32</v>
      </c>
      <c r="F1279">
        <v>57.71</v>
      </c>
      <c r="G1279">
        <v>1302</v>
      </c>
      <c r="H1279">
        <v>13299</v>
      </c>
      <c r="I1279">
        <v>16</v>
      </c>
      <c r="J1279">
        <v>191</v>
      </c>
      <c r="K1279">
        <v>184.52</v>
      </c>
      <c r="L1279">
        <v>4.5</v>
      </c>
      <c r="M1279">
        <v>6.1</v>
      </c>
      <c r="N1279" s="1" t="s">
        <v>27</v>
      </c>
      <c r="O1279">
        <v>0</v>
      </c>
      <c r="P1279">
        <v>25</v>
      </c>
      <c r="Q1279">
        <v>25</v>
      </c>
      <c r="R1279">
        <v>430174.38</v>
      </c>
    </row>
    <row r="1280" spans="1:18" x14ac:dyDescent="0.35">
      <c r="A1280" s="1" t="s">
        <v>3970</v>
      </c>
      <c r="B1280" s="1" t="s">
        <v>19</v>
      </c>
      <c r="C1280" s="1" t="s">
        <v>31</v>
      </c>
      <c r="D1280">
        <v>3.3</v>
      </c>
      <c r="E1280">
        <v>49</v>
      </c>
      <c r="F1280">
        <v>37.340000000000003</v>
      </c>
      <c r="G1280">
        <v>1672</v>
      </c>
      <c r="H1280">
        <v>22117</v>
      </c>
      <c r="I1280">
        <v>10</v>
      </c>
      <c r="J1280">
        <v>517</v>
      </c>
      <c r="K1280">
        <v>262.08999999999997</v>
      </c>
      <c r="L1280">
        <v>6</v>
      </c>
      <c r="M1280">
        <v>4.0999999999999996</v>
      </c>
      <c r="N1280" s="1" t="s">
        <v>21</v>
      </c>
      <c r="O1280">
        <v>7</v>
      </c>
      <c r="P1280">
        <v>11</v>
      </c>
      <c r="Q1280">
        <v>18</v>
      </c>
      <c r="R1280">
        <v>421065.51</v>
      </c>
    </row>
    <row r="1281" spans="1:18" x14ac:dyDescent="0.35">
      <c r="A1281" s="1" t="s">
        <v>3972</v>
      </c>
      <c r="B1281" s="1" t="s">
        <v>19</v>
      </c>
      <c r="C1281" s="1" t="s">
        <v>37</v>
      </c>
      <c r="D1281">
        <v>4.5</v>
      </c>
      <c r="E1281">
        <v>35</v>
      </c>
      <c r="F1281">
        <v>62.13</v>
      </c>
      <c r="G1281">
        <v>2308</v>
      </c>
      <c r="H1281">
        <v>24815</v>
      </c>
      <c r="I1281">
        <v>10</v>
      </c>
      <c r="J1281">
        <v>883</v>
      </c>
      <c r="K1281">
        <v>273.10000000000002</v>
      </c>
      <c r="L1281">
        <v>5.8</v>
      </c>
      <c r="M1281">
        <v>6.8</v>
      </c>
      <c r="N1281" s="1" t="s">
        <v>27</v>
      </c>
      <c r="O1281">
        <v>1</v>
      </c>
      <c r="P1281">
        <v>3</v>
      </c>
      <c r="Q1281">
        <v>4</v>
      </c>
      <c r="R1281">
        <v>499243.72</v>
      </c>
    </row>
    <row r="1282" spans="1:18" x14ac:dyDescent="0.35">
      <c r="A1282" s="1" t="s">
        <v>3974</v>
      </c>
      <c r="B1282" s="1" t="s">
        <v>19</v>
      </c>
      <c r="C1282" s="1" t="s">
        <v>37</v>
      </c>
      <c r="D1282">
        <v>3</v>
      </c>
      <c r="E1282">
        <v>34</v>
      </c>
      <c r="F1282">
        <v>63.47</v>
      </c>
      <c r="G1282">
        <v>2878</v>
      </c>
      <c r="H1282">
        <v>27696</v>
      </c>
      <c r="I1282">
        <v>1</v>
      </c>
      <c r="J1282">
        <v>497</v>
      </c>
      <c r="K1282">
        <v>53.14</v>
      </c>
      <c r="L1282">
        <v>5</v>
      </c>
      <c r="M1282">
        <v>7.2</v>
      </c>
      <c r="N1282" s="1" t="s">
        <v>27</v>
      </c>
      <c r="O1282">
        <v>31</v>
      </c>
      <c r="P1282">
        <v>23</v>
      </c>
      <c r="Q1282">
        <v>54</v>
      </c>
      <c r="R1282">
        <v>489820.8</v>
      </c>
    </row>
    <row r="1283" spans="1:18" x14ac:dyDescent="0.35">
      <c r="A1283" s="1" t="s">
        <v>3975</v>
      </c>
      <c r="B1283" s="1" t="s">
        <v>19</v>
      </c>
      <c r="C1283" s="1" t="s">
        <v>31</v>
      </c>
      <c r="D1283">
        <v>3.4</v>
      </c>
      <c r="E1283">
        <v>35</v>
      </c>
      <c r="F1283">
        <v>31.43</v>
      </c>
      <c r="G1283">
        <v>967</v>
      </c>
      <c r="H1283">
        <v>12814</v>
      </c>
      <c r="I1283">
        <v>4</v>
      </c>
      <c r="J1283">
        <v>243</v>
      </c>
      <c r="K1283">
        <v>136.54</v>
      </c>
      <c r="L1283">
        <v>6.9</v>
      </c>
      <c r="M1283">
        <v>6.2</v>
      </c>
      <c r="N1283" s="1" t="s">
        <v>27</v>
      </c>
      <c r="O1283">
        <v>18</v>
      </c>
      <c r="P1283">
        <v>12</v>
      </c>
      <c r="Q1283">
        <v>30</v>
      </c>
      <c r="R1283">
        <v>254981.05</v>
      </c>
    </row>
    <row r="1284" spans="1:18" x14ac:dyDescent="0.35">
      <c r="A1284" s="1" t="s">
        <v>3978</v>
      </c>
      <c r="B1284" s="1" t="s">
        <v>19</v>
      </c>
      <c r="C1284" s="1" t="s">
        <v>31</v>
      </c>
      <c r="D1284">
        <v>4.8</v>
      </c>
      <c r="E1284">
        <v>32</v>
      </c>
      <c r="F1284">
        <v>35.799999999999997</v>
      </c>
      <c r="G1284">
        <v>1252</v>
      </c>
      <c r="H1284">
        <v>21871</v>
      </c>
      <c r="I1284">
        <v>6</v>
      </c>
      <c r="J1284">
        <v>835</v>
      </c>
      <c r="K1284">
        <v>94.74</v>
      </c>
      <c r="L1284">
        <v>8.3000000000000007</v>
      </c>
      <c r="M1284">
        <v>8.5</v>
      </c>
      <c r="N1284" s="1" t="s">
        <v>21</v>
      </c>
      <c r="O1284">
        <v>27</v>
      </c>
      <c r="P1284">
        <v>14</v>
      </c>
      <c r="Q1284">
        <v>41</v>
      </c>
      <c r="R1284">
        <v>271395.75</v>
      </c>
    </row>
    <row r="1285" spans="1:18" x14ac:dyDescent="0.35">
      <c r="A1285" s="1" t="s">
        <v>3982</v>
      </c>
      <c r="B1285" s="1" t="s">
        <v>19</v>
      </c>
      <c r="C1285" s="1" t="s">
        <v>31</v>
      </c>
      <c r="D1285">
        <v>3.1</v>
      </c>
      <c r="E1285">
        <v>50</v>
      </c>
      <c r="F1285">
        <v>38.17</v>
      </c>
      <c r="G1285">
        <v>2029</v>
      </c>
      <c r="H1285">
        <v>23364</v>
      </c>
      <c r="I1285">
        <v>17</v>
      </c>
      <c r="J1285">
        <v>130</v>
      </c>
      <c r="K1285">
        <v>148.63999999999999</v>
      </c>
      <c r="L1285">
        <v>5</v>
      </c>
      <c r="M1285">
        <v>1.5</v>
      </c>
      <c r="N1285" s="1" t="s">
        <v>21</v>
      </c>
      <c r="O1285">
        <v>36</v>
      </c>
      <c r="P1285">
        <v>38</v>
      </c>
      <c r="Q1285">
        <v>74</v>
      </c>
      <c r="R1285">
        <v>445507.78</v>
      </c>
    </row>
    <row r="1286" spans="1:18" x14ac:dyDescent="0.35">
      <c r="A1286" s="1" t="s">
        <v>3984</v>
      </c>
      <c r="B1286" s="1" t="s">
        <v>19</v>
      </c>
      <c r="C1286" s="1" t="s">
        <v>20</v>
      </c>
      <c r="D1286">
        <v>4.2</v>
      </c>
      <c r="E1286">
        <v>49</v>
      </c>
      <c r="F1286">
        <v>68.02</v>
      </c>
      <c r="G1286">
        <v>1554</v>
      </c>
      <c r="H1286">
        <v>23634</v>
      </c>
      <c r="I1286">
        <v>3</v>
      </c>
      <c r="J1286">
        <v>456</v>
      </c>
      <c r="K1286">
        <v>152.54</v>
      </c>
      <c r="L1286">
        <v>5.2</v>
      </c>
      <c r="M1286">
        <v>8.4</v>
      </c>
      <c r="N1286" s="1" t="s">
        <v>27</v>
      </c>
      <c r="O1286">
        <v>19</v>
      </c>
      <c r="P1286">
        <v>13</v>
      </c>
      <c r="Q1286">
        <v>32</v>
      </c>
      <c r="R1286">
        <v>746323.96</v>
      </c>
    </row>
    <row r="1287" spans="1:18" x14ac:dyDescent="0.35">
      <c r="A1287" s="1" t="s">
        <v>3989</v>
      </c>
      <c r="B1287" s="1" t="s">
        <v>19</v>
      </c>
      <c r="C1287" s="1" t="s">
        <v>37</v>
      </c>
      <c r="D1287">
        <v>4.7</v>
      </c>
      <c r="E1287">
        <v>48</v>
      </c>
      <c r="F1287">
        <v>65.47</v>
      </c>
      <c r="G1287">
        <v>4164</v>
      </c>
      <c r="H1287">
        <v>45958</v>
      </c>
      <c r="I1287">
        <v>2</v>
      </c>
      <c r="J1287">
        <v>538</v>
      </c>
      <c r="K1287">
        <v>273.72000000000003</v>
      </c>
      <c r="L1287">
        <v>7.2</v>
      </c>
      <c r="M1287">
        <v>2.2999999999999998</v>
      </c>
      <c r="N1287" s="1" t="s">
        <v>21</v>
      </c>
      <c r="O1287">
        <v>33</v>
      </c>
      <c r="P1287">
        <v>9</v>
      </c>
      <c r="Q1287">
        <v>42</v>
      </c>
      <c r="R1287">
        <v>707340.28</v>
      </c>
    </row>
    <row r="1288" spans="1:18" x14ac:dyDescent="0.35">
      <c r="A1288" s="1" t="s">
        <v>3990</v>
      </c>
      <c r="B1288" s="1" t="s">
        <v>19</v>
      </c>
      <c r="C1288" s="1" t="s">
        <v>42</v>
      </c>
      <c r="D1288">
        <v>3.7</v>
      </c>
      <c r="E1288">
        <v>34</v>
      </c>
      <c r="F1288">
        <v>45.18</v>
      </c>
      <c r="G1288">
        <v>3525</v>
      </c>
      <c r="H1288">
        <v>42913</v>
      </c>
      <c r="I1288">
        <v>12</v>
      </c>
      <c r="J1288">
        <v>543</v>
      </c>
      <c r="K1288">
        <v>154.91999999999999</v>
      </c>
      <c r="L1288">
        <v>2.4</v>
      </c>
      <c r="M1288">
        <v>8.6</v>
      </c>
      <c r="N1288" s="1" t="s">
        <v>27</v>
      </c>
      <c r="O1288">
        <v>1</v>
      </c>
      <c r="P1288">
        <v>21</v>
      </c>
      <c r="Q1288">
        <v>22</v>
      </c>
      <c r="R1288">
        <v>363423.39</v>
      </c>
    </row>
    <row r="1289" spans="1:18" x14ac:dyDescent="0.35">
      <c r="A1289" s="1" t="s">
        <v>3996</v>
      </c>
      <c r="B1289" s="1" t="s">
        <v>19</v>
      </c>
      <c r="C1289" s="1" t="s">
        <v>37</v>
      </c>
      <c r="D1289">
        <v>3.2</v>
      </c>
      <c r="E1289">
        <v>36</v>
      </c>
      <c r="F1289">
        <v>57.06</v>
      </c>
      <c r="G1289">
        <v>3167</v>
      </c>
      <c r="H1289">
        <v>38160</v>
      </c>
      <c r="I1289">
        <v>15</v>
      </c>
      <c r="J1289">
        <v>405</v>
      </c>
      <c r="K1289">
        <v>148.31</v>
      </c>
      <c r="L1289">
        <v>6</v>
      </c>
      <c r="M1289">
        <v>8</v>
      </c>
      <c r="N1289" s="1" t="s">
        <v>21</v>
      </c>
      <c r="O1289">
        <v>13</v>
      </c>
      <c r="P1289">
        <v>15</v>
      </c>
      <c r="Q1289">
        <v>28</v>
      </c>
      <c r="R1289">
        <v>480927.22</v>
      </c>
    </row>
    <row r="1290" spans="1:18" x14ac:dyDescent="0.35">
      <c r="A1290" s="1" t="s">
        <v>3998</v>
      </c>
      <c r="B1290" s="1" t="s">
        <v>19</v>
      </c>
      <c r="C1290" s="1" t="s">
        <v>24</v>
      </c>
      <c r="D1290">
        <v>3.5</v>
      </c>
      <c r="E1290">
        <v>44</v>
      </c>
      <c r="F1290">
        <v>34.19</v>
      </c>
      <c r="G1290">
        <v>1053</v>
      </c>
      <c r="H1290">
        <v>14412</v>
      </c>
      <c r="I1290">
        <v>10</v>
      </c>
      <c r="J1290">
        <v>670</v>
      </c>
      <c r="K1290">
        <v>73.3</v>
      </c>
      <c r="L1290">
        <v>9.6999999999999993</v>
      </c>
      <c r="M1290">
        <v>4.7</v>
      </c>
      <c r="N1290" s="1" t="s">
        <v>27</v>
      </c>
      <c r="O1290">
        <v>1</v>
      </c>
      <c r="P1290">
        <v>8</v>
      </c>
      <c r="Q1290">
        <v>9</v>
      </c>
      <c r="R1290">
        <v>350602.65</v>
      </c>
    </row>
    <row r="1291" spans="1:18" x14ac:dyDescent="0.35">
      <c r="A1291" s="1" t="s">
        <v>3999</v>
      </c>
      <c r="B1291" s="1" t="s">
        <v>19</v>
      </c>
      <c r="C1291" s="1" t="s">
        <v>42</v>
      </c>
      <c r="D1291">
        <v>3.5</v>
      </c>
      <c r="E1291">
        <v>40</v>
      </c>
      <c r="F1291">
        <v>41.36</v>
      </c>
      <c r="G1291">
        <v>1124</v>
      </c>
      <c r="H1291">
        <v>15184</v>
      </c>
      <c r="I1291">
        <v>8</v>
      </c>
      <c r="J1291">
        <v>419</v>
      </c>
      <c r="K1291">
        <v>287.57</v>
      </c>
      <c r="L1291">
        <v>4.3</v>
      </c>
      <c r="M1291">
        <v>8.8000000000000007</v>
      </c>
      <c r="N1291" s="1" t="s">
        <v>21</v>
      </c>
      <c r="O1291">
        <v>6</v>
      </c>
      <c r="P1291">
        <v>19</v>
      </c>
      <c r="Q1291">
        <v>25</v>
      </c>
      <c r="R1291">
        <v>381180.8</v>
      </c>
    </row>
    <row r="1292" spans="1:18" x14ac:dyDescent="0.35">
      <c r="A1292" s="1" t="s">
        <v>4002</v>
      </c>
      <c r="B1292" s="1" t="s">
        <v>19</v>
      </c>
      <c r="C1292" s="1" t="s">
        <v>24</v>
      </c>
      <c r="D1292">
        <v>5</v>
      </c>
      <c r="E1292">
        <v>31</v>
      </c>
      <c r="F1292">
        <v>34.979999999999997</v>
      </c>
      <c r="G1292">
        <v>3654</v>
      </c>
      <c r="H1292">
        <v>41022</v>
      </c>
      <c r="I1292">
        <v>6</v>
      </c>
      <c r="J1292">
        <v>911</v>
      </c>
      <c r="K1292">
        <v>133.81</v>
      </c>
      <c r="L1292">
        <v>7.9</v>
      </c>
      <c r="M1292">
        <v>8.4</v>
      </c>
      <c r="N1292" s="1" t="s">
        <v>27</v>
      </c>
      <c r="O1292">
        <v>26</v>
      </c>
      <c r="P1292">
        <v>29</v>
      </c>
      <c r="Q1292">
        <v>55</v>
      </c>
      <c r="R1292">
        <v>262907.21999999997</v>
      </c>
    </row>
    <row r="1293" spans="1:18" x14ac:dyDescent="0.35">
      <c r="A1293" s="1" t="s">
        <v>4004</v>
      </c>
      <c r="B1293" s="1" t="s">
        <v>19</v>
      </c>
      <c r="C1293" s="1" t="s">
        <v>24</v>
      </c>
      <c r="D1293">
        <v>3.8</v>
      </c>
      <c r="E1293">
        <v>41</v>
      </c>
      <c r="F1293">
        <v>26.6</v>
      </c>
      <c r="G1293">
        <v>3079</v>
      </c>
      <c r="H1293">
        <v>31759</v>
      </c>
      <c r="I1293">
        <v>9</v>
      </c>
      <c r="J1293">
        <v>70</v>
      </c>
      <c r="K1293">
        <v>136.34</v>
      </c>
      <c r="L1293">
        <v>1.4</v>
      </c>
      <c r="M1293">
        <v>9.1999999999999993</v>
      </c>
      <c r="N1293" s="1" t="s">
        <v>27</v>
      </c>
      <c r="O1293">
        <v>32</v>
      </c>
      <c r="P1293">
        <v>33</v>
      </c>
      <c r="Q1293">
        <v>65</v>
      </c>
      <c r="R1293">
        <v>261216.85</v>
      </c>
    </row>
    <row r="1294" spans="1:18" x14ac:dyDescent="0.35">
      <c r="A1294" s="1" t="s">
        <v>4010</v>
      </c>
      <c r="B1294" s="1" t="s">
        <v>19</v>
      </c>
      <c r="C1294" s="1" t="s">
        <v>37</v>
      </c>
      <c r="D1294">
        <v>3.2</v>
      </c>
      <c r="E1294">
        <v>32</v>
      </c>
      <c r="F1294">
        <v>58.87</v>
      </c>
      <c r="G1294">
        <v>1482</v>
      </c>
      <c r="H1294">
        <v>21231</v>
      </c>
      <c r="I1294">
        <v>2</v>
      </c>
      <c r="J1294">
        <v>598</v>
      </c>
      <c r="K1294">
        <v>127.1</v>
      </c>
      <c r="L1294">
        <v>8.9</v>
      </c>
      <c r="M1294">
        <v>6.4</v>
      </c>
      <c r="N1294" s="1" t="s">
        <v>21</v>
      </c>
      <c r="O1294">
        <v>25</v>
      </c>
      <c r="P1294">
        <v>31</v>
      </c>
      <c r="Q1294">
        <v>56</v>
      </c>
      <c r="R1294">
        <v>429988.23</v>
      </c>
    </row>
    <row r="1295" spans="1:18" x14ac:dyDescent="0.35">
      <c r="A1295" s="1" t="s">
        <v>4015</v>
      </c>
      <c r="B1295" s="1" t="s">
        <v>19</v>
      </c>
      <c r="C1295" s="1" t="s">
        <v>37</v>
      </c>
      <c r="D1295">
        <v>4</v>
      </c>
      <c r="E1295">
        <v>35</v>
      </c>
      <c r="F1295">
        <v>65.02</v>
      </c>
      <c r="G1295">
        <v>1894</v>
      </c>
      <c r="H1295">
        <v>21097</v>
      </c>
      <c r="I1295">
        <v>11</v>
      </c>
      <c r="J1295">
        <v>930</v>
      </c>
      <c r="K1295">
        <v>169.48</v>
      </c>
      <c r="L1295">
        <v>6.5</v>
      </c>
      <c r="M1295">
        <v>5.4</v>
      </c>
      <c r="N1295" s="1" t="s">
        <v>21</v>
      </c>
      <c r="O1295">
        <v>1</v>
      </c>
      <c r="P1295">
        <v>33</v>
      </c>
      <c r="Q1295">
        <v>34</v>
      </c>
      <c r="R1295">
        <v>523294.83</v>
      </c>
    </row>
    <row r="1296" spans="1:18" x14ac:dyDescent="0.35">
      <c r="A1296" s="1" t="s">
        <v>4020</v>
      </c>
      <c r="B1296" s="1" t="s">
        <v>19</v>
      </c>
      <c r="C1296" s="1" t="s">
        <v>20</v>
      </c>
      <c r="D1296">
        <v>3.7</v>
      </c>
      <c r="E1296">
        <v>44</v>
      </c>
      <c r="F1296">
        <v>65.11</v>
      </c>
      <c r="G1296">
        <v>3118</v>
      </c>
      <c r="H1296">
        <v>37186</v>
      </c>
      <c r="I1296">
        <v>14</v>
      </c>
      <c r="J1296">
        <v>235</v>
      </c>
      <c r="K1296">
        <v>212.39</v>
      </c>
      <c r="L1296">
        <v>3</v>
      </c>
      <c r="M1296">
        <v>3.4</v>
      </c>
      <c r="N1296" s="1" t="s">
        <v>21</v>
      </c>
      <c r="O1296">
        <v>35</v>
      </c>
      <c r="P1296">
        <v>13</v>
      </c>
      <c r="Q1296">
        <v>48</v>
      </c>
      <c r="R1296">
        <v>654731.54</v>
      </c>
    </row>
    <row r="1297" spans="1:18" x14ac:dyDescent="0.35">
      <c r="A1297" s="1" t="s">
        <v>4025</v>
      </c>
      <c r="B1297" s="1" t="s">
        <v>19</v>
      </c>
      <c r="C1297" s="1" t="s">
        <v>31</v>
      </c>
      <c r="D1297">
        <v>3.6</v>
      </c>
      <c r="E1297">
        <v>41</v>
      </c>
      <c r="F1297">
        <v>39.369999999999997</v>
      </c>
      <c r="G1297">
        <v>3331</v>
      </c>
      <c r="H1297">
        <v>40339</v>
      </c>
      <c r="I1297">
        <v>1</v>
      </c>
      <c r="J1297">
        <v>159</v>
      </c>
      <c r="K1297">
        <v>143.84</v>
      </c>
      <c r="L1297">
        <v>6.8</v>
      </c>
      <c r="M1297">
        <v>8.8000000000000007</v>
      </c>
      <c r="N1297" s="1" t="s">
        <v>21</v>
      </c>
      <c r="O1297">
        <v>0</v>
      </c>
      <c r="P1297">
        <v>36</v>
      </c>
      <c r="Q1297">
        <v>36</v>
      </c>
      <c r="R1297">
        <v>371052</v>
      </c>
    </row>
    <row r="1298" spans="1:18" x14ac:dyDescent="0.35">
      <c r="A1298" s="1" t="s">
        <v>4027</v>
      </c>
      <c r="B1298" s="1" t="s">
        <v>19</v>
      </c>
      <c r="C1298" s="1" t="s">
        <v>31</v>
      </c>
      <c r="D1298">
        <v>3.1</v>
      </c>
      <c r="E1298">
        <v>30</v>
      </c>
      <c r="F1298">
        <v>32.380000000000003</v>
      </c>
      <c r="G1298">
        <v>2337</v>
      </c>
      <c r="H1298">
        <v>29846</v>
      </c>
      <c r="I1298">
        <v>4</v>
      </c>
      <c r="J1298">
        <v>222</v>
      </c>
      <c r="K1298">
        <v>118.97</v>
      </c>
      <c r="L1298">
        <v>4.2</v>
      </c>
      <c r="M1298">
        <v>9.6</v>
      </c>
      <c r="N1298" s="1" t="s">
        <v>21</v>
      </c>
      <c r="O1298">
        <v>25</v>
      </c>
      <c r="P1298">
        <v>13</v>
      </c>
      <c r="Q1298">
        <v>38</v>
      </c>
      <c r="R1298">
        <v>230308.84</v>
      </c>
    </row>
    <row r="1299" spans="1:18" x14ac:dyDescent="0.35">
      <c r="A1299" s="1" t="s">
        <v>4034</v>
      </c>
      <c r="B1299" s="1" t="s">
        <v>19</v>
      </c>
      <c r="C1299" s="1" t="s">
        <v>42</v>
      </c>
      <c r="D1299">
        <v>3.6</v>
      </c>
      <c r="E1299">
        <v>46</v>
      </c>
      <c r="F1299">
        <v>36.340000000000003</v>
      </c>
      <c r="G1299">
        <v>1428</v>
      </c>
      <c r="H1299">
        <v>17457</v>
      </c>
      <c r="I1299">
        <v>11</v>
      </c>
      <c r="J1299">
        <v>391</v>
      </c>
      <c r="K1299">
        <v>76.7</v>
      </c>
      <c r="L1299">
        <v>2.5</v>
      </c>
      <c r="M1299">
        <v>4.5999999999999996</v>
      </c>
      <c r="N1299" s="1" t="s">
        <v>27</v>
      </c>
      <c r="O1299">
        <v>11</v>
      </c>
      <c r="P1299">
        <v>10</v>
      </c>
      <c r="Q1299">
        <v>21</v>
      </c>
      <c r="R1299">
        <v>385199.15</v>
      </c>
    </row>
    <row r="1300" spans="1:18" x14ac:dyDescent="0.35">
      <c r="A1300" s="1" t="s">
        <v>4035</v>
      </c>
      <c r="B1300" s="1" t="s">
        <v>19</v>
      </c>
      <c r="C1300" s="1" t="s">
        <v>20</v>
      </c>
      <c r="D1300">
        <v>4.9000000000000004</v>
      </c>
      <c r="E1300">
        <v>42</v>
      </c>
      <c r="F1300">
        <v>72.48</v>
      </c>
      <c r="G1300">
        <v>1649</v>
      </c>
      <c r="H1300">
        <v>17771</v>
      </c>
      <c r="I1300">
        <v>12</v>
      </c>
      <c r="J1300">
        <v>917</v>
      </c>
      <c r="K1300">
        <v>85.82</v>
      </c>
      <c r="L1300">
        <v>9.3000000000000007</v>
      </c>
      <c r="M1300">
        <v>8.1</v>
      </c>
      <c r="N1300" s="1" t="s">
        <v>27</v>
      </c>
      <c r="O1300">
        <v>10</v>
      </c>
      <c r="P1300">
        <v>16</v>
      </c>
      <c r="Q1300">
        <v>26</v>
      </c>
      <c r="R1300">
        <v>694451.57</v>
      </c>
    </row>
    <row r="1301" spans="1:18" x14ac:dyDescent="0.35">
      <c r="A1301" s="1" t="s">
        <v>4043</v>
      </c>
      <c r="B1301" s="1" t="s">
        <v>19</v>
      </c>
      <c r="C1301" s="1" t="s">
        <v>26</v>
      </c>
      <c r="D1301">
        <v>4.5</v>
      </c>
      <c r="E1301">
        <v>34</v>
      </c>
      <c r="F1301">
        <v>51.68</v>
      </c>
      <c r="G1301">
        <v>3712</v>
      </c>
      <c r="H1301">
        <v>42258</v>
      </c>
      <c r="I1301">
        <v>13</v>
      </c>
      <c r="J1301">
        <v>604</v>
      </c>
      <c r="K1301">
        <v>161.93</v>
      </c>
      <c r="L1301">
        <v>4.8</v>
      </c>
      <c r="M1301">
        <v>6.9</v>
      </c>
      <c r="N1301" s="1" t="s">
        <v>27</v>
      </c>
      <c r="O1301">
        <v>26</v>
      </c>
      <c r="P1301">
        <v>24</v>
      </c>
      <c r="Q1301">
        <v>50</v>
      </c>
      <c r="R1301">
        <v>415132.18</v>
      </c>
    </row>
    <row r="1302" spans="1:18" x14ac:dyDescent="0.35">
      <c r="A1302" s="1" t="s">
        <v>4055</v>
      </c>
      <c r="B1302" s="1" t="s">
        <v>19</v>
      </c>
      <c r="C1302" s="1" t="s">
        <v>20</v>
      </c>
      <c r="D1302">
        <v>3.5</v>
      </c>
      <c r="E1302">
        <v>35</v>
      </c>
      <c r="F1302">
        <v>65.209999999999994</v>
      </c>
      <c r="G1302">
        <v>1564</v>
      </c>
      <c r="H1302">
        <v>21686</v>
      </c>
      <c r="I1302">
        <v>16</v>
      </c>
      <c r="J1302">
        <v>50</v>
      </c>
      <c r="K1302">
        <v>147.63999999999999</v>
      </c>
      <c r="L1302">
        <v>7.6</v>
      </c>
      <c r="M1302">
        <v>5.9</v>
      </c>
      <c r="N1302" s="1" t="s">
        <v>27</v>
      </c>
      <c r="O1302">
        <v>16</v>
      </c>
      <c r="P1302">
        <v>23</v>
      </c>
      <c r="Q1302">
        <v>39</v>
      </c>
      <c r="R1302">
        <v>528658.14</v>
      </c>
    </row>
    <row r="1303" spans="1:18" x14ac:dyDescent="0.35">
      <c r="A1303" s="1" t="s">
        <v>4057</v>
      </c>
      <c r="B1303" s="1" t="s">
        <v>19</v>
      </c>
      <c r="C1303" s="1" t="s">
        <v>24</v>
      </c>
      <c r="D1303">
        <v>4.5999999999999996</v>
      </c>
      <c r="E1303">
        <v>32</v>
      </c>
      <c r="F1303">
        <v>27.83</v>
      </c>
      <c r="G1303">
        <v>4116</v>
      </c>
      <c r="H1303">
        <v>45473</v>
      </c>
      <c r="I1303">
        <v>2</v>
      </c>
      <c r="J1303">
        <v>326</v>
      </c>
      <c r="K1303">
        <v>210.86</v>
      </c>
      <c r="L1303">
        <v>7.3</v>
      </c>
      <c r="M1303">
        <v>6.8</v>
      </c>
      <c r="N1303" s="1" t="s">
        <v>27</v>
      </c>
      <c r="O1303">
        <v>12</v>
      </c>
      <c r="P1303">
        <v>13</v>
      </c>
      <c r="Q1303">
        <v>25</v>
      </c>
      <c r="R1303">
        <v>213878.04</v>
      </c>
    </row>
    <row r="1304" spans="1:18" x14ac:dyDescent="0.35">
      <c r="A1304" s="1" t="s">
        <v>4058</v>
      </c>
      <c r="B1304" s="1" t="s">
        <v>19</v>
      </c>
      <c r="C1304" s="1" t="s">
        <v>24</v>
      </c>
      <c r="D1304">
        <v>4.8</v>
      </c>
      <c r="E1304">
        <v>37</v>
      </c>
      <c r="F1304">
        <v>32.020000000000003</v>
      </c>
      <c r="G1304">
        <v>2746</v>
      </c>
      <c r="H1304">
        <v>33179</v>
      </c>
      <c r="I1304">
        <v>6</v>
      </c>
      <c r="J1304">
        <v>808</v>
      </c>
      <c r="K1304">
        <v>228.57</v>
      </c>
      <c r="L1304">
        <v>9.6999999999999993</v>
      </c>
      <c r="M1304">
        <v>6</v>
      </c>
      <c r="N1304" s="1" t="s">
        <v>21</v>
      </c>
      <c r="O1304">
        <v>21</v>
      </c>
      <c r="P1304">
        <v>8</v>
      </c>
      <c r="Q1304">
        <v>29</v>
      </c>
      <c r="R1304">
        <v>281630.59000000003</v>
      </c>
    </row>
    <row r="1305" spans="1:18" x14ac:dyDescent="0.35">
      <c r="A1305" s="1" t="s">
        <v>4063</v>
      </c>
      <c r="B1305" s="1" t="s">
        <v>19</v>
      </c>
      <c r="C1305" s="1" t="s">
        <v>37</v>
      </c>
      <c r="D1305">
        <v>3.9</v>
      </c>
      <c r="E1305">
        <v>36</v>
      </c>
      <c r="F1305">
        <v>62.7</v>
      </c>
      <c r="G1305">
        <v>2578</v>
      </c>
      <c r="H1305">
        <v>30355</v>
      </c>
      <c r="I1305">
        <v>17</v>
      </c>
      <c r="J1305">
        <v>685</v>
      </c>
      <c r="K1305">
        <v>66.680000000000007</v>
      </c>
      <c r="L1305">
        <v>1.3</v>
      </c>
      <c r="M1305">
        <v>2.2000000000000002</v>
      </c>
      <c r="N1305" s="1" t="s">
        <v>21</v>
      </c>
      <c r="O1305">
        <v>22</v>
      </c>
      <c r="P1305">
        <v>34</v>
      </c>
      <c r="Q1305">
        <v>56</v>
      </c>
      <c r="R1305">
        <v>523342.75</v>
      </c>
    </row>
    <row r="1306" spans="1:18" x14ac:dyDescent="0.35">
      <c r="A1306" s="1" t="s">
        <v>4069</v>
      </c>
      <c r="B1306" s="1" t="s">
        <v>19</v>
      </c>
      <c r="C1306" s="1" t="s">
        <v>26</v>
      </c>
      <c r="D1306">
        <v>3.3</v>
      </c>
      <c r="E1306">
        <v>37</v>
      </c>
      <c r="F1306">
        <v>54.85</v>
      </c>
      <c r="G1306">
        <v>1403</v>
      </c>
      <c r="H1306">
        <v>18202</v>
      </c>
      <c r="I1306">
        <v>19</v>
      </c>
      <c r="J1306">
        <v>162</v>
      </c>
      <c r="K1306">
        <v>191.36</v>
      </c>
      <c r="L1306">
        <v>9.1</v>
      </c>
      <c r="M1306">
        <v>3.2</v>
      </c>
      <c r="N1306" s="1" t="s">
        <v>27</v>
      </c>
      <c r="O1306">
        <v>27</v>
      </c>
      <c r="P1306">
        <v>34</v>
      </c>
      <c r="Q1306">
        <v>61</v>
      </c>
      <c r="R1306">
        <v>476284</v>
      </c>
    </row>
    <row r="1307" spans="1:18" x14ac:dyDescent="0.35">
      <c r="A1307" s="1" t="s">
        <v>4070</v>
      </c>
      <c r="B1307" s="1" t="s">
        <v>19</v>
      </c>
      <c r="C1307" s="1" t="s">
        <v>42</v>
      </c>
      <c r="D1307">
        <v>3.2</v>
      </c>
      <c r="E1307">
        <v>49</v>
      </c>
      <c r="F1307">
        <v>45.45</v>
      </c>
      <c r="G1307">
        <v>3068</v>
      </c>
      <c r="H1307">
        <v>38426</v>
      </c>
      <c r="I1307">
        <v>1</v>
      </c>
      <c r="J1307">
        <v>175</v>
      </c>
      <c r="K1307">
        <v>99.19</v>
      </c>
      <c r="L1307">
        <v>9</v>
      </c>
      <c r="M1307">
        <v>7.6</v>
      </c>
      <c r="N1307" s="1" t="s">
        <v>27</v>
      </c>
      <c r="O1307">
        <v>20</v>
      </c>
      <c r="P1307">
        <v>33</v>
      </c>
      <c r="Q1307">
        <v>53</v>
      </c>
      <c r="R1307">
        <v>506306.1</v>
      </c>
    </row>
    <row r="1308" spans="1:18" x14ac:dyDescent="0.35">
      <c r="A1308" s="1" t="s">
        <v>4073</v>
      </c>
      <c r="B1308" s="1" t="s">
        <v>19</v>
      </c>
      <c r="C1308" s="1" t="s">
        <v>37</v>
      </c>
      <c r="D1308">
        <v>4.7</v>
      </c>
      <c r="E1308">
        <v>45</v>
      </c>
      <c r="F1308">
        <v>64.02</v>
      </c>
      <c r="G1308">
        <v>2741</v>
      </c>
      <c r="H1308">
        <v>36594</v>
      </c>
      <c r="I1308">
        <v>19</v>
      </c>
      <c r="J1308">
        <v>997</v>
      </c>
      <c r="K1308">
        <v>121.23</v>
      </c>
      <c r="L1308">
        <v>5.7</v>
      </c>
      <c r="M1308">
        <v>4.0999999999999996</v>
      </c>
      <c r="N1308" s="1" t="s">
        <v>21</v>
      </c>
      <c r="O1308">
        <v>40</v>
      </c>
      <c r="P1308">
        <v>3</v>
      </c>
      <c r="Q1308">
        <v>43</v>
      </c>
      <c r="R1308">
        <v>665505.16</v>
      </c>
    </row>
    <row r="1309" spans="1:18" x14ac:dyDescent="0.35">
      <c r="A1309" s="1" t="s">
        <v>4077</v>
      </c>
      <c r="B1309" s="1" t="s">
        <v>19</v>
      </c>
      <c r="C1309" s="1" t="s">
        <v>37</v>
      </c>
      <c r="D1309">
        <v>4.7</v>
      </c>
      <c r="E1309">
        <v>46</v>
      </c>
      <c r="F1309">
        <v>58.2</v>
      </c>
      <c r="G1309">
        <v>4242</v>
      </c>
      <c r="H1309">
        <v>47197</v>
      </c>
      <c r="I1309">
        <v>3</v>
      </c>
      <c r="J1309">
        <v>352</v>
      </c>
      <c r="K1309">
        <v>218.59</v>
      </c>
      <c r="L1309">
        <v>7.5</v>
      </c>
      <c r="M1309">
        <v>2.2000000000000002</v>
      </c>
      <c r="N1309" s="1" t="s">
        <v>21</v>
      </c>
      <c r="O1309">
        <v>44</v>
      </c>
      <c r="P1309">
        <v>0</v>
      </c>
      <c r="Q1309">
        <v>44</v>
      </c>
      <c r="R1309">
        <v>606144.44999999995</v>
      </c>
    </row>
    <row r="1310" spans="1:18" x14ac:dyDescent="0.35">
      <c r="A1310" s="1" t="s">
        <v>4078</v>
      </c>
      <c r="B1310" s="1" t="s">
        <v>19</v>
      </c>
      <c r="C1310" s="1" t="s">
        <v>24</v>
      </c>
      <c r="D1310">
        <v>3.2</v>
      </c>
      <c r="E1310">
        <v>32</v>
      </c>
      <c r="F1310">
        <v>35.47</v>
      </c>
      <c r="G1310">
        <v>2700</v>
      </c>
      <c r="H1310">
        <v>26475</v>
      </c>
      <c r="I1310">
        <v>1</v>
      </c>
      <c r="J1310">
        <v>570</v>
      </c>
      <c r="K1310">
        <v>245.59</v>
      </c>
      <c r="L1310">
        <v>3.5</v>
      </c>
      <c r="M1310">
        <v>9.1999999999999993</v>
      </c>
      <c r="N1310" s="1" t="s">
        <v>21</v>
      </c>
      <c r="O1310">
        <v>18</v>
      </c>
      <c r="P1310">
        <v>9</v>
      </c>
      <c r="Q1310">
        <v>27</v>
      </c>
      <c r="R1310">
        <v>263395.20000000001</v>
      </c>
    </row>
    <row r="1311" spans="1:18" x14ac:dyDescent="0.35">
      <c r="A1311" s="1" t="s">
        <v>4084</v>
      </c>
      <c r="B1311" s="1" t="s">
        <v>19</v>
      </c>
      <c r="C1311" s="1" t="s">
        <v>37</v>
      </c>
      <c r="D1311">
        <v>4.9000000000000004</v>
      </c>
      <c r="E1311">
        <v>44</v>
      </c>
      <c r="F1311">
        <v>57.35</v>
      </c>
      <c r="G1311">
        <v>2328</v>
      </c>
      <c r="H1311">
        <v>24891</v>
      </c>
      <c r="I1311">
        <v>18</v>
      </c>
      <c r="J1311">
        <v>926</v>
      </c>
      <c r="K1311">
        <v>290.97000000000003</v>
      </c>
      <c r="L1311">
        <v>4.4000000000000004</v>
      </c>
      <c r="M1311">
        <v>3.3</v>
      </c>
      <c r="N1311" s="1" t="s">
        <v>27</v>
      </c>
      <c r="O1311">
        <v>3</v>
      </c>
      <c r="P1311">
        <v>37</v>
      </c>
      <c r="Q1311">
        <v>40</v>
      </c>
      <c r="R1311">
        <v>583357.15</v>
      </c>
    </row>
    <row r="1312" spans="1:18" x14ac:dyDescent="0.35">
      <c r="A1312" s="1" t="s">
        <v>4088</v>
      </c>
      <c r="B1312" s="1" t="s">
        <v>19</v>
      </c>
      <c r="C1312" s="1" t="s">
        <v>37</v>
      </c>
      <c r="D1312">
        <v>3.7</v>
      </c>
      <c r="E1312">
        <v>39</v>
      </c>
      <c r="F1312">
        <v>61.95</v>
      </c>
      <c r="G1312">
        <v>1945</v>
      </c>
      <c r="H1312">
        <v>19173</v>
      </c>
      <c r="I1312">
        <v>11</v>
      </c>
      <c r="J1312">
        <v>693</v>
      </c>
      <c r="K1312">
        <v>115.09</v>
      </c>
      <c r="L1312">
        <v>1.1000000000000001</v>
      </c>
      <c r="M1312">
        <v>4.5</v>
      </c>
      <c r="N1312" s="1" t="s">
        <v>21</v>
      </c>
      <c r="O1312">
        <v>32</v>
      </c>
      <c r="P1312">
        <v>38</v>
      </c>
      <c r="Q1312">
        <v>70</v>
      </c>
      <c r="R1312">
        <v>552513.6</v>
      </c>
    </row>
    <row r="1313" spans="1:18" x14ac:dyDescent="0.35">
      <c r="A1313" s="1" t="s">
        <v>4090</v>
      </c>
      <c r="B1313" s="1" t="s">
        <v>19</v>
      </c>
      <c r="C1313" s="1" t="s">
        <v>26</v>
      </c>
      <c r="D1313">
        <v>4.8</v>
      </c>
      <c r="E1313">
        <v>30</v>
      </c>
      <c r="F1313">
        <v>55.68</v>
      </c>
      <c r="G1313">
        <v>2489</v>
      </c>
      <c r="H1313">
        <v>25423</v>
      </c>
      <c r="I1313">
        <v>13</v>
      </c>
      <c r="J1313">
        <v>434</v>
      </c>
      <c r="K1313">
        <v>162.96</v>
      </c>
      <c r="L1313">
        <v>2.4</v>
      </c>
      <c r="M1313">
        <v>6.9</v>
      </c>
      <c r="N1313" s="1" t="s">
        <v>21</v>
      </c>
      <c r="O1313">
        <v>3</v>
      </c>
      <c r="P1313">
        <v>20</v>
      </c>
      <c r="Q1313">
        <v>23</v>
      </c>
      <c r="R1313">
        <v>390620.89</v>
      </c>
    </row>
    <row r="1314" spans="1:18" x14ac:dyDescent="0.35">
      <c r="A1314" s="1" t="s">
        <v>4093</v>
      </c>
      <c r="B1314" s="1" t="s">
        <v>19</v>
      </c>
      <c r="C1314" s="1" t="s">
        <v>20</v>
      </c>
      <c r="D1314">
        <v>4.8</v>
      </c>
      <c r="E1314">
        <v>37</v>
      </c>
      <c r="F1314">
        <v>68.73</v>
      </c>
      <c r="G1314">
        <v>3388</v>
      </c>
      <c r="H1314">
        <v>34141</v>
      </c>
      <c r="I1314">
        <v>13</v>
      </c>
      <c r="J1314">
        <v>620</v>
      </c>
      <c r="K1314">
        <v>180.33</v>
      </c>
      <c r="L1314">
        <v>7.1</v>
      </c>
      <c r="M1314">
        <v>6.6</v>
      </c>
      <c r="N1314" s="1" t="s">
        <v>21</v>
      </c>
      <c r="O1314">
        <v>28</v>
      </c>
      <c r="P1314">
        <v>11</v>
      </c>
      <c r="Q1314">
        <v>39</v>
      </c>
      <c r="R1314">
        <v>587478.71</v>
      </c>
    </row>
    <row r="1315" spans="1:18" x14ac:dyDescent="0.35">
      <c r="A1315" s="1" t="s">
        <v>4096</v>
      </c>
      <c r="B1315" s="1" t="s">
        <v>19</v>
      </c>
      <c r="C1315" s="1" t="s">
        <v>42</v>
      </c>
      <c r="D1315">
        <v>3.9</v>
      </c>
      <c r="E1315">
        <v>48</v>
      </c>
      <c r="F1315">
        <v>35.450000000000003</v>
      </c>
      <c r="G1315">
        <v>3412</v>
      </c>
      <c r="H1315">
        <v>42074</v>
      </c>
      <c r="I1315">
        <v>2</v>
      </c>
      <c r="J1315">
        <v>842</v>
      </c>
      <c r="K1315">
        <v>185.8</v>
      </c>
      <c r="L1315">
        <v>9.5</v>
      </c>
      <c r="M1315">
        <v>8.4</v>
      </c>
      <c r="N1315" s="1" t="s">
        <v>21</v>
      </c>
      <c r="O1315">
        <v>42</v>
      </c>
      <c r="P1315">
        <v>7</v>
      </c>
      <c r="Q1315">
        <v>49</v>
      </c>
      <c r="R1315">
        <v>394243.15</v>
      </c>
    </row>
    <row r="1316" spans="1:18" x14ac:dyDescent="0.35">
      <c r="A1316" s="1" t="s">
        <v>4097</v>
      </c>
      <c r="B1316" s="1" t="s">
        <v>19</v>
      </c>
      <c r="C1316" s="1" t="s">
        <v>26</v>
      </c>
      <c r="D1316">
        <v>3.8</v>
      </c>
      <c r="E1316">
        <v>48</v>
      </c>
      <c r="F1316">
        <v>45.36</v>
      </c>
      <c r="G1316">
        <v>1765</v>
      </c>
      <c r="H1316">
        <v>17042</v>
      </c>
      <c r="I1316">
        <v>2</v>
      </c>
      <c r="J1316">
        <v>643</v>
      </c>
      <c r="K1316">
        <v>91.69</v>
      </c>
      <c r="L1316">
        <v>9.6</v>
      </c>
      <c r="M1316">
        <v>3.4</v>
      </c>
      <c r="N1316" s="1" t="s">
        <v>21</v>
      </c>
      <c r="O1316">
        <v>47</v>
      </c>
      <c r="P1316">
        <v>9</v>
      </c>
      <c r="Q1316">
        <v>56</v>
      </c>
      <c r="R1316">
        <v>492650.08</v>
      </c>
    </row>
    <row r="1317" spans="1:18" x14ac:dyDescent="0.35">
      <c r="A1317" s="1" t="s">
        <v>4098</v>
      </c>
      <c r="B1317" s="1" t="s">
        <v>19</v>
      </c>
      <c r="C1317" s="1" t="s">
        <v>37</v>
      </c>
      <c r="D1317">
        <v>4.2</v>
      </c>
      <c r="E1317">
        <v>31</v>
      </c>
      <c r="F1317">
        <v>60.11</v>
      </c>
      <c r="G1317">
        <v>1643</v>
      </c>
      <c r="H1317">
        <v>21326</v>
      </c>
      <c r="I1317">
        <v>14</v>
      </c>
      <c r="J1317">
        <v>504</v>
      </c>
      <c r="K1317">
        <v>262.05</v>
      </c>
      <c r="L1317">
        <v>1.8</v>
      </c>
      <c r="M1317">
        <v>4.9000000000000004</v>
      </c>
      <c r="N1317" s="1" t="s">
        <v>21</v>
      </c>
      <c r="O1317">
        <v>21</v>
      </c>
      <c r="P1317">
        <v>3</v>
      </c>
      <c r="Q1317">
        <v>24</v>
      </c>
      <c r="R1317">
        <v>431418.23</v>
      </c>
    </row>
    <row r="1318" spans="1:18" x14ac:dyDescent="0.35">
      <c r="A1318" s="1" t="s">
        <v>4100</v>
      </c>
      <c r="B1318" s="1" t="s">
        <v>19</v>
      </c>
      <c r="C1318" s="1" t="s">
        <v>26</v>
      </c>
      <c r="D1318">
        <v>3</v>
      </c>
      <c r="E1318">
        <v>45</v>
      </c>
      <c r="F1318">
        <v>50.63</v>
      </c>
      <c r="G1318">
        <v>1251</v>
      </c>
      <c r="H1318">
        <v>12857</v>
      </c>
      <c r="I1318">
        <v>5</v>
      </c>
      <c r="J1318">
        <v>459</v>
      </c>
      <c r="K1318">
        <v>239.63</v>
      </c>
      <c r="L1318">
        <v>6.1</v>
      </c>
      <c r="M1318">
        <v>5.0999999999999996</v>
      </c>
      <c r="N1318" s="1" t="s">
        <v>27</v>
      </c>
      <c r="O1318">
        <v>19</v>
      </c>
      <c r="P1318">
        <v>27</v>
      </c>
      <c r="Q1318">
        <v>46</v>
      </c>
      <c r="R1318">
        <v>515324.98</v>
      </c>
    </row>
    <row r="1319" spans="1:18" x14ac:dyDescent="0.35">
      <c r="A1319" s="1" t="s">
        <v>4102</v>
      </c>
      <c r="B1319" s="1" t="s">
        <v>19</v>
      </c>
      <c r="C1319" s="1" t="s">
        <v>31</v>
      </c>
      <c r="D1319">
        <v>4.0999999999999996</v>
      </c>
      <c r="E1319">
        <v>39</v>
      </c>
      <c r="F1319">
        <v>33.69</v>
      </c>
      <c r="G1319">
        <v>1284</v>
      </c>
      <c r="H1319">
        <v>13382</v>
      </c>
      <c r="I1319">
        <v>8</v>
      </c>
      <c r="J1319">
        <v>98</v>
      </c>
      <c r="K1319">
        <v>65.260000000000005</v>
      </c>
      <c r="L1319">
        <v>9.4</v>
      </c>
      <c r="M1319">
        <v>2</v>
      </c>
      <c r="N1319" s="1" t="s">
        <v>21</v>
      </c>
      <c r="O1319">
        <v>13</v>
      </c>
      <c r="P1319">
        <v>17</v>
      </c>
      <c r="Q1319">
        <v>30</v>
      </c>
      <c r="R1319">
        <v>305248.09000000003</v>
      </c>
    </row>
    <row r="1320" spans="1:18" x14ac:dyDescent="0.35">
      <c r="A1320" s="1" t="s">
        <v>4106</v>
      </c>
      <c r="B1320" s="1" t="s">
        <v>19</v>
      </c>
      <c r="C1320" s="1" t="s">
        <v>42</v>
      </c>
      <c r="D1320">
        <v>3.4</v>
      </c>
      <c r="E1320">
        <v>49</v>
      </c>
      <c r="F1320">
        <v>41.4</v>
      </c>
      <c r="G1320">
        <v>2715</v>
      </c>
      <c r="H1320">
        <v>32197</v>
      </c>
      <c r="I1320">
        <v>15</v>
      </c>
      <c r="J1320">
        <v>443</v>
      </c>
      <c r="K1320">
        <v>259.8</v>
      </c>
      <c r="L1320">
        <v>7.2</v>
      </c>
      <c r="M1320">
        <v>5.5</v>
      </c>
      <c r="N1320" s="1" t="s">
        <v>27</v>
      </c>
      <c r="O1320">
        <v>38</v>
      </c>
      <c r="P1320">
        <v>28</v>
      </c>
      <c r="Q1320">
        <v>66</v>
      </c>
      <c r="R1320">
        <v>474914.15</v>
      </c>
    </row>
    <row r="1321" spans="1:18" x14ac:dyDescent="0.35">
      <c r="A1321" s="1" t="s">
        <v>4107</v>
      </c>
      <c r="B1321" s="1" t="s">
        <v>19</v>
      </c>
      <c r="C1321" s="1" t="s">
        <v>24</v>
      </c>
      <c r="D1321">
        <v>4.5999999999999996</v>
      </c>
      <c r="E1321">
        <v>32</v>
      </c>
      <c r="F1321">
        <v>35.06</v>
      </c>
      <c r="G1321">
        <v>1933</v>
      </c>
      <c r="H1321">
        <v>22686</v>
      </c>
      <c r="I1321">
        <v>4</v>
      </c>
      <c r="J1321">
        <v>929</v>
      </c>
      <c r="K1321">
        <v>199.56</v>
      </c>
      <c r="L1321">
        <v>9.5</v>
      </c>
      <c r="M1321">
        <v>4</v>
      </c>
      <c r="N1321" s="1" t="s">
        <v>21</v>
      </c>
      <c r="O1321">
        <v>7</v>
      </c>
      <c r="P1321">
        <v>22</v>
      </c>
      <c r="Q1321">
        <v>29</v>
      </c>
      <c r="R1321">
        <v>263359.02</v>
      </c>
    </row>
    <row r="1322" spans="1:18" x14ac:dyDescent="0.35">
      <c r="A1322" s="1" t="s">
        <v>4114</v>
      </c>
      <c r="B1322" s="1" t="s">
        <v>19</v>
      </c>
      <c r="C1322" s="1" t="s">
        <v>37</v>
      </c>
      <c r="D1322">
        <v>4.5</v>
      </c>
      <c r="E1322">
        <v>35</v>
      </c>
      <c r="F1322">
        <v>63.98</v>
      </c>
      <c r="G1322">
        <v>3081</v>
      </c>
      <c r="H1322">
        <v>32357</v>
      </c>
      <c r="I1322">
        <v>16</v>
      </c>
      <c r="J1322">
        <v>724</v>
      </c>
      <c r="K1322">
        <v>165.3</v>
      </c>
      <c r="L1322">
        <v>7.7</v>
      </c>
      <c r="M1322">
        <v>2.2000000000000002</v>
      </c>
      <c r="N1322" s="1" t="s">
        <v>21</v>
      </c>
      <c r="O1322">
        <v>10</v>
      </c>
      <c r="P1322">
        <v>29</v>
      </c>
      <c r="Q1322">
        <v>39</v>
      </c>
      <c r="R1322">
        <v>521539.27</v>
      </c>
    </row>
    <row r="1323" spans="1:18" x14ac:dyDescent="0.35">
      <c r="A1323" s="1" t="s">
        <v>4115</v>
      </c>
      <c r="B1323" s="1" t="s">
        <v>19</v>
      </c>
      <c r="C1323" s="1" t="s">
        <v>24</v>
      </c>
      <c r="D1323">
        <v>4.3</v>
      </c>
      <c r="E1323">
        <v>32</v>
      </c>
      <c r="F1323">
        <v>25.58</v>
      </c>
      <c r="G1323">
        <v>4119</v>
      </c>
      <c r="H1323">
        <v>48708</v>
      </c>
      <c r="I1323">
        <v>4</v>
      </c>
      <c r="J1323">
        <v>775</v>
      </c>
      <c r="K1323">
        <v>276.19</v>
      </c>
      <c r="L1323">
        <v>8.5</v>
      </c>
      <c r="M1323">
        <v>9</v>
      </c>
      <c r="N1323" s="1" t="s">
        <v>27</v>
      </c>
      <c r="O1323">
        <v>25</v>
      </c>
      <c r="P1323">
        <v>18</v>
      </c>
      <c r="Q1323">
        <v>43</v>
      </c>
      <c r="R1323">
        <v>203278.48</v>
      </c>
    </row>
    <row r="1324" spans="1:18" x14ac:dyDescent="0.35">
      <c r="A1324" s="1" t="s">
        <v>4119</v>
      </c>
      <c r="B1324" s="1" t="s">
        <v>19</v>
      </c>
      <c r="C1324" s="1" t="s">
        <v>42</v>
      </c>
      <c r="D1324">
        <v>4.5999999999999996</v>
      </c>
      <c r="E1324">
        <v>32</v>
      </c>
      <c r="F1324">
        <v>35.700000000000003</v>
      </c>
      <c r="G1324">
        <v>1708</v>
      </c>
      <c r="H1324">
        <v>19747</v>
      </c>
      <c r="I1324">
        <v>14</v>
      </c>
      <c r="J1324">
        <v>368</v>
      </c>
      <c r="K1324">
        <v>210.13</v>
      </c>
      <c r="L1324">
        <v>5</v>
      </c>
      <c r="M1324">
        <v>6.6</v>
      </c>
      <c r="N1324" s="1" t="s">
        <v>21</v>
      </c>
      <c r="O1324">
        <v>26</v>
      </c>
      <c r="P1324">
        <v>28</v>
      </c>
      <c r="Q1324">
        <v>54</v>
      </c>
      <c r="R1324">
        <v>276198.75</v>
      </c>
    </row>
    <row r="1325" spans="1:18" x14ac:dyDescent="0.35">
      <c r="A1325" s="1" t="s">
        <v>4122</v>
      </c>
      <c r="B1325" s="1" t="s">
        <v>19</v>
      </c>
      <c r="C1325" s="1" t="s">
        <v>24</v>
      </c>
      <c r="D1325">
        <v>4.7</v>
      </c>
      <c r="E1325">
        <v>36</v>
      </c>
      <c r="F1325">
        <v>33.99</v>
      </c>
      <c r="G1325">
        <v>3580</v>
      </c>
      <c r="H1325">
        <v>40816</v>
      </c>
      <c r="I1325">
        <v>18</v>
      </c>
      <c r="J1325">
        <v>168</v>
      </c>
      <c r="K1325">
        <v>50.64</v>
      </c>
      <c r="L1325">
        <v>6</v>
      </c>
      <c r="M1325">
        <v>7.5</v>
      </c>
      <c r="N1325" s="1" t="s">
        <v>27</v>
      </c>
      <c r="O1325">
        <v>12</v>
      </c>
      <c r="P1325">
        <v>1</v>
      </c>
      <c r="Q1325">
        <v>13</v>
      </c>
      <c r="R1325">
        <v>300915.83</v>
      </c>
    </row>
    <row r="1326" spans="1:18" x14ac:dyDescent="0.35">
      <c r="A1326" s="1" t="s">
        <v>4123</v>
      </c>
      <c r="B1326" s="1" t="s">
        <v>19</v>
      </c>
      <c r="C1326" s="1" t="s">
        <v>24</v>
      </c>
      <c r="D1326">
        <v>4.0999999999999996</v>
      </c>
      <c r="E1326">
        <v>50</v>
      </c>
      <c r="F1326">
        <v>25.47</v>
      </c>
      <c r="G1326">
        <v>4011</v>
      </c>
      <c r="H1326">
        <v>39946</v>
      </c>
      <c r="I1326">
        <v>8</v>
      </c>
      <c r="J1326">
        <v>637</v>
      </c>
      <c r="K1326">
        <v>69.55</v>
      </c>
      <c r="L1326">
        <v>5</v>
      </c>
      <c r="M1326">
        <v>6.7</v>
      </c>
      <c r="N1326" s="1" t="s">
        <v>21</v>
      </c>
      <c r="O1326">
        <v>44</v>
      </c>
      <c r="P1326">
        <v>23</v>
      </c>
      <c r="Q1326">
        <v>67</v>
      </c>
      <c r="R1326">
        <v>303740.78999999998</v>
      </c>
    </row>
    <row r="1327" spans="1:18" x14ac:dyDescent="0.35">
      <c r="A1327" s="1" t="s">
        <v>4127</v>
      </c>
      <c r="B1327" s="1" t="s">
        <v>19</v>
      </c>
      <c r="C1327" s="1" t="s">
        <v>31</v>
      </c>
      <c r="D1327">
        <v>3.4</v>
      </c>
      <c r="E1327">
        <v>48</v>
      </c>
      <c r="F1327">
        <v>40.74</v>
      </c>
      <c r="G1327">
        <v>2130</v>
      </c>
      <c r="H1327">
        <v>19932</v>
      </c>
      <c r="I1327">
        <v>7</v>
      </c>
      <c r="J1327">
        <v>368</v>
      </c>
      <c r="K1327">
        <v>81.02</v>
      </c>
      <c r="L1327">
        <v>3.4</v>
      </c>
      <c r="M1327">
        <v>6.6</v>
      </c>
      <c r="N1327" s="1" t="s">
        <v>27</v>
      </c>
      <c r="O1327">
        <v>9</v>
      </c>
      <c r="P1327">
        <v>37</v>
      </c>
      <c r="Q1327">
        <v>46</v>
      </c>
      <c r="R1327">
        <v>447060.52</v>
      </c>
    </row>
    <row r="1328" spans="1:18" x14ac:dyDescent="0.35">
      <c r="A1328" s="1" t="s">
        <v>4129</v>
      </c>
      <c r="B1328" s="1" t="s">
        <v>19</v>
      </c>
      <c r="C1328" s="1" t="s">
        <v>37</v>
      </c>
      <c r="D1328">
        <v>3.5</v>
      </c>
      <c r="E1328">
        <v>34</v>
      </c>
      <c r="F1328">
        <v>56.57</v>
      </c>
      <c r="G1328">
        <v>2395</v>
      </c>
      <c r="H1328">
        <v>31094</v>
      </c>
      <c r="I1328">
        <v>9</v>
      </c>
      <c r="J1328">
        <v>916</v>
      </c>
      <c r="K1328">
        <v>212.94</v>
      </c>
      <c r="L1328">
        <v>9.5</v>
      </c>
      <c r="M1328">
        <v>5.6</v>
      </c>
      <c r="N1328" s="1" t="s">
        <v>21</v>
      </c>
      <c r="O1328">
        <v>31</v>
      </c>
      <c r="P1328">
        <v>5</v>
      </c>
      <c r="Q1328">
        <v>36</v>
      </c>
      <c r="R1328">
        <v>446785.94</v>
      </c>
    </row>
    <row r="1329" spans="1:18" x14ac:dyDescent="0.35">
      <c r="A1329" s="1" t="s">
        <v>4135</v>
      </c>
      <c r="B1329" s="1" t="s">
        <v>19</v>
      </c>
      <c r="C1329" s="1" t="s">
        <v>31</v>
      </c>
      <c r="D1329">
        <v>3.8</v>
      </c>
      <c r="E1329">
        <v>37</v>
      </c>
      <c r="F1329">
        <v>32.869999999999997</v>
      </c>
      <c r="G1329">
        <v>1234</v>
      </c>
      <c r="H1329">
        <v>18707</v>
      </c>
      <c r="I1329">
        <v>18</v>
      </c>
      <c r="J1329">
        <v>326</v>
      </c>
      <c r="K1329">
        <v>52.55</v>
      </c>
      <c r="L1329">
        <v>7.2</v>
      </c>
      <c r="M1329">
        <v>5.2</v>
      </c>
      <c r="N1329" s="1" t="s">
        <v>21</v>
      </c>
      <c r="O1329">
        <v>18</v>
      </c>
      <c r="P1329">
        <v>23</v>
      </c>
      <c r="Q1329">
        <v>41</v>
      </c>
      <c r="R1329">
        <v>295331.63</v>
      </c>
    </row>
    <row r="1330" spans="1:18" x14ac:dyDescent="0.35">
      <c r="A1330" s="1" t="s">
        <v>4137</v>
      </c>
      <c r="B1330" s="1" t="s">
        <v>19</v>
      </c>
      <c r="C1330" s="1" t="s">
        <v>24</v>
      </c>
      <c r="D1330">
        <v>3.8</v>
      </c>
      <c r="E1330">
        <v>50</v>
      </c>
      <c r="F1330">
        <v>28.66</v>
      </c>
      <c r="G1330">
        <v>822</v>
      </c>
      <c r="H1330">
        <v>7384</v>
      </c>
      <c r="I1330">
        <v>19</v>
      </c>
      <c r="J1330">
        <v>811</v>
      </c>
      <c r="K1330">
        <v>89.93</v>
      </c>
      <c r="L1330">
        <v>3.6</v>
      </c>
      <c r="M1330">
        <v>8.5</v>
      </c>
      <c r="N1330" s="1" t="s">
        <v>21</v>
      </c>
      <c r="O1330">
        <v>22</v>
      </c>
      <c r="P1330">
        <v>31</v>
      </c>
      <c r="Q1330">
        <v>53</v>
      </c>
      <c r="R1330">
        <v>343620.18</v>
      </c>
    </row>
    <row r="1331" spans="1:18" x14ac:dyDescent="0.35">
      <c r="A1331" s="1" t="s">
        <v>4138</v>
      </c>
      <c r="B1331" s="1" t="s">
        <v>19</v>
      </c>
      <c r="C1331" s="1" t="s">
        <v>26</v>
      </c>
      <c r="D1331">
        <v>4.3</v>
      </c>
      <c r="E1331">
        <v>34</v>
      </c>
      <c r="F1331">
        <v>53.85</v>
      </c>
      <c r="G1331">
        <v>2236</v>
      </c>
      <c r="H1331">
        <v>31102</v>
      </c>
      <c r="I1331">
        <v>18</v>
      </c>
      <c r="J1331">
        <v>193</v>
      </c>
      <c r="K1331">
        <v>132.33000000000001</v>
      </c>
      <c r="L1331">
        <v>8.8000000000000007</v>
      </c>
      <c r="M1331">
        <v>3.8</v>
      </c>
      <c r="N1331" s="1" t="s">
        <v>21</v>
      </c>
      <c r="O1331">
        <v>0</v>
      </c>
      <c r="P1331">
        <v>25</v>
      </c>
      <c r="Q1331">
        <v>25</v>
      </c>
      <c r="R1331">
        <v>431908.45</v>
      </c>
    </row>
    <row r="1332" spans="1:18" x14ac:dyDescent="0.35">
      <c r="A1332" s="1" t="s">
        <v>4141</v>
      </c>
      <c r="B1332" s="1" t="s">
        <v>19</v>
      </c>
      <c r="C1332" s="1" t="s">
        <v>31</v>
      </c>
      <c r="D1332">
        <v>4.9000000000000004</v>
      </c>
      <c r="E1332">
        <v>37</v>
      </c>
      <c r="F1332">
        <v>34.83</v>
      </c>
      <c r="G1332">
        <v>1651</v>
      </c>
      <c r="H1332">
        <v>25420</v>
      </c>
      <c r="I1332">
        <v>2</v>
      </c>
      <c r="J1332">
        <v>874</v>
      </c>
      <c r="K1332">
        <v>150.38999999999999</v>
      </c>
      <c r="L1332">
        <v>3.1</v>
      </c>
      <c r="M1332">
        <v>7.5</v>
      </c>
      <c r="N1332" s="1" t="s">
        <v>27</v>
      </c>
      <c r="O1332">
        <v>20</v>
      </c>
      <c r="P1332">
        <v>28</v>
      </c>
      <c r="Q1332">
        <v>48</v>
      </c>
      <c r="R1332">
        <v>296694.83</v>
      </c>
    </row>
    <row r="1333" spans="1:18" x14ac:dyDescent="0.35">
      <c r="A1333" s="1" t="s">
        <v>4142</v>
      </c>
      <c r="B1333" s="1" t="s">
        <v>19</v>
      </c>
      <c r="C1333" s="1" t="s">
        <v>20</v>
      </c>
      <c r="D1333">
        <v>4.7</v>
      </c>
      <c r="E1333">
        <v>40</v>
      </c>
      <c r="F1333">
        <v>70.55</v>
      </c>
      <c r="G1333">
        <v>1174</v>
      </c>
      <c r="H1333">
        <v>14831</v>
      </c>
      <c r="I1333">
        <v>7</v>
      </c>
      <c r="J1333">
        <v>400</v>
      </c>
      <c r="K1333">
        <v>296.57</v>
      </c>
      <c r="L1333">
        <v>7.6</v>
      </c>
      <c r="M1333">
        <v>5.0999999999999996</v>
      </c>
      <c r="N1333" s="1" t="s">
        <v>27</v>
      </c>
      <c r="O1333">
        <v>20</v>
      </c>
      <c r="P1333">
        <v>13</v>
      </c>
      <c r="Q1333">
        <v>33</v>
      </c>
      <c r="R1333">
        <v>636998.69999999995</v>
      </c>
    </row>
    <row r="1334" spans="1:18" x14ac:dyDescent="0.35">
      <c r="A1334" s="1" t="s">
        <v>4143</v>
      </c>
      <c r="B1334" s="1" t="s">
        <v>19</v>
      </c>
      <c r="C1334" s="1" t="s">
        <v>20</v>
      </c>
      <c r="D1334">
        <v>4.8</v>
      </c>
      <c r="E1334">
        <v>43</v>
      </c>
      <c r="F1334">
        <v>66.38</v>
      </c>
      <c r="G1334">
        <v>1353</v>
      </c>
      <c r="H1334">
        <v>14065</v>
      </c>
      <c r="I1334">
        <v>10</v>
      </c>
      <c r="J1334">
        <v>215</v>
      </c>
      <c r="K1334">
        <v>213.46</v>
      </c>
      <c r="L1334">
        <v>2.6</v>
      </c>
      <c r="M1334">
        <v>4.8</v>
      </c>
      <c r="N1334" s="1" t="s">
        <v>27</v>
      </c>
      <c r="O1334">
        <v>36</v>
      </c>
      <c r="P1334">
        <v>40</v>
      </c>
      <c r="Q1334">
        <v>76</v>
      </c>
      <c r="R1334">
        <v>647008.09</v>
      </c>
    </row>
    <row r="1335" spans="1:18" x14ac:dyDescent="0.35">
      <c r="A1335" s="1" t="s">
        <v>4144</v>
      </c>
      <c r="B1335" s="1" t="s">
        <v>19</v>
      </c>
      <c r="C1335" s="1" t="s">
        <v>20</v>
      </c>
      <c r="D1335">
        <v>3.9</v>
      </c>
      <c r="E1335">
        <v>47</v>
      </c>
      <c r="F1335">
        <v>73.22</v>
      </c>
      <c r="G1335">
        <v>2952</v>
      </c>
      <c r="H1335">
        <v>32026</v>
      </c>
      <c r="I1335">
        <v>17</v>
      </c>
      <c r="J1335">
        <v>940</v>
      </c>
      <c r="K1335">
        <v>279.33</v>
      </c>
      <c r="L1335">
        <v>4.0999999999999996</v>
      </c>
      <c r="M1335">
        <v>9.4</v>
      </c>
      <c r="N1335" s="1" t="s">
        <v>21</v>
      </c>
      <c r="O1335">
        <v>19</v>
      </c>
      <c r="P1335">
        <v>46</v>
      </c>
      <c r="Q1335">
        <v>65</v>
      </c>
      <c r="R1335">
        <v>790072.06</v>
      </c>
    </row>
    <row r="1336" spans="1:18" x14ac:dyDescent="0.35">
      <c r="A1336" s="1" t="s">
        <v>4147</v>
      </c>
      <c r="B1336" s="1" t="s">
        <v>19</v>
      </c>
      <c r="C1336" s="1" t="s">
        <v>20</v>
      </c>
      <c r="D1336">
        <v>4.4000000000000004</v>
      </c>
      <c r="E1336">
        <v>42</v>
      </c>
      <c r="F1336">
        <v>67.209999999999994</v>
      </c>
      <c r="G1336">
        <v>1854</v>
      </c>
      <c r="H1336">
        <v>21715</v>
      </c>
      <c r="I1336">
        <v>4</v>
      </c>
      <c r="J1336">
        <v>274</v>
      </c>
      <c r="K1336">
        <v>140.66999999999999</v>
      </c>
      <c r="L1336">
        <v>2.2000000000000002</v>
      </c>
      <c r="M1336">
        <v>9.6</v>
      </c>
      <c r="N1336" s="1" t="s">
        <v>27</v>
      </c>
      <c r="O1336">
        <v>14</v>
      </c>
      <c r="P1336">
        <v>31</v>
      </c>
      <c r="Q1336">
        <v>45</v>
      </c>
      <c r="R1336">
        <v>635536.78</v>
      </c>
    </row>
    <row r="1337" spans="1:18" x14ac:dyDescent="0.35">
      <c r="A1337" s="1" t="s">
        <v>4151</v>
      </c>
      <c r="B1337" s="1" t="s">
        <v>19</v>
      </c>
      <c r="C1337" s="1" t="s">
        <v>37</v>
      </c>
      <c r="D1337">
        <v>3.7</v>
      </c>
      <c r="E1337">
        <v>39</v>
      </c>
      <c r="F1337">
        <v>62.34</v>
      </c>
      <c r="G1337">
        <v>2654</v>
      </c>
      <c r="H1337">
        <v>26954</v>
      </c>
      <c r="I1337">
        <v>10</v>
      </c>
      <c r="J1337">
        <v>123</v>
      </c>
      <c r="K1337">
        <v>60.89</v>
      </c>
      <c r="L1337">
        <v>6.1</v>
      </c>
      <c r="M1337">
        <v>9.1</v>
      </c>
      <c r="N1337" s="1" t="s">
        <v>21</v>
      </c>
      <c r="O1337">
        <v>25</v>
      </c>
      <c r="P1337">
        <v>11</v>
      </c>
      <c r="Q1337">
        <v>36</v>
      </c>
      <c r="R1337">
        <v>557864.88</v>
      </c>
    </row>
    <row r="1338" spans="1:18" x14ac:dyDescent="0.35">
      <c r="A1338" s="1" t="s">
        <v>4152</v>
      </c>
      <c r="B1338" s="1" t="s">
        <v>19</v>
      </c>
      <c r="C1338" s="1" t="s">
        <v>37</v>
      </c>
      <c r="D1338">
        <v>4.7</v>
      </c>
      <c r="E1338">
        <v>31</v>
      </c>
      <c r="F1338">
        <v>65.17</v>
      </c>
      <c r="G1338">
        <v>3221</v>
      </c>
      <c r="H1338">
        <v>32425</v>
      </c>
      <c r="I1338">
        <v>16</v>
      </c>
      <c r="J1338">
        <v>203</v>
      </c>
      <c r="K1338">
        <v>272.45999999999998</v>
      </c>
      <c r="L1338">
        <v>5.5</v>
      </c>
      <c r="M1338">
        <v>7.1</v>
      </c>
      <c r="N1338" s="1" t="s">
        <v>21</v>
      </c>
      <c r="O1338">
        <v>28</v>
      </c>
      <c r="P1338">
        <v>15</v>
      </c>
      <c r="Q1338">
        <v>43</v>
      </c>
      <c r="R1338">
        <v>474400.19</v>
      </c>
    </row>
    <row r="1339" spans="1:18" x14ac:dyDescent="0.35">
      <c r="A1339" s="1" t="s">
        <v>4161</v>
      </c>
      <c r="B1339" s="1" t="s">
        <v>19</v>
      </c>
      <c r="C1339" s="1" t="s">
        <v>20</v>
      </c>
      <c r="D1339">
        <v>5</v>
      </c>
      <c r="E1339">
        <v>40</v>
      </c>
      <c r="F1339">
        <v>65.55</v>
      </c>
      <c r="G1339">
        <v>1694</v>
      </c>
      <c r="H1339">
        <v>22818</v>
      </c>
      <c r="I1339">
        <v>7</v>
      </c>
      <c r="J1339">
        <v>448</v>
      </c>
      <c r="K1339">
        <v>254.83</v>
      </c>
      <c r="L1339">
        <v>5.9</v>
      </c>
      <c r="M1339">
        <v>9.6999999999999993</v>
      </c>
      <c r="N1339" s="1" t="s">
        <v>27</v>
      </c>
      <c r="O1339">
        <v>26</v>
      </c>
      <c r="P1339">
        <v>25</v>
      </c>
      <c r="Q1339">
        <v>51</v>
      </c>
      <c r="R1339">
        <v>596938.94999999995</v>
      </c>
    </row>
    <row r="1340" spans="1:18" x14ac:dyDescent="0.35">
      <c r="A1340" s="1" t="s">
        <v>4166</v>
      </c>
      <c r="B1340" s="1" t="s">
        <v>19</v>
      </c>
      <c r="C1340" s="1" t="s">
        <v>31</v>
      </c>
      <c r="D1340">
        <v>3.2</v>
      </c>
      <c r="E1340">
        <v>45</v>
      </c>
      <c r="F1340">
        <v>35.31</v>
      </c>
      <c r="G1340">
        <v>2314</v>
      </c>
      <c r="H1340">
        <v>25319</v>
      </c>
      <c r="I1340">
        <v>17</v>
      </c>
      <c r="J1340">
        <v>534</v>
      </c>
      <c r="K1340">
        <v>158.97999999999999</v>
      </c>
      <c r="L1340">
        <v>5.0999999999999996</v>
      </c>
      <c r="M1340">
        <v>6.3</v>
      </c>
      <c r="N1340" s="1" t="s">
        <v>27</v>
      </c>
      <c r="O1340">
        <v>40</v>
      </c>
      <c r="P1340">
        <v>25</v>
      </c>
      <c r="Q1340">
        <v>65</v>
      </c>
      <c r="R1340">
        <v>378780.15</v>
      </c>
    </row>
    <row r="1341" spans="1:18" x14ac:dyDescent="0.35">
      <c r="A1341" s="1" t="s">
        <v>4168</v>
      </c>
      <c r="B1341" s="1" t="s">
        <v>19</v>
      </c>
      <c r="C1341" s="1" t="s">
        <v>31</v>
      </c>
      <c r="D1341">
        <v>4.9000000000000004</v>
      </c>
      <c r="E1341">
        <v>41</v>
      </c>
      <c r="F1341">
        <v>30.48</v>
      </c>
      <c r="G1341">
        <v>1161</v>
      </c>
      <c r="H1341">
        <v>13021</v>
      </c>
      <c r="I1341">
        <v>4</v>
      </c>
      <c r="J1341">
        <v>223</v>
      </c>
      <c r="K1341">
        <v>119.2</v>
      </c>
      <c r="L1341">
        <v>1.8</v>
      </c>
      <c r="M1341">
        <v>7</v>
      </c>
      <c r="N1341" s="1" t="s">
        <v>21</v>
      </c>
      <c r="O1341">
        <v>30</v>
      </c>
      <c r="P1341">
        <v>31</v>
      </c>
      <c r="Q1341">
        <v>61</v>
      </c>
      <c r="R1341">
        <v>286777.75</v>
      </c>
    </row>
    <row r="1342" spans="1:18" x14ac:dyDescent="0.35">
      <c r="A1342" s="1" t="s">
        <v>4184</v>
      </c>
      <c r="B1342" s="1" t="s">
        <v>19</v>
      </c>
      <c r="C1342" s="1" t="s">
        <v>42</v>
      </c>
      <c r="D1342">
        <v>4.8</v>
      </c>
      <c r="E1342">
        <v>43</v>
      </c>
      <c r="F1342">
        <v>43.43</v>
      </c>
      <c r="G1342">
        <v>4222</v>
      </c>
      <c r="H1342">
        <v>46484</v>
      </c>
      <c r="I1342">
        <v>6</v>
      </c>
      <c r="J1342">
        <v>297</v>
      </c>
      <c r="K1342">
        <v>290.27</v>
      </c>
      <c r="L1342">
        <v>5.2</v>
      </c>
      <c r="M1342">
        <v>4.4000000000000004</v>
      </c>
      <c r="N1342" s="1" t="s">
        <v>27</v>
      </c>
      <c r="O1342">
        <v>13</v>
      </c>
      <c r="P1342">
        <v>22</v>
      </c>
      <c r="Q1342">
        <v>35</v>
      </c>
      <c r="R1342">
        <v>430551.56</v>
      </c>
    </row>
    <row r="1343" spans="1:18" x14ac:dyDescent="0.35">
      <c r="A1343" s="1" t="s">
        <v>4186</v>
      </c>
      <c r="B1343" s="1" t="s">
        <v>19</v>
      </c>
      <c r="C1343" s="1" t="s">
        <v>20</v>
      </c>
      <c r="D1343">
        <v>4.0999999999999996</v>
      </c>
      <c r="E1343">
        <v>35</v>
      </c>
      <c r="F1343">
        <v>74.05</v>
      </c>
      <c r="G1343">
        <v>4070</v>
      </c>
      <c r="H1343">
        <v>46966</v>
      </c>
      <c r="I1343">
        <v>5</v>
      </c>
      <c r="J1343">
        <v>363</v>
      </c>
      <c r="K1343">
        <v>279.2</v>
      </c>
      <c r="L1343">
        <v>2.2999999999999998</v>
      </c>
      <c r="M1343">
        <v>9.1999999999999993</v>
      </c>
      <c r="N1343" s="1" t="s">
        <v>27</v>
      </c>
      <c r="O1343">
        <v>9</v>
      </c>
      <c r="P1343">
        <v>15</v>
      </c>
      <c r="Q1343">
        <v>24</v>
      </c>
      <c r="R1343">
        <v>589299.75</v>
      </c>
    </row>
    <row r="1344" spans="1:18" x14ac:dyDescent="0.35">
      <c r="A1344" s="1" t="s">
        <v>4191</v>
      </c>
      <c r="B1344" s="1" t="s">
        <v>19</v>
      </c>
      <c r="C1344" s="1" t="s">
        <v>37</v>
      </c>
      <c r="D1344">
        <v>3.1</v>
      </c>
      <c r="E1344">
        <v>32</v>
      </c>
      <c r="F1344">
        <v>58.39</v>
      </c>
      <c r="G1344">
        <v>2617</v>
      </c>
      <c r="H1344">
        <v>32964</v>
      </c>
      <c r="I1344">
        <v>19</v>
      </c>
      <c r="J1344">
        <v>180</v>
      </c>
      <c r="K1344">
        <v>230.15</v>
      </c>
      <c r="L1344">
        <v>3.1</v>
      </c>
      <c r="M1344">
        <v>6.3</v>
      </c>
      <c r="N1344" s="1" t="s">
        <v>27</v>
      </c>
      <c r="O1344">
        <v>0</v>
      </c>
      <c r="P1344">
        <v>2</v>
      </c>
      <c r="Q1344">
        <v>2</v>
      </c>
      <c r="R1344">
        <v>438947.6</v>
      </c>
    </row>
    <row r="1345" spans="1:18" x14ac:dyDescent="0.35">
      <c r="A1345" s="1" t="s">
        <v>4194</v>
      </c>
      <c r="B1345" s="1" t="s">
        <v>19</v>
      </c>
      <c r="C1345" s="1" t="s">
        <v>42</v>
      </c>
      <c r="D1345">
        <v>4.4000000000000004</v>
      </c>
      <c r="E1345">
        <v>42</v>
      </c>
      <c r="F1345">
        <v>44.98</v>
      </c>
      <c r="G1345">
        <v>4330</v>
      </c>
      <c r="H1345">
        <v>48315</v>
      </c>
      <c r="I1345">
        <v>8</v>
      </c>
      <c r="J1345">
        <v>930</v>
      </c>
      <c r="K1345">
        <v>51.17</v>
      </c>
      <c r="L1345">
        <v>3.1</v>
      </c>
      <c r="M1345">
        <v>9.6</v>
      </c>
      <c r="N1345" s="1" t="s">
        <v>27</v>
      </c>
      <c r="O1345">
        <v>38</v>
      </c>
      <c r="P1345">
        <v>37</v>
      </c>
      <c r="Q1345">
        <v>75</v>
      </c>
      <c r="R1345">
        <v>442220.29</v>
      </c>
    </row>
    <row r="1346" spans="1:18" x14ac:dyDescent="0.35">
      <c r="A1346" s="1" t="s">
        <v>4197</v>
      </c>
      <c r="B1346" s="1" t="s">
        <v>19</v>
      </c>
      <c r="C1346" s="1" t="s">
        <v>42</v>
      </c>
      <c r="D1346">
        <v>3.1</v>
      </c>
      <c r="E1346">
        <v>42</v>
      </c>
      <c r="F1346">
        <v>40.46</v>
      </c>
      <c r="G1346">
        <v>1632</v>
      </c>
      <c r="H1346">
        <v>16112</v>
      </c>
      <c r="I1346">
        <v>6</v>
      </c>
      <c r="J1346">
        <v>693</v>
      </c>
      <c r="K1346">
        <v>280.5</v>
      </c>
      <c r="L1346">
        <v>6.1</v>
      </c>
      <c r="M1346">
        <v>5.0999999999999996</v>
      </c>
      <c r="N1346" s="1" t="s">
        <v>21</v>
      </c>
      <c r="O1346">
        <v>33</v>
      </c>
      <c r="P1346">
        <v>31</v>
      </c>
      <c r="Q1346">
        <v>64</v>
      </c>
      <c r="R1346">
        <v>390980.12</v>
      </c>
    </row>
    <row r="1347" spans="1:18" x14ac:dyDescent="0.35">
      <c r="A1347" s="1" t="s">
        <v>4198</v>
      </c>
      <c r="B1347" s="1" t="s">
        <v>19</v>
      </c>
      <c r="C1347" s="1" t="s">
        <v>26</v>
      </c>
      <c r="D1347">
        <v>3.5</v>
      </c>
      <c r="E1347">
        <v>39</v>
      </c>
      <c r="F1347">
        <v>54.53</v>
      </c>
      <c r="G1347">
        <v>2606</v>
      </c>
      <c r="H1347">
        <v>31834</v>
      </c>
      <c r="I1347">
        <v>16</v>
      </c>
      <c r="J1347">
        <v>985</v>
      </c>
      <c r="K1347">
        <v>280.43</v>
      </c>
      <c r="L1347">
        <v>5.5</v>
      </c>
      <c r="M1347">
        <v>5.0999999999999996</v>
      </c>
      <c r="N1347" s="1" t="s">
        <v>27</v>
      </c>
      <c r="O1347">
        <v>4</v>
      </c>
      <c r="P1347">
        <v>1</v>
      </c>
      <c r="Q1347">
        <v>5</v>
      </c>
      <c r="R1347">
        <v>494784.08</v>
      </c>
    </row>
    <row r="1348" spans="1:18" x14ac:dyDescent="0.35">
      <c r="A1348" s="1" t="s">
        <v>4201</v>
      </c>
      <c r="B1348" s="1" t="s">
        <v>19</v>
      </c>
      <c r="C1348" s="1" t="s">
        <v>37</v>
      </c>
      <c r="D1348">
        <v>4.4000000000000004</v>
      </c>
      <c r="E1348">
        <v>46</v>
      </c>
      <c r="F1348">
        <v>59.61</v>
      </c>
      <c r="G1348">
        <v>2892</v>
      </c>
      <c r="H1348">
        <v>29944</v>
      </c>
      <c r="I1348">
        <v>10</v>
      </c>
      <c r="J1348">
        <v>242</v>
      </c>
      <c r="K1348">
        <v>86.86</v>
      </c>
      <c r="L1348">
        <v>3.6</v>
      </c>
      <c r="M1348">
        <v>3.9</v>
      </c>
      <c r="N1348" s="1" t="s">
        <v>21</v>
      </c>
      <c r="O1348">
        <v>22</v>
      </c>
      <c r="P1348">
        <v>45</v>
      </c>
      <c r="Q1348">
        <v>67</v>
      </c>
      <c r="R1348">
        <v>624574.21</v>
      </c>
    </row>
    <row r="1349" spans="1:18" x14ac:dyDescent="0.35">
      <c r="A1349" s="1" t="s">
        <v>4202</v>
      </c>
      <c r="B1349" s="1" t="s">
        <v>19</v>
      </c>
      <c r="C1349" s="1" t="s">
        <v>24</v>
      </c>
      <c r="D1349">
        <v>3.8</v>
      </c>
      <c r="E1349">
        <v>35</v>
      </c>
      <c r="F1349">
        <v>32.909999999999997</v>
      </c>
      <c r="G1349">
        <v>2101</v>
      </c>
      <c r="H1349">
        <v>29131</v>
      </c>
      <c r="I1349">
        <v>10</v>
      </c>
      <c r="J1349">
        <v>480</v>
      </c>
      <c r="K1349">
        <v>190.83</v>
      </c>
      <c r="L1349">
        <v>2.7</v>
      </c>
      <c r="M1349">
        <v>6.5</v>
      </c>
      <c r="N1349" s="1" t="s">
        <v>21</v>
      </c>
      <c r="O1349">
        <v>0</v>
      </c>
      <c r="P1349">
        <v>12</v>
      </c>
      <c r="Q1349">
        <v>12</v>
      </c>
      <c r="R1349">
        <v>272818.12</v>
      </c>
    </row>
    <row r="1350" spans="1:18" x14ac:dyDescent="0.35">
      <c r="A1350" s="1" t="s">
        <v>4206</v>
      </c>
      <c r="B1350" s="1" t="s">
        <v>19</v>
      </c>
      <c r="C1350" s="1" t="s">
        <v>24</v>
      </c>
      <c r="D1350">
        <v>4.7</v>
      </c>
      <c r="E1350">
        <v>35</v>
      </c>
      <c r="F1350">
        <v>30.76</v>
      </c>
      <c r="G1350">
        <v>3506</v>
      </c>
      <c r="H1350">
        <v>42075</v>
      </c>
      <c r="I1350">
        <v>1</v>
      </c>
      <c r="J1350">
        <v>990</v>
      </c>
      <c r="K1350">
        <v>88.83</v>
      </c>
      <c r="L1350">
        <v>9.1</v>
      </c>
      <c r="M1350">
        <v>7.9</v>
      </c>
      <c r="N1350" s="1" t="s">
        <v>27</v>
      </c>
      <c r="O1350">
        <v>20</v>
      </c>
      <c r="P1350">
        <v>10</v>
      </c>
      <c r="Q1350">
        <v>30</v>
      </c>
      <c r="R1350">
        <v>255540.95</v>
      </c>
    </row>
    <row r="1351" spans="1:18" x14ac:dyDescent="0.35">
      <c r="A1351" s="1" t="s">
        <v>4210</v>
      </c>
      <c r="B1351" s="1" t="s">
        <v>19</v>
      </c>
      <c r="C1351" s="1" t="s">
        <v>24</v>
      </c>
      <c r="D1351">
        <v>4.2</v>
      </c>
      <c r="E1351">
        <v>32</v>
      </c>
      <c r="F1351">
        <v>34.229999999999997</v>
      </c>
      <c r="G1351">
        <v>3972</v>
      </c>
      <c r="H1351">
        <v>39012</v>
      </c>
      <c r="I1351">
        <v>12</v>
      </c>
      <c r="J1351">
        <v>188</v>
      </c>
      <c r="K1351">
        <v>196.74</v>
      </c>
      <c r="L1351">
        <v>7.1</v>
      </c>
      <c r="M1351">
        <v>3</v>
      </c>
      <c r="N1351" s="1" t="s">
        <v>21</v>
      </c>
      <c r="O1351">
        <v>26</v>
      </c>
      <c r="P1351">
        <v>8</v>
      </c>
      <c r="Q1351">
        <v>34</v>
      </c>
      <c r="R1351">
        <v>266382.26</v>
      </c>
    </row>
    <row r="1352" spans="1:18" x14ac:dyDescent="0.35">
      <c r="A1352" s="1" t="s">
        <v>4211</v>
      </c>
      <c r="B1352" s="1" t="s">
        <v>19</v>
      </c>
      <c r="C1352" s="1" t="s">
        <v>31</v>
      </c>
      <c r="D1352">
        <v>3</v>
      </c>
      <c r="E1352">
        <v>49</v>
      </c>
      <c r="F1352">
        <v>32.130000000000003</v>
      </c>
      <c r="G1352">
        <v>685</v>
      </c>
      <c r="H1352">
        <v>9749</v>
      </c>
      <c r="I1352">
        <v>5</v>
      </c>
      <c r="J1352">
        <v>341</v>
      </c>
      <c r="K1352">
        <v>219.57</v>
      </c>
      <c r="L1352">
        <v>8.4</v>
      </c>
      <c r="M1352">
        <v>6.7</v>
      </c>
      <c r="N1352" s="1" t="s">
        <v>27</v>
      </c>
      <c r="O1352">
        <v>28</v>
      </c>
      <c r="P1352">
        <v>3</v>
      </c>
      <c r="Q1352">
        <v>31</v>
      </c>
      <c r="R1352">
        <v>360530.01</v>
      </c>
    </row>
    <row r="1353" spans="1:18" x14ac:dyDescent="0.35">
      <c r="A1353" s="1" t="s">
        <v>4212</v>
      </c>
      <c r="B1353" s="1" t="s">
        <v>19</v>
      </c>
      <c r="C1353" s="1" t="s">
        <v>20</v>
      </c>
      <c r="D1353">
        <v>4</v>
      </c>
      <c r="E1353">
        <v>34</v>
      </c>
      <c r="F1353">
        <v>73.89</v>
      </c>
      <c r="G1353">
        <v>2587</v>
      </c>
      <c r="H1353">
        <v>33940</v>
      </c>
      <c r="I1353">
        <v>11</v>
      </c>
      <c r="J1353">
        <v>190</v>
      </c>
      <c r="K1353">
        <v>200.99</v>
      </c>
      <c r="L1353">
        <v>4.8</v>
      </c>
      <c r="M1353">
        <v>9.8000000000000007</v>
      </c>
      <c r="N1353" s="1" t="s">
        <v>21</v>
      </c>
      <c r="O1353">
        <v>10</v>
      </c>
      <c r="P1353">
        <v>14</v>
      </c>
      <c r="Q1353">
        <v>24</v>
      </c>
      <c r="R1353">
        <v>576215.80000000005</v>
      </c>
    </row>
    <row r="1354" spans="1:18" x14ac:dyDescent="0.35">
      <c r="A1354" s="1" t="s">
        <v>4218</v>
      </c>
      <c r="B1354" s="1" t="s">
        <v>19</v>
      </c>
      <c r="C1354" s="1" t="s">
        <v>20</v>
      </c>
      <c r="D1354">
        <v>4.9000000000000004</v>
      </c>
      <c r="E1354">
        <v>46</v>
      </c>
      <c r="F1354">
        <v>65.099999999999994</v>
      </c>
      <c r="G1354">
        <v>3916</v>
      </c>
      <c r="H1354">
        <v>48362</v>
      </c>
      <c r="I1354">
        <v>13</v>
      </c>
      <c r="J1354">
        <v>181</v>
      </c>
      <c r="K1354">
        <v>298.24</v>
      </c>
      <c r="L1354">
        <v>8.1999999999999993</v>
      </c>
      <c r="M1354">
        <v>2.9</v>
      </c>
      <c r="N1354" s="1" t="s">
        <v>21</v>
      </c>
      <c r="O1354">
        <v>0</v>
      </c>
      <c r="P1354">
        <v>29</v>
      </c>
      <c r="Q1354">
        <v>29</v>
      </c>
      <c r="R1354">
        <v>684909.4</v>
      </c>
    </row>
    <row r="1355" spans="1:18" x14ac:dyDescent="0.35">
      <c r="A1355" s="1" t="s">
        <v>4220</v>
      </c>
      <c r="B1355" s="1" t="s">
        <v>19</v>
      </c>
      <c r="C1355" s="1" t="s">
        <v>26</v>
      </c>
      <c r="D1355">
        <v>3.6</v>
      </c>
      <c r="E1355">
        <v>44</v>
      </c>
      <c r="F1355">
        <v>55.48</v>
      </c>
      <c r="G1355">
        <v>996</v>
      </c>
      <c r="H1355">
        <v>16628</v>
      </c>
      <c r="I1355">
        <v>13</v>
      </c>
      <c r="J1355">
        <v>587</v>
      </c>
      <c r="K1355">
        <v>294.08999999999997</v>
      </c>
      <c r="L1355">
        <v>9.4</v>
      </c>
      <c r="M1355">
        <v>9.3000000000000007</v>
      </c>
      <c r="N1355" s="1" t="s">
        <v>27</v>
      </c>
      <c r="O1355">
        <v>32</v>
      </c>
      <c r="P1355">
        <v>22</v>
      </c>
      <c r="Q1355">
        <v>54</v>
      </c>
      <c r="R1355">
        <v>563450.6</v>
      </c>
    </row>
    <row r="1356" spans="1:18" x14ac:dyDescent="0.35">
      <c r="A1356" s="1" t="s">
        <v>4224</v>
      </c>
      <c r="B1356" s="1" t="s">
        <v>19</v>
      </c>
      <c r="C1356" s="1" t="s">
        <v>42</v>
      </c>
      <c r="D1356">
        <v>3.2</v>
      </c>
      <c r="E1356">
        <v>47</v>
      </c>
      <c r="F1356">
        <v>44.47</v>
      </c>
      <c r="G1356">
        <v>759</v>
      </c>
      <c r="H1356">
        <v>13110</v>
      </c>
      <c r="I1356">
        <v>18</v>
      </c>
      <c r="J1356">
        <v>996</v>
      </c>
      <c r="K1356">
        <v>178.99</v>
      </c>
      <c r="L1356">
        <v>6.8</v>
      </c>
      <c r="M1356">
        <v>3</v>
      </c>
      <c r="N1356" s="1" t="s">
        <v>21</v>
      </c>
      <c r="O1356">
        <v>34</v>
      </c>
      <c r="P1356">
        <v>6</v>
      </c>
      <c r="Q1356">
        <v>40</v>
      </c>
      <c r="R1356">
        <v>486194.51</v>
      </c>
    </row>
    <row r="1357" spans="1:18" x14ac:dyDescent="0.35">
      <c r="A1357" s="1" t="s">
        <v>4225</v>
      </c>
      <c r="B1357" s="1" t="s">
        <v>19</v>
      </c>
      <c r="C1357" s="1" t="s">
        <v>42</v>
      </c>
      <c r="D1357">
        <v>4.7</v>
      </c>
      <c r="E1357">
        <v>46</v>
      </c>
      <c r="F1357">
        <v>44.35</v>
      </c>
      <c r="G1357">
        <v>3834</v>
      </c>
      <c r="H1357">
        <v>43164</v>
      </c>
      <c r="I1357">
        <v>19</v>
      </c>
      <c r="J1357">
        <v>352</v>
      </c>
      <c r="K1357">
        <v>216.01</v>
      </c>
      <c r="L1357">
        <v>7.4</v>
      </c>
      <c r="M1357">
        <v>2.8</v>
      </c>
      <c r="N1357" s="1" t="s">
        <v>27</v>
      </c>
      <c r="O1357">
        <v>21</v>
      </c>
      <c r="P1357">
        <v>7</v>
      </c>
      <c r="Q1357">
        <v>28</v>
      </c>
      <c r="R1357">
        <v>480736.9</v>
      </c>
    </row>
    <row r="1358" spans="1:18" x14ac:dyDescent="0.35">
      <c r="A1358" s="1" t="s">
        <v>4229</v>
      </c>
      <c r="B1358" s="1" t="s">
        <v>19</v>
      </c>
      <c r="C1358" s="1" t="s">
        <v>31</v>
      </c>
      <c r="D1358">
        <v>3</v>
      </c>
      <c r="E1358">
        <v>40</v>
      </c>
      <c r="F1358">
        <v>40.35</v>
      </c>
      <c r="G1358">
        <v>1148</v>
      </c>
      <c r="H1358">
        <v>18102</v>
      </c>
      <c r="I1358">
        <v>12</v>
      </c>
      <c r="J1358">
        <v>219</v>
      </c>
      <c r="K1358">
        <v>293.43</v>
      </c>
      <c r="L1358">
        <v>6.5</v>
      </c>
      <c r="M1358">
        <v>4.7</v>
      </c>
      <c r="N1358" s="1" t="s">
        <v>21</v>
      </c>
      <c r="O1358">
        <v>34</v>
      </c>
      <c r="P1358">
        <v>2</v>
      </c>
      <c r="Q1358">
        <v>36</v>
      </c>
      <c r="R1358">
        <v>375583.7</v>
      </c>
    </row>
    <row r="1359" spans="1:18" x14ac:dyDescent="0.35">
      <c r="A1359" s="1" t="s">
        <v>4233</v>
      </c>
      <c r="B1359" s="1" t="s">
        <v>19</v>
      </c>
      <c r="C1359" s="1" t="s">
        <v>31</v>
      </c>
      <c r="D1359">
        <v>4.4000000000000004</v>
      </c>
      <c r="E1359">
        <v>49</v>
      </c>
      <c r="F1359">
        <v>33.68</v>
      </c>
      <c r="G1359">
        <v>1724</v>
      </c>
      <c r="H1359">
        <v>20367</v>
      </c>
      <c r="I1359">
        <v>3</v>
      </c>
      <c r="J1359">
        <v>217</v>
      </c>
      <c r="K1359">
        <v>272.77999999999997</v>
      </c>
      <c r="L1359">
        <v>8.5</v>
      </c>
      <c r="M1359">
        <v>2.8</v>
      </c>
      <c r="N1359" s="1" t="s">
        <v>27</v>
      </c>
      <c r="O1359">
        <v>19</v>
      </c>
      <c r="P1359">
        <v>36</v>
      </c>
      <c r="Q1359">
        <v>55</v>
      </c>
      <c r="R1359">
        <v>375960.83</v>
      </c>
    </row>
    <row r="1360" spans="1:18" x14ac:dyDescent="0.35">
      <c r="A1360" s="1" t="s">
        <v>4236</v>
      </c>
      <c r="B1360" s="1" t="s">
        <v>19</v>
      </c>
      <c r="C1360" s="1" t="s">
        <v>26</v>
      </c>
      <c r="D1360">
        <v>4.3</v>
      </c>
      <c r="E1360">
        <v>35</v>
      </c>
      <c r="F1360">
        <v>51.19</v>
      </c>
      <c r="G1360">
        <v>2720</v>
      </c>
      <c r="H1360">
        <v>34975</v>
      </c>
      <c r="I1360">
        <v>17</v>
      </c>
      <c r="J1360">
        <v>193</v>
      </c>
      <c r="K1360">
        <v>164.33</v>
      </c>
      <c r="L1360">
        <v>8.3000000000000007</v>
      </c>
      <c r="M1360">
        <v>2.2000000000000002</v>
      </c>
      <c r="N1360" s="1" t="s">
        <v>27</v>
      </c>
      <c r="O1360">
        <v>18</v>
      </c>
      <c r="P1360">
        <v>7</v>
      </c>
      <c r="Q1360">
        <v>25</v>
      </c>
      <c r="R1360">
        <v>422115.85</v>
      </c>
    </row>
    <row r="1361" spans="1:18" x14ac:dyDescent="0.35">
      <c r="A1361" s="1" t="s">
        <v>4237</v>
      </c>
      <c r="B1361" s="1" t="s">
        <v>19</v>
      </c>
      <c r="C1361" s="1" t="s">
        <v>42</v>
      </c>
      <c r="D1361">
        <v>4.7</v>
      </c>
      <c r="E1361">
        <v>44</v>
      </c>
      <c r="F1361">
        <v>40.090000000000003</v>
      </c>
      <c r="G1361">
        <v>3508</v>
      </c>
      <c r="H1361">
        <v>35506</v>
      </c>
      <c r="I1361">
        <v>19</v>
      </c>
      <c r="J1361">
        <v>361</v>
      </c>
      <c r="K1361">
        <v>162.38</v>
      </c>
      <c r="L1361">
        <v>8.5</v>
      </c>
      <c r="M1361">
        <v>8.1</v>
      </c>
      <c r="N1361" s="1" t="s">
        <v>21</v>
      </c>
      <c r="O1361">
        <v>8</v>
      </c>
      <c r="P1361">
        <v>39</v>
      </c>
      <c r="Q1361">
        <v>47</v>
      </c>
      <c r="R1361">
        <v>423250.77</v>
      </c>
    </row>
    <row r="1362" spans="1:18" x14ac:dyDescent="0.35">
      <c r="A1362" s="1" t="s">
        <v>4239</v>
      </c>
      <c r="B1362" s="1" t="s">
        <v>19</v>
      </c>
      <c r="C1362" s="1" t="s">
        <v>31</v>
      </c>
      <c r="D1362">
        <v>4.7</v>
      </c>
      <c r="E1362">
        <v>39</v>
      </c>
      <c r="F1362">
        <v>38.770000000000003</v>
      </c>
      <c r="G1362">
        <v>4664</v>
      </c>
      <c r="H1362">
        <v>53745</v>
      </c>
      <c r="I1362">
        <v>1</v>
      </c>
      <c r="J1362">
        <v>597</v>
      </c>
      <c r="K1362">
        <v>224.97</v>
      </c>
      <c r="L1362">
        <v>8</v>
      </c>
      <c r="M1362">
        <v>9.6</v>
      </c>
      <c r="N1362" s="1" t="s">
        <v>21</v>
      </c>
      <c r="O1362">
        <v>15</v>
      </c>
      <c r="P1362">
        <v>3</v>
      </c>
      <c r="Q1362">
        <v>18</v>
      </c>
      <c r="R1362">
        <v>352509.68</v>
      </c>
    </row>
    <row r="1363" spans="1:18" x14ac:dyDescent="0.35">
      <c r="A1363" s="1" t="s">
        <v>4249</v>
      </c>
      <c r="B1363" s="1" t="s">
        <v>19</v>
      </c>
      <c r="C1363" s="1" t="s">
        <v>20</v>
      </c>
      <c r="D1363">
        <v>3.9</v>
      </c>
      <c r="E1363">
        <v>37</v>
      </c>
      <c r="F1363">
        <v>67.11</v>
      </c>
      <c r="G1363">
        <v>3206</v>
      </c>
      <c r="H1363">
        <v>32611</v>
      </c>
      <c r="I1363">
        <v>2</v>
      </c>
      <c r="J1363">
        <v>769</v>
      </c>
      <c r="K1363">
        <v>177.79</v>
      </c>
      <c r="L1363">
        <v>8.9</v>
      </c>
      <c r="M1363">
        <v>7</v>
      </c>
      <c r="N1363" s="1" t="s">
        <v>21</v>
      </c>
      <c r="O1363">
        <v>14</v>
      </c>
      <c r="P1363">
        <v>20</v>
      </c>
      <c r="Q1363">
        <v>34</v>
      </c>
      <c r="R1363">
        <v>564001.62</v>
      </c>
    </row>
    <row r="1364" spans="1:18" x14ac:dyDescent="0.35">
      <c r="A1364" s="1" t="s">
        <v>4250</v>
      </c>
      <c r="B1364" s="1" t="s">
        <v>19</v>
      </c>
      <c r="C1364" s="1" t="s">
        <v>20</v>
      </c>
      <c r="D1364">
        <v>4.8</v>
      </c>
      <c r="E1364">
        <v>45</v>
      </c>
      <c r="F1364">
        <v>71.95</v>
      </c>
      <c r="G1364">
        <v>1273</v>
      </c>
      <c r="H1364">
        <v>13850</v>
      </c>
      <c r="I1364">
        <v>15</v>
      </c>
      <c r="J1364">
        <v>619</v>
      </c>
      <c r="K1364">
        <v>81.010000000000005</v>
      </c>
      <c r="L1364">
        <v>4.8</v>
      </c>
      <c r="M1364">
        <v>8.1</v>
      </c>
      <c r="N1364" s="1" t="s">
        <v>21</v>
      </c>
      <c r="O1364">
        <v>44</v>
      </c>
      <c r="P1364">
        <v>24</v>
      </c>
      <c r="Q1364">
        <v>68</v>
      </c>
      <c r="R1364">
        <v>739249.85</v>
      </c>
    </row>
    <row r="1365" spans="1:18" x14ac:dyDescent="0.35">
      <c r="A1365" s="1" t="s">
        <v>4254</v>
      </c>
      <c r="B1365" s="1" t="s">
        <v>19</v>
      </c>
      <c r="C1365" s="1" t="s">
        <v>20</v>
      </c>
      <c r="D1365">
        <v>4.5999999999999996</v>
      </c>
      <c r="E1365">
        <v>48</v>
      </c>
      <c r="F1365">
        <v>70.739999999999995</v>
      </c>
      <c r="G1365">
        <v>3974</v>
      </c>
      <c r="H1365">
        <v>40294</v>
      </c>
      <c r="I1365">
        <v>17</v>
      </c>
      <c r="J1365">
        <v>625</v>
      </c>
      <c r="K1365">
        <v>99.06</v>
      </c>
      <c r="L1365">
        <v>2.9</v>
      </c>
      <c r="M1365">
        <v>4.3</v>
      </c>
      <c r="N1365" s="1" t="s">
        <v>27</v>
      </c>
      <c r="O1365">
        <v>9</v>
      </c>
      <c r="P1365">
        <v>41</v>
      </c>
      <c r="Q1365">
        <v>50</v>
      </c>
      <c r="R1365">
        <v>776981.58</v>
      </c>
    </row>
    <row r="1366" spans="1:18" x14ac:dyDescent="0.35">
      <c r="A1366" s="1" t="s">
        <v>4255</v>
      </c>
      <c r="B1366" s="1" t="s">
        <v>19</v>
      </c>
      <c r="C1366" s="1" t="s">
        <v>24</v>
      </c>
      <c r="D1366">
        <v>4.8</v>
      </c>
      <c r="E1366">
        <v>47</v>
      </c>
      <c r="F1366">
        <v>32.9</v>
      </c>
      <c r="G1366">
        <v>1503</v>
      </c>
      <c r="H1366">
        <v>20814</v>
      </c>
      <c r="I1366">
        <v>1</v>
      </c>
      <c r="J1366">
        <v>518</v>
      </c>
      <c r="K1366">
        <v>91.1</v>
      </c>
      <c r="L1366">
        <v>2.2000000000000002</v>
      </c>
      <c r="M1366">
        <v>7.8</v>
      </c>
      <c r="N1366" s="1" t="s">
        <v>27</v>
      </c>
      <c r="O1366">
        <v>2</v>
      </c>
      <c r="P1366">
        <v>24</v>
      </c>
      <c r="Q1366">
        <v>26</v>
      </c>
      <c r="R1366">
        <v>349826.3</v>
      </c>
    </row>
    <row r="1367" spans="1:18" x14ac:dyDescent="0.35">
      <c r="A1367" s="1" t="s">
        <v>4258</v>
      </c>
      <c r="B1367" s="1" t="s">
        <v>19</v>
      </c>
      <c r="C1367" s="1" t="s">
        <v>24</v>
      </c>
      <c r="D1367">
        <v>4.5999999999999996</v>
      </c>
      <c r="E1367">
        <v>41</v>
      </c>
      <c r="F1367">
        <v>35.01</v>
      </c>
      <c r="G1367">
        <v>4538</v>
      </c>
      <c r="H1367">
        <v>47046</v>
      </c>
      <c r="I1367">
        <v>3</v>
      </c>
      <c r="J1367">
        <v>68</v>
      </c>
      <c r="K1367">
        <v>218.49</v>
      </c>
      <c r="L1367">
        <v>4.5999999999999996</v>
      </c>
      <c r="M1367">
        <v>5</v>
      </c>
      <c r="N1367" s="1" t="s">
        <v>27</v>
      </c>
      <c r="O1367">
        <v>24</v>
      </c>
      <c r="P1367">
        <v>32</v>
      </c>
      <c r="Q1367">
        <v>56</v>
      </c>
      <c r="R1367">
        <v>333410.65000000002</v>
      </c>
    </row>
    <row r="1368" spans="1:18" x14ac:dyDescent="0.35">
      <c r="A1368" s="1" t="s">
        <v>4261</v>
      </c>
      <c r="B1368" s="1" t="s">
        <v>19</v>
      </c>
      <c r="C1368" s="1" t="s">
        <v>24</v>
      </c>
      <c r="D1368">
        <v>4.2</v>
      </c>
      <c r="E1368">
        <v>36</v>
      </c>
      <c r="F1368">
        <v>31.84</v>
      </c>
      <c r="G1368">
        <v>2954</v>
      </c>
      <c r="H1368">
        <v>34140</v>
      </c>
      <c r="I1368">
        <v>14</v>
      </c>
      <c r="J1368">
        <v>735</v>
      </c>
      <c r="K1368">
        <v>231.1</v>
      </c>
      <c r="L1368">
        <v>7</v>
      </c>
      <c r="M1368">
        <v>2</v>
      </c>
      <c r="N1368" s="1" t="s">
        <v>27</v>
      </c>
      <c r="O1368">
        <v>0</v>
      </c>
      <c r="P1368">
        <v>6</v>
      </c>
      <c r="Q1368">
        <v>6</v>
      </c>
      <c r="R1368">
        <v>277325.59999999998</v>
      </c>
    </row>
    <row r="1369" spans="1:18" x14ac:dyDescent="0.35">
      <c r="A1369" s="1" t="s">
        <v>4267</v>
      </c>
      <c r="B1369" s="1" t="s">
        <v>19</v>
      </c>
      <c r="C1369" s="1" t="s">
        <v>42</v>
      </c>
      <c r="D1369">
        <v>4.5</v>
      </c>
      <c r="E1369">
        <v>40</v>
      </c>
      <c r="F1369">
        <v>42.28</v>
      </c>
      <c r="G1369">
        <v>3496</v>
      </c>
      <c r="H1369">
        <v>37785</v>
      </c>
      <c r="I1369">
        <v>14</v>
      </c>
      <c r="J1369">
        <v>549</v>
      </c>
      <c r="K1369">
        <v>208.03</v>
      </c>
      <c r="L1369">
        <v>3.8</v>
      </c>
      <c r="M1369">
        <v>2.8</v>
      </c>
      <c r="N1369" s="1" t="s">
        <v>21</v>
      </c>
      <c r="O1369">
        <v>13</v>
      </c>
      <c r="P1369">
        <v>5</v>
      </c>
      <c r="Q1369">
        <v>18</v>
      </c>
      <c r="R1369">
        <v>396665.09</v>
      </c>
    </row>
    <row r="1370" spans="1:18" x14ac:dyDescent="0.35">
      <c r="A1370" s="1" t="s">
        <v>4268</v>
      </c>
      <c r="B1370" s="1" t="s">
        <v>19</v>
      </c>
      <c r="C1370" s="1" t="s">
        <v>31</v>
      </c>
      <c r="D1370">
        <v>3.6</v>
      </c>
      <c r="E1370">
        <v>49</v>
      </c>
      <c r="F1370">
        <v>39.07</v>
      </c>
      <c r="G1370">
        <v>2807</v>
      </c>
      <c r="H1370">
        <v>30368</v>
      </c>
      <c r="I1370">
        <v>18</v>
      </c>
      <c r="J1370">
        <v>84</v>
      </c>
      <c r="K1370">
        <v>156.81</v>
      </c>
      <c r="L1370">
        <v>2</v>
      </c>
      <c r="M1370">
        <v>4.4000000000000004</v>
      </c>
      <c r="N1370" s="1" t="s">
        <v>21</v>
      </c>
      <c r="O1370">
        <v>11</v>
      </c>
      <c r="P1370">
        <v>12</v>
      </c>
      <c r="Q1370">
        <v>23</v>
      </c>
      <c r="R1370">
        <v>447255.68</v>
      </c>
    </row>
    <row r="1371" spans="1:18" x14ac:dyDescent="0.35">
      <c r="A1371" s="1" t="s">
        <v>4270</v>
      </c>
      <c r="B1371" s="1" t="s">
        <v>19</v>
      </c>
      <c r="C1371" s="1" t="s">
        <v>20</v>
      </c>
      <c r="D1371">
        <v>3.6</v>
      </c>
      <c r="E1371">
        <v>45</v>
      </c>
      <c r="F1371">
        <v>69.459999999999994</v>
      </c>
      <c r="G1371">
        <v>1661</v>
      </c>
      <c r="H1371">
        <v>21101</v>
      </c>
      <c r="I1371">
        <v>4</v>
      </c>
      <c r="J1371">
        <v>788</v>
      </c>
      <c r="K1371">
        <v>225.87</v>
      </c>
      <c r="L1371">
        <v>9.6</v>
      </c>
      <c r="M1371">
        <v>7.8</v>
      </c>
      <c r="N1371" s="1" t="s">
        <v>27</v>
      </c>
      <c r="O1371">
        <v>3</v>
      </c>
      <c r="P1371">
        <v>17</v>
      </c>
      <c r="Q1371">
        <v>20</v>
      </c>
      <c r="R1371">
        <v>703740.05</v>
      </c>
    </row>
    <row r="1372" spans="1:18" x14ac:dyDescent="0.35">
      <c r="A1372" s="1" t="s">
        <v>4274</v>
      </c>
      <c r="B1372" s="1" t="s">
        <v>19</v>
      </c>
      <c r="C1372" s="1" t="s">
        <v>20</v>
      </c>
      <c r="D1372">
        <v>3.6</v>
      </c>
      <c r="E1372">
        <v>36</v>
      </c>
      <c r="F1372">
        <v>66.09</v>
      </c>
      <c r="G1372">
        <v>2460</v>
      </c>
      <c r="H1372">
        <v>26557</v>
      </c>
      <c r="I1372">
        <v>16</v>
      </c>
      <c r="J1372">
        <v>705</v>
      </c>
      <c r="K1372">
        <v>206.09</v>
      </c>
      <c r="L1372">
        <v>8.3000000000000007</v>
      </c>
      <c r="M1372">
        <v>6.7</v>
      </c>
      <c r="N1372" s="1" t="s">
        <v>21</v>
      </c>
      <c r="O1372">
        <v>22</v>
      </c>
      <c r="P1372">
        <v>30</v>
      </c>
      <c r="Q1372">
        <v>52</v>
      </c>
      <c r="R1372">
        <v>554418.09</v>
      </c>
    </row>
    <row r="1373" spans="1:18" x14ac:dyDescent="0.35">
      <c r="A1373" s="1" t="s">
        <v>4276</v>
      </c>
      <c r="B1373" s="1" t="s">
        <v>19</v>
      </c>
      <c r="C1373" s="1" t="s">
        <v>31</v>
      </c>
      <c r="D1373">
        <v>4.5</v>
      </c>
      <c r="E1373">
        <v>37</v>
      </c>
      <c r="F1373">
        <v>32.880000000000003</v>
      </c>
      <c r="G1373">
        <v>2468</v>
      </c>
      <c r="H1373">
        <v>29347</v>
      </c>
      <c r="I1373">
        <v>9</v>
      </c>
      <c r="J1373">
        <v>407</v>
      </c>
      <c r="K1373">
        <v>157.29</v>
      </c>
      <c r="L1373">
        <v>7.7</v>
      </c>
      <c r="M1373">
        <v>8.5</v>
      </c>
      <c r="N1373" s="1" t="s">
        <v>27</v>
      </c>
      <c r="O1373">
        <v>13</v>
      </c>
      <c r="P1373">
        <v>24</v>
      </c>
      <c r="Q1373">
        <v>37</v>
      </c>
      <c r="R1373">
        <v>290726.55</v>
      </c>
    </row>
    <row r="1374" spans="1:18" x14ac:dyDescent="0.35">
      <c r="A1374" s="1" t="s">
        <v>4279</v>
      </c>
      <c r="B1374" s="1" t="s">
        <v>19</v>
      </c>
      <c r="C1374" s="1" t="s">
        <v>42</v>
      </c>
      <c r="D1374">
        <v>4</v>
      </c>
      <c r="E1374">
        <v>45</v>
      </c>
      <c r="F1374">
        <v>41.3</v>
      </c>
      <c r="G1374">
        <v>3194</v>
      </c>
      <c r="H1374">
        <v>36712</v>
      </c>
      <c r="I1374">
        <v>9</v>
      </c>
      <c r="J1374">
        <v>73</v>
      </c>
      <c r="K1374">
        <v>72.510000000000005</v>
      </c>
      <c r="L1374">
        <v>6.5</v>
      </c>
      <c r="M1374">
        <v>8.5</v>
      </c>
      <c r="N1374" s="1" t="s">
        <v>21</v>
      </c>
      <c r="O1374">
        <v>12</v>
      </c>
      <c r="P1374">
        <v>15</v>
      </c>
      <c r="Q1374">
        <v>27</v>
      </c>
      <c r="R1374">
        <v>431399.2</v>
      </c>
    </row>
    <row r="1375" spans="1:18" x14ac:dyDescent="0.35">
      <c r="A1375" s="1" t="s">
        <v>4280</v>
      </c>
      <c r="B1375" s="1" t="s">
        <v>19</v>
      </c>
      <c r="C1375" s="1" t="s">
        <v>42</v>
      </c>
      <c r="D1375">
        <v>3.7</v>
      </c>
      <c r="E1375">
        <v>41</v>
      </c>
      <c r="F1375">
        <v>43.4</v>
      </c>
      <c r="G1375">
        <v>853</v>
      </c>
      <c r="H1375">
        <v>8300</v>
      </c>
      <c r="I1375">
        <v>16</v>
      </c>
      <c r="J1375">
        <v>483</v>
      </c>
      <c r="K1375">
        <v>272.70999999999998</v>
      </c>
      <c r="L1375">
        <v>8.8000000000000007</v>
      </c>
      <c r="M1375">
        <v>4</v>
      </c>
      <c r="N1375" s="1" t="s">
        <v>27</v>
      </c>
      <c r="O1375">
        <v>6</v>
      </c>
      <c r="P1375">
        <v>15</v>
      </c>
      <c r="Q1375">
        <v>21</v>
      </c>
      <c r="R1375">
        <v>415660.5</v>
      </c>
    </row>
    <row r="1376" spans="1:18" x14ac:dyDescent="0.35">
      <c r="A1376" s="1" t="s">
        <v>4282</v>
      </c>
      <c r="B1376" s="1" t="s">
        <v>19</v>
      </c>
      <c r="C1376" s="1" t="s">
        <v>37</v>
      </c>
      <c r="D1376">
        <v>4.4000000000000004</v>
      </c>
      <c r="E1376">
        <v>50</v>
      </c>
      <c r="F1376">
        <v>60.34</v>
      </c>
      <c r="G1376">
        <v>2959</v>
      </c>
      <c r="H1376">
        <v>38941</v>
      </c>
      <c r="I1376">
        <v>16</v>
      </c>
      <c r="J1376">
        <v>413</v>
      </c>
      <c r="K1376">
        <v>292.77</v>
      </c>
      <c r="L1376">
        <v>10</v>
      </c>
      <c r="M1376">
        <v>3.3</v>
      </c>
      <c r="N1376" s="1" t="s">
        <v>27</v>
      </c>
      <c r="O1376">
        <v>18</v>
      </c>
      <c r="P1376">
        <v>48</v>
      </c>
      <c r="Q1376">
        <v>66</v>
      </c>
      <c r="R1376">
        <v>694566.99</v>
      </c>
    </row>
    <row r="1377" spans="1:18" x14ac:dyDescent="0.35">
      <c r="A1377" s="1" t="s">
        <v>4283</v>
      </c>
      <c r="B1377" s="1" t="s">
        <v>19</v>
      </c>
      <c r="C1377" s="1" t="s">
        <v>42</v>
      </c>
      <c r="D1377">
        <v>3.4</v>
      </c>
      <c r="E1377">
        <v>33</v>
      </c>
      <c r="F1377">
        <v>38.56</v>
      </c>
      <c r="G1377">
        <v>1580</v>
      </c>
      <c r="H1377">
        <v>20627</v>
      </c>
      <c r="I1377">
        <v>16</v>
      </c>
      <c r="J1377">
        <v>516</v>
      </c>
      <c r="K1377">
        <v>277.11</v>
      </c>
      <c r="L1377">
        <v>3.5</v>
      </c>
      <c r="M1377">
        <v>5.3</v>
      </c>
      <c r="N1377" s="1" t="s">
        <v>21</v>
      </c>
      <c r="O1377">
        <v>5</v>
      </c>
      <c r="P1377">
        <v>32</v>
      </c>
      <c r="Q1377">
        <v>37</v>
      </c>
      <c r="R1377">
        <v>304933.19</v>
      </c>
    </row>
    <row r="1378" spans="1:18" x14ac:dyDescent="0.35">
      <c r="A1378" s="1" t="s">
        <v>4291</v>
      </c>
      <c r="B1378" s="1" t="s">
        <v>19</v>
      </c>
      <c r="C1378" s="1" t="s">
        <v>42</v>
      </c>
      <c r="D1378">
        <v>4.2</v>
      </c>
      <c r="E1378">
        <v>50</v>
      </c>
      <c r="F1378">
        <v>40.58</v>
      </c>
      <c r="G1378">
        <v>1961</v>
      </c>
      <c r="H1378">
        <v>26047</v>
      </c>
      <c r="I1378">
        <v>4</v>
      </c>
      <c r="J1378">
        <v>127</v>
      </c>
      <c r="K1378">
        <v>280.54000000000002</v>
      </c>
      <c r="L1378">
        <v>2.8</v>
      </c>
      <c r="M1378">
        <v>1.7</v>
      </c>
      <c r="N1378" s="1" t="s">
        <v>21</v>
      </c>
      <c r="O1378">
        <v>3</v>
      </c>
      <c r="P1378">
        <v>11</v>
      </c>
      <c r="Q1378">
        <v>14</v>
      </c>
      <c r="R1378">
        <v>455666.97</v>
      </c>
    </row>
    <row r="1379" spans="1:18" x14ac:dyDescent="0.35">
      <c r="A1379" s="1" t="s">
        <v>4299</v>
      </c>
      <c r="B1379" s="1" t="s">
        <v>19</v>
      </c>
      <c r="C1379" s="1" t="s">
        <v>24</v>
      </c>
      <c r="D1379">
        <v>4.4000000000000004</v>
      </c>
      <c r="E1379">
        <v>46</v>
      </c>
      <c r="F1379">
        <v>28.81</v>
      </c>
      <c r="G1379">
        <v>1010</v>
      </c>
      <c r="H1379">
        <v>14924</v>
      </c>
      <c r="I1379">
        <v>1</v>
      </c>
      <c r="J1379">
        <v>793</v>
      </c>
      <c r="K1379">
        <v>274.02999999999997</v>
      </c>
      <c r="L1379">
        <v>7.8</v>
      </c>
      <c r="M1379">
        <v>2.9</v>
      </c>
      <c r="N1379" s="1" t="s">
        <v>21</v>
      </c>
      <c r="O1379">
        <v>3</v>
      </c>
      <c r="P1379">
        <v>11</v>
      </c>
      <c r="Q1379">
        <v>14</v>
      </c>
      <c r="R1379">
        <v>300832.48</v>
      </c>
    </row>
    <row r="1380" spans="1:18" x14ac:dyDescent="0.35">
      <c r="A1380" s="1" t="s">
        <v>4301</v>
      </c>
      <c r="B1380" s="1" t="s">
        <v>19</v>
      </c>
      <c r="C1380" s="1" t="s">
        <v>20</v>
      </c>
      <c r="D1380">
        <v>4.7</v>
      </c>
      <c r="E1380">
        <v>30</v>
      </c>
      <c r="F1380">
        <v>75.56</v>
      </c>
      <c r="G1380">
        <v>2522</v>
      </c>
      <c r="H1380">
        <v>33289</v>
      </c>
      <c r="I1380">
        <v>18</v>
      </c>
      <c r="J1380">
        <v>755</v>
      </c>
      <c r="K1380">
        <v>136.28</v>
      </c>
      <c r="L1380">
        <v>1.5</v>
      </c>
      <c r="M1380">
        <v>2.2000000000000002</v>
      </c>
      <c r="N1380" s="1" t="s">
        <v>21</v>
      </c>
      <c r="O1380">
        <v>17</v>
      </c>
      <c r="P1380">
        <v>9</v>
      </c>
      <c r="Q1380">
        <v>26</v>
      </c>
      <c r="R1380">
        <v>525201.21</v>
      </c>
    </row>
    <row r="1381" spans="1:18" x14ac:dyDescent="0.35">
      <c r="A1381" s="1" t="s">
        <v>4302</v>
      </c>
      <c r="B1381" s="1" t="s">
        <v>19</v>
      </c>
      <c r="C1381" s="1" t="s">
        <v>24</v>
      </c>
      <c r="D1381">
        <v>3.3</v>
      </c>
      <c r="E1381">
        <v>30</v>
      </c>
      <c r="F1381">
        <v>35.380000000000003</v>
      </c>
      <c r="G1381">
        <v>1787</v>
      </c>
      <c r="H1381">
        <v>16404</v>
      </c>
      <c r="I1381">
        <v>14</v>
      </c>
      <c r="J1381">
        <v>283</v>
      </c>
      <c r="K1381">
        <v>238.19</v>
      </c>
      <c r="L1381">
        <v>8.5</v>
      </c>
      <c r="M1381">
        <v>9.4</v>
      </c>
      <c r="N1381" s="1" t="s">
        <v>27</v>
      </c>
      <c r="O1381">
        <v>12</v>
      </c>
      <c r="P1381">
        <v>3</v>
      </c>
      <c r="Q1381">
        <v>15</v>
      </c>
      <c r="R1381">
        <v>259994</v>
      </c>
    </row>
    <row r="1382" spans="1:18" x14ac:dyDescent="0.35">
      <c r="A1382" s="1" t="s">
        <v>4315</v>
      </c>
      <c r="B1382" s="1" t="s">
        <v>19</v>
      </c>
      <c r="C1382" s="1" t="s">
        <v>20</v>
      </c>
      <c r="D1382">
        <v>3.4</v>
      </c>
      <c r="E1382">
        <v>50</v>
      </c>
      <c r="F1382">
        <v>69.849999999999994</v>
      </c>
      <c r="G1382">
        <v>738</v>
      </c>
      <c r="H1382">
        <v>8789</v>
      </c>
      <c r="I1382">
        <v>17</v>
      </c>
      <c r="J1382">
        <v>981</v>
      </c>
      <c r="K1382">
        <v>174.3</v>
      </c>
      <c r="L1382">
        <v>6</v>
      </c>
      <c r="M1382">
        <v>1</v>
      </c>
      <c r="N1382" s="1" t="s">
        <v>27</v>
      </c>
      <c r="O1382">
        <v>10</v>
      </c>
      <c r="P1382">
        <v>9</v>
      </c>
      <c r="Q1382">
        <v>19</v>
      </c>
      <c r="R1382">
        <v>790193.1</v>
      </c>
    </row>
    <row r="1383" spans="1:18" x14ac:dyDescent="0.35">
      <c r="A1383" s="1" t="s">
        <v>4316</v>
      </c>
      <c r="B1383" s="1" t="s">
        <v>19</v>
      </c>
      <c r="C1383" s="1" t="s">
        <v>37</v>
      </c>
      <c r="D1383">
        <v>4</v>
      </c>
      <c r="E1383">
        <v>33</v>
      </c>
      <c r="F1383">
        <v>60.09</v>
      </c>
      <c r="G1383">
        <v>3972</v>
      </c>
      <c r="H1383">
        <v>40342</v>
      </c>
      <c r="I1383">
        <v>19</v>
      </c>
      <c r="J1383">
        <v>161</v>
      </c>
      <c r="K1383">
        <v>275.52999999999997</v>
      </c>
      <c r="L1383">
        <v>5.5</v>
      </c>
      <c r="M1383">
        <v>4</v>
      </c>
      <c r="N1383" s="1" t="s">
        <v>21</v>
      </c>
      <c r="O1383">
        <v>22</v>
      </c>
      <c r="P1383">
        <v>22</v>
      </c>
      <c r="Q1383">
        <v>44</v>
      </c>
      <c r="R1383">
        <v>468961.49</v>
      </c>
    </row>
    <row r="1384" spans="1:18" x14ac:dyDescent="0.35">
      <c r="A1384" s="1" t="s">
        <v>4318</v>
      </c>
      <c r="B1384" s="1" t="s">
        <v>19</v>
      </c>
      <c r="C1384" s="1" t="s">
        <v>20</v>
      </c>
      <c r="D1384">
        <v>3</v>
      </c>
      <c r="E1384">
        <v>32</v>
      </c>
      <c r="F1384">
        <v>66.52</v>
      </c>
      <c r="G1384">
        <v>920</v>
      </c>
      <c r="H1384">
        <v>7229</v>
      </c>
      <c r="I1384">
        <v>17</v>
      </c>
      <c r="J1384">
        <v>690</v>
      </c>
      <c r="K1384">
        <v>112.09</v>
      </c>
      <c r="L1384">
        <v>8</v>
      </c>
      <c r="M1384">
        <v>4.9000000000000004</v>
      </c>
      <c r="N1384" s="1" t="s">
        <v>27</v>
      </c>
      <c r="O1384">
        <v>1</v>
      </c>
      <c r="P1384">
        <v>11</v>
      </c>
      <c r="Q1384">
        <v>12</v>
      </c>
      <c r="R1384">
        <v>493541.85</v>
      </c>
    </row>
    <row r="1385" spans="1:18" x14ac:dyDescent="0.35">
      <c r="A1385" s="1" t="s">
        <v>4320</v>
      </c>
      <c r="B1385" s="1" t="s">
        <v>19</v>
      </c>
      <c r="C1385" s="1" t="s">
        <v>42</v>
      </c>
      <c r="D1385">
        <v>4.0999999999999996</v>
      </c>
      <c r="E1385">
        <v>38</v>
      </c>
      <c r="F1385">
        <v>42.21</v>
      </c>
      <c r="G1385">
        <v>2654</v>
      </c>
      <c r="H1385">
        <v>35341</v>
      </c>
      <c r="I1385">
        <v>18</v>
      </c>
      <c r="J1385">
        <v>626</v>
      </c>
      <c r="K1385">
        <v>233.83</v>
      </c>
      <c r="L1385">
        <v>5.0999999999999996</v>
      </c>
      <c r="M1385">
        <v>9.1</v>
      </c>
      <c r="N1385" s="1" t="s">
        <v>21</v>
      </c>
      <c r="O1385">
        <v>9</v>
      </c>
      <c r="P1385">
        <v>0</v>
      </c>
      <c r="Q1385">
        <v>9</v>
      </c>
      <c r="R1385">
        <v>383751.56</v>
      </c>
    </row>
    <row r="1386" spans="1:18" x14ac:dyDescent="0.35">
      <c r="A1386" s="1" t="s">
        <v>4321</v>
      </c>
      <c r="B1386" s="1" t="s">
        <v>19</v>
      </c>
      <c r="C1386" s="1" t="s">
        <v>42</v>
      </c>
      <c r="D1386">
        <v>3.3</v>
      </c>
      <c r="E1386">
        <v>48</v>
      </c>
      <c r="F1386">
        <v>39.76</v>
      </c>
      <c r="G1386">
        <v>1203</v>
      </c>
      <c r="H1386">
        <v>12423</v>
      </c>
      <c r="I1386">
        <v>11</v>
      </c>
      <c r="J1386">
        <v>75</v>
      </c>
      <c r="K1386">
        <v>292.64</v>
      </c>
      <c r="L1386">
        <v>1.8</v>
      </c>
      <c r="M1386">
        <v>2.1</v>
      </c>
      <c r="N1386" s="1" t="s">
        <v>21</v>
      </c>
      <c r="O1386">
        <v>45</v>
      </c>
      <c r="P1386">
        <v>4</v>
      </c>
      <c r="Q1386">
        <v>49</v>
      </c>
      <c r="R1386">
        <v>435431.01</v>
      </c>
    </row>
    <row r="1387" spans="1:18" x14ac:dyDescent="0.35">
      <c r="A1387" s="1" t="s">
        <v>4323</v>
      </c>
      <c r="B1387" s="1" t="s">
        <v>19</v>
      </c>
      <c r="C1387" s="1" t="s">
        <v>42</v>
      </c>
      <c r="D1387">
        <v>3.7</v>
      </c>
      <c r="E1387">
        <v>45</v>
      </c>
      <c r="F1387">
        <v>38.159999999999997</v>
      </c>
      <c r="G1387">
        <v>1855</v>
      </c>
      <c r="H1387">
        <v>17386</v>
      </c>
      <c r="I1387">
        <v>12</v>
      </c>
      <c r="J1387">
        <v>981</v>
      </c>
      <c r="K1387">
        <v>230.83</v>
      </c>
      <c r="L1387">
        <v>2</v>
      </c>
      <c r="M1387">
        <v>9.5</v>
      </c>
      <c r="N1387" s="1" t="s">
        <v>21</v>
      </c>
      <c r="O1387">
        <v>21</v>
      </c>
      <c r="P1387">
        <v>26</v>
      </c>
      <c r="Q1387">
        <v>47</v>
      </c>
      <c r="R1387">
        <v>401224.12</v>
      </c>
    </row>
    <row r="1388" spans="1:18" x14ac:dyDescent="0.35">
      <c r="A1388" s="1" t="s">
        <v>4324</v>
      </c>
      <c r="B1388" s="1" t="s">
        <v>19</v>
      </c>
      <c r="C1388" s="1" t="s">
        <v>31</v>
      </c>
      <c r="D1388">
        <v>3.6</v>
      </c>
      <c r="E1388">
        <v>46</v>
      </c>
      <c r="F1388">
        <v>32.57</v>
      </c>
      <c r="G1388">
        <v>992</v>
      </c>
      <c r="H1388">
        <v>9294</v>
      </c>
      <c r="I1388">
        <v>9</v>
      </c>
      <c r="J1388">
        <v>695</v>
      </c>
      <c r="K1388">
        <v>55.38</v>
      </c>
      <c r="L1388">
        <v>4.4000000000000004</v>
      </c>
      <c r="M1388">
        <v>2.2999999999999998</v>
      </c>
      <c r="N1388" s="1" t="s">
        <v>27</v>
      </c>
      <c r="O1388">
        <v>22</v>
      </c>
      <c r="P1388">
        <v>6</v>
      </c>
      <c r="Q1388">
        <v>28</v>
      </c>
      <c r="R1388">
        <v>344714.84</v>
      </c>
    </row>
    <row r="1389" spans="1:18" x14ac:dyDescent="0.35">
      <c r="A1389" s="1" t="s">
        <v>4325</v>
      </c>
      <c r="B1389" s="1" t="s">
        <v>19</v>
      </c>
      <c r="C1389" s="1" t="s">
        <v>20</v>
      </c>
      <c r="D1389">
        <v>4.7</v>
      </c>
      <c r="E1389">
        <v>47</v>
      </c>
      <c r="F1389">
        <v>68.78</v>
      </c>
      <c r="G1389">
        <v>1368</v>
      </c>
      <c r="H1389">
        <v>14978</v>
      </c>
      <c r="I1389">
        <v>18</v>
      </c>
      <c r="J1389">
        <v>764</v>
      </c>
      <c r="K1389">
        <v>136.76</v>
      </c>
      <c r="L1389">
        <v>2.4</v>
      </c>
      <c r="M1389">
        <v>4.0999999999999996</v>
      </c>
      <c r="N1389" s="1" t="s">
        <v>21</v>
      </c>
      <c r="O1389">
        <v>33</v>
      </c>
      <c r="P1389">
        <v>23</v>
      </c>
      <c r="Q1389">
        <v>56</v>
      </c>
      <c r="R1389">
        <v>737383.12</v>
      </c>
    </row>
    <row r="1390" spans="1:18" x14ac:dyDescent="0.35">
      <c r="A1390" s="1" t="s">
        <v>4326</v>
      </c>
      <c r="B1390" s="1" t="s">
        <v>19</v>
      </c>
      <c r="C1390" s="1" t="s">
        <v>42</v>
      </c>
      <c r="D1390">
        <v>4.3</v>
      </c>
      <c r="E1390">
        <v>39</v>
      </c>
      <c r="F1390">
        <v>44.59</v>
      </c>
      <c r="G1390">
        <v>2496</v>
      </c>
      <c r="H1390">
        <v>33906</v>
      </c>
      <c r="I1390">
        <v>9</v>
      </c>
      <c r="J1390">
        <v>815</v>
      </c>
      <c r="K1390">
        <v>265.89999999999998</v>
      </c>
      <c r="L1390">
        <v>8.6999999999999993</v>
      </c>
      <c r="M1390">
        <v>7.6</v>
      </c>
      <c r="N1390" s="1" t="s">
        <v>21</v>
      </c>
      <c r="O1390">
        <v>8</v>
      </c>
      <c r="P1390">
        <v>22</v>
      </c>
      <c r="Q1390">
        <v>30</v>
      </c>
      <c r="R1390">
        <v>406400.19</v>
      </c>
    </row>
    <row r="1391" spans="1:18" x14ac:dyDescent="0.35">
      <c r="A1391" s="1" t="s">
        <v>4331</v>
      </c>
      <c r="B1391" s="1" t="s">
        <v>19</v>
      </c>
      <c r="C1391" s="1" t="s">
        <v>20</v>
      </c>
      <c r="D1391">
        <v>3.1</v>
      </c>
      <c r="E1391">
        <v>40</v>
      </c>
      <c r="F1391">
        <v>74.94</v>
      </c>
      <c r="G1391">
        <v>2301</v>
      </c>
      <c r="H1391">
        <v>24240</v>
      </c>
      <c r="I1391">
        <v>8</v>
      </c>
      <c r="J1391">
        <v>891</v>
      </c>
      <c r="K1391">
        <v>180.2</v>
      </c>
      <c r="L1391">
        <v>9</v>
      </c>
      <c r="M1391">
        <v>6.1</v>
      </c>
      <c r="N1391" s="1" t="s">
        <v>27</v>
      </c>
      <c r="O1391">
        <v>27</v>
      </c>
      <c r="P1391">
        <v>0</v>
      </c>
      <c r="Q1391">
        <v>27</v>
      </c>
      <c r="R1391">
        <v>680493.28</v>
      </c>
    </row>
    <row r="1392" spans="1:18" x14ac:dyDescent="0.35">
      <c r="A1392" s="1" t="s">
        <v>4333</v>
      </c>
      <c r="B1392" s="1" t="s">
        <v>19</v>
      </c>
      <c r="C1392" s="1" t="s">
        <v>20</v>
      </c>
      <c r="D1392">
        <v>4.2</v>
      </c>
      <c r="E1392">
        <v>45</v>
      </c>
      <c r="F1392">
        <v>75.78</v>
      </c>
      <c r="G1392">
        <v>1503</v>
      </c>
      <c r="H1392">
        <v>20704</v>
      </c>
      <c r="I1392">
        <v>4</v>
      </c>
      <c r="J1392">
        <v>336</v>
      </c>
      <c r="K1392">
        <v>59.68</v>
      </c>
      <c r="L1392">
        <v>1.6</v>
      </c>
      <c r="M1392">
        <v>6.3</v>
      </c>
      <c r="N1392" s="1" t="s">
        <v>21</v>
      </c>
      <c r="O1392">
        <v>43</v>
      </c>
      <c r="P1392">
        <v>37</v>
      </c>
      <c r="Q1392">
        <v>80</v>
      </c>
      <c r="R1392">
        <v>764786</v>
      </c>
    </row>
    <row r="1393" spans="1:18" x14ac:dyDescent="0.35">
      <c r="A1393" s="1" t="s">
        <v>4338</v>
      </c>
      <c r="B1393" s="1" t="s">
        <v>19</v>
      </c>
      <c r="C1393" s="1" t="s">
        <v>42</v>
      </c>
      <c r="D1393">
        <v>4.0999999999999996</v>
      </c>
      <c r="E1393">
        <v>49</v>
      </c>
      <c r="F1393">
        <v>35.35</v>
      </c>
      <c r="G1393">
        <v>3574</v>
      </c>
      <c r="H1393">
        <v>41342</v>
      </c>
      <c r="I1393">
        <v>15</v>
      </c>
      <c r="J1393">
        <v>463</v>
      </c>
      <c r="K1393">
        <v>204.32</v>
      </c>
      <c r="L1393">
        <v>8.1</v>
      </c>
      <c r="M1393">
        <v>1.3</v>
      </c>
      <c r="N1393" s="1" t="s">
        <v>21</v>
      </c>
      <c r="O1393">
        <v>44</v>
      </c>
      <c r="P1393">
        <v>31</v>
      </c>
      <c r="Q1393">
        <v>75</v>
      </c>
      <c r="R1393">
        <v>410046.2</v>
      </c>
    </row>
    <row r="1394" spans="1:18" x14ac:dyDescent="0.35">
      <c r="A1394" s="1" t="s">
        <v>4339</v>
      </c>
      <c r="B1394" s="1" t="s">
        <v>19</v>
      </c>
      <c r="C1394" s="1" t="s">
        <v>26</v>
      </c>
      <c r="D1394">
        <v>4.9000000000000004</v>
      </c>
      <c r="E1394">
        <v>31</v>
      </c>
      <c r="F1394">
        <v>51.67</v>
      </c>
      <c r="G1394">
        <v>3936</v>
      </c>
      <c r="H1394">
        <v>48654</v>
      </c>
      <c r="I1394">
        <v>8</v>
      </c>
      <c r="J1394">
        <v>609</v>
      </c>
      <c r="K1394">
        <v>114.09</v>
      </c>
      <c r="L1394">
        <v>7.6</v>
      </c>
      <c r="M1394">
        <v>9.5</v>
      </c>
      <c r="N1394" s="1" t="s">
        <v>27</v>
      </c>
      <c r="O1394">
        <v>27</v>
      </c>
      <c r="P1394">
        <v>30</v>
      </c>
      <c r="Q1394">
        <v>57</v>
      </c>
      <c r="R1394">
        <v>379837.52</v>
      </c>
    </row>
    <row r="1395" spans="1:18" x14ac:dyDescent="0.35">
      <c r="A1395" s="1" t="s">
        <v>4343</v>
      </c>
      <c r="B1395" s="1" t="s">
        <v>19</v>
      </c>
      <c r="C1395" s="1" t="s">
        <v>42</v>
      </c>
      <c r="D1395">
        <v>4.2</v>
      </c>
      <c r="E1395">
        <v>34</v>
      </c>
      <c r="F1395">
        <v>37.729999999999997</v>
      </c>
      <c r="G1395">
        <v>1987</v>
      </c>
      <c r="H1395">
        <v>23015</v>
      </c>
      <c r="I1395">
        <v>9</v>
      </c>
      <c r="J1395">
        <v>834</v>
      </c>
      <c r="K1395">
        <v>96.34</v>
      </c>
      <c r="L1395">
        <v>1.1000000000000001</v>
      </c>
      <c r="M1395">
        <v>5.4</v>
      </c>
      <c r="N1395" s="1" t="s">
        <v>27</v>
      </c>
      <c r="O1395">
        <v>26</v>
      </c>
      <c r="P1395">
        <v>19</v>
      </c>
      <c r="Q1395">
        <v>45</v>
      </c>
      <c r="R1395">
        <v>300684.68</v>
      </c>
    </row>
    <row r="1396" spans="1:18" x14ac:dyDescent="0.35">
      <c r="A1396" s="1" t="s">
        <v>4345</v>
      </c>
      <c r="B1396" s="1" t="s">
        <v>19</v>
      </c>
      <c r="C1396" s="1" t="s">
        <v>31</v>
      </c>
      <c r="D1396">
        <v>4.4000000000000004</v>
      </c>
      <c r="E1396">
        <v>48</v>
      </c>
      <c r="F1396">
        <v>39.299999999999997</v>
      </c>
      <c r="G1396">
        <v>1651</v>
      </c>
      <c r="H1396">
        <v>17297</v>
      </c>
      <c r="I1396">
        <v>7</v>
      </c>
      <c r="J1396">
        <v>413</v>
      </c>
      <c r="K1396">
        <v>137.86000000000001</v>
      </c>
      <c r="L1396">
        <v>5.2</v>
      </c>
      <c r="M1396">
        <v>3</v>
      </c>
      <c r="N1396" s="1" t="s">
        <v>27</v>
      </c>
      <c r="O1396">
        <v>31</v>
      </c>
      <c r="P1396">
        <v>44</v>
      </c>
      <c r="Q1396">
        <v>75</v>
      </c>
      <c r="R1396">
        <v>431336.45</v>
      </c>
    </row>
    <row r="1397" spans="1:18" x14ac:dyDescent="0.35">
      <c r="A1397" s="1" t="s">
        <v>4346</v>
      </c>
      <c r="B1397" s="1" t="s">
        <v>19</v>
      </c>
      <c r="C1397" s="1" t="s">
        <v>26</v>
      </c>
      <c r="D1397">
        <v>4.5999999999999996</v>
      </c>
      <c r="E1397">
        <v>39</v>
      </c>
      <c r="F1397">
        <v>50.42</v>
      </c>
      <c r="G1397">
        <v>1073</v>
      </c>
      <c r="H1397">
        <v>19795</v>
      </c>
      <c r="I1397">
        <v>10</v>
      </c>
      <c r="J1397">
        <v>303</v>
      </c>
      <c r="K1397">
        <v>96.68</v>
      </c>
      <c r="L1397">
        <v>8.6</v>
      </c>
      <c r="M1397">
        <v>1.9</v>
      </c>
      <c r="N1397" s="1" t="s">
        <v>21</v>
      </c>
      <c r="O1397">
        <v>1</v>
      </c>
      <c r="P1397">
        <v>19</v>
      </c>
      <c r="Q1397">
        <v>20</v>
      </c>
      <c r="R1397">
        <v>450100.87</v>
      </c>
    </row>
    <row r="1398" spans="1:18" x14ac:dyDescent="0.35">
      <c r="A1398" s="1" t="s">
        <v>4349</v>
      </c>
      <c r="B1398" s="1" t="s">
        <v>19</v>
      </c>
      <c r="C1398" s="1" t="s">
        <v>31</v>
      </c>
      <c r="D1398">
        <v>3.7</v>
      </c>
      <c r="E1398">
        <v>40</v>
      </c>
      <c r="F1398">
        <v>34.380000000000003</v>
      </c>
      <c r="G1398">
        <v>1169</v>
      </c>
      <c r="H1398">
        <v>12317</v>
      </c>
      <c r="I1398">
        <v>7</v>
      </c>
      <c r="J1398">
        <v>447</v>
      </c>
      <c r="K1398">
        <v>165.6</v>
      </c>
      <c r="L1398">
        <v>5.2</v>
      </c>
      <c r="M1398">
        <v>9.1999999999999993</v>
      </c>
      <c r="N1398" s="1" t="s">
        <v>27</v>
      </c>
      <c r="O1398">
        <v>10</v>
      </c>
      <c r="P1398">
        <v>6</v>
      </c>
      <c r="Q1398">
        <v>16</v>
      </c>
      <c r="R1398">
        <v>319182.23</v>
      </c>
    </row>
    <row r="1399" spans="1:18" x14ac:dyDescent="0.35">
      <c r="A1399" s="1" t="s">
        <v>4350</v>
      </c>
      <c r="B1399" s="1" t="s">
        <v>19</v>
      </c>
      <c r="C1399" s="1" t="s">
        <v>26</v>
      </c>
      <c r="D1399">
        <v>4.4000000000000004</v>
      </c>
      <c r="E1399">
        <v>44</v>
      </c>
      <c r="F1399">
        <v>46.84</v>
      </c>
      <c r="G1399">
        <v>3744</v>
      </c>
      <c r="H1399">
        <v>44814</v>
      </c>
      <c r="I1399">
        <v>10</v>
      </c>
      <c r="J1399">
        <v>971</v>
      </c>
      <c r="K1399">
        <v>144.71</v>
      </c>
      <c r="L1399">
        <v>3.7</v>
      </c>
      <c r="M1399">
        <v>8.3000000000000007</v>
      </c>
      <c r="N1399" s="1" t="s">
        <v>27</v>
      </c>
      <c r="O1399">
        <v>8</v>
      </c>
      <c r="P1399">
        <v>33</v>
      </c>
      <c r="Q1399">
        <v>41</v>
      </c>
      <c r="R1399">
        <v>479069.38</v>
      </c>
    </row>
    <row r="1400" spans="1:18" x14ac:dyDescent="0.35">
      <c r="A1400" s="1" t="s">
        <v>4351</v>
      </c>
      <c r="B1400" s="1" t="s">
        <v>19</v>
      </c>
      <c r="C1400" s="1" t="s">
        <v>37</v>
      </c>
      <c r="D1400">
        <v>4</v>
      </c>
      <c r="E1400">
        <v>31</v>
      </c>
      <c r="F1400">
        <v>65.08</v>
      </c>
      <c r="G1400">
        <v>1470</v>
      </c>
      <c r="H1400">
        <v>17681</v>
      </c>
      <c r="I1400">
        <v>8</v>
      </c>
      <c r="J1400">
        <v>220</v>
      </c>
      <c r="K1400">
        <v>208.04</v>
      </c>
      <c r="L1400">
        <v>4.5999999999999996</v>
      </c>
      <c r="M1400">
        <v>9.1</v>
      </c>
      <c r="N1400" s="1" t="s">
        <v>21</v>
      </c>
      <c r="O1400">
        <v>2</v>
      </c>
      <c r="P1400">
        <v>23</v>
      </c>
      <c r="Q1400">
        <v>25</v>
      </c>
      <c r="R1400">
        <v>461834.17</v>
      </c>
    </row>
    <row r="1401" spans="1:18" x14ac:dyDescent="0.35">
      <c r="A1401" s="1" t="s">
        <v>4352</v>
      </c>
      <c r="B1401" s="1" t="s">
        <v>19</v>
      </c>
      <c r="C1401" s="1" t="s">
        <v>26</v>
      </c>
      <c r="D1401">
        <v>3.4</v>
      </c>
      <c r="E1401">
        <v>35</v>
      </c>
      <c r="F1401">
        <v>54.86</v>
      </c>
      <c r="G1401">
        <v>1767</v>
      </c>
      <c r="H1401">
        <v>17815</v>
      </c>
      <c r="I1401">
        <v>12</v>
      </c>
      <c r="J1401">
        <v>252</v>
      </c>
      <c r="K1401">
        <v>212.85</v>
      </c>
      <c r="L1401">
        <v>5.9</v>
      </c>
      <c r="M1401">
        <v>9.9</v>
      </c>
      <c r="N1401" s="1" t="s">
        <v>21</v>
      </c>
      <c r="O1401">
        <v>31</v>
      </c>
      <c r="P1401">
        <v>16</v>
      </c>
      <c r="Q1401">
        <v>47</v>
      </c>
      <c r="R1401">
        <v>447025.57</v>
      </c>
    </row>
    <row r="1402" spans="1:18" x14ac:dyDescent="0.35">
      <c r="A1402" s="1" t="s">
        <v>4357</v>
      </c>
      <c r="B1402" s="1" t="s">
        <v>19</v>
      </c>
      <c r="C1402" s="1" t="s">
        <v>37</v>
      </c>
      <c r="D1402">
        <v>3.8</v>
      </c>
      <c r="E1402">
        <v>41</v>
      </c>
      <c r="F1402">
        <v>60</v>
      </c>
      <c r="G1402">
        <v>2928</v>
      </c>
      <c r="H1402">
        <v>34051</v>
      </c>
      <c r="I1402">
        <v>7</v>
      </c>
      <c r="J1402">
        <v>505</v>
      </c>
      <c r="K1402">
        <v>143.54</v>
      </c>
      <c r="L1402">
        <v>8.6</v>
      </c>
      <c r="M1402">
        <v>4.0999999999999996</v>
      </c>
      <c r="N1402" s="1" t="s">
        <v>21</v>
      </c>
      <c r="O1402">
        <v>14</v>
      </c>
      <c r="P1402">
        <v>3</v>
      </c>
      <c r="Q1402">
        <v>17</v>
      </c>
      <c r="R1402">
        <v>560214.55000000005</v>
      </c>
    </row>
    <row r="1403" spans="1:18" x14ac:dyDescent="0.35">
      <c r="A1403" s="1" t="s">
        <v>4361</v>
      </c>
      <c r="B1403" s="1" t="s">
        <v>19</v>
      </c>
      <c r="C1403" s="1" t="s">
        <v>42</v>
      </c>
      <c r="D1403">
        <v>4.9000000000000004</v>
      </c>
      <c r="E1403">
        <v>50</v>
      </c>
      <c r="F1403">
        <v>38.46</v>
      </c>
      <c r="G1403">
        <v>1888</v>
      </c>
      <c r="H1403">
        <v>26052</v>
      </c>
      <c r="I1403">
        <v>3</v>
      </c>
      <c r="J1403">
        <v>67</v>
      </c>
      <c r="K1403">
        <v>252.82</v>
      </c>
      <c r="L1403">
        <v>1.6</v>
      </c>
      <c r="M1403">
        <v>7.3</v>
      </c>
      <c r="N1403" s="1" t="s">
        <v>27</v>
      </c>
      <c r="O1403">
        <v>46</v>
      </c>
      <c r="P1403">
        <v>35</v>
      </c>
      <c r="Q1403">
        <v>81</v>
      </c>
      <c r="R1403">
        <v>435970.86</v>
      </c>
    </row>
    <row r="1404" spans="1:18" x14ac:dyDescent="0.35">
      <c r="A1404" s="1" t="s">
        <v>4363</v>
      </c>
      <c r="B1404" s="1" t="s">
        <v>19</v>
      </c>
      <c r="C1404" s="1" t="s">
        <v>31</v>
      </c>
      <c r="D1404">
        <v>3.7</v>
      </c>
      <c r="E1404">
        <v>42</v>
      </c>
      <c r="F1404">
        <v>34.1</v>
      </c>
      <c r="G1404">
        <v>2892</v>
      </c>
      <c r="H1404">
        <v>30888</v>
      </c>
      <c r="I1404">
        <v>17</v>
      </c>
      <c r="J1404">
        <v>894</v>
      </c>
      <c r="K1404">
        <v>221.48</v>
      </c>
      <c r="L1404">
        <v>4.5</v>
      </c>
      <c r="M1404">
        <v>4.5</v>
      </c>
      <c r="N1404" s="1" t="s">
        <v>27</v>
      </c>
      <c r="O1404">
        <v>14</v>
      </c>
      <c r="P1404">
        <v>21</v>
      </c>
      <c r="Q1404">
        <v>35</v>
      </c>
      <c r="R1404">
        <v>344015.7</v>
      </c>
    </row>
    <row r="1405" spans="1:18" x14ac:dyDescent="0.35">
      <c r="A1405" s="1" t="s">
        <v>4366</v>
      </c>
      <c r="B1405" s="1" t="s">
        <v>19</v>
      </c>
      <c r="C1405" s="1" t="s">
        <v>42</v>
      </c>
      <c r="D1405">
        <v>4.7</v>
      </c>
      <c r="E1405">
        <v>41</v>
      </c>
      <c r="F1405">
        <v>39.22</v>
      </c>
      <c r="G1405">
        <v>1509</v>
      </c>
      <c r="H1405">
        <v>18362</v>
      </c>
      <c r="I1405">
        <v>17</v>
      </c>
      <c r="J1405">
        <v>175</v>
      </c>
      <c r="K1405">
        <v>182.69</v>
      </c>
      <c r="L1405">
        <v>4</v>
      </c>
      <c r="M1405">
        <v>2.4</v>
      </c>
      <c r="N1405" s="1" t="s">
        <v>27</v>
      </c>
      <c r="O1405">
        <v>9</v>
      </c>
      <c r="P1405">
        <v>31</v>
      </c>
      <c r="Q1405">
        <v>40</v>
      </c>
      <c r="R1405">
        <v>377456.78</v>
      </c>
    </row>
    <row r="1406" spans="1:18" x14ac:dyDescent="0.35">
      <c r="A1406" s="1" t="s">
        <v>4379</v>
      </c>
      <c r="B1406" s="1" t="s">
        <v>19</v>
      </c>
      <c r="C1406" s="1" t="s">
        <v>42</v>
      </c>
      <c r="D1406">
        <v>3.9</v>
      </c>
      <c r="E1406">
        <v>49</v>
      </c>
      <c r="F1406">
        <v>45.31</v>
      </c>
      <c r="G1406">
        <v>1102</v>
      </c>
      <c r="H1406">
        <v>10325</v>
      </c>
      <c r="I1406">
        <v>4</v>
      </c>
      <c r="J1406">
        <v>656</v>
      </c>
      <c r="K1406">
        <v>144.43</v>
      </c>
      <c r="L1406">
        <v>4.8</v>
      </c>
      <c r="M1406">
        <v>7.3</v>
      </c>
      <c r="N1406" s="1" t="s">
        <v>21</v>
      </c>
      <c r="O1406">
        <v>6</v>
      </c>
      <c r="P1406">
        <v>47</v>
      </c>
      <c r="Q1406">
        <v>53</v>
      </c>
      <c r="R1406">
        <v>502154.29</v>
      </c>
    </row>
    <row r="1407" spans="1:18" x14ac:dyDescent="0.35">
      <c r="A1407" s="1" t="s">
        <v>4380</v>
      </c>
      <c r="B1407" s="1" t="s">
        <v>19</v>
      </c>
      <c r="C1407" s="1" t="s">
        <v>31</v>
      </c>
      <c r="D1407">
        <v>4.2</v>
      </c>
      <c r="E1407">
        <v>48</v>
      </c>
      <c r="F1407">
        <v>37.26</v>
      </c>
      <c r="G1407">
        <v>1440</v>
      </c>
      <c r="H1407">
        <v>16011</v>
      </c>
      <c r="I1407">
        <v>16</v>
      </c>
      <c r="J1407">
        <v>171</v>
      </c>
      <c r="K1407">
        <v>120.4</v>
      </c>
      <c r="L1407">
        <v>6.3</v>
      </c>
      <c r="M1407">
        <v>3.6</v>
      </c>
      <c r="N1407" s="1" t="s">
        <v>21</v>
      </c>
      <c r="O1407">
        <v>17</v>
      </c>
      <c r="P1407">
        <v>5</v>
      </c>
      <c r="Q1407">
        <v>22</v>
      </c>
      <c r="R1407">
        <v>416749.39</v>
      </c>
    </row>
    <row r="1408" spans="1:18" x14ac:dyDescent="0.35">
      <c r="A1408" s="1" t="s">
        <v>4384</v>
      </c>
      <c r="B1408" s="1" t="s">
        <v>19</v>
      </c>
      <c r="C1408" s="1" t="s">
        <v>37</v>
      </c>
      <c r="D1408">
        <v>4.7</v>
      </c>
      <c r="E1408">
        <v>40</v>
      </c>
      <c r="F1408">
        <v>62.08</v>
      </c>
      <c r="G1408">
        <v>2338</v>
      </c>
      <c r="H1408">
        <v>25780</v>
      </c>
      <c r="I1408">
        <v>11</v>
      </c>
      <c r="J1408">
        <v>153</v>
      </c>
      <c r="K1408">
        <v>176.99</v>
      </c>
      <c r="L1408">
        <v>8.1999999999999993</v>
      </c>
      <c r="M1408">
        <v>7.9</v>
      </c>
      <c r="N1408" s="1" t="s">
        <v>21</v>
      </c>
      <c r="O1408">
        <v>16</v>
      </c>
      <c r="P1408">
        <v>39</v>
      </c>
      <c r="Q1408">
        <v>55</v>
      </c>
      <c r="R1408">
        <v>571387.19999999995</v>
      </c>
    </row>
    <row r="1409" spans="1:18" x14ac:dyDescent="0.35">
      <c r="A1409" s="1" t="s">
        <v>4385</v>
      </c>
      <c r="B1409" s="1" t="s">
        <v>19</v>
      </c>
      <c r="C1409" s="1" t="s">
        <v>42</v>
      </c>
      <c r="D1409">
        <v>4.0999999999999996</v>
      </c>
      <c r="E1409">
        <v>45</v>
      </c>
      <c r="F1409">
        <v>45.8</v>
      </c>
      <c r="G1409">
        <v>1461</v>
      </c>
      <c r="H1409">
        <v>19510</v>
      </c>
      <c r="I1409">
        <v>5</v>
      </c>
      <c r="J1409">
        <v>715</v>
      </c>
      <c r="K1409">
        <v>289.64</v>
      </c>
      <c r="L1409">
        <v>2.4</v>
      </c>
      <c r="M1409">
        <v>4.5</v>
      </c>
      <c r="N1409" s="1" t="s">
        <v>21</v>
      </c>
      <c r="O1409">
        <v>7</v>
      </c>
      <c r="P1409">
        <v>23</v>
      </c>
      <c r="Q1409">
        <v>30</v>
      </c>
      <c r="R1409">
        <v>465780</v>
      </c>
    </row>
    <row r="1410" spans="1:18" x14ac:dyDescent="0.35">
      <c r="A1410" s="1" t="s">
        <v>4387</v>
      </c>
      <c r="B1410" s="1" t="s">
        <v>19</v>
      </c>
      <c r="C1410" s="1" t="s">
        <v>31</v>
      </c>
      <c r="D1410">
        <v>4.5999999999999996</v>
      </c>
      <c r="E1410">
        <v>47</v>
      </c>
      <c r="F1410">
        <v>33.26</v>
      </c>
      <c r="G1410">
        <v>1404</v>
      </c>
      <c r="H1410">
        <v>18522</v>
      </c>
      <c r="I1410">
        <v>2</v>
      </c>
      <c r="J1410">
        <v>420</v>
      </c>
      <c r="K1410">
        <v>248.99</v>
      </c>
      <c r="L1410">
        <v>7.8</v>
      </c>
      <c r="M1410">
        <v>5</v>
      </c>
      <c r="N1410" s="1" t="s">
        <v>21</v>
      </c>
      <c r="O1410">
        <v>44</v>
      </c>
      <c r="P1410">
        <v>10</v>
      </c>
      <c r="Q1410">
        <v>54</v>
      </c>
      <c r="R1410">
        <v>356413.32</v>
      </c>
    </row>
    <row r="1411" spans="1:18" x14ac:dyDescent="0.35">
      <c r="A1411" s="1" t="s">
        <v>4389</v>
      </c>
      <c r="B1411" s="1" t="s">
        <v>19</v>
      </c>
      <c r="C1411" s="1" t="s">
        <v>42</v>
      </c>
      <c r="D1411">
        <v>4.0999999999999996</v>
      </c>
      <c r="E1411">
        <v>50</v>
      </c>
      <c r="F1411">
        <v>38.590000000000003</v>
      </c>
      <c r="G1411">
        <v>1041</v>
      </c>
      <c r="H1411">
        <v>17648</v>
      </c>
      <c r="I1411">
        <v>11</v>
      </c>
      <c r="J1411">
        <v>210</v>
      </c>
      <c r="K1411">
        <v>131.25</v>
      </c>
      <c r="L1411">
        <v>8.1999999999999993</v>
      </c>
      <c r="M1411">
        <v>4.9000000000000004</v>
      </c>
      <c r="N1411" s="1" t="s">
        <v>27</v>
      </c>
      <c r="O1411">
        <v>37</v>
      </c>
      <c r="P1411">
        <v>21</v>
      </c>
      <c r="Q1411">
        <v>58</v>
      </c>
      <c r="R1411">
        <v>445212.62</v>
      </c>
    </row>
    <row r="1412" spans="1:18" x14ac:dyDescent="0.35">
      <c r="A1412" s="1" t="s">
        <v>4390</v>
      </c>
      <c r="B1412" s="1" t="s">
        <v>19</v>
      </c>
      <c r="C1412" s="1" t="s">
        <v>24</v>
      </c>
      <c r="D1412">
        <v>4</v>
      </c>
      <c r="E1412">
        <v>37</v>
      </c>
      <c r="F1412">
        <v>27.77</v>
      </c>
      <c r="G1412">
        <v>2825</v>
      </c>
      <c r="H1412">
        <v>30755</v>
      </c>
      <c r="I1412">
        <v>1</v>
      </c>
      <c r="J1412">
        <v>938</v>
      </c>
      <c r="K1412">
        <v>76.56</v>
      </c>
      <c r="L1412">
        <v>8.1</v>
      </c>
      <c r="M1412">
        <v>8.5</v>
      </c>
      <c r="N1412" s="1" t="s">
        <v>27</v>
      </c>
      <c r="O1412">
        <v>30</v>
      </c>
      <c r="P1412">
        <v>2</v>
      </c>
      <c r="Q1412">
        <v>32</v>
      </c>
      <c r="R1412">
        <v>242860.2</v>
      </c>
    </row>
    <row r="1413" spans="1:18" x14ac:dyDescent="0.35">
      <c r="A1413" s="1" t="s">
        <v>4391</v>
      </c>
      <c r="B1413" s="1" t="s">
        <v>19</v>
      </c>
      <c r="C1413" s="1" t="s">
        <v>26</v>
      </c>
      <c r="D1413">
        <v>3.2</v>
      </c>
      <c r="E1413">
        <v>43</v>
      </c>
      <c r="F1413">
        <v>49.88</v>
      </c>
      <c r="G1413">
        <v>2562</v>
      </c>
      <c r="H1413">
        <v>26952</v>
      </c>
      <c r="I1413">
        <v>17</v>
      </c>
      <c r="J1413">
        <v>741</v>
      </c>
      <c r="K1413">
        <v>292.13</v>
      </c>
      <c r="L1413">
        <v>3.3</v>
      </c>
      <c r="M1413">
        <v>1.1000000000000001</v>
      </c>
      <c r="N1413" s="1" t="s">
        <v>21</v>
      </c>
      <c r="O1413">
        <v>34</v>
      </c>
      <c r="P1413">
        <v>28</v>
      </c>
      <c r="Q1413">
        <v>62</v>
      </c>
      <c r="R1413">
        <v>498685.12</v>
      </c>
    </row>
    <row r="1414" spans="1:18" x14ac:dyDescent="0.35">
      <c r="A1414" s="1" t="s">
        <v>4395</v>
      </c>
      <c r="B1414" s="1" t="s">
        <v>19</v>
      </c>
      <c r="C1414" s="1" t="s">
        <v>24</v>
      </c>
      <c r="D1414">
        <v>3.5</v>
      </c>
      <c r="E1414">
        <v>37</v>
      </c>
      <c r="F1414">
        <v>32.79</v>
      </c>
      <c r="G1414">
        <v>2978</v>
      </c>
      <c r="H1414">
        <v>36516</v>
      </c>
      <c r="I1414">
        <v>5</v>
      </c>
      <c r="J1414">
        <v>103</v>
      </c>
      <c r="K1414">
        <v>115.88</v>
      </c>
      <c r="L1414">
        <v>8.6</v>
      </c>
      <c r="M1414">
        <v>4.4000000000000004</v>
      </c>
      <c r="N1414" s="1" t="s">
        <v>27</v>
      </c>
      <c r="O1414">
        <v>22</v>
      </c>
      <c r="P1414">
        <v>6</v>
      </c>
      <c r="Q1414">
        <v>28</v>
      </c>
      <c r="R1414">
        <v>284614.28999999998</v>
      </c>
    </row>
    <row r="1415" spans="1:18" x14ac:dyDescent="0.35">
      <c r="A1415" s="1" t="s">
        <v>4402</v>
      </c>
      <c r="B1415" s="1" t="s">
        <v>19</v>
      </c>
      <c r="C1415" s="1" t="s">
        <v>24</v>
      </c>
      <c r="D1415">
        <v>3.6</v>
      </c>
      <c r="E1415">
        <v>48</v>
      </c>
      <c r="F1415">
        <v>30.62</v>
      </c>
      <c r="G1415">
        <v>2676</v>
      </c>
      <c r="H1415">
        <v>29686</v>
      </c>
      <c r="I1415">
        <v>5</v>
      </c>
      <c r="J1415">
        <v>695</v>
      </c>
      <c r="K1415">
        <v>168.64</v>
      </c>
      <c r="L1415">
        <v>1.8</v>
      </c>
      <c r="M1415">
        <v>1.5</v>
      </c>
      <c r="N1415" s="1" t="s">
        <v>21</v>
      </c>
      <c r="O1415">
        <v>27</v>
      </c>
      <c r="P1415">
        <v>27</v>
      </c>
      <c r="Q1415">
        <v>54</v>
      </c>
      <c r="R1415">
        <v>337069.22</v>
      </c>
    </row>
    <row r="1416" spans="1:18" x14ac:dyDescent="0.35">
      <c r="A1416" s="1" t="s">
        <v>4403</v>
      </c>
      <c r="B1416" s="1" t="s">
        <v>19</v>
      </c>
      <c r="C1416" s="1" t="s">
        <v>24</v>
      </c>
      <c r="D1416">
        <v>3.1</v>
      </c>
      <c r="E1416">
        <v>30</v>
      </c>
      <c r="F1416">
        <v>28.22</v>
      </c>
      <c r="G1416">
        <v>1857</v>
      </c>
      <c r="H1416">
        <v>19514</v>
      </c>
      <c r="I1416">
        <v>6</v>
      </c>
      <c r="J1416">
        <v>850</v>
      </c>
      <c r="K1416">
        <v>122.83</v>
      </c>
      <c r="L1416">
        <v>8.1</v>
      </c>
      <c r="M1416">
        <v>9.6</v>
      </c>
      <c r="N1416" s="1" t="s">
        <v>27</v>
      </c>
      <c r="O1416">
        <v>16</v>
      </c>
      <c r="P1416">
        <v>14</v>
      </c>
      <c r="Q1416">
        <v>30</v>
      </c>
      <c r="R1416">
        <v>206563.20000000001</v>
      </c>
    </row>
    <row r="1417" spans="1:18" x14ac:dyDescent="0.35">
      <c r="A1417" s="1" t="s">
        <v>4407</v>
      </c>
      <c r="B1417" s="1" t="s">
        <v>19</v>
      </c>
      <c r="C1417" s="1" t="s">
        <v>42</v>
      </c>
      <c r="D1417">
        <v>4.3</v>
      </c>
      <c r="E1417">
        <v>30</v>
      </c>
      <c r="F1417">
        <v>42.56</v>
      </c>
      <c r="G1417">
        <v>2330</v>
      </c>
      <c r="H1417">
        <v>25015</v>
      </c>
      <c r="I1417">
        <v>8</v>
      </c>
      <c r="J1417">
        <v>403</v>
      </c>
      <c r="K1417">
        <v>86.82</v>
      </c>
      <c r="L1417">
        <v>7.3</v>
      </c>
      <c r="M1417">
        <v>3.9</v>
      </c>
      <c r="N1417" s="1" t="s">
        <v>27</v>
      </c>
      <c r="O1417">
        <v>23</v>
      </c>
      <c r="P1417">
        <v>8</v>
      </c>
      <c r="Q1417">
        <v>31</v>
      </c>
      <c r="R1417">
        <v>300090.31</v>
      </c>
    </row>
    <row r="1418" spans="1:18" x14ac:dyDescent="0.35">
      <c r="A1418" s="1" t="s">
        <v>4408</v>
      </c>
      <c r="B1418" s="1" t="s">
        <v>19</v>
      </c>
      <c r="C1418" s="1" t="s">
        <v>31</v>
      </c>
      <c r="D1418">
        <v>3.5</v>
      </c>
      <c r="E1418">
        <v>36</v>
      </c>
      <c r="F1418">
        <v>32.47</v>
      </c>
      <c r="G1418">
        <v>2124</v>
      </c>
      <c r="H1418">
        <v>23818</v>
      </c>
      <c r="I1418">
        <v>5</v>
      </c>
      <c r="J1418">
        <v>683</v>
      </c>
      <c r="K1418">
        <v>119.92</v>
      </c>
      <c r="L1418">
        <v>7.3</v>
      </c>
      <c r="M1418">
        <v>10</v>
      </c>
      <c r="N1418" s="1" t="s">
        <v>21</v>
      </c>
      <c r="O1418">
        <v>10</v>
      </c>
      <c r="P1418">
        <v>9</v>
      </c>
      <c r="Q1418">
        <v>19</v>
      </c>
      <c r="R1418">
        <v>276003.31</v>
      </c>
    </row>
    <row r="1419" spans="1:18" x14ac:dyDescent="0.35">
      <c r="A1419" s="1" t="s">
        <v>4410</v>
      </c>
      <c r="B1419" s="1" t="s">
        <v>19</v>
      </c>
      <c r="C1419" s="1" t="s">
        <v>26</v>
      </c>
      <c r="D1419">
        <v>4.5999999999999996</v>
      </c>
      <c r="E1419">
        <v>35</v>
      </c>
      <c r="F1419">
        <v>53.56</v>
      </c>
      <c r="G1419">
        <v>2779</v>
      </c>
      <c r="H1419">
        <v>30425</v>
      </c>
      <c r="I1419">
        <v>19</v>
      </c>
      <c r="J1419">
        <v>114</v>
      </c>
      <c r="K1419">
        <v>166.46</v>
      </c>
      <c r="L1419">
        <v>3.1</v>
      </c>
      <c r="M1419">
        <v>6.8</v>
      </c>
      <c r="N1419" s="1" t="s">
        <v>27</v>
      </c>
      <c r="O1419">
        <v>6</v>
      </c>
      <c r="P1419">
        <v>24</v>
      </c>
      <c r="Q1419">
        <v>30</v>
      </c>
      <c r="R1419">
        <v>442011.95</v>
      </c>
    </row>
    <row r="1420" spans="1:18" x14ac:dyDescent="0.35">
      <c r="A1420" s="1" t="s">
        <v>4416</v>
      </c>
      <c r="B1420" s="1" t="s">
        <v>19</v>
      </c>
      <c r="C1420" s="1" t="s">
        <v>26</v>
      </c>
      <c r="D1420">
        <v>4.5999999999999996</v>
      </c>
      <c r="E1420">
        <v>41</v>
      </c>
      <c r="F1420">
        <v>54.04</v>
      </c>
      <c r="G1420">
        <v>3857</v>
      </c>
      <c r="H1420">
        <v>43995</v>
      </c>
      <c r="I1420">
        <v>19</v>
      </c>
      <c r="J1420">
        <v>477</v>
      </c>
      <c r="K1420">
        <v>95.51</v>
      </c>
      <c r="L1420">
        <v>6.6</v>
      </c>
      <c r="M1420">
        <v>4.2</v>
      </c>
      <c r="N1420" s="1" t="s">
        <v>21</v>
      </c>
      <c r="O1420">
        <v>2</v>
      </c>
      <c r="P1420">
        <v>30</v>
      </c>
      <c r="Q1420">
        <v>32</v>
      </c>
      <c r="R1420">
        <v>520293.69</v>
      </c>
    </row>
    <row r="1421" spans="1:18" x14ac:dyDescent="0.35">
      <c r="A1421" s="1" t="s">
        <v>4417</v>
      </c>
      <c r="B1421" s="1" t="s">
        <v>19</v>
      </c>
      <c r="C1421" s="1" t="s">
        <v>26</v>
      </c>
      <c r="D1421">
        <v>4.8</v>
      </c>
      <c r="E1421">
        <v>50</v>
      </c>
      <c r="F1421">
        <v>47.33</v>
      </c>
      <c r="G1421">
        <v>3457</v>
      </c>
      <c r="H1421">
        <v>42189</v>
      </c>
      <c r="I1421">
        <v>13</v>
      </c>
      <c r="J1421">
        <v>846</v>
      </c>
      <c r="K1421">
        <v>84.44</v>
      </c>
      <c r="L1421">
        <v>7</v>
      </c>
      <c r="M1421">
        <v>5.3</v>
      </c>
      <c r="N1421" s="1" t="s">
        <v>21</v>
      </c>
      <c r="O1421">
        <v>16</v>
      </c>
      <c r="P1421">
        <v>11</v>
      </c>
      <c r="Q1421">
        <v>27</v>
      </c>
      <c r="R1421">
        <v>547678.36</v>
      </c>
    </row>
    <row r="1422" spans="1:18" x14ac:dyDescent="0.35">
      <c r="A1422" s="1" t="s">
        <v>4418</v>
      </c>
      <c r="B1422" s="1" t="s">
        <v>19</v>
      </c>
      <c r="C1422" s="1" t="s">
        <v>20</v>
      </c>
      <c r="D1422">
        <v>4.8</v>
      </c>
      <c r="E1422">
        <v>31</v>
      </c>
      <c r="F1422">
        <v>72.849999999999994</v>
      </c>
      <c r="G1422">
        <v>2610</v>
      </c>
      <c r="H1422">
        <v>34380</v>
      </c>
      <c r="I1422">
        <v>15</v>
      </c>
      <c r="J1422">
        <v>981</v>
      </c>
      <c r="K1422">
        <v>264.33999999999997</v>
      </c>
      <c r="L1422">
        <v>8.9</v>
      </c>
      <c r="M1422">
        <v>8.1999999999999993</v>
      </c>
      <c r="N1422" s="1" t="s">
        <v>21</v>
      </c>
      <c r="O1422">
        <v>3</v>
      </c>
      <c r="P1422">
        <v>21</v>
      </c>
      <c r="Q1422">
        <v>24</v>
      </c>
      <c r="R1422">
        <v>527473.05000000005</v>
      </c>
    </row>
    <row r="1423" spans="1:18" x14ac:dyDescent="0.35">
      <c r="A1423" s="1" t="s">
        <v>4421</v>
      </c>
      <c r="B1423" s="1" t="s">
        <v>19</v>
      </c>
      <c r="C1423" s="1" t="s">
        <v>31</v>
      </c>
      <c r="D1423">
        <v>4.0999999999999996</v>
      </c>
      <c r="E1423">
        <v>33</v>
      </c>
      <c r="F1423">
        <v>31.76</v>
      </c>
      <c r="G1423">
        <v>3462</v>
      </c>
      <c r="H1423">
        <v>41656</v>
      </c>
      <c r="I1423">
        <v>18</v>
      </c>
      <c r="J1423">
        <v>162</v>
      </c>
      <c r="K1423">
        <v>100.64</v>
      </c>
      <c r="L1423">
        <v>7.3</v>
      </c>
      <c r="M1423">
        <v>3.2</v>
      </c>
      <c r="N1423" s="1" t="s">
        <v>27</v>
      </c>
      <c r="O1423">
        <v>22</v>
      </c>
      <c r="P1423">
        <v>13</v>
      </c>
      <c r="Q1423">
        <v>35</v>
      </c>
      <c r="R1423">
        <v>261490.92</v>
      </c>
    </row>
    <row r="1424" spans="1:18" x14ac:dyDescent="0.35">
      <c r="A1424" s="1" t="s">
        <v>4423</v>
      </c>
      <c r="B1424" s="1" t="s">
        <v>19</v>
      </c>
      <c r="C1424" s="1" t="s">
        <v>31</v>
      </c>
      <c r="D1424">
        <v>4.5999999999999996</v>
      </c>
      <c r="E1424">
        <v>40</v>
      </c>
      <c r="F1424">
        <v>31.17</v>
      </c>
      <c r="G1424">
        <v>4243</v>
      </c>
      <c r="H1424">
        <v>47522</v>
      </c>
      <c r="I1424">
        <v>12</v>
      </c>
      <c r="J1424">
        <v>675</v>
      </c>
      <c r="K1424">
        <v>248.79</v>
      </c>
      <c r="L1424">
        <v>9.1</v>
      </c>
      <c r="M1424">
        <v>4.4000000000000004</v>
      </c>
      <c r="N1424" s="1" t="s">
        <v>27</v>
      </c>
      <c r="O1424">
        <v>4</v>
      </c>
      <c r="P1424">
        <v>5</v>
      </c>
      <c r="Q1424">
        <v>9</v>
      </c>
      <c r="R1424">
        <v>302170.33</v>
      </c>
    </row>
    <row r="1425" spans="1:18" x14ac:dyDescent="0.35">
      <c r="A1425" s="1" t="s">
        <v>4427</v>
      </c>
      <c r="B1425" s="1" t="s">
        <v>19</v>
      </c>
      <c r="C1425" s="1" t="s">
        <v>31</v>
      </c>
      <c r="D1425">
        <v>4</v>
      </c>
      <c r="E1425">
        <v>38</v>
      </c>
      <c r="F1425">
        <v>38.99</v>
      </c>
      <c r="G1425">
        <v>3424</v>
      </c>
      <c r="H1425">
        <v>39762</v>
      </c>
      <c r="I1425">
        <v>18</v>
      </c>
      <c r="J1425">
        <v>106</v>
      </c>
      <c r="K1425">
        <v>140.16999999999999</v>
      </c>
      <c r="L1425">
        <v>5.4</v>
      </c>
      <c r="M1425">
        <v>1.6</v>
      </c>
      <c r="N1425" s="1" t="s">
        <v>27</v>
      </c>
      <c r="O1425">
        <v>28</v>
      </c>
      <c r="P1425">
        <v>30</v>
      </c>
      <c r="Q1425">
        <v>58</v>
      </c>
      <c r="R1425">
        <v>355572.3</v>
      </c>
    </row>
    <row r="1426" spans="1:18" x14ac:dyDescent="0.35">
      <c r="A1426" s="1" t="s">
        <v>4432</v>
      </c>
      <c r="B1426" s="1" t="s">
        <v>19</v>
      </c>
      <c r="C1426" s="1" t="s">
        <v>31</v>
      </c>
      <c r="D1426">
        <v>4.0999999999999996</v>
      </c>
      <c r="E1426">
        <v>33</v>
      </c>
      <c r="F1426">
        <v>35.18</v>
      </c>
      <c r="G1426">
        <v>3662</v>
      </c>
      <c r="H1426">
        <v>39556</v>
      </c>
      <c r="I1426">
        <v>19</v>
      </c>
      <c r="J1426">
        <v>874</v>
      </c>
      <c r="K1426">
        <v>137.83000000000001</v>
      </c>
      <c r="L1426">
        <v>1.9</v>
      </c>
      <c r="M1426">
        <v>4.7</v>
      </c>
      <c r="N1426" s="1" t="s">
        <v>21</v>
      </c>
      <c r="O1426">
        <v>13</v>
      </c>
      <c r="P1426">
        <v>30</v>
      </c>
      <c r="Q1426">
        <v>43</v>
      </c>
      <c r="R1426">
        <v>287277.40000000002</v>
      </c>
    </row>
    <row r="1427" spans="1:18" x14ac:dyDescent="0.35">
      <c r="A1427" s="1" t="s">
        <v>4434</v>
      </c>
      <c r="B1427" s="1" t="s">
        <v>19</v>
      </c>
      <c r="C1427" s="1" t="s">
        <v>26</v>
      </c>
      <c r="D1427">
        <v>3.4</v>
      </c>
      <c r="E1427">
        <v>47</v>
      </c>
      <c r="F1427">
        <v>47.35</v>
      </c>
      <c r="G1427">
        <v>2639</v>
      </c>
      <c r="H1427">
        <v>28521</v>
      </c>
      <c r="I1427">
        <v>15</v>
      </c>
      <c r="J1427">
        <v>167</v>
      </c>
      <c r="K1427">
        <v>97.53</v>
      </c>
      <c r="L1427">
        <v>7.8</v>
      </c>
      <c r="M1427">
        <v>7.4</v>
      </c>
      <c r="N1427" s="1" t="s">
        <v>27</v>
      </c>
      <c r="O1427">
        <v>3</v>
      </c>
      <c r="P1427">
        <v>16</v>
      </c>
      <c r="Q1427">
        <v>19</v>
      </c>
      <c r="R1427">
        <v>516591.75</v>
      </c>
    </row>
    <row r="1428" spans="1:18" x14ac:dyDescent="0.35">
      <c r="A1428" s="1" t="s">
        <v>4440</v>
      </c>
      <c r="B1428" s="1" t="s">
        <v>19</v>
      </c>
      <c r="C1428" s="1" t="s">
        <v>42</v>
      </c>
      <c r="D1428">
        <v>4.5</v>
      </c>
      <c r="E1428">
        <v>41</v>
      </c>
      <c r="F1428">
        <v>44.8</v>
      </c>
      <c r="G1428">
        <v>3501</v>
      </c>
      <c r="H1428">
        <v>43461</v>
      </c>
      <c r="I1428">
        <v>16</v>
      </c>
      <c r="J1428">
        <v>614</v>
      </c>
      <c r="K1428">
        <v>198.06</v>
      </c>
      <c r="L1428">
        <v>5.2</v>
      </c>
      <c r="M1428">
        <v>2.5</v>
      </c>
      <c r="N1428" s="1" t="s">
        <v>27</v>
      </c>
      <c r="O1428">
        <v>33</v>
      </c>
      <c r="P1428">
        <v>20</v>
      </c>
      <c r="Q1428">
        <v>53</v>
      </c>
      <c r="R1428">
        <v>433136.15</v>
      </c>
    </row>
    <row r="1429" spans="1:18" x14ac:dyDescent="0.35">
      <c r="A1429" s="1" t="s">
        <v>4442</v>
      </c>
      <c r="B1429" s="1" t="s">
        <v>19</v>
      </c>
      <c r="C1429" s="1" t="s">
        <v>42</v>
      </c>
      <c r="D1429">
        <v>3.8</v>
      </c>
      <c r="E1429">
        <v>50</v>
      </c>
      <c r="F1429">
        <v>38.93</v>
      </c>
      <c r="G1429">
        <v>938</v>
      </c>
      <c r="H1429">
        <v>8699</v>
      </c>
      <c r="I1429">
        <v>17</v>
      </c>
      <c r="J1429">
        <v>911</v>
      </c>
      <c r="K1429">
        <v>101.07</v>
      </c>
      <c r="L1429">
        <v>8.9</v>
      </c>
      <c r="M1429">
        <v>3.5</v>
      </c>
      <c r="N1429" s="1" t="s">
        <v>27</v>
      </c>
      <c r="O1429">
        <v>28</v>
      </c>
      <c r="P1429">
        <v>20</v>
      </c>
      <c r="Q1429">
        <v>48</v>
      </c>
      <c r="R1429">
        <v>455016.09</v>
      </c>
    </row>
    <row r="1430" spans="1:18" x14ac:dyDescent="0.35">
      <c r="A1430" s="1" t="s">
        <v>4445</v>
      </c>
      <c r="B1430" s="1" t="s">
        <v>19</v>
      </c>
      <c r="C1430" s="1" t="s">
        <v>37</v>
      </c>
      <c r="D1430">
        <v>3.2</v>
      </c>
      <c r="E1430">
        <v>37</v>
      </c>
      <c r="F1430">
        <v>64.06</v>
      </c>
      <c r="G1430">
        <v>1580</v>
      </c>
      <c r="H1430">
        <v>23793</v>
      </c>
      <c r="I1430">
        <v>8</v>
      </c>
      <c r="J1430">
        <v>561</v>
      </c>
      <c r="K1430">
        <v>120.55</v>
      </c>
      <c r="L1430">
        <v>4.2</v>
      </c>
      <c r="M1430">
        <v>8</v>
      </c>
      <c r="N1430" s="1" t="s">
        <v>21</v>
      </c>
      <c r="O1430">
        <v>27</v>
      </c>
      <c r="P1430">
        <v>13</v>
      </c>
      <c r="Q1430">
        <v>40</v>
      </c>
      <c r="R1430">
        <v>540422.23</v>
      </c>
    </row>
    <row r="1431" spans="1:18" x14ac:dyDescent="0.35">
      <c r="A1431" s="1" t="s">
        <v>4447</v>
      </c>
      <c r="B1431" s="1" t="s">
        <v>19</v>
      </c>
      <c r="C1431" s="1" t="s">
        <v>24</v>
      </c>
      <c r="D1431">
        <v>3.4</v>
      </c>
      <c r="E1431">
        <v>50</v>
      </c>
      <c r="F1431">
        <v>35.159999999999997</v>
      </c>
      <c r="G1431">
        <v>2577</v>
      </c>
      <c r="H1431">
        <v>30241</v>
      </c>
      <c r="I1431">
        <v>7</v>
      </c>
      <c r="J1431">
        <v>690</v>
      </c>
      <c r="K1431">
        <v>288</v>
      </c>
      <c r="L1431">
        <v>3.9</v>
      </c>
      <c r="M1431">
        <v>8.8000000000000007</v>
      </c>
      <c r="N1431" s="1" t="s">
        <v>27</v>
      </c>
      <c r="O1431">
        <v>5</v>
      </c>
      <c r="P1431">
        <v>6</v>
      </c>
      <c r="Q1431">
        <v>11</v>
      </c>
      <c r="R1431">
        <v>405496.31</v>
      </c>
    </row>
    <row r="1432" spans="1:18" x14ac:dyDescent="0.35">
      <c r="A1432" s="1" t="s">
        <v>4448</v>
      </c>
      <c r="B1432" s="1" t="s">
        <v>19</v>
      </c>
      <c r="C1432" s="1" t="s">
        <v>42</v>
      </c>
      <c r="D1432">
        <v>3.8</v>
      </c>
      <c r="E1432">
        <v>32</v>
      </c>
      <c r="F1432">
        <v>42.34</v>
      </c>
      <c r="G1432">
        <v>3735</v>
      </c>
      <c r="H1432">
        <v>37972</v>
      </c>
      <c r="I1432">
        <v>12</v>
      </c>
      <c r="J1432">
        <v>212</v>
      </c>
      <c r="K1432">
        <v>287.22000000000003</v>
      </c>
      <c r="L1432">
        <v>7.1</v>
      </c>
      <c r="M1432">
        <v>5.8</v>
      </c>
      <c r="N1432" s="1" t="s">
        <v>27</v>
      </c>
      <c r="O1432">
        <v>4</v>
      </c>
      <c r="P1432">
        <v>23</v>
      </c>
      <c r="Q1432">
        <v>27</v>
      </c>
      <c r="R1432">
        <v>324237</v>
      </c>
    </row>
    <row r="1433" spans="1:18" x14ac:dyDescent="0.35">
      <c r="A1433" s="1" t="s">
        <v>4449</v>
      </c>
      <c r="B1433" s="1" t="s">
        <v>19</v>
      </c>
      <c r="C1433" s="1" t="s">
        <v>42</v>
      </c>
      <c r="D1433">
        <v>3.2</v>
      </c>
      <c r="E1433">
        <v>36</v>
      </c>
      <c r="F1433">
        <v>44.87</v>
      </c>
      <c r="G1433">
        <v>1859</v>
      </c>
      <c r="H1433">
        <v>18814</v>
      </c>
      <c r="I1433">
        <v>16</v>
      </c>
      <c r="J1433">
        <v>300</v>
      </c>
      <c r="K1433">
        <v>119.7</v>
      </c>
      <c r="L1433">
        <v>9.6999999999999993</v>
      </c>
      <c r="M1433">
        <v>9.6</v>
      </c>
      <c r="N1433" s="1" t="s">
        <v>27</v>
      </c>
      <c r="O1433">
        <v>30</v>
      </c>
      <c r="P1433">
        <v>14</v>
      </c>
      <c r="Q1433">
        <v>44</v>
      </c>
      <c r="R1433">
        <v>385708.56</v>
      </c>
    </row>
    <row r="1434" spans="1:18" x14ac:dyDescent="0.35">
      <c r="A1434" s="1" t="s">
        <v>4452</v>
      </c>
      <c r="B1434" s="1" t="s">
        <v>19</v>
      </c>
      <c r="C1434" s="1" t="s">
        <v>31</v>
      </c>
      <c r="D1434">
        <v>4.2</v>
      </c>
      <c r="E1434">
        <v>44</v>
      </c>
      <c r="F1434">
        <v>36.81</v>
      </c>
      <c r="G1434">
        <v>2424</v>
      </c>
      <c r="H1434">
        <v>25567</v>
      </c>
      <c r="I1434">
        <v>7</v>
      </c>
      <c r="J1434">
        <v>378</v>
      </c>
      <c r="K1434">
        <v>112.4</v>
      </c>
      <c r="L1434">
        <v>3.4</v>
      </c>
      <c r="M1434">
        <v>7.3</v>
      </c>
      <c r="N1434" s="1" t="s">
        <v>21</v>
      </c>
      <c r="O1434">
        <v>30</v>
      </c>
      <c r="P1434">
        <v>19</v>
      </c>
      <c r="Q1434">
        <v>49</v>
      </c>
      <c r="R1434">
        <v>374525.2</v>
      </c>
    </row>
    <row r="1435" spans="1:18" x14ac:dyDescent="0.35">
      <c r="A1435" s="1" t="s">
        <v>4453</v>
      </c>
      <c r="B1435" s="1" t="s">
        <v>19</v>
      </c>
      <c r="C1435" s="1" t="s">
        <v>42</v>
      </c>
      <c r="D1435">
        <v>4.4000000000000004</v>
      </c>
      <c r="E1435">
        <v>31</v>
      </c>
      <c r="F1435">
        <v>44.14</v>
      </c>
      <c r="G1435">
        <v>1152</v>
      </c>
      <c r="H1435">
        <v>20406</v>
      </c>
      <c r="I1435">
        <v>4</v>
      </c>
      <c r="J1435">
        <v>167</v>
      </c>
      <c r="K1435">
        <v>199.74</v>
      </c>
      <c r="L1435">
        <v>5.9</v>
      </c>
      <c r="M1435">
        <v>1.5</v>
      </c>
      <c r="N1435" s="1" t="s">
        <v>27</v>
      </c>
      <c r="O1435">
        <v>0</v>
      </c>
      <c r="P1435">
        <v>19</v>
      </c>
      <c r="Q1435">
        <v>19</v>
      </c>
      <c r="R1435">
        <v>311287.42</v>
      </c>
    </row>
    <row r="1436" spans="1:18" x14ac:dyDescent="0.35">
      <c r="A1436" s="1" t="s">
        <v>4455</v>
      </c>
      <c r="B1436" s="1" t="s">
        <v>19</v>
      </c>
      <c r="C1436" s="1" t="s">
        <v>31</v>
      </c>
      <c r="D1436">
        <v>3.2</v>
      </c>
      <c r="E1436">
        <v>42</v>
      </c>
      <c r="F1436">
        <v>36.49</v>
      </c>
      <c r="G1436">
        <v>1244</v>
      </c>
      <c r="H1436">
        <v>11075</v>
      </c>
      <c r="I1436">
        <v>9</v>
      </c>
      <c r="J1436">
        <v>797</v>
      </c>
      <c r="K1436">
        <v>178.75</v>
      </c>
      <c r="L1436">
        <v>5.0999999999999996</v>
      </c>
      <c r="M1436">
        <v>9.5</v>
      </c>
      <c r="N1436" s="1" t="s">
        <v>21</v>
      </c>
      <c r="O1436">
        <v>30</v>
      </c>
      <c r="P1436">
        <v>22</v>
      </c>
      <c r="Q1436">
        <v>52</v>
      </c>
      <c r="R1436">
        <v>357846.25</v>
      </c>
    </row>
    <row r="1437" spans="1:18" x14ac:dyDescent="0.35">
      <c r="A1437" s="1" t="s">
        <v>4461</v>
      </c>
      <c r="B1437" s="1" t="s">
        <v>19</v>
      </c>
      <c r="C1437" s="1" t="s">
        <v>42</v>
      </c>
      <c r="D1437">
        <v>3.7</v>
      </c>
      <c r="E1437">
        <v>31</v>
      </c>
      <c r="F1437">
        <v>36.15</v>
      </c>
      <c r="G1437">
        <v>1924</v>
      </c>
      <c r="H1437">
        <v>26583</v>
      </c>
      <c r="I1437">
        <v>13</v>
      </c>
      <c r="J1437">
        <v>688</v>
      </c>
      <c r="K1437">
        <v>60.47</v>
      </c>
      <c r="L1437">
        <v>4</v>
      </c>
      <c r="M1437">
        <v>7.4</v>
      </c>
      <c r="N1437" s="1" t="s">
        <v>27</v>
      </c>
      <c r="O1437">
        <v>8</v>
      </c>
      <c r="P1437">
        <v>15</v>
      </c>
      <c r="Q1437">
        <v>23</v>
      </c>
      <c r="R1437">
        <v>270544.95</v>
      </c>
    </row>
    <row r="1438" spans="1:18" x14ac:dyDescent="0.35">
      <c r="A1438" s="1" t="s">
        <v>4469</v>
      </c>
      <c r="B1438" s="1" t="s">
        <v>19</v>
      </c>
      <c r="C1438" s="1" t="s">
        <v>42</v>
      </c>
      <c r="D1438">
        <v>4.4000000000000004</v>
      </c>
      <c r="E1438">
        <v>50</v>
      </c>
      <c r="F1438">
        <v>37.28</v>
      </c>
      <c r="G1438">
        <v>3403</v>
      </c>
      <c r="H1438">
        <v>40869</v>
      </c>
      <c r="I1438">
        <v>5</v>
      </c>
      <c r="J1438">
        <v>925</v>
      </c>
      <c r="K1438">
        <v>193.09</v>
      </c>
      <c r="L1438">
        <v>9.6999999999999993</v>
      </c>
      <c r="M1438">
        <v>6</v>
      </c>
      <c r="N1438" s="1" t="s">
        <v>21</v>
      </c>
      <c r="O1438">
        <v>46</v>
      </c>
      <c r="P1438">
        <v>45</v>
      </c>
      <c r="Q1438">
        <v>91</v>
      </c>
      <c r="R1438">
        <v>433456.43</v>
      </c>
    </row>
    <row r="1439" spans="1:18" x14ac:dyDescent="0.35">
      <c r="A1439" s="1" t="s">
        <v>4471</v>
      </c>
      <c r="B1439" s="1" t="s">
        <v>19</v>
      </c>
      <c r="C1439" s="1" t="s">
        <v>37</v>
      </c>
      <c r="D1439">
        <v>4.0999999999999996</v>
      </c>
      <c r="E1439">
        <v>38</v>
      </c>
      <c r="F1439">
        <v>65.290000000000006</v>
      </c>
      <c r="G1439">
        <v>2159</v>
      </c>
      <c r="H1439">
        <v>29048</v>
      </c>
      <c r="I1439">
        <v>17</v>
      </c>
      <c r="J1439">
        <v>568</v>
      </c>
      <c r="K1439">
        <v>181.64</v>
      </c>
      <c r="L1439">
        <v>7.7</v>
      </c>
      <c r="M1439">
        <v>9.1</v>
      </c>
      <c r="N1439" s="1" t="s">
        <v>27</v>
      </c>
      <c r="O1439">
        <v>14</v>
      </c>
      <c r="P1439">
        <v>20</v>
      </c>
      <c r="Q1439">
        <v>34</v>
      </c>
      <c r="R1439">
        <v>576790.14</v>
      </c>
    </row>
    <row r="1440" spans="1:18" x14ac:dyDescent="0.35">
      <c r="A1440" s="1" t="s">
        <v>4473</v>
      </c>
      <c r="B1440" s="1" t="s">
        <v>19</v>
      </c>
      <c r="C1440" s="1" t="s">
        <v>42</v>
      </c>
      <c r="D1440">
        <v>3.5</v>
      </c>
      <c r="E1440">
        <v>30</v>
      </c>
      <c r="F1440">
        <v>36.46</v>
      </c>
      <c r="G1440">
        <v>3426</v>
      </c>
      <c r="H1440">
        <v>37348</v>
      </c>
      <c r="I1440">
        <v>7</v>
      </c>
      <c r="J1440">
        <v>219</v>
      </c>
      <c r="K1440">
        <v>111.25</v>
      </c>
      <c r="L1440">
        <v>6.3</v>
      </c>
      <c r="M1440">
        <v>2.4</v>
      </c>
      <c r="N1440" s="1" t="s">
        <v>21</v>
      </c>
      <c r="O1440">
        <v>22</v>
      </c>
      <c r="P1440">
        <v>24</v>
      </c>
      <c r="Q1440">
        <v>46</v>
      </c>
      <c r="R1440">
        <v>260013.76</v>
      </c>
    </row>
    <row r="1441" spans="1:18" x14ac:dyDescent="0.35">
      <c r="A1441" s="1" t="s">
        <v>4475</v>
      </c>
      <c r="B1441" s="1" t="s">
        <v>19</v>
      </c>
      <c r="C1441" s="1" t="s">
        <v>24</v>
      </c>
      <c r="D1441">
        <v>4.7</v>
      </c>
      <c r="E1441">
        <v>41</v>
      </c>
      <c r="F1441">
        <v>33.85</v>
      </c>
      <c r="G1441">
        <v>1763</v>
      </c>
      <c r="H1441">
        <v>24841</v>
      </c>
      <c r="I1441">
        <v>2</v>
      </c>
      <c r="J1441">
        <v>343</v>
      </c>
      <c r="K1441">
        <v>129.94</v>
      </c>
      <c r="L1441">
        <v>9.6999999999999993</v>
      </c>
      <c r="M1441">
        <v>5.9</v>
      </c>
      <c r="N1441" s="1" t="s">
        <v>21</v>
      </c>
      <c r="O1441">
        <v>25</v>
      </c>
      <c r="P1441">
        <v>35</v>
      </c>
      <c r="Q1441">
        <v>60</v>
      </c>
      <c r="R1441">
        <v>320342.7</v>
      </c>
    </row>
    <row r="1442" spans="1:18" x14ac:dyDescent="0.35">
      <c r="A1442" s="1" t="s">
        <v>4478</v>
      </c>
      <c r="B1442" s="1" t="s">
        <v>19</v>
      </c>
      <c r="C1442" s="1" t="s">
        <v>37</v>
      </c>
      <c r="D1442">
        <v>4.4000000000000004</v>
      </c>
      <c r="E1442">
        <v>45</v>
      </c>
      <c r="F1442">
        <v>64.760000000000005</v>
      </c>
      <c r="G1442">
        <v>2320</v>
      </c>
      <c r="H1442">
        <v>28057</v>
      </c>
      <c r="I1442">
        <v>12</v>
      </c>
      <c r="J1442">
        <v>106</v>
      </c>
      <c r="K1442">
        <v>155.18</v>
      </c>
      <c r="L1442">
        <v>2.7</v>
      </c>
      <c r="M1442">
        <v>3.6</v>
      </c>
      <c r="N1442" s="1" t="s">
        <v>27</v>
      </c>
      <c r="O1442">
        <v>20</v>
      </c>
      <c r="P1442">
        <v>13</v>
      </c>
      <c r="Q1442">
        <v>33</v>
      </c>
      <c r="R1442">
        <v>660591.73</v>
      </c>
    </row>
    <row r="1443" spans="1:18" x14ac:dyDescent="0.35">
      <c r="A1443" s="1" t="s">
        <v>4480</v>
      </c>
      <c r="B1443" s="1" t="s">
        <v>19</v>
      </c>
      <c r="C1443" s="1" t="s">
        <v>26</v>
      </c>
      <c r="D1443">
        <v>3.9</v>
      </c>
      <c r="E1443">
        <v>40</v>
      </c>
      <c r="F1443">
        <v>46.18</v>
      </c>
      <c r="G1443">
        <v>3494</v>
      </c>
      <c r="H1443">
        <v>35680</v>
      </c>
      <c r="I1443">
        <v>3</v>
      </c>
      <c r="J1443">
        <v>974</v>
      </c>
      <c r="K1443">
        <v>121.55</v>
      </c>
      <c r="L1443">
        <v>5.7</v>
      </c>
      <c r="M1443">
        <v>1.1000000000000001</v>
      </c>
      <c r="N1443" s="1" t="s">
        <v>21</v>
      </c>
      <c r="O1443">
        <v>4</v>
      </c>
      <c r="P1443">
        <v>22</v>
      </c>
      <c r="Q1443">
        <v>26</v>
      </c>
      <c r="R1443">
        <v>421110.48</v>
      </c>
    </row>
    <row r="1444" spans="1:18" x14ac:dyDescent="0.35">
      <c r="A1444" s="1" t="s">
        <v>4483</v>
      </c>
      <c r="B1444" s="1" t="s">
        <v>19</v>
      </c>
      <c r="C1444" s="1" t="s">
        <v>31</v>
      </c>
      <c r="D1444">
        <v>4.5999999999999996</v>
      </c>
      <c r="E1444">
        <v>47</v>
      </c>
      <c r="F1444">
        <v>36.4</v>
      </c>
      <c r="G1444">
        <v>1597</v>
      </c>
      <c r="H1444">
        <v>24652</v>
      </c>
      <c r="I1444">
        <v>6</v>
      </c>
      <c r="J1444">
        <v>644</v>
      </c>
      <c r="K1444">
        <v>69.88</v>
      </c>
      <c r="L1444">
        <v>1.4</v>
      </c>
      <c r="M1444">
        <v>2.9</v>
      </c>
      <c r="N1444" s="1" t="s">
        <v>27</v>
      </c>
      <c r="O1444">
        <v>23</v>
      </c>
      <c r="P1444">
        <v>12</v>
      </c>
      <c r="Q1444">
        <v>35</v>
      </c>
      <c r="R1444">
        <v>389005.3</v>
      </c>
    </row>
    <row r="1445" spans="1:18" x14ac:dyDescent="0.35">
      <c r="A1445" s="1" t="s">
        <v>4484</v>
      </c>
      <c r="B1445" s="1" t="s">
        <v>19</v>
      </c>
      <c r="C1445" s="1" t="s">
        <v>31</v>
      </c>
      <c r="D1445">
        <v>4.5</v>
      </c>
      <c r="E1445">
        <v>44</v>
      </c>
      <c r="F1445">
        <v>40.590000000000003</v>
      </c>
      <c r="G1445">
        <v>2511</v>
      </c>
      <c r="H1445">
        <v>34136</v>
      </c>
      <c r="I1445">
        <v>19</v>
      </c>
      <c r="J1445">
        <v>762</v>
      </c>
      <c r="K1445">
        <v>158.03</v>
      </c>
      <c r="L1445">
        <v>5.9</v>
      </c>
      <c r="M1445">
        <v>6.1</v>
      </c>
      <c r="N1445" s="1" t="s">
        <v>21</v>
      </c>
      <c r="O1445">
        <v>14</v>
      </c>
      <c r="P1445">
        <v>32</v>
      </c>
      <c r="Q1445">
        <v>46</v>
      </c>
      <c r="R1445">
        <v>424989.68</v>
      </c>
    </row>
    <row r="1446" spans="1:18" x14ac:dyDescent="0.35">
      <c r="A1446" s="1" t="s">
        <v>4485</v>
      </c>
      <c r="B1446" s="1" t="s">
        <v>19</v>
      </c>
      <c r="C1446" s="1" t="s">
        <v>20</v>
      </c>
      <c r="D1446">
        <v>3.9</v>
      </c>
      <c r="E1446">
        <v>45</v>
      </c>
      <c r="F1446">
        <v>73.75</v>
      </c>
      <c r="G1446">
        <v>3232</v>
      </c>
      <c r="H1446">
        <v>34660</v>
      </c>
      <c r="I1446">
        <v>9</v>
      </c>
      <c r="J1446">
        <v>813</v>
      </c>
      <c r="K1446">
        <v>162.12</v>
      </c>
      <c r="L1446">
        <v>9</v>
      </c>
      <c r="M1446">
        <v>5.4</v>
      </c>
      <c r="N1446" s="1" t="s">
        <v>21</v>
      </c>
      <c r="O1446">
        <v>3</v>
      </c>
      <c r="P1446">
        <v>33</v>
      </c>
      <c r="Q1446">
        <v>36</v>
      </c>
      <c r="R1446">
        <v>753868.25</v>
      </c>
    </row>
    <row r="1447" spans="1:18" x14ac:dyDescent="0.35">
      <c r="A1447" s="1" t="s">
        <v>4492</v>
      </c>
      <c r="B1447" s="1" t="s">
        <v>19</v>
      </c>
      <c r="C1447" s="1" t="s">
        <v>24</v>
      </c>
      <c r="D1447">
        <v>3.9</v>
      </c>
      <c r="E1447">
        <v>42</v>
      </c>
      <c r="F1447">
        <v>35.020000000000003</v>
      </c>
      <c r="G1447">
        <v>1508</v>
      </c>
      <c r="H1447">
        <v>17825</v>
      </c>
      <c r="I1447">
        <v>10</v>
      </c>
      <c r="J1447">
        <v>802</v>
      </c>
      <c r="K1447">
        <v>156.97999999999999</v>
      </c>
      <c r="L1447">
        <v>1</v>
      </c>
      <c r="M1447">
        <v>4.3</v>
      </c>
      <c r="N1447" s="1" t="s">
        <v>21</v>
      </c>
      <c r="O1447">
        <v>37</v>
      </c>
      <c r="P1447">
        <v>21</v>
      </c>
      <c r="Q1447">
        <v>58</v>
      </c>
      <c r="R1447">
        <v>341552.37</v>
      </c>
    </row>
    <row r="1448" spans="1:18" x14ac:dyDescent="0.35">
      <c r="A1448" s="1" t="s">
        <v>4493</v>
      </c>
      <c r="B1448" s="1" t="s">
        <v>19</v>
      </c>
      <c r="C1448" s="1" t="s">
        <v>42</v>
      </c>
      <c r="D1448">
        <v>5</v>
      </c>
      <c r="E1448">
        <v>50</v>
      </c>
      <c r="F1448">
        <v>44.8</v>
      </c>
      <c r="G1448">
        <v>1575</v>
      </c>
      <c r="H1448">
        <v>24779</v>
      </c>
      <c r="I1448">
        <v>7</v>
      </c>
      <c r="J1448">
        <v>523</v>
      </c>
      <c r="K1448">
        <v>140.88999999999999</v>
      </c>
      <c r="L1448">
        <v>9.1</v>
      </c>
      <c r="M1448">
        <v>6.8</v>
      </c>
      <c r="N1448" s="1" t="s">
        <v>21</v>
      </c>
      <c r="O1448">
        <v>8</v>
      </c>
      <c r="P1448">
        <v>6</v>
      </c>
      <c r="Q1448">
        <v>14</v>
      </c>
      <c r="R1448">
        <v>510784.65</v>
      </c>
    </row>
    <row r="1449" spans="1:18" x14ac:dyDescent="0.35">
      <c r="A1449" s="1" t="s">
        <v>4495</v>
      </c>
      <c r="B1449" s="1" t="s">
        <v>19</v>
      </c>
      <c r="C1449" s="1" t="s">
        <v>20</v>
      </c>
      <c r="D1449">
        <v>3.8</v>
      </c>
      <c r="E1449">
        <v>31</v>
      </c>
      <c r="F1449">
        <v>73.58</v>
      </c>
      <c r="G1449">
        <v>3121</v>
      </c>
      <c r="H1449">
        <v>33615</v>
      </c>
      <c r="I1449">
        <v>11</v>
      </c>
      <c r="J1449">
        <v>375</v>
      </c>
      <c r="K1449">
        <v>259.8</v>
      </c>
      <c r="L1449">
        <v>3.6</v>
      </c>
      <c r="M1449">
        <v>7.8</v>
      </c>
      <c r="N1449" s="1" t="s">
        <v>21</v>
      </c>
      <c r="O1449">
        <v>12</v>
      </c>
      <c r="P1449">
        <v>28</v>
      </c>
      <c r="Q1449">
        <v>40</v>
      </c>
      <c r="R1449">
        <v>526290.06999999995</v>
      </c>
    </row>
    <row r="1450" spans="1:18" x14ac:dyDescent="0.35">
      <c r="A1450" s="1" t="s">
        <v>4500</v>
      </c>
      <c r="B1450" s="1" t="s">
        <v>19</v>
      </c>
      <c r="C1450" s="1" t="s">
        <v>37</v>
      </c>
      <c r="D1450">
        <v>4.5</v>
      </c>
      <c r="E1450">
        <v>35</v>
      </c>
      <c r="F1450">
        <v>55.11</v>
      </c>
      <c r="G1450">
        <v>1928</v>
      </c>
      <c r="H1450">
        <v>19913</v>
      </c>
      <c r="I1450">
        <v>2</v>
      </c>
      <c r="J1450">
        <v>318</v>
      </c>
      <c r="K1450">
        <v>254.89</v>
      </c>
      <c r="L1450">
        <v>2.4</v>
      </c>
      <c r="M1450">
        <v>6.6</v>
      </c>
      <c r="N1450" s="1" t="s">
        <v>21</v>
      </c>
      <c r="O1450">
        <v>21</v>
      </c>
      <c r="P1450">
        <v>32</v>
      </c>
      <c r="Q1450">
        <v>53</v>
      </c>
      <c r="R1450">
        <v>436362.63</v>
      </c>
    </row>
    <row r="1451" spans="1:18" x14ac:dyDescent="0.35">
      <c r="A1451" s="1" t="s">
        <v>4504</v>
      </c>
      <c r="B1451" s="1" t="s">
        <v>19</v>
      </c>
      <c r="C1451" s="1" t="s">
        <v>20</v>
      </c>
      <c r="D1451">
        <v>3.6</v>
      </c>
      <c r="E1451">
        <v>33</v>
      </c>
      <c r="F1451">
        <v>72.38</v>
      </c>
      <c r="G1451">
        <v>1396</v>
      </c>
      <c r="H1451">
        <v>19578</v>
      </c>
      <c r="I1451">
        <v>17</v>
      </c>
      <c r="J1451">
        <v>785</v>
      </c>
      <c r="K1451">
        <v>201.81</v>
      </c>
      <c r="L1451">
        <v>5</v>
      </c>
      <c r="M1451">
        <v>7.6</v>
      </c>
      <c r="N1451" s="1" t="s">
        <v>27</v>
      </c>
      <c r="O1451">
        <v>14</v>
      </c>
      <c r="P1451">
        <v>0</v>
      </c>
      <c r="Q1451">
        <v>14</v>
      </c>
      <c r="R1451">
        <v>552046.48</v>
      </c>
    </row>
    <row r="1452" spans="1:18" x14ac:dyDescent="0.35">
      <c r="A1452" s="1" t="s">
        <v>4508</v>
      </c>
      <c r="B1452" s="1" t="s">
        <v>19</v>
      </c>
      <c r="C1452" s="1" t="s">
        <v>24</v>
      </c>
      <c r="D1452">
        <v>4.5999999999999996</v>
      </c>
      <c r="E1452">
        <v>39</v>
      </c>
      <c r="F1452">
        <v>32.06</v>
      </c>
      <c r="G1452">
        <v>4546</v>
      </c>
      <c r="H1452">
        <v>45068</v>
      </c>
      <c r="I1452">
        <v>17</v>
      </c>
      <c r="J1452">
        <v>314</v>
      </c>
      <c r="K1452">
        <v>185.81</v>
      </c>
      <c r="L1452">
        <v>9.3000000000000007</v>
      </c>
      <c r="M1452">
        <v>8.5</v>
      </c>
      <c r="N1452" s="1" t="s">
        <v>27</v>
      </c>
      <c r="O1452">
        <v>16</v>
      </c>
      <c r="P1452">
        <v>16</v>
      </c>
      <c r="Q1452">
        <v>32</v>
      </c>
      <c r="R1452">
        <v>310450.78000000003</v>
      </c>
    </row>
    <row r="1453" spans="1:18" x14ac:dyDescent="0.35">
      <c r="A1453" s="1" t="s">
        <v>4509</v>
      </c>
      <c r="B1453" s="1" t="s">
        <v>19</v>
      </c>
      <c r="C1453" s="1" t="s">
        <v>26</v>
      </c>
      <c r="D1453">
        <v>3.4</v>
      </c>
      <c r="E1453">
        <v>44</v>
      </c>
      <c r="F1453">
        <v>53.98</v>
      </c>
      <c r="G1453">
        <v>2381</v>
      </c>
      <c r="H1453">
        <v>23523</v>
      </c>
      <c r="I1453">
        <v>11</v>
      </c>
      <c r="J1453">
        <v>698</v>
      </c>
      <c r="K1453">
        <v>203.38</v>
      </c>
      <c r="L1453">
        <v>9</v>
      </c>
      <c r="M1453">
        <v>7.6</v>
      </c>
      <c r="N1453" s="1" t="s">
        <v>27</v>
      </c>
      <c r="O1453">
        <v>28</v>
      </c>
      <c r="P1453">
        <v>26</v>
      </c>
      <c r="Q1453">
        <v>54</v>
      </c>
      <c r="R1453">
        <v>548509.85</v>
      </c>
    </row>
    <row r="1454" spans="1:18" x14ac:dyDescent="0.35">
      <c r="A1454" s="1" t="s">
        <v>4510</v>
      </c>
      <c r="B1454" s="1" t="s">
        <v>19</v>
      </c>
      <c r="C1454" s="1" t="s">
        <v>42</v>
      </c>
      <c r="D1454">
        <v>3.3</v>
      </c>
      <c r="E1454">
        <v>37</v>
      </c>
      <c r="F1454">
        <v>38.17</v>
      </c>
      <c r="G1454">
        <v>836</v>
      </c>
      <c r="H1454">
        <v>7638</v>
      </c>
      <c r="I1454">
        <v>2</v>
      </c>
      <c r="J1454">
        <v>267</v>
      </c>
      <c r="K1454">
        <v>290.76</v>
      </c>
      <c r="L1454">
        <v>6.3</v>
      </c>
      <c r="M1454">
        <v>6.2</v>
      </c>
      <c r="N1454" s="1" t="s">
        <v>27</v>
      </c>
      <c r="O1454">
        <v>10</v>
      </c>
      <c r="P1454">
        <v>7</v>
      </c>
      <c r="Q1454">
        <v>17</v>
      </c>
      <c r="R1454">
        <v>320360.3</v>
      </c>
    </row>
    <row r="1455" spans="1:18" x14ac:dyDescent="0.35">
      <c r="A1455" s="1" t="s">
        <v>4511</v>
      </c>
      <c r="B1455" s="1" t="s">
        <v>19</v>
      </c>
      <c r="C1455" s="1" t="s">
        <v>26</v>
      </c>
      <c r="D1455">
        <v>3.1</v>
      </c>
      <c r="E1455">
        <v>33</v>
      </c>
      <c r="F1455">
        <v>55.8</v>
      </c>
      <c r="G1455">
        <v>2342</v>
      </c>
      <c r="H1455">
        <v>25243</v>
      </c>
      <c r="I1455">
        <v>10</v>
      </c>
      <c r="J1455">
        <v>273</v>
      </c>
      <c r="K1455">
        <v>218.81</v>
      </c>
      <c r="L1455">
        <v>5.6</v>
      </c>
      <c r="M1455">
        <v>7.4</v>
      </c>
      <c r="N1455" s="1" t="s">
        <v>27</v>
      </c>
      <c r="O1455">
        <v>16</v>
      </c>
      <c r="P1455">
        <v>5</v>
      </c>
      <c r="Q1455">
        <v>21</v>
      </c>
      <c r="R1455">
        <v>426259.55</v>
      </c>
    </row>
    <row r="1456" spans="1:18" x14ac:dyDescent="0.35">
      <c r="A1456" s="1" t="s">
        <v>4514</v>
      </c>
      <c r="B1456" s="1" t="s">
        <v>19</v>
      </c>
      <c r="C1456" s="1" t="s">
        <v>20</v>
      </c>
      <c r="D1456">
        <v>3.5</v>
      </c>
      <c r="E1456">
        <v>35</v>
      </c>
      <c r="F1456">
        <v>68.83</v>
      </c>
      <c r="G1456">
        <v>3341</v>
      </c>
      <c r="H1456">
        <v>35663</v>
      </c>
      <c r="I1456">
        <v>11</v>
      </c>
      <c r="J1456">
        <v>203</v>
      </c>
      <c r="K1456">
        <v>143.31</v>
      </c>
      <c r="L1456">
        <v>4.9000000000000004</v>
      </c>
      <c r="M1456">
        <v>7</v>
      </c>
      <c r="N1456" s="1" t="s">
        <v>21</v>
      </c>
      <c r="O1456">
        <v>1</v>
      </c>
      <c r="P1456">
        <v>14</v>
      </c>
      <c r="Q1456">
        <v>15</v>
      </c>
      <c r="R1456">
        <v>552765.05000000005</v>
      </c>
    </row>
    <row r="1457" spans="1:18" x14ac:dyDescent="0.35">
      <c r="A1457" s="1" t="s">
        <v>4515</v>
      </c>
      <c r="B1457" s="1" t="s">
        <v>19</v>
      </c>
      <c r="C1457" s="1" t="s">
        <v>42</v>
      </c>
      <c r="D1457">
        <v>4.5</v>
      </c>
      <c r="E1457">
        <v>42</v>
      </c>
      <c r="F1457">
        <v>40.72</v>
      </c>
      <c r="G1457">
        <v>4355</v>
      </c>
      <c r="H1457">
        <v>46794</v>
      </c>
      <c r="I1457">
        <v>11</v>
      </c>
      <c r="J1457">
        <v>730</v>
      </c>
      <c r="K1457">
        <v>90.64</v>
      </c>
      <c r="L1457">
        <v>6.2</v>
      </c>
      <c r="M1457">
        <v>8.1</v>
      </c>
      <c r="N1457" s="1" t="s">
        <v>21</v>
      </c>
      <c r="O1457">
        <v>24</v>
      </c>
      <c r="P1457">
        <v>40</v>
      </c>
      <c r="Q1457">
        <v>64</v>
      </c>
      <c r="R1457">
        <v>405630.84</v>
      </c>
    </row>
    <row r="1458" spans="1:18" x14ac:dyDescent="0.35">
      <c r="A1458" s="1" t="s">
        <v>4518</v>
      </c>
      <c r="B1458" s="1" t="s">
        <v>19</v>
      </c>
      <c r="C1458" s="1" t="s">
        <v>42</v>
      </c>
      <c r="D1458">
        <v>5</v>
      </c>
      <c r="E1458">
        <v>44</v>
      </c>
      <c r="F1458">
        <v>41.35</v>
      </c>
      <c r="G1458">
        <v>1060</v>
      </c>
      <c r="H1458">
        <v>11842</v>
      </c>
      <c r="I1458">
        <v>5</v>
      </c>
      <c r="J1458">
        <v>682</v>
      </c>
      <c r="K1458">
        <v>280.55</v>
      </c>
      <c r="L1458">
        <v>9.9</v>
      </c>
      <c r="M1458">
        <v>8.4</v>
      </c>
      <c r="N1458" s="1" t="s">
        <v>27</v>
      </c>
      <c r="O1458">
        <v>4</v>
      </c>
      <c r="P1458">
        <v>2</v>
      </c>
      <c r="Q1458">
        <v>6</v>
      </c>
      <c r="R1458">
        <v>416392.8</v>
      </c>
    </row>
    <row r="1459" spans="1:18" x14ac:dyDescent="0.35">
      <c r="A1459" s="1" t="s">
        <v>4521</v>
      </c>
      <c r="B1459" s="1" t="s">
        <v>19</v>
      </c>
      <c r="C1459" s="1" t="s">
        <v>26</v>
      </c>
      <c r="D1459">
        <v>3.6</v>
      </c>
      <c r="E1459">
        <v>43</v>
      </c>
      <c r="F1459">
        <v>50.52</v>
      </c>
      <c r="G1459">
        <v>831</v>
      </c>
      <c r="H1459">
        <v>10241</v>
      </c>
      <c r="I1459">
        <v>6</v>
      </c>
      <c r="J1459">
        <v>334</v>
      </c>
      <c r="K1459">
        <v>85.41</v>
      </c>
      <c r="L1459">
        <v>8.5</v>
      </c>
      <c r="M1459">
        <v>5.6</v>
      </c>
      <c r="N1459" s="1" t="s">
        <v>27</v>
      </c>
      <c r="O1459">
        <v>27</v>
      </c>
      <c r="P1459">
        <v>39</v>
      </c>
      <c r="Q1459">
        <v>66</v>
      </c>
      <c r="R1459">
        <v>494557.71</v>
      </c>
    </row>
    <row r="1460" spans="1:18" x14ac:dyDescent="0.35">
      <c r="A1460" s="1" t="s">
        <v>4523</v>
      </c>
      <c r="B1460" s="1" t="s">
        <v>19</v>
      </c>
      <c r="C1460" s="1" t="s">
        <v>26</v>
      </c>
      <c r="D1460">
        <v>4</v>
      </c>
      <c r="E1460">
        <v>40</v>
      </c>
      <c r="F1460">
        <v>53.26</v>
      </c>
      <c r="G1460">
        <v>1377</v>
      </c>
      <c r="H1460">
        <v>14133</v>
      </c>
      <c r="I1460">
        <v>15</v>
      </c>
      <c r="J1460">
        <v>885</v>
      </c>
      <c r="K1460">
        <v>141.47</v>
      </c>
      <c r="L1460">
        <v>9.8000000000000007</v>
      </c>
      <c r="M1460">
        <v>4</v>
      </c>
      <c r="N1460" s="1" t="s">
        <v>27</v>
      </c>
      <c r="O1460">
        <v>17</v>
      </c>
      <c r="P1460">
        <v>16</v>
      </c>
      <c r="Q1460">
        <v>33</v>
      </c>
      <c r="R1460">
        <v>494757.33</v>
      </c>
    </row>
    <row r="1461" spans="1:18" x14ac:dyDescent="0.35">
      <c r="A1461" s="1" t="s">
        <v>4524</v>
      </c>
      <c r="B1461" s="1" t="s">
        <v>19</v>
      </c>
      <c r="C1461" s="1" t="s">
        <v>31</v>
      </c>
      <c r="D1461">
        <v>3.8</v>
      </c>
      <c r="E1461">
        <v>39</v>
      </c>
      <c r="F1461">
        <v>32.49</v>
      </c>
      <c r="G1461">
        <v>765</v>
      </c>
      <c r="H1461">
        <v>13102</v>
      </c>
      <c r="I1461">
        <v>6</v>
      </c>
      <c r="J1461">
        <v>575</v>
      </c>
      <c r="K1461">
        <v>140.93</v>
      </c>
      <c r="L1461">
        <v>5.0999999999999996</v>
      </c>
      <c r="M1461">
        <v>7.5</v>
      </c>
      <c r="N1461" s="1" t="s">
        <v>21</v>
      </c>
      <c r="O1461">
        <v>34</v>
      </c>
      <c r="P1461">
        <v>17</v>
      </c>
      <c r="Q1461">
        <v>51</v>
      </c>
      <c r="R1461">
        <v>294406.68</v>
      </c>
    </row>
    <row r="1462" spans="1:18" x14ac:dyDescent="0.35">
      <c r="A1462" s="1" t="s">
        <v>4526</v>
      </c>
      <c r="B1462" s="1" t="s">
        <v>19</v>
      </c>
      <c r="C1462" s="1" t="s">
        <v>24</v>
      </c>
      <c r="D1462">
        <v>4.5999999999999996</v>
      </c>
      <c r="E1462">
        <v>42</v>
      </c>
      <c r="F1462">
        <v>29.23</v>
      </c>
      <c r="G1462">
        <v>2516</v>
      </c>
      <c r="H1462">
        <v>30392</v>
      </c>
      <c r="I1462">
        <v>19</v>
      </c>
      <c r="J1462">
        <v>229</v>
      </c>
      <c r="K1462">
        <v>105.38</v>
      </c>
      <c r="L1462">
        <v>4.3</v>
      </c>
      <c r="M1462">
        <v>2.4</v>
      </c>
      <c r="N1462" s="1" t="s">
        <v>21</v>
      </c>
      <c r="O1462">
        <v>5</v>
      </c>
      <c r="P1462">
        <v>11</v>
      </c>
      <c r="Q1462">
        <v>16</v>
      </c>
      <c r="R1462">
        <v>297426.82</v>
      </c>
    </row>
    <row r="1463" spans="1:18" x14ac:dyDescent="0.35">
      <c r="A1463" s="1" t="s">
        <v>4527</v>
      </c>
      <c r="B1463" s="1" t="s">
        <v>19</v>
      </c>
      <c r="C1463" s="1" t="s">
        <v>37</v>
      </c>
      <c r="D1463">
        <v>4.0999999999999996</v>
      </c>
      <c r="E1463">
        <v>31</v>
      </c>
      <c r="F1463">
        <v>65.099999999999994</v>
      </c>
      <c r="G1463">
        <v>1025</v>
      </c>
      <c r="H1463">
        <v>12782</v>
      </c>
      <c r="I1463">
        <v>13</v>
      </c>
      <c r="J1463">
        <v>88</v>
      </c>
      <c r="K1463">
        <v>86.36</v>
      </c>
      <c r="L1463">
        <v>6.5</v>
      </c>
      <c r="M1463">
        <v>2.2999999999999998</v>
      </c>
      <c r="N1463" s="1" t="s">
        <v>21</v>
      </c>
      <c r="O1463">
        <v>16</v>
      </c>
      <c r="P1463">
        <v>16</v>
      </c>
      <c r="Q1463">
        <v>32</v>
      </c>
      <c r="R1463">
        <v>463799.7</v>
      </c>
    </row>
    <row r="1464" spans="1:18" x14ac:dyDescent="0.35">
      <c r="A1464" s="1" t="s">
        <v>4528</v>
      </c>
      <c r="B1464" s="1" t="s">
        <v>19</v>
      </c>
      <c r="C1464" s="1" t="s">
        <v>31</v>
      </c>
      <c r="D1464">
        <v>3.1</v>
      </c>
      <c r="E1464">
        <v>42</v>
      </c>
      <c r="F1464">
        <v>36</v>
      </c>
      <c r="G1464">
        <v>1611</v>
      </c>
      <c r="H1464">
        <v>19648</v>
      </c>
      <c r="I1464">
        <v>19</v>
      </c>
      <c r="J1464">
        <v>326</v>
      </c>
      <c r="K1464">
        <v>214.32</v>
      </c>
      <c r="L1464">
        <v>8.4</v>
      </c>
      <c r="M1464">
        <v>1.6</v>
      </c>
      <c r="N1464" s="1" t="s">
        <v>21</v>
      </c>
      <c r="O1464">
        <v>36</v>
      </c>
      <c r="P1464">
        <v>21</v>
      </c>
      <c r="Q1464">
        <v>57</v>
      </c>
      <c r="R1464">
        <v>361230.9</v>
      </c>
    </row>
    <row r="1465" spans="1:18" x14ac:dyDescent="0.35">
      <c r="A1465" s="1" t="s">
        <v>4534</v>
      </c>
      <c r="B1465" s="1" t="s">
        <v>19</v>
      </c>
      <c r="C1465" s="1" t="s">
        <v>42</v>
      </c>
      <c r="D1465">
        <v>4.5999999999999996</v>
      </c>
      <c r="E1465">
        <v>49</v>
      </c>
      <c r="F1465">
        <v>45.65</v>
      </c>
      <c r="G1465">
        <v>3809</v>
      </c>
      <c r="H1465">
        <v>47228</v>
      </c>
      <c r="I1465">
        <v>8</v>
      </c>
      <c r="J1465">
        <v>759</v>
      </c>
      <c r="K1465">
        <v>104.55</v>
      </c>
      <c r="L1465">
        <v>7</v>
      </c>
      <c r="M1465">
        <v>3.2</v>
      </c>
      <c r="N1465" s="1" t="s">
        <v>21</v>
      </c>
      <c r="O1465">
        <v>21</v>
      </c>
      <c r="P1465">
        <v>14</v>
      </c>
      <c r="Q1465">
        <v>35</v>
      </c>
      <c r="R1465">
        <v>514160.8</v>
      </c>
    </row>
    <row r="1466" spans="1:18" x14ac:dyDescent="0.35">
      <c r="A1466" s="1" t="s">
        <v>4536</v>
      </c>
      <c r="B1466" s="1" t="s">
        <v>19</v>
      </c>
      <c r="C1466" s="1" t="s">
        <v>24</v>
      </c>
      <c r="D1466">
        <v>4.5999999999999996</v>
      </c>
      <c r="E1466">
        <v>50</v>
      </c>
      <c r="F1466">
        <v>26.84</v>
      </c>
      <c r="G1466">
        <v>2102</v>
      </c>
      <c r="H1466">
        <v>27675</v>
      </c>
      <c r="I1466">
        <v>19</v>
      </c>
      <c r="J1466">
        <v>437</v>
      </c>
      <c r="K1466">
        <v>196.26</v>
      </c>
      <c r="L1466">
        <v>8.6</v>
      </c>
      <c r="M1466">
        <v>5</v>
      </c>
      <c r="N1466" s="1" t="s">
        <v>21</v>
      </c>
      <c r="O1466">
        <v>28</v>
      </c>
      <c r="P1466">
        <v>6</v>
      </c>
      <c r="Q1466">
        <v>34</v>
      </c>
      <c r="R1466">
        <v>326021.31</v>
      </c>
    </row>
    <row r="1467" spans="1:18" x14ac:dyDescent="0.35">
      <c r="A1467" s="1" t="s">
        <v>4545</v>
      </c>
      <c r="B1467" s="1" t="s">
        <v>19</v>
      </c>
      <c r="C1467" s="1" t="s">
        <v>26</v>
      </c>
      <c r="D1467">
        <v>4.5</v>
      </c>
      <c r="E1467">
        <v>41</v>
      </c>
      <c r="F1467">
        <v>52.44</v>
      </c>
      <c r="G1467">
        <v>1546</v>
      </c>
      <c r="H1467">
        <v>23094</v>
      </c>
      <c r="I1467">
        <v>16</v>
      </c>
      <c r="J1467">
        <v>351</v>
      </c>
      <c r="K1467">
        <v>234.32</v>
      </c>
      <c r="L1467">
        <v>8.1999999999999993</v>
      </c>
      <c r="M1467">
        <v>7.6</v>
      </c>
      <c r="N1467" s="1" t="s">
        <v>27</v>
      </c>
      <c r="O1467">
        <v>10</v>
      </c>
      <c r="P1467">
        <v>17</v>
      </c>
      <c r="Q1467">
        <v>27</v>
      </c>
      <c r="R1467">
        <v>500350.34</v>
      </c>
    </row>
    <row r="1468" spans="1:18" x14ac:dyDescent="0.35">
      <c r="A1468" s="1" t="s">
        <v>4550</v>
      </c>
      <c r="B1468" s="1" t="s">
        <v>19</v>
      </c>
      <c r="C1468" s="1" t="s">
        <v>26</v>
      </c>
      <c r="D1468">
        <v>4.8</v>
      </c>
      <c r="E1468">
        <v>45</v>
      </c>
      <c r="F1468">
        <v>49.84</v>
      </c>
      <c r="G1468">
        <v>3767</v>
      </c>
      <c r="H1468">
        <v>41084</v>
      </c>
      <c r="I1468">
        <v>9</v>
      </c>
      <c r="J1468">
        <v>972</v>
      </c>
      <c r="K1468">
        <v>90.62</v>
      </c>
      <c r="L1468">
        <v>2.6</v>
      </c>
      <c r="M1468">
        <v>9.5</v>
      </c>
      <c r="N1468" s="1" t="s">
        <v>27</v>
      </c>
      <c r="O1468">
        <v>16</v>
      </c>
      <c r="P1468">
        <v>2</v>
      </c>
      <c r="Q1468">
        <v>18</v>
      </c>
      <c r="R1468">
        <v>516769.02</v>
      </c>
    </row>
    <row r="1469" spans="1:18" x14ac:dyDescent="0.35">
      <c r="A1469" s="1" t="s">
        <v>4553</v>
      </c>
      <c r="B1469" s="1" t="s">
        <v>19</v>
      </c>
      <c r="C1469" s="1" t="s">
        <v>20</v>
      </c>
      <c r="D1469">
        <v>4.0999999999999996</v>
      </c>
      <c r="E1469">
        <v>41</v>
      </c>
      <c r="F1469">
        <v>68.75</v>
      </c>
      <c r="G1469">
        <v>1515</v>
      </c>
      <c r="H1469">
        <v>15274</v>
      </c>
      <c r="I1469">
        <v>13</v>
      </c>
      <c r="J1469">
        <v>724</v>
      </c>
      <c r="K1469">
        <v>181.34</v>
      </c>
      <c r="L1469">
        <v>7.5</v>
      </c>
      <c r="M1469">
        <v>9.8000000000000007</v>
      </c>
      <c r="N1469" s="1" t="s">
        <v>21</v>
      </c>
      <c r="O1469">
        <v>36</v>
      </c>
      <c r="P1469">
        <v>22</v>
      </c>
      <c r="Q1469">
        <v>58</v>
      </c>
      <c r="R1469">
        <v>647427.94999999995</v>
      </c>
    </row>
    <row r="1470" spans="1:18" x14ac:dyDescent="0.35">
      <c r="A1470" s="1" t="s">
        <v>4556</v>
      </c>
      <c r="B1470" s="1" t="s">
        <v>19</v>
      </c>
      <c r="C1470" s="1" t="s">
        <v>20</v>
      </c>
      <c r="D1470">
        <v>4</v>
      </c>
      <c r="E1470">
        <v>32</v>
      </c>
      <c r="F1470">
        <v>69.150000000000006</v>
      </c>
      <c r="G1470">
        <v>3276</v>
      </c>
      <c r="H1470">
        <v>38362</v>
      </c>
      <c r="I1470">
        <v>10</v>
      </c>
      <c r="J1470">
        <v>665</v>
      </c>
      <c r="K1470">
        <v>258.13</v>
      </c>
      <c r="L1470">
        <v>6</v>
      </c>
      <c r="M1470">
        <v>4.0999999999999996</v>
      </c>
      <c r="N1470" s="1" t="s">
        <v>27</v>
      </c>
      <c r="O1470">
        <v>8</v>
      </c>
      <c r="P1470">
        <v>9</v>
      </c>
      <c r="Q1470">
        <v>17</v>
      </c>
      <c r="R1470">
        <v>508990.85</v>
      </c>
    </row>
    <row r="1471" spans="1:18" x14ac:dyDescent="0.35">
      <c r="A1471" s="1" t="s">
        <v>4557</v>
      </c>
      <c r="B1471" s="1" t="s">
        <v>19</v>
      </c>
      <c r="C1471" s="1" t="s">
        <v>31</v>
      </c>
      <c r="D1471">
        <v>4.7</v>
      </c>
      <c r="E1471">
        <v>42</v>
      </c>
      <c r="F1471">
        <v>33.659999999999997</v>
      </c>
      <c r="G1471">
        <v>1329</v>
      </c>
      <c r="H1471">
        <v>22400</v>
      </c>
      <c r="I1471">
        <v>17</v>
      </c>
      <c r="J1471">
        <v>709</v>
      </c>
      <c r="K1471">
        <v>201.2</v>
      </c>
      <c r="L1471">
        <v>9.5</v>
      </c>
      <c r="M1471">
        <v>7.8</v>
      </c>
      <c r="N1471" s="1" t="s">
        <v>21</v>
      </c>
      <c r="O1471">
        <v>28</v>
      </c>
      <c r="P1471">
        <v>36</v>
      </c>
      <c r="Q1471">
        <v>64</v>
      </c>
      <c r="R1471">
        <v>341940.42</v>
      </c>
    </row>
    <row r="1472" spans="1:18" x14ac:dyDescent="0.35">
      <c r="A1472" s="1" t="s">
        <v>4561</v>
      </c>
      <c r="B1472" s="1" t="s">
        <v>19</v>
      </c>
      <c r="C1472" s="1" t="s">
        <v>42</v>
      </c>
      <c r="D1472">
        <v>3.6</v>
      </c>
      <c r="E1472">
        <v>49</v>
      </c>
      <c r="F1472">
        <v>45.53</v>
      </c>
      <c r="G1472">
        <v>3108</v>
      </c>
      <c r="H1472">
        <v>37438</v>
      </c>
      <c r="I1472">
        <v>1</v>
      </c>
      <c r="J1472">
        <v>841</v>
      </c>
      <c r="K1472">
        <v>244.25</v>
      </c>
      <c r="L1472">
        <v>8.6</v>
      </c>
      <c r="M1472">
        <v>3</v>
      </c>
      <c r="N1472" s="1" t="s">
        <v>27</v>
      </c>
      <c r="O1472">
        <v>43</v>
      </c>
      <c r="P1472">
        <v>6</v>
      </c>
      <c r="Q1472">
        <v>49</v>
      </c>
      <c r="R1472">
        <v>505829.3</v>
      </c>
    </row>
    <row r="1473" spans="1:18" x14ac:dyDescent="0.35">
      <c r="A1473" s="1" t="s">
        <v>4562</v>
      </c>
      <c r="B1473" s="1" t="s">
        <v>19</v>
      </c>
      <c r="C1473" s="1" t="s">
        <v>20</v>
      </c>
      <c r="D1473">
        <v>3.2</v>
      </c>
      <c r="E1473">
        <v>30</v>
      </c>
      <c r="F1473">
        <v>73.53</v>
      </c>
      <c r="G1473">
        <v>1830</v>
      </c>
      <c r="H1473">
        <v>19187</v>
      </c>
      <c r="I1473">
        <v>6</v>
      </c>
      <c r="J1473">
        <v>274</v>
      </c>
      <c r="K1473">
        <v>236.22</v>
      </c>
      <c r="L1473">
        <v>1.8</v>
      </c>
      <c r="M1473">
        <v>1</v>
      </c>
      <c r="N1473" s="1" t="s">
        <v>27</v>
      </c>
      <c r="O1473">
        <v>20</v>
      </c>
      <c r="P1473">
        <v>28</v>
      </c>
      <c r="Q1473">
        <v>48</v>
      </c>
      <c r="R1473">
        <v>498273.89</v>
      </c>
    </row>
    <row r="1474" spans="1:18" x14ac:dyDescent="0.35">
      <c r="A1474" s="1" t="s">
        <v>4563</v>
      </c>
      <c r="B1474" s="1" t="s">
        <v>19</v>
      </c>
      <c r="C1474" s="1" t="s">
        <v>20</v>
      </c>
      <c r="D1474">
        <v>3.8</v>
      </c>
      <c r="E1474">
        <v>42</v>
      </c>
      <c r="F1474">
        <v>66.64</v>
      </c>
      <c r="G1474">
        <v>3644</v>
      </c>
      <c r="H1474">
        <v>38396</v>
      </c>
      <c r="I1474">
        <v>12</v>
      </c>
      <c r="J1474">
        <v>641</v>
      </c>
      <c r="K1474">
        <v>172.56</v>
      </c>
      <c r="L1474">
        <v>9.9</v>
      </c>
      <c r="M1474">
        <v>2.8</v>
      </c>
      <c r="N1474" s="1" t="s">
        <v>21</v>
      </c>
      <c r="O1474">
        <v>27</v>
      </c>
      <c r="P1474">
        <v>28</v>
      </c>
      <c r="Q1474">
        <v>55</v>
      </c>
      <c r="R1474">
        <v>643637.72</v>
      </c>
    </row>
    <row r="1475" spans="1:18" x14ac:dyDescent="0.35">
      <c r="A1475" s="1" t="s">
        <v>4565</v>
      </c>
      <c r="B1475" s="1" t="s">
        <v>19</v>
      </c>
      <c r="C1475" s="1" t="s">
        <v>26</v>
      </c>
      <c r="D1475">
        <v>3.4</v>
      </c>
      <c r="E1475">
        <v>44</v>
      </c>
      <c r="F1475">
        <v>48.39</v>
      </c>
      <c r="G1475">
        <v>1692</v>
      </c>
      <c r="H1475">
        <v>15722</v>
      </c>
      <c r="I1475">
        <v>11</v>
      </c>
      <c r="J1475">
        <v>269</v>
      </c>
      <c r="K1475">
        <v>165.86</v>
      </c>
      <c r="L1475">
        <v>1.6</v>
      </c>
      <c r="M1475">
        <v>9.5</v>
      </c>
      <c r="N1475" s="1" t="s">
        <v>27</v>
      </c>
      <c r="O1475">
        <v>12</v>
      </c>
      <c r="P1475">
        <v>41</v>
      </c>
      <c r="Q1475">
        <v>53</v>
      </c>
      <c r="R1475">
        <v>489262.81</v>
      </c>
    </row>
    <row r="1476" spans="1:18" x14ac:dyDescent="0.35">
      <c r="A1476" s="1" t="s">
        <v>4566</v>
      </c>
      <c r="B1476" s="1" t="s">
        <v>19</v>
      </c>
      <c r="C1476" s="1" t="s">
        <v>26</v>
      </c>
      <c r="D1476">
        <v>3.9</v>
      </c>
      <c r="E1476">
        <v>48</v>
      </c>
      <c r="F1476">
        <v>51.87</v>
      </c>
      <c r="G1476">
        <v>1913</v>
      </c>
      <c r="H1476">
        <v>26474</v>
      </c>
      <c r="I1476">
        <v>18</v>
      </c>
      <c r="J1476">
        <v>861</v>
      </c>
      <c r="K1476">
        <v>59.37</v>
      </c>
      <c r="L1476">
        <v>2.9</v>
      </c>
      <c r="M1476">
        <v>7</v>
      </c>
      <c r="N1476" s="1" t="s">
        <v>21</v>
      </c>
      <c r="O1476">
        <v>15</v>
      </c>
      <c r="P1476">
        <v>45</v>
      </c>
      <c r="Q1476">
        <v>60</v>
      </c>
      <c r="R1476">
        <v>577234.84</v>
      </c>
    </row>
    <row r="1477" spans="1:18" x14ac:dyDescent="0.35">
      <c r="A1477" s="1" t="s">
        <v>4571</v>
      </c>
      <c r="B1477" s="1" t="s">
        <v>19</v>
      </c>
      <c r="C1477" s="1" t="s">
        <v>37</v>
      </c>
      <c r="D1477">
        <v>3.2</v>
      </c>
      <c r="E1477">
        <v>43</v>
      </c>
      <c r="F1477">
        <v>55.56</v>
      </c>
      <c r="G1477">
        <v>2842</v>
      </c>
      <c r="H1477">
        <v>30663</v>
      </c>
      <c r="I1477">
        <v>6</v>
      </c>
      <c r="J1477">
        <v>484</v>
      </c>
      <c r="K1477">
        <v>115.45</v>
      </c>
      <c r="L1477">
        <v>7.6</v>
      </c>
      <c r="M1477">
        <v>7</v>
      </c>
      <c r="N1477" s="1" t="s">
        <v>21</v>
      </c>
      <c r="O1477">
        <v>13</v>
      </c>
      <c r="P1477">
        <v>3</v>
      </c>
      <c r="Q1477">
        <v>16</v>
      </c>
      <c r="R1477">
        <v>544161.63</v>
      </c>
    </row>
    <row r="1478" spans="1:18" x14ac:dyDescent="0.35">
      <c r="A1478" s="1" t="s">
        <v>4591</v>
      </c>
      <c r="B1478" s="1" t="s">
        <v>19</v>
      </c>
      <c r="C1478" s="1" t="s">
        <v>31</v>
      </c>
      <c r="D1478">
        <v>4.5</v>
      </c>
      <c r="E1478">
        <v>38</v>
      </c>
      <c r="F1478">
        <v>35.51</v>
      </c>
      <c r="G1478">
        <v>3765</v>
      </c>
      <c r="H1478">
        <v>46721</v>
      </c>
      <c r="I1478">
        <v>14</v>
      </c>
      <c r="J1478">
        <v>138</v>
      </c>
      <c r="K1478">
        <v>179.53</v>
      </c>
      <c r="L1478">
        <v>6.1</v>
      </c>
      <c r="M1478">
        <v>3.4</v>
      </c>
      <c r="N1478" s="1" t="s">
        <v>21</v>
      </c>
      <c r="O1478">
        <v>33</v>
      </c>
      <c r="P1478">
        <v>24</v>
      </c>
      <c r="Q1478">
        <v>57</v>
      </c>
      <c r="R1478">
        <v>324547.84000000003</v>
      </c>
    </row>
    <row r="1479" spans="1:18" x14ac:dyDescent="0.35">
      <c r="A1479" s="1" t="s">
        <v>4593</v>
      </c>
      <c r="B1479" s="1" t="s">
        <v>19</v>
      </c>
      <c r="C1479" s="1" t="s">
        <v>31</v>
      </c>
      <c r="D1479">
        <v>4.8</v>
      </c>
      <c r="E1479">
        <v>33</v>
      </c>
      <c r="F1479">
        <v>30.23</v>
      </c>
      <c r="G1479">
        <v>1085</v>
      </c>
      <c r="H1479">
        <v>17910</v>
      </c>
      <c r="I1479">
        <v>16</v>
      </c>
      <c r="J1479">
        <v>902</v>
      </c>
      <c r="K1479">
        <v>142.93</v>
      </c>
      <c r="L1479">
        <v>6.8</v>
      </c>
      <c r="M1479">
        <v>6.3</v>
      </c>
      <c r="N1479" s="1" t="s">
        <v>21</v>
      </c>
      <c r="O1479">
        <v>24</v>
      </c>
      <c r="P1479">
        <v>0</v>
      </c>
      <c r="Q1479">
        <v>24</v>
      </c>
      <c r="R1479">
        <v>246074.73</v>
      </c>
    </row>
    <row r="1480" spans="1:18" x14ac:dyDescent="0.35">
      <c r="A1480" s="1" t="s">
        <v>4594</v>
      </c>
      <c r="B1480" s="1" t="s">
        <v>19</v>
      </c>
      <c r="C1480" s="1" t="s">
        <v>24</v>
      </c>
      <c r="D1480">
        <v>3.8</v>
      </c>
      <c r="E1480">
        <v>50</v>
      </c>
      <c r="F1480">
        <v>27.19</v>
      </c>
      <c r="G1480">
        <v>1078</v>
      </c>
      <c r="H1480">
        <v>16364</v>
      </c>
      <c r="I1480">
        <v>3</v>
      </c>
      <c r="J1480">
        <v>552</v>
      </c>
      <c r="K1480">
        <v>286.74</v>
      </c>
      <c r="L1480">
        <v>6.3</v>
      </c>
      <c r="M1480">
        <v>3.6</v>
      </c>
      <c r="N1480" s="1" t="s">
        <v>27</v>
      </c>
      <c r="O1480">
        <v>47</v>
      </c>
      <c r="P1480">
        <v>49</v>
      </c>
      <c r="Q1480">
        <v>96</v>
      </c>
      <c r="R1480">
        <v>311829.94</v>
      </c>
    </row>
    <row r="1481" spans="1:18" x14ac:dyDescent="0.35">
      <c r="A1481" s="1" t="s">
        <v>4595</v>
      </c>
      <c r="B1481" s="1" t="s">
        <v>19</v>
      </c>
      <c r="C1481" s="1" t="s">
        <v>37</v>
      </c>
      <c r="D1481">
        <v>4</v>
      </c>
      <c r="E1481">
        <v>36</v>
      </c>
      <c r="F1481">
        <v>59.93</v>
      </c>
      <c r="G1481">
        <v>3479</v>
      </c>
      <c r="H1481">
        <v>41093</v>
      </c>
      <c r="I1481">
        <v>6</v>
      </c>
      <c r="J1481">
        <v>748</v>
      </c>
      <c r="K1481">
        <v>277.89</v>
      </c>
      <c r="L1481">
        <v>3.5</v>
      </c>
      <c r="M1481">
        <v>3.6</v>
      </c>
      <c r="N1481" s="1" t="s">
        <v>27</v>
      </c>
      <c r="O1481">
        <v>5</v>
      </c>
      <c r="P1481">
        <v>34</v>
      </c>
      <c r="Q1481">
        <v>39</v>
      </c>
      <c r="R1481">
        <v>493144.54</v>
      </c>
    </row>
    <row r="1482" spans="1:18" x14ac:dyDescent="0.35">
      <c r="A1482" s="1" t="s">
        <v>4599</v>
      </c>
      <c r="B1482" s="1" t="s">
        <v>19</v>
      </c>
      <c r="C1482" s="1" t="s">
        <v>42</v>
      </c>
      <c r="D1482">
        <v>3.7</v>
      </c>
      <c r="E1482">
        <v>30</v>
      </c>
      <c r="F1482">
        <v>42.07</v>
      </c>
      <c r="G1482">
        <v>3449</v>
      </c>
      <c r="H1482">
        <v>39694</v>
      </c>
      <c r="I1482">
        <v>18</v>
      </c>
      <c r="J1482">
        <v>408</v>
      </c>
      <c r="K1482">
        <v>288.32</v>
      </c>
      <c r="L1482">
        <v>3.7</v>
      </c>
      <c r="M1482">
        <v>5.3</v>
      </c>
      <c r="N1482" s="1" t="s">
        <v>27</v>
      </c>
      <c r="O1482">
        <v>8</v>
      </c>
      <c r="P1482">
        <v>27</v>
      </c>
      <c r="Q1482">
        <v>35</v>
      </c>
      <c r="R1482">
        <v>308346.55</v>
      </c>
    </row>
    <row r="1483" spans="1:18" x14ac:dyDescent="0.35">
      <c r="A1483" s="1" t="s">
        <v>4605</v>
      </c>
      <c r="B1483" s="1" t="s">
        <v>19</v>
      </c>
      <c r="C1483" s="1" t="s">
        <v>26</v>
      </c>
      <c r="D1483">
        <v>3.9</v>
      </c>
      <c r="E1483">
        <v>50</v>
      </c>
      <c r="F1483">
        <v>55.03</v>
      </c>
      <c r="G1483">
        <v>916</v>
      </c>
      <c r="H1483">
        <v>10627</v>
      </c>
      <c r="I1483">
        <v>5</v>
      </c>
      <c r="J1483">
        <v>293</v>
      </c>
      <c r="K1483">
        <v>247.74</v>
      </c>
      <c r="L1483">
        <v>3.6</v>
      </c>
      <c r="M1483">
        <v>3.8</v>
      </c>
      <c r="N1483" s="1" t="s">
        <v>27</v>
      </c>
      <c r="O1483">
        <v>39</v>
      </c>
      <c r="P1483">
        <v>24</v>
      </c>
      <c r="Q1483">
        <v>63</v>
      </c>
      <c r="R1483">
        <v>617236.74</v>
      </c>
    </row>
    <row r="1484" spans="1:18" x14ac:dyDescent="0.35">
      <c r="A1484" s="1" t="s">
        <v>4606</v>
      </c>
      <c r="B1484" s="1" t="s">
        <v>19</v>
      </c>
      <c r="C1484" s="1" t="s">
        <v>20</v>
      </c>
      <c r="D1484">
        <v>4.5999999999999996</v>
      </c>
      <c r="E1484">
        <v>48</v>
      </c>
      <c r="F1484">
        <v>66.010000000000005</v>
      </c>
      <c r="G1484">
        <v>2119</v>
      </c>
      <c r="H1484">
        <v>22937</v>
      </c>
      <c r="I1484">
        <v>16</v>
      </c>
      <c r="J1484">
        <v>983</v>
      </c>
      <c r="K1484">
        <v>189.83</v>
      </c>
      <c r="L1484">
        <v>1.5</v>
      </c>
      <c r="M1484">
        <v>9.9</v>
      </c>
      <c r="N1484" s="1" t="s">
        <v>21</v>
      </c>
      <c r="O1484">
        <v>6</v>
      </c>
      <c r="P1484">
        <v>27</v>
      </c>
      <c r="Q1484">
        <v>33</v>
      </c>
      <c r="R1484">
        <v>724066.8</v>
      </c>
    </row>
    <row r="1485" spans="1:18" x14ac:dyDescent="0.35">
      <c r="A1485" s="1" t="s">
        <v>4607</v>
      </c>
      <c r="B1485" s="1" t="s">
        <v>19</v>
      </c>
      <c r="C1485" s="1" t="s">
        <v>20</v>
      </c>
      <c r="D1485">
        <v>4.3</v>
      </c>
      <c r="E1485">
        <v>30</v>
      </c>
      <c r="F1485">
        <v>75.37</v>
      </c>
      <c r="G1485">
        <v>1258</v>
      </c>
      <c r="H1485">
        <v>18276</v>
      </c>
      <c r="I1485">
        <v>2</v>
      </c>
      <c r="J1485">
        <v>632</v>
      </c>
      <c r="K1485">
        <v>188.96</v>
      </c>
      <c r="L1485">
        <v>6.4</v>
      </c>
      <c r="M1485">
        <v>4.2</v>
      </c>
      <c r="N1485" s="1" t="s">
        <v>21</v>
      </c>
      <c r="O1485">
        <v>21</v>
      </c>
      <c r="P1485">
        <v>23</v>
      </c>
      <c r="Q1485">
        <v>44</v>
      </c>
      <c r="R1485">
        <v>509861.98</v>
      </c>
    </row>
    <row r="1486" spans="1:18" x14ac:dyDescent="0.35">
      <c r="A1486" s="1" t="s">
        <v>4608</v>
      </c>
      <c r="B1486" s="1" t="s">
        <v>19</v>
      </c>
      <c r="C1486" s="1" t="s">
        <v>37</v>
      </c>
      <c r="D1486">
        <v>3.1</v>
      </c>
      <c r="E1486">
        <v>47</v>
      </c>
      <c r="F1486">
        <v>60.04</v>
      </c>
      <c r="G1486">
        <v>861</v>
      </c>
      <c r="H1486">
        <v>8433</v>
      </c>
      <c r="I1486">
        <v>9</v>
      </c>
      <c r="J1486">
        <v>908</v>
      </c>
      <c r="K1486">
        <v>193.42</v>
      </c>
      <c r="L1486">
        <v>8.1999999999999993</v>
      </c>
      <c r="M1486">
        <v>5.7</v>
      </c>
      <c r="N1486" s="1" t="s">
        <v>27</v>
      </c>
      <c r="O1486">
        <v>25</v>
      </c>
      <c r="P1486">
        <v>33</v>
      </c>
      <c r="Q1486">
        <v>58</v>
      </c>
      <c r="R1486">
        <v>640953.18999999994</v>
      </c>
    </row>
    <row r="1487" spans="1:18" x14ac:dyDescent="0.35">
      <c r="A1487" s="1" t="s">
        <v>4610</v>
      </c>
      <c r="B1487" s="1" t="s">
        <v>19</v>
      </c>
      <c r="C1487" s="1" t="s">
        <v>24</v>
      </c>
      <c r="D1487">
        <v>3.1</v>
      </c>
      <c r="E1487">
        <v>37</v>
      </c>
      <c r="F1487">
        <v>30.94</v>
      </c>
      <c r="G1487">
        <v>704</v>
      </c>
      <c r="H1487">
        <v>13463</v>
      </c>
      <c r="I1487">
        <v>2</v>
      </c>
      <c r="J1487">
        <v>782</v>
      </c>
      <c r="K1487">
        <v>137.38999999999999</v>
      </c>
      <c r="L1487">
        <v>9.4</v>
      </c>
      <c r="M1487">
        <v>2.2999999999999998</v>
      </c>
      <c r="N1487" s="1" t="s">
        <v>21</v>
      </c>
      <c r="O1487">
        <v>36</v>
      </c>
      <c r="P1487">
        <v>10</v>
      </c>
      <c r="Q1487">
        <v>46</v>
      </c>
      <c r="R1487">
        <v>263273.21000000002</v>
      </c>
    </row>
    <row r="1488" spans="1:18" x14ac:dyDescent="0.35">
      <c r="A1488" s="1" t="s">
        <v>4612</v>
      </c>
      <c r="B1488" s="1" t="s">
        <v>19</v>
      </c>
      <c r="C1488" s="1" t="s">
        <v>42</v>
      </c>
      <c r="D1488">
        <v>4.7</v>
      </c>
      <c r="E1488">
        <v>48</v>
      </c>
      <c r="F1488">
        <v>35.08</v>
      </c>
      <c r="G1488">
        <v>3075</v>
      </c>
      <c r="H1488">
        <v>39473</v>
      </c>
      <c r="I1488">
        <v>2</v>
      </c>
      <c r="J1488">
        <v>825</v>
      </c>
      <c r="K1488">
        <v>111.9</v>
      </c>
      <c r="L1488">
        <v>3.3</v>
      </c>
      <c r="M1488">
        <v>5.9</v>
      </c>
      <c r="N1488" s="1" t="s">
        <v>21</v>
      </c>
      <c r="O1488">
        <v>17</v>
      </c>
      <c r="P1488">
        <v>26</v>
      </c>
      <c r="Q1488">
        <v>43</v>
      </c>
      <c r="R1488">
        <v>385105.55</v>
      </c>
    </row>
    <row r="1489" spans="1:18" x14ac:dyDescent="0.35">
      <c r="A1489" s="1" t="s">
        <v>4615</v>
      </c>
      <c r="B1489" s="1" t="s">
        <v>19</v>
      </c>
      <c r="C1489" s="1" t="s">
        <v>37</v>
      </c>
      <c r="D1489">
        <v>4.8</v>
      </c>
      <c r="E1489">
        <v>40</v>
      </c>
      <c r="F1489">
        <v>63.61</v>
      </c>
      <c r="G1489">
        <v>1553</v>
      </c>
      <c r="H1489">
        <v>21644</v>
      </c>
      <c r="I1489">
        <v>8</v>
      </c>
      <c r="J1489">
        <v>955</v>
      </c>
      <c r="K1489">
        <v>285.7</v>
      </c>
      <c r="L1489">
        <v>4.2</v>
      </c>
      <c r="M1489">
        <v>5.6</v>
      </c>
      <c r="N1489" s="1" t="s">
        <v>21</v>
      </c>
      <c r="O1489">
        <v>25</v>
      </c>
      <c r="P1489">
        <v>10</v>
      </c>
      <c r="Q1489">
        <v>35</v>
      </c>
      <c r="R1489">
        <v>577671.65</v>
      </c>
    </row>
    <row r="1490" spans="1:18" x14ac:dyDescent="0.35">
      <c r="A1490" s="1" t="s">
        <v>4616</v>
      </c>
      <c r="B1490" s="1" t="s">
        <v>19</v>
      </c>
      <c r="C1490" s="1" t="s">
        <v>20</v>
      </c>
      <c r="D1490">
        <v>4.7</v>
      </c>
      <c r="E1490">
        <v>41</v>
      </c>
      <c r="F1490">
        <v>66.739999999999995</v>
      </c>
      <c r="G1490">
        <v>2421</v>
      </c>
      <c r="H1490">
        <v>29505</v>
      </c>
      <c r="I1490">
        <v>8</v>
      </c>
      <c r="J1490">
        <v>782</v>
      </c>
      <c r="K1490">
        <v>111.44</v>
      </c>
      <c r="L1490">
        <v>6.1</v>
      </c>
      <c r="M1490">
        <v>4</v>
      </c>
      <c r="N1490" s="1" t="s">
        <v>27</v>
      </c>
      <c r="O1490">
        <v>28</v>
      </c>
      <c r="P1490">
        <v>13</v>
      </c>
      <c r="Q1490">
        <v>41</v>
      </c>
      <c r="R1490">
        <v>621715.55000000005</v>
      </c>
    </row>
    <row r="1491" spans="1:18" x14ac:dyDescent="0.35">
      <c r="A1491" s="1" t="s">
        <v>4617</v>
      </c>
      <c r="B1491" s="1" t="s">
        <v>19</v>
      </c>
      <c r="C1491" s="1" t="s">
        <v>31</v>
      </c>
      <c r="D1491">
        <v>4.3</v>
      </c>
      <c r="E1491">
        <v>45</v>
      </c>
      <c r="F1491">
        <v>34.61</v>
      </c>
      <c r="G1491">
        <v>4101</v>
      </c>
      <c r="H1491">
        <v>50119</v>
      </c>
      <c r="I1491">
        <v>1</v>
      </c>
      <c r="J1491">
        <v>140</v>
      </c>
      <c r="K1491">
        <v>159.84</v>
      </c>
      <c r="L1491">
        <v>6.9</v>
      </c>
      <c r="M1491">
        <v>8</v>
      </c>
      <c r="N1491" s="1" t="s">
        <v>27</v>
      </c>
      <c r="O1491">
        <v>36</v>
      </c>
      <c r="P1491">
        <v>42</v>
      </c>
      <c r="Q1491">
        <v>78</v>
      </c>
      <c r="R1491">
        <v>361168.58</v>
      </c>
    </row>
    <row r="1492" spans="1:18" x14ac:dyDescent="0.35">
      <c r="A1492" s="1" t="s">
        <v>4623</v>
      </c>
      <c r="B1492" s="1" t="s">
        <v>19</v>
      </c>
      <c r="C1492" s="1" t="s">
        <v>42</v>
      </c>
      <c r="D1492">
        <v>4.0999999999999996</v>
      </c>
      <c r="E1492">
        <v>39</v>
      </c>
      <c r="F1492">
        <v>39.76</v>
      </c>
      <c r="G1492">
        <v>1806</v>
      </c>
      <c r="H1492">
        <v>25060</v>
      </c>
      <c r="I1492">
        <v>18</v>
      </c>
      <c r="J1492">
        <v>953</v>
      </c>
      <c r="K1492">
        <v>171.99</v>
      </c>
      <c r="L1492">
        <v>4.2</v>
      </c>
      <c r="M1492">
        <v>8.6999999999999993</v>
      </c>
      <c r="N1492" s="1" t="s">
        <v>21</v>
      </c>
      <c r="O1492">
        <v>32</v>
      </c>
      <c r="P1492">
        <v>2</v>
      </c>
      <c r="Q1492">
        <v>34</v>
      </c>
      <c r="R1492">
        <v>371260</v>
      </c>
    </row>
    <row r="1493" spans="1:18" x14ac:dyDescent="0.35">
      <c r="A1493" s="1" t="s">
        <v>4625</v>
      </c>
      <c r="B1493" s="1" t="s">
        <v>19</v>
      </c>
      <c r="C1493" s="1" t="s">
        <v>20</v>
      </c>
      <c r="D1493">
        <v>3.3</v>
      </c>
      <c r="E1493">
        <v>47</v>
      </c>
      <c r="F1493">
        <v>65.349999999999994</v>
      </c>
      <c r="G1493">
        <v>2980</v>
      </c>
      <c r="H1493">
        <v>34872</v>
      </c>
      <c r="I1493">
        <v>9</v>
      </c>
      <c r="J1493">
        <v>854</v>
      </c>
      <c r="K1493">
        <v>92.52</v>
      </c>
      <c r="L1493">
        <v>8.4</v>
      </c>
      <c r="M1493">
        <v>7.9</v>
      </c>
      <c r="N1493" s="1" t="s">
        <v>21</v>
      </c>
      <c r="O1493">
        <v>40</v>
      </c>
      <c r="P1493">
        <v>16</v>
      </c>
      <c r="Q1493">
        <v>56</v>
      </c>
      <c r="R1493">
        <v>701378.75</v>
      </c>
    </row>
    <row r="1494" spans="1:18" x14ac:dyDescent="0.35">
      <c r="A1494" s="1" t="s">
        <v>4626</v>
      </c>
      <c r="B1494" s="1" t="s">
        <v>19</v>
      </c>
      <c r="C1494" s="1" t="s">
        <v>20</v>
      </c>
      <c r="D1494">
        <v>3.4</v>
      </c>
      <c r="E1494">
        <v>42</v>
      </c>
      <c r="F1494">
        <v>71.510000000000005</v>
      </c>
      <c r="G1494">
        <v>1083</v>
      </c>
      <c r="H1494">
        <v>11578</v>
      </c>
      <c r="I1494">
        <v>7</v>
      </c>
      <c r="J1494">
        <v>942</v>
      </c>
      <c r="K1494">
        <v>221.98</v>
      </c>
      <c r="L1494">
        <v>8.9</v>
      </c>
      <c r="M1494">
        <v>9.6999999999999993</v>
      </c>
      <c r="N1494" s="1" t="s">
        <v>21</v>
      </c>
      <c r="O1494">
        <v>13</v>
      </c>
      <c r="P1494">
        <v>32</v>
      </c>
      <c r="Q1494">
        <v>45</v>
      </c>
      <c r="R1494">
        <v>681354.33</v>
      </c>
    </row>
    <row r="1495" spans="1:18" x14ac:dyDescent="0.35">
      <c r="A1495" s="1" t="s">
        <v>4632</v>
      </c>
      <c r="B1495" s="1" t="s">
        <v>19</v>
      </c>
      <c r="C1495" s="1" t="s">
        <v>37</v>
      </c>
      <c r="D1495">
        <v>3.2</v>
      </c>
      <c r="E1495">
        <v>48</v>
      </c>
      <c r="F1495">
        <v>60.88</v>
      </c>
      <c r="G1495">
        <v>1725</v>
      </c>
      <c r="H1495">
        <v>21606</v>
      </c>
      <c r="I1495">
        <v>14</v>
      </c>
      <c r="J1495">
        <v>93</v>
      </c>
      <c r="K1495">
        <v>131.07</v>
      </c>
      <c r="L1495">
        <v>4</v>
      </c>
      <c r="M1495">
        <v>7.1</v>
      </c>
      <c r="N1495" s="1" t="s">
        <v>21</v>
      </c>
      <c r="O1495">
        <v>22</v>
      </c>
      <c r="P1495">
        <v>25</v>
      </c>
      <c r="Q1495">
        <v>47</v>
      </c>
      <c r="R1495">
        <v>666235.72</v>
      </c>
    </row>
    <row r="1496" spans="1:18" x14ac:dyDescent="0.35">
      <c r="A1496" s="1" t="s">
        <v>4633</v>
      </c>
      <c r="B1496" s="1" t="s">
        <v>19</v>
      </c>
      <c r="C1496" s="1" t="s">
        <v>20</v>
      </c>
      <c r="D1496">
        <v>3.5</v>
      </c>
      <c r="E1496">
        <v>39</v>
      </c>
      <c r="F1496">
        <v>73.61</v>
      </c>
      <c r="G1496">
        <v>2304</v>
      </c>
      <c r="H1496">
        <v>25703</v>
      </c>
      <c r="I1496">
        <v>7</v>
      </c>
      <c r="J1496">
        <v>403</v>
      </c>
      <c r="K1496">
        <v>218.76</v>
      </c>
      <c r="L1496">
        <v>3.5</v>
      </c>
      <c r="M1496">
        <v>2.6</v>
      </c>
      <c r="N1496" s="1" t="s">
        <v>21</v>
      </c>
      <c r="O1496">
        <v>17</v>
      </c>
      <c r="P1496">
        <v>5</v>
      </c>
      <c r="Q1496">
        <v>22</v>
      </c>
      <c r="R1496">
        <v>645919.57999999996</v>
      </c>
    </row>
    <row r="1497" spans="1:18" x14ac:dyDescent="0.35">
      <c r="A1497" s="1" t="s">
        <v>4637</v>
      </c>
      <c r="B1497" s="1" t="s">
        <v>19</v>
      </c>
      <c r="C1497" s="1" t="s">
        <v>42</v>
      </c>
      <c r="D1497">
        <v>4.8</v>
      </c>
      <c r="E1497">
        <v>50</v>
      </c>
      <c r="F1497">
        <v>42.84</v>
      </c>
      <c r="G1497">
        <v>2593</v>
      </c>
      <c r="H1497">
        <v>28976</v>
      </c>
      <c r="I1497">
        <v>18</v>
      </c>
      <c r="J1497">
        <v>443</v>
      </c>
      <c r="K1497">
        <v>93.25</v>
      </c>
      <c r="L1497">
        <v>9.6999999999999993</v>
      </c>
      <c r="M1497">
        <v>7.4</v>
      </c>
      <c r="N1497" s="1" t="s">
        <v>21</v>
      </c>
      <c r="O1497">
        <v>5</v>
      </c>
      <c r="P1497">
        <v>44</v>
      </c>
      <c r="Q1497">
        <v>49</v>
      </c>
      <c r="R1497">
        <v>503971.46</v>
      </c>
    </row>
    <row r="1498" spans="1:18" x14ac:dyDescent="0.35">
      <c r="A1498" s="1" t="s">
        <v>4642</v>
      </c>
      <c r="B1498" s="1" t="s">
        <v>19</v>
      </c>
      <c r="C1498" s="1" t="s">
        <v>42</v>
      </c>
      <c r="D1498">
        <v>4.4000000000000004</v>
      </c>
      <c r="E1498">
        <v>50</v>
      </c>
      <c r="F1498">
        <v>45.22</v>
      </c>
      <c r="G1498">
        <v>2407</v>
      </c>
      <c r="H1498">
        <v>28678</v>
      </c>
      <c r="I1498">
        <v>15</v>
      </c>
      <c r="J1498">
        <v>463</v>
      </c>
      <c r="K1498">
        <v>195.24</v>
      </c>
      <c r="L1498">
        <v>3.1</v>
      </c>
      <c r="M1498">
        <v>8.3000000000000007</v>
      </c>
      <c r="N1498" s="1" t="s">
        <v>21</v>
      </c>
      <c r="O1498">
        <v>16</v>
      </c>
      <c r="P1498">
        <v>17</v>
      </c>
      <c r="Q1498">
        <v>33</v>
      </c>
      <c r="R1498">
        <v>523321.66</v>
      </c>
    </row>
    <row r="1499" spans="1:18" x14ac:dyDescent="0.35">
      <c r="A1499" s="1" t="s">
        <v>4643</v>
      </c>
      <c r="B1499" s="1" t="s">
        <v>19</v>
      </c>
      <c r="C1499" s="1" t="s">
        <v>26</v>
      </c>
      <c r="D1499">
        <v>3.5</v>
      </c>
      <c r="E1499">
        <v>43</v>
      </c>
      <c r="F1499">
        <v>50.29</v>
      </c>
      <c r="G1499">
        <v>862</v>
      </c>
      <c r="H1499">
        <v>15298</v>
      </c>
      <c r="I1499">
        <v>1</v>
      </c>
      <c r="J1499">
        <v>960</v>
      </c>
      <c r="K1499">
        <v>290.58999999999997</v>
      </c>
      <c r="L1499">
        <v>3.6</v>
      </c>
      <c r="M1499">
        <v>6.5</v>
      </c>
      <c r="N1499" s="1" t="s">
        <v>21</v>
      </c>
      <c r="O1499">
        <v>25</v>
      </c>
      <c r="P1499">
        <v>25</v>
      </c>
      <c r="Q1499">
        <v>50</v>
      </c>
      <c r="R1499">
        <v>486123.33</v>
      </c>
    </row>
    <row r="1500" spans="1:18" x14ac:dyDescent="0.35">
      <c r="A1500" s="1" t="s">
        <v>4645</v>
      </c>
      <c r="B1500" s="1" t="s">
        <v>19</v>
      </c>
      <c r="C1500" s="1" t="s">
        <v>37</v>
      </c>
      <c r="D1500">
        <v>4.3</v>
      </c>
      <c r="E1500">
        <v>41</v>
      </c>
      <c r="F1500">
        <v>62.36</v>
      </c>
      <c r="G1500">
        <v>3749</v>
      </c>
      <c r="H1500">
        <v>39569</v>
      </c>
      <c r="I1500">
        <v>8</v>
      </c>
      <c r="J1500">
        <v>697</v>
      </c>
      <c r="K1500">
        <v>240.52</v>
      </c>
      <c r="L1500">
        <v>7.5</v>
      </c>
      <c r="M1500">
        <v>1.9</v>
      </c>
      <c r="N1500" s="1" t="s">
        <v>21</v>
      </c>
      <c r="O1500">
        <v>10</v>
      </c>
      <c r="P1500">
        <v>32</v>
      </c>
      <c r="Q1500">
        <v>42</v>
      </c>
      <c r="R1500">
        <v>584245.51</v>
      </c>
    </row>
    <row r="1501" spans="1:18" x14ac:dyDescent="0.35">
      <c r="A1501" s="1" t="s">
        <v>4647</v>
      </c>
      <c r="B1501" s="1" t="s">
        <v>19</v>
      </c>
      <c r="C1501" s="1" t="s">
        <v>42</v>
      </c>
      <c r="D1501">
        <v>3.5</v>
      </c>
      <c r="E1501">
        <v>34</v>
      </c>
      <c r="F1501">
        <v>43.66</v>
      </c>
      <c r="G1501">
        <v>2262</v>
      </c>
      <c r="H1501">
        <v>29766</v>
      </c>
      <c r="I1501">
        <v>3</v>
      </c>
      <c r="J1501">
        <v>405</v>
      </c>
      <c r="K1501">
        <v>65.33</v>
      </c>
      <c r="L1501">
        <v>6.3</v>
      </c>
      <c r="M1501">
        <v>9.6999999999999993</v>
      </c>
      <c r="N1501" s="1" t="s">
        <v>21</v>
      </c>
      <c r="O1501">
        <v>27</v>
      </c>
      <c r="P1501">
        <v>11</v>
      </c>
      <c r="Q1501">
        <v>38</v>
      </c>
      <c r="R1501">
        <v>343442.74</v>
      </c>
    </row>
    <row r="1502" spans="1:18" x14ac:dyDescent="0.35">
      <c r="A1502" s="1" t="s">
        <v>4656</v>
      </c>
      <c r="B1502" s="1" t="s">
        <v>19</v>
      </c>
      <c r="C1502" s="1" t="s">
        <v>37</v>
      </c>
      <c r="D1502">
        <v>3.4</v>
      </c>
      <c r="E1502">
        <v>41</v>
      </c>
      <c r="F1502">
        <v>58.44</v>
      </c>
      <c r="G1502">
        <v>2040</v>
      </c>
      <c r="H1502">
        <v>20933</v>
      </c>
      <c r="I1502">
        <v>5</v>
      </c>
      <c r="J1502">
        <v>543</v>
      </c>
      <c r="K1502">
        <v>112.57</v>
      </c>
      <c r="L1502">
        <v>9.9</v>
      </c>
      <c r="M1502">
        <v>9.6999999999999993</v>
      </c>
      <c r="N1502" s="1" t="s">
        <v>21</v>
      </c>
      <c r="O1502">
        <v>9</v>
      </c>
      <c r="P1502">
        <v>0</v>
      </c>
      <c r="Q1502">
        <v>9</v>
      </c>
      <c r="R1502">
        <v>545251.37</v>
      </c>
    </row>
    <row r="1503" spans="1:18" x14ac:dyDescent="0.35">
      <c r="A1503" s="1" t="s">
        <v>4659</v>
      </c>
      <c r="B1503" s="1" t="s">
        <v>19</v>
      </c>
      <c r="C1503" s="1" t="s">
        <v>24</v>
      </c>
      <c r="D1503">
        <v>3.3</v>
      </c>
      <c r="E1503">
        <v>38</v>
      </c>
      <c r="F1503">
        <v>35.049999999999997</v>
      </c>
      <c r="G1503">
        <v>2327</v>
      </c>
      <c r="H1503">
        <v>23596</v>
      </c>
      <c r="I1503">
        <v>13</v>
      </c>
      <c r="J1503">
        <v>680</v>
      </c>
      <c r="K1503">
        <v>263.54000000000002</v>
      </c>
      <c r="L1503">
        <v>1.9</v>
      </c>
      <c r="M1503">
        <v>5.2</v>
      </c>
      <c r="N1503" s="1" t="s">
        <v>21</v>
      </c>
      <c r="O1503">
        <v>30</v>
      </c>
      <c r="P1503">
        <v>13</v>
      </c>
      <c r="Q1503">
        <v>43</v>
      </c>
      <c r="R1503">
        <v>315773.55</v>
      </c>
    </row>
    <row r="1504" spans="1:18" x14ac:dyDescent="0.35">
      <c r="A1504" s="1" t="s">
        <v>4671</v>
      </c>
      <c r="B1504" s="1" t="s">
        <v>19</v>
      </c>
      <c r="C1504" s="1" t="s">
        <v>24</v>
      </c>
      <c r="D1504">
        <v>3.2</v>
      </c>
      <c r="E1504">
        <v>44</v>
      </c>
      <c r="F1504">
        <v>33.979999999999997</v>
      </c>
      <c r="G1504">
        <v>2671</v>
      </c>
      <c r="H1504">
        <v>32453</v>
      </c>
      <c r="I1504">
        <v>5</v>
      </c>
      <c r="J1504">
        <v>779</v>
      </c>
      <c r="K1504">
        <v>113.09</v>
      </c>
      <c r="L1504">
        <v>1.8</v>
      </c>
      <c r="M1504">
        <v>7.1</v>
      </c>
      <c r="N1504" s="1" t="s">
        <v>21</v>
      </c>
      <c r="O1504">
        <v>6</v>
      </c>
      <c r="P1504">
        <v>3</v>
      </c>
      <c r="Q1504">
        <v>9</v>
      </c>
      <c r="R1504">
        <v>344374.25</v>
      </c>
    </row>
    <row r="1505" spans="1:18" x14ac:dyDescent="0.35">
      <c r="A1505" s="1" t="s">
        <v>4674</v>
      </c>
      <c r="B1505" s="1" t="s">
        <v>19</v>
      </c>
      <c r="C1505" s="1" t="s">
        <v>37</v>
      </c>
      <c r="D1505">
        <v>4.4000000000000004</v>
      </c>
      <c r="E1505">
        <v>45</v>
      </c>
      <c r="F1505">
        <v>61.87</v>
      </c>
      <c r="G1505">
        <v>1572</v>
      </c>
      <c r="H1505">
        <v>19054</v>
      </c>
      <c r="I1505">
        <v>8</v>
      </c>
      <c r="J1505">
        <v>553</v>
      </c>
      <c r="K1505">
        <v>187.18</v>
      </c>
      <c r="L1505">
        <v>8.6</v>
      </c>
      <c r="M1505">
        <v>8.6</v>
      </c>
      <c r="N1505" s="1" t="s">
        <v>27</v>
      </c>
      <c r="O1505">
        <v>19</v>
      </c>
      <c r="P1505">
        <v>1</v>
      </c>
      <c r="Q1505">
        <v>20</v>
      </c>
      <c r="R1505">
        <v>631982.94999999995</v>
      </c>
    </row>
    <row r="1506" spans="1:18" x14ac:dyDescent="0.35">
      <c r="A1506" s="1" t="s">
        <v>4675</v>
      </c>
      <c r="B1506" s="1" t="s">
        <v>19</v>
      </c>
      <c r="C1506" s="1" t="s">
        <v>20</v>
      </c>
      <c r="D1506">
        <v>3.7</v>
      </c>
      <c r="E1506">
        <v>44</v>
      </c>
      <c r="F1506">
        <v>68.510000000000005</v>
      </c>
      <c r="G1506">
        <v>2873</v>
      </c>
      <c r="H1506">
        <v>36813</v>
      </c>
      <c r="I1506">
        <v>5</v>
      </c>
      <c r="J1506">
        <v>585</v>
      </c>
      <c r="K1506">
        <v>103.03</v>
      </c>
      <c r="L1506">
        <v>9.1999999999999993</v>
      </c>
      <c r="M1506">
        <v>6.9</v>
      </c>
      <c r="N1506" s="1" t="s">
        <v>21</v>
      </c>
      <c r="O1506">
        <v>31</v>
      </c>
      <c r="P1506">
        <v>15</v>
      </c>
      <c r="Q1506">
        <v>46</v>
      </c>
      <c r="R1506">
        <v>683683.97</v>
      </c>
    </row>
    <row r="1507" spans="1:18" x14ac:dyDescent="0.35">
      <c r="A1507" s="1" t="s">
        <v>4677</v>
      </c>
      <c r="B1507" s="1" t="s">
        <v>19</v>
      </c>
      <c r="C1507" s="1" t="s">
        <v>42</v>
      </c>
      <c r="D1507">
        <v>4.4000000000000004</v>
      </c>
      <c r="E1507">
        <v>49</v>
      </c>
      <c r="F1507">
        <v>37.11</v>
      </c>
      <c r="G1507">
        <v>2532</v>
      </c>
      <c r="H1507">
        <v>31805</v>
      </c>
      <c r="I1507">
        <v>9</v>
      </c>
      <c r="J1507">
        <v>905</v>
      </c>
      <c r="K1507">
        <v>225.88</v>
      </c>
      <c r="L1507">
        <v>9.8000000000000007</v>
      </c>
      <c r="M1507">
        <v>8.1999999999999993</v>
      </c>
      <c r="N1507" s="1" t="s">
        <v>21</v>
      </c>
      <c r="O1507">
        <v>9</v>
      </c>
      <c r="P1507">
        <v>22</v>
      </c>
      <c r="Q1507">
        <v>31</v>
      </c>
      <c r="R1507">
        <v>424576.07</v>
      </c>
    </row>
    <row r="1508" spans="1:18" x14ac:dyDescent="0.35">
      <c r="A1508" s="1" t="s">
        <v>4679</v>
      </c>
      <c r="B1508" s="1" t="s">
        <v>19</v>
      </c>
      <c r="C1508" s="1" t="s">
        <v>31</v>
      </c>
      <c r="D1508">
        <v>3.1</v>
      </c>
      <c r="E1508">
        <v>48</v>
      </c>
      <c r="F1508">
        <v>31.66</v>
      </c>
      <c r="G1508">
        <v>846</v>
      </c>
      <c r="H1508">
        <v>13877</v>
      </c>
      <c r="I1508">
        <v>11</v>
      </c>
      <c r="J1508">
        <v>283</v>
      </c>
      <c r="K1508">
        <v>123.55</v>
      </c>
      <c r="L1508">
        <v>8.8000000000000007</v>
      </c>
      <c r="M1508">
        <v>6.7</v>
      </c>
      <c r="N1508" s="1" t="s">
        <v>21</v>
      </c>
      <c r="O1508">
        <v>17</v>
      </c>
      <c r="P1508">
        <v>44</v>
      </c>
      <c r="Q1508">
        <v>61</v>
      </c>
      <c r="R1508">
        <v>356020.03</v>
      </c>
    </row>
    <row r="1509" spans="1:18" x14ac:dyDescent="0.35">
      <c r="A1509" s="1" t="s">
        <v>4680</v>
      </c>
      <c r="B1509" s="1" t="s">
        <v>19</v>
      </c>
      <c r="C1509" s="1" t="s">
        <v>20</v>
      </c>
      <c r="D1509">
        <v>3.4</v>
      </c>
      <c r="E1509">
        <v>42</v>
      </c>
      <c r="F1509">
        <v>74.72</v>
      </c>
      <c r="G1509">
        <v>1701</v>
      </c>
      <c r="H1509">
        <v>17290</v>
      </c>
      <c r="I1509">
        <v>10</v>
      </c>
      <c r="J1509">
        <v>971</v>
      </c>
      <c r="K1509">
        <v>270.08999999999997</v>
      </c>
      <c r="L1509">
        <v>3.9</v>
      </c>
      <c r="M1509">
        <v>6.8</v>
      </c>
      <c r="N1509" s="1" t="s">
        <v>21</v>
      </c>
      <c r="O1509">
        <v>25</v>
      </c>
      <c r="P1509">
        <v>29</v>
      </c>
      <c r="Q1509">
        <v>54</v>
      </c>
      <c r="R1509">
        <v>712017.44</v>
      </c>
    </row>
    <row r="1510" spans="1:18" x14ac:dyDescent="0.35">
      <c r="A1510" s="1" t="s">
        <v>4682</v>
      </c>
      <c r="B1510" s="1" t="s">
        <v>19</v>
      </c>
      <c r="C1510" s="1" t="s">
        <v>37</v>
      </c>
      <c r="D1510">
        <v>4.7</v>
      </c>
      <c r="E1510">
        <v>41</v>
      </c>
      <c r="F1510">
        <v>60.74</v>
      </c>
      <c r="G1510">
        <v>2489</v>
      </c>
      <c r="H1510">
        <v>24971</v>
      </c>
      <c r="I1510">
        <v>3</v>
      </c>
      <c r="J1510">
        <v>403</v>
      </c>
      <c r="K1510">
        <v>189.09</v>
      </c>
      <c r="L1510">
        <v>3</v>
      </c>
      <c r="M1510">
        <v>5.6</v>
      </c>
      <c r="N1510" s="1" t="s">
        <v>21</v>
      </c>
      <c r="O1510">
        <v>35</v>
      </c>
      <c r="P1510">
        <v>19</v>
      </c>
      <c r="Q1510">
        <v>54</v>
      </c>
      <c r="R1510">
        <v>561752.47</v>
      </c>
    </row>
    <row r="1511" spans="1:18" x14ac:dyDescent="0.35">
      <c r="A1511" s="1" t="s">
        <v>4684</v>
      </c>
      <c r="B1511" s="1" t="s">
        <v>19</v>
      </c>
      <c r="C1511" s="1" t="s">
        <v>24</v>
      </c>
      <c r="D1511">
        <v>4.0999999999999996</v>
      </c>
      <c r="E1511">
        <v>45</v>
      </c>
      <c r="F1511">
        <v>31.64</v>
      </c>
      <c r="G1511">
        <v>2456</v>
      </c>
      <c r="H1511">
        <v>32536</v>
      </c>
      <c r="I1511">
        <v>18</v>
      </c>
      <c r="J1511">
        <v>732</v>
      </c>
      <c r="K1511">
        <v>112.93</v>
      </c>
      <c r="L1511">
        <v>4.8</v>
      </c>
      <c r="M1511">
        <v>5.7</v>
      </c>
      <c r="N1511" s="1" t="s">
        <v>21</v>
      </c>
      <c r="O1511">
        <v>8</v>
      </c>
      <c r="P1511">
        <v>10</v>
      </c>
      <c r="Q1511">
        <v>18</v>
      </c>
      <c r="R1511">
        <v>342406.52</v>
      </c>
    </row>
    <row r="1512" spans="1:18" x14ac:dyDescent="0.35">
      <c r="A1512" s="1" t="s">
        <v>4686</v>
      </c>
      <c r="B1512" s="1" t="s">
        <v>19</v>
      </c>
      <c r="C1512" s="1" t="s">
        <v>20</v>
      </c>
      <c r="D1512">
        <v>3.5</v>
      </c>
      <c r="E1512">
        <v>35</v>
      </c>
      <c r="F1512">
        <v>74.61</v>
      </c>
      <c r="G1512">
        <v>3359</v>
      </c>
      <c r="H1512">
        <v>34727</v>
      </c>
      <c r="I1512">
        <v>11</v>
      </c>
      <c r="J1512">
        <v>439</v>
      </c>
      <c r="K1512">
        <v>214.03</v>
      </c>
      <c r="L1512">
        <v>1.5</v>
      </c>
      <c r="M1512">
        <v>8.4</v>
      </c>
      <c r="N1512" s="1" t="s">
        <v>21</v>
      </c>
      <c r="O1512">
        <v>18</v>
      </c>
      <c r="P1512">
        <v>30</v>
      </c>
      <c r="Q1512">
        <v>48</v>
      </c>
      <c r="R1512">
        <v>599069.78</v>
      </c>
    </row>
    <row r="1513" spans="1:18" x14ac:dyDescent="0.35">
      <c r="A1513" s="1" t="s">
        <v>4688</v>
      </c>
      <c r="B1513" s="1" t="s">
        <v>19</v>
      </c>
      <c r="C1513" s="1" t="s">
        <v>20</v>
      </c>
      <c r="D1513">
        <v>4.0999999999999996</v>
      </c>
      <c r="E1513">
        <v>42</v>
      </c>
      <c r="F1513">
        <v>72.7</v>
      </c>
      <c r="G1513">
        <v>1884</v>
      </c>
      <c r="H1513">
        <v>22789</v>
      </c>
      <c r="I1513">
        <v>10</v>
      </c>
      <c r="J1513">
        <v>842</v>
      </c>
      <c r="K1513">
        <v>287.69</v>
      </c>
      <c r="L1513">
        <v>2.6</v>
      </c>
      <c r="M1513">
        <v>8.6</v>
      </c>
      <c r="N1513" s="1" t="s">
        <v>21</v>
      </c>
      <c r="O1513">
        <v>37</v>
      </c>
      <c r="P1513">
        <v>25</v>
      </c>
      <c r="Q1513">
        <v>62</v>
      </c>
      <c r="R1513">
        <v>694451.45</v>
      </c>
    </row>
    <row r="1514" spans="1:18" x14ac:dyDescent="0.35">
      <c r="A1514" s="1" t="s">
        <v>4694</v>
      </c>
      <c r="B1514" s="1" t="s">
        <v>19</v>
      </c>
      <c r="C1514" s="1" t="s">
        <v>24</v>
      </c>
      <c r="D1514">
        <v>3.3</v>
      </c>
      <c r="E1514">
        <v>42</v>
      </c>
      <c r="F1514">
        <v>34.69</v>
      </c>
      <c r="G1514">
        <v>1998</v>
      </c>
      <c r="H1514">
        <v>19289</v>
      </c>
      <c r="I1514">
        <v>6</v>
      </c>
      <c r="J1514">
        <v>369</v>
      </c>
      <c r="K1514">
        <v>96.75</v>
      </c>
      <c r="L1514">
        <v>9.5</v>
      </c>
      <c r="M1514">
        <v>6</v>
      </c>
      <c r="N1514" s="1" t="s">
        <v>21</v>
      </c>
      <c r="O1514">
        <v>36</v>
      </c>
      <c r="P1514">
        <v>25</v>
      </c>
      <c r="Q1514">
        <v>61</v>
      </c>
      <c r="R1514">
        <v>339644.15999999997</v>
      </c>
    </row>
    <row r="1515" spans="1:18" x14ac:dyDescent="0.35">
      <c r="A1515" s="1" t="s">
        <v>4697</v>
      </c>
      <c r="B1515" s="1" t="s">
        <v>19</v>
      </c>
      <c r="C1515" s="1" t="s">
        <v>20</v>
      </c>
      <c r="D1515">
        <v>4.8</v>
      </c>
      <c r="E1515">
        <v>34</v>
      </c>
      <c r="F1515">
        <v>68.239999999999995</v>
      </c>
      <c r="G1515">
        <v>1220</v>
      </c>
      <c r="H1515">
        <v>17287</v>
      </c>
      <c r="I1515">
        <v>4</v>
      </c>
      <c r="J1515">
        <v>734</v>
      </c>
      <c r="K1515">
        <v>226.46</v>
      </c>
      <c r="L1515">
        <v>1.9</v>
      </c>
      <c r="M1515">
        <v>7.2</v>
      </c>
      <c r="N1515" s="1" t="s">
        <v>21</v>
      </c>
      <c r="O1515">
        <v>0</v>
      </c>
      <c r="P1515">
        <v>5</v>
      </c>
      <c r="Q1515">
        <v>5</v>
      </c>
      <c r="R1515">
        <v>521168.59</v>
      </c>
    </row>
    <row r="1516" spans="1:18" x14ac:dyDescent="0.35">
      <c r="A1516" s="1" t="s">
        <v>4698</v>
      </c>
      <c r="B1516" s="1" t="s">
        <v>19</v>
      </c>
      <c r="C1516" s="1" t="s">
        <v>20</v>
      </c>
      <c r="D1516">
        <v>4</v>
      </c>
      <c r="E1516">
        <v>47</v>
      </c>
      <c r="F1516">
        <v>75.849999999999994</v>
      </c>
      <c r="G1516">
        <v>1858</v>
      </c>
      <c r="H1516">
        <v>26853</v>
      </c>
      <c r="I1516">
        <v>5</v>
      </c>
      <c r="J1516">
        <v>283</v>
      </c>
      <c r="K1516">
        <v>258.06</v>
      </c>
      <c r="L1516">
        <v>1.4</v>
      </c>
      <c r="M1516">
        <v>7.5</v>
      </c>
      <c r="N1516" s="1" t="s">
        <v>27</v>
      </c>
      <c r="O1516">
        <v>35</v>
      </c>
      <c r="P1516">
        <v>21</v>
      </c>
      <c r="Q1516">
        <v>56</v>
      </c>
      <c r="R1516">
        <v>799117.3</v>
      </c>
    </row>
    <row r="1517" spans="1:18" x14ac:dyDescent="0.35">
      <c r="A1517" s="1" t="s">
        <v>4699</v>
      </c>
      <c r="B1517" s="1" t="s">
        <v>19</v>
      </c>
      <c r="C1517" s="1" t="s">
        <v>26</v>
      </c>
      <c r="D1517">
        <v>4.9000000000000004</v>
      </c>
      <c r="E1517">
        <v>50</v>
      </c>
      <c r="F1517">
        <v>45.24</v>
      </c>
      <c r="G1517">
        <v>4562</v>
      </c>
      <c r="H1517">
        <v>48168</v>
      </c>
      <c r="I1517">
        <v>12</v>
      </c>
      <c r="J1517">
        <v>414</v>
      </c>
      <c r="K1517">
        <v>147.37</v>
      </c>
      <c r="L1517">
        <v>8.5</v>
      </c>
      <c r="M1517">
        <v>8.6</v>
      </c>
      <c r="N1517" s="1" t="s">
        <v>21</v>
      </c>
      <c r="O1517">
        <v>22</v>
      </c>
      <c r="P1517">
        <v>37</v>
      </c>
      <c r="Q1517">
        <v>59</v>
      </c>
      <c r="R1517">
        <v>528676.56000000006</v>
      </c>
    </row>
    <row r="1518" spans="1:18" x14ac:dyDescent="0.35">
      <c r="A1518" s="1" t="s">
        <v>4700</v>
      </c>
      <c r="B1518" s="1" t="s">
        <v>19</v>
      </c>
      <c r="C1518" s="1" t="s">
        <v>31</v>
      </c>
      <c r="D1518">
        <v>4.8</v>
      </c>
      <c r="E1518">
        <v>43</v>
      </c>
      <c r="F1518">
        <v>37.4</v>
      </c>
      <c r="G1518">
        <v>3113</v>
      </c>
      <c r="H1518">
        <v>38754</v>
      </c>
      <c r="I1518">
        <v>17</v>
      </c>
      <c r="J1518">
        <v>587</v>
      </c>
      <c r="K1518">
        <v>149.19</v>
      </c>
      <c r="L1518">
        <v>3.2</v>
      </c>
      <c r="M1518">
        <v>3</v>
      </c>
      <c r="N1518" s="1" t="s">
        <v>21</v>
      </c>
      <c r="O1518">
        <v>4</v>
      </c>
      <c r="P1518">
        <v>22</v>
      </c>
      <c r="Q1518">
        <v>26</v>
      </c>
      <c r="R1518">
        <v>381049.4</v>
      </c>
    </row>
    <row r="1519" spans="1:18" x14ac:dyDescent="0.35">
      <c r="A1519" s="1" t="s">
        <v>4705</v>
      </c>
      <c r="B1519" s="1" t="s">
        <v>19</v>
      </c>
      <c r="C1519" s="1" t="s">
        <v>31</v>
      </c>
      <c r="D1519">
        <v>3.1</v>
      </c>
      <c r="E1519">
        <v>32</v>
      </c>
      <c r="F1519">
        <v>34.74</v>
      </c>
      <c r="G1519">
        <v>2825</v>
      </c>
      <c r="H1519">
        <v>34926</v>
      </c>
      <c r="I1519">
        <v>17</v>
      </c>
      <c r="J1519">
        <v>661</v>
      </c>
      <c r="K1519">
        <v>127.49</v>
      </c>
      <c r="L1519">
        <v>7.8</v>
      </c>
      <c r="M1519">
        <v>1.1000000000000001</v>
      </c>
      <c r="N1519" s="1" t="s">
        <v>21</v>
      </c>
      <c r="O1519">
        <v>18</v>
      </c>
      <c r="P1519">
        <v>27</v>
      </c>
      <c r="Q1519">
        <v>45</v>
      </c>
      <c r="R1519">
        <v>273777.02</v>
      </c>
    </row>
    <row r="1520" spans="1:18" x14ac:dyDescent="0.35">
      <c r="A1520" s="1" t="s">
        <v>4707</v>
      </c>
      <c r="B1520" s="1" t="s">
        <v>19</v>
      </c>
      <c r="C1520" s="1" t="s">
        <v>42</v>
      </c>
      <c r="D1520">
        <v>4.4000000000000004</v>
      </c>
      <c r="E1520">
        <v>49</v>
      </c>
      <c r="F1520">
        <v>35.82</v>
      </c>
      <c r="G1520">
        <v>3120</v>
      </c>
      <c r="H1520">
        <v>38136</v>
      </c>
      <c r="I1520">
        <v>5</v>
      </c>
      <c r="J1520">
        <v>641</v>
      </c>
      <c r="K1520">
        <v>131.35</v>
      </c>
      <c r="L1520">
        <v>6.6</v>
      </c>
      <c r="M1520">
        <v>7.8</v>
      </c>
      <c r="N1520" s="1" t="s">
        <v>27</v>
      </c>
      <c r="O1520">
        <v>10</v>
      </c>
      <c r="P1520">
        <v>5</v>
      </c>
      <c r="Q1520">
        <v>15</v>
      </c>
      <c r="R1520">
        <v>404990.52</v>
      </c>
    </row>
    <row r="1521" spans="1:18" x14ac:dyDescent="0.35">
      <c r="A1521" s="1" t="s">
        <v>4710</v>
      </c>
      <c r="B1521" s="1" t="s">
        <v>19</v>
      </c>
      <c r="C1521" s="1" t="s">
        <v>24</v>
      </c>
      <c r="D1521">
        <v>3.9</v>
      </c>
      <c r="E1521">
        <v>41</v>
      </c>
      <c r="F1521">
        <v>29.38</v>
      </c>
      <c r="G1521">
        <v>2205</v>
      </c>
      <c r="H1521">
        <v>21096</v>
      </c>
      <c r="I1521">
        <v>14</v>
      </c>
      <c r="J1521">
        <v>111</v>
      </c>
      <c r="K1521">
        <v>290.07</v>
      </c>
      <c r="L1521">
        <v>1.3</v>
      </c>
      <c r="M1521">
        <v>1.3</v>
      </c>
      <c r="N1521" s="1" t="s">
        <v>27</v>
      </c>
      <c r="O1521">
        <v>35</v>
      </c>
      <c r="P1521">
        <v>24</v>
      </c>
      <c r="Q1521">
        <v>59</v>
      </c>
      <c r="R1521">
        <v>285420.74</v>
      </c>
    </row>
    <row r="1522" spans="1:18" x14ac:dyDescent="0.35">
      <c r="A1522" s="1" t="s">
        <v>4714</v>
      </c>
      <c r="B1522" s="1" t="s">
        <v>19</v>
      </c>
      <c r="C1522" s="1" t="s">
        <v>37</v>
      </c>
      <c r="D1522">
        <v>4.8</v>
      </c>
      <c r="E1522">
        <v>34</v>
      </c>
      <c r="F1522">
        <v>59.53</v>
      </c>
      <c r="G1522">
        <v>4659</v>
      </c>
      <c r="H1522">
        <v>52985</v>
      </c>
      <c r="I1522">
        <v>12</v>
      </c>
      <c r="J1522">
        <v>993</v>
      </c>
      <c r="K1522">
        <v>241.56</v>
      </c>
      <c r="L1522">
        <v>5.4</v>
      </c>
      <c r="M1522">
        <v>3.9</v>
      </c>
      <c r="N1522" s="1" t="s">
        <v>21</v>
      </c>
      <c r="O1522">
        <v>1</v>
      </c>
      <c r="P1522">
        <v>26</v>
      </c>
      <c r="Q1522">
        <v>27</v>
      </c>
      <c r="R1522">
        <v>473141.44</v>
      </c>
    </row>
    <row r="1523" spans="1:18" x14ac:dyDescent="0.35">
      <c r="A1523" s="1" t="s">
        <v>4717</v>
      </c>
      <c r="B1523" s="1" t="s">
        <v>19</v>
      </c>
      <c r="C1523" s="1" t="s">
        <v>37</v>
      </c>
      <c r="D1523">
        <v>4.7</v>
      </c>
      <c r="E1523">
        <v>31</v>
      </c>
      <c r="F1523">
        <v>56.36</v>
      </c>
      <c r="G1523">
        <v>3843</v>
      </c>
      <c r="H1523">
        <v>43032</v>
      </c>
      <c r="I1523">
        <v>1</v>
      </c>
      <c r="J1523">
        <v>559</v>
      </c>
      <c r="K1523">
        <v>73.8</v>
      </c>
      <c r="L1523">
        <v>8.1999999999999993</v>
      </c>
      <c r="M1523">
        <v>8.9</v>
      </c>
      <c r="N1523" s="1" t="s">
        <v>21</v>
      </c>
      <c r="O1523">
        <v>29</v>
      </c>
      <c r="P1523">
        <v>7</v>
      </c>
      <c r="Q1523">
        <v>36</v>
      </c>
      <c r="R1523">
        <v>403241.1</v>
      </c>
    </row>
    <row r="1524" spans="1:18" x14ac:dyDescent="0.35">
      <c r="A1524" s="1" t="s">
        <v>4721</v>
      </c>
      <c r="B1524" s="1" t="s">
        <v>19</v>
      </c>
      <c r="C1524" s="1" t="s">
        <v>20</v>
      </c>
      <c r="D1524">
        <v>3.2</v>
      </c>
      <c r="E1524">
        <v>40</v>
      </c>
      <c r="F1524">
        <v>74.17</v>
      </c>
      <c r="G1524">
        <v>2031</v>
      </c>
      <c r="H1524">
        <v>28287</v>
      </c>
      <c r="I1524">
        <v>9</v>
      </c>
      <c r="J1524">
        <v>741</v>
      </c>
      <c r="K1524">
        <v>71.290000000000006</v>
      </c>
      <c r="L1524">
        <v>2.2000000000000002</v>
      </c>
      <c r="M1524">
        <v>1.5</v>
      </c>
      <c r="N1524" s="1" t="s">
        <v>27</v>
      </c>
      <c r="O1524">
        <v>18</v>
      </c>
      <c r="P1524">
        <v>9</v>
      </c>
      <c r="Q1524">
        <v>27</v>
      </c>
      <c r="R1524">
        <v>668524.64</v>
      </c>
    </row>
    <row r="1525" spans="1:18" x14ac:dyDescent="0.35">
      <c r="A1525" s="1" t="s">
        <v>4722</v>
      </c>
      <c r="B1525" s="1" t="s">
        <v>19</v>
      </c>
      <c r="C1525" s="1" t="s">
        <v>24</v>
      </c>
      <c r="D1525">
        <v>5</v>
      </c>
      <c r="E1525">
        <v>47</v>
      </c>
      <c r="F1525">
        <v>32.49</v>
      </c>
      <c r="G1525">
        <v>2845</v>
      </c>
      <c r="H1525">
        <v>32840</v>
      </c>
      <c r="I1525">
        <v>10</v>
      </c>
      <c r="J1525">
        <v>891</v>
      </c>
      <c r="K1525">
        <v>142.06</v>
      </c>
      <c r="L1525">
        <v>1.3</v>
      </c>
      <c r="M1525">
        <v>6.6</v>
      </c>
      <c r="N1525" s="1" t="s">
        <v>27</v>
      </c>
      <c r="O1525">
        <v>17</v>
      </c>
      <c r="P1525">
        <v>2</v>
      </c>
      <c r="Q1525">
        <v>19</v>
      </c>
      <c r="R1525">
        <v>356678.38</v>
      </c>
    </row>
    <row r="1526" spans="1:18" x14ac:dyDescent="0.35">
      <c r="A1526" s="1" t="s">
        <v>4723</v>
      </c>
      <c r="B1526" s="1" t="s">
        <v>19</v>
      </c>
      <c r="C1526" s="1" t="s">
        <v>24</v>
      </c>
      <c r="D1526">
        <v>4.2</v>
      </c>
      <c r="E1526">
        <v>47</v>
      </c>
      <c r="F1526">
        <v>35.04</v>
      </c>
      <c r="G1526">
        <v>3956</v>
      </c>
      <c r="H1526">
        <v>48105</v>
      </c>
      <c r="I1526">
        <v>2</v>
      </c>
      <c r="J1526">
        <v>818</v>
      </c>
      <c r="K1526">
        <v>173.06</v>
      </c>
      <c r="L1526">
        <v>1.5</v>
      </c>
      <c r="M1526">
        <v>4.9000000000000004</v>
      </c>
      <c r="N1526" s="1" t="s">
        <v>21</v>
      </c>
      <c r="O1526">
        <v>36</v>
      </c>
      <c r="P1526">
        <v>38</v>
      </c>
      <c r="Q1526">
        <v>74</v>
      </c>
      <c r="R1526">
        <v>378434.93</v>
      </c>
    </row>
    <row r="1527" spans="1:18" x14ac:dyDescent="0.35">
      <c r="A1527" s="1" t="s">
        <v>4724</v>
      </c>
      <c r="B1527" s="1" t="s">
        <v>19</v>
      </c>
      <c r="C1527" s="1" t="s">
        <v>24</v>
      </c>
      <c r="D1527">
        <v>3.5</v>
      </c>
      <c r="E1527">
        <v>36</v>
      </c>
      <c r="F1527">
        <v>26.53</v>
      </c>
      <c r="G1527">
        <v>790</v>
      </c>
      <c r="H1527">
        <v>12412</v>
      </c>
      <c r="I1527">
        <v>11</v>
      </c>
      <c r="J1527">
        <v>599</v>
      </c>
      <c r="K1527">
        <v>153.31</v>
      </c>
      <c r="L1527">
        <v>3.4</v>
      </c>
      <c r="M1527">
        <v>5.4</v>
      </c>
      <c r="N1527" s="1" t="s">
        <v>21</v>
      </c>
      <c r="O1527">
        <v>2</v>
      </c>
      <c r="P1527">
        <v>28</v>
      </c>
      <c r="Q1527">
        <v>30</v>
      </c>
      <c r="R1527">
        <v>228362.02</v>
      </c>
    </row>
    <row r="1528" spans="1:18" x14ac:dyDescent="0.35">
      <c r="A1528" s="1" t="s">
        <v>4727</v>
      </c>
      <c r="B1528" s="1" t="s">
        <v>19</v>
      </c>
      <c r="C1528" s="1" t="s">
        <v>24</v>
      </c>
      <c r="D1528">
        <v>4.5999999999999996</v>
      </c>
      <c r="E1528">
        <v>43</v>
      </c>
      <c r="F1528">
        <v>27.69</v>
      </c>
      <c r="G1528">
        <v>2353</v>
      </c>
      <c r="H1528">
        <v>31934</v>
      </c>
      <c r="I1528">
        <v>11</v>
      </c>
      <c r="J1528">
        <v>233</v>
      </c>
      <c r="K1528">
        <v>292.66000000000003</v>
      </c>
      <c r="L1528">
        <v>6.3</v>
      </c>
      <c r="M1528">
        <v>8.1999999999999993</v>
      </c>
      <c r="N1528" s="1" t="s">
        <v>21</v>
      </c>
      <c r="O1528">
        <v>39</v>
      </c>
      <c r="P1528">
        <v>4</v>
      </c>
      <c r="Q1528">
        <v>43</v>
      </c>
      <c r="R1528">
        <v>285789.59999999998</v>
      </c>
    </row>
    <row r="1529" spans="1:18" x14ac:dyDescent="0.35">
      <c r="A1529" s="1" t="s">
        <v>4731</v>
      </c>
      <c r="B1529" s="1" t="s">
        <v>19</v>
      </c>
      <c r="C1529" s="1" t="s">
        <v>31</v>
      </c>
      <c r="D1529">
        <v>3.7</v>
      </c>
      <c r="E1529">
        <v>31</v>
      </c>
      <c r="F1529">
        <v>34.200000000000003</v>
      </c>
      <c r="G1529">
        <v>3496</v>
      </c>
      <c r="H1529">
        <v>36616</v>
      </c>
      <c r="I1529">
        <v>5</v>
      </c>
      <c r="J1529">
        <v>852</v>
      </c>
      <c r="K1529">
        <v>270.38</v>
      </c>
      <c r="L1529">
        <v>2.2999999999999998</v>
      </c>
      <c r="M1529">
        <v>2</v>
      </c>
      <c r="N1529" s="1" t="s">
        <v>21</v>
      </c>
      <c r="O1529">
        <v>9</v>
      </c>
      <c r="P1529">
        <v>26</v>
      </c>
      <c r="Q1529">
        <v>35</v>
      </c>
      <c r="R1529">
        <v>249309.6</v>
      </c>
    </row>
    <row r="1530" spans="1:18" x14ac:dyDescent="0.35">
      <c r="A1530" s="1" t="s">
        <v>4732</v>
      </c>
      <c r="B1530" s="1" t="s">
        <v>19</v>
      </c>
      <c r="C1530" s="1" t="s">
        <v>26</v>
      </c>
      <c r="D1530">
        <v>3.1</v>
      </c>
      <c r="E1530">
        <v>42</v>
      </c>
      <c r="F1530">
        <v>47.71</v>
      </c>
      <c r="G1530">
        <v>2810</v>
      </c>
      <c r="H1530">
        <v>31981</v>
      </c>
      <c r="I1530">
        <v>15</v>
      </c>
      <c r="J1530">
        <v>762</v>
      </c>
      <c r="K1530">
        <v>73.33</v>
      </c>
      <c r="L1530">
        <v>9.9</v>
      </c>
      <c r="M1530">
        <v>3.7</v>
      </c>
      <c r="N1530" s="1" t="s">
        <v>21</v>
      </c>
      <c r="O1530">
        <v>21</v>
      </c>
      <c r="P1530">
        <v>11</v>
      </c>
      <c r="Q1530">
        <v>32</v>
      </c>
      <c r="R1530">
        <v>469501.35</v>
      </c>
    </row>
    <row r="1531" spans="1:18" x14ac:dyDescent="0.35">
      <c r="A1531" s="1" t="s">
        <v>4734</v>
      </c>
      <c r="B1531" s="1" t="s">
        <v>19</v>
      </c>
      <c r="C1531" s="1" t="s">
        <v>31</v>
      </c>
      <c r="D1531">
        <v>4.0999999999999996</v>
      </c>
      <c r="E1531">
        <v>38</v>
      </c>
      <c r="F1531">
        <v>40.840000000000003</v>
      </c>
      <c r="G1531">
        <v>2298</v>
      </c>
      <c r="H1531">
        <v>22909</v>
      </c>
      <c r="I1531">
        <v>1</v>
      </c>
      <c r="J1531">
        <v>349</v>
      </c>
      <c r="K1531">
        <v>288.51</v>
      </c>
      <c r="L1531">
        <v>8.5</v>
      </c>
      <c r="M1531">
        <v>2.7</v>
      </c>
      <c r="N1531" s="1" t="s">
        <v>27</v>
      </c>
      <c r="O1531">
        <v>34</v>
      </c>
      <c r="P1531">
        <v>35</v>
      </c>
      <c r="Q1531">
        <v>69</v>
      </c>
      <c r="R1531">
        <v>354578.89</v>
      </c>
    </row>
    <row r="1532" spans="1:18" x14ac:dyDescent="0.35">
      <c r="A1532" s="1" t="s">
        <v>4741</v>
      </c>
      <c r="B1532" s="1" t="s">
        <v>19</v>
      </c>
      <c r="C1532" s="1" t="s">
        <v>20</v>
      </c>
      <c r="D1532">
        <v>3.1</v>
      </c>
      <c r="E1532">
        <v>41</v>
      </c>
      <c r="F1532">
        <v>69.599999999999994</v>
      </c>
      <c r="G1532">
        <v>1343</v>
      </c>
      <c r="H1532">
        <v>12290</v>
      </c>
      <c r="I1532">
        <v>6</v>
      </c>
      <c r="J1532">
        <v>964</v>
      </c>
      <c r="K1532">
        <v>119.62</v>
      </c>
      <c r="L1532">
        <v>3.3</v>
      </c>
      <c r="M1532">
        <v>1.9</v>
      </c>
      <c r="N1532" s="1" t="s">
        <v>21</v>
      </c>
      <c r="O1532">
        <v>39</v>
      </c>
      <c r="P1532">
        <v>9</v>
      </c>
      <c r="Q1532">
        <v>48</v>
      </c>
      <c r="R1532">
        <v>641436.19999999995</v>
      </c>
    </row>
    <row r="1533" spans="1:18" x14ac:dyDescent="0.35">
      <c r="A1533" s="1" t="s">
        <v>4743</v>
      </c>
      <c r="B1533" s="1" t="s">
        <v>19</v>
      </c>
      <c r="C1533" s="1" t="s">
        <v>37</v>
      </c>
      <c r="D1533">
        <v>3.6</v>
      </c>
      <c r="E1533">
        <v>49</v>
      </c>
      <c r="F1533">
        <v>65.709999999999994</v>
      </c>
      <c r="G1533">
        <v>2434</v>
      </c>
      <c r="H1533">
        <v>23898</v>
      </c>
      <c r="I1533">
        <v>16</v>
      </c>
      <c r="J1533">
        <v>908</v>
      </c>
      <c r="K1533">
        <v>194.83</v>
      </c>
      <c r="L1533">
        <v>5.0999999999999996</v>
      </c>
      <c r="M1533">
        <v>6.3</v>
      </c>
      <c r="N1533" s="1" t="s">
        <v>27</v>
      </c>
      <c r="O1533">
        <v>22</v>
      </c>
      <c r="P1533">
        <v>38</v>
      </c>
      <c r="Q1533">
        <v>60</v>
      </c>
      <c r="R1533">
        <v>737438.51</v>
      </c>
    </row>
    <row r="1534" spans="1:18" x14ac:dyDescent="0.35">
      <c r="A1534" s="1" t="s">
        <v>4750</v>
      </c>
      <c r="B1534" s="1" t="s">
        <v>19</v>
      </c>
      <c r="C1534" s="1" t="s">
        <v>37</v>
      </c>
      <c r="D1534">
        <v>4.9000000000000004</v>
      </c>
      <c r="E1534">
        <v>41</v>
      </c>
      <c r="F1534">
        <v>56.75</v>
      </c>
      <c r="G1534">
        <v>1123</v>
      </c>
      <c r="H1534">
        <v>16751</v>
      </c>
      <c r="I1534">
        <v>19</v>
      </c>
      <c r="J1534">
        <v>152</v>
      </c>
      <c r="K1534">
        <v>133.32</v>
      </c>
      <c r="L1534">
        <v>1.3</v>
      </c>
      <c r="M1534">
        <v>7.5</v>
      </c>
      <c r="N1534" s="1" t="s">
        <v>21</v>
      </c>
      <c r="O1534">
        <v>33</v>
      </c>
      <c r="P1534">
        <v>31</v>
      </c>
      <c r="Q1534">
        <v>64</v>
      </c>
      <c r="R1534">
        <v>539416.30000000005</v>
      </c>
    </row>
    <row r="1535" spans="1:18" x14ac:dyDescent="0.35">
      <c r="A1535" s="1" t="s">
        <v>4755</v>
      </c>
      <c r="B1535" s="1" t="s">
        <v>19</v>
      </c>
      <c r="C1535" s="1" t="s">
        <v>24</v>
      </c>
      <c r="D1535">
        <v>3.6</v>
      </c>
      <c r="E1535">
        <v>49</v>
      </c>
      <c r="F1535">
        <v>27.14</v>
      </c>
      <c r="G1535">
        <v>2233</v>
      </c>
      <c r="H1535">
        <v>24810</v>
      </c>
      <c r="I1535">
        <v>19</v>
      </c>
      <c r="J1535">
        <v>952</v>
      </c>
      <c r="K1535">
        <v>89.02</v>
      </c>
      <c r="L1535">
        <v>8.6</v>
      </c>
      <c r="M1535">
        <v>5.6</v>
      </c>
      <c r="N1535" s="1" t="s">
        <v>27</v>
      </c>
      <c r="O1535">
        <v>14</v>
      </c>
      <c r="P1535">
        <v>21</v>
      </c>
      <c r="Q1535">
        <v>35</v>
      </c>
      <c r="R1535">
        <v>324783.24</v>
      </c>
    </row>
    <row r="1536" spans="1:18" x14ac:dyDescent="0.35">
      <c r="A1536" s="1" t="s">
        <v>4756</v>
      </c>
      <c r="B1536" s="1" t="s">
        <v>19</v>
      </c>
      <c r="C1536" s="1" t="s">
        <v>42</v>
      </c>
      <c r="D1536">
        <v>3.8</v>
      </c>
      <c r="E1536">
        <v>40</v>
      </c>
      <c r="F1536">
        <v>35.729999999999997</v>
      </c>
      <c r="G1536">
        <v>2491</v>
      </c>
      <c r="H1536">
        <v>30227</v>
      </c>
      <c r="I1536">
        <v>7</v>
      </c>
      <c r="J1536">
        <v>94</v>
      </c>
      <c r="K1536">
        <v>164.38</v>
      </c>
      <c r="L1536">
        <v>9.4</v>
      </c>
      <c r="M1536">
        <v>5.5</v>
      </c>
      <c r="N1536" s="1" t="s">
        <v>21</v>
      </c>
      <c r="O1536">
        <v>2</v>
      </c>
      <c r="P1536">
        <v>9</v>
      </c>
      <c r="Q1536">
        <v>11</v>
      </c>
      <c r="R1536">
        <v>333273.68</v>
      </c>
    </row>
    <row r="1537" spans="1:18" x14ac:dyDescent="0.35">
      <c r="A1537" s="1" t="s">
        <v>4760</v>
      </c>
      <c r="B1537" s="1" t="s">
        <v>19</v>
      </c>
      <c r="C1537" s="1" t="s">
        <v>42</v>
      </c>
      <c r="D1537">
        <v>3.1</v>
      </c>
      <c r="E1537">
        <v>43</v>
      </c>
      <c r="F1537">
        <v>43.44</v>
      </c>
      <c r="G1537">
        <v>1990</v>
      </c>
      <c r="H1537">
        <v>18608</v>
      </c>
      <c r="I1537">
        <v>5</v>
      </c>
      <c r="J1537">
        <v>631</v>
      </c>
      <c r="K1537">
        <v>259.8</v>
      </c>
      <c r="L1537">
        <v>7.4</v>
      </c>
      <c r="M1537">
        <v>6.5</v>
      </c>
      <c r="N1537" s="1" t="s">
        <v>21</v>
      </c>
      <c r="O1537">
        <v>1</v>
      </c>
      <c r="P1537">
        <v>25</v>
      </c>
      <c r="Q1537">
        <v>26</v>
      </c>
      <c r="R1537">
        <v>427331.32</v>
      </c>
    </row>
    <row r="1538" spans="1:18" x14ac:dyDescent="0.35">
      <c r="A1538" s="1" t="s">
        <v>4762</v>
      </c>
      <c r="B1538" s="1" t="s">
        <v>19</v>
      </c>
      <c r="C1538" s="1" t="s">
        <v>24</v>
      </c>
      <c r="D1538">
        <v>3.5</v>
      </c>
      <c r="E1538">
        <v>38</v>
      </c>
      <c r="F1538">
        <v>35.75</v>
      </c>
      <c r="G1538">
        <v>2089</v>
      </c>
      <c r="H1538">
        <v>20530</v>
      </c>
      <c r="I1538">
        <v>12</v>
      </c>
      <c r="J1538">
        <v>168</v>
      </c>
      <c r="K1538">
        <v>281.86</v>
      </c>
      <c r="L1538">
        <v>3.2</v>
      </c>
      <c r="M1538">
        <v>9.1999999999999993</v>
      </c>
      <c r="N1538" s="1" t="s">
        <v>27</v>
      </c>
      <c r="O1538">
        <v>5</v>
      </c>
      <c r="P1538">
        <v>6</v>
      </c>
      <c r="Q1538">
        <v>11</v>
      </c>
      <c r="R1538">
        <v>320600.75</v>
      </c>
    </row>
    <row r="1539" spans="1:18" x14ac:dyDescent="0.35">
      <c r="A1539" s="1" t="s">
        <v>4765</v>
      </c>
      <c r="B1539" s="1" t="s">
        <v>19</v>
      </c>
      <c r="C1539" s="1" t="s">
        <v>24</v>
      </c>
      <c r="D1539">
        <v>3.4</v>
      </c>
      <c r="E1539">
        <v>37</v>
      </c>
      <c r="F1539">
        <v>31.15</v>
      </c>
      <c r="G1539">
        <v>2618</v>
      </c>
      <c r="H1539">
        <v>29503</v>
      </c>
      <c r="I1539">
        <v>18</v>
      </c>
      <c r="J1539">
        <v>517</v>
      </c>
      <c r="K1539">
        <v>198.44</v>
      </c>
      <c r="L1539">
        <v>9.9</v>
      </c>
      <c r="M1539">
        <v>4.8</v>
      </c>
      <c r="N1539" s="1" t="s">
        <v>27</v>
      </c>
      <c r="O1539">
        <v>27</v>
      </c>
      <c r="P1539">
        <v>22</v>
      </c>
      <c r="Q1539">
        <v>49</v>
      </c>
      <c r="R1539">
        <v>285720.95</v>
      </c>
    </row>
    <row r="1540" spans="1:18" x14ac:dyDescent="0.35">
      <c r="A1540" s="1" t="s">
        <v>4767</v>
      </c>
      <c r="B1540" s="1" t="s">
        <v>19</v>
      </c>
      <c r="C1540" s="1" t="s">
        <v>24</v>
      </c>
      <c r="D1540">
        <v>4.9000000000000004</v>
      </c>
      <c r="E1540">
        <v>34</v>
      </c>
      <c r="F1540">
        <v>29.87</v>
      </c>
      <c r="G1540">
        <v>4480</v>
      </c>
      <c r="H1540">
        <v>50935</v>
      </c>
      <c r="I1540">
        <v>11</v>
      </c>
      <c r="J1540">
        <v>579</v>
      </c>
      <c r="K1540">
        <v>270.20999999999998</v>
      </c>
      <c r="L1540">
        <v>4.5999999999999996</v>
      </c>
      <c r="M1540">
        <v>2.4</v>
      </c>
      <c r="N1540" s="1" t="s">
        <v>27</v>
      </c>
      <c r="O1540">
        <v>23</v>
      </c>
      <c r="P1540">
        <v>12</v>
      </c>
      <c r="Q1540">
        <v>35</v>
      </c>
      <c r="R1540">
        <v>248382.22</v>
      </c>
    </row>
    <row r="1541" spans="1:18" x14ac:dyDescent="0.35">
      <c r="A1541" s="1" t="s">
        <v>4772</v>
      </c>
      <c r="B1541" s="1" t="s">
        <v>19</v>
      </c>
      <c r="C1541" s="1" t="s">
        <v>37</v>
      </c>
      <c r="D1541">
        <v>4.5</v>
      </c>
      <c r="E1541">
        <v>47</v>
      </c>
      <c r="F1541">
        <v>60.8</v>
      </c>
      <c r="G1541">
        <v>4476</v>
      </c>
      <c r="H1541">
        <v>47983</v>
      </c>
      <c r="I1541">
        <v>11</v>
      </c>
      <c r="J1541">
        <v>673</v>
      </c>
      <c r="K1541">
        <v>132.38</v>
      </c>
      <c r="L1541">
        <v>8.5</v>
      </c>
      <c r="M1541">
        <v>9.9</v>
      </c>
      <c r="N1541" s="1" t="s">
        <v>21</v>
      </c>
      <c r="O1541">
        <v>30</v>
      </c>
      <c r="P1541">
        <v>46</v>
      </c>
      <c r="Q1541">
        <v>76</v>
      </c>
      <c r="R1541">
        <v>661094.35</v>
      </c>
    </row>
    <row r="1542" spans="1:18" x14ac:dyDescent="0.35">
      <c r="A1542" s="1" t="s">
        <v>4774</v>
      </c>
      <c r="B1542" s="1" t="s">
        <v>19</v>
      </c>
      <c r="C1542" s="1" t="s">
        <v>20</v>
      </c>
      <c r="D1542">
        <v>3.2</v>
      </c>
      <c r="E1542">
        <v>41</v>
      </c>
      <c r="F1542">
        <v>67.709999999999994</v>
      </c>
      <c r="G1542">
        <v>993</v>
      </c>
      <c r="H1542">
        <v>15442</v>
      </c>
      <c r="I1542">
        <v>6</v>
      </c>
      <c r="J1542">
        <v>805</v>
      </c>
      <c r="K1542">
        <v>203.24</v>
      </c>
      <c r="L1542">
        <v>5.4</v>
      </c>
      <c r="M1542">
        <v>1.6</v>
      </c>
      <c r="N1542" s="1" t="s">
        <v>27</v>
      </c>
      <c r="O1542">
        <v>28</v>
      </c>
      <c r="P1542">
        <v>40</v>
      </c>
      <c r="Q1542">
        <v>68</v>
      </c>
      <c r="R1542">
        <v>625943.97</v>
      </c>
    </row>
    <row r="1543" spans="1:18" x14ac:dyDescent="0.35">
      <c r="A1543" s="1" t="s">
        <v>4776</v>
      </c>
      <c r="B1543" s="1" t="s">
        <v>19</v>
      </c>
      <c r="C1543" s="1" t="s">
        <v>20</v>
      </c>
      <c r="D1543">
        <v>3.8</v>
      </c>
      <c r="E1543">
        <v>40</v>
      </c>
      <c r="F1543">
        <v>75.459999999999994</v>
      </c>
      <c r="G1543">
        <v>3422</v>
      </c>
      <c r="H1543">
        <v>42321</v>
      </c>
      <c r="I1543">
        <v>11</v>
      </c>
      <c r="J1543">
        <v>525</v>
      </c>
      <c r="K1543">
        <v>57.97</v>
      </c>
      <c r="L1543">
        <v>10</v>
      </c>
      <c r="M1543">
        <v>6.4</v>
      </c>
      <c r="N1543" s="1" t="s">
        <v>27</v>
      </c>
      <c r="O1543">
        <v>21</v>
      </c>
      <c r="P1543">
        <v>11</v>
      </c>
      <c r="Q1543">
        <v>32</v>
      </c>
      <c r="R1543">
        <v>690943.37</v>
      </c>
    </row>
    <row r="1544" spans="1:18" x14ac:dyDescent="0.35">
      <c r="A1544" s="1" t="s">
        <v>4778</v>
      </c>
      <c r="B1544" s="1" t="s">
        <v>19</v>
      </c>
      <c r="C1544" s="1" t="s">
        <v>24</v>
      </c>
      <c r="D1544">
        <v>4.2</v>
      </c>
      <c r="E1544">
        <v>35</v>
      </c>
      <c r="F1544">
        <v>31.3</v>
      </c>
      <c r="G1544">
        <v>3843</v>
      </c>
      <c r="H1544">
        <v>43818</v>
      </c>
      <c r="I1544">
        <v>17</v>
      </c>
      <c r="J1544">
        <v>989</v>
      </c>
      <c r="K1544">
        <v>280.36</v>
      </c>
      <c r="L1544">
        <v>7.1</v>
      </c>
      <c r="M1544">
        <v>5.7</v>
      </c>
      <c r="N1544" s="1" t="s">
        <v>21</v>
      </c>
      <c r="O1544">
        <v>18</v>
      </c>
      <c r="P1544">
        <v>25</v>
      </c>
      <c r="Q1544">
        <v>43</v>
      </c>
      <c r="R1544">
        <v>274593.8</v>
      </c>
    </row>
    <row r="1545" spans="1:18" x14ac:dyDescent="0.35">
      <c r="A1545" s="1" t="s">
        <v>4779</v>
      </c>
      <c r="B1545" s="1" t="s">
        <v>19</v>
      </c>
      <c r="C1545" s="1" t="s">
        <v>26</v>
      </c>
      <c r="D1545">
        <v>4.5999999999999996</v>
      </c>
      <c r="E1545">
        <v>50</v>
      </c>
      <c r="F1545">
        <v>47.44</v>
      </c>
      <c r="G1545">
        <v>4540</v>
      </c>
      <c r="H1545">
        <v>53037</v>
      </c>
      <c r="I1545">
        <v>14</v>
      </c>
      <c r="J1545">
        <v>342</v>
      </c>
      <c r="K1545">
        <v>291.82</v>
      </c>
      <c r="L1545">
        <v>3.6</v>
      </c>
      <c r="M1545">
        <v>1.6</v>
      </c>
      <c r="N1545" s="1" t="s">
        <v>27</v>
      </c>
      <c r="O1545">
        <v>5</v>
      </c>
      <c r="P1545">
        <v>16</v>
      </c>
      <c r="Q1545">
        <v>21</v>
      </c>
      <c r="R1545">
        <v>547210.09</v>
      </c>
    </row>
    <row r="1546" spans="1:18" x14ac:dyDescent="0.35">
      <c r="A1546" s="1" t="s">
        <v>4794</v>
      </c>
      <c r="B1546" s="1" t="s">
        <v>19</v>
      </c>
      <c r="C1546" s="1" t="s">
        <v>24</v>
      </c>
      <c r="D1546">
        <v>3.1</v>
      </c>
      <c r="E1546">
        <v>34</v>
      </c>
      <c r="F1546">
        <v>33.03</v>
      </c>
      <c r="G1546">
        <v>2685</v>
      </c>
      <c r="H1546">
        <v>29737</v>
      </c>
      <c r="I1546">
        <v>18</v>
      </c>
      <c r="J1546">
        <v>214</v>
      </c>
      <c r="K1546">
        <v>63.64</v>
      </c>
      <c r="L1546">
        <v>9.6999999999999993</v>
      </c>
      <c r="M1546">
        <v>3.4</v>
      </c>
      <c r="N1546" s="1" t="s">
        <v>21</v>
      </c>
      <c r="O1546">
        <v>23</v>
      </c>
      <c r="P1546">
        <v>4</v>
      </c>
      <c r="Q1546">
        <v>27</v>
      </c>
      <c r="R1546">
        <v>277325.53999999998</v>
      </c>
    </row>
    <row r="1547" spans="1:18" x14ac:dyDescent="0.35">
      <c r="A1547" s="1" t="s">
        <v>4795</v>
      </c>
      <c r="B1547" s="1" t="s">
        <v>19</v>
      </c>
      <c r="C1547" s="1" t="s">
        <v>26</v>
      </c>
      <c r="D1547">
        <v>3.8</v>
      </c>
      <c r="E1547">
        <v>38</v>
      </c>
      <c r="F1547">
        <v>48.38</v>
      </c>
      <c r="G1547">
        <v>2937</v>
      </c>
      <c r="H1547">
        <v>33940</v>
      </c>
      <c r="I1547">
        <v>11</v>
      </c>
      <c r="J1547">
        <v>63</v>
      </c>
      <c r="K1547">
        <v>55.21</v>
      </c>
      <c r="L1547">
        <v>4.0999999999999996</v>
      </c>
      <c r="M1547">
        <v>9.6</v>
      </c>
      <c r="N1547" s="1" t="s">
        <v>27</v>
      </c>
      <c r="O1547">
        <v>25</v>
      </c>
      <c r="P1547">
        <v>31</v>
      </c>
      <c r="Q1547">
        <v>56</v>
      </c>
      <c r="R1547">
        <v>429406.14</v>
      </c>
    </row>
    <row r="1548" spans="1:18" x14ac:dyDescent="0.35">
      <c r="A1548" s="1" t="s">
        <v>4797</v>
      </c>
      <c r="B1548" s="1" t="s">
        <v>19</v>
      </c>
      <c r="C1548" s="1" t="s">
        <v>24</v>
      </c>
      <c r="D1548">
        <v>3.7</v>
      </c>
      <c r="E1548">
        <v>46</v>
      </c>
      <c r="F1548">
        <v>31.61</v>
      </c>
      <c r="G1548">
        <v>1664</v>
      </c>
      <c r="H1548">
        <v>23189</v>
      </c>
      <c r="I1548">
        <v>4</v>
      </c>
      <c r="J1548">
        <v>293</v>
      </c>
      <c r="K1548">
        <v>64.010000000000005</v>
      </c>
      <c r="L1548">
        <v>4.7</v>
      </c>
      <c r="M1548">
        <v>4.4000000000000004</v>
      </c>
      <c r="N1548" s="1" t="s">
        <v>27</v>
      </c>
      <c r="O1548">
        <v>7</v>
      </c>
      <c r="P1548">
        <v>32</v>
      </c>
      <c r="Q1548">
        <v>39</v>
      </c>
      <c r="R1548">
        <v>332463.38</v>
      </c>
    </row>
    <row r="1549" spans="1:18" x14ac:dyDescent="0.35">
      <c r="A1549" s="1" t="s">
        <v>4798</v>
      </c>
      <c r="B1549" s="1" t="s">
        <v>19</v>
      </c>
      <c r="C1549" s="1" t="s">
        <v>20</v>
      </c>
      <c r="D1549">
        <v>3.3</v>
      </c>
      <c r="E1549">
        <v>39</v>
      </c>
      <c r="F1549">
        <v>67.2</v>
      </c>
      <c r="G1549">
        <v>1065</v>
      </c>
      <c r="H1549">
        <v>13287</v>
      </c>
      <c r="I1549">
        <v>3</v>
      </c>
      <c r="J1549">
        <v>484</v>
      </c>
      <c r="K1549">
        <v>128.99</v>
      </c>
      <c r="L1549">
        <v>4.7</v>
      </c>
      <c r="M1549">
        <v>1.9</v>
      </c>
      <c r="N1549" s="1" t="s">
        <v>27</v>
      </c>
      <c r="O1549">
        <v>25</v>
      </c>
      <c r="P1549">
        <v>5</v>
      </c>
      <c r="Q1549">
        <v>30</v>
      </c>
      <c r="R1549">
        <v>585501.05000000005</v>
      </c>
    </row>
    <row r="1550" spans="1:18" x14ac:dyDescent="0.35">
      <c r="A1550" s="1" t="s">
        <v>4799</v>
      </c>
      <c r="B1550" s="1" t="s">
        <v>19</v>
      </c>
      <c r="C1550" s="1" t="s">
        <v>42</v>
      </c>
      <c r="D1550">
        <v>3.5</v>
      </c>
      <c r="E1550">
        <v>37</v>
      </c>
      <c r="F1550">
        <v>43.97</v>
      </c>
      <c r="G1550">
        <v>3190</v>
      </c>
      <c r="H1550">
        <v>34429</v>
      </c>
      <c r="I1550">
        <v>14</v>
      </c>
      <c r="J1550">
        <v>872</v>
      </c>
      <c r="K1550">
        <v>84.04</v>
      </c>
      <c r="L1550">
        <v>5.0999999999999996</v>
      </c>
      <c r="M1550">
        <v>4.5</v>
      </c>
      <c r="N1550" s="1" t="s">
        <v>21</v>
      </c>
      <c r="O1550">
        <v>30</v>
      </c>
      <c r="P1550">
        <v>32</v>
      </c>
      <c r="Q1550">
        <v>62</v>
      </c>
      <c r="R1550">
        <v>386065.5</v>
      </c>
    </row>
    <row r="1551" spans="1:18" x14ac:dyDescent="0.35">
      <c r="A1551" s="1" t="s">
        <v>4802</v>
      </c>
      <c r="B1551" s="1" t="s">
        <v>19</v>
      </c>
      <c r="C1551" s="1" t="s">
        <v>20</v>
      </c>
      <c r="D1551">
        <v>3.5</v>
      </c>
      <c r="E1551">
        <v>38</v>
      </c>
      <c r="F1551">
        <v>71.88</v>
      </c>
      <c r="G1551">
        <v>1783</v>
      </c>
      <c r="H1551">
        <v>22107</v>
      </c>
      <c r="I1551">
        <v>12</v>
      </c>
      <c r="J1551">
        <v>263</v>
      </c>
      <c r="K1551">
        <v>63.79</v>
      </c>
      <c r="L1551">
        <v>1.5</v>
      </c>
      <c r="M1551">
        <v>1.6</v>
      </c>
      <c r="N1551" s="1" t="s">
        <v>27</v>
      </c>
      <c r="O1551">
        <v>19</v>
      </c>
      <c r="P1551">
        <v>19</v>
      </c>
      <c r="Q1551">
        <v>38</v>
      </c>
      <c r="R1551">
        <v>618772.65</v>
      </c>
    </row>
    <row r="1552" spans="1:18" x14ac:dyDescent="0.35">
      <c r="A1552" s="1" t="s">
        <v>4804</v>
      </c>
      <c r="B1552" s="1" t="s">
        <v>19</v>
      </c>
      <c r="C1552" s="1" t="s">
        <v>24</v>
      </c>
      <c r="D1552">
        <v>3.3</v>
      </c>
      <c r="E1552">
        <v>31</v>
      </c>
      <c r="F1552">
        <v>25.9</v>
      </c>
      <c r="G1552">
        <v>2561</v>
      </c>
      <c r="H1552">
        <v>30941</v>
      </c>
      <c r="I1552">
        <v>18</v>
      </c>
      <c r="J1552">
        <v>130</v>
      </c>
      <c r="K1552">
        <v>202.19</v>
      </c>
      <c r="L1552">
        <v>4.7</v>
      </c>
      <c r="M1552">
        <v>3.1</v>
      </c>
      <c r="N1552" s="1" t="s">
        <v>27</v>
      </c>
      <c r="O1552">
        <v>21</v>
      </c>
      <c r="P1552">
        <v>18</v>
      </c>
      <c r="Q1552">
        <v>39</v>
      </c>
      <c r="R1552">
        <v>204393.75</v>
      </c>
    </row>
    <row r="1553" spans="1:18" x14ac:dyDescent="0.35">
      <c r="A1553" s="1" t="s">
        <v>4808</v>
      </c>
      <c r="B1553" s="1" t="s">
        <v>19</v>
      </c>
      <c r="C1553" s="1" t="s">
        <v>31</v>
      </c>
      <c r="D1553">
        <v>4.4000000000000004</v>
      </c>
      <c r="E1553">
        <v>32</v>
      </c>
      <c r="F1553">
        <v>30.43</v>
      </c>
      <c r="G1553">
        <v>1021</v>
      </c>
      <c r="H1553">
        <v>10526</v>
      </c>
      <c r="I1553">
        <v>19</v>
      </c>
      <c r="J1553">
        <v>721</v>
      </c>
      <c r="K1553">
        <v>250.61</v>
      </c>
      <c r="L1553">
        <v>2</v>
      </c>
      <c r="M1553">
        <v>6.2</v>
      </c>
      <c r="N1553" s="1" t="s">
        <v>21</v>
      </c>
      <c r="O1553">
        <v>0</v>
      </c>
      <c r="P1553">
        <v>1</v>
      </c>
      <c r="Q1553">
        <v>1</v>
      </c>
      <c r="R1553">
        <v>239883.67</v>
      </c>
    </row>
    <row r="1554" spans="1:18" x14ac:dyDescent="0.35">
      <c r="A1554" s="1" t="s">
        <v>4812</v>
      </c>
      <c r="B1554" s="1" t="s">
        <v>19</v>
      </c>
      <c r="C1554" s="1" t="s">
        <v>37</v>
      </c>
      <c r="D1554">
        <v>3.2</v>
      </c>
      <c r="E1554">
        <v>48</v>
      </c>
      <c r="F1554">
        <v>60.58</v>
      </c>
      <c r="G1554">
        <v>2724</v>
      </c>
      <c r="H1554">
        <v>28528</v>
      </c>
      <c r="I1554">
        <v>5</v>
      </c>
      <c r="J1554">
        <v>266</v>
      </c>
      <c r="K1554">
        <v>163.63</v>
      </c>
      <c r="L1554">
        <v>4.0999999999999996</v>
      </c>
      <c r="M1554">
        <v>4.7</v>
      </c>
      <c r="N1554" s="1" t="s">
        <v>27</v>
      </c>
      <c r="O1554">
        <v>4</v>
      </c>
      <c r="P1554">
        <v>38</v>
      </c>
      <c r="Q1554">
        <v>42</v>
      </c>
      <c r="R1554">
        <v>654805.72</v>
      </c>
    </row>
    <row r="1555" spans="1:18" x14ac:dyDescent="0.35">
      <c r="A1555" s="1" t="s">
        <v>4814</v>
      </c>
      <c r="B1555" s="1" t="s">
        <v>19</v>
      </c>
      <c r="C1555" s="1" t="s">
        <v>24</v>
      </c>
      <c r="D1555">
        <v>3.6</v>
      </c>
      <c r="E1555">
        <v>44</v>
      </c>
      <c r="F1555">
        <v>33.46</v>
      </c>
      <c r="G1555">
        <v>1789</v>
      </c>
      <c r="H1555">
        <v>23100</v>
      </c>
      <c r="I1555">
        <v>13</v>
      </c>
      <c r="J1555">
        <v>812</v>
      </c>
      <c r="K1555">
        <v>267.38</v>
      </c>
      <c r="L1555">
        <v>1.5</v>
      </c>
      <c r="M1555">
        <v>6.3</v>
      </c>
      <c r="N1555" s="1" t="s">
        <v>21</v>
      </c>
      <c r="O1555">
        <v>11</v>
      </c>
      <c r="P1555">
        <v>38</v>
      </c>
      <c r="Q1555">
        <v>49</v>
      </c>
      <c r="R1555">
        <v>346422.6</v>
      </c>
    </row>
    <row r="1556" spans="1:18" x14ac:dyDescent="0.35">
      <c r="A1556" s="1" t="s">
        <v>4821</v>
      </c>
      <c r="B1556" s="1" t="s">
        <v>19</v>
      </c>
      <c r="C1556" s="1" t="s">
        <v>24</v>
      </c>
      <c r="D1556">
        <v>4.0999999999999996</v>
      </c>
      <c r="E1556">
        <v>40</v>
      </c>
      <c r="F1556">
        <v>25.34</v>
      </c>
      <c r="G1556">
        <v>3840</v>
      </c>
      <c r="H1556">
        <v>45894</v>
      </c>
      <c r="I1556">
        <v>6</v>
      </c>
      <c r="J1556">
        <v>681</v>
      </c>
      <c r="K1556">
        <v>154.01</v>
      </c>
      <c r="L1556">
        <v>2.5</v>
      </c>
      <c r="M1556">
        <v>8.8000000000000007</v>
      </c>
      <c r="N1556" s="1" t="s">
        <v>27</v>
      </c>
      <c r="O1556">
        <v>20</v>
      </c>
      <c r="P1556">
        <v>25</v>
      </c>
      <c r="Q1556">
        <v>45</v>
      </c>
      <c r="R1556">
        <v>244185.4</v>
      </c>
    </row>
    <row r="1557" spans="1:18" x14ac:dyDescent="0.35">
      <c r="A1557" s="1" t="s">
        <v>4828</v>
      </c>
      <c r="B1557" s="1" t="s">
        <v>19</v>
      </c>
      <c r="C1557" s="1" t="s">
        <v>26</v>
      </c>
      <c r="D1557">
        <v>4</v>
      </c>
      <c r="E1557">
        <v>47</v>
      </c>
      <c r="F1557">
        <v>46.88</v>
      </c>
      <c r="G1557">
        <v>1839</v>
      </c>
      <c r="H1557">
        <v>26561</v>
      </c>
      <c r="I1557">
        <v>19</v>
      </c>
      <c r="J1557">
        <v>280</v>
      </c>
      <c r="K1557">
        <v>226.55</v>
      </c>
      <c r="L1557">
        <v>4</v>
      </c>
      <c r="M1557">
        <v>9.6999999999999993</v>
      </c>
      <c r="N1557" s="1" t="s">
        <v>21</v>
      </c>
      <c r="O1557">
        <v>5</v>
      </c>
      <c r="P1557">
        <v>37</v>
      </c>
      <c r="Q1557">
        <v>42</v>
      </c>
      <c r="R1557">
        <v>515001.35</v>
      </c>
    </row>
    <row r="1558" spans="1:18" x14ac:dyDescent="0.35">
      <c r="A1558" s="1" t="s">
        <v>4830</v>
      </c>
      <c r="B1558" s="1" t="s">
        <v>19</v>
      </c>
      <c r="C1558" s="1" t="s">
        <v>42</v>
      </c>
      <c r="D1558">
        <v>4.4000000000000004</v>
      </c>
      <c r="E1558">
        <v>33</v>
      </c>
      <c r="F1558">
        <v>39.049999999999997</v>
      </c>
      <c r="G1558">
        <v>2040</v>
      </c>
      <c r="H1558">
        <v>28686</v>
      </c>
      <c r="I1558">
        <v>13</v>
      </c>
      <c r="J1558">
        <v>281</v>
      </c>
      <c r="K1558">
        <v>236.47</v>
      </c>
      <c r="L1558">
        <v>9.9</v>
      </c>
      <c r="M1558">
        <v>9</v>
      </c>
      <c r="N1558" s="1" t="s">
        <v>21</v>
      </c>
      <c r="O1558">
        <v>10</v>
      </c>
      <c r="P1558">
        <v>26</v>
      </c>
      <c r="Q1558">
        <v>36</v>
      </c>
      <c r="R1558">
        <v>311126.45</v>
      </c>
    </row>
    <row r="1559" spans="1:18" x14ac:dyDescent="0.35">
      <c r="A1559" s="1" t="s">
        <v>4831</v>
      </c>
      <c r="B1559" s="1" t="s">
        <v>19</v>
      </c>
      <c r="C1559" s="1" t="s">
        <v>42</v>
      </c>
      <c r="D1559">
        <v>4.8</v>
      </c>
      <c r="E1559">
        <v>46</v>
      </c>
      <c r="F1559">
        <v>38.549999999999997</v>
      </c>
      <c r="G1559">
        <v>2066</v>
      </c>
      <c r="H1559">
        <v>28118</v>
      </c>
      <c r="I1559">
        <v>17</v>
      </c>
      <c r="J1559">
        <v>465</v>
      </c>
      <c r="K1559">
        <v>139.91999999999999</v>
      </c>
      <c r="L1559">
        <v>4.8</v>
      </c>
      <c r="M1559">
        <v>3.5</v>
      </c>
      <c r="N1559" s="1" t="s">
        <v>21</v>
      </c>
      <c r="O1559">
        <v>43</v>
      </c>
      <c r="P1559">
        <v>13</v>
      </c>
      <c r="Q1559">
        <v>56</v>
      </c>
      <c r="R1559">
        <v>417096.4</v>
      </c>
    </row>
    <row r="1560" spans="1:18" x14ac:dyDescent="0.35">
      <c r="A1560" s="1" t="s">
        <v>4837</v>
      </c>
      <c r="B1560" s="1" t="s">
        <v>19</v>
      </c>
      <c r="C1560" s="1" t="s">
        <v>31</v>
      </c>
      <c r="D1560">
        <v>3.9</v>
      </c>
      <c r="E1560">
        <v>47</v>
      </c>
      <c r="F1560">
        <v>33.06</v>
      </c>
      <c r="G1560">
        <v>3018</v>
      </c>
      <c r="H1560">
        <v>38681</v>
      </c>
      <c r="I1560">
        <v>16</v>
      </c>
      <c r="J1560">
        <v>421</v>
      </c>
      <c r="K1560">
        <v>299.69</v>
      </c>
      <c r="L1560">
        <v>9.1999999999999993</v>
      </c>
      <c r="M1560">
        <v>5.9</v>
      </c>
      <c r="N1560" s="1" t="s">
        <v>27</v>
      </c>
      <c r="O1560">
        <v>7</v>
      </c>
      <c r="P1560">
        <v>33</v>
      </c>
      <c r="Q1560">
        <v>40</v>
      </c>
      <c r="R1560">
        <v>372462.03</v>
      </c>
    </row>
    <row r="1561" spans="1:18" x14ac:dyDescent="0.35">
      <c r="A1561" s="1" t="s">
        <v>4839</v>
      </c>
      <c r="B1561" s="1" t="s">
        <v>19</v>
      </c>
      <c r="C1561" s="1" t="s">
        <v>24</v>
      </c>
      <c r="D1561">
        <v>3.4</v>
      </c>
      <c r="E1561">
        <v>48</v>
      </c>
      <c r="F1561">
        <v>33.369999999999997</v>
      </c>
      <c r="G1561">
        <v>2590</v>
      </c>
      <c r="H1561">
        <v>28037</v>
      </c>
      <c r="I1561">
        <v>12</v>
      </c>
      <c r="J1561">
        <v>432</v>
      </c>
      <c r="K1561">
        <v>203.65</v>
      </c>
      <c r="L1561">
        <v>6.8</v>
      </c>
      <c r="M1561">
        <v>6.9</v>
      </c>
      <c r="N1561" s="1" t="s">
        <v>21</v>
      </c>
      <c r="O1561">
        <v>30</v>
      </c>
      <c r="P1561">
        <v>9</v>
      </c>
      <c r="Q1561">
        <v>39</v>
      </c>
      <c r="R1561">
        <v>377087.72</v>
      </c>
    </row>
    <row r="1562" spans="1:18" x14ac:dyDescent="0.35">
      <c r="A1562" s="1" t="s">
        <v>4840</v>
      </c>
      <c r="B1562" s="1" t="s">
        <v>19</v>
      </c>
      <c r="C1562" s="1" t="s">
        <v>31</v>
      </c>
      <c r="D1562">
        <v>3.3</v>
      </c>
      <c r="E1562">
        <v>48</v>
      </c>
      <c r="F1562">
        <v>32.020000000000003</v>
      </c>
      <c r="G1562">
        <v>1426</v>
      </c>
      <c r="H1562">
        <v>21737</v>
      </c>
      <c r="I1562">
        <v>11</v>
      </c>
      <c r="J1562">
        <v>54</v>
      </c>
      <c r="K1562">
        <v>51.5</v>
      </c>
      <c r="L1562">
        <v>6.4</v>
      </c>
      <c r="M1562">
        <v>2.9</v>
      </c>
      <c r="N1562" s="1" t="s">
        <v>27</v>
      </c>
      <c r="O1562">
        <v>29</v>
      </c>
      <c r="P1562">
        <v>27</v>
      </c>
      <c r="Q1562">
        <v>56</v>
      </c>
      <c r="R1562">
        <v>357371.21</v>
      </c>
    </row>
    <row r="1563" spans="1:18" x14ac:dyDescent="0.35">
      <c r="A1563" s="1" t="s">
        <v>4843</v>
      </c>
      <c r="B1563" s="1" t="s">
        <v>19</v>
      </c>
      <c r="C1563" s="1" t="s">
        <v>42</v>
      </c>
      <c r="D1563">
        <v>4.8</v>
      </c>
      <c r="E1563">
        <v>30</v>
      </c>
      <c r="F1563">
        <v>37.64</v>
      </c>
      <c r="G1563">
        <v>1723</v>
      </c>
      <c r="H1563">
        <v>24341</v>
      </c>
      <c r="I1563">
        <v>3</v>
      </c>
      <c r="J1563">
        <v>989</v>
      </c>
      <c r="K1563">
        <v>202.33</v>
      </c>
      <c r="L1563">
        <v>8</v>
      </c>
      <c r="M1563">
        <v>4.4000000000000004</v>
      </c>
      <c r="N1563" s="1" t="s">
        <v>21</v>
      </c>
      <c r="O1563">
        <v>15</v>
      </c>
      <c r="P1563">
        <v>12</v>
      </c>
      <c r="Q1563">
        <v>27</v>
      </c>
      <c r="R1563">
        <v>263290.63</v>
      </c>
    </row>
    <row r="1564" spans="1:18" x14ac:dyDescent="0.35">
      <c r="A1564" s="1" t="s">
        <v>4847</v>
      </c>
      <c r="B1564" s="1" t="s">
        <v>19</v>
      </c>
      <c r="C1564" s="1" t="s">
        <v>24</v>
      </c>
      <c r="D1564">
        <v>5</v>
      </c>
      <c r="E1564">
        <v>30</v>
      </c>
      <c r="F1564">
        <v>34.94</v>
      </c>
      <c r="G1564">
        <v>2916</v>
      </c>
      <c r="H1564">
        <v>36830</v>
      </c>
      <c r="I1564">
        <v>5</v>
      </c>
      <c r="J1564">
        <v>72</v>
      </c>
      <c r="K1564">
        <v>154.69</v>
      </c>
      <c r="L1564">
        <v>2.8</v>
      </c>
      <c r="M1564">
        <v>9.5</v>
      </c>
      <c r="N1564" s="1" t="s">
        <v>21</v>
      </c>
      <c r="O1564">
        <v>2</v>
      </c>
      <c r="P1564">
        <v>9</v>
      </c>
      <c r="Q1564">
        <v>11</v>
      </c>
      <c r="R1564">
        <v>247449.64</v>
      </c>
    </row>
    <row r="1565" spans="1:18" x14ac:dyDescent="0.35">
      <c r="A1565" s="1" t="s">
        <v>4849</v>
      </c>
      <c r="B1565" s="1" t="s">
        <v>19</v>
      </c>
      <c r="C1565" s="1" t="s">
        <v>31</v>
      </c>
      <c r="D1565">
        <v>4.5</v>
      </c>
      <c r="E1565">
        <v>47</v>
      </c>
      <c r="F1565">
        <v>39.01</v>
      </c>
      <c r="G1565">
        <v>3185</v>
      </c>
      <c r="H1565">
        <v>40962</v>
      </c>
      <c r="I1565">
        <v>2</v>
      </c>
      <c r="J1565">
        <v>699</v>
      </c>
      <c r="K1565">
        <v>212.55</v>
      </c>
      <c r="L1565">
        <v>4.0999999999999996</v>
      </c>
      <c r="M1565">
        <v>5.3</v>
      </c>
      <c r="N1565" s="1" t="s">
        <v>27</v>
      </c>
      <c r="O1565">
        <v>3</v>
      </c>
      <c r="P1565">
        <v>43</v>
      </c>
      <c r="Q1565">
        <v>46</v>
      </c>
      <c r="R1565">
        <v>418247.99</v>
      </c>
    </row>
    <row r="1566" spans="1:18" x14ac:dyDescent="0.35">
      <c r="A1566" s="1" t="s">
        <v>4852</v>
      </c>
      <c r="B1566" s="1" t="s">
        <v>19</v>
      </c>
      <c r="C1566" s="1" t="s">
        <v>37</v>
      </c>
      <c r="D1566">
        <v>3.8</v>
      </c>
      <c r="E1566">
        <v>30</v>
      </c>
      <c r="F1566">
        <v>63.07</v>
      </c>
      <c r="G1566">
        <v>964</v>
      </c>
      <c r="H1566">
        <v>10757</v>
      </c>
      <c r="I1566">
        <v>5</v>
      </c>
      <c r="J1566">
        <v>963</v>
      </c>
      <c r="K1566">
        <v>204.02</v>
      </c>
      <c r="L1566">
        <v>8.5</v>
      </c>
      <c r="M1566">
        <v>7.9</v>
      </c>
      <c r="N1566" s="1" t="s">
        <v>21</v>
      </c>
      <c r="O1566">
        <v>21</v>
      </c>
      <c r="P1566">
        <v>7</v>
      </c>
      <c r="Q1566">
        <v>28</v>
      </c>
      <c r="R1566">
        <v>433245.71</v>
      </c>
    </row>
    <row r="1567" spans="1:18" x14ac:dyDescent="0.35">
      <c r="A1567" s="1" t="s">
        <v>4853</v>
      </c>
      <c r="B1567" s="1" t="s">
        <v>19</v>
      </c>
      <c r="C1567" s="1" t="s">
        <v>42</v>
      </c>
      <c r="D1567">
        <v>4.9000000000000004</v>
      </c>
      <c r="E1567">
        <v>46</v>
      </c>
      <c r="F1567">
        <v>44.81</v>
      </c>
      <c r="G1567">
        <v>2940</v>
      </c>
      <c r="H1567">
        <v>35451</v>
      </c>
      <c r="I1567">
        <v>16</v>
      </c>
      <c r="J1567">
        <v>756</v>
      </c>
      <c r="K1567">
        <v>130.52000000000001</v>
      </c>
      <c r="L1567">
        <v>2.2000000000000002</v>
      </c>
      <c r="M1567">
        <v>9.1999999999999993</v>
      </c>
      <c r="N1567" s="1" t="s">
        <v>21</v>
      </c>
      <c r="O1567">
        <v>10</v>
      </c>
      <c r="P1567">
        <v>24</v>
      </c>
      <c r="Q1567">
        <v>34</v>
      </c>
      <c r="R1567">
        <v>482334.03</v>
      </c>
    </row>
    <row r="1568" spans="1:18" x14ac:dyDescent="0.35">
      <c r="A1568" s="1" t="s">
        <v>4856</v>
      </c>
      <c r="B1568" s="1" t="s">
        <v>19</v>
      </c>
      <c r="C1568" s="1" t="s">
        <v>20</v>
      </c>
      <c r="D1568">
        <v>3</v>
      </c>
      <c r="E1568">
        <v>41</v>
      </c>
      <c r="F1568">
        <v>69.900000000000006</v>
      </c>
      <c r="G1568">
        <v>2471</v>
      </c>
      <c r="H1568">
        <v>31587</v>
      </c>
      <c r="I1568">
        <v>2</v>
      </c>
      <c r="J1568">
        <v>588</v>
      </c>
      <c r="K1568">
        <v>122.79</v>
      </c>
      <c r="L1568">
        <v>3.2</v>
      </c>
      <c r="M1568">
        <v>3.7</v>
      </c>
      <c r="N1568" s="1" t="s">
        <v>27</v>
      </c>
      <c r="O1568">
        <v>18</v>
      </c>
      <c r="P1568">
        <v>7</v>
      </c>
      <c r="Q1568">
        <v>25</v>
      </c>
      <c r="R1568">
        <v>641291.44999999995</v>
      </c>
    </row>
    <row r="1569" spans="1:18" x14ac:dyDescent="0.35">
      <c r="A1569" s="1" t="s">
        <v>4869</v>
      </c>
      <c r="B1569" s="1" t="s">
        <v>19</v>
      </c>
      <c r="C1569" s="1" t="s">
        <v>37</v>
      </c>
      <c r="D1569">
        <v>4</v>
      </c>
      <c r="E1569">
        <v>49</v>
      </c>
      <c r="F1569">
        <v>64.95</v>
      </c>
      <c r="G1569">
        <v>2607</v>
      </c>
      <c r="H1569">
        <v>29078</v>
      </c>
      <c r="I1569">
        <v>3</v>
      </c>
      <c r="J1569">
        <v>865</v>
      </c>
      <c r="K1569">
        <v>105.42</v>
      </c>
      <c r="L1569">
        <v>8.6</v>
      </c>
      <c r="M1569">
        <v>4.2</v>
      </c>
      <c r="N1569" s="1" t="s">
        <v>21</v>
      </c>
      <c r="O1569">
        <v>32</v>
      </c>
      <c r="P1569">
        <v>13</v>
      </c>
      <c r="Q1569">
        <v>45</v>
      </c>
      <c r="R1569">
        <v>716395.6</v>
      </c>
    </row>
    <row r="1570" spans="1:18" x14ac:dyDescent="0.35">
      <c r="A1570" s="1" t="s">
        <v>4871</v>
      </c>
      <c r="B1570" s="1" t="s">
        <v>19</v>
      </c>
      <c r="C1570" s="1" t="s">
        <v>37</v>
      </c>
      <c r="D1570">
        <v>3.1</v>
      </c>
      <c r="E1570">
        <v>38</v>
      </c>
      <c r="F1570">
        <v>57.88</v>
      </c>
      <c r="G1570">
        <v>1205</v>
      </c>
      <c r="H1570">
        <v>11966</v>
      </c>
      <c r="I1570">
        <v>2</v>
      </c>
      <c r="J1570">
        <v>372</v>
      </c>
      <c r="K1570">
        <v>72.209999999999994</v>
      </c>
      <c r="L1570">
        <v>3.1</v>
      </c>
      <c r="M1570">
        <v>4.8</v>
      </c>
      <c r="N1570" s="1" t="s">
        <v>21</v>
      </c>
      <c r="O1570">
        <v>30</v>
      </c>
      <c r="P1570">
        <v>1</v>
      </c>
      <c r="Q1570">
        <v>31</v>
      </c>
      <c r="R1570">
        <v>492571.44</v>
      </c>
    </row>
    <row r="1571" spans="1:18" x14ac:dyDescent="0.35">
      <c r="A1571" s="1" t="s">
        <v>4875</v>
      </c>
      <c r="B1571" s="1" t="s">
        <v>19</v>
      </c>
      <c r="C1571" s="1" t="s">
        <v>42</v>
      </c>
      <c r="D1571">
        <v>3.4</v>
      </c>
      <c r="E1571">
        <v>50</v>
      </c>
      <c r="F1571">
        <v>42.98</v>
      </c>
      <c r="G1571">
        <v>1977</v>
      </c>
      <c r="H1571">
        <v>19390</v>
      </c>
      <c r="I1571">
        <v>16</v>
      </c>
      <c r="J1571">
        <v>888</v>
      </c>
      <c r="K1571">
        <v>183.3</v>
      </c>
      <c r="L1571">
        <v>8.1999999999999993</v>
      </c>
      <c r="M1571">
        <v>3.8</v>
      </c>
      <c r="N1571" s="1" t="s">
        <v>27</v>
      </c>
      <c r="O1571">
        <v>0</v>
      </c>
      <c r="P1571">
        <v>4</v>
      </c>
      <c r="Q1571">
        <v>4</v>
      </c>
      <c r="R1571">
        <v>498513.91999999998</v>
      </c>
    </row>
    <row r="1572" spans="1:18" x14ac:dyDescent="0.35">
      <c r="A1572" s="1" t="s">
        <v>4876</v>
      </c>
      <c r="B1572" s="1" t="s">
        <v>19</v>
      </c>
      <c r="C1572" s="1" t="s">
        <v>20</v>
      </c>
      <c r="D1572">
        <v>4.0999999999999996</v>
      </c>
      <c r="E1572">
        <v>38</v>
      </c>
      <c r="F1572">
        <v>72.510000000000005</v>
      </c>
      <c r="G1572">
        <v>3142</v>
      </c>
      <c r="H1572">
        <v>33117</v>
      </c>
      <c r="I1572">
        <v>12</v>
      </c>
      <c r="J1572">
        <v>863</v>
      </c>
      <c r="K1572">
        <v>279.25</v>
      </c>
      <c r="L1572">
        <v>9.1</v>
      </c>
      <c r="M1572">
        <v>1.5</v>
      </c>
      <c r="N1572" s="1" t="s">
        <v>27</v>
      </c>
      <c r="O1572">
        <v>25</v>
      </c>
      <c r="P1572">
        <v>34</v>
      </c>
      <c r="Q1572">
        <v>59</v>
      </c>
      <c r="R1572">
        <v>633101.16</v>
      </c>
    </row>
    <row r="1573" spans="1:18" x14ac:dyDescent="0.35">
      <c r="A1573" s="1" t="s">
        <v>4880</v>
      </c>
      <c r="B1573" s="1" t="s">
        <v>19</v>
      </c>
      <c r="C1573" s="1" t="s">
        <v>37</v>
      </c>
      <c r="D1573">
        <v>4.9000000000000004</v>
      </c>
      <c r="E1573">
        <v>36</v>
      </c>
      <c r="F1573">
        <v>57.05</v>
      </c>
      <c r="G1573">
        <v>4753</v>
      </c>
      <c r="H1573">
        <v>49145</v>
      </c>
      <c r="I1573">
        <v>14</v>
      </c>
      <c r="J1573">
        <v>809</v>
      </c>
      <c r="K1573">
        <v>257.36</v>
      </c>
      <c r="L1573">
        <v>7.1</v>
      </c>
      <c r="M1573">
        <v>7.9</v>
      </c>
      <c r="N1573" s="1" t="s">
        <v>21</v>
      </c>
      <c r="O1573">
        <v>2</v>
      </c>
      <c r="P1573">
        <v>4</v>
      </c>
      <c r="Q1573">
        <v>6</v>
      </c>
      <c r="R1573">
        <v>482829.25</v>
      </c>
    </row>
    <row r="1574" spans="1:18" x14ac:dyDescent="0.35">
      <c r="A1574" s="1" t="s">
        <v>4882</v>
      </c>
      <c r="B1574" s="1" t="s">
        <v>19</v>
      </c>
      <c r="C1574" s="1" t="s">
        <v>31</v>
      </c>
      <c r="D1574">
        <v>4.4000000000000004</v>
      </c>
      <c r="E1574">
        <v>37</v>
      </c>
      <c r="F1574">
        <v>35.42</v>
      </c>
      <c r="G1574">
        <v>2927</v>
      </c>
      <c r="H1574">
        <v>34780</v>
      </c>
      <c r="I1574">
        <v>6</v>
      </c>
      <c r="J1574">
        <v>60</v>
      </c>
      <c r="K1574">
        <v>157.93</v>
      </c>
      <c r="L1574">
        <v>3.5</v>
      </c>
      <c r="M1574">
        <v>3.4</v>
      </c>
      <c r="N1574" s="1" t="s">
        <v>27</v>
      </c>
      <c r="O1574">
        <v>20</v>
      </c>
      <c r="P1574">
        <v>12</v>
      </c>
      <c r="Q1574">
        <v>32</v>
      </c>
      <c r="R1574">
        <v>303841.2</v>
      </c>
    </row>
    <row r="1575" spans="1:18" x14ac:dyDescent="0.35">
      <c r="A1575" s="1" t="s">
        <v>4883</v>
      </c>
      <c r="B1575" s="1" t="s">
        <v>19</v>
      </c>
      <c r="C1575" s="1" t="s">
        <v>24</v>
      </c>
      <c r="D1575">
        <v>3.2</v>
      </c>
      <c r="E1575">
        <v>39</v>
      </c>
      <c r="F1575">
        <v>29.25</v>
      </c>
      <c r="G1575">
        <v>879</v>
      </c>
      <c r="H1575">
        <v>7601</v>
      </c>
      <c r="I1575">
        <v>4</v>
      </c>
      <c r="J1575">
        <v>484</v>
      </c>
      <c r="K1575">
        <v>70.680000000000007</v>
      </c>
      <c r="L1575">
        <v>7.9</v>
      </c>
      <c r="M1575">
        <v>7.9</v>
      </c>
      <c r="N1575" s="1" t="s">
        <v>21</v>
      </c>
      <c r="O1575">
        <v>29</v>
      </c>
      <c r="P1575">
        <v>0</v>
      </c>
      <c r="Q1575">
        <v>29</v>
      </c>
      <c r="R1575">
        <v>265239.05</v>
      </c>
    </row>
    <row r="1576" spans="1:18" x14ac:dyDescent="0.35">
      <c r="A1576" s="1" t="s">
        <v>4884</v>
      </c>
      <c r="B1576" s="1" t="s">
        <v>19</v>
      </c>
      <c r="C1576" s="1" t="s">
        <v>31</v>
      </c>
      <c r="D1576">
        <v>3.9</v>
      </c>
      <c r="E1576">
        <v>34</v>
      </c>
      <c r="F1576">
        <v>33.299999999999997</v>
      </c>
      <c r="G1576">
        <v>2324</v>
      </c>
      <c r="H1576">
        <v>22423</v>
      </c>
      <c r="I1576">
        <v>1</v>
      </c>
      <c r="J1576">
        <v>81</v>
      </c>
      <c r="K1576">
        <v>90.88</v>
      </c>
      <c r="L1576">
        <v>2.9</v>
      </c>
      <c r="M1576">
        <v>5.6</v>
      </c>
      <c r="N1576" s="1" t="s">
        <v>27</v>
      </c>
      <c r="O1576">
        <v>29</v>
      </c>
      <c r="P1576">
        <v>28</v>
      </c>
      <c r="Q1576">
        <v>57</v>
      </c>
      <c r="R1576">
        <v>259869.05</v>
      </c>
    </row>
    <row r="1577" spans="1:18" x14ac:dyDescent="0.35">
      <c r="A1577" s="1" t="s">
        <v>4886</v>
      </c>
      <c r="B1577" s="1" t="s">
        <v>19</v>
      </c>
      <c r="C1577" s="1" t="s">
        <v>42</v>
      </c>
      <c r="D1577">
        <v>4</v>
      </c>
      <c r="E1577">
        <v>50</v>
      </c>
      <c r="F1577">
        <v>40.590000000000003</v>
      </c>
      <c r="G1577">
        <v>3647</v>
      </c>
      <c r="H1577">
        <v>45289</v>
      </c>
      <c r="I1577">
        <v>12</v>
      </c>
      <c r="J1577">
        <v>197</v>
      </c>
      <c r="K1577">
        <v>131.32</v>
      </c>
      <c r="L1577">
        <v>7.4</v>
      </c>
      <c r="M1577">
        <v>4.7</v>
      </c>
      <c r="N1577" s="1" t="s">
        <v>21</v>
      </c>
      <c r="O1577">
        <v>5</v>
      </c>
      <c r="P1577">
        <v>16</v>
      </c>
      <c r="Q1577">
        <v>21</v>
      </c>
      <c r="R1577">
        <v>471491.84000000003</v>
      </c>
    </row>
    <row r="1578" spans="1:18" x14ac:dyDescent="0.35">
      <c r="A1578" s="1" t="s">
        <v>4887</v>
      </c>
      <c r="B1578" s="1" t="s">
        <v>19</v>
      </c>
      <c r="C1578" s="1" t="s">
        <v>26</v>
      </c>
      <c r="D1578">
        <v>4.4000000000000004</v>
      </c>
      <c r="E1578">
        <v>42</v>
      </c>
      <c r="F1578">
        <v>51.17</v>
      </c>
      <c r="G1578">
        <v>2736</v>
      </c>
      <c r="H1578">
        <v>28371</v>
      </c>
      <c r="I1578">
        <v>3</v>
      </c>
      <c r="J1578">
        <v>694</v>
      </c>
      <c r="K1578">
        <v>246.35</v>
      </c>
      <c r="L1578">
        <v>4</v>
      </c>
      <c r="M1578">
        <v>8.3000000000000007</v>
      </c>
      <c r="N1578" s="1" t="s">
        <v>27</v>
      </c>
      <c r="O1578">
        <v>22</v>
      </c>
      <c r="P1578">
        <v>35</v>
      </c>
      <c r="Q1578">
        <v>57</v>
      </c>
      <c r="R1578">
        <v>489638.9</v>
      </c>
    </row>
    <row r="1579" spans="1:18" x14ac:dyDescent="0.35">
      <c r="A1579" s="1" t="s">
        <v>4889</v>
      </c>
      <c r="B1579" s="1" t="s">
        <v>19</v>
      </c>
      <c r="C1579" s="1" t="s">
        <v>24</v>
      </c>
      <c r="D1579">
        <v>3.5</v>
      </c>
      <c r="E1579">
        <v>31</v>
      </c>
      <c r="F1579">
        <v>32.19</v>
      </c>
      <c r="G1579">
        <v>1454</v>
      </c>
      <c r="H1579">
        <v>21913</v>
      </c>
      <c r="I1579">
        <v>14</v>
      </c>
      <c r="J1579">
        <v>986</v>
      </c>
      <c r="K1579">
        <v>223.58</v>
      </c>
      <c r="L1579">
        <v>8.8000000000000007</v>
      </c>
      <c r="M1579">
        <v>1.8</v>
      </c>
      <c r="N1579" s="1" t="s">
        <v>21</v>
      </c>
      <c r="O1579">
        <v>30</v>
      </c>
      <c r="P1579">
        <v>17</v>
      </c>
      <c r="Q1579">
        <v>47</v>
      </c>
      <c r="R1579">
        <v>244599.49</v>
      </c>
    </row>
    <row r="1580" spans="1:18" x14ac:dyDescent="0.35">
      <c r="A1580" s="1" t="s">
        <v>4891</v>
      </c>
      <c r="B1580" s="1" t="s">
        <v>19</v>
      </c>
      <c r="C1580" s="1" t="s">
        <v>20</v>
      </c>
      <c r="D1580">
        <v>3.9</v>
      </c>
      <c r="E1580">
        <v>38</v>
      </c>
      <c r="F1580">
        <v>66.17</v>
      </c>
      <c r="G1580">
        <v>3468</v>
      </c>
      <c r="H1580">
        <v>41210</v>
      </c>
      <c r="I1580">
        <v>1</v>
      </c>
      <c r="J1580">
        <v>764</v>
      </c>
      <c r="K1580">
        <v>239.14</v>
      </c>
      <c r="L1580">
        <v>5</v>
      </c>
      <c r="M1580">
        <v>6</v>
      </c>
      <c r="N1580" s="1" t="s">
        <v>21</v>
      </c>
      <c r="O1580">
        <v>19</v>
      </c>
      <c r="P1580">
        <v>23</v>
      </c>
      <c r="Q1580">
        <v>42</v>
      </c>
      <c r="R1580">
        <v>568736.38</v>
      </c>
    </row>
    <row r="1581" spans="1:18" x14ac:dyDescent="0.35">
      <c r="A1581" s="1" t="s">
        <v>4894</v>
      </c>
      <c r="B1581" s="1" t="s">
        <v>19</v>
      </c>
      <c r="C1581" s="1" t="s">
        <v>24</v>
      </c>
      <c r="D1581">
        <v>3.8</v>
      </c>
      <c r="E1581">
        <v>39</v>
      </c>
      <c r="F1581">
        <v>33.92</v>
      </c>
      <c r="G1581">
        <v>844</v>
      </c>
      <c r="H1581">
        <v>8762</v>
      </c>
      <c r="I1581">
        <v>1</v>
      </c>
      <c r="J1581">
        <v>285</v>
      </c>
      <c r="K1581">
        <v>178.92</v>
      </c>
      <c r="L1581">
        <v>5.5</v>
      </c>
      <c r="M1581">
        <v>2.7</v>
      </c>
      <c r="N1581" s="1" t="s">
        <v>27</v>
      </c>
      <c r="O1581">
        <v>19</v>
      </c>
      <c r="P1581">
        <v>27</v>
      </c>
      <c r="Q1581">
        <v>46</v>
      </c>
      <c r="R1581">
        <v>298645.14</v>
      </c>
    </row>
    <row r="1582" spans="1:18" x14ac:dyDescent="0.35">
      <c r="A1582" s="1" t="s">
        <v>4898</v>
      </c>
      <c r="B1582" s="1" t="s">
        <v>19</v>
      </c>
      <c r="C1582" s="1" t="s">
        <v>24</v>
      </c>
      <c r="D1582">
        <v>4.5999999999999996</v>
      </c>
      <c r="E1582">
        <v>32</v>
      </c>
      <c r="F1582">
        <v>32.99</v>
      </c>
      <c r="G1582">
        <v>1489</v>
      </c>
      <c r="H1582">
        <v>17860</v>
      </c>
      <c r="I1582">
        <v>15</v>
      </c>
      <c r="J1582">
        <v>301</v>
      </c>
      <c r="K1582">
        <v>193.87</v>
      </c>
      <c r="L1582">
        <v>1</v>
      </c>
      <c r="M1582">
        <v>5.7</v>
      </c>
      <c r="N1582" s="1" t="s">
        <v>27</v>
      </c>
      <c r="O1582">
        <v>15</v>
      </c>
      <c r="P1582">
        <v>14</v>
      </c>
      <c r="Q1582">
        <v>29</v>
      </c>
      <c r="R1582">
        <v>254229.13</v>
      </c>
    </row>
    <row r="1583" spans="1:18" x14ac:dyDescent="0.35">
      <c r="A1583" s="1" t="s">
        <v>4899</v>
      </c>
      <c r="B1583" s="1" t="s">
        <v>19</v>
      </c>
      <c r="C1583" s="1" t="s">
        <v>42</v>
      </c>
      <c r="D1583">
        <v>4.2</v>
      </c>
      <c r="E1583">
        <v>48</v>
      </c>
      <c r="F1583">
        <v>36.090000000000003</v>
      </c>
      <c r="G1583">
        <v>1507</v>
      </c>
      <c r="H1583">
        <v>16754</v>
      </c>
      <c r="I1583">
        <v>16</v>
      </c>
      <c r="J1583">
        <v>914</v>
      </c>
      <c r="K1583">
        <v>185.3</v>
      </c>
      <c r="L1583">
        <v>7.2</v>
      </c>
      <c r="M1583">
        <v>2.9</v>
      </c>
      <c r="N1583" s="1" t="s">
        <v>21</v>
      </c>
      <c r="O1583">
        <v>32</v>
      </c>
      <c r="P1583">
        <v>7</v>
      </c>
      <c r="Q1583">
        <v>39</v>
      </c>
      <c r="R1583">
        <v>406761.79</v>
      </c>
    </row>
    <row r="1584" spans="1:18" x14ac:dyDescent="0.35">
      <c r="A1584" s="1" t="s">
        <v>4901</v>
      </c>
      <c r="B1584" s="1" t="s">
        <v>19</v>
      </c>
      <c r="C1584" s="1" t="s">
        <v>20</v>
      </c>
      <c r="D1584">
        <v>3.2</v>
      </c>
      <c r="E1584">
        <v>41</v>
      </c>
      <c r="F1584">
        <v>66.22</v>
      </c>
      <c r="G1584">
        <v>1730</v>
      </c>
      <c r="H1584">
        <v>17558</v>
      </c>
      <c r="I1584">
        <v>5</v>
      </c>
      <c r="J1584">
        <v>941</v>
      </c>
      <c r="K1584">
        <v>156.9</v>
      </c>
      <c r="L1584">
        <v>9.8000000000000007</v>
      </c>
      <c r="M1584">
        <v>9.1</v>
      </c>
      <c r="N1584" s="1" t="s">
        <v>27</v>
      </c>
      <c r="O1584">
        <v>31</v>
      </c>
      <c r="P1584">
        <v>34</v>
      </c>
      <c r="Q1584">
        <v>65</v>
      </c>
      <c r="R1584">
        <v>618698.57999999996</v>
      </c>
    </row>
    <row r="1585" spans="1:18" x14ac:dyDescent="0.35">
      <c r="A1585" s="1" t="s">
        <v>4907</v>
      </c>
      <c r="B1585" s="1" t="s">
        <v>19</v>
      </c>
      <c r="C1585" s="1" t="s">
        <v>37</v>
      </c>
      <c r="D1585">
        <v>4.8</v>
      </c>
      <c r="E1585">
        <v>47</v>
      </c>
      <c r="F1585">
        <v>59.44</v>
      </c>
      <c r="G1585">
        <v>2014</v>
      </c>
      <c r="H1585">
        <v>21633</v>
      </c>
      <c r="I1585">
        <v>6</v>
      </c>
      <c r="J1585">
        <v>422</v>
      </c>
      <c r="K1585">
        <v>252.59</v>
      </c>
      <c r="L1585">
        <v>4</v>
      </c>
      <c r="M1585">
        <v>6.8</v>
      </c>
      <c r="N1585" s="1" t="s">
        <v>27</v>
      </c>
      <c r="O1585">
        <v>35</v>
      </c>
      <c r="P1585">
        <v>17</v>
      </c>
      <c r="Q1585">
        <v>52</v>
      </c>
      <c r="R1585">
        <v>631253.44999999995</v>
      </c>
    </row>
    <row r="1586" spans="1:18" x14ac:dyDescent="0.35">
      <c r="A1586" s="1" t="s">
        <v>4913</v>
      </c>
      <c r="B1586" s="1" t="s">
        <v>19</v>
      </c>
      <c r="C1586" s="1" t="s">
        <v>42</v>
      </c>
      <c r="D1586">
        <v>4.2</v>
      </c>
      <c r="E1586">
        <v>37</v>
      </c>
      <c r="F1586">
        <v>40.18</v>
      </c>
      <c r="G1586">
        <v>2549</v>
      </c>
      <c r="H1586">
        <v>27026</v>
      </c>
      <c r="I1586">
        <v>10</v>
      </c>
      <c r="J1586">
        <v>981</v>
      </c>
      <c r="K1586">
        <v>189.77</v>
      </c>
      <c r="L1586">
        <v>3.9</v>
      </c>
      <c r="M1586">
        <v>1.4</v>
      </c>
      <c r="N1586" s="1" t="s">
        <v>27</v>
      </c>
      <c r="O1586">
        <v>32</v>
      </c>
      <c r="P1586">
        <v>25</v>
      </c>
      <c r="Q1586">
        <v>57</v>
      </c>
      <c r="R1586">
        <v>347655.6</v>
      </c>
    </row>
    <row r="1587" spans="1:18" x14ac:dyDescent="0.35">
      <c r="A1587" s="1" t="s">
        <v>4919</v>
      </c>
      <c r="B1587" s="1" t="s">
        <v>19</v>
      </c>
      <c r="C1587" s="1" t="s">
        <v>37</v>
      </c>
      <c r="D1587">
        <v>3.9</v>
      </c>
      <c r="E1587">
        <v>36</v>
      </c>
      <c r="F1587">
        <v>57.62</v>
      </c>
      <c r="G1587">
        <v>3572</v>
      </c>
      <c r="H1587">
        <v>37518</v>
      </c>
      <c r="I1587">
        <v>3</v>
      </c>
      <c r="J1587">
        <v>430</v>
      </c>
      <c r="K1587">
        <v>96.53</v>
      </c>
      <c r="L1587">
        <v>2.2000000000000002</v>
      </c>
      <c r="M1587">
        <v>5.7</v>
      </c>
      <c r="N1587" s="1" t="s">
        <v>27</v>
      </c>
      <c r="O1587">
        <v>1</v>
      </c>
      <c r="P1587">
        <v>5</v>
      </c>
      <c r="Q1587">
        <v>6</v>
      </c>
      <c r="R1587">
        <v>469665.7</v>
      </c>
    </row>
    <row r="1588" spans="1:18" x14ac:dyDescent="0.35">
      <c r="A1588" s="1" t="s">
        <v>4922</v>
      </c>
      <c r="B1588" s="1" t="s">
        <v>19</v>
      </c>
      <c r="C1588" s="1" t="s">
        <v>42</v>
      </c>
      <c r="D1588">
        <v>3.3</v>
      </c>
      <c r="E1588">
        <v>41</v>
      </c>
      <c r="F1588">
        <v>35.15</v>
      </c>
      <c r="G1588">
        <v>1270</v>
      </c>
      <c r="H1588">
        <v>17850</v>
      </c>
      <c r="I1588">
        <v>1</v>
      </c>
      <c r="J1588">
        <v>868</v>
      </c>
      <c r="K1588">
        <v>75.430000000000007</v>
      </c>
      <c r="L1588">
        <v>6.9</v>
      </c>
      <c r="M1588">
        <v>2.4</v>
      </c>
      <c r="N1588" s="1" t="s">
        <v>27</v>
      </c>
      <c r="O1588">
        <v>3</v>
      </c>
      <c r="P1588">
        <v>0</v>
      </c>
      <c r="Q1588">
        <v>3</v>
      </c>
      <c r="R1588">
        <v>325900.79999999999</v>
      </c>
    </row>
    <row r="1589" spans="1:18" x14ac:dyDescent="0.35">
      <c r="A1589" s="1" t="s">
        <v>4927</v>
      </c>
      <c r="B1589" s="1" t="s">
        <v>19</v>
      </c>
      <c r="C1589" s="1" t="s">
        <v>24</v>
      </c>
      <c r="D1589">
        <v>3.1</v>
      </c>
      <c r="E1589">
        <v>32</v>
      </c>
      <c r="F1589">
        <v>26.45</v>
      </c>
      <c r="G1589">
        <v>2121</v>
      </c>
      <c r="H1589">
        <v>19981</v>
      </c>
      <c r="I1589">
        <v>5</v>
      </c>
      <c r="J1589">
        <v>453</v>
      </c>
      <c r="K1589">
        <v>121.63</v>
      </c>
      <c r="L1589">
        <v>8.4</v>
      </c>
      <c r="M1589">
        <v>2</v>
      </c>
      <c r="N1589" s="1" t="s">
        <v>27</v>
      </c>
      <c r="O1589">
        <v>9</v>
      </c>
      <c r="P1589">
        <v>8</v>
      </c>
      <c r="Q1589">
        <v>17</v>
      </c>
      <c r="R1589">
        <v>201097.8</v>
      </c>
    </row>
    <row r="1590" spans="1:18" x14ac:dyDescent="0.35">
      <c r="A1590" s="1" t="s">
        <v>4928</v>
      </c>
      <c r="B1590" s="1" t="s">
        <v>19</v>
      </c>
      <c r="C1590" s="1" t="s">
        <v>42</v>
      </c>
      <c r="D1590">
        <v>3.4</v>
      </c>
      <c r="E1590">
        <v>48</v>
      </c>
      <c r="F1590">
        <v>41.33</v>
      </c>
      <c r="G1590">
        <v>2177</v>
      </c>
      <c r="H1590">
        <v>29052</v>
      </c>
      <c r="I1590">
        <v>8</v>
      </c>
      <c r="J1590">
        <v>396</v>
      </c>
      <c r="K1590">
        <v>50.93</v>
      </c>
      <c r="L1590">
        <v>1</v>
      </c>
      <c r="M1590">
        <v>5.7</v>
      </c>
      <c r="N1590" s="1" t="s">
        <v>21</v>
      </c>
      <c r="O1590">
        <v>0</v>
      </c>
      <c r="P1590">
        <v>39</v>
      </c>
      <c r="Q1590">
        <v>39</v>
      </c>
      <c r="R1590">
        <v>452932.93</v>
      </c>
    </row>
    <row r="1591" spans="1:18" x14ac:dyDescent="0.35">
      <c r="A1591" s="1" t="s">
        <v>4931</v>
      </c>
      <c r="B1591" s="1" t="s">
        <v>19</v>
      </c>
      <c r="C1591" s="1" t="s">
        <v>31</v>
      </c>
      <c r="D1591">
        <v>3.5</v>
      </c>
      <c r="E1591">
        <v>47</v>
      </c>
      <c r="F1591">
        <v>38.159999999999997</v>
      </c>
      <c r="G1591">
        <v>2446</v>
      </c>
      <c r="H1591">
        <v>24411</v>
      </c>
      <c r="I1591">
        <v>12</v>
      </c>
      <c r="J1591">
        <v>849</v>
      </c>
      <c r="K1591">
        <v>147.83000000000001</v>
      </c>
      <c r="L1591">
        <v>8.6999999999999993</v>
      </c>
      <c r="M1591">
        <v>1</v>
      </c>
      <c r="N1591" s="1" t="s">
        <v>27</v>
      </c>
      <c r="O1591">
        <v>13</v>
      </c>
      <c r="P1591">
        <v>13</v>
      </c>
      <c r="Q1591">
        <v>26</v>
      </c>
      <c r="R1591">
        <v>417210.59</v>
      </c>
    </row>
    <row r="1592" spans="1:18" x14ac:dyDescent="0.35">
      <c r="A1592" s="1" t="s">
        <v>4937</v>
      </c>
      <c r="B1592" s="1" t="s">
        <v>19</v>
      </c>
      <c r="C1592" s="1" t="s">
        <v>42</v>
      </c>
      <c r="D1592">
        <v>3.5</v>
      </c>
      <c r="E1592">
        <v>49</v>
      </c>
      <c r="F1592">
        <v>43.43</v>
      </c>
      <c r="G1592">
        <v>2906</v>
      </c>
      <c r="H1592">
        <v>34698</v>
      </c>
      <c r="I1592">
        <v>12</v>
      </c>
      <c r="J1592">
        <v>427</v>
      </c>
      <c r="K1592">
        <v>226.16</v>
      </c>
      <c r="L1592">
        <v>5.2</v>
      </c>
      <c r="M1592">
        <v>6.1</v>
      </c>
      <c r="N1592" s="1" t="s">
        <v>21</v>
      </c>
      <c r="O1592">
        <v>37</v>
      </c>
      <c r="P1592">
        <v>34</v>
      </c>
      <c r="Q1592">
        <v>71</v>
      </c>
      <c r="R1592">
        <v>493728.76</v>
      </c>
    </row>
    <row r="1593" spans="1:18" x14ac:dyDescent="0.35">
      <c r="A1593" s="1" t="s">
        <v>4939</v>
      </c>
      <c r="B1593" s="1" t="s">
        <v>19</v>
      </c>
      <c r="C1593" s="1" t="s">
        <v>37</v>
      </c>
      <c r="D1593">
        <v>4.5999999999999996</v>
      </c>
      <c r="E1593">
        <v>34</v>
      </c>
      <c r="F1593">
        <v>65.62</v>
      </c>
      <c r="G1593">
        <v>2054</v>
      </c>
      <c r="H1593">
        <v>21219</v>
      </c>
      <c r="I1593">
        <v>6</v>
      </c>
      <c r="J1593">
        <v>128</v>
      </c>
      <c r="K1593">
        <v>260.68</v>
      </c>
      <c r="L1593">
        <v>7.2</v>
      </c>
      <c r="M1593">
        <v>1.5</v>
      </c>
      <c r="N1593" s="1" t="s">
        <v>21</v>
      </c>
      <c r="O1593">
        <v>25</v>
      </c>
      <c r="P1593">
        <v>13</v>
      </c>
      <c r="Q1593">
        <v>38</v>
      </c>
      <c r="R1593">
        <v>505848.03</v>
      </c>
    </row>
    <row r="1594" spans="1:18" x14ac:dyDescent="0.35">
      <c r="A1594" s="1" t="s">
        <v>4941</v>
      </c>
      <c r="B1594" s="1" t="s">
        <v>19</v>
      </c>
      <c r="C1594" s="1" t="s">
        <v>31</v>
      </c>
      <c r="D1594">
        <v>4.0999999999999996</v>
      </c>
      <c r="E1594">
        <v>48</v>
      </c>
      <c r="F1594">
        <v>33.61</v>
      </c>
      <c r="G1594">
        <v>3309</v>
      </c>
      <c r="H1594">
        <v>41664</v>
      </c>
      <c r="I1594">
        <v>6</v>
      </c>
      <c r="J1594">
        <v>357</v>
      </c>
      <c r="K1594">
        <v>124.27</v>
      </c>
      <c r="L1594">
        <v>1.2</v>
      </c>
      <c r="M1594">
        <v>5</v>
      </c>
      <c r="N1594" s="1" t="s">
        <v>27</v>
      </c>
      <c r="O1594">
        <v>5</v>
      </c>
      <c r="P1594">
        <v>4</v>
      </c>
      <c r="Q1594">
        <v>9</v>
      </c>
      <c r="R1594">
        <v>370471.51</v>
      </c>
    </row>
    <row r="1595" spans="1:18" x14ac:dyDescent="0.35">
      <c r="A1595" s="1" t="s">
        <v>4942</v>
      </c>
      <c r="B1595" s="1" t="s">
        <v>19</v>
      </c>
      <c r="C1595" s="1" t="s">
        <v>26</v>
      </c>
      <c r="D1595">
        <v>3.5</v>
      </c>
      <c r="E1595">
        <v>33</v>
      </c>
      <c r="F1595">
        <v>46.05</v>
      </c>
      <c r="G1595">
        <v>2517</v>
      </c>
      <c r="H1595">
        <v>24204</v>
      </c>
      <c r="I1595">
        <v>17</v>
      </c>
      <c r="J1595">
        <v>960</v>
      </c>
      <c r="K1595">
        <v>115.68</v>
      </c>
      <c r="L1595">
        <v>6</v>
      </c>
      <c r="M1595">
        <v>3</v>
      </c>
      <c r="N1595" s="1" t="s">
        <v>21</v>
      </c>
      <c r="O1595">
        <v>4</v>
      </c>
      <c r="P1595">
        <v>30</v>
      </c>
      <c r="Q1595">
        <v>34</v>
      </c>
      <c r="R1595">
        <v>362774.75</v>
      </c>
    </row>
    <row r="1596" spans="1:18" x14ac:dyDescent="0.35">
      <c r="A1596" s="1" t="s">
        <v>4945</v>
      </c>
      <c r="B1596" s="1" t="s">
        <v>19</v>
      </c>
      <c r="C1596" s="1" t="s">
        <v>42</v>
      </c>
      <c r="D1596">
        <v>4.5</v>
      </c>
      <c r="E1596">
        <v>44</v>
      </c>
      <c r="F1596">
        <v>44.53</v>
      </c>
      <c r="G1596">
        <v>1321</v>
      </c>
      <c r="H1596">
        <v>17383</v>
      </c>
      <c r="I1596">
        <v>10</v>
      </c>
      <c r="J1596">
        <v>336</v>
      </c>
      <c r="K1596">
        <v>177.6</v>
      </c>
      <c r="L1596">
        <v>5.5</v>
      </c>
      <c r="M1596">
        <v>3.6</v>
      </c>
      <c r="N1596" s="1" t="s">
        <v>27</v>
      </c>
      <c r="O1596">
        <v>9</v>
      </c>
      <c r="P1596">
        <v>21</v>
      </c>
      <c r="Q1596">
        <v>30</v>
      </c>
      <c r="R1596">
        <v>448499.63</v>
      </c>
    </row>
    <row r="1597" spans="1:18" x14ac:dyDescent="0.35">
      <c r="A1597" s="1" t="s">
        <v>4955</v>
      </c>
      <c r="B1597" s="1" t="s">
        <v>19</v>
      </c>
      <c r="C1597" s="1" t="s">
        <v>20</v>
      </c>
      <c r="D1597">
        <v>4.8</v>
      </c>
      <c r="E1597">
        <v>33</v>
      </c>
      <c r="F1597">
        <v>65.25</v>
      </c>
      <c r="G1597">
        <v>4653</v>
      </c>
      <c r="H1597">
        <v>47857</v>
      </c>
      <c r="I1597">
        <v>4</v>
      </c>
      <c r="J1597">
        <v>804</v>
      </c>
      <c r="K1597">
        <v>208.14</v>
      </c>
      <c r="L1597">
        <v>1.5</v>
      </c>
      <c r="M1597">
        <v>1.8</v>
      </c>
      <c r="N1597" s="1" t="s">
        <v>27</v>
      </c>
      <c r="O1597">
        <v>23</v>
      </c>
      <c r="P1597">
        <v>17</v>
      </c>
      <c r="Q1597">
        <v>40</v>
      </c>
      <c r="R1597">
        <v>490802.1</v>
      </c>
    </row>
    <row r="1598" spans="1:18" x14ac:dyDescent="0.35">
      <c r="A1598" s="1" t="s">
        <v>4956</v>
      </c>
      <c r="B1598" s="1" t="s">
        <v>19</v>
      </c>
      <c r="C1598" s="1" t="s">
        <v>24</v>
      </c>
      <c r="D1598">
        <v>5</v>
      </c>
      <c r="E1598">
        <v>40</v>
      </c>
      <c r="F1598">
        <v>26.37</v>
      </c>
      <c r="G1598">
        <v>4029</v>
      </c>
      <c r="H1598">
        <v>47341</v>
      </c>
      <c r="I1598">
        <v>11</v>
      </c>
      <c r="J1598">
        <v>523</v>
      </c>
      <c r="K1598">
        <v>172.43</v>
      </c>
      <c r="L1598">
        <v>9</v>
      </c>
      <c r="M1598">
        <v>4.3</v>
      </c>
      <c r="N1598" s="1" t="s">
        <v>27</v>
      </c>
      <c r="O1598">
        <v>26</v>
      </c>
      <c r="P1598">
        <v>7</v>
      </c>
      <c r="Q1598">
        <v>33</v>
      </c>
      <c r="R1598">
        <v>258977.96</v>
      </c>
    </row>
    <row r="1599" spans="1:18" x14ac:dyDescent="0.35">
      <c r="A1599" s="1" t="s">
        <v>4959</v>
      </c>
      <c r="B1599" s="1" t="s">
        <v>19</v>
      </c>
      <c r="C1599" s="1" t="s">
        <v>31</v>
      </c>
      <c r="D1599">
        <v>3.9</v>
      </c>
      <c r="E1599">
        <v>47</v>
      </c>
      <c r="F1599">
        <v>34.28</v>
      </c>
      <c r="G1599">
        <v>1927</v>
      </c>
      <c r="H1599">
        <v>25720</v>
      </c>
      <c r="I1599">
        <v>16</v>
      </c>
      <c r="J1599">
        <v>55</v>
      </c>
      <c r="K1599">
        <v>89.03</v>
      </c>
      <c r="L1599">
        <v>5.3</v>
      </c>
      <c r="M1599">
        <v>5.7</v>
      </c>
      <c r="N1599" s="1" t="s">
        <v>21</v>
      </c>
      <c r="O1599">
        <v>41</v>
      </c>
      <c r="P1599">
        <v>26</v>
      </c>
      <c r="Q1599">
        <v>67</v>
      </c>
      <c r="R1599">
        <v>380927.3</v>
      </c>
    </row>
    <row r="1600" spans="1:18" x14ac:dyDescent="0.35">
      <c r="A1600" s="1" t="s">
        <v>4962</v>
      </c>
      <c r="B1600" s="1" t="s">
        <v>19</v>
      </c>
      <c r="C1600" s="1" t="s">
        <v>37</v>
      </c>
      <c r="D1600">
        <v>3.1</v>
      </c>
      <c r="E1600">
        <v>30</v>
      </c>
      <c r="F1600">
        <v>65.03</v>
      </c>
      <c r="G1600">
        <v>1553</v>
      </c>
      <c r="H1600">
        <v>22993</v>
      </c>
      <c r="I1600">
        <v>11</v>
      </c>
      <c r="J1600">
        <v>953</v>
      </c>
      <c r="K1600">
        <v>211.77</v>
      </c>
      <c r="L1600">
        <v>5</v>
      </c>
      <c r="M1600">
        <v>7.1</v>
      </c>
      <c r="N1600" s="1" t="s">
        <v>27</v>
      </c>
      <c r="O1600">
        <v>17</v>
      </c>
      <c r="P1600">
        <v>8</v>
      </c>
      <c r="Q1600">
        <v>25</v>
      </c>
      <c r="R1600">
        <v>451308</v>
      </c>
    </row>
    <row r="1601" spans="1:18" x14ac:dyDescent="0.35">
      <c r="A1601" s="1" t="s">
        <v>4963</v>
      </c>
      <c r="B1601" s="1" t="s">
        <v>19</v>
      </c>
      <c r="C1601" s="1" t="s">
        <v>31</v>
      </c>
      <c r="D1601">
        <v>4.0999999999999996</v>
      </c>
      <c r="E1601">
        <v>35</v>
      </c>
      <c r="F1601">
        <v>38.61</v>
      </c>
      <c r="G1601">
        <v>895</v>
      </c>
      <c r="H1601">
        <v>17663</v>
      </c>
      <c r="I1601">
        <v>15</v>
      </c>
      <c r="J1601">
        <v>120</v>
      </c>
      <c r="K1601">
        <v>88.29</v>
      </c>
      <c r="L1601">
        <v>5.3</v>
      </c>
      <c r="M1601">
        <v>3.1</v>
      </c>
      <c r="N1601" s="1" t="s">
        <v>27</v>
      </c>
      <c r="O1601">
        <v>23</v>
      </c>
      <c r="P1601">
        <v>0</v>
      </c>
      <c r="Q1601">
        <v>23</v>
      </c>
      <c r="R1601">
        <v>318499.33</v>
      </c>
    </row>
    <row r="1602" spans="1:18" x14ac:dyDescent="0.35">
      <c r="A1602" s="1" t="s">
        <v>4967</v>
      </c>
      <c r="B1602" s="1" t="s">
        <v>19</v>
      </c>
      <c r="C1602" s="1" t="s">
        <v>20</v>
      </c>
      <c r="D1602">
        <v>3.9</v>
      </c>
      <c r="E1602">
        <v>30</v>
      </c>
      <c r="F1602">
        <v>74.83</v>
      </c>
      <c r="G1602">
        <v>1217</v>
      </c>
      <c r="H1602">
        <v>16549</v>
      </c>
      <c r="I1602">
        <v>7</v>
      </c>
      <c r="J1602">
        <v>806</v>
      </c>
      <c r="K1602">
        <v>91.62</v>
      </c>
      <c r="L1602">
        <v>1.5</v>
      </c>
      <c r="M1602">
        <v>6.8</v>
      </c>
      <c r="N1602" s="1" t="s">
        <v>21</v>
      </c>
      <c r="O1602">
        <v>11</v>
      </c>
      <c r="P1602">
        <v>21</v>
      </c>
      <c r="Q1602">
        <v>32</v>
      </c>
      <c r="R1602">
        <v>509442.61</v>
      </c>
    </row>
    <row r="1603" spans="1:18" x14ac:dyDescent="0.35">
      <c r="A1603" s="1" t="s">
        <v>4968</v>
      </c>
      <c r="B1603" s="1" t="s">
        <v>19</v>
      </c>
      <c r="C1603" s="1" t="s">
        <v>31</v>
      </c>
      <c r="D1603">
        <v>4.5999999999999996</v>
      </c>
      <c r="E1603">
        <v>32</v>
      </c>
      <c r="F1603">
        <v>31.64</v>
      </c>
      <c r="G1603">
        <v>2444</v>
      </c>
      <c r="H1603">
        <v>31750</v>
      </c>
      <c r="I1603">
        <v>14</v>
      </c>
      <c r="J1603">
        <v>961</v>
      </c>
      <c r="K1603">
        <v>167.64</v>
      </c>
      <c r="L1603">
        <v>8.3000000000000007</v>
      </c>
      <c r="M1603">
        <v>5.5</v>
      </c>
      <c r="N1603" s="1" t="s">
        <v>27</v>
      </c>
      <c r="O1603">
        <v>1</v>
      </c>
      <c r="P1603">
        <v>8</v>
      </c>
      <c r="Q1603">
        <v>9</v>
      </c>
      <c r="R1603">
        <v>250093.38</v>
      </c>
    </row>
    <row r="1604" spans="1:18" x14ac:dyDescent="0.35">
      <c r="A1604" s="1" t="s">
        <v>4969</v>
      </c>
      <c r="B1604" s="1" t="s">
        <v>19</v>
      </c>
      <c r="C1604" s="1" t="s">
        <v>42</v>
      </c>
      <c r="D1604">
        <v>3.1</v>
      </c>
      <c r="E1604">
        <v>33</v>
      </c>
      <c r="F1604">
        <v>42.29</v>
      </c>
      <c r="G1604">
        <v>2548</v>
      </c>
      <c r="H1604">
        <v>32951</v>
      </c>
      <c r="I1604">
        <v>9</v>
      </c>
      <c r="J1604">
        <v>570</v>
      </c>
      <c r="K1604">
        <v>180.38</v>
      </c>
      <c r="L1604">
        <v>3.1</v>
      </c>
      <c r="M1604">
        <v>5.7</v>
      </c>
      <c r="N1604" s="1" t="s">
        <v>27</v>
      </c>
      <c r="O1604">
        <v>32</v>
      </c>
      <c r="P1604">
        <v>10</v>
      </c>
      <c r="Q1604">
        <v>42</v>
      </c>
      <c r="R1604">
        <v>327415.56</v>
      </c>
    </row>
    <row r="1605" spans="1:18" x14ac:dyDescent="0.35">
      <c r="A1605" s="1" t="s">
        <v>4975</v>
      </c>
      <c r="B1605" s="1" t="s">
        <v>19</v>
      </c>
      <c r="C1605" s="1" t="s">
        <v>20</v>
      </c>
      <c r="D1605">
        <v>4.7</v>
      </c>
      <c r="E1605">
        <v>35</v>
      </c>
      <c r="F1605">
        <v>69.209999999999994</v>
      </c>
      <c r="G1605">
        <v>1511</v>
      </c>
      <c r="H1605">
        <v>17628</v>
      </c>
      <c r="I1605">
        <v>6</v>
      </c>
      <c r="J1605">
        <v>376</v>
      </c>
      <c r="K1605">
        <v>121.13</v>
      </c>
      <c r="L1605">
        <v>7.3</v>
      </c>
      <c r="M1605">
        <v>6</v>
      </c>
      <c r="N1605" s="1" t="s">
        <v>21</v>
      </c>
      <c r="O1605">
        <v>27</v>
      </c>
      <c r="P1605">
        <v>33</v>
      </c>
      <c r="Q1605">
        <v>60</v>
      </c>
      <c r="R1605">
        <v>551197.15</v>
      </c>
    </row>
    <row r="1606" spans="1:18" x14ac:dyDescent="0.35">
      <c r="A1606" s="1" t="s">
        <v>4979</v>
      </c>
      <c r="B1606" s="1" t="s">
        <v>19</v>
      </c>
      <c r="C1606" s="1" t="s">
        <v>42</v>
      </c>
      <c r="D1606">
        <v>3.6</v>
      </c>
      <c r="E1606">
        <v>31</v>
      </c>
      <c r="F1606">
        <v>42.82</v>
      </c>
      <c r="G1606">
        <v>2408</v>
      </c>
      <c r="H1606">
        <v>29596</v>
      </c>
      <c r="I1606">
        <v>9</v>
      </c>
      <c r="J1606">
        <v>793</v>
      </c>
      <c r="K1606">
        <v>81.96</v>
      </c>
      <c r="L1606">
        <v>2</v>
      </c>
      <c r="M1606">
        <v>9.4</v>
      </c>
      <c r="N1606" s="1" t="s">
        <v>21</v>
      </c>
      <c r="O1606">
        <v>29</v>
      </c>
      <c r="P1606">
        <v>16</v>
      </c>
      <c r="Q1606">
        <v>45</v>
      </c>
      <c r="R1606">
        <v>314009.68</v>
      </c>
    </row>
    <row r="1607" spans="1:18" x14ac:dyDescent="0.35">
      <c r="A1607" s="1" t="s">
        <v>4981</v>
      </c>
      <c r="B1607" s="1" t="s">
        <v>19</v>
      </c>
      <c r="C1607" s="1" t="s">
        <v>37</v>
      </c>
      <c r="D1607">
        <v>4.7</v>
      </c>
      <c r="E1607">
        <v>49</v>
      </c>
      <c r="F1607">
        <v>63.47</v>
      </c>
      <c r="G1607">
        <v>2468</v>
      </c>
      <c r="H1607">
        <v>24828</v>
      </c>
      <c r="I1607">
        <v>2</v>
      </c>
      <c r="J1607">
        <v>54</v>
      </c>
      <c r="K1607">
        <v>204.79</v>
      </c>
      <c r="L1607">
        <v>7.3</v>
      </c>
      <c r="M1607">
        <v>9.6999999999999993</v>
      </c>
      <c r="N1607" s="1" t="s">
        <v>21</v>
      </c>
      <c r="O1607">
        <v>7</v>
      </c>
      <c r="P1607">
        <v>41</v>
      </c>
      <c r="Q1607">
        <v>48</v>
      </c>
      <c r="R1607">
        <v>699694.53</v>
      </c>
    </row>
    <row r="1608" spans="1:18" x14ac:dyDescent="0.35">
      <c r="A1608" s="1" t="s">
        <v>4990</v>
      </c>
      <c r="B1608" s="1" t="s">
        <v>19</v>
      </c>
      <c r="C1608" s="1" t="s">
        <v>37</v>
      </c>
      <c r="D1608">
        <v>3.9</v>
      </c>
      <c r="E1608">
        <v>50</v>
      </c>
      <c r="F1608">
        <v>65.66</v>
      </c>
      <c r="G1608">
        <v>1240</v>
      </c>
      <c r="H1608">
        <v>14147</v>
      </c>
      <c r="I1608">
        <v>7</v>
      </c>
      <c r="J1608">
        <v>264</v>
      </c>
      <c r="K1608">
        <v>277.69</v>
      </c>
      <c r="L1608">
        <v>4.2</v>
      </c>
      <c r="M1608">
        <v>6.6</v>
      </c>
      <c r="N1608" s="1" t="s">
        <v>21</v>
      </c>
      <c r="O1608">
        <v>48</v>
      </c>
      <c r="P1608">
        <v>6</v>
      </c>
      <c r="Q1608">
        <v>54</v>
      </c>
      <c r="R1608">
        <v>738017.99</v>
      </c>
    </row>
    <row r="1609" spans="1:18" x14ac:dyDescent="0.35">
      <c r="A1609" s="1" t="s">
        <v>4992</v>
      </c>
      <c r="B1609" s="1" t="s">
        <v>19</v>
      </c>
      <c r="C1609" s="1" t="s">
        <v>26</v>
      </c>
      <c r="D1609">
        <v>4.9000000000000004</v>
      </c>
      <c r="E1609">
        <v>35</v>
      </c>
      <c r="F1609">
        <v>48.69</v>
      </c>
      <c r="G1609">
        <v>1583</v>
      </c>
      <c r="H1609">
        <v>18747</v>
      </c>
      <c r="I1609">
        <v>15</v>
      </c>
      <c r="J1609">
        <v>957</v>
      </c>
      <c r="K1609">
        <v>248.91</v>
      </c>
      <c r="L1609">
        <v>4.7</v>
      </c>
      <c r="M1609">
        <v>3.5</v>
      </c>
      <c r="N1609" s="1" t="s">
        <v>27</v>
      </c>
      <c r="O1609">
        <v>14</v>
      </c>
      <c r="P1609">
        <v>20</v>
      </c>
      <c r="Q1609">
        <v>34</v>
      </c>
      <c r="R1609">
        <v>399190.16</v>
      </c>
    </row>
    <row r="1610" spans="1:18" x14ac:dyDescent="0.35">
      <c r="A1610" s="1" t="s">
        <v>4995</v>
      </c>
      <c r="B1610" s="1" t="s">
        <v>19</v>
      </c>
      <c r="C1610" s="1" t="s">
        <v>24</v>
      </c>
      <c r="D1610">
        <v>3.4</v>
      </c>
      <c r="E1610">
        <v>36</v>
      </c>
      <c r="F1610">
        <v>34.89</v>
      </c>
      <c r="G1610">
        <v>2045</v>
      </c>
      <c r="H1610">
        <v>28594</v>
      </c>
      <c r="I1610">
        <v>2</v>
      </c>
      <c r="J1610">
        <v>485</v>
      </c>
      <c r="K1610">
        <v>280.22000000000003</v>
      </c>
      <c r="L1610">
        <v>2.6</v>
      </c>
      <c r="M1610">
        <v>9.5</v>
      </c>
      <c r="N1610" s="1" t="s">
        <v>21</v>
      </c>
      <c r="O1610">
        <v>33</v>
      </c>
      <c r="P1610">
        <v>31</v>
      </c>
      <c r="Q1610">
        <v>64</v>
      </c>
      <c r="R1610">
        <v>290822.92</v>
      </c>
    </row>
    <row r="1611" spans="1:18" x14ac:dyDescent="0.35">
      <c r="A1611" s="1" t="s">
        <v>4996</v>
      </c>
      <c r="B1611" s="1" t="s">
        <v>19</v>
      </c>
      <c r="C1611" s="1" t="s">
        <v>37</v>
      </c>
      <c r="D1611">
        <v>4</v>
      </c>
      <c r="E1611">
        <v>40</v>
      </c>
      <c r="F1611">
        <v>58.15</v>
      </c>
      <c r="G1611">
        <v>3484</v>
      </c>
      <c r="H1611">
        <v>36090</v>
      </c>
      <c r="I1611">
        <v>19</v>
      </c>
      <c r="J1611">
        <v>432</v>
      </c>
      <c r="K1611">
        <v>54.34</v>
      </c>
      <c r="L1611">
        <v>3.9</v>
      </c>
      <c r="M1611">
        <v>2.6</v>
      </c>
      <c r="N1611" s="1" t="s">
        <v>21</v>
      </c>
      <c r="O1611">
        <v>29</v>
      </c>
      <c r="P1611">
        <v>3</v>
      </c>
      <c r="Q1611">
        <v>32</v>
      </c>
      <c r="R1611">
        <v>541399.30000000005</v>
      </c>
    </row>
    <row r="1612" spans="1:18" x14ac:dyDescent="0.35">
      <c r="A1612" s="1" t="s">
        <v>4997</v>
      </c>
      <c r="B1612" s="1" t="s">
        <v>19</v>
      </c>
      <c r="C1612" s="1" t="s">
        <v>31</v>
      </c>
      <c r="D1612">
        <v>3.9</v>
      </c>
      <c r="E1612">
        <v>41</v>
      </c>
      <c r="F1612">
        <v>32.83</v>
      </c>
      <c r="G1612">
        <v>3444</v>
      </c>
      <c r="H1612">
        <v>38400</v>
      </c>
      <c r="I1612">
        <v>9</v>
      </c>
      <c r="J1612">
        <v>759</v>
      </c>
      <c r="K1612">
        <v>118.51</v>
      </c>
      <c r="L1612">
        <v>5.7</v>
      </c>
      <c r="M1612">
        <v>6.4</v>
      </c>
      <c r="N1612" s="1" t="s">
        <v>21</v>
      </c>
      <c r="O1612">
        <v>2</v>
      </c>
      <c r="P1612">
        <v>14</v>
      </c>
      <c r="Q1612">
        <v>16</v>
      </c>
      <c r="R1612">
        <v>318959.84999999998</v>
      </c>
    </row>
    <row r="1613" spans="1:18" x14ac:dyDescent="0.35">
      <c r="A1613" s="1" t="s">
        <v>5000</v>
      </c>
      <c r="B1613" s="1" t="s">
        <v>19</v>
      </c>
      <c r="C1613" s="1" t="s">
        <v>26</v>
      </c>
      <c r="D1613">
        <v>3.2</v>
      </c>
      <c r="E1613">
        <v>33</v>
      </c>
      <c r="F1613">
        <v>52.23</v>
      </c>
      <c r="G1613">
        <v>2422</v>
      </c>
      <c r="H1613">
        <v>28942</v>
      </c>
      <c r="I1613">
        <v>15</v>
      </c>
      <c r="J1613">
        <v>158</v>
      </c>
      <c r="K1613">
        <v>199.73</v>
      </c>
      <c r="L1613">
        <v>1.7</v>
      </c>
      <c r="M1613">
        <v>7.2</v>
      </c>
      <c r="N1613" s="1" t="s">
        <v>21</v>
      </c>
      <c r="O1613">
        <v>28</v>
      </c>
      <c r="P1613">
        <v>20</v>
      </c>
      <c r="Q1613">
        <v>48</v>
      </c>
      <c r="R1613">
        <v>404819.35</v>
      </c>
    </row>
    <row r="1614" spans="1:18" x14ac:dyDescent="0.35">
      <c r="A1614" s="1" t="s">
        <v>5001</v>
      </c>
      <c r="B1614" s="1" t="s">
        <v>19</v>
      </c>
      <c r="C1614" s="1" t="s">
        <v>24</v>
      </c>
      <c r="D1614">
        <v>3.9</v>
      </c>
      <c r="E1614">
        <v>31</v>
      </c>
      <c r="F1614">
        <v>34.04</v>
      </c>
      <c r="G1614">
        <v>1041</v>
      </c>
      <c r="H1614">
        <v>17549</v>
      </c>
      <c r="I1614">
        <v>12</v>
      </c>
      <c r="J1614">
        <v>577</v>
      </c>
      <c r="K1614">
        <v>237.44</v>
      </c>
      <c r="L1614">
        <v>9.9</v>
      </c>
      <c r="M1614">
        <v>8.1</v>
      </c>
      <c r="N1614" s="1" t="s">
        <v>21</v>
      </c>
      <c r="O1614">
        <v>21</v>
      </c>
      <c r="P1614">
        <v>4</v>
      </c>
      <c r="Q1614">
        <v>25</v>
      </c>
      <c r="R1614">
        <v>256541.51</v>
      </c>
    </row>
    <row r="1615" spans="1:18" x14ac:dyDescent="0.35">
      <c r="A1615" s="1" t="s">
        <v>5003</v>
      </c>
      <c r="B1615" s="1" t="s">
        <v>19</v>
      </c>
      <c r="C1615" s="1" t="s">
        <v>31</v>
      </c>
      <c r="D1615">
        <v>4.8</v>
      </c>
      <c r="E1615">
        <v>46</v>
      </c>
      <c r="F1615">
        <v>38.6</v>
      </c>
      <c r="G1615">
        <v>1780</v>
      </c>
      <c r="H1615">
        <v>22994</v>
      </c>
      <c r="I1615">
        <v>15</v>
      </c>
      <c r="J1615">
        <v>703</v>
      </c>
      <c r="K1615">
        <v>103.79</v>
      </c>
      <c r="L1615">
        <v>7.5</v>
      </c>
      <c r="M1615">
        <v>1.5</v>
      </c>
      <c r="N1615" s="1" t="s">
        <v>27</v>
      </c>
      <c r="O1615">
        <v>41</v>
      </c>
      <c r="P1615">
        <v>40</v>
      </c>
      <c r="Q1615">
        <v>81</v>
      </c>
      <c r="R1615">
        <v>416708.7</v>
      </c>
    </row>
    <row r="1616" spans="1:18" x14ac:dyDescent="0.35">
      <c r="A1616" s="1" t="s">
        <v>5004</v>
      </c>
      <c r="B1616" s="1" t="s">
        <v>19</v>
      </c>
      <c r="C1616" s="1" t="s">
        <v>37</v>
      </c>
      <c r="D1616">
        <v>4.9000000000000004</v>
      </c>
      <c r="E1616">
        <v>50</v>
      </c>
      <c r="F1616">
        <v>55.98</v>
      </c>
      <c r="G1616">
        <v>2553</v>
      </c>
      <c r="H1616">
        <v>27322</v>
      </c>
      <c r="I1616">
        <v>6</v>
      </c>
      <c r="J1616">
        <v>919</v>
      </c>
      <c r="K1616">
        <v>299.66000000000003</v>
      </c>
      <c r="L1616">
        <v>5.2</v>
      </c>
      <c r="M1616">
        <v>4.5999999999999996</v>
      </c>
      <c r="N1616" s="1" t="s">
        <v>27</v>
      </c>
      <c r="O1616">
        <v>31</v>
      </c>
      <c r="P1616">
        <v>37</v>
      </c>
      <c r="Q1616">
        <v>68</v>
      </c>
      <c r="R1616">
        <v>634721.24</v>
      </c>
    </row>
    <row r="1617" spans="1:18" x14ac:dyDescent="0.35">
      <c r="A1617" s="1" t="s">
        <v>5006</v>
      </c>
      <c r="B1617" s="1" t="s">
        <v>19</v>
      </c>
      <c r="C1617" s="1" t="s">
        <v>24</v>
      </c>
      <c r="D1617">
        <v>3.2</v>
      </c>
      <c r="E1617">
        <v>33</v>
      </c>
      <c r="F1617">
        <v>28.37</v>
      </c>
      <c r="G1617">
        <v>2072</v>
      </c>
      <c r="H1617">
        <v>20658</v>
      </c>
      <c r="I1617">
        <v>10</v>
      </c>
      <c r="J1617">
        <v>635</v>
      </c>
      <c r="K1617">
        <v>184.8</v>
      </c>
      <c r="L1617">
        <v>9.9</v>
      </c>
      <c r="M1617">
        <v>9</v>
      </c>
      <c r="N1617" s="1" t="s">
        <v>21</v>
      </c>
      <c r="O1617">
        <v>10</v>
      </c>
      <c r="P1617">
        <v>27</v>
      </c>
      <c r="Q1617">
        <v>37</v>
      </c>
      <c r="R1617">
        <v>230940.58</v>
      </c>
    </row>
    <row r="1618" spans="1:18" x14ac:dyDescent="0.35">
      <c r="A1618" s="1" t="s">
        <v>5007</v>
      </c>
      <c r="B1618" s="1" t="s">
        <v>19</v>
      </c>
      <c r="C1618" s="1" t="s">
        <v>24</v>
      </c>
      <c r="D1618">
        <v>4.5999999999999996</v>
      </c>
      <c r="E1618">
        <v>40</v>
      </c>
      <c r="F1618">
        <v>25.4</v>
      </c>
      <c r="G1618">
        <v>4180</v>
      </c>
      <c r="H1618">
        <v>50560</v>
      </c>
      <c r="I1618">
        <v>3</v>
      </c>
      <c r="J1618">
        <v>614</v>
      </c>
      <c r="K1618">
        <v>124.68</v>
      </c>
      <c r="L1618">
        <v>6.4</v>
      </c>
      <c r="M1618">
        <v>6.9</v>
      </c>
      <c r="N1618" s="1" t="s">
        <v>27</v>
      </c>
      <c r="O1618">
        <v>7</v>
      </c>
      <c r="P1618">
        <v>5</v>
      </c>
      <c r="Q1618">
        <v>12</v>
      </c>
      <c r="R1618">
        <v>242484.8</v>
      </c>
    </row>
    <row r="1619" spans="1:18" x14ac:dyDescent="0.35">
      <c r="A1619" s="1" t="s">
        <v>5008</v>
      </c>
      <c r="B1619" s="1" t="s">
        <v>19</v>
      </c>
      <c r="C1619" s="1" t="s">
        <v>26</v>
      </c>
      <c r="D1619">
        <v>4.4000000000000004</v>
      </c>
      <c r="E1619">
        <v>48</v>
      </c>
      <c r="F1619">
        <v>50.5</v>
      </c>
      <c r="G1619">
        <v>2658</v>
      </c>
      <c r="H1619">
        <v>30086</v>
      </c>
      <c r="I1619">
        <v>9</v>
      </c>
      <c r="J1619">
        <v>167</v>
      </c>
      <c r="K1619">
        <v>262.85000000000002</v>
      </c>
      <c r="L1619">
        <v>3</v>
      </c>
      <c r="M1619">
        <v>7.4</v>
      </c>
      <c r="N1619" s="1" t="s">
        <v>21</v>
      </c>
      <c r="O1619">
        <v>14</v>
      </c>
      <c r="P1619">
        <v>1</v>
      </c>
      <c r="Q1619">
        <v>15</v>
      </c>
      <c r="R1619">
        <v>551638.80000000005</v>
      </c>
    </row>
    <row r="1620" spans="1:18" x14ac:dyDescent="0.35">
      <c r="A1620" s="1" t="s">
        <v>5010</v>
      </c>
      <c r="B1620" s="1" t="s">
        <v>19</v>
      </c>
      <c r="C1620" s="1" t="s">
        <v>31</v>
      </c>
      <c r="D1620">
        <v>4.8</v>
      </c>
      <c r="E1620">
        <v>50</v>
      </c>
      <c r="F1620">
        <v>36.130000000000003</v>
      </c>
      <c r="G1620">
        <v>2992</v>
      </c>
      <c r="H1620">
        <v>35780</v>
      </c>
      <c r="I1620">
        <v>7</v>
      </c>
      <c r="J1620">
        <v>624</v>
      </c>
      <c r="K1620">
        <v>85.32</v>
      </c>
      <c r="L1620">
        <v>5.8</v>
      </c>
      <c r="M1620">
        <v>7.5</v>
      </c>
      <c r="N1620" s="1" t="s">
        <v>27</v>
      </c>
      <c r="O1620">
        <v>37</v>
      </c>
      <c r="P1620">
        <v>30</v>
      </c>
      <c r="Q1620">
        <v>67</v>
      </c>
      <c r="R1620">
        <v>419219.21</v>
      </c>
    </row>
    <row r="1621" spans="1:18" x14ac:dyDescent="0.35">
      <c r="A1621" s="1" t="s">
        <v>5015</v>
      </c>
      <c r="B1621" s="1" t="s">
        <v>19</v>
      </c>
      <c r="C1621" s="1" t="s">
        <v>37</v>
      </c>
      <c r="D1621">
        <v>4.2</v>
      </c>
      <c r="E1621">
        <v>40</v>
      </c>
      <c r="F1621">
        <v>62.14</v>
      </c>
      <c r="G1621">
        <v>2583</v>
      </c>
      <c r="H1621">
        <v>27591</v>
      </c>
      <c r="I1621">
        <v>19</v>
      </c>
      <c r="J1621">
        <v>232</v>
      </c>
      <c r="K1621">
        <v>106.34</v>
      </c>
      <c r="L1621">
        <v>8.4</v>
      </c>
      <c r="M1621">
        <v>2.9</v>
      </c>
      <c r="N1621" s="1" t="s">
        <v>21</v>
      </c>
      <c r="O1621">
        <v>14</v>
      </c>
      <c r="P1621">
        <v>16</v>
      </c>
      <c r="Q1621">
        <v>30</v>
      </c>
      <c r="R1621">
        <v>576578.65</v>
      </c>
    </row>
    <row r="1622" spans="1:18" x14ac:dyDescent="0.35">
      <c r="A1622" s="1" t="s">
        <v>5018</v>
      </c>
      <c r="B1622" s="1" t="s">
        <v>19</v>
      </c>
      <c r="C1622" s="1" t="s">
        <v>20</v>
      </c>
      <c r="D1622">
        <v>3.1</v>
      </c>
      <c r="E1622">
        <v>42</v>
      </c>
      <c r="F1622">
        <v>74.62</v>
      </c>
      <c r="G1622">
        <v>1834</v>
      </c>
      <c r="H1622">
        <v>16826</v>
      </c>
      <c r="I1622">
        <v>12</v>
      </c>
      <c r="J1622">
        <v>984</v>
      </c>
      <c r="K1622">
        <v>298.44</v>
      </c>
      <c r="L1622">
        <v>8.9</v>
      </c>
      <c r="M1622">
        <v>7.2</v>
      </c>
      <c r="N1622" s="1" t="s">
        <v>21</v>
      </c>
      <c r="O1622">
        <v>28</v>
      </c>
      <c r="P1622">
        <v>33</v>
      </c>
      <c r="Q1622">
        <v>61</v>
      </c>
      <c r="R1622">
        <v>716516.88</v>
      </c>
    </row>
    <row r="1623" spans="1:18" x14ac:dyDescent="0.35">
      <c r="A1623" s="1" t="s">
        <v>5026</v>
      </c>
      <c r="B1623" s="1" t="s">
        <v>19</v>
      </c>
      <c r="C1623" s="1" t="s">
        <v>42</v>
      </c>
      <c r="D1623">
        <v>4.7</v>
      </c>
      <c r="E1623">
        <v>35</v>
      </c>
      <c r="F1623">
        <v>36.6</v>
      </c>
      <c r="G1623">
        <v>2900</v>
      </c>
      <c r="H1623">
        <v>37191</v>
      </c>
      <c r="I1623">
        <v>6</v>
      </c>
      <c r="J1623">
        <v>463</v>
      </c>
      <c r="K1623">
        <v>272.72000000000003</v>
      </c>
      <c r="L1623">
        <v>1.9</v>
      </c>
      <c r="M1623">
        <v>2.6</v>
      </c>
      <c r="N1623" s="1" t="s">
        <v>27</v>
      </c>
      <c r="O1623">
        <v>1</v>
      </c>
      <c r="P1623">
        <v>34</v>
      </c>
      <c r="Q1623">
        <v>35</v>
      </c>
      <c r="R1623">
        <v>297205.55</v>
      </c>
    </row>
    <row r="1624" spans="1:18" x14ac:dyDescent="0.35">
      <c r="A1624" s="1" t="s">
        <v>5029</v>
      </c>
      <c r="B1624" s="1" t="s">
        <v>19</v>
      </c>
      <c r="C1624" s="1" t="s">
        <v>31</v>
      </c>
      <c r="D1624">
        <v>3.9</v>
      </c>
      <c r="E1624">
        <v>44</v>
      </c>
      <c r="F1624">
        <v>32.880000000000003</v>
      </c>
      <c r="G1624">
        <v>2926</v>
      </c>
      <c r="H1624">
        <v>36893</v>
      </c>
      <c r="I1624">
        <v>9</v>
      </c>
      <c r="J1624">
        <v>409</v>
      </c>
      <c r="K1624">
        <v>278.41000000000003</v>
      </c>
      <c r="L1624">
        <v>3.1</v>
      </c>
      <c r="M1624">
        <v>2.5</v>
      </c>
      <c r="N1624" s="1" t="s">
        <v>27</v>
      </c>
      <c r="O1624">
        <v>23</v>
      </c>
      <c r="P1624">
        <v>9</v>
      </c>
      <c r="Q1624">
        <v>32</v>
      </c>
      <c r="R1624">
        <v>336735.49</v>
      </c>
    </row>
    <row r="1625" spans="1:18" x14ac:dyDescent="0.35">
      <c r="A1625" s="1" t="s">
        <v>5031</v>
      </c>
      <c r="B1625" s="1" t="s">
        <v>19</v>
      </c>
      <c r="C1625" s="1" t="s">
        <v>37</v>
      </c>
      <c r="D1625">
        <v>3.1</v>
      </c>
      <c r="E1625">
        <v>30</v>
      </c>
      <c r="F1625">
        <v>56.67</v>
      </c>
      <c r="G1625">
        <v>2194</v>
      </c>
      <c r="H1625">
        <v>20586</v>
      </c>
      <c r="I1625">
        <v>3</v>
      </c>
      <c r="J1625">
        <v>887</v>
      </c>
      <c r="K1625">
        <v>67.84</v>
      </c>
      <c r="L1625">
        <v>4.0999999999999996</v>
      </c>
      <c r="M1625">
        <v>9.9</v>
      </c>
      <c r="N1625" s="1" t="s">
        <v>27</v>
      </c>
      <c r="O1625">
        <v>5</v>
      </c>
      <c r="P1625">
        <v>27</v>
      </c>
      <c r="Q1625">
        <v>32</v>
      </c>
      <c r="R1625">
        <v>390229.64</v>
      </c>
    </row>
    <row r="1626" spans="1:18" x14ac:dyDescent="0.35">
      <c r="A1626" s="1" t="s">
        <v>5033</v>
      </c>
      <c r="B1626" s="1" t="s">
        <v>19</v>
      </c>
      <c r="C1626" s="1" t="s">
        <v>31</v>
      </c>
      <c r="D1626">
        <v>4.7</v>
      </c>
      <c r="E1626">
        <v>41</v>
      </c>
      <c r="F1626">
        <v>38.01</v>
      </c>
      <c r="G1626">
        <v>2005</v>
      </c>
      <c r="H1626">
        <v>23890</v>
      </c>
      <c r="I1626">
        <v>2</v>
      </c>
      <c r="J1626">
        <v>179</v>
      </c>
      <c r="K1626">
        <v>109.3</v>
      </c>
      <c r="L1626">
        <v>7.9</v>
      </c>
      <c r="M1626">
        <v>3.4</v>
      </c>
      <c r="N1626" s="1" t="s">
        <v>27</v>
      </c>
      <c r="O1626">
        <v>25</v>
      </c>
      <c r="P1626">
        <v>23</v>
      </c>
      <c r="Q1626">
        <v>48</v>
      </c>
      <c r="R1626">
        <v>355326.27</v>
      </c>
    </row>
    <row r="1627" spans="1:18" x14ac:dyDescent="0.35">
      <c r="A1627" s="1" t="s">
        <v>5034</v>
      </c>
      <c r="B1627" s="1" t="s">
        <v>19</v>
      </c>
      <c r="C1627" s="1" t="s">
        <v>31</v>
      </c>
      <c r="D1627">
        <v>4.9000000000000004</v>
      </c>
      <c r="E1627">
        <v>40</v>
      </c>
      <c r="F1627">
        <v>33.979999999999997</v>
      </c>
      <c r="G1627">
        <v>1120</v>
      </c>
      <c r="H1627">
        <v>19671</v>
      </c>
      <c r="I1627">
        <v>18</v>
      </c>
      <c r="J1627">
        <v>978</v>
      </c>
      <c r="K1627">
        <v>298.45</v>
      </c>
      <c r="L1627">
        <v>6.1</v>
      </c>
      <c r="M1627">
        <v>4.9000000000000004</v>
      </c>
      <c r="N1627" s="1" t="s">
        <v>21</v>
      </c>
      <c r="O1627">
        <v>20</v>
      </c>
      <c r="P1627">
        <v>27</v>
      </c>
      <c r="Q1627">
        <v>47</v>
      </c>
      <c r="R1627">
        <v>327381.40999999997</v>
      </c>
    </row>
    <row r="1628" spans="1:18" x14ac:dyDescent="0.35">
      <c r="A1628" s="1" t="s">
        <v>5036</v>
      </c>
      <c r="B1628" s="1" t="s">
        <v>19</v>
      </c>
      <c r="C1628" s="1" t="s">
        <v>31</v>
      </c>
      <c r="D1628">
        <v>3.6</v>
      </c>
      <c r="E1628">
        <v>30</v>
      </c>
      <c r="F1628">
        <v>32.64</v>
      </c>
      <c r="G1628">
        <v>2794</v>
      </c>
      <c r="H1628">
        <v>28455</v>
      </c>
      <c r="I1628">
        <v>1</v>
      </c>
      <c r="J1628">
        <v>898</v>
      </c>
      <c r="K1628">
        <v>267.42</v>
      </c>
      <c r="L1628">
        <v>4.2</v>
      </c>
      <c r="M1628">
        <v>2.1</v>
      </c>
      <c r="N1628" s="1" t="s">
        <v>21</v>
      </c>
      <c r="O1628">
        <v>27</v>
      </c>
      <c r="P1628">
        <v>3</v>
      </c>
      <c r="Q1628">
        <v>30</v>
      </c>
      <c r="R1628">
        <v>226983.75</v>
      </c>
    </row>
    <row r="1629" spans="1:18" x14ac:dyDescent="0.35">
      <c r="A1629" s="1" t="s">
        <v>5041</v>
      </c>
      <c r="B1629" s="1" t="s">
        <v>19</v>
      </c>
      <c r="C1629" s="1" t="s">
        <v>26</v>
      </c>
      <c r="D1629">
        <v>4.7</v>
      </c>
      <c r="E1629">
        <v>46</v>
      </c>
      <c r="F1629">
        <v>46.03</v>
      </c>
      <c r="G1629">
        <v>2994</v>
      </c>
      <c r="H1629">
        <v>31360</v>
      </c>
      <c r="I1629">
        <v>6</v>
      </c>
      <c r="J1629">
        <v>684</v>
      </c>
      <c r="K1629">
        <v>94.05</v>
      </c>
      <c r="L1629">
        <v>9.8000000000000007</v>
      </c>
      <c r="M1629">
        <v>3.1</v>
      </c>
      <c r="N1629" s="1" t="s">
        <v>21</v>
      </c>
      <c r="O1629">
        <v>27</v>
      </c>
      <c r="P1629">
        <v>27</v>
      </c>
      <c r="Q1629">
        <v>54</v>
      </c>
      <c r="R1629">
        <v>486068.84</v>
      </c>
    </row>
    <row r="1630" spans="1:18" x14ac:dyDescent="0.35">
      <c r="A1630" s="1" t="s">
        <v>5042</v>
      </c>
      <c r="B1630" s="1" t="s">
        <v>19</v>
      </c>
      <c r="C1630" s="1" t="s">
        <v>42</v>
      </c>
      <c r="D1630">
        <v>4.8</v>
      </c>
      <c r="E1630">
        <v>34</v>
      </c>
      <c r="F1630">
        <v>37.89</v>
      </c>
      <c r="G1630">
        <v>3396</v>
      </c>
      <c r="H1630">
        <v>40538</v>
      </c>
      <c r="I1630">
        <v>7</v>
      </c>
      <c r="J1630">
        <v>87</v>
      </c>
      <c r="K1630">
        <v>107.46</v>
      </c>
      <c r="L1630">
        <v>8.5</v>
      </c>
      <c r="M1630">
        <v>9.9</v>
      </c>
      <c r="N1630" s="1" t="s">
        <v>27</v>
      </c>
      <c r="O1630">
        <v>13</v>
      </c>
      <c r="P1630">
        <v>27</v>
      </c>
      <c r="Q1630">
        <v>40</v>
      </c>
      <c r="R1630">
        <v>307139.44</v>
      </c>
    </row>
    <row r="1631" spans="1:18" x14ac:dyDescent="0.35">
      <c r="A1631" s="1" t="s">
        <v>5043</v>
      </c>
      <c r="B1631" s="1" t="s">
        <v>19</v>
      </c>
      <c r="C1631" s="1" t="s">
        <v>20</v>
      </c>
      <c r="D1631">
        <v>3.9</v>
      </c>
      <c r="E1631">
        <v>48</v>
      </c>
      <c r="F1631">
        <v>66.349999999999994</v>
      </c>
      <c r="G1631">
        <v>2690</v>
      </c>
      <c r="H1631">
        <v>25970</v>
      </c>
      <c r="I1631">
        <v>17</v>
      </c>
      <c r="J1631">
        <v>347</v>
      </c>
      <c r="K1631">
        <v>182.64</v>
      </c>
      <c r="L1631">
        <v>1.1000000000000001</v>
      </c>
      <c r="M1631">
        <v>6.7</v>
      </c>
      <c r="N1631" s="1" t="s">
        <v>27</v>
      </c>
      <c r="O1631">
        <v>43</v>
      </c>
      <c r="P1631">
        <v>28</v>
      </c>
      <c r="Q1631">
        <v>71</v>
      </c>
      <c r="R1631">
        <v>729109.55</v>
      </c>
    </row>
    <row r="1632" spans="1:18" x14ac:dyDescent="0.35">
      <c r="A1632" s="1" t="s">
        <v>5055</v>
      </c>
      <c r="B1632" s="1" t="s">
        <v>19</v>
      </c>
      <c r="C1632" s="1" t="s">
        <v>31</v>
      </c>
      <c r="D1632">
        <v>5</v>
      </c>
      <c r="E1632">
        <v>38</v>
      </c>
      <c r="F1632">
        <v>34.82</v>
      </c>
      <c r="G1632">
        <v>2190</v>
      </c>
      <c r="H1632">
        <v>22455</v>
      </c>
      <c r="I1632">
        <v>8</v>
      </c>
      <c r="J1632">
        <v>243</v>
      </c>
      <c r="K1632">
        <v>203.06</v>
      </c>
      <c r="L1632">
        <v>6.7</v>
      </c>
      <c r="M1632">
        <v>6.6</v>
      </c>
      <c r="N1632" s="1" t="s">
        <v>27</v>
      </c>
      <c r="O1632">
        <v>9</v>
      </c>
      <c r="P1632">
        <v>23</v>
      </c>
      <c r="Q1632">
        <v>32</v>
      </c>
      <c r="R1632">
        <v>310430.03000000003</v>
      </c>
    </row>
    <row r="1633" spans="1:18" x14ac:dyDescent="0.35">
      <c r="A1633" s="1" t="s">
        <v>5057</v>
      </c>
      <c r="B1633" s="1" t="s">
        <v>19</v>
      </c>
      <c r="C1633" s="1" t="s">
        <v>31</v>
      </c>
      <c r="D1633">
        <v>4.4000000000000004</v>
      </c>
      <c r="E1633">
        <v>46</v>
      </c>
      <c r="F1633">
        <v>40.26</v>
      </c>
      <c r="G1633">
        <v>1558</v>
      </c>
      <c r="H1633">
        <v>18713</v>
      </c>
      <c r="I1633">
        <v>10</v>
      </c>
      <c r="J1633">
        <v>654</v>
      </c>
      <c r="K1633">
        <v>159.86000000000001</v>
      </c>
      <c r="L1633">
        <v>8.6999999999999993</v>
      </c>
      <c r="M1633">
        <v>4.7</v>
      </c>
      <c r="N1633" s="1" t="s">
        <v>21</v>
      </c>
      <c r="O1633">
        <v>12</v>
      </c>
      <c r="P1633">
        <v>44</v>
      </c>
      <c r="Q1633">
        <v>56</v>
      </c>
      <c r="R1633">
        <v>429114.45</v>
      </c>
    </row>
    <row r="1634" spans="1:18" x14ac:dyDescent="0.35">
      <c r="A1634" s="1" t="s">
        <v>5060</v>
      </c>
      <c r="B1634" s="1" t="s">
        <v>19</v>
      </c>
      <c r="C1634" s="1" t="s">
        <v>24</v>
      </c>
      <c r="D1634">
        <v>4.5</v>
      </c>
      <c r="E1634">
        <v>32</v>
      </c>
      <c r="F1634">
        <v>33.39</v>
      </c>
      <c r="G1634">
        <v>1796</v>
      </c>
      <c r="H1634">
        <v>26454</v>
      </c>
      <c r="I1634">
        <v>5</v>
      </c>
      <c r="J1634">
        <v>980</v>
      </c>
      <c r="K1634">
        <v>130.75</v>
      </c>
      <c r="L1634">
        <v>2.5</v>
      </c>
      <c r="M1634">
        <v>10</v>
      </c>
      <c r="N1634" s="1" t="s">
        <v>27</v>
      </c>
      <c r="O1634">
        <v>30</v>
      </c>
      <c r="P1634">
        <v>15</v>
      </c>
      <c r="Q1634">
        <v>45</v>
      </c>
      <c r="R1634">
        <v>252726.37</v>
      </c>
    </row>
    <row r="1635" spans="1:18" x14ac:dyDescent="0.35">
      <c r="A1635" s="1" t="s">
        <v>5065</v>
      </c>
      <c r="B1635" s="1" t="s">
        <v>19</v>
      </c>
      <c r="C1635" s="1" t="s">
        <v>31</v>
      </c>
      <c r="D1635">
        <v>5</v>
      </c>
      <c r="E1635">
        <v>35</v>
      </c>
      <c r="F1635">
        <v>32.72</v>
      </c>
      <c r="G1635">
        <v>1095</v>
      </c>
      <c r="H1635">
        <v>17603</v>
      </c>
      <c r="I1635">
        <v>16</v>
      </c>
      <c r="J1635">
        <v>313</v>
      </c>
      <c r="K1635">
        <v>261.89999999999998</v>
      </c>
      <c r="L1635">
        <v>5.9</v>
      </c>
      <c r="M1635">
        <v>6.3</v>
      </c>
      <c r="N1635" s="1" t="s">
        <v>21</v>
      </c>
      <c r="O1635">
        <v>8</v>
      </c>
      <c r="P1635">
        <v>11</v>
      </c>
      <c r="Q1635">
        <v>19</v>
      </c>
      <c r="R1635">
        <v>276669.13</v>
      </c>
    </row>
    <row r="1636" spans="1:18" x14ac:dyDescent="0.35">
      <c r="A1636" s="1" t="s">
        <v>5066</v>
      </c>
      <c r="B1636" s="1" t="s">
        <v>19</v>
      </c>
      <c r="C1636" s="1" t="s">
        <v>37</v>
      </c>
      <c r="D1636">
        <v>3.2</v>
      </c>
      <c r="E1636">
        <v>32</v>
      </c>
      <c r="F1636">
        <v>64.94</v>
      </c>
      <c r="G1636">
        <v>826</v>
      </c>
      <c r="H1636">
        <v>7779</v>
      </c>
      <c r="I1636">
        <v>16</v>
      </c>
      <c r="J1636">
        <v>980</v>
      </c>
      <c r="K1636">
        <v>282.49</v>
      </c>
      <c r="L1636">
        <v>6.5</v>
      </c>
      <c r="M1636">
        <v>5</v>
      </c>
      <c r="N1636" s="1" t="s">
        <v>27</v>
      </c>
      <c r="O1636">
        <v>16</v>
      </c>
      <c r="P1636">
        <v>23</v>
      </c>
      <c r="Q1636">
        <v>39</v>
      </c>
      <c r="R1636">
        <v>482970.13</v>
      </c>
    </row>
    <row r="1637" spans="1:18" x14ac:dyDescent="0.35">
      <c r="A1637" s="1" t="s">
        <v>5071</v>
      </c>
      <c r="B1637" s="1" t="s">
        <v>19</v>
      </c>
      <c r="C1637" s="1" t="s">
        <v>37</v>
      </c>
      <c r="D1637">
        <v>4.9000000000000004</v>
      </c>
      <c r="E1637">
        <v>46</v>
      </c>
      <c r="F1637">
        <v>57.59</v>
      </c>
      <c r="G1637">
        <v>3695</v>
      </c>
      <c r="H1637">
        <v>39740</v>
      </c>
      <c r="I1637">
        <v>8</v>
      </c>
      <c r="J1637">
        <v>825</v>
      </c>
      <c r="K1637">
        <v>201.79</v>
      </c>
      <c r="L1637">
        <v>3.3</v>
      </c>
      <c r="M1637">
        <v>3.8</v>
      </c>
      <c r="N1637" s="1" t="s">
        <v>21</v>
      </c>
      <c r="O1637">
        <v>42</v>
      </c>
      <c r="P1637">
        <v>9</v>
      </c>
      <c r="Q1637">
        <v>51</v>
      </c>
      <c r="R1637">
        <v>603828.25</v>
      </c>
    </row>
    <row r="1638" spans="1:18" x14ac:dyDescent="0.35">
      <c r="A1638" s="1" t="s">
        <v>5073</v>
      </c>
      <c r="B1638" s="1" t="s">
        <v>19</v>
      </c>
      <c r="C1638" s="1" t="s">
        <v>24</v>
      </c>
      <c r="D1638">
        <v>4</v>
      </c>
      <c r="E1638">
        <v>41</v>
      </c>
      <c r="F1638">
        <v>31.89</v>
      </c>
      <c r="G1638">
        <v>1414</v>
      </c>
      <c r="H1638">
        <v>18653</v>
      </c>
      <c r="I1638">
        <v>3</v>
      </c>
      <c r="J1638">
        <v>209</v>
      </c>
      <c r="K1638">
        <v>236.51</v>
      </c>
      <c r="L1638">
        <v>1.6</v>
      </c>
      <c r="M1638">
        <v>3.7</v>
      </c>
      <c r="N1638" s="1" t="s">
        <v>27</v>
      </c>
      <c r="O1638">
        <v>2</v>
      </c>
      <c r="P1638">
        <v>7</v>
      </c>
      <c r="Q1638">
        <v>9</v>
      </c>
      <c r="R1638">
        <v>295748.96999999997</v>
      </c>
    </row>
    <row r="1639" spans="1:18" x14ac:dyDescent="0.35">
      <c r="A1639" s="1" t="s">
        <v>5080</v>
      </c>
      <c r="B1639" s="1" t="s">
        <v>19</v>
      </c>
      <c r="C1639" s="1" t="s">
        <v>20</v>
      </c>
      <c r="D1639">
        <v>4.5999999999999996</v>
      </c>
      <c r="E1639">
        <v>39</v>
      </c>
      <c r="F1639">
        <v>71.95</v>
      </c>
      <c r="G1639">
        <v>3335</v>
      </c>
      <c r="H1639">
        <v>41020</v>
      </c>
      <c r="I1639">
        <v>6</v>
      </c>
      <c r="J1639">
        <v>56</v>
      </c>
      <c r="K1639">
        <v>57</v>
      </c>
      <c r="L1639">
        <v>8.8000000000000007</v>
      </c>
      <c r="M1639">
        <v>3.8</v>
      </c>
      <c r="N1639" s="1" t="s">
        <v>27</v>
      </c>
      <c r="O1639">
        <v>3</v>
      </c>
      <c r="P1639">
        <v>2</v>
      </c>
      <c r="Q1639">
        <v>5</v>
      </c>
      <c r="R1639">
        <v>634350.19999999995</v>
      </c>
    </row>
    <row r="1640" spans="1:18" x14ac:dyDescent="0.35">
      <c r="A1640" s="1" t="s">
        <v>5081</v>
      </c>
      <c r="B1640" s="1" t="s">
        <v>19</v>
      </c>
      <c r="C1640" s="1" t="s">
        <v>31</v>
      </c>
      <c r="D1640">
        <v>4.7</v>
      </c>
      <c r="E1640">
        <v>36</v>
      </c>
      <c r="F1640">
        <v>40.04</v>
      </c>
      <c r="G1640">
        <v>1561</v>
      </c>
      <c r="H1640">
        <v>16378</v>
      </c>
      <c r="I1640">
        <v>12</v>
      </c>
      <c r="J1640">
        <v>924</v>
      </c>
      <c r="K1640">
        <v>87.13</v>
      </c>
      <c r="L1640">
        <v>2.8</v>
      </c>
      <c r="M1640">
        <v>1.1000000000000001</v>
      </c>
      <c r="N1640" s="1" t="s">
        <v>27</v>
      </c>
      <c r="O1640">
        <v>35</v>
      </c>
      <c r="P1640">
        <v>22</v>
      </c>
      <c r="Q1640">
        <v>57</v>
      </c>
      <c r="R1640">
        <v>336916.04</v>
      </c>
    </row>
    <row r="1641" spans="1:18" x14ac:dyDescent="0.35">
      <c r="A1641" s="1" t="s">
        <v>5083</v>
      </c>
      <c r="B1641" s="1" t="s">
        <v>19</v>
      </c>
      <c r="C1641" s="1" t="s">
        <v>42</v>
      </c>
      <c r="D1641">
        <v>3.6</v>
      </c>
      <c r="E1641">
        <v>30</v>
      </c>
      <c r="F1641">
        <v>44.85</v>
      </c>
      <c r="G1641">
        <v>2352</v>
      </c>
      <c r="H1641">
        <v>31572</v>
      </c>
      <c r="I1641">
        <v>17</v>
      </c>
      <c r="J1641">
        <v>585</v>
      </c>
      <c r="K1641">
        <v>285.33</v>
      </c>
      <c r="L1641">
        <v>5.5</v>
      </c>
      <c r="M1641">
        <v>6.4</v>
      </c>
      <c r="N1641" s="1" t="s">
        <v>27</v>
      </c>
      <c r="O1641">
        <v>5</v>
      </c>
      <c r="P1641">
        <v>1</v>
      </c>
      <c r="Q1641">
        <v>6</v>
      </c>
      <c r="R1641">
        <v>324160.2</v>
      </c>
    </row>
    <row r="1642" spans="1:18" x14ac:dyDescent="0.35">
      <c r="A1642" s="1" t="s">
        <v>5093</v>
      </c>
      <c r="B1642" s="1" t="s">
        <v>19</v>
      </c>
      <c r="C1642" s="1" t="s">
        <v>42</v>
      </c>
      <c r="D1642">
        <v>4.4000000000000004</v>
      </c>
      <c r="E1642">
        <v>42</v>
      </c>
      <c r="F1642">
        <v>39.700000000000003</v>
      </c>
      <c r="G1642">
        <v>3091</v>
      </c>
      <c r="H1642">
        <v>38234</v>
      </c>
      <c r="I1642">
        <v>11</v>
      </c>
      <c r="J1642">
        <v>909</v>
      </c>
      <c r="K1642">
        <v>68.59</v>
      </c>
      <c r="L1642">
        <v>3.6</v>
      </c>
      <c r="M1642">
        <v>9.5</v>
      </c>
      <c r="N1642" s="1" t="s">
        <v>21</v>
      </c>
      <c r="O1642">
        <v>35</v>
      </c>
      <c r="P1642">
        <v>18</v>
      </c>
      <c r="Q1642">
        <v>53</v>
      </c>
      <c r="R1642">
        <v>393180.9</v>
      </c>
    </row>
    <row r="1643" spans="1:18" x14ac:dyDescent="0.35">
      <c r="A1643" s="1" t="s">
        <v>5094</v>
      </c>
      <c r="B1643" s="1" t="s">
        <v>19</v>
      </c>
      <c r="C1643" s="1" t="s">
        <v>24</v>
      </c>
      <c r="D1643">
        <v>3.6</v>
      </c>
      <c r="E1643">
        <v>30</v>
      </c>
      <c r="F1643">
        <v>31.01</v>
      </c>
      <c r="G1643">
        <v>860</v>
      </c>
      <c r="H1643">
        <v>12528</v>
      </c>
      <c r="I1643">
        <v>18</v>
      </c>
      <c r="J1643">
        <v>532</v>
      </c>
      <c r="K1643">
        <v>199.37</v>
      </c>
      <c r="L1643">
        <v>5.9</v>
      </c>
      <c r="M1643">
        <v>8.6999999999999993</v>
      </c>
      <c r="N1643" s="1" t="s">
        <v>27</v>
      </c>
      <c r="O1643">
        <v>4</v>
      </c>
      <c r="P1643">
        <v>28</v>
      </c>
      <c r="Q1643">
        <v>32</v>
      </c>
      <c r="R1643">
        <v>233008.42</v>
      </c>
    </row>
    <row r="1644" spans="1:18" x14ac:dyDescent="0.35">
      <c r="A1644" s="1" t="s">
        <v>5097</v>
      </c>
      <c r="B1644" s="1" t="s">
        <v>19</v>
      </c>
      <c r="C1644" s="1" t="s">
        <v>31</v>
      </c>
      <c r="D1644">
        <v>3.2</v>
      </c>
      <c r="E1644">
        <v>33</v>
      </c>
      <c r="F1644">
        <v>36.97</v>
      </c>
      <c r="G1644">
        <v>1777</v>
      </c>
      <c r="H1644">
        <v>23856</v>
      </c>
      <c r="I1644">
        <v>18</v>
      </c>
      <c r="J1644">
        <v>887</v>
      </c>
      <c r="K1644">
        <v>167.23</v>
      </c>
      <c r="L1644">
        <v>9.5</v>
      </c>
      <c r="M1644">
        <v>1.4</v>
      </c>
      <c r="N1644" s="1" t="s">
        <v>27</v>
      </c>
      <c r="O1644">
        <v>16</v>
      </c>
      <c r="P1644">
        <v>12</v>
      </c>
      <c r="Q1644">
        <v>28</v>
      </c>
      <c r="R1644">
        <v>297299.65000000002</v>
      </c>
    </row>
    <row r="1645" spans="1:18" x14ac:dyDescent="0.35">
      <c r="A1645" s="1" t="s">
        <v>5099</v>
      </c>
      <c r="B1645" s="1" t="s">
        <v>19</v>
      </c>
      <c r="C1645" s="1" t="s">
        <v>37</v>
      </c>
      <c r="D1645">
        <v>3.9</v>
      </c>
      <c r="E1645">
        <v>30</v>
      </c>
      <c r="F1645">
        <v>57.54</v>
      </c>
      <c r="G1645">
        <v>2816</v>
      </c>
      <c r="H1645">
        <v>32387</v>
      </c>
      <c r="I1645">
        <v>16</v>
      </c>
      <c r="J1645">
        <v>571</v>
      </c>
      <c r="K1645">
        <v>236.65</v>
      </c>
      <c r="L1645">
        <v>6.9</v>
      </c>
      <c r="M1645">
        <v>6.1</v>
      </c>
      <c r="N1645" s="1" t="s">
        <v>21</v>
      </c>
      <c r="O1645">
        <v>5</v>
      </c>
      <c r="P1645">
        <v>2</v>
      </c>
      <c r="Q1645">
        <v>7</v>
      </c>
      <c r="R1645">
        <v>407925.93</v>
      </c>
    </row>
    <row r="1646" spans="1:18" x14ac:dyDescent="0.35">
      <c r="A1646" s="1" t="s">
        <v>5100</v>
      </c>
      <c r="B1646" s="1" t="s">
        <v>19</v>
      </c>
      <c r="C1646" s="1" t="s">
        <v>37</v>
      </c>
      <c r="D1646">
        <v>4.5</v>
      </c>
      <c r="E1646">
        <v>33</v>
      </c>
      <c r="F1646">
        <v>65.67</v>
      </c>
      <c r="G1646">
        <v>1220</v>
      </c>
      <c r="H1646">
        <v>15161</v>
      </c>
      <c r="I1646">
        <v>16</v>
      </c>
      <c r="J1646">
        <v>940</v>
      </c>
      <c r="K1646">
        <v>112.33</v>
      </c>
      <c r="L1646">
        <v>2.8</v>
      </c>
      <c r="M1646">
        <v>10</v>
      </c>
      <c r="N1646" s="1" t="s">
        <v>21</v>
      </c>
      <c r="O1646">
        <v>12</v>
      </c>
      <c r="P1646">
        <v>13</v>
      </c>
      <c r="Q1646">
        <v>25</v>
      </c>
      <c r="R1646">
        <v>503106.89</v>
      </c>
    </row>
    <row r="1647" spans="1:18" x14ac:dyDescent="0.35">
      <c r="A1647" s="1" t="s">
        <v>5101</v>
      </c>
      <c r="B1647" s="1" t="s">
        <v>19</v>
      </c>
      <c r="C1647" s="1" t="s">
        <v>31</v>
      </c>
      <c r="D1647">
        <v>4</v>
      </c>
      <c r="E1647">
        <v>40</v>
      </c>
      <c r="F1647">
        <v>37.26</v>
      </c>
      <c r="G1647">
        <v>2870</v>
      </c>
      <c r="H1647">
        <v>35233</v>
      </c>
      <c r="I1647">
        <v>3</v>
      </c>
      <c r="J1647">
        <v>985</v>
      </c>
      <c r="K1647">
        <v>146.72999999999999</v>
      </c>
      <c r="L1647">
        <v>3.9</v>
      </c>
      <c r="M1647">
        <v>8.6999999999999993</v>
      </c>
      <c r="N1647" s="1" t="s">
        <v>27</v>
      </c>
      <c r="O1647">
        <v>7</v>
      </c>
      <c r="P1647">
        <v>34</v>
      </c>
      <c r="Q1647">
        <v>41</v>
      </c>
      <c r="R1647">
        <v>345261.91</v>
      </c>
    </row>
    <row r="1648" spans="1:18" x14ac:dyDescent="0.35">
      <c r="A1648" s="1" t="s">
        <v>5102</v>
      </c>
      <c r="B1648" s="1" t="s">
        <v>19</v>
      </c>
      <c r="C1648" s="1" t="s">
        <v>24</v>
      </c>
      <c r="D1648">
        <v>4.2</v>
      </c>
      <c r="E1648">
        <v>42</v>
      </c>
      <c r="F1648">
        <v>27.17</v>
      </c>
      <c r="G1648">
        <v>2959</v>
      </c>
      <c r="H1648">
        <v>30249</v>
      </c>
      <c r="I1648">
        <v>18</v>
      </c>
      <c r="J1648">
        <v>891</v>
      </c>
      <c r="K1648">
        <v>239.97</v>
      </c>
      <c r="L1648">
        <v>2.2999999999999998</v>
      </c>
      <c r="M1648">
        <v>5.6</v>
      </c>
      <c r="N1648" s="1" t="s">
        <v>21</v>
      </c>
      <c r="O1648">
        <v>40</v>
      </c>
      <c r="P1648">
        <v>36</v>
      </c>
      <c r="Q1648">
        <v>76</v>
      </c>
      <c r="R1648">
        <v>281657.53000000003</v>
      </c>
    </row>
    <row r="1649" spans="1:18" x14ac:dyDescent="0.35">
      <c r="A1649" s="1" t="s">
        <v>5109</v>
      </c>
      <c r="B1649" s="1" t="s">
        <v>19</v>
      </c>
      <c r="C1649" s="1" t="s">
        <v>26</v>
      </c>
      <c r="D1649">
        <v>4.4000000000000004</v>
      </c>
      <c r="E1649">
        <v>47</v>
      </c>
      <c r="F1649">
        <v>48.83</v>
      </c>
      <c r="G1649">
        <v>2240</v>
      </c>
      <c r="H1649">
        <v>27509</v>
      </c>
      <c r="I1649">
        <v>15</v>
      </c>
      <c r="J1649">
        <v>557</v>
      </c>
      <c r="K1649">
        <v>256.47000000000003</v>
      </c>
      <c r="L1649">
        <v>7.7</v>
      </c>
      <c r="M1649">
        <v>8.4</v>
      </c>
      <c r="N1649" s="1" t="s">
        <v>27</v>
      </c>
      <c r="O1649">
        <v>33</v>
      </c>
      <c r="P1649">
        <v>19</v>
      </c>
      <c r="Q1649">
        <v>52</v>
      </c>
      <c r="R1649">
        <v>534045.80000000005</v>
      </c>
    </row>
    <row r="1650" spans="1:18" x14ac:dyDescent="0.35">
      <c r="A1650" s="1" t="s">
        <v>5114</v>
      </c>
      <c r="B1650" s="1" t="s">
        <v>19</v>
      </c>
      <c r="C1650" s="1" t="s">
        <v>31</v>
      </c>
      <c r="D1650">
        <v>3.5</v>
      </c>
      <c r="E1650">
        <v>42</v>
      </c>
      <c r="F1650">
        <v>33.33</v>
      </c>
      <c r="G1650">
        <v>3030</v>
      </c>
      <c r="H1650">
        <v>33056</v>
      </c>
      <c r="I1650">
        <v>14</v>
      </c>
      <c r="J1650">
        <v>271</v>
      </c>
      <c r="K1650">
        <v>193.49</v>
      </c>
      <c r="L1650">
        <v>9.4</v>
      </c>
      <c r="M1650">
        <v>1</v>
      </c>
      <c r="N1650" s="1" t="s">
        <v>21</v>
      </c>
      <c r="O1650">
        <v>39</v>
      </c>
      <c r="P1650">
        <v>36</v>
      </c>
      <c r="Q1650">
        <v>75</v>
      </c>
      <c r="R1650">
        <v>335008.89</v>
      </c>
    </row>
    <row r="1651" spans="1:18" x14ac:dyDescent="0.35">
      <c r="A1651" s="1" t="s">
        <v>5115</v>
      </c>
      <c r="B1651" s="1" t="s">
        <v>19</v>
      </c>
      <c r="C1651" s="1" t="s">
        <v>31</v>
      </c>
      <c r="D1651">
        <v>3.1</v>
      </c>
      <c r="E1651">
        <v>38</v>
      </c>
      <c r="F1651">
        <v>37.479999999999997</v>
      </c>
      <c r="G1651">
        <v>2319</v>
      </c>
      <c r="H1651">
        <v>25640</v>
      </c>
      <c r="I1651">
        <v>11</v>
      </c>
      <c r="J1651">
        <v>81</v>
      </c>
      <c r="K1651">
        <v>279.01</v>
      </c>
      <c r="L1651">
        <v>8.6</v>
      </c>
      <c r="M1651">
        <v>3.9</v>
      </c>
      <c r="N1651" s="1" t="s">
        <v>27</v>
      </c>
      <c r="O1651">
        <v>1</v>
      </c>
      <c r="P1651">
        <v>30</v>
      </c>
      <c r="Q1651">
        <v>31</v>
      </c>
      <c r="R1651">
        <v>335242.94</v>
      </c>
    </row>
    <row r="1652" spans="1:18" x14ac:dyDescent="0.35">
      <c r="A1652" s="1" t="s">
        <v>5122</v>
      </c>
      <c r="B1652" s="1" t="s">
        <v>19</v>
      </c>
      <c r="C1652" s="1" t="s">
        <v>31</v>
      </c>
      <c r="D1652">
        <v>4.5999999999999996</v>
      </c>
      <c r="E1652">
        <v>50</v>
      </c>
      <c r="F1652">
        <v>40.39</v>
      </c>
      <c r="G1652">
        <v>2905</v>
      </c>
      <c r="H1652">
        <v>34667</v>
      </c>
      <c r="I1652">
        <v>2</v>
      </c>
      <c r="J1652">
        <v>511</v>
      </c>
      <c r="K1652">
        <v>68.67</v>
      </c>
      <c r="L1652">
        <v>7.8</v>
      </c>
      <c r="M1652">
        <v>6.5</v>
      </c>
      <c r="N1652" s="1" t="s">
        <v>27</v>
      </c>
      <c r="O1652">
        <v>19</v>
      </c>
      <c r="P1652">
        <v>23</v>
      </c>
      <c r="Q1652">
        <v>42</v>
      </c>
      <c r="R1652">
        <v>460229.73</v>
      </c>
    </row>
    <row r="1653" spans="1:18" x14ac:dyDescent="0.35">
      <c r="A1653" s="1" t="s">
        <v>5123</v>
      </c>
      <c r="B1653" s="1" t="s">
        <v>19</v>
      </c>
      <c r="C1653" s="1" t="s">
        <v>42</v>
      </c>
      <c r="D1653">
        <v>4.8</v>
      </c>
      <c r="E1653">
        <v>39</v>
      </c>
      <c r="F1653">
        <v>45.88</v>
      </c>
      <c r="G1653">
        <v>3505</v>
      </c>
      <c r="H1653">
        <v>43522</v>
      </c>
      <c r="I1653">
        <v>16</v>
      </c>
      <c r="J1653">
        <v>232</v>
      </c>
      <c r="K1653">
        <v>240.35</v>
      </c>
      <c r="L1653">
        <v>7.5</v>
      </c>
      <c r="M1653">
        <v>4.0999999999999996</v>
      </c>
      <c r="N1653" s="1" t="s">
        <v>27</v>
      </c>
      <c r="O1653">
        <v>14</v>
      </c>
      <c r="P1653">
        <v>11</v>
      </c>
      <c r="Q1653">
        <v>25</v>
      </c>
      <c r="R1653">
        <v>422705.68</v>
      </c>
    </row>
    <row r="1654" spans="1:18" x14ac:dyDescent="0.35">
      <c r="A1654" s="1" t="s">
        <v>5125</v>
      </c>
      <c r="B1654" s="1" t="s">
        <v>19</v>
      </c>
      <c r="C1654" s="1" t="s">
        <v>26</v>
      </c>
      <c r="D1654">
        <v>3.4</v>
      </c>
      <c r="E1654">
        <v>36</v>
      </c>
      <c r="F1654">
        <v>54.18</v>
      </c>
      <c r="G1654">
        <v>1379</v>
      </c>
      <c r="H1654">
        <v>19037</v>
      </c>
      <c r="I1654">
        <v>19</v>
      </c>
      <c r="J1654">
        <v>338</v>
      </c>
      <c r="K1654">
        <v>151.88999999999999</v>
      </c>
      <c r="L1654">
        <v>1.2</v>
      </c>
      <c r="M1654">
        <v>6.1</v>
      </c>
      <c r="N1654" s="1" t="s">
        <v>27</v>
      </c>
      <c r="O1654">
        <v>8</v>
      </c>
      <c r="P1654">
        <v>19</v>
      </c>
      <c r="Q1654">
        <v>27</v>
      </c>
      <c r="R1654">
        <v>454964.33</v>
      </c>
    </row>
    <row r="1655" spans="1:18" x14ac:dyDescent="0.35">
      <c r="A1655" s="1" t="s">
        <v>5130</v>
      </c>
      <c r="B1655" s="1" t="s">
        <v>19</v>
      </c>
      <c r="C1655" s="1" t="s">
        <v>31</v>
      </c>
      <c r="D1655">
        <v>3.7</v>
      </c>
      <c r="E1655">
        <v>32</v>
      </c>
      <c r="F1655">
        <v>31.75</v>
      </c>
      <c r="G1655">
        <v>2184</v>
      </c>
      <c r="H1655">
        <v>28590</v>
      </c>
      <c r="I1655">
        <v>9</v>
      </c>
      <c r="J1655">
        <v>260</v>
      </c>
      <c r="K1655">
        <v>84.44</v>
      </c>
      <c r="L1655">
        <v>8.5</v>
      </c>
      <c r="M1655">
        <v>7.4</v>
      </c>
      <c r="N1655" s="1" t="s">
        <v>21</v>
      </c>
      <c r="O1655">
        <v>18</v>
      </c>
      <c r="P1655">
        <v>15</v>
      </c>
      <c r="Q1655">
        <v>33</v>
      </c>
      <c r="R1655">
        <v>245727.25</v>
      </c>
    </row>
    <row r="1656" spans="1:18" x14ac:dyDescent="0.35">
      <c r="A1656" s="1" t="s">
        <v>5135</v>
      </c>
      <c r="B1656" s="1" t="s">
        <v>19</v>
      </c>
      <c r="C1656" s="1" t="s">
        <v>26</v>
      </c>
      <c r="D1656">
        <v>4.5999999999999996</v>
      </c>
      <c r="E1656">
        <v>47</v>
      </c>
      <c r="F1656">
        <v>55.7</v>
      </c>
      <c r="G1656">
        <v>1029</v>
      </c>
      <c r="H1656">
        <v>17945</v>
      </c>
      <c r="I1656">
        <v>18</v>
      </c>
      <c r="J1656">
        <v>976</v>
      </c>
      <c r="K1656">
        <v>279.75</v>
      </c>
      <c r="L1656">
        <v>1.1000000000000001</v>
      </c>
      <c r="M1656">
        <v>4.0999999999999996</v>
      </c>
      <c r="N1656" s="1" t="s">
        <v>21</v>
      </c>
      <c r="O1656">
        <v>14</v>
      </c>
      <c r="P1656">
        <v>8</v>
      </c>
      <c r="Q1656">
        <v>22</v>
      </c>
      <c r="R1656">
        <v>599538.25</v>
      </c>
    </row>
    <row r="1657" spans="1:18" x14ac:dyDescent="0.35">
      <c r="A1657" s="1" t="s">
        <v>5136</v>
      </c>
      <c r="B1657" s="1" t="s">
        <v>19</v>
      </c>
      <c r="C1657" s="1" t="s">
        <v>26</v>
      </c>
      <c r="D1657">
        <v>3.3</v>
      </c>
      <c r="E1657">
        <v>36</v>
      </c>
      <c r="F1657">
        <v>52.86</v>
      </c>
      <c r="G1657">
        <v>913</v>
      </c>
      <c r="H1657">
        <v>8102</v>
      </c>
      <c r="I1657">
        <v>12</v>
      </c>
      <c r="J1657">
        <v>78</v>
      </c>
      <c r="K1657">
        <v>123.83</v>
      </c>
      <c r="L1657">
        <v>3.9</v>
      </c>
      <c r="M1657">
        <v>9.6</v>
      </c>
      <c r="N1657" s="1" t="s">
        <v>21</v>
      </c>
      <c r="O1657">
        <v>18</v>
      </c>
      <c r="P1657">
        <v>9</v>
      </c>
      <c r="Q1657">
        <v>27</v>
      </c>
      <c r="R1657">
        <v>438856.06</v>
      </c>
    </row>
    <row r="1658" spans="1:18" x14ac:dyDescent="0.35">
      <c r="A1658" s="1" t="s">
        <v>5138</v>
      </c>
      <c r="B1658" s="1" t="s">
        <v>19</v>
      </c>
      <c r="C1658" s="1" t="s">
        <v>20</v>
      </c>
      <c r="D1658">
        <v>4.0999999999999996</v>
      </c>
      <c r="E1658">
        <v>39</v>
      </c>
      <c r="F1658">
        <v>75.08</v>
      </c>
      <c r="G1658">
        <v>1986</v>
      </c>
      <c r="H1658">
        <v>20538</v>
      </c>
      <c r="I1658">
        <v>10</v>
      </c>
      <c r="J1658">
        <v>161</v>
      </c>
      <c r="K1658">
        <v>271.2</v>
      </c>
      <c r="L1658">
        <v>5.3</v>
      </c>
      <c r="M1658">
        <v>9.3000000000000007</v>
      </c>
      <c r="N1658" s="1" t="s">
        <v>21</v>
      </c>
      <c r="O1658">
        <v>36</v>
      </c>
      <c r="P1658">
        <v>2</v>
      </c>
      <c r="Q1658">
        <v>38</v>
      </c>
      <c r="R1658">
        <v>665739.22</v>
      </c>
    </row>
    <row r="1659" spans="1:18" x14ac:dyDescent="0.35">
      <c r="A1659" s="1" t="s">
        <v>5139</v>
      </c>
      <c r="B1659" s="1" t="s">
        <v>19</v>
      </c>
      <c r="C1659" s="1" t="s">
        <v>24</v>
      </c>
      <c r="D1659">
        <v>3.4</v>
      </c>
      <c r="E1659">
        <v>40</v>
      </c>
      <c r="F1659">
        <v>31.33</v>
      </c>
      <c r="G1659">
        <v>1495</v>
      </c>
      <c r="H1659">
        <v>14782</v>
      </c>
      <c r="I1659">
        <v>4</v>
      </c>
      <c r="J1659">
        <v>414</v>
      </c>
      <c r="K1659">
        <v>111.07</v>
      </c>
      <c r="L1659">
        <v>6.1</v>
      </c>
      <c r="M1659">
        <v>6.1</v>
      </c>
      <c r="N1659" s="1" t="s">
        <v>21</v>
      </c>
      <c r="O1659">
        <v>17</v>
      </c>
      <c r="P1659">
        <v>11</v>
      </c>
      <c r="Q1659">
        <v>28</v>
      </c>
      <c r="R1659">
        <v>289237.64</v>
      </c>
    </row>
    <row r="1660" spans="1:18" x14ac:dyDescent="0.35">
      <c r="A1660" s="1" t="s">
        <v>5142</v>
      </c>
      <c r="B1660" s="1" t="s">
        <v>19</v>
      </c>
      <c r="C1660" s="1" t="s">
        <v>20</v>
      </c>
      <c r="D1660">
        <v>4.5999999999999996</v>
      </c>
      <c r="E1660">
        <v>37</v>
      </c>
      <c r="F1660">
        <v>66.989999999999995</v>
      </c>
      <c r="G1660">
        <v>2897</v>
      </c>
      <c r="H1660">
        <v>33049</v>
      </c>
      <c r="I1660">
        <v>19</v>
      </c>
      <c r="J1660">
        <v>352</v>
      </c>
      <c r="K1660">
        <v>214.76</v>
      </c>
      <c r="L1660">
        <v>7.6</v>
      </c>
      <c r="M1660">
        <v>7.2</v>
      </c>
      <c r="N1660" s="1" t="s">
        <v>21</v>
      </c>
      <c r="O1660">
        <v>5</v>
      </c>
      <c r="P1660">
        <v>24</v>
      </c>
      <c r="Q1660">
        <v>29</v>
      </c>
      <c r="R1660">
        <v>577864.63</v>
      </c>
    </row>
    <row r="1661" spans="1:18" x14ac:dyDescent="0.35">
      <c r="A1661" s="1" t="s">
        <v>5144</v>
      </c>
      <c r="B1661" s="1" t="s">
        <v>19</v>
      </c>
      <c r="C1661" s="1" t="s">
        <v>37</v>
      </c>
      <c r="D1661">
        <v>3.9</v>
      </c>
      <c r="E1661">
        <v>43</v>
      </c>
      <c r="F1661">
        <v>65.64</v>
      </c>
      <c r="G1661">
        <v>2732</v>
      </c>
      <c r="H1661">
        <v>27534</v>
      </c>
      <c r="I1661">
        <v>16</v>
      </c>
      <c r="J1661">
        <v>619</v>
      </c>
      <c r="K1661">
        <v>181.68</v>
      </c>
      <c r="L1661">
        <v>4.5</v>
      </c>
      <c r="M1661">
        <v>2.5</v>
      </c>
      <c r="N1661" s="1" t="s">
        <v>27</v>
      </c>
      <c r="O1661">
        <v>36</v>
      </c>
      <c r="P1661">
        <v>15</v>
      </c>
      <c r="Q1661">
        <v>51</v>
      </c>
      <c r="R1661">
        <v>647692.22</v>
      </c>
    </row>
    <row r="1662" spans="1:18" x14ac:dyDescent="0.35">
      <c r="A1662" s="1" t="s">
        <v>5145</v>
      </c>
      <c r="B1662" s="1" t="s">
        <v>19</v>
      </c>
      <c r="C1662" s="1" t="s">
        <v>42</v>
      </c>
      <c r="D1662">
        <v>3.4</v>
      </c>
      <c r="E1662">
        <v>46</v>
      </c>
      <c r="F1662">
        <v>38.97</v>
      </c>
      <c r="G1662">
        <v>2810</v>
      </c>
      <c r="H1662">
        <v>28315</v>
      </c>
      <c r="I1662">
        <v>9</v>
      </c>
      <c r="J1662">
        <v>910</v>
      </c>
      <c r="K1662">
        <v>160.16</v>
      </c>
      <c r="L1662">
        <v>3.4</v>
      </c>
      <c r="M1662">
        <v>9.1</v>
      </c>
      <c r="N1662" s="1" t="s">
        <v>27</v>
      </c>
      <c r="O1662">
        <v>23</v>
      </c>
      <c r="P1662">
        <v>39</v>
      </c>
      <c r="Q1662">
        <v>62</v>
      </c>
      <c r="R1662">
        <v>417700.67</v>
      </c>
    </row>
    <row r="1663" spans="1:18" x14ac:dyDescent="0.35">
      <c r="A1663" s="1" t="s">
        <v>5146</v>
      </c>
      <c r="B1663" s="1" t="s">
        <v>19</v>
      </c>
      <c r="C1663" s="1" t="s">
        <v>26</v>
      </c>
      <c r="D1663">
        <v>4.3</v>
      </c>
      <c r="E1663">
        <v>48</v>
      </c>
      <c r="F1663">
        <v>49.78</v>
      </c>
      <c r="G1663">
        <v>1685</v>
      </c>
      <c r="H1663">
        <v>20428</v>
      </c>
      <c r="I1663">
        <v>11</v>
      </c>
      <c r="J1663">
        <v>304</v>
      </c>
      <c r="K1663">
        <v>208.31</v>
      </c>
      <c r="L1663">
        <v>2.4</v>
      </c>
      <c r="M1663">
        <v>2.2000000000000002</v>
      </c>
      <c r="N1663" s="1" t="s">
        <v>27</v>
      </c>
      <c r="O1663">
        <v>4</v>
      </c>
      <c r="P1663">
        <v>20</v>
      </c>
      <c r="Q1663">
        <v>24</v>
      </c>
      <c r="R1663">
        <v>541938.98</v>
      </c>
    </row>
    <row r="1664" spans="1:18" x14ac:dyDescent="0.35">
      <c r="A1664" s="1" t="s">
        <v>5147</v>
      </c>
      <c r="B1664" s="1" t="s">
        <v>19</v>
      </c>
      <c r="C1664" s="1" t="s">
        <v>20</v>
      </c>
      <c r="D1664">
        <v>5</v>
      </c>
      <c r="E1664">
        <v>45</v>
      </c>
      <c r="F1664">
        <v>69.64</v>
      </c>
      <c r="G1664">
        <v>3948</v>
      </c>
      <c r="H1664">
        <v>46387</v>
      </c>
      <c r="I1664">
        <v>3</v>
      </c>
      <c r="J1664">
        <v>278</v>
      </c>
      <c r="K1664">
        <v>188.51</v>
      </c>
      <c r="L1664">
        <v>4.3</v>
      </c>
      <c r="M1664">
        <v>5.6</v>
      </c>
      <c r="N1664" s="1" t="s">
        <v>27</v>
      </c>
      <c r="O1664">
        <v>8</v>
      </c>
      <c r="P1664">
        <v>6</v>
      </c>
      <c r="Q1664">
        <v>14</v>
      </c>
      <c r="R1664">
        <v>704024.51</v>
      </c>
    </row>
    <row r="1665" spans="1:18" x14ac:dyDescent="0.35">
      <c r="A1665" s="1" t="s">
        <v>5151</v>
      </c>
      <c r="B1665" s="1" t="s">
        <v>19</v>
      </c>
      <c r="C1665" s="1" t="s">
        <v>42</v>
      </c>
      <c r="D1665">
        <v>3.6</v>
      </c>
      <c r="E1665">
        <v>38</v>
      </c>
      <c r="F1665">
        <v>35.700000000000003</v>
      </c>
      <c r="G1665">
        <v>1344</v>
      </c>
      <c r="H1665">
        <v>20369</v>
      </c>
      <c r="I1665">
        <v>1</v>
      </c>
      <c r="J1665">
        <v>391</v>
      </c>
      <c r="K1665">
        <v>77.040000000000006</v>
      </c>
      <c r="L1665">
        <v>6.9</v>
      </c>
      <c r="M1665">
        <v>2.2000000000000002</v>
      </c>
      <c r="N1665" s="1" t="s">
        <v>21</v>
      </c>
      <c r="O1665">
        <v>19</v>
      </c>
      <c r="P1665">
        <v>31</v>
      </c>
      <c r="Q1665">
        <v>50</v>
      </c>
      <c r="R1665">
        <v>308246.84999999998</v>
      </c>
    </row>
    <row r="1666" spans="1:18" x14ac:dyDescent="0.35">
      <c r="A1666" s="1" t="s">
        <v>5152</v>
      </c>
      <c r="B1666" s="1" t="s">
        <v>19</v>
      </c>
      <c r="C1666" s="1" t="s">
        <v>24</v>
      </c>
      <c r="D1666">
        <v>3.4</v>
      </c>
      <c r="E1666">
        <v>30</v>
      </c>
      <c r="F1666">
        <v>34.229999999999997</v>
      </c>
      <c r="G1666">
        <v>2422</v>
      </c>
      <c r="H1666">
        <v>31146</v>
      </c>
      <c r="I1666">
        <v>13</v>
      </c>
      <c r="J1666">
        <v>881</v>
      </c>
      <c r="K1666">
        <v>232.46</v>
      </c>
      <c r="L1666">
        <v>3.7</v>
      </c>
      <c r="M1666">
        <v>2.5</v>
      </c>
      <c r="N1666" s="1" t="s">
        <v>27</v>
      </c>
      <c r="O1666">
        <v>0</v>
      </c>
      <c r="P1666">
        <v>26</v>
      </c>
      <c r="Q1666">
        <v>26</v>
      </c>
      <c r="R1666">
        <v>248833.38</v>
      </c>
    </row>
    <row r="1667" spans="1:18" x14ac:dyDescent="0.35">
      <c r="A1667" s="1" t="s">
        <v>5153</v>
      </c>
      <c r="B1667" s="1" t="s">
        <v>19</v>
      </c>
      <c r="C1667" s="1" t="s">
        <v>24</v>
      </c>
      <c r="D1667">
        <v>4.5999999999999996</v>
      </c>
      <c r="E1667">
        <v>32</v>
      </c>
      <c r="F1667">
        <v>27.06</v>
      </c>
      <c r="G1667">
        <v>3109</v>
      </c>
      <c r="H1667">
        <v>36283</v>
      </c>
      <c r="I1667">
        <v>9</v>
      </c>
      <c r="J1667">
        <v>805</v>
      </c>
      <c r="K1667">
        <v>51.18</v>
      </c>
      <c r="L1667">
        <v>2.9</v>
      </c>
      <c r="M1667">
        <v>1.6</v>
      </c>
      <c r="N1667" s="1" t="s">
        <v>21</v>
      </c>
      <c r="O1667">
        <v>28</v>
      </c>
      <c r="P1667">
        <v>24</v>
      </c>
      <c r="Q1667">
        <v>52</v>
      </c>
      <c r="R1667">
        <v>210381.25</v>
      </c>
    </row>
    <row r="1668" spans="1:18" x14ac:dyDescent="0.35">
      <c r="A1668" s="1" t="s">
        <v>5155</v>
      </c>
      <c r="B1668" s="1" t="s">
        <v>19</v>
      </c>
      <c r="C1668" s="1" t="s">
        <v>42</v>
      </c>
      <c r="D1668">
        <v>3.5</v>
      </c>
      <c r="E1668">
        <v>36</v>
      </c>
      <c r="F1668">
        <v>39.14</v>
      </c>
      <c r="G1668">
        <v>1011</v>
      </c>
      <c r="H1668">
        <v>16702</v>
      </c>
      <c r="I1668">
        <v>6</v>
      </c>
      <c r="J1668">
        <v>307</v>
      </c>
      <c r="K1668">
        <v>162.33000000000001</v>
      </c>
      <c r="L1668">
        <v>6.6</v>
      </c>
      <c r="M1668">
        <v>3.1</v>
      </c>
      <c r="N1668" s="1" t="s">
        <v>27</v>
      </c>
      <c r="O1668">
        <v>15</v>
      </c>
      <c r="P1668">
        <v>32</v>
      </c>
      <c r="Q1668">
        <v>47</v>
      </c>
      <c r="R1668">
        <v>324234.94</v>
      </c>
    </row>
    <row r="1669" spans="1:18" x14ac:dyDescent="0.35">
      <c r="A1669" s="1" t="s">
        <v>5157</v>
      </c>
      <c r="B1669" s="1" t="s">
        <v>19</v>
      </c>
      <c r="C1669" s="1" t="s">
        <v>42</v>
      </c>
      <c r="D1669">
        <v>3.5</v>
      </c>
      <c r="E1669">
        <v>42</v>
      </c>
      <c r="F1669">
        <v>35.86</v>
      </c>
      <c r="G1669">
        <v>3177</v>
      </c>
      <c r="H1669">
        <v>35535</v>
      </c>
      <c r="I1669">
        <v>4</v>
      </c>
      <c r="J1669">
        <v>278</v>
      </c>
      <c r="K1669">
        <v>131.75</v>
      </c>
      <c r="L1669">
        <v>6.5</v>
      </c>
      <c r="M1669">
        <v>8</v>
      </c>
      <c r="N1669" s="1" t="s">
        <v>21</v>
      </c>
      <c r="O1669">
        <v>9</v>
      </c>
      <c r="P1669">
        <v>21</v>
      </c>
      <c r="Q1669">
        <v>30</v>
      </c>
      <c r="R1669">
        <v>349264.33</v>
      </c>
    </row>
    <row r="1670" spans="1:18" x14ac:dyDescent="0.35">
      <c r="A1670" s="1" t="s">
        <v>5159</v>
      </c>
      <c r="B1670" s="1" t="s">
        <v>19</v>
      </c>
      <c r="C1670" s="1" t="s">
        <v>42</v>
      </c>
      <c r="D1670">
        <v>4</v>
      </c>
      <c r="E1670">
        <v>45</v>
      </c>
      <c r="F1670">
        <v>43.83</v>
      </c>
      <c r="G1670">
        <v>2668</v>
      </c>
      <c r="H1670">
        <v>26788</v>
      </c>
      <c r="I1670">
        <v>12</v>
      </c>
      <c r="J1670">
        <v>481</v>
      </c>
      <c r="K1670">
        <v>152.19</v>
      </c>
      <c r="L1670">
        <v>2.6</v>
      </c>
      <c r="M1670">
        <v>7.9</v>
      </c>
      <c r="N1670" s="1" t="s">
        <v>27</v>
      </c>
      <c r="O1670">
        <v>20</v>
      </c>
      <c r="P1670">
        <v>21</v>
      </c>
      <c r="Q1670">
        <v>41</v>
      </c>
      <c r="R1670">
        <v>457295.08</v>
      </c>
    </row>
    <row r="1671" spans="1:18" x14ac:dyDescent="0.35">
      <c r="A1671" s="1" t="s">
        <v>5161</v>
      </c>
      <c r="B1671" s="1" t="s">
        <v>19</v>
      </c>
      <c r="C1671" s="1" t="s">
        <v>37</v>
      </c>
      <c r="D1671">
        <v>3.8</v>
      </c>
      <c r="E1671">
        <v>50</v>
      </c>
      <c r="F1671">
        <v>64.95</v>
      </c>
      <c r="G1671">
        <v>3073</v>
      </c>
      <c r="H1671">
        <v>37304</v>
      </c>
      <c r="I1671">
        <v>7</v>
      </c>
      <c r="J1671">
        <v>167</v>
      </c>
      <c r="K1671">
        <v>74.709999999999994</v>
      </c>
      <c r="L1671">
        <v>4.7</v>
      </c>
      <c r="M1671">
        <v>3.4</v>
      </c>
      <c r="N1671" s="1" t="s">
        <v>21</v>
      </c>
      <c r="O1671">
        <v>32</v>
      </c>
      <c r="P1671">
        <v>14</v>
      </c>
      <c r="Q1671">
        <v>46</v>
      </c>
      <c r="R1671">
        <v>732048.9</v>
      </c>
    </row>
    <row r="1672" spans="1:18" x14ac:dyDescent="0.35">
      <c r="A1672" s="1" t="s">
        <v>5164</v>
      </c>
      <c r="B1672" s="1" t="s">
        <v>19</v>
      </c>
      <c r="C1672" s="1" t="s">
        <v>24</v>
      </c>
      <c r="D1672">
        <v>3.7</v>
      </c>
      <c r="E1672">
        <v>37</v>
      </c>
      <c r="F1672">
        <v>35.81</v>
      </c>
      <c r="G1672">
        <v>1692</v>
      </c>
      <c r="H1672">
        <v>20574</v>
      </c>
      <c r="I1672">
        <v>3</v>
      </c>
      <c r="J1672">
        <v>389</v>
      </c>
      <c r="K1672">
        <v>192.9</v>
      </c>
      <c r="L1672">
        <v>5.2</v>
      </c>
      <c r="M1672">
        <v>8.4</v>
      </c>
      <c r="N1672" s="1" t="s">
        <v>27</v>
      </c>
      <c r="O1672">
        <v>27</v>
      </c>
      <c r="P1672">
        <v>29</v>
      </c>
      <c r="Q1672">
        <v>56</v>
      </c>
      <c r="R1672">
        <v>306318.49</v>
      </c>
    </row>
    <row r="1673" spans="1:18" x14ac:dyDescent="0.35">
      <c r="A1673" s="1" t="s">
        <v>5168</v>
      </c>
      <c r="B1673" s="1" t="s">
        <v>19</v>
      </c>
      <c r="C1673" s="1" t="s">
        <v>37</v>
      </c>
      <c r="D1673">
        <v>3.3</v>
      </c>
      <c r="E1673">
        <v>31</v>
      </c>
      <c r="F1673">
        <v>57.44</v>
      </c>
      <c r="G1673">
        <v>2223</v>
      </c>
      <c r="H1673">
        <v>20879</v>
      </c>
      <c r="I1673">
        <v>7</v>
      </c>
      <c r="J1673">
        <v>581</v>
      </c>
      <c r="K1673">
        <v>198.23</v>
      </c>
      <c r="L1673">
        <v>1.5</v>
      </c>
      <c r="M1673">
        <v>2.8</v>
      </c>
      <c r="N1673" s="1" t="s">
        <v>21</v>
      </c>
      <c r="O1673">
        <v>22</v>
      </c>
      <c r="P1673">
        <v>28</v>
      </c>
      <c r="Q1673">
        <v>50</v>
      </c>
      <c r="R1673">
        <v>407522.61</v>
      </c>
    </row>
    <row r="1674" spans="1:18" x14ac:dyDescent="0.35">
      <c r="A1674" s="1" t="s">
        <v>5169</v>
      </c>
      <c r="B1674" s="1" t="s">
        <v>19</v>
      </c>
      <c r="C1674" s="1" t="s">
        <v>31</v>
      </c>
      <c r="D1674">
        <v>3.7</v>
      </c>
      <c r="E1674">
        <v>48</v>
      </c>
      <c r="F1674">
        <v>39.479999999999997</v>
      </c>
      <c r="G1674">
        <v>3542</v>
      </c>
      <c r="H1674">
        <v>38082</v>
      </c>
      <c r="I1674">
        <v>15</v>
      </c>
      <c r="J1674">
        <v>398</v>
      </c>
      <c r="K1674">
        <v>93.63</v>
      </c>
      <c r="L1674">
        <v>5.0999999999999996</v>
      </c>
      <c r="M1674">
        <v>7.4</v>
      </c>
      <c r="N1674" s="1" t="s">
        <v>21</v>
      </c>
      <c r="O1674">
        <v>25</v>
      </c>
      <c r="P1674">
        <v>10</v>
      </c>
      <c r="Q1674">
        <v>35</v>
      </c>
      <c r="R1674">
        <v>445658.66</v>
      </c>
    </row>
    <row r="1675" spans="1:18" x14ac:dyDescent="0.35">
      <c r="A1675" s="1" t="s">
        <v>5170</v>
      </c>
      <c r="B1675" s="1" t="s">
        <v>19</v>
      </c>
      <c r="C1675" s="1" t="s">
        <v>26</v>
      </c>
      <c r="D1675">
        <v>3.8</v>
      </c>
      <c r="E1675">
        <v>37</v>
      </c>
      <c r="F1675">
        <v>51.51</v>
      </c>
      <c r="G1675">
        <v>3128</v>
      </c>
      <c r="H1675">
        <v>32003</v>
      </c>
      <c r="I1675">
        <v>1</v>
      </c>
      <c r="J1675">
        <v>353</v>
      </c>
      <c r="K1675">
        <v>230.56</v>
      </c>
      <c r="L1675">
        <v>7.4</v>
      </c>
      <c r="M1675">
        <v>6</v>
      </c>
      <c r="N1675" s="1" t="s">
        <v>21</v>
      </c>
      <c r="O1675">
        <v>9</v>
      </c>
      <c r="P1675">
        <v>19</v>
      </c>
      <c r="Q1675">
        <v>28</v>
      </c>
      <c r="R1675">
        <v>433525.96</v>
      </c>
    </row>
    <row r="1676" spans="1:18" x14ac:dyDescent="0.35">
      <c r="A1676" s="1" t="s">
        <v>5172</v>
      </c>
      <c r="B1676" s="1" t="s">
        <v>19</v>
      </c>
      <c r="C1676" s="1" t="s">
        <v>26</v>
      </c>
      <c r="D1676">
        <v>4.8</v>
      </c>
      <c r="E1676">
        <v>37</v>
      </c>
      <c r="F1676">
        <v>45.88</v>
      </c>
      <c r="G1676">
        <v>3128</v>
      </c>
      <c r="H1676">
        <v>39045</v>
      </c>
      <c r="I1676">
        <v>1</v>
      </c>
      <c r="J1676">
        <v>400</v>
      </c>
      <c r="K1676">
        <v>203.6</v>
      </c>
      <c r="L1676">
        <v>9.1999999999999993</v>
      </c>
      <c r="M1676">
        <v>1.8</v>
      </c>
      <c r="N1676" s="1" t="s">
        <v>21</v>
      </c>
      <c r="O1676">
        <v>0</v>
      </c>
      <c r="P1676">
        <v>16</v>
      </c>
      <c r="Q1676">
        <v>16</v>
      </c>
      <c r="R1676">
        <v>386443.97</v>
      </c>
    </row>
    <row r="1677" spans="1:18" x14ac:dyDescent="0.35">
      <c r="A1677" s="1" t="s">
        <v>5173</v>
      </c>
      <c r="B1677" s="1" t="s">
        <v>19</v>
      </c>
      <c r="C1677" s="1" t="s">
        <v>24</v>
      </c>
      <c r="D1677">
        <v>3.1</v>
      </c>
      <c r="E1677">
        <v>34</v>
      </c>
      <c r="F1677">
        <v>33.43</v>
      </c>
      <c r="G1677">
        <v>2451</v>
      </c>
      <c r="H1677">
        <v>29938</v>
      </c>
      <c r="I1677">
        <v>15</v>
      </c>
      <c r="J1677">
        <v>622</v>
      </c>
      <c r="K1677">
        <v>270.67</v>
      </c>
      <c r="L1677">
        <v>7.8</v>
      </c>
      <c r="M1677">
        <v>1.9</v>
      </c>
      <c r="N1677" s="1" t="s">
        <v>21</v>
      </c>
      <c r="O1677">
        <v>27</v>
      </c>
      <c r="P1677">
        <v>11</v>
      </c>
      <c r="Q1677">
        <v>38</v>
      </c>
      <c r="R1677">
        <v>276457.52</v>
      </c>
    </row>
    <row r="1678" spans="1:18" x14ac:dyDescent="0.35">
      <c r="A1678" s="1" t="s">
        <v>5178</v>
      </c>
      <c r="B1678" s="1" t="s">
        <v>19</v>
      </c>
      <c r="C1678" s="1" t="s">
        <v>31</v>
      </c>
      <c r="D1678">
        <v>4.5</v>
      </c>
      <c r="E1678">
        <v>32</v>
      </c>
      <c r="F1678">
        <v>40.479999999999997</v>
      </c>
      <c r="G1678">
        <v>2231</v>
      </c>
      <c r="H1678">
        <v>23096</v>
      </c>
      <c r="I1678">
        <v>1</v>
      </c>
      <c r="J1678">
        <v>385</v>
      </c>
      <c r="K1678">
        <v>232.56</v>
      </c>
      <c r="L1678">
        <v>2.7</v>
      </c>
      <c r="M1678">
        <v>4</v>
      </c>
      <c r="N1678" s="1" t="s">
        <v>27</v>
      </c>
      <c r="O1678">
        <v>10</v>
      </c>
      <c r="P1678">
        <v>24</v>
      </c>
      <c r="Q1678">
        <v>34</v>
      </c>
      <c r="R1678">
        <v>294681.46000000002</v>
      </c>
    </row>
    <row r="1679" spans="1:18" x14ac:dyDescent="0.35">
      <c r="A1679" s="1" t="s">
        <v>5182</v>
      </c>
      <c r="B1679" s="1" t="s">
        <v>19</v>
      </c>
      <c r="C1679" s="1" t="s">
        <v>20</v>
      </c>
      <c r="D1679">
        <v>4.8</v>
      </c>
      <c r="E1679">
        <v>44</v>
      </c>
      <c r="F1679">
        <v>72.14</v>
      </c>
      <c r="G1679">
        <v>1171</v>
      </c>
      <c r="H1679">
        <v>12558</v>
      </c>
      <c r="I1679">
        <v>14</v>
      </c>
      <c r="J1679">
        <v>253</v>
      </c>
      <c r="K1679">
        <v>89.08</v>
      </c>
      <c r="L1679">
        <v>3.1</v>
      </c>
      <c r="M1679">
        <v>8</v>
      </c>
      <c r="N1679" s="1" t="s">
        <v>21</v>
      </c>
      <c r="O1679">
        <v>18</v>
      </c>
      <c r="P1679">
        <v>30</v>
      </c>
      <c r="Q1679">
        <v>48</v>
      </c>
      <c r="R1679">
        <v>721044.16</v>
      </c>
    </row>
    <row r="1680" spans="1:18" x14ac:dyDescent="0.35">
      <c r="A1680" s="1" t="s">
        <v>5183</v>
      </c>
      <c r="B1680" s="1" t="s">
        <v>19</v>
      </c>
      <c r="C1680" s="1" t="s">
        <v>26</v>
      </c>
      <c r="D1680">
        <v>4.9000000000000004</v>
      </c>
      <c r="E1680">
        <v>38</v>
      </c>
      <c r="F1680">
        <v>51.73</v>
      </c>
      <c r="G1680">
        <v>1306</v>
      </c>
      <c r="H1680">
        <v>15575</v>
      </c>
      <c r="I1680">
        <v>15</v>
      </c>
      <c r="J1680">
        <v>277</v>
      </c>
      <c r="K1680">
        <v>266.74</v>
      </c>
      <c r="L1680">
        <v>8.9</v>
      </c>
      <c r="M1680">
        <v>3.2</v>
      </c>
      <c r="N1680" s="1" t="s">
        <v>27</v>
      </c>
      <c r="O1680">
        <v>27</v>
      </c>
      <c r="P1680">
        <v>23</v>
      </c>
      <c r="Q1680">
        <v>50</v>
      </c>
      <c r="R1680">
        <v>457425.31</v>
      </c>
    </row>
    <row r="1681" spans="1:18" x14ac:dyDescent="0.35">
      <c r="A1681" s="1" t="s">
        <v>5184</v>
      </c>
      <c r="B1681" s="1" t="s">
        <v>19</v>
      </c>
      <c r="C1681" s="1" t="s">
        <v>26</v>
      </c>
      <c r="D1681">
        <v>4.5</v>
      </c>
      <c r="E1681">
        <v>46</v>
      </c>
      <c r="F1681">
        <v>52.56</v>
      </c>
      <c r="G1681">
        <v>1275</v>
      </c>
      <c r="H1681">
        <v>12762</v>
      </c>
      <c r="I1681">
        <v>15</v>
      </c>
      <c r="J1681">
        <v>318</v>
      </c>
      <c r="K1681">
        <v>146.91</v>
      </c>
      <c r="L1681">
        <v>8</v>
      </c>
      <c r="M1681">
        <v>1</v>
      </c>
      <c r="N1681" s="1" t="s">
        <v>27</v>
      </c>
      <c r="O1681">
        <v>22</v>
      </c>
      <c r="P1681">
        <v>3</v>
      </c>
      <c r="Q1681">
        <v>25</v>
      </c>
      <c r="R1681">
        <v>553490.04</v>
      </c>
    </row>
    <row r="1682" spans="1:18" x14ac:dyDescent="0.35">
      <c r="A1682" s="1" t="s">
        <v>5188</v>
      </c>
      <c r="B1682" s="1" t="s">
        <v>19</v>
      </c>
      <c r="C1682" s="1" t="s">
        <v>31</v>
      </c>
      <c r="D1682">
        <v>3</v>
      </c>
      <c r="E1682">
        <v>43</v>
      </c>
      <c r="F1682">
        <v>34.659999999999997</v>
      </c>
      <c r="G1682">
        <v>1176</v>
      </c>
      <c r="H1682">
        <v>19056</v>
      </c>
      <c r="I1682">
        <v>18</v>
      </c>
      <c r="J1682">
        <v>306</v>
      </c>
      <c r="K1682">
        <v>264.83999999999997</v>
      </c>
      <c r="L1682">
        <v>9.8000000000000007</v>
      </c>
      <c r="M1682">
        <v>3</v>
      </c>
      <c r="N1682" s="1" t="s">
        <v>27</v>
      </c>
      <c r="O1682">
        <v>29</v>
      </c>
      <c r="P1682">
        <v>0</v>
      </c>
      <c r="Q1682">
        <v>29</v>
      </c>
      <c r="R1682">
        <v>355127.16</v>
      </c>
    </row>
    <row r="1683" spans="1:18" x14ac:dyDescent="0.35">
      <c r="A1683" s="1" t="s">
        <v>5190</v>
      </c>
      <c r="B1683" s="1" t="s">
        <v>19</v>
      </c>
      <c r="C1683" s="1" t="s">
        <v>31</v>
      </c>
      <c r="D1683">
        <v>4.9000000000000004</v>
      </c>
      <c r="E1683">
        <v>41</v>
      </c>
      <c r="F1683">
        <v>32.35</v>
      </c>
      <c r="G1683">
        <v>1406</v>
      </c>
      <c r="H1683">
        <v>19528</v>
      </c>
      <c r="I1683">
        <v>13</v>
      </c>
      <c r="J1683">
        <v>955</v>
      </c>
      <c r="K1683">
        <v>123.53</v>
      </c>
      <c r="L1683">
        <v>2.2999999999999998</v>
      </c>
      <c r="M1683">
        <v>6.6</v>
      </c>
      <c r="N1683" s="1" t="s">
        <v>27</v>
      </c>
      <c r="O1683">
        <v>40</v>
      </c>
      <c r="P1683">
        <v>26</v>
      </c>
      <c r="Q1683">
        <v>66</v>
      </c>
      <c r="R1683">
        <v>315051.15000000002</v>
      </c>
    </row>
    <row r="1684" spans="1:18" x14ac:dyDescent="0.35">
      <c r="A1684" s="1" t="s">
        <v>5191</v>
      </c>
      <c r="B1684" s="1" t="s">
        <v>19</v>
      </c>
      <c r="C1684" s="1" t="s">
        <v>26</v>
      </c>
      <c r="D1684">
        <v>3.4</v>
      </c>
      <c r="E1684">
        <v>43</v>
      </c>
      <c r="F1684">
        <v>55.97</v>
      </c>
      <c r="G1684">
        <v>2340</v>
      </c>
      <c r="H1684">
        <v>30729</v>
      </c>
      <c r="I1684">
        <v>19</v>
      </c>
      <c r="J1684">
        <v>564</v>
      </c>
      <c r="K1684">
        <v>181.96</v>
      </c>
      <c r="L1684">
        <v>3.7</v>
      </c>
      <c r="M1684">
        <v>2.5</v>
      </c>
      <c r="N1684" s="1" t="s">
        <v>21</v>
      </c>
      <c r="O1684">
        <v>16</v>
      </c>
      <c r="P1684">
        <v>16</v>
      </c>
      <c r="Q1684">
        <v>32</v>
      </c>
      <c r="R1684">
        <v>557134.98</v>
      </c>
    </row>
    <row r="1685" spans="1:18" x14ac:dyDescent="0.35">
      <c r="A1685" s="1" t="s">
        <v>5192</v>
      </c>
      <c r="B1685" s="1" t="s">
        <v>19</v>
      </c>
      <c r="C1685" s="1" t="s">
        <v>31</v>
      </c>
      <c r="D1685">
        <v>4.3</v>
      </c>
      <c r="E1685">
        <v>49</v>
      </c>
      <c r="F1685">
        <v>37.67</v>
      </c>
      <c r="G1685">
        <v>3252</v>
      </c>
      <c r="H1685">
        <v>34488</v>
      </c>
      <c r="I1685">
        <v>18</v>
      </c>
      <c r="J1685">
        <v>57</v>
      </c>
      <c r="K1685">
        <v>259.08999999999997</v>
      </c>
      <c r="L1685">
        <v>5.8</v>
      </c>
      <c r="M1685">
        <v>4.5999999999999996</v>
      </c>
      <c r="N1685" s="1" t="s">
        <v>21</v>
      </c>
      <c r="O1685">
        <v>23</v>
      </c>
      <c r="P1685">
        <v>40</v>
      </c>
      <c r="Q1685">
        <v>63</v>
      </c>
      <c r="R1685">
        <v>436526.38</v>
      </c>
    </row>
    <row r="1686" spans="1:18" x14ac:dyDescent="0.35">
      <c r="A1686" s="1" t="s">
        <v>5195</v>
      </c>
      <c r="B1686" s="1" t="s">
        <v>19</v>
      </c>
      <c r="C1686" s="1" t="s">
        <v>37</v>
      </c>
      <c r="D1686">
        <v>4.3</v>
      </c>
      <c r="E1686">
        <v>42</v>
      </c>
      <c r="F1686">
        <v>64.98</v>
      </c>
      <c r="G1686">
        <v>2470</v>
      </c>
      <c r="H1686">
        <v>32392</v>
      </c>
      <c r="I1686">
        <v>4</v>
      </c>
      <c r="J1686">
        <v>668</v>
      </c>
      <c r="K1686">
        <v>184.92</v>
      </c>
      <c r="L1686">
        <v>4.3</v>
      </c>
      <c r="M1686">
        <v>3</v>
      </c>
      <c r="N1686" s="1" t="s">
        <v>21</v>
      </c>
      <c r="O1686">
        <v>21</v>
      </c>
      <c r="P1686">
        <v>25</v>
      </c>
      <c r="Q1686">
        <v>46</v>
      </c>
      <c r="R1686">
        <v>614985.72</v>
      </c>
    </row>
    <row r="1687" spans="1:18" x14ac:dyDescent="0.35">
      <c r="A1687" s="1" t="s">
        <v>5197</v>
      </c>
      <c r="B1687" s="1" t="s">
        <v>19</v>
      </c>
      <c r="C1687" s="1" t="s">
        <v>20</v>
      </c>
      <c r="D1687">
        <v>3.7</v>
      </c>
      <c r="E1687">
        <v>31</v>
      </c>
      <c r="F1687">
        <v>72.489999999999995</v>
      </c>
      <c r="G1687">
        <v>747</v>
      </c>
      <c r="H1687">
        <v>11729</v>
      </c>
      <c r="I1687">
        <v>14</v>
      </c>
      <c r="J1687">
        <v>984</v>
      </c>
      <c r="K1687">
        <v>195.54</v>
      </c>
      <c r="L1687">
        <v>7.6</v>
      </c>
      <c r="M1687">
        <v>6.3</v>
      </c>
      <c r="N1687" s="1" t="s">
        <v>27</v>
      </c>
      <c r="O1687">
        <v>25</v>
      </c>
      <c r="P1687">
        <v>10</v>
      </c>
      <c r="Q1687">
        <v>35</v>
      </c>
      <c r="R1687">
        <v>519296.71</v>
      </c>
    </row>
    <row r="1688" spans="1:18" x14ac:dyDescent="0.35">
      <c r="A1688" s="1" t="s">
        <v>5198</v>
      </c>
      <c r="B1688" s="1" t="s">
        <v>19</v>
      </c>
      <c r="C1688" s="1" t="s">
        <v>20</v>
      </c>
      <c r="D1688">
        <v>3.7</v>
      </c>
      <c r="E1688">
        <v>45</v>
      </c>
      <c r="F1688">
        <v>66.040000000000006</v>
      </c>
      <c r="G1688">
        <v>899</v>
      </c>
      <c r="H1688">
        <v>12496</v>
      </c>
      <c r="I1688">
        <v>14</v>
      </c>
      <c r="J1688">
        <v>480</v>
      </c>
      <c r="K1688">
        <v>101.9</v>
      </c>
      <c r="L1688">
        <v>9.1</v>
      </c>
      <c r="M1688">
        <v>7.2</v>
      </c>
      <c r="N1688" s="1" t="s">
        <v>27</v>
      </c>
      <c r="O1688">
        <v>40</v>
      </c>
      <c r="P1688">
        <v>3</v>
      </c>
      <c r="Q1688">
        <v>43</v>
      </c>
      <c r="R1688">
        <v>678747.22</v>
      </c>
    </row>
    <row r="1689" spans="1:18" x14ac:dyDescent="0.35">
      <c r="A1689" s="1" t="s">
        <v>5200</v>
      </c>
      <c r="B1689" s="1" t="s">
        <v>19</v>
      </c>
      <c r="C1689" s="1" t="s">
        <v>24</v>
      </c>
      <c r="D1689">
        <v>3.8</v>
      </c>
      <c r="E1689">
        <v>30</v>
      </c>
      <c r="F1689">
        <v>34.67</v>
      </c>
      <c r="G1689">
        <v>930</v>
      </c>
      <c r="H1689">
        <v>11355</v>
      </c>
      <c r="I1689">
        <v>13</v>
      </c>
      <c r="J1689">
        <v>749</v>
      </c>
      <c r="K1689">
        <v>73.75</v>
      </c>
      <c r="L1689">
        <v>5.8</v>
      </c>
      <c r="M1689">
        <v>9.5</v>
      </c>
      <c r="N1689" s="1" t="s">
        <v>21</v>
      </c>
      <c r="O1689">
        <v>4</v>
      </c>
      <c r="P1689">
        <v>9</v>
      </c>
      <c r="Q1689">
        <v>13</v>
      </c>
      <c r="R1689">
        <v>252343.36</v>
      </c>
    </row>
    <row r="1690" spans="1:18" x14ac:dyDescent="0.35">
      <c r="A1690" s="1" t="s">
        <v>5209</v>
      </c>
      <c r="B1690" s="1" t="s">
        <v>19</v>
      </c>
      <c r="C1690" s="1" t="s">
        <v>31</v>
      </c>
      <c r="D1690">
        <v>4.0999999999999996</v>
      </c>
      <c r="E1690">
        <v>36</v>
      </c>
      <c r="F1690">
        <v>30.33</v>
      </c>
      <c r="G1690">
        <v>1666</v>
      </c>
      <c r="H1690">
        <v>19305</v>
      </c>
      <c r="I1690">
        <v>17</v>
      </c>
      <c r="J1690">
        <v>984</v>
      </c>
      <c r="K1690">
        <v>65.53</v>
      </c>
      <c r="L1690">
        <v>4.5</v>
      </c>
      <c r="M1690">
        <v>9.8000000000000007</v>
      </c>
      <c r="N1690" s="1" t="s">
        <v>27</v>
      </c>
      <c r="O1690">
        <v>25</v>
      </c>
      <c r="P1690">
        <v>27</v>
      </c>
      <c r="Q1690">
        <v>52</v>
      </c>
      <c r="R1690">
        <v>270281.13</v>
      </c>
    </row>
    <row r="1691" spans="1:18" x14ac:dyDescent="0.35">
      <c r="A1691" s="1" t="s">
        <v>5210</v>
      </c>
      <c r="B1691" s="1" t="s">
        <v>19</v>
      </c>
      <c r="C1691" s="1" t="s">
        <v>42</v>
      </c>
      <c r="D1691">
        <v>3.2</v>
      </c>
      <c r="E1691">
        <v>32</v>
      </c>
      <c r="F1691">
        <v>40.31</v>
      </c>
      <c r="G1691">
        <v>2279</v>
      </c>
      <c r="H1691">
        <v>27436</v>
      </c>
      <c r="I1691">
        <v>3</v>
      </c>
      <c r="J1691">
        <v>823</v>
      </c>
      <c r="K1691">
        <v>124.04</v>
      </c>
      <c r="L1691">
        <v>2.1</v>
      </c>
      <c r="M1691">
        <v>4.3</v>
      </c>
      <c r="N1691" s="1" t="s">
        <v>27</v>
      </c>
      <c r="O1691">
        <v>15</v>
      </c>
      <c r="P1691">
        <v>1</v>
      </c>
      <c r="Q1691">
        <v>16</v>
      </c>
      <c r="R1691">
        <v>295773.74</v>
      </c>
    </row>
    <row r="1692" spans="1:18" x14ac:dyDescent="0.35">
      <c r="A1692" s="1" t="s">
        <v>5213</v>
      </c>
      <c r="B1692" s="1" t="s">
        <v>19</v>
      </c>
      <c r="C1692" s="1" t="s">
        <v>37</v>
      </c>
      <c r="D1692">
        <v>3</v>
      </c>
      <c r="E1692">
        <v>44</v>
      </c>
      <c r="F1692">
        <v>55.2</v>
      </c>
      <c r="G1692">
        <v>2568</v>
      </c>
      <c r="H1692">
        <v>23774</v>
      </c>
      <c r="I1692">
        <v>12</v>
      </c>
      <c r="J1692">
        <v>974</v>
      </c>
      <c r="K1692">
        <v>243.13</v>
      </c>
      <c r="L1692">
        <v>6.6</v>
      </c>
      <c r="M1692">
        <v>5.2</v>
      </c>
      <c r="N1692" s="1" t="s">
        <v>21</v>
      </c>
      <c r="O1692">
        <v>32</v>
      </c>
      <c r="P1692">
        <v>24</v>
      </c>
      <c r="Q1692">
        <v>56</v>
      </c>
      <c r="R1692">
        <v>559887.1</v>
      </c>
    </row>
    <row r="1693" spans="1:18" x14ac:dyDescent="0.35">
      <c r="A1693" s="1" t="s">
        <v>5214</v>
      </c>
      <c r="B1693" s="1" t="s">
        <v>19</v>
      </c>
      <c r="C1693" s="1" t="s">
        <v>37</v>
      </c>
      <c r="D1693">
        <v>4.9000000000000004</v>
      </c>
      <c r="E1693">
        <v>46</v>
      </c>
      <c r="F1693">
        <v>55.57</v>
      </c>
      <c r="G1693">
        <v>1036</v>
      </c>
      <c r="H1693">
        <v>12782</v>
      </c>
      <c r="I1693">
        <v>14</v>
      </c>
      <c r="J1693">
        <v>590</v>
      </c>
      <c r="K1693">
        <v>133.01</v>
      </c>
      <c r="L1693">
        <v>4.5</v>
      </c>
      <c r="M1693">
        <v>2.2999999999999998</v>
      </c>
      <c r="N1693" s="1" t="s">
        <v>27</v>
      </c>
      <c r="O1693">
        <v>16</v>
      </c>
      <c r="P1693">
        <v>22</v>
      </c>
      <c r="Q1693">
        <v>38</v>
      </c>
      <c r="R1693">
        <v>582696.93999999994</v>
      </c>
    </row>
    <row r="1694" spans="1:18" x14ac:dyDescent="0.35">
      <c r="A1694" s="1" t="s">
        <v>5217</v>
      </c>
      <c r="B1694" s="1" t="s">
        <v>19</v>
      </c>
      <c r="C1694" s="1" t="s">
        <v>26</v>
      </c>
      <c r="D1694">
        <v>3.1</v>
      </c>
      <c r="E1694">
        <v>33</v>
      </c>
      <c r="F1694">
        <v>51.16</v>
      </c>
      <c r="G1694">
        <v>1572</v>
      </c>
      <c r="H1694">
        <v>17490</v>
      </c>
      <c r="I1694">
        <v>8</v>
      </c>
      <c r="J1694">
        <v>627</v>
      </c>
      <c r="K1694">
        <v>254.16</v>
      </c>
      <c r="L1694">
        <v>2.2000000000000002</v>
      </c>
      <c r="M1694">
        <v>4.9000000000000004</v>
      </c>
      <c r="N1694" s="1" t="s">
        <v>21</v>
      </c>
      <c r="O1694">
        <v>2</v>
      </c>
      <c r="P1694">
        <v>16</v>
      </c>
      <c r="Q1694">
        <v>18</v>
      </c>
      <c r="R1694">
        <v>386690.7</v>
      </c>
    </row>
    <row r="1695" spans="1:18" x14ac:dyDescent="0.35">
      <c r="A1695" s="1" t="s">
        <v>5218</v>
      </c>
      <c r="B1695" s="1" t="s">
        <v>19</v>
      </c>
      <c r="C1695" s="1" t="s">
        <v>42</v>
      </c>
      <c r="D1695">
        <v>4.2</v>
      </c>
      <c r="E1695">
        <v>46</v>
      </c>
      <c r="F1695">
        <v>37.56</v>
      </c>
      <c r="G1695">
        <v>3939</v>
      </c>
      <c r="H1695">
        <v>48127</v>
      </c>
      <c r="I1695">
        <v>18</v>
      </c>
      <c r="J1695">
        <v>530</v>
      </c>
      <c r="K1695">
        <v>268.33999999999997</v>
      </c>
      <c r="L1695">
        <v>3.7</v>
      </c>
      <c r="M1695">
        <v>7.9</v>
      </c>
      <c r="N1695" s="1" t="s">
        <v>21</v>
      </c>
      <c r="O1695">
        <v>0</v>
      </c>
      <c r="P1695">
        <v>25</v>
      </c>
      <c r="Q1695">
        <v>25</v>
      </c>
      <c r="R1695">
        <v>412493.29</v>
      </c>
    </row>
    <row r="1696" spans="1:18" x14ac:dyDescent="0.35">
      <c r="A1696" s="1" t="s">
        <v>5221</v>
      </c>
      <c r="B1696" s="1" t="s">
        <v>19</v>
      </c>
      <c r="C1696" s="1" t="s">
        <v>42</v>
      </c>
      <c r="D1696">
        <v>3.7</v>
      </c>
      <c r="E1696">
        <v>33</v>
      </c>
      <c r="F1696">
        <v>38.049999999999997</v>
      </c>
      <c r="G1696">
        <v>1742</v>
      </c>
      <c r="H1696">
        <v>25311</v>
      </c>
      <c r="I1696">
        <v>2</v>
      </c>
      <c r="J1696">
        <v>413</v>
      </c>
      <c r="K1696">
        <v>87.64</v>
      </c>
      <c r="L1696">
        <v>3.9</v>
      </c>
      <c r="M1696">
        <v>9.3000000000000007</v>
      </c>
      <c r="N1696" s="1" t="s">
        <v>27</v>
      </c>
      <c r="O1696">
        <v>25</v>
      </c>
      <c r="P1696">
        <v>23</v>
      </c>
      <c r="Q1696">
        <v>48</v>
      </c>
      <c r="R1696">
        <v>290118.3</v>
      </c>
    </row>
    <row r="1697" spans="1:18" x14ac:dyDescent="0.35">
      <c r="A1697" s="1" t="s">
        <v>5223</v>
      </c>
      <c r="B1697" s="1" t="s">
        <v>19</v>
      </c>
      <c r="C1697" s="1" t="s">
        <v>31</v>
      </c>
      <c r="D1697">
        <v>4.7</v>
      </c>
      <c r="E1697">
        <v>49</v>
      </c>
      <c r="F1697">
        <v>37.29</v>
      </c>
      <c r="G1697">
        <v>4380</v>
      </c>
      <c r="H1697">
        <v>48957</v>
      </c>
      <c r="I1697">
        <v>10</v>
      </c>
      <c r="J1697">
        <v>984</v>
      </c>
      <c r="K1697">
        <v>75.89</v>
      </c>
      <c r="L1697">
        <v>7</v>
      </c>
      <c r="M1697">
        <v>8.9</v>
      </c>
      <c r="N1697" s="1" t="s">
        <v>21</v>
      </c>
      <c r="O1697">
        <v>45</v>
      </c>
      <c r="P1697">
        <v>1</v>
      </c>
      <c r="Q1697">
        <v>46</v>
      </c>
      <c r="R1697">
        <v>430810.18</v>
      </c>
    </row>
    <row r="1698" spans="1:18" x14ac:dyDescent="0.35">
      <c r="A1698" s="1" t="s">
        <v>5224</v>
      </c>
      <c r="B1698" s="1" t="s">
        <v>19</v>
      </c>
      <c r="C1698" s="1" t="s">
        <v>26</v>
      </c>
      <c r="D1698">
        <v>3.7</v>
      </c>
      <c r="E1698">
        <v>44</v>
      </c>
      <c r="F1698">
        <v>45.37</v>
      </c>
      <c r="G1698">
        <v>1456</v>
      </c>
      <c r="H1698">
        <v>17426</v>
      </c>
      <c r="I1698">
        <v>11</v>
      </c>
      <c r="J1698">
        <v>663</v>
      </c>
      <c r="K1698">
        <v>277.68</v>
      </c>
      <c r="L1698">
        <v>3.5</v>
      </c>
      <c r="M1698">
        <v>3.5</v>
      </c>
      <c r="N1698" s="1" t="s">
        <v>21</v>
      </c>
      <c r="O1698">
        <v>0</v>
      </c>
      <c r="P1698">
        <v>25</v>
      </c>
      <c r="Q1698">
        <v>25</v>
      </c>
      <c r="R1698">
        <v>457200.87</v>
      </c>
    </row>
    <row r="1699" spans="1:18" x14ac:dyDescent="0.35">
      <c r="A1699" s="1" t="s">
        <v>5230</v>
      </c>
      <c r="B1699" s="1" t="s">
        <v>19</v>
      </c>
      <c r="C1699" s="1" t="s">
        <v>31</v>
      </c>
      <c r="D1699">
        <v>3.1</v>
      </c>
      <c r="E1699">
        <v>41</v>
      </c>
      <c r="F1699">
        <v>37.53</v>
      </c>
      <c r="G1699">
        <v>2810</v>
      </c>
      <c r="H1699">
        <v>28450</v>
      </c>
      <c r="I1699">
        <v>7</v>
      </c>
      <c r="J1699">
        <v>476</v>
      </c>
      <c r="K1699">
        <v>63.32</v>
      </c>
      <c r="L1699">
        <v>3.4</v>
      </c>
      <c r="M1699">
        <v>2.9</v>
      </c>
      <c r="N1699" s="1" t="s">
        <v>27</v>
      </c>
      <c r="O1699">
        <v>35</v>
      </c>
      <c r="P1699">
        <v>35</v>
      </c>
      <c r="Q1699">
        <v>70</v>
      </c>
      <c r="R1699">
        <v>356348.47</v>
      </c>
    </row>
    <row r="1700" spans="1:18" x14ac:dyDescent="0.35">
      <c r="A1700" s="1" t="s">
        <v>5232</v>
      </c>
      <c r="B1700" s="1" t="s">
        <v>19</v>
      </c>
      <c r="C1700" s="1" t="s">
        <v>31</v>
      </c>
      <c r="D1700">
        <v>4.5</v>
      </c>
      <c r="E1700">
        <v>33</v>
      </c>
      <c r="F1700">
        <v>31.07</v>
      </c>
      <c r="G1700">
        <v>3856</v>
      </c>
      <c r="H1700">
        <v>47750</v>
      </c>
      <c r="I1700">
        <v>11</v>
      </c>
      <c r="J1700">
        <v>948</v>
      </c>
      <c r="K1700">
        <v>106.64</v>
      </c>
      <c r="L1700">
        <v>6.8</v>
      </c>
      <c r="M1700">
        <v>1.5</v>
      </c>
      <c r="N1700" s="1" t="s">
        <v>21</v>
      </c>
      <c r="O1700">
        <v>17</v>
      </c>
      <c r="P1700">
        <v>31</v>
      </c>
      <c r="Q1700">
        <v>48</v>
      </c>
      <c r="R1700">
        <v>251251.75</v>
      </c>
    </row>
    <row r="1701" spans="1:18" x14ac:dyDescent="0.35">
      <c r="A1701" s="1" t="s">
        <v>5234</v>
      </c>
      <c r="B1701" s="1" t="s">
        <v>19</v>
      </c>
      <c r="C1701" s="1" t="s">
        <v>37</v>
      </c>
      <c r="D1701">
        <v>3.8</v>
      </c>
      <c r="E1701">
        <v>49</v>
      </c>
      <c r="F1701">
        <v>60.36</v>
      </c>
      <c r="G1701">
        <v>1611</v>
      </c>
      <c r="H1701">
        <v>15478</v>
      </c>
      <c r="I1701">
        <v>1</v>
      </c>
      <c r="J1701">
        <v>989</v>
      </c>
      <c r="K1701">
        <v>244.6</v>
      </c>
      <c r="L1701">
        <v>5.3</v>
      </c>
      <c r="M1701">
        <v>8.5</v>
      </c>
      <c r="N1701" s="1" t="s">
        <v>21</v>
      </c>
      <c r="O1701">
        <v>41</v>
      </c>
      <c r="P1701">
        <v>7</v>
      </c>
      <c r="Q1701">
        <v>48</v>
      </c>
      <c r="R1701">
        <v>663688.84</v>
      </c>
    </row>
    <row r="1702" spans="1:18" x14ac:dyDescent="0.35">
      <c r="A1702" s="1" t="s">
        <v>5238</v>
      </c>
      <c r="B1702" s="1" t="s">
        <v>19</v>
      </c>
      <c r="C1702" s="1" t="s">
        <v>31</v>
      </c>
      <c r="D1702">
        <v>4</v>
      </c>
      <c r="E1702">
        <v>34</v>
      </c>
      <c r="F1702">
        <v>32.21</v>
      </c>
      <c r="G1702">
        <v>1386</v>
      </c>
      <c r="H1702">
        <v>17135</v>
      </c>
      <c r="I1702">
        <v>8</v>
      </c>
      <c r="J1702">
        <v>535</v>
      </c>
      <c r="K1702">
        <v>154.16</v>
      </c>
      <c r="L1702">
        <v>7.4</v>
      </c>
      <c r="M1702">
        <v>4.8</v>
      </c>
      <c r="N1702" s="1" t="s">
        <v>21</v>
      </c>
      <c r="O1702">
        <v>20</v>
      </c>
      <c r="P1702">
        <v>24</v>
      </c>
      <c r="Q1702">
        <v>44</v>
      </c>
      <c r="R1702">
        <v>259358.65</v>
      </c>
    </row>
    <row r="1703" spans="1:18" x14ac:dyDescent="0.35">
      <c r="A1703" s="1" t="s">
        <v>5246</v>
      </c>
      <c r="B1703" s="1" t="s">
        <v>19</v>
      </c>
      <c r="C1703" s="1" t="s">
        <v>37</v>
      </c>
      <c r="D1703">
        <v>3.4</v>
      </c>
      <c r="E1703">
        <v>34</v>
      </c>
      <c r="F1703">
        <v>61.68</v>
      </c>
      <c r="G1703">
        <v>1071</v>
      </c>
      <c r="H1703">
        <v>18384</v>
      </c>
      <c r="I1703">
        <v>4</v>
      </c>
      <c r="J1703">
        <v>286</v>
      </c>
      <c r="K1703">
        <v>95.13</v>
      </c>
      <c r="L1703">
        <v>4.5</v>
      </c>
      <c r="M1703">
        <v>8.9</v>
      </c>
      <c r="N1703" s="1" t="s">
        <v>21</v>
      </c>
      <c r="O1703">
        <v>31</v>
      </c>
      <c r="P1703">
        <v>24</v>
      </c>
      <c r="Q1703">
        <v>55</v>
      </c>
      <c r="R1703">
        <v>476459.38</v>
      </c>
    </row>
    <row r="1704" spans="1:18" x14ac:dyDescent="0.35">
      <c r="A1704" s="1" t="s">
        <v>5247</v>
      </c>
      <c r="B1704" s="1" t="s">
        <v>19</v>
      </c>
      <c r="C1704" s="1" t="s">
        <v>20</v>
      </c>
      <c r="D1704">
        <v>3.1</v>
      </c>
      <c r="E1704">
        <v>37</v>
      </c>
      <c r="F1704">
        <v>66.599999999999994</v>
      </c>
      <c r="G1704">
        <v>1141</v>
      </c>
      <c r="H1704">
        <v>18676</v>
      </c>
      <c r="I1704">
        <v>10</v>
      </c>
      <c r="J1704">
        <v>687</v>
      </c>
      <c r="K1704">
        <v>217.46</v>
      </c>
      <c r="L1704">
        <v>5.3</v>
      </c>
      <c r="M1704">
        <v>7.5</v>
      </c>
      <c r="N1704" s="1" t="s">
        <v>21</v>
      </c>
      <c r="O1704">
        <v>8</v>
      </c>
      <c r="P1704">
        <v>10</v>
      </c>
      <c r="Q1704">
        <v>18</v>
      </c>
      <c r="R1704">
        <v>561277.9</v>
      </c>
    </row>
    <row r="1705" spans="1:18" x14ac:dyDescent="0.35">
      <c r="A1705" s="1" t="s">
        <v>5248</v>
      </c>
      <c r="B1705" s="1" t="s">
        <v>19</v>
      </c>
      <c r="C1705" s="1" t="s">
        <v>37</v>
      </c>
      <c r="D1705">
        <v>4.3</v>
      </c>
      <c r="E1705">
        <v>33</v>
      </c>
      <c r="F1705">
        <v>59.18</v>
      </c>
      <c r="G1705">
        <v>3260</v>
      </c>
      <c r="H1705">
        <v>41066</v>
      </c>
      <c r="I1705">
        <v>18</v>
      </c>
      <c r="J1705">
        <v>610</v>
      </c>
      <c r="K1705">
        <v>181.95</v>
      </c>
      <c r="L1705">
        <v>3.4</v>
      </c>
      <c r="M1705">
        <v>4.9000000000000004</v>
      </c>
      <c r="N1705" s="1" t="s">
        <v>27</v>
      </c>
      <c r="O1705">
        <v>32</v>
      </c>
      <c r="P1705">
        <v>12</v>
      </c>
      <c r="Q1705">
        <v>44</v>
      </c>
      <c r="R1705">
        <v>460611.08</v>
      </c>
    </row>
    <row r="1706" spans="1:18" x14ac:dyDescent="0.35">
      <c r="A1706" s="1" t="s">
        <v>5249</v>
      </c>
      <c r="B1706" s="1" t="s">
        <v>19</v>
      </c>
      <c r="C1706" s="1" t="s">
        <v>31</v>
      </c>
      <c r="D1706">
        <v>3.7</v>
      </c>
      <c r="E1706">
        <v>48</v>
      </c>
      <c r="F1706">
        <v>30.1</v>
      </c>
      <c r="G1706">
        <v>2044</v>
      </c>
      <c r="H1706">
        <v>23459</v>
      </c>
      <c r="I1706">
        <v>13</v>
      </c>
      <c r="J1706">
        <v>151</v>
      </c>
      <c r="K1706">
        <v>243.37</v>
      </c>
      <c r="L1706">
        <v>7.6</v>
      </c>
      <c r="M1706">
        <v>2.9</v>
      </c>
      <c r="N1706" s="1" t="s">
        <v>21</v>
      </c>
      <c r="O1706">
        <v>2</v>
      </c>
      <c r="P1706">
        <v>43</v>
      </c>
      <c r="Q1706">
        <v>45</v>
      </c>
      <c r="R1706">
        <v>340556.65</v>
      </c>
    </row>
    <row r="1707" spans="1:18" x14ac:dyDescent="0.35">
      <c r="A1707" s="1" t="s">
        <v>5253</v>
      </c>
      <c r="B1707" s="1" t="s">
        <v>19</v>
      </c>
      <c r="C1707" s="1" t="s">
        <v>37</v>
      </c>
      <c r="D1707">
        <v>4.2</v>
      </c>
      <c r="E1707">
        <v>47</v>
      </c>
      <c r="F1707">
        <v>63.65</v>
      </c>
      <c r="G1707">
        <v>3795</v>
      </c>
      <c r="H1707">
        <v>42070</v>
      </c>
      <c r="I1707">
        <v>18</v>
      </c>
      <c r="J1707">
        <v>187</v>
      </c>
      <c r="K1707">
        <v>183.8</v>
      </c>
      <c r="L1707">
        <v>4.0999999999999996</v>
      </c>
      <c r="M1707">
        <v>6.2</v>
      </c>
      <c r="N1707" s="1" t="s">
        <v>21</v>
      </c>
      <c r="O1707">
        <v>36</v>
      </c>
      <c r="P1707">
        <v>35</v>
      </c>
      <c r="Q1707">
        <v>71</v>
      </c>
      <c r="R1707">
        <v>690988.6</v>
      </c>
    </row>
    <row r="1708" spans="1:18" x14ac:dyDescent="0.35">
      <c r="A1708" s="1" t="s">
        <v>5265</v>
      </c>
      <c r="B1708" s="1" t="s">
        <v>19</v>
      </c>
      <c r="C1708" s="1" t="s">
        <v>20</v>
      </c>
      <c r="D1708">
        <v>4.8</v>
      </c>
      <c r="E1708">
        <v>38</v>
      </c>
      <c r="F1708">
        <v>69.58</v>
      </c>
      <c r="G1708">
        <v>1984</v>
      </c>
      <c r="H1708">
        <v>23781</v>
      </c>
      <c r="I1708">
        <v>15</v>
      </c>
      <c r="J1708">
        <v>73</v>
      </c>
      <c r="K1708">
        <v>112.02</v>
      </c>
      <c r="L1708">
        <v>6.3</v>
      </c>
      <c r="M1708">
        <v>6.7</v>
      </c>
      <c r="N1708" s="1" t="s">
        <v>27</v>
      </c>
      <c r="O1708">
        <v>35</v>
      </c>
      <c r="P1708">
        <v>24</v>
      </c>
      <c r="Q1708">
        <v>59</v>
      </c>
      <c r="R1708">
        <v>608961.03</v>
      </c>
    </row>
    <row r="1709" spans="1:18" x14ac:dyDescent="0.35">
      <c r="A1709" s="1" t="s">
        <v>5266</v>
      </c>
      <c r="B1709" s="1" t="s">
        <v>19</v>
      </c>
      <c r="C1709" s="1" t="s">
        <v>26</v>
      </c>
      <c r="D1709">
        <v>4.8</v>
      </c>
      <c r="E1709">
        <v>45</v>
      </c>
      <c r="F1709">
        <v>47.02</v>
      </c>
      <c r="G1709">
        <v>2846</v>
      </c>
      <c r="H1709">
        <v>32295</v>
      </c>
      <c r="I1709">
        <v>17</v>
      </c>
      <c r="J1709">
        <v>481</v>
      </c>
      <c r="K1709">
        <v>109.71</v>
      </c>
      <c r="L1709">
        <v>7.5</v>
      </c>
      <c r="M1709">
        <v>7.7</v>
      </c>
      <c r="N1709" s="1" t="s">
        <v>21</v>
      </c>
      <c r="O1709">
        <v>23</v>
      </c>
      <c r="P1709">
        <v>20</v>
      </c>
      <c r="Q1709">
        <v>43</v>
      </c>
      <c r="R1709">
        <v>496849.71</v>
      </c>
    </row>
    <row r="1710" spans="1:18" x14ac:dyDescent="0.35">
      <c r="A1710" s="1" t="s">
        <v>5272</v>
      </c>
      <c r="B1710" s="1" t="s">
        <v>19</v>
      </c>
      <c r="C1710" s="1" t="s">
        <v>20</v>
      </c>
      <c r="D1710">
        <v>4.3</v>
      </c>
      <c r="E1710">
        <v>38</v>
      </c>
      <c r="F1710">
        <v>65.680000000000007</v>
      </c>
      <c r="G1710">
        <v>1829</v>
      </c>
      <c r="H1710">
        <v>21695</v>
      </c>
      <c r="I1710">
        <v>15</v>
      </c>
      <c r="J1710">
        <v>547</v>
      </c>
      <c r="K1710">
        <v>116.54</v>
      </c>
      <c r="L1710">
        <v>3.6</v>
      </c>
      <c r="M1710">
        <v>8.6999999999999993</v>
      </c>
      <c r="N1710" s="1" t="s">
        <v>21</v>
      </c>
      <c r="O1710">
        <v>4</v>
      </c>
      <c r="P1710">
        <v>4</v>
      </c>
      <c r="Q1710">
        <v>8</v>
      </c>
      <c r="R1710">
        <v>573186.65</v>
      </c>
    </row>
    <row r="1711" spans="1:18" x14ac:dyDescent="0.35">
      <c r="A1711" s="1" t="s">
        <v>5275</v>
      </c>
      <c r="B1711" s="1" t="s">
        <v>19</v>
      </c>
      <c r="C1711" s="1" t="s">
        <v>37</v>
      </c>
      <c r="D1711">
        <v>4.0999999999999996</v>
      </c>
      <c r="E1711">
        <v>40</v>
      </c>
      <c r="F1711">
        <v>58.52</v>
      </c>
      <c r="G1711">
        <v>3679</v>
      </c>
      <c r="H1711">
        <v>44296</v>
      </c>
      <c r="I1711">
        <v>10</v>
      </c>
      <c r="J1711">
        <v>448</v>
      </c>
      <c r="K1711">
        <v>202.64</v>
      </c>
      <c r="L1711">
        <v>1.8</v>
      </c>
      <c r="M1711">
        <v>1.4</v>
      </c>
      <c r="N1711" s="1" t="s">
        <v>21</v>
      </c>
      <c r="O1711">
        <v>21</v>
      </c>
      <c r="P1711">
        <v>1</v>
      </c>
      <c r="Q1711">
        <v>22</v>
      </c>
      <c r="R1711">
        <v>534151.93999999994</v>
      </c>
    </row>
    <row r="1712" spans="1:18" x14ac:dyDescent="0.35">
      <c r="A1712" s="1" t="s">
        <v>5276</v>
      </c>
      <c r="B1712" s="1" t="s">
        <v>19</v>
      </c>
      <c r="C1712" s="1" t="s">
        <v>24</v>
      </c>
      <c r="D1712">
        <v>3.8</v>
      </c>
      <c r="E1712">
        <v>49</v>
      </c>
      <c r="F1712">
        <v>27.84</v>
      </c>
      <c r="G1712">
        <v>3000</v>
      </c>
      <c r="H1712">
        <v>29795</v>
      </c>
      <c r="I1712">
        <v>19</v>
      </c>
      <c r="J1712">
        <v>599</v>
      </c>
      <c r="K1712">
        <v>233.87</v>
      </c>
      <c r="L1712">
        <v>5.6</v>
      </c>
      <c r="M1712">
        <v>3</v>
      </c>
      <c r="N1712" s="1" t="s">
        <v>21</v>
      </c>
      <c r="O1712">
        <v>4</v>
      </c>
      <c r="P1712">
        <v>37</v>
      </c>
      <c r="Q1712">
        <v>41</v>
      </c>
      <c r="R1712">
        <v>330380.23</v>
      </c>
    </row>
    <row r="1713" spans="1:18" x14ac:dyDescent="0.35">
      <c r="A1713" s="1" t="s">
        <v>5278</v>
      </c>
      <c r="B1713" s="1" t="s">
        <v>19</v>
      </c>
      <c r="C1713" s="1" t="s">
        <v>26</v>
      </c>
      <c r="D1713">
        <v>4.2</v>
      </c>
      <c r="E1713">
        <v>41</v>
      </c>
      <c r="F1713">
        <v>46.8</v>
      </c>
      <c r="G1713">
        <v>2037</v>
      </c>
      <c r="H1713">
        <v>22780</v>
      </c>
      <c r="I1713">
        <v>17</v>
      </c>
      <c r="J1713">
        <v>908</v>
      </c>
      <c r="K1713">
        <v>292.2</v>
      </c>
      <c r="L1713">
        <v>3.5</v>
      </c>
      <c r="M1713">
        <v>3.6</v>
      </c>
      <c r="N1713" s="1" t="s">
        <v>21</v>
      </c>
      <c r="O1713">
        <v>5</v>
      </c>
      <c r="P1713">
        <v>16</v>
      </c>
      <c r="Q1713">
        <v>21</v>
      </c>
      <c r="R1713">
        <v>447760.5</v>
      </c>
    </row>
    <row r="1714" spans="1:18" x14ac:dyDescent="0.35">
      <c r="A1714" s="1" t="s">
        <v>5279</v>
      </c>
      <c r="B1714" s="1" t="s">
        <v>19</v>
      </c>
      <c r="C1714" s="1" t="s">
        <v>42</v>
      </c>
      <c r="D1714">
        <v>4.5</v>
      </c>
      <c r="E1714">
        <v>44</v>
      </c>
      <c r="F1714">
        <v>39.44</v>
      </c>
      <c r="G1714">
        <v>2172</v>
      </c>
      <c r="H1714">
        <v>22884</v>
      </c>
      <c r="I1714">
        <v>19</v>
      </c>
      <c r="J1714">
        <v>176</v>
      </c>
      <c r="K1714">
        <v>88.08</v>
      </c>
      <c r="L1714">
        <v>2.2000000000000002</v>
      </c>
      <c r="M1714">
        <v>9.6</v>
      </c>
      <c r="N1714" s="1" t="s">
        <v>21</v>
      </c>
      <c r="O1714">
        <v>12</v>
      </c>
      <c r="P1714">
        <v>4</v>
      </c>
      <c r="Q1714">
        <v>16</v>
      </c>
      <c r="R1714">
        <v>410329.08</v>
      </c>
    </row>
    <row r="1715" spans="1:18" x14ac:dyDescent="0.35">
      <c r="A1715" s="1" t="s">
        <v>5280</v>
      </c>
      <c r="B1715" s="1" t="s">
        <v>19</v>
      </c>
      <c r="C1715" s="1" t="s">
        <v>31</v>
      </c>
      <c r="D1715">
        <v>3.7</v>
      </c>
      <c r="E1715">
        <v>36</v>
      </c>
      <c r="F1715">
        <v>39.950000000000003</v>
      </c>
      <c r="G1715">
        <v>1765</v>
      </c>
      <c r="H1715">
        <v>25523</v>
      </c>
      <c r="I1715">
        <v>4</v>
      </c>
      <c r="J1715">
        <v>326</v>
      </c>
      <c r="K1715">
        <v>164.45</v>
      </c>
      <c r="L1715">
        <v>6.6</v>
      </c>
      <c r="M1715">
        <v>8.1999999999999993</v>
      </c>
      <c r="N1715" s="1" t="s">
        <v>27</v>
      </c>
      <c r="O1715">
        <v>3</v>
      </c>
      <c r="P1715">
        <v>13</v>
      </c>
      <c r="Q1715">
        <v>16</v>
      </c>
      <c r="R1715">
        <v>331580.65000000002</v>
      </c>
    </row>
    <row r="1716" spans="1:18" x14ac:dyDescent="0.35">
      <c r="A1716" s="1" t="s">
        <v>5282</v>
      </c>
      <c r="B1716" s="1" t="s">
        <v>19</v>
      </c>
      <c r="C1716" s="1" t="s">
        <v>37</v>
      </c>
      <c r="D1716">
        <v>3.5</v>
      </c>
      <c r="E1716">
        <v>44</v>
      </c>
      <c r="F1716">
        <v>62.53</v>
      </c>
      <c r="G1716">
        <v>3118</v>
      </c>
      <c r="H1716">
        <v>38483</v>
      </c>
      <c r="I1716">
        <v>14</v>
      </c>
      <c r="J1716">
        <v>992</v>
      </c>
      <c r="K1716">
        <v>247.59</v>
      </c>
      <c r="L1716">
        <v>3.5</v>
      </c>
      <c r="M1716">
        <v>5.2</v>
      </c>
      <c r="N1716" s="1" t="s">
        <v>21</v>
      </c>
      <c r="O1716">
        <v>33</v>
      </c>
      <c r="P1716">
        <v>27</v>
      </c>
      <c r="Q1716">
        <v>60</v>
      </c>
      <c r="R1716">
        <v>633226.03</v>
      </c>
    </row>
    <row r="1717" spans="1:18" x14ac:dyDescent="0.35">
      <c r="A1717" s="1" t="s">
        <v>5283</v>
      </c>
      <c r="B1717" s="1" t="s">
        <v>19</v>
      </c>
      <c r="C1717" s="1" t="s">
        <v>20</v>
      </c>
      <c r="D1717">
        <v>3.5</v>
      </c>
      <c r="E1717">
        <v>37</v>
      </c>
      <c r="F1717">
        <v>66.56</v>
      </c>
      <c r="G1717">
        <v>1436</v>
      </c>
      <c r="H1717">
        <v>19526</v>
      </c>
      <c r="I1717">
        <v>17</v>
      </c>
      <c r="J1717">
        <v>617</v>
      </c>
      <c r="K1717">
        <v>76.83</v>
      </c>
      <c r="L1717">
        <v>2.9</v>
      </c>
      <c r="M1717">
        <v>5.3</v>
      </c>
      <c r="N1717" s="1" t="s">
        <v>21</v>
      </c>
      <c r="O1717">
        <v>8</v>
      </c>
      <c r="P1717">
        <v>11</v>
      </c>
      <c r="Q1717">
        <v>19</v>
      </c>
      <c r="R1717">
        <v>566064.62</v>
      </c>
    </row>
    <row r="1718" spans="1:18" x14ac:dyDescent="0.35">
      <c r="A1718" s="1" t="s">
        <v>5285</v>
      </c>
      <c r="B1718" s="1" t="s">
        <v>19</v>
      </c>
      <c r="C1718" s="1" t="s">
        <v>37</v>
      </c>
      <c r="D1718">
        <v>4</v>
      </c>
      <c r="E1718">
        <v>44</v>
      </c>
      <c r="F1718">
        <v>58.53</v>
      </c>
      <c r="G1718">
        <v>2252</v>
      </c>
      <c r="H1718">
        <v>30617</v>
      </c>
      <c r="I1718">
        <v>6</v>
      </c>
      <c r="J1718">
        <v>923</v>
      </c>
      <c r="K1718">
        <v>76.2</v>
      </c>
      <c r="L1718">
        <v>3</v>
      </c>
      <c r="M1718">
        <v>4.5</v>
      </c>
      <c r="N1718" s="1" t="s">
        <v>21</v>
      </c>
      <c r="O1718">
        <v>19</v>
      </c>
      <c r="P1718">
        <v>23</v>
      </c>
      <c r="Q1718">
        <v>42</v>
      </c>
      <c r="R1718">
        <v>582958.18999999994</v>
      </c>
    </row>
    <row r="1719" spans="1:18" x14ac:dyDescent="0.35">
      <c r="A1719" s="1" t="s">
        <v>5286</v>
      </c>
      <c r="B1719" s="1" t="s">
        <v>19</v>
      </c>
      <c r="C1719" s="1" t="s">
        <v>42</v>
      </c>
      <c r="D1719">
        <v>4.4000000000000004</v>
      </c>
      <c r="E1719">
        <v>45</v>
      </c>
      <c r="F1719">
        <v>45.31</v>
      </c>
      <c r="G1719">
        <v>2629</v>
      </c>
      <c r="H1719">
        <v>33519</v>
      </c>
      <c r="I1719">
        <v>5</v>
      </c>
      <c r="J1719">
        <v>959</v>
      </c>
      <c r="K1719">
        <v>163.16999999999999</v>
      </c>
      <c r="L1719">
        <v>7.3</v>
      </c>
      <c r="M1719">
        <v>5.3</v>
      </c>
      <c r="N1719" s="1" t="s">
        <v>21</v>
      </c>
      <c r="O1719">
        <v>14</v>
      </c>
      <c r="P1719">
        <v>17</v>
      </c>
      <c r="Q1719">
        <v>31</v>
      </c>
      <c r="R1719">
        <v>466772.11</v>
      </c>
    </row>
    <row r="1720" spans="1:18" x14ac:dyDescent="0.35">
      <c r="A1720" s="1" t="s">
        <v>5290</v>
      </c>
      <c r="B1720" s="1" t="s">
        <v>19</v>
      </c>
      <c r="C1720" s="1" t="s">
        <v>31</v>
      </c>
      <c r="D1720">
        <v>4.2</v>
      </c>
      <c r="E1720">
        <v>32</v>
      </c>
      <c r="F1720">
        <v>31.55</v>
      </c>
      <c r="G1720">
        <v>3542</v>
      </c>
      <c r="H1720">
        <v>43039</v>
      </c>
      <c r="I1720">
        <v>11</v>
      </c>
      <c r="J1720">
        <v>156</v>
      </c>
      <c r="K1720">
        <v>212.48</v>
      </c>
      <c r="L1720">
        <v>8.4</v>
      </c>
      <c r="M1720">
        <v>7.1</v>
      </c>
      <c r="N1720" s="1" t="s">
        <v>21</v>
      </c>
      <c r="O1720">
        <v>4</v>
      </c>
      <c r="P1720">
        <v>29</v>
      </c>
      <c r="Q1720">
        <v>33</v>
      </c>
      <c r="R1720">
        <v>248670.5</v>
      </c>
    </row>
    <row r="1721" spans="1:18" x14ac:dyDescent="0.35">
      <c r="A1721" s="1" t="s">
        <v>5291</v>
      </c>
      <c r="B1721" s="1" t="s">
        <v>19</v>
      </c>
      <c r="C1721" s="1" t="s">
        <v>42</v>
      </c>
      <c r="D1721">
        <v>3.6</v>
      </c>
      <c r="E1721">
        <v>31</v>
      </c>
      <c r="F1721">
        <v>45.33</v>
      </c>
      <c r="G1721">
        <v>1275</v>
      </c>
      <c r="H1721">
        <v>13338</v>
      </c>
      <c r="I1721">
        <v>10</v>
      </c>
      <c r="J1721">
        <v>631</v>
      </c>
      <c r="K1721">
        <v>223.81</v>
      </c>
      <c r="L1721">
        <v>5.3</v>
      </c>
      <c r="M1721">
        <v>5</v>
      </c>
      <c r="N1721" s="1" t="s">
        <v>21</v>
      </c>
      <c r="O1721">
        <v>26</v>
      </c>
      <c r="P1721">
        <v>6</v>
      </c>
      <c r="Q1721">
        <v>32</v>
      </c>
      <c r="R1721">
        <v>328187.33</v>
      </c>
    </row>
    <row r="1722" spans="1:18" x14ac:dyDescent="0.35">
      <c r="A1722" s="1" t="s">
        <v>5292</v>
      </c>
      <c r="B1722" s="1" t="s">
        <v>19</v>
      </c>
      <c r="C1722" s="1" t="s">
        <v>24</v>
      </c>
      <c r="D1722">
        <v>4.4000000000000004</v>
      </c>
      <c r="E1722">
        <v>31</v>
      </c>
      <c r="F1722">
        <v>28.8</v>
      </c>
      <c r="G1722">
        <v>1646</v>
      </c>
      <c r="H1722">
        <v>18038</v>
      </c>
      <c r="I1722">
        <v>14</v>
      </c>
      <c r="J1722">
        <v>765</v>
      </c>
      <c r="K1722">
        <v>272.25</v>
      </c>
      <c r="L1722">
        <v>3.7</v>
      </c>
      <c r="M1722">
        <v>3.7</v>
      </c>
      <c r="N1722" s="1" t="s">
        <v>27</v>
      </c>
      <c r="O1722">
        <v>9</v>
      </c>
      <c r="P1722">
        <v>17</v>
      </c>
      <c r="Q1722">
        <v>26</v>
      </c>
      <c r="R1722">
        <v>218872.9</v>
      </c>
    </row>
    <row r="1723" spans="1:18" x14ac:dyDescent="0.35">
      <c r="A1723" s="1" t="s">
        <v>5294</v>
      </c>
      <c r="B1723" s="1" t="s">
        <v>19</v>
      </c>
      <c r="C1723" s="1" t="s">
        <v>42</v>
      </c>
      <c r="D1723">
        <v>3.5</v>
      </c>
      <c r="E1723">
        <v>32</v>
      </c>
      <c r="F1723">
        <v>38.299999999999997</v>
      </c>
      <c r="G1723">
        <v>789</v>
      </c>
      <c r="H1723">
        <v>14530</v>
      </c>
      <c r="I1723">
        <v>14</v>
      </c>
      <c r="J1723">
        <v>930</v>
      </c>
      <c r="K1723">
        <v>294.26</v>
      </c>
      <c r="L1723">
        <v>9.1999999999999993</v>
      </c>
      <c r="M1723">
        <v>8.4</v>
      </c>
      <c r="N1723" s="1" t="s">
        <v>21</v>
      </c>
      <c r="O1723">
        <v>13</v>
      </c>
      <c r="P1723">
        <v>9</v>
      </c>
      <c r="Q1723">
        <v>22</v>
      </c>
      <c r="R1723">
        <v>295819</v>
      </c>
    </row>
    <row r="1724" spans="1:18" x14ac:dyDescent="0.35">
      <c r="A1724" s="1" t="s">
        <v>5295</v>
      </c>
      <c r="B1724" s="1" t="s">
        <v>19</v>
      </c>
      <c r="C1724" s="1" t="s">
        <v>24</v>
      </c>
      <c r="D1724">
        <v>3.6</v>
      </c>
      <c r="E1724">
        <v>38</v>
      </c>
      <c r="F1724">
        <v>28.69</v>
      </c>
      <c r="G1724">
        <v>2102</v>
      </c>
      <c r="H1724">
        <v>25639</v>
      </c>
      <c r="I1724">
        <v>17</v>
      </c>
      <c r="J1724">
        <v>270</v>
      </c>
      <c r="K1724">
        <v>113.48</v>
      </c>
      <c r="L1724">
        <v>3</v>
      </c>
      <c r="M1724">
        <v>1</v>
      </c>
      <c r="N1724" s="1" t="s">
        <v>21</v>
      </c>
      <c r="O1724">
        <v>3</v>
      </c>
      <c r="P1724">
        <v>14</v>
      </c>
      <c r="Q1724">
        <v>17</v>
      </c>
      <c r="R1724">
        <v>263220.86</v>
      </c>
    </row>
    <row r="1725" spans="1:18" x14ac:dyDescent="0.35">
      <c r="A1725" s="1" t="s">
        <v>5299</v>
      </c>
      <c r="B1725" s="1" t="s">
        <v>19</v>
      </c>
      <c r="C1725" s="1" t="s">
        <v>37</v>
      </c>
      <c r="D1725">
        <v>4.4000000000000004</v>
      </c>
      <c r="E1725">
        <v>41</v>
      </c>
      <c r="F1725">
        <v>61.92</v>
      </c>
      <c r="G1725">
        <v>2117</v>
      </c>
      <c r="H1725">
        <v>30011</v>
      </c>
      <c r="I1725">
        <v>10</v>
      </c>
      <c r="J1725">
        <v>685</v>
      </c>
      <c r="K1725">
        <v>141.79</v>
      </c>
      <c r="L1725">
        <v>8.5</v>
      </c>
      <c r="M1725">
        <v>5.5</v>
      </c>
      <c r="N1725" s="1" t="s">
        <v>21</v>
      </c>
      <c r="O1725">
        <v>34</v>
      </c>
      <c r="P1725">
        <v>6</v>
      </c>
      <c r="Q1725">
        <v>40</v>
      </c>
      <c r="R1725">
        <v>581502.53</v>
      </c>
    </row>
    <row r="1726" spans="1:18" x14ac:dyDescent="0.35">
      <c r="A1726" s="1" t="s">
        <v>5301</v>
      </c>
      <c r="B1726" s="1" t="s">
        <v>19</v>
      </c>
      <c r="C1726" s="1" t="s">
        <v>26</v>
      </c>
      <c r="D1726">
        <v>3.8</v>
      </c>
      <c r="E1726">
        <v>30</v>
      </c>
      <c r="F1726">
        <v>55.8</v>
      </c>
      <c r="G1726">
        <v>3359</v>
      </c>
      <c r="H1726">
        <v>38778</v>
      </c>
      <c r="I1726">
        <v>15</v>
      </c>
      <c r="J1726">
        <v>291</v>
      </c>
      <c r="K1726">
        <v>52.14</v>
      </c>
      <c r="L1726">
        <v>5.7</v>
      </c>
      <c r="M1726">
        <v>7.5</v>
      </c>
      <c r="N1726" s="1" t="s">
        <v>21</v>
      </c>
      <c r="O1726">
        <v>14</v>
      </c>
      <c r="P1726">
        <v>24</v>
      </c>
      <c r="Q1726">
        <v>38</v>
      </c>
      <c r="R1726">
        <v>397885.8</v>
      </c>
    </row>
    <row r="1727" spans="1:18" x14ac:dyDescent="0.35">
      <c r="A1727" s="1" t="s">
        <v>5307</v>
      </c>
      <c r="B1727" s="1" t="s">
        <v>19</v>
      </c>
      <c r="C1727" s="1" t="s">
        <v>24</v>
      </c>
      <c r="D1727">
        <v>4.7</v>
      </c>
      <c r="E1727">
        <v>40</v>
      </c>
      <c r="F1727">
        <v>26.68</v>
      </c>
      <c r="G1727">
        <v>4165</v>
      </c>
      <c r="H1727">
        <v>51286</v>
      </c>
      <c r="I1727">
        <v>13</v>
      </c>
      <c r="J1727">
        <v>468</v>
      </c>
      <c r="K1727">
        <v>283.74</v>
      </c>
      <c r="L1727">
        <v>10</v>
      </c>
      <c r="M1727">
        <v>5.4</v>
      </c>
      <c r="N1727" s="1" t="s">
        <v>21</v>
      </c>
      <c r="O1727">
        <v>24</v>
      </c>
      <c r="P1727">
        <v>20</v>
      </c>
      <c r="Q1727">
        <v>44</v>
      </c>
      <c r="R1727">
        <v>265338.52</v>
      </c>
    </row>
    <row r="1728" spans="1:18" x14ac:dyDescent="0.35">
      <c r="A1728" s="1" t="s">
        <v>5309</v>
      </c>
      <c r="B1728" s="1" t="s">
        <v>19</v>
      </c>
      <c r="C1728" s="1" t="s">
        <v>31</v>
      </c>
      <c r="D1728">
        <v>4.8</v>
      </c>
      <c r="E1728">
        <v>44</v>
      </c>
      <c r="F1728">
        <v>31.85</v>
      </c>
      <c r="G1728">
        <v>1328</v>
      </c>
      <c r="H1728">
        <v>18017</v>
      </c>
      <c r="I1728">
        <v>10</v>
      </c>
      <c r="J1728">
        <v>263</v>
      </c>
      <c r="K1728">
        <v>235.57</v>
      </c>
      <c r="L1728">
        <v>5.4</v>
      </c>
      <c r="M1728">
        <v>4.0999999999999996</v>
      </c>
      <c r="N1728" s="1" t="s">
        <v>21</v>
      </c>
      <c r="O1728">
        <v>36</v>
      </c>
      <c r="P1728">
        <v>23</v>
      </c>
      <c r="Q1728">
        <v>59</v>
      </c>
      <c r="R1728">
        <v>326954.59999999998</v>
      </c>
    </row>
    <row r="1729" spans="1:18" x14ac:dyDescent="0.35">
      <c r="A1729" s="1" t="s">
        <v>5312</v>
      </c>
      <c r="B1729" s="1" t="s">
        <v>19</v>
      </c>
      <c r="C1729" s="1" t="s">
        <v>37</v>
      </c>
      <c r="D1729">
        <v>3.3</v>
      </c>
      <c r="E1729">
        <v>32</v>
      </c>
      <c r="F1729">
        <v>60.92</v>
      </c>
      <c r="G1729">
        <v>1579</v>
      </c>
      <c r="H1729">
        <v>16295</v>
      </c>
      <c r="I1729">
        <v>9</v>
      </c>
      <c r="J1729">
        <v>520</v>
      </c>
      <c r="K1729">
        <v>132.52000000000001</v>
      </c>
      <c r="L1729">
        <v>7.4</v>
      </c>
      <c r="M1729">
        <v>1.6</v>
      </c>
      <c r="N1729" s="1" t="s">
        <v>27</v>
      </c>
      <c r="O1729">
        <v>30</v>
      </c>
      <c r="P1729">
        <v>24</v>
      </c>
      <c r="Q1729">
        <v>54</v>
      </c>
      <c r="R1729">
        <v>447940.29</v>
      </c>
    </row>
    <row r="1730" spans="1:18" x14ac:dyDescent="0.35">
      <c r="A1730" s="1" t="s">
        <v>5315</v>
      </c>
      <c r="B1730" s="1" t="s">
        <v>19</v>
      </c>
      <c r="C1730" s="1" t="s">
        <v>26</v>
      </c>
      <c r="D1730">
        <v>3.1</v>
      </c>
      <c r="E1730">
        <v>50</v>
      </c>
      <c r="F1730">
        <v>46.88</v>
      </c>
      <c r="G1730">
        <v>1169</v>
      </c>
      <c r="H1730">
        <v>18148</v>
      </c>
      <c r="I1730">
        <v>2</v>
      </c>
      <c r="J1730">
        <v>400</v>
      </c>
      <c r="K1730">
        <v>238.89</v>
      </c>
      <c r="L1730">
        <v>4.3</v>
      </c>
      <c r="M1730">
        <v>7.8</v>
      </c>
      <c r="N1730" s="1" t="s">
        <v>27</v>
      </c>
      <c r="O1730">
        <v>27</v>
      </c>
      <c r="P1730">
        <v>24</v>
      </c>
      <c r="Q1730">
        <v>51</v>
      </c>
      <c r="R1730">
        <v>527237.78</v>
      </c>
    </row>
    <row r="1731" spans="1:18" x14ac:dyDescent="0.35">
      <c r="A1731" s="1" t="s">
        <v>5319</v>
      </c>
      <c r="B1731" s="1" t="s">
        <v>19</v>
      </c>
      <c r="C1731" s="1" t="s">
        <v>42</v>
      </c>
      <c r="D1731">
        <v>3.5</v>
      </c>
      <c r="E1731">
        <v>32</v>
      </c>
      <c r="F1731">
        <v>42.32</v>
      </c>
      <c r="G1731">
        <v>749</v>
      </c>
      <c r="H1731">
        <v>12720</v>
      </c>
      <c r="I1731">
        <v>2</v>
      </c>
      <c r="J1731">
        <v>836</v>
      </c>
      <c r="K1731">
        <v>185.05</v>
      </c>
      <c r="L1731">
        <v>9.3000000000000007</v>
      </c>
      <c r="M1731">
        <v>2</v>
      </c>
      <c r="N1731" s="1" t="s">
        <v>27</v>
      </c>
      <c r="O1731">
        <v>20</v>
      </c>
      <c r="P1731">
        <v>3</v>
      </c>
      <c r="Q1731">
        <v>23</v>
      </c>
      <c r="R1731">
        <v>308633.42</v>
      </c>
    </row>
    <row r="1732" spans="1:18" x14ac:dyDescent="0.35">
      <c r="A1732" s="1" t="s">
        <v>5321</v>
      </c>
      <c r="B1732" s="1" t="s">
        <v>19</v>
      </c>
      <c r="C1732" s="1" t="s">
        <v>42</v>
      </c>
      <c r="D1732">
        <v>3.1</v>
      </c>
      <c r="E1732">
        <v>35</v>
      </c>
      <c r="F1732">
        <v>42.45</v>
      </c>
      <c r="G1732">
        <v>2562</v>
      </c>
      <c r="H1732">
        <v>23736</v>
      </c>
      <c r="I1732">
        <v>18</v>
      </c>
      <c r="J1732">
        <v>263</v>
      </c>
      <c r="K1732">
        <v>130.47999999999999</v>
      </c>
      <c r="L1732">
        <v>7.9</v>
      </c>
      <c r="M1732">
        <v>5.0999999999999996</v>
      </c>
      <c r="N1732" s="1" t="s">
        <v>21</v>
      </c>
      <c r="O1732">
        <v>12</v>
      </c>
      <c r="P1732">
        <v>10</v>
      </c>
      <c r="Q1732">
        <v>22</v>
      </c>
      <c r="R1732">
        <v>356368.95</v>
      </c>
    </row>
    <row r="1733" spans="1:18" x14ac:dyDescent="0.35">
      <c r="A1733" s="1" t="s">
        <v>5325</v>
      </c>
      <c r="B1733" s="1" t="s">
        <v>19</v>
      </c>
      <c r="C1733" s="1" t="s">
        <v>24</v>
      </c>
      <c r="D1733">
        <v>3.4</v>
      </c>
      <c r="E1733">
        <v>30</v>
      </c>
      <c r="F1733">
        <v>29.94</v>
      </c>
      <c r="G1733">
        <v>2400</v>
      </c>
      <c r="H1733">
        <v>30937</v>
      </c>
      <c r="I1733">
        <v>19</v>
      </c>
      <c r="J1733">
        <v>318</v>
      </c>
      <c r="K1733">
        <v>226.71</v>
      </c>
      <c r="L1733">
        <v>7.7</v>
      </c>
      <c r="M1733">
        <v>2.6</v>
      </c>
      <c r="N1733" s="1" t="s">
        <v>21</v>
      </c>
      <c r="O1733">
        <v>20</v>
      </c>
      <c r="P1733">
        <v>8</v>
      </c>
      <c r="Q1733">
        <v>28</v>
      </c>
      <c r="R1733">
        <v>227476.97</v>
      </c>
    </row>
    <row r="1734" spans="1:18" x14ac:dyDescent="0.35">
      <c r="A1734" s="1" t="s">
        <v>5326</v>
      </c>
      <c r="B1734" s="1" t="s">
        <v>19</v>
      </c>
      <c r="C1734" s="1" t="s">
        <v>20</v>
      </c>
      <c r="D1734">
        <v>3.1</v>
      </c>
      <c r="E1734">
        <v>37</v>
      </c>
      <c r="F1734">
        <v>67.72</v>
      </c>
      <c r="G1734">
        <v>2675</v>
      </c>
      <c r="H1734">
        <v>30442</v>
      </c>
      <c r="I1734">
        <v>16</v>
      </c>
      <c r="J1734">
        <v>133</v>
      </c>
      <c r="K1734">
        <v>276.74</v>
      </c>
      <c r="L1734">
        <v>3.5</v>
      </c>
      <c r="M1734">
        <v>1.6</v>
      </c>
      <c r="N1734" s="1" t="s">
        <v>21</v>
      </c>
      <c r="O1734">
        <v>13</v>
      </c>
      <c r="P1734">
        <v>29</v>
      </c>
      <c r="Q1734">
        <v>42</v>
      </c>
      <c r="R1734">
        <v>575930</v>
      </c>
    </row>
    <row r="1735" spans="1:18" x14ac:dyDescent="0.35">
      <c r="A1735" s="1" t="s">
        <v>5331</v>
      </c>
      <c r="B1735" s="1" t="s">
        <v>19</v>
      </c>
      <c r="C1735" s="1" t="s">
        <v>20</v>
      </c>
      <c r="D1735">
        <v>3.7</v>
      </c>
      <c r="E1735">
        <v>49</v>
      </c>
      <c r="F1735">
        <v>67.27</v>
      </c>
      <c r="G1735">
        <v>3028</v>
      </c>
      <c r="H1735">
        <v>36687</v>
      </c>
      <c r="I1735">
        <v>5</v>
      </c>
      <c r="J1735">
        <v>926</v>
      </c>
      <c r="K1735">
        <v>200.31</v>
      </c>
      <c r="L1735">
        <v>8.6</v>
      </c>
      <c r="M1735">
        <v>2.8</v>
      </c>
      <c r="N1735" s="1" t="s">
        <v>21</v>
      </c>
      <c r="O1735">
        <v>19</v>
      </c>
      <c r="P1735">
        <v>26</v>
      </c>
      <c r="Q1735">
        <v>45</v>
      </c>
      <c r="R1735">
        <v>743829.87</v>
      </c>
    </row>
    <row r="1736" spans="1:18" x14ac:dyDescent="0.35">
      <c r="A1736" s="1" t="s">
        <v>5338</v>
      </c>
      <c r="B1736" s="1" t="s">
        <v>19</v>
      </c>
      <c r="C1736" s="1" t="s">
        <v>26</v>
      </c>
      <c r="D1736">
        <v>3.7</v>
      </c>
      <c r="E1736">
        <v>36</v>
      </c>
      <c r="F1736">
        <v>48.77</v>
      </c>
      <c r="G1736">
        <v>3360</v>
      </c>
      <c r="H1736">
        <v>38712</v>
      </c>
      <c r="I1736">
        <v>15</v>
      </c>
      <c r="J1736">
        <v>920</v>
      </c>
      <c r="K1736">
        <v>258.56</v>
      </c>
      <c r="L1736">
        <v>6.5</v>
      </c>
      <c r="M1736">
        <v>7.6</v>
      </c>
      <c r="N1736" s="1" t="s">
        <v>27</v>
      </c>
      <c r="O1736">
        <v>23</v>
      </c>
      <c r="P1736">
        <v>4</v>
      </c>
      <c r="Q1736">
        <v>27</v>
      </c>
      <c r="R1736">
        <v>416685.07</v>
      </c>
    </row>
    <row r="1737" spans="1:18" x14ac:dyDescent="0.35">
      <c r="A1737" s="1" t="s">
        <v>5341</v>
      </c>
      <c r="B1737" s="1" t="s">
        <v>19</v>
      </c>
      <c r="C1737" s="1" t="s">
        <v>31</v>
      </c>
      <c r="D1737">
        <v>3.7</v>
      </c>
      <c r="E1737">
        <v>35</v>
      </c>
      <c r="F1737">
        <v>36.869999999999997</v>
      </c>
      <c r="G1737">
        <v>3611</v>
      </c>
      <c r="H1737">
        <v>43768</v>
      </c>
      <c r="I1737">
        <v>12</v>
      </c>
      <c r="J1737">
        <v>388</v>
      </c>
      <c r="K1737">
        <v>140.22</v>
      </c>
      <c r="L1737">
        <v>8.6999999999999993</v>
      </c>
      <c r="M1737">
        <v>2.1</v>
      </c>
      <c r="N1737" s="1" t="s">
        <v>27</v>
      </c>
      <c r="O1737">
        <v>27</v>
      </c>
      <c r="P1737">
        <v>34</v>
      </c>
      <c r="Q1737">
        <v>61</v>
      </c>
      <c r="R1737">
        <v>310638.52</v>
      </c>
    </row>
    <row r="1738" spans="1:18" x14ac:dyDescent="0.35">
      <c r="A1738" s="1" t="s">
        <v>5342</v>
      </c>
      <c r="B1738" s="1" t="s">
        <v>19</v>
      </c>
      <c r="C1738" s="1" t="s">
        <v>42</v>
      </c>
      <c r="D1738">
        <v>4.5999999999999996</v>
      </c>
      <c r="E1738">
        <v>34</v>
      </c>
      <c r="F1738">
        <v>42.75</v>
      </c>
      <c r="G1738">
        <v>4467</v>
      </c>
      <c r="H1738">
        <v>52496</v>
      </c>
      <c r="I1738">
        <v>11</v>
      </c>
      <c r="J1738">
        <v>830</v>
      </c>
      <c r="K1738">
        <v>50.86</v>
      </c>
      <c r="L1738">
        <v>9.6</v>
      </c>
      <c r="M1738">
        <v>6.3</v>
      </c>
      <c r="N1738" s="1" t="s">
        <v>27</v>
      </c>
      <c r="O1738">
        <v>22</v>
      </c>
      <c r="P1738">
        <v>24</v>
      </c>
      <c r="Q1738">
        <v>46</v>
      </c>
      <c r="R1738">
        <v>350218.3</v>
      </c>
    </row>
    <row r="1739" spans="1:18" x14ac:dyDescent="0.35">
      <c r="A1739" s="1" t="s">
        <v>5343</v>
      </c>
      <c r="B1739" s="1" t="s">
        <v>19</v>
      </c>
      <c r="C1739" s="1" t="s">
        <v>20</v>
      </c>
      <c r="D1739">
        <v>3.1</v>
      </c>
      <c r="E1739">
        <v>41</v>
      </c>
      <c r="F1739">
        <v>73.150000000000006</v>
      </c>
      <c r="G1739">
        <v>968</v>
      </c>
      <c r="H1739">
        <v>15883</v>
      </c>
      <c r="I1739">
        <v>7</v>
      </c>
      <c r="J1739">
        <v>937</v>
      </c>
      <c r="K1739">
        <v>104.79</v>
      </c>
      <c r="L1739">
        <v>8.6999999999999993</v>
      </c>
      <c r="M1739">
        <v>9.4</v>
      </c>
      <c r="N1739" s="1" t="s">
        <v>21</v>
      </c>
      <c r="O1739">
        <v>7</v>
      </c>
      <c r="P1739">
        <v>17</v>
      </c>
      <c r="Q1739">
        <v>24</v>
      </c>
      <c r="R1739">
        <v>678739.6</v>
      </c>
    </row>
    <row r="1740" spans="1:18" x14ac:dyDescent="0.35">
      <c r="A1740" s="1" t="s">
        <v>5346</v>
      </c>
      <c r="B1740" s="1" t="s">
        <v>19</v>
      </c>
      <c r="C1740" s="1" t="s">
        <v>37</v>
      </c>
      <c r="D1740">
        <v>4.3</v>
      </c>
      <c r="E1740">
        <v>43</v>
      </c>
      <c r="F1740">
        <v>59.63</v>
      </c>
      <c r="G1740">
        <v>3076</v>
      </c>
      <c r="H1740">
        <v>39897</v>
      </c>
      <c r="I1740">
        <v>7</v>
      </c>
      <c r="J1740">
        <v>979</v>
      </c>
      <c r="K1740">
        <v>184.64</v>
      </c>
      <c r="L1740">
        <v>4.7</v>
      </c>
      <c r="M1740">
        <v>6.8</v>
      </c>
      <c r="N1740" s="1" t="s">
        <v>27</v>
      </c>
      <c r="O1740">
        <v>13</v>
      </c>
      <c r="P1740">
        <v>0</v>
      </c>
      <c r="Q1740">
        <v>13</v>
      </c>
      <c r="R1740">
        <v>583627.75</v>
      </c>
    </row>
    <row r="1741" spans="1:18" x14ac:dyDescent="0.35">
      <c r="A1741" s="1" t="s">
        <v>5347</v>
      </c>
      <c r="B1741" s="1" t="s">
        <v>19</v>
      </c>
      <c r="C1741" s="1" t="s">
        <v>24</v>
      </c>
      <c r="D1741">
        <v>4.9000000000000004</v>
      </c>
      <c r="E1741">
        <v>35</v>
      </c>
      <c r="F1741">
        <v>27.38</v>
      </c>
      <c r="G1741">
        <v>1263</v>
      </c>
      <c r="H1741">
        <v>20470</v>
      </c>
      <c r="I1741">
        <v>14</v>
      </c>
      <c r="J1741">
        <v>656</v>
      </c>
      <c r="K1741">
        <v>120.13</v>
      </c>
      <c r="L1741">
        <v>7.8</v>
      </c>
      <c r="M1741">
        <v>9.9</v>
      </c>
      <c r="N1741" s="1" t="s">
        <v>27</v>
      </c>
      <c r="O1741">
        <v>19</v>
      </c>
      <c r="P1741">
        <v>25</v>
      </c>
      <c r="Q1741">
        <v>44</v>
      </c>
      <c r="R1741">
        <v>238152.42</v>
      </c>
    </row>
    <row r="1742" spans="1:18" x14ac:dyDescent="0.35">
      <c r="A1742" s="1" t="s">
        <v>5348</v>
      </c>
      <c r="B1742" s="1" t="s">
        <v>19</v>
      </c>
      <c r="C1742" s="1" t="s">
        <v>26</v>
      </c>
      <c r="D1742">
        <v>4</v>
      </c>
      <c r="E1742">
        <v>33</v>
      </c>
      <c r="F1742">
        <v>50.97</v>
      </c>
      <c r="G1742">
        <v>1793</v>
      </c>
      <c r="H1742">
        <v>22795</v>
      </c>
      <c r="I1742">
        <v>12</v>
      </c>
      <c r="J1742">
        <v>716</v>
      </c>
      <c r="K1742">
        <v>68.94</v>
      </c>
      <c r="L1742">
        <v>2.1</v>
      </c>
      <c r="M1742">
        <v>5.7</v>
      </c>
      <c r="N1742" s="1" t="s">
        <v>27</v>
      </c>
      <c r="O1742">
        <v>30</v>
      </c>
      <c r="P1742">
        <v>19</v>
      </c>
      <c r="Q1742">
        <v>49</v>
      </c>
      <c r="R1742">
        <v>392018.97</v>
      </c>
    </row>
    <row r="1743" spans="1:18" x14ac:dyDescent="0.35">
      <c r="A1743" s="1" t="s">
        <v>5355</v>
      </c>
      <c r="B1743" s="1" t="s">
        <v>19</v>
      </c>
      <c r="C1743" s="1" t="s">
        <v>37</v>
      </c>
      <c r="D1743">
        <v>3.2</v>
      </c>
      <c r="E1743">
        <v>33</v>
      </c>
      <c r="F1743">
        <v>56.11</v>
      </c>
      <c r="G1743">
        <v>2015</v>
      </c>
      <c r="H1743">
        <v>18387</v>
      </c>
      <c r="I1743">
        <v>16</v>
      </c>
      <c r="J1743">
        <v>153</v>
      </c>
      <c r="K1743">
        <v>72.66</v>
      </c>
      <c r="L1743">
        <v>6.7</v>
      </c>
      <c r="M1743">
        <v>3.1</v>
      </c>
      <c r="N1743" s="1" t="s">
        <v>27</v>
      </c>
      <c r="O1743">
        <v>22</v>
      </c>
      <c r="P1743">
        <v>2</v>
      </c>
      <c r="Q1743">
        <v>24</v>
      </c>
      <c r="R1743">
        <v>432001.46</v>
      </c>
    </row>
    <row r="1744" spans="1:18" x14ac:dyDescent="0.35">
      <c r="A1744" s="1" t="s">
        <v>5357</v>
      </c>
      <c r="B1744" s="1" t="s">
        <v>19</v>
      </c>
      <c r="C1744" s="1" t="s">
        <v>24</v>
      </c>
      <c r="D1744">
        <v>3.7</v>
      </c>
      <c r="E1744">
        <v>37</v>
      </c>
      <c r="F1744">
        <v>28.72</v>
      </c>
      <c r="G1744">
        <v>1318</v>
      </c>
      <c r="H1744">
        <v>20958</v>
      </c>
      <c r="I1744">
        <v>13</v>
      </c>
      <c r="J1744">
        <v>356</v>
      </c>
      <c r="K1744">
        <v>200.44</v>
      </c>
      <c r="L1744">
        <v>2.1</v>
      </c>
      <c r="M1744">
        <v>2.8</v>
      </c>
      <c r="N1744" s="1" t="s">
        <v>27</v>
      </c>
      <c r="O1744">
        <v>5</v>
      </c>
      <c r="P1744">
        <v>26</v>
      </c>
      <c r="Q1744">
        <v>31</v>
      </c>
      <c r="R1744">
        <v>252795.38</v>
      </c>
    </row>
    <row r="1745" spans="1:18" x14ac:dyDescent="0.35">
      <c r="A1745" s="1" t="s">
        <v>5360</v>
      </c>
      <c r="B1745" s="1" t="s">
        <v>19</v>
      </c>
      <c r="C1745" s="1" t="s">
        <v>37</v>
      </c>
      <c r="D1745">
        <v>4.8</v>
      </c>
      <c r="E1745">
        <v>30</v>
      </c>
      <c r="F1745">
        <v>61.77</v>
      </c>
      <c r="G1745">
        <v>3320</v>
      </c>
      <c r="H1745">
        <v>37674</v>
      </c>
      <c r="I1745">
        <v>3</v>
      </c>
      <c r="J1745">
        <v>219</v>
      </c>
      <c r="K1745">
        <v>251.94</v>
      </c>
      <c r="L1745">
        <v>2.8</v>
      </c>
      <c r="M1745">
        <v>5.5</v>
      </c>
      <c r="N1745" s="1" t="s">
        <v>27</v>
      </c>
      <c r="O1745">
        <v>4</v>
      </c>
      <c r="P1745">
        <v>7</v>
      </c>
      <c r="Q1745">
        <v>11</v>
      </c>
      <c r="R1745">
        <v>420960.07</v>
      </c>
    </row>
    <row r="1746" spans="1:18" x14ac:dyDescent="0.35">
      <c r="A1746" s="1" t="s">
        <v>5361</v>
      </c>
      <c r="B1746" s="1" t="s">
        <v>19</v>
      </c>
      <c r="C1746" s="1" t="s">
        <v>37</v>
      </c>
      <c r="D1746">
        <v>3.6</v>
      </c>
      <c r="E1746">
        <v>49</v>
      </c>
      <c r="F1746">
        <v>63.76</v>
      </c>
      <c r="G1746">
        <v>1012</v>
      </c>
      <c r="H1746">
        <v>12080</v>
      </c>
      <c r="I1746">
        <v>14</v>
      </c>
      <c r="J1746">
        <v>190</v>
      </c>
      <c r="K1746">
        <v>180.62</v>
      </c>
      <c r="L1746">
        <v>7.2</v>
      </c>
      <c r="M1746">
        <v>8.4</v>
      </c>
      <c r="N1746" s="1" t="s">
        <v>27</v>
      </c>
      <c r="O1746">
        <v>31</v>
      </c>
      <c r="P1746">
        <v>38</v>
      </c>
      <c r="Q1746">
        <v>69</v>
      </c>
      <c r="R1746">
        <v>712910</v>
      </c>
    </row>
    <row r="1747" spans="1:18" x14ac:dyDescent="0.35">
      <c r="A1747" s="1" t="s">
        <v>5362</v>
      </c>
      <c r="B1747" s="1" t="s">
        <v>19</v>
      </c>
      <c r="C1747" s="1" t="s">
        <v>42</v>
      </c>
      <c r="D1747">
        <v>4.4000000000000004</v>
      </c>
      <c r="E1747">
        <v>34</v>
      </c>
      <c r="F1747">
        <v>39.090000000000003</v>
      </c>
      <c r="G1747">
        <v>2700</v>
      </c>
      <c r="H1747">
        <v>30636</v>
      </c>
      <c r="I1747">
        <v>13</v>
      </c>
      <c r="J1747">
        <v>83</v>
      </c>
      <c r="K1747">
        <v>158.49</v>
      </c>
      <c r="L1747">
        <v>4.5</v>
      </c>
      <c r="M1747">
        <v>7.9</v>
      </c>
      <c r="N1747" s="1" t="s">
        <v>27</v>
      </c>
      <c r="O1747">
        <v>18</v>
      </c>
      <c r="P1747">
        <v>0</v>
      </c>
      <c r="Q1747">
        <v>18</v>
      </c>
      <c r="R1747">
        <v>316715.56</v>
      </c>
    </row>
    <row r="1748" spans="1:18" x14ac:dyDescent="0.35">
      <c r="A1748" s="1" t="s">
        <v>5365</v>
      </c>
      <c r="B1748" s="1" t="s">
        <v>19</v>
      </c>
      <c r="C1748" s="1" t="s">
        <v>24</v>
      </c>
      <c r="D1748">
        <v>3.5</v>
      </c>
      <c r="E1748">
        <v>48</v>
      </c>
      <c r="F1748">
        <v>29.82</v>
      </c>
      <c r="G1748">
        <v>2146</v>
      </c>
      <c r="H1748">
        <v>26520</v>
      </c>
      <c r="I1748">
        <v>7</v>
      </c>
      <c r="J1748">
        <v>102</v>
      </c>
      <c r="K1748">
        <v>187.71</v>
      </c>
      <c r="L1748">
        <v>1.4</v>
      </c>
      <c r="M1748">
        <v>6.2</v>
      </c>
      <c r="N1748" s="1" t="s">
        <v>27</v>
      </c>
      <c r="O1748">
        <v>0</v>
      </c>
      <c r="P1748">
        <v>27</v>
      </c>
      <c r="Q1748">
        <v>27</v>
      </c>
      <c r="R1748">
        <v>329821.98</v>
      </c>
    </row>
    <row r="1749" spans="1:18" x14ac:dyDescent="0.35">
      <c r="A1749" s="1" t="s">
        <v>5374</v>
      </c>
      <c r="B1749" s="1" t="s">
        <v>19</v>
      </c>
      <c r="C1749" s="1" t="s">
        <v>20</v>
      </c>
      <c r="D1749">
        <v>4</v>
      </c>
      <c r="E1749">
        <v>34</v>
      </c>
      <c r="F1749">
        <v>72.040000000000006</v>
      </c>
      <c r="G1749">
        <v>2549</v>
      </c>
      <c r="H1749">
        <v>27722</v>
      </c>
      <c r="I1749">
        <v>13</v>
      </c>
      <c r="J1749">
        <v>198</v>
      </c>
      <c r="K1749">
        <v>124.47</v>
      </c>
      <c r="L1749">
        <v>6.6</v>
      </c>
      <c r="M1749">
        <v>6.1</v>
      </c>
      <c r="N1749" s="1" t="s">
        <v>27</v>
      </c>
      <c r="O1749">
        <v>8</v>
      </c>
      <c r="P1749">
        <v>16</v>
      </c>
      <c r="Q1749">
        <v>24</v>
      </c>
      <c r="R1749">
        <v>563094.4</v>
      </c>
    </row>
    <row r="1750" spans="1:18" x14ac:dyDescent="0.35">
      <c r="A1750" s="1" t="s">
        <v>5376</v>
      </c>
      <c r="B1750" s="1" t="s">
        <v>19</v>
      </c>
      <c r="C1750" s="1" t="s">
        <v>26</v>
      </c>
      <c r="D1750">
        <v>4.0999999999999996</v>
      </c>
      <c r="E1750">
        <v>46</v>
      </c>
      <c r="F1750">
        <v>45.84</v>
      </c>
      <c r="G1750">
        <v>2518</v>
      </c>
      <c r="H1750">
        <v>32326</v>
      </c>
      <c r="I1750">
        <v>13</v>
      </c>
      <c r="J1750">
        <v>350</v>
      </c>
      <c r="K1750">
        <v>256.36</v>
      </c>
      <c r="L1750">
        <v>6.9</v>
      </c>
      <c r="M1750">
        <v>3.1</v>
      </c>
      <c r="N1750" s="1" t="s">
        <v>21</v>
      </c>
      <c r="O1750">
        <v>32</v>
      </c>
      <c r="P1750">
        <v>40</v>
      </c>
      <c r="Q1750">
        <v>72</v>
      </c>
      <c r="R1750">
        <v>489185.94</v>
      </c>
    </row>
    <row r="1751" spans="1:18" x14ac:dyDescent="0.35">
      <c r="A1751" s="1" t="s">
        <v>5378</v>
      </c>
      <c r="B1751" s="1" t="s">
        <v>19</v>
      </c>
      <c r="C1751" s="1" t="s">
        <v>42</v>
      </c>
      <c r="D1751">
        <v>4.8</v>
      </c>
      <c r="E1751">
        <v>46</v>
      </c>
      <c r="F1751">
        <v>36.68</v>
      </c>
      <c r="G1751">
        <v>3055</v>
      </c>
      <c r="H1751">
        <v>34670</v>
      </c>
      <c r="I1751">
        <v>14</v>
      </c>
      <c r="J1751">
        <v>308</v>
      </c>
      <c r="K1751">
        <v>207.93</v>
      </c>
      <c r="L1751">
        <v>9</v>
      </c>
      <c r="M1751">
        <v>8.6</v>
      </c>
      <c r="N1751" s="1" t="s">
        <v>27</v>
      </c>
      <c r="O1751">
        <v>28</v>
      </c>
      <c r="P1751">
        <v>39</v>
      </c>
      <c r="Q1751">
        <v>67</v>
      </c>
      <c r="R1751">
        <v>401703.88</v>
      </c>
    </row>
    <row r="1752" spans="1:18" x14ac:dyDescent="0.35">
      <c r="A1752" s="1" t="s">
        <v>5379</v>
      </c>
      <c r="B1752" s="1" t="s">
        <v>19</v>
      </c>
      <c r="C1752" s="1" t="s">
        <v>37</v>
      </c>
      <c r="D1752">
        <v>4.4000000000000004</v>
      </c>
      <c r="E1752">
        <v>42</v>
      </c>
      <c r="F1752">
        <v>56.62</v>
      </c>
      <c r="G1752">
        <v>3505</v>
      </c>
      <c r="H1752">
        <v>43786</v>
      </c>
      <c r="I1752">
        <v>13</v>
      </c>
      <c r="J1752">
        <v>325</v>
      </c>
      <c r="K1752">
        <v>297.12</v>
      </c>
      <c r="L1752">
        <v>6.9</v>
      </c>
      <c r="M1752">
        <v>8</v>
      </c>
      <c r="N1752" s="1" t="s">
        <v>21</v>
      </c>
      <c r="O1752">
        <v>30</v>
      </c>
      <c r="P1752">
        <v>6</v>
      </c>
      <c r="Q1752">
        <v>36</v>
      </c>
      <c r="R1752">
        <v>551375.88</v>
      </c>
    </row>
    <row r="1753" spans="1:18" x14ac:dyDescent="0.35">
      <c r="A1753" s="1" t="s">
        <v>5380</v>
      </c>
      <c r="B1753" s="1" t="s">
        <v>19</v>
      </c>
      <c r="C1753" s="1" t="s">
        <v>37</v>
      </c>
      <c r="D1753">
        <v>3.2</v>
      </c>
      <c r="E1753">
        <v>43</v>
      </c>
      <c r="F1753">
        <v>59.63</v>
      </c>
      <c r="G1753">
        <v>2002</v>
      </c>
      <c r="H1753">
        <v>23050</v>
      </c>
      <c r="I1753">
        <v>5</v>
      </c>
      <c r="J1753">
        <v>765</v>
      </c>
      <c r="K1753">
        <v>71.900000000000006</v>
      </c>
      <c r="L1753">
        <v>5.2</v>
      </c>
      <c r="M1753">
        <v>6.1</v>
      </c>
      <c r="N1753" s="1" t="s">
        <v>21</v>
      </c>
      <c r="O1753">
        <v>33</v>
      </c>
      <c r="P1753">
        <v>26</v>
      </c>
      <c r="Q1753">
        <v>59</v>
      </c>
      <c r="R1753">
        <v>581389.38</v>
      </c>
    </row>
    <row r="1754" spans="1:18" x14ac:dyDescent="0.35">
      <c r="A1754" s="1" t="s">
        <v>5381</v>
      </c>
      <c r="B1754" s="1" t="s">
        <v>19</v>
      </c>
      <c r="C1754" s="1" t="s">
        <v>26</v>
      </c>
      <c r="D1754">
        <v>3.4</v>
      </c>
      <c r="E1754">
        <v>41</v>
      </c>
      <c r="F1754">
        <v>46.73</v>
      </c>
      <c r="G1754">
        <v>1617</v>
      </c>
      <c r="H1754">
        <v>22676</v>
      </c>
      <c r="I1754">
        <v>3</v>
      </c>
      <c r="J1754">
        <v>110</v>
      </c>
      <c r="K1754">
        <v>105.03</v>
      </c>
      <c r="L1754">
        <v>5.0999999999999996</v>
      </c>
      <c r="M1754">
        <v>7.1</v>
      </c>
      <c r="N1754" s="1" t="s">
        <v>21</v>
      </c>
      <c r="O1754">
        <v>17</v>
      </c>
      <c r="P1754">
        <v>30</v>
      </c>
      <c r="Q1754">
        <v>47</v>
      </c>
      <c r="R1754">
        <v>434664.28</v>
      </c>
    </row>
    <row r="1755" spans="1:18" x14ac:dyDescent="0.35">
      <c r="A1755" s="1" t="s">
        <v>5382</v>
      </c>
      <c r="B1755" s="1" t="s">
        <v>19</v>
      </c>
      <c r="C1755" s="1" t="s">
        <v>37</v>
      </c>
      <c r="D1755">
        <v>4.5999999999999996</v>
      </c>
      <c r="E1755">
        <v>40</v>
      </c>
      <c r="F1755">
        <v>64.400000000000006</v>
      </c>
      <c r="G1755">
        <v>1926</v>
      </c>
      <c r="H1755">
        <v>19322</v>
      </c>
      <c r="I1755">
        <v>4</v>
      </c>
      <c r="J1755">
        <v>980</v>
      </c>
      <c r="K1755">
        <v>240.2</v>
      </c>
      <c r="L1755">
        <v>8.4</v>
      </c>
      <c r="M1755">
        <v>2.8</v>
      </c>
      <c r="N1755" s="1" t="s">
        <v>27</v>
      </c>
      <c r="O1755">
        <v>18</v>
      </c>
      <c r="P1755">
        <v>33</v>
      </c>
      <c r="Q1755">
        <v>51</v>
      </c>
      <c r="R1755">
        <v>582843.5</v>
      </c>
    </row>
    <row r="1756" spans="1:18" x14ac:dyDescent="0.35">
      <c r="A1756" s="1" t="s">
        <v>5387</v>
      </c>
      <c r="B1756" s="1" t="s">
        <v>19</v>
      </c>
      <c r="C1756" s="1" t="s">
        <v>26</v>
      </c>
      <c r="D1756">
        <v>3.9</v>
      </c>
      <c r="E1756">
        <v>31</v>
      </c>
      <c r="F1756">
        <v>46.28</v>
      </c>
      <c r="G1756">
        <v>1334</v>
      </c>
      <c r="H1756">
        <v>21617</v>
      </c>
      <c r="I1756">
        <v>2</v>
      </c>
      <c r="J1756">
        <v>874</v>
      </c>
      <c r="K1756">
        <v>66.709999999999994</v>
      </c>
      <c r="L1756">
        <v>5.6</v>
      </c>
      <c r="M1756">
        <v>3.7</v>
      </c>
      <c r="N1756" s="1" t="s">
        <v>27</v>
      </c>
      <c r="O1756">
        <v>13</v>
      </c>
      <c r="P1756">
        <v>11</v>
      </c>
      <c r="Q1756">
        <v>24</v>
      </c>
      <c r="R1756">
        <v>326785.49</v>
      </c>
    </row>
    <row r="1757" spans="1:18" x14ac:dyDescent="0.35">
      <c r="A1757" s="1" t="s">
        <v>5392</v>
      </c>
      <c r="B1757" s="1" t="s">
        <v>19</v>
      </c>
      <c r="C1757" s="1" t="s">
        <v>42</v>
      </c>
      <c r="D1757">
        <v>4.3</v>
      </c>
      <c r="E1757">
        <v>41</v>
      </c>
      <c r="F1757">
        <v>43.66</v>
      </c>
      <c r="G1757">
        <v>3869</v>
      </c>
      <c r="H1757">
        <v>39449</v>
      </c>
      <c r="I1757">
        <v>10</v>
      </c>
      <c r="J1757">
        <v>651</v>
      </c>
      <c r="K1757">
        <v>68.72</v>
      </c>
      <c r="L1757">
        <v>8.8000000000000007</v>
      </c>
      <c r="M1757">
        <v>7.3</v>
      </c>
      <c r="N1757" s="1" t="s">
        <v>21</v>
      </c>
      <c r="O1757">
        <v>15</v>
      </c>
      <c r="P1757">
        <v>25</v>
      </c>
      <c r="Q1757">
        <v>40</v>
      </c>
      <c r="R1757">
        <v>420897.49</v>
      </c>
    </row>
    <row r="1758" spans="1:18" x14ac:dyDescent="0.35">
      <c r="A1758" s="1" t="s">
        <v>5394</v>
      </c>
      <c r="B1758" s="1" t="s">
        <v>19</v>
      </c>
      <c r="C1758" s="1" t="s">
        <v>42</v>
      </c>
      <c r="D1758">
        <v>3.3</v>
      </c>
      <c r="E1758">
        <v>36</v>
      </c>
      <c r="F1758">
        <v>37.450000000000003</v>
      </c>
      <c r="G1758">
        <v>1723</v>
      </c>
      <c r="H1758">
        <v>22560</v>
      </c>
      <c r="I1758">
        <v>17</v>
      </c>
      <c r="J1758">
        <v>610</v>
      </c>
      <c r="K1758">
        <v>142.32</v>
      </c>
      <c r="L1758">
        <v>7.4</v>
      </c>
      <c r="M1758">
        <v>1.6</v>
      </c>
      <c r="N1758" s="1" t="s">
        <v>21</v>
      </c>
      <c r="O1758">
        <v>32</v>
      </c>
      <c r="P1758">
        <v>5</v>
      </c>
      <c r="Q1758">
        <v>37</v>
      </c>
      <c r="R1758">
        <v>323073.95</v>
      </c>
    </row>
    <row r="1759" spans="1:18" x14ac:dyDescent="0.35">
      <c r="A1759" s="1" t="s">
        <v>5395</v>
      </c>
      <c r="B1759" s="1" t="s">
        <v>19</v>
      </c>
      <c r="C1759" s="1" t="s">
        <v>26</v>
      </c>
      <c r="D1759">
        <v>3.8</v>
      </c>
      <c r="E1759">
        <v>30</v>
      </c>
      <c r="F1759">
        <v>50.18</v>
      </c>
      <c r="G1759">
        <v>1315</v>
      </c>
      <c r="H1759">
        <v>16725</v>
      </c>
      <c r="I1759">
        <v>19</v>
      </c>
      <c r="J1759">
        <v>993</v>
      </c>
      <c r="K1759">
        <v>184.36</v>
      </c>
      <c r="L1759">
        <v>1.5</v>
      </c>
      <c r="M1759">
        <v>6.2</v>
      </c>
      <c r="N1759" s="1" t="s">
        <v>21</v>
      </c>
      <c r="O1759">
        <v>1</v>
      </c>
      <c r="P1759">
        <v>23</v>
      </c>
      <c r="Q1759">
        <v>24</v>
      </c>
      <c r="R1759">
        <v>358531.67</v>
      </c>
    </row>
    <row r="1760" spans="1:18" x14ac:dyDescent="0.35">
      <c r="A1760" s="1" t="s">
        <v>5397</v>
      </c>
      <c r="B1760" s="1" t="s">
        <v>19</v>
      </c>
      <c r="C1760" s="1" t="s">
        <v>24</v>
      </c>
      <c r="D1760">
        <v>4.3</v>
      </c>
      <c r="E1760">
        <v>40</v>
      </c>
      <c r="F1760">
        <v>28.27</v>
      </c>
      <c r="G1760">
        <v>2859</v>
      </c>
      <c r="H1760">
        <v>28951</v>
      </c>
      <c r="I1760">
        <v>16</v>
      </c>
      <c r="J1760">
        <v>180</v>
      </c>
      <c r="K1760">
        <v>185.67</v>
      </c>
      <c r="L1760">
        <v>4</v>
      </c>
      <c r="M1760">
        <v>2</v>
      </c>
      <c r="N1760" s="1" t="s">
        <v>21</v>
      </c>
      <c r="O1760">
        <v>17</v>
      </c>
      <c r="P1760">
        <v>35</v>
      </c>
      <c r="Q1760">
        <v>52</v>
      </c>
      <c r="R1760">
        <v>274211.28999999998</v>
      </c>
    </row>
    <row r="1761" spans="1:18" x14ac:dyDescent="0.35">
      <c r="A1761" s="1" t="s">
        <v>5399</v>
      </c>
      <c r="B1761" s="1" t="s">
        <v>19</v>
      </c>
      <c r="C1761" s="1" t="s">
        <v>37</v>
      </c>
      <c r="D1761">
        <v>4.2</v>
      </c>
      <c r="E1761">
        <v>39</v>
      </c>
      <c r="F1761">
        <v>55.59</v>
      </c>
      <c r="G1761">
        <v>2601</v>
      </c>
      <c r="H1761">
        <v>32444</v>
      </c>
      <c r="I1761">
        <v>15</v>
      </c>
      <c r="J1761">
        <v>277</v>
      </c>
      <c r="K1761">
        <v>219.97</v>
      </c>
      <c r="L1761">
        <v>5.2</v>
      </c>
      <c r="M1761">
        <v>9.1</v>
      </c>
      <c r="N1761" s="1" t="s">
        <v>21</v>
      </c>
      <c r="O1761">
        <v>31</v>
      </c>
      <c r="P1761">
        <v>18</v>
      </c>
      <c r="Q1761">
        <v>49</v>
      </c>
      <c r="R1761">
        <v>505745.8</v>
      </c>
    </row>
    <row r="1762" spans="1:18" x14ac:dyDescent="0.35">
      <c r="A1762" s="1" t="s">
        <v>5400</v>
      </c>
      <c r="B1762" s="1" t="s">
        <v>19</v>
      </c>
      <c r="C1762" s="1" t="s">
        <v>26</v>
      </c>
      <c r="D1762">
        <v>4.5999999999999996</v>
      </c>
      <c r="E1762">
        <v>48</v>
      </c>
      <c r="F1762">
        <v>45.92</v>
      </c>
      <c r="G1762">
        <v>1480</v>
      </c>
      <c r="H1762">
        <v>18039</v>
      </c>
      <c r="I1762">
        <v>19</v>
      </c>
      <c r="J1762">
        <v>965</v>
      </c>
      <c r="K1762">
        <v>269.39</v>
      </c>
      <c r="L1762">
        <v>7.9</v>
      </c>
      <c r="M1762">
        <v>8.1999999999999993</v>
      </c>
      <c r="N1762" s="1" t="s">
        <v>27</v>
      </c>
      <c r="O1762">
        <v>32</v>
      </c>
      <c r="P1762">
        <v>17</v>
      </c>
      <c r="Q1762">
        <v>49</v>
      </c>
      <c r="R1762">
        <v>517063.07</v>
      </c>
    </row>
    <row r="1763" spans="1:18" x14ac:dyDescent="0.35">
      <c r="A1763" s="1" t="s">
        <v>5401</v>
      </c>
      <c r="B1763" s="1" t="s">
        <v>19</v>
      </c>
      <c r="C1763" s="1" t="s">
        <v>31</v>
      </c>
      <c r="D1763">
        <v>3.1</v>
      </c>
      <c r="E1763">
        <v>33</v>
      </c>
      <c r="F1763">
        <v>37.68</v>
      </c>
      <c r="G1763">
        <v>2071</v>
      </c>
      <c r="H1763">
        <v>26765</v>
      </c>
      <c r="I1763">
        <v>1</v>
      </c>
      <c r="J1763">
        <v>814</v>
      </c>
      <c r="K1763">
        <v>244.19</v>
      </c>
      <c r="L1763">
        <v>8.3000000000000007</v>
      </c>
      <c r="M1763">
        <v>9.1999999999999993</v>
      </c>
      <c r="N1763" s="1" t="s">
        <v>21</v>
      </c>
      <c r="O1763">
        <v>27</v>
      </c>
      <c r="P1763">
        <v>15</v>
      </c>
      <c r="Q1763">
        <v>42</v>
      </c>
      <c r="R1763">
        <v>289718.67</v>
      </c>
    </row>
    <row r="1764" spans="1:18" x14ac:dyDescent="0.35">
      <c r="A1764" s="1" t="s">
        <v>5410</v>
      </c>
      <c r="B1764" s="1" t="s">
        <v>19</v>
      </c>
      <c r="C1764" s="1" t="s">
        <v>37</v>
      </c>
      <c r="D1764">
        <v>3.2</v>
      </c>
      <c r="E1764">
        <v>40</v>
      </c>
      <c r="F1764">
        <v>62.97</v>
      </c>
      <c r="G1764">
        <v>868</v>
      </c>
      <c r="H1764">
        <v>11868</v>
      </c>
      <c r="I1764">
        <v>1</v>
      </c>
      <c r="J1764">
        <v>642</v>
      </c>
      <c r="K1764">
        <v>66.16</v>
      </c>
      <c r="L1764">
        <v>2.5</v>
      </c>
      <c r="M1764">
        <v>9</v>
      </c>
      <c r="N1764" s="1" t="s">
        <v>21</v>
      </c>
      <c r="O1764">
        <v>9</v>
      </c>
      <c r="P1764">
        <v>19</v>
      </c>
      <c r="Q1764">
        <v>28</v>
      </c>
      <c r="R1764">
        <v>563309.76</v>
      </c>
    </row>
    <row r="1765" spans="1:18" x14ac:dyDescent="0.35">
      <c r="A1765" s="1" t="s">
        <v>5415</v>
      </c>
      <c r="B1765" s="1" t="s">
        <v>19</v>
      </c>
      <c r="C1765" s="1" t="s">
        <v>42</v>
      </c>
      <c r="D1765">
        <v>4.9000000000000004</v>
      </c>
      <c r="E1765">
        <v>33</v>
      </c>
      <c r="F1765">
        <v>38.299999999999997</v>
      </c>
      <c r="G1765">
        <v>4827</v>
      </c>
      <c r="H1765">
        <v>50914</v>
      </c>
      <c r="I1765">
        <v>7</v>
      </c>
      <c r="J1765">
        <v>588</v>
      </c>
      <c r="K1765">
        <v>292.56</v>
      </c>
      <c r="L1765">
        <v>6.2</v>
      </c>
      <c r="M1765">
        <v>7</v>
      </c>
      <c r="N1765" s="1" t="s">
        <v>27</v>
      </c>
      <c r="O1765">
        <v>30</v>
      </c>
      <c r="P1765">
        <v>24</v>
      </c>
      <c r="Q1765">
        <v>54</v>
      </c>
      <c r="R1765">
        <v>303424.5</v>
      </c>
    </row>
    <row r="1766" spans="1:18" x14ac:dyDescent="0.35">
      <c r="A1766" s="1" t="s">
        <v>5417</v>
      </c>
      <c r="B1766" s="1" t="s">
        <v>19</v>
      </c>
      <c r="C1766" s="1" t="s">
        <v>24</v>
      </c>
      <c r="D1766">
        <v>4.3</v>
      </c>
      <c r="E1766">
        <v>47</v>
      </c>
      <c r="F1766">
        <v>27.52</v>
      </c>
      <c r="G1766">
        <v>3996</v>
      </c>
      <c r="H1766">
        <v>40908</v>
      </c>
      <c r="I1766">
        <v>10</v>
      </c>
      <c r="J1766">
        <v>794</v>
      </c>
      <c r="K1766">
        <v>253.44</v>
      </c>
      <c r="L1766">
        <v>8.3000000000000007</v>
      </c>
      <c r="M1766">
        <v>1.9</v>
      </c>
      <c r="N1766" s="1" t="s">
        <v>21</v>
      </c>
      <c r="O1766">
        <v>27</v>
      </c>
      <c r="P1766">
        <v>20</v>
      </c>
      <c r="Q1766">
        <v>47</v>
      </c>
      <c r="R1766">
        <v>309284.2</v>
      </c>
    </row>
    <row r="1767" spans="1:18" x14ac:dyDescent="0.35">
      <c r="A1767" s="1" t="s">
        <v>5420</v>
      </c>
      <c r="B1767" s="1" t="s">
        <v>19</v>
      </c>
      <c r="C1767" s="1" t="s">
        <v>24</v>
      </c>
      <c r="D1767">
        <v>4.3</v>
      </c>
      <c r="E1767">
        <v>45</v>
      </c>
      <c r="F1767">
        <v>28.3</v>
      </c>
      <c r="G1767">
        <v>1312</v>
      </c>
      <c r="H1767">
        <v>17750</v>
      </c>
      <c r="I1767">
        <v>8</v>
      </c>
      <c r="J1767">
        <v>674</v>
      </c>
      <c r="K1767">
        <v>101.19</v>
      </c>
      <c r="L1767">
        <v>4.5</v>
      </c>
      <c r="M1767">
        <v>9.1</v>
      </c>
      <c r="N1767" s="1" t="s">
        <v>27</v>
      </c>
      <c r="O1767">
        <v>0</v>
      </c>
      <c r="P1767">
        <v>22</v>
      </c>
      <c r="Q1767">
        <v>22</v>
      </c>
      <c r="R1767">
        <v>298522.59999999998</v>
      </c>
    </row>
    <row r="1768" spans="1:18" x14ac:dyDescent="0.35">
      <c r="A1768" s="1" t="s">
        <v>5422</v>
      </c>
      <c r="B1768" s="1" t="s">
        <v>19</v>
      </c>
      <c r="C1768" s="1" t="s">
        <v>20</v>
      </c>
      <c r="D1768">
        <v>4.5</v>
      </c>
      <c r="E1768">
        <v>48</v>
      </c>
      <c r="F1768">
        <v>68.44</v>
      </c>
      <c r="G1768">
        <v>1915</v>
      </c>
      <c r="H1768">
        <v>21391</v>
      </c>
      <c r="I1768">
        <v>9</v>
      </c>
      <c r="J1768">
        <v>811</v>
      </c>
      <c r="K1768">
        <v>188.02</v>
      </c>
      <c r="L1768">
        <v>9.4</v>
      </c>
      <c r="M1768">
        <v>1.4</v>
      </c>
      <c r="N1768" s="1" t="s">
        <v>27</v>
      </c>
      <c r="O1768">
        <v>38</v>
      </c>
      <c r="P1768">
        <v>5</v>
      </c>
      <c r="Q1768">
        <v>43</v>
      </c>
      <c r="R1768">
        <v>742348.25</v>
      </c>
    </row>
    <row r="1769" spans="1:18" x14ac:dyDescent="0.35">
      <c r="A1769" s="1" t="s">
        <v>5426</v>
      </c>
      <c r="B1769" s="1" t="s">
        <v>19</v>
      </c>
      <c r="C1769" s="1" t="s">
        <v>20</v>
      </c>
      <c r="D1769">
        <v>4.8</v>
      </c>
      <c r="E1769">
        <v>38</v>
      </c>
      <c r="F1769">
        <v>66.25</v>
      </c>
      <c r="G1769">
        <v>1366</v>
      </c>
      <c r="H1769">
        <v>16866</v>
      </c>
      <c r="I1769">
        <v>7</v>
      </c>
      <c r="J1769">
        <v>534</v>
      </c>
      <c r="K1769">
        <v>223.92</v>
      </c>
      <c r="L1769">
        <v>6.2</v>
      </c>
      <c r="M1769">
        <v>7.4</v>
      </c>
      <c r="N1769" s="1" t="s">
        <v>27</v>
      </c>
      <c r="O1769">
        <v>25</v>
      </c>
      <c r="P1769">
        <v>12</v>
      </c>
      <c r="Q1769">
        <v>37</v>
      </c>
      <c r="R1769">
        <v>571544.05000000005</v>
      </c>
    </row>
    <row r="1770" spans="1:18" x14ac:dyDescent="0.35">
      <c r="A1770" s="1" t="s">
        <v>5427</v>
      </c>
      <c r="B1770" s="1" t="s">
        <v>19</v>
      </c>
      <c r="C1770" s="1" t="s">
        <v>42</v>
      </c>
      <c r="D1770">
        <v>4</v>
      </c>
      <c r="E1770">
        <v>50</v>
      </c>
      <c r="F1770">
        <v>37.9</v>
      </c>
      <c r="G1770">
        <v>2936</v>
      </c>
      <c r="H1770">
        <v>31312</v>
      </c>
      <c r="I1770">
        <v>7</v>
      </c>
      <c r="J1770">
        <v>218</v>
      </c>
      <c r="K1770">
        <v>79.39</v>
      </c>
      <c r="L1770">
        <v>4.7</v>
      </c>
      <c r="M1770">
        <v>3.3</v>
      </c>
      <c r="N1770" s="1" t="s">
        <v>27</v>
      </c>
      <c r="O1770">
        <v>27</v>
      </c>
      <c r="P1770">
        <v>21</v>
      </c>
      <c r="Q1770">
        <v>48</v>
      </c>
      <c r="R1770">
        <v>434229.8</v>
      </c>
    </row>
    <row r="1771" spans="1:18" x14ac:dyDescent="0.35">
      <c r="A1771" s="1" t="s">
        <v>5434</v>
      </c>
      <c r="B1771" s="1" t="s">
        <v>19</v>
      </c>
      <c r="C1771" s="1" t="s">
        <v>26</v>
      </c>
      <c r="D1771">
        <v>4.5</v>
      </c>
      <c r="E1771">
        <v>46</v>
      </c>
      <c r="F1771">
        <v>54.73</v>
      </c>
      <c r="G1771">
        <v>3541</v>
      </c>
      <c r="H1771">
        <v>35536</v>
      </c>
      <c r="I1771">
        <v>15</v>
      </c>
      <c r="J1771">
        <v>971</v>
      </c>
      <c r="K1771">
        <v>173.98</v>
      </c>
      <c r="L1771">
        <v>4.5999999999999996</v>
      </c>
      <c r="M1771">
        <v>2.6</v>
      </c>
      <c r="N1771" s="1" t="s">
        <v>27</v>
      </c>
      <c r="O1771">
        <v>38</v>
      </c>
      <c r="P1771">
        <v>17</v>
      </c>
      <c r="Q1771">
        <v>55</v>
      </c>
      <c r="R1771">
        <v>581990.47</v>
      </c>
    </row>
    <row r="1772" spans="1:18" x14ac:dyDescent="0.35">
      <c r="A1772" s="1" t="s">
        <v>5439</v>
      </c>
      <c r="B1772" s="1" t="s">
        <v>19</v>
      </c>
      <c r="C1772" s="1" t="s">
        <v>26</v>
      </c>
      <c r="D1772">
        <v>3.1</v>
      </c>
      <c r="E1772">
        <v>44</v>
      </c>
      <c r="F1772">
        <v>53.88</v>
      </c>
      <c r="G1772">
        <v>2212</v>
      </c>
      <c r="H1772">
        <v>29033</v>
      </c>
      <c r="I1772">
        <v>5</v>
      </c>
      <c r="J1772">
        <v>785</v>
      </c>
      <c r="K1772">
        <v>250.5</v>
      </c>
      <c r="L1772">
        <v>4.5</v>
      </c>
      <c r="M1772">
        <v>2.4</v>
      </c>
      <c r="N1772" s="1" t="s">
        <v>27</v>
      </c>
      <c r="O1772">
        <v>2</v>
      </c>
      <c r="P1772">
        <v>26</v>
      </c>
      <c r="Q1772">
        <v>28</v>
      </c>
      <c r="R1772">
        <v>535485.97</v>
      </c>
    </row>
    <row r="1773" spans="1:18" x14ac:dyDescent="0.35">
      <c r="A1773" s="1" t="s">
        <v>5441</v>
      </c>
      <c r="B1773" s="1" t="s">
        <v>19</v>
      </c>
      <c r="C1773" s="1" t="s">
        <v>20</v>
      </c>
      <c r="D1773">
        <v>4.4000000000000004</v>
      </c>
      <c r="E1773">
        <v>35</v>
      </c>
      <c r="F1773">
        <v>66.430000000000007</v>
      </c>
      <c r="G1773">
        <v>2627</v>
      </c>
      <c r="H1773">
        <v>28330</v>
      </c>
      <c r="I1773">
        <v>1</v>
      </c>
      <c r="J1773">
        <v>831</v>
      </c>
      <c r="K1773">
        <v>252.01</v>
      </c>
      <c r="L1773">
        <v>8.6</v>
      </c>
      <c r="M1773">
        <v>8.5</v>
      </c>
      <c r="N1773" s="1" t="s">
        <v>27</v>
      </c>
      <c r="O1773">
        <v>12</v>
      </c>
      <c r="P1773">
        <v>28</v>
      </c>
      <c r="Q1773">
        <v>40</v>
      </c>
      <c r="R1773">
        <v>528412.15</v>
      </c>
    </row>
    <row r="1774" spans="1:18" x14ac:dyDescent="0.35">
      <c r="A1774" s="1" t="s">
        <v>5442</v>
      </c>
      <c r="B1774" s="1" t="s">
        <v>19</v>
      </c>
      <c r="C1774" s="1" t="s">
        <v>42</v>
      </c>
      <c r="D1774">
        <v>4.0999999999999996</v>
      </c>
      <c r="E1774">
        <v>40</v>
      </c>
      <c r="F1774">
        <v>39.369999999999997</v>
      </c>
      <c r="G1774">
        <v>3402</v>
      </c>
      <c r="H1774">
        <v>40787</v>
      </c>
      <c r="I1774">
        <v>19</v>
      </c>
      <c r="J1774">
        <v>436</v>
      </c>
      <c r="K1774">
        <v>157.77000000000001</v>
      </c>
      <c r="L1774">
        <v>1.4</v>
      </c>
      <c r="M1774">
        <v>9.3000000000000007</v>
      </c>
      <c r="N1774" s="1" t="s">
        <v>21</v>
      </c>
      <c r="O1774">
        <v>21</v>
      </c>
      <c r="P1774">
        <v>32</v>
      </c>
      <c r="Q1774">
        <v>53</v>
      </c>
      <c r="R1774">
        <v>379332.16</v>
      </c>
    </row>
    <row r="1775" spans="1:18" x14ac:dyDescent="0.35">
      <c r="A1775" s="1" t="s">
        <v>5444</v>
      </c>
      <c r="B1775" s="1" t="s">
        <v>19</v>
      </c>
      <c r="C1775" s="1" t="s">
        <v>26</v>
      </c>
      <c r="D1775">
        <v>4.5999999999999996</v>
      </c>
      <c r="E1775">
        <v>34</v>
      </c>
      <c r="F1775">
        <v>55.88</v>
      </c>
      <c r="G1775">
        <v>4513</v>
      </c>
      <c r="H1775">
        <v>47802</v>
      </c>
      <c r="I1775">
        <v>5</v>
      </c>
      <c r="J1775">
        <v>697</v>
      </c>
      <c r="K1775">
        <v>59.16</v>
      </c>
      <c r="L1775">
        <v>7.5</v>
      </c>
      <c r="M1775">
        <v>8.1</v>
      </c>
      <c r="N1775" s="1" t="s">
        <v>27</v>
      </c>
      <c r="O1775">
        <v>22</v>
      </c>
      <c r="P1775">
        <v>3</v>
      </c>
      <c r="Q1775">
        <v>25</v>
      </c>
      <c r="R1775">
        <v>440833.08</v>
      </c>
    </row>
    <row r="1776" spans="1:18" x14ac:dyDescent="0.35">
      <c r="A1776" s="1" t="s">
        <v>5445</v>
      </c>
      <c r="B1776" s="1" t="s">
        <v>19</v>
      </c>
      <c r="C1776" s="1" t="s">
        <v>42</v>
      </c>
      <c r="D1776">
        <v>3.7</v>
      </c>
      <c r="E1776">
        <v>32</v>
      </c>
      <c r="F1776">
        <v>41.63</v>
      </c>
      <c r="G1776">
        <v>2305</v>
      </c>
      <c r="H1776">
        <v>29653</v>
      </c>
      <c r="I1776">
        <v>18</v>
      </c>
      <c r="J1776">
        <v>489</v>
      </c>
      <c r="K1776">
        <v>173.76</v>
      </c>
      <c r="L1776">
        <v>3.5</v>
      </c>
      <c r="M1776">
        <v>5.0999999999999996</v>
      </c>
      <c r="N1776" s="1" t="s">
        <v>21</v>
      </c>
      <c r="O1776">
        <v>1</v>
      </c>
      <c r="P1776">
        <v>25</v>
      </c>
      <c r="Q1776">
        <v>26</v>
      </c>
      <c r="R1776">
        <v>321043.57</v>
      </c>
    </row>
    <row r="1777" spans="1:18" x14ac:dyDescent="0.35">
      <c r="A1777" s="1" t="s">
        <v>5447</v>
      </c>
      <c r="B1777" s="1" t="s">
        <v>19</v>
      </c>
      <c r="C1777" s="1" t="s">
        <v>26</v>
      </c>
      <c r="D1777">
        <v>3.3</v>
      </c>
      <c r="E1777">
        <v>30</v>
      </c>
      <c r="F1777">
        <v>55.46</v>
      </c>
      <c r="G1777">
        <v>2470</v>
      </c>
      <c r="H1777">
        <v>26733</v>
      </c>
      <c r="I1777">
        <v>1</v>
      </c>
      <c r="J1777">
        <v>947</v>
      </c>
      <c r="K1777">
        <v>254.88</v>
      </c>
      <c r="L1777">
        <v>4.3</v>
      </c>
      <c r="M1777">
        <v>5.9</v>
      </c>
      <c r="N1777" s="1" t="s">
        <v>21</v>
      </c>
      <c r="O1777">
        <v>13</v>
      </c>
      <c r="P1777">
        <v>12</v>
      </c>
      <c r="Q1777">
        <v>25</v>
      </c>
      <c r="R1777">
        <v>378794.35</v>
      </c>
    </row>
    <row r="1778" spans="1:18" x14ac:dyDescent="0.35">
      <c r="A1778" s="1" t="s">
        <v>5451</v>
      </c>
      <c r="B1778" s="1" t="s">
        <v>19</v>
      </c>
      <c r="C1778" s="1" t="s">
        <v>37</v>
      </c>
      <c r="D1778">
        <v>3.8</v>
      </c>
      <c r="E1778">
        <v>35</v>
      </c>
      <c r="F1778">
        <v>65.56</v>
      </c>
      <c r="G1778">
        <v>819</v>
      </c>
      <c r="H1778">
        <v>14625</v>
      </c>
      <c r="I1778">
        <v>4</v>
      </c>
      <c r="J1778">
        <v>336</v>
      </c>
      <c r="K1778">
        <v>200.01</v>
      </c>
      <c r="L1778">
        <v>9.1</v>
      </c>
      <c r="M1778">
        <v>6.6</v>
      </c>
      <c r="N1778" s="1" t="s">
        <v>21</v>
      </c>
      <c r="O1778">
        <v>11</v>
      </c>
      <c r="P1778">
        <v>24</v>
      </c>
      <c r="Q1778">
        <v>35</v>
      </c>
      <c r="R1778">
        <v>519293.75</v>
      </c>
    </row>
    <row r="1779" spans="1:18" x14ac:dyDescent="0.35">
      <c r="A1779" s="1" t="s">
        <v>5453</v>
      </c>
      <c r="B1779" s="1" t="s">
        <v>19</v>
      </c>
      <c r="C1779" s="1" t="s">
        <v>26</v>
      </c>
      <c r="D1779">
        <v>4.3</v>
      </c>
      <c r="E1779">
        <v>50</v>
      </c>
      <c r="F1779">
        <v>53.84</v>
      </c>
      <c r="G1779">
        <v>3764</v>
      </c>
      <c r="H1779">
        <v>37470</v>
      </c>
      <c r="I1779">
        <v>11</v>
      </c>
      <c r="J1779">
        <v>258</v>
      </c>
      <c r="K1779">
        <v>134.91999999999999</v>
      </c>
      <c r="L1779">
        <v>9.3000000000000007</v>
      </c>
      <c r="M1779">
        <v>7.4</v>
      </c>
      <c r="N1779" s="1" t="s">
        <v>27</v>
      </c>
      <c r="O1779">
        <v>36</v>
      </c>
      <c r="P1779">
        <v>40</v>
      </c>
      <c r="Q1779">
        <v>76</v>
      </c>
      <c r="R1779">
        <v>621025.34</v>
      </c>
    </row>
    <row r="1780" spans="1:18" x14ac:dyDescent="0.35">
      <c r="A1780" s="1" t="s">
        <v>5457</v>
      </c>
      <c r="B1780" s="1" t="s">
        <v>19</v>
      </c>
      <c r="C1780" s="1" t="s">
        <v>24</v>
      </c>
      <c r="D1780">
        <v>3.4</v>
      </c>
      <c r="E1780">
        <v>37</v>
      </c>
      <c r="F1780">
        <v>35.81</v>
      </c>
      <c r="G1780">
        <v>2848</v>
      </c>
      <c r="H1780">
        <v>29758</v>
      </c>
      <c r="I1780">
        <v>1</v>
      </c>
      <c r="J1780">
        <v>201</v>
      </c>
      <c r="K1780">
        <v>78</v>
      </c>
      <c r="L1780">
        <v>8.5</v>
      </c>
      <c r="M1780">
        <v>8.6999999999999993</v>
      </c>
      <c r="N1780" s="1" t="s">
        <v>27</v>
      </c>
      <c r="O1780">
        <v>4</v>
      </c>
      <c r="P1780">
        <v>16</v>
      </c>
      <c r="Q1780">
        <v>20</v>
      </c>
      <c r="R1780">
        <v>306646.53000000003</v>
      </c>
    </row>
    <row r="1781" spans="1:18" x14ac:dyDescent="0.35">
      <c r="A1781" s="1" t="s">
        <v>5458</v>
      </c>
      <c r="B1781" s="1" t="s">
        <v>19</v>
      </c>
      <c r="C1781" s="1" t="s">
        <v>31</v>
      </c>
      <c r="D1781">
        <v>4.3</v>
      </c>
      <c r="E1781">
        <v>41</v>
      </c>
      <c r="F1781">
        <v>35.43</v>
      </c>
      <c r="G1781">
        <v>1616</v>
      </c>
      <c r="H1781">
        <v>18864</v>
      </c>
      <c r="I1781">
        <v>14</v>
      </c>
      <c r="J1781">
        <v>626</v>
      </c>
      <c r="K1781">
        <v>135.65</v>
      </c>
      <c r="L1781">
        <v>5.9</v>
      </c>
      <c r="M1781">
        <v>6.9</v>
      </c>
      <c r="N1781" s="1" t="s">
        <v>27</v>
      </c>
      <c r="O1781">
        <v>30</v>
      </c>
      <c r="P1781">
        <v>15</v>
      </c>
      <c r="Q1781">
        <v>45</v>
      </c>
      <c r="R1781">
        <v>344739.52</v>
      </c>
    </row>
    <row r="1782" spans="1:18" x14ac:dyDescent="0.35">
      <c r="A1782" s="1" t="s">
        <v>5462</v>
      </c>
      <c r="B1782" s="1" t="s">
        <v>19</v>
      </c>
      <c r="C1782" s="1" t="s">
        <v>26</v>
      </c>
      <c r="D1782">
        <v>4.4000000000000004</v>
      </c>
      <c r="E1782">
        <v>34</v>
      </c>
      <c r="F1782">
        <v>54.2</v>
      </c>
      <c r="G1782">
        <v>2561</v>
      </c>
      <c r="H1782">
        <v>34491</v>
      </c>
      <c r="I1782">
        <v>19</v>
      </c>
      <c r="J1782">
        <v>404</v>
      </c>
      <c r="K1782">
        <v>144.96</v>
      </c>
      <c r="L1782">
        <v>7.6</v>
      </c>
      <c r="M1782">
        <v>8.3000000000000007</v>
      </c>
      <c r="N1782" s="1" t="s">
        <v>27</v>
      </c>
      <c r="O1782">
        <v>11</v>
      </c>
      <c r="P1782">
        <v>6</v>
      </c>
      <c r="Q1782">
        <v>17</v>
      </c>
      <c r="R1782">
        <v>437818.65</v>
      </c>
    </row>
    <row r="1783" spans="1:18" x14ac:dyDescent="0.35">
      <c r="A1783" s="1" t="s">
        <v>5471</v>
      </c>
      <c r="B1783" s="1" t="s">
        <v>19</v>
      </c>
      <c r="C1783" s="1" t="s">
        <v>37</v>
      </c>
      <c r="D1783">
        <v>3.7</v>
      </c>
      <c r="E1783">
        <v>42</v>
      </c>
      <c r="F1783">
        <v>59.1</v>
      </c>
      <c r="G1783">
        <v>2299</v>
      </c>
      <c r="H1783">
        <v>30608</v>
      </c>
      <c r="I1783">
        <v>4</v>
      </c>
      <c r="J1783">
        <v>728</v>
      </c>
      <c r="K1783">
        <v>297.06</v>
      </c>
      <c r="L1783">
        <v>7.3</v>
      </c>
      <c r="M1783">
        <v>4.7</v>
      </c>
      <c r="N1783" s="1" t="s">
        <v>27</v>
      </c>
      <c r="O1783">
        <v>17</v>
      </c>
      <c r="P1783">
        <v>9</v>
      </c>
      <c r="Q1783">
        <v>26</v>
      </c>
      <c r="R1783">
        <v>561573.30000000005</v>
      </c>
    </row>
    <row r="1784" spans="1:18" x14ac:dyDescent="0.35">
      <c r="A1784" s="1" t="s">
        <v>5476</v>
      </c>
      <c r="B1784" s="1" t="s">
        <v>19</v>
      </c>
      <c r="C1784" s="1" t="s">
        <v>20</v>
      </c>
      <c r="D1784">
        <v>3.7</v>
      </c>
      <c r="E1784">
        <v>41</v>
      </c>
      <c r="F1784">
        <v>65.540000000000006</v>
      </c>
      <c r="G1784">
        <v>2517</v>
      </c>
      <c r="H1784">
        <v>24820</v>
      </c>
      <c r="I1784">
        <v>1</v>
      </c>
      <c r="J1784">
        <v>75</v>
      </c>
      <c r="K1784">
        <v>151.01</v>
      </c>
      <c r="L1784">
        <v>3.2</v>
      </c>
      <c r="M1784">
        <v>4.7</v>
      </c>
      <c r="N1784" s="1" t="s">
        <v>21</v>
      </c>
      <c r="O1784">
        <v>38</v>
      </c>
      <c r="P1784">
        <v>22</v>
      </c>
      <c r="Q1784">
        <v>60</v>
      </c>
      <c r="R1784">
        <v>602532.56000000006</v>
      </c>
    </row>
    <row r="1785" spans="1:18" x14ac:dyDescent="0.35">
      <c r="A1785" s="1" t="s">
        <v>5478</v>
      </c>
      <c r="B1785" s="1" t="s">
        <v>19</v>
      </c>
      <c r="C1785" s="1" t="s">
        <v>31</v>
      </c>
      <c r="D1785">
        <v>3.6</v>
      </c>
      <c r="E1785">
        <v>34</v>
      </c>
      <c r="F1785">
        <v>30.24</v>
      </c>
      <c r="G1785">
        <v>1489</v>
      </c>
      <c r="H1785">
        <v>18055</v>
      </c>
      <c r="I1785">
        <v>13</v>
      </c>
      <c r="J1785">
        <v>166</v>
      </c>
      <c r="K1785">
        <v>101.95</v>
      </c>
      <c r="L1785">
        <v>2.6</v>
      </c>
      <c r="M1785">
        <v>6.3</v>
      </c>
      <c r="N1785" s="1" t="s">
        <v>21</v>
      </c>
      <c r="O1785">
        <v>9</v>
      </c>
      <c r="P1785">
        <v>32</v>
      </c>
      <c r="Q1785">
        <v>41</v>
      </c>
      <c r="R1785">
        <v>247325.13</v>
      </c>
    </row>
    <row r="1786" spans="1:18" x14ac:dyDescent="0.35">
      <c r="A1786" s="1" t="s">
        <v>5480</v>
      </c>
      <c r="B1786" s="1" t="s">
        <v>19</v>
      </c>
      <c r="C1786" s="1" t="s">
        <v>37</v>
      </c>
      <c r="D1786">
        <v>4.9000000000000004</v>
      </c>
      <c r="E1786">
        <v>34</v>
      </c>
      <c r="F1786">
        <v>60.78</v>
      </c>
      <c r="G1786">
        <v>1866</v>
      </c>
      <c r="H1786">
        <v>26497</v>
      </c>
      <c r="I1786">
        <v>12</v>
      </c>
      <c r="J1786">
        <v>279</v>
      </c>
      <c r="K1786">
        <v>229.58</v>
      </c>
      <c r="L1786">
        <v>8.6</v>
      </c>
      <c r="M1786">
        <v>1.6</v>
      </c>
      <c r="N1786" s="1" t="s">
        <v>21</v>
      </c>
      <c r="O1786">
        <v>27</v>
      </c>
      <c r="P1786">
        <v>19</v>
      </c>
      <c r="Q1786">
        <v>46</v>
      </c>
      <c r="R1786">
        <v>477145.61</v>
      </c>
    </row>
    <row r="1787" spans="1:18" x14ac:dyDescent="0.35">
      <c r="A1787" s="1" t="s">
        <v>5482</v>
      </c>
      <c r="B1787" s="1" t="s">
        <v>19</v>
      </c>
      <c r="C1787" s="1" t="s">
        <v>26</v>
      </c>
      <c r="D1787">
        <v>4.5999999999999996</v>
      </c>
      <c r="E1787">
        <v>47</v>
      </c>
      <c r="F1787">
        <v>50.48</v>
      </c>
      <c r="G1787">
        <v>4465</v>
      </c>
      <c r="H1787">
        <v>46450</v>
      </c>
      <c r="I1787">
        <v>13</v>
      </c>
      <c r="J1787">
        <v>814</v>
      </c>
      <c r="K1787">
        <v>228.37</v>
      </c>
      <c r="L1787">
        <v>6.1</v>
      </c>
      <c r="M1787">
        <v>3.8</v>
      </c>
      <c r="N1787" s="1" t="s">
        <v>27</v>
      </c>
      <c r="O1787">
        <v>0</v>
      </c>
      <c r="P1787">
        <v>2</v>
      </c>
      <c r="Q1787">
        <v>2</v>
      </c>
      <c r="R1787">
        <v>548289.6</v>
      </c>
    </row>
    <row r="1788" spans="1:18" x14ac:dyDescent="0.35">
      <c r="A1788" s="1" t="s">
        <v>5483</v>
      </c>
      <c r="B1788" s="1" t="s">
        <v>19</v>
      </c>
      <c r="C1788" s="1" t="s">
        <v>42</v>
      </c>
      <c r="D1788">
        <v>3.8</v>
      </c>
      <c r="E1788">
        <v>48</v>
      </c>
      <c r="F1788">
        <v>37.44</v>
      </c>
      <c r="G1788">
        <v>3469</v>
      </c>
      <c r="H1788">
        <v>35160</v>
      </c>
      <c r="I1788">
        <v>14</v>
      </c>
      <c r="J1788">
        <v>142</v>
      </c>
      <c r="K1788">
        <v>58.75</v>
      </c>
      <c r="L1788">
        <v>2.8</v>
      </c>
      <c r="M1788">
        <v>9</v>
      </c>
      <c r="N1788" s="1" t="s">
        <v>27</v>
      </c>
      <c r="O1788">
        <v>35</v>
      </c>
      <c r="P1788">
        <v>28</v>
      </c>
      <c r="Q1788">
        <v>63</v>
      </c>
      <c r="R1788">
        <v>423073.5</v>
      </c>
    </row>
    <row r="1789" spans="1:18" x14ac:dyDescent="0.35">
      <c r="A1789" s="1" t="s">
        <v>5485</v>
      </c>
      <c r="B1789" s="1" t="s">
        <v>19</v>
      </c>
      <c r="C1789" s="1" t="s">
        <v>20</v>
      </c>
      <c r="D1789">
        <v>4</v>
      </c>
      <c r="E1789">
        <v>39</v>
      </c>
      <c r="F1789">
        <v>68.239999999999995</v>
      </c>
      <c r="G1789">
        <v>2734</v>
      </c>
      <c r="H1789">
        <v>28455</v>
      </c>
      <c r="I1789">
        <v>2</v>
      </c>
      <c r="J1789">
        <v>756</v>
      </c>
      <c r="K1789">
        <v>198.2</v>
      </c>
      <c r="L1789">
        <v>3.5</v>
      </c>
      <c r="M1789">
        <v>9.5</v>
      </c>
      <c r="N1789" s="1" t="s">
        <v>21</v>
      </c>
      <c r="O1789">
        <v>13</v>
      </c>
      <c r="P1789">
        <v>5</v>
      </c>
      <c r="Q1789">
        <v>18</v>
      </c>
      <c r="R1789">
        <v>599601.91</v>
      </c>
    </row>
    <row r="1790" spans="1:18" x14ac:dyDescent="0.35">
      <c r="A1790" s="1" t="s">
        <v>5490</v>
      </c>
      <c r="B1790" s="1" t="s">
        <v>19</v>
      </c>
      <c r="C1790" s="1" t="s">
        <v>31</v>
      </c>
      <c r="D1790">
        <v>3.5</v>
      </c>
      <c r="E1790">
        <v>42</v>
      </c>
      <c r="F1790">
        <v>30.56</v>
      </c>
      <c r="G1790">
        <v>1348</v>
      </c>
      <c r="H1790">
        <v>16049</v>
      </c>
      <c r="I1790">
        <v>8</v>
      </c>
      <c r="J1790">
        <v>809</v>
      </c>
      <c r="K1790">
        <v>263.8</v>
      </c>
      <c r="L1790">
        <v>2.8</v>
      </c>
      <c r="M1790">
        <v>6.3</v>
      </c>
      <c r="N1790" s="1" t="s">
        <v>21</v>
      </c>
      <c r="O1790">
        <v>6</v>
      </c>
      <c r="P1790">
        <v>37</v>
      </c>
      <c r="Q1790">
        <v>43</v>
      </c>
      <c r="R1790">
        <v>299397.40999999997</v>
      </c>
    </row>
    <row r="1791" spans="1:18" x14ac:dyDescent="0.35">
      <c r="A1791" s="1" t="s">
        <v>5494</v>
      </c>
      <c r="B1791" s="1" t="s">
        <v>19</v>
      </c>
      <c r="C1791" s="1" t="s">
        <v>31</v>
      </c>
      <c r="D1791">
        <v>3.2</v>
      </c>
      <c r="E1791">
        <v>34</v>
      </c>
      <c r="F1791">
        <v>30.1</v>
      </c>
      <c r="G1791">
        <v>2832</v>
      </c>
      <c r="H1791">
        <v>33431</v>
      </c>
      <c r="I1791">
        <v>16</v>
      </c>
      <c r="J1791">
        <v>652</v>
      </c>
      <c r="K1791">
        <v>292.43</v>
      </c>
      <c r="L1791">
        <v>5.3</v>
      </c>
      <c r="M1791">
        <v>3.4</v>
      </c>
      <c r="N1791" s="1" t="s">
        <v>21</v>
      </c>
      <c r="O1791">
        <v>20</v>
      </c>
      <c r="P1791">
        <v>5</v>
      </c>
      <c r="Q1791">
        <v>25</v>
      </c>
      <c r="R1791">
        <v>252450.65</v>
      </c>
    </row>
    <row r="1792" spans="1:18" x14ac:dyDescent="0.35">
      <c r="A1792" s="1" t="s">
        <v>5497</v>
      </c>
      <c r="B1792" s="1" t="s">
        <v>19</v>
      </c>
      <c r="C1792" s="1" t="s">
        <v>24</v>
      </c>
      <c r="D1792">
        <v>4.7</v>
      </c>
      <c r="E1792">
        <v>34</v>
      </c>
      <c r="F1792">
        <v>29.34</v>
      </c>
      <c r="G1792">
        <v>2458</v>
      </c>
      <c r="H1792">
        <v>25250</v>
      </c>
      <c r="I1792">
        <v>2</v>
      </c>
      <c r="J1792">
        <v>548</v>
      </c>
      <c r="K1792">
        <v>67.47</v>
      </c>
      <c r="L1792">
        <v>8.1</v>
      </c>
      <c r="M1792">
        <v>6.9</v>
      </c>
      <c r="N1792" s="1" t="s">
        <v>27</v>
      </c>
      <c r="O1792">
        <v>26</v>
      </c>
      <c r="P1792">
        <v>30</v>
      </c>
      <c r="Q1792">
        <v>56</v>
      </c>
      <c r="R1792">
        <v>235654.18</v>
      </c>
    </row>
    <row r="1793" spans="1:18" x14ac:dyDescent="0.35">
      <c r="A1793" s="1" t="s">
        <v>5505</v>
      </c>
      <c r="B1793" s="1" t="s">
        <v>19</v>
      </c>
      <c r="C1793" s="1" t="s">
        <v>24</v>
      </c>
      <c r="D1793">
        <v>4</v>
      </c>
      <c r="E1793">
        <v>40</v>
      </c>
      <c r="F1793">
        <v>34.79</v>
      </c>
      <c r="G1793">
        <v>3352</v>
      </c>
      <c r="H1793">
        <v>41998</v>
      </c>
      <c r="I1793">
        <v>10</v>
      </c>
      <c r="J1793">
        <v>206</v>
      </c>
      <c r="K1793">
        <v>197.73</v>
      </c>
      <c r="L1793">
        <v>4.4000000000000004</v>
      </c>
      <c r="M1793">
        <v>3.8</v>
      </c>
      <c r="N1793" s="1" t="s">
        <v>21</v>
      </c>
      <c r="O1793">
        <v>39</v>
      </c>
      <c r="P1793">
        <v>18</v>
      </c>
      <c r="Q1793">
        <v>57</v>
      </c>
      <c r="R1793">
        <v>328383.33</v>
      </c>
    </row>
    <row r="1794" spans="1:18" x14ac:dyDescent="0.35">
      <c r="A1794" s="1" t="s">
        <v>5509</v>
      </c>
      <c r="B1794" s="1" t="s">
        <v>19</v>
      </c>
      <c r="C1794" s="1" t="s">
        <v>20</v>
      </c>
      <c r="D1794">
        <v>3.3</v>
      </c>
      <c r="E1794">
        <v>49</v>
      </c>
      <c r="F1794">
        <v>75.38</v>
      </c>
      <c r="G1794">
        <v>1632</v>
      </c>
      <c r="H1794">
        <v>15924</v>
      </c>
      <c r="I1794">
        <v>2</v>
      </c>
      <c r="J1794">
        <v>824</v>
      </c>
      <c r="K1794">
        <v>63.89</v>
      </c>
      <c r="L1794">
        <v>8.1</v>
      </c>
      <c r="M1794">
        <v>3.4</v>
      </c>
      <c r="N1794" s="1" t="s">
        <v>27</v>
      </c>
      <c r="O1794">
        <v>35</v>
      </c>
      <c r="P1794">
        <v>37</v>
      </c>
      <c r="Q1794">
        <v>72</v>
      </c>
      <c r="R1794">
        <v>826972.34</v>
      </c>
    </row>
    <row r="1795" spans="1:18" x14ac:dyDescent="0.35">
      <c r="A1795" s="1" t="s">
        <v>5511</v>
      </c>
      <c r="B1795" s="1" t="s">
        <v>19</v>
      </c>
      <c r="C1795" s="1" t="s">
        <v>26</v>
      </c>
      <c r="D1795">
        <v>3.1</v>
      </c>
      <c r="E1795">
        <v>40</v>
      </c>
      <c r="F1795">
        <v>48.44</v>
      </c>
      <c r="G1795">
        <v>1371</v>
      </c>
      <c r="H1795">
        <v>15890</v>
      </c>
      <c r="I1795">
        <v>17</v>
      </c>
      <c r="J1795">
        <v>914</v>
      </c>
      <c r="K1795">
        <v>267.38</v>
      </c>
      <c r="L1795">
        <v>5.7</v>
      </c>
      <c r="M1795">
        <v>5.6</v>
      </c>
      <c r="N1795" s="1" t="s">
        <v>27</v>
      </c>
      <c r="O1795">
        <v>23</v>
      </c>
      <c r="P1795">
        <v>33</v>
      </c>
      <c r="Q1795">
        <v>56</v>
      </c>
      <c r="R1795">
        <v>454376.04</v>
      </c>
    </row>
    <row r="1796" spans="1:18" x14ac:dyDescent="0.35">
      <c r="A1796" s="1" t="s">
        <v>5512</v>
      </c>
      <c r="B1796" s="1" t="s">
        <v>19</v>
      </c>
      <c r="C1796" s="1" t="s">
        <v>37</v>
      </c>
      <c r="D1796">
        <v>3</v>
      </c>
      <c r="E1796">
        <v>35</v>
      </c>
      <c r="F1796">
        <v>58.25</v>
      </c>
      <c r="G1796">
        <v>1999</v>
      </c>
      <c r="H1796">
        <v>22293</v>
      </c>
      <c r="I1796">
        <v>17</v>
      </c>
      <c r="J1796">
        <v>415</v>
      </c>
      <c r="K1796">
        <v>139.12</v>
      </c>
      <c r="L1796">
        <v>8</v>
      </c>
      <c r="M1796">
        <v>6.7</v>
      </c>
      <c r="N1796" s="1" t="s">
        <v>27</v>
      </c>
      <c r="O1796">
        <v>17</v>
      </c>
      <c r="P1796">
        <v>13</v>
      </c>
      <c r="Q1796">
        <v>30</v>
      </c>
      <c r="R1796">
        <v>477526.9</v>
      </c>
    </row>
    <row r="1797" spans="1:18" x14ac:dyDescent="0.35">
      <c r="A1797" s="1" t="s">
        <v>5515</v>
      </c>
      <c r="B1797" s="1" t="s">
        <v>19</v>
      </c>
      <c r="C1797" s="1" t="s">
        <v>24</v>
      </c>
      <c r="D1797">
        <v>4.7</v>
      </c>
      <c r="E1797">
        <v>42</v>
      </c>
      <c r="F1797">
        <v>30.89</v>
      </c>
      <c r="G1797">
        <v>1369</v>
      </c>
      <c r="H1797">
        <v>13802</v>
      </c>
      <c r="I1797">
        <v>19</v>
      </c>
      <c r="J1797">
        <v>73</v>
      </c>
      <c r="K1797">
        <v>228.59</v>
      </c>
      <c r="L1797">
        <v>5.7</v>
      </c>
      <c r="M1797">
        <v>1.6</v>
      </c>
      <c r="N1797" s="1" t="s">
        <v>27</v>
      </c>
      <c r="O1797">
        <v>12</v>
      </c>
      <c r="P1797">
        <v>8</v>
      </c>
      <c r="Q1797">
        <v>20</v>
      </c>
      <c r="R1797">
        <v>310283.62</v>
      </c>
    </row>
    <row r="1798" spans="1:18" x14ac:dyDescent="0.35">
      <c r="A1798" s="1" t="s">
        <v>5517</v>
      </c>
      <c r="B1798" s="1" t="s">
        <v>19</v>
      </c>
      <c r="C1798" s="1" t="s">
        <v>20</v>
      </c>
      <c r="D1798">
        <v>4.0999999999999996</v>
      </c>
      <c r="E1798">
        <v>48</v>
      </c>
      <c r="F1798">
        <v>69.36</v>
      </c>
      <c r="G1798">
        <v>2384</v>
      </c>
      <c r="H1798">
        <v>28111</v>
      </c>
      <c r="I1798">
        <v>4</v>
      </c>
      <c r="J1798">
        <v>402</v>
      </c>
      <c r="K1798">
        <v>67.099999999999994</v>
      </c>
      <c r="L1798">
        <v>5</v>
      </c>
      <c r="M1798">
        <v>7.4</v>
      </c>
      <c r="N1798" s="1" t="s">
        <v>21</v>
      </c>
      <c r="O1798">
        <v>11</v>
      </c>
      <c r="P1798">
        <v>32</v>
      </c>
      <c r="Q1798">
        <v>43</v>
      </c>
      <c r="R1798">
        <v>748080.35</v>
      </c>
    </row>
    <row r="1799" spans="1:18" x14ac:dyDescent="0.35">
      <c r="A1799" s="1" t="s">
        <v>5523</v>
      </c>
      <c r="B1799" s="1" t="s">
        <v>19</v>
      </c>
      <c r="C1799" s="1" t="s">
        <v>24</v>
      </c>
      <c r="D1799">
        <v>4.7</v>
      </c>
      <c r="E1799">
        <v>38</v>
      </c>
      <c r="F1799">
        <v>31.11</v>
      </c>
      <c r="G1799">
        <v>3658</v>
      </c>
      <c r="H1799">
        <v>43865</v>
      </c>
      <c r="I1799">
        <v>8</v>
      </c>
      <c r="J1799">
        <v>630</v>
      </c>
      <c r="K1799">
        <v>66.55</v>
      </c>
      <c r="L1799">
        <v>3.3</v>
      </c>
      <c r="M1799">
        <v>3.6</v>
      </c>
      <c r="N1799" s="1" t="s">
        <v>27</v>
      </c>
      <c r="O1799">
        <v>28</v>
      </c>
      <c r="P1799">
        <v>22</v>
      </c>
      <c r="Q1799">
        <v>50</v>
      </c>
      <c r="R1799">
        <v>280843.17</v>
      </c>
    </row>
    <row r="1800" spans="1:18" x14ac:dyDescent="0.35">
      <c r="A1800" s="1" t="s">
        <v>5525</v>
      </c>
      <c r="B1800" s="1" t="s">
        <v>19</v>
      </c>
      <c r="C1800" s="1" t="s">
        <v>42</v>
      </c>
      <c r="D1800">
        <v>3.5</v>
      </c>
      <c r="E1800">
        <v>44</v>
      </c>
      <c r="F1800">
        <v>45</v>
      </c>
      <c r="G1800">
        <v>2110</v>
      </c>
      <c r="H1800">
        <v>27407</v>
      </c>
      <c r="I1800">
        <v>2</v>
      </c>
      <c r="J1800">
        <v>877</v>
      </c>
      <c r="K1800">
        <v>55.58</v>
      </c>
      <c r="L1800">
        <v>7.8</v>
      </c>
      <c r="M1800">
        <v>4.9000000000000004</v>
      </c>
      <c r="N1800" s="1" t="s">
        <v>27</v>
      </c>
      <c r="O1800">
        <v>5</v>
      </c>
      <c r="P1800">
        <v>8</v>
      </c>
      <c r="Q1800">
        <v>13</v>
      </c>
      <c r="R1800">
        <v>448844.35</v>
      </c>
    </row>
    <row r="1801" spans="1:18" x14ac:dyDescent="0.35">
      <c r="A1801" s="1" t="s">
        <v>5526</v>
      </c>
      <c r="B1801" s="1" t="s">
        <v>19</v>
      </c>
      <c r="C1801" s="1" t="s">
        <v>24</v>
      </c>
      <c r="D1801">
        <v>3.3</v>
      </c>
      <c r="E1801">
        <v>32</v>
      </c>
      <c r="F1801">
        <v>30.31</v>
      </c>
      <c r="G1801">
        <v>3001</v>
      </c>
      <c r="H1801">
        <v>34642</v>
      </c>
      <c r="I1801">
        <v>1</v>
      </c>
      <c r="J1801">
        <v>839</v>
      </c>
      <c r="K1801">
        <v>277.89</v>
      </c>
      <c r="L1801">
        <v>1.7</v>
      </c>
      <c r="M1801">
        <v>6.4</v>
      </c>
      <c r="N1801" s="1" t="s">
        <v>27</v>
      </c>
      <c r="O1801">
        <v>14</v>
      </c>
      <c r="P1801">
        <v>25</v>
      </c>
      <c r="Q1801">
        <v>39</v>
      </c>
      <c r="R1801">
        <v>226556.17</v>
      </c>
    </row>
    <row r="1802" spans="1:18" x14ac:dyDescent="0.35">
      <c r="A1802" s="1" t="s">
        <v>5529</v>
      </c>
      <c r="B1802" s="1" t="s">
        <v>19</v>
      </c>
      <c r="C1802" s="1" t="s">
        <v>31</v>
      </c>
      <c r="D1802">
        <v>4.4000000000000004</v>
      </c>
      <c r="E1802">
        <v>49</v>
      </c>
      <c r="F1802">
        <v>37.42</v>
      </c>
      <c r="G1802">
        <v>3949</v>
      </c>
      <c r="H1802">
        <v>39717</v>
      </c>
      <c r="I1802">
        <v>4</v>
      </c>
      <c r="J1802">
        <v>912</v>
      </c>
      <c r="K1802">
        <v>144.36000000000001</v>
      </c>
      <c r="L1802">
        <v>5.9</v>
      </c>
      <c r="M1802">
        <v>7.1</v>
      </c>
      <c r="N1802" s="1" t="s">
        <v>21</v>
      </c>
      <c r="O1802">
        <v>42</v>
      </c>
      <c r="P1802">
        <v>13</v>
      </c>
      <c r="Q1802">
        <v>55</v>
      </c>
      <c r="R1802">
        <v>423845.47</v>
      </c>
    </row>
    <row r="1803" spans="1:18" x14ac:dyDescent="0.35">
      <c r="A1803" s="1" t="s">
        <v>5535</v>
      </c>
      <c r="B1803" s="1" t="s">
        <v>19</v>
      </c>
      <c r="C1803" s="1" t="s">
        <v>37</v>
      </c>
      <c r="D1803">
        <v>4.2</v>
      </c>
      <c r="E1803">
        <v>50</v>
      </c>
      <c r="F1803">
        <v>57.71</v>
      </c>
      <c r="G1803">
        <v>3604</v>
      </c>
      <c r="H1803">
        <v>45116</v>
      </c>
      <c r="I1803">
        <v>7</v>
      </c>
      <c r="J1803">
        <v>184</v>
      </c>
      <c r="K1803">
        <v>231.67</v>
      </c>
      <c r="L1803">
        <v>7.6</v>
      </c>
      <c r="M1803">
        <v>6.5</v>
      </c>
      <c r="N1803" s="1" t="s">
        <v>21</v>
      </c>
      <c r="O1803">
        <v>27</v>
      </c>
      <c r="P1803">
        <v>36</v>
      </c>
      <c r="Q1803">
        <v>63</v>
      </c>
      <c r="R1803">
        <v>657640.03</v>
      </c>
    </row>
    <row r="1804" spans="1:18" x14ac:dyDescent="0.35">
      <c r="A1804" s="1" t="s">
        <v>5538</v>
      </c>
      <c r="B1804" s="1" t="s">
        <v>19</v>
      </c>
      <c r="C1804" s="1" t="s">
        <v>31</v>
      </c>
      <c r="D1804">
        <v>3.7</v>
      </c>
      <c r="E1804">
        <v>35</v>
      </c>
      <c r="F1804">
        <v>36.880000000000003</v>
      </c>
      <c r="G1804">
        <v>2918</v>
      </c>
      <c r="H1804">
        <v>36766</v>
      </c>
      <c r="I1804">
        <v>18</v>
      </c>
      <c r="J1804">
        <v>761</v>
      </c>
      <c r="K1804">
        <v>275.01</v>
      </c>
      <c r="L1804">
        <v>8.5</v>
      </c>
      <c r="M1804">
        <v>7.4</v>
      </c>
      <c r="N1804" s="1" t="s">
        <v>21</v>
      </c>
      <c r="O1804">
        <v>9</v>
      </c>
      <c r="P1804">
        <v>32</v>
      </c>
      <c r="Q1804">
        <v>41</v>
      </c>
      <c r="R1804">
        <v>317884.58</v>
      </c>
    </row>
    <row r="1805" spans="1:18" x14ac:dyDescent="0.35">
      <c r="A1805" s="1" t="s">
        <v>5541</v>
      </c>
      <c r="B1805" s="1" t="s">
        <v>19</v>
      </c>
      <c r="C1805" s="1" t="s">
        <v>31</v>
      </c>
      <c r="D1805">
        <v>4.9000000000000004</v>
      </c>
      <c r="E1805">
        <v>42</v>
      </c>
      <c r="F1805">
        <v>37.97</v>
      </c>
      <c r="G1805">
        <v>2471</v>
      </c>
      <c r="H1805">
        <v>26678</v>
      </c>
      <c r="I1805">
        <v>7</v>
      </c>
      <c r="J1805">
        <v>679</v>
      </c>
      <c r="K1805">
        <v>165.51</v>
      </c>
      <c r="L1805">
        <v>3.6</v>
      </c>
      <c r="M1805">
        <v>3.4</v>
      </c>
      <c r="N1805" s="1" t="s">
        <v>21</v>
      </c>
      <c r="O1805">
        <v>11</v>
      </c>
      <c r="P1805">
        <v>16</v>
      </c>
      <c r="Q1805">
        <v>27</v>
      </c>
      <c r="R1805">
        <v>367171.65</v>
      </c>
    </row>
    <row r="1806" spans="1:18" x14ac:dyDescent="0.35">
      <c r="A1806" s="1" t="s">
        <v>5542</v>
      </c>
      <c r="B1806" s="1" t="s">
        <v>19</v>
      </c>
      <c r="C1806" s="1" t="s">
        <v>26</v>
      </c>
      <c r="D1806">
        <v>4.3</v>
      </c>
      <c r="E1806">
        <v>36</v>
      </c>
      <c r="F1806">
        <v>51.51</v>
      </c>
      <c r="G1806">
        <v>2904</v>
      </c>
      <c r="H1806">
        <v>33964</v>
      </c>
      <c r="I1806">
        <v>14</v>
      </c>
      <c r="J1806">
        <v>833</v>
      </c>
      <c r="K1806">
        <v>188.19</v>
      </c>
      <c r="L1806">
        <v>3.8</v>
      </c>
      <c r="M1806">
        <v>2.9</v>
      </c>
      <c r="N1806" s="1" t="s">
        <v>21</v>
      </c>
      <c r="O1806">
        <v>29</v>
      </c>
      <c r="P1806">
        <v>15</v>
      </c>
      <c r="Q1806">
        <v>44</v>
      </c>
      <c r="R1806">
        <v>433441.48</v>
      </c>
    </row>
    <row r="1807" spans="1:18" x14ac:dyDescent="0.35">
      <c r="A1807" s="1" t="s">
        <v>5543</v>
      </c>
      <c r="B1807" s="1" t="s">
        <v>19</v>
      </c>
      <c r="C1807" s="1" t="s">
        <v>20</v>
      </c>
      <c r="D1807">
        <v>3.2</v>
      </c>
      <c r="E1807">
        <v>32</v>
      </c>
      <c r="F1807">
        <v>66.56</v>
      </c>
      <c r="G1807">
        <v>2173</v>
      </c>
      <c r="H1807">
        <v>25453</v>
      </c>
      <c r="I1807">
        <v>2</v>
      </c>
      <c r="J1807">
        <v>641</v>
      </c>
      <c r="K1807">
        <v>152.03</v>
      </c>
      <c r="L1807">
        <v>4.0999999999999996</v>
      </c>
      <c r="M1807">
        <v>8</v>
      </c>
      <c r="N1807" s="1" t="s">
        <v>27</v>
      </c>
      <c r="O1807">
        <v>19</v>
      </c>
      <c r="P1807">
        <v>6</v>
      </c>
      <c r="Q1807">
        <v>25</v>
      </c>
      <c r="R1807">
        <v>481980.63</v>
      </c>
    </row>
    <row r="1808" spans="1:18" x14ac:dyDescent="0.35">
      <c r="A1808" s="1" t="s">
        <v>5544</v>
      </c>
      <c r="B1808" s="1" t="s">
        <v>19</v>
      </c>
      <c r="C1808" s="1" t="s">
        <v>24</v>
      </c>
      <c r="D1808">
        <v>4.8</v>
      </c>
      <c r="E1808">
        <v>35</v>
      </c>
      <c r="F1808">
        <v>30.72</v>
      </c>
      <c r="G1808">
        <v>3405</v>
      </c>
      <c r="H1808">
        <v>43288</v>
      </c>
      <c r="I1808">
        <v>13</v>
      </c>
      <c r="J1808">
        <v>391</v>
      </c>
      <c r="K1808">
        <v>239.29</v>
      </c>
      <c r="L1808">
        <v>4.5</v>
      </c>
      <c r="M1808">
        <v>7.3</v>
      </c>
      <c r="N1808" s="1" t="s">
        <v>27</v>
      </c>
      <c r="O1808">
        <v>4</v>
      </c>
      <c r="P1808">
        <v>11</v>
      </c>
      <c r="Q1808">
        <v>15</v>
      </c>
      <c r="R1808">
        <v>262883.5</v>
      </c>
    </row>
    <row r="1809" spans="1:18" x14ac:dyDescent="0.35">
      <c r="A1809" s="1" t="s">
        <v>5545</v>
      </c>
      <c r="B1809" s="1" t="s">
        <v>19</v>
      </c>
      <c r="C1809" s="1" t="s">
        <v>24</v>
      </c>
      <c r="D1809">
        <v>3.5</v>
      </c>
      <c r="E1809">
        <v>32</v>
      </c>
      <c r="F1809">
        <v>27.78</v>
      </c>
      <c r="G1809">
        <v>3317</v>
      </c>
      <c r="H1809">
        <v>40261</v>
      </c>
      <c r="I1809">
        <v>7</v>
      </c>
      <c r="J1809">
        <v>636</v>
      </c>
      <c r="K1809">
        <v>238.64</v>
      </c>
      <c r="L1809">
        <v>9.5</v>
      </c>
      <c r="M1809">
        <v>4.0999999999999996</v>
      </c>
      <c r="N1809" s="1" t="s">
        <v>27</v>
      </c>
      <c r="O1809">
        <v>24</v>
      </c>
      <c r="P1809">
        <v>22</v>
      </c>
      <c r="Q1809">
        <v>46</v>
      </c>
      <c r="R1809">
        <v>218020.67</v>
      </c>
    </row>
    <row r="1810" spans="1:18" x14ac:dyDescent="0.35">
      <c r="A1810" s="1" t="s">
        <v>5552</v>
      </c>
      <c r="B1810" s="1" t="s">
        <v>19</v>
      </c>
      <c r="C1810" s="1" t="s">
        <v>31</v>
      </c>
      <c r="D1810">
        <v>3.6</v>
      </c>
      <c r="E1810">
        <v>39</v>
      </c>
      <c r="F1810">
        <v>31.42</v>
      </c>
      <c r="G1810">
        <v>1575</v>
      </c>
      <c r="H1810">
        <v>19235</v>
      </c>
      <c r="I1810">
        <v>12</v>
      </c>
      <c r="J1810">
        <v>791</v>
      </c>
      <c r="K1810">
        <v>76.37</v>
      </c>
      <c r="L1810">
        <v>2.8</v>
      </c>
      <c r="M1810">
        <v>2.2000000000000002</v>
      </c>
      <c r="N1810" s="1" t="s">
        <v>21</v>
      </c>
      <c r="O1810">
        <v>36</v>
      </c>
      <c r="P1810">
        <v>0</v>
      </c>
      <c r="Q1810">
        <v>36</v>
      </c>
      <c r="R1810">
        <v>288895.59000000003</v>
      </c>
    </row>
    <row r="1811" spans="1:18" x14ac:dyDescent="0.35">
      <c r="A1811" s="1" t="s">
        <v>5559</v>
      </c>
      <c r="B1811" s="1" t="s">
        <v>19</v>
      </c>
      <c r="C1811" s="1" t="s">
        <v>20</v>
      </c>
      <c r="D1811">
        <v>4.3</v>
      </c>
      <c r="E1811">
        <v>34</v>
      </c>
      <c r="F1811">
        <v>75.53</v>
      </c>
      <c r="G1811">
        <v>4189</v>
      </c>
      <c r="H1811">
        <v>45447</v>
      </c>
      <c r="I1811">
        <v>8</v>
      </c>
      <c r="J1811">
        <v>734</v>
      </c>
      <c r="K1811">
        <v>276.19</v>
      </c>
      <c r="L1811">
        <v>6.8</v>
      </c>
      <c r="M1811">
        <v>5.2</v>
      </c>
      <c r="N1811" s="1" t="s">
        <v>27</v>
      </c>
      <c r="O1811">
        <v>18</v>
      </c>
      <c r="P1811">
        <v>10</v>
      </c>
      <c r="Q1811">
        <v>28</v>
      </c>
      <c r="R1811">
        <v>588535.06999999995</v>
      </c>
    </row>
    <row r="1812" spans="1:18" x14ac:dyDescent="0.35">
      <c r="A1812" s="1" t="s">
        <v>5563</v>
      </c>
      <c r="B1812" s="1" t="s">
        <v>19</v>
      </c>
      <c r="C1812" s="1" t="s">
        <v>20</v>
      </c>
      <c r="D1812">
        <v>3.3</v>
      </c>
      <c r="E1812">
        <v>48</v>
      </c>
      <c r="F1812">
        <v>73.739999999999995</v>
      </c>
      <c r="G1812">
        <v>3289</v>
      </c>
      <c r="H1812">
        <v>35830</v>
      </c>
      <c r="I1812">
        <v>7</v>
      </c>
      <c r="J1812">
        <v>572</v>
      </c>
      <c r="K1812">
        <v>276.75</v>
      </c>
      <c r="L1812">
        <v>7.6</v>
      </c>
      <c r="M1812">
        <v>5.3</v>
      </c>
      <c r="N1812" s="1" t="s">
        <v>27</v>
      </c>
      <c r="O1812">
        <v>8</v>
      </c>
      <c r="P1812">
        <v>10</v>
      </c>
      <c r="Q1812">
        <v>18</v>
      </c>
      <c r="R1812">
        <v>797801.2</v>
      </c>
    </row>
    <row r="1813" spans="1:18" x14ac:dyDescent="0.35">
      <c r="A1813" s="1" t="s">
        <v>5564</v>
      </c>
      <c r="B1813" s="1" t="s">
        <v>19</v>
      </c>
      <c r="C1813" s="1" t="s">
        <v>20</v>
      </c>
      <c r="D1813">
        <v>4.2</v>
      </c>
      <c r="E1813">
        <v>31</v>
      </c>
      <c r="F1813">
        <v>67.8</v>
      </c>
      <c r="G1813">
        <v>3390</v>
      </c>
      <c r="H1813">
        <v>34244</v>
      </c>
      <c r="I1813">
        <v>5</v>
      </c>
      <c r="J1813">
        <v>617</v>
      </c>
      <c r="K1813">
        <v>273.35000000000002</v>
      </c>
      <c r="L1813">
        <v>9.4</v>
      </c>
      <c r="M1813">
        <v>4</v>
      </c>
      <c r="N1813" s="1" t="s">
        <v>21</v>
      </c>
      <c r="O1813">
        <v>21</v>
      </c>
      <c r="P1813">
        <v>21</v>
      </c>
      <c r="Q1813">
        <v>42</v>
      </c>
      <c r="R1813">
        <v>482873</v>
      </c>
    </row>
    <row r="1814" spans="1:18" x14ac:dyDescent="0.35">
      <c r="A1814" s="1" t="s">
        <v>5565</v>
      </c>
      <c r="B1814" s="1" t="s">
        <v>19</v>
      </c>
      <c r="C1814" s="1" t="s">
        <v>42</v>
      </c>
      <c r="D1814">
        <v>4.5</v>
      </c>
      <c r="E1814">
        <v>45</v>
      </c>
      <c r="F1814">
        <v>39.5</v>
      </c>
      <c r="G1814">
        <v>1526</v>
      </c>
      <c r="H1814">
        <v>18924</v>
      </c>
      <c r="I1814">
        <v>1</v>
      </c>
      <c r="J1814">
        <v>537</v>
      </c>
      <c r="K1814">
        <v>270.77</v>
      </c>
      <c r="L1814">
        <v>3.2</v>
      </c>
      <c r="M1814">
        <v>5.2</v>
      </c>
      <c r="N1814" s="1" t="s">
        <v>21</v>
      </c>
      <c r="O1814">
        <v>5</v>
      </c>
      <c r="P1814">
        <v>18</v>
      </c>
      <c r="Q1814">
        <v>23</v>
      </c>
      <c r="R1814">
        <v>399690.2</v>
      </c>
    </row>
    <row r="1815" spans="1:18" x14ac:dyDescent="0.35">
      <c r="A1815" s="1" t="s">
        <v>5568</v>
      </c>
      <c r="B1815" s="1" t="s">
        <v>19</v>
      </c>
      <c r="C1815" s="1" t="s">
        <v>31</v>
      </c>
      <c r="D1815">
        <v>4.9000000000000004</v>
      </c>
      <c r="E1815">
        <v>39</v>
      </c>
      <c r="F1815">
        <v>36.24</v>
      </c>
      <c r="G1815">
        <v>2927</v>
      </c>
      <c r="H1815">
        <v>30473</v>
      </c>
      <c r="I1815">
        <v>11</v>
      </c>
      <c r="J1815">
        <v>229</v>
      </c>
      <c r="K1815">
        <v>204.93</v>
      </c>
      <c r="L1815">
        <v>1.3</v>
      </c>
      <c r="M1815">
        <v>6.9</v>
      </c>
      <c r="N1815" s="1" t="s">
        <v>27</v>
      </c>
      <c r="O1815">
        <v>17</v>
      </c>
      <c r="P1815">
        <v>14</v>
      </c>
      <c r="Q1815">
        <v>31</v>
      </c>
      <c r="R1815">
        <v>332121.43</v>
      </c>
    </row>
    <row r="1816" spans="1:18" x14ac:dyDescent="0.35">
      <c r="A1816" s="1" t="s">
        <v>5570</v>
      </c>
      <c r="B1816" s="1" t="s">
        <v>19</v>
      </c>
      <c r="C1816" s="1" t="s">
        <v>37</v>
      </c>
      <c r="D1816">
        <v>4</v>
      </c>
      <c r="E1816">
        <v>42</v>
      </c>
      <c r="F1816">
        <v>59.41</v>
      </c>
      <c r="G1816">
        <v>2422</v>
      </c>
      <c r="H1816">
        <v>25917</v>
      </c>
      <c r="I1816">
        <v>19</v>
      </c>
      <c r="J1816">
        <v>77</v>
      </c>
      <c r="K1816">
        <v>259.54000000000002</v>
      </c>
      <c r="L1816">
        <v>4.9000000000000004</v>
      </c>
      <c r="M1816">
        <v>7.6</v>
      </c>
      <c r="N1816" s="1" t="s">
        <v>27</v>
      </c>
      <c r="O1816">
        <v>17</v>
      </c>
      <c r="P1816">
        <v>11</v>
      </c>
      <c r="Q1816">
        <v>28</v>
      </c>
      <c r="R1816">
        <v>578449.51</v>
      </c>
    </row>
    <row r="1817" spans="1:18" x14ac:dyDescent="0.35">
      <c r="A1817" s="1" t="s">
        <v>5571</v>
      </c>
      <c r="B1817" s="1" t="s">
        <v>19</v>
      </c>
      <c r="C1817" s="1" t="s">
        <v>42</v>
      </c>
      <c r="D1817">
        <v>4.5</v>
      </c>
      <c r="E1817">
        <v>35</v>
      </c>
      <c r="F1817">
        <v>42.03</v>
      </c>
      <c r="G1817">
        <v>2398</v>
      </c>
      <c r="H1817">
        <v>24432</v>
      </c>
      <c r="I1817">
        <v>7</v>
      </c>
      <c r="J1817">
        <v>164</v>
      </c>
      <c r="K1817">
        <v>245.74</v>
      </c>
      <c r="L1817">
        <v>8.4</v>
      </c>
      <c r="M1817">
        <v>5.3</v>
      </c>
      <c r="N1817" s="1" t="s">
        <v>27</v>
      </c>
      <c r="O1817">
        <v>20</v>
      </c>
      <c r="P1817">
        <v>22</v>
      </c>
      <c r="Q1817">
        <v>42</v>
      </c>
      <c r="R1817">
        <v>342921.81</v>
      </c>
    </row>
    <row r="1818" spans="1:18" x14ac:dyDescent="0.35">
      <c r="A1818" s="1" t="s">
        <v>5572</v>
      </c>
      <c r="B1818" s="1" t="s">
        <v>19</v>
      </c>
      <c r="C1818" s="1" t="s">
        <v>31</v>
      </c>
      <c r="D1818">
        <v>3.7</v>
      </c>
      <c r="E1818">
        <v>31</v>
      </c>
      <c r="F1818">
        <v>35.21</v>
      </c>
      <c r="G1818">
        <v>797</v>
      </c>
      <c r="H1818">
        <v>9475</v>
      </c>
      <c r="I1818">
        <v>16</v>
      </c>
      <c r="J1818">
        <v>949</v>
      </c>
      <c r="K1818">
        <v>218.93</v>
      </c>
      <c r="L1818">
        <v>1.1000000000000001</v>
      </c>
      <c r="M1818">
        <v>2.4</v>
      </c>
      <c r="N1818" s="1" t="s">
        <v>27</v>
      </c>
      <c r="O1818">
        <v>19</v>
      </c>
      <c r="P1818">
        <v>26</v>
      </c>
      <c r="Q1818">
        <v>45</v>
      </c>
      <c r="R1818">
        <v>261942.39</v>
      </c>
    </row>
    <row r="1819" spans="1:18" x14ac:dyDescent="0.35">
      <c r="A1819" s="1" t="s">
        <v>5573</v>
      </c>
      <c r="B1819" s="1" t="s">
        <v>19</v>
      </c>
      <c r="C1819" s="1" t="s">
        <v>42</v>
      </c>
      <c r="D1819">
        <v>4</v>
      </c>
      <c r="E1819">
        <v>43</v>
      </c>
      <c r="F1819">
        <v>35.229999999999997</v>
      </c>
      <c r="G1819">
        <v>1190</v>
      </c>
      <c r="H1819">
        <v>18486</v>
      </c>
      <c r="I1819">
        <v>12</v>
      </c>
      <c r="J1819">
        <v>269</v>
      </c>
      <c r="K1819">
        <v>204.6</v>
      </c>
      <c r="L1819">
        <v>6.4</v>
      </c>
      <c r="M1819">
        <v>8.9</v>
      </c>
      <c r="N1819" s="1" t="s">
        <v>27</v>
      </c>
      <c r="O1819">
        <v>0</v>
      </c>
      <c r="P1819">
        <v>16</v>
      </c>
      <c r="Q1819">
        <v>16</v>
      </c>
      <c r="R1819">
        <v>355221.89</v>
      </c>
    </row>
    <row r="1820" spans="1:18" x14ac:dyDescent="0.35">
      <c r="A1820" s="1" t="s">
        <v>5576</v>
      </c>
      <c r="B1820" s="1" t="s">
        <v>19</v>
      </c>
      <c r="C1820" s="1" t="s">
        <v>24</v>
      </c>
      <c r="D1820">
        <v>4.9000000000000004</v>
      </c>
      <c r="E1820">
        <v>48</v>
      </c>
      <c r="F1820">
        <v>30.1</v>
      </c>
      <c r="G1820">
        <v>3542</v>
      </c>
      <c r="H1820">
        <v>44491</v>
      </c>
      <c r="I1820">
        <v>7</v>
      </c>
      <c r="J1820">
        <v>228</v>
      </c>
      <c r="K1820">
        <v>98.18</v>
      </c>
      <c r="L1820">
        <v>2</v>
      </c>
      <c r="M1820">
        <v>8.5</v>
      </c>
      <c r="N1820" s="1" t="s">
        <v>21</v>
      </c>
      <c r="O1820">
        <v>8</v>
      </c>
      <c r="P1820">
        <v>40</v>
      </c>
      <c r="Q1820">
        <v>48</v>
      </c>
      <c r="R1820">
        <v>338099.55</v>
      </c>
    </row>
    <row r="1821" spans="1:18" x14ac:dyDescent="0.35">
      <c r="A1821" s="1" t="s">
        <v>5580</v>
      </c>
      <c r="B1821" s="1" t="s">
        <v>19</v>
      </c>
      <c r="C1821" s="1" t="s">
        <v>42</v>
      </c>
      <c r="D1821">
        <v>3.9</v>
      </c>
      <c r="E1821">
        <v>34</v>
      </c>
      <c r="F1821">
        <v>43.09</v>
      </c>
      <c r="G1821">
        <v>913</v>
      </c>
      <c r="H1821">
        <v>11571</v>
      </c>
      <c r="I1821">
        <v>9</v>
      </c>
      <c r="J1821">
        <v>826</v>
      </c>
      <c r="K1821">
        <v>262.64999999999998</v>
      </c>
      <c r="L1821">
        <v>4.5999999999999996</v>
      </c>
      <c r="M1821">
        <v>7.8</v>
      </c>
      <c r="N1821" s="1" t="s">
        <v>27</v>
      </c>
      <c r="O1821">
        <v>17</v>
      </c>
      <c r="P1821">
        <v>7</v>
      </c>
      <c r="Q1821">
        <v>24</v>
      </c>
      <c r="R1821">
        <v>340682.35</v>
      </c>
    </row>
    <row r="1822" spans="1:18" x14ac:dyDescent="0.35">
      <c r="A1822" s="1" t="s">
        <v>5582</v>
      </c>
      <c r="B1822" s="1" t="s">
        <v>19</v>
      </c>
      <c r="C1822" s="1" t="s">
        <v>31</v>
      </c>
      <c r="D1822">
        <v>3.7</v>
      </c>
      <c r="E1822">
        <v>35</v>
      </c>
      <c r="F1822">
        <v>37.19</v>
      </c>
      <c r="G1822">
        <v>1997</v>
      </c>
      <c r="H1822">
        <v>28599</v>
      </c>
      <c r="I1822">
        <v>3</v>
      </c>
      <c r="J1822">
        <v>755</v>
      </c>
      <c r="K1822">
        <v>94.15</v>
      </c>
      <c r="L1822">
        <v>9.3000000000000007</v>
      </c>
      <c r="M1822">
        <v>1.8</v>
      </c>
      <c r="N1822" s="1" t="s">
        <v>27</v>
      </c>
      <c r="O1822">
        <v>5</v>
      </c>
      <c r="P1822">
        <v>21</v>
      </c>
      <c r="Q1822">
        <v>26</v>
      </c>
      <c r="R1822">
        <v>300513.74</v>
      </c>
    </row>
    <row r="1823" spans="1:18" x14ac:dyDescent="0.35">
      <c r="A1823" s="1" t="s">
        <v>5586</v>
      </c>
      <c r="B1823" s="1" t="s">
        <v>19</v>
      </c>
      <c r="C1823" s="1" t="s">
        <v>37</v>
      </c>
      <c r="D1823">
        <v>4.5999999999999996</v>
      </c>
      <c r="E1823">
        <v>34</v>
      </c>
      <c r="F1823">
        <v>58.44</v>
      </c>
      <c r="G1823">
        <v>1454</v>
      </c>
      <c r="H1823">
        <v>16540</v>
      </c>
      <c r="I1823">
        <v>4</v>
      </c>
      <c r="J1823">
        <v>71</v>
      </c>
      <c r="K1823">
        <v>106.3</v>
      </c>
      <c r="L1823">
        <v>1.9</v>
      </c>
      <c r="M1823">
        <v>8.8000000000000007</v>
      </c>
      <c r="N1823" s="1" t="s">
        <v>21</v>
      </c>
      <c r="O1823">
        <v>31</v>
      </c>
      <c r="P1823">
        <v>5</v>
      </c>
      <c r="Q1823">
        <v>36</v>
      </c>
      <c r="R1823">
        <v>449748.08</v>
      </c>
    </row>
    <row r="1824" spans="1:18" x14ac:dyDescent="0.35">
      <c r="A1824" s="1" t="s">
        <v>5592</v>
      </c>
      <c r="B1824" s="1" t="s">
        <v>19</v>
      </c>
      <c r="C1824" s="1" t="s">
        <v>24</v>
      </c>
      <c r="D1824">
        <v>3.1</v>
      </c>
      <c r="E1824">
        <v>48</v>
      </c>
      <c r="F1824">
        <v>34.869999999999997</v>
      </c>
      <c r="G1824">
        <v>1539</v>
      </c>
      <c r="H1824">
        <v>15004</v>
      </c>
      <c r="I1824">
        <v>2</v>
      </c>
      <c r="J1824">
        <v>979</v>
      </c>
      <c r="K1824">
        <v>84.26</v>
      </c>
      <c r="L1824">
        <v>2.5</v>
      </c>
      <c r="M1824">
        <v>6.4</v>
      </c>
      <c r="N1824" s="1" t="s">
        <v>21</v>
      </c>
      <c r="O1824">
        <v>19</v>
      </c>
      <c r="P1824">
        <v>38</v>
      </c>
      <c r="Q1824">
        <v>57</v>
      </c>
      <c r="R1824">
        <v>380007.73</v>
      </c>
    </row>
    <row r="1825" spans="1:18" x14ac:dyDescent="0.35">
      <c r="A1825" s="1" t="s">
        <v>5594</v>
      </c>
      <c r="B1825" s="1" t="s">
        <v>19</v>
      </c>
      <c r="C1825" s="1" t="s">
        <v>24</v>
      </c>
      <c r="D1825">
        <v>4.3</v>
      </c>
      <c r="E1825">
        <v>46</v>
      </c>
      <c r="F1825">
        <v>31.18</v>
      </c>
      <c r="G1825">
        <v>2834</v>
      </c>
      <c r="H1825">
        <v>28033</v>
      </c>
      <c r="I1825">
        <v>4</v>
      </c>
      <c r="J1825">
        <v>321</v>
      </c>
      <c r="K1825">
        <v>133.41999999999999</v>
      </c>
      <c r="L1825">
        <v>4.5999999999999996</v>
      </c>
      <c r="M1825">
        <v>6.6</v>
      </c>
      <c r="N1825" s="1" t="s">
        <v>27</v>
      </c>
      <c r="O1825">
        <v>33</v>
      </c>
      <c r="P1825">
        <v>35</v>
      </c>
      <c r="Q1825">
        <v>68</v>
      </c>
      <c r="R1825">
        <v>332122.21000000002</v>
      </c>
    </row>
    <row r="1826" spans="1:18" x14ac:dyDescent="0.35">
      <c r="A1826" s="1" t="s">
        <v>5596</v>
      </c>
      <c r="B1826" s="1" t="s">
        <v>19</v>
      </c>
      <c r="C1826" s="1" t="s">
        <v>42</v>
      </c>
      <c r="D1826">
        <v>4.8</v>
      </c>
      <c r="E1826">
        <v>48</v>
      </c>
      <c r="F1826">
        <v>37.700000000000003</v>
      </c>
      <c r="G1826">
        <v>3222</v>
      </c>
      <c r="H1826">
        <v>37835</v>
      </c>
      <c r="I1826">
        <v>3</v>
      </c>
      <c r="J1826">
        <v>403</v>
      </c>
      <c r="K1826">
        <v>116.01</v>
      </c>
      <c r="L1826">
        <v>3.6</v>
      </c>
      <c r="M1826">
        <v>5.4</v>
      </c>
      <c r="N1826" s="1" t="s">
        <v>27</v>
      </c>
      <c r="O1826">
        <v>5</v>
      </c>
      <c r="P1826">
        <v>24</v>
      </c>
      <c r="Q1826">
        <v>29</v>
      </c>
      <c r="R1826">
        <v>412426.45</v>
      </c>
    </row>
    <row r="1827" spans="1:18" x14ac:dyDescent="0.35">
      <c r="A1827" s="1" t="s">
        <v>5598</v>
      </c>
      <c r="B1827" s="1" t="s">
        <v>19</v>
      </c>
      <c r="C1827" s="1" t="s">
        <v>31</v>
      </c>
      <c r="D1827">
        <v>4.0999999999999996</v>
      </c>
      <c r="E1827">
        <v>42</v>
      </c>
      <c r="F1827">
        <v>34.47</v>
      </c>
      <c r="G1827">
        <v>1746</v>
      </c>
      <c r="H1827">
        <v>18303</v>
      </c>
      <c r="I1827">
        <v>12</v>
      </c>
      <c r="J1827">
        <v>624</v>
      </c>
      <c r="K1827">
        <v>237.41</v>
      </c>
      <c r="L1827">
        <v>4.3</v>
      </c>
      <c r="M1827">
        <v>7.3</v>
      </c>
      <c r="N1827" s="1" t="s">
        <v>27</v>
      </c>
      <c r="O1827">
        <v>41</v>
      </c>
      <c r="P1827">
        <v>28</v>
      </c>
      <c r="Q1827">
        <v>69</v>
      </c>
      <c r="R1827">
        <v>342015.64</v>
      </c>
    </row>
    <row r="1828" spans="1:18" x14ac:dyDescent="0.35">
      <c r="A1828" s="1" t="s">
        <v>5603</v>
      </c>
      <c r="B1828" s="1" t="s">
        <v>19</v>
      </c>
      <c r="C1828" s="1" t="s">
        <v>26</v>
      </c>
      <c r="D1828">
        <v>4.5999999999999996</v>
      </c>
      <c r="E1828">
        <v>36</v>
      </c>
      <c r="F1828">
        <v>51.08</v>
      </c>
      <c r="G1828">
        <v>3673</v>
      </c>
      <c r="H1828">
        <v>41622</v>
      </c>
      <c r="I1828">
        <v>12</v>
      </c>
      <c r="J1828">
        <v>894</v>
      </c>
      <c r="K1828">
        <v>296.58</v>
      </c>
      <c r="L1828">
        <v>6.1</v>
      </c>
      <c r="M1828">
        <v>4.9000000000000004</v>
      </c>
      <c r="N1828" s="1" t="s">
        <v>27</v>
      </c>
      <c r="O1828">
        <v>26</v>
      </c>
      <c r="P1828">
        <v>9</v>
      </c>
      <c r="Q1828">
        <v>35</v>
      </c>
      <c r="R1828">
        <v>431381.12</v>
      </c>
    </row>
    <row r="1829" spans="1:18" x14ac:dyDescent="0.35">
      <c r="A1829" s="1" t="s">
        <v>5606</v>
      </c>
      <c r="B1829" s="1" t="s">
        <v>19</v>
      </c>
      <c r="C1829" s="1" t="s">
        <v>31</v>
      </c>
      <c r="D1829">
        <v>4</v>
      </c>
      <c r="E1829">
        <v>37</v>
      </c>
      <c r="F1829">
        <v>39.51</v>
      </c>
      <c r="G1829">
        <v>1102</v>
      </c>
      <c r="H1829">
        <v>13197</v>
      </c>
      <c r="I1829">
        <v>12</v>
      </c>
      <c r="J1829">
        <v>957</v>
      </c>
      <c r="K1829">
        <v>260.02</v>
      </c>
      <c r="L1829">
        <v>8.6999999999999993</v>
      </c>
      <c r="M1829">
        <v>5.2</v>
      </c>
      <c r="N1829" s="1" t="s">
        <v>27</v>
      </c>
      <c r="O1829">
        <v>31</v>
      </c>
      <c r="P1829">
        <v>8</v>
      </c>
      <c r="Q1829">
        <v>39</v>
      </c>
      <c r="R1829">
        <v>344867.27</v>
      </c>
    </row>
    <row r="1830" spans="1:18" x14ac:dyDescent="0.35">
      <c r="A1830" s="1" t="s">
        <v>5608</v>
      </c>
      <c r="B1830" s="1" t="s">
        <v>19</v>
      </c>
      <c r="C1830" s="1" t="s">
        <v>20</v>
      </c>
      <c r="D1830">
        <v>3.2</v>
      </c>
      <c r="E1830">
        <v>50</v>
      </c>
      <c r="F1830">
        <v>74.900000000000006</v>
      </c>
      <c r="G1830">
        <v>2724</v>
      </c>
      <c r="H1830">
        <v>29830</v>
      </c>
      <c r="I1830">
        <v>3</v>
      </c>
      <c r="J1830">
        <v>783</v>
      </c>
      <c r="K1830">
        <v>139.29</v>
      </c>
      <c r="L1830">
        <v>4.7</v>
      </c>
      <c r="M1830">
        <v>9.6</v>
      </c>
      <c r="N1830" s="1" t="s">
        <v>27</v>
      </c>
      <c r="O1830">
        <v>31</v>
      </c>
      <c r="P1830">
        <v>48</v>
      </c>
      <c r="Q1830">
        <v>79</v>
      </c>
      <c r="R1830">
        <v>843365.6</v>
      </c>
    </row>
    <row r="1831" spans="1:18" x14ac:dyDescent="0.35">
      <c r="A1831" s="1" t="s">
        <v>5609</v>
      </c>
      <c r="B1831" s="1" t="s">
        <v>19</v>
      </c>
      <c r="C1831" s="1" t="s">
        <v>24</v>
      </c>
      <c r="D1831">
        <v>4.5999999999999996</v>
      </c>
      <c r="E1831">
        <v>43</v>
      </c>
      <c r="F1831">
        <v>26.67</v>
      </c>
      <c r="G1831">
        <v>1042</v>
      </c>
      <c r="H1831">
        <v>18487</v>
      </c>
      <c r="I1831">
        <v>19</v>
      </c>
      <c r="J1831">
        <v>784</v>
      </c>
      <c r="K1831">
        <v>243.27</v>
      </c>
      <c r="L1831">
        <v>7.9</v>
      </c>
      <c r="M1831">
        <v>9.1999999999999993</v>
      </c>
      <c r="N1831" s="1" t="s">
        <v>27</v>
      </c>
      <c r="O1831">
        <v>9</v>
      </c>
      <c r="P1831">
        <v>5</v>
      </c>
      <c r="Q1831">
        <v>14</v>
      </c>
      <c r="R1831">
        <v>283130.12</v>
      </c>
    </row>
    <row r="1832" spans="1:18" x14ac:dyDescent="0.35">
      <c r="A1832" s="1" t="s">
        <v>5610</v>
      </c>
      <c r="B1832" s="1" t="s">
        <v>19</v>
      </c>
      <c r="C1832" s="1" t="s">
        <v>24</v>
      </c>
      <c r="D1832">
        <v>3.4</v>
      </c>
      <c r="E1832">
        <v>49</v>
      </c>
      <c r="F1832">
        <v>26.05</v>
      </c>
      <c r="G1832">
        <v>2887</v>
      </c>
      <c r="H1832">
        <v>33998</v>
      </c>
      <c r="I1832">
        <v>15</v>
      </c>
      <c r="J1832">
        <v>398</v>
      </c>
      <c r="K1832">
        <v>201.75</v>
      </c>
      <c r="L1832">
        <v>1.3</v>
      </c>
      <c r="M1832">
        <v>8.3000000000000007</v>
      </c>
      <c r="N1832" s="1" t="s">
        <v>27</v>
      </c>
      <c r="O1832">
        <v>34</v>
      </c>
      <c r="P1832">
        <v>47</v>
      </c>
      <c r="Q1832">
        <v>81</v>
      </c>
      <c r="R1832">
        <v>308279</v>
      </c>
    </row>
    <row r="1833" spans="1:18" x14ac:dyDescent="0.35">
      <c r="A1833" s="1" t="s">
        <v>5614</v>
      </c>
      <c r="B1833" s="1" t="s">
        <v>19</v>
      </c>
      <c r="C1833" s="1" t="s">
        <v>42</v>
      </c>
      <c r="D1833">
        <v>3.9</v>
      </c>
      <c r="E1833">
        <v>40</v>
      </c>
      <c r="F1833">
        <v>42.18</v>
      </c>
      <c r="G1833">
        <v>3225</v>
      </c>
      <c r="H1833">
        <v>31399</v>
      </c>
      <c r="I1833">
        <v>9</v>
      </c>
      <c r="J1833">
        <v>712</v>
      </c>
      <c r="K1833">
        <v>108.76</v>
      </c>
      <c r="L1833">
        <v>7.8</v>
      </c>
      <c r="M1833">
        <v>4.5999999999999996</v>
      </c>
      <c r="N1833" s="1" t="s">
        <v>27</v>
      </c>
      <c r="O1833">
        <v>23</v>
      </c>
      <c r="P1833">
        <v>21</v>
      </c>
      <c r="Q1833">
        <v>44</v>
      </c>
      <c r="R1833">
        <v>394384.17</v>
      </c>
    </row>
    <row r="1834" spans="1:18" x14ac:dyDescent="0.35">
      <c r="A1834" s="1" t="s">
        <v>5616</v>
      </c>
      <c r="B1834" s="1" t="s">
        <v>19</v>
      </c>
      <c r="C1834" s="1" t="s">
        <v>20</v>
      </c>
      <c r="D1834">
        <v>4.3</v>
      </c>
      <c r="E1834">
        <v>37</v>
      </c>
      <c r="F1834">
        <v>68.22</v>
      </c>
      <c r="G1834">
        <v>1216</v>
      </c>
      <c r="H1834">
        <v>17571</v>
      </c>
      <c r="I1834">
        <v>5</v>
      </c>
      <c r="J1834">
        <v>633</v>
      </c>
      <c r="K1834">
        <v>118.54</v>
      </c>
      <c r="L1834">
        <v>1.6</v>
      </c>
      <c r="M1834">
        <v>2.2999999999999998</v>
      </c>
      <c r="N1834" s="1" t="s">
        <v>27</v>
      </c>
      <c r="O1834">
        <v>26</v>
      </c>
      <c r="P1834">
        <v>11</v>
      </c>
      <c r="Q1834">
        <v>37</v>
      </c>
      <c r="R1834">
        <v>566229.35</v>
      </c>
    </row>
    <row r="1835" spans="1:18" x14ac:dyDescent="0.35">
      <c r="A1835" s="1" t="s">
        <v>5624</v>
      </c>
      <c r="B1835" s="1" t="s">
        <v>19</v>
      </c>
      <c r="C1835" s="1" t="s">
        <v>20</v>
      </c>
      <c r="D1835">
        <v>4.0999999999999996</v>
      </c>
      <c r="E1835">
        <v>38</v>
      </c>
      <c r="F1835">
        <v>67.739999999999995</v>
      </c>
      <c r="G1835">
        <v>2055</v>
      </c>
      <c r="H1835">
        <v>22234</v>
      </c>
      <c r="I1835">
        <v>2</v>
      </c>
      <c r="J1835">
        <v>260</v>
      </c>
      <c r="K1835">
        <v>222.06</v>
      </c>
      <c r="L1835">
        <v>6.9</v>
      </c>
      <c r="M1835">
        <v>1.6</v>
      </c>
      <c r="N1835" s="1" t="s">
        <v>21</v>
      </c>
      <c r="O1835">
        <v>20</v>
      </c>
      <c r="P1835">
        <v>28</v>
      </c>
      <c r="Q1835">
        <v>48</v>
      </c>
      <c r="R1835">
        <v>577948</v>
      </c>
    </row>
    <row r="1836" spans="1:18" x14ac:dyDescent="0.35">
      <c r="A1836" s="1" t="s">
        <v>5625</v>
      </c>
      <c r="B1836" s="1" t="s">
        <v>19</v>
      </c>
      <c r="C1836" s="1" t="s">
        <v>24</v>
      </c>
      <c r="D1836">
        <v>4.5999999999999996</v>
      </c>
      <c r="E1836">
        <v>50</v>
      </c>
      <c r="F1836">
        <v>32.17</v>
      </c>
      <c r="G1836">
        <v>4132</v>
      </c>
      <c r="H1836">
        <v>42685</v>
      </c>
      <c r="I1836">
        <v>9</v>
      </c>
      <c r="J1836">
        <v>302</v>
      </c>
      <c r="K1836">
        <v>251.77</v>
      </c>
      <c r="L1836">
        <v>7.9</v>
      </c>
      <c r="M1836">
        <v>5.8</v>
      </c>
      <c r="N1836" s="1" t="s">
        <v>27</v>
      </c>
      <c r="O1836">
        <v>6</v>
      </c>
      <c r="P1836">
        <v>12</v>
      </c>
      <c r="Q1836">
        <v>18</v>
      </c>
      <c r="R1836">
        <v>377626.81</v>
      </c>
    </row>
    <row r="1837" spans="1:18" x14ac:dyDescent="0.35">
      <c r="A1837" s="1" t="s">
        <v>5627</v>
      </c>
      <c r="B1837" s="1" t="s">
        <v>19</v>
      </c>
      <c r="C1837" s="1" t="s">
        <v>31</v>
      </c>
      <c r="D1837">
        <v>4.0999999999999996</v>
      </c>
      <c r="E1837">
        <v>32</v>
      </c>
      <c r="F1837">
        <v>33.299999999999997</v>
      </c>
      <c r="G1837">
        <v>1917</v>
      </c>
      <c r="H1837">
        <v>27604</v>
      </c>
      <c r="I1837">
        <v>16</v>
      </c>
      <c r="J1837">
        <v>367</v>
      </c>
      <c r="K1837">
        <v>254.78</v>
      </c>
      <c r="L1837">
        <v>3</v>
      </c>
      <c r="M1837">
        <v>1.6</v>
      </c>
      <c r="N1837" s="1" t="s">
        <v>27</v>
      </c>
      <c r="O1837">
        <v>8</v>
      </c>
      <c r="P1837">
        <v>6</v>
      </c>
      <c r="Q1837">
        <v>14</v>
      </c>
      <c r="R1837">
        <v>257122.3</v>
      </c>
    </row>
    <row r="1838" spans="1:18" x14ac:dyDescent="0.35">
      <c r="A1838" s="1" t="s">
        <v>5629</v>
      </c>
      <c r="B1838" s="1" t="s">
        <v>19</v>
      </c>
      <c r="C1838" s="1" t="s">
        <v>26</v>
      </c>
      <c r="D1838">
        <v>4.5</v>
      </c>
      <c r="E1838">
        <v>44</v>
      </c>
      <c r="F1838">
        <v>50.57</v>
      </c>
      <c r="G1838">
        <v>3425</v>
      </c>
      <c r="H1838">
        <v>39790</v>
      </c>
      <c r="I1838">
        <v>3</v>
      </c>
      <c r="J1838">
        <v>915</v>
      </c>
      <c r="K1838">
        <v>230.54</v>
      </c>
      <c r="L1838">
        <v>4.9000000000000004</v>
      </c>
      <c r="M1838">
        <v>3.3</v>
      </c>
      <c r="N1838" s="1" t="s">
        <v>27</v>
      </c>
      <c r="O1838">
        <v>14</v>
      </c>
      <c r="P1838">
        <v>35</v>
      </c>
      <c r="Q1838">
        <v>49</v>
      </c>
      <c r="R1838">
        <v>505827.45</v>
      </c>
    </row>
    <row r="1839" spans="1:18" x14ac:dyDescent="0.35">
      <c r="A1839" s="1" t="s">
        <v>5631</v>
      </c>
      <c r="B1839" s="1" t="s">
        <v>19</v>
      </c>
      <c r="C1839" s="1" t="s">
        <v>37</v>
      </c>
      <c r="D1839">
        <v>4.7</v>
      </c>
      <c r="E1839">
        <v>45</v>
      </c>
      <c r="F1839">
        <v>56.5</v>
      </c>
      <c r="G1839">
        <v>3486</v>
      </c>
      <c r="H1839">
        <v>42527</v>
      </c>
      <c r="I1839">
        <v>8</v>
      </c>
      <c r="J1839">
        <v>203</v>
      </c>
      <c r="K1839">
        <v>96.43</v>
      </c>
      <c r="L1839">
        <v>1.4</v>
      </c>
      <c r="M1839">
        <v>4.3</v>
      </c>
      <c r="N1839" s="1" t="s">
        <v>27</v>
      </c>
      <c r="O1839">
        <v>34</v>
      </c>
      <c r="P1839">
        <v>37</v>
      </c>
      <c r="Q1839">
        <v>71</v>
      </c>
      <c r="R1839">
        <v>579430.35</v>
      </c>
    </row>
    <row r="1840" spans="1:18" x14ac:dyDescent="0.35">
      <c r="A1840" s="1" t="s">
        <v>5632</v>
      </c>
      <c r="B1840" s="1" t="s">
        <v>19</v>
      </c>
      <c r="C1840" s="1" t="s">
        <v>24</v>
      </c>
      <c r="D1840">
        <v>4.8</v>
      </c>
      <c r="E1840">
        <v>39</v>
      </c>
      <c r="F1840">
        <v>35.71</v>
      </c>
      <c r="G1840">
        <v>3268</v>
      </c>
      <c r="H1840">
        <v>38133</v>
      </c>
      <c r="I1840">
        <v>16</v>
      </c>
      <c r="J1840">
        <v>345</v>
      </c>
      <c r="K1840">
        <v>103.45</v>
      </c>
      <c r="L1840">
        <v>6.3</v>
      </c>
      <c r="M1840">
        <v>6.8</v>
      </c>
      <c r="N1840" s="1" t="s">
        <v>27</v>
      </c>
      <c r="O1840">
        <v>20</v>
      </c>
      <c r="P1840">
        <v>2</v>
      </c>
      <c r="Q1840">
        <v>22</v>
      </c>
      <c r="R1840">
        <v>335833.38</v>
      </c>
    </row>
    <row r="1841" spans="1:18" x14ac:dyDescent="0.35">
      <c r="A1841" s="1" t="s">
        <v>5636</v>
      </c>
      <c r="B1841" s="1" t="s">
        <v>19</v>
      </c>
      <c r="C1841" s="1" t="s">
        <v>20</v>
      </c>
      <c r="D1841">
        <v>3.8</v>
      </c>
      <c r="E1841">
        <v>48</v>
      </c>
      <c r="F1841">
        <v>70.83</v>
      </c>
      <c r="G1841">
        <v>1331</v>
      </c>
      <c r="H1841">
        <v>21898</v>
      </c>
      <c r="I1841">
        <v>13</v>
      </c>
      <c r="J1841">
        <v>590</v>
      </c>
      <c r="K1841">
        <v>144.29</v>
      </c>
      <c r="L1841">
        <v>3.6</v>
      </c>
      <c r="M1841">
        <v>1.2</v>
      </c>
      <c r="N1841" s="1" t="s">
        <v>21</v>
      </c>
      <c r="O1841">
        <v>11</v>
      </c>
      <c r="P1841">
        <v>21</v>
      </c>
      <c r="Q1841">
        <v>32</v>
      </c>
      <c r="R1841">
        <v>766502.92</v>
      </c>
    </row>
    <row r="1842" spans="1:18" x14ac:dyDescent="0.35">
      <c r="A1842" s="1" t="s">
        <v>5638</v>
      </c>
      <c r="B1842" s="1" t="s">
        <v>19</v>
      </c>
      <c r="C1842" s="1" t="s">
        <v>20</v>
      </c>
      <c r="D1842">
        <v>4.8</v>
      </c>
      <c r="E1842">
        <v>42</v>
      </c>
      <c r="F1842">
        <v>72.95</v>
      </c>
      <c r="G1842">
        <v>1678</v>
      </c>
      <c r="H1842">
        <v>18207</v>
      </c>
      <c r="I1842">
        <v>5</v>
      </c>
      <c r="J1842">
        <v>983</v>
      </c>
      <c r="K1842">
        <v>284.7</v>
      </c>
      <c r="L1842">
        <v>8.4</v>
      </c>
      <c r="M1842">
        <v>2.7</v>
      </c>
      <c r="N1842" s="1" t="s">
        <v>21</v>
      </c>
      <c r="O1842">
        <v>9</v>
      </c>
      <c r="P1842">
        <v>32</v>
      </c>
      <c r="Q1842">
        <v>41</v>
      </c>
      <c r="R1842">
        <v>689928.4</v>
      </c>
    </row>
    <row r="1843" spans="1:18" x14ac:dyDescent="0.35">
      <c r="A1843" s="1" t="s">
        <v>5639</v>
      </c>
      <c r="B1843" s="1" t="s">
        <v>19</v>
      </c>
      <c r="C1843" s="1" t="s">
        <v>24</v>
      </c>
      <c r="D1843">
        <v>3.8</v>
      </c>
      <c r="E1843">
        <v>42</v>
      </c>
      <c r="F1843">
        <v>31.82</v>
      </c>
      <c r="G1843">
        <v>1037</v>
      </c>
      <c r="H1843">
        <v>10415</v>
      </c>
      <c r="I1843">
        <v>5</v>
      </c>
      <c r="J1843">
        <v>750</v>
      </c>
      <c r="K1843">
        <v>251.46</v>
      </c>
      <c r="L1843">
        <v>3.8</v>
      </c>
      <c r="M1843">
        <v>2.8</v>
      </c>
      <c r="N1843" s="1" t="s">
        <v>21</v>
      </c>
      <c r="O1843">
        <v>5</v>
      </c>
      <c r="P1843">
        <v>12</v>
      </c>
      <c r="Q1843">
        <v>17</v>
      </c>
      <c r="R1843">
        <v>305097.55</v>
      </c>
    </row>
    <row r="1844" spans="1:18" x14ac:dyDescent="0.35">
      <c r="A1844" s="1" t="s">
        <v>5641</v>
      </c>
      <c r="B1844" s="1" t="s">
        <v>19</v>
      </c>
      <c r="C1844" s="1" t="s">
        <v>20</v>
      </c>
      <c r="D1844">
        <v>3.8</v>
      </c>
      <c r="E1844">
        <v>31</v>
      </c>
      <c r="F1844">
        <v>73.72</v>
      </c>
      <c r="G1844">
        <v>3738</v>
      </c>
      <c r="H1844">
        <v>41941</v>
      </c>
      <c r="I1844">
        <v>13</v>
      </c>
      <c r="J1844">
        <v>390</v>
      </c>
      <c r="K1844">
        <v>76.52</v>
      </c>
      <c r="L1844">
        <v>7.7</v>
      </c>
      <c r="M1844">
        <v>3</v>
      </c>
      <c r="N1844" s="1" t="s">
        <v>21</v>
      </c>
      <c r="O1844">
        <v>0</v>
      </c>
      <c r="P1844">
        <v>24</v>
      </c>
      <c r="Q1844">
        <v>24</v>
      </c>
      <c r="R1844">
        <v>529088.41</v>
      </c>
    </row>
    <row r="1845" spans="1:18" x14ac:dyDescent="0.35">
      <c r="A1845" s="1" t="s">
        <v>5642</v>
      </c>
      <c r="B1845" s="1" t="s">
        <v>19</v>
      </c>
      <c r="C1845" s="1" t="s">
        <v>31</v>
      </c>
      <c r="D1845">
        <v>3.9</v>
      </c>
      <c r="E1845">
        <v>49</v>
      </c>
      <c r="F1845">
        <v>40.43</v>
      </c>
      <c r="G1845">
        <v>1096</v>
      </c>
      <c r="H1845">
        <v>19573</v>
      </c>
      <c r="I1845">
        <v>8</v>
      </c>
      <c r="J1845">
        <v>315</v>
      </c>
      <c r="K1845">
        <v>143.15</v>
      </c>
      <c r="L1845">
        <v>7.3</v>
      </c>
      <c r="M1845">
        <v>2.9</v>
      </c>
      <c r="N1845" s="1" t="s">
        <v>21</v>
      </c>
      <c r="O1845">
        <v>12</v>
      </c>
      <c r="P1845">
        <v>44</v>
      </c>
      <c r="Q1845">
        <v>56</v>
      </c>
      <c r="R1845">
        <v>452471.06</v>
      </c>
    </row>
    <row r="1846" spans="1:18" x14ac:dyDescent="0.35">
      <c r="A1846" s="1" t="s">
        <v>5643</v>
      </c>
      <c r="B1846" s="1" t="s">
        <v>19</v>
      </c>
      <c r="C1846" s="1" t="s">
        <v>37</v>
      </c>
      <c r="D1846">
        <v>3.1</v>
      </c>
      <c r="E1846">
        <v>38</v>
      </c>
      <c r="F1846">
        <v>55.11</v>
      </c>
      <c r="G1846">
        <v>2989</v>
      </c>
      <c r="H1846">
        <v>28359</v>
      </c>
      <c r="I1846">
        <v>8</v>
      </c>
      <c r="J1846">
        <v>224</v>
      </c>
      <c r="K1846">
        <v>153.83000000000001</v>
      </c>
      <c r="L1846">
        <v>6.1</v>
      </c>
      <c r="M1846">
        <v>5.9</v>
      </c>
      <c r="N1846" s="1" t="s">
        <v>21</v>
      </c>
      <c r="O1846">
        <v>1</v>
      </c>
      <c r="P1846">
        <v>36</v>
      </c>
      <c r="Q1846">
        <v>37</v>
      </c>
      <c r="R1846">
        <v>481013.94</v>
      </c>
    </row>
    <row r="1847" spans="1:18" x14ac:dyDescent="0.35">
      <c r="A1847" s="1" t="s">
        <v>5649</v>
      </c>
      <c r="B1847" s="1" t="s">
        <v>19</v>
      </c>
      <c r="C1847" s="1" t="s">
        <v>26</v>
      </c>
      <c r="D1847">
        <v>4.8</v>
      </c>
      <c r="E1847">
        <v>32</v>
      </c>
      <c r="F1847">
        <v>53.26</v>
      </c>
      <c r="G1847">
        <v>4010</v>
      </c>
      <c r="H1847">
        <v>45404</v>
      </c>
      <c r="I1847">
        <v>10</v>
      </c>
      <c r="J1847">
        <v>568</v>
      </c>
      <c r="K1847">
        <v>233.28</v>
      </c>
      <c r="L1847">
        <v>8.5</v>
      </c>
      <c r="M1847">
        <v>5.0999999999999996</v>
      </c>
      <c r="N1847" s="1" t="s">
        <v>21</v>
      </c>
      <c r="O1847">
        <v>14</v>
      </c>
      <c r="P1847">
        <v>10</v>
      </c>
      <c r="Q1847">
        <v>24</v>
      </c>
      <c r="R1847">
        <v>400745.52</v>
      </c>
    </row>
    <row r="1848" spans="1:18" x14ac:dyDescent="0.35">
      <c r="A1848" s="1" t="s">
        <v>5661</v>
      </c>
      <c r="B1848" s="1" t="s">
        <v>19</v>
      </c>
      <c r="C1848" s="1" t="s">
        <v>42</v>
      </c>
      <c r="D1848">
        <v>4.0999999999999996</v>
      </c>
      <c r="E1848">
        <v>40</v>
      </c>
      <c r="F1848">
        <v>43.48</v>
      </c>
      <c r="G1848">
        <v>4024</v>
      </c>
      <c r="H1848">
        <v>48290</v>
      </c>
      <c r="I1848">
        <v>9</v>
      </c>
      <c r="J1848">
        <v>927</v>
      </c>
      <c r="K1848">
        <v>291.91000000000003</v>
      </c>
      <c r="L1848">
        <v>4.9000000000000004</v>
      </c>
      <c r="M1848">
        <v>3.3</v>
      </c>
      <c r="N1848" s="1" t="s">
        <v>27</v>
      </c>
      <c r="O1848">
        <v>3</v>
      </c>
      <c r="P1848">
        <v>15</v>
      </c>
      <c r="Q1848">
        <v>18</v>
      </c>
      <c r="R1848">
        <v>405071.94</v>
      </c>
    </row>
    <row r="1849" spans="1:18" x14ac:dyDescent="0.35">
      <c r="A1849" s="1" t="s">
        <v>5665</v>
      </c>
      <c r="B1849" s="1" t="s">
        <v>19</v>
      </c>
      <c r="C1849" s="1" t="s">
        <v>31</v>
      </c>
      <c r="D1849">
        <v>4.8</v>
      </c>
      <c r="E1849">
        <v>35</v>
      </c>
      <c r="F1849">
        <v>34.1</v>
      </c>
      <c r="G1849">
        <v>4359</v>
      </c>
      <c r="H1849">
        <v>52430</v>
      </c>
      <c r="I1849">
        <v>12</v>
      </c>
      <c r="J1849">
        <v>140</v>
      </c>
      <c r="K1849">
        <v>89.85</v>
      </c>
      <c r="L1849">
        <v>8.8000000000000007</v>
      </c>
      <c r="M1849">
        <v>1.7</v>
      </c>
      <c r="N1849" s="1" t="s">
        <v>21</v>
      </c>
      <c r="O1849">
        <v>2</v>
      </c>
      <c r="P1849">
        <v>17</v>
      </c>
      <c r="Q1849">
        <v>19</v>
      </c>
      <c r="R1849">
        <v>288714.40000000002</v>
      </c>
    </row>
    <row r="1850" spans="1:18" x14ac:dyDescent="0.35">
      <c r="A1850" s="1" t="s">
        <v>5674</v>
      </c>
      <c r="B1850" s="1" t="s">
        <v>19</v>
      </c>
      <c r="C1850" s="1" t="s">
        <v>26</v>
      </c>
      <c r="D1850">
        <v>3.7</v>
      </c>
      <c r="E1850">
        <v>32</v>
      </c>
      <c r="F1850">
        <v>50.18</v>
      </c>
      <c r="G1850">
        <v>1568</v>
      </c>
      <c r="H1850">
        <v>21067</v>
      </c>
      <c r="I1850">
        <v>16</v>
      </c>
      <c r="J1850">
        <v>487</v>
      </c>
      <c r="K1850">
        <v>119.95</v>
      </c>
      <c r="L1850">
        <v>4.7</v>
      </c>
      <c r="M1850">
        <v>8.6999999999999993</v>
      </c>
      <c r="N1850" s="1" t="s">
        <v>27</v>
      </c>
      <c r="O1850">
        <v>4</v>
      </c>
      <c r="P1850">
        <v>25</v>
      </c>
      <c r="Q1850">
        <v>29</v>
      </c>
      <c r="R1850">
        <v>380196.01</v>
      </c>
    </row>
    <row r="1851" spans="1:18" x14ac:dyDescent="0.35">
      <c r="A1851" s="1" t="s">
        <v>5675</v>
      </c>
      <c r="B1851" s="1" t="s">
        <v>19</v>
      </c>
      <c r="C1851" s="1" t="s">
        <v>20</v>
      </c>
      <c r="D1851">
        <v>4.2</v>
      </c>
      <c r="E1851">
        <v>49</v>
      </c>
      <c r="F1851">
        <v>67.27</v>
      </c>
      <c r="G1851">
        <v>3979</v>
      </c>
      <c r="H1851">
        <v>48859</v>
      </c>
      <c r="I1851">
        <v>18</v>
      </c>
      <c r="J1851">
        <v>81</v>
      </c>
      <c r="K1851">
        <v>104.99</v>
      </c>
      <c r="L1851">
        <v>4.8</v>
      </c>
      <c r="M1851">
        <v>9.9</v>
      </c>
      <c r="N1851" s="1" t="s">
        <v>21</v>
      </c>
      <c r="O1851">
        <v>35</v>
      </c>
      <c r="P1851">
        <v>35</v>
      </c>
      <c r="Q1851">
        <v>70</v>
      </c>
      <c r="R1851">
        <v>760506.72</v>
      </c>
    </row>
    <row r="1852" spans="1:18" x14ac:dyDescent="0.35">
      <c r="A1852" s="1" t="s">
        <v>5676</v>
      </c>
      <c r="B1852" s="1" t="s">
        <v>19</v>
      </c>
      <c r="C1852" s="1" t="s">
        <v>37</v>
      </c>
      <c r="D1852">
        <v>3</v>
      </c>
      <c r="E1852">
        <v>36</v>
      </c>
      <c r="F1852">
        <v>59.98</v>
      </c>
      <c r="G1852">
        <v>2152</v>
      </c>
      <c r="H1852">
        <v>26943</v>
      </c>
      <c r="I1852">
        <v>12</v>
      </c>
      <c r="J1852">
        <v>687</v>
      </c>
      <c r="K1852">
        <v>166.5</v>
      </c>
      <c r="L1852">
        <v>2.8</v>
      </c>
      <c r="M1852">
        <v>2.2000000000000002</v>
      </c>
      <c r="N1852" s="1" t="s">
        <v>21</v>
      </c>
      <c r="O1852">
        <v>34</v>
      </c>
      <c r="P1852">
        <v>16</v>
      </c>
      <c r="Q1852">
        <v>50</v>
      </c>
      <c r="R1852">
        <v>496330.47</v>
      </c>
    </row>
    <row r="1853" spans="1:18" x14ac:dyDescent="0.35">
      <c r="A1853" s="1" t="s">
        <v>5677</v>
      </c>
      <c r="B1853" s="1" t="s">
        <v>19</v>
      </c>
      <c r="C1853" s="1" t="s">
        <v>20</v>
      </c>
      <c r="D1853">
        <v>3.7</v>
      </c>
      <c r="E1853">
        <v>48</v>
      </c>
      <c r="F1853">
        <v>68.06</v>
      </c>
      <c r="G1853">
        <v>2632</v>
      </c>
      <c r="H1853">
        <v>31324</v>
      </c>
      <c r="I1853">
        <v>19</v>
      </c>
      <c r="J1853">
        <v>144</v>
      </c>
      <c r="K1853">
        <v>264</v>
      </c>
      <c r="L1853">
        <v>7.4</v>
      </c>
      <c r="M1853">
        <v>1.6</v>
      </c>
      <c r="N1853" s="1" t="s">
        <v>21</v>
      </c>
      <c r="O1853">
        <v>24</v>
      </c>
      <c r="P1853">
        <v>21</v>
      </c>
      <c r="Q1853">
        <v>45</v>
      </c>
      <c r="R1853">
        <v>747811.62</v>
      </c>
    </row>
    <row r="1854" spans="1:18" x14ac:dyDescent="0.35">
      <c r="A1854" s="1" t="s">
        <v>5680</v>
      </c>
      <c r="B1854" s="1" t="s">
        <v>19</v>
      </c>
      <c r="C1854" s="1" t="s">
        <v>26</v>
      </c>
      <c r="D1854">
        <v>4.5999999999999996</v>
      </c>
      <c r="E1854">
        <v>30</v>
      </c>
      <c r="F1854">
        <v>51.02</v>
      </c>
      <c r="G1854">
        <v>1150</v>
      </c>
      <c r="H1854">
        <v>20591</v>
      </c>
      <c r="I1854">
        <v>5</v>
      </c>
      <c r="J1854">
        <v>560</v>
      </c>
      <c r="K1854">
        <v>174.25</v>
      </c>
      <c r="L1854">
        <v>2.2999999999999998</v>
      </c>
      <c r="M1854">
        <v>3.1</v>
      </c>
      <c r="N1854" s="1" t="s">
        <v>21</v>
      </c>
      <c r="O1854">
        <v>25</v>
      </c>
      <c r="P1854">
        <v>16</v>
      </c>
      <c r="Q1854">
        <v>41</v>
      </c>
      <c r="R1854">
        <v>348867.77</v>
      </c>
    </row>
    <row r="1855" spans="1:18" x14ac:dyDescent="0.35">
      <c r="A1855" s="1" t="s">
        <v>5682</v>
      </c>
      <c r="B1855" s="1" t="s">
        <v>19</v>
      </c>
      <c r="C1855" s="1" t="s">
        <v>42</v>
      </c>
      <c r="D1855">
        <v>4.0999999999999996</v>
      </c>
      <c r="E1855">
        <v>50</v>
      </c>
      <c r="F1855">
        <v>45.11</v>
      </c>
      <c r="G1855">
        <v>3567</v>
      </c>
      <c r="H1855">
        <v>43591</v>
      </c>
      <c r="I1855">
        <v>7</v>
      </c>
      <c r="J1855">
        <v>536</v>
      </c>
      <c r="K1855">
        <v>253.84</v>
      </c>
      <c r="L1855">
        <v>5.6</v>
      </c>
      <c r="M1855">
        <v>10</v>
      </c>
      <c r="N1855" s="1" t="s">
        <v>21</v>
      </c>
      <c r="O1855">
        <v>43</v>
      </c>
      <c r="P1855">
        <v>6</v>
      </c>
      <c r="Q1855">
        <v>49</v>
      </c>
      <c r="R1855">
        <v>519566.94</v>
      </c>
    </row>
    <row r="1856" spans="1:18" x14ac:dyDescent="0.35">
      <c r="A1856" s="1" t="s">
        <v>5683</v>
      </c>
      <c r="B1856" s="1" t="s">
        <v>19</v>
      </c>
      <c r="C1856" s="1" t="s">
        <v>31</v>
      </c>
      <c r="D1856">
        <v>3.4</v>
      </c>
      <c r="E1856">
        <v>35</v>
      </c>
      <c r="F1856">
        <v>34.11</v>
      </c>
      <c r="G1856">
        <v>706</v>
      </c>
      <c r="H1856">
        <v>13929</v>
      </c>
      <c r="I1856">
        <v>19</v>
      </c>
      <c r="J1856">
        <v>660</v>
      </c>
      <c r="K1856">
        <v>126.08</v>
      </c>
      <c r="L1856">
        <v>2.4</v>
      </c>
      <c r="M1856">
        <v>5.4</v>
      </c>
      <c r="N1856" s="1" t="s">
        <v>27</v>
      </c>
      <c r="O1856">
        <v>18</v>
      </c>
      <c r="P1856">
        <v>0</v>
      </c>
      <c r="Q1856">
        <v>18</v>
      </c>
      <c r="R1856">
        <v>288042.58</v>
      </c>
    </row>
    <row r="1857" spans="1:18" x14ac:dyDescent="0.35">
      <c r="A1857" s="1" t="s">
        <v>5688</v>
      </c>
      <c r="B1857" s="1" t="s">
        <v>19</v>
      </c>
      <c r="C1857" s="1" t="s">
        <v>37</v>
      </c>
      <c r="D1857">
        <v>3.1</v>
      </c>
      <c r="E1857">
        <v>44</v>
      </c>
      <c r="F1857">
        <v>55.05</v>
      </c>
      <c r="G1857">
        <v>1999</v>
      </c>
      <c r="H1857">
        <v>25293</v>
      </c>
      <c r="I1857">
        <v>19</v>
      </c>
      <c r="J1857">
        <v>783</v>
      </c>
      <c r="K1857">
        <v>151.99</v>
      </c>
      <c r="L1857">
        <v>5.0999999999999996</v>
      </c>
      <c r="M1857">
        <v>5.4</v>
      </c>
      <c r="N1857" s="1" t="s">
        <v>27</v>
      </c>
      <c r="O1857">
        <v>12</v>
      </c>
      <c r="P1857">
        <v>17</v>
      </c>
      <c r="Q1857">
        <v>29</v>
      </c>
      <c r="R1857">
        <v>562137.4</v>
      </c>
    </row>
    <row r="1858" spans="1:18" x14ac:dyDescent="0.35">
      <c r="A1858" s="1" t="s">
        <v>5689</v>
      </c>
      <c r="B1858" s="1" t="s">
        <v>19</v>
      </c>
      <c r="C1858" s="1" t="s">
        <v>24</v>
      </c>
      <c r="D1858">
        <v>3.2</v>
      </c>
      <c r="E1858">
        <v>39</v>
      </c>
      <c r="F1858">
        <v>34.39</v>
      </c>
      <c r="G1858">
        <v>2572</v>
      </c>
      <c r="H1858">
        <v>25900</v>
      </c>
      <c r="I1858">
        <v>5</v>
      </c>
      <c r="J1858">
        <v>346</v>
      </c>
      <c r="K1858">
        <v>162.22</v>
      </c>
      <c r="L1858">
        <v>3.9</v>
      </c>
      <c r="M1858">
        <v>8.6999999999999993</v>
      </c>
      <c r="N1858" s="1" t="s">
        <v>27</v>
      </c>
      <c r="O1858">
        <v>10</v>
      </c>
      <c r="P1858">
        <v>3</v>
      </c>
      <c r="Q1858">
        <v>13</v>
      </c>
      <c r="R1858">
        <v>311317.06</v>
      </c>
    </row>
    <row r="1859" spans="1:18" x14ac:dyDescent="0.35">
      <c r="A1859" s="1" t="s">
        <v>5695</v>
      </c>
      <c r="B1859" s="1" t="s">
        <v>19</v>
      </c>
      <c r="C1859" s="1" t="s">
        <v>24</v>
      </c>
      <c r="D1859">
        <v>4.4000000000000004</v>
      </c>
      <c r="E1859">
        <v>38</v>
      </c>
      <c r="F1859">
        <v>26.56</v>
      </c>
      <c r="G1859">
        <v>1250</v>
      </c>
      <c r="H1859">
        <v>17126</v>
      </c>
      <c r="I1859">
        <v>7</v>
      </c>
      <c r="J1859">
        <v>274</v>
      </c>
      <c r="K1859">
        <v>152.08000000000001</v>
      </c>
      <c r="L1859">
        <v>5.4</v>
      </c>
      <c r="M1859">
        <v>8</v>
      </c>
      <c r="N1859" s="1" t="s">
        <v>21</v>
      </c>
      <c r="O1859">
        <v>27</v>
      </c>
      <c r="P1859">
        <v>34</v>
      </c>
      <c r="Q1859">
        <v>61</v>
      </c>
      <c r="R1859">
        <v>239631.78</v>
      </c>
    </row>
    <row r="1860" spans="1:18" x14ac:dyDescent="0.35">
      <c r="A1860" s="1" t="s">
        <v>5697</v>
      </c>
      <c r="B1860" s="1" t="s">
        <v>19</v>
      </c>
      <c r="C1860" s="1" t="s">
        <v>37</v>
      </c>
      <c r="D1860">
        <v>4.2</v>
      </c>
      <c r="E1860">
        <v>44</v>
      </c>
      <c r="F1860">
        <v>57.24</v>
      </c>
      <c r="G1860">
        <v>2451</v>
      </c>
      <c r="H1860">
        <v>32436</v>
      </c>
      <c r="I1860">
        <v>17</v>
      </c>
      <c r="J1860">
        <v>259</v>
      </c>
      <c r="K1860">
        <v>256.92</v>
      </c>
      <c r="L1860">
        <v>6.6</v>
      </c>
      <c r="M1860">
        <v>6.3</v>
      </c>
      <c r="N1860" s="1" t="s">
        <v>21</v>
      </c>
      <c r="O1860">
        <v>37</v>
      </c>
      <c r="P1860">
        <v>43</v>
      </c>
      <c r="Q1860">
        <v>80</v>
      </c>
      <c r="R1860">
        <v>585410.14</v>
      </c>
    </row>
    <row r="1861" spans="1:18" x14ac:dyDescent="0.35">
      <c r="A1861" s="1" t="s">
        <v>5703</v>
      </c>
      <c r="B1861" s="1" t="s">
        <v>19</v>
      </c>
      <c r="C1861" s="1" t="s">
        <v>31</v>
      </c>
      <c r="D1861">
        <v>4.5999999999999996</v>
      </c>
      <c r="E1861">
        <v>47</v>
      </c>
      <c r="F1861">
        <v>32.130000000000003</v>
      </c>
      <c r="G1861">
        <v>2978</v>
      </c>
      <c r="H1861">
        <v>38035</v>
      </c>
      <c r="I1861">
        <v>11</v>
      </c>
      <c r="J1861">
        <v>380</v>
      </c>
      <c r="K1861">
        <v>283.27</v>
      </c>
      <c r="L1861">
        <v>5.2</v>
      </c>
      <c r="M1861">
        <v>3.8</v>
      </c>
      <c r="N1861" s="1" t="s">
        <v>21</v>
      </c>
      <c r="O1861">
        <v>21</v>
      </c>
      <c r="P1861">
        <v>14</v>
      </c>
      <c r="Q1861">
        <v>35</v>
      </c>
      <c r="R1861">
        <v>354467.39</v>
      </c>
    </row>
    <row r="1862" spans="1:18" x14ac:dyDescent="0.35">
      <c r="A1862" s="1" t="s">
        <v>5706</v>
      </c>
      <c r="B1862" s="1" t="s">
        <v>19</v>
      </c>
      <c r="C1862" s="1" t="s">
        <v>24</v>
      </c>
      <c r="D1862">
        <v>4.4000000000000004</v>
      </c>
      <c r="E1862">
        <v>30</v>
      </c>
      <c r="F1862">
        <v>32.119999999999997</v>
      </c>
      <c r="G1862">
        <v>2349</v>
      </c>
      <c r="H1862">
        <v>24176</v>
      </c>
      <c r="I1862">
        <v>11</v>
      </c>
      <c r="J1862">
        <v>818</v>
      </c>
      <c r="K1862">
        <v>100.18</v>
      </c>
      <c r="L1862">
        <v>1.4</v>
      </c>
      <c r="M1862">
        <v>4.0999999999999996</v>
      </c>
      <c r="N1862" s="1" t="s">
        <v>21</v>
      </c>
      <c r="O1862">
        <v>11</v>
      </c>
      <c r="P1862">
        <v>22</v>
      </c>
      <c r="Q1862">
        <v>33</v>
      </c>
      <c r="R1862">
        <v>232206.66</v>
      </c>
    </row>
    <row r="1863" spans="1:18" x14ac:dyDescent="0.35">
      <c r="A1863" s="1" t="s">
        <v>5708</v>
      </c>
      <c r="B1863" s="1" t="s">
        <v>19</v>
      </c>
      <c r="C1863" s="1" t="s">
        <v>37</v>
      </c>
      <c r="D1863">
        <v>4.3</v>
      </c>
      <c r="E1863">
        <v>33</v>
      </c>
      <c r="F1863">
        <v>64.680000000000007</v>
      </c>
      <c r="G1863">
        <v>2737</v>
      </c>
      <c r="H1863">
        <v>27406</v>
      </c>
      <c r="I1863">
        <v>5</v>
      </c>
      <c r="J1863">
        <v>758</v>
      </c>
      <c r="K1863">
        <v>118.05</v>
      </c>
      <c r="L1863">
        <v>6.8</v>
      </c>
      <c r="M1863">
        <v>8</v>
      </c>
      <c r="N1863" s="1" t="s">
        <v>27</v>
      </c>
      <c r="O1863">
        <v>32</v>
      </c>
      <c r="P1863">
        <v>14</v>
      </c>
      <c r="Q1863">
        <v>46</v>
      </c>
      <c r="R1863">
        <v>489809.44</v>
      </c>
    </row>
    <row r="1864" spans="1:18" x14ac:dyDescent="0.35">
      <c r="A1864" s="1" t="s">
        <v>5709</v>
      </c>
      <c r="B1864" s="1" t="s">
        <v>19</v>
      </c>
      <c r="C1864" s="1" t="s">
        <v>37</v>
      </c>
      <c r="D1864">
        <v>3.7</v>
      </c>
      <c r="E1864">
        <v>37</v>
      </c>
      <c r="F1864">
        <v>56.33</v>
      </c>
      <c r="G1864">
        <v>3253</v>
      </c>
      <c r="H1864">
        <v>38114</v>
      </c>
      <c r="I1864">
        <v>15</v>
      </c>
      <c r="J1864">
        <v>562</v>
      </c>
      <c r="K1864">
        <v>209.65</v>
      </c>
      <c r="L1864">
        <v>4.8</v>
      </c>
      <c r="M1864">
        <v>7.8</v>
      </c>
      <c r="N1864" s="1" t="s">
        <v>21</v>
      </c>
      <c r="O1864">
        <v>32</v>
      </c>
      <c r="P1864">
        <v>21</v>
      </c>
      <c r="Q1864">
        <v>53</v>
      </c>
      <c r="R1864">
        <v>488636.68</v>
      </c>
    </row>
    <row r="1865" spans="1:18" x14ac:dyDescent="0.35">
      <c r="A1865" s="1" t="s">
        <v>5712</v>
      </c>
      <c r="B1865" s="1" t="s">
        <v>19</v>
      </c>
      <c r="C1865" s="1" t="s">
        <v>37</v>
      </c>
      <c r="D1865">
        <v>3</v>
      </c>
      <c r="E1865">
        <v>37</v>
      </c>
      <c r="F1865">
        <v>62</v>
      </c>
      <c r="G1865">
        <v>2615</v>
      </c>
      <c r="H1865">
        <v>32537</v>
      </c>
      <c r="I1865">
        <v>14</v>
      </c>
      <c r="J1865">
        <v>414</v>
      </c>
      <c r="K1865">
        <v>163.15</v>
      </c>
      <c r="L1865">
        <v>1.8</v>
      </c>
      <c r="M1865">
        <v>3.8</v>
      </c>
      <c r="N1865" s="1" t="s">
        <v>27</v>
      </c>
      <c r="O1865">
        <v>30</v>
      </c>
      <c r="P1865">
        <v>32</v>
      </c>
      <c r="Q1865">
        <v>62</v>
      </c>
      <c r="R1865">
        <v>529407.35</v>
      </c>
    </row>
    <row r="1866" spans="1:18" x14ac:dyDescent="0.35">
      <c r="A1866" s="1" t="s">
        <v>5713</v>
      </c>
      <c r="B1866" s="1" t="s">
        <v>19</v>
      </c>
      <c r="C1866" s="1" t="s">
        <v>24</v>
      </c>
      <c r="D1866">
        <v>4.4000000000000004</v>
      </c>
      <c r="E1866">
        <v>41</v>
      </c>
      <c r="F1866">
        <v>29.93</v>
      </c>
      <c r="G1866">
        <v>1104</v>
      </c>
      <c r="H1866">
        <v>16068</v>
      </c>
      <c r="I1866">
        <v>19</v>
      </c>
      <c r="J1866">
        <v>238</v>
      </c>
      <c r="K1866">
        <v>174.41</v>
      </c>
      <c r="L1866">
        <v>4.9000000000000004</v>
      </c>
      <c r="M1866">
        <v>3.9</v>
      </c>
      <c r="N1866" s="1" t="s">
        <v>21</v>
      </c>
      <c r="O1866">
        <v>19</v>
      </c>
      <c r="P1866">
        <v>10</v>
      </c>
      <c r="Q1866">
        <v>29</v>
      </c>
      <c r="R1866">
        <v>295944.84000000003</v>
      </c>
    </row>
    <row r="1867" spans="1:18" x14ac:dyDescent="0.35">
      <c r="A1867" s="1" t="s">
        <v>5720</v>
      </c>
      <c r="B1867" s="1" t="s">
        <v>19</v>
      </c>
      <c r="C1867" s="1" t="s">
        <v>20</v>
      </c>
      <c r="D1867">
        <v>3.6</v>
      </c>
      <c r="E1867">
        <v>30</v>
      </c>
      <c r="F1867">
        <v>66.97</v>
      </c>
      <c r="G1867">
        <v>1991</v>
      </c>
      <c r="H1867">
        <v>27572</v>
      </c>
      <c r="I1867">
        <v>14</v>
      </c>
      <c r="J1867">
        <v>956</v>
      </c>
      <c r="K1867">
        <v>249.35</v>
      </c>
      <c r="L1867">
        <v>9.4</v>
      </c>
      <c r="M1867">
        <v>7.8</v>
      </c>
      <c r="N1867" s="1" t="s">
        <v>21</v>
      </c>
      <c r="O1867">
        <v>5</v>
      </c>
      <c r="P1867">
        <v>4</v>
      </c>
      <c r="Q1867">
        <v>9</v>
      </c>
      <c r="R1867">
        <v>469472.73</v>
      </c>
    </row>
    <row r="1868" spans="1:18" x14ac:dyDescent="0.35">
      <c r="A1868" s="1" t="s">
        <v>5721</v>
      </c>
      <c r="B1868" s="1" t="s">
        <v>19</v>
      </c>
      <c r="C1868" s="1" t="s">
        <v>31</v>
      </c>
      <c r="D1868">
        <v>3.9</v>
      </c>
      <c r="E1868">
        <v>42</v>
      </c>
      <c r="F1868">
        <v>38.57</v>
      </c>
      <c r="G1868">
        <v>3402</v>
      </c>
      <c r="H1868">
        <v>41296</v>
      </c>
      <c r="I1868">
        <v>8</v>
      </c>
      <c r="J1868">
        <v>926</v>
      </c>
      <c r="K1868">
        <v>116.77</v>
      </c>
      <c r="L1868">
        <v>4</v>
      </c>
      <c r="M1868">
        <v>7.1</v>
      </c>
      <c r="N1868" s="1" t="s">
        <v>27</v>
      </c>
      <c r="O1868">
        <v>0</v>
      </c>
      <c r="P1868">
        <v>31</v>
      </c>
      <c r="Q1868">
        <v>31</v>
      </c>
      <c r="R1868">
        <v>378532.33</v>
      </c>
    </row>
    <row r="1869" spans="1:18" x14ac:dyDescent="0.35">
      <c r="A1869" s="1" t="s">
        <v>5724</v>
      </c>
      <c r="B1869" s="1" t="s">
        <v>19</v>
      </c>
      <c r="C1869" s="1" t="s">
        <v>42</v>
      </c>
      <c r="D1869">
        <v>3.9</v>
      </c>
      <c r="E1869">
        <v>32</v>
      </c>
      <c r="F1869">
        <v>40.619999999999997</v>
      </c>
      <c r="G1869">
        <v>1448</v>
      </c>
      <c r="H1869">
        <v>19604</v>
      </c>
      <c r="I1869">
        <v>12</v>
      </c>
      <c r="J1869">
        <v>663</v>
      </c>
      <c r="K1869">
        <v>78.61</v>
      </c>
      <c r="L1869">
        <v>6.7</v>
      </c>
      <c r="M1869">
        <v>8.1</v>
      </c>
      <c r="N1869" s="1" t="s">
        <v>21</v>
      </c>
      <c r="O1869">
        <v>0</v>
      </c>
      <c r="P1869">
        <v>3</v>
      </c>
      <c r="Q1869">
        <v>3</v>
      </c>
      <c r="R1869">
        <v>308665.02</v>
      </c>
    </row>
    <row r="1870" spans="1:18" x14ac:dyDescent="0.35">
      <c r="A1870" s="1" t="s">
        <v>5726</v>
      </c>
      <c r="B1870" s="1" t="s">
        <v>19</v>
      </c>
      <c r="C1870" s="1" t="s">
        <v>26</v>
      </c>
      <c r="D1870">
        <v>4.3</v>
      </c>
      <c r="E1870">
        <v>41</v>
      </c>
      <c r="F1870">
        <v>50.89</v>
      </c>
      <c r="G1870">
        <v>2258</v>
      </c>
      <c r="H1870">
        <v>23445</v>
      </c>
      <c r="I1870">
        <v>12</v>
      </c>
      <c r="J1870">
        <v>360</v>
      </c>
      <c r="K1870">
        <v>273.48</v>
      </c>
      <c r="L1870">
        <v>3.5</v>
      </c>
      <c r="M1870">
        <v>5.2</v>
      </c>
      <c r="N1870" s="1" t="s">
        <v>27</v>
      </c>
      <c r="O1870">
        <v>37</v>
      </c>
      <c r="P1870">
        <v>33</v>
      </c>
      <c r="Q1870">
        <v>70</v>
      </c>
      <c r="R1870">
        <v>482132.86</v>
      </c>
    </row>
    <row r="1871" spans="1:18" x14ac:dyDescent="0.35">
      <c r="A1871" s="1" t="s">
        <v>5727</v>
      </c>
      <c r="B1871" s="1" t="s">
        <v>19</v>
      </c>
      <c r="C1871" s="1" t="s">
        <v>20</v>
      </c>
      <c r="D1871">
        <v>4.5999999999999996</v>
      </c>
      <c r="E1871">
        <v>34</v>
      </c>
      <c r="F1871">
        <v>75.95</v>
      </c>
      <c r="G1871">
        <v>3602</v>
      </c>
      <c r="H1871">
        <v>45474</v>
      </c>
      <c r="I1871">
        <v>18</v>
      </c>
      <c r="J1871">
        <v>457</v>
      </c>
      <c r="K1871">
        <v>95.4</v>
      </c>
      <c r="L1871">
        <v>2.1</v>
      </c>
      <c r="M1871">
        <v>4</v>
      </c>
      <c r="N1871" s="1" t="s">
        <v>21</v>
      </c>
      <c r="O1871">
        <v>28</v>
      </c>
      <c r="P1871">
        <v>9</v>
      </c>
      <c r="Q1871">
        <v>37</v>
      </c>
      <c r="R1871">
        <v>597974.55000000005</v>
      </c>
    </row>
    <row r="1872" spans="1:18" x14ac:dyDescent="0.35">
      <c r="A1872" s="1" t="s">
        <v>5730</v>
      </c>
      <c r="B1872" s="1" t="s">
        <v>19</v>
      </c>
      <c r="C1872" s="1" t="s">
        <v>26</v>
      </c>
      <c r="D1872">
        <v>4.3</v>
      </c>
      <c r="E1872">
        <v>41</v>
      </c>
      <c r="F1872">
        <v>50.47</v>
      </c>
      <c r="G1872">
        <v>3762</v>
      </c>
      <c r="H1872">
        <v>46473</v>
      </c>
      <c r="I1872">
        <v>18</v>
      </c>
      <c r="J1872">
        <v>550</v>
      </c>
      <c r="K1872">
        <v>224.46</v>
      </c>
      <c r="L1872">
        <v>5.9</v>
      </c>
      <c r="M1872">
        <v>9.4</v>
      </c>
      <c r="N1872" s="1" t="s">
        <v>27</v>
      </c>
      <c r="O1872">
        <v>5</v>
      </c>
      <c r="P1872">
        <v>4</v>
      </c>
      <c r="Q1872">
        <v>9</v>
      </c>
      <c r="R1872">
        <v>488341.01</v>
      </c>
    </row>
    <row r="1873" spans="1:18" x14ac:dyDescent="0.35">
      <c r="A1873" s="1" t="s">
        <v>5733</v>
      </c>
      <c r="B1873" s="1" t="s">
        <v>19</v>
      </c>
      <c r="C1873" s="1" t="s">
        <v>20</v>
      </c>
      <c r="D1873">
        <v>3</v>
      </c>
      <c r="E1873">
        <v>45</v>
      </c>
      <c r="F1873">
        <v>75.62</v>
      </c>
      <c r="G1873">
        <v>1801</v>
      </c>
      <c r="H1873">
        <v>17515</v>
      </c>
      <c r="I1873">
        <v>3</v>
      </c>
      <c r="J1873">
        <v>407</v>
      </c>
      <c r="K1873">
        <v>272.61</v>
      </c>
      <c r="L1873">
        <v>2</v>
      </c>
      <c r="M1873">
        <v>4.4000000000000004</v>
      </c>
      <c r="N1873" s="1" t="s">
        <v>27</v>
      </c>
      <c r="O1873">
        <v>13</v>
      </c>
      <c r="P1873">
        <v>41</v>
      </c>
      <c r="Q1873">
        <v>54</v>
      </c>
      <c r="R1873">
        <v>759909.83</v>
      </c>
    </row>
    <row r="1874" spans="1:18" x14ac:dyDescent="0.35">
      <c r="A1874" s="1" t="s">
        <v>5737</v>
      </c>
      <c r="B1874" s="1" t="s">
        <v>19</v>
      </c>
      <c r="C1874" s="1" t="s">
        <v>42</v>
      </c>
      <c r="D1874">
        <v>3.2</v>
      </c>
      <c r="E1874">
        <v>32</v>
      </c>
      <c r="F1874">
        <v>42.48</v>
      </c>
      <c r="G1874">
        <v>2925</v>
      </c>
      <c r="H1874">
        <v>34215</v>
      </c>
      <c r="I1874">
        <v>6</v>
      </c>
      <c r="J1874">
        <v>559</v>
      </c>
      <c r="K1874">
        <v>271.2</v>
      </c>
      <c r="L1874">
        <v>3.5</v>
      </c>
      <c r="M1874">
        <v>1.4</v>
      </c>
      <c r="N1874" s="1" t="s">
        <v>27</v>
      </c>
      <c r="O1874">
        <v>14</v>
      </c>
      <c r="P1874">
        <v>17</v>
      </c>
      <c r="Q1874">
        <v>31</v>
      </c>
      <c r="R1874">
        <v>314682.96999999997</v>
      </c>
    </row>
    <row r="1875" spans="1:18" x14ac:dyDescent="0.35">
      <c r="A1875" s="1" t="s">
        <v>5742</v>
      </c>
      <c r="B1875" s="1" t="s">
        <v>19</v>
      </c>
      <c r="C1875" s="1" t="s">
        <v>20</v>
      </c>
      <c r="D1875">
        <v>4.5999999999999996</v>
      </c>
      <c r="E1875">
        <v>33</v>
      </c>
      <c r="F1875">
        <v>65.08</v>
      </c>
      <c r="G1875">
        <v>1755</v>
      </c>
      <c r="H1875">
        <v>26374</v>
      </c>
      <c r="I1875">
        <v>3</v>
      </c>
      <c r="J1875">
        <v>143</v>
      </c>
      <c r="K1875">
        <v>199.44</v>
      </c>
      <c r="L1875">
        <v>2.9</v>
      </c>
      <c r="M1875">
        <v>9.1</v>
      </c>
      <c r="N1875" s="1" t="s">
        <v>27</v>
      </c>
      <c r="O1875">
        <v>0</v>
      </c>
      <c r="P1875">
        <v>6</v>
      </c>
      <c r="Q1875">
        <v>6</v>
      </c>
      <c r="R1875">
        <v>483960.84</v>
      </c>
    </row>
    <row r="1876" spans="1:18" x14ac:dyDescent="0.35">
      <c r="A1876" s="1" t="s">
        <v>5746</v>
      </c>
      <c r="B1876" s="1" t="s">
        <v>19</v>
      </c>
      <c r="C1876" s="1" t="s">
        <v>20</v>
      </c>
      <c r="D1876">
        <v>3.9</v>
      </c>
      <c r="E1876">
        <v>38</v>
      </c>
      <c r="F1876">
        <v>67.14</v>
      </c>
      <c r="G1876">
        <v>1829</v>
      </c>
      <c r="H1876">
        <v>22115</v>
      </c>
      <c r="I1876">
        <v>5</v>
      </c>
      <c r="J1876">
        <v>362</v>
      </c>
      <c r="K1876">
        <v>101.17</v>
      </c>
      <c r="L1876">
        <v>5.9</v>
      </c>
      <c r="M1876">
        <v>4.5</v>
      </c>
      <c r="N1876" s="1" t="s">
        <v>27</v>
      </c>
      <c r="O1876">
        <v>6</v>
      </c>
      <c r="P1876">
        <v>9</v>
      </c>
      <c r="Q1876">
        <v>15</v>
      </c>
      <c r="R1876">
        <v>574519.43000000005</v>
      </c>
    </row>
    <row r="1877" spans="1:18" x14ac:dyDescent="0.35">
      <c r="A1877" s="1" t="s">
        <v>5749</v>
      </c>
      <c r="B1877" s="1" t="s">
        <v>19</v>
      </c>
      <c r="C1877" s="1" t="s">
        <v>24</v>
      </c>
      <c r="D1877">
        <v>3.5</v>
      </c>
      <c r="E1877">
        <v>37</v>
      </c>
      <c r="F1877">
        <v>29.32</v>
      </c>
      <c r="G1877">
        <v>1029</v>
      </c>
      <c r="H1877">
        <v>17772</v>
      </c>
      <c r="I1877">
        <v>1</v>
      </c>
      <c r="J1877">
        <v>109</v>
      </c>
      <c r="K1877">
        <v>102.98</v>
      </c>
      <c r="L1877">
        <v>1.8</v>
      </c>
      <c r="M1877">
        <v>9.8000000000000007</v>
      </c>
      <c r="N1877" s="1" t="s">
        <v>21</v>
      </c>
      <c r="O1877">
        <v>30</v>
      </c>
      <c r="P1877">
        <v>31</v>
      </c>
      <c r="Q1877">
        <v>61</v>
      </c>
      <c r="R1877">
        <v>248818.58</v>
      </c>
    </row>
    <row r="1878" spans="1:18" x14ac:dyDescent="0.35">
      <c r="A1878" s="1" t="s">
        <v>5761</v>
      </c>
      <c r="B1878" s="1" t="s">
        <v>19</v>
      </c>
      <c r="C1878" s="1" t="s">
        <v>31</v>
      </c>
      <c r="D1878">
        <v>3.6</v>
      </c>
      <c r="E1878">
        <v>50</v>
      </c>
      <c r="F1878">
        <v>31.13</v>
      </c>
      <c r="G1878">
        <v>1408</v>
      </c>
      <c r="H1878">
        <v>13382</v>
      </c>
      <c r="I1878">
        <v>14</v>
      </c>
      <c r="J1878">
        <v>629</v>
      </c>
      <c r="K1878">
        <v>134.19999999999999</v>
      </c>
      <c r="L1878">
        <v>4.5</v>
      </c>
      <c r="M1878">
        <v>9</v>
      </c>
      <c r="N1878" s="1" t="s">
        <v>27</v>
      </c>
      <c r="O1878">
        <v>21</v>
      </c>
      <c r="P1878">
        <v>33</v>
      </c>
      <c r="Q1878">
        <v>54</v>
      </c>
      <c r="R1878">
        <v>367343.62</v>
      </c>
    </row>
    <row r="1879" spans="1:18" x14ac:dyDescent="0.35">
      <c r="A1879" s="1" t="s">
        <v>5764</v>
      </c>
      <c r="B1879" s="1" t="s">
        <v>19</v>
      </c>
      <c r="C1879" s="1" t="s">
        <v>24</v>
      </c>
      <c r="D1879">
        <v>3.7</v>
      </c>
      <c r="E1879">
        <v>30</v>
      </c>
      <c r="F1879">
        <v>25.38</v>
      </c>
      <c r="G1879">
        <v>1350</v>
      </c>
      <c r="H1879">
        <v>12738</v>
      </c>
      <c r="I1879">
        <v>9</v>
      </c>
      <c r="J1879">
        <v>157</v>
      </c>
      <c r="K1879">
        <v>54.24</v>
      </c>
      <c r="L1879">
        <v>7.1</v>
      </c>
      <c r="M1879">
        <v>3.4</v>
      </c>
      <c r="N1879" s="1" t="s">
        <v>21</v>
      </c>
      <c r="O1879">
        <v>25</v>
      </c>
      <c r="P1879">
        <v>4</v>
      </c>
      <c r="Q1879">
        <v>29</v>
      </c>
      <c r="R1879">
        <v>184708.52</v>
      </c>
    </row>
    <row r="1880" spans="1:18" x14ac:dyDescent="0.35">
      <c r="A1880" s="1" t="s">
        <v>5766</v>
      </c>
      <c r="B1880" s="1" t="s">
        <v>19</v>
      </c>
      <c r="C1880" s="1" t="s">
        <v>31</v>
      </c>
      <c r="D1880">
        <v>4.9000000000000004</v>
      </c>
      <c r="E1880">
        <v>35</v>
      </c>
      <c r="F1880">
        <v>34.25</v>
      </c>
      <c r="G1880">
        <v>1697</v>
      </c>
      <c r="H1880">
        <v>19809</v>
      </c>
      <c r="I1880">
        <v>5</v>
      </c>
      <c r="J1880">
        <v>990</v>
      </c>
      <c r="K1880">
        <v>199.64</v>
      </c>
      <c r="L1880">
        <v>8.6999999999999993</v>
      </c>
      <c r="M1880">
        <v>3.2</v>
      </c>
      <c r="N1880" s="1" t="s">
        <v>27</v>
      </c>
      <c r="O1880">
        <v>30</v>
      </c>
      <c r="P1880">
        <v>27</v>
      </c>
      <c r="Q1880">
        <v>57</v>
      </c>
      <c r="R1880">
        <v>280944.45</v>
      </c>
    </row>
    <row r="1881" spans="1:18" x14ac:dyDescent="0.35">
      <c r="A1881" s="1" t="s">
        <v>5769</v>
      </c>
      <c r="B1881" s="1" t="s">
        <v>19</v>
      </c>
      <c r="C1881" s="1" t="s">
        <v>31</v>
      </c>
      <c r="D1881">
        <v>4.8</v>
      </c>
      <c r="E1881">
        <v>42</v>
      </c>
      <c r="F1881">
        <v>39.85</v>
      </c>
      <c r="G1881">
        <v>1334</v>
      </c>
      <c r="H1881">
        <v>14189</v>
      </c>
      <c r="I1881">
        <v>1</v>
      </c>
      <c r="J1881">
        <v>826</v>
      </c>
      <c r="K1881">
        <v>64.849999999999994</v>
      </c>
      <c r="L1881">
        <v>3.8</v>
      </c>
      <c r="M1881">
        <v>6.4</v>
      </c>
      <c r="N1881" s="1" t="s">
        <v>21</v>
      </c>
      <c r="O1881">
        <v>3</v>
      </c>
      <c r="P1881">
        <v>2</v>
      </c>
      <c r="Q1881">
        <v>5</v>
      </c>
      <c r="R1881">
        <v>377202</v>
      </c>
    </row>
    <row r="1882" spans="1:18" x14ac:dyDescent="0.35">
      <c r="A1882" s="1" t="s">
        <v>5772</v>
      </c>
      <c r="B1882" s="1" t="s">
        <v>19</v>
      </c>
      <c r="C1882" s="1" t="s">
        <v>26</v>
      </c>
      <c r="D1882">
        <v>4.3</v>
      </c>
      <c r="E1882">
        <v>42</v>
      </c>
      <c r="F1882">
        <v>47.78</v>
      </c>
      <c r="G1882">
        <v>2225</v>
      </c>
      <c r="H1882">
        <v>30361</v>
      </c>
      <c r="I1882">
        <v>17</v>
      </c>
      <c r="J1882">
        <v>112</v>
      </c>
      <c r="K1882">
        <v>143.41999999999999</v>
      </c>
      <c r="L1882">
        <v>8.1999999999999993</v>
      </c>
      <c r="M1882">
        <v>5.3</v>
      </c>
      <c r="N1882" s="1" t="s">
        <v>27</v>
      </c>
      <c r="O1882">
        <v>31</v>
      </c>
      <c r="P1882">
        <v>14</v>
      </c>
      <c r="Q1882">
        <v>45</v>
      </c>
      <c r="R1882">
        <v>470460.09</v>
      </c>
    </row>
    <row r="1883" spans="1:18" x14ac:dyDescent="0.35">
      <c r="A1883" s="1" t="s">
        <v>5774</v>
      </c>
      <c r="B1883" s="1" t="s">
        <v>19</v>
      </c>
      <c r="C1883" s="1" t="s">
        <v>37</v>
      </c>
      <c r="D1883">
        <v>3.4</v>
      </c>
      <c r="E1883">
        <v>37</v>
      </c>
      <c r="F1883">
        <v>59.62</v>
      </c>
      <c r="G1883">
        <v>1129</v>
      </c>
      <c r="H1883">
        <v>17459</v>
      </c>
      <c r="I1883">
        <v>5</v>
      </c>
      <c r="J1883">
        <v>424</v>
      </c>
      <c r="K1883">
        <v>234.5</v>
      </c>
      <c r="L1883">
        <v>3.5</v>
      </c>
      <c r="M1883">
        <v>4.2</v>
      </c>
      <c r="N1883" s="1" t="s">
        <v>27</v>
      </c>
      <c r="O1883">
        <v>33</v>
      </c>
      <c r="P1883">
        <v>3</v>
      </c>
      <c r="Q1883">
        <v>36</v>
      </c>
      <c r="R1883">
        <v>497511.63</v>
      </c>
    </row>
    <row r="1884" spans="1:18" x14ac:dyDescent="0.35">
      <c r="A1884" s="1" t="s">
        <v>5780</v>
      </c>
      <c r="B1884" s="1" t="s">
        <v>19</v>
      </c>
      <c r="C1884" s="1" t="s">
        <v>31</v>
      </c>
      <c r="D1884">
        <v>4.5999999999999996</v>
      </c>
      <c r="E1884">
        <v>40</v>
      </c>
      <c r="F1884">
        <v>31.48</v>
      </c>
      <c r="G1884">
        <v>4289</v>
      </c>
      <c r="H1884">
        <v>47014</v>
      </c>
      <c r="I1884">
        <v>3</v>
      </c>
      <c r="J1884">
        <v>87</v>
      </c>
      <c r="K1884">
        <v>172.91</v>
      </c>
      <c r="L1884">
        <v>4.8</v>
      </c>
      <c r="M1884">
        <v>1.2</v>
      </c>
      <c r="N1884" s="1" t="s">
        <v>27</v>
      </c>
      <c r="O1884">
        <v>22</v>
      </c>
      <c r="P1884">
        <v>17</v>
      </c>
      <c r="Q1884">
        <v>39</v>
      </c>
      <c r="R1884">
        <v>291950.71999999997</v>
      </c>
    </row>
    <row r="1885" spans="1:18" x14ac:dyDescent="0.35">
      <c r="A1885" s="1" t="s">
        <v>5784</v>
      </c>
      <c r="B1885" s="1" t="s">
        <v>19</v>
      </c>
      <c r="C1885" s="1" t="s">
        <v>42</v>
      </c>
      <c r="D1885">
        <v>4.5</v>
      </c>
      <c r="E1885">
        <v>36</v>
      </c>
      <c r="F1885">
        <v>39.71</v>
      </c>
      <c r="G1885">
        <v>2995</v>
      </c>
      <c r="H1885">
        <v>37753</v>
      </c>
      <c r="I1885">
        <v>2</v>
      </c>
      <c r="J1885">
        <v>443</v>
      </c>
      <c r="K1885">
        <v>220.91</v>
      </c>
      <c r="L1885">
        <v>2.7</v>
      </c>
      <c r="M1885">
        <v>4</v>
      </c>
      <c r="N1885" s="1" t="s">
        <v>21</v>
      </c>
      <c r="O1885">
        <v>35</v>
      </c>
      <c r="P1885">
        <v>33</v>
      </c>
      <c r="Q1885">
        <v>68</v>
      </c>
      <c r="R1885">
        <v>328390.07</v>
      </c>
    </row>
    <row r="1886" spans="1:18" x14ac:dyDescent="0.35">
      <c r="A1886" s="1" t="s">
        <v>5789</v>
      </c>
      <c r="B1886" s="1" t="s">
        <v>19</v>
      </c>
      <c r="C1886" s="1" t="s">
        <v>26</v>
      </c>
      <c r="D1886">
        <v>3.1</v>
      </c>
      <c r="E1886">
        <v>36</v>
      </c>
      <c r="F1886">
        <v>51.26</v>
      </c>
      <c r="G1886">
        <v>1050</v>
      </c>
      <c r="H1886">
        <v>13462</v>
      </c>
      <c r="I1886">
        <v>17</v>
      </c>
      <c r="J1886">
        <v>458</v>
      </c>
      <c r="K1886">
        <v>206.89</v>
      </c>
      <c r="L1886">
        <v>4.5999999999999996</v>
      </c>
      <c r="M1886">
        <v>3.7</v>
      </c>
      <c r="N1886" s="1" t="s">
        <v>21</v>
      </c>
      <c r="O1886">
        <v>14</v>
      </c>
      <c r="P1886">
        <v>31</v>
      </c>
      <c r="Q1886">
        <v>45</v>
      </c>
      <c r="R1886">
        <v>430754.64</v>
      </c>
    </row>
    <row r="1887" spans="1:18" x14ac:dyDescent="0.35">
      <c r="A1887" s="1" t="s">
        <v>5797</v>
      </c>
      <c r="B1887" s="1" t="s">
        <v>19</v>
      </c>
      <c r="C1887" s="1" t="s">
        <v>37</v>
      </c>
      <c r="D1887">
        <v>3.5</v>
      </c>
      <c r="E1887">
        <v>42</v>
      </c>
      <c r="F1887">
        <v>63.42</v>
      </c>
      <c r="G1887">
        <v>2104</v>
      </c>
      <c r="H1887">
        <v>24323</v>
      </c>
      <c r="I1887">
        <v>4</v>
      </c>
      <c r="J1887">
        <v>603</v>
      </c>
      <c r="K1887">
        <v>213.02</v>
      </c>
      <c r="L1887">
        <v>6.9</v>
      </c>
      <c r="M1887">
        <v>4.5</v>
      </c>
      <c r="N1887" s="1" t="s">
        <v>21</v>
      </c>
      <c r="O1887">
        <v>9</v>
      </c>
      <c r="P1887">
        <v>15</v>
      </c>
      <c r="Q1887">
        <v>24</v>
      </c>
      <c r="R1887">
        <v>600137.39</v>
      </c>
    </row>
    <row r="1888" spans="1:18" x14ac:dyDescent="0.35">
      <c r="A1888" s="1" t="s">
        <v>5798</v>
      </c>
      <c r="B1888" s="1" t="s">
        <v>19</v>
      </c>
      <c r="C1888" s="1" t="s">
        <v>42</v>
      </c>
      <c r="D1888">
        <v>3.5</v>
      </c>
      <c r="E1888">
        <v>41</v>
      </c>
      <c r="F1888">
        <v>39.19</v>
      </c>
      <c r="G1888">
        <v>1823</v>
      </c>
      <c r="H1888">
        <v>21223</v>
      </c>
      <c r="I1888">
        <v>16</v>
      </c>
      <c r="J1888">
        <v>497</v>
      </c>
      <c r="K1888">
        <v>171.1</v>
      </c>
      <c r="L1888">
        <v>2.5</v>
      </c>
      <c r="M1888">
        <v>5.3</v>
      </c>
      <c r="N1888" s="1" t="s">
        <v>21</v>
      </c>
      <c r="O1888">
        <v>27</v>
      </c>
      <c r="P1888">
        <v>15</v>
      </c>
      <c r="Q1888">
        <v>42</v>
      </c>
      <c r="R1888">
        <v>378222.64</v>
      </c>
    </row>
    <row r="1889" spans="1:18" x14ac:dyDescent="0.35">
      <c r="A1889" s="1" t="s">
        <v>5799</v>
      </c>
      <c r="B1889" s="1" t="s">
        <v>19</v>
      </c>
      <c r="C1889" s="1" t="s">
        <v>37</v>
      </c>
      <c r="D1889">
        <v>4.8</v>
      </c>
      <c r="E1889">
        <v>46</v>
      </c>
      <c r="F1889">
        <v>57.09</v>
      </c>
      <c r="G1889">
        <v>2094</v>
      </c>
      <c r="H1889">
        <v>22713</v>
      </c>
      <c r="I1889">
        <v>1</v>
      </c>
      <c r="J1889">
        <v>98</v>
      </c>
      <c r="K1889">
        <v>146.5</v>
      </c>
      <c r="L1889">
        <v>6.9</v>
      </c>
      <c r="M1889">
        <v>2.4</v>
      </c>
      <c r="N1889" s="1" t="s">
        <v>27</v>
      </c>
      <c r="O1889">
        <v>35</v>
      </c>
      <c r="P1889">
        <v>38</v>
      </c>
      <c r="Q1889">
        <v>73</v>
      </c>
      <c r="R1889">
        <v>589414.88</v>
      </c>
    </row>
    <row r="1890" spans="1:18" x14ac:dyDescent="0.35">
      <c r="A1890" s="1" t="s">
        <v>5800</v>
      </c>
      <c r="B1890" s="1" t="s">
        <v>19</v>
      </c>
      <c r="C1890" s="1" t="s">
        <v>24</v>
      </c>
      <c r="D1890">
        <v>4</v>
      </c>
      <c r="E1890">
        <v>45</v>
      </c>
      <c r="F1890">
        <v>30.32</v>
      </c>
      <c r="G1890">
        <v>3915</v>
      </c>
      <c r="H1890">
        <v>38247</v>
      </c>
      <c r="I1890">
        <v>10</v>
      </c>
      <c r="J1890">
        <v>863</v>
      </c>
      <c r="K1890">
        <v>206.05</v>
      </c>
      <c r="L1890">
        <v>1.7</v>
      </c>
      <c r="M1890">
        <v>1.5</v>
      </c>
      <c r="N1890" s="1" t="s">
        <v>21</v>
      </c>
      <c r="O1890">
        <v>39</v>
      </c>
      <c r="P1890">
        <v>2</v>
      </c>
      <c r="Q1890">
        <v>41</v>
      </c>
      <c r="R1890">
        <v>321157.57</v>
      </c>
    </row>
    <row r="1891" spans="1:18" x14ac:dyDescent="0.35">
      <c r="A1891" s="1" t="s">
        <v>5801</v>
      </c>
      <c r="B1891" s="1" t="s">
        <v>19</v>
      </c>
      <c r="C1891" s="1" t="s">
        <v>20</v>
      </c>
      <c r="D1891">
        <v>4.5</v>
      </c>
      <c r="E1891">
        <v>30</v>
      </c>
      <c r="F1891">
        <v>75.180000000000007</v>
      </c>
      <c r="G1891">
        <v>2370</v>
      </c>
      <c r="H1891">
        <v>26276</v>
      </c>
      <c r="I1891">
        <v>16</v>
      </c>
      <c r="J1891">
        <v>120</v>
      </c>
      <c r="K1891">
        <v>170.1</v>
      </c>
      <c r="L1891">
        <v>4.5999999999999996</v>
      </c>
      <c r="M1891">
        <v>7.5</v>
      </c>
      <c r="N1891" s="1" t="s">
        <v>21</v>
      </c>
      <c r="O1891">
        <v>2</v>
      </c>
      <c r="P1891">
        <v>4</v>
      </c>
      <c r="Q1891">
        <v>6</v>
      </c>
      <c r="R1891">
        <v>521542.48</v>
      </c>
    </row>
    <row r="1892" spans="1:18" x14ac:dyDescent="0.35">
      <c r="A1892" s="1" t="s">
        <v>5802</v>
      </c>
      <c r="B1892" s="1" t="s">
        <v>19</v>
      </c>
      <c r="C1892" s="1" t="s">
        <v>26</v>
      </c>
      <c r="D1892">
        <v>3.1</v>
      </c>
      <c r="E1892">
        <v>36</v>
      </c>
      <c r="F1892">
        <v>46.88</v>
      </c>
      <c r="G1892">
        <v>1699</v>
      </c>
      <c r="H1892">
        <v>17296</v>
      </c>
      <c r="I1892">
        <v>5</v>
      </c>
      <c r="J1892">
        <v>295</v>
      </c>
      <c r="K1892">
        <v>226.35</v>
      </c>
      <c r="L1892">
        <v>6.5</v>
      </c>
      <c r="M1892">
        <v>8.6</v>
      </c>
      <c r="N1892" s="1" t="s">
        <v>27</v>
      </c>
      <c r="O1892">
        <v>15</v>
      </c>
      <c r="P1892">
        <v>35</v>
      </c>
      <c r="Q1892">
        <v>50</v>
      </c>
      <c r="R1892">
        <v>388499.22</v>
      </c>
    </row>
    <row r="1893" spans="1:18" x14ac:dyDescent="0.35">
      <c r="A1893" s="1" t="s">
        <v>5803</v>
      </c>
      <c r="B1893" s="1" t="s">
        <v>19</v>
      </c>
      <c r="C1893" s="1" t="s">
        <v>26</v>
      </c>
      <c r="D1893">
        <v>3.7</v>
      </c>
      <c r="E1893">
        <v>32</v>
      </c>
      <c r="F1893">
        <v>54.34</v>
      </c>
      <c r="G1893">
        <v>803</v>
      </c>
      <c r="H1893">
        <v>14860</v>
      </c>
      <c r="I1893">
        <v>3</v>
      </c>
      <c r="J1893">
        <v>51</v>
      </c>
      <c r="K1893">
        <v>204.44</v>
      </c>
      <c r="L1893">
        <v>8.6999999999999993</v>
      </c>
      <c r="M1893">
        <v>8.3000000000000007</v>
      </c>
      <c r="N1893" s="1" t="s">
        <v>21</v>
      </c>
      <c r="O1893">
        <v>16</v>
      </c>
      <c r="P1893">
        <v>29</v>
      </c>
      <c r="Q1893">
        <v>45</v>
      </c>
      <c r="R1893">
        <v>396809.52</v>
      </c>
    </row>
    <row r="1894" spans="1:18" x14ac:dyDescent="0.35">
      <c r="A1894" s="1" t="s">
        <v>5804</v>
      </c>
      <c r="B1894" s="1" t="s">
        <v>19</v>
      </c>
      <c r="C1894" s="1" t="s">
        <v>20</v>
      </c>
      <c r="D1894">
        <v>4</v>
      </c>
      <c r="E1894">
        <v>35</v>
      </c>
      <c r="F1894">
        <v>69.599999999999994</v>
      </c>
      <c r="G1894">
        <v>2340</v>
      </c>
      <c r="H1894">
        <v>22486</v>
      </c>
      <c r="I1894">
        <v>4</v>
      </c>
      <c r="J1894">
        <v>884</v>
      </c>
      <c r="K1894">
        <v>191.85</v>
      </c>
      <c r="L1894">
        <v>8.3000000000000007</v>
      </c>
      <c r="M1894">
        <v>6.6</v>
      </c>
      <c r="N1894" s="1" t="s">
        <v>27</v>
      </c>
      <c r="O1894">
        <v>0</v>
      </c>
      <c r="P1894">
        <v>2</v>
      </c>
      <c r="Q1894">
        <v>2</v>
      </c>
      <c r="R1894">
        <v>551475.5</v>
      </c>
    </row>
    <row r="1895" spans="1:18" x14ac:dyDescent="0.35">
      <c r="A1895" s="1" t="s">
        <v>5806</v>
      </c>
      <c r="B1895" s="1" t="s">
        <v>19</v>
      </c>
      <c r="C1895" s="1" t="s">
        <v>26</v>
      </c>
      <c r="D1895">
        <v>3.2</v>
      </c>
      <c r="E1895">
        <v>32</v>
      </c>
      <c r="F1895">
        <v>54.33</v>
      </c>
      <c r="G1895">
        <v>2594</v>
      </c>
      <c r="H1895">
        <v>30455</v>
      </c>
      <c r="I1895">
        <v>2</v>
      </c>
      <c r="J1895">
        <v>111</v>
      </c>
      <c r="K1895">
        <v>258.92</v>
      </c>
      <c r="L1895">
        <v>9</v>
      </c>
      <c r="M1895">
        <v>1</v>
      </c>
      <c r="N1895" s="1" t="s">
        <v>21</v>
      </c>
      <c r="O1895">
        <v>3</v>
      </c>
      <c r="P1895">
        <v>30</v>
      </c>
      <c r="Q1895">
        <v>33</v>
      </c>
      <c r="R1895">
        <v>395173.28</v>
      </c>
    </row>
    <row r="1896" spans="1:18" x14ac:dyDescent="0.35">
      <c r="A1896" s="1" t="s">
        <v>5807</v>
      </c>
      <c r="B1896" s="1" t="s">
        <v>19</v>
      </c>
      <c r="C1896" s="1" t="s">
        <v>42</v>
      </c>
      <c r="D1896">
        <v>4.7</v>
      </c>
      <c r="E1896">
        <v>32</v>
      </c>
      <c r="F1896">
        <v>45.67</v>
      </c>
      <c r="G1896">
        <v>3609</v>
      </c>
      <c r="H1896">
        <v>39437</v>
      </c>
      <c r="I1896">
        <v>6</v>
      </c>
      <c r="J1896">
        <v>929</v>
      </c>
      <c r="K1896">
        <v>202.21</v>
      </c>
      <c r="L1896">
        <v>5.6</v>
      </c>
      <c r="M1896">
        <v>3.9</v>
      </c>
      <c r="N1896" s="1" t="s">
        <v>21</v>
      </c>
      <c r="O1896">
        <v>27</v>
      </c>
      <c r="P1896">
        <v>2</v>
      </c>
      <c r="Q1896">
        <v>29</v>
      </c>
      <c r="R1896">
        <v>341373.14</v>
      </c>
    </row>
    <row r="1897" spans="1:18" x14ac:dyDescent="0.35">
      <c r="A1897" s="1" t="s">
        <v>5808</v>
      </c>
      <c r="B1897" s="1" t="s">
        <v>19</v>
      </c>
      <c r="C1897" s="1" t="s">
        <v>31</v>
      </c>
      <c r="D1897">
        <v>4.9000000000000004</v>
      </c>
      <c r="E1897">
        <v>37</v>
      </c>
      <c r="F1897">
        <v>33.200000000000003</v>
      </c>
      <c r="G1897">
        <v>2066</v>
      </c>
      <c r="H1897">
        <v>24237</v>
      </c>
      <c r="I1897">
        <v>14</v>
      </c>
      <c r="J1897">
        <v>897</v>
      </c>
      <c r="K1897">
        <v>184.66</v>
      </c>
      <c r="L1897">
        <v>5.7</v>
      </c>
      <c r="M1897">
        <v>3.8</v>
      </c>
      <c r="N1897" s="1" t="s">
        <v>27</v>
      </c>
      <c r="O1897">
        <v>26</v>
      </c>
      <c r="P1897">
        <v>11</v>
      </c>
      <c r="Q1897">
        <v>37</v>
      </c>
      <c r="R1897">
        <v>295102.84999999998</v>
      </c>
    </row>
    <row r="1898" spans="1:18" x14ac:dyDescent="0.35">
      <c r="A1898" s="1" t="s">
        <v>5813</v>
      </c>
      <c r="B1898" s="1" t="s">
        <v>19</v>
      </c>
      <c r="C1898" s="1" t="s">
        <v>31</v>
      </c>
      <c r="D1898">
        <v>4.3</v>
      </c>
      <c r="E1898">
        <v>46</v>
      </c>
      <c r="F1898">
        <v>32.46</v>
      </c>
      <c r="G1898">
        <v>3834</v>
      </c>
      <c r="H1898">
        <v>44600</v>
      </c>
      <c r="I1898">
        <v>12</v>
      </c>
      <c r="J1898">
        <v>427</v>
      </c>
      <c r="K1898">
        <v>83.79</v>
      </c>
      <c r="L1898">
        <v>3.1</v>
      </c>
      <c r="M1898">
        <v>6.5</v>
      </c>
      <c r="N1898" s="1" t="s">
        <v>21</v>
      </c>
      <c r="O1898">
        <v>22</v>
      </c>
      <c r="P1898">
        <v>40</v>
      </c>
      <c r="Q1898">
        <v>62</v>
      </c>
      <c r="R1898">
        <v>354649.56</v>
      </c>
    </row>
    <row r="1899" spans="1:18" x14ac:dyDescent="0.35">
      <c r="A1899" s="1" t="s">
        <v>5814</v>
      </c>
      <c r="B1899" s="1" t="s">
        <v>19</v>
      </c>
      <c r="C1899" s="1" t="s">
        <v>31</v>
      </c>
      <c r="D1899">
        <v>4.9000000000000004</v>
      </c>
      <c r="E1899">
        <v>39</v>
      </c>
      <c r="F1899">
        <v>37.76</v>
      </c>
      <c r="G1899">
        <v>4232</v>
      </c>
      <c r="H1899">
        <v>46009</v>
      </c>
      <c r="I1899">
        <v>13</v>
      </c>
      <c r="J1899">
        <v>706</v>
      </c>
      <c r="K1899">
        <v>157.61000000000001</v>
      </c>
      <c r="L1899">
        <v>9.3000000000000007</v>
      </c>
      <c r="M1899">
        <v>8.6</v>
      </c>
      <c r="N1899" s="1" t="s">
        <v>27</v>
      </c>
      <c r="O1899">
        <v>38</v>
      </c>
      <c r="P1899">
        <v>34</v>
      </c>
      <c r="Q1899">
        <v>72</v>
      </c>
      <c r="R1899">
        <v>357237.33</v>
      </c>
    </row>
    <row r="1900" spans="1:18" x14ac:dyDescent="0.35">
      <c r="A1900" s="1" t="s">
        <v>5817</v>
      </c>
      <c r="B1900" s="1" t="s">
        <v>19</v>
      </c>
      <c r="C1900" s="1" t="s">
        <v>31</v>
      </c>
      <c r="D1900">
        <v>3.3</v>
      </c>
      <c r="E1900">
        <v>35</v>
      </c>
      <c r="F1900">
        <v>39.6</v>
      </c>
      <c r="G1900">
        <v>954</v>
      </c>
      <c r="H1900">
        <v>10938</v>
      </c>
      <c r="I1900">
        <v>11</v>
      </c>
      <c r="J1900">
        <v>888</v>
      </c>
      <c r="K1900">
        <v>88.56</v>
      </c>
      <c r="L1900">
        <v>8.1999999999999993</v>
      </c>
      <c r="M1900">
        <v>7.3</v>
      </c>
      <c r="N1900" s="1" t="s">
        <v>21</v>
      </c>
      <c r="O1900">
        <v>10</v>
      </c>
      <c r="P1900">
        <v>32</v>
      </c>
      <c r="Q1900">
        <v>42</v>
      </c>
      <c r="R1900">
        <v>327701.09999999998</v>
      </c>
    </row>
    <row r="1901" spans="1:18" x14ac:dyDescent="0.35">
      <c r="A1901" s="1" t="s">
        <v>5823</v>
      </c>
      <c r="B1901" s="1" t="s">
        <v>19</v>
      </c>
      <c r="C1901" s="1" t="s">
        <v>37</v>
      </c>
      <c r="D1901">
        <v>4.5</v>
      </c>
      <c r="E1901">
        <v>42</v>
      </c>
      <c r="F1901">
        <v>56.7</v>
      </c>
      <c r="G1901">
        <v>4083</v>
      </c>
      <c r="H1901">
        <v>43474</v>
      </c>
      <c r="I1901">
        <v>15</v>
      </c>
      <c r="J1901">
        <v>242</v>
      </c>
      <c r="K1901">
        <v>272.04000000000002</v>
      </c>
      <c r="L1901">
        <v>8.6</v>
      </c>
      <c r="M1901">
        <v>3.7</v>
      </c>
      <c r="N1901" s="1" t="s">
        <v>21</v>
      </c>
      <c r="O1901">
        <v>35</v>
      </c>
      <c r="P1901">
        <v>20</v>
      </c>
      <c r="Q1901">
        <v>55</v>
      </c>
      <c r="R1901">
        <v>554577.30000000005</v>
      </c>
    </row>
    <row r="1902" spans="1:18" x14ac:dyDescent="0.35">
      <c r="A1902" s="1" t="s">
        <v>5824</v>
      </c>
      <c r="B1902" s="1" t="s">
        <v>19</v>
      </c>
      <c r="C1902" s="1" t="s">
        <v>37</v>
      </c>
      <c r="D1902">
        <v>4.3</v>
      </c>
      <c r="E1902">
        <v>30</v>
      </c>
      <c r="F1902">
        <v>61.71</v>
      </c>
      <c r="G1902">
        <v>1787</v>
      </c>
      <c r="H1902">
        <v>24261</v>
      </c>
      <c r="I1902">
        <v>7</v>
      </c>
      <c r="J1902">
        <v>961</v>
      </c>
      <c r="K1902">
        <v>77.540000000000006</v>
      </c>
      <c r="L1902">
        <v>8.4</v>
      </c>
      <c r="M1902">
        <v>1.9</v>
      </c>
      <c r="N1902" s="1" t="s">
        <v>21</v>
      </c>
      <c r="O1902">
        <v>29</v>
      </c>
      <c r="P1902">
        <v>5</v>
      </c>
      <c r="Q1902">
        <v>34</v>
      </c>
      <c r="R1902">
        <v>425498.39</v>
      </c>
    </row>
    <row r="1903" spans="1:18" x14ac:dyDescent="0.35">
      <c r="A1903" s="1" t="s">
        <v>5826</v>
      </c>
      <c r="B1903" s="1" t="s">
        <v>19</v>
      </c>
      <c r="C1903" s="1" t="s">
        <v>31</v>
      </c>
      <c r="D1903">
        <v>4.4000000000000004</v>
      </c>
      <c r="E1903">
        <v>34</v>
      </c>
      <c r="F1903">
        <v>37.79</v>
      </c>
      <c r="G1903">
        <v>2619</v>
      </c>
      <c r="H1903">
        <v>33402</v>
      </c>
      <c r="I1903">
        <v>18</v>
      </c>
      <c r="J1903">
        <v>554</v>
      </c>
      <c r="K1903">
        <v>75.87</v>
      </c>
      <c r="L1903">
        <v>8.6999999999999993</v>
      </c>
      <c r="M1903">
        <v>9.8000000000000007</v>
      </c>
      <c r="N1903" s="1" t="s">
        <v>27</v>
      </c>
      <c r="O1903">
        <v>6</v>
      </c>
      <c r="P1903">
        <v>32</v>
      </c>
      <c r="Q1903">
        <v>38</v>
      </c>
      <c r="R1903">
        <v>316776.96000000002</v>
      </c>
    </row>
    <row r="1904" spans="1:18" x14ac:dyDescent="0.35">
      <c r="A1904" s="1" t="s">
        <v>5832</v>
      </c>
      <c r="B1904" s="1" t="s">
        <v>19</v>
      </c>
      <c r="C1904" s="1" t="s">
        <v>20</v>
      </c>
      <c r="D1904">
        <v>4.5999999999999996</v>
      </c>
      <c r="E1904">
        <v>45</v>
      </c>
      <c r="F1904">
        <v>75.41</v>
      </c>
      <c r="G1904">
        <v>3431</v>
      </c>
      <c r="H1904">
        <v>34845</v>
      </c>
      <c r="I1904">
        <v>19</v>
      </c>
      <c r="J1904">
        <v>635</v>
      </c>
      <c r="K1904">
        <v>287.77999999999997</v>
      </c>
      <c r="L1904">
        <v>9.1999999999999993</v>
      </c>
      <c r="M1904">
        <v>7.9</v>
      </c>
      <c r="N1904" s="1" t="s">
        <v>27</v>
      </c>
      <c r="O1904">
        <v>14</v>
      </c>
      <c r="P1904">
        <v>7</v>
      </c>
      <c r="Q1904">
        <v>21</v>
      </c>
      <c r="R1904">
        <v>780457.91</v>
      </c>
    </row>
    <row r="1905" spans="1:18" x14ac:dyDescent="0.35">
      <c r="A1905" s="1" t="s">
        <v>5833</v>
      </c>
      <c r="B1905" s="1" t="s">
        <v>19</v>
      </c>
      <c r="C1905" s="1" t="s">
        <v>24</v>
      </c>
      <c r="D1905">
        <v>4.4000000000000004</v>
      </c>
      <c r="E1905">
        <v>47</v>
      </c>
      <c r="F1905">
        <v>32.43</v>
      </c>
      <c r="G1905">
        <v>1903</v>
      </c>
      <c r="H1905">
        <v>25628</v>
      </c>
      <c r="I1905">
        <v>16</v>
      </c>
      <c r="J1905">
        <v>403</v>
      </c>
      <c r="K1905">
        <v>55.01</v>
      </c>
      <c r="L1905">
        <v>6.9</v>
      </c>
      <c r="M1905">
        <v>7.6</v>
      </c>
      <c r="N1905" s="1" t="s">
        <v>27</v>
      </c>
      <c r="O1905">
        <v>33</v>
      </c>
      <c r="P1905">
        <v>46</v>
      </c>
      <c r="Q1905">
        <v>79</v>
      </c>
      <c r="R1905">
        <v>364555.86</v>
      </c>
    </row>
    <row r="1906" spans="1:18" x14ac:dyDescent="0.35">
      <c r="A1906" s="1" t="s">
        <v>5835</v>
      </c>
      <c r="B1906" s="1" t="s">
        <v>19</v>
      </c>
      <c r="C1906" s="1" t="s">
        <v>24</v>
      </c>
      <c r="D1906">
        <v>3.3</v>
      </c>
      <c r="E1906">
        <v>31</v>
      </c>
      <c r="F1906">
        <v>27.06</v>
      </c>
      <c r="G1906">
        <v>1082</v>
      </c>
      <c r="H1906">
        <v>14757</v>
      </c>
      <c r="I1906">
        <v>16</v>
      </c>
      <c r="J1906">
        <v>63</v>
      </c>
      <c r="K1906">
        <v>200.79</v>
      </c>
      <c r="L1906">
        <v>4.2</v>
      </c>
      <c r="M1906">
        <v>2.7</v>
      </c>
      <c r="N1906" s="1" t="s">
        <v>21</v>
      </c>
      <c r="O1906">
        <v>4</v>
      </c>
      <c r="P1906">
        <v>21</v>
      </c>
      <c r="Q1906">
        <v>25</v>
      </c>
      <c r="R1906">
        <v>206323.69</v>
      </c>
    </row>
    <row r="1907" spans="1:18" x14ac:dyDescent="0.35">
      <c r="A1907" s="1" t="s">
        <v>5836</v>
      </c>
      <c r="B1907" s="1" t="s">
        <v>19</v>
      </c>
      <c r="C1907" s="1" t="s">
        <v>37</v>
      </c>
      <c r="D1907">
        <v>4.3</v>
      </c>
      <c r="E1907">
        <v>46</v>
      </c>
      <c r="F1907">
        <v>62.3</v>
      </c>
      <c r="G1907">
        <v>1826</v>
      </c>
      <c r="H1907">
        <v>26197</v>
      </c>
      <c r="I1907">
        <v>7</v>
      </c>
      <c r="J1907">
        <v>947</v>
      </c>
      <c r="K1907">
        <v>108.44</v>
      </c>
      <c r="L1907">
        <v>2.2999999999999998</v>
      </c>
      <c r="M1907">
        <v>6</v>
      </c>
      <c r="N1907" s="1" t="s">
        <v>27</v>
      </c>
      <c r="O1907">
        <v>5</v>
      </c>
      <c r="P1907">
        <v>34</v>
      </c>
      <c r="Q1907">
        <v>39</v>
      </c>
      <c r="R1907">
        <v>647132.75</v>
      </c>
    </row>
    <row r="1908" spans="1:18" x14ac:dyDescent="0.35">
      <c r="A1908" s="1" t="s">
        <v>5837</v>
      </c>
      <c r="B1908" s="1" t="s">
        <v>19</v>
      </c>
      <c r="C1908" s="1" t="s">
        <v>26</v>
      </c>
      <c r="D1908">
        <v>3.5</v>
      </c>
      <c r="E1908">
        <v>39</v>
      </c>
      <c r="F1908">
        <v>50.24</v>
      </c>
      <c r="G1908">
        <v>2826</v>
      </c>
      <c r="H1908">
        <v>28068</v>
      </c>
      <c r="I1908">
        <v>13</v>
      </c>
      <c r="J1908">
        <v>728</v>
      </c>
      <c r="K1908">
        <v>63.45</v>
      </c>
      <c r="L1908">
        <v>7.2</v>
      </c>
      <c r="M1908">
        <v>8.1999999999999993</v>
      </c>
      <c r="N1908" s="1" t="s">
        <v>21</v>
      </c>
      <c r="O1908">
        <v>26</v>
      </c>
      <c r="P1908">
        <v>6</v>
      </c>
      <c r="Q1908">
        <v>32</v>
      </c>
      <c r="R1908">
        <v>458505.92</v>
      </c>
    </row>
    <row r="1909" spans="1:18" x14ac:dyDescent="0.35">
      <c r="A1909" s="1" t="s">
        <v>5839</v>
      </c>
      <c r="B1909" s="1" t="s">
        <v>19</v>
      </c>
      <c r="C1909" s="1" t="s">
        <v>20</v>
      </c>
      <c r="D1909">
        <v>3.2</v>
      </c>
      <c r="E1909">
        <v>44</v>
      </c>
      <c r="F1909">
        <v>68.09</v>
      </c>
      <c r="G1909">
        <v>1125</v>
      </c>
      <c r="H1909">
        <v>14495</v>
      </c>
      <c r="I1909">
        <v>1</v>
      </c>
      <c r="J1909">
        <v>519</v>
      </c>
      <c r="K1909">
        <v>189.79</v>
      </c>
      <c r="L1909">
        <v>5.9</v>
      </c>
      <c r="M1909">
        <v>8.1</v>
      </c>
      <c r="N1909" s="1" t="s">
        <v>21</v>
      </c>
      <c r="O1909">
        <v>40</v>
      </c>
      <c r="P1909">
        <v>33</v>
      </c>
      <c r="Q1909">
        <v>73</v>
      </c>
      <c r="R1909">
        <v>672536.06</v>
      </c>
    </row>
    <row r="1910" spans="1:18" x14ac:dyDescent="0.35">
      <c r="A1910" s="1" t="s">
        <v>5842</v>
      </c>
      <c r="B1910" s="1" t="s">
        <v>19</v>
      </c>
      <c r="C1910" s="1" t="s">
        <v>37</v>
      </c>
      <c r="D1910">
        <v>3.7</v>
      </c>
      <c r="E1910">
        <v>35</v>
      </c>
      <c r="F1910">
        <v>60.98</v>
      </c>
      <c r="G1910">
        <v>949</v>
      </c>
      <c r="H1910">
        <v>15490</v>
      </c>
      <c r="I1910">
        <v>6</v>
      </c>
      <c r="J1910">
        <v>630</v>
      </c>
      <c r="K1910">
        <v>82.94</v>
      </c>
      <c r="L1910">
        <v>1.9</v>
      </c>
      <c r="M1910">
        <v>9.5</v>
      </c>
      <c r="N1910" s="1" t="s">
        <v>27</v>
      </c>
      <c r="O1910">
        <v>14</v>
      </c>
      <c r="P1910">
        <v>32</v>
      </c>
      <c r="Q1910">
        <v>46</v>
      </c>
      <c r="R1910">
        <v>485374.78</v>
      </c>
    </row>
    <row r="1911" spans="1:18" x14ac:dyDescent="0.35">
      <c r="A1911" s="1" t="s">
        <v>5843</v>
      </c>
      <c r="B1911" s="1" t="s">
        <v>19</v>
      </c>
      <c r="C1911" s="1" t="s">
        <v>37</v>
      </c>
      <c r="D1911">
        <v>4.9000000000000004</v>
      </c>
      <c r="E1911">
        <v>33</v>
      </c>
      <c r="F1911">
        <v>65.540000000000006</v>
      </c>
      <c r="G1911">
        <v>1090</v>
      </c>
      <c r="H1911">
        <v>18582</v>
      </c>
      <c r="I1911">
        <v>2</v>
      </c>
      <c r="J1911">
        <v>87</v>
      </c>
      <c r="K1911">
        <v>174.96</v>
      </c>
      <c r="L1911">
        <v>6.9</v>
      </c>
      <c r="M1911">
        <v>3.8</v>
      </c>
      <c r="N1911" s="1" t="s">
        <v>21</v>
      </c>
      <c r="O1911">
        <v>15</v>
      </c>
      <c r="P1911">
        <v>10</v>
      </c>
      <c r="Q1911">
        <v>25</v>
      </c>
      <c r="R1911">
        <v>485384.18</v>
      </c>
    </row>
    <row r="1912" spans="1:18" x14ac:dyDescent="0.35">
      <c r="A1912" s="1" t="s">
        <v>5844</v>
      </c>
      <c r="B1912" s="1" t="s">
        <v>19</v>
      </c>
      <c r="C1912" s="1" t="s">
        <v>37</v>
      </c>
      <c r="D1912">
        <v>4.7</v>
      </c>
      <c r="E1912">
        <v>47</v>
      </c>
      <c r="F1912">
        <v>61.91</v>
      </c>
      <c r="G1912">
        <v>3215</v>
      </c>
      <c r="H1912">
        <v>37952</v>
      </c>
      <c r="I1912">
        <v>3</v>
      </c>
      <c r="J1912">
        <v>897</v>
      </c>
      <c r="K1912">
        <v>200.24</v>
      </c>
      <c r="L1912">
        <v>6.1</v>
      </c>
      <c r="M1912">
        <v>6.3</v>
      </c>
      <c r="N1912" s="1" t="s">
        <v>21</v>
      </c>
      <c r="O1912">
        <v>14</v>
      </c>
      <c r="P1912">
        <v>8</v>
      </c>
      <c r="Q1912">
        <v>22</v>
      </c>
      <c r="R1912">
        <v>656315.75</v>
      </c>
    </row>
    <row r="1913" spans="1:18" x14ac:dyDescent="0.35">
      <c r="A1913" s="1" t="s">
        <v>5848</v>
      </c>
      <c r="B1913" s="1" t="s">
        <v>19</v>
      </c>
      <c r="C1913" s="1" t="s">
        <v>24</v>
      </c>
      <c r="D1913">
        <v>3.6</v>
      </c>
      <c r="E1913">
        <v>42</v>
      </c>
      <c r="F1913">
        <v>32.9</v>
      </c>
      <c r="G1913">
        <v>1311</v>
      </c>
      <c r="H1913">
        <v>17740</v>
      </c>
      <c r="I1913">
        <v>19</v>
      </c>
      <c r="J1913">
        <v>413</v>
      </c>
      <c r="K1913">
        <v>297.70999999999998</v>
      </c>
      <c r="L1913">
        <v>8.1999999999999993</v>
      </c>
      <c r="M1913">
        <v>2.9</v>
      </c>
      <c r="N1913" s="1" t="s">
        <v>27</v>
      </c>
      <c r="O1913">
        <v>24</v>
      </c>
      <c r="P1913">
        <v>41</v>
      </c>
      <c r="Q1913">
        <v>65</v>
      </c>
      <c r="R1913">
        <v>332982.2</v>
      </c>
    </row>
    <row r="1914" spans="1:18" x14ac:dyDescent="0.35">
      <c r="A1914" s="1" t="s">
        <v>5857</v>
      </c>
      <c r="B1914" s="1" t="s">
        <v>19</v>
      </c>
      <c r="C1914" s="1" t="s">
        <v>24</v>
      </c>
      <c r="D1914">
        <v>4.0999999999999996</v>
      </c>
      <c r="E1914">
        <v>31</v>
      </c>
      <c r="F1914">
        <v>34.729999999999997</v>
      </c>
      <c r="G1914">
        <v>1046</v>
      </c>
      <c r="H1914">
        <v>16071</v>
      </c>
      <c r="I1914">
        <v>9</v>
      </c>
      <c r="J1914">
        <v>820</v>
      </c>
      <c r="K1914">
        <v>180.21</v>
      </c>
      <c r="L1914">
        <v>3.6</v>
      </c>
      <c r="M1914">
        <v>5.6</v>
      </c>
      <c r="N1914" s="1" t="s">
        <v>27</v>
      </c>
      <c r="O1914">
        <v>28</v>
      </c>
      <c r="P1914">
        <v>10</v>
      </c>
      <c r="Q1914">
        <v>38</v>
      </c>
      <c r="R1914">
        <v>254714.26</v>
      </c>
    </row>
    <row r="1915" spans="1:18" x14ac:dyDescent="0.35">
      <c r="A1915" s="1" t="s">
        <v>5859</v>
      </c>
      <c r="B1915" s="1" t="s">
        <v>19</v>
      </c>
      <c r="C1915" s="1" t="s">
        <v>42</v>
      </c>
      <c r="D1915">
        <v>4.4000000000000004</v>
      </c>
      <c r="E1915">
        <v>30</v>
      </c>
      <c r="F1915">
        <v>39.83</v>
      </c>
      <c r="G1915">
        <v>1994</v>
      </c>
      <c r="H1915">
        <v>23227</v>
      </c>
      <c r="I1915">
        <v>12</v>
      </c>
      <c r="J1915">
        <v>375</v>
      </c>
      <c r="K1915">
        <v>214.17</v>
      </c>
      <c r="L1915">
        <v>3.8</v>
      </c>
      <c r="M1915">
        <v>8.6999999999999993</v>
      </c>
      <c r="N1915" s="1" t="s">
        <v>27</v>
      </c>
      <c r="O1915">
        <v>0</v>
      </c>
      <c r="P1915">
        <v>16</v>
      </c>
      <c r="Q1915">
        <v>16</v>
      </c>
      <c r="R1915">
        <v>285472.73</v>
      </c>
    </row>
    <row r="1916" spans="1:18" x14ac:dyDescent="0.35">
      <c r="A1916" s="1" t="s">
        <v>5862</v>
      </c>
      <c r="B1916" s="1" t="s">
        <v>19</v>
      </c>
      <c r="C1916" s="1" t="s">
        <v>42</v>
      </c>
      <c r="D1916">
        <v>4.4000000000000004</v>
      </c>
      <c r="E1916">
        <v>44</v>
      </c>
      <c r="F1916">
        <v>40.79</v>
      </c>
      <c r="G1916">
        <v>2849</v>
      </c>
      <c r="H1916">
        <v>33636</v>
      </c>
      <c r="I1916">
        <v>4</v>
      </c>
      <c r="J1916">
        <v>416</v>
      </c>
      <c r="K1916">
        <v>199.06</v>
      </c>
      <c r="L1916">
        <v>9.9</v>
      </c>
      <c r="M1916">
        <v>4.5999999999999996</v>
      </c>
      <c r="N1916" s="1" t="s">
        <v>21</v>
      </c>
      <c r="O1916">
        <v>18</v>
      </c>
      <c r="P1916">
        <v>4</v>
      </c>
      <c r="Q1916">
        <v>22</v>
      </c>
      <c r="R1916">
        <v>411987.12</v>
      </c>
    </row>
    <row r="1917" spans="1:18" x14ac:dyDescent="0.35">
      <c r="A1917" s="1" t="s">
        <v>5870</v>
      </c>
      <c r="B1917" s="1" t="s">
        <v>19</v>
      </c>
      <c r="C1917" s="1" t="s">
        <v>26</v>
      </c>
      <c r="D1917">
        <v>4.4000000000000004</v>
      </c>
      <c r="E1917">
        <v>32</v>
      </c>
      <c r="F1917">
        <v>46.12</v>
      </c>
      <c r="G1917">
        <v>1401</v>
      </c>
      <c r="H1917">
        <v>15776</v>
      </c>
      <c r="I1917">
        <v>13</v>
      </c>
      <c r="J1917">
        <v>608</v>
      </c>
      <c r="K1917">
        <v>121.91</v>
      </c>
      <c r="L1917">
        <v>3</v>
      </c>
      <c r="M1917">
        <v>7.3</v>
      </c>
      <c r="N1917" s="1" t="s">
        <v>21</v>
      </c>
      <c r="O1917">
        <v>16</v>
      </c>
      <c r="P1917">
        <v>0</v>
      </c>
      <c r="Q1917">
        <v>16</v>
      </c>
      <c r="R1917">
        <v>346203.18</v>
      </c>
    </row>
    <row r="1918" spans="1:18" x14ac:dyDescent="0.35">
      <c r="A1918" s="1" t="s">
        <v>5874</v>
      </c>
      <c r="B1918" s="1" t="s">
        <v>19</v>
      </c>
      <c r="C1918" s="1" t="s">
        <v>37</v>
      </c>
      <c r="D1918">
        <v>3.2</v>
      </c>
      <c r="E1918">
        <v>36</v>
      </c>
      <c r="F1918">
        <v>61.88</v>
      </c>
      <c r="G1918">
        <v>3197</v>
      </c>
      <c r="H1918">
        <v>32545</v>
      </c>
      <c r="I1918">
        <v>12</v>
      </c>
      <c r="J1918">
        <v>673</v>
      </c>
      <c r="K1918">
        <v>133.55000000000001</v>
      </c>
      <c r="L1918">
        <v>7.8</v>
      </c>
      <c r="M1918">
        <v>5.9</v>
      </c>
      <c r="N1918" s="1" t="s">
        <v>21</v>
      </c>
      <c r="O1918">
        <v>12</v>
      </c>
      <c r="P1918">
        <v>31</v>
      </c>
      <c r="Q1918">
        <v>43</v>
      </c>
      <c r="R1918">
        <v>517141.51</v>
      </c>
    </row>
    <row r="1919" spans="1:18" x14ac:dyDescent="0.35">
      <c r="A1919" s="1" t="s">
        <v>5880</v>
      </c>
      <c r="B1919" s="1" t="s">
        <v>19</v>
      </c>
      <c r="C1919" s="1" t="s">
        <v>20</v>
      </c>
      <c r="D1919">
        <v>4.5</v>
      </c>
      <c r="E1919">
        <v>41</v>
      </c>
      <c r="F1919">
        <v>68.87</v>
      </c>
      <c r="G1919">
        <v>912</v>
      </c>
      <c r="H1919">
        <v>11420</v>
      </c>
      <c r="I1919">
        <v>1</v>
      </c>
      <c r="J1919">
        <v>354</v>
      </c>
      <c r="K1919">
        <v>241.71</v>
      </c>
      <c r="L1919">
        <v>4</v>
      </c>
      <c r="M1919">
        <v>2.4</v>
      </c>
      <c r="N1919" s="1" t="s">
        <v>21</v>
      </c>
      <c r="O1919">
        <v>4</v>
      </c>
      <c r="P1919">
        <v>30</v>
      </c>
      <c r="Q1919">
        <v>34</v>
      </c>
      <c r="R1919">
        <v>627572.31000000006</v>
      </c>
    </row>
    <row r="1920" spans="1:18" x14ac:dyDescent="0.35">
      <c r="A1920" s="1" t="s">
        <v>5881</v>
      </c>
      <c r="B1920" s="1" t="s">
        <v>19</v>
      </c>
      <c r="C1920" s="1" t="s">
        <v>31</v>
      </c>
      <c r="D1920">
        <v>3.6</v>
      </c>
      <c r="E1920">
        <v>31</v>
      </c>
      <c r="F1920">
        <v>37.96</v>
      </c>
      <c r="G1920">
        <v>1467</v>
      </c>
      <c r="H1920">
        <v>14550</v>
      </c>
      <c r="I1920">
        <v>3</v>
      </c>
      <c r="J1920">
        <v>79</v>
      </c>
      <c r="K1920">
        <v>109.99</v>
      </c>
      <c r="L1920">
        <v>5.6</v>
      </c>
      <c r="M1920">
        <v>1.1000000000000001</v>
      </c>
      <c r="N1920" s="1" t="s">
        <v>27</v>
      </c>
      <c r="O1920">
        <v>6</v>
      </c>
      <c r="P1920">
        <v>2</v>
      </c>
      <c r="Q1920">
        <v>8</v>
      </c>
      <c r="R1920">
        <v>267450.12</v>
      </c>
    </row>
    <row r="1921" spans="1:18" x14ac:dyDescent="0.35">
      <c r="A1921" s="1" t="s">
        <v>5882</v>
      </c>
      <c r="B1921" s="1" t="s">
        <v>19</v>
      </c>
      <c r="C1921" s="1" t="s">
        <v>26</v>
      </c>
      <c r="D1921">
        <v>3.6</v>
      </c>
      <c r="E1921">
        <v>42</v>
      </c>
      <c r="F1921">
        <v>53.55</v>
      </c>
      <c r="G1921">
        <v>2594</v>
      </c>
      <c r="H1921">
        <v>25061</v>
      </c>
      <c r="I1921">
        <v>11</v>
      </c>
      <c r="J1921">
        <v>57</v>
      </c>
      <c r="K1921">
        <v>147.66999999999999</v>
      </c>
      <c r="L1921">
        <v>9.6999999999999993</v>
      </c>
      <c r="M1921">
        <v>9.4</v>
      </c>
      <c r="N1921" s="1" t="s">
        <v>27</v>
      </c>
      <c r="O1921">
        <v>10</v>
      </c>
      <c r="P1921">
        <v>11</v>
      </c>
      <c r="Q1921">
        <v>21</v>
      </c>
      <c r="R1921">
        <v>519485.5</v>
      </c>
    </row>
    <row r="1922" spans="1:18" x14ac:dyDescent="0.35">
      <c r="A1922" s="1" t="s">
        <v>5884</v>
      </c>
      <c r="B1922" s="1" t="s">
        <v>19</v>
      </c>
      <c r="C1922" s="1" t="s">
        <v>24</v>
      </c>
      <c r="D1922">
        <v>3</v>
      </c>
      <c r="E1922">
        <v>36</v>
      </c>
      <c r="F1922">
        <v>33.619999999999997</v>
      </c>
      <c r="G1922">
        <v>1954</v>
      </c>
      <c r="H1922">
        <v>25346</v>
      </c>
      <c r="I1922">
        <v>6</v>
      </c>
      <c r="J1922">
        <v>902</v>
      </c>
      <c r="K1922">
        <v>115.36</v>
      </c>
      <c r="L1922">
        <v>6.4</v>
      </c>
      <c r="M1922">
        <v>9.9</v>
      </c>
      <c r="N1922" s="1" t="s">
        <v>21</v>
      </c>
      <c r="O1922">
        <v>26</v>
      </c>
      <c r="P1922">
        <v>29</v>
      </c>
      <c r="Q1922">
        <v>55</v>
      </c>
      <c r="R1922">
        <v>287061.48</v>
      </c>
    </row>
    <row r="1923" spans="1:18" x14ac:dyDescent="0.35">
      <c r="A1923" s="1" t="s">
        <v>5885</v>
      </c>
      <c r="B1923" s="1" t="s">
        <v>19</v>
      </c>
      <c r="C1923" s="1" t="s">
        <v>42</v>
      </c>
      <c r="D1923">
        <v>4.5999999999999996</v>
      </c>
      <c r="E1923">
        <v>32</v>
      </c>
      <c r="F1923">
        <v>38.49</v>
      </c>
      <c r="G1923">
        <v>1898</v>
      </c>
      <c r="H1923">
        <v>20181</v>
      </c>
      <c r="I1923">
        <v>3</v>
      </c>
      <c r="J1923">
        <v>57</v>
      </c>
      <c r="K1923">
        <v>278.89999999999998</v>
      </c>
      <c r="L1923">
        <v>1.9</v>
      </c>
      <c r="M1923">
        <v>5.0999999999999996</v>
      </c>
      <c r="N1923" s="1" t="s">
        <v>21</v>
      </c>
      <c r="O1923">
        <v>30</v>
      </c>
      <c r="P1923">
        <v>7</v>
      </c>
      <c r="Q1923">
        <v>37</v>
      </c>
      <c r="R1923">
        <v>281632.09999999998</v>
      </c>
    </row>
    <row r="1924" spans="1:18" x14ac:dyDescent="0.35">
      <c r="A1924" s="1" t="s">
        <v>5887</v>
      </c>
      <c r="B1924" s="1" t="s">
        <v>19</v>
      </c>
      <c r="C1924" s="1" t="s">
        <v>24</v>
      </c>
      <c r="D1924">
        <v>4.7</v>
      </c>
      <c r="E1924">
        <v>50</v>
      </c>
      <c r="F1924">
        <v>32.549999999999997</v>
      </c>
      <c r="G1924">
        <v>3566</v>
      </c>
      <c r="H1924">
        <v>43182</v>
      </c>
      <c r="I1924">
        <v>9</v>
      </c>
      <c r="J1924">
        <v>240</v>
      </c>
      <c r="K1924">
        <v>273.86</v>
      </c>
      <c r="L1924">
        <v>8.3000000000000007</v>
      </c>
      <c r="M1924">
        <v>7.7</v>
      </c>
      <c r="N1924" s="1" t="s">
        <v>27</v>
      </c>
      <c r="O1924">
        <v>37</v>
      </c>
      <c r="P1924">
        <v>5</v>
      </c>
      <c r="Q1924">
        <v>42</v>
      </c>
      <c r="R1924">
        <v>382777.7</v>
      </c>
    </row>
    <row r="1925" spans="1:18" x14ac:dyDescent="0.35">
      <c r="A1925" s="1" t="s">
        <v>5890</v>
      </c>
      <c r="B1925" s="1" t="s">
        <v>19</v>
      </c>
      <c r="C1925" s="1" t="s">
        <v>31</v>
      </c>
      <c r="D1925">
        <v>3.6</v>
      </c>
      <c r="E1925">
        <v>30</v>
      </c>
      <c r="F1925">
        <v>37.17</v>
      </c>
      <c r="G1925">
        <v>2022</v>
      </c>
      <c r="H1925">
        <v>22751</v>
      </c>
      <c r="I1925">
        <v>18</v>
      </c>
      <c r="J1925">
        <v>305</v>
      </c>
      <c r="K1925">
        <v>75.150000000000006</v>
      </c>
      <c r="L1925">
        <v>4.8</v>
      </c>
      <c r="M1925">
        <v>7</v>
      </c>
      <c r="N1925" s="1" t="s">
        <v>27</v>
      </c>
      <c r="O1925">
        <v>22</v>
      </c>
      <c r="P1925">
        <v>4</v>
      </c>
      <c r="Q1925">
        <v>26</v>
      </c>
      <c r="R1925">
        <v>273853.87</v>
      </c>
    </row>
    <row r="1926" spans="1:18" x14ac:dyDescent="0.35">
      <c r="A1926" s="1" t="s">
        <v>5894</v>
      </c>
      <c r="B1926" s="1" t="s">
        <v>19</v>
      </c>
      <c r="C1926" s="1" t="s">
        <v>42</v>
      </c>
      <c r="D1926">
        <v>4.7</v>
      </c>
      <c r="E1926">
        <v>33</v>
      </c>
      <c r="F1926">
        <v>40.299999999999997</v>
      </c>
      <c r="G1926">
        <v>4234</v>
      </c>
      <c r="H1926">
        <v>50621</v>
      </c>
      <c r="I1926">
        <v>10</v>
      </c>
      <c r="J1926">
        <v>682</v>
      </c>
      <c r="K1926">
        <v>105.6</v>
      </c>
      <c r="L1926">
        <v>4.8</v>
      </c>
      <c r="M1926">
        <v>5.9</v>
      </c>
      <c r="N1926" s="1" t="s">
        <v>21</v>
      </c>
      <c r="O1926">
        <v>32</v>
      </c>
      <c r="P1926">
        <v>11</v>
      </c>
      <c r="Q1926">
        <v>43</v>
      </c>
      <c r="R1926">
        <v>318577.05</v>
      </c>
    </row>
    <row r="1927" spans="1:18" x14ac:dyDescent="0.35">
      <c r="A1927" s="1" t="s">
        <v>5898</v>
      </c>
      <c r="B1927" s="1" t="s">
        <v>19</v>
      </c>
      <c r="C1927" s="1" t="s">
        <v>20</v>
      </c>
      <c r="D1927">
        <v>3.3</v>
      </c>
      <c r="E1927">
        <v>47</v>
      </c>
      <c r="F1927">
        <v>69.349999999999994</v>
      </c>
      <c r="G1927">
        <v>1924</v>
      </c>
      <c r="H1927">
        <v>22812</v>
      </c>
      <c r="I1927">
        <v>17</v>
      </c>
      <c r="J1927">
        <v>888</v>
      </c>
      <c r="K1927">
        <v>84.61</v>
      </c>
      <c r="L1927">
        <v>5.8</v>
      </c>
      <c r="M1927">
        <v>3.4</v>
      </c>
      <c r="N1927" s="1" t="s">
        <v>27</v>
      </c>
      <c r="O1927">
        <v>43</v>
      </c>
      <c r="P1927">
        <v>41</v>
      </c>
      <c r="Q1927">
        <v>84</v>
      </c>
      <c r="R1927">
        <v>747047.55</v>
      </c>
    </row>
    <row r="1928" spans="1:18" x14ac:dyDescent="0.35">
      <c r="A1928" s="1" t="s">
        <v>5899</v>
      </c>
      <c r="B1928" s="1" t="s">
        <v>19</v>
      </c>
      <c r="C1928" s="1" t="s">
        <v>31</v>
      </c>
      <c r="D1928">
        <v>5</v>
      </c>
      <c r="E1928">
        <v>41</v>
      </c>
      <c r="F1928">
        <v>37.340000000000003</v>
      </c>
      <c r="G1928">
        <v>3998</v>
      </c>
      <c r="H1928">
        <v>48738</v>
      </c>
      <c r="I1928">
        <v>14</v>
      </c>
      <c r="J1928">
        <v>949</v>
      </c>
      <c r="K1928">
        <v>282.2</v>
      </c>
      <c r="L1928">
        <v>4.2</v>
      </c>
      <c r="M1928">
        <v>5.3</v>
      </c>
      <c r="N1928" s="1" t="s">
        <v>27</v>
      </c>
      <c r="O1928">
        <v>24</v>
      </c>
      <c r="P1928">
        <v>8</v>
      </c>
      <c r="Q1928">
        <v>32</v>
      </c>
      <c r="R1928">
        <v>365552.64000000001</v>
      </c>
    </row>
    <row r="1929" spans="1:18" x14ac:dyDescent="0.35">
      <c r="A1929" s="1" t="s">
        <v>5901</v>
      </c>
      <c r="B1929" s="1" t="s">
        <v>19</v>
      </c>
      <c r="C1929" s="1" t="s">
        <v>42</v>
      </c>
      <c r="D1929">
        <v>4</v>
      </c>
      <c r="E1929">
        <v>32</v>
      </c>
      <c r="F1929">
        <v>36.97</v>
      </c>
      <c r="G1929">
        <v>2950</v>
      </c>
      <c r="H1929">
        <v>30479</v>
      </c>
      <c r="I1929">
        <v>1</v>
      </c>
      <c r="J1929">
        <v>662</v>
      </c>
      <c r="K1929">
        <v>80.91</v>
      </c>
      <c r="L1929">
        <v>2.8</v>
      </c>
      <c r="M1929">
        <v>7.8</v>
      </c>
      <c r="N1929" s="1" t="s">
        <v>21</v>
      </c>
      <c r="O1929">
        <v>17</v>
      </c>
      <c r="P1929">
        <v>4</v>
      </c>
      <c r="Q1929">
        <v>21</v>
      </c>
      <c r="R1929">
        <v>273435.08</v>
      </c>
    </row>
    <row r="1930" spans="1:18" x14ac:dyDescent="0.35">
      <c r="A1930" s="1" t="s">
        <v>5903</v>
      </c>
      <c r="B1930" s="1" t="s">
        <v>19</v>
      </c>
      <c r="C1930" s="1" t="s">
        <v>37</v>
      </c>
      <c r="D1930">
        <v>3.4</v>
      </c>
      <c r="E1930">
        <v>35</v>
      </c>
      <c r="F1930">
        <v>56.31</v>
      </c>
      <c r="G1930">
        <v>2349</v>
      </c>
      <c r="H1930">
        <v>25728</v>
      </c>
      <c r="I1930">
        <v>14</v>
      </c>
      <c r="J1930">
        <v>71</v>
      </c>
      <c r="K1930">
        <v>88.15</v>
      </c>
      <c r="L1930">
        <v>9.8000000000000007</v>
      </c>
      <c r="M1930">
        <v>2.1</v>
      </c>
      <c r="N1930" s="1" t="s">
        <v>21</v>
      </c>
      <c r="O1930">
        <v>25</v>
      </c>
      <c r="P1930">
        <v>15</v>
      </c>
      <c r="Q1930">
        <v>40</v>
      </c>
      <c r="R1930">
        <v>458770.45</v>
      </c>
    </row>
    <row r="1931" spans="1:18" x14ac:dyDescent="0.35">
      <c r="A1931" s="1" t="s">
        <v>5905</v>
      </c>
      <c r="B1931" s="1" t="s">
        <v>19</v>
      </c>
      <c r="C1931" s="1" t="s">
        <v>31</v>
      </c>
      <c r="D1931">
        <v>3.2</v>
      </c>
      <c r="E1931">
        <v>37</v>
      </c>
      <c r="F1931">
        <v>37.549999999999997</v>
      </c>
      <c r="G1931">
        <v>2472</v>
      </c>
      <c r="H1931">
        <v>25235</v>
      </c>
      <c r="I1931">
        <v>15</v>
      </c>
      <c r="J1931">
        <v>318</v>
      </c>
      <c r="K1931">
        <v>207.52</v>
      </c>
      <c r="L1931">
        <v>9.4</v>
      </c>
      <c r="M1931">
        <v>9.1999999999999993</v>
      </c>
      <c r="N1931" s="1" t="s">
        <v>21</v>
      </c>
      <c r="O1931">
        <v>6</v>
      </c>
      <c r="P1931">
        <v>22</v>
      </c>
      <c r="Q1931">
        <v>28</v>
      </c>
      <c r="R1931">
        <v>335224.8</v>
      </c>
    </row>
    <row r="1932" spans="1:18" x14ac:dyDescent="0.35">
      <c r="A1932" s="1" t="s">
        <v>5910</v>
      </c>
      <c r="B1932" s="1" t="s">
        <v>19</v>
      </c>
      <c r="C1932" s="1" t="s">
        <v>31</v>
      </c>
      <c r="D1932">
        <v>3.3</v>
      </c>
      <c r="E1932">
        <v>48</v>
      </c>
      <c r="F1932">
        <v>32.380000000000003</v>
      </c>
      <c r="G1932">
        <v>2681</v>
      </c>
      <c r="H1932">
        <v>29441</v>
      </c>
      <c r="I1932">
        <v>6</v>
      </c>
      <c r="J1932">
        <v>62</v>
      </c>
      <c r="K1932">
        <v>147.88999999999999</v>
      </c>
      <c r="L1932">
        <v>2.8</v>
      </c>
      <c r="M1932">
        <v>7.9</v>
      </c>
      <c r="N1932" s="1" t="s">
        <v>27</v>
      </c>
      <c r="O1932">
        <v>14</v>
      </c>
      <c r="P1932">
        <v>44</v>
      </c>
      <c r="Q1932">
        <v>58</v>
      </c>
      <c r="R1932">
        <v>359224.15</v>
      </c>
    </row>
    <row r="1933" spans="1:18" x14ac:dyDescent="0.35">
      <c r="A1933" s="1" t="s">
        <v>5913</v>
      </c>
      <c r="B1933" s="1" t="s">
        <v>19</v>
      </c>
      <c r="C1933" s="1" t="s">
        <v>26</v>
      </c>
      <c r="D1933">
        <v>3.4</v>
      </c>
      <c r="E1933">
        <v>33</v>
      </c>
      <c r="F1933">
        <v>46.01</v>
      </c>
      <c r="G1933">
        <v>1569</v>
      </c>
      <c r="H1933">
        <v>17606</v>
      </c>
      <c r="I1933">
        <v>12</v>
      </c>
      <c r="J1933">
        <v>992</v>
      </c>
      <c r="K1933">
        <v>274.18</v>
      </c>
      <c r="L1933">
        <v>5.8</v>
      </c>
      <c r="M1933">
        <v>6.5</v>
      </c>
      <c r="N1933" s="1" t="s">
        <v>21</v>
      </c>
      <c r="O1933">
        <v>1</v>
      </c>
      <c r="P1933">
        <v>26</v>
      </c>
      <c r="Q1933">
        <v>27</v>
      </c>
      <c r="R1933">
        <v>357124.34</v>
      </c>
    </row>
    <row r="1934" spans="1:18" x14ac:dyDescent="0.35">
      <c r="A1934" s="1" t="s">
        <v>5915</v>
      </c>
      <c r="B1934" s="1" t="s">
        <v>19</v>
      </c>
      <c r="C1934" s="1" t="s">
        <v>20</v>
      </c>
      <c r="D1934">
        <v>4</v>
      </c>
      <c r="E1934">
        <v>37</v>
      </c>
      <c r="F1934">
        <v>75.11</v>
      </c>
      <c r="G1934">
        <v>3761</v>
      </c>
      <c r="H1934">
        <v>40825</v>
      </c>
      <c r="I1934">
        <v>12</v>
      </c>
      <c r="J1934">
        <v>656</v>
      </c>
      <c r="K1934">
        <v>171.66</v>
      </c>
      <c r="L1934">
        <v>7.7</v>
      </c>
      <c r="M1934">
        <v>2.6</v>
      </c>
      <c r="N1934" s="1" t="s">
        <v>27</v>
      </c>
      <c r="O1934">
        <v>25</v>
      </c>
      <c r="P1934">
        <v>2</v>
      </c>
      <c r="Q1934">
        <v>27</v>
      </c>
      <c r="R1934">
        <v>636789.05000000005</v>
      </c>
    </row>
    <row r="1935" spans="1:18" x14ac:dyDescent="0.35">
      <c r="A1935" s="1" t="s">
        <v>5917</v>
      </c>
      <c r="B1935" s="1" t="s">
        <v>19</v>
      </c>
      <c r="C1935" s="1" t="s">
        <v>24</v>
      </c>
      <c r="D1935">
        <v>3.9</v>
      </c>
      <c r="E1935">
        <v>48</v>
      </c>
      <c r="F1935">
        <v>35.270000000000003</v>
      </c>
      <c r="G1935">
        <v>1027</v>
      </c>
      <c r="H1935">
        <v>14115</v>
      </c>
      <c r="I1935">
        <v>3</v>
      </c>
      <c r="J1935">
        <v>880</v>
      </c>
      <c r="K1935">
        <v>200.28</v>
      </c>
      <c r="L1935">
        <v>4.5999999999999996</v>
      </c>
      <c r="M1935">
        <v>5.8</v>
      </c>
      <c r="N1935" s="1" t="s">
        <v>27</v>
      </c>
      <c r="O1935">
        <v>12</v>
      </c>
      <c r="P1935">
        <v>27</v>
      </c>
      <c r="Q1935">
        <v>39</v>
      </c>
      <c r="R1935">
        <v>384340.02</v>
      </c>
    </row>
    <row r="1936" spans="1:18" x14ac:dyDescent="0.35">
      <c r="A1936" s="1" t="s">
        <v>5919</v>
      </c>
      <c r="B1936" s="1" t="s">
        <v>19</v>
      </c>
      <c r="C1936" s="1" t="s">
        <v>42</v>
      </c>
      <c r="D1936">
        <v>4.4000000000000004</v>
      </c>
      <c r="E1936">
        <v>50</v>
      </c>
      <c r="F1936">
        <v>36.1</v>
      </c>
      <c r="G1936">
        <v>3707</v>
      </c>
      <c r="H1936">
        <v>40252</v>
      </c>
      <c r="I1936">
        <v>1</v>
      </c>
      <c r="J1936">
        <v>100</v>
      </c>
      <c r="K1936">
        <v>188.4</v>
      </c>
      <c r="L1936">
        <v>6.5</v>
      </c>
      <c r="M1936">
        <v>2.6</v>
      </c>
      <c r="N1936" s="1" t="s">
        <v>21</v>
      </c>
      <c r="O1936">
        <v>41</v>
      </c>
      <c r="P1936">
        <v>36</v>
      </c>
      <c r="Q1936">
        <v>77</v>
      </c>
      <c r="R1936">
        <v>411397.8</v>
      </c>
    </row>
    <row r="1937" spans="1:18" x14ac:dyDescent="0.35">
      <c r="A1937" s="1" t="s">
        <v>5920</v>
      </c>
      <c r="B1937" s="1" t="s">
        <v>19</v>
      </c>
      <c r="C1937" s="1" t="s">
        <v>37</v>
      </c>
      <c r="D1937">
        <v>3.2</v>
      </c>
      <c r="E1937">
        <v>50</v>
      </c>
      <c r="F1937">
        <v>59.95</v>
      </c>
      <c r="G1937">
        <v>1932</v>
      </c>
      <c r="H1937">
        <v>21341</v>
      </c>
      <c r="I1937">
        <v>6</v>
      </c>
      <c r="J1937">
        <v>237</v>
      </c>
      <c r="K1937">
        <v>204.81</v>
      </c>
      <c r="L1937">
        <v>5.0999999999999996</v>
      </c>
      <c r="M1937">
        <v>5.2</v>
      </c>
      <c r="N1937" s="1" t="s">
        <v>21</v>
      </c>
      <c r="O1937">
        <v>13</v>
      </c>
      <c r="P1937">
        <v>10</v>
      </c>
      <c r="Q1937">
        <v>23</v>
      </c>
      <c r="R1937">
        <v>673420.4</v>
      </c>
    </row>
    <row r="1938" spans="1:18" x14ac:dyDescent="0.35">
      <c r="A1938" s="1" t="s">
        <v>5925</v>
      </c>
      <c r="B1938" s="1" t="s">
        <v>19</v>
      </c>
      <c r="C1938" s="1" t="s">
        <v>24</v>
      </c>
      <c r="D1938">
        <v>4.5999999999999996</v>
      </c>
      <c r="E1938">
        <v>41</v>
      </c>
      <c r="F1938">
        <v>30.3</v>
      </c>
      <c r="G1938">
        <v>1162</v>
      </c>
      <c r="H1938">
        <v>19066</v>
      </c>
      <c r="I1938">
        <v>8</v>
      </c>
      <c r="J1938">
        <v>80</v>
      </c>
      <c r="K1938">
        <v>296</v>
      </c>
      <c r="L1938">
        <v>6.5</v>
      </c>
      <c r="M1938">
        <v>3</v>
      </c>
      <c r="N1938" s="1" t="s">
        <v>27</v>
      </c>
      <c r="O1938">
        <v>9</v>
      </c>
      <c r="P1938">
        <v>10</v>
      </c>
      <c r="Q1938">
        <v>19</v>
      </c>
      <c r="R1938">
        <v>288245.7</v>
      </c>
    </row>
    <row r="1939" spans="1:18" x14ac:dyDescent="0.35">
      <c r="A1939" s="1" t="s">
        <v>5934</v>
      </c>
      <c r="B1939" s="1" t="s">
        <v>19</v>
      </c>
      <c r="C1939" s="1" t="s">
        <v>42</v>
      </c>
      <c r="D1939">
        <v>3.6</v>
      </c>
      <c r="E1939">
        <v>50</v>
      </c>
      <c r="F1939">
        <v>43.37</v>
      </c>
      <c r="G1939">
        <v>3492</v>
      </c>
      <c r="H1939">
        <v>39120</v>
      </c>
      <c r="I1939">
        <v>9</v>
      </c>
      <c r="J1939">
        <v>134</v>
      </c>
      <c r="K1939">
        <v>150.4</v>
      </c>
      <c r="L1939">
        <v>3.8</v>
      </c>
      <c r="M1939">
        <v>4.9000000000000004</v>
      </c>
      <c r="N1939" s="1" t="s">
        <v>21</v>
      </c>
      <c r="O1939">
        <v>32</v>
      </c>
      <c r="P1939">
        <v>41</v>
      </c>
      <c r="Q1939">
        <v>73</v>
      </c>
      <c r="R1939">
        <v>498879.51</v>
      </c>
    </row>
    <row r="1940" spans="1:18" x14ac:dyDescent="0.35">
      <c r="A1940" s="1" t="s">
        <v>5935</v>
      </c>
      <c r="B1940" s="1" t="s">
        <v>19</v>
      </c>
      <c r="C1940" s="1" t="s">
        <v>24</v>
      </c>
      <c r="D1940">
        <v>4.0999999999999996</v>
      </c>
      <c r="E1940">
        <v>32</v>
      </c>
      <c r="F1940">
        <v>26.18</v>
      </c>
      <c r="G1940">
        <v>2522</v>
      </c>
      <c r="H1940">
        <v>31351</v>
      </c>
      <c r="I1940">
        <v>6</v>
      </c>
      <c r="J1940">
        <v>455</v>
      </c>
      <c r="K1940">
        <v>190.91</v>
      </c>
      <c r="L1940">
        <v>4.5</v>
      </c>
      <c r="M1940">
        <v>3.8</v>
      </c>
      <c r="N1940" s="1" t="s">
        <v>27</v>
      </c>
      <c r="O1940">
        <v>10</v>
      </c>
      <c r="P1940">
        <v>1</v>
      </c>
      <c r="Q1940">
        <v>11</v>
      </c>
      <c r="R1940">
        <v>200167.97</v>
      </c>
    </row>
    <row r="1941" spans="1:18" x14ac:dyDescent="0.35">
      <c r="A1941" s="1" t="s">
        <v>5939</v>
      </c>
      <c r="B1941" s="1" t="s">
        <v>19</v>
      </c>
      <c r="C1941" s="1" t="s">
        <v>37</v>
      </c>
      <c r="D1941">
        <v>4.5</v>
      </c>
      <c r="E1941">
        <v>30</v>
      </c>
      <c r="F1941">
        <v>60.78</v>
      </c>
      <c r="G1941">
        <v>3928</v>
      </c>
      <c r="H1941">
        <v>43206</v>
      </c>
      <c r="I1941">
        <v>15</v>
      </c>
      <c r="J1941">
        <v>481</v>
      </c>
      <c r="K1941">
        <v>248.25</v>
      </c>
      <c r="L1941">
        <v>9.1999999999999993</v>
      </c>
      <c r="M1941">
        <v>7.6</v>
      </c>
      <c r="N1941" s="1" t="s">
        <v>27</v>
      </c>
      <c r="O1941">
        <v>24</v>
      </c>
      <c r="P1941">
        <v>28</v>
      </c>
      <c r="Q1941">
        <v>52</v>
      </c>
      <c r="R1941">
        <v>434899.46</v>
      </c>
    </row>
    <row r="1942" spans="1:18" x14ac:dyDescent="0.35">
      <c r="A1942" s="1" t="s">
        <v>5942</v>
      </c>
      <c r="B1942" s="1" t="s">
        <v>19</v>
      </c>
      <c r="C1942" s="1" t="s">
        <v>24</v>
      </c>
      <c r="D1942">
        <v>4.3</v>
      </c>
      <c r="E1942">
        <v>39</v>
      </c>
      <c r="F1942">
        <v>34.83</v>
      </c>
      <c r="G1942">
        <v>3119</v>
      </c>
      <c r="H1942">
        <v>36479</v>
      </c>
      <c r="I1942">
        <v>17</v>
      </c>
      <c r="J1942">
        <v>972</v>
      </c>
      <c r="K1942">
        <v>79.34</v>
      </c>
      <c r="L1942">
        <v>9.4</v>
      </c>
      <c r="M1942">
        <v>8.1999999999999993</v>
      </c>
      <c r="N1942" s="1" t="s">
        <v>27</v>
      </c>
      <c r="O1942">
        <v>2</v>
      </c>
      <c r="P1942">
        <v>8</v>
      </c>
      <c r="Q1942">
        <v>10</v>
      </c>
      <c r="R1942">
        <v>332077.78000000003</v>
      </c>
    </row>
    <row r="1943" spans="1:18" x14ac:dyDescent="0.35">
      <c r="A1943" s="1" t="s">
        <v>5943</v>
      </c>
      <c r="B1943" s="1" t="s">
        <v>19</v>
      </c>
      <c r="C1943" s="1" t="s">
        <v>24</v>
      </c>
      <c r="D1943">
        <v>3.2</v>
      </c>
      <c r="E1943">
        <v>33</v>
      </c>
      <c r="F1943">
        <v>32.15</v>
      </c>
      <c r="G1943">
        <v>1974</v>
      </c>
      <c r="H1943">
        <v>25428</v>
      </c>
      <c r="I1943">
        <v>5</v>
      </c>
      <c r="J1943">
        <v>368</v>
      </c>
      <c r="K1943">
        <v>261.57</v>
      </c>
      <c r="L1943">
        <v>4.0999999999999996</v>
      </c>
      <c r="M1943">
        <v>4.5</v>
      </c>
      <c r="N1943" s="1" t="s">
        <v>27</v>
      </c>
      <c r="O1943">
        <v>16</v>
      </c>
      <c r="P1943">
        <v>7</v>
      </c>
      <c r="Q1943">
        <v>23</v>
      </c>
      <c r="R1943">
        <v>247355.9</v>
      </c>
    </row>
    <row r="1944" spans="1:18" x14ac:dyDescent="0.35">
      <c r="A1944" s="1" t="s">
        <v>5944</v>
      </c>
      <c r="B1944" s="1" t="s">
        <v>19</v>
      </c>
      <c r="C1944" s="1" t="s">
        <v>24</v>
      </c>
      <c r="D1944">
        <v>4.8</v>
      </c>
      <c r="E1944">
        <v>43</v>
      </c>
      <c r="F1944">
        <v>25.7</v>
      </c>
      <c r="G1944">
        <v>3778</v>
      </c>
      <c r="H1944">
        <v>46820</v>
      </c>
      <c r="I1944">
        <v>3</v>
      </c>
      <c r="J1944">
        <v>309</v>
      </c>
      <c r="K1944">
        <v>57.43</v>
      </c>
      <c r="L1944">
        <v>7.8</v>
      </c>
      <c r="M1944">
        <v>4.8</v>
      </c>
      <c r="N1944" s="1" t="s">
        <v>27</v>
      </c>
      <c r="O1944">
        <v>41</v>
      </c>
      <c r="P1944">
        <v>27</v>
      </c>
      <c r="Q1944">
        <v>68</v>
      </c>
      <c r="R1944">
        <v>261690.5</v>
      </c>
    </row>
    <row r="1945" spans="1:18" x14ac:dyDescent="0.35">
      <c r="A1945" s="1" t="s">
        <v>5949</v>
      </c>
      <c r="B1945" s="1" t="s">
        <v>19</v>
      </c>
      <c r="C1945" s="1" t="s">
        <v>37</v>
      </c>
      <c r="D1945">
        <v>4.0999999999999996</v>
      </c>
      <c r="E1945">
        <v>34</v>
      </c>
      <c r="F1945">
        <v>61.35</v>
      </c>
      <c r="G1945">
        <v>1124</v>
      </c>
      <c r="H1945">
        <v>12718</v>
      </c>
      <c r="I1945">
        <v>19</v>
      </c>
      <c r="J1945">
        <v>386</v>
      </c>
      <c r="K1945">
        <v>149.06</v>
      </c>
      <c r="L1945">
        <v>6.7</v>
      </c>
      <c r="M1945">
        <v>7.9</v>
      </c>
      <c r="N1945" s="1" t="s">
        <v>27</v>
      </c>
      <c r="O1945">
        <v>19</v>
      </c>
      <c r="P1945">
        <v>5</v>
      </c>
      <c r="Q1945">
        <v>24</v>
      </c>
      <c r="R1945">
        <v>487678.4</v>
      </c>
    </row>
    <row r="1946" spans="1:18" x14ac:dyDescent="0.35">
      <c r="A1946" s="1" t="s">
        <v>5950</v>
      </c>
      <c r="B1946" s="1" t="s">
        <v>19</v>
      </c>
      <c r="C1946" s="1" t="s">
        <v>37</v>
      </c>
      <c r="D1946">
        <v>4.9000000000000004</v>
      </c>
      <c r="E1946">
        <v>48</v>
      </c>
      <c r="F1946">
        <v>59.79</v>
      </c>
      <c r="G1946">
        <v>1700</v>
      </c>
      <c r="H1946">
        <v>25753</v>
      </c>
      <c r="I1946">
        <v>14</v>
      </c>
      <c r="J1946">
        <v>796</v>
      </c>
      <c r="K1946">
        <v>57.86</v>
      </c>
      <c r="L1946">
        <v>3.2</v>
      </c>
      <c r="M1946">
        <v>5.3</v>
      </c>
      <c r="N1946" s="1" t="s">
        <v>27</v>
      </c>
      <c r="O1946">
        <v>1</v>
      </c>
      <c r="P1946">
        <v>41</v>
      </c>
      <c r="Q1946">
        <v>42</v>
      </c>
      <c r="R1946">
        <v>654703.31000000006</v>
      </c>
    </row>
    <row r="1947" spans="1:18" x14ac:dyDescent="0.35">
      <c r="A1947" s="1" t="s">
        <v>5958</v>
      </c>
      <c r="B1947" s="1" t="s">
        <v>19</v>
      </c>
      <c r="C1947" s="1" t="s">
        <v>20</v>
      </c>
      <c r="D1947">
        <v>3.5</v>
      </c>
      <c r="E1947">
        <v>40</v>
      </c>
      <c r="F1947">
        <v>72.69</v>
      </c>
      <c r="G1947">
        <v>3311</v>
      </c>
      <c r="H1947">
        <v>35022</v>
      </c>
      <c r="I1947">
        <v>4</v>
      </c>
      <c r="J1947">
        <v>356</v>
      </c>
      <c r="K1947">
        <v>69.42</v>
      </c>
      <c r="L1947">
        <v>5.4</v>
      </c>
      <c r="M1947">
        <v>4.4000000000000004</v>
      </c>
      <c r="N1947" s="1" t="s">
        <v>21</v>
      </c>
      <c r="O1947">
        <v>26</v>
      </c>
      <c r="P1947">
        <v>34</v>
      </c>
      <c r="Q1947">
        <v>60</v>
      </c>
      <c r="R1947">
        <v>657455.4</v>
      </c>
    </row>
    <row r="1948" spans="1:18" x14ac:dyDescent="0.35">
      <c r="A1948" s="1" t="s">
        <v>5959</v>
      </c>
      <c r="B1948" s="1" t="s">
        <v>19</v>
      </c>
      <c r="C1948" s="1" t="s">
        <v>20</v>
      </c>
      <c r="D1948">
        <v>3.7</v>
      </c>
      <c r="E1948">
        <v>30</v>
      </c>
      <c r="F1948">
        <v>67.08</v>
      </c>
      <c r="G1948">
        <v>2415</v>
      </c>
      <c r="H1948">
        <v>28173</v>
      </c>
      <c r="I1948">
        <v>10</v>
      </c>
      <c r="J1948">
        <v>715</v>
      </c>
      <c r="K1948">
        <v>66.67</v>
      </c>
      <c r="L1948">
        <v>3.4</v>
      </c>
      <c r="M1948">
        <v>5.0999999999999996</v>
      </c>
      <c r="N1948" s="1" t="s">
        <v>27</v>
      </c>
      <c r="O1948">
        <v>17</v>
      </c>
      <c r="P1948">
        <v>10</v>
      </c>
      <c r="Q1948">
        <v>27</v>
      </c>
      <c r="R1948">
        <v>463237.91</v>
      </c>
    </row>
    <row r="1949" spans="1:18" x14ac:dyDescent="0.35">
      <c r="A1949" s="1" t="s">
        <v>5961</v>
      </c>
      <c r="B1949" s="1" t="s">
        <v>19</v>
      </c>
      <c r="C1949" s="1" t="s">
        <v>31</v>
      </c>
      <c r="D1949">
        <v>4.7</v>
      </c>
      <c r="E1949">
        <v>37</v>
      </c>
      <c r="F1949">
        <v>40.28</v>
      </c>
      <c r="G1949">
        <v>4439</v>
      </c>
      <c r="H1949">
        <v>48170</v>
      </c>
      <c r="I1949">
        <v>5</v>
      </c>
      <c r="J1949">
        <v>431</v>
      </c>
      <c r="K1949">
        <v>190.31</v>
      </c>
      <c r="L1949">
        <v>3.9</v>
      </c>
      <c r="M1949">
        <v>6.6</v>
      </c>
      <c r="N1949" s="1" t="s">
        <v>27</v>
      </c>
      <c r="O1949">
        <v>33</v>
      </c>
      <c r="P1949">
        <v>25</v>
      </c>
      <c r="Q1949">
        <v>58</v>
      </c>
      <c r="R1949">
        <v>348904.08</v>
      </c>
    </row>
    <row r="1950" spans="1:18" x14ac:dyDescent="0.35">
      <c r="A1950" s="1" t="s">
        <v>5963</v>
      </c>
      <c r="B1950" s="1" t="s">
        <v>19</v>
      </c>
      <c r="C1950" s="1" t="s">
        <v>20</v>
      </c>
      <c r="D1950">
        <v>4.3</v>
      </c>
      <c r="E1950">
        <v>37</v>
      </c>
      <c r="F1950">
        <v>67.040000000000006</v>
      </c>
      <c r="G1950">
        <v>1461</v>
      </c>
      <c r="H1950">
        <v>20158</v>
      </c>
      <c r="I1950">
        <v>15</v>
      </c>
      <c r="J1950">
        <v>832</v>
      </c>
      <c r="K1950">
        <v>131.44</v>
      </c>
      <c r="L1950">
        <v>5.5</v>
      </c>
      <c r="M1950">
        <v>3.3</v>
      </c>
      <c r="N1950" s="1" t="s">
        <v>21</v>
      </c>
      <c r="O1950">
        <v>10</v>
      </c>
      <c r="P1950">
        <v>25</v>
      </c>
      <c r="Q1950">
        <v>35</v>
      </c>
      <c r="R1950">
        <v>569834.92000000004</v>
      </c>
    </row>
    <row r="1951" spans="1:18" x14ac:dyDescent="0.35">
      <c r="A1951" s="1" t="s">
        <v>5965</v>
      </c>
      <c r="B1951" s="1" t="s">
        <v>19</v>
      </c>
      <c r="C1951" s="1" t="s">
        <v>20</v>
      </c>
      <c r="D1951">
        <v>3.2</v>
      </c>
      <c r="E1951">
        <v>49</v>
      </c>
      <c r="F1951">
        <v>70.069999999999993</v>
      </c>
      <c r="G1951">
        <v>1453</v>
      </c>
      <c r="H1951">
        <v>14676</v>
      </c>
      <c r="I1951">
        <v>9</v>
      </c>
      <c r="J1951">
        <v>223</v>
      </c>
      <c r="K1951">
        <v>267.31</v>
      </c>
      <c r="L1951">
        <v>9.1</v>
      </c>
      <c r="M1951">
        <v>7.4</v>
      </c>
      <c r="N1951" s="1" t="s">
        <v>21</v>
      </c>
      <c r="O1951">
        <v>19</v>
      </c>
      <c r="P1951">
        <v>33</v>
      </c>
      <c r="Q1951">
        <v>52</v>
      </c>
      <c r="R1951">
        <v>776174.11</v>
      </c>
    </row>
    <row r="1952" spans="1:18" x14ac:dyDescent="0.35">
      <c r="A1952" s="1" t="s">
        <v>5969</v>
      </c>
      <c r="B1952" s="1" t="s">
        <v>19</v>
      </c>
      <c r="C1952" s="1" t="s">
        <v>31</v>
      </c>
      <c r="D1952">
        <v>4.5</v>
      </c>
      <c r="E1952">
        <v>42</v>
      </c>
      <c r="F1952">
        <v>39.299999999999997</v>
      </c>
      <c r="G1952">
        <v>1200</v>
      </c>
      <c r="H1952">
        <v>12851</v>
      </c>
      <c r="I1952">
        <v>13</v>
      </c>
      <c r="J1952">
        <v>213</v>
      </c>
      <c r="K1952">
        <v>293.45999999999998</v>
      </c>
      <c r="L1952">
        <v>8.4</v>
      </c>
      <c r="M1952">
        <v>1.7</v>
      </c>
      <c r="N1952" s="1" t="s">
        <v>21</v>
      </c>
      <c r="O1952">
        <v>18</v>
      </c>
      <c r="P1952">
        <v>21</v>
      </c>
      <c r="Q1952">
        <v>39</v>
      </c>
      <c r="R1952">
        <v>383932.65</v>
      </c>
    </row>
    <row r="1953" spans="1:18" x14ac:dyDescent="0.35">
      <c r="A1953" s="1" t="s">
        <v>5970</v>
      </c>
      <c r="B1953" s="1" t="s">
        <v>19</v>
      </c>
      <c r="C1953" s="1" t="s">
        <v>37</v>
      </c>
      <c r="D1953">
        <v>4.7</v>
      </c>
      <c r="E1953">
        <v>36</v>
      </c>
      <c r="F1953">
        <v>59.43</v>
      </c>
      <c r="G1953">
        <v>1563</v>
      </c>
      <c r="H1953">
        <v>18405</v>
      </c>
      <c r="I1953">
        <v>14</v>
      </c>
      <c r="J1953">
        <v>549</v>
      </c>
      <c r="K1953">
        <v>130.15</v>
      </c>
      <c r="L1953">
        <v>2.6</v>
      </c>
      <c r="M1953">
        <v>5.2</v>
      </c>
      <c r="N1953" s="1" t="s">
        <v>21</v>
      </c>
      <c r="O1953">
        <v>13</v>
      </c>
      <c r="P1953">
        <v>34</v>
      </c>
      <c r="Q1953">
        <v>47</v>
      </c>
      <c r="R1953">
        <v>493602.08</v>
      </c>
    </row>
    <row r="1954" spans="1:18" x14ac:dyDescent="0.35">
      <c r="A1954" s="1" t="s">
        <v>5971</v>
      </c>
      <c r="B1954" s="1" t="s">
        <v>19</v>
      </c>
      <c r="C1954" s="1" t="s">
        <v>24</v>
      </c>
      <c r="D1954">
        <v>4.5</v>
      </c>
      <c r="E1954">
        <v>40</v>
      </c>
      <c r="F1954">
        <v>25.34</v>
      </c>
      <c r="G1954">
        <v>1600</v>
      </c>
      <c r="H1954">
        <v>19404</v>
      </c>
      <c r="I1954">
        <v>10</v>
      </c>
      <c r="J1954">
        <v>606</v>
      </c>
      <c r="K1954">
        <v>247.18</v>
      </c>
      <c r="L1954">
        <v>7</v>
      </c>
      <c r="M1954">
        <v>9.1</v>
      </c>
      <c r="N1954" s="1" t="s">
        <v>27</v>
      </c>
      <c r="O1954">
        <v>27</v>
      </c>
      <c r="P1954">
        <v>17</v>
      </c>
      <c r="Q1954">
        <v>44</v>
      </c>
      <c r="R1954">
        <v>245725.56</v>
      </c>
    </row>
    <row r="1955" spans="1:18" x14ac:dyDescent="0.35">
      <c r="A1955" s="1" t="s">
        <v>5974</v>
      </c>
      <c r="B1955" s="1" t="s">
        <v>19</v>
      </c>
      <c r="C1955" s="1" t="s">
        <v>37</v>
      </c>
      <c r="D1955">
        <v>4.8</v>
      </c>
      <c r="E1955">
        <v>39</v>
      </c>
      <c r="F1955">
        <v>56.57</v>
      </c>
      <c r="G1955">
        <v>4319</v>
      </c>
      <c r="H1955">
        <v>48637</v>
      </c>
      <c r="I1955">
        <v>14</v>
      </c>
      <c r="J1955">
        <v>253</v>
      </c>
      <c r="K1955">
        <v>220.45</v>
      </c>
      <c r="L1955">
        <v>9.4</v>
      </c>
      <c r="M1955">
        <v>6.1</v>
      </c>
      <c r="N1955" s="1" t="s">
        <v>27</v>
      </c>
      <c r="O1955">
        <v>6</v>
      </c>
      <c r="P1955">
        <v>34</v>
      </c>
      <c r="Q1955">
        <v>40</v>
      </c>
      <c r="R1955">
        <v>516593.52</v>
      </c>
    </row>
    <row r="1956" spans="1:18" x14ac:dyDescent="0.35">
      <c r="A1956" s="1" t="s">
        <v>5978</v>
      </c>
      <c r="B1956" s="1" t="s">
        <v>19</v>
      </c>
      <c r="C1956" s="1" t="s">
        <v>26</v>
      </c>
      <c r="D1956">
        <v>3.6</v>
      </c>
      <c r="E1956">
        <v>40</v>
      </c>
      <c r="F1956">
        <v>45.52</v>
      </c>
      <c r="G1956">
        <v>2518</v>
      </c>
      <c r="H1956">
        <v>27059</v>
      </c>
      <c r="I1956">
        <v>4</v>
      </c>
      <c r="J1956">
        <v>902</v>
      </c>
      <c r="K1956">
        <v>266.74</v>
      </c>
      <c r="L1956">
        <v>9.9</v>
      </c>
      <c r="M1956">
        <v>2.5</v>
      </c>
      <c r="N1956" s="1" t="s">
        <v>27</v>
      </c>
      <c r="O1956">
        <v>8</v>
      </c>
      <c r="P1956">
        <v>20</v>
      </c>
      <c r="Q1956">
        <v>28</v>
      </c>
      <c r="R1956">
        <v>417163.71</v>
      </c>
    </row>
    <row r="1957" spans="1:18" x14ac:dyDescent="0.35">
      <c r="A1957" s="1" t="s">
        <v>5979</v>
      </c>
      <c r="B1957" s="1" t="s">
        <v>19</v>
      </c>
      <c r="C1957" s="1" t="s">
        <v>20</v>
      </c>
      <c r="D1957">
        <v>4.0999999999999996</v>
      </c>
      <c r="E1957">
        <v>45</v>
      </c>
      <c r="F1957">
        <v>69.42</v>
      </c>
      <c r="G1957">
        <v>2676</v>
      </c>
      <c r="H1957">
        <v>33270</v>
      </c>
      <c r="I1957">
        <v>11</v>
      </c>
      <c r="J1957">
        <v>189</v>
      </c>
      <c r="K1957">
        <v>269.67</v>
      </c>
      <c r="L1957">
        <v>1.3</v>
      </c>
      <c r="M1957">
        <v>2.4</v>
      </c>
      <c r="N1957" s="1" t="s">
        <v>27</v>
      </c>
      <c r="O1957">
        <v>33</v>
      </c>
      <c r="P1957">
        <v>30</v>
      </c>
      <c r="Q1957">
        <v>63</v>
      </c>
      <c r="R1957">
        <v>707413.06</v>
      </c>
    </row>
    <row r="1958" spans="1:18" x14ac:dyDescent="0.35">
      <c r="A1958" s="1" t="s">
        <v>5980</v>
      </c>
      <c r="B1958" s="1" t="s">
        <v>19</v>
      </c>
      <c r="C1958" s="1" t="s">
        <v>20</v>
      </c>
      <c r="D1958">
        <v>3.6</v>
      </c>
      <c r="E1958">
        <v>34</v>
      </c>
      <c r="F1958">
        <v>66.790000000000006</v>
      </c>
      <c r="G1958">
        <v>1397</v>
      </c>
      <c r="H1958">
        <v>19302</v>
      </c>
      <c r="I1958">
        <v>16</v>
      </c>
      <c r="J1958">
        <v>683</v>
      </c>
      <c r="K1958">
        <v>68.739999999999995</v>
      </c>
      <c r="L1958">
        <v>1.3</v>
      </c>
      <c r="M1958">
        <v>8.6999999999999993</v>
      </c>
      <c r="N1958" s="1" t="s">
        <v>21</v>
      </c>
      <c r="O1958">
        <v>23</v>
      </c>
      <c r="P1958">
        <v>21</v>
      </c>
      <c r="Q1958">
        <v>44</v>
      </c>
      <c r="R1958">
        <v>525683.69999999995</v>
      </c>
    </row>
    <row r="1959" spans="1:18" x14ac:dyDescent="0.35">
      <c r="A1959" s="1" t="s">
        <v>5981</v>
      </c>
      <c r="B1959" s="1" t="s">
        <v>19</v>
      </c>
      <c r="C1959" s="1" t="s">
        <v>37</v>
      </c>
      <c r="D1959">
        <v>3.4</v>
      </c>
      <c r="E1959">
        <v>39</v>
      </c>
      <c r="F1959">
        <v>62.58</v>
      </c>
      <c r="G1959">
        <v>2470</v>
      </c>
      <c r="H1959">
        <v>27116</v>
      </c>
      <c r="I1959">
        <v>13</v>
      </c>
      <c r="J1959">
        <v>793</v>
      </c>
      <c r="K1959">
        <v>215.85</v>
      </c>
      <c r="L1959">
        <v>8.6999999999999993</v>
      </c>
      <c r="M1959">
        <v>4.7</v>
      </c>
      <c r="N1959" s="1" t="s">
        <v>21</v>
      </c>
      <c r="O1959">
        <v>16</v>
      </c>
      <c r="P1959">
        <v>13</v>
      </c>
      <c r="Q1959">
        <v>29</v>
      </c>
      <c r="R1959">
        <v>562657.4</v>
      </c>
    </row>
    <row r="1960" spans="1:18" x14ac:dyDescent="0.35">
      <c r="A1960" s="1" t="s">
        <v>5982</v>
      </c>
      <c r="B1960" s="1" t="s">
        <v>19</v>
      </c>
      <c r="C1960" s="1" t="s">
        <v>37</v>
      </c>
      <c r="D1960">
        <v>4.0999999999999996</v>
      </c>
      <c r="E1960">
        <v>49</v>
      </c>
      <c r="F1960">
        <v>55.87</v>
      </c>
      <c r="G1960">
        <v>3050</v>
      </c>
      <c r="H1960">
        <v>33536</v>
      </c>
      <c r="I1960">
        <v>18</v>
      </c>
      <c r="J1960">
        <v>278</v>
      </c>
      <c r="K1960">
        <v>90.64</v>
      </c>
      <c r="L1960">
        <v>6</v>
      </c>
      <c r="M1960">
        <v>6.6</v>
      </c>
      <c r="N1960" s="1" t="s">
        <v>27</v>
      </c>
      <c r="O1960">
        <v>30</v>
      </c>
      <c r="P1960">
        <v>8</v>
      </c>
      <c r="Q1960">
        <v>38</v>
      </c>
      <c r="R1960">
        <v>632771.82999999996</v>
      </c>
    </row>
    <row r="1961" spans="1:18" x14ac:dyDescent="0.35">
      <c r="A1961" s="1" t="s">
        <v>5983</v>
      </c>
      <c r="B1961" s="1" t="s">
        <v>19</v>
      </c>
      <c r="C1961" s="1" t="s">
        <v>31</v>
      </c>
      <c r="D1961">
        <v>3.3</v>
      </c>
      <c r="E1961">
        <v>34</v>
      </c>
      <c r="F1961">
        <v>36.01</v>
      </c>
      <c r="G1961">
        <v>1503</v>
      </c>
      <c r="H1961">
        <v>14374</v>
      </c>
      <c r="I1961">
        <v>11</v>
      </c>
      <c r="J1961">
        <v>468</v>
      </c>
      <c r="K1961">
        <v>211.58</v>
      </c>
      <c r="L1961">
        <v>8.9</v>
      </c>
      <c r="M1961">
        <v>7.8</v>
      </c>
      <c r="N1961" s="1" t="s">
        <v>21</v>
      </c>
      <c r="O1961">
        <v>14</v>
      </c>
      <c r="P1961">
        <v>32</v>
      </c>
      <c r="Q1961">
        <v>46</v>
      </c>
      <c r="R1961">
        <v>293046.12</v>
      </c>
    </row>
    <row r="1962" spans="1:18" x14ac:dyDescent="0.35">
      <c r="A1962" s="1" t="s">
        <v>5984</v>
      </c>
      <c r="B1962" s="1" t="s">
        <v>19</v>
      </c>
      <c r="C1962" s="1" t="s">
        <v>31</v>
      </c>
      <c r="D1962">
        <v>4.5999999999999996</v>
      </c>
      <c r="E1962">
        <v>49</v>
      </c>
      <c r="F1962">
        <v>38.5</v>
      </c>
      <c r="G1962">
        <v>4232</v>
      </c>
      <c r="H1962">
        <v>45359</v>
      </c>
      <c r="I1962">
        <v>11</v>
      </c>
      <c r="J1962">
        <v>967</v>
      </c>
      <c r="K1962">
        <v>276.89999999999998</v>
      </c>
      <c r="L1962">
        <v>7.3</v>
      </c>
      <c r="M1962">
        <v>4.9000000000000004</v>
      </c>
      <c r="N1962" s="1" t="s">
        <v>21</v>
      </c>
      <c r="O1962">
        <v>27</v>
      </c>
      <c r="P1962">
        <v>15</v>
      </c>
      <c r="Q1962">
        <v>42</v>
      </c>
      <c r="R1962">
        <v>442410.45</v>
      </c>
    </row>
    <row r="1963" spans="1:18" x14ac:dyDescent="0.35">
      <c r="A1963" s="1" t="s">
        <v>5985</v>
      </c>
      <c r="B1963" s="1" t="s">
        <v>19</v>
      </c>
      <c r="C1963" s="1" t="s">
        <v>37</v>
      </c>
      <c r="D1963">
        <v>4</v>
      </c>
      <c r="E1963">
        <v>38</v>
      </c>
      <c r="F1963">
        <v>65.45</v>
      </c>
      <c r="G1963">
        <v>1613</v>
      </c>
      <c r="H1963">
        <v>15442</v>
      </c>
      <c r="I1963">
        <v>9</v>
      </c>
      <c r="J1963">
        <v>542</v>
      </c>
      <c r="K1963">
        <v>115.05</v>
      </c>
      <c r="L1963">
        <v>5.2</v>
      </c>
      <c r="M1963">
        <v>9.6</v>
      </c>
      <c r="N1963" s="1" t="s">
        <v>27</v>
      </c>
      <c r="O1963">
        <v>14</v>
      </c>
      <c r="P1963">
        <v>17</v>
      </c>
      <c r="Q1963">
        <v>31</v>
      </c>
      <c r="R1963">
        <v>567379.44999999995</v>
      </c>
    </row>
    <row r="1964" spans="1:18" x14ac:dyDescent="0.35">
      <c r="A1964" s="1" t="s">
        <v>5986</v>
      </c>
      <c r="B1964" s="1" t="s">
        <v>19</v>
      </c>
      <c r="C1964" s="1" t="s">
        <v>42</v>
      </c>
      <c r="D1964">
        <v>4.0999999999999996</v>
      </c>
      <c r="E1964">
        <v>32</v>
      </c>
      <c r="F1964">
        <v>42.68</v>
      </c>
      <c r="G1964">
        <v>1233</v>
      </c>
      <c r="H1964">
        <v>19937</v>
      </c>
      <c r="I1964">
        <v>2</v>
      </c>
      <c r="J1964">
        <v>789</v>
      </c>
      <c r="K1964">
        <v>136.97999999999999</v>
      </c>
      <c r="L1964">
        <v>2.5</v>
      </c>
      <c r="M1964">
        <v>9.4</v>
      </c>
      <c r="N1964" s="1" t="s">
        <v>21</v>
      </c>
      <c r="O1964">
        <v>16</v>
      </c>
      <c r="P1964">
        <v>15</v>
      </c>
      <c r="Q1964">
        <v>31</v>
      </c>
      <c r="R1964">
        <v>312798.87</v>
      </c>
    </row>
    <row r="1965" spans="1:18" x14ac:dyDescent="0.35">
      <c r="A1965" s="1" t="s">
        <v>5988</v>
      </c>
      <c r="B1965" s="1" t="s">
        <v>19</v>
      </c>
      <c r="C1965" s="1" t="s">
        <v>26</v>
      </c>
      <c r="D1965">
        <v>3.6</v>
      </c>
      <c r="E1965">
        <v>39</v>
      </c>
      <c r="F1965">
        <v>45.97</v>
      </c>
      <c r="G1965">
        <v>3399</v>
      </c>
      <c r="H1965">
        <v>36811</v>
      </c>
      <c r="I1965">
        <v>14</v>
      </c>
      <c r="J1965">
        <v>377</v>
      </c>
      <c r="K1965">
        <v>233.84</v>
      </c>
      <c r="L1965">
        <v>8.1</v>
      </c>
      <c r="M1965">
        <v>10</v>
      </c>
      <c r="N1965" s="1" t="s">
        <v>27</v>
      </c>
      <c r="O1965">
        <v>12</v>
      </c>
      <c r="P1965">
        <v>11</v>
      </c>
      <c r="Q1965">
        <v>23</v>
      </c>
      <c r="R1965">
        <v>424430.13</v>
      </c>
    </row>
    <row r="1966" spans="1:18" x14ac:dyDescent="0.35">
      <c r="A1966" s="1" t="s">
        <v>5991</v>
      </c>
      <c r="B1966" s="1" t="s">
        <v>19</v>
      </c>
      <c r="C1966" s="1" t="s">
        <v>31</v>
      </c>
      <c r="D1966">
        <v>4.5</v>
      </c>
      <c r="E1966">
        <v>37</v>
      </c>
      <c r="F1966">
        <v>34.92</v>
      </c>
      <c r="G1966">
        <v>2939</v>
      </c>
      <c r="H1966">
        <v>38062</v>
      </c>
      <c r="I1966">
        <v>16</v>
      </c>
      <c r="J1966">
        <v>405</v>
      </c>
      <c r="K1966">
        <v>280.14999999999998</v>
      </c>
      <c r="L1966">
        <v>3.2</v>
      </c>
      <c r="M1966">
        <v>1.6</v>
      </c>
      <c r="N1966" s="1" t="s">
        <v>27</v>
      </c>
      <c r="O1966">
        <v>24</v>
      </c>
      <c r="P1966">
        <v>36</v>
      </c>
      <c r="Q1966">
        <v>60</v>
      </c>
      <c r="R1966">
        <v>310573.56</v>
      </c>
    </row>
    <row r="1967" spans="1:18" x14ac:dyDescent="0.35">
      <c r="A1967" s="1" t="s">
        <v>5993</v>
      </c>
      <c r="B1967" s="1" t="s">
        <v>19</v>
      </c>
      <c r="C1967" s="1" t="s">
        <v>42</v>
      </c>
      <c r="D1967">
        <v>4.2</v>
      </c>
      <c r="E1967">
        <v>38</v>
      </c>
      <c r="F1967">
        <v>44.02</v>
      </c>
      <c r="G1967">
        <v>2130</v>
      </c>
      <c r="H1967">
        <v>25295</v>
      </c>
      <c r="I1967">
        <v>9</v>
      </c>
      <c r="J1967">
        <v>564</v>
      </c>
      <c r="K1967">
        <v>59.86</v>
      </c>
      <c r="L1967">
        <v>1.8</v>
      </c>
      <c r="M1967">
        <v>6.4</v>
      </c>
      <c r="N1967" s="1" t="s">
        <v>21</v>
      </c>
      <c r="O1967">
        <v>2</v>
      </c>
      <c r="P1967">
        <v>23</v>
      </c>
      <c r="Q1967">
        <v>25</v>
      </c>
      <c r="R1967">
        <v>386122.69</v>
      </c>
    </row>
    <row r="1968" spans="1:18" x14ac:dyDescent="0.35">
      <c r="A1968" s="1" t="s">
        <v>6001</v>
      </c>
      <c r="B1968" s="1" t="s">
        <v>19</v>
      </c>
      <c r="C1968" s="1" t="s">
        <v>31</v>
      </c>
      <c r="D1968">
        <v>4.4000000000000004</v>
      </c>
      <c r="E1968">
        <v>37</v>
      </c>
      <c r="F1968">
        <v>36.49</v>
      </c>
      <c r="G1968">
        <v>3358</v>
      </c>
      <c r="H1968">
        <v>42286</v>
      </c>
      <c r="I1968">
        <v>4</v>
      </c>
      <c r="J1968">
        <v>299</v>
      </c>
      <c r="K1968">
        <v>86.52</v>
      </c>
      <c r="L1968">
        <v>8</v>
      </c>
      <c r="M1968">
        <v>7.9</v>
      </c>
      <c r="N1968" s="1" t="s">
        <v>21</v>
      </c>
      <c r="O1968">
        <v>6</v>
      </c>
      <c r="P1968">
        <v>32</v>
      </c>
      <c r="Q1968">
        <v>38</v>
      </c>
      <c r="R1968">
        <v>316764.39</v>
      </c>
    </row>
    <row r="1969" spans="1:18" x14ac:dyDescent="0.35">
      <c r="A1969" s="1" t="s">
        <v>6004</v>
      </c>
      <c r="B1969" s="1" t="s">
        <v>19</v>
      </c>
      <c r="C1969" s="1" t="s">
        <v>24</v>
      </c>
      <c r="D1969">
        <v>4.3</v>
      </c>
      <c r="E1969">
        <v>32</v>
      </c>
      <c r="F1969">
        <v>31.24</v>
      </c>
      <c r="G1969">
        <v>1393</v>
      </c>
      <c r="H1969">
        <v>20911</v>
      </c>
      <c r="I1969">
        <v>17</v>
      </c>
      <c r="J1969">
        <v>735</v>
      </c>
      <c r="K1969">
        <v>298.02</v>
      </c>
      <c r="L1969">
        <v>6.7</v>
      </c>
      <c r="M1969">
        <v>7.1</v>
      </c>
      <c r="N1969" s="1" t="s">
        <v>21</v>
      </c>
      <c r="O1969">
        <v>23</v>
      </c>
      <c r="P1969">
        <v>30</v>
      </c>
      <c r="Q1969">
        <v>53</v>
      </c>
      <c r="R1969">
        <v>249090.69</v>
      </c>
    </row>
    <row r="1970" spans="1:18" x14ac:dyDescent="0.35">
      <c r="A1970" s="1" t="s">
        <v>6007</v>
      </c>
      <c r="B1970" s="1" t="s">
        <v>19</v>
      </c>
      <c r="C1970" s="1" t="s">
        <v>37</v>
      </c>
      <c r="D1970">
        <v>4.5</v>
      </c>
      <c r="E1970">
        <v>36</v>
      </c>
      <c r="F1970">
        <v>61.15</v>
      </c>
      <c r="G1970">
        <v>4049</v>
      </c>
      <c r="H1970">
        <v>44843</v>
      </c>
      <c r="I1970">
        <v>5</v>
      </c>
      <c r="J1970">
        <v>704</v>
      </c>
      <c r="K1970">
        <v>243.17</v>
      </c>
      <c r="L1970">
        <v>3.8</v>
      </c>
      <c r="M1970">
        <v>4.5999999999999996</v>
      </c>
      <c r="N1970" s="1" t="s">
        <v>27</v>
      </c>
      <c r="O1970">
        <v>11</v>
      </c>
      <c r="P1970">
        <v>25</v>
      </c>
      <c r="Q1970">
        <v>36</v>
      </c>
      <c r="R1970">
        <v>503231.65</v>
      </c>
    </row>
    <row r="1971" spans="1:18" x14ac:dyDescent="0.35">
      <c r="A1971" s="1" t="s">
        <v>6012</v>
      </c>
      <c r="B1971" s="1" t="s">
        <v>19</v>
      </c>
      <c r="C1971" s="1" t="s">
        <v>37</v>
      </c>
      <c r="D1971">
        <v>3.9</v>
      </c>
      <c r="E1971">
        <v>33</v>
      </c>
      <c r="F1971">
        <v>58.47</v>
      </c>
      <c r="G1971">
        <v>1887</v>
      </c>
      <c r="H1971">
        <v>24089</v>
      </c>
      <c r="I1971">
        <v>8</v>
      </c>
      <c r="J1971">
        <v>789</v>
      </c>
      <c r="K1971">
        <v>251.09</v>
      </c>
      <c r="L1971">
        <v>8.6999999999999993</v>
      </c>
      <c r="M1971">
        <v>8.6999999999999993</v>
      </c>
      <c r="N1971" s="1" t="s">
        <v>21</v>
      </c>
      <c r="O1971">
        <v>5</v>
      </c>
      <c r="P1971">
        <v>2</v>
      </c>
      <c r="Q1971">
        <v>7</v>
      </c>
      <c r="R1971">
        <v>445284.93</v>
      </c>
    </row>
    <row r="1972" spans="1:18" x14ac:dyDescent="0.35">
      <c r="A1972" s="1" t="s">
        <v>6013</v>
      </c>
      <c r="B1972" s="1" t="s">
        <v>19</v>
      </c>
      <c r="C1972" s="1" t="s">
        <v>26</v>
      </c>
      <c r="D1972">
        <v>5</v>
      </c>
      <c r="E1972">
        <v>42</v>
      </c>
      <c r="F1972">
        <v>49.88</v>
      </c>
      <c r="G1972">
        <v>2756</v>
      </c>
      <c r="H1972">
        <v>36882</v>
      </c>
      <c r="I1972">
        <v>15</v>
      </c>
      <c r="J1972">
        <v>494</v>
      </c>
      <c r="K1972">
        <v>125.7</v>
      </c>
      <c r="L1972">
        <v>6.8</v>
      </c>
      <c r="M1972">
        <v>3.6</v>
      </c>
      <c r="N1972" s="1" t="s">
        <v>21</v>
      </c>
      <c r="O1972">
        <v>19</v>
      </c>
      <c r="P1972">
        <v>20</v>
      </c>
      <c r="Q1972">
        <v>39</v>
      </c>
      <c r="R1972">
        <v>487907.66</v>
      </c>
    </row>
    <row r="1973" spans="1:18" x14ac:dyDescent="0.35">
      <c r="A1973" s="1" t="s">
        <v>6014</v>
      </c>
      <c r="B1973" s="1" t="s">
        <v>19</v>
      </c>
      <c r="C1973" s="1" t="s">
        <v>20</v>
      </c>
      <c r="D1973">
        <v>4.2</v>
      </c>
      <c r="E1973">
        <v>30</v>
      </c>
      <c r="F1973">
        <v>70.430000000000007</v>
      </c>
      <c r="G1973">
        <v>2471</v>
      </c>
      <c r="H1973">
        <v>25019</v>
      </c>
      <c r="I1973">
        <v>11</v>
      </c>
      <c r="J1973">
        <v>220</v>
      </c>
      <c r="K1973">
        <v>228.63</v>
      </c>
      <c r="L1973">
        <v>3.1</v>
      </c>
      <c r="M1973">
        <v>1.9</v>
      </c>
      <c r="N1973" s="1" t="s">
        <v>27</v>
      </c>
      <c r="O1973">
        <v>16</v>
      </c>
      <c r="P1973">
        <v>0</v>
      </c>
      <c r="Q1973">
        <v>16</v>
      </c>
      <c r="R1973">
        <v>482749.43</v>
      </c>
    </row>
    <row r="1974" spans="1:18" x14ac:dyDescent="0.35">
      <c r="A1974" s="1" t="s">
        <v>6016</v>
      </c>
      <c r="B1974" s="1" t="s">
        <v>19</v>
      </c>
      <c r="C1974" s="1" t="s">
        <v>26</v>
      </c>
      <c r="D1974">
        <v>3.7</v>
      </c>
      <c r="E1974">
        <v>47</v>
      </c>
      <c r="F1974">
        <v>52.21</v>
      </c>
      <c r="G1974">
        <v>3588</v>
      </c>
      <c r="H1974">
        <v>41052</v>
      </c>
      <c r="I1974">
        <v>7</v>
      </c>
      <c r="J1974">
        <v>896</v>
      </c>
      <c r="K1974">
        <v>273.33999999999997</v>
      </c>
      <c r="L1974">
        <v>7.3</v>
      </c>
      <c r="M1974">
        <v>4.3</v>
      </c>
      <c r="N1974" s="1" t="s">
        <v>27</v>
      </c>
      <c r="O1974">
        <v>25</v>
      </c>
      <c r="P1974">
        <v>37</v>
      </c>
      <c r="Q1974">
        <v>62</v>
      </c>
      <c r="R1974">
        <v>562661.15</v>
      </c>
    </row>
    <row r="1975" spans="1:18" x14ac:dyDescent="0.35">
      <c r="A1975" s="1" t="s">
        <v>6021</v>
      </c>
      <c r="B1975" s="1" t="s">
        <v>19</v>
      </c>
      <c r="C1975" s="1" t="s">
        <v>37</v>
      </c>
      <c r="D1975">
        <v>4.0999999999999996</v>
      </c>
      <c r="E1975">
        <v>43</v>
      </c>
      <c r="F1975">
        <v>60.13</v>
      </c>
      <c r="G1975">
        <v>2937</v>
      </c>
      <c r="H1975">
        <v>36742</v>
      </c>
      <c r="I1975">
        <v>3</v>
      </c>
      <c r="J1975">
        <v>186</v>
      </c>
      <c r="K1975">
        <v>113.6</v>
      </c>
      <c r="L1975">
        <v>7.6</v>
      </c>
      <c r="M1975">
        <v>4.7</v>
      </c>
      <c r="N1975" s="1" t="s">
        <v>27</v>
      </c>
      <c r="O1975">
        <v>13</v>
      </c>
      <c r="P1975">
        <v>7</v>
      </c>
      <c r="Q1975">
        <v>20</v>
      </c>
      <c r="R1975">
        <v>583211.41</v>
      </c>
    </row>
    <row r="1976" spans="1:18" x14ac:dyDescent="0.35">
      <c r="A1976" s="1" t="s">
        <v>6022</v>
      </c>
      <c r="B1976" s="1" t="s">
        <v>19</v>
      </c>
      <c r="C1976" s="1" t="s">
        <v>26</v>
      </c>
      <c r="D1976">
        <v>4.3</v>
      </c>
      <c r="E1976">
        <v>32</v>
      </c>
      <c r="F1976">
        <v>53.33</v>
      </c>
      <c r="G1976">
        <v>2171</v>
      </c>
      <c r="H1976">
        <v>21925</v>
      </c>
      <c r="I1976">
        <v>11</v>
      </c>
      <c r="J1976">
        <v>352</v>
      </c>
      <c r="K1976">
        <v>195.04</v>
      </c>
      <c r="L1976">
        <v>7.8</v>
      </c>
      <c r="M1976">
        <v>5.9</v>
      </c>
      <c r="N1976" s="1" t="s">
        <v>21</v>
      </c>
      <c r="O1976">
        <v>30</v>
      </c>
      <c r="P1976">
        <v>25</v>
      </c>
      <c r="Q1976">
        <v>55</v>
      </c>
      <c r="R1976">
        <v>399576.54</v>
      </c>
    </row>
    <row r="1977" spans="1:18" x14ac:dyDescent="0.35">
      <c r="A1977" s="1" t="s">
        <v>6026</v>
      </c>
      <c r="B1977" s="1" t="s">
        <v>19</v>
      </c>
      <c r="C1977" s="1" t="s">
        <v>37</v>
      </c>
      <c r="D1977">
        <v>4.9000000000000004</v>
      </c>
      <c r="E1977">
        <v>35</v>
      </c>
      <c r="F1977">
        <v>64.8</v>
      </c>
      <c r="G1977">
        <v>3123</v>
      </c>
      <c r="H1977">
        <v>39280</v>
      </c>
      <c r="I1977">
        <v>14</v>
      </c>
      <c r="J1977">
        <v>848</v>
      </c>
      <c r="K1977">
        <v>237.03</v>
      </c>
      <c r="L1977">
        <v>9.4</v>
      </c>
      <c r="M1977">
        <v>2</v>
      </c>
      <c r="N1977" s="1" t="s">
        <v>27</v>
      </c>
      <c r="O1977">
        <v>28</v>
      </c>
      <c r="P1977">
        <v>31</v>
      </c>
      <c r="Q1977">
        <v>59</v>
      </c>
      <c r="R1977">
        <v>528559.69999999995</v>
      </c>
    </row>
    <row r="1978" spans="1:18" x14ac:dyDescent="0.35">
      <c r="A1978" s="1" t="s">
        <v>6034</v>
      </c>
      <c r="B1978" s="1" t="s">
        <v>19</v>
      </c>
      <c r="C1978" s="1" t="s">
        <v>42</v>
      </c>
      <c r="D1978">
        <v>3.4</v>
      </c>
      <c r="E1978">
        <v>39</v>
      </c>
      <c r="F1978">
        <v>40.19</v>
      </c>
      <c r="G1978">
        <v>1669</v>
      </c>
      <c r="H1978">
        <v>17062</v>
      </c>
      <c r="I1978">
        <v>10</v>
      </c>
      <c r="J1978">
        <v>905</v>
      </c>
      <c r="K1978">
        <v>69.58</v>
      </c>
      <c r="L1978">
        <v>3.7</v>
      </c>
      <c r="M1978">
        <v>6.9</v>
      </c>
      <c r="N1978" s="1" t="s">
        <v>21</v>
      </c>
      <c r="O1978">
        <v>15</v>
      </c>
      <c r="P1978">
        <v>12</v>
      </c>
      <c r="Q1978">
        <v>27</v>
      </c>
      <c r="R1978">
        <v>364814.52</v>
      </c>
    </row>
    <row r="1979" spans="1:18" x14ac:dyDescent="0.35">
      <c r="A1979" s="1" t="s">
        <v>6035</v>
      </c>
      <c r="B1979" s="1" t="s">
        <v>19</v>
      </c>
      <c r="C1979" s="1" t="s">
        <v>37</v>
      </c>
      <c r="D1979">
        <v>3</v>
      </c>
      <c r="E1979">
        <v>38</v>
      </c>
      <c r="F1979">
        <v>56.04</v>
      </c>
      <c r="G1979">
        <v>2263</v>
      </c>
      <c r="H1979">
        <v>22804</v>
      </c>
      <c r="I1979">
        <v>17</v>
      </c>
      <c r="J1979">
        <v>795</v>
      </c>
      <c r="K1979">
        <v>82.67</v>
      </c>
      <c r="L1979">
        <v>1.6</v>
      </c>
      <c r="M1979">
        <v>2.9</v>
      </c>
      <c r="N1979" s="1" t="s">
        <v>21</v>
      </c>
      <c r="O1979">
        <v>7</v>
      </c>
      <c r="P1979">
        <v>13</v>
      </c>
      <c r="Q1979">
        <v>20</v>
      </c>
      <c r="R1979">
        <v>492860.38</v>
      </c>
    </row>
    <row r="1980" spans="1:18" x14ac:dyDescent="0.35">
      <c r="A1980" s="1" t="s">
        <v>6038</v>
      </c>
      <c r="B1980" s="1" t="s">
        <v>19</v>
      </c>
      <c r="C1980" s="1" t="s">
        <v>24</v>
      </c>
      <c r="D1980">
        <v>3.6</v>
      </c>
      <c r="E1980">
        <v>44</v>
      </c>
      <c r="F1980">
        <v>33.11</v>
      </c>
      <c r="G1980">
        <v>3305</v>
      </c>
      <c r="H1980">
        <v>38372</v>
      </c>
      <c r="I1980">
        <v>14</v>
      </c>
      <c r="J1980">
        <v>734</v>
      </c>
      <c r="K1980">
        <v>127.77</v>
      </c>
      <c r="L1980">
        <v>6.3</v>
      </c>
      <c r="M1980">
        <v>5</v>
      </c>
      <c r="N1980" s="1" t="s">
        <v>21</v>
      </c>
      <c r="O1980">
        <v>39</v>
      </c>
      <c r="P1980">
        <v>2</v>
      </c>
      <c r="Q1980">
        <v>41</v>
      </c>
      <c r="R1980">
        <v>348399.57</v>
      </c>
    </row>
    <row r="1981" spans="1:18" x14ac:dyDescent="0.35">
      <c r="A1981" s="1" t="s">
        <v>6043</v>
      </c>
      <c r="B1981" s="1" t="s">
        <v>19</v>
      </c>
      <c r="C1981" s="1" t="s">
        <v>42</v>
      </c>
      <c r="D1981">
        <v>3.9</v>
      </c>
      <c r="E1981">
        <v>34</v>
      </c>
      <c r="F1981">
        <v>42.37</v>
      </c>
      <c r="G1981">
        <v>2734</v>
      </c>
      <c r="H1981">
        <v>26787</v>
      </c>
      <c r="I1981">
        <v>6</v>
      </c>
      <c r="J1981">
        <v>194</v>
      </c>
      <c r="K1981">
        <v>276.81</v>
      </c>
      <c r="L1981">
        <v>6.7</v>
      </c>
      <c r="M1981">
        <v>7.2</v>
      </c>
      <c r="N1981" s="1" t="s">
        <v>27</v>
      </c>
      <c r="O1981">
        <v>7</v>
      </c>
      <c r="P1981">
        <v>7</v>
      </c>
      <c r="Q1981">
        <v>14</v>
      </c>
      <c r="R1981">
        <v>334858.55</v>
      </c>
    </row>
    <row r="1982" spans="1:18" x14ac:dyDescent="0.35">
      <c r="A1982" s="1" t="s">
        <v>6045</v>
      </c>
      <c r="B1982" s="1" t="s">
        <v>19</v>
      </c>
      <c r="C1982" s="1" t="s">
        <v>37</v>
      </c>
      <c r="D1982">
        <v>3.4</v>
      </c>
      <c r="E1982">
        <v>43</v>
      </c>
      <c r="F1982">
        <v>64.03</v>
      </c>
      <c r="G1982">
        <v>2799</v>
      </c>
      <c r="H1982">
        <v>31942</v>
      </c>
      <c r="I1982">
        <v>9</v>
      </c>
      <c r="J1982">
        <v>543</v>
      </c>
      <c r="K1982">
        <v>58.13</v>
      </c>
      <c r="L1982">
        <v>9.9</v>
      </c>
      <c r="M1982">
        <v>5.5</v>
      </c>
      <c r="N1982" s="1" t="s">
        <v>21</v>
      </c>
      <c r="O1982">
        <v>6</v>
      </c>
      <c r="P1982">
        <v>26</v>
      </c>
      <c r="Q1982">
        <v>32</v>
      </c>
      <c r="R1982">
        <v>628601.06999999995</v>
      </c>
    </row>
    <row r="1983" spans="1:18" x14ac:dyDescent="0.35">
      <c r="A1983" s="1" t="s">
        <v>6046</v>
      </c>
      <c r="B1983" s="1" t="s">
        <v>19</v>
      </c>
      <c r="C1983" s="1" t="s">
        <v>31</v>
      </c>
      <c r="D1983">
        <v>3.4</v>
      </c>
      <c r="E1983">
        <v>47</v>
      </c>
      <c r="F1983">
        <v>35.71</v>
      </c>
      <c r="G1983">
        <v>2098</v>
      </c>
      <c r="H1983">
        <v>23256</v>
      </c>
      <c r="I1983">
        <v>18</v>
      </c>
      <c r="J1983">
        <v>494</v>
      </c>
      <c r="K1983">
        <v>106.34</v>
      </c>
      <c r="L1983">
        <v>6.8</v>
      </c>
      <c r="M1983">
        <v>4.0999999999999996</v>
      </c>
      <c r="N1983" s="1" t="s">
        <v>21</v>
      </c>
      <c r="O1983">
        <v>2</v>
      </c>
      <c r="P1983">
        <v>8</v>
      </c>
      <c r="Q1983">
        <v>10</v>
      </c>
      <c r="R1983">
        <v>396667.93</v>
      </c>
    </row>
    <row r="1984" spans="1:18" x14ac:dyDescent="0.35">
      <c r="A1984" s="1" t="s">
        <v>6047</v>
      </c>
      <c r="B1984" s="1" t="s">
        <v>19</v>
      </c>
      <c r="C1984" s="1" t="s">
        <v>37</v>
      </c>
      <c r="D1984">
        <v>3.8</v>
      </c>
      <c r="E1984">
        <v>48</v>
      </c>
      <c r="F1984">
        <v>59.04</v>
      </c>
      <c r="G1984">
        <v>1273</v>
      </c>
      <c r="H1984">
        <v>17411</v>
      </c>
      <c r="I1984">
        <v>10</v>
      </c>
      <c r="J1984">
        <v>901</v>
      </c>
      <c r="K1984">
        <v>294.77999999999997</v>
      </c>
      <c r="L1984">
        <v>2.9</v>
      </c>
      <c r="M1984">
        <v>6</v>
      </c>
      <c r="N1984" s="1" t="s">
        <v>21</v>
      </c>
      <c r="O1984">
        <v>26</v>
      </c>
      <c r="P1984">
        <v>5</v>
      </c>
      <c r="Q1984">
        <v>31</v>
      </c>
      <c r="R1984">
        <v>641490.77</v>
      </c>
    </row>
    <row r="1985" spans="1:18" x14ac:dyDescent="0.35">
      <c r="A1985" s="1" t="s">
        <v>6050</v>
      </c>
      <c r="B1985" s="1" t="s">
        <v>19</v>
      </c>
      <c r="C1985" s="1" t="s">
        <v>42</v>
      </c>
      <c r="D1985">
        <v>3.4</v>
      </c>
      <c r="E1985">
        <v>40</v>
      </c>
      <c r="F1985">
        <v>41.92</v>
      </c>
      <c r="G1985">
        <v>1763</v>
      </c>
      <c r="H1985">
        <v>18901</v>
      </c>
      <c r="I1985">
        <v>1</v>
      </c>
      <c r="J1985">
        <v>858</v>
      </c>
      <c r="K1985">
        <v>299.02999999999997</v>
      </c>
      <c r="L1985">
        <v>6.2</v>
      </c>
      <c r="M1985">
        <v>6</v>
      </c>
      <c r="N1985" s="1" t="s">
        <v>21</v>
      </c>
      <c r="O1985">
        <v>20</v>
      </c>
      <c r="P1985">
        <v>9</v>
      </c>
      <c r="Q1985">
        <v>29</v>
      </c>
      <c r="R1985">
        <v>380840.43</v>
      </c>
    </row>
    <row r="1986" spans="1:18" x14ac:dyDescent="0.35">
      <c r="A1986" s="1" t="s">
        <v>6051</v>
      </c>
      <c r="B1986" s="1" t="s">
        <v>19</v>
      </c>
      <c r="C1986" s="1" t="s">
        <v>31</v>
      </c>
      <c r="D1986">
        <v>3.4</v>
      </c>
      <c r="E1986">
        <v>34</v>
      </c>
      <c r="F1986">
        <v>33.770000000000003</v>
      </c>
      <c r="G1986">
        <v>885</v>
      </c>
      <c r="H1986">
        <v>14792</v>
      </c>
      <c r="I1986">
        <v>7</v>
      </c>
      <c r="J1986">
        <v>974</v>
      </c>
      <c r="K1986">
        <v>65.97</v>
      </c>
      <c r="L1986">
        <v>9</v>
      </c>
      <c r="M1986">
        <v>4.5</v>
      </c>
      <c r="N1986" s="1" t="s">
        <v>27</v>
      </c>
      <c r="O1986">
        <v>0</v>
      </c>
      <c r="P1986">
        <v>27</v>
      </c>
      <c r="Q1986">
        <v>27</v>
      </c>
      <c r="R1986">
        <v>270128.31</v>
      </c>
    </row>
    <row r="1987" spans="1:18" x14ac:dyDescent="0.35">
      <c r="A1987" s="1" t="s">
        <v>6057</v>
      </c>
      <c r="B1987" s="1" t="s">
        <v>19</v>
      </c>
      <c r="C1987" s="1" t="s">
        <v>20</v>
      </c>
      <c r="D1987">
        <v>3.2</v>
      </c>
      <c r="E1987">
        <v>34</v>
      </c>
      <c r="F1987">
        <v>67.7</v>
      </c>
      <c r="G1987">
        <v>1034</v>
      </c>
      <c r="H1987">
        <v>12488</v>
      </c>
      <c r="I1987">
        <v>10</v>
      </c>
      <c r="J1987">
        <v>938</v>
      </c>
      <c r="K1987">
        <v>59.52</v>
      </c>
      <c r="L1987">
        <v>1.4</v>
      </c>
      <c r="M1987">
        <v>6.9</v>
      </c>
      <c r="N1987" s="1" t="s">
        <v>21</v>
      </c>
      <c r="O1987">
        <v>2</v>
      </c>
      <c r="P1987">
        <v>2</v>
      </c>
      <c r="Q1987">
        <v>4</v>
      </c>
      <c r="R1987">
        <v>522566.40000000002</v>
      </c>
    </row>
    <row r="1988" spans="1:18" x14ac:dyDescent="0.35">
      <c r="A1988" s="1" t="s">
        <v>6059</v>
      </c>
      <c r="B1988" s="1" t="s">
        <v>19</v>
      </c>
      <c r="C1988" s="1" t="s">
        <v>24</v>
      </c>
      <c r="D1988">
        <v>3.2</v>
      </c>
      <c r="E1988">
        <v>39</v>
      </c>
      <c r="F1988">
        <v>25.09</v>
      </c>
      <c r="G1988">
        <v>724</v>
      </c>
      <c r="H1988">
        <v>9244</v>
      </c>
      <c r="I1988">
        <v>15</v>
      </c>
      <c r="J1988">
        <v>630</v>
      </c>
      <c r="K1988">
        <v>55.36</v>
      </c>
      <c r="L1988">
        <v>2.2000000000000002</v>
      </c>
      <c r="M1988">
        <v>9.9</v>
      </c>
      <c r="N1988" s="1" t="s">
        <v>21</v>
      </c>
      <c r="O1988">
        <v>38</v>
      </c>
      <c r="P1988">
        <v>15</v>
      </c>
      <c r="Q1988">
        <v>53</v>
      </c>
      <c r="R1988">
        <v>239481.66</v>
      </c>
    </row>
    <row r="1989" spans="1:18" x14ac:dyDescent="0.35">
      <c r="A1989" s="1" t="s">
        <v>6069</v>
      </c>
      <c r="B1989" s="1" t="s">
        <v>19</v>
      </c>
      <c r="C1989" s="1" t="s">
        <v>24</v>
      </c>
      <c r="D1989">
        <v>4.5</v>
      </c>
      <c r="E1989">
        <v>49</v>
      </c>
      <c r="F1989">
        <v>27.73</v>
      </c>
      <c r="G1989">
        <v>3843</v>
      </c>
      <c r="H1989">
        <v>39229</v>
      </c>
      <c r="I1989">
        <v>6</v>
      </c>
      <c r="J1989">
        <v>840</v>
      </c>
      <c r="K1989">
        <v>176.86</v>
      </c>
      <c r="L1989">
        <v>2.6</v>
      </c>
      <c r="M1989">
        <v>4.3</v>
      </c>
      <c r="N1989" s="1" t="s">
        <v>27</v>
      </c>
      <c r="O1989">
        <v>15</v>
      </c>
      <c r="P1989">
        <v>23</v>
      </c>
      <c r="Q1989">
        <v>38</v>
      </c>
      <c r="R1989">
        <v>317480.32000000001</v>
      </c>
    </row>
    <row r="1990" spans="1:18" x14ac:dyDescent="0.35">
      <c r="A1990" s="1" t="s">
        <v>6070</v>
      </c>
      <c r="B1990" s="1" t="s">
        <v>19</v>
      </c>
      <c r="C1990" s="1" t="s">
        <v>20</v>
      </c>
      <c r="D1990">
        <v>4.7</v>
      </c>
      <c r="E1990">
        <v>44</v>
      </c>
      <c r="F1990">
        <v>65.540000000000006</v>
      </c>
      <c r="G1990">
        <v>2168</v>
      </c>
      <c r="H1990">
        <v>25986</v>
      </c>
      <c r="I1990">
        <v>10</v>
      </c>
      <c r="J1990">
        <v>138</v>
      </c>
      <c r="K1990">
        <v>172.02</v>
      </c>
      <c r="L1990">
        <v>8.5</v>
      </c>
      <c r="M1990">
        <v>1.7</v>
      </c>
      <c r="N1990" s="1" t="s">
        <v>21</v>
      </c>
      <c r="O1990">
        <v>7</v>
      </c>
      <c r="P1990">
        <v>1</v>
      </c>
      <c r="Q1990">
        <v>8</v>
      </c>
      <c r="R1990">
        <v>651995.06000000006</v>
      </c>
    </row>
    <row r="1991" spans="1:18" x14ac:dyDescent="0.35">
      <c r="A1991" s="1" t="s">
        <v>6071</v>
      </c>
      <c r="B1991" s="1" t="s">
        <v>19</v>
      </c>
      <c r="C1991" s="1" t="s">
        <v>24</v>
      </c>
      <c r="D1991">
        <v>4.5</v>
      </c>
      <c r="E1991">
        <v>47</v>
      </c>
      <c r="F1991">
        <v>31.78</v>
      </c>
      <c r="G1991">
        <v>4028</v>
      </c>
      <c r="H1991">
        <v>40666</v>
      </c>
      <c r="I1991">
        <v>3</v>
      </c>
      <c r="J1991">
        <v>743</v>
      </c>
      <c r="K1991">
        <v>88.1</v>
      </c>
      <c r="L1991">
        <v>6.5</v>
      </c>
      <c r="M1991">
        <v>2.2999999999999998</v>
      </c>
      <c r="N1991" s="1" t="s">
        <v>27</v>
      </c>
      <c r="O1991">
        <v>43</v>
      </c>
      <c r="P1991">
        <v>37</v>
      </c>
      <c r="Q1991">
        <v>80</v>
      </c>
      <c r="R1991">
        <v>346615.24</v>
      </c>
    </row>
    <row r="1992" spans="1:18" x14ac:dyDescent="0.35">
      <c r="A1992" s="1" t="s">
        <v>6074</v>
      </c>
      <c r="B1992" s="1" t="s">
        <v>19</v>
      </c>
      <c r="C1992" s="1" t="s">
        <v>26</v>
      </c>
      <c r="D1992">
        <v>3.2</v>
      </c>
      <c r="E1992">
        <v>43</v>
      </c>
      <c r="F1992">
        <v>54.39</v>
      </c>
      <c r="G1992">
        <v>2913</v>
      </c>
      <c r="H1992">
        <v>32220</v>
      </c>
      <c r="I1992">
        <v>4</v>
      </c>
      <c r="J1992">
        <v>805</v>
      </c>
      <c r="K1992">
        <v>135.13999999999999</v>
      </c>
      <c r="L1992">
        <v>4.9000000000000004</v>
      </c>
      <c r="M1992">
        <v>8.8000000000000007</v>
      </c>
      <c r="N1992" s="1" t="s">
        <v>21</v>
      </c>
      <c r="O1992">
        <v>11</v>
      </c>
      <c r="P1992">
        <v>32</v>
      </c>
      <c r="Q1992">
        <v>43</v>
      </c>
      <c r="R1992">
        <v>532969.9</v>
      </c>
    </row>
    <row r="1993" spans="1:18" x14ac:dyDescent="0.35">
      <c r="A1993" s="1" t="s">
        <v>6075</v>
      </c>
      <c r="B1993" s="1" t="s">
        <v>19</v>
      </c>
      <c r="C1993" s="1" t="s">
        <v>42</v>
      </c>
      <c r="D1993">
        <v>4.4000000000000004</v>
      </c>
      <c r="E1993">
        <v>45</v>
      </c>
      <c r="F1993">
        <v>39.979999999999997</v>
      </c>
      <c r="G1993">
        <v>3762</v>
      </c>
      <c r="H1993">
        <v>44022</v>
      </c>
      <c r="I1993">
        <v>1</v>
      </c>
      <c r="J1993">
        <v>810</v>
      </c>
      <c r="K1993">
        <v>197.86</v>
      </c>
      <c r="L1993">
        <v>6.6</v>
      </c>
      <c r="M1993">
        <v>3.7</v>
      </c>
      <c r="N1993" s="1" t="s">
        <v>21</v>
      </c>
      <c r="O1993">
        <v>37</v>
      </c>
      <c r="P1993">
        <v>4</v>
      </c>
      <c r="Q1993">
        <v>41</v>
      </c>
      <c r="R1993">
        <v>411256.18</v>
      </c>
    </row>
    <row r="1994" spans="1:18" x14ac:dyDescent="0.35">
      <c r="A1994" s="1" t="s">
        <v>6079</v>
      </c>
      <c r="B1994" s="1" t="s">
        <v>19</v>
      </c>
      <c r="C1994" s="1" t="s">
        <v>20</v>
      </c>
      <c r="D1994">
        <v>4.2</v>
      </c>
      <c r="E1994">
        <v>40</v>
      </c>
      <c r="F1994">
        <v>68.319999999999993</v>
      </c>
      <c r="G1994">
        <v>2853</v>
      </c>
      <c r="H1994">
        <v>35624</v>
      </c>
      <c r="I1994">
        <v>4</v>
      </c>
      <c r="J1994">
        <v>852</v>
      </c>
      <c r="K1994">
        <v>201.03</v>
      </c>
      <c r="L1994">
        <v>6.8</v>
      </c>
      <c r="M1994">
        <v>2.4</v>
      </c>
      <c r="N1994" s="1" t="s">
        <v>21</v>
      </c>
      <c r="O1994">
        <v>34</v>
      </c>
      <c r="P1994">
        <v>32</v>
      </c>
      <c r="Q1994">
        <v>66</v>
      </c>
      <c r="R1994">
        <v>619357.02</v>
      </c>
    </row>
    <row r="1995" spans="1:18" x14ac:dyDescent="0.35">
      <c r="A1995" s="1" t="s">
        <v>6080</v>
      </c>
      <c r="B1995" s="1" t="s">
        <v>19</v>
      </c>
      <c r="C1995" s="1" t="s">
        <v>26</v>
      </c>
      <c r="D1995">
        <v>3.7</v>
      </c>
      <c r="E1995">
        <v>40</v>
      </c>
      <c r="F1995">
        <v>45.28</v>
      </c>
      <c r="G1995">
        <v>3630</v>
      </c>
      <c r="H1995">
        <v>40896</v>
      </c>
      <c r="I1995">
        <v>19</v>
      </c>
      <c r="J1995">
        <v>220</v>
      </c>
      <c r="K1995">
        <v>143.09</v>
      </c>
      <c r="L1995">
        <v>6.5</v>
      </c>
      <c r="M1995">
        <v>7.5</v>
      </c>
      <c r="N1995" s="1" t="s">
        <v>27</v>
      </c>
      <c r="O1995">
        <v>31</v>
      </c>
      <c r="P1995">
        <v>17</v>
      </c>
      <c r="Q1995">
        <v>48</v>
      </c>
      <c r="R1995">
        <v>432756.04</v>
      </c>
    </row>
    <row r="1996" spans="1:18" x14ac:dyDescent="0.35">
      <c r="A1996" s="1" t="s">
        <v>6081</v>
      </c>
      <c r="B1996" s="1" t="s">
        <v>19</v>
      </c>
      <c r="C1996" s="1" t="s">
        <v>37</v>
      </c>
      <c r="D1996">
        <v>3.1</v>
      </c>
      <c r="E1996">
        <v>50</v>
      </c>
      <c r="F1996">
        <v>63.61</v>
      </c>
      <c r="G1996">
        <v>1916</v>
      </c>
      <c r="H1996">
        <v>20717</v>
      </c>
      <c r="I1996">
        <v>19</v>
      </c>
      <c r="J1996">
        <v>466</v>
      </c>
      <c r="K1996">
        <v>94.75</v>
      </c>
      <c r="L1996">
        <v>3.7</v>
      </c>
      <c r="M1996">
        <v>9.6999999999999993</v>
      </c>
      <c r="N1996" s="1" t="s">
        <v>21</v>
      </c>
      <c r="O1996">
        <v>1</v>
      </c>
      <c r="P1996">
        <v>24</v>
      </c>
      <c r="Q1996">
        <v>25</v>
      </c>
      <c r="R1996">
        <v>728661.6</v>
      </c>
    </row>
    <row r="1997" spans="1:18" x14ac:dyDescent="0.35">
      <c r="A1997" s="1" t="s">
        <v>6084</v>
      </c>
      <c r="B1997" s="1" t="s">
        <v>19</v>
      </c>
      <c r="C1997" s="1" t="s">
        <v>31</v>
      </c>
      <c r="D1997">
        <v>4.2</v>
      </c>
      <c r="E1997">
        <v>37</v>
      </c>
      <c r="F1997">
        <v>30.58</v>
      </c>
      <c r="G1997">
        <v>3736</v>
      </c>
      <c r="H1997">
        <v>44062</v>
      </c>
      <c r="I1997">
        <v>18</v>
      </c>
      <c r="J1997">
        <v>619</v>
      </c>
      <c r="K1997">
        <v>217</v>
      </c>
      <c r="L1997">
        <v>2.4</v>
      </c>
      <c r="M1997">
        <v>8.1</v>
      </c>
      <c r="N1997" s="1" t="s">
        <v>21</v>
      </c>
      <c r="O1997">
        <v>6</v>
      </c>
      <c r="P1997">
        <v>12</v>
      </c>
      <c r="Q1997">
        <v>18</v>
      </c>
      <c r="R1997">
        <v>280635.28000000003</v>
      </c>
    </row>
    <row r="1998" spans="1:18" x14ac:dyDescent="0.35">
      <c r="A1998" s="1" t="s">
        <v>6090</v>
      </c>
      <c r="B1998" s="1" t="s">
        <v>19</v>
      </c>
      <c r="C1998" s="1" t="s">
        <v>42</v>
      </c>
      <c r="D1998">
        <v>3.2</v>
      </c>
      <c r="E1998">
        <v>50</v>
      </c>
      <c r="F1998">
        <v>41.9</v>
      </c>
      <c r="G1998">
        <v>2544</v>
      </c>
      <c r="H1998">
        <v>27883</v>
      </c>
      <c r="I1998">
        <v>5</v>
      </c>
      <c r="J1998">
        <v>460</v>
      </c>
      <c r="K1998">
        <v>280.81</v>
      </c>
      <c r="L1998">
        <v>3.2</v>
      </c>
      <c r="M1998">
        <v>10</v>
      </c>
      <c r="N1998" s="1" t="s">
        <v>21</v>
      </c>
      <c r="O1998">
        <v>6</v>
      </c>
      <c r="P1998">
        <v>37</v>
      </c>
      <c r="Q1998">
        <v>43</v>
      </c>
      <c r="R1998">
        <v>478336.85</v>
      </c>
    </row>
    <row r="1999" spans="1:18" x14ac:dyDescent="0.35">
      <c r="A1999" s="1" t="s">
        <v>6092</v>
      </c>
      <c r="B1999" s="1" t="s">
        <v>19</v>
      </c>
      <c r="C1999" s="1" t="s">
        <v>20</v>
      </c>
      <c r="D1999">
        <v>4.2</v>
      </c>
      <c r="E1999">
        <v>46</v>
      </c>
      <c r="F1999">
        <v>73.83</v>
      </c>
      <c r="G1999">
        <v>1977</v>
      </c>
      <c r="H1999">
        <v>22012</v>
      </c>
      <c r="I1999">
        <v>9</v>
      </c>
      <c r="J1999">
        <v>428</v>
      </c>
      <c r="K1999">
        <v>157.65</v>
      </c>
      <c r="L1999">
        <v>2.6</v>
      </c>
      <c r="M1999">
        <v>3.8</v>
      </c>
      <c r="N1999" s="1" t="s">
        <v>21</v>
      </c>
      <c r="O1999">
        <v>14</v>
      </c>
      <c r="P1999">
        <v>38</v>
      </c>
      <c r="Q1999">
        <v>52</v>
      </c>
      <c r="R1999">
        <v>764724.68</v>
      </c>
    </row>
    <row r="2000" spans="1:18" x14ac:dyDescent="0.35">
      <c r="A2000" s="1" t="s">
        <v>6093</v>
      </c>
      <c r="B2000" s="1" t="s">
        <v>19</v>
      </c>
      <c r="C2000" s="1" t="s">
        <v>26</v>
      </c>
      <c r="D2000">
        <v>4.5</v>
      </c>
      <c r="E2000">
        <v>32</v>
      </c>
      <c r="F2000">
        <v>48.25</v>
      </c>
      <c r="G2000">
        <v>3329</v>
      </c>
      <c r="H2000">
        <v>39485</v>
      </c>
      <c r="I2000">
        <v>2</v>
      </c>
      <c r="J2000">
        <v>879</v>
      </c>
      <c r="K2000">
        <v>204.35</v>
      </c>
      <c r="L2000">
        <v>4.2</v>
      </c>
      <c r="M2000">
        <v>4.2</v>
      </c>
      <c r="N2000" s="1" t="s">
        <v>21</v>
      </c>
      <c r="O2000">
        <v>25</v>
      </c>
      <c r="P2000">
        <v>13</v>
      </c>
      <c r="Q2000">
        <v>38</v>
      </c>
      <c r="R2000">
        <v>354895.25</v>
      </c>
    </row>
    <row r="2001" spans="1:18" x14ac:dyDescent="0.35">
      <c r="A2001" s="1" t="s">
        <v>6095</v>
      </c>
      <c r="B2001" s="1" t="s">
        <v>19</v>
      </c>
      <c r="C2001" s="1" t="s">
        <v>42</v>
      </c>
      <c r="D2001">
        <v>4.5</v>
      </c>
      <c r="E2001">
        <v>47</v>
      </c>
      <c r="F2001">
        <v>42.22</v>
      </c>
      <c r="G2001">
        <v>1587</v>
      </c>
      <c r="H2001">
        <v>19461</v>
      </c>
      <c r="I2001">
        <v>9</v>
      </c>
      <c r="J2001">
        <v>798</v>
      </c>
      <c r="K2001">
        <v>146.81</v>
      </c>
      <c r="L2001">
        <v>7</v>
      </c>
      <c r="M2001">
        <v>1.1000000000000001</v>
      </c>
      <c r="N2001" s="1" t="s">
        <v>27</v>
      </c>
      <c r="O2001">
        <v>5</v>
      </c>
      <c r="P2001">
        <v>32</v>
      </c>
      <c r="Q2001">
        <v>37</v>
      </c>
      <c r="R2001">
        <v>454132.15</v>
      </c>
    </row>
    <row r="2002" spans="1:18" x14ac:dyDescent="0.35">
      <c r="A2002" s="1" t="s">
        <v>6096</v>
      </c>
      <c r="B2002" s="1" t="s">
        <v>19</v>
      </c>
      <c r="C2002" s="1" t="s">
        <v>20</v>
      </c>
      <c r="D2002">
        <v>4.3</v>
      </c>
      <c r="E2002">
        <v>31</v>
      </c>
      <c r="F2002">
        <v>69.3</v>
      </c>
      <c r="G2002">
        <v>2860</v>
      </c>
      <c r="H2002">
        <v>31134</v>
      </c>
      <c r="I2002">
        <v>8</v>
      </c>
      <c r="J2002">
        <v>197</v>
      </c>
      <c r="K2002">
        <v>198.47</v>
      </c>
      <c r="L2002">
        <v>2.9</v>
      </c>
      <c r="M2002">
        <v>3.8</v>
      </c>
      <c r="N2002" s="1" t="s">
        <v>21</v>
      </c>
      <c r="O2002">
        <v>11</v>
      </c>
      <c r="P2002">
        <v>16</v>
      </c>
      <c r="Q2002">
        <v>27</v>
      </c>
      <c r="R2002">
        <v>489939.5</v>
      </c>
    </row>
    <row r="2003" spans="1:18" x14ac:dyDescent="0.35">
      <c r="A2003" s="1" t="s">
        <v>6098</v>
      </c>
      <c r="B2003" s="1" t="s">
        <v>19</v>
      </c>
      <c r="C2003" s="1" t="s">
        <v>20</v>
      </c>
      <c r="D2003">
        <v>3.8</v>
      </c>
      <c r="E2003">
        <v>30</v>
      </c>
      <c r="F2003">
        <v>65.739999999999995</v>
      </c>
      <c r="G2003">
        <v>1285</v>
      </c>
      <c r="H2003">
        <v>21299</v>
      </c>
      <c r="I2003">
        <v>13</v>
      </c>
      <c r="J2003">
        <v>865</v>
      </c>
      <c r="K2003">
        <v>196.8</v>
      </c>
      <c r="L2003">
        <v>5</v>
      </c>
      <c r="M2003">
        <v>6.6</v>
      </c>
      <c r="N2003" s="1" t="s">
        <v>21</v>
      </c>
      <c r="O2003">
        <v>1</v>
      </c>
      <c r="P2003">
        <v>12</v>
      </c>
      <c r="Q2003">
        <v>13</v>
      </c>
      <c r="R2003">
        <v>456288.87</v>
      </c>
    </row>
    <row r="2004" spans="1:18" x14ac:dyDescent="0.35">
      <c r="A2004" s="1" t="s">
        <v>6100</v>
      </c>
      <c r="B2004" s="1" t="s">
        <v>19</v>
      </c>
      <c r="C2004" s="1" t="s">
        <v>31</v>
      </c>
      <c r="D2004">
        <v>4.9000000000000004</v>
      </c>
      <c r="E2004">
        <v>34</v>
      </c>
      <c r="F2004">
        <v>37.44</v>
      </c>
      <c r="G2004">
        <v>4691</v>
      </c>
      <c r="H2004">
        <v>46921</v>
      </c>
      <c r="I2004">
        <v>6</v>
      </c>
      <c r="J2004">
        <v>226</v>
      </c>
      <c r="K2004">
        <v>76.41</v>
      </c>
      <c r="L2004">
        <v>8.3000000000000007</v>
      </c>
      <c r="M2004">
        <v>6.3</v>
      </c>
      <c r="N2004" s="1" t="s">
        <v>27</v>
      </c>
      <c r="O2004">
        <v>6</v>
      </c>
      <c r="P2004">
        <v>27</v>
      </c>
      <c r="Q2004">
        <v>33</v>
      </c>
      <c r="R2004">
        <v>303148.31</v>
      </c>
    </row>
    <row r="2005" spans="1:18" x14ac:dyDescent="0.35">
      <c r="A2005" s="1" t="s">
        <v>6102</v>
      </c>
      <c r="B2005" s="1" t="s">
        <v>19</v>
      </c>
      <c r="C2005" s="1" t="s">
        <v>20</v>
      </c>
      <c r="D2005">
        <v>4.0999999999999996</v>
      </c>
      <c r="E2005">
        <v>38</v>
      </c>
      <c r="F2005">
        <v>74.86</v>
      </c>
      <c r="G2005">
        <v>2332</v>
      </c>
      <c r="H2005">
        <v>27994</v>
      </c>
      <c r="I2005">
        <v>11</v>
      </c>
      <c r="J2005">
        <v>843</v>
      </c>
      <c r="K2005">
        <v>87.01</v>
      </c>
      <c r="L2005">
        <v>7.8</v>
      </c>
      <c r="M2005">
        <v>9.5</v>
      </c>
      <c r="N2005" s="1" t="s">
        <v>27</v>
      </c>
      <c r="O2005">
        <v>10</v>
      </c>
      <c r="P2005">
        <v>36</v>
      </c>
      <c r="Q2005">
        <v>46</v>
      </c>
      <c r="R2005">
        <v>652662.18000000005</v>
      </c>
    </row>
    <row r="2006" spans="1:18" x14ac:dyDescent="0.35">
      <c r="A2006" s="1" t="s">
        <v>6105</v>
      </c>
      <c r="B2006" s="1" t="s">
        <v>19</v>
      </c>
      <c r="C2006" s="1" t="s">
        <v>20</v>
      </c>
      <c r="D2006">
        <v>4</v>
      </c>
      <c r="E2006">
        <v>42</v>
      </c>
      <c r="F2006">
        <v>75</v>
      </c>
      <c r="G2006">
        <v>858</v>
      </c>
      <c r="H2006">
        <v>15754</v>
      </c>
      <c r="I2006">
        <v>18</v>
      </c>
      <c r="J2006">
        <v>333</v>
      </c>
      <c r="K2006">
        <v>106.31</v>
      </c>
      <c r="L2006">
        <v>6.6</v>
      </c>
      <c r="M2006">
        <v>5.9</v>
      </c>
      <c r="N2006" s="1" t="s">
        <v>21</v>
      </c>
      <c r="O2006">
        <v>22</v>
      </c>
      <c r="P2006">
        <v>3</v>
      </c>
      <c r="Q2006">
        <v>25</v>
      </c>
      <c r="R2006">
        <v>718715.7</v>
      </c>
    </row>
    <row r="2007" spans="1:18" x14ac:dyDescent="0.35">
      <c r="A2007" s="1" t="s">
        <v>6107</v>
      </c>
      <c r="B2007" s="1" t="s">
        <v>19</v>
      </c>
      <c r="C2007" s="1" t="s">
        <v>37</v>
      </c>
      <c r="D2007">
        <v>3</v>
      </c>
      <c r="E2007">
        <v>30</v>
      </c>
      <c r="F2007">
        <v>60.62</v>
      </c>
      <c r="G2007">
        <v>1091</v>
      </c>
      <c r="H2007">
        <v>16270</v>
      </c>
      <c r="I2007">
        <v>12</v>
      </c>
      <c r="J2007">
        <v>531</v>
      </c>
      <c r="K2007">
        <v>211.81</v>
      </c>
      <c r="L2007">
        <v>4.5999999999999996</v>
      </c>
      <c r="M2007">
        <v>9.4</v>
      </c>
      <c r="N2007" s="1" t="s">
        <v>21</v>
      </c>
      <c r="O2007">
        <v>8</v>
      </c>
      <c r="P2007">
        <v>9</v>
      </c>
      <c r="Q2007">
        <v>17</v>
      </c>
      <c r="R2007">
        <v>421815.94</v>
      </c>
    </row>
    <row r="2008" spans="1:18" x14ac:dyDescent="0.35">
      <c r="A2008" s="1" t="s">
        <v>6110</v>
      </c>
      <c r="B2008" s="1" t="s">
        <v>19</v>
      </c>
      <c r="C2008" s="1" t="s">
        <v>42</v>
      </c>
      <c r="D2008">
        <v>4.9000000000000004</v>
      </c>
      <c r="E2008">
        <v>37</v>
      </c>
      <c r="F2008">
        <v>42.12</v>
      </c>
      <c r="G2008">
        <v>1488</v>
      </c>
      <c r="H2008">
        <v>19611</v>
      </c>
      <c r="I2008">
        <v>1</v>
      </c>
      <c r="J2008">
        <v>747</v>
      </c>
      <c r="K2008">
        <v>162.38</v>
      </c>
      <c r="L2008">
        <v>9</v>
      </c>
      <c r="M2008">
        <v>7.9</v>
      </c>
      <c r="N2008" s="1" t="s">
        <v>27</v>
      </c>
      <c r="O2008">
        <v>6</v>
      </c>
      <c r="P2008">
        <v>9</v>
      </c>
      <c r="Q2008">
        <v>15</v>
      </c>
      <c r="R2008">
        <v>356086.71</v>
      </c>
    </row>
    <row r="2009" spans="1:18" x14ac:dyDescent="0.35">
      <c r="A2009" s="1" t="s">
        <v>6113</v>
      </c>
      <c r="B2009" s="1" t="s">
        <v>19</v>
      </c>
      <c r="C2009" s="1" t="s">
        <v>42</v>
      </c>
      <c r="D2009">
        <v>3.9</v>
      </c>
      <c r="E2009">
        <v>41</v>
      </c>
      <c r="F2009">
        <v>37.31</v>
      </c>
      <c r="G2009">
        <v>3893</v>
      </c>
      <c r="H2009">
        <v>40596</v>
      </c>
      <c r="I2009">
        <v>14</v>
      </c>
      <c r="J2009">
        <v>866</v>
      </c>
      <c r="K2009">
        <v>80.97</v>
      </c>
      <c r="L2009">
        <v>5.6</v>
      </c>
      <c r="M2009">
        <v>5</v>
      </c>
      <c r="N2009" s="1" t="s">
        <v>21</v>
      </c>
      <c r="O2009">
        <v>22</v>
      </c>
      <c r="P2009">
        <v>11</v>
      </c>
      <c r="Q2009">
        <v>33</v>
      </c>
      <c r="R2009">
        <v>365139.02</v>
      </c>
    </row>
    <row r="2010" spans="1:18" x14ac:dyDescent="0.35">
      <c r="A2010" s="1" t="s">
        <v>6115</v>
      </c>
      <c r="B2010" s="1" t="s">
        <v>19</v>
      </c>
      <c r="C2010" s="1" t="s">
        <v>31</v>
      </c>
      <c r="D2010">
        <v>4.0999999999999996</v>
      </c>
      <c r="E2010">
        <v>43</v>
      </c>
      <c r="F2010">
        <v>36.47</v>
      </c>
      <c r="G2010">
        <v>3044</v>
      </c>
      <c r="H2010">
        <v>30207</v>
      </c>
      <c r="I2010">
        <v>19</v>
      </c>
      <c r="J2010">
        <v>95</v>
      </c>
      <c r="K2010">
        <v>51.13</v>
      </c>
      <c r="L2010">
        <v>5.2</v>
      </c>
      <c r="M2010">
        <v>3.6</v>
      </c>
      <c r="N2010" s="1" t="s">
        <v>21</v>
      </c>
      <c r="O2010">
        <v>21</v>
      </c>
      <c r="P2010">
        <v>20</v>
      </c>
      <c r="Q2010">
        <v>41</v>
      </c>
      <c r="R2010">
        <v>374599.61</v>
      </c>
    </row>
    <row r="2011" spans="1:18" x14ac:dyDescent="0.35">
      <c r="A2011" s="1" t="s">
        <v>6117</v>
      </c>
      <c r="B2011" s="1" t="s">
        <v>19</v>
      </c>
      <c r="C2011" s="1" t="s">
        <v>37</v>
      </c>
      <c r="D2011">
        <v>3</v>
      </c>
      <c r="E2011">
        <v>45</v>
      </c>
      <c r="F2011">
        <v>55.28</v>
      </c>
      <c r="G2011">
        <v>928</v>
      </c>
      <c r="H2011">
        <v>7794</v>
      </c>
      <c r="I2011">
        <v>15</v>
      </c>
      <c r="J2011">
        <v>258</v>
      </c>
      <c r="K2011">
        <v>215.25</v>
      </c>
      <c r="L2011">
        <v>7.6</v>
      </c>
      <c r="M2011">
        <v>6.2</v>
      </c>
      <c r="N2011" s="1" t="s">
        <v>21</v>
      </c>
      <c r="O2011">
        <v>43</v>
      </c>
      <c r="P2011">
        <v>14</v>
      </c>
      <c r="Q2011">
        <v>57</v>
      </c>
      <c r="R2011">
        <v>572133.06000000006</v>
      </c>
    </row>
    <row r="2012" spans="1:18" x14ac:dyDescent="0.35">
      <c r="A2012" s="1" t="s">
        <v>6118</v>
      </c>
      <c r="B2012" s="1" t="s">
        <v>19</v>
      </c>
      <c r="C2012" s="1" t="s">
        <v>20</v>
      </c>
      <c r="D2012">
        <v>4.9000000000000004</v>
      </c>
      <c r="E2012">
        <v>33</v>
      </c>
      <c r="F2012">
        <v>67.16</v>
      </c>
      <c r="G2012">
        <v>4422</v>
      </c>
      <c r="H2012">
        <v>53555</v>
      </c>
      <c r="I2012">
        <v>16</v>
      </c>
      <c r="J2012">
        <v>395</v>
      </c>
      <c r="K2012">
        <v>167.17</v>
      </c>
      <c r="L2012">
        <v>8.6</v>
      </c>
      <c r="M2012">
        <v>5.9</v>
      </c>
      <c r="N2012" s="1" t="s">
        <v>21</v>
      </c>
      <c r="O2012">
        <v>14</v>
      </c>
      <c r="P2012">
        <v>15</v>
      </c>
      <c r="Q2012">
        <v>29</v>
      </c>
      <c r="R2012">
        <v>520663.71</v>
      </c>
    </row>
    <row r="2013" spans="1:18" x14ac:dyDescent="0.35">
      <c r="A2013" s="1" t="s">
        <v>6120</v>
      </c>
      <c r="B2013" s="1" t="s">
        <v>19</v>
      </c>
      <c r="C2013" s="1" t="s">
        <v>20</v>
      </c>
      <c r="D2013">
        <v>4.5</v>
      </c>
      <c r="E2013">
        <v>36</v>
      </c>
      <c r="F2013">
        <v>72.319999999999993</v>
      </c>
      <c r="G2013">
        <v>2891</v>
      </c>
      <c r="H2013">
        <v>29221</v>
      </c>
      <c r="I2013">
        <v>4</v>
      </c>
      <c r="J2013">
        <v>657</v>
      </c>
      <c r="K2013">
        <v>241.14</v>
      </c>
      <c r="L2013">
        <v>2.1</v>
      </c>
      <c r="M2013">
        <v>4.0999999999999996</v>
      </c>
      <c r="N2013" s="1" t="s">
        <v>27</v>
      </c>
      <c r="O2013">
        <v>10</v>
      </c>
      <c r="P2013">
        <v>1</v>
      </c>
      <c r="Q2013">
        <v>11</v>
      </c>
      <c r="R2013">
        <v>585177.94999999995</v>
      </c>
    </row>
    <row r="2014" spans="1:18" x14ac:dyDescent="0.35">
      <c r="A2014" s="1" t="s">
        <v>6121</v>
      </c>
      <c r="B2014" s="1" t="s">
        <v>19</v>
      </c>
      <c r="C2014" s="1" t="s">
        <v>26</v>
      </c>
      <c r="D2014">
        <v>4.5</v>
      </c>
      <c r="E2014">
        <v>40</v>
      </c>
      <c r="F2014">
        <v>46.88</v>
      </c>
      <c r="G2014">
        <v>3414</v>
      </c>
      <c r="H2014">
        <v>39347</v>
      </c>
      <c r="I2014">
        <v>11</v>
      </c>
      <c r="J2014">
        <v>74</v>
      </c>
      <c r="K2014">
        <v>67.94</v>
      </c>
      <c r="L2014">
        <v>7.9</v>
      </c>
      <c r="M2014">
        <v>1</v>
      </c>
      <c r="N2014" s="1" t="s">
        <v>27</v>
      </c>
      <c r="O2014">
        <v>19</v>
      </c>
      <c r="P2014">
        <v>14</v>
      </c>
      <c r="Q2014">
        <v>33</v>
      </c>
      <c r="R2014">
        <v>434902.19</v>
      </c>
    </row>
    <row r="2015" spans="1:18" x14ac:dyDescent="0.35">
      <c r="A2015" s="1" t="s">
        <v>6123</v>
      </c>
      <c r="B2015" s="1" t="s">
        <v>19</v>
      </c>
      <c r="C2015" s="1" t="s">
        <v>37</v>
      </c>
      <c r="D2015">
        <v>4.5</v>
      </c>
      <c r="E2015">
        <v>45</v>
      </c>
      <c r="F2015">
        <v>60.71</v>
      </c>
      <c r="G2015">
        <v>1292</v>
      </c>
      <c r="H2015">
        <v>18492</v>
      </c>
      <c r="I2015">
        <v>5</v>
      </c>
      <c r="J2015">
        <v>174</v>
      </c>
      <c r="K2015">
        <v>243.37</v>
      </c>
      <c r="L2015">
        <v>1.1000000000000001</v>
      </c>
      <c r="M2015">
        <v>3.1</v>
      </c>
      <c r="N2015" s="1" t="s">
        <v>21</v>
      </c>
      <c r="O2015">
        <v>25</v>
      </c>
      <c r="P2015">
        <v>32</v>
      </c>
      <c r="Q2015">
        <v>57</v>
      </c>
      <c r="R2015">
        <v>612068.12</v>
      </c>
    </row>
    <row r="2016" spans="1:18" x14ac:dyDescent="0.35">
      <c r="A2016" s="1" t="s">
        <v>6141</v>
      </c>
      <c r="B2016" s="1" t="s">
        <v>19</v>
      </c>
      <c r="C2016" s="1" t="s">
        <v>42</v>
      </c>
      <c r="D2016">
        <v>3.8</v>
      </c>
      <c r="E2016">
        <v>47</v>
      </c>
      <c r="F2016">
        <v>39.18</v>
      </c>
      <c r="G2016">
        <v>814</v>
      </c>
      <c r="H2016">
        <v>15917</v>
      </c>
      <c r="I2016">
        <v>2</v>
      </c>
      <c r="J2016">
        <v>405</v>
      </c>
      <c r="K2016">
        <v>241</v>
      </c>
      <c r="L2016">
        <v>7.8</v>
      </c>
      <c r="M2016">
        <v>1.8</v>
      </c>
      <c r="N2016" s="1" t="s">
        <v>21</v>
      </c>
      <c r="O2016">
        <v>32</v>
      </c>
      <c r="P2016">
        <v>17</v>
      </c>
      <c r="Q2016">
        <v>49</v>
      </c>
      <c r="R2016">
        <v>414826.41</v>
      </c>
    </row>
    <row r="2017" spans="1:18" x14ac:dyDescent="0.35">
      <c r="A2017" s="1" t="s">
        <v>6148</v>
      </c>
      <c r="B2017" s="1" t="s">
        <v>19</v>
      </c>
      <c r="C2017" s="1" t="s">
        <v>26</v>
      </c>
      <c r="D2017">
        <v>3.5</v>
      </c>
      <c r="E2017">
        <v>48</v>
      </c>
      <c r="F2017">
        <v>52.88</v>
      </c>
      <c r="G2017">
        <v>1392</v>
      </c>
      <c r="H2017">
        <v>16077</v>
      </c>
      <c r="I2017">
        <v>6</v>
      </c>
      <c r="J2017">
        <v>600</v>
      </c>
      <c r="K2017">
        <v>269.02999999999997</v>
      </c>
      <c r="L2017">
        <v>6.2</v>
      </c>
      <c r="M2017">
        <v>6.3</v>
      </c>
      <c r="N2017" s="1" t="s">
        <v>21</v>
      </c>
      <c r="O2017">
        <v>28</v>
      </c>
      <c r="P2017">
        <v>27</v>
      </c>
      <c r="Q2017">
        <v>55</v>
      </c>
      <c r="R2017">
        <v>575124.81000000006</v>
      </c>
    </row>
    <row r="2018" spans="1:18" x14ac:dyDescent="0.35">
      <c r="A2018" s="1" t="s">
        <v>6149</v>
      </c>
      <c r="B2018" s="1" t="s">
        <v>19</v>
      </c>
      <c r="C2018" s="1" t="s">
        <v>37</v>
      </c>
      <c r="D2018">
        <v>4.4000000000000004</v>
      </c>
      <c r="E2018">
        <v>50</v>
      </c>
      <c r="F2018">
        <v>65.08</v>
      </c>
      <c r="G2018">
        <v>1284</v>
      </c>
      <c r="H2018">
        <v>16388</v>
      </c>
      <c r="I2018">
        <v>3</v>
      </c>
      <c r="J2018">
        <v>665</v>
      </c>
      <c r="K2018">
        <v>181.04</v>
      </c>
      <c r="L2018">
        <v>6.8</v>
      </c>
      <c r="M2018">
        <v>6.7</v>
      </c>
      <c r="N2018" s="1" t="s">
        <v>21</v>
      </c>
      <c r="O2018">
        <v>16</v>
      </c>
      <c r="P2018">
        <v>13</v>
      </c>
      <c r="Q2018">
        <v>29</v>
      </c>
      <c r="R2018">
        <v>728338.72</v>
      </c>
    </row>
    <row r="2019" spans="1:18" x14ac:dyDescent="0.35">
      <c r="A2019" s="1" t="s">
        <v>6161</v>
      </c>
      <c r="B2019" s="1" t="s">
        <v>19</v>
      </c>
      <c r="C2019" s="1" t="s">
        <v>26</v>
      </c>
      <c r="D2019">
        <v>3.9</v>
      </c>
      <c r="E2019">
        <v>45</v>
      </c>
      <c r="F2019">
        <v>45.4</v>
      </c>
      <c r="G2019">
        <v>2105</v>
      </c>
      <c r="H2019">
        <v>26683</v>
      </c>
      <c r="I2019">
        <v>11</v>
      </c>
      <c r="J2019">
        <v>909</v>
      </c>
      <c r="K2019">
        <v>65.42</v>
      </c>
      <c r="L2019">
        <v>2.6</v>
      </c>
      <c r="M2019">
        <v>8.9</v>
      </c>
      <c r="N2019" s="1" t="s">
        <v>21</v>
      </c>
      <c r="O2019">
        <v>13</v>
      </c>
      <c r="P2019">
        <v>15</v>
      </c>
      <c r="Q2019">
        <v>28</v>
      </c>
      <c r="R2019">
        <v>471747.85</v>
      </c>
    </row>
    <row r="2020" spans="1:18" x14ac:dyDescent="0.35">
      <c r="A2020" s="1" t="s">
        <v>6164</v>
      </c>
      <c r="B2020" s="1" t="s">
        <v>19</v>
      </c>
      <c r="C2020" s="1" t="s">
        <v>42</v>
      </c>
      <c r="D2020">
        <v>3.2</v>
      </c>
      <c r="E2020">
        <v>50</v>
      </c>
      <c r="F2020">
        <v>36.69</v>
      </c>
      <c r="G2020">
        <v>2987</v>
      </c>
      <c r="H2020">
        <v>33887</v>
      </c>
      <c r="I2020">
        <v>5</v>
      </c>
      <c r="J2020">
        <v>402</v>
      </c>
      <c r="K2020">
        <v>252.07</v>
      </c>
      <c r="L2020">
        <v>6.3</v>
      </c>
      <c r="M2020">
        <v>8</v>
      </c>
      <c r="N2020" s="1" t="s">
        <v>27</v>
      </c>
      <c r="O2020">
        <v>10</v>
      </c>
      <c r="P2020">
        <v>31</v>
      </c>
      <c r="Q2020">
        <v>41</v>
      </c>
      <c r="R2020">
        <v>422388.64</v>
      </c>
    </row>
    <row r="2021" spans="1:18" x14ac:dyDescent="0.35">
      <c r="A2021" s="1" t="s">
        <v>6166</v>
      </c>
      <c r="B2021" s="1" t="s">
        <v>19</v>
      </c>
      <c r="C2021" s="1" t="s">
        <v>20</v>
      </c>
      <c r="D2021">
        <v>3.1</v>
      </c>
      <c r="E2021">
        <v>36</v>
      </c>
      <c r="F2021">
        <v>68.790000000000006</v>
      </c>
      <c r="G2021">
        <v>2466</v>
      </c>
      <c r="H2021">
        <v>23841</v>
      </c>
      <c r="I2021">
        <v>1</v>
      </c>
      <c r="J2021">
        <v>696</v>
      </c>
      <c r="K2021">
        <v>178.83</v>
      </c>
      <c r="L2021">
        <v>6.1</v>
      </c>
      <c r="M2021">
        <v>9.5</v>
      </c>
      <c r="N2021" s="1" t="s">
        <v>21</v>
      </c>
      <c r="O2021">
        <v>19</v>
      </c>
      <c r="P2021">
        <v>20</v>
      </c>
      <c r="Q2021">
        <v>39</v>
      </c>
      <c r="R2021">
        <v>560106.22</v>
      </c>
    </row>
    <row r="2022" spans="1:18" x14ac:dyDescent="0.35">
      <c r="A2022" s="1" t="s">
        <v>6168</v>
      </c>
      <c r="B2022" s="1" t="s">
        <v>19</v>
      </c>
      <c r="C2022" s="1" t="s">
        <v>42</v>
      </c>
      <c r="D2022">
        <v>4.5999999999999996</v>
      </c>
      <c r="E2022">
        <v>44</v>
      </c>
      <c r="F2022">
        <v>35.57</v>
      </c>
      <c r="G2022">
        <v>2045</v>
      </c>
      <c r="H2022">
        <v>25413</v>
      </c>
      <c r="I2022">
        <v>14</v>
      </c>
      <c r="J2022">
        <v>494</v>
      </c>
      <c r="K2022">
        <v>288.69</v>
      </c>
      <c r="L2022">
        <v>3.2</v>
      </c>
      <c r="M2022">
        <v>2.9</v>
      </c>
      <c r="N2022" s="1" t="s">
        <v>27</v>
      </c>
      <c r="O2022">
        <v>31</v>
      </c>
      <c r="P2022">
        <v>34</v>
      </c>
      <c r="Q2022">
        <v>65</v>
      </c>
      <c r="R2022">
        <v>367440.72</v>
      </c>
    </row>
    <row r="2023" spans="1:18" x14ac:dyDescent="0.35">
      <c r="A2023" s="1" t="s">
        <v>6173</v>
      </c>
      <c r="B2023" s="1" t="s">
        <v>19</v>
      </c>
      <c r="C2023" s="1" t="s">
        <v>31</v>
      </c>
      <c r="D2023">
        <v>4.5999999999999996</v>
      </c>
      <c r="E2023">
        <v>34</v>
      </c>
      <c r="F2023">
        <v>38.81</v>
      </c>
      <c r="G2023">
        <v>4277</v>
      </c>
      <c r="H2023">
        <v>42660</v>
      </c>
      <c r="I2023">
        <v>15</v>
      </c>
      <c r="J2023">
        <v>210</v>
      </c>
      <c r="K2023">
        <v>255.56</v>
      </c>
      <c r="L2023">
        <v>6.6</v>
      </c>
      <c r="M2023">
        <v>9.5</v>
      </c>
      <c r="N2023" s="1" t="s">
        <v>27</v>
      </c>
      <c r="O2023">
        <v>2</v>
      </c>
      <c r="P2023">
        <v>21</v>
      </c>
      <c r="Q2023">
        <v>23</v>
      </c>
      <c r="R2023">
        <v>321890.39</v>
      </c>
    </row>
    <row r="2024" spans="1:18" x14ac:dyDescent="0.35">
      <c r="A2024" s="1" t="s">
        <v>6176</v>
      </c>
      <c r="B2024" s="1" t="s">
        <v>19</v>
      </c>
      <c r="C2024" s="1" t="s">
        <v>37</v>
      </c>
      <c r="D2024">
        <v>4.5</v>
      </c>
      <c r="E2024">
        <v>32</v>
      </c>
      <c r="F2024">
        <v>60.04</v>
      </c>
      <c r="G2024">
        <v>2975</v>
      </c>
      <c r="H2024">
        <v>32673</v>
      </c>
      <c r="I2024">
        <v>18</v>
      </c>
      <c r="J2024">
        <v>686</v>
      </c>
      <c r="K2024">
        <v>150.91</v>
      </c>
      <c r="L2024">
        <v>2.8</v>
      </c>
      <c r="M2024">
        <v>6.6</v>
      </c>
      <c r="N2024" s="1" t="s">
        <v>27</v>
      </c>
      <c r="O2024">
        <v>6</v>
      </c>
      <c r="P2024">
        <v>19</v>
      </c>
      <c r="Q2024">
        <v>25</v>
      </c>
      <c r="R2024">
        <v>452429.47</v>
      </c>
    </row>
    <row r="2025" spans="1:18" x14ac:dyDescent="0.35">
      <c r="A2025" s="1" t="s">
        <v>6191</v>
      </c>
      <c r="B2025" s="1" t="s">
        <v>19</v>
      </c>
      <c r="C2025" s="1" t="s">
        <v>37</v>
      </c>
      <c r="D2025">
        <v>4.5</v>
      </c>
      <c r="E2025">
        <v>48</v>
      </c>
      <c r="F2025">
        <v>58.97</v>
      </c>
      <c r="G2025">
        <v>3996</v>
      </c>
      <c r="H2025">
        <v>39581</v>
      </c>
      <c r="I2025">
        <v>19</v>
      </c>
      <c r="J2025">
        <v>804</v>
      </c>
      <c r="K2025">
        <v>218.44</v>
      </c>
      <c r="L2025">
        <v>4.5</v>
      </c>
      <c r="M2025">
        <v>7.2</v>
      </c>
      <c r="N2025" s="1" t="s">
        <v>21</v>
      </c>
      <c r="O2025">
        <v>17</v>
      </c>
      <c r="P2025">
        <v>3</v>
      </c>
      <c r="Q2025">
        <v>20</v>
      </c>
      <c r="R2025">
        <v>655503.09</v>
      </c>
    </row>
    <row r="2026" spans="1:18" x14ac:dyDescent="0.35">
      <c r="A2026" s="1" t="s">
        <v>6198</v>
      </c>
      <c r="B2026" s="1" t="s">
        <v>19</v>
      </c>
      <c r="C2026" s="1" t="s">
        <v>26</v>
      </c>
      <c r="D2026">
        <v>3.5</v>
      </c>
      <c r="E2026">
        <v>49</v>
      </c>
      <c r="F2026">
        <v>52.65</v>
      </c>
      <c r="G2026">
        <v>1325</v>
      </c>
      <c r="H2026">
        <v>12437</v>
      </c>
      <c r="I2026">
        <v>6</v>
      </c>
      <c r="J2026">
        <v>362</v>
      </c>
      <c r="K2026">
        <v>201.84</v>
      </c>
      <c r="L2026">
        <v>4.8</v>
      </c>
      <c r="M2026">
        <v>3.3</v>
      </c>
      <c r="N2026" s="1" t="s">
        <v>21</v>
      </c>
      <c r="O2026">
        <v>0</v>
      </c>
      <c r="P2026">
        <v>3</v>
      </c>
      <c r="Q2026">
        <v>3</v>
      </c>
      <c r="R2026">
        <v>578528.44999999995</v>
      </c>
    </row>
    <row r="2027" spans="1:18" x14ac:dyDescent="0.35">
      <c r="A2027" s="1" t="s">
        <v>6199</v>
      </c>
      <c r="B2027" s="1" t="s">
        <v>19</v>
      </c>
      <c r="C2027" s="1" t="s">
        <v>20</v>
      </c>
      <c r="D2027">
        <v>3.4</v>
      </c>
      <c r="E2027">
        <v>45</v>
      </c>
      <c r="F2027">
        <v>73.91</v>
      </c>
      <c r="G2027">
        <v>1552</v>
      </c>
      <c r="H2027">
        <v>14775</v>
      </c>
      <c r="I2027">
        <v>17</v>
      </c>
      <c r="J2027">
        <v>284</v>
      </c>
      <c r="K2027">
        <v>165.54</v>
      </c>
      <c r="L2027">
        <v>6.8</v>
      </c>
      <c r="M2027">
        <v>4</v>
      </c>
      <c r="N2027" s="1" t="s">
        <v>27</v>
      </c>
      <c r="O2027">
        <v>40</v>
      </c>
      <c r="P2027">
        <v>31</v>
      </c>
      <c r="Q2027">
        <v>71</v>
      </c>
      <c r="R2027">
        <v>759665.41</v>
      </c>
    </row>
    <row r="2028" spans="1:18" x14ac:dyDescent="0.35">
      <c r="A2028" s="1" t="s">
        <v>6201</v>
      </c>
      <c r="B2028" s="1" t="s">
        <v>19</v>
      </c>
      <c r="C2028" s="1" t="s">
        <v>20</v>
      </c>
      <c r="D2028">
        <v>4.5</v>
      </c>
      <c r="E2028">
        <v>41</v>
      </c>
      <c r="F2028">
        <v>73.239999999999995</v>
      </c>
      <c r="G2028">
        <v>1202</v>
      </c>
      <c r="H2028">
        <v>11541</v>
      </c>
      <c r="I2028">
        <v>17</v>
      </c>
      <c r="J2028">
        <v>132</v>
      </c>
      <c r="K2028">
        <v>58.08</v>
      </c>
      <c r="L2028">
        <v>7</v>
      </c>
      <c r="M2028">
        <v>8.3000000000000007</v>
      </c>
      <c r="N2028" s="1" t="s">
        <v>27</v>
      </c>
      <c r="O2028">
        <v>28</v>
      </c>
      <c r="P2028">
        <v>15</v>
      </c>
      <c r="Q2028">
        <v>43</v>
      </c>
      <c r="R2028">
        <v>688065.33</v>
      </c>
    </row>
    <row r="2029" spans="1:18" x14ac:dyDescent="0.35">
      <c r="A2029" s="1" t="s">
        <v>6202</v>
      </c>
      <c r="B2029" s="1" t="s">
        <v>19</v>
      </c>
      <c r="C2029" s="1" t="s">
        <v>42</v>
      </c>
      <c r="D2029">
        <v>4.4000000000000004</v>
      </c>
      <c r="E2029">
        <v>47</v>
      </c>
      <c r="F2029">
        <v>44.16</v>
      </c>
      <c r="G2029">
        <v>3311</v>
      </c>
      <c r="H2029">
        <v>39827</v>
      </c>
      <c r="I2029">
        <v>15</v>
      </c>
      <c r="J2029">
        <v>292</v>
      </c>
      <c r="K2029">
        <v>215.53</v>
      </c>
      <c r="L2029">
        <v>3.5</v>
      </c>
      <c r="M2029">
        <v>2.7</v>
      </c>
      <c r="N2029" s="1" t="s">
        <v>27</v>
      </c>
      <c r="O2029">
        <v>7</v>
      </c>
      <c r="P2029">
        <v>26</v>
      </c>
      <c r="Q2029">
        <v>33</v>
      </c>
      <c r="R2029">
        <v>481638.01</v>
      </c>
    </row>
    <row r="2030" spans="1:18" x14ac:dyDescent="0.35">
      <c r="A2030" s="1" t="s">
        <v>6205</v>
      </c>
      <c r="B2030" s="1" t="s">
        <v>19</v>
      </c>
      <c r="C2030" s="1" t="s">
        <v>42</v>
      </c>
      <c r="D2030">
        <v>3.9</v>
      </c>
      <c r="E2030">
        <v>32</v>
      </c>
      <c r="F2030">
        <v>35.229999999999997</v>
      </c>
      <c r="G2030">
        <v>1306</v>
      </c>
      <c r="H2030">
        <v>18773</v>
      </c>
      <c r="I2030">
        <v>18</v>
      </c>
      <c r="J2030">
        <v>273</v>
      </c>
      <c r="K2030">
        <v>273.25</v>
      </c>
      <c r="L2030">
        <v>4.5999999999999996</v>
      </c>
      <c r="M2030">
        <v>5.5</v>
      </c>
      <c r="N2030" s="1" t="s">
        <v>27</v>
      </c>
      <c r="O2030">
        <v>9</v>
      </c>
      <c r="P2030">
        <v>24</v>
      </c>
      <c r="Q2030">
        <v>33</v>
      </c>
      <c r="R2030">
        <v>274548.08</v>
      </c>
    </row>
    <row r="2031" spans="1:18" x14ac:dyDescent="0.35">
      <c r="A2031" s="1" t="s">
        <v>6207</v>
      </c>
      <c r="B2031" s="1" t="s">
        <v>19</v>
      </c>
      <c r="C2031" s="1" t="s">
        <v>20</v>
      </c>
      <c r="D2031">
        <v>3.9</v>
      </c>
      <c r="E2031">
        <v>39</v>
      </c>
      <c r="F2031">
        <v>73.58</v>
      </c>
      <c r="G2031">
        <v>3714</v>
      </c>
      <c r="H2031">
        <v>39818</v>
      </c>
      <c r="I2031">
        <v>8</v>
      </c>
      <c r="J2031">
        <v>735</v>
      </c>
      <c r="K2031">
        <v>162.38999999999999</v>
      </c>
      <c r="L2031">
        <v>4.8</v>
      </c>
      <c r="M2031">
        <v>7.6</v>
      </c>
      <c r="N2031" s="1" t="s">
        <v>21</v>
      </c>
      <c r="O2031">
        <v>2</v>
      </c>
      <c r="P2031">
        <v>7</v>
      </c>
      <c r="Q2031">
        <v>9</v>
      </c>
      <c r="R2031">
        <v>652340.9</v>
      </c>
    </row>
    <row r="2032" spans="1:18" x14ac:dyDescent="0.35">
      <c r="A2032" s="1" t="s">
        <v>6208</v>
      </c>
      <c r="B2032" s="1" t="s">
        <v>19</v>
      </c>
      <c r="C2032" s="1" t="s">
        <v>20</v>
      </c>
      <c r="D2032">
        <v>4.4000000000000004</v>
      </c>
      <c r="E2032">
        <v>45</v>
      </c>
      <c r="F2032">
        <v>67.14</v>
      </c>
      <c r="G2032">
        <v>1498</v>
      </c>
      <c r="H2032">
        <v>21714</v>
      </c>
      <c r="I2032">
        <v>18</v>
      </c>
      <c r="J2032">
        <v>829</v>
      </c>
      <c r="K2032">
        <v>224.5</v>
      </c>
      <c r="L2032">
        <v>7.4</v>
      </c>
      <c r="M2032">
        <v>9.3000000000000007</v>
      </c>
      <c r="N2032" s="1" t="s">
        <v>21</v>
      </c>
      <c r="O2032">
        <v>22</v>
      </c>
      <c r="P2032">
        <v>42</v>
      </c>
      <c r="Q2032">
        <v>64</v>
      </c>
      <c r="R2032">
        <v>697302.36</v>
      </c>
    </row>
    <row r="2033" spans="1:18" x14ac:dyDescent="0.35">
      <c r="A2033" s="1" t="s">
        <v>6213</v>
      </c>
      <c r="B2033" s="1" t="s">
        <v>19</v>
      </c>
      <c r="C2033" s="1" t="s">
        <v>26</v>
      </c>
      <c r="D2033">
        <v>4.3</v>
      </c>
      <c r="E2033">
        <v>39</v>
      </c>
      <c r="F2033">
        <v>55.68</v>
      </c>
      <c r="G2033">
        <v>3308</v>
      </c>
      <c r="H2033">
        <v>35711</v>
      </c>
      <c r="I2033">
        <v>3</v>
      </c>
      <c r="J2033">
        <v>176</v>
      </c>
      <c r="K2033">
        <v>53.63</v>
      </c>
      <c r="L2033">
        <v>8.3000000000000007</v>
      </c>
      <c r="M2033">
        <v>1.6</v>
      </c>
      <c r="N2033" s="1" t="s">
        <v>21</v>
      </c>
      <c r="O2033">
        <v>7</v>
      </c>
      <c r="P2033">
        <v>13</v>
      </c>
      <c r="Q2033">
        <v>20</v>
      </c>
      <c r="R2033">
        <v>491726.03</v>
      </c>
    </row>
    <row r="2034" spans="1:18" x14ac:dyDescent="0.35">
      <c r="A2034" s="1" t="s">
        <v>6216</v>
      </c>
      <c r="B2034" s="1" t="s">
        <v>19</v>
      </c>
      <c r="C2034" s="1" t="s">
        <v>24</v>
      </c>
      <c r="D2034">
        <v>3.8</v>
      </c>
      <c r="E2034">
        <v>32</v>
      </c>
      <c r="F2034">
        <v>30.65</v>
      </c>
      <c r="G2034">
        <v>3707</v>
      </c>
      <c r="H2034">
        <v>42313</v>
      </c>
      <c r="I2034">
        <v>17</v>
      </c>
      <c r="J2034">
        <v>589</v>
      </c>
      <c r="K2034">
        <v>114.25</v>
      </c>
      <c r="L2034">
        <v>3.8</v>
      </c>
      <c r="M2034">
        <v>5.9</v>
      </c>
      <c r="N2034" s="1" t="s">
        <v>21</v>
      </c>
      <c r="O2034">
        <v>16</v>
      </c>
      <c r="P2034">
        <v>28</v>
      </c>
      <c r="Q2034">
        <v>44</v>
      </c>
      <c r="R2034">
        <v>246847.95</v>
      </c>
    </row>
    <row r="2035" spans="1:18" x14ac:dyDescent="0.35">
      <c r="A2035" s="1" t="s">
        <v>6218</v>
      </c>
      <c r="B2035" s="1" t="s">
        <v>19</v>
      </c>
      <c r="C2035" s="1" t="s">
        <v>20</v>
      </c>
      <c r="D2035">
        <v>3.5</v>
      </c>
      <c r="E2035">
        <v>30</v>
      </c>
      <c r="F2035">
        <v>70.040000000000006</v>
      </c>
      <c r="G2035">
        <v>1604</v>
      </c>
      <c r="H2035">
        <v>20406</v>
      </c>
      <c r="I2035">
        <v>9</v>
      </c>
      <c r="J2035">
        <v>99</v>
      </c>
      <c r="K2035">
        <v>235.91</v>
      </c>
      <c r="L2035">
        <v>2.9</v>
      </c>
      <c r="M2035">
        <v>5.9</v>
      </c>
      <c r="N2035" s="1" t="s">
        <v>21</v>
      </c>
      <c r="O2035">
        <v>9</v>
      </c>
      <c r="P2035">
        <v>23</v>
      </c>
      <c r="Q2035">
        <v>32</v>
      </c>
      <c r="R2035">
        <v>479428.38</v>
      </c>
    </row>
    <row r="2036" spans="1:18" x14ac:dyDescent="0.35">
      <c r="A2036" s="1" t="s">
        <v>6222</v>
      </c>
      <c r="B2036" s="1" t="s">
        <v>19</v>
      </c>
      <c r="C2036" s="1" t="s">
        <v>31</v>
      </c>
      <c r="D2036">
        <v>3.5</v>
      </c>
      <c r="E2036">
        <v>36</v>
      </c>
      <c r="F2036">
        <v>40.479999999999997</v>
      </c>
      <c r="G2036">
        <v>1553</v>
      </c>
      <c r="H2036">
        <v>15518</v>
      </c>
      <c r="I2036">
        <v>13</v>
      </c>
      <c r="J2036">
        <v>274</v>
      </c>
      <c r="K2036">
        <v>77.56</v>
      </c>
      <c r="L2036">
        <v>5.5</v>
      </c>
      <c r="M2036">
        <v>4.0999999999999996</v>
      </c>
      <c r="N2036" s="1" t="s">
        <v>27</v>
      </c>
      <c r="O2036">
        <v>7</v>
      </c>
      <c r="P2036">
        <v>34</v>
      </c>
      <c r="Q2036">
        <v>41</v>
      </c>
      <c r="R2036">
        <v>342257.4</v>
      </c>
    </row>
    <row r="2037" spans="1:18" x14ac:dyDescent="0.35">
      <c r="A2037" s="1" t="s">
        <v>6226</v>
      </c>
      <c r="B2037" s="1" t="s">
        <v>19</v>
      </c>
      <c r="C2037" s="1" t="s">
        <v>31</v>
      </c>
      <c r="D2037">
        <v>4.9000000000000004</v>
      </c>
      <c r="E2037">
        <v>31</v>
      </c>
      <c r="F2037">
        <v>33.71</v>
      </c>
      <c r="G2037">
        <v>1721</v>
      </c>
      <c r="H2037">
        <v>18347</v>
      </c>
      <c r="I2037">
        <v>19</v>
      </c>
      <c r="J2037">
        <v>160</v>
      </c>
      <c r="K2037">
        <v>113.88</v>
      </c>
      <c r="L2037">
        <v>1.6</v>
      </c>
      <c r="M2037">
        <v>3.7</v>
      </c>
      <c r="N2037" s="1" t="s">
        <v>21</v>
      </c>
      <c r="O2037">
        <v>7</v>
      </c>
      <c r="P2037">
        <v>6</v>
      </c>
      <c r="Q2037">
        <v>13</v>
      </c>
      <c r="R2037">
        <v>254764.27</v>
      </c>
    </row>
    <row r="2038" spans="1:18" x14ac:dyDescent="0.35">
      <c r="A2038" s="1" t="s">
        <v>6227</v>
      </c>
      <c r="B2038" s="1" t="s">
        <v>19</v>
      </c>
      <c r="C2038" s="1" t="s">
        <v>37</v>
      </c>
      <c r="D2038">
        <v>4.5</v>
      </c>
      <c r="E2038">
        <v>39</v>
      </c>
      <c r="F2038">
        <v>63.98</v>
      </c>
      <c r="G2038">
        <v>1879</v>
      </c>
      <c r="H2038">
        <v>18402</v>
      </c>
      <c r="I2038">
        <v>16</v>
      </c>
      <c r="J2038">
        <v>416</v>
      </c>
      <c r="K2038">
        <v>61.93</v>
      </c>
      <c r="L2038">
        <v>2.7</v>
      </c>
      <c r="M2038">
        <v>8.9</v>
      </c>
      <c r="N2038" s="1" t="s">
        <v>27</v>
      </c>
      <c r="O2038">
        <v>10</v>
      </c>
      <c r="P2038">
        <v>20</v>
      </c>
      <c r="Q2038">
        <v>30</v>
      </c>
      <c r="R2038">
        <v>574743.18000000005</v>
      </c>
    </row>
    <row r="2039" spans="1:18" x14ac:dyDescent="0.35">
      <c r="A2039" s="1" t="s">
        <v>6228</v>
      </c>
      <c r="B2039" s="1" t="s">
        <v>19</v>
      </c>
      <c r="C2039" s="1" t="s">
        <v>42</v>
      </c>
      <c r="D2039">
        <v>5</v>
      </c>
      <c r="E2039">
        <v>30</v>
      </c>
      <c r="F2039">
        <v>35.630000000000003</v>
      </c>
      <c r="G2039">
        <v>1200</v>
      </c>
      <c r="H2039">
        <v>16433</v>
      </c>
      <c r="I2039">
        <v>7</v>
      </c>
      <c r="J2039">
        <v>439</v>
      </c>
      <c r="K2039">
        <v>93.48</v>
      </c>
      <c r="L2039">
        <v>6.9</v>
      </c>
      <c r="M2039">
        <v>3</v>
      </c>
      <c r="N2039" s="1" t="s">
        <v>21</v>
      </c>
      <c r="O2039">
        <v>7</v>
      </c>
      <c r="P2039">
        <v>23</v>
      </c>
      <c r="Q2039">
        <v>30</v>
      </c>
      <c r="R2039">
        <v>250607.65</v>
      </c>
    </row>
    <row r="2040" spans="1:18" x14ac:dyDescent="0.35">
      <c r="A2040" s="1" t="s">
        <v>6230</v>
      </c>
      <c r="B2040" s="1" t="s">
        <v>19</v>
      </c>
      <c r="C2040" s="1" t="s">
        <v>37</v>
      </c>
      <c r="D2040">
        <v>3.4</v>
      </c>
      <c r="E2040">
        <v>42</v>
      </c>
      <c r="F2040">
        <v>56.04</v>
      </c>
      <c r="G2040">
        <v>844</v>
      </c>
      <c r="H2040">
        <v>13766</v>
      </c>
      <c r="I2040">
        <v>12</v>
      </c>
      <c r="J2040">
        <v>637</v>
      </c>
      <c r="K2040">
        <v>135.52000000000001</v>
      </c>
      <c r="L2040">
        <v>3.3</v>
      </c>
      <c r="M2040">
        <v>6.8</v>
      </c>
      <c r="N2040" s="1" t="s">
        <v>21</v>
      </c>
      <c r="O2040">
        <v>26</v>
      </c>
      <c r="P2040">
        <v>8</v>
      </c>
      <c r="Q2040">
        <v>34</v>
      </c>
      <c r="R2040">
        <v>537639.57999999996</v>
      </c>
    </row>
    <row r="2041" spans="1:18" x14ac:dyDescent="0.35">
      <c r="A2041" s="1" t="s">
        <v>6231</v>
      </c>
      <c r="B2041" s="1" t="s">
        <v>19</v>
      </c>
      <c r="C2041" s="1" t="s">
        <v>31</v>
      </c>
      <c r="D2041">
        <v>3.4</v>
      </c>
      <c r="E2041">
        <v>31</v>
      </c>
      <c r="F2041">
        <v>30.94</v>
      </c>
      <c r="G2041">
        <v>2773</v>
      </c>
      <c r="H2041">
        <v>35821</v>
      </c>
      <c r="I2041">
        <v>15</v>
      </c>
      <c r="J2041">
        <v>72</v>
      </c>
      <c r="K2041">
        <v>156.15</v>
      </c>
      <c r="L2041">
        <v>6.2</v>
      </c>
      <c r="M2041">
        <v>4.7</v>
      </c>
      <c r="N2041" s="1" t="s">
        <v>21</v>
      </c>
      <c r="O2041">
        <v>14</v>
      </c>
      <c r="P2041">
        <v>23</v>
      </c>
      <c r="Q2041">
        <v>37</v>
      </c>
      <c r="R2041">
        <v>237740.99</v>
      </c>
    </row>
    <row r="2042" spans="1:18" x14ac:dyDescent="0.35">
      <c r="A2042" s="1" t="s">
        <v>6234</v>
      </c>
      <c r="B2042" s="1" t="s">
        <v>19</v>
      </c>
      <c r="C2042" s="1" t="s">
        <v>31</v>
      </c>
      <c r="D2042">
        <v>4.4000000000000004</v>
      </c>
      <c r="E2042">
        <v>46</v>
      </c>
      <c r="F2042">
        <v>39.590000000000003</v>
      </c>
      <c r="G2042">
        <v>3433</v>
      </c>
      <c r="H2042">
        <v>42278</v>
      </c>
      <c r="I2042">
        <v>19</v>
      </c>
      <c r="J2042">
        <v>781</v>
      </c>
      <c r="K2042">
        <v>173.29</v>
      </c>
      <c r="L2042">
        <v>2.6</v>
      </c>
      <c r="M2042">
        <v>7</v>
      </c>
      <c r="N2042" s="1" t="s">
        <v>21</v>
      </c>
      <c r="O2042">
        <v>29</v>
      </c>
      <c r="P2042">
        <v>23</v>
      </c>
      <c r="Q2042">
        <v>52</v>
      </c>
      <c r="R2042">
        <v>433513.74</v>
      </c>
    </row>
    <row r="2043" spans="1:18" x14ac:dyDescent="0.35">
      <c r="A2043" s="1" t="s">
        <v>6235</v>
      </c>
      <c r="B2043" s="1" t="s">
        <v>19</v>
      </c>
      <c r="C2043" s="1" t="s">
        <v>37</v>
      </c>
      <c r="D2043">
        <v>3.5</v>
      </c>
      <c r="E2043">
        <v>34</v>
      </c>
      <c r="F2043">
        <v>60.68</v>
      </c>
      <c r="G2043">
        <v>1741</v>
      </c>
      <c r="H2043">
        <v>19636</v>
      </c>
      <c r="I2043">
        <v>5</v>
      </c>
      <c r="J2043">
        <v>601</v>
      </c>
      <c r="K2043">
        <v>253.71</v>
      </c>
      <c r="L2043">
        <v>1.7</v>
      </c>
      <c r="M2043">
        <v>4.8</v>
      </c>
      <c r="N2043" s="1" t="s">
        <v>21</v>
      </c>
      <c r="O2043">
        <v>21</v>
      </c>
      <c r="P2043">
        <v>30</v>
      </c>
      <c r="Q2043">
        <v>51</v>
      </c>
      <c r="R2043">
        <v>467963.26</v>
      </c>
    </row>
    <row r="2044" spans="1:18" x14ac:dyDescent="0.35">
      <c r="A2044" s="1" t="s">
        <v>6237</v>
      </c>
      <c r="B2044" s="1" t="s">
        <v>19</v>
      </c>
      <c r="C2044" s="1" t="s">
        <v>37</v>
      </c>
      <c r="D2044">
        <v>3.7</v>
      </c>
      <c r="E2044">
        <v>40</v>
      </c>
      <c r="F2044">
        <v>62.93</v>
      </c>
      <c r="G2044">
        <v>2969</v>
      </c>
      <c r="H2044">
        <v>32944</v>
      </c>
      <c r="I2044">
        <v>7</v>
      </c>
      <c r="J2044">
        <v>353</v>
      </c>
      <c r="K2044">
        <v>197.7</v>
      </c>
      <c r="L2044">
        <v>6.7</v>
      </c>
      <c r="M2044">
        <v>8.9</v>
      </c>
      <c r="N2044" s="1" t="s">
        <v>27</v>
      </c>
      <c r="O2044">
        <v>37</v>
      </c>
      <c r="P2044">
        <v>7</v>
      </c>
      <c r="Q2044">
        <v>44</v>
      </c>
      <c r="R2044">
        <v>575642.42000000004</v>
      </c>
    </row>
    <row r="2045" spans="1:18" x14ac:dyDescent="0.35">
      <c r="A2045" s="1" t="s">
        <v>6241</v>
      </c>
      <c r="B2045" s="1" t="s">
        <v>19</v>
      </c>
      <c r="C2045" s="1" t="s">
        <v>20</v>
      </c>
      <c r="D2045">
        <v>4.4000000000000004</v>
      </c>
      <c r="E2045">
        <v>37</v>
      </c>
      <c r="F2045">
        <v>66.84</v>
      </c>
      <c r="G2045">
        <v>3382</v>
      </c>
      <c r="H2045">
        <v>35840</v>
      </c>
      <c r="I2045">
        <v>10</v>
      </c>
      <c r="J2045">
        <v>751</v>
      </c>
      <c r="K2045">
        <v>65.709999999999994</v>
      </c>
      <c r="L2045">
        <v>3</v>
      </c>
      <c r="M2045">
        <v>3.7</v>
      </c>
      <c r="N2045" s="1" t="s">
        <v>21</v>
      </c>
      <c r="O2045">
        <v>14</v>
      </c>
      <c r="P2045">
        <v>16</v>
      </c>
      <c r="Q2045">
        <v>30</v>
      </c>
      <c r="R2045">
        <v>565326.72</v>
      </c>
    </row>
    <row r="2046" spans="1:18" x14ac:dyDescent="0.35">
      <c r="A2046" s="1" t="s">
        <v>6243</v>
      </c>
      <c r="B2046" s="1" t="s">
        <v>19</v>
      </c>
      <c r="C2046" s="1" t="s">
        <v>24</v>
      </c>
      <c r="D2046">
        <v>3.4</v>
      </c>
      <c r="E2046">
        <v>43</v>
      </c>
      <c r="F2046">
        <v>29.31</v>
      </c>
      <c r="G2046">
        <v>3048</v>
      </c>
      <c r="H2046">
        <v>38213</v>
      </c>
      <c r="I2046">
        <v>15</v>
      </c>
      <c r="J2046">
        <v>723</v>
      </c>
      <c r="K2046">
        <v>287.08</v>
      </c>
      <c r="L2046">
        <v>7.7</v>
      </c>
      <c r="M2046">
        <v>3.4</v>
      </c>
      <c r="N2046" s="1" t="s">
        <v>27</v>
      </c>
      <c r="O2046">
        <v>14</v>
      </c>
      <c r="P2046">
        <v>34</v>
      </c>
      <c r="Q2046">
        <v>48</v>
      </c>
      <c r="R2046">
        <v>305897.8</v>
      </c>
    </row>
    <row r="2047" spans="1:18" x14ac:dyDescent="0.35">
      <c r="A2047" s="1" t="s">
        <v>6244</v>
      </c>
      <c r="B2047" s="1" t="s">
        <v>19</v>
      </c>
      <c r="C2047" s="1" t="s">
        <v>26</v>
      </c>
      <c r="D2047">
        <v>4</v>
      </c>
      <c r="E2047">
        <v>39</v>
      </c>
      <c r="F2047">
        <v>50.09</v>
      </c>
      <c r="G2047">
        <v>1198</v>
      </c>
      <c r="H2047">
        <v>15383</v>
      </c>
      <c r="I2047">
        <v>13</v>
      </c>
      <c r="J2047">
        <v>106</v>
      </c>
      <c r="K2047">
        <v>232.52</v>
      </c>
      <c r="L2047">
        <v>3.9</v>
      </c>
      <c r="M2047">
        <v>9.6</v>
      </c>
      <c r="N2047" s="1" t="s">
        <v>27</v>
      </c>
      <c r="O2047">
        <v>21</v>
      </c>
      <c r="P2047">
        <v>12</v>
      </c>
      <c r="Q2047">
        <v>33</v>
      </c>
      <c r="R2047">
        <v>451999.81</v>
      </c>
    </row>
    <row r="2048" spans="1:18" x14ac:dyDescent="0.35">
      <c r="A2048" s="1" t="s">
        <v>6249</v>
      </c>
      <c r="B2048" s="1" t="s">
        <v>19</v>
      </c>
      <c r="C2048" s="1" t="s">
        <v>42</v>
      </c>
      <c r="D2048">
        <v>4.5999999999999996</v>
      </c>
      <c r="E2048">
        <v>42</v>
      </c>
      <c r="F2048">
        <v>36.04</v>
      </c>
      <c r="G2048">
        <v>2673</v>
      </c>
      <c r="H2048">
        <v>34443</v>
      </c>
      <c r="I2048">
        <v>11</v>
      </c>
      <c r="J2048">
        <v>685</v>
      </c>
      <c r="K2048">
        <v>147.91999999999999</v>
      </c>
      <c r="L2048">
        <v>5.5</v>
      </c>
      <c r="M2048">
        <v>8.1999999999999993</v>
      </c>
      <c r="N2048" s="1" t="s">
        <v>27</v>
      </c>
      <c r="O2048">
        <v>40</v>
      </c>
      <c r="P2048">
        <v>12</v>
      </c>
      <c r="Q2048">
        <v>52</v>
      </c>
      <c r="R2048">
        <v>358321.65</v>
      </c>
    </row>
    <row r="2049" spans="1:18" x14ac:dyDescent="0.35">
      <c r="A2049" s="1" t="s">
        <v>6251</v>
      </c>
      <c r="B2049" s="1" t="s">
        <v>19</v>
      </c>
      <c r="C2049" s="1" t="s">
        <v>37</v>
      </c>
      <c r="D2049">
        <v>4.5</v>
      </c>
      <c r="E2049">
        <v>43</v>
      </c>
      <c r="F2049">
        <v>61.57</v>
      </c>
      <c r="G2049">
        <v>3676</v>
      </c>
      <c r="H2049">
        <v>43672</v>
      </c>
      <c r="I2049">
        <v>6</v>
      </c>
      <c r="J2049">
        <v>403</v>
      </c>
      <c r="K2049">
        <v>288.52999999999997</v>
      </c>
      <c r="L2049">
        <v>5.5</v>
      </c>
      <c r="M2049">
        <v>2.2999999999999998</v>
      </c>
      <c r="N2049" s="1" t="s">
        <v>27</v>
      </c>
      <c r="O2049">
        <v>9</v>
      </c>
      <c r="P2049">
        <v>27</v>
      </c>
      <c r="Q2049">
        <v>36</v>
      </c>
      <c r="R2049">
        <v>600424.81000000006</v>
      </c>
    </row>
    <row r="2050" spans="1:18" x14ac:dyDescent="0.35">
      <c r="A2050" s="1" t="s">
        <v>6256</v>
      </c>
      <c r="B2050" s="1" t="s">
        <v>19</v>
      </c>
      <c r="C2050" s="1" t="s">
        <v>24</v>
      </c>
      <c r="D2050">
        <v>5</v>
      </c>
      <c r="E2050">
        <v>43</v>
      </c>
      <c r="F2050">
        <v>28.25</v>
      </c>
      <c r="G2050">
        <v>2998</v>
      </c>
      <c r="H2050">
        <v>33683</v>
      </c>
      <c r="I2050">
        <v>7</v>
      </c>
      <c r="J2050">
        <v>921</v>
      </c>
      <c r="K2050">
        <v>97.82</v>
      </c>
      <c r="L2050">
        <v>8.3000000000000007</v>
      </c>
      <c r="M2050">
        <v>9.9</v>
      </c>
      <c r="N2050" s="1" t="s">
        <v>27</v>
      </c>
      <c r="O2050">
        <v>42</v>
      </c>
      <c r="P2050">
        <v>19</v>
      </c>
      <c r="Q2050">
        <v>61</v>
      </c>
      <c r="R2050">
        <v>291876.65000000002</v>
      </c>
    </row>
    <row r="2051" spans="1:18" x14ac:dyDescent="0.35">
      <c r="A2051" s="1" t="s">
        <v>6258</v>
      </c>
      <c r="B2051" s="1" t="s">
        <v>19</v>
      </c>
      <c r="C2051" s="1" t="s">
        <v>37</v>
      </c>
      <c r="D2051">
        <v>4.3</v>
      </c>
      <c r="E2051">
        <v>45</v>
      </c>
      <c r="F2051">
        <v>65.13</v>
      </c>
      <c r="G2051">
        <v>2006</v>
      </c>
      <c r="H2051">
        <v>19542</v>
      </c>
      <c r="I2051">
        <v>19</v>
      </c>
      <c r="J2051">
        <v>653</v>
      </c>
      <c r="K2051">
        <v>91.99</v>
      </c>
      <c r="L2051">
        <v>7.6</v>
      </c>
      <c r="M2051">
        <v>6.4</v>
      </c>
      <c r="N2051" s="1" t="s">
        <v>27</v>
      </c>
      <c r="O2051">
        <v>17</v>
      </c>
      <c r="P2051">
        <v>44</v>
      </c>
      <c r="Q2051">
        <v>61</v>
      </c>
      <c r="R2051">
        <v>677121.18</v>
      </c>
    </row>
    <row r="2052" spans="1:18" x14ac:dyDescent="0.35">
      <c r="A2052" s="1" t="s">
        <v>6260</v>
      </c>
      <c r="B2052" s="1" t="s">
        <v>19</v>
      </c>
      <c r="C2052" s="1" t="s">
        <v>24</v>
      </c>
      <c r="D2052">
        <v>5</v>
      </c>
      <c r="E2052">
        <v>42</v>
      </c>
      <c r="F2052">
        <v>34.78</v>
      </c>
      <c r="G2052">
        <v>2572</v>
      </c>
      <c r="H2052">
        <v>34532</v>
      </c>
      <c r="I2052">
        <v>2</v>
      </c>
      <c r="J2052">
        <v>392</v>
      </c>
      <c r="K2052">
        <v>194.4</v>
      </c>
      <c r="L2052">
        <v>9.5</v>
      </c>
      <c r="M2052">
        <v>4.9000000000000004</v>
      </c>
      <c r="N2052" s="1" t="s">
        <v>27</v>
      </c>
      <c r="O2052">
        <v>24</v>
      </c>
      <c r="P2052">
        <v>22</v>
      </c>
      <c r="Q2052">
        <v>46</v>
      </c>
      <c r="R2052">
        <v>337074.92</v>
      </c>
    </row>
    <row r="2053" spans="1:18" x14ac:dyDescent="0.35">
      <c r="A2053" s="1" t="s">
        <v>6261</v>
      </c>
      <c r="B2053" s="1" t="s">
        <v>19</v>
      </c>
      <c r="C2053" s="1" t="s">
        <v>24</v>
      </c>
      <c r="D2053">
        <v>4.4000000000000004</v>
      </c>
      <c r="E2053">
        <v>45</v>
      </c>
      <c r="F2053">
        <v>27.19</v>
      </c>
      <c r="G2053">
        <v>2709</v>
      </c>
      <c r="H2053">
        <v>36226</v>
      </c>
      <c r="I2053">
        <v>13</v>
      </c>
      <c r="J2053">
        <v>910</v>
      </c>
      <c r="K2053">
        <v>80.81</v>
      </c>
      <c r="L2053">
        <v>7</v>
      </c>
      <c r="M2053">
        <v>6.7</v>
      </c>
      <c r="N2053" s="1" t="s">
        <v>21</v>
      </c>
      <c r="O2053">
        <v>0</v>
      </c>
      <c r="P2053">
        <v>26</v>
      </c>
      <c r="Q2053">
        <v>26</v>
      </c>
      <c r="R2053">
        <v>296209.19</v>
      </c>
    </row>
    <row r="2054" spans="1:18" x14ac:dyDescent="0.35">
      <c r="A2054" s="1" t="s">
        <v>6262</v>
      </c>
      <c r="B2054" s="1" t="s">
        <v>19</v>
      </c>
      <c r="C2054" s="1" t="s">
        <v>24</v>
      </c>
      <c r="D2054">
        <v>4.5</v>
      </c>
      <c r="E2054">
        <v>44</v>
      </c>
      <c r="F2054">
        <v>27.44</v>
      </c>
      <c r="G2054">
        <v>3720</v>
      </c>
      <c r="H2054">
        <v>40827</v>
      </c>
      <c r="I2054">
        <v>14</v>
      </c>
      <c r="J2054">
        <v>133</v>
      </c>
      <c r="K2054">
        <v>206.15</v>
      </c>
      <c r="L2054">
        <v>2.5</v>
      </c>
      <c r="M2054">
        <v>8.1</v>
      </c>
      <c r="N2054" s="1" t="s">
        <v>21</v>
      </c>
      <c r="O2054">
        <v>37</v>
      </c>
      <c r="P2054">
        <v>1</v>
      </c>
      <c r="Q2054">
        <v>38</v>
      </c>
      <c r="R2054">
        <v>292641.90999999997</v>
      </c>
    </row>
    <row r="2055" spans="1:18" x14ac:dyDescent="0.35">
      <c r="A2055" s="1" t="s">
        <v>6263</v>
      </c>
      <c r="B2055" s="1" t="s">
        <v>19</v>
      </c>
      <c r="C2055" s="1" t="s">
        <v>20</v>
      </c>
      <c r="D2055">
        <v>3.1</v>
      </c>
      <c r="E2055">
        <v>34</v>
      </c>
      <c r="F2055">
        <v>74.31</v>
      </c>
      <c r="G2055">
        <v>1391</v>
      </c>
      <c r="H2055">
        <v>12244</v>
      </c>
      <c r="I2055">
        <v>3</v>
      </c>
      <c r="J2055">
        <v>898</v>
      </c>
      <c r="K2055">
        <v>286.06</v>
      </c>
      <c r="L2055">
        <v>8.9</v>
      </c>
      <c r="M2055">
        <v>9.5</v>
      </c>
      <c r="N2055" s="1" t="s">
        <v>27</v>
      </c>
      <c r="O2055">
        <v>17</v>
      </c>
      <c r="P2055">
        <v>30</v>
      </c>
      <c r="Q2055">
        <v>47</v>
      </c>
      <c r="R2055">
        <v>573499.53</v>
      </c>
    </row>
    <row r="2056" spans="1:18" x14ac:dyDescent="0.35">
      <c r="A2056" s="1" t="s">
        <v>6265</v>
      </c>
      <c r="B2056" s="1" t="s">
        <v>19</v>
      </c>
      <c r="C2056" s="1" t="s">
        <v>24</v>
      </c>
      <c r="D2056">
        <v>4.5</v>
      </c>
      <c r="E2056">
        <v>35</v>
      </c>
      <c r="F2056">
        <v>27.45</v>
      </c>
      <c r="G2056">
        <v>4198</v>
      </c>
      <c r="H2056">
        <v>47247</v>
      </c>
      <c r="I2056">
        <v>14</v>
      </c>
      <c r="J2056">
        <v>88</v>
      </c>
      <c r="K2056">
        <v>253.2</v>
      </c>
      <c r="L2056">
        <v>4.7</v>
      </c>
      <c r="M2056">
        <v>2.7</v>
      </c>
      <c r="N2056" s="1" t="s">
        <v>27</v>
      </c>
      <c r="O2056">
        <v>13</v>
      </c>
      <c r="P2056">
        <v>22</v>
      </c>
      <c r="Q2056">
        <v>35</v>
      </c>
      <c r="R2056">
        <v>237900.35</v>
      </c>
    </row>
    <row r="2057" spans="1:18" x14ac:dyDescent="0.35">
      <c r="A2057" s="1" t="s">
        <v>6269</v>
      </c>
      <c r="B2057" s="1" t="s">
        <v>19</v>
      </c>
      <c r="C2057" s="1" t="s">
        <v>20</v>
      </c>
      <c r="D2057">
        <v>3.2</v>
      </c>
      <c r="E2057">
        <v>31</v>
      </c>
      <c r="F2057">
        <v>73.38</v>
      </c>
      <c r="G2057">
        <v>1690</v>
      </c>
      <c r="H2057">
        <v>19123</v>
      </c>
      <c r="I2057">
        <v>3</v>
      </c>
      <c r="J2057">
        <v>769</v>
      </c>
      <c r="K2057">
        <v>215.12</v>
      </c>
      <c r="L2057">
        <v>8.5</v>
      </c>
      <c r="M2057">
        <v>6.7</v>
      </c>
      <c r="N2057" s="1" t="s">
        <v>21</v>
      </c>
      <c r="O2057">
        <v>27</v>
      </c>
      <c r="P2057">
        <v>4</v>
      </c>
      <c r="Q2057">
        <v>31</v>
      </c>
      <c r="R2057">
        <v>516080.75</v>
      </c>
    </row>
    <row r="2058" spans="1:18" x14ac:dyDescent="0.35">
      <c r="A2058" s="1" t="s">
        <v>6271</v>
      </c>
      <c r="B2058" s="1" t="s">
        <v>19</v>
      </c>
      <c r="C2058" s="1" t="s">
        <v>20</v>
      </c>
      <c r="D2058">
        <v>3.5</v>
      </c>
      <c r="E2058">
        <v>46</v>
      </c>
      <c r="F2058">
        <v>70.010000000000005</v>
      </c>
      <c r="G2058">
        <v>2246</v>
      </c>
      <c r="H2058">
        <v>23220</v>
      </c>
      <c r="I2058">
        <v>8</v>
      </c>
      <c r="J2058">
        <v>227</v>
      </c>
      <c r="K2058">
        <v>168.08</v>
      </c>
      <c r="L2058">
        <v>1.3</v>
      </c>
      <c r="M2058">
        <v>8.3000000000000007</v>
      </c>
      <c r="N2058" s="1" t="s">
        <v>21</v>
      </c>
      <c r="O2058">
        <v>39</v>
      </c>
      <c r="P2058">
        <v>21</v>
      </c>
      <c r="Q2058">
        <v>60</v>
      </c>
      <c r="R2058">
        <v>727265.34</v>
      </c>
    </row>
    <row r="2059" spans="1:18" x14ac:dyDescent="0.35">
      <c r="A2059" s="1" t="s">
        <v>6273</v>
      </c>
      <c r="B2059" s="1" t="s">
        <v>19</v>
      </c>
      <c r="C2059" s="1" t="s">
        <v>26</v>
      </c>
      <c r="D2059">
        <v>3.3</v>
      </c>
      <c r="E2059">
        <v>33</v>
      </c>
      <c r="F2059">
        <v>54.79</v>
      </c>
      <c r="G2059">
        <v>1032</v>
      </c>
      <c r="H2059">
        <v>16008</v>
      </c>
      <c r="I2059">
        <v>15</v>
      </c>
      <c r="J2059">
        <v>951</v>
      </c>
      <c r="K2059">
        <v>218.34</v>
      </c>
      <c r="L2059">
        <v>6.9</v>
      </c>
      <c r="M2059">
        <v>4.4000000000000004</v>
      </c>
      <c r="N2059" s="1" t="s">
        <v>21</v>
      </c>
      <c r="O2059">
        <v>2</v>
      </c>
      <c r="P2059">
        <v>22</v>
      </c>
      <c r="Q2059">
        <v>24</v>
      </c>
      <c r="R2059">
        <v>422182.69</v>
      </c>
    </row>
    <row r="2060" spans="1:18" x14ac:dyDescent="0.35">
      <c r="A2060" s="1" t="s">
        <v>6276</v>
      </c>
      <c r="B2060" s="1" t="s">
        <v>19</v>
      </c>
      <c r="C2060" s="1" t="s">
        <v>31</v>
      </c>
      <c r="D2060">
        <v>4.8</v>
      </c>
      <c r="E2060">
        <v>41</v>
      </c>
      <c r="F2060">
        <v>40.19</v>
      </c>
      <c r="G2060">
        <v>2121</v>
      </c>
      <c r="H2060">
        <v>28466</v>
      </c>
      <c r="I2060">
        <v>18</v>
      </c>
      <c r="J2060">
        <v>907</v>
      </c>
      <c r="K2060">
        <v>239.93</v>
      </c>
      <c r="L2060">
        <v>9.8000000000000007</v>
      </c>
      <c r="M2060">
        <v>2.9</v>
      </c>
      <c r="N2060" s="1" t="s">
        <v>21</v>
      </c>
      <c r="O2060">
        <v>20</v>
      </c>
      <c r="P2060">
        <v>30</v>
      </c>
      <c r="Q2060">
        <v>50</v>
      </c>
      <c r="R2060">
        <v>393644.31</v>
      </c>
    </row>
    <row r="2061" spans="1:18" x14ac:dyDescent="0.35">
      <c r="A2061" s="1" t="s">
        <v>6283</v>
      </c>
      <c r="B2061" s="1" t="s">
        <v>19</v>
      </c>
      <c r="C2061" s="1" t="s">
        <v>31</v>
      </c>
      <c r="D2061">
        <v>3.6</v>
      </c>
      <c r="E2061">
        <v>34</v>
      </c>
      <c r="F2061">
        <v>35.53</v>
      </c>
      <c r="G2061">
        <v>1496</v>
      </c>
      <c r="H2061">
        <v>21946</v>
      </c>
      <c r="I2061">
        <v>3</v>
      </c>
      <c r="J2061">
        <v>620</v>
      </c>
      <c r="K2061">
        <v>103.94</v>
      </c>
      <c r="L2061">
        <v>6.8</v>
      </c>
      <c r="M2061">
        <v>5.8</v>
      </c>
      <c r="N2061" s="1" t="s">
        <v>21</v>
      </c>
      <c r="O2061">
        <v>21</v>
      </c>
      <c r="P2061">
        <v>2</v>
      </c>
      <c r="Q2061">
        <v>23</v>
      </c>
      <c r="R2061">
        <v>279254.87</v>
      </c>
    </row>
    <row r="2062" spans="1:18" x14ac:dyDescent="0.35">
      <c r="A2062" s="1" t="s">
        <v>6285</v>
      </c>
      <c r="B2062" s="1" t="s">
        <v>19</v>
      </c>
      <c r="C2062" s="1" t="s">
        <v>42</v>
      </c>
      <c r="D2062">
        <v>3.7</v>
      </c>
      <c r="E2062">
        <v>41</v>
      </c>
      <c r="F2062">
        <v>37.549999999999997</v>
      </c>
      <c r="G2062">
        <v>2677</v>
      </c>
      <c r="H2062">
        <v>29098</v>
      </c>
      <c r="I2062">
        <v>3</v>
      </c>
      <c r="J2062">
        <v>285</v>
      </c>
      <c r="K2062">
        <v>64.87</v>
      </c>
      <c r="L2062">
        <v>4.9000000000000004</v>
      </c>
      <c r="M2062">
        <v>8.6999999999999993</v>
      </c>
      <c r="N2062" s="1" t="s">
        <v>27</v>
      </c>
      <c r="O2062">
        <v>10</v>
      </c>
      <c r="P2062">
        <v>2</v>
      </c>
      <c r="Q2062">
        <v>12</v>
      </c>
      <c r="R2062">
        <v>353452.45</v>
      </c>
    </row>
    <row r="2063" spans="1:18" x14ac:dyDescent="0.35">
      <c r="A2063" s="1" t="s">
        <v>6286</v>
      </c>
      <c r="B2063" s="1" t="s">
        <v>19</v>
      </c>
      <c r="C2063" s="1" t="s">
        <v>26</v>
      </c>
      <c r="D2063">
        <v>3</v>
      </c>
      <c r="E2063">
        <v>47</v>
      </c>
      <c r="F2063">
        <v>52.43</v>
      </c>
      <c r="G2063">
        <v>2992</v>
      </c>
      <c r="H2063">
        <v>35554</v>
      </c>
      <c r="I2063">
        <v>4</v>
      </c>
      <c r="J2063">
        <v>642</v>
      </c>
      <c r="K2063">
        <v>293.08999999999997</v>
      </c>
      <c r="L2063">
        <v>9</v>
      </c>
      <c r="M2063">
        <v>2.5</v>
      </c>
      <c r="N2063" s="1" t="s">
        <v>27</v>
      </c>
      <c r="O2063">
        <v>14</v>
      </c>
      <c r="P2063">
        <v>19</v>
      </c>
      <c r="Q2063">
        <v>33</v>
      </c>
      <c r="R2063">
        <v>558691.88</v>
      </c>
    </row>
    <row r="2064" spans="1:18" x14ac:dyDescent="0.35">
      <c r="A2064" s="1" t="s">
        <v>6288</v>
      </c>
      <c r="B2064" s="1" t="s">
        <v>19</v>
      </c>
      <c r="C2064" s="1" t="s">
        <v>42</v>
      </c>
      <c r="D2064">
        <v>3.1</v>
      </c>
      <c r="E2064">
        <v>40</v>
      </c>
      <c r="F2064">
        <v>39.28</v>
      </c>
      <c r="G2064">
        <v>2902</v>
      </c>
      <c r="H2064">
        <v>36543</v>
      </c>
      <c r="I2064">
        <v>2</v>
      </c>
      <c r="J2064">
        <v>738</v>
      </c>
      <c r="K2064">
        <v>266.22000000000003</v>
      </c>
      <c r="L2064">
        <v>6.1</v>
      </c>
      <c r="M2064">
        <v>5.4</v>
      </c>
      <c r="N2064" s="1" t="s">
        <v>21</v>
      </c>
      <c r="O2064">
        <v>29</v>
      </c>
      <c r="P2064">
        <v>1</v>
      </c>
      <c r="Q2064">
        <v>30</v>
      </c>
      <c r="R2064">
        <v>360677.35</v>
      </c>
    </row>
    <row r="2065" spans="1:18" x14ac:dyDescent="0.35">
      <c r="A2065" s="1" t="s">
        <v>6291</v>
      </c>
      <c r="B2065" s="1" t="s">
        <v>19</v>
      </c>
      <c r="C2065" s="1" t="s">
        <v>37</v>
      </c>
      <c r="D2065">
        <v>4.8</v>
      </c>
      <c r="E2065">
        <v>30</v>
      </c>
      <c r="F2065">
        <v>55.99</v>
      </c>
      <c r="G2065">
        <v>4781</v>
      </c>
      <c r="H2065">
        <v>49136</v>
      </c>
      <c r="I2065">
        <v>11</v>
      </c>
      <c r="J2065">
        <v>131</v>
      </c>
      <c r="K2065">
        <v>110.24</v>
      </c>
      <c r="L2065">
        <v>6.4</v>
      </c>
      <c r="M2065">
        <v>9.5</v>
      </c>
      <c r="N2065" s="1" t="s">
        <v>27</v>
      </c>
      <c r="O2065">
        <v>25</v>
      </c>
      <c r="P2065">
        <v>18</v>
      </c>
      <c r="Q2065">
        <v>43</v>
      </c>
      <c r="R2065">
        <v>399102.17</v>
      </c>
    </row>
    <row r="2066" spans="1:18" x14ac:dyDescent="0.35">
      <c r="A2066" s="1" t="s">
        <v>6292</v>
      </c>
      <c r="B2066" s="1" t="s">
        <v>19</v>
      </c>
      <c r="C2066" s="1" t="s">
        <v>20</v>
      </c>
      <c r="D2066">
        <v>5</v>
      </c>
      <c r="E2066">
        <v>31</v>
      </c>
      <c r="F2066">
        <v>67.260000000000005</v>
      </c>
      <c r="G2066">
        <v>1691</v>
      </c>
      <c r="H2066">
        <v>24749</v>
      </c>
      <c r="I2066">
        <v>14</v>
      </c>
      <c r="J2066">
        <v>211</v>
      </c>
      <c r="K2066">
        <v>176.37</v>
      </c>
      <c r="L2066">
        <v>7.8</v>
      </c>
      <c r="M2066">
        <v>5.7</v>
      </c>
      <c r="N2066" s="1" t="s">
        <v>27</v>
      </c>
      <c r="O2066">
        <v>20</v>
      </c>
      <c r="P2066">
        <v>20</v>
      </c>
      <c r="Q2066">
        <v>40</v>
      </c>
      <c r="R2066">
        <v>484264.49</v>
      </c>
    </row>
    <row r="2067" spans="1:18" x14ac:dyDescent="0.35">
      <c r="A2067" s="1" t="s">
        <v>6294</v>
      </c>
      <c r="B2067" s="1" t="s">
        <v>19</v>
      </c>
      <c r="C2067" s="1" t="s">
        <v>24</v>
      </c>
      <c r="D2067">
        <v>3.1</v>
      </c>
      <c r="E2067">
        <v>47</v>
      </c>
      <c r="F2067">
        <v>26.19</v>
      </c>
      <c r="G2067">
        <v>2252</v>
      </c>
      <c r="H2067">
        <v>24139</v>
      </c>
      <c r="I2067">
        <v>15</v>
      </c>
      <c r="J2067">
        <v>650</v>
      </c>
      <c r="K2067">
        <v>280.54000000000002</v>
      </c>
      <c r="L2067">
        <v>5.8</v>
      </c>
      <c r="M2067">
        <v>3.4</v>
      </c>
      <c r="N2067" s="1" t="s">
        <v>21</v>
      </c>
      <c r="O2067">
        <v>46</v>
      </c>
      <c r="P2067">
        <v>32</v>
      </c>
      <c r="Q2067">
        <v>78</v>
      </c>
      <c r="R2067">
        <v>297101.44</v>
      </c>
    </row>
    <row r="2068" spans="1:18" x14ac:dyDescent="0.35">
      <c r="A2068" s="1" t="s">
        <v>6296</v>
      </c>
      <c r="B2068" s="1" t="s">
        <v>19</v>
      </c>
      <c r="C2068" s="1" t="s">
        <v>24</v>
      </c>
      <c r="D2068">
        <v>4</v>
      </c>
      <c r="E2068">
        <v>43</v>
      </c>
      <c r="F2068">
        <v>31.68</v>
      </c>
      <c r="G2068">
        <v>3187</v>
      </c>
      <c r="H2068">
        <v>36766</v>
      </c>
      <c r="I2068">
        <v>19</v>
      </c>
      <c r="J2068">
        <v>542</v>
      </c>
      <c r="K2068">
        <v>87.29</v>
      </c>
      <c r="L2068">
        <v>8</v>
      </c>
      <c r="M2068">
        <v>7.9</v>
      </c>
      <c r="N2068" s="1" t="s">
        <v>21</v>
      </c>
      <c r="O2068">
        <v>20</v>
      </c>
      <c r="P2068">
        <v>13</v>
      </c>
      <c r="Q2068">
        <v>33</v>
      </c>
      <c r="R2068">
        <v>334028.79999999999</v>
      </c>
    </row>
    <row r="2069" spans="1:18" x14ac:dyDescent="0.35">
      <c r="A2069" s="1" t="s">
        <v>6298</v>
      </c>
      <c r="B2069" s="1" t="s">
        <v>19</v>
      </c>
      <c r="C2069" s="1" t="s">
        <v>24</v>
      </c>
      <c r="D2069">
        <v>4.2</v>
      </c>
      <c r="E2069">
        <v>31</v>
      </c>
      <c r="F2069">
        <v>32.26</v>
      </c>
      <c r="G2069">
        <v>3963</v>
      </c>
      <c r="H2069">
        <v>45296</v>
      </c>
      <c r="I2069">
        <v>4</v>
      </c>
      <c r="J2069">
        <v>924</v>
      </c>
      <c r="K2069">
        <v>165.18</v>
      </c>
      <c r="L2069">
        <v>2.2000000000000002</v>
      </c>
      <c r="M2069">
        <v>6.6</v>
      </c>
      <c r="N2069" s="1" t="s">
        <v>27</v>
      </c>
      <c r="O2069">
        <v>20</v>
      </c>
      <c r="P2069">
        <v>21</v>
      </c>
      <c r="Q2069">
        <v>41</v>
      </c>
      <c r="R2069">
        <v>238793.1</v>
      </c>
    </row>
    <row r="2070" spans="1:18" x14ac:dyDescent="0.35">
      <c r="A2070" s="1" t="s">
        <v>6303</v>
      </c>
      <c r="B2070" s="1" t="s">
        <v>19</v>
      </c>
      <c r="C2070" s="1" t="s">
        <v>26</v>
      </c>
      <c r="D2070">
        <v>4.8</v>
      </c>
      <c r="E2070">
        <v>44</v>
      </c>
      <c r="F2070">
        <v>52.35</v>
      </c>
      <c r="G2070">
        <v>1212</v>
      </c>
      <c r="H2070">
        <v>17912</v>
      </c>
      <c r="I2070">
        <v>17</v>
      </c>
      <c r="J2070">
        <v>138</v>
      </c>
      <c r="K2070">
        <v>231.59</v>
      </c>
      <c r="L2070">
        <v>3.9</v>
      </c>
      <c r="M2070">
        <v>3.1</v>
      </c>
      <c r="N2070" s="1" t="s">
        <v>21</v>
      </c>
      <c r="O2070">
        <v>31</v>
      </c>
      <c r="P2070">
        <v>32</v>
      </c>
      <c r="Q2070">
        <v>63</v>
      </c>
      <c r="R2070">
        <v>531232.25</v>
      </c>
    </row>
    <row r="2071" spans="1:18" x14ac:dyDescent="0.35">
      <c r="A2071" s="1" t="s">
        <v>6307</v>
      </c>
      <c r="B2071" s="1" t="s">
        <v>19</v>
      </c>
      <c r="C2071" s="1" t="s">
        <v>26</v>
      </c>
      <c r="D2071">
        <v>3.3</v>
      </c>
      <c r="E2071">
        <v>41</v>
      </c>
      <c r="F2071">
        <v>48.47</v>
      </c>
      <c r="G2071">
        <v>802</v>
      </c>
      <c r="H2071">
        <v>13809</v>
      </c>
      <c r="I2071">
        <v>16</v>
      </c>
      <c r="J2071">
        <v>319</v>
      </c>
      <c r="K2071">
        <v>163.47</v>
      </c>
      <c r="L2071">
        <v>6.6</v>
      </c>
      <c r="M2071">
        <v>7</v>
      </c>
      <c r="N2071" s="1" t="s">
        <v>21</v>
      </c>
      <c r="O2071">
        <v>26</v>
      </c>
      <c r="P2071">
        <v>18</v>
      </c>
      <c r="Q2071">
        <v>44</v>
      </c>
      <c r="R2071">
        <v>462676.26</v>
      </c>
    </row>
    <row r="2072" spans="1:18" x14ac:dyDescent="0.35">
      <c r="A2072" s="1" t="s">
        <v>6308</v>
      </c>
      <c r="B2072" s="1" t="s">
        <v>19</v>
      </c>
      <c r="C2072" s="1" t="s">
        <v>20</v>
      </c>
      <c r="D2072">
        <v>4</v>
      </c>
      <c r="E2072">
        <v>50</v>
      </c>
      <c r="F2072">
        <v>65.33</v>
      </c>
      <c r="G2072">
        <v>3956</v>
      </c>
      <c r="H2072">
        <v>47806</v>
      </c>
      <c r="I2072">
        <v>14</v>
      </c>
      <c r="J2072">
        <v>950</v>
      </c>
      <c r="K2072">
        <v>163.56</v>
      </c>
      <c r="L2072">
        <v>1.1000000000000001</v>
      </c>
      <c r="M2072">
        <v>6.2</v>
      </c>
      <c r="N2072" s="1" t="s">
        <v>27</v>
      </c>
      <c r="O2072">
        <v>35</v>
      </c>
      <c r="P2072">
        <v>26</v>
      </c>
      <c r="Q2072">
        <v>61</v>
      </c>
      <c r="R2072">
        <v>747222.93</v>
      </c>
    </row>
    <row r="2073" spans="1:18" x14ac:dyDescent="0.35">
      <c r="A2073" s="1" t="s">
        <v>6311</v>
      </c>
      <c r="B2073" s="1" t="s">
        <v>19</v>
      </c>
      <c r="C2073" s="1" t="s">
        <v>26</v>
      </c>
      <c r="D2073">
        <v>5</v>
      </c>
      <c r="E2073">
        <v>49</v>
      </c>
      <c r="F2073">
        <v>52.98</v>
      </c>
      <c r="G2073">
        <v>3701</v>
      </c>
      <c r="H2073">
        <v>45811</v>
      </c>
      <c r="I2073">
        <v>8</v>
      </c>
      <c r="J2073">
        <v>874</v>
      </c>
      <c r="K2073">
        <v>161.87</v>
      </c>
      <c r="L2073">
        <v>8.6</v>
      </c>
      <c r="M2073">
        <v>8.5</v>
      </c>
      <c r="N2073" s="1" t="s">
        <v>21</v>
      </c>
      <c r="O2073">
        <v>40</v>
      </c>
      <c r="P2073">
        <v>20</v>
      </c>
      <c r="Q2073">
        <v>60</v>
      </c>
      <c r="R2073">
        <v>597847.23</v>
      </c>
    </row>
    <row r="2074" spans="1:18" x14ac:dyDescent="0.35">
      <c r="A2074" s="1" t="s">
        <v>6313</v>
      </c>
      <c r="B2074" s="1" t="s">
        <v>19</v>
      </c>
      <c r="C2074" s="1" t="s">
        <v>20</v>
      </c>
      <c r="D2074">
        <v>4.0999999999999996</v>
      </c>
      <c r="E2074">
        <v>50</v>
      </c>
      <c r="F2074">
        <v>74</v>
      </c>
      <c r="G2074">
        <v>3800</v>
      </c>
      <c r="H2074">
        <v>39583</v>
      </c>
      <c r="I2074">
        <v>18</v>
      </c>
      <c r="J2074">
        <v>621</v>
      </c>
      <c r="K2074">
        <v>299.52</v>
      </c>
      <c r="L2074">
        <v>5.2</v>
      </c>
      <c r="M2074">
        <v>7</v>
      </c>
      <c r="N2074" s="1" t="s">
        <v>21</v>
      </c>
      <c r="O2074">
        <v>12</v>
      </c>
      <c r="P2074">
        <v>36</v>
      </c>
      <c r="Q2074">
        <v>48</v>
      </c>
      <c r="R2074">
        <v>846873.15</v>
      </c>
    </row>
    <row r="2075" spans="1:18" x14ac:dyDescent="0.35">
      <c r="A2075" s="1" t="s">
        <v>6314</v>
      </c>
      <c r="B2075" s="1" t="s">
        <v>19</v>
      </c>
      <c r="C2075" s="1" t="s">
        <v>20</v>
      </c>
      <c r="D2075">
        <v>3.2</v>
      </c>
      <c r="E2075">
        <v>35</v>
      </c>
      <c r="F2075">
        <v>73.13</v>
      </c>
      <c r="G2075">
        <v>2399</v>
      </c>
      <c r="H2075">
        <v>27985</v>
      </c>
      <c r="I2075">
        <v>8</v>
      </c>
      <c r="J2075">
        <v>505</v>
      </c>
      <c r="K2075">
        <v>79.11</v>
      </c>
      <c r="L2075">
        <v>9.6</v>
      </c>
      <c r="M2075">
        <v>3.5</v>
      </c>
      <c r="N2075" s="1" t="s">
        <v>27</v>
      </c>
      <c r="O2075">
        <v>30</v>
      </c>
      <c r="P2075">
        <v>7</v>
      </c>
      <c r="Q2075">
        <v>37</v>
      </c>
      <c r="R2075">
        <v>583805.01</v>
      </c>
    </row>
    <row r="2076" spans="1:18" x14ac:dyDescent="0.35">
      <c r="A2076" s="1" t="s">
        <v>6317</v>
      </c>
      <c r="B2076" s="1" t="s">
        <v>19</v>
      </c>
      <c r="C2076" s="1" t="s">
        <v>24</v>
      </c>
      <c r="D2076">
        <v>4.9000000000000004</v>
      </c>
      <c r="E2076">
        <v>37</v>
      </c>
      <c r="F2076">
        <v>32.020000000000003</v>
      </c>
      <c r="G2076">
        <v>1672</v>
      </c>
      <c r="H2076">
        <v>24104</v>
      </c>
      <c r="I2076">
        <v>15</v>
      </c>
      <c r="J2076">
        <v>348</v>
      </c>
      <c r="K2076">
        <v>186.05</v>
      </c>
      <c r="L2076">
        <v>9.1999999999999993</v>
      </c>
      <c r="M2076">
        <v>3.3</v>
      </c>
      <c r="N2076" s="1" t="s">
        <v>27</v>
      </c>
      <c r="O2076">
        <v>19</v>
      </c>
      <c r="P2076">
        <v>5</v>
      </c>
      <c r="Q2076">
        <v>24</v>
      </c>
      <c r="R2076">
        <v>285885.74</v>
      </c>
    </row>
    <row r="2077" spans="1:18" x14ac:dyDescent="0.35">
      <c r="A2077" s="1" t="s">
        <v>6318</v>
      </c>
      <c r="B2077" s="1" t="s">
        <v>19</v>
      </c>
      <c r="C2077" s="1" t="s">
        <v>20</v>
      </c>
      <c r="D2077">
        <v>3.8</v>
      </c>
      <c r="E2077">
        <v>47</v>
      </c>
      <c r="F2077">
        <v>70.45</v>
      </c>
      <c r="G2077">
        <v>1149</v>
      </c>
      <c r="H2077">
        <v>19833</v>
      </c>
      <c r="I2077">
        <v>19</v>
      </c>
      <c r="J2077">
        <v>263</v>
      </c>
      <c r="K2077">
        <v>50.7</v>
      </c>
      <c r="L2077">
        <v>5.5</v>
      </c>
      <c r="M2077">
        <v>4.5</v>
      </c>
      <c r="N2077" s="1" t="s">
        <v>27</v>
      </c>
      <c r="O2077">
        <v>25</v>
      </c>
      <c r="P2077">
        <v>38</v>
      </c>
      <c r="Q2077">
        <v>63</v>
      </c>
      <c r="R2077">
        <v>756821.35</v>
      </c>
    </row>
    <row r="2078" spans="1:18" x14ac:dyDescent="0.35">
      <c r="A2078" s="1" t="s">
        <v>6319</v>
      </c>
      <c r="B2078" s="1" t="s">
        <v>19</v>
      </c>
      <c r="C2078" s="1" t="s">
        <v>37</v>
      </c>
      <c r="D2078">
        <v>3.1</v>
      </c>
      <c r="E2078">
        <v>33</v>
      </c>
      <c r="F2078">
        <v>56.27</v>
      </c>
      <c r="G2078">
        <v>2588</v>
      </c>
      <c r="H2078">
        <v>24088</v>
      </c>
      <c r="I2078">
        <v>4</v>
      </c>
      <c r="J2078">
        <v>643</v>
      </c>
      <c r="K2078">
        <v>280.27</v>
      </c>
      <c r="L2078">
        <v>4.0999999999999996</v>
      </c>
      <c r="M2078">
        <v>1.4</v>
      </c>
      <c r="N2078" s="1" t="s">
        <v>27</v>
      </c>
      <c r="O2078">
        <v>18</v>
      </c>
      <c r="P2078">
        <v>10</v>
      </c>
      <c r="Q2078">
        <v>28</v>
      </c>
      <c r="R2078">
        <v>421361.25</v>
      </c>
    </row>
    <row r="2079" spans="1:18" x14ac:dyDescent="0.35">
      <c r="A2079" s="1" t="s">
        <v>6320</v>
      </c>
      <c r="B2079" s="1" t="s">
        <v>19</v>
      </c>
      <c r="C2079" s="1" t="s">
        <v>26</v>
      </c>
      <c r="D2079">
        <v>3.8</v>
      </c>
      <c r="E2079">
        <v>33</v>
      </c>
      <c r="F2079">
        <v>45.96</v>
      </c>
      <c r="G2079">
        <v>2201</v>
      </c>
      <c r="H2079">
        <v>29527</v>
      </c>
      <c r="I2079">
        <v>7</v>
      </c>
      <c r="J2079">
        <v>908</v>
      </c>
      <c r="K2079">
        <v>182.78</v>
      </c>
      <c r="L2079">
        <v>1.9</v>
      </c>
      <c r="M2079">
        <v>6.9</v>
      </c>
      <c r="N2079" s="1" t="s">
        <v>27</v>
      </c>
      <c r="O2079">
        <v>21</v>
      </c>
      <c r="P2079">
        <v>4</v>
      </c>
      <c r="Q2079">
        <v>25</v>
      </c>
      <c r="R2079">
        <v>351295.77</v>
      </c>
    </row>
    <row r="2080" spans="1:18" x14ac:dyDescent="0.35">
      <c r="A2080" s="1" t="s">
        <v>6321</v>
      </c>
      <c r="B2080" s="1" t="s">
        <v>19</v>
      </c>
      <c r="C2080" s="1" t="s">
        <v>20</v>
      </c>
      <c r="D2080">
        <v>3.3</v>
      </c>
      <c r="E2080">
        <v>34</v>
      </c>
      <c r="F2080">
        <v>73.599999999999994</v>
      </c>
      <c r="G2080">
        <v>1402</v>
      </c>
      <c r="H2080">
        <v>13818</v>
      </c>
      <c r="I2080">
        <v>4</v>
      </c>
      <c r="J2080">
        <v>113</v>
      </c>
      <c r="K2080">
        <v>274.02</v>
      </c>
      <c r="L2080">
        <v>5.0999999999999996</v>
      </c>
      <c r="M2080">
        <v>7.2</v>
      </c>
      <c r="N2080" s="1" t="s">
        <v>21</v>
      </c>
      <c r="O2080">
        <v>11</v>
      </c>
      <c r="P2080">
        <v>9</v>
      </c>
      <c r="Q2080">
        <v>20</v>
      </c>
      <c r="R2080">
        <v>562667.5</v>
      </c>
    </row>
    <row r="2081" spans="1:18" x14ac:dyDescent="0.35">
      <c r="A2081" s="1" t="s">
        <v>6322</v>
      </c>
      <c r="B2081" s="1" t="s">
        <v>19</v>
      </c>
      <c r="C2081" s="1" t="s">
        <v>37</v>
      </c>
      <c r="D2081">
        <v>3.5</v>
      </c>
      <c r="E2081">
        <v>44</v>
      </c>
      <c r="F2081">
        <v>56.72</v>
      </c>
      <c r="G2081">
        <v>3298</v>
      </c>
      <c r="H2081">
        <v>37577</v>
      </c>
      <c r="I2081">
        <v>15</v>
      </c>
      <c r="J2081">
        <v>819</v>
      </c>
      <c r="K2081">
        <v>136.24</v>
      </c>
      <c r="L2081">
        <v>7.9</v>
      </c>
      <c r="M2081">
        <v>9.1</v>
      </c>
      <c r="N2081" s="1" t="s">
        <v>27</v>
      </c>
      <c r="O2081">
        <v>2</v>
      </c>
      <c r="P2081">
        <v>38</v>
      </c>
      <c r="Q2081">
        <v>40</v>
      </c>
      <c r="R2081">
        <v>580786.56999999995</v>
      </c>
    </row>
    <row r="2082" spans="1:18" x14ac:dyDescent="0.35">
      <c r="A2082" s="1" t="s">
        <v>6324</v>
      </c>
      <c r="B2082" s="1" t="s">
        <v>19</v>
      </c>
      <c r="C2082" s="1" t="s">
        <v>42</v>
      </c>
      <c r="D2082">
        <v>3.1</v>
      </c>
      <c r="E2082">
        <v>50</v>
      </c>
      <c r="F2082">
        <v>44.14</v>
      </c>
      <c r="G2082">
        <v>2078</v>
      </c>
      <c r="H2082">
        <v>20547</v>
      </c>
      <c r="I2082">
        <v>12</v>
      </c>
      <c r="J2082">
        <v>679</v>
      </c>
      <c r="K2082">
        <v>98.07</v>
      </c>
      <c r="L2082">
        <v>5.5</v>
      </c>
      <c r="M2082">
        <v>7.3</v>
      </c>
      <c r="N2082" s="1" t="s">
        <v>27</v>
      </c>
      <c r="O2082">
        <v>4</v>
      </c>
      <c r="P2082">
        <v>6</v>
      </c>
      <c r="Q2082">
        <v>10</v>
      </c>
      <c r="R2082">
        <v>507676.75</v>
      </c>
    </row>
    <row r="2083" spans="1:18" x14ac:dyDescent="0.35">
      <c r="A2083" s="1" t="s">
        <v>6327</v>
      </c>
      <c r="B2083" s="1" t="s">
        <v>19</v>
      </c>
      <c r="C2083" s="1" t="s">
        <v>37</v>
      </c>
      <c r="D2083">
        <v>3.8</v>
      </c>
      <c r="E2083">
        <v>43</v>
      </c>
      <c r="F2083">
        <v>60.27</v>
      </c>
      <c r="G2083">
        <v>2274</v>
      </c>
      <c r="H2083">
        <v>26487</v>
      </c>
      <c r="I2083">
        <v>14</v>
      </c>
      <c r="J2083">
        <v>377</v>
      </c>
      <c r="K2083">
        <v>245.45</v>
      </c>
      <c r="L2083">
        <v>7.6</v>
      </c>
      <c r="M2083">
        <v>4.4000000000000004</v>
      </c>
      <c r="N2083" s="1" t="s">
        <v>27</v>
      </c>
      <c r="O2083">
        <v>13</v>
      </c>
      <c r="P2083">
        <v>35</v>
      </c>
      <c r="Q2083">
        <v>48</v>
      </c>
      <c r="R2083">
        <v>595944.9</v>
      </c>
    </row>
    <row r="2084" spans="1:18" x14ac:dyDescent="0.35">
      <c r="A2084" s="1" t="s">
        <v>6328</v>
      </c>
      <c r="B2084" s="1" t="s">
        <v>19</v>
      </c>
      <c r="C2084" s="1" t="s">
        <v>31</v>
      </c>
      <c r="D2084">
        <v>3</v>
      </c>
      <c r="E2084">
        <v>45</v>
      </c>
      <c r="F2084">
        <v>36.26</v>
      </c>
      <c r="G2084">
        <v>810</v>
      </c>
      <c r="H2084">
        <v>14897</v>
      </c>
      <c r="I2084">
        <v>6</v>
      </c>
      <c r="J2084">
        <v>902</v>
      </c>
      <c r="K2084">
        <v>247.66</v>
      </c>
      <c r="L2084">
        <v>1.8</v>
      </c>
      <c r="M2084">
        <v>2.2000000000000002</v>
      </c>
      <c r="N2084" s="1" t="s">
        <v>21</v>
      </c>
      <c r="O2084">
        <v>38</v>
      </c>
      <c r="P2084">
        <v>30</v>
      </c>
      <c r="Q2084">
        <v>68</v>
      </c>
      <c r="R2084">
        <v>371571.83</v>
      </c>
    </row>
    <row r="2085" spans="1:18" x14ac:dyDescent="0.35">
      <c r="A2085" s="1" t="s">
        <v>6331</v>
      </c>
      <c r="B2085" s="1" t="s">
        <v>19</v>
      </c>
      <c r="C2085" s="1" t="s">
        <v>24</v>
      </c>
      <c r="D2085">
        <v>4.5999999999999996</v>
      </c>
      <c r="E2085">
        <v>48</v>
      </c>
      <c r="F2085">
        <v>27.45</v>
      </c>
      <c r="G2085">
        <v>2109</v>
      </c>
      <c r="H2085">
        <v>28118</v>
      </c>
      <c r="I2085">
        <v>18</v>
      </c>
      <c r="J2085">
        <v>797</v>
      </c>
      <c r="K2085">
        <v>187.37</v>
      </c>
      <c r="L2085">
        <v>3.6</v>
      </c>
      <c r="M2085">
        <v>2.2999999999999998</v>
      </c>
      <c r="N2085" s="1" t="s">
        <v>21</v>
      </c>
      <c r="O2085">
        <v>34</v>
      </c>
      <c r="P2085">
        <v>39</v>
      </c>
      <c r="Q2085">
        <v>73</v>
      </c>
      <c r="R2085">
        <v>317671.65000000002</v>
      </c>
    </row>
    <row r="2086" spans="1:18" x14ac:dyDescent="0.35">
      <c r="A2086" s="1" t="s">
        <v>6332</v>
      </c>
      <c r="B2086" s="1" t="s">
        <v>19</v>
      </c>
      <c r="C2086" s="1" t="s">
        <v>20</v>
      </c>
      <c r="D2086">
        <v>3.7</v>
      </c>
      <c r="E2086">
        <v>48</v>
      </c>
      <c r="F2086">
        <v>67.36</v>
      </c>
      <c r="G2086">
        <v>3288</v>
      </c>
      <c r="H2086">
        <v>38441</v>
      </c>
      <c r="I2086">
        <v>16</v>
      </c>
      <c r="J2086">
        <v>364</v>
      </c>
      <c r="K2086">
        <v>169.83</v>
      </c>
      <c r="L2086">
        <v>2.9</v>
      </c>
      <c r="M2086">
        <v>9.5</v>
      </c>
      <c r="N2086" s="1" t="s">
        <v>21</v>
      </c>
      <c r="O2086">
        <v>37</v>
      </c>
      <c r="P2086">
        <v>9</v>
      </c>
      <c r="Q2086">
        <v>46</v>
      </c>
      <c r="R2086">
        <v>740968.93</v>
      </c>
    </row>
    <row r="2087" spans="1:18" x14ac:dyDescent="0.35">
      <c r="A2087" s="1" t="s">
        <v>6339</v>
      </c>
      <c r="B2087" s="1" t="s">
        <v>19</v>
      </c>
      <c r="C2087" s="1" t="s">
        <v>24</v>
      </c>
      <c r="D2087">
        <v>4.4000000000000004</v>
      </c>
      <c r="E2087">
        <v>42</v>
      </c>
      <c r="F2087">
        <v>28.65</v>
      </c>
      <c r="G2087">
        <v>935</v>
      </c>
      <c r="H2087">
        <v>18613</v>
      </c>
      <c r="I2087">
        <v>18</v>
      </c>
      <c r="J2087">
        <v>158</v>
      </c>
      <c r="K2087">
        <v>73.06</v>
      </c>
      <c r="L2087">
        <v>1.4</v>
      </c>
      <c r="M2087">
        <v>5.2</v>
      </c>
      <c r="N2087" s="1" t="s">
        <v>21</v>
      </c>
      <c r="O2087">
        <v>29</v>
      </c>
      <c r="P2087">
        <v>16</v>
      </c>
      <c r="Q2087">
        <v>45</v>
      </c>
      <c r="R2087">
        <v>288761.09999999998</v>
      </c>
    </row>
    <row r="2088" spans="1:18" x14ac:dyDescent="0.35">
      <c r="A2088" s="1" t="s">
        <v>6340</v>
      </c>
      <c r="B2088" s="1" t="s">
        <v>19</v>
      </c>
      <c r="C2088" s="1" t="s">
        <v>42</v>
      </c>
      <c r="D2088">
        <v>3.3</v>
      </c>
      <c r="E2088">
        <v>36</v>
      </c>
      <c r="F2088">
        <v>45.46</v>
      </c>
      <c r="G2088">
        <v>1840</v>
      </c>
      <c r="H2088">
        <v>21333</v>
      </c>
      <c r="I2088">
        <v>4</v>
      </c>
      <c r="J2088">
        <v>941</v>
      </c>
      <c r="K2088">
        <v>199.37</v>
      </c>
      <c r="L2088">
        <v>3.7</v>
      </c>
      <c r="M2088">
        <v>1.1000000000000001</v>
      </c>
      <c r="N2088" s="1" t="s">
        <v>27</v>
      </c>
      <c r="O2088">
        <v>12</v>
      </c>
      <c r="P2088">
        <v>20</v>
      </c>
      <c r="Q2088">
        <v>32</v>
      </c>
      <c r="R2088">
        <v>371970.01</v>
      </c>
    </row>
    <row r="2089" spans="1:18" x14ac:dyDescent="0.35">
      <c r="A2089" s="1" t="s">
        <v>6342</v>
      </c>
      <c r="B2089" s="1" t="s">
        <v>19</v>
      </c>
      <c r="C2089" s="1" t="s">
        <v>24</v>
      </c>
      <c r="D2089">
        <v>4.8</v>
      </c>
      <c r="E2089">
        <v>43</v>
      </c>
      <c r="F2089">
        <v>25.08</v>
      </c>
      <c r="G2089">
        <v>3832</v>
      </c>
      <c r="H2089">
        <v>47239</v>
      </c>
      <c r="I2089">
        <v>5</v>
      </c>
      <c r="J2089">
        <v>680</v>
      </c>
      <c r="K2089">
        <v>292.39</v>
      </c>
      <c r="L2089">
        <v>1.6</v>
      </c>
      <c r="M2089">
        <v>2.5</v>
      </c>
      <c r="N2089" s="1" t="s">
        <v>21</v>
      </c>
      <c r="O2089">
        <v>5</v>
      </c>
      <c r="P2089">
        <v>25</v>
      </c>
      <c r="Q2089">
        <v>30</v>
      </c>
      <c r="R2089">
        <v>253450.71</v>
      </c>
    </row>
    <row r="2090" spans="1:18" x14ac:dyDescent="0.35">
      <c r="A2090" s="1" t="s">
        <v>6343</v>
      </c>
      <c r="B2090" s="1" t="s">
        <v>19</v>
      </c>
      <c r="C2090" s="1" t="s">
        <v>37</v>
      </c>
      <c r="D2090">
        <v>4.4000000000000004</v>
      </c>
      <c r="E2090">
        <v>39</v>
      </c>
      <c r="F2090">
        <v>57.78</v>
      </c>
      <c r="G2090">
        <v>2915</v>
      </c>
      <c r="H2090">
        <v>32175</v>
      </c>
      <c r="I2090">
        <v>12</v>
      </c>
      <c r="J2090">
        <v>341</v>
      </c>
      <c r="K2090">
        <v>72.56</v>
      </c>
      <c r="L2090">
        <v>2</v>
      </c>
      <c r="M2090">
        <v>5.5</v>
      </c>
      <c r="N2090" s="1" t="s">
        <v>21</v>
      </c>
      <c r="O2090">
        <v>26</v>
      </c>
      <c r="P2090">
        <v>30</v>
      </c>
      <c r="Q2090">
        <v>56</v>
      </c>
      <c r="R2090">
        <v>519147.91</v>
      </c>
    </row>
    <row r="2091" spans="1:18" x14ac:dyDescent="0.35">
      <c r="A2091" s="1" t="s">
        <v>6344</v>
      </c>
      <c r="B2091" s="1" t="s">
        <v>19</v>
      </c>
      <c r="C2091" s="1" t="s">
        <v>24</v>
      </c>
      <c r="D2091">
        <v>3.3</v>
      </c>
      <c r="E2091">
        <v>38</v>
      </c>
      <c r="F2091">
        <v>25.11</v>
      </c>
      <c r="G2091">
        <v>1781</v>
      </c>
      <c r="H2091">
        <v>21310</v>
      </c>
      <c r="I2091">
        <v>15</v>
      </c>
      <c r="J2091">
        <v>889</v>
      </c>
      <c r="K2091">
        <v>236.59</v>
      </c>
      <c r="L2091">
        <v>9.1999999999999993</v>
      </c>
      <c r="M2091">
        <v>9.4</v>
      </c>
      <c r="N2091" s="1" t="s">
        <v>27</v>
      </c>
      <c r="O2091">
        <v>17</v>
      </c>
      <c r="P2091">
        <v>7</v>
      </c>
      <c r="Q2091">
        <v>24</v>
      </c>
      <c r="R2091">
        <v>239383.06</v>
      </c>
    </row>
    <row r="2092" spans="1:18" x14ac:dyDescent="0.35">
      <c r="A2092" s="1" t="s">
        <v>6345</v>
      </c>
      <c r="B2092" s="1" t="s">
        <v>19</v>
      </c>
      <c r="C2092" s="1" t="s">
        <v>26</v>
      </c>
      <c r="D2092">
        <v>4.7</v>
      </c>
      <c r="E2092">
        <v>41</v>
      </c>
      <c r="F2092">
        <v>52.86</v>
      </c>
      <c r="G2092">
        <v>3367</v>
      </c>
      <c r="H2092">
        <v>36106</v>
      </c>
      <c r="I2092">
        <v>15</v>
      </c>
      <c r="J2092">
        <v>911</v>
      </c>
      <c r="K2092">
        <v>198.96</v>
      </c>
      <c r="L2092">
        <v>3.8</v>
      </c>
      <c r="M2092">
        <v>8.4</v>
      </c>
      <c r="N2092" s="1" t="s">
        <v>21</v>
      </c>
      <c r="O2092">
        <v>23</v>
      </c>
      <c r="P2092">
        <v>6</v>
      </c>
      <c r="Q2092">
        <v>29</v>
      </c>
      <c r="R2092">
        <v>505940.68</v>
      </c>
    </row>
    <row r="2093" spans="1:18" x14ac:dyDescent="0.35">
      <c r="A2093" s="1" t="s">
        <v>6351</v>
      </c>
      <c r="B2093" s="1" t="s">
        <v>19</v>
      </c>
      <c r="C2093" s="1" t="s">
        <v>26</v>
      </c>
      <c r="D2093">
        <v>4.9000000000000004</v>
      </c>
      <c r="E2093">
        <v>48</v>
      </c>
      <c r="F2093">
        <v>52.75</v>
      </c>
      <c r="G2093">
        <v>2542</v>
      </c>
      <c r="H2093">
        <v>32781</v>
      </c>
      <c r="I2093">
        <v>18</v>
      </c>
      <c r="J2093">
        <v>787</v>
      </c>
      <c r="K2093">
        <v>221.98</v>
      </c>
      <c r="L2093">
        <v>2.9</v>
      </c>
      <c r="M2093">
        <v>1.6</v>
      </c>
      <c r="N2093" s="1" t="s">
        <v>21</v>
      </c>
      <c r="O2093">
        <v>41</v>
      </c>
      <c r="P2093">
        <v>41</v>
      </c>
      <c r="Q2093">
        <v>82</v>
      </c>
      <c r="R2093">
        <v>586109.55000000005</v>
      </c>
    </row>
    <row r="2094" spans="1:18" x14ac:dyDescent="0.35">
      <c r="A2094" s="1" t="s">
        <v>6352</v>
      </c>
      <c r="B2094" s="1" t="s">
        <v>19</v>
      </c>
      <c r="C2094" s="1" t="s">
        <v>26</v>
      </c>
      <c r="D2094">
        <v>3</v>
      </c>
      <c r="E2094">
        <v>36</v>
      </c>
      <c r="F2094">
        <v>47.68</v>
      </c>
      <c r="G2094">
        <v>2665</v>
      </c>
      <c r="H2094">
        <v>33011</v>
      </c>
      <c r="I2094">
        <v>6</v>
      </c>
      <c r="J2094">
        <v>787</v>
      </c>
      <c r="K2094">
        <v>80</v>
      </c>
      <c r="L2094">
        <v>3.7</v>
      </c>
      <c r="M2094">
        <v>8.6</v>
      </c>
      <c r="N2094" s="1" t="s">
        <v>27</v>
      </c>
      <c r="O2094">
        <v>17</v>
      </c>
      <c r="P2094">
        <v>27</v>
      </c>
      <c r="Q2094">
        <v>44</v>
      </c>
      <c r="R2094">
        <v>397379.09</v>
      </c>
    </row>
    <row r="2095" spans="1:18" x14ac:dyDescent="0.35">
      <c r="A2095" s="1" t="s">
        <v>6365</v>
      </c>
      <c r="B2095" s="1" t="s">
        <v>19</v>
      </c>
      <c r="C2095" s="1" t="s">
        <v>42</v>
      </c>
      <c r="D2095">
        <v>4.2</v>
      </c>
      <c r="E2095">
        <v>33</v>
      </c>
      <c r="F2095">
        <v>45.8</v>
      </c>
      <c r="G2095">
        <v>2807</v>
      </c>
      <c r="H2095">
        <v>34733</v>
      </c>
      <c r="I2095">
        <v>14</v>
      </c>
      <c r="J2095">
        <v>137</v>
      </c>
      <c r="K2095">
        <v>276.77</v>
      </c>
      <c r="L2095">
        <v>3.9</v>
      </c>
      <c r="M2095">
        <v>5.0999999999999996</v>
      </c>
      <c r="N2095" s="1" t="s">
        <v>27</v>
      </c>
      <c r="O2095">
        <v>23</v>
      </c>
      <c r="P2095">
        <v>11</v>
      </c>
      <c r="Q2095">
        <v>34</v>
      </c>
      <c r="R2095">
        <v>357274.95</v>
      </c>
    </row>
    <row r="2096" spans="1:18" x14ac:dyDescent="0.35">
      <c r="A2096" s="1" t="s">
        <v>6367</v>
      </c>
      <c r="B2096" s="1" t="s">
        <v>19</v>
      </c>
      <c r="C2096" s="1" t="s">
        <v>24</v>
      </c>
      <c r="D2096">
        <v>4</v>
      </c>
      <c r="E2096">
        <v>47</v>
      </c>
      <c r="F2096">
        <v>32.840000000000003</v>
      </c>
      <c r="G2096">
        <v>1199</v>
      </c>
      <c r="H2096">
        <v>15822</v>
      </c>
      <c r="I2096">
        <v>14</v>
      </c>
      <c r="J2096">
        <v>591</v>
      </c>
      <c r="K2096">
        <v>229.65</v>
      </c>
      <c r="L2096">
        <v>8.5</v>
      </c>
      <c r="M2096">
        <v>9.4</v>
      </c>
      <c r="N2096" s="1" t="s">
        <v>21</v>
      </c>
      <c r="O2096">
        <v>42</v>
      </c>
      <c r="P2096">
        <v>9</v>
      </c>
      <c r="Q2096">
        <v>51</v>
      </c>
      <c r="R2096">
        <v>366418.56</v>
      </c>
    </row>
    <row r="2097" spans="1:18" x14ac:dyDescent="0.35">
      <c r="A2097" s="1" t="s">
        <v>6370</v>
      </c>
      <c r="B2097" s="1" t="s">
        <v>19</v>
      </c>
      <c r="C2097" s="1" t="s">
        <v>26</v>
      </c>
      <c r="D2097">
        <v>4.7</v>
      </c>
      <c r="E2097">
        <v>36</v>
      </c>
      <c r="F2097">
        <v>54.44</v>
      </c>
      <c r="G2097">
        <v>4383</v>
      </c>
      <c r="H2097">
        <v>52053</v>
      </c>
      <c r="I2097">
        <v>14</v>
      </c>
      <c r="J2097">
        <v>941</v>
      </c>
      <c r="K2097">
        <v>53.88</v>
      </c>
      <c r="L2097">
        <v>9.3000000000000007</v>
      </c>
      <c r="M2097">
        <v>4.7</v>
      </c>
      <c r="N2097" s="1" t="s">
        <v>21</v>
      </c>
      <c r="O2097">
        <v>3</v>
      </c>
      <c r="P2097">
        <v>3</v>
      </c>
      <c r="Q2097">
        <v>6</v>
      </c>
      <c r="R2097">
        <v>461590.75</v>
      </c>
    </row>
    <row r="2098" spans="1:18" x14ac:dyDescent="0.35">
      <c r="A2098" s="1" t="s">
        <v>6373</v>
      </c>
      <c r="B2098" s="1" t="s">
        <v>19</v>
      </c>
      <c r="C2098" s="1" t="s">
        <v>37</v>
      </c>
      <c r="D2098">
        <v>3.2</v>
      </c>
      <c r="E2098">
        <v>38</v>
      </c>
      <c r="F2098">
        <v>58.28</v>
      </c>
      <c r="G2098">
        <v>1318</v>
      </c>
      <c r="H2098">
        <v>14915</v>
      </c>
      <c r="I2098">
        <v>4</v>
      </c>
      <c r="J2098">
        <v>469</v>
      </c>
      <c r="K2098">
        <v>248.52</v>
      </c>
      <c r="L2098">
        <v>6</v>
      </c>
      <c r="M2098">
        <v>1.5</v>
      </c>
      <c r="N2098" s="1" t="s">
        <v>27</v>
      </c>
      <c r="O2098">
        <v>3</v>
      </c>
      <c r="P2098">
        <v>28</v>
      </c>
      <c r="Q2098">
        <v>31</v>
      </c>
      <c r="R2098">
        <v>498223.59</v>
      </c>
    </row>
    <row r="2099" spans="1:18" x14ac:dyDescent="0.35">
      <c r="A2099" s="1" t="s">
        <v>6375</v>
      </c>
      <c r="B2099" s="1" t="s">
        <v>19</v>
      </c>
      <c r="C2099" s="1" t="s">
        <v>26</v>
      </c>
      <c r="D2099">
        <v>4.3</v>
      </c>
      <c r="E2099">
        <v>47</v>
      </c>
      <c r="F2099">
        <v>49.99</v>
      </c>
      <c r="G2099">
        <v>3166</v>
      </c>
      <c r="H2099">
        <v>31312</v>
      </c>
      <c r="I2099">
        <v>1</v>
      </c>
      <c r="J2099">
        <v>772</v>
      </c>
      <c r="K2099">
        <v>285.04000000000002</v>
      </c>
      <c r="L2099">
        <v>4.0999999999999996</v>
      </c>
      <c r="M2099">
        <v>8</v>
      </c>
      <c r="N2099" s="1" t="s">
        <v>27</v>
      </c>
      <c r="O2099">
        <v>26</v>
      </c>
      <c r="P2099">
        <v>21</v>
      </c>
      <c r="Q2099">
        <v>47</v>
      </c>
      <c r="R2099">
        <v>531805.19999999995</v>
      </c>
    </row>
    <row r="2100" spans="1:18" x14ac:dyDescent="0.35">
      <c r="A2100" s="1" t="s">
        <v>6377</v>
      </c>
      <c r="B2100" s="1" t="s">
        <v>19</v>
      </c>
      <c r="C2100" s="1" t="s">
        <v>26</v>
      </c>
      <c r="D2100">
        <v>4.5</v>
      </c>
      <c r="E2100">
        <v>50</v>
      </c>
      <c r="F2100">
        <v>47.81</v>
      </c>
      <c r="G2100">
        <v>1574</v>
      </c>
      <c r="H2100">
        <v>20447</v>
      </c>
      <c r="I2100">
        <v>4</v>
      </c>
      <c r="J2100">
        <v>566</v>
      </c>
      <c r="K2100">
        <v>75.69</v>
      </c>
      <c r="L2100">
        <v>5.7</v>
      </c>
      <c r="M2100">
        <v>7.5</v>
      </c>
      <c r="N2100" s="1" t="s">
        <v>27</v>
      </c>
      <c r="O2100">
        <v>16</v>
      </c>
      <c r="P2100">
        <v>17</v>
      </c>
      <c r="Q2100">
        <v>33</v>
      </c>
      <c r="R2100">
        <v>540212.57999999996</v>
      </c>
    </row>
    <row r="2101" spans="1:18" x14ac:dyDescent="0.35">
      <c r="A2101" s="1" t="s">
        <v>6378</v>
      </c>
      <c r="B2101" s="1" t="s">
        <v>19</v>
      </c>
      <c r="C2101" s="1" t="s">
        <v>37</v>
      </c>
      <c r="D2101">
        <v>4.0999999999999996</v>
      </c>
      <c r="E2101">
        <v>35</v>
      </c>
      <c r="F2101">
        <v>62.96</v>
      </c>
      <c r="G2101">
        <v>2823</v>
      </c>
      <c r="H2101">
        <v>29361</v>
      </c>
      <c r="I2101">
        <v>16</v>
      </c>
      <c r="J2101">
        <v>893</v>
      </c>
      <c r="K2101">
        <v>160.04</v>
      </c>
      <c r="L2101">
        <v>2.5</v>
      </c>
      <c r="M2101">
        <v>9.1</v>
      </c>
      <c r="N2101" s="1" t="s">
        <v>27</v>
      </c>
      <c r="O2101">
        <v>11</v>
      </c>
      <c r="P2101">
        <v>25</v>
      </c>
      <c r="Q2101">
        <v>36</v>
      </c>
      <c r="R2101">
        <v>514143.51</v>
      </c>
    </row>
    <row r="2102" spans="1:18" x14ac:dyDescent="0.35">
      <c r="A2102" s="1" t="s">
        <v>6384</v>
      </c>
      <c r="B2102" s="1" t="s">
        <v>19</v>
      </c>
      <c r="C2102" s="1" t="s">
        <v>20</v>
      </c>
      <c r="D2102">
        <v>4.7</v>
      </c>
      <c r="E2102">
        <v>48</v>
      </c>
      <c r="F2102">
        <v>71.66</v>
      </c>
      <c r="G2102">
        <v>4206</v>
      </c>
      <c r="H2102">
        <v>49351</v>
      </c>
      <c r="I2102">
        <v>5</v>
      </c>
      <c r="J2102">
        <v>989</v>
      </c>
      <c r="K2102">
        <v>232.46</v>
      </c>
      <c r="L2102">
        <v>3.8</v>
      </c>
      <c r="M2102">
        <v>9.9</v>
      </c>
      <c r="N2102" s="1" t="s">
        <v>21</v>
      </c>
      <c r="O2102">
        <v>29</v>
      </c>
      <c r="P2102">
        <v>5</v>
      </c>
      <c r="Q2102">
        <v>34</v>
      </c>
      <c r="R2102">
        <v>778330.91</v>
      </c>
    </row>
    <row r="2103" spans="1:18" x14ac:dyDescent="0.35">
      <c r="A2103" s="1" t="s">
        <v>6388</v>
      </c>
      <c r="B2103" s="1" t="s">
        <v>19</v>
      </c>
      <c r="C2103" s="1" t="s">
        <v>37</v>
      </c>
      <c r="D2103">
        <v>4.8</v>
      </c>
      <c r="E2103">
        <v>45</v>
      </c>
      <c r="F2103">
        <v>64.569999999999993</v>
      </c>
      <c r="G2103">
        <v>2274</v>
      </c>
      <c r="H2103">
        <v>27457</v>
      </c>
      <c r="I2103">
        <v>12</v>
      </c>
      <c r="J2103">
        <v>415</v>
      </c>
      <c r="K2103">
        <v>245.27</v>
      </c>
      <c r="L2103">
        <v>10</v>
      </c>
      <c r="M2103">
        <v>7.7</v>
      </c>
      <c r="N2103" s="1" t="s">
        <v>27</v>
      </c>
      <c r="O2103">
        <v>23</v>
      </c>
      <c r="P2103">
        <v>43</v>
      </c>
      <c r="Q2103">
        <v>66</v>
      </c>
      <c r="R2103">
        <v>667062.81999999995</v>
      </c>
    </row>
    <row r="2104" spans="1:18" x14ac:dyDescent="0.35">
      <c r="A2104" s="1" t="s">
        <v>6391</v>
      </c>
      <c r="B2104" s="1" t="s">
        <v>19</v>
      </c>
      <c r="C2104" s="1" t="s">
        <v>42</v>
      </c>
      <c r="D2104">
        <v>4.3</v>
      </c>
      <c r="E2104">
        <v>44</v>
      </c>
      <c r="F2104">
        <v>45.02</v>
      </c>
      <c r="G2104">
        <v>3526</v>
      </c>
      <c r="H2104">
        <v>41866</v>
      </c>
      <c r="I2104">
        <v>10</v>
      </c>
      <c r="J2104">
        <v>282</v>
      </c>
      <c r="K2104">
        <v>162.53</v>
      </c>
      <c r="L2104">
        <v>8.3000000000000007</v>
      </c>
      <c r="M2104">
        <v>3.6</v>
      </c>
      <c r="N2104" s="1" t="s">
        <v>21</v>
      </c>
      <c r="O2104">
        <v>30</v>
      </c>
      <c r="P2104">
        <v>24</v>
      </c>
      <c r="Q2104">
        <v>54</v>
      </c>
      <c r="R2104">
        <v>460140.1</v>
      </c>
    </row>
    <row r="2105" spans="1:18" x14ac:dyDescent="0.35">
      <c r="A2105" s="1" t="s">
        <v>6396</v>
      </c>
      <c r="B2105" s="1" t="s">
        <v>19</v>
      </c>
      <c r="C2105" s="1" t="s">
        <v>24</v>
      </c>
      <c r="D2105">
        <v>4.8</v>
      </c>
      <c r="E2105">
        <v>40</v>
      </c>
      <c r="F2105">
        <v>30.16</v>
      </c>
      <c r="G2105">
        <v>1554</v>
      </c>
      <c r="H2105">
        <v>20014</v>
      </c>
      <c r="I2105">
        <v>5</v>
      </c>
      <c r="J2105">
        <v>93</v>
      </c>
      <c r="K2105">
        <v>183.85</v>
      </c>
      <c r="L2105">
        <v>3.5</v>
      </c>
      <c r="M2105">
        <v>6.9</v>
      </c>
      <c r="N2105" s="1" t="s">
        <v>21</v>
      </c>
      <c r="O2105">
        <v>39</v>
      </c>
      <c r="P2105">
        <v>35</v>
      </c>
      <c r="Q2105">
        <v>74</v>
      </c>
      <c r="R2105">
        <v>280151.14</v>
      </c>
    </row>
    <row r="2106" spans="1:18" x14ac:dyDescent="0.35">
      <c r="A2106" s="1" t="s">
        <v>6399</v>
      </c>
      <c r="B2106" s="1" t="s">
        <v>19</v>
      </c>
      <c r="C2106" s="1" t="s">
        <v>42</v>
      </c>
      <c r="D2106">
        <v>4.9000000000000004</v>
      </c>
      <c r="E2106">
        <v>40</v>
      </c>
      <c r="F2106">
        <v>42.95</v>
      </c>
      <c r="G2106">
        <v>1391</v>
      </c>
      <c r="H2106">
        <v>22731</v>
      </c>
      <c r="I2106">
        <v>1</v>
      </c>
      <c r="J2106">
        <v>860</v>
      </c>
      <c r="K2106">
        <v>169.14</v>
      </c>
      <c r="L2106">
        <v>5.0999999999999996</v>
      </c>
      <c r="M2106">
        <v>1.8</v>
      </c>
      <c r="N2106" s="1" t="s">
        <v>21</v>
      </c>
      <c r="O2106">
        <v>1</v>
      </c>
      <c r="P2106">
        <v>22</v>
      </c>
      <c r="Q2106">
        <v>23</v>
      </c>
      <c r="R2106">
        <v>386622.9</v>
      </c>
    </row>
    <row r="2107" spans="1:18" x14ac:dyDescent="0.35">
      <c r="A2107" s="1" t="s">
        <v>6402</v>
      </c>
      <c r="B2107" s="1" t="s">
        <v>19</v>
      </c>
      <c r="C2107" s="1" t="s">
        <v>31</v>
      </c>
      <c r="D2107">
        <v>4.5999999999999996</v>
      </c>
      <c r="E2107">
        <v>44</v>
      </c>
      <c r="F2107">
        <v>37.549999999999997</v>
      </c>
      <c r="G2107">
        <v>1369</v>
      </c>
      <c r="H2107">
        <v>20478</v>
      </c>
      <c r="I2107">
        <v>17</v>
      </c>
      <c r="J2107">
        <v>941</v>
      </c>
      <c r="K2107">
        <v>89.26</v>
      </c>
      <c r="L2107">
        <v>5.7</v>
      </c>
      <c r="M2107">
        <v>4</v>
      </c>
      <c r="N2107" s="1" t="s">
        <v>27</v>
      </c>
      <c r="O2107">
        <v>20</v>
      </c>
      <c r="P2107">
        <v>35</v>
      </c>
      <c r="Q2107">
        <v>55</v>
      </c>
      <c r="R2107">
        <v>390706.45</v>
      </c>
    </row>
    <row r="2108" spans="1:18" x14ac:dyDescent="0.35">
      <c r="A2108" s="1" t="s">
        <v>6403</v>
      </c>
      <c r="B2108" s="1" t="s">
        <v>19</v>
      </c>
      <c r="C2108" s="1" t="s">
        <v>31</v>
      </c>
      <c r="D2108">
        <v>4.0999999999999996</v>
      </c>
      <c r="E2108">
        <v>44</v>
      </c>
      <c r="F2108">
        <v>35.26</v>
      </c>
      <c r="G2108">
        <v>2643</v>
      </c>
      <c r="H2108">
        <v>33966</v>
      </c>
      <c r="I2108">
        <v>6</v>
      </c>
      <c r="J2108">
        <v>881</v>
      </c>
      <c r="K2108">
        <v>100.47</v>
      </c>
      <c r="L2108">
        <v>2.2999999999999998</v>
      </c>
      <c r="M2108">
        <v>3.2</v>
      </c>
      <c r="N2108" s="1" t="s">
        <v>21</v>
      </c>
      <c r="O2108">
        <v>13</v>
      </c>
      <c r="P2108">
        <v>21</v>
      </c>
      <c r="Q2108">
        <v>34</v>
      </c>
      <c r="R2108">
        <v>357139</v>
      </c>
    </row>
    <row r="2109" spans="1:18" x14ac:dyDescent="0.35">
      <c r="A2109" s="1" t="s">
        <v>6408</v>
      </c>
      <c r="B2109" s="1" t="s">
        <v>19</v>
      </c>
      <c r="C2109" s="1" t="s">
        <v>37</v>
      </c>
      <c r="D2109">
        <v>4</v>
      </c>
      <c r="E2109">
        <v>30</v>
      </c>
      <c r="F2109">
        <v>60.58</v>
      </c>
      <c r="G2109">
        <v>1173</v>
      </c>
      <c r="H2109">
        <v>16225</v>
      </c>
      <c r="I2109">
        <v>2</v>
      </c>
      <c r="J2109">
        <v>60</v>
      </c>
      <c r="K2109">
        <v>221.4</v>
      </c>
      <c r="L2109">
        <v>2.2999999999999998</v>
      </c>
      <c r="M2109">
        <v>8.6999999999999993</v>
      </c>
      <c r="N2109" s="1" t="s">
        <v>21</v>
      </c>
      <c r="O2109">
        <v>10</v>
      </c>
      <c r="P2109">
        <v>5</v>
      </c>
      <c r="Q2109">
        <v>15</v>
      </c>
      <c r="R2109">
        <v>409110.05</v>
      </c>
    </row>
    <row r="2110" spans="1:18" x14ac:dyDescent="0.35">
      <c r="A2110" s="1" t="s">
        <v>6411</v>
      </c>
      <c r="B2110" s="1" t="s">
        <v>19</v>
      </c>
      <c r="C2110" s="1" t="s">
        <v>26</v>
      </c>
      <c r="D2110">
        <v>3.8</v>
      </c>
      <c r="E2110">
        <v>32</v>
      </c>
      <c r="F2110">
        <v>46.84</v>
      </c>
      <c r="G2110">
        <v>1789</v>
      </c>
      <c r="H2110">
        <v>26097</v>
      </c>
      <c r="I2110">
        <v>4</v>
      </c>
      <c r="J2110">
        <v>877</v>
      </c>
      <c r="K2110">
        <v>242.29</v>
      </c>
      <c r="L2110">
        <v>2.8</v>
      </c>
      <c r="M2110">
        <v>2.5</v>
      </c>
      <c r="N2110" s="1" t="s">
        <v>21</v>
      </c>
      <c r="O2110">
        <v>4</v>
      </c>
      <c r="P2110">
        <v>4</v>
      </c>
      <c r="Q2110">
        <v>8</v>
      </c>
      <c r="R2110">
        <v>341021.79</v>
      </c>
    </row>
    <row r="2111" spans="1:18" x14ac:dyDescent="0.35">
      <c r="A2111" s="1" t="s">
        <v>6420</v>
      </c>
      <c r="B2111" s="1" t="s">
        <v>19</v>
      </c>
      <c r="C2111" s="1" t="s">
        <v>24</v>
      </c>
      <c r="D2111">
        <v>4.9000000000000004</v>
      </c>
      <c r="E2111">
        <v>48</v>
      </c>
      <c r="F2111">
        <v>25.87</v>
      </c>
      <c r="G2111">
        <v>4558</v>
      </c>
      <c r="H2111">
        <v>52616</v>
      </c>
      <c r="I2111">
        <v>4</v>
      </c>
      <c r="J2111">
        <v>526</v>
      </c>
      <c r="K2111">
        <v>228.58</v>
      </c>
      <c r="L2111">
        <v>7</v>
      </c>
      <c r="M2111">
        <v>8.1</v>
      </c>
      <c r="N2111" s="1" t="s">
        <v>21</v>
      </c>
      <c r="O2111">
        <v>3</v>
      </c>
      <c r="P2111">
        <v>42</v>
      </c>
      <c r="Q2111">
        <v>45</v>
      </c>
      <c r="R2111">
        <v>295179.39</v>
      </c>
    </row>
    <row r="2112" spans="1:18" x14ac:dyDescent="0.35">
      <c r="A2112" s="1" t="s">
        <v>6424</v>
      </c>
      <c r="B2112" s="1" t="s">
        <v>19</v>
      </c>
      <c r="C2112" s="1" t="s">
        <v>26</v>
      </c>
      <c r="D2112">
        <v>3.2</v>
      </c>
      <c r="E2112">
        <v>46</v>
      </c>
      <c r="F2112">
        <v>50.43</v>
      </c>
      <c r="G2112">
        <v>3073</v>
      </c>
      <c r="H2112">
        <v>36335</v>
      </c>
      <c r="I2112">
        <v>7</v>
      </c>
      <c r="J2112">
        <v>713</v>
      </c>
      <c r="K2112">
        <v>261.93</v>
      </c>
      <c r="L2112">
        <v>1.9</v>
      </c>
      <c r="M2112">
        <v>3.3</v>
      </c>
      <c r="N2112" s="1" t="s">
        <v>27</v>
      </c>
      <c r="O2112">
        <v>41</v>
      </c>
      <c r="P2112">
        <v>44</v>
      </c>
      <c r="Q2112">
        <v>85</v>
      </c>
      <c r="R2112">
        <v>529770.62</v>
      </c>
    </row>
    <row r="2113" spans="1:18" x14ac:dyDescent="0.35">
      <c r="A2113" s="1" t="s">
        <v>6430</v>
      </c>
      <c r="B2113" s="1" t="s">
        <v>19</v>
      </c>
      <c r="C2113" s="1" t="s">
        <v>37</v>
      </c>
      <c r="D2113">
        <v>4.5999999999999996</v>
      </c>
      <c r="E2113">
        <v>38</v>
      </c>
      <c r="F2113">
        <v>65.86</v>
      </c>
      <c r="G2113">
        <v>2298</v>
      </c>
      <c r="H2113">
        <v>23687</v>
      </c>
      <c r="I2113">
        <v>5</v>
      </c>
      <c r="J2113">
        <v>242</v>
      </c>
      <c r="K2113">
        <v>51.11</v>
      </c>
      <c r="L2113">
        <v>6.3</v>
      </c>
      <c r="M2113">
        <v>1.8</v>
      </c>
      <c r="N2113" s="1" t="s">
        <v>21</v>
      </c>
      <c r="O2113">
        <v>22</v>
      </c>
      <c r="P2113">
        <v>12</v>
      </c>
      <c r="Q2113">
        <v>34</v>
      </c>
      <c r="R2113">
        <v>564491.51</v>
      </c>
    </row>
    <row r="2114" spans="1:18" x14ac:dyDescent="0.35">
      <c r="A2114" s="1" t="s">
        <v>6434</v>
      </c>
      <c r="B2114" s="1" t="s">
        <v>19</v>
      </c>
      <c r="C2114" s="1" t="s">
        <v>26</v>
      </c>
      <c r="D2114">
        <v>3.2</v>
      </c>
      <c r="E2114">
        <v>41</v>
      </c>
      <c r="F2114">
        <v>47.64</v>
      </c>
      <c r="G2114">
        <v>1070</v>
      </c>
      <c r="H2114">
        <v>17472</v>
      </c>
      <c r="I2114">
        <v>5</v>
      </c>
      <c r="J2114">
        <v>347</v>
      </c>
      <c r="K2114">
        <v>221.41</v>
      </c>
      <c r="L2114">
        <v>8.5</v>
      </c>
      <c r="M2114">
        <v>4.5999999999999996</v>
      </c>
      <c r="N2114" s="1" t="s">
        <v>27</v>
      </c>
      <c r="O2114">
        <v>20</v>
      </c>
      <c r="P2114">
        <v>14</v>
      </c>
      <c r="Q2114">
        <v>34</v>
      </c>
      <c r="R2114">
        <v>444101.92</v>
      </c>
    </row>
    <row r="2115" spans="1:18" x14ac:dyDescent="0.35">
      <c r="A2115" s="1" t="s">
        <v>6439</v>
      </c>
      <c r="B2115" s="1" t="s">
        <v>19</v>
      </c>
      <c r="C2115" s="1" t="s">
        <v>26</v>
      </c>
      <c r="D2115">
        <v>3.1</v>
      </c>
      <c r="E2115">
        <v>30</v>
      </c>
      <c r="F2115">
        <v>45.33</v>
      </c>
      <c r="G2115">
        <v>1161</v>
      </c>
      <c r="H2115">
        <v>14019</v>
      </c>
      <c r="I2115">
        <v>15</v>
      </c>
      <c r="J2115">
        <v>958</v>
      </c>
      <c r="K2115">
        <v>298.52999999999997</v>
      </c>
      <c r="L2115">
        <v>3.4</v>
      </c>
      <c r="M2115">
        <v>5.8</v>
      </c>
      <c r="N2115" s="1" t="s">
        <v>27</v>
      </c>
      <c r="O2115">
        <v>15</v>
      </c>
      <c r="P2115">
        <v>19</v>
      </c>
      <c r="Q2115">
        <v>34</v>
      </c>
      <c r="R2115">
        <v>323317.77</v>
      </c>
    </row>
    <row r="2116" spans="1:18" x14ac:dyDescent="0.35">
      <c r="A2116" s="1" t="s">
        <v>6441</v>
      </c>
      <c r="B2116" s="1" t="s">
        <v>19</v>
      </c>
      <c r="C2116" s="1" t="s">
        <v>24</v>
      </c>
      <c r="D2116">
        <v>4</v>
      </c>
      <c r="E2116">
        <v>31</v>
      </c>
      <c r="F2116">
        <v>30.03</v>
      </c>
      <c r="G2116">
        <v>2234</v>
      </c>
      <c r="H2116">
        <v>23386</v>
      </c>
      <c r="I2116">
        <v>18</v>
      </c>
      <c r="J2116">
        <v>242</v>
      </c>
      <c r="K2116">
        <v>211.92</v>
      </c>
      <c r="L2116">
        <v>4.3</v>
      </c>
      <c r="M2116">
        <v>4.5</v>
      </c>
      <c r="N2116" s="1" t="s">
        <v>27</v>
      </c>
      <c r="O2116">
        <v>7</v>
      </c>
      <c r="P2116">
        <v>20</v>
      </c>
      <c r="Q2116">
        <v>27</v>
      </c>
      <c r="R2116">
        <v>232088.78</v>
      </c>
    </row>
    <row r="2117" spans="1:18" x14ac:dyDescent="0.35">
      <c r="A2117" s="1" t="s">
        <v>6443</v>
      </c>
      <c r="B2117" s="1" t="s">
        <v>19</v>
      </c>
      <c r="C2117" s="1" t="s">
        <v>31</v>
      </c>
      <c r="D2117">
        <v>3.2</v>
      </c>
      <c r="E2117">
        <v>40</v>
      </c>
      <c r="F2117">
        <v>35.25</v>
      </c>
      <c r="G2117">
        <v>3151</v>
      </c>
      <c r="H2117">
        <v>30564</v>
      </c>
      <c r="I2117">
        <v>12</v>
      </c>
      <c r="J2117">
        <v>87</v>
      </c>
      <c r="K2117">
        <v>106.08</v>
      </c>
      <c r="L2117">
        <v>2.9</v>
      </c>
      <c r="M2117">
        <v>5.9</v>
      </c>
      <c r="N2117" s="1" t="s">
        <v>21</v>
      </c>
      <c r="O2117">
        <v>37</v>
      </c>
      <c r="P2117">
        <v>2</v>
      </c>
      <c r="Q2117">
        <v>39</v>
      </c>
      <c r="R2117">
        <v>332993.45</v>
      </c>
    </row>
    <row r="2118" spans="1:18" x14ac:dyDescent="0.35">
      <c r="A2118" s="1" t="s">
        <v>6444</v>
      </c>
      <c r="B2118" s="1" t="s">
        <v>19</v>
      </c>
      <c r="C2118" s="1" t="s">
        <v>37</v>
      </c>
      <c r="D2118">
        <v>4.5</v>
      </c>
      <c r="E2118">
        <v>50</v>
      </c>
      <c r="F2118">
        <v>65.75</v>
      </c>
      <c r="G2118">
        <v>1363</v>
      </c>
      <c r="H2118">
        <v>13746</v>
      </c>
      <c r="I2118">
        <v>12</v>
      </c>
      <c r="J2118">
        <v>497</v>
      </c>
      <c r="K2118">
        <v>119.53</v>
      </c>
      <c r="L2118">
        <v>6.7</v>
      </c>
      <c r="M2118">
        <v>8.8000000000000007</v>
      </c>
      <c r="N2118" s="1" t="s">
        <v>27</v>
      </c>
      <c r="O2118">
        <v>2</v>
      </c>
      <c r="P2118">
        <v>40</v>
      </c>
      <c r="Q2118">
        <v>42</v>
      </c>
      <c r="R2118">
        <v>746199.8</v>
      </c>
    </row>
    <row r="2119" spans="1:18" x14ac:dyDescent="0.35">
      <c r="A2119" s="1" t="s">
        <v>6445</v>
      </c>
      <c r="B2119" s="1" t="s">
        <v>19</v>
      </c>
      <c r="C2119" s="1" t="s">
        <v>42</v>
      </c>
      <c r="D2119">
        <v>3.6</v>
      </c>
      <c r="E2119">
        <v>33</v>
      </c>
      <c r="F2119">
        <v>38.68</v>
      </c>
      <c r="G2119">
        <v>2033</v>
      </c>
      <c r="H2119">
        <v>22160</v>
      </c>
      <c r="I2119">
        <v>7</v>
      </c>
      <c r="J2119">
        <v>893</v>
      </c>
      <c r="K2119">
        <v>193.99</v>
      </c>
      <c r="L2119">
        <v>2.2000000000000002</v>
      </c>
      <c r="M2119">
        <v>3</v>
      </c>
      <c r="N2119" s="1" t="s">
        <v>21</v>
      </c>
      <c r="O2119">
        <v>9</v>
      </c>
      <c r="P2119">
        <v>28</v>
      </c>
      <c r="Q2119">
        <v>37</v>
      </c>
      <c r="R2119">
        <v>296515.02</v>
      </c>
    </row>
    <row r="2120" spans="1:18" x14ac:dyDescent="0.35">
      <c r="A2120" s="1" t="s">
        <v>6450</v>
      </c>
      <c r="B2120" s="1" t="s">
        <v>19</v>
      </c>
      <c r="C2120" s="1" t="s">
        <v>31</v>
      </c>
      <c r="D2120">
        <v>4.3</v>
      </c>
      <c r="E2120">
        <v>40</v>
      </c>
      <c r="F2120">
        <v>39.04</v>
      </c>
      <c r="G2120">
        <v>1513</v>
      </c>
      <c r="H2120">
        <v>23650</v>
      </c>
      <c r="I2120">
        <v>17</v>
      </c>
      <c r="J2120">
        <v>897</v>
      </c>
      <c r="K2120">
        <v>268.58999999999997</v>
      </c>
      <c r="L2120">
        <v>7.4</v>
      </c>
      <c r="M2120">
        <v>3.1</v>
      </c>
      <c r="N2120" s="1" t="s">
        <v>21</v>
      </c>
      <c r="O2120">
        <v>26</v>
      </c>
      <c r="P2120">
        <v>20</v>
      </c>
      <c r="Q2120">
        <v>46</v>
      </c>
      <c r="R2120">
        <v>371282.24</v>
      </c>
    </row>
    <row r="2121" spans="1:18" x14ac:dyDescent="0.35">
      <c r="A2121" s="1" t="s">
        <v>6451</v>
      </c>
      <c r="B2121" s="1" t="s">
        <v>19</v>
      </c>
      <c r="C2121" s="1" t="s">
        <v>37</v>
      </c>
      <c r="D2121">
        <v>3.5</v>
      </c>
      <c r="E2121">
        <v>37</v>
      </c>
      <c r="F2121">
        <v>63.69</v>
      </c>
      <c r="G2121">
        <v>1088</v>
      </c>
      <c r="H2121">
        <v>10424</v>
      </c>
      <c r="I2121">
        <v>15</v>
      </c>
      <c r="J2121">
        <v>521</v>
      </c>
      <c r="K2121">
        <v>113.24</v>
      </c>
      <c r="L2121">
        <v>3.7</v>
      </c>
      <c r="M2121">
        <v>7.1</v>
      </c>
      <c r="N2121" s="1" t="s">
        <v>21</v>
      </c>
      <c r="O2121">
        <v>29</v>
      </c>
      <c r="P2121">
        <v>30</v>
      </c>
      <c r="Q2121">
        <v>59</v>
      </c>
      <c r="R2121">
        <v>543432.98</v>
      </c>
    </row>
    <row r="2122" spans="1:18" x14ac:dyDescent="0.35">
      <c r="A2122" s="1" t="s">
        <v>6452</v>
      </c>
      <c r="B2122" s="1" t="s">
        <v>19</v>
      </c>
      <c r="C2122" s="1" t="s">
        <v>42</v>
      </c>
      <c r="D2122">
        <v>4.5999999999999996</v>
      </c>
      <c r="E2122">
        <v>49</v>
      </c>
      <c r="F2122">
        <v>43.8</v>
      </c>
      <c r="G2122">
        <v>1892</v>
      </c>
      <c r="H2122">
        <v>19165</v>
      </c>
      <c r="I2122">
        <v>8</v>
      </c>
      <c r="J2122">
        <v>541</v>
      </c>
      <c r="K2122">
        <v>204.36</v>
      </c>
      <c r="L2122">
        <v>2.6</v>
      </c>
      <c r="M2122">
        <v>6.7</v>
      </c>
      <c r="N2122" s="1" t="s">
        <v>27</v>
      </c>
      <c r="O2122">
        <v>9</v>
      </c>
      <c r="P2122">
        <v>33</v>
      </c>
      <c r="Q2122">
        <v>42</v>
      </c>
      <c r="R2122">
        <v>489385.65</v>
      </c>
    </row>
    <row r="2123" spans="1:18" x14ac:dyDescent="0.35">
      <c r="A2123" s="1" t="s">
        <v>6453</v>
      </c>
      <c r="B2123" s="1" t="s">
        <v>19</v>
      </c>
      <c r="C2123" s="1" t="s">
        <v>31</v>
      </c>
      <c r="D2123">
        <v>3.5</v>
      </c>
      <c r="E2123">
        <v>30</v>
      </c>
      <c r="F2123">
        <v>31.04</v>
      </c>
      <c r="G2123">
        <v>3056</v>
      </c>
      <c r="H2123">
        <v>30000</v>
      </c>
      <c r="I2123">
        <v>14</v>
      </c>
      <c r="J2123">
        <v>645</v>
      </c>
      <c r="K2123">
        <v>139.44999999999999</v>
      </c>
      <c r="L2123">
        <v>9.5</v>
      </c>
      <c r="M2123">
        <v>3.9</v>
      </c>
      <c r="N2123" s="1" t="s">
        <v>27</v>
      </c>
      <c r="O2123">
        <v>7</v>
      </c>
      <c r="P2123">
        <v>16</v>
      </c>
      <c r="Q2123">
        <v>23</v>
      </c>
      <c r="R2123">
        <v>232720.72</v>
      </c>
    </row>
    <row r="2124" spans="1:18" x14ac:dyDescent="0.35">
      <c r="A2124" s="1" t="s">
        <v>6454</v>
      </c>
      <c r="B2124" s="1" t="s">
        <v>19</v>
      </c>
      <c r="C2124" s="1" t="s">
        <v>42</v>
      </c>
      <c r="D2124">
        <v>3.3</v>
      </c>
      <c r="E2124">
        <v>43</v>
      </c>
      <c r="F2124">
        <v>44.05</v>
      </c>
      <c r="G2124">
        <v>3099</v>
      </c>
      <c r="H2124">
        <v>29632</v>
      </c>
      <c r="I2124">
        <v>18</v>
      </c>
      <c r="J2124">
        <v>540</v>
      </c>
      <c r="K2124">
        <v>130.46</v>
      </c>
      <c r="L2124">
        <v>5</v>
      </c>
      <c r="M2124">
        <v>3.1</v>
      </c>
      <c r="N2124" s="1" t="s">
        <v>21</v>
      </c>
      <c r="O2124">
        <v>39</v>
      </c>
      <c r="P2124">
        <v>25</v>
      </c>
      <c r="Q2124">
        <v>64</v>
      </c>
      <c r="R2124">
        <v>446898.15</v>
      </c>
    </row>
    <row r="2125" spans="1:18" x14ac:dyDescent="0.35">
      <c r="A2125" s="1" t="s">
        <v>6457</v>
      </c>
      <c r="B2125" s="1" t="s">
        <v>19</v>
      </c>
      <c r="C2125" s="1" t="s">
        <v>26</v>
      </c>
      <c r="D2125">
        <v>3.4</v>
      </c>
      <c r="E2125">
        <v>31</v>
      </c>
      <c r="F2125">
        <v>47.4</v>
      </c>
      <c r="G2125">
        <v>1213</v>
      </c>
      <c r="H2125">
        <v>10567</v>
      </c>
      <c r="I2125">
        <v>16</v>
      </c>
      <c r="J2125">
        <v>561</v>
      </c>
      <c r="K2125">
        <v>261.26</v>
      </c>
      <c r="L2125">
        <v>4</v>
      </c>
      <c r="M2125">
        <v>7.3</v>
      </c>
      <c r="N2125" s="1" t="s">
        <v>27</v>
      </c>
      <c r="O2125">
        <v>30</v>
      </c>
      <c r="P2125">
        <v>27</v>
      </c>
      <c r="Q2125">
        <v>57</v>
      </c>
      <c r="R2125">
        <v>349620.25</v>
      </c>
    </row>
    <row r="2126" spans="1:18" x14ac:dyDescent="0.35">
      <c r="A2126" s="1" t="s">
        <v>6460</v>
      </c>
      <c r="B2126" s="1" t="s">
        <v>19</v>
      </c>
      <c r="C2126" s="1" t="s">
        <v>24</v>
      </c>
      <c r="D2126">
        <v>4.5999999999999996</v>
      </c>
      <c r="E2126">
        <v>43</v>
      </c>
      <c r="F2126">
        <v>27.4</v>
      </c>
      <c r="G2126">
        <v>3785</v>
      </c>
      <c r="H2126">
        <v>42457</v>
      </c>
      <c r="I2126">
        <v>17</v>
      </c>
      <c r="J2126">
        <v>750</v>
      </c>
      <c r="K2126">
        <v>120.54</v>
      </c>
      <c r="L2126">
        <v>6</v>
      </c>
      <c r="M2126">
        <v>4.2</v>
      </c>
      <c r="N2126" s="1" t="s">
        <v>27</v>
      </c>
      <c r="O2126">
        <v>30</v>
      </c>
      <c r="P2126">
        <v>37</v>
      </c>
      <c r="Q2126">
        <v>67</v>
      </c>
      <c r="R2126">
        <v>291261.95</v>
      </c>
    </row>
    <row r="2127" spans="1:18" x14ac:dyDescent="0.35">
      <c r="A2127" s="1" t="s">
        <v>6465</v>
      </c>
      <c r="B2127" s="1" t="s">
        <v>19</v>
      </c>
      <c r="C2127" s="1" t="s">
        <v>31</v>
      </c>
      <c r="D2127">
        <v>3</v>
      </c>
      <c r="E2127">
        <v>49</v>
      </c>
      <c r="F2127">
        <v>37.6</v>
      </c>
      <c r="G2127">
        <v>1573</v>
      </c>
      <c r="H2127">
        <v>23336</v>
      </c>
      <c r="I2127">
        <v>19</v>
      </c>
      <c r="J2127">
        <v>943</v>
      </c>
      <c r="K2127">
        <v>142.32</v>
      </c>
      <c r="L2127">
        <v>4.9000000000000004</v>
      </c>
      <c r="M2127">
        <v>3.2</v>
      </c>
      <c r="N2127" s="1" t="s">
        <v>27</v>
      </c>
      <c r="O2127">
        <v>42</v>
      </c>
      <c r="P2127">
        <v>27</v>
      </c>
      <c r="Q2127">
        <v>69</v>
      </c>
      <c r="R2127">
        <v>434542.3</v>
      </c>
    </row>
    <row r="2128" spans="1:18" x14ac:dyDescent="0.35">
      <c r="A2128" s="1" t="s">
        <v>6471</v>
      </c>
      <c r="B2128" s="1" t="s">
        <v>19</v>
      </c>
      <c r="C2128" s="1" t="s">
        <v>37</v>
      </c>
      <c r="D2128">
        <v>3.1</v>
      </c>
      <c r="E2128">
        <v>46</v>
      </c>
      <c r="F2128">
        <v>64.459999999999994</v>
      </c>
      <c r="G2128">
        <v>2287</v>
      </c>
      <c r="H2128">
        <v>22127</v>
      </c>
      <c r="I2128">
        <v>8</v>
      </c>
      <c r="J2128">
        <v>144</v>
      </c>
      <c r="K2128">
        <v>54.43</v>
      </c>
      <c r="L2128">
        <v>2.5</v>
      </c>
      <c r="M2128">
        <v>2.7</v>
      </c>
      <c r="N2128" s="1" t="s">
        <v>21</v>
      </c>
      <c r="O2128">
        <v>13</v>
      </c>
      <c r="P2128">
        <v>13</v>
      </c>
      <c r="Q2128">
        <v>26</v>
      </c>
      <c r="R2128">
        <v>666470.85</v>
      </c>
    </row>
    <row r="2129" spans="1:18" x14ac:dyDescent="0.35">
      <c r="A2129" s="1" t="s">
        <v>6472</v>
      </c>
      <c r="B2129" s="1" t="s">
        <v>19</v>
      </c>
      <c r="C2129" s="1" t="s">
        <v>37</v>
      </c>
      <c r="D2129">
        <v>3.7</v>
      </c>
      <c r="E2129">
        <v>33</v>
      </c>
      <c r="F2129">
        <v>65.67</v>
      </c>
      <c r="G2129">
        <v>1599</v>
      </c>
      <c r="H2129">
        <v>20198</v>
      </c>
      <c r="I2129">
        <v>1</v>
      </c>
      <c r="J2129">
        <v>538</v>
      </c>
      <c r="K2129">
        <v>171.6</v>
      </c>
      <c r="L2129">
        <v>9.6</v>
      </c>
      <c r="M2129">
        <v>8.3000000000000007</v>
      </c>
      <c r="N2129" s="1" t="s">
        <v>21</v>
      </c>
      <c r="O2129">
        <v>8</v>
      </c>
      <c r="P2129">
        <v>22</v>
      </c>
      <c r="Q2129">
        <v>30</v>
      </c>
      <c r="R2129">
        <v>491001.59</v>
      </c>
    </row>
    <row r="2130" spans="1:18" x14ac:dyDescent="0.35">
      <c r="A2130" s="1" t="s">
        <v>6475</v>
      </c>
      <c r="B2130" s="1" t="s">
        <v>19</v>
      </c>
      <c r="C2130" s="1" t="s">
        <v>31</v>
      </c>
      <c r="D2130">
        <v>4.4000000000000004</v>
      </c>
      <c r="E2130">
        <v>45</v>
      </c>
      <c r="F2130">
        <v>38.72</v>
      </c>
      <c r="G2130">
        <v>2385</v>
      </c>
      <c r="H2130">
        <v>27085</v>
      </c>
      <c r="I2130">
        <v>5</v>
      </c>
      <c r="J2130">
        <v>753</v>
      </c>
      <c r="K2130">
        <v>111.33</v>
      </c>
      <c r="L2130">
        <v>9.8000000000000007</v>
      </c>
      <c r="M2130">
        <v>6.1</v>
      </c>
      <c r="N2130" s="1" t="s">
        <v>27</v>
      </c>
      <c r="O2130">
        <v>14</v>
      </c>
      <c r="P2130">
        <v>44</v>
      </c>
      <c r="Q2130">
        <v>58</v>
      </c>
      <c r="R2130">
        <v>403219.11</v>
      </c>
    </row>
    <row r="2131" spans="1:18" x14ac:dyDescent="0.35">
      <c r="A2131" s="1" t="s">
        <v>6478</v>
      </c>
      <c r="B2131" s="1" t="s">
        <v>19</v>
      </c>
      <c r="C2131" s="1" t="s">
        <v>24</v>
      </c>
      <c r="D2131">
        <v>4.0999999999999996</v>
      </c>
      <c r="E2131">
        <v>34</v>
      </c>
      <c r="F2131">
        <v>32.21</v>
      </c>
      <c r="G2131">
        <v>943</v>
      </c>
      <c r="H2131">
        <v>13282</v>
      </c>
      <c r="I2131">
        <v>4</v>
      </c>
      <c r="J2131">
        <v>92</v>
      </c>
      <c r="K2131">
        <v>242.52</v>
      </c>
      <c r="L2131">
        <v>1.4</v>
      </c>
      <c r="M2131">
        <v>6.3</v>
      </c>
      <c r="N2131" s="1" t="s">
        <v>21</v>
      </c>
      <c r="O2131">
        <v>31</v>
      </c>
      <c r="P2131">
        <v>4</v>
      </c>
      <c r="Q2131">
        <v>35</v>
      </c>
      <c r="R2131">
        <v>251075.61</v>
      </c>
    </row>
    <row r="2132" spans="1:18" x14ac:dyDescent="0.35">
      <c r="A2132" s="1" t="s">
        <v>6484</v>
      </c>
      <c r="B2132" s="1" t="s">
        <v>19</v>
      </c>
      <c r="C2132" s="1" t="s">
        <v>26</v>
      </c>
      <c r="D2132">
        <v>5</v>
      </c>
      <c r="E2132">
        <v>44</v>
      </c>
      <c r="F2132">
        <v>53.89</v>
      </c>
      <c r="G2132">
        <v>2868</v>
      </c>
      <c r="H2132">
        <v>35125</v>
      </c>
      <c r="I2132">
        <v>1</v>
      </c>
      <c r="J2132">
        <v>944</v>
      </c>
      <c r="K2132">
        <v>89.72</v>
      </c>
      <c r="L2132">
        <v>8.9</v>
      </c>
      <c r="M2132">
        <v>5.6</v>
      </c>
      <c r="N2132" s="1" t="s">
        <v>21</v>
      </c>
      <c r="O2132">
        <v>37</v>
      </c>
      <c r="P2132">
        <v>28</v>
      </c>
      <c r="Q2132">
        <v>65</v>
      </c>
      <c r="R2132">
        <v>538983.14</v>
      </c>
    </row>
    <row r="2133" spans="1:18" x14ac:dyDescent="0.35">
      <c r="A2133" s="1" t="s">
        <v>6487</v>
      </c>
      <c r="B2133" s="1" t="s">
        <v>19</v>
      </c>
      <c r="C2133" s="1" t="s">
        <v>26</v>
      </c>
      <c r="D2133">
        <v>4.3</v>
      </c>
      <c r="E2133">
        <v>37</v>
      </c>
      <c r="F2133">
        <v>48.16</v>
      </c>
      <c r="G2133">
        <v>3732</v>
      </c>
      <c r="H2133">
        <v>38232</v>
      </c>
      <c r="I2133">
        <v>16</v>
      </c>
      <c r="J2133">
        <v>443</v>
      </c>
      <c r="K2133">
        <v>174.13</v>
      </c>
      <c r="L2133">
        <v>4.7</v>
      </c>
      <c r="M2133">
        <v>6.1</v>
      </c>
      <c r="N2133" s="1" t="s">
        <v>21</v>
      </c>
      <c r="O2133">
        <v>4</v>
      </c>
      <c r="P2133">
        <v>20</v>
      </c>
      <c r="Q2133">
        <v>24</v>
      </c>
      <c r="R2133">
        <v>421191.92</v>
      </c>
    </row>
    <row r="2134" spans="1:18" x14ac:dyDescent="0.35">
      <c r="A2134" s="1" t="s">
        <v>6498</v>
      </c>
      <c r="B2134" s="1" t="s">
        <v>19</v>
      </c>
      <c r="C2134" s="1" t="s">
        <v>31</v>
      </c>
      <c r="D2134">
        <v>3.3</v>
      </c>
      <c r="E2134">
        <v>42</v>
      </c>
      <c r="F2134">
        <v>33.35</v>
      </c>
      <c r="G2134">
        <v>1194</v>
      </c>
      <c r="H2134">
        <v>14326</v>
      </c>
      <c r="I2134">
        <v>16</v>
      </c>
      <c r="J2134">
        <v>997</v>
      </c>
      <c r="K2134">
        <v>63.89</v>
      </c>
      <c r="L2134">
        <v>7.2</v>
      </c>
      <c r="M2134">
        <v>3.2</v>
      </c>
      <c r="N2134" s="1" t="s">
        <v>27</v>
      </c>
      <c r="O2134">
        <v>14</v>
      </c>
      <c r="P2134">
        <v>7</v>
      </c>
      <c r="Q2134">
        <v>21</v>
      </c>
      <c r="R2134">
        <v>333154.95</v>
      </c>
    </row>
    <row r="2135" spans="1:18" x14ac:dyDescent="0.35">
      <c r="A2135" s="1" t="s">
        <v>6499</v>
      </c>
      <c r="B2135" s="1" t="s">
        <v>19</v>
      </c>
      <c r="C2135" s="1" t="s">
        <v>37</v>
      </c>
      <c r="D2135">
        <v>4</v>
      </c>
      <c r="E2135">
        <v>39</v>
      </c>
      <c r="F2135">
        <v>55.4</v>
      </c>
      <c r="G2135">
        <v>2561</v>
      </c>
      <c r="H2135">
        <v>26709</v>
      </c>
      <c r="I2135">
        <v>9</v>
      </c>
      <c r="J2135">
        <v>973</v>
      </c>
      <c r="K2135">
        <v>222.11</v>
      </c>
      <c r="L2135">
        <v>6.8</v>
      </c>
      <c r="M2135">
        <v>1.7</v>
      </c>
      <c r="N2135" s="1" t="s">
        <v>27</v>
      </c>
      <c r="O2135">
        <v>8</v>
      </c>
      <c r="P2135">
        <v>0</v>
      </c>
      <c r="Q2135">
        <v>8</v>
      </c>
      <c r="R2135">
        <v>493987.55</v>
      </c>
    </row>
    <row r="2136" spans="1:18" x14ac:dyDescent="0.35">
      <c r="A2136" s="1" t="s">
        <v>6503</v>
      </c>
      <c r="B2136" s="1" t="s">
        <v>19</v>
      </c>
      <c r="C2136" s="1" t="s">
        <v>24</v>
      </c>
      <c r="D2136">
        <v>3.7</v>
      </c>
      <c r="E2136">
        <v>40</v>
      </c>
      <c r="F2136">
        <v>27.6</v>
      </c>
      <c r="G2136">
        <v>3693</v>
      </c>
      <c r="H2136">
        <v>41419</v>
      </c>
      <c r="I2136">
        <v>17</v>
      </c>
      <c r="J2136">
        <v>319</v>
      </c>
      <c r="K2136">
        <v>167.04</v>
      </c>
      <c r="L2136">
        <v>5.2</v>
      </c>
      <c r="M2136">
        <v>1.7</v>
      </c>
      <c r="N2136" s="1" t="s">
        <v>27</v>
      </c>
      <c r="O2136">
        <v>17</v>
      </c>
      <c r="P2136">
        <v>25</v>
      </c>
      <c r="Q2136">
        <v>42</v>
      </c>
      <c r="R2136">
        <v>271633.65000000002</v>
      </c>
    </row>
    <row r="2137" spans="1:18" x14ac:dyDescent="0.35">
      <c r="A2137" s="1" t="s">
        <v>6506</v>
      </c>
      <c r="B2137" s="1" t="s">
        <v>19</v>
      </c>
      <c r="C2137" s="1" t="s">
        <v>42</v>
      </c>
      <c r="D2137">
        <v>4.7</v>
      </c>
      <c r="E2137">
        <v>44</v>
      </c>
      <c r="F2137">
        <v>38.85</v>
      </c>
      <c r="G2137">
        <v>3738</v>
      </c>
      <c r="H2137">
        <v>46706</v>
      </c>
      <c r="I2137">
        <v>13</v>
      </c>
      <c r="J2137">
        <v>405</v>
      </c>
      <c r="K2137">
        <v>162.18</v>
      </c>
      <c r="L2137">
        <v>5</v>
      </c>
      <c r="M2137">
        <v>1.1000000000000001</v>
      </c>
      <c r="N2137" s="1" t="s">
        <v>27</v>
      </c>
      <c r="O2137">
        <v>6</v>
      </c>
      <c r="P2137">
        <v>17</v>
      </c>
      <c r="Q2137">
        <v>23</v>
      </c>
      <c r="R2137">
        <v>400054.45</v>
      </c>
    </row>
    <row r="2138" spans="1:18" x14ac:dyDescent="0.35">
      <c r="A2138" s="1" t="s">
        <v>6509</v>
      </c>
      <c r="B2138" s="1" t="s">
        <v>19</v>
      </c>
      <c r="C2138" s="1" t="s">
        <v>24</v>
      </c>
      <c r="D2138">
        <v>3.7</v>
      </c>
      <c r="E2138">
        <v>49</v>
      </c>
      <c r="F2138">
        <v>33.65</v>
      </c>
      <c r="G2138">
        <v>2887</v>
      </c>
      <c r="H2138">
        <v>34072</v>
      </c>
      <c r="I2138">
        <v>4</v>
      </c>
      <c r="J2138">
        <v>186</v>
      </c>
      <c r="K2138">
        <v>246.21</v>
      </c>
      <c r="L2138">
        <v>3.5</v>
      </c>
      <c r="M2138">
        <v>8.8000000000000007</v>
      </c>
      <c r="N2138" s="1" t="s">
        <v>27</v>
      </c>
      <c r="O2138">
        <v>37</v>
      </c>
      <c r="P2138">
        <v>2</v>
      </c>
      <c r="Q2138">
        <v>39</v>
      </c>
      <c r="R2138">
        <v>378966.6</v>
      </c>
    </row>
    <row r="2139" spans="1:18" x14ac:dyDescent="0.35">
      <c r="A2139" s="1" t="s">
        <v>6511</v>
      </c>
      <c r="B2139" s="1" t="s">
        <v>19</v>
      </c>
      <c r="C2139" s="1" t="s">
        <v>42</v>
      </c>
      <c r="D2139">
        <v>3.6</v>
      </c>
      <c r="E2139">
        <v>35</v>
      </c>
      <c r="F2139">
        <v>37.840000000000003</v>
      </c>
      <c r="G2139">
        <v>2289</v>
      </c>
      <c r="H2139">
        <v>25767</v>
      </c>
      <c r="I2139">
        <v>11</v>
      </c>
      <c r="J2139">
        <v>112</v>
      </c>
      <c r="K2139">
        <v>228.83</v>
      </c>
      <c r="L2139">
        <v>5.7</v>
      </c>
      <c r="M2139">
        <v>2.1</v>
      </c>
      <c r="N2139" s="1" t="s">
        <v>21</v>
      </c>
      <c r="O2139">
        <v>5</v>
      </c>
      <c r="P2139">
        <v>16</v>
      </c>
      <c r="Q2139">
        <v>21</v>
      </c>
      <c r="R2139">
        <v>310684.09000000003</v>
      </c>
    </row>
    <row r="2140" spans="1:18" x14ac:dyDescent="0.35">
      <c r="A2140" s="1" t="s">
        <v>6515</v>
      </c>
      <c r="B2140" s="1" t="s">
        <v>19</v>
      </c>
      <c r="C2140" s="1" t="s">
        <v>31</v>
      </c>
      <c r="D2140">
        <v>3.4</v>
      </c>
      <c r="E2140">
        <v>41</v>
      </c>
      <c r="F2140">
        <v>39.32</v>
      </c>
      <c r="G2140">
        <v>1432</v>
      </c>
      <c r="H2140">
        <v>20227</v>
      </c>
      <c r="I2140">
        <v>3</v>
      </c>
      <c r="J2140">
        <v>682</v>
      </c>
      <c r="K2140">
        <v>181.31</v>
      </c>
      <c r="L2140">
        <v>9.4</v>
      </c>
      <c r="M2140">
        <v>1.7</v>
      </c>
      <c r="N2140" s="1" t="s">
        <v>21</v>
      </c>
      <c r="O2140">
        <v>40</v>
      </c>
      <c r="P2140">
        <v>24</v>
      </c>
      <c r="Q2140">
        <v>64</v>
      </c>
      <c r="R2140">
        <v>368644.11</v>
      </c>
    </row>
    <row r="2141" spans="1:18" x14ac:dyDescent="0.35">
      <c r="A2141" s="1" t="s">
        <v>6516</v>
      </c>
      <c r="B2141" s="1" t="s">
        <v>19</v>
      </c>
      <c r="C2141" s="1" t="s">
        <v>20</v>
      </c>
      <c r="D2141">
        <v>4.4000000000000004</v>
      </c>
      <c r="E2141">
        <v>34</v>
      </c>
      <c r="F2141">
        <v>73.45</v>
      </c>
      <c r="G2141">
        <v>2629</v>
      </c>
      <c r="H2141">
        <v>30138</v>
      </c>
      <c r="I2141">
        <v>6</v>
      </c>
      <c r="J2141">
        <v>969</v>
      </c>
      <c r="K2141">
        <v>79.08</v>
      </c>
      <c r="L2141">
        <v>5.9</v>
      </c>
      <c r="M2141">
        <v>6.1</v>
      </c>
      <c r="N2141" s="1" t="s">
        <v>27</v>
      </c>
      <c r="O2141">
        <v>3</v>
      </c>
      <c r="P2141">
        <v>12</v>
      </c>
      <c r="Q2141">
        <v>15</v>
      </c>
      <c r="R2141">
        <v>567398.85</v>
      </c>
    </row>
    <row r="2142" spans="1:18" x14ac:dyDescent="0.35">
      <c r="A2142" s="1" t="s">
        <v>6517</v>
      </c>
      <c r="B2142" s="1" t="s">
        <v>19</v>
      </c>
      <c r="C2142" s="1" t="s">
        <v>24</v>
      </c>
      <c r="D2142">
        <v>3.1</v>
      </c>
      <c r="E2142">
        <v>43</v>
      </c>
      <c r="F2142">
        <v>25.82</v>
      </c>
      <c r="G2142">
        <v>1127</v>
      </c>
      <c r="H2142">
        <v>18038</v>
      </c>
      <c r="I2142">
        <v>4</v>
      </c>
      <c r="J2142">
        <v>504</v>
      </c>
      <c r="K2142">
        <v>244.47</v>
      </c>
      <c r="L2142">
        <v>8.6999999999999993</v>
      </c>
      <c r="M2142">
        <v>5.8</v>
      </c>
      <c r="N2142" s="1" t="s">
        <v>27</v>
      </c>
      <c r="O2142">
        <v>27</v>
      </c>
      <c r="P2142">
        <v>1</v>
      </c>
      <c r="Q2142">
        <v>28</v>
      </c>
      <c r="R2142">
        <v>258720.3</v>
      </c>
    </row>
    <row r="2143" spans="1:18" x14ac:dyDescent="0.35">
      <c r="A2143" s="1" t="s">
        <v>6523</v>
      </c>
      <c r="B2143" s="1" t="s">
        <v>19</v>
      </c>
      <c r="C2143" s="1" t="s">
        <v>37</v>
      </c>
      <c r="D2143">
        <v>4.9000000000000004</v>
      </c>
      <c r="E2143">
        <v>41</v>
      </c>
      <c r="F2143">
        <v>63.98</v>
      </c>
      <c r="G2143">
        <v>4725</v>
      </c>
      <c r="H2143">
        <v>50807</v>
      </c>
      <c r="I2143">
        <v>4</v>
      </c>
      <c r="J2143">
        <v>892</v>
      </c>
      <c r="K2143">
        <v>57.07</v>
      </c>
      <c r="L2143">
        <v>8.1</v>
      </c>
      <c r="M2143">
        <v>4.0999999999999996</v>
      </c>
      <c r="N2143" s="1" t="s">
        <v>21</v>
      </c>
      <c r="O2143">
        <v>1</v>
      </c>
      <c r="P2143">
        <v>3</v>
      </c>
      <c r="Q2143">
        <v>4</v>
      </c>
      <c r="R2143">
        <v>596244.18999999994</v>
      </c>
    </row>
    <row r="2144" spans="1:18" x14ac:dyDescent="0.35">
      <c r="A2144" s="1" t="s">
        <v>6524</v>
      </c>
      <c r="B2144" s="1" t="s">
        <v>19</v>
      </c>
      <c r="C2144" s="1" t="s">
        <v>26</v>
      </c>
      <c r="D2144">
        <v>5</v>
      </c>
      <c r="E2144">
        <v>32</v>
      </c>
      <c r="F2144">
        <v>52.47</v>
      </c>
      <c r="G2144">
        <v>4671</v>
      </c>
      <c r="H2144">
        <v>56190</v>
      </c>
      <c r="I2144">
        <v>2</v>
      </c>
      <c r="J2144">
        <v>718</v>
      </c>
      <c r="K2144">
        <v>180.88</v>
      </c>
      <c r="L2144">
        <v>3.3</v>
      </c>
      <c r="M2144">
        <v>6.2</v>
      </c>
      <c r="N2144" s="1" t="s">
        <v>27</v>
      </c>
      <c r="O2144">
        <v>10</v>
      </c>
      <c r="P2144">
        <v>29</v>
      </c>
      <c r="Q2144">
        <v>39</v>
      </c>
      <c r="R2144">
        <v>387758.09</v>
      </c>
    </row>
    <row r="2145" spans="1:18" x14ac:dyDescent="0.35">
      <c r="A2145" s="1" t="s">
        <v>6526</v>
      </c>
      <c r="B2145" s="1" t="s">
        <v>19</v>
      </c>
      <c r="C2145" s="1" t="s">
        <v>24</v>
      </c>
      <c r="D2145">
        <v>3.3</v>
      </c>
      <c r="E2145">
        <v>43</v>
      </c>
      <c r="F2145">
        <v>27.49</v>
      </c>
      <c r="G2145">
        <v>2641</v>
      </c>
      <c r="H2145">
        <v>27645</v>
      </c>
      <c r="I2145">
        <v>7</v>
      </c>
      <c r="J2145">
        <v>807</v>
      </c>
      <c r="K2145">
        <v>108.41</v>
      </c>
      <c r="L2145">
        <v>3.5</v>
      </c>
      <c r="M2145">
        <v>5.9</v>
      </c>
      <c r="N2145" s="1" t="s">
        <v>27</v>
      </c>
      <c r="O2145">
        <v>28</v>
      </c>
      <c r="P2145">
        <v>33</v>
      </c>
      <c r="Q2145">
        <v>61</v>
      </c>
      <c r="R2145">
        <v>279207.96999999997</v>
      </c>
    </row>
    <row r="2146" spans="1:18" x14ac:dyDescent="0.35">
      <c r="A2146" s="1" t="s">
        <v>6527</v>
      </c>
      <c r="B2146" s="1" t="s">
        <v>19</v>
      </c>
      <c r="C2146" s="1" t="s">
        <v>31</v>
      </c>
      <c r="D2146">
        <v>4</v>
      </c>
      <c r="E2146">
        <v>47</v>
      </c>
      <c r="F2146">
        <v>33.14</v>
      </c>
      <c r="G2146">
        <v>2807</v>
      </c>
      <c r="H2146">
        <v>36283</v>
      </c>
      <c r="I2146">
        <v>2</v>
      </c>
      <c r="J2146">
        <v>517</v>
      </c>
      <c r="K2146">
        <v>296.63</v>
      </c>
      <c r="L2146">
        <v>7.7</v>
      </c>
      <c r="M2146">
        <v>7.4</v>
      </c>
      <c r="N2146" s="1" t="s">
        <v>27</v>
      </c>
      <c r="O2146">
        <v>0</v>
      </c>
      <c r="P2146">
        <v>45</v>
      </c>
      <c r="Q2146">
        <v>45</v>
      </c>
      <c r="R2146">
        <v>359209.97</v>
      </c>
    </row>
    <row r="2147" spans="1:18" x14ac:dyDescent="0.35">
      <c r="A2147" s="1" t="s">
        <v>6534</v>
      </c>
      <c r="B2147" s="1" t="s">
        <v>19</v>
      </c>
      <c r="C2147" s="1" t="s">
        <v>37</v>
      </c>
      <c r="D2147">
        <v>3.2</v>
      </c>
      <c r="E2147">
        <v>39</v>
      </c>
      <c r="F2147">
        <v>58.55</v>
      </c>
      <c r="G2147">
        <v>2906</v>
      </c>
      <c r="H2147">
        <v>37254</v>
      </c>
      <c r="I2147">
        <v>2</v>
      </c>
      <c r="J2147">
        <v>237</v>
      </c>
      <c r="K2147">
        <v>255.54</v>
      </c>
      <c r="L2147">
        <v>4.2</v>
      </c>
      <c r="M2147">
        <v>2.6</v>
      </c>
      <c r="N2147" s="1" t="s">
        <v>27</v>
      </c>
      <c r="O2147">
        <v>21</v>
      </c>
      <c r="P2147">
        <v>19</v>
      </c>
      <c r="Q2147">
        <v>40</v>
      </c>
      <c r="R2147">
        <v>514513.25</v>
      </c>
    </row>
    <row r="2148" spans="1:18" x14ac:dyDescent="0.35">
      <c r="A2148" s="1" t="s">
        <v>6538</v>
      </c>
      <c r="B2148" s="1" t="s">
        <v>19</v>
      </c>
      <c r="C2148" s="1" t="s">
        <v>24</v>
      </c>
      <c r="D2148">
        <v>3.2</v>
      </c>
      <c r="E2148">
        <v>41</v>
      </c>
      <c r="F2148">
        <v>25.08</v>
      </c>
      <c r="G2148">
        <v>2010</v>
      </c>
      <c r="H2148">
        <v>18730</v>
      </c>
      <c r="I2148">
        <v>1</v>
      </c>
      <c r="J2148">
        <v>55</v>
      </c>
      <c r="K2148">
        <v>217.4</v>
      </c>
      <c r="L2148">
        <v>3.5</v>
      </c>
      <c r="M2148">
        <v>2.5</v>
      </c>
      <c r="N2148" s="1" t="s">
        <v>21</v>
      </c>
      <c r="O2148">
        <v>23</v>
      </c>
      <c r="P2148">
        <v>27</v>
      </c>
      <c r="Q2148">
        <v>50</v>
      </c>
      <c r="R2148">
        <v>234508.82</v>
      </c>
    </row>
    <row r="2149" spans="1:18" x14ac:dyDescent="0.35">
      <c r="A2149" s="1" t="s">
        <v>6541</v>
      </c>
      <c r="B2149" s="1" t="s">
        <v>19</v>
      </c>
      <c r="C2149" s="1" t="s">
        <v>20</v>
      </c>
      <c r="D2149">
        <v>4</v>
      </c>
      <c r="E2149">
        <v>42</v>
      </c>
      <c r="F2149">
        <v>75.319999999999993</v>
      </c>
      <c r="G2149">
        <v>2350</v>
      </c>
      <c r="H2149">
        <v>26042</v>
      </c>
      <c r="I2149">
        <v>14</v>
      </c>
      <c r="J2149">
        <v>707</v>
      </c>
      <c r="K2149">
        <v>232.49</v>
      </c>
      <c r="L2149">
        <v>9.8000000000000007</v>
      </c>
      <c r="M2149">
        <v>3.4</v>
      </c>
      <c r="N2149" s="1" t="s">
        <v>27</v>
      </c>
      <c r="O2149">
        <v>27</v>
      </c>
      <c r="P2149">
        <v>1</v>
      </c>
      <c r="Q2149">
        <v>28</v>
      </c>
      <c r="R2149">
        <v>721743.42</v>
      </c>
    </row>
    <row r="2150" spans="1:18" x14ac:dyDescent="0.35">
      <c r="A2150" s="1" t="s">
        <v>6542</v>
      </c>
      <c r="B2150" s="1" t="s">
        <v>19</v>
      </c>
      <c r="C2150" s="1" t="s">
        <v>37</v>
      </c>
      <c r="D2150">
        <v>4.5</v>
      </c>
      <c r="E2150">
        <v>30</v>
      </c>
      <c r="F2150">
        <v>55.31</v>
      </c>
      <c r="G2150">
        <v>3675</v>
      </c>
      <c r="H2150">
        <v>37623</v>
      </c>
      <c r="I2150">
        <v>13</v>
      </c>
      <c r="J2150">
        <v>329</v>
      </c>
      <c r="K2150">
        <v>293.81</v>
      </c>
      <c r="L2150">
        <v>5.4</v>
      </c>
      <c r="M2150">
        <v>2.7</v>
      </c>
      <c r="N2150" s="1" t="s">
        <v>27</v>
      </c>
      <c r="O2150">
        <v>1</v>
      </c>
      <c r="P2150">
        <v>17</v>
      </c>
      <c r="Q2150">
        <v>18</v>
      </c>
      <c r="R2150">
        <v>389483.93</v>
      </c>
    </row>
    <row r="2151" spans="1:18" x14ac:dyDescent="0.35">
      <c r="A2151" s="1" t="s">
        <v>6543</v>
      </c>
      <c r="B2151" s="1" t="s">
        <v>19</v>
      </c>
      <c r="C2151" s="1" t="s">
        <v>42</v>
      </c>
      <c r="D2151">
        <v>4.4000000000000004</v>
      </c>
      <c r="E2151">
        <v>32</v>
      </c>
      <c r="F2151">
        <v>43.48</v>
      </c>
      <c r="G2151">
        <v>2377</v>
      </c>
      <c r="H2151">
        <v>28009</v>
      </c>
      <c r="I2151">
        <v>5</v>
      </c>
      <c r="J2151">
        <v>100</v>
      </c>
      <c r="K2151">
        <v>80.430000000000007</v>
      </c>
      <c r="L2151">
        <v>9.8000000000000007</v>
      </c>
      <c r="M2151">
        <v>2.1</v>
      </c>
      <c r="N2151" s="1" t="s">
        <v>21</v>
      </c>
      <c r="O2151">
        <v>25</v>
      </c>
      <c r="P2151">
        <v>9</v>
      </c>
      <c r="Q2151">
        <v>34</v>
      </c>
      <c r="R2151">
        <v>322302.11</v>
      </c>
    </row>
    <row r="2152" spans="1:18" x14ac:dyDescent="0.35">
      <c r="A2152" s="1" t="s">
        <v>6545</v>
      </c>
      <c r="B2152" s="1" t="s">
        <v>19</v>
      </c>
      <c r="C2152" s="1" t="s">
        <v>26</v>
      </c>
      <c r="D2152">
        <v>4.2</v>
      </c>
      <c r="E2152">
        <v>49</v>
      </c>
      <c r="F2152">
        <v>50.56</v>
      </c>
      <c r="G2152">
        <v>3772</v>
      </c>
      <c r="H2152">
        <v>37372</v>
      </c>
      <c r="I2152">
        <v>15</v>
      </c>
      <c r="J2152">
        <v>277</v>
      </c>
      <c r="K2152">
        <v>245.18</v>
      </c>
      <c r="L2152">
        <v>7.9</v>
      </c>
      <c r="M2152">
        <v>7.1</v>
      </c>
      <c r="N2152" s="1" t="s">
        <v>27</v>
      </c>
      <c r="O2152">
        <v>36</v>
      </c>
      <c r="P2152">
        <v>47</v>
      </c>
      <c r="Q2152">
        <v>83</v>
      </c>
      <c r="R2152">
        <v>577336.43999999994</v>
      </c>
    </row>
    <row r="2153" spans="1:18" x14ac:dyDescent="0.35">
      <c r="A2153" s="1" t="s">
        <v>6546</v>
      </c>
      <c r="B2153" s="1" t="s">
        <v>19</v>
      </c>
      <c r="C2153" s="1" t="s">
        <v>26</v>
      </c>
      <c r="D2153">
        <v>4.9000000000000004</v>
      </c>
      <c r="E2153">
        <v>37</v>
      </c>
      <c r="F2153">
        <v>45.8</v>
      </c>
      <c r="G2153">
        <v>4758</v>
      </c>
      <c r="H2153">
        <v>55994</v>
      </c>
      <c r="I2153">
        <v>16</v>
      </c>
      <c r="J2153">
        <v>326</v>
      </c>
      <c r="K2153">
        <v>152.30000000000001</v>
      </c>
      <c r="L2153">
        <v>7.5</v>
      </c>
      <c r="M2153">
        <v>8.1</v>
      </c>
      <c r="N2153" s="1" t="s">
        <v>27</v>
      </c>
      <c r="O2153">
        <v>3</v>
      </c>
      <c r="P2153">
        <v>7</v>
      </c>
      <c r="Q2153">
        <v>10</v>
      </c>
      <c r="R2153">
        <v>405964.1</v>
      </c>
    </row>
    <row r="2154" spans="1:18" x14ac:dyDescent="0.35">
      <c r="A2154" s="1" t="s">
        <v>6547</v>
      </c>
      <c r="B2154" s="1" t="s">
        <v>19</v>
      </c>
      <c r="C2154" s="1" t="s">
        <v>42</v>
      </c>
      <c r="D2154">
        <v>3.3</v>
      </c>
      <c r="E2154">
        <v>32</v>
      </c>
      <c r="F2154">
        <v>37.630000000000003</v>
      </c>
      <c r="G2154">
        <v>1969</v>
      </c>
      <c r="H2154">
        <v>22004</v>
      </c>
      <c r="I2154">
        <v>7</v>
      </c>
      <c r="J2154">
        <v>644</v>
      </c>
      <c r="K2154">
        <v>218.12</v>
      </c>
      <c r="L2154">
        <v>8.6</v>
      </c>
      <c r="M2154">
        <v>4.5999999999999996</v>
      </c>
      <c r="N2154" s="1" t="s">
        <v>21</v>
      </c>
      <c r="O2154">
        <v>4</v>
      </c>
      <c r="P2154">
        <v>20</v>
      </c>
      <c r="Q2154">
        <v>24</v>
      </c>
      <c r="R2154">
        <v>283555.86</v>
      </c>
    </row>
    <row r="2155" spans="1:18" x14ac:dyDescent="0.35">
      <c r="A2155" s="1" t="s">
        <v>6554</v>
      </c>
      <c r="B2155" s="1" t="s">
        <v>19</v>
      </c>
      <c r="C2155" s="1" t="s">
        <v>26</v>
      </c>
      <c r="D2155">
        <v>3.7</v>
      </c>
      <c r="E2155">
        <v>33</v>
      </c>
      <c r="F2155">
        <v>48.06</v>
      </c>
      <c r="G2155">
        <v>1920</v>
      </c>
      <c r="H2155">
        <v>24928</v>
      </c>
      <c r="I2155">
        <v>8</v>
      </c>
      <c r="J2155">
        <v>359</v>
      </c>
      <c r="K2155">
        <v>257.33</v>
      </c>
      <c r="L2155">
        <v>7.1</v>
      </c>
      <c r="M2155">
        <v>7</v>
      </c>
      <c r="N2155" s="1" t="s">
        <v>27</v>
      </c>
      <c r="O2155">
        <v>25</v>
      </c>
      <c r="P2155">
        <v>28</v>
      </c>
      <c r="Q2155">
        <v>53</v>
      </c>
      <c r="R2155">
        <v>369771.2</v>
      </c>
    </row>
    <row r="2156" spans="1:18" x14ac:dyDescent="0.35">
      <c r="A2156" s="1" t="s">
        <v>6558</v>
      </c>
      <c r="B2156" s="1" t="s">
        <v>19</v>
      </c>
      <c r="C2156" s="1" t="s">
        <v>26</v>
      </c>
      <c r="D2156">
        <v>4.5999999999999996</v>
      </c>
      <c r="E2156">
        <v>43</v>
      </c>
      <c r="F2156">
        <v>45.13</v>
      </c>
      <c r="G2156">
        <v>3953</v>
      </c>
      <c r="H2156">
        <v>46267</v>
      </c>
      <c r="I2156">
        <v>2</v>
      </c>
      <c r="J2156">
        <v>938</v>
      </c>
      <c r="K2156">
        <v>133.47</v>
      </c>
      <c r="L2156">
        <v>1.4</v>
      </c>
      <c r="M2156">
        <v>4.2</v>
      </c>
      <c r="N2156" s="1" t="s">
        <v>27</v>
      </c>
      <c r="O2156">
        <v>0</v>
      </c>
      <c r="P2156">
        <v>6</v>
      </c>
      <c r="Q2156">
        <v>6</v>
      </c>
      <c r="R2156">
        <v>440178.84</v>
      </c>
    </row>
    <row r="2157" spans="1:18" x14ac:dyDescent="0.35">
      <c r="A2157" s="1" t="s">
        <v>6560</v>
      </c>
      <c r="B2157" s="1" t="s">
        <v>19</v>
      </c>
      <c r="C2157" s="1" t="s">
        <v>37</v>
      </c>
      <c r="D2157">
        <v>4.7</v>
      </c>
      <c r="E2157">
        <v>36</v>
      </c>
      <c r="F2157">
        <v>62.69</v>
      </c>
      <c r="G2157">
        <v>1792</v>
      </c>
      <c r="H2157">
        <v>21234</v>
      </c>
      <c r="I2157">
        <v>1</v>
      </c>
      <c r="J2157">
        <v>953</v>
      </c>
      <c r="K2157">
        <v>189.9</v>
      </c>
      <c r="L2157">
        <v>1.5</v>
      </c>
      <c r="M2157">
        <v>6.6</v>
      </c>
      <c r="N2157" s="1" t="s">
        <v>27</v>
      </c>
      <c r="O2157">
        <v>23</v>
      </c>
      <c r="P2157">
        <v>7</v>
      </c>
      <c r="Q2157">
        <v>30</v>
      </c>
      <c r="R2157">
        <v>506834.36</v>
      </c>
    </row>
    <row r="2158" spans="1:18" x14ac:dyDescent="0.35">
      <c r="A2158" s="1" t="s">
        <v>6561</v>
      </c>
      <c r="B2158" s="1" t="s">
        <v>19</v>
      </c>
      <c r="C2158" s="1" t="s">
        <v>24</v>
      </c>
      <c r="D2158">
        <v>4.5999999999999996</v>
      </c>
      <c r="E2158">
        <v>45</v>
      </c>
      <c r="F2158">
        <v>25.7</v>
      </c>
      <c r="G2158">
        <v>1180</v>
      </c>
      <c r="H2158">
        <v>16171</v>
      </c>
      <c r="I2158">
        <v>14</v>
      </c>
      <c r="J2158">
        <v>712</v>
      </c>
      <c r="K2158">
        <v>175.31</v>
      </c>
      <c r="L2158">
        <v>3</v>
      </c>
      <c r="M2158">
        <v>7.9</v>
      </c>
      <c r="N2158" s="1" t="s">
        <v>21</v>
      </c>
      <c r="O2158">
        <v>25</v>
      </c>
      <c r="P2158">
        <v>40</v>
      </c>
      <c r="Q2158">
        <v>65</v>
      </c>
      <c r="R2158">
        <v>278396.55</v>
      </c>
    </row>
    <row r="2159" spans="1:18" x14ac:dyDescent="0.35">
      <c r="A2159" s="1" t="s">
        <v>6563</v>
      </c>
      <c r="B2159" s="1" t="s">
        <v>19</v>
      </c>
      <c r="C2159" s="1" t="s">
        <v>31</v>
      </c>
      <c r="D2159">
        <v>3.8</v>
      </c>
      <c r="E2159">
        <v>36</v>
      </c>
      <c r="F2159">
        <v>33.42</v>
      </c>
      <c r="G2159">
        <v>3463</v>
      </c>
      <c r="H2159">
        <v>35326</v>
      </c>
      <c r="I2159">
        <v>9</v>
      </c>
      <c r="J2159">
        <v>682</v>
      </c>
      <c r="K2159">
        <v>188.33</v>
      </c>
      <c r="L2159">
        <v>2.2000000000000002</v>
      </c>
      <c r="M2159">
        <v>4.3</v>
      </c>
      <c r="N2159" s="1" t="s">
        <v>21</v>
      </c>
      <c r="O2159">
        <v>1</v>
      </c>
      <c r="P2159">
        <v>32</v>
      </c>
      <c r="Q2159">
        <v>33</v>
      </c>
      <c r="R2159">
        <v>285160.94</v>
      </c>
    </row>
    <row r="2160" spans="1:18" x14ac:dyDescent="0.35">
      <c r="A2160" s="1" t="s">
        <v>6564</v>
      </c>
      <c r="B2160" s="1" t="s">
        <v>19</v>
      </c>
      <c r="C2160" s="1" t="s">
        <v>26</v>
      </c>
      <c r="D2160">
        <v>4.5</v>
      </c>
      <c r="E2160">
        <v>44</v>
      </c>
      <c r="F2160">
        <v>45.98</v>
      </c>
      <c r="G2160">
        <v>3764</v>
      </c>
      <c r="H2160">
        <v>44148</v>
      </c>
      <c r="I2160">
        <v>17</v>
      </c>
      <c r="J2160">
        <v>870</v>
      </c>
      <c r="K2160">
        <v>264.5</v>
      </c>
      <c r="L2160">
        <v>9.1999999999999993</v>
      </c>
      <c r="M2160">
        <v>9</v>
      </c>
      <c r="N2160" s="1" t="s">
        <v>27</v>
      </c>
      <c r="O2160">
        <v>19</v>
      </c>
      <c r="P2160">
        <v>18</v>
      </c>
      <c r="Q2160">
        <v>37</v>
      </c>
      <c r="R2160">
        <v>480457.94</v>
      </c>
    </row>
    <row r="2161" spans="1:18" x14ac:dyDescent="0.35">
      <c r="A2161" s="1" t="s">
        <v>6566</v>
      </c>
      <c r="B2161" s="1" t="s">
        <v>19</v>
      </c>
      <c r="C2161" s="1" t="s">
        <v>42</v>
      </c>
      <c r="D2161">
        <v>4.9000000000000004</v>
      </c>
      <c r="E2161">
        <v>32</v>
      </c>
      <c r="F2161">
        <v>40.770000000000003</v>
      </c>
      <c r="G2161">
        <v>1322</v>
      </c>
      <c r="H2161">
        <v>13930</v>
      </c>
      <c r="I2161">
        <v>1</v>
      </c>
      <c r="J2161">
        <v>857</v>
      </c>
      <c r="K2161">
        <v>244.03</v>
      </c>
      <c r="L2161">
        <v>8.9</v>
      </c>
      <c r="M2161">
        <v>4.5</v>
      </c>
      <c r="N2161" s="1" t="s">
        <v>21</v>
      </c>
      <c r="O2161">
        <v>18</v>
      </c>
      <c r="P2161">
        <v>15</v>
      </c>
      <c r="Q2161">
        <v>33</v>
      </c>
      <c r="R2161">
        <v>299155.07</v>
      </c>
    </row>
    <row r="2162" spans="1:18" x14ac:dyDescent="0.35">
      <c r="A2162" s="1" t="s">
        <v>6567</v>
      </c>
      <c r="B2162" s="1" t="s">
        <v>19</v>
      </c>
      <c r="C2162" s="1" t="s">
        <v>31</v>
      </c>
      <c r="D2162">
        <v>4.5</v>
      </c>
      <c r="E2162">
        <v>45</v>
      </c>
      <c r="F2162">
        <v>33.369999999999997</v>
      </c>
      <c r="G2162">
        <v>2120</v>
      </c>
      <c r="H2162">
        <v>21582</v>
      </c>
      <c r="I2162">
        <v>18</v>
      </c>
      <c r="J2162">
        <v>826</v>
      </c>
      <c r="K2162">
        <v>90.96</v>
      </c>
      <c r="L2162">
        <v>7.1</v>
      </c>
      <c r="M2162">
        <v>2.9</v>
      </c>
      <c r="N2162" s="1" t="s">
        <v>27</v>
      </c>
      <c r="O2162">
        <v>24</v>
      </c>
      <c r="P2162">
        <v>31</v>
      </c>
      <c r="Q2162">
        <v>55</v>
      </c>
      <c r="R2162">
        <v>359607.8</v>
      </c>
    </row>
    <row r="2163" spans="1:18" x14ac:dyDescent="0.35">
      <c r="A2163" s="1" t="s">
        <v>6568</v>
      </c>
      <c r="B2163" s="1" t="s">
        <v>19</v>
      </c>
      <c r="C2163" s="1" t="s">
        <v>26</v>
      </c>
      <c r="D2163">
        <v>3</v>
      </c>
      <c r="E2163">
        <v>31</v>
      </c>
      <c r="F2163">
        <v>49.47</v>
      </c>
      <c r="G2163">
        <v>2491</v>
      </c>
      <c r="H2163">
        <v>32504</v>
      </c>
      <c r="I2163">
        <v>11</v>
      </c>
      <c r="J2163">
        <v>201</v>
      </c>
      <c r="K2163">
        <v>106.31</v>
      </c>
      <c r="L2163">
        <v>9.9</v>
      </c>
      <c r="M2163">
        <v>2</v>
      </c>
      <c r="N2163" s="1" t="s">
        <v>27</v>
      </c>
      <c r="O2163">
        <v>6</v>
      </c>
      <c r="P2163">
        <v>8</v>
      </c>
      <c r="Q2163">
        <v>14</v>
      </c>
      <c r="R2163">
        <v>359258.11</v>
      </c>
    </row>
    <row r="2164" spans="1:18" x14ac:dyDescent="0.35">
      <c r="A2164" s="1" t="s">
        <v>6569</v>
      </c>
      <c r="B2164" s="1" t="s">
        <v>19</v>
      </c>
      <c r="C2164" s="1" t="s">
        <v>24</v>
      </c>
      <c r="D2164">
        <v>4.8</v>
      </c>
      <c r="E2164">
        <v>36</v>
      </c>
      <c r="F2164">
        <v>25.24</v>
      </c>
      <c r="G2164">
        <v>4279</v>
      </c>
      <c r="H2164">
        <v>46384</v>
      </c>
      <c r="I2164">
        <v>4</v>
      </c>
      <c r="J2164">
        <v>893</v>
      </c>
      <c r="K2164">
        <v>94.86</v>
      </c>
      <c r="L2164">
        <v>5.7</v>
      </c>
      <c r="M2164">
        <v>8.8000000000000007</v>
      </c>
      <c r="N2164" s="1" t="s">
        <v>27</v>
      </c>
      <c r="O2164">
        <v>0</v>
      </c>
      <c r="P2164">
        <v>8</v>
      </c>
      <c r="Q2164">
        <v>8</v>
      </c>
      <c r="R2164">
        <v>220967.78</v>
      </c>
    </row>
    <row r="2165" spans="1:18" x14ac:dyDescent="0.35">
      <c r="A2165" s="1" t="s">
        <v>6572</v>
      </c>
      <c r="B2165" s="1" t="s">
        <v>19</v>
      </c>
      <c r="C2165" s="1" t="s">
        <v>42</v>
      </c>
      <c r="D2165">
        <v>4.5</v>
      </c>
      <c r="E2165">
        <v>38</v>
      </c>
      <c r="F2165">
        <v>42.85</v>
      </c>
      <c r="G2165">
        <v>2711</v>
      </c>
      <c r="H2165">
        <v>35699</v>
      </c>
      <c r="I2165">
        <v>19</v>
      </c>
      <c r="J2165">
        <v>691</v>
      </c>
      <c r="K2165">
        <v>213.83</v>
      </c>
      <c r="L2165">
        <v>6.3</v>
      </c>
      <c r="M2165">
        <v>8</v>
      </c>
      <c r="N2165" s="1" t="s">
        <v>21</v>
      </c>
      <c r="O2165">
        <v>2</v>
      </c>
      <c r="P2165">
        <v>11</v>
      </c>
      <c r="Q2165">
        <v>13</v>
      </c>
      <c r="R2165">
        <v>390538.2</v>
      </c>
    </row>
    <row r="2166" spans="1:18" x14ac:dyDescent="0.35">
      <c r="A2166" s="1" t="s">
        <v>6573</v>
      </c>
      <c r="B2166" s="1" t="s">
        <v>19</v>
      </c>
      <c r="C2166" s="1" t="s">
        <v>24</v>
      </c>
      <c r="D2166">
        <v>4.7</v>
      </c>
      <c r="E2166">
        <v>41</v>
      </c>
      <c r="F2166">
        <v>31.91</v>
      </c>
      <c r="G2166">
        <v>2607</v>
      </c>
      <c r="H2166">
        <v>33891</v>
      </c>
      <c r="I2166">
        <v>15</v>
      </c>
      <c r="J2166">
        <v>300</v>
      </c>
      <c r="K2166">
        <v>107.45</v>
      </c>
      <c r="L2166">
        <v>4.0999999999999996</v>
      </c>
      <c r="M2166">
        <v>9.1999999999999993</v>
      </c>
      <c r="N2166" s="1" t="s">
        <v>21</v>
      </c>
      <c r="O2166">
        <v>35</v>
      </c>
      <c r="P2166">
        <v>11</v>
      </c>
      <c r="Q2166">
        <v>46</v>
      </c>
      <c r="R2166">
        <v>315842.8</v>
      </c>
    </row>
    <row r="2167" spans="1:18" x14ac:dyDescent="0.35">
      <c r="A2167" s="1" t="s">
        <v>6575</v>
      </c>
      <c r="B2167" s="1" t="s">
        <v>19</v>
      </c>
      <c r="C2167" s="1" t="s">
        <v>24</v>
      </c>
      <c r="D2167">
        <v>3.6</v>
      </c>
      <c r="E2167">
        <v>43</v>
      </c>
      <c r="F2167">
        <v>33.72</v>
      </c>
      <c r="G2167">
        <v>1668</v>
      </c>
      <c r="H2167">
        <v>20509</v>
      </c>
      <c r="I2167">
        <v>2</v>
      </c>
      <c r="J2167">
        <v>309</v>
      </c>
      <c r="K2167">
        <v>74.819999999999993</v>
      </c>
      <c r="L2167">
        <v>3.1</v>
      </c>
      <c r="M2167">
        <v>4.8</v>
      </c>
      <c r="N2167" s="1" t="s">
        <v>27</v>
      </c>
      <c r="O2167">
        <v>18</v>
      </c>
      <c r="P2167">
        <v>35</v>
      </c>
      <c r="Q2167">
        <v>53</v>
      </c>
      <c r="R2167">
        <v>329423.84999999998</v>
      </c>
    </row>
    <row r="2168" spans="1:18" x14ac:dyDescent="0.35">
      <c r="A2168" s="1" t="s">
        <v>6579</v>
      </c>
      <c r="B2168" s="1" t="s">
        <v>19</v>
      </c>
      <c r="C2168" s="1" t="s">
        <v>37</v>
      </c>
      <c r="D2168">
        <v>3.5</v>
      </c>
      <c r="E2168">
        <v>44</v>
      </c>
      <c r="F2168">
        <v>56.32</v>
      </c>
      <c r="G2168">
        <v>848</v>
      </c>
      <c r="H2168">
        <v>12722</v>
      </c>
      <c r="I2168">
        <v>18</v>
      </c>
      <c r="J2168">
        <v>753</v>
      </c>
      <c r="K2168">
        <v>258.66000000000003</v>
      </c>
      <c r="L2168">
        <v>1.8</v>
      </c>
      <c r="M2168">
        <v>8</v>
      </c>
      <c r="N2168" s="1" t="s">
        <v>27</v>
      </c>
      <c r="O2168">
        <v>19</v>
      </c>
      <c r="P2168">
        <v>2</v>
      </c>
      <c r="Q2168">
        <v>21</v>
      </c>
      <c r="R2168">
        <v>570196.34</v>
      </c>
    </row>
    <row r="2169" spans="1:18" x14ac:dyDescent="0.35">
      <c r="A2169" s="1" t="s">
        <v>6580</v>
      </c>
      <c r="B2169" s="1" t="s">
        <v>19</v>
      </c>
      <c r="C2169" s="1" t="s">
        <v>37</v>
      </c>
      <c r="D2169">
        <v>4.2</v>
      </c>
      <c r="E2169">
        <v>36</v>
      </c>
      <c r="F2169">
        <v>63.57</v>
      </c>
      <c r="G2169">
        <v>1910</v>
      </c>
      <c r="H2169">
        <v>23484</v>
      </c>
      <c r="I2169">
        <v>12</v>
      </c>
      <c r="J2169">
        <v>597</v>
      </c>
      <c r="K2169">
        <v>263.14999999999998</v>
      </c>
      <c r="L2169">
        <v>4.2</v>
      </c>
      <c r="M2169">
        <v>4</v>
      </c>
      <c r="N2169" s="1" t="s">
        <v>27</v>
      </c>
      <c r="O2169">
        <v>8</v>
      </c>
      <c r="P2169">
        <v>33</v>
      </c>
      <c r="Q2169">
        <v>41</v>
      </c>
      <c r="R2169">
        <v>525125.44999999995</v>
      </c>
    </row>
    <row r="2170" spans="1:18" x14ac:dyDescent="0.35">
      <c r="A2170" s="1" t="s">
        <v>6581</v>
      </c>
      <c r="B2170" s="1" t="s">
        <v>19</v>
      </c>
      <c r="C2170" s="1" t="s">
        <v>26</v>
      </c>
      <c r="D2170">
        <v>4.8</v>
      </c>
      <c r="E2170">
        <v>43</v>
      </c>
      <c r="F2170">
        <v>53.37</v>
      </c>
      <c r="G2170">
        <v>4618</v>
      </c>
      <c r="H2170">
        <v>47068</v>
      </c>
      <c r="I2170">
        <v>19</v>
      </c>
      <c r="J2170">
        <v>602</v>
      </c>
      <c r="K2170">
        <v>77.260000000000005</v>
      </c>
      <c r="L2170">
        <v>5.6</v>
      </c>
      <c r="M2170">
        <v>2.4</v>
      </c>
      <c r="N2170" s="1" t="s">
        <v>27</v>
      </c>
      <c r="O2170">
        <v>17</v>
      </c>
      <c r="P2170">
        <v>31</v>
      </c>
      <c r="Q2170">
        <v>48</v>
      </c>
      <c r="R2170">
        <v>538631.44999999995</v>
      </c>
    </row>
    <row r="2171" spans="1:18" x14ac:dyDescent="0.35">
      <c r="A2171" s="1" t="s">
        <v>6583</v>
      </c>
      <c r="B2171" s="1" t="s">
        <v>19</v>
      </c>
      <c r="C2171" s="1" t="s">
        <v>37</v>
      </c>
      <c r="D2171">
        <v>3.4</v>
      </c>
      <c r="E2171">
        <v>37</v>
      </c>
      <c r="F2171">
        <v>64.489999999999995</v>
      </c>
      <c r="G2171">
        <v>3138</v>
      </c>
      <c r="H2171">
        <v>36018</v>
      </c>
      <c r="I2171">
        <v>10</v>
      </c>
      <c r="J2171">
        <v>215</v>
      </c>
      <c r="K2171">
        <v>234.02</v>
      </c>
      <c r="L2171">
        <v>7.2</v>
      </c>
      <c r="M2171">
        <v>3.4</v>
      </c>
      <c r="N2171" s="1" t="s">
        <v>21</v>
      </c>
      <c r="O2171">
        <v>35</v>
      </c>
      <c r="P2171">
        <v>8</v>
      </c>
      <c r="Q2171">
        <v>43</v>
      </c>
      <c r="R2171">
        <v>547573.43999999994</v>
      </c>
    </row>
    <row r="2172" spans="1:18" x14ac:dyDescent="0.35">
      <c r="A2172" s="1" t="s">
        <v>6584</v>
      </c>
      <c r="B2172" s="1" t="s">
        <v>19</v>
      </c>
      <c r="C2172" s="1" t="s">
        <v>20</v>
      </c>
      <c r="D2172">
        <v>4.7</v>
      </c>
      <c r="E2172">
        <v>33</v>
      </c>
      <c r="F2172">
        <v>71.48</v>
      </c>
      <c r="G2172">
        <v>2699</v>
      </c>
      <c r="H2172">
        <v>34660</v>
      </c>
      <c r="I2172">
        <v>7</v>
      </c>
      <c r="J2172">
        <v>387</v>
      </c>
      <c r="K2172">
        <v>267.49</v>
      </c>
      <c r="L2172">
        <v>5.6</v>
      </c>
      <c r="M2172">
        <v>4.4000000000000004</v>
      </c>
      <c r="N2172" s="1" t="s">
        <v>27</v>
      </c>
      <c r="O2172">
        <v>31</v>
      </c>
      <c r="P2172">
        <v>25</v>
      </c>
      <c r="Q2172">
        <v>56</v>
      </c>
      <c r="R2172">
        <v>539144.34</v>
      </c>
    </row>
    <row r="2173" spans="1:18" x14ac:dyDescent="0.35">
      <c r="A2173" s="1" t="s">
        <v>6586</v>
      </c>
      <c r="B2173" s="1" t="s">
        <v>19</v>
      </c>
      <c r="C2173" s="1" t="s">
        <v>24</v>
      </c>
      <c r="D2173">
        <v>4.9000000000000004</v>
      </c>
      <c r="E2173">
        <v>41</v>
      </c>
      <c r="F2173">
        <v>25.19</v>
      </c>
      <c r="G2173">
        <v>2141</v>
      </c>
      <c r="H2173">
        <v>26625</v>
      </c>
      <c r="I2173">
        <v>13</v>
      </c>
      <c r="J2173">
        <v>865</v>
      </c>
      <c r="K2173">
        <v>275.58999999999997</v>
      </c>
      <c r="L2173">
        <v>6.9</v>
      </c>
      <c r="M2173">
        <v>3</v>
      </c>
      <c r="N2173" s="1" t="s">
        <v>21</v>
      </c>
      <c r="O2173">
        <v>29</v>
      </c>
      <c r="P2173">
        <v>21</v>
      </c>
      <c r="Q2173">
        <v>50</v>
      </c>
      <c r="R2173">
        <v>251663.26</v>
      </c>
    </row>
    <row r="2174" spans="1:18" x14ac:dyDescent="0.35">
      <c r="A2174" s="1" t="s">
        <v>6588</v>
      </c>
      <c r="B2174" s="1" t="s">
        <v>19</v>
      </c>
      <c r="C2174" s="1" t="s">
        <v>24</v>
      </c>
      <c r="D2174">
        <v>3.3</v>
      </c>
      <c r="E2174">
        <v>44</v>
      </c>
      <c r="F2174">
        <v>32.049999999999997</v>
      </c>
      <c r="G2174">
        <v>2867</v>
      </c>
      <c r="H2174">
        <v>28032</v>
      </c>
      <c r="I2174">
        <v>8</v>
      </c>
      <c r="J2174">
        <v>795</v>
      </c>
      <c r="K2174">
        <v>208.45</v>
      </c>
      <c r="L2174">
        <v>4.0999999999999996</v>
      </c>
      <c r="M2174">
        <v>8.8000000000000007</v>
      </c>
      <c r="N2174" s="1" t="s">
        <v>27</v>
      </c>
      <c r="O2174">
        <v>41</v>
      </c>
      <c r="P2174">
        <v>29</v>
      </c>
      <c r="Q2174">
        <v>70</v>
      </c>
      <c r="R2174">
        <v>332819.40000000002</v>
      </c>
    </row>
    <row r="2175" spans="1:18" x14ac:dyDescent="0.35">
      <c r="A2175" s="1" t="s">
        <v>6590</v>
      </c>
      <c r="B2175" s="1" t="s">
        <v>19</v>
      </c>
      <c r="C2175" s="1" t="s">
        <v>20</v>
      </c>
      <c r="D2175">
        <v>4.2</v>
      </c>
      <c r="E2175">
        <v>40</v>
      </c>
      <c r="F2175">
        <v>70.06</v>
      </c>
      <c r="G2175">
        <v>3870</v>
      </c>
      <c r="H2175">
        <v>42451</v>
      </c>
      <c r="I2175">
        <v>17</v>
      </c>
      <c r="J2175">
        <v>789</v>
      </c>
      <c r="K2175">
        <v>282.07</v>
      </c>
      <c r="L2175">
        <v>5.7</v>
      </c>
      <c r="M2175">
        <v>3.7</v>
      </c>
      <c r="N2175" s="1" t="s">
        <v>27</v>
      </c>
      <c r="O2175">
        <v>4</v>
      </c>
      <c r="P2175">
        <v>13</v>
      </c>
      <c r="Q2175">
        <v>17</v>
      </c>
      <c r="R2175">
        <v>646122.17000000004</v>
      </c>
    </row>
    <row r="2176" spans="1:18" x14ac:dyDescent="0.35">
      <c r="A2176" s="1" t="s">
        <v>6596</v>
      </c>
      <c r="B2176" s="1" t="s">
        <v>19</v>
      </c>
      <c r="C2176" s="1" t="s">
        <v>24</v>
      </c>
      <c r="D2176">
        <v>3.9</v>
      </c>
      <c r="E2176">
        <v>37</v>
      </c>
      <c r="F2176">
        <v>35.53</v>
      </c>
      <c r="G2176">
        <v>3243</v>
      </c>
      <c r="H2176">
        <v>41164</v>
      </c>
      <c r="I2176">
        <v>11</v>
      </c>
      <c r="J2176">
        <v>681</v>
      </c>
      <c r="K2176">
        <v>293.25</v>
      </c>
      <c r="L2176">
        <v>3.2</v>
      </c>
      <c r="M2176">
        <v>4.4000000000000004</v>
      </c>
      <c r="N2176" s="1" t="s">
        <v>27</v>
      </c>
      <c r="O2176">
        <v>12</v>
      </c>
      <c r="P2176">
        <v>10</v>
      </c>
      <c r="Q2176">
        <v>22</v>
      </c>
      <c r="R2176">
        <v>311765.95</v>
      </c>
    </row>
    <row r="2177" spans="1:18" x14ac:dyDescent="0.35">
      <c r="A2177" s="1" t="s">
        <v>6597</v>
      </c>
      <c r="B2177" s="1" t="s">
        <v>19</v>
      </c>
      <c r="C2177" s="1" t="s">
        <v>20</v>
      </c>
      <c r="D2177">
        <v>4.4000000000000004</v>
      </c>
      <c r="E2177">
        <v>44</v>
      </c>
      <c r="F2177">
        <v>75.209999999999994</v>
      </c>
      <c r="G2177">
        <v>1236</v>
      </c>
      <c r="H2177">
        <v>16655</v>
      </c>
      <c r="I2177">
        <v>5</v>
      </c>
      <c r="J2177">
        <v>551</v>
      </c>
      <c r="K2177">
        <v>298.01</v>
      </c>
      <c r="L2177">
        <v>5.4</v>
      </c>
      <c r="M2177">
        <v>8.6999999999999993</v>
      </c>
      <c r="N2177" s="1" t="s">
        <v>21</v>
      </c>
      <c r="O2177">
        <v>19</v>
      </c>
      <c r="P2177">
        <v>33</v>
      </c>
      <c r="Q2177">
        <v>52</v>
      </c>
      <c r="R2177">
        <v>744473.23</v>
      </c>
    </row>
    <row r="2178" spans="1:18" x14ac:dyDescent="0.35">
      <c r="A2178" s="1" t="s">
        <v>6598</v>
      </c>
      <c r="B2178" s="1" t="s">
        <v>19</v>
      </c>
      <c r="C2178" s="1" t="s">
        <v>42</v>
      </c>
      <c r="D2178">
        <v>3.9</v>
      </c>
      <c r="E2178">
        <v>49</v>
      </c>
      <c r="F2178">
        <v>42.51</v>
      </c>
      <c r="G2178">
        <v>994</v>
      </c>
      <c r="H2178">
        <v>15787</v>
      </c>
      <c r="I2178">
        <v>7</v>
      </c>
      <c r="J2178">
        <v>402</v>
      </c>
      <c r="K2178">
        <v>252.42</v>
      </c>
      <c r="L2178">
        <v>3.2</v>
      </c>
      <c r="M2178">
        <v>5.0999999999999996</v>
      </c>
      <c r="N2178" s="1" t="s">
        <v>27</v>
      </c>
      <c r="O2178">
        <v>41</v>
      </c>
      <c r="P2178">
        <v>15</v>
      </c>
      <c r="Q2178">
        <v>56</v>
      </c>
      <c r="R2178">
        <v>472789.72</v>
      </c>
    </row>
    <row r="2179" spans="1:18" x14ac:dyDescent="0.35">
      <c r="A2179" s="1" t="s">
        <v>6607</v>
      </c>
      <c r="B2179" s="1" t="s">
        <v>19</v>
      </c>
      <c r="C2179" s="1" t="s">
        <v>24</v>
      </c>
      <c r="D2179">
        <v>5</v>
      </c>
      <c r="E2179">
        <v>39</v>
      </c>
      <c r="F2179">
        <v>33.18</v>
      </c>
      <c r="G2179">
        <v>2026</v>
      </c>
      <c r="H2179">
        <v>28908</v>
      </c>
      <c r="I2179">
        <v>17</v>
      </c>
      <c r="J2179">
        <v>588</v>
      </c>
      <c r="K2179">
        <v>188.85</v>
      </c>
      <c r="L2179">
        <v>8.3000000000000007</v>
      </c>
      <c r="M2179">
        <v>1.8</v>
      </c>
      <c r="N2179" s="1" t="s">
        <v>27</v>
      </c>
      <c r="O2179">
        <v>1</v>
      </c>
      <c r="P2179">
        <v>5</v>
      </c>
      <c r="Q2179">
        <v>6</v>
      </c>
      <c r="R2179">
        <v>311299.86</v>
      </c>
    </row>
    <row r="2180" spans="1:18" x14ac:dyDescent="0.35">
      <c r="A2180" s="1" t="s">
        <v>6619</v>
      </c>
      <c r="B2180" s="1" t="s">
        <v>19</v>
      </c>
      <c r="C2180" s="1" t="s">
        <v>20</v>
      </c>
      <c r="D2180">
        <v>3.2</v>
      </c>
      <c r="E2180">
        <v>42</v>
      </c>
      <c r="F2180">
        <v>75.87</v>
      </c>
      <c r="G2180">
        <v>1249</v>
      </c>
      <c r="H2180">
        <v>20242</v>
      </c>
      <c r="I2180">
        <v>17</v>
      </c>
      <c r="J2180">
        <v>138</v>
      </c>
      <c r="K2180">
        <v>182.56</v>
      </c>
      <c r="L2180">
        <v>6.7</v>
      </c>
      <c r="M2180">
        <v>6.8</v>
      </c>
      <c r="N2180" s="1" t="s">
        <v>21</v>
      </c>
      <c r="O2180">
        <v>33</v>
      </c>
      <c r="P2180">
        <v>11</v>
      </c>
      <c r="Q2180">
        <v>44</v>
      </c>
      <c r="R2180">
        <v>728102.14</v>
      </c>
    </row>
    <row r="2181" spans="1:18" x14ac:dyDescent="0.35">
      <c r="A2181" s="1" t="s">
        <v>6620</v>
      </c>
      <c r="B2181" s="1" t="s">
        <v>19</v>
      </c>
      <c r="C2181" s="1" t="s">
        <v>37</v>
      </c>
      <c r="D2181">
        <v>3.3</v>
      </c>
      <c r="E2181">
        <v>50</v>
      </c>
      <c r="F2181">
        <v>65.459999999999994</v>
      </c>
      <c r="G2181">
        <v>2884</v>
      </c>
      <c r="H2181">
        <v>30330</v>
      </c>
      <c r="I2181">
        <v>17</v>
      </c>
      <c r="J2181">
        <v>948</v>
      </c>
      <c r="K2181">
        <v>119.08</v>
      </c>
      <c r="L2181">
        <v>7.6</v>
      </c>
      <c r="M2181">
        <v>7.8</v>
      </c>
      <c r="N2181" s="1" t="s">
        <v>21</v>
      </c>
      <c r="O2181">
        <v>14</v>
      </c>
      <c r="P2181">
        <v>22</v>
      </c>
      <c r="Q2181">
        <v>36</v>
      </c>
      <c r="R2181">
        <v>751582.06</v>
      </c>
    </row>
    <row r="2182" spans="1:18" x14ac:dyDescent="0.35">
      <c r="A2182" s="1" t="s">
        <v>6622</v>
      </c>
      <c r="B2182" s="1" t="s">
        <v>19</v>
      </c>
      <c r="C2182" s="1" t="s">
        <v>42</v>
      </c>
      <c r="D2182">
        <v>4.5999999999999996</v>
      </c>
      <c r="E2182">
        <v>47</v>
      </c>
      <c r="F2182">
        <v>45.68</v>
      </c>
      <c r="G2182">
        <v>4005</v>
      </c>
      <c r="H2182">
        <v>44169</v>
      </c>
      <c r="I2182">
        <v>16</v>
      </c>
      <c r="J2182">
        <v>665</v>
      </c>
      <c r="K2182">
        <v>202.8</v>
      </c>
      <c r="L2182">
        <v>1.1000000000000001</v>
      </c>
      <c r="M2182">
        <v>3.9</v>
      </c>
      <c r="N2182" s="1" t="s">
        <v>21</v>
      </c>
      <c r="O2182">
        <v>15</v>
      </c>
      <c r="P2182">
        <v>30</v>
      </c>
      <c r="Q2182">
        <v>45</v>
      </c>
      <c r="R2182">
        <v>500285.79</v>
      </c>
    </row>
    <row r="2183" spans="1:18" x14ac:dyDescent="0.35">
      <c r="A2183" s="1" t="s">
        <v>6624</v>
      </c>
      <c r="B2183" s="1" t="s">
        <v>19</v>
      </c>
      <c r="C2183" s="1" t="s">
        <v>37</v>
      </c>
      <c r="D2183">
        <v>4.2</v>
      </c>
      <c r="E2183">
        <v>44</v>
      </c>
      <c r="F2183">
        <v>58.08</v>
      </c>
      <c r="G2183">
        <v>1236</v>
      </c>
      <c r="H2183">
        <v>18264</v>
      </c>
      <c r="I2183">
        <v>8</v>
      </c>
      <c r="J2183">
        <v>169</v>
      </c>
      <c r="K2183">
        <v>116.97</v>
      </c>
      <c r="L2183">
        <v>1.2</v>
      </c>
      <c r="M2183">
        <v>6.4</v>
      </c>
      <c r="N2183" s="1" t="s">
        <v>27</v>
      </c>
      <c r="O2183">
        <v>21</v>
      </c>
      <c r="P2183">
        <v>37</v>
      </c>
      <c r="Q2183">
        <v>58</v>
      </c>
      <c r="R2183">
        <v>577932.72</v>
      </c>
    </row>
    <row r="2184" spans="1:18" x14ac:dyDescent="0.35">
      <c r="A2184" s="1" t="s">
        <v>6629</v>
      </c>
      <c r="B2184" s="1" t="s">
        <v>19</v>
      </c>
      <c r="C2184" s="1" t="s">
        <v>20</v>
      </c>
      <c r="D2184">
        <v>3.8</v>
      </c>
      <c r="E2184">
        <v>34</v>
      </c>
      <c r="F2184">
        <v>74.42</v>
      </c>
      <c r="G2184">
        <v>2273</v>
      </c>
      <c r="H2184">
        <v>30110</v>
      </c>
      <c r="I2184">
        <v>3</v>
      </c>
      <c r="J2184">
        <v>961</v>
      </c>
      <c r="K2184">
        <v>275.39999999999998</v>
      </c>
      <c r="L2184">
        <v>7.4</v>
      </c>
      <c r="M2184">
        <v>5</v>
      </c>
      <c r="N2184" s="1" t="s">
        <v>27</v>
      </c>
      <c r="O2184">
        <v>19</v>
      </c>
      <c r="P2184">
        <v>27</v>
      </c>
      <c r="Q2184">
        <v>46</v>
      </c>
      <c r="R2184">
        <v>573591.64</v>
      </c>
    </row>
    <row r="2185" spans="1:18" x14ac:dyDescent="0.35">
      <c r="A2185" s="1" t="s">
        <v>6632</v>
      </c>
      <c r="B2185" s="1" t="s">
        <v>19</v>
      </c>
      <c r="C2185" s="1" t="s">
        <v>24</v>
      </c>
      <c r="D2185">
        <v>4.7</v>
      </c>
      <c r="E2185">
        <v>39</v>
      </c>
      <c r="F2185">
        <v>25.21</v>
      </c>
      <c r="G2185">
        <v>2575</v>
      </c>
      <c r="H2185">
        <v>25636</v>
      </c>
      <c r="I2185">
        <v>6</v>
      </c>
      <c r="J2185">
        <v>998</v>
      </c>
      <c r="K2185">
        <v>169.78</v>
      </c>
      <c r="L2185">
        <v>2.8</v>
      </c>
      <c r="M2185">
        <v>5.4</v>
      </c>
      <c r="N2185" s="1" t="s">
        <v>27</v>
      </c>
      <c r="O2185">
        <v>21</v>
      </c>
      <c r="P2185">
        <v>0</v>
      </c>
      <c r="Q2185">
        <v>21</v>
      </c>
      <c r="R2185">
        <v>233088.32</v>
      </c>
    </row>
    <row r="2186" spans="1:18" x14ac:dyDescent="0.35">
      <c r="A2186" s="1" t="s">
        <v>6633</v>
      </c>
      <c r="B2186" s="1" t="s">
        <v>19</v>
      </c>
      <c r="C2186" s="1" t="s">
        <v>31</v>
      </c>
      <c r="D2186">
        <v>3.6</v>
      </c>
      <c r="E2186">
        <v>36</v>
      </c>
      <c r="F2186">
        <v>30.07</v>
      </c>
      <c r="G2186">
        <v>837</v>
      </c>
      <c r="H2186">
        <v>10398</v>
      </c>
      <c r="I2186">
        <v>14</v>
      </c>
      <c r="J2186">
        <v>757</v>
      </c>
      <c r="K2186">
        <v>293.98</v>
      </c>
      <c r="L2186">
        <v>5.3</v>
      </c>
      <c r="M2186">
        <v>4.8</v>
      </c>
      <c r="N2186" s="1" t="s">
        <v>27</v>
      </c>
      <c r="O2186">
        <v>26</v>
      </c>
      <c r="P2186">
        <v>7</v>
      </c>
      <c r="Q2186">
        <v>33</v>
      </c>
      <c r="R2186">
        <v>260403.59</v>
      </c>
    </row>
    <row r="2187" spans="1:18" x14ac:dyDescent="0.35">
      <c r="A2187" s="1" t="s">
        <v>6635</v>
      </c>
      <c r="B2187" s="1" t="s">
        <v>19</v>
      </c>
      <c r="C2187" s="1" t="s">
        <v>20</v>
      </c>
      <c r="D2187">
        <v>4.9000000000000004</v>
      </c>
      <c r="E2187">
        <v>37</v>
      </c>
      <c r="F2187">
        <v>70.430000000000007</v>
      </c>
      <c r="G2187">
        <v>4117</v>
      </c>
      <c r="H2187">
        <v>47824</v>
      </c>
      <c r="I2187">
        <v>16</v>
      </c>
      <c r="J2187">
        <v>644</v>
      </c>
      <c r="K2187">
        <v>211.21</v>
      </c>
      <c r="L2187">
        <v>8</v>
      </c>
      <c r="M2187">
        <v>9.6</v>
      </c>
      <c r="N2187" s="1" t="s">
        <v>27</v>
      </c>
      <c r="O2187">
        <v>21</v>
      </c>
      <c r="P2187">
        <v>31</v>
      </c>
      <c r="Q2187">
        <v>52</v>
      </c>
      <c r="R2187">
        <v>609011.35</v>
      </c>
    </row>
    <row r="2188" spans="1:18" x14ac:dyDescent="0.35">
      <c r="A2188" s="1" t="s">
        <v>6636</v>
      </c>
      <c r="B2188" s="1" t="s">
        <v>19</v>
      </c>
      <c r="C2188" s="1" t="s">
        <v>31</v>
      </c>
      <c r="D2188">
        <v>4.4000000000000004</v>
      </c>
      <c r="E2188">
        <v>50</v>
      </c>
      <c r="F2188">
        <v>35.04</v>
      </c>
      <c r="G2188">
        <v>1404</v>
      </c>
      <c r="H2188">
        <v>16828</v>
      </c>
      <c r="I2188">
        <v>10</v>
      </c>
      <c r="J2188">
        <v>745</v>
      </c>
      <c r="K2188">
        <v>70.64</v>
      </c>
      <c r="L2188">
        <v>2.7</v>
      </c>
      <c r="M2188">
        <v>9.6999999999999993</v>
      </c>
      <c r="N2188" s="1" t="s">
        <v>27</v>
      </c>
      <c r="O2188">
        <v>7</v>
      </c>
      <c r="P2188">
        <v>2</v>
      </c>
      <c r="Q2188">
        <v>9</v>
      </c>
      <c r="R2188">
        <v>404640.76</v>
      </c>
    </row>
    <row r="2189" spans="1:18" x14ac:dyDescent="0.35">
      <c r="A2189" s="1" t="s">
        <v>6637</v>
      </c>
      <c r="B2189" s="1" t="s">
        <v>19</v>
      </c>
      <c r="C2189" s="1" t="s">
        <v>20</v>
      </c>
      <c r="D2189">
        <v>4.7</v>
      </c>
      <c r="E2189">
        <v>36</v>
      </c>
      <c r="F2189">
        <v>71.44</v>
      </c>
      <c r="G2189">
        <v>1052</v>
      </c>
      <c r="H2189">
        <v>15289</v>
      </c>
      <c r="I2189">
        <v>5</v>
      </c>
      <c r="J2189">
        <v>768</v>
      </c>
      <c r="K2189">
        <v>202.91</v>
      </c>
      <c r="L2189">
        <v>3.7</v>
      </c>
      <c r="M2189">
        <v>4.3</v>
      </c>
      <c r="N2189" s="1" t="s">
        <v>27</v>
      </c>
      <c r="O2189">
        <v>11</v>
      </c>
      <c r="P2189">
        <v>5</v>
      </c>
      <c r="Q2189">
        <v>16</v>
      </c>
      <c r="R2189">
        <v>577254.44999999995</v>
      </c>
    </row>
    <row r="2190" spans="1:18" x14ac:dyDescent="0.35">
      <c r="A2190" s="1" t="s">
        <v>6643</v>
      </c>
      <c r="B2190" s="1" t="s">
        <v>19</v>
      </c>
      <c r="C2190" s="1" t="s">
        <v>26</v>
      </c>
      <c r="D2190">
        <v>3.9</v>
      </c>
      <c r="E2190">
        <v>38</v>
      </c>
      <c r="F2190">
        <v>48.16</v>
      </c>
      <c r="G2190">
        <v>1067</v>
      </c>
      <c r="H2190">
        <v>13539</v>
      </c>
      <c r="I2190">
        <v>14</v>
      </c>
      <c r="J2190">
        <v>756</v>
      </c>
      <c r="K2190">
        <v>169.16</v>
      </c>
      <c r="L2190">
        <v>8.1</v>
      </c>
      <c r="M2190">
        <v>5.6</v>
      </c>
      <c r="N2190" s="1" t="s">
        <v>21</v>
      </c>
      <c r="O2190">
        <v>1</v>
      </c>
      <c r="P2190">
        <v>13</v>
      </c>
      <c r="Q2190">
        <v>14</v>
      </c>
      <c r="R2190">
        <v>426101.21</v>
      </c>
    </row>
    <row r="2191" spans="1:18" x14ac:dyDescent="0.35">
      <c r="A2191" s="1" t="s">
        <v>6646</v>
      </c>
      <c r="B2191" s="1" t="s">
        <v>19</v>
      </c>
      <c r="C2191" s="1" t="s">
        <v>31</v>
      </c>
      <c r="D2191">
        <v>3.6</v>
      </c>
      <c r="E2191">
        <v>34</v>
      </c>
      <c r="F2191">
        <v>40.06</v>
      </c>
      <c r="G2191">
        <v>1409</v>
      </c>
      <c r="H2191">
        <v>14265</v>
      </c>
      <c r="I2191">
        <v>7</v>
      </c>
      <c r="J2191">
        <v>974</v>
      </c>
      <c r="K2191">
        <v>243.12</v>
      </c>
      <c r="L2191">
        <v>4.7</v>
      </c>
      <c r="M2191">
        <v>8.4</v>
      </c>
      <c r="N2191" s="1" t="s">
        <v>21</v>
      </c>
      <c r="O2191">
        <v>21</v>
      </c>
      <c r="P2191">
        <v>29</v>
      </c>
      <c r="Q2191">
        <v>50</v>
      </c>
      <c r="R2191">
        <v>318614.51</v>
      </c>
    </row>
    <row r="2192" spans="1:18" x14ac:dyDescent="0.35">
      <c r="A2192" s="1" t="s">
        <v>6654</v>
      </c>
      <c r="B2192" s="1" t="s">
        <v>19</v>
      </c>
      <c r="C2192" s="1" t="s">
        <v>42</v>
      </c>
      <c r="D2192">
        <v>4.4000000000000004</v>
      </c>
      <c r="E2192">
        <v>31</v>
      </c>
      <c r="F2192">
        <v>45.65</v>
      </c>
      <c r="G2192">
        <v>1984</v>
      </c>
      <c r="H2192">
        <v>19569</v>
      </c>
      <c r="I2192">
        <v>1</v>
      </c>
      <c r="J2192">
        <v>762</v>
      </c>
      <c r="K2192">
        <v>51.22</v>
      </c>
      <c r="L2192">
        <v>7</v>
      </c>
      <c r="M2192">
        <v>6</v>
      </c>
      <c r="N2192" s="1" t="s">
        <v>21</v>
      </c>
      <c r="O2192">
        <v>24</v>
      </c>
      <c r="P2192">
        <v>13</v>
      </c>
      <c r="Q2192">
        <v>37</v>
      </c>
      <c r="R2192">
        <v>324585.34999999998</v>
      </c>
    </row>
    <row r="2193" spans="1:18" x14ac:dyDescent="0.35">
      <c r="A2193" s="1" t="s">
        <v>6658</v>
      </c>
      <c r="B2193" s="1" t="s">
        <v>19</v>
      </c>
      <c r="C2193" s="1" t="s">
        <v>42</v>
      </c>
      <c r="D2193">
        <v>4.2</v>
      </c>
      <c r="E2193">
        <v>38</v>
      </c>
      <c r="F2193">
        <v>43.98</v>
      </c>
      <c r="G2193">
        <v>2113</v>
      </c>
      <c r="H2193">
        <v>26170</v>
      </c>
      <c r="I2193">
        <v>9</v>
      </c>
      <c r="J2193">
        <v>772</v>
      </c>
      <c r="K2193">
        <v>106.91</v>
      </c>
      <c r="L2193">
        <v>4.3</v>
      </c>
      <c r="M2193">
        <v>8.8000000000000007</v>
      </c>
      <c r="N2193" s="1" t="s">
        <v>27</v>
      </c>
      <c r="O2193">
        <v>35</v>
      </c>
      <c r="P2193">
        <v>13</v>
      </c>
      <c r="Q2193">
        <v>48</v>
      </c>
      <c r="R2193">
        <v>389684.6</v>
      </c>
    </row>
    <row r="2194" spans="1:18" x14ac:dyDescent="0.35">
      <c r="A2194" s="1" t="s">
        <v>6661</v>
      </c>
      <c r="B2194" s="1" t="s">
        <v>19</v>
      </c>
      <c r="C2194" s="1" t="s">
        <v>20</v>
      </c>
      <c r="D2194">
        <v>4.9000000000000004</v>
      </c>
      <c r="E2194">
        <v>38</v>
      </c>
      <c r="F2194">
        <v>66.89</v>
      </c>
      <c r="G2194">
        <v>2396</v>
      </c>
      <c r="H2194">
        <v>28082</v>
      </c>
      <c r="I2194">
        <v>4</v>
      </c>
      <c r="J2194">
        <v>668</v>
      </c>
      <c r="K2194">
        <v>204.22</v>
      </c>
      <c r="L2194">
        <v>2.8</v>
      </c>
      <c r="M2194">
        <v>1</v>
      </c>
      <c r="N2194" s="1" t="s">
        <v>21</v>
      </c>
      <c r="O2194">
        <v>35</v>
      </c>
      <c r="P2194">
        <v>29</v>
      </c>
      <c r="Q2194">
        <v>64</v>
      </c>
      <c r="R2194">
        <v>573173.64</v>
      </c>
    </row>
    <row r="2195" spans="1:18" x14ac:dyDescent="0.35">
      <c r="A2195" s="1" t="s">
        <v>6662</v>
      </c>
      <c r="B2195" s="1" t="s">
        <v>19</v>
      </c>
      <c r="C2195" s="1" t="s">
        <v>20</v>
      </c>
      <c r="D2195">
        <v>4.9000000000000004</v>
      </c>
      <c r="E2195">
        <v>47</v>
      </c>
      <c r="F2195">
        <v>74.510000000000005</v>
      </c>
      <c r="G2195">
        <v>4530</v>
      </c>
      <c r="H2195">
        <v>48115</v>
      </c>
      <c r="I2195">
        <v>16</v>
      </c>
      <c r="J2195">
        <v>713</v>
      </c>
      <c r="K2195">
        <v>246.16</v>
      </c>
      <c r="L2195">
        <v>4.4000000000000004</v>
      </c>
      <c r="M2195">
        <v>5.2</v>
      </c>
      <c r="N2195" s="1" t="s">
        <v>21</v>
      </c>
      <c r="O2195">
        <v>35</v>
      </c>
      <c r="P2195">
        <v>27</v>
      </c>
      <c r="Q2195">
        <v>62</v>
      </c>
      <c r="R2195">
        <v>802977.8</v>
      </c>
    </row>
    <row r="2196" spans="1:18" x14ac:dyDescent="0.35">
      <c r="A2196" s="1" t="s">
        <v>6663</v>
      </c>
      <c r="B2196" s="1" t="s">
        <v>19</v>
      </c>
      <c r="C2196" s="1" t="s">
        <v>31</v>
      </c>
      <c r="D2196">
        <v>3.5</v>
      </c>
      <c r="E2196">
        <v>42</v>
      </c>
      <c r="F2196">
        <v>35.799999999999997</v>
      </c>
      <c r="G2196">
        <v>1236</v>
      </c>
      <c r="H2196">
        <v>20824</v>
      </c>
      <c r="I2196">
        <v>3</v>
      </c>
      <c r="J2196">
        <v>162</v>
      </c>
      <c r="K2196">
        <v>223.32</v>
      </c>
      <c r="L2196">
        <v>3.9</v>
      </c>
      <c r="M2196">
        <v>5.6</v>
      </c>
      <c r="N2196" s="1" t="s">
        <v>27</v>
      </c>
      <c r="O2196">
        <v>27</v>
      </c>
      <c r="P2196">
        <v>17</v>
      </c>
      <c r="Q2196">
        <v>44</v>
      </c>
      <c r="R2196">
        <v>341832.8</v>
      </c>
    </row>
    <row r="2197" spans="1:18" x14ac:dyDescent="0.35">
      <c r="A2197" s="1" t="s">
        <v>6666</v>
      </c>
      <c r="B2197" s="1" t="s">
        <v>19</v>
      </c>
      <c r="C2197" s="1" t="s">
        <v>26</v>
      </c>
      <c r="D2197">
        <v>3.9</v>
      </c>
      <c r="E2197">
        <v>32</v>
      </c>
      <c r="F2197">
        <v>50.86</v>
      </c>
      <c r="G2197">
        <v>1825</v>
      </c>
      <c r="H2197">
        <v>23339</v>
      </c>
      <c r="I2197">
        <v>8</v>
      </c>
      <c r="J2197">
        <v>716</v>
      </c>
      <c r="K2197">
        <v>197.44</v>
      </c>
      <c r="L2197">
        <v>8.1</v>
      </c>
      <c r="M2197">
        <v>1.9</v>
      </c>
      <c r="N2197" s="1" t="s">
        <v>21</v>
      </c>
      <c r="O2197">
        <v>19</v>
      </c>
      <c r="P2197">
        <v>30</v>
      </c>
      <c r="Q2197">
        <v>49</v>
      </c>
      <c r="R2197">
        <v>377255.47</v>
      </c>
    </row>
    <row r="2198" spans="1:18" x14ac:dyDescent="0.35">
      <c r="A2198" s="1" t="s">
        <v>6668</v>
      </c>
      <c r="B2198" s="1" t="s">
        <v>19</v>
      </c>
      <c r="C2198" s="1" t="s">
        <v>24</v>
      </c>
      <c r="D2198">
        <v>4.4000000000000004</v>
      </c>
      <c r="E2198">
        <v>47</v>
      </c>
      <c r="F2198">
        <v>28.63</v>
      </c>
      <c r="G2198">
        <v>2939</v>
      </c>
      <c r="H2198">
        <v>29662</v>
      </c>
      <c r="I2198">
        <v>3</v>
      </c>
      <c r="J2198">
        <v>223</v>
      </c>
      <c r="K2198">
        <v>191.41</v>
      </c>
      <c r="L2198">
        <v>8</v>
      </c>
      <c r="M2198">
        <v>3.3</v>
      </c>
      <c r="N2198" s="1" t="s">
        <v>27</v>
      </c>
      <c r="O2198">
        <v>16</v>
      </c>
      <c r="P2198">
        <v>5</v>
      </c>
      <c r="Q2198">
        <v>21</v>
      </c>
      <c r="R2198">
        <v>310277.42</v>
      </c>
    </row>
    <row r="2199" spans="1:18" x14ac:dyDescent="0.35">
      <c r="A2199" s="1" t="s">
        <v>6669</v>
      </c>
      <c r="B2199" s="1" t="s">
        <v>19</v>
      </c>
      <c r="C2199" s="1" t="s">
        <v>24</v>
      </c>
      <c r="D2199">
        <v>3.6</v>
      </c>
      <c r="E2199">
        <v>45</v>
      </c>
      <c r="F2199">
        <v>32.42</v>
      </c>
      <c r="G2199">
        <v>3348</v>
      </c>
      <c r="H2199">
        <v>39577</v>
      </c>
      <c r="I2199">
        <v>19</v>
      </c>
      <c r="J2199">
        <v>396</v>
      </c>
      <c r="K2199">
        <v>52.95</v>
      </c>
      <c r="L2199">
        <v>4.3</v>
      </c>
      <c r="M2199">
        <v>9.5</v>
      </c>
      <c r="N2199" s="1" t="s">
        <v>27</v>
      </c>
      <c r="O2199">
        <v>3</v>
      </c>
      <c r="P2199">
        <v>2</v>
      </c>
      <c r="Q2199">
        <v>5</v>
      </c>
      <c r="R2199">
        <v>353354.05</v>
      </c>
    </row>
    <row r="2200" spans="1:18" x14ac:dyDescent="0.35">
      <c r="A2200" s="1" t="s">
        <v>6670</v>
      </c>
      <c r="B2200" s="1" t="s">
        <v>19</v>
      </c>
      <c r="C2200" s="1" t="s">
        <v>26</v>
      </c>
      <c r="D2200">
        <v>3.5</v>
      </c>
      <c r="E2200">
        <v>46</v>
      </c>
      <c r="F2200">
        <v>46.9</v>
      </c>
      <c r="G2200">
        <v>1074</v>
      </c>
      <c r="H2200">
        <v>15244</v>
      </c>
      <c r="I2200">
        <v>6</v>
      </c>
      <c r="J2200">
        <v>396</v>
      </c>
      <c r="K2200">
        <v>102.78</v>
      </c>
      <c r="L2200">
        <v>4.7</v>
      </c>
      <c r="M2200">
        <v>5.4</v>
      </c>
      <c r="N2200" s="1" t="s">
        <v>27</v>
      </c>
      <c r="O2200">
        <v>22</v>
      </c>
      <c r="P2200">
        <v>6</v>
      </c>
      <c r="Q2200">
        <v>28</v>
      </c>
      <c r="R2200">
        <v>487999</v>
      </c>
    </row>
    <row r="2201" spans="1:18" x14ac:dyDescent="0.35">
      <c r="A2201" s="1" t="s">
        <v>6671</v>
      </c>
      <c r="B2201" s="1" t="s">
        <v>19</v>
      </c>
      <c r="C2201" s="1" t="s">
        <v>20</v>
      </c>
      <c r="D2201">
        <v>4.8</v>
      </c>
      <c r="E2201">
        <v>35</v>
      </c>
      <c r="F2201">
        <v>66.34</v>
      </c>
      <c r="G2201">
        <v>1568</v>
      </c>
      <c r="H2201">
        <v>21917</v>
      </c>
      <c r="I2201">
        <v>3</v>
      </c>
      <c r="J2201">
        <v>724</v>
      </c>
      <c r="K2201">
        <v>290.72000000000003</v>
      </c>
      <c r="L2201">
        <v>7.5</v>
      </c>
      <c r="M2201">
        <v>8.6999999999999993</v>
      </c>
      <c r="N2201" s="1" t="s">
        <v>21</v>
      </c>
      <c r="O2201">
        <v>21</v>
      </c>
      <c r="P2201">
        <v>33</v>
      </c>
      <c r="Q2201">
        <v>54</v>
      </c>
      <c r="R2201">
        <v>528074.31000000006</v>
      </c>
    </row>
    <row r="2202" spans="1:18" x14ac:dyDescent="0.35">
      <c r="A2202" s="1" t="s">
        <v>6672</v>
      </c>
      <c r="B2202" s="1" t="s">
        <v>19</v>
      </c>
      <c r="C2202" s="1" t="s">
        <v>31</v>
      </c>
      <c r="D2202">
        <v>3.3</v>
      </c>
      <c r="E2202">
        <v>41</v>
      </c>
      <c r="F2202">
        <v>38.619999999999997</v>
      </c>
      <c r="G2202">
        <v>2319</v>
      </c>
      <c r="H2202">
        <v>28823</v>
      </c>
      <c r="I2202">
        <v>4</v>
      </c>
      <c r="J2202">
        <v>234</v>
      </c>
      <c r="K2202">
        <v>226.17</v>
      </c>
      <c r="L2202">
        <v>2.1</v>
      </c>
      <c r="M2202">
        <v>6.2</v>
      </c>
      <c r="N2202" s="1" t="s">
        <v>27</v>
      </c>
      <c r="O2202">
        <v>37</v>
      </c>
      <c r="P2202">
        <v>17</v>
      </c>
      <c r="Q2202">
        <v>54</v>
      </c>
      <c r="R2202">
        <v>362392.11</v>
      </c>
    </row>
    <row r="2203" spans="1:18" x14ac:dyDescent="0.35">
      <c r="A2203" s="1" t="s">
        <v>6681</v>
      </c>
      <c r="B2203" s="1" t="s">
        <v>19</v>
      </c>
      <c r="C2203" s="1" t="s">
        <v>31</v>
      </c>
      <c r="D2203">
        <v>4.5999999999999996</v>
      </c>
      <c r="E2203">
        <v>42</v>
      </c>
      <c r="F2203">
        <v>40.33</v>
      </c>
      <c r="G2203">
        <v>3610</v>
      </c>
      <c r="H2203">
        <v>42901</v>
      </c>
      <c r="I2203">
        <v>15</v>
      </c>
      <c r="J2203">
        <v>614</v>
      </c>
      <c r="K2203">
        <v>118.78</v>
      </c>
      <c r="L2203">
        <v>4.4000000000000004</v>
      </c>
      <c r="M2203">
        <v>6.9</v>
      </c>
      <c r="N2203" s="1" t="s">
        <v>21</v>
      </c>
      <c r="O2203">
        <v>32</v>
      </c>
      <c r="P2203">
        <v>29</v>
      </c>
      <c r="Q2203">
        <v>61</v>
      </c>
      <c r="R2203">
        <v>402853.52</v>
      </c>
    </row>
    <row r="2204" spans="1:18" x14ac:dyDescent="0.35">
      <c r="A2204" s="1" t="s">
        <v>6682</v>
      </c>
      <c r="B2204" s="1" t="s">
        <v>19</v>
      </c>
      <c r="C2204" s="1" t="s">
        <v>42</v>
      </c>
      <c r="D2204">
        <v>3.5</v>
      </c>
      <c r="E2204">
        <v>34</v>
      </c>
      <c r="F2204">
        <v>45.06</v>
      </c>
      <c r="G2204">
        <v>2025</v>
      </c>
      <c r="H2204">
        <v>19305</v>
      </c>
      <c r="I2204">
        <v>6</v>
      </c>
      <c r="J2204">
        <v>516</v>
      </c>
      <c r="K2204">
        <v>69.56</v>
      </c>
      <c r="L2204">
        <v>9.1999999999999993</v>
      </c>
      <c r="M2204">
        <v>8.5</v>
      </c>
      <c r="N2204" s="1" t="s">
        <v>27</v>
      </c>
      <c r="O2204">
        <v>29</v>
      </c>
      <c r="P2204">
        <v>17</v>
      </c>
      <c r="Q2204">
        <v>46</v>
      </c>
      <c r="R2204">
        <v>357474.27</v>
      </c>
    </row>
    <row r="2205" spans="1:18" x14ac:dyDescent="0.35">
      <c r="A2205" s="1" t="s">
        <v>6683</v>
      </c>
      <c r="B2205" s="1" t="s">
        <v>19</v>
      </c>
      <c r="C2205" s="1" t="s">
        <v>42</v>
      </c>
      <c r="D2205">
        <v>4.4000000000000004</v>
      </c>
      <c r="E2205">
        <v>32</v>
      </c>
      <c r="F2205">
        <v>35.479999999999997</v>
      </c>
      <c r="G2205">
        <v>3263</v>
      </c>
      <c r="H2205">
        <v>37639</v>
      </c>
      <c r="I2205">
        <v>1</v>
      </c>
      <c r="J2205">
        <v>575</v>
      </c>
      <c r="K2205">
        <v>149.97</v>
      </c>
      <c r="L2205">
        <v>9.3000000000000007</v>
      </c>
      <c r="M2205">
        <v>4.5</v>
      </c>
      <c r="N2205" s="1" t="s">
        <v>21</v>
      </c>
      <c r="O2205">
        <v>21</v>
      </c>
      <c r="P2205">
        <v>4</v>
      </c>
      <c r="Q2205">
        <v>25</v>
      </c>
      <c r="R2205">
        <v>265357.28999999998</v>
      </c>
    </row>
    <row r="2206" spans="1:18" x14ac:dyDescent="0.35">
      <c r="A2206" s="1" t="s">
        <v>6685</v>
      </c>
      <c r="B2206" s="1" t="s">
        <v>19</v>
      </c>
      <c r="C2206" s="1" t="s">
        <v>31</v>
      </c>
      <c r="D2206">
        <v>3.2</v>
      </c>
      <c r="E2206">
        <v>46</v>
      </c>
      <c r="F2206">
        <v>31.86</v>
      </c>
      <c r="G2206">
        <v>965</v>
      </c>
      <c r="H2206">
        <v>17319</v>
      </c>
      <c r="I2206">
        <v>19</v>
      </c>
      <c r="J2206">
        <v>582</v>
      </c>
      <c r="K2206">
        <v>115.72</v>
      </c>
      <c r="L2206">
        <v>1.8</v>
      </c>
      <c r="M2206">
        <v>1.5</v>
      </c>
      <c r="N2206" s="1" t="s">
        <v>27</v>
      </c>
      <c r="O2206">
        <v>8</v>
      </c>
      <c r="P2206">
        <v>22</v>
      </c>
      <c r="Q2206">
        <v>30</v>
      </c>
      <c r="R2206">
        <v>346040.89</v>
      </c>
    </row>
    <row r="2207" spans="1:18" x14ac:dyDescent="0.35">
      <c r="A2207" s="1" t="s">
        <v>6687</v>
      </c>
      <c r="B2207" s="1" t="s">
        <v>19</v>
      </c>
      <c r="C2207" s="1" t="s">
        <v>37</v>
      </c>
      <c r="D2207">
        <v>3.4</v>
      </c>
      <c r="E2207">
        <v>44</v>
      </c>
      <c r="F2207">
        <v>60.06</v>
      </c>
      <c r="G2207">
        <v>2215</v>
      </c>
      <c r="H2207">
        <v>29689</v>
      </c>
      <c r="I2207">
        <v>14</v>
      </c>
      <c r="J2207">
        <v>921</v>
      </c>
      <c r="K2207">
        <v>107.88</v>
      </c>
      <c r="L2207">
        <v>4.9000000000000004</v>
      </c>
      <c r="M2207">
        <v>9.6999999999999993</v>
      </c>
      <c r="N2207" s="1" t="s">
        <v>21</v>
      </c>
      <c r="O2207">
        <v>34</v>
      </c>
      <c r="P2207">
        <v>5</v>
      </c>
      <c r="Q2207">
        <v>39</v>
      </c>
      <c r="R2207">
        <v>609029.44999999995</v>
      </c>
    </row>
    <row r="2208" spans="1:18" x14ac:dyDescent="0.35">
      <c r="A2208" s="1" t="s">
        <v>6689</v>
      </c>
      <c r="B2208" s="1" t="s">
        <v>19</v>
      </c>
      <c r="C2208" s="1" t="s">
        <v>24</v>
      </c>
      <c r="D2208">
        <v>3.7</v>
      </c>
      <c r="E2208">
        <v>42</v>
      </c>
      <c r="F2208">
        <v>28.58</v>
      </c>
      <c r="G2208">
        <v>1719</v>
      </c>
      <c r="H2208">
        <v>20263</v>
      </c>
      <c r="I2208">
        <v>2</v>
      </c>
      <c r="J2208">
        <v>870</v>
      </c>
      <c r="K2208">
        <v>184.17</v>
      </c>
      <c r="L2208">
        <v>3.4</v>
      </c>
      <c r="M2208">
        <v>7.9</v>
      </c>
      <c r="N2208" s="1" t="s">
        <v>21</v>
      </c>
      <c r="O2208">
        <v>25</v>
      </c>
      <c r="P2208">
        <v>37</v>
      </c>
      <c r="Q2208">
        <v>62</v>
      </c>
      <c r="R2208">
        <v>277632.45</v>
      </c>
    </row>
    <row r="2209" spans="1:18" x14ac:dyDescent="0.35">
      <c r="A2209" s="1" t="s">
        <v>6690</v>
      </c>
      <c r="B2209" s="1" t="s">
        <v>19</v>
      </c>
      <c r="C2209" s="1" t="s">
        <v>37</v>
      </c>
      <c r="D2209">
        <v>4.3</v>
      </c>
      <c r="E2209">
        <v>43</v>
      </c>
      <c r="F2209">
        <v>61.33</v>
      </c>
      <c r="G2209">
        <v>2727</v>
      </c>
      <c r="H2209">
        <v>26967</v>
      </c>
      <c r="I2209">
        <v>5</v>
      </c>
      <c r="J2209">
        <v>164</v>
      </c>
      <c r="K2209">
        <v>159.43</v>
      </c>
      <c r="L2209">
        <v>3.3</v>
      </c>
      <c r="M2209">
        <v>4.3</v>
      </c>
      <c r="N2209" s="1" t="s">
        <v>27</v>
      </c>
      <c r="O2209">
        <v>31</v>
      </c>
      <c r="P2209">
        <v>39</v>
      </c>
      <c r="Q2209">
        <v>70</v>
      </c>
      <c r="R2209">
        <v>596404.56000000006</v>
      </c>
    </row>
    <row r="2210" spans="1:18" x14ac:dyDescent="0.35">
      <c r="A2210" s="1" t="s">
        <v>6692</v>
      </c>
      <c r="B2210" s="1" t="s">
        <v>19</v>
      </c>
      <c r="C2210" s="1" t="s">
        <v>26</v>
      </c>
      <c r="D2210">
        <v>3.4</v>
      </c>
      <c r="E2210">
        <v>40</v>
      </c>
      <c r="F2210">
        <v>45.25</v>
      </c>
      <c r="G2210">
        <v>878</v>
      </c>
      <c r="H2210">
        <v>9545</v>
      </c>
      <c r="I2210">
        <v>17</v>
      </c>
      <c r="J2210">
        <v>779</v>
      </c>
      <c r="K2210">
        <v>156.46</v>
      </c>
      <c r="L2210">
        <v>3.4</v>
      </c>
      <c r="M2210">
        <v>8.8000000000000007</v>
      </c>
      <c r="N2210" s="1" t="s">
        <v>27</v>
      </c>
      <c r="O2210">
        <v>35</v>
      </c>
      <c r="P2210">
        <v>9</v>
      </c>
      <c r="Q2210">
        <v>44</v>
      </c>
      <c r="R2210">
        <v>424833.25</v>
      </c>
    </row>
    <row r="2211" spans="1:18" x14ac:dyDescent="0.35">
      <c r="A2211" s="1" t="s">
        <v>6693</v>
      </c>
      <c r="B2211" s="1" t="s">
        <v>19</v>
      </c>
      <c r="C2211" s="1" t="s">
        <v>42</v>
      </c>
      <c r="D2211">
        <v>3</v>
      </c>
      <c r="E2211">
        <v>46</v>
      </c>
      <c r="F2211">
        <v>41.28</v>
      </c>
      <c r="G2211">
        <v>852</v>
      </c>
      <c r="H2211">
        <v>8297</v>
      </c>
      <c r="I2211">
        <v>19</v>
      </c>
      <c r="J2211">
        <v>432</v>
      </c>
      <c r="K2211">
        <v>261.57</v>
      </c>
      <c r="L2211">
        <v>8.6999999999999993</v>
      </c>
      <c r="M2211">
        <v>3.1</v>
      </c>
      <c r="N2211" s="1" t="s">
        <v>21</v>
      </c>
      <c r="O2211">
        <v>45</v>
      </c>
      <c r="P2211">
        <v>29</v>
      </c>
      <c r="Q2211">
        <v>74</v>
      </c>
      <c r="R2211">
        <v>446366.29</v>
      </c>
    </row>
    <row r="2212" spans="1:18" x14ac:dyDescent="0.35">
      <c r="A2212" s="1" t="s">
        <v>6699</v>
      </c>
      <c r="B2212" s="1" t="s">
        <v>19</v>
      </c>
      <c r="C2212" s="1" t="s">
        <v>26</v>
      </c>
      <c r="D2212">
        <v>4.5999999999999996</v>
      </c>
      <c r="E2212">
        <v>43</v>
      </c>
      <c r="F2212">
        <v>45.09</v>
      </c>
      <c r="G2212">
        <v>1087</v>
      </c>
      <c r="H2212">
        <v>10476</v>
      </c>
      <c r="I2212">
        <v>15</v>
      </c>
      <c r="J2212">
        <v>554</v>
      </c>
      <c r="K2212">
        <v>67.41</v>
      </c>
      <c r="L2212">
        <v>9.8000000000000007</v>
      </c>
      <c r="M2212">
        <v>3.4</v>
      </c>
      <c r="N2212" s="1" t="s">
        <v>27</v>
      </c>
      <c r="O2212">
        <v>19</v>
      </c>
      <c r="P2212">
        <v>39</v>
      </c>
      <c r="Q2212">
        <v>58</v>
      </c>
      <c r="R2212">
        <v>452090.05</v>
      </c>
    </row>
    <row r="2213" spans="1:18" x14ac:dyDescent="0.35">
      <c r="A2213" s="1" t="s">
        <v>6701</v>
      </c>
      <c r="B2213" s="1" t="s">
        <v>19</v>
      </c>
      <c r="C2213" s="1" t="s">
        <v>37</v>
      </c>
      <c r="D2213">
        <v>4.7</v>
      </c>
      <c r="E2213">
        <v>42</v>
      </c>
      <c r="F2213">
        <v>62.43</v>
      </c>
      <c r="G2213">
        <v>3909</v>
      </c>
      <c r="H2213">
        <v>39077</v>
      </c>
      <c r="I2213">
        <v>15</v>
      </c>
      <c r="J2213">
        <v>160</v>
      </c>
      <c r="K2213">
        <v>129.08000000000001</v>
      </c>
      <c r="L2213">
        <v>8.1999999999999993</v>
      </c>
      <c r="M2213">
        <v>2</v>
      </c>
      <c r="N2213" s="1" t="s">
        <v>21</v>
      </c>
      <c r="O2213">
        <v>25</v>
      </c>
      <c r="P2213">
        <v>14</v>
      </c>
      <c r="Q2213">
        <v>39</v>
      </c>
      <c r="R2213">
        <v>604903.26</v>
      </c>
    </row>
    <row r="2214" spans="1:18" x14ac:dyDescent="0.35">
      <c r="A2214" s="1" t="s">
        <v>6702</v>
      </c>
      <c r="B2214" s="1" t="s">
        <v>19</v>
      </c>
      <c r="C2214" s="1" t="s">
        <v>42</v>
      </c>
      <c r="D2214">
        <v>3</v>
      </c>
      <c r="E2214">
        <v>30</v>
      </c>
      <c r="F2214">
        <v>40.74</v>
      </c>
      <c r="G2214">
        <v>989</v>
      </c>
      <c r="H2214">
        <v>8782</v>
      </c>
      <c r="I2214">
        <v>18</v>
      </c>
      <c r="J2214">
        <v>489</v>
      </c>
      <c r="K2214">
        <v>251.72</v>
      </c>
      <c r="L2214">
        <v>6.3</v>
      </c>
      <c r="M2214">
        <v>6</v>
      </c>
      <c r="N2214" s="1" t="s">
        <v>27</v>
      </c>
      <c r="O2214">
        <v>11</v>
      </c>
      <c r="P2214">
        <v>9</v>
      </c>
      <c r="Q2214">
        <v>20</v>
      </c>
      <c r="R2214">
        <v>295527.2</v>
      </c>
    </row>
    <row r="2215" spans="1:18" x14ac:dyDescent="0.35">
      <c r="A2215" s="1" t="s">
        <v>6706</v>
      </c>
      <c r="B2215" s="1" t="s">
        <v>19</v>
      </c>
      <c r="C2215" s="1" t="s">
        <v>20</v>
      </c>
      <c r="D2215">
        <v>3.5</v>
      </c>
      <c r="E2215">
        <v>45</v>
      </c>
      <c r="F2215">
        <v>72.31</v>
      </c>
      <c r="G2215">
        <v>1238</v>
      </c>
      <c r="H2215">
        <v>12733</v>
      </c>
      <c r="I2215">
        <v>12</v>
      </c>
      <c r="J2215">
        <v>481</v>
      </c>
      <c r="K2215">
        <v>202.19</v>
      </c>
      <c r="L2215">
        <v>5.7</v>
      </c>
      <c r="M2215">
        <v>4.9000000000000004</v>
      </c>
      <c r="N2215" s="1" t="s">
        <v>21</v>
      </c>
      <c r="O2215">
        <v>19</v>
      </c>
      <c r="P2215">
        <v>13</v>
      </c>
      <c r="Q2215">
        <v>32</v>
      </c>
      <c r="R2215">
        <v>735684.62</v>
      </c>
    </row>
    <row r="2216" spans="1:18" x14ac:dyDescent="0.35">
      <c r="A2216" s="1" t="s">
        <v>6709</v>
      </c>
      <c r="B2216" s="1" t="s">
        <v>19</v>
      </c>
      <c r="C2216" s="1" t="s">
        <v>26</v>
      </c>
      <c r="D2216">
        <v>3.7</v>
      </c>
      <c r="E2216">
        <v>43</v>
      </c>
      <c r="F2216">
        <v>50.41</v>
      </c>
      <c r="G2216">
        <v>1112</v>
      </c>
      <c r="H2216">
        <v>18654</v>
      </c>
      <c r="I2216">
        <v>10</v>
      </c>
      <c r="J2216">
        <v>839</v>
      </c>
      <c r="K2216">
        <v>144.13</v>
      </c>
      <c r="L2216">
        <v>6</v>
      </c>
      <c r="M2216">
        <v>5.8</v>
      </c>
      <c r="N2216" s="1" t="s">
        <v>21</v>
      </c>
      <c r="O2216">
        <v>29</v>
      </c>
      <c r="P2216">
        <v>19</v>
      </c>
      <c r="Q2216">
        <v>48</v>
      </c>
      <c r="R2216">
        <v>497309.35</v>
      </c>
    </row>
    <row r="2217" spans="1:18" x14ac:dyDescent="0.35">
      <c r="A2217" s="1" t="s">
        <v>6712</v>
      </c>
      <c r="B2217" s="1" t="s">
        <v>19</v>
      </c>
      <c r="C2217" s="1" t="s">
        <v>42</v>
      </c>
      <c r="D2217">
        <v>5</v>
      </c>
      <c r="E2217">
        <v>37</v>
      </c>
      <c r="F2217">
        <v>35.32</v>
      </c>
      <c r="G2217">
        <v>4384</v>
      </c>
      <c r="H2217">
        <v>50613</v>
      </c>
      <c r="I2217">
        <v>18</v>
      </c>
      <c r="J2217">
        <v>689</v>
      </c>
      <c r="K2217">
        <v>188.15</v>
      </c>
      <c r="L2217">
        <v>2</v>
      </c>
      <c r="M2217">
        <v>3.1</v>
      </c>
      <c r="N2217" s="1" t="s">
        <v>27</v>
      </c>
      <c r="O2217">
        <v>16</v>
      </c>
      <c r="P2217">
        <v>4</v>
      </c>
      <c r="Q2217">
        <v>20</v>
      </c>
      <c r="R2217">
        <v>317939.01</v>
      </c>
    </row>
    <row r="2218" spans="1:18" x14ac:dyDescent="0.35">
      <c r="A2218" s="1" t="s">
        <v>6713</v>
      </c>
      <c r="B2218" s="1" t="s">
        <v>19</v>
      </c>
      <c r="C2218" s="1" t="s">
        <v>31</v>
      </c>
      <c r="D2218">
        <v>4.2</v>
      </c>
      <c r="E2218">
        <v>40</v>
      </c>
      <c r="F2218">
        <v>40.89</v>
      </c>
      <c r="G2218">
        <v>4141</v>
      </c>
      <c r="H2218">
        <v>43161</v>
      </c>
      <c r="I2218">
        <v>1</v>
      </c>
      <c r="J2218">
        <v>401</v>
      </c>
      <c r="K2218">
        <v>185.03</v>
      </c>
      <c r="L2218">
        <v>1.3</v>
      </c>
      <c r="M2218">
        <v>6.3</v>
      </c>
      <c r="N2218" s="1" t="s">
        <v>27</v>
      </c>
      <c r="O2218">
        <v>3</v>
      </c>
      <c r="P2218">
        <v>14</v>
      </c>
      <c r="Q2218">
        <v>17</v>
      </c>
      <c r="R2218">
        <v>372863.08</v>
      </c>
    </row>
    <row r="2219" spans="1:18" x14ac:dyDescent="0.35">
      <c r="A2219" s="1" t="s">
        <v>6722</v>
      </c>
      <c r="B2219" s="1" t="s">
        <v>19</v>
      </c>
      <c r="C2219" s="1" t="s">
        <v>20</v>
      </c>
      <c r="D2219">
        <v>3.3</v>
      </c>
      <c r="E2219">
        <v>41</v>
      </c>
      <c r="F2219">
        <v>71.52</v>
      </c>
      <c r="G2219">
        <v>2988</v>
      </c>
      <c r="H2219">
        <v>37729</v>
      </c>
      <c r="I2219">
        <v>4</v>
      </c>
      <c r="J2219">
        <v>918</v>
      </c>
      <c r="K2219">
        <v>149.1</v>
      </c>
      <c r="L2219">
        <v>4.0999999999999996</v>
      </c>
      <c r="M2219">
        <v>6.7</v>
      </c>
      <c r="N2219" s="1" t="s">
        <v>27</v>
      </c>
      <c r="O2219">
        <v>39</v>
      </c>
      <c r="P2219">
        <v>3</v>
      </c>
      <c r="Q2219">
        <v>42</v>
      </c>
      <c r="R2219">
        <v>662786.37</v>
      </c>
    </row>
    <row r="2220" spans="1:18" x14ac:dyDescent="0.35">
      <c r="A2220" s="1" t="s">
        <v>6723</v>
      </c>
      <c r="B2220" s="1" t="s">
        <v>19</v>
      </c>
      <c r="C2220" s="1" t="s">
        <v>31</v>
      </c>
      <c r="D2220">
        <v>3.6</v>
      </c>
      <c r="E2220">
        <v>35</v>
      </c>
      <c r="F2220">
        <v>37.39</v>
      </c>
      <c r="G2220">
        <v>1948</v>
      </c>
      <c r="H2220">
        <v>25343</v>
      </c>
      <c r="I2220">
        <v>19</v>
      </c>
      <c r="J2220">
        <v>280</v>
      </c>
      <c r="K2220">
        <v>71.64</v>
      </c>
      <c r="L2220">
        <v>9.9</v>
      </c>
      <c r="M2220">
        <v>6.7</v>
      </c>
      <c r="N2220" s="1" t="s">
        <v>27</v>
      </c>
      <c r="O2220">
        <v>27</v>
      </c>
      <c r="P2220">
        <v>8</v>
      </c>
      <c r="Q2220">
        <v>35</v>
      </c>
      <c r="R2220">
        <v>319952.15000000002</v>
      </c>
    </row>
    <row r="2221" spans="1:18" x14ac:dyDescent="0.35">
      <c r="A2221" s="1" t="s">
        <v>6724</v>
      </c>
      <c r="B2221" s="1" t="s">
        <v>19</v>
      </c>
      <c r="C2221" s="1" t="s">
        <v>42</v>
      </c>
      <c r="D2221">
        <v>3.3</v>
      </c>
      <c r="E2221">
        <v>43</v>
      </c>
      <c r="F2221">
        <v>42.1</v>
      </c>
      <c r="G2221">
        <v>1684</v>
      </c>
      <c r="H2221">
        <v>16211</v>
      </c>
      <c r="I2221">
        <v>15</v>
      </c>
      <c r="J2221">
        <v>717</v>
      </c>
      <c r="K2221">
        <v>103.58</v>
      </c>
      <c r="L2221">
        <v>3.5</v>
      </c>
      <c r="M2221">
        <v>3.4</v>
      </c>
      <c r="N2221" s="1" t="s">
        <v>21</v>
      </c>
      <c r="O2221">
        <v>34</v>
      </c>
      <c r="P2221">
        <v>38</v>
      </c>
      <c r="Q2221">
        <v>72</v>
      </c>
      <c r="R2221">
        <v>422707.45</v>
      </c>
    </row>
    <row r="2222" spans="1:18" x14ac:dyDescent="0.35">
      <c r="A2222" s="1" t="s">
        <v>6725</v>
      </c>
      <c r="B2222" s="1" t="s">
        <v>19</v>
      </c>
      <c r="C2222" s="1" t="s">
        <v>20</v>
      </c>
      <c r="D2222">
        <v>4.5999999999999996</v>
      </c>
      <c r="E2222">
        <v>37</v>
      </c>
      <c r="F2222">
        <v>74.5</v>
      </c>
      <c r="G2222">
        <v>2141</v>
      </c>
      <c r="H2222">
        <v>28983</v>
      </c>
      <c r="I2222">
        <v>19</v>
      </c>
      <c r="J2222">
        <v>158</v>
      </c>
      <c r="K2222">
        <v>151.41999999999999</v>
      </c>
      <c r="L2222">
        <v>9.4</v>
      </c>
      <c r="M2222">
        <v>2.2999999999999998</v>
      </c>
      <c r="N2222" s="1" t="s">
        <v>21</v>
      </c>
      <c r="O2222">
        <v>2</v>
      </c>
      <c r="P2222">
        <v>6</v>
      </c>
      <c r="Q2222">
        <v>8</v>
      </c>
      <c r="R2222">
        <v>634096.15</v>
      </c>
    </row>
    <row r="2223" spans="1:18" x14ac:dyDescent="0.35">
      <c r="A2223" s="1" t="s">
        <v>6726</v>
      </c>
      <c r="B2223" s="1" t="s">
        <v>19</v>
      </c>
      <c r="C2223" s="1" t="s">
        <v>24</v>
      </c>
      <c r="D2223">
        <v>3.1</v>
      </c>
      <c r="E2223">
        <v>37</v>
      </c>
      <c r="F2223">
        <v>27.41</v>
      </c>
      <c r="G2223">
        <v>2193</v>
      </c>
      <c r="H2223">
        <v>27475</v>
      </c>
      <c r="I2223">
        <v>12</v>
      </c>
      <c r="J2223">
        <v>922</v>
      </c>
      <c r="K2223">
        <v>73.709999999999994</v>
      </c>
      <c r="L2223">
        <v>4.9000000000000004</v>
      </c>
      <c r="M2223">
        <v>7.4</v>
      </c>
      <c r="N2223" s="1" t="s">
        <v>27</v>
      </c>
      <c r="O2223">
        <v>1</v>
      </c>
      <c r="P2223">
        <v>17</v>
      </c>
      <c r="Q2223">
        <v>18</v>
      </c>
      <c r="R2223">
        <v>247253.86</v>
      </c>
    </row>
    <row r="2224" spans="1:18" x14ac:dyDescent="0.35">
      <c r="A2224" s="1" t="s">
        <v>6727</v>
      </c>
      <c r="B2224" s="1" t="s">
        <v>19</v>
      </c>
      <c r="C2224" s="1" t="s">
        <v>20</v>
      </c>
      <c r="D2224">
        <v>3.2</v>
      </c>
      <c r="E2224">
        <v>36</v>
      </c>
      <c r="F2224">
        <v>72</v>
      </c>
      <c r="G2224">
        <v>2103</v>
      </c>
      <c r="H2224">
        <v>24301</v>
      </c>
      <c r="I2224">
        <v>14</v>
      </c>
      <c r="J2224">
        <v>889</v>
      </c>
      <c r="K2224">
        <v>260.2</v>
      </c>
      <c r="L2224">
        <v>1.5</v>
      </c>
      <c r="M2224">
        <v>5.7</v>
      </c>
      <c r="N2224" s="1" t="s">
        <v>27</v>
      </c>
      <c r="O2224">
        <v>15</v>
      </c>
      <c r="P2224">
        <v>22</v>
      </c>
      <c r="Q2224">
        <v>37</v>
      </c>
      <c r="R2224">
        <v>594059.55000000005</v>
      </c>
    </row>
    <row r="2225" spans="1:18" x14ac:dyDescent="0.35">
      <c r="A2225" s="1" t="s">
        <v>6730</v>
      </c>
      <c r="B2225" s="1" t="s">
        <v>19</v>
      </c>
      <c r="C2225" s="1" t="s">
        <v>42</v>
      </c>
      <c r="D2225">
        <v>3.8</v>
      </c>
      <c r="E2225">
        <v>40</v>
      </c>
      <c r="F2225">
        <v>41.42</v>
      </c>
      <c r="G2225">
        <v>2294</v>
      </c>
      <c r="H2225">
        <v>23660</v>
      </c>
      <c r="I2225">
        <v>3</v>
      </c>
      <c r="J2225">
        <v>629</v>
      </c>
      <c r="K2225">
        <v>87.6</v>
      </c>
      <c r="L2225">
        <v>2.8</v>
      </c>
      <c r="M2225">
        <v>9</v>
      </c>
      <c r="N2225" s="1" t="s">
        <v>27</v>
      </c>
      <c r="O2225">
        <v>22</v>
      </c>
      <c r="P2225">
        <v>24</v>
      </c>
      <c r="Q2225">
        <v>46</v>
      </c>
      <c r="R2225">
        <v>379526.52</v>
      </c>
    </row>
    <row r="2226" spans="1:18" x14ac:dyDescent="0.35">
      <c r="A2226" s="1" t="s">
        <v>6732</v>
      </c>
      <c r="B2226" s="1" t="s">
        <v>19</v>
      </c>
      <c r="C2226" s="1" t="s">
        <v>20</v>
      </c>
      <c r="D2226">
        <v>4.9000000000000004</v>
      </c>
      <c r="E2226">
        <v>42</v>
      </c>
      <c r="F2226">
        <v>69.31</v>
      </c>
      <c r="G2226">
        <v>3338</v>
      </c>
      <c r="H2226">
        <v>41595</v>
      </c>
      <c r="I2226">
        <v>9</v>
      </c>
      <c r="J2226">
        <v>376</v>
      </c>
      <c r="K2226">
        <v>80.02</v>
      </c>
      <c r="L2226">
        <v>2.4</v>
      </c>
      <c r="M2226">
        <v>3.5</v>
      </c>
      <c r="N2226" s="1" t="s">
        <v>21</v>
      </c>
      <c r="O2226">
        <v>30</v>
      </c>
      <c r="P2226">
        <v>2</v>
      </c>
      <c r="Q2226">
        <v>32</v>
      </c>
      <c r="R2226">
        <v>659520.05000000005</v>
      </c>
    </row>
    <row r="2227" spans="1:18" x14ac:dyDescent="0.35">
      <c r="A2227" s="1" t="s">
        <v>6733</v>
      </c>
      <c r="B2227" s="1" t="s">
        <v>19</v>
      </c>
      <c r="C2227" s="1" t="s">
        <v>42</v>
      </c>
      <c r="D2227">
        <v>4.9000000000000004</v>
      </c>
      <c r="E2227">
        <v>39</v>
      </c>
      <c r="F2227">
        <v>44.1</v>
      </c>
      <c r="G2227">
        <v>2168</v>
      </c>
      <c r="H2227">
        <v>27923</v>
      </c>
      <c r="I2227">
        <v>19</v>
      </c>
      <c r="J2227">
        <v>316</v>
      </c>
      <c r="K2227">
        <v>90.02</v>
      </c>
      <c r="L2227">
        <v>2.4</v>
      </c>
      <c r="M2227">
        <v>8.1</v>
      </c>
      <c r="N2227" s="1" t="s">
        <v>27</v>
      </c>
      <c r="O2227">
        <v>17</v>
      </c>
      <c r="P2227">
        <v>19</v>
      </c>
      <c r="Q2227">
        <v>36</v>
      </c>
      <c r="R2227">
        <v>407775.85</v>
      </c>
    </row>
    <row r="2228" spans="1:18" x14ac:dyDescent="0.35">
      <c r="A2228" s="1" t="s">
        <v>6737</v>
      </c>
      <c r="B2228" s="1" t="s">
        <v>19</v>
      </c>
      <c r="C2228" s="1" t="s">
        <v>37</v>
      </c>
      <c r="D2228">
        <v>3.5</v>
      </c>
      <c r="E2228">
        <v>36</v>
      </c>
      <c r="F2228">
        <v>60.55</v>
      </c>
      <c r="G2228">
        <v>1143</v>
      </c>
      <c r="H2228">
        <v>17217</v>
      </c>
      <c r="I2228">
        <v>13</v>
      </c>
      <c r="J2228">
        <v>111</v>
      </c>
      <c r="K2228">
        <v>290.23</v>
      </c>
      <c r="L2228">
        <v>9.6</v>
      </c>
      <c r="M2228">
        <v>7.8</v>
      </c>
      <c r="N2228" s="1" t="s">
        <v>27</v>
      </c>
      <c r="O2228">
        <v>29</v>
      </c>
      <c r="P2228">
        <v>34</v>
      </c>
      <c r="Q2228">
        <v>63</v>
      </c>
      <c r="R2228">
        <v>505688.2</v>
      </c>
    </row>
    <row r="2229" spans="1:18" x14ac:dyDescent="0.35">
      <c r="A2229" s="1" t="s">
        <v>6738</v>
      </c>
      <c r="B2229" s="1" t="s">
        <v>19</v>
      </c>
      <c r="C2229" s="1" t="s">
        <v>37</v>
      </c>
      <c r="D2229">
        <v>3.5</v>
      </c>
      <c r="E2229">
        <v>36</v>
      </c>
      <c r="F2229">
        <v>62.98</v>
      </c>
      <c r="G2229">
        <v>2104</v>
      </c>
      <c r="H2229">
        <v>22623</v>
      </c>
      <c r="I2229">
        <v>12</v>
      </c>
      <c r="J2229">
        <v>220</v>
      </c>
      <c r="K2229">
        <v>222.84</v>
      </c>
      <c r="L2229">
        <v>6</v>
      </c>
      <c r="M2229">
        <v>6</v>
      </c>
      <c r="N2229" s="1" t="s">
        <v>27</v>
      </c>
      <c r="O2229">
        <v>19</v>
      </c>
      <c r="P2229">
        <v>34</v>
      </c>
      <c r="Q2229">
        <v>53</v>
      </c>
      <c r="R2229">
        <v>522599.41</v>
      </c>
    </row>
    <row r="2230" spans="1:18" x14ac:dyDescent="0.35">
      <c r="A2230" s="1" t="s">
        <v>6739</v>
      </c>
      <c r="B2230" s="1" t="s">
        <v>19</v>
      </c>
      <c r="C2230" s="1" t="s">
        <v>42</v>
      </c>
      <c r="D2230">
        <v>4</v>
      </c>
      <c r="E2230">
        <v>47</v>
      </c>
      <c r="F2230">
        <v>44.1</v>
      </c>
      <c r="G2230">
        <v>3914</v>
      </c>
      <c r="H2230">
        <v>41958</v>
      </c>
      <c r="I2230">
        <v>5</v>
      </c>
      <c r="J2230">
        <v>664</v>
      </c>
      <c r="K2230">
        <v>252.19</v>
      </c>
      <c r="L2230">
        <v>5</v>
      </c>
      <c r="M2230">
        <v>2.1</v>
      </c>
      <c r="N2230" s="1" t="s">
        <v>27</v>
      </c>
      <c r="O2230">
        <v>9</v>
      </c>
      <c r="P2230">
        <v>29</v>
      </c>
      <c r="Q2230">
        <v>38</v>
      </c>
      <c r="R2230">
        <v>473444</v>
      </c>
    </row>
    <row r="2231" spans="1:18" x14ac:dyDescent="0.35">
      <c r="A2231" s="1" t="s">
        <v>6742</v>
      </c>
      <c r="B2231" s="1" t="s">
        <v>19</v>
      </c>
      <c r="C2231" s="1" t="s">
        <v>37</v>
      </c>
      <c r="D2231">
        <v>4.5999999999999996</v>
      </c>
      <c r="E2231">
        <v>45</v>
      </c>
      <c r="F2231">
        <v>63.34</v>
      </c>
      <c r="G2231">
        <v>3090</v>
      </c>
      <c r="H2231">
        <v>38774</v>
      </c>
      <c r="I2231">
        <v>11</v>
      </c>
      <c r="J2231">
        <v>675</v>
      </c>
      <c r="K2231">
        <v>64.5</v>
      </c>
      <c r="L2231">
        <v>8.8000000000000007</v>
      </c>
      <c r="M2231">
        <v>2.7</v>
      </c>
      <c r="N2231" s="1" t="s">
        <v>27</v>
      </c>
      <c r="O2231">
        <v>1</v>
      </c>
      <c r="P2231">
        <v>10</v>
      </c>
      <c r="Q2231">
        <v>11</v>
      </c>
      <c r="R2231">
        <v>649586.14</v>
      </c>
    </row>
    <row r="2232" spans="1:18" x14ac:dyDescent="0.35">
      <c r="A2232" s="1" t="s">
        <v>6743</v>
      </c>
      <c r="B2232" s="1" t="s">
        <v>19</v>
      </c>
      <c r="C2232" s="1" t="s">
        <v>20</v>
      </c>
      <c r="D2232">
        <v>4</v>
      </c>
      <c r="E2232">
        <v>48</v>
      </c>
      <c r="F2232">
        <v>73.290000000000006</v>
      </c>
      <c r="G2232">
        <v>2050</v>
      </c>
      <c r="H2232">
        <v>22565</v>
      </c>
      <c r="I2232">
        <v>2</v>
      </c>
      <c r="J2232">
        <v>170</v>
      </c>
      <c r="K2232">
        <v>290.05</v>
      </c>
      <c r="L2232">
        <v>7.1</v>
      </c>
      <c r="M2232">
        <v>5</v>
      </c>
      <c r="N2232" s="1" t="s">
        <v>27</v>
      </c>
      <c r="O2232">
        <v>44</v>
      </c>
      <c r="P2232">
        <v>11</v>
      </c>
      <c r="Q2232">
        <v>55</v>
      </c>
      <c r="R2232">
        <v>787048.68</v>
      </c>
    </row>
    <row r="2233" spans="1:18" x14ac:dyDescent="0.35">
      <c r="A2233" s="1" t="s">
        <v>6744</v>
      </c>
      <c r="B2233" s="1" t="s">
        <v>19</v>
      </c>
      <c r="C2233" s="1" t="s">
        <v>26</v>
      </c>
      <c r="D2233">
        <v>4.3</v>
      </c>
      <c r="E2233">
        <v>44</v>
      </c>
      <c r="F2233">
        <v>45.66</v>
      </c>
      <c r="G2233">
        <v>1870</v>
      </c>
      <c r="H2233">
        <v>25954</v>
      </c>
      <c r="I2233">
        <v>16</v>
      </c>
      <c r="J2233">
        <v>775</v>
      </c>
      <c r="K2233">
        <v>217.55</v>
      </c>
      <c r="L2233">
        <v>7.7</v>
      </c>
      <c r="M2233">
        <v>9.6999999999999993</v>
      </c>
      <c r="N2233" s="1" t="s">
        <v>27</v>
      </c>
      <c r="O2233">
        <v>26</v>
      </c>
      <c r="P2233">
        <v>34</v>
      </c>
      <c r="Q2233">
        <v>60</v>
      </c>
      <c r="R2233">
        <v>473072.06</v>
      </c>
    </row>
    <row r="2234" spans="1:18" x14ac:dyDescent="0.35">
      <c r="A2234" s="1" t="s">
        <v>6746</v>
      </c>
      <c r="B2234" s="1" t="s">
        <v>19</v>
      </c>
      <c r="C2234" s="1" t="s">
        <v>26</v>
      </c>
      <c r="D2234">
        <v>4.0999999999999996</v>
      </c>
      <c r="E2234">
        <v>35</v>
      </c>
      <c r="F2234">
        <v>49.38</v>
      </c>
      <c r="G2234">
        <v>3764</v>
      </c>
      <c r="H2234">
        <v>46716</v>
      </c>
      <c r="I2234">
        <v>3</v>
      </c>
      <c r="J2234">
        <v>759</v>
      </c>
      <c r="K2234">
        <v>243.26</v>
      </c>
      <c r="L2234">
        <v>4.5</v>
      </c>
      <c r="M2234">
        <v>8.4</v>
      </c>
      <c r="N2234" s="1" t="s">
        <v>21</v>
      </c>
      <c r="O2234">
        <v>12</v>
      </c>
      <c r="P2234">
        <v>21</v>
      </c>
      <c r="Q2234">
        <v>33</v>
      </c>
      <c r="R2234">
        <v>399077.04</v>
      </c>
    </row>
    <row r="2235" spans="1:18" x14ac:dyDescent="0.35">
      <c r="A2235" s="1" t="s">
        <v>6748</v>
      </c>
      <c r="B2235" s="1" t="s">
        <v>19</v>
      </c>
      <c r="C2235" s="1" t="s">
        <v>24</v>
      </c>
      <c r="D2235">
        <v>4.0999999999999996</v>
      </c>
      <c r="E2235">
        <v>44</v>
      </c>
      <c r="F2235">
        <v>29.64</v>
      </c>
      <c r="G2235">
        <v>3865</v>
      </c>
      <c r="H2235">
        <v>43378</v>
      </c>
      <c r="I2235">
        <v>4</v>
      </c>
      <c r="J2235">
        <v>187</v>
      </c>
      <c r="K2235">
        <v>144.06</v>
      </c>
      <c r="L2235">
        <v>6.6</v>
      </c>
      <c r="M2235">
        <v>5.5</v>
      </c>
      <c r="N2235" s="1" t="s">
        <v>27</v>
      </c>
      <c r="O2235">
        <v>31</v>
      </c>
      <c r="P2235">
        <v>20</v>
      </c>
      <c r="Q2235">
        <v>51</v>
      </c>
      <c r="R2235">
        <v>305513.08</v>
      </c>
    </row>
    <row r="2236" spans="1:18" x14ac:dyDescent="0.35">
      <c r="A2236" s="1" t="s">
        <v>6750</v>
      </c>
      <c r="B2236" s="1" t="s">
        <v>19</v>
      </c>
      <c r="C2236" s="1" t="s">
        <v>37</v>
      </c>
      <c r="D2236">
        <v>4.5</v>
      </c>
      <c r="E2236">
        <v>37</v>
      </c>
      <c r="F2236">
        <v>65.959999999999994</v>
      </c>
      <c r="G2236">
        <v>3783</v>
      </c>
      <c r="H2236">
        <v>41342</v>
      </c>
      <c r="I2236">
        <v>6</v>
      </c>
      <c r="J2236">
        <v>565</v>
      </c>
      <c r="K2236">
        <v>115.8</v>
      </c>
      <c r="L2236">
        <v>9.8000000000000007</v>
      </c>
      <c r="M2236">
        <v>9</v>
      </c>
      <c r="N2236" s="1" t="s">
        <v>21</v>
      </c>
      <c r="O2236">
        <v>20</v>
      </c>
      <c r="P2236">
        <v>12</v>
      </c>
      <c r="Q2236">
        <v>32</v>
      </c>
      <c r="R2236">
        <v>560856.19999999995</v>
      </c>
    </row>
    <row r="2237" spans="1:18" x14ac:dyDescent="0.35">
      <c r="A2237" s="1" t="s">
        <v>6755</v>
      </c>
      <c r="B2237" s="1" t="s">
        <v>19</v>
      </c>
      <c r="C2237" s="1" t="s">
        <v>24</v>
      </c>
      <c r="D2237">
        <v>3.3</v>
      </c>
      <c r="E2237">
        <v>32</v>
      </c>
      <c r="F2237">
        <v>31.3</v>
      </c>
      <c r="G2237">
        <v>2572</v>
      </c>
      <c r="H2237">
        <v>33675</v>
      </c>
      <c r="I2237">
        <v>1</v>
      </c>
      <c r="J2237">
        <v>530</v>
      </c>
      <c r="K2237">
        <v>277.55</v>
      </c>
      <c r="L2237">
        <v>1.3</v>
      </c>
      <c r="M2237">
        <v>3.6</v>
      </c>
      <c r="N2237" s="1" t="s">
        <v>21</v>
      </c>
      <c r="O2237">
        <v>2</v>
      </c>
      <c r="P2237">
        <v>10</v>
      </c>
      <c r="Q2237">
        <v>12</v>
      </c>
      <c r="R2237">
        <v>229777.75</v>
      </c>
    </row>
    <row r="2238" spans="1:18" x14ac:dyDescent="0.35">
      <c r="A2238" s="1" t="s">
        <v>6761</v>
      </c>
      <c r="B2238" s="1" t="s">
        <v>19</v>
      </c>
      <c r="C2238" s="1" t="s">
        <v>42</v>
      </c>
      <c r="D2238">
        <v>3.1</v>
      </c>
      <c r="E2238">
        <v>38</v>
      </c>
      <c r="F2238">
        <v>39.380000000000003</v>
      </c>
      <c r="G2238">
        <v>872</v>
      </c>
      <c r="H2238">
        <v>9521</v>
      </c>
      <c r="I2238">
        <v>19</v>
      </c>
      <c r="J2238">
        <v>998</v>
      </c>
      <c r="K2238">
        <v>251.38</v>
      </c>
      <c r="L2238">
        <v>4.7</v>
      </c>
      <c r="M2238">
        <v>5.8</v>
      </c>
      <c r="N2238" s="1" t="s">
        <v>21</v>
      </c>
      <c r="O2238">
        <v>12</v>
      </c>
      <c r="P2238">
        <v>25</v>
      </c>
      <c r="Q2238">
        <v>37</v>
      </c>
      <c r="R2238">
        <v>357207.47</v>
      </c>
    </row>
    <row r="2239" spans="1:18" x14ac:dyDescent="0.35">
      <c r="A2239" s="1" t="s">
        <v>6773</v>
      </c>
      <c r="B2239" s="1" t="s">
        <v>19</v>
      </c>
      <c r="C2239" s="1" t="s">
        <v>20</v>
      </c>
      <c r="D2239">
        <v>4.2</v>
      </c>
      <c r="E2239">
        <v>37</v>
      </c>
      <c r="F2239">
        <v>69.52</v>
      </c>
      <c r="G2239">
        <v>1367</v>
      </c>
      <c r="H2239">
        <v>13751</v>
      </c>
      <c r="I2239">
        <v>16</v>
      </c>
      <c r="J2239">
        <v>115</v>
      </c>
      <c r="K2239">
        <v>136.35</v>
      </c>
      <c r="L2239">
        <v>3.6</v>
      </c>
      <c r="M2239">
        <v>2.1</v>
      </c>
      <c r="N2239" s="1" t="s">
        <v>27</v>
      </c>
      <c r="O2239">
        <v>7</v>
      </c>
      <c r="P2239">
        <v>10</v>
      </c>
      <c r="Q2239">
        <v>17</v>
      </c>
      <c r="R2239">
        <v>586320.44999999995</v>
      </c>
    </row>
    <row r="2240" spans="1:18" x14ac:dyDescent="0.35">
      <c r="A2240" s="1" t="s">
        <v>6779</v>
      </c>
      <c r="B2240" s="1" t="s">
        <v>19</v>
      </c>
      <c r="C2240" s="1" t="s">
        <v>31</v>
      </c>
      <c r="D2240">
        <v>3.5</v>
      </c>
      <c r="E2240">
        <v>32</v>
      </c>
      <c r="F2240">
        <v>35.43</v>
      </c>
      <c r="G2240">
        <v>1756</v>
      </c>
      <c r="H2240">
        <v>21427</v>
      </c>
      <c r="I2240">
        <v>14</v>
      </c>
      <c r="J2240">
        <v>811</v>
      </c>
      <c r="K2240">
        <v>125.89</v>
      </c>
      <c r="L2240">
        <v>3.8</v>
      </c>
      <c r="M2240">
        <v>8</v>
      </c>
      <c r="N2240" s="1" t="s">
        <v>21</v>
      </c>
      <c r="O2240">
        <v>31</v>
      </c>
      <c r="P2240">
        <v>10</v>
      </c>
      <c r="Q2240">
        <v>41</v>
      </c>
      <c r="R2240">
        <v>274973.42</v>
      </c>
    </row>
    <row r="2241" spans="1:18" x14ac:dyDescent="0.35">
      <c r="A2241" s="1" t="s">
        <v>6782</v>
      </c>
      <c r="B2241" s="1" t="s">
        <v>19</v>
      </c>
      <c r="C2241" s="1" t="s">
        <v>31</v>
      </c>
      <c r="D2241">
        <v>4.9000000000000004</v>
      </c>
      <c r="E2241">
        <v>42</v>
      </c>
      <c r="F2241">
        <v>34.74</v>
      </c>
      <c r="G2241">
        <v>2563</v>
      </c>
      <c r="H2241">
        <v>35000</v>
      </c>
      <c r="I2241">
        <v>1</v>
      </c>
      <c r="J2241">
        <v>600</v>
      </c>
      <c r="K2241">
        <v>80.05</v>
      </c>
      <c r="L2241">
        <v>7.4</v>
      </c>
      <c r="M2241">
        <v>6.3</v>
      </c>
      <c r="N2241" s="1" t="s">
        <v>27</v>
      </c>
      <c r="O2241">
        <v>25</v>
      </c>
      <c r="P2241">
        <v>36</v>
      </c>
      <c r="Q2241">
        <v>61</v>
      </c>
      <c r="R2241">
        <v>336302.16</v>
      </c>
    </row>
    <row r="2242" spans="1:18" x14ac:dyDescent="0.35">
      <c r="A2242" s="1" t="s">
        <v>6783</v>
      </c>
      <c r="B2242" s="1" t="s">
        <v>19</v>
      </c>
      <c r="C2242" s="1" t="s">
        <v>31</v>
      </c>
      <c r="D2242">
        <v>4.0999999999999996</v>
      </c>
      <c r="E2242">
        <v>46</v>
      </c>
      <c r="F2242">
        <v>34.520000000000003</v>
      </c>
      <c r="G2242">
        <v>2561</v>
      </c>
      <c r="H2242">
        <v>25006</v>
      </c>
      <c r="I2242">
        <v>1</v>
      </c>
      <c r="J2242">
        <v>427</v>
      </c>
      <c r="K2242">
        <v>103.77</v>
      </c>
      <c r="L2242">
        <v>6.6</v>
      </c>
      <c r="M2242">
        <v>2.7</v>
      </c>
      <c r="N2242" s="1" t="s">
        <v>27</v>
      </c>
      <c r="O2242">
        <v>26</v>
      </c>
      <c r="P2242">
        <v>10</v>
      </c>
      <c r="Q2242">
        <v>36</v>
      </c>
      <c r="R2242">
        <v>360593</v>
      </c>
    </row>
    <row r="2243" spans="1:18" x14ac:dyDescent="0.35">
      <c r="A2243" s="1" t="s">
        <v>6785</v>
      </c>
      <c r="B2243" s="1" t="s">
        <v>19</v>
      </c>
      <c r="C2243" s="1" t="s">
        <v>37</v>
      </c>
      <c r="D2243">
        <v>3.7</v>
      </c>
      <c r="E2243">
        <v>45</v>
      </c>
      <c r="F2243">
        <v>61.67</v>
      </c>
      <c r="G2243">
        <v>1191</v>
      </c>
      <c r="H2243">
        <v>13558</v>
      </c>
      <c r="I2243">
        <v>16</v>
      </c>
      <c r="J2243">
        <v>261</v>
      </c>
      <c r="K2243">
        <v>223.64</v>
      </c>
      <c r="L2243">
        <v>1.5</v>
      </c>
      <c r="M2243">
        <v>4.2</v>
      </c>
      <c r="N2243" s="1" t="s">
        <v>27</v>
      </c>
      <c r="O2243">
        <v>17</v>
      </c>
      <c r="P2243">
        <v>38</v>
      </c>
      <c r="Q2243">
        <v>55</v>
      </c>
      <c r="R2243">
        <v>632986.1</v>
      </c>
    </row>
    <row r="2244" spans="1:18" x14ac:dyDescent="0.35">
      <c r="A2244" s="1" t="s">
        <v>6787</v>
      </c>
      <c r="B2244" s="1" t="s">
        <v>19</v>
      </c>
      <c r="C2244" s="1" t="s">
        <v>20</v>
      </c>
      <c r="D2244">
        <v>3.3</v>
      </c>
      <c r="E2244">
        <v>30</v>
      </c>
      <c r="F2244">
        <v>66.38</v>
      </c>
      <c r="G2244">
        <v>975</v>
      </c>
      <c r="H2244">
        <v>10655</v>
      </c>
      <c r="I2244">
        <v>14</v>
      </c>
      <c r="J2244">
        <v>182</v>
      </c>
      <c r="K2244">
        <v>252.09</v>
      </c>
      <c r="L2244">
        <v>9.4</v>
      </c>
      <c r="M2244">
        <v>6.1</v>
      </c>
      <c r="N2244" s="1" t="s">
        <v>21</v>
      </c>
      <c r="O2244">
        <v>4</v>
      </c>
      <c r="P2244">
        <v>17</v>
      </c>
      <c r="Q2244">
        <v>21</v>
      </c>
      <c r="R2244">
        <v>461619.83</v>
      </c>
    </row>
    <row r="2245" spans="1:18" x14ac:dyDescent="0.35">
      <c r="A2245" s="1" t="s">
        <v>6792</v>
      </c>
      <c r="B2245" s="1" t="s">
        <v>19</v>
      </c>
      <c r="C2245" s="1" t="s">
        <v>24</v>
      </c>
      <c r="D2245">
        <v>4</v>
      </c>
      <c r="E2245">
        <v>31</v>
      </c>
      <c r="F2245">
        <v>33.15</v>
      </c>
      <c r="G2245">
        <v>2729</v>
      </c>
      <c r="H2245">
        <v>27364</v>
      </c>
      <c r="I2245">
        <v>11</v>
      </c>
      <c r="J2245">
        <v>126</v>
      </c>
      <c r="K2245">
        <v>279.91000000000003</v>
      </c>
      <c r="L2245">
        <v>3.2</v>
      </c>
      <c r="M2245">
        <v>8.6999999999999993</v>
      </c>
      <c r="N2245" s="1" t="s">
        <v>21</v>
      </c>
      <c r="O2245">
        <v>7</v>
      </c>
      <c r="P2245">
        <v>14</v>
      </c>
      <c r="Q2245">
        <v>21</v>
      </c>
      <c r="R2245">
        <v>248415.2</v>
      </c>
    </row>
    <row r="2246" spans="1:18" x14ac:dyDescent="0.35">
      <c r="A2246" s="1" t="s">
        <v>6799</v>
      </c>
      <c r="B2246" s="1" t="s">
        <v>19</v>
      </c>
      <c r="C2246" s="1" t="s">
        <v>26</v>
      </c>
      <c r="D2246">
        <v>4.9000000000000004</v>
      </c>
      <c r="E2246">
        <v>34</v>
      </c>
      <c r="F2246">
        <v>47.14</v>
      </c>
      <c r="G2246">
        <v>1651</v>
      </c>
      <c r="H2246">
        <v>18402</v>
      </c>
      <c r="I2246">
        <v>3</v>
      </c>
      <c r="J2246">
        <v>730</v>
      </c>
      <c r="K2246">
        <v>90.93</v>
      </c>
      <c r="L2246">
        <v>3.5</v>
      </c>
      <c r="M2246">
        <v>4.7</v>
      </c>
      <c r="N2246" s="1" t="s">
        <v>21</v>
      </c>
      <c r="O2246">
        <v>19</v>
      </c>
      <c r="P2246">
        <v>33</v>
      </c>
      <c r="Q2246">
        <v>52</v>
      </c>
      <c r="R2246">
        <v>365412.32</v>
      </c>
    </row>
    <row r="2247" spans="1:18" x14ac:dyDescent="0.35">
      <c r="A2247" s="1" t="s">
        <v>6804</v>
      </c>
      <c r="B2247" s="1" t="s">
        <v>19</v>
      </c>
      <c r="C2247" s="1" t="s">
        <v>37</v>
      </c>
      <c r="D2247">
        <v>4.2</v>
      </c>
      <c r="E2247">
        <v>47</v>
      </c>
      <c r="F2247">
        <v>57.69</v>
      </c>
      <c r="G2247">
        <v>2520</v>
      </c>
      <c r="H2247">
        <v>26415</v>
      </c>
      <c r="I2247">
        <v>13</v>
      </c>
      <c r="J2247">
        <v>179</v>
      </c>
      <c r="K2247">
        <v>259</v>
      </c>
      <c r="L2247">
        <v>5.8</v>
      </c>
      <c r="M2247">
        <v>4.5</v>
      </c>
      <c r="N2247" s="1" t="s">
        <v>27</v>
      </c>
      <c r="O2247">
        <v>4</v>
      </c>
      <c r="P2247">
        <v>36</v>
      </c>
      <c r="Q2247">
        <v>40</v>
      </c>
      <c r="R2247">
        <v>619719.52</v>
      </c>
    </row>
    <row r="2248" spans="1:18" x14ac:dyDescent="0.35">
      <c r="A2248" s="1" t="s">
        <v>6805</v>
      </c>
      <c r="B2248" s="1" t="s">
        <v>19</v>
      </c>
      <c r="C2248" s="1" t="s">
        <v>24</v>
      </c>
      <c r="D2248">
        <v>3.8</v>
      </c>
      <c r="E2248">
        <v>43</v>
      </c>
      <c r="F2248">
        <v>35.380000000000003</v>
      </c>
      <c r="G2248">
        <v>1266</v>
      </c>
      <c r="H2248">
        <v>17904</v>
      </c>
      <c r="I2248">
        <v>3</v>
      </c>
      <c r="J2248">
        <v>121</v>
      </c>
      <c r="K2248">
        <v>121.91</v>
      </c>
      <c r="L2248">
        <v>3.5</v>
      </c>
      <c r="M2248">
        <v>1.2</v>
      </c>
      <c r="N2248" s="1" t="s">
        <v>21</v>
      </c>
      <c r="O2248">
        <v>3</v>
      </c>
      <c r="P2248">
        <v>38</v>
      </c>
      <c r="Q2248">
        <v>41</v>
      </c>
      <c r="R2248">
        <v>343010.24</v>
      </c>
    </row>
    <row r="2249" spans="1:18" x14ac:dyDescent="0.35">
      <c r="A2249" s="1" t="s">
        <v>6806</v>
      </c>
      <c r="B2249" s="1" t="s">
        <v>19</v>
      </c>
      <c r="C2249" s="1" t="s">
        <v>37</v>
      </c>
      <c r="D2249">
        <v>3.6</v>
      </c>
      <c r="E2249">
        <v>39</v>
      </c>
      <c r="F2249">
        <v>59.04</v>
      </c>
      <c r="G2249">
        <v>3490</v>
      </c>
      <c r="H2249">
        <v>40918</v>
      </c>
      <c r="I2249">
        <v>3</v>
      </c>
      <c r="J2249">
        <v>816</v>
      </c>
      <c r="K2249">
        <v>53.43</v>
      </c>
      <c r="L2249">
        <v>6.3</v>
      </c>
      <c r="M2249">
        <v>6.8</v>
      </c>
      <c r="N2249" s="1" t="s">
        <v>27</v>
      </c>
      <c r="O2249">
        <v>14</v>
      </c>
      <c r="P2249">
        <v>9</v>
      </c>
      <c r="Q2249">
        <v>23</v>
      </c>
      <c r="R2249">
        <v>524081.46</v>
      </c>
    </row>
    <row r="2250" spans="1:18" x14ac:dyDescent="0.35">
      <c r="A2250" s="1" t="s">
        <v>6809</v>
      </c>
      <c r="B2250" s="1" t="s">
        <v>19</v>
      </c>
      <c r="C2250" s="1" t="s">
        <v>31</v>
      </c>
      <c r="D2250">
        <v>3.9</v>
      </c>
      <c r="E2250">
        <v>49</v>
      </c>
      <c r="F2250">
        <v>38.880000000000003</v>
      </c>
      <c r="G2250">
        <v>1877</v>
      </c>
      <c r="H2250">
        <v>21959</v>
      </c>
      <c r="I2250">
        <v>14</v>
      </c>
      <c r="J2250">
        <v>560</v>
      </c>
      <c r="K2250">
        <v>118.32</v>
      </c>
      <c r="L2250">
        <v>7.6</v>
      </c>
      <c r="M2250">
        <v>4.4000000000000004</v>
      </c>
      <c r="N2250" s="1" t="s">
        <v>21</v>
      </c>
      <c r="O2250">
        <v>44</v>
      </c>
      <c r="P2250">
        <v>33</v>
      </c>
      <c r="Q2250">
        <v>77</v>
      </c>
      <c r="R2250">
        <v>445248.49</v>
      </c>
    </row>
    <row r="2251" spans="1:18" x14ac:dyDescent="0.35">
      <c r="A2251" s="1" t="s">
        <v>6813</v>
      </c>
      <c r="B2251" s="1" t="s">
        <v>19</v>
      </c>
      <c r="C2251" s="1" t="s">
        <v>24</v>
      </c>
      <c r="D2251">
        <v>3.1</v>
      </c>
      <c r="E2251">
        <v>44</v>
      </c>
      <c r="F2251">
        <v>26.12</v>
      </c>
      <c r="G2251">
        <v>1252</v>
      </c>
      <c r="H2251">
        <v>19256</v>
      </c>
      <c r="I2251">
        <v>6</v>
      </c>
      <c r="J2251">
        <v>554</v>
      </c>
      <c r="K2251">
        <v>158.88999999999999</v>
      </c>
      <c r="L2251">
        <v>4.3</v>
      </c>
      <c r="M2251">
        <v>6.4</v>
      </c>
      <c r="N2251" s="1" t="s">
        <v>21</v>
      </c>
      <c r="O2251">
        <v>11</v>
      </c>
      <c r="P2251">
        <v>3</v>
      </c>
      <c r="Q2251">
        <v>14</v>
      </c>
      <c r="R2251">
        <v>267356.79999999999</v>
      </c>
    </row>
    <row r="2252" spans="1:18" x14ac:dyDescent="0.35">
      <c r="A2252" s="1" t="s">
        <v>6816</v>
      </c>
      <c r="B2252" s="1" t="s">
        <v>19</v>
      </c>
      <c r="C2252" s="1" t="s">
        <v>20</v>
      </c>
      <c r="D2252">
        <v>4.5</v>
      </c>
      <c r="E2252">
        <v>35</v>
      </c>
      <c r="F2252">
        <v>74.56</v>
      </c>
      <c r="G2252">
        <v>4435</v>
      </c>
      <c r="H2252">
        <v>53524</v>
      </c>
      <c r="I2252">
        <v>4</v>
      </c>
      <c r="J2252">
        <v>59</v>
      </c>
      <c r="K2252">
        <v>141.76</v>
      </c>
      <c r="L2252">
        <v>2.9</v>
      </c>
      <c r="M2252">
        <v>1.6</v>
      </c>
      <c r="N2252" s="1" t="s">
        <v>21</v>
      </c>
      <c r="O2252">
        <v>24</v>
      </c>
      <c r="P2252">
        <v>30</v>
      </c>
      <c r="Q2252">
        <v>54</v>
      </c>
      <c r="R2252">
        <v>591225.34</v>
      </c>
    </row>
    <row r="2253" spans="1:18" x14ac:dyDescent="0.35">
      <c r="A2253" s="1" t="s">
        <v>6827</v>
      </c>
      <c r="B2253" s="1" t="s">
        <v>19</v>
      </c>
      <c r="C2253" s="1" t="s">
        <v>37</v>
      </c>
      <c r="D2253">
        <v>4.7</v>
      </c>
      <c r="E2253">
        <v>41</v>
      </c>
      <c r="F2253">
        <v>63.68</v>
      </c>
      <c r="G2253">
        <v>2819</v>
      </c>
      <c r="H2253">
        <v>32285</v>
      </c>
      <c r="I2253">
        <v>16</v>
      </c>
      <c r="J2253">
        <v>672</v>
      </c>
      <c r="K2253">
        <v>284.13</v>
      </c>
      <c r="L2253">
        <v>3.5</v>
      </c>
      <c r="M2253">
        <v>9.6999999999999993</v>
      </c>
      <c r="N2253" s="1" t="s">
        <v>27</v>
      </c>
      <c r="O2253">
        <v>14</v>
      </c>
      <c r="P2253">
        <v>7</v>
      </c>
      <c r="Q2253">
        <v>21</v>
      </c>
      <c r="R2253">
        <v>602906.75</v>
      </c>
    </row>
    <row r="2254" spans="1:18" x14ac:dyDescent="0.35">
      <c r="A2254" s="1" t="s">
        <v>6828</v>
      </c>
      <c r="B2254" s="1" t="s">
        <v>19</v>
      </c>
      <c r="C2254" s="1" t="s">
        <v>26</v>
      </c>
      <c r="D2254">
        <v>3.8</v>
      </c>
      <c r="E2254">
        <v>34</v>
      </c>
      <c r="F2254">
        <v>52.61</v>
      </c>
      <c r="G2254">
        <v>1491</v>
      </c>
      <c r="H2254">
        <v>19054</v>
      </c>
      <c r="I2254">
        <v>11</v>
      </c>
      <c r="J2254">
        <v>463</v>
      </c>
      <c r="K2254">
        <v>200.89</v>
      </c>
      <c r="L2254">
        <v>4.5</v>
      </c>
      <c r="M2254">
        <v>6.4</v>
      </c>
      <c r="N2254" s="1" t="s">
        <v>27</v>
      </c>
      <c r="O2254">
        <v>18</v>
      </c>
      <c r="P2254">
        <v>33</v>
      </c>
      <c r="Q2254">
        <v>51</v>
      </c>
      <c r="R2254">
        <v>414982.37</v>
      </c>
    </row>
    <row r="2255" spans="1:18" x14ac:dyDescent="0.35">
      <c r="A2255" s="1" t="s">
        <v>6829</v>
      </c>
      <c r="B2255" s="1" t="s">
        <v>19</v>
      </c>
      <c r="C2255" s="1" t="s">
        <v>37</v>
      </c>
      <c r="D2255">
        <v>3.9</v>
      </c>
      <c r="E2255">
        <v>36</v>
      </c>
      <c r="F2255">
        <v>62.21</v>
      </c>
      <c r="G2255">
        <v>3849</v>
      </c>
      <c r="H2255">
        <v>45655</v>
      </c>
      <c r="I2255">
        <v>11</v>
      </c>
      <c r="J2255">
        <v>982</v>
      </c>
      <c r="K2255">
        <v>232.84</v>
      </c>
      <c r="L2255">
        <v>2.9</v>
      </c>
      <c r="M2255">
        <v>7.7</v>
      </c>
      <c r="N2255" s="1" t="s">
        <v>21</v>
      </c>
      <c r="O2255">
        <v>31</v>
      </c>
      <c r="P2255">
        <v>27</v>
      </c>
      <c r="Q2255">
        <v>58</v>
      </c>
      <c r="R2255">
        <v>520392.07</v>
      </c>
    </row>
    <row r="2256" spans="1:18" x14ac:dyDescent="0.35">
      <c r="A2256" s="1" t="s">
        <v>6837</v>
      </c>
      <c r="B2256" s="1" t="s">
        <v>19</v>
      </c>
      <c r="C2256" s="1" t="s">
        <v>31</v>
      </c>
      <c r="D2256">
        <v>4.0999999999999996</v>
      </c>
      <c r="E2256">
        <v>49</v>
      </c>
      <c r="F2256">
        <v>40.65</v>
      </c>
      <c r="G2256">
        <v>2627</v>
      </c>
      <c r="H2256">
        <v>30150</v>
      </c>
      <c r="I2256">
        <v>19</v>
      </c>
      <c r="J2256">
        <v>203</v>
      </c>
      <c r="K2256">
        <v>278.19</v>
      </c>
      <c r="L2256">
        <v>9.8000000000000007</v>
      </c>
      <c r="M2256">
        <v>5</v>
      </c>
      <c r="N2256" s="1" t="s">
        <v>21</v>
      </c>
      <c r="O2256">
        <v>8</v>
      </c>
      <c r="P2256">
        <v>6</v>
      </c>
      <c r="Q2256">
        <v>14</v>
      </c>
      <c r="R2256">
        <v>469038.25</v>
      </c>
    </row>
    <row r="2257" spans="1:18" x14ac:dyDescent="0.35">
      <c r="A2257" s="1" t="s">
        <v>6838</v>
      </c>
      <c r="B2257" s="1" t="s">
        <v>19</v>
      </c>
      <c r="C2257" s="1" t="s">
        <v>20</v>
      </c>
      <c r="D2257">
        <v>3.4</v>
      </c>
      <c r="E2257">
        <v>41</v>
      </c>
      <c r="F2257">
        <v>70.11</v>
      </c>
      <c r="G2257">
        <v>1645</v>
      </c>
      <c r="H2257">
        <v>19317</v>
      </c>
      <c r="I2257">
        <v>10</v>
      </c>
      <c r="J2257">
        <v>921</v>
      </c>
      <c r="K2257">
        <v>63</v>
      </c>
      <c r="L2257">
        <v>1.6</v>
      </c>
      <c r="M2257">
        <v>8.6</v>
      </c>
      <c r="N2257" s="1" t="s">
        <v>27</v>
      </c>
      <c r="O2257">
        <v>21</v>
      </c>
      <c r="P2257">
        <v>35</v>
      </c>
      <c r="Q2257">
        <v>56</v>
      </c>
      <c r="R2257">
        <v>653819.19999999995</v>
      </c>
    </row>
    <row r="2258" spans="1:18" x14ac:dyDescent="0.35">
      <c r="A2258" s="1" t="s">
        <v>6839</v>
      </c>
      <c r="B2258" s="1" t="s">
        <v>19</v>
      </c>
      <c r="C2258" s="1" t="s">
        <v>42</v>
      </c>
      <c r="D2258">
        <v>3.9</v>
      </c>
      <c r="E2258">
        <v>41</v>
      </c>
      <c r="F2258">
        <v>42.05</v>
      </c>
      <c r="G2258">
        <v>1569</v>
      </c>
      <c r="H2258">
        <v>19945</v>
      </c>
      <c r="I2258">
        <v>16</v>
      </c>
      <c r="J2258">
        <v>207</v>
      </c>
      <c r="K2258">
        <v>263.83</v>
      </c>
      <c r="L2258">
        <v>8.5</v>
      </c>
      <c r="M2258">
        <v>7.4</v>
      </c>
      <c r="N2258" s="1" t="s">
        <v>21</v>
      </c>
      <c r="O2258">
        <v>11</v>
      </c>
      <c r="P2258">
        <v>34</v>
      </c>
      <c r="Q2258">
        <v>45</v>
      </c>
      <c r="R2258">
        <v>407173.95</v>
      </c>
    </row>
    <row r="2259" spans="1:18" x14ac:dyDescent="0.35">
      <c r="A2259" s="1" t="s">
        <v>6845</v>
      </c>
      <c r="B2259" s="1" t="s">
        <v>19</v>
      </c>
      <c r="C2259" s="1" t="s">
        <v>24</v>
      </c>
      <c r="D2259">
        <v>4.5</v>
      </c>
      <c r="E2259">
        <v>31</v>
      </c>
      <c r="F2259">
        <v>28.3</v>
      </c>
      <c r="G2259">
        <v>2027</v>
      </c>
      <c r="H2259">
        <v>23985</v>
      </c>
      <c r="I2259">
        <v>3</v>
      </c>
      <c r="J2259">
        <v>833</v>
      </c>
      <c r="K2259">
        <v>111.99</v>
      </c>
      <c r="L2259">
        <v>1.9</v>
      </c>
      <c r="M2259">
        <v>8.3000000000000007</v>
      </c>
      <c r="N2259" s="1" t="s">
        <v>27</v>
      </c>
      <c r="O2259">
        <v>27</v>
      </c>
      <c r="P2259">
        <v>6</v>
      </c>
      <c r="Q2259">
        <v>33</v>
      </c>
      <c r="R2259">
        <v>207068.35</v>
      </c>
    </row>
    <row r="2260" spans="1:18" x14ac:dyDescent="0.35">
      <c r="A2260" s="1" t="s">
        <v>6846</v>
      </c>
      <c r="B2260" s="1" t="s">
        <v>19</v>
      </c>
      <c r="C2260" s="1" t="s">
        <v>37</v>
      </c>
      <c r="D2260">
        <v>4</v>
      </c>
      <c r="E2260">
        <v>33</v>
      </c>
      <c r="F2260">
        <v>62.08</v>
      </c>
      <c r="G2260">
        <v>3550</v>
      </c>
      <c r="H2260">
        <v>36338</v>
      </c>
      <c r="I2260">
        <v>10</v>
      </c>
      <c r="J2260">
        <v>671</v>
      </c>
      <c r="K2260">
        <v>166.04</v>
      </c>
      <c r="L2260">
        <v>7.7</v>
      </c>
      <c r="M2260">
        <v>5.3</v>
      </c>
      <c r="N2260" s="1" t="s">
        <v>21</v>
      </c>
      <c r="O2260">
        <v>6</v>
      </c>
      <c r="P2260">
        <v>19</v>
      </c>
      <c r="Q2260">
        <v>25</v>
      </c>
      <c r="R2260">
        <v>475188.06</v>
      </c>
    </row>
    <row r="2261" spans="1:18" x14ac:dyDescent="0.35">
      <c r="A2261" s="1" t="s">
        <v>6849</v>
      </c>
      <c r="B2261" s="1" t="s">
        <v>19</v>
      </c>
      <c r="C2261" s="1" t="s">
        <v>26</v>
      </c>
      <c r="D2261">
        <v>4.4000000000000004</v>
      </c>
      <c r="E2261">
        <v>30</v>
      </c>
      <c r="F2261">
        <v>46.47</v>
      </c>
      <c r="G2261">
        <v>1127</v>
      </c>
      <c r="H2261">
        <v>17614</v>
      </c>
      <c r="I2261">
        <v>19</v>
      </c>
      <c r="J2261">
        <v>226</v>
      </c>
      <c r="K2261">
        <v>261.52999999999997</v>
      </c>
      <c r="L2261">
        <v>3.5</v>
      </c>
      <c r="M2261">
        <v>8.4</v>
      </c>
      <c r="N2261" s="1" t="s">
        <v>21</v>
      </c>
      <c r="O2261">
        <v>8</v>
      </c>
      <c r="P2261">
        <v>7</v>
      </c>
      <c r="Q2261">
        <v>15</v>
      </c>
      <c r="R2261">
        <v>333978.15000000002</v>
      </c>
    </row>
    <row r="2262" spans="1:18" x14ac:dyDescent="0.35">
      <c r="A2262" s="1" t="s">
        <v>6851</v>
      </c>
      <c r="B2262" s="1" t="s">
        <v>19</v>
      </c>
      <c r="C2262" s="1" t="s">
        <v>24</v>
      </c>
      <c r="D2262">
        <v>3.6</v>
      </c>
      <c r="E2262">
        <v>48</v>
      </c>
      <c r="F2262">
        <v>35.159999999999997</v>
      </c>
      <c r="G2262">
        <v>2475</v>
      </c>
      <c r="H2262">
        <v>26923</v>
      </c>
      <c r="I2262">
        <v>13</v>
      </c>
      <c r="J2262">
        <v>641</v>
      </c>
      <c r="K2262">
        <v>140.91999999999999</v>
      </c>
      <c r="L2262">
        <v>2.5</v>
      </c>
      <c r="M2262">
        <v>6.8</v>
      </c>
      <c r="N2262" s="1" t="s">
        <v>27</v>
      </c>
      <c r="O2262">
        <v>20</v>
      </c>
      <c r="P2262">
        <v>13</v>
      </c>
      <c r="Q2262">
        <v>33</v>
      </c>
      <c r="R2262">
        <v>394752.85</v>
      </c>
    </row>
    <row r="2263" spans="1:18" x14ac:dyDescent="0.35">
      <c r="A2263" s="1" t="s">
        <v>6853</v>
      </c>
      <c r="B2263" s="1" t="s">
        <v>19</v>
      </c>
      <c r="C2263" s="1" t="s">
        <v>26</v>
      </c>
      <c r="D2263">
        <v>3</v>
      </c>
      <c r="E2263">
        <v>30</v>
      </c>
      <c r="F2263">
        <v>55.47</v>
      </c>
      <c r="G2263">
        <v>2146</v>
      </c>
      <c r="H2263">
        <v>25159</v>
      </c>
      <c r="I2263">
        <v>7</v>
      </c>
      <c r="J2263">
        <v>866</v>
      </c>
      <c r="K2263">
        <v>266.20999999999998</v>
      </c>
      <c r="L2263">
        <v>1</v>
      </c>
      <c r="M2263">
        <v>2.4</v>
      </c>
      <c r="N2263" s="1" t="s">
        <v>21</v>
      </c>
      <c r="O2263">
        <v>27</v>
      </c>
      <c r="P2263">
        <v>14</v>
      </c>
      <c r="Q2263">
        <v>41</v>
      </c>
      <c r="R2263">
        <v>381621.12</v>
      </c>
    </row>
    <row r="2264" spans="1:18" x14ac:dyDescent="0.35">
      <c r="A2264" s="1" t="s">
        <v>6861</v>
      </c>
      <c r="B2264" s="1" t="s">
        <v>19</v>
      </c>
      <c r="C2264" s="1" t="s">
        <v>24</v>
      </c>
      <c r="D2264">
        <v>4.3</v>
      </c>
      <c r="E2264">
        <v>43</v>
      </c>
      <c r="F2264">
        <v>29.08</v>
      </c>
      <c r="G2264">
        <v>1946</v>
      </c>
      <c r="H2264">
        <v>25851</v>
      </c>
      <c r="I2264">
        <v>15</v>
      </c>
      <c r="J2264">
        <v>871</v>
      </c>
      <c r="K2264">
        <v>246.72</v>
      </c>
      <c r="L2264">
        <v>1.3</v>
      </c>
      <c r="M2264">
        <v>8.9</v>
      </c>
      <c r="N2264" s="1" t="s">
        <v>21</v>
      </c>
      <c r="O2264">
        <v>9</v>
      </c>
      <c r="P2264">
        <v>17</v>
      </c>
      <c r="Q2264">
        <v>26</v>
      </c>
      <c r="R2264">
        <v>300655.99</v>
      </c>
    </row>
    <row r="2265" spans="1:18" x14ac:dyDescent="0.35">
      <c r="A2265" s="1" t="s">
        <v>6863</v>
      </c>
      <c r="B2265" s="1" t="s">
        <v>19</v>
      </c>
      <c r="C2265" s="1" t="s">
        <v>42</v>
      </c>
      <c r="D2265">
        <v>3.9</v>
      </c>
      <c r="E2265">
        <v>41</v>
      </c>
      <c r="F2265">
        <v>37.18</v>
      </c>
      <c r="G2265">
        <v>3576</v>
      </c>
      <c r="H2265">
        <v>40538</v>
      </c>
      <c r="I2265">
        <v>1</v>
      </c>
      <c r="J2265">
        <v>848</v>
      </c>
      <c r="K2265">
        <v>257.88</v>
      </c>
      <c r="L2265">
        <v>4.8</v>
      </c>
      <c r="M2265">
        <v>1.9</v>
      </c>
      <c r="N2265" s="1" t="s">
        <v>27</v>
      </c>
      <c r="O2265">
        <v>15</v>
      </c>
      <c r="P2265">
        <v>23</v>
      </c>
      <c r="Q2265">
        <v>38</v>
      </c>
      <c r="R2265">
        <v>348688.96</v>
      </c>
    </row>
    <row r="2266" spans="1:18" x14ac:dyDescent="0.35">
      <c r="A2266" s="1" t="s">
        <v>6864</v>
      </c>
      <c r="B2266" s="1" t="s">
        <v>19</v>
      </c>
      <c r="C2266" s="1" t="s">
        <v>24</v>
      </c>
      <c r="D2266">
        <v>4.4000000000000004</v>
      </c>
      <c r="E2266">
        <v>50</v>
      </c>
      <c r="F2266">
        <v>28.69</v>
      </c>
      <c r="G2266">
        <v>2859</v>
      </c>
      <c r="H2266">
        <v>34650</v>
      </c>
      <c r="I2266">
        <v>18</v>
      </c>
      <c r="J2266">
        <v>395</v>
      </c>
      <c r="K2266">
        <v>90.14</v>
      </c>
      <c r="L2266">
        <v>7.2</v>
      </c>
      <c r="M2266">
        <v>2.2000000000000002</v>
      </c>
      <c r="N2266" s="1" t="s">
        <v>21</v>
      </c>
      <c r="O2266">
        <v>11</v>
      </c>
      <c r="P2266">
        <v>30</v>
      </c>
      <c r="Q2266">
        <v>41</v>
      </c>
      <c r="R2266">
        <v>344842.79</v>
      </c>
    </row>
    <row r="2267" spans="1:18" x14ac:dyDescent="0.35">
      <c r="A2267" s="1" t="s">
        <v>6869</v>
      </c>
      <c r="B2267" s="1" t="s">
        <v>19</v>
      </c>
      <c r="C2267" s="1" t="s">
        <v>26</v>
      </c>
      <c r="D2267">
        <v>4.2</v>
      </c>
      <c r="E2267">
        <v>37</v>
      </c>
      <c r="F2267">
        <v>51.13</v>
      </c>
      <c r="G2267">
        <v>3409</v>
      </c>
      <c r="H2267">
        <v>42655</v>
      </c>
      <c r="I2267">
        <v>1</v>
      </c>
      <c r="J2267">
        <v>531</v>
      </c>
      <c r="K2267">
        <v>275.45</v>
      </c>
      <c r="L2267">
        <v>7</v>
      </c>
      <c r="M2267">
        <v>8.6999999999999993</v>
      </c>
      <c r="N2267" s="1" t="s">
        <v>27</v>
      </c>
      <c r="O2267">
        <v>12</v>
      </c>
      <c r="P2267">
        <v>11</v>
      </c>
      <c r="Q2267">
        <v>23</v>
      </c>
      <c r="R2267">
        <v>432640.63</v>
      </c>
    </row>
    <row r="2268" spans="1:18" x14ac:dyDescent="0.35">
      <c r="A2268" s="1" t="s">
        <v>6870</v>
      </c>
      <c r="B2268" s="1" t="s">
        <v>19</v>
      </c>
      <c r="C2268" s="1" t="s">
        <v>24</v>
      </c>
      <c r="D2268">
        <v>3.4</v>
      </c>
      <c r="E2268">
        <v>31</v>
      </c>
      <c r="F2268">
        <v>31.72</v>
      </c>
      <c r="G2268">
        <v>2622</v>
      </c>
      <c r="H2268">
        <v>29196</v>
      </c>
      <c r="I2268">
        <v>2</v>
      </c>
      <c r="J2268">
        <v>852</v>
      </c>
      <c r="K2268">
        <v>62.17</v>
      </c>
      <c r="L2268">
        <v>6.1</v>
      </c>
      <c r="M2268">
        <v>1.6</v>
      </c>
      <c r="N2268" s="1" t="s">
        <v>21</v>
      </c>
      <c r="O2268">
        <v>22</v>
      </c>
      <c r="P2268">
        <v>6</v>
      </c>
      <c r="Q2268">
        <v>28</v>
      </c>
      <c r="R2268">
        <v>229182.04</v>
      </c>
    </row>
    <row r="2269" spans="1:18" x14ac:dyDescent="0.35">
      <c r="A2269" s="1" t="s">
        <v>6879</v>
      </c>
      <c r="B2269" s="1" t="s">
        <v>19</v>
      </c>
      <c r="C2269" s="1" t="s">
        <v>24</v>
      </c>
      <c r="D2269">
        <v>3.7</v>
      </c>
      <c r="E2269">
        <v>43</v>
      </c>
      <c r="F2269">
        <v>26.5</v>
      </c>
      <c r="G2269">
        <v>743</v>
      </c>
      <c r="H2269">
        <v>12787</v>
      </c>
      <c r="I2269">
        <v>17</v>
      </c>
      <c r="J2269">
        <v>543</v>
      </c>
      <c r="K2269">
        <v>95.68</v>
      </c>
      <c r="L2269">
        <v>8</v>
      </c>
      <c r="M2269">
        <v>2.7</v>
      </c>
      <c r="N2269" s="1" t="s">
        <v>27</v>
      </c>
      <c r="O2269">
        <v>41</v>
      </c>
      <c r="P2269">
        <v>39</v>
      </c>
      <c r="Q2269">
        <v>80</v>
      </c>
      <c r="R2269">
        <v>276860.34999999998</v>
      </c>
    </row>
    <row r="2270" spans="1:18" x14ac:dyDescent="0.35">
      <c r="A2270" s="1" t="s">
        <v>6882</v>
      </c>
      <c r="B2270" s="1" t="s">
        <v>19</v>
      </c>
      <c r="C2270" s="1" t="s">
        <v>26</v>
      </c>
      <c r="D2270">
        <v>3.5</v>
      </c>
      <c r="E2270">
        <v>38</v>
      </c>
      <c r="F2270">
        <v>53.84</v>
      </c>
      <c r="G2270">
        <v>3128</v>
      </c>
      <c r="H2270">
        <v>30445</v>
      </c>
      <c r="I2270">
        <v>5</v>
      </c>
      <c r="J2270">
        <v>872</v>
      </c>
      <c r="K2270">
        <v>69.14</v>
      </c>
      <c r="L2270">
        <v>5</v>
      </c>
      <c r="M2270">
        <v>2.9</v>
      </c>
      <c r="N2270" s="1" t="s">
        <v>21</v>
      </c>
      <c r="O2270">
        <v>15</v>
      </c>
      <c r="P2270">
        <v>24</v>
      </c>
      <c r="Q2270">
        <v>39</v>
      </c>
      <c r="R2270">
        <v>467064.49</v>
      </c>
    </row>
    <row r="2271" spans="1:18" x14ac:dyDescent="0.35">
      <c r="A2271" s="1" t="s">
        <v>6883</v>
      </c>
      <c r="B2271" s="1" t="s">
        <v>19</v>
      </c>
      <c r="C2271" s="1" t="s">
        <v>26</v>
      </c>
      <c r="D2271">
        <v>4.4000000000000004</v>
      </c>
      <c r="E2271">
        <v>34</v>
      </c>
      <c r="F2271">
        <v>51.31</v>
      </c>
      <c r="G2271">
        <v>1422</v>
      </c>
      <c r="H2271">
        <v>18482</v>
      </c>
      <c r="I2271">
        <v>2</v>
      </c>
      <c r="J2271">
        <v>789</v>
      </c>
      <c r="K2271">
        <v>108.19</v>
      </c>
      <c r="L2271">
        <v>8.3000000000000007</v>
      </c>
      <c r="M2271">
        <v>5.3</v>
      </c>
      <c r="N2271" s="1" t="s">
        <v>27</v>
      </c>
      <c r="O2271">
        <v>6</v>
      </c>
      <c r="P2271">
        <v>30</v>
      </c>
      <c r="Q2271">
        <v>36</v>
      </c>
      <c r="R2271">
        <v>397336.52</v>
      </c>
    </row>
    <row r="2272" spans="1:18" x14ac:dyDescent="0.35">
      <c r="A2272" s="1" t="s">
        <v>6884</v>
      </c>
      <c r="B2272" s="1" t="s">
        <v>19</v>
      </c>
      <c r="C2272" s="1" t="s">
        <v>26</v>
      </c>
      <c r="D2272">
        <v>4.9000000000000004</v>
      </c>
      <c r="E2272">
        <v>33</v>
      </c>
      <c r="F2272">
        <v>51.74</v>
      </c>
      <c r="G2272">
        <v>3309</v>
      </c>
      <c r="H2272">
        <v>42783</v>
      </c>
      <c r="I2272">
        <v>4</v>
      </c>
      <c r="J2272">
        <v>187</v>
      </c>
      <c r="K2272">
        <v>211.53</v>
      </c>
      <c r="L2272">
        <v>3.8</v>
      </c>
      <c r="M2272">
        <v>7.2</v>
      </c>
      <c r="N2272" s="1" t="s">
        <v>27</v>
      </c>
      <c r="O2272">
        <v>13</v>
      </c>
      <c r="P2272">
        <v>24</v>
      </c>
      <c r="Q2272">
        <v>37</v>
      </c>
      <c r="R2272">
        <v>392816.01</v>
      </c>
    </row>
    <row r="2273" spans="1:18" x14ac:dyDescent="0.35">
      <c r="A2273" s="1" t="s">
        <v>6886</v>
      </c>
      <c r="B2273" s="1" t="s">
        <v>19</v>
      </c>
      <c r="C2273" s="1" t="s">
        <v>24</v>
      </c>
      <c r="D2273">
        <v>4.8</v>
      </c>
      <c r="E2273">
        <v>32</v>
      </c>
      <c r="F2273">
        <v>27.82</v>
      </c>
      <c r="G2273">
        <v>2083</v>
      </c>
      <c r="H2273">
        <v>28082</v>
      </c>
      <c r="I2273">
        <v>6</v>
      </c>
      <c r="J2273">
        <v>851</v>
      </c>
      <c r="K2273">
        <v>154.41999999999999</v>
      </c>
      <c r="L2273">
        <v>3.5</v>
      </c>
      <c r="M2273">
        <v>3.6</v>
      </c>
      <c r="N2273" s="1" t="s">
        <v>21</v>
      </c>
      <c r="O2273">
        <v>0</v>
      </c>
      <c r="P2273">
        <v>24</v>
      </c>
      <c r="Q2273">
        <v>24</v>
      </c>
      <c r="R2273">
        <v>211410.84</v>
      </c>
    </row>
    <row r="2274" spans="1:18" x14ac:dyDescent="0.35">
      <c r="A2274" s="1" t="s">
        <v>6890</v>
      </c>
      <c r="B2274" s="1" t="s">
        <v>19</v>
      </c>
      <c r="C2274" s="1" t="s">
        <v>20</v>
      </c>
      <c r="D2274">
        <v>4.4000000000000004</v>
      </c>
      <c r="E2274">
        <v>40</v>
      </c>
      <c r="F2274">
        <v>70.55</v>
      </c>
      <c r="G2274">
        <v>2988</v>
      </c>
      <c r="H2274">
        <v>36970</v>
      </c>
      <c r="I2274">
        <v>14</v>
      </c>
      <c r="J2274">
        <v>529</v>
      </c>
      <c r="K2274">
        <v>231.28</v>
      </c>
      <c r="L2274">
        <v>9.4</v>
      </c>
      <c r="M2274">
        <v>4.8</v>
      </c>
      <c r="N2274" s="1" t="s">
        <v>21</v>
      </c>
      <c r="O2274">
        <v>36</v>
      </c>
      <c r="P2274">
        <v>15</v>
      </c>
      <c r="Q2274">
        <v>51</v>
      </c>
      <c r="R2274">
        <v>650104.55000000005</v>
      </c>
    </row>
    <row r="2275" spans="1:18" x14ac:dyDescent="0.35">
      <c r="A2275" s="1" t="s">
        <v>6892</v>
      </c>
      <c r="B2275" s="1" t="s">
        <v>19</v>
      </c>
      <c r="C2275" s="1" t="s">
        <v>20</v>
      </c>
      <c r="D2275">
        <v>4.3</v>
      </c>
      <c r="E2275">
        <v>39</v>
      </c>
      <c r="F2275">
        <v>66.64</v>
      </c>
      <c r="G2275">
        <v>3301</v>
      </c>
      <c r="H2275">
        <v>39700</v>
      </c>
      <c r="I2275">
        <v>7</v>
      </c>
      <c r="J2275">
        <v>461</v>
      </c>
      <c r="K2275">
        <v>229.46</v>
      </c>
      <c r="L2275">
        <v>5.9</v>
      </c>
      <c r="M2275">
        <v>6.6</v>
      </c>
      <c r="N2275" s="1" t="s">
        <v>21</v>
      </c>
      <c r="O2275">
        <v>37</v>
      </c>
      <c r="P2275">
        <v>10</v>
      </c>
      <c r="Q2275">
        <v>47</v>
      </c>
      <c r="R2275">
        <v>593412.81999999995</v>
      </c>
    </row>
    <row r="2276" spans="1:18" x14ac:dyDescent="0.35">
      <c r="A2276" s="1" t="s">
        <v>6893</v>
      </c>
      <c r="B2276" s="1" t="s">
        <v>19</v>
      </c>
      <c r="C2276" s="1" t="s">
        <v>26</v>
      </c>
      <c r="D2276">
        <v>4.4000000000000004</v>
      </c>
      <c r="E2276">
        <v>41</v>
      </c>
      <c r="F2276">
        <v>51</v>
      </c>
      <c r="G2276">
        <v>3047</v>
      </c>
      <c r="H2276">
        <v>30204</v>
      </c>
      <c r="I2276">
        <v>6</v>
      </c>
      <c r="J2276">
        <v>412</v>
      </c>
      <c r="K2276">
        <v>66.930000000000007</v>
      </c>
      <c r="L2276">
        <v>4.7</v>
      </c>
      <c r="M2276">
        <v>2.8</v>
      </c>
      <c r="N2276" s="1" t="s">
        <v>21</v>
      </c>
      <c r="O2276">
        <v>22</v>
      </c>
      <c r="P2276">
        <v>4</v>
      </c>
      <c r="Q2276">
        <v>26</v>
      </c>
      <c r="R2276">
        <v>475909.7</v>
      </c>
    </row>
    <row r="2277" spans="1:18" x14ac:dyDescent="0.35">
      <c r="A2277" s="1" t="s">
        <v>6895</v>
      </c>
      <c r="B2277" s="1" t="s">
        <v>19</v>
      </c>
      <c r="C2277" s="1" t="s">
        <v>26</v>
      </c>
      <c r="D2277">
        <v>4.5999999999999996</v>
      </c>
      <c r="E2277">
        <v>39</v>
      </c>
      <c r="F2277">
        <v>52.73</v>
      </c>
      <c r="G2277">
        <v>1386</v>
      </c>
      <c r="H2277">
        <v>21075</v>
      </c>
      <c r="I2277">
        <v>6</v>
      </c>
      <c r="J2277">
        <v>785</v>
      </c>
      <c r="K2277">
        <v>181.72</v>
      </c>
      <c r="L2277">
        <v>4.8</v>
      </c>
      <c r="M2277">
        <v>3.9</v>
      </c>
      <c r="N2277" s="1" t="s">
        <v>27</v>
      </c>
      <c r="O2277">
        <v>12</v>
      </c>
      <c r="P2277">
        <v>7</v>
      </c>
      <c r="Q2277">
        <v>19</v>
      </c>
      <c r="R2277">
        <v>466421.55</v>
      </c>
    </row>
    <row r="2278" spans="1:18" x14ac:dyDescent="0.35">
      <c r="A2278" s="1" t="s">
        <v>6897</v>
      </c>
      <c r="B2278" s="1" t="s">
        <v>19</v>
      </c>
      <c r="C2278" s="1" t="s">
        <v>31</v>
      </c>
      <c r="D2278">
        <v>3.9</v>
      </c>
      <c r="E2278">
        <v>48</v>
      </c>
      <c r="F2278">
        <v>37.380000000000003</v>
      </c>
      <c r="G2278">
        <v>1330</v>
      </c>
      <c r="H2278">
        <v>14122</v>
      </c>
      <c r="I2278">
        <v>4</v>
      </c>
      <c r="J2278">
        <v>770</v>
      </c>
      <c r="K2278">
        <v>52.89</v>
      </c>
      <c r="L2278">
        <v>7.9</v>
      </c>
      <c r="M2278">
        <v>9.6</v>
      </c>
      <c r="N2278" s="1" t="s">
        <v>21</v>
      </c>
      <c r="O2278">
        <v>31</v>
      </c>
      <c r="P2278">
        <v>32</v>
      </c>
      <c r="Q2278">
        <v>63</v>
      </c>
      <c r="R2278">
        <v>412284.6</v>
      </c>
    </row>
    <row r="2279" spans="1:18" x14ac:dyDescent="0.35">
      <c r="A2279" s="1" t="s">
        <v>6904</v>
      </c>
      <c r="B2279" s="1" t="s">
        <v>19</v>
      </c>
      <c r="C2279" s="1" t="s">
        <v>31</v>
      </c>
      <c r="D2279">
        <v>3.1</v>
      </c>
      <c r="E2279">
        <v>39</v>
      </c>
      <c r="F2279">
        <v>35.83</v>
      </c>
      <c r="G2279">
        <v>2419</v>
      </c>
      <c r="H2279">
        <v>24456</v>
      </c>
      <c r="I2279">
        <v>19</v>
      </c>
      <c r="J2279">
        <v>787</v>
      </c>
      <c r="K2279">
        <v>92.73</v>
      </c>
      <c r="L2279">
        <v>6.5</v>
      </c>
      <c r="M2279">
        <v>7</v>
      </c>
      <c r="N2279" s="1" t="s">
        <v>21</v>
      </c>
      <c r="O2279">
        <v>20</v>
      </c>
      <c r="P2279">
        <v>34</v>
      </c>
      <c r="Q2279">
        <v>54</v>
      </c>
      <c r="R2279">
        <v>340134.15</v>
      </c>
    </row>
    <row r="2280" spans="1:18" x14ac:dyDescent="0.35">
      <c r="A2280" s="1" t="s">
        <v>6906</v>
      </c>
      <c r="B2280" s="1" t="s">
        <v>19</v>
      </c>
      <c r="C2280" s="1" t="s">
        <v>20</v>
      </c>
      <c r="D2280">
        <v>4.3</v>
      </c>
      <c r="E2280">
        <v>44</v>
      </c>
      <c r="F2280">
        <v>68.56</v>
      </c>
      <c r="G2280">
        <v>2430</v>
      </c>
      <c r="H2280">
        <v>25658</v>
      </c>
      <c r="I2280">
        <v>13</v>
      </c>
      <c r="J2280">
        <v>57</v>
      </c>
      <c r="K2280">
        <v>84.5</v>
      </c>
      <c r="L2280">
        <v>6.4</v>
      </c>
      <c r="M2280">
        <v>5.8</v>
      </c>
      <c r="N2280" s="1" t="s">
        <v>21</v>
      </c>
      <c r="O2280">
        <v>15</v>
      </c>
      <c r="P2280">
        <v>2</v>
      </c>
      <c r="Q2280">
        <v>17</v>
      </c>
      <c r="R2280">
        <v>685951.58</v>
      </c>
    </row>
    <row r="2281" spans="1:18" x14ac:dyDescent="0.35">
      <c r="A2281" s="1" t="s">
        <v>6908</v>
      </c>
      <c r="B2281" s="1" t="s">
        <v>19</v>
      </c>
      <c r="C2281" s="1" t="s">
        <v>37</v>
      </c>
      <c r="D2281">
        <v>3.3</v>
      </c>
      <c r="E2281">
        <v>42</v>
      </c>
      <c r="F2281">
        <v>57.53</v>
      </c>
      <c r="G2281">
        <v>3044</v>
      </c>
      <c r="H2281">
        <v>33133</v>
      </c>
      <c r="I2281">
        <v>13</v>
      </c>
      <c r="J2281">
        <v>584</v>
      </c>
      <c r="K2281">
        <v>173.87</v>
      </c>
      <c r="L2281">
        <v>1.2</v>
      </c>
      <c r="M2281">
        <v>3</v>
      </c>
      <c r="N2281" s="1" t="s">
        <v>21</v>
      </c>
      <c r="O2281">
        <v>3</v>
      </c>
      <c r="P2281">
        <v>33</v>
      </c>
      <c r="Q2281">
        <v>36</v>
      </c>
      <c r="R2281">
        <v>553722.67000000004</v>
      </c>
    </row>
    <row r="2282" spans="1:18" x14ac:dyDescent="0.35">
      <c r="A2282" s="1" t="s">
        <v>6910</v>
      </c>
      <c r="B2282" s="1" t="s">
        <v>19</v>
      </c>
      <c r="C2282" s="1" t="s">
        <v>20</v>
      </c>
      <c r="D2282">
        <v>4.9000000000000004</v>
      </c>
      <c r="E2282">
        <v>36</v>
      </c>
      <c r="F2282">
        <v>68.69</v>
      </c>
      <c r="G2282">
        <v>3318</v>
      </c>
      <c r="H2282">
        <v>42899</v>
      </c>
      <c r="I2282">
        <v>3</v>
      </c>
      <c r="J2282">
        <v>398</v>
      </c>
      <c r="K2282">
        <v>285.73</v>
      </c>
      <c r="L2282">
        <v>4.2</v>
      </c>
      <c r="M2282">
        <v>9.6999999999999993</v>
      </c>
      <c r="N2282" s="1" t="s">
        <v>27</v>
      </c>
      <c r="O2282">
        <v>15</v>
      </c>
      <c r="P2282">
        <v>10</v>
      </c>
      <c r="Q2282">
        <v>25</v>
      </c>
      <c r="R2282">
        <v>561137.16</v>
      </c>
    </row>
    <row r="2283" spans="1:18" x14ac:dyDescent="0.35">
      <c r="A2283" s="1" t="s">
        <v>6912</v>
      </c>
      <c r="B2283" s="1" t="s">
        <v>19</v>
      </c>
      <c r="C2283" s="1" t="s">
        <v>37</v>
      </c>
      <c r="D2283">
        <v>4.5999999999999996</v>
      </c>
      <c r="E2283">
        <v>43</v>
      </c>
      <c r="F2283">
        <v>63.85</v>
      </c>
      <c r="G2283">
        <v>2891</v>
      </c>
      <c r="H2283">
        <v>38101</v>
      </c>
      <c r="I2283">
        <v>9</v>
      </c>
      <c r="J2283">
        <v>324</v>
      </c>
      <c r="K2283">
        <v>128.62</v>
      </c>
      <c r="L2283">
        <v>8</v>
      </c>
      <c r="M2283">
        <v>6.3</v>
      </c>
      <c r="N2283" s="1" t="s">
        <v>21</v>
      </c>
      <c r="O2283">
        <v>9</v>
      </c>
      <c r="P2283">
        <v>4</v>
      </c>
      <c r="Q2283">
        <v>13</v>
      </c>
      <c r="R2283">
        <v>625145.05000000005</v>
      </c>
    </row>
    <row r="2284" spans="1:18" x14ac:dyDescent="0.35">
      <c r="A2284" s="1" t="s">
        <v>6915</v>
      </c>
      <c r="B2284" s="1" t="s">
        <v>19</v>
      </c>
      <c r="C2284" s="1" t="s">
        <v>24</v>
      </c>
      <c r="D2284">
        <v>3.3</v>
      </c>
      <c r="E2284">
        <v>30</v>
      </c>
      <c r="F2284">
        <v>29.77</v>
      </c>
      <c r="G2284">
        <v>830</v>
      </c>
      <c r="H2284">
        <v>9309</v>
      </c>
      <c r="I2284">
        <v>4</v>
      </c>
      <c r="J2284">
        <v>597</v>
      </c>
      <c r="K2284">
        <v>239.04</v>
      </c>
      <c r="L2284">
        <v>3.6</v>
      </c>
      <c r="M2284">
        <v>9.9</v>
      </c>
      <c r="N2284" s="1" t="s">
        <v>21</v>
      </c>
      <c r="O2284">
        <v>18</v>
      </c>
      <c r="P2284">
        <v>0</v>
      </c>
      <c r="Q2284">
        <v>18</v>
      </c>
      <c r="R2284">
        <v>209779.21</v>
      </c>
    </row>
    <row r="2285" spans="1:18" x14ac:dyDescent="0.35">
      <c r="A2285" s="1" t="s">
        <v>6917</v>
      </c>
      <c r="B2285" s="1" t="s">
        <v>19</v>
      </c>
      <c r="C2285" s="1" t="s">
        <v>31</v>
      </c>
      <c r="D2285">
        <v>4.8</v>
      </c>
      <c r="E2285">
        <v>38</v>
      </c>
      <c r="F2285">
        <v>36.159999999999997</v>
      </c>
      <c r="G2285">
        <v>2061</v>
      </c>
      <c r="H2285">
        <v>20962</v>
      </c>
      <c r="I2285">
        <v>7</v>
      </c>
      <c r="J2285">
        <v>749</v>
      </c>
      <c r="K2285">
        <v>186.62</v>
      </c>
      <c r="L2285">
        <v>2.4</v>
      </c>
      <c r="M2285">
        <v>7.5</v>
      </c>
      <c r="N2285" s="1" t="s">
        <v>21</v>
      </c>
      <c r="O2285">
        <v>13</v>
      </c>
      <c r="P2285">
        <v>29</v>
      </c>
      <c r="Q2285">
        <v>42</v>
      </c>
      <c r="R2285">
        <v>320029.84000000003</v>
      </c>
    </row>
    <row r="2286" spans="1:18" x14ac:dyDescent="0.35">
      <c r="A2286" s="1" t="s">
        <v>6918</v>
      </c>
      <c r="B2286" s="1" t="s">
        <v>19</v>
      </c>
      <c r="C2286" s="1" t="s">
        <v>24</v>
      </c>
      <c r="D2286">
        <v>3.9</v>
      </c>
      <c r="E2286">
        <v>39</v>
      </c>
      <c r="F2286">
        <v>34.69</v>
      </c>
      <c r="G2286">
        <v>2794</v>
      </c>
      <c r="H2286">
        <v>33171</v>
      </c>
      <c r="I2286">
        <v>11</v>
      </c>
      <c r="J2286">
        <v>361</v>
      </c>
      <c r="K2286">
        <v>153.13999999999999</v>
      </c>
      <c r="L2286">
        <v>8.6999999999999993</v>
      </c>
      <c r="M2286">
        <v>1.1000000000000001</v>
      </c>
      <c r="N2286" s="1" t="s">
        <v>21</v>
      </c>
      <c r="O2286">
        <v>4</v>
      </c>
      <c r="P2286">
        <v>12</v>
      </c>
      <c r="Q2286">
        <v>16</v>
      </c>
      <c r="R2286">
        <v>319313.88</v>
      </c>
    </row>
    <row r="2287" spans="1:18" x14ac:dyDescent="0.35">
      <c r="A2287" s="1" t="s">
        <v>6920</v>
      </c>
      <c r="B2287" s="1" t="s">
        <v>19</v>
      </c>
      <c r="C2287" s="1" t="s">
        <v>20</v>
      </c>
      <c r="D2287">
        <v>3.9</v>
      </c>
      <c r="E2287">
        <v>44</v>
      </c>
      <c r="F2287">
        <v>70.56</v>
      </c>
      <c r="G2287">
        <v>1485</v>
      </c>
      <c r="H2287">
        <v>14903</v>
      </c>
      <c r="I2287">
        <v>13</v>
      </c>
      <c r="J2287">
        <v>879</v>
      </c>
      <c r="K2287">
        <v>188.98</v>
      </c>
      <c r="L2287">
        <v>1.7</v>
      </c>
      <c r="M2287">
        <v>7.5</v>
      </c>
      <c r="N2287" s="1" t="s">
        <v>27</v>
      </c>
      <c r="O2287">
        <v>27</v>
      </c>
      <c r="P2287">
        <v>8</v>
      </c>
      <c r="Q2287">
        <v>35</v>
      </c>
      <c r="R2287">
        <v>704716.41</v>
      </c>
    </row>
    <row r="2288" spans="1:18" x14ac:dyDescent="0.35">
      <c r="A2288" s="1" t="s">
        <v>6923</v>
      </c>
      <c r="B2288" s="1" t="s">
        <v>19</v>
      </c>
      <c r="C2288" s="1" t="s">
        <v>26</v>
      </c>
      <c r="D2288">
        <v>4.7</v>
      </c>
      <c r="E2288">
        <v>46</v>
      </c>
      <c r="F2288">
        <v>49.26</v>
      </c>
      <c r="G2288">
        <v>4098</v>
      </c>
      <c r="H2288">
        <v>41634</v>
      </c>
      <c r="I2288">
        <v>11</v>
      </c>
      <c r="J2288">
        <v>818</v>
      </c>
      <c r="K2288">
        <v>276.08</v>
      </c>
      <c r="L2288">
        <v>9.6999999999999993</v>
      </c>
      <c r="M2288">
        <v>4</v>
      </c>
      <c r="N2288" s="1" t="s">
        <v>21</v>
      </c>
      <c r="O2288">
        <v>19</v>
      </c>
      <c r="P2288">
        <v>25</v>
      </c>
      <c r="Q2288">
        <v>44</v>
      </c>
      <c r="R2288">
        <v>526127.38</v>
      </c>
    </row>
    <row r="2289" spans="1:18" x14ac:dyDescent="0.35">
      <c r="A2289" s="1" t="s">
        <v>6925</v>
      </c>
      <c r="B2289" s="1" t="s">
        <v>19</v>
      </c>
      <c r="C2289" s="1" t="s">
        <v>37</v>
      </c>
      <c r="D2289">
        <v>4.2</v>
      </c>
      <c r="E2289">
        <v>42</v>
      </c>
      <c r="F2289">
        <v>64.760000000000005</v>
      </c>
      <c r="G2289">
        <v>2637</v>
      </c>
      <c r="H2289">
        <v>32438</v>
      </c>
      <c r="I2289">
        <v>19</v>
      </c>
      <c r="J2289">
        <v>770</v>
      </c>
      <c r="K2289">
        <v>254.63</v>
      </c>
      <c r="L2289">
        <v>5.5</v>
      </c>
      <c r="M2289">
        <v>9</v>
      </c>
      <c r="N2289" s="1" t="s">
        <v>21</v>
      </c>
      <c r="O2289">
        <v>30</v>
      </c>
      <c r="P2289">
        <v>11</v>
      </c>
      <c r="Q2289">
        <v>41</v>
      </c>
      <c r="R2289">
        <v>631685.04</v>
      </c>
    </row>
    <row r="2290" spans="1:18" x14ac:dyDescent="0.35">
      <c r="A2290" s="1" t="s">
        <v>6926</v>
      </c>
      <c r="B2290" s="1" t="s">
        <v>19</v>
      </c>
      <c r="C2290" s="1" t="s">
        <v>42</v>
      </c>
      <c r="D2290">
        <v>4.5</v>
      </c>
      <c r="E2290">
        <v>35</v>
      </c>
      <c r="F2290">
        <v>35.65</v>
      </c>
      <c r="G2290">
        <v>1842</v>
      </c>
      <c r="H2290">
        <v>18155</v>
      </c>
      <c r="I2290">
        <v>12</v>
      </c>
      <c r="J2290">
        <v>298</v>
      </c>
      <c r="K2290">
        <v>85.08</v>
      </c>
      <c r="L2290">
        <v>3.9</v>
      </c>
      <c r="M2290">
        <v>5.0999999999999996</v>
      </c>
      <c r="N2290" s="1" t="s">
        <v>21</v>
      </c>
      <c r="O2290">
        <v>6</v>
      </c>
      <c r="P2290">
        <v>1</v>
      </c>
      <c r="Q2290">
        <v>7</v>
      </c>
      <c r="R2290">
        <v>294273.55</v>
      </c>
    </row>
    <row r="2291" spans="1:18" x14ac:dyDescent="0.35">
      <c r="A2291" s="1" t="s">
        <v>6927</v>
      </c>
      <c r="B2291" s="1" t="s">
        <v>19</v>
      </c>
      <c r="C2291" s="1" t="s">
        <v>26</v>
      </c>
      <c r="D2291">
        <v>3.4</v>
      </c>
      <c r="E2291">
        <v>44</v>
      </c>
      <c r="F2291">
        <v>55.69</v>
      </c>
      <c r="G2291">
        <v>2841</v>
      </c>
      <c r="H2291">
        <v>27918</v>
      </c>
      <c r="I2291">
        <v>18</v>
      </c>
      <c r="J2291">
        <v>894</v>
      </c>
      <c r="K2291">
        <v>115.87</v>
      </c>
      <c r="L2291">
        <v>5.3</v>
      </c>
      <c r="M2291">
        <v>5</v>
      </c>
      <c r="N2291" s="1" t="s">
        <v>27</v>
      </c>
      <c r="O2291">
        <v>26</v>
      </c>
      <c r="P2291">
        <v>18</v>
      </c>
      <c r="Q2291">
        <v>44</v>
      </c>
      <c r="R2291">
        <v>569674.6</v>
      </c>
    </row>
    <row r="2292" spans="1:18" x14ac:dyDescent="0.35">
      <c r="A2292" s="1" t="s">
        <v>6930</v>
      </c>
      <c r="B2292" s="1" t="s">
        <v>19</v>
      </c>
      <c r="C2292" s="1" t="s">
        <v>24</v>
      </c>
      <c r="D2292">
        <v>4.8</v>
      </c>
      <c r="E2292">
        <v>37</v>
      </c>
      <c r="F2292">
        <v>31.03</v>
      </c>
      <c r="G2292">
        <v>3608</v>
      </c>
      <c r="H2292">
        <v>41165</v>
      </c>
      <c r="I2292">
        <v>14</v>
      </c>
      <c r="J2292">
        <v>107</v>
      </c>
      <c r="K2292">
        <v>106.64</v>
      </c>
      <c r="L2292">
        <v>3.5</v>
      </c>
      <c r="M2292">
        <v>9.3000000000000007</v>
      </c>
      <c r="N2292" s="1" t="s">
        <v>21</v>
      </c>
      <c r="O2292">
        <v>7</v>
      </c>
      <c r="P2292">
        <v>5</v>
      </c>
      <c r="Q2292">
        <v>12</v>
      </c>
      <c r="R2292">
        <v>279892.7</v>
      </c>
    </row>
    <row r="2293" spans="1:18" x14ac:dyDescent="0.35">
      <c r="A2293" s="1" t="s">
        <v>6932</v>
      </c>
      <c r="B2293" s="1" t="s">
        <v>19</v>
      </c>
      <c r="C2293" s="1" t="s">
        <v>20</v>
      </c>
      <c r="D2293">
        <v>4.9000000000000004</v>
      </c>
      <c r="E2293">
        <v>46</v>
      </c>
      <c r="F2293">
        <v>67.06</v>
      </c>
      <c r="G2293">
        <v>3280</v>
      </c>
      <c r="H2293">
        <v>42282</v>
      </c>
      <c r="I2293">
        <v>8</v>
      </c>
      <c r="J2293">
        <v>731</v>
      </c>
      <c r="K2293">
        <v>88.99</v>
      </c>
      <c r="L2293">
        <v>2.5</v>
      </c>
      <c r="M2293">
        <v>3.8</v>
      </c>
      <c r="N2293" s="1" t="s">
        <v>21</v>
      </c>
      <c r="O2293">
        <v>2</v>
      </c>
      <c r="P2293">
        <v>33</v>
      </c>
      <c r="Q2293">
        <v>35</v>
      </c>
      <c r="R2293">
        <v>697555.64</v>
      </c>
    </row>
    <row r="2294" spans="1:18" x14ac:dyDescent="0.35">
      <c r="A2294" s="1" t="s">
        <v>6934</v>
      </c>
      <c r="B2294" s="1" t="s">
        <v>19</v>
      </c>
      <c r="C2294" s="1" t="s">
        <v>42</v>
      </c>
      <c r="D2294">
        <v>4.7</v>
      </c>
      <c r="E2294">
        <v>31</v>
      </c>
      <c r="F2294">
        <v>44.7</v>
      </c>
      <c r="G2294">
        <v>2261</v>
      </c>
      <c r="H2294">
        <v>24521</v>
      </c>
      <c r="I2294">
        <v>9</v>
      </c>
      <c r="J2294">
        <v>439</v>
      </c>
      <c r="K2294">
        <v>96.18</v>
      </c>
      <c r="L2294">
        <v>4.4000000000000004</v>
      </c>
      <c r="M2294">
        <v>5.9</v>
      </c>
      <c r="N2294" s="1" t="s">
        <v>27</v>
      </c>
      <c r="O2294">
        <v>19</v>
      </c>
      <c r="P2294">
        <v>12</v>
      </c>
      <c r="Q2294">
        <v>31</v>
      </c>
      <c r="R2294">
        <v>324499.55</v>
      </c>
    </row>
    <row r="2295" spans="1:18" x14ac:dyDescent="0.35">
      <c r="A2295" s="1" t="s">
        <v>6937</v>
      </c>
      <c r="B2295" s="1" t="s">
        <v>19</v>
      </c>
      <c r="C2295" s="1" t="s">
        <v>20</v>
      </c>
      <c r="D2295">
        <v>4.2</v>
      </c>
      <c r="E2295">
        <v>43</v>
      </c>
      <c r="F2295">
        <v>68.34</v>
      </c>
      <c r="G2295">
        <v>3888</v>
      </c>
      <c r="H2295">
        <v>39006</v>
      </c>
      <c r="I2295">
        <v>7</v>
      </c>
      <c r="J2295">
        <v>102</v>
      </c>
      <c r="K2295">
        <v>110.2</v>
      </c>
      <c r="L2295">
        <v>1.3</v>
      </c>
      <c r="M2295">
        <v>1.5</v>
      </c>
      <c r="N2295" s="1" t="s">
        <v>27</v>
      </c>
      <c r="O2295">
        <v>3</v>
      </c>
      <c r="P2295">
        <v>38</v>
      </c>
      <c r="Q2295">
        <v>41</v>
      </c>
      <c r="R2295">
        <v>662746.02</v>
      </c>
    </row>
    <row r="2296" spans="1:18" x14ac:dyDescent="0.35">
      <c r="A2296" s="1" t="s">
        <v>6939</v>
      </c>
      <c r="B2296" s="1" t="s">
        <v>19</v>
      </c>
      <c r="C2296" s="1" t="s">
        <v>20</v>
      </c>
      <c r="D2296">
        <v>3.1</v>
      </c>
      <c r="E2296">
        <v>34</v>
      </c>
      <c r="F2296">
        <v>66.22</v>
      </c>
      <c r="G2296">
        <v>2128</v>
      </c>
      <c r="H2296">
        <v>22301</v>
      </c>
      <c r="I2296">
        <v>9</v>
      </c>
      <c r="J2296">
        <v>943</v>
      </c>
      <c r="K2296">
        <v>178.86</v>
      </c>
      <c r="L2296">
        <v>5.8</v>
      </c>
      <c r="M2296">
        <v>2.2999999999999998</v>
      </c>
      <c r="N2296" s="1" t="s">
        <v>27</v>
      </c>
      <c r="O2296">
        <v>21</v>
      </c>
      <c r="P2296">
        <v>23</v>
      </c>
      <c r="Q2296">
        <v>44</v>
      </c>
      <c r="R2296">
        <v>515230.85</v>
      </c>
    </row>
    <row r="2297" spans="1:18" x14ac:dyDescent="0.35">
      <c r="A2297" s="1" t="s">
        <v>6941</v>
      </c>
      <c r="B2297" s="1" t="s">
        <v>19</v>
      </c>
      <c r="C2297" s="1" t="s">
        <v>20</v>
      </c>
      <c r="D2297">
        <v>3.7</v>
      </c>
      <c r="E2297">
        <v>34</v>
      </c>
      <c r="F2297">
        <v>67.349999999999994</v>
      </c>
      <c r="G2297">
        <v>1295</v>
      </c>
      <c r="H2297">
        <v>18985</v>
      </c>
      <c r="I2297">
        <v>12</v>
      </c>
      <c r="J2297">
        <v>161</v>
      </c>
      <c r="K2297">
        <v>278.29000000000002</v>
      </c>
      <c r="L2297">
        <v>2.1</v>
      </c>
      <c r="M2297">
        <v>3.6</v>
      </c>
      <c r="N2297" s="1" t="s">
        <v>27</v>
      </c>
      <c r="O2297">
        <v>18</v>
      </c>
      <c r="P2297">
        <v>24</v>
      </c>
      <c r="Q2297">
        <v>42</v>
      </c>
      <c r="R2297">
        <v>522380.55</v>
      </c>
    </row>
    <row r="2298" spans="1:18" x14ac:dyDescent="0.35">
      <c r="A2298" s="1" t="s">
        <v>6944</v>
      </c>
      <c r="B2298" s="1" t="s">
        <v>19</v>
      </c>
      <c r="C2298" s="1" t="s">
        <v>24</v>
      </c>
      <c r="D2298">
        <v>4.8</v>
      </c>
      <c r="E2298">
        <v>35</v>
      </c>
      <c r="F2298">
        <v>32.17</v>
      </c>
      <c r="G2298">
        <v>3232</v>
      </c>
      <c r="H2298">
        <v>36333</v>
      </c>
      <c r="I2298">
        <v>19</v>
      </c>
      <c r="J2298">
        <v>967</v>
      </c>
      <c r="K2298">
        <v>174.46</v>
      </c>
      <c r="L2298">
        <v>4.9000000000000004</v>
      </c>
      <c r="M2298">
        <v>4.7</v>
      </c>
      <c r="N2298" s="1" t="s">
        <v>27</v>
      </c>
      <c r="O2298">
        <v>3</v>
      </c>
      <c r="P2298">
        <v>14</v>
      </c>
      <c r="Q2298">
        <v>17</v>
      </c>
      <c r="R2298">
        <v>279528.59000000003</v>
      </c>
    </row>
    <row r="2299" spans="1:18" x14ac:dyDescent="0.35">
      <c r="A2299" s="1" t="s">
        <v>6947</v>
      </c>
      <c r="B2299" s="1" t="s">
        <v>19</v>
      </c>
      <c r="C2299" s="1" t="s">
        <v>42</v>
      </c>
      <c r="D2299">
        <v>3.8</v>
      </c>
      <c r="E2299">
        <v>42</v>
      </c>
      <c r="F2299">
        <v>39.33</v>
      </c>
      <c r="G2299">
        <v>2293</v>
      </c>
      <c r="H2299">
        <v>24909</v>
      </c>
      <c r="I2299">
        <v>14</v>
      </c>
      <c r="J2299">
        <v>696</v>
      </c>
      <c r="K2299">
        <v>223.44</v>
      </c>
      <c r="L2299">
        <v>7</v>
      </c>
      <c r="M2299">
        <v>5.2</v>
      </c>
      <c r="N2299" s="1" t="s">
        <v>21</v>
      </c>
      <c r="O2299">
        <v>30</v>
      </c>
      <c r="P2299">
        <v>21</v>
      </c>
      <c r="Q2299">
        <v>51</v>
      </c>
      <c r="R2299">
        <v>389940.12</v>
      </c>
    </row>
    <row r="2300" spans="1:18" x14ac:dyDescent="0.35">
      <c r="A2300" s="1" t="s">
        <v>6948</v>
      </c>
      <c r="B2300" s="1" t="s">
        <v>19</v>
      </c>
      <c r="C2300" s="1" t="s">
        <v>24</v>
      </c>
      <c r="D2300">
        <v>3.5</v>
      </c>
      <c r="E2300">
        <v>49</v>
      </c>
      <c r="F2300">
        <v>28.78</v>
      </c>
      <c r="G2300">
        <v>2073</v>
      </c>
      <c r="H2300">
        <v>22600</v>
      </c>
      <c r="I2300">
        <v>18</v>
      </c>
      <c r="J2300">
        <v>881</v>
      </c>
      <c r="K2300">
        <v>142.69999999999999</v>
      </c>
      <c r="L2300">
        <v>8.4</v>
      </c>
      <c r="M2300">
        <v>9.1999999999999993</v>
      </c>
      <c r="N2300" s="1" t="s">
        <v>27</v>
      </c>
      <c r="O2300">
        <v>20</v>
      </c>
      <c r="P2300">
        <v>22</v>
      </c>
      <c r="Q2300">
        <v>42</v>
      </c>
      <c r="R2300">
        <v>342848.44</v>
      </c>
    </row>
    <row r="2301" spans="1:18" x14ac:dyDescent="0.35">
      <c r="A2301" s="1" t="s">
        <v>6954</v>
      </c>
      <c r="B2301" s="1" t="s">
        <v>19</v>
      </c>
      <c r="C2301" s="1" t="s">
        <v>26</v>
      </c>
      <c r="D2301">
        <v>3.7</v>
      </c>
      <c r="E2301">
        <v>46</v>
      </c>
      <c r="F2301">
        <v>48.5</v>
      </c>
      <c r="G2301">
        <v>2765</v>
      </c>
      <c r="H2301">
        <v>35313</v>
      </c>
      <c r="I2301">
        <v>7</v>
      </c>
      <c r="J2301">
        <v>313</v>
      </c>
      <c r="K2301">
        <v>218.14</v>
      </c>
      <c r="L2301">
        <v>2.7</v>
      </c>
      <c r="M2301">
        <v>7.6</v>
      </c>
      <c r="N2301" s="1" t="s">
        <v>21</v>
      </c>
      <c r="O2301">
        <v>35</v>
      </c>
      <c r="P2301">
        <v>28</v>
      </c>
      <c r="Q2301">
        <v>63</v>
      </c>
      <c r="R2301">
        <v>510333.65</v>
      </c>
    </row>
    <row r="2302" spans="1:18" x14ac:dyDescent="0.35">
      <c r="A2302" s="1" t="s">
        <v>6959</v>
      </c>
      <c r="B2302" s="1" t="s">
        <v>19</v>
      </c>
      <c r="C2302" s="1" t="s">
        <v>31</v>
      </c>
      <c r="D2302">
        <v>3.6</v>
      </c>
      <c r="E2302">
        <v>38</v>
      </c>
      <c r="F2302">
        <v>36.590000000000003</v>
      </c>
      <c r="G2302">
        <v>2094</v>
      </c>
      <c r="H2302">
        <v>22407</v>
      </c>
      <c r="I2302">
        <v>7</v>
      </c>
      <c r="J2302">
        <v>501</v>
      </c>
      <c r="K2302">
        <v>236.51</v>
      </c>
      <c r="L2302">
        <v>5.5</v>
      </c>
      <c r="M2302">
        <v>1.2</v>
      </c>
      <c r="N2302" s="1" t="s">
        <v>21</v>
      </c>
      <c r="O2302">
        <v>25</v>
      </c>
      <c r="P2302">
        <v>12</v>
      </c>
      <c r="Q2302">
        <v>37</v>
      </c>
      <c r="R2302">
        <v>321469.15999999997</v>
      </c>
    </row>
    <row r="2303" spans="1:18" x14ac:dyDescent="0.35">
      <c r="A2303" s="1" t="s">
        <v>6962</v>
      </c>
      <c r="B2303" s="1" t="s">
        <v>19</v>
      </c>
      <c r="C2303" s="1" t="s">
        <v>42</v>
      </c>
      <c r="D2303">
        <v>4.2</v>
      </c>
      <c r="E2303">
        <v>30</v>
      </c>
      <c r="F2303">
        <v>42.26</v>
      </c>
      <c r="G2303">
        <v>4053</v>
      </c>
      <c r="H2303">
        <v>48725</v>
      </c>
      <c r="I2303">
        <v>8</v>
      </c>
      <c r="J2303">
        <v>986</v>
      </c>
      <c r="K2303">
        <v>165.6</v>
      </c>
      <c r="L2303">
        <v>3.9</v>
      </c>
      <c r="M2303">
        <v>6.1</v>
      </c>
      <c r="N2303" s="1" t="s">
        <v>21</v>
      </c>
      <c r="O2303">
        <v>27</v>
      </c>
      <c r="P2303">
        <v>0</v>
      </c>
      <c r="Q2303">
        <v>27</v>
      </c>
      <c r="R2303">
        <v>302276.96999999997</v>
      </c>
    </row>
    <row r="2304" spans="1:18" x14ac:dyDescent="0.35">
      <c r="A2304" s="1" t="s">
        <v>6964</v>
      </c>
      <c r="B2304" s="1" t="s">
        <v>19</v>
      </c>
      <c r="C2304" s="1" t="s">
        <v>24</v>
      </c>
      <c r="D2304">
        <v>3.1</v>
      </c>
      <c r="E2304">
        <v>43</v>
      </c>
      <c r="F2304">
        <v>32.19</v>
      </c>
      <c r="G2304">
        <v>847</v>
      </c>
      <c r="H2304">
        <v>6748</v>
      </c>
      <c r="I2304">
        <v>4</v>
      </c>
      <c r="J2304">
        <v>444</v>
      </c>
      <c r="K2304">
        <v>238.33</v>
      </c>
      <c r="L2304">
        <v>6</v>
      </c>
      <c r="M2304">
        <v>1.1000000000000001</v>
      </c>
      <c r="N2304" s="1" t="s">
        <v>27</v>
      </c>
      <c r="O2304">
        <v>20</v>
      </c>
      <c r="P2304">
        <v>15</v>
      </c>
      <c r="Q2304">
        <v>35</v>
      </c>
      <c r="R2304">
        <v>314305.78000000003</v>
      </c>
    </row>
    <row r="2305" spans="1:18" x14ac:dyDescent="0.35">
      <c r="A2305" s="1" t="s">
        <v>6965</v>
      </c>
      <c r="B2305" s="1" t="s">
        <v>19</v>
      </c>
      <c r="C2305" s="1" t="s">
        <v>26</v>
      </c>
      <c r="D2305">
        <v>3.8</v>
      </c>
      <c r="E2305">
        <v>34</v>
      </c>
      <c r="F2305">
        <v>49.22</v>
      </c>
      <c r="G2305">
        <v>3091</v>
      </c>
      <c r="H2305">
        <v>38516</v>
      </c>
      <c r="I2305">
        <v>10</v>
      </c>
      <c r="J2305">
        <v>161</v>
      </c>
      <c r="K2305">
        <v>237.52</v>
      </c>
      <c r="L2305">
        <v>7.6</v>
      </c>
      <c r="M2305">
        <v>5</v>
      </c>
      <c r="N2305" s="1" t="s">
        <v>21</v>
      </c>
      <c r="O2305">
        <v>4</v>
      </c>
      <c r="P2305">
        <v>0</v>
      </c>
      <c r="Q2305">
        <v>4</v>
      </c>
      <c r="R2305">
        <v>389873.3</v>
      </c>
    </row>
    <row r="2306" spans="1:18" x14ac:dyDescent="0.35">
      <c r="A2306" s="1" t="s">
        <v>6968</v>
      </c>
      <c r="B2306" s="1" t="s">
        <v>19</v>
      </c>
      <c r="C2306" s="1" t="s">
        <v>37</v>
      </c>
      <c r="D2306">
        <v>3.6</v>
      </c>
      <c r="E2306">
        <v>33</v>
      </c>
      <c r="F2306">
        <v>60.6</v>
      </c>
      <c r="G2306">
        <v>2814</v>
      </c>
      <c r="H2306">
        <v>34978</v>
      </c>
      <c r="I2306">
        <v>13</v>
      </c>
      <c r="J2306">
        <v>775</v>
      </c>
      <c r="K2306">
        <v>244.73</v>
      </c>
      <c r="L2306">
        <v>3.9</v>
      </c>
      <c r="M2306">
        <v>6.2</v>
      </c>
      <c r="N2306" s="1" t="s">
        <v>21</v>
      </c>
      <c r="O2306">
        <v>17</v>
      </c>
      <c r="P2306">
        <v>31</v>
      </c>
      <c r="Q2306">
        <v>48</v>
      </c>
      <c r="R2306">
        <v>466434.9</v>
      </c>
    </row>
    <row r="2307" spans="1:18" x14ac:dyDescent="0.35">
      <c r="A2307" s="1" t="s">
        <v>6969</v>
      </c>
      <c r="B2307" s="1" t="s">
        <v>19</v>
      </c>
      <c r="C2307" s="1" t="s">
        <v>20</v>
      </c>
      <c r="D2307">
        <v>3.8</v>
      </c>
      <c r="E2307">
        <v>45</v>
      </c>
      <c r="F2307">
        <v>72.75</v>
      </c>
      <c r="G2307">
        <v>3491</v>
      </c>
      <c r="H2307">
        <v>41725</v>
      </c>
      <c r="I2307">
        <v>8</v>
      </c>
      <c r="J2307">
        <v>953</v>
      </c>
      <c r="K2307">
        <v>190.47</v>
      </c>
      <c r="L2307">
        <v>4.5999999999999996</v>
      </c>
      <c r="M2307">
        <v>7.3</v>
      </c>
      <c r="N2307" s="1" t="s">
        <v>27</v>
      </c>
      <c r="O2307">
        <v>31</v>
      </c>
      <c r="P2307">
        <v>17</v>
      </c>
      <c r="Q2307">
        <v>48</v>
      </c>
      <c r="R2307">
        <v>743622</v>
      </c>
    </row>
    <row r="2308" spans="1:18" x14ac:dyDescent="0.35">
      <c r="A2308" s="1" t="s">
        <v>6973</v>
      </c>
      <c r="B2308" s="1" t="s">
        <v>19</v>
      </c>
      <c r="C2308" s="1" t="s">
        <v>31</v>
      </c>
      <c r="D2308">
        <v>3.1</v>
      </c>
      <c r="E2308">
        <v>42</v>
      </c>
      <c r="F2308">
        <v>32.71</v>
      </c>
      <c r="G2308">
        <v>727</v>
      </c>
      <c r="H2308">
        <v>7904</v>
      </c>
      <c r="I2308">
        <v>6</v>
      </c>
      <c r="J2308">
        <v>960</v>
      </c>
      <c r="K2308">
        <v>126.59</v>
      </c>
      <c r="L2308">
        <v>1.5</v>
      </c>
      <c r="M2308">
        <v>3.8</v>
      </c>
      <c r="N2308" s="1" t="s">
        <v>21</v>
      </c>
      <c r="O2308">
        <v>39</v>
      </c>
      <c r="P2308">
        <v>40</v>
      </c>
      <c r="Q2308">
        <v>79</v>
      </c>
      <c r="R2308">
        <v>315506.37</v>
      </c>
    </row>
    <row r="2309" spans="1:18" x14ac:dyDescent="0.35">
      <c r="A2309" s="1" t="s">
        <v>6977</v>
      </c>
      <c r="B2309" s="1" t="s">
        <v>19</v>
      </c>
      <c r="C2309" s="1" t="s">
        <v>26</v>
      </c>
      <c r="D2309">
        <v>3.8</v>
      </c>
      <c r="E2309">
        <v>32</v>
      </c>
      <c r="F2309">
        <v>46.03</v>
      </c>
      <c r="G2309">
        <v>1788</v>
      </c>
      <c r="H2309">
        <v>19579</v>
      </c>
      <c r="I2309">
        <v>19</v>
      </c>
      <c r="J2309">
        <v>452</v>
      </c>
      <c r="K2309">
        <v>98.53</v>
      </c>
      <c r="L2309">
        <v>1.8</v>
      </c>
      <c r="M2309">
        <v>6.3</v>
      </c>
      <c r="N2309" s="1" t="s">
        <v>21</v>
      </c>
      <c r="O2309">
        <v>25</v>
      </c>
      <c r="P2309">
        <v>3</v>
      </c>
      <c r="Q2309">
        <v>28</v>
      </c>
      <c r="R2309">
        <v>351482.03</v>
      </c>
    </row>
    <row r="2310" spans="1:18" x14ac:dyDescent="0.35">
      <c r="A2310" s="1" t="s">
        <v>6979</v>
      </c>
      <c r="B2310" s="1" t="s">
        <v>19</v>
      </c>
      <c r="C2310" s="1" t="s">
        <v>20</v>
      </c>
      <c r="D2310">
        <v>4.4000000000000004</v>
      </c>
      <c r="E2310">
        <v>44</v>
      </c>
      <c r="F2310">
        <v>72.52</v>
      </c>
      <c r="G2310">
        <v>4271</v>
      </c>
      <c r="H2310">
        <v>51538</v>
      </c>
      <c r="I2310">
        <v>16</v>
      </c>
      <c r="J2310">
        <v>890</v>
      </c>
      <c r="K2310">
        <v>298.58</v>
      </c>
      <c r="L2310">
        <v>4.3</v>
      </c>
      <c r="M2310">
        <v>7.8</v>
      </c>
      <c r="N2310" s="1" t="s">
        <v>21</v>
      </c>
      <c r="O2310">
        <v>13</v>
      </c>
      <c r="P2310">
        <v>24</v>
      </c>
      <c r="Q2310">
        <v>37</v>
      </c>
      <c r="R2310">
        <v>734299.36</v>
      </c>
    </row>
    <row r="2311" spans="1:18" x14ac:dyDescent="0.35">
      <c r="A2311" s="1" t="s">
        <v>6980</v>
      </c>
      <c r="B2311" s="1" t="s">
        <v>19</v>
      </c>
      <c r="C2311" s="1" t="s">
        <v>37</v>
      </c>
      <c r="D2311">
        <v>4.5999999999999996</v>
      </c>
      <c r="E2311">
        <v>48</v>
      </c>
      <c r="F2311">
        <v>59.97</v>
      </c>
      <c r="G2311">
        <v>2800</v>
      </c>
      <c r="H2311">
        <v>28607</v>
      </c>
      <c r="I2311">
        <v>5</v>
      </c>
      <c r="J2311">
        <v>74</v>
      </c>
      <c r="K2311">
        <v>97.3</v>
      </c>
      <c r="L2311">
        <v>8.4</v>
      </c>
      <c r="M2311">
        <v>3.5</v>
      </c>
      <c r="N2311" s="1" t="s">
        <v>27</v>
      </c>
      <c r="O2311">
        <v>15</v>
      </c>
      <c r="P2311">
        <v>25</v>
      </c>
      <c r="Q2311">
        <v>40</v>
      </c>
      <c r="R2311">
        <v>649531.79</v>
      </c>
    </row>
    <row r="2312" spans="1:18" x14ac:dyDescent="0.35">
      <c r="A2312" s="1" t="s">
        <v>6982</v>
      </c>
      <c r="B2312" s="1" t="s">
        <v>19</v>
      </c>
      <c r="C2312" s="1" t="s">
        <v>26</v>
      </c>
      <c r="D2312">
        <v>4.9000000000000004</v>
      </c>
      <c r="E2312">
        <v>31</v>
      </c>
      <c r="F2312">
        <v>46.67</v>
      </c>
      <c r="G2312">
        <v>2062</v>
      </c>
      <c r="H2312">
        <v>26984</v>
      </c>
      <c r="I2312">
        <v>5</v>
      </c>
      <c r="J2312">
        <v>301</v>
      </c>
      <c r="K2312">
        <v>128.44999999999999</v>
      </c>
      <c r="L2312">
        <v>4.7</v>
      </c>
      <c r="M2312">
        <v>9.1</v>
      </c>
      <c r="N2312" s="1" t="s">
        <v>21</v>
      </c>
      <c r="O2312">
        <v>4</v>
      </c>
      <c r="P2312">
        <v>0</v>
      </c>
      <c r="Q2312">
        <v>4</v>
      </c>
      <c r="R2312">
        <v>333973.51</v>
      </c>
    </row>
    <row r="2313" spans="1:18" x14ac:dyDescent="0.35">
      <c r="A2313" s="1" t="s">
        <v>6983</v>
      </c>
      <c r="B2313" s="1" t="s">
        <v>19</v>
      </c>
      <c r="C2313" s="1" t="s">
        <v>24</v>
      </c>
      <c r="D2313">
        <v>4.5</v>
      </c>
      <c r="E2313">
        <v>38</v>
      </c>
      <c r="F2313">
        <v>30.04</v>
      </c>
      <c r="G2313">
        <v>1188</v>
      </c>
      <c r="H2313">
        <v>19437</v>
      </c>
      <c r="I2313">
        <v>9</v>
      </c>
      <c r="J2313">
        <v>776</v>
      </c>
      <c r="K2313">
        <v>252.45</v>
      </c>
      <c r="L2313">
        <v>6</v>
      </c>
      <c r="M2313">
        <v>1.6</v>
      </c>
      <c r="N2313" s="1" t="s">
        <v>21</v>
      </c>
      <c r="O2313">
        <v>30</v>
      </c>
      <c r="P2313">
        <v>30</v>
      </c>
      <c r="Q2313">
        <v>60</v>
      </c>
      <c r="R2313">
        <v>268901.13</v>
      </c>
    </row>
    <row r="2314" spans="1:18" x14ac:dyDescent="0.35">
      <c r="A2314" s="1" t="s">
        <v>6988</v>
      </c>
      <c r="B2314" s="1" t="s">
        <v>19</v>
      </c>
      <c r="C2314" s="1" t="s">
        <v>20</v>
      </c>
      <c r="D2314">
        <v>5</v>
      </c>
      <c r="E2314">
        <v>48</v>
      </c>
      <c r="F2314">
        <v>72.010000000000005</v>
      </c>
      <c r="G2314">
        <v>1884</v>
      </c>
      <c r="H2314">
        <v>27399</v>
      </c>
      <c r="I2314">
        <v>13</v>
      </c>
      <c r="J2314">
        <v>869</v>
      </c>
      <c r="K2314">
        <v>235.44</v>
      </c>
      <c r="L2314">
        <v>2.6</v>
      </c>
      <c r="M2314">
        <v>5.8</v>
      </c>
      <c r="N2314" s="1" t="s">
        <v>27</v>
      </c>
      <c r="O2314">
        <v>40</v>
      </c>
      <c r="P2314">
        <v>21</v>
      </c>
      <c r="Q2314">
        <v>61</v>
      </c>
      <c r="R2314">
        <v>784495.68</v>
      </c>
    </row>
    <row r="2315" spans="1:18" x14ac:dyDescent="0.35">
      <c r="A2315" s="1" t="s">
        <v>6990</v>
      </c>
      <c r="B2315" s="1" t="s">
        <v>19</v>
      </c>
      <c r="C2315" s="1" t="s">
        <v>20</v>
      </c>
      <c r="D2315">
        <v>4.4000000000000004</v>
      </c>
      <c r="E2315">
        <v>45</v>
      </c>
      <c r="F2315">
        <v>72.88</v>
      </c>
      <c r="G2315">
        <v>3429</v>
      </c>
      <c r="H2315">
        <v>38610</v>
      </c>
      <c r="I2315">
        <v>10</v>
      </c>
      <c r="J2315">
        <v>373</v>
      </c>
      <c r="K2315">
        <v>94.65</v>
      </c>
      <c r="L2315">
        <v>4.9000000000000004</v>
      </c>
      <c r="M2315">
        <v>9.1999999999999993</v>
      </c>
      <c r="N2315" s="1" t="s">
        <v>21</v>
      </c>
      <c r="O2315">
        <v>3</v>
      </c>
      <c r="P2315">
        <v>38</v>
      </c>
      <c r="Q2315">
        <v>41</v>
      </c>
      <c r="R2315">
        <v>746090.48</v>
      </c>
    </row>
    <row r="2316" spans="1:18" x14ac:dyDescent="0.35">
      <c r="A2316" s="1" t="s">
        <v>6991</v>
      </c>
      <c r="B2316" s="1" t="s">
        <v>19</v>
      </c>
      <c r="C2316" s="1" t="s">
        <v>31</v>
      </c>
      <c r="D2316">
        <v>4</v>
      </c>
      <c r="E2316">
        <v>43</v>
      </c>
      <c r="F2316">
        <v>39.07</v>
      </c>
      <c r="G2316">
        <v>3615</v>
      </c>
      <c r="H2316">
        <v>39075</v>
      </c>
      <c r="I2316">
        <v>1</v>
      </c>
      <c r="J2316">
        <v>529</v>
      </c>
      <c r="K2316">
        <v>250.6</v>
      </c>
      <c r="L2316">
        <v>8.6</v>
      </c>
      <c r="M2316">
        <v>8.1999999999999993</v>
      </c>
      <c r="N2316" s="1" t="s">
        <v>21</v>
      </c>
      <c r="O2316">
        <v>10</v>
      </c>
      <c r="P2316">
        <v>25</v>
      </c>
      <c r="Q2316">
        <v>35</v>
      </c>
      <c r="R2316">
        <v>387123.89</v>
      </c>
    </row>
    <row r="2317" spans="1:18" x14ac:dyDescent="0.35">
      <c r="A2317" s="1" t="s">
        <v>6992</v>
      </c>
      <c r="B2317" s="1" t="s">
        <v>19</v>
      </c>
      <c r="C2317" s="1" t="s">
        <v>24</v>
      </c>
      <c r="D2317">
        <v>3.9</v>
      </c>
      <c r="E2317">
        <v>41</v>
      </c>
      <c r="F2317">
        <v>31.5</v>
      </c>
      <c r="G2317">
        <v>1359</v>
      </c>
      <c r="H2317">
        <v>17259</v>
      </c>
      <c r="I2317">
        <v>4</v>
      </c>
      <c r="J2317">
        <v>333</v>
      </c>
      <c r="K2317">
        <v>63.9</v>
      </c>
      <c r="L2317">
        <v>8.8000000000000007</v>
      </c>
      <c r="M2317">
        <v>5.5</v>
      </c>
      <c r="N2317" s="1" t="s">
        <v>21</v>
      </c>
      <c r="O2317">
        <v>38</v>
      </c>
      <c r="P2317">
        <v>14</v>
      </c>
      <c r="Q2317">
        <v>52</v>
      </c>
      <c r="R2317">
        <v>299193.95</v>
      </c>
    </row>
    <row r="2318" spans="1:18" x14ac:dyDescent="0.35">
      <c r="A2318" s="1" t="s">
        <v>6995</v>
      </c>
      <c r="B2318" s="1" t="s">
        <v>19</v>
      </c>
      <c r="C2318" s="1" t="s">
        <v>20</v>
      </c>
      <c r="D2318">
        <v>3.7</v>
      </c>
      <c r="E2318">
        <v>44</v>
      </c>
      <c r="F2318">
        <v>74.13</v>
      </c>
      <c r="G2318">
        <v>2893</v>
      </c>
      <c r="H2318">
        <v>31606</v>
      </c>
      <c r="I2318">
        <v>2</v>
      </c>
      <c r="J2318">
        <v>217</v>
      </c>
      <c r="K2318">
        <v>178.03</v>
      </c>
      <c r="L2318">
        <v>8.1</v>
      </c>
      <c r="M2318">
        <v>8.6999999999999993</v>
      </c>
      <c r="N2318" s="1" t="s">
        <v>21</v>
      </c>
      <c r="O2318">
        <v>16</v>
      </c>
      <c r="P2318">
        <v>17</v>
      </c>
      <c r="Q2318">
        <v>33</v>
      </c>
      <c r="R2318">
        <v>733516.77</v>
      </c>
    </row>
    <row r="2319" spans="1:18" x14ac:dyDescent="0.35">
      <c r="A2319" s="1" t="s">
        <v>6996</v>
      </c>
      <c r="B2319" s="1" t="s">
        <v>19</v>
      </c>
      <c r="C2319" s="1" t="s">
        <v>42</v>
      </c>
      <c r="D2319">
        <v>4.5</v>
      </c>
      <c r="E2319">
        <v>43</v>
      </c>
      <c r="F2319">
        <v>45.47</v>
      </c>
      <c r="G2319">
        <v>4079</v>
      </c>
      <c r="H2319">
        <v>47155</v>
      </c>
      <c r="I2319">
        <v>15</v>
      </c>
      <c r="J2319">
        <v>198</v>
      </c>
      <c r="K2319">
        <v>222.39</v>
      </c>
      <c r="L2319">
        <v>7</v>
      </c>
      <c r="M2319">
        <v>8.1999999999999993</v>
      </c>
      <c r="N2319" s="1" t="s">
        <v>21</v>
      </c>
      <c r="O2319">
        <v>26</v>
      </c>
      <c r="P2319">
        <v>4</v>
      </c>
      <c r="Q2319">
        <v>30</v>
      </c>
      <c r="R2319">
        <v>461027.34</v>
      </c>
    </row>
    <row r="2320" spans="1:18" x14ac:dyDescent="0.35">
      <c r="A2320" s="1" t="s">
        <v>6998</v>
      </c>
      <c r="B2320" s="1" t="s">
        <v>19</v>
      </c>
      <c r="C2320" s="1" t="s">
        <v>26</v>
      </c>
      <c r="D2320">
        <v>4.8</v>
      </c>
      <c r="E2320">
        <v>50</v>
      </c>
      <c r="F2320">
        <v>51.66</v>
      </c>
      <c r="G2320">
        <v>4710</v>
      </c>
      <c r="H2320">
        <v>47073</v>
      </c>
      <c r="I2320">
        <v>2</v>
      </c>
      <c r="J2320">
        <v>692</v>
      </c>
      <c r="K2320">
        <v>237.45</v>
      </c>
      <c r="L2320">
        <v>4.4000000000000004</v>
      </c>
      <c r="M2320">
        <v>3.9</v>
      </c>
      <c r="N2320" s="1" t="s">
        <v>21</v>
      </c>
      <c r="O2320">
        <v>21</v>
      </c>
      <c r="P2320">
        <v>43</v>
      </c>
      <c r="Q2320">
        <v>64</v>
      </c>
      <c r="R2320">
        <v>585935.89</v>
      </c>
    </row>
    <row r="2321" spans="1:18" x14ac:dyDescent="0.35">
      <c r="A2321" s="1" t="s">
        <v>7000</v>
      </c>
      <c r="B2321" s="1" t="s">
        <v>19</v>
      </c>
      <c r="C2321" s="1" t="s">
        <v>20</v>
      </c>
      <c r="D2321">
        <v>4.8</v>
      </c>
      <c r="E2321">
        <v>40</v>
      </c>
      <c r="F2321">
        <v>73.599999999999994</v>
      </c>
      <c r="G2321">
        <v>2170</v>
      </c>
      <c r="H2321">
        <v>29318</v>
      </c>
      <c r="I2321">
        <v>4</v>
      </c>
      <c r="J2321">
        <v>512</v>
      </c>
      <c r="K2321">
        <v>252.18</v>
      </c>
      <c r="L2321">
        <v>8</v>
      </c>
      <c r="M2321">
        <v>9.6</v>
      </c>
      <c r="N2321" s="1" t="s">
        <v>27</v>
      </c>
      <c r="O2321">
        <v>13</v>
      </c>
      <c r="P2321">
        <v>35</v>
      </c>
      <c r="Q2321">
        <v>48</v>
      </c>
      <c r="R2321">
        <v>666813.69999999995</v>
      </c>
    </row>
    <row r="2322" spans="1:18" x14ac:dyDescent="0.35">
      <c r="A2322" s="1" t="s">
        <v>7001</v>
      </c>
      <c r="B2322" s="1" t="s">
        <v>19</v>
      </c>
      <c r="C2322" s="1" t="s">
        <v>24</v>
      </c>
      <c r="D2322">
        <v>3.7</v>
      </c>
      <c r="E2322">
        <v>50</v>
      </c>
      <c r="F2322">
        <v>34.049999999999997</v>
      </c>
      <c r="G2322">
        <v>873</v>
      </c>
      <c r="H2322">
        <v>12411</v>
      </c>
      <c r="I2322">
        <v>14</v>
      </c>
      <c r="J2322">
        <v>146</v>
      </c>
      <c r="K2322">
        <v>191.04</v>
      </c>
      <c r="L2322">
        <v>3.4</v>
      </c>
      <c r="M2322">
        <v>1.8</v>
      </c>
      <c r="N2322" s="1" t="s">
        <v>27</v>
      </c>
      <c r="O2322">
        <v>44</v>
      </c>
      <c r="P2322">
        <v>46</v>
      </c>
      <c r="Q2322">
        <v>90</v>
      </c>
      <c r="R2322">
        <v>394734.05</v>
      </c>
    </row>
    <row r="2323" spans="1:18" x14ac:dyDescent="0.35">
      <c r="A2323" s="1" t="s">
        <v>7003</v>
      </c>
      <c r="B2323" s="1" t="s">
        <v>19</v>
      </c>
      <c r="C2323" s="1" t="s">
        <v>42</v>
      </c>
      <c r="D2323">
        <v>4.5</v>
      </c>
      <c r="E2323">
        <v>41</v>
      </c>
      <c r="F2323">
        <v>43.07</v>
      </c>
      <c r="G2323">
        <v>3207</v>
      </c>
      <c r="H2323">
        <v>33999</v>
      </c>
      <c r="I2323">
        <v>11</v>
      </c>
      <c r="J2323">
        <v>313</v>
      </c>
      <c r="K2323">
        <v>103.21</v>
      </c>
      <c r="L2323">
        <v>3.3</v>
      </c>
      <c r="M2323">
        <v>6.8</v>
      </c>
      <c r="N2323" s="1" t="s">
        <v>21</v>
      </c>
      <c r="O2323">
        <v>2</v>
      </c>
      <c r="P2323">
        <v>19</v>
      </c>
      <c r="Q2323">
        <v>21</v>
      </c>
      <c r="R2323">
        <v>410816.45</v>
      </c>
    </row>
    <row r="2324" spans="1:18" x14ac:dyDescent="0.35">
      <c r="A2324" s="1" t="s">
        <v>7004</v>
      </c>
      <c r="B2324" s="1" t="s">
        <v>19</v>
      </c>
      <c r="C2324" s="1" t="s">
        <v>24</v>
      </c>
      <c r="D2324">
        <v>3.6</v>
      </c>
      <c r="E2324">
        <v>35</v>
      </c>
      <c r="F2324">
        <v>33.619999999999997</v>
      </c>
      <c r="G2324">
        <v>1376</v>
      </c>
      <c r="H2324">
        <v>18927</v>
      </c>
      <c r="I2324">
        <v>3</v>
      </c>
      <c r="J2324">
        <v>442</v>
      </c>
      <c r="K2324">
        <v>148.86000000000001</v>
      </c>
      <c r="L2324">
        <v>4</v>
      </c>
      <c r="M2324">
        <v>7.1</v>
      </c>
      <c r="N2324" s="1" t="s">
        <v>21</v>
      </c>
      <c r="O2324">
        <v>5</v>
      </c>
      <c r="P2324">
        <v>23</v>
      </c>
      <c r="Q2324">
        <v>28</v>
      </c>
      <c r="R2324">
        <v>271083.01</v>
      </c>
    </row>
    <row r="2325" spans="1:18" x14ac:dyDescent="0.35">
      <c r="A2325" s="1" t="s">
        <v>7009</v>
      </c>
      <c r="B2325" s="1" t="s">
        <v>19</v>
      </c>
      <c r="C2325" s="1" t="s">
        <v>26</v>
      </c>
      <c r="D2325">
        <v>4.3</v>
      </c>
      <c r="E2325">
        <v>44</v>
      </c>
      <c r="F2325">
        <v>54</v>
      </c>
      <c r="G2325">
        <v>3735</v>
      </c>
      <c r="H2325">
        <v>37523</v>
      </c>
      <c r="I2325">
        <v>5</v>
      </c>
      <c r="J2325">
        <v>559</v>
      </c>
      <c r="K2325">
        <v>77.14</v>
      </c>
      <c r="L2325">
        <v>9</v>
      </c>
      <c r="M2325">
        <v>9.8000000000000007</v>
      </c>
      <c r="N2325" s="1" t="s">
        <v>21</v>
      </c>
      <c r="O2325">
        <v>10</v>
      </c>
      <c r="P2325">
        <v>13</v>
      </c>
      <c r="Q2325">
        <v>23</v>
      </c>
      <c r="R2325">
        <v>544582.65</v>
      </c>
    </row>
    <row r="2326" spans="1:18" x14ac:dyDescent="0.35">
      <c r="A2326" s="1" t="s">
        <v>7012</v>
      </c>
      <c r="B2326" s="1" t="s">
        <v>19</v>
      </c>
      <c r="C2326" s="1" t="s">
        <v>37</v>
      </c>
      <c r="D2326">
        <v>4.8</v>
      </c>
      <c r="E2326">
        <v>30</v>
      </c>
      <c r="F2326">
        <v>61.37</v>
      </c>
      <c r="G2326">
        <v>1330</v>
      </c>
      <c r="H2326">
        <v>16724</v>
      </c>
      <c r="I2326">
        <v>19</v>
      </c>
      <c r="J2326">
        <v>580</v>
      </c>
      <c r="K2326">
        <v>286.27999999999997</v>
      </c>
      <c r="L2326">
        <v>6.5</v>
      </c>
      <c r="M2326">
        <v>1.4</v>
      </c>
      <c r="N2326" s="1" t="s">
        <v>27</v>
      </c>
      <c r="O2326">
        <v>4</v>
      </c>
      <c r="P2326">
        <v>21</v>
      </c>
      <c r="Q2326">
        <v>25</v>
      </c>
      <c r="R2326">
        <v>431676.35</v>
      </c>
    </row>
    <row r="2327" spans="1:18" x14ac:dyDescent="0.35">
      <c r="A2327" s="1" t="s">
        <v>7013</v>
      </c>
      <c r="B2327" s="1" t="s">
        <v>19</v>
      </c>
      <c r="C2327" s="1" t="s">
        <v>42</v>
      </c>
      <c r="D2327">
        <v>3.9</v>
      </c>
      <c r="E2327">
        <v>39</v>
      </c>
      <c r="F2327">
        <v>43.85</v>
      </c>
      <c r="G2327">
        <v>3232</v>
      </c>
      <c r="H2327">
        <v>36773</v>
      </c>
      <c r="I2327">
        <v>13</v>
      </c>
      <c r="J2327">
        <v>844</v>
      </c>
      <c r="K2327">
        <v>124.17</v>
      </c>
      <c r="L2327">
        <v>9.6</v>
      </c>
      <c r="M2327">
        <v>5.5</v>
      </c>
      <c r="N2327" s="1" t="s">
        <v>21</v>
      </c>
      <c r="O2327">
        <v>14</v>
      </c>
      <c r="P2327">
        <v>34</v>
      </c>
      <c r="Q2327">
        <v>48</v>
      </c>
      <c r="R2327">
        <v>405552.3</v>
      </c>
    </row>
    <row r="2328" spans="1:18" x14ac:dyDescent="0.35">
      <c r="A2328" s="1" t="s">
        <v>7015</v>
      </c>
      <c r="B2328" s="1" t="s">
        <v>19</v>
      </c>
      <c r="C2328" s="1" t="s">
        <v>42</v>
      </c>
      <c r="D2328">
        <v>3.6</v>
      </c>
      <c r="E2328">
        <v>40</v>
      </c>
      <c r="F2328">
        <v>41.81</v>
      </c>
      <c r="G2328">
        <v>3424</v>
      </c>
      <c r="H2328">
        <v>35956</v>
      </c>
      <c r="I2328">
        <v>19</v>
      </c>
      <c r="J2328">
        <v>499</v>
      </c>
      <c r="K2328">
        <v>87.37</v>
      </c>
      <c r="L2328">
        <v>5.2</v>
      </c>
      <c r="M2328">
        <v>2.4</v>
      </c>
      <c r="N2328" s="1" t="s">
        <v>27</v>
      </c>
      <c r="O2328">
        <v>3</v>
      </c>
      <c r="P2328">
        <v>16</v>
      </c>
      <c r="Q2328">
        <v>19</v>
      </c>
      <c r="R2328">
        <v>397781.79</v>
      </c>
    </row>
    <row r="2329" spans="1:18" x14ac:dyDescent="0.35">
      <c r="A2329" s="1" t="s">
        <v>7017</v>
      </c>
      <c r="B2329" s="1" t="s">
        <v>19</v>
      </c>
      <c r="C2329" s="1" t="s">
        <v>37</v>
      </c>
      <c r="D2329">
        <v>4.4000000000000004</v>
      </c>
      <c r="E2329">
        <v>46</v>
      </c>
      <c r="F2329">
        <v>62.96</v>
      </c>
      <c r="G2329">
        <v>3296</v>
      </c>
      <c r="H2329">
        <v>40705</v>
      </c>
      <c r="I2329">
        <v>18</v>
      </c>
      <c r="J2329">
        <v>563</v>
      </c>
      <c r="K2329">
        <v>73.02</v>
      </c>
      <c r="L2329">
        <v>1.3</v>
      </c>
      <c r="M2329">
        <v>3.5</v>
      </c>
      <c r="N2329" s="1" t="s">
        <v>27</v>
      </c>
      <c r="O2329">
        <v>24</v>
      </c>
      <c r="P2329">
        <v>45</v>
      </c>
      <c r="Q2329">
        <v>69</v>
      </c>
      <c r="R2329">
        <v>667108.53</v>
      </c>
    </row>
    <row r="2330" spans="1:18" x14ac:dyDescent="0.35">
      <c r="A2330" s="1" t="s">
        <v>7018</v>
      </c>
      <c r="B2330" s="1" t="s">
        <v>19</v>
      </c>
      <c r="C2330" s="1" t="s">
        <v>37</v>
      </c>
      <c r="D2330">
        <v>3</v>
      </c>
      <c r="E2330">
        <v>41</v>
      </c>
      <c r="F2330">
        <v>63.51</v>
      </c>
      <c r="G2330">
        <v>865</v>
      </c>
      <c r="H2330">
        <v>15808</v>
      </c>
      <c r="I2330">
        <v>7</v>
      </c>
      <c r="J2330">
        <v>454</v>
      </c>
      <c r="K2330">
        <v>139.21</v>
      </c>
      <c r="L2330">
        <v>3.7</v>
      </c>
      <c r="M2330">
        <v>1.2</v>
      </c>
      <c r="N2330" s="1" t="s">
        <v>27</v>
      </c>
      <c r="O2330">
        <v>14</v>
      </c>
      <c r="P2330">
        <v>13</v>
      </c>
      <c r="Q2330">
        <v>27</v>
      </c>
      <c r="R2330">
        <v>584416.96</v>
      </c>
    </row>
    <row r="2331" spans="1:18" x14ac:dyDescent="0.35">
      <c r="A2331" s="1" t="s">
        <v>7020</v>
      </c>
      <c r="B2331" s="1" t="s">
        <v>19</v>
      </c>
      <c r="C2331" s="1" t="s">
        <v>26</v>
      </c>
      <c r="D2331">
        <v>4.5999999999999996</v>
      </c>
      <c r="E2331">
        <v>41</v>
      </c>
      <c r="F2331">
        <v>53.42</v>
      </c>
      <c r="G2331">
        <v>3962</v>
      </c>
      <c r="H2331">
        <v>42036</v>
      </c>
      <c r="I2331">
        <v>10</v>
      </c>
      <c r="J2331">
        <v>667</v>
      </c>
      <c r="K2331">
        <v>114.85</v>
      </c>
      <c r="L2331">
        <v>9.6999999999999993</v>
      </c>
      <c r="M2331">
        <v>7.4</v>
      </c>
      <c r="N2331" s="1" t="s">
        <v>21</v>
      </c>
      <c r="O2331">
        <v>4</v>
      </c>
      <c r="P2331">
        <v>24</v>
      </c>
      <c r="Q2331">
        <v>28</v>
      </c>
      <c r="R2331">
        <v>509082.74</v>
      </c>
    </row>
    <row r="2332" spans="1:18" x14ac:dyDescent="0.35">
      <c r="A2332" s="1" t="s">
        <v>7022</v>
      </c>
      <c r="B2332" s="1" t="s">
        <v>19</v>
      </c>
      <c r="C2332" s="1" t="s">
        <v>24</v>
      </c>
      <c r="D2332">
        <v>4.5</v>
      </c>
      <c r="E2332">
        <v>47</v>
      </c>
      <c r="F2332">
        <v>35.93</v>
      </c>
      <c r="G2332">
        <v>3269</v>
      </c>
      <c r="H2332">
        <v>34985</v>
      </c>
      <c r="I2332">
        <v>2</v>
      </c>
      <c r="J2332">
        <v>253</v>
      </c>
      <c r="K2332">
        <v>161.74</v>
      </c>
      <c r="L2332">
        <v>2.7</v>
      </c>
      <c r="M2332">
        <v>7</v>
      </c>
      <c r="N2332" s="1" t="s">
        <v>27</v>
      </c>
      <c r="O2332">
        <v>18</v>
      </c>
      <c r="P2332">
        <v>25</v>
      </c>
      <c r="Q2332">
        <v>43</v>
      </c>
      <c r="R2332">
        <v>385381.23</v>
      </c>
    </row>
    <row r="2333" spans="1:18" x14ac:dyDescent="0.35">
      <c r="A2333" s="1" t="s">
        <v>7025</v>
      </c>
      <c r="B2333" s="1" t="s">
        <v>19</v>
      </c>
      <c r="C2333" s="1" t="s">
        <v>24</v>
      </c>
      <c r="D2333">
        <v>4.4000000000000004</v>
      </c>
      <c r="E2333">
        <v>42</v>
      </c>
      <c r="F2333">
        <v>35.28</v>
      </c>
      <c r="G2333">
        <v>3785</v>
      </c>
      <c r="H2333">
        <v>44595</v>
      </c>
      <c r="I2333">
        <v>12</v>
      </c>
      <c r="J2333">
        <v>607</v>
      </c>
      <c r="K2333">
        <v>288.91000000000003</v>
      </c>
      <c r="L2333">
        <v>2.4</v>
      </c>
      <c r="M2333">
        <v>4.5</v>
      </c>
      <c r="N2333" s="1" t="s">
        <v>21</v>
      </c>
      <c r="O2333">
        <v>4</v>
      </c>
      <c r="P2333">
        <v>31</v>
      </c>
      <c r="Q2333">
        <v>35</v>
      </c>
      <c r="R2333">
        <v>350311.49</v>
      </c>
    </row>
    <row r="2334" spans="1:18" x14ac:dyDescent="0.35">
      <c r="A2334" s="1" t="s">
        <v>7026</v>
      </c>
      <c r="B2334" s="1" t="s">
        <v>19</v>
      </c>
      <c r="C2334" s="1" t="s">
        <v>26</v>
      </c>
      <c r="D2334">
        <v>3.9</v>
      </c>
      <c r="E2334">
        <v>45</v>
      </c>
      <c r="F2334">
        <v>54.99</v>
      </c>
      <c r="G2334">
        <v>2575</v>
      </c>
      <c r="H2334">
        <v>34511</v>
      </c>
      <c r="I2334">
        <v>14</v>
      </c>
      <c r="J2334">
        <v>739</v>
      </c>
      <c r="K2334">
        <v>165.85</v>
      </c>
      <c r="L2334">
        <v>4</v>
      </c>
      <c r="M2334">
        <v>10</v>
      </c>
      <c r="N2334" s="1" t="s">
        <v>21</v>
      </c>
      <c r="O2334">
        <v>37</v>
      </c>
      <c r="P2334">
        <v>37</v>
      </c>
      <c r="Q2334">
        <v>74</v>
      </c>
      <c r="R2334">
        <v>574061.76</v>
      </c>
    </row>
    <row r="2335" spans="1:18" x14ac:dyDescent="0.35">
      <c r="A2335" s="1" t="s">
        <v>7028</v>
      </c>
      <c r="B2335" s="1" t="s">
        <v>19</v>
      </c>
      <c r="C2335" s="1" t="s">
        <v>31</v>
      </c>
      <c r="D2335">
        <v>4.0999999999999996</v>
      </c>
      <c r="E2335">
        <v>35</v>
      </c>
      <c r="F2335">
        <v>36.200000000000003</v>
      </c>
      <c r="G2335">
        <v>3891</v>
      </c>
      <c r="H2335">
        <v>41784</v>
      </c>
      <c r="I2335">
        <v>17</v>
      </c>
      <c r="J2335">
        <v>59</v>
      </c>
      <c r="K2335">
        <v>279.85000000000002</v>
      </c>
      <c r="L2335">
        <v>3.4</v>
      </c>
      <c r="M2335">
        <v>5</v>
      </c>
      <c r="N2335" s="1" t="s">
        <v>27</v>
      </c>
      <c r="O2335">
        <v>20</v>
      </c>
      <c r="P2335">
        <v>16</v>
      </c>
      <c r="Q2335">
        <v>36</v>
      </c>
      <c r="R2335">
        <v>308019.90000000002</v>
      </c>
    </row>
    <row r="2336" spans="1:18" x14ac:dyDescent="0.35">
      <c r="A2336" s="1" t="s">
        <v>7034</v>
      </c>
      <c r="B2336" s="1" t="s">
        <v>19</v>
      </c>
      <c r="C2336" s="1" t="s">
        <v>24</v>
      </c>
      <c r="D2336">
        <v>3.2</v>
      </c>
      <c r="E2336">
        <v>46</v>
      </c>
      <c r="F2336">
        <v>27.69</v>
      </c>
      <c r="G2336">
        <v>2225</v>
      </c>
      <c r="H2336">
        <v>30283</v>
      </c>
      <c r="I2336">
        <v>17</v>
      </c>
      <c r="J2336">
        <v>481</v>
      </c>
      <c r="K2336">
        <v>271.41000000000003</v>
      </c>
      <c r="L2336">
        <v>1.9</v>
      </c>
      <c r="M2336">
        <v>9.1</v>
      </c>
      <c r="N2336" s="1" t="s">
        <v>27</v>
      </c>
      <c r="O2336">
        <v>5</v>
      </c>
      <c r="P2336">
        <v>33</v>
      </c>
      <c r="Q2336">
        <v>38</v>
      </c>
      <c r="R2336">
        <v>308314.93</v>
      </c>
    </row>
    <row r="2337" spans="1:18" x14ac:dyDescent="0.35">
      <c r="A2337" s="1" t="s">
        <v>7035</v>
      </c>
      <c r="B2337" s="1" t="s">
        <v>19</v>
      </c>
      <c r="C2337" s="1" t="s">
        <v>42</v>
      </c>
      <c r="D2337">
        <v>4.8</v>
      </c>
      <c r="E2337">
        <v>39</v>
      </c>
      <c r="F2337">
        <v>45.15</v>
      </c>
      <c r="G2337">
        <v>4630</v>
      </c>
      <c r="H2337">
        <v>54268</v>
      </c>
      <c r="I2337">
        <v>1</v>
      </c>
      <c r="J2337">
        <v>193</v>
      </c>
      <c r="K2337">
        <v>176.8</v>
      </c>
      <c r="L2337">
        <v>2.7</v>
      </c>
      <c r="M2337">
        <v>8</v>
      </c>
      <c r="N2337" s="1" t="s">
        <v>27</v>
      </c>
      <c r="O2337">
        <v>18</v>
      </c>
      <c r="P2337">
        <v>4</v>
      </c>
      <c r="Q2337">
        <v>22</v>
      </c>
      <c r="R2337">
        <v>403013.85</v>
      </c>
    </row>
    <row r="2338" spans="1:18" x14ac:dyDescent="0.35">
      <c r="A2338" s="1" t="s">
        <v>7037</v>
      </c>
      <c r="B2338" s="1" t="s">
        <v>19</v>
      </c>
      <c r="C2338" s="1" t="s">
        <v>42</v>
      </c>
      <c r="D2338">
        <v>3.6</v>
      </c>
      <c r="E2338">
        <v>41</v>
      </c>
      <c r="F2338">
        <v>40.79</v>
      </c>
      <c r="G2338">
        <v>1061</v>
      </c>
      <c r="H2338">
        <v>13039</v>
      </c>
      <c r="I2338">
        <v>5</v>
      </c>
      <c r="J2338">
        <v>474</v>
      </c>
      <c r="K2338">
        <v>146.54</v>
      </c>
      <c r="L2338">
        <v>1.6</v>
      </c>
      <c r="M2338">
        <v>3.8</v>
      </c>
      <c r="N2338" s="1" t="s">
        <v>27</v>
      </c>
      <c r="O2338">
        <v>23</v>
      </c>
      <c r="P2338">
        <v>3</v>
      </c>
      <c r="Q2338">
        <v>26</v>
      </c>
      <c r="R2338">
        <v>378205.4</v>
      </c>
    </row>
    <row r="2339" spans="1:18" x14ac:dyDescent="0.35">
      <c r="A2339" s="1" t="s">
        <v>7038</v>
      </c>
      <c r="B2339" s="1" t="s">
        <v>19</v>
      </c>
      <c r="C2339" s="1" t="s">
        <v>26</v>
      </c>
      <c r="D2339">
        <v>3.8</v>
      </c>
      <c r="E2339">
        <v>49</v>
      </c>
      <c r="F2339">
        <v>49.79</v>
      </c>
      <c r="G2339">
        <v>2763</v>
      </c>
      <c r="H2339">
        <v>33464</v>
      </c>
      <c r="I2339">
        <v>8</v>
      </c>
      <c r="J2339">
        <v>335</v>
      </c>
      <c r="K2339">
        <v>279.39</v>
      </c>
      <c r="L2339">
        <v>3.2</v>
      </c>
      <c r="M2339">
        <v>2.8</v>
      </c>
      <c r="N2339" s="1" t="s">
        <v>27</v>
      </c>
      <c r="O2339">
        <v>4</v>
      </c>
      <c r="P2339">
        <v>44</v>
      </c>
      <c r="Q2339">
        <v>48</v>
      </c>
      <c r="R2339">
        <v>554174.11</v>
      </c>
    </row>
    <row r="2340" spans="1:18" x14ac:dyDescent="0.35">
      <c r="A2340" s="1" t="s">
        <v>7040</v>
      </c>
      <c r="B2340" s="1" t="s">
        <v>19</v>
      </c>
      <c r="C2340" s="1" t="s">
        <v>31</v>
      </c>
      <c r="D2340">
        <v>3.7</v>
      </c>
      <c r="E2340">
        <v>38</v>
      </c>
      <c r="F2340">
        <v>39.71</v>
      </c>
      <c r="G2340">
        <v>2933</v>
      </c>
      <c r="H2340">
        <v>33550</v>
      </c>
      <c r="I2340">
        <v>6</v>
      </c>
      <c r="J2340">
        <v>377</v>
      </c>
      <c r="K2340">
        <v>54.98</v>
      </c>
      <c r="L2340">
        <v>7.5</v>
      </c>
      <c r="M2340">
        <v>9.4</v>
      </c>
      <c r="N2340" s="1" t="s">
        <v>27</v>
      </c>
      <c r="O2340">
        <v>3</v>
      </c>
      <c r="P2340">
        <v>30</v>
      </c>
      <c r="Q2340">
        <v>33</v>
      </c>
      <c r="R2340">
        <v>353058.05</v>
      </c>
    </row>
    <row r="2341" spans="1:18" x14ac:dyDescent="0.35">
      <c r="A2341" s="1" t="s">
        <v>7041</v>
      </c>
      <c r="B2341" s="1" t="s">
        <v>19</v>
      </c>
      <c r="C2341" s="1" t="s">
        <v>24</v>
      </c>
      <c r="D2341">
        <v>4.8</v>
      </c>
      <c r="E2341">
        <v>45</v>
      </c>
      <c r="F2341">
        <v>28.49</v>
      </c>
      <c r="G2341">
        <v>3253</v>
      </c>
      <c r="H2341">
        <v>39200</v>
      </c>
      <c r="I2341">
        <v>18</v>
      </c>
      <c r="J2341">
        <v>744</v>
      </c>
      <c r="K2341">
        <v>53.91</v>
      </c>
      <c r="L2341">
        <v>7.3</v>
      </c>
      <c r="M2341">
        <v>9.1999999999999993</v>
      </c>
      <c r="N2341" s="1" t="s">
        <v>27</v>
      </c>
      <c r="O2341">
        <v>25</v>
      </c>
      <c r="P2341">
        <v>7</v>
      </c>
      <c r="Q2341">
        <v>32</v>
      </c>
      <c r="R2341">
        <v>316258.13</v>
      </c>
    </row>
    <row r="2342" spans="1:18" x14ac:dyDescent="0.35">
      <c r="A2342" s="1" t="s">
        <v>7042</v>
      </c>
      <c r="B2342" s="1" t="s">
        <v>19</v>
      </c>
      <c r="C2342" s="1" t="s">
        <v>20</v>
      </c>
      <c r="D2342">
        <v>3.2</v>
      </c>
      <c r="E2342">
        <v>36</v>
      </c>
      <c r="F2342">
        <v>72.069999999999993</v>
      </c>
      <c r="G2342">
        <v>2253</v>
      </c>
      <c r="H2342">
        <v>25610</v>
      </c>
      <c r="I2342">
        <v>5</v>
      </c>
      <c r="J2342">
        <v>572</v>
      </c>
      <c r="K2342">
        <v>219.04</v>
      </c>
      <c r="L2342">
        <v>2.8</v>
      </c>
      <c r="M2342">
        <v>4.8</v>
      </c>
      <c r="N2342" s="1" t="s">
        <v>27</v>
      </c>
      <c r="O2342">
        <v>18</v>
      </c>
      <c r="P2342">
        <v>5</v>
      </c>
      <c r="Q2342">
        <v>23</v>
      </c>
      <c r="R2342">
        <v>584461.49</v>
      </c>
    </row>
    <row r="2343" spans="1:18" x14ac:dyDescent="0.35">
      <c r="A2343" s="1" t="s">
        <v>7044</v>
      </c>
      <c r="B2343" s="1" t="s">
        <v>19</v>
      </c>
      <c r="C2343" s="1" t="s">
        <v>42</v>
      </c>
      <c r="D2343">
        <v>3.4</v>
      </c>
      <c r="E2343">
        <v>35</v>
      </c>
      <c r="F2343">
        <v>41.43</v>
      </c>
      <c r="G2343">
        <v>2342</v>
      </c>
      <c r="H2343">
        <v>30897</v>
      </c>
      <c r="I2343">
        <v>15</v>
      </c>
      <c r="J2343">
        <v>485</v>
      </c>
      <c r="K2343">
        <v>229.04</v>
      </c>
      <c r="L2343">
        <v>2.2999999999999998</v>
      </c>
      <c r="M2343">
        <v>9</v>
      </c>
      <c r="N2343" s="1" t="s">
        <v>27</v>
      </c>
      <c r="O2343">
        <v>17</v>
      </c>
      <c r="P2343">
        <v>24</v>
      </c>
      <c r="Q2343">
        <v>41</v>
      </c>
      <c r="R2343">
        <v>345937.43</v>
      </c>
    </row>
    <row r="2344" spans="1:18" x14ac:dyDescent="0.35">
      <c r="A2344" s="1" t="s">
        <v>7055</v>
      </c>
      <c r="B2344" s="1" t="s">
        <v>19</v>
      </c>
      <c r="C2344" s="1" t="s">
        <v>42</v>
      </c>
      <c r="D2344">
        <v>4.0999999999999996</v>
      </c>
      <c r="E2344">
        <v>33</v>
      </c>
      <c r="F2344">
        <v>36.380000000000003</v>
      </c>
      <c r="G2344">
        <v>3659</v>
      </c>
      <c r="H2344">
        <v>39797</v>
      </c>
      <c r="I2344">
        <v>1</v>
      </c>
      <c r="J2344">
        <v>141</v>
      </c>
      <c r="K2344">
        <v>212</v>
      </c>
      <c r="L2344">
        <v>4.3</v>
      </c>
      <c r="M2344">
        <v>1.3</v>
      </c>
      <c r="N2344" s="1" t="s">
        <v>27</v>
      </c>
      <c r="O2344">
        <v>26</v>
      </c>
      <c r="P2344">
        <v>17</v>
      </c>
      <c r="Q2344">
        <v>43</v>
      </c>
      <c r="R2344">
        <v>276042.95</v>
      </c>
    </row>
    <row r="2345" spans="1:18" x14ac:dyDescent="0.35">
      <c r="A2345" s="1" t="s">
        <v>7062</v>
      </c>
      <c r="B2345" s="1" t="s">
        <v>19</v>
      </c>
      <c r="C2345" s="1" t="s">
        <v>20</v>
      </c>
      <c r="D2345">
        <v>4.2</v>
      </c>
      <c r="E2345">
        <v>36</v>
      </c>
      <c r="F2345">
        <v>69.62</v>
      </c>
      <c r="G2345">
        <v>4004</v>
      </c>
      <c r="H2345">
        <v>41777</v>
      </c>
      <c r="I2345">
        <v>17</v>
      </c>
      <c r="J2345">
        <v>167</v>
      </c>
      <c r="K2345">
        <v>218.86</v>
      </c>
      <c r="L2345">
        <v>7.3</v>
      </c>
      <c r="M2345">
        <v>4.5</v>
      </c>
      <c r="N2345" s="1" t="s">
        <v>27</v>
      </c>
      <c r="O2345">
        <v>23</v>
      </c>
      <c r="P2345">
        <v>6</v>
      </c>
      <c r="Q2345">
        <v>29</v>
      </c>
      <c r="R2345">
        <v>582231.91</v>
      </c>
    </row>
    <row r="2346" spans="1:18" x14ac:dyDescent="0.35">
      <c r="A2346" s="1" t="s">
        <v>7064</v>
      </c>
      <c r="B2346" s="1" t="s">
        <v>19</v>
      </c>
      <c r="C2346" s="1" t="s">
        <v>26</v>
      </c>
      <c r="D2346">
        <v>4.5999999999999996</v>
      </c>
      <c r="E2346">
        <v>33</v>
      </c>
      <c r="F2346">
        <v>48.51</v>
      </c>
      <c r="G2346">
        <v>1937</v>
      </c>
      <c r="H2346">
        <v>21927</v>
      </c>
      <c r="I2346">
        <v>1</v>
      </c>
      <c r="J2346">
        <v>589</v>
      </c>
      <c r="K2346">
        <v>136.49</v>
      </c>
      <c r="L2346">
        <v>5.5</v>
      </c>
      <c r="M2346">
        <v>5.0999999999999996</v>
      </c>
      <c r="N2346" s="1" t="s">
        <v>21</v>
      </c>
      <c r="O2346">
        <v>29</v>
      </c>
      <c r="P2346">
        <v>8</v>
      </c>
      <c r="Q2346">
        <v>37</v>
      </c>
      <c r="R2346">
        <v>363856.49</v>
      </c>
    </row>
    <row r="2347" spans="1:18" x14ac:dyDescent="0.35">
      <c r="A2347" s="1" t="s">
        <v>7065</v>
      </c>
      <c r="B2347" s="1" t="s">
        <v>19</v>
      </c>
      <c r="C2347" s="1" t="s">
        <v>37</v>
      </c>
      <c r="D2347">
        <v>3.1</v>
      </c>
      <c r="E2347">
        <v>36</v>
      </c>
      <c r="F2347">
        <v>62.09</v>
      </c>
      <c r="G2347">
        <v>830</v>
      </c>
      <c r="H2347">
        <v>9064</v>
      </c>
      <c r="I2347">
        <v>11</v>
      </c>
      <c r="J2347">
        <v>828</v>
      </c>
      <c r="K2347">
        <v>177.4</v>
      </c>
      <c r="L2347">
        <v>6.5</v>
      </c>
      <c r="M2347">
        <v>9.3000000000000007</v>
      </c>
      <c r="N2347" s="1" t="s">
        <v>27</v>
      </c>
      <c r="O2347">
        <v>17</v>
      </c>
      <c r="P2347">
        <v>0</v>
      </c>
      <c r="Q2347">
        <v>17</v>
      </c>
      <c r="R2347">
        <v>512827.29</v>
      </c>
    </row>
    <row r="2348" spans="1:18" x14ac:dyDescent="0.35">
      <c r="A2348" s="1" t="s">
        <v>7070</v>
      </c>
      <c r="B2348" s="1" t="s">
        <v>19</v>
      </c>
      <c r="C2348" s="1" t="s">
        <v>37</v>
      </c>
      <c r="D2348">
        <v>4.5999999999999996</v>
      </c>
      <c r="E2348">
        <v>43</v>
      </c>
      <c r="F2348">
        <v>59.98</v>
      </c>
      <c r="G2348">
        <v>1198</v>
      </c>
      <c r="H2348">
        <v>13757</v>
      </c>
      <c r="I2348">
        <v>16</v>
      </c>
      <c r="J2348">
        <v>770</v>
      </c>
      <c r="K2348">
        <v>53.84</v>
      </c>
      <c r="L2348">
        <v>2.7</v>
      </c>
      <c r="M2348">
        <v>2.2999999999999998</v>
      </c>
      <c r="N2348" s="1" t="s">
        <v>21</v>
      </c>
      <c r="O2348">
        <v>20</v>
      </c>
      <c r="P2348">
        <v>16</v>
      </c>
      <c r="Q2348">
        <v>36</v>
      </c>
      <c r="R2348">
        <v>589515.79</v>
      </c>
    </row>
    <row r="2349" spans="1:18" x14ac:dyDescent="0.35">
      <c r="A2349" s="1" t="s">
        <v>7083</v>
      </c>
      <c r="B2349" s="1" t="s">
        <v>19</v>
      </c>
      <c r="C2349" s="1" t="s">
        <v>31</v>
      </c>
      <c r="D2349">
        <v>4.7</v>
      </c>
      <c r="E2349">
        <v>48</v>
      </c>
      <c r="F2349">
        <v>37.130000000000003</v>
      </c>
      <c r="G2349">
        <v>973</v>
      </c>
      <c r="H2349">
        <v>17859</v>
      </c>
      <c r="I2349">
        <v>8</v>
      </c>
      <c r="J2349">
        <v>871</v>
      </c>
      <c r="K2349">
        <v>51.78</v>
      </c>
      <c r="L2349">
        <v>6.9</v>
      </c>
      <c r="M2349">
        <v>4.7</v>
      </c>
      <c r="N2349" s="1" t="s">
        <v>27</v>
      </c>
      <c r="O2349">
        <v>21</v>
      </c>
      <c r="P2349">
        <v>38</v>
      </c>
      <c r="Q2349">
        <v>59</v>
      </c>
      <c r="R2349">
        <v>410395.68</v>
      </c>
    </row>
    <row r="2350" spans="1:18" x14ac:dyDescent="0.35">
      <c r="A2350" s="1" t="s">
        <v>7088</v>
      </c>
      <c r="B2350" s="1" t="s">
        <v>19</v>
      </c>
      <c r="C2350" s="1" t="s">
        <v>42</v>
      </c>
      <c r="D2350">
        <v>4.5</v>
      </c>
      <c r="E2350">
        <v>40</v>
      </c>
      <c r="F2350">
        <v>36.49</v>
      </c>
      <c r="G2350">
        <v>2307</v>
      </c>
      <c r="H2350">
        <v>24180</v>
      </c>
      <c r="I2350">
        <v>9</v>
      </c>
      <c r="J2350">
        <v>219</v>
      </c>
      <c r="K2350">
        <v>117.8</v>
      </c>
      <c r="L2350">
        <v>2</v>
      </c>
      <c r="M2350">
        <v>3.5</v>
      </c>
      <c r="N2350" s="1" t="s">
        <v>27</v>
      </c>
      <c r="O2350">
        <v>36</v>
      </c>
      <c r="P2350">
        <v>0</v>
      </c>
      <c r="Q2350">
        <v>36</v>
      </c>
      <c r="R2350">
        <v>337823.54</v>
      </c>
    </row>
    <row r="2351" spans="1:18" x14ac:dyDescent="0.35">
      <c r="A2351" s="1" t="s">
        <v>7091</v>
      </c>
      <c r="B2351" s="1" t="s">
        <v>19</v>
      </c>
      <c r="C2351" s="1" t="s">
        <v>37</v>
      </c>
      <c r="D2351">
        <v>3.4</v>
      </c>
      <c r="E2351">
        <v>33</v>
      </c>
      <c r="F2351">
        <v>62.59</v>
      </c>
      <c r="G2351">
        <v>1273</v>
      </c>
      <c r="H2351">
        <v>15888</v>
      </c>
      <c r="I2351">
        <v>13</v>
      </c>
      <c r="J2351">
        <v>294</v>
      </c>
      <c r="K2351">
        <v>189.65</v>
      </c>
      <c r="L2351">
        <v>8.4</v>
      </c>
      <c r="M2351">
        <v>1.1000000000000001</v>
      </c>
      <c r="N2351" s="1" t="s">
        <v>27</v>
      </c>
      <c r="O2351">
        <v>0</v>
      </c>
      <c r="P2351">
        <v>22</v>
      </c>
      <c r="Q2351">
        <v>22</v>
      </c>
      <c r="R2351">
        <v>474756.81</v>
      </c>
    </row>
    <row r="2352" spans="1:18" x14ac:dyDescent="0.35">
      <c r="A2352" s="1" t="s">
        <v>7094</v>
      </c>
      <c r="B2352" s="1" t="s">
        <v>19</v>
      </c>
      <c r="C2352" s="1" t="s">
        <v>24</v>
      </c>
      <c r="D2352">
        <v>3.6</v>
      </c>
      <c r="E2352">
        <v>30</v>
      </c>
      <c r="F2352">
        <v>28.32</v>
      </c>
      <c r="G2352">
        <v>1739</v>
      </c>
      <c r="H2352">
        <v>25459</v>
      </c>
      <c r="I2352">
        <v>15</v>
      </c>
      <c r="J2352">
        <v>847</v>
      </c>
      <c r="K2352">
        <v>97.4</v>
      </c>
      <c r="L2352">
        <v>3.3</v>
      </c>
      <c r="M2352">
        <v>8.4</v>
      </c>
      <c r="N2352" s="1" t="s">
        <v>27</v>
      </c>
      <c r="O2352">
        <v>25</v>
      </c>
      <c r="P2352">
        <v>29</v>
      </c>
      <c r="Q2352">
        <v>54</v>
      </c>
      <c r="R2352">
        <v>214017.13</v>
      </c>
    </row>
    <row r="2353" spans="1:18" x14ac:dyDescent="0.35">
      <c r="A2353" s="1" t="s">
        <v>7099</v>
      </c>
      <c r="B2353" s="1" t="s">
        <v>19</v>
      </c>
      <c r="C2353" s="1" t="s">
        <v>31</v>
      </c>
      <c r="D2353">
        <v>3.3</v>
      </c>
      <c r="E2353">
        <v>33</v>
      </c>
      <c r="F2353">
        <v>30.81</v>
      </c>
      <c r="G2353">
        <v>1774</v>
      </c>
      <c r="H2353">
        <v>18262</v>
      </c>
      <c r="I2353">
        <v>15</v>
      </c>
      <c r="J2353">
        <v>190</v>
      </c>
      <c r="K2353">
        <v>105.58</v>
      </c>
      <c r="L2353">
        <v>3</v>
      </c>
      <c r="M2353">
        <v>2.2999999999999998</v>
      </c>
      <c r="N2353" s="1" t="s">
        <v>21</v>
      </c>
      <c r="O2353">
        <v>23</v>
      </c>
      <c r="P2353">
        <v>30</v>
      </c>
      <c r="Q2353">
        <v>53</v>
      </c>
      <c r="R2353">
        <v>245900.9</v>
      </c>
    </row>
    <row r="2354" spans="1:18" x14ac:dyDescent="0.35">
      <c r="A2354" s="1" t="s">
        <v>7103</v>
      </c>
      <c r="B2354" s="1" t="s">
        <v>19</v>
      </c>
      <c r="C2354" s="1" t="s">
        <v>31</v>
      </c>
      <c r="D2354">
        <v>3</v>
      </c>
      <c r="E2354">
        <v>42</v>
      </c>
      <c r="F2354">
        <v>36.090000000000003</v>
      </c>
      <c r="G2354">
        <v>1308</v>
      </c>
      <c r="H2354">
        <v>19678</v>
      </c>
      <c r="I2354">
        <v>12</v>
      </c>
      <c r="J2354">
        <v>76</v>
      </c>
      <c r="K2354">
        <v>79.790000000000006</v>
      </c>
      <c r="L2354">
        <v>3.1</v>
      </c>
      <c r="M2354">
        <v>4.7</v>
      </c>
      <c r="N2354" s="1" t="s">
        <v>21</v>
      </c>
      <c r="O2354">
        <v>32</v>
      </c>
      <c r="P2354">
        <v>11</v>
      </c>
      <c r="Q2354">
        <v>43</v>
      </c>
      <c r="R2354">
        <v>352505.59</v>
      </c>
    </row>
    <row r="2355" spans="1:18" x14ac:dyDescent="0.35">
      <c r="A2355" s="1" t="s">
        <v>7112</v>
      </c>
      <c r="B2355" s="1" t="s">
        <v>19</v>
      </c>
      <c r="C2355" s="1" t="s">
        <v>42</v>
      </c>
      <c r="D2355">
        <v>3.1</v>
      </c>
      <c r="E2355">
        <v>41</v>
      </c>
      <c r="F2355">
        <v>43.53</v>
      </c>
      <c r="G2355">
        <v>1342</v>
      </c>
      <c r="H2355">
        <v>11753</v>
      </c>
      <c r="I2355">
        <v>19</v>
      </c>
      <c r="J2355">
        <v>155</v>
      </c>
      <c r="K2355">
        <v>186.48</v>
      </c>
      <c r="L2355">
        <v>5</v>
      </c>
      <c r="M2355">
        <v>3.5</v>
      </c>
      <c r="N2355" s="1" t="s">
        <v>27</v>
      </c>
      <c r="O2355">
        <v>9</v>
      </c>
      <c r="P2355">
        <v>26</v>
      </c>
      <c r="Q2355">
        <v>35</v>
      </c>
      <c r="R2355">
        <v>418540.07</v>
      </c>
    </row>
    <row r="2356" spans="1:18" x14ac:dyDescent="0.35">
      <c r="A2356" s="1" t="s">
        <v>7117</v>
      </c>
      <c r="B2356" s="1" t="s">
        <v>19</v>
      </c>
      <c r="C2356" s="1" t="s">
        <v>26</v>
      </c>
      <c r="D2356">
        <v>3.3</v>
      </c>
      <c r="E2356">
        <v>43</v>
      </c>
      <c r="F2356">
        <v>50.32</v>
      </c>
      <c r="G2356">
        <v>787</v>
      </c>
      <c r="H2356">
        <v>7008</v>
      </c>
      <c r="I2356">
        <v>16</v>
      </c>
      <c r="J2356">
        <v>364</v>
      </c>
      <c r="K2356">
        <v>253.02</v>
      </c>
      <c r="L2356">
        <v>9.6</v>
      </c>
      <c r="M2356">
        <v>10</v>
      </c>
      <c r="N2356" s="1" t="s">
        <v>27</v>
      </c>
      <c r="O2356">
        <v>15</v>
      </c>
      <c r="P2356">
        <v>10</v>
      </c>
      <c r="Q2356">
        <v>25</v>
      </c>
      <c r="R2356">
        <v>503180.34</v>
      </c>
    </row>
    <row r="2357" spans="1:18" x14ac:dyDescent="0.35">
      <c r="A2357" s="1" t="s">
        <v>7120</v>
      </c>
      <c r="B2357" s="1" t="s">
        <v>19</v>
      </c>
      <c r="C2357" s="1" t="s">
        <v>26</v>
      </c>
      <c r="D2357">
        <v>3.6</v>
      </c>
      <c r="E2357">
        <v>48</v>
      </c>
      <c r="F2357">
        <v>52.29</v>
      </c>
      <c r="G2357">
        <v>3470</v>
      </c>
      <c r="H2357">
        <v>38894</v>
      </c>
      <c r="I2357">
        <v>2</v>
      </c>
      <c r="J2357">
        <v>798</v>
      </c>
      <c r="K2357">
        <v>266.54000000000002</v>
      </c>
      <c r="L2357">
        <v>5.2</v>
      </c>
      <c r="M2357">
        <v>4</v>
      </c>
      <c r="N2357" s="1" t="s">
        <v>27</v>
      </c>
      <c r="O2357">
        <v>2</v>
      </c>
      <c r="P2357">
        <v>32</v>
      </c>
      <c r="Q2357">
        <v>34</v>
      </c>
      <c r="R2357">
        <v>566796.04</v>
      </c>
    </row>
    <row r="2358" spans="1:18" x14ac:dyDescent="0.35">
      <c r="A2358" s="1" t="s">
        <v>7124</v>
      </c>
      <c r="B2358" s="1" t="s">
        <v>19</v>
      </c>
      <c r="C2358" s="1" t="s">
        <v>24</v>
      </c>
      <c r="D2358">
        <v>4.9000000000000004</v>
      </c>
      <c r="E2358">
        <v>46</v>
      </c>
      <c r="F2358">
        <v>31.9</v>
      </c>
      <c r="G2358">
        <v>4193</v>
      </c>
      <c r="H2358">
        <v>42014</v>
      </c>
      <c r="I2358">
        <v>12</v>
      </c>
      <c r="J2358">
        <v>904</v>
      </c>
      <c r="K2358">
        <v>156.69</v>
      </c>
      <c r="L2358">
        <v>3.6</v>
      </c>
      <c r="M2358">
        <v>6.5</v>
      </c>
      <c r="N2358" s="1" t="s">
        <v>21</v>
      </c>
      <c r="O2358">
        <v>36</v>
      </c>
      <c r="P2358">
        <v>38</v>
      </c>
      <c r="Q2358">
        <v>74</v>
      </c>
      <c r="R2358">
        <v>350969.4</v>
      </c>
    </row>
    <row r="2359" spans="1:18" x14ac:dyDescent="0.35">
      <c r="A2359" s="1" t="s">
        <v>7126</v>
      </c>
      <c r="B2359" s="1" t="s">
        <v>19</v>
      </c>
      <c r="C2359" s="1" t="s">
        <v>26</v>
      </c>
      <c r="D2359">
        <v>4.5999999999999996</v>
      </c>
      <c r="E2359">
        <v>43</v>
      </c>
      <c r="F2359">
        <v>48.1</v>
      </c>
      <c r="G2359">
        <v>4250</v>
      </c>
      <c r="H2359">
        <v>49002</v>
      </c>
      <c r="I2359">
        <v>2</v>
      </c>
      <c r="J2359">
        <v>945</v>
      </c>
      <c r="K2359">
        <v>76.290000000000006</v>
      </c>
      <c r="L2359">
        <v>1.2</v>
      </c>
      <c r="M2359">
        <v>8.1999999999999993</v>
      </c>
      <c r="N2359" s="1" t="s">
        <v>27</v>
      </c>
      <c r="O2359">
        <v>36</v>
      </c>
      <c r="P2359">
        <v>4</v>
      </c>
      <c r="Q2359">
        <v>40</v>
      </c>
      <c r="R2359">
        <v>472296.8</v>
      </c>
    </row>
    <row r="2360" spans="1:18" x14ac:dyDescent="0.35">
      <c r="A2360" s="1" t="s">
        <v>7131</v>
      </c>
      <c r="B2360" s="1" t="s">
        <v>19</v>
      </c>
      <c r="C2360" s="1" t="s">
        <v>31</v>
      </c>
      <c r="D2360">
        <v>3.3</v>
      </c>
      <c r="E2360">
        <v>42</v>
      </c>
      <c r="F2360">
        <v>34.25</v>
      </c>
      <c r="G2360">
        <v>773</v>
      </c>
      <c r="H2360">
        <v>13923</v>
      </c>
      <c r="I2360">
        <v>6</v>
      </c>
      <c r="J2360">
        <v>539</v>
      </c>
      <c r="K2360">
        <v>126.9</v>
      </c>
      <c r="L2360">
        <v>8.1999999999999993</v>
      </c>
      <c r="M2360">
        <v>10</v>
      </c>
      <c r="N2360" s="1" t="s">
        <v>21</v>
      </c>
      <c r="O2360">
        <v>33</v>
      </c>
      <c r="P2360">
        <v>24</v>
      </c>
      <c r="Q2360">
        <v>57</v>
      </c>
      <c r="R2360">
        <v>335017.40000000002</v>
      </c>
    </row>
    <row r="2361" spans="1:18" x14ac:dyDescent="0.35">
      <c r="A2361" s="1" t="s">
        <v>7132</v>
      </c>
      <c r="B2361" s="1" t="s">
        <v>19</v>
      </c>
      <c r="C2361" s="1" t="s">
        <v>31</v>
      </c>
      <c r="D2361">
        <v>3.8</v>
      </c>
      <c r="E2361">
        <v>45</v>
      </c>
      <c r="F2361">
        <v>31.96</v>
      </c>
      <c r="G2361">
        <v>3517</v>
      </c>
      <c r="H2361">
        <v>34283</v>
      </c>
      <c r="I2361">
        <v>8</v>
      </c>
      <c r="J2361">
        <v>152</v>
      </c>
      <c r="K2361">
        <v>115.62</v>
      </c>
      <c r="L2361">
        <v>7.7</v>
      </c>
      <c r="M2361">
        <v>6.6</v>
      </c>
      <c r="N2361" s="1" t="s">
        <v>21</v>
      </c>
      <c r="O2361">
        <v>43</v>
      </c>
      <c r="P2361">
        <v>32</v>
      </c>
      <c r="Q2361">
        <v>75</v>
      </c>
      <c r="R2361">
        <v>339806.45</v>
      </c>
    </row>
    <row r="2362" spans="1:18" x14ac:dyDescent="0.35">
      <c r="A2362" s="1" t="s">
        <v>7133</v>
      </c>
      <c r="B2362" s="1" t="s">
        <v>19</v>
      </c>
      <c r="C2362" s="1" t="s">
        <v>26</v>
      </c>
      <c r="D2362">
        <v>4.3</v>
      </c>
      <c r="E2362">
        <v>50</v>
      </c>
      <c r="F2362">
        <v>49.95</v>
      </c>
      <c r="G2362">
        <v>1149</v>
      </c>
      <c r="H2362">
        <v>19209</v>
      </c>
      <c r="I2362">
        <v>16</v>
      </c>
      <c r="J2362">
        <v>773</v>
      </c>
      <c r="K2362">
        <v>288.95999999999998</v>
      </c>
      <c r="L2362">
        <v>7.5</v>
      </c>
      <c r="M2362">
        <v>6.7</v>
      </c>
      <c r="N2362" s="1" t="s">
        <v>21</v>
      </c>
      <c r="O2362">
        <v>36</v>
      </c>
      <c r="P2362">
        <v>35</v>
      </c>
      <c r="Q2362">
        <v>71</v>
      </c>
      <c r="R2362">
        <v>577828.9</v>
      </c>
    </row>
    <row r="2363" spans="1:18" x14ac:dyDescent="0.35">
      <c r="A2363" s="1" t="s">
        <v>7137</v>
      </c>
      <c r="B2363" s="1" t="s">
        <v>19</v>
      </c>
      <c r="C2363" s="1" t="s">
        <v>37</v>
      </c>
      <c r="D2363">
        <v>3.3</v>
      </c>
      <c r="E2363">
        <v>42</v>
      </c>
      <c r="F2363">
        <v>62.12</v>
      </c>
      <c r="G2363">
        <v>1059</v>
      </c>
      <c r="H2363">
        <v>11629</v>
      </c>
      <c r="I2363">
        <v>12</v>
      </c>
      <c r="J2363">
        <v>234</v>
      </c>
      <c r="K2363">
        <v>65.5</v>
      </c>
      <c r="L2363">
        <v>8.8000000000000007</v>
      </c>
      <c r="M2363">
        <v>7.2</v>
      </c>
      <c r="N2363" s="1" t="s">
        <v>27</v>
      </c>
      <c r="O2363">
        <v>18</v>
      </c>
      <c r="P2363">
        <v>3</v>
      </c>
      <c r="Q2363">
        <v>21</v>
      </c>
      <c r="R2363">
        <v>595322.23</v>
      </c>
    </row>
    <row r="2364" spans="1:18" x14ac:dyDescent="0.35">
      <c r="A2364" s="1" t="s">
        <v>7141</v>
      </c>
      <c r="B2364" s="1" t="s">
        <v>19</v>
      </c>
      <c r="C2364" s="1" t="s">
        <v>24</v>
      </c>
      <c r="D2364">
        <v>4.9000000000000004</v>
      </c>
      <c r="E2364">
        <v>45</v>
      </c>
      <c r="F2364">
        <v>26.3</v>
      </c>
      <c r="G2364">
        <v>3839</v>
      </c>
      <c r="H2364">
        <v>45175</v>
      </c>
      <c r="I2364">
        <v>12</v>
      </c>
      <c r="J2364">
        <v>861</v>
      </c>
      <c r="K2364">
        <v>66.5</v>
      </c>
      <c r="L2364">
        <v>3.6</v>
      </c>
      <c r="M2364">
        <v>2.9</v>
      </c>
      <c r="N2364" s="1" t="s">
        <v>27</v>
      </c>
      <c r="O2364">
        <v>17</v>
      </c>
      <c r="P2364">
        <v>34</v>
      </c>
      <c r="Q2364">
        <v>51</v>
      </c>
      <c r="R2364">
        <v>285517.05</v>
      </c>
    </row>
    <row r="2365" spans="1:18" x14ac:dyDescent="0.35">
      <c r="A2365" s="1" t="s">
        <v>7151</v>
      </c>
      <c r="B2365" s="1" t="s">
        <v>19</v>
      </c>
      <c r="C2365" s="1" t="s">
        <v>24</v>
      </c>
      <c r="D2365">
        <v>4.8</v>
      </c>
      <c r="E2365">
        <v>48</v>
      </c>
      <c r="F2365">
        <v>28.02</v>
      </c>
      <c r="G2365">
        <v>4144</v>
      </c>
      <c r="H2365">
        <v>47977</v>
      </c>
      <c r="I2365">
        <v>7</v>
      </c>
      <c r="J2365">
        <v>840</v>
      </c>
      <c r="K2365">
        <v>281.99</v>
      </c>
      <c r="L2365">
        <v>6.9</v>
      </c>
      <c r="M2365">
        <v>6.3</v>
      </c>
      <c r="N2365" s="1" t="s">
        <v>21</v>
      </c>
      <c r="O2365">
        <v>44</v>
      </c>
      <c r="P2365">
        <v>24</v>
      </c>
      <c r="Q2365">
        <v>68</v>
      </c>
      <c r="R2365">
        <v>320346.45</v>
      </c>
    </row>
    <row r="2366" spans="1:18" x14ac:dyDescent="0.35">
      <c r="A2366" s="1" t="s">
        <v>7152</v>
      </c>
      <c r="B2366" s="1" t="s">
        <v>19</v>
      </c>
      <c r="C2366" s="1" t="s">
        <v>26</v>
      </c>
      <c r="D2366">
        <v>3.9</v>
      </c>
      <c r="E2366">
        <v>46</v>
      </c>
      <c r="F2366">
        <v>45.21</v>
      </c>
      <c r="G2366">
        <v>2401</v>
      </c>
      <c r="H2366">
        <v>30839</v>
      </c>
      <c r="I2366">
        <v>3</v>
      </c>
      <c r="J2366">
        <v>405</v>
      </c>
      <c r="K2366">
        <v>171.43</v>
      </c>
      <c r="L2366">
        <v>2.2000000000000002</v>
      </c>
      <c r="M2366">
        <v>7.1</v>
      </c>
      <c r="N2366" s="1" t="s">
        <v>21</v>
      </c>
      <c r="O2366">
        <v>0</v>
      </c>
      <c r="P2366">
        <v>24</v>
      </c>
      <c r="Q2366">
        <v>24</v>
      </c>
      <c r="R2366">
        <v>470134.03</v>
      </c>
    </row>
    <row r="2367" spans="1:18" x14ac:dyDescent="0.35">
      <c r="A2367" s="1" t="s">
        <v>7156</v>
      </c>
      <c r="B2367" s="1" t="s">
        <v>19</v>
      </c>
      <c r="C2367" s="1" t="s">
        <v>24</v>
      </c>
      <c r="D2367">
        <v>4.3</v>
      </c>
      <c r="E2367">
        <v>34</v>
      </c>
      <c r="F2367">
        <v>28.5</v>
      </c>
      <c r="G2367">
        <v>3722</v>
      </c>
      <c r="H2367">
        <v>36760</v>
      </c>
      <c r="I2367">
        <v>10</v>
      </c>
      <c r="J2367">
        <v>466</v>
      </c>
      <c r="K2367">
        <v>55.55</v>
      </c>
      <c r="L2367">
        <v>3.2</v>
      </c>
      <c r="M2367">
        <v>8.4</v>
      </c>
      <c r="N2367" s="1" t="s">
        <v>21</v>
      </c>
      <c r="O2367">
        <v>22</v>
      </c>
      <c r="P2367">
        <v>24</v>
      </c>
      <c r="Q2367">
        <v>46</v>
      </c>
      <c r="R2367">
        <v>237675</v>
      </c>
    </row>
    <row r="2368" spans="1:18" x14ac:dyDescent="0.35">
      <c r="A2368" s="1" t="s">
        <v>7158</v>
      </c>
      <c r="B2368" s="1" t="s">
        <v>19</v>
      </c>
      <c r="C2368" s="1" t="s">
        <v>31</v>
      </c>
      <c r="D2368">
        <v>4.9000000000000004</v>
      </c>
      <c r="E2368">
        <v>45</v>
      </c>
      <c r="F2368">
        <v>31.68</v>
      </c>
      <c r="G2368">
        <v>3201</v>
      </c>
      <c r="H2368">
        <v>37244</v>
      </c>
      <c r="I2368">
        <v>15</v>
      </c>
      <c r="J2368">
        <v>333</v>
      </c>
      <c r="K2368">
        <v>229.09</v>
      </c>
      <c r="L2368">
        <v>5.8</v>
      </c>
      <c r="M2368">
        <v>4.8</v>
      </c>
      <c r="N2368" s="1" t="s">
        <v>21</v>
      </c>
      <c r="O2368">
        <v>15</v>
      </c>
      <c r="P2368">
        <v>21</v>
      </c>
      <c r="Q2368">
        <v>36</v>
      </c>
      <c r="R2368">
        <v>340976.58</v>
      </c>
    </row>
    <row r="2369" spans="1:18" x14ac:dyDescent="0.35">
      <c r="A2369" s="1" t="s">
        <v>7160</v>
      </c>
      <c r="B2369" s="1" t="s">
        <v>19</v>
      </c>
      <c r="C2369" s="1" t="s">
        <v>31</v>
      </c>
      <c r="D2369">
        <v>4.5</v>
      </c>
      <c r="E2369">
        <v>31</v>
      </c>
      <c r="F2369">
        <v>36.770000000000003</v>
      </c>
      <c r="G2369">
        <v>4096</v>
      </c>
      <c r="H2369">
        <v>44949</v>
      </c>
      <c r="I2369">
        <v>7</v>
      </c>
      <c r="J2369">
        <v>786</v>
      </c>
      <c r="K2369">
        <v>246.2</v>
      </c>
      <c r="L2369">
        <v>4.5</v>
      </c>
      <c r="M2369">
        <v>7.7</v>
      </c>
      <c r="N2369" s="1" t="s">
        <v>27</v>
      </c>
      <c r="O2369">
        <v>3</v>
      </c>
      <c r="P2369">
        <v>4</v>
      </c>
      <c r="Q2369">
        <v>7</v>
      </c>
      <c r="R2369">
        <v>272952.37</v>
      </c>
    </row>
    <row r="2370" spans="1:18" x14ac:dyDescent="0.35">
      <c r="A2370" s="1" t="s">
        <v>7165</v>
      </c>
      <c r="B2370" s="1" t="s">
        <v>19</v>
      </c>
      <c r="C2370" s="1" t="s">
        <v>26</v>
      </c>
      <c r="D2370">
        <v>3.8</v>
      </c>
      <c r="E2370">
        <v>30</v>
      </c>
      <c r="F2370">
        <v>54.24</v>
      </c>
      <c r="G2370">
        <v>2998</v>
      </c>
      <c r="H2370">
        <v>35889</v>
      </c>
      <c r="I2370">
        <v>16</v>
      </c>
      <c r="J2370">
        <v>448</v>
      </c>
      <c r="K2370">
        <v>139.1</v>
      </c>
      <c r="L2370">
        <v>8.8000000000000007</v>
      </c>
      <c r="M2370">
        <v>1.1000000000000001</v>
      </c>
      <c r="N2370" s="1" t="s">
        <v>27</v>
      </c>
      <c r="O2370">
        <v>25</v>
      </c>
      <c r="P2370">
        <v>13</v>
      </c>
      <c r="Q2370">
        <v>38</v>
      </c>
      <c r="R2370">
        <v>386555.37</v>
      </c>
    </row>
    <row r="2371" spans="1:18" x14ac:dyDescent="0.35">
      <c r="A2371" s="1" t="s">
        <v>7166</v>
      </c>
      <c r="B2371" s="1" t="s">
        <v>19</v>
      </c>
      <c r="C2371" s="1" t="s">
        <v>37</v>
      </c>
      <c r="D2371">
        <v>4.3</v>
      </c>
      <c r="E2371">
        <v>34</v>
      </c>
      <c r="F2371">
        <v>55.49</v>
      </c>
      <c r="G2371">
        <v>4201</v>
      </c>
      <c r="H2371">
        <v>49510</v>
      </c>
      <c r="I2371">
        <v>19</v>
      </c>
      <c r="J2371">
        <v>576</v>
      </c>
      <c r="K2371">
        <v>183.18</v>
      </c>
      <c r="L2371">
        <v>8.6</v>
      </c>
      <c r="M2371">
        <v>10</v>
      </c>
      <c r="N2371" s="1" t="s">
        <v>27</v>
      </c>
      <c r="O2371">
        <v>8</v>
      </c>
      <c r="P2371">
        <v>6</v>
      </c>
      <c r="Q2371">
        <v>14</v>
      </c>
      <c r="R2371">
        <v>452184.4</v>
      </c>
    </row>
    <row r="2372" spans="1:18" x14ac:dyDescent="0.35">
      <c r="A2372" s="1" t="s">
        <v>7169</v>
      </c>
      <c r="B2372" s="1" t="s">
        <v>19</v>
      </c>
      <c r="C2372" s="1" t="s">
        <v>37</v>
      </c>
      <c r="D2372">
        <v>4</v>
      </c>
      <c r="E2372">
        <v>48</v>
      </c>
      <c r="F2372">
        <v>56.85</v>
      </c>
      <c r="G2372">
        <v>855</v>
      </c>
      <c r="H2372">
        <v>12595</v>
      </c>
      <c r="I2372">
        <v>8</v>
      </c>
      <c r="J2372">
        <v>412</v>
      </c>
      <c r="K2372">
        <v>85.56</v>
      </c>
      <c r="L2372">
        <v>9.1</v>
      </c>
      <c r="M2372">
        <v>8.4</v>
      </c>
      <c r="N2372" s="1" t="s">
        <v>27</v>
      </c>
      <c r="O2372">
        <v>44</v>
      </c>
      <c r="P2372">
        <v>35</v>
      </c>
      <c r="Q2372">
        <v>79</v>
      </c>
      <c r="R2372">
        <v>621584.6</v>
      </c>
    </row>
    <row r="2373" spans="1:18" x14ac:dyDescent="0.35">
      <c r="A2373" s="1" t="s">
        <v>7177</v>
      </c>
      <c r="B2373" s="1" t="s">
        <v>19</v>
      </c>
      <c r="C2373" s="1" t="s">
        <v>20</v>
      </c>
      <c r="D2373">
        <v>3.1</v>
      </c>
      <c r="E2373">
        <v>39</v>
      </c>
      <c r="F2373">
        <v>73.430000000000007</v>
      </c>
      <c r="G2373">
        <v>1147</v>
      </c>
      <c r="H2373">
        <v>15822</v>
      </c>
      <c r="I2373">
        <v>9</v>
      </c>
      <c r="J2373">
        <v>167</v>
      </c>
      <c r="K2373">
        <v>143.75</v>
      </c>
      <c r="L2373">
        <v>1.3</v>
      </c>
      <c r="M2373">
        <v>2.9</v>
      </c>
      <c r="N2373" s="1" t="s">
        <v>27</v>
      </c>
      <c r="O2373">
        <v>14</v>
      </c>
      <c r="P2373">
        <v>29</v>
      </c>
      <c r="Q2373">
        <v>43</v>
      </c>
      <c r="R2373">
        <v>644268.72</v>
      </c>
    </row>
    <row r="2374" spans="1:18" x14ac:dyDescent="0.35">
      <c r="A2374" s="1" t="s">
        <v>7183</v>
      </c>
      <c r="B2374" s="1" t="s">
        <v>19</v>
      </c>
      <c r="C2374" s="1" t="s">
        <v>42</v>
      </c>
      <c r="D2374">
        <v>4.5999999999999996</v>
      </c>
      <c r="E2374">
        <v>39</v>
      </c>
      <c r="F2374">
        <v>41.29</v>
      </c>
      <c r="G2374">
        <v>2597</v>
      </c>
      <c r="H2374">
        <v>28681</v>
      </c>
      <c r="I2374">
        <v>16</v>
      </c>
      <c r="J2374">
        <v>589</v>
      </c>
      <c r="K2374">
        <v>63.35</v>
      </c>
      <c r="L2374">
        <v>8.6</v>
      </c>
      <c r="M2374">
        <v>4.3</v>
      </c>
      <c r="N2374" s="1" t="s">
        <v>21</v>
      </c>
      <c r="O2374">
        <v>32</v>
      </c>
      <c r="P2374">
        <v>38</v>
      </c>
      <c r="Q2374">
        <v>70</v>
      </c>
      <c r="R2374">
        <v>384505.74</v>
      </c>
    </row>
    <row r="2375" spans="1:18" x14ac:dyDescent="0.35">
      <c r="A2375" s="1" t="s">
        <v>7184</v>
      </c>
      <c r="B2375" s="1" t="s">
        <v>19</v>
      </c>
      <c r="C2375" s="1" t="s">
        <v>31</v>
      </c>
      <c r="D2375">
        <v>3.5</v>
      </c>
      <c r="E2375">
        <v>42</v>
      </c>
      <c r="F2375">
        <v>38.96</v>
      </c>
      <c r="G2375">
        <v>2917</v>
      </c>
      <c r="H2375">
        <v>31987</v>
      </c>
      <c r="I2375">
        <v>7</v>
      </c>
      <c r="J2375">
        <v>850</v>
      </c>
      <c r="K2375">
        <v>234.71</v>
      </c>
      <c r="L2375">
        <v>6.4</v>
      </c>
      <c r="M2375">
        <v>8.1999999999999993</v>
      </c>
      <c r="N2375" s="1" t="s">
        <v>27</v>
      </c>
      <c r="O2375">
        <v>24</v>
      </c>
      <c r="P2375">
        <v>0</v>
      </c>
      <c r="Q2375">
        <v>24</v>
      </c>
      <c r="R2375">
        <v>381263.97</v>
      </c>
    </row>
    <row r="2376" spans="1:18" x14ac:dyDescent="0.35">
      <c r="A2376" s="1" t="s">
        <v>7186</v>
      </c>
      <c r="B2376" s="1" t="s">
        <v>19</v>
      </c>
      <c r="C2376" s="1" t="s">
        <v>37</v>
      </c>
      <c r="D2376">
        <v>3.6</v>
      </c>
      <c r="E2376">
        <v>50</v>
      </c>
      <c r="F2376">
        <v>64.59</v>
      </c>
      <c r="G2376">
        <v>1785</v>
      </c>
      <c r="H2376">
        <v>25694</v>
      </c>
      <c r="I2376">
        <v>9</v>
      </c>
      <c r="J2376">
        <v>128</v>
      </c>
      <c r="K2376">
        <v>233.41</v>
      </c>
      <c r="L2376">
        <v>5.6</v>
      </c>
      <c r="M2376">
        <v>4.5999999999999996</v>
      </c>
      <c r="N2376" s="1" t="s">
        <v>21</v>
      </c>
      <c r="O2376">
        <v>40</v>
      </c>
      <c r="P2376">
        <v>36</v>
      </c>
      <c r="Q2376">
        <v>76</v>
      </c>
      <c r="R2376">
        <v>730487.54</v>
      </c>
    </row>
    <row r="2377" spans="1:18" x14ac:dyDescent="0.35">
      <c r="A2377" s="1" t="s">
        <v>7187</v>
      </c>
      <c r="B2377" s="1" t="s">
        <v>19</v>
      </c>
      <c r="C2377" s="1" t="s">
        <v>31</v>
      </c>
      <c r="D2377">
        <v>4.2</v>
      </c>
      <c r="E2377">
        <v>39</v>
      </c>
      <c r="F2377">
        <v>38.82</v>
      </c>
      <c r="G2377">
        <v>2354</v>
      </c>
      <c r="H2377">
        <v>23666</v>
      </c>
      <c r="I2377">
        <v>2</v>
      </c>
      <c r="J2377">
        <v>772</v>
      </c>
      <c r="K2377">
        <v>158.59</v>
      </c>
      <c r="L2377">
        <v>5.6</v>
      </c>
      <c r="M2377">
        <v>6</v>
      </c>
      <c r="N2377" s="1" t="s">
        <v>27</v>
      </c>
      <c r="O2377">
        <v>16</v>
      </c>
      <c r="P2377">
        <v>4</v>
      </c>
      <c r="Q2377">
        <v>20</v>
      </c>
      <c r="R2377">
        <v>346396.32</v>
      </c>
    </row>
    <row r="2378" spans="1:18" x14ac:dyDescent="0.35">
      <c r="A2378" s="1" t="s">
        <v>7189</v>
      </c>
      <c r="B2378" s="1" t="s">
        <v>19</v>
      </c>
      <c r="C2378" s="1" t="s">
        <v>24</v>
      </c>
      <c r="D2378">
        <v>3.2</v>
      </c>
      <c r="E2378">
        <v>43</v>
      </c>
      <c r="F2378">
        <v>31.93</v>
      </c>
      <c r="G2378">
        <v>644</v>
      </c>
      <c r="H2378">
        <v>10567</v>
      </c>
      <c r="I2378">
        <v>9</v>
      </c>
      <c r="J2378">
        <v>128</v>
      </c>
      <c r="K2378">
        <v>119.69</v>
      </c>
      <c r="L2378">
        <v>4.8</v>
      </c>
      <c r="M2378">
        <v>7.2</v>
      </c>
      <c r="N2378" s="1" t="s">
        <v>21</v>
      </c>
      <c r="O2378">
        <v>21</v>
      </c>
      <c r="P2378">
        <v>30</v>
      </c>
      <c r="Q2378">
        <v>51</v>
      </c>
      <c r="R2378">
        <v>319063.59000000003</v>
      </c>
    </row>
    <row r="2379" spans="1:18" x14ac:dyDescent="0.35">
      <c r="A2379" s="1" t="s">
        <v>7195</v>
      </c>
      <c r="B2379" s="1" t="s">
        <v>19</v>
      </c>
      <c r="C2379" s="1" t="s">
        <v>26</v>
      </c>
      <c r="D2379">
        <v>3.8</v>
      </c>
      <c r="E2379">
        <v>36</v>
      </c>
      <c r="F2379">
        <v>52.19</v>
      </c>
      <c r="G2379">
        <v>2317</v>
      </c>
      <c r="H2379">
        <v>30618</v>
      </c>
      <c r="I2379">
        <v>19</v>
      </c>
      <c r="J2379">
        <v>331</v>
      </c>
      <c r="K2379">
        <v>203.95</v>
      </c>
      <c r="L2379">
        <v>1.8</v>
      </c>
      <c r="M2379">
        <v>3.3</v>
      </c>
      <c r="N2379" s="1" t="s">
        <v>21</v>
      </c>
      <c r="O2379">
        <v>5</v>
      </c>
      <c r="P2379">
        <v>18</v>
      </c>
      <c r="Q2379">
        <v>23</v>
      </c>
      <c r="R2379">
        <v>439884.73</v>
      </c>
    </row>
    <row r="2380" spans="1:18" x14ac:dyDescent="0.35">
      <c r="A2380" s="1" t="s">
        <v>7196</v>
      </c>
      <c r="B2380" s="1" t="s">
        <v>19</v>
      </c>
      <c r="C2380" s="1" t="s">
        <v>31</v>
      </c>
      <c r="D2380">
        <v>4.9000000000000004</v>
      </c>
      <c r="E2380">
        <v>47</v>
      </c>
      <c r="F2380">
        <v>38.049999999999997</v>
      </c>
      <c r="G2380">
        <v>4689</v>
      </c>
      <c r="H2380">
        <v>56054</v>
      </c>
      <c r="I2380">
        <v>8</v>
      </c>
      <c r="J2380">
        <v>72</v>
      </c>
      <c r="K2380">
        <v>168.57</v>
      </c>
      <c r="L2380">
        <v>9.4</v>
      </c>
      <c r="M2380">
        <v>2.2999999999999998</v>
      </c>
      <c r="N2380" s="1" t="s">
        <v>21</v>
      </c>
      <c r="O2380">
        <v>41</v>
      </c>
      <c r="P2380">
        <v>26</v>
      </c>
      <c r="Q2380">
        <v>67</v>
      </c>
      <c r="R2380">
        <v>418028.2</v>
      </c>
    </row>
    <row r="2381" spans="1:18" x14ac:dyDescent="0.35">
      <c r="A2381" s="1" t="s">
        <v>7197</v>
      </c>
      <c r="B2381" s="1" t="s">
        <v>19</v>
      </c>
      <c r="C2381" s="1" t="s">
        <v>31</v>
      </c>
      <c r="D2381">
        <v>4.5</v>
      </c>
      <c r="E2381">
        <v>43</v>
      </c>
      <c r="F2381">
        <v>38.51</v>
      </c>
      <c r="G2381">
        <v>4105</v>
      </c>
      <c r="H2381">
        <v>43325</v>
      </c>
      <c r="I2381">
        <v>10</v>
      </c>
      <c r="J2381">
        <v>578</v>
      </c>
      <c r="K2381">
        <v>282.25</v>
      </c>
      <c r="L2381">
        <v>4.9000000000000004</v>
      </c>
      <c r="M2381">
        <v>8.4</v>
      </c>
      <c r="N2381" s="1" t="s">
        <v>21</v>
      </c>
      <c r="O2381">
        <v>1</v>
      </c>
      <c r="P2381">
        <v>22</v>
      </c>
      <c r="Q2381">
        <v>23</v>
      </c>
      <c r="R2381">
        <v>389664.15</v>
      </c>
    </row>
    <row r="2382" spans="1:18" x14ac:dyDescent="0.35">
      <c r="A2382" s="1" t="s">
        <v>7199</v>
      </c>
      <c r="B2382" s="1" t="s">
        <v>19</v>
      </c>
      <c r="C2382" s="1" t="s">
        <v>26</v>
      </c>
      <c r="D2382">
        <v>3.8</v>
      </c>
      <c r="E2382">
        <v>36</v>
      </c>
      <c r="F2382">
        <v>48.18</v>
      </c>
      <c r="G2382">
        <v>2844</v>
      </c>
      <c r="H2382">
        <v>33673</v>
      </c>
      <c r="I2382">
        <v>16</v>
      </c>
      <c r="J2382">
        <v>108</v>
      </c>
      <c r="K2382">
        <v>244.47</v>
      </c>
      <c r="L2382">
        <v>7</v>
      </c>
      <c r="M2382">
        <v>2.2000000000000002</v>
      </c>
      <c r="N2382" s="1" t="s">
        <v>27</v>
      </c>
      <c r="O2382">
        <v>13</v>
      </c>
      <c r="P2382">
        <v>5</v>
      </c>
      <c r="Q2382">
        <v>18</v>
      </c>
      <c r="R2382">
        <v>407484.01</v>
      </c>
    </row>
    <row r="2383" spans="1:18" x14ac:dyDescent="0.35">
      <c r="A2383" s="1" t="s">
        <v>7201</v>
      </c>
      <c r="B2383" s="1" t="s">
        <v>19</v>
      </c>
      <c r="C2383" s="1" t="s">
        <v>31</v>
      </c>
      <c r="D2383">
        <v>4.2</v>
      </c>
      <c r="E2383">
        <v>41</v>
      </c>
      <c r="F2383">
        <v>36.04</v>
      </c>
      <c r="G2383">
        <v>1540</v>
      </c>
      <c r="H2383">
        <v>22298</v>
      </c>
      <c r="I2383">
        <v>8</v>
      </c>
      <c r="J2383">
        <v>664</v>
      </c>
      <c r="K2383">
        <v>116.66</v>
      </c>
      <c r="L2383">
        <v>1.3</v>
      </c>
      <c r="M2383">
        <v>2.1</v>
      </c>
      <c r="N2383" s="1" t="s">
        <v>21</v>
      </c>
      <c r="O2383">
        <v>7</v>
      </c>
      <c r="P2383">
        <v>8</v>
      </c>
      <c r="Q2383">
        <v>15</v>
      </c>
      <c r="R2383">
        <v>338596.66</v>
      </c>
    </row>
    <row r="2384" spans="1:18" x14ac:dyDescent="0.35">
      <c r="A2384" s="1" t="s">
        <v>7202</v>
      </c>
      <c r="B2384" s="1" t="s">
        <v>19</v>
      </c>
      <c r="C2384" s="1" t="s">
        <v>24</v>
      </c>
      <c r="D2384">
        <v>3.9</v>
      </c>
      <c r="E2384">
        <v>35</v>
      </c>
      <c r="F2384">
        <v>31.57</v>
      </c>
      <c r="G2384">
        <v>1356</v>
      </c>
      <c r="H2384">
        <v>17962</v>
      </c>
      <c r="I2384">
        <v>3</v>
      </c>
      <c r="J2384">
        <v>655</v>
      </c>
      <c r="K2384">
        <v>178.28</v>
      </c>
      <c r="L2384">
        <v>9.4</v>
      </c>
      <c r="M2384">
        <v>2.1</v>
      </c>
      <c r="N2384" s="1" t="s">
        <v>27</v>
      </c>
      <c r="O2384">
        <v>17</v>
      </c>
      <c r="P2384">
        <v>32</v>
      </c>
      <c r="Q2384">
        <v>49</v>
      </c>
      <c r="R2384">
        <v>256523.08</v>
      </c>
    </row>
    <row r="2385" spans="1:18" x14ac:dyDescent="0.35">
      <c r="A2385" s="1" t="s">
        <v>7207</v>
      </c>
      <c r="B2385" s="1" t="s">
        <v>19</v>
      </c>
      <c r="C2385" s="1" t="s">
        <v>26</v>
      </c>
      <c r="D2385">
        <v>4.5</v>
      </c>
      <c r="E2385">
        <v>37</v>
      </c>
      <c r="F2385">
        <v>49.82</v>
      </c>
      <c r="G2385">
        <v>1749</v>
      </c>
      <c r="H2385">
        <v>21032</v>
      </c>
      <c r="I2385">
        <v>12</v>
      </c>
      <c r="J2385">
        <v>331</v>
      </c>
      <c r="K2385">
        <v>262.26</v>
      </c>
      <c r="L2385">
        <v>6.2</v>
      </c>
      <c r="M2385">
        <v>4.4000000000000004</v>
      </c>
      <c r="N2385" s="1" t="s">
        <v>27</v>
      </c>
      <c r="O2385">
        <v>26</v>
      </c>
      <c r="P2385">
        <v>1</v>
      </c>
      <c r="Q2385">
        <v>27</v>
      </c>
      <c r="R2385">
        <v>426673.7</v>
      </c>
    </row>
    <row r="2386" spans="1:18" x14ac:dyDescent="0.35">
      <c r="A2386" s="1" t="s">
        <v>7210</v>
      </c>
      <c r="B2386" s="1" t="s">
        <v>19</v>
      </c>
      <c r="C2386" s="1" t="s">
        <v>24</v>
      </c>
      <c r="D2386">
        <v>3.5</v>
      </c>
      <c r="E2386">
        <v>32</v>
      </c>
      <c r="F2386">
        <v>27.3</v>
      </c>
      <c r="G2386">
        <v>3303</v>
      </c>
      <c r="H2386">
        <v>37147</v>
      </c>
      <c r="I2386">
        <v>15</v>
      </c>
      <c r="J2386">
        <v>175</v>
      </c>
      <c r="K2386">
        <v>63.84</v>
      </c>
      <c r="L2386">
        <v>6.7</v>
      </c>
      <c r="M2386">
        <v>7.9</v>
      </c>
      <c r="N2386" s="1" t="s">
        <v>21</v>
      </c>
      <c r="O2386">
        <v>9</v>
      </c>
      <c r="P2386">
        <v>15</v>
      </c>
      <c r="Q2386">
        <v>24</v>
      </c>
      <c r="R2386">
        <v>221435.45</v>
      </c>
    </row>
    <row r="2387" spans="1:18" x14ac:dyDescent="0.35">
      <c r="A2387" s="1" t="s">
        <v>7215</v>
      </c>
      <c r="B2387" s="1" t="s">
        <v>19</v>
      </c>
      <c r="C2387" s="1" t="s">
        <v>37</v>
      </c>
      <c r="D2387">
        <v>3.1</v>
      </c>
      <c r="E2387">
        <v>49</v>
      </c>
      <c r="F2387">
        <v>61.21</v>
      </c>
      <c r="G2387">
        <v>742</v>
      </c>
      <c r="H2387">
        <v>9986</v>
      </c>
      <c r="I2387">
        <v>6</v>
      </c>
      <c r="J2387">
        <v>605</v>
      </c>
      <c r="K2387">
        <v>96.23</v>
      </c>
      <c r="L2387">
        <v>9.4</v>
      </c>
      <c r="M2387">
        <v>3.3</v>
      </c>
      <c r="N2387" s="1" t="s">
        <v>27</v>
      </c>
      <c r="O2387">
        <v>30</v>
      </c>
      <c r="P2387">
        <v>45</v>
      </c>
      <c r="Q2387">
        <v>75</v>
      </c>
      <c r="R2387">
        <v>676607.56</v>
      </c>
    </row>
    <row r="2388" spans="1:18" x14ac:dyDescent="0.35">
      <c r="A2388" s="1" t="s">
        <v>7218</v>
      </c>
      <c r="B2388" s="1" t="s">
        <v>19</v>
      </c>
      <c r="C2388" s="1" t="s">
        <v>37</v>
      </c>
      <c r="D2388">
        <v>4</v>
      </c>
      <c r="E2388">
        <v>48</v>
      </c>
      <c r="F2388">
        <v>59.16</v>
      </c>
      <c r="G2388">
        <v>1611</v>
      </c>
      <c r="H2388">
        <v>18387</v>
      </c>
      <c r="I2388">
        <v>4</v>
      </c>
      <c r="J2388">
        <v>268</v>
      </c>
      <c r="K2388">
        <v>234.3</v>
      </c>
      <c r="L2388">
        <v>5.3</v>
      </c>
      <c r="M2388">
        <v>9.3000000000000007</v>
      </c>
      <c r="N2388" s="1" t="s">
        <v>21</v>
      </c>
      <c r="O2388">
        <v>14</v>
      </c>
      <c r="P2388">
        <v>27</v>
      </c>
      <c r="Q2388">
        <v>41</v>
      </c>
      <c r="R2388">
        <v>639487.32999999996</v>
      </c>
    </row>
    <row r="2389" spans="1:18" x14ac:dyDescent="0.35">
      <c r="A2389" s="1" t="s">
        <v>7223</v>
      </c>
      <c r="B2389" s="1" t="s">
        <v>19</v>
      </c>
      <c r="C2389" s="1" t="s">
        <v>20</v>
      </c>
      <c r="D2389">
        <v>3.7</v>
      </c>
      <c r="E2389">
        <v>42</v>
      </c>
      <c r="F2389">
        <v>67.63</v>
      </c>
      <c r="G2389">
        <v>2065</v>
      </c>
      <c r="H2389">
        <v>20879</v>
      </c>
      <c r="I2389">
        <v>13</v>
      </c>
      <c r="J2389">
        <v>964</v>
      </c>
      <c r="K2389">
        <v>150.66999999999999</v>
      </c>
      <c r="L2389">
        <v>2.4</v>
      </c>
      <c r="M2389">
        <v>1.1000000000000001</v>
      </c>
      <c r="N2389" s="1" t="s">
        <v>27</v>
      </c>
      <c r="O2389">
        <v>12</v>
      </c>
      <c r="P2389">
        <v>31</v>
      </c>
      <c r="Q2389">
        <v>43</v>
      </c>
      <c r="R2389">
        <v>645788.28</v>
      </c>
    </row>
    <row r="2390" spans="1:18" x14ac:dyDescent="0.35">
      <c r="A2390" s="1" t="s">
        <v>7225</v>
      </c>
      <c r="B2390" s="1" t="s">
        <v>19</v>
      </c>
      <c r="C2390" s="1" t="s">
        <v>31</v>
      </c>
      <c r="D2390">
        <v>3.6</v>
      </c>
      <c r="E2390">
        <v>39</v>
      </c>
      <c r="F2390">
        <v>40.32</v>
      </c>
      <c r="G2390">
        <v>1678</v>
      </c>
      <c r="H2390">
        <v>15392</v>
      </c>
      <c r="I2390">
        <v>4</v>
      </c>
      <c r="J2390">
        <v>140</v>
      </c>
      <c r="K2390">
        <v>92.52</v>
      </c>
      <c r="L2390">
        <v>4.7</v>
      </c>
      <c r="M2390">
        <v>8</v>
      </c>
      <c r="N2390" s="1" t="s">
        <v>21</v>
      </c>
      <c r="O2390">
        <v>20</v>
      </c>
      <c r="P2390">
        <v>22</v>
      </c>
      <c r="Q2390">
        <v>42</v>
      </c>
      <c r="R2390">
        <v>359983.16</v>
      </c>
    </row>
    <row r="2391" spans="1:18" x14ac:dyDescent="0.35">
      <c r="A2391" s="1" t="s">
        <v>7228</v>
      </c>
      <c r="B2391" s="1" t="s">
        <v>19</v>
      </c>
      <c r="C2391" s="1" t="s">
        <v>42</v>
      </c>
      <c r="D2391">
        <v>3.6</v>
      </c>
      <c r="E2391">
        <v>31</v>
      </c>
      <c r="F2391">
        <v>44.04</v>
      </c>
      <c r="G2391">
        <v>1486</v>
      </c>
      <c r="H2391">
        <v>17847</v>
      </c>
      <c r="I2391">
        <v>1</v>
      </c>
      <c r="J2391">
        <v>746</v>
      </c>
      <c r="K2391">
        <v>124.74</v>
      </c>
      <c r="L2391">
        <v>3.9</v>
      </c>
      <c r="M2391">
        <v>1.2</v>
      </c>
      <c r="N2391" s="1" t="s">
        <v>21</v>
      </c>
      <c r="O2391">
        <v>1</v>
      </c>
      <c r="P2391">
        <v>25</v>
      </c>
      <c r="Q2391">
        <v>26</v>
      </c>
      <c r="R2391">
        <v>308295.95</v>
      </c>
    </row>
    <row r="2392" spans="1:18" x14ac:dyDescent="0.35">
      <c r="A2392" s="1" t="s">
        <v>7229</v>
      </c>
      <c r="B2392" s="1" t="s">
        <v>19</v>
      </c>
      <c r="C2392" s="1" t="s">
        <v>20</v>
      </c>
      <c r="D2392">
        <v>3.7</v>
      </c>
      <c r="E2392">
        <v>48</v>
      </c>
      <c r="F2392">
        <v>71.5</v>
      </c>
      <c r="G2392">
        <v>2157</v>
      </c>
      <c r="H2392">
        <v>25138</v>
      </c>
      <c r="I2392">
        <v>8</v>
      </c>
      <c r="J2392">
        <v>183</v>
      </c>
      <c r="K2392">
        <v>245</v>
      </c>
      <c r="L2392">
        <v>7.8</v>
      </c>
      <c r="M2392">
        <v>8.1</v>
      </c>
      <c r="N2392" s="1" t="s">
        <v>21</v>
      </c>
      <c r="O2392">
        <v>32</v>
      </c>
      <c r="P2392">
        <v>16</v>
      </c>
      <c r="Q2392">
        <v>48</v>
      </c>
      <c r="R2392">
        <v>775848.4</v>
      </c>
    </row>
    <row r="2393" spans="1:18" x14ac:dyDescent="0.35">
      <c r="A2393" s="1" t="s">
        <v>7230</v>
      </c>
      <c r="B2393" s="1" t="s">
        <v>19</v>
      </c>
      <c r="C2393" s="1" t="s">
        <v>31</v>
      </c>
      <c r="D2393">
        <v>4.7</v>
      </c>
      <c r="E2393">
        <v>43</v>
      </c>
      <c r="F2393">
        <v>35.71</v>
      </c>
      <c r="G2393">
        <v>2370</v>
      </c>
      <c r="H2393">
        <v>33275</v>
      </c>
      <c r="I2393">
        <v>16</v>
      </c>
      <c r="J2393">
        <v>456</v>
      </c>
      <c r="K2393">
        <v>157.96</v>
      </c>
      <c r="L2393">
        <v>2.5</v>
      </c>
      <c r="M2393">
        <v>2.8</v>
      </c>
      <c r="N2393" s="1" t="s">
        <v>27</v>
      </c>
      <c r="O2393">
        <v>42</v>
      </c>
      <c r="P2393">
        <v>30</v>
      </c>
      <c r="Q2393">
        <v>72</v>
      </c>
      <c r="R2393">
        <v>363632.94</v>
      </c>
    </row>
    <row r="2394" spans="1:18" x14ac:dyDescent="0.35">
      <c r="A2394" s="1" t="s">
        <v>7233</v>
      </c>
      <c r="B2394" s="1" t="s">
        <v>19</v>
      </c>
      <c r="C2394" s="1" t="s">
        <v>42</v>
      </c>
      <c r="D2394">
        <v>4.3</v>
      </c>
      <c r="E2394">
        <v>37</v>
      </c>
      <c r="F2394">
        <v>37.18</v>
      </c>
      <c r="G2394">
        <v>3449</v>
      </c>
      <c r="H2394">
        <v>38043</v>
      </c>
      <c r="I2394">
        <v>14</v>
      </c>
      <c r="J2394">
        <v>605</v>
      </c>
      <c r="K2394">
        <v>119.72</v>
      </c>
      <c r="L2394">
        <v>3.1</v>
      </c>
      <c r="M2394">
        <v>1.9</v>
      </c>
      <c r="N2394" s="1" t="s">
        <v>27</v>
      </c>
      <c r="O2394">
        <v>7</v>
      </c>
      <c r="P2394">
        <v>5</v>
      </c>
      <c r="Q2394">
        <v>12</v>
      </c>
      <c r="R2394">
        <v>326501.34999999998</v>
      </c>
    </row>
    <row r="2395" spans="1:18" x14ac:dyDescent="0.35">
      <c r="A2395" s="1" t="s">
        <v>7242</v>
      </c>
      <c r="B2395" s="1" t="s">
        <v>19</v>
      </c>
      <c r="C2395" s="1" t="s">
        <v>24</v>
      </c>
      <c r="D2395">
        <v>3.4</v>
      </c>
      <c r="E2395">
        <v>48</v>
      </c>
      <c r="F2395">
        <v>28.12</v>
      </c>
      <c r="G2395">
        <v>707</v>
      </c>
      <c r="H2395">
        <v>13021</v>
      </c>
      <c r="I2395">
        <v>15</v>
      </c>
      <c r="J2395">
        <v>403</v>
      </c>
      <c r="K2395">
        <v>276.32</v>
      </c>
      <c r="L2395">
        <v>6.7</v>
      </c>
      <c r="M2395">
        <v>4.8</v>
      </c>
      <c r="N2395" s="1" t="s">
        <v>21</v>
      </c>
      <c r="O2395">
        <v>35</v>
      </c>
      <c r="P2395">
        <v>37</v>
      </c>
      <c r="Q2395">
        <v>72</v>
      </c>
      <c r="R2395">
        <v>320889.63</v>
      </c>
    </row>
    <row r="2396" spans="1:18" x14ac:dyDescent="0.35">
      <c r="A2396" s="1" t="s">
        <v>7244</v>
      </c>
      <c r="B2396" s="1" t="s">
        <v>19</v>
      </c>
      <c r="C2396" s="1" t="s">
        <v>37</v>
      </c>
      <c r="D2396">
        <v>4.0999999999999996</v>
      </c>
      <c r="E2396">
        <v>33</v>
      </c>
      <c r="F2396">
        <v>61.38</v>
      </c>
      <c r="G2396">
        <v>1035</v>
      </c>
      <c r="H2396">
        <v>10244</v>
      </c>
      <c r="I2396">
        <v>13</v>
      </c>
      <c r="J2396">
        <v>771</v>
      </c>
      <c r="K2396">
        <v>249.42</v>
      </c>
      <c r="L2396">
        <v>5.8</v>
      </c>
      <c r="M2396">
        <v>9.4</v>
      </c>
      <c r="N2396" s="1" t="s">
        <v>21</v>
      </c>
      <c r="O2396">
        <v>13</v>
      </c>
      <c r="P2396">
        <v>2</v>
      </c>
      <c r="Q2396">
        <v>15</v>
      </c>
      <c r="R2396">
        <v>468720.66</v>
      </c>
    </row>
    <row r="2397" spans="1:18" x14ac:dyDescent="0.35">
      <c r="A2397" s="1" t="s">
        <v>7247</v>
      </c>
      <c r="B2397" s="1" t="s">
        <v>19</v>
      </c>
      <c r="C2397" s="1" t="s">
        <v>26</v>
      </c>
      <c r="D2397">
        <v>4</v>
      </c>
      <c r="E2397">
        <v>44</v>
      </c>
      <c r="F2397">
        <v>49.5</v>
      </c>
      <c r="G2397">
        <v>1626</v>
      </c>
      <c r="H2397">
        <v>23542</v>
      </c>
      <c r="I2397">
        <v>1</v>
      </c>
      <c r="J2397">
        <v>406</v>
      </c>
      <c r="K2397">
        <v>141.05000000000001</v>
      </c>
      <c r="L2397">
        <v>2.4</v>
      </c>
      <c r="M2397">
        <v>7.7</v>
      </c>
      <c r="N2397" s="1" t="s">
        <v>21</v>
      </c>
      <c r="O2397">
        <v>10</v>
      </c>
      <c r="P2397">
        <v>41</v>
      </c>
      <c r="Q2397">
        <v>51</v>
      </c>
      <c r="R2397">
        <v>489984.6</v>
      </c>
    </row>
    <row r="2398" spans="1:18" x14ac:dyDescent="0.35">
      <c r="A2398" s="1" t="s">
        <v>7253</v>
      </c>
      <c r="B2398" s="1" t="s">
        <v>19</v>
      </c>
      <c r="C2398" s="1" t="s">
        <v>20</v>
      </c>
      <c r="D2398">
        <v>3.4</v>
      </c>
      <c r="E2398">
        <v>39</v>
      </c>
      <c r="F2398">
        <v>75.88</v>
      </c>
      <c r="G2398">
        <v>2031</v>
      </c>
      <c r="H2398">
        <v>21079</v>
      </c>
      <c r="I2398">
        <v>11</v>
      </c>
      <c r="J2398">
        <v>857</v>
      </c>
      <c r="K2398">
        <v>284.98</v>
      </c>
      <c r="L2398">
        <v>4.4000000000000004</v>
      </c>
      <c r="M2398">
        <v>9.1999999999999993</v>
      </c>
      <c r="N2398" s="1" t="s">
        <v>27</v>
      </c>
      <c r="O2398">
        <v>26</v>
      </c>
      <c r="P2398">
        <v>29</v>
      </c>
      <c r="Q2398">
        <v>55</v>
      </c>
      <c r="R2398">
        <v>675878.93</v>
      </c>
    </row>
    <row r="2399" spans="1:18" x14ac:dyDescent="0.35">
      <c r="A2399" s="1" t="s">
        <v>7256</v>
      </c>
      <c r="B2399" s="1" t="s">
        <v>19</v>
      </c>
      <c r="C2399" s="1" t="s">
        <v>20</v>
      </c>
      <c r="D2399">
        <v>4.2</v>
      </c>
      <c r="E2399">
        <v>32</v>
      </c>
      <c r="F2399">
        <v>71.540000000000006</v>
      </c>
      <c r="G2399">
        <v>2314</v>
      </c>
      <c r="H2399">
        <v>26377</v>
      </c>
      <c r="I2399">
        <v>5</v>
      </c>
      <c r="J2399">
        <v>370</v>
      </c>
      <c r="K2399">
        <v>289.38</v>
      </c>
      <c r="L2399">
        <v>5.0999999999999996</v>
      </c>
      <c r="M2399">
        <v>4.8</v>
      </c>
      <c r="N2399" s="1" t="s">
        <v>21</v>
      </c>
      <c r="O2399">
        <v>3</v>
      </c>
      <c r="P2399">
        <v>28</v>
      </c>
      <c r="Q2399">
        <v>31</v>
      </c>
      <c r="R2399">
        <v>519049.91</v>
      </c>
    </row>
    <row r="2400" spans="1:18" x14ac:dyDescent="0.35">
      <c r="A2400" s="1" t="s">
        <v>7257</v>
      </c>
      <c r="B2400" s="1" t="s">
        <v>19</v>
      </c>
      <c r="C2400" s="1" t="s">
        <v>37</v>
      </c>
      <c r="D2400">
        <v>3.8</v>
      </c>
      <c r="E2400">
        <v>50</v>
      </c>
      <c r="F2400">
        <v>65.48</v>
      </c>
      <c r="G2400">
        <v>3686</v>
      </c>
      <c r="H2400">
        <v>36005</v>
      </c>
      <c r="I2400">
        <v>5</v>
      </c>
      <c r="J2400">
        <v>969</v>
      </c>
      <c r="K2400">
        <v>265.45999999999998</v>
      </c>
      <c r="L2400">
        <v>10</v>
      </c>
      <c r="M2400">
        <v>9.3000000000000007</v>
      </c>
      <c r="N2400" s="1" t="s">
        <v>27</v>
      </c>
      <c r="O2400">
        <v>25</v>
      </c>
      <c r="P2400">
        <v>32</v>
      </c>
      <c r="Q2400">
        <v>57</v>
      </c>
      <c r="R2400">
        <v>744655.61</v>
      </c>
    </row>
    <row r="2401" spans="1:18" x14ac:dyDescent="0.35">
      <c r="A2401" s="1" t="s">
        <v>7258</v>
      </c>
      <c r="B2401" s="1" t="s">
        <v>19</v>
      </c>
      <c r="C2401" s="1" t="s">
        <v>24</v>
      </c>
      <c r="D2401">
        <v>3.7</v>
      </c>
      <c r="E2401">
        <v>32</v>
      </c>
      <c r="F2401">
        <v>32.119999999999997</v>
      </c>
      <c r="G2401">
        <v>1299</v>
      </c>
      <c r="H2401">
        <v>13354</v>
      </c>
      <c r="I2401">
        <v>3</v>
      </c>
      <c r="J2401">
        <v>230</v>
      </c>
      <c r="K2401">
        <v>275.5</v>
      </c>
      <c r="L2401">
        <v>5.9</v>
      </c>
      <c r="M2401">
        <v>8.9</v>
      </c>
      <c r="N2401" s="1" t="s">
        <v>27</v>
      </c>
      <c r="O2401">
        <v>30</v>
      </c>
      <c r="P2401">
        <v>14</v>
      </c>
      <c r="Q2401">
        <v>44</v>
      </c>
      <c r="R2401">
        <v>239986.44</v>
      </c>
    </row>
    <row r="2402" spans="1:18" x14ac:dyDescent="0.35">
      <c r="A2402" s="1" t="s">
        <v>7260</v>
      </c>
      <c r="B2402" s="1" t="s">
        <v>19</v>
      </c>
      <c r="C2402" s="1" t="s">
        <v>20</v>
      </c>
      <c r="D2402">
        <v>3</v>
      </c>
      <c r="E2402">
        <v>46</v>
      </c>
      <c r="F2402">
        <v>70.95</v>
      </c>
      <c r="G2402">
        <v>2408</v>
      </c>
      <c r="H2402">
        <v>22729</v>
      </c>
      <c r="I2402">
        <v>13</v>
      </c>
      <c r="J2402">
        <v>475</v>
      </c>
      <c r="K2402">
        <v>289.58</v>
      </c>
      <c r="L2402">
        <v>7.5</v>
      </c>
      <c r="M2402">
        <v>9.3000000000000007</v>
      </c>
      <c r="N2402" s="1" t="s">
        <v>21</v>
      </c>
      <c r="O2402">
        <v>25</v>
      </c>
      <c r="P2402">
        <v>38</v>
      </c>
      <c r="Q2402">
        <v>63</v>
      </c>
      <c r="R2402">
        <v>746318.6</v>
      </c>
    </row>
    <row r="2403" spans="1:18" x14ac:dyDescent="0.35">
      <c r="A2403" s="1" t="s">
        <v>7261</v>
      </c>
      <c r="B2403" s="1" t="s">
        <v>19</v>
      </c>
      <c r="C2403" s="1" t="s">
        <v>37</v>
      </c>
      <c r="D2403">
        <v>4.5999999999999996</v>
      </c>
      <c r="E2403">
        <v>47</v>
      </c>
      <c r="F2403">
        <v>65</v>
      </c>
      <c r="G2403">
        <v>3874</v>
      </c>
      <c r="H2403">
        <v>43720</v>
      </c>
      <c r="I2403">
        <v>11</v>
      </c>
      <c r="J2403">
        <v>870</v>
      </c>
      <c r="K2403">
        <v>252.4</v>
      </c>
      <c r="L2403">
        <v>1</v>
      </c>
      <c r="M2403">
        <v>6.7</v>
      </c>
      <c r="N2403" s="1" t="s">
        <v>27</v>
      </c>
      <c r="O2403">
        <v>14</v>
      </c>
      <c r="P2403">
        <v>30</v>
      </c>
      <c r="Q2403">
        <v>44</v>
      </c>
      <c r="R2403">
        <v>696492</v>
      </c>
    </row>
    <row r="2404" spans="1:18" x14ac:dyDescent="0.35">
      <c r="A2404" s="1" t="s">
        <v>7267</v>
      </c>
      <c r="B2404" s="1" t="s">
        <v>19</v>
      </c>
      <c r="C2404" s="1" t="s">
        <v>24</v>
      </c>
      <c r="D2404">
        <v>4.8</v>
      </c>
      <c r="E2404">
        <v>43</v>
      </c>
      <c r="F2404">
        <v>35.909999999999997</v>
      </c>
      <c r="G2404">
        <v>1044</v>
      </c>
      <c r="H2404">
        <v>18290</v>
      </c>
      <c r="I2404">
        <v>18</v>
      </c>
      <c r="J2404">
        <v>878</v>
      </c>
      <c r="K2404">
        <v>250.27</v>
      </c>
      <c r="L2404">
        <v>3.7</v>
      </c>
      <c r="M2404">
        <v>3.4</v>
      </c>
      <c r="N2404" s="1" t="s">
        <v>27</v>
      </c>
      <c r="O2404">
        <v>14</v>
      </c>
      <c r="P2404">
        <v>25</v>
      </c>
      <c r="Q2404">
        <v>39</v>
      </c>
      <c r="R2404">
        <v>365351.46</v>
      </c>
    </row>
    <row r="2405" spans="1:18" x14ac:dyDescent="0.35">
      <c r="A2405" s="1" t="s">
        <v>7268</v>
      </c>
      <c r="B2405" s="1" t="s">
        <v>19</v>
      </c>
      <c r="C2405" s="1" t="s">
        <v>24</v>
      </c>
      <c r="D2405">
        <v>4.7</v>
      </c>
      <c r="E2405">
        <v>42</v>
      </c>
      <c r="F2405">
        <v>25.99</v>
      </c>
      <c r="G2405">
        <v>3584</v>
      </c>
      <c r="H2405">
        <v>43598</v>
      </c>
      <c r="I2405">
        <v>10</v>
      </c>
      <c r="J2405">
        <v>189</v>
      </c>
      <c r="K2405">
        <v>293.27</v>
      </c>
      <c r="L2405">
        <v>6.7</v>
      </c>
      <c r="M2405">
        <v>7.4</v>
      </c>
      <c r="N2405" s="1" t="s">
        <v>27</v>
      </c>
      <c r="O2405">
        <v>12</v>
      </c>
      <c r="P2405">
        <v>9</v>
      </c>
      <c r="Q2405">
        <v>21</v>
      </c>
      <c r="R2405">
        <v>264585.71000000002</v>
      </c>
    </row>
    <row r="2406" spans="1:18" x14ac:dyDescent="0.35">
      <c r="A2406" s="1" t="s">
        <v>7280</v>
      </c>
      <c r="B2406" s="1" t="s">
        <v>19</v>
      </c>
      <c r="C2406" s="1" t="s">
        <v>20</v>
      </c>
      <c r="D2406">
        <v>4.9000000000000004</v>
      </c>
      <c r="E2406">
        <v>47</v>
      </c>
      <c r="F2406">
        <v>67.42</v>
      </c>
      <c r="G2406">
        <v>2518</v>
      </c>
      <c r="H2406">
        <v>29333</v>
      </c>
      <c r="I2406">
        <v>4</v>
      </c>
      <c r="J2406">
        <v>943</v>
      </c>
      <c r="K2406">
        <v>187.95</v>
      </c>
      <c r="L2406">
        <v>2.9</v>
      </c>
      <c r="M2406">
        <v>9.4</v>
      </c>
      <c r="N2406" s="1" t="s">
        <v>21</v>
      </c>
      <c r="O2406">
        <v>38</v>
      </c>
      <c r="P2406">
        <v>27</v>
      </c>
      <c r="Q2406">
        <v>65</v>
      </c>
      <c r="R2406">
        <v>715616.01</v>
      </c>
    </row>
    <row r="2407" spans="1:18" x14ac:dyDescent="0.35">
      <c r="A2407" s="1" t="s">
        <v>7284</v>
      </c>
      <c r="B2407" s="1" t="s">
        <v>19</v>
      </c>
      <c r="C2407" s="1" t="s">
        <v>42</v>
      </c>
      <c r="D2407">
        <v>4.4000000000000004</v>
      </c>
      <c r="E2407">
        <v>45</v>
      </c>
      <c r="F2407">
        <v>38.85</v>
      </c>
      <c r="G2407">
        <v>1568</v>
      </c>
      <c r="H2407">
        <v>15361</v>
      </c>
      <c r="I2407">
        <v>12</v>
      </c>
      <c r="J2407">
        <v>196</v>
      </c>
      <c r="K2407">
        <v>195.4</v>
      </c>
      <c r="L2407">
        <v>3.1</v>
      </c>
      <c r="M2407">
        <v>5.3</v>
      </c>
      <c r="N2407" s="1" t="s">
        <v>27</v>
      </c>
      <c r="O2407">
        <v>20</v>
      </c>
      <c r="P2407">
        <v>34</v>
      </c>
      <c r="Q2407">
        <v>54</v>
      </c>
      <c r="R2407">
        <v>404676.7</v>
      </c>
    </row>
    <row r="2408" spans="1:18" x14ac:dyDescent="0.35">
      <c r="A2408" s="1" t="s">
        <v>7289</v>
      </c>
      <c r="B2408" s="1" t="s">
        <v>19</v>
      </c>
      <c r="C2408" s="1" t="s">
        <v>24</v>
      </c>
      <c r="D2408">
        <v>3.7</v>
      </c>
      <c r="E2408">
        <v>45</v>
      </c>
      <c r="F2408">
        <v>32.82</v>
      </c>
      <c r="G2408">
        <v>2050</v>
      </c>
      <c r="H2408">
        <v>19343</v>
      </c>
      <c r="I2408">
        <v>15</v>
      </c>
      <c r="J2408">
        <v>474</v>
      </c>
      <c r="K2408">
        <v>244.53</v>
      </c>
      <c r="L2408">
        <v>2.4</v>
      </c>
      <c r="M2408">
        <v>2.4</v>
      </c>
      <c r="N2408" s="1" t="s">
        <v>27</v>
      </c>
      <c r="O2408">
        <v>2</v>
      </c>
      <c r="P2408">
        <v>11</v>
      </c>
      <c r="Q2408">
        <v>13</v>
      </c>
      <c r="R2408">
        <v>346257.91</v>
      </c>
    </row>
    <row r="2409" spans="1:18" x14ac:dyDescent="0.35">
      <c r="A2409" s="1" t="s">
        <v>7290</v>
      </c>
      <c r="B2409" s="1" t="s">
        <v>19</v>
      </c>
      <c r="C2409" s="1" t="s">
        <v>20</v>
      </c>
      <c r="D2409">
        <v>3.3</v>
      </c>
      <c r="E2409">
        <v>34</v>
      </c>
      <c r="F2409">
        <v>69.239999999999995</v>
      </c>
      <c r="G2409">
        <v>1709</v>
      </c>
      <c r="H2409">
        <v>18759</v>
      </c>
      <c r="I2409">
        <v>6</v>
      </c>
      <c r="J2409">
        <v>937</v>
      </c>
      <c r="K2409">
        <v>257</v>
      </c>
      <c r="L2409">
        <v>8.9</v>
      </c>
      <c r="M2409">
        <v>6.3</v>
      </c>
      <c r="N2409" s="1" t="s">
        <v>27</v>
      </c>
      <c r="O2409">
        <v>32</v>
      </c>
      <c r="P2409">
        <v>5</v>
      </c>
      <c r="Q2409">
        <v>37</v>
      </c>
      <c r="R2409">
        <v>537098.37</v>
      </c>
    </row>
    <row r="2410" spans="1:18" x14ac:dyDescent="0.35">
      <c r="A2410" s="1" t="s">
        <v>7293</v>
      </c>
      <c r="B2410" s="1" t="s">
        <v>19</v>
      </c>
      <c r="C2410" s="1" t="s">
        <v>24</v>
      </c>
      <c r="D2410">
        <v>3</v>
      </c>
      <c r="E2410">
        <v>33</v>
      </c>
      <c r="F2410">
        <v>28.83</v>
      </c>
      <c r="G2410">
        <v>979</v>
      </c>
      <c r="H2410">
        <v>10325</v>
      </c>
      <c r="I2410">
        <v>14</v>
      </c>
      <c r="J2410">
        <v>122</v>
      </c>
      <c r="K2410">
        <v>254.27</v>
      </c>
      <c r="L2410">
        <v>2.2999999999999998</v>
      </c>
      <c r="M2410">
        <v>6</v>
      </c>
      <c r="N2410" s="1" t="s">
        <v>21</v>
      </c>
      <c r="O2410">
        <v>15</v>
      </c>
      <c r="P2410">
        <v>24</v>
      </c>
      <c r="Q2410">
        <v>39</v>
      </c>
      <c r="R2410">
        <v>229857.53</v>
      </c>
    </row>
    <row r="2411" spans="1:18" x14ac:dyDescent="0.35">
      <c r="A2411" s="1" t="s">
        <v>7294</v>
      </c>
      <c r="B2411" s="1" t="s">
        <v>19</v>
      </c>
      <c r="C2411" s="1" t="s">
        <v>42</v>
      </c>
      <c r="D2411">
        <v>4.5</v>
      </c>
      <c r="E2411">
        <v>48</v>
      </c>
      <c r="F2411">
        <v>38.840000000000003</v>
      </c>
      <c r="G2411">
        <v>2341</v>
      </c>
      <c r="H2411">
        <v>32515</v>
      </c>
      <c r="I2411">
        <v>15</v>
      </c>
      <c r="J2411">
        <v>351</v>
      </c>
      <c r="K2411">
        <v>189.51</v>
      </c>
      <c r="L2411">
        <v>4.8</v>
      </c>
      <c r="M2411">
        <v>6.3</v>
      </c>
      <c r="N2411" s="1" t="s">
        <v>21</v>
      </c>
      <c r="O2411">
        <v>19</v>
      </c>
      <c r="P2411">
        <v>27</v>
      </c>
      <c r="Q2411">
        <v>46</v>
      </c>
      <c r="R2411">
        <v>436461.97</v>
      </c>
    </row>
    <row r="2412" spans="1:18" x14ac:dyDescent="0.35">
      <c r="A2412" s="1" t="s">
        <v>7295</v>
      </c>
      <c r="B2412" s="1" t="s">
        <v>19</v>
      </c>
      <c r="C2412" s="1" t="s">
        <v>24</v>
      </c>
      <c r="D2412">
        <v>4.5</v>
      </c>
      <c r="E2412">
        <v>49</v>
      </c>
      <c r="F2412">
        <v>26.45</v>
      </c>
      <c r="G2412">
        <v>3493</v>
      </c>
      <c r="H2412">
        <v>43665</v>
      </c>
      <c r="I2412">
        <v>16</v>
      </c>
      <c r="J2412">
        <v>107</v>
      </c>
      <c r="K2412">
        <v>187.77</v>
      </c>
      <c r="L2412">
        <v>1.2</v>
      </c>
      <c r="M2412">
        <v>6.1</v>
      </c>
      <c r="N2412" s="1" t="s">
        <v>21</v>
      </c>
      <c r="O2412">
        <v>31</v>
      </c>
      <c r="P2412">
        <v>48</v>
      </c>
      <c r="Q2412">
        <v>79</v>
      </c>
      <c r="R2412">
        <v>313211.25</v>
      </c>
    </row>
    <row r="2413" spans="1:18" x14ac:dyDescent="0.35">
      <c r="A2413" s="1" t="s">
        <v>7298</v>
      </c>
      <c r="B2413" s="1" t="s">
        <v>19</v>
      </c>
      <c r="C2413" s="1" t="s">
        <v>42</v>
      </c>
      <c r="D2413">
        <v>4.2</v>
      </c>
      <c r="E2413">
        <v>47</v>
      </c>
      <c r="F2413">
        <v>43.8</v>
      </c>
      <c r="G2413">
        <v>3559</v>
      </c>
      <c r="H2413">
        <v>38081</v>
      </c>
      <c r="I2413">
        <v>6</v>
      </c>
      <c r="J2413">
        <v>614</v>
      </c>
      <c r="K2413">
        <v>87.63</v>
      </c>
      <c r="L2413">
        <v>1.2</v>
      </c>
      <c r="M2413">
        <v>5.7</v>
      </c>
      <c r="N2413" s="1" t="s">
        <v>27</v>
      </c>
      <c r="O2413">
        <v>9</v>
      </c>
      <c r="P2413">
        <v>13</v>
      </c>
      <c r="Q2413">
        <v>22</v>
      </c>
      <c r="R2413">
        <v>469717.55</v>
      </c>
    </row>
    <row r="2414" spans="1:18" x14ac:dyDescent="0.35">
      <c r="A2414" s="1" t="s">
        <v>7300</v>
      </c>
      <c r="B2414" s="1" t="s">
        <v>19</v>
      </c>
      <c r="C2414" s="1" t="s">
        <v>31</v>
      </c>
      <c r="D2414">
        <v>4.5999999999999996</v>
      </c>
      <c r="E2414">
        <v>50</v>
      </c>
      <c r="F2414">
        <v>33.200000000000003</v>
      </c>
      <c r="G2414">
        <v>4207</v>
      </c>
      <c r="H2414">
        <v>50034</v>
      </c>
      <c r="I2414">
        <v>12</v>
      </c>
      <c r="J2414">
        <v>720</v>
      </c>
      <c r="K2414">
        <v>221.21</v>
      </c>
      <c r="L2414">
        <v>5</v>
      </c>
      <c r="M2414">
        <v>3.5</v>
      </c>
      <c r="N2414" s="1" t="s">
        <v>21</v>
      </c>
      <c r="O2414">
        <v>22</v>
      </c>
      <c r="P2414">
        <v>32</v>
      </c>
      <c r="Q2414">
        <v>54</v>
      </c>
      <c r="R2414">
        <v>391835</v>
      </c>
    </row>
    <row r="2415" spans="1:18" x14ac:dyDescent="0.35">
      <c r="A2415" s="1" t="s">
        <v>7301</v>
      </c>
      <c r="B2415" s="1" t="s">
        <v>19</v>
      </c>
      <c r="C2415" s="1" t="s">
        <v>20</v>
      </c>
      <c r="D2415">
        <v>3.9</v>
      </c>
      <c r="E2415">
        <v>42</v>
      </c>
      <c r="F2415">
        <v>66.069999999999993</v>
      </c>
      <c r="G2415">
        <v>3897</v>
      </c>
      <c r="H2415">
        <v>40891</v>
      </c>
      <c r="I2415">
        <v>2</v>
      </c>
      <c r="J2415">
        <v>337</v>
      </c>
      <c r="K2415">
        <v>62.11</v>
      </c>
      <c r="L2415">
        <v>7.6</v>
      </c>
      <c r="M2415">
        <v>1.5</v>
      </c>
      <c r="N2415" s="1" t="s">
        <v>27</v>
      </c>
      <c r="O2415">
        <v>16</v>
      </c>
      <c r="P2415">
        <v>36</v>
      </c>
      <c r="Q2415">
        <v>52</v>
      </c>
      <c r="R2415">
        <v>626261.55000000005</v>
      </c>
    </row>
    <row r="2416" spans="1:18" x14ac:dyDescent="0.35">
      <c r="A2416" s="1" t="s">
        <v>7306</v>
      </c>
      <c r="B2416" s="1" t="s">
        <v>19</v>
      </c>
      <c r="C2416" s="1" t="s">
        <v>20</v>
      </c>
      <c r="D2416">
        <v>3.3</v>
      </c>
      <c r="E2416">
        <v>47</v>
      </c>
      <c r="F2416">
        <v>73.61</v>
      </c>
      <c r="G2416">
        <v>2955</v>
      </c>
      <c r="H2416">
        <v>31826</v>
      </c>
      <c r="I2416">
        <v>5</v>
      </c>
      <c r="J2416">
        <v>825</v>
      </c>
      <c r="K2416">
        <v>94.33</v>
      </c>
      <c r="L2416">
        <v>3.9</v>
      </c>
      <c r="M2416">
        <v>6.5</v>
      </c>
      <c r="N2416" s="1" t="s">
        <v>27</v>
      </c>
      <c r="O2416">
        <v>33</v>
      </c>
      <c r="P2416">
        <v>21</v>
      </c>
      <c r="Q2416">
        <v>54</v>
      </c>
      <c r="R2416">
        <v>779516.47</v>
      </c>
    </row>
    <row r="2417" spans="1:18" x14ac:dyDescent="0.35">
      <c r="A2417" s="1" t="s">
        <v>7309</v>
      </c>
      <c r="B2417" s="1" t="s">
        <v>19</v>
      </c>
      <c r="C2417" s="1" t="s">
        <v>24</v>
      </c>
      <c r="D2417">
        <v>3.4</v>
      </c>
      <c r="E2417">
        <v>49</v>
      </c>
      <c r="F2417">
        <v>27.82</v>
      </c>
      <c r="G2417">
        <v>2481</v>
      </c>
      <c r="H2417">
        <v>30097</v>
      </c>
      <c r="I2417">
        <v>15</v>
      </c>
      <c r="J2417">
        <v>357</v>
      </c>
      <c r="K2417">
        <v>141.26</v>
      </c>
      <c r="L2417">
        <v>2.7</v>
      </c>
      <c r="M2417">
        <v>9</v>
      </c>
      <c r="N2417" s="1" t="s">
        <v>27</v>
      </c>
      <c r="O2417">
        <v>20</v>
      </c>
      <c r="P2417">
        <v>8</v>
      </c>
      <c r="Q2417">
        <v>28</v>
      </c>
      <c r="R2417">
        <v>326105.73</v>
      </c>
    </row>
    <row r="2418" spans="1:18" x14ac:dyDescent="0.35">
      <c r="A2418" s="1" t="s">
        <v>7311</v>
      </c>
      <c r="B2418" s="1" t="s">
        <v>19</v>
      </c>
      <c r="C2418" s="1" t="s">
        <v>37</v>
      </c>
      <c r="D2418">
        <v>3.3</v>
      </c>
      <c r="E2418">
        <v>43</v>
      </c>
      <c r="F2418">
        <v>61.41</v>
      </c>
      <c r="G2418">
        <v>1018</v>
      </c>
      <c r="H2418">
        <v>9057</v>
      </c>
      <c r="I2418">
        <v>19</v>
      </c>
      <c r="J2418">
        <v>322</v>
      </c>
      <c r="K2418">
        <v>260.89999999999998</v>
      </c>
      <c r="L2418">
        <v>1.3</v>
      </c>
      <c r="M2418">
        <v>4.0999999999999996</v>
      </c>
      <c r="N2418" s="1" t="s">
        <v>27</v>
      </c>
      <c r="O2418">
        <v>25</v>
      </c>
      <c r="P2418">
        <v>11</v>
      </c>
      <c r="Q2418">
        <v>36</v>
      </c>
      <c r="R2418">
        <v>604832.57999999996</v>
      </c>
    </row>
    <row r="2419" spans="1:18" x14ac:dyDescent="0.35">
      <c r="A2419" s="1" t="s">
        <v>7315</v>
      </c>
      <c r="B2419" s="1" t="s">
        <v>19</v>
      </c>
      <c r="C2419" s="1" t="s">
        <v>37</v>
      </c>
      <c r="D2419">
        <v>4.7</v>
      </c>
      <c r="E2419">
        <v>47</v>
      </c>
      <c r="F2419">
        <v>58.78</v>
      </c>
      <c r="G2419">
        <v>1318</v>
      </c>
      <c r="H2419">
        <v>16635</v>
      </c>
      <c r="I2419">
        <v>8</v>
      </c>
      <c r="J2419">
        <v>813</v>
      </c>
      <c r="K2419">
        <v>88.16</v>
      </c>
      <c r="L2419">
        <v>7.8</v>
      </c>
      <c r="M2419">
        <v>2.5</v>
      </c>
      <c r="N2419" s="1" t="s">
        <v>27</v>
      </c>
      <c r="O2419">
        <v>0</v>
      </c>
      <c r="P2419">
        <v>44</v>
      </c>
      <c r="Q2419">
        <v>44</v>
      </c>
      <c r="R2419">
        <v>625193.61</v>
      </c>
    </row>
    <row r="2420" spans="1:18" x14ac:dyDescent="0.35">
      <c r="A2420" s="1" t="s">
        <v>7316</v>
      </c>
      <c r="B2420" s="1" t="s">
        <v>19</v>
      </c>
      <c r="C2420" s="1" t="s">
        <v>31</v>
      </c>
      <c r="D2420">
        <v>3.4</v>
      </c>
      <c r="E2420">
        <v>34</v>
      </c>
      <c r="F2420">
        <v>37.76</v>
      </c>
      <c r="G2420">
        <v>2514</v>
      </c>
      <c r="H2420">
        <v>30230</v>
      </c>
      <c r="I2420">
        <v>3</v>
      </c>
      <c r="J2420">
        <v>502</v>
      </c>
      <c r="K2420">
        <v>61.48</v>
      </c>
      <c r="L2420">
        <v>1.7</v>
      </c>
      <c r="M2420">
        <v>9.4</v>
      </c>
      <c r="N2420" s="1" t="s">
        <v>27</v>
      </c>
      <c r="O2420">
        <v>2</v>
      </c>
      <c r="P2420">
        <v>31</v>
      </c>
      <c r="Q2420">
        <v>33</v>
      </c>
      <c r="R2420">
        <v>297243.53999999998</v>
      </c>
    </row>
    <row r="2421" spans="1:18" x14ac:dyDescent="0.35">
      <c r="A2421" s="1" t="s">
        <v>7317</v>
      </c>
      <c r="B2421" s="1" t="s">
        <v>19</v>
      </c>
      <c r="C2421" s="1" t="s">
        <v>20</v>
      </c>
      <c r="D2421">
        <v>3.5</v>
      </c>
      <c r="E2421">
        <v>39</v>
      </c>
      <c r="F2421">
        <v>72.23</v>
      </c>
      <c r="G2421">
        <v>1717</v>
      </c>
      <c r="H2421">
        <v>19739</v>
      </c>
      <c r="I2421">
        <v>15</v>
      </c>
      <c r="J2421">
        <v>566</v>
      </c>
      <c r="K2421">
        <v>256.38</v>
      </c>
      <c r="L2421">
        <v>9.1</v>
      </c>
      <c r="M2421">
        <v>5.2</v>
      </c>
      <c r="N2421" s="1" t="s">
        <v>21</v>
      </c>
      <c r="O2421">
        <v>26</v>
      </c>
      <c r="P2421">
        <v>13</v>
      </c>
      <c r="Q2421">
        <v>39</v>
      </c>
      <c r="R2421">
        <v>646577.85</v>
      </c>
    </row>
    <row r="2422" spans="1:18" x14ac:dyDescent="0.35">
      <c r="A2422" s="1" t="s">
        <v>7318</v>
      </c>
      <c r="B2422" s="1" t="s">
        <v>19</v>
      </c>
      <c r="C2422" s="1" t="s">
        <v>20</v>
      </c>
      <c r="D2422">
        <v>4.3</v>
      </c>
      <c r="E2422">
        <v>44</v>
      </c>
      <c r="F2422">
        <v>67.14</v>
      </c>
      <c r="G2422">
        <v>1717</v>
      </c>
      <c r="H2422">
        <v>22790</v>
      </c>
      <c r="I2422">
        <v>10</v>
      </c>
      <c r="J2422">
        <v>527</v>
      </c>
      <c r="K2422">
        <v>187.78</v>
      </c>
      <c r="L2422">
        <v>4.2</v>
      </c>
      <c r="M2422">
        <v>5.0999999999999996</v>
      </c>
      <c r="N2422" s="1" t="s">
        <v>27</v>
      </c>
      <c r="O2422">
        <v>15</v>
      </c>
      <c r="P2422">
        <v>28</v>
      </c>
      <c r="Q2422">
        <v>43</v>
      </c>
      <c r="R2422">
        <v>669267.06000000006</v>
      </c>
    </row>
    <row r="2423" spans="1:18" x14ac:dyDescent="0.35">
      <c r="A2423" s="1" t="s">
        <v>7324</v>
      </c>
      <c r="B2423" s="1" t="s">
        <v>19</v>
      </c>
      <c r="C2423" s="1" t="s">
        <v>37</v>
      </c>
      <c r="D2423">
        <v>3.3</v>
      </c>
      <c r="E2423">
        <v>35</v>
      </c>
      <c r="F2423">
        <v>60.01</v>
      </c>
      <c r="G2423">
        <v>2036</v>
      </c>
      <c r="H2423">
        <v>19743</v>
      </c>
      <c r="I2423">
        <v>3</v>
      </c>
      <c r="J2423">
        <v>673</v>
      </c>
      <c r="K2423">
        <v>255.63</v>
      </c>
      <c r="L2423">
        <v>5</v>
      </c>
      <c r="M2423">
        <v>2.8</v>
      </c>
      <c r="N2423" s="1" t="s">
        <v>27</v>
      </c>
      <c r="O2423">
        <v>10</v>
      </c>
      <c r="P2423">
        <v>28</v>
      </c>
      <c r="Q2423">
        <v>38</v>
      </c>
      <c r="R2423">
        <v>474544.18</v>
      </c>
    </row>
    <row r="2424" spans="1:18" x14ac:dyDescent="0.35">
      <c r="A2424" s="1" t="s">
        <v>7325</v>
      </c>
      <c r="B2424" s="1" t="s">
        <v>19</v>
      </c>
      <c r="C2424" s="1" t="s">
        <v>24</v>
      </c>
      <c r="D2424">
        <v>3.7</v>
      </c>
      <c r="E2424">
        <v>40</v>
      </c>
      <c r="F2424">
        <v>34.51</v>
      </c>
      <c r="G2424">
        <v>975</v>
      </c>
      <c r="H2424">
        <v>18229</v>
      </c>
      <c r="I2424">
        <v>7</v>
      </c>
      <c r="J2424">
        <v>768</v>
      </c>
      <c r="K2424">
        <v>191.83</v>
      </c>
      <c r="L2424">
        <v>4.7</v>
      </c>
      <c r="M2424">
        <v>6.6</v>
      </c>
      <c r="N2424" s="1" t="s">
        <v>27</v>
      </c>
      <c r="O2424">
        <v>2</v>
      </c>
      <c r="P2424">
        <v>14</v>
      </c>
      <c r="Q2424">
        <v>16</v>
      </c>
      <c r="R2424">
        <v>319419.71000000002</v>
      </c>
    </row>
    <row r="2425" spans="1:18" x14ac:dyDescent="0.35">
      <c r="A2425" s="1" t="s">
        <v>7326</v>
      </c>
      <c r="B2425" s="1" t="s">
        <v>19</v>
      </c>
      <c r="C2425" s="1" t="s">
        <v>20</v>
      </c>
      <c r="D2425">
        <v>4.5999999999999996</v>
      </c>
      <c r="E2425">
        <v>42</v>
      </c>
      <c r="F2425">
        <v>66.540000000000006</v>
      </c>
      <c r="G2425">
        <v>4047</v>
      </c>
      <c r="H2425">
        <v>41154</v>
      </c>
      <c r="I2425">
        <v>17</v>
      </c>
      <c r="J2425">
        <v>918</v>
      </c>
      <c r="K2425">
        <v>202.08</v>
      </c>
      <c r="L2425">
        <v>4</v>
      </c>
      <c r="M2425">
        <v>5.6</v>
      </c>
      <c r="N2425" s="1" t="s">
        <v>27</v>
      </c>
      <c r="O2425">
        <v>14</v>
      </c>
      <c r="P2425">
        <v>35</v>
      </c>
      <c r="Q2425">
        <v>49</v>
      </c>
      <c r="R2425">
        <v>647059.57999999996</v>
      </c>
    </row>
    <row r="2426" spans="1:18" x14ac:dyDescent="0.35">
      <c r="A2426" s="1" t="s">
        <v>7328</v>
      </c>
      <c r="B2426" s="1" t="s">
        <v>19</v>
      </c>
      <c r="C2426" s="1" t="s">
        <v>26</v>
      </c>
      <c r="D2426">
        <v>3.2</v>
      </c>
      <c r="E2426">
        <v>40</v>
      </c>
      <c r="F2426">
        <v>49.42</v>
      </c>
      <c r="G2426">
        <v>1399</v>
      </c>
      <c r="H2426">
        <v>15356</v>
      </c>
      <c r="I2426">
        <v>10</v>
      </c>
      <c r="J2426">
        <v>496</v>
      </c>
      <c r="K2426">
        <v>100.4</v>
      </c>
      <c r="L2426">
        <v>8.4</v>
      </c>
      <c r="M2426">
        <v>1.3</v>
      </c>
      <c r="N2426" s="1" t="s">
        <v>27</v>
      </c>
      <c r="O2426">
        <v>25</v>
      </c>
      <c r="P2426">
        <v>16</v>
      </c>
      <c r="Q2426">
        <v>41</v>
      </c>
      <c r="R2426">
        <v>453653.72</v>
      </c>
    </row>
    <row r="2427" spans="1:18" x14ac:dyDescent="0.35">
      <c r="A2427" s="1" t="s">
        <v>7330</v>
      </c>
      <c r="B2427" s="1" t="s">
        <v>19</v>
      </c>
      <c r="C2427" s="1" t="s">
        <v>31</v>
      </c>
      <c r="D2427">
        <v>3.5</v>
      </c>
      <c r="E2427">
        <v>32</v>
      </c>
      <c r="F2427">
        <v>37.56</v>
      </c>
      <c r="G2427">
        <v>2073</v>
      </c>
      <c r="H2427">
        <v>22776</v>
      </c>
      <c r="I2427">
        <v>3</v>
      </c>
      <c r="J2427">
        <v>720</v>
      </c>
      <c r="K2427">
        <v>214.36</v>
      </c>
      <c r="L2427">
        <v>5.3</v>
      </c>
      <c r="M2427">
        <v>6.6</v>
      </c>
      <c r="N2427" s="1" t="s">
        <v>27</v>
      </c>
      <c r="O2427">
        <v>12</v>
      </c>
      <c r="P2427">
        <v>21</v>
      </c>
      <c r="Q2427">
        <v>33</v>
      </c>
      <c r="R2427">
        <v>279098.26</v>
      </c>
    </row>
    <row r="2428" spans="1:18" x14ac:dyDescent="0.35">
      <c r="A2428" s="1" t="s">
        <v>7331</v>
      </c>
      <c r="B2428" s="1" t="s">
        <v>19</v>
      </c>
      <c r="C2428" s="1" t="s">
        <v>37</v>
      </c>
      <c r="D2428">
        <v>4</v>
      </c>
      <c r="E2428">
        <v>44</v>
      </c>
      <c r="F2428">
        <v>63.36</v>
      </c>
      <c r="G2428">
        <v>2950</v>
      </c>
      <c r="H2428">
        <v>36731</v>
      </c>
      <c r="I2428">
        <v>15</v>
      </c>
      <c r="J2428">
        <v>428</v>
      </c>
      <c r="K2428">
        <v>299.62</v>
      </c>
      <c r="L2428">
        <v>4.8</v>
      </c>
      <c r="M2428">
        <v>6.5</v>
      </c>
      <c r="N2428" s="1" t="s">
        <v>27</v>
      </c>
      <c r="O2428">
        <v>1</v>
      </c>
      <c r="P2428">
        <v>1</v>
      </c>
      <c r="Q2428">
        <v>2</v>
      </c>
      <c r="R2428">
        <v>638431.23</v>
      </c>
    </row>
    <row r="2429" spans="1:18" x14ac:dyDescent="0.35">
      <c r="A2429" s="1" t="s">
        <v>7337</v>
      </c>
      <c r="B2429" s="1" t="s">
        <v>19</v>
      </c>
      <c r="C2429" s="1" t="s">
        <v>31</v>
      </c>
      <c r="D2429">
        <v>4.0999999999999996</v>
      </c>
      <c r="E2429">
        <v>49</v>
      </c>
      <c r="F2429">
        <v>32.119999999999997</v>
      </c>
      <c r="G2429">
        <v>3826</v>
      </c>
      <c r="H2429">
        <v>41493</v>
      </c>
      <c r="I2429">
        <v>7</v>
      </c>
      <c r="J2429">
        <v>427</v>
      </c>
      <c r="K2429">
        <v>156.22999999999999</v>
      </c>
      <c r="L2429">
        <v>7.7</v>
      </c>
      <c r="M2429">
        <v>2</v>
      </c>
      <c r="N2429" s="1" t="s">
        <v>27</v>
      </c>
      <c r="O2429">
        <v>38</v>
      </c>
      <c r="P2429">
        <v>0</v>
      </c>
      <c r="Q2429">
        <v>38</v>
      </c>
      <c r="R2429">
        <v>366417.93</v>
      </c>
    </row>
    <row r="2430" spans="1:18" x14ac:dyDescent="0.35">
      <c r="A2430" s="1" t="s">
        <v>7339</v>
      </c>
      <c r="B2430" s="1" t="s">
        <v>19</v>
      </c>
      <c r="C2430" s="1" t="s">
        <v>42</v>
      </c>
      <c r="D2430">
        <v>4.2</v>
      </c>
      <c r="E2430">
        <v>42</v>
      </c>
      <c r="F2430">
        <v>45.93</v>
      </c>
      <c r="G2430">
        <v>1239</v>
      </c>
      <c r="H2430">
        <v>20888</v>
      </c>
      <c r="I2430">
        <v>8</v>
      </c>
      <c r="J2430">
        <v>704</v>
      </c>
      <c r="K2430">
        <v>147.75</v>
      </c>
      <c r="L2430">
        <v>9.3000000000000007</v>
      </c>
      <c r="M2430">
        <v>7.1</v>
      </c>
      <c r="N2430" s="1" t="s">
        <v>27</v>
      </c>
      <c r="O2430">
        <v>10</v>
      </c>
      <c r="P2430">
        <v>12</v>
      </c>
      <c r="Q2430">
        <v>22</v>
      </c>
      <c r="R2430">
        <v>443985.5</v>
      </c>
    </row>
    <row r="2431" spans="1:18" x14ac:dyDescent="0.35">
      <c r="A2431" s="1" t="s">
        <v>7348</v>
      </c>
      <c r="B2431" s="1" t="s">
        <v>19</v>
      </c>
      <c r="C2431" s="1" t="s">
        <v>26</v>
      </c>
      <c r="D2431">
        <v>3.6</v>
      </c>
      <c r="E2431">
        <v>46</v>
      </c>
      <c r="F2431">
        <v>55.07</v>
      </c>
      <c r="G2431">
        <v>3230</v>
      </c>
      <c r="H2431">
        <v>38876</v>
      </c>
      <c r="I2431">
        <v>10</v>
      </c>
      <c r="J2431">
        <v>513</v>
      </c>
      <c r="K2431">
        <v>154.38</v>
      </c>
      <c r="L2431">
        <v>3.1</v>
      </c>
      <c r="M2431">
        <v>3.1</v>
      </c>
      <c r="N2431" s="1" t="s">
        <v>27</v>
      </c>
      <c r="O2431">
        <v>10</v>
      </c>
      <c r="P2431">
        <v>11</v>
      </c>
      <c r="Q2431">
        <v>21</v>
      </c>
      <c r="R2431">
        <v>576846.44999999995</v>
      </c>
    </row>
    <row r="2432" spans="1:18" x14ac:dyDescent="0.35">
      <c r="A2432" s="1" t="s">
        <v>7349</v>
      </c>
      <c r="B2432" s="1" t="s">
        <v>19</v>
      </c>
      <c r="C2432" s="1" t="s">
        <v>20</v>
      </c>
      <c r="D2432">
        <v>4.5</v>
      </c>
      <c r="E2432">
        <v>38</v>
      </c>
      <c r="F2432">
        <v>72.349999999999994</v>
      </c>
      <c r="G2432">
        <v>3051</v>
      </c>
      <c r="H2432">
        <v>34163</v>
      </c>
      <c r="I2432">
        <v>3</v>
      </c>
      <c r="J2432">
        <v>659</v>
      </c>
      <c r="K2432">
        <v>234.35</v>
      </c>
      <c r="L2432">
        <v>2.9</v>
      </c>
      <c r="M2432">
        <v>1.4</v>
      </c>
      <c r="N2432" s="1" t="s">
        <v>21</v>
      </c>
      <c r="O2432">
        <v>16</v>
      </c>
      <c r="P2432">
        <v>9</v>
      </c>
      <c r="Q2432">
        <v>25</v>
      </c>
      <c r="R2432">
        <v>616658.1</v>
      </c>
    </row>
    <row r="2433" spans="1:18" x14ac:dyDescent="0.35">
      <c r="A2433" s="1" t="s">
        <v>7350</v>
      </c>
      <c r="B2433" s="1" t="s">
        <v>19</v>
      </c>
      <c r="C2433" s="1" t="s">
        <v>37</v>
      </c>
      <c r="D2433">
        <v>3.9</v>
      </c>
      <c r="E2433">
        <v>30</v>
      </c>
      <c r="F2433">
        <v>65.11</v>
      </c>
      <c r="G2433">
        <v>2175</v>
      </c>
      <c r="H2433">
        <v>30324</v>
      </c>
      <c r="I2433">
        <v>17</v>
      </c>
      <c r="J2433">
        <v>434</v>
      </c>
      <c r="K2433">
        <v>228.52</v>
      </c>
      <c r="L2433">
        <v>8.5</v>
      </c>
      <c r="M2433">
        <v>8.9</v>
      </c>
      <c r="N2433" s="1" t="s">
        <v>27</v>
      </c>
      <c r="O2433">
        <v>14</v>
      </c>
      <c r="P2433">
        <v>1</v>
      </c>
      <c r="Q2433">
        <v>15</v>
      </c>
      <c r="R2433">
        <v>460096.05</v>
      </c>
    </row>
    <row r="2434" spans="1:18" x14ac:dyDescent="0.35">
      <c r="A2434" s="1" t="s">
        <v>7352</v>
      </c>
      <c r="B2434" s="1" t="s">
        <v>19</v>
      </c>
      <c r="C2434" s="1" t="s">
        <v>37</v>
      </c>
      <c r="D2434">
        <v>3.3</v>
      </c>
      <c r="E2434">
        <v>34</v>
      </c>
      <c r="F2434">
        <v>65.3</v>
      </c>
      <c r="G2434">
        <v>3190</v>
      </c>
      <c r="H2434">
        <v>35693</v>
      </c>
      <c r="I2434">
        <v>3</v>
      </c>
      <c r="J2434">
        <v>767</v>
      </c>
      <c r="K2434">
        <v>264.27999999999997</v>
      </c>
      <c r="L2434">
        <v>5.7</v>
      </c>
      <c r="M2434">
        <v>6.6</v>
      </c>
      <c r="N2434" s="1" t="s">
        <v>27</v>
      </c>
      <c r="O2434">
        <v>33</v>
      </c>
      <c r="P2434">
        <v>15</v>
      </c>
      <c r="Q2434">
        <v>48</v>
      </c>
      <c r="R2434">
        <v>506611.85</v>
      </c>
    </row>
    <row r="2435" spans="1:18" x14ac:dyDescent="0.35">
      <c r="A2435" s="1" t="s">
        <v>7354</v>
      </c>
      <c r="B2435" s="1" t="s">
        <v>19</v>
      </c>
      <c r="C2435" s="1" t="s">
        <v>31</v>
      </c>
      <c r="D2435">
        <v>4.3</v>
      </c>
      <c r="E2435">
        <v>35</v>
      </c>
      <c r="F2435">
        <v>32.25</v>
      </c>
      <c r="G2435">
        <v>4245</v>
      </c>
      <c r="H2435">
        <v>43884</v>
      </c>
      <c r="I2435">
        <v>13</v>
      </c>
      <c r="J2435">
        <v>136</v>
      </c>
      <c r="K2435">
        <v>216.15</v>
      </c>
      <c r="L2435">
        <v>8.6999999999999993</v>
      </c>
      <c r="M2435">
        <v>7.8</v>
      </c>
      <c r="N2435" s="1" t="s">
        <v>21</v>
      </c>
      <c r="O2435">
        <v>12</v>
      </c>
      <c r="P2435">
        <v>16</v>
      </c>
      <c r="Q2435">
        <v>28</v>
      </c>
      <c r="R2435">
        <v>278182.95</v>
      </c>
    </row>
    <row r="2436" spans="1:18" x14ac:dyDescent="0.35">
      <c r="A2436" s="1" t="s">
        <v>7356</v>
      </c>
      <c r="B2436" s="1" t="s">
        <v>19</v>
      </c>
      <c r="C2436" s="1" t="s">
        <v>20</v>
      </c>
      <c r="D2436">
        <v>4.8</v>
      </c>
      <c r="E2436">
        <v>47</v>
      </c>
      <c r="F2436">
        <v>75.930000000000007</v>
      </c>
      <c r="G2436">
        <v>3060</v>
      </c>
      <c r="H2436">
        <v>37966</v>
      </c>
      <c r="I2436">
        <v>6</v>
      </c>
      <c r="J2436">
        <v>241</v>
      </c>
      <c r="K2436">
        <v>55.18</v>
      </c>
      <c r="L2436">
        <v>7</v>
      </c>
      <c r="M2436">
        <v>5.3</v>
      </c>
      <c r="N2436" s="1" t="s">
        <v>21</v>
      </c>
      <c r="O2436">
        <v>36</v>
      </c>
      <c r="P2436">
        <v>33</v>
      </c>
      <c r="Q2436">
        <v>69</v>
      </c>
      <c r="R2436">
        <v>805906.96</v>
      </c>
    </row>
    <row r="2437" spans="1:18" x14ac:dyDescent="0.35">
      <c r="A2437" s="1" t="s">
        <v>7359</v>
      </c>
      <c r="B2437" s="1" t="s">
        <v>19</v>
      </c>
      <c r="C2437" s="1" t="s">
        <v>31</v>
      </c>
      <c r="D2437">
        <v>3.3</v>
      </c>
      <c r="E2437">
        <v>34</v>
      </c>
      <c r="F2437">
        <v>30.09</v>
      </c>
      <c r="G2437">
        <v>942</v>
      </c>
      <c r="H2437">
        <v>12461</v>
      </c>
      <c r="I2437">
        <v>1</v>
      </c>
      <c r="J2437">
        <v>72</v>
      </c>
      <c r="K2437">
        <v>102.91</v>
      </c>
      <c r="L2437">
        <v>3.2</v>
      </c>
      <c r="M2437">
        <v>9</v>
      </c>
      <c r="N2437" s="1" t="s">
        <v>21</v>
      </c>
      <c r="O2437">
        <v>9</v>
      </c>
      <c r="P2437">
        <v>16</v>
      </c>
      <c r="Q2437">
        <v>25</v>
      </c>
      <c r="R2437">
        <v>234082.44</v>
      </c>
    </row>
    <row r="2438" spans="1:18" x14ac:dyDescent="0.35">
      <c r="A2438" s="1" t="s">
        <v>7363</v>
      </c>
      <c r="B2438" s="1" t="s">
        <v>19</v>
      </c>
      <c r="C2438" s="1" t="s">
        <v>31</v>
      </c>
      <c r="D2438">
        <v>4.5</v>
      </c>
      <c r="E2438">
        <v>43</v>
      </c>
      <c r="F2438">
        <v>36.96</v>
      </c>
      <c r="G2438">
        <v>3627</v>
      </c>
      <c r="H2438">
        <v>37465</v>
      </c>
      <c r="I2438">
        <v>4</v>
      </c>
      <c r="J2438">
        <v>643</v>
      </c>
      <c r="K2438">
        <v>115.31</v>
      </c>
      <c r="L2438">
        <v>1.9</v>
      </c>
      <c r="M2438">
        <v>3</v>
      </c>
      <c r="N2438" s="1" t="s">
        <v>27</v>
      </c>
      <c r="O2438">
        <v>28</v>
      </c>
      <c r="P2438">
        <v>22</v>
      </c>
      <c r="Q2438">
        <v>50</v>
      </c>
      <c r="R2438">
        <v>364950.07</v>
      </c>
    </row>
    <row r="2439" spans="1:18" x14ac:dyDescent="0.35">
      <c r="A2439" s="1" t="s">
        <v>7365</v>
      </c>
      <c r="B2439" s="1" t="s">
        <v>19</v>
      </c>
      <c r="C2439" s="1" t="s">
        <v>20</v>
      </c>
      <c r="D2439">
        <v>4.3</v>
      </c>
      <c r="E2439">
        <v>32</v>
      </c>
      <c r="F2439">
        <v>70.64</v>
      </c>
      <c r="G2439">
        <v>943</v>
      </c>
      <c r="H2439">
        <v>12195</v>
      </c>
      <c r="I2439">
        <v>16</v>
      </c>
      <c r="J2439">
        <v>996</v>
      </c>
      <c r="K2439">
        <v>76.56</v>
      </c>
      <c r="L2439">
        <v>2.1</v>
      </c>
      <c r="M2439">
        <v>2.2999999999999998</v>
      </c>
      <c r="N2439" s="1" t="s">
        <v>27</v>
      </c>
      <c r="O2439">
        <v>3</v>
      </c>
      <c r="P2439">
        <v>4</v>
      </c>
      <c r="Q2439">
        <v>7</v>
      </c>
      <c r="R2439">
        <v>517755.85</v>
      </c>
    </row>
    <row r="2440" spans="1:18" x14ac:dyDescent="0.35">
      <c r="A2440" s="1" t="s">
        <v>7367</v>
      </c>
      <c r="B2440" s="1" t="s">
        <v>19</v>
      </c>
      <c r="C2440" s="1" t="s">
        <v>24</v>
      </c>
      <c r="D2440">
        <v>4.0999999999999996</v>
      </c>
      <c r="E2440">
        <v>39</v>
      </c>
      <c r="F2440">
        <v>28.56</v>
      </c>
      <c r="G2440">
        <v>2215</v>
      </c>
      <c r="H2440">
        <v>22539</v>
      </c>
      <c r="I2440">
        <v>14</v>
      </c>
      <c r="J2440">
        <v>208</v>
      </c>
      <c r="K2440">
        <v>191.69</v>
      </c>
      <c r="L2440">
        <v>9.9</v>
      </c>
      <c r="M2440">
        <v>8.1999999999999993</v>
      </c>
      <c r="N2440" s="1" t="s">
        <v>21</v>
      </c>
      <c r="O2440">
        <v>34</v>
      </c>
      <c r="P2440">
        <v>38</v>
      </c>
      <c r="Q2440">
        <v>72</v>
      </c>
      <c r="R2440">
        <v>273902.73</v>
      </c>
    </row>
    <row r="2441" spans="1:18" x14ac:dyDescent="0.35">
      <c r="A2441" s="1" t="s">
        <v>7369</v>
      </c>
      <c r="B2441" s="1" t="s">
        <v>19</v>
      </c>
      <c r="C2441" s="1" t="s">
        <v>20</v>
      </c>
      <c r="D2441">
        <v>3.2</v>
      </c>
      <c r="E2441">
        <v>47</v>
      </c>
      <c r="F2441">
        <v>65.87</v>
      </c>
      <c r="G2441">
        <v>954</v>
      </c>
      <c r="H2441">
        <v>8212</v>
      </c>
      <c r="I2441">
        <v>4</v>
      </c>
      <c r="J2441">
        <v>981</v>
      </c>
      <c r="K2441">
        <v>234.71</v>
      </c>
      <c r="L2441">
        <v>3.2</v>
      </c>
      <c r="M2441">
        <v>2.7</v>
      </c>
      <c r="N2441" s="1" t="s">
        <v>21</v>
      </c>
      <c r="O2441">
        <v>1</v>
      </c>
      <c r="P2441">
        <v>31</v>
      </c>
      <c r="Q2441">
        <v>32</v>
      </c>
      <c r="R2441">
        <v>690861.35</v>
      </c>
    </row>
    <row r="2442" spans="1:18" x14ac:dyDescent="0.35">
      <c r="A2442" s="1" t="s">
        <v>7371</v>
      </c>
      <c r="B2442" s="1" t="s">
        <v>19</v>
      </c>
      <c r="C2442" s="1" t="s">
        <v>20</v>
      </c>
      <c r="D2442">
        <v>4.0999999999999996</v>
      </c>
      <c r="E2442">
        <v>49</v>
      </c>
      <c r="F2442">
        <v>72.27</v>
      </c>
      <c r="G2442">
        <v>1152</v>
      </c>
      <c r="H2442">
        <v>15812</v>
      </c>
      <c r="I2442">
        <v>17</v>
      </c>
      <c r="J2442">
        <v>682</v>
      </c>
      <c r="K2442">
        <v>280.49</v>
      </c>
      <c r="L2442">
        <v>8.3000000000000007</v>
      </c>
      <c r="M2442">
        <v>4.3</v>
      </c>
      <c r="N2442" s="1" t="s">
        <v>21</v>
      </c>
      <c r="O2442">
        <v>24</v>
      </c>
      <c r="P2442">
        <v>38</v>
      </c>
      <c r="Q2442">
        <v>62</v>
      </c>
      <c r="R2442">
        <v>807192.71</v>
      </c>
    </row>
    <row r="2443" spans="1:18" x14ac:dyDescent="0.35">
      <c r="A2443" s="1" t="s">
        <v>7374</v>
      </c>
      <c r="B2443" s="1" t="s">
        <v>19</v>
      </c>
      <c r="C2443" s="1" t="s">
        <v>42</v>
      </c>
      <c r="D2443">
        <v>4.8</v>
      </c>
      <c r="E2443">
        <v>42</v>
      </c>
      <c r="F2443">
        <v>38.44</v>
      </c>
      <c r="G2443">
        <v>3596</v>
      </c>
      <c r="H2443">
        <v>42077</v>
      </c>
      <c r="I2443">
        <v>16</v>
      </c>
      <c r="J2443">
        <v>845</v>
      </c>
      <c r="K2443">
        <v>286.31</v>
      </c>
      <c r="L2443">
        <v>5.7</v>
      </c>
      <c r="M2443">
        <v>7.5</v>
      </c>
      <c r="N2443" s="1" t="s">
        <v>27</v>
      </c>
      <c r="O2443">
        <v>18</v>
      </c>
      <c r="P2443">
        <v>29</v>
      </c>
      <c r="Q2443">
        <v>47</v>
      </c>
      <c r="R2443">
        <v>387165.65</v>
      </c>
    </row>
    <row r="2444" spans="1:18" x14ac:dyDescent="0.35">
      <c r="A2444" s="1" t="s">
        <v>7378</v>
      </c>
      <c r="B2444" s="1" t="s">
        <v>19</v>
      </c>
      <c r="C2444" s="1" t="s">
        <v>37</v>
      </c>
      <c r="D2444">
        <v>3.8</v>
      </c>
      <c r="E2444">
        <v>49</v>
      </c>
      <c r="F2444">
        <v>61.16</v>
      </c>
      <c r="G2444">
        <v>2640</v>
      </c>
      <c r="H2444">
        <v>29676</v>
      </c>
      <c r="I2444">
        <v>11</v>
      </c>
      <c r="J2444">
        <v>379</v>
      </c>
      <c r="K2444">
        <v>239.35</v>
      </c>
      <c r="L2444">
        <v>4.5999999999999996</v>
      </c>
      <c r="M2444">
        <v>7.2</v>
      </c>
      <c r="N2444" s="1" t="s">
        <v>27</v>
      </c>
      <c r="O2444">
        <v>28</v>
      </c>
      <c r="P2444">
        <v>19</v>
      </c>
      <c r="Q2444">
        <v>47</v>
      </c>
      <c r="R2444">
        <v>682284.28</v>
      </c>
    </row>
    <row r="2445" spans="1:18" x14ac:dyDescent="0.35">
      <c r="A2445" s="1" t="s">
        <v>7398</v>
      </c>
      <c r="B2445" s="1" t="s">
        <v>19</v>
      </c>
      <c r="C2445" s="1" t="s">
        <v>20</v>
      </c>
      <c r="D2445">
        <v>4.8</v>
      </c>
      <c r="E2445">
        <v>32</v>
      </c>
      <c r="F2445">
        <v>67.52</v>
      </c>
      <c r="G2445">
        <v>3915</v>
      </c>
      <c r="H2445">
        <v>44370</v>
      </c>
      <c r="I2445">
        <v>18</v>
      </c>
      <c r="J2445">
        <v>693</v>
      </c>
      <c r="K2445">
        <v>102.79</v>
      </c>
      <c r="L2445">
        <v>8.4</v>
      </c>
      <c r="M2445">
        <v>8</v>
      </c>
      <c r="N2445" s="1" t="s">
        <v>27</v>
      </c>
      <c r="O2445">
        <v>4</v>
      </c>
      <c r="P2445">
        <v>27</v>
      </c>
      <c r="Q2445">
        <v>31</v>
      </c>
      <c r="R2445">
        <v>510950.28</v>
      </c>
    </row>
    <row r="2446" spans="1:18" x14ac:dyDescent="0.35">
      <c r="A2446" s="1" t="s">
        <v>7402</v>
      </c>
      <c r="B2446" s="1" t="s">
        <v>19</v>
      </c>
      <c r="C2446" s="1" t="s">
        <v>20</v>
      </c>
      <c r="D2446">
        <v>4.9000000000000004</v>
      </c>
      <c r="E2446">
        <v>33</v>
      </c>
      <c r="F2446">
        <v>68.62</v>
      </c>
      <c r="G2446">
        <v>4871</v>
      </c>
      <c r="H2446">
        <v>58082</v>
      </c>
      <c r="I2446">
        <v>9</v>
      </c>
      <c r="J2446">
        <v>67</v>
      </c>
      <c r="K2446">
        <v>287.66000000000003</v>
      </c>
      <c r="L2446">
        <v>2.2999999999999998</v>
      </c>
      <c r="M2446">
        <v>1.9</v>
      </c>
      <c r="N2446" s="1" t="s">
        <v>27</v>
      </c>
      <c r="O2446">
        <v>25</v>
      </c>
      <c r="P2446">
        <v>26</v>
      </c>
      <c r="Q2446">
        <v>51</v>
      </c>
      <c r="R2446">
        <v>520860.96</v>
      </c>
    </row>
    <row r="2447" spans="1:18" x14ac:dyDescent="0.35">
      <c r="A2447" s="1" t="s">
        <v>7417</v>
      </c>
      <c r="B2447" s="1" t="s">
        <v>19</v>
      </c>
      <c r="C2447" s="1" t="s">
        <v>26</v>
      </c>
      <c r="D2447">
        <v>3.2</v>
      </c>
      <c r="E2447">
        <v>39</v>
      </c>
      <c r="F2447">
        <v>45.14</v>
      </c>
      <c r="G2447">
        <v>1219</v>
      </c>
      <c r="H2447">
        <v>10843</v>
      </c>
      <c r="I2447">
        <v>16</v>
      </c>
      <c r="J2447">
        <v>148</v>
      </c>
      <c r="K2447">
        <v>273</v>
      </c>
      <c r="L2447">
        <v>1.7</v>
      </c>
      <c r="M2447">
        <v>4.2</v>
      </c>
      <c r="N2447" s="1" t="s">
        <v>27</v>
      </c>
      <c r="O2447">
        <v>14</v>
      </c>
      <c r="P2447">
        <v>30</v>
      </c>
      <c r="Q2447">
        <v>44</v>
      </c>
      <c r="R2447">
        <v>409143.55</v>
      </c>
    </row>
    <row r="2448" spans="1:18" x14ac:dyDescent="0.35">
      <c r="A2448" s="1" t="s">
        <v>7419</v>
      </c>
      <c r="B2448" s="1" t="s">
        <v>19</v>
      </c>
      <c r="C2448" s="1" t="s">
        <v>42</v>
      </c>
      <c r="D2448">
        <v>4.4000000000000004</v>
      </c>
      <c r="E2448">
        <v>42</v>
      </c>
      <c r="F2448">
        <v>45.66</v>
      </c>
      <c r="G2448">
        <v>1312</v>
      </c>
      <c r="H2448">
        <v>18431</v>
      </c>
      <c r="I2448">
        <v>9</v>
      </c>
      <c r="J2448">
        <v>732</v>
      </c>
      <c r="K2448">
        <v>94.47</v>
      </c>
      <c r="L2448">
        <v>4.9000000000000004</v>
      </c>
      <c r="M2448">
        <v>6.8</v>
      </c>
      <c r="N2448" s="1" t="s">
        <v>21</v>
      </c>
      <c r="O2448">
        <v>11</v>
      </c>
      <c r="P2448">
        <v>40</v>
      </c>
      <c r="Q2448">
        <v>51</v>
      </c>
      <c r="R2448">
        <v>441512.89</v>
      </c>
    </row>
    <row r="2449" spans="1:18" x14ac:dyDescent="0.35">
      <c r="A2449" s="1" t="s">
        <v>7420</v>
      </c>
      <c r="B2449" s="1" t="s">
        <v>19</v>
      </c>
      <c r="C2449" s="1" t="s">
        <v>26</v>
      </c>
      <c r="D2449">
        <v>4.9000000000000004</v>
      </c>
      <c r="E2449">
        <v>35</v>
      </c>
      <c r="F2449">
        <v>51.11</v>
      </c>
      <c r="G2449">
        <v>4763</v>
      </c>
      <c r="H2449">
        <v>56412</v>
      </c>
      <c r="I2449">
        <v>12</v>
      </c>
      <c r="J2449">
        <v>746</v>
      </c>
      <c r="K2449">
        <v>109.83</v>
      </c>
      <c r="L2449">
        <v>8.4</v>
      </c>
      <c r="M2449">
        <v>6.8</v>
      </c>
      <c r="N2449" s="1" t="s">
        <v>21</v>
      </c>
      <c r="O2449">
        <v>24</v>
      </c>
      <c r="P2449">
        <v>34</v>
      </c>
      <c r="Q2449">
        <v>58</v>
      </c>
      <c r="R2449">
        <v>425779.63</v>
      </c>
    </row>
    <row r="2450" spans="1:18" x14ac:dyDescent="0.35">
      <c r="A2450" s="1" t="s">
        <v>7421</v>
      </c>
      <c r="B2450" s="1" t="s">
        <v>19</v>
      </c>
      <c r="C2450" s="1" t="s">
        <v>24</v>
      </c>
      <c r="D2450">
        <v>4.5999999999999996</v>
      </c>
      <c r="E2450">
        <v>38</v>
      </c>
      <c r="F2450">
        <v>35.270000000000003</v>
      </c>
      <c r="G2450">
        <v>2233</v>
      </c>
      <c r="H2450">
        <v>27409</v>
      </c>
      <c r="I2450">
        <v>19</v>
      </c>
      <c r="J2450">
        <v>527</v>
      </c>
      <c r="K2450">
        <v>262.06</v>
      </c>
      <c r="L2450">
        <v>6.4</v>
      </c>
      <c r="M2450">
        <v>8</v>
      </c>
      <c r="N2450" s="1" t="s">
        <v>21</v>
      </c>
      <c r="O2450">
        <v>1</v>
      </c>
      <c r="P2450">
        <v>15</v>
      </c>
      <c r="Q2450">
        <v>16</v>
      </c>
      <c r="R2450">
        <v>326055.21000000002</v>
      </c>
    </row>
    <row r="2451" spans="1:18" x14ac:dyDescent="0.35">
      <c r="A2451" s="1" t="s">
        <v>7424</v>
      </c>
      <c r="B2451" s="1" t="s">
        <v>19</v>
      </c>
      <c r="C2451" s="1" t="s">
        <v>42</v>
      </c>
      <c r="D2451">
        <v>3.7</v>
      </c>
      <c r="E2451">
        <v>39</v>
      </c>
      <c r="F2451">
        <v>35.85</v>
      </c>
      <c r="G2451">
        <v>1227</v>
      </c>
      <c r="H2451">
        <v>15671</v>
      </c>
      <c r="I2451">
        <v>2</v>
      </c>
      <c r="J2451">
        <v>421</v>
      </c>
      <c r="K2451">
        <v>143.37</v>
      </c>
      <c r="L2451">
        <v>8.1999999999999993</v>
      </c>
      <c r="M2451">
        <v>4.7</v>
      </c>
      <c r="N2451" s="1" t="s">
        <v>21</v>
      </c>
      <c r="O2451">
        <v>11</v>
      </c>
      <c r="P2451">
        <v>14</v>
      </c>
      <c r="Q2451">
        <v>25</v>
      </c>
      <c r="R2451">
        <v>319007.15000000002</v>
      </c>
    </row>
    <row r="2452" spans="1:18" x14ac:dyDescent="0.35">
      <c r="A2452" s="1" t="s">
        <v>7425</v>
      </c>
      <c r="B2452" s="1" t="s">
        <v>19</v>
      </c>
      <c r="C2452" s="1" t="s">
        <v>37</v>
      </c>
      <c r="D2452">
        <v>3.3</v>
      </c>
      <c r="E2452">
        <v>45</v>
      </c>
      <c r="F2452">
        <v>62.94</v>
      </c>
      <c r="G2452">
        <v>1016</v>
      </c>
      <c r="H2452">
        <v>13284</v>
      </c>
      <c r="I2452">
        <v>17</v>
      </c>
      <c r="J2452">
        <v>804</v>
      </c>
      <c r="K2452">
        <v>112.77</v>
      </c>
      <c r="L2452">
        <v>3.1</v>
      </c>
      <c r="M2452">
        <v>6.8</v>
      </c>
      <c r="N2452" s="1" t="s">
        <v>27</v>
      </c>
      <c r="O2452">
        <v>3</v>
      </c>
      <c r="P2452">
        <v>24</v>
      </c>
      <c r="Q2452">
        <v>27</v>
      </c>
      <c r="R2452">
        <v>647719.28</v>
      </c>
    </row>
    <row r="2453" spans="1:18" x14ac:dyDescent="0.35">
      <c r="A2453" s="1" t="s">
        <v>7426</v>
      </c>
      <c r="B2453" s="1" t="s">
        <v>19</v>
      </c>
      <c r="C2453" s="1" t="s">
        <v>24</v>
      </c>
      <c r="D2453">
        <v>4.8</v>
      </c>
      <c r="E2453">
        <v>44</v>
      </c>
      <c r="F2453">
        <v>31.1</v>
      </c>
      <c r="G2453">
        <v>3731</v>
      </c>
      <c r="H2453">
        <v>43275</v>
      </c>
      <c r="I2453">
        <v>14</v>
      </c>
      <c r="J2453">
        <v>632</v>
      </c>
      <c r="K2453">
        <v>132.96</v>
      </c>
      <c r="L2453">
        <v>1.2</v>
      </c>
      <c r="M2453">
        <v>7</v>
      </c>
      <c r="N2453" s="1" t="s">
        <v>27</v>
      </c>
      <c r="O2453">
        <v>40</v>
      </c>
      <c r="P2453">
        <v>13</v>
      </c>
      <c r="Q2453">
        <v>53</v>
      </c>
      <c r="R2453">
        <v>328452.15000000002</v>
      </c>
    </row>
    <row r="2454" spans="1:18" x14ac:dyDescent="0.35">
      <c r="A2454" s="1" t="s">
        <v>7428</v>
      </c>
      <c r="B2454" s="1" t="s">
        <v>19</v>
      </c>
      <c r="C2454" s="1" t="s">
        <v>20</v>
      </c>
      <c r="D2454">
        <v>4.5</v>
      </c>
      <c r="E2454">
        <v>47</v>
      </c>
      <c r="F2454">
        <v>71.75</v>
      </c>
      <c r="G2454">
        <v>2732</v>
      </c>
      <c r="H2454">
        <v>32910</v>
      </c>
      <c r="I2454">
        <v>11</v>
      </c>
      <c r="J2454">
        <v>631</v>
      </c>
      <c r="K2454">
        <v>187.03</v>
      </c>
      <c r="L2454">
        <v>2.5</v>
      </c>
      <c r="M2454">
        <v>9.3000000000000007</v>
      </c>
      <c r="N2454" s="1" t="s">
        <v>21</v>
      </c>
      <c r="O2454">
        <v>42</v>
      </c>
      <c r="P2454">
        <v>9</v>
      </c>
      <c r="Q2454">
        <v>51</v>
      </c>
      <c r="R2454">
        <v>766087.5</v>
      </c>
    </row>
    <row r="2455" spans="1:18" x14ac:dyDescent="0.35">
      <c r="A2455" s="1" t="s">
        <v>7429</v>
      </c>
      <c r="B2455" s="1" t="s">
        <v>19</v>
      </c>
      <c r="C2455" s="1" t="s">
        <v>31</v>
      </c>
      <c r="D2455">
        <v>4.3</v>
      </c>
      <c r="E2455">
        <v>35</v>
      </c>
      <c r="F2455">
        <v>38.909999999999997</v>
      </c>
      <c r="G2455">
        <v>2814</v>
      </c>
      <c r="H2455">
        <v>37060</v>
      </c>
      <c r="I2455">
        <v>16</v>
      </c>
      <c r="J2455">
        <v>442</v>
      </c>
      <c r="K2455">
        <v>196.7</v>
      </c>
      <c r="L2455">
        <v>1.4</v>
      </c>
      <c r="M2455">
        <v>1.5</v>
      </c>
      <c r="N2455" s="1" t="s">
        <v>27</v>
      </c>
      <c r="O2455">
        <v>1</v>
      </c>
      <c r="P2455">
        <v>22</v>
      </c>
      <c r="Q2455">
        <v>23</v>
      </c>
      <c r="R2455">
        <v>323548.08</v>
      </c>
    </row>
    <row r="2456" spans="1:18" x14ac:dyDescent="0.35">
      <c r="A2456" s="1" t="s">
        <v>7439</v>
      </c>
      <c r="B2456" s="1" t="s">
        <v>19</v>
      </c>
      <c r="C2456" s="1" t="s">
        <v>20</v>
      </c>
      <c r="D2456">
        <v>3.3</v>
      </c>
      <c r="E2456">
        <v>33</v>
      </c>
      <c r="F2456">
        <v>66.989999999999995</v>
      </c>
      <c r="G2456">
        <v>1186</v>
      </c>
      <c r="H2456">
        <v>16703</v>
      </c>
      <c r="I2456">
        <v>12</v>
      </c>
      <c r="J2456">
        <v>291</v>
      </c>
      <c r="K2456">
        <v>124.69</v>
      </c>
      <c r="L2456">
        <v>5.6</v>
      </c>
      <c r="M2456">
        <v>3.3</v>
      </c>
      <c r="N2456" s="1" t="s">
        <v>21</v>
      </c>
      <c r="O2456">
        <v>25</v>
      </c>
      <c r="P2456">
        <v>4</v>
      </c>
      <c r="Q2456">
        <v>29</v>
      </c>
      <c r="R2456">
        <v>505725.59</v>
      </c>
    </row>
    <row r="2457" spans="1:18" x14ac:dyDescent="0.35">
      <c r="A2457" s="1" t="s">
        <v>7443</v>
      </c>
      <c r="B2457" s="1" t="s">
        <v>19</v>
      </c>
      <c r="C2457" s="1" t="s">
        <v>31</v>
      </c>
      <c r="D2457">
        <v>3.2</v>
      </c>
      <c r="E2457">
        <v>39</v>
      </c>
      <c r="F2457">
        <v>32.85</v>
      </c>
      <c r="G2457">
        <v>1928</v>
      </c>
      <c r="H2457">
        <v>23467</v>
      </c>
      <c r="I2457">
        <v>3</v>
      </c>
      <c r="J2457">
        <v>539</v>
      </c>
      <c r="K2457">
        <v>252.84</v>
      </c>
      <c r="L2457">
        <v>2.4</v>
      </c>
      <c r="M2457">
        <v>9.4</v>
      </c>
      <c r="N2457" s="1" t="s">
        <v>27</v>
      </c>
      <c r="O2457">
        <v>7</v>
      </c>
      <c r="P2457">
        <v>27</v>
      </c>
      <c r="Q2457">
        <v>34</v>
      </c>
      <c r="R2457">
        <v>295732.09999999998</v>
      </c>
    </row>
    <row r="2458" spans="1:18" x14ac:dyDescent="0.35">
      <c r="A2458" s="1" t="s">
        <v>7447</v>
      </c>
      <c r="B2458" s="1" t="s">
        <v>19</v>
      </c>
      <c r="C2458" s="1" t="s">
        <v>37</v>
      </c>
      <c r="D2458">
        <v>4.4000000000000004</v>
      </c>
      <c r="E2458">
        <v>42</v>
      </c>
      <c r="F2458">
        <v>62.09</v>
      </c>
      <c r="G2458">
        <v>1830</v>
      </c>
      <c r="H2458">
        <v>23714</v>
      </c>
      <c r="I2458">
        <v>8</v>
      </c>
      <c r="J2458">
        <v>643</v>
      </c>
      <c r="K2458">
        <v>164.01</v>
      </c>
      <c r="L2458">
        <v>4.0999999999999996</v>
      </c>
      <c r="M2458">
        <v>2.7</v>
      </c>
      <c r="N2458" s="1" t="s">
        <v>21</v>
      </c>
      <c r="O2458">
        <v>19</v>
      </c>
      <c r="P2458">
        <v>33</v>
      </c>
      <c r="Q2458">
        <v>52</v>
      </c>
      <c r="R2458">
        <v>590949.19999999995</v>
      </c>
    </row>
    <row r="2459" spans="1:18" x14ac:dyDescent="0.35">
      <c r="A2459" s="1" t="s">
        <v>7448</v>
      </c>
      <c r="B2459" s="1" t="s">
        <v>19</v>
      </c>
      <c r="C2459" s="1" t="s">
        <v>24</v>
      </c>
      <c r="D2459">
        <v>4.3</v>
      </c>
      <c r="E2459">
        <v>47</v>
      </c>
      <c r="F2459">
        <v>32.94</v>
      </c>
      <c r="G2459">
        <v>3607</v>
      </c>
      <c r="H2459">
        <v>35450</v>
      </c>
      <c r="I2459">
        <v>6</v>
      </c>
      <c r="J2459">
        <v>974</v>
      </c>
      <c r="K2459">
        <v>97.96</v>
      </c>
      <c r="L2459">
        <v>3.9</v>
      </c>
      <c r="M2459">
        <v>3.1</v>
      </c>
      <c r="N2459" s="1" t="s">
        <v>21</v>
      </c>
      <c r="O2459">
        <v>6</v>
      </c>
      <c r="P2459">
        <v>12</v>
      </c>
      <c r="Q2459">
        <v>18</v>
      </c>
      <c r="R2459">
        <v>358275.34</v>
      </c>
    </row>
    <row r="2460" spans="1:18" x14ac:dyDescent="0.35">
      <c r="A2460" s="1" t="s">
        <v>7449</v>
      </c>
      <c r="B2460" s="1" t="s">
        <v>19</v>
      </c>
      <c r="C2460" s="1" t="s">
        <v>42</v>
      </c>
      <c r="D2460">
        <v>4.5</v>
      </c>
      <c r="E2460">
        <v>43</v>
      </c>
      <c r="F2460">
        <v>42.87</v>
      </c>
      <c r="G2460">
        <v>4333</v>
      </c>
      <c r="H2460">
        <v>43739</v>
      </c>
      <c r="I2460">
        <v>14</v>
      </c>
      <c r="J2460">
        <v>861</v>
      </c>
      <c r="K2460">
        <v>277.39999999999998</v>
      </c>
      <c r="L2460">
        <v>5.4</v>
      </c>
      <c r="M2460">
        <v>9.1</v>
      </c>
      <c r="N2460" s="1" t="s">
        <v>27</v>
      </c>
      <c r="O2460">
        <v>4</v>
      </c>
      <c r="P2460">
        <v>30</v>
      </c>
      <c r="Q2460">
        <v>34</v>
      </c>
      <c r="R2460">
        <v>436822.82</v>
      </c>
    </row>
    <row r="2461" spans="1:18" x14ac:dyDescent="0.35">
      <c r="A2461" s="1" t="s">
        <v>7451</v>
      </c>
      <c r="B2461" s="1" t="s">
        <v>19</v>
      </c>
      <c r="C2461" s="1" t="s">
        <v>24</v>
      </c>
      <c r="D2461">
        <v>3.3</v>
      </c>
      <c r="E2461">
        <v>39</v>
      </c>
      <c r="F2461">
        <v>26.86</v>
      </c>
      <c r="G2461">
        <v>2406</v>
      </c>
      <c r="H2461">
        <v>25430</v>
      </c>
      <c r="I2461">
        <v>11</v>
      </c>
      <c r="J2461">
        <v>885</v>
      </c>
      <c r="K2461">
        <v>189.9</v>
      </c>
      <c r="L2461">
        <v>7.4</v>
      </c>
      <c r="M2461">
        <v>3.1</v>
      </c>
      <c r="N2461" s="1" t="s">
        <v>21</v>
      </c>
      <c r="O2461">
        <v>22</v>
      </c>
      <c r="P2461">
        <v>30</v>
      </c>
      <c r="Q2461">
        <v>52</v>
      </c>
      <c r="R2461">
        <v>253708.48</v>
      </c>
    </row>
    <row r="2462" spans="1:18" x14ac:dyDescent="0.35">
      <c r="A2462" s="1" t="s">
        <v>7453</v>
      </c>
      <c r="B2462" s="1" t="s">
        <v>19</v>
      </c>
      <c r="C2462" s="1" t="s">
        <v>26</v>
      </c>
      <c r="D2462">
        <v>3.7</v>
      </c>
      <c r="E2462">
        <v>42</v>
      </c>
      <c r="F2462">
        <v>54.29</v>
      </c>
      <c r="G2462">
        <v>1726</v>
      </c>
      <c r="H2462">
        <v>20038</v>
      </c>
      <c r="I2462">
        <v>9</v>
      </c>
      <c r="J2462">
        <v>382</v>
      </c>
      <c r="K2462">
        <v>174.83</v>
      </c>
      <c r="L2462">
        <v>9.1</v>
      </c>
      <c r="M2462">
        <v>3.9</v>
      </c>
      <c r="N2462" s="1" t="s">
        <v>21</v>
      </c>
      <c r="O2462">
        <v>22</v>
      </c>
      <c r="P2462">
        <v>29</v>
      </c>
      <c r="Q2462">
        <v>51</v>
      </c>
      <c r="R2462">
        <v>521983.11</v>
      </c>
    </row>
    <row r="2463" spans="1:18" x14ac:dyDescent="0.35">
      <c r="A2463" s="1" t="s">
        <v>7456</v>
      </c>
      <c r="B2463" s="1" t="s">
        <v>19</v>
      </c>
      <c r="C2463" s="1" t="s">
        <v>37</v>
      </c>
      <c r="D2463">
        <v>4.9000000000000004</v>
      </c>
      <c r="E2463">
        <v>30</v>
      </c>
      <c r="F2463">
        <v>55.25</v>
      </c>
      <c r="G2463">
        <v>2992</v>
      </c>
      <c r="H2463">
        <v>36648</v>
      </c>
      <c r="I2463">
        <v>18</v>
      </c>
      <c r="J2463">
        <v>740</v>
      </c>
      <c r="K2463">
        <v>266.33</v>
      </c>
      <c r="L2463">
        <v>4.5999999999999996</v>
      </c>
      <c r="M2463">
        <v>7.1</v>
      </c>
      <c r="N2463" s="1" t="s">
        <v>21</v>
      </c>
      <c r="O2463">
        <v>8</v>
      </c>
      <c r="P2463">
        <v>1</v>
      </c>
      <c r="Q2463">
        <v>9</v>
      </c>
      <c r="R2463">
        <v>395140.15</v>
      </c>
    </row>
    <row r="2464" spans="1:18" x14ac:dyDescent="0.35">
      <c r="A2464" s="1" t="s">
        <v>7469</v>
      </c>
      <c r="B2464" s="1" t="s">
        <v>19</v>
      </c>
      <c r="C2464" s="1" t="s">
        <v>20</v>
      </c>
      <c r="D2464">
        <v>4.9000000000000004</v>
      </c>
      <c r="E2464">
        <v>49</v>
      </c>
      <c r="F2464">
        <v>72.260000000000005</v>
      </c>
      <c r="G2464">
        <v>4231</v>
      </c>
      <c r="H2464">
        <v>48156</v>
      </c>
      <c r="I2464">
        <v>15</v>
      </c>
      <c r="J2464">
        <v>985</v>
      </c>
      <c r="K2464">
        <v>67.819999999999993</v>
      </c>
      <c r="L2464">
        <v>3.7</v>
      </c>
      <c r="M2464">
        <v>3.5</v>
      </c>
      <c r="N2464" s="1" t="s">
        <v>21</v>
      </c>
      <c r="O2464">
        <v>22</v>
      </c>
      <c r="P2464">
        <v>36</v>
      </c>
      <c r="Q2464">
        <v>58</v>
      </c>
      <c r="R2464">
        <v>808937.44</v>
      </c>
    </row>
    <row r="2465" spans="1:18" x14ac:dyDescent="0.35">
      <c r="A2465" s="1" t="s">
        <v>7471</v>
      </c>
      <c r="B2465" s="1" t="s">
        <v>19</v>
      </c>
      <c r="C2465" s="1" t="s">
        <v>26</v>
      </c>
      <c r="D2465">
        <v>4.8</v>
      </c>
      <c r="E2465">
        <v>37</v>
      </c>
      <c r="F2465">
        <v>45.54</v>
      </c>
      <c r="G2465">
        <v>2509</v>
      </c>
      <c r="H2465">
        <v>32196</v>
      </c>
      <c r="I2465">
        <v>18</v>
      </c>
      <c r="J2465">
        <v>55</v>
      </c>
      <c r="K2465">
        <v>102.38</v>
      </c>
      <c r="L2465">
        <v>1.3</v>
      </c>
      <c r="M2465">
        <v>7.9</v>
      </c>
      <c r="N2465" s="1" t="s">
        <v>27</v>
      </c>
      <c r="O2465">
        <v>17</v>
      </c>
      <c r="P2465">
        <v>21</v>
      </c>
      <c r="Q2465">
        <v>38</v>
      </c>
      <c r="R2465">
        <v>398824.44</v>
      </c>
    </row>
    <row r="2466" spans="1:18" x14ac:dyDescent="0.35">
      <c r="A2466" s="1" t="s">
        <v>7474</v>
      </c>
      <c r="B2466" s="1" t="s">
        <v>19</v>
      </c>
      <c r="C2466" s="1" t="s">
        <v>42</v>
      </c>
      <c r="D2466">
        <v>3.8</v>
      </c>
      <c r="E2466">
        <v>38</v>
      </c>
      <c r="F2466">
        <v>40.54</v>
      </c>
      <c r="G2466">
        <v>803</v>
      </c>
      <c r="H2466">
        <v>14944</v>
      </c>
      <c r="I2466">
        <v>4</v>
      </c>
      <c r="J2466">
        <v>487</v>
      </c>
      <c r="K2466">
        <v>120.2</v>
      </c>
      <c r="L2466">
        <v>4.5999999999999996</v>
      </c>
      <c r="M2466">
        <v>9.6999999999999993</v>
      </c>
      <c r="N2466" s="1" t="s">
        <v>27</v>
      </c>
      <c r="O2466">
        <v>37</v>
      </c>
      <c r="P2466">
        <v>33</v>
      </c>
      <c r="Q2466">
        <v>70</v>
      </c>
      <c r="R2466">
        <v>354287.38</v>
      </c>
    </row>
    <row r="2467" spans="1:18" x14ac:dyDescent="0.35">
      <c r="A2467" s="1" t="s">
        <v>7478</v>
      </c>
      <c r="B2467" s="1" t="s">
        <v>19</v>
      </c>
      <c r="C2467" s="1" t="s">
        <v>31</v>
      </c>
      <c r="D2467">
        <v>4.8</v>
      </c>
      <c r="E2467">
        <v>38</v>
      </c>
      <c r="F2467">
        <v>37.65</v>
      </c>
      <c r="G2467">
        <v>2822</v>
      </c>
      <c r="H2467">
        <v>29364</v>
      </c>
      <c r="I2467">
        <v>7</v>
      </c>
      <c r="J2467">
        <v>146</v>
      </c>
      <c r="K2467">
        <v>70.06</v>
      </c>
      <c r="L2467">
        <v>5.3</v>
      </c>
      <c r="M2467">
        <v>6.7</v>
      </c>
      <c r="N2467" s="1" t="s">
        <v>27</v>
      </c>
      <c r="O2467">
        <v>6</v>
      </c>
      <c r="P2467">
        <v>12</v>
      </c>
      <c r="Q2467">
        <v>18</v>
      </c>
      <c r="R2467">
        <v>332994.2</v>
      </c>
    </row>
    <row r="2468" spans="1:18" x14ac:dyDescent="0.35">
      <c r="A2468" s="1" t="s">
        <v>7483</v>
      </c>
      <c r="B2468" s="1" t="s">
        <v>19</v>
      </c>
      <c r="C2468" s="1" t="s">
        <v>20</v>
      </c>
      <c r="D2468">
        <v>3.9</v>
      </c>
      <c r="E2468">
        <v>30</v>
      </c>
      <c r="F2468">
        <v>75.290000000000006</v>
      </c>
      <c r="G2468">
        <v>2462</v>
      </c>
      <c r="H2468">
        <v>29541</v>
      </c>
      <c r="I2468">
        <v>13</v>
      </c>
      <c r="J2468">
        <v>612</v>
      </c>
      <c r="K2468">
        <v>288.89999999999998</v>
      </c>
      <c r="L2468">
        <v>5.0999999999999996</v>
      </c>
      <c r="M2468">
        <v>8.1999999999999993</v>
      </c>
      <c r="N2468" s="1" t="s">
        <v>27</v>
      </c>
      <c r="O2468">
        <v>22</v>
      </c>
      <c r="P2468">
        <v>13</v>
      </c>
      <c r="Q2468">
        <v>35</v>
      </c>
      <c r="R2468">
        <v>523334.5</v>
      </c>
    </row>
    <row r="2469" spans="1:18" x14ac:dyDescent="0.35">
      <c r="A2469" s="1" t="s">
        <v>7484</v>
      </c>
      <c r="B2469" s="1" t="s">
        <v>19</v>
      </c>
      <c r="C2469" s="1" t="s">
        <v>31</v>
      </c>
      <c r="D2469">
        <v>4</v>
      </c>
      <c r="E2469">
        <v>44</v>
      </c>
      <c r="F2469">
        <v>36.880000000000003</v>
      </c>
      <c r="G2469">
        <v>1715</v>
      </c>
      <c r="H2469">
        <v>21068</v>
      </c>
      <c r="I2469">
        <v>5</v>
      </c>
      <c r="J2469">
        <v>692</v>
      </c>
      <c r="K2469">
        <v>289.12</v>
      </c>
      <c r="L2469">
        <v>9.9</v>
      </c>
      <c r="M2469">
        <v>6.4</v>
      </c>
      <c r="N2469" s="1" t="s">
        <v>21</v>
      </c>
      <c r="O2469">
        <v>39</v>
      </c>
      <c r="P2469">
        <v>15</v>
      </c>
      <c r="Q2469">
        <v>54</v>
      </c>
      <c r="R2469">
        <v>375527.1</v>
      </c>
    </row>
    <row r="2470" spans="1:18" x14ac:dyDescent="0.35">
      <c r="A2470" s="1" t="s">
        <v>7487</v>
      </c>
      <c r="B2470" s="1" t="s">
        <v>19</v>
      </c>
      <c r="C2470" s="1" t="s">
        <v>24</v>
      </c>
      <c r="D2470">
        <v>3.2</v>
      </c>
      <c r="E2470">
        <v>44</v>
      </c>
      <c r="F2470">
        <v>33.229999999999997</v>
      </c>
      <c r="G2470">
        <v>2991</v>
      </c>
      <c r="H2470">
        <v>30685</v>
      </c>
      <c r="I2470">
        <v>5</v>
      </c>
      <c r="J2470">
        <v>390</v>
      </c>
      <c r="K2470">
        <v>164.55</v>
      </c>
      <c r="L2470">
        <v>1.5</v>
      </c>
      <c r="M2470">
        <v>2.4</v>
      </c>
      <c r="N2470" s="1" t="s">
        <v>21</v>
      </c>
      <c r="O2470">
        <v>17</v>
      </c>
      <c r="P2470">
        <v>32</v>
      </c>
      <c r="Q2470">
        <v>49</v>
      </c>
      <c r="R2470">
        <v>335583.3</v>
      </c>
    </row>
    <row r="2471" spans="1:18" x14ac:dyDescent="0.35">
      <c r="A2471" s="1" t="s">
        <v>7503</v>
      </c>
      <c r="B2471" s="1" t="s">
        <v>19</v>
      </c>
      <c r="C2471" s="1" t="s">
        <v>31</v>
      </c>
      <c r="D2471">
        <v>4</v>
      </c>
      <c r="E2471">
        <v>35</v>
      </c>
      <c r="F2471">
        <v>38.75</v>
      </c>
      <c r="G2471">
        <v>3294</v>
      </c>
      <c r="H2471">
        <v>34390</v>
      </c>
      <c r="I2471">
        <v>16</v>
      </c>
      <c r="J2471">
        <v>248</v>
      </c>
      <c r="K2471">
        <v>170.24</v>
      </c>
      <c r="L2471">
        <v>5.0999999999999996</v>
      </c>
      <c r="M2471">
        <v>7.4</v>
      </c>
      <c r="N2471" s="1" t="s">
        <v>27</v>
      </c>
      <c r="O2471">
        <v>5</v>
      </c>
      <c r="P2471">
        <v>5</v>
      </c>
      <c r="Q2471">
        <v>10</v>
      </c>
      <c r="R2471">
        <v>326812.75</v>
      </c>
    </row>
    <row r="2472" spans="1:18" x14ac:dyDescent="0.35">
      <c r="A2472" s="1" t="s">
        <v>7504</v>
      </c>
      <c r="B2472" s="1" t="s">
        <v>19</v>
      </c>
      <c r="C2472" s="1" t="s">
        <v>20</v>
      </c>
      <c r="D2472">
        <v>3.8</v>
      </c>
      <c r="E2472">
        <v>42</v>
      </c>
      <c r="F2472">
        <v>66.7</v>
      </c>
      <c r="G2472">
        <v>2793</v>
      </c>
      <c r="H2472">
        <v>35877</v>
      </c>
      <c r="I2472">
        <v>17</v>
      </c>
      <c r="J2472">
        <v>125</v>
      </c>
      <c r="K2472">
        <v>90.33</v>
      </c>
      <c r="L2472">
        <v>1.8</v>
      </c>
      <c r="M2472">
        <v>5</v>
      </c>
      <c r="N2472" s="1" t="s">
        <v>21</v>
      </c>
      <c r="O2472">
        <v>26</v>
      </c>
      <c r="P2472">
        <v>22</v>
      </c>
      <c r="Q2472">
        <v>48</v>
      </c>
      <c r="R2472">
        <v>643341.55000000005</v>
      </c>
    </row>
    <row r="2473" spans="1:18" x14ac:dyDescent="0.35">
      <c r="A2473" s="1" t="s">
        <v>7506</v>
      </c>
      <c r="B2473" s="1" t="s">
        <v>19</v>
      </c>
      <c r="C2473" s="1" t="s">
        <v>37</v>
      </c>
      <c r="D2473">
        <v>4</v>
      </c>
      <c r="E2473">
        <v>50</v>
      </c>
      <c r="F2473">
        <v>63.43</v>
      </c>
      <c r="G2473">
        <v>1285</v>
      </c>
      <c r="H2473">
        <v>20781</v>
      </c>
      <c r="I2473">
        <v>2</v>
      </c>
      <c r="J2473">
        <v>469</v>
      </c>
      <c r="K2473">
        <v>61.84</v>
      </c>
      <c r="L2473">
        <v>8</v>
      </c>
      <c r="M2473">
        <v>1.6</v>
      </c>
      <c r="N2473" s="1" t="s">
        <v>27</v>
      </c>
      <c r="O2473">
        <v>3</v>
      </c>
      <c r="P2473">
        <v>41</v>
      </c>
      <c r="Q2473">
        <v>44</v>
      </c>
      <c r="R2473">
        <v>708053.97</v>
      </c>
    </row>
    <row r="2474" spans="1:18" x14ac:dyDescent="0.35">
      <c r="A2474" s="1" t="s">
        <v>7510</v>
      </c>
      <c r="B2474" s="1" t="s">
        <v>19</v>
      </c>
      <c r="C2474" s="1" t="s">
        <v>20</v>
      </c>
      <c r="D2474">
        <v>4.4000000000000004</v>
      </c>
      <c r="E2474">
        <v>33</v>
      </c>
      <c r="F2474">
        <v>67.72</v>
      </c>
      <c r="G2474">
        <v>2924</v>
      </c>
      <c r="H2474">
        <v>29202</v>
      </c>
      <c r="I2474">
        <v>2</v>
      </c>
      <c r="J2474">
        <v>891</v>
      </c>
      <c r="K2474">
        <v>199.93</v>
      </c>
      <c r="L2474">
        <v>9.5</v>
      </c>
      <c r="M2474">
        <v>7.1</v>
      </c>
      <c r="N2474" s="1" t="s">
        <v>27</v>
      </c>
      <c r="O2474">
        <v>27</v>
      </c>
      <c r="P2474">
        <v>14</v>
      </c>
      <c r="Q2474">
        <v>41</v>
      </c>
      <c r="R2474">
        <v>510117.06</v>
      </c>
    </row>
    <row r="2475" spans="1:18" x14ac:dyDescent="0.35">
      <c r="A2475" s="1" t="s">
        <v>7512</v>
      </c>
      <c r="B2475" s="1" t="s">
        <v>19</v>
      </c>
      <c r="C2475" s="1" t="s">
        <v>31</v>
      </c>
      <c r="D2475">
        <v>3.5</v>
      </c>
      <c r="E2475">
        <v>45</v>
      </c>
      <c r="F2475">
        <v>31.86</v>
      </c>
      <c r="G2475">
        <v>1772</v>
      </c>
      <c r="H2475">
        <v>17919</v>
      </c>
      <c r="I2475">
        <v>4</v>
      </c>
      <c r="J2475">
        <v>452</v>
      </c>
      <c r="K2475">
        <v>171.01</v>
      </c>
      <c r="L2475">
        <v>2.6</v>
      </c>
      <c r="M2475">
        <v>5.3</v>
      </c>
      <c r="N2475" s="1" t="s">
        <v>27</v>
      </c>
      <c r="O2475">
        <v>20</v>
      </c>
      <c r="P2475">
        <v>36</v>
      </c>
      <c r="Q2475">
        <v>56</v>
      </c>
      <c r="R2475">
        <v>328172.40999999997</v>
      </c>
    </row>
    <row r="2476" spans="1:18" x14ac:dyDescent="0.35">
      <c r="A2476" s="1" t="s">
        <v>7513</v>
      </c>
      <c r="B2476" s="1" t="s">
        <v>19</v>
      </c>
      <c r="C2476" s="1" t="s">
        <v>24</v>
      </c>
      <c r="D2476">
        <v>4.9000000000000004</v>
      </c>
      <c r="E2476">
        <v>41</v>
      </c>
      <c r="F2476">
        <v>27.18</v>
      </c>
      <c r="G2476">
        <v>4083</v>
      </c>
      <c r="H2476">
        <v>47124</v>
      </c>
      <c r="I2476">
        <v>12</v>
      </c>
      <c r="J2476">
        <v>67</v>
      </c>
      <c r="K2476">
        <v>216.17</v>
      </c>
      <c r="L2476">
        <v>2.8</v>
      </c>
      <c r="M2476">
        <v>7.5</v>
      </c>
      <c r="N2476" s="1" t="s">
        <v>21</v>
      </c>
      <c r="O2476">
        <v>2</v>
      </c>
      <c r="P2476">
        <v>5</v>
      </c>
      <c r="Q2476">
        <v>7</v>
      </c>
      <c r="R2476">
        <v>270004.18</v>
      </c>
    </row>
    <row r="2477" spans="1:18" x14ac:dyDescent="0.35">
      <c r="A2477" s="1" t="s">
        <v>7516</v>
      </c>
      <c r="B2477" s="1" t="s">
        <v>19</v>
      </c>
      <c r="C2477" s="1" t="s">
        <v>26</v>
      </c>
      <c r="D2477">
        <v>4.2</v>
      </c>
      <c r="E2477">
        <v>33</v>
      </c>
      <c r="F2477">
        <v>46.19</v>
      </c>
      <c r="G2477">
        <v>3319</v>
      </c>
      <c r="H2477">
        <v>33732</v>
      </c>
      <c r="I2477">
        <v>15</v>
      </c>
      <c r="J2477">
        <v>709</v>
      </c>
      <c r="K2477">
        <v>90.67</v>
      </c>
      <c r="L2477">
        <v>10</v>
      </c>
      <c r="M2477">
        <v>3.7</v>
      </c>
      <c r="N2477" s="1" t="s">
        <v>21</v>
      </c>
      <c r="O2477">
        <v>24</v>
      </c>
      <c r="P2477">
        <v>17</v>
      </c>
      <c r="Q2477">
        <v>41</v>
      </c>
      <c r="R2477">
        <v>365642.02</v>
      </c>
    </row>
    <row r="2478" spans="1:18" x14ac:dyDescent="0.35">
      <c r="A2478" s="1" t="s">
        <v>7524</v>
      </c>
      <c r="B2478" s="1" t="s">
        <v>19</v>
      </c>
      <c r="C2478" s="1" t="s">
        <v>37</v>
      </c>
      <c r="D2478">
        <v>4.0999999999999996</v>
      </c>
      <c r="E2478">
        <v>39</v>
      </c>
      <c r="F2478">
        <v>57.93</v>
      </c>
      <c r="G2478">
        <v>1086</v>
      </c>
      <c r="H2478">
        <v>19707</v>
      </c>
      <c r="I2478">
        <v>14</v>
      </c>
      <c r="J2478">
        <v>348</v>
      </c>
      <c r="K2478">
        <v>146.6</v>
      </c>
      <c r="L2478">
        <v>4.5999999999999996</v>
      </c>
      <c r="M2478">
        <v>8.1999999999999993</v>
      </c>
      <c r="N2478" s="1" t="s">
        <v>21</v>
      </c>
      <c r="O2478">
        <v>14</v>
      </c>
      <c r="P2478">
        <v>26</v>
      </c>
      <c r="Q2478">
        <v>40</v>
      </c>
      <c r="R2478">
        <v>520807.67999999999</v>
      </c>
    </row>
    <row r="2479" spans="1:18" x14ac:dyDescent="0.35">
      <c r="A2479" s="1" t="s">
        <v>7528</v>
      </c>
      <c r="B2479" s="1" t="s">
        <v>19</v>
      </c>
      <c r="C2479" s="1" t="s">
        <v>31</v>
      </c>
      <c r="D2479">
        <v>5</v>
      </c>
      <c r="E2479">
        <v>30</v>
      </c>
      <c r="F2479">
        <v>33.119999999999997</v>
      </c>
      <c r="G2479">
        <v>4218</v>
      </c>
      <c r="H2479">
        <v>46903</v>
      </c>
      <c r="I2479">
        <v>4</v>
      </c>
      <c r="J2479">
        <v>324</v>
      </c>
      <c r="K2479">
        <v>82.92</v>
      </c>
      <c r="L2479">
        <v>5</v>
      </c>
      <c r="M2479">
        <v>4.2</v>
      </c>
      <c r="N2479" s="1" t="s">
        <v>27</v>
      </c>
      <c r="O2479">
        <v>22</v>
      </c>
      <c r="P2479">
        <v>6</v>
      </c>
      <c r="Q2479">
        <v>28</v>
      </c>
      <c r="R2479">
        <v>236445.91</v>
      </c>
    </row>
    <row r="2480" spans="1:18" x14ac:dyDescent="0.35">
      <c r="A2480" s="1" t="s">
        <v>7529</v>
      </c>
      <c r="B2480" s="1" t="s">
        <v>19</v>
      </c>
      <c r="C2480" s="1" t="s">
        <v>20</v>
      </c>
      <c r="D2480">
        <v>5</v>
      </c>
      <c r="E2480">
        <v>44</v>
      </c>
      <c r="F2480">
        <v>74.31</v>
      </c>
      <c r="G2480">
        <v>3342</v>
      </c>
      <c r="H2480">
        <v>35471</v>
      </c>
      <c r="I2480">
        <v>14</v>
      </c>
      <c r="J2480">
        <v>436</v>
      </c>
      <c r="K2480">
        <v>62.93</v>
      </c>
      <c r="L2480">
        <v>3.1</v>
      </c>
      <c r="M2480">
        <v>2.8</v>
      </c>
      <c r="N2480" s="1" t="s">
        <v>27</v>
      </c>
      <c r="O2480">
        <v>22</v>
      </c>
      <c r="P2480">
        <v>0</v>
      </c>
      <c r="Q2480">
        <v>22</v>
      </c>
      <c r="R2480">
        <v>742294.53</v>
      </c>
    </row>
    <row r="2481" spans="1:18" x14ac:dyDescent="0.35">
      <c r="A2481" s="1" t="s">
        <v>7530</v>
      </c>
      <c r="B2481" s="1" t="s">
        <v>19</v>
      </c>
      <c r="C2481" s="1" t="s">
        <v>24</v>
      </c>
      <c r="D2481">
        <v>4.9000000000000004</v>
      </c>
      <c r="E2481">
        <v>46</v>
      </c>
      <c r="F2481">
        <v>35.79</v>
      </c>
      <c r="G2481">
        <v>3354</v>
      </c>
      <c r="H2481">
        <v>34987</v>
      </c>
      <c r="I2481">
        <v>3</v>
      </c>
      <c r="J2481">
        <v>565</v>
      </c>
      <c r="K2481">
        <v>288.14999999999998</v>
      </c>
      <c r="L2481">
        <v>1.8</v>
      </c>
      <c r="M2481">
        <v>9.1999999999999993</v>
      </c>
      <c r="N2481" s="1" t="s">
        <v>27</v>
      </c>
      <c r="O2481">
        <v>15</v>
      </c>
      <c r="P2481">
        <v>14</v>
      </c>
      <c r="Q2481">
        <v>29</v>
      </c>
      <c r="R2481">
        <v>377996.72</v>
      </c>
    </row>
    <row r="2482" spans="1:18" x14ac:dyDescent="0.35">
      <c r="A2482" s="1" t="s">
        <v>7532</v>
      </c>
      <c r="B2482" s="1" t="s">
        <v>19</v>
      </c>
      <c r="C2482" s="1" t="s">
        <v>31</v>
      </c>
      <c r="D2482">
        <v>5</v>
      </c>
      <c r="E2482">
        <v>41</v>
      </c>
      <c r="F2482">
        <v>30.2</v>
      </c>
      <c r="G2482">
        <v>1055</v>
      </c>
      <c r="H2482">
        <v>20178</v>
      </c>
      <c r="I2482">
        <v>18</v>
      </c>
      <c r="J2482">
        <v>928</v>
      </c>
      <c r="K2482">
        <v>263.89999999999998</v>
      </c>
      <c r="L2482">
        <v>8.8000000000000007</v>
      </c>
      <c r="M2482">
        <v>8.1999999999999993</v>
      </c>
      <c r="N2482" s="1" t="s">
        <v>21</v>
      </c>
      <c r="O2482">
        <v>15</v>
      </c>
      <c r="P2482">
        <v>10</v>
      </c>
      <c r="Q2482">
        <v>25</v>
      </c>
      <c r="R2482">
        <v>302868.2</v>
      </c>
    </row>
    <row r="2483" spans="1:18" x14ac:dyDescent="0.35">
      <c r="A2483" s="1" t="s">
        <v>7534</v>
      </c>
      <c r="B2483" s="1" t="s">
        <v>19</v>
      </c>
      <c r="C2483" s="1" t="s">
        <v>20</v>
      </c>
      <c r="D2483">
        <v>4.7</v>
      </c>
      <c r="E2483">
        <v>48</v>
      </c>
      <c r="F2483">
        <v>67.099999999999994</v>
      </c>
      <c r="G2483">
        <v>2817</v>
      </c>
      <c r="H2483">
        <v>35468</v>
      </c>
      <c r="I2483">
        <v>3</v>
      </c>
      <c r="J2483">
        <v>762</v>
      </c>
      <c r="K2483">
        <v>98.46</v>
      </c>
      <c r="L2483">
        <v>8</v>
      </c>
      <c r="M2483">
        <v>8.5</v>
      </c>
      <c r="N2483" s="1" t="s">
        <v>21</v>
      </c>
      <c r="O2483">
        <v>29</v>
      </c>
      <c r="P2483">
        <v>25</v>
      </c>
      <c r="Q2483">
        <v>54</v>
      </c>
      <c r="R2483">
        <v>727751.5</v>
      </c>
    </row>
    <row r="2484" spans="1:18" x14ac:dyDescent="0.35">
      <c r="A2484" s="1" t="s">
        <v>7536</v>
      </c>
      <c r="B2484" s="1" t="s">
        <v>19</v>
      </c>
      <c r="C2484" s="1" t="s">
        <v>20</v>
      </c>
      <c r="D2484">
        <v>4</v>
      </c>
      <c r="E2484">
        <v>32</v>
      </c>
      <c r="F2484">
        <v>69.34</v>
      </c>
      <c r="G2484">
        <v>2034</v>
      </c>
      <c r="H2484">
        <v>27161</v>
      </c>
      <c r="I2484">
        <v>16</v>
      </c>
      <c r="J2484">
        <v>211</v>
      </c>
      <c r="K2484">
        <v>176.33</v>
      </c>
      <c r="L2484">
        <v>3.1</v>
      </c>
      <c r="M2484">
        <v>2.1</v>
      </c>
      <c r="N2484" s="1" t="s">
        <v>21</v>
      </c>
      <c r="O2484">
        <v>19</v>
      </c>
      <c r="P2484">
        <v>20</v>
      </c>
      <c r="Q2484">
        <v>39</v>
      </c>
      <c r="R2484">
        <v>512070.03</v>
      </c>
    </row>
    <row r="2485" spans="1:18" x14ac:dyDescent="0.35">
      <c r="A2485" s="1" t="s">
        <v>7537</v>
      </c>
      <c r="B2485" s="1" t="s">
        <v>19</v>
      </c>
      <c r="C2485" s="1" t="s">
        <v>37</v>
      </c>
      <c r="D2485">
        <v>4.9000000000000004</v>
      </c>
      <c r="E2485">
        <v>50</v>
      </c>
      <c r="F2485">
        <v>65.08</v>
      </c>
      <c r="G2485">
        <v>999</v>
      </c>
      <c r="H2485">
        <v>14504</v>
      </c>
      <c r="I2485">
        <v>3</v>
      </c>
      <c r="J2485">
        <v>356</v>
      </c>
      <c r="K2485">
        <v>152.05000000000001</v>
      </c>
      <c r="L2485">
        <v>2.2000000000000002</v>
      </c>
      <c r="M2485">
        <v>7</v>
      </c>
      <c r="N2485" s="1" t="s">
        <v>21</v>
      </c>
      <c r="O2485">
        <v>26</v>
      </c>
      <c r="P2485">
        <v>48</v>
      </c>
      <c r="Q2485">
        <v>74</v>
      </c>
      <c r="R2485">
        <v>727977.62</v>
      </c>
    </row>
    <row r="2486" spans="1:18" x14ac:dyDescent="0.35">
      <c r="A2486" s="1" t="s">
        <v>7539</v>
      </c>
      <c r="B2486" s="1" t="s">
        <v>19</v>
      </c>
      <c r="C2486" s="1" t="s">
        <v>26</v>
      </c>
      <c r="D2486">
        <v>4.4000000000000004</v>
      </c>
      <c r="E2486">
        <v>38</v>
      </c>
      <c r="F2486">
        <v>45.45</v>
      </c>
      <c r="G2486">
        <v>3996</v>
      </c>
      <c r="H2486">
        <v>40283</v>
      </c>
      <c r="I2486">
        <v>15</v>
      </c>
      <c r="J2486">
        <v>464</v>
      </c>
      <c r="K2486">
        <v>212.52</v>
      </c>
      <c r="L2486">
        <v>9</v>
      </c>
      <c r="M2486">
        <v>8.4</v>
      </c>
      <c r="N2486" s="1" t="s">
        <v>27</v>
      </c>
      <c r="O2486">
        <v>29</v>
      </c>
      <c r="P2486">
        <v>13</v>
      </c>
      <c r="Q2486">
        <v>42</v>
      </c>
      <c r="R2486">
        <v>412779.95</v>
      </c>
    </row>
    <row r="2487" spans="1:18" x14ac:dyDescent="0.35">
      <c r="A2487" s="1" t="s">
        <v>7540</v>
      </c>
      <c r="B2487" s="1" t="s">
        <v>19</v>
      </c>
      <c r="C2487" s="1" t="s">
        <v>31</v>
      </c>
      <c r="D2487">
        <v>4.5999999999999996</v>
      </c>
      <c r="E2487">
        <v>35</v>
      </c>
      <c r="F2487">
        <v>30.16</v>
      </c>
      <c r="G2487">
        <v>3587</v>
      </c>
      <c r="H2487">
        <v>45112</v>
      </c>
      <c r="I2487">
        <v>5</v>
      </c>
      <c r="J2487">
        <v>665</v>
      </c>
      <c r="K2487">
        <v>204.44</v>
      </c>
      <c r="L2487">
        <v>4.4000000000000004</v>
      </c>
      <c r="M2487">
        <v>8.6999999999999993</v>
      </c>
      <c r="N2487" s="1" t="s">
        <v>27</v>
      </c>
      <c r="O2487">
        <v>32</v>
      </c>
      <c r="P2487">
        <v>12</v>
      </c>
      <c r="Q2487">
        <v>44</v>
      </c>
      <c r="R2487">
        <v>253019.54</v>
      </c>
    </row>
    <row r="2488" spans="1:18" x14ac:dyDescent="0.35">
      <c r="A2488" s="1" t="s">
        <v>7541</v>
      </c>
      <c r="B2488" s="1" t="s">
        <v>19</v>
      </c>
      <c r="C2488" s="1" t="s">
        <v>42</v>
      </c>
      <c r="D2488">
        <v>3.4</v>
      </c>
      <c r="E2488">
        <v>45</v>
      </c>
      <c r="F2488">
        <v>37.200000000000003</v>
      </c>
      <c r="G2488">
        <v>2474</v>
      </c>
      <c r="H2488">
        <v>32877</v>
      </c>
      <c r="I2488">
        <v>11</v>
      </c>
      <c r="J2488">
        <v>388</v>
      </c>
      <c r="K2488">
        <v>87.89</v>
      </c>
      <c r="L2488">
        <v>6.4</v>
      </c>
      <c r="M2488">
        <v>2.7</v>
      </c>
      <c r="N2488" s="1" t="s">
        <v>27</v>
      </c>
      <c r="O2488">
        <v>0</v>
      </c>
      <c r="P2488">
        <v>3</v>
      </c>
      <c r="Q2488">
        <v>3</v>
      </c>
      <c r="R2488">
        <v>388398.45</v>
      </c>
    </row>
    <row r="2489" spans="1:18" x14ac:dyDescent="0.35">
      <c r="A2489" s="1" t="s">
        <v>7544</v>
      </c>
      <c r="B2489" s="1" t="s">
        <v>19</v>
      </c>
      <c r="C2489" s="1" t="s">
        <v>24</v>
      </c>
      <c r="D2489">
        <v>3.2</v>
      </c>
      <c r="E2489">
        <v>32</v>
      </c>
      <c r="F2489">
        <v>34.22</v>
      </c>
      <c r="G2489">
        <v>640</v>
      </c>
      <c r="H2489">
        <v>12067</v>
      </c>
      <c r="I2489">
        <v>11</v>
      </c>
      <c r="J2489">
        <v>989</v>
      </c>
      <c r="K2489">
        <v>183.95</v>
      </c>
      <c r="L2489">
        <v>4.3</v>
      </c>
      <c r="M2489">
        <v>5.9</v>
      </c>
      <c r="N2489" s="1" t="s">
        <v>27</v>
      </c>
      <c r="O2489">
        <v>11</v>
      </c>
      <c r="P2489">
        <v>13</v>
      </c>
      <c r="Q2489">
        <v>24</v>
      </c>
      <c r="R2489">
        <v>260276.39</v>
      </c>
    </row>
    <row r="2490" spans="1:18" x14ac:dyDescent="0.35">
      <c r="A2490" s="1" t="s">
        <v>7548</v>
      </c>
      <c r="B2490" s="1" t="s">
        <v>19</v>
      </c>
      <c r="C2490" s="1" t="s">
        <v>37</v>
      </c>
      <c r="D2490">
        <v>3.3</v>
      </c>
      <c r="E2490">
        <v>44</v>
      </c>
      <c r="F2490">
        <v>55.1</v>
      </c>
      <c r="G2490">
        <v>1138</v>
      </c>
      <c r="H2490">
        <v>9749</v>
      </c>
      <c r="I2490">
        <v>13</v>
      </c>
      <c r="J2490">
        <v>410</v>
      </c>
      <c r="K2490">
        <v>117.65</v>
      </c>
      <c r="L2490">
        <v>8.6</v>
      </c>
      <c r="M2490">
        <v>1.3</v>
      </c>
      <c r="N2490" s="1" t="s">
        <v>21</v>
      </c>
      <c r="O2490">
        <v>6</v>
      </c>
      <c r="P2490">
        <v>5</v>
      </c>
      <c r="Q2490">
        <v>11</v>
      </c>
      <c r="R2490">
        <v>552514.15</v>
      </c>
    </row>
    <row r="2491" spans="1:18" x14ac:dyDescent="0.35">
      <c r="A2491" s="1" t="s">
        <v>7549</v>
      </c>
      <c r="B2491" s="1" t="s">
        <v>19</v>
      </c>
      <c r="C2491" s="1" t="s">
        <v>37</v>
      </c>
      <c r="D2491">
        <v>3.9</v>
      </c>
      <c r="E2491">
        <v>40</v>
      </c>
      <c r="F2491">
        <v>65.510000000000005</v>
      </c>
      <c r="G2491">
        <v>1799</v>
      </c>
      <c r="H2491">
        <v>26406</v>
      </c>
      <c r="I2491">
        <v>2</v>
      </c>
      <c r="J2491">
        <v>835</v>
      </c>
      <c r="K2491">
        <v>115.69</v>
      </c>
      <c r="L2491">
        <v>7.5</v>
      </c>
      <c r="M2491">
        <v>3.4</v>
      </c>
      <c r="N2491" s="1" t="s">
        <v>21</v>
      </c>
      <c r="O2491">
        <v>6</v>
      </c>
      <c r="P2491">
        <v>21</v>
      </c>
      <c r="Q2491">
        <v>27</v>
      </c>
      <c r="R2491">
        <v>588775.17000000004</v>
      </c>
    </row>
    <row r="2492" spans="1:18" x14ac:dyDescent="0.35">
      <c r="A2492" s="1" t="s">
        <v>7557</v>
      </c>
      <c r="B2492" s="1" t="s">
        <v>19</v>
      </c>
      <c r="C2492" s="1" t="s">
        <v>42</v>
      </c>
      <c r="D2492">
        <v>4.7</v>
      </c>
      <c r="E2492">
        <v>45</v>
      </c>
      <c r="F2492">
        <v>35.25</v>
      </c>
      <c r="G2492">
        <v>4115</v>
      </c>
      <c r="H2492">
        <v>49726</v>
      </c>
      <c r="I2492">
        <v>12</v>
      </c>
      <c r="J2492">
        <v>297</v>
      </c>
      <c r="K2492">
        <v>91.74</v>
      </c>
      <c r="L2492">
        <v>8.9</v>
      </c>
      <c r="M2492">
        <v>2.4</v>
      </c>
      <c r="N2492" s="1" t="s">
        <v>21</v>
      </c>
      <c r="O2492">
        <v>23</v>
      </c>
      <c r="P2492">
        <v>32</v>
      </c>
      <c r="Q2492">
        <v>55</v>
      </c>
      <c r="R2492">
        <v>376230.3</v>
      </c>
    </row>
    <row r="2493" spans="1:18" x14ac:dyDescent="0.35">
      <c r="A2493" s="1" t="s">
        <v>7561</v>
      </c>
      <c r="B2493" s="1" t="s">
        <v>19</v>
      </c>
      <c r="C2493" s="1" t="s">
        <v>42</v>
      </c>
      <c r="D2493">
        <v>3.7</v>
      </c>
      <c r="E2493">
        <v>37</v>
      </c>
      <c r="F2493">
        <v>40.200000000000003</v>
      </c>
      <c r="G2493">
        <v>1873</v>
      </c>
      <c r="H2493">
        <v>24250</v>
      </c>
      <c r="I2493">
        <v>8</v>
      </c>
      <c r="J2493">
        <v>226</v>
      </c>
      <c r="K2493">
        <v>56.01</v>
      </c>
      <c r="L2493">
        <v>2.7</v>
      </c>
      <c r="M2493">
        <v>5.9</v>
      </c>
      <c r="N2493" s="1" t="s">
        <v>21</v>
      </c>
      <c r="O2493">
        <v>21</v>
      </c>
      <c r="P2493">
        <v>14</v>
      </c>
      <c r="Q2493">
        <v>35</v>
      </c>
      <c r="R2493">
        <v>343921.6</v>
      </c>
    </row>
    <row r="2494" spans="1:18" x14ac:dyDescent="0.35">
      <c r="A2494" s="1" t="s">
        <v>7562</v>
      </c>
      <c r="B2494" s="1" t="s">
        <v>19</v>
      </c>
      <c r="C2494" s="1" t="s">
        <v>31</v>
      </c>
      <c r="D2494">
        <v>4.7</v>
      </c>
      <c r="E2494">
        <v>35</v>
      </c>
      <c r="F2494">
        <v>39.979999999999997</v>
      </c>
      <c r="G2494">
        <v>4119</v>
      </c>
      <c r="H2494">
        <v>44603</v>
      </c>
      <c r="I2494">
        <v>1</v>
      </c>
      <c r="J2494">
        <v>174</v>
      </c>
      <c r="K2494">
        <v>293.95</v>
      </c>
      <c r="L2494">
        <v>3</v>
      </c>
      <c r="M2494">
        <v>2.2999999999999998</v>
      </c>
      <c r="N2494" s="1" t="s">
        <v>21</v>
      </c>
      <c r="O2494">
        <v>5</v>
      </c>
      <c r="P2494">
        <v>31</v>
      </c>
      <c r="Q2494">
        <v>36</v>
      </c>
      <c r="R2494">
        <v>320292.63</v>
      </c>
    </row>
    <row r="2495" spans="1:18" x14ac:dyDescent="0.35">
      <c r="A2495" s="1" t="s">
        <v>7564</v>
      </c>
      <c r="B2495" s="1" t="s">
        <v>19</v>
      </c>
      <c r="C2495" s="1" t="s">
        <v>31</v>
      </c>
      <c r="D2495">
        <v>4.4000000000000004</v>
      </c>
      <c r="E2495">
        <v>48</v>
      </c>
      <c r="F2495">
        <v>35.65</v>
      </c>
      <c r="G2495">
        <v>1859</v>
      </c>
      <c r="H2495">
        <v>19910</v>
      </c>
      <c r="I2495">
        <v>10</v>
      </c>
      <c r="J2495">
        <v>397</v>
      </c>
      <c r="K2495">
        <v>161.75</v>
      </c>
      <c r="L2495">
        <v>9.5</v>
      </c>
      <c r="M2495">
        <v>9.1</v>
      </c>
      <c r="N2495" s="1" t="s">
        <v>21</v>
      </c>
      <c r="O2495">
        <v>35</v>
      </c>
      <c r="P2495">
        <v>38</v>
      </c>
      <c r="Q2495">
        <v>73</v>
      </c>
      <c r="R2495">
        <v>401233.25</v>
      </c>
    </row>
    <row r="2496" spans="1:18" x14ac:dyDescent="0.35">
      <c r="A2496" s="1" t="s">
        <v>7568</v>
      </c>
      <c r="B2496" s="1" t="s">
        <v>19</v>
      </c>
      <c r="C2496" s="1" t="s">
        <v>26</v>
      </c>
      <c r="D2496">
        <v>4.5999999999999996</v>
      </c>
      <c r="E2496">
        <v>42</v>
      </c>
      <c r="F2496">
        <v>48.49</v>
      </c>
      <c r="G2496">
        <v>1652</v>
      </c>
      <c r="H2496">
        <v>23637</v>
      </c>
      <c r="I2496">
        <v>12</v>
      </c>
      <c r="J2496">
        <v>863</v>
      </c>
      <c r="K2496">
        <v>108.46</v>
      </c>
      <c r="L2496">
        <v>8.4</v>
      </c>
      <c r="M2496">
        <v>8.6999999999999993</v>
      </c>
      <c r="N2496" s="1" t="s">
        <v>21</v>
      </c>
      <c r="O2496">
        <v>5</v>
      </c>
      <c r="P2496">
        <v>29</v>
      </c>
      <c r="Q2496">
        <v>34</v>
      </c>
      <c r="R2496">
        <v>473595.53</v>
      </c>
    </row>
    <row r="2497" spans="1:18" x14ac:dyDescent="0.35">
      <c r="A2497" s="1" t="s">
        <v>7576</v>
      </c>
      <c r="B2497" s="1" t="s">
        <v>19</v>
      </c>
      <c r="C2497" s="1" t="s">
        <v>24</v>
      </c>
      <c r="D2497">
        <v>4.4000000000000004</v>
      </c>
      <c r="E2497">
        <v>40</v>
      </c>
      <c r="F2497">
        <v>27.44</v>
      </c>
      <c r="G2497">
        <v>2093</v>
      </c>
      <c r="H2497">
        <v>21389</v>
      </c>
      <c r="I2497">
        <v>16</v>
      </c>
      <c r="J2497">
        <v>107</v>
      </c>
      <c r="K2497">
        <v>251.26</v>
      </c>
      <c r="L2497">
        <v>6.6</v>
      </c>
      <c r="M2497">
        <v>7.9</v>
      </c>
      <c r="N2497" s="1" t="s">
        <v>21</v>
      </c>
      <c r="O2497">
        <v>26</v>
      </c>
      <c r="P2497">
        <v>32</v>
      </c>
      <c r="Q2497">
        <v>58</v>
      </c>
      <c r="R2497">
        <v>269638.87</v>
      </c>
    </row>
    <row r="2498" spans="1:18" x14ac:dyDescent="0.35">
      <c r="A2498" s="1" t="s">
        <v>7578</v>
      </c>
      <c r="B2498" s="1" t="s">
        <v>19</v>
      </c>
      <c r="C2498" s="1" t="s">
        <v>37</v>
      </c>
      <c r="D2498">
        <v>3</v>
      </c>
      <c r="E2498">
        <v>40</v>
      </c>
      <c r="F2498">
        <v>62.61</v>
      </c>
      <c r="G2498">
        <v>1319</v>
      </c>
      <c r="H2498">
        <v>18791</v>
      </c>
      <c r="I2498">
        <v>5</v>
      </c>
      <c r="J2498">
        <v>902</v>
      </c>
      <c r="K2498">
        <v>190.99</v>
      </c>
      <c r="L2498">
        <v>3.7</v>
      </c>
      <c r="M2498">
        <v>8.5</v>
      </c>
      <c r="N2498" s="1" t="s">
        <v>21</v>
      </c>
      <c r="O2498">
        <v>16</v>
      </c>
      <c r="P2498">
        <v>30</v>
      </c>
      <c r="Q2498">
        <v>46</v>
      </c>
      <c r="R2498">
        <v>567165.71</v>
      </c>
    </row>
    <row r="2499" spans="1:18" x14ac:dyDescent="0.35">
      <c r="A2499" s="1" t="s">
        <v>7579</v>
      </c>
      <c r="B2499" s="1" t="s">
        <v>19</v>
      </c>
      <c r="C2499" s="1" t="s">
        <v>26</v>
      </c>
      <c r="D2499">
        <v>3.5</v>
      </c>
      <c r="E2499">
        <v>44</v>
      </c>
      <c r="F2499">
        <v>46.16</v>
      </c>
      <c r="G2499">
        <v>2416</v>
      </c>
      <c r="H2499">
        <v>28610</v>
      </c>
      <c r="I2499">
        <v>16</v>
      </c>
      <c r="J2499">
        <v>983</v>
      </c>
      <c r="K2499">
        <v>254.91</v>
      </c>
      <c r="L2499">
        <v>8.8000000000000007</v>
      </c>
      <c r="M2499">
        <v>6.5</v>
      </c>
      <c r="N2499" s="1" t="s">
        <v>21</v>
      </c>
      <c r="O2499">
        <v>43</v>
      </c>
      <c r="P2499">
        <v>36</v>
      </c>
      <c r="Q2499">
        <v>79</v>
      </c>
      <c r="R2499">
        <v>479114.9</v>
      </c>
    </row>
    <row r="2500" spans="1:18" x14ac:dyDescent="0.35">
      <c r="A2500" s="1" t="s">
        <v>7581</v>
      </c>
      <c r="B2500" s="1" t="s">
        <v>19</v>
      </c>
      <c r="C2500" s="1" t="s">
        <v>24</v>
      </c>
      <c r="D2500">
        <v>4.9000000000000004</v>
      </c>
      <c r="E2500">
        <v>37</v>
      </c>
      <c r="F2500">
        <v>32.409999999999997</v>
      </c>
      <c r="G2500">
        <v>2559</v>
      </c>
      <c r="H2500">
        <v>35123</v>
      </c>
      <c r="I2500">
        <v>13</v>
      </c>
      <c r="J2500">
        <v>234</v>
      </c>
      <c r="K2500">
        <v>233.98</v>
      </c>
      <c r="L2500">
        <v>4.3</v>
      </c>
      <c r="M2500">
        <v>1.4</v>
      </c>
      <c r="N2500" s="1" t="s">
        <v>27</v>
      </c>
      <c r="O2500">
        <v>5</v>
      </c>
      <c r="P2500">
        <v>32</v>
      </c>
      <c r="Q2500">
        <v>37</v>
      </c>
      <c r="R2500">
        <v>285730.05</v>
      </c>
    </row>
    <row r="2501" spans="1:18" x14ac:dyDescent="0.35">
      <c r="A2501" s="1" t="s">
        <v>7591</v>
      </c>
      <c r="B2501" s="1" t="s">
        <v>19</v>
      </c>
      <c r="C2501" s="1" t="s">
        <v>37</v>
      </c>
      <c r="D2501">
        <v>4.7</v>
      </c>
      <c r="E2501">
        <v>41</v>
      </c>
      <c r="F2501">
        <v>57.71</v>
      </c>
      <c r="G2501">
        <v>3043</v>
      </c>
      <c r="H2501">
        <v>39088</v>
      </c>
      <c r="I2501">
        <v>15</v>
      </c>
      <c r="J2501">
        <v>107</v>
      </c>
      <c r="K2501">
        <v>204.24</v>
      </c>
      <c r="L2501">
        <v>7.3</v>
      </c>
      <c r="M2501">
        <v>8.3000000000000007</v>
      </c>
      <c r="N2501" s="1" t="s">
        <v>21</v>
      </c>
      <c r="O2501">
        <v>6</v>
      </c>
      <c r="P2501">
        <v>28</v>
      </c>
      <c r="Q2501">
        <v>34</v>
      </c>
      <c r="R2501">
        <v>549673.13</v>
      </c>
    </row>
    <row r="2502" spans="1:18" x14ac:dyDescent="0.35">
      <c r="A2502" s="1" t="s">
        <v>7598</v>
      </c>
      <c r="B2502" s="1" t="s">
        <v>19</v>
      </c>
      <c r="C2502" s="1" t="s">
        <v>26</v>
      </c>
      <c r="D2502">
        <v>3.6</v>
      </c>
      <c r="E2502">
        <v>44</v>
      </c>
      <c r="F2502">
        <v>51.92</v>
      </c>
      <c r="G2502">
        <v>1763</v>
      </c>
      <c r="H2502">
        <v>17842</v>
      </c>
      <c r="I2502">
        <v>16</v>
      </c>
      <c r="J2502">
        <v>626</v>
      </c>
      <c r="K2502">
        <v>107.15</v>
      </c>
      <c r="L2502">
        <v>7.1</v>
      </c>
      <c r="M2502">
        <v>4.9000000000000004</v>
      </c>
      <c r="N2502" s="1" t="s">
        <v>21</v>
      </c>
      <c r="O2502">
        <v>4</v>
      </c>
      <c r="P2502">
        <v>20</v>
      </c>
      <c r="Q2502">
        <v>24</v>
      </c>
      <c r="R2502">
        <v>528335.80000000005</v>
      </c>
    </row>
    <row r="2503" spans="1:18" x14ac:dyDescent="0.35">
      <c r="A2503" s="1" t="s">
        <v>7599</v>
      </c>
      <c r="B2503" s="1" t="s">
        <v>19</v>
      </c>
      <c r="C2503" s="1" t="s">
        <v>26</v>
      </c>
      <c r="D2503">
        <v>4.8</v>
      </c>
      <c r="E2503">
        <v>45</v>
      </c>
      <c r="F2503">
        <v>47.12</v>
      </c>
      <c r="G2503">
        <v>2976</v>
      </c>
      <c r="H2503">
        <v>33805</v>
      </c>
      <c r="I2503">
        <v>1</v>
      </c>
      <c r="J2503">
        <v>486</v>
      </c>
      <c r="K2503">
        <v>208.02</v>
      </c>
      <c r="L2503">
        <v>5.2</v>
      </c>
      <c r="M2503">
        <v>4.7</v>
      </c>
      <c r="N2503" s="1" t="s">
        <v>27</v>
      </c>
      <c r="O2503">
        <v>40</v>
      </c>
      <c r="P2503">
        <v>15</v>
      </c>
      <c r="Q2503">
        <v>55</v>
      </c>
      <c r="R2503">
        <v>480035.45</v>
      </c>
    </row>
    <row r="2504" spans="1:18" x14ac:dyDescent="0.35">
      <c r="A2504" s="1" t="s">
        <v>7600</v>
      </c>
      <c r="B2504" s="1" t="s">
        <v>19</v>
      </c>
      <c r="C2504" s="1" t="s">
        <v>31</v>
      </c>
      <c r="D2504">
        <v>3.8</v>
      </c>
      <c r="E2504">
        <v>38</v>
      </c>
      <c r="F2504">
        <v>30.78</v>
      </c>
      <c r="G2504">
        <v>1709</v>
      </c>
      <c r="H2504">
        <v>17894</v>
      </c>
      <c r="I2504">
        <v>6</v>
      </c>
      <c r="J2504">
        <v>965</v>
      </c>
      <c r="K2504">
        <v>246.54</v>
      </c>
      <c r="L2504">
        <v>4.0999999999999996</v>
      </c>
      <c r="M2504">
        <v>9.4</v>
      </c>
      <c r="N2504" s="1" t="s">
        <v>21</v>
      </c>
      <c r="O2504">
        <v>34</v>
      </c>
      <c r="P2504">
        <v>5</v>
      </c>
      <c r="Q2504">
        <v>39</v>
      </c>
      <c r="R2504">
        <v>275489.78000000003</v>
      </c>
    </row>
    <row r="2505" spans="1:18" x14ac:dyDescent="0.35">
      <c r="A2505" s="1" t="s">
        <v>7602</v>
      </c>
      <c r="B2505" s="1" t="s">
        <v>19</v>
      </c>
      <c r="C2505" s="1" t="s">
        <v>26</v>
      </c>
      <c r="D2505">
        <v>3.7</v>
      </c>
      <c r="E2505">
        <v>34</v>
      </c>
      <c r="F2505">
        <v>50.77</v>
      </c>
      <c r="G2505">
        <v>3455</v>
      </c>
      <c r="H2505">
        <v>40019</v>
      </c>
      <c r="I2505">
        <v>1</v>
      </c>
      <c r="J2505">
        <v>842</v>
      </c>
      <c r="K2505">
        <v>95.52</v>
      </c>
      <c r="L2505">
        <v>8.6</v>
      </c>
      <c r="M2505">
        <v>8.1</v>
      </c>
      <c r="N2505" s="1" t="s">
        <v>27</v>
      </c>
      <c r="O2505">
        <v>3</v>
      </c>
      <c r="P2505">
        <v>7</v>
      </c>
      <c r="Q2505">
        <v>10</v>
      </c>
      <c r="R2505">
        <v>396758.57</v>
      </c>
    </row>
    <row r="2506" spans="1:18" x14ac:dyDescent="0.35">
      <c r="A2506" s="1" t="s">
        <v>7606</v>
      </c>
      <c r="B2506" s="1" t="s">
        <v>19</v>
      </c>
      <c r="C2506" s="1" t="s">
        <v>37</v>
      </c>
      <c r="D2506">
        <v>4.8</v>
      </c>
      <c r="E2506">
        <v>45</v>
      </c>
      <c r="F2506">
        <v>57.7</v>
      </c>
      <c r="G2506">
        <v>1265</v>
      </c>
      <c r="H2506">
        <v>16695</v>
      </c>
      <c r="I2506">
        <v>12</v>
      </c>
      <c r="J2506">
        <v>615</v>
      </c>
      <c r="K2506">
        <v>90.66</v>
      </c>
      <c r="L2506">
        <v>1.2</v>
      </c>
      <c r="M2506">
        <v>8.1</v>
      </c>
      <c r="N2506" s="1" t="s">
        <v>21</v>
      </c>
      <c r="O2506">
        <v>40</v>
      </c>
      <c r="P2506">
        <v>22</v>
      </c>
      <c r="Q2506">
        <v>62</v>
      </c>
      <c r="R2506">
        <v>592823.15</v>
      </c>
    </row>
    <row r="2507" spans="1:18" x14ac:dyDescent="0.35">
      <c r="A2507" s="1" t="s">
        <v>7621</v>
      </c>
      <c r="B2507" s="1" t="s">
        <v>19</v>
      </c>
      <c r="C2507" s="1" t="s">
        <v>42</v>
      </c>
      <c r="D2507">
        <v>3</v>
      </c>
      <c r="E2507">
        <v>32</v>
      </c>
      <c r="F2507">
        <v>41.22</v>
      </c>
      <c r="G2507">
        <v>2813</v>
      </c>
      <c r="H2507">
        <v>34157</v>
      </c>
      <c r="I2507">
        <v>17</v>
      </c>
      <c r="J2507">
        <v>181</v>
      </c>
      <c r="K2507">
        <v>59.78</v>
      </c>
      <c r="L2507">
        <v>7.2</v>
      </c>
      <c r="M2507">
        <v>5.7</v>
      </c>
      <c r="N2507" s="1" t="s">
        <v>21</v>
      </c>
      <c r="O2507">
        <v>30</v>
      </c>
      <c r="P2507">
        <v>3</v>
      </c>
      <c r="Q2507">
        <v>33</v>
      </c>
      <c r="R2507">
        <v>319969.37</v>
      </c>
    </row>
    <row r="2508" spans="1:18" x14ac:dyDescent="0.35">
      <c r="A2508" s="1" t="s">
        <v>7622</v>
      </c>
      <c r="B2508" s="1" t="s">
        <v>19</v>
      </c>
      <c r="C2508" s="1" t="s">
        <v>20</v>
      </c>
      <c r="D2508">
        <v>3.5</v>
      </c>
      <c r="E2508">
        <v>37</v>
      </c>
      <c r="F2508">
        <v>71.260000000000005</v>
      </c>
      <c r="G2508">
        <v>3489</v>
      </c>
      <c r="H2508">
        <v>37651</v>
      </c>
      <c r="I2508">
        <v>6</v>
      </c>
      <c r="J2508">
        <v>731</v>
      </c>
      <c r="K2508">
        <v>98.91</v>
      </c>
      <c r="L2508">
        <v>9.6999999999999993</v>
      </c>
      <c r="M2508">
        <v>6.8</v>
      </c>
      <c r="N2508" s="1" t="s">
        <v>21</v>
      </c>
      <c r="O2508">
        <v>7</v>
      </c>
      <c r="P2508">
        <v>29</v>
      </c>
      <c r="Q2508">
        <v>36</v>
      </c>
      <c r="R2508">
        <v>602813.18999999994</v>
      </c>
    </row>
    <row r="2509" spans="1:18" x14ac:dyDescent="0.35">
      <c r="A2509" s="1" t="s">
        <v>7623</v>
      </c>
      <c r="B2509" s="1" t="s">
        <v>19</v>
      </c>
      <c r="C2509" s="1" t="s">
        <v>37</v>
      </c>
      <c r="D2509">
        <v>3.9</v>
      </c>
      <c r="E2509">
        <v>33</v>
      </c>
      <c r="F2509">
        <v>60.46</v>
      </c>
      <c r="G2509">
        <v>3761</v>
      </c>
      <c r="H2509">
        <v>42713</v>
      </c>
      <c r="I2509">
        <v>1</v>
      </c>
      <c r="J2509">
        <v>460</v>
      </c>
      <c r="K2509">
        <v>252.22</v>
      </c>
      <c r="L2509">
        <v>6.8</v>
      </c>
      <c r="M2509">
        <v>9.3000000000000007</v>
      </c>
      <c r="N2509" s="1" t="s">
        <v>27</v>
      </c>
      <c r="O2509">
        <v>29</v>
      </c>
      <c r="P2509">
        <v>18</v>
      </c>
      <c r="Q2509">
        <v>47</v>
      </c>
      <c r="R2509">
        <v>457533.19</v>
      </c>
    </row>
    <row r="2510" spans="1:18" x14ac:dyDescent="0.35">
      <c r="A2510" s="1" t="s">
        <v>7633</v>
      </c>
      <c r="B2510" s="1" t="s">
        <v>19</v>
      </c>
      <c r="C2510" s="1" t="s">
        <v>37</v>
      </c>
      <c r="D2510">
        <v>4.5</v>
      </c>
      <c r="E2510">
        <v>35</v>
      </c>
      <c r="F2510">
        <v>59.58</v>
      </c>
      <c r="G2510">
        <v>2569</v>
      </c>
      <c r="H2510">
        <v>33553</v>
      </c>
      <c r="I2510">
        <v>10</v>
      </c>
      <c r="J2510">
        <v>772</v>
      </c>
      <c r="K2510">
        <v>234.02</v>
      </c>
      <c r="L2510">
        <v>9.1999999999999993</v>
      </c>
      <c r="M2510">
        <v>7.8</v>
      </c>
      <c r="N2510" s="1" t="s">
        <v>21</v>
      </c>
      <c r="O2510">
        <v>28</v>
      </c>
      <c r="P2510">
        <v>27</v>
      </c>
      <c r="Q2510">
        <v>55</v>
      </c>
      <c r="R2510">
        <v>485532.75</v>
      </c>
    </row>
    <row r="2511" spans="1:18" x14ac:dyDescent="0.35">
      <c r="A2511" s="1" t="s">
        <v>7638</v>
      </c>
      <c r="B2511" s="1" t="s">
        <v>19</v>
      </c>
      <c r="C2511" s="1" t="s">
        <v>37</v>
      </c>
      <c r="D2511">
        <v>4.5999999999999996</v>
      </c>
      <c r="E2511">
        <v>32</v>
      </c>
      <c r="F2511">
        <v>58.05</v>
      </c>
      <c r="G2511">
        <v>1288</v>
      </c>
      <c r="H2511">
        <v>13654</v>
      </c>
      <c r="I2511">
        <v>12</v>
      </c>
      <c r="J2511">
        <v>954</v>
      </c>
      <c r="K2511">
        <v>241.16</v>
      </c>
      <c r="L2511">
        <v>6.4</v>
      </c>
      <c r="M2511">
        <v>6.5</v>
      </c>
      <c r="N2511" s="1" t="s">
        <v>21</v>
      </c>
      <c r="O2511">
        <v>7</v>
      </c>
      <c r="P2511">
        <v>10</v>
      </c>
      <c r="Q2511">
        <v>17</v>
      </c>
      <c r="R2511">
        <v>430773.95</v>
      </c>
    </row>
    <row r="2512" spans="1:18" x14ac:dyDescent="0.35">
      <c r="A2512" s="1" t="s">
        <v>7641</v>
      </c>
      <c r="B2512" s="1" t="s">
        <v>19</v>
      </c>
      <c r="C2512" s="1" t="s">
        <v>42</v>
      </c>
      <c r="D2512">
        <v>3.9</v>
      </c>
      <c r="E2512">
        <v>49</v>
      </c>
      <c r="F2512">
        <v>35.89</v>
      </c>
      <c r="G2512">
        <v>1625</v>
      </c>
      <c r="H2512">
        <v>19181</v>
      </c>
      <c r="I2512">
        <v>19</v>
      </c>
      <c r="J2512">
        <v>965</v>
      </c>
      <c r="K2512">
        <v>159.82</v>
      </c>
      <c r="L2512">
        <v>4.4000000000000004</v>
      </c>
      <c r="M2512">
        <v>1.8</v>
      </c>
      <c r="N2512" s="1" t="s">
        <v>21</v>
      </c>
      <c r="O2512">
        <v>18</v>
      </c>
      <c r="P2512">
        <v>18</v>
      </c>
      <c r="Q2512">
        <v>36</v>
      </c>
      <c r="R2512">
        <v>413854.18</v>
      </c>
    </row>
    <row r="2513" spans="1:18" x14ac:dyDescent="0.35">
      <c r="A2513" s="1" t="s">
        <v>7648</v>
      </c>
      <c r="B2513" s="1" t="s">
        <v>19</v>
      </c>
      <c r="C2513" s="1" t="s">
        <v>31</v>
      </c>
      <c r="D2513">
        <v>4.9000000000000004</v>
      </c>
      <c r="E2513">
        <v>39</v>
      </c>
      <c r="F2513">
        <v>31.19</v>
      </c>
      <c r="G2513">
        <v>3000</v>
      </c>
      <c r="H2513">
        <v>35266</v>
      </c>
      <c r="I2513">
        <v>15</v>
      </c>
      <c r="J2513">
        <v>937</v>
      </c>
      <c r="K2513">
        <v>259.49</v>
      </c>
      <c r="L2513">
        <v>5.7</v>
      </c>
      <c r="M2513">
        <v>3.9</v>
      </c>
      <c r="N2513" s="1" t="s">
        <v>27</v>
      </c>
      <c r="O2513">
        <v>11</v>
      </c>
      <c r="P2513">
        <v>26</v>
      </c>
      <c r="Q2513">
        <v>37</v>
      </c>
      <c r="R2513">
        <v>295485.12</v>
      </c>
    </row>
    <row r="2514" spans="1:18" x14ac:dyDescent="0.35">
      <c r="A2514" s="1" t="s">
        <v>7650</v>
      </c>
      <c r="B2514" s="1" t="s">
        <v>19</v>
      </c>
      <c r="C2514" s="1" t="s">
        <v>31</v>
      </c>
      <c r="D2514">
        <v>3.9</v>
      </c>
      <c r="E2514">
        <v>45</v>
      </c>
      <c r="F2514">
        <v>34.130000000000003</v>
      </c>
      <c r="G2514">
        <v>2746</v>
      </c>
      <c r="H2514">
        <v>30423</v>
      </c>
      <c r="I2514">
        <v>15</v>
      </c>
      <c r="J2514">
        <v>999</v>
      </c>
      <c r="K2514">
        <v>99.98</v>
      </c>
      <c r="L2514">
        <v>9</v>
      </c>
      <c r="M2514">
        <v>9.4</v>
      </c>
      <c r="N2514" s="1" t="s">
        <v>27</v>
      </c>
      <c r="O2514">
        <v>10</v>
      </c>
      <c r="P2514">
        <v>17</v>
      </c>
      <c r="Q2514">
        <v>27</v>
      </c>
      <c r="R2514">
        <v>369110.81</v>
      </c>
    </row>
    <row r="2515" spans="1:18" x14ac:dyDescent="0.35">
      <c r="A2515" s="1" t="s">
        <v>7654</v>
      </c>
      <c r="B2515" s="1" t="s">
        <v>19</v>
      </c>
      <c r="C2515" s="1" t="s">
        <v>26</v>
      </c>
      <c r="D2515">
        <v>4.9000000000000004</v>
      </c>
      <c r="E2515">
        <v>47</v>
      </c>
      <c r="F2515">
        <v>51.58</v>
      </c>
      <c r="G2515">
        <v>1382</v>
      </c>
      <c r="H2515">
        <v>16400</v>
      </c>
      <c r="I2515">
        <v>12</v>
      </c>
      <c r="J2515">
        <v>50</v>
      </c>
      <c r="K2515">
        <v>251.05</v>
      </c>
      <c r="L2515">
        <v>7.2</v>
      </c>
      <c r="M2515">
        <v>6.2</v>
      </c>
      <c r="N2515" s="1" t="s">
        <v>27</v>
      </c>
      <c r="O2515">
        <v>31</v>
      </c>
      <c r="P2515">
        <v>39</v>
      </c>
      <c r="Q2515">
        <v>70</v>
      </c>
      <c r="R2515">
        <v>556216.54</v>
      </c>
    </row>
    <row r="2516" spans="1:18" x14ac:dyDescent="0.35">
      <c r="A2516" s="1" t="s">
        <v>7662</v>
      </c>
      <c r="B2516" s="1" t="s">
        <v>19</v>
      </c>
      <c r="C2516" s="1" t="s">
        <v>26</v>
      </c>
      <c r="D2516">
        <v>4.7</v>
      </c>
      <c r="E2516">
        <v>31</v>
      </c>
      <c r="F2516">
        <v>46.72</v>
      </c>
      <c r="G2516">
        <v>4355</v>
      </c>
      <c r="H2516">
        <v>52883</v>
      </c>
      <c r="I2516">
        <v>9</v>
      </c>
      <c r="J2516">
        <v>324</v>
      </c>
      <c r="K2516">
        <v>94.57</v>
      </c>
      <c r="L2516">
        <v>3</v>
      </c>
      <c r="M2516">
        <v>1.3</v>
      </c>
      <c r="N2516" s="1" t="s">
        <v>21</v>
      </c>
      <c r="O2516">
        <v>22</v>
      </c>
      <c r="P2516">
        <v>0</v>
      </c>
      <c r="Q2516">
        <v>22</v>
      </c>
      <c r="R2516">
        <v>339184.57</v>
      </c>
    </row>
    <row r="2517" spans="1:18" x14ac:dyDescent="0.35">
      <c r="A2517" s="1" t="s">
        <v>7663</v>
      </c>
      <c r="B2517" s="1" t="s">
        <v>19</v>
      </c>
      <c r="C2517" s="1" t="s">
        <v>26</v>
      </c>
      <c r="D2517">
        <v>3.9</v>
      </c>
      <c r="E2517">
        <v>31</v>
      </c>
      <c r="F2517">
        <v>49.89</v>
      </c>
      <c r="G2517">
        <v>2022</v>
      </c>
      <c r="H2517">
        <v>25862</v>
      </c>
      <c r="I2517">
        <v>15</v>
      </c>
      <c r="J2517">
        <v>638</v>
      </c>
      <c r="K2517">
        <v>218.51</v>
      </c>
      <c r="L2517">
        <v>3.5</v>
      </c>
      <c r="M2517">
        <v>6.9</v>
      </c>
      <c r="N2517" s="1" t="s">
        <v>27</v>
      </c>
      <c r="O2517">
        <v>0</v>
      </c>
      <c r="P2517">
        <v>0</v>
      </c>
      <c r="Q2517">
        <v>0</v>
      </c>
      <c r="R2517">
        <v>364505.31</v>
      </c>
    </row>
    <row r="2518" spans="1:18" x14ac:dyDescent="0.35">
      <c r="A2518" s="1" t="s">
        <v>7667</v>
      </c>
      <c r="B2518" s="1" t="s">
        <v>19</v>
      </c>
      <c r="C2518" s="1" t="s">
        <v>26</v>
      </c>
      <c r="D2518">
        <v>5</v>
      </c>
      <c r="E2518">
        <v>49</v>
      </c>
      <c r="F2518">
        <v>50.28</v>
      </c>
      <c r="G2518">
        <v>4572</v>
      </c>
      <c r="H2518">
        <v>48084</v>
      </c>
      <c r="I2518">
        <v>19</v>
      </c>
      <c r="J2518">
        <v>174</v>
      </c>
      <c r="K2518">
        <v>192.36</v>
      </c>
      <c r="L2518">
        <v>6.4</v>
      </c>
      <c r="M2518">
        <v>8.9</v>
      </c>
      <c r="N2518" s="1" t="s">
        <v>21</v>
      </c>
      <c r="O2518">
        <v>46</v>
      </c>
      <c r="P2518">
        <v>8</v>
      </c>
      <c r="Q2518">
        <v>54</v>
      </c>
      <c r="R2518">
        <v>578530</v>
      </c>
    </row>
    <row r="2519" spans="1:18" x14ac:dyDescent="0.35">
      <c r="A2519" s="1" t="s">
        <v>7669</v>
      </c>
      <c r="B2519" s="1" t="s">
        <v>19</v>
      </c>
      <c r="C2519" s="1" t="s">
        <v>31</v>
      </c>
      <c r="D2519">
        <v>3.1</v>
      </c>
      <c r="E2519">
        <v>46</v>
      </c>
      <c r="F2519">
        <v>34.9</v>
      </c>
      <c r="G2519">
        <v>2522</v>
      </c>
      <c r="H2519">
        <v>28672</v>
      </c>
      <c r="I2519">
        <v>18</v>
      </c>
      <c r="J2519">
        <v>461</v>
      </c>
      <c r="K2519">
        <v>186.36</v>
      </c>
      <c r="L2519">
        <v>8.4</v>
      </c>
      <c r="M2519">
        <v>4.4000000000000004</v>
      </c>
      <c r="N2519" s="1" t="s">
        <v>21</v>
      </c>
      <c r="O2519">
        <v>13</v>
      </c>
      <c r="P2519">
        <v>43</v>
      </c>
      <c r="Q2519">
        <v>56</v>
      </c>
      <c r="R2519">
        <v>384075.6</v>
      </c>
    </row>
    <row r="2520" spans="1:18" x14ac:dyDescent="0.35">
      <c r="A2520" s="1" t="s">
        <v>7670</v>
      </c>
      <c r="B2520" s="1" t="s">
        <v>19</v>
      </c>
      <c r="C2520" s="1" t="s">
        <v>37</v>
      </c>
      <c r="D2520">
        <v>4.5999999999999996</v>
      </c>
      <c r="E2520">
        <v>49</v>
      </c>
      <c r="F2520">
        <v>60</v>
      </c>
      <c r="G2520">
        <v>4318</v>
      </c>
      <c r="H2520">
        <v>47834</v>
      </c>
      <c r="I2520">
        <v>18</v>
      </c>
      <c r="J2520">
        <v>286</v>
      </c>
      <c r="K2520">
        <v>109.71</v>
      </c>
      <c r="L2520">
        <v>8.1</v>
      </c>
      <c r="M2520">
        <v>3</v>
      </c>
      <c r="N2520" s="1" t="s">
        <v>21</v>
      </c>
      <c r="O2520">
        <v>24</v>
      </c>
      <c r="P2520">
        <v>26</v>
      </c>
      <c r="Q2520">
        <v>50</v>
      </c>
      <c r="R2520">
        <v>679850.7</v>
      </c>
    </row>
    <row r="2521" spans="1:18" x14ac:dyDescent="0.35">
      <c r="A2521" s="1" t="s">
        <v>7675</v>
      </c>
      <c r="B2521" s="1" t="s">
        <v>19</v>
      </c>
      <c r="C2521" s="1" t="s">
        <v>24</v>
      </c>
      <c r="D2521">
        <v>4</v>
      </c>
      <c r="E2521">
        <v>48</v>
      </c>
      <c r="F2521">
        <v>27.4</v>
      </c>
      <c r="G2521">
        <v>2276</v>
      </c>
      <c r="H2521">
        <v>23533</v>
      </c>
      <c r="I2521">
        <v>16</v>
      </c>
      <c r="J2521">
        <v>72</v>
      </c>
      <c r="K2521">
        <v>267.70999999999998</v>
      </c>
      <c r="L2521">
        <v>3.3</v>
      </c>
      <c r="M2521">
        <v>3.4</v>
      </c>
      <c r="N2521" s="1" t="s">
        <v>27</v>
      </c>
      <c r="O2521">
        <v>30</v>
      </c>
      <c r="P2521">
        <v>30</v>
      </c>
      <c r="Q2521">
        <v>60</v>
      </c>
      <c r="R2521">
        <v>313757.45</v>
      </c>
    </row>
    <row r="2522" spans="1:18" x14ac:dyDescent="0.35">
      <c r="A2522" s="1" t="s">
        <v>7679</v>
      </c>
      <c r="B2522" s="1" t="s">
        <v>19</v>
      </c>
      <c r="C2522" s="1" t="s">
        <v>37</v>
      </c>
      <c r="D2522">
        <v>3.4</v>
      </c>
      <c r="E2522">
        <v>35</v>
      </c>
      <c r="F2522">
        <v>58.03</v>
      </c>
      <c r="G2522">
        <v>2467</v>
      </c>
      <c r="H2522">
        <v>30405</v>
      </c>
      <c r="I2522">
        <v>1</v>
      </c>
      <c r="J2522">
        <v>817</v>
      </c>
      <c r="K2522">
        <v>252.27</v>
      </c>
      <c r="L2522">
        <v>5.4</v>
      </c>
      <c r="M2522">
        <v>4.7</v>
      </c>
      <c r="N2522" s="1" t="s">
        <v>27</v>
      </c>
      <c r="O2522">
        <v>20</v>
      </c>
      <c r="P2522">
        <v>12</v>
      </c>
      <c r="Q2522">
        <v>32</v>
      </c>
      <c r="R2522">
        <v>459561.66</v>
      </c>
    </row>
    <row r="2523" spans="1:18" x14ac:dyDescent="0.35">
      <c r="A2523" s="1" t="s">
        <v>7680</v>
      </c>
      <c r="B2523" s="1" t="s">
        <v>19</v>
      </c>
      <c r="C2523" s="1" t="s">
        <v>37</v>
      </c>
      <c r="D2523">
        <v>3.2</v>
      </c>
      <c r="E2523">
        <v>37</v>
      </c>
      <c r="F2523">
        <v>55.03</v>
      </c>
      <c r="G2523">
        <v>1140</v>
      </c>
      <c r="H2523">
        <v>10691</v>
      </c>
      <c r="I2523">
        <v>16</v>
      </c>
      <c r="J2523">
        <v>226</v>
      </c>
      <c r="K2523">
        <v>260.91000000000003</v>
      </c>
      <c r="L2523">
        <v>9.1</v>
      </c>
      <c r="M2523">
        <v>1.3</v>
      </c>
      <c r="N2523" s="1" t="s">
        <v>27</v>
      </c>
      <c r="O2523">
        <v>19</v>
      </c>
      <c r="P2523">
        <v>35</v>
      </c>
      <c r="Q2523">
        <v>54</v>
      </c>
      <c r="R2523">
        <v>472776.26</v>
      </c>
    </row>
    <row r="2524" spans="1:18" x14ac:dyDescent="0.35">
      <c r="A2524" s="1" t="s">
        <v>7691</v>
      </c>
      <c r="B2524" s="1" t="s">
        <v>19</v>
      </c>
      <c r="C2524" s="1" t="s">
        <v>37</v>
      </c>
      <c r="D2524">
        <v>4.8</v>
      </c>
      <c r="E2524">
        <v>34</v>
      </c>
      <c r="F2524">
        <v>63.83</v>
      </c>
      <c r="G2524">
        <v>4791</v>
      </c>
      <c r="H2524">
        <v>48873</v>
      </c>
      <c r="I2524">
        <v>12</v>
      </c>
      <c r="J2524">
        <v>455</v>
      </c>
      <c r="K2524">
        <v>254.8</v>
      </c>
      <c r="L2524">
        <v>2</v>
      </c>
      <c r="M2524">
        <v>5.7</v>
      </c>
      <c r="N2524" s="1" t="s">
        <v>27</v>
      </c>
      <c r="O2524">
        <v>4</v>
      </c>
      <c r="P2524">
        <v>1</v>
      </c>
      <c r="Q2524">
        <v>5</v>
      </c>
      <c r="R2524">
        <v>501987.48</v>
      </c>
    </row>
    <row r="2525" spans="1:18" x14ac:dyDescent="0.35">
      <c r="A2525" s="1" t="s">
        <v>7693</v>
      </c>
      <c r="B2525" s="1" t="s">
        <v>19</v>
      </c>
      <c r="C2525" s="1" t="s">
        <v>37</v>
      </c>
      <c r="D2525">
        <v>3.6</v>
      </c>
      <c r="E2525">
        <v>46</v>
      </c>
      <c r="F2525">
        <v>62.35</v>
      </c>
      <c r="G2525">
        <v>3194</v>
      </c>
      <c r="H2525">
        <v>32922</v>
      </c>
      <c r="I2525">
        <v>1</v>
      </c>
      <c r="J2525">
        <v>468</v>
      </c>
      <c r="K2525">
        <v>170.09</v>
      </c>
      <c r="L2525">
        <v>3.1</v>
      </c>
      <c r="M2525">
        <v>3.1</v>
      </c>
      <c r="N2525" s="1" t="s">
        <v>21</v>
      </c>
      <c r="O2525">
        <v>16</v>
      </c>
      <c r="P2525">
        <v>38</v>
      </c>
      <c r="Q2525">
        <v>54</v>
      </c>
      <c r="R2525">
        <v>642953.9</v>
      </c>
    </row>
    <row r="2526" spans="1:18" x14ac:dyDescent="0.35">
      <c r="A2526" s="1" t="s">
        <v>7698</v>
      </c>
      <c r="B2526" s="1" t="s">
        <v>19</v>
      </c>
      <c r="C2526" s="1" t="s">
        <v>31</v>
      </c>
      <c r="D2526">
        <v>3.8</v>
      </c>
      <c r="E2526">
        <v>36</v>
      </c>
      <c r="F2526">
        <v>31.88</v>
      </c>
      <c r="G2526">
        <v>1164</v>
      </c>
      <c r="H2526">
        <v>15182</v>
      </c>
      <c r="I2526">
        <v>2</v>
      </c>
      <c r="J2526">
        <v>296</v>
      </c>
      <c r="K2526">
        <v>62.35</v>
      </c>
      <c r="L2526">
        <v>6.6</v>
      </c>
      <c r="M2526">
        <v>4.9000000000000004</v>
      </c>
      <c r="N2526" s="1" t="s">
        <v>21</v>
      </c>
      <c r="O2526">
        <v>22</v>
      </c>
      <c r="P2526">
        <v>1</v>
      </c>
      <c r="Q2526">
        <v>23</v>
      </c>
      <c r="R2526">
        <v>262922.26</v>
      </c>
    </row>
    <row r="2527" spans="1:18" x14ac:dyDescent="0.35">
      <c r="A2527" s="1" t="s">
        <v>7702</v>
      </c>
      <c r="B2527" s="1" t="s">
        <v>19</v>
      </c>
      <c r="C2527" s="1" t="s">
        <v>37</v>
      </c>
      <c r="D2527">
        <v>4.9000000000000004</v>
      </c>
      <c r="E2527">
        <v>47</v>
      </c>
      <c r="F2527">
        <v>62.46</v>
      </c>
      <c r="G2527">
        <v>2717</v>
      </c>
      <c r="H2527">
        <v>28654</v>
      </c>
      <c r="I2527">
        <v>18</v>
      </c>
      <c r="J2527">
        <v>567</v>
      </c>
      <c r="K2527">
        <v>111.96</v>
      </c>
      <c r="L2527">
        <v>8.1999999999999993</v>
      </c>
      <c r="M2527">
        <v>2.4</v>
      </c>
      <c r="N2527" s="1" t="s">
        <v>27</v>
      </c>
      <c r="O2527">
        <v>17</v>
      </c>
      <c r="P2527">
        <v>9</v>
      </c>
      <c r="Q2527">
        <v>26</v>
      </c>
      <c r="R2527">
        <v>674466.94</v>
      </c>
    </row>
    <row r="2528" spans="1:18" x14ac:dyDescent="0.35">
      <c r="A2528" s="1" t="s">
        <v>7706</v>
      </c>
      <c r="B2528" s="1" t="s">
        <v>19</v>
      </c>
      <c r="C2528" s="1" t="s">
        <v>20</v>
      </c>
      <c r="D2528">
        <v>4.7</v>
      </c>
      <c r="E2528">
        <v>40</v>
      </c>
      <c r="F2528">
        <v>73.540000000000006</v>
      </c>
      <c r="G2528">
        <v>4486</v>
      </c>
      <c r="H2528">
        <v>49073</v>
      </c>
      <c r="I2528">
        <v>15</v>
      </c>
      <c r="J2528">
        <v>159</v>
      </c>
      <c r="K2528">
        <v>121.45</v>
      </c>
      <c r="L2528">
        <v>3.7</v>
      </c>
      <c r="M2528">
        <v>5.8</v>
      </c>
      <c r="N2528" s="1" t="s">
        <v>21</v>
      </c>
      <c r="O2528">
        <v>37</v>
      </c>
      <c r="P2528">
        <v>30</v>
      </c>
      <c r="Q2528">
        <v>67</v>
      </c>
      <c r="R2528">
        <v>678388.23</v>
      </c>
    </row>
    <row r="2529" spans="1:18" x14ac:dyDescent="0.35">
      <c r="A2529" s="1" t="s">
        <v>7708</v>
      </c>
      <c r="B2529" s="1" t="s">
        <v>19</v>
      </c>
      <c r="C2529" s="1" t="s">
        <v>31</v>
      </c>
      <c r="D2529">
        <v>4.3</v>
      </c>
      <c r="E2529">
        <v>49</v>
      </c>
      <c r="F2529">
        <v>34.72</v>
      </c>
      <c r="G2529">
        <v>1426</v>
      </c>
      <c r="H2529">
        <v>17542</v>
      </c>
      <c r="I2529">
        <v>5</v>
      </c>
      <c r="J2529">
        <v>656</v>
      </c>
      <c r="K2529">
        <v>184.05</v>
      </c>
      <c r="L2529">
        <v>2.5</v>
      </c>
      <c r="M2529">
        <v>9.3000000000000007</v>
      </c>
      <c r="N2529" s="1" t="s">
        <v>27</v>
      </c>
      <c r="O2529">
        <v>8</v>
      </c>
      <c r="P2529">
        <v>39</v>
      </c>
      <c r="Q2529">
        <v>47</v>
      </c>
      <c r="R2529">
        <v>389440.26</v>
      </c>
    </row>
    <row r="2530" spans="1:18" x14ac:dyDescent="0.35">
      <c r="A2530" s="1" t="s">
        <v>7709</v>
      </c>
      <c r="B2530" s="1" t="s">
        <v>19</v>
      </c>
      <c r="C2530" s="1" t="s">
        <v>37</v>
      </c>
      <c r="D2530">
        <v>5</v>
      </c>
      <c r="E2530">
        <v>32</v>
      </c>
      <c r="F2530">
        <v>56.67</v>
      </c>
      <c r="G2530">
        <v>3899</v>
      </c>
      <c r="H2530">
        <v>41845</v>
      </c>
      <c r="I2530">
        <v>18</v>
      </c>
      <c r="J2530">
        <v>648</v>
      </c>
      <c r="K2530">
        <v>162.54</v>
      </c>
      <c r="L2530">
        <v>5</v>
      </c>
      <c r="M2530">
        <v>4.3</v>
      </c>
      <c r="N2530" s="1" t="s">
        <v>21</v>
      </c>
      <c r="O2530">
        <v>5</v>
      </c>
      <c r="P2530">
        <v>8</v>
      </c>
      <c r="Q2530">
        <v>13</v>
      </c>
      <c r="R2530">
        <v>429766.82</v>
      </c>
    </row>
    <row r="2531" spans="1:18" x14ac:dyDescent="0.35">
      <c r="A2531" s="1" t="s">
        <v>7722</v>
      </c>
      <c r="B2531" s="1" t="s">
        <v>19</v>
      </c>
      <c r="C2531" s="1" t="s">
        <v>26</v>
      </c>
      <c r="D2531">
        <v>4.2</v>
      </c>
      <c r="E2531">
        <v>35</v>
      </c>
      <c r="F2531">
        <v>49.82</v>
      </c>
      <c r="G2531">
        <v>882</v>
      </c>
      <c r="H2531">
        <v>17511</v>
      </c>
      <c r="I2531">
        <v>16</v>
      </c>
      <c r="J2531">
        <v>942</v>
      </c>
      <c r="K2531">
        <v>99.98</v>
      </c>
      <c r="L2531">
        <v>3.6</v>
      </c>
      <c r="M2531">
        <v>2.1</v>
      </c>
      <c r="N2531" s="1" t="s">
        <v>21</v>
      </c>
      <c r="O2531">
        <v>3</v>
      </c>
      <c r="P2531">
        <v>2</v>
      </c>
      <c r="Q2531">
        <v>5</v>
      </c>
      <c r="R2531">
        <v>405051.95</v>
      </c>
    </row>
    <row r="2532" spans="1:18" x14ac:dyDescent="0.35">
      <c r="A2532" s="1" t="s">
        <v>7724</v>
      </c>
      <c r="B2532" s="1" t="s">
        <v>19</v>
      </c>
      <c r="C2532" s="1" t="s">
        <v>42</v>
      </c>
      <c r="D2532">
        <v>3.3</v>
      </c>
      <c r="E2532">
        <v>31</v>
      </c>
      <c r="F2532">
        <v>39.729999999999997</v>
      </c>
      <c r="G2532">
        <v>725</v>
      </c>
      <c r="H2532">
        <v>8262</v>
      </c>
      <c r="I2532">
        <v>19</v>
      </c>
      <c r="J2532">
        <v>875</v>
      </c>
      <c r="K2532">
        <v>68.680000000000007</v>
      </c>
      <c r="L2532">
        <v>9.6999999999999993</v>
      </c>
      <c r="M2532">
        <v>9.5</v>
      </c>
      <c r="N2532" s="1" t="s">
        <v>27</v>
      </c>
      <c r="O2532">
        <v>11</v>
      </c>
      <c r="P2532">
        <v>0</v>
      </c>
      <c r="Q2532">
        <v>11</v>
      </c>
      <c r="R2532">
        <v>302014.59999999998</v>
      </c>
    </row>
    <row r="2533" spans="1:18" x14ac:dyDescent="0.35">
      <c r="A2533" s="1" t="s">
        <v>7726</v>
      </c>
      <c r="B2533" s="1" t="s">
        <v>19</v>
      </c>
      <c r="C2533" s="1" t="s">
        <v>37</v>
      </c>
      <c r="D2533">
        <v>3.4</v>
      </c>
      <c r="E2533">
        <v>40</v>
      </c>
      <c r="F2533">
        <v>62.19</v>
      </c>
      <c r="G2533">
        <v>2387</v>
      </c>
      <c r="H2533">
        <v>27258</v>
      </c>
      <c r="I2533">
        <v>19</v>
      </c>
      <c r="J2533">
        <v>760</v>
      </c>
      <c r="K2533">
        <v>79.47</v>
      </c>
      <c r="L2533">
        <v>4.9000000000000004</v>
      </c>
      <c r="M2533">
        <v>5</v>
      </c>
      <c r="N2533" s="1" t="s">
        <v>21</v>
      </c>
      <c r="O2533">
        <v>27</v>
      </c>
      <c r="P2533">
        <v>6</v>
      </c>
      <c r="Q2533">
        <v>33</v>
      </c>
      <c r="R2533">
        <v>577250.06999999995</v>
      </c>
    </row>
    <row r="2534" spans="1:18" x14ac:dyDescent="0.35">
      <c r="A2534" s="1" t="s">
        <v>7729</v>
      </c>
      <c r="B2534" s="1" t="s">
        <v>19</v>
      </c>
      <c r="C2534" s="1" t="s">
        <v>37</v>
      </c>
      <c r="D2534">
        <v>3.2</v>
      </c>
      <c r="E2534">
        <v>42</v>
      </c>
      <c r="F2534">
        <v>61.17</v>
      </c>
      <c r="G2534">
        <v>791</v>
      </c>
      <c r="H2534">
        <v>7184</v>
      </c>
      <c r="I2534">
        <v>19</v>
      </c>
      <c r="J2534">
        <v>272</v>
      </c>
      <c r="K2534">
        <v>89.17</v>
      </c>
      <c r="L2534">
        <v>2.1</v>
      </c>
      <c r="M2534">
        <v>5.0999999999999996</v>
      </c>
      <c r="N2534" s="1" t="s">
        <v>27</v>
      </c>
      <c r="O2534">
        <v>7</v>
      </c>
      <c r="P2534">
        <v>32</v>
      </c>
      <c r="Q2534">
        <v>39</v>
      </c>
      <c r="R2534">
        <v>589716.99</v>
      </c>
    </row>
    <row r="2535" spans="1:18" x14ac:dyDescent="0.35">
      <c r="A2535" s="1" t="s">
        <v>7731</v>
      </c>
      <c r="B2535" s="1" t="s">
        <v>19</v>
      </c>
      <c r="C2535" s="1" t="s">
        <v>24</v>
      </c>
      <c r="D2535">
        <v>3</v>
      </c>
      <c r="E2535">
        <v>50</v>
      </c>
      <c r="F2535">
        <v>26.1</v>
      </c>
      <c r="G2535">
        <v>883</v>
      </c>
      <c r="H2535">
        <v>7835</v>
      </c>
      <c r="I2535">
        <v>15</v>
      </c>
      <c r="J2535">
        <v>477</v>
      </c>
      <c r="K2535">
        <v>61.42</v>
      </c>
      <c r="L2535">
        <v>7.6</v>
      </c>
      <c r="M2535">
        <v>5.6</v>
      </c>
      <c r="N2535" s="1" t="s">
        <v>27</v>
      </c>
      <c r="O2535">
        <v>26</v>
      </c>
      <c r="P2535">
        <v>12</v>
      </c>
      <c r="Q2535">
        <v>38</v>
      </c>
      <c r="R2535">
        <v>311057.05</v>
      </c>
    </row>
    <row r="2536" spans="1:18" x14ac:dyDescent="0.35">
      <c r="A2536" s="1" t="s">
        <v>7737</v>
      </c>
      <c r="B2536" s="1" t="s">
        <v>19</v>
      </c>
      <c r="C2536" s="1" t="s">
        <v>42</v>
      </c>
      <c r="D2536">
        <v>3.2</v>
      </c>
      <c r="E2536">
        <v>30</v>
      </c>
      <c r="F2536">
        <v>36.159999999999997</v>
      </c>
      <c r="G2536">
        <v>728</v>
      </c>
      <c r="H2536">
        <v>7740</v>
      </c>
      <c r="I2536">
        <v>17</v>
      </c>
      <c r="J2536">
        <v>931</v>
      </c>
      <c r="K2536">
        <v>264.73</v>
      </c>
      <c r="L2536">
        <v>4.5</v>
      </c>
      <c r="M2536">
        <v>4.3</v>
      </c>
      <c r="N2536" s="1" t="s">
        <v>21</v>
      </c>
      <c r="O2536">
        <v>14</v>
      </c>
      <c r="P2536">
        <v>13</v>
      </c>
      <c r="Q2536">
        <v>27</v>
      </c>
      <c r="R2536">
        <v>263288.52</v>
      </c>
    </row>
    <row r="2537" spans="1:18" x14ac:dyDescent="0.35">
      <c r="A2537" s="1" t="s">
        <v>7739</v>
      </c>
      <c r="B2537" s="1" t="s">
        <v>19</v>
      </c>
      <c r="C2537" s="1" t="s">
        <v>24</v>
      </c>
      <c r="D2537">
        <v>3.6</v>
      </c>
      <c r="E2537">
        <v>46</v>
      </c>
      <c r="F2537">
        <v>26.36</v>
      </c>
      <c r="G2537">
        <v>2781</v>
      </c>
      <c r="H2537">
        <v>34224</v>
      </c>
      <c r="I2537">
        <v>9</v>
      </c>
      <c r="J2537">
        <v>333</v>
      </c>
      <c r="K2537">
        <v>60.65</v>
      </c>
      <c r="L2537">
        <v>4.5999999999999996</v>
      </c>
      <c r="M2537">
        <v>5</v>
      </c>
      <c r="N2537" s="1" t="s">
        <v>21</v>
      </c>
      <c r="O2537">
        <v>2</v>
      </c>
      <c r="P2537">
        <v>41</v>
      </c>
      <c r="Q2537">
        <v>43</v>
      </c>
      <c r="R2537">
        <v>287032.82</v>
      </c>
    </row>
    <row r="2538" spans="1:18" x14ac:dyDescent="0.35">
      <c r="A2538" s="1" t="s">
        <v>7742</v>
      </c>
      <c r="B2538" s="1" t="s">
        <v>19</v>
      </c>
      <c r="C2538" s="1" t="s">
        <v>26</v>
      </c>
      <c r="D2538">
        <v>3.8</v>
      </c>
      <c r="E2538">
        <v>40</v>
      </c>
      <c r="F2538">
        <v>53.26</v>
      </c>
      <c r="G2538">
        <v>1068</v>
      </c>
      <c r="H2538">
        <v>18688</v>
      </c>
      <c r="I2538">
        <v>17</v>
      </c>
      <c r="J2538">
        <v>816</v>
      </c>
      <c r="K2538">
        <v>188.2</v>
      </c>
      <c r="L2538">
        <v>7.5</v>
      </c>
      <c r="M2538">
        <v>2.4</v>
      </c>
      <c r="N2538" s="1" t="s">
        <v>21</v>
      </c>
      <c r="O2538">
        <v>25</v>
      </c>
      <c r="P2538">
        <v>13</v>
      </c>
      <c r="Q2538">
        <v>38</v>
      </c>
      <c r="R2538">
        <v>494699.88</v>
      </c>
    </row>
    <row r="2539" spans="1:18" x14ac:dyDescent="0.35">
      <c r="A2539" s="1" t="s">
        <v>7745</v>
      </c>
      <c r="B2539" s="1" t="s">
        <v>19</v>
      </c>
      <c r="C2539" s="1" t="s">
        <v>42</v>
      </c>
      <c r="D2539">
        <v>4.7</v>
      </c>
      <c r="E2539">
        <v>49</v>
      </c>
      <c r="F2539">
        <v>37.18</v>
      </c>
      <c r="G2539">
        <v>3397</v>
      </c>
      <c r="H2539">
        <v>38169</v>
      </c>
      <c r="I2539">
        <v>14</v>
      </c>
      <c r="J2539">
        <v>984</v>
      </c>
      <c r="K2539">
        <v>273.18</v>
      </c>
      <c r="L2539">
        <v>3.5</v>
      </c>
      <c r="M2539">
        <v>6.7</v>
      </c>
      <c r="N2539" s="1" t="s">
        <v>21</v>
      </c>
      <c r="O2539">
        <v>11</v>
      </c>
      <c r="P2539">
        <v>33</v>
      </c>
      <c r="Q2539">
        <v>44</v>
      </c>
      <c r="R2539">
        <v>428686.45</v>
      </c>
    </row>
    <row r="2540" spans="1:18" x14ac:dyDescent="0.35">
      <c r="A2540" s="1" t="s">
        <v>7749</v>
      </c>
      <c r="B2540" s="1" t="s">
        <v>19</v>
      </c>
      <c r="C2540" s="1" t="s">
        <v>26</v>
      </c>
      <c r="D2540">
        <v>4.9000000000000004</v>
      </c>
      <c r="E2540">
        <v>45</v>
      </c>
      <c r="F2540">
        <v>55.89</v>
      </c>
      <c r="G2540">
        <v>1301</v>
      </c>
      <c r="H2540">
        <v>20053</v>
      </c>
      <c r="I2540">
        <v>18</v>
      </c>
      <c r="J2540">
        <v>897</v>
      </c>
      <c r="K2540">
        <v>59.57</v>
      </c>
      <c r="L2540">
        <v>4.5</v>
      </c>
      <c r="M2540">
        <v>3.5</v>
      </c>
      <c r="N2540" s="1" t="s">
        <v>21</v>
      </c>
      <c r="O2540">
        <v>4</v>
      </c>
      <c r="P2540">
        <v>22</v>
      </c>
      <c r="Q2540">
        <v>26</v>
      </c>
      <c r="R2540">
        <v>578997.24</v>
      </c>
    </row>
    <row r="2541" spans="1:18" x14ac:dyDescent="0.35">
      <c r="A2541" s="1" t="s">
        <v>7756</v>
      </c>
      <c r="B2541" s="1" t="s">
        <v>19</v>
      </c>
      <c r="C2541" s="1" t="s">
        <v>37</v>
      </c>
      <c r="D2541">
        <v>4.3</v>
      </c>
      <c r="E2541">
        <v>44</v>
      </c>
      <c r="F2541">
        <v>63.48</v>
      </c>
      <c r="G2541">
        <v>1404</v>
      </c>
      <c r="H2541">
        <v>22217</v>
      </c>
      <c r="I2541">
        <v>16</v>
      </c>
      <c r="J2541">
        <v>223</v>
      </c>
      <c r="K2541">
        <v>239.67</v>
      </c>
      <c r="L2541">
        <v>5.0999999999999996</v>
      </c>
      <c r="M2541">
        <v>6.3</v>
      </c>
      <c r="N2541" s="1" t="s">
        <v>21</v>
      </c>
      <c r="O2541">
        <v>21</v>
      </c>
      <c r="P2541">
        <v>26</v>
      </c>
      <c r="Q2541">
        <v>47</v>
      </c>
      <c r="R2541">
        <v>640039.68999999994</v>
      </c>
    </row>
    <row r="2542" spans="1:18" x14ac:dyDescent="0.35">
      <c r="A2542" s="1" t="s">
        <v>7758</v>
      </c>
      <c r="B2542" s="1" t="s">
        <v>19</v>
      </c>
      <c r="C2542" s="1" t="s">
        <v>20</v>
      </c>
      <c r="D2542">
        <v>4.2</v>
      </c>
      <c r="E2542">
        <v>31</v>
      </c>
      <c r="F2542">
        <v>73.569999999999993</v>
      </c>
      <c r="G2542">
        <v>2422</v>
      </c>
      <c r="H2542">
        <v>25170</v>
      </c>
      <c r="I2542">
        <v>12</v>
      </c>
      <c r="J2542">
        <v>726</v>
      </c>
      <c r="K2542">
        <v>237.86</v>
      </c>
      <c r="L2542">
        <v>6.7</v>
      </c>
      <c r="M2542">
        <v>5.6</v>
      </c>
      <c r="N2542" s="1" t="s">
        <v>21</v>
      </c>
      <c r="O2542">
        <v>15</v>
      </c>
      <c r="P2542">
        <v>25</v>
      </c>
      <c r="Q2542">
        <v>40</v>
      </c>
      <c r="R2542">
        <v>526903.03</v>
      </c>
    </row>
    <row r="2543" spans="1:18" x14ac:dyDescent="0.35">
      <c r="A2543" s="1" t="s">
        <v>7759</v>
      </c>
      <c r="B2543" s="1" t="s">
        <v>19</v>
      </c>
      <c r="C2543" s="1" t="s">
        <v>31</v>
      </c>
      <c r="D2543">
        <v>3.2</v>
      </c>
      <c r="E2543">
        <v>49</v>
      </c>
      <c r="F2543">
        <v>30.35</v>
      </c>
      <c r="G2543">
        <v>2064</v>
      </c>
      <c r="H2543">
        <v>22509</v>
      </c>
      <c r="I2543">
        <v>17</v>
      </c>
      <c r="J2543">
        <v>931</v>
      </c>
      <c r="K2543">
        <v>86.1</v>
      </c>
      <c r="L2543">
        <v>9.3000000000000007</v>
      </c>
      <c r="M2543">
        <v>3.6</v>
      </c>
      <c r="N2543" s="1" t="s">
        <v>27</v>
      </c>
      <c r="O2543">
        <v>19</v>
      </c>
      <c r="P2543">
        <v>43</v>
      </c>
      <c r="Q2543">
        <v>62</v>
      </c>
      <c r="R2543">
        <v>357101</v>
      </c>
    </row>
    <row r="2544" spans="1:18" x14ac:dyDescent="0.35">
      <c r="A2544" s="1" t="s">
        <v>7760</v>
      </c>
      <c r="B2544" s="1" t="s">
        <v>19</v>
      </c>
      <c r="C2544" s="1" t="s">
        <v>24</v>
      </c>
      <c r="D2544">
        <v>4</v>
      </c>
      <c r="E2544">
        <v>47</v>
      </c>
      <c r="F2544">
        <v>30.48</v>
      </c>
      <c r="G2544">
        <v>1988</v>
      </c>
      <c r="H2544">
        <v>19273</v>
      </c>
      <c r="I2544">
        <v>3</v>
      </c>
      <c r="J2544">
        <v>668</v>
      </c>
      <c r="K2544">
        <v>228.13</v>
      </c>
      <c r="L2544">
        <v>7.5</v>
      </c>
      <c r="M2544">
        <v>4</v>
      </c>
      <c r="N2544" s="1" t="s">
        <v>21</v>
      </c>
      <c r="O2544">
        <v>12</v>
      </c>
      <c r="P2544">
        <v>13</v>
      </c>
      <c r="Q2544">
        <v>25</v>
      </c>
      <c r="R2544">
        <v>328524.28999999998</v>
      </c>
    </row>
    <row r="2545" spans="1:18" x14ac:dyDescent="0.35">
      <c r="A2545" s="1" t="s">
        <v>7761</v>
      </c>
      <c r="B2545" s="1" t="s">
        <v>19</v>
      </c>
      <c r="C2545" s="1" t="s">
        <v>24</v>
      </c>
      <c r="D2545">
        <v>3.7</v>
      </c>
      <c r="E2545">
        <v>38</v>
      </c>
      <c r="F2545">
        <v>34.479999999999997</v>
      </c>
      <c r="G2545">
        <v>2454</v>
      </c>
      <c r="H2545">
        <v>32025</v>
      </c>
      <c r="I2545">
        <v>8</v>
      </c>
      <c r="J2545">
        <v>809</v>
      </c>
      <c r="K2545">
        <v>50.88</v>
      </c>
      <c r="L2545">
        <v>5.6</v>
      </c>
      <c r="M2545">
        <v>2</v>
      </c>
      <c r="N2545" s="1" t="s">
        <v>27</v>
      </c>
      <c r="O2545">
        <v>16</v>
      </c>
      <c r="P2545">
        <v>29</v>
      </c>
      <c r="Q2545">
        <v>45</v>
      </c>
      <c r="R2545">
        <v>307194.40999999997</v>
      </c>
    </row>
    <row r="2546" spans="1:18" x14ac:dyDescent="0.35">
      <c r="A2546" s="1" t="s">
        <v>7762</v>
      </c>
      <c r="B2546" s="1" t="s">
        <v>19</v>
      </c>
      <c r="C2546" s="1" t="s">
        <v>26</v>
      </c>
      <c r="D2546">
        <v>4</v>
      </c>
      <c r="E2546">
        <v>49</v>
      </c>
      <c r="F2546">
        <v>45.95</v>
      </c>
      <c r="G2546">
        <v>1702</v>
      </c>
      <c r="H2546">
        <v>25097</v>
      </c>
      <c r="I2546">
        <v>5</v>
      </c>
      <c r="J2546">
        <v>893</v>
      </c>
      <c r="K2546">
        <v>279.70999999999998</v>
      </c>
      <c r="L2546">
        <v>1.3</v>
      </c>
      <c r="M2546">
        <v>5.0999999999999996</v>
      </c>
      <c r="N2546" s="1" t="s">
        <v>21</v>
      </c>
      <c r="O2546">
        <v>20</v>
      </c>
      <c r="P2546">
        <v>45</v>
      </c>
      <c r="Q2546">
        <v>65</v>
      </c>
      <c r="R2546">
        <v>509870.05</v>
      </c>
    </row>
    <row r="2547" spans="1:18" x14ac:dyDescent="0.35">
      <c r="A2547" s="1" t="s">
        <v>7766</v>
      </c>
      <c r="B2547" s="1" t="s">
        <v>19</v>
      </c>
      <c r="C2547" s="1" t="s">
        <v>37</v>
      </c>
      <c r="D2547">
        <v>3.9</v>
      </c>
      <c r="E2547">
        <v>40</v>
      </c>
      <c r="F2547">
        <v>64.16</v>
      </c>
      <c r="G2547">
        <v>1085</v>
      </c>
      <c r="H2547">
        <v>14986</v>
      </c>
      <c r="I2547">
        <v>4</v>
      </c>
      <c r="J2547">
        <v>269</v>
      </c>
      <c r="K2547">
        <v>256.25</v>
      </c>
      <c r="L2547">
        <v>5.2</v>
      </c>
      <c r="M2547">
        <v>6.9</v>
      </c>
      <c r="N2547" s="1" t="s">
        <v>27</v>
      </c>
      <c r="O2547">
        <v>22</v>
      </c>
      <c r="P2547">
        <v>5</v>
      </c>
      <c r="Q2547">
        <v>27</v>
      </c>
      <c r="R2547">
        <v>576738.72</v>
      </c>
    </row>
    <row r="2548" spans="1:18" x14ac:dyDescent="0.35">
      <c r="A2548" s="1" t="s">
        <v>7770</v>
      </c>
      <c r="B2548" s="1" t="s">
        <v>19</v>
      </c>
      <c r="C2548" s="1" t="s">
        <v>42</v>
      </c>
      <c r="D2548">
        <v>3.5</v>
      </c>
      <c r="E2548">
        <v>40</v>
      </c>
      <c r="F2548">
        <v>37.03</v>
      </c>
      <c r="G2548">
        <v>3230</v>
      </c>
      <c r="H2548">
        <v>39125</v>
      </c>
      <c r="I2548">
        <v>17</v>
      </c>
      <c r="J2548">
        <v>51</v>
      </c>
      <c r="K2548">
        <v>73.22</v>
      </c>
      <c r="L2548">
        <v>7.2</v>
      </c>
      <c r="M2548">
        <v>1.8</v>
      </c>
      <c r="N2548" s="1" t="s">
        <v>21</v>
      </c>
      <c r="O2548">
        <v>17</v>
      </c>
      <c r="P2548">
        <v>35</v>
      </c>
      <c r="Q2548">
        <v>52</v>
      </c>
      <c r="R2548">
        <v>354711.61</v>
      </c>
    </row>
    <row r="2549" spans="1:18" x14ac:dyDescent="0.35">
      <c r="A2549" s="1" t="s">
        <v>7776</v>
      </c>
      <c r="B2549" s="1" t="s">
        <v>19</v>
      </c>
      <c r="C2549" s="1" t="s">
        <v>42</v>
      </c>
      <c r="D2549">
        <v>4</v>
      </c>
      <c r="E2549">
        <v>48</v>
      </c>
      <c r="F2549">
        <v>36.409999999999997</v>
      </c>
      <c r="G2549">
        <v>1414</v>
      </c>
      <c r="H2549">
        <v>21688</v>
      </c>
      <c r="I2549">
        <v>16</v>
      </c>
      <c r="J2549">
        <v>95</v>
      </c>
      <c r="K2549">
        <v>91.19</v>
      </c>
      <c r="L2549">
        <v>8.1</v>
      </c>
      <c r="M2549">
        <v>4.5999999999999996</v>
      </c>
      <c r="N2549" s="1" t="s">
        <v>27</v>
      </c>
      <c r="O2549">
        <v>7</v>
      </c>
      <c r="P2549">
        <v>14</v>
      </c>
      <c r="Q2549">
        <v>21</v>
      </c>
      <c r="R2549">
        <v>409251.93</v>
      </c>
    </row>
    <row r="2550" spans="1:18" x14ac:dyDescent="0.35">
      <c r="A2550" s="1" t="s">
        <v>7777</v>
      </c>
      <c r="B2550" s="1" t="s">
        <v>19</v>
      </c>
      <c r="C2550" s="1" t="s">
        <v>31</v>
      </c>
      <c r="D2550">
        <v>3.7</v>
      </c>
      <c r="E2550">
        <v>49</v>
      </c>
      <c r="F2550">
        <v>35.31</v>
      </c>
      <c r="G2550">
        <v>2758</v>
      </c>
      <c r="H2550">
        <v>33882</v>
      </c>
      <c r="I2550">
        <v>7</v>
      </c>
      <c r="J2550">
        <v>112</v>
      </c>
      <c r="K2550">
        <v>248.37</v>
      </c>
      <c r="L2550">
        <v>9.4</v>
      </c>
      <c r="M2550">
        <v>2.5</v>
      </c>
      <c r="N2550" s="1" t="s">
        <v>21</v>
      </c>
      <c r="O2550">
        <v>19</v>
      </c>
      <c r="P2550">
        <v>36</v>
      </c>
      <c r="Q2550">
        <v>55</v>
      </c>
      <c r="R2550">
        <v>399858.76</v>
      </c>
    </row>
    <row r="2551" spans="1:18" x14ac:dyDescent="0.35">
      <c r="A2551" s="1" t="s">
        <v>7779</v>
      </c>
      <c r="B2551" s="1" t="s">
        <v>19</v>
      </c>
      <c r="C2551" s="1" t="s">
        <v>42</v>
      </c>
      <c r="D2551">
        <v>4</v>
      </c>
      <c r="E2551">
        <v>39</v>
      </c>
      <c r="F2551">
        <v>42.63</v>
      </c>
      <c r="G2551">
        <v>3607</v>
      </c>
      <c r="H2551">
        <v>45012</v>
      </c>
      <c r="I2551">
        <v>17</v>
      </c>
      <c r="J2551">
        <v>787</v>
      </c>
      <c r="K2551">
        <v>197.85</v>
      </c>
      <c r="L2551">
        <v>4.0999999999999996</v>
      </c>
      <c r="M2551">
        <v>4.3</v>
      </c>
      <c r="N2551" s="1" t="s">
        <v>27</v>
      </c>
      <c r="O2551">
        <v>20</v>
      </c>
      <c r="P2551">
        <v>21</v>
      </c>
      <c r="Q2551">
        <v>41</v>
      </c>
      <c r="R2551">
        <v>396285.76</v>
      </c>
    </row>
    <row r="2552" spans="1:18" x14ac:dyDescent="0.35">
      <c r="A2552" s="1" t="s">
        <v>7780</v>
      </c>
      <c r="B2552" s="1" t="s">
        <v>19</v>
      </c>
      <c r="C2552" s="1" t="s">
        <v>42</v>
      </c>
      <c r="D2552">
        <v>5</v>
      </c>
      <c r="E2552">
        <v>46</v>
      </c>
      <c r="F2552">
        <v>41.33</v>
      </c>
      <c r="G2552">
        <v>4453</v>
      </c>
      <c r="H2552">
        <v>46230</v>
      </c>
      <c r="I2552">
        <v>2</v>
      </c>
      <c r="J2552">
        <v>902</v>
      </c>
      <c r="K2552">
        <v>249.62</v>
      </c>
      <c r="L2552">
        <v>3.8</v>
      </c>
      <c r="M2552">
        <v>9.3000000000000007</v>
      </c>
      <c r="N2552" s="1" t="s">
        <v>27</v>
      </c>
      <c r="O2552">
        <v>44</v>
      </c>
      <c r="P2552">
        <v>6</v>
      </c>
      <c r="Q2552">
        <v>50</v>
      </c>
      <c r="R2552">
        <v>437769.92</v>
      </c>
    </row>
    <row r="2553" spans="1:18" x14ac:dyDescent="0.35">
      <c r="A2553" s="1" t="s">
        <v>7783</v>
      </c>
      <c r="B2553" s="1" t="s">
        <v>19</v>
      </c>
      <c r="C2553" s="1" t="s">
        <v>42</v>
      </c>
      <c r="D2553">
        <v>4.4000000000000004</v>
      </c>
      <c r="E2553">
        <v>49</v>
      </c>
      <c r="F2553">
        <v>45.61</v>
      </c>
      <c r="G2553">
        <v>1303</v>
      </c>
      <c r="H2553">
        <v>21158</v>
      </c>
      <c r="I2553">
        <v>5</v>
      </c>
      <c r="J2553">
        <v>546</v>
      </c>
      <c r="K2553">
        <v>156.22</v>
      </c>
      <c r="L2553">
        <v>4.5</v>
      </c>
      <c r="M2553">
        <v>8.4</v>
      </c>
      <c r="N2553" s="1" t="s">
        <v>27</v>
      </c>
      <c r="O2553">
        <v>11</v>
      </c>
      <c r="P2553">
        <v>20</v>
      </c>
      <c r="Q2553">
        <v>31</v>
      </c>
      <c r="R2553">
        <v>506409.22</v>
      </c>
    </row>
    <row r="2554" spans="1:18" x14ac:dyDescent="0.35">
      <c r="A2554" s="1" t="s">
        <v>7784</v>
      </c>
      <c r="B2554" s="1" t="s">
        <v>19</v>
      </c>
      <c r="C2554" s="1" t="s">
        <v>42</v>
      </c>
      <c r="D2554">
        <v>3.1</v>
      </c>
      <c r="E2554">
        <v>49</v>
      </c>
      <c r="F2554">
        <v>35</v>
      </c>
      <c r="G2554">
        <v>2744</v>
      </c>
      <c r="H2554">
        <v>28008</v>
      </c>
      <c r="I2554">
        <v>16</v>
      </c>
      <c r="J2554">
        <v>76</v>
      </c>
      <c r="K2554">
        <v>201.82</v>
      </c>
      <c r="L2554">
        <v>3.1</v>
      </c>
      <c r="M2554">
        <v>3.2</v>
      </c>
      <c r="N2554" s="1" t="s">
        <v>21</v>
      </c>
      <c r="O2554">
        <v>17</v>
      </c>
      <c r="P2554">
        <v>33</v>
      </c>
      <c r="Q2554">
        <v>50</v>
      </c>
      <c r="R2554">
        <v>402153.4</v>
      </c>
    </row>
    <row r="2555" spans="1:18" x14ac:dyDescent="0.35">
      <c r="A2555" s="1" t="s">
        <v>7795</v>
      </c>
      <c r="B2555" s="1" t="s">
        <v>19</v>
      </c>
      <c r="C2555" s="1" t="s">
        <v>37</v>
      </c>
      <c r="D2555">
        <v>3.4</v>
      </c>
      <c r="E2555">
        <v>45</v>
      </c>
      <c r="F2555">
        <v>55.21</v>
      </c>
      <c r="G2555">
        <v>871</v>
      </c>
      <c r="H2555">
        <v>16543</v>
      </c>
      <c r="I2555">
        <v>1</v>
      </c>
      <c r="J2555">
        <v>711</v>
      </c>
      <c r="K2555">
        <v>98.18</v>
      </c>
      <c r="L2555">
        <v>2.7</v>
      </c>
      <c r="M2555">
        <v>7.7</v>
      </c>
      <c r="N2555" s="1" t="s">
        <v>27</v>
      </c>
      <c r="O2555">
        <v>29</v>
      </c>
      <c r="P2555">
        <v>10</v>
      </c>
      <c r="Q2555">
        <v>39</v>
      </c>
      <c r="R2555">
        <v>556003.39</v>
      </c>
    </row>
    <row r="2556" spans="1:18" x14ac:dyDescent="0.35">
      <c r="A2556" s="1" t="s">
        <v>7801</v>
      </c>
      <c r="B2556" s="1" t="s">
        <v>19</v>
      </c>
      <c r="C2556" s="1" t="s">
        <v>42</v>
      </c>
      <c r="D2556">
        <v>4.4000000000000004</v>
      </c>
      <c r="E2556">
        <v>30</v>
      </c>
      <c r="F2556">
        <v>42.42</v>
      </c>
      <c r="G2556">
        <v>1102</v>
      </c>
      <c r="H2556">
        <v>16170</v>
      </c>
      <c r="I2556">
        <v>1</v>
      </c>
      <c r="J2556">
        <v>907</v>
      </c>
      <c r="K2556">
        <v>207.55</v>
      </c>
      <c r="L2556">
        <v>4.0999999999999996</v>
      </c>
      <c r="M2556">
        <v>9.3000000000000007</v>
      </c>
      <c r="N2556" s="1" t="s">
        <v>27</v>
      </c>
      <c r="O2556">
        <v>27</v>
      </c>
      <c r="P2556">
        <v>11</v>
      </c>
      <c r="Q2556">
        <v>38</v>
      </c>
      <c r="R2556">
        <v>292286.86</v>
      </c>
    </row>
    <row r="2557" spans="1:18" x14ac:dyDescent="0.35">
      <c r="A2557" s="1" t="s">
        <v>7806</v>
      </c>
      <c r="B2557" s="1" t="s">
        <v>19</v>
      </c>
      <c r="C2557" s="1" t="s">
        <v>42</v>
      </c>
      <c r="D2557">
        <v>5</v>
      </c>
      <c r="E2557">
        <v>35</v>
      </c>
      <c r="F2557">
        <v>38.35</v>
      </c>
      <c r="G2557">
        <v>2534</v>
      </c>
      <c r="H2557">
        <v>32087</v>
      </c>
      <c r="I2557">
        <v>19</v>
      </c>
      <c r="J2557">
        <v>578</v>
      </c>
      <c r="K2557">
        <v>206.85</v>
      </c>
      <c r="L2557">
        <v>4.3</v>
      </c>
      <c r="M2557">
        <v>7.3</v>
      </c>
      <c r="N2557" s="1" t="s">
        <v>21</v>
      </c>
      <c r="O2557">
        <v>19</v>
      </c>
      <c r="P2557">
        <v>13</v>
      </c>
      <c r="Q2557">
        <v>32</v>
      </c>
      <c r="R2557">
        <v>326541.3</v>
      </c>
    </row>
    <row r="2558" spans="1:18" x14ac:dyDescent="0.35">
      <c r="A2558" s="1" t="s">
        <v>7811</v>
      </c>
      <c r="B2558" s="1" t="s">
        <v>19</v>
      </c>
      <c r="C2558" s="1" t="s">
        <v>31</v>
      </c>
      <c r="D2558">
        <v>4.9000000000000004</v>
      </c>
      <c r="E2558">
        <v>37</v>
      </c>
      <c r="F2558">
        <v>40.99</v>
      </c>
      <c r="G2558">
        <v>4343</v>
      </c>
      <c r="H2558">
        <v>52646</v>
      </c>
      <c r="I2558">
        <v>16</v>
      </c>
      <c r="J2558">
        <v>262</v>
      </c>
      <c r="K2558">
        <v>192.2</v>
      </c>
      <c r="L2558">
        <v>3.1</v>
      </c>
      <c r="M2558">
        <v>1.1000000000000001</v>
      </c>
      <c r="N2558" s="1" t="s">
        <v>27</v>
      </c>
      <c r="O2558">
        <v>29</v>
      </c>
      <c r="P2558">
        <v>4</v>
      </c>
      <c r="Q2558">
        <v>33</v>
      </c>
      <c r="R2558">
        <v>361265.44</v>
      </c>
    </row>
    <row r="2559" spans="1:18" x14ac:dyDescent="0.35">
      <c r="A2559" s="1" t="s">
        <v>7814</v>
      </c>
      <c r="B2559" s="1" t="s">
        <v>19</v>
      </c>
      <c r="C2559" s="1" t="s">
        <v>20</v>
      </c>
      <c r="D2559">
        <v>4.4000000000000004</v>
      </c>
      <c r="E2559">
        <v>30</v>
      </c>
      <c r="F2559">
        <v>75.89</v>
      </c>
      <c r="G2559">
        <v>2941</v>
      </c>
      <c r="H2559">
        <v>38273</v>
      </c>
      <c r="I2559">
        <v>19</v>
      </c>
      <c r="J2559">
        <v>509</v>
      </c>
      <c r="K2559">
        <v>170.05</v>
      </c>
      <c r="L2559">
        <v>9.6999999999999993</v>
      </c>
      <c r="M2559">
        <v>3.2</v>
      </c>
      <c r="N2559" s="1" t="s">
        <v>27</v>
      </c>
      <c r="O2559">
        <v>26</v>
      </c>
      <c r="P2559">
        <v>18</v>
      </c>
      <c r="Q2559">
        <v>44</v>
      </c>
      <c r="R2559">
        <v>534729.61</v>
      </c>
    </row>
    <row r="2560" spans="1:18" x14ac:dyDescent="0.35">
      <c r="A2560" s="1" t="s">
        <v>7816</v>
      </c>
      <c r="B2560" s="1" t="s">
        <v>19</v>
      </c>
      <c r="C2560" s="1" t="s">
        <v>20</v>
      </c>
      <c r="D2560">
        <v>4.8</v>
      </c>
      <c r="E2560">
        <v>32</v>
      </c>
      <c r="F2560">
        <v>69.03</v>
      </c>
      <c r="G2560">
        <v>2398</v>
      </c>
      <c r="H2560">
        <v>25199</v>
      </c>
      <c r="I2560">
        <v>6</v>
      </c>
      <c r="J2560">
        <v>122</v>
      </c>
      <c r="K2560">
        <v>182.69</v>
      </c>
      <c r="L2560">
        <v>4.5</v>
      </c>
      <c r="M2560">
        <v>1.7</v>
      </c>
      <c r="N2560" s="1" t="s">
        <v>27</v>
      </c>
      <c r="O2560">
        <v>0</v>
      </c>
      <c r="P2560">
        <v>11</v>
      </c>
      <c r="Q2560">
        <v>11</v>
      </c>
      <c r="R2560">
        <v>498722.52</v>
      </c>
    </row>
    <row r="2561" spans="1:18" x14ac:dyDescent="0.35">
      <c r="A2561" s="1" t="s">
        <v>7818</v>
      </c>
      <c r="B2561" s="1" t="s">
        <v>19</v>
      </c>
      <c r="C2561" s="1" t="s">
        <v>26</v>
      </c>
      <c r="D2561">
        <v>4.5999999999999996</v>
      </c>
      <c r="E2561">
        <v>35</v>
      </c>
      <c r="F2561">
        <v>48.43</v>
      </c>
      <c r="G2561">
        <v>1731</v>
      </c>
      <c r="H2561">
        <v>25036</v>
      </c>
      <c r="I2561">
        <v>5</v>
      </c>
      <c r="J2561">
        <v>98</v>
      </c>
      <c r="K2561">
        <v>243.77</v>
      </c>
      <c r="L2561">
        <v>9.3000000000000007</v>
      </c>
      <c r="M2561">
        <v>1.2</v>
      </c>
      <c r="N2561" s="1" t="s">
        <v>27</v>
      </c>
      <c r="O2561">
        <v>21</v>
      </c>
      <c r="P2561">
        <v>16</v>
      </c>
      <c r="Q2561">
        <v>37</v>
      </c>
      <c r="R2561">
        <v>387302.16</v>
      </c>
    </row>
    <row r="2562" spans="1:18" x14ac:dyDescent="0.35">
      <c r="A2562" s="1" t="s">
        <v>7820</v>
      </c>
      <c r="B2562" s="1" t="s">
        <v>19</v>
      </c>
      <c r="C2562" s="1" t="s">
        <v>37</v>
      </c>
      <c r="D2562">
        <v>4.7</v>
      </c>
      <c r="E2562">
        <v>34</v>
      </c>
      <c r="F2562">
        <v>59.66</v>
      </c>
      <c r="G2562">
        <v>1707</v>
      </c>
      <c r="H2562">
        <v>18505</v>
      </c>
      <c r="I2562">
        <v>1</v>
      </c>
      <c r="J2562">
        <v>414</v>
      </c>
      <c r="K2562">
        <v>262.95999999999998</v>
      </c>
      <c r="L2562">
        <v>6.6</v>
      </c>
      <c r="M2562">
        <v>2.9</v>
      </c>
      <c r="N2562" s="1" t="s">
        <v>27</v>
      </c>
      <c r="O2562">
        <v>0</v>
      </c>
      <c r="P2562">
        <v>21</v>
      </c>
      <c r="Q2562">
        <v>21</v>
      </c>
      <c r="R2562">
        <v>455544.97</v>
      </c>
    </row>
    <row r="2563" spans="1:18" x14ac:dyDescent="0.35">
      <c r="A2563" s="1" t="s">
        <v>7823</v>
      </c>
      <c r="B2563" s="1" t="s">
        <v>19</v>
      </c>
      <c r="C2563" s="1" t="s">
        <v>26</v>
      </c>
      <c r="D2563">
        <v>4.3</v>
      </c>
      <c r="E2563">
        <v>37</v>
      </c>
      <c r="F2563">
        <v>49.11</v>
      </c>
      <c r="G2563">
        <v>2659</v>
      </c>
      <c r="H2563">
        <v>33913</v>
      </c>
      <c r="I2563">
        <v>10</v>
      </c>
      <c r="J2563">
        <v>81</v>
      </c>
      <c r="K2563">
        <v>197.83</v>
      </c>
      <c r="L2563">
        <v>8.1999999999999993</v>
      </c>
      <c r="M2563">
        <v>1.3</v>
      </c>
      <c r="N2563" s="1" t="s">
        <v>27</v>
      </c>
      <c r="O2563">
        <v>8</v>
      </c>
      <c r="P2563">
        <v>0</v>
      </c>
      <c r="Q2563">
        <v>8</v>
      </c>
      <c r="R2563">
        <v>418927.35999999999</v>
      </c>
    </row>
    <row r="2564" spans="1:18" x14ac:dyDescent="0.35">
      <c r="A2564" s="1" t="s">
        <v>7825</v>
      </c>
      <c r="B2564" s="1" t="s">
        <v>19</v>
      </c>
      <c r="C2564" s="1" t="s">
        <v>20</v>
      </c>
      <c r="D2564">
        <v>3.8</v>
      </c>
      <c r="E2564">
        <v>32</v>
      </c>
      <c r="F2564">
        <v>67.69</v>
      </c>
      <c r="G2564">
        <v>3726</v>
      </c>
      <c r="H2564">
        <v>45775</v>
      </c>
      <c r="I2564">
        <v>3</v>
      </c>
      <c r="J2564">
        <v>868</v>
      </c>
      <c r="K2564">
        <v>216.52</v>
      </c>
      <c r="L2564">
        <v>10</v>
      </c>
      <c r="M2564">
        <v>5.7</v>
      </c>
      <c r="N2564" s="1" t="s">
        <v>27</v>
      </c>
      <c r="O2564">
        <v>13</v>
      </c>
      <c r="P2564">
        <v>6</v>
      </c>
      <c r="Q2564">
        <v>19</v>
      </c>
      <c r="R2564">
        <v>496121.38</v>
      </c>
    </row>
    <row r="2565" spans="1:18" x14ac:dyDescent="0.35">
      <c r="A2565" s="1" t="s">
        <v>7828</v>
      </c>
      <c r="B2565" s="1" t="s">
        <v>19</v>
      </c>
      <c r="C2565" s="1" t="s">
        <v>31</v>
      </c>
      <c r="D2565">
        <v>3.4</v>
      </c>
      <c r="E2565">
        <v>34</v>
      </c>
      <c r="F2565">
        <v>36.67</v>
      </c>
      <c r="G2565">
        <v>2213</v>
      </c>
      <c r="H2565">
        <v>29682</v>
      </c>
      <c r="I2565">
        <v>11</v>
      </c>
      <c r="J2565">
        <v>795</v>
      </c>
      <c r="K2565">
        <v>262.3</v>
      </c>
      <c r="L2565">
        <v>4.7</v>
      </c>
      <c r="M2565">
        <v>5.9</v>
      </c>
      <c r="N2565" s="1" t="s">
        <v>27</v>
      </c>
      <c r="O2565">
        <v>20</v>
      </c>
      <c r="P2565">
        <v>28</v>
      </c>
      <c r="Q2565">
        <v>48</v>
      </c>
      <c r="R2565">
        <v>297498.58</v>
      </c>
    </row>
    <row r="2566" spans="1:18" x14ac:dyDescent="0.35">
      <c r="A2566" s="1" t="s">
        <v>7831</v>
      </c>
      <c r="B2566" s="1" t="s">
        <v>19</v>
      </c>
      <c r="C2566" s="1" t="s">
        <v>42</v>
      </c>
      <c r="D2566">
        <v>4</v>
      </c>
      <c r="E2566">
        <v>47</v>
      </c>
      <c r="F2566">
        <v>37.93</v>
      </c>
      <c r="G2566">
        <v>3186</v>
      </c>
      <c r="H2566">
        <v>35779</v>
      </c>
      <c r="I2566">
        <v>9</v>
      </c>
      <c r="J2566">
        <v>794</v>
      </c>
      <c r="K2566">
        <v>202.14</v>
      </c>
      <c r="L2566">
        <v>9.9</v>
      </c>
      <c r="M2566">
        <v>5.2</v>
      </c>
      <c r="N2566" s="1" t="s">
        <v>21</v>
      </c>
      <c r="O2566">
        <v>19</v>
      </c>
      <c r="P2566">
        <v>14</v>
      </c>
      <c r="Q2566">
        <v>33</v>
      </c>
      <c r="R2566">
        <v>416371.13</v>
      </c>
    </row>
    <row r="2567" spans="1:18" x14ac:dyDescent="0.35">
      <c r="A2567" s="1" t="s">
        <v>7834</v>
      </c>
      <c r="B2567" s="1" t="s">
        <v>19</v>
      </c>
      <c r="C2567" s="1" t="s">
        <v>26</v>
      </c>
      <c r="D2567">
        <v>4.4000000000000004</v>
      </c>
      <c r="E2567">
        <v>47</v>
      </c>
      <c r="F2567">
        <v>51.81</v>
      </c>
      <c r="G2567">
        <v>2916</v>
      </c>
      <c r="H2567">
        <v>38318</v>
      </c>
      <c r="I2567">
        <v>17</v>
      </c>
      <c r="J2567">
        <v>633</v>
      </c>
      <c r="K2567">
        <v>128.91</v>
      </c>
      <c r="L2567">
        <v>9.4</v>
      </c>
      <c r="M2567">
        <v>5.8</v>
      </c>
      <c r="N2567" s="1" t="s">
        <v>21</v>
      </c>
      <c r="O2567">
        <v>18</v>
      </c>
      <c r="P2567">
        <v>5</v>
      </c>
      <c r="Q2567">
        <v>23</v>
      </c>
      <c r="R2567">
        <v>566627.86</v>
      </c>
    </row>
    <row r="2568" spans="1:18" x14ac:dyDescent="0.35">
      <c r="A2568" s="1" t="s">
        <v>7839</v>
      </c>
      <c r="B2568" s="1" t="s">
        <v>19</v>
      </c>
      <c r="C2568" s="1" t="s">
        <v>31</v>
      </c>
      <c r="D2568">
        <v>3.6</v>
      </c>
      <c r="E2568">
        <v>46</v>
      </c>
      <c r="F2568">
        <v>30.82</v>
      </c>
      <c r="G2568">
        <v>881</v>
      </c>
      <c r="H2568">
        <v>10782</v>
      </c>
      <c r="I2568">
        <v>18</v>
      </c>
      <c r="J2568">
        <v>957</v>
      </c>
      <c r="K2568">
        <v>222.34</v>
      </c>
      <c r="L2568">
        <v>8.9</v>
      </c>
      <c r="M2568">
        <v>3.8</v>
      </c>
      <c r="N2568" s="1" t="s">
        <v>27</v>
      </c>
      <c r="O2568">
        <v>28</v>
      </c>
      <c r="P2568">
        <v>2</v>
      </c>
      <c r="Q2568">
        <v>30</v>
      </c>
      <c r="R2568">
        <v>339529.88</v>
      </c>
    </row>
    <row r="2569" spans="1:18" x14ac:dyDescent="0.35">
      <c r="A2569" s="1" t="s">
        <v>7840</v>
      </c>
      <c r="B2569" s="1" t="s">
        <v>19</v>
      </c>
      <c r="C2569" s="1" t="s">
        <v>31</v>
      </c>
      <c r="D2569">
        <v>3</v>
      </c>
      <c r="E2569">
        <v>44</v>
      </c>
      <c r="F2569">
        <v>35.39</v>
      </c>
      <c r="G2569">
        <v>998</v>
      </c>
      <c r="H2569">
        <v>13519</v>
      </c>
      <c r="I2569">
        <v>12</v>
      </c>
      <c r="J2569">
        <v>256</v>
      </c>
      <c r="K2569">
        <v>238.18</v>
      </c>
      <c r="L2569">
        <v>7.9</v>
      </c>
      <c r="M2569">
        <v>2.6</v>
      </c>
      <c r="N2569" s="1" t="s">
        <v>27</v>
      </c>
      <c r="O2569">
        <v>16</v>
      </c>
      <c r="P2569">
        <v>31</v>
      </c>
      <c r="Q2569">
        <v>47</v>
      </c>
      <c r="R2569">
        <v>362616.32000000001</v>
      </c>
    </row>
    <row r="2570" spans="1:18" x14ac:dyDescent="0.35">
      <c r="A2570" s="1" t="s">
        <v>7842</v>
      </c>
      <c r="B2570" s="1" t="s">
        <v>19</v>
      </c>
      <c r="C2570" s="1" t="s">
        <v>31</v>
      </c>
      <c r="D2570">
        <v>4.5999999999999996</v>
      </c>
      <c r="E2570">
        <v>35</v>
      </c>
      <c r="F2570">
        <v>30.51</v>
      </c>
      <c r="G2570">
        <v>2127</v>
      </c>
      <c r="H2570">
        <v>30247</v>
      </c>
      <c r="I2570">
        <v>10</v>
      </c>
      <c r="J2570">
        <v>396</v>
      </c>
      <c r="K2570">
        <v>291.91000000000003</v>
      </c>
      <c r="L2570">
        <v>9.1999999999999993</v>
      </c>
      <c r="M2570">
        <v>9.3000000000000007</v>
      </c>
      <c r="N2570" s="1" t="s">
        <v>21</v>
      </c>
      <c r="O2570">
        <v>1</v>
      </c>
      <c r="P2570">
        <v>23</v>
      </c>
      <c r="Q2570">
        <v>24</v>
      </c>
      <c r="R2570">
        <v>259336.24</v>
      </c>
    </row>
    <row r="2571" spans="1:18" x14ac:dyDescent="0.35">
      <c r="A2571" s="1" t="s">
        <v>7844</v>
      </c>
      <c r="B2571" s="1" t="s">
        <v>19</v>
      </c>
      <c r="C2571" s="1" t="s">
        <v>26</v>
      </c>
      <c r="D2571">
        <v>3.7</v>
      </c>
      <c r="E2571">
        <v>31</v>
      </c>
      <c r="F2571">
        <v>55.77</v>
      </c>
      <c r="G2571">
        <v>1635</v>
      </c>
      <c r="H2571">
        <v>20182</v>
      </c>
      <c r="I2571">
        <v>4</v>
      </c>
      <c r="J2571">
        <v>612</v>
      </c>
      <c r="K2571">
        <v>285.14</v>
      </c>
      <c r="L2571">
        <v>6.1</v>
      </c>
      <c r="M2571">
        <v>7.9</v>
      </c>
      <c r="N2571" s="1" t="s">
        <v>27</v>
      </c>
      <c r="O2571">
        <v>14</v>
      </c>
      <c r="P2571">
        <v>16</v>
      </c>
      <c r="Q2571">
        <v>30</v>
      </c>
      <c r="R2571">
        <v>395981.23</v>
      </c>
    </row>
    <row r="2572" spans="1:18" x14ac:dyDescent="0.35">
      <c r="A2572" s="1" t="s">
        <v>7850</v>
      </c>
      <c r="B2572" s="1" t="s">
        <v>19</v>
      </c>
      <c r="C2572" s="1" t="s">
        <v>37</v>
      </c>
      <c r="D2572">
        <v>3.2</v>
      </c>
      <c r="E2572">
        <v>44</v>
      </c>
      <c r="F2572">
        <v>55.79</v>
      </c>
      <c r="G2572">
        <v>2486</v>
      </c>
      <c r="H2572">
        <v>24086</v>
      </c>
      <c r="I2572">
        <v>7</v>
      </c>
      <c r="J2572">
        <v>275</v>
      </c>
      <c r="K2572">
        <v>94.82</v>
      </c>
      <c r="L2572">
        <v>3.3</v>
      </c>
      <c r="M2572">
        <v>2.7</v>
      </c>
      <c r="N2572" s="1" t="s">
        <v>27</v>
      </c>
      <c r="O2572">
        <v>21</v>
      </c>
      <c r="P2572">
        <v>43</v>
      </c>
      <c r="Q2572">
        <v>64</v>
      </c>
      <c r="R2572">
        <v>556646.30000000005</v>
      </c>
    </row>
    <row r="2573" spans="1:18" x14ac:dyDescent="0.35">
      <c r="A2573" s="1" t="s">
        <v>7853</v>
      </c>
      <c r="B2573" s="1" t="s">
        <v>19</v>
      </c>
      <c r="C2573" s="1" t="s">
        <v>20</v>
      </c>
      <c r="D2573">
        <v>4.8</v>
      </c>
      <c r="E2573">
        <v>33</v>
      </c>
      <c r="F2573">
        <v>73.010000000000005</v>
      </c>
      <c r="G2573">
        <v>3191</v>
      </c>
      <c r="H2573">
        <v>37552</v>
      </c>
      <c r="I2573">
        <v>18</v>
      </c>
      <c r="J2573">
        <v>641</v>
      </c>
      <c r="K2573">
        <v>271.24</v>
      </c>
      <c r="L2573">
        <v>7.8</v>
      </c>
      <c r="M2573">
        <v>2.2000000000000002</v>
      </c>
      <c r="N2573" s="1" t="s">
        <v>27</v>
      </c>
      <c r="O2573">
        <v>32</v>
      </c>
      <c r="P2573">
        <v>1</v>
      </c>
      <c r="Q2573">
        <v>33</v>
      </c>
      <c r="R2573">
        <v>560998.69999999995</v>
      </c>
    </row>
    <row r="2574" spans="1:18" x14ac:dyDescent="0.35">
      <c r="A2574" s="1" t="s">
        <v>7859</v>
      </c>
      <c r="B2574" s="1" t="s">
        <v>19</v>
      </c>
      <c r="C2574" s="1" t="s">
        <v>42</v>
      </c>
      <c r="D2574">
        <v>3.8</v>
      </c>
      <c r="E2574">
        <v>35</v>
      </c>
      <c r="F2574">
        <v>43.09</v>
      </c>
      <c r="G2574">
        <v>1974</v>
      </c>
      <c r="H2574">
        <v>19762</v>
      </c>
      <c r="I2574">
        <v>18</v>
      </c>
      <c r="J2574">
        <v>389</v>
      </c>
      <c r="K2574">
        <v>198.43</v>
      </c>
      <c r="L2574">
        <v>3.2</v>
      </c>
      <c r="M2574">
        <v>8.5</v>
      </c>
      <c r="N2574" s="1" t="s">
        <v>21</v>
      </c>
      <c r="O2574">
        <v>15</v>
      </c>
      <c r="P2574">
        <v>24</v>
      </c>
      <c r="Q2574">
        <v>39</v>
      </c>
      <c r="R2574">
        <v>360542.46</v>
      </c>
    </row>
    <row r="2575" spans="1:18" x14ac:dyDescent="0.35">
      <c r="A2575" s="1" t="s">
        <v>7862</v>
      </c>
      <c r="B2575" s="1" t="s">
        <v>19</v>
      </c>
      <c r="C2575" s="1" t="s">
        <v>26</v>
      </c>
      <c r="D2575">
        <v>3.4</v>
      </c>
      <c r="E2575">
        <v>35</v>
      </c>
      <c r="F2575">
        <v>48.08</v>
      </c>
      <c r="G2575">
        <v>3156</v>
      </c>
      <c r="H2575">
        <v>34753</v>
      </c>
      <c r="I2575">
        <v>5</v>
      </c>
      <c r="J2575">
        <v>923</v>
      </c>
      <c r="K2575">
        <v>78</v>
      </c>
      <c r="L2575">
        <v>3.9</v>
      </c>
      <c r="M2575">
        <v>5.7</v>
      </c>
      <c r="N2575" s="1" t="s">
        <v>21</v>
      </c>
      <c r="O2575">
        <v>24</v>
      </c>
      <c r="P2575">
        <v>28</v>
      </c>
      <c r="Q2575">
        <v>52</v>
      </c>
      <c r="R2575">
        <v>389151.01</v>
      </c>
    </row>
    <row r="2576" spans="1:18" x14ac:dyDescent="0.35">
      <c r="A2576" s="1" t="s">
        <v>7863</v>
      </c>
      <c r="B2576" s="1" t="s">
        <v>19</v>
      </c>
      <c r="C2576" s="1" t="s">
        <v>20</v>
      </c>
      <c r="D2576">
        <v>3.1</v>
      </c>
      <c r="E2576">
        <v>30</v>
      </c>
      <c r="F2576">
        <v>72.23</v>
      </c>
      <c r="G2576">
        <v>793</v>
      </c>
      <c r="H2576">
        <v>11638</v>
      </c>
      <c r="I2576">
        <v>7</v>
      </c>
      <c r="J2576">
        <v>803</v>
      </c>
      <c r="K2576">
        <v>210.09</v>
      </c>
      <c r="L2576">
        <v>2.5</v>
      </c>
      <c r="M2576">
        <v>4.9000000000000004</v>
      </c>
      <c r="N2576" s="1" t="s">
        <v>27</v>
      </c>
      <c r="O2576">
        <v>15</v>
      </c>
      <c r="P2576">
        <v>28</v>
      </c>
      <c r="Q2576">
        <v>43</v>
      </c>
      <c r="R2576">
        <v>491734.39</v>
      </c>
    </row>
    <row r="2577" spans="1:18" x14ac:dyDescent="0.35">
      <c r="A2577" s="1" t="s">
        <v>7864</v>
      </c>
      <c r="B2577" s="1" t="s">
        <v>19</v>
      </c>
      <c r="C2577" s="1" t="s">
        <v>20</v>
      </c>
      <c r="D2577">
        <v>3.2</v>
      </c>
      <c r="E2577">
        <v>43</v>
      </c>
      <c r="F2577">
        <v>70.95</v>
      </c>
      <c r="G2577">
        <v>2876</v>
      </c>
      <c r="H2577">
        <v>35943</v>
      </c>
      <c r="I2577">
        <v>3</v>
      </c>
      <c r="J2577">
        <v>495</v>
      </c>
      <c r="K2577">
        <v>141.01</v>
      </c>
      <c r="L2577">
        <v>9.6</v>
      </c>
      <c r="M2577">
        <v>8.1</v>
      </c>
      <c r="N2577" s="1" t="s">
        <v>21</v>
      </c>
      <c r="O2577">
        <v>23</v>
      </c>
      <c r="P2577">
        <v>7</v>
      </c>
      <c r="Q2577">
        <v>30</v>
      </c>
      <c r="R2577">
        <v>689215.8</v>
      </c>
    </row>
    <row r="2578" spans="1:18" x14ac:dyDescent="0.35">
      <c r="A2578" s="1" t="s">
        <v>7868</v>
      </c>
      <c r="B2578" s="1" t="s">
        <v>19</v>
      </c>
      <c r="C2578" s="1" t="s">
        <v>20</v>
      </c>
      <c r="D2578">
        <v>4.4000000000000004</v>
      </c>
      <c r="E2578">
        <v>46</v>
      </c>
      <c r="F2578">
        <v>74.040000000000006</v>
      </c>
      <c r="G2578">
        <v>991</v>
      </c>
      <c r="H2578">
        <v>11394</v>
      </c>
      <c r="I2578">
        <v>5</v>
      </c>
      <c r="J2578">
        <v>639</v>
      </c>
      <c r="K2578">
        <v>269.14</v>
      </c>
      <c r="L2578">
        <v>7.5</v>
      </c>
      <c r="M2578">
        <v>6.1</v>
      </c>
      <c r="N2578" s="1" t="s">
        <v>27</v>
      </c>
      <c r="O2578">
        <v>0</v>
      </c>
      <c r="P2578">
        <v>17</v>
      </c>
      <c r="Q2578">
        <v>17</v>
      </c>
      <c r="R2578">
        <v>762271.84</v>
      </c>
    </row>
    <row r="2579" spans="1:18" x14ac:dyDescent="0.35">
      <c r="A2579" s="1" t="s">
        <v>7873</v>
      </c>
      <c r="B2579" s="1" t="s">
        <v>19</v>
      </c>
      <c r="C2579" s="1" t="s">
        <v>37</v>
      </c>
      <c r="D2579">
        <v>3.8</v>
      </c>
      <c r="E2579">
        <v>45</v>
      </c>
      <c r="F2579">
        <v>60.85</v>
      </c>
      <c r="G2579">
        <v>3725</v>
      </c>
      <c r="H2579">
        <v>43153</v>
      </c>
      <c r="I2579">
        <v>15</v>
      </c>
      <c r="J2579">
        <v>177</v>
      </c>
      <c r="K2579">
        <v>103.35</v>
      </c>
      <c r="L2579">
        <v>7.6</v>
      </c>
      <c r="M2579">
        <v>6.6</v>
      </c>
      <c r="N2579" s="1" t="s">
        <v>21</v>
      </c>
      <c r="O2579">
        <v>16</v>
      </c>
      <c r="P2579">
        <v>20</v>
      </c>
      <c r="Q2579">
        <v>36</v>
      </c>
      <c r="R2579">
        <v>632066.5</v>
      </c>
    </row>
    <row r="2580" spans="1:18" x14ac:dyDescent="0.35">
      <c r="A2580" s="1" t="s">
        <v>7876</v>
      </c>
      <c r="B2580" s="1" t="s">
        <v>19</v>
      </c>
      <c r="C2580" s="1" t="s">
        <v>37</v>
      </c>
      <c r="D2580">
        <v>3.6</v>
      </c>
      <c r="E2580">
        <v>34</v>
      </c>
      <c r="F2580">
        <v>58.91</v>
      </c>
      <c r="G2580">
        <v>1932</v>
      </c>
      <c r="H2580">
        <v>25487</v>
      </c>
      <c r="I2580">
        <v>17</v>
      </c>
      <c r="J2580">
        <v>502</v>
      </c>
      <c r="K2580">
        <v>151.24</v>
      </c>
      <c r="L2580">
        <v>7.8</v>
      </c>
      <c r="M2580">
        <v>9.9</v>
      </c>
      <c r="N2580" s="1" t="s">
        <v>21</v>
      </c>
      <c r="O2580">
        <v>29</v>
      </c>
      <c r="P2580">
        <v>18</v>
      </c>
      <c r="Q2580">
        <v>47</v>
      </c>
      <c r="R2580">
        <v>472438.98</v>
      </c>
    </row>
    <row r="2581" spans="1:18" x14ac:dyDescent="0.35">
      <c r="A2581" s="1" t="s">
        <v>7878</v>
      </c>
      <c r="B2581" s="1" t="s">
        <v>19</v>
      </c>
      <c r="C2581" s="1" t="s">
        <v>24</v>
      </c>
      <c r="D2581">
        <v>3.5</v>
      </c>
      <c r="E2581">
        <v>31</v>
      </c>
      <c r="F2581">
        <v>32.119999999999997</v>
      </c>
      <c r="G2581">
        <v>3291</v>
      </c>
      <c r="H2581">
        <v>32368</v>
      </c>
      <c r="I2581">
        <v>6</v>
      </c>
      <c r="J2581">
        <v>755</v>
      </c>
      <c r="K2581">
        <v>127.68</v>
      </c>
      <c r="L2581">
        <v>4</v>
      </c>
      <c r="M2581">
        <v>9.4</v>
      </c>
      <c r="N2581" s="1" t="s">
        <v>21</v>
      </c>
      <c r="O2581">
        <v>0</v>
      </c>
      <c r="P2581">
        <v>13</v>
      </c>
      <c r="Q2581">
        <v>13</v>
      </c>
      <c r="R2581">
        <v>239245.14</v>
      </c>
    </row>
    <row r="2582" spans="1:18" x14ac:dyDescent="0.35">
      <c r="A2582" s="1" t="s">
        <v>7879</v>
      </c>
      <c r="B2582" s="1" t="s">
        <v>19</v>
      </c>
      <c r="C2582" s="1" t="s">
        <v>24</v>
      </c>
      <c r="D2582">
        <v>3.8</v>
      </c>
      <c r="E2582">
        <v>43</v>
      </c>
      <c r="F2582">
        <v>32.090000000000003</v>
      </c>
      <c r="G2582">
        <v>1126</v>
      </c>
      <c r="H2582">
        <v>15512</v>
      </c>
      <c r="I2582">
        <v>12</v>
      </c>
      <c r="J2582">
        <v>957</v>
      </c>
      <c r="K2582">
        <v>142.36000000000001</v>
      </c>
      <c r="L2582">
        <v>3.6</v>
      </c>
      <c r="M2582">
        <v>8.5</v>
      </c>
      <c r="N2582" s="1" t="s">
        <v>27</v>
      </c>
      <c r="O2582">
        <v>33</v>
      </c>
      <c r="P2582">
        <v>20</v>
      </c>
      <c r="Q2582">
        <v>53</v>
      </c>
      <c r="R2582">
        <v>326320.90000000002</v>
      </c>
    </row>
    <row r="2583" spans="1:18" x14ac:dyDescent="0.35">
      <c r="A2583" s="1" t="s">
        <v>7882</v>
      </c>
      <c r="B2583" s="1" t="s">
        <v>19</v>
      </c>
      <c r="C2583" s="1" t="s">
        <v>37</v>
      </c>
      <c r="D2583">
        <v>4.8</v>
      </c>
      <c r="E2583">
        <v>44</v>
      </c>
      <c r="F2583">
        <v>56.2</v>
      </c>
      <c r="G2583">
        <v>2407</v>
      </c>
      <c r="H2583">
        <v>33410</v>
      </c>
      <c r="I2583">
        <v>10</v>
      </c>
      <c r="J2583">
        <v>106</v>
      </c>
      <c r="K2583">
        <v>120.61</v>
      </c>
      <c r="L2583">
        <v>4.5999999999999996</v>
      </c>
      <c r="M2583">
        <v>8.1</v>
      </c>
      <c r="N2583" s="1" t="s">
        <v>21</v>
      </c>
      <c r="O2583">
        <v>25</v>
      </c>
      <c r="P2583">
        <v>12</v>
      </c>
      <c r="Q2583">
        <v>37</v>
      </c>
      <c r="R2583">
        <v>565465.59999999998</v>
      </c>
    </row>
    <row r="2584" spans="1:18" x14ac:dyDescent="0.35">
      <c r="A2584" s="1" t="s">
        <v>7884</v>
      </c>
      <c r="B2584" s="1" t="s">
        <v>19</v>
      </c>
      <c r="C2584" s="1" t="s">
        <v>26</v>
      </c>
      <c r="D2584">
        <v>4.9000000000000004</v>
      </c>
      <c r="E2584">
        <v>42</v>
      </c>
      <c r="F2584">
        <v>51.94</v>
      </c>
      <c r="G2584">
        <v>1899</v>
      </c>
      <c r="H2584">
        <v>19117</v>
      </c>
      <c r="I2584">
        <v>5</v>
      </c>
      <c r="J2584">
        <v>918</v>
      </c>
      <c r="K2584">
        <v>56.57</v>
      </c>
      <c r="L2584">
        <v>9.4</v>
      </c>
      <c r="M2584">
        <v>6.6</v>
      </c>
      <c r="N2584" s="1" t="s">
        <v>27</v>
      </c>
      <c r="O2584">
        <v>19</v>
      </c>
      <c r="P2584">
        <v>22</v>
      </c>
      <c r="Q2584">
        <v>41</v>
      </c>
      <c r="R2584">
        <v>498514.01</v>
      </c>
    </row>
    <row r="2585" spans="1:18" x14ac:dyDescent="0.35">
      <c r="A2585" s="1" t="s">
        <v>7885</v>
      </c>
      <c r="B2585" s="1" t="s">
        <v>19</v>
      </c>
      <c r="C2585" s="1" t="s">
        <v>24</v>
      </c>
      <c r="D2585">
        <v>3.7</v>
      </c>
      <c r="E2585">
        <v>41</v>
      </c>
      <c r="F2585">
        <v>29.49</v>
      </c>
      <c r="G2585">
        <v>752</v>
      </c>
      <c r="H2585">
        <v>13713</v>
      </c>
      <c r="I2585">
        <v>4</v>
      </c>
      <c r="J2585">
        <v>232</v>
      </c>
      <c r="K2585">
        <v>100.53</v>
      </c>
      <c r="L2585">
        <v>1.8</v>
      </c>
      <c r="M2585">
        <v>3.7</v>
      </c>
      <c r="N2585" s="1" t="s">
        <v>21</v>
      </c>
      <c r="O2585">
        <v>6</v>
      </c>
      <c r="P2585">
        <v>16</v>
      </c>
      <c r="Q2585">
        <v>22</v>
      </c>
      <c r="R2585">
        <v>274467.14</v>
      </c>
    </row>
    <row r="2586" spans="1:18" x14ac:dyDescent="0.35">
      <c r="A2586" s="1" t="s">
        <v>7886</v>
      </c>
      <c r="B2586" s="1" t="s">
        <v>19</v>
      </c>
      <c r="C2586" s="1" t="s">
        <v>26</v>
      </c>
      <c r="D2586">
        <v>4.4000000000000004</v>
      </c>
      <c r="E2586">
        <v>31</v>
      </c>
      <c r="F2586">
        <v>53.39</v>
      </c>
      <c r="G2586">
        <v>4319</v>
      </c>
      <c r="H2586">
        <v>42594</v>
      </c>
      <c r="I2586">
        <v>7</v>
      </c>
      <c r="J2586">
        <v>836</v>
      </c>
      <c r="K2586">
        <v>115.6</v>
      </c>
      <c r="L2586">
        <v>5.2</v>
      </c>
      <c r="M2586">
        <v>3.1</v>
      </c>
      <c r="N2586" s="1" t="s">
        <v>27</v>
      </c>
      <c r="O2586">
        <v>29</v>
      </c>
      <c r="P2586">
        <v>19</v>
      </c>
      <c r="Q2586">
        <v>48</v>
      </c>
      <c r="R2586">
        <v>386457.63</v>
      </c>
    </row>
    <row r="2587" spans="1:18" x14ac:dyDescent="0.35">
      <c r="A2587" s="1" t="s">
        <v>7887</v>
      </c>
      <c r="B2587" s="1" t="s">
        <v>19</v>
      </c>
      <c r="C2587" s="1" t="s">
        <v>20</v>
      </c>
      <c r="D2587">
        <v>3.4</v>
      </c>
      <c r="E2587">
        <v>41</v>
      </c>
      <c r="F2587">
        <v>66.37</v>
      </c>
      <c r="G2587">
        <v>2711</v>
      </c>
      <c r="H2587">
        <v>25661</v>
      </c>
      <c r="I2587">
        <v>15</v>
      </c>
      <c r="J2587">
        <v>366</v>
      </c>
      <c r="K2587">
        <v>65.72</v>
      </c>
      <c r="L2587">
        <v>2</v>
      </c>
      <c r="M2587">
        <v>1.7</v>
      </c>
      <c r="N2587" s="1" t="s">
        <v>21</v>
      </c>
      <c r="O2587">
        <v>28</v>
      </c>
      <c r="P2587">
        <v>31</v>
      </c>
      <c r="Q2587">
        <v>59</v>
      </c>
      <c r="R2587">
        <v>622783.61</v>
      </c>
    </row>
    <row r="2588" spans="1:18" x14ac:dyDescent="0.35">
      <c r="A2588" s="1" t="s">
        <v>7888</v>
      </c>
      <c r="B2588" s="1" t="s">
        <v>19</v>
      </c>
      <c r="C2588" s="1" t="s">
        <v>42</v>
      </c>
      <c r="D2588">
        <v>4.2</v>
      </c>
      <c r="E2588">
        <v>35</v>
      </c>
      <c r="F2588">
        <v>37.11</v>
      </c>
      <c r="G2588">
        <v>1662</v>
      </c>
      <c r="H2588">
        <v>18897</v>
      </c>
      <c r="I2588">
        <v>2</v>
      </c>
      <c r="J2588">
        <v>457</v>
      </c>
      <c r="K2588">
        <v>190.9</v>
      </c>
      <c r="L2588">
        <v>9</v>
      </c>
      <c r="M2588">
        <v>5.9</v>
      </c>
      <c r="N2588" s="1" t="s">
        <v>27</v>
      </c>
      <c r="O2588">
        <v>1</v>
      </c>
      <c r="P2588">
        <v>14</v>
      </c>
      <c r="Q2588">
        <v>15</v>
      </c>
      <c r="R2588">
        <v>298806.65000000002</v>
      </c>
    </row>
    <row r="2589" spans="1:18" x14ac:dyDescent="0.35">
      <c r="A2589" s="1" t="s">
        <v>7889</v>
      </c>
      <c r="B2589" s="1" t="s">
        <v>19</v>
      </c>
      <c r="C2589" s="1" t="s">
        <v>26</v>
      </c>
      <c r="D2589">
        <v>3.3</v>
      </c>
      <c r="E2589">
        <v>30</v>
      </c>
      <c r="F2589">
        <v>51.14</v>
      </c>
      <c r="G2589">
        <v>954</v>
      </c>
      <c r="H2589">
        <v>14273</v>
      </c>
      <c r="I2589">
        <v>17</v>
      </c>
      <c r="J2589">
        <v>566</v>
      </c>
      <c r="K2589">
        <v>81.69</v>
      </c>
      <c r="L2589">
        <v>2.2000000000000002</v>
      </c>
      <c r="M2589">
        <v>4.5</v>
      </c>
      <c r="N2589" s="1" t="s">
        <v>27</v>
      </c>
      <c r="O2589">
        <v>11</v>
      </c>
      <c r="P2589">
        <v>9</v>
      </c>
      <c r="Q2589">
        <v>20</v>
      </c>
      <c r="R2589">
        <v>360639.25</v>
      </c>
    </row>
    <row r="2590" spans="1:18" x14ac:dyDescent="0.35">
      <c r="A2590" s="1" t="s">
        <v>7891</v>
      </c>
      <c r="B2590" s="1" t="s">
        <v>19</v>
      </c>
      <c r="C2590" s="1" t="s">
        <v>42</v>
      </c>
      <c r="D2590">
        <v>4.9000000000000004</v>
      </c>
      <c r="E2590">
        <v>30</v>
      </c>
      <c r="F2590">
        <v>37.93</v>
      </c>
      <c r="G2590">
        <v>4843</v>
      </c>
      <c r="H2590">
        <v>49334</v>
      </c>
      <c r="I2590">
        <v>16</v>
      </c>
      <c r="J2590">
        <v>525</v>
      </c>
      <c r="K2590">
        <v>97.25</v>
      </c>
      <c r="L2590">
        <v>9.6999999999999993</v>
      </c>
      <c r="M2590">
        <v>7.5</v>
      </c>
      <c r="N2590" s="1" t="s">
        <v>27</v>
      </c>
      <c r="O2590">
        <v>9</v>
      </c>
      <c r="P2590">
        <v>4</v>
      </c>
      <c r="Q2590">
        <v>13</v>
      </c>
      <c r="R2590">
        <v>285074.39</v>
      </c>
    </row>
    <row r="2591" spans="1:18" x14ac:dyDescent="0.35">
      <c r="A2591" s="1" t="s">
        <v>7895</v>
      </c>
      <c r="B2591" s="1" t="s">
        <v>19</v>
      </c>
      <c r="C2591" s="1" t="s">
        <v>20</v>
      </c>
      <c r="D2591">
        <v>3.7</v>
      </c>
      <c r="E2591">
        <v>43</v>
      </c>
      <c r="F2591">
        <v>66.040000000000006</v>
      </c>
      <c r="G2591">
        <v>2005</v>
      </c>
      <c r="H2591">
        <v>22268</v>
      </c>
      <c r="I2591">
        <v>14</v>
      </c>
      <c r="J2591">
        <v>540</v>
      </c>
      <c r="K2591">
        <v>259.04000000000002</v>
      </c>
      <c r="L2591">
        <v>4.9000000000000004</v>
      </c>
      <c r="M2591">
        <v>8</v>
      </c>
      <c r="N2591" s="1" t="s">
        <v>27</v>
      </c>
      <c r="O2591">
        <v>20</v>
      </c>
      <c r="P2591">
        <v>28</v>
      </c>
      <c r="Q2591">
        <v>48</v>
      </c>
      <c r="R2591">
        <v>650719.5</v>
      </c>
    </row>
    <row r="2592" spans="1:18" x14ac:dyDescent="0.35">
      <c r="A2592" s="1" t="s">
        <v>7897</v>
      </c>
      <c r="B2592" s="1" t="s">
        <v>19</v>
      </c>
      <c r="C2592" s="1" t="s">
        <v>42</v>
      </c>
      <c r="D2592">
        <v>4.4000000000000004</v>
      </c>
      <c r="E2592">
        <v>48</v>
      </c>
      <c r="F2592">
        <v>44.5</v>
      </c>
      <c r="G2592">
        <v>2707</v>
      </c>
      <c r="H2592">
        <v>32959</v>
      </c>
      <c r="I2592">
        <v>14</v>
      </c>
      <c r="J2592">
        <v>708</v>
      </c>
      <c r="K2592">
        <v>255.03</v>
      </c>
      <c r="L2592">
        <v>9.9</v>
      </c>
      <c r="M2592">
        <v>1</v>
      </c>
      <c r="N2592" s="1" t="s">
        <v>21</v>
      </c>
      <c r="O2592">
        <v>27</v>
      </c>
      <c r="P2592">
        <v>27</v>
      </c>
      <c r="Q2592">
        <v>54</v>
      </c>
      <c r="R2592">
        <v>496761.45</v>
      </c>
    </row>
    <row r="2593" spans="1:18" x14ac:dyDescent="0.35">
      <c r="A2593" s="1" t="s">
        <v>7898</v>
      </c>
      <c r="B2593" s="1" t="s">
        <v>19</v>
      </c>
      <c r="C2593" s="1" t="s">
        <v>37</v>
      </c>
      <c r="D2593">
        <v>4.0999999999999996</v>
      </c>
      <c r="E2593">
        <v>42</v>
      </c>
      <c r="F2593">
        <v>57.86</v>
      </c>
      <c r="G2593">
        <v>3786</v>
      </c>
      <c r="H2593">
        <v>46888</v>
      </c>
      <c r="I2593">
        <v>11</v>
      </c>
      <c r="J2593">
        <v>517</v>
      </c>
      <c r="K2593">
        <v>128.12</v>
      </c>
      <c r="L2593">
        <v>6.6</v>
      </c>
      <c r="M2593">
        <v>9.8000000000000007</v>
      </c>
      <c r="N2593" s="1" t="s">
        <v>21</v>
      </c>
      <c r="O2593">
        <v>8</v>
      </c>
      <c r="P2593">
        <v>22</v>
      </c>
      <c r="Q2593">
        <v>30</v>
      </c>
      <c r="R2593">
        <v>562189.48</v>
      </c>
    </row>
    <row r="2594" spans="1:18" x14ac:dyDescent="0.35">
      <c r="A2594" s="1" t="s">
        <v>7901</v>
      </c>
      <c r="B2594" s="1" t="s">
        <v>19</v>
      </c>
      <c r="C2594" s="1" t="s">
        <v>26</v>
      </c>
      <c r="D2594">
        <v>4.4000000000000004</v>
      </c>
      <c r="E2594">
        <v>30</v>
      </c>
      <c r="F2594">
        <v>54.41</v>
      </c>
      <c r="G2594">
        <v>2646</v>
      </c>
      <c r="H2594">
        <v>30568</v>
      </c>
      <c r="I2594">
        <v>2</v>
      </c>
      <c r="J2594">
        <v>445</v>
      </c>
      <c r="K2594">
        <v>189.48</v>
      </c>
      <c r="L2594">
        <v>5.9</v>
      </c>
      <c r="M2594">
        <v>9.9</v>
      </c>
      <c r="N2594" s="1" t="s">
        <v>27</v>
      </c>
      <c r="O2594">
        <v>15</v>
      </c>
      <c r="P2594">
        <v>28</v>
      </c>
      <c r="Q2594">
        <v>43</v>
      </c>
      <c r="R2594">
        <v>376100.73</v>
      </c>
    </row>
    <row r="2595" spans="1:18" x14ac:dyDescent="0.35">
      <c r="A2595" s="1" t="s">
        <v>7908</v>
      </c>
      <c r="B2595" s="1" t="s">
        <v>19</v>
      </c>
      <c r="C2595" s="1" t="s">
        <v>37</v>
      </c>
      <c r="D2595">
        <v>3.8</v>
      </c>
      <c r="E2595">
        <v>48</v>
      </c>
      <c r="F2595">
        <v>62.46</v>
      </c>
      <c r="G2595">
        <v>2802</v>
      </c>
      <c r="H2595">
        <v>36204</v>
      </c>
      <c r="I2595">
        <v>6</v>
      </c>
      <c r="J2595">
        <v>586</v>
      </c>
      <c r="K2595">
        <v>237.23</v>
      </c>
      <c r="L2595">
        <v>9.4</v>
      </c>
      <c r="M2595">
        <v>5.7</v>
      </c>
      <c r="N2595" s="1" t="s">
        <v>21</v>
      </c>
      <c r="O2595">
        <v>46</v>
      </c>
      <c r="P2595">
        <v>20</v>
      </c>
      <c r="Q2595">
        <v>66</v>
      </c>
      <c r="R2595">
        <v>681437.08</v>
      </c>
    </row>
    <row r="2596" spans="1:18" x14ac:dyDescent="0.35">
      <c r="A2596" s="1" t="s">
        <v>7910</v>
      </c>
      <c r="B2596" s="1" t="s">
        <v>19</v>
      </c>
      <c r="C2596" s="1" t="s">
        <v>20</v>
      </c>
      <c r="D2596">
        <v>3.6</v>
      </c>
      <c r="E2596">
        <v>47</v>
      </c>
      <c r="F2596">
        <v>69.78</v>
      </c>
      <c r="G2596">
        <v>1889</v>
      </c>
      <c r="H2596">
        <v>17717</v>
      </c>
      <c r="I2596">
        <v>9</v>
      </c>
      <c r="J2596">
        <v>798</v>
      </c>
      <c r="K2596">
        <v>50.95</v>
      </c>
      <c r="L2596">
        <v>5.8</v>
      </c>
      <c r="M2596">
        <v>8.9</v>
      </c>
      <c r="N2596" s="1" t="s">
        <v>21</v>
      </c>
      <c r="O2596">
        <v>41</v>
      </c>
      <c r="P2596">
        <v>24</v>
      </c>
      <c r="Q2596">
        <v>65</v>
      </c>
      <c r="R2596">
        <v>744446.59</v>
      </c>
    </row>
    <row r="2597" spans="1:18" x14ac:dyDescent="0.35">
      <c r="A2597" s="1" t="s">
        <v>7912</v>
      </c>
      <c r="B2597" s="1" t="s">
        <v>19</v>
      </c>
      <c r="C2597" s="1" t="s">
        <v>31</v>
      </c>
      <c r="D2597">
        <v>3</v>
      </c>
      <c r="E2597">
        <v>38</v>
      </c>
      <c r="F2597">
        <v>32.26</v>
      </c>
      <c r="G2597">
        <v>1341</v>
      </c>
      <c r="H2597">
        <v>15053</v>
      </c>
      <c r="I2597">
        <v>3</v>
      </c>
      <c r="J2597">
        <v>702</v>
      </c>
      <c r="K2597">
        <v>277.27</v>
      </c>
      <c r="L2597">
        <v>4</v>
      </c>
      <c r="M2597">
        <v>4.7</v>
      </c>
      <c r="N2597" s="1" t="s">
        <v>27</v>
      </c>
      <c r="O2597">
        <v>12</v>
      </c>
      <c r="P2597">
        <v>21</v>
      </c>
      <c r="Q2597">
        <v>33</v>
      </c>
      <c r="R2597">
        <v>281050.45</v>
      </c>
    </row>
    <row r="2598" spans="1:18" x14ac:dyDescent="0.35">
      <c r="A2598" s="1" t="s">
        <v>7913</v>
      </c>
      <c r="B2598" s="1" t="s">
        <v>19</v>
      </c>
      <c r="C2598" s="1" t="s">
        <v>31</v>
      </c>
      <c r="D2598">
        <v>4.9000000000000004</v>
      </c>
      <c r="E2598">
        <v>30</v>
      </c>
      <c r="F2598">
        <v>31.3</v>
      </c>
      <c r="G2598">
        <v>1096</v>
      </c>
      <c r="H2598">
        <v>14588</v>
      </c>
      <c r="I2598">
        <v>7</v>
      </c>
      <c r="J2598">
        <v>347</v>
      </c>
      <c r="K2598">
        <v>213.15</v>
      </c>
      <c r="L2598">
        <v>2.2999999999999998</v>
      </c>
      <c r="M2598">
        <v>6.7</v>
      </c>
      <c r="N2598" s="1" t="s">
        <v>27</v>
      </c>
      <c r="O2598">
        <v>21</v>
      </c>
      <c r="P2598">
        <v>14</v>
      </c>
      <c r="Q2598">
        <v>35</v>
      </c>
      <c r="R2598">
        <v>221303.9</v>
      </c>
    </row>
    <row r="2599" spans="1:18" x14ac:dyDescent="0.35">
      <c r="A2599" s="1" t="s">
        <v>7915</v>
      </c>
      <c r="B2599" s="1" t="s">
        <v>19</v>
      </c>
      <c r="C2599" s="1" t="s">
        <v>37</v>
      </c>
      <c r="D2599">
        <v>4</v>
      </c>
      <c r="E2599">
        <v>41</v>
      </c>
      <c r="F2599">
        <v>59.09</v>
      </c>
      <c r="G2599">
        <v>3366</v>
      </c>
      <c r="H2599">
        <v>37888</v>
      </c>
      <c r="I2599">
        <v>14</v>
      </c>
      <c r="J2599">
        <v>584</v>
      </c>
      <c r="K2599">
        <v>189.9</v>
      </c>
      <c r="L2599">
        <v>5.0999999999999996</v>
      </c>
      <c r="M2599">
        <v>6.9</v>
      </c>
      <c r="N2599" s="1" t="s">
        <v>21</v>
      </c>
      <c r="O2599">
        <v>1</v>
      </c>
      <c r="P2599">
        <v>17</v>
      </c>
      <c r="Q2599">
        <v>18</v>
      </c>
      <c r="R2599">
        <v>559744.13</v>
      </c>
    </row>
    <row r="2600" spans="1:18" x14ac:dyDescent="0.35">
      <c r="A2600" s="1" t="s">
        <v>7918</v>
      </c>
      <c r="B2600" s="1" t="s">
        <v>19</v>
      </c>
      <c r="C2600" s="1" t="s">
        <v>31</v>
      </c>
      <c r="D2600">
        <v>3.1</v>
      </c>
      <c r="E2600">
        <v>50</v>
      </c>
      <c r="F2600">
        <v>33.67</v>
      </c>
      <c r="G2600">
        <v>1108</v>
      </c>
      <c r="H2600">
        <v>13701</v>
      </c>
      <c r="I2600">
        <v>5</v>
      </c>
      <c r="J2600">
        <v>318</v>
      </c>
      <c r="K2600">
        <v>65.510000000000005</v>
      </c>
      <c r="L2600">
        <v>8.3000000000000007</v>
      </c>
      <c r="M2600">
        <v>6.6</v>
      </c>
      <c r="N2600" s="1" t="s">
        <v>27</v>
      </c>
      <c r="O2600">
        <v>10</v>
      </c>
      <c r="P2600">
        <v>10</v>
      </c>
      <c r="Q2600">
        <v>20</v>
      </c>
      <c r="R2600">
        <v>384792.95</v>
      </c>
    </row>
    <row r="2601" spans="1:18" x14ac:dyDescent="0.35">
      <c r="A2601" s="1" t="s">
        <v>7919</v>
      </c>
      <c r="B2601" s="1" t="s">
        <v>19</v>
      </c>
      <c r="C2601" s="1" t="s">
        <v>37</v>
      </c>
      <c r="D2601">
        <v>3.2</v>
      </c>
      <c r="E2601">
        <v>43</v>
      </c>
      <c r="F2601">
        <v>61.3</v>
      </c>
      <c r="G2601">
        <v>2191</v>
      </c>
      <c r="H2601">
        <v>22231</v>
      </c>
      <c r="I2601">
        <v>19</v>
      </c>
      <c r="J2601">
        <v>145</v>
      </c>
      <c r="K2601">
        <v>55.3</v>
      </c>
      <c r="L2601">
        <v>5.5</v>
      </c>
      <c r="M2601">
        <v>7.2</v>
      </c>
      <c r="N2601" s="1" t="s">
        <v>27</v>
      </c>
      <c r="O2601">
        <v>30</v>
      </c>
      <c r="P2601">
        <v>24</v>
      </c>
      <c r="Q2601">
        <v>54</v>
      </c>
      <c r="R2601">
        <v>610610.35</v>
      </c>
    </row>
    <row r="2602" spans="1:18" x14ac:dyDescent="0.35">
      <c r="A2602" s="1" t="s">
        <v>7922</v>
      </c>
      <c r="B2602" s="1" t="s">
        <v>19</v>
      </c>
      <c r="C2602" s="1" t="s">
        <v>31</v>
      </c>
      <c r="D2602">
        <v>4.7</v>
      </c>
      <c r="E2602">
        <v>50</v>
      </c>
      <c r="F2602">
        <v>33.44</v>
      </c>
      <c r="G2602">
        <v>3159</v>
      </c>
      <c r="H2602">
        <v>31632</v>
      </c>
      <c r="I2602">
        <v>16</v>
      </c>
      <c r="J2602">
        <v>511</v>
      </c>
      <c r="K2602">
        <v>203.09</v>
      </c>
      <c r="L2602">
        <v>5</v>
      </c>
      <c r="M2602">
        <v>2.2999999999999998</v>
      </c>
      <c r="N2602" s="1" t="s">
        <v>21</v>
      </c>
      <c r="O2602">
        <v>48</v>
      </c>
      <c r="P2602">
        <v>34</v>
      </c>
      <c r="Q2602">
        <v>82</v>
      </c>
      <c r="R2602">
        <v>395902.18</v>
      </c>
    </row>
    <row r="2603" spans="1:18" x14ac:dyDescent="0.35">
      <c r="A2603" s="1" t="s">
        <v>7927</v>
      </c>
      <c r="B2603" s="1" t="s">
        <v>19</v>
      </c>
      <c r="C2603" s="1" t="s">
        <v>20</v>
      </c>
      <c r="D2603">
        <v>3.1</v>
      </c>
      <c r="E2603">
        <v>41</v>
      </c>
      <c r="F2603">
        <v>67.11</v>
      </c>
      <c r="G2603">
        <v>1468</v>
      </c>
      <c r="H2603">
        <v>15954</v>
      </c>
      <c r="I2603">
        <v>18</v>
      </c>
      <c r="J2603">
        <v>468</v>
      </c>
      <c r="K2603">
        <v>194.02</v>
      </c>
      <c r="L2603">
        <v>6.1</v>
      </c>
      <c r="M2603">
        <v>5</v>
      </c>
      <c r="N2603" s="1" t="s">
        <v>27</v>
      </c>
      <c r="O2603">
        <v>10</v>
      </c>
      <c r="P2603">
        <v>36</v>
      </c>
      <c r="Q2603">
        <v>46</v>
      </c>
      <c r="R2603">
        <v>633153.44999999995</v>
      </c>
    </row>
    <row r="2604" spans="1:18" x14ac:dyDescent="0.35">
      <c r="A2604" s="1" t="s">
        <v>7933</v>
      </c>
      <c r="B2604" s="1" t="s">
        <v>19</v>
      </c>
      <c r="C2604" s="1" t="s">
        <v>31</v>
      </c>
      <c r="D2604">
        <v>3.7</v>
      </c>
      <c r="E2604">
        <v>35</v>
      </c>
      <c r="F2604">
        <v>37.630000000000003</v>
      </c>
      <c r="G2604">
        <v>1121</v>
      </c>
      <c r="H2604">
        <v>11013</v>
      </c>
      <c r="I2604">
        <v>11</v>
      </c>
      <c r="J2604">
        <v>759</v>
      </c>
      <c r="K2604">
        <v>216.37</v>
      </c>
      <c r="L2604">
        <v>3.8</v>
      </c>
      <c r="M2604">
        <v>8.8000000000000007</v>
      </c>
      <c r="N2604" s="1" t="s">
        <v>21</v>
      </c>
      <c r="O2604">
        <v>25</v>
      </c>
      <c r="P2604">
        <v>19</v>
      </c>
      <c r="Q2604">
        <v>44</v>
      </c>
      <c r="R2604">
        <v>311139.82</v>
      </c>
    </row>
    <row r="2605" spans="1:18" x14ac:dyDescent="0.35">
      <c r="A2605" s="1" t="s">
        <v>7935</v>
      </c>
      <c r="B2605" s="1" t="s">
        <v>19</v>
      </c>
      <c r="C2605" s="1" t="s">
        <v>26</v>
      </c>
      <c r="D2605">
        <v>3.9</v>
      </c>
      <c r="E2605">
        <v>31</v>
      </c>
      <c r="F2605">
        <v>45.48</v>
      </c>
      <c r="G2605">
        <v>2813</v>
      </c>
      <c r="H2605">
        <v>31974</v>
      </c>
      <c r="I2605">
        <v>14</v>
      </c>
      <c r="J2605">
        <v>347</v>
      </c>
      <c r="K2605">
        <v>109.72</v>
      </c>
      <c r="L2605">
        <v>3.6</v>
      </c>
      <c r="M2605">
        <v>2.4</v>
      </c>
      <c r="N2605" s="1" t="s">
        <v>27</v>
      </c>
      <c r="O2605">
        <v>3</v>
      </c>
      <c r="P2605">
        <v>26</v>
      </c>
      <c r="Q2605">
        <v>29</v>
      </c>
      <c r="R2605">
        <v>333594.84000000003</v>
      </c>
    </row>
    <row r="2606" spans="1:18" x14ac:dyDescent="0.35">
      <c r="A2606" s="1" t="s">
        <v>7938</v>
      </c>
      <c r="B2606" s="1" t="s">
        <v>19</v>
      </c>
      <c r="C2606" s="1" t="s">
        <v>26</v>
      </c>
      <c r="D2606">
        <v>3.2</v>
      </c>
      <c r="E2606">
        <v>45</v>
      </c>
      <c r="F2606">
        <v>51.45</v>
      </c>
      <c r="G2606">
        <v>1963</v>
      </c>
      <c r="H2606">
        <v>25333</v>
      </c>
      <c r="I2606">
        <v>8</v>
      </c>
      <c r="J2606">
        <v>875</v>
      </c>
      <c r="K2606">
        <v>154.72999999999999</v>
      </c>
      <c r="L2606">
        <v>6.5</v>
      </c>
      <c r="M2606">
        <v>6.9</v>
      </c>
      <c r="N2606" s="1" t="s">
        <v>27</v>
      </c>
      <c r="O2606">
        <v>40</v>
      </c>
      <c r="P2606">
        <v>22</v>
      </c>
      <c r="Q2606">
        <v>62</v>
      </c>
      <c r="R2606">
        <v>530890.80000000005</v>
      </c>
    </row>
    <row r="2607" spans="1:18" x14ac:dyDescent="0.35">
      <c r="A2607" s="1" t="s">
        <v>7942</v>
      </c>
      <c r="B2607" s="1" t="s">
        <v>19</v>
      </c>
      <c r="C2607" s="1" t="s">
        <v>37</v>
      </c>
      <c r="D2607">
        <v>4.5</v>
      </c>
      <c r="E2607">
        <v>40</v>
      </c>
      <c r="F2607">
        <v>61.26</v>
      </c>
      <c r="G2607">
        <v>909</v>
      </c>
      <c r="H2607">
        <v>10569</v>
      </c>
      <c r="I2607">
        <v>17</v>
      </c>
      <c r="J2607">
        <v>466</v>
      </c>
      <c r="K2607">
        <v>149.34</v>
      </c>
      <c r="L2607">
        <v>5</v>
      </c>
      <c r="M2607">
        <v>5.2</v>
      </c>
      <c r="N2607" s="1" t="s">
        <v>21</v>
      </c>
      <c r="O2607">
        <v>17</v>
      </c>
      <c r="P2607">
        <v>2</v>
      </c>
      <c r="Q2607">
        <v>19</v>
      </c>
      <c r="R2607">
        <v>562725.49</v>
      </c>
    </row>
    <row r="2608" spans="1:18" x14ac:dyDescent="0.35">
      <c r="A2608" s="1" t="s">
        <v>7947</v>
      </c>
      <c r="B2608" s="1" t="s">
        <v>19</v>
      </c>
      <c r="C2608" s="1" t="s">
        <v>37</v>
      </c>
      <c r="D2608">
        <v>3.2</v>
      </c>
      <c r="E2608">
        <v>50</v>
      </c>
      <c r="F2608">
        <v>64.02</v>
      </c>
      <c r="G2608">
        <v>1645</v>
      </c>
      <c r="H2608">
        <v>18083</v>
      </c>
      <c r="I2608">
        <v>7</v>
      </c>
      <c r="J2608">
        <v>812</v>
      </c>
      <c r="K2608">
        <v>142.22999999999999</v>
      </c>
      <c r="L2608">
        <v>5.6</v>
      </c>
      <c r="M2608">
        <v>9.6</v>
      </c>
      <c r="N2608" s="1" t="s">
        <v>21</v>
      </c>
      <c r="O2608">
        <v>25</v>
      </c>
      <c r="P2608">
        <v>24</v>
      </c>
      <c r="Q2608">
        <v>49</v>
      </c>
      <c r="R2608">
        <v>723751.63</v>
      </c>
    </row>
    <row r="2609" spans="1:18" x14ac:dyDescent="0.35">
      <c r="A2609" s="1" t="s">
        <v>7953</v>
      </c>
      <c r="B2609" s="1" t="s">
        <v>19</v>
      </c>
      <c r="C2609" s="1" t="s">
        <v>37</v>
      </c>
      <c r="D2609">
        <v>3.3</v>
      </c>
      <c r="E2609">
        <v>36</v>
      </c>
      <c r="F2609">
        <v>58.29</v>
      </c>
      <c r="G2609">
        <v>1390</v>
      </c>
      <c r="H2609">
        <v>13903</v>
      </c>
      <c r="I2609">
        <v>7</v>
      </c>
      <c r="J2609">
        <v>476</v>
      </c>
      <c r="K2609">
        <v>99.45</v>
      </c>
      <c r="L2609">
        <v>1.9</v>
      </c>
      <c r="M2609">
        <v>8</v>
      </c>
      <c r="N2609" s="1" t="s">
        <v>27</v>
      </c>
      <c r="O2609">
        <v>6</v>
      </c>
      <c r="P2609">
        <v>22</v>
      </c>
      <c r="Q2609">
        <v>28</v>
      </c>
      <c r="R2609">
        <v>476872.63</v>
      </c>
    </row>
    <row r="2610" spans="1:18" x14ac:dyDescent="0.35">
      <c r="A2610" s="1" t="s">
        <v>7954</v>
      </c>
      <c r="B2610" s="1" t="s">
        <v>19</v>
      </c>
      <c r="C2610" s="1" t="s">
        <v>42</v>
      </c>
      <c r="D2610">
        <v>3.4</v>
      </c>
      <c r="E2610">
        <v>43</v>
      </c>
      <c r="F2610">
        <v>44.05</v>
      </c>
      <c r="G2610">
        <v>701</v>
      </c>
      <c r="H2610">
        <v>9726</v>
      </c>
      <c r="I2610">
        <v>15</v>
      </c>
      <c r="J2610">
        <v>665</v>
      </c>
      <c r="K2610">
        <v>178.13</v>
      </c>
      <c r="L2610">
        <v>1.7</v>
      </c>
      <c r="M2610">
        <v>2.1</v>
      </c>
      <c r="N2610" s="1" t="s">
        <v>21</v>
      </c>
      <c r="O2610">
        <v>13</v>
      </c>
      <c r="P2610">
        <v>19</v>
      </c>
      <c r="Q2610">
        <v>32</v>
      </c>
      <c r="R2610">
        <v>435996.25</v>
      </c>
    </row>
    <row r="2611" spans="1:18" x14ac:dyDescent="0.35">
      <c r="A2611" s="1" t="s">
        <v>7958</v>
      </c>
      <c r="B2611" s="1" t="s">
        <v>19</v>
      </c>
      <c r="C2611" s="1" t="s">
        <v>42</v>
      </c>
      <c r="D2611">
        <v>4.2</v>
      </c>
      <c r="E2611">
        <v>34</v>
      </c>
      <c r="F2611">
        <v>35.479999999999997</v>
      </c>
      <c r="G2611">
        <v>2392</v>
      </c>
      <c r="H2611">
        <v>26350</v>
      </c>
      <c r="I2611">
        <v>5</v>
      </c>
      <c r="J2611">
        <v>154</v>
      </c>
      <c r="K2611">
        <v>128.49</v>
      </c>
      <c r="L2611">
        <v>8.5</v>
      </c>
      <c r="M2611">
        <v>6.2</v>
      </c>
      <c r="N2611" s="1" t="s">
        <v>21</v>
      </c>
      <c r="O2611">
        <v>16</v>
      </c>
      <c r="P2611">
        <v>33</v>
      </c>
      <c r="Q2611">
        <v>49</v>
      </c>
      <c r="R2611">
        <v>283486.09999999998</v>
      </c>
    </row>
    <row r="2612" spans="1:18" x14ac:dyDescent="0.35">
      <c r="A2612" s="1" t="s">
        <v>7970</v>
      </c>
      <c r="B2612" s="1" t="s">
        <v>19</v>
      </c>
      <c r="C2612" s="1" t="s">
        <v>31</v>
      </c>
      <c r="D2612">
        <v>4.2</v>
      </c>
      <c r="E2612">
        <v>47</v>
      </c>
      <c r="F2612">
        <v>30.44</v>
      </c>
      <c r="G2612">
        <v>3309</v>
      </c>
      <c r="H2612">
        <v>34286</v>
      </c>
      <c r="I2612">
        <v>11</v>
      </c>
      <c r="J2612">
        <v>237</v>
      </c>
      <c r="K2612">
        <v>228.31</v>
      </c>
      <c r="L2612">
        <v>4.3</v>
      </c>
      <c r="M2612">
        <v>7.9</v>
      </c>
      <c r="N2612" s="1" t="s">
        <v>27</v>
      </c>
      <c r="O2612">
        <v>42</v>
      </c>
      <c r="P2612">
        <v>14</v>
      </c>
      <c r="Q2612">
        <v>56</v>
      </c>
      <c r="R2612">
        <v>339275.36</v>
      </c>
    </row>
    <row r="2613" spans="1:18" x14ac:dyDescent="0.35">
      <c r="A2613" s="1" t="s">
        <v>7973</v>
      </c>
      <c r="B2613" s="1" t="s">
        <v>19</v>
      </c>
      <c r="C2613" s="1" t="s">
        <v>24</v>
      </c>
      <c r="D2613">
        <v>4.0999999999999996</v>
      </c>
      <c r="E2613">
        <v>36</v>
      </c>
      <c r="F2613">
        <v>32.67</v>
      </c>
      <c r="G2613">
        <v>1040</v>
      </c>
      <c r="H2613">
        <v>10994</v>
      </c>
      <c r="I2613">
        <v>8</v>
      </c>
      <c r="J2613">
        <v>563</v>
      </c>
      <c r="K2613">
        <v>239.2</v>
      </c>
      <c r="L2613">
        <v>7.3</v>
      </c>
      <c r="M2613">
        <v>1.1000000000000001</v>
      </c>
      <c r="N2613" s="1" t="s">
        <v>27</v>
      </c>
      <c r="O2613">
        <v>8</v>
      </c>
      <c r="P2613">
        <v>15</v>
      </c>
      <c r="Q2613">
        <v>23</v>
      </c>
      <c r="R2613">
        <v>273757.39</v>
      </c>
    </row>
    <row r="2614" spans="1:18" x14ac:dyDescent="0.35">
      <c r="A2614" s="1" t="s">
        <v>7974</v>
      </c>
      <c r="B2614" s="1" t="s">
        <v>19</v>
      </c>
      <c r="C2614" s="1" t="s">
        <v>20</v>
      </c>
      <c r="D2614">
        <v>3.8</v>
      </c>
      <c r="E2614">
        <v>32</v>
      </c>
      <c r="F2614">
        <v>74.61</v>
      </c>
      <c r="G2614">
        <v>3241</v>
      </c>
      <c r="H2614">
        <v>40474</v>
      </c>
      <c r="I2614">
        <v>19</v>
      </c>
      <c r="J2614">
        <v>840</v>
      </c>
      <c r="K2614">
        <v>51.36</v>
      </c>
      <c r="L2614">
        <v>3.5</v>
      </c>
      <c r="M2614">
        <v>9.1999999999999993</v>
      </c>
      <c r="N2614" s="1" t="s">
        <v>27</v>
      </c>
      <c r="O2614">
        <v>8</v>
      </c>
      <c r="P2614">
        <v>17</v>
      </c>
      <c r="Q2614">
        <v>25</v>
      </c>
      <c r="R2614">
        <v>558647.32999999996</v>
      </c>
    </row>
    <row r="2615" spans="1:18" x14ac:dyDescent="0.35">
      <c r="A2615" s="1" t="s">
        <v>7975</v>
      </c>
      <c r="B2615" s="1" t="s">
        <v>19</v>
      </c>
      <c r="C2615" s="1" t="s">
        <v>20</v>
      </c>
      <c r="D2615">
        <v>3.7</v>
      </c>
      <c r="E2615">
        <v>48</v>
      </c>
      <c r="F2615">
        <v>68.41</v>
      </c>
      <c r="G2615">
        <v>2943</v>
      </c>
      <c r="H2615">
        <v>29708</v>
      </c>
      <c r="I2615">
        <v>9</v>
      </c>
      <c r="J2615">
        <v>100</v>
      </c>
      <c r="K2615">
        <v>156.65</v>
      </c>
      <c r="L2615">
        <v>2.6</v>
      </c>
      <c r="M2615">
        <v>1.6</v>
      </c>
      <c r="N2615" s="1" t="s">
        <v>27</v>
      </c>
      <c r="O2615">
        <v>32</v>
      </c>
      <c r="P2615">
        <v>22</v>
      </c>
      <c r="Q2615">
        <v>54</v>
      </c>
      <c r="R2615">
        <v>740019.96</v>
      </c>
    </row>
    <row r="2616" spans="1:18" x14ac:dyDescent="0.35">
      <c r="A2616" s="1" t="s">
        <v>7983</v>
      </c>
      <c r="B2616" s="1" t="s">
        <v>19</v>
      </c>
      <c r="C2616" s="1" t="s">
        <v>42</v>
      </c>
      <c r="D2616">
        <v>3.5</v>
      </c>
      <c r="E2616">
        <v>44</v>
      </c>
      <c r="F2616">
        <v>42.56</v>
      </c>
      <c r="G2616">
        <v>851</v>
      </c>
      <c r="H2616">
        <v>16712</v>
      </c>
      <c r="I2616">
        <v>16</v>
      </c>
      <c r="J2616">
        <v>818</v>
      </c>
      <c r="K2616">
        <v>299.52999999999997</v>
      </c>
      <c r="L2616">
        <v>3.5</v>
      </c>
      <c r="M2616">
        <v>9.1</v>
      </c>
      <c r="N2616" s="1" t="s">
        <v>21</v>
      </c>
      <c r="O2616">
        <v>43</v>
      </c>
      <c r="P2616">
        <v>42</v>
      </c>
      <c r="Q2616">
        <v>85</v>
      </c>
      <c r="R2616">
        <v>439773.86</v>
      </c>
    </row>
    <row r="2617" spans="1:18" x14ac:dyDescent="0.35">
      <c r="A2617" s="1" t="s">
        <v>7987</v>
      </c>
      <c r="B2617" s="1" t="s">
        <v>19</v>
      </c>
      <c r="C2617" s="1" t="s">
        <v>20</v>
      </c>
      <c r="D2617">
        <v>4.9000000000000004</v>
      </c>
      <c r="E2617">
        <v>43</v>
      </c>
      <c r="F2617">
        <v>69.930000000000007</v>
      </c>
      <c r="G2617">
        <v>3087</v>
      </c>
      <c r="H2617">
        <v>34909</v>
      </c>
      <c r="I2617">
        <v>15</v>
      </c>
      <c r="J2617">
        <v>92</v>
      </c>
      <c r="K2617">
        <v>87.23</v>
      </c>
      <c r="L2617">
        <v>6</v>
      </c>
      <c r="M2617">
        <v>2.6</v>
      </c>
      <c r="N2617" s="1" t="s">
        <v>27</v>
      </c>
      <c r="O2617">
        <v>14</v>
      </c>
      <c r="P2617">
        <v>20</v>
      </c>
      <c r="Q2617">
        <v>34</v>
      </c>
      <c r="R2617">
        <v>686768.38</v>
      </c>
    </row>
    <row r="2618" spans="1:18" x14ac:dyDescent="0.35">
      <c r="A2618" s="1" t="s">
        <v>7991</v>
      </c>
      <c r="B2618" s="1" t="s">
        <v>19</v>
      </c>
      <c r="C2618" s="1" t="s">
        <v>26</v>
      </c>
      <c r="D2618">
        <v>3.5</v>
      </c>
      <c r="E2618">
        <v>39</v>
      </c>
      <c r="F2618">
        <v>45.61</v>
      </c>
      <c r="G2618">
        <v>2302</v>
      </c>
      <c r="H2618">
        <v>27339</v>
      </c>
      <c r="I2618">
        <v>8</v>
      </c>
      <c r="J2618">
        <v>942</v>
      </c>
      <c r="K2618">
        <v>99.02</v>
      </c>
      <c r="L2618">
        <v>2.2000000000000002</v>
      </c>
      <c r="M2618">
        <v>2.1</v>
      </c>
      <c r="N2618" s="1" t="s">
        <v>27</v>
      </c>
      <c r="O2618">
        <v>35</v>
      </c>
      <c r="P2618">
        <v>29</v>
      </c>
      <c r="Q2618">
        <v>64</v>
      </c>
      <c r="R2618">
        <v>409328</v>
      </c>
    </row>
    <row r="2619" spans="1:18" x14ac:dyDescent="0.35">
      <c r="A2619" s="1" t="s">
        <v>7993</v>
      </c>
      <c r="B2619" s="1" t="s">
        <v>19</v>
      </c>
      <c r="C2619" s="1" t="s">
        <v>37</v>
      </c>
      <c r="D2619">
        <v>3.8</v>
      </c>
      <c r="E2619">
        <v>50</v>
      </c>
      <c r="F2619">
        <v>58.27</v>
      </c>
      <c r="G2619">
        <v>1414</v>
      </c>
      <c r="H2619">
        <v>17391</v>
      </c>
      <c r="I2619">
        <v>15</v>
      </c>
      <c r="J2619">
        <v>624</v>
      </c>
      <c r="K2619">
        <v>281.86</v>
      </c>
      <c r="L2619">
        <v>7</v>
      </c>
      <c r="M2619">
        <v>9.4</v>
      </c>
      <c r="N2619" s="1" t="s">
        <v>27</v>
      </c>
      <c r="O2619">
        <v>14</v>
      </c>
      <c r="P2619">
        <v>49</v>
      </c>
      <c r="Q2619">
        <v>63</v>
      </c>
      <c r="R2619">
        <v>669166.06000000006</v>
      </c>
    </row>
    <row r="2620" spans="1:18" x14ac:dyDescent="0.35">
      <c r="A2620" s="1" t="s">
        <v>7995</v>
      </c>
      <c r="B2620" s="1" t="s">
        <v>19</v>
      </c>
      <c r="C2620" s="1" t="s">
        <v>20</v>
      </c>
      <c r="D2620">
        <v>3.6</v>
      </c>
      <c r="E2620">
        <v>30</v>
      </c>
      <c r="F2620">
        <v>75.09</v>
      </c>
      <c r="G2620">
        <v>2055</v>
      </c>
      <c r="H2620">
        <v>27244</v>
      </c>
      <c r="I2620">
        <v>11</v>
      </c>
      <c r="J2620">
        <v>548</v>
      </c>
      <c r="K2620">
        <v>293.69</v>
      </c>
      <c r="L2620">
        <v>4.0999999999999996</v>
      </c>
      <c r="M2620">
        <v>6</v>
      </c>
      <c r="N2620" s="1" t="s">
        <v>27</v>
      </c>
      <c r="O2620">
        <v>4</v>
      </c>
      <c r="P2620">
        <v>22</v>
      </c>
      <c r="Q2620">
        <v>26</v>
      </c>
      <c r="R2620">
        <v>516884.34</v>
      </c>
    </row>
    <row r="2621" spans="1:18" x14ac:dyDescent="0.35">
      <c r="A2621" s="1" t="s">
        <v>7997</v>
      </c>
      <c r="B2621" s="1" t="s">
        <v>19</v>
      </c>
      <c r="C2621" s="1" t="s">
        <v>20</v>
      </c>
      <c r="D2621">
        <v>3.6</v>
      </c>
      <c r="E2621">
        <v>39</v>
      </c>
      <c r="F2621">
        <v>75.09</v>
      </c>
      <c r="G2621">
        <v>1782</v>
      </c>
      <c r="H2621">
        <v>26113</v>
      </c>
      <c r="I2621">
        <v>8</v>
      </c>
      <c r="J2621">
        <v>988</v>
      </c>
      <c r="K2621">
        <v>106.53</v>
      </c>
      <c r="L2621">
        <v>8.3000000000000007</v>
      </c>
      <c r="M2621">
        <v>7.3</v>
      </c>
      <c r="N2621" s="1" t="s">
        <v>21</v>
      </c>
      <c r="O2621">
        <v>23</v>
      </c>
      <c r="P2621">
        <v>26</v>
      </c>
      <c r="Q2621">
        <v>49</v>
      </c>
      <c r="R2621">
        <v>666777.75</v>
      </c>
    </row>
    <row r="2622" spans="1:18" x14ac:dyDescent="0.35">
      <c r="A2622" s="1" t="s">
        <v>8004</v>
      </c>
      <c r="B2622" s="1" t="s">
        <v>19</v>
      </c>
      <c r="C2622" s="1" t="s">
        <v>24</v>
      </c>
      <c r="D2622">
        <v>4.0999999999999996</v>
      </c>
      <c r="E2622">
        <v>36</v>
      </c>
      <c r="F2622">
        <v>27.86</v>
      </c>
      <c r="G2622">
        <v>3358</v>
      </c>
      <c r="H2622">
        <v>34714</v>
      </c>
      <c r="I2622">
        <v>10</v>
      </c>
      <c r="J2622">
        <v>146</v>
      </c>
      <c r="K2622">
        <v>187.29</v>
      </c>
      <c r="L2622">
        <v>4.2</v>
      </c>
      <c r="M2622">
        <v>3.6</v>
      </c>
      <c r="N2622" s="1" t="s">
        <v>27</v>
      </c>
      <c r="O2622">
        <v>26</v>
      </c>
      <c r="P2622">
        <v>34</v>
      </c>
      <c r="Q2622">
        <v>60</v>
      </c>
      <c r="R2622">
        <v>242284.54</v>
      </c>
    </row>
    <row r="2623" spans="1:18" x14ac:dyDescent="0.35">
      <c r="A2623" s="1" t="s">
        <v>8008</v>
      </c>
      <c r="B2623" s="1" t="s">
        <v>19</v>
      </c>
      <c r="C2623" s="1" t="s">
        <v>42</v>
      </c>
      <c r="D2623">
        <v>4.8</v>
      </c>
      <c r="E2623">
        <v>37</v>
      </c>
      <c r="F2623">
        <v>41.87</v>
      </c>
      <c r="G2623">
        <v>3848</v>
      </c>
      <c r="H2623">
        <v>39985</v>
      </c>
      <c r="I2623">
        <v>13</v>
      </c>
      <c r="J2623">
        <v>701</v>
      </c>
      <c r="K2623">
        <v>88.29</v>
      </c>
      <c r="L2623">
        <v>9.1999999999999993</v>
      </c>
      <c r="M2623">
        <v>6.3</v>
      </c>
      <c r="N2623" s="1" t="s">
        <v>21</v>
      </c>
      <c r="O2623">
        <v>24</v>
      </c>
      <c r="P2623">
        <v>4</v>
      </c>
      <c r="Q2623">
        <v>28</v>
      </c>
      <c r="R2623">
        <v>370368.22</v>
      </c>
    </row>
    <row r="2624" spans="1:18" x14ac:dyDescent="0.35">
      <c r="A2624" s="1" t="s">
        <v>8012</v>
      </c>
      <c r="B2624" s="1" t="s">
        <v>19</v>
      </c>
      <c r="C2624" s="1" t="s">
        <v>20</v>
      </c>
      <c r="D2624">
        <v>4.4000000000000004</v>
      </c>
      <c r="E2624">
        <v>34</v>
      </c>
      <c r="F2624">
        <v>69.150000000000006</v>
      </c>
      <c r="G2624">
        <v>1138</v>
      </c>
      <c r="H2624">
        <v>13623</v>
      </c>
      <c r="I2624">
        <v>16</v>
      </c>
      <c r="J2624">
        <v>90</v>
      </c>
      <c r="K2624">
        <v>149.51</v>
      </c>
      <c r="L2624">
        <v>2.8</v>
      </c>
      <c r="M2624">
        <v>2.5</v>
      </c>
      <c r="N2624" s="1" t="s">
        <v>21</v>
      </c>
      <c r="O2624">
        <v>4</v>
      </c>
      <c r="P2624">
        <v>8</v>
      </c>
      <c r="Q2624">
        <v>12</v>
      </c>
      <c r="R2624">
        <v>536938.85</v>
      </c>
    </row>
    <row r="2625" spans="1:18" x14ac:dyDescent="0.35">
      <c r="A2625" s="1" t="s">
        <v>8015</v>
      </c>
      <c r="B2625" s="1" t="s">
        <v>19</v>
      </c>
      <c r="C2625" s="1" t="s">
        <v>24</v>
      </c>
      <c r="D2625">
        <v>4.9000000000000004</v>
      </c>
      <c r="E2625">
        <v>43</v>
      </c>
      <c r="F2625">
        <v>29.31</v>
      </c>
      <c r="G2625">
        <v>3134</v>
      </c>
      <c r="H2625">
        <v>33373</v>
      </c>
      <c r="I2625">
        <v>3</v>
      </c>
      <c r="J2625">
        <v>863</v>
      </c>
      <c r="K2625">
        <v>246.95</v>
      </c>
      <c r="L2625">
        <v>1.6</v>
      </c>
      <c r="M2625">
        <v>9.1999999999999993</v>
      </c>
      <c r="N2625" s="1" t="s">
        <v>21</v>
      </c>
      <c r="O2625">
        <v>22</v>
      </c>
      <c r="P2625">
        <v>15</v>
      </c>
      <c r="Q2625">
        <v>37</v>
      </c>
      <c r="R2625">
        <v>293592.39</v>
      </c>
    </row>
    <row r="2626" spans="1:18" x14ac:dyDescent="0.35">
      <c r="A2626" s="1" t="s">
        <v>8017</v>
      </c>
      <c r="B2626" s="1" t="s">
        <v>19</v>
      </c>
      <c r="C2626" s="1" t="s">
        <v>31</v>
      </c>
      <c r="D2626">
        <v>3.6</v>
      </c>
      <c r="E2626">
        <v>36</v>
      </c>
      <c r="F2626">
        <v>32.39</v>
      </c>
      <c r="G2626">
        <v>3073</v>
      </c>
      <c r="H2626">
        <v>35536</v>
      </c>
      <c r="I2626">
        <v>3</v>
      </c>
      <c r="J2626">
        <v>719</v>
      </c>
      <c r="K2626">
        <v>103.28</v>
      </c>
      <c r="L2626">
        <v>3.8</v>
      </c>
      <c r="M2626">
        <v>8.6</v>
      </c>
      <c r="N2626" s="1" t="s">
        <v>21</v>
      </c>
      <c r="O2626">
        <v>30</v>
      </c>
      <c r="P2626">
        <v>23</v>
      </c>
      <c r="Q2626">
        <v>53</v>
      </c>
      <c r="R2626">
        <v>274103.73</v>
      </c>
    </row>
    <row r="2627" spans="1:18" x14ac:dyDescent="0.35">
      <c r="A2627" s="1" t="s">
        <v>8019</v>
      </c>
      <c r="B2627" s="1" t="s">
        <v>19</v>
      </c>
      <c r="C2627" s="1" t="s">
        <v>20</v>
      </c>
      <c r="D2627">
        <v>3.3</v>
      </c>
      <c r="E2627">
        <v>37</v>
      </c>
      <c r="F2627">
        <v>69.14</v>
      </c>
      <c r="G2627">
        <v>2960</v>
      </c>
      <c r="H2627">
        <v>30497</v>
      </c>
      <c r="I2627">
        <v>4</v>
      </c>
      <c r="J2627">
        <v>807</v>
      </c>
      <c r="K2627">
        <v>243.03</v>
      </c>
      <c r="L2627">
        <v>5.6</v>
      </c>
      <c r="M2627">
        <v>7.4</v>
      </c>
      <c r="N2627" s="1" t="s">
        <v>21</v>
      </c>
      <c r="O2627">
        <v>18</v>
      </c>
      <c r="P2627">
        <v>34</v>
      </c>
      <c r="Q2627">
        <v>52</v>
      </c>
      <c r="R2627">
        <v>581915.55000000005</v>
      </c>
    </row>
    <row r="2628" spans="1:18" x14ac:dyDescent="0.35">
      <c r="A2628" s="1" t="s">
        <v>8023</v>
      </c>
      <c r="B2628" s="1" t="s">
        <v>19</v>
      </c>
      <c r="C2628" s="1" t="s">
        <v>37</v>
      </c>
      <c r="D2628">
        <v>4.0999999999999996</v>
      </c>
      <c r="E2628">
        <v>47</v>
      </c>
      <c r="F2628">
        <v>64.95</v>
      </c>
      <c r="G2628">
        <v>2345</v>
      </c>
      <c r="H2628">
        <v>27166</v>
      </c>
      <c r="I2628">
        <v>17</v>
      </c>
      <c r="J2628">
        <v>779</v>
      </c>
      <c r="K2628">
        <v>159.30000000000001</v>
      </c>
      <c r="L2628">
        <v>3.7</v>
      </c>
      <c r="M2628">
        <v>8.1</v>
      </c>
      <c r="N2628" s="1" t="s">
        <v>27</v>
      </c>
      <c r="O2628">
        <v>40</v>
      </c>
      <c r="P2628">
        <v>32</v>
      </c>
      <c r="Q2628">
        <v>72</v>
      </c>
      <c r="R2628">
        <v>702540.55</v>
      </c>
    </row>
    <row r="2629" spans="1:18" x14ac:dyDescent="0.35">
      <c r="A2629" s="1" t="s">
        <v>8027</v>
      </c>
      <c r="B2629" s="1" t="s">
        <v>19</v>
      </c>
      <c r="C2629" s="1" t="s">
        <v>31</v>
      </c>
      <c r="D2629">
        <v>3</v>
      </c>
      <c r="E2629">
        <v>44</v>
      </c>
      <c r="F2629">
        <v>35.74</v>
      </c>
      <c r="G2629">
        <v>2143</v>
      </c>
      <c r="H2629">
        <v>23362</v>
      </c>
      <c r="I2629">
        <v>1</v>
      </c>
      <c r="J2629">
        <v>169</v>
      </c>
      <c r="K2629">
        <v>253.78</v>
      </c>
      <c r="L2629">
        <v>5.2</v>
      </c>
      <c r="M2629">
        <v>6.6</v>
      </c>
      <c r="N2629" s="1" t="s">
        <v>27</v>
      </c>
      <c r="O2629">
        <v>15</v>
      </c>
      <c r="P2629">
        <v>9</v>
      </c>
      <c r="Q2629">
        <v>24</v>
      </c>
      <c r="R2629">
        <v>356869</v>
      </c>
    </row>
    <row r="2630" spans="1:18" x14ac:dyDescent="0.35">
      <c r="A2630" s="1" t="s">
        <v>8028</v>
      </c>
      <c r="B2630" s="1" t="s">
        <v>19</v>
      </c>
      <c r="C2630" s="1" t="s">
        <v>37</v>
      </c>
      <c r="D2630">
        <v>3.8</v>
      </c>
      <c r="E2630">
        <v>35</v>
      </c>
      <c r="F2630">
        <v>60.67</v>
      </c>
      <c r="G2630">
        <v>2017</v>
      </c>
      <c r="H2630">
        <v>27457</v>
      </c>
      <c r="I2630">
        <v>17</v>
      </c>
      <c r="J2630">
        <v>313</v>
      </c>
      <c r="K2630">
        <v>203.11</v>
      </c>
      <c r="L2630">
        <v>5.5</v>
      </c>
      <c r="M2630">
        <v>2</v>
      </c>
      <c r="N2630" s="1" t="s">
        <v>21</v>
      </c>
      <c r="O2630">
        <v>10</v>
      </c>
      <c r="P2630">
        <v>8</v>
      </c>
      <c r="Q2630">
        <v>18</v>
      </c>
      <c r="R2630">
        <v>491901.96</v>
      </c>
    </row>
    <row r="2631" spans="1:18" x14ac:dyDescent="0.35">
      <c r="A2631" s="1" t="s">
        <v>8030</v>
      </c>
      <c r="B2631" s="1" t="s">
        <v>19</v>
      </c>
      <c r="C2631" s="1" t="s">
        <v>31</v>
      </c>
      <c r="D2631">
        <v>4.5999999999999996</v>
      </c>
      <c r="E2631">
        <v>40</v>
      </c>
      <c r="F2631">
        <v>31.37</v>
      </c>
      <c r="G2631">
        <v>1013</v>
      </c>
      <c r="H2631">
        <v>12981</v>
      </c>
      <c r="I2631">
        <v>10</v>
      </c>
      <c r="J2631">
        <v>600</v>
      </c>
      <c r="K2631">
        <v>235.3</v>
      </c>
      <c r="L2631">
        <v>5.4</v>
      </c>
      <c r="M2631">
        <v>9.6</v>
      </c>
      <c r="N2631" s="1" t="s">
        <v>21</v>
      </c>
      <c r="O2631">
        <v>4</v>
      </c>
      <c r="P2631">
        <v>11</v>
      </c>
      <c r="Q2631">
        <v>15</v>
      </c>
      <c r="R2631">
        <v>296140.3</v>
      </c>
    </row>
    <row r="2632" spans="1:18" x14ac:dyDescent="0.35">
      <c r="A2632" s="1" t="s">
        <v>8034</v>
      </c>
      <c r="B2632" s="1" t="s">
        <v>19</v>
      </c>
      <c r="C2632" s="1" t="s">
        <v>24</v>
      </c>
      <c r="D2632">
        <v>3.9</v>
      </c>
      <c r="E2632">
        <v>37</v>
      </c>
      <c r="F2632">
        <v>26.27</v>
      </c>
      <c r="G2632">
        <v>1842</v>
      </c>
      <c r="H2632">
        <v>18207</v>
      </c>
      <c r="I2632">
        <v>1</v>
      </c>
      <c r="J2632">
        <v>254</v>
      </c>
      <c r="K2632">
        <v>70.459999999999994</v>
      </c>
      <c r="L2632">
        <v>8.1</v>
      </c>
      <c r="M2632">
        <v>7.3</v>
      </c>
      <c r="N2632" s="1" t="s">
        <v>27</v>
      </c>
      <c r="O2632">
        <v>14</v>
      </c>
      <c r="P2632">
        <v>11</v>
      </c>
      <c r="Q2632">
        <v>25</v>
      </c>
      <c r="R2632">
        <v>226403.91</v>
      </c>
    </row>
    <row r="2633" spans="1:18" x14ac:dyDescent="0.35">
      <c r="A2633" s="1" t="s">
        <v>8039</v>
      </c>
      <c r="B2633" s="1" t="s">
        <v>19</v>
      </c>
      <c r="C2633" s="1" t="s">
        <v>26</v>
      </c>
      <c r="D2633">
        <v>4.4000000000000004</v>
      </c>
      <c r="E2633">
        <v>32</v>
      </c>
      <c r="F2633">
        <v>47.88</v>
      </c>
      <c r="G2633">
        <v>3749</v>
      </c>
      <c r="H2633">
        <v>44901</v>
      </c>
      <c r="I2633">
        <v>1</v>
      </c>
      <c r="J2633">
        <v>426</v>
      </c>
      <c r="K2633">
        <v>64.349999999999994</v>
      </c>
      <c r="L2633">
        <v>3</v>
      </c>
      <c r="M2633">
        <v>8.1999999999999993</v>
      </c>
      <c r="N2633" s="1" t="s">
        <v>21</v>
      </c>
      <c r="O2633">
        <v>4</v>
      </c>
      <c r="P2633">
        <v>18</v>
      </c>
      <c r="Q2633">
        <v>22</v>
      </c>
      <c r="R2633">
        <v>351916.95</v>
      </c>
    </row>
    <row r="2634" spans="1:18" x14ac:dyDescent="0.35">
      <c r="A2634" s="1" t="s">
        <v>8040</v>
      </c>
      <c r="B2634" s="1" t="s">
        <v>19</v>
      </c>
      <c r="C2634" s="1" t="s">
        <v>31</v>
      </c>
      <c r="D2634">
        <v>4.0999999999999996</v>
      </c>
      <c r="E2634">
        <v>35</v>
      </c>
      <c r="F2634">
        <v>33.340000000000003</v>
      </c>
      <c r="G2634">
        <v>1740</v>
      </c>
      <c r="H2634">
        <v>22025</v>
      </c>
      <c r="I2634">
        <v>17</v>
      </c>
      <c r="J2634">
        <v>743</v>
      </c>
      <c r="K2634">
        <v>114.14</v>
      </c>
      <c r="L2634">
        <v>2.2000000000000002</v>
      </c>
      <c r="M2634">
        <v>4.3</v>
      </c>
      <c r="N2634" s="1" t="s">
        <v>21</v>
      </c>
      <c r="O2634">
        <v>2</v>
      </c>
      <c r="P2634">
        <v>9</v>
      </c>
      <c r="Q2634">
        <v>11</v>
      </c>
      <c r="R2634">
        <v>281365.09000000003</v>
      </c>
    </row>
    <row r="2635" spans="1:18" x14ac:dyDescent="0.35">
      <c r="A2635" s="1" t="s">
        <v>8041</v>
      </c>
      <c r="B2635" s="1" t="s">
        <v>19</v>
      </c>
      <c r="C2635" s="1" t="s">
        <v>20</v>
      </c>
      <c r="D2635">
        <v>4.7</v>
      </c>
      <c r="E2635">
        <v>39</v>
      </c>
      <c r="F2635">
        <v>68.989999999999995</v>
      </c>
      <c r="G2635">
        <v>2780</v>
      </c>
      <c r="H2635">
        <v>32118</v>
      </c>
      <c r="I2635">
        <v>10</v>
      </c>
      <c r="J2635">
        <v>374</v>
      </c>
      <c r="K2635">
        <v>83.82</v>
      </c>
      <c r="L2635">
        <v>5.8</v>
      </c>
      <c r="M2635">
        <v>7.8</v>
      </c>
      <c r="N2635" s="1" t="s">
        <v>27</v>
      </c>
      <c r="O2635">
        <v>33</v>
      </c>
      <c r="P2635">
        <v>20</v>
      </c>
      <c r="Q2635">
        <v>53</v>
      </c>
      <c r="R2635">
        <v>616223.96</v>
      </c>
    </row>
    <row r="2636" spans="1:18" x14ac:dyDescent="0.35">
      <c r="A2636" s="1" t="s">
        <v>8043</v>
      </c>
      <c r="B2636" s="1" t="s">
        <v>19</v>
      </c>
      <c r="C2636" s="1" t="s">
        <v>24</v>
      </c>
      <c r="D2636">
        <v>4.8</v>
      </c>
      <c r="E2636">
        <v>41</v>
      </c>
      <c r="F2636">
        <v>32.51</v>
      </c>
      <c r="G2636">
        <v>2337</v>
      </c>
      <c r="H2636">
        <v>32739</v>
      </c>
      <c r="I2636">
        <v>10</v>
      </c>
      <c r="J2636">
        <v>341</v>
      </c>
      <c r="K2636">
        <v>93.27</v>
      </c>
      <c r="L2636">
        <v>2.4</v>
      </c>
      <c r="M2636">
        <v>4.4000000000000004</v>
      </c>
      <c r="N2636" s="1" t="s">
        <v>21</v>
      </c>
      <c r="O2636">
        <v>19</v>
      </c>
      <c r="P2636">
        <v>10</v>
      </c>
      <c r="Q2636">
        <v>29</v>
      </c>
      <c r="R2636">
        <v>312074.53000000003</v>
      </c>
    </row>
    <row r="2637" spans="1:18" x14ac:dyDescent="0.35">
      <c r="A2637" s="1" t="s">
        <v>8046</v>
      </c>
      <c r="B2637" s="1" t="s">
        <v>19</v>
      </c>
      <c r="C2637" s="1" t="s">
        <v>20</v>
      </c>
      <c r="D2637">
        <v>4.5999999999999996</v>
      </c>
      <c r="E2637">
        <v>50</v>
      </c>
      <c r="F2637">
        <v>66.099999999999994</v>
      </c>
      <c r="G2637">
        <v>1342</v>
      </c>
      <c r="H2637">
        <v>21423</v>
      </c>
      <c r="I2637">
        <v>7</v>
      </c>
      <c r="J2637">
        <v>653</v>
      </c>
      <c r="K2637">
        <v>235.63</v>
      </c>
      <c r="L2637">
        <v>8.8000000000000007</v>
      </c>
      <c r="M2637">
        <v>5.4</v>
      </c>
      <c r="N2637" s="1" t="s">
        <v>27</v>
      </c>
      <c r="O2637">
        <v>42</v>
      </c>
      <c r="P2637">
        <v>13</v>
      </c>
      <c r="Q2637">
        <v>55</v>
      </c>
      <c r="R2637">
        <v>745920.65</v>
      </c>
    </row>
    <row r="2638" spans="1:18" x14ac:dyDescent="0.35">
      <c r="A2638" s="1" t="s">
        <v>8049</v>
      </c>
      <c r="B2638" s="1" t="s">
        <v>19</v>
      </c>
      <c r="C2638" s="1" t="s">
        <v>37</v>
      </c>
      <c r="D2638">
        <v>3.4</v>
      </c>
      <c r="E2638">
        <v>42</v>
      </c>
      <c r="F2638">
        <v>59.15</v>
      </c>
      <c r="G2638">
        <v>1285</v>
      </c>
      <c r="H2638">
        <v>15282</v>
      </c>
      <c r="I2638">
        <v>9</v>
      </c>
      <c r="J2638">
        <v>565</v>
      </c>
      <c r="K2638">
        <v>253.84</v>
      </c>
      <c r="L2638">
        <v>8.4</v>
      </c>
      <c r="M2638">
        <v>5.4</v>
      </c>
      <c r="N2638" s="1" t="s">
        <v>21</v>
      </c>
      <c r="O2638">
        <v>8</v>
      </c>
      <c r="P2638">
        <v>20</v>
      </c>
      <c r="Q2638">
        <v>28</v>
      </c>
      <c r="R2638">
        <v>565439.5</v>
      </c>
    </row>
    <row r="2639" spans="1:18" x14ac:dyDescent="0.35">
      <c r="A2639" s="1" t="s">
        <v>8050</v>
      </c>
      <c r="B2639" s="1" t="s">
        <v>19</v>
      </c>
      <c r="C2639" s="1" t="s">
        <v>42</v>
      </c>
      <c r="D2639">
        <v>4.4000000000000004</v>
      </c>
      <c r="E2639">
        <v>47</v>
      </c>
      <c r="F2639">
        <v>42.8</v>
      </c>
      <c r="G2639">
        <v>3241</v>
      </c>
      <c r="H2639">
        <v>40346</v>
      </c>
      <c r="I2639">
        <v>15</v>
      </c>
      <c r="J2639">
        <v>782</v>
      </c>
      <c r="K2639">
        <v>296.58999999999997</v>
      </c>
      <c r="L2639">
        <v>9.6999999999999993</v>
      </c>
      <c r="M2639">
        <v>6</v>
      </c>
      <c r="N2639" s="1" t="s">
        <v>21</v>
      </c>
      <c r="O2639">
        <v>29</v>
      </c>
      <c r="P2639">
        <v>13</v>
      </c>
      <c r="Q2639">
        <v>42</v>
      </c>
      <c r="R2639">
        <v>473630.8</v>
      </c>
    </row>
    <row r="2640" spans="1:18" x14ac:dyDescent="0.35">
      <c r="A2640" s="1" t="s">
        <v>8052</v>
      </c>
      <c r="B2640" s="1" t="s">
        <v>19</v>
      </c>
      <c r="C2640" s="1" t="s">
        <v>24</v>
      </c>
      <c r="D2640">
        <v>5</v>
      </c>
      <c r="E2640">
        <v>43</v>
      </c>
      <c r="F2640">
        <v>32.880000000000003</v>
      </c>
      <c r="G2640">
        <v>1930</v>
      </c>
      <c r="H2640">
        <v>25303</v>
      </c>
      <c r="I2640">
        <v>4</v>
      </c>
      <c r="J2640">
        <v>71</v>
      </c>
      <c r="K2640">
        <v>158.08000000000001</v>
      </c>
      <c r="L2640">
        <v>8.1</v>
      </c>
      <c r="M2640">
        <v>8.1999999999999993</v>
      </c>
      <c r="N2640" s="1" t="s">
        <v>21</v>
      </c>
      <c r="O2640">
        <v>10</v>
      </c>
      <c r="P2640">
        <v>25</v>
      </c>
      <c r="Q2640">
        <v>35</v>
      </c>
      <c r="R2640">
        <v>327233.90999999997</v>
      </c>
    </row>
    <row r="2641" spans="1:18" x14ac:dyDescent="0.35">
      <c r="A2641" s="1" t="s">
        <v>8054</v>
      </c>
      <c r="B2641" s="1" t="s">
        <v>19</v>
      </c>
      <c r="C2641" s="1" t="s">
        <v>24</v>
      </c>
      <c r="D2641">
        <v>3.5</v>
      </c>
      <c r="E2641">
        <v>36</v>
      </c>
      <c r="F2641">
        <v>33.26</v>
      </c>
      <c r="G2641">
        <v>2722</v>
      </c>
      <c r="H2641">
        <v>33145</v>
      </c>
      <c r="I2641">
        <v>2</v>
      </c>
      <c r="J2641">
        <v>156</v>
      </c>
      <c r="K2641">
        <v>171.57</v>
      </c>
      <c r="L2641">
        <v>9.9</v>
      </c>
      <c r="M2641">
        <v>8.1</v>
      </c>
      <c r="N2641" s="1" t="s">
        <v>27</v>
      </c>
      <c r="O2641">
        <v>14</v>
      </c>
      <c r="P2641">
        <v>8</v>
      </c>
      <c r="Q2641">
        <v>22</v>
      </c>
      <c r="R2641">
        <v>280005.81</v>
      </c>
    </row>
    <row r="2642" spans="1:18" x14ac:dyDescent="0.35">
      <c r="A2642" s="1" t="s">
        <v>8057</v>
      </c>
      <c r="B2642" s="1" t="s">
        <v>19</v>
      </c>
      <c r="C2642" s="1" t="s">
        <v>42</v>
      </c>
      <c r="D2642">
        <v>3.4</v>
      </c>
      <c r="E2642">
        <v>45</v>
      </c>
      <c r="F2642">
        <v>43.63</v>
      </c>
      <c r="G2642">
        <v>1755</v>
      </c>
      <c r="H2642">
        <v>16245</v>
      </c>
      <c r="I2642">
        <v>19</v>
      </c>
      <c r="J2642">
        <v>956</v>
      </c>
      <c r="K2642">
        <v>294.77999999999997</v>
      </c>
      <c r="L2642">
        <v>4.5999999999999996</v>
      </c>
      <c r="M2642">
        <v>8.6999999999999993</v>
      </c>
      <c r="N2642" s="1" t="s">
        <v>21</v>
      </c>
      <c r="O2642">
        <v>26</v>
      </c>
      <c r="P2642">
        <v>40</v>
      </c>
      <c r="Q2642">
        <v>66</v>
      </c>
      <c r="R2642">
        <v>463859.98</v>
      </c>
    </row>
    <row r="2643" spans="1:18" x14ac:dyDescent="0.35">
      <c r="A2643" s="1" t="s">
        <v>8061</v>
      </c>
      <c r="B2643" s="1" t="s">
        <v>19</v>
      </c>
      <c r="C2643" s="1" t="s">
        <v>37</v>
      </c>
      <c r="D2643">
        <v>3</v>
      </c>
      <c r="E2643">
        <v>34</v>
      </c>
      <c r="F2643">
        <v>63.99</v>
      </c>
      <c r="G2643">
        <v>2545</v>
      </c>
      <c r="H2643">
        <v>24946</v>
      </c>
      <c r="I2643">
        <v>16</v>
      </c>
      <c r="J2643">
        <v>779</v>
      </c>
      <c r="K2643">
        <v>147.15</v>
      </c>
      <c r="L2643">
        <v>8.1</v>
      </c>
      <c r="M2643">
        <v>9.8000000000000007</v>
      </c>
      <c r="N2643" s="1" t="s">
        <v>21</v>
      </c>
      <c r="O2643">
        <v>21</v>
      </c>
      <c r="P2643">
        <v>1</v>
      </c>
      <c r="Q2643">
        <v>22</v>
      </c>
      <c r="R2643">
        <v>509450.12</v>
      </c>
    </row>
    <row r="2644" spans="1:18" x14ac:dyDescent="0.35">
      <c r="A2644" s="1" t="s">
        <v>8062</v>
      </c>
      <c r="B2644" s="1" t="s">
        <v>19</v>
      </c>
      <c r="C2644" s="1" t="s">
        <v>20</v>
      </c>
      <c r="D2644">
        <v>3.7</v>
      </c>
      <c r="E2644">
        <v>45</v>
      </c>
      <c r="F2644">
        <v>68.709999999999994</v>
      </c>
      <c r="G2644">
        <v>3689</v>
      </c>
      <c r="H2644">
        <v>37157</v>
      </c>
      <c r="I2644">
        <v>14</v>
      </c>
      <c r="J2644">
        <v>88</v>
      </c>
      <c r="K2644">
        <v>147.53</v>
      </c>
      <c r="L2644">
        <v>9.5</v>
      </c>
      <c r="M2644">
        <v>8.1999999999999993</v>
      </c>
      <c r="N2644" s="1" t="s">
        <v>21</v>
      </c>
      <c r="O2644">
        <v>37</v>
      </c>
      <c r="P2644">
        <v>27</v>
      </c>
      <c r="Q2644">
        <v>64</v>
      </c>
      <c r="R2644">
        <v>711951.84</v>
      </c>
    </row>
    <row r="2645" spans="1:18" x14ac:dyDescent="0.35">
      <c r="A2645" s="1" t="s">
        <v>8064</v>
      </c>
      <c r="B2645" s="1" t="s">
        <v>19</v>
      </c>
      <c r="C2645" s="1" t="s">
        <v>37</v>
      </c>
      <c r="D2645">
        <v>3.1</v>
      </c>
      <c r="E2645">
        <v>34</v>
      </c>
      <c r="F2645">
        <v>63.96</v>
      </c>
      <c r="G2645">
        <v>2375</v>
      </c>
      <c r="H2645">
        <v>27300</v>
      </c>
      <c r="I2645">
        <v>11</v>
      </c>
      <c r="J2645">
        <v>992</v>
      </c>
      <c r="K2645">
        <v>192.24</v>
      </c>
      <c r="L2645">
        <v>6.9</v>
      </c>
      <c r="M2645">
        <v>5.4</v>
      </c>
      <c r="N2645" s="1" t="s">
        <v>27</v>
      </c>
      <c r="O2645">
        <v>2</v>
      </c>
      <c r="P2645">
        <v>0</v>
      </c>
      <c r="Q2645">
        <v>2</v>
      </c>
      <c r="R2645">
        <v>500435.58</v>
      </c>
    </row>
    <row r="2646" spans="1:18" x14ac:dyDescent="0.35">
      <c r="A2646" s="1" t="s">
        <v>8072</v>
      </c>
      <c r="B2646" s="1" t="s">
        <v>19</v>
      </c>
      <c r="C2646" s="1" t="s">
        <v>20</v>
      </c>
      <c r="D2646">
        <v>4.5</v>
      </c>
      <c r="E2646">
        <v>44</v>
      </c>
      <c r="F2646">
        <v>74.09</v>
      </c>
      <c r="G2646">
        <v>1930</v>
      </c>
      <c r="H2646">
        <v>19263</v>
      </c>
      <c r="I2646">
        <v>4</v>
      </c>
      <c r="J2646">
        <v>358</v>
      </c>
      <c r="K2646">
        <v>126.5</v>
      </c>
      <c r="L2646">
        <v>9</v>
      </c>
      <c r="M2646">
        <v>2.1</v>
      </c>
      <c r="N2646" s="1" t="s">
        <v>21</v>
      </c>
      <c r="O2646">
        <v>6</v>
      </c>
      <c r="P2646">
        <v>13</v>
      </c>
      <c r="Q2646">
        <v>19</v>
      </c>
      <c r="R2646">
        <v>729463.1</v>
      </c>
    </row>
    <row r="2647" spans="1:18" x14ac:dyDescent="0.35">
      <c r="A2647" s="1" t="s">
        <v>8078</v>
      </c>
      <c r="B2647" s="1" t="s">
        <v>19</v>
      </c>
      <c r="C2647" s="1" t="s">
        <v>24</v>
      </c>
      <c r="D2647">
        <v>3.7</v>
      </c>
      <c r="E2647">
        <v>32</v>
      </c>
      <c r="F2647">
        <v>34.270000000000003</v>
      </c>
      <c r="G2647">
        <v>1097</v>
      </c>
      <c r="H2647">
        <v>17588</v>
      </c>
      <c r="I2647">
        <v>13</v>
      </c>
      <c r="J2647">
        <v>384</v>
      </c>
      <c r="K2647">
        <v>295.79000000000002</v>
      </c>
      <c r="L2647">
        <v>5.6</v>
      </c>
      <c r="M2647">
        <v>7.2</v>
      </c>
      <c r="N2647" s="1" t="s">
        <v>27</v>
      </c>
      <c r="O2647">
        <v>21</v>
      </c>
      <c r="P2647">
        <v>15</v>
      </c>
      <c r="Q2647">
        <v>36</v>
      </c>
      <c r="R2647">
        <v>264090.78000000003</v>
      </c>
    </row>
    <row r="2648" spans="1:18" x14ac:dyDescent="0.35">
      <c r="A2648" s="1" t="s">
        <v>8082</v>
      </c>
      <c r="B2648" s="1" t="s">
        <v>19</v>
      </c>
      <c r="C2648" s="1" t="s">
        <v>24</v>
      </c>
      <c r="D2648">
        <v>5</v>
      </c>
      <c r="E2648">
        <v>32</v>
      </c>
      <c r="F2648">
        <v>33.17</v>
      </c>
      <c r="G2648">
        <v>1505</v>
      </c>
      <c r="H2648">
        <v>15767</v>
      </c>
      <c r="I2648">
        <v>3</v>
      </c>
      <c r="J2648">
        <v>874</v>
      </c>
      <c r="K2648">
        <v>207.14</v>
      </c>
      <c r="L2648">
        <v>9.5</v>
      </c>
      <c r="M2648">
        <v>6.8</v>
      </c>
      <c r="N2648" s="1" t="s">
        <v>27</v>
      </c>
      <c r="O2648">
        <v>18</v>
      </c>
      <c r="P2648">
        <v>19</v>
      </c>
      <c r="Q2648">
        <v>37</v>
      </c>
      <c r="R2648">
        <v>249626.5</v>
      </c>
    </row>
    <row r="2649" spans="1:18" x14ac:dyDescent="0.35">
      <c r="A2649" s="1" t="s">
        <v>8083</v>
      </c>
      <c r="B2649" s="1" t="s">
        <v>19</v>
      </c>
      <c r="C2649" s="1" t="s">
        <v>26</v>
      </c>
      <c r="D2649">
        <v>4.5</v>
      </c>
      <c r="E2649">
        <v>47</v>
      </c>
      <c r="F2649">
        <v>46.69</v>
      </c>
      <c r="G2649">
        <v>3434</v>
      </c>
      <c r="H2649">
        <v>40205</v>
      </c>
      <c r="I2649">
        <v>1</v>
      </c>
      <c r="J2649">
        <v>129</v>
      </c>
      <c r="K2649">
        <v>274.23</v>
      </c>
      <c r="L2649">
        <v>3.8</v>
      </c>
      <c r="M2649">
        <v>7.8</v>
      </c>
      <c r="N2649" s="1" t="s">
        <v>21</v>
      </c>
      <c r="O2649">
        <v>46</v>
      </c>
      <c r="P2649">
        <v>25</v>
      </c>
      <c r="Q2649">
        <v>71</v>
      </c>
      <c r="R2649">
        <v>498114.41</v>
      </c>
    </row>
    <row r="2650" spans="1:18" x14ac:dyDescent="0.35">
      <c r="A2650" s="1" t="s">
        <v>8084</v>
      </c>
      <c r="B2650" s="1" t="s">
        <v>19</v>
      </c>
      <c r="C2650" s="1" t="s">
        <v>20</v>
      </c>
      <c r="D2650">
        <v>4.9000000000000004</v>
      </c>
      <c r="E2650">
        <v>32</v>
      </c>
      <c r="F2650">
        <v>67</v>
      </c>
      <c r="G2650">
        <v>1185</v>
      </c>
      <c r="H2650">
        <v>12407</v>
      </c>
      <c r="I2650">
        <v>11</v>
      </c>
      <c r="J2650">
        <v>833</v>
      </c>
      <c r="K2650">
        <v>200.18</v>
      </c>
      <c r="L2650">
        <v>8.9</v>
      </c>
      <c r="M2650">
        <v>3.2</v>
      </c>
      <c r="N2650" s="1" t="s">
        <v>27</v>
      </c>
      <c r="O2650">
        <v>21</v>
      </c>
      <c r="P2650">
        <v>19</v>
      </c>
      <c r="Q2650">
        <v>40</v>
      </c>
      <c r="R2650">
        <v>493329.85</v>
      </c>
    </row>
    <row r="2651" spans="1:18" x14ac:dyDescent="0.35">
      <c r="A2651" s="1" t="s">
        <v>8087</v>
      </c>
      <c r="B2651" s="1" t="s">
        <v>19</v>
      </c>
      <c r="C2651" s="1" t="s">
        <v>37</v>
      </c>
      <c r="D2651">
        <v>4</v>
      </c>
      <c r="E2651">
        <v>30</v>
      </c>
      <c r="F2651">
        <v>64.63</v>
      </c>
      <c r="G2651">
        <v>922</v>
      </c>
      <c r="H2651">
        <v>8977</v>
      </c>
      <c r="I2651">
        <v>11</v>
      </c>
      <c r="J2651">
        <v>169</v>
      </c>
      <c r="K2651">
        <v>115.52</v>
      </c>
      <c r="L2651">
        <v>8.6999999999999993</v>
      </c>
      <c r="M2651">
        <v>2.9</v>
      </c>
      <c r="N2651" s="1" t="s">
        <v>27</v>
      </c>
      <c r="O2651">
        <v>18</v>
      </c>
      <c r="P2651">
        <v>17</v>
      </c>
      <c r="Q2651">
        <v>35</v>
      </c>
      <c r="R2651">
        <v>445851</v>
      </c>
    </row>
    <row r="2652" spans="1:18" x14ac:dyDescent="0.35">
      <c r="A2652" s="1" t="s">
        <v>8089</v>
      </c>
      <c r="B2652" s="1" t="s">
        <v>19</v>
      </c>
      <c r="C2652" s="1" t="s">
        <v>37</v>
      </c>
      <c r="D2652">
        <v>3.3</v>
      </c>
      <c r="E2652">
        <v>47</v>
      </c>
      <c r="F2652">
        <v>59.39</v>
      </c>
      <c r="G2652">
        <v>1011</v>
      </c>
      <c r="H2652">
        <v>13946</v>
      </c>
      <c r="I2652">
        <v>15</v>
      </c>
      <c r="J2652">
        <v>454</v>
      </c>
      <c r="K2652">
        <v>262.89999999999998</v>
      </c>
      <c r="L2652">
        <v>7.6</v>
      </c>
      <c r="M2652">
        <v>5.2</v>
      </c>
      <c r="N2652" s="1" t="s">
        <v>27</v>
      </c>
      <c r="O2652">
        <v>3</v>
      </c>
      <c r="P2652">
        <v>21</v>
      </c>
      <c r="Q2652">
        <v>24</v>
      </c>
      <c r="R2652">
        <v>637248.43000000005</v>
      </c>
    </row>
    <row r="2653" spans="1:18" x14ac:dyDescent="0.35">
      <c r="A2653" s="1" t="s">
        <v>8091</v>
      </c>
      <c r="B2653" s="1" t="s">
        <v>19</v>
      </c>
      <c r="C2653" s="1" t="s">
        <v>37</v>
      </c>
      <c r="D2653">
        <v>3.7</v>
      </c>
      <c r="E2653">
        <v>41</v>
      </c>
      <c r="F2653">
        <v>55.11</v>
      </c>
      <c r="G2653">
        <v>3279</v>
      </c>
      <c r="H2653">
        <v>37062</v>
      </c>
      <c r="I2653">
        <v>2</v>
      </c>
      <c r="J2653">
        <v>314</v>
      </c>
      <c r="K2653">
        <v>206.86</v>
      </c>
      <c r="L2653">
        <v>5.3</v>
      </c>
      <c r="M2653">
        <v>5.7</v>
      </c>
      <c r="N2653" s="1" t="s">
        <v>21</v>
      </c>
      <c r="O2653">
        <v>34</v>
      </c>
      <c r="P2653">
        <v>33</v>
      </c>
      <c r="Q2653">
        <v>67</v>
      </c>
      <c r="R2653">
        <v>513424.66</v>
      </c>
    </row>
    <row r="2654" spans="1:18" x14ac:dyDescent="0.35">
      <c r="A2654" s="1" t="s">
        <v>8093</v>
      </c>
      <c r="B2654" s="1" t="s">
        <v>19</v>
      </c>
      <c r="C2654" s="1" t="s">
        <v>42</v>
      </c>
      <c r="D2654">
        <v>3.7</v>
      </c>
      <c r="E2654">
        <v>50</v>
      </c>
      <c r="F2654">
        <v>39.18</v>
      </c>
      <c r="G2654">
        <v>2484</v>
      </c>
      <c r="H2654">
        <v>29609</v>
      </c>
      <c r="I2654">
        <v>18</v>
      </c>
      <c r="J2654">
        <v>496</v>
      </c>
      <c r="K2654">
        <v>251.43</v>
      </c>
      <c r="L2654">
        <v>2.9</v>
      </c>
      <c r="M2654">
        <v>3.4</v>
      </c>
      <c r="N2654" s="1" t="s">
        <v>27</v>
      </c>
      <c r="O2654">
        <v>17</v>
      </c>
      <c r="P2654">
        <v>38</v>
      </c>
      <c r="Q2654">
        <v>55</v>
      </c>
      <c r="R2654">
        <v>458524.35</v>
      </c>
    </row>
    <row r="2655" spans="1:18" x14ac:dyDescent="0.35">
      <c r="A2655" s="1" t="s">
        <v>8094</v>
      </c>
      <c r="B2655" s="1" t="s">
        <v>19</v>
      </c>
      <c r="C2655" s="1" t="s">
        <v>20</v>
      </c>
      <c r="D2655">
        <v>4.0999999999999996</v>
      </c>
      <c r="E2655">
        <v>50</v>
      </c>
      <c r="F2655">
        <v>66.010000000000005</v>
      </c>
      <c r="G2655">
        <v>2887</v>
      </c>
      <c r="H2655">
        <v>33449</v>
      </c>
      <c r="I2655">
        <v>4</v>
      </c>
      <c r="J2655">
        <v>476</v>
      </c>
      <c r="K2655">
        <v>100.07</v>
      </c>
      <c r="L2655">
        <v>9.6</v>
      </c>
      <c r="M2655">
        <v>5.7</v>
      </c>
      <c r="N2655" s="1" t="s">
        <v>21</v>
      </c>
      <c r="O2655">
        <v>36</v>
      </c>
      <c r="P2655">
        <v>41</v>
      </c>
      <c r="Q2655">
        <v>77</v>
      </c>
      <c r="R2655">
        <v>746497.22</v>
      </c>
    </row>
    <row r="2656" spans="1:18" x14ac:dyDescent="0.35">
      <c r="A2656" s="1" t="s">
        <v>8102</v>
      </c>
      <c r="B2656" s="1" t="s">
        <v>19</v>
      </c>
      <c r="C2656" s="1" t="s">
        <v>37</v>
      </c>
      <c r="D2656">
        <v>3</v>
      </c>
      <c r="E2656">
        <v>31</v>
      </c>
      <c r="F2656">
        <v>65.66</v>
      </c>
      <c r="G2656">
        <v>2445</v>
      </c>
      <c r="H2656">
        <v>23108</v>
      </c>
      <c r="I2656">
        <v>9</v>
      </c>
      <c r="J2656">
        <v>362</v>
      </c>
      <c r="K2656">
        <v>248.26</v>
      </c>
      <c r="L2656">
        <v>9.3000000000000007</v>
      </c>
      <c r="M2656">
        <v>7</v>
      </c>
      <c r="N2656" s="1" t="s">
        <v>27</v>
      </c>
      <c r="O2656">
        <v>19</v>
      </c>
      <c r="P2656">
        <v>15</v>
      </c>
      <c r="Q2656">
        <v>34</v>
      </c>
      <c r="R2656">
        <v>470695.08</v>
      </c>
    </row>
    <row r="2657" spans="1:18" x14ac:dyDescent="0.35">
      <c r="A2657" s="1" t="s">
        <v>8103</v>
      </c>
      <c r="B2657" s="1" t="s">
        <v>19</v>
      </c>
      <c r="C2657" s="1" t="s">
        <v>31</v>
      </c>
      <c r="D2657">
        <v>4.0999999999999996</v>
      </c>
      <c r="E2657">
        <v>40</v>
      </c>
      <c r="F2657">
        <v>40.049999999999997</v>
      </c>
      <c r="G2657">
        <v>1340</v>
      </c>
      <c r="H2657">
        <v>18745</v>
      </c>
      <c r="I2657">
        <v>13</v>
      </c>
      <c r="J2657">
        <v>82</v>
      </c>
      <c r="K2657">
        <v>126.26</v>
      </c>
      <c r="L2657">
        <v>8.6999999999999993</v>
      </c>
      <c r="M2657">
        <v>6.1</v>
      </c>
      <c r="N2657" s="1" t="s">
        <v>27</v>
      </c>
      <c r="O2657">
        <v>22</v>
      </c>
      <c r="P2657">
        <v>35</v>
      </c>
      <c r="Q2657">
        <v>57</v>
      </c>
      <c r="R2657">
        <v>376632.1</v>
      </c>
    </row>
    <row r="2658" spans="1:18" x14ac:dyDescent="0.35">
      <c r="A2658" s="1" t="s">
        <v>8104</v>
      </c>
      <c r="B2658" s="1" t="s">
        <v>19</v>
      </c>
      <c r="C2658" s="1" t="s">
        <v>31</v>
      </c>
      <c r="D2658">
        <v>4.3</v>
      </c>
      <c r="E2658">
        <v>44</v>
      </c>
      <c r="F2658">
        <v>36.06</v>
      </c>
      <c r="G2658">
        <v>3097</v>
      </c>
      <c r="H2658">
        <v>35420</v>
      </c>
      <c r="I2658">
        <v>12</v>
      </c>
      <c r="J2658">
        <v>503</v>
      </c>
      <c r="K2658">
        <v>96.98</v>
      </c>
      <c r="L2658">
        <v>6.9</v>
      </c>
      <c r="M2658">
        <v>9.1</v>
      </c>
      <c r="N2658" s="1" t="s">
        <v>27</v>
      </c>
      <c r="O2658">
        <v>34</v>
      </c>
      <c r="P2658">
        <v>14</v>
      </c>
      <c r="Q2658">
        <v>48</v>
      </c>
      <c r="R2658">
        <v>376627.54</v>
      </c>
    </row>
    <row r="2659" spans="1:18" x14ac:dyDescent="0.35">
      <c r="A2659" s="1" t="s">
        <v>8106</v>
      </c>
      <c r="B2659" s="1" t="s">
        <v>19</v>
      </c>
      <c r="C2659" s="1" t="s">
        <v>37</v>
      </c>
      <c r="D2659">
        <v>5</v>
      </c>
      <c r="E2659">
        <v>42</v>
      </c>
      <c r="F2659">
        <v>55.03</v>
      </c>
      <c r="G2659">
        <v>1419</v>
      </c>
      <c r="H2659">
        <v>21330</v>
      </c>
      <c r="I2659">
        <v>5</v>
      </c>
      <c r="J2659">
        <v>949</v>
      </c>
      <c r="K2659">
        <v>249.34</v>
      </c>
      <c r="L2659">
        <v>8.1</v>
      </c>
      <c r="M2659">
        <v>7.4</v>
      </c>
      <c r="N2659" s="1" t="s">
        <v>21</v>
      </c>
      <c r="O2659">
        <v>1</v>
      </c>
      <c r="P2659">
        <v>30</v>
      </c>
      <c r="Q2659">
        <v>31</v>
      </c>
      <c r="R2659">
        <v>525714.87</v>
      </c>
    </row>
    <row r="2660" spans="1:18" x14ac:dyDescent="0.35">
      <c r="A2660" s="1" t="s">
        <v>8110</v>
      </c>
      <c r="B2660" s="1" t="s">
        <v>19</v>
      </c>
      <c r="C2660" s="1" t="s">
        <v>20</v>
      </c>
      <c r="D2660">
        <v>4.2</v>
      </c>
      <c r="E2660">
        <v>47</v>
      </c>
      <c r="F2660">
        <v>71.540000000000006</v>
      </c>
      <c r="G2660">
        <v>1855</v>
      </c>
      <c r="H2660">
        <v>21006</v>
      </c>
      <c r="I2660">
        <v>13</v>
      </c>
      <c r="J2660">
        <v>948</v>
      </c>
      <c r="K2660">
        <v>152.19</v>
      </c>
      <c r="L2660">
        <v>4.7</v>
      </c>
      <c r="M2660">
        <v>9.8000000000000007</v>
      </c>
      <c r="N2660" s="1" t="s">
        <v>27</v>
      </c>
      <c r="O2660">
        <v>36</v>
      </c>
      <c r="P2660">
        <v>12</v>
      </c>
      <c r="Q2660">
        <v>48</v>
      </c>
      <c r="R2660">
        <v>765773.94</v>
      </c>
    </row>
    <row r="2661" spans="1:18" x14ac:dyDescent="0.35">
      <c r="A2661" s="1" t="s">
        <v>8112</v>
      </c>
      <c r="B2661" s="1" t="s">
        <v>19</v>
      </c>
      <c r="C2661" s="1" t="s">
        <v>26</v>
      </c>
      <c r="D2661">
        <v>3.8</v>
      </c>
      <c r="E2661">
        <v>32</v>
      </c>
      <c r="F2661">
        <v>54.39</v>
      </c>
      <c r="G2661">
        <v>2324</v>
      </c>
      <c r="H2661">
        <v>23289</v>
      </c>
      <c r="I2661">
        <v>2</v>
      </c>
      <c r="J2661">
        <v>752</v>
      </c>
      <c r="K2661">
        <v>86.18</v>
      </c>
      <c r="L2661">
        <v>8</v>
      </c>
      <c r="M2661">
        <v>9.5</v>
      </c>
      <c r="N2661" s="1" t="s">
        <v>21</v>
      </c>
      <c r="O2661">
        <v>30</v>
      </c>
      <c r="P2661">
        <v>17</v>
      </c>
      <c r="Q2661">
        <v>47</v>
      </c>
      <c r="R2661">
        <v>400625.9</v>
      </c>
    </row>
    <row r="2662" spans="1:18" x14ac:dyDescent="0.35">
      <c r="A2662" s="1" t="s">
        <v>8113</v>
      </c>
      <c r="B2662" s="1" t="s">
        <v>19</v>
      </c>
      <c r="C2662" s="1" t="s">
        <v>24</v>
      </c>
      <c r="D2662">
        <v>3.6</v>
      </c>
      <c r="E2662">
        <v>41</v>
      </c>
      <c r="F2662">
        <v>35.49</v>
      </c>
      <c r="G2662">
        <v>1950</v>
      </c>
      <c r="H2662">
        <v>27510</v>
      </c>
      <c r="I2662">
        <v>11</v>
      </c>
      <c r="J2662">
        <v>642</v>
      </c>
      <c r="K2662">
        <v>67.569999999999993</v>
      </c>
      <c r="L2662">
        <v>7.6</v>
      </c>
      <c r="M2662">
        <v>7.1</v>
      </c>
      <c r="N2662" s="1" t="s">
        <v>27</v>
      </c>
      <c r="O2662">
        <v>18</v>
      </c>
      <c r="P2662">
        <v>22</v>
      </c>
      <c r="Q2662">
        <v>40</v>
      </c>
      <c r="R2662">
        <v>344018.81</v>
      </c>
    </row>
    <row r="2663" spans="1:18" x14ac:dyDescent="0.35">
      <c r="A2663" s="1" t="s">
        <v>8118</v>
      </c>
      <c r="B2663" s="1" t="s">
        <v>19</v>
      </c>
      <c r="C2663" s="1" t="s">
        <v>24</v>
      </c>
      <c r="D2663">
        <v>3.1</v>
      </c>
      <c r="E2663">
        <v>37</v>
      </c>
      <c r="F2663">
        <v>27.33</v>
      </c>
      <c r="G2663">
        <v>2944</v>
      </c>
      <c r="H2663">
        <v>32346</v>
      </c>
      <c r="I2663">
        <v>2</v>
      </c>
      <c r="J2663">
        <v>618</v>
      </c>
      <c r="K2663">
        <v>169.03</v>
      </c>
      <c r="L2663">
        <v>6.7</v>
      </c>
      <c r="M2663">
        <v>4.0999999999999996</v>
      </c>
      <c r="N2663" s="1" t="s">
        <v>21</v>
      </c>
      <c r="O2663">
        <v>7</v>
      </c>
      <c r="P2663">
        <v>29</v>
      </c>
      <c r="Q2663">
        <v>36</v>
      </c>
      <c r="R2663">
        <v>237108.17</v>
      </c>
    </row>
    <row r="2664" spans="1:18" x14ac:dyDescent="0.35">
      <c r="A2664" s="1" t="s">
        <v>8121</v>
      </c>
      <c r="B2664" s="1" t="s">
        <v>19</v>
      </c>
      <c r="C2664" s="1" t="s">
        <v>31</v>
      </c>
      <c r="D2664">
        <v>3.8</v>
      </c>
      <c r="E2664">
        <v>45</v>
      </c>
      <c r="F2664">
        <v>31.2</v>
      </c>
      <c r="G2664">
        <v>2221</v>
      </c>
      <c r="H2664">
        <v>23346</v>
      </c>
      <c r="I2664">
        <v>17</v>
      </c>
      <c r="J2664">
        <v>970</v>
      </c>
      <c r="K2664">
        <v>91.57</v>
      </c>
      <c r="L2664">
        <v>1.8</v>
      </c>
      <c r="M2664">
        <v>2.2999999999999998</v>
      </c>
      <c r="N2664" s="1" t="s">
        <v>21</v>
      </c>
      <c r="O2664">
        <v>28</v>
      </c>
      <c r="P2664">
        <v>31</v>
      </c>
      <c r="Q2664">
        <v>59</v>
      </c>
      <c r="R2664">
        <v>334805.59999999998</v>
      </c>
    </row>
    <row r="2665" spans="1:18" x14ac:dyDescent="0.35">
      <c r="A2665" s="1" t="s">
        <v>8124</v>
      </c>
      <c r="B2665" s="1" t="s">
        <v>19</v>
      </c>
      <c r="C2665" s="1" t="s">
        <v>31</v>
      </c>
      <c r="D2665">
        <v>3.3</v>
      </c>
      <c r="E2665">
        <v>47</v>
      </c>
      <c r="F2665">
        <v>35.57</v>
      </c>
      <c r="G2665">
        <v>2004</v>
      </c>
      <c r="H2665">
        <v>21433</v>
      </c>
      <c r="I2665">
        <v>1</v>
      </c>
      <c r="J2665">
        <v>968</v>
      </c>
      <c r="K2665">
        <v>197.95</v>
      </c>
      <c r="L2665">
        <v>8.6999999999999993</v>
      </c>
      <c r="M2665">
        <v>3.1</v>
      </c>
      <c r="N2665" s="1" t="s">
        <v>21</v>
      </c>
      <c r="O2665">
        <v>0</v>
      </c>
      <c r="P2665">
        <v>23</v>
      </c>
      <c r="Q2665">
        <v>23</v>
      </c>
      <c r="R2665">
        <v>379853.77</v>
      </c>
    </row>
    <row r="2666" spans="1:18" x14ac:dyDescent="0.35">
      <c r="A2666" s="1" t="s">
        <v>8125</v>
      </c>
      <c r="B2666" s="1" t="s">
        <v>19</v>
      </c>
      <c r="C2666" s="1" t="s">
        <v>31</v>
      </c>
      <c r="D2666">
        <v>4.8</v>
      </c>
      <c r="E2666">
        <v>39</v>
      </c>
      <c r="F2666">
        <v>38.68</v>
      </c>
      <c r="G2666">
        <v>3058</v>
      </c>
      <c r="H2666">
        <v>38414</v>
      </c>
      <c r="I2666">
        <v>13</v>
      </c>
      <c r="J2666">
        <v>185</v>
      </c>
      <c r="K2666">
        <v>105.05</v>
      </c>
      <c r="L2666">
        <v>5.7</v>
      </c>
      <c r="M2666">
        <v>9.4</v>
      </c>
      <c r="N2666" s="1" t="s">
        <v>27</v>
      </c>
      <c r="O2666">
        <v>17</v>
      </c>
      <c r="P2666">
        <v>36</v>
      </c>
      <c r="Q2666">
        <v>53</v>
      </c>
      <c r="R2666">
        <v>359843.62</v>
      </c>
    </row>
    <row r="2667" spans="1:18" x14ac:dyDescent="0.35">
      <c r="A2667" s="1" t="s">
        <v>8127</v>
      </c>
      <c r="B2667" s="1" t="s">
        <v>19</v>
      </c>
      <c r="C2667" s="1" t="s">
        <v>42</v>
      </c>
      <c r="D2667">
        <v>3.1</v>
      </c>
      <c r="E2667">
        <v>45</v>
      </c>
      <c r="F2667">
        <v>43.01</v>
      </c>
      <c r="G2667">
        <v>2218</v>
      </c>
      <c r="H2667">
        <v>30037</v>
      </c>
      <c r="I2667">
        <v>12</v>
      </c>
      <c r="J2667">
        <v>221</v>
      </c>
      <c r="K2667">
        <v>192.17</v>
      </c>
      <c r="L2667">
        <v>4.9000000000000004</v>
      </c>
      <c r="M2667">
        <v>9.6</v>
      </c>
      <c r="N2667" s="1" t="s">
        <v>21</v>
      </c>
      <c r="O2667">
        <v>23</v>
      </c>
      <c r="P2667">
        <v>43</v>
      </c>
      <c r="Q2667">
        <v>66</v>
      </c>
      <c r="R2667">
        <v>451223.06</v>
      </c>
    </row>
    <row r="2668" spans="1:18" x14ac:dyDescent="0.35">
      <c r="A2668" s="1" t="s">
        <v>8130</v>
      </c>
      <c r="B2668" s="1" t="s">
        <v>19</v>
      </c>
      <c r="C2668" s="1" t="s">
        <v>37</v>
      </c>
      <c r="D2668">
        <v>4.5</v>
      </c>
      <c r="E2668">
        <v>49</v>
      </c>
      <c r="F2668">
        <v>58.71</v>
      </c>
      <c r="G2668">
        <v>1445</v>
      </c>
      <c r="H2668">
        <v>18827</v>
      </c>
      <c r="I2668">
        <v>2</v>
      </c>
      <c r="J2668">
        <v>59</v>
      </c>
      <c r="K2668">
        <v>117.84</v>
      </c>
      <c r="L2668">
        <v>7.8</v>
      </c>
      <c r="M2668">
        <v>6.4</v>
      </c>
      <c r="N2668" s="1" t="s">
        <v>21</v>
      </c>
      <c r="O2668">
        <v>34</v>
      </c>
      <c r="P2668">
        <v>8</v>
      </c>
      <c r="Q2668">
        <v>42</v>
      </c>
      <c r="R2668">
        <v>644809.68000000005</v>
      </c>
    </row>
    <row r="2669" spans="1:18" x14ac:dyDescent="0.35">
      <c r="A2669" s="1" t="s">
        <v>8131</v>
      </c>
      <c r="B2669" s="1" t="s">
        <v>19</v>
      </c>
      <c r="C2669" s="1" t="s">
        <v>31</v>
      </c>
      <c r="D2669">
        <v>4</v>
      </c>
      <c r="E2669">
        <v>33</v>
      </c>
      <c r="F2669">
        <v>37.11</v>
      </c>
      <c r="G2669">
        <v>3270</v>
      </c>
      <c r="H2669">
        <v>32028</v>
      </c>
      <c r="I2669">
        <v>3</v>
      </c>
      <c r="J2669">
        <v>346</v>
      </c>
      <c r="K2669">
        <v>232.62</v>
      </c>
      <c r="L2669">
        <v>1.8</v>
      </c>
      <c r="M2669">
        <v>1.6</v>
      </c>
      <c r="N2669" s="1" t="s">
        <v>21</v>
      </c>
      <c r="O2669">
        <v>24</v>
      </c>
      <c r="P2669">
        <v>14</v>
      </c>
      <c r="Q2669">
        <v>38</v>
      </c>
      <c r="R2669">
        <v>281502.55</v>
      </c>
    </row>
    <row r="2670" spans="1:18" x14ac:dyDescent="0.35">
      <c r="A2670" s="1" t="s">
        <v>8132</v>
      </c>
      <c r="B2670" s="1" t="s">
        <v>19</v>
      </c>
      <c r="C2670" s="1" t="s">
        <v>24</v>
      </c>
      <c r="D2670">
        <v>5</v>
      </c>
      <c r="E2670">
        <v>40</v>
      </c>
      <c r="F2670">
        <v>35.08</v>
      </c>
      <c r="G2670">
        <v>3839</v>
      </c>
      <c r="H2670">
        <v>48075</v>
      </c>
      <c r="I2670">
        <v>4</v>
      </c>
      <c r="J2670">
        <v>756</v>
      </c>
      <c r="K2670">
        <v>178.45</v>
      </c>
      <c r="L2670">
        <v>5.2</v>
      </c>
      <c r="M2670">
        <v>3.4</v>
      </c>
      <c r="N2670" s="1" t="s">
        <v>21</v>
      </c>
      <c r="O2670">
        <v>17</v>
      </c>
      <c r="P2670">
        <v>24</v>
      </c>
      <c r="Q2670">
        <v>41</v>
      </c>
      <c r="R2670">
        <v>326713.33</v>
      </c>
    </row>
    <row r="2671" spans="1:18" x14ac:dyDescent="0.35">
      <c r="A2671" s="1" t="s">
        <v>8137</v>
      </c>
      <c r="B2671" s="1" t="s">
        <v>19</v>
      </c>
      <c r="C2671" s="1" t="s">
        <v>42</v>
      </c>
      <c r="D2671">
        <v>4.8</v>
      </c>
      <c r="E2671">
        <v>39</v>
      </c>
      <c r="F2671">
        <v>40.94</v>
      </c>
      <c r="G2671">
        <v>3003</v>
      </c>
      <c r="H2671">
        <v>33565</v>
      </c>
      <c r="I2671">
        <v>15</v>
      </c>
      <c r="J2671">
        <v>265</v>
      </c>
      <c r="K2671">
        <v>196.19</v>
      </c>
      <c r="L2671">
        <v>5.0999999999999996</v>
      </c>
      <c r="M2671">
        <v>1.6</v>
      </c>
      <c r="N2671" s="1" t="s">
        <v>21</v>
      </c>
      <c r="O2671">
        <v>34</v>
      </c>
      <c r="P2671">
        <v>36</v>
      </c>
      <c r="Q2671">
        <v>70</v>
      </c>
      <c r="R2671">
        <v>377597.09</v>
      </c>
    </row>
    <row r="2672" spans="1:18" x14ac:dyDescent="0.35">
      <c r="A2672" s="1" t="s">
        <v>8140</v>
      </c>
      <c r="B2672" s="1" t="s">
        <v>19</v>
      </c>
      <c r="C2672" s="1" t="s">
        <v>20</v>
      </c>
      <c r="D2672">
        <v>3.8</v>
      </c>
      <c r="E2672">
        <v>30</v>
      </c>
      <c r="F2672">
        <v>71.239999999999995</v>
      </c>
      <c r="G2672">
        <v>2298</v>
      </c>
      <c r="H2672">
        <v>25668</v>
      </c>
      <c r="I2672">
        <v>8</v>
      </c>
      <c r="J2672">
        <v>379</v>
      </c>
      <c r="K2672">
        <v>204.19</v>
      </c>
      <c r="L2672">
        <v>4.3</v>
      </c>
      <c r="M2672">
        <v>7</v>
      </c>
      <c r="N2672" s="1" t="s">
        <v>27</v>
      </c>
      <c r="O2672">
        <v>17</v>
      </c>
      <c r="P2672">
        <v>24</v>
      </c>
      <c r="Q2672">
        <v>41</v>
      </c>
      <c r="R2672">
        <v>490106.04</v>
      </c>
    </row>
    <row r="2673" spans="1:18" x14ac:dyDescent="0.35">
      <c r="A2673" s="1" t="s">
        <v>8143</v>
      </c>
      <c r="B2673" s="1" t="s">
        <v>19</v>
      </c>
      <c r="C2673" s="1" t="s">
        <v>24</v>
      </c>
      <c r="D2673">
        <v>4.2</v>
      </c>
      <c r="E2673">
        <v>45</v>
      </c>
      <c r="F2673">
        <v>32.42</v>
      </c>
      <c r="G2673">
        <v>2001</v>
      </c>
      <c r="H2673">
        <v>29196</v>
      </c>
      <c r="I2673">
        <v>4</v>
      </c>
      <c r="J2673">
        <v>108</v>
      </c>
      <c r="K2673">
        <v>198.13</v>
      </c>
      <c r="L2673">
        <v>5.4</v>
      </c>
      <c r="M2673">
        <v>2.7</v>
      </c>
      <c r="N2673" s="1" t="s">
        <v>27</v>
      </c>
      <c r="O2673">
        <v>23</v>
      </c>
      <c r="P2673">
        <v>6</v>
      </c>
      <c r="Q2673">
        <v>29</v>
      </c>
      <c r="R2673">
        <v>333166.58</v>
      </c>
    </row>
    <row r="2674" spans="1:18" x14ac:dyDescent="0.35">
      <c r="A2674" s="1" t="s">
        <v>8144</v>
      </c>
      <c r="B2674" s="1" t="s">
        <v>19</v>
      </c>
      <c r="C2674" s="1" t="s">
        <v>26</v>
      </c>
      <c r="D2674">
        <v>4.3</v>
      </c>
      <c r="E2674">
        <v>46</v>
      </c>
      <c r="F2674">
        <v>53.33</v>
      </c>
      <c r="G2674">
        <v>2324</v>
      </c>
      <c r="H2674">
        <v>32034</v>
      </c>
      <c r="I2674">
        <v>17</v>
      </c>
      <c r="J2674">
        <v>225</v>
      </c>
      <c r="K2674">
        <v>143.11000000000001</v>
      </c>
      <c r="L2674">
        <v>7.7</v>
      </c>
      <c r="M2674">
        <v>5</v>
      </c>
      <c r="N2674" s="1" t="s">
        <v>21</v>
      </c>
      <c r="O2674">
        <v>31</v>
      </c>
      <c r="P2674">
        <v>38</v>
      </c>
      <c r="Q2674">
        <v>69</v>
      </c>
      <c r="R2674">
        <v>569813.89</v>
      </c>
    </row>
    <row r="2675" spans="1:18" x14ac:dyDescent="0.35">
      <c r="A2675" s="1" t="s">
        <v>8147</v>
      </c>
      <c r="B2675" s="1" t="s">
        <v>19</v>
      </c>
      <c r="C2675" s="1" t="s">
        <v>42</v>
      </c>
      <c r="D2675">
        <v>4.3</v>
      </c>
      <c r="E2675">
        <v>36</v>
      </c>
      <c r="F2675">
        <v>40.53</v>
      </c>
      <c r="G2675">
        <v>1964</v>
      </c>
      <c r="H2675">
        <v>23178</v>
      </c>
      <c r="I2675">
        <v>8</v>
      </c>
      <c r="J2675">
        <v>687</v>
      </c>
      <c r="K2675">
        <v>228.74</v>
      </c>
      <c r="L2675">
        <v>6.5</v>
      </c>
      <c r="M2675">
        <v>8.1</v>
      </c>
      <c r="N2675" s="1" t="s">
        <v>21</v>
      </c>
      <c r="O2675">
        <v>7</v>
      </c>
      <c r="P2675">
        <v>27</v>
      </c>
      <c r="Q2675">
        <v>34</v>
      </c>
      <c r="R2675">
        <v>341695.44</v>
      </c>
    </row>
    <row r="2676" spans="1:18" x14ac:dyDescent="0.35">
      <c r="A2676" s="1" t="s">
        <v>8148</v>
      </c>
      <c r="B2676" s="1" t="s">
        <v>19</v>
      </c>
      <c r="C2676" s="1" t="s">
        <v>20</v>
      </c>
      <c r="D2676">
        <v>3.5</v>
      </c>
      <c r="E2676">
        <v>42</v>
      </c>
      <c r="F2676">
        <v>68.92</v>
      </c>
      <c r="G2676">
        <v>1966</v>
      </c>
      <c r="H2676">
        <v>23231</v>
      </c>
      <c r="I2676">
        <v>17</v>
      </c>
      <c r="J2676">
        <v>603</v>
      </c>
      <c r="K2676">
        <v>194.95</v>
      </c>
      <c r="L2676">
        <v>8.1999999999999993</v>
      </c>
      <c r="M2676">
        <v>2.2000000000000002</v>
      </c>
      <c r="N2676" s="1" t="s">
        <v>21</v>
      </c>
      <c r="O2676">
        <v>14</v>
      </c>
      <c r="P2676">
        <v>14</v>
      </c>
      <c r="Q2676">
        <v>28</v>
      </c>
      <c r="R2676">
        <v>663372.47</v>
      </c>
    </row>
    <row r="2677" spans="1:18" x14ac:dyDescent="0.35">
      <c r="A2677" s="1" t="s">
        <v>8151</v>
      </c>
      <c r="B2677" s="1" t="s">
        <v>19</v>
      </c>
      <c r="C2677" s="1" t="s">
        <v>20</v>
      </c>
      <c r="D2677">
        <v>4.5</v>
      </c>
      <c r="E2677">
        <v>46</v>
      </c>
      <c r="F2677">
        <v>70.52</v>
      </c>
      <c r="G2677">
        <v>3883</v>
      </c>
      <c r="H2677">
        <v>42892</v>
      </c>
      <c r="I2677">
        <v>5</v>
      </c>
      <c r="J2677">
        <v>397</v>
      </c>
      <c r="K2677">
        <v>119.57</v>
      </c>
      <c r="L2677">
        <v>5.8</v>
      </c>
      <c r="M2677">
        <v>9.6999999999999993</v>
      </c>
      <c r="N2677" s="1" t="s">
        <v>27</v>
      </c>
      <c r="O2677">
        <v>42</v>
      </c>
      <c r="P2677">
        <v>41</v>
      </c>
      <c r="Q2677">
        <v>83</v>
      </c>
      <c r="R2677">
        <v>737784.74</v>
      </c>
    </row>
    <row r="2678" spans="1:18" x14ac:dyDescent="0.35">
      <c r="A2678" s="1" t="s">
        <v>8153</v>
      </c>
      <c r="B2678" s="1" t="s">
        <v>19</v>
      </c>
      <c r="C2678" s="1" t="s">
        <v>24</v>
      </c>
      <c r="D2678">
        <v>4.5999999999999996</v>
      </c>
      <c r="E2678">
        <v>34</v>
      </c>
      <c r="F2678">
        <v>27.15</v>
      </c>
      <c r="G2678">
        <v>1726</v>
      </c>
      <c r="H2678">
        <v>25092</v>
      </c>
      <c r="I2678">
        <v>13</v>
      </c>
      <c r="J2678">
        <v>815</v>
      </c>
      <c r="K2678">
        <v>108.45</v>
      </c>
      <c r="L2678">
        <v>8</v>
      </c>
      <c r="M2678">
        <v>6.3</v>
      </c>
      <c r="N2678" s="1" t="s">
        <v>27</v>
      </c>
      <c r="O2678">
        <v>3</v>
      </c>
      <c r="P2678">
        <v>12</v>
      </c>
      <c r="Q2678">
        <v>15</v>
      </c>
      <c r="R2678">
        <v>228189.75</v>
      </c>
    </row>
    <row r="2679" spans="1:18" x14ac:dyDescent="0.35">
      <c r="A2679" s="1" t="s">
        <v>8159</v>
      </c>
      <c r="B2679" s="1" t="s">
        <v>19</v>
      </c>
      <c r="C2679" s="1" t="s">
        <v>20</v>
      </c>
      <c r="D2679">
        <v>3.7</v>
      </c>
      <c r="E2679">
        <v>44</v>
      </c>
      <c r="F2679">
        <v>71.53</v>
      </c>
      <c r="G2679">
        <v>2846</v>
      </c>
      <c r="H2679">
        <v>30870</v>
      </c>
      <c r="I2679">
        <v>16</v>
      </c>
      <c r="J2679">
        <v>284</v>
      </c>
      <c r="K2679">
        <v>237.35</v>
      </c>
      <c r="L2679">
        <v>3.1</v>
      </c>
      <c r="M2679">
        <v>6.2</v>
      </c>
      <c r="N2679" s="1" t="s">
        <v>27</v>
      </c>
      <c r="O2679">
        <v>12</v>
      </c>
      <c r="P2679">
        <v>20</v>
      </c>
      <c r="Q2679">
        <v>32</v>
      </c>
      <c r="R2679">
        <v>718582.54</v>
      </c>
    </row>
    <row r="2680" spans="1:18" x14ac:dyDescent="0.35">
      <c r="A2680" s="1" t="s">
        <v>8163</v>
      </c>
      <c r="B2680" s="1" t="s">
        <v>19</v>
      </c>
      <c r="C2680" s="1" t="s">
        <v>37</v>
      </c>
      <c r="D2680">
        <v>5</v>
      </c>
      <c r="E2680">
        <v>49</v>
      </c>
      <c r="F2680">
        <v>64.94</v>
      </c>
      <c r="G2680">
        <v>3296</v>
      </c>
      <c r="H2680">
        <v>39476</v>
      </c>
      <c r="I2680">
        <v>18</v>
      </c>
      <c r="J2680">
        <v>736</v>
      </c>
      <c r="K2680">
        <v>66.62</v>
      </c>
      <c r="L2680">
        <v>4.5999999999999996</v>
      </c>
      <c r="M2680">
        <v>3.6</v>
      </c>
      <c r="N2680" s="1" t="s">
        <v>27</v>
      </c>
      <c r="O2680">
        <v>19</v>
      </c>
      <c r="P2680">
        <v>33</v>
      </c>
      <c r="Q2680">
        <v>52</v>
      </c>
      <c r="R2680">
        <v>730737.82</v>
      </c>
    </row>
    <row r="2681" spans="1:18" x14ac:dyDescent="0.35">
      <c r="A2681" s="1" t="s">
        <v>8167</v>
      </c>
      <c r="B2681" s="1" t="s">
        <v>19</v>
      </c>
      <c r="C2681" s="1" t="s">
        <v>37</v>
      </c>
      <c r="D2681">
        <v>3.6</v>
      </c>
      <c r="E2681">
        <v>45</v>
      </c>
      <c r="F2681">
        <v>64</v>
      </c>
      <c r="G2681">
        <v>3599</v>
      </c>
      <c r="H2681">
        <v>36098</v>
      </c>
      <c r="I2681">
        <v>3</v>
      </c>
      <c r="J2681">
        <v>501</v>
      </c>
      <c r="K2681">
        <v>61.71</v>
      </c>
      <c r="L2681">
        <v>8.3000000000000007</v>
      </c>
      <c r="M2681">
        <v>4</v>
      </c>
      <c r="N2681" s="1" t="s">
        <v>21</v>
      </c>
      <c r="O2681">
        <v>21</v>
      </c>
      <c r="P2681">
        <v>10</v>
      </c>
      <c r="Q2681">
        <v>31</v>
      </c>
      <c r="R2681">
        <v>650059.4</v>
      </c>
    </row>
    <row r="2682" spans="1:18" x14ac:dyDescent="0.35">
      <c r="A2682" s="1" t="s">
        <v>8170</v>
      </c>
      <c r="B2682" s="1" t="s">
        <v>19</v>
      </c>
      <c r="C2682" s="1" t="s">
        <v>37</v>
      </c>
      <c r="D2682">
        <v>4.2</v>
      </c>
      <c r="E2682">
        <v>41</v>
      </c>
      <c r="F2682">
        <v>63.96</v>
      </c>
      <c r="G2682">
        <v>1628</v>
      </c>
      <c r="H2682">
        <v>19186</v>
      </c>
      <c r="I2682">
        <v>14</v>
      </c>
      <c r="J2682">
        <v>795</v>
      </c>
      <c r="K2682">
        <v>241.57</v>
      </c>
      <c r="L2682">
        <v>3.3</v>
      </c>
      <c r="M2682">
        <v>6.3</v>
      </c>
      <c r="N2682" s="1" t="s">
        <v>27</v>
      </c>
      <c r="O2682">
        <v>15</v>
      </c>
      <c r="P2682">
        <v>15</v>
      </c>
      <c r="Q2682">
        <v>30</v>
      </c>
      <c r="R2682">
        <v>600006.93999999994</v>
      </c>
    </row>
    <row r="2683" spans="1:18" x14ac:dyDescent="0.35">
      <c r="A2683" s="1" t="s">
        <v>8171</v>
      </c>
      <c r="B2683" s="1" t="s">
        <v>19</v>
      </c>
      <c r="C2683" s="1" t="s">
        <v>26</v>
      </c>
      <c r="D2683">
        <v>4.5999999999999996</v>
      </c>
      <c r="E2683">
        <v>49</v>
      </c>
      <c r="F2683">
        <v>45.95</v>
      </c>
      <c r="G2683">
        <v>1982</v>
      </c>
      <c r="H2683">
        <v>25655</v>
      </c>
      <c r="I2683">
        <v>13</v>
      </c>
      <c r="J2683">
        <v>439</v>
      </c>
      <c r="K2683">
        <v>162.61000000000001</v>
      </c>
      <c r="L2683">
        <v>5.2</v>
      </c>
      <c r="M2683">
        <v>9.5</v>
      </c>
      <c r="N2683" s="1" t="s">
        <v>21</v>
      </c>
      <c r="O2683">
        <v>2</v>
      </c>
      <c r="P2683">
        <v>36</v>
      </c>
      <c r="Q2683">
        <v>38</v>
      </c>
      <c r="R2683">
        <v>520319.3</v>
      </c>
    </row>
    <row r="2684" spans="1:18" x14ac:dyDescent="0.35">
      <c r="A2684" s="1" t="s">
        <v>8172</v>
      </c>
      <c r="B2684" s="1" t="s">
        <v>19</v>
      </c>
      <c r="C2684" s="1" t="s">
        <v>37</v>
      </c>
      <c r="D2684">
        <v>4.0999999999999996</v>
      </c>
      <c r="E2684">
        <v>36</v>
      </c>
      <c r="F2684">
        <v>61.68</v>
      </c>
      <c r="G2684">
        <v>1249</v>
      </c>
      <c r="H2684">
        <v>15704</v>
      </c>
      <c r="I2684">
        <v>11</v>
      </c>
      <c r="J2684">
        <v>796</v>
      </c>
      <c r="K2684">
        <v>169.8</v>
      </c>
      <c r="L2684">
        <v>2.2999999999999998</v>
      </c>
      <c r="M2684">
        <v>8.1</v>
      </c>
      <c r="N2684" s="1" t="s">
        <v>21</v>
      </c>
      <c r="O2684">
        <v>13</v>
      </c>
      <c r="P2684">
        <v>18</v>
      </c>
      <c r="Q2684">
        <v>31</v>
      </c>
      <c r="R2684">
        <v>508647.9</v>
      </c>
    </row>
    <row r="2685" spans="1:18" x14ac:dyDescent="0.35">
      <c r="A2685" s="1" t="s">
        <v>8173</v>
      </c>
      <c r="B2685" s="1" t="s">
        <v>19</v>
      </c>
      <c r="C2685" s="1" t="s">
        <v>42</v>
      </c>
      <c r="D2685">
        <v>3.4</v>
      </c>
      <c r="E2685">
        <v>50</v>
      </c>
      <c r="F2685">
        <v>40.31</v>
      </c>
      <c r="G2685">
        <v>992</v>
      </c>
      <c r="H2685">
        <v>10637</v>
      </c>
      <c r="I2685">
        <v>14</v>
      </c>
      <c r="J2685">
        <v>411</v>
      </c>
      <c r="K2685">
        <v>221.51</v>
      </c>
      <c r="L2685">
        <v>6.1</v>
      </c>
      <c r="M2685">
        <v>1.1000000000000001</v>
      </c>
      <c r="N2685" s="1" t="s">
        <v>21</v>
      </c>
      <c r="O2685">
        <v>34</v>
      </c>
      <c r="P2685">
        <v>21</v>
      </c>
      <c r="Q2685">
        <v>55</v>
      </c>
      <c r="R2685">
        <v>464053.4</v>
      </c>
    </row>
    <row r="2686" spans="1:18" x14ac:dyDescent="0.35">
      <c r="A2686" s="1" t="s">
        <v>8174</v>
      </c>
      <c r="B2686" s="1" t="s">
        <v>19</v>
      </c>
      <c r="C2686" s="1" t="s">
        <v>31</v>
      </c>
      <c r="D2686">
        <v>3.7</v>
      </c>
      <c r="E2686">
        <v>33</v>
      </c>
      <c r="F2686">
        <v>40.409999999999997</v>
      </c>
      <c r="G2686">
        <v>2547</v>
      </c>
      <c r="H2686">
        <v>28842</v>
      </c>
      <c r="I2686">
        <v>10</v>
      </c>
      <c r="J2686">
        <v>370</v>
      </c>
      <c r="K2686">
        <v>168.6</v>
      </c>
      <c r="L2686">
        <v>1.2</v>
      </c>
      <c r="M2686">
        <v>2.1</v>
      </c>
      <c r="N2686" s="1" t="s">
        <v>21</v>
      </c>
      <c r="O2686">
        <v>18</v>
      </c>
      <c r="P2686">
        <v>23</v>
      </c>
      <c r="Q2686">
        <v>41</v>
      </c>
      <c r="R2686">
        <v>311352.48</v>
      </c>
    </row>
    <row r="2687" spans="1:18" x14ac:dyDescent="0.35">
      <c r="A2687" s="1" t="s">
        <v>8175</v>
      </c>
      <c r="B2687" s="1" t="s">
        <v>19</v>
      </c>
      <c r="C2687" s="1" t="s">
        <v>24</v>
      </c>
      <c r="D2687">
        <v>3.8</v>
      </c>
      <c r="E2687">
        <v>32</v>
      </c>
      <c r="F2687">
        <v>28.26</v>
      </c>
      <c r="G2687">
        <v>3495</v>
      </c>
      <c r="H2687">
        <v>42610</v>
      </c>
      <c r="I2687">
        <v>18</v>
      </c>
      <c r="J2687">
        <v>641</v>
      </c>
      <c r="K2687">
        <v>65.98</v>
      </c>
      <c r="L2687">
        <v>2.7</v>
      </c>
      <c r="M2687">
        <v>3.2</v>
      </c>
      <c r="N2687" s="1" t="s">
        <v>21</v>
      </c>
      <c r="O2687">
        <v>10</v>
      </c>
      <c r="P2687">
        <v>10</v>
      </c>
      <c r="Q2687">
        <v>20</v>
      </c>
      <c r="R2687">
        <v>228216.28</v>
      </c>
    </row>
    <row r="2688" spans="1:18" x14ac:dyDescent="0.35">
      <c r="A2688" s="1" t="s">
        <v>8182</v>
      </c>
      <c r="B2688" s="1" t="s">
        <v>19</v>
      </c>
      <c r="C2688" s="1" t="s">
        <v>26</v>
      </c>
      <c r="D2688">
        <v>4.9000000000000004</v>
      </c>
      <c r="E2688">
        <v>31</v>
      </c>
      <c r="F2688">
        <v>51.78</v>
      </c>
      <c r="G2688">
        <v>3796</v>
      </c>
      <c r="H2688">
        <v>44699</v>
      </c>
      <c r="I2688">
        <v>13</v>
      </c>
      <c r="J2688">
        <v>364</v>
      </c>
      <c r="K2688">
        <v>61.58</v>
      </c>
      <c r="L2688">
        <v>3.1</v>
      </c>
      <c r="M2688">
        <v>2.6</v>
      </c>
      <c r="N2688" s="1" t="s">
        <v>27</v>
      </c>
      <c r="O2688">
        <v>18</v>
      </c>
      <c r="P2688">
        <v>9</v>
      </c>
      <c r="Q2688">
        <v>27</v>
      </c>
      <c r="R2688">
        <v>377439.43</v>
      </c>
    </row>
    <row r="2689" spans="1:18" x14ac:dyDescent="0.35">
      <c r="A2689" s="1" t="s">
        <v>8185</v>
      </c>
      <c r="B2689" s="1" t="s">
        <v>19</v>
      </c>
      <c r="C2689" s="1" t="s">
        <v>42</v>
      </c>
      <c r="D2689">
        <v>3.4</v>
      </c>
      <c r="E2689">
        <v>42</v>
      </c>
      <c r="F2689">
        <v>36.450000000000003</v>
      </c>
      <c r="G2689">
        <v>1727</v>
      </c>
      <c r="H2689">
        <v>16250</v>
      </c>
      <c r="I2689">
        <v>15</v>
      </c>
      <c r="J2689">
        <v>342</v>
      </c>
      <c r="K2689">
        <v>292.25</v>
      </c>
      <c r="L2689">
        <v>8.8000000000000007</v>
      </c>
      <c r="M2689">
        <v>4.3</v>
      </c>
      <c r="N2689" s="1" t="s">
        <v>27</v>
      </c>
      <c r="O2689">
        <v>41</v>
      </c>
      <c r="P2689">
        <v>33</v>
      </c>
      <c r="Q2689">
        <v>74</v>
      </c>
      <c r="R2689">
        <v>363601.4</v>
      </c>
    </row>
    <row r="2690" spans="1:18" x14ac:dyDescent="0.35">
      <c r="A2690" s="1" t="s">
        <v>8191</v>
      </c>
      <c r="B2690" s="1" t="s">
        <v>19</v>
      </c>
      <c r="C2690" s="1" t="s">
        <v>26</v>
      </c>
      <c r="D2690">
        <v>3.2</v>
      </c>
      <c r="E2690">
        <v>32</v>
      </c>
      <c r="F2690">
        <v>55.42</v>
      </c>
      <c r="G2690">
        <v>1951</v>
      </c>
      <c r="H2690">
        <v>24199</v>
      </c>
      <c r="I2690">
        <v>5</v>
      </c>
      <c r="J2690">
        <v>814</v>
      </c>
      <c r="K2690">
        <v>157.28</v>
      </c>
      <c r="L2690">
        <v>4.7</v>
      </c>
      <c r="M2690">
        <v>8.3000000000000007</v>
      </c>
      <c r="N2690" s="1" t="s">
        <v>21</v>
      </c>
      <c r="O2690">
        <v>7</v>
      </c>
      <c r="P2690">
        <v>15</v>
      </c>
      <c r="Q2690">
        <v>22</v>
      </c>
      <c r="R2690">
        <v>406867.05</v>
      </c>
    </row>
    <row r="2691" spans="1:18" x14ac:dyDescent="0.35">
      <c r="A2691" s="1" t="s">
        <v>8192</v>
      </c>
      <c r="B2691" s="1" t="s">
        <v>19</v>
      </c>
      <c r="C2691" s="1" t="s">
        <v>31</v>
      </c>
      <c r="D2691">
        <v>4.7</v>
      </c>
      <c r="E2691">
        <v>31</v>
      </c>
      <c r="F2691">
        <v>34.58</v>
      </c>
      <c r="G2691">
        <v>2872</v>
      </c>
      <c r="H2691">
        <v>38419</v>
      </c>
      <c r="I2691">
        <v>13</v>
      </c>
      <c r="J2691">
        <v>623</v>
      </c>
      <c r="K2691">
        <v>121.15</v>
      </c>
      <c r="L2691">
        <v>3.3</v>
      </c>
      <c r="M2691">
        <v>3.3</v>
      </c>
      <c r="N2691" s="1" t="s">
        <v>27</v>
      </c>
      <c r="O2691">
        <v>21</v>
      </c>
      <c r="P2691">
        <v>0</v>
      </c>
      <c r="Q2691">
        <v>21</v>
      </c>
      <c r="R2691">
        <v>259264.75</v>
      </c>
    </row>
    <row r="2692" spans="1:18" x14ac:dyDescent="0.35">
      <c r="A2692" s="1" t="s">
        <v>8196</v>
      </c>
      <c r="B2692" s="1" t="s">
        <v>19</v>
      </c>
      <c r="C2692" s="1" t="s">
        <v>20</v>
      </c>
      <c r="D2692">
        <v>4.9000000000000004</v>
      </c>
      <c r="E2692">
        <v>48</v>
      </c>
      <c r="F2692">
        <v>66.099999999999994</v>
      </c>
      <c r="G2692">
        <v>4641</v>
      </c>
      <c r="H2692">
        <v>48733</v>
      </c>
      <c r="I2692">
        <v>17</v>
      </c>
      <c r="J2692">
        <v>63</v>
      </c>
      <c r="K2692">
        <v>57.2</v>
      </c>
      <c r="L2692">
        <v>6.9</v>
      </c>
      <c r="M2692">
        <v>9.4</v>
      </c>
      <c r="N2692" s="1" t="s">
        <v>21</v>
      </c>
      <c r="O2692">
        <v>37</v>
      </c>
      <c r="P2692">
        <v>13</v>
      </c>
      <c r="Q2692">
        <v>50</v>
      </c>
      <c r="R2692">
        <v>732822.35</v>
      </c>
    </row>
    <row r="2693" spans="1:18" x14ac:dyDescent="0.35">
      <c r="A2693" s="1" t="s">
        <v>8197</v>
      </c>
      <c r="B2693" s="1" t="s">
        <v>19</v>
      </c>
      <c r="C2693" s="1" t="s">
        <v>42</v>
      </c>
      <c r="D2693">
        <v>4</v>
      </c>
      <c r="E2693">
        <v>39</v>
      </c>
      <c r="F2693">
        <v>36.630000000000003</v>
      </c>
      <c r="G2693">
        <v>1029</v>
      </c>
      <c r="H2693">
        <v>15616</v>
      </c>
      <c r="I2693">
        <v>8</v>
      </c>
      <c r="J2693">
        <v>925</v>
      </c>
      <c r="K2693">
        <v>182.52</v>
      </c>
      <c r="L2693">
        <v>4</v>
      </c>
      <c r="M2693">
        <v>4.2</v>
      </c>
      <c r="N2693" s="1" t="s">
        <v>27</v>
      </c>
      <c r="O2693">
        <v>22</v>
      </c>
      <c r="P2693">
        <v>19</v>
      </c>
      <c r="Q2693">
        <v>41</v>
      </c>
      <c r="R2693">
        <v>330632.96000000002</v>
      </c>
    </row>
    <row r="2694" spans="1:18" x14ac:dyDescent="0.35">
      <c r="A2694" s="1" t="s">
        <v>8201</v>
      </c>
      <c r="B2694" s="1" t="s">
        <v>19</v>
      </c>
      <c r="C2694" s="1" t="s">
        <v>31</v>
      </c>
      <c r="D2694">
        <v>4.7</v>
      </c>
      <c r="E2694">
        <v>48</v>
      </c>
      <c r="F2694">
        <v>36.86</v>
      </c>
      <c r="G2694">
        <v>2438</v>
      </c>
      <c r="H2694">
        <v>30702</v>
      </c>
      <c r="I2694">
        <v>1</v>
      </c>
      <c r="J2694">
        <v>562</v>
      </c>
      <c r="K2694">
        <v>62.88</v>
      </c>
      <c r="L2694">
        <v>9.5</v>
      </c>
      <c r="M2694">
        <v>8.4</v>
      </c>
      <c r="N2694" s="1" t="s">
        <v>27</v>
      </c>
      <c r="O2694">
        <v>2</v>
      </c>
      <c r="P2694">
        <v>46</v>
      </c>
      <c r="Q2694">
        <v>48</v>
      </c>
      <c r="R2694">
        <v>405507.7</v>
      </c>
    </row>
    <row r="2695" spans="1:18" x14ac:dyDescent="0.35">
      <c r="A2695" s="1" t="s">
        <v>8205</v>
      </c>
      <c r="B2695" s="1" t="s">
        <v>19</v>
      </c>
      <c r="C2695" s="1" t="s">
        <v>31</v>
      </c>
      <c r="D2695">
        <v>3.4</v>
      </c>
      <c r="E2695">
        <v>39</v>
      </c>
      <c r="F2695">
        <v>39.049999999999997</v>
      </c>
      <c r="G2695">
        <v>3076</v>
      </c>
      <c r="H2695">
        <v>35153</v>
      </c>
      <c r="I2695">
        <v>19</v>
      </c>
      <c r="J2695">
        <v>873</v>
      </c>
      <c r="K2695">
        <v>204.07</v>
      </c>
      <c r="L2695">
        <v>6.9</v>
      </c>
      <c r="M2695">
        <v>1.9</v>
      </c>
      <c r="N2695" s="1" t="s">
        <v>27</v>
      </c>
      <c r="O2695">
        <v>8</v>
      </c>
      <c r="P2695">
        <v>25</v>
      </c>
      <c r="Q2695">
        <v>33</v>
      </c>
      <c r="R2695">
        <v>366332.35</v>
      </c>
    </row>
    <row r="2696" spans="1:18" x14ac:dyDescent="0.35">
      <c r="A2696" s="1" t="s">
        <v>8208</v>
      </c>
      <c r="B2696" s="1" t="s">
        <v>19</v>
      </c>
      <c r="C2696" s="1" t="s">
        <v>24</v>
      </c>
      <c r="D2696">
        <v>4.2</v>
      </c>
      <c r="E2696">
        <v>39</v>
      </c>
      <c r="F2696">
        <v>32.31</v>
      </c>
      <c r="G2696">
        <v>2896</v>
      </c>
      <c r="H2696">
        <v>31968</v>
      </c>
      <c r="I2696">
        <v>15</v>
      </c>
      <c r="J2696">
        <v>835</v>
      </c>
      <c r="K2696">
        <v>105.89</v>
      </c>
      <c r="L2696">
        <v>3.3</v>
      </c>
      <c r="M2696">
        <v>8.1999999999999993</v>
      </c>
      <c r="N2696" s="1" t="s">
        <v>27</v>
      </c>
      <c r="O2696">
        <v>27</v>
      </c>
      <c r="P2696">
        <v>29</v>
      </c>
      <c r="Q2696">
        <v>56</v>
      </c>
      <c r="R2696">
        <v>306131.46999999997</v>
      </c>
    </row>
    <row r="2697" spans="1:18" x14ac:dyDescent="0.35">
      <c r="A2697" s="1" t="s">
        <v>8212</v>
      </c>
      <c r="B2697" s="1" t="s">
        <v>19</v>
      </c>
      <c r="C2697" s="1" t="s">
        <v>20</v>
      </c>
      <c r="D2697">
        <v>3.2</v>
      </c>
      <c r="E2697">
        <v>48</v>
      </c>
      <c r="F2697">
        <v>68.59</v>
      </c>
      <c r="G2697">
        <v>744</v>
      </c>
      <c r="H2697">
        <v>10171</v>
      </c>
      <c r="I2697">
        <v>13</v>
      </c>
      <c r="J2697">
        <v>608</v>
      </c>
      <c r="K2697">
        <v>283.01</v>
      </c>
      <c r="L2697">
        <v>2.2000000000000002</v>
      </c>
      <c r="M2697">
        <v>8.6999999999999993</v>
      </c>
      <c r="N2697" s="1" t="s">
        <v>21</v>
      </c>
      <c r="O2697">
        <v>25</v>
      </c>
      <c r="P2697">
        <v>20</v>
      </c>
      <c r="Q2697">
        <v>45</v>
      </c>
      <c r="R2697">
        <v>745395.18</v>
      </c>
    </row>
    <row r="2698" spans="1:18" x14ac:dyDescent="0.35">
      <c r="A2698" s="1" t="s">
        <v>8214</v>
      </c>
      <c r="B2698" s="1" t="s">
        <v>19</v>
      </c>
      <c r="C2698" s="1" t="s">
        <v>24</v>
      </c>
      <c r="D2698">
        <v>3.8</v>
      </c>
      <c r="E2698">
        <v>33</v>
      </c>
      <c r="F2698">
        <v>31.54</v>
      </c>
      <c r="G2698">
        <v>807</v>
      </c>
      <c r="H2698">
        <v>12567</v>
      </c>
      <c r="I2698">
        <v>9</v>
      </c>
      <c r="J2698">
        <v>800</v>
      </c>
      <c r="K2698">
        <v>272.02999999999997</v>
      </c>
      <c r="L2698">
        <v>4</v>
      </c>
      <c r="M2698">
        <v>6</v>
      </c>
      <c r="N2698" s="1" t="s">
        <v>27</v>
      </c>
      <c r="O2698">
        <v>20</v>
      </c>
      <c r="P2698">
        <v>22</v>
      </c>
      <c r="Q2698">
        <v>42</v>
      </c>
      <c r="R2698">
        <v>246703.11</v>
      </c>
    </row>
    <row r="2699" spans="1:18" x14ac:dyDescent="0.35">
      <c r="A2699" s="1" t="s">
        <v>8217</v>
      </c>
      <c r="B2699" s="1" t="s">
        <v>19</v>
      </c>
      <c r="C2699" s="1" t="s">
        <v>37</v>
      </c>
      <c r="D2699">
        <v>4.5</v>
      </c>
      <c r="E2699">
        <v>33</v>
      </c>
      <c r="F2699">
        <v>59.64</v>
      </c>
      <c r="G2699">
        <v>4108</v>
      </c>
      <c r="H2699">
        <v>46471</v>
      </c>
      <c r="I2699">
        <v>1</v>
      </c>
      <c r="J2699">
        <v>968</v>
      </c>
      <c r="K2699">
        <v>250.91</v>
      </c>
      <c r="L2699">
        <v>6.4</v>
      </c>
      <c r="M2699">
        <v>6.1</v>
      </c>
      <c r="N2699" s="1" t="s">
        <v>21</v>
      </c>
      <c r="O2699">
        <v>6</v>
      </c>
      <c r="P2699">
        <v>3</v>
      </c>
      <c r="Q2699">
        <v>9</v>
      </c>
      <c r="R2699">
        <v>449226.59</v>
      </c>
    </row>
    <row r="2700" spans="1:18" x14ac:dyDescent="0.35">
      <c r="A2700" s="1" t="s">
        <v>8218</v>
      </c>
      <c r="B2700" s="1" t="s">
        <v>19</v>
      </c>
      <c r="C2700" s="1" t="s">
        <v>26</v>
      </c>
      <c r="D2700">
        <v>4.8</v>
      </c>
      <c r="E2700">
        <v>35</v>
      </c>
      <c r="F2700">
        <v>55.15</v>
      </c>
      <c r="G2700">
        <v>3097</v>
      </c>
      <c r="H2700">
        <v>32711</v>
      </c>
      <c r="I2700">
        <v>16</v>
      </c>
      <c r="J2700">
        <v>665</v>
      </c>
      <c r="K2700">
        <v>194.39</v>
      </c>
      <c r="L2700">
        <v>7.7</v>
      </c>
      <c r="M2700">
        <v>7.5</v>
      </c>
      <c r="N2700" s="1" t="s">
        <v>27</v>
      </c>
      <c r="O2700">
        <v>19</v>
      </c>
      <c r="P2700">
        <v>18</v>
      </c>
      <c r="Q2700">
        <v>37</v>
      </c>
      <c r="R2700">
        <v>455976.35</v>
      </c>
    </row>
    <row r="2701" spans="1:18" x14ac:dyDescent="0.35">
      <c r="A2701" s="1" t="s">
        <v>8219</v>
      </c>
      <c r="B2701" s="1" t="s">
        <v>19</v>
      </c>
      <c r="C2701" s="1" t="s">
        <v>26</v>
      </c>
      <c r="D2701">
        <v>3.6</v>
      </c>
      <c r="E2701">
        <v>43</v>
      </c>
      <c r="F2701">
        <v>54.6</v>
      </c>
      <c r="G2701">
        <v>1833</v>
      </c>
      <c r="H2701">
        <v>22990</v>
      </c>
      <c r="I2701">
        <v>4</v>
      </c>
      <c r="J2701">
        <v>326</v>
      </c>
      <c r="K2701">
        <v>294.27999999999997</v>
      </c>
      <c r="L2701">
        <v>4.5999999999999996</v>
      </c>
      <c r="M2701">
        <v>3.2</v>
      </c>
      <c r="N2701" s="1" t="s">
        <v>21</v>
      </c>
      <c r="O2701">
        <v>15</v>
      </c>
      <c r="P2701">
        <v>4</v>
      </c>
      <c r="Q2701">
        <v>19</v>
      </c>
      <c r="R2701">
        <v>527656.6</v>
      </c>
    </row>
    <row r="2702" spans="1:18" x14ac:dyDescent="0.35">
      <c r="A2702" s="1" t="s">
        <v>8223</v>
      </c>
      <c r="B2702" s="1" t="s">
        <v>19</v>
      </c>
      <c r="C2702" s="1" t="s">
        <v>31</v>
      </c>
      <c r="D2702">
        <v>4.5</v>
      </c>
      <c r="E2702">
        <v>47</v>
      </c>
      <c r="F2702">
        <v>32.200000000000003</v>
      </c>
      <c r="G2702">
        <v>4103</v>
      </c>
      <c r="H2702">
        <v>48304</v>
      </c>
      <c r="I2702">
        <v>15</v>
      </c>
      <c r="J2702">
        <v>149</v>
      </c>
      <c r="K2702">
        <v>82</v>
      </c>
      <c r="L2702">
        <v>8.5</v>
      </c>
      <c r="M2702">
        <v>8.5</v>
      </c>
      <c r="N2702" s="1" t="s">
        <v>21</v>
      </c>
      <c r="O2702">
        <v>46</v>
      </c>
      <c r="P2702">
        <v>1</v>
      </c>
      <c r="Q2702">
        <v>47</v>
      </c>
      <c r="R2702">
        <v>365315.7</v>
      </c>
    </row>
    <row r="2703" spans="1:18" x14ac:dyDescent="0.35">
      <c r="A2703" s="1" t="s">
        <v>8224</v>
      </c>
      <c r="B2703" s="1" t="s">
        <v>19</v>
      </c>
      <c r="C2703" s="1" t="s">
        <v>26</v>
      </c>
      <c r="D2703">
        <v>4.4000000000000004</v>
      </c>
      <c r="E2703">
        <v>42</v>
      </c>
      <c r="F2703">
        <v>47.78</v>
      </c>
      <c r="G2703">
        <v>2955</v>
      </c>
      <c r="H2703">
        <v>38420</v>
      </c>
      <c r="I2703">
        <v>12</v>
      </c>
      <c r="J2703">
        <v>571</v>
      </c>
      <c r="K2703">
        <v>159.24</v>
      </c>
      <c r="L2703">
        <v>3.2</v>
      </c>
      <c r="M2703">
        <v>8.6</v>
      </c>
      <c r="N2703" s="1" t="s">
        <v>21</v>
      </c>
      <c r="O2703">
        <v>6</v>
      </c>
      <c r="P2703">
        <v>1</v>
      </c>
      <c r="Q2703">
        <v>7</v>
      </c>
      <c r="R2703">
        <v>465210.4</v>
      </c>
    </row>
    <row r="2704" spans="1:18" x14ac:dyDescent="0.35">
      <c r="A2704" s="1" t="s">
        <v>8230</v>
      </c>
      <c r="B2704" s="1" t="s">
        <v>19</v>
      </c>
      <c r="C2704" s="1" t="s">
        <v>37</v>
      </c>
      <c r="D2704">
        <v>3.6</v>
      </c>
      <c r="E2704">
        <v>30</v>
      </c>
      <c r="F2704">
        <v>56.79</v>
      </c>
      <c r="G2704">
        <v>813</v>
      </c>
      <c r="H2704">
        <v>12289</v>
      </c>
      <c r="I2704">
        <v>13</v>
      </c>
      <c r="J2704">
        <v>910</v>
      </c>
      <c r="K2704">
        <v>167.75</v>
      </c>
      <c r="L2704">
        <v>2</v>
      </c>
      <c r="M2704">
        <v>6.9</v>
      </c>
      <c r="N2704" s="1" t="s">
        <v>21</v>
      </c>
      <c r="O2704">
        <v>10</v>
      </c>
      <c r="P2704">
        <v>11</v>
      </c>
      <c r="Q2704">
        <v>21</v>
      </c>
      <c r="R2704">
        <v>395406.84</v>
      </c>
    </row>
    <row r="2705" spans="1:18" x14ac:dyDescent="0.35">
      <c r="A2705" s="1" t="s">
        <v>8234</v>
      </c>
      <c r="B2705" s="1" t="s">
        <v>19</v>
      </c>
      <c r="C2705" s="1" t="s">
        <v>24</v>
      </c>
      <c r="D2705">
        <v>4.4000000000000004</v>
      </c>
      <c r="E2705">
        <v>36</v>
      </c>
      <c r="F2705">
        <v>32.630000000000003</v>
      </c>
      <c r="G2705">
        <v>4024</v>
      </c>
      <c r="H2705">
        <v>46042</v>
      </c>
      <c r="I2705">
        <v>19</v>
      </c>
      <c r="J2705">
        <v>70</v>
      </c>
      <c r="K2705">
        <v>74.84</v>
      </c>
      <c r="L2705">
        <v>4.5</v>
      </c>
      <c r="M2705">
        <v>9.8000000000000007</v>
      </c>
      <c r="N2705" s="1" t="s">
        <v>27</v>
      </c>
      <c r="O2705">
        <v>4</v>
      </c>
      <c r="P2705">
        <v>30</v>
      </c>
      <c r="Q2705">
        <v>34</v>
      </c>
      <c r="R2705">
        <v>292992.44</v>
      </c>
    </row>
    <row r="2706" spans="1:18" x14ac:dyDescent="0.35">
      <c r="A2706" s="1" t="s">
        <v>8241</v>
      </c>
      <c r="B2706" s="1" t="s">
        <v>19</v>
      </c>
      <c r="C2706" s="1" t="s">
        <v>31</v>
      </c>
      <c r="D2706">
        <v>4.2</v>
      </c>
      <c r="E2706">
        <v>47</v>
      </c>
      <c r="F2706">
        <v>33.619999999999997</v>
      </c>
      <c r="G2706">
        <v>2368</v>
      </c>
      <c r="H2706">
        <v>31598</v>
      </c>
      <c r="I2706">
        <v>8</v>
      </c>
      <c r="J2706">
        <v>659</v>
      </c>
      <c r="K2706">
        <v>292.73</v>
      </c>
      <c r="L2706">
        <v>1</v>
      </c>
      <c r="M2706">
        <v>4.5</v>
      </c>
      <c r="N2706" s="1" t="s">
        <v>21</v>
      </c>
      <c r="O2706">
        <v>19</v>
      </c>
      <c r="P2706">
        <v>45</v>
      </c>
      <c r="Q2706">
        <v>64</v>
      </c>
      <c r="R2706">
        <v>365402.24</v>
      </c>
    </row>
    <row r="2707" spans="1:18" x14ac:dyDescent="0.35">
      <c r="A2707" s="1" t="s">
        <v>8242</v>
      </c>
      <c r="B2707" s="1" t="s">
        <v>19</v>
      </c>
      <c r="C2707" s="1" t="s">
        <v>42</v>
      </c>
      <c r="D2707">
        <v>3</v>
      </c>
      <c r="E2707">
        <v>32</v>
      </c>
      <c r="F2707">
        <v>40.369999999999997</v>
      </c>
      <c r="G2707">
        <v>2458</v>
      </c>
      <c r="H2707">
        <v>28431</v>
      </c>
      <c r="I2707">
        <v>2</v>
      </c>
      <c r="J2707">
        <v>51</v>
      </c>
      <c r="K2707">
        <v>145.44</v>
      </c>
      <c r="L2707">
        <v>2.1</v>
      </c>
      <c r="M2707">
        <v>9.6</v>
      </c>
      <c r="N2707" s="1" t="s">
        <v>27</v>
      </c>
      <c r="O2707">
        <v>30</v>
      </c>
      <c r="P2707">
        <v>11</v>
      </c>
      <c r="Q2707">
        <v>41</v>
      </c>
      <c r="R2707">
        <v>297628.68</v>
      </c>
    </row>
    <row r="2708" spans="1:18" x14ac:dyDescent="0.35">
      <c r="A2708" s="1" t="s">
        <v>8245</v>
      </c>
      <c r="B2708" s="1" t="s">
        <v>19</v>
      </c>
      <c r="C2708" s="1" t="s">
        <v>37</v>
      </c>
      <c r="D2708">
        <v>4.7</v>
      </c>
      <c r="E2708">
        <v>32</v>
      </c>
      <c r="F2708">
        <v>65.959999999999994</v>
      </c>
      <c r="G2708">
        <v>3015</v>
      </c>
      <c r="H2708">
        <v>38025</v>
      </c>
      <c r="I2708">
        <v>7</v>
      </c>
      <c r="J2708">
        <v>737</v>
      </c>
      <c r="K2708">
        <v>92.3</v>
      </c>
      <c r="L2708">
        <v>3.2</v>
      </c>
      <c r="M2708">
        <v>1.5</v>
      </c>
      <c r="N2708" s="1" t="s">
        <v>27</v>
      </c>
      <c r="O2708">
        <v>16</v>
      </c>
      <c r="P2708">
        <v>25</v>
      </c>
      <c r="Q2708">
        <v>41</v>
      </c>
      <c r="R2708">
        <v>482199.79</v>
      </c>
    </row>
    <row r="2709" spans="1:18" x14ac:dyDescent="0.35">
      <c r="A2709" s="1" t="s">
        <v>8246</v>
      </c>
      <c r="B2709" s="1" t="s">
        <v>19</v>
      </c>
      <c r="C2709" s="1" t="s">
        <v>37</v>
      </c>
      <c r="D2709">
        <v>4.8</v>
      </c>
      <c r="E2709">
        <v>50</v>
      </c>
      <c r="F2709">
        <v>56.73</v>
      </c>
      <c r="G2709">
        <v>4116</v>
      </c>
      <c r="H2709">
        <v>50200</v>
      </c>
      <c r="I2709">
        <v>19</v>
      </c>
      <c r="J2709">
        <v>501</v>
      </c>
      <c r="K2709">
        <v>229.48</v>
      </c>
      <c r="L2709">
        <v>9.3000000000000007</v>
      </c>
      <c r="M2709">
        <v>4</v>
      </c>
      <c r="N2709" s="1" t="s">
        <v>21</v>
      </c>
      <c r="O2709">
        <v>19</v>
      </c>
      <c r="P2709">
        <v>39</v>
      </c>
      <c r="Q2709">
        <v>58</v>
      </c>
      <c r="R2709">
        <v>659819.84</v>
      </c>
    </row>
    <row r="2710" spans="1:18" x14ac:dyDescent="0.35">
      <c r="A2710" s="1" t="s">
        <v>8247</v>
      </c>
      <c r="B2710" s="1" t="s">
        <v>19</v>
      </c>
      <c r="C2710" s="1" t="s">
        <v>26</v>
      </c>
      <c r="D2710">
        <v>3.9</v>
      </c>
      <c r="E2710">
        <v>43</v>
      </c>
      <c r="F2710">
        <v>52.8</v>
      </c>
      <c r="G2710">
        <v>1316</v>
      </c>
      <c r="H2710">
        <v>16454</v>
      </c>
      <c r="I2710">
        <v>3</v>
      </c>
      <c r="J2710">
        <v>96</v>
      </c>
      <c r="K2710">
        <v>53.78</v>
      </c>
      <c r="L2710">
        <v>8.5</v>
      </c>
      <c r="M2710">
        <v>6</v>
      </c>
      <c r="N2710" s="1" t="s">
        <v>27</v>
      </c>
      <c r="O2710">
        <v>30</v>
      </c>
      <c r="P2710">
        <v>8</v>
      </c>
      <c r="Q2710">
        <v>38</v>
      </c>
      <c r="R2710">
        <v>512462.7</v>
      </c>
    </row>
    <row r="2711" spans="1:18" x14ac:dyDescent="0.35">
      <c r="A2711" s="1" t="s">
        <v>8248</v>
      </c>
      <c r="B2711" s="1" t="s">
        <v>19</v>
      </c>
      <c r="C2711" s="1" t="s">
        <v>42</v>
      </c>
      <c r="D2711">
        <v>4</v>
      </c>
      <c r="E2711">
        <v>33</v>
      </c>
      <c r="F2711">
        <v>42.18</v>
      </c>
      <c r="G2711">
        <v>3116</v>
      </c>
      <c r="H2711">
        <v>34828</v>
      </c>
      <c r="I2711">
        <v>17</v>
      </c>
      <c r="J2711">
        <v>802</v>
      </c>
      <c r="K2711">
        <v>77.75</v>
      </c>
      <c r="L2711">
        <v>3.4</v>
      </c>
      <c r="M2711">
        <v>4.2</v>
      </c>
      <c r="N2711" s="1" t="s">
        <v>27</v>
      </c>
      <c r="O2711">
        <v>17</v>
      </c>
      <c r="P2711">
        <v>28</v>
      </c>
      <c r="Q2711">
        <v>45</v>
      </c>
      <c r="R2711">
        <v>335552.36</v>
      </c>
    </row>
    <row r="2712" spans="1:18" x14ac:dyDescent="0.35">
      <c r="A2712" s="1" t="s">
        <v>8249</v>
      </c>
      <c r="B2712" s="1" t="s">
        <v>19</v>
      </c>
      <c r="C2712" s="1" t="s">
        <v>42</v>
      </c>
      <c r="D2712">
        <v>3.8</v>
      </c>
      <c r="E2712">
        <v>48</v>
      </c>
      <c r="F2712">
        <v>44.6</v>
      </c>
      <c r="G2712">
        <v>2095</v>
      </c>
      <c r="H2712">
        <v>29096</v>
      </c>
      <c r="I2712">
        <v>8</v>
      </c>
      <c r="J2712">
        <v>476</v>
      </c>
      <c r="K2712">
        <v>170.89</v>
      </c>
      <c r="L2712">
        <v>4</v>
      </c>
      <c r="M2712">
        <v>9.6</v>
      </c>
      <c r="N2712" s="1" t="s">
        <v>21</v>
      </c>
      <c r="O2712">
        <v>20</v>
      </c>
      <c r="P2712">
        <v>45</v>
      </c>
      <c r="Q2712">
        <v>65</v>
      </c>
      <c r="R2712">
        <v>492083.5</v>
      </c>
    </row>
    <row r="2713" spans="1:18" x14ac:dyDescent="0.35">
      <c r="A2713" s="1" t="s">
        <v>8252</v>
      </c>
      <c r="B2713" s="1" t="s">
        <v>19</v>
      </c>
      <c r="C2713" s="1" t="s">
        <v>20</v>
      </c>
      <c r="D2713">
        <v>4.5999999999999996</v>
      </c>
      <c r="E2713">
        <v>38</v>
      </c>
      <c r="F2713">
        <v>66.45</v>
      </c>
      <c r="G2713">
        <v>2878</v>
      </c>
      <c r="H2713">
        <v>31658</v>
      </c>
      <c r="I2713">
        <v>18</v>
      </c>
      <c r="J2713">
        <v>949</v>
      </c>
      <c r="K2713">
        <v>237.47</v>
      </c>
      <c r="L2713">
        <v>7.3</v>
      </c>
      <c r="M2713">
        <v>7.3</v>
      </c>
      <c r="N2713" s="1" t="s">
        <v>27</v>
      </c>
      <c r="O2713">
        <v>25</v>
      </c>
      <c r="P2713">
        <v>18</v>
      </c>
      <c r="Q2713">
        <v>43</v>
      </c>
      <c r="R2713">
        <v>588952.15</v>
      </c>
    </row>
    <row r="2714" spans="1:18" x14ac:dyDescent="0.35">
      <c r="A2714" s="1" t="s">
        <v>8253</v>
      </c>
      <c r="B2714" s="1" t="s">
        <v>19</v>
      </c>
      <c r="C2714" s="1" t="s">
        <v>26</v>
      </c>
      <c r="D2714">
        <v>3.3</v>
      </c>
      <c r="E2714">
        <v>40</v>
      </c>
      <c r="F2714">
        <v>55.26</v>
      </c>
      <c r="G2714">
        <v>2769</v>
      </c>
      <c r="H2714">
        <v>28229</v>
      </c>
      <c r="I2714">
        <v>1</v>
      </c>
      <c r="J2714">
        <v>597</v>
      </c>
      <c r="K2714">
        <v>132.05000000000001</v>
      </c>
      <c r="L2714">
        <v>4.5999999999999996</v>
      </c>
      <c r="M2714">
        <v>8.5</v>
      </c>
      <c r="N2714" s="1" t="s">
        <v>27</v>
      </c>
      <c r="O2714">
        <v>38</v>
      </c>
      <c r="P2714">
        <v>12</v>
      </c>
      <c r="Q2714">
        <v>50</v>
      </c>
      <c r="R2714">
        <v>501149.55</v>
      </c>
    </row>
    <row r="2715" spans="1:18" x14ac:dyDescent="0.35">
      <c r="A2715" s="1" t="s">
        <v>8265</v>
      </c>
      <c r="B2715" s="1" t="s">
        <v>19</v>
      </c>
      <c r="C2715" s="1" t="s">
        <v>20</v>
      </c>
      <c r="D2715">
        <v>4.5999999999999996</v>
      </c>
      <c r="E2715">
        <v>48</v>
      </c>
      <c r="F2715">
        <v>73.09</v>
      </c>
      <c r="G2715">
        <v>2982</v>
      </c>
      <c r="H2715">
        <v>36523</v>
      </c>
      <c r="I2715">
        <v>2</v>
      </c>
      <c r="J2715">
        <v>328</v>
      </c>
      <c r="K2715">
        <v>215.3</v>
      </c>
      <c r="L2715">
        <v>7</v>
      </c>
      <c r="M2715">
        <v>3.1</v>
      </c>
      <c r="N2715" s="1" t="s">
        <v>21</v>
      </c>
      <c r="O2715">
        <v>9</v>
      </c>
      <c r="P2715">
        <v>41</v>
      </c>
      <c r="Q2715">
        <v>50</v>
      </c>
      <c r="R2715">
        <v>785981.73</v>
      </c>
    </row>
    <row r="2716" spans="1:18" x14ac:dyDescent="0.35">
      <c r="A2716" s="1" t="s">
        <v>8266</v>
      </c>
      <c r="B2716" s="1" t="s">
        <v>19</v>
      </c>
      <c r="C2716" s="1" t="s">
        <v>26</v>
      </c>
      <c r="D2716">
        <v>3.5</v>
      </c>
      <c r="E2716">
        <v>35</v>
      </c>
      <c r="F2716">
        <v>48.01</v>
      </c>
      <c r="G2716">
        <v>1749</v>
      </c>
      <c r="H2716">
        <v>25963</v>
      </c>
      <c r="I2716">
        <v>10</v>
      </c>
      <c r="J2716">
        <v>221</v>
      </c>
      <c r="K2716">
        <v>108.84</v>
      </c>
      <c r="L2716">
        <v>6.1</v>
      </c>
      <c r="M2716">
        <v>6.1</v>
      </c>
      <c r="N2716" s="1" t="s">
        <v>27</v>
      </c>
      <c r="O2716">
        <v>13</v>
      </c>
      <c r="P2716">
        <v>8</v>
      </c>
      <c r="Q2716">
        <v>21</v>
      </c>
      <c r="R2716">
        <v>389468.51</v>
      </c>
    </row>
    <row r="2717" spans="1:18" x14ac:dyDescent="0.35">
      <c r="A2717" s="1" t="s">
        <v>8269</v>
      </c>
      <c r="B2717" s="1" t="s">
        <v>19</v>
      </c>
      <c r="C2717" s="1" t="s">
        <v>20</v>
      </c>
      <c r="D2717">
        <v>4</v>
      </c>
      <c r="E2717">
        <v>37</v>
      </c>
      <c r="F2717">
        <v>65.5</v>
      </c>
      <c r="G2717">
        <v>3098</v>
      </c>
      <c r="H2717">
        <v>35322</v>
      </c>
      <c r="I2717">
        <v>10</v>
      </c>
      <c r="J2717">
        <v>615</v>
      </c>
      <c r="K2717">
        <v>170.24</v>
      </c>
      <c r="L2717">
        <v>1.1000000000000001</v>
      </c>
      <c r="M2717">
        <v>4.4000000000000004</v>
      </c>
      <c r="N2717" s="1" t="s">
        <v>27</v>
      </c>
      <c r="O2717">
        <v>8</v>
      </c>
      <c r="P2717">
        <v>11</v>
      </c>
      <c r="Q2717">
        <v>19</v>
      </c>
      <c r="R2717">
        <v>552384.1</v>
      </c>
    </row>
    <row r="2718" spans="1:18" x14ac:dyDescent="0.35">
      <c r="A2718" s="1" t="s">
        <v>8271</v>
      </c>
      <c r="B2718" s="1" t="s">
        <v>19</v>
      </c>
      <c r="C2718" s="1" t="s">
        <v>20</v>
      </c>
      <c r="D2718">
        <v>4.0999999999999996</v>
      </c>
      <c r="E2718">
        <v>41</v>
      </c>
      <c r="F2718">
        <v>75.489999999999995</v>
      </c>
      <c r="G2718">
        <v>3173</v>
      </c>
      <c r="H2718">
        <v>34487</v>
      </c>
      <c r="I2718">
        <v>12</v>
      </c>
      <c r="J2718">
        <v>763</v>
      </c>
      <c r="K2718">
        <v>188.09</v>
      </c>
      <c r="L2718">
        <v>9.1</v>
      </c>
      <c r="M2718">
        <v>6.1</v>
      </c>
      <c r="N2718" s="1" t="s">
        <v>27</v>
      </c>
      <c r="O2718">
        <v>26</v>
      </c>
      <c r="P2718">
        <v>23</v>
      </c>
      <c r="Q2718">
        <v>49</v>
      </c>
      <c r="R2718">
        <v>709133.57</v>
      </c>
    </row>
    <row r="2719" spans="1:18" x14ac:dyDescent="0.35">
      <c r="A2719" s="1" t="s">
        <v>8276</v>
      </c>
      <c r="B2719" s="1" t="s">
        <v>19</v>
      </c>
      <c r="C2719" s="1" t="s">
        <v>31</v>
      </c>
      <c r="D2719">
        <v>3.8</v>
      </c>
      <c r="E2719">
        <v>36</v>
      </c>
      <c r="F2719">
        <v>38.82</v>
      </c>
      <c r="G2719">
        <v>2978</v>
      </c>
      <c r="H2719">
        <v>36042</v>
      </c>
      <c r="I2719">
        <v>19</v>
      </c>
      <c r="J2719">
        <v>789</v>
      </c>
      <c r="K2719">
        <v>294.02999999999997</v>
      </c>
      <c r="L2719">
        <v>9</v>
      </c>
      <c r="M2719">
        <v>8.3000000000000007</v>
      </c>
      <c r="N2719" s="1" t="s">
        <v>27</v>
      </c>
      <c r="O2719">
        <v>14</v>
      </c>
      <c r="P2719">
        <v>13</v>
      </c>
      <c r="Q2719">
        <v>27</v>
      </c>
      <c r="R2719">
        <v>342602.12</v>
      </c>
    </row>
    <row r="2720" spans="1:18" x14ac:dyDescent="0.35">
      <c r="A2720" s="1" t="s">
        <v>8277</v>
      </c>
      <c r="B2720" s="1" t="s">
        <v>19</v>
      </c>
      <c r="C2720" s="1" t="s">
        <v>24</v>
      </c>
      <c r="D2720">
        <v>3.6</v>
      </c>
      <c r="E2720">
        <v>33</v>
      </c>
      <c r="F2720">
        <v>31.15</v>
      </c>
      <c r="G2720">
        <v>3578</v>
      </c>
      <c r="H2720">
        <v>38536</v>
      </c>
      <c r="I2720">
        <v>17</v>
      </c>
      <c r="J2720">
        <v>111</v>
      </c>
      <c r="K2720">
        <v>212.44</v>
      </c>
      <c r="L2720">
        <v>6.5</v>
      </c>
      <c r="M2720">
        <v>5.3</v>
      </c>
      <c r="N2720" s="1" t="s">
        <v>21</v>
      </c>
      <c r="O2720">
        <v>13</v>
      </c>
      <c r="P2720">
        <v>0</v>
      </c>
      <c r="Q2720">
        <v>13</v>
      </c>
      <c r="R2720">
        <v>255941.8</v>
      </c>
    </row>
    <row r="2721" spans="1:18" x14ac:dyDescent="0.35">
      <c r="A2721" s="1" t="s">
        <v>8278</v>
      </c>
      <c r="B2721" s="1" t="s">
        <v>19</v>
      </c>
      <c r="C2721" s="1" t="s">
        <v>42</v>
      </c>
      <c r="D2721">
        <v>4.8</v>
      </c>
      <c r="E2721">
        <v>44</v>
      </c>
      <c r="F2721">
        <v>42.5</v>
      </c>
      <c r="G2721">
        <v>1083</v>
      </c>
      <c r="H2721">
        <v>20530</v>
      </c>
      <c r="I2721">
        <v>2</v>
      </c>
      <c r="J2721">
        <v>250</v>
      </c>
      <c r="K2721">
        <v>130.87</v>
      </c>
      <c r="L2721">
        <v>6.8</v>
      </c>
      <c r="M2721">
        <v>5.6</v>
      </c>
      <c r="N2721" s="1" t="s">
        <v>27</v>
      </c>
      <c r="O2721">
        <v>26</v>
      </c>
      <c r="P2721">
        <v>17</v>
      </c>
      <c r="Q2721">
        <v>43</v>
      </c>
      <c r="R2721">
        <v>422708.5</v>
      </c>
    </row>
    <row r="2722" spans="1:18" x14ac:dyDescent="0.35">
      <c r="A2722" s="1" t="s">
        <v>8280</v>
      </c>
      <c r="B2722" s="1" t="s">
        <v>19</v>
      </c>
      <c r="C2722" s="1" t="s">
        <v>37</v>
      </c>
      <c r="D2722">
        <v>4.4000000000000004</v>
      </c>
      <c r="E2722">
        <v>38</v>
      </c>
      <c r="F2722">
        <v>59.5</v>
      </c>
      <c r="G2722">
        <v>2928</v>
      </c>
      <c r="H2722">
        <v>32373</v>
      </c>
      <c r="I2722">
        <v>5</v>
      </c>
      <c r="J2722">
        <v>119</v>
      </c>
      <c r="K2722">
        <v>297.02</v>
      </c>
      <c r="L2722">
        <v>2.9</v>
      </c>
      <c r="M2722">
        <v>4.7</v>
      </c>
      <c r="N2722" s="1" t="s">
        <v>27</v>
      </c>
      <c r="O2722">
        <v>11</v>
      </c>
      <c r="P2722">
        <v>10</v>
      </c>
      <c r="Q2722">
        <v>21</v>
      </c>
      <c r="R2722">
        <v>511457.15</v>
      </c>
    </row>
    <row r="2723" spans="1:18" x14ac:dyDescent="0.35">
      <c r="A2723" s="1" t="s">
        <v>8285</v>
      </c>
      <c r="B2723" s="1" t="s">
        <v>19</v>
      </c>
      <c r="C2723" s="1" t="s">
        <v>26</v>
      </c>
      <c r="D2723">
        <v>4</v>
      </c>
      <c r="E2723">
        <v>47</v>
      </c>
      <c r="F2723">
        <v>49.81</v>
      </c>
      <c r="G2723">
        <v>1939</v>
      </c>
      <c r="H2723">
        <v>21246</v>
      </c>
      <c r="I2723">
        <v>4</v>
      </c>
      <c r="J2723">
        <v>514</v>
      </c>
      <c r="K2723">
        <v>287.83999999999997</v>
      </c>
      <c r="L2723">
        <v>4.8</v>
      </c>
      <c r="M2723">
        <v>5.6</v>
      </c>
      <c r="N2723" s="1" t="s">
        <v>21</v>
      </c>
      <c r="O2723">
        <v>16</v>
      </c>
      <c r="P2723">
        <v>35</v>
      </c>
      <c r="Q2723">
        <v>51</v>
      </c>
      <c r="R2723">
        <v>529433.43999999994</v>
      </c>
    </row>
    <row r="2724" spans="1:18" x14ac:dyDescent="0.35">
      <c r="A2724" s="1" t="s">
        <v>8290</v>
      </c>
      <c r="B2724" s="1" t="s">
        <v>19</v>
      </c>
      <c r="C2724" s="1" t="s">
        <v>20</v>
      </c>
      <c r="D2724">
        <v>4.3</v>
      </c>
      <c r="E2724">
        <v>30</v>
      </c>
      <c r="F2724">
        <v>69.45</v>
      </c>
      <c r="G2724">
        <v>3388</v>
      </c>
      <c r="H2724">
        <v>35182</v>
      </c>
      <c r="I2724">
        <v>14</v>
      </c>
      <c r="J2724">
        <v>718</v>
      </c>
      <c r="K2724">
        <v>99.13</v>
      </c>
      <c r="L2724">
        <v>7</v>
      </c>
      <c r="M2724">
        <v>1.8</v>
      </c>
      <c r="N2724" s="1" t="s">
        <v>27</v>
      </c>
      <c r="O2724">
        <v>22</v>
      </c>
      <c r="P2724">
        <v>0</v>
      </c>
      <c r="Q2724">
        <v>22</v>
      </c>
      <c r="R2724">
        <v>484491.5</v>
      </c>
    </row>
    <row r="2725" spans="1:18" x14ac:dyDescent="0.35">
      <c r="A2725" s="1" t="s">
        <v>8291</v>
      </c>
      <c r="B2725" s="1" t="s">
        <v>19</v>
      </c>
      <c r="C2725" s="1" t="s">
        <v>20</v>
      </c>
      <c r="D2725">
        <v>4.9000000000000004</v>
      </c>
      <c r="E2725">
        <v>42</v>
      </c>
      <c r="F2725">
        <v>70.41</v>
      </c>
      <c r="G2725">
        <v>1697</v>
      </c>
      <c r="H2725">
        <v>26126</v>
      </c>
      <c r="I2725">
        <v>8</v>
      </c>
      <c r="J2725">
        <v>326</v>
      </c>
      <c r="K2725">
        <v>242.1</v>
      </c>
      <c r="L2725">
        <v>6.9</v>
      </c>
      <c r="M2725">
        <v>2.5</v>
      </c>
      <c r="N2725" s="1" t="s">
        <v>27</v>
      </c>
      <c r="O2725">
        <v>40</v>
      </c>
      <c r="P2725">
        <v>25</v>
      </c>
      <c r="Q2725">
        <v>65</v>
      </c>
      <c r="R2725">
        <v>669411.63</v>
      </c>
    </row>
    <row r="2726" spans="1:18" x14ac:dyDescent="0.35">
      <c r="A2726" s="1" t="s">
        <v>8294</v>
      </c>
      <c r="B2726" s="1" t="s">
        <v>19</v>
      </c>
      <c r="C2726" s="1" t="s">
        <v>42</v>
      </c>
      <c r="D2726">
        <v>3.9</v>
      </c>
      <c r="E2726">
        <v>34</v>
      </c>
      <c r="F2726">
        <v>39.159999999999997</v>
      </c>
      <c r="G2726">
        <v>2720</v>
      </c>
      <c r="H2726">
        <v>29789</v>
      </c>
      <c r="I2726">
        <v>14</v>
      </c>
      <c r="J2726">
        <v>439</v>
      </c>
      <c r="K2726">
        <v>264.98</v>
      </c>
      <c r="L2726">
        <v>2.5</v>
      </c>
      <c r="M2726">
        <v>9.3000000000000007</v>
      </c>
      <c r="N2726" s="1" t="s">
        <v>21</v>
      </c>
      <c r="O2726">
        <v>9</v>
      </c>
      <c r="P2726">
        <v>3</v>
      </c>
      <c r="Q2726">
        <v>12</v>
      </c>
      <c r="R2726">
        <v>318402.73</v>
      </c>
    </row>
    <row r="2727" spans="1:18" x14ac:dyDescent="0.35">
      <c r="A2727" s="1" t="s">
        <v>8297</v>
      </c>
      <c r="B2727" s="1" t="s">
        <v>19</v>
      </c>
      <c r="C2727" s="1" t="s">
        <v>24</v>
      </c>
      <c r="D2727">
        <v>3.9</v>
      </c>
      <c r="E2727">
        <v>43</v>
      </c>
      <c r="F2727">
        <v>30.51</v>
      </c>
      <c r="G2727">
        <v>1363</v>
      </c>
      <c r="H2727">
        <v>13847</v>
      </c>
      <c r="I2727">
        <v>17</v>
      </c>
      <c r="J2727">
        <v>60</v>
      </c>
      <c r="K2727">
        <v>59.8</v>
      </c>
      <c r="L2727">
        <v>9.1</v>
      </c>
      <c r="M2727">
        <v>8.4</v>
      </c>
      <c r="N2727" s="1" t="s">
        <v>21</v>
      </c>
      <c r="O2727">
        <v>27</v>
      </c>
      <c r="P2727">
        <v>14</v>
      </c>
      <c r="Q2727">
        <v>41</v>
      </c>
      <c r="R2727">
        <v>317170.43</v>
      </c>
    </row>
    <row r="2728" spans="1:18" x14ac:dyDescent="0.35">
      <c r="A2728" s="1" t="s">
        <v>8298</v>
      </c>
      <c r="B2728" s="1" t="s">
        <v>19</v>
      </c>
      <c r="C2728" s="1" t="s">
        <v>31</v>
      </c>
      <c r="D2728">
        <v>3.1</v>
      </c>
      <c r="E2728">
        <v>43</v>
      </c>
      <c r="F2728">
        <v>31.91</v>
      </c>
      <c r="G2728">
        <v>929</v>
      </c>
      <c r="H2728">
        <v>15215</v>
      </c>
      <c r="I2728">
        <v>17</v>
      </c>
      <c r="J2728">
        <v>503</v>
      </c>
      <c r="K2728">
        <v>101.38</v>
      </c>
      <c r="L2728">
        <v>8.3000000000000007</v>
      </c>
      <c r="M2728">
        <v>5.0999999999999996</v>
      </c>
      <c r="N2728" s="1" t="s">
        <v>21</v>
      </c>
      <c r="O2728">
        <v>6</v>
      </c>
      <c r="P2728">
        <v>8</v>
      </c>
      <c r="Q2728">
        <v>14</v>
      </c>
      <c r="R2728">
        <v>327803.46000000002</v>
      </c>
    </row>
    <row r="2729" spans="1:18" x14ac:dyDescent="0.35">
      <c r="A2729" s="1" t="s">
        <v>8305</v>
      </c>
      <c r="B2729" s="1" t="s">
        <v>19</v>
      </c>
      <c r="C2729" s="1" t="s">
        <v>20</v>
      </c>
      <c r="D2729">
        <v>3.5</v>
      </c>
      <c r="E2729">
        <v>50</v>
      </c>
      <c r="F2729">
        <v>66.92</v>
      </c>
      <c r="G2729">
        <v>873</v>
      </c>
      <c r="H2729">
        <v>15353</v>
      </c>
      <c r="I2729">
        <v>6</v>
      </c>
      <c r="J2729">
        <v>158</v>
      </c>
      <c r="K2729">
        <v>91.31</v>
      </c>
      <c r="L2729">
        <v>6.4</v>
      </c>
      <c r="M2729">
        <v>5</v>
      </c>
      <c r="N2729" s="1" t="s">
        <v>27</v>
      </c>
      <c r="O2729">
        <v>2</v>
      </c>
      <c r="P2729">
        <v>24</v>
      </c>
      <c r="Q2729">
        <v>26</v>
      </c>
      <c r="R2729">
        <v>748607.07</v>
      </c>
    </row>
    <row r="2730" spans="1:18" x14ac:dyDescent="0.35">
      <c r="A2730" s="1" t="s">
        <v>8313</v>
      </c>
      <c r="B2730" s="1" t="s">
        <v>19</v>
      </c>
      <c r="C2730" s="1" t="s">
        <v>37</v>
      </c>
      <c r="D2730">
        <v>3.9</v>
      </c>
      <c r="E2730">
        <v>49</v>
      </c>
      <c r="F2730">
        <v>58.76</v>
      </c>
      <c r="G2730">
        <v>2445</v>
      </c>
      <c r="H2730">
        <v>23573</v>
      </c>
      <c r="I2730">
        <v>8</v>
      </c>
      <c r="J2730">
        <v>702</v>
      </c>
      <c r="K2730">
        <v>140.91999999999999</v>
      </c>
      <c r="L2730">
        <v>9.6</v>
      </c>
      <c r="M2730">
        <v>8</v>
      </c>
      <c r="N2730" s="1" t="s">
        <v>27</v>
      </c>
      <c r="O2730">
        <v>47</v>
      </c>
      <c r="P2730">
        <v>5</v>
      </c>
      <c r="Q2730">
        <v>52</v>
      </c>
      <c r="R2730">
        <v>656659.23</v>
      </c>
    </row>
    <row r="2731" spans="1:18" x14ac:dyDescent="0.35">
      <c r="A2731" s="1" t="s">
        <v>8315</v>
      </c>
      <c r="B2731" s="1" t="s">
        <v>19</v>
      </c>
      <c r="C2731" s="1" t="s">
        <v>24</v>
      </c>
      <c r="D2731">
        <v>4.0999999999999996</v>
      </c>
      <c r="E2731">
        <v>34</v>
      </c>
      <c r="F2731">
        <v>29.1</v>
      </c>
      <c r="G2731">
        <v>2054</v>
      </c>
      <c r="H2731">
        <v>27294</v>
      </c>
      <c r="I2731">
        <v>16</v>
      </c>
      <c r="J2731">
        <v>399</v>
      </c>
      <c r="K2731">
        <v>81.47</v>
      </c>
      <c r="L2731">
        <v>6.2</v>
      </c>
      <c r="M2731">
        <v>7.4</v>
      </c>
      <c r="N2731" s="1" t="s">
        <v>27</v>
      </c>
      <c r="O2731">
        <v>23</v>
      </c>
      <c r="P2731">
        <v>6</v>
      </c>
      <c r="Q2731">
        <v>29</v>
      </c>
      <c r="R2731">
        <v>245566.2</v>
      </c>
    </row>
    <row r="2732" spans="1:18" x14ac:dyDescent="0.35">
      <c r="A2732" s="1" t="s">
        <v>8322</v>
      </c>
      <c r="B2732" s="1" t="s">
        <v>19</v>
      </c>
      <c r="C2732" s="1" t="s">
        <v>24</v>
      </c>
      <c r="D2732">
        <v>4.5</v>
      </c>
      <c r="E2732">
        <v>49</v>
      </c>
      <c r="F2732">
        <v>25.66</v>
      </c>
      <c r="G2732">
        <v>2974</v>
      </c>
      <c r="H2732">
        <v>31537</v>
      </c>
      <c r="I2732">
        <v>15</v>
      </c>
      <c r="J2732">
        <v>174</v>
      </c>
      <c r="K2732">
        <v>164.09</v>
      </c>
      <c r="L2732">
        <v>9.3000000000000007</v>
      </c>
      <c r="M2732">
        <v>3.6</v>
      </c>
      <c r="N2732" s="1" t="s">
        <v>27</v>
      </c>
      <c r="O2732">
        <v>5</v>
      </c>
      <c r="P2732">
        <v>27</v>
      </c>
      <c r="Q2732">
        <v>32</v>
      </c>
      <c r="R2732">
        <v>304014.43</v>
      </c>
    </row>
    <row r="2733" spans="1:18" x14ac:dyDescent="0.35">
      <c r="A2733" s="1" t="s">
        <v>8323</v>
      </c>
      <c r="B2733" s="1" t="s">
        <v>19</v>
      </c>
      <c r="C2733" s="1" t="s">
        <v>26</v>
      </c>
      <c r="D2733">
        <v>4.4000000000000004</v>
      </c>
      <c r="E2733">
        <v>35</v>
      </c>
      <c r="F2733">
        <v>46.47</v>
      </c>
      <c r="G2733">
        <v>1119</v>
      </c>
      <c r="H2733">
        <v>14926</v>
      </c>
      <c r="I2733">
        <v>9</v>
      </c>
      <c r="J2733">
        <v>995</v>
      </c>
      <c r="K2733">
        <v>88.85</v>
      </c>
      <c r="L2733">
        <v>8.4</v>
      </c>
      <c r="M2733">
        <v>4.3</v>
      </c>
      <c r="N2733" s="1" t="s">
        <v>21</v>
      </c>
      <c r="O2733">
        <v>21</v>
      </c>
      <c r="P2733">
        <v>20</v>
      </c>
      <c r="Q2733">
        <v>41</v>
      </c>
      <c r="R2733">
        <v>377862.62</v>
      </c>
    </row>
    <row r="2734" spans="1:18" x14ac:dyDescent="0.35">
      <c r="A2734" s="1" t="s">
        <v>8325</v>
      </c>
      <c r="B2734" s="1" t="s">
        <v>19</v>
      </c>
      <c r="C2734" s="1" t="s">
        <v>42</v>
      </c>
      <c r="D2734">
        <v>4.7</v>
      </c>
      <c r="E2734">
        <v>30</v>
      </c>
      <c r="F2734">
        <v>37.58</v>
      </c>
      <c r="G2734">
        <v>3661</v>
      </c>
      <c r="H2734">
        <v>46201</v>
      </c>
      <c r="I2734">
        <v>12</v>
      </c>
      <c r="J2734">
        <v>132</v>
      </c>
      <c r="K2734">
        <v>230.3</v>
      </c>
      <c r="L2734">
        <v>2.7</v>
      </c>
      <c r="M2734">
        <v>6.4</v>
      </c>
      <c r="N2734" s="1" t="s">
        <v>27</v>
      </c>
      <c r="O2734">
        <v>23</v>
      </c>
      <c r="P2734">
        <v>4</v>
      </c>
      <c r="Q2734">
        <v>27</v>
      </c>
      <c r="R2734">
        <v>272530.81</v>
      </c>
    </row>
    <row r="2735" spans="1:18" x14ac:dyDescent="0.35">
      <c r="A2735" s="1" t="s">
        <v>8327</v>
      </c>
      <c r="B2735" s="1" t="s">
        <v>19</v>
      </c>
      <c r="C2735" s="1" t="s">
        <v>42</v>
      </c>
      <c r="D2735">
        <v>4.8</v>
      </c>
      <c r="E2735">
        <v>37</v>
      </c>
      <c r="F2735">
        <v>36.909999999999997</v>
      </c>
      <c r="G2735">
        <v>3717</v>
      </c>
      <c r="H2735">
        <v>39032</v>
      </c>
      <c r="I2735">
        <v>15</v>
      </c>
      <c r="J2735">
        <v>450</v>
      </c>
      <c r="K2735">
        <v>234.8</v>
      </c>
      <c r="L2735">
        <v>4.9000000000000004</v>
      </c>
      <c r="M2735">
        <v>1.7</v>
      </c>
      <c r="N2735" s="1" t="s">
        <v>21</v>
      </c>
      <c r="O2735">
        <v>24</v>
      </c>
      <c r="P2735">
        <v>22</v>
      </c>
      <c r="Q2735">
        <v>46</v>
      </c>
      <c r="R2735">
        <v>327506.69</v>
      </c>
    </row>
    <row r="2736" spans="1:18" x14ac:dyDescent="0.35">
      <c r="A2736" s="1" t="s">
        <v>8329</v>
      </c>
      <c r="B2736" s="1" t="s">
        <v>19</v>
      </c>
      <c r="C2736" s="1" t="s">
        <v>20</v>
      </c>
      <c r="D2736">
        <v>3.8</v>
      </c>
      <c r="E2736">
        <v>36</v>
      </c>
      <c r="F2736">
        <v>69.92</v>
      </c>
      <c r="G2736">
        <v>1211</v>
      </c>
      <c r="H2736">
        <v>19597</v>
      </c>
      <c r="I2736">
        <v>18</v>
      </c>
      <c r="J2736">
        <v>824</v>
      </c>
      <c r="K2736">
        <v>297.7</v>
      </c>
      <c r="L2736">
        <v>8.1999999999999993</v>
      </c>
      <c r="M2736">
        <v>5.5</v>
      </c>
      <c r="N2736" s="1" t="s">
        <v>21</v>
      </c>
      <c r="O2736">
        <v>13</v>
      </c>
      <c r="P2736">
        <v>0</v>
      </c>
      <c r="Q2736">
        <v>13</v>
      </c>
      <c r="R2736">
        <v>581452.59</v>
      </c>
    </row>
    <row r="2737" spans="1:18" x14ac:dyDescent="0.35">
      <c r="A2737" s="1" t="s">
        <v>8333</v>
      </c>
      <c r="B2737" s="1" t="s">
        <v>19</v>
      </c>
      <c r="C2737" s="1" t="s">
        <v>42</v>
      </c>
      <c r="D2737">
        <v>3.3</v>
      </c>
      <c r="E2737">
        <v>47</v>
      </c>
      <c r="F2737">
        <v>35.19</v>
      </c>
      <c r="G2737">
        <v>1534</v>
      </c>
      <c r="H2737">
        <v>14075</v>
      </c>
      <c r="I2737">
        <v>10</v>
      </c>
      <c r="J2737">
        <v>426</v>
      </c>
      <c r="K2737">
        <v>294.32</v>
      </c>
      <c r="L2737">
        <v>3.7</v>
      </c>
      <c r="M2737">
        <v>5.4</v>
      </c>
      <c r="N2737" s="1" t="s">
        <v>21</v>
      </c>
      <c r="O2737">
        <v>32</v>
      </c>
      <c r="P2737">
        <v>12</v>
      </c>
      <c r="Q2737">
        <v>44</v>
      </c>
      <c r="R2737">
        <v>382165.78</v>
      </c>
    </row>
    <row r="2738" spans="1:18" x14ac:dyDescent="0.35">
      <c r="A2738" s="1" t="s">
        <v>8339</v>
      </c>
      <c r="B2738" s="1" t="s">
        <v>19</v>
      </c>
      <c r="C2738" s="1" t="s">
        <v>26</v>
      </c>
      <c r="D2738">
        <v>3.6</v>
      </c>
      <c r="E2738">
        <v>45</v>
      </c>
      <c r="F2738">
        <v>45.76</v>
      </c>
      <c r="G2738">
        <v>2271</v>
      </c>
      <c r="H2738">
        <v>28432</v>
      </c>
      <c r="I2738">
        <v>2</v>
      </c>
      <c r="J2738">
        <v>696</v>
      </c>
      <c r="K2738">
        <v>69.36</v>
      </c>
      <c r="L2738">
        <v>8.8000000000000007</v>
      </c>
      <c r="M2738">
        <v>9.4</v>
      </c>
      <c r="N2738" s="1" t="s">
        <v>27</v>
      </c>
      <c r="O2738">
        <v>43</v>
      </c>
      <c r="P2738">
        <v>22</v>
      </c>
      <c r="Q2738">
        <v>65</v>
      </c>
      <c r="R2738">
        <v>471259.3</v>
      </c>
    </row>
    <row r="2739" spans="1:18" x14ac:dyDescent="0.35">
      <c r="A2739" s="1" t="s">
        <v>8341</v>
      </c>
      <c r="B2739" s="1" t="s">
        <v>19</v>
      </c>
      <c r="C2739" s="1" t="s">
        <v>37</v>
      </c>
      <c r="D2739">
        <v>3.7</v>
      </c>
      <c r="E2739">
        <v>35</v>
      </c>
      <c r="F2739">
        <v>61.44</v>
      </c>
      <c r="G2739">
        <v>2019</v>
      </c>
      <c r="H2739">
        <v>28171</v>
      </c>
      <c r="I2739">
        <v>4</v>
      </c>
      <c r="J2739">
        <v>536</v>
      </c>
      <c r="K2739">
        <v>75.78</v>
      </c>
      <c r="L2739">
        <v>2.1</v>
      </c>
      <c r="M2739">
        <v>1.6</v>
      </c>
      <c r="N2739" s="1" t="s">
        <v>21</v>
      </c>
      <c r="O2739">
        <v>23</v>
      </c>
      <c r="P2739">
        <v>33</v>
      </c>
      <c r="Q2739">
        <v>56</v>
      </c>
      <c r="R2739">
        <v>485737.29</v>
      </c>
    </row>
    <row r="2740" spans="1:18" x14ac:dyDescent="0.35">
      <c r="A2740" s="1" t="s">
        <v>8343</v>
      </c>
      <c r="B2740" s="1" t="s">
        <v>19</v>
      </c>
      <c r="C2740" s="1" t="s">
        <v>31</v>
      </c>
      <c r="D2740">
        <v>4.3</v>
      </c>
      <c r="E2740">
        <v>38</v>
      </c>
      <c r="F2740">
        <v>32.86</v>
      </c>
      <c r="G2740">
        <v>1281</v>
      </c>
      <c r="H2740">
        <v>15158</v>
      </c>
      <c r="I2740">
        <v>5</v>
      </c>
      <c r="J2740">
        <v>912</v>
      </c>
      <c r="K2740">
        <v>183.03</v>
      </c>
      <c r="L2740">
        <v>6.1</v>
      </c>
      <c r="M2740">
        <v>7.7</v>
      </c>
      <c r="N2740" s="1" t="s">
        <v>21</v>
      </c>
      <c r="O2740">
        <v>4</v>
      </c>
      <c r="P2740">
        <v>23</v>
      </c>
      <c r="Q2740">
        <v>27</v>
      </c>
      <c r="R2740">
        <v>290751.53999999998</v>
      </c>
    </row>
    <row r="2741" spans="1:18" x14ac:dyDescent="0.35">
      <c r="A2741" s="1" t="s">
        <v>8346</v>
      </c>
      <c r="B2741" s="1" t="s">
        <v>19</v>
      </c>
      <c r="C2741" s="1" t="s">
        <v>37</v>
      </c>
      <c r="D2741">
        <v>3.6</v>
      </c>
      <c r="E2741">
        <v>41</v>
      </c>
      <c r="F2741">
        <v>58.21</v>
      </c>
      <c r="G2741">
        <v>1138</v>
      </c>
      <c r="H2741">
        <v>18200</v>
      </c>
      <c r="I2741">
        <v>15</v>
      </c>
      <c r="J2741">
        <v>162</v>
      </c>
      <c r="K2741">
        <v>174.31</v>
      </c>
      <c r="L2741">
        <v>5.3</v>
      </c>
      <c r="M2741">
        <v>7.4</v>
      </c>
      <c r="N2741" s="1" t="s">
        <v>21</v>
      </c>
      <c r="O2741">
        <v>22</v>
      </c>
      <c r="P2741">
        <v>30</v>
      </c>
      <c r="Q2741">
        <v>52</v>
      </c>
      <c r="R2741">
        <v>549985.51</v>
      </c>
    </row>
    <row r="2742" spans="1:18" x14ac:dyDescent="0.35">
      <c r="A2742" s="1" t="s">
        <v>8350</v>
      </c>
      <c r="B2742" s="1" t="s">
        <v>19</v>
      </c>
      <c r="C2742" s="1" t="s">
        <v>31</v>
      </c>
      <c r="D2742">
        <v>3.5</v>
      </c>
      <c r="E2742">
        <v>48</v>
      </c>
      <c r="F2742">
        <v>38.79</v>
      </c>
      <c r="G2742">
        <v>3186</v>
      </c>
      <c r="H2742">
        <v>36778</v>
      </c>
      <c r="I2742">
        <v>12</v>
      </c>
      <c r="J2742">
        <v>391</v>
      </c>
      <c r="K2742">
        <v>276.29000000000002</v>
      </c>
      <c r="L2742">
        <v>9.5</v>
      </c>
      <c r="M2742">
        <v>9.6</v>
      </c>
      <c r="N2742" s="1" t="s">
        <v>21</v>
      </c>
      <c r="O2742">
        <v>15</v>
      </c>
      <c r="P2742">
        <v>2</v>
      </c>
      <c r="Q2742">
        <v>17</v>
      </c>
      <c r="R2742">
        <v>437369.81</v>
      </c>
    </row>
    <row r="2743" spans="1:18" x14ac:dyDescent="0.35">
      <c r="A2743" s="1" t="s">
        <v>8352</v>
      </c>
      <c r="B2743" s="1" t="s">
        <v>19</v>
      </c>
      <c r="C2743" s="1" t="s">
        <v>31</v>
      </c>
      <c r="D2743">
        <v>5</v>
      </c>
      <c r="E2743">
        <v>35</v>
      </c>
      <c r="F2743">
        <v>33.840000000000003</v>
      </c>
      <c r="G2743">
        <v>3507</v>
      </c>
      <c r="H2743">
        <v>39845</v>
      </c>
      <c r="I2743">
        <v>18</v>
      </c>
      <c r="J2743">
        <v>819</v>
      </c>
      <c r="K2743">
        <v>266.33999999999997</v>
      </c>
      <c r="L2743">
        <v>6.6</v>
      </c>
      <c r="M2743">
        <v>7</v>
      </c>
      <c r="N2743" s="1" t="s">
        <v>21</v>
      </c>
      <c r="O2743">
        <v>23</v>
      </c>
      <c r="P2743">
        <v>12</v>
      </c>
      <c r="Q2743">
        <v>35</v>
      </c>
      <c r="R2743">
        <v>294258.75</v>
      </c>
    </row>
    <row r="2744" spans="1:18" x14ac:dyDescent="0.35">
      <c r="A2744" s="1" t="s">
        <v>8354</v>
      </c>
      <c r="B2744" s="1" t="s">
        <v>19</v>
      </c>
      <c r="C2744" s="1" t="s">
        <v>42</v>
      </c>
      <c r="D2744">
        <v>3.6</v>
      </c>
      <c r="E2744">
        <v>36</v>
      </c>
      <c r="F2744">
        <v>40.6</v>
      </c>
      <c r="G2744">
        <v>2500</v>
      </c>
      <c r="H2744">
        <v>28416</v>
      </c>
      <c r="I2744">
        <v>6</v>
      </c>
      <c r="J2744">
        <v>759</v>
      </c>
      <c r="K2744">
        <v>105.47</v>
      </c>
      <c r="L2744">
        <v>4</v>
      </c>
      <c r="M2744">
        <v>2.9</v>
      </c>
      <c r="N2744" s="1" t="s">
        <v>21</v>
      </c>
      <c r="O2744">
        <v>18</v>
      </c>
      <c r="P2744">
        <v>21</v>
      </c>
      <c r="Q2744">
        <v>39</v>
      </c>
      <c r="R2744">
        <v>337812.6</v>
      </c>
    </row>
    <row r="2745" spans="1:18" x14ac:dyDescent="0.35">
      <c r="A2745" s="1" t="s">
        <v>8356</v>
      </c>
      <c r="B2745" s="1" t="s">
        <v>19</v>
      </c>
      <c r="C2745" s="1" t="s">
        <v>37</v>
      </c>
      <c r="D2745">
        <v>3.5</v>
      </c>
      <c r="E2745">
        <v>48</v>
      </c>
      <c r="F2745">
        <v>60.45</v>
      </c>
      <c r="G2745">
        <v>2979</v>
      </c>
      <c r="H2745">
        <v>30319</v>
      </c>
      <c r="I2745">
        <v>19</v>
      </c>
      <c r="J2745">
        <v>431</v>
      </c>
      <c r="K2745">
        <v>226.89</v>
      </c>
      <c r="L2745">
        <v>9.9</v>
      </c>
      <c r="M2745">
        <v>8.5</v>
      </c>
      <c r="N2745" s="1" t="s">
        <v>27</v>
      </c>
      <c r="O2745">
        <v>0</v>
      </c>
      <c r="P2745">
        <v>18</v>
      </c>
      <c r="Q2745">
        <v>18</v>
      </c>
      <c r="R2745">
        <v>671584.95</v>
      </c>
    </row>
    <row r="2746" spans="1:18" x14ac:dyDescent="0.35">
      <c r="A2746" s="1" t="s">
        <v>8359</v>
      </c>
      <c r="B2746" s="1" t="s">
        <v>19</v>
      </c>
      <c r="C2746" s="1" t="s">
        <v>37</v>
      </c>
      <c r="D2746">
        <v>3.8</v>
      </c>
      <c r="E2746">
        <v>48</v>
      </c>
      <c r="F2746">
        <v>58.24</v>
      </c>
      <c r="G2746">
        <v>2793</v>
      </c>
      <c r="H2746">
        <v>35395</v>
      </c>
      <c r="I2746">
        <v>14</v>
      </c>
      <c r="J2746">
        <v>177</v>
      </c>
      <c r="K2746">
        <v>84.26</v>
      </c>
      <c r="L2746">
        <v>5</v>
      </c>
      <c r="M2746">
        <v>9.6999999999999993</v>
      </c>
      <c r="N2746" s="1" t="s">
        <v>21</v>
      </c>
      <c r="O2746">
        <v>4</v>
      </c>
      <c r="P2746">
        <v>27</v>
      </c>
      <c r="Q2746">
        <v>31</v>
      </c>
      <c r="R2746">
        <v>641687.56999999995</v>
      </c>
    </row>
    <row r="2747" spans="1:18" x14ac:dyDescent="0.35">
      <c r="A2747" s="1" t="s">
        <v>8362</v>
      </c>
      <c r="B2747" s="1" t="s">
        <v>19</v>
      </c>
      <c r="C2747" s="1" t="s">
        <v>26</v>
      </c>
      <c r="D2747">
        <v>3.9</v>
      </c>
      <c r="E2747">
        <v>48</v>
      </c>
      <c r="F2747">
        <v>54.08</v>
      </c>
      <c r="G2747">
        <v>790</v>
      </c>
      <c r="H2747">
        <v>10044</v>
      </c>
      <c r="I2747">
        <v>17</v>
      </c>
      <c r="J2747">
        <v>430</v>
      </c>
      <c r="K2747">
        <v>262.93</v>
      </c>
      <c r="L2747">
        <v>7.2</v>
      </c>
      <c r="M2747">
        <v>7.4</v>
      </c>
      <c r="N2747" s="1" t="s">
        <v>21</v>
      </c>
      <c r="O2747">
        <v>19</v>
      </c>
      <c r="P2747">
        <v>40</v>
      </c>
      <c r="Q2747">
        <v>59</v>
      </c>
      <c r="R2747">
        <v>598526.88</v>
      </c>
    </row>
    <row r="2748" spans="1:18" x14ac:dyDescent="0.35">
      <c r="A2748" s="1" t="s">
        <v>8364</v>
      </c>
      <c r="B2748" s="1" t="s">
        <v>19</v>
      </c>
      <c r="C2748" s="1" t="s">
        <v>31</v>
      </c>
      <c r="D2748">
        <v>3.8</v>
      </c>
      <c r="E2748">
        <v>32</v>
      </c>
      <c r="F2748">
        <v>32.04</v>
      </c>
      <c r="G2748">
        <v>1312</v>
      </c>
      <c r="H2748">
        <v>18951</v>
      </c>
      <c r="I2748">
        <v>12</v>
      </c>
      <c r="J2748">
        <v>981</v>
      </c>
      <c r="K2748">
        <v>96.68</v>
      </c>
      <c r="L2748">
        <v>8.6999999999999993</v>
      </c>
      <c r="M2748">
        <v>3.3</v>
      </c>
      <c r="N2748" s="1" t="s">
        <v>21</v>
      </c>
      <c r="O2748">
        <v>17</v>
      </c>
      <c r="P2748">
        <v>23</v>
      </c>
      <c r="Q2748">
        <v>40</v>
      </c>
      <c r="R2748">
        <v>248695.47</v>
      </c>
    </row>
    <row r="2749" spans="1:18" x14ac:dyDescent="0.35">
      <c r="A2749" s="1" t="s">
        <v>8365</v>
      </c>
      <c r="B2749" s="1" t="s">
        <v>19</v>
      </c>
      <c r="C2749" s="1" t="s">
        <v>42</v>
      </c>
      <c r="D2749">
        <v>3.7</v>
      </c>
      <c r="E2749">
        <v>44</v>
      </c>
      <c r="F2749">
        <v>42.43</v>
      </c>
      <c r="G2749">
        <v>3081</v>
      </c>
      <c r="H2749">
        <v>35485</v>
      </c>
      <c r="I2749">
        <v>4</v>
      </c>
      <c r="J2749">
        <v>324</v>
      </c>
      <c r="K2749">
        <v>57.09</v>
      </c>
      <c r="L2749">
        <v>1.2</v>
      </c>
      <c r="M2749">
        <v>2.4</v>
      </c>
      <c r="N2749" s="1" t="s">
        <v>21</v>
      </c>
      <c r="O2749">
        <v>33</v>
      </c>
      <c r="P2749">
        <v>41</v>
      </c>
      <c r="Q2749">
        <v>74</v>
      </c>
      <c r="R2749">
        <v>424839.05</v>
      </c>
    </row>
    <row r="2750" spans="1:18" x14ac:dyDescent="0.35">
      <c r="A2750" s="1" t="s">
        <v>8371</v>
      </c>
      <c r="B2750" s="1" t="s">
        <v>19</v>
      </c>
      <c r="C2750" s="1" t="s">
        <v>31</v>
      </c>
      <c r="D2750">
        <v>4.0999999999999996</v>
      </c>
      <c r="E2750">
        <v>42</v>
      </c>
      <c r="F2750">
        <v>36.92</v>
      </c>
      <c r="G2750">
        <v>2749</v>
      </c>
      <c r="H2750">
        <v>26911</v>
      </c>
      <c r="I2750">
        <v>5</v>
      </c>
      <c r="J2750">
        <v>178</v>
      </c>
      <c r="K2750">
        <v>115.24</v>
      </c>
      <c r="L2750">
        <v>3.4</v>
      </c>
      <c r="M2750">
        <v>8.8000000000000007</v>
      </c>
      <c r="N2750" s="1" t="s">
        <v>21</v>
      </c>
      <c r="O2750">
        <v>33</v>
      </c>
      <c r="P2750">
        <v>23</v>
      </c>
      <c r="Q2750">
        <v>56</v>
      </c>
      <c r="R2750">
        <v>358582.73</v>
      </c>
    </row>
    <row r="2751" spans="1:18" x14ac:dyDescent="0.35">
      <c r="A2751" s="1" t="s">
        <v>8372</v>
      </c>
      <c r="B2751" s="1" t="s">
        <v>19</v>
      </c>
      <c r="C2751" s="1" t="s">
        <v>26</v>
      </c>
      <c r="D2751">
        <v>3.5</v>
      </c>
      <c r="E2751">
        <v>44</v>
      </c>
      <c r="F2751">
        <v>52.41</v>
      </c>
      <c r="G2751">
        <v>1032</v>
      </c>
      <c r="H2751">
        <v>12754</v>
      </c>
      <c r="I2751">
        <v>12</v>
      </c>
      <c r="J2751">
        <v>460</v>
      </c>
      <c r="K2751">
        <v>297.27</v>
      </c>
      <c r="L2751">
        <v>4.4000000000000004</v>
      </c>
      <c r="M2751">
        <v>3.2</v>
      </c>
      <c r="N2751" s="1" t="s">
        <v>21</v>
      </c>
      <c r="O2751">
        <v>42</v>
      </c>
      <c r="P2751">
        <v>16</v>
      </c>
      <c r="Q2751">
        <v>58</v>
      </c>
      <c r="R2751">
        <v>526968.24</v>
      </c>
    </row>
    <row r="2752" spans="1:18" x14ac:dyDescent="0.35">
      <c r="A2752" s="1" t="s">
        <v>8374</v>
      </c>
      <c r="B2752" s="1" t="s">
        <v>19</v>
      </c>
      <c r="C2752" s="1" t="s">
        <v>24</v>
      </c>
      <c r="D2752">
        <v>4.2</v>
      </c>
      <c r="E2752">
        <v>46</v>
      </c>
      <c r="F2752">
        <v>26.93</v>
      </c>
      <c r="G2752">
        <v>3315</v>
      </c>
      <c r="H2752">
        <v>36245</v>
      </c>
      <c r="I2752">
        <v>15</v>
      </c>
      <c r="J2752">
        <v>330</v>
      </c>
      <c r="K2752">
        <v>255.27</v>
      </c>
      <c r="L2752">
        <v>5.3</v>
      </c>
      <c r="M2752">
        <v>3.7</v>
      </c>
      <c r="N2752" s="1" t="s">
        <v>21</v>
      </c>
      <c r="O2752">
        <v>20</v>
      </c>
      <c r="P2752">
        <v>13</v>
      </c>
      <c r="Q2752">
        <v>33</v>
      </c>
      <c r="R2752">
        <v>299126.26</v>
      </c>
    </row>
    <row r="2753" spans="1:18" x14ac:dyDescent="0.35">
      <c r="A2753" s="1" t="s">
        <v>8376</v>
      </c>
      <c r="B2753" s="1" t="s">
        <v>19</v>
      </c>
      <c r="C2753" s="1" t="s">
        <v>24</v>
      </c>
      <c r="D2753">
        <v>4.4000000000000004</v>
      </c>
      <c r="E2753">
        <v>33</v>
      </c>
      <c r="F2753">
        <v>28.45</v>
      </c>
      <c r="G2753">
        <v>3680</v>
      </c>
      <c r="H2753">
        <v>43363</v>
      </c>
      <c r="I2753">
        <v>9</v>
      </c>
      <c r="J2753">
        <v>823</v>
      </c>
      <c r="K2753">
        <v>116.88</v>
      </c>
      <c r="L2753">
        <v>3.8</v>
      </c>
      <c r="M2753">
        <v>5.3</v>
      </c>
      <c r="N2753" s="1" t="s">
        <v>27</v>
      </c>
      <c r="O2753">
        <v>14</v>
      </c>
      <c r="P2753">
        <v>15</v>
      </c>
      <c r="Q2753">
        <v>29</v>
      </c>
      <c r="R2753">
        <v>229317.35</v>
      </c>
    </row>
    <row r="2754" spans="1:18" x14ac:dyDescent="0.35">
      <c r="A2754" s="1" t="s">
        <v>8380</v>
      </c>
      <c r="B2754" s="1" t="s">
        <v>19</v>
      </c>
      <c r="C2754" s="1" t="s">
        <v>20</v>
      </c>
      <c r="D2754">
        <v>4.3</v>
      </c>
      <c r="E2754">
        <v>44</v>
      </c>
      <c r="F2754">
        <v>72.819999999999993</v>
      </c>
      <c r="G2754">
        <v>2500</v>
      </c>
      <c r="H2754">
        <v>29638</v>
      </c>
      <c r="I2754">
        <v>15</v>
      </c>
      <c r="J2754">
        <v>637</v>
      </c>
      <c r="K2754">
        <v>137.53</v>
      </c>
      <c r="L2754">
        <v>2</v>
      </c>
      <c r="M2754">
        <v>7.1</v>
      </c>
      <c r="N2754" s="1" t="s">
        <v>27</v>
      </c>
      <c r="O2754">
        <v>6</v>
      </c>
      <c r="P2754">
        <v>17</v>
      </c>
      <c r="Q2754">
        <v>23</v>
      </c>
      <c r="R2754">
        <v>729424.28</v>
      </c>
    </row>
    <row r="2755" spans="1:18" x14ac:dyDescent="0.35">
      <c r="A2755" s="1" t="s">
        <v>8381</v>
      </c>
      <c r="B2755" s="1" t="s">
        <v>19</v>
      </c>
      <c r="C2755" s="1" t="s">
        <v>42</v>
      </c>
      <c r="D2755">
        <v>4.8</v>
      </c>
      <c r="E2755">
        <v>49</v>
      </c>
      <c r="F2755">
        <v>42.84</v>
      </c>
      <c r="G2755">
        <v>4791</v>
      </c>
      <c r="H2755">
        <v>50377</v>
      </c>
      <c r="I2755">
        <v>2</v>
      </c>
      <c r="J2755">
        <v>330</v>
      </c>
      <c r="K2755">
        <v>211.79</v>
      </c>
      <c r="L2755">
        <v>8.1999999999999993</v>
      </c>
      <c r="M2755">
        <v>3.7</v>
      </c>
      <c r="N2755" s="1" t="s">
        <v>21</v>
      </c>
      <c r="O2755">
        <v>24</v>
      </c>
      <c r="P2755">
        <v>27</v>
      </c>
      <c r="Q2755">
        <v>51</v>
      </c>
      <c r="R2755">
        <v>480216.23</v>
      </c>
    </row>
    <row r="2756" spans="1:18" x14ac:dyDescent="0.35">
      <c r="A2756" s="1" t="s">
        <v>8384</v>
      </c>
      <c r="B2756" s="1" t="s">
        <v>19</v>
      </c>
      <c r="C2756" s="1" t="s">
        <v>24</v>
      </c>
      <c r="D2756">
        <v>3.7</v>
      </c>
      <c r="E2756">
        <v>42</v>
      </c>
      <c r="F2756">
        <v>34.270000000000003</v>
      </c>
      <c r="G2756">
        <v>2711</v>
      </c>
      <c r="H2756">
        <v>35713</v>
      </c>
      <c r="I2756">
        <v>16</v>
      </c>
      <c r="J2756">
        <v>813</v>
      </c>
      <c r="K2756">
        <v>59.52</v>
      </c>
      <c r="L2756">
        <v>5</v>
      </c>
      <c r="M2756">
        <v>1.9</v>
      </c>
      <c r="N2756" s="1" t="s">
        <v>21</v>
      </c>
      <c r="O2756">
        <v>9</v>
      </c>
      <c r="P2756">
        <v>11</v>
      </c>
      <c r="Q2756">
        <v>20</v>
      </c>
      <c r="R2756">
        <v>342829.01</v>
      </c>
    </row>
    <row r="2757" spans="1:18" x14ac:dyDescent="0.35">
      <c r="A2757" s="1" t="s">
        <v>8385</v>
      </c>
      <c r="B2757" s="1" t="s">
        <v>19</v>
      </c>
      <c r="C2757" s="1" t="s">
        <v>26</v>
      </c>
      <c r="D2757">
        <v>4.5</v>
      </c>
      <c r="E2757">
        <v>42</v>
      </c>
      <c r="F2757">
        <v>53.63</v>
      </c>
      <c r="G2757">
        <v>3213</v>
      </c>
      <c r="H2757">
        <v>40662</v>
      </c>
      <c r="I2757">
        <v>1</v>
      </c>
      <c r="J2757">
        <v>683</v>
      </c>
      <c r="K2757">
        <v>243.97</v>
      </c>
      <c r="L2757">
        <v>4.5999999999999996</v>
      </c>
      <c r="M2757">
        <v>4.7</v>
      </c>
      <c r="N2757" s="1" t="s">
        <v>21</v>
      </c>
      <c r="O2757">
        <v>15</v>
      </c>
      <c r="P2757">
        <v>36</v>
      </c>
      <c r="Q2757">
        <v>51</v>
      </c>
      <c r="R2757">
        <v>509892.47</v>
      </c>
    </row>
    <row r="2758" spans="1:18" x14ac:dyDescent="0.35">
      <c r="A2758" s="1" t="s">
        <v>8389</v>
      </c>
      <c r="B2758" s="1" t="s">
        <v>19</v>
      </c>
      <c r="C2758" s="1" t="s">
        <v>20</v>
      </c>
      <c r="D2758">
        <v>4.9000000000000004</v>
      </c>
      <c r="E2758">
        <v>39</v>
      </c>
      <c r="F2758">
        <v>65.959999999999994</v>
      </c>
      <c r="G2758">
        <v>3000</v>
      </c>
      <c r="H2758">
        <v>34979</v>
      </c>
      <c r="I2758">
        <v>2</v>
      </c>
      <c r="J2758">
        <v>424</v>
      </c>
      <c r="K2758">
        <v>159.44</v>
      </c>
      <c r="L2758">
        <v>5</v>
      </c>
      <c r="M2758">
        <v>1.3</v>
      </c>
      <c r="N2758" s="1" t="s">
        <v>21</v>
      </c>
      <c r="O2758">
        <v>4</v>
      </c>
      <c r="P2758">
        <v>10</v>
      </c>
      <c r="Q2758">
        <v>14</v>
      </c>
      <c r="R2758">
        <v>576534.75</v>
      </c>
    </row>
    <row r="2759" spans="1:18" x14ac:dyDescent="0.35">
      <c r="A2759" s="1" t="s">
        <v>8390</v>
      </c>
      <c r="B2759" s="1" t="s">
        <v>19</v>
      </c>
      <c r="C2759" s="1" t="s">
        <v>37</v>
      </c>
      <c r="D2759">
        <v>4.0999999999999996</v>
      </c>
      <c r="E2759">
        <v>47</v>
      </c>
      <c r="F2759">
        <v>59.53</v>
      </c>
      <c r="G2759">
        <v>963</v>
      </c>
      <c r="H2759">
        <v>15732</v>
      </c>
      <c r="I2759">
        <v>4</v>
      </c>
      <c r="J2759">
        <v>104</v>
      </c>
      <c r="K2759">
        <v>99.05</v>
      </c>
      <c r="L2759">
        <v>4.7</v>
      </c>
      <c r="M2759">
        <v>5</v>
      </c>
      <c r="N2759" s="1" t="s">
        <v>27</v>
      </c>
      <c r="O2759">
        <v>38</v>
      </c>
      <c r="P2759">
        <v>40</v>
      </c>
      <c r="Q2759">
        <v>78</v>
      </c>
      <c r="R2759">
        <v>628674.73</v>
      </c>
    </row>
    <row r="2760" spans="1:18" x14ac:dyDescent="0.35">
      <c r="A2760" s="1" t="s">
        <v>8391</v>
      </c>
      <c r="B2760" s="1" t="s">
        <v>19</v>
      </c>
      <c r="C2760" s="1" t="s">
        <v>31</v>
      </c>
      <c r="D2760">
        <v>4.5999999999999996</v>
      </c>
      <c r="E2760">
        <v>49</v>
      </c>
      <c r="F2760">
        <v>35.119999999999997</v>
      </c>
      <c r="G2760">
        <v>2949</v>
      </c>
      <c r="H2760">
        <v>29425</v>
      </c>
      <c r="I2760">
        <v>1</v>
      </c>
      <c r="J2760">
        <v>713</v>
      </c>
      <c r="K2760">
        <v>220.16</v>
      </c>
      <c r="L2760">
        <v>6.5</v>
      </c>
      <c r="M2760">
        <v>6.1</v>
      </c>
      <c r="N2760" s="1" t="s">
        <v>27</v>
      </c>
      <c r="O2760">
        <v>5</v>
      </c>
      <c r="P2760">
        <v>31</v>
      </c>
      <c r="Q2760">
        <v>36</v>
      </c>
      <c r="R2760">
        <v>392757.79</v>
      </c>
    </row>
    <row r="2761" spans="1:18" x14ac:dyDescent="0.35">
      <c r="A2761" s="1" t="s">
        <v>8393</v>
      </c>
      <c r="B2761" s="1" t="s">
        <v>19</v>
      </c>
      <c r="C2761" s="1" t="s">
        <v>31</v>
      </c>
      <c r="D2761">
        <v>3.7</v>
      </c>
      <c r="E2761">
        <v>49</v>
      </c>
      <c r="F2761">
        <v>36.880000000000003</v>
      </c>
      <c r="G2761">
        <v>1988</v>
      </c>
      <c r="H2761">
        <v>20432</v>
      </c>
      <c r="I2761">
        <v>9</v>
      </c>
      <c r="J2761">
        <v>713</v>
      </c>
      <c r="K2761">
        <v>175.59</v>
      </c>
      <c r="L2761">
        <v>2.7</v>
      </c>
      <c r="M2761">
        <v>2.6</v>
      </c>
      <c r="N2761" s="1" t="s">
        <v>27</v>
      </c>
      <c r="O2761">
        <v>37</v>
      </c>
      <c r="P2761">
        <v>21</v>
      </c>
      <c r="Q2761">
        <v>58</v>
      </c>
      <c r="R2761">
        <v>414977.92</v>
      </c>
    </row>
    <row r="2762" spans="1:18" x14ac:dyDescent="0.35">
      <c r="A2762" s="1" t="s">
        <v>8395</v>
      </c>
      <c r="B2762" s="1" t="s">
        <v>19</v>
      </c>
      <c r="C2762" s="1" t="s">
        <v>42</v>
      </c>
      <c r="D2762">
        <v>3.1</v>
      </c>
      <c r="E2762">
        <v>31</v>
      </c>
      <c r="F2762">
        <v>44.53</v>
      </c>
      <c r="G2762">
        <v>707</v>
      </c>
      <c r="H2762">
        <v>7170</v>
      </c>
      <c r="I2762">
        <v>1</v>
      </c>
      <c r="J2762">
        <v>729</v>
      </c>
      <c r="K2762">
        <v>178.48</v>
      </c>
      <c r="L2762">
        <v>6.1</v>
      </c>
      <c r="M2762">
        <v>2.1</v>
      </c>
      <c r="N2762" s="1" t="s">
        <v>27</v>
      </c>
      <c r="O2762">
        <v>6</v>
      </c>
      <c r="P2762">
        <v>21</v>
      </c>
      <c r="Q2762">
        <v>27</v>
      </c>
      <c r="R2762">
        <v>311493.48</v>
      </c>
    </row>
    <row r="2763" spans="1:18" x14ac:dyDescent="0.35">
      <c r="A2763" s="1" t="s">
        <v>8396</v>
      </c>
      <c r="B2763" s="1" t="s">
        <v>19</v>
      </c>
      <c r="C2763" s="1" t="s">
        <v>20</v>
      </c>
      <c r="D2763">
        <v>4</v>
      </c>
      <c r="E2763">
        <v>33</v>
      </c>
      <c r="F2763">
        <v>71.069999999999993</v>
      </c>
      <c r="G2763">
        <v>2003</v>
      </c>
      <c r="H2763">
        <v>24268</v>
      </c>
      <c r="I2763">
        <v>8</v>
      </c>
      <c r="J2763">
        <v>197</v>
      </c>
      <c r="K2763">
        <v>151.84</v>
      </c>
      <c r="L2763">
        <v>5.9</v>
      </c>
      <c r="M2763">
        <v>7.5</v>
      </c>
      <c r="N2763" s="1" t="s">
        <v>21</v>
      </c>
      <c r="O2763">
        <v>5</v>
      </c>
      <c r="P2763">
        <v>12</v>
      </c>
      <c r="Q2763">
        <v>17</v>
      </c>
      <c r="R2763">
        <v>534142.98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35115-279F-43CF-A4B7-37FA89095512}">
  <sheetPr>
    <tabColor theme="9" tint="-0.249977111117893"/>
  </sheetPr>
  <dimension ref="A1:R2822"/>
  <sheetViews>
    <sheetView showGridLines="0" workbookViewId="0">
      <pane ySplit="1" topLeftCell="A11" activePane="bottomLeft" state="frozen"/>
      <selection pane="bottomLeft" activeCell="E30" sqref="E30"/>
    </sheetView>
  </sheetViews>
  <sheetFormatPr defaultRowHeight="14.5" x14ac:dyDescent="0.35"/>
  <cols>
    <col min="1" max="1" width="17.81640625" bestFit="1" customWidth="1"/>
    <col min="2" max="2" width="10.1796875" bestFit="1" customWidth="1"/>
    <col min="3" max="3" width="9.08984375" bestFit="1" customWidth="1"/>
    <col min="4" max="4" width="8.36328125" bestFit="1" customWidth="1"/>
    <col min="5" max="5" width="16.81640625" bestFit="1" customWidth="1"/>
    <col min="6" max="6" width="19.08984375" bestFit="1" customWidth="1"/>
    <col min="7" max="7" width="18.1796875" bestFit="1" customWidth="1"/>
    <col min="8" max="8" width="22.1796875" bestFit="1" customWidth="1"/>
    <col min="9" max="9" width="21.6328125" bestFit="1" customWidth="1"/>
    <col min="10" max="10" width="19.453125" bestFit="1" customWidth="1"/>
    <col min="11" max="11" width="18.6328125" bestFit="1" customWidth="1"/>
    <col min="12" max="12" width="16.453125" bestFit="1" customWidth="1"/>
    <col min="13" max="13" width="20.54296875" bestFit="1" customWidth="1"/>
    <col min="14" max="14" width="19" bestFit="1" customWidth="1"/>
    <col min="15" max="15" width="22.453125" bestFit="1" customWidth="1"/>
    <col min="16" max="16" width="22.26953125" bestFit="1" customWidth="1"/>
    <col min="17" max="17" width="18.6328125" bestFit="1" customWidth="1"/>
    <col min="18" max="18" width="10.81640625" bestFit="1" customWidth="1"/>
  </cols>
  <sheetData>
    <row r="1" spans="1:1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5">
      <c r="A2" s="1" t="s">
        <v>22</v>
      </c>
      <c r="B2" s="1" t="s">
        <v>23</v>
      </c>
      <c r="C2" s="1" t="s">
        <v>24</v>
      </c>
      <c r="D2">
        <v>3.2</v>
      </c>
      <c r="E2">
        <v>76</v>
      </c>
      <c r="F2">
        <v>28.11</v>
      </c>
      <c r="G2">
        <v>4416</v>
      </c>
      <c r="H2">
        <v>42741</v>
      </c>
      <c r="I2">
        <v>8</v>
      </c>
      <c r="J2">
        <v>533</v>
      </c>
      <c r="K2">
        <v>148.76</v>
      </c>
      <c r="L2">
        <v>2.6</v>
      </c>
      <c r="M2">
        <v>3.4</v>
      </c>
      <c r="N2" s="1" t="s">
        <v>21</v>
      </c>
      <c r="O2">
        <v>48</v>
      </c>
      <c r="P2">
        <v>6</v>
      </c>
      <c r="Q2">
        <v>54</v>
      </c>
      <c r="R2">
        <v>490207.83</v>
      </c>
    </row>
    <row r="3" spans="1:18" x14ac:dyDescent="0.35">
      <c r="A3" s="1" t="s">
        <v>29</v>
      </c>
      <c r="B3" s="1" t="s">
        <v>23</v>
      </c>
      <c r="C3" s="1" t="s">
        <v>20</v>
      </c>
      <c r="D3">
        <v>4.9000000000000004</v>
      </c>
      <c r="E3">
        <v>88</v>
      </c>
      <c r="F3">
        <v>75.98</v>
      </c>
      <c r="G3">
        <v>3639</v>
      </c>
      <c r="H3">
        <v>40171</v>
      </c>
      <c r="I3">
        <v>9</v>
      </c>
      <c r="J3">
        <v>78</v>
      </c>
      <c r="K3">
        <v>241.68</v>
      </c>
      <c r="L3">
        <v>8.6</v>
      </c>
      <c r="M3">
        <v>2.1</v>
      </c>
      <c r="N3" s="1" t="s">
        <v>27</v>
      </c>
      <c r="O3">
        <v>37</v>
      </c>
      <c r="P3">
        <v>26</v>
      </c>
      <c r="Q3">
        <v>63</v>
      </c>
      <c r="R3">
        <v>1491046.35</v>
      </c>
    </row>
    <row r="4" spans="1:18" x14ac:dyDescent="0.35">
      <c r="A4" s="1" t="s">
        <v>30</v>
      </c>
      <c r="B4" s="1" t="s">
        <v>23</v>
      </c>
      <c r="C4" s="1" t="s">
        <v>31</v>
      </c>
      <c r="D4">
        <v>4.4000000000000004</v>
      </c>
      <c r="E4">
        <v>79</v>
      </c>
      <c r="F4">
        <v>35.69</v>
      </c>
      <c r="G4">
        <v>6787</v>
      </c>
      <c r="H4">
        <v>75378</v>
      </c>
      <c r="I4">
        <v>5</v>
      </c>
      <c r="J4">
        <v>400</v>
      </c>
      <c r="K4">
        <v>247.54</v>
      </c>
      <c r="L4">
        <v>2</v>
      </c>
      <c r="M4">
        <v>8.5</v>
      </c>
      <c r="N4" s="1" t="s">
        <v>21</v>
      </c>
      <c r="O4">
        <v>27</v>
      </c>
      <c r="P4">
        <v>22</v>
      </c>
      <c r="Q4">
        <v>49</v>
      </c>
      <c r="R4">
        <v>644220.9</v>
      </c>
    </row>
    <row r="5" spans="1:18" x14ac:dyDescent="0.35">
      <c r="A5" s="1" t="s">
        <v>40</v>
      </c>
      <c r="B5" s="1" t="s">
        <v>23</v>
      </c>
      <c r="C5" s="1" t="s">
        <v>24</v>
      </c>
      <c r="D5">
        <v>4.4000000000000004</v>
      </c>
      <c r="E5">
        <v>77</v>
      </c>
      <c r="F5">
        <v>35.6</v>
      </c>
      <c r="G5">
        <v>8511</v>
      </c>
      <c r="H5">
        <v>88420</v>
      </c>
      <c r="I5">
        <v>19</v>
      </c>
      <c r="J5">
        <v>741</v>
      </c>
      <c r="K5">
        <v>98.64</v>
      </c>
      <c r="L5">
        <v>5.6</v>
      </c>
      <c r="M5">
        <v>2.9</v>
      </c>
      <c r="N5" s="1" t="s">
        <v>21</v>
      </c>
      <c r="O5">
        <v>46</v>
      </c>
      <c r="P5">
        <v>39</v>
      </c>
      <c r="Q5">
        <v>85</v>
      </c>
      <c r="R5">
        <v>645268.30000000005</v>
      </c>
    </row>
    <row r="6" spans="1:18" x14ac:dyDescent="0.35">
      <c r="A6" s="1" t="s">
        <v>44</v>
      </c>
      <c r="B6" s="1" t="s">
        <v>23</v>
      </c>
      <c r="C6" s="1" t="s">
        <v>42</v>
      </c>
      <c r="D6">
        <v>4.2</v>
      </c>
      <c r="E6">
        <v>87</v>
      </c>
      <c r="F6">
        <v>38.26</v>
      </c>
      <c r="G6">
        <v>2460</v>
      </c>
      <c r="H6">
        <v>27600</v>
      </c>
      <c r="I6">
        <v>17</v>
      </c>
      <c r="J6">
        <v>687</v>
      </c>
      <c r="K6">
        <v>249.69</v>
      </c>
      <c r="L6">
        <v>4.9000000000000004</v>
      </c>
      <c r="M6">
        <v>4.5999999999999996</v>
      </c>
      <c r="N6" s="1" t="s">
        <v>21</v>
      </c>
      <c r="O6">
        <v>38</v>
      </c>
      <c r="P6">
        <v>47</v>
      </c>
      <c r="Q6">
        <v>85</v>
      </c>
      <c r="R6">
        <v>760413.88</v>
      </c>
    </row>
    <row r="7" spans="1:18" x14ac:dyDescent="0.35">
      <c r="A7" s="1" t="s">
        <v>49</v>
      </c>
      <c r="B7" s="1" t="s">
        <v>23</v>
      </c>
      <c r="C7" s="1" t="s">
        <v>31</v>
      </c>
      <c r="D7">
        <v>3.6</v>
      </c>
      <c r="E7">
        <v>72</v>
      </c>
      <c r="F7">
        <v>33.909999999999997</v>
      </c>
      <c r="G7">
        <v>2462</v>
      </c>
      <c r="H7">
        <v>26536</v>
      </c>
      <c r="I7">
        <v>15</v>
      </c>
      <c r="J7">
        <v>302</v>
      </c>
      <c r="K7">
        <v>92.57</v>
      </c>
      <c r="L7">
        <v>4.9000000000000004</v>
      </c>
      <c r="M7">
        <v>4.7</v>
      </c>
      <c r="N7" s="1" t="s">
        <v>27</v>
      </c>
      <c r="O7">
        <v>37</v>
      </c>
      <c r="P7">
        <v>10</v>
      </c>
      <c r="Q7">
        <v>47</v>
      </c>
      <c r="R7">
        <v>561710.44999999995</v>
      </c>
    </row>
    <row r="8" spans="1:18" x14ac:dyDescent="0.35">
      <c r="A8" s="1" t="s">
        <v>50</v>
      </c>
      <c r="B8" s="1" t="s">
        <v>23</v>
      </c>
      <c r="C8" s="1" t="s">
        <v>42</v>
      </c>
      <c r="D8">
        <v>4.3</v>
      </c>
      <c r="E8">
        <v>76</v>
      </c>
      <c r="F8">
        <v>39.61</v>
      </c>
      <c r="G8">
        <v>3444</v>
      </c>
      <c r="H8">
        <v>40515</v>
      </c>
      <c r="I8">
        <v>1</v>
      </c>
      <c r="J8">
        <v>535</v>
      </c>
      <c r="K8">
        <v>97.37</v>
      </c>
      <c r="L8">
        <v>3.1</v>
      </c>
      <c r="M8">
        <v>3.3</v>
      </c>
      <c r="N8" s="1" t="s">
        <v>27</v>
      </c>
      <c r="O8">
        <v>65</v>
      </c>
      <c r="P8">
        <v>65</v>
      </c>
      <c r="Q8">
        <v>130</v>
      </c>
      <c r="R8">
        <v>676879.89</v>
      </c>
    </row>
    <row r="9" spans="1:18" x14ac:dyDescent="0.35">
      <c r="A9" s="1" t="s">
        <v>53</v>
      </c>
      <c r="B9" s="1" t="s">
        <v>23</v>
      </c>
      <c r="C9" s="1" t="s">
        <v>24</v>
      </c>
      <c r="D9">
        <v>3.4</v>
      </c>
      <c r="E9">
        <v>77</v>
      </c>
      <c r="F9">
        <v>28.9</v>
      </c>
      <c r="G9">
        <v>6712</v>
      </c>
      <c r="H9">
        <v>72937</v>
      </c>
      <c r="I9">
        <v>4</v>
      </c>
      <c r="J9">
        <v>488</v>
      </c>
      <c r="K9">
        <v>270.37</v>
      </c>
      <c r="L9">
        <v>6.5</v>
      </c>
      <c r="M9">
        <v>1.6</v>
      </c>
      <c r="N9" s="1" t="s">
        <v>21</v>
      </c>
      <c r="O9">
        <v>16</v>
      </c>
      <c r="P9">
        <v>25</v>
      </c>
      <c r="Q9">
        <v>41</v>
      </c>
      <c r="R9">
        <v>511266.45</v>
      </c>
    </row>
    <row r="10" spans="1:18" x14ac:dyDescent="0.35">
      <c r="A10" s="1" t="s">
        <v>54</v>
      </c>
      <c r="B10" s="1" t="s">
        <v>23</v>
      </c>
      <c r="C10" s="1" t="s">
        <v>24</v>
      </c>
      <c r="D10">
        <v>4.2</v>
      </c>
      <c r="E10">
        <v>75</v>
      </c>
      <c r="F10">
        <v>35.47</v>
      </c>
      <c r="G10">
        <v>2035</v>
      </c>
      <c r="H10">
        <v>24134</v>
      </c>
      <c r="I10">
        <v>3</v>
      </c>
      <c r="J10">
        <v>651</v>
      </c>
      <c r="K10">
        <v>197.65</v>
      </c>
      <c r="L10">
        <v>7.9</v>
      </c>
      <c r="M10">
        <v>6.2</v>
      </c>
      <c r="N10" s="1" t="s">
        <v>21</v>
      </c>
      <c r="O10">
        <v>35</v>
      </c>
      <c r="P10">
        <v>2</v>
      </c>
      <c r="Q10">
        <v>37</v>
      </c>
      <c r="R10">
        <v>599518.34</v>
      </c>
    </row>
    <row r="11" spans="1:18" x14ac:dyDescent="0.35">
      <c r="A11" s="1" t="s">
        <v>55</v>
      </c>
      <c r="B11" s="1" t="s">
        <v>23</v>
      </c>
      <c r="C11" s="1" t="s">
        <v>31</v>
      </c>
      <c r="D11">
        <v>3.3</v>
      </c>
      <c r="E11">
        <v>82</v>
      </c>
      <c r="F11">
        <v>37.69</v>
      </c>
      <c r="G11">
        <v>1418</v>
      </c>
      <c r="H11">
        <v>18874</v>
      </c>
      <c r="I11">
        <v>3</v>
      </c>
      <c r="J11">
        <v>67</v>
      </c>
      <c r="K11">
        <v>214.54</v>
      </c>
      <c r="L11">
        <v>3.2</v>
      </c>
      <c r="M11">
        <v>1.3</v>
      </c>
      <c r="N11" s="1" t="s">
        <v>21</v>
      </c>
      <c r="O11">
        <v>51</v>
      </c>
      <c r="P11">
        <v>17</v>
      </c>
      <c r="Q11">
        <v>68</v>
      </c>
      <c r="R11">
        <v>687854.64</v>
      </c>
    </row>
    <row r="12" spans="1:18" x14ac:dyDescent="0.35">
      <c r="A12" s="1" t="s">
        <v>67</v>
      </c>
      <c r="B12" s="1" t="s">
        <v>23</v>
      </c>
      <c r="C12" s="1" t="s">
        <v>42</v>
      </c>
      <c r="D12">
        <v>4.5999999999999996</v>
      </c>
      <c r="E12">
        <v>76</v>
      </c>
      <c r="F12">
        <v>35.69</v>
      </c>
      <c r="G12">
        <v>3560</v>
      </c>
      <c r="H12">
        <v>41693</v>
      </c>
      <c r="I12">
        <v>5</v>
      </c>
      <c r="J12">
        <v>601</v>
      </c>
      <c r="K12">
        <v>90.3</v>
      </c>
      <c r="L12">
        <v>4.7</v>
      </c>
      <c r="M12">
        <v>5.7</v>
      </c>
      <c r="N12" s="1" t="s">
        <v>21</v>
      </c>
      <c r="O12">
        <v>38</v>
      </c>
      <c r="P12">
        <v>11</v>
      </c>
      <c r="Q12">
        <v>49</v>
      </c>
      <c r="R12">
        <v>614599.81999999995</v>
      </c>
    </row>
    <row r="13" spans="1:18" x14ac:dyDescent="0.35">
      <c r="A13" s="1" t="s">
        <v>69</v>
      </c>
      <c r="B13" s="1" t="s">
        <v>23</v>
      </c>
      <c r="C13" s="1" t="s">
        <v>31</v>
      </c>
      <c r="D13">
        <v>3</v>
      </c>
      <c r="E13">
        <v>74</v>
      </c>
      <c r="F13">
        <v>39.25</v>
      </c>
      <c r="G13">
        <v>2397</v>
      </c>
      <c r="H13">
        <v>29088</v>
      </c>
      <c r="I13">
        <v>19</v>
      </c>
      <c r="J13">
        <v>209</v>
      </c>
      <c r="K13">
        <v>62.7</v>
      </c>
      <c r="L13">
        <v>4.5</v>
      </c>
      <c r="M13">
        <v>4.5</v>
      </c>
      <c r="N13" s="1" t="s">
        <v>27</v>
      </c>
      <c r="O13">
        <v>4</v>
      </c>
      <c r="P13">
        <v>60</v>
      </c>
      <c r="Q13">
        <v>64</v>
      </c>
      <c r="R13">
        <v>667565.4</v>
      </c>
    </row>
    <row r="14" spans="1:18" x14ac:dyDescent="0.35">
      <c r="A14" s="1" t="s">
        <v>72</v>
      </c>
      <c r="B14" s="1" t="s">
        <v>23</v>
      </c>
      <c r="C14" s="1" t="s">
        <v>42</v>
      </c>
      <c r="D14">
        <v>4.4000000000000004</v>
      </c>
      <c r="E14">
        <v>71</v>
      </c>
      <c r="F14">
        <v>42.46</v>
      </c>
      <c r="G14">
        <v>6923</v>
      </c>
      <c r="H14">
        <v>75267</v>
      </c>
      <c r="I14">
        <v>2</v>
      </c>
      <c r="J14">
        <v>557</v>
      </c>
      <c r="K14">
        <v>166.75</v>
      </c>
      <c r="L14">
        <v>8.1999999999999993</v>
      </c>
      <c r="M14">
        <v>1.7</v>
      </c>
      <c r="N14" s="1" t="s">
        <v>27</v>
      </c>
      <c r="O14">
        <v>29</v>
      </c>
      <c r="P14">
        <v>61</v>
      </c>
      <c r="Q14">
        <v>90</v>
      </c>
      <c r="R14">
        <v>686243.79</v>
      </c>
    </row>
    <row r="15" spans="1:18" x14ac:dyDescent="0.35">
      <c r="A15" s="1" t="s">
        <v>73</v>
      </c>
      <c r="B15" s="1" t="s">
        <v>23</v>
      </c>
      <c r="C15" s="1" t="s">
        <v>31</v>
      </c>
      <c r="D15">
        <v>4.3</v>
      </c>
      <c r="E15">
        <v>84</v>
      </c>
      <c r="F15">
        <v>32.520000000000003</v>
      </c>
      <c r="G15">
        <v>3365</v>
      </c>
      <c r="H15">
        <v>37755</v>
      </c>
      <c r="I15">
        <v>15</v>
      </c>
      <c r="J15">
        <v>783</v>
      </c>
      <c r="K15">
        <v>58.19</v>
      </c>
      <c r="L15">
        <v>7.8</v>
      </c>
      <c r="M15">
        <v>3.8</v>
      </c>
      <c r="N15" s="1" t="s">
        <v>27</v>
      </c>
      <c r="O15">
        <v>24</v>
      </c>
      <c r="P15">
        <v>17</v>
      </c>
      <c r="Q15">
        <v>41</v>
      </c>
      <c r="R15">
        <v>628872.49</v>
      </c>
    </row>
    <row r="16" spans="1:18" x14ac:dyDescent="0.35">
      <c r="A16" s="1" t="s">
        <v>76</v>
      </c>
      <c r="B16" s="1" t="s">
        <v>23</v>
      </c>
      <c r="C16" s="1" t="s">
        <v>42</v>
      </c>
      <c r="D16">
        <v>3.5</v>
      </c>
      <c r="E16">
        <v>79</v>
      </c>
      <c r="F16">
        <v>40.630000000000003</v>
      </c>
      <c r="G16">
        <v>4396</v>
      </c>
      <c r="H16">
        <v>52183</v>
      </c>
      <c r="I16">
        <v>8</v>
      </c>
      <c r="J16">
        <v>493</v>
      </c>
      <c r="K16">
        <v>77.95</v>
      </c>
      <c r="L16">
        <v>7.6</v>
      </c>
      <c r="M16">
        <v>8.3000000000000007</v>
      </c>
      <c r="N16" s="1" t="s">
        <v>27</v>
      </c>
      <c r="O16">
        <v>52</v>
      </c>
      <c r="P16">
        <v>31</v>
      </c>
      <c r="Q16">
        <v>83</v>
      </c>
      <c r="R16">
        <v>732451.07</v>
      </c>
    </row>
    <row r="17" spans="1:18" x14ac:dyDescent="0.35">
      <c r="A17" s="1" t="s">
        <v>80</v>
      </c>
      <c r="B17" s="1" t="s">
        <v>23</v>
      </c>
      <c r="C17" s="1" t="s">
        <v>20</v>
      </c>
      <c r="D17">
        <v>3.9</v>
      </c>
      <c r="E17">
        <v>70</v>
      </c>
      <c r="F17">
        <v>65.3</v>
      </c>
      <c r="G17">
        <v>2139</v>
      </c>
      <c r="H17">
        <v>28365</v>
      </c>
      <c r="I17">
        <v>14</v>
      </c>
      <c r="J17">
        <v>135</v>
      </c>
      <c r="K17">
        <v>230.34</v>
      </c>
      <c r="L17">
        <v>9.1999999999999993</v>
      </c>
      <c r="M17">
        <v>5.5</v>
      </c>
      <c r="N17" s="1" t="s">
        <v>27</v>
      </c>
      <c r="O17">
        <v>14</v>
      </c>
      <c r="P17">
        <v>40</v>
      </c>
      <c r="Q17">
        <v>54</v>
      </c>
      <c r="R17">
        <v>1030821.95</v>
      </c>
    </row>
    <row r="18" spans="1:18" x14ac:dyDescent="0.35">
      <c r="A18" s="1" t="s">
        <v>82</v>
      </c>
      <c r="B18" s="1" t="s">
        <v>23</v>
      </c>
      <c r="C18" s="1" t="s">
        <v>37</v>
      </c>
      <c r="D18">
        <v>3.8</v>
      </c>
      <c r="E18">
        <v>89</v>
      </c>
      <c r="F18">
        <v>56.72</v>
      </c>
      <c r="G18">
        <v>6601</v>
      </c>
      <c r="H18">
        <v>71072</v>
      </c>
      <c r="I18">
        <v>9</v>
      </c>
      <c r="J18">
        <v>129</v>
      </c>
      <c r="K18">
        <v>173.21</v>
      </c>
      <c r="L18">
        <v>3.5</v>
      </c>
      <c r="M18">
        <v>5.6</v>
      </c>
      <c r="N18" s="1" t="s">
        <v>21</v>
      </c>
      <c r="O18">
        <v>84</v>
      </c>
      <c r="P18">
        <v>47</v>
      </c>
      <c r="Q18">
        <v>131</v>
      </c>
      <c r="R18">
        <v>1140222.94</v>
      </c>
    </row>
    <row r="19" spans="1:18" x14ac:dyDescent="0.35">
      <c r="A19" s="1" t="s">
        <v>86</v>
      </c>
      <c r="B19" s="1" t="s">
        <v>23</v>
      </c>
      <c r="C19" s="1" t="s">
        <v>37</v>
      </c>
      <c r="D19">
        <v>3.8</v>
      </c>
      <c r="E19">
        <v>83</v>
      </c>
      <c r="F19">
        <v>59.09</v>
      </c>
      <c r="G19">
        <v>1578</v>
      </c>
      <c r="H19">
        <v>16962</v>
      </c>
      <c r="I19">
        <v>12</v>
      </c>
      <c r="J19">
        <v>228</v>
      </c>
      <c r="K19">
        <v>268.68</v>
      </c>
      <c r="L19">
        <v>3.5</v>
      </c>
      <c r="M19">
        <v>7.3</v>
      </c>
      <c r="N19" s="1" t="s">
        <v>21</v>
      </c>
      <c r="O19">
        <v>66</v>
      </c>
      <c r="P19">
        <v>75</v>
      </c>
      <c r="Q19">
        <v>141</v>
      </c>
      <c r="R19">
        <v>1103481.72</v>
      </c>
    </row>
    <row r="20" spans="1:18" x14ac:dyDescent="0.35">
      <c r="A20" s="1" t="s">
        <v>90</v>
      </c>
      <c r="B20" s="1" t="s">
        <v>23</v>
      </c>
      <c r="C20" s="1" t="s">
        <v>31</v>
      </c>
      <c r="D20">
        <v>3.9</v>
      </c>
      <c r="E20">
        <v>81</v>
      </c>
      <c r="F20">
        <v>35.799999999999997</v>
      </c>
      <c r="G20">
        <v>3917</v>
      </c>
      <c r="H20">
        <v>39953</v>
      </c>
      <c r="I20">
        <v>6</v>
      </c>
      <c r="J20">
        <v>888</v>
      </c>
      <c r="K20">
        <v>94.17</v>
      </c>
      <c r="L20">
        <v>2.9</v>
      </c>
      <c r="M20">
        <v>1.2</v>
      </c>
      <c r="N20" s="1" t="s">
        <v>21</v>
      </c>
      <c r="O20">
        <v>8</v>
      </c>
      <c r="P20">
        <v>64</v>
      </c>
      <c r="Q20">
        <v>72</v>
      </c>
      <c r="R20">
        <v>655332.94999999995</v>
      </c>
    </row>
    <row r="21" spans="1:18" x14ac:dyDescent="0.35">
      <c r="A21" s="1" t="s">
        <v>98</v>
      </c>
      <c r="B21" s="1" t="s">
        <v>23</v>
      </c>
      <c r="C21" s="1" t="s">
        <v>20</v>
      </c>
      <c r="D21">
        <v>4.8</v>
      </c>
      <c r="E21">
        <v>80</v>
      </c>
      <c r="F21">
        <v>68.37</v>
      </c>
      <c r="G21">
        <v>1999</v>
      </c>
      <c r="H21">
        <v>22056</v>
      </c>
      <c r="I21">
        <v>8</v>
      </c>
      <c r="J21">
        <v>999</v>
      </c>
      <c r="K21">
        <v>81.5</v>
      </c>
      <c r="L21">
        <v>4.7</v>
      </c>
      <c r="M21">
        <v>4.5</v>
      </c>
      <c r="N21" s="1" t="s">
        <v>21</v>
      </c>
      <c r="O21">
        <v>46</v>
      </c>
      <c r="P21">
        <v>24</v>
      </c>
      <c r="Q21">
        <v>70</v>
      </c>
      <c r="R21">
        <v>1221327.6000000001</v>
      </c>
    </row>
    <row r="22" spans="1:18" x14ac:dyDescent="0.35">
      <c r="A22" s="1" t="s">
        <v>110</v>
      </c>
      <c r="B22" s="1" t="s">
        <v>23</v>
      </c>
      <c r="C22" s="1" t="s">
        <v>37</v>
      </c>
      <c r="D22">
        <v>4.7</v>
      </c>
      <c r="E22">
        <v>83</v>
      </c>
      <c r="F22">
        <v>61.3</v>
      </c>
      <c r="G22">
        <v>6348</v>
      </c>
      <c r="H22">
        <v>72995</v>
      </c>
      <c r="I22">
        <v>9</v>
      </c>
      <c r="J22">
        <v>548</v>
      </c>
      <c r="K22">
        <v>72.400000000000006</v>
      </c>
      <c r="L22">
        <v>1.1000000000000001</v>
      </c>
      <c r="M22">
        <v>1.8</v>
      </c>
      <c r="N22" s="1" t="s">
        <v>21</v>
      </c>
      <c r="O22">
        <v>82</v>
      </c>
      <c r="P22">
        <v>46</v>
      </c>
      <c r="Q22">
        <v>128</v>
      </c>
      <c r="R22">
        <v>1146814.25</v>
      </c>
    </row>
    <row r="23" spans="1:18" x14ac:dyDescent="0.35">
      <c r="A23" s="1" t="s">
        <v>112</v>
      </c>
      <c r="B23" s="1" t="s">
        <v>23</v>
      </c>
      <c r="C23" s="1" t="s">
        <v>31</v>
      </c>
      <c r="D23">
        <v>4.4000000000000004</v>
      </c>
      <c r="E23">
        <v>78</v>
      </c>
      <c r="F23">
        <v>32.82</v>
      </c>
      <c r="G23">
        <v>5259</v>
      </c>
      <c r="H23">
        <v>54074</v>
      </c>
      <c r="I23">
        <v>9</v>
      </c>
      <c r="J23">
        <v>666</v>
      </c>
      <c r="K23">
        <v>297.01</v>
      </c>
      <c r="L23">
        <v>1.5</v>
      </c>
      <c r="M23">
        <v>5.4</v>
      </c>
      <c r="N23" s="1" t="s">
        <v>21</v>
      </c>
      <c r="O23">
        <v>34</v>
      </c>
      <c r="P23">
        <v>55</v>
      </c>
      <c r="Q23">
        <v>89</v>
      </c>
      <c r="R23">
        <v>587926.42000000004</v>
      </c>
    </row>
    <row r="24" spans="1:18" x14ac:dyDescent="0.35">
      <c r="A24" s="1" t="s">
        <v>113</v>
      </c>
      <c r="B24" s="1" t="s">
        <v>23</v>
      </c>
      <c r="C24" s="1" t="s">
        <v>24</v>
      </c>
      <c r="D24">
        <v>4.8</v>
      </c>
      <c r="E24">
        <v>82</v>
      </c>
      <c r="F24">
        <v>27.41</v>
      </c>
      <c r="G24">
        <v>2540</v>
      </c>
      <c r="H24">
        <v>27671</v>
      </c>
      <c r="I24">
        <v>6</v>
      </c>
      <c r="J24">
        <v>262</v>
      </c>
      <c r="K24">
        <v>151.41</v>
      </c>
      <c r="L24">
        <v>2.7</v>
      </c>
      <c r="M24">
        <v>8.6999999999999993</v>
      </c>
      <c r="N24" s="1" t="s">
        <v>21</v>
      </c>
      <c r="O24">
        <v>67</v>
      </c>
      <c r="P24">
        <v>28</v>
      </c>
      <c r="Q24">
        <v>95</v>
      </c>
      <c r="R24">
        <v>512250.28</v>
      </c>
    </row>
    <row r="25" spans="1:18" x14ac:dyDescent="0.35">
      <c r="A25" s="1" t="s">
        <v>116</v>
      </c>
      <c r="B25" s="1" t="s">
        <v>23</v>
      </c>
      <c r="C25" s="1" t="s">
        <v>31</v>
      </c>
      <c r="D25">
        <v>4.9000000000000004</v>
      </c>
      <c r="E25">
        <v>74</v>
      </c>
      <c r="F25">
        <v>40.770000000000003</v>
      </c>
      <c r="G25">
        <v>8060</v>
      </c>
      <c r="H25">
        <v>88657</v>
      </c>
      <c r="I25">
        <v>10</v>
      </c>
      <c r="J25">
        <v>777</v>
      </c>
      <c r="K25">
        <v>128.63999999999999</v>
      </c>
      <c r="L25">
        <v>8.1999999999999993</v>
      </c>
      <c r="M25">
        <v>2.4</v>
      </c>
      <c r="N25" s="1" t="s">
        <v>27</v>
      </c>
      <c r="O25">
        <v>49</v>
      </c>
      <c r="P25">
        <v>31</v>
      </c>
      <c r="Q25">
        <v>80</v>
      </c>
      <c r="R25">
        <v>697357.07</v>
      </c>
    </row>
    <row r="26" spans="1:18" x14ac:dyDescent="0.35">
      <c r="A26" s="1" t="s">
        <v>118</v>
      </c>
      <c r="B26" s="1" t="s">
        <v>23</v>
      </c>
      <c r="C26" s="1" t="s">
        <v>31</v>
      </c>
      <c r="D26">
        <v>3.8</v>
      </c>
      <c r="E26">
        <v>76</v>
      </c>
      <c r="F26">
        <v>35.07</v>
      </c>
      <c r="G26">
        <v>6004</v>
      </c>
      <c r="H26">
        <v>59758</v>
      </c>
      <c r="I26">
        <v>6</v>
      </c>
      <c r="J26">
        <v>230</v>
      </c>
      <c r="K26">
        <v>119.02</v>
      </c>
      <c r="L26">
        <v>2</v>
      </c>
      <c r="M26">
        <v>8.9</v>
      </c>
      <c r="N26" s="1" t="s">
        <v>21</v>
      </c>
      <c r="O26">
        <v>5</v>
      </c>
      <c r="P26">
        <v>34</v>
      </c>
      <c r="Q26">
        <v>39</v>
      </c>
      <c r="R26">
        <v>608976.71</v>
      </c>
    </row>
    <row r="27" spans="1:18" x14ac:dyDescent="0.35">
      <c r="A27" s="1" t="s">
        <v>119</v>
      </c>
      <c r="B27" s="1" t="s">
        <v>23</v>
      </c>
      <c r="C27" s="1" t="s">
        <v>26</v>
      </c>
      <c r="D27">
        <v>4.8</v>
      </c>
      <c r="E27">
        <v>85</v>
      </c>
      <c r="F27">
        <v>52.18</v>
      </c>
      <c r="G27">
        <v>8349</v>
      </c>
      <c r="H27">
        <v>88037</v>
      </c>
      <c r="I27">
        <v>7</v>
      </c>
      <c r="J27">
        <v>621</v>
      </c>
      <c r="K27">
        <v>241.1</v>
      </c>
      <c r="L27">
        <v>8.1999999999999993</v>
      </c>
      <c r="M27">
        <v>7</v>
      </c>
      <c r="N27" s="1" t="s">
        <v>27</v>
      </c>
      <c r="O27">
        <v>30</v>
      </c>
      <c r="P27">
        <v>42</v>
      </c>
      <c r="Q27">
        <v>72</v>
      </c>
      <c r="R27">
        <v>1007855.01</v>
      </c>
    </row>
    <row r="28" spans="1:18" x14ac:dyDescent="0.35">
      <c r="A28" s="1" t="s">
        <v>120</v>
      </c>
      <c r="B28" s="1" t="s">
        <v>23</v>
      </c>
      <c r="C28" s="1" t="s">
        <v>42</v>
      </c>
      <c r="D28">
        <v>3.5</v>
      </c>
      <c r="E28">
        <v>80</v>
      </c>
      <c r="F28">
        <v>42.13</v>
      </c>
      <c r="G28">
        <v>3278</v>
      </c>
      <c r="H28">
        <v>41075</v>
      </c>
      <c r="I28">
        <v>9</v>
      </c>
      <c r="J28">
        <v>805</v>
      </c>
      <c r="K28">
        <v>260.12</v>
      </c>
      <c r="L28">
        <v>5.0999999999999996</v>
      </c>
      <c r="M28">
        <v>7.7</v>
      </c>
      <c r="N28" s="1" t="s">
        <v>21</v>
      </c>
      <c r="O28">
        <v>72</v>
      </c>
      <c r="P28">
        <v>72</v>
      </c>
      <c r="Q28">
        <v>144</v>
      </c>
      <c r="R28">
        <v>768165.07</v>
      </c>
    </row>
    <row r="29" spans="1:18" x14ac:dyDescent="0.35">
      <c r="A29" s="1" t="s">
        <v>121</v>
      </c>
      <c r="B29" s="1" t="s">
        <v>23</v>
      </c>
      <c r="C29" s="1" t="s">
        <v>31</v>
      </c>
      <c r="D29">
        <v>3.5</v>
      </c>
      <c r="E29">
        <v>80</v>
      </c>
      <c r="F29">
        <v>40.450000000000003</v>
      </c>
      <c r="G29">
        <v>1919</v>
      </c>
      <c r="H29">
        <v>23426</v>
      </c>
      <c r="I29">
        <v>3</v>
      </c>
      <c r="J29">
        <v>275</v>
      </c>
      <c r="K29">
        <v>224.88</v>
      </c>
      <c r="L29">
        <v>1.3</v>
      </c>
      <c r="M29">
        <v>1.8</v>
      </c>
      <c r="N29" s="1" t="s">
        <v>21</v>
      </c>
      <c r="O29">
        <v>47</v>
      </c>
      <c r="P29">
        <v>33</v>
      </c>
      <c r="Q29">
        <v>80</v>
      </c>
      <c r="R29">
        <v>721069.8</v>
      </c>
    </row>
    <row r="30" spans="1:18" x14ac:dyDescent="0.35">
      <c r="A30" s="1" t="s">
        <v>123</v>
      </c>
      <c r="B30" s="1" t="s">
        <v>23</v>
      </c>
      <c r="C30" s="1" t="s">
        <v>31</v>
      </c>
      <c r="D30">
        <v>4.2</v>
      </c>
      <c r="E30">
        <v>82</v>
      </c>
      <c r="F30">
        <v>38.729999999999997</v>
      </c>
      <c r="G30">
        <v>2709</v>
      </c>
      <c r="H30">
        <v>27371</v>
      </c>
      <c r="I30">
        <v>16</v>
      </c>
      <c r="J30">
        <v>396</v>
      </c>
      <c r="K30">
        <v>115.64</v>
      </c>
      <c r="L30">
        <v>8.1</v>
      </c>
      <c r="M30">
        <v>8.5</v>
      </c>
      <c r="N30" s="1" t="s">
        <v>21</v>
      </c>
      <c r="O30">
        <v>5</v>
      </c>
      <c r="P30">
        <v>63</v>
      </c>
      <c r="Q30">
        <v>68</v>
      </c>
      <c r="R30">
        <v>728671.03</v>
      </c>
    </row>
    <row r="31" spans="1:18" x14ac:dyDescent="0.35">
      <c r="A31" s="1" t="s">
        <v>124</v>
      </c>
      <c r="B31" s="1" t="s">
        <v>23</v>
      </c>
      <c r="C31" s="1" t="s">
        <v>31</v>
      </c>
      <c r="D31">
        <v>3.9</v>
      </c>
      <c r="E31">
        <v>77</v>
      </c>
      <c r="F31">
        <v>40.47</v>
      </c>
      <c r="G31">
        <v>7011</v>
      </c>
      <c r="H31">
        <v>77577</v>
      </c>
      <c r="I31">
        <v>13</v>
      </c>
      <c r="J31">
        <v>495</v>
      </c>
      <c r="K31">
        <v>156.31</v>
      </c>
      <c r="L31">
        <v>7.6</v>
      </c>
      <c r="M31">
        <v>8.5</v>
      </c>
      <c r="N31" s="1" t="s">
        <v>21</v>
      </c>
      <c r="O31">
        <v>36</v>
      </c>
      <c r="P31">
        <v>46</v>
      </c>
      <c r="Q31">
        <v>82</v>
      </c>
      <c r="R31">
        <v>722199.5</v>
      </c>
    </row>
    <row r="32" spans="1:18" x14ac:dyDescent="0.35">
      <c r="A32" s="1" t="s">
        <v>125</v>
      </c>
      <c r="B32" s="1" t="s">
        <v>23</v>
      </c>
      <c r="C32" s="1" t="s">
        <v>42</v>
      </c>
      <c r="D32">
        <v>4.5</v>
      </c>
      <c r="E32">
        <v>85</v>
      </c>
      <c r="F32">
        <v>37.54</v>
      </c>
      <c r="G32">
        <v>6809</v>
      </c>
      <c r="H32">
        <v>75456</v>
      </c>
      <c r="I32">
        <v>6</v>
      </c>
      <c r="J32">
        <v>224</v>
      </c>
      <c r="K32">
        <v>278.63</v>
      </c>
      <c r="L32">
        <v>2.7</v>
      </c>
      <c r="M32">
        <v>9.9</v>
      </c>
      <c r="N32" s="1" t="s">
        <v>21</v>
      </c>
      <c r="O32">
        <v>20</v>
      </c>
      <c r="P32">
        <v>8</v>
      </c>
      <c r="Q32">
        <v>28</v>
      </c>
      <c r="R32">
        <v>726592.52</v>
      </c>
    </row>
    <row r="33" spans="1:18" x14ac:dyDescent="0.35">
      <c r="A33" s="1" t="s">
        <v>127</v>
      </c>
      <c r="B33" s="1" t="s">
        <v>23</v>
      </c>
      <c r="C33" s="1" t="s">
        <v>26</v>
      </c>
      <c r="D33">
        <v>4.3</v>
      </c>
      <c r="E33">
        <v>70</v>
      </c>
      <c r="F33">
        <v>54.76</v>
      </c>
      <c r="G33">
        <v>2549</v>
      </c>
      <c r="H33">
        <v>31340</v>
      </c>
      <c r="I33">
        <v>5</v>
      </c>
      <c r="J33">
        <v>655</v>
      </c>
      <c r="K33">
        <v>130.84</v>
      </c>
      <c r="L33">
        <v>3.7</v>
      </c>
      <c r="M33">
        <v>1</v>
      </c>
      <c r="N33" s="1" t="s">
        <v>27</v>
      </c>
      <c r="O33">
        <v>51</v>
      </c>
      <c r="P33">
        <v>44</v>
      </c>
      <c r="Q33">
        <v>95</v>
      </c>
      <c r="R33">
        <v>858723.5</v>
      </c>
    </row>
    <row r="34" spans="1:18" x14ac:dyDescent="0.35">
      <c r="A34" s="1" t="s">
        <v>128</v>
      </c>
      <c r="B34" s="1" t="s">
        <v>23</v>
      </c>
      <c r="C34" s="1" t="s">
        <v>26</v>
      </c>
      <c r="D34">
        <v>3.4</v>
      </c>
      <c r="E34">
        <v>82</v>
      </c>
      <c r="F34">
        <v>51.87</v>
      </c>
      <c r="G34">
        <v>5039</v>
      </c>
      <c r="H34">
        <v>58390</v>
      </c>
      <c r="I34">
        <v>4</v>
      </c>
      <c r="J34">
        <v>949</v>
      </c>
      <c r="K34">
        <v>131.99</v>
      </c>
      <c r="L34">
        <v>8.1999999999999993</v>
      </c>
      <c r="M34">
        <v>9.1</v>
      </c>
      <c r="N34" s="1" t="s">
        <v>27</v>
      </c>
      <c r="O34">
        <v>66</v>
      </c>
      <c r="P34">
        <v>20</v>
      </c>
      <c r="Q34">
        <v>86</v>
      </c>
      <c r="R34">
        <v>960968.28</v>
      </c>
    </row>
    <row r="35" spans="1:18" x14ac:dyDescent="0.35">
      <c r="A35" s="1" t="s">
        <v>132</v>
      </c>
      <c r="B35" s="1" t="s">
        <v>23</v>
      </c>
      <c r="C35" s="1" t="s">
        <v>37</v>
      </c>
      <c r="D35">
        <v>3.2</v>
      </c>
      <c r="E35">
        <v>84</v>
      </c>
      <c r="F35">
        <v>65.75</v>
      </c>
      <c r="G35">
        <v>1479</v>
      </c>
      <c r="H35">
        <v>21198</v>
      </c>
      <c r="I35">
        <v>19</v>
      </c>
      <c r="J35">
        <v>346</v>
      </c>
      <c r="K35">
        <v>155.58000000000001</v>
      </c>
      <c r="L35">
        <v>5.5</v>
      </c>
      <c r="M35">
        <v>2.9</v>
      </c>
      <c r="N35" s="1" t="s">
        <v>27</v>
      </c>
      <c r="O35">
        <v>26</v>
      </c>
      <c r="P35">
        <v>39</v>
      </c>
      <c r="Q35">
        <v>65</v>
      </c>
      <c r="R35">
        <v>1240981.1499999999</v>
      </c>
    </row>
    <row r="36" spans="1:18" x14ac:dyDescent="0.35">
      <c r="A36" s="1" t="s">
        <v>135</v>
      </c>
      <c r="B36" s="1" t="s">
        <v>23</v>
      </c>
      <c r="C36" s="1" t="s">
        <v>26</v>
      </c>
      <c r="D36">
        <v>3.3</v>
      </c>
      <c r="E36">
        <v>90</v>
      </c>
      <c r="F36">
        <v>45.33</v>
      </c>
      <c r="G36">
        <v>3122</v>
      </c>
      <c r="H36">
        <v>29756</v>
      </c>
      <c r="I36">
        <v>4</v>
      </c>
      <c r="J36">
        <v>470</v>
      </c>
      <c r="K36">
        <v>84.89</v>
      </c>
      <c r="L36">
        <v>9.9</v>
      </c>
      <c r="M36">
        <v>2.2999999999999998</v>
      </c>
      <c r="N36" s="1" t="s">
        <v>21</v>
      </c>
      <c r="O36">
        <v>40</v>
      </c>
      <c r="P36">
        <v>45</v>
      </c>
      <c r="Q36">
        <v>85</v>
      </c>
      <c r="R36">
        <v>914518.15</v>
      </c>
    </row>
    <row r="37" spans="1:18" x14ac:dyDescent="0.35">
      <c r="A37" s="1" t="s">
        <v>137</v>
      </c>
      <c r="B37" s="1" t="s">
        <v>23</v>
      </c>
      <c r="C37" s="1" t="s">
        <v>24</v>
      </c>
      <c r="D37">
        <v>3.6</v>
      </c>
      <c r="E37">
        <v>75</v>
      </c>
      <c r="F37">
        <v>35.28</v>
      </c>
      <c r="G37">
        <v>4869</v>
      </c>
      <c r="H37">
        <v>53171</v>
      </c>
      <c r="I37">
        <v>9</v>
      </c>
      <c r="J37">
        <v>981</v>
      </c>
      <c r="K37">
        <v>120.15</v>
      </c>
      <c r="L37">
        <v>4.8</v>
      </c>
      <c r="M37">
        <v>5</v>
      </c>
      <c r="N37" s="1" t="s">
        <v>27</v>
      </c>
      <c r="O37">
        <v>47</v>
      </c>
      <c r="P37">
        <v>45</v>
      </c>
      <c r="Q37">
        <v>92</v>
      </c>
      <c r="R37">
        <v>608543.81000000006</v>
      </c>
    </row>
    <row r="38" spans="1:18" x14ac:dyDescent="0.35">
      <c r="A38" s="1" t="s">
        <v>141</v>
      </c>
      <c r="B38" s="1" t="s">
        <v>23</v>
      </c>
      <c r="C38" s="1" t="s">
        <v>37</v>
      </c>
      <c r="D38">
        <v>3.5</v>
      </c>
      <c r="E38">
        <v>71</v>
      </c>
      <c r="F38">
        <v>64.81</v>
      </c>
      <c r="G38">
        <v>1690</v>
      </c>
      <c r="H38">
        <v>16080</v>
      </c>
      <c r="I38">
        <v>2</v>
      </c>
      <c r="J38">
        <v>884</v>
      </c>
      <c r="K38">
        <v>135.38999999999999</v>
      </c>
      <c r="L38">
        <v>8</v>
      </c>
      <c r="M38">
        <v>7.3</v>
      </c>
      <c r="N38" s="1" t="s">
        <v>27</v>
      </c>
      <c r="O38">
        <v>67</v>
      </c>
      <c r="P38">
        <v>52</v>
      </c>
      <c r="Q38">
        <v>119</v>
      </c>
      <c r="R38">
        <v>1030200.08</v>
      </c>
    </row>
    <row r="39" spans="1:18" x14ac:dyDescent="0.35">
      <c r="A39" s="1" t="s">
        <v>143</v>
      </c>
      <c r="B39" s="1" t="s">
        <v>23</v>
      </c>
      <c r="C39" s="1" t="s">
        <v>24</v>
      </c>
      <c r="D39">
        <v>4.9000000000000004</v>
      </c>
      <c r="E39">
        <v>74</v>
      </c>
      <c r="F39">
        <v>26.17</v>
      </c>
      <c r="G39">
        <v>3471</v>
      </c>
      <c r="H39">
        <v>35561</v>
      </c>
      <c r="I39">
        <v>6</v>
      </c>
      <c r="J39">
        <v>207</v>
      </c>
      <c r="K39">
        <v>286.14</v>
      </c>
      <c r="L39">
        <v>9.1</v>
      </c>
      <c r="M39">
        <v>2.9</v>
      </c>
      <c r="N39" s="1" t="s">
        <v>27</v>
      </c>
      <c r="O39">
        <v>48</v>
      </c>
      <c r="P39">
        <v>21</v>
      </c>
      <c r="Q39">
        <v>69</v>
      </c>
      <c r="R39">
        <v>445315.3</v>
      </c>
    </row>
    <row r="40" spans="1:18" x14ac:dyDescent="0.35">
      <c r="A40" s="1" t="s">
        <v>145</v>
      </c>
      <c r="B40" s="1" t="s">
        <v>23</v>
      </c>
      <c r="C40" s="1" t="s">
        <v>20</v>
      </c>
      <c r="D40">
        <v>4.8</v>
      </c>
      <c r="E40">
        <v>78</v>
      </c>
      <c r="F40">
        <v>73.849999999999994</v>
      </c>
      <c r="G40">
        <v>9150</v>
      </c>
      <c r="H40">
        <v>91714</v>
      </c>
      <c r="I40">
        <v>7</v>
      </c>
      <c r="J40">
        <v>751</v>
      </c>
      <c r="K40">
        <v>57.76</v>
      </c>
      <c r="L40">
        <v>5.8</v>
      </c>
      <c r="M40">
        <v>1.3</v>
      </c>
      <c r="N40" s="1" t="s">
        <v>27</v>
      </c>
      <c r="O40">
        <v>67</v>
      </c>
      <c r="P40">
        <v>7</v>
      </c>
      <c r="Q40">
        <v>74</v>
      </c>
      <c r="R40">
        <v>1297333.3</v>
      </c>
    </row>
    <row r="41" spans="1:18" x14ac:dyDescent="0.35">
      <c r="A41" s="1" t="s">
        <v>149</v>
      </c>
      <c r="B41" s="1" t="s">
        <v>23</v>
      </c>
      <c r="C41" s="1" t="s">
        <v>26</v>
      </c>
      <c r="D41">
        <v>3.9</v>
      </c>
      <c r="E41">
        <v>75</v>
      </c>
      <c r="F41">
        <v>53.58</v>
      </c>
      <c r="G41">
        <v>6155</v>
      </c>
      <c r="H41">
        <v>65421</v>
      </c>
      <c r="I41">
        <v>14</v>
      </c>
      <c r="J41">
        <v>692</v>
      </c>
      <c r="K41">
        <v>122.93</v>
      </c>
      <c r="L41">
        <v>3.3</v>
      </c>
      <c r="M41">
        <v>9.1999999999999993</v>
      </c>
      <c r="N41" s="1" t="s">
        <v>21</v>
      </c>
      <c r="O41">
        <v>23</v>
      </c>
      <c r="P41">
        <v>36</v>
      </c>
      <c r="Q41">
        <v>59</v>
      </c>
      <c r="R41">
        <v>917350.27</v>
      </c>
    </row>
    <row r="42" spans="1:18" x14ac:dyDescent="0.35">
      <c r="A42" s="1" t="s">
        <v>154</v>
      </c>
      <c r="B42" s="1" t="s">
        <v>23</v>
      </c>
      <c r="C42" s="1" t="s">
        <v>37</v>
      </c>
      <c r="D42">
        <v>4.5</v>
      </c>
      <c r="E42">
        <v>74</v>
      </c>
      <c r="F42">
        <v>60.61</v>
      </c>
      <c r="G42">
        <v>8378</v>
      </c>
      <c r="H42">
        <v>89801</v>
      </c>
      <c r="I42">
        <v>13</v>
      </c>
      <c r="J42">
        <v>862</v>
      </c>
      <c r="K42">
        <v>221.06</v>
      </c>
      <c r="L42">
        <v>6.3</v>
      </c>
      <c r="M42">
        <v>5.5</v>
      </c>
      <c r="N42" s="1" t="s">
        <v>27</v>
      </c>
      <c r="O42">
        <v>27</v>
      </c>
      <c r="P42">
        <v>45</v>
      </c>
      <c r="Q42">
        <v>72</v>
      </c>
      <c r="R42">
        <v>1024290.63</v>
      </c>
    </row>
    <row r="43" spans="1:18" x14ac:dyDescent="0.35">
      <c r="A43" s="1" t="s">
        <v>156</v>
      </c>
      <c r="B43" s="1" t="s">
        <v>23</v>
      </c>
      <c r="C43" s="1" t="s">
        <v>24</v>
      </c>
      <c r="D43">
        <v>3</v>
      </c>
      <c r="E43">
        <v>90</v>
      </c>
      <c r="F43">
        <v>29.39</v>
      </c>
      <c r="G43">
        <v>5425</v>
      </c>
      <c r="H43">
        <v>52699</v>
      </c>
      <c r="I43">
        <v>3</v>
      </c>
      <c r="J43">
        <v>746</v>
      </c>
      <c r="K43">
        <v>106.2</v>
      </c>
      <c r="L43">
        <v>8.3000000000000007</v>
      </c>
      <c r="M43">
        <v>6.3</v>
      </c>
      <c r="N43" s="1" t="s">
        <v>27</v>
      </c>
      <c r="O43">
        <v>40</v>
      </c>
      <c r="P43">
        <v>25</v>
      </c>
      <c r="Q43">
        <v>65</v>
      </c>
      <c r="R43">
        <v>603751.69999999995</v>
      </c>
    </row>
    <row r="44" spans="1:18" x14ac:dyDescent="0.35">
      <c r="A44" s="1" t="s">
        <v>160</v>
      </c>
      <c r="B44" s="1" t="s">
        <v>23</v>
      </c>
      <c r="C44" s="1" t="s">
        <v>20</v>
      </c>
      <c r="D44">
        <v>3.4</v>
      </c>
      <c r="E44">
        <v>76</v>
      </c>
      <c r="F44">
        <v>70.48</v>
      </c>
      <c r="G44">
        <v>4226</v>
      </c>
      <c r="H44">
        <v>48246</v>
      </c>
      <c r="I44">
        <v>7</v>
      </c>
      <c r="J44">
        <v>166</v>
      </c>
      <c r="K44">
        <v>76.02</v>
      </c>
      <c r="L44">
        <v>2.1</v>
      </c>
      <c r="M44">
        <v>9</v>
      </c>
      <c r="N44" s="1" t="s">
        <v>27</v>
      </c>
      <c r="O44">
        <v>16</v>
      </c>
      <c r="P44">
        <v>15</v>
      </c>
      <c r="Q44">
        <v>31</v>
      </c>
      <c r="R44">
        <v>1196887.3</v>
      </c>
    </row>
    <row r="45" spans="1:18" x14ac:dyDescent="0.35">
      <c r="A45" s="1" t="s">
        <v>161</v>
      </c>
      <c r="B45" s="1" t="s">
        <v>23</v>
      </c>
      <c r="C45" s="1" t="s">
        <v>31</v>
      </c>
      <c r="D45">
        <v>3.9</v>
      </c>
      <c r="E45">
        <v>72</v>
      </c>
      <c r="F45">
        <v>33.9</v>
      </c>
      <c r="G45">
        <v>3412</v>
      </c>
      <c r="H45">
        <v>35971</v>
      </c>
      <c r="I45">
        <v>10</v>
      </c>
      <c r="J45">
        <v>505</v>
      </c>
      <c r="K45">
        <v>124.04</v>
      </c>
      <c r="L45">
        <v>2.6</v>
      </c>
      <c r="M45">
        <v>3.1</v>
      </c>
      <c r="N45" s="1" t="s">
        <v>21</v>
      </c>
      <c r="O45">
        <v>30</v>
      </c>
      <c r="P45">
        <v>15</v>
      </c>
      <c r="Q45">
        <v>45</v>
      </c>
      <c r="R45">
        <v>556837.25</v>
      </c>
    </row>
    <row r="46" spans="1:18" x14ac:dyDescent="0.35">
      <c r="A46" s="1" t="s">
        <v>168</v>
      </c>
      <c r="B46" s="1" t="s">
        <v>23</v>
      </c>
      <c r="C46" s="1" t="s">
        <v>37</v>
      </c>
      <c r="D46">
        <v>3.3</v>
      </c>
      <c r="E46">
        <v>71</v>
      </c>
      <c r="F46">
        <v>64.09</v>
      </c>
      <c r="G46">
        <v>4159</v>
      </c>
      <c r="H46">
        <v>47693</v>
      </c>
      <c r="I46">
        <v>11</v>
      </c>
      <c r="J46">
        <v>881</v>
      </c>
      <c r="K46">
        <v>176.54</v>
      </c>
      <c r="L46">
        <v>3.8</v>
      </c>
      <c r="M46">
        <v>8.6</v>
      </c>
      <c r="N46" s="1" t="s">
        <v>21</v>
      </c>
      <c r="O46">
        <v>26</v>
      </c>
      <c r="P46">
        <v>52</v>
      </c>
      <c r="Q46">
        <v>78</v>
      </c>
      <c r="R46">
        <v>1029119.58</v>
      </c>
    </row>
    <row r="47" spans="1:18" x14ac:dyDescent="0.35">
      <c r="A47" s="1" t="s">
        <v>173</v>
      </c>
      <c r="B47" s="1" t="s">
        <v>23</v>
      </c>
      <c r="C47" s="1" t="s">
        <v>42</v>
      </c>
      <c r="D47">
        <v>3.9</v>
      </c>
      <c r="E47">
        <v>88</v>
      </c>
      <c r="F47">
        <v>35.630000000000003</v>
      </c>
      <c r="G47">
        <v>1647</v>
      </c>
      <c r="H47">
        <v>24710</v>
      </c>
      <c r="I47">
        <v>14</v>
      </c>
      <c r="J47">
        <v>791</v>
      </c>
      <c r="K47">
        <v>138.36000000000001</v>
      </c>
      <c r="L47">
        <v>6.3</v>
      </c>
      <c r="M47">
        <v>3.4</v>
      </c>
      <c r="N47" s="1" t="s">
        <v>27</v>
      </c>
      <c r="O47">
        <v>31</v>
      </c>
      <c r="P47">
        <v>78</v>
      </c>
      <c r="Q47">
        <v>109</v>
      </c>
      <c r="R47">
        <v>714683.03</v>
      </c>
    </row>
    <row r="48" spans="1:18" x14ac:dyDescent="0.35">
      <c r="A48" s="1" t="s">
        <v>177</v>
      </c>
      <c r="B48" s="1" t="s">
        <v>23</v>
      </c>
      <c r="C48" s="1" t="s">
        <v>26</v>
      </c>
      <c r="D48">
        <v>4.2</v>
      </c>
      <c r="E48">
        <v>89</v>
      </c>
      <c r="F48">
        <v>48.16</v>
      </c>
      <c r="G48">
        <v>5636</v>
      </c>
      <c r="H48">
        <v>62047</v>
      </c>
      <c r="I48">
        <v>6</v>
      </c>
      <c r="J48">
        <v>453</v>
      </c>
      <c r="K48">
        <v>274.99</v>
      </c>
      <c r="L48">
        <v>9.8000000000000007</v>
      </c>
      <c r="M48">
        <v>5.4</v>
      </c>
      <c r="N48" s="1" t="s">
        <v>21</v>
      </c>
      <c r="O48">
        <v>19</v>
      </c>
      <c r="P48">
        <v>82</v>
      </c>
      <c r="Q48">
        <v>101</v>
      </c>
      <c r="R48">
        <v>969613.07</v>
      </c>
    </row>
    <row r="49" spans="1:18" x14ac:dyDescent="0.35">
      <c r="A49" s="1" t="s">
        <v>178</v>
      </c>
      <c r="B49" s="1" t="s">
        <v>23</v>
      </c>
      <c r="C49" s="1" t="s">
        <v>26</v>
      </c>
      <c r="D49">
        <v>3.9</v>
      </c>
      <c r="E49">
        <v>87</v>
      </c>
      <c r="F49">
        <v>52.13</v>
      </c>
      <c r="G49">
        <v>5491</v>
      </c>
      <c r="H49">
        <v>53983</v>
      </c>
      <c r="I49">
        <v>11</v>
      </c>
      <c r="J49">
        <v>153</v>
      </c>
      <c r="K49">
        <v>146.63999999999999</v>
      </c>
      <c r="L49">
        <v>7.9</v>
      </c>
      <c r="M49">
        <v>5</v>
      </c>
      <c r="N49" s="1" t="s">
        <v>21</v>
      </c>
      <c r="O49">
        <v>50</v>
      </c>
      <c r="P49">
        <v>19</v>
      </c>
      <c r="Q49">
        <v>69</v>
      </c>
      <c r="R49">
        <v>1025521.51</v>
      </c>
    </row>
    <row r="50" spans="1:18" x14ac:dyDescent="0.35">
      <c r="A50" s="1" t="s">
        <v>180</v>
      </c>
      <c r="B50" s="1" t="s">
        <v>23</v>
      </c>
      <c r="C50" s="1" t="s">
        <v>26</v>
      </c>
      <c r="D50">
        <v>4.9000000000000004</v>
      </c>
      <c r="E50">
        <v>77</v>
      </c>
      <c r="F50">
        <v>51.13</v>
      </c>
      <c r="G50">
        <v>2651</v>
      </c>
      <c r="H50">
        <v>29687</v>
      </c>
      <c r="I50">
        <v>6</v>
      </c>
      <c r="J50">
        <v>913</v>
      </c>
      <c r="K50">
        <v>192.55</v>
      </c>
      <c r="L50">
        <v>8.9</v>
      </c>
      <c r="M50">
        <v>7.1</v>
      </c>
      <c r="N50" s="1" t="s">
        <v>21</v>
      </c>
      <c r="O50">
        <v>58</v>
      </c>
      <c r="P50">
        <v>14</v>
      </c>
      <c r="Q50">
        <v>72</v>
      </c>
      <c r="R50">
        <v>887173.4</v>
      </c>
    </row>
    <row r="51" spans="1:18" x14ac:dyDescent="0.35">
      <c r="A51" s="1" t="s">
        <v>183</v>
      </c>
      <c r="B51" s="1" t="s">
        <v>23</v>
      </c>
      <c r="C51" s="1" t="s">
        <v>42</v>
      </c>
      <c r="D51">
        <v>3.5</v>
      </c>
      <c r="E51">
        <v>80</v>
      </c>
      <c r="F51">
        <v>35.81</v>
      </c>
      <c r="G51">
        <v>5792</v>
      </c>
      <c r="H51">
        <v>57816</v>
      </c>
      <c r="I51">
        <v>1</v>
      </c>
      <c r="J51">
        <v>763</v>
      </c>
      <c r="K51">
        <v>247.5</v>
      </c>
      <c r="L51">
        <v>5.0999999999999996</v>
      </c>
      <c r="M51">
        <v>3.9</v>
      </c>
      <c r="N51" s="1" t="s">
        <v>27</v>
      </c>
      <c r="O51">
        <v>27</v>
      </c>
      <c r="P51">
        <v>74</v>
      </c>
      <c r="Q51">
        <v>101</v>
      </c>
      <c r="R51">
        <v>649612.81000000006</v>
      </c>
    </row>
    <row r="52" spans="1:18" x14ac:dyDescent="0.35">
      <c r="A52" s="1" t="s">
        <v>186</v>
      </c>
      <c r="B52" s="1" t="s">
        <v>23</v>
      </c>
      <c r="C52" s="1" t="s">
        <v>20</v>
      </c>
      <c r="D52">
        <v>3.6</v>
      </c>
      <c r="E52">
        <v>84</v>
      </c>
      <c r="F52">
        <v>71.8</v>
      </c>
      <c r="G52">
        <v>4463</v>
      </c>
      <c r="H52">
        <v>50781</v>
      </c>
      <c r="I52">
        <v>3</v>
      </c>
      <c r="J52">
        <v>595</v>
      </c>
      <c r="K52">
        <v>175.73</v>
      </c>
      <c r="L52">
        <v>9.6</v>
      </c>
      <c r="M52">
        <v>8.6999999999999993</v>
      </c>
      <c r="N52" s="1" t="s">
        <v>21</v>
      </c>
      <c r="O52">
        <v>59</v>
      </c>
      <c r="P52">
        <v>56</v>
      </c>
      <c r="Q52">
        <v>115</v>
      </c>
      <c r="R52">
        <v>1351663.35</v>
      </c>
    </row>
    <row r="53" spans="1:18" x14ac:dyDescent="0.35">
      <c r="A53" s="1" t="s">
        <v>187</v>
      </c>
      <c r="B53" s="1" t="s">
        <v>23</v>
      </c>
      <c r="C53" s="1" t="s">
        <v>31</v>
      </c>
      <c r="D53">
        <v>3.9</v>
      </c>
      <c r="E53">
        <v>84</v>
      </c>
      <c r="F53">
        <v>38.75</v>
      </c>
      <c r="G53">
        <v>3588</v>
      </c>
      <c r="H53">
        <v>37026</v>
      </c>
      <c r="I53">
        <v>1</v>
      </c>
      <c r="J53">
        <v>852</v>
      </c>
      <c r="K53">
        <v>268.72000000000003</v>
      </c>
      <c r="L53">
        <v>9.1999999999999993</v>
      </c>
      <c r="M53">
        <v>5.0999999999999996</v>
      </c>
      <c r="N53" s="1" t="s">
        <v>27</v>
      </c>
      <c r="O53">
        <v>58</v>
      </c>
      <c r="P53">
        <v>71</v>
      </c>
      <c r="Q53">
        <v>129</v>
      </c>
      <c r="R53">
        <v>734931.05</v>
      </c>
    </row>
    <row r="54" spans="1:18" x14ac:dyDescent="0.35">
      <c r="A54" s="1" t="s">
        <v>194</v>
      </c>
      <c r="B54" s="1" t="s">
        <v>23</v>
      </c>
      <c r="C54" s="1" t="s">
        <v>26</v>
      </c>
      <c r="D54">
        <v>4.5</v>
      </c>
      <c r="E54">
        <v>77</v>
      </c>
      <c r="F54">
        <v>52.11</v>
      </c>
      <c r="G54">
        <v>7924</v>
      </c>
      <c r="H54">
        <v>87894</v>
      </c>
      <c r="I54">
        <v>9</v>
      </c>
      <c r="J54">
        <v>799</v>
      </c>
      <c r="K54">
        <v>162.41999999999999</v>
      </c>
      <c r="L54">
        <v>2.4</v>
      </c>
      <c r="M54">
        <v>5</v>
      </c>
      <c r="N54" s="1" t="s">
        <v>27</v>
      </c>
      <c r="O54">
        <v>35</v>
      </c>
      <c r="P54">
        <v>65</v>
      </c>
      <c r="Q54">
        <v>100</v>
      </c>
      <c r="R54">
        <v>914520.63</v>
      </c>
    </row>
    <row r="55" spans="1:18" x14ac:dyDescent="0.35">
      <c r="A55" s="1" t="s">
        <v>196</v>
      </c>
      <c r="B55" s="1" t="s">
        <v>23</v>
      </c>
      <c r="C55" s="1" t="s">
        <v>20</v>
      </c>
      <c r="D55">
        <v>4.0999999999999996</v>
      </c>
      <c r="E55">
        <v>85</v>
      </c>
      <c r="F55">
        <v>72.849999999999994</v>
      </c>
      <c r="G55">
        <v>5772</v>
      </c>
      <c r="H55">
        <v>60604</v>
      </c>
      <c r="I55">
        <v>15</v>
      </c>
      <c r="J55">
        <v>747</v>
      </c>
      <c r="K55">
        <v>278.33</v>
      </c>
      <c r="L55">
        <v>2.2000000000000002</v>
      </c>
      <c r="M55">
        <v>4.8</v>
      </c>
      <c r="N55" s="1" t="s">
        <v>27</v>
      </c>
      <c r="O55">
        <v>10</v>
      </c>
      <c r="P55">
        <v>13</v>
      </c>
      <c r="Q55">
        <v>23</v>
      </c>
      <c r="R55">
        <v>1389460.5</v>
      </c>
    </row>
    <row r="56" spans="1:18" x14ac:dyDescent="0.35">
      <c r="A56" s="1" t="s">
        <v>197</v>
      </c>
      <c r="B56" s="1" t="s">
        <v>23</v>
      </c>
      <c r="C56" s="1" t="s">
        <v>24</v>
      </c>
      <c r="D56">
        <v>3.6</v>
      </c>
      <c r="E56">
        <v>81</v>
      </c>
      <c r="F56">
        <v>25.62</v>
      </c>
      <c r="G56">
        <v>2050</v>
      </c>
      <c r="H56">
        <v>20944</v>
      </c>
      <c r="I56">
        <v>6</v>
      </c>
      <c r="J56">
        <v>411</v>
      </c>
      <c r="K56">
        <v>165.95</v>
      </c>
      <c r="L56">
        <v>6.3</v>
      </c>
      <c r="M56">
        <v>5.0999999999999996</v>
      </c>
      <c r="N56" s="1" t="s">
        <v>21</v>
      </c>
      <c r="O56">
        <v>31</v>
      </c>
      <c r="P56">
        <v>75</v>
      </c>
      <c r="Q56">
        <v>106</v>
      </c>
      <c r="R56">
        <v>473833.1</v>
      </c>
    </row>
    <row r="57" spans="1:18" x14ac:dyDescent="0.35">
      <c r="A57" s="1" t="s">
        <v>204</v>
      </c>
      <c r="B57" s="1" t="s">
        <v>23</v>
      </c>
      <c r="C57" s="1" t="s">
        <v>37</v>
      </c>
      <c r="D57">
        <v>4.7</v>
      </c>
      <c r="E57">
        <v>81</v>
      </c>
      <c r="F57">
        <v>57.79</v>
      </c>
      <c r="G57">
        <v>2921</v>
      </c>
      <c r="H57">
        <v>32339</v>
      </c>
      <c r="I57">
        <v>19</v>
      </c>
      <c r="J57">
        <v>502</v>
      </c>
      <c r="K57">
        <v>78.59</v>
      </c>
      <c r="L57">
        <v>7.1</v>
      </c>
      <c r="M57">
        <v>7.1</v>
      </c>
      <c r="N57" s="1" t="s">
        <v>21</v>
      </c>
      <c r="O57">
        <v>39</v>
      </c>
      <c r="P57">
        <v>55</v>
      </c>
      <c r="Q57">
        <v>94</v>
      </c>
      <c r="R57">
        <v>1063671.52</v>
      </c>
    </row>
    <row r="58" spans="1:18" x14ac:dyDescent="0.35">
      <c r="A58" s="1" t="s">
        <v>207</v>
      </c>
      <c r="B58" s="1" t="s">
        <v>23</v>
      </c>
      <c r="C58" s="1" t="s">
        <v>37</v>
      </c>
      <c r="D58">
        <v>4.9000000000000004</v>
      </c>
      <c r="E58">
        <v>88</v>
      </c>
      <c r="F58">
        <v>60.92</v>
      </c>
      <c r="G58">
        <v>6840</v>
      </c>
      <c r="H58">
        <v>73639</v>
      </c>
      <c r="I58">
        <v>8</v>
      </c>
      <c r="J58">
        <v>992</v>
      </c>
      <c r="K58">
        <v>240.19</v>
      </c>
      <c r="L58">
        <v>5.3</v>
      </c>
      <c r="M58">
        <v>9.1</v>
      </c>
      <c r="N58" s="1" t="s">
        <v>21</v>
      </c>
      <c r="O58">
        <v>85</v>
      </c>
      <c r="P58">
        <v>73</v>
      </c>
      <c r="Q58">
        <v>158</v>
      </c>
      <c r="R58">
        <v>1214801.55</v>
      </c>
    </row>
    <row r="59" spans="1:18" x14ac:dyDescent="0.35">
      <c r="A59" s="1" t="s">
        <v>208</v>
      </c>
      <c r="B59" s="1" t="s">
        <v>23</v>
      </c>
      <c r="C59" s="1" t="s">
        <v>20</v>
      </c>
      <c r="D59">
        <v>3.3</v>
      </c>
      <c r="E59">
        <v>75</v>
      </c>
      <c r="F59">
        <v>75.709999999999994</v>
      </c>
      <c r="G59">
        <v>6225</v>
      </c>
      <c r="H59">
        <v>61155</v>
      </c>
      <c r="I59">
        <v>5</v>
      </c>
      <c r="J59">
        <v>658</v>
      </c>
      <c r="K59">
        <v>94.55</v>
      </c>
      <c r="L59">
        <v>6.1</v>
      </c>
      <c r="M59">
        <v>9.4</v>
      </c>
      <c r="N59" s="1" t="s">
        <v>27</v>
      </c>
      <c r="O59">
        <v>48</v>
      </c>
      <c r="P59">
        <v>17</v>
      </c>
      <c r="Q59">
        <v>65</v>
      </c>
      <c r="R59">
        <v>1274919.1499999999</v>
      </c>
    </row>
    <row r="60" spans="1:18" x14ac:dyDescent="0.35">
      <c r="A60" s="1" t="s">
        <v>209</v>
      </c>
      <c r="B60" s="1" t="s">
        <v>23</v>
      </c>
      <c r="C60" s="1" t="s">
        <v>24</v>
      </c>
      <c r="D60">
        <v>3.4</v>
      </c>
      <c r="E60">
        <v>87</v>
      </c>
      <c r="F60">
        <v>29.39</v>
      </c>
      <c r="G60">
        <v>3199</v>
      </c>
      <c r="H60">
        <v>39133</v>
      </c>
      <c r="I60">
        <v>11</v>
      </c>
      <c r="J60">
        <v>102</v>
      </c>
      <c r="K60">
        <v>173.79</v>
      </c>
      <c r="L60">
        <v>9.1</v>
      </c>
      <c r="M60">
        <v>7.2</v>
      </c>
      <c r="N60" s="1" t="s">
        <v>27</v>
      </c>
      <c r="O60">
        <v>47</v>
      </c>
      <c r="P60">
        <v>8</v>
      </c>
      <c r="Q60">
        <v>55</v>
      </c>
      <c r="R60">
        <v>587693.27</v>
      </c>
    </row>
    <row r="61" spans="1:18" x14ac:dyDescent="0.35">
      <c r="A61" s="1" t="s">
        <v>212</v>
      </c>
      <c r="B61" s="1" t="s">
        <v>23</v>
      </c>
      <c r="C61" s="1" t="s">
        <v>20</v>
      </c>
      <c r="D61">
        <v>3</v>
      </c>
      <c r="E61">
        <v>75</v>
      </c>
      <c r="F61">
        <v>66.900000000000006</v>
      </c>
      <c r="G61">
        <v>3371</v>
      </c>
      <c r="H61">
        <v>38753</v>
      </c>
      <c r="I61">
        <v>5</v>
      </c>
      <c r="J61">
        <v>243</v>
      </c>
      <c r="K61">
        <v>137</v>
      </c>
      <c r="L61">
        <v>8</v>
      </c>
      <c r="M61">
        <v>2.5</v>
      </c>
      <c r="N61" s="1" t="s">
        <v>21</v>
      </c>
      <c r="O61">
        <v>33</v>
      </c>
      <c r="P61">
        <v>0</v>
      </c>
      <c r="Q61">
        <v>33</v>
      </c>
      <c r="R61">
        <v>1118770.3500000001</v>
      </c>
    </row>
    <row r="62" spans="1:18" x14ac:dyDescent="0.35">
      <c r="A62" s="1" t="s">
        <v>213</v>
      </c>
      <c r="B62" s="1" t="s">
        <v>23</v>
      </c>
      <c r="C62" s="1" t="s">
        <v>42</v>
      </c>
      <c r="D62">
        <v>3.5</v>
      </c>
      <c r="E62">
        <v>84</v>
      </c>
      <c r="F62">
        <v>37.119999999999997</v>
      </c>
      <c r="G62">
        <v>4439</v>
      </c>
      <c r="H62">
        <v>44067</v>
      </c>
      <c r="I62">
        <v>16</v>
      </c>
      <c r="J62">
        <v>448</v>
      </c>
      <c r="K62">
        <v>278.42</v>
      </c>
      <c r="L62">
        <v>1.2</v>
      </c>
      <c r="M62">
        <v>3.4</v>
      </c>
      <c r="N62" s="1" t="s">
        <v>27</v>
      </c>
      <c r="O62">
        <v>0</v>
      </c>
      <c r="P62">
        <v>73</v>
      </c>
      <c r="Q62">
        <v>73</v>
      </c>
      <c r="R62">
        <v>713627.13</v>
      </c>
    </row>
    <row r="63" spans="1:18" x14ac:dyDescent="0.35">
      <c r="A63" s="1" t="s">
        <v>214</v>
      </c>
      <c r="B63" s="1" t="s">
        <v>23</v>
      </c>
      <c r="C63" s="1" t="s">
        <v>37</v>
      </c>
      <c r="D63">
        <v>4.2</v>
      </c>
      <c r="E63">
        <v>75</v>
      </c>
      <c r="F63">
        <v>63.38</v>
      </c>
      <c r="G63">
        <v>4177</v>
      </c>
      <c r="H63">
        <v>46151</v>
      </c>
      <c r="I63">
        <v>5</v>
      </c>
      <c r="J63">
        <v>513</v>
      </c>
      <c r="K63">
        <v>298.2</v>
      </c>
      <c r="L63">
        <v>8.6</v>
      </c>
      <c r="M63">
        <v>5.8</v>
      </c>
      <c r="N63" s="1" t="s">
        <v>21</v>
      </c>
      <c r="O63">
        <v>41</v>
      </c>
      <c r="P63">
        <v>65</v>
      </c>
      <c r="Q63">
        <v>106</v>
      </c>
      <c r="R63">
        <v>1069533.83</v>
      </c>
    </row>
    <row r="64" spans="1:18" x14ac:dyDescent="0.35">
      <c r="A64" s="1" t="s">
        <v>219</v>
      </c>
      <c r="B64" s="1" t="s">
        <v>23</v>
      </c>
      <c r="C64" s="1" t="s">
        <v>37</v>
      </c>
      <c r="D64">
        <v>4.5</v>
      </c>
      <c r="E64">
        <v>71</v>
      </c>
      <c r="F64">
        <v>58.93</v>
      </c>
      <c r="G64">
        <v>6254</v>
      </c>
      <c r="H64">
        <v>71777</v>
      </c>
      <c r="I64">
        <v>9</v>
      </c>
      <c r="J64">
        <v>479</v>
      </c>
      <c r="K64">
        <v>250.03</v>
      </c>
      <c r="L64">
        <v>6.5</v>
      </c>
      <c r="M64">
        <v>7.4</v>
      </c>
      <c r="N64" s="1" t="s">
        <v>27</v>
      </c>
      <c r="O64">
        <v>5</v>
      </c>
      <c r="P64">
        <v>43</v>
      </c>
      <c r="Q64">
        <v>48</v>
      </c>
      <c r="R64">
        <v>949009.06</v>
      </c>
    </row>
    <row r="65" spans="1:18" x14ac:dyDescent="0.35">
      <c r="A65" s="1" t="s">
        <v>221</v>
      </c>
      <c r="B65" s="1" t="s">
        <v>23</v>
      </c>
      <c r="C65" s="1" t="s">
        <v>20</v>
      </c>
      <c r="D65">
        <v>4.5</v>
      </c>
      <c r="E65">
        <v>89</v>
      </c>
      <c r="F65">
        <v>70.19</v>
      </c>
      <c r="G65">
        <v>3079</v>
      </c>
      <c r="H65">
        <v>38554</v>
      </c>
      <c r="I65">
        <v>4</v>
      </c>
      <c r="J65">
        <v>706</v>
      </c>
      <c r="K65">
        <v>212.32</v>
      </c>
      <c r="L65">
        <v>6.1</v>
      </c>
      <c r="M65">
        <v>8.5</v>
      </c>
      <c r="N65" s="1" t="s">
        <v>27</v>
      </c>
      <c r="O65">
        <v>54</v>
      </c>
      <c r="P65">
        <v>5</v>
      </c>
      <c r="Q65">
        <v>59</v>
      </c>
      <c r="R65">
        <v>1391472.7</v>
      </c>
    </row>
    <row r="66" spans="1:18" x14ac:dyDescent="0.35">
      <c r="A66" s="1" t="s">
        <v>222</v>
      </c>
      <c r="B66" s="1" t="s">
        <v>23</v>
      </c>
      <c r="C66" s="1" t="s">
        <v>20</v>
      </c>
      <c r="D66">
        <v>3.9</v>
      </c>
      <c r="E66">
        <v>70</v>
      </c>
      <c r="F66">
        <v>68.62</v>
      </c>
      <c r="G66">
        <v>4270</v>
      </c>
      <c r="H66">
        <v>46958</v>
      </c>
      <c r="I66">
        <v>11</v>
      </c>
      <c r="J66">
        <v>706</v>
      </c>
      <c r="K66">
        <v>252.26</v>
      </c>
      <c r="L66">
        <v>4.0999999999999996</v>
      </c>
      <c r="M66">
        <v>8.5</v>
      </c>
      <c r="N66" s="1" t="s">
        <v>21</v>
      </c>
      <c r="O66">
        <v>18</v>
      </c>
      <c r="P66">
        <v>58</v>
      </c>
      <c r="Q66">
        <v>76</v>
      </c>
      <c r="R66">
        <v>1084624.6200000001</v>
      </c>
    </row>
    <row r="67" spans="1:18" x14ac:dyDescent="0.35">
      <c r="A67" s="1" t="s">
        <v>228</v>
      </c>
      <c r="B67" s="1" t="s">
        <v>23</v>
      </c>
      <c r="C67" s="1" t="s">
        <v>37</v>
      </c>
      <c r="D67">
        <v>5</v>
      </c>
      <c r="E67">
        <v>86</v>
      </c>
      <c r="F67">
        <v>55.95</v>
      </c>
      <c r="G67">
        <v>2788</v>
      </c>
      <c r="H67">
        <v>29471</v>
      </c>
      <c r="I67">
        <v>13</v>
      </c>
      <c r="J67">
        <v>874</v>
      </c>
      <c r="K67">
        <v>262.83999999999997</v>
      </c>
      <c r="L67">
        <v>6.6</v>
      </c>
      <c r="M67">
        <v>1.5</v>
      </c>
      <c r="N67" s="1" t="s">
        <v>27</v>
      </c>
      <c r="O67">
        <v>24</v>
      </c>
      <c r="P67">
        <v>59</v>
      </c>
      <c r="Q67">
        <v>83</v>
      </c>
      <c r="R67">
        <v>1082859.7</v>
      </c>
    </row>
    <row r="68" spans="1:18" x14ac:dyDescent="0.35">
      <c r="A68" s="1" t="s">
        <v>229</v>
      </c>
      <c r="B68" s="1" t="s">
        <v>23</v>
      </c>
      <c r="C68" s="1" t="s">
        <v>26</v>
      </c>
      <c r="D68">
        <v>3.7</v>
      </c>
      <c r="E68">
        <v>85</v>
      </c>
      <c r="F68">
        <v>47.05</v>
      </c>
      <c r="G68">
        <v>7087</v>
      </c>
      <c r="H68">
        <v>75471</v>
      </c>
      <c r="I68">
        <v>14</v>
      </c>
      <c r="J68">
        <v>478</v>
      </c>
      <c r="K68">
        <v>105.39</v>
      </c>
      <c r="L68">
        <v>5</v>
      </c>
      <c r="M68">
        <v>9.8000000000000007</v>
      </c>
      <c r="N68" s="1" t="s">
        <v>21</v>
      </c>
      <c r="O68">
        <v>52</v>
      </c>
      <c r="P68">
        <v>46</v>
      </c>
      <c r="Q68">
        <v>98</v>
      </c>
      <c r="R68">
        <v>917206.7</v>
      </c>
    </row>
    <row r="69" spans="1:18" x14ac:dyDescent="0.35">
      <c r="A69" s="1" t="s">
        <v>231</v>
      </c>
      <c r="B69" s="1" t="s">
        <v>23</v>
      </c>
      <c r="C69" s="1" t="s">
        <v>24</v>
      </c>
      <c r="D69">
        <v>4.9000000000000004</v>
      </c>
      <c r="E69">
        <v>75</v>
      </c>
      <c r="F69">
        <v>32.630000000000003</v>
      </c>
      <c r="G69">
        <v>7490</v>
      </c>
      <c r="H69">
        <v>83579</v>
      </c>
      <c r="I69">
        <v>7</v>
      </c>
      <c r="J69">
        <v>265</v>
      </c>
      <c r="K69">
        <v>147.9</v>
      </c>
      <c r="L69">
        <v>4.9000000000000004</v>
      </c>
      <c r="M69">
        <v>2.6</v>
      </c>
      <c r="N69" s="1" t="s">
        <v>21</v>
      </c>
      <c r="O69">
        <v>68</v>
      </c>
      <c r="P69">
        <v>45</v>
      </c>
      <c r="Q69">
        <v>113</v>
      </c>
      <c r="R69">
        <v>566328.89</v>
      </c>
    </row>
    <row r="70" spans="1:18" x14ac:dyDescent="0.35">
      <c r="A70" s="1" t="s">
        <v>237</v>
      </c>
      <c r="B70" s="1" t="s">
        <v>23</v>
      </c>
      <c r="C70" s="1" t="s">
        <v>26</v>
      </c>
      <c r="D70">
        <v>4.5</v>
      </c>
      <c r="E70">
        <v>86</v>
      </c>
      <c r="F70">
        <v>53.17</v>
      </c>
      <c r="G70">
        <v>7360</v>
      </c>
      <c r="H70">
        <v>73821</v>
      </c>
      <c r="I70">
        <v>8</v>
      </c>
      <c r="J70">
        <v>579</v>
      </c>
      <c r="K70">
        <v>59.31</v>
      </c>
      <c r="L70">
        <v>1.8</v>
      </c>
      <c r="M70">
        <v>8.1</v>
      </c>
      <c r="N70" s="1" t="s">
        <v>21</v>
      </c>
      <c r="O70">
        <v>84</v>
      </c>
      <c r="P70">
        <v>10</v>
      </c>
      <c r="Q70">
        <v>94</v>
      </c>
      <c r="R70">
        <v>1035240.81</v>
      </c>
    </row>
    <row r="71" spans="1:18" x14ac:dyDescent="0.35">
      <c r="A71" s="1" t="s">
        <v>238</v>
      </c>
      <c r="B71" s="1" t="s">
        <v>23</v>
      </c>
      <c r="C71" s="1" t="s">
        <v>24</v>
      </c>
      <c r="D71">
        <v>3.9</v>
      </c>
      <c r="E71">
        <v>74</v>
      </c>
      <c r="F71">
        <v>31.96</v>
      </c>
      <c r="G71">
        <v>4208</v>
      </c>
      <c r="H71">
        <v>42784</v>
      </c>
      <c r="I71">
        <v>9</v>
      </c>
      <c r="J71">
        <v>391</v>
      </c>
      <c r="K71">
        <v>84.52</v>
      </c>
      <c r="L71">
        <v>3.1</v>
      </c>
      <c r="M71">
        <v>2.8</v>
      </c>
      <c r="N71" s="1" t="s">
        <v>21</v>
      </c>
      <c r="O71">
        <v>66</v>
      </c>
      <c r="P71">
        <v>10</v>
      </c>
      <c r="Q71">
        <v>76</v>
      </c>
      <c r="R71">
        <v>541555.92000000004</v>
      </c>
    </row>
    <row r="72" spans="1:18" x14ac:dyDescent="0.35">
      <c r="A72" s="1" t="s">
        <v>239</v>
      </c>
      <c r="B72" s="1" t="s">
        <v>23</v>
      </c>
      <c r="C72" s="1" t="s">
        <v>20</v>
      </c>
      <c r="D72">
        <v>3.5</v>
      </c>
      <c r="E72">
        <v>83</v>
      </c>
      <c r="F72">
        <v>71.599999999999994</v>
      </c>
      <c r="G72">
        <v>4178</v>
      </c>
      <c r="H72">
        <v>40934</v>
      </c>
      <c r="I72">
        <v>5</v>
      </c>
      <c r="J72">
        <v>354</v>
      </c>
      <c r="K72">
        <v>104.27</v>
      </c>
      <c r="L72">
        <v>5.4</v>
      </c>
      <c r="M72">
        <v>4.5</v>
      </c>
      <c r="N72" s="1" t="s">
        <v>21</v>
      </c>
      <c r="O72">
        <v>6</v>
      </c>
      <c r="P72">
        <v>51</v>
      </c>
      <c r="Q72">
        <v>57</v>
      </c>
      <c r="R72">
        <v>1324526.1000000001</v>
      </c>
    </row>
    <row r="73" spans="1:18" x14ac:dyDescent="0.35">
      <c r="A73" s="1" t="s">
        <v>240</v>
      </c>
      <c r="B73" s="1" t="s">
        <v>23</v>
      </c>
      <c r="C73" s="1" t="s">
        <v>31</v>
      </c>
      <c r="D73">
        <v>3.4</v>
      </c>
      <c r="E73">
        <v>84</v>
      </c>
      <c r="F73">
        <v>38.14</v>
      </c>
      <c r="G73">
        <v>1721</v>
      </c>
      <c r="H73">
        <v>23946</v>
      </c>
      <c r="I73">
        <v>10</v>
      </c>
      <c r="J73">
        <v>774</v>
      </c>
      <c r="K73">
        <v>209.99</v>
      </c>
      <c r="L73">
        <v>4.3</v>
      </c>
      <c r="M73">
        <v>5.8</v>
      </c>
      <c r="N73" s="1" t="s">
        <v>21</v>
      </c>
      <c r="O73">
        <v>8</v>
      </c>
      <c r="P73">
        <v>29</v>
      </c>
      <c r="Q73">
        <v>37</v>
      </c>
      <c r="R73">
        <v>723411.42</v>
      </c>
    </row>
    <row r="74" spans="1:18" x14ac:dyDescent="0.35">
      <c r="A74" s="1" t="s">
        <v>242</v>
      </c>
      <c r="B74" s="1" t="s">
        <v>23</v>
      </c>
      <c r="C74" s="1" t="s">
        <v>24</v>
      </c>
      <c r="D74">
        <v>4.5</v>
      </c>
      <c r="E74">
        <v>82</v>
      </c>
      <c r="F74">
        <v>33.049999999999997</v>
      </c>
      <c r="G74">
        <v>3257</v>
      </c>
      <c r="H74">
        <v>41958</v>
      </c>
      <c r="I74">
        <v>14</v>
      </c>
      <c r="J74">
        <v>258</v>
      </c>
      <c r="K74">
        <v>145.37</v>
      </c>
      <c r="L74">
        <v>5</v>
      </c>
      <c r="M74">
        <v>9.3000000000000007</v>
      </c>
      <c r="N74" s="1" t="s">
        <v>27</v>
      </c>
      <c r="O74">
        <v>54</v>
      </c>
      <c r="P74">
        <v>51</v>
      </c>
      <c r="Q74">
        <v>105</v>
      </c>
      <c r="R74">
        <v>625631.55000000005</v>
      </c>
    </row>
    <row r="75" spans="1:18" x14ac:dyDescent="0.35">
      <c r="A75" s="1" t="s">
        <v>247</v>
      </c>
      <c r="B75" s="1" t="s">
        <v>23</v>
      </c>
      <c r="C75" s="1" t="s">
        <v>26</v>
      </c>
      <c r="D75">
        <v>3.1</v>
      </c>
      <c r="E75">
        <v>75</v>
      </c>
      <c r="F75">
        <v>50.29</v>
      </c>
      <c r="G75">
        <v>1939</v>
      </c>
      <c r="H75">
        <v>19150</v>
      </c>
      <c r="I75">
        <v>6</v>
      </c>
      <c r="J75">
        <v>400</v>
      </c>
      <c r="K75">
        <v>224.52</v>
      </c>
      <c r="L75">
        <v>8.9</v>
      </c>
      <c r="M75">
        <v>9.1999999999999993</v>
      </c>
      <c r="N75" s="1" t="s">
        <v>21</v>
      </c>
      <c r="O75">
        <v>8</v>
      </c>
      <c r="P75">
        <v>44</v>
      </c>
      <c r="Q75">
        <v>52</v>
      </c>
      <c r="R75">
        <v>848344.33</v>
      </c>
    </row>
    <row r="76" spans="1:18" x14ac:dyDescent="0.35">
      <c r="A76" s="1" t="s">
        <v>248</v>
      </c>
      <c r="B76" s="1" t="s">
        <v>23</v>
      </c>
      <c r="C76" s="1" t="s">
        <v>42</v>
      </c>
      <c r="D76">
        <v>4.5999999999999996</v>
      </c>
      <c r="E76">
        <v>74</v>
      </c>
      <c r="F76">
        <v>42.07</v>
      </c>
      <c r="G76">
        <v>5747</v>
      </c>
      <c r="H76">
        <v>61983</v>
      </c>
      <c r="I76">
        <v>9</v>
      </c>
      <c r="J76">
        <v>589</v>
      </c>
      <c r="K76">
        <v>277.74</v>
      </c>
      <c r="L76">
        <v>9.5</v>
      </c>
      <c r="M76">
        <v>4.9000000000000004</v>
      </c>
      <c r="N76" s="1" t="s">
        <v>21</v>
      </c>
      <c r="O76">
        <v>41</v>
      </c>
      <c r="P76">
        <v>40</v>
      </c>
      <c r="Q76">
        <v>81</v>
      </c>
      <c r="R76">
        <v>714291.74</v>
      </c>
    </row>
    <row r="77" spans="1:18" x14ac:dyDescent="0.35">
      <c r="A77" s="1" t="s">
        <v>249</v>
      </c>
      <c r="B77" s="1" t="s">
        <v>23</v>
      </c>
      <c r="C77" s="1" t="s">
        <v>20</v>
      </c>
      <c r="D77">
        <v>5</v>
      </c>
      <c r="E77">
        <v>73</v>
      </c>
      <c r="F77">
        <v>73.73</v>
      </c>
      <c r="G77">
        <v>5911</v>
      </c>
      <c r="H77">
        <v>66446</v>
      </c>
      <c r="I77">
        <v>9</v>
      </c>
      <c r="J77">
        <v>905</v>
      </c>
      <c r="K77">
        <v>215.49</v>
      </c>
      <c r="L77">
        <v>9.3000000000000007</v>
      </c>
      <c r="M77">
        <v>4.2</v>
      </c>
      <c r="N77" s="1" t="s">
        <v>21</v>
      </c>
      <c r="O77">
        <v>70</v>
      </c>
      <c r="P77">
        <v>71</v>
      </c>
      <c r="Q77">
        <v>141</v>
      </c>
      <c r="R77">
        <v>1218866.24</v>
      </c>
    </row>
    <row r="78" spans="1:18" x14ac:dyDescent="0.35">
      <c r="A78" s="1" t="s">
        <v>253</v>
      </c>
      <c r="B78" s="1" t="s">
        <v>23</v>
      </c>
      <c r="C78" s="1" t="s">
        <v>24</v>
      </c>
      <c r="D78">
        <v>4.3</v>
      </c>
      <c r="E78">
        <v>89</v>
      </c>
      <c r="F78">
        <v>34.4</v>
      </c>
      <c r="G78">
        <v>6478</v>
      </c>
      <c r="H78">
        <v>65379</v>
      </c>
      <c r="I78">
        <v>1</v>
      </c>
      <c r="J78">
        <v>722</v>
      </c>
      <c r="K78">
        <v>259.83</v>
      </c>
      <c r="L78">
        <v>8.6999999999999993</v>
      </c>
      <c r="M78">
        <v>2.6</v>
      </c>
      <c r="N78" s="1" t="s">
        <v>27</v>
      </c>
      <c r="O78">
        <v>9</v>
      </c>
      <c r="P78">
        <v>51</v>
      </c>
      <c r="Q78">
        <v>60</v>
      </c>
      <c r="R78">
        <v>693634.35</v>
      </c>
    </row>
    <row r="79" spans="1:18" x14ac:dyDescent="0.35">
      <c r="A79" s="1" t="s">
        <v>260</v>
      </c>
      <c r="B79" s="1" t="s">
        <v>23</v>
      </c>
      <c r="C79" s="1" t="s">
        <v>24</v>
      </c>
      <c r="D79">
        <v>4.0999999999999996</v>
      </c>
      <c r="E79">
        <v>82</v>
      </c>
      <c r="F79">
        <v>33.26</v>
      </c>
      <c r="G79">
        <v>6967</v>
      </c>
      <c r="H79">
        <v>70628</v>
      </c>
      <c r="I79">
        <v>14</v>
      </c>
      <c r="J79">
        <v>476</v>
      </c>
      <c r="K79">
        <v>62.79</v>
      </c>
      <c r="L79">
        <v>6.9</v>
      </c>
      <c r="M79">
        <v>1</v>
      </c>
      <c r="N79" s="1" t="s">
        <v>21</v>
      </c>
      <c r="O79">
        <v>80</v>
      </c>
      <c r="P79">
        <v>60</v>
      </c>
      <c r="Q79">
        <v>140</v>
      </c>
      <c r="R79">
        <v>634823.38</v>
      </c>
    </row>
    <row r="80" spans="1:18" x14ac:dyDescent="0.35">
      <c r="A80" s="1" t="s">
        <v>263</v>
      </c>
      <c r="B80" s="1" t="s">
        <v>23</v>
      </c>
      <c r="C80" s="1" t="s">
        <v>37</v>
      </c>
      <c r="D80">
        <v>4.8</v>
      </c>
      <c r="E80">
        <v>73</v>
      </c>
      <c r="F80">
        <v>59.98</v>
      </c>
      <c r="G80">
        <v>6212</v>
      </c>
      <c r="H80">
        <v>63673</v>
      </c>
      <c r="I80">
        <v>15</v>
      </c>
      <c r="J80">
        <v>672</v>
      </c>
      <c r="K80">
        <v>139.35</v>
      </c>
      <c r="L80">
        <v>5.8</v>
      </c>
      <c r="M80">
        <v>2.1</v>
      </c>
      <c r="N80" s="1" t="s">
        <v>21</v>
      </c>
      <c r="O80">
        <v>42</v>
      </c>
      <c r="P80">
        <v>57</v>
      </c>
      <c r="Q80">
        <v>99</v>
      </c>
      <c r="R80">
        <v>997633.93</v>
      </c>
    </row>
    <row r="81" spans="1:18" x14ac:dyDescent="0.35">
      <c r="A81" s="1" t="s">
        <v>269</v>
      </c>
      <c r="B81" s="1" t="s">
        <v>23</v>
      </c>
      <c r="C81" s="1" t="s">
        <v>24</v>
      </c>
      <c r="D81">
        <v>4</v>
      </c>
      <c r="E81">
        <v>75</v>
      </c>
      <c r="F81">
        <v>29.92</v>
      </c>
      <c r="G81">
        <v>7781</v>
      </c>
      <c r="H81">
        <v>78661</v>
      </c>
      <c r="I81">
        <v>19</v>
      </c>
      <c r="J81">
        <v>250</v>
      </c>
      <c r="K81">
        <v>119.79</v>
      </c>
      <c r="L81">
        <v>4.2</v>
      </c>
      <c r="M81">
        <v>2.2999999999999998</v>
      </c>
      <c r="N81" s="1" t="s">
        <v>27</v>
      </c>
      <c r="O81">
        <v>38</v>
      </c>
      <c r="P81">
        <v>74</v>
      </c>
      <c r="Q81">
        <v>112</v>
      </c>
      <c r="R81">
        <v>533141.59</v>
      </c>
    </row>
    <row r="82" spans="1:18" x14ac:dyDescent="0.35">
      <c r="A82" s="1" t="s">
        <v>270</v>
      </c>
      <c r="B82" s="1" t="s">
        <v>23</v>
      </c>
      <c r="C82" s="1" t="s">
        <v>24</v>
      </c>
      <c r="D82">
        <v>3.8</v>
      </c>
      <c r="E82">
        <v>85</v>
      </c>
      <c r="F82">
        <v>28.56</v>
      </c>
      <c r="G82">
        <v>3479</v>
      </c>
      <c r="H82">
        <v>40110</v>
      </c>
      <c r="I82">
        <v>9</v>
      </c>
      <c r="J82">
        <v>852</v>
      </c>
      <c r="K82">
        <v>252.34</v>
      </c>
      <c r="L82">
        <v>5.4</v>
      </c>
      <c r="M82">
        <v>4.4000000000000004</v>
      </c>
      <c r="N82" s="1" t="s">
        <v>27</v>
      </c>
      <c r="O82">
        <v>53</v>
      </c>
      <c r="P82">
        <v>18</v>
      </c>
      <c r="Q82">
        <v>71</v>
      </c>
      <c r="R82">
        <v>556500.16</v>
      </c>
    </row>
    <row r="83" spans="1:18" x14ac:dyDescent="0.35">
      <c r="A83" s="1" t="s">
        <v>273</v>
      </c>
      <c r="B83" s="1" t="s">
        <v>23</v>
      </c>
      <c r="C83" s="1" t="s">
        <v>37</v>
      </c>
      <c r="D83">
        <v>3.1</v>
      </c>
      <c r="E83">
        <v>90</v>
      </c>
      <c r="F83">
        <v>58.61</v>
      </c>
      <c r="G83">
        <v>5541</v>
      </c>
      <c r="H83">
        <v>58801</v>
      </c>
      <c r="I83">
        <v>5</v>
      </c>
      <c r="J83">
        <v>486</v>
      </c>
      <c r="K83">
        <v>81.2</v>
      </c>
      <c r="L83">
        <v>4.3</v>
      </c>
      <c r="M83">
        <v>7.3</v>
      </c>
      <c r="N83" s="1" t="s">
        <v>27</v>
      </c>
      <c r="O83">
        <v>28</v>
      </c>
      <c r="P83">
        <v>43</v>
      </c>
      <c r="Q83">
        <v>71</v>
      </c>
      <c r="R83">
        <v>1182387.96</v>
      </c>
    </row>
    <row r="84" spans="1:18" x14ac:dyDescent="0.35">
      <c r="A84" s="1" t="s">
        <v>282</v>
      </c>
      <c r="B84" s="1" t="s">
        <v>23</v>
      </c>
      <c r="C84" s="1" t="s">
        <v>37</v>
      </c>
      <c r="D84">
        <v>3.5</v>
      </c>
      <c r="E84">
        <v>86</v>
      </c>
      <c r="F84">
        <v>58.27</v>
      </c>
      <c r="G84">
        <v>4894</v>
      </c>
      <c r="H84">
        <v>50578</v>
      </c>
      <c r="I84">
        <v>12</v>
      </c>
      <c r="J84">
        <v>54</v>
      </c>
      <c r="K84">
        <v>169.52</v>
      </c>
      <c r="L84">
        <v>7.8</v>
      </c>
      <c r="M84">
        <v>2.5</v>
      </c>
      <c r="N84" s="1" t="s">
        <v>21</v>
      </c>
      <c r="O84">
        <v>11</v>
      </c>
      <c r="P84">
        <v>7</v>
      </c>
      <c r="Q84">
        <v>18</v>
      </c>
      <c r="R84">
        <v>1125633.94</v>
      </c>
    </row>
    <row r="85" spans="1:18" x14ac:dyDescent="0.35">
      <c r="A85" s="1" t="s">
        <v>283</v>
      </c>
      <c r="B85" s="1" t="s">
        <v>23</v>
      </c>
      <c r="C85" s="1" t="s">
        <v>24</v>
      </c>
      <c r="D85">
        <v>4.9000000000000004</v>
      </c>
      <c r="E85">
        <v>78</v>
      </c>
      <c r="F85">
        <v>26.06</v>
      </c>
      <c r="G85">
        <v>5628</v>
      </c>
      <c r="H85">
        <v>56521</v>
      </c>
      <c r="I85">
        <v>6</v>
      </c>
      <c r="J85">
        <v>893</v>
      </c>
      <c r="K85">
        <v>181.14</v>
      </c>
      <c r="L85">
        <v>4.5</v>
      </c>
      <c r="M85">
        <v>2.4</v>
      </c>
      <c r="N85" s="1" t="s">
        <v>27</v>
      </c>
      <c r="O85">
        <v>49</v>
      </c>
      <c r="P85">
        <v>64</v>
      </c>
      <c r="Q85">
        <v>113</v>
      </c>
      <c r="R85">
        <v>470605.75</v>
      </c>
    </row>
    <row r="86" spans="1:18" x14ac:dyDescent="0.35">
      <c r="A86" s="1" t="s">
        <v>286</v>
      </c>
      <c r="B86" s="1" t="s">
        <v>23</v>
      </c>
      <c r="C86" s="1" t="s">
        <v>20</v>
      </c>
      <c r="D86">
        <v>3.7</v>
      </c>
      <c r="E86">
        <v>72</v>
      </c>
      <c r="F86">
        <v>72.13</v>
      </c>
      <c r="G86">
        <v>4291</v>
      </c>
      <c r="H86">
        <v>41717</v>
      </c>
      <c r="I86">
        <v>3</v>
      </c>
      <c r="J86">
        <v>899</v>
      </c>
      <c r="K86">
        <v>259.82</v>
      </c>
      <c r="L86">
        <v>8.6</v>
      </c>
      <c r="M86">
        <v>6.9</v>
      </c>
      <c r="N86" s="1" t="s">
        <v>21</v>
      </c>
      <c r="O86">
        <v>49</v>
      </c>
      <c r="P86">
        <v>9</v>
      </c>
      <c r="Q86">
        <v>58</v>
      </c>
      <c r="R86">
        <v>1162599.73</v>
      </c>
    </row>
    <row r="87" spans="1:18" x14ac:dyDescent="0.35">
      <c r="A87" s="1" t="s">
        <v>288</v>
      </c>
      <c r="B87" s="1" t="s">
        <v>23</v>
      </c>
      <c r="C87" s="1" t="s">
        <v>20</v>
      </c>
      <c r="D87">
        <v>4.3</v>
      </c>
      <c r="E87">
        <v>86</v>
      </c>
      <c r="F87">
        <v>74</v>
      </c>
      <c r="G87">
        <v>5864</v>
      </c>
      <c r="H87">
        <v>62668</v>
      </c>
      <c r="I87">
        <v>1</v>
      </c>
      <c r="J87">
        <v>772</v>
      </c>
      <c r="K87">
        <v>136.54</v>
      </c>
      <c r="L87">
        <v>1.6</v>
      </c>
      <c r="M87">
        <v>6.5</v>
      </c>
      <c r="N87" s="1" t="s">
        <v>21</v>
      </c>
      <c r="O87">
        <v>30</v>
      </c>
      <c r="P87">
        <v>34</v>
      </c>
      <c r="Q87">
        <v>64</v>
      </c>
      <c r="R87">
        <v>1416975.4</v>
      </c>
    </row>
    <row r="88" spans="1:18" x14ac:dyDescent="0.35">
      <c r="A88" s="1" t="s">
        <v>289</v>
      </c>
      <c r="B88" s="1" t="s">
        <v>23</v>
      </c>
      <c r="C88" s="1" t="s">
        <v>37</v>
      </c>
      <c r="D88">
        <v>3</v>
      </c>
      <c r="E88">
        <v>70</v>
      </c>
      <c r="F88">
        <v>61.23</v>
      </c>
      <c r="G88">
        <v>4751</v>
      </c>
      <c r="H88">
        <v>50603</v>
      </c>
      <c r="I88">
        <v>14</v>
      </c>
      <c r="J88">
        <v>832</v>
      </c>
      <c r="K88">
        <v>210.1</v>
      </c>
      <c r="L88">
        <v>7.8</v>
      </c>
      <c r="M88">
        <v>1.3</v>
      </c>
      <c r="N88" s="1" t="s">
        <v>21</v>
      </c>
      <c r="O88">
        <v>1</v>
      </c>
      <c r="P88">
        <v>47</v>
      </c>
      <c r="Q88">
        <v>48</v>
      </c>
      <c r="R88">
        <v>971465.59</v>
      </c>
    </row>
    <row r="89" spans="1:18" x14ac:dyDescent="0.35">
      <c r="A89" s="1" t="s">
        <v>298</v>
      </c>
      <c r="B89" s="1" t="s">
        <v>23</v>
      </c>
      <c r="C89" s="1" t="s">
        <v>42</v>
      </c>
      <c r="D89">
        <v>4.9000000000000004</v>
      </c>
      <c r="E89">
        <v>71</v>
      </c>
      <c r="F89">
        <v>38.08</v>
      </c>
      <c r="G89">
        <v>9699</v>
      </c>
      <c r="H89">
        <v>102358</v>
      </c>
      <c r="I89">
        <v>4</v>
      </c>
      <c r="J89">
        <v>89</v>
      </c>
      <c r="K89">
        <v>167.64</v>
      </c>
      <c r="L89">
        <v>6.5</v>
      </c>
      <c r="M89">
        <v>4.7</v>
      </c>
      <c r="N89" s="1" t="s">
        <v>21</v>
      </c>
      <c r="O89">
        <v>67</v>
      </c>
      <c r="P89">
        <v>69</v>
      </c>
      <c r="Q89">
        <v>136</v>
      </c>
      <c r="R89">
        <v>626729.19999999995</v>
      </c>
    </row>
    <row r="90" spans="1:18" x14ac:dyDescent="0.35">
      <c r="A90" s="1" t="s">
        <v>299</v>
      </c>
      <c r="B90" s="1" t="s">
        <v>23</v>
      </c>
      <c r="C90" s="1" t="s">
        <v>37</v>
      </c>
      <c r="D90">
        <v>4.8</v>
      </c>
      <c r="E90">
        <v>79</v>
      </c>
      <c r="F90">
        <v>61.71</v>
      </c>
      <c r="G90">
        <v>2197</v>
      </c>
      <c r="H90">
        <v>29466</v>
      </c>
      <c r="I90">
        <v>6</v>
      </c>
      <c r="J90">
        <v>626</v>
      </c>
      <c r="K90">
        <v>74.98</v>
      </c>
      <c r="L90">
        <v>1.6</v>
      </c>
      <c r="M90">
        <v>9.1</v>
      </c>
      <c r="N90" s="1" t="s">
        <v>21</v>
      </c>
      <c r="O90">
        <v>22</v>
      </c>
      <c r="P90">
        <v>66</v>
      </c>
      <c r="Q90">
        <v>88</v>
      </c>
      <c r="R90">
        <v>1090445.99</v>
      </c>
    </row>
    <row r="91" spans="1:18" x14ac:dyDescent="0.35">
      <c r="A91" s="1" t="s">
        <v>301</v>
      </c>
      <c r="B91" s="1" t="s">
        <v>23</v>
      </c>
      <c r="C91" s="1" t="s">
        <v>24</v>
      </c>
      <c r="D91">
        <v>3.6</v>
      </c>
      <c r="E91">
        <v>85</v>
      </c>
      <c r="F91">
        <v>33.479999999999997</v>
      </c>
      <c r="G91">
        <v>6580</v>
      </c>
      <c r="H91">
        <v>69223</v>
      </c>
      <c r="I91">
        <v>1</v>
      </c>
      <c r="J91">
        <v>605</v>
      </c>
      <c r="K91">
        <v>68.42</v>
      </c>
      <c r="L91">
        <v>6.2</v>
      </c>
      <c r="M91">
        <v>2.6</v>
      </c>
      <c r="N91" s="1" t="s">
        <v>27</v>
      </c>
      <c r="O91">
        <v>44</v>
      </c>
      <c r="P91">
        <v>13</v>
      </c>
      <c r="Q91">
        <v>57</v>
      </c>
      <c r="R91">
        <v>645079.71</v>
      </c>
    </row>
    <row r="92" spans="1:18" x14ac:dyDescent="0.35">
      <c r="A92" s="1" t="s">
        <v>303</v>
      </c>
      <c r="B92" s="1" t="s">
        <v>23</v>
      </c>
      <c r="C92" s="1" t="s">
        <v>31</v>
      </c>
      <c r="D92">
        <v>3.4</v>
      </c>
      <c r="E92">
        <v>70</v>
      </c>
      <c r="F92">
        <v>34.520000000000003</v>
      </c>
      <c r="G92">
        <v>3225</v>
      </c>
      <c r="H92">
        <v>37690</v>
      </c>
      <c r="I92">
        <v>18</v>
      </c>
      <c r="J92">
        <v>711</v>
      </c>
      <c r="K92">
        <v>118.93</v>
      </c>
      <c r="L92">
        <v>4.2</v>
      </c>
      <c r="M92">
        <v>5.2</v>
      </c>
      <c r="N92" s="1" t="s">
        <v>27</v>
      </c>
      <c r="O92">
        <v>64</v>
      </c>
      <c r="P92">
        <v>48</v>
      </c>
      <c r="Q92">
        <v>112</v>
      </c>
      <c r="R92">
        <v>563901.84</v>
      </c>
    </row>
    <row r="93" spans="1:18" x14ac:dyDescent="0.35">
      <c r="A93" s="1" t="s">
        <v>304</v>
      </c>
      <c r="B93" s="1" t="s">
        <v>23</v>
      </c>
      <c r="C93" s="1" t="s">
        <v>24</v>
      </c>
      <c r="D93">
        <v>3.9</v>
      </c>
      <c r="E93">
        <v>82</v>
      </c>
      <c r="F93">
        <v>33.99</v>
      </c>
      <c r="G93">
        <v>6004</v>
      </c>
      <c r="H93">
        <v>67342</v>
      </c>
      <c r="I93">
        <v>1</v>
      </c>
      <c r="J93">
        <v>328</v>
      </c>
      <c r="K93">
        <v>180.16</v>
      </c>
      <c r="L93">
        <v>3.2</v>
      </c>
      <c r="M93">
        <v>8</v>
      </c>
      <c r="N93" s="1" t="s">
        <v>27</v>
      </c>
      <c r="O93">
        <v>2</v>
      </c>
      <c r="P93">
        <v>64</v>
      </c>
      <c r="Q93">
        <v>66</v>
      </c>
      <c r="R93">
        <v>632264.86</v>
      </c>
    </row>
    <row r="94" spans="1:18" x14ac:dyDescent="0.35">
      <c r="A94" s="1" t="s">
        <v>307</v>
      </c>
      <c r="B94" s="1" t="s">
        <v>23</v>
      </c>
      <c r="C94" s="1" t="s">
        <v>26</v>
      </c>
      <c r="D94">
        <v>4.8</v>
      </c>
      <c r="E94">
        <v>70</v>
      </c>
      <c r="F94">
        <v>49.43</v>
      </c>
      <c r="G94">
        <v>4179</v>
      </c>
      <c r="H94">
        <v>50275</v>
      </c>
      <c r="I94">
        <v>8</v>
      </c>
      <c r="J94">
        <v>837</v>
      </c>
      <c r="K94">
        <v>50.82</v>
      </c>
      <c r="L94">
        <v>6.1</v>
      </c>
      <c r="M94">
        <v>1</v>
      </c>
      <c r="N94" s="1" t="s">
        <v>27</v>
      </c>
      <c r="O94">
        <v>27</v>
      </c>
      <c r="P94">
        <v>9</v>
      </c>
      <c r="Q94">
        <v>36</v>
      </c>
      <c r="R94">
        <v>781547.63</v>
      </c>
    </row>
    <row r="95" spans="1:18" x14ac:dyDescent="0.35">
      <c r="A95" s="1" t="s">
        <v>308</v>
      </c>
      <c r="B95" s="1" t="s">
        <v>23</v>
      </c>
      <c r="C95" s="1" t="s">
        <v>37</v>
      </c>
      <c r="D95">
        <v>3.8</v>
      </c>
      <c r="E95">
        <v>71</v>
      </c>
      <c r="F95">
        <v>55.46</v>
      </c>
      <c r="G95">
        <v>7330</v>
      </c>
      <c r="H95">
        <v>73117</v>
      </c>
      <c r="I95">
        <v>1</v>
      </c>
      <c r="J95">
        <v>593</v>
      </c>
      <c r="K95">
        <v>281.3</v>
      </c>
      <c r="L95">
        <v>2.2000000000000002</v>
      </c>
      <c r="M95">
        <v>8.8000000000000007</v>
      </c>
      <c r="N95" s="1" t="s">
        <v>27</v>
      </c>
      <c r="O95">
        <v>3</v>
      </c>
      <c r="P95">
        <v>38</v>
      </c>
      <c r="Q95">
        <v>41</v>
      </c>
      <c r="R95">
        <v>886958.25</v>
      </c>
    </row>
    <row r="96" spans="1:18" x14ac:dyDescent="0.35">
      <c r="A96" s="1" t="s">
        <v>313</v>
      </c>
      <c r="B96" s="1" t="s">
        <v>23</v>
      </c>
      <c r="C96" s="1" t="s">
        <v>42</v>
      </c>
      <c r="D96">
        <v>3</v>
      </c>
      <c r="E96">
        <v>86</v>
      </c>
      <c r="F96">
        <v>38.909999999999997</v>
      </c>
      <c r="G96">
        <v>1654</v>
      </c>
      <c r="H96">
        <v>19454</v>
      </c>
      <c r="I96">
        <v>10</v>
      </c>
      <c r="J96">
        <v>534</v>
      </c>
      <c r="K96">
        <v>182.72</v>
      </c>
      <c r="L96">
        <v>1.4</v>
      </c>
      <c r="M96">
        <v>2.2999999999999998</v>
      </c>
      <c r="N96" s="1" t="s">
        <v>21</v>
      </c>
      <c r="O96">
        <v>22</v>
      </c>
      <c r="P96">
        <v>68</v>
      </c>
      <c r="Q96">
        <v>90</v>
      </c>
      <c r="R96">
        <v>752704.54</v>
      </c>
    </row>
    <row r="97" spans="1:18" x14ac:dyDescent="0.35">
      <c r="A97" s="1" t="s">
        <v>315</v>
      </c>
      <c r="B97" s="1" t="s">
        <v>23</v>
      </c>
      <c r="C97" s="1" t="s">
        <v>37</v>
      </c>
      <c r="D97">
        <v>5</v>
      </c>
      <c r="E97">
        <v>89</v>
      </c>
      <c r="F97">
        <v>57.46</v>
      </c>
      <c r="G97">
        <v>9157</v>
      </c>
      <c r="H97">
        <v>99485</v>
      </c>
      <c r="I97">
        <v>16</v>
      </c>
      <c r="J97">
        <v>722</v>
      </c>
      <c r="K97">
        <v>168.28</v>
      </c>
      <c r="L97">
        <v>6.1</v>
      </c>
      <c r="M97">
        <v>8.4</v>
      </c>
      <c r="N97" s="1" t="s">
        <v>21</v>
      </c>
      <c r="O97">
        <v>76</v>
      </c>
      <c r="P97">
        <v>66</v>
      </c>
      <c r="Q97">
        <v>142</v>
      </c>
      <c r="R97">
        <v>1171515.93</v>
      </c>
    </row>
    <row r="98" spans="1:18" x14ac:dyDescent="0.35">
      <c r="A98" s="1" t="s">
        <v>320</v>
      </c>
      <c r="B98" s="1" t="s">
        <v>23</v>
      </c>
      <c r="C98" s="1" t="s">
        <v>24</v>
      </c>
      <c r="D98">
        <v>4.7</v>
      </c>
      <c r="E98">
        <v>71</v>
      </c>
      <c r="F98">
        <v>28.75</v>
      </c>
      <c r="G98">
        <v>5538</v>
      </c>
      <c r="H98">
        <v>57313</v>
      </c>
      <c r="I98">
        <v>12</v>
      </c>
      <c r="J98">
        <v>248</v>
      </c>
      <c r="K98">
        <v>285.33999999999997</v>
      </c>
      <c r="L98">
        <v>9.3000000000000007</v>
      </c>
      <c r="M98">
        <v>8.1</v>
      </c>
      <c r="N98" s="1" t="s">
        <v>21</v>
      </c>
      <c r="O98">
        <v>64</v>
      </c>
      <c r="P98">
        <v>7</v>
      </c>
      <c r="Q98">
        <v>71</v>
      </c>
      <c r="R98">
        <v>481443.65</v>
      </c>
    </row>
    <row r="99" spans="1:18" x14ac:dyDescent="0.35">
      <c r="A99" s="1" t="s">
        <v>322</v>
      </c>
      <c r="B99" s="1" t="s">
        <v>23</v>
      </c>
      <c r="C99" s="1" t="s">
        <v>26</v>
      </c>
      <c r="D99">
        <v>3.2</v>
      </c>
      <c r="E99">
        <v>90</v>
      </c>
      <c r="F99">
        <v>51.04</v>
      </c>
      <c r="G99">
        <v>1475</v>
      </c>
      <c r="H99">
        <v>14263</v>
      </c>
      <c r="I99">
        <v>16</v>
      </c>
      <c r="J99">
        <v>256</v>
      </c>
      <c r="K99">
        <v>115.05</v>
      </c>
      <c r="L99">
        <v>1.6</v>
      </c>
      <c r="M99">
        <v>8.6999999999999993</v>
      </c>
      <c r="N99" s="1" t="s">
        <v>27</v>
      </c>
      <c r="O99">
        <v>76</v>
      </c>
      <c r="P99">
        <v>24</v>
      </c>
      <c r="Q99">
        <v>100</v>
      </c>
      <c r="R99">
        <v>1035690.05</v>
      </c>
    </row>
    <row r="100" spans="1:18" x14ac:dyDescent="0.35">
      <c r="A100" s="1" t="s">
        <v>323</v>
      </c>
      <c r="B100" s="1" t="s">
        <v>23</v>
      </c>
      <c r="C100" s="1" t="s">
        <v>31</v>
      </c>
      <c r="D100">
        <v>4.3</v>
      </c>
      <c r="E100">
        <v>84</v>
      </c>
      <c r="F100">
        <v>33.06</v>
      </c>
      <c r="G100">
        <v>6217</v>
      </c>
      <c r="H100">
        <v>69639</v>
      </c>
      <c r="I100">
        <v>9</v>
      </c>
      <c r="J100">
        <v>159</v>
      </c>
      <c r="K100">
        <v>241.89</v>
      </c>
      <c r="L100">
        <v>9.6</v>
      </c>
      <c r="M100">
        <v>3.4</v>
      </c>
      <c r="N100" s="1" t="s">
        <v>21</v>
      </c>
      <c r="O100">
        <v>37</v>
      </c>
      <c r="P100">
        <v>66</v>
      </c>
      <c r="Q100">
        <v>103</v>
      </c>
      <c r="R100">
        <v>640202.39</v>
      </c>
    </row>
    <row r="101" spans="1:18" x14ac:dyDescent="0.35">
      <c r="A101" s="1" t="s">
        <v>330</v>
      </c>
      <c r="B101" s="1" t="s">
        <v>23</v>
      </c>
      <c r="C101" s="1" t="s">
        <v>31</v>
      </c>
      <c r="D101">
        <v>4.7</v>
      </c>
      <c r="E101">
        <v>76</v>
      </c>
      <c r="F101">
        <v>33.76</v>
      </c>
      <c r="G101">
        <v>5779</v>
      </c>
      <c r="H101">
        <v>64754</v>
      </c>
      <c r="I101">
        <v>11</v>
      </c>
      <c r="J101">
        <v>685</v>
      </c>
      <c r="K101">
        <v>66.53</v>
      </c>
      <c r="L101">
        <v>4.4000000000000004</v>
      </c>
      <c r="M101">
        <v>7.3</v>
      </c>
      <c r="N101" s="1" t="s">
        <v>27</v>
      </c>
      <c r="O101">
        <v>68</v>
      </c>
      <c r="P101">
        <v>25</v>
      </c>
      <c r="Q101">
        <v>93</v>
      </c>
      <c r="R101">
        <v>595167.31999999995</v>
      </c>
    </row>
    <row r="102" spans="1:18" x14ac:dyDescent="0.35">
      <c r="A102" s="1" t="s">
        <v>331</v>
      </c>
      <c r="B102" s="1" t="s">
        <v>23</v>
      </c>
      <c r="C102" s="1" t="s">
        <v>37</v>
      </c>
      <c r="D102">
        <v>3.1</v>
      </c>
      <c r="E102">
        <v>76</v>
      </c>
      <c r="F102">
        <v>56.3</v>
      </c>
      <c r="G102">
        <v>1990</v>
      </c>
      <c r="H102">
        <v>27591</v>
      </c>
      <c r="I102">
        <v>8</v>
      </c>
      <c r="J102">
        <v>758</v>
      </c>
      <c r="K102">
        <v>266.13</v>
      </c>
      <c r="L102">
        <v>6.6</v>
      </c>
      <c r="M102">
        <v>7.5</v>
      </c>
      <c r="N102" s="1" t="s">
        <v>27</v>
      </c>
      <c r="O102">
        <v>36</v>
      </c>
      <c r="P102">
        <v>41</v>
      </c>
      <c r="Q102">
        <v>77</v>
      </c>
      <c r="R102">
        <v>962322.85</v>
      </c>
    </row>
    <row r="103" spans="1:18" x14ac:dyDescent="0.35">
      <c r="A103" s="1" t="s">
        <v>332</v>
      </c>
      <c r="B103" s="1" t="s">
        <v>23</v>
      </c>
      <c r="C103" s="1" t="s">
        <v>42</v>
      </c>
      <c r="D103">
        <v>3.4</v>
      </c>
      <c r="E103">
        <v>83</v>
      </c>
      <c r="F103">
        <v>40.229999999999997</v>
      </c>
      <c r="G103">
        <v>1547</v>
      </c>
      <c r="H103">
        <v>20996</v>
      </c>
      <c r="I103">
        <v>3</v>
      </c>
      <c r="J103">
        <v>328</v>
      </c>
      <c r="K103">
        <v>128.58000000000001</v>
      </c>
      <c r="L103">
        <v>6.7</v>
      </c>
      <c r="M103">
        <v>3.6</v>
      </c>
      <c r="N103" s="1" t="s">
        <v>27</v>
      </c>
      <c r="O103">
        <v>79</v>
      </c>
      <c r="P103">
        <v>5</v>
      </c>
      <c r="Q103">
        <v>84</v>
      </c>
      <c r="R103">
        <v>746816.33</v>
      </c>
    </row>
    <row r="104" spans="1:18" x14ac:dyDescent="0.35">
      <c r="A104" s="1" t="s">
        <v>333</v>
      </c>
      <c r="B104" s="1" t="s">
        <v>23</v>
      </c>
      <c r="C104" s="1" t="s">
        <v>42</v>
      </c>
      <c r="D104">
        <v>5</v>
      </c>
      <c r="E104">
        <v>71</v>
      </c>
      <c r="F104">
        <v>39.4</v>
      </c>
      <c r="G104">
        <v>8590</v>
      </c>
      <c r="H104">
        <v>88275</v>
      </c>
      <c r="I104">
        <v>15</v>
      </c>
      <c r="J104">
        <v>156</v>
      </c>
      <c r="K104">
        <v>214.2</v>
      </c>
      <c r="L104">
        <v>9.8000000000000007</v>
      </c>
      <c r="M104">
        <v>8.3000000000000007</v>
      </c>
      <c r="N104" s="1" t="s">
        <v>27</v>
      </c>
      <c r="O104">
        <v>20</v>
      </c>
      <c r="P104">
        <v>59</v>
      </c>
      <c r="Q104">
        <v>79</v>
      </c>
      <c r="R104">
        <v>657403.94999999995</v>
      </c>
    </row>
    <row r="105" spans="1:18" x14ac:dyDescent="0.35">
      <c r="A105" s="1" t="s">
        <v>335</v>
      </c>
      <c r="B105" s="1" t="s">
        <v>23</v>
      </c>
      <c r="C105" s="1" t="s">
        <v>37</v>
      </c>
      <c r="D105">
        <v>4.4000000000000004</v>
      </c>
      <c r="E105">
        <v>84</v>
      </c>
      <c r="F105">
        <v>65.48</v>
      </c>
      <c r="G105">
        <v>7175</v>
      </c>
      <c r="H105">
        <v>77600</v>
      </c>
      <c r="I105">
        <v>8</v>
      </c>
      <c r="J105">
        <v>915</v>
      </c>
      <c r="K105">
        <v>229.94</v>
      </c>
      <c r="L105">
        <v>3.6</v>
      </c>
      <c r="M105">
        <v>4.3</v>
      </c>
      <c r="N105" s="1" t="s">
        <v>27</v>
      </c>
      <c r="O105">
        <v>69</v>
      </c>
      <c r="P105">
        <v>34</v>
      </c>
      <c r="Q105">
        <v>103</v>
      </c>
      <c r="R105">
        <v>1239737.02</v>
      </c>
    </row>
    <row r="106" spans="1:18" x14ac:dyDescent="0.35">
      <c r="A106" s="1" t="s">
        <v>338</v>
      </c>
      <c r="B106" s="1" t="s">
        <v>23</v>
      </c>
      <c r="C106" s="1" t="s">
        <v>26</v>
      </c>
      <c r="D106">
        <v>4.5</v>
      </c>
      <c r="E106">
        <v>72</v>
      </c>
      <c r="F106">
        <v>55.29</v>
      </c>
      <c r="G106">
        <v>4993</v>
      </c>
      <c r="H106">
        <v>50577</v>
      </c>
      <c r="I106">
        <v>1</v>
      </c>
      <c r="J106">
        <v>172</v>
      </c>
      <c r="K106">
        <v>173.18</v>
      </c>
      <c r="L106">
        <v>9</v>
      </c>
      <c r="M106">
        <v>6.3</v>
      </c>
      <c r="N106" s="1" t="s">
        <v>27</v>
      </c>
      <c r="O106">
        <v>5</v>
      </c>
      <c r="P106">
        <v>11</v>
      </c>
      <c r="Q106">
        <v>16</v>
      </c>
      <c r="R106">
        <v>891709.71</v>
      </c>
    </row>
    <row r="107" spans="1:18" x14ac:dyDescent="0.35">
      <c r="A107" s="1" t="s">
        <v>339</v>
      </c>
      <c r="B107" s="1" t="s">
        <v>23</v>
      </c>
      <c r="C107" s="1" t="s">
        <v>24</v>
      </c>
      <c r="D107">
        <v>3.6</v>
      </c>
      <c r="E107">
        <v>86</v>
      </c>
      <c r="F107">
        <v>29.31</v>
      </c>
      <c r="G107">
        <v>6460</v>
      </c>
      <c r="H107">
        <v>68476</v>
      </c>
      <c r="I107">
        <v>2</v>
      </c>
      <c r="J107">
        <v>611</v>
      </c>
      <c r="K107">
        <v>191.21</v>
      </c>
      <c r="L107">
        <v>6.5</v>
      </c>
      <c r="M107">
        <v>4.3</v>
      </c>
      <c r="N107" s="1" t="s">
        <v>27</v>
      </c>
      <c r="O107">
        <v>66</v>
      </c>
      <c r="P107">
        <v>44</v>
      </c>
      <c r="Q107">
        <v>110</v>
      </c>
      <c r="R107">
        <v>576984.43999999994</v>
      </c>
    </row>
    <row r="108" spans="1:18" x14ac:dyDescent="0.35">
      <c r="A108" s="1" t="s">
        <v>349</v>
      </c>
      <c r="B108" s="1" t="s">
        <v>23</v>
      </c>
      <c r="C108" s="1" t="s">
        <v>37</v>
      </c>
      <c r="D108">
        <v>4.5</v>
      </c>
      <c r="E108">
        <v>77</v>
      </c>
      <c r="F108">
        <v>58.26</v>
      </c>
      <c r="G108">
        <v>4665</v>
      </c>
      <c r="H108">
        <v>53437</v>
      </c>
      <c r="I108">
        <v>5</v>
      </c>
      <c r="J108">
        <v>830</v>
      </c>
      <c r="K108">
        <v>197.85</v>
      </c>
      <c r="L108">
        <v>4.7</v>
      </c>
      <c r="M108">
        <v>7.9</v>
      </c>
      <c r="N108" s="1" t="s">
        <v>27</v>
      </c>
      <c r="O108">
        <v>65</v>
      </c>
      <c r="P108">
        <v>69</v>
      </c>
      <c r="Q108">
        <v>134</v>
      </c>
      <c r="R108">
        <v>1012874.57</v>
      </c>
    </row>
    <row r="109" spans="1:18" x14ac:dyDescent="0.35">
      <c r="A109" s="1" t="s">
        <v>355</v>
      </c>
      <c r="B109" s="1" t="s">
        <v>23</v>
      </c>
      <c r="C109" s="1" t="s">
        <v>26</v>
      </c>
      <c r="D109">
        <v>4.0999999999999996</v>
      </c>
      <c r="E109">
        <v>85</v>
      </c>
      <c r="F109">
        <v>45.9</v>
      </c>
      <c r="G109">
        <v>5416</v>
      </c>
      <c r="H109">
        <v>63220</v>
      </c>
      <c r="I109">
        <v>14</v>
      </c>
      <c r="J109">
        <v>158</v>
      </c>
      <c r="K109">
        <v>78.62</v>
      </c>
      <c r="L109">
        <v>7.2</v>
      </c>
      <c r="M109">
        <v>9.4</v>
      </c>
      <c r="N109" s="1" t="s">
        <v>27</v>
      </c>
      <c r="O109">
        <v>71</v>
      </c>
      <c r="P109">
        <v>3</v>
      </c>
      <c r="Q109">
        <v>74</v>
      </c>
      <c r="R109">
        <v>891726.1</v>
      </c>
    </row>
    <row r="110" spans="1:18" x14ac:dyDescent="0.35">
      <c r="A110" s="1" t="s">
        <v>357</v>
      </c>
      <c r="B110" s="1" t="s">
        <v>23</v>
      </c>
      <c r="C110" s="1" t="s">
        <v>42</v>
      </c>
      <c r="D110">
        <v>3.1</v>
      </c>
      <c r="E110">
        <v>88</v>
      </c>
      <c r="F110">
        <v>40.17</v>
      </c>
      <c r="G110">
        <v>6049</v>
      </c>
      <c r="H110">
        <v>66318</v>
      </c>
      <c r="I110">
        <v>9</v>
      </c>
      <c r="J110">
        <v>540</v>
      </c>
      <c r="K110">
        <v>243.27</v>
      </c>
      <c r="L110">
        <v>2.5</v>
      </c>
      <c r="M110">
        <v>8.6999999999999993</v>
      </c>
      <c r="N110" s="1" t="s">
        <v>21</v>
      </c>
      <c r="O110">
        <v>79</v>
      </c>
      <c r="P110">
        <v>80</v>
      </c>
      <c r="Q110">
        <v>159</v>
      </c>
      <c r="R110">
        <v>808612.67</v>
      </c>
    </row>
    <row r="111" spans="1:18" x14ac:dyDescent="0.35">
      <c r="A111" s="1" t="s">
        <v>359</v>
      </c>
      <c r="B111" s="1" t="s">
        <v>23</v>
      </c>
      <c r="C111" s="1" t="s">
        <v>31</v>
      </c>
      <c r="D111">
        <v>3.5</v>
      </c>
      <c r="E111">
        <v>72</v>
      </c>
      <c r="F111">
        <v>39.46</v>
      </c>
      <c r="G111">
        <v>4069</v>
      </c>
      <c r="H111">
        <v>46007</v>
      </c>
      <c r="I111">
        <v>12</v>
      </c>
      <c r="J111">
        <v>272</v>
      </c>
      <c r="K111">
        <v>136.31</v>
      </c>
      <c r="L111">
        <v>1.4</v>
      </c>
      <c r="M111">
        <v>1.5</v>
      </c>
      <c r="N111" s="1" t="s">
        <v>27</v>
      </c>
      <c r="O111">
        <v>34</v>
      </c>
      <c r="P111">
        <v>19</v>
      </c>
      <c r="Q111">
        <v>53</v>
      </c>
      <c r="R111">
        <v>646694.51</v>
      </c>
    </row>
    <row r="112" spans="1:18" x14ac:dyDescent="0.35">
      <c r="A112" s="1" t="s">
        <v>360</v>
      </c>
      <c r="B112" s="1" t="s">
        <v>23</v>
      </c>
      <c r="C112" s="1" t="s">
        <v>26</v>
      </c>
      <c r="D112">
        <v>5</v>
      </c>
      <c r="E112">
        <v>74</v>
      </c>
      <c r="F112">
        <v>45.26</v>
      </c>
      <c r="G112">
        <v>4240</v>
      </c>
      <c r="H112">
        <v>48828</v>
      </c>
      <c r="I112">
        <v>2</v>
      </c>
      <c r="J112">
        <v>68</v>
      </c>
      <c r="K112">
        <v>101.68</v>
      </c>
      <c r="L112">
        <v>9.1</v>
      </c>
      <c r="M112">
        <v>8</v>
      </c>
      <c r="N112" s="1" t="s">
        <v>27</v>
      </c>
      <c r="O112">
        <v>64</v>
      </c>
      <c r="P112">
        <v>47</v>
      </c>
      <c r="Q112">
        <v>111</v>
      </c>
      <c r="R112">
        <v>757994.82</v>
      </c>
    </row>
    <row r="113" spans="1:18" x14ac:dyDescent="0.35">
      <c r="A113" s="1" t="s">
        <v>361</v>
      </c>
      <c r="B113" s="1" t="s">
        <v>23</v>
      </c>
      <c r="C113" s="1" t="s">
        <v>24</v>
      </c>
      <c r="D113">
        <v>3.6</v>
      </c>
      <c r="E113">
        <v>72</v>
      </c>
      <c r="F113">
        <v>27.76</v>
      </c>
      <c r="G113">
        <v>5818</v>
      </c>
      <c r="H113">
        <v>63057</v>
      </c>
      <c r="I113">
        <v>3</v>
      </c>
      <c r="J113">
        <v>598</v>
      </c>
      <c r="K113">
        <v>289.55</v>
      </c>
      <c r="L113">
        <v>7.2</v>
      </c>
      <c r="M113">
        <v>7.6</v>
      </c>
      <c r="N113" s="1" t="s">
        <v>27</v>
      </c>
      <c r="O113">
        <v>70</v>
      </c>
      <c r="P113">
        <v>51</v>
      </c>
      <c r="Q113">
        <v>121</v>
      </c>
      <c r="R113">
        <v>464554.49</v>
      </c>
    </row>
    <row r="114" spans="1:18" x14ac:dyDescent="0.35">
      <c r="A114" s="1" t="s">
        <v>364</v>
      </c>
      <c r="B114" s="1" t="s">
        <v>23</v>
      </c>
      <c r="C114" s="1" t="s">
        <v>24</v>
      </c>
      <c r="D114">
        <v>3.7</v>
      </c>
      <c r="E114">
        <v>83</v>
      </c>
      <c r="F114">
        <v>28.03</v>
      </c>
      <c r="G114">
        <v>6330</v>
      </c>
      <c r="H114">
        <v>68646</v>
      </c>
      <c r="I114">
        <v>4</v>
      </c>
      <c r="J114">
        <v>754</v>
      </c>
      <c r="K114">
        <v>105.69</v>
      </c>
      <c r="L114">
        <v>9.5</v>
      </c>
      <c r="M114">
        <v>6.7</v>
      </c>
      <c r="N114" s="1" t="s">
        <v>27</v>
      </c>
      <c r="O114">
        <v>10</v>
      </c>
      <c r="P114">
        <v>81</v>
      </c>
      <c r="Q114">
        <v>91</v>
      </c>
      <c r="R114">
        <v>538587.34</v>
      </c>
    </row>
    <row r="115" spans="1:18" x14ac:dyDescent="0.35">
      <c r="A115" s="1" t="s">
        <v>365</v>
      </c>
      <c r="B115" s="1" t="s">
        <v>23</v>
      </c>
      <c r="C115" s="1" t="s">
        <v>37</v>
      </c>
      <c r="D115">
        <v>4.0999999999999996</v>
      </c>
      <c r="E115">
        <v>90</v>
      </c>
      <c r="F115">
        <v>65.87</v>
      </c>
      <c r="G115">
        <v>6471</v>
      </c>
      <c r="H115">
        <v>70545</v>
      </c>
      <c r="I115">
        <v>18</v>
      </c>
      <c r="J115">
        <v>646</v>
      </c>
      <c r="K115">
        <v>156.11000000000001</v>
      </c>
      <c r="L115">
        <v>6.6</v>
      </c>
      <c r="M115">
        <v>2.5</v>
      </c>
      <c r="N115" s="1" t="s">
        <v>21</v>
      </c>
      <c r="O115">
        <v>76</v>
      </c>
      <c r="P115">
        <v>32</v>
      </c>
      <c r="Q115">
        <v>108</v>
      </c>
      <c r="R115">
        <v>1342487.41</v>
      </c>
    </row>
    <row r="116" spans="1:18" x14ac:dyDescent="0.35">
      <c r="A116" s="1" t="s">
        <v>367</v>
      </c>
      <c r="B116" s="1" t="s">
        <v>23</v>
      </c>
      <c r="C116" s="1" t="s">
        <v>42</v>
      </c>
      <c r="D116">
        <v>4.8</v>
      </c>
      <c r="E116">
        <v>70</v>
      </c>
      <c r="F116">
        <v>42.3</v>
      </c>
      <c r="G116">
        <v>7866</v>
      </c>
      <c r="H116">
        <v>88239</v>
      </c>
      <c r="I116">
        <v>6</v>
      </c>
      <c r="J116">
        <v>600</v>
      </c>
      <c r="K116">
        <v>77.349999999999994</v>
      </c>
      <c r="L116">
        <v>6.9</v>
      </c>
      <c r="M116">
        <v>6.1</v>
      </c>
      <c r="N116" s="1" t="s">
        <v>27</v>
      </c>
      <c r="O116">
        <v>3</v>
      </c>
      <c r="P116">
        <v>14</v>
      </c>
      <c r="Q116">
        <v>17</v>
      </c>
      <c r="R116">
        <v>679089.05</v>
      </c>
    </row>
    <row r="117" spans="1:18" x14ac:dyDescent="0.35">
      <c r="A117" s="1" t="s">
        <v>369</v>
      </c>
      <c r="B117" s="1" t="s">
        <v>23</v>
      </c>
      <c r="C117" s="1" t="s">
        <v>42</v>
      </c>
      <c r="D117">
        <v>3.7</v>
      </c>
      <c r="E117">
        <v>80</v>
      </c>
      <c r="F117">
        <v>41.62</v>
      </c>
      <c r="G117">
        <v>1733</v>
      </c>
      <c r="H117">
        <v>20535</v>
      </c>
      <c r="I117">
        <v>15</v>
      </c>
      <c r="J117">
        <v>603</v>
      </c>
      <c r="K117">
        <v>125.81</v>
      </c>
      <c r="L117">
        <v>2.5</v>
      </c>
      <c r="M117">
        <v>2.5</v>
      </c>
      <c r="N117" s="1" t="s">
        <v>27</v>
      </c>
      <c r="O117">
        <v>73</v>
      </c>
      <c r="P117">
        <v>34</v>
      </c>
      <c r="Q117">
        <v>107</v>
      </c>
      <c r="R117">
        <v>755967.99</v>
      </c>
    </row>
    <row r="118" spans="1:18" x14ac:dyDescent="0.35">
      <c r="A118" s="1" t="s">
        <v>372</v>
      </c>
      <c r="B118" s="1" t="s">
        <v>23</v>
      </c>
      <c r="C118" s="1" t="s">
        <v>37</v>
      </c>
      <c r="D118">
        <v>4.2</v>
      </c>
      <c r="E118">
        <v>73</v>
      </c>
      <c r="F118">
        <v>64.33</v>
      </c>
      <c r="G118">
        <v>7010</v>
      </c>
      <c r="H118">
        <v>75771</v>
      </c>
      <c r="I118">
        <v>14</v>
      </c>
      <c r="J118">
        <v>870</v>
      </c>
      <c r="K118">
        <v>224.47</v>
      </c>
      <c r="L118">
        <v>9</v>
      </c>
      <c r="M118">
        <v>6.5</v>
      </c>
      <c r="N118" s="1" t="s">
        <v>27</v>
      </c>
      <c r="O118">
        <v>33</v>
      </c>
      <c r="P118">
        <v>30</v>
      </c>
      <c r="Q118">
        <v>63</v>
      </c>
      <c r="R118">
        <v>1070290.05</v>
      </c>
    </row>
    <row r="119" spans="1:18" x14ac:dyDescent="0.35">
      <c r="A119" s="1" t="s">
        <v>373</v>
      </c>
      <c r="B119" s="1" t="s">
        <v>23</v>
      </c>
      <c r="C119" s="1" t="s">
        <v>26</v>
      </c>
      <c r="D119">
        <v>4.7</v>
      </c>
      <c r="E119">
        <v>71</v>
      </c>
      <c r="F119">
        <v>55.97</v>
      </c>
      <c r="G119">
        <v>5515</v>
      </c>
      <c r="H119">
        <v>64681</v>
      </c>
      <c r="I119">
        <v>4</v>
      </c>
      <c r="J119">
        <v>355</v>
      </c>
      <c r="K119">
        <v>276.11</v>
      </c>
      <c r="L119">
        <v>3.7</v>
      </c>
      <c r="M119">
        <v>2.9</v>
      </c>
      <c r="N119" s="1" t="s">
        <v>27</v>
      </c>
      <c r="O119">
        <v>52</v>
      </c>
      <c r="P119">
        <v>31</v>
      </c>
      <c r="Q119">
        <v>83</v>
      </c>
      <c r="R119">
        <v>894439.59</v>
      </c>
    </row>
    <row r="120" spans="1:18" x14ac:dyDescent="0.35">
      <c r="A120" s="1" t="s">
        <v>374</v>
      </c>
      <c r="B120" s="1" t="s">
        <v>23</v>
      </c>
      <c r="C120" s="1" t="s">
        <v>31</v>
      </c>
      <c r="D120">
        <v>3.8</v>
      </c>
      <c r="E120">
        <v>78</v>
      </c>
      <c r="F120">
        <v>36.47</v>
      </c>
      <c r="G120">
        <v>4860</v>
      </c>
      <c r="H120">
        <v>49793</v>
      </c>
      <c r="I120">
        <v>1</v>
      </c>
      <c r="J120">
        <v>922</v>
      </c>
      <c r="K120">
        <v>111.51</v>
      </c>
      <c r="L120">
        <v>5.5</v>
      </c>
      <c r="M120">
        <v>3</v>
      </c>
      <c r="N120" s="1" t="s">
        <v>21</v>
      </c>
      <c r="O120">
        <v>37</v>
      </c>
      <c r="P120">
        <v>32</v>
      </c>
      <c r="Q120">
        <v>69</v>
      </c>
      <c r="R120">
        <v>642370.62</v>
      </c>
    </row>
    <row r="121" spans="1:18" x14ac:dyDescent="0.35">
      <c r="A121" s="1" t="s">
        <v>375</v>
      </c>
      <c r="B121" s="1" t="s">
        <v>23</v>
      </c>
      <c r="C121" s="1" t="s">
        <v>20</v>
      </c>
      <c r="D121">
        <v>4.5</v>
      </c>
      <c r="E121">
        <v>74</v>
      </c>
      <c r="F121">
        <v>68.400000000000006</v>
      </c>
      <c r="G121">
        <v>1930</v>
      </c>
      <c r="H121">
        <v>25040</v>
      </c>
      <c r="I121">
        <v>8</v>
      </c>
      <c r="J121">
        <v>502</v>
      </c>
      <c r="K121">
        <v>86.18</v>
      </c>
      <c r="L121">
        <v>9.9</v>
      </c>
      <c r="M121">
        <v>5</v>
      </c>
      <c r="N121" s="1" t="s">
        <v>27</v>
      </c>
      <c r="O121">
        <v>3</v>
      </c>
      <c r="P121">
        <v>10</v>
      </c>
      <c r="Q121">
        <v>13</v>
      </c>
      <c r="R121">
        <v>1129980.6000000001</v>
      </c>
    </row>
    <row r="122" spans="1:18" x14ac:dyDescent="0.35">
      <c r="A122" s="1" t="s">
        <v>377</v>
      </c>
      <c r="B122" s="1" t="s">
        <v>23</v>
      </c>
      <c r="C122" s="1" t="s">
        <v>37</v>
      </c>
      <c r="D122">
        <v>3.8</v>
      </c>
      <c r="E122">
        <v>74</v>
      </c>
      <c r="F122">
        <v>64.290000000000006</v>
      </c>
      <c r="G122">
        <v>4983</v>
      </c>
      <c r="H122">
        <v>50860</v>
      </c>
      <c r="I122">
        <v>13</v>
      </c>
      <c r="J122">
        <v>718</v>
      </c>
      <c r="K122">
        <v>270.61</v>
      </c>
      <c r="L122">
        <v>4.5</v>
      </c>
      <c r="M122">
        <v>1</v>
      </c>
      <c r="N122" s="1" t="s">
        <v>21</v>
      </c>
      <c r="O122">
        <v>73</v>
      </c>
      <c r="P122">
        <v>46</v>
      </c>
      <c r="Q122">
        <v>119</v>
      </c>
      <c r="R122">
        <v>1076737.75</v>
      </c>
    </row>
    <row r="123" spans="1:18" x14ac:dyDescent="0.35">
      <c r="A123" s="1" t="s">
        <v>380</v>
      </c>
      <c r="B123" s="1" t="s">
        <v>23</v>
      </c>
      <c r="C123" s="1" t="s">
        <v>20</v>
      </c>
      <c r="D123">
        <v>4.7</v>
      </c>
      <c r="E123">
        <v>74</v>
      </c>
      <c r="F123">
        <v>68.510000000000005</v>
      </c>
      <c r="G123">
        <v>6504</v>
      </c>
      <c r="H123">
        <v>65635</v>
      </c>
      <c r="I123">
        <v>17</v>
      </c>
      <c r="J123">
        <v>579</v>
      </c>
      <c r="K123">
        <v>255.07</v>
      </c>
      <c r="L123">
        <v>5.6</v>
      </c>
      <c r="M123">
        <v>8.3000000000000007</v>
      </c>
      <c r="N123" s="1" t="s">
        <v>27</v>
      </c>
      <c r="O123">
        <v>17</v>
      </c>
      <c r="P123">
        <v>32</v>
      </c>
      <c r="Q123">
        <v>49</v>
      </c>
      <c r="R123">
        <v>1151775.8</v>
      </c>
    </row>
    <row r="124" spans="1:18" x14ac:dyDescent="0.35">
      <c r="A124" s="1" t="s">
        <v>382</v>
      </c>
      <c r="B124" s="1" t="s">
        <v>23</v>
      </c>
      <c r="C124" s="1" t="s">
        <v>26</v>
      </c>
      <c r="D124">
        <v>3</v>
      </c>
      <c r="E124">
        <v>72</v>
      </c>
      <c r="F124">
        <v>54.47</v>
      </c>
      <c r="G124">
        <v>2347</v>
      </c>
      <c r="H124">
        <v>26510</v>
      </c>
      <c r="I124">
        <v>8</v>
      </c>
      <c r="J124">
        <v>421</v>
      </c>
      <c r="K124">
        <v>109.79</v>
      </c>
      <c r="L124">
        <v>2.2000000000000002</v>
      </c>
      <c r="M124">
        <v>5.5</v>
      </c>
      <c r="N124" s="1" t="s">
        <v>27</v>
      </c>
      <c r="O124">
        <v>26</v>
      </c>
      <c r="P124">
        <v>40</v>
      </c>
      <c r="Q124">
        <v>66</v>
      </c>
      <c r="R124">
        <v>880015.98</v>
      </c>
    </row>
    <row r="125" spans="1:18" x14ac:dyDescent="0.35">
      <c r="A125" s="1" t="s">
        <v>383</v>
      </c>
      <c r="B125" s="1" t="s">
        <v>23</v>
      </c>
      <c r="C125" s="1" t="s">
        <v>42</v>
      </c>
      <c r="D125">
        <v>3.4</v>
      </c>
      <c r="E125">
        <v>87</v>
      </c>
      <c r="F125">
        <v>39.64</v>
      </c>
      <c r="G125">
        <v>6652</v>
      </c>
      <c r="H125">
        <v>66030</v>
      </c>
      <c r="I125">
        <v>19</v>
      </c>
      <c r="J125">
        <v>191</v>
      </c>
      <c r="K125">
        <v>191.81</v>
      </c>
      <c r="L125">
        <v>7.4</v>
      </c>
      <c r="M125">
        <v>2.2999999999999998</v>
      </c>
      <c r="N125" s="1" t="s">
        <v>27</v>
      </c>
      <c r="O125">
        <v>27</v>
      </c>
      <c r="P125">
        <v>7</v>
      </c>
      <c r="Q125">
        <v>34</v>
      </c>
      <c r="R125">
        <v>794120.18</v>
      </c>
    </row>
    <row r="126" spans="1:18" x14ac:dyDescent="0.35">
      <c r="A126" s="1" t="s">
        <v>385</v>
      </c>
      <c r="B126" s="1" t="s">
        <v>23</v>
      </c>
      <c r="C126" s="1" t="s">
        <v>26</v>
      </c>
      <c r="D126">
        <v>4.0999999999999996</v>
      </c>
      <c r="E126">
        <v>75</v>
      </c>
      <c r="F126">
        <v>51.64</v>
      </c>
      <c r="G126">
        <v>4675</v>
      </c>
      <c r="H126">
        <v>52673</v>
      </c>
      <c r="I126">
        <v>10</v>
      </c>
      <c r="J126">
        <v>729</v>
      </c>
      <c r="K126">
        <v>114.89</v>
      </c>
      <c r="L126">
        <v>9</v>
      </c>
      <c r="M126">
        <v>9.1</v>
      </c>
      <c r="N126" s="1" t="s">
        <v>21</v>
      </c>
      <c r="O126">
        <v>73</v>
      </c>
      <c r="P126">
        <v>18</v>
      </c>
      <c r="Q126">
        <v>91</v>
      </c>
      <c r="R126">
        <v>883040.39</v>
      </c>
    </row>
    <row r="127" spans="1:18" x14ac:dyDescent="0.35">
      <c r="A127" s="1" t="s">
        <v>388</v>
      </c>
      <c r="B127" s="1" t="s">
        <v>23</v>
      </c>
      <c r="C127" s="1" t="s">
        <v>31</v>
      </c>
      <c r="D127">
        <v>4.7</v>
      </c>
      <c r="E127">
        <v>77</v>
      </c>
      <c r="F127">
        <v>35.72</v>
      </c>
      <c r="G127">
        <v>8058</v>
      </c>
      <c r="H127">
        <v>82120</v>
      </c>
      <c r="I127">
        <v>16</v>
      </c>
      <c r="J127">
        <v>590</v>
      </c>
      <c r="K127">
        <v>83.55</v>
      </c>
      <c r="L127">
        <v>2.1</v>
      </c>
      <c r="M127">
        <v>5.0999999999999996</v>
      </c>
      <c r="N127" s="1" t="s">
        <v>21</v>
      </c>
      <c r="O127">
        <v>19</v>
      </c>
      <c r="P127">
        <v>6</v>
      </c>
      <c r="Q127">
        <v>25</v>
      </c>
      <c r="R127">
        <v>640212.36</v>
      </c>
    </row>
    <row r="128" spans="1:18" x14ac:dyDescent="0.35">
      <c r="A128" s="1" t="s">
        <v>405</v>
      </c>
      <c r="B128" s="1" t="s">
        <v>23</v>
      </c>
      <c r="C128" s="1" t="s">
        <v>37</v>
      </c>
      <c r="D128">
        <v>3.9</v>
      </c>
      <c r="E128">
        <v>80</v>
      </c>
      <c r="F128">
        <v>64.989999999999995</v>
      </c>
      <c r="G128">
        <v>5462</v>
      </c>
      <c r="H128">
        <v>61394</v>
      </c>
      <c r="I128">
        <v>2</v>
      </c>
      <c r="J128">
        <v>448</v>
      </c>
      <c r="K128">
        <v>238.99</v>
      </c>
      <c r="L128">
        <v>6.2</v>
      </c>
      <c r="M128">
        <v>3.7</v>
      </c>
      <c r="N128" s="1" t="s">
        <v>27</v>
      </c>
      <c r="O128">
        <v>5</v>
      </c>
      <c r="P128">
        <v>59</v>
      </c>
      <c r="Q128">
        <v>64</v>
      </c>
      <c r="R128">
        <v>1161892.8600000001</v>
      </c>
    </row>
    <row r="129" spans="1:18" x14ac:dyDescent="0.35">
      <c r="A129" s="1" t="s">
        <v>406</v>
      </c>
      <c r="B129" s="1" t="s">
        <v>23</v>
      </c>
      <c r="C129" s="1" t="s">
        <v>42</v>
      </c>
      <c r="D129">
        <v>3.8</v>
      </c>
      <c r="E129">
        <v>74</v>
      </c>
      <c r="F129">
        <v>45.24</v>
      </c>
      <c r="G129">
        <v>2080</v>
      </c>
      <c r="H129">
        <v>24723</v>
      </c>
      <c r="I129">
        <v>13</v>
      </c>
      <c r="J129">
        <v>595</v>
      </c>
      <c r="K129">
        <v>78.599999999999994</v>
      </c>
      <c r="L129">
        <v>5.8</v>
      </c>
      <c r="M129">
        <v>2.4</v>
      </c>
      <c r="N129" s="1" t="s">
        <v>21</v>
      </c>
      <c r="O129">
        <v>23</v>
      </c>
      <c r="P129">
        <v>5</v>
      </c>
      <c r="Q129">
        <v>28</v>
      </c>
      <c r="R129">
        <v>757072.31</v>
      </c>
    </row>
    <row r="130" spans="1:18" x14ac:dyDescent="0.35">
      <c r="A130" s="1" t="s">
        <v>407</v>
      </c>
      <c r="B130" s="1" t="s">
        <v>23</v>
      </c>
      <c r="C130" s="1" t="s">
        <v>31</v>
      </c>
      <c r="D130">
        <v>4</v>
      </c>
      <c r="E130">
        <v>83</v>
      </c>
      <c r="F130">
        <v>30.57</v>
      </c>
      <c r="G130">
        <v>3339</v>
      </c>
      <c r="H130">
        <v>42076</v>
      </c>
      <c r="I130">
        <v>13</v>
      </c>
      <c r="J130">
        <v>803</v>
      </c>
      <c r="K130">
        <v>220.94</v>
      </c>
      <c r="L130">
        <v>7.5</v>
      </c>
      <c r="M130">
        <v>7.8</v>
      </c>
      <c r="N130" s="1" t="s">
        <v>21</v>
      </c>
      <c r="O130">
        <v>16</v>
      </c>
      <c r="P130">
        <v>5</v>
      </c>
      <c r="Q130">
        <v>21</v>
      </c>
      <c r="R130">
        <v>585681.16</v>
      </c>
    </row>
    <row r="131" spans="1:18" x14ac:dyDescent="0.35">
      <c r="A131" s="1" t="s">
        <v>411</v>
      </c>
      <c r="B131" s="1" t="s">
        <v>23</v>
      </c>
      <c r="C131" s="1" t="s">
        <v>24</v>
      </c>
      <c r="D131">
        <v>3.4</v>
      </c>
      <c r="E131">
        <v>76</v>
      </c>
      <c r="F131">
        <v>31.95</v>
      </c>
      <c r="G131">
        <v>4261</v>
      </c>
      <c r="H131">
        <v>46862</v>
      </c>
      <c r="I131">
        <v>1</v>
      </c>
      <c r="J131">
        <v>710</v>
      </c>
      <c r="K131">
        <v>177.9</v>
      </c>
      <c r="L131">
        <v>5.9</v>
      </c>
      <c r="M131">
        <v>9.6</v>
      </c>
      <c r="N131" s="1" t="s">
        <v>21</v>
      </c>
      <c r="O131">
        <v>70</v>
      </c>
      <c r="P131">
        <v>16</v>
      </c>
      <c r="Q131">
        <v>86</v>
      </c>
      <c r="R131">
        <v>553428.1</v>
      </c>
    </row>
    <row r="132" spans="1:18" x14ac:dyDescent="0.35">
      <c r="A132" s="1" t="s">
        <v>417</v>
      </c>
      <c r="B132" s="1" t="s">
        <v>23</v>
      </c>
      <c r="C132" s="1" t="s">
        <v>31</v>
      </c>
      <c r="D132">
        <v>4.7</v>
      </c>
      <c r="E132">
        <v>74</v>
      </c>
      <c r="F132">
        <v>33.71</v>
      </c>
      <c r="G132">
        <v>6093</v>
      </c>
      <c r="H132">
        <v>61916</v>
      </c>
      <c r="I132">
        <v>1</v>
      </c>
      <c r="J132">
        <v>581</v>
      </c>
      <c r="K132">
        <v>110.92</v>
      </c>
      <c r="L132">
        <v>1.9</v>
      </c>
      <c r="M132">
        <v>4.8</v>
      </c>
      <c r="N132" s="1" t="s">
        <v>21</v>
      </c>
      <c r="O132">
        <v>17</v>
      </c>
      <c r="P132">
        <v>55</v>
      </c>
      <c r="Q132">
        <v>72</v>
      </c>
      <c r="R132">
        <v>566478.68000000005</v>
      </c>
    </row>
    <row r="133" spans="1:18" x14ac:dyDescent="0.35">
      <c r="A133" s="1" t="s">
        <v>418</v>
      </c>
      <c r="B133" s="1" t="s">
        <v>23</v>
      </c>
      <c r="C133" s="1" t="s">
        <v>31</v>
      </c>
      <c r="D133">
        <v>4.5999999999999996</v>
      </c>
      <c r="E133">
        <v>73</v>
      </c>
      <c r="F133">
        <v>34.74</v>
      </c>
      <c r="G133">
        <v>4438</v>
      </c>
      <c r="H133">
        <v>53381</v>
      </c>
      <c r="I133">
        <v>11</v>
      </c>
      <c r="J133">
        <v>158</v>
      </c>
      <c r="K133">
        <v>223.76</v>
      </c>
      <c r="L133">
        <v>4.0999999999999996</v>
      </c>
      <c r="M133">
        <v>1.7</v>
      </c>
      <c r="N133" s="1" t="s">
        <v>21</v>
      </c>
      <c r="O133">
        <v>22</v>
      </c>
      <c r="P133">
        <v>20</v>
      </c>
      <c r="Q133">
        <v>42</v>
      </c>
      <c r="R133">
        <v>580389.51</v>
      </c>
    </row>
    <row r="134" spans="1:18" x14ac:dyDescent="0.35">
      <c r="A134" s="1" t="s">
        <v>421</v>
      </c>
      <c r="B134" s="1" t="s">
        <v>23</v>
      </c>
      <c r="C134" s="1" t="s">
        <v>42</v>
      </c>
      <c r="D134">
        <v>3.8</v>
      </c>
      <c r="E134">
        <v>87</v>
      </c>
      <c r="F134">
        <v>39.31</v>
      </c>
      <c r="G134">
        <v>5867</v>
      </c>
      <c r="H134">
        <v>61275</v>
      </c>
      <c r="I134">
        <v>17</v>
      </c>
      <c r="J134">
        <v>794</v>
      </c>
      <c r="K134">
        <v>288.44</v>
      </c>
      <c r="L134">
        <v>5.4</v>
      </c>
      <c r="M134">
        <v>4</v>
      </c>
      <c r="N134" s="1" t="s">
        <v>21</v>
      </c>
      <c r="O134">
        <v>60</v>
      </c>
      <c r="P134">
        <v>40</v>
      </c>
      <c r="Q134">
        <v>100</v>
      </c>
      <c r="R134">
        <v>788056.68</v>
      </c>
    </row>
    <row r="135" spans="1:18" x14ac:dyDescent="0.35">
      <c r="A135" s="1" t="s">
        <v>422</v>
      </c>
      <c r="B135" s="1" t="s">
        <v>23</v>
      </c>
      <c r="C135" s="1" t="s">
        <v>20</v>
      </c>
      <c r="D135">
        <v>3.5</v>
      </c>
      <c r="E135">
        <v>86</v>
      </c>
      <c r="F135">
        <v>68.64</v>
      </c>
      <c r="G135">
        <v>2207</v>
      </c>
      <c r="H135">
        <v>25074</v>
      </c>
      <c r="I135">
        <v>17</v>
      </c>
      <c r="J135">
        <v>221</v>
      </c>
      <c r="K135">
        <v>82.43</v>
      </c>
      <c r="L135">
        <v>3.9</v>
      </c>
      <c r="M135">
        <v>8.1</v>
      </c>
      <c r="N135" s="1" t="s">
        <v>21</v>
      </c>
      <c r="O135">
        <v>33</v>
      </c>
      <c r="P135">
        <v>44</v>
      </c>
      <c r="Q135">
        <v>77</v>
      </c>
      <c r="R135">
        <v>1326057.24</v>
      </c>
    </row>
    <row r="136" spans="1:18" x14ac:dyDescent="0.35">
      <c r="A136" s="1" t="s">
        <v>423</v>
      </c>
      <c r="B136" s="1" t="s">
        <v>23</v>
      </c>
      <c r="C136" s="1" t="s">
        <v>37</v>
      </c>
      <c r="D136">
        <v>4.7</v>
      </c>
      <c r="E136">
        <v>83</v>
      </c>
      <c r="F136">
        <v>64.099999999999994</v>
      </c>
      <c r="G136">
        <v>3826</v>
      </c>
      <c r="H136">
        <v>38933</v>
      </c>
      <c r="I136">
        <v>12</v>
      </c>
      <c r="J136">
        <v>233</v>
      </c>
      <c r="K136">
        <v>221.55</v>
      </c>
      <c r="L136">
        <v>7.4</v>
      </c>
      <c r="M136">
        <v>4.0999999999999996</v>
      </c>
      <c r="N136" s="1" t="s">
        <v>27</v>
      </c>
      <c r="O136">
        <v>0</v>
      </c>
      <c r="P136">
        <v>52</v>
      </c>
      <c r="Q136">
        <v>52</v>
      </c>
      <c r="R136">
        <v>1194380.55</v>
      </c>
    </row>
    <row r="137" spans="1:18" x14ac:dyDescent="0.35">
      <c r="A137" s="1" t="s">
        <v>435</v>
      </c>
      <c r="B137" s="1" t="s">
        <v>23</v>
      </c>
      <c r="C137" s="1" t="s">
        <v>24</v>
      </c>
      <c r="D137">
        <v>4.5999999999999996</v>
      </c>
      <c r="E137">
        <v>74</v>
      </c>
      <c r="F137">
        <v>34.24</v>
      </c>
      <c r="G137">
        <v>4417</v>
      </c>
      <c r="H137">
        <v>49602</v>
      </c>
      <c r="I137">
        <v>9</v>
      </c>
      <c r="J137">
        <v>929</v>
      </c>
      <c r="K137">
        <v>58.64</v>
      </c>
      <c r="L137">
        <v>8.6</v>
      </c>
      <c r="M137">
        <v>1.3</v>
      </c>
      <c r="N137" s="1" t="s">
        <v>27</v>
      </c>
      <c r="O137">
        <v>15</v>
      </c>
      <c r="P137">
        <v>69</v>
      </c>
      <c r="Q137">
        <v>84</v>
      </c>
      <c r="R137">
        <v>582683.19999999995</v>
      </c>
    </row>
    <row r="138" spans="1:18" x14ac:dyDescent="0.35">
      <c r="A138" s="1" t="s">
        <v>439</v>
      </c>
      <c r="B138" s="1" t="s">
        <v>23</v>
      </c>
      <c r="C138" s="1" t="s">
        <v>37</v>
      </c>
      <c r="D138">
        <v>4.4000000000000004</v>
      </c>
      <c r="E138">
        <v>79</v>
      </c>
      <c r="F138">
        <v>63.32</v>
      </c>
      <c r="G138">
        <v>5019</v>
      </c>
      <c r="H138">
        <v>53720</v>
      </c>
      <c r="I138">
        <v>17</v>
      </c>
      <c r="J138">
        <v>855</v>
      </c>
      <c r="K138">
        <v>76.86</v>
      </c>
      <c r="L138">
        <v>8.4</v>
      </c>
      <c r="M138">
        <v>1.1000000000000001</v>
      </c>
      <c r="N138" s="1" t="s">
        <v>21</v>
      </c>
      <c r="O138">
        <v>78</v>
      </c>
      <c r="P138">
        <v>53</v>
      </c>
      <c r="Q138">
        <v>131</v>
      </c>
      <c r="R138">
        <v>1137468.74</v>
      </c>
    </row>
    <row r="139" spans="1:18" x14ac:dyDescent="0.35">
      <c r="A139" s="1" t="s">
        <v>444</v>
      </c>
      <c r="B139" s="1" t="s">
        <v>23</v>
      </c>
      <c r="C139" s="1" t="s">
        <v>31</v>
      </c>
      <c r="D139">
        <v>4.4000000000000004</v>
      </c>
      <c r="E139">
        <v>76</v>
      </c>
      <c r="F139">
        <v>34.72</v>
      </c>
      <c r="G139">
        <v>8641</v>
      </c>
      <c r="H139">
        <v>91731</v>
      </c>
      <c r="I139">
        <v>13</v>
      </c>
      <c r="J139">
        <v>861</v>
      </c>
      <c r="K139">
        <v>281.7</v>
      </c>
      <c r="L139">
        <v>3.9</v>
      </c>
      <c r="M139">
        <v>7.9</v>
      </c>
      <c r="N139" s="1" t="s">
        <v>27</v>
      </c>
      <c r="O139">
        <v>16</v>
      </c>
      <c r="P139">
        <v>68</v>
      </c>
      <c r="Q139">
        <v>84</v>
      </c>
      <c r="R139">
        <v>618966.21</v>
      </c>
    </row>
    <row r="140" spans="1:18" x14ac:dyDescent="0.35">
      <c r="A140" s="1" t="s">
        <v>450</v>
      </c>
      <c r="B140" s="1" t="s">
        <v>23</v>
      </c>
      <c r="C140" s="1" t="s">
        <v>37</v>
      </c>
      <c r="D140">
        <v>4.4000000000000004</v>
      </c>
      <c r="E140">
        <v>77</v>
      </c>
      <c r="F140">
        <v>59.65</v>
      </c>
      <c r="G140">
        <v>2783</v>
      </c>
      <c r="H140">
        <v>30922</v>
      </c>
      <c r="I140">
        <v>8</v>
      </c>
      <c r="J140">
        <v>715</v>
      </c>
      <c r="K140">
        <v>183.13</v>
      </c>
      <c r="L140">
        <v>7.9</v>
      </c>
      <c r="M140">
        <v>5.6</v>
      </c>
      <c r="N140" s="1" t="s">
        <v>27</v>
      </c>
      <c r="O140">
        <v>25</v>
      </c>
      <c r="P140">
        <v>15</v>
      </c>
      <c r="Q140">
        <v>40</v>
      </c>
      <c r="R140">
        <v>1030164.55</v>
      </c>
    </row>
    <row r="141" spans="1:18" x14ac:dyDescent="0.35">
      <c r="A141" s="1" t="s">
        <v>451</v>
      </c>
      <c r="B141" s="1" t="s">
        <v>23</v>
      </c>
      <c r="C141" s="1" t="s">
        <v>20</v>
      </c>
      <c r="D141">
        <v>3.9</v>
      </c>
      <c r="E141">
        <v>87</v>
      </c>
      <c r="F141">
        <v>73.14</v>
      </c>
      <c r="G141">
        <v>4242</v>
      </c>
      <c r="H141">
        <v>47819</v>
      </c>
      <c r="I141">
        <v>10</v>
      </c>
      <c r="J141">
        <v>866</v>
      </c>
      <c r="K141">
        <v>229.25</v>
      </c>
      <c r="L141">
        <v>7.3</v>
      </c>
      <c r="M141">
        <v>5.7</v>
      </c>
      <c r="N141" s="1" t="s">
        <v>27</v>
      </c>
      <c r="O141">
        <v>25</v>
      </c>
      <c r="P141">
        <v>83</v>
      </c>
      <c r="Q141">
        <v>108</v>
      </c>
      <c r="R141">
        <v>1428421.49</v>
      </c>
    </row>
    <row r="142" spans="1:18" x14ac:dyDescent="0.35">
      <c r="A142" s="1" t="s">
        <v>452</v>
      </c>
      <c r="B142" s="1" t="s">
        <v>23</v>
      </c>
      <c r="C142" s="1" t="s">
        <v>42</v>
      </c>
      <c r="D142">
        <v>4.8</v>
      </c>
      <c r="E142">
        <v>70</v>
      </c>
      <c r="F142">
        <v>42.39</v>
      </c>
      <c r="G142">
        <v>9398</v>
      </c>
      <c r="H142">
        <v>101939</v>
      </c>
      <c r="I142">
        <v>17</v>
      </c>
      <c r="J142">
        <v>155</v>
      </c>
      <c r="K142">
        <v>87.54</v>
      </c>
      <c r="L142">
        <v>1.4</v>
      </c>
      <c r="M142">
        <v>4.9000000000000004</v>
      </c>
      <c r="N142" s="1" t="s">
        <v>21</v>
      </c>
      <c r="O142">
        <v>10</v>
      </c>
      <c r="P142">
        <v>18</v>
      </c>
      <c r="Q142">
        <v>28</v>
      </c>
      <c r="R142">
        <v>690679.57</v>
      </c>
    </row>
    <row r="143" spans="1:18" x14ac:dyDescent="0.35">
      <c r="A143" s="1" t="s">
        <v>453</v>
      </c>
      <c r="B143" s="1" t="s">
        <v>23</v>
      </c>
      <c r="C143" s="1" t="s">
        <v>24</v>
      </c>
      <c r="D143">
        <v>3.7</v>
      </c>
      <c r="E143">
        <v>74</v>
      </c>
      <c r="F143">
        <v>27.35</v>
      </c>
      <c r="G143">
        <v>3354</v>
      </c>
      <c r="H143">
        <v>36868</v>
      </c>
      <c r="I143">
        <v>5</v>
      </c>
      <c r="J143">
        <v>376</v>
      </c>
      <c r="K143">
        <v>69.040000000000006</v>
      </c>
      <c r="L143">
        <v>5.0999999999999996</v>
      </c>
      <c r="M143">
        <v>2.1</v>
      </c>
      <c r="N143" s="1" t="s">
        <v>21</v>
      </c>
      <c r="O143">
        <v>24</v>
      </c>
      <c r="P143">
        <v>30</v>
      </c>
      <c r="Q143">
        <v>54</v>
      </c>
      <c r="R143">
        <v>460937.4</v>
      </c>
    </row>
    <row r="144" spans="1:18" x14ac:dyDescent="0.35">
      <c r="A144" s="1" t="s">
        <v>456</v>
      </c>
      <c r="B144" s="1" t="s">
        <v>23</v>
      </c>
      <c r="C144" s="1" t="s">
        <v>26</v>
      </c>
      <c r="D144">
        <v>4.5999999999999996</v>
      </c>
      <c r="E144">
        <v>80</v>
      </c>
      <c r="F144">
        <v>52.02</v>
      </c>
      <c r="G144">
        <v>9136</v>
      </c>
      <c r="H144">
        <v>91975</v>
      </c>
      <c r="I144">
        <v>12</v>
      </c>
      <c r="J144">
        <v>919</v>
      </c>
      <c r="K144">
        <v>180.82</v>
      </c>
      <c r="L144">
        <v>10</v>
      </c>
      <c r="M144">
        <v>9.1</v>
      </c>
      <c r="N144" s="1" t="s">
        <v>21</v>
      </c>
      <c r="O144">
        <v>47</v>
      </c>
      <c r="P144">
        <v>10</v>
      </c>
      <c r="Q144">
        <v>57</v>
      </c>
      <c r="R144">
        <v>956046.29</v>
      </c>
    </row>
    <row r="145" spans="1:18" x14ac:dyDescent="0.35">
      <c r="A145" s="1" t="s">
        <v>461</v>
      </c>
      <c r="B145" s="1" t="s">
        <v>23</v>
      </c>
      <c r="C145" s="1" t="s">
        <v>20</v>
      </c>
      <c r="D145">
        <v>3.8</v>
      </c>
      <c r="E145">
        <v>84</v>
      </c>
      <c r="F145">
        <v>69.78</v>
      </c>
      <c r="G145">
        <v>3162</v>
      </c>
      <c r="H145">
        <v>31347</v>
      </c>
      <c r="I145">
        <v>1</v>
      </c>
      <c r="J145">
        <v>365</v>
      </c>
      <c r="K145">
        <v>170.35</v>
      </c>
      <c r="L145">
        <v>7.2</v>
      </c>
      <c r="M145">
        <v>9.4</v>
      </c>
      <c r="N145" s="1" t="s">
        <v>27</v>
      </c>
      <c r="O145">
        <v>39</v>
      </c>
      <c r="P145">
        <v>31</v>
      </c>
      <c r="Q145">
        <v>70</v>
      </c>
      <c r="R145">
        <v>1304897.83</v>
      </c>
    </row>
    <row r="146" spans="1:18" x14ac:dyDescent="0.35">
      <c r="A146" s="1" t="s">
        <v>466</v>
      </c>
      <c r="B146" s="1" t="s">
        <v>23</v>
      </c>
      <c r="C146" s="1" t="s">
        <v>37</v>
      </c>
      <c r="D146">
        <v>4.5999999999999996</v>
      </c>
      <c r="E146">
        <v>84</v>
      </c>
      <c r="F146">
        <v>61.57</v>
      </c>
      <c r="G146">
        <v>5645</v>
      </c>
      <c r="H146">
        <v>63269</v>
      </c>
      <c r="I146">
        <v>2</v>
      </c>
      <c r="J146">
        <v>558</v>
      </c>
      <c r="K146">
        <v>272.39999999999998</v>
      </c>
      <c r="L146">
        <v>8.4</v>
      </c>
      <c r="M146">
        <v>10</v>
      </c>
      <c r="N146" s="1" t="s">
        <v>27</v>
      </c>
      <c r="O146">
        <v>64</v>
      </c>
      <c r="P146">
        <v>10</v>
      </c>
      <c r="Q146">
        <v>74</v>
      </c>
      <c r="R146">
        <v>1161144.8500000001</v>
      </c>
    </row>
    <row r="147" spans="1:18" x14ac:dyDescent="0.35">
      <c r="A147" s="1" t="s">
        <v>472</v>
      </c>
      <c r="B147" s="1" t="s">
        <v>23</v>
      </c>
      <c r="C147" s="1" t="s">
        <v>42</v>
      </c>
      <c r="D147">
        <v>3.5</v>
      </c>
      <c r="E147">
        <v>87</v>
      </c>
      <c r="F147">
        <v>39.35</v>
      </c>
      <c r="G147">
        <v>6925</v>
      </c>
      <c r="H147">
        <v>76160</v>
      </c>
      <c r="I147">
        <v>2</v>
      </c>
      <c r="J147">
        <v>385</v>
      </c>
      <c r="K147">
        <v>201.58</v>
      </c>
      <c r="L147">
        <v>2.9</v>
      </c>
      <c r="M147">
        <v>6.3</v>
      </c>
      <c r="N147" s="1" t="s">
        <v>21</v>
      </c>
      <c r="O147">
        <v>61</v>
      </c>
      <c r="P147">
        <v>15</v>
      </c>
      <c r="Q147">
        <v>76</v>
      </c>
      <c r="R147">
        <v>774291.65</v>
      </c>
    </row>
    <row r="148" spans="1:18" x14ac:dyDescent="0.35">
      <c r="A148" s="1" t="s">
        <v>474</v>
      </c>
      <c r="B148" s="1" t="s">
        <v>23</v>
      </c>
      <c r="C148" s="1" t="s">
        <v>26</v>
      </c>
      <c r="D148">
        <v>4.9000000000000004</v>
      </c>
      <c r="E148">
        <v>80</v>
      </c>
      <c r="F148">
        <v>46.07</v>
      </c>
      <c r="G148">
        <v>3851</v>
      </c>
      <c r="H148">
        <v>38814</v>
      </c>
      <c r="I148">
        <v>10</v>
      </c>
      <c r="J148">
        <v>50</v>
      </c>
      <c r="K148">
        <v>224.91</v>
      </c>
      <c r="L148">
        <v>3.4</v>
      </c>
      <c r="M148">
        <v>8.5</v>
      </c>
      <c r="N148" s="1" t="s">
        <v>27</v>
      </c>
      <c r="O148">
        <v>10</v>
      </c>
      <c r="P148">
        <v>16</v>
      </c>
      <c r="Q148">
        <v>26</v>
      </c>
      <c r="R148">
        <v>832111.42</v>
      </c>
    </row>
    <row r="149" spans="1:18" x14ac:dyDescent="0.35">
      <c r="A149" s="1" t="s">
        <v>478</v>
      </c>
      <c r="B149" s="1" t="s">
        <v>23</v>
      </c>
      <c r="C149" s="1" t="s">
        <v>20</v>
      </c>
      <c r="D149">
        <v>3.1</v>
      </c>
      <c r="E149">
        <v>87</v>
      </c>
      <c r="F149">
        <v>68</v>
      </c>
      <c r="G149">
        <v>1269</v>
      </c>
      <c r="H149">
        <v>15211</v>
      </c>
      <c r="I149">
        <v>13</v>
      </c>
      <c r="J149">
        <v>233</v>
      </c>
      <c r="K149">
        <v>216.32</v>
      </c>
      <c r="L149">
        <v>8.5</v>
      </c>
      <c r="M149">
        <v>6.4</v>
      </c>
      <c r="N149" s="1" t="s">
        <v>27</v>
      </c>
      <c r="O149">
        <v>8</v>
      </c>
      <c r="P149">
        <v>44</v>
      </c>
      <c r="Q149">
        <v>52</v>
      </c>
      <c r="R149">
        <v>1322720.05</v>
      </c>
    </row>
    <row r="150" spans="1:18" x14ac:dyDescent="0.35">
      <c r="A150" s="1" t="s">
        <v>479</v>
      </c>
      <c r="B150" s="1" t="s">
        <v>23</v>
      </c>
      <c r="C150" s="1" t="s">
        <v>26</v>
      </c>
      <c r="D150">
        <v>4.8</v>
      </c>
      <c r="E150">
        <v>84</v>
      </c>
      <c r="F150">
        <v>47.82</v>
      </c>
      <c r="G150">
        <v>2048</v>
      </c>
      <c r="H150">
        <v>23977</v>
      </c>
      <c r="I150">
        <v>17</v>
      </c>
      <c r="J150">
        <v>709</v>
      </c>
      <c r="K150">
        <v>98.55</v>
      </c>
      <c r="L150">
        <v>4.2</v>
      </c>
      <c r="M150">
        <v>8.4</v>
      </c>
      <c r="N150" s="1" t="s">
        <v>27</v>
      </c>
      <c r="O150">
        <v>3</v>
      </c>
      <c r="P150">
        <v>46</v>
      </c>
      <c r="Q150">
        <v>49</v>
      </c>
      <c r="R150">
        <v>911028.75</v>
      </c>
    </row>
    <row r="151" spans="1:18" x14ac:dyDescent="0.35">
      <c r="A151" s="1" t="s">
        <v>480</v>
      </c>
      <c r="B151" s="1" t="s">
        <v>23</v>
      </c>
      <c r="C151" s="1" t="s">
        <v>37</v>
      </c>
      <c r="D151">
        <v>3.3</v>
      </c>
      <c r="E151">
        <v>87</v>
      </c>
      <c r="F151">
        <v>57.76</v>
      </c>
      <c r="G151">
        <v>5717</v>
      </c>
      <c r="H151">
        <v>60536</v>
      </c>
      <c r="I151">
        <v>6</v>
      </c>
      <c r="J151">
        <v>287</v>
      </c>
      <c r="K151">
        <v>148</v>
      </c>
      <c r="L151">
        <v>5.0999999999999996</v>
      </c>
      <c r="M151">
        <v>5.9</v>
      </c>
      <c r="N151" s="1" t="s">
        <v>27</v>
      </c>
      <c r="O151">
        <v>44</v>
      </c>
      <c r="P151">
        <v>55</v>
      </c>
      <c r="Q151">
        <v>99</v>
      </c>
      <c r="R151">
        <v>1129895.82</v>
      </c>
    </row>
    <row r="152" spans="1:18" x14ac:dyDescent="0.35">
      <c r="A152" s="1" t="s">
        <v>483</v>
      </c>
      <c r="B152" s="1" t="s">
        <v>23</v>
      </c>
      <c r="C152" s="1" t="s">
        <v>37</v>
      </c>
      <c r="D152">
        <v>3.1</v>
      </c>
      <c r="E152">
        <v>86</v>
      </c>
      <c r="F152">
        <v>59.97</v>
      </c>
      <c r="G152">
        <v>2706</v>
      </c>
      <c r="H152">
        <v>31071</v>
      </c>
      <c r="I152">
        <v>3</v>
      </c>
      <c r="J152">
        <v>818</v>
      </c>
      <c r="K152">
        <v>235.61</v>
      </c>
      <c r="L152">
        <v>7.6</v>
      </c>
      <c r="M152">
        <v>5.8</v>
      </c>
      <c r="N152" s="1" t="s">
        <v>27</v>
      </c>
      <c r="O152">
        <v>34</v>
      </c>
      <c r="P152">
        <v>29</v>
      </c>
      <c r="Q152">
        <v>63</v>
      </c>
      <c r="R152">
        <v>1150201.6399999999</v>
      </c>
    </row>
    <row r="153" spans="1:18" x14ac:dyDescent="0.35">
      <c r="A153" s="1" t="s">
        <v>488</v>
      </c>
      <c r="B153" s="1" t="s">
        <v>23</v>
      </c>
      <c r="C153" s="1" t="s">
        <v>37</v>
      </c>
      <c r="D153">
        <v>4</v>
      </c>
      <c r="E153">
        <v>72</v>
      </c>
      <c r="F153">
        <v>59.49</v>
      </c>
      <c r="G153">
        <v>7322</v>
      </c>
      <c r="H153">
        <v>81717</v>
      </c>
      <c r="I153">
        <v>4</v>
      </c>
      <c r="J153">
        <v>67</v>
      </c>
      <c r="K153">
        <v>149.61000000000001</v>
      </c>
      <c r="L153">
        <v>5.7</v>
      </c>
      <c r="M153">
        <v>7</v>
      </c>
      <c r="N153" s="1" t="s">
        <v>27</v>
      </c>
      <c r="O153">
        <v>39</v>
      </c>
      <c r="P153">
        <v>4</v>
      </c>
      <c r="Q153">
        <v>43</v>
      </c>
      <c r="R153">
        <v>966149.24</v>
      </c>
    </row>
    <row r="154" spans="1:18" x14ac:dyDescent="0.35">
      <c r="A154" s="1" t="s">
        <v>489</v>
      </c>
      <c r="B154" s="1" t="s">
        <v>23</v>
      </c>
      <c r="C154" s="1" t="s">
        <v>42</v>
      </c>
      <c r="D154">
        <v>3.7</v>
      </c>
      <c r="E154">
        <v>82</v>
      </c>
      <c r="F154">
        <v>36.08</v>
      </c>
      <c r="G154">
        <v>4510</v>
      </c>
      <c r="H154">
        <v>52505</v>
      </c>
      <c r="I154">
        <v>1</v>
      </c>
      <c r="J154">
        <v>329</v>
      </c>
      <c r="K154">
        <v>211.72</v>
      </c>
      <c r="L154">
        <v>3.2</v>
      </c>
      <c r="M154">
        <v>8.1999999999999993</v>
      </c>
      <c r="N154" s="1" t="s">
        <v>27</v>
      </c>
      <c r="O154">
        <v>51</v>
      </c>
      <c r="P154">
        <v>44</v>
      </c>
      <c r="Q154">
        <v>95</v>
      </c>
      <c r="R154">
        <v>668100.49</v>
      </c>
    </row>
    <row r="155" spans="1:18" x14ac:dyDescent="0.35">
      <c r="A155" s="1" t="s">
        <v>490</v>
      </c>
      <c r="B155" s="1" t="s">
        <v>23</v>
      </c>
      <c r="C155" s="1" t="s">
        <v>31</v>
      </c>
      <c r="D155">
        <v>3.8</v>
      </c>
      <c r="E155">
        <v>83</v>
      </c>
      <c r="F155">
        <v>32.950000000000003</v>
      </c>
      <c r="G155">
        <v>3448</v>
      </c>
      <c r="H155">
        <v>40515</v>
      </c>
      <c r="I155">
        <v>13</v>
      </c>
      <c r="J155">
        <v>176</v>
      </c>
      <c r="K155">
        <v>98.23</v>
      </c>
      <c r="L155">
        <v>6</v>
      </c>
      <c r="M155">
        <v>4.7</v>
      </c>
      <c r="N155" s="1" t="s">
        <v>21</v>
      </c>
      <c r="O155">
        <v>59</v>
      </c>
      <c r="P155">
        <v>65</v>
      </c>
      <c r="Q155">
        <v>124</v>
      </c>
      <c r="R155">
        <v>628917.69999999995</v>
      </c>
    </row>
    <row r="156" spans="1:18" x14ac:dyDescent="0.35">
      <c r="A156" s="1" t="s">
        <v>491</v>
      </c>
      <c r="B156" s="1" t="s">
        <v>23</v>
      </c>
      <c r="C156" s="1" t="s">
        <v>42</v>
      </c>
      <c r="D156">
        <v>4.9000000000000004</v>
      </c>
      <c r="E156">
        <v>73</v>
      </c>
      <c r="F156">
        <v>35.31</v>
      </c>
      <c r="G156">
        <v>9796</v>
      </c>
      <c r="H156">
        <v>98363</v>
      </c>
      <c r="I156">
        <v>18</v>
      </c>
      <c r="J156">
        <v>357</v>
      </c>
      <c r="K156">
        <v>175.52</v>
      </c>
      <c r="L156">
        <v>5.2</v>
      </c>
      <c r="M156">
        <v>1.1000000000000001</v>
      </c>
      <c r="N156" s="1" t="s">
        <v>21</v>
      </c>
      <c r="O156">
        <v>33</v>
      </c>
      <c r="P156">
        <v>63</v>
      </c>
      <c r="Q156">
        <v>96</v>
      </c>
      <c r="R156">
        <v>609366.88</v>
      </c>
    </row>
    <row r="157" spans="1:18" x14ac:dyDescent="0.35">
      <c r="A157" s="1" t="s">
        <v>492</v>
      </c>
      <c r="B157" s="1" t="s">
        <v>23</v>
      </c>
      <c r="C157" s="1" t="s">
        <v>24</v>
      </c>
      <c r="D157">
        <v>4.8</v>
      </c>
      <c r="E157">
        <v>87</v>
      </c>
      <c r="F157">
        <v>34.65</v>
      </c>
      <c r="G157">
        <v>7665</v>
      </c>
      <c r="H157">
        <v>83686</v>
      </c>
      <c r="I157">
        <v>16</v>
      </c>
      <c r="J157">
        <v>263</v>
      </c>
      <c r="K157">
        <v>271.22000000000003</v>
      </c>
      <c r="L157">
        <v>5.2</v>
      </c>
      <c r="M157">
        <v>8.8000000000000007</v>
      </c>
      <c r="N157" s="1" t="s">
        <v>21</v>
      </c>
      <c r="O157">
        <v>30</v>
      </c>
      <c r="P157">
        <v>22</v>
      </c>
      <c r="Q157">
        <v>52</v>
      </c>
      <c r="R157">
        <v>701196.05</v>
      </c>
    </row>
    <row r="158" spans="1:18" x14ac:dyDescent="0.35">
      <c r="A158" s="1" t="s">
        <v>495</v>
      </c>
      <c r="B158" s="1" t="s">
        <v>23</v>
      </c>
      <c r="C158" s="1" t="s">
        <v>26</v>
      </c>
      <c r="D158">
        <v>3.6</v>
      </c>
      <c r="E158">
        <v>81</v>
      </c>
      <c r="F158">
        <v>50.74</v>
      </c>
      <c r="G158">
        <v>5055</v>
      </c>
      <c r="H158">
        <v>54333</v>
      </c>
      <c r="I158">
        <v>12</v>
      </c>
      <c r="J158">
        <v>378</v>
      </c>
      <c r="K158">
        <v>262.18</v>
      </c>
      <c r="L158">
        <v>7.9</v>
      </c>
      <c r="M158">
        <v>6.7</v>
      </c>
      <c r="N158" s="1" t="s">
        <v>27</v>
      </c>
      <c r="O158">
        <v>35</v>
      </c>
      <c r="P158">
        <v>74</v>
      </c>
      <c r="Q158">
        <v>109</v>
      </c>
      <c r="R158">
        <v>935962.67</v>
      </c>
    </row>
    <row r="159" spans="1:18" x14ac:dyDescent="0.35">
      <c r="A159" s="1" t="s">
        <v>497</v>
      </c>
      <c r="B159" s="1" t="s">
        <v>23</v>
      </c>
      <c r="C159" s="1" t="s">
        <v>37</v>
      </c>
      <c r="D159">
        <v>4.2</v>
      </c>
      <c r="E159">
        <v>81</v>
      </c>
      <c r="F159">
        <v>62.71</v>
      </c>
      <c r="G159">
        <v>8258</v>
      </c>
      <c r="H159">
        <v>90737</v>
      </c>
      <c r="I159">
        <v>5</v>
      </c>
      <c r="J159">
        <v>749</v>
      </c>
      <c r="K159">
        <v>239.87</v>
      </c>
      <c r="L159">
        <v>5.4</v>
      </c>
      <c r="M159">
        <v>2.2999999999999998</v>
      </c>
      <c r="N159" s="1" t="s">
        <v>21</v>
      </c>
      <c r="O159">
        <v>18</v>
      </c>
      <c r="P159">
        <v>68</v>
      </c>
      <c r="Q159">
        <v>86</v>
      </c>
      <c r="R159">
        <v>1145077.6000000001</v>
      </c>
    </row>
    <row r="160" spans="1:18" x14ac:dyDescent="0.35">
      <c r="A160" s="1" t="s">
        <v>502</v>
      </c>
      <c r="B160" s="1" t="s">
        <v>23</v>
      </c>
      <c r="C160" s="1" t="s">
        <v>42</v>
      </c>
      <c r="D160">
        <v>4.5999999999999996</v>
      </c>
      <c r="E160">
        <v>70</v>
      </c>
      <c r="F160">
        <v>45.54</v>
      </c>
      <c r="G160">
        <v>3505</v>
      </c>
      <c r="H160">
        <v>38037</v>
      </c>
      <c r="I160">
        <v>16</v>
      </c>
      <c r="J160">
        <v>330</v>
      </c>
      <c r="K160">
        <v>179.63</v>
      </c>
      <c r="L160">
        <v>6.6</v>
      </c>
      <c r="M160">
        <v>1.9</v>
      </c>
      <c r="N160" s="1" t="s">
        <v>27</v>
      </c>
      <c r="O160">
        <v>14</v>
      </c>
      <c r="P160">
        <v>25</v>
      </c>
      <c r="Q160">
        <v>39</v>
      </c>
      <c r="R160">
        <v>727973.61</v>
      </c>
    </row>
    <row r="161" spans="1:18" x14ac:dyDescent="0.35">
      <c r="A161" s="1" t="s">
        <v>504</v>
      </c>
      <c r="B161" s="1" t="s">
        <v>23</v>
      </c>
      <c r="C161" s="1" t="s">
        <v>37</v>
      </c>
      <c r="D161">
        <v>4.5</v>
      </c>
      <c r="E161">
        <v>80</v>
      </c>
      <c r="F161">
        <v>62.02</v>
      </c>
      <c r="G161">
        <v>2397</v>
      </c>
      <c r="H161">
        <v>24916</v>
      </c>
      <c r="I161">
        <v>4</v>
      </c>
      <c r="J161">
        <v>736</v>
      </c>
      <c r="K161">
        <v>293.89</v>
      </c>
      <c r="L161">
        <v>4.5999999999999996</v>
      </c>
      <c r="M161">
        <v>9.1</v>
      </c>
      <c r="N161" s="1" t="s">
        <v>27</v>
      </c>
      <c r="O161">
        <v>59</v>
      </c>
      <c r="P161">
        <v>63</v>
      </c>
      <c r="Q161">
        <v>122</v>
      </c>
      <c r="R161">
        <v>1111320.1399999999</v>
      </c>
    </row>
    <row r="162" spans="1:18" x14ac:dyDescent="0.35">
      <c r="A162" s="1" t="s">
        <v>505</v>
      </c>
      <c r="B162" s="1" t="s">
        <v>23</v>
      </c>
      <c r="C162" s="1" t="s">
        <v>26</v>
      </c>
      <c r="D162">
        <v>3.5</v>
      </c>
      <c r="E162">
        <v>87</v>
      </c>
      <c r="F162">
        <v>47.13</v>
      </c>
      <c r="G162">
        <v>5377</v>
      </c>
      <c r="H162">
        <v>52401</v>
      </c>
      <c r="I162">
        <v>15</v>
      </c>
      <c r="J162">
        <v>64</v>
      </c>
      <c r="K162">
        <v>262.77999999999997</v>
      </c>
      <c r="L162">
        <v>7.1</v>
      </c>
      <c r="M162">
        <v>4.0999999999999996</v>
      </c>
      <c r="N162" s="1" t="s">
        <v>27</v>
      </c>
      <c r="O162">
        <v>7</v>
      </c>
      <c r="P162">
        <v>76</v>
      </c>
      <c r="Q162">
        <v>83</v>
      </c>
      <c r="R162">
        <v>933293.23</v>
      </c>
    </row>
    <row r="163" spans="1:18" x14ac:dyDescent="0.35">
      <c r="A163" s="1" t="s">
        <v>507</v>
      </c>
      <c r="B163" s="1" t="s">
        <v>23</v>
      </c>
      <c r="C163" s="1" t="s">
        <v>31</v>
      </c>
      <c r="D163">
        <v>3.7</v>
      </c>
      <c r="E163">
        <v>78</v>
      </c>
      <c r="F163">
        <v>40.409999999999997</v>
      </c>
      <c r="G163">
        <v>5879</v>
      </c>
      <c r="H163">
        <v>63082</v>
      </c>
      <c r="I163">
        <v>16</v>
      </c>
      <c r="J163">
        <v>515</v>
      </c>
      <c r="K163">
        <v>251.94</v>
      </c>
      <c r="L163">
        <v>5.6</v>
      </c>
      <c r="M163">
        <v>7</v>
      </c>
      <c r="N163" s="1" t="s">
        <v>27</v>
      </c>
      <c r="O163">
        <v>22</v>
      </c>
      <c r="P163">
        <v>73</v>
      </c>
      <c r="Q163">
        <v>95</v>
      </c>
      <c r="R163">
        <v>729425.17</v>
      </c>
    </row>
    <row r="164" spans="1:18" x14ac:dyDescent="0.35">
      <c r="A164" s="1" t="s">
        <v>509</v>
      </c>
      <c r="B164" s="1" t="s">
        <v>23</v>
      </c>
      <c r="C164" s="1" t="s">
        <v>26</v>
      </c>
      <c r="D164">
        <v>3</v>
      </c>
      <c r="E164">
        <v>79</v>
      </c>
      <c r="F164">
        <v>47.14</v>
      </c>
      <c r="G164">
        <v>5722</v>
      </c>
      <c r="H164">
        <v>61279</v>
      </c>
      <c r="I164">
        <v>8</v>
      </c>
      <c r="J164">
        <v>530</v>
      </c>
      <c r="K164">
        <v>142.03</v>
      </c>
      <c r="L164">
        <v>7.1</v>
      </c>
      <c r="M164">
        <v>2.7</v>
      </c>
      <c r="N164" s="1" t="s">
        <v>27</v>
      </c>
      <c r="O164">
        <v>21</v>
      </c>
      <c r="P164">
        <v>41</v>
      </c>
      <c r="Q164">
        <v>62</v>
      </c>
      <c r="R164">
        <v>844098.77</v>
      </c>
    </row>
    <row r="165" spans="1:18" x14ac:dyDescent="0.35">
      <c r="A165" s="1" t="s">
        <v>513</v>
      </c>
      <c r="B165" s="1" t="s">
        <v>23</v>
      </c>
      <c r="C165" s="1" t="s">
        <v>31</v>
      </c>
      <c r="D165">
        <v>3.1</v>
      </c>
      <c r="E165">
        <v>88</v>
      </c>
      <c r="F165">
        <v>36.880000000000003</v>
      </c>
      <c r="G165">
        <v>3844</v>
      </c>
      <c r="H165">
        <v>38488</v>
      </c>
      <c r="I165">
        <v>10</v>
      </c>
      <c r="J165">
        <v>595</v>
      </c>
      <c r="K165">
        <v>247.06</v>
      </c>
      <c r="L165">
        <v>4.5999999999999996</v>
      </c>
      <c r="M165">
        <v>8.1999999999999993</v>
      </c>
      <c r="N165" s="1" t="s">
        <v>27</v>
      </c>
      <c r="O165">
        <v>75</v>
      </c>
      <c r="P165">
        <v>82</v>
      </c>
      <c r="Q165">
        <v>157</v>
      </c>
      <c r="R165">
        <v>741821.92</v>
      </c>
    </row>
    <row r="166" spans="1:18" x14ac:dyDescent="0.35">
      <c r="A166" s="1" t="s">
        <v>516</v>
      </c>
      <c r="B166" s="1" t="s">
        <v>23</v>
      </c>
      <c r="C166" s="1" t="s">
        <v>20</v>
      </c>
      <c r="D166">
        <v>4.2</v>
      </c>
      <c r="E166">
        <v>88</v>
      </c>
      <c r="F166">
        <v>66.650000000000006</v>
      </c>
      <c r="G166">
        <v>4613</v>
      </c>
      <c r="H166">
        <v>52191</v>
      </c>
      <c r="I166">
        <v>2</v>
      </c>
      <c r="J166">
        <v>811</v>
      </c>
      <c r="K166">
        <v>176.92</v>
      </c>
      <c r="L166">
        <v>4.5999999999999996</v>
      </c>
      <c r="M166">
        <v>6</v>
      </c>
      <c r="N166" s="1" t="s">
        <v>27</v>
      </c>
      <c r="O166">
        <v>37</v>
      </c>
      <c r="P166">
        <v>75</v>
      </c>
      <c r="Q166">
        <v>112</v>
      </c>
      <c r="R166">
        <v>1310394.6499999999</v>
      </c>
    </row>
    <row r="167" spans="1:18" x14ac:dyDescent="0.35">
      <c r="A167" s="1" t="s">
        <v>518</v>
      </c>
      <c r="B167" s="1" t="s">
        <v>23</v>
      </c>
      <c r="C167" s="1" t="s">
        <v>24</v>
      </c>
      <c r="D167">
        <v>5</v>
      </c>
      <c r="E167">
        <v>88</v>
      </c>
      <c r="F167">
        <v>30.25</v>
      </c>
      <c r="G167">
        <v>7468</v>
      </c>
      <c r="H167">
        <v>82547</v>
      </c>
      <c r="I167">
        <v>13</v>
      </c>
      <c r="J167">
        <v>321</v>
      </c>
      <c r="K167">
        <v>230.28</v>
      </c>
      <c r="L167">
        <v>1.4</v>
      </c>
      <c r="M167">
        <v>9.1999999999999993</v>
      </c>
      <c r="N167" s="1" t="s">
        <v>27</v>
      </c>
      <c r="O167">
        <v>20</v>
      </c>
      <c r="P167">
        <v>59</v>
      </c>
      <c r="Q167">
        <v>79</v>
      </c>
      <c r="R167">
        <v>619639.1</v>
      </c>
    </row>
    <row r="168" spans="1:18" x14ac:dyDescent="0.35">
      <c r="A168" s="1" t="s">
        <v>521</v>
      </c>
      <c r="B168" s="1" t="s">
        <v>23</v>
      </c>
      <c r="C168" s="1" t="s">
        <v>31</v>
      </c>
      <c r="D168">
        <v>4.7</v>
      </c>
      <c r="E168">
        <v>71</v>
      </c>
      <c r="F168">
        <v>33.85</v>
      </c>
      <c r="G168">
        <v>3453</v>
      </c>
      <c r="H168">
        <v>38380</v>
      </c>
      <c r="I168">
        <v>6</v>
      </c>
      <c r="J168">
        <v>975</v>
      </c>
      <c r="K168">
        <v>280.81</v>
      </c>
      <c r="L168">
        <v>5.5</v>
      </c>
      <c r="M168">
        <v>4.3</v>
      </c>
      <c r="N168" s="1" t="s">
        <v>27</v>
      </c>
      <c r="O168">
        <v>6</v>
      </c>
      <c r="P168">
        <v>4</v>
      </c>
      <c r="Q168">
        <v>10</v>
      </c>
      <c r="R168">
        <v>546620.65</v>
      </c>
    </row>
    <row r="169" spans="1:18" x14ac:dyDescent="0.35">
      <c r="A169" s="1" t="s">
        <v>526</v>
      </c>
      <c r="B169" s="1" t="s">
        <v>23</v>
      </c>
      <c r="C169" s="1" t="s">
        <v>31</v>
      </c>
      <c r="D169">
        <v>3.7</v>
      </c>
      <c r="E169">
        <v>73</v>
      </c>
      <c r="F169">
        <v>33.25</v>
      </c>
      <c r="G169">
        <v>1657</v>
      </c>
      <c r="H169">
        <v>22772</v>
      </c>
      <c r="I169">
        <v>14</v>
      </c>
      <c r="J169">
        <v>264</v>
      </c>
      <c r="K169">
        <v>256.36</v>
      </c>
      <c r="L169">
        <v>8.4</v>
      </c>
      <c r="M169">
        <v>6</v>
      </c>
      <c r="N169" s="1" t="s">
        <v>21</v>
      </c>
      <c r="O169">
        <v>41</v>
      </c>
      <c r="P169">
        <v>16</v>
      </c>
      <c r="Q169">
        <v>57</v>
      </c>
      <c r="R169">
        <v>558815.1</v>
      </c>
    </row>
    <row r="170" spans="1:18" x14ac:dyDescent="0.35">
      <c r="A170" s="1" t="s">
        <v>533</v>
      </c>
      <c r="B170" s="1" t="s">
        <v>23</v>
      </c>
      <c r="C170" s="1" t="s">
        <v>31</v>
      </c>
      <c r="D170">
        <v>3.5</v>
      </c>
      <c r="E170">
        <v>89</v>
      </c>
      <c r="F170">
        <v>32.51</v>
      </c>
      <c r="G170">
        <v>2876</v>
      </c>
      <c r="H170">
        <v>34152</v>
      </c>
      <c r="I170">
        <v>7</v>
      </c>
      <c r="J170">
        <v>863</v>
      </c>
      <c r="K170">
        <v>154.49</v>
      </c>
      <c r="L170">
        <v>2.9</v>
      </c>
      <c r="M170">
        <v>1.1000000000000001</v>
      </c>
      <c r="N170" s="1" t="s">
        <v>21</v>
      </c>
      <c r="O170">
        <v>8</v>
      </c>
      <c r="P170">
        <v>22</v>
      </c>
      <c r="Q170">
        <v>30</v>
      </c>
      <c r="R170">
        <v>651375.31000000006</v>
      </c>
    </row>
    <row r="171" spans="1:18" x14ac:dyDescent="0.35">
      <c r="A171" s="1" t="s">
        <v>534</v>
      </c>
      <c r="B171" s="1" t="s">
        <v>23</v>
      </c>
      <c r="C171" s="1" t="s">
        <v>20</v>
      </c>
      <c r="D171">
        <v>4.8</v>
      </c>
      <c r="E171">
        <v>73</v>
      </c>
      <c r="F171">
        <v>72.08</v>
      </c>
      <c r="G171">
        <v>5997</v>
      </c>
      <c r="H171">
        <v>67546</v>
      </c>
      <c r="I171">
        <v>3</v>
      </c>
      <c r="J171">
        <v>601</v>
      </c>
      <c r="K171">
        <v>140.68</v>
      </c>
      <c r="L171">
        <v>10</v>
      </c>
      <c r="M171">
        <v>9.4</v>
      </c>
      <c r="N171" s="1" t="s">
        <v>27</v>
      </c>
      <c r="O171">
        <v>0</v>
      </c>
      <c r="P171">
        <v>23</v>
      </c>
      <c r="Q171">
        <v>23</v>
      </c>
      <c r="R171">
        <v>1180275.6000000001</v>
      </c>
    </row>
    <row r="172" spans="1:18" x14ac:dyDescent="0.35">
      <c r="A172" s="1" t="s">
        <v>535</v>
      </c>
      <c r="B172" s="1" t="s">
        <v>23</v>
      </c>
      <c r="C172" s="1" t="s">
        <v>37</v>
      </c>
      <c r="D172">
        <v>3.1</v>
      </c>
      <c r="E172">
        <v>85</v>
      </c>
      <c r="F172">
        <v>65.150000000000006</v>
      </c>
      <c r="G172">
        <v>3860</v>
      </c>
      <c r="H172">
        <v>46013</v>
      </c>
      <c r="I172">
        <v>9</v>
      </c>
      <c r="J172">
        <v>590</v>
      </c>
      <c r="K172">
        <v>286.69</v>
      </c>
      <c r="L172">
        <v>6.1</v>
      </c>
      <c r="M172">
        <v>4.9000000000000004</v>
      </c>
      <c r="N172" s="1" t="s">
        <v>21</v>
      </c>
      <c r="O172">
        <v>51</v>
      </c>
      <c r="P172">
        <v>16</v>
      </c>
      <c r="Q172">
        <v>67</v>
      </c>
      <c r="R172">
        <v>1240902.95</v>
      </c>
    </row>
    <row r="173" spans="1:18" x14ac:dyDescent="0.35">
      <c r="A173" s="1" t="s">
        <v>538</v>
      </c>
      <c r="B173" s="1" t="s">
        <v>23</v>
      </c>
      <c r="C173" s="1" t="s">
        <v>42</v>
      </c>
      <c r="D173">
        <v>4.2</v>
      </c>
      <c r="E173">
        <v>74</v>
      </c>
      <c r="F173">
        <v>45.68</v>
      </c>
      <c r="G173">
        <v>2909</v>
      </c>
      <c r="H173">
        <v>37516</v>
      </c>
      <c r="I173">
        <v>3</v>
      </c>
      <c r="J173">
        <v>194</v>
      </c>
      <c r="K173">
        <v>185.84</v>
      </c>
      <c r="L173">
        <v>2.1</v>
      </c>
      <c r="M173">
        <v>2.1</v>
      </c>
      <c r="N173" s="1" t="s">
        <v>27</v>
      </c>
      <c r="O173">
        <v>14</v>
      </c>
      <c r="P173">
        <v>58</v>
      </c>
      <c r="Q173">
        <v>72</v>
      </c>
      <c r="R173">
        <v>755306.34</v>
      </c>
    </row>
    <row r="174" spans="1:18" x14ac:dyDescent="0.35">
      <c r="A174" s="1" t="s">
        <v>542</v>
      </c>
      <c r="B174" s="1" t="s">
        <v>23</v>
      </c>
      <c r="C174" s="1" t="s">
        <v>20</v>
      </c>
      <c r="D174">
        <v>3.5</v>
      </c>
      <c r="E174">
        <v>87</v>
      </c>
      <c r="F174">
        <v>71.55</v>
      </c>
      <c r="G174">
        <v>5485</v>
      </c>
      <c r="H174">
        <v>55934</v>
      </c>
      <c r="I174">
        <v>5</v>
      </c>
      <c r="J174">
        <v>886</v>
      </c>
      <c r="K174">
        <v>241.72</v>
      </c>
      <c r="L174">
        <v>8.8000000000000007</v>
      </c>
      <c r="M174">
        <v>3.1</v>
      </c>
      <c r="N174" s="1" t="s">
        <v>21</v>
      </c>
      <c r="O174">
        <v>21</v>
      </c>
      <c r="P174">
        <v>68</v>
      </c>
      <c r="Q174">
        <v>89</v>
      </c>
      <c r="R174">
        <v>1393356.3</v>
      </c>
    </row>
    <row r="175" spans="1:18" x14ac:dyDescent="0.35">
      <c r="A175" s="1" t="s">
        <v>543</v>
      </c>
      <c r="B175" s="1" t="s">
        <v>23</v>
      </c>
      <c r="C175" s="1" t="s">
        <v>26</v>
      </c>
      <c r="D175">
        <v>4</v>
      </c>
      <c r="E175">
        <v>80</v>
      </c>
      <c r="F175">
        <v>48.03</v>
      </c>
      <c r="G175">
        <v>3150</v>
      </c>
      <c r="H175">
        <v>35233</v>
      </c>
      <c r="I175">
        <v>13</v>
      </c>
      <c r="J175">
        <v>554</v>
      </c>
      <c r="K175">
        <v>54.68</v>
      </c>
      <c r="L175">
        <v>5.3</v>
      </c>
      <c r="M175">
        <v>2.6</v>
      </c>
      <c r="N175" s="1" t="s">
        <v>27</v>
      </c>
      <c r="O175">
        <v>70</v>
      </c>
      <c r="P175">
        <v>16</v>
      </c>
      <c r="Q175">
        <v>86</v>
      </c>
      <c r="R175">
        <v>870160.83</v>
      </c>
    </row>
    <row r="176" spans="1:18" x14ac:dyDescent="0.35">
      <c r="A176" s="1" t="s">
        <v>544</v>
      </c>
      <c r="B176" s="1" t="s">
        <v>23</v>
      </c>
      <c r="C176" s="1" t="s">
        <v>24</v>
      </c>
      <c r="D176">
        <v>3.5</v>
      </c>
      <c r="E176">
        <v>75</v>
      </c>
      <c r="F176">
        <v>35.53</v>
      </c>
      <c r="G176">
        <v>4645</v>
      </c>
      <c r="H176">
        <v>54298</v>
      </c>
      <c r="I176">
        <v>15</v>
      </c>
      <c r="J176">
        <v>646</v>
      </c>
      <c r="K176">
        <v>257.27</v>
      </c>
      <c r="L176">
        <v>9.1</v>
      </c>
      <c r="M176">
        <v>3.5</v>
      </c>
      <c r="N176" s="1" t="s">
        <v>21</v>
      </c>
      <c r="O176">
        <v>60</v>
      </c>
      <c r="P176">
        <v>5</v>
      </c>
      <c r="Q176">
        <v>65</v>
      </c>
      <c r="R176">
        <v>618164.1</v>
      </c>
    </row>
    <row r="177" spans="1:18" x14ac:dyDescent="0.35">
      <c r="A177" s="1" t="s">
        <v>547</v>
      </c>
      <c r="B177" s="1" t="s">
        <v>23</v>
      </c>
      <c r="C177" s="1" t="s">
        <v>42</v>
      </c>
      <c r="D177">
        <v>3.1</v>
      </c>
      <c r="E177">
        <v>83</v>
      </c>
      <c r="F177">
        <v>42.72</v>
      </c>
      <c r="G177">
        <v>4877</v>
      </c>
      <c r="H177">
        <v>48177</v>
      </c>
      <c r="I177">
        <v>3</v>
      </c>
      <c r="J177">
        <v>968</v>
      </c>
      <c r="K177">
        <v>237.34</v>
      </c>
      <c r="L177">
        <v>1.6</v>
      </c>
      <c r="M177">
        <v>7.3</v>
      </c>
      <c r="N177" s="1" t="s">
        <v>27</v>
      </c>
      <c r="O177">
        <v>55</v>
      </c>
      <c r="P177">
        <v>32</v>
      </c>
      <c r="Q177">
        <v>87</v>
      </c>
      <c r="R177">
        <v>799348.43</v>
      </c>
    </row>
    <row r="178" spans="1:18" x14ac:dyDescent="0.35">
      <c r="A178" s="1" t="s">
        <v>549</v>
      </c>
      <c r="B178" s="1" t="s">
        <v>23</v>
      </c>
      <c r="C178" s="1" t="s">
        <v>20</v>
      </c>
      <c r="D178">
        <v>3.7</v>
      </c>
      <c r="E178">
        <v>79</v>
      </c>
      <c r="F178">
        <v>69.2</v>
      </c>
      <c r="G178">
        <v>3254</v>
      </c>
      <c r="H178">
        <v>33464</v>
      </c>
      <c r="I178">
        <v>10</v>
      </c>
      <c r="J178">
        <v>512</v>
      </c>
      <c r="K178">
        <v>218.09</v>
      </c>
      <c r="L178">
        <v>4.2</v>
      </c>
      <c r="M178">
        <v>4.5</v>
      </c>
      <c r="N178" s="1" t="s">
        <v>27</v>
      </c>
      <c r="O178">
        <v>65</v>
      </c>
      <c r="P178">
        <v>32</v>
      </c>
      <c r="Q178">
        <v>97</v>
      </c>
      <c r="R178">
        <v>1225869.8</v>
      </c>
    </row>
    <row r="179" spans="1:18" x14ac:dyDescent="0.35">
      <c r="A179" s="1" t="s">
        <v>550</v>
      </c>
      <c r="B179" s="1" t="s">
        <v>23</v>
      </c>
      <c r="C179" s="1" t="s">
        <v>37</v>
      </c>
      <c r="D179">
        <v>4.3</v>
      </c>
      <c r="E179">
        <v>85</v>
      </c>
      <c r="F179">
        <v>55.84</v>
      </c>
      <c r="G179">
        <v>2650</v>
      </c>
      <c r="H179">
        <v>29244</v>
      </c>
      <c r="I179">
        <v>2</v>
      </c>
      <c r="J179">
        <v>200</v>
      </c>
      <c r="K179">
        <v>273.17</v>
      </c>
      <c r="L179">
        <v>2.7</v>
      </c>
      <c r="M179">
        <v>1.1000000000000001</v>
      </c>
      <c r="N179" s="1" t="s">
        <v>21</v>
      </c>
      <c r="O179">
        <v>79</v>
      </c>
      <c r="P179">
        <v>27</v>
      </c>
      <c r="Q179">
        <v>106</v>
      </c>
      <c r="R179">
        <v>1055117.8400000001</v>
      </c>
    </row>
    <row r="180" spans="1:18" x14ac:dyDescent="0.35">
      <c r="A180" s="1" t="s">
        <v>553</v>
      </c>
      <c r="B180" s="1" t="s">
        <v>23</v>
      </c>
      <c r="C180" s="1" t="s">
        <v>31</v>
      </c>
      <c r="D180">
        <v>4.5</v>
      </c>
      <c r="E180">
        <v>75</v>
      </c>
      <c r="F180">
        <v>37.54</v>
      </c>
      <c r="G180">
        <v>2375</v>
      </c>
      <c r="H180">
        <v>24645</v>
      </c>
      <c r="I180">
        <v>12</v>
      </c>
      <c r="J180">
        <v>239</v>
      </c>
      <c r="K180">
        <v>93.73</v>
      </c>
      <c r="L180">
        <v>8.3000000000000007</v>
      </c>
      <c r="M180">
        <v>2.7</v>
      </c>
      <c r="N180" s="1" t="s">
        <v>21</v>
      </c>
      <c r="O180">
        <v>32</v>
      </c>
      <c r="P180">
        <v>29</v>
      </c>
      <c r="Q180">
        <v>61</v>
      </c>
      <c r="R180">
        <v>641657.18999999994</v>
      </c>
    </row>
    <row r="181" spans="1:18" x14ac:dyDescent="0.35">
      <c r="A181" s="1" t="s">
        <v>554</v>
      </c>
      <c r="B181" s="1" t="s">
        <v>23</v>
      </c>
      <c r="C181" s="1" t="s">
        <v>20</v>
      </c>
      <c r="D181">
        <v>4.9000000000000004</v>
      </c>
      <c r="E181">
        <v>88</v>
      </c>
      <c r="F181">
        <v>69.2</v>
      </c>
      <c r="G181">
        <v>4002</v>
      </c>
      <c r="H181">
        <v>49126</v>
      </c>
      <c r="I181">
        <v>18</v>
      </c>
      <c r="J181">
        <v>83</v>
      </c>
      <c r="K181">
        <v>166.89</v>
      </c>
      <c r="L181">
        <v>7.5</v>
      </c>
      <c r="M181">
        <v>3.6</v>
      </c>
      <c r="N181" s="1" t="s">
        <v>27</v>
      </c>
      <c r="O181">
        <v>0</v>
      </c>
      <c r="P181">
        <v>45</v>
      </c>
      <c r="Q181">
        <v>45</v>
      </c>
      <c r="R181">
        <v>1368911.7</v>
      </c>
    </row>
    <row r="182" spans="1:18" x14ac:dyDescent="0.35">
      <c r="A182" s="1" t="s">
        <v>558</v>
      </c>
      <c r="B182" s="1" t="s">
        <v>23</v>
      </c>
      <c r="C182" s="1" t="s">
        <v>26</v>
      </c>
      <c r="D182">
        <v>4.9000000000000004</v>
      </c>
      <c r="E182">
        <v>72</v>
      </c>
      <c r="F182">
        <v>49.27</v>
      </c>
      <c r="G182">
        <v>7060</v>
      </c>
      <c r="H182">
        <v>73120</v>
      </c>
      <c r="I182">
        <v>17</v>
      </c>
      <c r="J182">
        <v>612</v>
      </c>
      <c r="K182">
        <v>264.75</v>
      </c>
      <c r="L182">
        <v>4.7</v>
      </c>
      <c r="M182">
        <v>8.6999999999999993</v>
      </c>
      <c r="N182" s="1" t="s">
        <v>21</v>
      </c>
      <c r="O182">
        <v>36</v>
      </c>
      <c r="P182">
        <v>11</v>
      </c>
      <c r="Q182">
        <v>47</v>
      </c>
      <c r="R182">
        <v>818375.05</v>
      </c>
    </row>
    <row r="183" spans="1:18" x14ac:dyDescent="0.35">
      <c r="A183" s="1" t="s">
        <v>563</v>
      </c>
      <c r="B183" s="1" t="s">
        <v>23</v>
      </c>
      <c r="C183" s="1" t="s">
        <v>24</v>
      </c>
      <c r="D183">
        <v>3.2</v>
      </c>
      <c r="E183">
        <v>73</v>
      </c>
      <c r="F183">
        <v>25.92</v>
      </c>
      <c r="G183">
        <v>5688</v>
      </c>
      <c r="H183">
        <v>55114</v>
      </c>
      <c r="I183">
        <v>1</v>
      </c>
      <c r="J183">
        <v>371</v>
      </c>
      <c r="K183">
        <v>100.95</v>
      </c>
      <c r="L183">
        <v>5.2</v>
      </c>
      <c r="M183">
        <v>7.7</v>
      </c>
      <c r="N183" s="1" t="s">
        <v>27</v>
      </c>
      <c r="O183">
        <v>21</v>
      </c>
      <c r="P183">
        <v>12</v>
      </c>
      <c r="Q183">
        <v>33</v>
      </c>
      <c r="R183">
        <v>434718.1</v>
      </c>
    </row>
    <row r="184" spans="1:18" x14ac:dyDescent="0.35">
      <c r="A184" s="1" t="s">
        <v>565</v>
      </c>
      <c r="B184" s="1" t="s">
        <v>23</v>
      </c>
      <c r="C184" s="1" t="s">
        <v>42</v>
      </c>
      <c r="D184">
        <v>3.3</v>
      </c>
      <c r="E184">
        <v>76</v>
      </c>
      <c r="F184">
        <v>37.36</v>
      </c>
      <c r="G184">
        <v>2451</v>
      </c>
      <c r="H184">
        <v>22830</v>
      </c>
      <c r="I184">
        <v>3</v>
      </c>
      <c r="J184">
        <v>619</v>
      </c>
      <c r="K184">
        <v>174.31</v>
      </c>
      <c r="L184">
        <v>6.7</v>
      </c>
      <c r="M184">
        <v>9.1999999999999993</v>
      </c>
      <c r="N184" s="1" t="s">
        <v>21</v>
      </c>
      <c r="O184">
        <v>73</v>
      </c>
      <c r="P184">
        <v>24</v>
      </c>
      <c r="Q184">
        <v>97</v>
      </c>
      <c r="R184">
        <v>642449.76</v>
      </c>
    </row>
    <row r="185" spans="1:18" x14ac:dyDescent="0.35">
      <c r="A185" s="1" t="s">
        <v>572</v>
      </c>
      <c r="B185" s="1" t="s">
        <v>23</v>
      </c>
      <c r="C185" s="1" t="s">
        <v>26</v>
      </c>
      <c r="D185">
        <v>3.2</v>
      </c>
      <c r="E185">
        <v>80</v>
      </c>
      <c r="F185">
        <v>46.56</v>
      </c>
      <c r="G185">
        <v>3372</v>
      </c>
      <c r="H185">
        <v>39840</v>
      </c>
      <c r="I185">
        <v>14</v>
      </c>
      <c r="J185">
        <v>205</v>
      </c>
      <c r="K185">
        <v>149.09</v>
      </c>
      <c r="L185">
        <v>3.8</v>
      </c>
      <c r="M185">
        <v>7.1</v>
      </c>
      <c r="N185" s="1" t="s">
        <v>21</v>
      </c>
      <c r="O185">
        <v>45</v>
      </c>
      <c r="P185">
        <v>39</v>
      </c>
      <c r="Q185">
        <v>84</v>
      </c>
      <c r="R185">
        <v>846552.24</v>
      </c>
    </row>
    <row r="186" spans="1:18" x14ac:dyDescent="0.35">
      <c r="A186" s="1" t="s">
        <v>575</v>
      </c>
      <c r="B186" s="1" t="s">
        <v>23</v>
      </c>
      <c r="C186" s="1" t="s">
        <v>42</v>
      </c>
      <c r="D186">
        <v>3.4</v>
      </c>
      <c r="E186">
        <v>74</v>
      </c>
      <c r="F186">
        <v>45.68</v>
      </c>
      <c r="G186">
        <v>3826</v>
      </c>
      <c r="H186">
        <v>46442</v>
      </c>
      <c r="I186">
        <v>1</v>
      </c>
      <c r="J186">
        <v>762</v>
      </c>
      <c r="K186">
        <v>114.91</v>
      </c>
      <c r="L186">
        <v>7.4</v>
      </c>
      <c r="M186">
        <v>8.8000000000000007</v>
      </c>
      <c r="N186" s="1" t="s">
        <v>27</v>
      </c>
      <c r="O186">
        <v>31</v>
      </c>
      <c r="P186">
        <v>54</v>
      </c>
      <c r="Q186">
        <v>85</v>
      </c>
      <c r="R186">
        <v>762857.98</v>
      </c>
    </row>
    <row r="187" spans="1:18" x14ac:dyDescent="0.35">
      <c r="A187" s="1" t="s">
        <v>577</v>
      </c>
      <c r="B187" s="1" t="s">
        <v>23</v>
      </c>
      <c r="C187" s="1" t="s">
        <v>24</v>
      </c>
      <c r="D187">
        <v>3.2</v>
      </c>
      <c r="E187">
        <v>70</v>
      </c>
      <c r="F187">
        <v>28.12</v>
      </c>
      <c r="G187">
        <v>1942</v>
      </c>
      <c r="H187">
        <v>25858</v>
      </c>
      <c r="I187">
        <v>16</v>
      </c>
      <c r="J187">
        <v>651</v>
      </c>
      <c r="K187">
        <v>252.69</v>
      </c>
      <c r="L187">
        <v>8.8000000000000007</v>
      </c>
      <c r="M187">
        <v>8.9</v>
      </c>
      <c r="N187" s="1" t="s">
        <v>27</v>
      </c>
      <c r="O187">
        <v>46</v>
      </c>
      <c r="P187">
        <v>38</v>
      </c>
      <c r="Q187">
        <v>84</v>
      </c>
      <c r="R187">
        <v>463799.58</v>
      </c>
    </row>
    <row r="188" spans="1:18" x14ac:dyDescent="0.35">
      <c r="A188" s="1" t="s">
        <v>579</v>
      </c>
      <c r="B188" s="1" t="s">
        <v>23</v>
      </c>
      <c r="C188" s="1" t="s">
        <v>26</v>
      </c>
      <c r="D188">
        <v>3.5</v>
      </c>
      <c r="E188">
        <v>81</v>
      </c>
      <c r="F188">
        <v>52.21</v>
      </c>
      <c r="G188">
        <v>3373</v>
      </c>
      <c r="H188">
        <v>36864</v>
      </c>
      <c r="I188">
        <v>19</v>
      </c>
      <c r="J188">
        <v>907</v>
      </c>
      <c r="K188">
        <v>189.53</v>
      </c>
      <c r="L188">
        <v>6.4</v>
      </c>
      <c r="M188">
        <v>2</v>
      </c>
      <c r="N188" s="1" t="s">
        <v>27</v>
      </c>
      <c r="O188">
        <v>40</v>
      </c>
      <c r="P188">
        <v>62</v>
      </c>
      <c r="Q188">
        <v>102</v>
      </c>
      <c r="R188">
        <v>963395.31</v>
      </c>
    </row>
    <row r="189" spans="1:18" x14ac:dyDescent="0.35">
      <c r="A189" s="1" t="s">
        <v>580</v>
      </c>
      <c r="B189" s="1" t="s">
        <v>23</v>
      </c>
      <c r="C189" s="1" t="s">
        <v>37</v>
      </c>
      <c r="D189">
        <v>3.6</v>
      </c>
      <c r="E189">
        <v>82</v>
      </c>
      <c r="F189">
        <v>61.63</v>
      </c>
      <c r="G189">
        <v>1652</v>
      </c>
      <c r="H189">
        <v>22769</v>
      </c>
      <c r="I189">
        <v>3</v>
      </c>
      <c r="J189">
        <v>494</v>
      </c>
      <c r="K189">
        <v>259.08</v>
      </c>
      <c r="L189">
        <v>4.5999999999999996</v>
      </c>
      <c r="M189">
        <v>6.2</v>
      </c>
      <c r="N189" s="1" t="s">
        <v>27</v>
      </c>
      <c r="O189">
        <v>33</v>
      </c>
      <c r="P189">
        <v>59</v>
      </c>
      <c r="Q189">
        <v>92</v>
      </c>
      <c r="R189">
        <v>1125425.95</v>
      </c>
    </row>
    <row r="190" spans="1:18" x14ac:dyDescent="0.35">
      <c r="A190" s="1" t="s">
        <v>581</v>
      </c>
      <c r="B190" s="1" t="s">
        <v>23</v>
      </c>
      <c r="C190" s="1" t="s">
        <v>42</v>
      </c>
      <c r="D190">
        <v>3.2</v>
      </c>
      <c r="E190">
        <v>80</v>
      </c>
      <c r="F190">
        <v>35.299999999999997</v>
      </c>
      <c r="G190">
        <v>2193</v>
      </c>
      <c r="H190">
        <v>25297</v>
      </c>
      <c r="I190">
        <v>2</v>
      </c>
      <c r="J190">
        <v>552</v>
      </c>
      <c r="K190">
        <v>103.91</v>
      </c>
      <c r="L190">
        <v>3.2</v>
      </c>
      <c r="M190">
        <v>4.9000000000000004</v>
      </c>
      <c r="N190" s="1" t="s">
        <v>21</v>
      </c>
      <c r="O190">
        <v>46</v>
      </c>
      <c r="P190">
        <v>51</v>
      </c>
      <c r="Q190">
        <v>97</v>
      </c>
      <c r="R190">
        <v>633588.44999999995</v>
      </c>
    </row>
    <row r="191" spans="1:18" x14ac:dyDescent="0.35">
      <c r="A191" s="1" t="s">
        <v>582</v>
      </c>
      <c r="B191" s="1" t="s">
        <v>23</v>
      </c>
      <c r="C191" s="1" t="s">
        <v>42</v>
      </c>
      <c r="D191">
        <v>4.7</v>
      </c>
      <c r="E191">
        <v>82</v>
      </c>
      <c r="F191">
        <v>36.35</v>
      </c>
      <c r="G191">
        <v>5178</v>
      </c>
      <c r="H191">
        <v>56254</v>
      </c>
      <c r="I191">
        <v>17</v>
      </c>
      <c r="J191">
        <v>374</v>
      </c>
      <c r="K191">
        <v>280.42</v>
      </c>
      <c r="L191">
        <v>3.2</v>
      </c>
      <c r="M191">
        <v>4.5999999999999996</v>
      </c>
      <c r="N191" s="1" t="s">
        <v>21</v>
      </c>
      <c r="O191">
        <v>19</v>
      </c>
      <c r="P191">
        <v>48</v>
      </c>
      <c r="Q191">
        <v>67</v>
      </c>
      <c r="R191">
        <v>687436.45</v>
      </c>
    </row>
    <row r="192" spans="1:18" x14ac:dyDescent="0.35">
      <c r="A192" s="1" t="s">
        <v>583</v>
      </c>
      <c r="B192" s="1" t="s">
        <v>23</v>
      </c>
      <c r="C192" s="1" t="s">
        <v>20</v>
      </c>
      <c r="D192">
        <v>4</v>
      </c>
      <c r="E192">
        <v>82</v>
      </c>
      <c r="F192">
        <v>71.430000000000007</v>
      </c>
      <c r="G192">
        <v>3853</v>
      </c>
      <c r="H192">
        <v>42609</v>
      </c>
      <c r="I192">
        <v>11</v>
      </c>
      <c r="J192">
        <v>426</v>
      </c>
      <c r="K192">
        <v>194.42</v>
      </c>
      <c r="L192">
        <v>2.4</v>
      </c>
      <c r="M192">
        <v>7.3</v>
      </c>
      <c r="N192" s="1" t="s">
        <v>21</v>
      </c>
      <c r="O192">
        <v>15</v>
      </c>
      <c r="P192">
        <v>65</v>
      </c>
      <c r="Q192">
        <v>80</v>
      </c>
      <c r="R192">
        <v>1313066.29</v>
      </c>
    </row>
    <row r="193" spans="1:18" x14ac:dyDescent="0.35">
      <c r="A193" s="1" t="s">
        <v>585</v>
      </c>
      <c r="B193" s="1" t="s">
        <v>23</v>
      </c>
      <c r="C193" s="1" t="s">
        <v>24</v>
      </c>
      <c r="D193">
        <v>4.0999999999999996</v>
      </c>
      <c r="E193">
        <v>75</v>
      </c>
      <c r="F193">
        <v>34.97</v>
      </c>
      <c r="G193">
        <v>6450</v>
      </c>
      <c r="H193">
        <v>65253</v>
      </c>
      <c r="I193">
        <v>7</v>
      </c>
      <c r="J193">
        <v>843</v>
      </c>
      <c r="K193">
        <v>290.92</v>
      </c>
      <c r="L193">
        <v>6.9</v>
      </c>
      <c r="M193">
        <v>8.4</v>
      </c>
      <c r="N193" s="1" t="s">
        <v>27</v>
      </c>
      <c r="O193">
        <v>49</v>
      </c>
      <c r="P193">
        <v>14</v>
      </c>
      <c r="Q193">
        <v>63</v>
      </c>
      <c r="R193">
        <v>605859.01</v>
      </c>
    </row>
    <row r="194" spans="1:18" x14ac:dyDescent="0.35">
      <c r="A194" s="1" t="s">
        <v>586</v>
      </c>
      <c r="B194" s="1" t="s">
        <v>23</v>
      </c>
      <c r="C194" s="1" t="s">
        <v>20</v>
      </c>
      <c r="D194">
        <v>3.8</v>
      </c>
      <c r="E194">
        <v>89</v>
      </c>
      <c r="F194">
        <v>66.67</v>
      </c>
      <c r="G194">
        <v>6766</v>
      </c>
      <c r="H194">
        <v>66504</v>
      </c>
      <c r="I194">
        <v>10</v>
      </c>
      <c r="J194">
        <v>552</v>
      </c>
      <c r="K194">
        <v>82.41</v>
      </c>
      <c r="L194">
        <v>3.6</v>
      </c>
      <c r="M194">
        <v>1.2</v>
      </c>
      <c r="N194" s="1" t="s">
        <v>21</v>
      </c>
      <c r="O194">
        <v>8</v>
      </c>
      <c r="P194">
        <v>56</v>
      </c>
      <c r="Q194">
        <v>64</v>
      </c>
      <c r="R194">
        <v>1330710.05</v>
      </c>
    </row>
    <row r="195" spans="1:18" x14ac:dyDescent="0.35">
      <c r="A195" s="1" t="s">
        <v>588</v>
      </c>
      <c r="B195" s="1" t="s">
        <v>23</v>
      </c>
      <c r="C195" s="1" t="s">
        <v>31</v>
      </c>
      <c r="D195">
        <v>4.5</v>
      </c>
      <c r="E195">
        <v>79</v>
      </c>
      <c r="F195">
        <v>30.48</v>
      </c>
      <c r="G195">
        <v>4378</v>
      </c>
      <c r="H195">
        <v>47044</v>
      </c>
      <c r="I195">
        <v>8</v>
      </c>
      <c r="J195">
        <v>924</v>
      </c>
      <c r="K195">
        <v>254.64</v>
      </c>
      <c r="L195">
        <v>6</v>
      </c>
      <c r="M195">
        <v>3</v>
      </c>
      <c r="N195" s="1" t="s">
        <v>21</v>
      </c>
      <c r="O195">
        <v>49</v>
      </c>
      <c r="P195">
        <v>48</v>
      </c>
      <c r="Q195">
        <v>97</v>
      </c>
      <c r="R195">
        <v>553558.24</v>
      </c>
    </row>
    <row r="196" spans="1:18" x14ac:dyDescent="0.35">
      <c r="A196" s="1" t="s">
        <v>591</v>
      </c>
      <c r="B196" s="1" t="s">
        <v>23</v>
      </c>
      <c r="C196" s="1" t="s">
        <v>31</v>
      </c>
      <c r="D196">
        <v>4.4000000000000004</v>
      </c>
      <c r="E196">
        <v>76</v>
      </c>
      <c r="F196">
        <v>38.69</v>
      </c>
      <c r="G196">
        <v>8442</v>
      </c>
      <c r="H196">
        <v>83905</v>
      </c>
      <c r="I196">
        <v>12</v>
      </c>
      <c r="J196">
        <v>741</v>
      </c>
      <c r="K196">
        <v>181.08</v>
      </c>
      <c r="L196">
        <v>2.2999999999999998</v>
      </c>
      <c r="M196">
        <v>10</v>
      </c>
      <c r="N196" s="1" t="s">
        <v>27</v>
      </c>
      <c r="O196">
        <v>39</v>
      </c>
      <c r="P196">
        <v>63</v>
      </c>
      <c r="Q196">
        <v>102</v>
      </c>
      <c r="R196">
        <v>684392.99</v>
      </c>
    </row>
    <row r="197" spans="1:18" x14ac:dyDescent="0.35">
      <c r="A197" s="1" t="s">
        <v>595</v>
      </c>
      <c r="B197" s="1" t="s">
        <v>23</v>
      </c>
      <c r="C197" s="1" t="s">
        <v>20</v>
      </c>
      <c r="D197">
        <v>3.9</v>
      </c>
      <c r="E197">
        <v>81</v>
      </c>
      <c r="F197">
        <v>75.25</v>
      </c>
      <c r="G197">
        <v>2443</v>
      </c>
      <c r="H197">
        <v>26621</v>
      </c>
      <c r="I197">
        <v>18</v>
      </c>
      <c r="J197">
        <v>507</v>
      </c>
      <c r="K197">
        <v>182.77</v>
      </c>
      <c r="L197">
        <v>2.8</v>
      </c>
      <c r="M197">
        <v>3.9</v>
      </c>
      <c r="N197" s="1" t="s">
        <v>27</v>
      </c>
      <c r="O197">
        <v>12</v>
      </c>
      <c r="P197">
        <v>30</v>
      </c>
      <c r="Q197">
        <v>42</v>
      </c>
      <c r="R197">
        <v>1365379.8</v>
      </c>
    </row>
    <row r="198" spans="1:18" x14ac:dyDescent="0.35">
      <c r="A198" s="1" t="s">
        <v>596</v>
      </c>
      <c r="B198" s="1" t="s">
        <v>23</v>
      </c>
      <c r="C198" s="1" t="s">
        <v>37</v>
      </c>
      <c r="D198">
        <v>4.4000000000000004</v>
      </c>
      <c r="E198">
        <v>73</v>
      </c>
      <c r="F198">
        <v>57.53</v>
      </c>
      <c r="G198">
        <v>2746</v>
      </c>
      <c r="H198">
        <v>35639</v>
      </c>
      <c r="I198">
        <v>6</v>
      </c>
      <c r="J198">
        <v>933</v>
      </c>
      <c r="K198">
        <v>207.7</v>
      </c>
      <c r="L198">
        <v>3.2</v>
      </c>
      <c r="M198">
        <v>7.6</v>
      </c>
      <c r="N198" s="1" t="s">
        <v>27</v>
      </c>
      <c r="O198">
        <v>55</v>
      </c>
      <c r="P198">
        <v>13</v>
      </c>
      <c r="Q198">
        <v>68</v>
      </c>
      <c r="R198">
        <v>942811.1</v>
      </c>
    </row>
    <row r="199" spans="1:18" x14ac:dyDescent="0.35">
      <c r="A199" s="1" t="s">
        <v>598</v>
      </c>
      <c r="B199" s="1" t="s">
        <v>23</v>
      </c>
      <c r="C199" s="1" t="s">
        <v>20</v>
      </c>
      <c r="D199">
        <v>4.3</v>
      </c>
      <c r="E199">
        <v>87</v>
      </c>
      <c r="F199">
        <v>73.22</v>
      </c>
      <c r="G199">
        <v>8266</v>
      </c>
      <c r="H199">
        <v>88741</v>
      </c>
      <c r="I199">
        <v>16</v>
      </c>
      <c r="J199">
        <v>306</v>
      </c>
      <c r="K199">
        <v>74.260000000000005</v>
      </c>
      <c r="L199">
        <v>8.8000000000000007</v>
      </c>
      <c r="M199">
        <v>2</v>
      </c>
      <c r="N199" s="1" t="s">
        <v>27</v>
      </c>
      <c r="O199">
        <v>15</v>
      </c>
      <c r="P199">
        <v>44</v>
      </c>
      <c r="Q199">
        <v>59</v>
      </c>
      <c r="R199">
        <v>1438228.69</v>
      </c>
    </row>
    <row r="200" spans="1:18" x14ac:dyDescent="0.35">
      <c r="A200" s="1" t="s">
        <v>600</v>
      </c>
      <c r="B200" s="1" t="s">
        <v>23</v>
      </c>
      <c r="C200" s="1" t="s">
        <v>37</v>
      </c>
      <c r="D200">
        <v>3.6</v>
      </c>
      <c r="E200">
        <v>76</v>
      </c>
      <c r="F200">
        <v>65.03</v>
      </c>
      <c r="G200">
        <v>2334</v>
      </c>
      <c r="H200">
        <v>23196</v>
      </c>
      <c r="I200">
        <v>2</v>
      </c>
      <c r="J200">
        <v>535</v>
      </c>
      <c r="K200">
        <v>62.33</v>
      </c>
      <c r="L200">
        <v>5.7</v>
      </c>
      <c r="M200">
        <v>1.1000000000000001</v>
      </c>
      <c r="N200" s="1" t="s">
        <v>21</v>
      </c>
      <c r="O200">
        <v>5</v>
      </c>
      <c r="P200">
        <v>11</v>
      </c>
      <c r="Q200">
        <v>16</v>
      </c>
      <c r="R200">
        <v>1094530.6000000001</v>
      </c>
    </row>
    <row r="201" spans="1:18" x14ac:dyDescent="0.35">
      <c r="A201" s="1" t="s">
        <v>602</v>
      </c>
      <c r="B201" s="1" t="s">
        <v>23</v>
      </c>
      <c r="C201" s="1" t="s">
        <v>20</v>
      </c>
      <c r="D201">
        <v>3.9</v>
      </c>
      <c r="E201">
        <v>84</v>
      </c>
      <c r="F201">
        <v>70.66</v>
      </c>
      <c r="G201">
        <v>2298</v>
      </c>
      <c r="H201">
        <v>29396</v>
      </c>
      <c r="I201">
        <v>13</v>
      </c>
      <c r="J201">
        <v>797</v>
      </c>
      <c r="K201">
        <v>284.42</v>
      </c>
      <c r="L201">
        <v>7.9</v>
      </c>
      <c r="M201">
        <v>9.1999999999999993</v>
      </c>
      <c r="N201" s="1" t="s">
        <v>21</v>
      </c>
      <c r="O201">
        <v>1</v>
      </c>
      <c r="P201">
        <v>77</v>
      </c>
      <c r="Q201">
        <v>78</v>
      </c>
      <c r="R201">
        <v>1333433.6399999999</v>
      </c>
    </row>
    <row r="202" spans="1:18" x14ac:dyDescent="0.35">
      <c r="A202" s="1" t="s">
        <v>604</v>
      </c>
      <c r="B202" s="1" t="s">
        <v>23</v>
      </c>
      <c r="C202" s="1" t="s">
        <v>42</v>
      </c>
      <c r="D202">
        <v>5</v>
      </c>
      <c r="E202">
        <v>86</v>
      </c>
      <c r="F202">
        <v>45.21</v>
      </c>
      <c r="G202">
        <v>3615</v>
      </c>
      <c r="H202">
        <v>41105</v>
      </c>
      <c r="I202">
        <v>10</v>
      </c>
      <c r="J202">
        <v>945</v>
      </c>
      <c r="K202">
        <v>218.63</v>
      </c>
      <c r="L202">
        <v>3.5</v>
      </c>
      <c r="M202">
        <v>5.5</v>
      </c>
      <c r="N202" s="1" t="s">
        <v>27</v>
      </c>
      <c r="O202">
        <v>65</v>
      </c>
      <c r="P202">
        <v>78</v>
      </c>
      <c r="Q202">
        <v>143</v>
      </c>
      <c r="R202">
        <v>881817.92</v>
      </c>
    </row>
    <row r="203" spans="1:18" x14ac:dyDescent="0.35">
      <c r="A203" s="1" t="s">
        <v>605</v>
      </c>
      <c r="B203" s="1" t="s">
        <v>23</v>
      </c>
      <c r="C203" s="1" t="s">
        <v>20</v>
      </c>
      <c r="D203">
        <v>4.5999999999999996</v>
      </c>
      <c r="E203">
        <v>88</v>
      </c>
      <c r="F203">
        <v>73.459999999999994</v>
      </c>
      <c r="G203">
        <v>6126</v>
      </c>
      <c r="H203">
        <v>69861</v>
      </c>
      <c r="I203">
        <v>13</v>
      </c>
      <c r="J203">
        <v>670</v>
      </c>
      <c r="K203">
        <v>105.42</v>
      </c>
      <c r="L203">
        <v>7.2</v>
      </c>
      <c r="M203">
        <v>8.1999999999999993</v>
      </c>
      <c r="N203" s="1" t="s">
        <v>27</v>
      </c>
      <c r="O203">
        <v>36</v>
      </c>
      <c r="P203">
        <v>12</v>
      </c>
      <c r="Q203">
        <v>48</v>
      </c>
      <c r="R203">
        <v>1453969.25</v>
      </c>
    </row>
    <row r="204" spans="1:18" x14ac:dyDescent="0.35">
      <c r="A204" s="1" t="s">
        <v>607</v>
      </c>
      <c r="B204" s="1" t="s">
        <v>23</v>
      </c>
      <c r="C204" s="1" t="s">
        <v>31</v>
      </c>
      <c r="D204">
        <v>3</v>
      </c>
      <c r="E204">
        <v>85</v>
      </c>
      <c r="F204">
        <v>31.46</v>
      </c>
      <c r="G204">
        <v>4629</v>
      </c>
      <c r="H204">
        <v>44442</v>
      </c>
      <c r="I204">
        <v>4</v>
      </c>
      <c r="J204">
        <v>475</v>
      </c>
      <c r="K204">
        <v>177.25</v>
      </c>
      <c r="L204">
        <v>6.5</v>
      </c>
      <c r="M204">
        <v>6</v>
      </c>
      <c r="N204" s="1" t="s">
        <v>27</v>
      </c>
      <c r="O204">
        <v>16</v>
      </c>
      <c r="P204">
        <v>20</v>
      </c>
      <c r="Q204">
        <v>36</v>
      </c>
      <c r="R204">
        <v>607126.06000000006</v>
      </c>
    </row>
    <row r="205" spans="1:18" x14ac:dyDescent="0.35">
      <c r="A205" s="1" t="s">
        <v>609</v>
      </c>
      <c r="B205" s="1" t="s">
        <v>23</v>
      </c>
      <c r="C205" s="1" t="s">
        <v>26</v>
      </c>
      <c r="D205">
        <v>3.5</v>
      </c>
      <c r="E205">
        <v>81</v>
      </c>
      <c r="F205">
        <v>49.76</v>
      </c>
      <c r="G205">
        <v>1675</v>
      </c>
      <c r="H205">
        <v>17988</v>
      </c>
      <c r="I205">
        <v>9</v>
      </c>
      <c r="J205">
        <v>898</v>
      </c>
      <c r="K205">
        <v>290.12</v>
      </c>
      <c r="L205">
        <v>7.3</v>
      </c>
      <c r="M205">
        <v>9.5</v>
      </c>
      <c r="N205" s="1" t="s">
        <v>27</v>
      </c>
      <c r="O205">
        <v>5</v>
      </c>
      <c r="P205">
        <v>66</v>
      </c>
      <c r="Q205">
        <v>71</v>
      </c>
      <c r="R205">
        <v>908833.5</v>
      </c>
    </row>
    <row r="206" spans="1:18" x14ac:dyDescent="0.35">
      <c r="A206" s="1" t="s">
        <v>612</v>
      </c>
      <c r="B206" s="1" t="s">
        <v>23</v>
      </c>
      <c r="C206" s="1" t="s">
        <v>31</v>
      </c>
      <c r="D206">
        <v>4.7</v>
      </c>
      <c r="E206">
        <v>86</v>
      </c>
      <c r="F206">
        <v>37.46</v>
      </c>
      <c r="G206">
        <v>8962</v>
      </c>
      <c r="H206">
        <v>90045</v>
      </c>
      <c r="I206">
        <v>5</v>
      </c>
      <c r="J206">
        <v>343</v>
      </c>
      <c r="K206">
        <v>141.72999999999999</v>
      </c>
      <c r="L206">
        <v>7.4</v>
      </c>
      <c r="M206">
        <v>3.5</v>
      </c>
      <c r="N206" s="1" t="s">
        <v>21</v>
      </c>
      <c r="O206">
        <v>17</v>
      </c>
      <c r="P206">
        <v>62</v>
      </c>
      <c r="Q206">
        <v>79</v>
      </c>
      <c r="R206">
        <v>737562.23</v>
      </c>
    </row>
    <row r="207" spans="1:18" x14ac:dyDescent="0.35">
      <c r="A207" s="1" t="s">
        <v>613</v>
      </c>
      <c r="B207" s="1" t="s">
        <v>23</v>
      </c>
      <c r="C207" s="1" t="s">
        <v>37</v>
      </c>
      <c r="D207">
        <v>4.5</v>
      </c>
      <c r="E207">
        <v>78</v>
      </c>
      <c r="F207">
        <v>59.09</v>
      </c>
      <c r="G207">
        <v>3151</v>
      </c>
      <c r="H207">
        <v>36710</v>
      </c>
      <c r="I207">
        <v>5</v>
      </c>
      <c r="J207">
        <v>91</v>
      </c>
      <c r="K207">
        <v>111.04</v>
      </c>
      <c r="L207">
        <v>8.6999999999999993</v>
      </c>
      <c r="M207">
        <v>1.4</v>
      </c>
      <c r="N207" s="1" t="s">
        <v>27</v>
      </c>
      <c r="O207">
        <v>8</v>
      </c>
      <c r="P207">
        <v>9</v>
      </c>
      <c r="Q207">
        <v>17</v>
      </c>
      <c r="R207">
        <v>1027173.91</v>
      </c>
    </row>
    <row r="208" spans="1:18" x14ac:dyDescent="0.35">
      <c r="A208" s="1" t="s">
        <v>614</v>
      </c>
      <c r="B208" s="1" t="s">
        <v>23</v>
      </c>
      <c r="C208" s="1" t="s">
        <v>37</v>
      </c>
      <c r="D208">
        <v>3.4</v>
      </c>
      <c r="E208">
        <v>81</v>
      </c>
      <c r="F208">
        <v>64.55</v>
      </c>
      <c r="G208">
        <v>6407</v>
      </c>
      <c r="H208">
        <v>64835</v>
      </c>
      <c r="I208">
        <v>6</v>
      </c>
      <c r="J208">
        <v>809</v>
      </c>
      <c r="K208">
        <v>113.6</v>
      </c>
      <c r="L208">
        <v>7.2</v>
      </c>
      <c r="M208">
        <v>2.7</v>
      </c>
      <c r="N208" s="1" t="s">
        <v>21</v>
      </c>
      <c r="O208">
        <v>31</v>
      </c>
      <c r="P208">
        <v>71</v>
      </c>
      <c r="Q208">
        <v>102</v>
      </c>
      <c r="R208">
        <v>1177056.8</v>
      </c>
    </row>
    <row r="209" spans="1:18" x14ac:dyDescent="0.35">
      <c r="A209" s="1" t="s">
        <v>616</v>
      </c>
      <c r="B209" s="1" t="s">
        <v>23</v>
      </c>
      <c r="C209" s="1" t="s">
        <v>31</v>
      </c>
      <c r="D209">
        <v>4</v>
      </c>
      <c r="E209">
        <v>89</v>
      </c>
      <c r="F209">
        <v>30.24</v>
      </c>
      <c r="G209">
        <v>2015</v>
      </c>
      <c r="H209">
        <v>28778</v>
      </c>
      <c r="I209">
        <v>14</v>
      </c>
      <c r="J209">
        <v>831</v>
      </c>
      <c r="K209">
        <v>129.16999999999999</v>
      </c>
      <c r="L209">
        <v>8.1</v>
      </c>
      <c r="M209">
        <v>2</v>
      </c>
      <c r="N209" s="1" t="s">
        <v>21</v>
      </c>
      <c r="O209">
        <v>18</v>
      </c>
      <c r="P209">
        <v>54</v>
      </c>
      <c r="Q209">
        <v>72</v>
      </c>
      <c r="R209">
        <v>616758.52</v>
      </c>
    </row>
    <row r="210" spans="1:18" x14ac:dyDescent="0.35">
      <c r="A210" s="1" t="s">
        <v>623</v>
      </c>
      <c r="B210" s="1" t="s">
        <v>23</v>
      </c>
      <c r="C210" s="1" t="s">
        <v>20</v>
      </c>
      <c r="D210">
        <v>4.0999999999999996</v>
      </c>
      <c r="E210">
        <v>74</v>
      </c>
      <c r="F210">
        <v>73.89</v>
      </c>
      <c r="G210">
        <v>5519</v>
      </c>
      <c r="H210">
        <v>63074</v>
      </c>
      <c r="I210">
        <v>3</v>
      </c>
      <c r="J210">
        <v>628</v>
      </c>
      <c r="K210">
        <v>271.62</v>
      </c>
      <c r="L210">
        <v>1.8</v>
      </c>
      <c r="M210">
        <v>9.3000000000000007</v>
      </c>
      <c r="N210" s="1" t="s">
        <v>21</v>
      </c>
      <c r="O210">
        <v>25</v>
      </c>
      <c r="P210">
        <v>52</v>
      </c>
      <c r="Q210">
        <v>77</v>
      </c>
      <c r="R210">
        <v>1224389.07</v>
      </c>
    </row>
    <row r="211" spans="1:18" x14ac:dyDescent="0.35">
      <c r="A211" s="1" t="s">
        <v>624</v>
      </c>
      <c r="B211" s="1" t="s">
        <v>23</v>
      </c>
      <c r="C211" s="1" t="s">
        <v>31</v>
      </c>
      <c r="D211">
        <v>3.5</v>
      </c>
      <c r="E211">
        <v>86</v>
      </c>
      <c r="F211">
        <v>38.61</v>
      </c>
      <c r="G211">
        <v>6768</v>
      </c>
      <c r="H211">
        <v>73018</v>
      </c>
      <c r="I211">
        <v>16</v>
      </c>
      <c r="J211">
        <v>389</v>
      </c>
      <c r="K211">
        <v>219.76</v>
      </c>
      <c r="L211">
        <v>3.7</v>
      </c>
      <c r="M211">
        <v>9.9</v>
      </c>
      <c r="N211" s="1" t="s">
        <v>21</v>
      </c>
      <c r="O211">
        <v>47</v>
      </c>
      <c r="P211">
        <v>43</v>
      </c>
      <c r="Q211">
        <v>90</v>
      </c>
      <c r="R211">
        <v>768036.54</v>
      </c>
    </row>
    <row r="212" spans="1:18" x14ac:dyDescent="0.35">
      <c r="A212" s="1" t="s">
        <v>626</v>
      </c>
      <c r="B212" s="1" t="s">
        <v>23</v>
      </c>
      <c r="C212" s="1" t="s">
        <v>24</v>
      </c>
      <c r="D212">
        <v>4.3</v>
      </c>
      <c r="E212">
        <v>89</v>
      </c>
      <c r="F212">
        <v>30.51</v>
      </c>
      <c r="G212">
        <v>1960</v>
      </c>
      <c r="H212">
        <v>24929</v>
      </c>
      <c r="I212">
        <v>3</v>
      </c>
      <c r="J212">
        <v>375</v>
      </c>
      <c r="K212">
        <v>241.14</v>
      </c>
      <c r="L212">
        <v>4.0999999999999996</v>
      </c>
      <c r="M212">
        <v>1.1000000000000001</v>
      </c>
      <c r="N212" s="1" t="s">
        <v>21</v>
      </c>
      <c r="O212">
        <v>39</v>
      </c>
      <c r="P212">
        <v>38</v>
      </c>
      <c r="Q212">
        <v>77</v>
      </c>
      <c r="R212">
        <v>607556.13</v>
      </c>
    </row>
    <row r="213" spans="1:18" x14ac:dyDescent="0.35">
      <c r="A213" s="1" t="s">
        <v>628</v>
      </c>
      <c r="B213" s="1" t="s">
        <v>23</v>
      </c>
      <c r="C213" s="1" t="s">
        <v>42</v>
      </c>
      <c r="D213">
        <v>3.1</v>
      </c>
      <c r="E213">
        <v>88</v>
      </c>
      <c r="F213">
        <v>35.340000000000003</v>
      </c>
      <c r="G213">
        <v>5399</v>
      </c>
      <c r="H213">
        <v>54045</v>
      </c>
      <c r="I213">
        <v>15</v>
      </c>
      <c r="J213">
        <v>216</v>
      </c>
      <c r="K213">
        <v>91.55</v>
      </c>
      <c r="L213">
        <v>5</v>
      </c>
      <c r="M213">
        <v>3.4</v>
      </c>
      <c r="N213" s="1" t="s">
        <v>21</v>
      </c>
      <c r="O213">
        <v>54</v>
      </c>
      <c r="P213">
        <v>20</v>
      </c>
      <c r="Q213">
        <v>74</v>
      </c>
      <c r="R213">
        <v>714120.39</v>
      </c>
    </row>
    <row r="214" spans="1:18" x14ac:dyDescent="0.35">
      <c r="A214" s="1" t="s">
        <v>629</v>
      </c>
      <c r="B214" s="1" t="s">
        <v>23</v>
      </c>
      <c r="C214" s="1" t="s">
        <v>26</v>
      </c>
      <c r="D214">
        <v>3</v>
      </c>
      <c r="E214">
        <v>70</v>
      </c>
      <c r="F214">
        <v>54.8</v>
      </c>
      <c r="G214">
        <v>5609</v>
      </c>
      <c r="H214">
        <v>63936</v>
      </c>
      <c r="I214">
        <v>13</v>
      </c>
      <c r="J214">
        <v>732</v>
      </c>
      <c r="K214">
        <v>265.43</v>
      </c>
      <c r="L214">
        <v>8</v>
      </c>
      <c r="M214">
        <v>5.9</v>
      </c>
      <c r="N214" s="1" t="s">
        <v>21</v>
      </c>
      <c r="O214">
        <v>19</v>
      </c>
      <c r="P214">
        <v>12</v>
      </c>
      <c r="Q214">
        <v>31</v>
      </c>
      <c r="R214">
        <v>874807.1</v>
      </c>
    </row>
    <row r="215" spans="1:18" x14ac:dyDescent="0.35">
      <c r="A215" s="1" t="s">
        <v>631</v>
      </c>
      <c r="B215" s="1" t="s">
        <v>23</v>
      </c>
      <c r="C215" s="1" t="s">
        <v>37</v>
      </c>
      <c r="D215">
        <v>3</v>
      </c>
      <c r="E215">
        <v>86</v>
      </c>
      <c r="F215">
        <v>57.74</v>
      </c>
      <c r="G215">
        <v>2390</v>
      </c>
      <c r="H215">
        <v>29443</v>
      </c>
      <c r="I215">
        <v>8</v>
      </c>
      <c r="J215">
        <v>216</v>
      </c>
      <c r="K215">
        <v>141.63</v>
      </c>
      <c r="L215">
        <v>6.1</v>
      </c>
      <c r="M215">
        <v>1.7</v>
      </c>
      <c r="N215" s="1" t="s">
        <v>21</v>
      </c>
      <c r="O215">
        <v>38</v>
      </c>
      <c r="P215">
        <v>46</v>
      </c>
      <c r="Q215">
        <v>84</v>
      </c>
      <c r="R215">
        <v>1109714.47</v>
      </c>
    </row>
    <row r="216" spans="1:18" x14ac:dyDescent="0.35">
      <c r="A216" s="1" t="s">
        <v>633</v>
      </c>
      <c r="B216" s="1" t="s">
        <v>23</v>
      </c>
      <c r="C216" s="1" t="s">
        <v>20</v>
      </c>
      <c r="D216">
        <v>3.5</v>
      </c>
      <c r="E216">
        <v>83</v>
      </c>
      <c r="F216">
        <v>66.97</v>
      </c>
      <c r="G216">
        <v>2997</v>
      </c>
      <c r="H216">
        <v>38350</v>
      </c>
      <c r="I216">
        <v>9</v>
      </c>
      <c r="J216">
        <v>134</v>
      </c>
      <c r="K216">
        <v>191.33</v>
      </c>
      <c r="L216">
        <v>9</v>
      </c>
      <c r="M216">
        <v>3.9</v>
      </c>
      <c r="N216" s="1" t="s">
        <v>27</v>
      </c>
      <c r="O216">
        <v>71</v>
      </c>
      <c r="P216">
        <v>3</v>
      </c>
      <c r="Q216">
        <v>74</v>
      </c>
      <c r="R216">
        <v>1244400.47</v>
      </c>
    </row>
    <row r="217" spans="1:18" x14ac:dyDescent="0.35">
      <c r="A217" s="1" t="s">
        <v>634</v>
      </c>
      <c r="B217" s="1" t="s">
        <v>23</v>
      </c>
      <c r="C217" s="1" t="s">
        <v>24</v>
      </c>
      <c r="D217">
        <v>3.4</v>
      </c>
      <c r="E217">
        <v>81</v>
      </c>
      <c r="F217">
        <v>35.049999999999997</v>
      </c>
      <c r="G217">
        <v>4271</v>
      </c>
      <c r="H217">
        <v>42020</v>
      </c>
      <c r="I217">
        <v>3</v>
      </c>
      <c r="J217">
        <v>164</v>
      </c>
      <c r="K217">
        <v>118.07</v>
      </c>
      <c r="L217">
        <v>9.3000000000000007</v>
      </c>
      <c r="M217">
        <v>1.4</v>
      </c>
      <c r="N217" s="1" t="s">
        <v>21</v>
      </c>
      <c r="O217">
        <v>60</v>
      </c>
      <c r="P217">
        <v>70</v>
      </c>
      <c r="Q217">
        <v>130</v>
      </c>
      <c r="R217">
        <v>643493.94999999995</v>
      </c>
    </row>
    <row r="218" spans="1:18" x14ac:dyDescent="0.35">
      <c r="A218" s="1" t="s">
        <v>641</v>
      </c>
      <c r="B218" s="1" t="s">
        <v>23</v>
      </c>
      <c r="C218" s="1" t="s">
        <v>26</v>
      </c>
      <c r="D218">
        <v>3.6</v>
      </c>
      <c r="E218">
        <v>82</v>
      </c>
      <c r="F218">
        <v>46.1</v>
      </c>
      <c r="G218">
        <v>5247</v>
      </c>
      <c r="H218">
        <v>58601</v>
      </c>
      <c r="I218">
        <v>6</v>
      </c>
      <c r="J218">
        <v>421</v>
      </c>
      <c r="K218">
        <v>235.71</v>
      </c>
      <c r="L218">
        <v>4.9000000000000004</v>
      </c>
      <c r="M218">
        <v>7.8</v>
      </c>
      <c r="N218" s="1" t="s">
        <v>21</v>
      </c>
      <c r="O218">
        <v>48</v>
      </c>
      <c r="P218">
        <v>1</v>
      </c>
      <c r="Q218">
        <v>49</v>
      </c>
      <c r="R218">
        <v>854115.25</v>
      </c>
    </row>
    <row r="219" spans="1:18" x14ac:dyDescent="0.35">
      <c r="A219" s="1" t="s">
        <v>644</v>
      </c>
      <c r="B219" s="1" t="s">
        <v>23</v>
      </c>
      <c r="C219" s="1" t="s">
        <v>42</v>
      </c>
      <c r="D219">
        <v>4.5</v>
      </c>
      <c r="E219">
        <v>80</v>
      </c>
      <c r="F219">
        <v>42.64</v>
      </c>
      <c r="G219">
        <v>7305</v>
      </c>
      <c r="H219">
        <v>74920</v>
      </c>
      <c r="I219">
        <v>18</v>
      </c>
      <c r="J219">
        <v>308</v>
      </c>
      <c r="K219">
        <v>94.73</v>
      </c>
      <c r="L219">
        <v>2.9</v>
      </c>
      <c r="M219">
        <v>3.5</v>
      </c>
      <c r="N219" s="1" t="s">
        <v>21</v>
      </c>
      <c r="O219">
        <v>39</v>
      </c>
      <c r="P219">
        <v>0</v>
      </c>
      <c r="Q219">
        <v>39</v>
      </c>
      <c r="R219">
        <v>785235.26</v>
      </c>
    </row>
    <row r="220" spans="1:18" x14ac:dyDescent="0.35">
      <c r="A220" s="1" t="s">
        <v>649</v>
      </c>
      <c r="B220" s="1" t="s">
        <v>23</v>
      </c>
      <c r="C220" s="1" t="s">
        <v>26</v>
      </c>
      <c r="D220">
        <v>3.9</v>
      </c>
      <c r="E220">
        <v>79</v>
      </c>
      <c r="F220">
        <v>47.17</v>
      </c>
      <c r="G220">
        <v>2064</v>
      </c>
      <c r="H220">
        <v>23280</v>
      </c>
      <c r="I220">
        <v>13</v>
      </c>
      <c r="J220">
        <v>730</v>
      </c>
      <c r="K220">
        <v>184.06</v>
      </c>
      <c r="L220">
        <v>6.5</v>
      </c>
      <c r="M220">
        <v>5.0999999999999996</v>
      </c>
      <c r="N220" s="1" t="s">
        <v>27</v>
      </c>
      <c r="O220">
        <v>75</v>
      </c>
      <c r="P220">
        <v>54</v>
      </c>
      <c r="Q220">
        <v>129</v>
      </c>
      <c r="R220">
        <v>846693.1</v>
      </c>
    </row>
    <row r="221" spans="1:18" x14ac:dyDescent="0.35">
      <c r="A221" s="1" t="s">
        <v>652</v>
      </c>
      <c r="B221" s="1" t="s">
        <v>23</v>
      </c>
      <c r="C221" s="1" t="s">
        <v>42</v>
      </c>
      <c r="D221">
        <v>3</v>
      </c>
      <c r="E221">
        <v>83</v>
      </c>
      <c r="F221">
        <v>35.090000000000003</v>
      </c>
      <c r="G221">
        <v>2423</v>
      </c>
      <c r="H221">
        <v>31081</v>
      </c>
      <c r="I221">
        <v>18</v>
      </c>
      <c r="J221">
        <v>874</v>
      </c>
      <c r="K221">
        <v>210.39</v>
      </c>
      <c r="L221">
        <v>9.6</v>
      </c>
      <c r="M221">
        <v>5</v>
      </c>
      <c r="N221" s="1" t="s">
        <v>21</v>
      </c>
      <c r="O221">
        <v>57</v>
      </c>
      <c r="P221">
        <v>69</v>
      </c>
      <c r="Q221">
        <v>126</v>
      </c>
      <c r="R221">
        <v>674488.82</v>
      </c>
    </row>
    <row r="222" spans="1:18" x14ac:dyDescent="0.35">
      <c r="A222" s="1" t="s">
        <v>653</v>
      </c>
      <c r="B222" s="1" t="s">
        <v>23</v>
      </c>
      <c r="C222" s="1" t="s">
        <v>20</v>
      </c>
      <c r="D222">
        <v>5</v>
      </c>
      <c r="E222">
        <v>72</v>
      </c>
      <c r="F222">
        <v>67.430000000000007</v>
      </c>
      <c r="G222">
        <v>6133</v>
      </c>
      <c r="H222">
        <v>70234</v>
      </c>
      <c r="I222">
        <v>12</v>
      </c>
      <c r="J222">
        <v>274</v>
      </c>
      <c r="K222">
        <v>59.48</v>
      </c>
      <c r="L222">
        <v>1.5</v>
      </c>
      <c r="M222">
        <v>6.3</v>
      </c>
      <c r="N222" s="1" t="s">
        <v>21</v>
      </c>
      <c r="O222">
        <v>66</v>
      </c>
      <c r="P222">
        <v>57</v>
      </c>
      <c r="Q222">
        <v>123</v>
      </c>
      <c r="R222">
        <v>1100689.33</v>
      </c>
    </row>
    <row r="223" spans="1:18" x14ac:dyDescent="0.35">
      <c r="A223" s="1" t="s">
        <v>657</v>
      </c>
      <c r="B223" s="1" t="s">
        <v>23</v>
      </c>
      <c r="C223" s="1" t="s">
        <v>26</v>
      </c>
      <c r="D223">
        <v>3.5</v>
      </c>
      <c r="E223">
        <v>84</v>
      </c>
      <c r="F223">
        <v>48.96</v>
      </c>
      <c r="G223">
        <v>3749</v>
      </c>
      <c r="H223">
        <v>36720</v>
      </c>
      <c r="I223">
        <v>13</v>
      </c>
      <c r="J223">
        <v>895</v>
      </c>
      <c r="K223">
        <v>145.63</v>
      </c>
      <c r="L223">
        <v>5.9</v>
      </c>
      <c r="M223">
        <v>8.1999999999999993</v>
      </c>
      <c r="N223" s="1" t="s">
        <v>27</v>
      </c>
      <c r="O223">
        <v>5</v>
      </c>
      <c r="P223">
        <v>3</v>
      </c>
      <c r="Q223">
        <v>8</v>
      </c>
      <c r="R223">
        <v>930359.34</v>
      </c>
    </row>
    <row r="224" spans="1:18" x14ac:dyDescent="0.35">
      <c r="A224" s="1" t="s">
        <v>659</v>
      </c>
      <c r="B224" s="1" t="s">
        <v>23</v>
      </c>
      <c r="C224" s="1" t="s">
        <v>26</v>
      </c>
      <c r="D224">
        <v>3.3</v>
      </c>
      <c r="E224">
        <v>71</v>
      </c>
      <c r="F224">
        <v>50.05</v>
      </c>
      <c r="G224">
        <v>1415</v>
      </c>
      <c r="H224">
        <v>21626</v>
      </c>
      <c r="I224">
        <v>3</v>
      </c>
      <c r="J224">
        <v>533</v>
      </c>
      <c r="K224">
        <v>73.3</v>
      </c>
      <c r="L224">
        <v>5.0999999999999996</v>
      </c>
      <c r="M224">
        <v>9.1999999999999993</v>
      </c>
      <c r="N224" s="1" t="s">
        <v>21</v>
      </c>
      <c r="O224">
        <v>36</v>
      </c>
      <c r="P224">
        <v>65</v>
      </c>
      <c r="Q224">
        <v>101</v>
      </c>
      <c r="R224">
        <v>797702.3</v>
      </c>
    </row>
    <row r="225" spans="1:18" x14ac:dyDescent="0.35">
      <c r="A225" s="1" t="s">
        <v>664</v>
      </c>
      <c r="B225" s="1" t="s">
        <v>23</v>
      </c>
      <c r="C225" s="1" t="s">
        <v>42</v>
      </c>
      <c r="D225">
        <v>5</v>
      </c>
      <c r="E225">
        <v>86</v>
      </c>
      <c r="F225">
        <v>41.45</v>
      </c>
      <c r="G225">
        <v>8971</v>
      </c>
      <c r="H225">
        <v>97218</v>
      </c>
      <c r="I225">
        <v>8</v>
      </c>
      <c r="J225">
        <v>748</v>
      </c>
      <c r="K225">
        <v>108.73</v>
      </c>
      <c r="L225">
        <v>6.9</v>
      </c>
      <c r="M225">
        <v>8.6999999999999993</v>
      </c>
      <c r="N225" s="1" t="s">
        <v>21</v>
      </c>
      <c r="O225">
        <v>5</v>
      </c>
      <c r="P225">
        <v>75</v>
      </c>
      <c r="Q225">
        <v>80</v>
      </c>
      <c r="R225">
        <v>819598.7</v>
      </c>
    </row>
    <row r="226" spans="1:18" x14ac:dyDescent="0.35">
      <c r="A226" s="1" t="s">
        <v>665</v>
      </c>
      <c r="B226" s="1" t="s">
        <v>23</v>
      </c>
      <c r="C226" s="1" t="s">
        <v>37</v>
      </c>
      <c r="D226">
        <v>5</v>
      </c>
      <c r="E226">
        <v>71</v>
      </c>
      <c r="F226">
        <v>56.57</v>
      </c>
      <c r="G226">
        <v>8565</v>
      </c>
      <c r="H226">
        <v>86732</v>
      </c>
      <c r="I226">
        <v>9</v>
      </c>
      <c r="J226">
        <v>423</v>
      </c>
      <c r="K226">
        <v>230.01</v>
      </c>
      <c r="L226">
        <v>2.4</v>
      </c>
      <c r="M226">
        <v>3.2</v>
      </c>
      <c r="N226" s="1" t="s">
        <v>27</v>
      </c>
      <c r="O226">
        <v>17</v>
      </c>
      <c r="P226">
        <v>15</v>
      </c>
      <c r="Q226">
        <v>32</v>
      </c>
      <c r="R226">
        <v>911247.27</v>
      </c>
    </row>
    <row r="227" spans="1:18" x14ac:dyDescent="0.35">
      <c r="A227" s="1" t="s">
        <v>666</v>
      </c>
      <c r="B227" s="1" t="s">
        <v>23</v>
      </c>
      <c r="C227" s="1" t="s">
        <v>42</v>
      </c>
      <c r="D227">
        <v>3.2</v>
      </c>
      <c r="E227">
        <v>88</v>
      </c>
      <c r="F227">
        <v>38.270000000000003</v>
      </c>
      <c r="G227">
        <v>5416</v>
      </c>
      <c r="H227">
        <v>55113</v>
      </c>
      <c r="I227">
        <v>7</v>
      </c>
      <c r="J227">
        <v>462</v>
      </c>
      <c r="K227">
        <v>62.94</v>
      </c>
      <c r="L227">
        <v>5.5</v>
      </c>
      <c r="M227">
        <v>3.2</v>
      </c>
      <c r="N227" s="1" t="s">
        <v>21</v>
      </c>
      <c r="O227">
        <v>64</v>
      </c>
      <c r="P227">
        <v>54</v>
      </c>
      <c r="Q227">
        <v>118</v>
      </c>
      <c r="R227">
        <v>765208.95</v>
      </c>
    </row>
    <row r="228" spans="1:18" x14ac:dyDescent="0.35">
      <c r="A228" s="1" t="s">
        <v>669</v>
      </c>
      <c r="B228" s="1" t="s">
        <v>23</v>
      </c>
      <c r="C228" s="1" t="s">
        <v>42</v>
      </c>
      <c r="D228">
        <v>3.1</v>
      </c>
      <c r="E228">
        <v>79</v>
      </c>
      <c r="F228">
        <v>35.43</v>
      </c>
      <c r="G228">
        <v>4850</v>
      </c>
      <c r="H228">
        <v>53433</v>
      </c>
      <c r="I228">
        <v>11</v>
      </c>
      <c r="J228">
        <v>882</v>
      </c>
      <c r="K228">
        <v>252.79</v>
      </c>
      <c r="L228">
        <v>5.2</v>
      </c>
      <c r="M228">
        <v>2.5</v>
      </c>
      <c r="N228" s="1" t="s">
        <v>21</v>
      </c>
      <c r="O228">
        <v>5</v>
      </c>
      <c r="P228">
        <v>67</v>
      </c>
      <c r="Q228">
        <v>72</v>
      </c>
      <c r="R228">
        <v>642086.04</v>
      </c>
    </row>
    <row r="229" spans="1:18" x14ac:dyDescent="0.35">
      <c r="A229" s="1" t="s">
        <v>670</v>
      </c>
      <c r="B229" s="1" t="s">
        <v>23</v>
      </c>
      <c r="C229" s="1" t="s">
        <v>42</v>
      </c>
      <c r="D229">
        <v>3.2</v>
      </c>
      <c r="E229">
        <v>78</v>
      </c>
      <c r="F229">
        <v>40.840000000000003</v>
      </c>
      <c r="G229">
        <v>5522</v>
      </c>
      <c r="H229">
        <v>57734</v>
      </c>
      <c r="I229">
        <v>14</v>
      </c>
      <c r="J229">
        <v>965</v>
      </c>
      <c r="K229">
        <v>247.53</v>
      </c>
      <c r="L229">
        <v>9.5</v>
      </c>
      <c r="M229">
        <v>5</v>
      </c>
      <c r="N229" s="1" t="s">
        <v>21</v>
      </c>
      <c r="O229">
        <v>68</v>
      </c>
      <c r="P229">
        <v>59</v>
      </c>
      <c r="Q229">
        <v>127</v>
      </c>
      <c r="R229">
        <v>737165.26</v>
      </c>
    </row>
    <row r="230" spans="1:18" x14ac:dyDescent="0.35">
      <c r="A230" s="1" t="s">
        <v>672</v>
      </c>
      <c r="B230" s="1" t="s">
        <v>23</v>
      </c>
      <c r="C230" s="1" t="s">
        <v>42</v>
      </c>
      <c r="D230">
        <v>4.9000000000000004</v>
      </c>
      <c r="E230">
        <v>76</v>
      </c>
      <c r="F230">
        <v>35.869999999999997</v>
      </c>
      <c r="G230">
        <v>9506</v>
      </c>
      <c r="H230">
        <v>97110</v>
      </c>
      <c r="I230">
        <v>4</v>
      </c>
      <c r="J230">
        <v>292</v>
      </c>
      <c r="K230">
        <v>146.19999999999999</v>
      </c>
      <c r="L230">
        <v>7.6</v>
      </c>
      <c r="M230">
        <v>6.6</v>
      </c>
      <c r="N230" s="1" t="s">
        <v>27</v>
      </c>
      <c r="O230">
        <v>65</v>
      </c>
      <c r="P230">
        <v>57</v>
      </c>
      <c r="Q230">
        <v>122</v>
      </c>
      <c r="R230">
        <v>632194.92000000004</v>
      </c>
    </row>
    <row r="231" spans="1:18" x14ac:dyDescent="0.35">
      <c r="A231" s="1" t="s">
        <v>675</v>
      </c>
      <c r="B231" s="1" t="s">
        <v>23</v>
      </c>
      <c r="C231" s="1" t="s">
        <v>37</v>
      </c>
      <c r="D231">
        <v>3.5</v>
      </c>
      <c r="E231">
        <v>78</v>
      </c>
      <c r="F231">
        <v>55.59</v>
      </c>
      <c r="G231">
        <v>5593</v>
      </c>
      <c r="H231">
        <v>57107</v>
      </c>
      <c r="I231">
        <v>15</v>
      </c>
      <c r="J231">
        <v>248</v>
      </c>
      <c r="K231">
        <v>133.05000000000001</v>
      </c>
      <c r="L231">
        <v>1.5</v>
      </c>
      <c r="M231">
        <v>7.5</v>
      </c>
      <c r="N231" s="1" t="s">
        <v>27</v>
      </c>
      <c r="O231">
        <v>1</v>
      </c>
      <c r="P231">
        <v>47</v>
      </c>
      <c r="Q231">
        <v>48</v>
      </c>
      <c r="R231">
        <v>983497.55</v>
      </c>
    </row>
    <row r="232" spans="1:18" x14ac:dyDescent="0.35">
      <c r="A232" s="1" t="s">
        <v>676</v>
      </c>
      <c r="B232" s="1" t="s">
        <v>23</v>
      </c>
      <c r="C232" s="1" t="s">
        <v>26</v>
      </c>
      <c r="D232">
        <v>4</v>
      </c>
      <c r="E232">
        <v>78</v>
      </c>
      <c r="F232">
        <v>53.36</v>
      </c>
      <c r="G232">
        <v>6086</v>
      </c>
      <c r="H232">
        <v>65098</v>
      </c>
      <c r="I232">
        <v>6</v>
      </c>
      <c r="J232">
        <v>839</v>
      </c>
      <c r="K232">
        <v>269.99</v>
      </c>
      <c r="L232">
        <v>9.9</v>
      </c>
      <c r="M232">
        <v>3.5</v>
      </c>
      <c r="N232" s="1" t="s">
        <v>27</v>
      </c>
      <c r="O232">
        <v>11</v>
      </c>
      <c r="P232">
        <v>40</v>
      </c>
      <c r="Q232">
        <v>51</v>
      </c>
      <c r="R232">
        <v>940978.78</v>
      </c>
    </row>
    <row r="233" spans="1:18" x14ac:dyDescent="0.35">
      <c r="A233" s="1" t="s">
        <v>680</v>
      </c>
      <c r="B233" s="1" t="s">
        <v>23</v>
      </c>
      <c r="C233" s="1" t="s">
        <v>31</v>
      </c>
      <c r="D233">
        <v>3.6</v>
      </c>
      <c r="E233">
        <v>88</v>
      </c>
      <c r="F233">
        <v>39.17</v>
      </c>
      <c r="G233">
        <v>5920</v>
      </c>
      <c r="H233">
        <v>67537</v>
      </c>
      <c r="I233">
        <v>15</v>
      </c>
      <c r="J233">
        <v>245</v>
      </c>
      <c r="K233">
        <v>175.23</v>
      </c>
      <c r="L233">
        <v>9.3000000000000007</v>
      </c>
      <c r="M233">
        <v>3.2</v>
      </c>
      <c r="N233" s="1" t="s">
        <v>21</v>
      </c>
      <c r="O233">
        <v>4</v>
      </c>
      <c r="P233">
        <v>1</v>
      </c>
      <c r="Q233">
        <v>5</v>
      </c>
      <c r="R233">
        <v>789076.94</v>
      </c>
    </row>
    <row r="234" spans="1:18" x14ac:dyDescent="0.35">
      <c r="A234" s="1" t="s">
        <v>690</v>
      </c>
      <c r="B234" s="1" t="s">
        <v>23</v>
      </c>
      <c r="C234" s="1" t="s">
        <v>24</v>
      </c>
      <c r="D234">
        <v>3.1</v>
      </c>
      <c r="E234">
        <v>87</v>
      </c>
      <c r="F234">
        <v>31.93</v>
      </c>
      <c r="G234">
        <v>1723</v>
      </c>
      <c r="H234">
        <v>16570</v>
      </c>
      <c r="I234">
        <v>4</v>
      </c>
      <c r="J234">
        <v>163</v>
      </c>
      <c r="K234">
        <v>94.03</v>
      </c>
      <c r="L234">
        <v>9.6999999999999993</v>
      </c>
      <c r="M234">
        <v>7.8</v>
      </c>
      <c r="N234" s="1" t="s">
        <v>21</v>
      </c>
      <c r="O234">
        <v>62</v>
      </c>
      <c r="P234">
        <v>64</v>
      </c>
      <c r="Q234">
        <v>126</v>
      </c>
      <c r="R234">
        <v>628874.47</v>
      </c>
    </row>
    <row r="235" spans="1:18" x14ac:dyDescent="0.35">
      <c r="A235" s="1" t="s">
        <v>691</v>
      </c>
      <c r="B235" s="1" t="s">
        <v>23</v>
      </c>
      <c r="C235" s="1" t="s">
        <v>26</v>
      </c>
      <c r="D235">
        <v>3.9</v>
      </c>
      <c r="E235">
        <v>78</v>
      </c>
      <c r="F235">
        <v>52.3</v>
      </c>
      <c r="G235">
        <v>7453</v>
      </c>
      <c r="H235">
        <v>80947</v>
      </c>
      <c r="I235">
        <v>2</v>
      </c>
      <c r="J235">
        <v>153</v>
      </c>
      <c r="K235">
        <v>259.07</v>
      </c>
      <c r="L235">
        <v>4.7</v>
      </c>
      <c r="M235">
        <v>5.8</v>
      </c>
      <c r="N235" s="1" t="s">
        <v>21</v>
      </c>
      <c r="O235">
        <v>34</v>
      </c>
      <c r="P235">
        <v>12</v>
      </c>
      <c r="Q235">
        <v>46</v>
      </c>
      <c r="R235">
        <v>918577.25</v>
      </c>
    </row>
    <row r="236" spans="1:18" x14ac:dyDescent="0.35">
      <c r="A236" s="1" t="s">
        <v>695</v>
      </c>
      <c r="B236" s="1" t="s">
        <v>23</v>
      </c>
      <c r="C236" s="1" t="s">
        <v>24</v>
      </c>
      <c r="D236">
        <v>4.0999999999999996</v>
      </c>
      <c r="E236">
        <v>78</v>
      </c>
      <c r="F236">
        <v>25.06</v>
      </c>
      <c r="G236">
        <v>3551</v>
      </c>
      <c r="H236">
        <v>43065</v>
      </c>
      <c r="I236">
        <v>9</v>
      </c>
      <c r="J236">
        <v>242</v>
      </c>
      <c r="K236">
        <v>185.1</v>
      </c>
      <c r="L236">
        <v>6.6</v>
      </c>
      <c r="M236">
        <v>5</v>
      </c>
      <c r="N236" s="1" t="s">
        <v>21</v>
      </c>
      <c r="O236">
        <v>42</v>
      </c>
      <c r="P236">
        <v>73</v>
      </c>
      <c r="Q236">
        <v>115</v>
      </c>
      <c r="R236">
        <v>453720.57</v>
      </c>
    </row>
    <row r="237" spans="1:18" x14ac:dyDescent="0.35">
      <c r="A237" s="1" t="s">
        <v>697</v>
      </c>
      <c r="B237" s="1" t="s">
        <v>23</v>
      </c>
      <c r="C237" s="1" t="s">
        <v>42</v>
      </c>
      <c r="D237">
        <v>4.2</v>
      </c>
      <c r="E237">
        <v>73</v>
      </c>
      <c r="F237">
        <v>40.64</v>
      </c>
      <c r="G237">
        <v>3158</v>
      </c>
      <c r="H237">
        <v>31097</v>
      </c>
      <c r="I237">
        <v>5</v>
      </c>
      <c r="J237">
        <v>970</v>
      </c>
      <c r="K237">
        <v>195.64</v>
      </c>
      <c r="L237">
        <v>6.6</v>
      </c>
      <c r="M237">
        <v>7.8</v>
      </c>
      <c r="N237" s="1" t="s">
        <v>27</v>
      </c>
      <c r="O237">
        <v>50</v>
      </c>
      <c r="P237">
        <v>39</v>
      </c>
      <c r="Q237">
        <v>89</v>
      </c>
      <c r="R237">
        <v>673760.49</v>
      </c>
    </row>
    <row r="238" spans="1:18" x14ac:dyDescent="0.35">
      <c r="A238" s="1" t="s">
        <v>699</v>
      </c>
      <c r="B238" s="1" t="s">
        <v>23</v>
      </c>
      <c r="C238" s="1" t="s">
        <v>31</v>
      </c>
      <c r="D238">
        <v>3.2</v>
      </c>
      <c r="E238">
        <v>90</v>
      </c>
      <c r="F238">
        <v>36.64</v>
      </c>
      <c r="G238">
        <v>4237</v>
      </c>
      <c r="H238">
        <v>41210</v>
      </c>
      <c r="I238">
        <v>10</v>
      </c>
      <c r="J238">
        <v>658</v>
      </c>
      <c r="K238">
        <v>84.32</v>
      </c>
      <c r="L238">
        <v>1.4</v>
      </c>
      <c r="M238">
        <v>5.5</v>
      </c>
      <c r="N238" s="1" t="s">
        <v>21</v>
      </c>
      <c r="O238">
        <v>2</v>
      </c>
      <c r="P238">
        <v>45</v>
      </c>
      <c r="Q238">
        <v>47</v>
      </c>
      <c r="R238">
        <v>747078.48</v>
      </c>
    </row>
    <row r="239" spans="1:18" x14ac:dyDescent="0.35">
      <c r="A239" s="1" t="s">
        <v>701</v>
      </c>
      <c r="B239" s="1" t="s">
        <v>23</v>
      </c>
      <c r="C239" s="1" t="s">
        <v>26</v>
      </c>
      <c r="D239">
        <v>3</v>
      </c>
      <c r="E239">
        <v>73</v>
      </c>
      <c r="F239">
        <v>54.74</v>
      </c>
      <c r="G239">
        <v>1456</v>
      </c>
      <c r="H239">
        <v>16803</v>
      </c>
      <c r="I239">
        <v>5</v>
      </c>
      <c r="J239">
        <v>107</v>
      </c>
      <c r="K239">
        <v>73.260000000000005</v>
      </c>
      <c r="L239">
        <v>1.2</v>
      </c>
      <c r="M239">
        <v>4.9000000000000004</v>
      </c>
      <c r="N239" s="1" t="s">
        <v>27</v>
      </c>
      <c r="O239">
        <v>56</v>
      </c>
      <c r="P239">
        <v>46</v>
      </c>
      <c r="Q239">
        <v>102</v>
      </c>
      <c r="R239">
        <v>892000.01</v>
      </c>
    </row>
    <row r="240" spans="1:18" x14ac:dyDescent="0.35">
      <c r="A240" s="1" t="s">
        <v>703</v>
      </c>
      <c r="B240" s="1" t="s">
        <v>23</v>
      </c>
      <c r="C240" s="1" t="s">
        <v>20</v>
      </c>
      <c r="D240">
        <v>4.8</v>
      </c>
      <c r="E240">
        <v>86</v>
      </c>
      <c r="F240">
        <v>67.930000000000007</v>
      </c>
      <c r="G240">
        <v>6748</v>
      </c>
      <c r="H240">
        <v>76446</v>
      </c>
      <c r="I240">
        <v>18</v>
      </c>
      <c r="J240">
        <v>746</v>
      </c>
      <c r="K240">
        <v>132.22999999999999</v>
      </c>
      <c r="L240">
        <v>7.7</v>
      </c>
      <c r="M240">
        <v>5.3</v>
      </c>
      <c r="N240" s="1" t="s">
        <v>27</v>
      </c>
      <c r="O240">
        <v>68</v>
      </c>
      <c r="P240">
        <v>11</v>
      </c>
      <c r="Q240">
        <v>79</v>
      </c>
      <c r="R240">
        <v>1324696.3899999999</v>
      </c>
    </row>
    <row r="241" spans="1:18" x14ac:dyDescent="0.35">
      <c r="A241" s="1" t="s">
        <v>705</v>
      </c>
      <c r="B241" s="1" t="s">
        <v>23</v>
      </c>
      <c r="C241" s="1" t="s">
        <v>42</v>
      </c>
      <c r="D241">
        <v>5</v>
      </c>
      <c r="E241">
        <v>72</v>
      </c>
      <c r="F241">
        <v>44.07</v>
      </c>
      <c r="G241">
        <v>4490</v>
      </c>
      <c r="H241">
        <v>53143</v>
      </c>
      <c r="I241">
        <v>13</v>
      </c>
      <c r="J241">
        <v>630</v>
      </c>
      <c r="K241">
        <v>70.88</v>
      </c>
      <c r="L241">
        <v>5.8</v>
      </c>
      <c r="M241">
        <v>6.4</v>
      </c>
      <c r="N241" s="1" t="s">
        <v>27</v>
      </c>
      <c r="O241">
        <v>43</v>
      </c>
      <c r="P241">
        <v>64</v>
      </c>
      <c r="Q241">
        <v>107</v>
      </c>
      <c r="R241">
        <v>729363.4</v>
      </c>
    </row>
    <row r="242" spans="1:18" x14ac:dyDescent="0.35">
      <c r="A242" s="1" t="s">
        <v>706</v>
      </c>
      <c r="B242" s="1" t="s">
        <v>23</v>
      </c>
      <c r="C242" s="1" t="s">
        <v>24</v>
      </c>
      <c r="D242">
        <v>3.1</v>
      </c>
      <c r="E242">
        <v>78</v>
      </c>
      <c r="F242">
        <v>28.03</v>
      </c>
      <c r="G242">
        <v>5437</v>
      </c>
      <c r="H242">
        <v>53489</v>
      </c>
      <c r="I242">
        <v>1</v>
      </c>
      <c r="J242">
        <v>172</v>
      </c>
      <c r="K242">
        <v>160.68</v>
      </c>
      <c r="L242">
        <v>7.3</v>
      </c>
      <c r="M242">
        <v>4.4000000000000004</v>
      </c>
      <c r="N242" s="1" t="s">
        <v>21</v>
      </c>
      <c r="O242">
        <v>53</v>
      </c>
      <c r="P242">
        <v>17</v>
      </c>
      <c r="Q242">
        <v>70</v>
      </c>
      <c r="R242">
        <v>498794.51</v>
      </c>
    </row>
    <row r="243" spans="1:18" x14ac:dyDescent="0.35">
      <c r="A243" s="1" t="s">
        <v>707</v>
      </c>
      <c r="B243" s="1" t="s">
        <v>23</v>
      </c>
      <c r="C243" s="1" t="s">
        <v>42</v>
      </c>
      <c r="D243">
        <v>4.8</v>
      </c>
      <c r="E243">
        <v>74</v>
      </c>
      <c r="F243">
        <v>43.04</v>
      </c>
      <c r="G243">
        <v>8916</v>
      </c>
      <c r="H243">
        <v>96860</v>
      </c>
      <c r="I243">
        <v>19</v>
      </c>
      <c r="J243">
        <v>598</v>
      </c>
      <c r="K243">
        <v>289.45999999999998</v>
      </c>
      <c r="L243">
        <v>5.9</v>
      </c>
      <c r="M243">
        <v>9.5</v>
      </c>
      <c r="N243" s="1" t="s">
        <v>21</v>
      </c>
      <c r="O243">
        <v>26</v>
      </c>
      <c r="P243">
        <v>67</v>
      </c>
      <c r="Q243">
        <v>93</v>
      </c>
      <c r="R243">
        <v>747621.96</v>
      </c>
    </row>
    <row r="244" spans="1:18" x14ac:dyDescent="0.35">
      <c r="A244" s="1" t="s">
        <v>709</v>
      </c>
      <c r="B244" s="1" t="s">
        <v>23</v>
      </c>
      <c r="C244" s="1" t="s">
        <v>26</v>
      </c>
      <c r="D244">
        <v>3.6</v>
      </c>
      <c r="E244">
        <v>85</v>
      </c>
      <c r="F244">
        <v>50.21</v>
      </c>
      <c r="G244">
        <v>3111</v>
      </c>
      <c r="H244">
        <v>35083</v>
      </c>
      <c r="I244">
        <v>4</v>
      </c>
      <c r="J244">
        <v>540</v>
      </c>
      <c r="K244">
        <v>83.1</v>
      </c>
      <c r="L244">
        <v>4.3</v>
      </c>
      <c r="M244">
        <v>9.1</v>
      </c>
      <c r="N244" s="1" t="s">
        <v>27</v>
      </c>
      <c r="O244">
        <v>17</v>
      </c>
      <c r="P244">
        <v>50</v>
      </c>
      <c r="Q244">
        <v>67</v>
      </c>
      <c r="R244">
        <v>956223.87</v>
      </c>
    </row>
    <row r="245" spans="1:18" x14ac:dyDescent="0.35">
      <c r="A245" s="1" t="s">
        <v>712</v>
      </c>
      <c r="B245" s="1" t="s">
        <v>23</v>
      </c>
      <c r="C245" s="1" t="s">
        <v>24</v>
      </c>
      <c r="D245">
        <v>4.8</v>
      </c>
      <c r="E245">
        <v>85</v>
      </c>
      <c r="F245">
        <v>32.46</v>
      </c>
      <c r="G245">
        <v>7143</v>
      </c>
      <c r="H245">
        <v>79002</v>
      </c>
      <c r="I245">
        <v>17</v>
      </c>
      <c r="J245">
        <v>979</v>
      </c>
      <c r="K245">
        <v>53</v>
      </c>
      <c r="L245">
        <v>5.9</v>
      </c>
      <c r="M245">
        <v>5.5</v>
      </c>
      <c r="N245" s="1" t="s">
        <v>21</v>
      </c>
      <c r="O245">
        <v>69</v>
      </c>
      <c r="P245">
        <v>75</v>
      </c>
      <c r="Q245">
        <v>144</v>
      </c>
      <c r="R245">
        <v>648239.74</v>
      </c>
    </row>
    <row r="246" spans="1:18" x14ac:dyDescent="0.35">
      <c r="A246" s="1" t="s">
        <v>713</v>
      </c>
      <c r="B246" s="1" t="s">
        <v>23</v>
      </c>
      <c r="C246" s="1" t="s">
        <v>37</v>
      </c>
      <c r="D246">
        <v>4.8</v>
      </c>
      <c r="E246">
        <v>88</v>
      </c>
      <c r="F246">
        <v>56.86</v>
      </c>
      <c r="G246">
        <v>7741</v>
      </c>
      <c r="H246">
        <v>81948</v>
      </c>
      <c r="I246">
        <v>12</v>
      </c>
      <c r="J246">
        <v>852</v>
      </c>
      <c r="K246">
        <v>292.02999999999997</v>
      </c>
      <c r="L246">
        <v>5.6</v>
      </c>
      <c r="M246">
        <v>8.8000000000000007</v>
      </c>
      <c r="N246" s="1" t="s">
        <v>27</v>
      </c>
      <c r="O246">
        <v>16</v>
      </c>
      <c r="P246">
        <v>26</v>
      </c>
      <c r="Q246">
        <v>42</v>
      </c>
      <c r="R246">
        <v>1134806.94</v>
      </c>
    </row>
    <row r="247" spans="1:18" x14ac:dyDescent="0.35">
      <c r="A247" s="1" t="s">
        <v>714</v>
      </c>
      <c r="B247" s="1" t="s">
        <v>23</v>
      </c>
      <c r="C247" s="1" t="s">
        <v>24</v>
      </c>
      <c r="D247">
        <v>4.5</v>
      </c>
      <c r="E247">
        <v>85</v>
      </c>
      <c r="F247">
        <v>32.75</v>
      </c>
      <c r="G247">
        <v>3046</v>
      </c>
      <c r="H247">
        <v>33861</v>
      </c>
      <c r="I247">
        <v>2</v>
      </c>
      <c r="J247">
        <v>344</v>
      </c>
      <c r="K247">
        <v>191.74</v>
      </c>
      <c r="L247">
        <v>2.7</v>
      </c>
      <c r="M247">
        <v>5.4</v>
      </c>
      <c r="N247" s="1" t="s">
        <v>21</v>
      </c>
      <c r="O247">
        <v>52</v>
      </c>
      <c r="P247">
        <v>55</v>
      </c>
      <c r="Q247">
        <v>107</v>
      </c>
      <c r="R247">
        <v>626145.55000000005</v>
      </c>
    </row>
    <row r="248" spans="1:18" x14ac:dyDescent="0.35">
      <c r="A248" s="1" t="s">
        <v>716</v>
      </c>
      <c r="B248" s="1" t="s">
        <v>23</v>
      </c>
      <c r="C248" s="1" t="s">
        <v>42</v>
      </c>
      <c r="D248">
        <v>3.2</v>
      </c>
      <c r="E248">
        <v>84</v>
      </c>
      <c r="F248">
        <v>44.76</v>
      </c>
      <c r="G248">
        <v>2531</v>
      </c>
      <c r="H248">
        <v>28443</v>
      </c>
      <c r="I248">
        <v>6</v>
      </c>
      <c r="J248">
        <v>735</v>
      </c>
      <c r="K248">
        <v>174.74</v>
      </c>
      <c r="L248">
        <v>2.5</v>
      </c>
      <c r="M248">
        <v>8.3000000000000007</v>
      </c>
      <c r="N248" s="1" t="s">
        <v>21</v>
      </c>
      <c r="O248">
        <v>63</v>
      </c>
      <c r="P248">
        <v>42</v>
      </c>
      <c r="Q248">
        <v>105</v>
      </c>
      <c r="R248">
        <v>846193.41</v>
      </c>
    </row>
    <row r="249" spans="1:18" x14ac:dyDescent="0.35">
      <c r="A249" s="1" t="s">
        <v>718</v>
      </c>
      <c r="B249" s="1" t="s">
        <v>23</v>
      </c>
      <c r="C249" s="1" t="s">
        <v>37</v>
      </c>
      <c r="D249">
        <v>3.7</v>
      </c>
      <c r="E249">
        <v>83</v>
      </c>
      <c r="F249">
        <v>65.88</v>
      </c>
      <c r="G249">
        <v>1849</v>
      </c>
      <c r="H249">
        <v>18739</v>
      </c>
      <c r="I249">
        <v>12</v>
      </c>
      <c r="J249">
        <v>705</v>
      </c>
      <c r="K249">
        <v>197.31</v>
      </c>
      <c r="L249">
        <v>7.8</v>
      </c>
      <c r="M249">
        <v>3</v>
      </c>
      <c r="N249" s="1" t="s">
        <v>27</v>
      </c>
      <c r="O249">
        <v>80</v>
      </c>
      <c r="P249">
        <v>36</v>
      </c>
      <c r="Q249">
        <v>116</v>
      </c>
      <c r="R249">
        <v>1227663.29</v>
      </c>
    </row>
    <row r="250" spans="1:18" x14ac:dyDescent="0.35">
      <c r="A250" s="1" t="s">
        <v>720</v>
      </c>
      <c r="B250" s="1" t="s">
        <v>23</v>
      </c>
      <c r="C250" s="1" t="s">
        <v>31</v>
      </c>
      <c r="D250">
        <v>4.5</v>
      </c>
      <c r="E250">
        <v>74</v>
      </c>
      <c r="F250">
        <v>36.61</v>
      </c>
      <c r="G250">
        <v>8914</v>
      </c>
      <c r="H250">
        <v>91306</v>
      </c>
      <c r="I250">
        <v>18</v>
      </c>
      <c r="J250">
        <v>208</v>
      </c>
      <c r="K250">
        <v>265.20999999999998</v>
      </c>
      <c r="L250">
        <v>4.9000000000000004</v>
      </c>
      <c r="M250">
        <v>9.6999999999999993</v>
      </c>
      <c r="N250" s="1" t="s">
        <v>21</v>
      </c>
      <c r="O250">
        <v>43</v>
      </c>
      <c r="P250">
        <v>56</v>
      </c>
      <c r="Q250">
        <v>99</v>
      </c>
      <c r="R250">
        <v>640578.35</v>
      </c>
    </row>
    <row r="251" spans="1:18" x14ac:dyDescent="0.35">
      <c r="A251" s="1" t="s">
        <v>723</v>
      </c>
      <c r="B251" s="1" t="s">
        <v>23</v>
      </c>
      <c r="C251" s="1" t="s">
        <v>26</v>
      </c>
      <c r="D251">
        <v>4.5999999999999996</v>
      </c>
      <c r="E251">
        <v>90</v>
      </c>
      <c r="F251">
        <v>50.23</v>
      </c>
      <c r="G251">
        <v>3347</v>
      </c>
      <c r="H251">
        <v>36822</v>
      </c>
      <c r="I251">
        <v>17</v>
      </c>
      <c r="J251">
        <v>96</v>
      </c>
      <c r="K251">
        <v>120.83</v>
      </c>
      <c r="L251">
        <v>4.5</v>
      </c>
      <c r="M251">
        <v>1.4</v>
      </c>
      <c r="N251" s="1" t="s">
        <v>21</v>
      </c>
      <c r="O251">
        <v>39</v>
      </c>
      <c r="P251">
        <v>58</v>
      </c>
      <c r="Q251">
        <v>97</v>
      </c>
      <c r="R251">
        <v>1021909.21</v>
      </c>
    </row>
    <row r="252" spans="1:18" x14ac:dyDescent="0.35">
      <c r="A252" s="1" t="s">
        <v>726</v>
      </c>
      <c r="B252" s="1" t="s">
        <v>23</v>
      </c>
      <c r="C252" s="1" t="s">
        <v>42</v>
      </c>
      <c r="D252">
        <v>3.3</v>
      </c>
      <c r="E252">
        <v>80</v>
      </c>
      <c r="F252">
        <v>40.47</v>
      </c>
      <c r="G252">
        <v>5251</v>
      </c>
      <c r="H252">
        <v>51245</v>
      </c>
      <c r="I252">
        <v>7</v>
      </c>
      <c r="J252">
        <v>382</v>
      </c>
      <c r="K252">
        <v>269.2</v>
      </c>
      <c r="L252">
        <v>4.2</v>
      </c>
      <c r="M252">
        <v>6.9</v>
      </c>
      <c r="N252" s="1" t="s">
        <v>27</v>
      </c>
      <c r="O252">
        <v>43</v>
      </c>
      <c r="P252">
        <v>42</v>
      </c>
      <c r="Q252">
        <v>85</v>
      </c>
      <c r="R252">
        <v>736227.1</v>
      </c>
    </row>
    <row r="253" spans="1:18" x14ac:dyDescent="0.35">
      <c r="A253" s="1" t="s">
        <v>727</v>
      </c>
      <c r="B253" s="1" t="s">
        <v>23</v>
      </c>
      <c r="C253" s="1" t="s">
        <v>24</v>
      </c>
      <c r="D253">
        <v>3.2</v>
      </c>
      <c r="E253">
        <v>71</v>
      </c>
      <c r="F253">
        <v>26.41</v>
      </c>
      <c r="G253">
        <v>4149</v>
      </c>
      <c r="H253">
        <v>48871</v>
      </c>
      <c r="I253">
        <v>16</v>
      </c>
      <c r="J253">
        <v>663</v>
      </c>
      <c r="K253">
        <v>129.29</v>
      </c>
      <c r="L253">
        <v>7.3</v>
      </c>
      <c r="M253">
        <v>5.8</v>
      </c>
      <c r="N253" s="1" t="s">
        <v>21</v>
      </c>
      <c r="O253">
        <v>47</v>
      </c>
      <c r="P253">
        <v>14</v>
      </c>
      <c r="Q253">
        <v>61</v>
      </c>
      <c r="R253">
        <v>444803.15</v>
      </c>
    </row>
    <row r="254" spans="1:18" x14ac:dyDescent="0.35">
      <c r="A254" s="1" t="s">
        <v>731</v>
      </c>
      <c r="B254" s="1" t="s">
        <v>23</v>
      </c>
      <c r="C254" s="1" t="s">
        <v>26</v>
      </c>
      <c r="D254">
        <v>5</v>
      </c>
      <c r="E254">
        <v>77</v>
      </c>
      <c r="F254">
        <v>53.4</v>
      </c>
      <c r="G254">
        <v>6407</v>
      </c>
      <c r="H254">
        <v>65904</v>
      </c>
      <c r="I254">
        <v>9</v>
      </c>
      <c r="J254">
        <v>745</v>
      </c>
      <c r="K254">
        <v>256.56</v>
      </c>
      <c r="L254">
        <v>1.1000000000000001</v>
      </c>
      <c r="M254">
        <v>6.9</v>
      </c>
      <c r="N254" s="1" t="s">
        <v>21</v>
      </c>
      <c r="O254">
        <v>43</v>
      </c>
      <c r="P254">
        <v>67</v>
      </c>
      <c r="Q254">
        <v>110</v>
      </c>
      <c r="R254">
        <v>933753.9</v>
      </c>
    </row>
    <row r="255" spans="1:18" x14ac:dyDescent="0.35">
      <c r="A255" s="1" t="s">
        <v>732</v>
      </c>
      <c r="B255" s="1" t="s">
        <v>23</v>
      </c>
      <c r="C255" s="1" t="s">
        <v>42</v>
      </c>
      <c r="D255">
        <v>3.8</v>
      </c>
      <c r="E255">
        <v>73</v>
      </c>
      <c r="F255">
        <v>45.64</v>
      </c>
      <c r="G255">
        <v>6380</v>
      </c>
      <c r="H255">
        <v>69642</v>
      </c>
      <c r="I255">
        <v>9</v>
      </c>
      <c r="J255">
        <v>213</v>
      </c>
      <c r="K255">
        <v>192.97</v>
      </c>
      <c r="L255">
        <v>4.3</v>
      </c>
      <c r="M255">
        <v>6.1</v>
      </c>
      <c r="N255" s="1" t="s">
        <v>21</v>
      </c>
      <c r="O255">
        <v>19</v>
      </c>
      <c r="P255">
        <v>32</v>
      </c>
      <c r="Q255">
        <v>51</v>
      </c>
      <c r="R255">
        <v>759652.42</v>
      </c>
    </row>
    <row r="256" spans="1:18" x14ac:dyDescent="0.35">
      <c r="A256" s="1" t="s">
        <v>737</v>
      </c>
      <c r="B256" s="1" t="s">
        <v>23</v>
      </c>
      <c r="C256" s="1" t="s">
        <v>26</v>
      </c>
      <c r="D256">
        <v>4.5999999999999996</v>
      </c>
      <c r="E256">
        <v>90</v>
      </c>
      <c r="F256">
        <v>49.19</v>
      </c>
      <c r="G256">
        <v>8791</v>
      </c>
      <c r="H256">
        <v>96990</v>
      </c>
      <c r="I256">
        <v>19</v>
      </c>
      <c r="J256">
        <v>696</v>
      </c>
      <c r="K256">
        <v>230.08</v>
      </c>
      <c r="L256">
        <v>5</v>
      </c>
      <c r="M256">
        <v>3</v>
      </c>
      <c r="N256" s="1" t="s">
        <v>21</v>
      </c>
      <c r="O256">
        <v>59</v>
      </c>
      <c r="P256">
        <v>14</v>
      </c>
      <c r="Q256">
        <v>73</v>
      </c>
      <c r="R256">
        <v>1015553.77</v>
      </c>
    </row>
    <row r="257" spans="1:18" x14ac:dyDescent="0.35">
      <c r="A257" s="1" t="s">
        <v>741</v>
      </c>
      <c r="B257" s="1" t="s">
        <v>23</v>
      </c>
      <c r="C257" s="1" t="s">
        <v>42</v>
      </c>
      <c r="D257">
        <v>4</v>
      </c>
      <c r="E257">
        <v>84</v>
      </c>
      <c r="F257">
        <v>42.26</v>
      </c>
      <c r="G257">
        <v>4767</v>
      </c>
      <c r="H257">
        <v>46676</v>
      </c>
      <c r="I257">
        <v>9</v>
      </c>
      <c r="J257">
        <v>381</v>
      </c>
      <c r="K257">
        <v>289.08</v>
      </c>
      <c r="L257">
        <v>9.8000000000000007</v>
      </c>
      <c r="M257">
        <v>5</v>
      </c>
      <c r="N257" s="1" t="s">
        <v>27</v>
      </c>
      <c r="O257">
        <v>34</v>
      </c>
      <c r="P257">
        <v>68</v>
      </c>
      <c r="Q257">
        <v>102</v>
      </c>
      <c r="R257">
        <v>808371.78</v>
      </c>
    </row>
    <row r="258" spans="1:18" x14ac:dyDescent="0.35">
      <c r="A258" s="1" t="s">
        <v>746</v>
      </c>
      <c r="B258" s="1" t="s">
        <v>23</v>
      </c>
      <c r="C258" s="1" t="s">
        <v>42</v>
      </c>
      <c r="D258">
        <v>3.2</v>
      </c>
      <c r="E258">
        <v>79</v>
      </c>
      <c r="F258">
        <v>40.119999999999997</v>
      </c>
      <c r="G258">
        <v>5335</v>
      </c>
      <c r="H258">
        <v>60553</v>
      </c>
      <c r="I258">
        <v>14</v>
      </c>
      <c r="J258">
        <v>723</v>
      </c>
      <c r="K258">
        <v>128.94999999999999</v>
      </c>
      <c r="L258">
        <v>4.5</v>
      </c>
      <c r="M258">
        <v>1.8</v>
      </c>
      <c r="N258" s="1" t="s">
        <v>21</v>
      </c>
      <c r="O258">
        <v>65</v>
      </c>
      <c r="P258">
        <v>76</v>
      </c>
      <c r="Q258">
        <v>141</v>
      </c>
      <c r="R258">
        <v>729399.19</v>
      </c>
    </row>
    <row r="259" spans="1:18" x14ac:dyDescent="0.35">
      <c r="A259" s="1" t="s">
        <v>747</v>
      </c>
      <c r="B259" s="1" t="s">
        <v>23</v>
      </c>
      <c r="C259" s="1" t="s">
        <v>42</v>
      </c>
      <c r="D259">
        <v>3.5</v>
      </c>
      <c r="E259">
        <v>84</v>
      </c>
      <c r="F259">
        <v>43.85</v>
      </c>
      <c r="G259">
        <v>1497</v>
      </c>
      <c r="H259">
        <v>19564</v>
      </c>
      <c r="I259">
        <v>1</v>
      </c>
      <c r="J259">
        <v>903</v>
      </c>
      <c r="K259">
        <v>175.79</v>
      </c>
      <c r="L259">
        <v>8.8000000000000007</v>
      </c>
      <c r="M259">
        <v>5.4</v>
      </c>
      <c r="N259" s="1" t="s">
        <v>21</v>
      </c>
      <c r="O259">
        <v>57</v>
      </c>
      <c r="P259">
        <v>8</v>
      </c>
      <c r="Q259">
        <v>65</v>
      </c>
      <c r="R259">
        <v>822644.55</v>
      </c>
    </row>
    <row r="260" spans="1:18" x14ac:dyDescent="0.35">
      <c r="A260" s="1" t="s">
        <v>751</v>
      </c>
      <c r="B260" s="1" t="s">
        <v>23</v>
      </c>
      <c r="C260" s="1" t="s">
        <v>26</v>
      </c>
      <c r="D260">
        <v>4.3</v>
      </c>
      <c r="E260">
        <v>71</v>
      </c>
      <c r="F260">
        <v>45.57</v>
      </c>
      <c r="G260">
        <v>5097</v>
      </c>
      <c r="H260">
        <v>50760</v>
      </c>
      <c r="I260">
        <v>17</v>
      </c>
      <c r="J260">
        <v>149</v>
      </c>
      <c r="K260">
        <v>250.59</v>
      </c>
      <c r="L260">
        <v>7.8</v>
      </c>
      <c r="M260">
        <v>5.4</v>
      </c>
      <c r="N260" s="1" t="s">
        <v>21</v>
      </c>
      <c r="O260">
        <v>44</v>
      </c>
      <c r="P260">
        <v>3</v>
      </c>
      <c r="Q260">
        <v>47</v>
      </c>
      <c r="R260">
        <v>744791.22</v>
      </c>
    </row>
    <row r="261" spans="1:18" x14ac:dyDescent="0.35">
      <c r="A261" s="1" t="s">
        <v>752</v>
      </c>
      <c r="B261" s="1" t="s">
        <v>23</v>
      </c>
      <c r="C261" s="1" t="s">
        <v>42</v>
      </c>
      <c r="D261">
        <v>3.1</v>
      </c>
      <c r="E261">
        <v>73</v>
      </c>
      <c r="F261">
        <v>36.880000000000003</v>
      </c>
      <c r="G261">
        <v>2720</v>
      </c>
      <c r="H261">
        <v>33809</v>
      </c>
      <c r="I261">
        <v>14</v>
      </c>
      <c r="J261">
        <v>785</v>
      </c>
      <c r="K261">
        <v>194.33</v>
      </c>
      <c r="L261">
        <v>5.3</v>
      </c>
      <c r="M261">
        <v>6.6</v>
      </c>
      <c r="N261" s="1" t="s">
        <v>27</v>
      </c>
      <c r="O261">
        <v>21</v>
      </c>
      <c r="P261">
        <v>30</v>
      </c>
      <c r="Q261">
        <v>51</v>
      </c>
      <c r="R261">
        <v>618771.89</v>
      </c>
    </row>
    <row r="262" spans="1:18" x14ac:dyDescent="0.35">
      <c r="A262" s="1" t="s">
        <v>753</v>
      </c>
      <c r="B262" s="1" t="s">
        <v>23</v>
      </c>
      <c r="C262" s="1" t="s">
        <v>26</v>
      </c>
      <c r="D262">
        <v>3.2</v>
      </c>
      <c r="E262">
        <v>89</v>
      </c>
      <c r="F262">
        <v>46.12</v>
      </c>
      <c r="G262">
        <v>2896</v>
      </c>
      <c r="H262">
        <v>35242</v>
      </c>
      <c r="I262">
        <v>7</v>
      </c>
      <c r="J262">
        <v>106</v>
      </c>
      <c r="K262">
        <v>180.74</v>
      </c>
      <c r="L262">
        <v>4.5999999999999996</v>
      </c>
      <c r="M262">
        <v>4.4000000000000004</v>
      </c>
      <c r="N262" s="1" t="s">
        <v>27</v>
      </c>
      <c r="O262">
        <v>13</v>
      </c>
      <c r="P262">
        <v>2</v>
      </c>
      <c r="Q262">
        <v>15</v>
      </c>
      <c r="R262">
        <v>917434.82</v>
      </c>
    </row>
    <row r="263" spans="1:18" x14ac:dyDescent="0.35">
      <c r="A263" s="1" t="s">
        <v>754</v>
      </c>
      <c r="B263" s="1" t="s">
        <v>23</v>
      </c>
      <c r="C263" s="1" t="s">
        <v>26</v>
      </c>
      <c r="D263">
        <v>4</v>
      </c>
      <c r="E263">
        <v>75</v>
      </c>
      <c r="F263">
        <v>45.86</v>
      </c>
      <c r="G263">
        <v>5643</v>
      </c>
      <c r="H263">
        <v>57978</v>
      </c>
      <c r="I263">
        <v>18</v>
      </c>
      <c r="J263">
        <v>683</v>
      </c>
      <c r="K263">
        <v>123.66</v>
      </c>
      <c r="L263">
        <v>2.6</v>
      </c>
      <c r="M263">
        <v>2.6</v>
      </c>
      <c r="N263" s="1" t="s">
        <v>21</v>
      </c>
      <c r="O263">
        <v>51</v>
      </c>
      <c r="P263">
        <v>40</v>
      </c>
      <c r="Q263">
        <v>91</v>
      </c>
      <c r="R263">
        <v>790753.16</v>
      </c>
    </row>
    <row r="264" spans="1:18" x14ac:dyDescent="0.35">
      <c r="A264" s="1" t="s">
        <v>755</v>
      </c>
      <c r="B264" s="1" t="s">
        <v>23</v>
      </c>
      <c r="C264" s="1" t="s">
        <v>20</v>
      </c>
      <c r="D264">
        <v>3.7</v>
      </c>
      <c r="E264">
        <v>83</v>
      </c>
      <c r="F264">
        <v>65.28</v>
      </c>
      <c r="G264">
        <v>2549</v>
      </c>
      <c r="H264">
        <v>33598</v>
      </c>
      <c r="I264">
        <v>10</v>
      </c>
      <c r="J264">
        <v>532</v>
      </c>
      <c r="K264">
        <v>277.39999999999998</v>
      </c>
      <c r="L264">
        <v>3.5</v>
      </c>
      <c r="M264">
        <v>6.3</v>
      </c>
      <c r="N264" s="1" t="s">
        <v>21</v>
      </c>
      <c r="O264">
        <v>47</v>
      </c>
      <c r="P264">
        <v>6</v>
      </c>
      <c r="Q264">
        <v>53</v>
      </c>
      <c r="R264">
        <v>1211521.8</v>
      </c>
    </row>
    <row r="265" spans="1:18" x14ac:dyDescent="0.35">
      <c r="A265" s="1" t="s">
        <v>756</v>
      </c>
      <c r="B265" s="1" t="s">
        <v>23</v>
      </c>
      <c r="C265" s="1" t="s">
        <v>26</v>
      </c>
      <c r="D265">
        <v>3.6</v>
      </c>
      <c r="E265">
        <v>72</v>
      </c>
      <c r="F265">
        <v>45.61</v>
      </c>
      <c r="G265">
        <v>6742</v>
      </c>
      <c r="H265">
        <v>74544</v>
      </c>
      <c r="I265">
        <v>4</v>
      </c>
      <c r="J265">
        <v>194</v>
      </c>
      <c r="K265">
        <v>238.62</v>
      </c>
      <c r="L265">
        <v>4</v>
      </c>
      <c r="M265">
        <v>5.8</v>
      </c>
      <c r="N265" s="1" t="s">
        <v>21</v>
      </c>
      <c r="O265">
        <v>50</v>
      </c>
      <c r="P265">
        <v>65</v>
      </c>
      <c r="Q265">
        <v>115</v>
      </c>
      <c r="R265">
        <v>747551.83</v>
      </c>
    </row>
    <row r="266" spans="1:18" x14ac:dyDescent="0.35">
      <c r="A266" s="1" t="s">
        <v>757</v>
      </c>
      <c r="B266" s="1" t="s">
        <v>23</v>
      </c>
      <c r="C266" s="1" t="s">
        <v>37</v>
      </c>
      <c r="D266">
        <v>3.1</v>
      </c>
      <c r="E266">
        <v>84</v>
      </c>
      <c r="F266">
        <v>59.87</v>
      </c>
      <c r="G266">
        <v>5553</v>
      </c>
      <c r="H266">
        <v>54806</v>
      </c>
      <c r="I266">
        <v>14</v>
      </c>
      <c r="J266">
        <v>915</v>
      </c>
      <c r="K266">
        <v>170.07</v>
      </c>
      <c r="L266">
        <v>8.3000000000000007</v>
      </c>
      <c r="M266">
        <v>9.5</v>
      </c>
      <c r="N266" s="1" t="s">
        <v>27</v>
      </c>
      <c r="O266">
        <v>12</v>
      </c>
      <c r="P266">
        <v>74</v>
      </c>
      <c r="Q266">
        <v>86</v>
      </c>
      <c r="R266">
        <v>1142317.1399999999</v>
      </c>
    </row>
    <row r="267" spans="1:18" x14ac:dyDescent="0.35">
      <c r="A267" s="1" t="s">
        <v>760</v>
      </c>
      <c r="B267" s="1" t="s">
        <v>23</v>
      </c>
      <c r="C267" s="1" t="s">
        <v>24</v>
      </c>
      <c r="D267">
        <v>3.2</v>
      </c>
      <c r="E267">
        <v>70</v>
      </c>
      <c r="F267">
        <v>32.25</v>
      </c>
      <c r="G267">
        <v>4764</v>
      </c>
      <c r="H267">
        <v>48934</v>
      </c>
      <c r="I267">
        <v>10</v>
      </c>
      <c r="J267">
        <v>699</v>
      </c>
      <c r="K267">
        <v>64.95</v>
      </c>
      <c r="L267">
        <v>1.9</v>
      </c>
      <c r="M267">
        <v>1.8</v>
      </c>
      <c r="N267" s="1" t="s">
        <v>21</v>
      </c>
      <c r="O267">
        <v>51</v>
      </c>
      <c r="P267">
        <v>46</v>
      </c>
      <c r="Q267">
        <v>97</v>
      </c>
      <c r="R267">
        <v>520361.45</v>
      </c>
    </row>
    <row r="268" spans="1:18" x14ac:dyDescent="0.35">
      <c r="A268" s="1" t="s">
        <v>764</v>
      </c>
      <c r="B268" s="1" t="s">
        <v>23</v>
      </c>
      <c r="C268" s="1" t="s">
        <v>42</v>
      </c>
      <c r="D268">
        <v>3.8</v>
      </c>
      <c r="E268">
        <v>72</v>
      </c>
      <c r="F268">
        <v>38.409999999999997</v>
      </c>
      <c r="G268">
        <v>6068</v>
      </c>
      <c r="H268">
        <v>62270</v>
      </c>
      <c r="I268">
        <v>14</v>
      </c>
      <c r="J268">
        <v>197</v>
      </c>
      <c r="K268">
        <v>205.52</v>
      </c>
      <c r="L268">
        <v>8.1999999999999993</v>
      </c>
      <c r="M268">
        <v>7.7</v>
      </c>
      <c r="N268" s="1" t="s">
        <v>21</v>
      </c>
      <c r="O268">
        <v>31</v>
      </c>
      <c r="P268">
        <v>21</v>
      </c>
      <c r="Q268">
        <v>52</v>
      </c>
      <c r="R268">
        <v>642205.69999999995</v>
      </c>
    </row>
    <row r="269" spans="1:18" x14ac:dyDescent="0.35">
      <c r="A269" s="1" t="s">
        <v>766</v>
      </c>
      <c r="B269" s="1" t="s">
        <v>23</v>
      </c>
      <c r="C269" s="1" t="s">
        <v>31</v>
      </c>
      <c r="D269">
        <v>4.5</v>
      </c>
      <c r="E269">
        <v>89</v>
      </c>
      <c r="F269">
        <v>34.9</v>
      </c>
      <c r="G269">
        <v>3032</v>
      </c>
      <c r="H269">
        <v>31493</v>
      </c>
      <c r="I269">
        <v>14</v>
      </c>
      <c r="J269">
        <v>281</v>
      </c>
      <c r="K269">
        <v>182.54</v>
      </c>
      <c r="L269">
        <v>5</v>
      </c>
      <c r="M269">
        <v>4.5</v>
      </c>
      <c r="N269" s="1" t="s">
        <v>27</v>
      </c>
      <c r="O269">
        <v>42</v>
      </c>
      <c r="P269">
        <v>17</v>
      </c>
      <c r="Q269">
        <v>59</v>
      </c>
      <c r="R269">
        <v>707729.65</v>
      </c>
    </row>
    <row r="270" spans="1:18" x14ac:dyDescent="0.35">
      <c r="A270" s="1" t="s">
        <v>772</v>
      </c>
      <c r="B270" s="1" t="s">
        <v>23</v>
      </c>
      <c r="C270" s="1" t="s">
        <v>42</v>
      </c>
      <c r="D270">
        <v>4.2</v>
      </c>
      <c r="E270">
        <v>87</v>
      </c>
      <c r="F270">
        <v>37.35</v>
      </c>
      <c r="G270">
        <v>7106</v>
      </c>
      <c r="H270">
        <v>70608</v>
      </c>
      <c r="I270">
        <v>3</v>
      </c>
      <c r="J270">
        <v>455</v>
      </c>
      <c r="K270">
        <v>95.95</v>
      </c>
      <c r="L270">
        <v>4.5</v>
      </c>
      <c r="M270">
        <v>9.9</v>
      </c>
      <c r="N270" s="1" t="s">
        <v>21</v>
      </c>
      <c r="O270">
        <v>62</v>
      </c>
      <c r="P270">
        <v>52</v>
      </c>
      <c r="Q270">
        <v>114</v>
      </c>
      <c r="R270">
        <v>741186.85</v>
      </c>
    </row>
    <row r="271" spans="1:18" x14ac:dyDescent="0.35">
      <c r="A271" s="1" t="s">
        <v>773</v>
      </c>
      <c r="B271" s="1" t="s">
        <v>23</v>
      </c>
      <c r="C271" s="1" t="s">
        <v>31</v>
      </c>
      <c r="D271">
        <v>3.4</v>
      </c>
      <c r="E271">
        <v>76</v>
      </c>
      <c r="F271">
        <v>38.31</v>
      </c>
      <c r="G271">
        <v>3310</v>
      </c>
      <c r="H271">
        <v>33622</v>
      </c>
      <c r="I271">
        <v>11</v>
      </c>
      <c r="J271">
        <v>201</v>
      </c>
      <c r="K271">
        <v>180.76</v>
      </c>
      <c r="L271">
        <v>6.9</v>
      </c>
      <c r="M271">
        <v>4</v>
      </c>
      <c r="N271" s="1" t="s">
        <v>27</v>
      </c>
      <c r="O271">
        <v>26</v>
      </c>
      <c r="P271">
        <v>25</v>
      </c>
      <c r="Q271">
        <v>51</v>
      </c>
      <c r="R271">
        <v>663083.55000000005</v>
      </c>
    </row>
    <row r="272" spans="1:18" x14ac:dyDescent="0.35">
      <c r="A272" s="1" t="s">
        <v>775</v>
      </c>
      <c r="B272" s="1" t="s">
        <v>23</v>
      </c>
      <c r="C272" s="1" t="s">
        <v>20</v>
      </c>
      <c r="D272">
        <v>4.8</v>
      </c>
      <c r="E272">
        <v>74</v>
      </c>
      <c r="F272">
        <v>70.400000000000006</v>
      </c>
      <c r="G272">
        <v>3722</v>
      </c>
      <c r="H272">
        <v>37231</v>
      </c>
      <c r="I272">
        <v>9</v>
      </c>
      <c r="J272">
        <v>521</v>
      </c>
      <c r="K272">
        <v>153.38</v>
      </c>
      <c r="L272">
        <v>3</v>
      </c>
      <c r="M272">
        <v>3.9</v>
      </c>
      <c r="N272" s="1" t="s">
        <v>21</v>
      </c>
      <c r="O272">
        <v>73</v>
      </c>
      <c r="P272">
        <v>51</v>
      </c>
      <c r="Q272">
        <v>124</v>
      </c>
      <c r="R272">
        <v>1170568.55</v>
      </c>
    </row>
    <row r="273" spans="1:18" x14ac:dyDescent="0.35">
      <c r="A273" s="1" t="s">
        <v>777</v>
      </c>
      <c r="B273" s="1" t="s">
        <v>23</v>
      </c>
      <c r="C273" s="1" t="s">
        <v>31</v>
      </c>
      <c r="D273">
        <v>4.7</v>
      </c>
      <c r="E273">
        <v>80</v>
      </c>
      <c r="F273">
        <v>37.24</v>
      </c>
      <c r="G273">
        <v>6145</v>
      </c>
      <c r="H273">
        <v>68887</v>
      </c>
      <c r="I273">
        <v>16</v>
      </c>
      <c r="J273">
        <v>451</v>
      </c>
      <c r="K273">
        <v>85.62</v>
      </c>
      <c r="L273">
        <v>6.4</v>
      </c>
      <c r="M273">
        <v>3.8</v>
      </c>
      <c r="N273" s="1" t="s">
        <v>21</v>
      </c>
      <c r="O273">
        <v>27</v>
      </c>
      <c r="P273">
        <v>77</v>
      </c>
      <c r="Q273">
        <v>104</v>
      </c>
      <c r="R273">
        <v>690981.61</v>
      </c>
    </row>
    <row r="274" spans="1:18" x14ac:dyDescent="0.35">
      <c r="A274" s="1" t="s">
        <v>780</v>
      </c>
      <c r="B274" s="1" t="s">
        <v>23</v>
      </c>
      <c r="C274" s="1" t="s">
        <v>37</v>
      </c>
      <c r="D274">
        <v>4.7</v>
      </c>
      <c r="E274">
        <v>84</v>
      </c>
      <c r="F274">
        <v>56.85</v>
      </c>
      <c r="G274">
        <v>3929</v>
      </c>
      <c r="H274">
        <v>48448</v>
      </c>
      <c r="I274">
        <v>14</v>
      </c>
      <c r="J274">
        <v>832</v>
      </c>
      <c r="K274">
        <v>190.34</v>
      </c>
      <c r="L274">
        <v>2.6</v>
      </c>
      <c r="M274">
        <v>3.3</v>
      </c>
      <c r="N274" s="1" t="s">
        <v>27</v>
      </c>
      <c r="O274">
        <v>42</v>
      </c>
      <c r="P274">
        <v>39</v>
      </c>
      <c r="Q274">
        <v>81</v>
      </c>
      <c r="R274">
        <v>1077347.3500000001</v>
      </c>
    </row>
    <row r="275" spans="1:18" x14ac:dyDescent="0.35">
      <c r="A275" s="1" t="s">
        <v>782</v>
      </c>
      <c r="B275" s="1" t="s">
        <v>23</v>
      </c>
      <c r="C275" s="1" t="s">
        <v>26</v>
      </c>
      <c r="D275">
        <v>3.5</v>
      </c>
      <c r="E275">
        <v>76</v>
      </c>
      <c r="F275">
        <v>53.93</v>
      </c>
      <c r="G275">
        <v>3569</v>
      </c>
      <c r="H275">
        <v>35899</v>
      </c>
      <c r="I275">
        <v>5</v>
      </c>
      <c r="J275">
        <v>430</v>
      </c>
      <c r="K275">
        <v>215.31</v>
      </c>
      <c r="L275">
        <v>4.5999999999999996</v>
      </c>
      <c r="M275">
        <v>1.9</v>
      </c>
      <c r="N275" s="1" t="s">
        <v>21</v>
      </c>
      <c r="O275">
        <v>16</v>
      </c>
      <c r="P275">
        <v>50</v>
      </c>
      <c r="Q275">
        <v>66</v>
      </c>
      <c r="R275">
        <v>917428.75</v>
      </c>
    </row>
    <row r="276" spans="1:18" x14ac:dyDescent="0.35">
      <c r="A276" s="1" t="s">
        <v>785</v>
      </c>
      <c r="B276" s="1" t="s">
        <v>23</v>
      </c>
      <c r="C276" s="1" t="s">
        <v>37</v>
      </c>
      <c r="D276">
        <v>3.6</v>
      </c>
      <c r="E276">
        <v>79</v>
      </c>
      <c r="F276">
        <v>62.82</v>
      </c>
      <c r="G276">
        <v>4056</v>
      </c>
      <c r="H276">
        <v>47014</v>
      </c>
      <c r="I276">
        <v>17</v>
      </c>
      <c r="J276">
        <v>265</v>
      </c>
      <c r="K276">
        <v>280.37</v>
      </c>
      <c r="L276">
        <v>6</v>
      </c>
      <c r="M276">
        <v>5.0999999999999996</v>
      </c>
      <c r="N276" s="1" t="s">
        <v>21</v>
      </c>
      <c r="O276">
        <v>35</v>
      </c>
      <c r="P276">
        <v>35</v>
      </c>
      <c r="Q276">
        <v>70</v>
      </c>
      <c r="R276">
        <v>1122760.92</v>
      </c>
    </row>
    <row r="277" spans="1:18" x14ac:dyDescent="0.35">
      <c r="A277" s="1" t="s">
        <v>789</v>
      </c>
      <c r="B277" s="1" t="s">
        <v>23</v>
      </c>
      <c r="C277" s="1" t="s">
        <v>37</v>
      </c>
      <c r="D277">
        <v>3.9</v>
      </c>
      <c r="E277">
        <v>89</v>
      </c>
      <c r="F277">
        <v>60.13</v>
      </c>
      <c r="G277">
        <v>1743</v>
      </c>
      <c r="H277">
        <v>16698</v>
      </c>
      <c r="I277">
        <v>9</v>
      </c>
      <c r="J277">
        <v>864</v>
      </c>
      <c r="K277">
        <v>107.09</v>
      </c>
      <c r="L277">
        <v>2.4</v>
      </c>
      <c r="M277">
        <v>8.6999999999999993</v>
      </c>
      <c r="N277" s="1" t="s">
        <v>21</v>
      </c>
      <c r="O277">
        <v>27</v>
      </c>
      <c r="P277">
        <v>10</v>
      </c>
      <c r="Q277">
        <v>37</v>
      </c>
      <c r="R277">
        <v>1193946.04</v>
      </c>
    </row>
    <row r="278" spans="1:18" x14ac:dyDescent="0.35">
      <c r="A278" s="1" t="s">
        <v>790</v>
      </c>
      <c r="B278" s="1" t="s">
        <v>23</v>
      </c>
      <c r="C278" s="1" t="s">
        <v>42</v>
      </c>
      <c r="D278">
        <v>3.5</v>
      </c>
      <c r="E278">
        <v>74</v>
      </c>
      <c r="F278">
        <v>40.97</v>
      </c>
      <c r="G278">
        <v>6887</v>
      </c>
      <c r="H278">
        <v>74514</v>
      </c>
      <c r="I278">
        <v>15</v>
      </c>
      <c r="J278">
        <v>579</v>
      </c>
      <c r="K278">
        <v>129.32</v>
      </c>
      <c r="L278">
        <v>8.1999999999999993</v>
      </c>
      <c r="M278">
        <v>1.9</v>
      </c>
      <c r="N278" s="1" t="s">
        <v>27</v>
      </c>
      <c r="O278">
        <v>64</v>
      </c>
      <c r="P278">
        <v>72</v>
      </c>
      <c r="Q278">
        <v>136</v>
      </c>
      <c r="R278">
        <v>704795.94</v>
      </c>
    </row>
    <row r="279" spans="1:18" x14ac:dyDescent="0.35">
      <c r="A279" s="1" t="s">
        <v>791</v>
      </c>
      <c r="B279" s="1" t="s">
        <v>23</v>
      </c>
      <c r="C279" s="1" t="s">
        <v>42</v>
      </c>
      <c r="D279">
        <v>4.4000000000000004</v>
      </c>
      <c r="E279">
        <v>84</v>
      </c>
      <c r="F279">
        <v>43.89</v>
      </c>
      <c r="G279">
        <v>2629</v>
      </c>
      <c r="H279">
        <v>27160</v>
      </c>
      <c r="I279">
        <v>2</v>
      </c>
      <c r="J279">
        <v>977</v>
      </c>
      <c r="K279">
        <v>243.29</v>
      </c>
      <c r="L279">
        <v>2.2000000000000002</v>
      </c>
      <c r="M279">
        <v>6.5</v>
      </c>
      <c r="N279" s="1" t="s">
        <v>27</v>
      </c>
      <c r="O279">
        <v>30</v>
      </c>
      <c r="P279">
        <v>49</v>
      </c>
      <c r="Q279">
        <v>79</v>
      </c>
      <c r="R279">
        <v>824473.25</v>
      </c>
    </row>
    <row r="280" spans="1:18" x14ac:dyDescent="0.35">
      <c r="A280" s="1" t="s">
        <v>793</v>
      </c>
      <c r="B280" s="1" t="s">
        <v>23</v>
      </c>
      <c r="C280" s="1" t="s">
        <v>26</v>
      </c>
      <c r="D280">
        <v>3.2</v>
      </c>
      <c r="E280">
        <v>74</v>
      </c>
      <c r="F280">
        <v>52.12</v>
      </c>
      <c r="G280">
        <v>1801</v>
      </c>
      <c r="H280">
        <v>17512</v>
      </c>
      <c r="I280">
        <v>17</v>
      </c>
      <c r="J280">
        <v>517</v>
      </c>
      <c r="K280">
        <v>137.09</v>
      </c>
      <c r="L280">
        <v>5</v>
      </c>
      <c r="M280">
        <v>5.3</v>
      </c>
      <c r="N280" s="1" t="s">
        <v>27</v>
      </c>
      <c r="O280">
        <v>26</v>
      </c>
      <c r="P280">
        <v>70</v>
      </c>
      <c r="Q280">
        <v>96</v>
      </c>
      <c r="R280">
        <v>876421.34</v>
      </c>
    </row>
    <row r="281" spans="1:18" x14ac:dyDescent="0.35">
      <c r="A281" s="1" t="s">
        <v>796</v>
      </c>
      <c r="B281" s="1" t="s">
        <v>23</v>
      </c>
      <c r="C281" s="1" t="s">
        <v>31</v>
      </c>
      <c r="D281">
        <v>3.4</v>
      </c>
      <c r="E281">
        <v>77</v>
      </c>
      <c r="F281">
        <v>34.18</v>
      </c>
      <c r="G281">
        <v>2509</v>
      </c>
      <c r="H281">
        <v>24578</v>
      </c>
      <c r="I281">
        <v>5</v>
      </c>
      <c r="J281">
        <v>534</v>
      </c>
      <c r="K281">
        <v>55.13</v>
      </c>
      <c r="L281">
        <v>2.7</v>
      </c>
      <c r="M281">
        <v>8.5</v>
      </c>
      <c r="N281" s="1" t="s">
        <v>27</v>
      </c>
      <c r="O281">
        <v>75</v>
      </c>
      <c r="P281">
        <v>28</v>
      </c>
      <c r="Q281">
        <v>103</v>
      </c>
      <c r="R281">
        <v>596558.28</v>
      </c>
    </row>
    <row r="282" spans="1:18" x14ac:dyDescent="0.35">
      <c r="A282" s="1" t="s">
        <v>797</v>
      </c>
      <c r="B282" s="1" t="s">
        <v>23</v>
      </c>
      <c r="C282" s="1" t="s">
        <v>24</v>
      </c>
      <c r="D282">
        <v>4.5999999999999996</v>
      </c>
      <c r="E282">
        <v>88</v>
      </c>
      <c r="F282">
        <v>32.6</v>
      </c>
      <c r="G282">
        <v>8939</v>
      </c>
      <c r="H282">
        <v>94695</v>
      </c>
      <c r="I282">
        <v>14</v>
      </c>
      <c r="J282">
        <v>726</v>
      </c>
      <c r="K282">
        <v>134.32</v>
      </c>
      <c r="L282">
        <v>7.8</v>
      </c>
      <c r="M282">
        <v>3.1</v>
      </c>
      <c r="N282" s="1" t="s">
        <v>21</v>
      </c>
      <c r="O282">
        <v>26</v>
      </c>
      <c r="P282">
        <v>37</v>
      </c>
      <c r="Q282">
        <v>63</v>
      </c>
      <c r="R282">
        <v>669366.25</v>
      </c>
    </row>
    <row r="283" spans="1:18" x14ac:dyDescent="0.35">
      <c r="A283" s="1" t="s">
        <v>800</v>
      </c>
      <c r="B283" s="1" t="s">
        <v>23</v>
      </c>
      <c r="C283" s="1" t="s">
        <v>42</v>
      </c>
      <c r="D283">
        <v>4</v>
      </c>
      <c r="E283">
        <v>74</v>
      </c>
      <c r="F283">
        <v>40.14</v>
      </c>
      <c r="G283">
        <v>3589</v>
      </c>
      <c r="H283">
        <v>39159</v>
      </c>
      <c r="I283">
        <v>10</v>
      </c>
      <c r="J283">
        <v>289</v>
      </c>
      <c r="K283">
        <v>93.01</v>
      </c>
      <c r="L283">
        <v>3.3</v>
      </c>
      <c r="M283">
        <v>4.9000000000000004</v>
      </c>
      <c r="N283" s="1" t="s">
        <v>21</v>
      </c>
      <c r="O283">
        <v>24</v>
      </c>
      <c r="P283">
        <v>5</v>
      </c>
      <c r="Q283">
        <v>29</v>
      </c>
      <c r="R283">
        <v>673692.35</v>
      </c>
    </row>
    <row r="284" spans="1:18" x14ac:dyDescent="0.35">
      <c r="A284" s="1" t="s">
        <v>801</v>
      </c>
      <c r="B284" s="1" t="s">
        <v>23</v>
      </c>
      <c r="C284" s="1" t="s">
        <v>37</v>
      </c>
      <c r="D284">
        <v>3.2</v>
      </c>
      <c r="E284">
        <v>79</v>
      </c>
      <c r="F284">
        <v>63.17</v>
      </c>
      <c r="G284">
        <v>2346</v>
      </c>
      <c r="H284">
        <v>29242</v>
      </c>
      <c r="I284">
        <v>5</v>
      </c>
      <c r="J284">
        <v>909</v>
      </c>
      <c r="K284">
        <v>173.45</v>
      </c>
      <c r="L284">
        <v>3.2</v>
      </c>
      <c r="M284">
        <v>1.3</v>
      </c>
      <c r="N284" s="1" t="s">
        <v>27</v>
      </c>
      <c r="O284">
        <v>9</v>
      </c>
      <c r="P284">
        <v>17</v>
      </c>
      <c r="Q284">
        <v>26</v>
      </c>
      <c r="R284">
        <v>1108595.69</v>
      </c>
    </row>
    <row r="285" spans="1:18" x14ac:dyDescent="0.35">
      <c r="A285" s="1" t="s">
        <v>803</v>
      </c>
      <c r="B285" s="1" t="s">
        <v>23</v>
      </c>
      <c r="C285" s="1" t="s">
        <v>24</v>
      </c>
      <c r="D285">
        <v>3.5</v>
      </c>
      <c r="E285">
        <v>73</v>
      </c>
      <c r="F285">
        <v>33.58</v>
      </c>
      <c r="G285">
        <v>4190</v>
      </c>
      <c r="H285">
        <v>43756</v>
      </c>
      <c r="I285">
        <v>13</v>
      </c>
      <c r="J285">
        <v>322</v>
      </c>
      <c r="K285">
        <v>179.59</v>
      </c>
      <c r="L285">
        <v>8.3000000000000007</v>
      </c>
      <c r="M285">
        <v>1.1000000000000001</v>
      </c>
      <c r="N285" s="1" t="s">
        <v>21</v>
      </c>
      <c r="O285">
        <v>14</v>
      </c>
      <c r="P285">
        <v>4</v>
      </c>
      <c r="Q285">
        <v>18</v>
      </c>
      <c r="R285">
        <v>564264.69999999995</v>
      </c>
    </row>
    <row r="286" spans="1:18" x14ac:dyDescent="0.35">
      <c r="A286" s="1" t="s">
        <v>806</v>
      </c>
      <c r="B286" s="1" t="s">
        <v>23</v>
      </c>
      <c r="C286" s="1" t="s">
        <v>31</v>
      </c>
      <c r="D286">
        <v>4.7</v>
      </c>
      <c r="E286">
        <v>76</v>
      </c>
      <c r="F286">
        <v>33.22</v>
      </c>
      <c r="G286">
        <v>7358</v>
      </c>
      <c r="H286">
        <v>74347</v>
      </c>
      <c r="I286">
        <v>14</v>
      </c>
      <c r="J286">
        <v>511</v>
      </c>
      <c r="K286">
        <v>79.62</v>
      </c>
      <c r="L286">
        <v>7.6</v>
      </c>
      <c r="M286">
        <v>2.1</v>
      </c>
      <c r="N286" s="1" t="s">
        <v>21</v>
      </c>
      <c r="O286">
        <v>14</v>
      </c>
      <c r="P286">
        <v>42</v>
      </c>
      <c r="Q286">
        <v>56</v>
      </c>
      <c r="R286">
        <v>589400.35</v>
      </c>
    </row>
    <row r="287" spans="1:18" x14ac:dyDescent="0.35">
      <c r="A287" s="1" t="s">
        <v>808</v>
      </c>
      <c r="B287" s="1" t="s">
        <v>23</v>
      </c>
      <c r="C287" s="1" t="s">
        <v>24</v>
      </c>
      <c r="D287">
        <v>3.5</v>
      </c>
      <c r="E287">
        <v>89</v>
      </c>
      <c r="F287">
        <v>29.73</v>
      </c>
      <c r="G287">
        <v>5135</v>
      </c>
      <c r="H287">
        <v>52924</v>
      </c>
      <c r="I287">
        <v>3</v>
      </c>
      <c r="J287">
        <v>723</v>
      </c>
      <c r="K287">
        <v>130.09</v>
      </c>
      <c r="L287">
        <v>6.6</v>
      </c>
      <c r="M287">
        <v>6</v>
      </c>
      <c r="N287" s="1" t="s">
        <v>21</v>
      </c>
      <c r="O287">
        <v>50</v>
      </c>
      <c r="P287">
        <v>75</v>
      </c>
      <c r="Q287">
        <v>125</v>
      </c>
      <c r="R287">
        <v>604278.38</v>
      </c>
    </row>
    <row r="288" spans="1:18" x14ac:dyDescent="0.35">
      <c r="A288" s="1" t="s">
        <v>809</v>
      </c>
      <c r="B288" s="1" t="s">
        <v>23</v>
      </c>
      <c r="C288" s="1" t="s">
        <v>26</v>
      </c>
      <c r="D288">
        <v>4.0999999999999996</v>
      </c>
      <c r="E288">
        <v>77</v>
      </c>
      <c r="F288">
        <v>50.96</v>
      </c>
      <c r="G288">
        <v>4992</v>
      </c>
      <c r="H288">
        <v>51510</v>
      </c>
      <c r="I288">
        <v>18</v>
      </c>
      <c r="J288">
        <v>308</v>
      </c>
      <c r="K288">
        <v>186.58</v>
      </c>
      <c r="L288">
        <v>4.2</v>
      </c>
      <c r="M288">
        <v>3.8</v>
      </c>
      <c r="N288" s="1" t="s">
        <v>21</v>
      </c>
      <c r="O288">
        <v>12</v>
      </c>
      <c r="P288">
        <v>19</v>
      </c>
      <c r="Q288">
        <v>31</v>
      </c>
      <c r="R288">
        <v>893597.74</v>
      </c>
    </row>
    <row r="289" spans="1:18" x14ac:dyDescent="0.35">
      <c r="A289" s="1" t="s">
        <v>810</v>
      </c>
      <c r="B289" s="1" t="s">
        <v>23</v>
      </c>
      <c r="C289" s="1" t="s">
        <v>37</v>
      </c>
      <c r="D289">
        <v>4.4000000000000004</v>
      </c>
      <c r="E289">
        <v>86</v>
      </c>
      <c r="F289">
        <v>58.84</v>
      </c>
      <c r="G289">
        <v>2297</v>
      </c>
      <c r="H289">
        <v>29914</v>
      </c>
      <c r="I289">
        <v>12</v>
      </c>
      <c r="J289">
        <v>105</v>
      </c>
      <c r="K289">
        <v>74.97</v>
      </c>
      <c r="L289">
        <v>6</v>
      </c>
      <c r="M289">
        <v>2.1</v>
      </c>
      <c r="N289" s="1" t="s">
        <v>21</v>
      </c>
      <c r="O289">
        <v>80</v>
      </c>
      <c r="P289">
        <v>23</v>
      </c>
      <c r="Q289">
        <v>103</v>
      </c>
      <c r="R289">
        <v>1135454.28</v>
      </c>
    </row>
    <row r="290" spans="1:18" x14ac:dyDescent="0.35">
      <c r="A290" s="1" t="s">
        <v>814</v>
      </c>
      <c r="B290" s="1" t="s">
        <v>23</v>
      </c>
      <c r="C290" s="1" t="s">
        <v>42</v>
      </c>
      <c r="D290">
        <v>4.4000000000000004</v>
      </c>
      <c r="E290">
        <v>72</v>
      </c>
      <c r="F290">
        <v>41.95</v>
      </c>
      <c r="G290">
        <v>5009</v>
      </c>
      <c r="H290">
        <v>58564</v>
      </c>
      <c r="I290">
        <v>18</v>
      </c>
      <c r="J290">
        <v>877</v>
      </c>
      <c r="K290">
        <v>139.47999999999999</v>
      </c>
      <c r="L290">
        <v>7.1</v>
      </c>
      <c r="M290">
        <v>1.9</v>
      </c>
      <c r="N290" s="1" t="s">
        <v>27</v>
      </c>
      <c r="O290">
        <v>69</v>
      </c>
      <c r="P290">
        <v>44</v>
      </c>
      <c r="Q290">
        <v>113</v>
      </c>
      <c r="R290">
        <v>700903.65</v>
      </c>
    </row>
    <row r="291" spans="1:18" x14ac:dyDescent="0.35">
      <c r="A291" s="1" t="s">
        <v>815</v>
      </c>
      <c r="B291" s="1" t="s">
        <v>23</v>
      </c>
      <c r="C291" s="1" t="s">
        <v>31</v>
      </c>
      <c r="D291">
        <v>4.7</v>
      </c>
      <c r="E291">
        <v>89</v>
      </c>
      <c r="F291">
        <v>38.57</v>
      </c>
      <c r="G291">
        <v>6049</v>
      </c>
      <c r="H291">
        <v>66145</v>
      </c>
      <c r="I291">
        <v>12</v>
      </c>
      <c r="J291">
        <v>107</v>
      </c>
      <c r="K291">
        <v>150.27000000000001</v>
      </c>
      <c r="L291">
        <v>7</v>
      </c>
      <c r="M291">
        <v>3.1</v>
      </c>
      <c r="N291" s="1" t="s">
        <v>27</v>
      </c>
      <c r="O291">
        <v>56</v>
      </c>
      <c r="P291">
        <v>46</v>
      </c>
      <c r="Q291">
        <v>102</v>
      </c>
      <c r="R291">
        <v>785346.76</v>
      </c>
    </row>
    <row r="292" spans="1:18" x14ac:dyDescent="0.35">
      <c r="A292" s="1" t="s">
        <v>817</v>
      </c>
      <c r="B292" s="1" t="s">
        <v>23</v>
      </c>
      <c r="C292" s="1" t="s">
        <v>24</v>
      </c>
      <c r="D292">
        <v>4.4000000000000004</v>
      </c>
      <c r="E292">
        <v>85</v>
      </c>
      <c r="F292">
        <v>29.13</v>
      </c>
      <c r="G292">
        <v>3706</v>
      </c>
      <c r="H292">
        <v>39020</v>
      </c>
      <c r="I292">
        <v>19</v>
      </c>
      <c r="J292">
        <v>275</v>
      </c>
      <c r="K292">
        <v>116.75</v>
      </c>
      <c r="L292">
        <v>7</v>
      </c>
      <c r="M292">
        <v>9</v>
      </c>
      <c r="N292" s="1" t="s">
        <v>27</v>
      </c>
      <c r="O292">
        <v>39</v>
      </c>
      <c r="P292">
        <v>50</v>
      </c>
      <c r="Q292">
        <v>89</v>
      </c>
      <c r="R292">
        <v>579907.52</v>
      </c>
    </row>
    <row r="293" spans="1:18" x14ac:dyDescent="0.35">
      <c r="A293" s="1" t="s">
        <v>819</v>
      </c>
      <c r="B293" s="1" t="s">
        <v>23</v>
      </c>
      <c r="C293" s="1" t="s">
        <v>26</v>
      </c>
      <c r="D293">
        <v>4</v>
      </c>
      <c r="E293">
        <v>79</v>
      </c>
      <c r="F293">
        <v>49.95</v>
      </c>
      <c r="G293">
        <v>1656</v>
      </c>
      <c r="H293">
        <v>19394</v>
      </c>
      <c r="I293">
        <v>6</v>
      </c>
      <c r="J293">
        <v>812</v>
      </c>
      <c r="K293">
        <v>53.37</v>
      </c>
      <c r="L293">
        <v>7.2</v>
      </c>
      <c r="M293">
        <v>9.3000000000000007</v>
      </c>
      <c r="N293" s="1" t="s">
        <v>27</v>
      </c>
      <c r="O293">
        <v>52</v>
      </c>
      <c r="P293">
        <v>67</v>
      </c>
      <c r="Q293">
        <v>119</v>
      </c>
      <c r="R293">
        <v>889456.7</v>
      </c>
    </row>
    <row r="294" spans="1:18" x14ac:dyDescent="0.35">
      <c r="A294" s="1" t="s">
        <v>821</v>
      </c>
      <c r="B294" s="1" t="s">
        <v>23</v>
      </c>
      <c r="C294" s="1" t="s">
        <v>42</v>
      </c>
      <c r="D294">
        <v>4.9000000000000004</v>
      </c>
      <c r="E294">
        <v>79</v>
      </c>
      <c r="F294">
        <v>44.67</v>
      </c>
      <c r="G294">
        <v>6806</v>
      </c>
      <c r="H294">
        <v>76228</v>
      </c>
      <c r="I294">
        <v>3</v>
      </c>
      <c r="J294">
        <v>506</v>
      </c>
      <c r="K294">
        <v>262.87</v>
      </c>
      <c r="L294">
        <v>2.4</v>
      </c>
      <c r="M294">
        <v>8.8000000000000007</v>
      </c>
      <c r="N294" s="1" t="s">
        <v>27</v>
      </c>
      <c r="O294">
        <v>23</v>
      </c>
      <c r="P294">
        <v>49</v>
      </c>
      <c r="Q294">
        <v>72</v>
      </c>
      <c r="R294">
        <v>799684.31</v>
      </c>
    </row>
    <row r="295" spans="1:18" x14ac:dyDescent="0.35">
      <c r="A295" s="1" t="s">
        <v>822</v>
      </c>
      <c r="B295" s="1" t="s">
        <v>23</v>
      </c>
      <c r="C295" s="1" t="s">
        <v>31</v>
      </c>
      <c r="D295">
        <v>4.7</v>
      </c>
      <c r="E295">
        <v>70</v>
      </c>
      <c r="F295">
        <v>33.78</v>
      </c>
      <c r="G295">
        <v>6742</v>
      </c>
      <c r="H295">
        <v>70234</v>
      </c>
      <c r="I295">
        <v>6</v>
      </c>
      <c r="J295">
        <v>587</v>
      </c>
      <c r="K295">
        <v>56.97</v>
      </c>
      <c r="L295">
        <v>9.1999999999999993</v>
      </c>
      <c r="M295">
        <v>9.6</v>
      </c>
      <c r="N295" s="1" t="s">
        <v>27</v>
      </c>
      <c r="O295">
        <v>55</v>
      </c>
      <c r="P295">
        <v>13</v>
      </c>
      <c r="Q295">
        <v>68</v>
      </c>
      <c r="R295">
        <v>550343.14</v>
      </c>
    </row>
    <row r="296" spans="1:18" x14ac:dyDescent="0.35">
      <c r="A296" s="1" t="s">
        <v>824</v>
      </c>
      <c r="B296" s="1" t="s">
        <v>23</v>
      </c>
      <c r="C296" s="1" t="s">
        <v>37</v>
      </c>
      <c r="D296">
        <v>3.4</v>
      </c>
      <c r="E296">
        <v>71</v>
      </c>
      <c r="F296">
        <v>56.84</v>
      </c>
      <c r="G296">
        <v>1592</v>
      </c>
      <c r="H296">
        <v>15332</v>
      </c>
      <c r="I296">
        <v>17</v>
      </c>
      <c r="J296">
        <v>471</v>
      </c>
      <c r="K296">
        <v>261.36</v>
      </c>
      <c r="L296">
        <v>7.9</v>
      </c>
      <c r="M296">
        <v>6.8</v>
      </c>
      <c r="N296" s="1" t="s">
        <v>27</v>
      </c>
      <c r="O296">
        <v>1</v>
      </c>
      <c r="P296">
        <v>57</v>
      </c>
      <c r="Q296">
        <v>58</v>
      </c>
      <c r="R296">
        <v>915548.48</v>
      </c>
    </row>
    <row r="297" spans="1:18" x14ac:dyDescent="0.35">
      <c r="A297" s="1" t="s">
        <v>825</v>
      </c>
      <c r="B297" s="1" t="s">
        <v>23</v>
      </c>
      <c r="C297" s="1" t="s">
        <v>42</v>
      </c>
      <c r="D297">
        <v>4.0999999999999996</v>
      </c>
      <c r="E297">
        <v>82</v>
      </c>
      <c r="F297">
        <v>39.04</v>
      </c>
      <c r="G297">
        <v>5765</v>
      </c>
      <c r="H297">
        <v>61035</v>
      </c>
      <c r="I297">
        <v>18</v>
      </c>
      <c r="J297">
        <v>98</v>
      </c>
      <c r="K297">
        <v>173.48</v>
      </c>
      <c r="L297">
        <v>1.9</v>
      </c>
      <c r="M297">
        <v>7</v>
      </c>
      <c r="N297" s="1" t="s">
        <v>21</v>
      </c>
      <c r="O297">
        <v>53</v>
      </c>
      <c r="P297">
        <v>32</v>
      </c>
      <c r="Q297">
        <v>85</v>
      </c>
      <c r="R297">
        <v>738743.97</v>
      </c>
    </row>
    <row r="298" spans="1:18" x14ac:dyDescent="0.35">
      <c r="A298" s="1" t="s">
        <v>837</v>
      </c>
      <c r="B298" s="1" t="s">
        <v>23</v>
      </c>
      <c r="C298" s="1" t="s">
        <v>31</v>
      </c>
      <c r="D298">
        <v>3.9</v>
      </c>
      <c r="E298">
        <v>87</v>
      </c>
      <c r="F298">
        <v>34.65</v>
      </c>
      <c r="G298">
        <v>4113</v>
      </c>
      <c r="H298">
        <v>44551</v>
      </c>
      <c r="I298">
        <v>14</v>
      </c>
      <c r="J298">
        <v>528</v>
      </c>
      <c r="K298">
        <v>180.74</v>
      </c>
      <c r="L298">
        <v>4.7</v>
      </c>
      <c r="M298">
        <v>8</v>
      </c>
      <c r="N298" s="1" t="s">
        <v>21</v>
      </c>
      <c r="O298">
        <v>52</v>
      </c>
      <c r="P298">
        <v>48</v>
      </c>
      <c r="Q298">
        <v>100</v>
      </c>
      <c r="R298">
        <v>693454.5</v>
      </c>
    </row>
    <row r="299" spans="1:18" x14ac:dyDescent="0.35">
      <c r="A299" s="1" t="s">
        <v>839</v>
      </c>
      <c r="B299" s="1" t="s">
        <v>23</v>
      </c>
      <c r="C299" s="1" t="s">
        <v>37</v>
      </c>
      <c r="D299">
        <v>3.9</v>
      </c>
      <c r="E299">
        <v>85</v>
      </c>
      <c r="F299">
        <v>60.77</v>
      </c>
      <c r="G299">
        <v>4934</v>
      </c>
      <c r="H299">
        <v>50088</v>
      </c>
      <c r="I299">
        <v>18</v>
      </c>
      <c r="J299">
        <v>56</v>
      </c>
      <c r="K299">
        <v>78.97</v>
      </c>
      <c r="L299">
        <v>8.6999999999999993</v>
      </c>
      <c r="M299">
        <v>8.1</v>
      </c>
      <c r="N299" s="1" t="s">
        <v>21</v>
      </c>
      <c r="O299">
        <v>39</v>
      </c>
      <c r="P299">
        <v>52</v>
      </c>
      <c r="Q299">
        <v>91</v>
      </c>
      <c r="R299">
        <v>1173181.02</v>
      </c>
    </row>
    <row r="300" spans="1:18" x14ac:dyDescent="0.35">
      <c r="A300" s="1" t="s">
        <v>843</v>
      </c>
      <c r="B300" s="1" t="s">
        <v>23</v>
      </c>
      <c r="C300" s="1" t="s">
        <v>26</v>
      </c>
      <c r="D300">
        <v>4.0999999999999996</v>
      </c>
      <c r="E300">
        <v>82</v>
      </c>
      <c r="F300">
        <v>46.34</v>
      </c>
      <c r="G300">
        <v>6102</v>
      </c>
      <c r="H300">
        <v>69958</v>
      </c>
      <c r="I300">
        <v>6</v>
      </c>
      <c r="J300">
        <v>748</v>
      </c>
      <c r="K300">
        <v>278.22000000000003</v>
      </c>
      <c r="L300">
        <v>9.4</v>
      </c>
      <c r="M300">
        <v>6.4</v>
      </c>
      <c r="N300" s="1" t="s">
        <v>27</v>
      </c>
      <c r="O300">
        <v>80</v>
      </c>
      <c r="P300">
        <v>0</v>
      </c>
      <c r="Q300">
        <v>80</v>
      </c>
      <c r="R300">
        <v>863927.82</v>
      </c>
    </row>
    <row r="301" spans="1:18" x14ac:dyDescent="0.35">
      <c r="A301" s="1" t="s">
        <v>844</v>
      </c>
      <c r="B301" s="1" t="s">
        <v>23</v>
      </c>
      <c r="C301" s="1" t="s">
        <v>20</v>
      </c>
      <c r="D301">
        <v>3.2</v>
      </c>
      <c r="E301">
        <v>84</v>
      </c>
      <c r="F301">
        <v>68.47</v>
      </c>
      <c r="G301">
        <v>3545</v>
      </c>
      <c r="H301">
        <v>40543</v>
      </c>
      <c r="I301">
        <v>10</v>
      </c>
      <c r="J301">
        <v>179</v>
      </c>
      <c r="K301">
        <v>272.52</v>
      </c>
      <c r="L301">
        <v>8.5</v>
      </c>
      <c r="M301">
        <v>1.5</v>
      </c>
      <c r="N301" s="1" t="s">
        <v>27</v>
      </c>
      <c r="O301">
        <v>45</v>
      </c>
      <c r="P301">
        <v>81</v>
      </c>
      <c r="Q301">
        <v>126</v>
      </c>
      <c r="R301">
        <v>1290903.99</v>
      </c>
    </row>
    <row r="302" spans="1:18" x14ac:dyDescent="0.35">
      <c r="A302" s="1" t="s">
        <v>849</v>
      </c>
      <c r="B302" s="1" t="s">
        <v>23</v>
      </c>
      <c r="C302" s="1" t="s">
        <v>42</v>
      </c>
      <c r="D302">
        <v>4.5</v>
      </c>
      <c r="E302">
        <v>82</v>
      </c>
      <c r="F302">
        <v>42.16</v>
      </c>
      <c r="G302">
        <v>2224</v>
      </c>
      <c r="H302">
        <v>22394</v>
      </c>
      <c r="I302">
        <v>13</v>
      </c>
      <c r="J302">
        <v>768</v>
      </c>
      <c r="K302">
        <v>238.42</v>
      </c>
      <c r="L302">
        <v>8.6999999999999993</v>
      </c>
      <c r="M302">
        <v>9</v>
      </c>
      <c r="N302" s="1" t="s">
        <v>27</v>
      </c>
      <c r="O302">
        <v>28</v>
      </c>
      <c r="P302">
        <v>51</v>
      </c>
      <c r="Q302">
        <v>79</v>
      </c>
      <c r="R302">
        <v>788281.62</v>
      </c>
    </row>
    <row r="303" spans="1:18" x14ac:dyDescent="0.35">
      <c r="A303" s="1" t="s">
        <v>850</v>
      </c>
      <c r="B303" s="1" t="s">
        <v>23</v>
      </c>
      <c r="C303" s="1" t="s">
        <v>37</v>
      </c>
      <c r="D303">
        <v>4.9000000000000004</v>
      </c>
      <c r="E303">
        <v>71</v>
      </c>
      <c r="F303">
        <v>56</v>
      </c>
      <c r="G303">
        <v>8560</v>
      </c>
      <c r="H303">
        <v>87862</v>
      </c>
      <c r="I303">
        <v>17</v>
      </c>
      <c r="J303">
        <v>193</v>
      </c>
      <c r="K303">
        <v>88.49</v>
      </c>
      <c r="L303">
        <v>8.5</v>
      </c>
      <c r="M303">
        <v>7.9</v>
      </c>
      <c r="N303" s="1" t="s">
        <v>27</v>
      </c>
      <c r="O303">
        <v>5</v>
      </c>
      <c r="P303">
        <v>69</v>
      </c>
      <c r="Q303">
        <v>74</v>
      </c>
      <c r="R303">
        <v>917707.1</v>
      </c>
    </row>
    <row r="304" spans="1:18" x14ac:dyDescent="0.35">
      <c r="A304" s="1" t="s">
        <v>868</v>
      </c>
      <c r="B304" s="1" t="s">
        <v>23</v>
      </c>
      <c r="C304" s="1" t="s">
        <v>20</v>
      </c>
      <c r="D304">
        <v>4.7</v>
      </c>
      <c r="E304">
        <v>71</v>
      </c>
      <c r="F304">
        <v>71.400000000000006</v>
      </c>
      <c r="G304">
        <v>5987</v>
      </c>
      <c r="H304">
        <v>67580</v>
      </c>
      <c r="I304">
        <v>4</v>
      </c>
      <c r="J304">
        <v>449</v>
      </c>
      <c r="K304">
        <v>288.95</v>
      </c>
      <c r="L304">
        <v>7.4</v>
      </c>
      <c r="M304">
        <v>1.6</v>
      </c>
      <c r="N304" s="1" t="s">
        <v>21</v>
      </c>
      <c r="O304">
        <v>34</v>
      </c>
      <c r="P304">
        <v>53</v>
      </c>
      <c r="Q304">
        <v>87</v>
      </c>
      <c r="R304">
        <v>1138167.8999999999</v>
      </c>
    </row>
    <row r="305" spans="1:18" x14ac:dyDescent="0.35">
      <c r="A305" s="1" t="s">
        <v>870</v>
      </c>
      <c r="B305" s="1" t="s">
        <v>23</v>
      </c>
      <c r="C305" s="1" t="s">
        <v>20</v>
      </c>
      <c r="D305">
        <v>5</v>
      </c>
      <c r="E305">
        <v>76</v>
      </c>
      <c r="F305">
        <v>73.78</v>
      </c>
      <c r="G305">
        <v>2081</v>
      </c>
      <c r="H305">
        <v>26546</v>
      </c>
      <c r="I305">
        <v>1</v>
      </c>
      <c r="J305">
        <v>597</v>
      </c>
      <c r="K305">
        <v>91.23</v>
      </c>
      <c r="L305">
        <v>2.1</v>
      </c>
      <c r="M305">
        <v>5</v>
      </c>
      <c r="N305" s="1" t="s">
        <v>21</v>
      </c>
      <c r="O305">
        <v>44</v>
      </c>
      <c r="P305">
        <v>28</v>
      </c>
      <c r="Q305">
        <v>72</v>
      </c>
      <c r="R305">
        <v>1243499.28</v>
      </c>
    </row>
    <row r="306" spans="1:18" x14ac:dyDescent="0.35">
      <c r="A306" s="1" t="s">
        <v>876</v>
      </c>
      <c r="B306" s="1" t="s">
        <v>23</v>
      </c>
      <c r="C306" s="1" t="s">
        <v>37</v>
      </c>
      <c r="D306">
        <v>4.2</v>
      </c>
      <c r="E306">
        <v>79</v>
      </c>
      <c r="F306">
        <v>57.76</v>
      </c>
      <c r="G306">
        <v>6875</v>
      </c>
      <c r="H306">
        <v>75141</v>
      </c>
      <c r="I306">
        <v>5</v>
      </c>
      <c r="J306">
        <v>952</v>
      </c>
      <c r="K306">
        <v>291.79000000000002</v>
      </c>
      <c r="L306">
        <v>2.2999999999999998</v>
      </c>
      <c r="M306">
        <v>1.3</v>
      </c>
      <c r="N306" s="1" t="s">
        <v>21</v>
      </c>
      <c r="O306">
        <v>41</v>
      </c>
      <c r="P306">
        <v>45</v>
      </c>
      <c r="Q306">
        <v>86</v>
      </c>
      <c r="R306">
        <v>1027046.67</v>
      </c>
    </row>
    <row r="307" spans="1:18" x14ac:dyDescent="0.35">
      <c r="A307" s="1" t="s">
        <v>877</v>
      </c>
      <c r="B307" s="1" t="s">
        <v>23</v>
      </c>
      <c r="C307" s="1" t="s">
        <v>24</v>
      </c>
      <c r="D307">
        <v>3.1</v>
      </c>
      <c r="E307">
        <v>82</v>
      </c>
      <c r="F307">
        <v>32.94</v>
      </c>
      <c r="G307">
        <v>3587</v>
      </c>
      <c r="H307">
        <v>39054</v>
      </c>
      <c r="I307">
        <v>5</v>
      </c>
      <c r="J307">
        <v>935</v>
      </c>
      <c r="K307">
        <v>268.83</v>
      </c>
      <c r="L307">
        <v>5</v>
      </c>
      <c r="M307">
        <v>2.8</v>
      </c>
      <c r="N307" s="1" t="s">
        <v>27</v>
      </c>
      <c r="O307">
        <v>22</v>
      </c>
      <c r="P307">
        <v>70</v>
      </c>
      <c r="Q307">
        <v>92</v>
      </c>
      <c r="R307">
        <v>612670.19999999995</v>
      </c>
    </row>
    <row r="308" spans="1:18" x14ac:dyDescent="0.35">
      <c r="A308" s="1" t="s">
        <v>878</v>
      </c>
      <c r="B308" s="1" t="s">
        <v>23</v>
      </c>
      <c r="C308" s="1" t="s">
        <v>37</v>
      </c>
      <c r="D308">
        <v>4.7</v>
      </c>
      <c r="E308">
        <v>90</v>
      </c>
      <c r="F308">
        <v>58.08</v>
      </c>
      <c r="G308">
        <v>2115</v>
      </c>
      <c r="H308">
        <v>24354</v>
      </c>
      <c r="I308">
        <v>16</v>
      </c>
      <c r="J308">
        <v>474</v>
      </c>
      <c r="K308">
        <v>268.77999999999997</v>
      </c>
      <c r="L308">
        <v>8.3000000000000007</v>
      </c>
      <c r="M308">
        <v>6.6</v>
      </c>
      <c r="N308" s="1" t="s">
        <v>27</v>
      </c>
      <c r="O308">
        <v>53</v>
      </c>
      <c r="P308">
        <v>26</v>
      </c>
      <c r="Q308">
        <v>79</v>
      </c>
      <c r="R308">
        <v>1178133.32</v>
      </c>
    </row>
    <row r="309" spans="1:18" x14ac:dyDescent="0.35">
      <c r="A309" s="1" t="s">
        <v>880</v>
      </c>
      <c r="B309" s="1" t="s">
        <v>23</v>
      </c>
      <c r="C309" s="1" t="s">
        <v>24</v>
      </c>
      <c r="D309">
        <v>3.1</v>
      </c>
      <c r="E309">
        <v>74</v>
      </c>
      <c r="F309">
        <v>35.07</v>
      </c>
      <c r="G309">
        <v>2749</v>
      </c>
      <c r="H309">
        <v>31203</v>
      </c>
      <c r="I309">
        <v>13</v>
      </c>
      <c r="J309">
        <v>623</v>
      </c>
      <c r="K309">
        <v>54.4</v>
      </c>
      <c r="L309">
        <v>8.6999999999999993</v>
      </c>
      <c r="M309">
        <v>3.4</v>
      </c>
      <c r="N309" s="1" t="s">
        <v>27</v>
      </c>
      <c r="O309">
        <v>57</v>
      </c>
      <c r="P309">
        <v>0</v>
      </c>
      <c r="Q309">
        <v>57</v>
      </c>
      <c r="R309">
        <v>596323.06000000006</v>
      </c>
    </row>
    <row r="310" spans="1:18" x14ac:dyDescent="0.35">
      <c r="A310" s="1" t="s">
        <v>882</v>
      </c>
      <c r="B310" s="1" t="s">
        <v>23</v>
      </c>
      <c r="C310" s="1" t="s">
        <v>31</v>
      </c>
      <c r="D310">
        <v>4.2</v>
      </c>
      <c r="E310">
        <v>86</v>
      </c>
      <c r="F310">
        <v>38.92</v>
      </c>
      <c r="G310">
        <v>5956</v>
      </c>
      <c r="H310">
        <v>65665</v>
      </c>
      <c r="I310">
        <v>8</v>
      </c>
      <c r="J310">
        <v>389</v>
      </c>
      <c r="K310">
        <v>177.78</v>
      </c>
      <c r="L310">
        <v>1.6</v>
      </c>
      <c r="M310">
        <v>5.2</v>
      </c>
      <c r="N310" s="1" t="s">
        <v>27</v>
      </c>
      <c r="O310">
        <v>83</v>
      </c>
      <c r="P310">
        <v>21</v>
      </c>
      <c r="Q310">
        <v>104</v>
      </c>
      <c r="R310">
        <v>761462.21</v>
      </c>
    </row>
    <row r="311" spans="1:18" x14ac:dyDescent="0.35">
      <c r="A311" s="1" t="s">
        <v>883</v>
      </c>
      <c r="B311" s="1" t="s">
        <v>23</v>
      </c>
      <c r="C311" s="1" t="s">
        <v>37</v>
      </c>
      <c r="D311">
        <v>4.7</v>
      </c>
      <c r="E311">
        <v>84</v>
      </c>
      <c r="F311">
        <v>55.72</v>
      </c>
      <c r="G311">
        <v>3495</v>
      </c>
      <c r="H311">
        <v>35026</v>
      </c>
      <c r="I311">
        <v>7</v>
      </c>
      <c r="J311">
        <v>301</v>
      </c>
      <c r="K311">
        <v>260.62</v>
      </c>
      <c r="L311">
        <v>7.5</v>
      </c>
      <c r="M311">
        <v>5.7</v>
      </c>
      <c r="N311" s="1" t="s">
        <v>27</v>
      </c>
      <c r="O311">
        <v>80</v>
      </c>
      <c r="P311">
        <v>21</v>
      </c>
      <c r="Q311">
        <v>101</v>
      </c>
      <c r="R311">
        <v>1051848.6399999999</v>
      </c>
    </row>
    <row r="312" spans="1:18" x14ac:dyDescent="0.35">
      <c r="A312" s="1" t="s">
        <v>886</v>
      </c>
      <c r="B312" s="1" t="s">
        <v>23</v>
      </c>
      <c r="C312" s="1" t="s">
        <v>37</v>
      </c>
      <c r="D312">
        <v>3.1</v>
      </c>
      <c r="E312">
        <v>71</v>
      </c>
      <c r="F312">
        <v>65.94</v>
      </c>
      <c r="G312">
        <v>1253</v>
      </c>
      <c r="H312">
        <v>17376</v>
      </c>
      <c r="I312">
        <v>8</v>
      </c>
      <c r="J312">
        <v>544</v>
      </c>
      <c r="K312">
        <v>125.11</v>
      </c>
      <c r="L312">
        <v>5.4</v>
      </c>
      <c r="M312">
        <v>7.6</v>
      </c>
      <c r="N312" s="1" t="s">
        <v>21</v>
      </c>
      <c r="O312">
        <v>28</v>
      </c>
      <c r="P312">
        <v>69</v>
      </c>
      <c r="Q312">
        <v>97</v>
      </c>
      <c r="R312">
        <v>1050033.54</v>
      </c>
    </row>
    <row r="313" spans="1:18" x14ac:dyDescent="0.35">
      <c r="A313" s="1" t="s">
        <v>888</v>
      </c>
      <c r="B313" s="1" t="s">
        <v>23</v>
      </c>
      <c r="C313" s="1" t="s">
        <v>20</v>
      </c>
      <c r="D313">
        <v>4.0999999999999996</v>
      </c>
      <c r="E313">
        <v>79</v>
      </c>
      <c r="F313">
        <v>74.86</v>
      </c>
      <c r="G313">
        <v>3381</v>
      </c>
      <c r="H313">
        <v>38584</v>
      </c>
      <c r="I313">
        <v>17</v>
      </c>
      <c r="J313">
        <v>812</v>
      </c>
      <c r="K313">
        <v>194.67</v>
      </c>
      <c r="L313">
        <v>2.1</v>
      </c>
      <c r="M313">
        <v>3.1</v>
      </c>
      <c r="N313" s="1" t="s">
        <v>27</v>
      </c>
      <c r="O313">
        <v>31</v>
      </c>
      <c r="P313">
        <v>54</v>
      </c>
      <c r="Q313">
        <v>85</v>
      </c>
      <c r="R313">
        <v>1329740.6599999999</v>
      </c>
    </row>
    <row r="314" spans="1:18" x14ac:dyDescent="0.35">
      <c r="A314" s="1" t="s">
        <v>895</v>
      </c>
      <c r="B314" s="1" t="s">
        <v>23</v>
      </c>
      <c r="C314" s="1" t="s">
        <v>37</v>
      </c>
      <c r="D314">
        <v>4.8</v>
      </c>
      <c r="E314">
        <v>81</v>
      </c>
      <c r="F314">
        <v>59.77</v>
      </c>
      <c r="G314">
        <v>5205</v>
      </c>
      <c r="H314">
        <v>55198</v>
      </c>
      <c r="I314">
        <v>18</v>
      </c>
      <c r="J314">
        <v>634</v>
      </c>
      <c r="K314">
        <v>177.9</v>
      </c>
      <c r="L314">
        <v>2.9</v>
      </c>
      <c r="M314">
        <v>7.4</v>
      </c>
      <c r="N314" s="1" t="s">
        <v>27</v>
      </c>
      <c r="O314">
        <v>24</v>
      </c>
      <c r="P314">
        <v>4</v>
      </c>
      <c r="Q314">
        <v>28</v>
      </c>
      <c r="R314">
        <v>1096918.99</v>
      </c>
    </row>
    <row r="315" spans="1:18" x14ac:dyDescent="0.35">
      <c r="A315" s="1" t="s">
        <v>901</v>
      </c>
      <c r="B315" s="1" t="s">
        <v>23</v>
      </c>
      <c r="C315" s="1" t="s">
        <v>20</v>
      </c>
      <c r="D315">
        <v>4.2</v>
      </c>
      <c r="E315">
        <v>88</v>
      </c>
      <c r="F315">
        <v>65.48</v>
      </c>
      <c r="G315">
        <v>3363</v>
      </c>
      <c r="H315">
        <v>42692</v>
      </c>
      <c r="I315">
        <v>11</v>
      </c>
      <c r="J315">
        <v>158</v>
      </c>
      <c r="K315">
        <v>119.36</v>
      </c>
      <c r="L315">
        <v>7.2</v>
      </c>
      <c r="M315">
        <v>1.6</v>
      </c>
      <c r="N315" s="1" t="s">
        <v>21</v>
      </c>
      <c r="O315">
        <v>5</v>
      </c>
      <c r="P315">
        <v>23</v>
      </c>
      <c r="Q315">
        <v>28</v>
      </c>
      <c r="R315">
        <v>1286659.1000000001</v>
      </c>
    </row>
    <row r="316" spans="1:18" x14ac:dyDescent="0.35">
      <c r="A316" s="1" t="s">
        <v>905</v>
      </c>
      <c r="B316" s="1" t="s">
        <v>23</v>
      </c>
      <c r="C316" s="1" t="s">
        <v>24</v>
      </c>
      <c r="D316">
        <v>4.5</v>
      </c>
      <c r="E316">
        <v>89</v>
      </c>
      <c r="F316">
        <v>34.96</v>
      </c>
      <c r="G316">
        <v>7801</v>
      </c>
      <c r="H316">
        <v>79276</v>
      </c>
      <c r="I316">
        <v>1</v>
      </c>
      <c r="J316">
        <v>682</v>
      </c>
      <c r="K316">
        <v>155.29</v>
      </c>
      <c r="L316">
        <v>6.3</v>
      </c>
      <c r="M316">
        <v>3.4</v>
      </c>
      <c r="N316" s="1" t="s">
        <v>27</v>
      </c>
      <c r="O316">
        <v>59</v>
      </c>
      <c r="P316">
        <v>5</v>
      </c>
      <c r="Q316">
        <v>64</v>
      </c>
      <c r="R316">
        <v>706522.1</v>
      </c>
    </row>
    <row r="317" spans="1:18" x14ac:dyDescent="0.35">
      <c r="A317" s="1" t="s">
        <v>907</v>
      </c>
      <c r="B317" s="1" t="s">
        <v>23</v>
      </c>
      <c r="C317" s="1" t="s">
        <v>20</v>
      </c>
      <c r="D317">
        <v>3.8</v>
      </c>
      <c r="E317">
        <v>76</v>
      </c>
      <c r="F317">
        <v>65.81</v>
      </c>
      <c r="G317">
        <v>6340</v>
      </c>
      <c r="H317">
        <v>71757</v>
      </c>
      <c r="I317">
        <v>7</v>
      </c>
      <c r="J317">
        <v>706</v>
      </c>
      <c r="K317">
        <v>246.79</v>
      </c>
      <c r="L317">
        <v>6.6</v>
      </c>
      <c r="M317">
        <v>3.2</v>
      </c>
      <c r="N317" s="1" t="s">
        <v>21</v>
      </c>
      <c r="O317">
        <v>46</v>
      </c>
      <c r="P317">
        <v>66</v>
      </c>
      <c r="Q317">
        <v>112</v>
      </c>
      <c r="R317">
        <v>1129122.21</v>
      </c>
    </row>
    <row r="318" spans="1:18" x14ac:dyDescent="0.35">
      <c r="A318" s="1" t="s">
        <v>911</v>
      </c>
      <c r="B318" s="1" t="s">
        <v>23</v>
      </c>
      <c r="C318" s="1" t="s">
        <v>20</v>
      </c>
      <c r="D318">
        <v>3.6</v>
      </c>
      <c r="E318">
        <v>81</v>
      </c>
      <c r="F318">
        <v>72.31</v>
      </c>
      <c r="G318">
        <v>7111</v>
      </c>
      <c r="H318">
        <v>70253</v>
      </c>
      <c r="I318">
        <v>6</v>
      </c>
      <c r="J318">
        <v>318</v>
      </c>
      <c r="K318">
        <v>293.45999999999998</v>
      </c>
      <c r="L318">
        <v>6.1</v>
      </c>
      <c r="M318">
        <v>8.6</v>
      </c>
      <c r="N318" s="1" t="s">
        <v>21</v>
      </c>
      <c r="O318">
        <v>26</v>
      </c>
      <c r="P318">
        <v>57</v>
      </c>
      <c r="Q318">
        <v>83</v>
      </c>
      <c r="R318">
        <v>1316873.97</v>
      </c>
    </row>
    <row r="319" spans="1:18" x14ac:dyDescent="0.35">
      <c r="A319" s="1" t="s">
        <v>912</v>
      </c>
      <c r="B319" s="1" t="s">
        <v>23</v>
      </c>
      <c r="C319" s="1" t="s">
        <v>26</v>
      </c>
      <c r="D319">
        <v>3.7</v>
      </c>
      <c r="E319">
        <v>87</v>
      </c>
      <c r="F319">
        <v>47.31</v>
      </c>
      <c r="G319">
        <v>3539</v>
      </c>
      <c r="H319">
        <v>40137</v>
      </c>
      <c r="I319">
        <v>1</v>
      </c>
      <c r="J319">
        <v>952</v>
      </c>
      <c r="K319">
        <v>279.45999999999998</v>
      </c>
      <c r="L319">
        <v>3.9</v>
      </c>
      <c r="M319">
        <v>8.1999999999999993</v>
      </c>
      <c r="N319" s="1" t="s">
        <v>27</v>
      </c>
      <c r="O319">
        <v>39</v>
      </c>
      <c r="P319">
        <v>2</v>
      </c>
      <c r="Q319">
        <v>41</v>
      </c>
      <c r="R319">
        <v>919606.49</v>
      </c>
    </row>
    <row r="320" spans="1:18" x14ac:dyDescent="0.35">
      <c r="A320" s="1" t="s">
        <v>915</v>
      </c>
      <c r="B320" s="1" t="s">
        <v>23</v>
      </c>
      <c r="C320" s="1" t="s">
        <v>20</v>
      </c>
      <c r="D320">
        <v>4.5</v>
      </c>
      <c r="E320">
        <v>90</v>
      </c>
      <c r="F320">
        <v>72.08</v>
      </c>
      <c r="G320">
        <v>3317</v>
      </c>
      <c r="H320">
        <v>36982</v>
      </c>
      <c r="I320">
        <v>11</v>
      </c>
      <c r="J320">
        <v>579</v>
      </c>
      <c r="K320">
        <v>128.26</v>
      </c>
      <c r="L320">
        <v>8.1999999999999993</v>
      </c>
      <c r="M320">
        <v>8.6</v>
      </c>
      <c r="N320" s="1" t="s">
        <v>21</v>
      </c>
      <c r="O320">
        <v>19</v>
      </c>
      <c r="P320">
        <v>64</v>
      </c>
      <c r="Q320">
        <v>83</v>
      </c>
      <c r="R320">
        <v>1454062.04</v>
      </c>
    </row>
    <row r="321" spans="1:18" x14ac:dyDescent="0.35">
      <c r="A321" s="1" t="s">
        <v>917</v>
      </c>
      <c r="B321" s="1" t="s">
        <v>23</v>
      </c>
      <c r="C321" s="1" t="s">
        <v>31</v>
      </c>
      <c r="D321">
        <v>4.5999999999999996</v>
      </c>
      <c r="E321">
        <v>74</v>
      </c>
      <c r="F321">
        <v>37.31</v>
      </c>
      <c r="G321">
        <v>5676</v>
      </c>
      <c r="H321">
        <v>64188</v>
      </c>
      <c r="I321">
        <v>5</v>
      </c>
      <c r="J321">
        <v>94</v>
      </c>
      <c r="K321">
        <v>207.95</v>
      </c>
      <c r="L321">
        <v>4</v>
      </c>
      <c r="M321">
        <v>3.8</v>
      </c>
      <c r="N321" s="1" t="s">
        <v>21</v>
      </c>
      <c r="O321">
        <v>68</v>
      </c>
      <c r="P321">
        <v>4</v>
      </c>
      <c r="Q321">
        <v>72</v>
      </c>
      <c r="R321">
        <v>628143.57999999996</v>
      </c>
    </row>
    <row r="322" spans="1:18" x14ac:dyDescent="0.35">
      <c r="A322" s="1" t="s">
        <v>919</v>
      </c>
      <c r="B322" s="1" t="s">
        <v>23</v>
      </c>
      <c r="C322" s="1" t="s">
        <v>24</v>
      </c>
      <c r="D322">
        <v>3.2</v>
      </c>
      <c r="E322">
        <v>71</v>
      </c>
      <c r="F322">
        <v>31.52</v>
      </c>
      <c r="G322">
        <v>5676</v>
      </c>
      <c r="H322">
        <v>55352</v>
      </c>
      <c r="I322">
        <v>2</v>
      </c>
      <c r="J322">
        <v>337</v>
      </c>
      <c r="K322">
        <v>207.47</v>
      </c>
      <c r="L322">
        <v>7.5</v>
      </c>
      <c r="M322">
        <v>5.2</v>
      </c>
      <c r="N322" s="1" t="s">
        <v>21</v>
      </c>
      <c r="O322">
        <v>62</v>
      </c>
      <c r="P322">
        <v>37</v>
      </c>
      <c r="Q322">
        <v>99</v>
      </c>
      <c r="R322">
        <v>513530.56</v>
      </c>
    </row>
    <row r="323" spans="1:18" x14ac:dyDescent="0.35">
      <c r="A323" s="1" t="s">
        <v>920</v>
      </c>
      <c r="B323" s="1" t="s">
        <v>23</v>
      </c>
      <c r="C323" s="1" t="s">
        <v>24</v>
      </c>
      <c r="D323">
        <v>4.0999999999999996</v>
      </c>
      <c r="E323">
        <v>75</v>
      </c>
      <c r="F323">
        <v>27.63</v>
      </c>
      <c r="G323">
        <v>4804</v>
      </c>
      <c r="H323">
        <v>56953</v>
      </c>
      <c r="I323">
        <v>18</v>
      </c>
      <c r="J323">
        <v>56</v>
      </c>
      <c r="K323">
        <v>193.99</v>
      </c>
      <c r="L323">
        <v>2</v>
      </c>
      <c r="M323">
        <v>4.2</v>
      </c>
      <c r="N323" s="1" t="s">
        <v>21</v>
      </c>
      <c r="O323">
        <v>31</v>
      </c>
      <c r="P323">
        <v>19</v>
      </c>
      <c r="Q323">
        <v>50</v>
      </c>
      <c r="R323">
        <v>486469.9</v>
      </c>
    </row>
    <row r="324" spans="1:18" x14ac:dyDescent="0.35">
      <c r="A324" s="1" t="s">
        <v>921</v>
      </c>
      <c r="B324" s="1" t="s">
        <v>23</v>
      </c>
      <c r="C324" s="1" t="s">
        <v>24</v>
      </c>
      <c r="D324">
        <v>4.9000000000000004</v>
      </c>
      <c r="E324">
        <v>76</v>
      </c>
      <c r="F324">
        <v>25</v>
      </c>
      <c r="G324">
        <v>8969</v>
      </c>
      <c r="H324">
        <v>93047</v>
      </c>
      <c r="I324">
        <v>9</v>
      </c>
      <c r="J324">
        <v>325</v>
      </c>
      <c r="K324">
        <v>84.43</v>
      </c>
      <c r="L324">
        <v>1.9</v>
      </c>
      <c r="M324">
        <v>7.4</v>
      </c>
      <c r="N324" s="1" t="s">
        <v>27</v>
      </c>
      <c r="O324">
        <v>39</v>
      </c>
      <c r="P324">
        <v>64</v>
      </c>
      <c r="Q324">
        <v>103</v>
      </c>
      <c r="R324">
        <v>451080.85</v>
      </c>
    </row>
    <row r="325" spans="1:18" x14ac:dyDescent="0.35">
      <c r="A325" s="1" t="s">
        <v>925</v>
      </c>
      <c r="B325" s="1" t="s">
        <v>23</v>
      </c>
      <c r="C325" s="1" t="s">
        <v>24</v>
      </c>
      <c r="D325">
        <v>4.9000000000000004</v>
      </c>
      <c r="E325">
        <v>81</v>
      </c>
      <c r="F325">
        <v>25.84</v>
      </c>
      <c r="G325">
        <v>4072</v>
      </c>
      <c r="H325">
        <v>50160</v>
      </c>
      <c r="I325">
        <v>1</v>
      </c>
      <c r="J325">
        <v>415</v>
      </c>
      <c r="K325">
        <v>141.41</v>
      </c>
      <c r="L325">
        <v>9</v>
      </c>
      <c r="M325">
        <v>5.2</v>
      </c>
      <c r="N325" s="1" t="s">
        <v>27</v>
      </c>
      <c r="O325">
        <v>28</v>
      </c>
      <c r="P325">
        <v>63</v>
      </c>
      <c r="Q325">
        <v>91</v>
      </c>
      <c r="R325">
        <v>478273.2</v>
      </c>
    </row>
    <row r="326" spans="1:18" x14ac:dyDescent="0.35">
      <c r="A326" s="1" t="s">
        <v>928</v>
      </c>
      <c r="B326" s="1" t="s">
        <v>23</v>
      </c>
      <c r="C326" s="1" t="s">
        <v>26</v>
      </c>
      <c r="D326">
        <v>5</v>
      </c>
      <c r="E326">
        <v>78</v>
      </c>
      <c r="F326">
        <v>49.29</v>
      </c>
      <c r="G326">
        <v>7598</v>
      </c>
      <c r="H326">
        <v>84876</v>
      </c>
      <c r="I326">
        <v>10</v>
      </c>
      <c r="J326">
        <v>977</v>
      </c>
      <c r="K326">
        <v>87.18</v>
      </c>
      <c r="L326">
        <v>4.4000000000000004</v>
      </c>
      <c r="M326">
        <v>4.5999999999999996</v>
      </c>
      <c r="N326" s="1" t="s">
        <v>21</v>
      </c>
      <c r="O326">
        <v>76</v>
      </c>
      <c r="P326">
        <v>6</v>
      </c>
      <c r="Q326">
        <v>82</v>
      </c>
      <c r="R326">
        <v>878108.36</v>
      </c>
    </row>
    <row r="327" spans="1:18" x14ac:dyDescent="0.35">
      <c r="A327" s="1" t="s">
        <v>930</v>
      </c>
      <c r="B327" s="1" t="s">
        <v>23</v>
      </c>
      <c r="C327" s="1" t="s">
        <v>20</v>
      </c>
      <c r="D327">
        <v>3.6</v>
      </c>
      <c r="E327">
        <v>90</v>
      </c>
      <c r="F327">
        <v>71.459999999999994</v>
      </c>
      <c r="G327">
        <v>1506</v>
      </c>
      <c r="H327">
        <v>22893</v>
      </c>
      <c r="I327">
        <v>4</v>
      </c>
      <c r="J327">
        <v>917</v>
      </c>
      <c r="K327">
        <v>270.77999999999997</v>
      </c>
      <c r="L327">
        <v>8.4</v>
      </c>
      <c r="M327">
        <v>3.1</v>
      </c>
      <c r="N327" s="1" t="s">
        <v>27</v>
      </c>
      <c r="O327">
        <v>26</v>
      </c>
      <c r="P327">
        <v>51</v>
      </c>
      <c r="Q327">
        <v>77</v>
      </c>
      <c r="R327">
        <v>1428966.67</v>
      </c>
    </row>
    <row r="328" spans="1:18" x14ac:dyDescent="0.35">
      <c r="A328" s="1" t="s">
        <v>932</v>
      </c>
      <c r="B328" s="1" t="s">
        <v>23</v>
      </c>
      <c r="C328" s="1" t="s">
        <v>42</v>
      </c>
      <c r="D328">
        <v>3.8</v>
      </c>
      <c r="E328">
        <v>79</v>
      </c>
      <c r="F328">
        <v>35.54</v>
      </c>
      <c r="G328">
        <v>6265</v>
      </c>
      <c r="H328">
        <v>66103</v>
      </c>
      <c r="I328">
        <v>14</v>
      </c>
      <c r="J328">
        <v>651</v>
      </c>
      <c r="K328">
        <v>153</v>
      </c>
      <c r="L328">
        <v>1.9</v>
      </c>
      <c r="M328">
        <v>6.7</v>
      </c>
      <c r="N328" s="1" t="s">
        <v>21</v>
      </c>
      <c r="O328">
        <v>29</v>
      </c>
      <c r="P328">
        <v>16</v>
      </c>
      <c r="Q328">
        <v>45</v>
      </c>
      <c r="R328">
        <v>648781.49</v>
      </c>
    </row>
    <row r="329" spans="1:18" x14ac:dyDescent="0.35">
      <c r="A329" s="1" t="s">
        <v>934</v>
      </c>
      <c r="B329" s="1" t="s">
        <v>23</v>
      </c>
      <c r="C329" s="1" t="s">
        <v>37</v>
      </c>
      <c r="D329">
        <v>4.9000000000000004</v>
      </c>
      <c r="E329">
        <v>80</v>
      </c>
      <c r="F329">
        <v>62.07</v>
      </c>
      <c r="G329">
        <v>2617</v>
      </c>
      <c r="H329">
        <v>30076</v>
      </c>
      <c r="I329">
        <v>16</v>
      </c>
      <c r="J329">
        <v>577</v>
      </c>
      <c r="K329">
        <v>72.31</v>
      </c>
      <c r="L329">
        <v>6.2</v>
      </c>
      <c r="M329">
        <v>6.8</v>
      </c>
      <c r="N329" s="1" t="s">
        <v>21</v>
      </c>
      <c r="O329">
        <v>34</v>
      </c>
      <c r="P329">
        <v>18</v>
      </c>
      <c r="Q329">
        <v>52</v>
      </c>
      <c r="R329">
        <v>1119777.3400000001</v>
      </c>
    </row>
    <row r="330" spans="1:18" x14ac:dyDescent="0.35">
      <c r="A330" s="1" t="s">
        <v>940</v>
      </c>
      <c r="B330" s="1" t="s">
        <v>23</v>
      </c>
      <c r="C330" s="1" t="s">
        <v>20</v>
      </c>
      <c r="D330">
        <v>4.5</v>
      </c>
      <c r="E330">
        <v>79</v>
      </c>
      <c r="F330">
        <v>71.81</v>
      </c>
      <c r="G330">
        <v>3242</v>
      </c>
      <c r="H330">
        <v>40120</v>
      </c>
      <c r="I330">
        <v>12</v>
      </c>
      <c r="J330">
        <v>384</v>
      </c>
      <c r="K330">
        <v>273.12</v>
      </c>
      <c r="L330">
        <v>1.8</v>
      </c>
      <c r="M330">
        <v>3.4</v>
      </c>
      <c r="N330" s="1" t="s">
        <v>21</v>
      </c>
      <c r="O330">
        <v>19</v>
      </c>
      <c r="P330">
        <v>28</v>
      </c>
      <c r="Q330">
        <v>47</v>
      </c>
      <c r="R330">
        <v>1267996.8799999999</v>
      </c>
    </row>
    <row r="331" spans="1:18" x14ac:dyDescent="0.35">
      <c r="A331" s="1" t="s">
        <v>941</v>
      </c>
      <c r="B331" s="1" t="s">
        <v>23</v>
      </c>
      <c r="C331" s="1" t="s">
        <v>37</v>
      </c>
      <c r="D331">
        <v>4.2</v>
      </c>
      <c r="E331">
        <v>76</v>
      </c>
      <c r="F331">
        <v>55.19</v>
      </c>
      <c r="G331">
        <v>4159</v>
      </c>
      <c r="H331">
        <v>44444</v>
      </c>
      <c r="I331">
        <v>10</v>
      </c>
      <c r="J331">
        <v>811</v>
      </c>
      <c r="K331">
        <v>212.54</v>
      </c>
      <c r="L331">
        <v>5.7</v>
      </c>
      <c r="M331">
        <v>5.4</v>
      </c>
      <c r="N331" s="1" t="s">
        <v>27</v>
      </c>
      <c r="O331">
        <v>59</v>
      </c>
      <c r="P331">
        <v>34</v>
      </c>
      <c r="Q331">
        <v>93</v>
      </c>
      <c r="R331">
        <v>949347.73</v>
      </c>
    </row>
    <row r="332" spans="1:18" x14ac:dyDescent="0.35">
      <c r="A332" s="1" t="s">
        <v>943</v>
      </c>
      <c r="B332" s="1" t="s">
        <v>23</v>
      </c>
      <c r="C332" s="1" t="s">
        <v>31</v>
      </c>
      <c r="D332">
        <v>3.1</v>
      </c>
      <c r="E332">
        <v>90</v>
      </c>
      <c r="F332">
        <v>37.32</v>
      </c>
      <c r="G332">
        <v>2521</v>
      </c>
      <c r="H332">
        <v>28749</v>
      </c>
      <c r="I332">
        <v>6</v>
      </c>
      <c r="J332">
        <v>187</v>
      </c>
      <c r="K332">
        <v>256.76</v>
      </c>
      <c r="L332">
        <v>1.6</v>
      </c>
      <c r="M332">
        <v>8.1</v>
      </c>
      <c r="N332" s="1" t="s">
        <v>27</v>
      </c>
      <c r="O332">
        <v>29</v>
      </c>
      <c r="P332">
        <v>57</v>
      </c>
      <c r="Q332">
        <v>86</v>
      </c>
      <c r="R332">
        <v>755229.67</v>
      </c>
    </row>
    <row r="333" spans="1:18" x14ac:dyDescent="0.35">
      <c r="A333" s="1" t="s">
        <v>944</v>
      </c>
      <c r="B333" s="1" t="s">
        <v>23</v>
      </c>
      <c r="C333" s="1" t="s">
        <v>31</v>
      </c>
      <c r="D333">
        <v>3.4</v>
      </c>
      <c r="E333">
        <v>76</v>
      </c>
      <c r="F333">
        <v>32.630000000000003</v>
      </c>
      <c r="G333">
        <v>2251</v>
      </c>
      <c r="H333">
        <v>23280</v>
      </c>
      <c r="I333">
        <v>9</v>
      </c>
      <c r="J333">
        <v>469</v>
      </c>
      <c r="K333">
        <v>140.4</v>
      </c>
      <c r="L333">
        <v>2.8</v>
      </c>
      <c r="M333">
        <v>1.1000000000000001</v>
      </c>
      <c r="N333" s="1" t="s">
        <v>27</v>
      </c>
      <c r="O333">
        <v>74</v>
      </c>
      <c r="P333">
        <v>6</v>
      </c>
      <c r="Q333">
        <v>80</v>
      </c>
      <c r="R333">
        <v>562132.62</v>
      </c>
    </row>
    <row r="334" spans="1:18" x14ac:dyDescent="0.35">
      <c r="A334" s="1" t="s">
        <v>946</v>
      </c>
      <c r="B334" s="1" t="s">
        <v>23</v>
      </c>
      <c r="C334" s="1" t="s">
        <v>24</v>
      </c>
      <c r="D334">
        <v>3.6</v>
      </c>
      <c r="E334">
        <v>90</v>
      </c>
      <c r="F334">
        <v>30.87</v>
      </c>
      <c r="G334">
        <v>6012</v>
      </c>
      <c r="H334">
        <v>64467</v>
      </c>
      <c r="I334">
        <v>7</v>
      </c>
      <c r="J334">
        <v>73</v>
      </c>
      <c r="K334">
        <v>113.48</v>
      </c>
      <c r="L334">
        <v>1.9</v>
      </c>
      <c r="M334">
        <v>5.6</v>
      </c>
      <c r="N334" s="1" t="s">
        <v>21</v>
      </c>
      <c r="O334">
        <v>6</v>
      </c>
      <c r="P334">
        <v>65</v>
      </c>
      <c r="Q334">
        <v>71</v>
      </c>
      <c r="R334">
        <v>633776.81999999995</v>
      </c>
    </row>
    <row r="335" spans="1:18" x14ac:dyDescent="0.35">
      <c r="A335" s="1" t="s">
        <v>956</v>
      </c>
      <c r="B335" s="1" t="s">
        <v>23</v>
      </c>
      <c r="C335" s="1" t="s">
        <v>31</v>
      </c>
      <c r="D335">
        <v>3.4</v>
      </c>
      <c r="E335">
        <v>75</v>
      </c>
      <c r="F335">
        <v>33.85</v>
      </c>
      <c r="G335">
        <v>5991</v>
      </c>
      <c r="H335">
        <v>65516</v>
      </c>
      <c r="I335">
        <v>19</v>
      </c>
      <c r="J335">
        <v>466</v>
      </c>
      <c r="K335">
        <v>110.14</v>
      </c>
      <c r="L335">
        <v>8</v>
      </c>
      <c r="M335">
        <v>1.8</v>
      </c>
      <c r="N335" s="1" t="s">
        <v>27</v>
      </c>
      <c r="O335">
        <v>8</v>
      </c>
      <c r="P335">
        <v>55</v>
      </c>
      <c r="Q335">
        <v>63</v>
      </c>
      <c r="R335">
        <v>595213.1</v>
      </c>
    </row>
    <row r="336" spans="1:18" x14ac:dyDescent="0.35">
      <c r="A336" s="1" t="s">
        <v>968</v>
      </c>
      <c r="B336" s="1" t="s">
        <v>23</v>
      </c>
      <c r="C336" s="1" t="s">
        <v>37</v>
      </c>
      <c r="D336">
        <v>3.6</v>
      </c>
      <c r="E336">
        <v>88</v>
      </c>
      <c r="F336">
        <v>64.099999999999994</v>
      </c>
      <c r="G336">
        <v>1794</v>
      </c>
      <c r="H336">
        <v>18834</v>
      </c>
      <c r="I336">
        <v>4</v>
      </c>
      <c r="J336">
        <v>183</v>
      </c>
      <c r="K336">
        <v>219.43</v>
      </c>
      <c r="L336">
        <v>9.8000000000000007</v>
      </c>
      <c r="M336">
        <v>4.2</v>
      </c>
      <c r="N336" s="1" t="s">
        <v>27</v>
      </c>
      <c r="O336">
        <v>22</v>
      </c>
      <c r="P336">
        <v>3</v>
      </c>
      <c r="Q336">
        <v>25</v>
      </c>
      <c r="R336">
        <v>1251936.3999999999</v>
      </c>
    </row>
    <row r="337" spans="1:18" x14ac:dyDescent="0.35">
      <c r="A337" s="1" t="s">
        <v>975</v>
      </c>
      <c r="B337" s="1" t="s">
        <v>23</v>
      </c>
      <c r="C337" s="1" t="s">
        <v>24</v>
      </c>
      <c r="D337">
        <v>5</v>
      </c>
      <c r="E337">
        <v>79</v>
      </c>
      <c r="F337">
        <v>26.22</v>
      </c>
      <c r="G337">
        <v>5613</v>
      </c>
      <c r="H337">
        <v>62935</v>
      </c>
      <c r="I337">
        <v>14</v>
      </c>
      <c r="J337">
        <v>604</v>
      </c>
      <c r="K337">
        <v>132.09</v>
      </c>
      <c r="L337">
        <v>7.1</v>
      </c>
      <c r="M337">
        <v>5.7</v>
      </c>
      <c r="N337" s="1" t="s">
        <v>21</v>
      </c>
      <c r="O337">
        <v>23</v>
      </c>
      <c r="P337">
        <v>64</v>
      </c>
      <c r="Q337">
        <v>87</v>
      </c>
      <c r="R337">
        <v>489087.61</v>
      </c>
    </row>
    <row r="338" spans="1:18" x14ac:dyDescent="0.35">
      <c r="A338" s="1" t="s">
        <v>977</v>
      </c>
      <c r="B338" s="1" t="s">
        <v>23</v>
      </c>
      <c r="C338" s="1" t="s">
        <v>20</v>
      </c>
      <c r="D338">
        <v>3.9</v>
      </c>
      <c r="E338">
        <v>85</v>
      </c>
      <c r="F338">
        <v>73.37</v>
      </c>
      <c r="G338">
        <v>7340</v>
      </c>
      <c r="H338">
        <v>80039</v>
      </c>
      <c r="I338">
        <v>2</v>
      </c>
      <c r="J338">
        <v>825</v>
      </c>
      <c r="K338">
        <v>217.96</v>
      </c>
      <c r="L338">
        <v>8</v>
      </c>
      <c r="M338">
        <v>5.5</v>
      </c>
      <c r="N338" s="1" t="s">
        <v>27</v>
      </c>
      <c r="O338">
        <v>72</v>
      </c>
      <c r="P338">
        <v>79</v>
      </c>
      <c r="Q338">
        <v>151</v>
      </c>
      <c r="R338">
        <v>1402273.37</v>
      </c>
    </row>
    <row r="339" spans="1:18" x14ac:dyDescent="0.35">
      <c r="A339" s="1" t="s">
        <v>980</v>
      </c>
      <c r="B339" s="1" t="s">
        <v>23</v>
      </c>
      <c r="C339" s="1" t="s">
        <v>42</v>
      </c>
      <c r="D339">
        <v>4.5</v>
      </c>
      <c r="E339">
        <v>80</v>
      </c>
      <c r="F339">
        <v>37.99</v>
      </c>
      <c r="G339">
        <v>5076</v>
      </c>
      <c r="H339">
        <v>56740</v>
      </c>
      <c r="I339">
        <v>10</v>
      </c>
      <c r="J339">
        <v>233</v>
      </c>
      <c r="K339">
        <v>107.83</v>
      </c>
      <c r="L339">
        <v>6.7</v>
      </c>
      <c r="M339">
        <v>7.8</v>
      </c>
      <c r="N339" s="1" t="s">
        <v>21</v>
      </c>
      <c r="O339">
        <v>44</v>
      </c>
      <c r="P339">
        <v>41</v>
      </c>
      <c r="Q339">
        <v>85</v>
      </c>
      <c r="R339">
        <v>696980.95</v>
      </c>
    </row>
    <row r="340" spans="1:18" x14ac:dyDescent="0.35">
      <c r="A340" s="1" t="s">
        <v>981</v>
      </c>
      <c r="B340" s="1" t="s">
        <v>23</v>
      </c>
      <c r="C340" s="1" t="s">
        <v>37</v>
      </c>
      <c r="D340">
        <v>3.7</v>
      </c>
      <c r="E340">
        <v>88</v>
      </c>
      <c r="F340">
        <v>58.25</v>
      </c>
      <c r="G340">
        <v>1999</v>
      </c>
      <c r="H340">
        <v>22446</v>
      </c>
      <c r="I340">
        <v>15</v>
      </c>
      <c r="J340">
        <v>811</v>
      </c>
      <c r="K340">
        <v>148.87</v>
      </c>
      <c r="L340">
        <v>6.9</v>
      </c>
      <c r="M340">
        <v>5.9</v>
      </c>
      <c r="N340" s="1" t="s">
        <v>21</v>
      </c>
      <c r="O340">
        <v>53</v>
      </c>
      <c r="P340">
        <v>61</v>
      </c>
      <c r="Q340">
        <v>114</v>
      </c>
      <c r="R340">
        <v>1156377.3</v>
      </c>
    </row>
    <row r="341" spans="1:18" x14ac:dyDescent="0.35">
      <c r="A341" s="1" t="s">
        <v>986</v>
      </c>
      <c r="B341" s="1" t="s">
        <v>23</v>
      </c>
      <c r="C341" s="1" t="s">
        <v>24</v>
      </c>
      <c r="D341">
        <v>4.8</v>
      </c>
      <c r="E341">
        <v>83</v>
      </c>
      <c r="F341">
        <v>27.91</v>
      </c>
      <c r="G341">
        <v>9243</v>
      </c>
      <c r="H341">
        <v>95677</v>
      </c>
      <c r="I341">
        <v>19</v>
      </c>
      <c r="J341">
        <v>436</v>
      </c>
      <c r="K341">
        <v>89.24</v>
      </c>
      <c r="L341">
        <v>7.2</v>
      </c>
      <c r="M341">
        <v>8.5</v>
      </c>
      <c r="N341" s="1" t="s">
        <v>27</v>
      </c>
      <c r="O341">
        <v>14</v>
      </c>
      <c r="P341">
        <v>16</v>
      </c>
      <c r="Q341">
        <v>30</v>
      </c>
      <c r="R341">
        <v>554527.72</v>
      </c>
    </row>
    <row r="342" spans="1:18" x14ac:dyDescent="0.35">
      <c r="A342" s="1" t="s">
        <v>987</v>
      </c>
      <c r="B342" s="1" t="s">
        <v>23</v>
      </c>
      <c r="C342" s="1" t="s">
        <v>42</v>
      </c>
      <c r="D342">
        <v>3.5</v>
      </c>
      <c r="E342">
        <v>74</v>
      </c>
      <c r="F342">
        <v>42.77</v>
      </c>
      <c r="G342">
        <v>3688</v>
      </c>
      <c r="H342">
        <v>43656</v>
      </c>
      <c r="I342">
        <v>4</v>
      </c>
      <c r="J342">
        <v>274</v>
      </c>
      <c r="K342">
        <v>152.44999999999999</v>
      </c>
      <c r="L342">
        <v>5</v>
      </c>
      <c r="M342">
        <v>4.4000000000000004</v>
      </c>
      <c r="N342" s="1" t="s">
        <v>21</v>
      </c>
      <c r="O342">
        <v>30</v>
      </c>
      <c r="P342">
        <v>43</v>
      </c>
      <c r="Q342">
        <v>73</v>
      </c>
      <c r="R342">
        <v>713215.63</v>
      </c>
    </row>
    <row r="343" spans="1:18" x14ac:dyDescent="0.35">
      <c r="A343" s="1" t="s">
        <v>988</v>
      </c>
      <c r="B343" s="1" t="s">
        <v>23</v>
      </c>
      <c r="C343" s="1" t="s">
        <v>37</v>
      </c>
      <c r="D343">
        <v>5</v>
      </c>
      <c r="E343">
        <v>86</v>
      </c>
      <c r="F343">
        <v>64.400000000000006</v>
      </c>
      <c r="G343">
        <v>5102</v>
      </c>
      <c r="H343">
        <v>58852</v>
      </c>
      <c r="I343">
        <v>19</v>
      </c>
      <c r="J343">
        <v>776</v>
      </c>
      <c r="K343">
        <v>88.74</v>
      </c>
      <c r="L343">
        <v>5.8</v>
      </c>
      <c r="M343">
        <v>8.4</v>
      </c>
      <c r="N343" s="1" t="s">
        <v>21</v>
      </c>
      <c r="O343">
        <v>63</v>
      </c>
      <c r="P343">
        <v>15</v>
      </c>
      <c r="Q343">
        <v>78</v>
      </c>
      <c r="R343">
        <v>1256180.3999999999</v>
      </c>
    </row>
    <row r="344" spans="1:18" x14ac:dyDescent="0.35">
      <c r="A344" s="1" t="s">
        <v>989</v>
      </c>
      <c r="B344" s="1" t="s">
        <v>23</v>
      </c>
      <c r="C344" s="1" t="s">
        <v>24</v>
      </c>
      <c r="D344">
        <v>4.3</v>
      </c>
      <c r="E344">
        <v>87</v>
      </c>
      <c r="F344">
        <v>25.25</v>
      </c>
      <c r="G344">
        <v>3326</v>
      </c>
      <c r="H344">
        <v>37017</v>
      </c>
      <c r="I344">
        <v>14</v>
      </c>
      <c r="J344">
        <v>447</v>
      </c>
      <c r="K344">
        <v>287.42</v>
      </c>
      <c r="L344">
        <v>2</v>
      </c>
      <c r="M344">
        <v>7.1</v>
      </c>
      <c r="N344" s="1" t="s">
        <v>27</v>
      </c>
      <c r="O344">
        <v>4</v>
      </c>
      <c r="P344">
        <v>57</v>
      </c>
      <c r="Q344">
        <v>61</v>
      </c>
      <c r="R344">
        <v>508912.35</v>
      </c>
    </row>
    <row r="345" spans="1:18" x14ac:dyDescent="0.35">
      <c r="A345" s="1" t="s">
        <v>992</v>
      </c>
      <c r="B345" s="1" t="s">
        <v>23</v>
      </c>
      <c r="C345" s="1" t="s">
        <v>31</v>
      </c>
      <c r="D345">
        <v>3.5</v>
      </c>
      <c r="E345">
        <v>78</v>
      </c>
      <c r="F345">
        <v>30.94</v>
      </c>
      <c r="G345">
        <v>6872</v>
      </c>
      <c r="H345">
        <v>76442</v>
      </c>
      <c r="I345">
        <v>19</v>
      </c>
      <c r="J345">
        <v>204</v>
      </c>
      <c r="K345">
        <v>70.569999999999993</v>
      </c>
      <c r="L345">
        <v>5.9</v>
      </c>
      <c r="M345">
        <v>1.3</v>
      </c>
      <c r="N345" s="1" t="s">
        <v>27</v>
      </c>
      <c r="O345">
        <v>28</v>
      </c>
      <c r="P345">
        <v>9</v>
      </c>
      <c r="Q345">
        <v>37</v>
      </c>
      <c r="R345">
        <v>566799.96</v>
      </c>
    </row>
    <row r="346" spans="1:18" x14ac:dyDescent="0.35">
      <c r="A346" s="1" t="s">
        <v>993</v>
      </c>
      <c r="B346" s="1" t="s">
        <v>23</v>
      </c>
      <c r="C346" s="1" t="s">
        <v>37</v>
      </c>
      <c r="D346">
        <v>3.5</v>
      </c>
      <c r="E346">
        <v>90</v>
      </c>
      <c r="F346">
        <v>62.76</v>
      </c>
      <c r="G346">
        <v>4063</v>
      </c>
      <c r="H346">
        <v>46817</v>
      </c>
      <c r="I346">
        <v>19</v>
      </c>
      <c r="J346">
        <v>701</v>
      </c>
      <c r="K346">
        <v>280.35000000000002</v>
      </c>
      <c r="L346">
        <v>6</v>
      </c>
      <c r="M346">
        <v>4.4000000000000004</v>
      </c>
      <c r="N346" s="1" t="s">
        <v>21</v>
      </c>
      <c r="O346">
        <v>13</v>
      </c>
      <c r="P346">
        <v>5</v>
      </c>
      <c r="Q346">
        <v>18</v>
      </c>
      <c r="R346">
        <v>1272166.6299999999</v>
      </c>
    </row>
    <row r="347" spans="1:18" x14ac:dyDescent="0.35">
      <c r="A347" s="1" t="s">
        <v>1000</v>
      </c>
      <c r="B347" s="1" t="s">
        <v>23</v>
      </c>
      <c r="C347" s="1" t="s">
        <v>20</v>
      </c>
      <c r="D347">
        <v>4.7</v>
      </c>
      <c r="E347">
        <v>71</v>
      </c>
      <c r="F347">
        <v>66.48</v>
      </c>
      <c r="G347">
        <v>5026</v>
      </c>
      <c r="H347">
        <v>55491</v>
      </c>
      <c r="I347">
        <v>19</v>
      </c>
      <c r="J347">
        <v>193</v>
      </c>
      <c r="K347">
        <v>132.38</v>
      </c>
      <c r="L347">
        <v>9.3000000000000007</v>
      </c>
      <c r="M347">
        <v>2.2999999999999998</v>
      </c>
      <c r="N347" s="1" t="s">
        <v>21</v>
      </c>
      <c r="O347">
        <v>26</v>
      </c>
      <c r="P347">
        <v>22</v>
      </c>
      <c r="Q347">
        <v>48</v>
      </c>
      <c r="R347">
        <v>1072388.1100000001</v>
      </c>
    </row>
    <row r="348" spans="1:18" x14ac:dyDescent="0.35">
      <c r="A348" s="1" t="s">
        <v>1003</v>
      </c>
      <c r="B348" s="1" t="s">
        <v>23</v>
      </c>
      <c r="C348" s="1" t="s">
        <v>26</v>
      </c>
      <c r="D348">
        <v>4.3</v>
      </c>
      <c r="E348">
        <v>84</v>
      </c>
      <c r="F348">
        <v>46.71</v>
      </c>
      <c r="G348">
        <v>3113</v>
      </c>
      <c r="H348">
        <v>32354</v>
      </c>
      <c r="I348">
        <v>3</v>
      </c>
      <c r="J348">
        <v>390</v>
      </c>
      <c r="K348">
        <v>200.16</v>
      </c>
      <c r="L348">
        <v>6.5</v>
      </c>
      <c r="M348">
        <v>8.3000000000000007</v>
      </c>
      <c r="N348" s="1" t="s">
        <v>21</v>
      </c>
      <c r="O348">
        <v>3</v>
      </c>
      <c r="P348">
        <v>66</v>
      </c>
      <c r="Q348">
        <v>69</v>
      </c>
      <c r="R348">
        <v>879967.35</v>
      </c>
    </row>
    <row r="349" spans="1:18" x14ac:dyDescent="0.35">
      <c r="A349" s="1" t="s">
        <v>1004</v>
      </c>
      <c r="B349" s="1" t="s">
        <v>23</v>
      </c>
      <c r="C349" s="1" t="s">
        <v>26</v>
      </c>
      <c r="D349">
        <v>3.4</v>
      </c>
      <c r="E349">
        <v>81</v>
      </c>
      <c r="F349">
        <v>51.85</v>
      </c>
      <c r="G349">
        <v>2555</v>
      </c>
      <c r="H349">
        <v>26390</v>
      </c>
      <c r="I349">
        <v>18</v>
      </c>
      <c r="J349">
        <v>476</v>
      </c>
      <c r="K349">
        <v>149.49</v>
      </c>
      <c r="L349">
        <v>4.3</v>
      </c>
      <c r="M349">
        <v>9.5</v>
      </c>
      <c r="N349" s="1" t="s">
        <v>27</v>
      </c>
      <c r="O349">
        <v>74</v>
      </c>
      <c r="P349">
        <v>61</v>
      </c>
      <c r="Q349">
        <v>135</v>
      </c>
      <c r="R349">
        <v>957770.9</v>
      </c>
    </row>
    <row r="350" spans="1:18" x14ac:dyDescent="0.35">
      <c r="A350" s="1" t="s">
        <v>1010</v>
      </c>
      <c r="B350" s="1" t="s">
        <v>23</v>
      </c>
      <c r="C350" s="1" t="s">
        <v>37</v>
      </c>
      <c r="D350">
        <v>3.5</v>
      </c>
      <c r="E350">
        <v>77</v>
      </c>
      <c r="F350">
        <v>61.18</v>
      </c>
      <c r="G350">
        <v>4397</v>
      </c>
      <c r="H350">
        <v>50723</v>
      </c>
      <c r="I350">
        <v>18</v>
      </c>
      <c r="J350">
        <v>463</v>
      </c>
      <c r="K350">
        <v>160.61000000000001</v>
      </c>
      <c r="L350">
        <v>8.5</v>
      </c>
      <c r="M350">
        <v>1.6</v>
      </c>
      <c r="N350" s="1" t="s">
        <v>27</v>
      </c>
      <c r="O350">
        <v>76</v>
      </c>
      <c r="P350">
        <v>53</v>
      </c>
      <c r="Q350">
        <v>129</v>
      </c>
      <c r="R350">
        <v>1072678.21</v>
      </c>
    </row>
    <row r="351" spans="1:18" x14ac:dyDescent="0.35">
      <c r="A351" s="1" t="s">
        <v>1012</v>
      </c>
      <c r="B351" s="1" t="s">
        <v>23</v>
      </c>
      <c r="C351" s="1" t="s">
        <v>31</v>
      </c>
      <c r="D351">
        <v>4</v>
      </c>
      <c r="E351">
        <v>72</v>
      </c>
      <c r="F351">
        <v>32.56</v>
      </c>
      <c r="G351">
        <v>3142</v>
      </c>
      <c r="H351">
        <v>35067</v>
      </c>
      <c r="I351">
        <v>12</v>
      </c>
      <c r="J351">
        <v>954</v>
      </c>
      <c r="K351">
        <v>58.13</v>
      </c>
      <c r="L351">
        <v>2.1</v>
      </c>
      <c r="M351">
        <v>9.5</v>
      </c>
      <c r="N351" s="1" t="s">
        <v>21</v>
      </c>
      <c r="O351">
        <v>26</v>
      </c>
      <c r="P351">
        <v>52</v>
      </c>
      <c r="Q351">
        <v>78</v>
      </c>
      <c r="R351">
        <v>542120.11</v>
      </c>
    </row>
    <row r="352" spans="1:18" x14ac:dyDescent="0.35">
      <c r="A352" s="1" t="s">
        <v>1013</v>
      </c>
      <c r="B352" s="1" t="s">
        <v>23</v>
      </c>
      <c r="C352" s="1" t="s">
        <v>24</v>
      </c>
      <c r="D352">
        <v>3.3</v>
      </c>
      <c r="E352">
        <v>90</v>
      </c>
      <c r="F352">
        <v>33.92</v>
      </c>
      <c r="G352">
        <v>5817</v>
      </c>
      <c r="H352">
        <v>63872</v>
      </c>
      <c r="I352">
        <v>6</v>
      </c>
      <c r="J352">
        <v>909</v>
      </c>
      <c r="K352">
        <v>174.49</v>
      </c>
      <c r="L352">
        <v>5</v>
      </c>
      <c r="M352">
        <v>7.7</v>
      </c>
      <c r="N352" s="1" t="s">
        <v>27</v>
      </c>
      <c r="O352">
        <v>80</v>
      </c>
      <c r="P352">
        <v>86</v>
      </c>
      <c r="Q352">
        <v>166</v>
      </c>
      <c r="R352">
        <v>700281.02</v>
      </c>
    </row>
    <row r="353" spans="1:18" x14ac:dyDescent="0.35">
      <c r="A353" s="1" t="s">
        <v>1014</v>
      </c>
      <c r="B353" s="1" t="s">
        <v>23</v>
      </c>
      <c r="C353" s="1" t="s">
        <v>31</v>
      </c>
      <c r="D353">
        <v>4.3</v>
      </c>
      <c r="E353">
        <v>84</v>
      </c>
      <c r="F353">
        <v>35.520000000000003</v>
      </c>
      <c r="G353">
        <v>4156</v>
      </c>
      <c r="H353">
        <v>50135</v>
      </c>
      <c r="I353">
        <v>17</v>
      </c>
      <c r="J353">
        <v>290</v>
      </c>
      <c r="K353">
        <v>156.58000000000001</v>
      </c>
      <c r="L353">
        <v>3.3</v>
      </c>
      <c r="M353">
        <v>8.5</v>
      </c>
      <c r="N353" s="1" t="s">
        <v>21</v>
      </c>
      <c r="O353">
        <v>53</v>
      </c>
      <c r="P353">
        <v>32</v>
      </c>
      <c r="Q353">
        <v>85</v>
      </c>
      <c r="R353">
        <v>688665.87</v>
      </c>
    </row>
    <row r="354" spans="1:18" x14ac:dyDescent="0.35">
      <c r="A354" s="1" t="s">
        <v>1015</v>
      </c>
      <c r="B354" s="1" t="s">
        <v>23</v>
      </c>
      <c r="C354" s="1" t="s">
        <v>42</v>
      </c>
      <c r="D354">
        <v>4.2</v>
      </c>
      <c r="E354">
        <v>77</v>
      </c>
      <c r="F354">
        <v>42.68</v>
      </c>
      <c r="G354">
        <v>7542</v>
      </c>
      <c r="H354">
        <v>74858</v>
      </c>
      <c r="I354">
        <v>4</v>
      </c>
      <c r="J354">
        <v>131</v>
      </c>
      <c r="K354">
        <v>143.62</v>
      </c>
      <c r="L354">
        <v>7.4</v>
      </c>
      <c r="M354">
        <v>5.6</v>
      </c>
      <c r="N354" s="1" t="s">
        <v>21</v>
      </c>
      <c r="O354">
        <v>74</v>
      </c>
      <c r="P354">
        <v>40</v>
      </c>
      <c r="Q354">
        <v>114</v>
      </c>
      <c r="R354">
        <v>750396.26</v>
      </c>
    </row>
    <row r="355" spans="1:18" x14ac:dyDescent="0.35">
      <c r="A355" s="1" t="s">
        <v>1017</v>
      </c>
      <c r="B355" s="1" t="s">
        <v>23</v>
      </c>
      <c r="C355" s="1" t="s">
        <v>31</v>
      </c>
      <c r="D355">
        <v>3</v>
      </c>
      <c r="E355">
        <v>86</v>
      </c>
      <c r="F355">
        <v>32.61</v>
      </c>
      <c r="G355">
        <v>1209</v>
      </c>
      <c r="H355">
        <v>18719</v>
      </c>
      <c r="I355">
        <v>17</v>
      </c>
      <c r="J355">
        <v>919</v>
      </c>
      <c r="K355">
        <v>95.48</v>
      </c>
      <c r="L355">
        <v>4.0999999999999996</v>
      </c>
      <c r="M355">
        <v>6.9</v>
      </c>
      <c r="N355" s="1" t="s">
        <v>21</v>
      </c>
      <c r="O355">
        <v>10</v>
      </c>
      <c r="P355">
        <v>20</v>
      </c>
      <c r="Q355">
        <v>30</v>
      </c>
      <c r="R355">
        <v>642242.49</v>
      </c>
    </row>
    <row r="356" spans="1:18" x14ac:dyDescent="0.35">
      <c r="A356" s="1" t="s">
        <v>1028</v>
      </c>
      <c r="B356" s="1" t="s">
        <v>23</v>
      </c>
      <c r="C356" s="1" t="s">
        <v>37</v>
      </c>
      <c r="D356">
        <v>4.5</v>
      </c>
      <c r="E356">
        <v>70</v>
      </c>
      <c r="F356">
        <v>63.39</v>
      </c>
      <c r="G356">
        <v>2048</v>
      </c>
      <c r="H356">
        <v>20186</v>
      </c>
      <c r="I356">
        <v>18</v>
      </c>
      <c r="J356">
        <v>765</v>
      </c>
      <c r="K356">
        <v>256.77</v>
      </c>
      <c r="L356">
        <v>8.6</v>
      </c>
      <c r="M356">
        <v>2.2000000000000002</v>
      </c>
      <c r="N356" s="1" t="s">
        <v>21</v>
      </c>
      <c r="O356">
        <v>9</v>
      </c>
      <c r="P356">
        <v>57</v>
      </c>
      <c r="Q356">
        <v>66</v>
      </c>
      <c r="R356">
        <v>1004963.74</v>
      </c>
    </row>
    <row r="357" spans="1:18" x14ac:dyDescent="0.35">
      <c r="A357" s="1" t="s">
        <v>1033</v>
      </c>
      <c r="B357" s="1" t="s">
        <v>23</v>
      </c>
      <c r="C357" s="1" t="s">
        <v>20</v>
      </c>
      <c r="D357">
        <v>3.1</v>
      </c>
      <c r="E357">
        <v>85</v>
      </c>
      <c r="F357">
        <v>72.77</v>
      </c>
      <c r="G357">
        <v>5424</v>
      </c>
      <c r="H357">
        <v>56661</v>
      </c>
      <c r="I357">
        <v>12</v>
      </c>
      <c r="J357">
        <v>97</v>
      </c>
      <c r="K357">
        <v>142.02000000000001</v>
      </c>
      <c r="L357">
        <v>2.5</v>
      </c>
      <c r="M357">
        <v>8.6</v>
      </c>
      <c r="N357" s="1" t="s">
        <v>27</v>
      </c>
      <c r="O357">
        <v>22</v>
      </c>
      <c r="P357">
        <v>17</v>
      </c>
      <c r="Q357">
        <v>39</v>
      </c>
      <c r="R357">
        <v>1386164.63</v>
      </c>
    </row>
    <row r="358" spans="1:18" x14ac:dyDescent="0.35">
      <c r="A358" s="1" t="s">
        <v>1041</v>
      </c>
      <c r="B358" s="1" t="s">
        <v>23</v>
      </c>
      <c r="C358" s="1" t="s">
        <v>26</v>
      </c>
      <c r="D358">
        <v>3.6</v>
      </c>
      <c r="E358">
        <v>83</v>
      </c>
      <c r="F358">
        <v>52.16</v>
      </c>
      <c r="G358">
        <v>3633</v>
      </c>
      <c r="H358">
        <v>41348</v>
      </c>
      <c r="I358">
        <v>11</v>
      </c>
      <c r="J358">
        <v>759</v>
      </c>
      <c r="K358">
        <v>272.44</v>
      </c>
      <c r="L358">
        <v>3.9</v>
      </c>
      <c r="M358">
        <v>8.1</v>
      </c>
      <c r="N358" s="1" t="s">
        <v>27</v>
      </c>
      <c r="O358">
        <v>80</v>
      </c>
      <c r="P358">
        <v>27</v>
      </c>
      <c r="Q358">
        <v>107</v>
      </c>
      <c r="R358">
        <v>979728.34</v>
      </c>
    </row>
    <row r="359" spans="1:18" x14ac:dyDescent="0.35">
      <c r="A359" s="1" t="s">
        <v>1046</v>
      </c>
      <c r="B359" s="1" t="s">
        <v>23</v>
      </c>
      <c r="C359" s="1" t="s">
        <v>37</v>
      </c>
      <c r="D359">
        <v>4.4000000000000004</v>
      </c>
      <c r="E359">
        <v>71</v>
      </c>
      <c r="F359">
        <v>62.86</v>
      </c>
      <c r="G359">
        <v>4245</v>
      </c>
      <c r="H359">
        <v>46595</v>
      </c>
      <c r="I359">
        <v>12</v>
      </c>
      <c r="J359">
        <v>980</v>
      </c>
      <c r="K359">
        <v>202.21</v>
      </c>
      <c r="L359">
        <v>9.9</v>
      </c>
      <c r="M359">
        <v>4.9000000000000004</v>
      </c>
      <c r="N359" s="1" t="s">
        <v>27</v>
      </c>
      <c r="O359">
        <v>13</v>
      </c>
      <c r="P359">
        <v>67</v>
      </c>
      <c r="Q359">
        <v>80</v>
      </c>
      <c r="R359">
        <v>1012496.19</v>
      </c>
    </row>
    <row r="360" spans="1:18" x14ac:dyDescent="0.35">
      <c r="A360" s="1" t="s">
        <v>1052</v>
      </c>
      <c r="B360" s="1" t="s">
        <v>23</v>
      </c>
      <c r="C360" s="1" t="s">
        <v>20</v>
      </c>
      <c r="D360">
        <v>3.5</v>
      </c>
      <c r="E360">
        <v>72</v>
      </c>
      <c r="F360">
        <v>69.16</v>
      </c>
      <c r="G360">
        <v>2754</v>
      </c>
      <c r="H360">
        <v>32517</v>
      </c>
      <c r="I360">
        <v>18</v>
      </c>
      <c r="J360">
        <v>282</v>
      </c>
      <c r="K360">
        <v>277.99</v>
      </c>
      <c r="L360">
        <v>8.6999999999999993</v>
      </c>
      <c r="M360">
        <v>2.2000000000000002</v>
      </c>
      <c r="N360" s="1" t="s">
        <v>21</v>
      </c>
      <c r="O360">
        <v>33</v>
      </c>
      <c r="P360">
        <v>63</v>
      </c>
      <c r="Q360">
        <v>96</v>
      </c>
      <c r="R360">
        <v>1126925.0900000001</v>
      </c>
    </row>
    <row r="361" spans="1:18" x14ac:dyDescent="0.35">
      <c r="A361" s="1" t="s">
        <v>1053</v>
      </c>
      <c r="B361" s="1" t="s">
        <v>23</v>
      </c>
      <c r="C361" s="1" t="s">
        <v>20</v>
      </c>
      <c r="D361">
        <v>4.9000000000000004</v>
      </c>
      <c r="E361">
        <v>81</v>
      </c>
      <c r="F361">
        <v>68.61</v>
      </c>
      <c r="G361">
        <v>7391</v>
      </c>
      <c r="H361">
        <v>81345</v>
      </c>
      <c r="I361">
        <v>6</v>
      </c>
      <c r="J361">
        <v>139</v>
      </c>
      <c r="K361">
        <v>58.85</v>
      </c>
      <c r="L361">
        <v>4.5</v>
      </c>
      <c r="M361">
        <v>9.9</v>
      </c>
      <c r="N361" s="1" t="s">
        <v>21</v>
      </c>
      <c r="O361">
        <v>22</v>
      </c>
      <c r="P361">
        <v>63</v>
      </c>
      <c r="Q361">
        <v>85</v>
      </c>
      <c r="R361">
        <v>1251536.3899999999</v>
      </c>
    </row>
    <row r="362" spans="1:18" x14ac:dyDescent="0.35">
      <c r="A362" s="1" t="s">
        <v>1058</v>
      </c>
      <c r="B362" s="1" t="s">
        <v>23</v>
      </c>
      <c r="C362" s="1" t="s">
        <v>24</v>
      </c>
      <c r="D362">
        <v>3.3</v>
      </c>
      <c r="E362">
        <v>89</v>
      </c>
      <c r="F362">
        <v>34.51</v>
      </c>
      <c r="G362">
        <v>1414</v>
      </c>
      <c r="H362">
        <v>20379</v>
      </c>
      <c r="I362">
        <v>4</v>
      </c>
      <c r="J362">
        <v>714</v>
      </c>
      <c r="K362">
        <v>81.75</v>
      </c>
      <c r="L362">
        <v>7.7</v>
      </c>
      <c r="M362">
        <v>6.1</v>
      </c>
      <c r="N362" s="1" t="s">
        <v>27</v>
      </c>
      <c r="O362">
        <v>45</v>
      </c>
      <c r="P362">
        <v>0</v>
      </c>
      <c r="Q362">
        <v>45</v>
      </c>
      <c r="R362">
        <v>689655.31</v>
      </c>
    </row>
    <row r="363" spans="1:18" x14ac:dyDescent="0.35">
      <c r="A363" s="1" t="s">
        <v>1059</v>
      </c>
      <c r="B363" s="1" t="s">
        <v>23</v>
      </c>
      <c r="C363" s="1" t="s">
        <v>42</v>
      </c>
      <c r="D363">
        <v>3.6</v>
      </c>
      <c r="E363">
        <v>75</v>
      </c>
      <c r="F363">
        <v>35.29</v>
      </c>
      <c r="G363">
        <v>4990</v>
      </c>
      <c r="H363">
        <v>54022</v>
      </c>
      <c r="I363">
        <v>9</v>
      </c>
      <c r="J363">
        <v>723</v>
      </c>
      <c r="K363">
        <v>151.22999999999999</v>
      </c>
      <c r="L363">
        <v>4.8</v>
      </c>
      <c r="M363">
        <v>8</v>
      </c>
      <c r="N363" s="1" t="s">
        <v>27</v>
      </c>
      <c r="O363">
        <v>61</v>
      </c>
      <c r="P363">
        <v>2</v>
      </c>
      <c r="Q363">
        <v>63</v>
      </c>
      <c r="R363">
        <v>608893.62</v>
      </c>
    </row>
    <row r="364" spans="1:18" x14ac:dyDescent="0.35">
      <c r="A364" s="1" t="s">
        <v>1061</v>
      </c>
      <c r="B364" s="1" t="s">
        <v>23</v>
      </c>
      <c r="C364" s="1" t="s">
        <v>31</v>
      </c>
      <c r="D364">
        <v>3.6</v>
      </c>
      <c r="E364">
        <v>77</v>
      </c>
      <c r="F364">
        <v>33.36</v>
      </c>
      <c r="G364">
        <v>2798</v>
      </c>
      <c r="H364">
        <v>32817</v>
      </c>
      <c r="I364">
        <v>19</v>
      </c>
      <c r="J364">
        <v>55</v>
      </c>
      <c r="K364">
        <v>229.52</v>
      </c>
      <c r="L364">
        <v>8.1999999999999993</v>
      </c>
      <c r="M364">
        <v>6</v>
      </c>
      <c r="N364" s="1" t="s">
        <v>21</v>
      </c>
      <c r="O364">
        <v>59</v>
      </c>
      <c r="P364">
        <v>26</v>
      </c>
      <c r="Q364">
        <v>85</v>
      </c>
      <c r="R364">
        <v>597433.13</v>
      </c>
    </row>
    <row r="365" spans="1:18" x14ac:dyDescent="0.35">
      <c r="A365" s="1" t="s">
        <v>1065</v>
      </c>
      <c r="B365" s="1" t="s">
        <v>23</v>
      </c>
      <c r="C365" s="1" t="s">
        <v>31</v>
      </c>
      <c r="D365">
        <v>3.1</v>
      </c>
      <c r="E365">
        <v>83</v>
      </c>
      <c r="F365">
        <v>38.25</v>
      </c>
      <c r="G365">
        <v>1725</v>
      </c>
      <c r="H365">
        <v>23862</v>
      </c>
      <c r="I365">
        <v>8</v>
      </c>
      <c r="J365">
        <v>364</v>
      </c>
      <c r="K365">
        <v>266.06</v>
      </c>
      <c r="L365">
        <v>9.3000000000000007</v>
      </c>
      <c r="M365">
        <v>6.1</v>
      </c>
      <c r="N365" s="1" t="s">
        <v>27</v>
      </c>
      <c r="O365">
        <v>52</v>
      </c>
      <c r="P365">
        <v>81</v>
      </c>
      <c r="Q365">
        <v>133</v>
      </c>
      <c r="R365">
        <v>720566.1</v>
      </c>
    </row>
    <row r="366" spans="1:18" x14ac:dyDescent="0.35">
      <c r="A366" s="1" t="s">
        <v>1069</v>
      </c>
      <c r="B366" s="1" t="s">
        <v>23</v>
      </c>
      <c r="C366" s="1" t="s">
        <v>26</v>
      </c>
      <c r="D366">
        <v>3.7</v>
      </c>
      <c r="E366">
        <v>79</v>
      </c>
      <c r="F366">
        <v>48.39</v>
      </c>
      <c r="G366">
        <v>6261</v>
      </c>
      <c r="H366">
        <v>67231</v>
      </c>
      <c r="I366">
        <v>9</v>
      </c>
      <c r="J366">
        <v>97</v>
      </c>
      <c r="K366">
        <v>192.57</v>
      </c>
      <c r="L366">
        <v>6.8</v>
      </c>
      <c r="M366">
        <v>5.2</v>
      </c>
      <c r="N366" s="1" t="s">
        <v>27</v>
      </c>
      <c r="O366">
        <v>20</v>
      </c>
      <c r="P366">
        <v>26</v>
      </c>
      <c r="Q366">
        <v>46</v>
      </c>
      <c r="R366">
        <v>867368.38</v>
      </c>
    </row>
    <row r="367" spans="1:18" x14ac:dyDescent="0.35">
      <c r="A367" s="1" t="s">
        <v>1072</v>
      </c>
      <c r="B367" s="1" t="s">
        <v>23</v>
      </c>
      <c r="C367" s="1" t="s">
        <v>37</v>
      </c>
      <c r="D367">
        <v>4</v>
      </c>
      <c r="E367">
        <v>75</v>
      </c>
      <c r="F367">
        <v>65.19</v>
      </c>
      <c r="G367">
        <v>2088</v>
      </c>
      <c r="H367">
        <v>20196</v>
      </c>
      <c r="I367">
        <v>1</v>
      </c>
      <c r="J367">
        <v>694</v>
      </c>
      <c r="K367">
        <v>261.05</v>
      </c>
      <c r="L367">
        <v>9.4</v>
      </c>
      <c r="M367">
        <v>9.6</v>
      </c>
      <c r="N367" s="1" t="s">
        <v>21</v>
      </c>
      <c r="O367">
        <v>28</v>
      </c>
      <c r="P367">
        <v>74</v>
      </c>
      <c r="Q367">
        <v>102</v>
      </c>
      <c r="R367">
        <v>1093424.93</v>
      </c>
    </row>
    <row r="368" spans="1:18" x14ac:dyDescent="0.35">
      <c r="A368" s="1" t="s">
        <v>1076</v>
      </c>
      <c r="B368" s="1" t="s">
        <v>23</v>
      </c>
      <c r="C368" s="1" t="s">
        <v>20</v>
      </c>
      <c r="D368">
        <v>3.9</v>
      </c>
      <c r="E368">
        <v>77</v>
      </c>
      <c r="F368">
        <v>66.680000000000007</v>
      </c>
      <c r="G368">
        <v>7312</v>
      </c>
      <c r="H368">
        <v>74937</v>
      </c>
      <c r="I368">
        <v>3</v>
      </c>
      <c r="J368">
        <v>125</v>
      </c>
      <c r="K368">
        <v>130.52000000000001</v>
      </c>
      <c r="L368">
        <v>3</v>
      </c>
      <c r="M368">
        <v>8.5</v>
      </c>
      <c r="N368" s="1" t="s">
        <v>27</v>
      </c>
      <c r="O368">
        <v>3</v>
      </c>
      <c r="P368">
        <v>7</v>
      </c>
      <c r="Q368">
        <v>10</v>
      </c>
      <c r="R368">
        <v>1148806.49</v>
      </c>
    </row>
    <row r="369" spans="1:18" x14ac:dyDescent="0.35">
      <c r="A369" s="1" t="s">
        <v>1080</v>
      </c>
      <c r="B369" s="1" t="s">
        <v>23</v>
      </c>
      <c r="C369" s="1" t="s">
        <v>20</v>
      </c>
      <c r="D369">
        <v>3.7</v>
      </c>
      <c r="E369">
        <v>73</v>
      </c>
      <c r="F369">
        <v>68.23</v>
      </c>
      <c r="G369">
        <v>1785</v>
      </c>
      <c r="H369">
        <v>24013</v>
      </c>
      <c r="I369">
        <v>8</v>
      </c>
      <c r="J369">
        <v>283</v>
      </c>
      <c r="K369">
        <v>194.94</v>
      </c>
      <c r="L369">
        <v>3.7</v>
      </c>
      <c r="M369">
        <v>1.5</v>
      </c>
      <c r="N369" s="1" t="s">
        <v>27</v>
      </c>
      <c r="O369">
        <v>15</v>
      </c>
      <c r="P369">
        <v>53</v>
      </c>
      <c r="Q369">
        <v>68</v>
      </c>
      <c r="R369">
        <v>1110476.8</v>
      </c>
    </row>
    <row r="370" spans="1:18" x14ac:dyDescent="0.35">
      <c r="A370" s="1" t="s">
        <v>1082</v>
      </c>
      <c r="B370" s="1" t="s">
        <v>23</v>
      </c>
      <c r="C370" s="1" t="s">
        <v>37</v>
      </c>
      <c r="D370">
        <v>3.1</v>
      </c>
      <c r="E370">
        <v>75</v>
      </c>
      <c r="F370">
        <v>55.3</v>
      </c>
      <c r="G370">
        <v>4878</v>
      </c>
      <c r="H370">
        <v>54454</v>
      </c>
      <c r="I370">
        <v>19</v>
      </c>
      <c r="J370">
        <v>265</v>
      </c>
      <c r="K370">
        <v>153.13999999999999</v>
      </c>
      <c r="L370">
        <v>2.5</v>
      </c>
      <c r="M370">
        <v>9.1999999999999993</v>
      </c>
      <c r="N370" s="1" t="s">
        <v>21</v>
      </c>
      <c r="O370">
        <v>54</v>
      </c>
      <c r="P370">
        <v>6</v>
      </c>
      <c r="Q370">
        <v>60</v>
      </c>
      <c r="R370">
        <v>947040.2</v>
      </c>
    </row>
    <row r="371" spans="1:18" x14ac:dyDescent="0.35">
      <c r="A371" s="1" t="s">
        <v>1084</v>
      </c>
      <c r="B371" s="1" t="s">
        <v>23</v>
      </c>
      <c r="C371" s="1" t="s">
        <v>37</v>
      </c>
      <c r="D371">
        <v>4</v>
      </c>
      <c r="E371">
        <v>73</v>
      </c>
      <c r="F371">
        <v>63.95</v>
      </c>
      <c r="G371">
        <v>5902</v>
      </c>
      <c r="H371">
        <v>62593</v>
      </c>
      <c r="I371">
        <v>7</v>
      </c>
      <c r="J371">
        <v>223</v>
      </c>
      <c r="K371">
        <v>50.76</v>
      </c>
      <c r="L371">
        <v>4.7</v>
      </c>
      <c r="M371">
        <v>8.8000000000000007</v>
      </c>
      <c r="N371" s="1" t="s">
        <v>27</v>
      </c>
      <c r="O371">
        <v>27</v>
      </c>
      <c r="P371">
        <v>14</v>
      </c>
      <c r="Q371">
        <v>41</v>
      </c>
      <c r="R371">
        <v>1051169.25</v>
      </c>
    </row>
    <row r="372" spans="1:18" x14ac:dyDescent="0.35">
      <c r="A372" s="1" t="s">
        <v>1085</v>
      </c>
      <c r="B372" s="1" t="s">
        <v>23</v>
      </c>
      <c r="C372" s="1" t="s">
        <v>42</v>
      </c>
      <c r="D372">
        <v>4.5999999999999996</v>
      </c>
      <c r="E372">
        <v>77</v>
      </c>
      <c r="F372">
        <v>36.03</v>
      </c>
      <c r="G372">
        <v>6060</v>
      </c>
      <c r="H372">
        <v>68248</v>
      </c>
      <c r="I372">
        <v>1</v>
      </c>
      <c r="J372">
        <v>86</v>
      </c>
      <c r="K372">
        <v>286.72000000000003</v>
      </c>
      <c r="L372">
        <v>8.4</v>
      </c>
      <c r="M372">
        <v>1.2</v>
      </c>
      <c r="N372" s="1" t="s">
        <v>27</v>
      </c>
      <c r="O372">
        <v>59</v>
      </c>
      <c r="P372">
        <v>2</v>
      </c>
      <c r="Q372">
        <v>61</v>
      </c>
      <c r="R372">
        <v>628246.12</v>
      </c>
    </row>
    <row r="373" spans="1:18" x14ac:dyDescent="0.35">
      <c r="A373" s="1" t="s">
        <v>1086</v>
      </c>
      <c r="B373" s="1" t="s">
        <v>23</v>
      </c>
      <c r="C373" s="1" t="s">
        <v>26</v>
      </c>
      <c r="D373">
        <v>4</v>
      </c>
      <c r="E373">
        <v>74</v>
      </c>
      <c r="F373">
        <v>55.99</v>
      </c>
      <c r="G373">
        <v>2982</v>
      </c>
      <c r="H373">
        <v>30029</v>
      </c>
      <c r="I373">
        <v>19</v>
      </c>
      <c r="J373">
        <v>952</v>
      </c>
      <c r="K373">
        <v>228.61</v>
      </c>
      <c r="L373">
        <v>8.3000000000000007</v>
      </c>
      <c r="M373">
        <v>5.5</v>
      </c>
      <c r="N373" s="1" t="s">
        <v>27</v>
      </c>
      <c r="O373">
        <v>3</v>
      </c>
      <c r="P373">
        <v>54</v>
      </c>
      <c r="Q373">
        <v>57</v>
      </c>
      <c r="R373">
        <v>944343.82</v>
      </c>
    </row>
    <row r="374" spans="1:18" x14ac:dyDescent="0.35">
      <c r="A374" s="1" t="s">
        <v>1087</v>
      </c>
      <c r="B374" s="1" t="s">
        <v>23</v>
      </c>
      <c r="C374" s="1" t="s">
        <v>37</v>
      </c>
      <c r="D374">
        <v>3.7</v>
      </c>
      <c r="E374">
        <v>71</v>
      </c>
      <c r="F374">
        <v>61.66</v>
      </c>
      <c r="G374">
        <v>5718</v>
      </c>
      <c r="H374">
        <v>56049</v>
      </c>
      <c r="I374">
        <v>17</v>
      </c>
      <c r="J374">
        <v>578</v>
      </c>
      <c r="K374">
        <v>226.81</v>
      </c>
      <c r="L374">
        <v>9.1</v>
      </c>
      <c r="M374">
        <v>9.3000000000000007</v>
      </c>
      <c r="N374" s="1" t="s">
        <v>21</v>
      </c>
      <c r="O374">
        <v>38</v>
      </c>
      <c r="P374">
        <v>7</v>
      </c>
      <c r="Q374">
        <v>45</v>
      </c>
      <c r="R374">
        <v>1000261.49</v>
      </c>
    </row>
    <row r="375" spans="1:18" x14ac:dyDescent="0.35">
      <c r="A375" s="1" t="s">
        <v>1095</v>
      </c>
      <c r="B375" s="1" t="s">
        <v>23</v>
      </c>
      <c r="C375" s="1" t="s">
        <v>24</v>
      </c>
      <c r="D375">
        <v>3.9</v>
      </c>
      <c r="E375">
        <v>75</v>
      </c>
      <c r="F375">
        <v>27.38</v>
      </c>
      <c r="G375">
        <v>2837</v>
      </c>
      <c r="H375">
        <v>31143</v>
      </c>
      <c r="I375">
        <v>5</v>
      </c>
      <c r="J375">
        <v>122</v>
      </c>
      <c r="K375">
        <v>198.69</v>
      </c>
      <c r="L375">
        <v>6.4</v>
      </c>
      <c r="M375">
        <v>3.7</v>
      </c>
      <c r="N375" s="1" t="s">
        <v>21</v>
      </c>
      <c r="O375">
        <v>10</v>
      </c>
      <c r="P375">
        <v>21</v>
      </c>
      <c r="Q375">
        <v>31</v>
      </c>
      <c r="R375">
        <v>466671.93</v>
      </c>
    </row>
    <row r="376" spans="1:18" x14ac:dyDescent="0.35">
      <c r="A376" s="1" t="s">
        <v>1096</v>
      </c>
      <c r="B376" s="1" t="s">
        <v>23</v>
      </c>
      <c r="C376" s="1" t="s">
        <v>42</v>
      </c>
      <c r="D376">
        <v>4.9000000000000004</v>
      </c>
      <c r="E376">
        <v>73</v>
      </c>
      <c r="F376">
        <v>38.299999999999997</v>
      </c>
      <c r="G376">
        <v>6444</v>
      </c>
      <c r="H376">
        <v>73054</v>
      </c>
      <c r="I376">
        <v>18</v>
      </c>
      <c r="J376">
        <v>414</v>
      </c>
      <c r="K376">
        <v>183.01</v>
      </c>
      <c r="L376">
        <v>5.3</v>
      </c>
      <c r="M376">
        <v>5.3</v>
      </c>
      <c r="N376" s="1" t="s">
        <v>27</v>
      </c>
      <c r="O376">
        <v>45</v>
      </c>
      <c r="P376">
        <v>56</v>
      </c>
      <c r="Q376">
        <v>101</v>
      </c>
      <c r="R376">
        <v>653617.1</v>
      </c>
    </row>
    <row r="377" spans="1:18" x14ac:dyDescent="0.35">
      <c r="A377" s="1" t="s">
        <v>1100</v>
      </c>
      <c r="B377" s="1" t="s">
        <v>23</v>
      </c>
      <c r="C377" s="1" t="s">
        <v>20</v>
      </c>
      <c r="D377">
        <v>5</v>
      </c>
      <c r="E377">
        <v>72</v>
      </c>
      <c r="F377">
        <v>70.900000000000006</v>
      </c>
      <c r="G377">
        <v>7525</v>
      </c>
      <c r="H377">
        <v>77782</v>
      </c>
      <c r="I377">
        <v>6</v>
      </c>
      <c r="J377">
        <v>158</v>
      </c>
      <c r="K377">
        <v>296.83999999999997</v>
      </c>
      <c r="L377">
        <v>6</v>
      </c>
      <c r="M377">
        <v>7.7</v>
      </c>
      <c r="N377" s="1" t="s">
        <v>21</v>
      </c>
      <c r="O377">
        <v>71</v>
      </c>
      <c r="P377">
        <v>35</v>
      </c>
      <c r="Q377">
        <v>106</v>
      </c>
      <c r="R377">
        <v>1153809.2</v>
      </c>
    </row>
    <row r="378" spans="1:18" x14ac:dyDescent="0.35">
      <c r="A378" s="1" t="s">
        <v>1102</v>
      </c>
      <c r="B378" s="1" t="s">
        <v>23</v>
      </c>
      <c r="C378" s="1" t="s">
        <v>26</v>
      </c>
      <c r="D378">
        <v>3.1</v>
      </c>
      <c r="E378">
        <v>90</v>
      </c>
      <c r="F378">
        <v>52.98</v>
      </c>
      <c r="G378">
        <v>5656</v>
      </c>
      <c r="H378">
        <v>58168</v>
      </c>
      <c r="I378">
        <v>11</v>
      </c>
      <c r="J378">
        <v>904</v>
      </c>
      <c r="K378">
        <v>187.17</v>
      </c>
      <c r="L378">
        <v>1.7</v>
      </c>
      <c r="M378">
        <v>2.8</v>
      </c>
      <c r="N378" s="1" t="s">
        <v>27</v>
      </c>
      <c r="O378">
        <v>10</v>
      </c>
      <c r="P378">
        <v>46</v>
      </c>
      <c r="Q378">
        <v>56</v>
      </c>
      <c r="R378">
        <v>1073653.08</v>
      </c>
    </row>
    <row r="379" spans="1:18" x14ac:dyDescent="0.35">
      <c r="A379" s="1" t="s">
        <v>1106</v>
      </c>
      <c r="B379" s="1" t="s">
        <v>23</v>
      </c>
      <c r="C379" s="1" t="s">
        <v>31</v>
      </c>
      <c r="D379">
        <v>3.2</v>
      </c>
      <c r="E379">
        <v>86</v>
      </c>
      <c r="F379">
        <v>38.51</v>
      </c>
      <c r="G379">
        <v>2292</v>
      </c>
      <c r="H379">
        <v>29265</v>
      </c>
      <c r="I379">
        <v>3</v>
      </c>
      <c r="J379">
        <v>353</v>
      </c>
      <c r="K379">
        <v>127.86</v>
      </c>
      <c r="L379">
        <v>4.5999999999999996</v>
      </c>
      <c r="M379">
        <v>5.2</v>
      </c>
      <c r="N379" s="1" t="s">
        <v>27</v>
      </c>
      <c r="O379">
        <v>29</v>
      </c>
      <c r="P379">
        <v>79</v>
      </c>
      <c r="Q379">
        <v>108</v>
      </c>
      <c r="R379">
        <v>742963.67</v>
      </c>
    </row>
    <row r="380" spans="1:18" x14ac:dyDescent="0.35">
      <c r="A380" s="1" t="s">
        <v>1108</v>
      </c>
      <c r="B380" s="1" t="s">
        <v>23</v>
      </c>
      <c r="C380" s="1" t="s">
        <v>37</v>
      </c>
      <c r="D380">
        <v>3.2</v>
      </c>
      <c r="E380">
        <v>75</v>
      </c>
      <c r="F380">
        <v>61.62</v>
      </c>
      <c r="G380">
        <v>3543</v>
      </c>
      <c r="H380">
        <v>33729</v>
      </c>
      <c r="I380">
        <v>7</v>
      </c>
      <c r="J380">
        <v>563</v>
      </c>
      <c r="K380">
        <v>205.5</v>
      </c>
      <c r="L380">
        <v>8.4</v>
      </c>
      <c r="M380">
        <v>8.5</v>
      </c>
      <c r="N380" s="1" t="s">
        <v>27</v>
      </c>
      <c r="O380">
        <v>38</v>
      </c>
      <c r="P380">
        <v>47</v>
      </c>
      <c r="Q380">
        <v>85</v>
      </c>
      <c r="R380">
        <v>1040923.15</v>
      </c>
    </row>
    <row r="381" spans="1:18" x14ac:dyDescent="0.35">
      <c r="A381" s="1" t="s">
        <v>1110</v>
      </c>
      <c r="B381" s="1" t="s">
        <v>23</v>
      </c>
      <c r="C381" s="1" t="s">
        <v>26</v>
      </c>
      <c r="D381">
        <v>4.9000000000000004</v>
      </c>
      <c r="E381">
        <v>81</v>
      </c>
      <c r="F381">
        <v>49.36</v>
      </c>
      <c r="G381">
        <v>2316</v>
      </c>
      <c r="H381">
        <v>28774</v>
      </c>
      <c r="I381">
        <v>11</v>
      </c>
      <c r="J381">
        <v>167</v>
      </c>
      <c r="K381">
        <v>109.4</v>
      </c>
      <c r="L381">
        <v>5.4</v>
      </c>
      <c r="M381">
        <v>1.4</v>
      </c>
      <c r="N381" s="1" t="s">
        <v>21</v>
      </c>
      <c r="O381">
        <v>62</v>
      </c>
      <c r="P381">
        <v>21</v>
      </c>
      <c r="Q381">
        <v>83</v>
      </c>
      <c r="R381">
        <v>899340.62</v>
      </c>
    </row>
    <row r="382" spans="1:18" x14ac:dyDescent="0.35">
      <c r="A382" s="1" t="s">
        <v>1111</v>
      </c>
      <c r="B382" s="1" t="s">
        <v>23</v>
      </c>
      <c r="C382" s="1" t="s">
        <v>20</v>
      </c>
      <c r="D382">
        <v>4.3</v>
      </c>
      <c r="E382">
        <v>81</v>
      </c>
      <c r="F382">
        <v>65.819999999999993</v>
      </c>
      <c r="G382">
        <v>3540</v>
      </c>
      <c r="H382">
        <v>40975</v>
      </c>
      <c r="I382">
        <v>14</v>
      </c>
      <c r="J382">
        <v>311</v>
      </c>
      <c r="K382">
        <v>224.4</v>
      </c>
      <c r="L382">
        <v>3.6</v>
      </c>
      <c r="M382">
        <v>1.4</v>
      </c>
      <c r="N382" s="1" t="s">
        <v>21</v>
      </c>
      <c r="O382">
        <v>14</v>
      </c>
      <c r="P382">
        <v>21</v>
      </c>
      <c r="Q382">
        <v>35</v>
      </c>
      <c r="R382">
        <v>1194365.43</v>
      </c>
    </row>
    <row r="383" spans="1:18" x14ac:dyDescent="0.35">
      <c r="A383" s="1" t="s">
        <v>1115</v>
      </c>
      <c r="B383" s="1" t="s">
        <v>23</v>
      </c>
      <c r="C383" s="1" t="s">
        <v>24</v>
      </c>
      <c r="D383">
        <v>4.5999999999999996</v>
      </c>
      <c r="E383">
        <v>79</v>
      </c>
      <c r="F383">
        <v>29.59</v>
      </c>
      <c r="G383">
        <v>7693</v>
      </c>
      <c r="H383">
        <v>78432</v>
      </c>
      <c r="I383">
        <v>8</v>
      </c>
      <c r="J383">
        <v>315</v>
      </c>
      <c r="K383">
        <v>64.319999999999993</v>
      </c>
      <c r="L383">
        <v>2.2999999999999998</v>
      </c>
      <c r="M383">
        <v>1.3</v>
      </c>
      <c r="N383" s="1" t="s">
        <v>27</v>
      </c>
      <c r="O383">
        <v>35</v>
      </c>
      <c r="P383">
        <v>62</v>
      </c>
      <c r="Q383">
        <v>97</v>
      </c>
      <c r="R383">
        <v>540697.92000000004</v>
      </c>
    </row>
    <row r="384" spans="1:18" x14ac:dyDescent="0.35">
      <c r="A384" s="1" t="s">
        <v>1116</v>
      </c>
      <c r="B384" s="1" t="s">
        <v>23</v>
      </c>
      <c r="C384" s="1" t="s">
        <v>37</v>
      </c>
      <c r="D384">
        <v>4.2</v>
      </c>
      <c r="E384">
        <v>79</v>
      </c>
      <c r="F384">
        <v>60.09</v>
      </c>
      <c r="G384">
        <v>4297</v>
      </c>
      <c r="H384">
        <v>45193</v>
      </c>
      <c r="I384">
        <v>12</v>
      </c>
      <c r="J384">
        <v>805</v>
      </c>
      <c r="K384">
        <v>129.83000000000001</v>
      </c>
      <c r="L384">
        <v>7.5</v>
      </c>
      <c r="M384">
        <v>5.8</v>
      </c>
      <c r="N384" s="1" t="s">
        <v>21</v>
      </c>
      <c r="O384">
        <v>8</v>
      </c>
      <c r="P384">
        <v>41</v>
      </c>
      <c r="Q384">
        <v>49</v>
      </c>
      <c r="R384">
        <v>1071526.6499999999</v>
      </c>
    </row>
    <row r="385" spans="1:18" x14ac:dyDescent="0.35">
      <c r="A385" s="1" t="s">
        <v>1117</v>
      </c>
      <c r="B385" s="1" t="s">
        <v>23</v>
      </c>
      <c r="C385" s="1" t="s">
        <v>26</v>
      </c>
      <c r="D385">
        <v>3.6</v>
      </c>
      <c r="E385">
        <v>76</v>
      </c>
      <c r="F385">
        <v>49.47</v>
      </c>
      <c r="G385">
        <v>5788</v>
      </c>
      <c r="H385">
        <v>63537</v>
      </c>
      <c r="I385">
        <v>9</v>
      </c>
      <c r="J385">
        <v>442</v>
      </c>
      <c r="K385">
        <v>67.25</v>
      </c>
      <c r="L385">
        <v>9.6</v>
      </c>
      <c r="M385">
        <v>2.2000000000000002</v>
      </c>
      <c r="N385" s="1" t="s">
        <v>27</v>
      </c>
      <c r="O385">
        <v>60</v>
      </c>
      <c r="P385">
        <v>66</v>
      </c>
      <c r="Q385">
        <v>126</v>
      </c>
      <c r="R385">
        <v>857254.75</v>
      </c>
    </row>
    <row r="386" spans="1:18" x14ac:dyDescent="0.35">
      <c r="A386" s="1" t="s">
        <v>1123</v>
      </c>
      <c r="B386" s="1" t="s">
        <v>23</v>
      </c>
      <c r="C386" s="1" t="s">
        <v>31</v>
      </c>
      <c r="D386">
        <v>4.5</v>
      </c>
      <c r="E386">
        <v>80</v>
      </c>
      <c r="F386">
        <v>33.89</v>
      </c>
      <c r="G386">
        <v>4088</v>
      </c>
      <c r="H386">
        <v>44773</v>
      </c>
      <c r="I386">
        <v>14</v>
      </c>
      <c r="J386">
        <v>807</v>
      </c>
      <c r="K386">
        <v>63.48</v>
      </c>
      <c r="L386">
        <v>5.6</v>
      </c>
      <c r="M386">
        <v>6.3</v>
      </c>
      <c r="N386" s="1" t="s">
        <v>27</v>
      </c>
      <c r="O386">
        <v>74</v>
      </c>
      <c r="P386">
        <v>15</v>
      </c>
      <c r="Q386">
        <v>89</v>
      </c>
      <c r="R386">
        <v>626703.66</v>
      </c>
    </row>
    <row r="387" spans="1:18" x14ac:dyDescent="0.35">
      <c r="A387" s="1" t="s">
        <v>1124</v>
      </c>
      <c r="B387" s="1" t="s">
        <v>23</v>
      </c>
      <c r="C387" s="1" t="s">
        <v>31</v>
      </c>
      <c r="D387">
        <v>3.2</v>
      </c>
      <c r="E387">
        <v>90</v>
      </c>
      <c r="F387">
        <v>36.75</v>
      </c>
      <c r="G387">
        <v>5581</v>
      </c>
      <c r="H387">
        <v>61149</v>
      </c>
      <c r="I387">
        <v>3</v>
      </c>
      <c r="J387">
        <v>787</v>
      </c>
      <c r="K387">
        <v>198.95</v>
      </c>
      <c r="L387">
        <v>1.2</v>
      </c>
      <c r="M387">
        <v>2.8</v>
      </c>
      <c r="N387" s="1" t="s">
        <v>21</v>
      </c>
      <c r="O387">
        <v>47</v>
      </c>
      <c r="P387">
        <v>12</v>
      </c>
      <c r="Q387">
        <v>59</v>
      </c>
      <c r="R387">
        <v>744513.7</v>
      </c>
    </row>
    <row r="388" spans="1:18" x14ac:dyDescent="0.35">
      <c r="A388" s="1" t="s">
        <v>1126</v>
      </c>
      <c r="B388" s="1" t="s">
        <v>23</v>
      </c>
      <c r="C388" s="1" t="s">
        <v>20</v>
      </c>
      <c r="D388">
        <v>3.7</v>
      </c>
      <c r="E388">
        <v>88</v>
      </c>
      <c r="F388">
        <v>72.95</v>
      </c>
      <c r="G388">
        <v>2347</v>
      </c>
      <c r="H388">
        <v>25096</v>
      </c>
      <c r="I388">
        <v>4</v>
      </c>
      <c r="J388">
        <v>795</v>
      </c>
      <c r="K388">
        <v>94.16</v>
      </c>
      <c r="L388">
        <v>5.8</v>
      </c>
      <c r="M388">
        <v>6.4</v>
      </c>
      <c r="N388" s="1" t="s">
        <v>21</v>
      </c>
      <c r="O388">
        <v>30</v>
      </c>
      <c r="P388">
        <v>21</v>
      </c>
      <c r="Q388">
        <v>51</v>
      </c>
      <c r="R388">
        <v>1426078.15</v>
      </c>
    </row>
    <row r="389" spans="1:18" x14ac:dyDescent="0.35">
      <c r="A389" s="1" t="s">
        <v>1131</v>
      </c>
      <c r="B389" s="1" t="s">
        <v>23</v>
      </c>
      <c r="C389" s="1" t="s">
        <v>31</v>
      </c>
      <c r="D389">
        <v>4.8</v>
      </c>
      <c r="E389">
        <v>83</v>
      </c>
      <c r="F389">
        <v>37.369999999999997</v>
      </c>
      <c r="G389">
        <v>8153</v>
      </c>
      <c r="H389">
        <v>82355</v>
      </c>
      <c r="I389">
        <v>5</v>
      </c>
      <c r="J389">
        <v>797</v>
      </c>
      <c r="K389">
        <v>257.33999999999997</v>
      </c>
      <c r="L389">
        <v>3.6</v>
      </c>
      <c r="M389">
        <v>9.6999999999999993</v>
      </c>
      <c r="N389" s="1" t="s">
        <v>21</v>
      </c>
      <c r="O389">
        <v>65</v>
      </c>
      <c r="P389">
        <v>82</v>
      </c>
      <c r="Q389">
        <v>147</v>
      </c>
      <c r="R389">
        <v>714359.13</v>
      </c>
    </row>
    <row r="390" spans="1:18" x14ac:dyDescent="0.35">
      <c r="A390" s="1" t="s">
        <v>1133</v>
      </c>
      <c r="B390" s="1" t="s">
        <v>23</v>
      </c>
      <c r="C390" s="1" t="s">
        <v>20</v>
      </c>
      <c r="D390">
        <v>4.9000000000000004</v>
      </c>
      <c r="E390">
        <v>84</v>
      </c>
      <c r="F390">
        <v>69.25</v>
      </c>
      <c r="G390">
        <v>9543</v>
      </c>
      <c r="H390">
        <v>97130</v>
      </c>
      <c r="I390">
        <v>5</v>
      </c>
      <c r="J390">
        <v>575</v>
      </c>
      <c r="K390">
        <v>108.73</v>
      </c>
      <c r="L390">
        <v>6.8</v>
      </c>
      <c r="M390">
        <v>8</v>
      </c>
      <c r="N390" s="1" t="s">
        <v>21</v>
      </c>
      <c r="O390">
        <v>15</v>
      </c>
      <c r="P390">
        <v>13</v>
      </c>
      <c r="Q390">
        <v>28</v>
      </c>
      <c r="R390">
        <v>1308583</v>
      </c>
    </row>
    <row r="391" spans="1:18" x14ac:dyDescent="0.35">
      <c r="A391" s="1" t="s">
        <v>1137</v>
      </c>
      <c r="B391" s="1" t="s">
        <v>23</v>
      </c>
      <c r="C391" s="1" t="s">
        <v>26</v>
      </c>
      <c r="D391">
        <v>4.5</v>
      </c>
      <c r="E391">
        <v>88</v>
      </c>
      <c r="F391">
        <v>51.59</v>
      </c>
      <c r="G391">
        <v>3685</v>
      </c>
      <c r="H391">
        <v>42951</v>
      </c>
      <c r="I391">
        <v>14</v>
      </c>
      <c r="J391">
        <v>340</v>
      </c>
      <c r="K391">
        <v>219.88</v>
      </c>
      <c r="L391">
        <v>7.4</v>
      </c>
      <c r="M391">
        <v>3.6</v>
      </c>
      <c r="N391" s="1" t="s">
        <v>21</v>
      </c>
      <c r="O391">
        <v>57</v>
      </c>
      <c r="P391">
        <v>85</v>
      </c>
      <c r="Q391">
        <v>142</v>
      </c>
      <c r="R391">
        <v>1029423.31</v>
      </c>
    </row>
    <row r="392" spans="1:18" x14ac:dyDescent="0.35">
      <c r="A392" s="1" t="s">
        <v>1138</v>
      </c>
      <c r="B392" s="1" t="s">
        <v>23</v>
      </c>
      <c r="C392" s="1" t="s">
        <v>26</v>
      </c>
      <c r="D392">
        <v>4.2</v>
      </c>
      <c r="E392">
        <v>74</v>
      </c>
      <c r="F392">
        <v>55.64</v>
      </c>
      <c r="G392">
        <v>8222</v>
      </c>
      <c r="H392">
        <v>84817</v>
      </c>
      <c r="I392">
        <v>2</v>
      </c>
      <c r="J392">
        <v>681</v>
      </c>
      <c r="K392">
        <v>193.52</v>
      </c>
      <c r="L392">
        <v>6.7</v>
      </c>
      <c r="M392">
        <v>5.6</v>
      </c>
      <c r="N392" s="1" t="s">
        <v>21</v>
      </c>
      <c r="O392">
        <v>34</v>
      </c>
      <c r="P392">
        <v>8</v>
      </c>
      <c r="Q392">
        <v>42</v>
      </c>
      <c r="R392">
        <v>930124.57</v>
      </c>
    </row>
    <row r="393" spans="1:18" x14ac:dyDescent="0.35">
      <c r="A393" s="1" t="s">
        <v>1139</v>
      </c>
      <c r="B393" s="1" t="s">
        <v>23</v>
      </c>
      <c r="C393" s="1" t="s">
        <v>31</v>
      </c>
      <c r="D393">
        <v>4.3</v>
      </c>
      <c r="E393">
        <v>81</v>
      </c>
      <c r="F393">
        <v>39.65</v>
      </c>
      <c r="G393">
        <v>3716</v>
      </c>
      <c r="H393">
        <v>37686</v>
      </c>
      <c r="I393">
        <v>11</v>
      </c>
      <c r="J393">
        <v>583</v>
      </c>
      <c r="K393">
        <v>207.86</v>
      </c>
      <c r="L393">
        <v>9</v>
      </c>
      <c r="M393">
        <v>4.5</v>
      </c>
      <c r="N393" s="1" t="s">
        <v>27</v>
      </c>
      <c r="O393">
        <v>23</v>
      </c>
      <c r="P393">
        <v>34</v>
      </c>
      <c r="Q393">
        <v>57</v>
      </c>
      <c r="R393">
        <v>731985.7</v>
      </c>
    </row>
    <row r="394" spans="1:18" x14ac:dyDescent="0.35">
      <c r="A394" s="1" t="s">
        <v>1140</v>
      </c>
      <c r="B394" s="1" t="s">
        <v>23</v>
      </c>
      <c r="C394" s="1" t="s">
        <v>24</v>
      </c>
      <c r="D394">
        <v>3.8</v>
      </c>
      <c r="E394">
        <v>74</v>
      </c>
      <c r="F394">
        <v>28.09</v>
      </c>
      <c r="G394">
        <v>1605</v>
      </c>
      <c r="H394">
        <v>17490</v>
      </c>
      <c r="I394">
        <v>4</v>
      </c>
      <c r="J394">
        <v>736</v>
      </c>
      <c r="K394">
        <v>103.4</v>
      </c>
      <c r="L394">
        <v>9.9</v>
      </c>
      <c r="M394">
        <v>2.1</v>
      </c>
      <c r="N394" s="1" t="s">
        <v>21</v>
      </c>
      <c r="O394">
        <v>70</v>
      </c>
      <c r="P394">
        <v>13</v>
      </c>
      <c r="Q394">
        <v>83</v>
      </c>
      <c r="R394">
        <v>472312.01</v>
      </c>
    </row>
    <row r="395" spans="1:18" x14ac:dyDescent="0.35">
      <c r="A395" s="1" t="s">
        <v>1145</v>
      </c>
      <c r="B395" s="1" t="s">
        <v>23</v>
      </c>
      <c r="C395" s="1" t="s">
        <v>24</v>
      </c>
      <c r="D395">
        <v>3.6</v>
      </c>
      <c r="E395">
        <v>77</v>
      </c>
      <c r="F395">
        <v>26.36</v>
      </c>
      <c r="G395">
        <v>3141</v>
      </c>
      <c r="H395">
        <v>33213</v>
      </c>
      <c r="I395">
        <v>12</v>
      </c>
      <c r="J395">
        <v>747</v>
      </c>
      <c r="K395">
        <v>257.35000000000002</v>
      </c>
      <c r="L395">
        <v>5.8</v>
      </c>
      <c r="M395">
        <v>8.6999999999999993</v>
      </c>
      <c r="N395" s="1" t="s">
        <v>27</v>
      </c>
      <c r="O395">
        <v>62</v>
      </c>
      <c r="P395">
        <v>45</v>
      </c>
      <c r="Q395">
        <v>107</v>
      </c>
      <c r="R395">
        <v>474445.35</v>
      </c>
    </row>
    <row r="396" spans="1:18" x14ac:dyDescent="0.35">
      <c r="A396" s="1" t="s">
        <v>1157</v>
      </c>
      <c r="B396" s="1" t="s">
        <v>23</v>
      </c>
      <c r="C396" s="1" t="s">
        <v>42</v>
      </c>
      <c r="D396">
        <v>4</v>
      </c>
      <c r="E396">
        <v>73</v>
      </c>
      <c r="F396">
        <v>40.11</v>
      </c>
      <c r="G396">
        <v>5188</v>
      </c>
      <c r="H396">
        <v>60712</v>
      </c>
      <c r="I396">
        <v>2</v>
      </c>
      <c r="J396">
        <v>815</v>
      </c>
      <c r="K396">
        <v>226.26</v>
      </c>
      <c r="L396">
        <v>4.2</v>
      </c>
      <c r="M396">
        <v>7.1</v>
      </c>
      <c r="N396" s="1" t="s">
        <v>21</v>
      </c>
      <c r="O396">
        <v>70</v>
      </c>
      <c r="P396">
        <v>61</v>
      </c>
      <c r="Q396">
        <v>131</v>
      </c>
      <c r="R396">
        <v>666590.57999999996</v>
      </c>
    </row>
    <row r="397" spans="1:18" x14ac:dyDescent="0.35">
      <c r="A397" s="1" t="s">
        <v>1158</v>
      </c>
      <c r="B397" s="1" t="s">
        <v>23</v>
      </c>
      <c r="C397" s="1" t="s">
        <v>26</v>
      </c>
      <c r="D397">
        <v>4.2</v>
      </c>
      <c r="E397">
        <v>73</v>
      </c>
      <c r="F397">
        <v>45.66</v>
      </c>
      <c r="G397">
        <v>7843</v>
      </c>
      <c r="H397">
        <v>81770</v>
      </c>
      <c r="I397">
        <v>19</v>
      </c>
      <c r="J397">
        <v>79</v>
      </c>
      <c r="K397">
        <v>291.01</v>
      </c>
      <c r="L397">
        <v>7.5</v>
      </c>
      <c r="M397">
        <v>7.8</v>
      </c>
      <c r="N397" s="1" t="s">
        <v>21</v>
      </c>
      <c r="O397">
        <v>66</v>
      </c>
      <c r="P397">
        <v>51</v>
      </c>
      <c r="Q397">
        <v>117</v>
      </c>
      <c r="R397">
        <v>777969.64</v>
      </c>
    </row>
    <row r="398" spans="1:18" x14ac:dyDescent="0.35">
      <c r="A398" s="1" t="s">
        <v>1162</v>
      </c>
      <c r="B398" s="1" t="s">
        <v>23</v>
      </c>
      <c r="C398" s="1" t="s">
        <v>37</v>
      </c>
      <c r="D398">
        <v>4.2</v>
      </c>
      <c r="E398">
        <v>77</v>
      </c>
      <c r="F398">
        <v>62.12</v>
      </c>
      <c r="G398">
        <v>4813</v>
      </c>
      <c r="H398">
        <v>48094</v>
      </c>
      <c r="I398">
        <v>16</v>
      </c>
      <c r="J398">
        <v>848</v>
      </c>
      <c r="K398">
        <v>146.61000000000001</v>
      </c>
      <c r="L398">
        <v>4.8</v>
      </c>
      <c r="M398">
        <v>4.0999999999999996</v>
      </c>
      <c r="N398" s="1" t="s">
        <v>27</v>
      </c>
      <c r="O398">
        <v>34</v>
      </c>
      <c r="P398">
        <v>4</v>
      </c>
      <c r="Q398">
        <v>38</v>
      </c>
      <c r="R398">
        <v>1081660.32</v>
      </c>
    </row>
    <row r="399" spans="1:18" x14ac:dyDescent="0.35">
      <c r="A399" s="1" t="s">
        <v>1164</v>
      </c>
      <c r="B399" s="1" t="s">
        <v>23</v>
      </c>
      <c r="C399" s="1" t="s">
        <v>26</v>
      </c>
      <c r="D399">
        <v>4.3</v>
      </c>
      <c r="E399">
        <v>77</v>
      </c>
      <c r="F399">
        <v>50.57</v>
      </c>
      <c r="G399">
        <v>2363</v>
      </c>
      <c r="H399">
        <v>28505</v>
      </c>
      <c r="I399">
        <v>8</v>
      </c>
      <c r="J399">
        <v>928</v>
      </c>
      <c r="K399">
        <v>60.11</v>
      </c>
      <c r="L399">
        <v>8.4</v>
      </c>
      <c r="M399">
        <v>7.3</v>
      </c>
      <c r="N399" s="1" t="s">
        <v>27</v>
      </c>
      <c r="O399">
        <v>43</v>
      </c>
      <c r="P399">
        <v>39</v>
      </c>
      <c r="Q399">
        <v>82</v>
      </c>
      <c r="R399">
        <v>879584.4</v>
      </c>
    </row>
    <row r="400" spans="1:18" x14ac:dyDescent="0.35">
      <c r="A400" s="1" t="s">
        <v>1165</v>
      </c>
      <c r="B400" s="1" t="s">
        <v>23</v>
      </c>
      <c r="C400" s="1" t="s">
        <v>26</v>
      </c>
      <c r="D400">
        <v>4.8</v>
      </c>
      <c r="E400">
        <v>83</v>
      </c>
      <c r="F400">
        <v>52.15</v>
      </c>
      <c r="G400">
        <v>8213</v>
      </c>
      <c r="H400">
        <v>89333</v>
      </c>
      <c r="I400">
        <v>6</v>
      </c>
      <c r="J400">
        <v>928</v>
      </c>
      <c r="K400">
        <v>150.84</v>
      </c>
      <c r="L400">
        <v>7.8</v>
      </c>
      <c r="M400">
        <v>6.5</v>
      </c>
      <c r="N400" s="1" t="s">
        <v>27</v>
      </c>
      <c r="O400">
        <v>79</v>
      </c>
      <c r="P400">
        <v>11</v>
      </c>
      <c r="Q400">
        <v>90</v>
      </c>
      <c r="R400">
        <v>984416.2</v>
      </c>
    </row>
    <row r="401" spans="1:18" x14ac:dyDescent="0.35">
      <c r="A401" s="1" t="s">
        <v>1166</v>
      </c>
      <c r="B401" s="1" t="s">
        <v>23</v>
      </c>
      <c r="C401" s="1" t="s">
        <v>20</v>
      </c>
      <c r="D401">
        <v>3.5</v>
      </c>
      <c r="E401">
        <v>76</v>
      </c>
      <c r="F401">
        <v>73.3</v>
      </c>
      <c r="G401">
        <v>5464</v>
      </c>
      <c r="H401">
        <v>57769</v>
      </c>
      <c r="I401">
        <v>18</v>
      </c>
      <c r="J401">
        <v>899</v>
      </c>
      <c r="K401">
        <v>228.46</v>
      </c>
      <c r="L401">
        <v>8.6</v>
      </c>
      <c r="M401">
        <v>6.2</v>
      </c>
      <c r="N401" s="1" t="s">
        <v>21</v>
      </c>
      <c r="O401">
        <v>44</v>
      </c>
      <c r="P401">
        <v>16</v>
      </c>
      <c r="Q401">
        <v>60</v>
      </c>
      <c r="R401">
        <v>1262685.6499999999</v>
      </c>
    </row>
    <row r="402" spans="1:18" x14ac:dyDescent="0.35">
      <c r="A402" s="1" t="s">
        <v>1167</v>
      </c>
      <c r="B402" s="1" t="s">
        <v>23</v>
      </c>
      <c r="C402" s="1" t="s">
        <v>20</v>
      </c>
      <c r="D402">
        <v>4</v>
      </c>
      <c r="E402">
        <v>90</v>
      </c>
      <c r="F402">
        <v>71.099999999999994</v>
      </c>
      <c r="G402">
        <v>6162</v>
      </c>
      <c r="H402">
        <v>69904</v>
      </c>
      <c r="I402">
        <v>11</v>
      </c>
      <c r="J402">
        <v>307</v>
      </c>
      <c r="K402">
        <v>157.35</v>
      </c>
      <c r="L402">
        <v>6.9</v>
      </c>
      <c r="M402">
        <v>2.6</v>
      </c>
      <c r="N402" s="1" t="s">
        <v>27</v>
      </c>
      <c r="O402">
        <v>34</v>
      </c>
      <c r="P402">
        <v>14</v>
      </c>
      <c r="Q402">
        <v>48</v>
      </c>
      <c r="R402">
        <v>1433896</v>
      </c>
    </row>
    <row r="403" spans="1:18" x14ac:dyDescent="0.35">
      <c r="A403" s="1" t="s">
        <v>1170</v>
      </c>
      <c r="B403" s="1" t="s">
        <v>23</v>
      </c>
      <c r="C403" s="1" t="s">
        <v>26</v>
      </c>
      <c r="D403">
        <v>4.4000000000000004</v>
      </c>
      <c r="E403">
        <v>83</v>
      </c>
      <c r="F403">
        <v>55.95</v>
      </c>
      <c r="G403">
        <v>8629</v>
      </c>
      <c r="H403">
        <v>92196</v>
      </c>
      <c r="I403">
        <v>10</v>
      </c>
      <c r="J403">
        <v>491</v>
      </c>
      <c r="K403">
        <v>270.38</v>
      </c>
      <c r="L403">
        <v>7.1</v>
      </c>
      <c r="M403">
        <v>6.5</v>
      </c>
      <c r="N403" s="1" t="s">
        <v>27</v>
      </c>
      <c r="O403">
        <v>46</v>
      </c>
      <c r="P403">
        <v>74</v>
      </c>
      <c r="Q403">
        <v>120</v>
      </c>
      <c r="R403">
        <v>1059052.45</v>
      </c>
    </row>
    <row r="404" spans="1:18" x14ac:dyDescent="0.35">
      <c r="A404" s="1" t="s">
        <v>1175</v>
      </c>
      <c r="B404" s="1" t="s">
        <v>23</v>
      </c>
      <c r="C404" s="1" t="s">
        <v>31</v>
      </c>
      <c r="D404">
        <v>4.4000000000000004</v>
      </c>
      <c r="E404">
        <v>81</v>
      </c>
      <c r="F404">
        <v>40</v>
      </c>
      <c r="G404">
        <v>1947</v>
      </c>
      <c r="H404">
        <v>24498</v>
      </c>
      <c r="I404">
        <v>7</v>
      </c>
      <c r="J404">
        <v>851</v>
      </c>
      <c r="K404">
        <v>190.11</v>
      </c>
      <c r="L404">
        <v>7.9</v>
      </c>
      <c r="M404">
        <v>2.4</v>
      </c>
      <c r="N404" s="1" t="s">
        <v>27</v>
      </c>
      <c r="O404">
        <v>13</v>
      </c>
      <c r="P404">
        <v>34</v>
      </c>
      <c r="Q404">
        <v>47</v>
      </c>
      <c r="R404">
        <v>729437.4</v>
      </c>
    </row>
    <row r="405" spans="1:18" x14ac:dyDescent="0.35">
      <c r="A405" s="1" t="s">
        <v>1178</v>
      </c>
      <c r="B405" s="1" t="s">
        <v>23</v>
      </c>
      <c r="C405" s="1" t="s">
        <v>42</v>
      </c>
      <c r="D405">
        <v>3.4</v>
      </c>
      <c r="E405">
        <v>88</v>
      </c>
      <c r="F405">
        <v>39.47</v>
      </c>
      <c r="G405">
        <v>5686</v>
      </c>
      <c r="H405">
        <v>61646</v>
      </c>
      <c r="I405">
        <v>8</v>
      </c>
      <c r="J405">
        <v>532</v>
      </c>
      <c r="K405">
        <v>205.18</v>
      </c>
      <c r="L405">
        <v>8.1999999999999993</v>
      </c>
      <c r="M405">
        <v>9.5</v>
      </c>
      <c r="N405" s="1" t="s">
        <v>27</v>
      </c>
      <c r="O405">
        <v>34</v>
      </c>
      <c r="P405">
        <v>12</v>
      </c>
      <c r="Q405">
        <v>46</v>
      </c>
      <c r="R405">
        <v>792006.76</v>
      </c>
    </row>
    <row r="406" spans="1:18" x14ac:dyDescent="0.35">
      <c r="A406" s="1" t="s">
        <v>1181</v>
      </c>
      <c r="B406" s="1" t="s">
        <v>23</v>
      </c>
      <c r="C406" s="1" t="s">
        <v>26</v>
      </c>
      <c r="D406">
        <v>3.9</v>
      </c>
      <c r="E406">
        <v>85</v>
      </c>
      <c r="F406">
        <v>53.44</v>
      </c>
      <c r="G406">
        <v>6681</v>
      </c>
      <c r="H406">
        <v>68196</v>
      </c>
      <c r="I406">
        <v>2</v>
      </c>
      <c r="J406">
        <v>836</v>
      </c>
      <c r="K406">
        <v>108.52</v>
      </c>
      <c r="L406">
        <v>1.1000000000000001</v>
      </c>
      <c r="M406">
        <v>2.8</v>
      </c>
      <c r="N406" s="1" t="s">
        <v>27</v>
      </c>
      <c r="O406">
        <v>15</v>
      </c>
      <c r="P406">
        <v>37</v>
      </c>
      <c r="Q406">
        <v>52</v>
      </c>
      <c r="R406">
        <v>1016617.78</v>
      </c>
    </row>
    <row r="407" spans="1:18" x14ac:dyDescent="0.35">
      <c r="A407" s="1" t="s">
        <v>1184</v>
      </c>
      <c r="B407" s="1" t="s">
        <v>23</v>
      </c>
      <c r="C407" s="1" t="s">
        <v>42</v>
      </c>
      <c r="D407">
        <v>4.2</v>
      </c>
      <c r="E407">
        <v>74</v>
      </c>
      <c r="F407">
        <v>41.22</v>
      </c>
      <c r="G407">
        <v>2087</v>
      </c>
      <c r="H407">
        <v>29992</v>
      </c>
      <c r="I407">
        <v>12</v>
      </c>
      <c r="J407">
        <v>605</v>
      </c>
      <c r="K407">
        <v>169.84</v>
      </c>
      <c r="L407">
        <v>8.1999999999999993</v>
      </c>
      <c r="M407">
        <v>1.9</v>
      </c>
      <c r="N407" s="1" t="s">
        <v>21</v>
      </c>
      <c r="O407">
        <v>20</v>
      </c>
      <c r="P407">
        <v>23</v>
      </c>
      <c r="Q407">
        <v>43</v>
      </c>
      <c r="R407">
        <v>692673.88</v>
      </c>
    </row>
    <row r="408" spans="1:18" x14ac:dyDescent="0.35">
      <c r="A408" s="1" t="s">
        <v>1186</v>
      </c>
      <c r="B408" s="1" t="s">
        <v>23</v>
      </c>
      <c r="C408" s="1" t="s">
        <v>24</v>
      </c>
      <c r="D408">
        <v>4.5999999999999996</v>
      </c>
      <c r="E408">
        <v>82</v>
      </c>
      <c r="F408">
        <v>35.29</v>
      </c>
      <c r="G408">
        <v>4614</v>
      </c>
      <c r="H408">
        <v>53440</v>
      </c>
      <c r="I408">
        <v>5</v>
      </c>
      <c r="J408">
        <v>204</v>
      </c>
      <c r="K408">
        <v>61.46</v>
      </c>
      <c r="L408">
        <v>3.3</v>
      </c>
      <c r="M408">
        <v>4.0999999999999996</v>
      </c>
      <c r="N408" s="1" t="s">
        <v>21</v>
      </c>
      <c r="O408">
        <v>25</v>
      </c>
      <c r="P408">
        <v>26</v>
      </c>
      <c r="Q408">
        <v>51</v>
      </c>
      <c r="R408">
        <v>654238.61</v>
      </c>
    </row>
    <row r="409" spans="1:18" x14ac:dyDescent="0.35">
      <c r="A409" s="1" t="s">
        <v>1187</v>
      </c>
      <c r="B409" s="1" t="s">
        <v>23</v>
      </c>
      <c r="C409" s="1" t="s">
        <v>20</v>
      </c>
      <c r="D409">
        <v>4.5999999999999996</v>
      </c>
      <c r="E409">
        <v>77</v>
      </c>
      <c r="F409">
        <v>72.28</v>
      </c>
      <c r="G409">
        <v>5265</v>
      </c>
      <c r="H409">
        <v>57534</v>
      </c>
      <c r="I409">
        <v>17</v>
      </c>
      <c r="J409">
        <v>87</v>
      </c>
      <c r="K409">
        <v>106.18</v>
      </c>
      <c r="L409">
        <v>6.4</v>
      </c>
      <c r="M409">
        <v>5.7</v>
      </c>
      <c r="N409" s="1" t="s">
        <v>27</v>
      </c>
      <c r="O409">
        <v>46</v>
      </c>
      <c r="P409">
        <v>7</v>
      </c>
      <c r="Q409">
        <v>53</v>
      </c>
      <c r="R409">
        <v>1256686.68</v>
      </c>
    </row>
    <row r="410" spans="1:18" x14ac:dyDescent="0.35">
      <c r="A410" s="1" t="s">
        <v>1188</v>
      </c>
      <c r="B410" s="1" t="s">
        <v>23</v>
      </c>
      <c r="C410" s="1" t="s">
        <v>42</v>
      </c>
      <c r="D410">
        <v>3.2</v>
      </c>
      <c r="E410">
        <v>75</v>
      </c>
      <c r="F410">
        <v>43.65</v>
      </c>
      <c r="G410">
        <v>3507</v>
      </c>
      <c r="H410">
        <v>35959</v>
      </c>
      <c r="I410">
        <v>19</v>
      </c>
      <c r="J410">
        <v>653</v>
      </c>
      <c r="K410">
        <v>171.86</v>
      </c>
      <c r="L410">
        <v>1.6</v>
      </c>
      <c r="M410">
        <v>2.8</v>
      </c>
      <c r="N410" s="1" t="s">
        <v>21</v>
      </c>
      <c r="O410">
        <v>45</v>
      </c>
      <c r="P410">
        <v>63</v>
      </c>
      <c r="Q410">
        <v>108</v>
      </c>
      <c r="R410">
        <v>751229.9</v>
      </c>
    </row>
    <row r="411" spans="1:18" x14ac:dyDescent="0.35">
      <c r="A411" s="1" t="s">
        <v>1190</v>
      </c>
      <c r="B411" s="1" t="s">
        <v>23</v>
      </c>
      <c r="C411" s="1" t="s">
        <v>31</v>
      </c>
      <c r="D411">
        <v>3.4</v>
      </c>
      <c r="E411">
        <v>89</v>
      </c>
      <c r="F411">
        <v>39.17</v>
      </c>
      <c r="G411">
        <v>4226</v>
      </c>
      <c r="H411">
        <v>41858</v>
      </c>
      <c r="I411">
        <v>14</v>
      </c>
      <c r="J411">
        <v>471</v>
      </c>
      <c r="K411">
        <v>85.92</v>
      </c>
      <c r="L411">
        <v>5.5</v>
      </c>
      <c r="M411">
        <v>6.3</v>
      </c>
      <c r="N411" s="1" t="s">
        <v>21</v>
      </c>
      <c r="O411">
        <v>17</v>
      </c>
      <c r="P411">
        <v>4</v>
      </c>
      <c r="Q411">
        <v>21</v>
      </c>
      <c r="R411">
        <v>793558.94</v>
      </c>
    </row>
    <row r="412" spans="1:18" x14ac:dyDescent="0.35">
      <c r="A412" s="1" t="s">
        <v>1199</v>
      </c>
      <c r="B412" s="1" t="s">
        <v>23</v>
      </c>
      <c r="C412" s="1" t="s">
        <v>42</v>
      </c>
      <c r="D412">
        <v>4.5999999999999996</v>
      </c>
      <c r="E412">
        <v>77</v>
      </c>
      <c r="F412">
        <v>36.33</v>
      </c>
      <c r="G412">
        <v>6331</v>
      </c>
      <c r="H412">
        <v>64564</v>
      </c>
      <c r="I412">
        <v>14</v>
      </c>
      <c r="J412">
        <v>269</v>
      </c>
      <c r="K412">
        <v>160.94999999999999</v>
      </c>
      <c r="L412">
        <v>4.2</v>
      </c>
      <c r="M412">
        <v>9.1999999999999993</v>
      </c>
      <c r="N412" s="1" t="s">
        <v>21</v>
      </c>
      <c r="O412">
        <v>65</v>
      </c>
      <c r="P412">
        <v>7</v>
      </c>
      <c r="Q412">
        <v>72</v>
      </c>
      <c r="R412">
        <v>649211.25</v>
      </c>
    </row>
    <row r="413" spans="1:18" x14ac:dyDescent="0.35">
      <c r="A413" s="1" t="s">
        <v>1211</v>
      </c>
      <c r="B413" s="1" t="s">
        <v>23</v>
      </c>
      <c r="C413" s="1" t="s">
        <v>24</v>
      </c>
      <c r="D413">
        <v>4.3</v>
      </c>
      <c r="E413">
        <v>85</v>
      </c>
      <c r="F413">
        <v>31.38</v>
      </c>
      <c r="G413">
        <v>3401</v>
      </c>
      <c r="H413">
        <v>35379</v>
      </c>
      <c r="I413">
        <v>5</v>
      </c>
      <c r="J413">
        <v>120</v>
      </c>
      <c r="K413">
        <v>195.12</v>
      </c>
      <c r="L413">
        <v>1.7</v>
      </c>
      <c r="M413">
        <v>8.4</v>
      </c>
      <c r="N413" s="1" t="s">
        <v>27</v>
      </c>
      <c r="O413">
        <v>69</v>
      </c>
      <c r="P413">
        <v>4</v>
      </c>
      <c r="Q413">
        <v>73</v>
      </c>
      <c r="R413">
        <v>603589.89</v>
      </c>
    </row>
    <row r="414" spans="1:18" x14ac:dyDescent="0.35">
      <c r="A414" s="1" t="s">
        <v>1214</v>
      </c>
      <c r="B414" s="1" t="s">
        <v>23</v>
      </c>
      <c r="C414" s="1" t="s">
        <v>26</v>
      </c>
      <c r="D414">
        <v>3.7</v>
      </c>
      <c r="E414">
        <v>73</v>
      </c>
      <c r="F414">
        <v>50.97</v>
      </c>
      <c r="G414">
        <v>1649</v>
      </c>
      <c r="H414">
        <v>19213</v>
      </c>
      <c r="I414">
        <v>12</v>
      </c>
      <c r="J414">
        <v>740</v>
      </c>
      <c r="K414">
        <v>60.91</v>
      </c>
      <c r="L414">
        <v>7.3</v>
      </c>
      <c r="M414">
        <v>5.5</v>
      </c>
      <c r="N414" s="1" t="s">
        <v>27</v>
      </c>
      <c r="O414">
        <v>39</v>
      </c>
      <c r="P414">
        <v>44</v>
      </c>
      <c r="Q414">
        <v>83</v>
      </c>
      <c r="R414">
        <v>842402.05</v>
      </c>
    </row>
    <row r="415" spans="1:18" x14ac:dyDescent="0.35">
      <c r="A415" s="1" t="s">
        <v>1215</v>
      </c>
      <c r="B415" s="1" t="s">
        <v>23</v>
      </c>
      <c r="C415" s="1" t="s">
        <v>37</v>
      </c>
      <c r="D415">
        <v>4.0999999999999996</v>
      </c>
      <c r="E415">
        <v>72</v>
      </c>
      <c r="F415">
        <v>64.709999999999994</v>
      </c>
      <c r="G415">
        <v>5689</v>
      </c>
      <c r="H415">
        <v>64589</v>
      </c>
      <c r="I415">
        <v>9</v>
      </c>
      <c r="J415">
        <v>207</v>
      </c>
      <c r="K415">
        <v>208.28</v>
      </c>
      <c r="L415">
        <v>4.9000000000000004</v>
      </c>
      <c r="M415">
        <v>4.7</v>
      </c>
      <c r="N415" s="1" t="s">
        <v>21</v>
      </c>
      <c r="O415">
        <v>24</v>
      </c>
      <c r="P415">
        <v>67</v>
      </c>
      <c r="Q415">
        <v>91</v>
      </c>
      <c r="R415">
        <v>1052212.8400000001</v>
      </c>
    </row>
    <row r="416" spans="1:18" x14ac:dyDescent="0.35">
      <c r="A416" s="1" t="s">
        <v>1218</v>
      </c>
      <c r="B416" s="1" t="s">
        <v>23</v>
      </c>
      <c r="C416" s="1" t="s">
        <v>37</v>
      </c>
      <c r="D416">
        <v>4.5</v>
      </c>
      <c r="E416">
        <v>88</v>
      </c>
      <c r="F416">
        <v>59.34</v>
      </c>
      <c r="G416">
        <v>4871</v>
      </c>
      <c r="H416">
        <v>50579</v>
      </c>
      <c r="I416">
        <v>5</v>
      </c>
      <c r="J416">
        <v>99</v>
      </c>
      <c r="K416">
        <v>62.1</v>
      </c>
      <c r="L416">
        <v>2.2999999999999998</v>
      </c>
      <c r="M416">
        <v>5.8</v>
      </c>
      <c r="N416" s="1" t="s">
        <v>27</v>
      </c>
      <c r="O416">
        <v>45</v>
      </c>
      <c r="P416">
        <v>12</v>
      </c>
      <c r="Q416">
        <v>57</v>
      </c>
      <c r="R416">
        <v>1166066.31</v>
      </c>
    </row>
    <row r="417" spans="1:18" x14ac:dyDescent="0.35">
      <c r="A417" s="1" t="s">
        <v>1219</v>
      </c>
      <c r="B417" s="1" t="s">
        <v>23</v>
      </c>
      <c r="C417" s="1" t="s">
        <v>24</v>
      </c>
      <c r="D417">
        <v>3.3</v>
      </c>
      <c r="E417">
        <v>78</v>
      </c>
      <c r="F417">
        <v>32.31</v>
      </c>
      <c r="G417">
        <v>5818</v>
      </c>
      <c r="H417">
        <v>58799</v>
      </c>
      <c r="I417">
        <v>8</v>
      </c>
      <c r="J417">
        <v>984</v>
      </c>
      <c r="K417">
        <v>92.66</v>
      </c>
      <c r="L417">
        <v>8.3000000000000007</v>
      </c>
      <c r="M417">
        <v>7.2</v>
      </c>
      <c r="N417" s="1" t="s">
        <v>27</v>
      </c>
      <c r="O417">
        <v>14</v>
      </c>
      <c r="P417">
        <v>2</v>
      </c>
      <c r="Q417">
        <v>16</v>
      </c>
      <c r="R417">
        <v>581821.32999999996</v>
      </c>
    </row>
    <row r="418" spans="1:18" x14ac:dyDescent="0.35">
      <c r="A418" s="1" t="s">
        <v>1222</v>
      </c>
      <c r="B418" s="1" t="s">
        <v>23</v>
      </c>
      <c r="C418" s="1" t="s">
        <v>26</v>
      </c>
      <c r="D418">
        <v>3.7</v>
      </c>
      <c r="E418">
        <v>88</v>
      </c>
      <c r="F418">
        <v>53.95</v>
      </c>
      <c r="G418">
        <v>4632</v>
      </c>
      <c r="H418">
        <v>50575</v>
      </c>
      <c r="I418">
        <v>13</v>
      </c>
      <c r="J418">
        <v>635</v>
      </c>
      <c r="K418">
        <v>135.46</v>
      </c>
      <c r="L418">
        <v>4.3</v>
      </c>
      <c r="M418">
        <v>2.5</v>
      </c>
      <c r="N418" s="1" t="s">
        <v>21</v>
      </c>
      <c r="O418">
        <v>85</v>
      </c>
      <c r="P418">
        <v>32</v>
      </c>
      <c r="Q418">
        <v>117</v>
      </c>
      <c r="R418">
        <v>1073183.3</v>
      </c>
    </row>
    <row r="419" spans="1:18" x14ac:dyDescent="0.35">
      <c r="A419" s="1" t="s">
        <v>1225</v>
      </c>
      <c r="B419" s="1" t="s">
        <v>23</v>
      </c>
      <c r="C419" s="1" t="s">
        <v>24</v>
      </c>
      <c r="D419">
        <v>4.2</v>
      </c>
      <c r="E419">
        <v>79</v>
      </c>
      <c r="F419">
        <v>30.76</v>
      </c>
      <c r="G419">
        <v>7454</v>
      </c>
      <c r="H419">
        <v>77578</v>
      </c>
      <c r="I419">
        <v>7</v>
      </c>
      <c r="J419">
        <v>945</v>
      </c>
      <c r="K419">
        <v>161.94</v>
      </c>
      <c r="L419">
        <v>3.6</v>
      </c>
      <c r="M419">
        <v>1.4</v>
      </c>
      <c r="N419" s="1" t="s">
        <v>21</v>
      </c>
      <c r="O419">
        <v>27</v>
      </c>
      <c r="P419">
        <v>40</v>
      </c>
      <c r="Q419">
        <v>67</v>
      </c>
      <c r="R419">
        <v>560689.57999999996</v>
      </c>
    </row>
    <row r="420" spans="1:18" x14ac:dyDescent="0.35">
      <c r="A420" s="1" t="s">
        <v>1228</v>
      </c>
      <c r="B420" s="1" t="s">
        <v>23</v>
      </c>
      <c r="C420" s="1" t="s">
        <v>31</v>
      </c>
      <c r="D420">
        <v>3.7</v>
      </c>
      <c r="E420">
        <v>77</v>
      </c>
      <c r="F420">
        <v>35.090000000000003</v>
      </c>
      <c r="G420">
        <v>7108</v>
      </c>
      <c r="H420">
        <v>73789</v>
      </c>
      <c r="I420">
        <v>15</v>
      </c>
      <c r="J420">
        <v>675</v>
      </c>
      <c r="K420">
        <v>143.88</v>
      </c>
      <c r="L420">
        <v>2.1</v>
      </c>
      <c r="M420">
        <v>9.1</v>
      </c>
      <c r="N420" s="1" t="s">
        <v>21</v>
      </c>
      <c r="O420">
        <v>40</v>
      </c>
      <c r="P420">
        <v>40</v>
      </c>
      <c r="Q420">
        <v>80</v>
      </c>
      <c r="R420">
        <v>630831.31999999995</v>
      </c>
    </row>
    <row r="421" spans="1:18" x14ac:dyDescent="0.35">
      <c r="A421" s="1" t="s">
        <v>1230</v>
      </c>
      <c r="B421" s="1" t="s">
        <v>23</v>
      </c>
      <c r="C421" s="1" t="s">
        <v>26</v>
      </c>
      <c r="D421">
        <v>4.7</v>
      </c>
      <c r="E421">
        <v>87</v>
      </c>
      <c r="F421">
        <v>47.24</v>
      </c>
      <c r="G421">
        <v>4690</v>
      </c>
      <c r="H421">
        <v>47872</v>
      </c>
      <c r="I421">
        <v>9</v>
      </c>
      <c r="J421">
        <v>767</v>
      </c>
      <c r="K421">
        <v>122.07</v>
      </c>
      <c r="L421">
        <v>9.4</v>
      </c>
      <c r="M421">
        <v>6</v>
      </c>
      <c r="N421" s="1" t="s">
        <v>27</v>
      </c>
      <c r="O421">
        <v>53</v>
      </c>
      <c r="P421">
        <v>43</v>
      </c>
      <c r="Q421">
        <v>96</v>
      </c>
      <c r="R421">
        <v>932261.36</v>
      </c>
    </row>
    <row r="422" spans="1:18" x14ac:dyDescent="0.35">
      <c r="A422" s="1" t="s">
        <v>1234</v>
      </c>
      <c r="B422" s="1" t="s">
        <v>23</v>
      </c>
      <c r="C422" s="1" t="s">
        <v>42</v>
      </c>
      <c r="D422">
        <v>3.6</v>
      </c>
      <c r="E422">
        <v>89</v>
      </c>
      <c r="F422">
        <v>45.45</v>
      </c>
      <c r="G422">
        <v>4566</v>
      </c>
      <c r="H422">
        <v>46029</v>
      </c>
      <c r="I422">
        <v>12</v>
      </c>
      <c r="J422">
        <v>138</v>
      </c>
      <c r="K422">
        <v>180.16</v>
      </c>
      <c r="L422">
        <v>6</v>
      </c>
      <c r="M422">
        <v>4.3</v>
      </c>
      <c r="N422" s="1" t="s">
        <v>21</v>
      </c>
      <c r="O422">
        <v>68</v>
      </c>
      <c r="P422">
        <v>36</v>
      </c>
      <c r="Q422">
        <v>104</v>
      </c>
      <c r="R422">
        <v>917169.2</v>
      </c>
    </row>
    <row r="423" spans="1:18" x14ac:dyDescent="0.35">
      <c r="A423" s="1" t="s">
        <v>1236</v>
      </c>
      <c r="B423" s="1" t="s">
        <v>23</v>
      </c>
      <c r="C423" s="1" t="s">
        <v>20</v>
      </c>
      <c r="D423">
        <v>4.5</v>
      </c>
      <c r="E423">
        <v>74</v>
      </c>
      <c r="F423">
        <v>65.89</v>
      </c>
      <c r="G423">
        <v>7374</v>
      </c>
      <c r="H423">
        <v>81181</v>
      </c>
      <c r="I423">
        <v>6</v>
      </c>
      <c r="J423">
        <v>960</v>
      </c>
      <c r="K423">
        <v>206.97</v>
      </c>
      <c r="L423">
        <v>2.2999999999999998</v>
      </c>
      <c r="M423">
        <v>1.8</v>
      </c>
      <c r="N423" s="1" t="s">
        <v>21</v>
      </c>
      <c r="O423">
        <v>63</v>
      </c>
      <c r="P423">
        <v>2</v>
      </c>
      <c r="Q423">
        <v>65</v>
      </c>
      <c r="R423">
        <v>1097186.24</v>
      </c>
    </row>
    <row r="424" spans="1:18" x14ac:dyDescent="0.35">
      <c r="A424" s="1" t="s">
        <v>1237</v>
      </c>
      <c r="B424" s="1" t="s">
        <v>23</v>
      </c>
      <c r="C424" s="1" t="s">
        <v>31</v>
      </c>
      <c r="D424">
        <v>3.1</v>
      </c>
      <c r="E424">
        <v>86</v>
      </c>
      <c r="F424">
        <v>39.090000000000003</v>
      </c>
      <c r="G424">
        <v>6178</v>
      </c>
      <c r="H424">
        <v>62244</v>
      </c>
      <c r="I424">
        <v>19</v>
      </c>
      <c r="J424">
        <v>548</v>
      </c>
      <c r="K424">
        <v>142.37</v>
      </c>
      <c r="L424">
        <v>8</v>
      </c>
      <c r="M424">
        <v>4.7</v>
      </c>
      <c r="N424" s="1" t="s">
        <v>21</v>
      </c>
      <c r="O424">
        <v>57</v>
      </c>
      <c r="P424">
        <v>65</v>
      </c>
      <c r="Q424">
        <v>122</v>
      </c>
      <c r="R424">
        <v>779815.24</v>
      </c>
    </row>
    <row r="425" spans="1:18" x14ac:dyDescent="0.35">
      <c r="A425" s="1" t="s">
        <v>1242</v>
      </c>
      <c r="B425" s="1" t="s">
        <v>23</v>
      </c>
      <c r="C425" s="1" t="s">
        <v>26</v>
      </c>
      <c r="D425">
        <v>4.0999999999999996</v>
      </c>
      <c r="E425">
        <v>70</v>
      </c>
      <c r="F425">
        <v>45.81</v>
      </c>
      <c r="G425">
        <v>4581</v>
      </c>
      <c r="H425">
        <v>44947</v>
      </c>
      <c r="I425">
        <v>17</v>
      </c>
      <c r="J425">
        <v>283</v>
      </c>
      <c r="K425">
        <v>211.52</v>
      </c>
      <c r="L425">
        <v>4.2</v>
      </c>
      <c r="M425">
        <v>9.3000000000000007</v>
      </c>
      <c r="N425" s="1" t="s">
        <v>27</v>
      </c>
      <c r="O425">
        <v>66</v>
      </c>
      <c r="P425">
        <v>16</v>
      </c>
      <c r="Q425">
        <v>82</v>
      </c>
      <c r="R425">
        <v>739458.57</v>
      </c>
    </row>
    <row r="426" spans="1:18" x14ac:dyDescent="0.35">
      <c r="A426" s="1" t="s">
        <v>1243</v>
      </c>
      <c r="B426" s="1" t="s">
        <v>23</v>
      </c>
      <c r="C426" s="1" t="s">
        <v>20</v>
      </c>
      <c r="D426">
        <v>4</v>
      </c>
      <c r="E426">
        <v>75</v>
      </c>
      <c r="F426">
        <v>70.94</v>
      </c>
      <c r="G426">
        <v>2644</v>
      </c>
      <c r="H426">
        <v>27900</v>
      </c>
      <c r="I426">
        <v>11</v>
      </c>
      <c r="J426">
        <v>615</v>
      </c>
      <c r="K426">
        <v>77.14</v>
      </c>
      <c r="L426">
        <v>7.2</v>
      </c>
      <c r="M426">
        <v>6.7</v>
      </c>
      <c r="N426" s="1" t="s">
        <v>21</v>
      </c>
      <c r="O426">
        <v>10</v>
      </c>
      <c r="P426">
        <v>73</v>
      </c>
      <c r="Q426">
        <v>83</v>
      </c>
      <c r="R426">
        <v>1195618.52</v>
      </c>
    </row>
    <row r="427" spans="1:18" x14ac:dyDescent="0.35">
      <c r="A427" s="1" t="s">
        <v>1249</v>
      </c>
      <c r="B427" s="1" t="s">
        <v>23</v>
      </c>
      <c r="C427" s="1" t="s">
        <v>42</v>
      </c>
      <c r="D427">
        <v>4.9000000000000004</v>
      </c>
      <c r="E427">
        <v>86</v>
      </c>
      <c r="F427">
        <v>39.26</v>
      </c>
      <c r="G427">
        <v>6945</v>
      </c>
      <c r="H427">
        <v>71704</v>
      </c>
      <c r="I427">
        <v>14</v>
      </c>
      <c r="J427">
        <v>311</v>
      </c>
      <c r="K427">
        <v>60.45</v>
      </c>
      <c r="L427">
        <v>1.6</v>
      </c>
      <c r="M427">
        <v>7</v>
      </c>
      <c r="N427" s="1" t="s">
        <v>21</v>
      </c>
      <c r="O427">
        <v>51</v>
      </c>
      <c r="P427">
        <v>59</v>
      </c>
      <c r="Q427">
        <v>110</v>
      </c>
      <c r="R427">
        <v>776666.14</v>
      </c>
    </row>
    <row r="428" spans="1:18" x14ac:dyDescent="0.35">
      <c r="A428" s="1" t="s">
        <v>1251</v>
      </c>
      <c r="B428" s="1" t="s">
        <v>23</v>
      </c>
      <c r="C428" s="1" t="s">
        <v>31</v>
      </c>
      <c r="D428">
        <v>4.4000000000000004</v>
      </c>
      <c r="E428">
        <v>72</v>
      </c>
      <c r="F428">
        <v>32.21</v>
      </c>
      <c r="G428">
        <v>7661</v>
      </c>
      <c r="H428">
        <v>85999</v>
      </c>
      <c r="I428">
        <v>1</v>
      </c>
      <c r="J428">
        <v>926</v>
      </c>
      <c r="K428">
        <v>272.85000000000002</v>
      </c>
      <c r="L428">
        <v>4.9000000000000004</v>
      </c>
      <c r="M428">
        <v>6.1</v>
      </c>
      <c r="N428" s="1" t="s">
        <v>21</v>
      </c>
      <c r="O428">
        <v>11</v>
      </c>
      <c r="P428">
        <v>12</v>
      </c>
      <c r="Q428">
        <v>23</v>
      </c>
      <c r="R428">
        <v>532771.56000000006</v>
      </c>
    </row>
    <row r="429" spans="1:18" x14ac:dyDescent="0.35">
      <c r="A429" s="1" t="s">
        <v>1252</v>
      </c>
      <c r="B429" s="1" t="s">
        <v>23</v>
      </c>
      <c r="C429" s="1" t="s">
        <v>31</v>
      </c>
      <c r="D429">
        <v>4.9000000000000004</v>
      </c>
      <c r="E429">
        <v>76</v>
      </c>
      <c r="F429">
        <v>36.36</v>
      </c>
      <c r="G429">
        <v>2000</v>
      </c>
      <c r="H429">
        <v>20074</v>
      </c>
      <c r="I429">
        <v>11</v>
      </c>
      <c r="J429">
        <v>81</v>
      </c>
      <c r="K429">
        <v>85.95</v>
      </c>
      <c r="L429">
        <v>6.5</v>
      </c>
      <c r="M429">
        <v>2.7</v>
      </c>
      <c r="N429" s="1" t="s">
        <v>27</v>
      </c>
      <c r="O429">
        <v>43</v>
      </c>
      <c r="P429">
        <v>55</v>
      </c>
      <c r="Q429">
        <v>98</v>
      </c>
      <c r="R429">
        <v>628504.81999999995</v>
      </c>
    </row>
    <row r="430" spans="1:18" x14ac:dyDescent="0.35">
      <c r="A430" s="1" t="s">
        <v>1253</v>
      </c>
      <c r="B430" s="1" t="s">
        <v>23</v>
      </c>
      <c r="C430" s="1" t="s">
        <v>26</v>
      </c>
      <c r="D430">
        <v>4.3</v>
      </c>
      <c r="E430">
        <v>79</v>
      </c>
      <c r="F430">
        <v>49.27</v>
      </c>
      <c r="G430">
        <v>7367</v>
      </c>
      <c r="H430">
        <v>82874</v>
      </c>
      <c r="I430">
        <v>19</v>
      </c>
      <c r="J430">
        <v>870</v>
      </c>
      <c r="K430">
        <v>247.71</v>
      </c>
      <c r="L430">
        <v>4.4000000000000004</v>
      </c>
      <c r="M430">
        <v>6.6</v>
      </c>
      <c r="N430" s="1" t="s">
        <v>27</v>
      </c>
      <c r="O430">
        <v>55</v>
      </c>
      <c r="P430">
        <v>23</v>
      </c>
      <c r="Q430">
        <v>78</v>
      </c>
      <c r="R430">
        <v>897697.53</v>
      </c>
    </row>
    <row r="431" spans="1:18" x14ac:dyDescent="0.35">
      <c r="A431" s="1" t="s">
        <v>1255</v>
      </c>
      <c r="B431" s="1" t="s">
        <v>23</v>
      </c>
      <c r="C431" s="1" t="s">
        <v>20</v>
      </c>
      <c r="D431">
        <v>4.7</v>
      </c>
      <c r="E431">
        <v>79</v>
      </c>
      <c r="F431">
        <v>66.42</v>
      </c>
      <c r="G431">
        <v>8393</v>
      </c>
      <c r="H431">
        <v>84301</v>
      </c>
      <c r="I431">
        <v>1</v>
      </c>
      <c r="J431">
        <v>118</v>
      </c>
      <c r="K431">
        <v>250.73</v>
      </c>
      <c r="L431">
        <v>3.1</v>
      </c>
      <c r="M431">
        <v>8.1999999999999993</v>
      </c>
      <c r="N431" s="1" t="s">
        <v>21</v>
      </c>
      <c r="O431">
        <v>60</v>
      </c>
      <c r="P431">
        <v>63</v>
      </c>
      <c r="Q431">
        <v>123</v>
      </c>
      <c r="R431">
        <v>1180992.6299999999</v>
      </c>
    </row>
    <row r="432" spans="1:18" x14ac:dyDescent="0.35">
      <c r="A432" s="1" t="s">
        <v>1256</v>
      </c>
      <c r="B432" s="1" t="s">
        <v>23</v>
      </c>
      <c r="C432" s="1" t="s">
        <v>26</v>
      </c>
      <c r="D432">
        <v>3.7</v>
      </c>
      <c r="E432">
        <v>77</v>
      </c>
      <c r="F432">
        <v>49.81</v>
      </c>
      <c r="G432">
        <v>2429</v>
      </c>
      <c r="H432">
        <v>23683</v>
      </c>
      <c r="I432">
        <v>3</v>
      </c>
      <c r="J432">
        <v>132</v>
      </c>
      <c r="K432">
        <v>268.57</v>
      </c>
      <c r="L432">
        <v>2.2000000000000002</v>
      </c>
      <c r="M432">
        <v>9.1</v>
      </c>
      <c r="N432" s="1" t="s">
        <v>27</v>
      </c>
      <c r="O432">
        <v>40</v>
      </c>
      <c r="P432">
        <v>28</v>
      </c>
      <c r="Q432">
        <v>68</v>
      </c>
      <c r="R432">
        <v>857074.76</v>
      </c>
    </row>
    <row r="433" spans="1:18" x14ac:dyDescent="0.35">
      <c r="A433" s="1" t="s">
        <v>1258</v>
      </c>
      <c r="B433" s="1" t="s">
        <v>23</v>
      </c>
      <c r="C433" s="1" t="s">
        <v>26</v>
      </c>
      <c r="D433">
        <v>3.3</v>
      </c>
      <c r="E433">
        <v>71</v>
      </c>
      <c r="F433">
        <v>49.48</v>
      </c>
      <c r="G433">
        <v>6219</v>
      </c>
      <c r="H433">
        <v>66466</v>
      </c>
      <c r="I433">
        <v>8</v>
      </c>
      <c r="J433">
        <v>860</v>
      </c>
      <c r="K433">
        <v>67.05</v>
      </c>
      <c r="L433">
        <v>6.6</v>
      </c>
      <c r="M433">
        <v>7.2</v>
      </c>
      <c r="N433" s="1" t="s">
        <v>21</v>
      </c>
      <c r="O433">
        <v>8</v>
      </c>
      <c r="P433">
        <v>3</v>
      </c>
      <c r="Q433">
        <v>11</v>
      </c>
      <c r="R433">
        <v>799180.6</v>
      </c>
    </row>
    <row r="434" spans="1:18" x14ac:dyDescent="0.35">
      <c r="A434" s="1" t="s">
        <v>1261</v>
      </c>
      <c r="B434" s="1" t="s">
        <v>23</v>
      </c>
      <c r="C434" s="1" t="s">
        <v>31</v>
      </c>
      <c r="D434">
        <v>4.5</v>
      </c>
      <c r="E434">
        <v>73</v>
      </c>
      <c r="F434">
        <v>35.54</v>
      </c>
      <c r="G434">
        <v>8960</v>
      </c>
      <c r="H434">
        <v>93086</v>
      </c>
      <c r="I434">
        <v>11</v>
      </c>
      <c r="J434">
        <v>53</v>
      </c>
      <c r="K434">
        <v>128.69999999999999</v>
      </c>
      <c r="L434">
        <v>4.3</v>
      </c>
      <c r="M434">
        <v>8.5</v>
      </c>
      <c r="N434" s="1" t="s">
        <v>21</v>
      </c>
      <c r="O434">
        <v>8</v>
      </c>
      <c r="P434">
        <v>72</v>
      </c>
      <c r="Q434">
        <v>80</v>
      </c>
      <c r="R434">
        <v>606621.48</v>
      </c>
    </row>
    <row r="435" spans="1:18" x14ac:dyDescent="0.35">
      <c r="A435" s="1" t="s">
        <v>1271</v>
      </c>
      <c r="B435" s="1" t="s">
        <v>23</v>
      </c>
      <c r="C435" s="1" t="s">
        <v>37</v>
      </c>
      <c r="D435">
        <v>4.3</v>
      </c>
      <c r="E435">
        <v>83</v>
      </c>
      <c r="F435">
        <v>63.7</v>
      </c>
      <c r="G435">
        <v>6336</v>
      </c>
      <c r="H435">
        <v>72613</v>
      </c>
      <c r="I435">
        <v>11</v>
      </c>
      <c r="J435">
        <v>926</v>
      </c>
      <c r="K435">
        <v>202.1</v>
      </c>
      <c r="L435">
        <v>3.6</v>
      </c>
      <c r="M435">
        <v>6.5</v>
      </c>
      <c r="N435" s="1" t="s">
        <v>27</v>
      </c>
      <c r="O435">
        <v>33</v>
      </c>
      <c r="P435">
        <v>69</v>
      </c>
      <c r="Q435">
        <v>102</v>
      </c>
      <c r="R435">
        <v>1195408.95</v>
      </c>
    </row>
    <row r="436" spans="1:18" x14ac:dyDescent="0.35">
      <c r="A436" s="1" t="s">
        <v>1277</v>
      </c>
      <c r="B436" s="1" t="s">
        <v>23</v>
      </c>
      <c r="C436" s="1" t="s">
        <v>42</v>
      </c>
      <c r="D436">
        <v>3.2</v>
      </c>
      <c r="E436">
        <v>78</v>
      </c>
      <c r="F436">
        <v>45.62</v>
      </c>
      <c r="G436">
        <v>2891</v>
      </c>
      <c r="H436">
        <v>35301</v>
      </c>
      <c r="I436">
        <v>17</v>
      </c>
      <c r="J436">
        <v>819</v>
      </c>
      <c r="K436">
        <v>69.41</v>
      </c>
      <c r="L436">
        <v>3.7</v>
      </c>
      <c r="M436">
        <v>1.2</v>
      </c>
      <c r="N436" s="1" t="s">
        <v>21</v>
      </c>
      <c r="O436">
        <v>42</v>
      </c>
      <c r="P436">
        <v>76</v>
      </c>
      <c r="Q436">
        <v>118</v>
      </c>
      <c r="R436">
        <v>811853.55</v>
      </c>
    </row>
    <row r="437" spans="1:18" x14ac:dyDescent="0.35">
      <c r="A437" s="1" t="s">
        <v>1280</v>
      </c>
      <c r="B437" s="1" t="s">
        <v>23</v>
      </c>
      <c r="C437" s="1" t="s">
        <v>24</v>
      </c>
      <c r="D437">
        <v>3.7</v>
      </c>
      <c r="E437">
        <v>89</v>
      </c>
      <c r="F437">
        <v>31.87</v>
      </c>
      <c r="G437">
        <v>6454</v>
      </c>
      <c r="H437">
        <v>65982</v>
      </c>
      <c r="I437">
        <v>7</v>
      </c>
      <c r="J437">
        <v>827</v>
      </c>
      <c r="K437">
        <v>138.12</v>
      </c>
      <c r="L437">
        <v>8.3000000000000007</v>
      </c>
      <c r="M437">
        <v>7.4</v>
      </c>
      <c r="N437" s="1" t="s">
        <v>27</v>
      </c>
      <c r="O437">
        <v>54</v>
      </c>
      <c r="P437">
        <v>65</v>
      </c>
      <c r="Q437">
        <v>119</v>
      </c>
      <c r="R437">
        <v>654454.80000000005</v>
      </c>
    </row>
    <row r="438" spans="1:18" x14ac:dyDescent="0.35">
      <c r="A438" s="1" t="s">
        <v>1281</v>
      </c>
      <c r="B438" s="1" t="s">
        <v>23</v>
      </c>
      <c r="C438" s="1" t="s">
        <v>37</v>
      </c>
      <c r="D438">
        <v>5</v>
      </c>
      <c r="E438">
        <v>79</v>
      </c>
      <c r="F438">
        <v>56.52</v>
      </c>
      <c r="G438">
        <v>8599</v>
      </c>
      <c r="H438">
        <v>90719</v>
      </c>
      <c r="I438">
        <v>11</v>
      </c>
      <c r="J438">
        <v>908</v>
      </c>
      <c r="K438">
        <v>78.98</v>
      </c>
      <c r="L438">
        <v>2.6</v>
      </c>
      <c r="M438">
        <v>2.8</v>
      </c>
      <c r="N438" s="1" t="s">
        <v>21</v>
      </c>
      <c r="O438">
        <v>46</v>
      </c>
      <c r="P438">
        <v>65</v>
      </c>
      <c r="Q438">
        <v>111</v>
      </c>
      <c r="R438">
        <v>1017076.69</v>
      </c>
    </row>
    <row r="439" spans="1:18" x14ac:dyDescent="0.35">
      <c r="A439" s="1" t="s">
        <v>1282</v>
      </c>
      <c r="B439" s="1" t="s">
        <v>23</v>
      </c>
      <c r="C439" s="1" t="s">
        <v>24</v>
      </c>
      <c r="D439">
        <v>3.9</v>
      </c>
      <c r="E439">
        <v>78</v>
      </c>
      <c r="F439">
        <v>25.48</v>
      </c>
      <c r="G439">
        <v>7366</v>
      </c>
      <c r="H439">
        <v>76859</v>
      </c>
      <c r="I439">
        <v>18</v>
      </c>
      <c r="J439">
        <v>679</v>
      </c>
      <c r="K439">
        <v>187.9</v>
      </c>
      <c r="L439">
        <v>9.1999999999999993</v>
      </c>
      <c r="M439">
        <v>2.1</v>
      </c>
      <c r="N439" s="1" t="s">
        <v>21</v>
      </c>
      <c r="O439">
        <v>66</v>
      </c>
      <c r="P439">
        <v>3</v>
      </c>
      <c r="Q439">
        <v>69</v>
      </c>
      <c r="R439">
        <v>476907.43</v>
      </c>
    </row>
    <row r="440" spans="1:18" x14ac:dyDescent="0.35">
      <c r="A440" s="1" t="s">
        <v>1283</v>
      </c>
      <c r="B440" s="1" t="s">
        <v>23</v>
      </c>
      <c r="C440" s="1" t="s">
        <v>24</v>
      </c>
      <c r="D440">
        <v>3.3</v>
      </c>
      <c r="E440">
        <v>81</v>
      </c>
      <c r="F440">
        <v>25.15</v>
      </c>
      <c r="G440">
        <v>3852</v>
      </c>
      <c r="H440">
        <v>40482</v>
      </c>
      <c r="I440">
        <v>6</v>
      </c>
      <c r="J440">
        <v>544</v>
      </c>
      <c r="K440">
        <v>82.94</v>
      </c>
      <c r="L440">
        <v>1.5</v>
      </c>
      <c r="M440">
        <v>9.1</v>
      </c>
      <c r="N440" s="1" t="s">
        <v>21</v>
      </c>
      <c r="O440">
        <v>61</v>
      </c>
      <c r="P440">
        <v>65</v>
      </c>
      <c r="Q440">
        <v>126</v>
      </c>
      <c r="R440">
        <v>469494.85</v>
      </c>
    </row>
    <row r="441" spans="1:18" x14ac:dyDescent="0.35">
      <c r="A441" s="1" t="s">
        <v>1289</v>
      </c>
      <c r="B441" s="1" t="s">
        <v>23</v>
      </c>
      <c r="C441" s="1" t="s">
        <v>26</v>
      </c>
      <c r="D441">
        <v>3.5</v>
      </c>
      <c r="E441">
        <v>85</v>
      </c>
      <c r="F441">
        <v>49.76</v>
      </c>
      <c r="G441">
        <v>1490</v>
      </c>
      <c r="H441">
        <v>22380</v>
      </c>
      <c r="I441">
        <v>3</v>
      </c>
      <c r="J441">
        <v>313</v>
      </c>
      <c r="K441">
        <v>198.06</v>
      </c>
      <c r="L441">
        <v>2.2999999999999998</v>
      </c>
      <c r="M441">
        <v>2.9</v>
      </c>
      <c r="N441" s="1" t="s">
        <v>27</v>
      </c>
      <c r="O441">
        <v>65</v>
      </c>
      <c r="P441">
        <v>66</v>
      </c>
      <c r="Q441">
        <v>131</v>
      </c>
      <c r="R441">
        <v>942380.96</v>
      </c>
    </row>
    <row r="442" spans="1:18" x14ac:dyDescent="0.35">
      <c r="A442" s="1" t="s">
        <v>1290</v>
      </c>
      <c r="B442" s="1" t="s">
        <v>23</v>
      </c>
      <c r="C442" s="1" t="s">
        <v>37</v>
      </c>
      <c r="D442">
        <v>4.3</v>
      </c>
      <c r="E442">
        <v>87</v>
      </c>
      <c r="F442">
        <v>55.28</v>
      </c>
      <c r="G442">
        <v>5568</v>
      </c>
      <c r="H442">
        <v>60478</v>
      </c>
      <c r="I442">
        <v>17</v>
      </c>
      <c r="J442">
        <v>746</v>
      </c>
      <c r="K442">
        <v>272.11</v>
      </c>
      <c r="L442">
        <v>9.3000000000000007</v>
      </c>
      <c r="M442">
        <v>2.4</v>
      </c>
      <c r="N442" s="1" t="s">
        <v>27</v>
      </c>
      <c r="O442">
        <v>12</v>
      </c>
      <c r="P442">
        <v>14</v>
      </c>
      <c r="Q442">
        <v>26</v>
      </c>
      <c r="R442">
        <v>1090405.02</v>
      </c>
    </row>
    <row r="443" spans="1:18" x14ac:dyDescent="0.35">
      <c r="A443" s="1" t="s">
        <v>1292</v>
      </c>
      <c r="B443" s="1" t="s">
        <v>23</v>
      </c>
      <c r="C443" s="1" t="s">
        <v>37</v>
      </c>
      <c r="D443">
        <v>3.1</v>
      </c>
      <c r="E443">
        <v>82</v>
      </c>
      <c r="F443">
        <v>58.55</v>
      </c>
      <c r="G443">
        <v>2074</v>
      </c>
      <c r="H443">
        <v>21192</v>
      </c>
      <c r="I443">
        <v>2</v>
      </c>
      <c r="J443">
        <v>650</v>
      </c>
      <c r="K443">
        <v>223.03</v>
      </c>
      <c r="L443">
        <v>4.7</v>
      </c>
      <c r="M443">
        <v>3.3</v>
      </c>
      <c r="N443" s="1" t="s">
        <v>27</v>
      </c>
      <c r="O443">
        <v>65</v>
      </c>
      <c r="P443">
        <v>13</v>
      </c>
      <c r="Q443">
        <v>78</v>
      </c>
      <c r="R443">
        <v>1067478.3999999999</v>
      </c>
    </row>
    <row r="444" spans="1:18" x14ac:dyDescent="0.35">
      <c r="A444" s="1" t="s">
        <v>1293</v>
      </c>
      <c r="B444" s="1" t="s">
        <v>23</v>
      </c>
      <c r="C444" s="1" t="s">
        <v>24</v>
      </c>
      <c r="D444">
        <v>4.8</v>
      </c>
      <c r="E444">
        <v>81</v>
      </c>
      <c r="F444">
        <v>29.33</v>
      </c>
      <c r="G444">
        <v>4259</v>
      </c>
      <c r="H444">
        <v>52093</v>
      </c>
      <c r="I444">
        <v>12</v>
      </c>
      <c r="J444">
        <v>457</v>
      </c>
      <c r="K444">
        <v>190.7</v>
      </c>
      <c r="L444">
        <v>1.6</v>
      </c>
      <c r="M444">
        <v>8.8000000000000007</v>
      </c>
      <c r="N444" s="1" t="s">
        <v>27</v>
      </c>
      <c r="O444">
        <v>69</v>
      </c>
      <c r="P444">
        <v>9</v>
      </c>
      <c r="Q444">
        <v>78</v>
      </c>
      <c r="R444">
        <v>549679.76</v>
      </c>
    </row>
    <row r="445" spans="1:18" x14ac:dyDescent="0.35">
      <c r="A445" s="1" t="s">
        <v>1294</v>
      </c>
      <c r="B445" s="1" t="s">
        <v>23</v>
      </c>
      <c r="C445" s="1" t="s">
        <v>20</v>
      </c>
      <c r="D445">
        <v>4.0999999999999996</v>
      </c>
      <c r="E445">
        <v>78</v>
      </c>
      <c r="F445">
        <v>75.34</v>
      </c>
      <c r="G445">
        <v>3963</v>
      </c>
      <c r="H445">
        <v>45613</v>
      </c>
      <c r="I445">
        <v>5</v>
      </c>
      <c r="J445">
        <v>608</v>
      </c>
      <c r="K445">
        <v>93.69</v>
      </c>
      <c r="L445">
        <v>8.1</v>
      </c>
      <c r="M445">
        <v>8</v>
      </c>
      <c r="N445" s="1" t="s">
        <v>21</v>
      </c>
      <c r="O445">
        <v>63</v>
      </c>
      <c r="P445">
        <v>42</v>
      </c>
      <c r="Q445">
        <v>105</v>
      </c>
      <c r="R445">
        <v>1317359.73</v>
      </c>
    </row>
    <row r="446" spans="1:18" x14ac:dyDescent="0.35">
      <c r="A446" s="1" t="s">
        <v>1298</v>
      </c>
      <c r="B446" s="1" t="s">
        <v>23</v>
      </c>
      <c r="C446" s="1" t="s">
        <v>31</v>
      </c>
      <c r="D446">
        <v>3.7</v>
      </c>
      <c r="E446">
        <v>85</v>
      </c>
      <c r="F446">
        <v>30</v>
      </c>
      <c r="G446">
        <v>6758</v>
      </c>
      <c r="H446">
        <v>73295</v>
      </c>
      <c r="I446">
        <v>5</v>
      </c>
      <c r="J446">
        <v>313</v>
      </c>
      <c r="K446">
        <v>299.98</v>
      </c>
      <c r="L446">
        <v>5.5</v>
      </c>
      <c r="M446">
        <v>6.4</v>
      </c>
      <c r="N446" s="1" t="s">
        <v>27</v>
      </c>
      <c r="O446">
        <v>30</v>
      </c>
      <c r="P446">
        <v>74</v>
      </c>
      <c r="Q446">
        <v>104</v>
      </c>
      <c r="R446">
        <v>586947.75</v>
      </c>
    </row>
    <row r="447" spans="1:18" x14ac:dyDescent="0.35">
      <c r="A447" s="1" t="s">
        <v>1299</v>
      </c>
      <c r="B447" s="1" t="s">
        <v>23</v>
      </c>
      <c r="C447" s="1" t="s">
        <v>31</v>
      </c>
      <c r="D447">
        <v>3.4</v>
      </c>
      <c r="E447">
        <v>79</v>
      </c>
      <c r="F447">
        <v>39.89</v>
      </c>
      <c r="G447">
        <v>4517</v>
      </c>
      <c r="H447">
        <v>53406</v>
      </c>
      <c r="I447">
        <v>18</v>
      </c>
      <c r="J447">
        <v>708</v>
      </c>
      <c r="K447">
        <v>273.5</v>
      </c>
      <c r="L447">
        <v>6</v>
      </c>
      <c r="M447">
        <v>3.3</v>
      </c>
      <c r="N447" s="1" t="s">
        <v>21</v>
      </c>
      <c r="O447">
        <v>8</v>
      </c>
      <c r="P447">
        <v>72</v>
      </c>
      <c r="Q447">
        <v>80</v>
      </c>
      <c r="R447">
        <v>726839.89</v>
      </c>
    </row>
    <row r="448" spans="1:18" x14ac:dyDescent="0.35">
      <c r="A448" s="1" t="s">
        <v>1301</v>
      </c>
      <c r="B448" s="1" t="s">
        <v>23</v>
      </c>
      <c r="C448" s="1" t="s">
        <v>31</v>
      </c>
      <c r="D448">
        <v>4.7</v>
      </c>
      <c r="E448">
        <v>83</v>
      </c>
      <c r="F448">
        <v>40.61</v>
      </c>
      <c r="G448">
        <v>6310</v>
      </c>
      <c r="H448">
        <v>71667</v>
      </c>
      <c r="I448">
        <v>3</v>
      </c>
      <c r="J448">
        <v>847</v>
      </c>
      <c r="K448">
        <v>210.43</v>
      </c>
      <c r="L448">
        <v>7.9</v>
      </c>
      <c r="M448">
        <v>7.5</v>
      </c>
      <c r="N448" s="1" t="s">
        <v>27</v>
      </c>
      <c r="O448">
        <v>54</v>
      </c>
      <c r="P448">
        <v>10</v>
      </c>
      <c r="Q448">
        <v>64</v>
      </c>
      <c r="R448">
        <v>766209.36</v>
      </c>
    </row>
    <row r="449" spans="1:18" x14ac:dyDescent="0.35">
      <c r="A449" s="1" t="s">
        <v>1302</v>
      </c>
      <c r="B449" s="1" t="s">
        <v>23</v>
      </c>
      <c r="C449" s="1" t="s">
        <v>42</v>
      </c>
      <c r="D449">
        <v>4.2</v>
      </c>
      <c r="E449">
        <v>71</v>
      </c>
      <c r="F449">
        <v>36.44</v>
      </c>
      <c r="G449">
        <v>5759</v>
      </c>
      <c r="H449">
        <v>65329</v>
      </c>
      <c r="I449">
        <v>6</v>
      </c>
      <c r="J449">
        <v>140</v>
      </c>
      <c r="K449">
        <v>89.72</v>
      </c>
      <c r="L449">
        <v>7.9</v>
      </c>
      <c r="M449">
        <v>9.1999999999999993</v>
      </c>
      <c r="N449" s="1" t="s">
        <v>21</v>
      </c>
      <c r="O449">
        <v>28</v>
      </c>
      <c r="P449">
        <v>40</v>
      </c>
      <c r="Q449">
        <v>68</v>
      </c>
      <c r="R449">
        <v>595818.43000000005</v>
      </c>
    </row>
    <row r="450" spans="1:18" x14ac:dyDescent="0.35">
      <c r="A450" s="1" t="s">
        <v>1310</v>
      </c>
      <c r="B450" s="1" t="s">
        <v>23</v>
      </c>
      <c r="C450" s="1" t="s">
        <v>37</v>
      </c>
      <c r="D450">
        <v>3.6</v>
      </c>
      <c r="E450">
        <v>84</v>
      </c>
      <c r="F450">
        <v>55.88</v>
      </c>
      <c r="G450">
        <v>5969</v>
      </c>
      <c r="H450">
        <v>62993</v>
      </c>
      <c r="I450">
        <v>1</v>
      </c>
      <c r="J450">
        <v>530</v>
      </c>
      <c r="K450">
        <v>89.83</v>
      </c>
      <c r="L450">
        <v>2.5</v>
      </c>
      <c r="M450">
        <v>3.3</v>
      </c>
      <c r="N450" s="1" t="s">
        <v>21</v>
      </c>
      <c r="O450">
        <v>57</v>
      </c>
      <c r="P450">
        <v>69</v>
      </c>
      <c r="Q450">
        <v>126</v>
      </c>
      <c r="R450">
        <v>1052072.51</v>
      </c>
    </row>
    <row r="451" spans="1:18" x14ac:dyDescent="0.35">
      <c r="A451" s="1" t="s">
        <v>1311</v>
      </c>
      <c r="B451" s="1" t="s">
        <v>23</v>
      </c>
      <c r="C451" s="1" t="s">
        <v>26</v>
      </c>
      <c r="D451">
        <v>4.8</v>
      </c>
      <c r="E451">
        <v>77</v>
      </c>
      <c r="F451">
        <v>47.6</v>
      </c>
      <c r="G451">
        <v>3298</v>
      </c>
      <c r="H451">
        <v>39492</v>
      </c>
      <c r="I451">
        <v>11</v>
      </c>
      <c r="J451">
        <v>762</v>
      </c>
      <c r="K451">
        <v>67.08</v>
      </c>
      <c r="L451">
        <v>8</v>
      </c>
      <c r="M451">
        <v>6.5</v>
      </c>
      <c r="N451" s="1" t="s">
        <v>27</v>
      </c>
      <c r="O451">
        <v>62</v>
      </c>
      <c r="P451">
        <v>44</v>
      </c>
      <c r="Q451">
        <v>106</v>
      </c>
      <c r="R451">
        <v>834420</v>
      </c>
    </row>
    <row r="452" spans="1:18" x14ac:dyDescent="0.35">
      <c r="A452" s="1" t="s">
        <v>1312</v>
      </c>
      <c r="B452" s="1" t="s">
        <v>23</v>
      </c>
      <c r="C452" s="1" t="s">
        <v>24</v>
      </c>
      <c r="D452">
        <v>4.5999999999999996</v>
      </c>
      <c r="E452">
        <v>73</v>
      </c>
      <c r="F452">
        <v>26.76</v>
      </c>
      <c r="G452">
        <v>2075</v>
      </c>
      <c r="H452">
        <v>26727</v>
      </c>
      <c r="I452">
        <v>5</v>
      </c>
      <c r="J452">
        <v>264</v>
      </c>
      <c r="K452">
        <v>183.73</v>
      </c>
      <c r="L452">
        <v>9.4</v>
      </c>
      <c r="M452">
        <v>7.5</v>
      </c>
      <c r="N452" s="1" t="s">
        <v>21</v>
      </c>
      <c r="O452">
        <v>58</v>
      </c>
      <c r="P452">
        <v>18</v>
      </c>
      <c r="Q452">
        <v>76</v>
      </c>
      <c r="R452">
        <v>448272.73</v>
      </c>
    </row>
    <row r="453" spans="1:18" x14ac:dyDescent="0.35">
      <c r="A453" s="1" t="s">
        <v>1313</v>
      </c>
      <c r="B453" s="1" t="s">
        <v>23</v>
      </c>
      <c r="C453" s="1" t="s">
        <v>42</v>
      </c>
      <c r="D453">
        <v>3</v>
      </c>
      <c r="E453">
        <v>87</v>
      </c>
      <c r="F453">
        <v>44.98</v>
      </c>
      <c r="G453">
        <v>4633</v>
      </c>
      <c r="H453">
        <v>44687</v>
      </c>
      <c r="I453">
        <v>10</v>
      </c>
      <c r="J453">
        <v>734</v>
      </c>
      <c r="K453">
        <v>186.88</v>
      </c>
      <c r="L453">
        <v>3.7</v>
      </c>
      <c r="M453">
        <v>9.1999999999999993</v>
      </c>
      <c r="N453" s="1" t="s">
        <v>21</v>
      </c>
      <c r="O453">
        <v>70</v>
      </c>
      <c r="P453">
        <v>2</v>
      </c>
      <c r="Q453">
        <v>72</v>
      </c>
      <c r="R453">
        <v>887344.35</v>
      </c>
    </row>
    <row r="454" spans="1:18" x14ac:dyDescent="0.35">
      <c r="A454" s="1" t="s">
        <v>1317</v>
      </c>
      <c r="B454" s="1" t="s">
        <v>23</v>
      </c>
      <c r="C454" s="1" t="s">
        <v>24</v>
      </c>
      <c r="D454">
        <v>3.5</v>
      </c>
      <c r="E454">
        <v>73</v>
      </c>
      <c r="F454">
        <v>28.81</v>
      </c>
      <c r="G454">
        <v>5466</v>
      </c>
      <c r="H454">
        <v>58603</v>
      </c>
      <c r="I454">
        <v>5</v>
      </c>
      <c r="J454">
        <v>227</v>
      </c>
      <c r="K454">
        <v>179.12</v>
      </c>
      <c r="L454">
        <v>6</v>
      </c>
      <c r="M454">
        <v>8</v>
      </c>
      <c r="N454" s="1" t="s">
        <v>27</v>
      </c>
      <c r="O454">
        <v>31</v>
      </c>
      <c r="P454">
        <v>19</v>
      </c>
      <c r="Q454">
        <v>50</v>
      </c>
      <c r="R454">
        <v>485609.12</v>
      </c>
    </row>
    <row r="455" spans="1:18" x14ac:dyDescent="0.35">
      <c r="A455" s="1" t="s">
        <v>1324</v>
      </c>
      <c r="B455" s="1" t="s">
        <v>23</v>
      </c>
      <c r="C455" s="1" t="s">
        <v>31</v>
      </c>
      <c r="D455">
        <v>4.5999999999999996</v>
      </c>
      <c r="E455">
        <v>81</v>
      </c>
      <c r="F455">
        <v>36.53</v>
      </c>
      <c r="G455">
        <v>2304</v>
      </c>
      <c r="H455">
        <v>30569</v>
      </c>
      <c r="I455">
        <v>2</v>
      </c>
      <c r="J455">
        <v>661</v>
      </c>
      <c r="K455">
        <v>119.68</v>
      </c>
      <c r="L455">
        <v>6.9</v>
      </c>
      <c r="M455">
        <v>8.6999999999999993</v>
      </c>
      <c r="N455" s="1" t="s">
        <v>21</v>
      </c>
      <c r="O455">
        <v>49</v>
      </c>
      <c r="P455">
        <v>50</v>
      </c>
      <c r="Q455">
        <v>99</v>
      </c>
      <c r="R455">
        <v>667728.59</v>
      </c>
    </row>
    <row r="456" spans="1:18" x14ac:dyDescent="0.35">
      <c r="A456" s="1" t="s">
        <v>1330</v>
      </c>
      <c r="B456" s="1" t="s">
        <v>23</v>
      </c>
      <c r="C456" s="1" t="s">
        <v>42</v>
      </c>
      <c r="D456">
        <v>4.2</v>
      </c>
      <c r="E456">
        <v>70</v>
      </c>
      <c r="F456">
        <v>45.88</v>
      </c>
      <c r="G456">
        <v>6820</v>
      </c>
      <c r="H456">
        <v>72034</v>
      </c>
      <c r="I456">
        <v>3</v>
      </c>
      <c r="J456">
        <v>508</v>
      </c>
      <c r="K456">
        <v>100.12</v>
      </c>
      <c r="L456">
        <v>4.0999999999999996</v>
      </c>
      <c r="M456">
        <v>1</v>
      </c>
      <c r="N456" s="1" t="s">
        <v>27</v>
      </c>
      <c r="O456">
        <v>25</v>
      </c>
      <c r="P456">
        <v>60</v>
      </c>
      <c r="Q456">
        <v>85</v>
      </c>
      <c r="R456">
        <v>727637.9</v>
      </c>
    </row>
    <row r="457" spans="1:18" x14ac:dyDescent="0.35">
      <c r="A457" s="1" t="s">
        <v>1331</v>
      </c>
      <c r="B457" s="1" t="s">
        <v>23</v>
      </c>
      <c r="C457" s="1" t="s">
        <v>37</v>
      </c>
      <c r="D457">
        <v>4.4000000000000004</v>
      </c>
      <c r="E457">
        <v>86</v>
      </c>
      <c r="F457">
        <v>55.15</v>
      </c>
      <c r="G457">
        <v>3867</v>
      </c>
      <c r="H457">
        <v>42426</v>
      </c>
      <c r="I457">
        <v>9</v>
      </c>
      <c r="J457">
        <v>573</v>
      </c>
      <c r="K457">
        <v>217.73</v>
      </c>
      <c r="L457">
        <v>9.4</v>
      </c>
      <c r="M457">
        <v>9.6</v>
      </c>
      <c r="N457" s="1" t="s">
        <v>27</v>
      </c>
      <c r="O457">
        <v>21</v>
      </c>
      <c r="P457">
        <v>15</v>
      </c>
      <c r="Q457">
        <v>36</v>
      </c>
      <c r="R457">
        <v>1068248.3</v>
      </c>
    </row>
    <row r="458" spans="1:18" x14ac:dyDescent="0.35">
      <c r="A458" s="1" t="s">
        <v>1340</v>
      </c>
      <c r="B458" s="1" t="s">
        <v>23</v>
      </c>
      <c r="C458" s="1" t="s">
        <v>37</v>
      </c>
      <c r="D458">
        <v>3.2</v>
      </c>
      <c r="E458">
        <v>70</v>
      </c>
      <c r="F458">
        <v>63.92</v>
      </c>
      <c r="G458">
        <v>5321</v>
      </c>
      <c r="H458">
        <v>60861</v>
      </c>
      <c r="I458">
        <v>15</v>
      </c>
      <c r="J458">
        <v>886</v>
      </c>
      <c r="K458">
        <v>92.16</v>
      </c>
      <c r="L458">
        <v>4.5999999999999996</v>
      </c>
      <c r="M458">
        <v>2.6</v>
      </c>
      <c r="N458" s="1" t="s">
        <v>27</v>
      </c>
      <c r="O458">
        <v>21</v>
      </c>
      <c r="P458">
        <v>35</v>
      </c>
      <c r="Q458">
        <v>56</v>
      </c>
      <c r="R458">
        <v>1014869.67</v>
      </c>
    </row>
    <row r="459" spans="1:18" x14ac:dyDescent="0.35">
      <c r="A459" s="1" t="s">
        <v>1345</v>
      </c>
      <c r="B459" s="1" t="s">
        <v>23</v>
      </c>
      <c r="C459" s="1" t="s">
        <v>31</v>
      </c>
      <c r="D459">
        <v>4.5</v>
      </c>
      <c r="E459">
        <v>71</v>
      </c>
      <c r="F459">
        <v>36.57</v>
      </c>
      <c r="G459">
        <v>5542</v>
      </c>
      <c r="H459">
        <v>57434</v>
      </c>
      <c r="I459">
        <v>1</v>
      </c>
      <c r="J459">
        <v>346</v>
      </c>
      <c r="K459">
        <v>143.08000000000001</v>
      </c>
      <c r="L459">
        <v>1.7</v>
      </c>
      <c r="M459">
        <v>6</v>
      </c>
      <c r="N459" s="1" t="s">
        <v>27</v>
      </c>
      <c r="O459">
        <v>13</v>
      </c>
      <c r="P459">
        <v>52</v>
      </c>
      <c r="Q459">
        <v>65</v>
      </c>
      <c r="R459">
        <v>587730.68000000005</v>
      </c>
    </row>
    <row r="460" spans="1:18" x14ac:dyDescent="0.35">
      <c r="A460" s="1" t="s">
        <v>1346</v>
      </c>
      <c r="B460" s="1" t="s">
        <v>23</v>
      </c>
      <c r="C460" s="1" t="s">
        <v>31</v>
      </c>
      <c r="D460">
        <v>3.4</v>
      </c>
      <c r="E460">
        <v>87</v>
      </c>
      <c r="F460">
        <v>39.65</v>
      </c>
      <c r="G460">
        <v>2993</v>
      </c>
      <c r="H460">
        <v>32614</v>
      </c>
      <c r="I460">
        <v>14</v>
      </c>
      <c r="J460">
        <v>701</v>
      </c>
      <c r="K460">
        <v>87.69</v>
      </c>
      <c r="L460">
        <v>9.6999999999999993</v>
      </c>
      <c r="M460">
        <v>6.1</v>
      </c>
      <c r="N460" s="1" t="s">
        <v>27</v>
      </c>
      <c r="O460">
        <v>49</v>
      </c>
      <c r="P460">
        <v>19</v>
      </c>
      <c r="Q460">
        <v>68</v>
      </c>
      <c r="R460">
        <v>787569.85</v>
      </c>
    </row>
    <row r="461" spans="1:18" x14ac:dyDescent="0.35">
      <c r="A461" s="1" t="s">
        <v>1347</v>
      </c>
      <c r="B461" s="1" t="s">
        <v>23</v>
      </c>
      <c r="C461" s="1" t="s">
        <v>26</v>
      </c>
      <c r="D461">
        <v>3.8</v>
      </c>
      <c r="E461">
        <v>90</v>
      </c>
      <c r="F461">
        <v>45.88</v>
      </c>
      <c r="G461">
        <v>4671</v>
      </c>
      <c r="H461">
        <v>51014</v>
      </c>
      <c r="I461">
        <v>8</v>
      </c>
      <c r="J461">
        <v>982</v>
      </c>
      <c r="K461">
        <v>139.33000000000001</v>
      </c>
      <c r="L461">
        <v>9.6</v>
      </c>
      <c r="M461">
        <v>8.1</v>
      </c>
      <c r="N461" s="1" t="s">
        <v>27</v>
      </c>
      <c r="O461">
        <v>87</v>
      </c>
      <c r="P461">
        <v>9</v>
      </c>
      <c r="Q461">
        <v>96</v>
      </c>
      <c r="R461">
        <v>937070.48</v>
      </c>
    </row>
    <row r="462" spans="1:18" x14ac:dyDescent="0.35">
      <c r="A462" s="1" t="s">
        <v>1353</v>
      </c>
      <c r="B462" s="1" t="s">
        <v>23</v>
      </c>
      <c r="C462" s="1" t="s">
        <v>37</v>
      </c>
      <c r="D462">
        <v>3.7</v>
      </c>
      <c r="E462">
        <v>79</v>
      </c>
      <c r="F462">
        <v>62.7</v>
      </c>
      <c r="G462">
        <v>3988</v>
      </c>
      <c r="H462">
        <v>39763</v>
      </c>
      <c r="I462">
        <v>4</v>
      </c>
      <c r="J462">
        <v>952</v>
      </c>
      <c r="K462">
        <v>282.56</v>
      </c>
      <c r="L462">
        <v>2.2000000000000002</v>
      </c>
      <c r="M462">
        <v>9.3000000000000007</v>
      </c>
      <c r="N462" s="1" t="s">
        <v>21</v>
      </c>
      <c r="O462">
        <v>78</v>
      </c>
      <c r="P462">
        <v>3</v>
      </c>
      <c r="Q462">
        <v>81</v>
      </c>
      <c r="R462">
        <v>1109475.55</v>
      </c>
    </row>
    <row r="463" spans="1:18" x14ac:dyDescent="0.35">
      <c r="A463" s="1" t="s">
        <v>1355</v>
      </c>
      <c r="B463" s="1" t="s">
        <v>23</v>
      </c>
      <c r="C463" s="1" t="s">
        <v>24</v>
      </c>
      <c r="D463">
        <v>3.1</v>
      </c>
      <c r="E463">
        <v>84</v>
      </c>
      <c r="F463">
        <v>32.700000000000003</v>
      </c>
      <c r="G463">
        <v>3767</v>
      </c>
      <c r="H463">
        <v>38402</v>
      </c>
      <c r="I463">
        <v>18</v>
      </c>
      <c r="J463">
        <v>305</v>
      </c>
      <c r="K463">
        <v>227.92</v>
      </c>
      <c r="L463">
        <v>8.1999999999999993</v>
      </c>
      <c r="M463">
        <v>8.9</v>
      </c>
      <c r="N463" s="1" t="s">
        <v>21</v>
      </c>
      <c r="O463">
        <v>73</v>
      </c>
      <c r="P463">
        <v>39</v>
      </c>
      <c r="Q463">
        <v>112</v>
      </c>
      <c r="R463">
        <v>639942.19999999995</v>
      </c>
    </row>
    <row r="464" spans="1:18" x14ac:dyDescent="0.35">
      <c r="A464" s="1" t="s">
        <v>1357</v>
      </c>
      <c r="B464" s="1" t="s">
        <v>23</v>
      </c>
      <c r="C464" s="1" t="s">
        <v>31</v>
      </c>
      <c r="D464">
        <v>4.3</v>
      </c>
      <c r="E464">
        <v>79</v>
      </c>
      <c r="F464">
        <v>30.96</v>
      </c>
      <c r="G464">
        <v>2295</v>
      </c>
      <c r="H464">
        <v>24139</v>
      </c>
      <c r="I464">
        <v>5</v>
      </c>
      <c r="J464">
        <v>729</v>
      </c>
      <c r="K464">
        <v>284.73</v>
      </c>
      <c r="L464">
        <v>7.2</v>
      </c>
      <c r="M464">
        <v>9.1999999999999993</v>
      </c>
      <c r="N464" s="1" t="s">
        <v>21</v>
      </c>
      <c r="O464">
        <v>39</v>
      </c>
      <c r="P464">
        <v>16</v>
      </c>
      <c r="Q464">
        <v>55</v>
      </c>
      <c r="R464">
        <v>556649.21</v>
      </c>
    </row>
    <row r="465" spans="1:18" x14ac:dyDescent="0.35">
      <c r="A465" s="1" t="s">
        <v>1360</v>
      </c>
      <c r="B465" s="1" t="s">
        <v>23</v>
      </c>
      <c r="C465" s="1" t="s">
        <v>37</v>
      </c>
      <c r="D465">
        <v>4.7</v>
      </c>
      <c r="E465">
        <v>81</v>
      </c>
      <c r="F465">
        <v>65.489999999999995</v>
      </c>
      <c r="G465">
        <v>7089</v>
      </c>
      <c r="H465">
        <v>72597</v>
      </c>
      <c r="I465">
        <v>18</v>
      </c>
      <c r="J465">
        <v>357</v>
      </c>
      <c r="K465">
        <v>256.7</v>
      </c>
      <c r="L465">
        <v>2.1</v>
      </c>
      <c r="M465">
        <v>8.8000000000000007</v>
      </c>
      <c r="N465" s="1" t="s">
        <v>21</v>
      </c>
      <c r="O465">
        <v>61</v>
      </c>
      <c r="P465">
        <v>3</v>
      </c>
      <c r="Q465">
        <v>64</v>
      </c>
      <c r="R465">
        <v>1204345.82</v>
      </c>
    </row>
    <row r="466" spans="1:18" x14ac:dyDescent="0.35">
      <c r="A466" s="1" t="s">
        <v>1367</v>
      </c>
      <c r="B466" s="1" t="s">
        <v>23</v>
      </c>
      <c r="C466" s="1" t="s">
        <v>20</v>
      </c>
      <c r="D466">
        <v>4.3</v>
      </c>
      <c r="E466">
        <v>70</v>
      </c>
      <c r="F466">
        <v>74.02</v>
      </c>
      <c r="G466">
        <v>6562</v>
      </c>
      <c r="H466">
        <v>65024</v>
      </c>
      <c r="I466">
        <v>6</v>
      </c>
      <c r="J466">
        <v>528</v>
      </c>
      <c r="K466">
        <v>123.96</v>
      </c>
      <c r="L466">
        <v>4</v>
      </c>
      <c r="M466">
        <v>5.6</v>
      </c>
      <c r="N466" s="1" t="s">
        <v>21</v>
      </c>
      <c r="O466">
        <v>22</v>
      </c>
      <c r="P466">
        <v>16</v>
      </c>
      <c r="Q466">
        <v>38</v>
      </c>
      <c r="R466">
        <v>1162489.56</v>
      </c>
    </row>
    <row r="467" spans="1:18" x14ac:dyDescent="0.35">
      <c r="A467" s="1" t="s">
        <v>1369</v>
      </c>
      <c r="B467" s="1" t="s">
        <v>23</v>
      </c>
      <c r="C467" s="1" t="s">
        <v>20</v>
      </c>
      <c r="D467">
        <v>3.4</v>
      </c>
      <c r="E467">
        <v>72</v>
      </c>
      <c r="F467">
        <v>65.27</v>
      </c>
      <c r="G467">
        <v>2394</v>
      </c>
      <c r="H467">
        <v>27758</v>
      </c>
      <c r="I467">
        <v>3</v>
      </c>
      <c r="J467">
        <v>517</v>
      </c>
      <c r="K467">
        <v>291.76</v>
      </c>
      <c r="L467">
        <v>6.1</v>
      </c>
      <c r="M467">
        <v>1</v>
      </c>
      <c r="N467" s="1" t="s">
        <v>27</v>
      </c>
      <c r="O467">
        <v>20</v>
      </c>
      <c r="P467">
        <v>63</v>
      </c>
      <c r="Q467">
        <v>83</v>
      </c>
      <c r="R467">
        <v>1047157.67</v>
      </c>
    </row>
    <row r="468" spans="1:18" x14ac:dyDescent="0.35">
      <c r="A468" s="1" t="s">
        <v>1377</v>
      </c>
      <c r="B468" s="1" t="s">
        <v>23</v>
      </c>
      <c r="C468" s="1" t="s">
        <v>26</v>
      </c>
      <c r="D468">
        <v>3.9</v>
      </c>
      <c r="E468">
        <v>83</v>
      </c>
      <c r="F468">
        <v>53.73</v>
      </c>
      <c r="G468">
        <v>7565</v>
      </c>
      <c r="H468">
        <v>81556</v>
      </c>
      <c r="I468">
        <v>16</v>
      </c>
      <c r="J468">
        <v>262</v>
      </c>
      <c r="K468">
        <v>131.27000000000001</v>
      </c>
      <c r="L468">
        <v>1.7</v>
      </c>
      <c r="M468">
        <v>1.1000000000000001</v>
      </c>
      <c r="N468" s="1" t="s">
        <v>21</v>
      </c>
      <c r="O468">
        <v>81</v>
      </c>
      <c r="P468">
        <v>28</v>
      </c>
      <c r="Q468">
        <v>109</v>
      </c>
      <c r="R468">
        <v>1015856.08</v>
      </c>
    </row>
    <row r="469" spans="1:18" x14ac:dyDescent="0.35">
      <c r="A469" s="1" t="s">
        <v>1379</v>
      </c>
      <c r="B469" s="1" t="s">
        <v>23</v>
      </c>
      <c r="C469" s="1" t="s">
        <v>37</v>
      </c>
      <c r="D469">
        <v>3.9</v>
      </c>
      <c r="E469">
        <v>87</v>
      </c>
      <c r="F469">
        <v>56.56</v>
      </c>
      <c r="G469">
        <v>2742</v>
      </c>
      <c r="H469">
        <v>27749</v>
      </c>
      <c r="I469">
        <v>8</v>
      </c>
      <c r="J469">
        <v>346</v>
      </c>
      <c r="K469">
        <v>266.60000000000002</v>
      </c>
      <c r="L469">
        <v>2.4</v>
      </c>
      <c r="M469">
        <v>1.2</v>
      </c>
      <c r="N469" s="1" t="s">
        <v>21</v>
      </c>
      <c r="O469">
        <v>71</v>
      </c>
      <c r="P469">
        <v>45</v>
      </c>
      <c r="Q469">
        <v>116</v>
      </c>
      <c r="R469">
        <v>1100191.0900000001</v>
      </c>
    </row>
    <row r="470" spans="1:18" x14ac:dyDescent="0.35">
      <c r="A470" s="1" t="s">
        <v>1381</v>
      </c>
      <c r="B470" s="1" t="s">
        <v>23</v>
      </c>
      <c r="C470" s="1" t="s">
        <v>42</v>
      </c>
      <c r="D470">
        <v>3.1</v>
      </c>
      <c r="E470">
        <v>84</v>
      </c>
      <c r="F470">
        <v>38.729999999999997</v>
      </c>
      <c r="G470">
        <v>5756</v>
      </c>
      <c r="H470">
        <v>62746</v>
      </c>
      <c r="I470">
        <v>14</v>
      </c>
      <c r="J470">
        <v>589</v>
      </c>
      <c r="K470">
        <v>165.86</v>
      </c>
      <c r="L470">
        <v>8</v>
      </c>
      <c r="M470">
        <v>3.9</v>
      </c>
      <c r="N470" s="1" t="s">
        <v>21</v>
      </c>
      <c r="O470">
        <v>47</v>
      </c>
      <c r="P470">
        <v>25</v>
      </c>
      <c r="Q470">
        <v>72</v>
      </c>
      <c r="R470">
        <v>748164.94</v>
      </c>
    </row>
    <row r="471" spans="1:18" x14ac:dyDescent="0.35">
      <c r="A471" s="1" t="s">
        <v>1383</v>
      </c>
      <c r="B471" s="1" t="s">
        <v>23</v>
      </c>
      <c r="C471" s="1" t="s">
        <v>31</v>
      </c>
      <c r="D471">
        <v>4.3</v>
      </c>
      <c r="E471">
        <v>86</v>
      </c>
      <c r="F471">
        <v>33.200000000000003</v>
      </c>
      <c r="G471">
        <v>6674</v>
      </c>
      <c r="H471">
        <v>68107</v>
      </c>
      <c r="I471">
        <v>13</v>
      </c>
      <c r="J471">
        <v>472</v>
      </c>
      <c r="K471">
        <v>223.91</v>
      </c>
      <c r="L471">
        <v>8.1</v>
      </c>
      <c r="M471">
        <v>4.8</v>
      </c>
      <c r="N471" s="1" t="s">
        <v>21</v>
      </c>
      <c r="O471">
        <v>48</v>
      </c>
      <c r="P471">
        <v>14</v>
      </c>
      <c r="Q471">
        <v>62</v>
      </c>
      <c r="R471">
        <v>661157.55000000005</v>
      </c>
    </row>
    <row r="472" spans="1:18" x14ac:dyDescent="0.35">
      <c r="A472" s="1" t="s">
        <v>1386</v>
      </c>
      <c r="B472" s="1" t="s">
        <v>23</v>
      </c>
      <c r="C472" s="1" t="s">
        <v>20</v>
      </c>
      <c r="D472">
        <v>4.2</v>
      </c>
      <c r="E472">
        <v>80</v>
      </c>
      <c r="F472">
        <v>66.72</v>
      </c>
      <c r="G472">
        <v>1780</v>
      </c>
      <c r="H472">
        <v>23887</v>
      </c>
      <c r="I472">
        <v>13</v>
      </c>
      <c r="J472">
        <v>248</v>
      </c>
      <c r="K472">
        <v>78.61</v>
      </c>
      <c r="L472">
        <v>1.6</v>
      </c>
      <c r="M472">
        <v>1.6</v>
      </c>
      <c r="N472" s="1" t="s">
        <v>27</v>
      </c>
      <c r="O472">
        <v>53</v>
      </c>
      <c r="P472">
        <v>33</v>
      </c>
      <c r="Q472">
        <v>86</v>
      </c>
      <c r="R472">
        <v>1193632.67</v>
      </c>
    </row>
    <row r="473" spans="1:18" x14ac:dyDescent="0.35">
      <c r="A473" s="1" t="s">
        <v>1388</v>
      </c>
      <c r="B473" s="1" t="s">
        <v>23</v>
      </c>
      <c r="C473" s="1" t="s">
        <v>37</v>
      </c>
      <c r="D473">
        <v>3</v>
      </c>
      <c r="E473">
        <v>78</v>
      </c>
      <c r="F473">
        <v>55.77</v>
      </c>
      <c r="G473">
        <v>5945</v>
      </c>
      <c r="H473">
        <v>64900</v>
      </c>
      <c r="I473">
        <v>5</v>
      </c>
      <c r="J473">
        <v>964</v>
      </c>
      <c r="K473">
        <v>80.27</v>
      </c>
      <c r="L473">
        <v>5.2</v>
      </c>
      <c r="M473">
        <v>4.3</v>
      </c>
      <c r="N473" s="1" t="s">
        <v>27</v>
      </c>
      <c r="O473">
        <v>37</v>
      </c>
      <c r="P473">
        <v>26</v>
      </c>
      <c r="Q473">
        <v>63</v>
      </c>
      <c r="R473">
        <v>980017.15</v>
      </c>
    </row>
    <row r="474" spans="1:18" x14ac:dyDescent="0.35">
      <c r="A474" s="1" t="s">
        <v>1396</v>
      </c>
      <c r="B474" s="1" t="s">
        <v>23</v>
      </c>
      <c r="C474" s="1" t="s">
        <v>26</v>
      </c>
      <c r="D474">
        <v>4.2</v>
      </c>
      <c r="E474">
        <v>74</v>
      </c>
      <c r="F474">
        <v>50.34</v>
      </c>
      <c r="G474">
        <v>5426</v>
      </c>
      <c r="H474">
        <v>54480</v>
      </c>
      <c r="I474">
        <v>14</v>
      </c>
      <c r="J474">
        <v>803</v>
      </c>
      <c r="K474">
        <v>269.86</v>
      </c>
      <c r="L474">
        <v>4</v>
      </c>
      <c r="M474">
        <v>4</v>
      </c>
      <c r="N474" s="1" t="s">
        <v>27</v>
      </c>
      <c r="O474">
        <v>65</v>
      </c>
      <c r="P474">
        <v>31</v>
      </c>
      <c r="Q474">
        <v>96</v>
      </c>
      <c r="R474">
        <v>851111.68</v>
      </c>
    </row>
    <row r="475" spans="1:18" x14ac:dyDescent="0.35">
      <c r="A475" s="1" t="s">
        <v>1397</v>
      </c>
      <c r="B475" s="1" t="s">
        <v>23</v>
      </c>
      <c r="C475" s="1" t="s">
        <v>26</v>
      </c>
      <c r="D475">
        <v>4.3</v>
      </c>
      <c r="E475">
        <v>85</v>
      </c>
      <c r="F475">
        <v>53.76</v>
      </c>
      <c r="G475">
        <v>6506</v>
      </c>
      <c r="H475">
        <v>65909</v>
      </c>
      <c r="I475">
        <v>2</v>
      </c>
      <c r="J475">
        <v>542</v>
      </c>
      <c r="K475">
        <v>175.14</v>
      </c>
      <c r="L475">
        <v>5.8</v>
      </c>
      <c r="M475">
        <v>3.7</v>
      </c>
      <c r="N475" s="1" t="s">
        <v>27</v>
      </c>
      <c r="O475">
        <v>70</v>
      </c>
      <c r="P475">
        <v>65</v>
      </c>
      <c r="Q475">
        <v>135</v>
      </c>
      <c r="R475">
        <v>1028888.45</v>
      </c>
    </row>
    <row r="476" spans="1:18" x14ac:dyDescent="0.35">
      <c r="A476" s="1" t="s">
        <v>1400</v>
      </c>
      <c r="B476" s="1" t="s">
        <v>23</v>
      </c>
      <c r="C476" s="1" t="s">
        <v>37</v>
      </c>
      <c r="D476">
        <v>3.2</v>
      </c>
      <c r="E476">
        <v>85</v>
      </c>
      <c r="F476">
        <v>60.36</v>
      </c>
      <c r="G476">
        <v>1825</v>
      </c>
      <c r="H476">
        <v>17327</v>
      </c>
      <c r="I476">
        <v>1</v>
      </c>
      <c r="J476">
        <v>239</v>
      </c>
      <c r="K476">
        <v>97.73</v>
      </c>
      <c r="L476">
        <v>5.8</v>
      </c>
      <c r="M476">
        <v>5.4</v>
      </c>
      <c r="N476" s="1" t="s">
        <v>27</v>
      </c>
      <c r="O476">
        <v>29</v>
      </c>
      <c r="P476">
        <v>49</v>
      </c>
      <c r="Q476">
        <v>78</v>
      </c>
      <c r="R476">
        <v>1138991.33</v>
      </c>
    </row>
    <row r="477" spans="1:18" x14ac:dyDescent="0.35">
      <c r="A477" s="1" t="s">
        <v>1402</v>
      </c>
      <c r="B477" s="1" t="s">
        <v>23</v>
      </c>
      <c r="C477" s="1" t="s">
        <v>26</v>
      </c>
      <c r="D477">
        <v>3.9</v>
      </c>
      <c r="E477">
        <v>83</v>
      </c>
      <c r="F477">
        <v>51.79</v>
      </c>
      <c r="G477">
        <v>6543</v>
      </c>
      <c r="H477">
        <v>67410</v>
      </c>
      <c r="I477">
        <v>12</v>
      </c>
      <c r="J477">
        <v>450</v>
      </c>
      <c r="K477">
        <v>251.38</v>
      </c>
      <c r="L477">
        <v>1.9</v>
      </c>
      <c r="M477">
        <v>3.7</v>
      </c>
      <c r="N477" s="1" t="s">
        <v>21</v>
      </c>
      <c r="O477">
        <v>21</v>
      </c>
      <c r="P477">
        <v>26</v>
      </c>
      <c r="Q477">
        <v>47</v>
      </c>
      <c r="R477">
        <v>972705.96</v>
      </c>
    </row>
    <row r="478" spans="1:18" x14ac:dyDescent="0.35">
      <c r="A478" s="1" t="s">
        <v>1406</v>
      </c>
      <c r="B478" s="1" t="s">
        <v>23</v>
      </c>
      <c r="C478" s="1" t="s">
        <v>42</v>
      </c>
      <c r="D478">
        <v>3.2</v>
      </c>
      <c r="E478">
        <v>85</v>
      </c>
      <c r="F478">
        <v>37.81</v>
      </c>
      <c r="G478">
        <v>3389</v>
      </c>
      <c r="H478">
        <v>37426</v>
      </c>
      <c r="I478">
        <v>14</v>
      </c>
      <c r="J478">
        <v>442</v>
      </c>
      <c r="K478">
        <v>120.54</v>
      </c>
      <c r="L478">
        <v>7.9</v>
      </c>
      <c r="M478">
        <v>9.1</v>
      </c>
      <c r="N478" s="1" t="s">
        <v>27</v>
      </c>
      <c r="O478">
        <v>2</v>
      </c>
      <c r="P478">
        <v>81</v>
      </c>
      <c r="Q478">
        <v>83</v>
      </c>
      <c r="R478">
        <v>737310.18</v>
      </c>
    </row>
    <row r="479" spans="1:18" x14ac:dyDescent="0.35">
      <c r="A479" s="1" t="s">
        <v>1412</v>
      </c>
      <c r="B479" s="1" t="s">
        <v>23</v>
      </c>
      <c r="C479" s="1" t="s">
        <v>31</v>
      </c>
      <c r="D479">
        <v>3.3</v>
      </c>
      <c r="E479">
        <v>85</v>
      </c>
      <c r="F479">
        <v>31.81</v>
      </c>
      <c r="G479">
        <v>1915</v>
      </c>
      <c r="H479">
        <v>20167</v>
      </c>
      <c r="I479">
        <v>10</v>
      </c>
      <c r="J479">
        <v>862</v>
      </c>
      <c r="K479">
        <v>286.17</v>
      </c>
      <c r="L479">
        <v>5.9</v>
      </c>
      <c r="M479">
        <v>3.4</v>
      </c>
      <c r="N479" s="1" t="s">
        <v>21</v>
      </c>
      <c r="O479">
        <v>65</v>
      </c>
      <c r="P479">
        <v>56</v>
      </c>
      <c r="Q479">
        <v>121</v>
      </c>
      <c r="R479">
        <v>616247.01</v>
      </c>
    </row>
    <row r="480" spans="1:18" x14ac:dyDescent="0.35">
      <c r="A480" s="1" t="s">
        <v>1415</v>
      </c>
      <c r="B480" s="1" t="s">
        <v>23</v>
      </c>
      <c r="C480" s="1" t="s">
        <v>20</v>
      </c>
      <c r="D480">
        <v>4.2</v>
      </c>
      <c r="E480">
        <v>75</v>
      </c>
      <c r="F480">
        <v>65.13</v>
      </c>
      <c r="G480">
        <v>6691</v>
      </c>
      <c r="H480">
        <v>73551</v>
      </c>
      <c r="I480">
        <v>9</v>
      </c>
      <c r="J480">
        <v>855</v>
      </c>
      <c r="K480">
        <v>252.76</v>
      </c>
      <c r="L480">
        <v>1.3</v>
      </c>
      <c r="M480">
        <v>3.5</v>
      </c>
      <c r="N480" s="1" t="s">
        <v>27</v>
      </c>
      <c r="O480">
        <v>28</v>
      </c>
      <c r="P480">
        <v>64</v>
      </c>
      <c r="Q480">
        <v>92</v>
      </c>
      <c r="R480">
        <v>1102576.26</v>
      </c>
    </row>
    <row r="481" spans="1:18" x14ac:dyDescent="0.35">
      <c r="A481" s="1" t="s">
        <v>1417</v>
      </c>
      <c r="B481" s="1" t="s">
        <v>23</v>
      </c>
      <c r="C481" s="1" t="s">
        <v>24</v>
      </c>
      <c r="D481">
        <v>4.4000000000000004</v>
      </c>
      <c r="E481">
        <v>74</v>
      </c>
      <c r="F481">
        <v>32.11</v>
      </c>
      <c r="G481">
        <v>6605</v>
      </c>
      <c r="H481">
        <v>68829</v>
      </c>
      <c r="I481">
        <v>11</v>
      </c>
      <c r="J481">
        <v>189</v>
      </c>
      <c r="K481">
        <v>252.31</v>
      </c>
      <c r="L481">
        <v>3.4</v>
      </c>
      <c r="M481">
        <v>4.0999999999999996</v>
      </c>
      <c r="N481" s="1" t="s">
        <v>27</v>
      </c>
      <c r="O481">
        <v>44</v>
      </c>
      <c r="P481">
        <v>44</v>
      </c>
      <c r="Q481">
        <v>88</v>
      </c>
      <c r="R481">
        <v>551677.29</v>
      </c>
    </row>
    <row r="482" spans="1:18" x14ac:dyDescent="0.35">
      <c r="A482" s="1" t="s">
        <v>1419</v>
      </c>
      <c r="B482" s="1" t="s">
        <v>23</v>
      </c>
      <c r="C482" s="1" t="s">
        <v>24</v>
      </c>
      <c r="D482">
        <v>4.8</v>
      </c>
      <c r="E482">
        <v>75</v>
      </c>
      <c r="F482">
        <v>26.61</v>
      </c>
      <c r="G482">
        <v>5747</v>
      </c>
      <c r="H482">
        <v>61195</v>
      </c>
      <c r="I482">
        <v>7</v>
      </c>
      <c r="J482">
        <v>409</v>
      </c>
      <c r="K482">
        <v>161.38999999999999</v>
      </c>
      <c r="L482">
        <v>1.8</v>
      </c>
      <c r="M482">
        <v>2</v>
      </c>
      <c r="N482" s="1" t="s">
        <v>27</v>
      </c>
      <c r="O482">
        <v>62</v>
      </c>
      <c r="P482">
        <v>43</v>
      </c>
      <c r="Q482">
        <v>105</v>
      </c>
      <c r="R482">
        <v>461261.55</v>
      </c>
    </row>
    <row r="483" spans="1:18" x14ac:dyDescent="0.35">
      <c r="A483" s="1" t="s">
        <v>1420</v>
      </c>
      <c r="B483" s="1" t="s">
        <v>23</v>
      </c>
      <c r="C483" s="1" t="s">
        <v>24</v>
      </c>
      <c r="D483">
        <v>4.2</v>
      </c>
      <c r="E483">
        <v>87</v>
      </c>
      <c r="F483">
        <v>25.49</v>
      </c>
      <c r="G483">
        <v>2302</v>
      </c>
      <c r="H483">
        <v>23707</v>
      </c>
      <c r="I483">
        <v>7</v>
      </c>
      <c r="J483">
        <v>974</v>
      </c>
      <c r="K483">
        <v>274.07</v>
      </c>
      <c r="L483">
        <v>1.9</v>
      </c>
      <c r="M483">
        <v>4.0999999999999996</v>
      </c>
      <c r="N483" s="1" t="s">
        <v>27</v>
      </c>
      <c r="O483">
        <v>17</v>
      </c>
      <c r="P483">
        <v>47</v>
      </c>
      <c r="Q483">
        <v>64</v>
      </c>
      <c r="R483">
        <v>503878.68</v>
      </c>
    </row>
    <row r="484" spans="1:18" x14ac:dyDescent="0.35">
      <c r="A484" s="1" t="s">
        <v>1422</v>
      </c>
      <c r="B484" s="1" t="s">
        <v>23</v>
      </c>
      <c r="C484" s="1" t="s">
        <v>26</v>
      </c>
      <c r="D484">
        <v>3.5</v>
      </c>
      <c r="E484">
        <v>88</v>
      </c>
      <c r="F484">
        <v>55.53</v>
      </c>
      <c r="G484">
        <v>6602</v>
      </c>
      <c r="H484">
        <v>68343</v>
      </c>
      <c r="I484">
        <v>6</v>
      </c>
      <c r="J484">
        <v>979</v>
      </c>
      <c r="K484">
        <v>159.24</v>
      </c>
      <c r="L484">
        <v>6</v>
      </c>
      <c r="M484">
        <v>3.3</v>
      </c>
      <c r="N484" s="1" t="s">
        <v>21</v>
      </c>
      <c r="O484">
        <v>68</v>
      </c>
      <c r="P484">
        <v>85</v>
      </c>
      <c r="Q484">
        <v>153</v>
      </c>
      <c r="R484">
        <v>1104598.3999999999</v>
      </c>
    </row>
    <row r="485" spans="1:18" x14ac:dyDescent="0.35">
      <c r="A485" s="1" t="s">
        <v>1429</v>
      </c>
      <c r="B485" s="1" t="s">
        <v>23</v>
      </c>
      <c r="C485" s="1" t="s">
        <v>37</v>
      </c>
      <c r="D485">
        <v>4.2</v>
      </c>
      <c r="E485">
        <v>74</v>
      </c>
      <c r="F485">
        <v>61.48</v>
      </c>
      <c r="G485">
        <v>1844</v>
      </c>
      <c r="H485">
        <v>25879</v>
      </c>
      <c r="I485">
        <v>19</v>
      </c>
      <c r="J485">
        <v>861</v>
      </c>
      <c r="K485">
        <v>185.76</v>
      </c>
      <c r="L485">
        <v>1</v>
      </c>
      <c r="M485">
        <v>9.9</v>
      </c>
      <c r="N485" s="1" t="s">
        <v>21</v>
      </c>
      <c r="O485">
        <v>59</v>
      </c>
      <c r="P485">
        <v>8</v>
      </c>
      <c r="Q485">
        <v>67</v>
      </c>
      <c r="R485">
        <v>1030695.99</v>
      </c>
    </row>
    <row r="486" spans="1:18" x14ac:dyDescent="0.35">
      <c r="A486" s="1" t="s">
        <v>1430</v>
      </c>
      <c r="B486" s="1" t="s">
        <v>23</v>
      </c>
      <c r="C486" s="1" t="s">
        <v>20</v>
      </c>
      <c r="D486">
        <v>3.3</v>
      </c>
      <c r="E486">
        <v>87</v>
      </c>
      <c r="F486">
        <v>66.58</v>
      </c>
      <c r="G486">
        <v>5414</v>
      </c>
      <c r="H486">
        <v>61375</v>
      </c>
      <c r="I486">
        <v>12</v>
      </c>
      <c r="J486">
        <v>512</v>
      </c>
      <c r="K486">
        <v>262.55</v>
      </c>
      <c r="L486">
        <v>1.9</v>
      </c>
      <c r="M486">
        <v>3.3</v>
      </c>
      <c r="N486" s="1" t="s">
        <v>27</v>
      </c>
      <c r="O486">
        <v>56</v>
      </c>
      <c r="P486">
        <v>8</v>
      </c>
      <c r="Q486">
        <v>64</v>
      </c>
      <c r="R486">
        <v>1299623.6100000001</v>
      </c>
    </row>
    <row r="487" spans="1:18" x14ac:dyDescent="0.35">
      <c r="A487" s="1" t="s">
        <v>1433</v>
      </c>
      <c r="B487" s="1" t="s">
        <v>23</v>
      </c>
      <c r="C487" s="1" t="s">
        <v>42</v>
      </c>
      <c r="D487">
        <v>3.2</v>
      </c>
      <c r="E487">
        <v>82</v>
      </c>
      <c r="F487">
        <v>37.380000000000003</v>
      </c>
      <c r="G487">
        <v>4970</v>
      </c>
      <c r="H487">
        <v>54595</v>
      </c>
      <c r="I487">
        <v>9</v>
      </c>
      <c r="J487">
        <v>939</v>
      </c>
      <c r="K487">
        <v>96.33</v>
      </c>
      <c r="L487">
        <v>3.1</v>
      </c>
      <c r="M487">
        <v>2</v>
      </c>
      <c r="N487" s="1" t="s">
        <v>21</v>
      </c>
      <c r="O487">
        <v>72</v>
      </c>
      <c r="P487">
        <v>54</v>
      </c>
      <c r="Q487">
        <v>126</v>
      </c>
      <c r="R487">
        <v>699592.67</v>
      </c>
    </row>
    <row r="488" spans="1:18" x14ac:dyDescent="0.35">
      <c r="A488" s="1" t="s">
        <v>1437</v>
      </c>
      <c r="B488" s="1" t="s">
        <v>23</v>
      </c>
      <c r="C488" s="1" t="s">
        <v>37</v>
      </c>
      <c r="D488">
        <v>3.1</v>
      </c>
      <c r="E488">
        <v>73</v>
      </c>
      <c r="F488">
        <v>59.16</v>
      </c>
      <c r="G488">
        <v>3168</v>
      </c>
      <c r="H488">
        <v>38155</v>
      </c>
      <c r="I488">
        <v>4</v>
      </c>
      <c r="J488">
        <v>133</v>
      </c>
      <c r="K488">
        <v>240.96</v>
      </c>
      <c r="L488">
        <v>9.1999999999999993</v>
      </c>
      <c r="M488">
        <v>7.6</v>
      </c>
      <c r="N488" s="1" t="s">
        <v>21</v>
      </c>
      <c r="O488">
        <v>6</v>
      </c>
      <c r="P488">
        <v>14</v>
      </c>
      <c r="Q488">
        <v>20</v>
      </c>
      <c r="R488">
        <v>966299.87</v>
      </c>
    </row>
    <row r="489" spans="1:18" x14ac:dyDescent="0.35">
      <c r="A489" s="1" t="s">
        <v>1439</v>
      </c>
      <c r="B489" s="1" t="s">
        <v>23</v>
      </c>
      <c r="C489" s="1" t="s">
        <v>20</v>
      </c>
      <c r="D489">
        <v>3.8</v>
      </c>
      <c r="E489">
        <v>80</v>
      </c>
      <c r="F489">
        <v>72.22</v>
      </c>
      <c r="G489">
        <v>2196</v>
      </c>
      <c r="H489">
        <v>28940</v>
      </c>
      <c r="I489">
        <v>1</v>
      </c>
      <c r="J489">
        <v>351</v>
      </c>
      <c r="K489">
        <v>181.94</v>
      </c>
      <c r="L489">
        <v>5.2</v>
      </c>
      <c r="M489">
        <v>1.1000000000000001</v>
      </c>
      <c r="N489" s="1" t="s">
        <v>27</v>
      </c>
      <c r="O489">
        <v>62</v>
      </c>
      <c r="P489">
        <v>9</v>
      </c>
      <c r="Q489">
        <v>71</v>
      </c>
      <c r="R489">
        <v>1280015.02</v>
      </c>
    </row>
    <row r="490" spans="1:18" x14ac:dyDescent="0.35">
      <c r="A490" s="1" t="s">
        <v>1442</v>
      </c>
      <c r="B490" s="1" t="s">
        <v>23</v>
      </c>
      <c r="C490" s="1" t="s">
        <v>42</v>
      </c>
      <c r="D490">
        <v>4.8</v>
      </c>
      <c r="E490">
        <v>84</v>
      </c>
      <c r="F490">
        <v>45.14</v>
      </c>
      <c r="G490">
        <v>9024</v>
      </c>
      <c r="H490">
        <v>94729</v>
      </c>
      <c r="I490">
        <v>14</v>
      </c>
      <c r="J490">
        <v>800</v>
      </c>
      <c r="K490">
        <v>194.47</v>
      </c>
      <c r="L490">
        <v>6.7</v>
      </c>
      <c r="M490">
        <v>9.3000000000000007</v>
      </c>
      <c r="N490" s="1" t="s">
        <v>21</v>
      </c>
      <c r="O490">
        <v>57</v>
      </c>
      <c r="P490">
        <v>23</v>
      </c>
      <c r="Q490">
        <v>80</v>
      </c>
      <c r="R490">
        <v>875879.09</v>
      </c>
    </row>
    <row r="491" spans="1:18" x14ac:dyDescent="0.35">
      <c r="A491" s="1" t="s">
        <v>1443</v>
      </c>
      <c r="B491" s="1" t="s">
        <v>23</v>
      </c>
      <c r="C491" s="1" t="s">
        <v>42</v>
      </c>
      <c r="D491">
        <v>4.5</v>
      </c>
      <c r="E491">
        <v>82</v>
      </c>
      <c r="F491">
        <v>35.6</v>
      </c>
      <c r="G491">
        <v>5804</v>
      </c>
      <c r="H491">
        <v>66988</v>
      </c>
      <c r="I491">
        <v>10</v>
      </c>
      <c r="J491">
        <v>633</v>
      </c>
      <c r="K491">
        <v>129.09</v>
      </c>
      <c r="L491">
        <v>9.6999999999999993</v>
      </c>
      <c r="M491">
        <v>8.1999999999999993</v>
      </c>
      <c r="N491" s="1" t="s">
        <v>21</v>
      </c>
      <c r="O491">
        <v>6</v>
      </c>
      <c r="P491">
        <v>63</v>
      </c>
      <c r="Q491">
        <v>69</v>
      </c>
      <c r="R491">
        <v>674032.6</v>
      </c>
    </row>
    <row r="492" spans="1:18" x14ac:dyDescent="0.35">
      <c r="A492" s="1" t="s">
        <v>1444</v>
      </c>
      <c r="B492" s="1" t="s">
        <v>23</v>
      </c>
      <c r="C492" s="1" t="s">
        <v>42</v>
      </c>
      <c r="D492">
        <v>4.5999999999999996</v>
      </c>
      <c r="E492">
        <v>74</v>
      </c>
      <c r="F492">
        <v>42.58</v>
      </c>
      <c r="G492">
        <v>4552</v>
      </c>
      <c r="H492">
        <v>49216</v>
      </c>
      <c r="I492">
        <v>18</v>
      </c>
      <c r="J492">
        <v>230</v>
      </c>
      <c r="K492">
        <v>245.39</v>
      </c>
      <c r="L492">
        <v>6.9</v>
      </c>
      <c r="M492">
        <v>9.9</v>
      </c>
      <c r="N492" s="1" t="s">
        <v>27</v>
      </c>
      <c r="O492">
        <v>54</v>
      </c>
      <c r="P492">
        <v>47</v>
      </c>
      <c r="Q492">
        <v>101</v>
      </c>
      <c r="R492">
        <v>730500.86</v>
      </c>
    </row>
    <row r="493" spans="1:18" x14ac:dyDescent="0.35">
      <c r="A493" s="1" t="s">
        <v>1448</v>
      </c>
      <c r="B493" s="1" t="s">
        <v>23</v>
      </c>
      <c r="C493" s="1" t="s">
        <v>24</v>
      </c>
      <c r="D493">
        <v>4.5</v>
      </c>
      <c r="E493">
        <v>78</v>
      </c>
      <c r="F493">
        <v>29.74</v>
      </c>
      <c r="G493">
        <v>3640</v>
      </c>
      <c r="H493">
        <v>44374</v>
      </c>
      <c r="I493">
        <v>3</v>
      </c>
      <c r="J493">
        <v>143</v>
      </c>
      <c r="K493">
        <v>224.53</v>
      </c>
      <c r="L493">
        <v>6.2</v>
      </c>
      <c r="M493">
        <v>7.1</v>
      </c>
      <c r="N493" s="1" t="s">
        <v>21</v>
      </c>
      <c r="O493">
        <v>20</v>
      </c>
      <c r="P493">
        <v>69</v>
      </c>
      <c r="Q493">
        <v>89</v>
      </c>
      <c r="R493">
        <v>528280.24</v>
      </c>
    </row>
    <row r="494" spans="1:18" x14ac:dyDescent="0.35">
      <c r="A494" s="1" t="s">
        <v>1451</v>
      </c>
      <c r="B494" s="1" t="s">
        <v>23</v>
      </c>
      <c r="C494" s="1" t="s">
        <v>42</v>
      </c>
      <c r="D494">
        <v>4.8</v>
      </c>
      <c r="E494">
        <v>82</v>
      </c>
      <c r="F494">
        <v>45.36</v>
      </c>
      <c r="G494">
        <v>5375</v>
      </c>
      <c r="H494">
        <v>62951</v>
      </c>
      <c r="I494">
        <v>6</v>
      </c>
      <c r="J494">
        <v>720</v>
      </c>
      <c r="K494">
        <v>150.80000000000001</v>
      </c>
      <c r="L494">
        <v>7.7</v>
      </c>
      <c r="M494">
        <v>7.1</v>
      </c>
      <c r="N494" s="1" t="s">
        <v>21</v>
      </c>
      <c r="O494">
        <v>61</v>
      </c>
      <c r="P494">
        <v>24</v>
      </c>
      <c r="Q494">
        <v>85</v>
      </c>
      <c r="R494">
        <v>844480.53</v>
      </c>
    </row>
    <row r="495" spans="1:18" x14ac:dyDescent="0.35">
      <c r="A495" s="1" t="s">
        <v>1453</v>
      </c>
      <c r="B495" s="1" t="s">
        <v>23</v>
      </c>
      <c r="C495" s="1" t="s">
        <v>37</v>
      </c>
      <c r="D495">
        <v>3.8</v>
      </c>
      <c r="E495">
        <v>78</v>
      </c>
      <c r="F495">
        <v>59.26</v>
      </c>
      <c r="G495">
        <v>6871</v>
      </c>
      <c r="H495">
        <v>67950</v>
      </c>
      <c r="I495">
        <v>1</v>
      </c>
      <c r="J495">
        <v>857</v>
      </c>
      <c r="K495">
        <v>277.61</v>
      </c>
      <c r="L495">
        <v>5.8</v>
      </c>
      <c r="M495">
        <v>6.5</v>
      </c>
      <c r="N495" s="1" t="s">
        <v>27</v>
      </c>
      <c r="O495">
        <v>51</v>
      </c>
      <c r="P495">
        <v>58</v>
      </c>
      <c r="Q495">
        <v>109</v>
      </c>
      <c r="R495">
        <v>1041306.66</v>
      </c>
    </row>
    <row r="496" spans="1:18" x14ac:dyDescent="0.35">
      <c r="A496" s="1" t="s">
        <v>1458</v>
      </c>
      <c r="B496" s="1" t="s">
        <v>23</v>
      </c>
      <c r="C496" s="1" t="s">
        <v>42</v>
      </c>
      <c r="D496">
        <v>3.9</v>
      </c>
      <c r="E496">
        <v>82</v>
      </c>
      <c r="F496">
        <v>44.99</v>
      </c>
      <c r="G496">
        <v>4691</v>
      </c>
      <c r="H496">
        <v>48589</v>
      </c>
      <c r="I496">
        <v>4</v>
      </c>
      <c r="J496">
        <v>168</v>
      </c>
      <c r="K496">
        <v>216.13</v>
      </c>
      <c r="L496">
        <v>8</v>
      </c>
      <c r="M496">
        <v>7.6</v>
      </c>
      <c r="N496" s="1" t="s">
        <v>21</v>
      </c>
      <c r="O496">
        <v>17</v>
      </c>
      <c r="P496">
        <v>67</v>
      </c>
      <c r="Q496">
        <v>84</v>
      </c>
      <c r="R496">
        <v>833311.53</v>
      </c>
    </row>
    <row r="497" spans="1:18" x14ac:dyDescent="0.35">
      <c r="A497" s="1" t="s">
        <v>1459</v>
      </c>
      <c r="B497" s="1" t="s">
        <v>23</v>
      </c>
      <c r="C497" s="1" t="s">
        <v>37</v>
      </c>
      <c r="D497">
        <v>4.0999999999999996</v>
      </c>
      <c r="E497">
        <v>78</v>
      </c>
      <c r="F497">
        <v>60.79</v>
      </c>
      <c r="G497">
        <v>6877</v>
      </c>
      <c r="H497">
        <v>72906</v>
      </c>
      <c r="I497">
        <v>19</v>
      </c>
      <c r="J497">
        <v>70</v>
      </c>
      <c r="K497">
        <v>268.64</v>
      </c>
      <c r="L497">
        <v>3.6</v>
      </c>
      <c r="M497">
        <v>5.6</v>
      </c>
      <c r="N497" s="1" t="s">
        <v>21</v>
      </c>
      <c r="O497">
        <v>36</v>
      </c>
      <c r="P497">
        <v>68</v>
      </c>
      <c r="Q497">
        <v>104</v>
      </c>
      <c r="R497">
        <v>1082437.74</v>
      </c>
    </row>
    <row r="498" spans="1:18" x14ac:dyDescent="0.35">
      <c r="A498" s="1" t="s">
        <v>1460</v>
      </c>
      <c r="B498" s="1" t="s">
        <v>23</v>
      </c>
      <c r="C498" s="1" t="s">
        <v>26</v>
      </c>
      <c r="D498">
        <v>4.0999999999999996</v>
      </c>
      <c r="E498">
        <v>79</v>
      </c>
      <c r="F498">
        <v>51.23</v>
      </c>
      <c r="G498">
        <v>8198</v>
      </c>
      <c r="H498">
        <v>85422</v>
      </c>
      <c r="I498">
        <v>17</v>
      </c>
      <c r="J498">
        <v>70</v>
      </c>
      <c r="K498">
        <v>249.75</v>
      </c>
      <c r="L498">
        <v>4.2</v>
      </c>
      <c r="M498">
        <v>3.4</v>
      </c>
      <c r="N498" s="1" t="s">
        <v>27</v>
      </c>
      <c r="O498">
        <v>74</v>
      </c>
      <c r="P498">
        <v>58</v>
      </c>
      <c r="Q498">
        <v>132</v>
      </c>
      <c r="R498">
        <v>930600.69</v>
      </c>
    </row>
    <row r="499" spans="1:18" x14ac:dyDescent="0.35">
      <c r="A499" s="1" t="s">
        <v>1463</v>
      </c>
      <c r="B499" s="1" t="s">
        <v>23</v>
      </c>
      <c r="C499" s="1" t="s">
        <v>20</v>
      </c>
      <c r="D499">
        <v>3.9</v>
      </c>
      <c r="E499">
        <v>76</v>
      </c>
      <c r="F499">
        <v>75.099999999999994</v>
      </c>
      <c r="G499">
        <v>3643</v>
      </c>
      <c r="H499">
        <v>40573</v>
      </c>
      <c r="I499">
        <v>4</v>
      </c>
      <c r="J499">
        <v>667</v>
      </c>
      <c r="K499">
        <v>97.66</v>
      </c>
      <c r="L499">
        <v>7</v>
      </c>
      <c r="M499">
        <v>3.6</v>
      </c>
      <c r="N499" s="1" t="s">
        <v>27</v>
      </c>
      <c r="O499">
        <v>32</v>
      </c>
      <c r="P499">
        <v>32</v>
      </c>
      <c r="Q499">
        <v>64</v>
      </c>
      <c r="R499">
        <v>1272897.95</v>
      </c>
    </row>
    <row r="500" spans="1:18" x14ac:dyDescent="0.35">
      <c r="A500" s="1" t="s">
        <v>1464</v>
      </c>
      <c r="B500" s="1" t="s">
        <v>23</v>
      </c>
      <c r="C500" s="1" t="s">
        <v>42</v>
      </c>
      <c r="D500">
        <v>3.8</v>
      </c>
      <c r="E500">
        <v>84</v>
      </c>
      <c r="F500">
        <v>41.15</v>
      </c>
      <c r="G500">
        <v>2717</v>
      </c>
      <c r="H500">
        <v>33003</v>
      </c>
      <c r="I500">
        <v>19</v>
      </c>
      <c r="J500">
        <v>794</v>
      </c>
      <c r="K500">
        <v>186.93</v>
      </c>
      <c r="L500">
        <v>2.4</v>
      </c>
      <c r="M500">
        <v>4.8</v>
      </c>
      <c r="N500" s="1" t="s">
        <v>21</v>
      </c>
      <c r="O500">
        <v>35</v>
      </c>
      <c r="P500">
        <v>39</v>
      </c>
      <c r="Q500">
        <v>74</v>
      </c>
      <c r="R500">
        <v>789954.15</v>
      </c>
    </row>
    <row r="501" spans="1:18" x14ac:dyDescent="0.35">
      <c r="A501" s="1" t="s">
        <v>1466</v>
      </c>
      <c r="B501" s="1" t="s">
        <v>23</v>
      </c>
      <c r="C501" s="1" t="s">
        <v>37</v>
      </c>
      <c r="D501">
        <v>3.9</v>
      </c>
      <c r="E501">
        <v>83</v>
      </c>
      <c r="F501">
        <v>55.34</v>
      </c>
      <c r="G501">
        <v>6804</v>
      </c>
      <c r="H501">
        <v>71994</v>
      </c>
      <c r="I501">
        <v>13</v>
      </c>
      <c r="J501">
        <v>198</v>
      </c>
      <c r="K501">
        <v>285.91000000000003</v>
      </c>
      <c r="L501">
        <v>7.2</v>
      </c>
      <c r="M501">
        <v>2.7</v>
      </c>
      <c r="N501" s="1" t="s">
        <v>27</v>
      </c>
      <c r="O501">
        <v>51</v>
      </c>
      <c r="P501">
        <v>24</v>
      </c>
      <c r="Q501">
        <v>75</v>
      </c>
      <c r="R501">
        <v>1042217.38</v>
      </c>
    </row>
    <row r="502" spans="1:18" x14ac:dyDescent="0.35">
      <c r="A502" s="1" t="s">
        <v>1473</v>
      </c>
      <c r="B502" s="1" t="s">
        <v>23</v>
      </c>
      <c r="C502" s="1" t="s">
        <v>42</v>
      </c>
      <c r="D502">
        <v>3.5</v>
      </c>
      <c r="E502">
        <v>75</v>
      </c>
      <c r="F502">
        <v>35.32</v>
      </c>
      <c r="G502">
        <v>6523</v>
      </c>
      <c r="H502">
        <v>65624</v>
      </c>
      <c r="I502">
        <v>5</v>
      </c>
      <c r="J502">
        <v>104</v>
      </c>
      <c r="K502">
        <v>94.07</v>
      </c>
      <c r="L502">
        <v>1.4</v>
      </c>
      <c r="M502">
        <v>9.1</v>
      </c>
      <c r="N502" s="1" t="s">
        <v>21</v>
      </c>
      <c r="O502">
        <v>74</v>
      </c>
      <c r="P502">
        <v>57</v>
      </c>
      <c r="Q502">
        <v>131</v>
      </c>
      <c r="R502">
        <v>608281.62</v>
      </c>
    </row>
    <row r="503" spans="1:18" x14ac:dyDescent="0.35">
      <c r="A503" s="1" t="s">
        <v>1475</v>
      </c>
      <c r="B503" s="1" t="s">
        <v>23</v>
      </c>
      <c r="C503" s="1" t="s">
        <v>24</v>
      </c>
      <c r="D503">
        <v>4.8</v>
      </c>
      <c r="E503">
        <v>83</v>
      </c>
      <c r="F503">
        <v>30.73</v>
      </c>
      <c r="G503">
        <v>7242</v>
      </c>
      <c r="H503">
        <v>82164</v>
      </c>
      <c r="I503">
        <v>16</v>
      </c>
      <c r="J503">
        <v>262</v>
      </c>
      <c r="K503">
        <v>199.12</v>
      </c>
      <c r="L503">
        <v>7.7</v>
      </c>
      <c r="M503">
        <v>9.3000000000000007</v>
      </c>
      <c r="N503" s="1" t="s">
        <v>27</v>
      </c>
      <c r="O503">
        <v>11</v>
      </c>
      <c r="P503">
        <v>34</v>
      </c>
      <c r="Q503">
        <v>45</v>
      </c>
      <c r="R503">
        <v>599957.26</v>
      </c>
    </row>
    <row r="504" spans="1:18" x14ac:dyDescent="0.35">
      <c r="A504" s="1" t="s">
        <v>1478</v>
      </c>
      <c r="B504" s="1" t="s">
        <v>23</v>
      </c>
      <c r="C504" s="1" t="s">
        <v>26</v>
      </c>
      <c r="D504">
        <v>3.3</v>
      </c>
      <c r="E504">
        <v>86</v>
      </c>
      <c r="F504">
        <v>46.76</v>
      </c>
      <c r="G504">
        <v>5008</v>
      </c>
      <c r="H504">
        <v>51898</v>
      </c>
      <c r="I504">
        <v>7</v>
      </c>
      <c r="J504">
        <v>119</v>
      </c>
      <c r="K504">
        <v>198.94</v>
      </c>
      <c r="L504">
        <v>6.1</v>
      </c>
      <c r="M504">
        <v>5</v>
      </c>
      <c r="N504" s="1" t="s">
        <v>21</v>
      </c>
      <c r="O504">
        <v>19</v>
      </c>
      <c r="P504">
        <v>6</v>
      </c>
      <c r="Q504">
        <v>25</v>
      </c>
      <c r="R504">
        <v>904741.74</v>
      </c>
    </row>
    <row r="505" spans="1:18" x14ac:dyDescent="0.35">
      <c r="A505" s="1" t="s">
        <v>1479</v>
      </c>
      <c r="B505" s="1" t="s">
        <v>23</v>
      </c>
      <c r="C505" s="1" t="s">
        <v>26</v>
      </c>
      <c r="D505">
        <v>3.3</v>
      </c>
      <c r="E505">
        <v>78</v>
      </c>
      <c r="F505">
        <v>50.95</v>
      </c>
      <c r="G505">
        <v>3617</v>
      </c>
      <c r="H505">
        <v>40151</v>
      </c>
      <c r="I505">
        <v>9</v>
      </c>
      <c r="J505">
        <v>231</v>
      </c>
      <c r="K505">
        <v>181.36</v>
      </c>
      <c r="L505">
        <v>1.7</v>
      </c>
      <c r="M505">
        <v>6.4</v>
      </c>
      <c r="N505" s="1" t="s">
        <v>21</v>
      </c>
      <c r="O505">
        <v>5</v>
      </c>
      <c r="P505">
        <v>20</v>
      </c>
      <c r="Q505">
        <v>25</v>
      </c>
      <c r="R505">
        <v>892546.7</v>
      </c>
    </row>
    <row r="506" spans="1:18" x14ac:dyDescent="0.35">
      <c r="A506" s="1" t="s">
        <v>1482</v>
      </c>
      <c r="B506" s="1" t="s">
        <v>23</v>
      </c>
      <c r="C506" s="1" t="s">
        <v>31</v>
      </c>
      <c r="D506">
        <v>4.7</v>
      </c>
      <c r="E506">
        <v>85</v>
      </c>
      <c r="F506">
        <v>36.08</v>
      </c>
      <c r="G506">
        <v>8689</v>
      </c>
      <c r="H506">
        <v>96335</v>
      </c>
      <c r="I506">
        <v>1</v>
      </c>
      <c r="J506">
        <v>553</v>
      </c>
      <c r="K506">
        <v>198.85</v>
      </c>
      <c r="L506">
        <v>6.8</v>
      </c>
      <c r="M506">
        <v>1.2</v>
      </c>
      <c r="N506" s="1" t="s">
        <v>21</v>
      </c>
      <c r="O506">
        <v>58</v>
      </c>
      <c r="P506">
        <v>66</v>
      </c>
      <c r="Q506">
        <v>124</v>
      </c>
      <c r="R506">
        <v>700059.37</v>
      </c>
    </row>
    <row r="507" spans="1:18" x14ac:dyDescent="0.35">
      <c r="A507" s="1" t="s">
        <v>1492</v>
      </c>
      <c r="B507" s="1" t="s">
        <v>23</v>
      </c>
      <c r="C507" s="1" t="s">
        <v>26</v>
      </c>
      <c r="D507">
        <v>3.1</v>
      </c>
      <c r="E507">
        <v>83</v>
      </c>
      <c r="F507">
        <v>45.65</v>
      </c>
      <c r="G507">
        <v>1866</v>
      </c>
      <c r="H507">
        <v>18041</v>
      </c>
      <c r="I507">
        <v>16</v>
      </c>
      <c r="J507">
        <v>83</v>
      </c>
      <c r="K507">
        <v>84.15</v>
      </c>
      <c r="L507">
        <v>4.5</v>
      </c>
      <c r="M507">
        <v>3.8</v>
      </c>
      <c r="N507" s="1" t="s">
        <v>27</v>
      </c>
      <c r="O507">
        <v>30</v>
      </c>
      <c r="P507">
        <v>27</v>
      </c>
      <c r="Q507">
        <v>57</v>
      </c>
      <c r="R507">
        <v>856399.15</v>
      </c>
    </row>
    <row r="508" spans="1:18" x14ac:dyDescent="0.35">
      <c r="A508" s="1" t="s">
        <v>1493</v>
      </c>
      <c r="B508" s="1" t="s">
        <v>23</v>
      </c>
      <c r="C508" s="1" t="s">
        <v>24</v>
      </c>
      <c r="D508">
        <v>3.1</v>
      </c>
      <c r="E508">
        <v>70</v>
      </c>
      <c r="F508">
        <v>28.68</v>
      </c>
      <c r="G508">
        <v>4579</v>
      </c>
      <c r="H508">
        <v>44396</v>
      </c>
      <c r="I508">
        <v>7</v>
      </c>
      <c r="J508">
        <v>997</v>
      </c>
      <c r="K508">
        <v>59.27</v>
      </c>
      <c r="L508">
        <v>5</v>
      </c>
      <c r="M508">
        <v>4.0999999999999996</v>
      </c>
      <c r="N508" s="1" t="s">
        <v>27</v>
      </c>
      <c r="O508">
        <v>26</v>
      </c>
      <c r="P508">
        <v>23</v>
      </c>
      <c r="Q508">
        <v>49</v>
      </c>
      <c r="R508">
        <v>463702.02</v>
      </c>
    </row>
    <row r="509" spans="1:18" x14ac:dyDescent="0.35">
      <c r="A509" s="1" t="s">
        <v>1499</v>
      </c>
      <c r="B509" s="1" t="s">
        <v>23</v>
      </c>
      <c r="C509" s="1" t="s">
        <v>26</v>
      </c>
      <c r="D509">
        <v>3.8</v>
      </c>
      <c r="E509">
        <v>70</v>
      </c>
      <c r="F509">
        <v>50.71</v>
      </c>
      <c r="G509">
        <v>2048</v>
      </c>
      <c r="H509">
        <v>20042</v>
      </c>
      <c r="I509">
        <v>15</v>
      </c>
      <c r="J509">
        <v>584</v>
      </c>
      <c r="K509">
        <v>58.66</v>
      </c>
      <c r="L509">
        <v>7.5</v>
      </c>
      <c r="M509">
        <v>5.2</v>
      </c>
      <c r="N509" s="1" t="s">
        <v>27</v>
      </c>
      <c r="O509">
        <v>20</v>
      </c>
      <c r="P509">
        <v>0</v>
      </c>
      <c r="Q509">
        <v>20</v>
      </c>
      <c r="R509">
        <v>804990.6</v>
      </c>
    </row>
    <row r="510" spans="1:18" x14ac:dyDescent="0.35">
      <c r="A510" s="1" t="s">
        <v>1502</v>
      </c>
      <c r="B510" s="1" t="s">
        <v>23</v>
      </c>
      <c r="C510" s="1" t="s">
        <v>24</v>
      </c>
      <c r="D510">
        <v>4.4000000000000004</v>
      </c>
      <c r="E510">
        <v>79</v>
      </c>
      <c r="F510">
        <v>31.62</v>
      </c>
      <c r="G510">
        <v>6552</v>
      </c>
      <c r="H510">
        <v>71182</v>
      </c>
      <c r="I510">
        <v>8</v>
      </c>
      <c r="J510">
        <v>605</v>
      </c>
      <c r="K510">
        <v>218.32</v>
      </c>
      <c r="L510">
        <v>5.0999999999999996</v>
      </c>
      <c r="M510">
        <v>5.9</v>
      </c>
      <c r="N510" s="1" t="s">
        <v>21</v>
      </c>
      <c r="O510">
        <v>71</v>
      </c>
      <c r="P510">
        <v>23</v>
      </c>
      <c r="Q510">
        <v>94</v>
      </c>
      <c r="R510">
        <v>578127</v>
      </c>
    </row>
    <row r="511" spans="1:18" x14ac:dyDescent="0.35">
      <c r="A511" s="1" t="s">
        <v>1505</v>
      </c>
      <c r="B511" s="1" t="s">
        <v>23</v>
      </c>
      <c r="C511" s="1" t="s">
        <v>42</v>
      </c>
      <c r="D511">
        <v>3.7</v>
      </c>
      <c r="E511">
        <v>77</v>
      </c>
      <c r="F511">
        <v>38.25</v>
      </c>
      <c r="G511">
        <v>6509</v>
      </c>
      <c r="H511">
        <v>66679</v>
      </c>
      <c r="I511">
        <v>9</v>
      </c>
      <c r="J511">
        <v>625</v>
      </c>
      <c r="K511">
        <v>296.25</v>
      </c>
      <c r="L511">
        <v>2.7</v>
      </c>
      <c r="M511">
        <v>9.9</v>
      </c>
      <c r="N511" s="1" t="s">
        <v>21</v>
      </c>
      <c r="O511">
        <v>5</v>
      </c>
      <c r="P511">
        <v>41</v>
      </c>
      <c r="Q511">
        <v>46</v>
      </c>
      <c r="R511">
        <v>676416.7</v>
      </c>
    </row>
    <row r="512" spans="1:18" x14ac:dyDescent="0.35">
      <c r="A512" s="1" t="s">
        <v>1508</v>
      </c>
      <c r="B512" s="1" t="s">
        <v>23</v>
      </c>
      <c r="C512" s="1" t="s">
        <v>42</v>
      </c>
      <c r="D512">
        <v>3.4</v>
      </c>
      <c r="E512">
        <v>73</v>
      </c>
      <c r="F512">
        <v>36.200000000000003</v>
      </c>
      <c r="G512">
        <v>6142</v>
      </c>
      <c r="H512">
        <v>65334</v>
      </c>
      <c r="I512">
        <v>7</v>
      </c>
      <c r="J512">
        <v>876</v>
      </c>
      <c r="K512">
        <v>110.3</v>
      </c>
      <c r="L512">
        <v>8.1999999999999993</v>
      </c>
      <c r="M512">
        <v>5</v>
      </c>
      <c r="N512" s="1" t="s">
        <v>21</v>
      </c>
      <c r="O512">
        <v>35</v>
      </c>
      <c r="P512">
        <v>20</v>
      </c>
      <c r="Q512">
        <v>55</v>
      </c>
      <c r="R512">
        <v>608552.1</v>
      </c>
    </row>
    <row r="513" spans="1:18" x14ac:dyDescent="0.35">
      <c r="A513" s="1" t="s">
        <v>1509</v>
      </c>
      <c r="B513" s="1" t="s">
        <v>23</v>
      </c>
      <c r="C513" s="1" t="s">
        <v>26</v>
      </c>
      <c r="D513">
        <v>4.4000000000000004</v>
      </c>
      <c r="E513">
        <v>81</v>
      </c>
      <c r="F513">
        <v>48.51</v>
      </c>
      <c r="G513">
        <v>3281</v>
      </c>
      <c r="H513">
        <v>39425</v>
      </c>
      <c r="I513">
        <v>13</v>
      </c>
      <c r="J513">
        <v>860</v>
      </c>
      <c r="K513">
        <v>149.62</v>
      </c>
      <c r="L513">
        <v>4.9000000000000004</v>
      </c>
      <c r="M513">
        <v>7</v>
      </c>
      <c r="N513" s="1" t="s">
        <v>27</v>
      </c>
      <c r="O513">
        <v>75</v>
      </c>
      <c r="P513">
        <v>42</v>
      </c>
      <c r="Q513">
        <v>117</v>
      </c>
      <c r="R513">
        <v>893757.31</v>
      </c>
    </row>
    <row r="514" spans="1:18" x14ac:dyDescent="0.35">
      <c r="A514" s="1" t="s">
        <v>1510</v>
      </c>
      <c r="B514" s="1" t="s">
        <v>23</v>
      </c>
      <c r="C514" s="1" t="s">
        <v>37</v>
      </c>
      <c r="D514">
        <v>4.8</v>
      </c>
      <c r="E514">
        <v>80</v>
      </c>
      <c r="F514">
        <v>64.08</v>
      </c>
      <c r="G514">
        <v>8397</v>
      </c>
      <c r="H514">
        <v>93598</v>
      </c>
      <c r="I514">
        <v>9</v>
      </c>
      <c r="J514">
        <v>732</v>
      </c>
      <c r="K514">
        <v>270.18</v>
      </c>
      <c r="L514">
        <v>6</v>
      </c>
      <c r="M514">
        <v>6.9</v>
      </c>
      <c r="N514" s="1" t="s">
        <v>21</v>
      </c>
      <c r="O514">
        <v>33</v>
      </c>
      <c r="P514">
        <v>59</v>
      </c>
      <c r="Q514">
        <v>92</v>
      </c>
      <c r="R514">
        <v>1162766.3600000001</v>
      </c>
    </row>
    <row r="515" spans="1:18" x14ac:dyDescent="0.35">
      <c r="A515" s="1" t="s">
        <v>1511</v>
      </c>
      <c r="B515" s="1" t="s">
        <v>23</v>
      </c>
      <c r="C515" s="1" t="s">
        <v>31</v>
      </c>
      <c r="D515">
        <v>3.8</v>
      </c>
      <c r="E515">
        <v>74</v>
      </c>
      <c r="F515">
        <v>37.17</v>
      </c>
      <c r="G515">
        <v>5484</v>
      </c>
      <c r="H515">
        <v>60258</v>
      </c>
      <c r="I515">
        <v>11</v>
      </c>
      <c r="J515">
        <v>702</v>
      </c>
      <c r="K515">
        <v>57.11</v>
      </c>
      <c r="L515">
        <v>1.9</v>
      </c>
      <c r="M515">
        <v>8.4</v>
      </c>
      <c r="N515" s="1" t="s">
        <v>27</v>
      </c>
      <c r="O515">
        <v>15</v>
      </c>
      <c r="P515">
        <v>23</v>
      </c>
      <c r="Q515">
        <v>38</v>
      </c>
      <c r="R515">
        <v>632582.38</v>
      </c>
    </row>
    <row r="516" spans="1:18" x14ac:dyDescent="0.35">
      <c r="A516" s="1" t="s">
        <v>1512</v>
      </c>
      <c r="B516" s="1" t="s">
        <v>23</v>
      </c>
      <c r="C516" s="1" t="s">
        <v>42</v>
      </c>
      <c r="D516">
        <v>3.4</v>
      </c>
      <c r="E516">
        <v>81</v>
      </c>
      <c r="F516">
        <v>36.86</v>
      </c>
      <c r="G516">
        <v>1803</v>
      </c>
      <c r="H516">
        <v>24183</v>
      </c>
      <c r="I516">
        <v>9</v>
      </c>
      <c r="J516">
        <v>633</v>
      </c>
      <c r="K516">
        <v>126.81</v>
      </c>
      <c r="L516">
        <v>7.2</v>
      </c>
      <c r="M516">
        <v>7.4</v>
      </c>
      <c r="N516" s="1" t="s">
        <v>21</v>
      </c>
      <c r="O516">
        <v>43</v>
      </c>
      <c r="P516">
        <v>66</v>
      </c>
      <c r="Q516">
        <v>109</v>
      </c>
      <c r="R516">
        <v>679356.93</v>
      </c>
    </row>
    <row r="517" spans="1:18" x14ac:dyDescent="0.35">
      <c r="A517" s="1" t="s">
        <v>1513</v>
      </c>
      <c r="B517" s="1" t="s">
        <v>23</v>
      </c>
      <c r="C517" s="1" t="s">
        <v>24</v>
      </c>
      <c r="D517">
        <v>3.6</v>
      </c>
      <c r="E517">
        <v>90</v>
      </c>
      <c r="F517">
        <v>33.68</v>
      </c>
      <c r="G517">
        <v>7154</v>
      </c>
      <c r="H517">
        <v>78881</v>
      </c>
      <c r="I517">
        <v>11</v>
      </c>
      <c r="J517">
        <v>604</v>
      </c>
      <c r="K517">
        <v>171.8</v>
      </c>
      <c r="L517">
        <v>5.4</v>
      </c>
      <c r="M517">
        <v>7.7</v>
      </c>
      <c r="N517" s="1" t="s">
        <v>27</v>
      </c>
      <c r="O517">
        <v>34</v>
      </c>
      <c r="P517">
        <v>27</v>
      </c>
      <c r="Q517">
        <v>61</v>
      </c>
      <c r="R517">
        <v>699320.33</v>
      </c>
    </row>
    <row r="518" spans="1:18" x14ac:dyDescent="0.35">
      <c r="A518" s="1" t="s">
        <v>1514</v>
      </c>
      <c r="B518" s="1" t="s">
        <v>23</v>
      </c>
      <c r="C518" s="1" t="s">
        <v>24</v>
      </c>
      <c r="D518">
        <v>3.9</v>
      </c>
      <c r="E518">
        <v>73</v>
      </c>
      <c r="F518">
        <v>30.55</v>
      </c>
      <c r="G518">
        <v>7579</v>
      </c>
      <c r="H518">
        <v>76695</v>
      </c>
      <c r="I518">
        <v>14</v>
      </c>
      <c r="J518">
        <v>289</v>
      </c>
      <c r="K518">
        <v>206.37</v>
      </c>
      <c r="L518">
        <v>5.6</v>
      </c>
      <c r="M518">
        <v>6</v>
      </c>
      <c r="N518" s="1" t="s">
        <v>27</v>
      </c>
      <c r="O518">
        <v>58</v>
      </c>
      <c r="P518">
        <v>65</v>
      </c>
      <c r="Q518">
        <v>123</v>
      </c>
      <c r="R518">
        <v>527741.75</v>
      </c>
    </row>
    <row r="519" spans="1:18" x14ac:dyDescent="0.35">
      <c r="A519" s="1" t="s">
        <v>1517</v>
      </c>
      <c r="B519" s="1" t="s">
        <v>23</v>
      </c>
      <c r="C519" s="1" t="s">
        <v>42</v>
      </c>
      <c r="D519">
        <v>4.5</v>
      </c>
      <c r="E519">
        <v>87</v>
      </c>
      <c r="F519">
        <v>44.51</v>
      </c>
      <c r="G519">
        <v>2197</v>
      </c>
      <c r="H519">
        <v>30420</v>
      </c>
      <c r="I519">
        <v>1</v>
      </c>
      <c r="J519">
        <v>468</v>
      </c>
      <c r="K519">
        <v>136.07</v>
      </c>
      <c r="L519">
        <v>5.8</v>
      </c>
      <c r="M519">
        <v>4.5</v>
      </c>
      <c r="N519" s="1" t="s">
        <v>21</v>
      </c>
      <c r="O519">
        <v>40</v>
      </c>
      <c r="P519">
        <v>83</v>
      </c>
      <c r="Q519">
        <v>123</v>
      </c>
      <c r="R519">
        <v>865426.26</v>
      </c>
    </row>
    <row r="520" spans="1:18" x14ac:dyDescent="0.35">
      <c r="A520" s="1" t="s">
        <v>1522</v>
      </c>
      <c r="B520" s="1" t="s">
        <v>23</v>
      </c>
      <c r="C520" s="1" t="s">
        <v>37</v>
      </c>
      <c r="D520">
        <v>4.2</v>
      </c>
      <c r="E520">
        <v>75</v>
      </c>
      <c r="F520">
        <v>62.23</v>
      </c>
      <c r="G520">
        <v>7641</v>
      </c>
      <c r="H520">
        <v>79231</v>
      </c>
      <c r="I520">
        <v>17</v>
      </c>
      <c r="J520">
        <v>923</v>
      </c>
      <c r="K520">
        <v>196.4</v>
      </c>
      <c r="L520">
        <v>6.8</v>
      </c>
      <c r="M520">
        <v>9.4</v>
      </c>
      <c r="N520" s="1" t="s">
        <v>27</v>
      </c>
      <c r="O520">
        <v>44</v>
      </c>
      <c r="P520">
        <v>41</v>
      </c>
      <c r="Q520">
        <v>85</v>
      </c>
      <c r="R520">
        <v>1069786.3500000001</v>
      </c>
    </row>
    <row r="521" spans="1:18" x14ac:dyDescent="0.35">
      <c r="A521" s="1" t="s">
        <v>1528</v>
      </c>
      <c r="B521" s="1" t="s">
        <v>23</v>
      </c>
      <c r="C521" s="1" t="s">
        <v>42</v>
      </c>
      <c r="D521">
        <v>4.5</v>
      </c>
      <c r="E521">
        <v>73</v>
      </c>
      <c r="F521">
        <v>44.27</v>
      </c>
      <c r="G521">
        <v>5373</v>
      </c>
      <c r="H521">
        <v>53996</v>
      </c>
      <c r="I521">
        <v>11</v>
      </c>
      <c r="J521">
        <v>408</v>
      </c>
      <c r="K521">
        <v>206.04</v>
      </c>
      <c r="L521">
        <v>6.9</v>
      </c>
      <c r="M521">
        <v>8.1999999999999993</v>
      </c>
      <c r="N521" s="1" t="s">
        <v>21</v>
      </c>
      <c r="O521">
        <v>35</v>
      </c>
      <c r="P521">
        <v>29</v>
      </c>
      <c r="Q521">
        <v>64</v>
      </c>
      <c r="R521">
        <v>740703.07</v>
      </c>
    </row>
    <row r="522" spans="1:18" x14ac:dyDescent="0.35">
      <c r="A522" s="1" t="s">
        <v>1531</v>
      </c>
      <c r="B522" s="1" t="s">
        <v>23</v>
      </c>
      <c r="C522" s="1" t="s">
        <v>24</v>
      </c>
      <c r="D522">
        <v>3.1</v>
      </c>
      <c r="E522">
        <v>82</v>
      </c>
      <c r="F522">
        <v>31.35</v>
      </c>
      <c r="G522">
        <v>5963</v>
      </c>
      <c r="H522">
        <v>62000</v>
      </c>
      <c r="I522">
        <v>9</v>
      </c>
      <c r="J522">
        <v>805</v>
      </c>
      <c r="K522">
        <v>229.25</v>
      </c>
      <c r="L522">
        <v>5.0999999999999996</v>
      </c>
      <c r="M522">
        <v>3.2</v>
      </c>
      <c r="N522" s="1" t="s">
        <v>27</v>
      </c>
      <c r="O522">
        <v>24</v>
      </c>
      <c r="P522">
        <v>58</v>
      </c>
      <c r="Q522">
        <v>82</v>
      </c>
      <c r="R522">
        <v>592358.5</v>
      </c>
    </row>
    <row r="523" spans="1:18" x14ac:dyDescent="0.35">
      <c r="A523" s="1" t="s">
        <v>1532</v>
      </c>
      <c r="B523" s="1" t="s">
        <v>23</v>
      </c>
      <c r="C523" s="1" t="s">
        <v>42</v>
      </c>
      <c r="D523">
        <v>3.2</v>
      </c>
      <c r="E523">
        <v>72</v>
      </c>
      <c r="F523">
        <v>35.06</v>
      </c>
      <c r="G523">
        <v>1402</v>
      </c>
      <c r="H523">
        <v>19406</v>
      </c>
      <c r="I523">
        <v>4</v>
      </c>
      <c r="J523">
        <v>396</v>
      </c>
      <c r="K523">
        <v>50.31</v>
      </c>
      <c r="L523">
        <v>5.6</v>
      </c>
      <c r="M523">
        <v>8.1999999999999993</v>
      </c>
      <c r="N523" s="1" t="s">
        <v>27</v>
      </c>
      <c r="O523">
        <v>10</v>
      </c>
      <c r="P523">
        <v>47</v>
      </c>
      <c r="Q523">
        <v>57</v>
      </c>
      <c r="R523">
        <v>569589.80000000005</v>
      </c>
    </row>
    <row r="524" spans="1:18" x14ac:dyDescent="0.35">
      <c r="A524" s="1" t="s">
        <v>1533</v>
      </c>
      <c r="B524" s="1" t="s">
        <v>23</v>
      </c>
      <c r="C524" s="1" t="s">
        <v>24</v>
      </c>
      <c r="D524">
        <v>4.2</v>
      </c>
      <c r="E524">
        <v>76</v>
      </c>
      <c r="F524">
        <v>32.840000000000003</v>
      </c>
      <c r="G524">
        <v>3253</v>
      </c>
      <c r="H524">
        <v>33688</v>
      </c>
      <c r="I524">
        <v>4</v>
      </c>
      <c r="J524">
        <v>391</v>
      </c>
      <c r="K524">
        <v>50.26</v>
      </c>
      <c r="L524">
        <v>8.6</v>
      </c>
      <c r="M524">
        <v>7.4</v>
      </c>
      <c r="N524" s="1" t="s">
        <v>21</v>
      </c>
      <c r="O524">
        <v>2</v>
      </c>
      <c r="P524">
        <v>64</v>
      </c>
      <c r="Q524">
        <v>66</v>
      </c>
      <c r="R524">
        <v>568102.30000000005</v>
      </c>
    </row>
    <row r="525" spans="1:18" x14ac:dyDescent="0.35">
      <c r="A525" s="1" t="s">
        <v>1535</v>
      </c>
      <c r="B525" s="1" t="s">
        <v>23</v>
      </c>
      <c r="C525" s="1" t="s">
        <v>26</v>
      </c>
      <c r="D525">
        <v>3.7</v>
      </c>
      <c r="E525">
        <v>80</v>
      </c>
      <c r="F525">
        <v>47.13</v>
      </c>
      <c r="G525">
        <v>3711</v>
      </c>
      <c r="H525">
        <v>44996</v>
      </c>
      <c r="I525">
        <v>6</v>
      </c>
      <c r="J525">
        <v>472</v>
      </c>
      <c r="K525">
        <v>169.98</v>
      </c>
      <c r="L525">
        <v>5.0999999999999996</v>
      </c>
      <c r="M525">
        <v>6.1</v>
      </c>
      <c r="N525" s="1" t="s">
        <v>21</v>
      </c>
      <c r="O525">
        <v>54</v>
      </c>
      <c r="P525">
        <v>35</v>
      </c>
      <c r="Q525">
        <v>89</v>
      </c>
      <c r="R525">
        <v>850272.47</v>
      </c>
    </row>
    <row r="526" spans="1:18" x14ac:dyDescent="0.35">
      <c r="A526" s="1" t="s">
        <v>1537</v>
      </c>
      <c r="B526" s="1" t="s">
        <v>23</v>
      </c>
      <c r="C526" s="1" t="s">
        <v>26</v>
      </c>
      <c r="D526">
        <v>3.6</v>
      </c>
      <c r="E526">
        <v>74</v>
      </c>
      <c r="F526">
        <v>53.92</v>
      </c>
      <c r="G526">
        <v>6832</v>
      </c>
      <c r="H526">
        <v>68771</v>
      </c>
      <c r="I526">
        <v>3</v>
      </c>
      <c r="J526">
        <v>824</v>
      </c>
      <c r="K526">
        <v>230.54</v>
      </c>
      <c r="L526">
        <v>9.4</v>
      </c>
      <c r="M526">
        <v>2.4</v>
      </c>
      <c r="N526" s="1" t="s">
        <v>21</v>
      </c>
      <c r="O526">
        <v>43</v>
      </c>
      <c r="P526">
        <v>15</v>
      </c>
      <c r="Q526">
        <v>58</v>
      </c>
      <c r="R526">
        <v>901189.43</v>
      </c>
    </row>
    <row r="527" spans="1:18" x14ac:dyDescent="0.35">
      <c r="A527" s="1" t="s">
        <v>1542</v>
      </c>
      <c r="B527" s="1" t="s">
        <v>23</v>
      </c>
      <c r="C527" s="1" t="s">
        <v>37</v>
      </c>
      <c r="D527">
        <v>4.5</v>
      </c>
      <c r="E527">
        <v>72</v>
      </c>
      <c r="F527">
        <v>63.73</v>
      </c>
      <c r="G527">
        <v>6845</v>
      </c>
      <c r="H527">
        <v>75931</v>
      </c>
      <c r="I527">
        <v>15</v>
      </c>
      <c r="J527">
        <v>574</v>
      </c>
      <c r="K527">
        <v>194.82</v>
      </c>
      <c r="L527">
        <v>6.6</v>
      </c>
      <c r="M527">
        <v>6.6</v>
      </c>
      <c r="N527" s="1" t="s">
        <v>27</v>
      </c>
      <c r="O527">
        <v>71</v>
      </c>
      <c r="P527">
        <v>24</v>
      </c>
      <c r="Q527">
        <v>95</v>
      </c>
      <c r="R527">
        <v>1047761.04</v>
      </c>
    </row>
    <row r="528" spans="1:18" x14ac:dyDescent="0.35">
      <c r="A528" s="1" t="s">
        <v>1543</v>
      </c>
      <c r="B528" s="1" t="s">
        <v>23</v>
      </c>
      <c r="C528" s="1" t="s">
        <v>31</v>
      </c>
      <c r="D528">
        <v>3.8</v>
      </c>
      <c r="E528">
        <v>75</v>
      </c>
      <c r="F528">
        <v>36.01</v>
      </c>
      <c r="G528">
        <v>4631</v>
      </c>
      <c r="H528">
        <v>54778</v>
      </c>
      <c r="I528">
        <v>3</v>
      </c>
      <c r="J528">
        <v>829</v>
      </c>
      <c r="K528">
        <v>115.45</v>
      </c>
      <c r="L528">
        <v>6.9</v>
      </c>
      <c r="M528">
        <v>1.7</v>
      </c>
      <c r="N528" s="1" t="s">
        <v>27</v>
      </c>
      <c r="O528">
        <v>54</v>
      </c>
      <c r="P528">
        <v>29</v>
      </c>
      <c r="Q528">
        <v>83</v>
      </c>
      <c r="R528">
        <v>613096.48</v>
      </c>
    </row>
    <row r="529" spans="1:18" x14ac:dyDescent="0.35">
      <c r="A529" s="1" t="s">
        <v>1545</v>
      </c>
      <c r="B529" s="1" t="s">
        <v>23</v>
      </c>
      <c r="C529" s="1" t="s">
        <v>26</v>
      </c>
      <c r="D529">
        <v>4</v>
      </c>
      <c r="E529">
        <v>72</v>
      </c>
      <c r="F529">
        <v>53.8</v>
      </c>
      <c r="G529">
        <v>3420</v>
      </c>
      <c r="H529">
        <v>42332</v>
      </c>
      <c r="I529">
        <v>18</v>
      </c>
      <c r="J529">
        <v>343</v>
      </c>
      <c r="K529">
        <v>254.6</v>
      </c>
      <c r="L529">
        <v>8.3000000000000007</v>
      </c>
      <c r="M529">
        <v>6</v>
      </c>
      <c r="N529" s="1" t="s">
        <v>27</v>
      </c>
      <c r="O529">
        <v>66</v>
      </c>
      <c r="P529">
        <v>10</v>
      </c>
      <c r="Q529">
        <v>76</v>
      </c>
      <c r="R529">
        <v>885489.8</v>
      </c>
    </row>
    <row r="530" spans="1:18" x14ac:dyDescent="0.35">
      <c r="A530" s="1" t="s">
        <v>1548</v>
      </c>
      <c r="B530" s="1" t="s">
        <v>23</v>
      </c>
      <c r="C530" s="1" t="s">
        <v>26</v>
      </c>
      <c r="D530">
        <v>3.3</v>
      </c>
      <c r="E530">
        <v>76</v>
      </c>
      <c r="F530">
        <v>50.68</v>
      </c>
      <c r="G530">
        <v>3684</v>
      </c>
      <c r="H530">
        <v>39056</v>
      </c>
      <c r="I530">
        <v>9</v>
      </c>
      <c r="J530">
        <v>367</v>
      </c>
      <c r="K530">
        <v>104.23</v>
      </c>
      <c r="L530">
        <v>6.8</v>
      </c>
      <c r="M530">
        <v>7.2</v>
      </c>
      <c r="N530" s="1" t="s">
        <v>27</v>
      </c>
      <c r="O530">
        <v>56</v>
      </c>
      <c r="P530">
        <v>54</v>
      </c>
      <c r="Q530">
        <v>110</v>
      </c>
      <c r="R530">
        <v>873305.52</v>
      </c>
    </row>
    <row r="531" spans="1:18" x14ac:dyDescent="0.35">
      <c r="A531" s="1" t="s">
        <v>1550</v>
      </c>
      <c r="B531" s="1" t="s">
        <v>23</v>
      </c>
      <c r="C531" s="1" t="s">
        <v>37</v>
      </c>
      <c r="D531">
        <v>3.9</v>
      </c>
      <c r="E531">
        <v>77</v>
      </c>
      <c r="F531">
        <v>57.59</v>
      </c>
      <c r="G531">
        <v>4812</v>
      </c>
      <c r="H531">
        <v>49090</v>
      </c>
      <c r="I531">
        <v>9</v>
      </c>
      <c r="J531">
        <v>249</v>
      </c>
      <c r="K531">
        <v>75.66</v>
      </c>
      <c r="L531">
        <v>3.9</v>
      </c>
      <c r="M531">
        <v>2.2999999999999998</v>
      </c>
      <c r="N531" s="1" t="s">
        <v>27</v>
      </c>
      <c r="O531">
        <v>15</v>
      </c>
      <c r="P531">
        <v>48</v>
      </c>
      <c r="Q531">
        <v>63</v>
      </c>
      <c r="R531">
        <v>997038.84</v>
      </c>
    </row>
    <row r="532" spans="1:18" x14ac:dyDescent="0.35">
      <c r="A532" s="1" t="s">
        <v>1554</v>
      </c>
      <c r="B532" s="1" t="s">
        <v>23</v>
      </c>
      <c r="C532" s="1" t="s">
        <v>31</v>
      </c>
      <c r="D532">
        <v>4.5999999999999996</v>
      </c>
      <c r="E532">
        <v>76</v>
      </c>
      <c r="F532">
        <v>34.53</v>
      </c>
      <c r="G532">
        <v>7918</v>
      </c>
      <c r="H532">
        <v>82455</v>
      </c>
      <c r="I532">
        <v>14</v>
      </c>
      <c r="J532">
        <v>629</v>
      </c>
      <c r="K532">
        <v>166.21</v>
      </c>
      <c r="L532">
        <v>2</v>
      </c>
      <c r="M532">
        <v>2.2999999999999998</v>
      </c>
      <c r="N532" s="1" t="s">
        <v>21</v>
      </c>
      <c r="O532">
        <v>42</v>
      </c>
      <c r="P532">
        <v>13</v>
      </c>
      <c r="Q532">
        <v>55</v>
      </c>
      <c r="R532">
        <v>610024.22</v>
      </c>
    </row>
    <row r="533" spans="1:18" x14ac:dyDescent="0.35">
      <c r="A533" s="1" t="s">
        <v>1555</v>
      </c>
      <c r="B533" s="1" t="s">
        <v>23</v>
      </c>
      <c r="C533" s="1" t="s">
        <v>20</v>
      </c>
      <c r="D533">
        <v>4.4000000000000004</v>
      </c>
      <c r="E533">
        <v>73</v>
      </c>
      <c r="F533">
        <v>68.83</v>
      </c>
      <c r="G533">
        <v>7589</v>
      </c>
      <c r="H533">
        <v>83151</v>
      </c>
      <c r="I533">
        <v>4</v>
      </c>
      <c r="J533">
        <v>113</v>
      </c>
      <c r="K533">
        <v>68.599999999999994</v>
      </c>
      <c r="L533">
        <v>8.6</v>
      </c>
      <c r="M533">
        <v>5.6</v>
      </c>
      <c r="N533" s="1" t="s">
        <v>21</v>
      </c>
      <c r="O533">
        <v>12</v>
      </c>
      <c r="P533">
        <v>36</v>
      </c>
      <c r="Q533">
        <v>48</v>
      </c>
      <c r="R533">
        <v>1130556.1000000001</v>
      </c>
    </row>
    <row r="534" spans="1:18" x14ac:dyDescent="0.35">
      <c r="A534" s="1" t="s">
        <v>1560</v>
      </c>
      <c r="B534" s="1" t="s">
        <v>23</v>
      </c>
      <c r="C534" s="1" t="s">
        <v>31</v>
      </c>
      <c r="D534">
        <v>3.3</v>
      </c>
      <c r="E534">
        <v>79</v>
      </c>
      <c r="F534">
        <v>39.799999999999997</v>
      </c>
      <c r="G534">
        <v>3699</v>
      </c>
      <c r="H534">
        <v>37925</v>
      </c>
      <c r="I534">
        <v>12</v>
      </c>
      <c r="J534">
        <v>473</v>
      </c>
      <c r="K534">
        <v>62.79</v>
      </c>
      <c r="L534">
        <v>6.4</v>
      </c>
      <c r="M534">
        <v>8.4</v>
      </c>
      <c r="N534" s="1" t="s">
        <v>27</v>
      </c>
      <c r="O534">
        <v>73</v>
      </c>
      <c r="P534">
        <v>4</v>
      </c>
      <c r="Q534">
        <v>77</v>
      </c>
      <c r="R534">
        <v>719435.15</v>
      </c>
    </row>
    <row r="535" spans="1:18" x14ac:dyDescent="0.35">
      <c r="A535" s="1" t="s">
        <v>1563</v>
      </c>
      <c r="B535" s="1" t="s">
        <v>23</v>
      </c>
      <c r="C535" s="1" t="s">
        <v>24</v>
      </c>
      <c r="D535">
        <v>4.5</v>
      </c>
      <c r="E535">
        <v>72</v>
      </c>
      <c r="F535">
        <v>29.3</v>
      </c>
      <c r="G535">
        <v>2754</v>
      </c>
      <c r="H535">
        <v>32199</v>
      </c>
      <c r="I535">
        <v>8</v>
      </c>
      <c r="J535">
        <v>862</v>
      </c>
      <c r="K535">
        <v>62.41</v>
      </c>
      <c r="L535">
        <v>2.2000000000000002</v>
      </c>
      <c r="M535">
        <v>7.1</v>
      </c>
      <c r="N535" s="1" t="s">
        <v>21</v>
      </c>
      <c r="O535">
        <v>32</v>
      </c>
      <c r="P535">
        <v>60</v>
      </c>
      <c r="Q535">
        <v>92</v>
      </c>
      <c r="R535">
        <v>484812.95</v>
      </c>
    </row>
    <row r="536" spans="1:18" x14ac:dyDescent="0.35">
      <c r="A536" s="1" t="s">
        <v>1569</v>
      </c>
      <c r="B536" s="1" t="s">
        <v>23</v>
      </c>
      <c r="C536" s="1" t="s">
        <v>26</v>
      </c>
      <c r="D536">
        <v>3.9</v>
      </c>
      <c r="E536">
        <v>79</v>
      </c>
      <c r="F536">
        <v>48.88</v>
      </c>
      <c r="G536">
        <v>3211</v>
      </c>
      <c r="H536">
        <v>37464</v>
      </c>
      <c r="I536">
        <v>18</v>
      </c>
      <c r="J536">
        <v>190</v>
      </c>
      <c r="K536">
        <v>111.12</v>
      </c>
      <c r="L536">
        <v>6.8</v>
      </c>
      <c r="M536">
        <v>6.7</v>
      </c>
      <c r="N536" s="1" t="s">
        <v>27</v>
      </c>
      <c r="O536">
        <v>73</v>
      </c>
      <c r="P536">
        <v>6</v>
      </c>
      <c r="Q536">
        <v>79</v>
      </c>
      <c r="R536">
        <v>881354.1</v>
      </c>
    </row>
    <row r="537" spans="1:18" x14ac:dyDescent="0.35">
      <c r="A537" s="1" t="s">
        <v>1571</v>
      </c>
      <c r="B537" s="1" t="s">
        <v>23</v>
      </c>
      <c r="C537" s="1" t="s">
        <v>20</v>
      </c>
      <c r="D537">
        <v>3.3</v>
      </c>
      <c r="E537">
        <v>89</v>
      </c>
      <c r="F537">
        <v>75.150000000000006</v>
      </c>
      <c r="G537">
        <v>2380</v>
      </c>
      <c r="H537">
        <v>24878</v>
      </c>
      <c r="I537">
        <v>6</v>
      </c>
      <c r="J537">
        <v>737</v>
      </c>
      <c r="K537">
        <v>210.19</v>
      </c>
      <c r="L537">
        <v>3.4</v>
      </c>
      <c r="M537">
        <v>7.3</v>
      </c>
      <c r="N537" s="1" t="s">
        <v>27</v>
      </c>
      <c r="O537">
        <v>54</v>
      </c>
      <c r="P537">
        <v>20</v>
      </c>
      <c r="Q537">
        <v>74</v>
      </c>
      <c r="R537">
        <v>1487947.65</v>
      </c>
    </row>
    <row r="538" spans="1:18" x14ac:dyDescent="0.35">
      <c r="A538" s="1" t="s">
        <v>1576</v>
      </c>
      <c r="B538" s="1" t="s">
        <v>23</v>
      </c>
      <c r="C538" s="1" t="s">
        <v>37</v>
      </c>
      <c r="D538">
        <v>3.2</v>
      </c>
      <c r="E538">
        <v>82</v>
      </c>
      <c r="F538">
        <v>56.06</v>
      </c>
      <c r="G538">
        <v>5327</v>
      </c>
      <c r="H538">
        <v>51830</v>
      </c>
      <c r="I538">
        <v>3</v>
      </c>
      <c r="J538">
        <v>672</v>
      </c>
      <c r="K538">
        <v>180.6</v>
      </c>
      <c r="L538">
        <v>1.6</v>
      </c>
      <c r="M538">
        <v>5.6</v>
      </c>
      <c r="N538" s="1" t="s">
        <v>27</v>
      </c>
      <c r="O538">
        <v>30</v>
      </c>
      <c r="P538">
        <v>18</v>
      </c>
      <c r="Q538">
        <v>48</v>
      </c>
      <c r="R538">
        <v>1027942.36</v>
      </c>
    </row>
    <row r="539" spans="1:18" x14ac:dyDescent="0.35">
      <c r="A539" s="1" t="s">
        <v>1586</v>
      </c>
      <c r="B539" s="1" t="s">
        <v>23</v>
      </c>
      <c r="C539" s="1" t="s">
        <v>42</v>
      </c>
      <c r="D539">
        <v>4.9000000000000004</v>
      </c>
      <c r="E539">
        <v>75</v>
      </c>
      <c r="F539">
        <v>39.770000000000003</v>
      </c>
      <c r="G539">
        <v>1988</v>
      </c>
      <c r="H539">
        <v>23820</v>
      </c>
      <c r="I539">
        <v>14</v>
      </c>
      <c r="J539">
        <v>281</v>
      </c>
      <c r="K539">
        <v>91.48</v>
      </c>
      <c r="L539">
        <v>8.4</v>
      </c>
      <c r="M539">
        <v>2.5</v>
      </c>
      <c r="N539" s="1" t="s">
        <v>27</v>
      </c>
      <c r="O539">
        <v>39</v>
      </c>
      <c r="P539">
        <v>27</v>
      </c>
      <c r="Q539">
        <v>66</v>
      </c>
      <c r="R539">
        <v>680032.07</v>
      </c>
    </row>
    <row r="540" spans="1:18" x14ac:dyDescent="0.35">
      <c r="A540" s="1" t="s">
        <v>1590</v>
      </c>
      <c r="B540" s="1" t="s">
        <v>23</v>
      </c>
      <c r="C540" s="1" t="s">
        <v>31</v>
      </c>
      <c r="D540">
        <v>3.6</v>
      </c>
      <c r="E540">
        <v>86</v>
      </c>
      <c r="F540">
        <v>40.5</v>
      </c>
      <c r="G540">
        <v>4195</v>
      </c>
      <c r="H540">
        <v>47533</v>
      </c>
      <c r="I540">
        <v>19</v>
      </c>
      <c r="J540">
        <v>799</v>
      </c>
      <c r="K540">
        <v>189.41</v>
      </c>
      <c r="L540">
        <v>8</v>
      </c>
      <c r="M540">
        <v>9.4</v>
      </c>
      <c r="N540" s="1" t="s">
        <v>27</v>
      </c>
      <c r="O540">
        <v>29</v>
      </c>
      <c r="P540">
        <v>24</v>
      </c>
      <c r="Q540">
        <v>53</v>
      </c>
      <c r="R540">
        <v>802890.65</v>
      </c>
    </row>
    <row r="541" spans="1:18" x14ac:dyDescent="0.35">
      <c r="A541" s="1" t="s">
        <v>1593</v>
      </c>
      <c r="B541" s="1" t="s">
        <v>23</v>
      </c>
      <c r="C541" s="1" t="s">
        <v>26</v>
      </c>
      <c r="D541">
        <v>4.3</v>
      </c>
      <c r="E541">
        <v>88</v>
      </c>
      <c r="F541">
        <v>46.64</v>
      </c>
      <c r="G541">
        <v>3332</v>
      </c>
      <c r="H541">
        <v>33881</v>
      </c>
      <c r="I541">
        <v>16</v>
      </c>
      <c r="J541">
        <v>377</v>
      </c>
      <c r="K541">
        <v>230.05</v>
      </c>
      <c r="L541">
        <v>2.2999999999999998</v>
      </c>
      <c r="M541">
        <v>9</v>
      </c>
      <c r="N541" s="1" t="s">
        <v>27</v>
      </c>
      <c r="O541">
        <v>57</v>
      </c>
      <c r="P541">
        <v>12</v>
      </c>
      <c r="Q541">
        <v>69</v>
      </c>
      <c r="R541">
        <v>931160.29</v>
      </c>
    </row>
    <row r="542" spans="1:18" x14ac:dyDescent="0.35">
      <c r="A542" s="1" t="s">
        <v>1600</v>
      </c>
      <c r="B542" s="1" t="s">
        <v>23</v>
      </c>
      <c r="C542" s="1" t="s">
        <v>31</v>
      </c>
      <c r="D542">
        <v>4.5</v>
      </c>
      <c r="E542">
        <v>87</v>
      </c>
      <c r="F542">
        <v>35.28</v>
      </c>
      <c r="G542">
        <v>2355</v>
      </c>
      <c r="H542">
        <v>31497</v>
      </c>
      <c r="I542">
        <v>17</v>
      </c>
      <c r="J542">
        <v>146</v>
      </c>
      <c r="K542">
        <v>92.82</v>
      </c>
      <c r="L542">
        <v>7.7</v>
      </c>
      <c r="M542">
        <v>7.7</v>
      </c>
      <c r="N542" s="1" t="s">
        <v>27</v>
      </c>
      <c r="O542">
        <v>25</v>
      </c>
      <c r="P542">
        <v>7</v>
      </c>
      <c r="Q542">
        <v>32</v>
      </c>
      <c r="R542">
        <v>703418.15</v>
      </c>
    </row>
    <row r="543" spans="1:18" x14ac:dyDescent="0.35">
      <c r="A543" s="1" t="s">
        <v>1601</v>
      </c>
      <c r="B543" s="1" t="s">
        <v>23</v>
      </c>
      <c r="C543" s="1" t="s">
        <v>31</v>
      </c>
      <c r="D543">
        <v>4.3</v>
      </c>
      <c r="E543">
        <v>73</v>
      </c>
      <c r="F543">
        <v>35.75</v>
      </c>
      <c r="G543">
        <v>3071</v>
      </c>
      <c r="H543">
        <v>37980</v>
      </c>
      <c r="I543">
        <v>12</v>
      </c>
      <c r="J543">
        <v>926</v>
      </c>
      <c r="K543">
        <v>269.39999999999998</v>
      </c>
      <c r="L543">
        <v>8.6999999999999993</v>
      </c>
      <c r="M543">
        <v>6.4</v>
      </c>
      <c r="N543" s="1" t="s">
        <v>21</v>
      </c>
      <c r="O543">
        <v>50</v>
      </c>
      <c r="P543">
        <v>30</v>
      </c>
      <c r="Q543">
        <v>80</v>
      </c>
      <c r="R543">
        <v>602302.75</v>
      </c>
    </row>
    <row r="544" spans="1:18" x14ac:dyDescent="0.35">
      <c r="A544" s="1" t="s">
        <v>1603</v>
      </c>
      <c r="B544" s="1" t="s">
        <v>23</v>
      </c>
      <c r="C544" s="1" t="s">
        <v>37</v>
      </c>
      <c r="D544">
        <v>4</v>
      </c>
      <c r="E544">
        <v>84</v>
      </c>
      <c r="F544">
        <v>58.35</v>
      </c>
      <c r="G544">
        <v>6188</v>
      </c>
      <c r="H544">
        <v>62658</v>
      </c>
      <c r="I544">
        <v>9</v>
      </c>
      <c r="J544">
        <v>541</v>
      </c>
      <c r="K544">
        <v>61.25</v>
      </c>
      <c r="L544">
        <v>9.1999999999999993</v>
      </c>
      <c r="M544">
        <v>1.9</v>
      </c>
      <c r="N544" s="1" t="s">
        <v>21</v>
      </c>
      <c r="O544">
        <v>83</v>
      </c>
      <c r="P544">
        <v>28</v>
      </c>
      <c r="Q544">
        <v>111</v>
      </c>
      <c r="R544">
        <v>1107930.3500000001</v>
      </c>
    </row>
    <row r="545" spans="1:18" x14ac:dyDescent="0.35">
      <c r="A545" s="1" t="s">
        <v>1604</v>
      </c>
      <c r="B545" s="1" t="s">
        <v>23</v>
      </c>
      <c r="C545" s="1" t="s">
        <v>26</v>
      </c>
      <c r="D545">
        <v>3.4</v>
      </c>
      <c r="E545">
        <v>89</v>
      </c>
      <c r="F545">
        <v>48.81</v>
      </c>
      <c r="G545">
        <v>3017</v>
      </c>
      <c r="H545">
        <v>33330</v>
      </c>
      <c r="I545">
        <v>14</v>
      </c>
      <c r="J545">
        <v>850</v>
      </c>
      <c r="K545">
        <v>157.63</v>
      </c>
      <c r="L545">
        <v>9.1</v>
      </c>
      <c r="M545">
        <v>1.6</v>
      </c>
      <c r="N545" s="1" t="s">
        <v>21</v>
      </c>
      <c r="O545">
        <v>42</v>
      </c>
      <c r="P545">
        <v>17</v>
      </c>
      <c r="Q545">
        <v>59</v>
      </c>
      <c r="R545">
        <v>981477.5</v>
      </c>
    </row>
    <row r="546" spans="1:18" x14ac:dyDescent="0.35">
      <c r="A546" s="1" t="s">
        <v>1606</v>
      </c>
      <c r="B546" s="1" t="s">
        <v>23</v>
      </c>
      <c r="C546" s="1" t="s">
        <v>31</v>
      </c>
      <c r="D546">
        <v>3.5</v>
      </c>
      <c r="E546">
        <v>78</v>
      </c>
      <c r="F546">
        <v>36.14</v>
      </c>
      <c r="G546">
        <v>4518</v>
      </c>
      <c r="H546">
        <v>45660</v>
      </c>
      <c r="I546">
        <v>2</v>
      </c>
      <c r="J546">
        <v>164</v>
      </c>
      <c r="K546">
        <v>78.81</v>
      </c>
      <c r="L546">
        <v>7.2</v>
      </c>
      <c r="M546">
        <v>6.6</v>
      </c>
      <c r="N546" s="1" t="s">
        <v>21</v>
      </c>
      <c r="O546">
        <v>39</v>
      </c>
      <c r="P546">
        <v>71</v>
      </c>
      <c r="Q546">
        <v>110</v>
      </c>
      <c r="R546">
        <v>639606.88</v>
      </c>
    </row>
    <row r="547" spans="1:18" x14ac:dyDescent="0.35">
      <c r="A547" s="1" t="s">
        <v>1607</v>
      </c>
      <c r="B547" s="1" t="s">
        <v>23</v>
      </c>
      <c r="C547" s="1" t="s">
        <v>24</v>
      </c>
      <c r="D547">
        <v>3.2</v>
      </c>
      <c r="E547">
        <v>89</v>
      </c>
      <c r="F547">
        <v>32.81</v>
      </c>
      <c r="G547">
        <v>1652</v>
      </c>
      <c r="H547">
        <v>16307</v>
      </c>
      <c r="I547">
        <v>18</v>
      </c>
      <c r="J547">
        <v>359</v>
      </c>
      <c r="K547">
        <v>165.82</v>
      </c>
      <c r="L547">
        <v>4.7</v>
      </c>
      <c r="M547">
        <v>6.9</v>
      </c>
      <c r="N547" s="1" t="s">
        <v>27</v>
      </c>
      <c r="O547">
        <v>22</v>
      </c>
      <c r="P547">
        <v>45</v>
      </c>
      <c r="Q547">
        <v>67</v>
      </c>
      <c r="R547">
        <v>669509.32999999996</v>
      </c>
    </row>
    <row r="548" spans="1:18" x14ac:dyDescent="0.35">
      <c r="A548" s="1" t="s">
        <v>1618</v>
      </c>
      <c r="B548" s="1" t="s">
        <v>23</v>
      </c>
      <c r="C548" s="1" t="s">
        <v>26</v>
      </c>
      <c r="D548">
        <v>4.7</v>
      </c>
      <c r="E548">
        <v>83</v>
      </c>
      <c r="F548">
        <v>45.4</v>
      </c>
      <c r="G548">
        <v>4216</v>
      </c>
      <c r="H548">
        <v>48998</v>
      </c>
      <c r="I548">
        <v>17</v>
      </c>
      <c r="J548">
        <v>943</v>
      </c>
      <c r="K548">
        <v>142.43</v>
      </c>
      <c r="L548">
        <v>9.9</v>
      </c>
      <c r="M548">
        <v>3.7</v>
      </c>
      <c r="N548" s="1" t="s">
        <v>27</v>
      </c>
      <c r="O548">
        <v>18</v>
      </c>
      <c r="P548">
        <v>42</v>
      </c>
      <c r="Q548">
        <v>60</v>
      </c>
      <c r="R548">
        <v>862419.7</v>
      </c>
    </row>
    <row r="549" spans="1:18" x14ac:dyDescent="0.35">
      <c r="A549" s="1" t="s">
        <v>1619</v>
      </c>
      <c r="B549" s="1" t="s">
        <v>23</v>
      </c>
      <c r="C549" s="1" t="s">
        <v>42</v>
      </c>
      <c r="D549">
        <v>3.4</v>
      </c>
      <c r="E549">
        <v>81</v>
      </c>
      <c r="F549">
        <v>37.46</v>
      </c>
      <c r="G549">
        <v>6391</v>
      </c>
      <c r="H549">
        <v>65703</v>
      </c>
      <c r="I549">
        <v>13</v>
      </c>
      <c r="J549">
        <v>626</v>
      </c>
      <c r="K549">
        <v>162.08000000000001</v>
      </c>
      <c r="L549">
        <v>7.1</v>
      </c>
      <c r="M549">
        <v>4.0999999999999996</v>
      </c>
      <c r="N549" s="1" t="s">
        <v>21</v>
      </c>
      <c r="O549">
        <v>23</v>
      </c>
      <c r="P549">
        <v>2</v>
      </c>
      <c r="Q549">
        <v>25</v>
      </c>
      <c r="R549">
        <v>698163.09</v>
      </c>
    </row>
    <row r="550" spans="1:18" x14ac:dyDescent="0.35">
      <c r="A550" s="1" t="s">
        <v>1625</v>
      </c>
      <c r="B550" s="1" t="s">
        <v>23</v>
      </c>
      <c r="C550" s="1" t="s">
        <v>26</v>
      </c>
      <c r="D550">
        <v>4.5</v>
      </c>
      <c r="E550">
        <v>86</v>
      </c>
      <c r="F550">
        <v>51.85</v>
      </c>
      <c r="G550">
        <v>1902</v>
      </c>
      <c r="H550">
        <v>25007</v>
      </c>
      <c r="I550">
        <v>7</v>
      </c>
      <c r="J550">
        <v>243</v>
      </c>
      <c r="K550">
        <v>189.16</v>
      </c>
      <c r="L550">
        <v>2.8</v>
      </c>
      <c r="M550">
        <v>9.6999999999999993</v>
      </c>
      <c r="N550" s="1" t="s">
        <v>27</v>
      </c>
      <c r="O550">
        <v>4</v>
      </c>
      <c r="P550">
        <v>46</v>
      </c>
      <c r="Q550">
        <v>50</v>
      </c>
      <c r="R550">
        <v>996974.75</v>
      </c>
    </row>
    <row r="551" spans="1:18" x14ac:dyDescent="0.35">
      <c r="A551" s="1" t="s">
        <v>1627</v>
      </c>
      <c r="B551" s="1" t="s">
        <v>23</v>
      </c>
      <c r="C551" s="1" t="s">
        <v>24</v>
      </c>
      <c r="D551">
        <v>4.3</v>
      </c>
      <c r="E551">
        <v>84</v>
      </c>
      <c r="F551">
        <v>34.64</v>
      </c>
      <c r="G551">
        <v>7401</v>
      </c>
      <c r="H551">
        <v>76791</v>
      </c>
      <c r="I551">
        <v>10</v>
      </c>
      <c r="J551">
        <v>999</v>
      </c>
      <c r="K551">
        <v>103.57</v>
      </c>
      <c r="L551">
        <v>7.1</v>
      </c>
      <c r="M551">
        <v>5.8</v>
      </c>
      <c r="N551" s="1" t="s">
        <v>21</v>
      </c>
      <c r="O551">
        <v>46</v>
      </c>
      <c r="P551">
        <v>6</v>
      </c>
      <c r="Q551">
        <v>52</v>
      </c>
      <c r="R551">
        <v>672427.77</v>
      </c>
    </row>
    <row r="552" spans="1:18" x14ac:dyDescent="0.35">
      <c r="A552" s="1" t="s">
        <v>1628</v>
      </c>
      <c r="B552" s="1" t="s">
        <v>23</v>
      </c>
      <c r="C552" s="1" t="s">
        <v>37</v>
      </c>
      <c r="D552">
        <v>4.9000000000000004</v>
      </c>
      <c r="E552">
        <v>78</v>
      </c>
      <c r="F552">
        <v>60.76</v>
      </c>
      <c r="G552">
        <v>8511</v>
      </c>
      <c r="H552">
        <v>90625</v>
      </c>
      <c r="I552">
        <v>12</v>
      </c>
      <c r="J552">
        <v>868</v>
      </c>
      <c r="K552">
        <v>136.46</v>
      </c>
      <c r="L552">
        <v>2</v>
      </c>
      <c r="M552">
        <v>3.8</v>
      </c>
      <c r="N552" s="1" t="s">
        <v>21</v>
      </c>
      <c r="O552">
        <v>61</v>
      </c>
      <c r="P552">
        <v>59</v>
      </c>
      <c r="Q552">
        <v>120</v>
      </c>
      <c r="R552">
        <v>1079127.27</v>
      </c>
    </row>
    <row r="553" spans="1:18" x14ac:dyDescent="0.35">
      <c r="A553" s="1" t="s">
        <v>1630</v>
      </c>
      <c r="B553" s="1" t="s">
        <v>23</v>
      </c>
      <c r="C553" s="1" t="s">
        <v>20</v>
      </c>
      <c r="D553">
        <v>3.7</v>
      </c>
      <c r="E553">
        <v>77</v>
      </c>
      <c r="F553">
        <v>67.45</v>
      </c>
      <c r="G553">
        <v>4693</v>
      </c>
      <c r="H553">
        <v>53646</v>
      </c>
      <c r="I553">
        <v>14</v>
      </c>
      <c r="J553">
        <v>956</v>
      </c>
      <c r="K553">
        <v>145.83000000000001</v>
      </c>
      <c r="L553">
        <v>1.6</v>
      </c>
      <c r="M553">
        <v>4</v>
      </c>
      <c r="N553" s="1" t="s">
        <v>21</v>
      </c>
      <c r="O553">
        <v>76</v>
      </c>
      <c r="P553">
        <v>8</v>
      </c>
      <c r="Q553">
        <v>84</v>
      </c>
      <c r="R553">
        <v>1171508.95</v>
      </c>
    </row>
    <row r="554" spans="1:18" x14ac:dyDescent="0.35">
      <c r="A554" s="1" t="s">
        <v>1631</v>
      </c>
      <c r="B554" s="1" t="s">
        <v>23</v>
      </c>
      <c r="C554" s="1" t="s">
        <v>20</v>
      </c>
      <c r="D554">
        <v>4.4000000000000004</v>
      </c>
      <c r="E554">
        <v>79</v>
      </c>
      <c r="F554">
        <v>69.959999999999994</v>
      </c>
      <c r="G554">
        <v>3182</v>
      </c>
      <c r="H554">
        <v>33277</v>
      </c>
      <c r="I554">
        <v>10</v>
      </c>
      <c r="J554">
        <v>341</v>
      </c>
      <c r="K554">
        <v>200.16</v>
      </c>
      <c r="L554">
        <v>7.7</v>
      </c>
      <c r="M554">
        <v>2</v>
      </c>
      <c r="N554" s="1" t="s">
        <v>27</v>
      </c>
      <c r="O554">
        <v>9</v>
      </c>
      <c r="P554">
        <v>33</v>
      </c>
      <c r="Q554">
        <v>42</v>
      </c>
      <c r="R554">
        <v>1235285.1299999999</v>
      </c>
    </row>
    <row r="555" spans="1:18" x14ac:dyDescent="0.35">
      <c r="A555" s="1" t="s">
        <v>1633</v>
      </c>
      <c r="B555" s="1" t="s">
        <v>23</v>
      </c>
      <c r="C555" s="1" t="s">
        <v>20</v>
      </c>
      <c r="D555">
        <v>3.4</v>
      </c>
      <c r="E555">
        <v>87</v>
      </c>
      <c r="F555">
        <v>67.42</v>
      </c>
      <c r="G555">
        <v>6359</v>
      </c>
      <c r="H555">
        <v>62115</v>
      </c>
      <c r="I555">
        <v>13</v>
      </c>
      <c r="J555">
        <v>603</v>
      </c>
      <c r="K555">
        <v>218.51</v>
      </c>
      <c r="L555">
        <v>3.1</v>
      </c>
      <c r="M555">
        <v>3.8</v>
      </c>
      <c r="N555" s="1" t="s">
        <v>21</v>
      </c>
      <c r="O555">
        <v>39</v>
      </c>
      <c r="P555">
        <v>12</v>
      </c>
      <c r="Q555">
        <v>51</v>
      </c>
      <c r="R555">
        <v>1318291.93</v>
      </c>
    </row>
    <row r="556" spans="1:18" x14ac:dyDescent="0.35">
      <c r="A556" s="1" t="s">
        <v>1636</v>
      </c>
      <c r="B556" s="1" t="s">
        <v>23</v>
      </c>
      <c r="C556" s="1" t="s">
        <v>24</v>
      </c>
      <c r="D556">
        <v>3.8</v>
      </c>
      <c r="E556">
        <v>78</v>
      </c>
      <c r="F556">
        <v>30.86</v>
      </c>
      <c r="G556">
        <v>5046</v>
      </c>
      <c r="H556">
        <v>55730</v>
      </c>
      <c r="I556">
        <v>1</v>
      </c>
      <c r="J556">
        <v>689</v>
      </c>
      <c r="K556">
        <v>287.14</v>
      </c>
      <c r="L556">
        <v>3.3</v>
      </c>
      <c r="M556">
        <v>3.9</v>
      </c>
      <c r="N556" s="1" t="s">
        <v>21</v>
      </c>
      <c r="O556">
        <v>45</v>
      </c>
      <c r="P556">
        <v>18</v>
      </c>
      <c r="Q556">
        <v>63</v>
      </c>
      <c r="R556">
        <v>545428.19999999995</v>
      </c>
    </row>
    <row r="557" spans="1:18" x14ac:dyDescent="0.35">
      <c r="A557" s="1" t="s">
        <v>1639</v>
      </c>
      <c r="B557" s="1" t="s">
        <v>23</v>
      </c>
      <c r="C557" s="1" t="s">
        <v>31</v>
      </c>
      <c r="D557">
        <v>4.5</v>
      </c>
      <c r="E557">
        <v>80</v>
      </c>
      <c r="F557">
        <v>38.68</v>
      </c>
      <c r="G557">
        <v>4203</v>
      </c>
      <c r="H557">
        <v>42539</v>
      </c>
      <c r="I557">
        <v>14</v>
      </c>
      <c r="J557">
        <v>869</v>
      </c>
      <c r="K557">
        <v>65.17</v>
      </c>
      <c r="L557">
        <v>4.4000000000000004</v>
      </c>
      <c r="M557">
        <v>7.5</v>
      </c>
      <c r="N557" s="1" t="s">
        <v>21</v>
      </c>
      <c r="O557">
        <v>45</v>
      </c>
      <c r="P557">
        <v>13</v>
      </c>
      <c r="Q557">
        <v>58</v>
      </c>
      <c r="R557">
        <v>710036.49</v>
      </c>
    </row>
    <row r="558" spans="1:18" x14ac:dyDescent="0.35">
      <c r="A558" s="1" t="s">
        <v>1640</v>
      </c>
      <c r="B558" s="1" t="s">
        <v>23</v>
      </c>
      <c r="C558" s="1" t="s">
        <v>26</v>
      </c>
      <c r="D558">
        <v>4</v>
      </c>
      <c r="E558">
        <v>81</v>
      </c>
      <c r="F558">
        <v>47.15</v>
      </c>
      <c r="G558">
        <v>6094</v>
      </c>
      <c r="H558">
        <v>63718</v>
      </c>
      <c r="I558">
        <v>13</v>
      </c>
      <c r="J558">
        <v>975</v>
      </c>
      <c r="K558">
        <v>279.66000000000003</v>
      </c>
      <c r="L558">
        <v>6.3</v>
      </c>
      <c r="M558">
        <v>4.9000000000000004</v>
      </c>
      <c r="N558" s="1" t="s">
        <v>21</v>
      </c>
      <c r="O558">
        <v>54</v>
      </c>
      <c r="P558">
        <v>4</v>
      </c>
      <c r="Q558">
        <v>58</v>
      </c>
      <c r="R558">
        <v>872005.45</v>
      </c>
    </row>
    <row r="559" spans="1:18" x14ac:dyDescent="0.35">
      <c r="A559" s="1" t="s">
        <v>1642</v>
      </c>
      <c r="B559" s="1" t="s">
        <v>23</v>
      </c>
      <c r="C559" s="1" t="s">
        <v>37</v>
      </c>
      <c r="D559">
        <v>4.8</v>
      </c>
      <c r="E559">
        <v>71</v>
      </c>
      <c r="F559">
        <v>58.47</v>
      </c>
      <c r="G559">
        <v>6598</v>
      </c>
      <c r="H559">
        <v>69383</v>
      </c>
      <c r="I559">
        <v>8</v>
      </c>
      <c r="J559">
        <v>701</v>
      </c>
      <c r="K559">
        <v>141.13999999999999</v>
      </c>
      <c r="L559">
        <v>6.9</v>
      </c>
      <c r="M559">
        <v>2.5</v>
      </c>
      <c r="N559" s="1" t="s">
        <v>21</v>
      </c>
      <c r="O559">
        <v>13</v>
      </c>
      <c r="P559">
        <v>6</v>
      </c>
      <c r="Q559">
        <v>19</v>
      </c>
      <c r="R559">
        <v>937729.11</v>
      </c>
    </row>
    <row r="560" spans="1:18" x14ac:dyDescent="0.35">
      <c r="A560" s="1" t="s">
        <v>1644</v>
      </c>
      <c r="B560" s="1" t="s">
        <v>23</v>
      </c>
      <c r="C560" s="1" t="s">
        <v>37</v>
      </c>
      <c r="D560">
        <v>3.5</v>
      </c>
      <c r="E560">
        <v>74</v>
      </c>
      <c r="F560">
        <v>64.010000000000005</v>
      </c>
      <c r="G560">
        <v>3176</v>
      </c>
      <c r="H560">
        <v>34628</v>
      </c>
      <c r="I560">
        <v>19</v>
      </c>
      <c r="J560">
        <v>454</v>
      </c>
      <c r="K560">
        <v>242.5</v>
      </c>
      <c r="L560">
        <v>2.1</v>
      </c>
      <c r="M560">
        <v>9.1999999999999993</v>
      </c>
      <c r="N560" s="1" t="s">
        <v>21</v>
      </c>
      <c r="O560">
        <v>3</v>
      </c>
      <c r="P560">
        <v>51</v>
      </c>
      <c r="Q560">
        <v>54</v>
      </c>
      <c r="R560">
        <v>1072856</v>
      </c>
    </row>
    <row r="561" spans="1:18" x14ac:dyDescent="0.35">
      <c r="A561" s="1" t="s">
        <v>1650</v>
      </c>
      <c r="B561" s="1" t="s">
        <v>23</v>
      </c>
      <c r="C561" s="1" t="s">
        <v>20</v>
      </c>
      <c r="D561">
        <v>3.7</v>
      </c>
      <c r="E561">
        <v>85</v>
      </c>
      <c r="F561">
        <v>68.349999999999994</v>
      </c>
      <c r="G561">
        <v>1518</v>
      </c>
      <c r="H561">
        <v>20418</v>
      </c>
      <c r="I561">
        <v>12</v>
      </c>
      <c r="J561">
        <v>472</v>
      </c>
      <c r="K561">
        <v>106.16</v>
      </c>
      <c r="L561">
        <v>1.3</v>
      </c>
      <c r="M561">
        <v>5</v>
      </c>
      <c r="N561" s="1" t="s">
        <v>21</v>
      </c>
      <c r="O561">
        <v>22</v>
      </c>
      <c r="P561">
        <v>75</v>
      </c>
      <c r="Q561">
        <v>97</v>
      </c>
      <c r="R561">
        <v>1298357.1000000001</v>
      </c>
    </row>
    <row r="562" spans="1:18" x14ac:dyDescent="0.35">
      <c r="A562" s="1" t="s">
        <v>1651</v>
      </c>
      <c r="B562" s="1" t="s">
        <v>23</v>
      </c>
      <c r="C562" s="1" t="s">
        <v>37</v>
      </c>
      <c r="D562">
        <v>3.6</v>
      </c>
      <c r="E562">
        <v>73</v>
      </c>
      <c r="F562">
        <v>62</v>
      </c>
      <c r="G562">
        <v>3128</v>
      </c>
      <c r="H562">
        <v>33075</v>
      </c>
      <c r="I562">
        <v>11</v>
      </c>
      <c r="J562">
        <v>282</v>
      </c>
      <c r="K562">
        <v>277.61</v>
      </c>
      <c r="L562">
        <v>6.6</v>
      </c>
      <c r="M562">
        <v>7.3</v>
      </c>
      <c r="N562" s="1" t="s">
        <v>27</v>
      </c>
      <c r="O562">
        <v>3</v>
      </c>
      <c r="P562">
        <v>12</v>
      </c>
      <c r="Q562">
        <v>15</v>
      </c>
      <c r="R562">
        <v>1016983.75</v>
      </c>
    </row>
    <row r="563" spans="1:18" x14ac:dyDescent="0.35">
      <c r="A563" s="1" t="s">
        <v>1652</v>
      </c>
      <c r="B563" s="1" t="s">
        <v>23</v>
      </c>
      <c r="C563" s="1" t="s">
        <v>31</v>
      </c>
      <c r="D563">
        <v>3.3</v>
      </c>
      <c r="E563">
        <v>75</v>
      </c>
      <c r="F563">
        <v>38.06</v>
      </c>
      <c r="G563">
        <v>5351</v>
      </c>
      <c r="H563">
        <v>54767</v>
      </c>
      <c r="I563">
        <v>17</v>
      </c>
      <c r="J563">
        <v>349</v>
      </c>
      <c r="K563">
        <v>106.66</v>
      </c>
      <c r="L563">
        <v>8.9</v>
      </c>
      <c r="M563">
        <v>1.9</v>
      </c>
      <c r="N563" s="1" t="s">
        <v>21</v>
      </c>
      <c r="O563">
        <v>69</v>
      </c>
      <c r="P563">
        <v>58</v>
      </c>
      <c r="Q563">
        <v>127</v>
      </c>
      <c r="R563">
        <v>663831.97</v>
      </c>
    </row>
    <row r="564" spans="1:18" x14ac:dyDescent="0.35">
      <c r="A564" s="1" t="s">
        <v>1653</v>
      </c>
      <c r="B564" s="1" t="s">
        <v>23</v>
      </c>
      <c r="C564" s="1" t="s">
        <v>31</v>
      </c>
      <c r="D564">
        <v>4.5999999999999996</v>
      </c>
      <c r="E564">
        <v>87</v>
      </c>
      <c r="F564">
        <v>35.880000000000003</v>
      </c>
      <c r="G564">
        <v>3884</v>
      </c>
      <c r="H564">
        <v>44778</v>
      </c>
      <c r="I564">
        <v>2</v>
      </c>
      <c r="J564">
        <v>181</v>
      </c>
      <c r="K564">
        <v>106.45</v>
      </c>
      <c r="L564">
        <v>1.4</v>
      </c>
      <c r="M564">
        <v>7.2</v>
      </c>
      <c r="N564" s="1" t="s">
        <v>27</v>
      </c>
      <c r="O564">
        <v>37</v>
      </c>
      <c r="P564">
        <v>56</v>
      </c>
      <c r="Q564">
        <v>93</v>
      </c>
      <c r="R564">
        <v>701685.38</v>
      </c>
    </row>
    <row r="565" spans="1:18" x14ac:dyDescent="0.35">
      <c r="A565" s="1" t="s">
        <v>1656</v>
      </c>
      <c r="B565" s="1" t="s">
        <v>23</v>
      </c>
      <c r="C565" s="1" t="s">
        <v>20</v>
      </c>
      <c r="D565">
        <v>4.9000000000000004</v>
      </c>
      <c r="E565">
        <v>71</v>
      </c>
      <c r="F565">
        <v>75.569999999999993</v>
      </c>
      <c r="G565">
        <v>7673</v>
      </c>
      <c r="H565">
        <v>79904</v>
      </c>
      <c r="I565">
        <v>8</v>
      </c>
      <c r="J565">
        <v>475</v>
      </c>
      <c r="K565">
        <v>249.86</v>
      </c>
      <c r="L565">
        <v>3.6</v>
      </c>
      <c r="M565">
        <v>4.9000000000000004</v>
      </c>
      <c r="N565" s="1" t="s">
        <v>21</v>
      </c>
      <c r="O565">
        <v>58</v>
      </c>
      <c r="P565">
        <v>45</v>
      </c>
      <c r="Q565">
        <v>103</v>
      </c>
      <c r="R565">
        <v>1211526.3400000001</v>
      </c>
    </row>
    <row r="566" spans="1:18" x14ac:dyDescent="0.35">
      <c r="A566" s="1" t="s">
        <v>1658</v>
      </c>
      <c r="B566" s="1" t="s">
        <v>23</v>
      </c>
      <c r="C566" s="1" t="s">
        <v>37</v>
      </c>
      <c r="D566">
        <v>4</v>
      </c>
      <c r="E566">
        <v>75</v>
      </c>
      <c r="F566">
        <v>57.47</v>
      </c>
      <c r="G566">
        <v>5013</v>
      </c>
      <c r="H566">
        <v>52178</v>
      </c>
      <c r="I566">
        <v>18</v>
      </c>
      <c r="J566">
        <v>804</v>
      </c>
      <c r="K566">
        <v>211.74</v>
      </c>
      <c r="L566">
        <v>2</v>
      </c>
      <c r="M566">
        <v>6.2</v>
      </c>
      <c r="N566" s="1" t="s">
        <v>27</v>
      </c>
      <c r="O566">
        <v>57</v>
      </c>
      <c r="P566">
        <v>68</v>
      </c>
      <c r="Q566">
        <v>125</v>
      </c>
      <c r="R566">
        <v>984964.9</v>
      </c>
    </row>
    <row r="567" spans="1:18" x14ac:dyDescent="0.35">
      <c r="A567" s="1" t="s">
        <v>1659</v>
      </c>
      <c r="B567" s="1" t="s">
        <v>23</v>
      </c>
      <c r="C567" s="1" t="s">
        <v>26</v>
      </c>
      <c r="D567">
        <v>4.3</v>
      </c>
      <c r="E567">
        <v>84</v>
      </c>
      <c r="F567">
        <v>45.21</v>
      </c>
      <c r="G567">
        <v>4393</v>
      </c>
      <c r="H567">
        <v>45136</v>
      </c>
      <c r="I567">
        <v>14</v>
      </c>
      <c r="J567">
        <v>994</v>
      </c>
      <c r="K567">
        <v>97.27</v>
      </c>
      <c r="L567">
        <v>9.1999999999999993</v>
      </c>
      <c r="M567">
        <v>8.4</v>
      </c>
      <c r="N567" s="1" t="s">
        <v>21</v>
      </c>
      <c r="O567">
        <v>61</v>
      </c>
      <c r="P567">
        <v>38</v>
      </c>
      <c r="Q567">
        <v>99</v>
      </c>
      <c r="R567">
        <v>869793.25</v>
      </c>
    </row>
    <row r="568" spans="1:18" x14ac:dyDescent="0.35">
      <c r="A568" s="1" t="s">
        <v>1662</v>
      </c>
      <c r="B568" s="1" t="s">
        <v>23</v>
      </c>
      <c r="C568" s="1" t="s">
        <v>42</v>
      </c>
      <c r="D568">
        <v>3.1</v>
      </c>
      <c r="E568">
        <v>82</v>
      </c>
      <c r="F568">
        <v>45.03</v>
      </c>
      <c r="G568">
        <v>4453</v>
      </c>
      <c r="H568">
        <v>51339</v>
      </c>
      <c r="I568">
        <v>16</v>
      </c>
      <c r="J568">
        <v>553</v>
      </c>
      <c r="K568">
        <v>100.17</v>
      </c>
      <c r="L568">
        <v>5</v>
      </c>
      <c r="M568">
        <v>7.8</v>
      </c>
      <c r="N568" s="1" t="s">
        <v>21</v>
      </c>
      <c r="O568">
        <v>78</v>
      </c>
      <c r="P568">
        <v>49</v>
      </c>
      <c r="Q568">
        <v>127</v>
      </c>
      <c r="R568">
        <v>847120</v>
      </c>
    </row>
    <row r="569" spans="1:18" x14ac:dyDescent="0.35">
      <c r="A569" s="1" t="s">
        <v>1663</v>
      </c>
      <c r="B569" s="1" t="s">
        <v>23</v>
      </c>
      <c r="C569" s="1" t="s">
        <v>24</v>
      </c>
      <c r="D569">
        <v>4.4000000000000004</v>
      </c>
      <c r="E569">
        <v>82</v>
      </c>
      <c r="F569">
        <v>26.03</v>
      </c>
      <c r="G569">
        <v>4890</v>
      </c>
      <c r="H569">
        <v>56915</v>
      </c>
      <c r="I569">
        <v>16</v>
      </c>
      <c r="J569">
        <v>808</v>
      </c>
      <c r="K569">
        <v>210.73</v>
      </c>
      <c r="L569">
        <v>8.9</v>
      </c>
      <c r="M569">
        <v>6.8</v>
      </c>
      <c r="N569" s="1" t="s">
        <v>21</v>
      </c>
      <c r="O569">
        <v>20</v>
      </c>
      <c r="P569">
        <v>13</v>
      </c>
      <c r="Q569">
        <v>33</v>
      </c>
      <c r="R569">
        <v>503952.48</v>
      </c>
    </row>
    <row r="570" spans="1:18" x14ac:dyDescent="0.35">
      <c r="A570" s="1" t="s">
        <v>1664</v>
      </c>
      <c r="B570" s="1" t="s">
        <v>23</v>
      </c>
      <c r="C570" s="1" t="s">
        <v>42</v>
      </c>
      <c r="D570">
        <v>3.1</v>
      </c>
      <c r="E570">
        <v>70</v>
      </c>
      <c r="F570">
        <v>41.09</v>
      </c>
      <c r="G570">
        <v>4061</v>
      </c>
      <c r="H570">
        <v>47759</v>
      </c>
      <c r="I570">
        <v>17</v>
      </c>
      <c r="J570">
        <v>709</v>
      </c>
      <c r="K570">
        <v>276.95</v>
      </c>
      <c r="L570">
        <v>8.3000000000000007</v>
      </c>
      <c r="M570">
        <v>7.1</v>
      </c>
      <c r="N570" s="1" t="s">
        <v>27</v>
      </c>
      <c r="O570">
        <v>58</v>
      </c>
      <c r="P570">
        <v>14</v>
      </c>
      <c r="Q570">
        <v>72</v>
      </c>
      <c r="R570">
        <v>667465.63</v>
      </c>
    </row>
    <row r="571" spans="1:18" x14ac:dyDescent="0.35">
      <c r="A571" s="1" t="s">
        <v>1672</v>
      </c>
      <c r="B571" s="1" t="s">
        <v>23</v>
      </c>
      <c r="C571" s="1" t="s">
        <v>31</v>
      </c>
      <c r="D571">
        <v>4.2</v>
      </c>
      <c r="E571">
        <v>80</v>
      </c>
      <c r="F571">
        <v>33.32</v>
      </c>
      <c r="G571">
        <v>6402</v>
      </c>
      <c r="H571">
        <v>68432</v>
      </c>
      <c r="I571">
        <v>2</v>
      </c>
      <c r="J571">
        <v>97</v>
      </c>
      <c r="K571">
        <v>150.08000000000001</v>
      </c>
      <c r="L571">
        <v>9.6999999999999993</v>
      </c>
      <c r="M571">
        <v>2.4</v>
      </c>
      <c r="N571" s="1" t="s">
        <v>27</v>
      </c>
      <c r="O571">
        <v>59</v>
      </c>
      <c r="P571">
        <v>63</v>
      </c>
      <c r="Q571">
        <v>122</v>
      </c>
      <c r="R571">
        <v>609100.04</v>
      </c>
    </row>
    <row r="572" spans="1:18" x14ac:dyDescent="0.35">
      <c r="A572" s="1" t="s">
        <v>1674</v>
      </c>
      <c r="B572" s="1" t="s">
        <v>23</v>
      </c>
      <c r="C572" s="1" t="s">
        <v>26</v>
      </c>
      <c r="D572">
        <v>3.1</v>
      </c>
      <c r="E572">
        <v>86</v>
      </c>
      <c r="F572">
        <v>47.06</v>
      </c>
      <c r="G572">
        <v>3109</v>
      </c>
      <c r="H572">
        <v>34816</v>
      </c>
      <c r="I572">
        <v>10</v>
      </c>
      <c r="J572">
        <v>697</v>
      </c>
      <c r="K572">
        <v>171.94</v>
      </c>
      <c r="L572">
        <v>8.8000000000000007</v>
      </c>
      <c r="M572">
        <v>6.4</v>
      </c>
      <c r="N572" s="1" t="s">
        <v>27</v>
      </c>
      <c r="O572">
        <v>30</v>
      </c>
      <c r="P572">
        <v>67</v>
      </c>
      <c r="Q572">
        <v>97</v>
      </c>
      <c r="R572">
        <v>916291.16</v>
      </c>
    </row>
    <row r="573" spans="1:18" x14ac:dyDescent="0.35">
      <c r="A573" s="1" t="s">
        <v>1677</v>
      </c>
      <c r="B573" s="1" t="s">
        <v>23</v>
      </c>
      <c r="C573" s="1" t="s">
        <v>42</v>
      </c>
      <c r="D573">
        <v>4.5999999999999996</v>
      </c>
      <c r="E573">
        <v>83</v>
      </c>
      <c r="F573">
        <v>38.11</v>
      </c>
      <c r="G573">
        <v>5414</v>
      </c>
      <c r="H573">
        <v>63002</v>
      </c>
      <c r="I573">
        <v>15</v>
      </c>
      <c r="J573">
        <v>515</v>
      </c>
      <c r="K573">
        <v>292.51</v>
      </c>
      <c r="L573">
        <v>4.7</v>
      </c>
      <c r="M573">
        <v>3</v>
      </c>
      <c r="N573" s="1" t="s">
        <v>21</v>
      </c>
      <c r="O573">
        <v>27</v>
      </c>
      <c r="P573">
        <v>43</v>
      </c>
      <c r="Q573">
        <v>70</v>
      </c>
      <c r="R573">
        <v>726544.27</v>
      </c>
    </row>
    <row r="574" spans="1:18" x14ac:dyDescent="0.35">
      <c r="A574" s="1" t="s">
        <v>1680</v>
      </c>
      <c r="B574" s="1" t="s">
        <v>23</v>
      </c>
      <c r="C574" s="1" t="s">
        <v>42</v>
      </c>
      <c r="D574">
        <v>4</v>
      </c>
      <c r="E574">
        <v>71</v>
      </c>
      <c r="F574">
        <v>35.81</v>
      </c>
      <c r="G574">
        <v>7834</v>
      </c>
      <c r="H574">
        <v>86952</v>
      </c>
      <c r="I574">
        <v>15</v>
      </c>
      <c r="J574">
        <v>66</v>
      </c>
      <c r="K574">
        <v>167.53</v>
      </c>
      <c r="L574">
        <v>9.1</v>
      </c>
      <c r="M574">
        <v>3.3</v>
      </c>
      <c r="N574" s="1" t="s">
        <v>27</v>
      </c>
      <c r="O574">
        <v>0</v>
      </c>
      <c r="P574">
        <v>1</v>
      </c>
      <c r="Q574">
        <v>1</v>
      </c>
      <c r="R574">
        <v>594276.1</v>
      </c>
    </row>
    <row r="575" spans="1:18" x14ac:dyDescent="0.35">
      <c r="A575" s="1" t="s">
        <v>1682</v>
      </c>
      <c r="B575" s="1" t="s">
        <v>23</v>
      </c>
      <c r="C575" s="1" t="s">
        <v>31</v>
      </c>
      <c r="D575">
        <v>4.0999999999999996</v>
      </c>
      <c r="E575">
        <v>73</v>
      </c>
      <c r="F575">
        <v>36.270000000000003</v>
      </c>
      <c r="G575">
        <v>2506</v>
      </c>
      <c r="H575">
        <v>28425</v>
      </c>
      <c r="I575">
        <v>2</v>
      </c>
      <c r="J575">
        <v>728</v>
      </c>
      <c r="K575">
        <v>73.97</v>
      </c>
      <c r="L575">
        <v>8.5</v>
      </c>
      <c r="M575">
        <v>7.6</v>
      </c>
      <c r="N575" s="1" t="s">
        <v>21</v>
      </c>
      <c r="O575">
        <v>60</v>
      </c>
      <c r="P575">
        <v>30</v>
      </c>
      <c r="Q575">
        <v>90</v>
      </c>
      <c r="R575">
        <v>599799.04000000004</v>
      </c>
    </row>
    <row r="576" spans="1:18" x14ac:dyDescent="0.35">
      <c r="A576" s="1" t="s">
        <v>1687</v>
      </c>
      <c r="B576" s="1" t="s">
        <v>23</v>
      </c>
      <c r="C576" s="1" t="s">
        <v>26</v>
      </c>
      <c r="D576">
        <v>4.5</v>
      </c>
      <c r="E576">
        <v>85</v>
      </c>
      <c r="F576">
        <v>48.04</v>
      </c>
      <c r="G576">
        <v>2310</v>
      </c>
      <c r="H576">
        <v>29514</v>
      </c>
      <c r="I576">
        <v>14</v>
      </c>
      <c r="J576">
        <v>878</v>
      </c>
      <c r="K576">
        <v>154.83000000000001</v>
      </c>
      <c r="L576">
        <v>1.4</v>
      </c>
      <c r="M576">
        <v>2.2999999999999998</v>
      </c>
      <c r="N576" s="1" t="s">
        <v>21</v>
      </c>
      <c r="O576">
        <v>13</v>
      </c>
      <c r="P576">
        <v>3</v>
      </c>
      <c r="Q576">
        <v>16</v>
      </c>
      <c r="R576">
        <v>917579.94</v>
      </c>
    </row>
    <row r="577" spans="1:18" x14ac:dyDescent="0.35">
      <c r="A577" s="1" t="s">
        <v>1689</v>
      </c>
      <c r="B577" s="1" t="s">
        <v>23</v>
      </c>
      <c r="C577" s="1" t="s">
        <v>20</v>
      </c>
      <c r="D577">
        <v>3.8</v>
      </c>
      <c r="E577">
        <v>84</v>
      </c>
      <c r="F577">
        <v>66.400000000000006</v>
      </c>
      <c r="G577">
        <v>6199</v>
      </c>
      <c r="H577">
        <v>61800</v>
      </c>
      <c r="I577">
        <v>13</v>
      </c>
      <c r="J577">
        <v>150</v>
      </c>
      <c r="K577">
        <v>187.88</v>
      </c>
      <c r="L577">
        <v>4.5999999999999996</v>
      </c>
      <c r="M577">
        <v>2.2999999999999998</v>
      </c>
      <c r="N577" s="1" t="s">
        <v>21</v>
      </c>
      <c r="O577">
        <v>41</v>
      </c>
      <c r="P577">
        <v>61</v>
      </c>
      <c r="Q577">
        <v>102</v>
      </c>
      <c r="R577">
        <v>1257405.7</v>
      </c>
    </row>
    <row r="578" spans="1:18" x14ac:dyDescent="0.35">
      <c r="A578" s="1" t="s">
        <v>1690</v>
      </c>
      <c r="B578" s="1" t="s">
        <v>23</v>
      </c>
      <c r="C578" s="1" t="s">
        <v>20</v>
      </c>
      <c r="D578">
        <v>3.2</v>
      </c>
      <c r="E578">
        <v>73</v>
      </c>
      <c r="F578">
        <v>75.55</v>
      </c>
      <c r="G578">
        <v>5244</v>
      </c>
      <c r="H578">
        <v>51065</v>
      </c>
      <c r="I578">
        <v>13</v>
      </c>
      <c r="J578">
        <v>589</v>
      </c>
      <c r="K578">
        <v>70.62</v>
      </c>
      <c r="L578">
        <v>2.4</v>
      </c>
      <c r="M578">
        <v>6.7</v>
      </c>
      <c r="N578" s="1" t="s">
        <v>21</v>
      </c>
      <c r="O578">
        <v>48</v>
      </c>
      <c r="P578">
        <v>0</v>
      </c>
      <c r="Q578">
        <v>48</v>
      </c>
      <c r="R578">
        <v>1240591.5</v>
      </c>
    </row>
    <row r="579" spans="1:18" x14ac:dyDescent="0.35">
      <c r="A579" s="1" t="s">
        <v>1694</v>
      </c>
      <c r="B579" s="1" t="s">
        <v>23</v>
      </c>
      <c r="C579" s="1" t="s">
        <v>42</v>
      </c>
      <c r="D579">
        <v>3.8</v>
      </c>
      <c r="E579">
        <v>89</v>
      </c>
      <c r="F579">
        <v>35.520000000000003</v>
      </c>
      <c r="G579">
        <v>6944</v>
      </c>
      <c r="H579">
        <v>74553</v>
      </c>
      <c r="I579">
        <v>17</v>
      </c>
      <c r="J579">
        <v>831</v>
      </c>
      <c r="K579">
        <v>206.22</v>
      </c>
      <c r="L579">
        <v>5</v>
      </c>
      <c r="M579">
        <v>3.6</v>
      </c>
      <c r="N579" s="1" t="s">
        <v>21</v>
      </c>
      <c r="O579">
        <v>65</v>
      </c>
      <c r="P579">
        <v>61</v>
      </c>
      <c r="Q579">
        <v>126</v>
      </c>
      <c r="R579">
        <v>733901.49</v>
      </c>
    </row>
    <row r="580" spans="1:18" x14ac:dyDescent="0.35">
      <c r="A580" s="1" t="s">
        <v>1695</v>
      </c>
      <c r="B580" s="1" t="s">
        <v>23</v>
      </c>
      <c r="C580" s="1" t="s">
        <v>26</v>
      </c>
      <c r="D580">
        <v>3.6</v>
      </c>
      <c r="E580">
        <v>87</v>
      </c>
      <c r="F580">
        <v>47.65</v>
      </c>
      <c r="G580">
        <v>6989</v>
      </c>
      <c r="H580">
        <v>77291</v>
      </c>
      <c r="I580">
        <v>8</v>
      </c>
      <c r="J580">
        <v>529</v>
      </c>
      <c r="K580">
        <v>244.35</v>
      </c>
      <c r="L580">
        <v>7.4</v>
      </c>
      <c r="M580">
        <v>8.6</v>
      </c>
      <c r="N580" s="1" t="s">
        <v>27</v>
      </c>
      <c r="O580">
        <v>42</v>
      </c>
      <c r="P580">
        <v>50</v>
      </c>
      <c r="Q580">
        <v>92</v>
      </c>
      <c r="R580">
        <v>943665.3</v>
      </c>
    </row>
    <row r="581" spans="1:18" x14ac:dyDescent="0.35">
      <c r="A581" s="1" t="s">
        <v>1699</v>
      </c>
      <c r="B581" s="1" t="s">
        <v>23</v>
      </c>
      <c r="C581" s="1" t="s">
        <v>24</v>
      </c>
      <c r="D581">
        <v>3.4</v>
      </c>
      <c r="E581">
        <v>88</v>
      </c>
      <c r="F581">
        <v>29.12</v>
      </c>
      <c r="G581">
        <v>4378</v>
      </c>
      <c r="H581">
        <v>52139</v>
      </c>
      <c r="I581">
        <v>5</v>
      </c>
      <c r="J581">
        <v>740</v>
      </c>
      <c r="K581">
        <v>59.18</v>
      </c>
      <c r="L581">
        <v>7.5</v>
      </c>
      <c r="M581">
        <v>8.9</v>
      </c>
      <c r="N581" s="1" t="s">
        <v>21</v>
      </c>
      <c r="O581">
        <v>21</v>
      </c>
      <c r="P581">
        <v>1</v>
      </c>
      <c r="Q581">
        <v>22</v>
      </c>
      <c r="R581">
        <v>585695.23</v>
      </c>
    </row>
    <row r="582" spans="1:18" x14ac:dyDescent="0.35">
      <c r="A582" s="1" t="s">
        <v>1700</v>
      </c>
      <c r="B582" s="1" t="s">
        <v>23</v>
      </c>
      <c r="C582" s="1" t="s">
        <v>42</v>
      </c>
      <c r="D582">
        <v>3.5</v>
      </c>
      <c r="E582">
        <v>86</v>
      </c>
      <c r="F582">
        <v>43.33</v>
      </c>
      <c r="G582">
        <v>6299</v>
      </c>
      <c r="H582">
        <v>62674</v>
      </c>
      <c r="I582">
        <v>4</v>
      </c>
      <c r="J582">
        <v>768</v>
      </c>
      <c r="K582">
        <v>121.87</v>
      </c>
      <c r="L582">
        <v>6.8</v>
      </c>
      <c r="M582">
        <v>8.6</v>
      </c>
      <c r="N582" s="1" t="s">
        <v>27</v>
      </c>
      <c r="O582">
        <v>77</v>
      </c>
      <c r="P582">
        <v>1</v>
      </c>
      <c r="Q582">
        <v>78</v>
      </c>
      <c r="R582">
        <v>845275.16</v>
      </c>
    </row>
    <row r="583" spans="1:18" x14ac:dyDescent="0.35">
      <c r="A583" s="1" t="s">
        <v>1703</v>
      </c>
      <c r="B583" s="1" t="s">
        <v>23</v>
      </c>
      <c r="C583" s="1" t="s">
        <v>24</v>
      </c>
      <c r="D583">
        <v>3.9</v>
      </c>
      <c r="E583">
        <v>77</v>
      </c>
      <c r="F583">
        <v>27.83</v>
      </c>
      <c r="G583">
        <v>3555</v>
      </c>
      <c r="H583">
        <v>38216</v>
      </c>
      <c r="I583">
        <v>10</v>
      </c>
      <c r="J583">
        <v>705</v>
      </c>
      <c r="K583">
        <v>152.21</v>
      </c>
      <c r="L583">
        <v>6.1</v>
      </c>
      <c r="M583">
        <v>1.3</v>
      </c>
      <c r="N583" s="1" t="s">
        <v>27</v>
      </c>
      <c r="O583">
        <v>56</v>
      </c>
      <c r="P583">
        <v>61</v>
      </c>
      <c r="Q583">
        <v>117</v>
      </c>
      <c r="R583">
        <v>494906.7</v>
      </c>
    </row>
    <row r="584" spans="1:18" x14ac:dyDescent="0.35">
      <c r="A584" s="1" t="s">
        <v>1704</v>
      </c>
      <c r="B584" s="1" t="s">
        <v>23</v>
      </c>
      <c r="C584" s="1" t="s">
        <v>37</v>
      </c>
      <c r="D584">
        <v>3.3</v>
      </c>
      <c r="E584">
        <v>88</v>
      </c>
      <c r="F584">
        <v>59.26</v>
      </c>
      <c r="G584">
        <v>2293</v>
      </c>
      <c r="H584">
        <v>31041</v>
      </c>
      <c r="I584">
        <v>6</v>
      </c>
      <c r="J584">
        <v>968</v>
      </c>
      <c r="K584">
        <v>274.16000000000003</v>
      </c>
      <c r="L584">
        <v>8.1</v>
      </c>
      <c r="M584">
        <v>2.2000000000000002</v>
      </c>
      <c r="N584" s="1" t="s">
        <v>27</v>
      </c>
      <c r="O584">
        <v>55</v>
      </c>
      <c r="P584">
        <v>16</v>
      </c>
      <c r="Q584">
        <v>71</v>
      </c>
      <c r="R584">
        <v>1164343.73</v>
      </c>
    </row>
    <row r="585" spans="1:18" x14ac:dyDescent="0.35">
      <c r="A585" s="1" t="s">
        <v>1711</v>
      </c>
      <c r="B585" s="1" t="s">
        <v>23</v>
      </c>
      <c r="C585" s="1" t="s">
        <v>37</v>
      </c>
      <c r="D585">
        <v>3.5</v>
      </c>
      <c r="E585">
        <v>90</v>
      </c>
      <c r="F585">
        <v>62.8</v>
      </c>
      <c r="G585">
        <v>6334</v>
      </c>
      <c r="H585">
        <v>67144</v>
      </c>
      <c r="I585">
        <v>19</v>
      </c>
      <c r="J585">
        <v>471</v>
      </c>
      <c r="K585">
        <v>59.09</v>
      </c>
      <c r="L585">
        <v>7.5</v>
      </c>
      <c r="M585">
        <v>1.4</v>
      </c>
      <c r="N585" s="1" t="s">
        <v>21</v>
      </c>
      <c r="O585">
        <v>69</v>
      </c>
      <c r="P585">
        <v>40</v>
      </c>
      <c r="Q585">
        <v>109</v>
      </c>
      <c r="R585">
        <v>1281883.3999999999</v>
      </c>
    </row>
    <row r="586" spans="1:18" x14ac:dyDescent="0.35">
      <c r="A586" s="1" t="s">
        <v>1715</v>
      </c>
      <c r="B586" s="1" t="s">
        <v>23</v>
      </c>
      <c r="C586" s="1" t="s">
        <v>42</v>
      </c>
      <c r="D586">
        <v>3.7</v>
      </c>
      <c r="E586">
        <v>87</v>
      </c>
      <c r="F586">
        <v>37.14</v>
      </c>
      <c r="G586">
        <v>6351</v>
      </c>
      <c r="H586">
        <v>63285</v>
      </c>
      <c r="I586">
        <v>8</v>
      </c>
      <c r="J586">
        <v>413</v>
      </c>
      <c r="K586">
        <v>175.91</v>
      </c>
      <c r="L586">
        <v>2.8</v>
      </c>
      <c r="M586">
        <v>3.2</v>
      </c>
      <c r="N586" s="1" t="s">
        <v>27</v>
      </c>
      <c r="O586">
        <v>12</v>
      </c>
      <c r="P586">
        <v>74</v>
      </c>
      <c r="Q586">
        <v>86</v>
      </c>
      <c r="R586">
        <v>735339.21</v>
      </c>
    </row>
    <row r="587" spans="1:18" x14ac:dyDescent="0.35">
      <c r="A587" s="1" t="s">
        <v>1716</v>
      </c>
      <c r="B587" s="1" t="s">
        <v>23</v>
      </c>
      <c r="C587" s="1" t="s">
        <v>37</v>
      </c>
      <c r="D587">
        <v>3.4</v>
      </c>
      <c r="E587">
        <v>81</v>
      </c>
      <c r="F587">
        <v>65.28</v>
      </c>
      <c r="G587">
        <v>1965</v>
      </c>
      <c r="H587">
        <v>23172</v>
      </c>
      <c r="I587">
        <v>17</v>
      </c>
      <c r="J587">
        <v>449</v>
      </c>
      <c r="K587">
        <v>156.03</v>
      </c>
      <c r="L587">
        <v>3.3</v>
      </c>
      <c r="M587">
        <v>6.4</v>
      </c>
      <c r="N587" s="1" t="s">
        <v>21</v>
      </c>
      <c r="O587">
        <v>77</v>
      </c>
      <c r="P587">
        <v>25</v>
      </c>
      <c r="Q587">
        <v>102</v>
      </c>
      <c r="R587">
        <v>1191514.58</v>
      </c>
    </row>
    <row r="588" spans="1:18" x14ac:dyDescent="0.35">
      <c r="A588" s="1" t="s">
        <v>1718</v>
      </c>
      <c r="B588" s="1" t="s">
        <v>23</v>
      </c>
      <c r="C588" s="1" t="s">
        <v>37</v>
      </c>
      <c r="D588">
        <v>4.2</v>
      </c>
      <c r="E588">
        <v>90</v>
      </c>
      <c r="F588">
        <v>58.16</v>
      </c>
      <c r="G588">
        <v>2319</v>
      </c>
      <c r="H588">
        <v>30231</v>
      </c>
      <c r="I588">
        <v>2</v>
      </c>
      <c r="J588">
        <v>309</v>
      </c>
      <c r="K588">
        <v>275.83999999999997</v>
      </c>
      <c r="L588">
        <v>3.6</v>
      </c>
      <c r="M588">
        <v>1.8</v>
      </c>
      <c r="N588" s="1" t="s">
        <v>27</v>
      </c>
      <c r="O588">
        <v>12</v>
      </c>
      <c r="P588">
        <v>66</v>
      </c>
      <c r="Q588">
        <v>78</v>
      </c>
      <c r="R588">
        <v>1161178.1299999999</v>
      </c>
    </row>
    <row r="589" spans="1:18" x14ac:dyDescent="0.35">
      <c r="A589" s="1" t="s">
        <v>1719</v>
      </c>
      <c r="B589" s="1" t="s">
        <v>23</v>
      </c>
      <c r="C589" s="1" t="s">
        <v>26</v>
      </c>
      <c r="D589">
        <v>3.9</v>
      </c>
      <c r="E589">
        <v>89</v>
      </c>
      <c r="F589">
        <v>52.75</v>
      </c>
      <c r="G589">
        <v>2358</v>
      </c>
      <c r="H589">
        <v>29231</v>
      </c>
      <c r="I589">
        <v>18</v>
      </c>
      <c r="J589">
        <v>837</v>
      </c>
      <c r="K589">
        <v>60.28</v>
      </c>
      <c r="L589">
        <v>6.4</v>
      </c>
      <c r="M589">
        <v>1.9</v>
      </c>
      <c r="N589" s="1" t="s">
        <v>21</v>
      </c>
      <c r="O589">
        <v>69</v>
      </c>
      <c r="P589">
        <v>88</v>
      </c>
      <c r="Q589">
        <v>157</v>
      </c>
      <c r="R589">
        <v>1065254.55</v>
      </c>
    </row>
    <row r="590" spans="1:18" x14ac:dyDescent="0.35">
      <c r="A590" s="1" t="s">
        <v>1721</v>
      </c>
      <c r="B590" s="1" t="s">
        <v>23</v>
      </c>
      <c r="C590" s="1" t="s">
        <v>24</v>
      </c>
      <c r="D590">
        <v>3.7</v>
      </c>
      <c r="E590">
        <v>87</v>
      </c>
      <c r="F590">
        <v>26.45</v>
      </c>
      <c r="G590">
        <v>6040</v>
      </c>
      <c r="H590">
        <v>65473</v>
      </c>
      <c r="I590">
        <v>10</v>
      </c>
      <c r="J590">
        <v>94</v>
      </c>
      <c r="K590">
        <v>200.21</v>
      </c>
      <c r="L590">
        <v>4.5999999999999996</v>
      </c>
      <c r="M590">
        <v>4</v>
      </c>
      <c r="N590" s="1" t="s">
        <v>21</v>
      </c>
      <c r="O590">
        <v>62</v>
      </c>
      <c r="P590">
        <v>78</v>
      </c>
      <c r="Q590">
        <v>140</v>
      </c>
      <c r="R590">
        <v>534476.5</v>
      </c>
    </row>
    <row r="591" spans="1:18" x14ac:dyDescent="0.35">
      <c r="A591" s="1" t="s">
        <v>1724</v>
      </c>
      <c r="B591" s="1" t="s">
        <v>23</v>
      </c>
      <c r="C591" s="1" t="s">
        <v>31</v>
      </c>
      <c r="D591">
        <v>3.8</v>
      </c>
      <c r="E591">
        <v>81</v>
      </c>
      <c r="F591">
        <v>30.57</v>
      </c>
      <c r="G591">
        <v>3995</v>
      </c>
      <c r="H591">
        <v>47830</v>
      </c>
      <c r="I591">
        <v>12</v>
      </c>
      <c r="J591">
        <v>947</v>
      </c>
      <c r="K591">
        <v>87.43</v>
      </c>
      <c r="L591">
        <v>8.9</v>
      </c>
      <c r="M591">
        <v>2.8</v>
      </c>
      <c r="N591" s="1" t="s">
        <v>27</v>
      </c>
      <c r="O591">
        <v>27</v>
      </c>
      <c r="P591">
        <v>41</v>
      </c>
      <c r="Q591">
        <v>68</v>
      </c>
      <c r="R591">
        <v>572487.99</v>
      </c>
    </row>
    <row r="592" spans="1:18" x14ac:dyDescent="0.35">
      <c r="A592" s="1" t="s">
        <v>1727</v>
      </c>
      <c r="B592" s="1" t="s">
        <v>23</v>
      </c>
      <c r="C592" s="1" t="s">
        <v>26</v>
      </c>
      <c r="D592">
        <v>3.7</v>
      </c>
      <c r="E592">
        <v>85</v>
      </c>
      <c r="F592">
        <v>47.21</v>
      </c>
      <c r="G592">
        <v>2148</v>
      </c>
      <c r="H592">
        <v>21313</v>
      </c>
      <c r="I592">
        <v>11</v>
      </c>
      <c r="J592">
        <v>589</v>
      </c>
      <c r="K592">
        <v>268.27999999999997</v>
      </c>
      <c r="L592">
        <v>5.7</v>
      </c>
      <c r="M592">
        <v>2.5</v>
      </c>
      <c r="N592" s="1" t="s">
        <v>27</v>
      </c>
      <c r="O592">
        <v>24</v>
      </c>
      <c r="P592">
        <v>56</v>
      </c>
      <c r="Q592">
        <v>80</v>
      </c>
      <c r="R592">
        <v>903156.6</v>
      </c>
    </row>
    <row r="593" spans="1:18" x14ac:dyDescent="0.35">
      <c r="A593" s="1" t="s">
        <v>1728</v>
      </c>
      <c r="B593" s="1" t="s">
        <v>23</v>
      </c>
      <c r="C593" s="1" t="s">
        <v>26</v>
      </c>
      <c r="D593">
        <v>3.4</v>
      </c>
      <c r="E593">
        <v>70</v>
      </c>
      <c r="F593">
        <v>52.51</v>
      </c>
      <c r="G593">
        <v>1450</v>
      </c>
      <c r="H593">
        <v>17138</v>
      </c>
      <c r="I593">
        <v>17</v>
      </c>
      <c r="J593">
        <v>378</v>
      </c>
      <c r="K593">
        <v>285.20999999999998</v>
      </c>
      <c r="L593">
        <v>6.5</v>
      </c>
      <c r="M593">
        <v>2.2999999999999998</v>
      </c>
      <c r="N593" s="1" t="s">
        <v>21</v>
      </c>
      <c r="O593">
        <v>11</v>
      </c>
      <c r="P593">
        <v>52</v>
      </c>
      <c r="Q593">
        <v>63</v>
      </c>
      <c r="R593">
        <v>833474.33</v>
      </c>
    </row>
    <row r="594" spans="1:18" x14ac:dyDescent="0.35">
      <c r="A594" s="1" t="s">
        <v>1730</v>
      </c>
      <c r="B594" s="1" t="s">
        <v>23</v>
      </c>
      <c r="C594" s="1" t="s">
        <v>24</v>
      </c>
      <c r="D594">
        <v>4.3</v>
      </c>
      <c r="E594">
        <v>84</v>
      </c>
      <c r="F594">
        <v>32.869999999999997</v>
      </c>
      <c r="G594">
        <v>2688</v>
      </c>
      <c r="H594">
        <v>31966</v>
      </c>
      <c r="I594">
        <v>11</v>
      </c>
      <c r="J594">
        <v>956</v>
      </c>
      <c r="K594">
        <v>229.96</v>
      </c>
      <c r="L594">
        <v>3</v>
      </c>
      <c r="M594">
        <v>7</v>
      </c>
      <c r="N594" s="1" t="s">
        <v>21</v>
      </c>
      <c r="O594">
        <v>28</v>
      </c>
      <c r="P594">
        <v>26</v>
      </c>
      <c r="Q594">
        <v>54</v>
      </c>
      <c r="R594">
        <v>629993.80000000005</v>
      </c>
    </row>
    <row r="595" spans="1:18" x14ac:dyDescent="0.35">
      <c r="A595" s="1" t="s">
        <v>1733</v>
      </c>
      <c r="B595" s="1" t="s">
        <v>23</v>
      </c>
      <c r="C595" s="1" t="s">
        <v>24</v>
      </c>
      <c r="D595">
        <v>3.7</v>
      </c>
      <c r="E595">
        <v>89</v>
      </c>
      <c r="F595">
        <v>25.64</v>
      </c>
      <c r="G595">
        <v>2989</v>
      </c>
      <c r="H595">
        <v>34683</v>
      </c>
      <c r="I595">
        <v>19</v>
      </c>
      <c r="J595">
        <v>989</v>
      </c>
      <c r="K595">
        <v>249.54</v>
      </c>
      <c r="L595">
        <v>4.8</v>
      </c>
      <c r="M595">
        <v>4.3</v>
      </c>
      <c r="N595" s="1" t="s">
        <v>27</v>
      </c>
      <c r="O595">
        <v>76</v>
      </c>
      <c r="P595">
        <v>71</v>
      </c>
      <c r="Q595">
        <v>147</v>
      </c>
      <c r="R595">
        <v>535263.97</v>
      </c>
    </row>
    <row r="596" spans="1:18" x14ac:dyDescent="0.35">
      <c r="A596" s="1" t="s">
        <v>1735</v>
      </c>
      <c r="B596" s="1" t="s">
        <v>23</v>
      </c>
      <c r="C596" s="1" t="s">
        <v>42</v>
      </c>
      <c r="D596">
        <v>4.9000000000000004</v>
      </c>
      <c r="E596">
        <v>72</v>
      </c>
      <c r="F596">
        <v>39.56</v>
      </c>
      <c r="G596">
        <v>4752</v>
      </c>
      <c r="H596">
        <v>50417</v>
      </c>
      <c r="I596">
        <v>3</v>
      </c>
      <c r="J596">
        <v>799</v>
      </c>
      <c r="K596">
        <v>281.38</v>
      </c>
      <c r="L596">
        <v>3.4</v>
      </c>
      <c r="M596">
        <v>5.4</v>
      </c>
      <c r="N596" s="1" t="s">
        <v>21</v>
      </c>
      <c r="O596">
        <v>19</v>
      </c>
      <c r="P596">
        <v>42</v>
      </c>
      <c r="Q596">
        <v>61</v>
      </c>
      <c r="R596">
        <v>644842.09</v>
      </c>
    </row>
    <row r="597" spans="1:18" x14ac:dyDescent="0.35">
      <c r="A597" s="1" t="s">
        <v>1736</v>
      </c>
      <c r="B597" s="1" t="s">
        <v>23</v>
      </c>
      <c r="C597" s="1" t="s">
        <v>24</v>
      </c>
      <c r="D597">
        <v>3.9</v>
      </c>
      <c r="E597">
        <v>82</v>
      </c>
      <c r="F597">
        <v>29.1</v>
      </c>
      <c r="G597">
        <v>4065</v>
      </c>
      <c r="H597">
        <v>45861</v>
      </c>
      <c r="I597">
        <v>8</v>
      </c>
      <c r="J597">
        <v>235</v>
      </c>
      <c r="K597">
        <v>90.09</v>
      </c>
      <c r="L597">
        <v>3.6</v>
      </c>
      <c r="M597">
        <v>7.5</v>
      </c>
      <c r="N597" s="1" t="s">
        <v>21</v>
      </c>
      <c r="O597">
        <v>32</v>
      </c>
      <c r="P597">
        <v>47</v>
      </c>
      <c r="Q597">
        <v>79</v>
      </c>
      <c r="R597">
        <v>547287.25</v>
      </c>
    </row>
    <row r="598" spans="1:18" x14ac:dyDescent="0.35">
      <c r="A598" s="1" t="s">
        <v>1743</v>
      </c>
      <c r="B598" s="1" t="s">
        <v>23</v>
      </c>
      <c r="C598" s="1" t="s">
        <v>20</v>
      </c>
      <c r="D598">
        <v>4.0999999999999996</v>
      </c>
      <c r="E598">
        <v>70</v>
      </c>
      <c r="F598">
        <v>65.48</v>
      </c>
      <c r="G598">
        <v>3430</v>
      </c>
      <c r="H598">
        <v>40469</v>
      </c>
      <c r="I598">
        <v>8</v>
      </c>
      <c r="J598">
        <v>751</v>
      </c>
      <c r="K598">
        <v>134.68</v>
      </c>
      <c r="L598">
        <v>8.4</v>
      </c>
      <c r="M598">
        <v>3.2</v>
      </c>
      <c r="N598" s="1" t="s">
        <v>27</v>
      </c>
      <c r="O598">
        <v>32</v>
      </c>
      <c r="P598">
        <v>39</v>
      </c>
      <c r="Q598">
        <v>71</v>
      </c>
      <c r="R598">
        <v>1030927.93</v>
      </c>
    </row>
    <row r="599" spans="1:18" x14ac:dyDescent="0.35">
      <c r="A599" s="1" t="s">
        <v>1747</v>
      </c>
      <c r="B599" s="1" t="s">
        <v>23</v>
      </c>
      <c r="C599" s="1" t="s">
        <v>31</v>
      </c>
      <c r="D599">
        <v>3.7</v>
      </c>
      <c r="E599">
        <v>81</v>
      </c>
      <c r="F599">
        <v>33.57</v>
      </c>
      <c r="G599">
        <v>6892</v>
      </c>
      <c r="H599">
        <v>69997</v>
      </c>
      <c r="I599">
        <v>3</v>
      </c>
      <c r="J599">
        <v>395</v>
      </c>
      <c r="K599">
        <v>260.77</v>
      </c>
      <c r="L599">
        <v>9.8000000000000007</v>
      </c>
      <c r="M599">
        <v>9.5</v>
      </c>
      <c r="N599" s="1" t="s">
        <v>27</v>
      </c>
      <c r="O599">
        <v>58</v>
      </c>
      <c r="P599">
        <v>55</v>
      </c>
      <c r="Q599">
        <v>113</v>
      </c>
      <c r="R599">
        <v>626569.49</v>
      </c>
    </row>
    <row r="600" spans="1:18" x14ac:dyDescent="0.35">
      <c r="A600" s="1" t="s">
        <v>1748</v>
      </c>
      <c r="B600" s="1" t="s">
        <v>23</v>
      </c>
      <c r="C600" s="1" t="s">
        <v>42</v>
      </c>
      <c r="D600">
        <v>3.6</v>
      </c>
      <c r="E600">
        <v>89</v>
      </c>
      <c r="F600">
        <v>42.96</v>
      </c>
      <c r="G600">
        <v>1616</v>
      </c>
      <c r="H600">
        <v>17617</v>
      </c>
      <c r="I600">
        <v>2</v>
      </c>
      <c r="J600">
        <v>988</v>
      </c>
      <c r="K600">
        <v>182.96</v>
      </c>
      <c r="L600">
        <v>5.8</v>
      </c>
      <c r="M600">
        <v>5.0999999999999996</v>
      </c>
      <c r="N600" s="1" t="s">
        <v>21</v>
      </c>
      <c r="O600">
        <v>24</v>
      </c>
      <c r="P600">
        <v>13</v>
      </c>
      <c r="Q600">
        <v>37</v>
      </c>
      <c r="R600">
        <v>851653.73</v>
      </c>
    </row>
    <row r="601" spans="1:18" x14ac:dyDescent="0.35">
      <c r="A601" s="1" t="s">
        <v>1749</v>
      </c>
      <c r="B601" s="1" t="s">
        <v>23</v>
      </c>
      <c r="C601" s="1" t="s">
        <v>26</v>
      </c>
      <c r="D601">
        <v>4.9000000000000004</v>
      </c>
      <c r="E601">
        <v>78</v>
      </c>
      <c r="F601">
        <v>54.01</v>
      </c>
      <c r="G601">
        <v>7156</v>
      </c>
      <c r="H601">
        <v>72915</v>
      </c>
      <c r="I601">
        <v>14</v>
      </c>
      <c r="J601">
        <v>133</v>
      </c>
      <c r="K601">
        <v>162.79</v>
      </c>
      <c r="L601">
        <v>1.9</v>
      </c>
      <c r="M601">
        <v>4.7</v>
      </c>
      <c r="N601" s="1" t="s">
        <v>21</v>
      </c>
      <c r="O601">
        <v>26</v>
      </c>
      <c r="P601">
        <v>39</v>
      </c>
      <c r="Q601">
        <v>65</v>
      </c>
      <c r="R601">
        <v>958055.22</v>
      </c>
    </row>
    <row r="602" spans="1:18" x14ac:dyDescent="0.35">
      <c r="A602" s="1" t="s">
        <v>1750</v>
      </c>
      <c r="B602" s="1" t="s">
        <v>23</v>
      </c>
      <c r="C602" s="1" t="s">
        <v>20</v>
      </c>
      <c r="D602">
        <v>4.5999999999999996</v>
      </c>
      <c r="E602">
        <v>71</v>
      </c>
      <c r="F602">
        <v>71.47</v>
      </c>
      <c r="G602">
        <v>6558</v>
      </c>
      <c r="H602">
        <v>74360</v>
      </c>
      <c r="I602">
        <v>18</v>
      </c>
      <c r="J602">
        <v>91</v>
      </c>
      <c r="K602">
        <v>129.76</v>
      </c>
      <c r="L602">
        <v>4.7</v>
      </c>
      <c r="M602">
        <v>5.9</v>
      </c>
      <c r="N602" s="1" t="s">
        <v>27</v>
      </c>
      <c r="O602">
        <v>14</v>
      </c>
      <c r="P602">
        <v>0</v>
      </c>
      <c r="Q602">
        <v>14</v>
      </c>
      <c r="R602">
        <v>1149324.6100000001</v>
      </c>
    </row>
    <row r="603" spans="1:18" x14ac:dyDescent="0.35">
      <c r="A603" s="1" t="s">
        <v>1751</v>
      </c>
      <c r="B603" s="1" t="s">
        <v>23</v>
      </c>
      <c r="C603" s="1" t="s">
        <v>42</v>
      </c>
      <c r="D603">
        <v>4.3</v>
      </c>
      <c r="E603">
        <v>83</v>
      </c>
      <c r="F603">
        <v>38.549999999999997</v>
      </c>
      <c r="G603">
        <v>6497</v>
      </c>
      <c r="H603">
        <v>66160</v>
      </c>
      <c r="I603">
        <v>15</v>
      </c>
      <c r="J603">
        <v>484</v>
      </c>
      <c r="K603">
        <v>89.24</v>
      </c>
      <c r="L603">
        <v>1.6</v>
      </c>
      <c r="M603">
        <v>7.5</v>
      </c>
      <c r="N603" s="1" t="s">
        <v>27</v>
      </c>
      <c r="O603">
        <v>76</v>
      </c>
      <c r="P603">
        <v>76</v>
      </c>
      <c r="Q603">
        <v>152</v>
      </c>
      <c r="R603">
        <v>740154.45</v>
      </c>
    </row>
    <row r="604" spans="1:18" x14ac:dyDescent="0.35">
      <c r="A604" s="1" t="s">
        <v>1753</v>
      </c>
      <c r="B604" s="1" t="s">
        <v>23</v>
      </c>
      <c r="C604" s="1" t="s">
        <v>31</v>
      </c>
      <c r="D604">
        <v>3.3</v>
      </c>
      <c r="E604">
        <v>84</v>
      </c>
      <c r="F604">
        <v>31.37</v>
      </c>
      <c r="G604">
        <v>4570</v>
      </c>
      <c r="H604">
        <v>46428</v>
      </c>
      <c r="I604">
        <v>16</v>
      </c>
      <c r="J604">
        <v>476</v>
      </c>
      <c r="K604">
        <v>56.43</v>
      </c>
      <c r="L604">
        <v>7.4</v>
      </c>
      <c r="M604">
        <v>1</v>
      </c>
      <c r="N604" s="1" t="s">
        <v>27</v>
      </c>
      <c r="O604">
        <v>79</v>
      </c>
      <c r="P604">
        <v>48</v>
      </c>
      <c r="Q604">
        <v>127</v>
      </c>
      <c r="R604">
        <v>611394.91</v>
      </c>
    </row>
    <row r="605" spans="1:18" x14ac:dyDescent="0.35">
      <c r="A605" s="1" t="s">
        <v>1755</v>
      </c>
      <c r="B605" s="1" t="s">
        <v>23</v>
      </c>
      <c r="C605" s="1" t="s">
        <v>42</v>
      </c>
      <c r="D605">
        <v>3.8</v>
      </c>
      <c r="E605">
        <v>88</v>
      </c>
      <c r="F605">
        <v>42.02</v>
      </c>
      <c r="G605">
        <v>6275</v>
      </c>
      <c r="H605">
        <v>63867</v>
      </c>
      <c r="I605">
        <v>17</v>
      </c>
      <c r="J605">
        <v>91</v>
      </c>
      <c r="K605">
        <v>242.34</v>
      </c>
      <c r="L605">
        <v>3.8</v>
      </c>
      <c r="M605">
        <v>4.8</v>
      </c>
      <c r="N605" s="1" t="s">
        <v>27</v>
      </c>
      <c r="O605">
        <v>75</v>
      </c>
      <c r="P605">
        <v>80</v>
      </c>
      <c r="Q605">
        <v>155</v>
      </c>
      <c r="R605">
        <v>850410.39</v>
      </c>
    </row>
    <row r="606" spans="1:18" x14ac:dyDescent="0.35">
      <c r="A606" s="1" t="s">
        <v>1761</v>
      </c>
      <c r="B606" s="1" t="s">
        <v>23</v>
      </c>
      <c r="C606" s="1" t="s">
        <v>42</v>
      </c>
      <c r="D606">
        <v>4.8</v>
      </c>
      <c r="E606">
        <v>87</v>
      </c>
      <c r="F606">
        <v>36.880000000000003</v>
      </c>
      <c r="G606">
        <v>8001</v>
      </c>
      <c r="H606">
        <v>87003</v>
      </c>
      <c r="I606">
        <v>3</v>
      </c>
      <c r="J606">
        <v>740</v>
      </c>
      <c r="K606">
        <v>261.99</v>
      </c>
      <c r="L606">
        <v>5.3</v>
      </c>
      <c r="M606">
        <v>5.0999999999999996</v>
      </c>
      <c r="N606" s="1" t="s">
        <v>21</v>
      </c>
      <c r="O606">
        <v>79</v>
      </c>
      <c r="P606">
        <v>13</v>
      </c>
      <c r="Q606">
        <v>92</v>
      </c>
      <c r="R606">
        <v>732099.25</v>
      </c>
    </row>
    <row r="607" spans="1:18" x14ac:dyDescent="0.35">
      <c r="A607" s="1" t="s">
        <v>1762</v>
      </c>
      <c r="B607" s="1" t="s">
        <v>23</v>
      </c>
      <c r="C607" s="1" t="s">
        <v>26</v>
      </c>
      <c r="D607">
        <v>3.5</v>
      </c>
      <c r="E607">
        <v>73</v>
      </c>
      <c r="F607">
        <v>52.92</v>
      </c>
      <c r="G607">
        <v>5534</v>
      </c>
      <c r="H607">
        <v>53912</v>
      </c>
      <c r="I607">
        <v>6</v>
      </c>
      <c r="J607">
        <v>186</v>
      </c>
      <c r="K607">
        <v>87.54</v>
      </c>
      <c r="L607">
        <v>9.9</v>
      </c>
      <c r="M607">
        <v>4.0999999999999996</v>
      </c>
      <c r="N607" s="1" t="s">
        <v>27</v>
      </c>
      <c r="O607">
        <v>49</v>
      </c>
      <c r="P607">
        <v>24</v>
      </c>
      <c r="Q607">
        <v>73</v>
      </c>
      <c r="R607">
        <v>874263.8</v>
      </c>
    </row>
    <row r="608" spans="1:18" x14ac:dyDescent="0.35">
      <c r="A608" s="1" t="s">
        <v>1763</v>
      </c>
      <c r="B608" s="1" t="s">
        <v>23</v>
      </c>
      <c r="C608" s="1" t="s">
        <v>37</v>
      </c>
      <c r="D608">
        <v>3.1</v>
      </c>
      <c r="E608">
        <v>90</v>
      </c>
      <c r="F608">
        <v>60.34</v>
      </c>
      <c r="G608">
        <v>2371</v>
      </c>
      <c r="H608">
        <v>25267</v>
      </c>
      <c r="I608">
        <v>3</v>
      </c>
      <c r="J608">
        <v>773</v>
      </c>
      <c r="K608">
        <v>165.89</v>
      </c>
      <c r="L608">
        <v>7.9</v>
      </c>
      <c r="M608">
        <v>4.3</v>
      </c>
      <c r="N608" s="1" t="s">
        <v>27</v>
      </c>
      <c r="O608">
        <v>18</v>
      </c>
      <c r="P608">
        <v>35</v>
      </c>
      <c r="Q608">
        <v>53</v>
      </c>
      <c r="R608">
        <v>1207965.27</v>
      </c>
    </row>
    <row r="609" spans="1:18" x14ac:dyDescent="0.35">
      <c r="A609" s="1" t="s">
        <v>1766</v>
      </c>
      <c r="B609" s="1" t="s">
        <v>23</v>
      </c>
      <c r="C609" s="1" t="s">
        <v>24</v>
      </c>
      <c r="D609">
        <v>4.2</v>
      </c>
      <c r="E609">
        <v>74</v>
      </c>
      <c r="F609">
        <v>31.02</v>
      </c>
      <c r="G609">
        <v>5265</v>
      </c>
      <c r="H609">
        <v>59438</v>
      </c>
      <c r="I609">
        <v>19</v>
      </c>
      <c r="J609">
        <v>417</v>
      </c>
      <c r="K609">
        <v>145.76</v>
      </c>
      <c r="L609">
        <v>4</v>
      </c>
      <c r="M609">
        <v>1.1000000000000001</v>
      </c>
      <c r="N609" s="1" t="s">
        <v>27</v>
      </c>
      <c r="O609">
        <v>66</v>
      </c>
      <c r="P609">
        <v>48</v>
      </c>
      <c r="Q609">
        <v>114</v>
      </c>
      <c r="R609">
        <v>539499.80000000005</v>
      </c>
    </row>
    <row r="610" spans="1:18" x14ac:dyDescent="0.35">
      <c r="A610" s="1" t="s">
        <v>1769</v>
      </c>
      <c r="B610" s="1" t="s">
        <v>23</v>
      </c>
      <c r="C610" s="1" t="s">
        <v>26</v>
      </c>
      <c r="D610">
        <v>4.5999999999999996</v>
      </c>
      <c r="E610">
        <v>88</v>
      </c>
      <c r="F610">
        <v>51.98</v>
      </c>
      <c r="G610">
        <v>2253</v>
      </c>
      <c r="H610">
        <v>26626</v>
      </c>
      <c r="I610">
        <v>13</v>
      </c>
      <c r="J610">
        <v>442</v>
      </c>
      <c r="K610">
        <v>286</v>
      </c>
      <c r="L610">
        <v>2.9</v>
      </c>
      <c r="M610">
        <v>6.8</v>
      </c>
      <c r="N610" s="1" t="s">
        <v>27</v>
      </c>
      <c r="O610">
        <v>13</v>
      </c>
      <c r="P610">
        <v>0</v>
      </c>
      <c r="Q610">
        <v>13</v>
      </c>
      <c r="R610">
        <v>1025879.1</v>
      </c>
    </row>
    <row r="611" spans="1:18" x14ac:dyDescent="0.35">
      <c r="A611" s="1" t="s">
        <v>1770</v>
      </c>
      <c r="B611" s="1" t="s">
        <v>23</v>
      </c>
      <c r="C611" s="1" t="s">
        <v>37</v>
      </c>
      <c r="D611">
        <v>4.8</v>
      </c>
      <c r="E611">
        <v>82</v>
      </c>
      <c r="F611">
        <v>56.58</v>
      </c>
      <c r="G611">
        <v>9281</v>
      </c>
      <c r="H611">
        <v>98393</v>
      </c>
      <c r="I611">
        <v>2</v>
      </c>
      <c r="J611">
        <v>551</v>
      </c>
      <c r="K611">
        <v>216.4</v>
      </c>
      <c r="L611">
        <v>8.6999999999999993</v>
      </c>
      <c r="M611">
        <v>2.1</v>
      </c>
      <c r="N611" s="1" t="s">
        <v>21</v>
      </c>
      <c r="O611">
        <v>65</v>
      </c>
      <c r="P611">
        <v>4</v>
      </c>
      <c r="Q611">
        <v>69</v>
      </c>
      <c r="R611">
        <v>1047310.81</v>
      </c>
    </row>
    <row r="612" spans="1:18" x14ac:dyDescent="0.35">
      <c r="A612" s="1" t="s">
        <v>1772</v>
      </c>
      <c r="B612" s="1" t="s">
        <v>23</v>
      </c>
      <c r="C612" s="1" t="s">
        <v>42</v>
      </c>
      <c r="D612">
        <v>4.9000000000000004</v>
      </c>
      <c r="E612">
        <v>81</v>
      </c>
      <c r="F612">
        <v>41.44</v>
      </c>
      <c r="G612">
        <v>8056</v>
      </c>
      <c r="H612">
        <v>85505</v>
      </c>
      <c r="I612">
        <v>19</v>
      </c>
      <c r="J612">
        <v>160</v>
      </c>
      <c r="K612">
        <v>127.32</v>
      </c>
      <c r="L612">
        <v>7.8</v>
      </c>
      <c r="M612">
        <v>7.1</v>
      </c>
      <c r="N612" s="1" t="s">
        <v>27</v>
      </c>
      <c r="O612">
        <v>61</v>
      </c>
      <c r="P612">
        <v>7</v>
      </c>
      <c r="Q612">
        <v>68</v>
      </c>
      <c r="R612">
        <v>781051.33</v>
      </c>
    </row>
    <row r="613" spans="1:18" x14ac:dyDescent="0.35">
      <c r="A613" s="1" t="s">
        <v>1773</v>
      </c>
      <c r="B613" s="1" t="s">
        <v>23</v>
      </c>
      <c r="C613" s="1" t="s">
        <v>24</v>
      </c>
      <c r="D613">
        <v>5</v>
      </c>
      <c r="E613">
        <v>78</v>
      </c>
      <c r="F613">
        <v>26.53</v>
      </c>
      <c r="G613">
        <v>2614</v>
      </c>
      <c r="H613">
        <v>26987</v>
      </c>
      <c r="I613">
        <v>3</v>
      </c>
      <c r="J613">
        <v>310</v>
      </c>
      <c r="K613">
        <v>201.58</v>
      </c>
      <c r="L613">
        <v>3.3</v>
      </c>
      <c r="M613">
        <v>2.4</v>
      </c>
      <c r="N613" s="1" t="s">
        <v>27</v>
      </c>
      <c r="O613">
        <v>65</v>
      </c>
      <c r="P613">
        <v>40</v>
      </c>
      <c r="Q613">
        <v>105</v>
      </c>
      <c r="R613">
        <v>467711.46</v>
      </c>
    </row>
    <row r="614" spans="1:18" x14ac:dyDescent="0.35">
      <c r="A614" s="1" t="s">
        <v>1774</v>
      </c>
      <c r="B614" s="1" t="s">
        <v>23</v>
      </c>
      <c r="C614" s="1" t="s">
        <v>42</v>
      </c>
      <c r="D614">
        <v>3.2</v>
      </c>
      <c r="E614">
        <v>85</v>
      </c>
      <c r="F614">
        <v>44.38</v>
      </c>
      <c r="G614">
        <v>4045</v>
      </c>
      <c r="H614">
        <v>48337</v>
      </c>
      <c r="I614">
        <v>3</v>
      </c>
      <c r="J614">
        <v>633</v>
      </c>
      <c r="K614">
        <v>271.17</v>
      </c>
      <c r="L614">
        <v>6.9</v>
      </c>
      <c r="M614">
        <v>9.1999999999999993</v>
      </c>
      <c r="N614" s="1" t="s">
        <v>21</v>
      </c>
      <c r="O614">
        <v>23</v>
      </c>
      <c r="P614">
        <v>71</v>
      </c>
      <c r="Q614">
        <v>94</v>
      </c>
      <c r="R614">
        <v>851105.77</v>
      </c>
    </row>
    <row r="615" spans="1:18" x14ac:dyDescent="0.35">
      <c r="A615" s="1" t="s">
        <v>1780</v>
      </c>
      <c r="B615" s="1" t="s">
        <v>23</v>
      </c>
      <c r="C615" s="1" t="s">
        <v>37</v>
      </c>
      <c r="D615">
        <v>4</v>
      </c>
      <c r="E615">
        <v>78</v>
      </c>
      <c r="F615">
        <v>59.44</v>
      </c>
      <c r="G615">
        <v>7360</v>
      </c>
      <c r="H615">
        <v>81047</v>
      </c>
      <c r="I615">
        <v>10</v>
      </c>
      <c r="J615">
        <v>138</v>
      </c>
      <c r="K615">
        <v>73.930000000000007</v>
      </c>
      <c r="L615">
        <v>1.3</v>
      </c>
      <c r="M615">
        <v>2</v>
      </c>
      <c r="N615" s="1" t="s">
        <v>27</v>
      </c>
      <c r="O615">
        <v>14</v>
      </c>
      <c r="P615">
        <v>64</v>
      </c>
      <c r="Q615">
        <v>78</v>
      </c>
      <c r="R615">
        <v>1047008.75</v>
      </c>
    </row>
    <row r="616" spans="1:18" x14ac:dyDescent="0.35">
      <c r="A616" s="1" t="s">
        <v>1782</v>
      </c>
      <c r="B616" s="1" t="s">
        <v>23</v>
      </c>
      <c r="C616" s="1" t="s">
        <v>37</v>
      </c>
      <c r="D616">
        <v>3.4</v>
      </c>
      <c r="E616">
        <v>83</v>
      </c>
      <c r="F616">
        <v>63.9</v>
      </c>
      <c r="G616">
        <v>1406</v>
      </c>
      <c r="H616">
        <v>21321</v>
      </c>
      <c r="I616">
        <v>15</v>
      </c>
      <c r="J616">
        <v>600</v>
      </c>
      <c r="K616">
        <v>256.64</v>
      </c>
      <c r="L616">
        <v>8.5</v>
      </c>
      <c r="M616">
        <v>3.3</v>
      </c>
      <c r="N616" s="1" t="s">
        <v>27</v>
      </c>
      <c r="O616">
        <v>28</v>
      </c>
      <c r="P616">
        <v>69</v>
      </c>
      <c r="Q616">
        <v>97</v>
      </c>
      <c r="R616">
        <v>1192983.6499999999</v>
      </c>
    </row>
    <row r="617" spans="1:18" x14ac:dyDescent="0.35">
      <c r="A617" s="1" t="s">
        <v>1784</v>
      </c>
      <c r="B617" s="1" t="s">
        <v>23</v>
      </c>
      <c r="C617" s="1" t="s">
        <v>26</v>
      </c>
      <c r="D617">
        <v>4.9000000000000004</v>
      </c>
      <c r="E617">
        <v>73</v>
      </c>
      <c r="F617">
        <v>48.08</v>
      </c>
      <c r="G617">
        <v>8387</v>
      </c>
      <c r="H617">
        <v>92101</v>
      </c>
      <c r="I617">
        <v>13</v>
      </c>
      <c r="J617">
        <v>541</v>
      </c>
      <c r="K617">
        <v>291.97000000000003</v>
      </c>
      <c r="L617">
        <v>5.2</v>
      </c>
      <c r="M617">
        <v>5.9</v>
      </c>
      <c r="N617" s="1" t="s">
        <v>21</v>
      </c>
      <c r="O617">
        <v>29</v>
      </c>
      <c r="P617">
        <v>16</v>
      </c>
      <c r="Q617">
        <v>45</v>
      </c>
      <c r="R617">
        <v>807636.11</v>
      </c>
    </row>
    <row r="618" spans="1:18" x14ac:dyDescent="0.35">
      <c r="A618" s="1" t="s">
        <v>1791</v>
      </c>
      <c r="B618" s="1" t="s">
        <v>23</v>
      </c>
      <c r="C618" s="1" t="s">
        <v>37</v>
      </c>
      <c r="D618">
        <v>3.9</v>
      </c>
      <c r="E618">
        <v>81</v>
      </c>
      <c r="F618">
        <v>56.79</v>
      </c>
      <c r="G618">
        <v>6188</v>
      </c>
      <c r="H618">
        <v>65743</v>
      </c>
      <c r="I618">
        <v>14</v>
      </c>
      <c r="J618">
        <v>417</v>
      </c>
      <c r="K618">
        <v>79.08</v>
      </c>
      <c r="L618">
        <v>7.1</v>
      </c>
      <c r="M618">
        <v>5.8</v>
      </c>
      <c r="N618" s="1" t="s">
        <v>27</v>
      </c>
      <c r="O618">
        <v>23</v>
      </c>
      <c r="P618">
        <v>59</v>
      </c>
      <c r="Q618">
        <v>82</v>
      </c>
      <c r="R618">
        <v>1045907.74</v>
      </c>
    </row>
    <row r="619" spans="1:18" x14ac:dyDescent="0.35">
      <c r="A619" s="1" t="s">
        <v>1798</v>
      </c>
      <c r="B619" s="1" t="s">
        <v>23</v>
      </c>
      <c r="C619" s="1" t="s">
        <v>26</v>
      </c>
      <c r="D619">
        <v>3.1</v>
      </c>
      <c r="E619">
        <v>78</v>
      </c>
      <c r="F619">
        <v>54.98</v>
      </c>
      <c r="G619">
        <v>5629</v>
      </c>
      <c r="H619">
        <v>56328</v>
      </c>
      <c r="I619">
        <v>12</v>
      </c>
      <c r="J619">
        <v>439</v>
      </c>
      <c r="K619">
        <v>86.04</v>
      </c>
      <c r="L619">
        <v>8.1</v>
      </c>
      <c r="M619">
        <v>6.7</v>
      </c>
      <c r="N619" s="1" t="s">
        <v>27</v>
      </c>
      <c r="O619">
        <v>10</v>
      </c>
      <c r="P619">
        <v>69</v>
      </c>
      <c r="Q619">
        <v>79</v>
      </c>
      <c r="R619">
        <v>975049.68</v>
      </c>
    </row>
    <row r="620" spans="1:18" x14ac:dyDescent="0.35">
      <c r="A620" s="1" t="s">
        <v>1799</v>
      </c>
      <c r="B620" s="1" t="s">
        <v>23</v>
      </c>
      <c r="C620" s="1" t="s">
        <v>37</v>
      </c>
      <c r="D620">
        <v>3.3</v>
      </c>
      <c r="E620">
        <v>83</v>
      </c>
      <c r="F620">
        <v>61.27</v>
      </c>
      <c r="G620">
        <v>1568</v>
      </c>
      <c r="H620">
        <v>14794</v>
      </c>
      <c r="I620">
        <v>17</v>
      </c>
      <c r="J620">
        <v>619</v>
      </c>
      <c r="K620">
        <v>190.79</v>
      </c>
      <c r="L620">
        <v>7.2</v>
      </c>
      <c r="M620">
        <v>3.5</v>
      </c>
      <c r="N620" s="1" t="s">
        <v>21</v>
      </c>
      <c r="O620">
        <v>67</v>
      </c>
      <c r="P620">
        <v>50</v>
      </c>
      <c r="Q620">
        <v>117</v>
      </c>
      <c r="R620">
        <v>1147553.08</v>
      </c>
    </row>
    <row r="621" spans="1:18" x14ac:dyDescent="0.35">
      <c r="A621" s="1" t="s">
        <v>1802</v>
      </c>
      <c r="B621" s="1" t="s">
        <v>23</v>
      </c>
      <c r="C621" s="1" t="s">
        <v>24</v>
      </c>
      <c r="D621">
        <v>4.3</v>
      </c>
      <c r="E621">
        <v>72</v>
      </c>
      <c r="F621">
        <v>25.88</v>
      </c>
      <c r="G621">
        <v>4141</v>
      </c>
      <c r="H621">
        <v>49128</v>
      </c>
      <c r="I621">
        <v>18</v>
      </c>
      <c r="J621">
        <v>377</v>
      </c>
      <c r="K621">
        <v>180.44</v>
      </c>
      <c r="L621">
        <v>5.0999999999999996</v>
      </c>
      <c r="M621">
        <v>4.4000000000000004</v>
      </c>
      <c r="N621" s="1" t="s">
        <v>21</v>
      </c>
      <c r="O621">
        <v>65</v>
      </c>
      <c r="P621">
        <v>28</v>
      </c>
      <c r="Q621">
        <v>93</v>
      </c>
      <c r="R621">
        <v>442654.58</v>
      </c>
    </row>
    <row r="622" spans="1:18" x14ac:dyDescent="0.35">
      <c r="A622" s="1" t="s">
        <v>1805</v>
      </c>
      <c r="B622" s="1" t="s">
        <v>23</v>
      </c>
      <c r="C622" s="1" t="s">
        <v>26</v>
      </c>
      <c r="D622">
        <v>3.5</v>
      </c>
      <c r="E622">
        <v>80</v>
      </c>
      <c r="F622">
        <v>54.14</v>
      </c>
      <c r="G622">
        <v>1543</v>
      </c>
      <c r="H622">
        <v>20016</v>
      </c>
      <c r="I622">
        <v>19</v>
      </c>
      <c r="J622">
        <v>516</v>
      </c>
      <c r="K622">
        <v>193.06</v>
      </c>
      <c r="L622">
        <v>8.1999999999999993</v>
      </c>
      <c r="M622">
        <v>8.4</v>
      </c>
      <c r="N622" s="1" t="s">
        <v>27</v>
      </c>
      <c r="O622">
        <v>8</v>
      </c>
      <c r="P622">
        <v>32</v>
      </c>
      <c r="Q622">
        <v>40</v>
      </c>
      <c r="R622">
        <v>982345.7</v>
      </c>
    </row>
    <row r="623" spans="1:18" x14ac:dyDescent="0.35">
      <c r="A623" s="1" t="s">
        <v>1806</v>
      </c>
      <c r="B623" s="1" t="s">
        <v>23</v>
      </c>
      <c r="C623" s="1" t="s">
        <v>31</v>
      </c>
      <c r="D623">
        <v>3.6</v>
      </c>
      <c r="E623">
        <v>74</v>
      </c>
      <c r="F623">
        <v>39.49</v>
      </c>
      <c r="G623">
        <v>1976</v>
      </c>
      <c r="H623">
        <v>24654</v>
      </c>
      <c r="I623">
        <v>4</v>
      </c>
      <c r="J623">
        <v>685</v>
      </c>
      <c r="K623">
        <v>205.77</v>
      </c>
      <c r="L623">
        <v>5</v>
      </c>
      <c r="M623">
        <v>7.6</v>
      </c>
      <c r="N623" s="1" t="s">
        <v>21</v>
      </c>
      <c r="O623">
        <v>19</v>
      </c>
      <c r="P623">
        <v>2</v>
      </c>
      <c r="Q623">
        <v>21</v>
      </c>
      <c r="R623">
        <v>656670.93000000005</v>
      </c>
    </row>
    <row r="624" spans="1:18" x14ac:dyDescent="0.35">
      <c r="A624" s="1" t="s">
        <v>1807</v>
      </c>
      <c r="B624" s="1" t="s">
        <v>23</v>
      </c>
      <c r="C624" s="1" t="s">
        <v>37</v>
      </c>
      <c r="D624">
        <v>4.0999999999999996</v>
      </c>
      <c r="E624">
        <v>82</v>
      </c>
      <c r="F624">
        <v>60.81</v>
      </c>
      <c r="G624">
        <v>4212</v>
      </c>
      <c r="H624">
        <v>43284</v>
      </c>
      <c r="I624">
        <v>7</v>
      </c>
      <c r="J624">
        <v>865</v>
      </c>
      <c r="K624">
        <v>182.44</v>
      </c>
      <c r="L624">
        <v>5.2</v>
      </c>
      <c r="M624">
        <v>6.5</v>
      </c>
      <c r="N624" s="1" t="s">
        <v>27</v>
      </c>
      <c r="O624">
        <v>8</v>
      </c>
      <c r="P624">
        <v>4</v>
      </c>
      <c r="Q624">
        <v>12</v>
      </c>
      <c r="R624">
        <v>1115817.8999999999</v>
      </c>
    </row>
    <row r="625" spans="1:18" x14ac:dyDescent="0.35">
      <c r="A625" s="1" t="s">
        <v>1810</v>
      </c>
      <c r="B625" s="1" t="s">
        <v>23</v>
      </c>
      <c r="C625" s="1" t="s">
        <v>42</v>
      </c>
      <c r="D625">
        <v>3.2</v>
      </c>
      <c r="E625">
        <v>86</v>
      </c>
      <c r="F625">
        <v>43.95</v>
      </c>
      <c r="G625">
        <v>5917</v>
      </c>
      <c r="H625">
        <v>64734</v>
      </c>
      <c r="I625">
        <v>5</v>
      </c>
      <c r="J625">
        <v>361</v>
      </c>
      <c r="K625">
        <v>280.57</v>
      </c>
      <c r="L625">
        <v>7.1</v>
      </c>
      <c r="M625">
        <v>6.8</v>
      </c>
      <c r="N625" s="1" t="s">
        <v>21</v>
      </c>
      <c r="O625">
        <v>33</v>
      </c>
      <c r="P625">
        <v>17</v>
      </c>
      <c r="Q625">
        <v>50</v>
      </c>
      <c r="R625">
        <v>854736</v>
      </c>
    </row>
    <row r="626" spans="1:18" x14ac:dyDescent="0.35">
      <c r="A626" s="1" t="s">
        <v>1817</v>
      </c>
      <c r="B626" s="1" t="s">
        <v>23</v>
      </c>
      <c r="C626" s="1" t="s">
        <v>37</v>
      </c>
      <c r="D626">
        <v>4.9000000000000004</v>
      </c>
      <c r="E626">
        <v>87</v>
      </c>
      <c r="F626">
        <v>60.41</v>
      </c>
      <c r="G626">
        <v>2617</v>
      </c>
      <c r="H626">
        <v>30951</v>
      </c>
      <c r="I626">
        <v>2</v>
      </c>
      <c r="J626">
        <v>370</v>
      </c>
      <c r="K626">
        <v>116.86</v>
      </c>
      <c r="L626">
        <v>5.8</v>
      </c>
      <c r="M626">
        <v>7.8</v>
      </c>
      <c r="N626" s="1" t="s">
        <v>27</v>
      </c>
      <c r="O626">
        <v>13</v>
      </c>
      <c r="P626">
        <v>37</v>
      </c>
      <c r="Q626">
        <v>50</v>
      </c>
      <c r="R626">
        <v>1169025.28</v>
      </c>
    </row>
    <row r="627" spans="1:18" x14ac:dyDescent="0.35">
      <c r="A627" s="1" t="s">
        <v>1822</v>
      </c>
      <c r="B627" s="1" t="s">
        <v>23</v>
      </c>
      <c r="C627" s="1" t="s">
        <v>31</v>
      </c>
      <c r="D627">
        <v>3.1</v>
      </c>
      <c r="E627">
        <v>81</v>
      </c>
      <c r="F627">
        <v>38.479999999999997</v>
      </c>
      <c r="G627">
        <v>4945</v>
      </c>
      <c r="H627">
        <v>50688</v>
      </c>
      <c r="I627">
        <v>18</v>
      </c>
      <c r="J627">
        <v>175</v>
      </c>
      <c r="K627">
        <v>292.67</v>
      </c>
      <c r="L627">
        <v>7</v>
      </c>
      <c r="M627">
        <v>6.4</v>
      </c>
      <c r="N627" s="1" t="s">
        <v>27</v>
      </c>
      <c r="O627">
        <v>2</v>
      </c>
      <c r="P627">
        <v>7</v>
      </c>
      <c r="Q627">
        <v>9</v>
      </c>
      <c r="R627">
        <v>717944.94</v>
      </c>
    </row>
    <row r="628" spans="1:18" x14ac:dyDescent="0.35">
      <c r="A628" s="1" t="s">
        <v>1823</v>
      </c>
      <c r="B628" s="1" t="s">
        <v>23</v>
      </c>
      <c r="C628" s="1" t="s">
        <v>24</v>
      </c>
      <c r="D628">
        <v>4.5999999999999996</v>
      </c>
      <c r="E628">
        <v>73</v>
      </c>
      <c r="F628">
        <v>32.65</v>
      </c>
      <c r="G628">
        <v>7892</v>
      </c>
      <c r="H628">
        <v>88043</v>
      </c>
      <c r="I628">
        <v>3</v>
      </c>
      <c r="J628">
        <v>753</v>
      </c>
      <c r="K628">
        <v>62.36</v>
      </c>
      <c r="L628">
        <v>6.4</v>
      </c>
      <c r="M628">
        <v>6.7</v>
      </c>
      <c r="N628" s="1" t="s">
        <v>21</v>
      </c>
      <c r="O628">
        <v>6</v>
      </c>
      <c r="P628">
        <v>66</v>
      </c>
      <c r="Q628">
        <v>72</v>
      </c>
      <c r="R628">
        <v>551622.5</v>
      </c>
    </row>
    <row r="629" spans="1:18" x14ac:dyDescent="0.35">
      <c r="A629" s="1" t="s">
        <v>1827</v>
      </c>
      <c r="B629" s="1" t="s">
        <v>23</v>
      </c>
      <c r="C629" s="1" t="s">
        <v>24</v>
      </c>
      <c r="D629">
        <v>3.9</v>
      </c>
      <c r="E629">
        <v>71</v>
      </c>
      <c r="F629">
        <v>25.7</v>
      </c>
      <c r="G629">
        <v>6290</v>
      </c>
      <c r="H629">
        <v>69037</v>
      </c>
      <c r="I629">
        <v>19</v>
      </c>
      <c r="J629">
        <v>242</v>
      </c>
      <c r="K629">
        <v>251.84</v>
      </c>
      <c r="L629">
        <v>2.4</v>
      </c>
      <c r="M629">
        <v>8.6999999999999993</v>
      </c>
      <c r="N629" s="1" t="s">
        <v>21</v>
      </c>
      <c r="O629">
        <v>40</v>
      </c>
      <c r="P629">
        <v>60</v>
      </c>
      <c r="Q629">
        <v>100</v>
      </c>
      <c r="R629">
        <v>440100.15</v>
      </c>
    </row>
    <row r="630" spans="1:18" x14ac:dyDescent="0.35">
      <c r="A630" s="1" t="s">
        <v>1829</v>
      </c>
      <c r="B630" s="1" t="s">
        <v>23</v>
      </c>
      <c r="C630" s="1" t="s">
        <v>24</v>
      </c>
      <c r="D630">
        <v>4.2</v>
      </c>
      <c r="E630">
        <v>76</v>
      </c>
      <c r="F630">
        <v>30.66</v>
      </c>
      <c r="G630">
        <v>3111</v>
      </c>
      <c r="H630">
        <v>32004</v>
      </c>
      <c r="I630">
        <v>7</v>
      </c>
      <c r="J630">
        <v>703</v>
      </c>
      <c r="K630">
        <v>92.11</v>
      </c>
      <c r="L630">
        <v>8.1999999999999993</v>
      </c>
      <c r="M630">
        <v>3.1</v>
      </c>
      <c r="N630" s="1" t="s">
        <v>21</v>
      </c>
      <c r="O630">
        <v>52</v>
      </c>
      <c r="P630">
        <v>50</v>
      </c>
      <c r="Q630">
        <v>102</v>
      </c>
      <c r="R630">
        <v>533755.06000000006</v>
      </c>
    </row>
    <row r="631" spans="1:18" x14ac:dyDescent="0.35">
      <c r="A631" s="1" t="s">
        <v>1832</v>
      </c>
      <c r="B631" s="1" t="s">
        <v>23</v>
      </c>
      <c r="C631" s="1" t="s">
        <v>31</v>
      </c>
      <c r="D631">
        <v>4.9000000000000004</v>
      </c>
      <c r="E631">
        <v>89</v>
      </c>
      <c r="F631">
        <v>35.54</v>
      </c>
      <c r="G631">
        <v>5159</v>
      </c>
      <c r="H631">
        <v>56957</v>
      </c>
      <c r="I631">
        <v>2</v>
      </c>
      <c r="J631">
        <v>432</v>
      </c>
      <c r="K631">
        <v>228.83</v>
      </c>
      <c r="L631">
        <v>5.9</v>
      </c>
      <c r="M631">
        <v>2.6</v>
      </c>
      <c r="N631" s="1" t="s">
        <v>21</v>
      </c>
      <c r="O631">
        <v>1</v>
      </c>
      <c r="P631">
        <v>16</v>
      </c>
      <c r="Q631">
        <v>17</v>
      </c>
      <c r="R631">
        <v>711014.67</v>
      </c>
    </row>
    <row r="632" spans="1:18" x14ac:dyDescent="0.35">
      <c r="A632" s="1" t="s">
        <v>1840</v>
      </c>
      <c r="B632" s="1" t="s">
        <v>23</v>
      </c>
      <c r="C632" s="1" t="s">
        <v>37</v>
      </c>
      <c r="D632">
        <v>4.5</v>
      </c>
      <c r="E632">
        <v>83</v>
      </c>
      <c r="F632">
        <v>63.93</v>
      </c>
      <c r="G632">
        <v>2030</v>
      </c>
      <c r="H632">
        <v>29113</v>
      </c>
      <c r="I632">
        <v>1</v>
      </c>
      <c r="J632">
        <v>476</v>
      </c>
      <c r="K632">
        <v>148.01</v>
      </c>
      <c r="L632">
        <v>7.9</v>
      </c>
      <c r="M632">
        <v>2.5</v>
      </c>
      <c r="N632" s="1" t="s">
        <v>21</v>
      </c>
      <c r="O632">
        <v>17</v>
      </c>
      <c r="P632">
        <v>34</v>
      </c>
      <c r="Q632">
        <v>51</v>
      </c>
      <c r="R632">
        <v>1176968.69</v>
      </c>
    </row>
    <row r="633" spans="1:18" x14ac:dyDescent="0.35">
      <c r="A633" s="1" t="s">
        <v>1843</v>
      </c>
      <c r="B633" s="1" t="s">
        <v>23</v>
      </c>
      <c r="C633" s="1" t="s">
        <v>26</v>
      </c>
      <c r="D633">
        <v>3.2</v>
      </c>
      <c r="E633">
        <v>86</v>
      </c>
      <c r="F633">
        <v>53.05</v>
      </c>
      <c r="G633">
        <v>6020</v>
      </c>
      <c r="H633">
        <v>60866</v>
      </c>
      <c r="I633">
        <v>16</v>
      </c>
      <c r="J633">
        <v>61</v>
      </c>
      <c r="K633">
        <v>207.08</v>
      </c>
      <c r="L633">
        <v>3</v>
      </c>
      <c r="M633">
        <v>2.5</v>
      </c>
      <c r="N633" s="1" t="s">
        <v>21</v>
      </c>
      <c r="O633">
        <v>71</v>
      </c>
      <c r="P633">
        <v>31</v>
      </c>
      <c r="Q633">
        <v>102</v>
      </c>
      <c r="R633">
        <v>1035500.1</v>
      </c>
    </row>
    <row r="634" spans="1:18" x14ac:dyDescent="0.35">
      <c r="A634" s="1" t="s">
        <v>1845</v>
      </c>
      <c r="B634" s="1" t="s">
        <v>23</v>
      </c>
      <c r="C634" s="1" t="s">
        <v>26</v>
      </c>
      <c r="D634">
        <v>3.7</v>
      </c>
      <c r="E634">
        <v>74</v>
      </c>
      <c r="F634">
        <v>51.16</v>
      </c>
      <c r="G634">
        <v>5768</v>
      </c>
      <c r="H634">
        <v>61301</v>
      </c>
      <c r="I634">
        <v>17</v>
      </c>
      <c r="J634">
        <v>397</v>
      </c>
      <c r="K634">
        <v>97.8</v>
      </c>
      <c r="L634">
        <v>4.2</v>
      </c>
      <c r="M634">
        <v>6.5</v>
      </c>
      <c r="N634" s="1" t="s">
        <v>27</v>
      </c>
      <c r="O634">
        <v>41</v>
      </c>
      <c r="P634">
        <v>2</v>
      </c>
      <c r="Q634">
        <v>43</v>
      </c>
      <c r="R634">
        <v>866159.89</v>
      </c>
    </row>
    <row r="635" spans="1:18" x14ac:dyDescent="0.35">
      <c r="A635" s="1" t="s">
        <v>1847</v>
      </c>
      <c r="B635" s="1" t="s">
        <v>23</v>
      </c>
      <c r="C635" s="1" t="s">
        <v>24</v>
      </c>
      <c r="D635">
        <v>4.9000000000000004</v>
      </c>
      <c r="E635">
        <v>84</v>
      </c>
      <c r="F635">
        <v>30.46</v>
      </c>
      <c r="G635">
        <v>4798</v>
      </c>
      <c r="H635">
        <v>50261</v>
      </c>
      <c r="I635">
        <v>14</v>
      </c>
      <c r="J635">
        <v>123</v>
      </c>
      <c r="K635">
        <v>289.76</v>
      </c>
      <c r="L635">
        <v>2.8</v>
      </c>
      <c r="M635">
        <v>6.9</v>
      </c>
      <c r="N635" s="1" t="s">
        <v>27</v>
      </c>
      <c r="O635">
        <v>34</v>
      </c>
      <c r="P635">
        <v>70</v>
      </c>
      <c r="Q635">
        <v>104</v>
      </c>
      <c r="R635">
        <v>592316.05000000005</v>
      </c>
    </row>
    <row r="636" spans="1:18" x14ac:dyDescent="0.35">
      <c r="A636" s="1" t="s">
        <v>1859</v>
      </c>
      <c r="B636" s="1" t="s">
        <v>23</v>
      </c>
      <c r="C636" s="1" t="s">
        <v>31</v>
      </c>
      <c r="D636">
        <v>3.7</v>
      </c>
      <c r="E636">
        <v>70</v>
      </c>
      <c r="F636">
        <v>38.380000000000003</v>
      </c>
      <c r="G636">
        <v>7381</v>
      </c>
      <c r="H636">
        <v>81134</v>
      </c>
      <c r="I636">
        <v>1</v>
      </c>
      <c r="J636">
        <v>114</v>
      </c>
      <c r="K636">
        <v>59.66</v>
      </c>
      <c r="L636">
        <v>3.6</v>
      </c>
      <c r="M636">
        <v>2.6</v>
      </c>
      <c r="N636" s="1" t="s">
        <v>21</v>
      </c>
      <c r="O636">
        <v>48</v>
      </c>
      <c r="P636">
        <v>43</v>
      </c>
      <c r="Q636">
        <v>91</v>
      </c>
      <c r="R636">
        <v>611314.18000000005</v>
      </c>
    </row>
    <row r="637" spans="1:18" x14ac:dyDescent="0.35">
      <c r="A637" s="1" t="s">
        <v>1860</v>
      </c>
      <c r="B637" s="1" t="s">
        <v>23</v>
      </c>
      <c r="C637" s="1" t="s">
        <v>24</v>
      </c>
      <c r="D637">
        <v>3.1</v>
      </c>
      <c r="E637">
        <v>79</v>
      </c>
      <c r="F637">
        <v>26.97</v>
      </c>
      <c r="G637">
        <v>4249</v>
      </c>
      <c r="H637">
        <v>46138</v>
      </c>
      <c r="I637">
        <v>16</v>
      </c>
      <c r="J637">
        <v>712</v>
      </c>
      <c r="K637">
        <v>178.61</v>
      </c>
      <c r="L637">
        <v>4.3</v>
      </c>
      <c r="M637">
        <v>7.1</v>
      </c>
      <c r="N637" s="1" t="s">
        <v>27</v>
      </c>
      <c r="O637">
        <v>67</v>
      </c>
      <c r="P637">
        <v>49</v>
      </c>
      <c r="Q637">
        <v>116</v>
      </c>
      <c r="R637">
        <v>501540.89</v>
      </c>
    </row>
    <row r="638" spans="1:18" x14ac:dyDescent="0.35">
      <c r="A638" s="1" t="s">
        <v>1862</v>
      </c>
      <c r="B638" s="1" t="s">
        <v>23</v>
      </c>
      <c r="C638" s="1" t="s">
        <v>42</v>
      </c>
      <c r="D638">
        <v>3</v>
      </c>
      <c r="E638">
        <v>89</v>
      </c>
      <c r="F638">
        <v>39.340000000000003</v>
      </c>
      <c r="G638">
        <v>5018</v>
      </c>
      <c r="H638">
        <v>54299</v>
      </c>
      <c r="I638">
        <v>4</v>
      </c>
      <c r="J638">
        <v>824</v>
      </c>
      <c r="K638">
        <v>271.25</v>
      </c>
      <c r="L638">
        <v>4.3</v>
      </c>
      <c r="M638">
        <v>9.1</v>
      </c>
      <c r="N638" s="1" t="s">
        <v>27</v>
      </c>
      <c r="O638">
        <v>48</v>
      </c>
      <c r="P638">
        <v>20</v>
      </c>
      <c r="Q638">
        <v>68</v>
      </c>
      <c r="R638">
        <v>792041.01</v>
      </c>
    </row>
    <row r="639" spans="1:18" x14ac:dyDescent="0.35">
      <c r="A639" s="1" t="s">
        <v>1863</v>
      </c>
      <c r="B639" s="1" t="s">
        <v>23</v>
      </c>
      <c r="C639" s="1" t="s">
        <v>26</v>
      </c>
      <c r="D639">
        <v>4.9000000000000004</v>
      </c>
      <c r="E639">
        <v>81</v>
      </c>
      <c r="F639">
        <v>48.46</v>
      </c>
      <c r="G639">
        <v>8149</v>
      </c>
      <c r="H639">
        <v>88440</v>
      </c>
      <c r="I639">
        <v>3</v>
      </c>
      <c r="J639">
        <v>218</v>
      </c>
      <c r="K639">
        <v>251.08</v>
      </c>
      <c r="L639">
        <v>8.4</v>
      </c>
      <c r="M639">
        <v>9.5</v>
      </c>
      <c r="N639" s="1" t="s">
        <v>21</v>
      </c>
      <c r="O639">
        <v>7</v>
      </c>
      <c r="P639">
        <v>22</v>
      </c>
      <c r="Q639">
        <v>29</v>
      </c>
      <c r="R639">
        <v>890068.78</v>
      </c>
    </row>
    <row r="640" spans="1:18" x14ac:dyDescent="0.35">
      <c r="A640" s="1" t="s">
        <v>1867</v>
      </c>
      <c r="B640" s="1" t="s">
        <v>23</v>
      </c>
      <c r="C640" s="1" t="s">
        <v>42</v>
      </c>
      <c r="D640">
        <v>5</v>
      </c>
      <c r="E640">
        <v>71</v>
      </c>
      <c r="F640">
        <v>35.22</v>
      </c>
      <c r="G640">
        <v>5644</v>
      </c>
      <c r="H640">
        <v>61617</v>
      </c>
      <c r="I640">
        <v>9</v>
      </c>
      <c r="J640">
        <v>104</v>
      </c>
      <c r="K640">
        <v>215.92</v>
      </c>
      <c r="L640">
        <v>3.8</v>
      </c>
      <c r="M640">
        <v>7.6</v>
      </c>
      <c r="N640" s="1" t="s">
        <v>21</v>
      </c>
      <c r="O640">
        <v>45</v>
      </c>
      <c r="P640">
        <v>68</v>
      </c>
      <c r="Q640">
        <v>113</v>
      </c>
      <c r="R640">
        <v>578070.49</v>
      </c>
    </row>
    <row r="641" spans="1:18" x14ac:dyDescent="0.35">
      <c r="A641" s="1" t="s">
        <v>1868</v>
      </c>
      <c r="B641" s="1" t="s">
        <v>23</v>
      </c>
      <c r="C641" s="1" t="s">
        <v>20</v>
      </c>
      <c r="D641">
        <v>4.9000000000000004</v>
      </c>
      <c r="E641">
        <v>70</v>
      </c>
      <c r="F641">
        <v>70.2</v>
      </c>
      <c r="G641">
        <v>3026</v>
      </c>
      <c r="H641">
        <v>33968</v>
      </c>
      <c r="I641">
        <v>1</v>
      </c>
      <c r="J641">
        <v>683</v>
      </c>
      <c r="K641">
        <v>124.73</v>
      </c>
      <c r="L641">
        <v>7.5</v>
      </c>
      <c r="M641">
        <v>1.2</v>
      </c>
      <c r="N641" s="1" t="s">
        <v>21</v>
      </c>
      <c r="O641">
        <v>32</v>
      </c>
      <c r="P641">
        <v>30</v>
      </c>
      <c r="Q641">
        <v>62</v>
      </c>
      <c r="R641">
        <v>1093471.8</v>
      </c>
    </row>
    <row r="642" spans="1:18" x14ac:dyDescent="0.35">
      <c r="A642" s="1" t="s">
        <v>1877</v>
      </c>
      <c r="B642" s="1" t="s">
        <v>23</v>
      </c>
      <c r="C642" s="1" t="s">
        <v>20</v>
      </c>
      <c r="D642">
        <v>4.7</v>
      </c>
      <c r="E642">
        <v>84</v>
      </c>
      <c r="F642">
        <v>72.14</v>
      </c>
      <c r="G642">
        <v>3018</v>
      </c>
      <c r="H642">
        <v>37835</v>
      </c>
      <c r="I642">
        <v>16</v>
      </c>
      <c r="J642">
        <v>211</v>
      </c>
      <c r="K642">
        <v>155.07</v>
      </c>
      <c r="L642">
        <v>8.1999999999999993</v>
      </c>
      <c r="M642">
        <v>4.4000000000000004</v>
      </c>
      <c r="N642" s="1" t="s">
        <v>27</v>
      </c>
      <c r="O642">
        <v>31</v>
      </c>
      <c r="P642">
        <v>50</v>
      </c>
      <c r="Q642">
        <v>81</v>
      </c>
      <c r="R642">
        <v>1362071.53</v>
      </c>
    </row>
    <row r="643" spans="1:18" x14ac:dyDescent="0.35">
      <c r="A643" s="1" t="s">
        <v>1879</v>
      </c>
      <c r="B643" s="1" t="s">
        <v>23</v>
      </c>
      <c r="C643" s="1" t="s">
        <v>20</v>
      </c>
      <c r="D643">
        <v>3.8</v>
      </c>
      <c r="E643">
        <v>75</v>
      </c>
      <c r="F643">
        <v>71.78</v>
      </c>
      <c r="G643">
        <v>4627</v>
      </c>
      <c r="H643">
        <v>47350</v>
      </c>
      <c r="I643">
        <v>15</v>
      </c>
      <c r="J643">
        <v>209</v>
      </c>
      <c r="K643">
        <v>58.11</v>
      </c>
      <c r="L643">
        <v>1.3</v>
      </c>
      <c r="M643">
        <v>6</v>
      </c>
      <c r="N643" s="1" t="s">
        <v>21</v>
      </c>
      <c r="O643">
        <v>25</v>
      </c>
      <c r="P643">
        <v>10</v>
      </c>
      <c r="Q643">
        <v>35</v>
      </c>
      <c r="R643">
        <v>1209874.8</v>
      </c>
    </row>
    <row r="644" spans="1:18" x14ac:dyDescent="0.35">
      <c r="A644" s="1" t="s">
        <v>1880</v>
      </c>
      <c r="B644" s="1" t="s">
        <v>23</v>
      </c>
      <c r="C644" s="1" t="s">
        <v>26</v>
      </c>
      <c r="D644">
        <v>5</v>
      </c>
      <c r="E644">
        <v>83</v>
      </c>
      <c r="F644">
        <v>46.73</v>
      </c>
      <c r="G644">
        <v>4275</v>
      </c>
      <c r="H644">
        <v>52745</v>
      </c>
      <c r="I644">
        <v>3</v>
      </c>
      <c r="J644">
        <v>567</v>
      </c>
      <c r="K644">
        <v>68.92</v>
      </c>
      <c r="L644">
        <v>8.6</v>
      </c>
      <c r="M644">
        <v>8.8000000000000007</v>
      </c>
      <c r="N644" s="1" t="s">
        <v>27</v>
      </c>
      <c r="O644">
        <v>38</v>
      </c>
      <c r="P644">
        <v>37</v>
      </c>
      <c r="Q644">
        <v>75</v>
      </c>
      <c r="R644">
        <v>874799.71</v>
      </c>
    </row>
    <row r="645" spans="1:18" x14ac:dyDescent="0.35">
      <c r="A645" s="1" t="s">
        <v>1882</v>
      </c>
      <c r="B645" s="1" t="s">
        <v>23</v>
      </c>
      <c r="C645" s="1" t="s">
        <v>37</v>
      </c>
      <c r="D645">
        <v>4.7</v>
      </c>
      <c r="E645">
        <v>79</v>
      </c>
      <c r="F645">
        <v>61.9</v>
      </c>
      <c r="G645">
        <v>9035</v>
      </c>
      <c r="H645">
        <v>97131</v>
      </c>
      <c r="I645">
        <v>9</v>
      </c>
      <c r="J645">
        <v>426</v>
      </c>
      <c r="K645">
        <v>102.57</v>
      </c>
      <c r="L645">
        <v>1.7</v>
      </c>
      <c r="M645">
        <v>3.3</v>
      </c>
      <c r="N645" s="1" t="s">
        <v>27</v>
      </c>
      <c r="O645">
        <v>17</v>
      </c>
      <c r="P645">
        <v>6</v>
      </c>
      <c r="Q645">
        <v>23</v>
      </c>
      <c r="R645">
        <v>1103116.6499999999</v>
      </c>
    </row>
    <row r="646" spans="1:18" x14ac:dyDescent="0.35">
      <c r="A646" s="1" t="s">
        <v>1886</v>
      </c>
      <c r="B646" s="1" t="s">
        <v>23</v>
      </c>
      <c r="C646" s="1" t="s">
        <v>37</v>
      </c>
      <c r="D646">
        <v>3</v>
      </c>
      <c r="E646">
        <v>78</v>
      </c>
      <c r="F646">
        <v>55.82</v>
      </c>
      <c r="G646">
        <v>3363</v>
      </c>
      <c r="H646">
        <v>33748</v>
      </c>
      <c r="I646">
        <v>8</v>
      </c>
      <c r="J646">
        <v>266</v>
      </c>
      <c r="K646">
        <v>275.89999999999998</v>
      </c>
      <c r="L646">
        <v>8.9</v>
      </c>
      <c r="M646">
        <v>4.7</v>
      </c>
      <c r="N646" s="1" t="s">
        <v>27</v>
      </c>
      <c r="O646">
        <v>61</v>
      </c>
      <c r="P646">
        <v>51</v>
      </c>
      <c r="Q646">
        <v>112</v>
      </c>
      <c r="R646">
        <v>981832.98</v>
      </c>
    </row>
    <row r="647" spans="1:18" x14ac:dyDescent="0.35">
      <c r="A647" s="1" t="s">
        <v>1887</v>
      </c>
      <c r="B647" s="1" t="s">
        <v>23</v>
      </c>
      <c r="C647" s="1" t="s">
        <v>42</v>
      </c>
      <c r="D647">
        <v>3.1</v>
      </c>
      <c r="E647">
        <v>72</v>
      </c>
      <c r="F647">
        <v>36.94</v>
      </c>
      <c r="G647">
        <v>5982</v>
      </c>
      <c r="H647">
        <v>59502</v>
      </c>
      <c r="I647">
        <v>14</v>
      </c>
      <c r="J647">
        <v>313</v>
      </c>
      <c r="K647">
        <v>85.21</v>
      </c>
      <c r="L647">
        <v>1.9</v>
      </c>
      <c r="M647">
        <v>9.6999999999999993</v>
      </c>
      <c r="N647" s="1" t="s">
        <v>21</v>
      </c>
      <c r="O647">
        <v>1</v>
      </c>
      <c r="P647">
        <v>53</v>
      </c>
      <c r="Q647">
        <v>54</v>
      </c>
      <c r="R647">
        <v>616838.78</v>
      </c>
    </row>
    <row r="648" spans="1:18" x14ac:dyDescent="0.35">
      <c r="A648" s="1" t="s">
        <v>1890</v>
      </c>
      <c r="B648" s="1" t="s">
        <v>23</v>
      </c>
      <c r="C648" s="1" t="s">
        <v>26</v>
      </c>
      <c r="D648">
        <v>3.5</v>
      </c>
      <c r="E648">
        <v>79</v>
      </c>
      <c r="F648">
        <v>50.05</v>
      </c>
      <c r="G648">
        <v>2155</v>
      </c>
      <c r="H648">
        <v>28699</v>
      </c>
      <c r="I648">
        <v>7</v>
      </c>
      <c r="J648">
        <v>389</v>
      </c>
      <c r="K648">
        <v>245.6</v>
      </c>
      <c r="L648">
        <v>6.7</v>
      </c>
      <c r="M648">
        <v>1.2</v>
      </c>
      <c r="N648" s="1" t="s">
        <v>27</v>
      </c>
      <c r="O648">
        <v>8</v>
      </c>
      <c r="P648">
        <v>19</v>
      </c>
      <c r="Q648">
        <v>27</v>
      </c>
      <c r="R648">
        <v>883661.85</v>
      </c>
    </row>
    <row r="649" spans="1:18" x14ac:dyDescent="0.35">
      <c r="A649" s="1" t="s">
        <v>1895</v>
      </c>
      <c r="B649" s="1" t="s">
        <v>23</v>
      </c>
      <c r="C649" s="1" t="s">
        <v>42</v>
      </c>
      <c r="D649">
        <v>3.1</v>
      </c>
      <c r="E649">
        <v>79</v>
      </c>
      <c r="F649">
        <v>38.76</v>
      </c>
      <c r="G649">
        <v>4352</v>
      </c>
      <c r="H649">
        <v>50717</v>
      </c>
      <c r="I649">
        <v>17</v>
      </c>
      <c r="J649">
        <v>180</v>
      </c>
      <c r="K649">
        <v>223.03</v>
      </c>
      <c r="L649">
        <v>6.2</v>
      </c>
      <c r="M649">
        <v>1.9</v>
      </c>
      <c r="N649" s="1" t="s">
        <v>21</v>
      </c>
      <c r="O649">
        <v>19</v>
      </c>
      <c r="P649">
        <v>1</v>
      </c>
      <c r="Q649">
        <v>20</v>
      </c>
      <c r="R649">
        <v>701835.81</v>
      </c>
    </row>
    <row r="650" spans="1:18" x14ac:dyDescent="0.35">
      <c r="A650" s="1" t="s">
        <v>1897</v>
      </c>
      <c r="B650" s="1" t="s">
        <v>23</v>
      </c>
      <c r="C650" s="1" t="s">
        <v>24</v>
      </c>
      <c r="D650">
        <v>4.0999999999999996</v>
      </c>
      <c r="E650">
        <v>74</v>
      </c>
      <c r="F650">
        <v>26.42</v>
      </c>
      <c r="G650">
        <v>6471</v>
      </c>
      <c r="H650">
        <v>69559</v>
      </c>
      <c r="I650">
        <v>16</v>
      </c>
      <c r="J650">
        <v>716</v>
      </c>
      <c r="K650">
        <v>291.37</v>
      </c>
      <c r="L650">
        <v>3</v>
      </c>
      <c r="M650">
        <v>4.4000000000000004</v>
      </c>
      <c r="N650" s="1" t="s">
        <v>21</v>
      </c>
      <c r="O650">
        <v>18</v>
      </c>
      <c r="P650">
        <v>50</v>
      </c>
      <c r="Q650">
        <v>68</v>
      </c>
      <c r="R650">
        <v>464275.53</v>
      </c>
    </row>
    <row r="651" spans="1:18" x14ac:dyDescent="0.35">
      <c r="A651" s="1" t="s">
        <v>1898</v>
      </c>
      <c r="B651" s="1" t="s">
        <v>23</v>
      </c>
      <c r="C651" s="1" t="s">
        <v>24</v>
      </c>
      <c r="D651">
        <v>3.9</v>
      </c>
      <c r="E651">
        <v>74</v>
      </c>
      <c r="F651">
        <v>33.81</v>
      </c>
      <c r="G651">
        <v>3177</v>
      </c>
      <c r="H651">
        <v>37006</v>
      </c>
      <c r="I651">
        <v>19</v>
      </c>
      <c r="J651">
        <v>516</v>
      </c>
      <c r="K651">
        <v>262.39999999999998</v>
      </c>
      <c r="L651">
        <v>5.9</v>
      </c>
      <c r="M651">
        <v>4.3</v>
      </c>
      <c r="N651" s="1" t="s">
        <v>27</v>
      </c>
      <c r="O651">
        <v>68</v>
      </c>
      <c r="P651">
        <v>47</v>
      </c>
      <c r="Q651">
        <v>115</v>
      </c>
      <c r="R651">
        <v>583560.81000000006</v>
      </c>
    </row>
    <row r="652" spans="1:18" x14ac:dyDescent="0.35">
      <c r="A652" s="1" t="s">
        <v>1903</v>
      </c>
      <c r="B652" s="1" t="s">
        <v>23</v>
      </c>
      <c r="C652" s="1" t="s">
        <v>26</v>
      </c>
      <c r="D652">
        <v>4.9000000000000004</v>
      </c>
      <c r="E652">
        <v>83</v>
      </c>
      <c r="F652">
        <v>52.6</v>
      </c>
      <c r="G652">
        <v>9651</v>
      </c>
      <c r="H652">
        <v>99561</v>
      </c>
      <c r="I652">
        <v>13</v>
      </c>
      <c r="J652">
        <v>996</v>
      </c>
      <c r="K652">
        <v>87.27</v>
      </c>
      <c r="L652">
        <v>6.8</v>
      </c>
      <c r="M652">
        <v>4.9000000000000004</v>
      </c>
      <c r="N652" s="1" t="s">
        <v>21</v>
      </c>
      <c r="O652">
        <v>6</v>
      </c>
      <c r="P652">
        <v>76</v>
      </c>
      <c r="Q652">
        <v>82</v>
      </c>
      <c r="R652">
        <v>1000719.95</v>
      </c>
    </row>
    <row r="653" spans="1:18" x14ac:dyDescent="0.35">
      <c r="A653" s="1" t="s">
        <v>1904</v>
      </c>
      <c r="B653" s="1" t="s">
        <v>23</v>
      </c>
      <c r="C653" s="1" t="s">
        <v>31</v>
      </c>
      <c r="D653">
        <v>4.7</v>
      </c>
      <c r="E653">
        <v>75</v>
      </c>
      <c r="F653">
        <v>30.24</v>
      </c>
      <c r="G653">
        <v>3618</v>
      </c>
      <c r="H653">
        <v>43525</v>
      </c>
      <c r="I653">
        <v>12</v>
      </c>
      <c r="J653">
        <v>834</v>
      </c>
      <c r="K653">
        <v>162.94999999999999</v>
      </c>
      <c r="L653">
        <v>9.4</v>
      </c>
      <c r="M653">
        <v>9</v>
      </c>
      <c r="N653" s="1" t="s">
        <v>21</v>
      </c>
      <c r="O653">
        <v>20</v>
      </c>
      <c r="P653">
        <v>70</v>
      </c>
      <c r="Q653">
        <v>90</v>
      </c>
      <c r="R653">
        <v>529884.85</v>
      </c>
    </row>
    <row r="654" spans="1:18" x14ac:dyDescent="0.35">
      <c r="A654" s="1" t="s">
        <v>1905</v>
      </c>
      <c r="B654" s="1" t="s">
        <v>23</v>
      </c>
      <c r="C654" s="1" t="s">
        <v>24</v>
      </c>
      <c r="D654">
        <v>3.9</v>
      </c>
      <c r="E654">
        <v>89</v>
      </c>
      <c r="F654">
        <v>26.66</v>
      </c>
      <c r="G654">
        <v>7356</v>
      </c>
      <c r="H654">
        <v>78066</v>
      </c>
      <c r="I654">
        <v>15</v>
      </c>
      <c r="J654">
        <v>101</v>
      </c>
      <c r="K654">
        <v>209.14</v>
      </c>
      <c r="L654">
        <v>4.4000000000000004</v>
      </c>
      <c r="M654">
        <v>4.4000000000000004</v>
      </c>
      <c r="N654" s="1" t="s">
        <v>27</v>
      </c>
      <c r="O654">
        <v>43</v>
      </c>
      <c r="P654">
        <v>65</v>
      </c>
      <c r="Q654">
        <v>108</v>
      </c>
      <c r="R654">
        <v>557048.64</v>
      </c>
    </row>
    <row r="655" spans="1:18" x14ac:dyDescent="0.35">
      <c r="A655" s="1" t="s">
        <v>1906</v>
      </c>
      <c r="B655" s="1" t="s">
        <v>23</v>
      </c>
      <c r="C655" s="1" t="s">
        <v>37</v>
      </c>
      <c r="D655">
        <v>4.3</v>
      </c>
      <c r="E655">
        <v>77</v>
      </c>
      <c r="F655">
        <v>62.81</v>
      </c>
      <c r="G655">
        <v>3580</v>
      </c>
      <c r="H655">
        <v>37044</v>
      </c>
      <c r="I655">
        <v>3</v>
      </c>
      <c r="J655">
        <v>993</v>
      </c>
      <c r="K655">
        <v>286.31</v>
      </c>
      <c r="L655">
        <v>4.5999999999999996</v>
      </c>
      <c r="M655">
        <v>7.3</v>
      </c>
      <c r="N655" s="1" t="s">
        <v>21</v>
      </c>
      <c r="O655">
        <v>24</v>
      </c>
      <c r="P655">
        <v>66</v>
      </c>
      <c r="Q655">
        <v>90</v>
      </c>
      <c r="R655">
        <v>1082976.1299999999</v>
      </c>
    </row>
    <row r="656" spans="1:18" x14ac:dyDescent="0.35">
      <c r="A656" s="1" t="s">
        <v>1913</v>
      </c>
      <c r="B656" s="1" t="s">
        <v>23</v>
      </c>
      <c r="C656" s="1" t="s">
        <v>37</v>
      </c>
      <c r="D656">
        <v>5</v>
      </c>
      <c r="E656">
        <v>70</v>
      </c>
      <c r="F656">
        <v>64.78</v>
      </c>
      <c r="G656">
        <v>3143</v>
      </c>
      <c r="H656">
        <v>38821</v>
      </c>
      <c r="I656">
        <v>3</v>
      </c>
      <c r="J656">
        <v>553</v>
      </c>
      <c r="K656">
        <v>273.98</v>
      </c>
      <c r="L656">
        <v>5.5</v>
      </c>
      <c r="M656">
        <v>9.1</v>
      </c>
      <c r="N656" s="1" t="s">
        <v>27</v>
      </c>
      <c r="O656">
        <v>52</v>
      </c>
      <c r="P656">
        <v>36</v>
      </c>
      <c r="Q656">
        <v>88</v>
      </c>
      <c r="R656">
        <v>1016839.59</v>
      </c>
    </row>
    <row r="657" spans="1:18" x14ac:dyDescent="0.35">
      <c r="A657" s="1" t="s">
        <v>1914</v>
      </c>
      <c r="B657" s="1" t="s">
        <v>23</v>
      </c>
      <c r="C657" s="1" t="s">
        <v>37</v>
      </c>
      <c r="D657">
        <v>4.2</v>
      </c>
      <c r="E657">
        <v>71</v>
      </c>
      <c r="F657">
        <v>63.74</v>
      </c>
      <c r="G657">
        <v>3640</v>
      </c>
      <c r="H657">
        <v>39677</v>
      </c>
      <c r="I657">
        <v>16</v>
      </c>
      <c r="J657">
        <v>386</v>
      </c>
      <c r="K657">
        <v>258.14999999999998</v>
      </c>
      <c r="L657">
        <v>2.5</v>
      </c>
      <c r="M657">
        <v>9.3000000000000007</v>
      </c>
      <c r="N657" s="1" t="s">
        <v>27</v>
      </c>
      <c r="O657">
        <v>52</v>
      </c>
      <c r="P657">
        <v>13</v>
      </c>
      <c r="Q657">
        <v>65</v>
      </c>
      <c r="R657">
        <v>1025352.21</v>
      </c>
    </row>
    <row r="658" spans="1:18" x14ac:dyDescent="0.35">
      <c r="A658" s="1" t="s">
        <v>1919</v>
      </c>
      <c r="B658" s="1" t="s">
        <v>23</v>
      </c>
      <c r="C658" s="1" t="s">
        <v>26</v>
      </c>
      <c r="D658">
        <v>4.5999999999999996</v>
      </c>
      <c r="E658">
        <v>79</v>
      </c>
      <c r="F658">
        <v>54.02</v>
      </c>
      <c r="G658">
        <v>8310</v>
      </c>
      <c r="H658">
        <v>90927</v>
      </c>
      <c r="I658">
        <v>18</v>
      </c>
      <c r="J658">
        <v>481</v>
      </c>
      <c r="K658">
        <v>126.72</v>
      </c>
      <c r="L658">
        <v>1.1000000000000001</v>
      </c>
      <c r="M658">
        <v>2.1</v>
      </c>
      <c r="N658" s="1" t="s">
        <v>27</v>
      </c>
      <c r="O658">
        <v>34</v>
      </c>
      <c r="P658">
        <v>7</v>
      </c>
      <c r="Q658">
        <v>41</v>
      </c>
      <c r="R658">
        <v>974388.19</v>
      </c>
    </row>
    <row r="659" spans="1:18" x14ac:dyDescent="0.35">
      <c r="A659" s="1" t="s">
        <v>1923</v>
      </c>
      <c r="B659" s="1" t="s">
        <v>23</v>
      </c>
      <c r="C659" s="1" t="s">
        <v>42</v>
      </c>
      <c r="D659">
        <v>3.4</v>
      </c>
      <c r="E659">
        <v>84</v>
      </c>
      <c r="F659">
        <v>35.29</v>
      </c>
      <c r="G659">
        <v>6120</v>
      </c>
      <c r="H659">
        <v>65925</v>
      </c>
      <c r="I659">
        <v>13</v>
      </c>
      <c r="J659">
        <v>657</v>
      </c>
      <c r="K659">
        <v>159.29</v>
      </c>
      <c r="L659">
        <v>4.7</v>
      </c>
      <c r="M659">
        <v>1.6</v>
      </c>
      <c r="N659" s="1" t="s">
        <v>21</v>
      </c>
      <c r="O659">
        <v>1</v>
      </c>
      <c r="P659">
        <v>61</v>
      </c>
      <c r="Q659">
        <v>62</v>
      </c>
      <c r="R659">
        <v>681323.07</v>
      </c>
    </row>
    <row r="660" spans="1:18" x14ac:dyDescent="0.35">
      <c r="A660" s="1" t="s">
        <v>1925</v>
      </c>
      <c r="B660" s="1" t="s">
        <v>23</v>
      </c>
      <c r="C660" s="1" t="s">
        <v>37</v>
      </c>
      <c r="D660">
        <v>3.7</v>
      </c>
      <c r="E660">
        <v>76</v>
      </c>
      <c r="F660">
        <v>59.63</v>
      </c>
      <c r="G660">
        <v>2100</v>
      </c>
      <c r="H660">
        <v>25631</v>
      </c>
      <c r="I660">
        <v>13</v>
      </c>
      <c r="J660">
        <v>682</v>
      </c>
      <c r="K660">
        <v>51.59</v>
      </c>
      <c r="L660">
        <v>8.6</v>
      </c>
      <c r="M660">
        <v>5</v>
      </c>
      <c r="N660" s="1" t="s">
        <v>21</v>
      </c>
      <c r="O660">
        <v>37</v>
      </c>
      <c r="P660">
        <v>21</v>
      </c>
      <c r="Q660">
        <v>58</v>
      </c>
      <c r="R660">
        <v>1021535.81</v>
      </c>
    </row>
    <row r="661" spans="1:18" x14ac:dyDescent="0.35">
      <c r="A661" s="1" t="s">
        <v>1927</v>
      </c>
      <c r="B661" s="1" t="s">
        <v>23</v>
      </c>
      <c r="C661" s="1" t="s">
        <v>42</v>
      </c>
      <c r="D661">
        <v>4.2</v>
      </c>
      <c r="E661">
        <v>73</v>
      </c>
      <c r="F661">
        <v>45.22</v>
      </c>
      <c r="G661">
        <v>3233</v>
      </c>
      <c r="H661">
        <v>31933</v>
      </c>
      <c r="I661">
        <v>16</v>
      </c>
      <c r="J661">
        <v>950</v>
      </c>
      <c r="K661">
        <v>284.7</v>
      </c>
      <c r="L661">
        <v>2.4</v>
      </c>
      <c r="M661">
        <v>9</v>
      </c>
      <c r="N661" s="1" t="s">
        <v>21</v>
      </c>
      <c r="O661">
        <v>51</v>
      </c>
      <c r="P661">
        <v>37</v>
      </c>
      <c r="Q661">
        <v>88</v>
      </c>
      <c r="R661">
        <v>756957.65</v>
      </c>
    </row>
    <row r="662" spans="1:18" x14ac:dyDescent="0.35">
      <c r="A662" s="1" t="s">
        <v>1931</v>
      </c>
      <c r="B662" s="1" t="s">
        <v>23</v>
      </c>
      <c r="C662" s="1" t="s">
        <v>20</v>
      </c>
      <c r="D662">
        <v>3.8</v>
      </c>
      <c r="E662">
        <v>80</v>
      </c>
      <c r="F662">
        <v>75.89</v>
      </c>
      <c r="G662">
        <v>3688</v>
      </c>
      <c r="H662">
        <v>42229</v>
      </c>
      <c r="I662">
        <v>10</v>
      </c>
      <c r="J662">
        <v>906</v>
      </c>
      <c r="K662">
        <v>248.98</v>
      </c>
      <c r="L662">
        <v>2.1</v>
      </c>
      <c r="M662">
        <v>10</v>
      </c>
      <c r="N662" s="1" t="s">
        <v>27</v>
      </c>
      <c r="O662">
        <v>9</v>
      </c>
      <c r="P662">
        <v>3</v>
      </c>
      <c r="Q662">
        <v>12</v>
      </c>
      <c r="R662">
        <v>1356008.93</v>
      </c>
    </row>
    <row r="663" spans="1:18" x14ac:dyDescent="0.35">
      <c r="A663" s="1" t="s">
        <v>1932</v>
      </c>
      <c r="B663" s="1" t="s">
        <v>23</v>
      </c>
      <c r="C663" s="1" t="s">
        <v>20</v>
      </c>
      <c r="D663">
        <v>4.7</v>
      </c>
      <c r="E663">
        <v>88</v>
      </c>
      <c r="F663">
        <v>74.48</v>
      </c>
      <c r="G663">
        <v>3956</v>
      </c>
      <c r="H663">
        <v>45406</v>
      </c>
      <c r="I663">
        <v>5</v>
      </c>
      <c r="J663">
        <v>347</v>
      </c>
      <c r="K663">
        <v>63.97</v>
      </c>
      <c r="L663">
        <v>5.8</v>
      </c>
      <c r="M663">
        <v>7.6</v>
      </c>
      <c r="N663" s="1" t="s">
        <v>27</v>
      </c>
      <c r="O663">
        <v>25</v>
      </c>
      <c r="P663">
        <v>78</v>
      </c>
      <c r="Q663">
        <v>103</v>
      </c>
      <c r="R663">
        <v>1463648.3</v>
      </c>
    </row>
    <row r="664" spans="1:18" x14ac:dyDescent="0.35">
      <c r="A664" s="1" t="s">
        <v>1935</v>
      </c>
      <c r="B664" s="1" t="s">
        <v>23</v>
      </c>
      <c r="C664" s="1" t="s">
        <v>24</v>
      </c>
      <c r="D664">
        <v>4.9000000000000004</v>
      </c>
      <c r="E664">
        <v>77</v>
      </c>
      <c r="F664">
        <v>30.65</v>
      </c>
      <c r="G664">
        <v>5151</v>
      </c>
      <c r="H664">
        <v>51699</v>
      </c>
      <c r="I664">
        <v>15</v>
      </c>
      <c r="J664">
        <v>843</v>
      </c>
      <c r="K664">
        <v>274.56</v>
      </c>
      <c r="L664">
        <v>6</v>
      </c>
      <c r="M664">
        <v>4.3</v>
      </c>
      <c r="N664" s="1" t="s">
        <v>27</v>
      </c>
      <c r="O664">
        <v>0</v>
      </c>
      <c r="P664">
        <v>19</v>
      </c>
      <c r="Q664">
        <v>19</v>
      </c>
      <c r="R664">
        <v>549580.75</v>
      </c>
    </row>
    <row r="665" spans="1:18" x14ac:dyDescent="0.35">
      <c r="A665" s="1" t="s">
        <v>1936</v>
      </c>
      <c r="B665" s="1" t="s">
        <v>23</v>
      </c>
      <c r="C665" s="1" t="s">
        <v>24</v>
      </c>
      <c r="D665">
        <v>4.3</v>
      </c>
      <c r="E665">
        <v>76</v>
      </c>
      <c r="F665">
        <v>26.84</v>
      </c>
      <c r="G665">
        <v>6061</v>
      </c>
      <c r="H665">
        <v>62138</v>
      </c>
      <c r="I665">
        <v>9</v>
      </c>
      <c r="J665">
        <v>774</v>
      </c>
      <c r="K665">
        <v>231.71</v>
      </c>
      <c r="L665">
        <v>8.4</v>
      </c>
      <c r="M665">
        <v>6.9</v>
      </c>
      <c r="N665" s="1" t="s">
        <v>27</v>
      </c>
      <c r="O665">
        <v>14</v>
      </c>
      <c r="P665">
        <v>24</v>
      </c>
      <c r="Q665">
        <v>38</v>
      </c>
      <c r="R665">
        <v>478141.28</v>
      </c>
    </row>
    <row r="666" spans="1:18" x14ac:dyDescent="0.35">
      <c r="A666" s="1" t="s">
        <v>1937</v>
      </c>
      <c r="B666" s="1" t="s">
        <v>23</v>
      </c>
      <c r="C666" s="1" t="s">
        <v>42</v>
      </c>
      <c r="D666">
        <v>4.5999999999999996</v>
      </c>
      <c r="E666">
        <v>77</v>
      </c>
      <c r="F666">
        <v>41.11</v>
      </c>
      <c r="G666">
        <v>3642</v>
      </c>
      <c r="H666">
        <v>45795</v>
      </c>
      <c r="I666">
        <v>16</v>
      </c>
      <c r="J666">
        <v>968</v>
      </c>
      <c r="K666">
        <v>137.52000000000001</v>
      </c>
      <c r="L666">
        <v>6.8</v>
      </c>
      <c r="M666">
        <v>2.2000000000000002</v>
      </c>
      <c r="N666" s="1" t="s">
        <v>27</v>
      </c>
      <c r="O666">
        <v>67</v>
      </c>
      <c r="P666">
        <v>44</v>
      </c>
      <c r="Q666">
        <v>111</v>
      </c>
      <c r="R666">
        <v>727989.89</v>
      </c>
    </row>
    <row r="667" spans="1:18" x14ac:dyDescent="0.35">
      <c r="A667" s="1" t="s">
        <v>1946</v>
      </c>
      <c r="B667" s="1" t="s">
        <v>23</v>
      </c>
      <c r="C667" s="1" t="s">
        <v>31</v>
      </c>
      <c r="D667">
        <v>3</v>
      </c>
      <c r="E667">
        <v>75</v>
      </c>
      <c r="F667">
        <v>31.02</v>
      </c>
      <c r="G667">
        <v>5703</v>
      </c>
      <c r="H667">
        <v>63240</v>
      </c>
      <c r="I667">
        <v>9</v>
      </c>
      <c r="J667">
        <v>778</v>
      </c>
      <c r="K667">
        <v>199.01</v>
      </c>
      <c r="L667">
        <v>7.7</v>
      </c>
      <c r="M667">
        <v>1.9</v>
      </c>
      <c r="N667" s="1" t="s">
        <v>27</v>
      </c>
      <c r="O667">
        <v>59</v>
      </c>
      <c r="P667">
        <v>36</v>
      </c>
      <c r="Q667">
        <v>95</v>
      </c>
      <c r="R667">
        <v>539522.9</v>
      </c>
    </row>
    <row r="668" spans="1:18" x14ac:dyDescent="0.35">
      <c r="A668" s="1" t="s">
        <v>1947</v>
      </c>
      <c r="B668" s="1" t="s">
        <v>23</v>
      </c>
      <c r="C668" s="1" t="s">
        <v>20</v>
      </c>
      <c r="D668">
        <v>3.7</v>
      </c>
      <c r="E668">
        <v>72</v>
      </c>
      <c r="F668">
        <v>70.489999999999995</v>
      </c>
      <c r="G668">
        <v>4484</v>
      </c>
      <c r="H668">
        <v>48006</v>
      </c>
      <c r="I668">
        <v>16</v>
      </c>
      <c r="J668">
        <v>893</v>
      </c>
      <c r="K668">
        <v>152.28</v>
      </c>
      <c r="L668">
        <v>4.5</v>
      </c>
      <c r="M668">
        <v>3.1</v>
      </c>
      <c r="N668" s="1" t="s">
        <v>21</v>
      </c>
      <c r="O668">
        <v>14</v>
      </c>
      <c r="P668">
        <v>4</v>
      </c>
      <c r="Q668">
        <v>18</v>
      </c>
      <c r="R668">
        <v>1143467.44</v>
      </c>
    </row>
    <row r="669" spans="1:18" x14ac:dyDescent="0.35">
      <c r="A669" s="1" t="s">
        <v>1948</v>
      </c>
      <c r="B669" s="1" t="s">
        <v>23</v>
      </c>
      <c r="C669" s="1" t="s">
        <v>37</v>
      </c>
      <c r="D669">
        <v>4.9000000000000004</v>
      </c>
      <c r="E669">
        <v>86</v>
      </c>
      <c r="F669">
        <v>62.79</v>
      </c>
      <c r="G669">
        <v>6022</v>
      </c>
      <c r="H669">
        <v>67672</v>
      </c>
      <c r="I669">
        <v>13</v>
      </c>
      <c r="J669">
        <v>149</v>
      </c>
      <c r="K669">
        <v>157.38999999999999</v>
      </c>
      <c r="L669">
        <v>3.9</v>
      </c>
      <c r="M669">
        <v>3.8</v>
      </c>
      <c r="N669" s="1" t="s">
        <v>21</v>
      </c>
      <c r="O669">
        <v>6</v>
      </c>
      <c r="P669">
        <v>17</v>
      </c>
      <c r="Q669">
        <v>23</v>
      </c>
      <c r="R669">
        <v>1213595.6299999999</v>
      </c>
    </row>
    <row r="670" spans="1:18" x14ac:dyDescent="0.35">
      <c r="A670" s="1" t="s">
        <v>1950</v>
      </c>
      <c r="B670" s="1" t="s">
        <v>23</v>
      </c>
      <c r="C670" s="1" t="s">
        <v>42</v>
      </c>
      <c r="D670">
        <v>3.8</v>
      </c>
      <c r="E670">
        <v>75</v>
      </c>
      <c r="F670">
        <v>35.65</v>
      </c>
      <c r="G670">
        <v>5589</v>
      </c>
      <c r="H670">
        <v>55332</v>
      </c>
      <c r="I670">
        <v>18</v>
      </c>
      <c r="J670">
        <v>323</v>
      </c>
      <c r="K670">
        <v>66.86</v>
      </c>
      <c r="L670">
        <v>5.8</v>
      </c>
      <c r="M670">
        <v>1.6</v>
      </c>
      <c r="N670" s="1" t="s">
        <v>27</v>
      </c>
      <c r="O670">
        <v>60</v>
      </c>
      <c r="P670">
        <v>12</v>
      </c>
      <c r="Q670">
        <v>72</v>
      </c>
      <c r="R670">
        <v>621614.15</v>
      </c>
    </row>
    <row r="671" spans="1:18" x14ac:dyDescent="0.35">
      <c r="A671" s="1" t="s">
        <v>1954</v>
      </c>
      <c r="B671" s="1" t="s">
        <v>23</v>
      </c>
      <c r="C671" s="1" t="s">
        <v>24</v>
      </c>
      <c r="D671">
        <v>3.2</v>
      </c>
      <c r="E671">
        <v>75</v>
      </c>
      <c r="F671">
        <v>28.99</v>
      </c>
      <c r="G671">
        <v>5796</v>
      </c>
      <c r="H671">
        <v>62086</v>
      </c>
      <c r="I671">
        <v>13</v>
      </c>
      <c r="J671">
        <v>338</v>
      </c>
      <c r="K671">
        <v>71.400000000000006</v>
      </c>
      <c r="L671">
        <v>1.1000000000000001</v>
      </c>
      <c r="M671">
        <v>4.8</v>
      </c>
      <c r="N671" s="1" t="s">
        <v>21</v>
      </c>
      <c r="O671">
        <v>45</v>
      </c>
      <c r="P671">
        <v>65</v>
      </c>
      <c r="Q671">
        <v>110</v>
      </c>
      <c r="R671">
        <v>507773.95</v>
      </c>
    </row>
    <row r="672" spans="1:18" x14ac:dyDescent="0.35">
      <c r="A672" s="1" t="s">
        <v>1955</v>
      </c>
      <c r="B672" s="1" t="s">
        <v>23</v>
      </c>
      <c r="C672" s="1" t="s">
        <v>37</v>
      </c>
      <c r="D672">
        <v>4.8</v>
      </c>
      <c r="E672">
        <v>86</v>
      </c>
      <c r="F672">
        <v>58.29</v>
      </c>
      <c r="G672">
        <v>5162</v>
      </c>
      <c r="H672">
        <v>54088</v>
      </c>
      <c r="I672">
        <v>12</v>
      </c>
      <c r="J672">
        <v>735</v>
      </c>
      <c r="K672">
        <v>224.15</v>
      </c>
      <c r="L672">
        <v>1.6</v>
      </c>
      <c r="M672">
        <v>5.0999999999999996</v>
      </c>
      <c r="N672" s="1" t="s">
        <v>27</v>
      </c>
      <c r="O672">
        <v>65</v>
      </c>
      <c r="P672">
        <v>11</v>
      </c>
      <c r="Q672">
        <v>76</v>
      </c>
      <c r="R672">
        <v>1129531.3</v>
      </c>
    </row>
    <row r="673" spans="1:18" x14ac:dyDescent="0.35">
      <c r="A673" s="1" t="s">
        <v>1956</v>
      </c>
      <c r="B673" s="1" t="s">
        <v>23</v>
      </c>
      <c r="C673" s="1" t="s">
        <v>26</v>
      </c>
      <c r="D673">
        <v>5</v>
      </c>
      <c r="E673">
        <v>90</v>
      </c>
      <c r="F673">
        <v>51.98</v>
      </c>
      <c r="G673">
        <v>4524</v>
      </c>
      <c r="H673">
        <v>54295</v>
      </c>
      <c r="I673">
        <v>1</v>
      </c>
      <c r="J673">
        <v>258</v>
      </c>
      <c r="K673">
        <v>78.55</v>
      </c>
      <c r="L673">
        <v>3.4</v>
      </c>
      <c r="M673">
        <v>7.4</v>
      </c>
      <c r="N673" s="1" t="s">
        <v>27</v>
      </c>
      <c r="O673">
        <v>83</v>
      </c>
      <c r="P673">
        <v>46</v>
      </c>
      <c r="Q673">
        <v>129</v>
      </c>
      <c r="R673">
        <v>1047647.97</v>
      </c>
    </row>
    <row r="674" spans="1:18" x14ac:dyDescent="0.35">
      <c r="A674" s="1" t="s">
        <v>1961</v>
      </c>
      <c r="B674" s="1" t="s">
        <v>23</v>
      </c>
      <c r="C674" s="1" t="s">
        <v>31</v>
      </c>
      <c r="D674">
        <v>3.4</v>
      </c>
      <c r="E674">
        <v>76</v>
      </c>
      <c r="F674">
        <v>39.840000000000003</v>
      </c>
      <c r="G674">
        <v>6300</v>
      </c>
      <c r="H674">
        <v>65462</v>
      </c>
      <c r="I674">
        <v>16</v>
      </c>
      <c r="J674">
        <v>240</v>
      </c>
      <c r="K674">
        <v>169.37</v>
      </c>
      <c r="L674">
        <v>7</v>
      </c>
      <c r="M674">
        <v>6.6</v>
      </c>
      <c r="N674" s="1" t="s">
        <v>27</v>
      </c>
      <c r="O674">
        <v>40</v>
      </c>
      <c r="P674">
        <v>35</v>
      </c>
      <c r="Q674">
        <v>75</v>
      </c>
      <c r="R674">
        <v>702088.06</v>
      </c>
    </row>
    <row r="675" spans="1:18" x14ac:dyDescent="0.35">
      <c r="A675" s="1" t="s">
        <v>1964</v>
      </c>
      <c r="B675" s="1" t="s">
        <v>23</v>
      </c>
      <c r="C675" s="1" t="s">
        <v>31</v>
      </c>
      <c r="D675">
        <v>4.5</v>
      </c>
      <c r="E675">
        <v>85</v>
      </c>
      <c r="F675">
        <v>31.17</v>
      </c>
      <c r="G675">
        <v>4008</v>
      </c>
      <c r="H675">
        <v>47082</v>
      </c>
      <c r="I675">
        <v>17</v>
      </c>
      <c r="J675">
        <v>728</v>
      </c>
      <c r="K675">
        <v>57.66</v>
      </c>
      <c r="L675">
        <v>8.8000000000000007</v>
      </c>
      <c r="M675">
        <v>9</v>
      </c>
      <c r="N675" s="1" t="s">
        <v>27</v>
      </c>
      <c r="O675">
        <v>28</v>
      </c>
      <c r="P675">
        <v>15</v>
      </c>
      <c r="Q675">
        <v>43</v>
      </c>
      <c r="R675">
        <v>617291.96</v>
      </c>
    </row>
    <row r="676" spans="1:18" x14ac:dyDescent="0.35">
      <c r="A676" s="1" t="s">
        <v>1966</v>
      </c>
      <c r="B676" s="1" t="s">
        <v>23</v>
      </c>
      <c r="C676" s="1" t="s">
        <v>20</v>
      </c>
      <c r="D676">
        <v>4.3</v>
      </c>
      <c r="E676">
        <v>84</v>
      </c>
      <c r="F676">
        <v>71.08</v>
      </c>
      <c r="G676">
        <v>4985</v>
      </c>
      <c r="H676">
        <v>57897</v>
      </c>
      <c r="I676">
        <v>6</v>
      </c>
      <c r="J676">
        <v>71</v>
      </c>
      <c r="K676">
        <v>132.18</v>
      </c>
      <c r="L676">
        <v>4.0999999999999996</v>
      </c>
      <c r="M676">
        <v>8</v>
      </c>
      <c r="N676" s="1" t="s">
        <v>27</v>
      </c>
      <c r="O676">
        <v>0</v>
      </c>
      <c r="P676">
        <v>8</v>
      </c>
      <c r="Q676">
        <v>8</v>
      </c>
      <c r="R676">
        <v>1330720.67</v>
      </c>
    </row>
    <row r="677" spans="1:18" x14ac:dyDescent="0.35">
      <c r="A677" s="1" t="s">
        <v>1967</v>
      </c>
      <c r="B677" s="1" t="s">
        <v>23</v>
      </c>
      <c r="C677" s="1" t="s">
        <v>37</v>
      </c>
      <c r="D677">
        <v>3.8</v>
      </c>
      <c r="E677">
        <v>90</v>
      </c>
      <c r="F677">
        <v>65.87</v>
      </c>
      <c r="G677">
        <v>7399</v>
      </c>
      <c r="H677">
        <v>76682</v>
      </c>
      <c r="I677">
        <v>10</v>
      </c>
      <c r="J677">
        <v>322</v>
      </c>
      <c r="K677">
        <v>193.1</v>
      </c>
      <c r="L677">
        <v>1.5</v>
      </c>
      <c r="M677">
        <v>9</v>
      </c>
      <c r="N677" s="1" t="s">
        <v>27</v>
      </c>
      <c r="O677">
        <v>20</v>
      </c>
      <c r="P677">
        <v>53</v>
      </c>
      <c r="Q677">
        <v>73</v>
      </c>
      <c r="R677">
        <v>1333932.81</v>
      </c>
    </row>
    <row r="678" spans="1:18" x14ac:dyDescent="0.35">
      <c r="A678" s="1" t="s">
        <v>1968</v>
      </c>
      <c r="B678" s="1" t="s">
        <v>23</v>
      </c>
      <c r="C678" s="1" t="s">
        <v>31</v>
      </c>
      <c r="D678">
        <v>4.8</v>
      </c>
      <c r="E678">
        <v>73</v>
      </c>
      <c r="F678">
        <v>38.729999999999997</v>
      </c>
      <c r="G678">
        <v>6096</v>
      </c>
      <c r="H678">
        <v>63560</v>
      </c>
      <c r="I678">
        <v>9</v>
      </c>
      <c r="J678">
        <v>180</v>
      </c>
      <c r="K678">
        <v>168.41</v>
      </c>
      <c r="L678">
        <v>4</v>
      </c>
      <c r="M678">
        <v>5.4</v>
      </c>
      <c r="N678" s="1" t="s">
        <v>27</v>
      </c>
      <c r="O678">
        <v>68</v>
      </c>
      <c r="P678">
        <v>65</v>
      </c>
      <c r="Q678">
        <v>133</v>
      </c>
      <c r="R678">
        <v>650709.6</v>
      </c>
    </row>
    <row r="679" spans="1:18" x14ac:dyDescent="0.35">
      <c r="A679" s="1" t="s">
        <v>1969</v>
      </c>
      <c r="B679" s="1" t="s">
        <v>23</v>
      </c>
      <c r="C679" s="1" t="s">
        <v>26</v>
      </c>
      <c r="D679">
        <v>4.9000000000000004</v>
      </c>
      <c r="E679">
        <v>74</v>
      </c>
      <c r="F679">
        <v>49.18</v>
      </c>
      <c r="G679">
        <v>2900</v>
      </c>
      <c r="H679">
        <v>29830</v>
      </c>
      <c r="I679">
        <v>7</v>
      </c>
      <c r="J679">
        <v>849</v>
      </c>
      <c r="K679">
        <v>164.29</v>
      </c>
      <c r="L679">
        <v>4.4000000000000004</v>
      </c>
      <c r="M679">
        <v>4.0999999999999996</v>
      </c>
      <c r="N679" s="1" t="s">
        <v>27</v>
      </c>
      <c r="O679">
        <v>66</v>
      </c>
      <c r="P679">
        <v>17</v>
      </c>
      <c r="Q679">
        <v>83</v>
      </c>
      <c r="R679">
        <v>819882.52</v>
      </c>
    </row>
    <row r="680" spans="1:18" x14ac:dyDescent="0.35">
      <c r="A680" s="1" t="s">
        <v>1971</v>
      </c>
      <c r="B680" s="1" t="s">
        <v>23</v>
      </c>
      <c r="C680" s="1" t="s">
        <v>37</v>
      </c>
      <c r="D680">
        <v>3.4</v>
      </c>
      <c r="E680">
        <v>72</v>
      </c>
      <c r="F680">
        <v>61.86</v>
      </c>
      <c r="G680">
        <v>5868</v>
      </c>
      <c r="H680">
        <v>61273</v>
      </c>
      <c r="I680">
        <v>7</v>
      </c>
      <c r="J680">
        <v>241</v>
      </c>
      <c r="K680">
        <v>97.96</v>
      </c>
      <c r="L680">
        <v>2.1</v>
      </c>
      <c r="M680">
        <v>1.9</v>
      </c>
      <c r="N680" s="1" t="s">
        <v>21</v>
      </c>
      <c r="O680">
        <v>43</v>
      </c>
      <c r="P680">
        <v>36</v>
      </c>
      <c r="Q680">
        <v>79</v>
      </c>
      <c r="R680">
        <v>1001643.07</v>
      </c>
    </row>
    <row r="681" spans="1:18" x14ac:dyDescent="0.35">
      <c r="A681" s="1" t="s">
        <v>1972</v>
      </c>
      <c r="B681" s="1" t="s">
        <v>23</v>
      </c>
      <c r="C681" s="1" t="s">
        <v>37</v>
      </c>
      <c r="D681">
        <v>4.0999999999999996</v>
      </c>
      <c r="E681">
        <v>73</v>
      </c>
      <c r="F681">
        <v>64.05</v>
      </c>
      <c r="G681">
        <v>6389</v>
      </c>
      <c r="H681">
        <v>71974</v>
      </c>
      <c r="I681">
        <v>11</v>
      </c>
      <c r="J681">
        <v>315</v>
      </c>
      <c r="K681">
        <v>174.91</v>
      </c>
      <c r="L681">
        <v>7</v>
      </c>
      <c r="M681">
        <v>9.6</v>
      </c>
      <c r="N681" s="1" t="s">
        <v>27</v>
      </c>
      <c r="O681">
        <v>27</v>
      </c>
      <c r="P681">
        <v>39</v>
      </c>
      <c r="Q681">
        <v>66</v>
      </c>
      <c r="R681">
        <v>1061306.8500000001</v>
      </c>
    </row>
    <row r="682" spans="1:18" x14ac:dyDescent="0.35">
      <c r="A682" s="1" t="s">
        <v>1987</v>
      </c>
      <c r="B682" s="1" t="s">
        <v>23</v>
      </c>
      <c r="C682" s="1" t="s">
        <v>37</v>
      </c>
      <c r="D682">
        <v>3.3</v>
      </c>
      <c r="E682">
        <v>75</v>
      </c>
      <c r="F682">
        <v>58.14</v>
      </c>
      <c r="G682">
        <v>2719</v>
      </c>
      <c r="H682">
        <v>33550</v>
      </c>
      <c r="I682">
        <v>19</v>
      </c>
      <c r="J682">
        <v>847</v>
      </c>
      <c r="K682">
        <v>54.99</v>
      </c>
      <c r="L682">
        <v>9</v>
      </c>
      <c r="M682">
        <v>9.5</v>
      </c>
      <c r="N682" s="1" t="s">
        <v>21</v>
      </c>
      <c r="O682">
        <v>35</v>
      </c>
      <c r="P682">
        <v>71</v>
      </c>
      <c r="Q682">
        <v>106</v>
      </c>
      <c r="R682">
        <v>996812.34</v>
      </c>
    </row>
    <row r="683" spans="1:18" x14ac:dyDescent="0.35">
      <c r="A683" s="1" t="s">
        <v>1989</v>
      </c>
      <c r="B683" s="1" t="s">
        <v>23</v>
      </c>
      <c r="C683" s="1" t="s">
        <v>26</v>
      </c>
      <c r="D683">
        <v>4.4000000000000004</v>
      </c>
      <c r="E683">
        <v>74</v>
      </c>
      <c r="F683">
        <v>47.06</v>
      </c>
      <c r="G683">
        <v>3490</v>
      </c>
      <c r="H683">
        <v>36246</v>
      </c>
      <c r="I683">
        <v>13</v>
      </c>
      <c r="J683">
        <v>127</v>
      </c>
      <c r="K683">
        <v>202.72</v>
      </c>
      <c r="L683">
        <v>8.5</v>
      </c>
      <c r="M683">
        <v>8.1</v>
      </c>
      <c r="N683" s="1" t="s">
        <v>21</v>
      </c>
      <c r="O683">
        <v>33</v>
      </c>
      <c r="P683">
        <v>48</v>
      </c>
      <c r="Q683">
        <v>81</v>
      </c>
      <c r="R683">
        <v>795067.52</v>
      </c>
    </row>
    <row r="684" spans="1:18" x14ac:dyDescent="0.35">
      <c r="A684" s="1" t="s">
        <v>1993</v>
      </c>
      <c r="B684" s="1" t="s">
        <v>23</v>
      </c>
      <c r="C684" s="1" t="s">
        <v>37</v>
      </c>
      <c r="D684">
        <v>4.2</v>
      </c>
      <c r="E684">
        <v>84</v>
      </c>
      <c r="F684">
        <v>63.92</v>
      </c>
      <c r="G684">
        <v>7864</v>
      </c>
      <c r="H684">
        <v>81908</v>
      </c>
      <c r="I684">
        <v>10</v>
      </c>
      <c r="J684">
        <v>748</v>
      </c>
      <c r="K684">
        <v>110.85</v>
      </c>
      <c r="L684">
        <v>7.1</v>
      </c>
      <c r="M684">
        <v>9.3000000000000007</v>
      </c>
      <c r="N684" s="1" t="s">
        <v>27</v>
      </c>
      <c r="O684">
        <v>63</v>
      </c>
      <c r="P684">
        <v>68</v>
      </c>
      <c r="Q684">
        <v>131</v>
      </c>
      <c r="R684">
        <v>1219833.24</v>
      </c>
    </row>
    <row r="685" spans="1:18" x14ac:dyDescent="0.35">
      <c r="A685" s="1" t="s">
        <v>1995</v>
      </c>
      <c r="B685" s="1" t="s">
        <v>23</v>
      </c>
      <c r="C685" s="1" t="s">
        <v>42</v>
      </c>
      <c r="D685">
        <v>4.3</v>
      </c>
      <c r="E685">
        <v>85</v>
      </c>
      <c r="F685">
        <v>35.799999999999997</v>
      </c>
      <c r="G685">
        <v>6021</v>
      </c>
      <c r="H685">
        <v>60100</v>
      </c>
      <c r="I685">
        <v>11</v>
      </c>
      <c r="J685">
        <v>263</v>
      </c>
      <c r="K685">
        <v>252.28</v>
      </c>
      <c r="L685">
        <v>4.4000000000000004</v>
      </c>
      <c r="M685">
        <v>4</v>
      </c>
      <c r="N685" s="1" t="s">
        <v>21</v>
      </c>
      <c r="O685">
        <v>41</v>
      </c>
      <c r="P685">
        <v>59</v>
      </c>
      <c r="Q685">
        <v>100</v>
      </c>
      <c r="R685">
        <v>697759.5</v>
      </c>
    </row>
    <row r="686" spans="1:18" x14ac:dyDescent="0.35">
      <c r="A686" s="1" t="s">
        <v>1998</v>
      </c>
      <c r="B686" s="1" t="s">
        <v>23</v>
      </c>
      <c r="C686" s="1" t="s">
        <v>26</v>
      </c>
      <c r="D686">
        <v>3</v>
      </c>
      <c r="E686">
        <v>71</v>
      </c>
      <c r="F686">
        <v>46.93</v>
      </c>
      <c r="G686">
        <v>3506</v>
      </c>
      <c r="H686">
        <v>38400</v>
      </c>
      <c r="I686">
        <v>12</v>
      </c>
      <c r="J686">
        <v>620</v>
      </c>
      <c r="K686">
        <v>141.43</v>
      </c>
      <c r="L686">
        <v>6.3</v>
      </c>
      <c r="M686">
        <v>8.6999999999999993</v>
      </c>
      <c r="N686" s="1" t="s">
        <v>21</v>
      </c>
      <c r="O686">
        <v>12</v>
      </c>
      <c r="P686">
        <v>39</v>
      </c>
      <c r="Q686">
        <v>51</v>
      </c>
      <c r="R686">
        <v>760027</v>
      </c>
    </row>
    <row r="687" spans="1:18" x14ac:dyDescent="0.35">
      <c r="A687" s="1" t="s">
        <v>2015</v>
      </c>
      <c r="B687" s="1" t="s">
        <v>23</v>
      </c>
      <c r="C687" s="1" t="s">
        <v>20</v>
      </c>
      <c r="D687">
        <v>3.5</v>
      </c>
      <c r="E687">
        <v>77</v>
      </c>
      <c r="F687">
        <v>67.989999999999995</v>
      </c>
      <c r="G687">
        <v>2357</v>
      </c>
      <c r="H687">
        <v>25285</v>
      </c>
      <c r="I687">
        <v>18</v>
      </c>
      <c r="J687">
        <v>201</v>
      </c>
      <c r="K687">
        <v>116.15</v>
      </c>
      <c r="L687">
        <v>8.6999999999999993</v>
      </c>
      <c r="M687">
        <v>9.9</v>
      </c>
      <c r="N687" s="1" t="s">
        <v>27</v>
      </c>
      <c r="O687">
        <v>31</v>
      </c>
      <c r="P687">
        <v>34</v>
      </c>
      <c r="Q687">
        <v>65</v>
      </c>
      <c r="R687">
        <v>1183436.47</v>
      </c>
    </row>
    <row r="688" spans="1:18" x14ac:dyDescent="0.35">
      <c r="A688" s="1" t="s">
        <v>2022</v>
      </c>
      <c r="B688" s="1" t="s">
        <v>23</v>
      </c>
      <c r="C688" s="1" t="s">
        <v>31</v>
      </c>
      <c r="D688">
        <v>4.2</v>
      </c>
      <c r="E688">
        <v>85</v>
      </c>
      <c r="F688">
        <v>35.18</v>
      </c>
      <c r="G688">
        <v>4356</v>
      </c>
      <c r="H688">
        <v>51769</v>
      </c>
      <c r="I688">
        <v>19</v>
      </c>
      <c r="J688">
        <v>367</v>
      </c>
      <c r="K688">
        <v>93.29</v>
      </c>
      <c r="L688">
        <v>1.6</v>
      </c>
      <c r="M688">
        <v>7.1</v>
      </c>
      <c r="N688" s="1" t="s">
        <v>21</v>
      </c>
      <c r="O688">
        <v>31</v>
      </c>
      <c r="P688">
        <v>40</v>
      </c>
      <c r="Q688">
        <v>71</v>
      </c>
      <c r="R688">
        <v>690579.93</v>
      </c>
    </row>
    <row r="689" spans="1:18" x14ac:dyDescent="0.35">
      <c r="A689" s="1" t="s">
        <v>2023</v>
      </c>
      <c r="B689" s="1" t="s">
        <v>23</v>
      </c>
      <c r="C689" s="1" t="s">
        <v>37</v>
      </c>
      <c r="D689">
        <v>4.0999999999999996</v>
      </c>
      <c r="E689">
        <v>73</v>
      </c>
      <c r="F689">
        <v>57.02</v>
      </c>
      <c r="G689">
        <v>2554</v>
      </c>
      <c r="H689">
        <v>29655</v>
      </c>
      <c r="I689">
        <v>1</v>
      </c>
      <c r="J689">
        <v>147</v>
      </c>
      <c r="K689">
        <v>54.93</v>
      </c>
      <c r="L689">
        <v>3.9</v>
      </c>
      <c r="M689">
        <v>2.4</v>
      </c>
      <c r="N689" s="1" t="s">
        <v>21</v>
      </c>
      <c r="O689">
        <v>3</v>
      </c>
      <c r="P689">
        <v>6</v>
      </c>
      <c r="Q689">
        <v>9</v>
      </c>
      <c r="R689">
        <v>921849.67</v>
      </c>
    </row>
    <row r="690" spans="1:18" x14ac:dyDescent="0.35">
      <c r="A690" s="1" t="s">
        <v>2024</v>
      </c>
      <c r="B690" s="1" t="s">
        <v>23</v>
      </c>
      <c r="C690" s="1" t="s">
        <v>37</v>
      </c>
      <c r="D690">
        <v>3.2</v>
      </c>
      <c r="E690">
        <v>75</v>
      </c>
      <c r="F690">
        <v>61.44</v>
      </c>
      <c r="G690">
        <v>4778</v>
      </c>
      <c r="H690">
        <v>46954</v>
      </c>
      <c r="I690">
        <v>1</v>
      </c>
      <c r="J690">
        <v>127</v>
      </c>
      <c r="K690">
        <v>155.62</v>
      </c>
      <c r="L690">
        <v>6.7</v>
      </c>
      <c r="M690">
        <v>4</v>
      </c>
      <c r="N690" s="1" t="s">
        <v>27</v>
      </c>
      <c r="O690">
        <v>37</v>
      </c>
      <c r="P690">
        <v>21</v>
      </c>
      <c r="Q690">
        <v>58</v>
      </c>
      <c r="R690">
        <v>1028834.22</v>
      </c>
    </row>
    <row r="691" spans="1:18" x14ac:dyDescent="0.35">
      <c r="A691" s="1" t="s">
        <v>2030</v>
      </c>
      <c r="B691" s="1" t="s">
        <v>23</v>
      </c>
      <c r="C691" s="1" t="s">
        <v>20</v>
      </c>
      <c r="D691">
        <v>4.4000000000000004</v>
      </c>
      <c r="E691">
        <v>78</v>
      </c>
      <c r="F691">
        <v>73.28</v>
      </c>
      <c r="G691">
        <v>8417</v>
      </c>
      <c r="H691">
        <v>84150</v>
      </c>
      <c r="I691">
        <v>11</v>
      </c>
      <c r="J691">
        <v>449</v>
      </c>
      <c r="K691">
        <v>88.43</v>
      </c>
      <c r="L691">
        <v>6.1</v>
      </c>
      <c r="M691">
        <v>5.5</v>
      </c>
      <c r="N691" s="1" t="s">
        <v>27</v>
      </c>
      <c r="O691">
        <v>51</v>
      </c>
      <c r="P691">
        <v>16</v>
      </c>
      <c r="Q691">
        <v>67</v>
      </c>
      <c r="R691">
        <v>1291209.72</v>
      </c>
    </row>
    <row r="692" spans="1:18" x14ac:dyDescent="0.35">
      <c r="A692" s="1" t="s">
        <v>2031</v>
      </c>
      <c r="B692" s="1" t="s">
        <v>23</v>
      </c>
      <c r="C692" s="1" t="s">
        <v>24</v>
      </c>
      <c r="D692">
        <v>4.0999999999999996</v>
      </c>
      <c r="E692">
        <v>82</v>
      </c>
      <c r="F692">
        <v>35.14</v>
      </c>
      <c r="G692">
        <v>5084</v>
      </c>
      <c r="H692">
        <v>58483</v>
      </c>
      <c r="I692">
        <v>9</v>
      </c>
      <c r="J692">
        <v>62</v>
      </c>
      <c r="K692">
        <v>98.08</v>
      </c>
      <c r="L692">
        <v>5.9</v>
      </c>
      <c r="M692">
        <v>7.7</v>
      </c>
      <c r="N692" s="1" t="s">
        <v>27</v>
      </c>
      <c r="O692">
        <v>0</v>
      </c>
      <c r="P692">
        <v>46</v>
      </c>
      <c r="Q692">
        <v>46</v>
      </c>
      <c r="R692">
        <v>659134.71</v>
      </c>
    </row>
    <row r="693" spans="1:18" x14ac:dyDescent="0.35">
      <c r="A693" s="1" t="s">
        <v>2033</v>
      </c>
      <c r="B693" s="1" t="s">
        <v>23</v>
      </c>
      <c r="C693" s="1" t="s">
        <v>20</v>
      </c>
      <c r="D693">
        <v>3.8</v>
      </c>
      <c r="E693">
        <v>75</v>
      </c>
      <c r="F693">
        <v>74.099999999999994</v>
      </c>
      <c r="G693">
        <v>6923</v>
      </c>
      <c r="H693">
        <v>69103</v>
      </c>
      <c r="I693">
        <v>4</v>
      </c>
      <c r="J693">
        <v>448</v>
      </c>
      <c r="K693">
        <v>252.34</v>
      </c>
      <c r="L693">
        <v>8.6</v>
      </c>
      <c r="M693">
        <v>8</v>
      </c>
      <c r="N693" s="1" t="s">
        <v>27</v>
      </c>
      <c r="O693">
        <v>16</v>
      </c>
      <c r="P693">
        <v>21</v>
      </c>
      <c r="Q693">
        <v>37</v>
      </c>
      <c r="R693">
        <v>1246869.8500000001</v>
      </c>
    </row>
    <row r="694" spans="1:18" x14ac:dyDescent="0.35">
      <c r="A694" s="1" t="s">
        <v>2041</v>
      </c>
      <c r="B694" s="1" t="s">
        <v>23</v>
      </c>
      <c r="C694" s="1" t="s">
        <v>26</v>
      </c>
      <c r="D694">
        <v>3.2</v>
      </c>
      <c r="E694">
        <v>72</v>
      </c>
      <c r="F694">
        <v>48.35</v>
      </c>
      <c r="G694">
        <v>4134</v>
      </c>
      <c r="H694">
        <v>48688</v>
      </c>
      <c r="I694">
        <v>15</v>
      </c>
      <c r="J694">
        <v>534</v>
      </c>
      <c r="K694">
        <v>252.68</v>
      </c>
      <c r="L694">
        <v>8.8000000000000007</v>
      </c>
      <c r="M694">
        <v>2.1</v>
      </c>
      <c r="N694" s="1" t="s">
        <v>27</v>
      </c>
      <c r="O694">
        <v>5</v>
      </c>
      <c r="P694">
        <v>44</v>
      </c>
      <c r="Q694">
        <v>49</v>
      </c>
      <c r="R694">
        <v>794905.35</v>
      </c>
    </row>
    <row r="695" spans="1:18" x14ac:dyDescent="0.35">
      <c r="A695" s="1" t="s">
        <v>2042</v>
      </c>
      <c r="B695" s="1" t="s">
        <v>23</v>
      </c>
      <c r="C695" s="1" t="s">
        <v>31</v>
      </c>
      <c r="D695">
        <v>3.1</v>
      </c>
      <c r="E695">
        <v>77</v>
      </c>
      <c r="F695">
        <v>31.94</v>
      </c>
      <c r="G695">
        <v>1650</v>
      </c>
      <c r="H695">
        <v>19329</v>
      </c>
      <c r="I695">
        <v>19</v>
      </c>
      <c r="J695">
        <v>466</v>
      </c>
      <c r="K695">
        <v>278.97000000000003</v>
      </c>
      <c r="L695">
        <v>2.2999999999999998</v>
      </c>
      <c r="M695">
        <v>9.6999999999999993</v>
      </c>
      <c r="N695" s="1" t="s">
        <v>21</v>
      </c>
      <c r="O695">
        <v>56</v>
      </c>
      <c r="P695">
        <v>30</v>
      </c>
      <c r="Q695">
        <v>86</v>
      </c>
      <c r="R695">
        <v>570724.51</v>
      </c>
    </row>
    <row r="696" spans="1:18" x14ac:dyDescent="0.35">
      <c r="A696" s="1" t="s">
        <v>2048</v>
      </c>
      <c r="B696" s="1" t="s">
        <v>23</v>
      </c>
      <c r="C696" s="1" t="s">
        <v>24</v>
      </c>
      <c r="D696">
        <v>4.9000000000000004</v>
      </c>
      <c r="E696">
        <v>90</v>
      </c>
      <c r="F696">
        <v>28.42</v>
      </c>
      <c r="G696">
        <v>3354</v>
      </c>
      <c r="H696">
        <v>37754</v>
      </c>
      <c r="I696">
        <v>9</v>
      </c>
      <c r="J696">
        <v>990</v>
      </c>
      <c r="K696">
        <v>73.89</v>
      </c>
      <c r="L696">
        <v>5.4</v>
      </c>
      <c r="M696">
        <v>9.1999999999999993</v>
      </c>
      <c r="N696" s="1" t="s">
        <v>21</v>
      </c>
      <c r="O696">
        <v>3</v>
      </c>
      <c r="P696">
        <v>34</v>
      </c>
      <c r="Q696">
        <v>37</v>
      </c>
      <c r="R696">
        <v>586408.43999999994</v>
      </c>
    </row>
    <row r="697" spans="1:18" x14ac:dyDescent="0.35">
      <c r="A697" s="1" t="s">
        <v>2049</v>
      </c>
      <c r="B697" s="1" t="s">
        <v>23</v>
      </c>
      <c r="C697" s="1" t="s">
        <v>20</v>
      </c>
      <c r="D697">
        <v>4.9000000000000004</v>
      </c>
      <c r="E697">
        <v>82</v>
      </c>
      <c r="F697">
        <v>71.33</v>
      </c>
      <c r="G697">
        <v>7714</v>
      </c>
      <c r="H697">
        <v>85928</v>
      </c>
      <c r="I697">
        <v>14</v>
      </c>
      <c r="J697">
        <v>155</v>
      </c>
      <c r="K697">
        <v>155.18</v>
      </c>
      <c r="L697">
        <v>5.6</v>
      </c>
      <c r="M697">
        <v>4.8</v>
      </c>
      <c r="N697" s="1" t="s">
        <v>21</v>
      </c>
      <c r="O697">
        <v>8</v>
      </c>
      <c r="P697">
        <v>27</v>
      </c>
      <c r="Q697">
        <v>35</v>
      </c>
      <c r="R697">
        <v>1318818.0900000001</v>
      </c>
    </row>
    <row r="698" spans="1:18" x14ac:dyDescent="0.35">
      <c r="A698" s="1" t="s">
        <v>2053</v>
      </c>
      <c r="B698" s="1" t="s">
        <v>23</v>
      </c>
      <c r="C698" s="1" t="s">
        <v>24</v>
      </c>
      <c r="D698">
        <v>3.1</v>
      </c>
      <c r="E698">
        <v>83</v>
      </c>
      <c r="F698">
        <v>27.38</v>
      </c>
      <c r="G698">
        <v>1547</v>
      </c>
      <c r="H698">
        <v>19418</v>
      </c>
      <c r="I698">
        <v>16</v>
      </c>
      <c r="J698">
        <v>840</v>
      </c>
      <c r="K698">
        <v>71.97</v>
      </c>
      <c r="L698">
        <v>8.1999999999999993</v>
      </c>
      <c r="M698">
        <v>8.6</v>
      </c>
      <c r="N698" s="1" t="s">
        <v>21</v>
      </c>
      <c r="O698">
        <v>45</v>
      </c>
      <c r="P698">
        <v>71</v>
      </c>
      <c r="Q698">
        <v>116</v>
      </c>
      <c r="R698">
        <v>530233.74</v>
      </c>
    </row>
    <row r="699" spans="1:18" x14ac:dyDescent="0.35">
      <c r="A699" s="1" t="s">
        <v>2055</v>
      </c>
      <c r="B699" s="1" t="s">
        <v>23</v>
      </c>
      <c r="C699" s="1" t="s">
        <v>20</v>
      </c>
      <c r="D699">
        <v>4.0999999999999996</v>
      </c>
      <c r="E699">
        <v>72</v>
      </c>
      <c r="F699">
        <v>68.11</v>
      </c>
      <c r="G699">
        <v>5104</v>
      </c>
      <c r="H699">
        <v>51542</v>
      </c>
      <c r="I699">
        <v>13</v>
      </c>
      <c r="J699">
        <v>861</v>
      </c>
      <c r="K699">
        <v>90.28</v>
      </c>
      <c r="L699">
        <v>5.5</v>
      </c>
      <c r="M699">
        <v>7.6</v>
      </c>
      <c r="N699" s="1" t="s">
        <v>21</v>
      </c>
      <c r="O699">
        <v>52</v>
      </c>
      <c r="P699">
        <v>7</v>
      </c>
      <c r="Q699">
        <v>59</v>
      </c>
      <c r="R699">
        <v>1109482.07</v>
      </c>
    </row>
    <row r="700" spans="1:18" x14ac:dyDescent="0.35">
      <c r="A700" s="1" t="s">
        <v>2057</v>
      </c>
      <c r="B700" s="1" t="s">
        <v>23</v>
      </c>
      <c r="C700" s="1" t="s">
        <v>31</v>
      </c>
      <c r="D700">
        <v>5</v>
      </c>
      <c r="E700">
        <v>81</v>
      </c>
      <c r="F700">
        <v>31.21</v>
      </c>
      <c r="G700">
        <v>6887</v>
      </c>
      <c r="H700">
        <v>77096</v>
      </c>
      <c r="I700">
        <v>11</v>
      </c>
      <c r="J700">
        <v>219</v>
      </c>
      <c r="K700">
        <v>214.42</v>
      </c>
      <c r="L700">
        <v>1.5</v>
      </c>
      <c r="M700">
        <v>5.6</v>
      </c>
      <c r="N700" s="1" t="s">
        <v>27</v>
      </c>
      <c r="O700">
        <v>56</v>
      </c>
      <c r="P700">
        <v>63</v>
      </c>
      <c r="Q700">
        <v>119</v>
      </c>
      <c r="R700">
        <v>586521.48</v>
      </c>
    </row>
    <row r="701" spans="1:18" x14ac:dyDescent="0.35">
      <c r="A701" s="1" t="s">
        <v>2060</v>
      </c>
      <c r="B701" s="1" t="s">
        <v>23</v>
      </c>
      <c r="C701" s="1" t="s">
        <v>20</v>
      </c>
      <c r="D701">
        <v>3.4</v>
      </c>
      <c r="E701">
        <v>73</v>
      </c>
      <c r="F701">
        <v>72.2</v>
      </c>
      <c r="G701">
        <v>5210</v>
      </c>
      <c r="H701">
        <v>56309</v>
      </c>
      <c r="I701">
        <v>6</v>
      </c>
      <c r="J701">
        <v>399</v>
      </c>
      <c r="K701">
        <v>177.58</v>
      </c>
      <c r="L701">
        <v>4</v>
      </c>
      <c r="M701">
        <v>1.9</v>
      </c>
      <c r="N701" s="1" t="s">
        <v>21</v>
      </c>
      <c r="O701">
        <v>7</v>
      </c>
      <c r="P701">
        <v>14</v>
      </c>
      <c r="Q701">
        <v>21</v>
      </c>
      <c r="R701">
        <v>1176156.05</v>
      </c>
    </row>
    <row r="702" spans="1:18" x14ac:dyDescent="0.35">
      <c r="A702" s="1" t="s">
        <v>2061</v>
      </c>
      <c r="B702" s="1" t="s">
        <v>23</v>
      </c>
      <c r="C702" s="1" t="s">
        <v>42</v>
      </c>
      <c r="D702">
        <v>3</v>
      </c>
      <c r="E702">
        <v>87</v>
      </c>
      <c r="F702">
        <v>42.69</v>
      </c>
      <c r="G702">
        <v>2482</v>
      </c>
      <c r="H702">
        <v>28850</v>
      </c>
      <c r="I702">
        <v>16</v>
      </c>
      <c r="J702">
        <v>725</v>
      </c>
      <c r="K702">
        <v>260.14999999999998</v>
      </c>
      <c r="L702">
        <v>2.5</v>
      </c>
      <c r="M702">
        <v>1.2</v>
      </c>
      <c r="N702" s="1" t="s">
        <v>21</v>
      </c>
      <c r="O702">
        <v>13</v>
      </c>
      <c r="P702">
        <v>71</v>
      </c>
      <c r="Q702">
        <v>84</v>
      </c>
      <c r="R702">
        <v>841424.03</v>
      </c>
    </row>
    <row r="703" spans="1:18" x14ac:dyDescent="0.35">
      <c r="A703" s="1" t="s">
        <v>2064</v>
      </c>
      <c r="B703" s="1" t="s">
        <v>23</v>
      </c>
      <c r="C703" s="1" t="s">
        <v>24</v>
      </c>
      <c r="D703">
        <v>4.5999999999999996</v>
      </c>
      <c r="E703">
        <v>83</v>
      </c>
      <c r="F703">
        <v>29.44</v>
      </c>
      <c r="G703">
        <v>2419</v>
      </c>
      <c r="H703">
        <v>28465</v>
      </c>
      <c r="I703">
        <v>19</v>
      </c>
      <c r="J703">
        <v>958</v>
      </c>
      <c r="K703">
        <v>101.53</v>
      </c>
      <c r="L703">
        <v>1.1000000000000001</v>
      </c>
      <c r="M703">
        <v>6.7</v>
      </c>
      <c r="N703" s="1" t="s">
        <v>27</v>
      </c>
      <c r="O703">
        <v>2</v>
      </c>
      <c r="P703">
        <v>70</v>
      </c>
      <c r="Q703">
        <v>72</v>
      </c>
      <c r="R703">
        <v>567118.31000000006</v>
      </c>
    </row>
    <row r="704" spans="1:18" x14ac:dyDescent="0.35">
      <c r="A704" s="1" t="s">
        <v>2066</v>
      </c>
      <c r="B704" s="1" t="s">
        <v>23</v>
      </c>
      <c r="C704" s="1" t="s">
        <v>20</v>
      </c>
      <c r="D704">
        <v>4.8</v>
      </c>
      <c r="E704">
        <v>71</v>
      </c>
      <c r="F704">
        <v>68.52</v>
      </c>
      <c r="G704">
        <v>8925</v>
      </c>
      <c r="H704">
        <v>95274</v>
      </c>
      <c r="I704">
        <v>18</v>
      </c>
      <c r="J704">
        <v>130</v>
      </c>
      <c r="K704">
        <v>160.32</v>
      </c>
      <c r="L704">
        <v>5.5</v>
      </c>
      <c r="M704">
        <v>5.5</v>
      </c>
      <c r="N704" s="1" t="s">
        <v>21</v>
      </c>
      <c r="O704">
        <v>14</v>
      </c>
      <c r="P704">
        <v>20</v>
      </c>
      <c r="Q704">
        <v>34</v>
      </c>
      <c r="R704">
        <v>1109658.3600000001</v>
      </c>
    </row>
    <row r="705" spans="1:18" x14ac:dyDescent="0.35">
      <c r="A705" s="1" t="s">
        <v>2068</v>
      </c>
      <c r="B705" s="1" t="s">
        <v>23</v>
      </c>
      <c r="C705" s="1" t="s">
        <v>42</v>
      </c>
      <c r="D705">
        <v>4.7</v>
      </c>
      <c r="E705">
        <v>79</v>
      </c>
      <c r="F705">
        <v>39.020000000000003</v>
      </c>
      <c r="G705">
        <v>5105</v>
      </c>
      <c r="H705">
        <v>52842</v>
      </c>
      <c r="I705">
        <v>12</v>
      </c>
      <c r="J705">
        <v>681</v>
      </c>
      <c r="K705">
        <v>113.04</v>
      </c>
      <c r="L705">
        <v>8</v>
      </c>
      <c r="M705">
        <v>6</v>
      </c>
      <c r="N705" s="1" t="s">
        <v>21</v>
      </c>
      <c r="O705">
        <v>10</v>
      </c>
      <c r="P705">
        <v>37</v>
      </c>
      <c r="Q705">
        <v>47</v>
      </c>
      <c r="R705">
        <v>707580.56</v>
      </c>
    </row>
    <row r="706" spans="1:18" x14ac:dyDescent="0.35">
      <c r="A706" s="1" t="s">
        <v>2080</v>
      </c>
      <c r="B706" s="1" t="s">
        <v>23</v>
      </c>
      <c r="C706" s="1" t="s">
        <v>20</v>
      </c>
      <c r="D706">
        <v>3.7</v>
      </c>
      <c r="E706">
        <v>78</v>
      </c>
      <c r="F706">
        <v>68.94</v>
      </c>
      <c r="G706">
        <v>7045</v>
      </c>
      <c r="H706">
        <v>76162</v>
      </c>
      <c r="I706">
        <v>13</v>
      </c>
      <c r="J706">
        <v>74</v>
      </c>
      <c r="K706">
        <v>149.72999999999999</v>
      </c>
      <c r="L706">
        <v>5.9</v>
      </c>
      <c r="M706">
        <v>7.5</v>
      </c>
      <c r="N706" s="1" t="s">
        <v>27</v>
      </c>
      <c r="O706">
        <v>22</v>
      </c>
      <c r="P706">
        <v>32</v>
      </c>
      <c r="Q706">
        <v>54</v>
      </c>
      <c r="R706">
        <v>1215579.44</v>
      </c>
    </row>
    <row r="707" spans="1:18" x14ac:dyDescent="0.35">
      <c r="A707" s="1" t="s">
        <v>2082</v>
      </c>
      <c r="B707" s="1" t="s">
        <v>23</v>
      </c>
      <c r="C707" s="1" t="s">
        <v>26</v>
      </c>
      <c r="D707">
        <v>5</v>
      </c>
      <c r="E707">
        <v>90</v>
      </c>
      <c r="F707">
        <v>54.95</v>
      </c>
      <c r="G707">
        <v>7046</v>
      </c>
      <c r="H707">
        <v>73111</v>
      </c>
      <c r="I707">
        <v>17</v>
      </c>
      <c r="J707">
        <v>434</v>
      </c>
      <c r="K707">
        <v>274.79000000000002</v>
      </c>
      <c r="L707">
        <v>3.6</v>
      </c>
      <c r="M707">
        <v>2.2999999999999998</v>
      </c>
      <c r="N707" s="1" t="s">
        <v>27</v>
      </c>
      <c r="O707">
        <v>82</v>
      </c>
      <c r="P707">
        <v>62</v>
      </c>
      <c r="Q707">
        <v>144</v>
      </c>
      <c r="R707">
        <v>1126019.8500000001</v>
      </c>
    </row>
    <row r="708" spans="1:18" x14ac:dyDescent="0.35">
      <c r="A708" s="1" t="s">
        <v>2084</v>
      </c>
      <c r="B708" s="1" t="s">
        <v>23</v>
      </c>
      <c r="C708" s="1" t="s">
        <v>42</v>
      </c>
      <c r="D708">
        <v>4.8</v>
      </c>
      <c r="E708">
        <v>73</v>
      </c>
      <c r="F708">
        <v>37.68</v>
      </c>
      <c r="G708">
        <v>2609</v>
      </c>
      <c r="H708">
        <v>26905</v>
      </c>
      <c r="I708">
        <v>14</v>
      </c>
      <c r="J708">
        <v>981</v>
      </c>
      <c r="K708">
        <v>110.37</v>
      </c>
      <c r="L708">
        <v>3.2</v>
      </c>
      <c r="M708">
        <v>9.6</v>
      </c>
      <c r="N708" s="1" t="s">
        <v>27</v>
      </c>
      <c r="O708">
        <v>57</v>
      </c>
      <c r="P708">
        <v>67</v>
      </c>
      <c r="Q708">
        <v>124</v>
      </c>
      <c r="R708">
        <v>634683.23</v>
      </c>
    </row>
    <row r="709" spans="1:18" x14ac:dyDescent="0.35">
      <c r="A709" s="1" t="s">
        <v>2086</v>
      </c>
      <c r="B709" s="1" t="s">
        <v>23</v>
      </c>
      <c r="C709" s="1" t="s">
        <v>24</v>
      </c>
      <c r="D709">
        <v>3.5</v>
      </c>
      <c r="E709">
        <v>90</v>
      </c>
      <c r="F709">
        <v>28.88</v>
      </c>
      <c r="G709">
        <v>1751</v>
      </c>
      <c r="H709">
        <v>25950</v>
      </c>
      <c r="I709">
        <v>11</v>
      </c>
      <c r="J709">
        <v>96</v>
      </c>
      <c r="K709">
        <v>154.61000000000001</v>
      </c>
      <c r="L709">
        <v>8.8000000000000007</v>
      </c>
      <c r="M709">
        <v>7.4</v>
      </c>
      <c r="N709" s="1" t="s">
        <v>21</v>
      </c>
      <c r="O709">
        <v>43</v>
      </c>
      <c r="P709">
        <v>26</v>
      </c>
      <c r="Q709">
        <v>69</v>
      </c>
      <c r="R709">
        <v>594433.52</v>
      </c>
    </row>
    <row r="710" spans="1:18" x14ac:dyDescent="0.35">
      <c r="A710" s="1" t="s">
        <v>2096</v>
      </c>
      <c r="B710" s="1" t="s">
        <v>23</v>
      </c>
      <c r="C710" s="1" t="s">
        <v>31</v>
      </c>
      <c r="D710">
        <v>4.9000000000000004</v>
      </c>
      <c r="E710">
        <v>89</v>
      </c>
      <c r="F710">
        <v>35.29</v>
      </c>
      <c r="G710">
        <v>9421</v>
      </c>
      <c r="H710">
        <v>98227</v>
      </c>
      <c r="I710">
        <v>8</v>
      </c>
      <c r="J710">
        <v>759</v>
      </c>
      <c r="K710">
        <v>199.01</v>
      </c>
      <c r="L710">
        <v>1.3</v>
      </c>
      <c r="M710">
        <v>8.1999999999999993</v>
      </c>
      <c r="N710" s="1" t="s">
        <v>27</v>
      </c>
      <c r="O710">
        <v>5</v>
      </c>
      <c r="P710">
        <v>56</v>
      </c>
      <c r="Q710">
        <v>61</v>
      </c>
      <c r="R710">
        <v>723300.93</v>
      </c>
    </row>
    <row r="711" spans="1:18" x14ac:dyDescent="0.35">
      <c r="A711" s="1" t="s">
        <v>2097</v>
      </c>
      <c r="B711" s="1" t="s">
        <v>23</v>
      </c>
      <c r="C711" s="1" t="s">
        <v>42</v>
      </c>
      <c r="D711">
        <v>3.5</v>
      </c>
      <c r="E711">
        <v>80</v>
      </c>
      <c r="F711">
        <v>45.39</v>
      </c>
      <c r="G711">
        <v>3706</v>
      </c>
      <c r="H711">
        <v>43930</v>
      </c>
      <c r="I711">
        <v>14</v>
      </c>
      <c r="J711">
        <v>496</v>
      </c>
      <c r="K711">
        <v>220.95</v>
      </c>
      <c r="L711">
        <v>3.5</v>
      </c>
      <c r="M711">
        <v>9.5</v>
      </c>
      <c r="N711" s="1" t="s">
        <v>21</v>
      </c>
      <c r="O711">
        <v>32</v>
      </c>
      <c r="P711">
        <v>54</v>
      </c>
      <c r="Q711">
        <v>86</v>
      </c>
      <c r="R711">
        <v>828383.84</v>
      </c>
    </row>
    <row r="712" spans="1:18" x14ac:dyDescent="0.35">
      <c r="A712" s="1" t="s">
        <v>2099</v>
      </c>
      <c r="B712" s="1" t="s">
        <v>23</v>
      </c>
      <c r="C712" s="1" t="s">
        <v>26</v>
      </c>
      <c r="D712">
        <v>5</v>
      </c>
      <c r="E712">
        <v>75</v>
      </c>
      <c r="F712">
        <v>52.83</v>
      </c>
      <c r="G712">
        <v>5013</v>
      </c>
      <c r="H712">
        <v>57669</v>
      </c>
      <c r="I712">
        <v>19</v>
      </c>
      <c r="J712">
        <v>265</v>
      </c>
      <c r="K712">
        <v>102.37</v>
      </c>
      <c r="L712">
        <v>5.7</v>
      </c>
      <c r="M712">
        <v>4</v>
      </c>
      <c r="N712" s="1" t="s">
        <v>21</v>
      </c>
      <c r="O712">
        <v>31</v>
      </c>
      <c r="P712">
        <v>15</v>
      </c>
      <c r="Q712">
        <v>46</v>
      </c>
      <c r="R712">
        <v>904945.88</v>
      </c>
    </row>
    <row r="713" spans="1:18" x14ac:dyDescent="0.35">
      <c r="A713" s="1" t="s">
        <v>2100</v>
      </c>
      <c r="B713" s="1" t="s">
        <v>23</v>
      </c>
      <c r="C713" s="1" t="s">
        <v>26</v>
      </c>
      <c r="D713">
        <v>4.9000000000000004</v>
      </c>
      <c r="E713">
        <v>72</v>
      </c>
      <c r="F713">
        <v>49.51</v>
      </c>
      <c r="G713">
        <v>7080</v>
      </c>
      <c r="H713">
        <v>78564</v>
      </c>
      <c r="I713">
        <v>13</v>
      </c>
      <c r="J713">
        <v>855</v>
      </c>
      <c r="K713">
        <v>113.4</v>
      </c>
      <c r="L713">
        <v>1.9</v>
      </c>
      <c r="M713">
        <v>5.4</v>
      </c>
      <c r="N713" s="1" t="s">
        <v>21</v>
      </c>
      <c r="O713">
        <v>20</v>
      </c>
      <c r="P713">
        <v>46</v>
      </c>
      <c r="Q713">
        <v>66</v>
      </c>
      <c r="R713">
        <v>816849.54</v>
      </c>
    </row>
    <row r="714" spans="1:18" x14ac:dyDescent="0.35">
      <c r="A714" s="1" t="s">
        <v>2103</v>
      </c>
      <c r="B714" s="1" t="s">
        <v>23</v>
      </c>
      <c r="C714" s="1" t="s">
        <v>42</v>
      </c>
      <c r="D714">
        <v>3.3</v>
      </c>
      <c r="E714">
        <v>72</v>
      </c>
      <c r="F714">
        <v>35.11</v>
      </c>
      <c r="G714">
        <v>5196</v>
      </c>
      <c r="H714">
        <v>53326</v>
      </c>
      <c r="I714">
        <v>6</v>
      </c>
      <c r="J714">
        <v>666</v>
      </c>
      <c r="K714">
        <v>151.56</v>
      </c>
      <c r="L714">
        <v>2.4</v>
      </c>
      <c r="M714">
        <v>1.7</v>
      </c>
      <c r="N714" s="1" t="s">
        <v>27</v>
      </c>
      <c r="O714">
        <v>60</v>
      </c>
      <c r="P714">
        <v>32</v>
      </c>
      <c r="Q714">
        <v>92</v>
      </c>
      <c r="R714">
        <v>576686.9</v>
      </c>
    </row>
    <row r="715" spans="1:18" x14ac:dyDescent="0.35">
      <c r="A715" s="1" t="s">
        <v>2107</v>
      </c>
      <c r="B715" s="1" t="s">
        <v>23</v>
      </c>
      <c r="C715" s="1" t="s">
        <v>26</v>
      </c>
      <c r="D715">
        <v>3.7</v>
      </c>
      <c r="E715">
        <v>80</v>
      </c>
      <c r="F715">
        <v>53.01</v>
      </c>
      <c r="G715">
        <v>6868</v>
      </c>
      <c r="H715">
        <v>68338</v>
      </c>
      <c r="I715">
        <v>11</v>
      </c>
      <c r="J715">
        <v>388</v>
      </c>
      <c r="K715">
        <v>161.69</v>
      </c>
      <c r="L715">
        <v>2.4</v>
      </c>
      <c r="M715">
        <v>1.1000000000000001</v>
      </c>
      <c r="N715" s="1" t="s">
        <v>21</v>
      </c>
      <c r="O715">
        <v>16</v>
      </c>
      <c r="P715">
        <v>28</v>
      </c>
      <c r="Q715">
        <v>44</v>
      </c>
      <c r="R715">
        <v>958312.54</v>
      </c>
    </row>
    <row r="716" spans="1:18" x14ac:dyDescent="0.35">
      <c r="A716" s="1" t="s">
        <v>2111</v>
      </c>
      <c r="B716" s="1" t="s">
        <v>23</v>
      </c>
      <c r="C716" s="1" t="s">
        <v>42</v>
      </c>
      <c r="D716">
        <v>4.5</v>
      </c>
      <c r="E716">
        <v>80</v>
      </c>
      <c r="F716">
        <v>41.38</v>
      </c>
      <c r="G716">
        <v>6447</v>
      </c>
      <c r="H716">
        <v>65903</v>
      </c>
      <c r="I716">
        <v>17</v>
      </c>
      <c r="J716">
        <v>93</v>
      </c>
      <c r="K716">
        <v>203.78</v>
      </c>
      <c r="L716">
        <v>6.4</v>
      </c>
      <c r="M716">
        <v>6</v>
      </c>
      <c r="N716" s="1" t="s">
        <v>21</v>
      </c>
      <c r="O716">
        <v>5</v>
      </c>
      <c r="P716">
        <v>70</v>
      </c>
      <c r="Q716">
        <v>75</v>
      </c>
      <c r="R716">
        <v>764432.75</v>
      </c>
    </row>
    <row r="717" spans="1:18" x14ac:dyDescent="0.35">
      <c r="A717" s="1" t="s">
        <v>2113</v>
      </c>
      <c r="B717" s="1" t="s">
        <v>23</v>
      </c>
      <c r="C717" s="1" t="s">
        <v>24</v>
      </c>
      <c r="D717">
        <v>3.7</v>
      </c>
      <c r="E717">
        <v>88</v>
      </c>
      <c r="F717">
        <v>28.64</v>
      </c>
      <c r="G717">
        <v>1635</v>
      </c>
      <c r="H717">
        <v>20199</v>
      </c>
      <c r="I717">
        <v>16</v>
      </c>
      <c r="J717">
        <v>820</v>
      </c>
      <c r="K717">
        <v>93.24</v>
      </c>
      <c r="L717">
        <v>6.3</v>
      </c>
      <c r="M717">
        <v>7.6</v>
      </c>
      <c r="N717" s="1" t="s">
        <v>27</v>
      </c>
      <c r="O717">
        <v>55</v>
      </c>
      <c r="P717">
        <v>42</v>
      </c>
      <c r="Q717">
        <v>97</v>
      </c>
      <c r="R717">
        <v>582780.61</v>
      </c>
    </row>
    <row r="718" spans="1:18" x14ac:dyDescent="0.35">
      <c r="A718" s="1" t="s">
        <v>2114</v>
      </c>
      <c r="B718" s="1" t="s">
        <v>23</v>
      </c>
      <c r="C718" s="1" t="s">
        <v>31</v>
      </c>
      <c r="D718">
        <v>3.6</v>
      </c>
      <c r="E718">
        <v>87</v>
      </c>
      <c r="F718">
        <v>36.630000000000003</v>
      </c>
      <c r="G718">
        <v>6062</v>
      </c>
      <c r="H718">
        <v>64972</v>
      </c>
      <c r="I718">
        <v>7</v>
      </c>
      <c r="J718">
        <v>486</v>
      </c>
      <c r="K718">
        <v>81.99</v>
      </c>
      <c r="L718">
        <v>9.8000000000000007</v>
      </c>
      <c r="M718">
        <v>8.5</v>
      </c>
      <c r="N718" s="1" t="s">
        <v>21</v>
      </c>
      <c r="O718">
        <v>50</v>
      </c>
      <c r="P718">
        <v>29</v>
      </c>
      <c r="Q718">
        <v>79</v>
      </c>
      <c r="R718">
        <v>730268.76</v>
      </c>
    </row>
    <row r="719" spans="1:18" x14ac:dyDescent="0.35">
      <c r="A719" s="1" t="s">
        <v>2117</v>
      </c>
      <c r="B719" s="1" t="s">
        <v>23</v>
      </c>
      <c r="C719" s="1" t="s">
        <v>26</v>
      </c>
      <c r="D719">
        <v>3.2</v>
      </c>
      <c r="E719">
        <v>86</v>
      </c>
      <c r="F719">
        <v>52.82</v>
      </c>
      <c r="G719">
        <v>2897</v>
      </c>
      <c r="H719">
        <v>34260</v>
      </c>
      <c r="I719">
        <v>5</v>
      </c>
      <c r="J719">
        <v>643</v>
      </c>
      <c r="K719">
        <v>291.25</v>
      </c>
      <c r="L719">
        <v>8.6999999999999993</v>
      </c>
      <c r="M719">
        <v>8.1</v>
      </c>
      <c r="N719" s="1" t="s">
        <v>21</v>
      </c>
      <c r="O719">
        <v>62</v>
      </c>
      <c r="P719">
        <v>12</v>
      </c>
      <c r="Q719">
        <v>74</v>
      </c>
      <c r="R719">
        <v>1019465.06</v>
      </c>
    </row>
    <row r="720" spans="1:18" x14ac:dyDescent="0.35">
      <c r="A720" s="1" t="s">
        <v>2118</v>
      </c>
      <c r="B720" s="1" t="s">
        <v>23</v>
      </c>
      <c r="C720" s="1" t="s">
        <v>31</v>
      </c>
      <c r="D720">
        <v>3.7</v>
      </c>
      <c r="E720">
        <v>70</v>
      </c>
      <c r="F720">
        <v>33.549999999999997</v>
      </c>
      <c r="G720">
        <v>2739</v>
      </c>
      <c r="H720">
        <v>30027</v>
      </c>
      <c r="I720">
        <v>18</v>
      </c>
      <c r="J720">
        <v>562</v>
      </c>
      <c r="K720">
        <v>245.12</v>
      </c>
      <c r="L720">
        <v>3.8</v>
      </c>
      <c r="M720">
        <v>6.8</v>
      </c>
      <c r="N720" s="1" t="s">
        <v>27</v>
      </c>
      <c r="O720">
        <v>14</v>
      </c>
      <c r="P720">
        <v>57</v>
      </c>
      <c r="Q720">
        <v>71</v>
      </c>
      <c r="R720">
        <v>546737.4</v>
      </c>
    </row>
    <row r="721" spans="1:18" x14ac:dyDescent="0.35">
      <c r="A721" s="1" t="s">
        <v>2120</v>
      </c>
      <c r="B721" s="1" t="s">
        <v>23</v>
      </c>
      <c r="C721" s="1" t="s">
        <v>26</v>
      </c>
      <c r="D721">
        <v>3.4</v>
      </c>
      <c r="E721">
        <v>88</v>
      </c>
      <c r="F721">
        <v>51</v>
      </c>
      <c r="G721">
        <v>4226</v>
      </c>
      <c r="H721">
        <v>50251</v>
      </c>
      <c r="I721">
        <v>16</v>
      </c>
      <c r="J721">
        <v>541</v>
      </c>
      <c r="K721">
        <v>246.62</v>
      </c>
      <c r="L721">
        <v>5.3</v>
      </c>
      <c r="M721">
        <v>6.1</v>
      </c>
      <c r="N721" s="1" t="s">
        <v>21</v>
      </c>
      <c r="O721">
        <v>45</v>
      </c>
      <c r="P721">
        <v>22</v>
      </c>
      <c r="Q721">
        <v>67</v>
      </c>
      <c r="R721">
        <v>1017922.55</v>
      </c>
    </row>
    <row r="722" spans="1:18" x14ac:dyDescent="0.35">
      <c r="A722" s="1" t="s">
        <v>2121</v>
      </c>
      <c r="B722" s="1" t="s">
        <v>23</v>
      </c>
      <c r="C722" s="1" t="s">
        <v>20</v>
      </c>
      <c r="D722">
        <v>4.5</v>
      </c>
      <c r="E722">
        <v>78</v>
      </c>
      <c r="F722">
        <v>67.489999999999995</v>
      </c>
      <c r="G722">
        <v>2236</v>
      </c>
      <c r="H722">
        <v>28706</v>
      </c>
      <c r="I722">
        <v>3</v>
      </c>
      <c r="J722">
        <v>132</v>
      </c>
      <c r="K722">
        <v>92.41</v>
      </c>
      <c r="L722">
        <v>9.6</v>
      </c>
      <c r="M722">
        <v>4.9000000000000004</v>
      </c>
      <c r="N722" s="1" t="s">
        <v>21</v>
      </c>
      <c r="O722">
        <v>17</v>
      </c>
      <c r="P722">
        <v>52</v>
      </c>
      <c r="Q722">
        <v>69</v>
      </c>
      <c r="R722">
        <v>1172824.29</v>
      </c>
    </row>
    <row r="723" spans="1:18" x14ac:dyDescent="0.35">
      <c r="A723" s="1" t="s">
        <v>2131</v>
      </c>
      <c r="B723" s="1" t="s">
        <v>23</v>
      </c>
      <c r="C723" s="1" t="s">
        <v>31</v>
      </c>
      <c r="D723">
        <v>3.3</v>
      </c>
      <c r="E723">
        <v>81</v>
      </c>
      <c r="F723">
        <v>35.49</v>
      </c>
      <c r="G723">
        <v>6524</v>
      </c>
      <c r="H723">
        <v>72437</v>
      </c>
      <c r="I723">
        <v>15</v>
      </c>
      <c r="J723">
        <v>318</v>
      </c>
      <c r="K723">
        <v>265.75</v>
      </c>
      <c r="L723">
        <v>8.5</v>
      </c>
      <c r="M723">
        <v>2.4</v>
      </c>
      <c r="N723" s="1" t="s">
        <v>27</v>
      </c>
      <c r="O723">
        <v>42</v>
      </c>
      <c r="P723">
        <v>9</v>
      </c>
      <c r="Q723">
        <v>51</v>
      </c>
      <c r="R723">
        <v>665860.94999999995</v>
      </c>
    </row>
    <row r="724" spans="1:18" x14ac:dyDescent="0.35">
      <c r="A724" s="1" t="s">
        <v>2134</v>
      </c>
      <c r="B724" s="1" t="s">
        <v>23</v>
      </c>
      <c r="C724" s="1" t="s">
        <v>31</v>
      </c>
      <c r="D724">
        <v>4.2</v>
      </c>
      <c r="E724">
        <v>73</v>
      </c>
      <c r="F724">
        <v>30.76</v>
      </c>
      <c r="G724">
        <v>4030</v>
      </c>
      <c r="H724">
        <v>44081</v>
      </c>
      <c r="I724">
        <v>6</v>
      </c>
      <c r="J724">
        <v>703</v>
      </c>
      <c r="K724">
        <v>177.9</v>
      </c>
      <c r="L724">
        <v>1.3</v>
      </c>
      <c r="M724">
        <v>7.5</v>
      </c>
      <c r="N724" s="1" t="s">
        <v>21</v>
      </c>
      <c r="O724">
        <v>58</v>
      </c>
      <c r="P724">
        <v>56</v>
      </c>
      <c r="Q724">
        <v>114</v>
      </c>
      <c r="R724">
        <v>515321.81</v>
      </c>
    </row>
    <row r="725" spans="1:18" x14ac:dyDescent="0.35">
      <c r="A725" s="1" t="s">
        <v>2135</v>
      </c>
      <c r="B725" s="1" t="s">
        <v>23</v>
      </c>
      <c r="C725" s="1" t="s">
        <v>24</v>
      </c>
      <c r="D725">
        <v>4.4000000000000004</v>
      </c>
      <c r="E725">
        <v>88</v>
      </c>
      <c r="F725">
        <v>28.59</v>
      </c>
      <c r="G725">
        <v>8761</v>
      </c>
      <c r="H725">
        <v>94297</v>
      </c>
      <c r="I725">
        <v>1</v>
      </c>
      <c r="J725">
        <v>931</v>
      </c>
      <c r="K725">
        <v>132.99</v>
      </c>
      <c r="L725">
        <v>1.9</v>
      </c>
      <c r="M725">
        <v>9.1</v>
      </c>
      <c r="N725" s="1" t="s">
        <v>27</v>
      </c>
      <c r="O725">
        <v>82</v>
      </c>
      <c r="P725">
        <v>41</v>
      </c>
      <c r="Q725">
        <v>123</v>
      </c>
      <c r="R725">
        <v>580721.4</v>
      </c>
    </row>
    <row r="726" spans="1:18" x14ac:dyDescent="0.35">
      <c r="A726" s="1" t="s">
        <v>2136</v>
      </c>
      <c r="B726" s="1" t="s">
        <v>23</v>
      </c>
      <c r="C726" s="1" t="s">
        <v>37</v>
      </c>
      <c r="D726">
        <v>3.6</v>
      </c>
      <c r="E726">
        <v>71</v>
      </c>
      <c r="F726">
        <v>55.96</v>
      </c>
      <c r="G726">
        <v>6147</v>
      </c>
      <c r="H726">
        <v>67104</v>
      </c>
      <c r="I726">
        <v>10</v>
      </c>
      <c r="J726">
        <v>143</v>
      </c>
      <c r="K726">
        <v>75.17</v>
      </c>
      <c r="L726">
        <v>4.4000000000000004</v>
      </c>
      <c r="M726">
        <v>2.4</v>
      </c>
      <c r="N726" s="1" t="s">
        <v>21</v>
      </c>
      <c r="O726">
        <v>53</v>
      </c>
      <c r="P726">
        <v>51</v>
      </c>
      <c r="Q726">
        <v>104</v>
      </c>
      <c r="R726">
        <v>902203.58</v>
      </c>
    </row>
    <row r="727" spans="1:18" x14ac:dyDescent="0.35">
      <c r="A727" s="1" t="s">
        <v>2138</v>
      </c>
      <c r="B727" s="1" t="s">
        <v>23</v>
      </c>
      <c r="C727" s="1" t="s">
        <v>31</v>
      </c>
      <c r="D727">
        <v>4.4000000000000004</v>
      </c>
      <c r="E727">
        <v>86</v>
      </c>
      <c r="F727">
        <v>32.520000000000003</v>
      </c>
      <c r="G727">
        <v>5329</v>
      </c>
      <c r="H727">
        <v>54657</v>
      </c>
      <c r="I727">
        <v>11</v>
      </c>
      <c r="J727">
        <v>661</v>
      </c>
      <c r="K727">
        <v>127.34</v>
      </c>
      <c r="L727">
        <v>4.2</v>
      </c>
      <c r="M727">
        <v>6</v>
      </c>
      <c r="N727" s="1" t="s">
        <v>27</v>
      </c>
      <c r="O727">
        <v>43</v>
      </c>
      <c r="P727">
        <v>62</v>
      </c>
      <c r="Q727">
        <v>105</v>
      </c>
      <c r="R727">
        <v>644044.63</v>
      </c>
    </row>
    <row r="728" spans="1:18" x14ac:dyDescent="0.35">
      <c r="A728" s="1" t="s">
        <v>2139</v>
      </c>
      <c r="B728" s="1" t="s">
        <v>23</v>
      </c>
      <c r="C728" s="1" t="s">
        <v>31</v>
      </c>
      <c r="D728">
        <v>3.8</v>
      </c>
      <c r="E728">
        <v>78</v>
      </c>
      <c r="F728">
        <v>36.99</v>
      </c>
      <c r="G728">
        <v>1670</v>
      </c>
      <c r="H728">
        <v>24944</v>
      </c>
      <c r="I728">
        <v>3</v>
      </c>
      <c r="J728">
        <v>119</v>
      </c>
      <c r="K728">
        <v>134.72999999999999</v>
      </c>
      <c r="L728">
        <v>5.0999999999999996</v>
      </c>
      <c r="M728">
        <v>5.0999999999999996</v>
      </c>
      <c r="N728" s="1" t="s">
        <v>21</v>
      </c>
      <c r="O728">
        <v>53</v>
      </c>
      <c r="P728">
        <v>14</v>
      </c>
      <c r="Q728">
        <v>67</v>
      </c>
      <c r="R728">
        <v>646431.71</v>
      </c>
    </row>
    <row r="729" spans="1:18" x14ac:dyDescent="0.35">
      <c r="A729" s="1" t="s">
        <v>2141</v>
      </c>
      <c r="B729" s="1" t="s">
        <v>23</v>
      </c>
      <c r="C729" s="1" t="s">
        <v>31</v>
      </c>
      <c r="D729">
        <v>4.5</v>
      </c>
      <c r="E729">
        <v>79</v>
      </c>
      <c r="F729">
        <v>37.19</v>
      </c>
      <c r="G729">
        <v>8359</v>
      </c>
      <c r="H729">
        <v>88170</v>
      </c>
      <c r="I729">
        <v>9</v>
      </c>
      <c r="J729">
        <v>935</v>
      </c>
      <c r="K729">
        <v>286.33999999999997</v>
      </c>
      <c r="L729">
        <v>9.3000000000000007</v>
      </c>
      <c r="M729">
        <v>5.6</v>
      </c>
      <c r="N729" s="1" t="s">
        <v>27</v>
      </c>
      <c r="O729">
        <v>60</v>
      </c>
      <c r="P729">
        <v>37</v>
      </c>
      <c r="Q729">
        <v>97</v>
      </c>
      <c r="R729">
        <v>682298.62</v>
      </c>
    </row>
    <row r="730" spans="1:18" x14ac:dyDescent="0.35">
      <c r="A730" s="1" t="s">
        <v>2143</v>
      </c>
      <c r="B730" s="1" t="s">
        <v>23</v>
      </c>
      <c r="C730" s="1" t="s">
        <v>20</v>
      </c>
      <c r="D730">
        <v>4.2</v>
      </c>
      <c r="E730">
        <v>90</v>
      </c>
      <c r="F730">
        <v>73.64</v>
      </c>
      <c r="G730">
        <v>5305</v>
      </c>
      <c r="H730">
        <v>55378</v>
      </c>
      <c r="I730">
        <v>4</v>
      </c>
      <c r="J730">
        <v>237</v>
      </c>
      <c r="K730">
        <v>236.68</v>
      </c>
      <c r="L730">
        <v>8.4</v>
      </c>
      <c r="M730">
        <v>9.1</v>
      </c>
      <c r="N730" s="1" t="s">
        <v>27</v>
      </c>
      <c r="O730">
        <v>31</v>
      </c>
      <c r="P730">
        <v>71</v>
      </c>
      <c r="Q730">
        <v>102</v>
      </c>
      <c r="R730">
        <v>1482906.08</v>
      </c>
    </row>
    <row r="731" spans="1:18" x14ac:dyDescent="0.35">
      <c r="A731" s="1" t="s">
        <v>2145</v>
      </c>
      <c r="B731" s="1" t="s">
        <v>23</v>
      </c>
      <c r="C731" s="1" t="s">
        <v>31</v>
      </c>
      <c r="D731">
        <v>4.0999999999999996</v>
      </c>
      <c r="E731">
        <v>90</v>
      </c>
      <c r="F731">
        <v>39.85</v>
      </c>
      <c r="G731">
        <v>8174</v>
      </c>
      <c r="H731">
        <v>90698</v>
      </c>
      <c r="I731">
        <v>19</v>
      </c>
      <c r="J731">
        <v>631</v>
      </c>
      <c r="K731">
        <v>74.459999999999994</v>
      </c>
      <c r="L731">
        <v>3.1</v>
      </c>
      <c r="M731">
        <v>6.2</v>
      </c>
      <c r="N731" s="1" t="s">
        <v>21</v>
      </c>
      <c r="O731">
        <v>0</v>
      </c>
      <c r="P731">
        <v>1</v>
      </c>
      <c r="Q731">
        <v>1</v>
      </c>
      <c r="R731">
        <v>827191.25</v>
      </c>
    </row>
    <row r="732" spans="1:18" x14ac:dyDescent="0.35">
      <c r="A732" s="1" t="s">
        <v>2146</v>
      </c>
      <c r="B732" s="1" t="s">
        <v>23</v>
      </c>
      <c r="C732" s="1" t="s">
        <v>26</v>
      </c>
      <c r="D732">
        <v>4.9000000000000004</v>
      </c>
      <c r="E732">
        <v>71</v>
      </c>
      <c r="F732">
        <v>54.24</v>
      </c>
      <c r="G732">
        <v>8072</v>
      </c>
      <c r="H732">
        <v>86442</v>
      </c>
      <c r="I732">
        <v>11</v>
      </c>
      <c r="J732">
        <v>960</v>
      </c>
      <c r="K732">
        <v>182.3</v>
      </c>
      <c r="L732">
        <v>6.4</v>
      </c>
      <c r="M732">
        <v>2.4</v>
      </c>
      <c r="N732" s="1" t="s">
        <v>21</v>
      </c>
      <c r="O732">
        <v>0</v>
      </c>
      <c r="P732">
        <v>2</v>
      </c>
      <c r="Q732">
        <v>2</v>
      </c>
      <c r="R732">
        <v>877236.34</v>
      </c>
    </row>
    <row r="733" spans="1:18" x14ac:dyDescent="0.35">
      <c r="A733" s="1" t="s">
        <v>2147</v>
      </c>
      <c r="B733" s="1" t="s">
        <v>23</v>
      </c>
      <c r="C733" s="1" t="s">
        <v>24</v>
      </c>
      <c r="D733">
        <v>4.8</v>
      </c>
      <c r="E733">
        <v>83</v>
      </c>
      <c r="F733">
        <v>32.47</v>
      </c>
      <c r="G733">
        <v>3182</v>
      </c>
      <c r="H733">
        <v>39839</v>
      </c>
      <c r="I733">
        <v>19</v>
      </c>
      <c r="J733">
        <v>361</v>
      </c>
      <c r="K733">
        <v>52.79</v>
      </c>
      <c r="L733">
        <v>2.8</v>
      </c>
      <c r="M733">
        <v>9.6</v>
      </c>
      <c r="N733" s="1" t="s">
        <v>21</v>
      </c>
      <c r="O733">
        <v>23</v>
      </c>
      <c r="P733">
        <v>24</v>
      </c>
      <c r="Q733">
        <v>47</v>
      </c>
      <c r="R733">
        <v>624420.23</v>
      </c>
    </row>
    <row r="734" spans="1:18" x14ac:dyDescent="0.35">
      <c r="A734" s="1" t="s">
        <v>2148</v>
      </c>
      <c r="B734" s="1" t="s">
        <v>23</v>
      </c>
      <c r="C734" s="1" t="s">
        <v>31</v>
      </c>
      <c r="D734">
        <v>3.8</v>
      </c>
      <c r="E734">
        <v>73</v>
      </c>
      <c r="F734">
        <v>30.74</v>
      </c>
      <c r="G734">
        <v>6305</v>
      </c>
      <c r="H734">
        <v>71661</v>
      </c>
      <c r="I734">
        <v>17</v>
      </c>
      <c r="J734">
        <v>905</v>
      </c>
      <c r="K734">
        <v>256.29000000000002</v>
      </c>
      <c r="L734">
        <v>1.5</v>
      </c>
      <c r="M734">
        <v>6.6</v>
      </c>
      <c r="N734" s="1" t="s">
        <v>27</v>
      </c>
      <c r="O734">
        <v>48</v>
      </c>
      <c r="P734">
        <v>33</v>
      </c>
      <c r="Q734">
        <v>81</v>
      </c>
      <c r="R734">
        <v>529830.87</v>
      </c>
    </row>
    <row r="735" spans="1:18" x14ac:dyDescent="0.35">
      <c r="A735" s="1" t="s">
        <v>2153</v>
      </c>
      <c r="B735" s="1" t="s">
        <v>23</v>
      </c>
      <c r="C735" s="1" t="s">
        <v>24</v>
      </c>
      <c r="D735">
        <v>4.0999999999999996</v>
      </c>
      <c r="E735">
        <v>87</v>
      </c>
      <c r="F735">
        <v>30.98</v>
      </c>
      <c r="G735">
        <v>2608</v>
      </c>
      <c r="H735">
        <v>26958</v>
      </c>
      <c r="I735">
        <v>8</v>
      </c>
      <c r="J735">
        <v>151</v>
      </c>
      <c r="K735">
        <v>150</v>
      </c>
      <c r="L735">
        <v>5.0999999999999996</v>
      </c>
      <c r="M735">
        <v>7.2</v>
      </c>
      <c r="N735" s="1" t="s">
        <v>27</v>
      </c>
      <c r="O735">
        <v>24</v>
      </c>
      <c r="P735">
        <v>61</v>
      </c>
      <c r="Q735">
        <v>85</v>
      </c>
      <c r="R735">
        <v>612607.14</v>
      </c>
    </row>
    <row r="736" spans="1:18" x14ac:dyDescent="0.35">
      <c r="A736" s="1" t="s">
        <v>2157</v>
      </c>
      <c r="B736" s="1" t="s">
        <v>23</v>
      </c>
      <c r="C736" s="1" t="s">
        <v>26</v>
      </c>
      <c r="D736">
        <v>4.9000000000000004</v>
      </c>
      <c r="E736">
        <v>71</v>
      </c>
      <c r="F736">
        <v>49.1</v>
      </c>
      <c r="G736">
        <v>2211</v>
      </c>
      <c r="H736">
        <v>25098</v>
      </c>
      <c r="I736">
        <v>10</v>
      </c>
      <c r="J736">
        <v>880</v>
      </c>
      <c r="K736">
        <v>225.32</v>
      </c>
      <c r="L736">
        <v>2.9</v>
      </c>
      <c r="M736">
        <v>1.5</v>
      </c>
      <c r="N736" s="1" t="s">
        <v>27</v>
      </c>
      <c r="O736">
        <v>29</v>
      </c>
      <c r="P736">
        <v>29</v>
      </c>
      <c r="Q736">
        <v>58</v>
      </c>
      <c r="R736">
        <v>784835.1</v>
      </c>
    </row>
    <row r="737" spans="1:18" x14ac:dyDescent="0.35">
      <c r="A737" s="1" t="s">
        <v>2159</v>
      </c>
      <c r="B737" s="1" t="s">
        <v>23</v>
      </c>
      <c r="C737" s="1" t="s">
        <v>26</v>
      </c>
      <c r="D737">
        <v>3.7</v>
      </c>
      <c r="E737">
        <v>74</v>
      </c>
      <c r="F737">
        <v>50.88</v>
      </c>
      <c r="G737">
        <v>3376</v>
      </c>
      <c r="H737">
        <v>39204</v>
      </c>
      <c r="I737">
        <v>9</v>
      </c>
      <c r="J737">
        <v>414</v>
      </c>
      <c r="K737">
        <v>268.98</v>
      </c>
      <c r="L737">
        <v>6.9</v>
      </c>
      <c r="M737">
        <v>1.2</v>
      </c>
      <c r="N737" s="1" t="s">
        <v>27</v>
      </c>
      <c r="O737">
        <v>36</v>
      </c>
      <c r="P737">
        <v>8</v>
      </c>
      <c r="Q737">
        <v>44</v>
      </c>
      <c r="R737">
        <v>847702.2</v>
      </c>
    </row>
    <row r="738" spans="1:18" x14ac:dyDescent="0.35">
      <c r="A738" s="1" t="s">
        <v>2161</v>
      </c>
      <c r="B738" s="1" t="s">
        <v>23</v>
      </c>
      <c r="C738" s="1" t="s">
        <v>42</v>
      </c>
      <c r="D738">
        <v>4</v>
      </c>
      <c r="E738">
        <v>85</v>
      </c>
      <c r="F738">
        <v>43.08</v>
      </c>
      <c r="G738">
        <v>6452</v>
      </c>
      <c r="H738">
        <v>67985</v>
      </c>
      <c r="I738">
        <v>8</v>
      </c>
      <c r="J738">
        <v>61</v>
      </c>
      <c r="K738">
        <v>279.31</v>
      </c>
      <c r="L738">
        <v>7.9</v>
      </c>
      <c r="M738">
        <v>7.5</v>
      </c>
      <c r="N738" s="1" t="s">
        <v>21</v>
      </c>
      <c r="O738">
        <v>74</v>
      </c>
      <c r="P738">
        <v>19</v>
      </c>
      <c r="Q738">
        <v>93</v>
      </c>
      <c r="R738">
        <v>834839.89</v>
      </c>
    </row>
    <row r="739" spans="1:18" x14ac:dyDescent="0.35">
      <c r="A739" s="1" t="s">
        <v>2162</v>
      </c>
      <c r="B739" s="1" t="s">
        <v>23</v>
      </c>
      <c r="C739" s="1" t="s">
        <v>26</v>
      </c>
      <c r="D739">
        <v>3.4</v>
      </c>
      <c r="E739">
        <v>83</v>
      </c>
      <c r="F739">
        <v>46.13</v>
      </c>
      <c r="G739">
        <v>5840</v>
      </c>
      <c r="H739">
        <v>65155</v>
      </c>
      <c r="I739">
        <v>8</v>
      </c>
      <c r="J739">
        <v>104</v>
      </c>
      <c r="K739">
        <v>254.35</v>
      </c>
      <c r="L739">
        <v>7.5</v>
      </c>
      <c r="M739">
        <v>8.5</v>
      </c>
      <c r="N739" s="1" t="s">
        <v>21</v>
      </c>
      <c r="O739">
        <v>58</v>
      </c>
      <c r="P739">
        <v>3</v>
      </c>
      <c r="Q739">
        <v>61</v>
      </c>
      <c r="R739">
        <v>869544.69</v>
      </c>
    </row>
    <row r="740" spans="1:18" x14ac:dyDescent="0.35">
      <c r="A740" s="1" t="s">
        <v>2166</v>
      </c>
      <c r="B740" s="1" t="s">
        <v>23</v>
      </c>
      <c r="C740" s="1" t="s">
        <v>42</v>
      </c>
      <c r="D740">
        <v>4.3</v>
      </c>
      <c r="E740">
        <v>73</v>
      </c>
      <c r="F740">
        <v>37.56</v>
      </c>
      <c r="G740">
        <v>7235</v>
      </c>
      <c r="H740">
        <v>78172</v>
      </c>
      <c r="I740">
        <v>12</v>
      </c>
      <c r="J740">
        <v>965</v>
      </c>
      <c r="K740">
        <v>57.56</v>
      </c>
      <c r="L740">
        <v>3.2</v>
      </c>
      <c r="M740">
        <v>9.6</v>
      </c>
      <c r="N740" s="1" t="s">
        <v>27</v>
      </c>
      <c r="O740">
        <v>21</v>
      </c>
      <c r="P740">
        <v>67</v>
      </c>
      <c r="Q740">
        <v>88</v>
      </c>
      <c r="R740">
        <v>638868.1</v>
      </c>
    </row>
    <row r="741" spans="1:18" x14ac:dyDescent="0.35">
      <c r="A741" s="1" t="s">
        <v>2167</v>
      </c>
      <c r="B741" s="1" t="s">
        <v>23</v>
      </c>
      <c r="C741" s="1" t="s">
        <v>26</v>
      </c>
      <c r="D741">
        <v>4.0999999999999996</v>
      </c>
      <c r="E741">
        <v>89</v>
      </c>
      <c r="F741">
        <v>45.33</v>
      </c>
      <c r="G741">
        <v>3811</v>
      </c>
      <c r="H741">
        <v>37410</v>
      </c>
      <c r="I741">
        <v>5</v>
      </c>
      <c r="J741">
        <v>941</v>
      </c>
      <c r="K741">
        <v>236.56</v>
      </c>
      <c r="L741">
        <v>8.9</v>
      </c>
      <c r="M741">
        <v>2.2999999999999998</v>
      </c>
      <c r="N741" s="1" t="s">
        <v>27</v>
      </c>
      <c r="O741">
        <v>67</v>
      </c>
      <c r="P741">
        <v>9</v>
      </c>
      <c r="Q741">
        <v>76</v>
      </c>
      <c r="R741">
        <v>907041.11</v>
      </c>
    </row>
    <row r="742" spans="1:18" x14ac:dyDescent="0.35">
      <c r="A742" s="1" t="s">
        <v>2169</v>
      </c>
      <c r="B742" s="1" t="s">
        <v>23</v>
      </c>
      <c r="C742" s="1" t="s">
        <v>20</v>
      </c>
      <c r="D742">
        <v>4.9000000000000004</v>
      </c>
      <c r="E742">
        <v>89</v>
      </c>
      <c r="F742">
        <v>68.59</v>
      </c>
      <c r="G742">
        <v>2583</v>
      </c>
      <c r="H742">
        <v>28282</v>
      </c>
      <c r="I742">
        <v>15</v>
      </c>
      <c r="J742">
        <v>374</v>
      </c>
      <c r="K742">
        <v>240.24</v>
      </c>
      <c r="L742">
        <v>9.1999999999999993</v>
      </c>
      <c r="M742">
        <v>8.6</v>
      </c>
      <c r="N742" s="1" t="s">
        <v>27</v>
      </c>
      <c r="O742">
        <v>42</v>
      </c>
      <c r="P742">
        <v>54</v>
      </c>
      <c r="Q742">
        <v>96</v>
      </c>
      <c r="R742">
        <v>1373408.93</v>
      </c>
    </row>
    <row r="743" spans="1:18" x14ac:dyDescent="0.35">
      <c r="A743" s="1" t="s">
        <v>2170</v>
      </c>
      <c r="B743" s="1" t="s">
        <v>23</v>
      </c>
      <c r="C743" s="1" t="s">
        <v>31</v>
      </c>
      <c r="D743">
        <v>4</v>
      </c>
      <c r="E743">
        <v>88</v>
      </c>
      <c r="F743">
        <v>37.49</v>
      </c>
      <c r="G743">
        <v>6568</v>
      </c>
      <c r="H743">
        <v>71835</v>
      </c>
      <c r="I743">
        <v>11</v>
      </c>
      <c r="J743">
        <v>990</v>
      </c>
      <c r="K743">
        <v>287.42</v>
      </c>
      <c r="L743">
        <v>8.4</v>
      </c>
      <c r="M743">
        <v>4.3</v>
      </c>
      <c r="N743" s="1" t="s">
        <v>27</v>
      </c>
      <c r="O743">
        <v>64</v>
      </c>
      <c r="P743">
        <v>9</v>
      </c>
      <c r="Q743">
        <v>73</v>
      </c>
      <c r="R743">
        <v>758017.8</v>
      </c>
    </row>
    <row r="744" spans="1:18" x14ac:dyDescent="0.35">
      <c r="A744" s="1" t="s">
        <v>2171</v>
      </c>
      <c r="B744" s="1" t="s">
        <v>23</v>
      </c>
      <c r="C744" s="1" t="s">
        <v>31</v>
      </c>
      <c r="D744">
        <v>3.6</v>
      </c>
      <c r="E744">
        <v>71</v>
      </c>
      <c r="F744">
        <v>40.42</v>
      </c>
      <c r="G744">
        <v>3472</v>
      </c>
      <c r="H744">
        <v>40871</v>
      </c>
      <c r="I744">
        <v>15</v>
      </c>
      <c r="J744">
        <v>872</v>
      </c>
      <c r="K744">
        <v>163.13</v>
      </c>
      <c r="L744">
        <v>1.7</v>
      </c>
      <c r="M744">
        <v>5.0999999999999996</v>
      </c>
      <c r="N744" s="1" t="s">
        <v>21</v>
      </c>
      <c r="O744">
        <v>54</v>
      </c>
      <c r="P744">
        <v>46</v>
      </c>
      <c r="Q744">
        <v>100</v>
      </c>
      <c r="R744">
        <v>659928.13</v>
      </c>
    </row>
    <row r="745" spans="1:18" x14ac:dyDescent="0.35">
      <c r="A745" s="1" t="s">
        <v>2175</v>
      </c>
      <c r="B745" s="1" t="s">
        <v>23</v>
      </c>
      <c r="C745" s="1" t="s">
        <v>26</v>
      </c>
      <c r="D745">
        <v>4</v>
      </c>
      <c r="E745">
        <v>81</v>
      </c>
      <c r="F745">
        <v>55.27</v>
      </c>
      <c r="G745">
        <v>1707</v>
      </c>
      <c r="H745">
        <v>26057</v>
      </c>
      <c r="I745">
        <v>15</v>
      </c>
      <c r="J745">
        <v>365</v>
      </c>
      <c r="K745">
        <v>205.33</v>
      </c>
      <c r="L745">
        <v>5.0999999999999996</v>
      </c>
      <c r="M745">
        <v>6</v>
      </c>
      <c r="N745" s="1" t="s">
        <v>21</v>
      </c>
      <c r="O745">
        <v>38</v>
      </c>
      <c r="P745">
        <v>72</v>
      </c>
      <c r="Q745">
        <v>110</v>
      </c>
      <c r="R745">
        <v>1011657.58</v>
      </c>
    </row>
    <row r="746" spans="1:18" x14ac:dyDescent="0.35">
      <c r="A746" s="1" t="s">
        <v>2181</v>
      </c>
      <c r="B746" s="1" t="s">
        <v>23</v>
      </c>
      <c r="C746" s="1" t="s">
        <v>20</v>
      </c>
      <c r="D746">
        <v>4.4000000000000004</v>
      </c>
      <c r="E746">
        <v>84</v>
      </c>
      <c r="F746">
        <v>68.12</v>
      </c>
      <c r="G746">
        <v>7132</v>
      </c>
      <c r="H746">
        <v>80180</v>
      </c>
      <c r="I746">
        <v>5</v>
      </c>
      <c r="J746">
        <v>327</v>
      </c>
      <c r="K746">
        <v>220.91</v>
      </c>
      <c r="L746">
        <v>5.6</v>
      </c>
      <c r="M746">
        <v>5.0999999999999996</v>
      </c>
      <c r="N746" s="1" t="s">
        <v>21</v>
      </c>
      <c r="O746">
        <v>46</v>
      </c>
      <c r="P746">
        <v>7</v>
      </c>
      <c r="Q746">
        <v>53</v>
      </c>
      <c r="R746">
        <v>1282456.8799999999</v>
      </c>
    </row>
    <row r="747" spans="1:18" x14ac:dyDescent="0.35">
      <c r="A747" s="1" t="s">
        <v>2183</v>
      </c>
      <c r="B747" s="1" t="s">
        <v>23</v>
      </c>
      <c r="C747" s="1" t="s">
        <v>20</v>
      </c>
      <c r="D747">
        <v>4.0999999999999996</v>
      </c>
      <c r="E747">
        <v>78</v>
      </c>
      <c r="F747">
        <v>69.73</v>
      </c>
      <c r="G747">
        <v>3479</v>
      </c>
      <c r="H747">
        <v>42822</v>
      </c>
      <c r="I747">
        <v>10</v>
      </c>
      <c r="J747">
        <v>133</v>
      </c>
      <c r="K747">
        <v>185.2</v>
      </c>
      <c r="L747">
        <v>8.5</v>
      </c>
      <c r="M747">
        <v>7.5</v>
      </c>
      <c r="N747" s="1" t="s">
        <v>27</v>
      </c>
      <c r="O747">
        <v>43</v>
      </c>
      <c r="P747">
        <v>1</v>
      </c>
      <c r="Q747">
        <v>44</v>
      </c>
      <c r="R747">
        <v>1219821.58</v>
      </c>
    </row>
    <row r="748" spans="1:18" x14ac:dyDescent="0.35">
      <c r="A748" s="1" t="s">
        <v>2184</v>
      </c>
      <c r="B748" s="1" t="s">
        <v>23</v>
      </c>
      <c r="C748" s="1" t="s">
        <v>20</v>
      </c>
      <c r="D748">
        <v>3.9</v>
      </c>
      <c r="E748">
        <v>80</v>
      </c>
      <c r="F748">
        <v>65.069999999999993</v>
      </c>
      <c r="G748">
        <v>6901</v>
      </c>
      <c r="H748">
        <v>75563</v>
      </c>
      <c r="I748">
        <v>10</v>
      </c>
      <c r="J748">
        <v>137</v>
      </c>
      <c r="K748">
        <v>130.75</v>
      </c>
      <c r="L748">
        <v>3.7</v>
      </c>
      <c r="M748">
        <v>5.7</v>
      </c>
      <c r="N748" s="1" t="s">
        <v>27</v>
      </c>
      <c r="O748">
        <v>22</v>
      </c>
      <c r="P748">
        <v>8</v>
      </c>
      <c r="Q748">
        <v>30</v>
      </c>
      <c r="R748">
        <v>1171082.1499999999</v>
      </c>
    </row>
    <row r="749" spans="1:18" x14ac:dyDescent="0.35">
      <c r="A749" s="1" t="s">
        <v>2194</v>
      </c>
      <c r="B749" s="1" t="s">
        <v>23</v>
      </c>
      <c r="C749" s="1" t="s">
        <v>24</v>
      </c>
      <c r="D749">
        <v>4.7</v>
      </c>
      <c r="E749">
        <v>81</v>
      </c>
      <c r="F749">
        <v>31.75</v>
      </c>
      <c r="G749">
        <v>7257</v>
      </c>
      <c r="H749">
        <v>72836</v>
      </c>
      <c r="I749">
        <v>18</v>
      </c>
      <c r="J749">
        <v>147</v>
      </c>
      <c r="K749">
        <v>262.91000000000003</v>
      </c>
      <c r="L749">
        <v>3.9</v>
      </c>
      <c r="M749">
        <v>2.9</v>
      </c>
      <c r="N749" s="1" t="s">
        <v>21</v>
      </c>
      <c r="O749">
        <v>78</v>
      </c>
      <c r="P749">
        <v>15</v>
      </c>
      <c r="Q749">
        <v>93</v>
      </c>
      <c r="R749">
        <v>602387.30000000005</v>
      </c>
    </row>
    <row r="750" spans="1:18" x14ac:dyDescent="0.35">
      <c r="A750" s="1" t="s">
        <v>2199</v>
      </c>
      <c r="B750" s="1" t="s">
        <v>23</v>
      </c>
      <c r="C750" s="1" t="s">
        <v>26</v>
      </c>
      <c r="D750">
        <v>3.8</v>
      </c>
      <c r="E750">
        <v>70</v>
      </c>
      <c r="F750">
        <v>49.74</v>
      </c>
      <c r="G750">
        <v>2971</v>
      </c>
      <c r="H750">
        <v>32919</v>
      </c>
      <c r="I750">
        <v>18</v>
      </c>
      <c r="J750">
        <v>421</v>
      </c>
      <c r="K750">
        <v>190.74</v>
      </c>
      <c r="L750">
        <v>4.5</v>
      </c>
      <c r="M750">
        <v>6.4</v>
      </c>
      <c r="N750" s="1" t="s">
        <v>21</v>
      </c>
      <c r="O750">
        <v>23</v>
      </c>
      <c r="P750">
        <v>13</v>
      </c>
      <c r="Q750">
        <v>36</v>
      </c>
      <c r="R750">
        <v>794699.29</v>
      </c>
    </row>
    <row r="751" spans="1:18" x14ac:dyDescent="0.35">
      <c r="A751" s="1" t="s">
        <v>2200</v>
      </c>
      <c r="B751" s="1" t="s">
        <v>23</v>
      </c>
      <c r="C751" s="1" t="s">
        <v>37</v>
      </c>
      <c r="D751">
        <v>3.7</v>
      </c>
      <c r="E751">
        <v>75</v>
      </c>
      <c r="F751">
        <v>59.69</v>
      </c>
      <c r="G751">
        <v>5663</v>
      </c>
      <c r="H751">
        <v>64250</v>
      </c>
      <c r="I751">
        <v>7</v>
      </c>
      <c r="J751">
        <v>527</v>
      </c>
      <c r="K751">
        <v>264.62</v>
      </c>
      <c r="L751">
        <v>1.8</v>
      </c>
      <c r="M751">
        <v>4.9000000000000004</v>
      </c>
      <c r="N751" s="1" t="s">
        <v>27</v>
      </c>
      <c r="O751">
        <v>73</v>
      </c>
      <c r="P751">
        <v>34</v>
      </c>
      <c r="Q751">
        <v>107</v>
      </c>
      <c r="R751">
        <v>1009906.08</v>
      </c>
    </row>
    <row r="752" spans="1:18" x14ac:dyDescent="0.35">
      <c r="A752" s="1" t="s">
        <v>2202</v>
      </c>
      <c r="B752" s="1" t="s">
        <v>23</v>
      </c>
      <c r="C752" s="1" t="s">
        <v>20</v>
      </c>
      <c r="D752">
        <v>3.1</v>
      </c>
      <c r="E752">
        <v>71</v>
      </c>
      <c r="F752">
        <v>73.62</v>
      </c>
      <c r="G752">
        <v>4914</v>
      </c>
      <c r="H752">
        <v>47713</v>
      </c>
      <c r="I752">
        <v>2</v>
      </c>
      <c r="J752">
        <v>247</v>
      </c>
      <c r="K752">
        <v>104.03</v>
      </c>
      <c r="L752">
        <v>1</v>
      </c>
      <c r="M752">
        <v>9.9</v>
      </c>
      <c r="N752" s="1" t="s">
        <v>27</v>
      </c>
      <c r="O752">
        <v>65</v>
      </c>
      <c r="P752">
        <v>0</v>
      </c>
      <c r="Q752">
        <v>65</v>
      </c>
      <c r="R752">
        <v>1167203.33</v>
      </c>
    </row>
    <row r="753" spans="1:18" x14ac:dyDescent="0.35">
      <c r="A753" s="1" t="s">
        <v>2204</v>
      </c>
      <c r="B753" s="1" t="s">
        <v>23</v>
      </c>
      <c r="C753" s="1" t="s">
        <v>26</v>
      </c>
      <c r="D753">
        <v>4.4000000000000004</v>
      </c>
      <c r="E753">
        <v>82</v>
      </c>
      <c r="F753">
        <v>55.07</v>
      </c>
      <c r="G753">
        <v>8606</v>
      </c>
      <c r="H753">
        <v>94894</v>
      </c>
      <c r="I753">
        <v>7</v>
      </c>
      <c r="J753">
        <v>669</v>
      </c>
      <c r="K753">
        <v>199.04</v>
      </c>
      <c r="L753">
        <v>10</v>
      </c>
      <c r="M753">
        <v>1.5</v>
      </c>
      <c r="N753" s="1" t="s">
        <v>27</v>
      </c>
      <c r="O753">
        <v>33</v>
      </c>
      <c r="P753">
        <v>75</v>
      </c>
      <c r="Q753">
        <v>108</v>
      </c>
      <c r="R753">
        <v>1026636.32</v>
      </c>
    </row>
    <row r="754" spans="1:18" x14ac:dyDescent="0.35">
      <c r="A754" s="1" t="s">
        <v>2209</v>
      </c>
      <c r="B754" s="1" t="s">
        <v>23</v>
      </c>
      <c r="C754" s="1" t="s">
        <v>24</v>
      </c>
      <c r="D754">
        <v>3.9</v>
      </c>
      <c r="E754">
        <v>77</v>
      </c>
      <c r="F754">
        <v>29.95</v>
      </c>
      <c r="G754">
        <v>3778</v>
      </c>
      <c r="H754">
        <v>41050</v>
      </c>
      <c r="I754">
        <v>14</v>
      </c>
      <c r="J754">
        <v>406</v>
      </c>
      <c r="K754">
        <v>231</v>
      </c>
      <c r="L754">
        <v>6.3</v>
      </c>
      <c r="M754">
        <v>5.5</v>
      </c>
      <c r="N754" s="1" t="s">
        <v>21</v>
      </c>
      <c r="O754">
        <v>71</v>
      </c>
      <c r="P754">
        <v>12</v>
      </c>
      <c r="Q754">
        <v>83</v>
      </c>
      <c r="R754">
        <v>535964.19999999995</v>
      </c>
    </row>
    <row r="755" spans="1:18" x14ac:dyDescent="0.35">
      <c r="A755" s="1" t="s">
        <v>2218</v>
      </c>
      <c r="B755" s="1" t="s">
        <v>23</v>
      </c>
      <c r="C755" s="1" t="s">
        <v>42</v>
      </c>
      <c r="D755">
        <v>5</v>
      </c>
      <c r="E755">
        <v>73</v>
      </c>
      <c r="F755">
        <v>40.49</v>
      </c>
      <c r="G755">
        <v>4435</v>
      </c>
      <c r="H755">
        <v>45272</v>
      </c>
      <c r="I755">
        <v>17</v>
      </c>
      <c r="J755">
        <v>313</v>
      </c>
      <c r="K755">
        <v>242.17</v>
      </c>
      <c r="L755">
        <v>4</v>
      </c>
      <c r="M755">
        <v>9.9</v>
      </c>
      <c r="N755" s="1" t="s">
        <v>21</v>
      </c>
      <c r="O755">
        <v>25</v>
      </c>
      <c r="P755">
        <v>9</v>
      </c>
      <c r="Q755">
        <v>34</v>
      </c>
      <c r="R755">
        <v>682182.39</v>
      </c>
    </row>
    <row r="756" spans="1:18" x14ac:dyDescent="0.35">
      <c r="A756" s="1" t="s">
        <v>2221</v>
      </c>
      <c r="B756" s="1" t="s">
        <v>23</v>
      </c>
      <c r="C756" s="1" t="s">
        <v>31</v>
      </c>
      <c r="D756">
        <v>3.5</v>
      </c>
      <c r="E756">
        <v>84</v>
      </c>
      <c r="F756">
        <v>33.04</v>
      </c>
      <c r="G756">
        <v>4873</v>
      </c>
      <c r="H756">
        <v>48339</v>
      </c>
      <c r="I756">
        <v>18</v>
      </c>
      <c r="J756">
        <v>576</v>
      </c>
      <c r="K756">
        <v>168.33</v>
      </c>
      <c r="L756">
        <v>2.7</v>
      </c>
      <c r="M756">
        <v>3.6</v>
      </c>
      <c r="N756" s="1" t="s">
        <v>27</v>
      </c>
      <c r="O756">
        <v>32</v>
      </c>
      <c r="P756">
        <v>60</v>
      </c>
      <c r="Q756">
        <v>92</v>
      </c>
      <c r="R756">
        <v>642871.97</v>
      </c>
    </row>
    <row r="757" spans="1:18" x14ac:dyDescent="0.35">
      <c r="A757" s="1" t="s">
        <v>2223</v>
      </c>
      <c r="B757" s="1" t="s">
        <v>23</v>
      </c>
      <c r="C757" s="1" t="s">
        <v>26</v>
      </c>
      <c r="D757">
        <v>3.7</v>
      </c>
      <c r="E757">
        <v>79</v>
      </c>
      <c r="F757">
        <v>46.63</v>
      </c>
      <c r="G757">
        <v>3195</v>
      </c>
      <c r="H757">
        <v>40630</v>
      </c>
      <c r="I757">
        <v>5</v>
      </c>
      <c r="J757">
        <v>790</v>
      </c>
      <c r="K757">
        <v>59.56</v>
      </c>
      <c r="L757">
        <v>2.6</v>
      </c>
      <c r="M757">
        <v>4.7</v>
      </c>
      <c r="N757" s="1" t="s">
        <v>21</v>
      </c>
      <c r="O757">
        <v>14</v>
      </c>
      <c r="P757">
        <v>7</v>
      </c>
      <c r="Q757">
        <v>21</v>
      </c>
      <c r="R757">
        <v>824778.86</v>
      </c>
    </row>
    <row r="758" spans="1:18" x14ac:dyDescent="0.35">
      <c r="A758" s="1" t="s">
        <v>2225</v>
      </c>
      <c r="B758" s="1" t="s">
        <v>23</v>
      </c>
      <c r="C758" s="1" t="s">
        <v>20</v>
      </c>
      <c r="D758">
        <v>3.6</v>
      </c>
      <c r="E758">
        <v>90</v>
      </c>
      <c r="F758">
        <v>75.510000000000005</v>
      </c>
      <c r="G758">
        <v>2057</v>
      </c>
      <c r="H758">
        <v>25811</v>
      </c>
      <c r="I758">
        <v>3</v>
      </c>
      <c r="J758">
        <v>308</v>
      </c>
      <c r="K758">
        <v>115.57</v>
      </c>
      <c r="L758">
        <v>9.5</v>
      </c>
      <c r="M758">
        <v>2.8</v>
      </c>
      <c r="N758" s="1" t="s">
        <v>27</v>
      </c>
      <c r="O758">
        <v>22</v>
      </c>
      <c r="P758">
        <v>70</v>
      </c>
      <c r="Q758">
        <v>92</v>
      </c>
      <c r="R758">
        <v>1509391.07</v>
      </c>
    </row>
    <row r="759" spans="1:18" x14ac:dyDescent="0.35">
      <c r="A759" s="1" t="s">
        <v>2226</v>
      </c>
      <c r="B759" s="1" t="s">
        <v>23</v>
      </c>
      <c r="C759" s="1" t="s">
        <v>26</v>
      </c>
      <c r="D759">
        <v>4.2</v>
      </c>
      <c r="E759">
        <v>78</v>
      </c>
      <c r="F759">
        <v>54.25</v>
      </c>
      <c r="G759">
        <v>8061</v>
      </c>
      <c r="H759">
        <v>81300</v>
      </c>
      <c r="I759">
        <v>1</v>
      </c>
      <c r="J759">
        <v>414</v>
      </c>
      <c r="K759">
        <v>294.61</v>
      </c>
      <c r="L759">
        <v>9.6</v>
      </c>
      <c r="M759">
        <v>1.1000000000000001</v>
      </c>
      <c r="N759" s="1" t="s">
        <v>21</v>
      </c>
      <c r="O759">
        <v>12</v>
      </c>
      <c r="P759">
        <v>64</v>
      </c>
      <c r="Q759">
        <v>76</v>
      </c>
      <c r="R759">
        <v>954156</v>
      </c>
    </row>
    <row r="760" spans="1:18" x14ac:dyDescent="0.35">
      <c r="A760" s="1" t="s">
        <v>2230</v>
      </c>
      <c r="B760" s="1" t="s">
        <v>23</v>
      </c>
      <c r="C760" s="1" t="s">
        <v>31</v>
      </c>
      <c r="D760">
        <v>4</v>
      </c>
      <c r="E760">
        <v>82</v>
      </c>
      <c r="F760">
        <v>40.44</v>
      </c>
      <c r="G760">
        <v>4854</v>
      </c>
      <c r="H760">
        <v>52394</v>
      </c>
      <c r="I760">
        <v>14</v>
      </c>
      <c r="J760">
        <v>162</v>
      </c>
      <c r="K760">
        <v>215.13</v>
      </c>
      <c r="L760">
        <v>7.7</v>
      </c>
      <c r="M760">
        <v>7.8</v>
      </c>
      <c r="N760" s="1" t="s">
        <v>27</v>
      </c>
      <c r="O760">
        <v>63</v>
      </c>
      <c r="P760">
        <v>19</v>
      </c>
      <c r="Q760">
        <v>82</v>
      </c>
      <c r="R760">
        <v>761512.3</v>
      </c>
    </row>
    <row r="761" spans="1:18" x14ac:dyDescent="0.35">
      <c r="A761" s="1" t="s">
        <v>2231</v>
      </c>
      <c r="B761" s="1" t="s">
        <v>23</v>
      </c>
      <c r="C761" s="1" t="s">
        <v>26</v>
      </c>
      <c r="D761">
        <v>4.7</v>
      </c>
      <c r="E761">
        <v>83</v>
      </c>
      <c r="F761">
        <v>55.85</v>
      </c>
      <c r="G761">
        <v>7794</v>
      </c>
      <c r="H761">
        <v>86706</v>
      </c>
      <c r="I761">
        <v>15</v>
      </c>
      <c r="J761">
        <v>768</v>
      </c>
      <c r="K761">
        <v>160.16999999999999</v>
      </c>
      <c r="L761">
        <v>9.8000000000000007</v>
      </c>
      <c r="M761">
        <v>8.6999999999999993</v>
      </c>
      <c r="N761" s="1" t="s">
        <v>21</v>
      </c>
      <c r="O761">
        <v>2</v>
      </c>
      <c r="P761">
        <v>67</v>
      </c>
      <c r="Q761">
        <v>69</v>
      </c>
      <c r="R761">
        <v>1060851.3999999999</v>
      </c>
    </row>
    <row r="762" spans="1:18" x14ac:dyDescent="0.35">
      <c r="A762" s="1" t="s">
        <v>2232</v>
      </c>
      <c r="B762" s="1" t="s">
        <v>23</v>
      </c>
      <c r="C762" s="1" t="s">
        <v>42</v>
      </c>
      <c r="D762">
        <v>3.5</v>
      </c>
      <c r="E762">
        <v>74</v>
      </c>
      <c r="F762">
        <v>37.58</v>
      </c>
      <c r="G762">
        <v>6140</v>
      </c>
      <c r="H762">
        <v>67955</v>
      </c>
      <c r="I762">
        <v>7</v>
      </c>
      <c r="J762">
        <v>524</v>
      </c>
      <c r="K762">
        <v>137.94999999999999</v>
      </c>
      <c r="L762">
        <v>1.7</v>
      </c>
      <c r="M762">
        <v>2</v>
      </c>
      <c r="N762" s="1" t="s">
        <v>27</v>
      </c>
      <c r="O762">
        <v>18</v>
      </c>
      <c r="P762">
        <v>45</v>
      </c>
      <c r="Q762">
        <v>63</v>
      </c>
      <c r="R762">
        <v>633894.77</v>
      </c>
    </row>
    <row r="763" spans="1:18" x14ac:dyDescent="0.35">
      <c r="A763" s="1" t="s">
        <v>2239</v>
      </c>
      <c r="B763" s="1" t="s">
        <v>23</v>
      </c>
      <c r="C763" s="1" t="s">
        <v>24</v>
      </c>
      <c r="D763">
        <v>4.3</v>
      </c>
      <c r="E763">
        <v>87</v>
      </c>
      <c r="F763">
        <v>34.89</v>
      </c>
      <c r="G763">
        <v>8534</v>
      </c>
      <c r="H763">
        <v>93826</v>
      </c>
      <c r="I763">
        <v>14</v>
      </c>
      <c r="J763">
        <v>695</v>
      </c>
      <c r="K763">
        <v>213.35</v>
      </c>
      <c r="L763">
        <v>4.8</v>
      </c>
      <c r="M763">
        <v>7.2</v>
      </c>
      <c r="N763" s="1" t="s">
        <v>21</v>
      </c>
      <c r="O763">
        <v>27</v>
      </c>
      <c r="P763">
        <v>28</v>
      </c>
      <c r="Q763">
        <v>55</v>
      </c>
      <c r="R763">
        <v>705560.42</v>
      </c>
    </row>
    <row r="764" spans="1:18" x14ac:dyDescent="0.35">
      <c r="A764" s="1" t="s">
        <v>2240</v>
      </c>
      <c r="B764" s="1" t="s">
        <v>23</v>
      </c>
      <c r="C764" s="1" t="s">
        <v>42</v>
      </c>
      <c r="D764">
        <v>4.5</v>
      </c>
      <c r="E764">
        <v>87</v>
      </c>
      <c r="F764">
        <v>44.93</v>
      </c>
      <c r="G764">
        <v>1859</v>
      </c>
      <c r="H764">
        <v>22842</v>
      </c>
      <c r="I764">
        <v>15</v>
      </c>
      <c r="J764">
        <v>477</v>
      </c>
      <c r="K764">
        <v>78.25</v>
      </c>
      <c r="L764">
        <v>3</v>
      </c>
      <c r="M764">
        <v>1.6</v>
      </c>
      <c r="N764" s="1" t="s">
        <v>27</v>
      </c>
      <c r="O764">
        <v>30</v>
      </c>
      <c r="P764">
        <v>19</v>
      </c>
      <c r="Q764">
        <v>49</v>
      </c>
      <c r="R764">
        <v>880437.46</v>
      </c>
    </row>
    <row r="765" spans="1:18" x14ac:dyDescent="0.35">
      <c r="A765" s="1" t="s">
        <v>2241</v>
      </c>
      <c r="B765" s="1" t="s">
        <v>23</v>
      </c>
      <c r="C765" s="1" t="s">
        <v>24</v>
      </c>
      <c r="D765">
        <v>3.2</v>
      </c>
      <c r="E765">
        <v>85</v>
      </c>
      <c r="F765">
        <v>26.41</v>
      </c>
      <c r="G765">
        <v>4837</v>
      </c>
      <c r="H765">
        <v>48101</v>
      </c>
      <c r="I765">
        <v>18</v>
      </c>
      <c r="J765">
        <v>566</v>
      </c>
      <c r="K765">
        <v>184.87</v>
      </c>
      <c r="L765">
        <v>5.8</v>
      </c>
      <c r="M765">
        <v>4.5999999999999996</v>
      </c>
      <c r="N765" s="1" t="s">
        <v>21</v>
      </c>
      <c r="O765">
        <v>56</v>
      </c>
      <c r="P765">
        <v>28</v>
      </c>
      <c r="Q765">
        <v>84</v>
      </c>
      <c r="R765">
        <v>527833.14</v>
      </c>
    </row>
    <row r="766" spans="1:18" x14ac:dyDescent="0.35">
      <c r="A766" s="1" t="s">
        <v>2242</v>
      </c>
      <c r="B766" s="1" t="s">
        <v>23</v>
      </c>
      <c r="C766" s="1" t="s">
        <v>26</v>
      </c>
      <c r="D766">
        <v>3.3</v>
      </c>
      <c r="E766">
        <v>80</v>
      </c>
      <c r="F766">
        <v>47.25</v>
      </c>
      <c r="G766">
        <v>3388</v>
      </c>
      <c r="H766">
        <v>41761</v>
      </c>
      <c r="I766">
        <v>10</v>
      </c>
      <c r="J766">
        <v>234</v>
      </c>
      <c r="K766">
        <v>240.81</v>
      </c>
      <c r="L766">
        <v>1.2</v>
      </c>
      <c r="M766">
        <v>8.6</v>
      </c>
      <c r="N766" s="1" t="s">
        <v>21</v>
      </c>
      <c r="O766">
        <v>44</v>
      </c>
      <c r="P766">
        <v>15</v>
      </c>
      <c r="Q766">
        <v>59</v>
      </c>
      <c r="R766">
        <v>853145.8</v>
      </c>
    </row>
    <row r="767" spans="1:18" x14ac:dyDescent="0.35">
      <c r="A767" s="1" t="s">
        <v>2243</v>
      </c>
      <c r="B767" s="1" t="s">
        <v>23</v>
      </c>
      <c r="C767" s="1" t="s">
        <v>24</v>
      </c>
      <c r="D767">
        <v>4.5</v>
      </c>
      <c r="E767">
        <v>71</v>
      </c>
      <c r="F767">
        <v>29.49</v>
      </c>
      <c r="G767">
        <v>5001</v>
      </c>
      <c r="H767">
        <v>58232</v>
      </c>
      <c r="I767">
        <v>3</v>
      </c>
      <c r="J767">
        <v>866</v>
      </c>
      <c r="K767">
        <v>100.2</v>
      </c>
      <c r="L767">
        <v>7.7</v>
      </c>
      <c r="M767">
        <v>5.0999999999999996</v>
      </c>
      <c r="N767" s="1" t="s">
        <v>27</v>
      </c>
      <c r="O767">
        <v>5</v>
      </c>
      <c r="P767">
        <v>39</v>
      </c>
      <c r="Q767">
        <v>44</v>
      </c>
      <c r="R767">
        <v>481382.67</v>
      </c>
    </row>
    <row r="768" spans="1:18" x14ac:dyDescent="0.35">
      <c r="A768" s="1" t="s">
        <v>2244</v>
      </c>
      <c r="B768" s="1" t="s">
        <v>23</v>
      </c>
      <c r="C768" s="1" t="s">
        <v>42</v>
      </c>
      <c r="D768">
        <v>3.9</v>
      </c>
      <c r="E768">
        <v>83</v>
      </c>
      <c r="F768">
        <v>43.59</v>
      </c>
      <c r="G768">
        <v>2172</v>
      </c>
      <c r="H768">
        <v>22237</v>
      </c>
      <c r="I768">
        <v>11</v>
      </c>
      <c r="J768">
        <v>644</v>
      </c>
      <c r="K768">
        <v>137.05000000000001</v>
      </c>
      <c r="L768">
        <v>5.7</v>
      </c>
      <c r="M768">
        <v>1.3</v>
      </c>
      <c r="N768" s="1" t="s">
        <v>27</v>
      </c>
      <c r="O768">
        <v>41</v>
      </c>
      <c r="P768">
        <v>16</v>
      </c>
      <c r="Q768">
        <v>57</v>
      </c>
      <c r="R768">
        <v>814977.91</v>
      </c>
    </row>
    <row r="769" spans="1:18" x14ac:dyDescent="0.35">
      <c r="A769" s="1" t="s">
        <v>2245</v>
      </c>
      <c r="B769" s="1" t="s">
        <v>23</v>
      </c>
      <c r="C769" s="1" t="s">
        <v>26</v>
      </c>
      <c r="D769">
        <v>3.9</v>
      </c>
      <c r="E769">
        <v>73</v>
      </c>
      <c r="F769">
        <v>51.73</v>
      </c>
      <c r="G769">
        <v>6313</v>
      </c>
      <c r="H769">
        <v>67184</v>
      </c>
      <c r="I769">
        <v>1</v>
      </c>
      <c r="J769">
        <v>783</v>
      </c>
      <c r="K769">
        <v>100.95</v>
      </c>
      <c r="L769">
        <v>9.5</v>
      </c>
      <c r="M769">
        <v>3.2</v>
      </c>
      <c r="N769" s="1" t="s">
        <v>27</v>
      </c>
      <c r="O769">
        <v>2</v>
      </c>
      <c r="P769">
        <v>72</v>
      </c>
      <c r="Q769">
        <v>74</v>
      </c>
      <c r="R769">
        <v>852580.23</v>
      </c>
    </row>
    <row r="770" spans="1:18" x14ac:dyDescent="0.35">
      <c r="A770" s="1" t="s">
        <v>2246</v>
      </c>
      <c r="B770" s="1" t="s">
        <v>23</v>
      </c>
      <c r="C770" s="1" t="s">
        <v>20</v>
      </c>
      <c r="D770">
        <v>3.6</v>
      </c>
      <c r="E770">
        <v>76</v>
      </c>
      <c r="F770">
        <v>70.650000000000006</v>
      </c>
      <c r="G770">
        <v>6311</v>
      </c>
      <c r="H770">
        <v>67364</v>
      </c>
      <c r="I770">
        <v>2</v>
      </c>
      <c r="J770">
        <v>765</v>
      </c>
      <c r="K770">
        <v>271.73</v>
      </c>
      <c r="L770">
        <v>1.9</v>
      </c>
      <c r="M770">
        <v>1.8</v>
      </c>
      <c r="N770" s="1" t="s">
        <v>27</v>
      </c>
      <c r="O770">
        <v>8</v>
      </c>
      <c r="P770">
        <v>19</v>
      </c>
      <c r="Q770">
        <v>27</v>
      </c>
      <c r="R770">
        <v>1196020.8500000001</v>
      </c>
    </row>
    <row r="771" spans="1:18" x14ac:dyDescent="0.35">
      <c r="A771" s="1" t="s">
        <v>2248</v>
      </c>
      <c r="B771" s="1" t="s">
        <v>23</v>
      </c>
      <c r="C771" s="1" t="s">
        <v>31</v>
      </c>
      <c r="D771">
        <v>3.4</v>
      </c>
      <c r="E771">
        <v>90</v>
      </c>
      <c r="F771">
        <v>31.06</v>
      </c>
      <c r="G771">
        <v>2810</v>
      </c>
      <c r="H771">
        <v>29871</v>
      </c>
      <c r="I771">
        <v>3</v>
      </c>
      <c r="J771">
        <v>973</v>
      </c>
      <c r="K771">
        <v>92.3</v>
      </c>
      <c r="L771">
        <v>3.7</v>
      </c>
      <c r="M771">
        <v>7.3</v>
      </c>
      <c r="N771" s="1" t="s">
        <v>21</v>
      </c>
      <c r="O771">
        <v>80</v>
      </c>
      <c r="P771">
        <v>23</v>
      </c>
      <c r="Q771">
        <v>103</v>
      </c>
      <c r="R771">
        <v>631546.32999999996</v>
      </c>
    </row>
    <row r="772" spans="1:18" x14ac:dyDescent="0.35">
      <c r="A772" s="1" t="s">
        <v>2251</v>
      </c>
      <c r="B772" s="1" t="s">
        <v>23</v>
      </c>
      <c r="C772" s="1" t="s">
        <v>26</v>
      </c>
      <c r="D772">
        <v>3.1</v>
      </c>
      <c r="E772">
        <v>78</v>
      </c>
      <c r="F772">
        <v>45.97</v>
      </c>
      <c r="G772">
        <v>2119</v>
      </c>
      <c r="H772">
        <v>20662</v>
      </c>
      <c r="I772">
        <v>11</v>
      </c>
      <c r="J772">
        <v>979</v>
      </c>
      <c r="K772">
        <v>221.54</v>
      </c>
      <c r="L772">
        <v>4.2</v>
      </c>
      <c r="M772">
        <v>4.5</v>
      </c>
      <c r="N772" s="1" t="s">
        <v>21</v>
      </c>
      <c r="O772">
        <v>13</v>
      </c>
      <c r="P772">
        <v>49</v>
      </c>
      <c r="Q772">
        <v>62</v>
      </c>
      <c r="R772">
        <v>809629.28</v>
      </c>
    </row>
    <row r="773" spans="1:18" x14ac:dyDescent="0.35">
      <c r="A773" s="1" t="s">
        <v>2259</v>
      </c>
      <c r="B773" s="1" t="s">
        <v>23</v>
      </c>
      <c r="C773" s="1" t="s">
        <v>20</v>
      </c>
      <c r="D773">
        <v>3.1</v>
      </c>
      <c r="E773">
        <v>87</v>
      </c>
      <c r="F773">
        <v>70.680000000000007</v>
      </c>
      <c r="G773">
        <v>2590</v>
      </c>
      <c r="H773">
        <v>33176</v>
      </c>
      <c r="I773">
        <v>16</v>
      </c>
      <c r="J773">
        <v>378</v>
      </c>
      <c r="K773">
        <v>88.35</v>
      </c>
      <c r="L773">
        <v>8.3000000000000007</v>
      </c>
      <c r="M773">
        <v>8.4</v>
      </c>
      <c r="N773" s="1" t="s">
        <v>21</v>
      </c>
      <c r="O773">
        <v>60</v>
      </c>
      <c r="P773">
        <v>13</v>
      </c>
      <c r="Q773">
        <v>73</v>
      </c>
      <c r="R773">
        <v>1382475.48</v>
      </c>
    </row>
    <row r="774" spans="1:18" x14ac:dyDescent="0.35">
      <c r="A774" s="1" t="s">
        <v>2260</v>
      </c>
      <c r="B774" s="1" t="s">
        <v>23</v>
      </c>
      <c r="C774" s="1" t="s">
        <v>42</v>
      </c>
      <c r="D774">
        <v>3</v>
      </c>
      <c r="E774">
        <v>86</v>
      </c>
      <c r="F774">
        <v>35.119999999999997</v>
      </c>
      <c r="G774">
        <v>3486</v>
      </c>
      <c r="H774">
        <v>38534</v>
      </c>
      <c r="I774">
        <v>2</v>
      </c>
      <c r="J774">
        <v>786</v>
      </c>
      <c r="K774">
        <v>233.52</v>
      </c>
      <c r="L774">
        <v>6.5</v>
      </c>
      <c r="M774">
        <v>4</v>
      </c>
      <c r="N774" s="1" t="s">
        <v>27</v>
      </c>
      <c r="O774">
        <v>85</v>
      </c>
      <c r="P774">
        <v>31</v>
      </c>
      <c r="Q774">
        <v>116</v>
      </c>
      <c r="R774">
        <v>681501.7</v>
      </c>
    </row>
    <row r="775" spans="1:18" x14ac:dyDescent="0.35">
      <c r="A775" s="1" t="s">
        <v>2263</v>
      </c>
      <c r="B775" s="1" t="s">
        <v>23</v>
      </c>
      <c r="C775" s="1" t="s">
        <v>20</v>
      </c>
      <c r="D775">
        <v>3.7</v>
      </c>
      <c r="E775">
        <v>73</v>
      </c>
      <c r="F775">
        <v>73.98</v>
      </c>
      <c r="G775">
        <v>6420</v>
      </c>
      <c r="H775">
        <v>63936</v>
      </c>
      <c r="I775">
        <v>3</v>
      </c>
      <c r="J775">
        <v>738</v>
      </c>
      <c r="K775">
        <v>244.16</v>
      </c>
      <c r="L775">
        <v>5.6</v>
      </c>
      <c r="M775">
        <v>9</v>
      </c>
      <c r="N775" s="1" t="s">
        <v>27</v>
      </c>
      <c r="O775">
        <v>1</v>
      </c>
      <c r="P775">
        <v>66</v>
      </c>
      <c r="Q775">
        <v>67</v>
      </c>
      <c r="R775">
        <v>1212277.72</v>
      </c>
    </row>
    <row r="776" spans="1:18" x14ac:dyDescent="0.35">
      <c r="A776" s="1" t="s">
        <v>2265</v>
      </c>
      <c r="B776" s="1" t="s">
        <v>23</v>
      </c>
      <c r="C776" s="1" t="s">
        <v>26</v>
      </c>
      <c r="D776">
        <v>3.5</v>
      </c>
      <c r="E776">
        <v>80</v>
      </c>
      <c r="F776">
        <v>45.12</v>
      </c>
      <c r="G776">
        <v>6371</v>
      </c>
      <c r="H776">
        <v>64440</v>
      </c>
      <c r="I776">
        <v>2</v>
      </c>
      <c r="J776">
        <v>736</v>
      </c>
      <c r="K776">
        <v>80.38</v>
      </c>
      <c r="L776">
        <v>5.3</v>
      </c>
      <c r="M776">
        <v>4.2</v>
      </c>
      <c r="N776" s="1" t="s">
        <v>27</v>
      </c>
      <c r="O776">
        <v>6</v>
      </c>
      <c r="P776">
        <v>0</v>
      </c>
      <c r="Q776">
        <v>6</v>
      </c>
      <c r="R776">
        <v>811773.62</v>
      </c>
    </row>
    <row r="777" spans="1:18" x14ac:dyDescent="0.35">
      <c r="A777" s="1" t="s">
        <v>2269</v>
      </c>
      <c r="B777" s="1" t="s">
        <v>23</v>
      </c>
      <c r="C777" s="1" t="s">
        <v>26</v>
      </c>
      <c r="D777">
        <v>3.4</v>
      </c>
      <c r="E777">
        <v>85</v>
      </c>
      <c r="F777">
        <v>46.2</v>
      </c>
      <c r="G777">
        <v>6342</v>
      </c>
      <c r="H777">
        <v>63149</v>
      </c>
      <c r="I777">
        <v>19</v>
      </c>
      <c r="J777">
        <v>407</v>
      </c>
      <c r="K777">
        <v>218.63</v>
      </c>
      <c r="L777">
        <v>6</v>
      </c>
      <c r="M777">
        <v>3.3</v>
      </c>
      <c r="N777" s="1" t="s">
        <v>21</v>
      </c>
      <c r="O777">
        <v>11</v>
      </c>
      <c r="P777">
        <v>65</v>
      </c>
      <c r="Q777">
        <v>76</v>
      </c>
      <c r="R777">
        <v>900658.65</v>
      </c>
    </row>
    <row r="778" spans="1:18" x14ac:dyDescent="0.35">
      <c r="A778" s="1" t="s">
        <v>2270</v>
      </c>
      <c r="B778" s="1" t="s">
        <v>23</v>
      </c>
      <c r="C778" s="1" t="s">
        <v>37</v>
      </c>
      <c r="D778">
        <v>4.7</v>
      </c>
      <c r="E778">
        <v>79</v>
      </c>
      <c r="F778">
        <v>56.31</v>
      </c>
      <c r="G778">
        <v>4659</v>
      </c>
      <c r="H778">
        <v>49945</v>
      </c>
      <c r="I778">
        <v>19</v>
      </c>
      <c r="J778">
        <v>902</v>
      </c>
      <c r="K778">
        <v>160.37</v>
      </c>
      <c r="L778">
        <v>6.3</v>
      </c>
      <c r="M778">
        <v>2.2000000000000002</v>
      </c>
      <c r="N778" s="1" t="s">
        <v>21</v>
      </c>
      <c r="O778">
        <v>66</v>
      </c>
      <c r="P778">
        <v>46</v>
      </c>
      <c r="Q778">
        <v>112</v>
      </c>
      <c r="R778">
        <v>1015065.78</v>
      </c>
    </row>
    <row r="779" spans="1:18" x14ac:dyDescent="0.35">
      <c r="A779" s="1" t="s">
        <v>2272</v>
      </c>
      <c r="B779" s="1" t="s">
        <v>23</v>
      </c>
      <c r="C779" s="1" t="s">
        <v>31</v>
      </c>
      <c r="D779">
        <v>3.4</v>
      </c>
      <c r="E779">
        <v>72</v>
      </c>
      <c r="F779">
        <v>30.41</v>
      </c>
      <c r="G779">
        <v>2421</v>
      </c>
      <c r="H779">
        <v>28151</v>
      </c>
      <c r="I779">
        <v>9</v>
      </c>
      <c r="J779">
        <v>511</v>
      </c>
      <c r="K779">
        <v>124.91</v>
      </c>
      <c r="L779">
        <v>1.7</v>
      </c>
      <c r="M779">
        <v>2.7</v>
      </c>
      <c r="N779" s="1" t="s">
        <v>27</v>
      </c>
      <c r="O779">
        <v>21</v>
      </c>
      <c r="P779">
        <v>4</v>
      </c>
      <c r="Q779">
        <v>25</v>
      </c>
      <c r="R779">
        <v>497526.18</v>
      </c>
    </row>
    <row r="780" spans="1:18" x14ac:dyDescent="0.35">
      <c r="A780" s="1" t="s">
        <v>2276</v>
      </c>
      <c r="B780" s="1" t="s">
        <v>23</v>
      </c>
      <c r="C780" s="1" t="s">
        <v>26</v>
      </c>
      <c r="D780">
        <v>3.9</v>
      </c>
      <c r="E780">
        <v>75</v>
      </c>
      <c r="F780">
        <v>46.55</v>
      </c>
      <c r="G780">
        <v>7044</v>
      </c>
      <c r="H780">
        <v>72959</v>
      </c>
      <c r="I780">
        <v>17</v>
      </c>
      <c r="J780">
        <v>759</v>
      </c>
      <c r="K780">
        <v>187.36</v>
      </c>
      <c r="L780">
        <v>6.1</v>
      </c>
      <c r="M780">
        <v>2.1</v>
      </c>
      <c r="N780" s="1" t="s">
        <v>27</v>
      </c>
      <c r="O780">
        <v>15</v>
      </c>
      <c r="P780">
        <v>26</v>
      </c>
      <c r="Q780">
        <v>41</v>
      </c>
      <c r="R780">
        <v>803324.25</v>
      </c>
    </row>
    <row r="781" spans="1:18" x14ac:dyDescent="0.35">
      <c r="A781" s="1" t="s">
        <v>2278</v>
      </c>
      <c r="B781" s="1" t="s">
        <v>23</v>
      </c>
      <c r="C781" s="1" t="s">
        <v>24</v>
      </c>
      <c r="D781">
        <v>4.9000000000000004</v>
      </c>
      <c r="E781">
        <v>83</v>
      </c>
      <c r="F781">
        <v>31.58</v>
      </c>
      <c r="G781">
        <v>7998</v>
      </c>
      <c r="H781">
        <v>81995</v>
      </c>
      <c r="I781">
        <v>1</v>
      </c>
      <c r="J781">
        <v>564</v>
      </c>
      <c r="K781">
        <v>280.25</v>
      </c>
      <c r="L781">
        <v>4.5</v>
      </c>
      <c r="M781">
        <v>1.2</v>
      </c>
      <c r="N781" s="1" t="s">
        <v>27</v>
      </c>
      <c r="O781">
        <v>70</v>
      </c>
      <c r="P781">
        <v>1</v>
      </c>
      <c r="Q781">
        <v>71</v>
      </c>
      <c r="R781">
        <v>597346.59</v>
      </c>
    </row>
    <row r="782" spans="1:18" x14ac:dyDescent="0.35">
      <c r="A782" s="1" t="s">
        <v>2279</v>
      </c>
      <c r="B782" s="1" t="s">
        <v>23</v>
      </c>
      <c r="C782" s="1" t="s">
        <v>31</v>
      </c>
      <c r="D782">
        <v>4.8</v>
      </c>
      <c r="E782">
        <v>80</v>
      </c>
      <c r="F782">
        <v>30.68</v>
      </c>
      <c r="G782">
        <v>4934</v>
      </c>
      <c r="H782">
        <v>52707</v>
      </c>
      <c r="I782">
        <v>18</v>
      </c>
      <c r="J782">
        <v>161</v>
      </c>
      <c r="K782">
        <v>275.14999999999998</v>
      </c>
      <c r="L782">
        <v>8.6</v>
      </c>
      <c r="M782">
        <v>3</v>
      </c>
      <c r="N782" s="1" t="s">
        <v>27</v>
      </c>
      <c r="O782">
        <v>17</v>
      </c>
      <c r="P782">
        <v>48</v>
      </c>
      <c r="Q782">
        <v>65</v>
      </c>
      <c r="R782">
        <v>573666.15</v>
      </c>
    </row>
    <row r="783" spans="1:18" x14ac:dyDescent="0.35">
      <c r="A783" s="1" t="s">
        <v>2280</v>
      </c>
      <c r="B783" s="1" t="s">
        <v>23</v>
      </c>
      <c r="C783" s="1" t="s">
        <v>42</v>
      </c>
      <c r="D783">
        <v>4.5</v>
      </c>
      <c r="E783">
        <v>71</v>
      </c>
      <c r="F783">
        <v>39.39</v>
      </c>
      <c r="G783">
        <v>2616</v>
      </c>
      <c r="H783">
        <v>30780</v>
      </c>
      <c r="I783">
        <v>9</v>
      </c>
      <c r="J783">
        <v>195</v>
      </c>
      <c r="K783">
        <v>200.31</v>
      </c>
      <c r="L783">
        <v>6.6</v>
      </c>
      <c r="M783">
        <v>9</v>
      </c>
      <c r="N783" s="1" t="s">
        <v>21</v>
      </c>
      <c r="O783">
        <v>46</v>
      </c>
      <c r="P783">
        <v>41</v>
      </c>
      <c r="Q783">
        <v>87</v>
      </c>
      <c r="R783">
        <v>638555.04</v>
      </c>
    </row>
    <row r="784" spans="1:18" x14ac:dyDescent="0.35">
      <c r="A784" s="1" t="s">
        <v>2281</v>
      </c>
      <c r="B784" s="1" t="s">
        <v>23</v>
      </c>
      <c r="C784" s="1" t="s">
        <v>20</v>
      </c>
      <c r="D784">
        <v>4.9000000000000004</v>
      </c>
      <c r="E784">
        <v>72</v>
      </c>
      <c r="F784">
        <v>68.33</v>
      </c>
      <c r="G784">
        <v>2086</v>
      </c>
      <c r="H784">
        <v>28999</v>
      </c>
      <c r="I784">
        <v>1</v>
      </c>
      <c r="J784">
        <v>982</v>
      </c>
      <c r="K784">
        <v>129.68</v>
      </c>
      <c r="L784">
        <v>6.8</v>
      </c>
      <c r="M784">
        <v>8.1</v>
      </c>
      <c r="N784" s="1" t="s">
        <v>27</v>
      </c>
      <c r="O784">
        <v>50</v>
      </c>
      <c r="P784">
        <v>22</v>
      </c>
      <c r="Q784">
        <v>72</v>
      </c>
      <c r="R784">
        <v>1097340.1499999999</v>
      </c>
    </row>
    <row r="785" spans="1:18" x14ac:dyDescent="0.35">
      <c r="A785" s="1" t="s">
        <v>2282</v>
      </c>
      <c r="B785" s="1" t="s">
        <v>23</v>
      </c>
      <c r="C785" s="1" t="s">
        <v>37</v>
      </c>
      <c r="D785">
        <v>3.4</v>
      </c>
      <c r="E785">
        <v>74</v>
      </c>
      <c r="F785">
        <v>57.64</v>
      </c>
      <c r="G785">
        <v>1997</v>
      </c>
      <c r="H785">
        <v>19810</v>
      </c>
      <c r="I785">
        <v>4</v>
      </c>
      <c r="J785">
        <v>837</v>
      </c>
      <c r="K785">
        <v>139.29</v>
      </c>
      <c r="L785">
        <v>4.4000000000000004</v>
      </c>
      <c r="M785">
        <v>4.7</v>
      </c>
      <c r="N785" s="1" t="s">
        <v>21</v>
      </c>
      <c r="O785">
        <v>38</v>
      </c>
      <c r="P785">
        <v>20</v>
      </c>
      <c r="Q785">
        <v>58</v>
      </c>
      <c r="R785">
        <v>951666.96</v>
      </c>
    </row>
    <row r="786" spans="1:18" x14ac:dyDescent="0.35">
      <c r="A786" s="1" t="s">
        <v>2293</v>
      </c>
      <c r="B786" s="1" t="s">
        <v>23</v>
      </c>
      <c r="C786" s="1" t="s">
        <v>42</v>
      </c>
      <c r="D786">
        <v>3.6</v>
      </c>
      <c r="E786">
        <v>77</v>
      </c>
      <c r="F786">
        <v>36.03</v>
      </c>
      <c r="G786">
        <v>3951</v>
      </c>
      <c r="H786">
        <v>39302</v>
      </c>
      <c r="I786">
        <v>6</v>
      </c>
      <c r="J786">
        <v>788</v>
      </c>
      <c r="K786">
        <v>298.98</v>
      </c>
      <c r="L786">
        <v>7.4</v>
      </c>
      <c r="M786">
        <v>5.6</v>
      </c>
      <c r="N786" s="1" t="s">
        <v>27</v>
      </c>
      <c r="O786">
        <v>32</v>
      </c>
      <c r="P786">
        <v>5</v>
      </c>
      <c r="Q786">
        <v>37</v>
      </c>
      <c r="R786">
        <v>630874.6</v>
      </c>
    </row>
    <row r="787" spans="1:18" x14ac:dyDescent="0.35">
      <c r="A787" s="1" t="s">
        <v>2295</v>
      </c>
      <c r="B787" s="1" t="s">
        <v>23</v>
      </c>
      <c r="C787" s="1" t="s">
        <v>24</v>
      </c>
      <c r="D787">
        <v>3.8</v>
      </c>
      <c r="E787">
        <v>82</v>
      </c>
      <c r="F787">
        <v>26.28</v>
      </c>
      <c r="G787">
        <v>2057</v>
      </c>
      <c r="H787">
        <v>26714</v>
      </c>
      <c r="I787">
        <v>4</v>
      </c>
      <c r="J787">
        <v>158</v>
      </c>
      <c r="K787">
        <v>181.09</v>
      </c>
      <c r="L787">
        <v>7.5</v>
      </c>
      <c r="M787">
        <v>7.1</v>
      </c>
      <c r="N787" s="1" t="s">
        <v>21</v>
      </c>
      <c r="O787">
        <v>19</v>
      </c>
      <c r="P787">
        <v>27</v>
      </c>
      <c r="Q787">
        <v>46</v>
      </c>
      <c r="R787">
        <v>489182.32</v>
      </c>
    </row>
    <row r="788" spans="1:18" x14ac:dyDescent="0.35">
      <c r="A788" s="1" t="s">
        <v>2299</v>
      </c>
      <c r="B788" s="1" t="s">
        <v>23</v>
      </c>
      <c r="C788" s="1" t="s">
        <v>26</v>
      </c>
      <c r="D788">
        <v>4.7</v>
      </c>
      <c r="E788">
        <v>74</v>
      </c>
      <c r="F788">
        <v>45.82</v>
      </c>
      <c r="G788">
        <v>8679</v>
      </c>
      <c r="H788">
        <v>88043</v>
      </c>
      <c r="I788">
        <v>14</v>
      </c>
      <c r="J788">
        <v>571</v>
      </c>
      <c r="K788">
        <v>202.96</v>
      </c>
      <c r="L788">
        <v>8.8000000000000007</v>
      </c>
      <c r="M788">
        <v>6.6</v>
      </c>
      <c r="N788" s="1" t="s">
        <v>21</v>
      </c>
      <c r="O788">
        <v>45</v>
      </c>
      <c r="P788">
        <v>24</v>
      </c>
      <c r="Q788">
        <v>69</v>
      </c>
      <c r="R788">
        <v>785983.15</v>
      </c>
    </row>
    <row r="789" spans="1:18" x14ac:dyDescent="0.35">
      <c r="A789" s="1" t="s">
        <v>2300</v>
      </c>
      <c r="B789" s="1" t="s">
        <v>23</v>
      </c>
      <c r="C789" s="1" t="s">
        <v>24</v>
      </c>
      <c r="D789">
        <v>3.9</v>
      </c>
      <c r="E789">
        <v>80</v>
      </c>
      <c r="F789">
        <v>29.12</v>
      </c>
      <c r="G789">
        <v>7213</v>
      </c>
      <c r="H789">
        <v>73840</v>
      </c>
      <c r="I789">
        <v>5</v>
      </c>
      <c r="J789">
        <v>974</v>
      </c>
      <c r="K789">
        <v>169.56</v>
      </c>
      <c r="L789">
        <v>7.8</v>
      </c>
      <c r="M789">
        <v>7.4</v>
      </c>
      <c r="N789" s="1" t="s">
        <v>21</v>
      </c>
      <c r="O789">
        <v>26</v>
      </c>
      <c r="P789">
        <v>70</v>
      </c>
      <c r="Q789">
        <v>96</v>
      </c>
      <c r="R789">
        <v>542037.42000000004</v>
      </c>
    </row>
    <row r="790" spans="1:18" x14ac:dyDescent="0.35">
      <c r="A790" s="1" t="s">
        <v>2302</v>
      </c>
      <c r="B790" s="1" t="s">
        <v>23</v>
      </c>
      <c r="C790" s="1" t="s">
        <v>24</v>
      </c>
      <c r="D790">
        <v>4.5</v>
      </c>
      <c r="E790">
        <v>82</v>
      </c>
      <c r="F790">
        <v>35.92</v>
      </c>
      <c r="G790">
        <v>5518</v>
      </c>
      <c r="H790">
        <v>58752</v>
      </c>
      <c r="I790">
        <v>8</v>
      </c>
      <c r="J790">
        <v>172</v>
      </c>
      <c r="K790">
        <v>181.3</v>
      </c>
      <c r="L790">
        <v>7.5</v>
      </c>
      <c r="M790">
        <v>3.2</v>
      </c>
      <c r="N790" s="1" t="s">
        <v>27</v>
      </c>
      <c r="O790">
        <v>57</v>
      </c>
      <c r="P790">
        <v>54</v>
      </c>
      <c r="Q790">
        <v>111</v>
      </c>
      <c r="R790">
        <v>673947.08</v>
      </c>
    </row>
    <row r="791" spans="1:18" x14ac:dyDescent="0.35">
      <c r="A791" s="1" t="s">
        <v>2303</v>
      </c>
      <c r="B791" s="1" t="s">
        <v>23</v>
      </c>
      <c r="C791" s="1" t="s">
        <v>37</v>
      </c>
      <c r="D791">
        <v>4.8</v>
      </c>
      <c r="E791">
        <v>71</v>
      </c>
      <c r="F791">
        <v>65.84</v>
      </c>
      <c r="G791">
        <v>6568</v>
      </c>
      <c r="H791">
        <v>66543</v>
      </c>
      <c r="I791">
        <v>10</v>
      </c>
      <c r="J791">
        <v>637</v>
      </c>
      <c r="K791">
        <v>268.20999999999998</v>
      </c>
      <c r="L791">
        <v>5.8</v>
      </c>
      <c r="M791">
        <v>5.8</v>
      </c>
      <c r="N791" s="1" t="s">
        <v>21</v>
      </c>
      <c r="O791">
        <v>14</v>
      </c>
      <c r="P791">
        <v>43</v>
      </c>
      <c r="Q791">
        <v>57</v>
      </c>
      <c r="R791">
        <v>1057752.19</v>
      </c>
    </row>
    <row r="792" spans="1:18" x14ac:dyDescent="0.35">
      <c r="A792" s="1" t="s">
        <v>2305</v>
      </c>
      <c r="B792" s="1" t="s">
        <v>23</v>
      </c>
      <c r="C792" s="1" t="s">
        <v>20</v>
      </c>
      <c r="D792">
        <v>3.5</v>
      </c>
      <c r="E792">
        <v>85</v>
      </c>
      <c r="F792">
        <v>71.930000000000007</v>
      </c>
      <c r="G792">
        <v>6060</v>
      </c>
      <c r="H792">
        <v>60492</v>
      </c>
      <c r="I792">
        <v>3</v>
      </c>
      <c r="J792">
        <v>698</v>
      </c>
      <c r="K792">
        <v>186.02</v>
      </c>
      <c r="L792">
        <v>7.9</v>
      </c>
      <c r="M792">
        <v>8.1999999999999993</v>
      </c>
      <c r="N792" s="1" t="s">
        <v>21</v>
      </c>
      <c r="O792">
        <v>50</v>
      </c>
      <c r="P792">
        <v>58</v>
      </c>
      <c r="Q792">
        <v>108</v>
      </c>
      <c r="R792">
        <v>1371305.99</v>
      </c>
    </row>
    <row r="793" spans="1:18" x14ac:dyDescent="0.35">
      <c r="A793" s="1" t="s">
        <v>2315</v>
      </c>
      <c r="B793" s="1" t="s">
        <v>23</v>
      </c>
      <c r="C793" s="1" t="s">
        <v>24</v>
      </c>
      <c r="D793">
        <v>3.8</v>
      </c>
      <c r="E793">
        <v>84</v>
      </c>
      <c r="F793">
        <v>28.69</v>
      </c>
      <c r="G793">
        <v>1912</v>
      </c>
      <c r="H793">
        <v>24282</v>
      </c>
      <c r="I793">
        <v>2</v>
      </c>
      <c r="J793">
        <v>761</v>
      </c>
      <c r="K793">
        <v>246.62</v>
      </c>
      <c r="L793">
        <v>6.9</v>
      </c>
      <c r="M793">
        <v>5.5</v>
      </c>
      <c r="N793" s="1" t="s">
        <v>21</v>
      </c>
      <c r="O793">
        <v>1</v>
      </c>
      <c r="P793">
        <v>74</v>
      </c>
      <c r="Q793">
        <v>75</v>
      </c>
      <c r="R793">
        <v>543737.09</v>
      </c>
    </row>
    <row r="794" spans="1:18" x14ac:dyDescent="0.35">
      <c r="A794" s="1" t="s">
        <v>2316</v>
      </c>
      <c r="B794" s="1" t="s">
        <v>23</v>
      </c>
      <c r="C794" s="1" t="s">
        <v>24</v>
      </c>
      <c r="D794">
        <v>4.7</v>
      </c>
      <c r="E794">
        <v>86</v>
      </c>
      <c r="F794">
        <v>30.01</v>
      </c>
      <c r="G794">
        <v>2629</v>
      </c>
      <c r="H794">
        <v>35722</v>
      </c>
      <c r="I794">
        <v>14</v>
      </c>
      <c r="J794">
        <v>956</v>
      </c>
      <c r="K794">
        <v>217.97</v>
      </c>
      <c r="L794">
        <v>1.9</v>
      </c>
      <c r="M794">
        <v>5.9</v>
      </c>
      <c r="N794" s="1" t="s">
        <v>27</v>
      </c>
      <c r="O794">
        <v>2</v>
      </c>
      <c r="P794">
        <v>78</v>
      </c>
      <c r="Q794">
        <v>80</v>
      </c>
      <c r="R794">
        <v>593150.74</v>
      </c>
    </row>
    <row r="795" spans="1:18" x14ac:dyDescent="0.35">
      <c r="A795" s="1" t="s">
        <v>2321</v>
      </c>
      <c r="B795" s="1" t="s">
        <v>23</v>
      </c>
      <c r="C795" s="1" t="s">
        <v>42</v>
      </c>
      <c r="D795">
        <v>5</v>
      </c>
      <c r="E795">
        <v>78</v>
      </c>
      <c r="F795">
        <v>37.19</v>
      </c>
      <c r="G795">
        <v>4711</v>
      </c>
      <c r="H795">
        <v>49036</v>
      </c>
      <c r="I795">
        <v>7</v>
      </c>
      <c r="J795">
        <v>518</v>
      </c>
      <c r="K795">
        <v>148</v>
      </c>
      <c r="L795">
        <v>3.8</v>
      </c>
      <c r="M795">
        <v>5.3</v>
      </c>
      <c r="N795" s="1" t="s">
        <v>21</v>
      </c>
      <c r="O795">
        <v>3</v>
      </c>
      <c r="P795">
        <v>69</v>
      </c>
      <c r="Q795">
        <v>72</v>
      </c>
      <c r="R795">
        <v>660061.56000000006</v>
      </c>
    </row>
    <row r="796" spans="1:18" x14ac:dyDescent="0.35">
      <c r="A796" s="1" t="s">
        <v>2323</v>
      </c>
      <c r="B796" s="1" t="s">
        <v>23</v>
      </c>
      <c r="C796" s="1" t="s">
        <v>42</v>
      </c>
      <c r="D796">
        <v>3.7</v>
      </c>
      <c r="E796">
        <v>85</v>
      </c>
      <c r="F796">
        <v>38.85</v>
      </c>
      <c r="G796">
        <v>6306</v>
      </c>
      <c r="H796">
        <v>69547</v>
      </c>
      <c r="I796">
        <v>15</v>
      </c>
      <c r="J796">
        <v>155</v>
      </c>
      <c r="K796">
        <v>128.91</v>
      </c>
      <c r="L796">
        <v>7.3</v>
      </c>
      <c r="M796">
        <v>6</v>
      </c>
      <c r="N796" s="1" t="s">
        <v>21</v>
      </c>
      <c r="O796">
        <v>32</v>
      </c>
      <c r="P796">
        <v>18</v>
      </c>
      <c r="Q796">
        <v>50</v>
      </c>
      <c r="R796">
        <v>760031.6</v>
      </c>
    </row>
    <row r="797" spans="1:18" x14ac:dyDescent="0.35">
      <c r="A797" s="1" t="s">
        <v>2327</v>
      </c>
      <c r="B797" s="1" t="s">
        <v>23</v>
      </c>
      <c r="C797" s="1" t="s">
        <v>31</v>
      </c>
      <c r="D797">
        <v>4.0999999999999996</v>
      </c>
      <c r="E797">
        <v>88</v>
      </c>
      <c r="F797">
        <v>39.29</v>
      </c>
      <c r="G797">
        <v>2109</v>
      </c>
      <c r="H797">
        <v>20637</v>
      </c>
      <c r="I797">
        <v>7</v>
      </c>
      <c r="J797">
        <v>693</v>
      </c>
      <c r="K797">
        <v>173.2</v>
      </c>
      <c r="L797">
        <v>8.9</v>
      </c>
      <c r="M797">
        <v>8.8000000000000007</v>
      </c>
      <c r="N797" s="1" t="s">
        <v>27</v>
      </c>
      <c r="O797">
        <v>25</v>
      </c>
      <c r="P797">
        <v>72</v>
      </c>
      <c r="Q797">
        <v>97</v>
      </c>
      <c r="R797">
        <v>782439.36</v>
      </c>
    </row>
    <row r="798" spans="1:18" x14ac:dyDescent="0.35">
      <c r="A798" s="1" t="s">
        <v>2328</v>
      </c>
      <c r="B798" s="1" t="s">
        <v>23</v>
      </c>
      <c r="C798" s="1" t="s">
        <v>24</v>
      </c>
      <c r="D798">
        <v>4.7</v>
      </c>
      <c r="E798">
        <v>72</v>
      </c>
      <c r="F798">
        <v>28.15</v>
      </c>
      <c r="G798">
        <v>6066</v>
      </c>
      <c r="H798">
        <v>62080</v>
      </c>
      <c r="I798">
        <v>18</v>
      </c>
      <c r="J798">
        <v>395</v>
      </c>
      <c r="K798">
        <v>58.83</v>
      </c>
      <c r="L798">
        <v>2.9</v>
      </c>
      <c r="M798">
        <v>8.1999999999999993</v>
      </c>
      <c r="N798" s="1" t="s">
        <v>21</v>
      </c>
      <c r="O798">
        <v>50</v>
      </c>
      <c r="P798">
        <v>17</v>
      </c>
      <c r="Q798">
        <v>67</v>
      </c>
      <c r="R798">
        <v>482298.25</v>
      </c>
    </row>
    <row r="799" spans="1:18" x14ac:dyDescent="0.35">
      <c r="A799" s="1" t="s">
        <v>2333</v>
      </c>
      <c r="B799" s="1" t="s">
        <v>23</v>
      </c>
      <c r="C799" s="1" t="s">
        <v>31</v>
      </c>
      <c r="D799">
        <v>3.5</v>
      </c>
      <c r="E799">
        <v>85</v>
      </c>
      <c r="F799">
        <v>31.04</v>
      </c>
      <c r="G799">
        <v>6564</v>
      </c>
      <c r="H799">
        <v>67359</v>
      </c>
      <c r="I799">
        <v>19</v>
      </c>
      <c r="J799">
        <v>811</v>
      </c>
      <c r="K799">
        <v>167.29</v>
      </c>
      <c r="L799">
        <v>4.3</v>
      </c>
      <c r="M799">
        <v>7.2</v>
      </c>
      <c r="N799" s="1" t="s">
        <v>21</v>
      </c>
      <c r="O799">
        <v>26</v>
      </c>
      <c r="P799">
        <v>20</v>
      </c>
      <c r="Q799">
        <v>46</v>
      </c>
      <c r="R799">
        <v>618823.39</v>
      </c>
    </row>
    <row r="800" spans="1:18" x14ac:dyDescent="0.35">
      <c r="A800" s="1" t="s">
        <v>2334</v>
      </c>
      <c r="B800" s="1" t="s">
        <v>23</v>
      </c>
      <c r="C800" s="1" t="s">
        <v>24</v>
      </c>
      <c r="D800">
        <v>3.7</v>
      </c>
      <c r="E800">
        <v>86</v>
      </c>
      <c r="F800">
        <v>31.82</v>
      </c>
      <c r="G800">
        <v>4323</v>
      </c>
      <c r="H800">
        <v>50007</v>
      </c>
      <c r="I800">
        <v>19</v>
      </c>
      <c r="J800">
        <v>398</v>
      </c>
      <c r="K800">
        <v>106.08</v>
      </c>
      <c r="L800">
        <v>6.7</v>
      </c>
      <c r="M800">
        <v>4.4000000000000004</v>
      </c>
      <c r="N800" s="1" t="s">
        <v>21</v>
      </c>
      <c r="O800">
        <v>45</v>
      </c>
      <c r="P800">
        <v>55</v>
      </c>
      <c r="Q800">
        <v>100</v>
      </c>
      <c r="R800">
        <v>636810.73</v>
      </c>
    </row>
    <row r="801" spans="1:18" x14ac:dyDescent="0.35">
      <c r="A801" s="1" t="s">
        <v>2337</v>
      </c>
      <c r="B801" s="1" t="s">
        <v>23</v>
      </c>
      <c r="C801" s="1" t="s">
        <v>37</v>
      </c>
      <c r="D801">
        <v>3.2</v>
      </c>
      <c r="E801">
        <v>82</v>
      </c>
      <c r="F801">
        <v>62.14</v>
      </c>
      <c r="G801">
        <v>1802</v>
      </c>
      <c r="H801">
        <v>21890</v>
      </c>
      <c r="I801">
        <v>12</v>
      </c>
      <c r="J801">
        <v>237</v>
      </c>
      <c r="K801">
        <v>271.76</v>
      </c>
      <c r="L801">
        <v>9.3000000000000007</v>
      </c>
      <c r="M801">
        <v>2.8</v>
      </c>
      <c r="N801" s="1" t="s">
        <v>27</v>
      </c>
      <c r="O801">
        <v>42</v>
      </c>
      <c r="P801">
        <v>54</v>
      </c>
      <c r="Q801">
        <v>96</v>
      </c>
      <c r="R801">
        <v>1144197.06</v>
      </c>
    </row>
    <row r="802" spans="1:18" x14ac:dyDescent="0.35">
      <c r="A802" s="1" t="s">
        <v>2344</v>
      </c>
      <c r="B802" s="1" t="s">
        <v>23</v>
      </c>
      <c r="C802" s="1" t="s">
        <v>37</v>
      </c>
      <c r="D802">
        <v>3.2</v>
      </c>
      <c r="E802">
        <v>83</v>
      </c>
      <c r="F802">
        <v>62.32</v>
      </c>
      <c r="G802">
        <v>3286</v>
      </c>
      <c r="H802">
        <v>32339</v>
      </c>
      <c r="I802">
        <v>14</v>
      </c>
      <c r="J802">
        <v>333</v>
      </c>
      <c r="K802">
        <v>225.46</v>
      </c>
      <c r="L802">
        <v>6.1</v>
      </c>
      <c r="M802">
        <v>6.7</v>
      </c>
      <c r="N802" s="1" t="s">
        <v>27</v>
      </c>
      <c r="O802">
        <v>65</v>
      </c>
      <c r="P802">
        <v>54</v>
      </c>
      <c r="Q802">
        <v>119</v>
      </c>
      <c r="R802">
        <v>1167818.67</v>
      </c>
    </row>
    <row r="803" spans="1:18" x14ac:dyDescent="0.35">
      <c r="A803" s="1" t="s">
        <v>2345</v>
      </c>
      <c r="B803" s="1" t="s">
        <v>23</v>
      </c>
      <c r="C803" s="1" t="s">
        <v>20</v>
      </c>
      <c r="D803">
        <v>4.5999999999999996</v>
      </c>
      <c r="E803">
        <v>76</v>
      </c>
      <c r="F803">
        <v>66.13</v>
      </c>
      <c r="G803">
        <v>6859</v>
      </c>
      <c r="H803">
        <v>71435</v>
      </c>
      <c r="I803">
        <v>18</v>
      </c>
      <c r="J803">
        <v>380</v>
      </c>
      <c r="K803">
        <v>205.15</v>
      </c>
      <c r="L803">
        <v>5.7</v>
      </c>
      <c r="M803">
        <v>9.5</v>
      </c>
      <c r="N803" s="1" t="s">
        <v>21</v>
      </c>
      <c r="O803">
        <v>60</v>
      </c>
      <c r="P803">
        <v>10</v>
      </c>
      <c r="Q803">
        <v>70</v>
      </c>
      <c r="R803">
        <v>1145517.07</v>
      </c>
    </row>
    <row r="804" spans="1:18" x14ac:dyDescent="0.35">
      <c r="A804" s="1" t="s">
        <v>2347</v>
      </c>
      <c r="B804" s="1" t="s">
        <v>23</v>
      </c>
      <c r="C804" s="1" t="s">
        <v>24</v>
      </c>
      <c r="D804">
        <v>4.0999999999999996</v>
      </c>
      <c r="E804">
        <v>71</v>
      </c>
      <c r="F804">
        <v>28.55</v>
      </c>
      <c r="G804">
        <v>3929</v>
      </c>
      <c r="H804">
        <v>38439</v>
      </c>
      <c r="I804">
        <v>11</v>
      </c>
      <c r="J804">
        <v>815</v>
      </c>
      <c r="K804">
        <v>128.19999999999999</v>
      </c>
      <c r="L804">
        <v>2.6</v>
      </c>
      <c r="M804">
        <v>8.9</v>
      </c>
      <c r="N804" s="1" t="s">
        <v>21</v>
      </c>
      <c r="O804">
        <v>2</v>
      </c>
      <c r="P804">
        <v>34</v>
      </c>
      <c r="Q804">
        <v>36</v>
      </c>
      <c r="R804">
        <v>471147.2</v>
      </c>
    </row>
    <row r="805" spans="1:18" x14ac:dyDescent="0.35">
      <c r="A805" s="1" t="s">
        <v>2354</v>
      </c>
      <c r="B805" s="1" t="s">
        <v>23</v>
      </c>
      <c r="C805" s="1" t="s">
        <v>24</v>
      </c>
      <c r="D805">
        <v>3.9</v>
      </c>
      <c r="E805">
        <v>83</v>
      </c>
      <c r="F805">
        <v>27.79</v>
      </c>
      <c r="G805">
        <v>4916</v>
      </c>
      <c r="H805">
        <v>54599</v>
      </c>
      <c r="I805">
        <v>6</v>
      </c>
      <c r="J805">
        <v>544</v>
      </c>
      <c r="K805">
        <v>70.97</v>
      </c>
      <c r="L805">
        <v>7.5</v>
      </c>
      <c r="M805">
        <v>4.4000000000000004</v>
      </c>
      <c r="N805" s="1" t="s">
        <v>21</v>
      </c>
      <c r="O805">
        <v>26</v>
      </c>
      <c r="P805">
        <v>23</v>
      </c>
      <c r="Q805">
        <v>49</v>
      </c>
      <c r="R805">
        <v>529642.49</v>
      </c>
    </row>
    <row r="806" spans="1:18" x14ac:dyDescent="0.35">
      <c r="A806" s="1" t="s">
        <v>2358</v>
      </c>
      <c r="B806" s="1" t="s">
        <v>23</v>
      </c>
      <c r="C806" s="1" t="s">
        <v>31</v>
      </c>
      <c r="D806">
        <v>3.2</v>
      </c>
      <c r="E806">
        <v>73</v>
      </c>
      <c r="F806">
        <v>37.53</v>
      </c>
      <c r="G806">
        <v>5644</v>
      </c>
      <c r="H806">
        <v>59942</v>
      </c>
      <c r="I806">
        <v>19</v>
      </c>
      <c r="J806">
        <v>288</v>
      </c>
      <c r="K806">
        <v>155.08000000000001</v>
      </c>
      <c r="L806">
        <v>9.5</v>
      </c>
      <c r="M806">
        <v>5.6</v>
      </c>
      <c r="N806" s="1" t="s">
        <v>21</v>
      </c>
      <c r="O806">
        <v>53</v>
      </c>
      <c r="P806">
        <v>9</v>
      </c>
      <c r="Q806">
        <v>62</v>
      </c>
      <c r="R806">
        <v>640908.06999999995</v>
      </c>
    </row>
    <row r="807" spans="1:18" x14ac:dyDescent="0.35">
      <c r="A807" s="1" t="s">
        <v>2360</v>
      </c>
      <c r="B807" s="1" t="s">
        <v>23</v>
      </c>
      <c r="C807" s="1" t="s">
        <v>37</v>
      </c>
      <c r="D807">
        <v>4.4000000000000004</v>
      </c>
      <c r="E807">
        <v>83</v>
      </c>
      <c r="F807">
        <v>58.66</v>
      </c>
      <c r="G807">
        <v>2546</v>
      </c>
      <c r="H807">
        <v>29717</v>
      </c>
      <c r="I807">
        <v>18</v>
      </c>
      <c r="J807">
        <v>711</v>
      </c>
      <c r="K807">
        <v>123.27</v>
      </c>
      <c r="L807">
        <v>6.2</v>
      </c>
      <c r="M807">
        <v>8</v>
      </c>
      <c r="N807" s="1" t="s">
        <v>21</v>
      </c>
      <c r="O807">
        <v>41</v>
      </c>
      <c r="P807">
        <v>16</v>
      </c>
      <c r="Q807">
        <v>57</v>
      </c>
      <c r="R807">
        <v>1101433.29</v>
      </c>
    </row>
    <row r="808" spans="1:18" x14ac:dyDescent="0.35">
      <c r="A808" s="1" t="s">
        <v>2365</v>
      </c>
      <c r="B808" s="1" t="s">
        <v>23</v>
      </c>
      <c r="C808" s="1" t="s">
        <v>26</v>
      </c>
      <c r="D808">
        <v>3.2</v>
      </c>
      <c r="E808">
        <v>89</v>
      </c>
      <c r="F808">
        <v>45.3</v>
      </c>
      <c r="G808">
        <v>4372</v>
      </c>
      <c r="H808">
        <v>45772</v>
      </c>
      <c r="I808">
        <v>11</v>
      </c>
      <c r="J808">
        <v>720</v>
      </c>
      <c r="K808">
        <v>175.37</v>
      </c>
      <c r="L808">
        <v>9.6</v>
      </c>
      <c r="M808">
        <v>3.2</v>
      </c>
      <c r="N808" s="1" t="s">
        <v>27</v>
      </c>
      <c r="O808">
        <v>85</v>
      </c>
      <c r="P808">
        <v>78</v>
      </c>
      <c r="Q808">
        <v>163</v>
      </c>
      <c r="R808">
        <v>918012.8</v>
      </c>
    </row>
    <row r="809" spans="1:18" x14ac:dyDescent="0.35">
      <c r="A809" s="1" t="s">
        <v>2366</v>
      </c>
      <c r="B809" s="1" t="s">
        <v>23</v>
      </c>
      <c r="C809" s="1" t="s">
        <v>26</v>
      </c>
      <c r="D809">
        <v>4.9000000000000004</v>
      </c>
      <c r="E809">
        <v>84</v>
      </c>
      <c r="F809">
        <v>52.64</v>
      </c>
      <c r="G809">
        <v>9677</v>
      </c>
      <c r="H809">
        <v>100810</v>
      </c>
      <c r="I809">
        <v>16</v>
      </c>
      <c r="J809">
        <v>96</v>
      </c>
      <c r="K809">
        <v>194.57</v>
      </c>
      <c r="L809">
        <v>8.8000000000000007</v>
      </c>
      <c r="M809">
        <v>4.3</v>
      </c>
      <c r="N809" s="1" t="s">
        <v>21</v>
      </c>
      <c r="O809">
        <v>14</v>
      </c>
      <c r="P809">
        <v>65</v>
      </c>
      <c r="Q809">
        <v>79</v>
      </c>
      <c r="R809">
        <v>1014822</v>
      </c>
    </row>
    <row r="810" spans="1:18" x14ac:dyDescent="0.35">
      <c r="A810" s="1" t="s">
        <v>2370</v>
      </c>
      <c r="B810" s="1" t="s">
        <v>23</v>
      </c>
      <c r="C810" s="1" t="s">
        <v>37</v>
      </c>
      <c r="D810">
        <v>4.2</v>
      </c>
      <c r="E810">
        <v>82</v>
      </c>
      <c r="F810">
        <v>61.47</v>
      </c>
      <c r="G810">
        <v>5362</v>
      </c>
      <c r="H810">
        <v>55264</v>
      </c>
      <c r="I810">
        <v>6</v>
      </c>
      <c r="J810">
        <v>264</v>
      </c>
      <c r="K810">
        <v>222.57</v>
      </c>
      <c r="L810">
        <v>8.1999999999999993</v>
      </c>
      <c r="M810">
        <v>4.5999999999999996</v>
      </c>
      <c r="N810" s="1" t="s">
        <v>27</v>
      </c>
      <c r="O810">
        <v>41</v>
      </c>
      <c r="P810">
        <v>68</v>
      </c>
      <c r="Q810">
        <v>109</v>
      </c>
      <c r="R810">
        <v>1134312.69</v>
      </c>
    </row>
    <row r="811" spans="1:18" x14ac:dyDescent="0.35">
      <c r="A811" s="1" t="s">
        <v>2374</v>
      </c>
      <c r="B811" s="1" t="s">
        <v>23</v>
      </c>
      <c r="C811" s="1" t="s">
        <v>31</v>
      </c>
      <c r="D811">
        <v>4.5</v>
      </c>
      <c r="E811">
        <v>85</v>
      </c>
      <c r="F811">
        <v>37.44</v>
      </c>
      <c r="G811">
        <v>3435</v>
      </c>
      <c r="H811">
        <v>40100</v>
      </c>
      <c r="I811">
        <v>17</v>
      </c>
      <c r="J811">
        <v>433</v>
      </c>
      <c r="K811">
        <v>133.29</v>
      </c>
      <c r="L811">
        <v>8.8000000000000007</v>
      </c>
      <c r="M811">
        <v>7.3</v>
      </c>
      <c r="N811" s="1" t="s">
        <v>27</v>
      </c>
      <c r="O811">
        <v>31</v>
      </c>
      <c r="P811">
        <v>45</v>
      </c>
      <c r="Q811">
        <v>76</v>
      </c>
      <c r="R811">
        <v>732864.54</v>
      </c>
    </row>
    <row r="812" spans="1:18" x14ac:dyDescent="0.35">
      <c r="A812" s="1" t="s">
        <v>2376</v>
      </c>
      <c r="B812" s="1" t="s">
        <v>23</v>
      </c>
      <c r="C812" s="1" t="s">
        <v>37</v>
      </c>
      <c r="D812">
        <v>4.0999999999999996</v>
      </c>
      <c r="E812">
        <v>74</v>
      </c>
      <c r="F812">
        <v>57.73</v>
      </c>
      <c r="G812">
        <v>3738</v>
      </c>
      <c r="H812">
        <v>38397</v>
      </c>
      <c r="I812">
        <v>17</v>
      </c>
      <c r="J812">
        <v>886</v>
      </c>
      <c r="K812">
        <v>229.34</v>
      </c>
      <c r="L812">
        <v>6.2</v>
      </c>
      <c r="M812">
        <v>7.2</v>
      </c>
      <c r="N812" s="1" t="s">
        <v>21</v>
      </c>
      <c r="O812">
        <v>47</v>
      </c>
      <c r="P812">
        <v>1</v>
      </c>
      <c r="Q812">
        <v>48</v>
      </c>
      <c r="R812">
        <v>971342.27</v>
      </c>
    </row>
    <row r="813" spans="1:18" x14ac:dyDescent="0.35">
      <c r="A813" s="1" t="s">
        <v>2378</v>
      </c>
      <c r="B813" s="1" t="s">
        <v>23</v>
      </c>
      <c r="C813" s="1" t="s">
        <v>26</v>
      </c>
      <c r="D813">
        <v>4.9000000000000004</v>
      </c>
      <c r="E813">
        <v>83</v>
      </c>
      <c r="F813">
        <v>53.11</v>
      </c>
      <c r="G813">
        <v>6334</v>
      </c>
      <c r="H813">
        <v>63848</v>
      </c>
      <c r="I813">
        <v>9</v>
      </c>
      <c r="J813">
        <v>688</v>
      </c>
      <c r="K813">
        <v>149.37</v>
      </c>
      <c r="L813">
        <v>4.8</v>
      </c>
      <c r="M813">
        <v>3.9</v>
      </c>
      <c r="N813" s="1" t="s">
        <v>27</v>
      </c>
      <c r="O813">
        <v>24</v>
      </c>
      <c r="P813">
        <v>26</v>
      </c>
      <c r="Q813">
        <v>50</v>
      </c>
      <c r="R813">
        <v>995455.37</v>
      </c>
    </row>
    <row r="814" spans="1:18" x14ac:dyDescent="0.35">
      <c r="A814" s="1" t="s">
        <v>2382</v>
      </c>
      <c r="B814" s="1" t="s">
        <v>23</v>
      </c>
      <c r="C814" s="1" t="s">
        <v>42</v>
      </c>
      <c r="D814">
        <v>3.5</v>
      </c>
      <c r="E814">
        <v>84</v>
      </c>
      <c r="F814">
        <v>45.87</v>
      </c>
      <c r="G814">
        <v>3032</v>
      </c>
      <c r="H814">
        <v>31209</v>
      </c>
      <c r="I814">
        <v>10</v>
      </c>
      <c r="J814">
        <v>625</v>
      </c>
      <c r="K814">
        <v>137.69999999999999</v>
      </c>
      <c r="L814">
        <v>1.3</v>
      </c>
      <c r="M814">
        <v>10</v>
      </c>
      <c r="N814" s="1" t="s">
        <v>27</v>
      </c>
      <c r="O814">
        <v>34</v>
      </c>
      <c r="P814">
        <v>55</v>
      </c>
      <c r="Q814">
        <v>89</v>
      </c>
      <c r="R814">
        <v>870915.4</v>
      </c>
    </row>
    <row r="815" spans="1:18" x14ac:dyDescent="0.35">
      <c r="A815" s="1" t="s">
        <v>2383</v>
      </c>
      <c r="B815" s="1" t="s">
        <v>23</v>
      </c>
      <c r="C815" s="1" t="s">
        <v>37</v>
      </c>
      <c r="D815">
        <v>3.3</v>
      </c>
      <c r="E815">
        <v>85</v>
      </c>
      <c r="F815">
        <v>61.86</v>
      </c>
      <c r="G815">
        <v>2713</v>
      </c>
      <c r="H815">
        <v>25597</v>
      </c>
      <c r="I815">
        <v>2</v>
      </c>
      <c r="J815">
        <v>449</v>
      </c>
      <c r="K815">
        <v>104.61</v>
      </c>
      <c r="L815">
        <v>6.6</v>
      </c>
      <c r="M815">
        <v>6.8</v>
      </c>
      <c r="N815" s="1" t="s">
        <v>21</v>
      </c>
      <c r="O815">
        <v>35</v>
      </c>
      <c r="P815">
        <v>48</v>
      </c>
      <c r="Q815">
        <v>83</v>
      </c>
      <c r="R815">
        <v>1171605.6299999999</v>
      </c>
    </row>
    <row r="816" spans="1:18" x14ac:dyDescent="0.35">
      <c r="A816" s="1" t="s">
        <v>2385</v>
      </c>
      <c r="B816" s="1" t="s">
        <v>23</v>
      </c>
      <c r="C816" s="1" t="s">
        <v>20</v>
      </c>
      <c r="D816">
        <v>4.0999999999999996</v>
      </c>
      <c r="E816">
        <v>88</v>
      </c>
      <c r="F816">
        <v>66.14</v>
      </c>
      <c r="G816">
        <v>2255</v>
      </c>
      <c r="H816">
        <v>28425</v>
      </c>
      <c r="I816">
        <v>13</v>
      </c>
      <c r="J816">
        <v>142</v>
      </c>
      <c r="K816">
        <v>98.17</v>
      </c>
      <c r="L816">
        <v>4.0999999999999996</v>
      </c>
      <c r="M816">
        <v>8.8000000000000007</v>
      </c>
      <c r="N816" s="1" t="s">
        <v>21</v>
      </c>
      <c r="O816">
        <v>39</v>
      </c>
      <c r="P816">
        <v>26</v>
      </c>
      <c r="Q816">
        <v>65</v>
      </c>
      <c r="R816">
        <v>1303486.93</v>
      </c>
    </row>
    <row r="817" spans="1:18" x14ac:dyDescent="0.35">
      <c r="A817" s="1" t="s">
        <v>2388</v>
      </c>
      <c r="B817" s="1" t="s">
        <v>23</v>
      </c>
      <c r="C817" s="1" t="s">
        <v>24</v>
      </c>
      <c r="D817">
        <v>3.6</v>
      </c>
      <c r="E817">
        <v>76</v>
      </c>
      <c r="F817">
        <v>34.19</v>
      </c>
      <c r="G817">
        <v>6735</v>
      </c>
      <c r="H817">
        <v>73541</v>
      </c>
      <c r="I817">
        <v>3</v>
      </c>
      <c r="J817">
        <v>576</v>
      </c>
      <c r="K817">
        <v>86.7</v>
      </c>
      <c r="L817">
        <v>4</v>
      </c>
      <c r="M817">
        <v>1.7</v>
      </c>
      <c r="N817" s="1" t="s">
        <v>21</v>
      </c>
      <c r="O817">
        <v>6</v>
      </c>
      <c r="P817">
        <v>11</v>
      </c>
      <c r="Q817">
        <v>17</v>
      </c>
      <c r="R817">
        <v>590421.14</v>
      </c>
    </row>
    <row r="818" spans="1:18" x14ac:dyDescent="0.35">
      <c r="A818" s="1" t="s">
        <v>2393</v>
      </c>
      <c r="B818" s="1" t="s">
        <v>23</v>
      </c>
      <c r="C818" s="1" t="s">
        <v>31</v>
      </c>
      <c r="D818">
        <v>3.8</v>
      </c>
      <c r="E818">
        <v>83</v>
      </c>
      <c r="F818">
        <v>36.47</v>
      </c>
      <c r="G818">
        <v>3791</v>
      </c>
      <c r="H818">
        <v>44835</v>
      </c>
      <c r="I818">
        <v>18</v>
      </c>
      <c r="J818">
        <v>913</v>
      </c>
      <c r="K818">
        <v>139.71</v>
      </c>
      <c r="L818">
        <v>4.0999999999999996</v>
      </c>
      <c r="M818">
        <v>4.2</v>
      </c>
      <c r="N818" s="1" t="s">
        <v>27</v>
      </c>
      <c r="O818">
        <v>4</v>
      </c>
      <c r="P818">
        <v>35</v>
      </c>
      <c r="Q818">
        <v>39</v>
      </c>
      <c r="R818">
        <v>696241.77</v>
      </c>
    </row>
    <row r="819" spans="1:18" x14ac:dyDescent="0.35">
      <c r="A819" s="1" t="s">
        <v>2397</v>
      </c>
      <c r="B819" s="1" t="s">
        <v>23</v>
      </c>
      <c r="C819" s="1" t="s">
        <v>24</v>
      </c>
      <c r="D819">
        <v>3.7</v>
      </c>
      <c r="E819">
        <v>79</v>
      </c>
      <c r="F819">
        <v>29.43</v>
      </c>
      <c r="G819">
        <v>6060</v>
      </c>
      <c r="H819">
        <v>68618</v>
      </c>
      <c r="I819">
        <v>6</v>
      </c>
      <c r="J819">
        <v>264</v>
      </c>
      <c r="K819">
        <v>128.41</v>
      </c>
      <c r="L819">
        <v>1.8</v>
      </c>
      <c r="M819">
        <v>5.4</v>
      </c>
      <c r="N819" s="1" t="s">
        <v>21</v>
      </c>
      <c r="O819">
        <v>72</v>
      </c>
      <c r="P819">
        <v>53</v>
      </c>
      <c r="Q819">
        <v>125</v>
      </c>
      <c r="R819">
        <v>535496.07999999996</v>
      </c>
    </row>
    <row r="820" spans="1:18" x14ac:dyDescent="0.35">
      <c r="A820" s="1" t="s">
        <v>2400</v>
      </c>
      <c r="B820" s="1" t="s">
        <v>23</v>
      </c>
      <c r="C820" s="1" t="s">
        <v>24</v>
      </c>
      <c r="D820">
        <v>3.6</v>
      </c>
      <c r="E820">
        <v>75</v>
      </c>
      <c r="F820">
        <v>29.65</v>
      </c>
      <c r="G820">
        <v>2575</v>
      </c>
      <c r="H820">
        <v>29100</v>
      </c>
      <c r="I820">
        <v>4</v>
      </c>
      <c r="J820">
        <v>261</v>
      </c>
      <c r="K820">
        <v>115.14</v>
      </c>
      <c r="L820">
        <v>5</v>
      </c>
      <c r="M820">
        <v>9.9</v>
      </c>
      <c r="N820" s="1" t="s">
        <v>21</v>
      </c>
      <c r="O820">
        <v>35</v>
      </c>
      <c r="P820">
        <v>31</v>
      </c>
      <c r="Q820">
        <v>66</v>
      </c>
      <c r="R820">
        <v>506247.65</v>
      </c>
    </row>
    <row r="821" spans="1:18" x14ac:dyDescent="0.35">
      <c r="A821" s="1" t="s">
        <v>2402</v>
      </c>
      <c r="B821" s="1" t="s">
        <v>23</v>
      </c>
      <c r="C821" s="1" t="s">
        <v>31</v>
      </c>
      <c r="D821">
        <v>4.7</v>
      </c>
      <c r="E821">
        <v>90</v>
      </c>
      <c r="F821">
        <v>37.06</v>
      </c>
      <c r="G821">
        <v>6042</v>
      </c>
      <c r="H821">
        <v>69063</v>
      </c>
      <c r="I821">
        <v>8</v>
      </c>
      <c r="J821">
        <v>234</v>
      </c>
      <c r="K821">
        <v>65.790000000000006</v>
      </c>
      <c r="L821">
        <v>9.5</v>
      </c>
      <c r="M821">
        <v>1.6</v>
      </c>
      <c r="N821" s="1" t="s">
        <v>21</v>
      </c>
      <c r="O821">
        <v>68</v>
      </c>
      <c r="P821">
        <v>15</v>
      </c>
      <c r="Q821">
        <v>83</v>
      </c>
      <c r="R821">
        <v>760062.73</v>
      </c>
    </row>
    <row r="822" spans="1:18" x14ac:dyDescent="0.35">
      <c r="A822" s="1" t="s">
        <v>2405</v>
      </c>
      <c r="B822" s="1" t="s">
        <v>23</v>
      </c>
      <c r="C822" s="1" t="s">
        <v>20</v>
      </c>
      <c r="D822">
        <v>3.4</v>
      </c>
      <c r="E822">
        <v>85</v>
      </c>
      <c r="F822">
        <v>74.959999999999994</v>
      </c>
      <c r="G822">
        <v>3459</v>
      </c>
      <c r="H822">
        <v>42040</v>
      </c>
      <c r="I822">
        <v>13</v>
      </c>
      <c r="J822">
        <v>220</v>
      </c>
      <c r="K822">
        <v>165.9</v>
      </c>
      <c r="L822">
        <v>4.4000000000000004</v>
      </c>
      <c r="M822">
        <v>8.4</v>
      </c>
      <c r="N822" s="1" t="s">
        <v>21</v>
      </c>
      <c r="O822">
        <v>52</v>
      </c>
      <c r="P822">
        <v>67</v>
      </c>
      <c r="Q822">
        <v>119</v>
      </c>
      <c r="R822">
        <v>1431431.14</v>
      </c>
    </row>
    <row r="823" spans="1:18" x14ac:dyDescent="0.35">
      <c r="A823" s="1" t="s">
        <v>2407</v>
      </c>
      <c r="B823" s="1" t="s">
        <v>23</v>
      </c>
      <c r="C823" s="1" t="s">
        <v>31</v>
      </c>
      <c r="D823">
        <v>4.2</v>
      </c>
      <c r="E823">
        <v>76</v>
      </c>
      <c r="F823">
        <v>33.6</v>
      </c>
      <c r="G823">
        <v>6411</v>
      </c>
      <c r="H823">
        <v>67170</v>
      </c>
      <c r="I823">
        <v>4</v>
      </c>
      <c r="J823">
        <v>123</v>
      </c>
      <c r="K823">
        <v>138.63</v>
      </c>
      <c r="L823">
        <v>6.6</v>
      </c>
      <c r="M823">
        <v>3.1</v>
      </c>
      <c r="N823" s="1" t="s">
        <v>21</v>
      </c>
      <c r="O823">
        <v>36</v>
      </c>
      <c r="P823">
        <v>22</v>
      </c>
      <c r="Q823">
        <v>58</v>
      </c>
      <c r="R823">
        <v>583258.19999999995</v>
      </c>
    </row>
    <row r="824" spans="1:18" x14ac:dyDescent="0.35">
      <c r="A824" s="1" t="s">
        <v>2408</v>
      </c>
      <c r="B824" s="1" t="s">
        <v>23</v>
      </c>
      <c r="C824" s="1" t="s">
        <v>31</v>
      </c>
      <c r="D824">
        <v>4.0999999999999996</v>
      </c>
      <c r="E824">
        <v>72</v>
      </c>
      <c r="F824">
        <v>40.380000000000003</v>
      </c>
      <c r="G824">
        <v>7287</v>
      </c>
      <c r="H824">
        <v>76698</v>
      </c>
      <c r="I824">
        <v>18</v>
      </c>
      <c r="J824">
        <v>302</v>
      </c>
      <c r="K824">
        <v>145.12</v>
      </c>
      <c r="L824">
        <v>9.1</v>
      </c>
      <c r="M824">
        <v>8.1</v>
      </c>
      <c r="N824" s="1" t="s">
        <v>27</v>
      </c>
      <c r="O824">
        <v>19</v>
      </c>
      <c r="P824">
        <v>46</v>
      </c>
      <c r="Q824">
        <v>65</v>
      </c>
      <c r="R824">
        <v>681305.94</v>
      </c>
    </row>
    <row r="825" spans="1:18" x14ac:dyDescent="0.35">
      <c r="A825" s="1" t="s">
        <v>2410</v>
      </c>
      <c r="B825" s="1" t="s">
        <v>23</v>
      </c>
      <c r="C825" s="1" t="s">
        <v>26</v>
      </c>
      <c r="D825">
        <v>3.2</v>
      </c>
      <c r="E825">
        <v>71</v>
      </c>
      <c r="F825">
        <v>50.86</v>
      </c>
      <c r="G825">
        <v>6389</v>
      </c>
      <c r="H825">
        <v>64789</v>
      </c>
      <c r="I825">
        <v>8</v>
      </c>
      <c r="J825">
        <v>347</v>
      </c>
      <c r="K825">
        <v>130.12</v>
      </c>
      <c r="L825">
        <v>7.9</v>
      </c>
      <c r="M825">
        <v>5.8</v>
      </c>
      <c r="N825" s="1" t="s">
        <v>21</v>
      </c>
      <c r="O825">
        <v>58</v>
      </c>
      <c r="P825">
        <v>60</v>
      </c>
      <c r="Q825">
        <v>118</v>
      </c>
      <c r="R825">
        <v>825190.57</v>
      </c>
    </row>
    <row r="826" spans="1:18" x14ac:dyDescent="0.35">
      <c r="A826" s="1" t="s">
        <v>2416</v>
      </c>
      <c r="B826" s="1" t="s">
        <v>23</v>
      </c>
      <c r="C826" s="1" t="s">
        <v>37</v>
      </c>
      <c r="D826">
        <v>3.8</v>
      </c>
      <c r="E826">
        <v>87</v>
      </c>
      <c r="F826">
        <v>56.74</v>
      </c>
      <c r="G826">
        <v>6816</v>
      </c>
      <c r="H826">
        <v>67199</v>
      </c>
      <c r="I826">
        <v>3</v>
      </c>
      <c r="J826">
        <v>773</v>
      </c>
      <c r="K826">
        <v>154.24</v>
      </c>
      <c r="L826">
        <v>9.4</v>
      </c>
      <c r="M826">
        <v>4.8</v>
      </c>
      <c r="N826" s="1" t="s">
        <v>27</v>
      </c>
      <c r="O826">
        <v>86</v>
      </c>
      <c r="P826">
        <v>58</v>
      </c>
      <c r="Q826">
        <v>144</v>
      </c>
      <c r="R826">
        <v>1114467.73</v>
      </c>
    </row>
    <row r="827" spans="1:18" x14ac:dyDescent="0.35">
      <c r="A827" s="1" t="s">
        <v>2418</v>
      </c>
      <c r="B827" s="1" t="s">
        <v>23</v>
      </c>
      <c r="C827" s="1" t="s">
        <v>42</v>
      </c>
      <c r="D827">
        <v>4.5</v>
      </c>
      <c r="E827">
        <v>89</v>
      </c>
      <c r="F827">
        <v>41.62</v>
      </c>
      <c r="G827">
        <v>7681</v>
      </c>
      <c r="H827">
        <v>78500</v>
      </c>
      <c r="I827">
        <v>8</v>
      </c>
      <c r="J827">
        <v>761</v>
      </c>
      <c r="K827">
        <v>196.43</v>
      </c>
      <c r="L827">
        <v>5.0999999999999996</v>
      </c>
      <c r="M827">
        <v>8.1999999999999993</v>
      </c>
      <c r="N827" s="1" t="s">
        <v>21</v>
      </c>
      <c r="O827">
        <v>68</v>
      </c>
      <c r="P827">
        <v>15</v>
      </c>
      <c r="Q827">
        <v>83</v>
      </c>
      <c r="R827">
        <v>846288.38</v>
      </c>
    </row>
    <row r="828" spans="1:18" x14ac:dyDescent="0.35">
      <c r="A828" s="1" t="s">
        <v>2419</v>
      </c>
      <c r="B828" s="1" t="s">
        <v>23</v>
      </c>
      <c r="C828" s="1" t="s">
        <v>20</v>
      </c>
      <c r="D828">
        <v>3.2</v>
      </c>
      <c r="E828">
        <v>75</v>
      </c>
      <c r="F828">
        <v>72.02</v>
      </c>
      <c r="G828">
        <v>2770</v>
      </c>
      <c r="H828">
        <v>30114</v>
      </c>
      <c r="I828">
        <v>12</v>
      </c>
      <c r="J828">
        <v>706</v>
      </c>
      <c r="K828">
        <v>134.66</v>
      </c>
      <c r="L828">
        <v>8.1</v>
      </c>
      <c r="M828">
        <v>5.0999999999999996</v>
      </c>
      <c r="N828" s="1" t="s">
        <v>21</v>
      </c>
      <c r="O828">
        <v>45</v>
      </c>
      <c r="P828">
        <v>35</v>
      </c>
      <c r="Q828">
        <v>80</v>
      </c>
      <c r="R828">
        <v>1214362.8</v>
      </c>
    </row>
    <row r="829" spans="1:18" x14ac:dyDescent="0.35">
      <c r="A829" s="1" t="s">
        <v>2420</v>
      </c>
      <c r="B829" s="1" t="s">
        <v>23</v>
      </c>
      <c r="C829" s="1" t="s">
        <v>26</v>
      </c>
      <c r="D829">
        <v>4</v>
      </c>
      <c r="E829">
        <v>79</v>
      </c>
      <c r="F829">
        <v>55.5</v>
      </c>
      <c r="G829">
        <v>2940</v>
      </c>
      <c r="H829">
        <v>33091</v>
      </c>
      <c r="I829">
        <v>5</v>
      </c>
      <c r="J829">
        <v>266</v>
      </c>
      <c r="K829">
        <v>84.35</v>
      </c>
      <c r="L829">
        <v>8.6</v>
      </c>
      <c r="M829">
        <v>6.5</v>
      </c>
      <c r="N829" s="1" t="s">
        <v>21</v>
      </c>
      <c r="O829">
        <v>66</v>
      </c>
      <c r="P829">
        <v>18</v>
      </c>
      <c r="Q829">
        <v>84</v>
      </c>
      <c r="R829">
        <v>984014.05</v>
      </c>
    </row>
    <row r="830" spans="1:18" x14ac:dyDescent="0.35">
      <c r="A830" s="1" t="s">
        <v>2422</v>
      </c>
      <c r="B830" s="1" t="s">
        <v>23</v>
      </c>
      <c r="C830" s="1" t="s">
        <v>42</v>
      </c>
      <c r="D830">
        <v>3.7</v>
      </c>
      <c r="E830">
        <v>78</v>
      </c>
      <c r="F830">
        <v>35.07</v>
      </c>
      <c r="G830">
        <v>3394</v>
      </c>
      <c r="H830">
        <v>38010</v>
      </c>
      <c r="I830">
        <v>3</v>
      </c>
      <c r="J830">
        <v>286</v>
      </c>
      <c r="K830">
        <v>64.36</v>
      </c>
      <c r="L830">
        <v>4.0999999999999996</v>
      </c>
      <c r="M830">
        <v>5.7</v>
      </c>
      <c r="N830" s="1" t="s">
        <v>27</v>
      </c>
      <c r="O830">
        <v>3</v>
      </c>
      <c r="P830">
        <v>38</v>
      </c>
      <c r="Q830">
        <v>41</v>
      </c>
      <c r="R830">
        <v>615967.11</v>
      </c>
    </row>
    <row r="831" spans="1:18" x14ac:dyDescent="0.35">
      <c r="A831" s="1" t="s">
        <v>2426</v>
      </c>
      <c r="B831" s="1" t="s">
        <v>23</v>
      </c>
      <c r="C831" s="1" t="s">
        <v>24</v>
      </c>
      <c r="D831">
        <v>3.9</v>
      </c>
      <c r="E831">
        <v>83</v>
      </c>
      <c r="F831">
        <v>25.68</v>
      </c>
      <c r="G831">
        <v>2621</v>
      </c>
      <c r="H831">
        <v>25140</v>
      </c>
      <c r="I831">
        <v>10</v>
      </c>
      <c r="J831">
        <v>307</v>
      </c>
      <c r="K831">
        <v>122.55</v>
      </c>
      <c r="L831">
        <v>2.2000000000000002</v>
      </c>
      <c r="M831">
        <v>9.9</v>
      </c>
      <c r="N831" s="1" t="s">
        <v>27</v>
      </c>
      <c r="O831">
        <v>30</v>
      </c>
      <c r="P831">
        <v>12</v>
      </c>
      <c r="Q831">
        <v>42</v>
      </c>
      <c r="R831">
        <v>489716.42</v>
      </c>
    </row>
    <row r="832" spans="1:18" x14ac:dyDescent="0.35">
      <c r="A832" s="1" t="s">
        <v>2431</v>
      </c>
      <c r="B832" s="1" t="s">
        <v>23</v>
      </c>
      <c r="C832" s="1" t="s">
        <v>24</v>
      </c>
      <c r="D832">
        <v>3.3</v>
      </c>
      <c r="E832">
        <v>78</v>
      </c>
      <c r="F832">
        <v>28.66</v>
      </c>
      <c r="G832">
        <v>3344</v>
      </c>
      <c r="H832">
        <v>35359</v>
      </c>
      <c r="I832">
        <v>6</v>
      </c>
      <c r="J832">
        <v>752</v>
      </c>
      <c r="K832">
        <v>286.32</v>
      </c>
      <c r="L832">
        <v>7.7</v>
      </c>
      <c r="M832">
        <v>8</v>
      </c>
      <c r="N832" s="1" t="s">
        <v>21</v>
      </c>
      <c r="O832">
        <v>7</v>
      </c>
      <c r="P832">
        <v>8</v>
      </c>
      <c r="Q832">
        <v>15</v>
      </c>
      <c r="R832">
        <v>512137.97</v>
      </c>
    </row>
    <row r="833" spans="1:18" x14ac:dyDescent="0.35">
      <c r="A833" s="1" t="s">
        <v>2433</v>
      </c>
      <c r="B833" s="1" t="s">
        <v>23</v>
      </c>
      <c r="C833" s="1" t="s">
        <v>20</v>
      </c>
      <c r="D833">
        <v>4.9000000000000004</v>
      </c>
      <c r="E833">
        <v>84</v>
      </c>
      <c r="F833">
        <v>68.400000000000006</v>
      </c>
      <c r="G833">
        <v>3375</v>
      </c>
      <c r="H833">
        <v>34497</v>
      </c>
      <c r="I833">
        <v>13</v>
      </c>
      <c r="J833">
        <v>813</v>
      </c>
      <c r="K833">
        <v>178.85</v>
      </c>
      <c r="L833">
        <v>2.5</v>
      </c>
      <c r="M833">
        <v>3.2</v>
      </c>
      <c r="N833" s="1" t="s">
        <v>27</v>
      </c>
      <c r="O833">
        <v>71</v>
      </c>
      <c r="P833">
        <v>56</v>
      </c>
      <c r="Q833">
        <v>127</v>
      </c>
      <c r="R833">
        <v>1291236.55</v>
      </c>
    </row>
    <row r="834" spans="1:18" x14ac:dyDescent="0.35">
      <c r="A834" s="1" t="s">
        <v>2434</v>
      </c>
      <c r="B834" s="1" t="s">
        <v>23</v>
      </c>
      <c r="C834" s="1" t="s">
        <v>42</v>
      </c>
      <c r="D834">
        <v>4.0999999999999996</v>
      </c>
      <c r="E834">
        <v>73</v>
      </c>
      <c r="F834">
        <v>45.77</v>
      </c>
      <c r="G834">
        <v>4940</v>
      </c>
      <c r="H834">
        <v>49291</v>
      </c>
      <c r="I834">
        <v>5</v>
      </c>
      <c r="J834">
        <v>773</v>
      </c>
      <c r="K834">
        <v>162.82</v>
      </c>
      <c r="L834">
        <v>7.3</v>
      </c>
      <c r="M834">
        <v>4.2</v>
      </c>
      <c r="N834" s="1" t="s">
        <v>27</v>
      </c>
      <c r="O834">
        <v>29</v>
      </c>
      <c r="P834">
        <v>5</v>
      </c>
      <c r="Q834">
        <v>34</v>
      </c>
      <c r="R834">
        <v>755451.72</v>
      </c>
    </row>
    <row r="835" spans="1:18" x14ac:dyDescent="0.35">
      <c r="A835" s="1" t="s">
        <v>2443</v>
      </c>
      <c r="B835" s="1" t="s">
        <v>23</v>
      </c>
      <c r="C835" s="1" t="s">
        <v>24</v>
      </c>
      <c r="D835">
        <v>3.4</v>
      </c>
      <c r="E835">
        <v>82</v>
      </c>
      <c r="F835">
        <v>27.34</v>
      </c>
      <c r="G835">
        <v>5385</v>
      </c>
      <c r="H835">
        <v>55320</v>
      </c>
      <c r="I835">
        <v>19</v>
      </c>
      <c r="J835">
        <v>502</v>
      </c>
      <c r="K835">
        <v>145.69999999999999</v>
      </c>
      <c r="L835">
        <v>2.8</v>
      </c>
      <c r="M835">
        <v>8.1999999999999993</v>
      </c>
      <c r="N835" s="1" t="s">
        <v>27</v>
      </c>
      <c r="O835">
        <v>50</v>
      </c>
      <c r="P835">
        <v>48</v>
      </c>
      <c r="Q835">
        <v>98</v>
      </c>
      <c r="R835">
        <v>529998.54</v>
      </c>
    </row>
    <row r="836" spans="1:18" x14ac:dyDescent="0.35">
      <c r="A836" s="1" t="s">
        <v>2445</v>
      </c>
      <c r="B836" s="1" t="s">
        <v>23</v>
      </c>
      <c r="C836" s="1" t="s">
        <v>37</v>
      </c>
      <c r="D836">
        <v>3.6</v>
      </c>
      <c r="E836">
        <v>72</v>
      </c>
      <c r="F836">
        <v>57.26</v>
      </c>
      <c r="G836">
        <v>6742</v>
      </c>
      <c r="H836">
        <v>71988</v>
      </c>
      <c r="I836">
        <v>8</v>
      </c>
      <c r="J836">
        <v>907</v>
      </c>
      <c r="K836">
        <v>227.69</v>
      </c>
      <c r="L836">
        <v>1.5</v>
      </c>
      <c r="M836">
        <v>7.3</v>
      </c>
      <c r="N836" s="1" t="s">
        <v>27</v>
      </c>
      <c r="O836">
        <v>42</v>
      </c>
      <c r="P836">
        <v>49</v>
      </c>
      <c r="Q836">
        <v>91</v>
      </c>
      <c r="R836">
        <v>936012.74</v>
      </c>
    </row>
    <row r="837" spans="1:18" x14ac:dyDescent="0.35">
      <c r="A837" s="1" t="s">
        <v>2446</v>
      </c>
      <c r="B837" s="1" t="s">
        <v>23</v>
      </c>
      <c r="C837" s="1" t="s">
        <v>42</v>
      </c>
      <c r="D837">
        <v>3</v>
      </c>
      <c r="E837">
        <v>82</v>
      </c>
      <c r="F837">
        <v>38.729999999999997</v>
      </c>
      <c r="G837">
        <v>4091</v>
      </c>
      <c r="H837">
        <v>39378</v>
      </c>
      <c r="I837">
        <v>19</v>
      </c>
      <c r="J837">
        <v>938</v>
      </c>
      <c r="K837">
        <v>166.28</v>
      </c>
      <c r="L837">
        <v>7.3</v>
      </c>
      <c r="M837">
        <v>9.6</v>
      </c>
      <c r="N837" s="1" t="s">
        <v>27</v>
      </c>
      <c r="O837">
        <v>1</v>
      </c>
      <c r="P837">
        <v>46</v>
      </c>
      <c r="Q837">
        <v>47</v>
      </c>
      <c r="R837">
        <v>734765.05</v>
      </c>
    </row>
    <row r="838" spans="1:18" x14ac:dyDescent="0.35">
      <c r="A838" s="1" t="s">
        <v>2448</v>
      </c>
      <c r="B838" s="1" t="s">
        <v>23</v>
      </c>
      <c r="C838" s="1" t="s">
        <v>24</v>
      </c>
      <c r="D838">
        <v>3.3</v>
      </c>
      <c r="E838">
        <v>88</v>
      </c>
      <c r="F838">
        <v>27.69</v>
      </c>
      <c r="G838">
        <v>5083</v>
      </c>
      <c r="H838">
        <v>53613</v>
      </c>
      <c r="I838">
        <v>16</v>
      </c>
      <c r="J838">
        <v>69</v>
      </c>
      <c r="K838">
        <v>256.18</v>
      </c>
      <c r="L838">
        <v>5.0999999999999996</v>
      </c>
      <c r="M838">
        <v>8.4</v>
      </c>
      <c r="N838" s="1" t="s">
        <v>21</v>
      </c>
      <c r="O838">
        <v>61</v>
      </c>
      <c r="P838">
        <v>68</v>
      </c>
      <c r="Q838">
        <v>129</v>
      </c>
      <c r="R838">
        <v>570406.84</v>
      </c>
    </row>
    <row r="839" spans="1:18" x14ac:dyDescent="0.35">
      <c r="A839" s="1" t="s">
        <v>2449</v>
      </c>
      <c r="B839" s="1" t="s">
        <v>23</v>
      </c>
      <c r="C839" s="1" t="s">
        <v>24</v>
      </c>
      <c r="D839">
        <v>3</v>
      </c>
      <c r="E839">
        <v>87</v>
      </c>
      <c r="F839">
        <v>25.05</v>
      </c>
      <c r="G839">
        <v>2262</v>
      </c>
      <c r="H839">
        <v>27849</v>
      </c>
      <c r="I839">
        <v>5</v>
      </c>
      <c r="J839">
        <v>121</v>
      </c>
      <c r="K839">
        <v>297.2</v>
      </c>
      <c r="L839">
        <v>5.8</v>
      </c>
      <c r="M839">
        <v>1.4</v>
      </c>
      <c r="N839" s="1" t="s">
        <v>27</v>
      </c>
      <c r="O839">
        <v>3</v>
      </c>
      <c r="P839">
        <v>40</v>
      </c>
      <c r="Q839">
        <v>43</v>
      </c>
      <c r="R839">
        <v>491982.25</v>
      </c>
    </row>
    <row r="840" spans="1:18" x14ac:dyDescent="0.35">
      <c r="A840" s="1" t="s">
        <v>2452</v>
      </c>
      <c r="B840" s="1" t="s">
        <v>23</v>
      </c>
      <c r="C840" s="1" t="s">
        <v>20</v>
      </c>
      <c r="D840">
        <v>3.8</v>
      </c>
      <c r="E840">
        <v>83</v>
      </c>
      <c r="F840">
        <v>65.95</v>
      </c>
      <c r="G840">
        <v>2814</v>
      </c>
      <c r="H840">
        <v>35073</v>
      </c>
      <c r="I840">
        <v>6</v>
      </c>
      <c r="J840">
        <v>761</v>
      </c>
      <c r="K840">
        <v>186.36</v>
      </c>
      <c r="L840">
        <v>6.5</v>
      </c>
      <c r="M840">
        <v>6.6</v>
      </c>
      <c r="N840" s="1" t="s">
        <v>21</v>
      </c>
      <c r="O840">
        <v>10</v>
      </c>
      <c r="P840">
        <v>76</v>
      </c>
      <c r="Q840">
        <v>86</v>
      </c>
      <c r="R840">
        <v>1224491.5</v>
      </c>
    </row>
    <row r="841" spans="1:18" x14ac:dyDescent="0.35">
      <c r="A841" s="1" t="s">
        <v>2454</v>
      </c>
      <c r="B841" s="1" t="s">
        <v>23</v>
      </c>
      <c r="C841" s="1" t="s">
        <v>24</v>
      </c>
      <c r="D841">
        <v>4.8</v>
      </c>
      <c r="E841">
        <v>86</v>
      </c>
      <c r="F841">
        <v>31.12</v>
      </c>
      <c r="G841">
        <v>7492</v>
      </c>
      <c r="H841">
        <v>79768</v>
      </c>
      <c r="I841">
        <v>15</v>
      </c>
      <c r="J841">
        <v>422</v>
      </c>
      <c r="K841">
        <v>273.29000000000002</v>
      </c>
      <c r="L841">
        <v>6.9</v>
      </c>
      <c r="M841">
        <v>7.4</v>
      </c>
      <c r="N841" s="1" t="s">
        <v>21</v>
      </c>
      <c r="O841">
        <v>75</v>
      </c>
      <c r="P841">
        <v>9</v>
      </c>
      <c r="Q841">
        <v>84</v>
      </c>
      <c r="R841">
        <v>626948.56000000006</v>
      </c>
    </row>
    <row r="842" spans="1:18" x14ac:dyDescent="0.35">
      <c r="A842" s="1" t="s">
        <v>2455</v>
      </c>
      <c r="B842" s="1" t="s">
        <v>23</v>
      </c>
      <c r="C842" s="1" t="s">
        <v>37</v>
      </c>
      <c r="D842">
        <v>3.9</v>
      </c>
      <c r="E842">
        <v>72</v>
      </c>
      <c r="F842">
        <v>65.92</v>
      </c>
      <c r="G842">
        <v>5705</v>
      </c>
      <c r="H842">
        <v>61771</v>
      </c>
      <c r="I842">
        <v>10</v>
      </c>
      <c r="J842">
        <v>744</v>
      </c>
      <c r="K842">
        <v>277.58</v>
      </c>
      <c r="L842">
        <v>1.7</v>
      </c>
      <c r="M842">
        <v>8.8000000000000007</v>
      </c>
      <c r="N842" s="1" t="s">
        <v>21</v>
      </c>
      <c r="O842">
        <v>41</v>
      </c>
      <c r="P842">
        <v>18</v>
      </c>
      <c r="Q842">
        <v>59</v>
      </c>
      <c r="R842">
        <v>1071699.8899999999</v>
      </c>
    </row>
    <row r="843" spans="1:18" x14ac:dyDescent="0.35">
      <c r="A843" s="1" t="s">
        <v>2457</v>
      </c>
      <c r="B843" s="1" t="s">
        <v>23</v>
      </c>
      <c r="C843" s="1" t="s">
        <v>20</v>
      </c>
      <c r="D843">
        <v>4.0999999999999996</v>
      </c>
      <c r="E843">
        <v>78</v>
      </c>
      <c r="F843">
        <v>66.099999999999994</v>
      </c>
      <c r="G843">
        <v>3796</v>
      </c>
      <c r="H843">
        <v>41537</v>
      </c>
      <c r="I843">
        <v>19</v>
      </c>
      <c r="J843">
        <v>586</v>
      </c>
      <c r="K843">
        <v>139.59</v>
      </c>
      <c r="L843">
        <v>5.7</v>
      </c>
      <c r="M843">
        <v>6.5</v>
      </c>
      <c r="N843" s="1" t="s">
        <v>27</v>
      </c>
      <c r="O843">
        <v>27</v>
      </c>
      <c r="P843">
        <v>42</v>
      </c>
      <c r="Q843">
        <v>69</v>
      </c>
      <c r="R843">
        <v>1167723.95</v>
      </c>
    </row>
    <row r="844" spans="1:18" x14ac:dyDescent="0.35">
      <c r="A844" s="1" t="s">
        <v>2459</v>
      </c>
      <c r="B844" s="1" t="s">
        <v>23</v>
      </c>
      <c r="C844" s="1" t="s">
        <v>26</v>
      </c>
      <c r="D844">
        <v>3.1</v>
      </c>
      <c r="E844">
        <v>73</v>
      </c>
      <c r="F844">
        <v>51.2</v>
      </c>
      <c r="G844">
        <v>5241</v>
      </c>
      <c r="H844">
        <v>59613</v>
      </c>
      <c r="I844">
        <v>9</v>
      </c>
      <c r="J844">
        <v>333</v>
      </c>
      <c r="K844">
        <v>172.71</v>
      </c>
      <c r="L844">
        <v>7.1</v>
      </c>
      <c r="M844">
        <v>7.9</v>
      </c>
      <c r="N844" s="1" t="s">
        <v>21</v>
      </c>
      <c r="O844">
        <v>28</v>
      </c>
      <c r="P844">
        <v>26</v>
      </c>
      <c r="Q844">
        <v>54</v>
      </c>
      <c r="R844">
        <v>849307.35</v>
      </c>
    </row>
    <row r="845" spans="1:18" x14ac:dyDescent="0.35">
      <c r="A845" s="1" t="s">
        <v>2464</v>
      </c>
      <c r="B845" s="1" t="s">
        <v>23</v>
      </c>
      <c r="C845" s="1" t="s">
        <v>20</v>
      </c>
      <c r="D845">
        <v>4</v>
      </c>
      <c r="E845">
        <v>77</v>
      </c>
      <c r="F845">
        <v>75.069999999999993</v>
      </c>
      <c r="G845">
        <v>1910</v>
      </c>
      <c r="H845">
        <v>27665</v>
      </c>
      <c r="I845">
        <v>18</v>
      </c>
      <c r="J845">
        <v>598</v>
      </c>
      <c r="K845">
        <v>156.97999999999999</v>
      </c>
      <c r="L845">
        <v>2.6</v>
      </c>
      <c r="M845">
        <v>5.7</v>
      </c>
      <c r="N845" s="1" t="s">
        <v>27</v>
      </c>
      <c r="O845">
        <v>53</v>
      </c>
      <c r="P845">
        <v>27</v>
      </c>
      <c r="Q845">
        <v>80</v>
      </c>
      <c r="R845">
        <v>1299505.26</v>
      </c>
    </row>
    <row r="846" spans="1:18" x14ac:dyDescent="0.35">
      <c r="A846" s="1" t="s">
        <v>2473</v>
      </c>
      <c r="B846" s="1" t="s">
        <v>23</v>
      </c>
      <c r="C846" s="1" t="s">
        <v>26</v>
      </c>
      <c r="D846">
        <v>3.7</v>
      </c>
      <c r="E846">
        <v>81</v>
      </c>
      <c r="F846">
        <v>50.02</v>
      </c>
      <c r="G846">
        <v>5761</v>
      </c>
      <c r="H846">
        <v>59119</v>
      </c>
      <c r="I846">
        <v>15</v>
      </c>
      <c r="J846">
        <v>73</v>
      </c>
      <c r="K846">
        <v>82.18</v>
      </c>
      <c r="L846">
        <v>8.1999999999999993</v>
      </c>
      <c r="M846">
        <v>3.7</v>
      </c>
      <c r="N846" s="1" t="s">
        <v>21</v>
      </c>
      <c r="O846">
        <v>7</v>
      </c>
      <c r="P846">
        <v>17</v>
      </c>
      <c r="Q846">
        <v>24</v>
      </c>
      <c r="R846">
        <v>921198.71</v>
      </c>
    </row>
    <row r="847" spans="1:18" x14ac:dyDescent="0.35">
      <c r="A847" s="1" t="s">
        <v>2480</v>
      </c>
      <c r="B847" s="1" t="s">
        <v>23</v>
      </c>
      <c r="C847" s="1" t="s">
        <v>37</v>
      </c>
      <c r="D847">
        <v>3.1</v>
      </c>
      <c r="E847">
        <v>83</v>
      </c>
      <c r="F847">
        <v>58.83</v>
      </c>
      <c r="G847">
        <v>5442</v>
      </c>
      <c r="H847">
        <v>55504</v>
      </c>
      <c r="I847">
        <v>11</v>
      </c>
      <c r="J847">
        <v>552</v>
      </c>
      <c r="K847">
        <v>269.14</v>
      </c>
      <c r="L847">
        <v>6</v>
      </c>
      <c r="M847">
        <v>5.4</v>
      </c>
      <c r="N847" s="1" t="s">
        <v>21</v>
      </c>
      <c r="O847">
        <v>73</v>
      </c>
      <c r="P847">
        <v>33</v>
      </c>
      <c r="Q847">
        <v>106</v>
      </c>
      <c r="R847">
        <v>1104331.0900000001</v>
      </c>
    </row>
    <row r="848" spans="1:18" x14ac:dyDescent="0.35">
      <c r="A848" s="1" t="s">
        <v>2481</v>
      </c>
      <c r="B848" s="1" t="s">
        <v>23</v>
      </c>
      <c r="C848" s="1" t="s">
        <v>31</v>
      </c>
      <c r="D848">
        <v>4</v>
      </c>
      <c r="E848">
        <v>75</v>
      </c>
      <c r="F848">
        <v>35.15</v>
      </c>
      <c r="G848">
        <v>4679</v>
      </c>
      <c r="H848">
        <v>48586</v>
      </c>
      <c r="I848">
        <v>8</v>
      </c>
      <c r="J848">
        <v>304</v>
      </c>
      <c r="K848">
        <v>133</v>
      </c>
      <c r="L848">
        <v>6</v>
      </c>
      <c r="M848">
        <v>7.3</v>
      </c>
      <c r="N848" s="1" t="s">
        <v>27</v>
      </c>
      <c r="O848">
        <v>12</v>
      </c>
      <c r="P848">
        <v>26</v>
      </c>
      <c r="Q848">
        <v>38</v>
      </c>
      <c r="R848">
        <v>603380.25</v>
      </c>
    </row>
    <row r="849" spans="1:18" x14ac:dyDescent="0.35">
      <c r="A849" s="1" t="s">
        <v>2482</v>
      </c>
      <c r="B849" s="1" t="s">
        <v>23</v>
      </c>
      <c r="C849" s="1" t="s">
        <v>31</v>
      </c>
      <c r="D849">
        <v>3.6</v>
      </c>
      <c r="E849">
        <v>86</v>
      </c>
      <c r="F849">
        <v>37.090000000000003</v>
      </c>
      <c r="G849">
        <v>5004</v>
      </c>
      <c r="H849">
        <v>54084</v>
      </c>
      <c r="I849">
        <v>14</v>
      </c>
      <c r="J849">
        <v>426</v>
      </c>
      <c r="K849">
        <v>216.4</v>
      </c>
      <c r="L849">
        <v>8.1999999999999993</v>
      </c>
      <c r="M849">
        <v>8.3000000000000007</v>
      </c>
      <c r="N849" s="1" t="s">
        <v>21</v>
      </c>
      <c r="O849">
        <v>77</v>
      </c>
      <c r="P849">
        <v>44</v>
      </c>
      <c r="Q849">
        <v>121</v>
      </c>
      <c r="R849">
        <v>736353.15</v>
      </c>
    </row>
    <row r="850" spans="1:18" x14ac:dyDescent="0.35">
      <c r="A850" s="1" t="s">
        <v>2485</v>
      </c>
      <c r="B850" s="1" t="s">
        <v>23</v>
      </c>
      <c r="C850" s="1" t="s">
        <v>20</v>
      </c>
      <c r="D850">
        <v>3.9</v>
      </c>
      <c r="E850">
        <v>70</v>
      </c>
      <c r="F850">
        <v>71.45</v>
      </c>
      <c r="G850">
        <v>5773</v>
      </c>
      <c r="H850">
        <v>64586</v>
      </c>
      <c r="I850">
        <v>18</v>
      </c>
      <c r="J850">
        <v>158</v>
      </c>
      <c r="K850">
        <v>102.57</v>
      </c>
      <c r="L850">
        <v>6.2</v>
      </c>
      <c r="M850">
        <v>9</v>
      </c>
      <c r="N850" s="1" t="s">
        <v>21</v>
      </c>
      <c r="O850">
        <v>36</v>
      </c>
      <c r="P850">
        <v>9</v>
      </c>
      <c r="Q850">
        <v>45</v>
      </c>
      <c r="R850">
        <v>1136348.55</v>
      </c>
    </row>
    <row r="851" spans="1:18" x14ac:dyDescent="0.35">
      <c r="A851" s="1" t="s">
        <v>2490</v>
      </c>
      <c r="B851" s="1" t="s">
        <v>23</v>
      </c>
      <c r="C851" s="1" t="s">
        <v>37</v>
      </c>
      <c r="D851">
        <v>5</v>
      </c>
      <c r="E851">
        <v>82</v>
      </c>
      <c r="F851">
        <v>59.69</v>
      </c>
      <c r="G851">
        <v>8113</v>
      </c>
      <c r="H851">
        <v>83843</v>
      </c>
      <c r="I851">
        <v>19</v>
      </c>
      <c r="J851">
        <v>294</v>
      </c>
      <c r="K851">
        <v>183.16</v>
      </c>
      <c r="L851">
        <v>9.9</v>
      </c>
      <c r="M851">
        <v>7.8</v>
      </c>
      <c r="N851" s="1" t="s">
        <v>27</v>
      </c>
      <c r="O851">
        <v>23</v>
      </c>
      <c r="P851">
        <v>2</v>
      </c>
      <c r="Q851">
        <v>25</v>
      </c>
      <c r="R851">
        <v>1118204.92</v>
      </c>
    </row>
    <row r="852" spans="1:18" x14ac:dyDescent="0.35">
      <c r="A852" s="1" t="s">
        <v>2492</v>
      </c>
      <c r="B852" s="1" t="s">
        <v>23</v>
      </c>
      <c r="C852" s="1" t="s">
        <v>26</v>
      </c>
      <c r="D852">
        <v>3.2</v>
      </c>
      <c r="E852">
        <v>90</v>
      </c>
      <c r="F852">
        <v>51.31</v>
      </c>
      <c r="G852">
        <v>2873</v>
      </c>
      <c r="H852">
        <v>33048</v>
      </c>
      <c r="I852">
        <v>11</v>
      </c>
      <c r="J852">
        <v>471</v>
      </c>
      <c r="K852">
        <v>212.45</v>
      </c>
      <c r="L852">
        <v>4.9000000000000004</v>
      </c>
      <c r="M852">
        <v>8</v>
      </c>
      <c r="N852" s="1" t="s">
        <v>27</v>
      </c>
      <c r="O852">
        <v>10</v>
      </c>
      <c r="P852">
        <v>61</v>
      </c>
      <c r="Q852">
        <v>71</v>
      </c>
      <c r="R852">
        <v>1039317.01</v>
      </c>
    </row>
    <row r="853" spans="1:18" x14ac:dyDescent="0.35">
      <c r="A853" s="1" t="s">
        <v>2495</v>
      </c>
      <c r="B853" s="1" t="s">
        <v>23</v>
      </c>
      <c r="C853" s="1" t="s">
        <v>31</v>
      </c>
      <c r="D853">
        <v>4.3</v>
      </c>
      <c r="E853">
        <v>89</v>
      </c>
      <c r="F853">
        <v>35.06</v>
      </c>
      <c r="G853">
        <v>4994</v>
      </c>
      <c r="H853">
        <v>58423</v>
      </c>
      <c r="I853">
        <v>16</v>
      </c>
      <c r="J853">
        <v>474</v>
      </c>
      <c r="K853">
        <v>188.81</v>
      </c>
      <c r="L853">
        <v>6.5</v>
      </c>
      <c r="M853">
        <v>1.9</v>
      </c>
      <c r="N853" s="1" t="s">
        <v>27</v>
      </c>
      <c r="O853">
        <v>27</v>
      </c>
      <c r="P853">
        <v>66</v>
      </c>
      <c r="Q853">
        <v>93</v>
      </c>
      <c r="R853">
        <v>718175.19</v>
      </c>
    </row>
    <row r="854" spans="1:18" x14ac:dyDescent="0.35">
      <c r="A854" s="1" t="s">
        <v>2499</v>
      </c>
      <c r="B854" s="1" t="s">
        <v>23</v>
      </c>
      <c r="C854" s="1" t="s">
        <v>20</v>
      </c>
      <c r="D854">
        <v>4.2</v>
      </c>
      <c r="E854">
        <v>78</v>
      </c>
      <c r="F854">
        <v>74.260000000000005</v>
      </c>
      <c r="G854">
        <v>5448</v>
      </c>
      <c r="H854">
        <v>57779</v>
      </c>
      <c r="I854">
        <v>6</v>
      </c>
      <c r="J854">
        <v>634</v>
      </c>
      <c r="K854">
        <v>199.85</v>
      </c>
      <c r="L854">
        <v>3.4</v>
      </c>
      <c r="M854">
        <v>4.5999999999999996</v>
      </c>
      <c r="N854" s="1" t="s">
        <v>21</v>
      </c>
      <c r="O854">
        <v>47</v>
      </c>
      <c r="P854">
        <v>30</v>
      </c>
      <c r="Q854">
        <v>77</v>
      </c>
      <c r="R854">
        <v>1296556.29</v>
      </c>
    </row>
    <row r="855" spans="1:18" x14ac:dyDescent="0.35">
      <c r="A855" s="1" t="s">
        <v>2500</v>
      </c>
      <c r="B855" s="1" t="s">
        <v>23</v>
      </c>
      <c r="C855" s="1" t="s">
        <v>42</v>
      </c>
      <c r="D855">
        <v>4.4000000000000004</v>
      </c>
      <c r="E855">
        <v>84</v>
      </c>
      <c r="F855">
        <v>42.37</v>
      </c>
      <c r="G855">
        <v>5692</v>
      </c>
      <c r="H855">
        <v>61612</v>
      </c>
      <c r="I855">
        <v>7</v>
      </c>
      <c r="J855">
        <v>246</v>
      </c>
      <c r="K855">
        <v>293.13</v>
      </c>
      <c r="L855">
        <v>4.5</v>
      </c>
      <c r="M855">
        <v>3.3</v>
      </c>
      <c r="N855" s="1" t="s">
        <v>27</v>
      </c>
      <c r="O855">
        <v>25</v>
      </c>
      <c r="P855">
        <v>59</v>
      </c>
      <c r="Q855">
        <v>84</v>
      </c>
      <c r="R855">
        <v>806008.2</v>
      </c>
    </row>
    <row r="856" spans="1:18" x14ac:dyDescent="0.35">
      <c r="A856" s="1" t="s">
        <v>2501</v>
      </c>
      <c r="B856" s="1" t="s">
        <v>23</v>
      </c>
      <c r="C856" s="1" t="s">
        <v>26</v>
      </c>
      <c r="D856">
        <v>4</v>
      </c>
      <c r="E856">
        <v>83</v>
      </c>
      <c r="F856">
        <v>52.06</v>
      </c>
      <c r="G856">
        <v>7370</v>
      </c>
      <c r="H856">
        <v>82459</v>
      </c>
      <c r="I856">
        <v>13</v>
      </c>
      <c r="J856">
        <v>644</v>
      </c>
      <c r="K856">
        <v>240.31</v>
      </c>
      <c r="L856">
        <v>9.6999999999999993</v>
      </c>
      <c r="M856">
        <v>3</v>
      </c>
      <c r="N856" s="1" t="s">
        <v>27</v>
      </c>
      <c r="O856">
        <v>56</v>
      </c>
      <c r="P856">
        <v>21</v>
      </c>
      <c r="Q856">
        <v>77</v>
      </c>
      <c r="R856">
        <v>986119.19</v>
      </c>
    </row>
    <row r="857" spans="1:18" x14ac:dyDescent="0.35">
      <c r="A857" s="1" t="s">
        <v>2503</v>
      </c>
      <c r="B857" s="1" t="s">
        <v>23</v>
      </c>
      <c r="C857" s="1" t="s">
        <v>24</v>
      </c>
      <c r="D857">
        <v>4.3</v>
      </c>
      <c r="E857">
        <v>80</v>
      </c>
      <c r="F857">
        <v>29.22</v>
      </c>
      <c r="G857">
        <v>7228</v>
      </c>
      <c r="H857">
        <v>78062</v>
      </c>
      <c r="I857">
        <v>10</v>
      </c>
      <c r="J857">
        <v>832</v>
      </c>
      <c r="K857">
        <v>229.03</v>
      </c>
      <c r="L857">
        <v>4.9000000000000004</v>
      </c>
      <c r="M857">
        <v>7.7</v>
      </c>
      <c r="N857" s="1" t="s">
        <v>21</v>
      </c>
      <c r="O857">
        <v>63</v>
      </c>
      <c r="P857">
        <v>65</v>
      </c>
      <c r="Q857">
        <v>128</v>
      </c>
      <c r="R857">
        <v>548383.66</v>
      </c>
    </row>
    <row r="858" spans="1:18" x14ac:dyDescent="0.35">
      <c r="A858" s="1" t="s">
        <v>2508</v>
      </c>
      <c r="B858" s="1" t="s">
        <v>23</v>
      </c>
      <c r="C858" s="1" t="s">
        <v>20</v>
      </c>
      <c r="D858">
        <v>4.3</v>
      </c>
      <c r="E858">
        <v>76</v>
      </c>
      <c r="F858">
        <v>69.150000000000006</v>
      </c>
      <c r="G858">
        <v>3017</v>
      </c>
      <c r="H858">
        <v>32793</v>
      </c>
      <c r="I858">
        <v>5</v>
      </c>
      <c r="J858">
        <v>127</v>
      </c>
      <c r="K858">
        <v>50.55</v>
      </c>
      <c r="L858">
        <v>1.7</v>
      </c>
      <c r="M858">
        <v>5.5</v>
      </c>
      <c r="N858" s="1" t="s">
        <v>27</v>
      </c>
      <c r="O858">
        <v>43</v>
      </c>
      <c r="P858">
        <v>31</v>
      </c>
      <c r="Q858">
        <v>74</v>
      </c>
      <c r="R858">
        <v>1171068.8500000001</v>
      </c>
    </row>
    <row r="859" spans="1:18" x14ac:dyDescent="0.35">
      <c r="A859" s="1" t="s">
        <v>2509</v>
      </c>
      <c r="B859" s="1" t="s">
        <v>23</v>
      </c>
      <c r="C859" s="1" t="s">
        <v>24</v>
      </c>
      <c r="D859">
        <v>4</v>
      </c>
      <c r="E859">
        <v>80</v>
      </c>
      <c r="F859">
        <v>26.75</v>
      </c>
      <c r="G859">
        <v>3016</v>
      </c>
      <c r="H859">
        <v>36806</v>
      </c>
      <c r="I859">
        <v>18</v>
      </c>
      <c r="J859">
        <v>704</v>
      </c>
      <c r="K859">
        <v>126.25</v>
      </c>
      <c r="L859">
        <v>1</v>
      </c>
      <c r="M859">
        <v>4.0999999999999996</v>
      </c>
      <c r="N859" s="1" t="s">
        <v>21</v>
      </c>
      <c r="O859">
        <v>72</v>
      </c>
      <c r="P859">
        <v>8</v>
      </c>
      <c r="Q859">
        <v>80</v>
      </c>
      <c r="R859">
        <v>499122.3</v>
      </c>
    </row>
    <row r="860" spans="1:18" x14ac:dyDescent="0.35">
      <c r="A860" s="1" t="s">
        <v>2512</v>
      </c>
      <c r="B860" s="1" t="s">
        <v>23</v>
      </c>
      <c r="C860" s="1" t="s">
        <v>31</v>
      </c>
      <c r="D860">
        <v>3.5</v>
      </c>
      <c r="E860">
        <v>85</v>
      </c>
      <c r="F860">
        <v>35.03</v>
      </c>
      <c r="G860">
        <v>6061</v>
      </c>
      <c r="H860">
        <v>68220</v>
      </c>
      <c r="I860">
        <v>6</v>
      </c>
      <c r="J860">
        <v>438</v>
      </c>
      <c r="K860">
        <v>122.52</v>
      </c>
      <c r="L860">
        <v>8.6999999999999993</v>
      </c>
      <c r="M860">
        <v>9.6</v>
      </c>
      <c r="N860" s="1" t="s">
        <v>21</v>
      </c>
      <c r="O860">
        <v>42</v>
      </c>
      <c r="P860">
        <v>63</v>
      </c>
      <c r="Q860">
        <v>105</v>
      </c>
      <c r="R860">
        <v>684290.1</v>
      </c>
    </row>
    <row r="861" spans="1:18" x14ac:dyDescent="0.35">
      <c r="A861" s="1" t="s">
        <v>2514</v>
      </c>
      <c r="B861" s="1" t="s">
        <v>23</v>
      </c>
      <c r="C861" s="1" t="s">
        <v>42</v>
      </c>
      <c r="D861">
        <v>4.0999999999999996</v>
      </c>
      <c r="E861">
        <v>76</v>
      </c>
      <c r="F861">
        <v>35.950000000000003</v>
      </c>
      <c r="G861">
        <v>5560</v>
      </c>
      <c r="H861">
        <v>56015</v>
      </c>
      <c r="I861">
        <v>11</v>
      </c>
      <c r="J861">
        <v>564</v>
      </c>
      <c r="K861">
        <v>182.83</v>
      </c>
      <c r="L861">
        <v>7</v>
      </c>
      <c r="M861">
        <v>2.7</v>
      </c>
      <c r="N861" s="1" t="s">
        <v>21</v>
      </c>
      <c r="O861">
        <v>17</v>
      </c>
      <c r="P861">
        <v>52</v>
      </c>
      <c r="Q861">
        <v>69</v>
      </c>
      <c r="R861">
        <v>628951.1</v>
      </c>
    </row>
    <row r="862" spans="1:18" x14ac:dyDescent="0.35">
      <c r="A862" s="1" t="s">
        <v>2517</v>
      </c>
      <c r="B862" s="1" t="s">
        <v>23</v>
      </c>
      <c r="C862" s="1" t="s">
        <v>24</v>
      </c>
      <c r="D862">
        <v>3.7</v>
      </c>
      <c r="E862">
        <v>70</v>
      </c>
      <c r="F862">
        <v>28.64</v>
      </c>
      <c r="G862">
        <v>4187</v>
      </c>
      <c r="H862">
        <v>42224</v>
      </c>
      <c r="I862">
        <v>2</v>
      </c>
      <c r="J862">
        <v>800</v>
      </c>
      <c r="K862">
        <v>144.07</v>
      </c>
      <c r="L862">
        <v>4.9000000000000004</v>
      </c>
      <c r="M862">
        <v>4.4000000000000004</v>
      </c>
      <c r="N862" s="1" t="s">
        <v>27</v>
      </c>
      <c r="O862">
        <v>13</v>
      </c>
      <c r="P862">
        <v>40</v>
      </c>
      <c r="Q862">
        <v>53</v>
      </c>
      <c r="R862">
        <v>457210.82</v>
      </c>
    </row>
    <row r="863" spans="1:18" x14ac:dyDescent="0.35">
      <c r="A863" s="1" t="s">
        <v>2519</v>
      </c>
      <c r="B863" s="1" t="s">
        <v>23</v>
      </c>
      <c r="C863" s="1" t="s">
        <v>31</v>
      </c>
      <c r="D863">
        <v>3.4</v>
      </c>
      <c r="E863">
        <v>83</v>
      </c>
      <c r="F863">
        <v>34.46</v>
      </c>
      <c r="G863">
        <v>5854</v>
      </c>
      <c r="H863">
        <v>66745</v>
      </c>
      <c r="I863">
        <v>14</v>
      </c>
      <c r="J863">
        <v>320</v>
      </c>
      <c r="K863">
        <v>146.85</v>
      </c>
      <c r="L863">
        <v>8.6999999999999993</v>
      </c>
      <c r="M863">
        <v>7.2</v>
      </c>
      <c r="N863" s="1" t="s">
        <v>27</v>
      </c>
      <c r="O863">
        <v>50</v>
      </c>
      <c r="P863">
        <v>54</v>
      </c>
      <c r="Q863">
        <v>104</v>
      </c>
      <c r="R863">
        <v>664671.51</v>
      </c>
    </row>
    <row r="864" spans="1:18" x14ac:dyDescent="0.35">
      <c r="A864" s="1" t="s">
        <v>2520</v>
      </c>
      <c r="B864" s="1" t="s">
        <v>23</v>
      </c>
      <c r="C864" s="1" t="s">
        <v>37</v>
      </c>
      <c r="D864">
        <v>3.1</v>
      </c>
      <c r="E864">
        <v>80</v>
      </c>
      <c r="F864">
        <v>55.95</v>
      </c>
      <c r="G864">
        <v>1528</v>
      </c>
      <c r="H864">
        <v>13621</v>
      </c>
      <c r="I864">
        <v>13</v>
      </c>
      <c r="J864">
        <v>471</v>
      </c>
      <c r="K864">
        <v>132.72999999999999</v>
      </c>
      <c r="L864">
        <v>2.5</v>
      </c>
      <c r="M864">
        <v>6.9</v>
      </c>
      <c r="N864" s="1" t="s">
        <v>27</v>
      </c>
      <c r="O864">
        <v>78</v>
      </c>
      <c r="P864">
        <v>34</v>
      </c>
      <c r="Q864">
        <v>112</v>
      </c>
      <c r="R864">
        <v>1008125.45</v>
      </c>
    </row>
    <row r="865" spans="1:18" x14ac:dyDescent="0.35">
      <c r="A865" s="1" t="s">
        <v>2523</v>
      </c>
      <c r="B865" s="1" t="s">
        <v>23</v>
      </c>
      <c r="C865" s="1" t="s">
        <v>42</v>
      </c>
      <c r="D865">
        <v>4.2</v>
      </c>
      <c r="E865">
        <v>84</v>
      </c>
      <c r="F865">
        <v>37.4</v>
      </c>
      <c r="G865">
        <v>2715</v>
      </c>
      <c r="H865">
        <v>35492</v>
      </c>
      <c r="I865">
        <v>2</v>
      </c>
      <c r="J865">
        <v>136</v>
      </c>
      <c r="K865">
        <v>109.71</v>
      </c>
      <c r="L865">
        <v>7.4</v>
      </c>
      <c r="M865">
        <v>6.9</v>
      </c>
      <c r="N865" s="1" t="s">
        <v>27</v>
      </c>
      <c r="O865">
        <v>14</v>
      </c>
      <c r="P865">
        <v>0</v>
      </c>
      <c r="Q865">
        <v>14</v>
      </c>
      <c r="R865">
        <v>703803.1</v>
      </c>
    </row>
    <row r="866" spans="1:18" x14ac:dyDescent="0.35">
      <c r="A866" s="1" t="s">
        <v>2524</v>
      </c>
      <c r="B866" s="1" t="s">
        <v>23</v>
      </c>
      <c r="C866" s="1" t="s">
        <v>24</v>
      </c>
      <c r="D866">
        <v>4.4000000000000004</v>
      </c>
      <c r="E866">
        <v>83</v>
      </c>
      <c r="F866">
        <v>29.69</v>
      </c>
      <c r="G866">
        <v>6760</v>
      </c>
      <c r="H866">
        <v>70069</v>
      </c>
      <c r="I866">
        <v>19</v>
      </c>
      <c r="J866">
        <v>736</v>
      </c>
      <c r="K866">
        <v>67.16</v>
      </c>
      <c r="L866">
        <v>9.9</v>
      </c>
      <c r="M866">
        <v>2.8</v>
      </c>
      <c r="N866" s="1" t="s">
        <v>21</v>
      </c>
      <c r="O866">
        <v>16</v>
      </c>
      <c r="P866">
        <v>8</v>
      </c>
      <c r="Q866">
        <v>24</v>
      </c>
      <c r="R866">
        <v>580853.14</v>
      </c>
    </row>
    <row r="867" spans="1:18" x14ac:dyDescent="0.35">
      <c r="A867" s="1" t="s">
        <v>2525</v>
      </c>
      <c r="B867" s="1" t="s">
        <v>23</v>
      </c>
      <c r="C867" s="1" t="s">
        <v>37</v>
      </c>
      <c r="D867">
        <v>3.9</v>
      </c>
      <c r="E867">
        <v>82</v>
      </c>
      <c r="F867">
        <v>65.69</v>
      </c>
      <c r="G867">
        <v>1672</v>
      </c>
      <c r="H867">
        <v>24105</v>
      </c>
      <c r="I867">
        <v>9</v>
      </c>
      <c r="J867">
        <v>768</v>
      </c>
      <c r="K867">
        <v>264.35000000000002</v>
      </c>
      <c r="L867">
        <v>1</v>
      </c>
      <c r="M867">
        <v>1</v>
      </c>
      <c r="N867" s="1" t="s">
        <v>21</v>
      </c>
      <c r="O867">
        <v>80</v>
      </c>
      <c r="P867">
        <v>48</v>
      </c>
      <c r="Q867">
        <v>128</v>
      </c>
      <c r="R867">
        <v>1203318.5900000001</v>
      </c>
    </row>
    <row r="868" spans="1:18" x14ac:dyDescent="0.35">
      <c r="A868" s="1" t="s">
        <v>2539</v>
      </c>
      <c r="B868" s="1" t="s">
        <v>23</v>
      </c>
      <c r="C868" s="1" t="s">
        <v>37</v>
      </c>
      <c r="D868">
        <v>3.9</v>
      </c>
      <c r="E868">
        <v>70</v>
      </c>
      <c r="F868">
        <v>65.62</v>
      </c>
      <c r="G868">
        <v>5339</v>
      </c>
      <c r="H868">
        <v>56487</v>
      </c>
      <c r="I868">
        <v>1</v>
      </c>
      <c r="J868">
        <v>981</v>
      </c>
      <c r="K868">
        <v>59.5</v>
      </c>
      <c r="L868">
        <v>1.3</v>
      </c>
      <c r="M868">
        <v>3.1</v>
      </c>
      <c r="N868" s="1" t="s">
        <v>27</v>
      </c>
      <c r="O868">
        <v>10</v>
      </c>
      <c r="P868">
        <v>53</v>
      </c>
      <c r="Q868">
        <v>63</v>
      </c>
      <c r="R868">
        <v>1026083.51</v>
      </c>
    </row>
    <row r="869" spans="1:18" x14ac:dyDescent="0.35">
      <c r="A869" s="1" t="s">
        <v>2542</v>
      </c>
      <c r="B869" s="1" t="s">
        <v>23</v>
      </c>
      <c r="C869" s="1" t="s">
        <v>31</v>
      </c>
      <c r="D869">
        <v>4.7</v>
      </c>
      <c r="E869">
        <v>71</v>
      </c>
      <c r="F869">
        <v>38.44</v>
      </c>
      <c r="G869">
        <v>6410</v>
      </c>
      <c r="H869">
        <v>67438</v>
      </c>
      <c r="I869">
        <v>15</v>
      </c>
      <c r="J869">
        <v>873</v>
      </c>
      <c r="K869">
        <v>139.47999999999999</v>
      </c>
      <c r="L869">
        <v>2.9</v>
      </c>
      <c r="M869">
        <v>7.2</v>
      </c>
      <c r="N869" s="1" t="s">
        <v>21</v>
      </c>
      <c r="O869">
        <v>64</v>
      </c>
      <c r="P869">
        <v>48</v>
      </c>
      <c r="Q869">
        <v>112</v>
      </c>
      <c r="R869">
        <v>636791.74</v>
      </c>
    </row>
    <row r="870" spans="1:18" x14ac:dyDescent="0.35">
      <c r="A870" s="1" t="s">
        <v>2546</v>
      </c>
      <c r="B870" s="1" t="s">
        <v>23</v>
      </c>
      <c r="C870" s="1" t="s">
        <v>26</v>
      </c>
      <c r="D870">
        <v>3.4</v>
      </c>
      <c r="E870">
        <v>73</v>
      </c>
      <c r="F870">
        <v>51.26</v>
      </c>
      <c r="G870">
        <v>5041</v>
      </c>
      <c r="H870">
        <v>54522</v>
      </c>
      <c r="I870">
        <v>12</v>
      </c>
      <c r="J870">
        <v>578</v>
      </c>
      <c r="K870">
        <v>68.05</v>
      </c>
      <c r="L870">
        <v>1.3</v>
      </c>
      <c r="M870">
        <v>2</v>
      </c>
      <c r="N870" s="1" t="s">
        <v>27</v>
      </c>
      <c r="O870">
        <v>15</v>
      </c>
      <c r="P870">
        <v>13</v>
      </c>
      <c r="Q870">
        <v>28</v>
      </c>
      <c r="R870">
        <v>846022.5</v>
      </c>
    </row>
    <row r="871" spans="1:18" x14ac:dyDescent="0.35">
      <c r="A871" s="1" t="s">
        <v>2556</v>
      </c>
      <c r="B871" s="1" t="s">
        <v>23</v>
      </c>
      <c r="C871" s="1" t="s">
        <v>37</v>
      </c>
      <c r="D871">
        <v>3.2</v>
      </c>
      <c r="E871">
        <v>88</v>
      </c>
      <c r="F871">
        <v>56.69</v>
      </c>
      <c r="G871">
        <v>1563</v>
      </c>
      <c r="H871">
        <v>19514</v>
      </c>
      <c r="I871">
        <v>5</v>
      </c>
      <c r="J871">
        <v>559</v>
      </c>
      <c r="K871">
        <v>189.1</v>
      </c>
      <c r="L871">
        <v>6.4</v>
      </c>
      <c r="M871">
        <v>4.9000000000000004</v>
      </c>
      <c r="N871" s="1" t="s">
        <v>27</v>
      </c>
      <c r="O871">
        <v>2</v>
      </c>
      <c r="P871">
        <v>3</v>
      </c>
      <c r="Q871">
        <v>5</v>
      </c>
      <c r="R871">
        <v>1107901.33</v>
      </c>
    </row>
    <row r="872" spans="1:18" x14ac:dyDescent="0.35">
      <c r="A872" s="1" t="s">
        <v>2558</v>
      </c>
      <c r="B872" s="1" t="s">
        <v>23</v>
      </c>
      <c r="C872" s="1" t="s">
        <v>31</v>
      </c>
      <c r="D872">
        <v>3.6</v>
      </c>
      <c r="E872">
        <v>71</v>
      </c>
      <c r="F872">
        <v>35.76</v>
      </c>
      <c r="G872">
        <v>2077</v>
      </c>
      <c r="H872">
        <v>29149</v>
      </c>
      <c r="I872">
        <v>19</v>
      </c>
      <c r="J872">
        <v>644</v>
      </c>
      <c r="K872">
        <v>60.29</v>
      </c>
      <c r="L872">
        <v>8.6999999999999993</v>
      </c>
      <c r="M872">
        <v>9.4</v>
      </c>
      <c r="N872" s="1" t="s">
        <v>27</v>
      </c>
      <c r="O872">
        <v>13</v>
      </c>
      <c r="P872">
        <v>26</v>
      </c>
      <c r="Q872">
        <v>39</v>
      </c>
      <c r="R872">
        <v>591337.82999999996</v>
      </c>
    </row>
    <row r="873" spans="1:18" x14ac:dyDescent="0.35">
      <c r="A873" s="1" t="s">
        <v>2568</v>
      </c>
      <c r="B873" s="1" t="s">
        <v>23</v>
      </c>
      <c r="C873" s="1" t="s">
        <v>26</v>
      </c>
      <c r="D873">
        <v>3.5</v>
      </c>
      <c r="E873">
        <v>90</v>
      </c>
      <c r="F873">
        <v>50.45</v>
      </c>
      <c r="G873">
        <v>6362</v>
      </c>
      <c r="H873">
        <v>67753</v>
      </c>
      <c r="I873">
        <v>18</v>
      </c>
      <c r="J873">
        <v>467</v>
      </c>
      <c r="K873">
        <v>62.1</v>
      </c>
      <c r="L873">
        <v>7.1</v>
      </c>
      <c r="M873">
        <v>9.1</v>
      </c>
      <c r="N873" s="1" t="s">
        <v>27</v>
      </c>
      <c r="O873">
        <v>69</v>
      </c>
      <c r="P873">
        <v>58</v>
      </c>
      <c r="Q873">
        <v>127</v>
      </c>
      <c r="R873">
        <v>1040741.3</v>
      </c>
    </row>
    <row r="874" spans="1:18" x14ac:dyDescent="0.35">
      <c r="A874" s="1" t="s">
        <v>2570</v>
      </c>
      <c r="B874" s="1" t="s">
        <v>23</v>
      </c>
      <c r="C874" s="1" t="s">
        <v>31</v>
      </c>
      <c r="D874">
        <v>4.5999999999999996</v>
      </c>
      <c r="E874">
        <v>86</v>
      </c>
      <c r="F874">
        <v>40.46</v>
      </c>
      <c r="G874">
        <v>7310</v>
      </c>
      <c r="H874">
        <v>79519</v>
      </c>
      <c r="I874">
        <v>4</v>
      </c>
      <c r="J874">
        <v>338</v>
      </c>
      <c r="K874">
        <v>84.23</v>
      </c>
      <c r="L874">
        <v>7.9</v>
      </c>
      <c r="M874">
        <v>9.5</v>
      </c>
      <c r="N874" s="1" t="s">
        <v>27</v>
      </c>
      <c r="O874">
        <v>32</v>
      </c>
      <c r="P874">
        <v>67</v>
      </c>
      <c r="Q874">
        <v>99</v>
      </c>
      <c r="R874">
        <v>794346.13</v>
      </c>
    </row>
    <row r="875" spans="1:18" x14ac:dyDescent="0.35">
      <c r="A875" s="1" t="s">
        <v>2571</v>
      </c>
      <c r="B875" s="1" t="s">
        <v>23</v>
      </c>
      <c r="C875" s="1" t="s">
        <v>42</v>
      </c>
      <c r="D875">
        <v>3.8</v>
      </c>
      <c r="E875">
        <v>80</v>
      </c>
      <c r="F875">
        <v>39.08</v>
      </c>
      <c r="G875">
        <v>1635</v>
      </c>
      <c r="H875">
        <v>17038</v>
      </c>
      <c r="I875">
        <v>5</v>
      </c>
      <c r="J875">
        <v>817</v>
      </c>
      <c r="K875">
        <v>103.34</v>
      </c>
      <c r="L875">
        <v>5.4</v>
      </c>
      <c r="M875">
        <v>6.5</v>
      </c>
      <c r="N875" s="1" t="s">
        <v>21</v>
      </c>
      <c r="O875">
        <v>73</v>
      </c>
      <c r="P875">
        <v>71</v>
      </c>
      <c r="Q875">
        <v>144</v>
      </c>
      <c r="R875">
        <v>706197.52</v>
      </c>
    </row>
    <row r="876" spans="1:18" x14ac:dyDescent="0.35">
      <c r="A876" s="1" t="s">
        <v>2573</v>
      </c>
      <c r="B876" s="1" t="s">
        <v>23</v>
      </c>
      <c r="C876" s="1" t="s">
        <v>31</v>
      </c>
      <c r="D876">
        <v>4.5999999999999996</v>
      </c>
      <c r="E876">
        <v>73</v>
      </c>
      <c r="F876">
        <v>33.01</v>
      </c>
      <c r="G876">
        <v>3308</v>
      </c>
      <c r="H876">
        <v>34442</v>
      </c>
      <c r="I876">
        <v>12</v>
      </c>
      <c r="J876">
        <v>361</v>
      </c>
      <c r="K876">
        <v>174.38</v>
      </c>
      <c r="L876">
        <v>7.4</v>
      </c>
      <c r="M876">
        <v>6.5</v>
      </c>
      <c r="N876" s="1" t="s">
        <v>21</v>
      </c>
      <c r="O876">
        <v>16</v>
      </c>
      <c r="P876">
        <v>28</v>
      </c>
      <c r="Q876">
        <v>44</v>
      </c>
      <c r="R876">
        <v>555539.41</v>
      </c>
    </row>
    <row r="877" spans="1:18" x14ac:dyDescent="0.35">
      <c r="A877" s="1" t="s">
        <v>2576</v>
      </c>
      <c r="B877" s="1" t="s">
        <v>23</v>
      </c>
      <c r="C877" s="1" t="s">
        <v>37</v>
      </c>
      <c r="D877">
        <v>3.4</v>
      </c>
      <c r="E877">
        <v>85</v>
      </c>
      <c r="F877">
        <v>58.21</v>
      </c>
      <c r="G877">
        <v>5547</v>
      </c>
      <c r="H877">
        <v>55057</v>
      </c>
      <c r="I877">
        <v>4</v>
      </c>
      <c r="J877">
        <v>841</v>
      </c>
      <c r="K877">
        <v>85.58</v>
      </c>
      <c r="L877">
        <v>1.9</v>
      </c>
      <c r="M877">
        <v>4.4000000000000004</v>
      </c>
      <c r="N877" s="1" t="s">
        <v>21</v>
      </c>
      <c r="O877">
        <v>23</v>
      </c>
      <c r="P877">
        <v>80</v>
      </c>
      <c r="Q877">
        <v>103</v>
      </c>
      <c r="R877">
        <v>1109480.1299999999</v>
      </c>
    </row>
    <row r="878" spans="1:18" x14ac:dyDescent="0.35">
      <c r="A878" s="1" t="s">
        <v>2580</v>
      </c>
      <c r="B878" s="1" t="s">
        <v>23</v>
      </c>
      <c r="C878" s="1" t="s">
        <v>42</v>
      </c>
      <c r="D878">
        <v>3.2</v>
      </c>
      <c r="E878">
        <v>84</v>
      </c>
      <c r="F878">
        <v>42.81</v>
      </c>
      <c r="G878">
        <v>3145</v>
      </c>
      <c r="H878">
        <v>33377</v>
      </c>
      <c r="I878">
        <v>11</v>
      </c>
      <c r="J878">
        <v>314</v>
      </c>
      <c r="K878">
        <v>176</v>
      </c>
      <c r="L878">
        <v>2.2999999999999998</v>
      </c>
      <c r="M878">
        <v>9.8000000000000007</v>
      </c>
      <c r="N878" s="1" t="s">
        <v>27</v>
      </c>
      <c r="O878">
        <v>14</v>
      </c>
      <c r="P878">
        <v>28</v>
      </c>
      <c r="Q878">
        <v>42</v>
      </c>
      <c r="R878">
        <v>813395.13</v>
      </c>
    </row>
    <row r="879" spans="1:18" x14ac:dyDescent="0.35">
      <c r="A879" s="1" t="s">
        <v>2583</v>
      </c>
      <c r="B879" s="1" t="s">
        <v>23</v>
      </c>
      <c r="C879" s="1" t="s">
        <v>37</v>
      </c>
      <c r="D879">
        <v>3.4</v>
      </c>
      <c r="E879">
        <v>82</v>
      </c>
      <c r="F879">
        <v>60.97</v>
      </c>
      <c r="G879">
        <v>6081</v>
      </c>
      <c r="H879">
        <v>61692</v>
      </c>
      <c r="I879">
        <v>8</v>
      </c>
      <c r="J879">
        <v>981</v>
      </c>
      <c r="K879">
        <v>236.55</v>
      </c>
      <c r="L879">
        <v>8.6</v>
      </c>
      <c r="M879">
        <v>9.3000000000000007</v>
      </c>
      <c r="N879" s="1" t="s">
        <v>27</v>
      </c>
      <c r="O879">
        <v>70</v>
      </c>
      <c r="P879">
        <v>69</v>
      </c>
      <c r="Q879">
        <v>139</v>
      </c>
      <c r="R879">
        <v>1134492.19</v>
      </c>
    </row>
    <row r="880" spans="1:18" x14ac:dyDescent="0.35">
      <c r="A880" s="1" t="s">
        <v>2585</v>
      </c>
      <c r="B880" s="1" t="s">
        <v>23</v>
      </c>
      <c r="C880" s="1" t="s">
        <v>37</v>
      </c>
      <c r="D880">
        <v>4.9000000000000004</v>
      </c>
      <c r="E880">
        <v>73</v>
      </c>
      <c r="F880">
        <v>55.93</v>
      </c>
      <c r="G880">
        <v>6206</v>
      </c>
      <c r="H880">
        <v>64800</v>
      </c>
      <c r="I880">
        <v>17</v>
      </c>
      <c r="J880">
        <v>788</v>
      </c>
      <c r="K880">
        <v>165.47</v>
      </c>
      <c r="L880">
        <v>5</v>
      </c>
      <c r="M880">
        <v>2.9</v>
      </c>
      <c r="N880" s="1" t="s">
        <v>21</v>
      </c>
      <c r="O880">
        <v>60</v>
      </c>
      <c r="P880">
        <v>5</v>
      </c>
      <c r="Q880">
        <v>65</v>
      </c>
      <c r="R880">
        <v>932863.36</v>
      </c>
    </row>
    <row r="881" spans="1:18" x14ac:dyDescent="0.35">
      <c r="A881" s="1" t="s">
        <v>2586</v>
      </c>
      <c r="B881" s="1" t="s">
        <v>23</v>
      </c>
      <c r="C881" s="1" t="s">
        <v>37</v>
      </c>
      <c r="D881">
        <v>4.9000000000000004</v>
      </c>
      <c r="E881">
        <v>77</v>
      </c>
      <c r="F881">
        <v>60.8</v>
      </c>
      <c r="G881">
        <v>2487</v>
      </c>
      <c r="H881">
        <v>30116</v>
      </c>
      <c r="I881">
        <v>9</v>
      </c>
      <c r="J881">
        <v>118</v>
      </c>
      <c r="K881">
        <v>69.69</v>
      </c>
      <c r="L881">
        <v>9.1999999999999993</v>
      </c>
      <c r="M881">
        <v>4.3</v>
      </c>
      <c r="N881" s="1" t="s">
        <v>27</v>
      </c>
      <c r="O881">
        <v>6</v>
      </c>
      <c r="P881">
        <v>6</v>
      </c>
      <c r="Q881">
        <v>12</v>
      </c>
      <c r="R881">
        <v>1047222.3</v>
      </c>
    </row>
    <row r="882" spans="1:18" x14ac:dyDescent="0.35">
      <c r="A882" s="1" t="s">
        <v>2587</v>
      </c>
      <c r="B882" s="1" t="s">
        <v>23</v>
      </c>
      <c r="C882" s="1" t="s">
        <v>26</v>
      </c>
      <c r="D882">
        <v>5</v>
      </c>
      <c r="E882">
        <v>88</v>
      </c>
      <c r="F882">
        <v>48.59</v>
      </c>
      <c r="G882">
        <v>2768</v>
      </c>
      <c r="H882">
        <v>30103</v>
      </c>
      <c r="I882">
        <v>13</v>
      </c>
      <c r="J882">
        <v>489</v>
      </c>
      <c r="K882">
        <v>204.96</v>
      </c>
      <c r="L882">
        <v>1.1000000000000001</v>
      </c>
      <c r="M882">
        <v>1.7</v>
      </c>
      <c r="N882" s="1" t="s">
        <v>27</v>
      </c>
      <c r="O882">
        <v>47</v>
      </c>
      <c r="P882">
        <v>35</v>
      </c>
      <c r="Q882">
        <v>82</v>
      </c>
      <c r="R882">
        <v>961446.01</v>
      </c>
    </row>
    <row r="883" spans="1:18" x14ac:dyDescent="0.35">
      <c r="A883" s="1" t="s">
        <v>2589</v>
      </c>
      <c r="B883" s="1" t="s">
        <v>23</v>
      </c>
      <c r="C883" s="1" t="s">
        <v>42</v>
      </c>
      <c r="D883">
        <v>3.4</v>
      </c>
      <c r="E883">
        <v>90</v>
      </c>
      <c r="F883">
        <v>38.46</v>
      </c>
      <c r="G883">
        <v>3893</v>
      </c>
      <c r="H883">
        <v>39805</v>
      </c>
      <c r="I883">
        <v>13</v>
      </c>
      <c r="J883">
        <v>187</v>
      </c>
      <c r="K883">
        <v>62.1</v>
      </c>
      <c r="L883">
        <v>6.8</v>
      </c>
      <c r="M883">
        <v>6.8</v>
      </c>
      <c r="N883" s="1" t="s">
        <v>21</v>
      </c>
      <c r="O883">
        <v>39</v>
      </c>
      <c r="P883">
        <v>0</v>
      </c>
      <c r="Q883">
        <v>39</v>
      </c>
      <c r="R883">
        <v>787550.29</v>
      </c>
    </row>
    <row r="884" spans="1:18" x14ac:dyDescent="0.35">
      <c r="A884" s="1" t="s">
        <v>2591</v>
      </c>
      <c r="B884" s="1" t="s">
        <v>23</v>
      </c>
      <c r="C884" s="1" t="s">
        <v>42</v>
      </c>
      <c r="D884">
        <v>3.7</v>
      </c>
      <c r="E884">
        <v>80</v>
      </c>
      <c r="F884">
        <v>43.34</v>
      </c>
      <c r="G884">
        <v>3050</v>
      </c>
      <c r="H884">
        <v>35249</v>
      </c>
      <c r="I884">
        <v>12</v>
      </c>
      <c r="J884">
        <v>891</v>
      </c>
      <c r="K884">
        <v>284.70999999999998</v>
      </c>
      <c r="L884">
        <v>5</v>
      </c>
      <c r="M884">
        <v>1.6</v>
      </c>
      <c r="N884" s="1" t="s">
        <v>21</v>
      </c>
      <c r="O884">
        <v>41</v>
      </c>
      <c r="P884">
        <v>21</v>
      </c>
      <c r="Q884">
        <v>62</v>
      </c>
      <c r="R884">
        <v>785423.33</v>
      </c>
    </row>
    <row r="885" spans="1:18" x14ac:dyDescent="0.35">
      <c r="A885" s="1" t="s">
        <v>2593</v>
      </c>
      <c r="B885" s="1" t="s">
        <v>23</v>
      </c>
      <c r="C885" s="1" t="s">
        <v>26</v>
      </c>
      <c r="D885">
        <v>4.9000000000000004</v>
      </c>
      <c r="E885">
        <v>86</v>
      </c>
      <c r="F885">
        <v>50.6</v>
      </c>
      <c r="G885">
        <v>9276</v>
      </c>
      <c r="H885">
        <v>98657</v>
      </c>
      <c r="I885">
        <v>13</v>
      </c>
      <c r="J885">
        <v>700</v>
      </c>
      <c r="K885">
        <v>51.01</v>
      </c>
      <c r="L885">
        <v>8.6999999999999993</v>
      </c>
      <c r="M885">
        <v>8.1</v>
      </c>
      <c r="N885" s="1" t="s">
        <v>27</v>
      </c>
      <c r="O885">
        <v>21</v>
      </c>
      <c r="P885">
        <v>41</v>
      </c>
      <c r="Q885">
        <v>62</v>
      </c>
      <c r="R885">
        <v>997784.45</v>
      </c>
    </row>
    <row r="886" spans="1:18" x14ac:dyDescent="0.35">
      <c r="A886" s="1" t="s">
        <v>2594</v>
      </c>
      <c r="B886" s="1" t="s">
        <v>23</v>
      </c>
      <c r="C886" s="1" t="s">
        <v>26</v>
      </c>
      <c r="D886">
        <v>4.5999999999999996</v>
      </c>
      <c r="E886">
        <v>71</v>
      </c>
      <c r="F886">
        <v>51.19</v>
      </c>
      <c r="G886">
        <v>3435</v>
      </c>
      <c r="H886">
        <v>41374</v>
      </c>
      <c r="I886">
        <v>16</v>
      </c>
      <c r="J886">
        <v>677</v>
      </c>
      <c r="K886">
        <v>121.18</v>
      </c>
      <c r="L886">
        <v>9.6</v>
      </c>
      <c r="M886">
        <v>7.9</v>
      </c>
      <c r="N886" s="1" t="s">
        <v>27</v>
      </c>
      <c r="O886">
        <v>49</v>
      </c>
      <c r="P886">
        <v>31</v>
      </c>
      <c r="Q886">
        <v>80</v>
      </c>
      <c r="R886">
        <v>833373.71</v>
      </c>
    </row>
    <row r="887" spans="1:18" x14ac:dyDescent="0.35">
      <c r="A887" s="1" t="s">
        <v>2598</v>
      </c>
      <c r="B887" s="1" t="s">
        <v>23</v>
      </c>
      <c r="C887" s="1" t="s">
        <v>42</v>
      </c>
      <c r="D887">
        <v>4.7</v>
      </c>
      <c r="E887">
        <v>71</v>
      </c>
      <c r="F887">
        <v>39.049999999999997</v>
      </c>
      <c r="G887">
        <v>5334</v>
      </c>
      <c r="H887">
        <v>55331</v>
      </c>
      <c r="I887">
        <v>18</v>
      </c>
      <c r="J887">
        <v>299</v>
      </c>
      <c r="K887">
        <v>239.94</v>
      </c>
      <c r="L887">
        <v>2.7</v>
      </c>
      <c r="M887">
        <v>2.2000000000000002</v>
      </c>
      <c r="N887" s="1" t="s">
        <v>27</v>
      </c>
      <c r="O887">
        <v>64</v>
      </c>
      <c r="P887">
        <v>10</v>
      </c>
      <c r="Q887">
        <v>74</v>
      </c>
      <c r="R887">
        <v>641893.69999999995</v>
      </c>
    </row>
    <row r="888" spans="1:18" x14ac:dyDescent="0.35">
      <c r="A888" s="1" t="s">
        <v>2601</v>
      </c>
      <c r="B888" s="1" t="s">
        <v>23</v>
      </c>
      <c r="C888" s="1" t="s">
        <v>26</v>
      </c>
      <c r="D888">
        <v>3.5</v>
      </c>
      <c r="E888">
        <v>82</v>
      </c>
      <c r="F888">
        <v>48.49</v>
      </c>
      <c r="G888">
        <v>5595</v>
      </c>
      <c r="H888">
        <v>58915</v>
      </c>
      <c r="I888">
        <v>7</v>
      </c>
      <c r="J888">
        <v>560</v>
      </c>
      <c r="K888">
        <v>141.44999999999999</v>
      </c>
      <c r="L888">
        <v>1</v>
      </c>
      <c r="M888">
        <v>3.7</v>
      </c>
      <c r="N888" s="1" t="s">
        <v>21</v>
      </c>
      <c r="O888">
        <v>45</v>
      </c>
      <c r="P888">
        <v>0</v>
      </c>
      <c r="Q888">
        <v>45</v>
      </c>
      <c r="R888">
        <v>894773.72</v>
      </c>
    </row>
    <row r="889" spans="1:18" x14ac:dyDescent="0.35">
      <c r="A889" s="1" t="s">
        <v>2609</v>
      </c>
      <c r="B889" s="1" t="s">
        <v>23</v>
      </c>
      <c r="C889" s="1" t="s">
        <v>24</v>
      </c>
      <c r="D889">
        <v>4.5</v>
      </c>
      <c r="E889">
        <v>90</v>
      </c>
      <c r="F889">
        <v>31.06</v>
      </c>
      <c r="G889">
        <v>4331</v>
      </c>
      <c r="H889">
        <v>44262</v>
      </c>
      <c r="I889">
        <v>5</v>
      </c>
      <c r="J889">
        <v>169</v>
      </c>
      <c r="K889">
        <v>101.97</v>
      </c>
      <c r="L889">
        <v>1.9</v>
      </c>
      <c r="M889">
        <v>1.1000000000000001</v>
      </c>
      <c r="N889" s="1" t="s">
        <v>27</v>
      </c>
      <c r="O889">
        <v>5</v>
      </c>
      <c r="P889">
        <v>40</v>
      </c>
      <c r="Q889">
        <v>45</v>
      </c>
      <c r="R889">
        <v>629137.9</v>
      </c>
    </row>
    <row r="890" spans="1:18" x14ac:dyDescent="0.35">
      <c r="A890" s="1" t="s">
        <v>2613</v>
      </c>
      <c r="B890" s="1" t="s">
        <v>23</v>
      </c>
      <c r="C890" s="1" t="s">
        <v>26</v>
      </c>
      <c r="D890">
        <v>3.5</v>
      </c>
      <c r="E890">
        <v>90</v>
      </c>
      <c r="F890">
        <v>49.03</v>
      </c>
      <c r="G890">
        <v>2366</v>
      </c>
      <c r="H890">
        <v>25647</v>
      </c>
      <c r="I890">
        <v>2</v>
      </c>
      <c r="J890">
        <v>119</v>
      </c>
      <c r="K890">
        <v>221.74</v>
      </c>
      <c r="L890">
        <v>7</v>
      </c>
      <c r="M890">
        <v>8.6999999999999993</v>
      </c>
      <c r="N890" s="1" t="s">
        <v>21</v>
      </c>
      <c r="O890">
        <v>81</v>
      </c>
      <c r="P890">
        <v>59</v>
      </c>
      <c r="Q890">
        <v>140</v>
      </c>
      <c r="R890">
        <v>988164.85</v>
      </c>
    </row>
    <row r="891" spans="1:18" x14ac:dyDescent="0.35">
      <c r="A891" s="1" t="s">
        <v>2618</v>
      </c>
      <c r="B891" s="1" t="s">
        <v>23</v>
      </c>
      <c r="C891" s="1" t="s">
        <v>20</v>
      </c>
      <c r="D891">
        <v>4.5999999999999996</v>
      </c>
      <c r="E891">
        <v>87</v>
      </c>
      <c r="F891">
        <v>65.36</v>
      </c>
      <c r="G891">
        <v>9045</v>
      </c>
      <c r="H891">
        <v>97538</v>
      </c>
      <c r="I891">
        <v>8</v>
      </c>
      <c r="J891">
        <v>337</v>
      </c>
      <c r="K891">
        <v>172.48</v>
      </c>
      <c r="L891">
        <v>9.4</v>
      </c>
      <c r="M891">
        <v>9.5</v>
      </c>
      <c r="N891" s="1" t="s">
        <v>21</v>
      </c>
      <c r="O891">
        <v>79</v>
      </c>
      <c r="P891">
        <v>68</v>
      </c>
      <c r="Q891">
        <v>147</v>
      </c>
      <c r="R891">
        <v>1291480.3999999999</v>
      </c>
    </row>
    <row r="892" spans="1:18" x14ac:dyDescent="0.35">
      <c r="A892" s="1" t="s">
        <v>2621</v>
      </c>
      <c r="B892" s="1" t="s">
        <v>23</v>
      </c>
      <c r="C892" s="1" t="s">
        <v>24</v>
      </c>
      <c r="D892">
        <v>3</v>
      </c>
      <c r="E892">
        <v>84</v>
      </c>
      <c r="F892">
        <v>32.17</v>
      </c>
      <c r="G892">
        <v>3926</v>
      </c>
      <c r="H892">
        <v>41103</v>
      </c>
      <c r="I892">
        <v>13</v>
      </c>
      <c r="J892">
        <v>771</v>
      </c>
      <c r="K892">
        <v>80.19</v>
      </c>
      <c r="L892">
        <v>4.2</v>
      </c>
      <c r="M892">
        <v>6</v>
      </c>
      <c r="N892" s="1" t="s">
        <v>21</v>
      </c>
      <c r="O892">
        <v>34</v>
      </c>
      <c r="P892">
        <v>31</v>
      </c>
      <c r="Q892">
        <v>65</v>
      </c>
      <c r="R892">
        <v>621476.52</v>
      </c>
    </row>
    <row r="893" spans="1:18" x14ac:dyDescent="0.35">
      <c r="A893" s="1" t="s">
        <v>2624</v>
      </c>
      <c r="B893" s="1" t="s">
        <v>23</v>
      </c>
      <c r="C893" s="1" t="s">
        <v>37</v>
      </c>
      <c r="D893">
        <v>5</v>
      </c>
      <c r="E893">
        <v>86</v>
      </c>
      <c r="F893">
        <v>64.19</v>
      </c>
      <c r="G893">
        <v>4121</v>
      </c>
      <c r="H893">
        <v>42215</v>
      </c>
      <c r="I893">
        <v>11</v>
      </c>
      <c r="J893">
        <v>773</v>
      </c>
      <c r="K893">
        <v>63.64</v>
      </c>
      <c r="L893">
        <v>8.8000000000000007</v>
      </c>
      <c r="M893">
        <v>9.6999999999999993</v>
      </c>
      <c r="N893" s="1" t="s">
        <v>21</v>
      </c>
      <c r="O893">
        <v>76</v>
      </c>
      <c r="P893">
        <v>65</v>
      </c>
      <c r="Q893">
        <v>141</v>
      </c>
      <c r="R893">
        <v>1248093.5</v>
      </c>
    </row>
    <row r="894" spans="1:18" x14ac:dyDescent="0.35">
      <c r="A894" s="1" t="s">
        <v>2626</v>
      </c>
      <c r="B894" s="1" t="s">
        <v>23</v>
      </c>
      <c r="C894" s="1" t="s">
        <v>26</v>
      </c>
      <c r="D894">
        <v>4</v>
      </c>
      <c r="E894">
        <v>74</v>
      </c>
      <c r="F894">
        <v>51.78</v>
      </c>
      <c r="G894">
        <v>4912</v>
      </c>
      <c r="H894">
        <v>54696</v>
      </c>
      <c r="I894">
        <v>5</v>
      </c>
      <c r="J894">
        <v>774</v>
      </c>
      <c r="K894">
        <v>279.52</v>
      </c>
      <c r="L894">
        <v>1.6</v>
      </c>
      <c r="M894">
        <v>4.2</v>
      </c>
      <c r="N894" s="1" t="s">
        <v>27</v>
      </c>
      <c r="O894">
        <v>37</v>
      </c>
      <c r="P894">
        <v>69</v>
      </c>
      <c r="Q894">
        <v>106</v>
      </c>
      <c r="R894">
        <v>864186.16</v>
      </c>
    </row>
    <row r="895" spans="1:18" x14ac:dyDescent="0.35">
      <c r="A895" s="1" t="s">
        <v>2627</v>
      </c>
      <c r="B895" s="1" t="s">
        <v>23</v>
      </c>
      <c r="C895" s="1" t="s">
        <v>26</v>
      </c>
      <c r="D895">
        <v>3.2</v>
      </c>
      <c r="E895">
        <v>85</v>
      </c>
      <c r="F895">
        <v>46.29</v>
      </c>
      <c r="G895">
        <v>2273</v>
      </c>
      <c r="H895">
        <v>25516</v>
      </c>
      <c r="I895">
        <v>7</v>
      </c>
      <c r="J895">
        <v>319</v>
      </c>
      <c r="K895">
        <v>193.59</v>
      </c>
      <c r="L895">
        <v>7.3</v>
      </c>
      <c r="M895">
        <v>4</v>
      </c>
      <c r="N895" s="1" t="s">
        <v>21</v>
      </c>
      <c r="O895">
        <v>45</v>
      </c>
      <c r="P895">
        <v>53</v>
      </c>
      <c r="Q895">
        <v>98</v>
      </c>
      <c r="R895">
        <v>884198.07</v>
      </c>
    </row>
    <row r="896" spans="1:18" x14ac:dyDescent="0.35">
      <c r="A896" s="1" t="s">
        <v>2632</v>
      </c>
      <c r="B896" s="1" t="s">
        <v>23</v>
      </c>
      <c r="C896" s="1" t="s">
        <v>26</v>
      </c>
      <c r="D896">
        <v>4.5999999999999996</v>
      </c>
      <c r="E896">
        <v>70</v>
      </c>
      <c r="F896">
        <v>46.94</v>
      </c>
      <c r="G896">
        <v>6136</v>
      </c>
      <c r="H896">
        <v>63163</v>
      </c>
      <c r="I896">
        <v>10</v>
      </c>
      <c r="J896">
        <v>393</v>
      </c>
      <c r="K896">
        <v>77.78</v>
      </c>
      <c r="L896">
        <v>4.8</v>
      </c>
      <c r="M896">
        <v>4.8</v>
      </c>
      <c r="N896" s="1" t="s">
        <v>21</v>
      </c>
      <c r="O896">
        <v>39</v>
      </c>
      <c r="P896">
        <v>8</v>
      </c>
      <c r="Q896">
        <v>47</v>
      </c>
      <c r="R896">
        <v>749744.53</v>
      </c>
    </row>
    <row r="897" spans="1:18" x14ac:dyDescent="0.35">
      <c r="A897" s="1" t="s">
        <v>2634</v>
      </c>
      <c r="B897" s="1" t="s">
        <v>23</v>
      </c>
      <c r="C897" s="1" t="s">
        <v>24</v>
      </c>
      <c r="D897">
        <v>4.5999999999999996</v>
      </c>
      <c r="E897">
        <v>74</v>
      </c>
      <c r="F897">
        <v>28</v>
      </c>
      <c r="G897">
        <v>5693</v>
      </c>
      <c r="H897">
        <v>64412</v>
      </c>
      <c r="I897">
        <v>7</v>
      </c>
      <c r="J897">
        <v>928</v>
      </c>
      <c r="K897">
        <v>94.06</v>
      </c>
      <c r="L897">
        <v>6.3</v>
      </c>
      <c r="M897">
        <v>6.5</v>
      </c>
      <c r="N897" s="1" t="s">
        <v>27</v>
      </c>
      <c r="O897">
        <v>4</v>
      </c>
      <c r="P897">
        <v>70</v>
      </c>
      <c r="Q897">
        <v>74</v>
      </c>
      <c r="R897">
        <v>482856.1</v>
      </c>
    </row>
    <row r="898" spans="1:18" x14ac:dyDescent="0.35">
      <c r="A898" s="1" t="s">
        <v>2635</v>
      </c>
      <c r="B898" s="1" t="s">
        <v>23</v>
      </c>
      <c r="C898" s="1" t="s">
        <v>24</v>
      </c>
      <c r="D898">
        <v>4.8</v>
      </c>
      <c r="E898">
        <v>88</v>
      </c>
      <c r="F898">
        <v>34.03</v>
      </c>
      <c r="G898">
        <v>8126</v>
      </c>
      <c r="H898">
        <v>89403</v>
      </c>
      <c r="I898">
        <v>12</v>
      </c>
      <c r="J898">
        <v>526</v>
      </c>
      <c r="K898">
        <v>97.12</v>
      </c>
      <c r="L898">
        <v>4.5</v>
      </c>
      <c r="M898">
        <v>7.4</v>
      </c>
      <c r="N898" s="1" t="s">
        <v>27</v>
      </c>
      <c r="O898">
        <v>18</v>
      </c>
      <c r="P898">
        <v>87</v>
      </c>
      <c r="Q898">
        <v>105</v>
      </c>
      <c r="R898">
        <v>695060.46</v>
      </c>
    </row>
    <row r="899" spans="1:18" x14ac:dyDescent="0.35">
      <c r="A899" s="1" t="s">
        <v>2637</v>
      </c>
      <c r="B899" s="1" t="s">
        <v>23</v>
      </c>
      <c r="C899" s="1" t="s">
        <v>37</v>
      </c>
      <c r="D899">
        <v>3.8</v>
      </c>
      <c r="E899">
        <v>70</v>
      </c>
      <c r="F899">
        <v>59.1</v>
      </c>
      <c r="G899">
        <v>1978</v>
      </c>
      <c r="H899">
        <v>18751</v>
      </c>
      <c r="I899">
        <v>11</v>
      </c>
      <c r="J899">
        <v>570</v>
      </c>
      <c r="K899">
        <v>250.56</v>
      </c>
      <c r="L899">
        <v>6.7</v>
      </c>
      <c r="M899">
        <v>9.1999999999999993</v>
      </c>
      <c r="N899" s="1" t="s">
        <v>27</v>
      </c>
      <c r="O899">
        <v>60</v>
      </c>
      <c r="P899">
        <v>8</v>
      </c>
      <c r="Q899">
        <v>68</v>
      </c>
      <c r="R899">
        <v>934016.35</v>
      </c>
    </row>
    <row r="900" spans="1:18" x14ac:dyDescent="0.35">
      <c r="A900" s="1" t="s">
        <v>2642</v>
      </c>
      <c r="B900" s="1" t="s">
        <v>23</v>
      </c>
      <c r="C900" s="1" t="s">
        <v>24</v>
      </c>
      <c r="D900">
        <v>3</v>
      </c>
      <c r="E900">
        <v>73</v>
      </c>
      <c r="F900">
        <v>31.32</v>
      </c>
      <c r="G900">
        <v>1396</v>
      </c>
      <c r="H900">
        <v>17777</v>
      </c>
      <c r="I900">
        <v>4</v>
      </c>
      <c r="J900">
        <v>259</v>
      </c>
      <c r="K900">
        <v>197.94</v>
      </c>
      <c r="L900">
        <v>8.5</v>
      </c>
      <c r="M900">
        <v>3.9</v>
      </c>
      <c r="N900" s="1" t="s">
        <v>21</v>
      </c>
      <c r="O900">
        <v>43</v>
      </c>
      <c r="P900">
        <v>55</v>
      </c>
      <c r="Q900">
        <v>98</v>
      </c>
      <c r="R900">
        <v>517483.05</v>
      </c>
    </row>
    <row r="901" spans="1:18" x14ac:dyDescent="0.35">
      <c r="A901" s="1" t="s">
        <v>2645</v>
      </c>
      <c r="B901" s="1" t="s">
        <v>23</v>
      </c>
      <c r="C901" s="1" t="s">
        <v>42</v>
      </c>
      <c r="D901">
        <v>3.5</v>
      </c>
      <c r="E901">
        <v>72</v>
      </c>
      <c r="F901">
        <v>40.130000000000003</v>
      </c>
      <c r="G901">
        <v>6825</v>
      </c>
      <c r="H901">
        <v>68109</v>
      </c>
      <c r="I901">
        <v>14</v>
      </c>
      <c r="J901">
        <v>854</v>
      </c>
      <c r="K901">
        <v>225.83</v>
      </c>
      <c r="L901">
        <v>4.2</v>
      </c>
      <c r="M901">
        <v>8.1</v>
      </c>
      <c r="N901" s="1" t="s">
        <v>21</v>
      </c>
      <c r="O901">
        <v>23</v>
      </c>
      <c r="P901">
        <v>55</v>
      </c>
      <c r="Q901">
        <v>78</v>
      </c>
      <c r="R901">
        <v>671400.93</v>
      </c>
    </row>
    <row r="902" spans="1:18" x14ac:dyDescent="0.35">
      <c r="A902" s="1" t="s">
        <v>2652</v>
      </c>
      <c r="B902" s="1" t="s">
        <v>23</v>
      </c>
      <c r="C902" s="1" t="s">
        <v>42</v>
      </c>
      <c r="D902">
        <v>3.5</v>
      </c>
      <c r="E902">
        <v>87</v>
      </c>
      <c r="F902">
        <v>40.36</v>
      </c>
      <c r="G902">
        <v>3899</v>
      </c>
      <c r="H902">
        <v>46109</v>
      </c>
      <c r="I902">
        <v>10</v>
      </c>
      <c r="J902">
        <v>941</v>
      </c>
      <c r="K902">
        <v>172.52</v>
      </c>
      <c r="L902">
        <v>1.4</v>
      </c>
      <c r="M902">
        <v>3.3</v>
      </c>
      <c r="N902" s="1" t="s">
        <v>21</v>
      </c>
      <c r="O902">
        <v>29</v>
      </c>
      <c r="P902">
        <v>33</v>
      </c>
      <c r="Q902">
        <v>62</v>
      </c>
      <c r="R902">
        <v>793867.35</v>
      </c>
    </row>
    <row r="903" spans="1:18" x14ac:dyDescent="0.35">
      <c r="A903" s="1" t="s">
        <v>2653</v>
      </c>
      <c r="B903" s="1" t="s">
        <v>23</v>
      </c>
      <c r="C903" s="1" t="s">
        <v>31</v>
      </c>
      <c r="D903">
        <v>4.3</v>
      </c>
      <c r="E903">
        <v>85</v>
      </c>
      <c r="F903">
        <v>31.92</v>
      </c>
      <c r="G903">
        <v>2451</v>
      </c>
      <c r="H903">
        <v>24396</v>
      </c>
      <c r="I903">
        <v>2</v>
      </c>
      <c r="J903">
        <v>796</v>
      </c>
      <c r="K903">
        <v>152.99</v>
      </c>
      <c r="L903">
        <v>2.6</v>
      </c>
      <c r="M903">
        <v>7.2</v>
      </c>
      <c r="N903" s="1" t="s">
        <v>21</v>
      </c>
      <c r="O903">
        <v>58</v>
      </c>
      <c r="P903">
        <v>84</v>
      </c>
      <c r="Q903">
        <v>142</v>
      </c>
      <c r="R903">
        <v>612111.74</v>
      </c>
    </row>
    <row r="904" spans="1:18" x14ac:dyDescent="0.35">
      <c r="A904" s="1" t="s">
        <v>2655</v>
      </c>
      <c r="B904" s="1" t="s">
        <v>23</v>
      </c>
      <c r="C904" s="1" t="s">
        <v>37</v>
      </c>
      <c r="D904">
        <v>4.8</v>
      </c>
      <c r="E904">
        <v>71</v>
      </c>
      <c r="F904">
        <v>62.7</v>
      </c>
      <c r="G904">
        <v>9408</v>
      </c>
      <c r="H904">
        <v>95353</v>
      </c>
      <c r="I904">
        <v>19</v>
      </c>
      <c r="J904">
        <v>968</v>
      </c>
      <c r="K904">
        <v>251.85</v>
      </c>
      <c r="L904">
        <v>2.2000000000000002</v>
      </c>
      <c r="M904">
        <v>2.9</v>
      </c>
      <c r="N904" s="1" t="s">
        <v>21</v>
      </c>
      <c r="O904">
        <v>33</v>
      </c>
      <c r="P904">
        <v>18</v>
      </c>
      <c r="Q904">
        <v>51</v>
      </c>
      <c r="R904">
        <v>1020485.65</v>
      </c>
    </row>
    <row r="905" spans="1:18" x14ac:dyDescent="0.35">
      <c r="A905" s="1" t="s">
        <v>2661</v>
      </c>
      <c r="B905" s="1" t="s">
        <v>23</v>
      </c>
      <c r="C905" s="1" t="s">
        <v>31</v>
      </c>
      <c r="D905">
        <v>4.8</v>
      </c>
      <c r="E905">
        <v>86</v>
      </c>
      <c r="F905">
        <v>33.799999999999997</v>
      </c>
      <c r="G905">
        <v>3518</v>
      </c>
      <c r="H905">
        <v>41170</v>
      </c>
      <c r="I905">
        <v>16</v>
      </c>
      <c r="J905">
        <v>943</v>
      </c>
      <c r="K905">
        <v>261.58</v>
      </c>
      <c r="L905">
        <v>1.2</v>
      </c>
      <c r="M905">
        <v>6.7</v>
      </c>
      <c r="N905" s="1" t="s">
        <v>21</v>
      </c>
      <c r="O905">
        <v>36</v>
      </c>
      <c r="P905">
        <v>42</v>
      </c>
      <c r="Q905">
        <v>78</v>
      </c>
      <c r="R905">
        <v>668397.1</v>
      </c>
    </row>
    <row r="906" spans="1:18" x14ac:dyDescent="0.35">
      <c r="A906" s="1" t="s">
        <v>2665</v>
      </c>
      <c r="B906" s="1" t="s">
        <v>23</v>
      </c>
      <c r="C906" s="1" t="s">
        <v>31</v>
      </c>
      <c r="D906">
        <v>4.5999999999999996</v>
      </c>
      <c r="E906">
        <v>85</v>
      </c>
      <c r="F906">
        <v>38.380000000000003</v>
      </c>
      <c r="G906">
        <v>2996</v>
      </c>
      <c r="H906">
        <v>31737</v>
      </c>
      <c r="I906">
        <v>18</v>
      </c>
      <c r="J906">
        <v>150</v>
      </c>
      <c r="K906">
        <v>270.7</v>
      </c>
      <c r="L906">
        <v>9.5</v>
      </c>
      <c r="M906">
        <v>5.3</v>
      </c>
      <c r="N906" s="1" t="s">
        <v>21</v>
      </c>
      <c r="O906">
        <v>75</v>
      </c>
      <c r="P906">
        <v>27</v>
      </c>
      <c r="Q906">
        <v>102</v>
      </c>
      <c r="R906">
        <v>750139.31</v>
      </c>
    </row>
    <row r="907" spans="1:18" x14ac:dyDescent="0.35">
      <c r="A907" s="1" t="s">
        <v>2670</v>
      </c>
      <c r="B907" s="1" t="s">
        <v>23</v>
      </c>
      <c r="C907" s="1" t="s">
        <v>42</v>
      </c>
      <c r="D907">
        <v>3.2</v>
      </c>
      <c r="E907">
        <v>86</v>
      </c>
      <c r="F907">
        <v>38.04</v>
      </c>
      <c r="G907">
        <v>6032</v>
      </c>
      <c r="H907">
        <v>60372</v>
      </c>
      <c r="I907">
        <v>6</v>
      </c>
      <c r="J907">
        <v>94</v>
      </c>
      <c r="K907">
        <v>216.52</v>
      </c>
      <c r="L907">
        <v>2.2000000000000002</v>
      </c>
      <c r="M907">
        <v>2.2999999999999998</v>
      </c>
      <c r="N907" s="1" t="s">
        <v>27</v>
      </c>
      <c r="O907">
        <v>52</v>
      </c>
      <c r="P907">
        <v>16</v>
      </c>
      <c r="Q907">
        <v>68</v>
      </c>
      <c r="R907">
        <v>739536.68</v>
      </c>
    </row>
    <row r="908" spans="1:18" x14ac:dyDescent="0.35">
      <c r="A908" s="1" t="s">
        <v>2671</v>
      </c>
      <c r="B908" s="1" t="s">
        <v>23</v>
      </c>
      <c r="C908" s="1" t="s">
        <v>37</v>
      </c>
      <c r="D908">
        <v>4.5999999999999996</v>
      </c>
      <c r="E908">
        <v>74</v>
      </c>
      <c r="F908">
        <v>64.87</v>
      </c>
      <c r="G908">
        <v>3510</v>
      </c>
      <c r="H908">
        <v>34781</v>
      </c>
      <c r="I908">
        <v>3</v>
      </c>
      <c r="J908">
        <v>532</v>
      </c>
      <c r="K908">
        <v>90.26</v>
      </c>
      <c r="L908">
        <v>8.8000000000000007</v>
      </c>
      <c r="M908">
        <v>8.3000000000000007</v>
      </c>
      <c r="N908" s="1" t="s">
        <v>21</v>
      </c>
      <c r="O908">
        <v>29</v>
      </c>
      <c r="P908">
        <v>34</v>
      </c>
      <c r="Q908">
        <v>63</v>
      </c>
      <c r="R908">
        <v>1074988.08</v>
      </c>
    </row>
    <row r="909" spans="1:18" x14ac:dyDescent="0.35">
      <c r="A909" s="1" t="s">
        <v>2672</v>
      </c>
      <c r="B909" s="1" t="s">
        <v>23</v>
      </c>
      <c r="C909" s="1" t="s">
        <v>20</v>
      </c>
      <c r="D909">
        <v>3</v>
      </c>
      <c r="E909">
        <v>76</v>
      </c>
      <c r="F909">
        <v>67.599999999999994</v>
      </c>
      <c r="G909">
        <v>2566</v>
      </c>
      <c r="H909">
        <v>27510</v>
      </c>
      <c r="I909">
        <v>14</v>
      </c>
      <c r="J909">
        <v>661</v>
      </c>
      <c r="K909">
        <v>272.2</v>
      </c>
      <c r="L909">
        <v>9.5</v>
      </c>
      <c r="M909">
        <v>8.5</v>
      </c>
      <c r="N909" s="1" t="s">
        <v>27</v>
      </c>
      <c r="O909">
        <v>58</v>
      </c>
      <c r="P909">
        <v>41</v>
      </c>
      <c r="Q909">
        <v>99</v>
      </c>
      <c r="R909">
        <v>1161373.3</v>
      </c>
    </row>
    <row r="910" spans="1:18" x14ac:dyDescent="0.35">
      <c r="A910" s="1" t="s">
        <v>2673</v>
      </c>
      <c r="B910" s="1" t="s">
        <v>23</v>
      </c>
      <c r="C910" s="1" t="s">
        <v>24</v>
      </c>
      <c r="D910">
        <v>3.6</v>
      </c>
      <c r="E910">
        <v>82</v>
      </c>
      <c r="F910">
        <v>25.84</v>
      </c>
      <c r="G910">
        <v>3828</v>
      </c>
      <c r="H910">
        <v>39892</v>
      </c>
      <c r="I910">
        <v>6</v>
      </c>
      <c r="J910">
        <v>206</v>
      </c>
      <c r="K910">
        <v>77.48</v>
      </c>
      <c r="L910">
        <v>8.4</v>
      </c>
      <c r="M910">
        <v>1.3</v>
      </c>
      <c r="N910" s="1" t="s">
        <v>27</v>
      </c>
      <c r="O910">
        <v>30</v>
      </c>
      <c r="P910">
        <v>59</v>
      </c>
      <c r="Q910">
        <v>89</v>
      </c>
      <c r="R910">
        <v>485333.08</v>
      </c>
    </row>
    <row r="911" spans="1:18" x14ac:dyDescent="0.35">
      <c r="A911" s="1" t="s">
        <v>2676</v>
      </c>
      <c r="B911" s="1" t="s">
        <v>23</v>
      </c>
      <c r="C911" s="1" t="s">
        <v>20</v>
      </c>
      <c r="D911">
        <v>3.5</v>
      </c>
      <c r="E911">
        <v>87</v>
      </c>
      <c r="F911">
        <v>69.59</v>
      </c>
      <c r="G911">
        <v>6736</v>
      </c>
      <c r="H911">
        <v>73361</v>
      </c>
      <c r="I911">
        <v>18</v>
      </c>
      <c r="J911">
        <v>953</v>
      </c>
      <c r="K911">
        <v>259.91000000000003</v>
      </c>
      <c r="L911">
        <v>4.2</v>
      </c>
      <c r="M911">
        <v>3.5</v>
      </c>
      <c r="N911" s="1" t="s">
        <v>27</v>
      </c>
      <c r="O911">
        <v>59</v>
      </c>
      <c r="P911">
        <v>63</v>
      </c>
      <c r="Q911">
        <v>122</v>
      </c>
      <c r="R911">
        <v>1371916.3</v>
      </c>
    </row>
    <row r="912" spans="1:18" x14ac:dyDescent="0.35">
      <c r="A912" s="1" t="s">
        <v>2677</v>
      </c>
      <c r="B912" s="1" t="s">
        <v>23</v>
      </c>
      <c r="C912" s="1" t="s">
        <v>42</v>
      </c>
      <c r="D912">
        <v>3.5</v>
      </c>
      <c r="E912">
        <v>72</v>
      </c>
      <c r="F912">
        <v>43.77</v>
      </c>
      <c r="G912">
        <v>2833</v>
      </c>
      <c r="H912">
        <v>32131</v>
      </c>
      <c r="I912">
        <v>16</v>
      </c>
      <c r="J912">
        <v>122</v>
      </c>
      <c r="K912">
        <v>151.80000000000001</v>
      </c>
      <c r="L912">
        <v>7.3</v>
      </c>
      <c r="M912">
        <v>1.1000000000000001</v>
      </c>
      <c r="N912" s="1" t="s">
        <v>21</v>
      </c>
      <c r="O912">
        <v>50</v>
      </c>
      <c r="P912">
        <v>16</v>
      </c>
      <c r="Q912">
        <v>66</v>
      </c>
      <c r="R912">
        <v>719354.23</v>
      </c>
    </row>
    <row r="913" spans="1:18" x14ac:dyDescent="0.35">
      <c r="A913" s="1" t="s">
        <v>2678</v>
      </c>
      <c r="B913" s="1" t="s">
        <v>23</v>
      </c>
      <c r="C913" s="1" t="s">
        <v>20</v>
      </c>
      <c r="D913">
        <v>4</v>
      </c>
      <c r="E913">
        <v>86</v>
      </c>
      <c r="F913">
        <v>70.84</v>
      </c>
      <c r="G913">
        <v>5471</v>
      </c>
      <c r="H913">
        <v>55165</v>
      </c>
      <c r="I913">
        <v>3</v>
      </c>
      <c r="J913">
        <v>967</v>
      </c>
      <c r="K913">
        <v>178.41</v>
      </c>
      <c r="L913">
        <v>1.1000000000000001</v>
      </c>
      <c r="M913">
        <v>3.3</v>
      </c>
      <c r="N913" s="1" t="s">
        <v>27</v>
      </c>
      <c r="O913">
        <v>29</v>
      </c>
      <c r="P913">
        <v>71</v>
      </c>
      <c r="Q913">
        <v>100</v>
      </c>
      <c r="R913">
        <v>1359383.31</v>
      </c>
    </row>
    <row r="914" spans="1:18" x14ac:dyDescent="0.35">
      <c r="A914" s="1" t="s">
        <v>2680</v>
      </c>
      <c r="B914" s="1" t="s">
        <v>23</v>
      </c>
      <c r="C914" s="1" t="s">
        <v>42</v>
      </c>
      <c r="D914">
        <v>3.2</v>
      </c>
      <c r="E914">
        <v>76</v>
      </c>
      <c r="F914">
        <v>43.88</v>
      </c>
      <c r="G914">
        <v>5853</v>
      </c>
      <c r="H914">
        <v>63682</v>
      </c>
      <c r="I914">
        <v>17</v>
      </c>
      <c r="J914">
        <v>221</v>
      </c>
      <c r="K914">
        <v>296.86</v>
      </c>
      <c r="L914">
        <v>5.7</v>
      </c>
      <c r="M914">
        <v>9.1999999999999993</v>
      </c>
      <c r="N914" s="1" t="s">
        <v>21</v>
      </c>
      <c r="O914">
        <v>23</v>
      </c>
      <c r="P914">
        <v>64</v>
      </c>
      <c r="Q914">
        <v>87</v>
      </c>
      <c r="R914">
        <v>771011.88</v>
      </c>
    </row>
    <row r="915" spans="1:18" x14ac:dyDescent="0.35">
      <c r="A915" s="1" t="s">
        <v>2681</v>
      </c>
      <c r="B915" s="1" t="s">
        <v>23</v>
      </c>
      <c r="C915" s="1" t="s">
        <v>31</v>
      </c>
      <c r="D915">
        <v>3.4</v>
      </c>
      <c r="E915">
        <v>90</v>
      </c>
      <c r="F915">
        <v>34.659999999999997</v>
      </c>
      <c r="G915">
        <v>4696</v>
      </c>
      <c r="H915">
        <v>48472</v>
      </c>
      <c r="I915">
        <v>5</v>
      </c>
      <c r="J915">
        <v>986</v>
      </c>
      <c r="K915">
        <v>58.71</v>
      </c>
      <c r="L915">
        <v>4.2</v>
      </c>
      <c r="M915">
        <v>2.4</v>
      </c>
      <c r="N915" s="1" t="s">
        <v>27</v>
      </c>
      <c r="O915">
        <v>24</v>
      </c>
      <c r="P915">
        <v>51</v>
      </c>
      <c r="Q915">
        <v>75</v>
      </c>
      <c r="R915">
        <v>705487.7</v>
      </c>
    </row>
    <row r="916" spans="1:18" x14ac:dyDescent="0.35">
      <c r="A916" s="1" t="s">
        <v>2682</v>
      </c>
      <c r="B916" s="1" t="s">
        <v>23</v>
      </c>
      <c r="C916" s="1" t="s">
        <v>42</v>
      </c>
      <c r="D916">
        <v>3.5</v>
      </c>
      <c r="E916">
        <v>73</v>
      </c>
      <c r="F916">
        <v>43.82</v>
      </c>
      <c r="G916">
        <v>3944</v>
      </c>
      <c r="H916">
        <v>44528</v>
      </c>
      <c r="I916">
        <v>16</v>
      </c>
      <c r="J916">
        <v>469</v>
      </c>
      <c r="K916">
        <v>145.43</v>
      </c>
      <c r="L916">
        <v>6.1</v>
      </c>
      <c r="M916">
        <v>3</v>
      </c>
      <c r="N916" s="1" t="s">
        <v>27</v>
      </c>
      <c r="O916">
        <v>30</v>
      </c>
      <c r="P916">
        <v>40</v>
      </c>
      <c r="Q916">
        <v>70</v>
      </c>
      <c r="R916">
        <v>733248.14</v>
      </c>
    </row>
    <row r="917" spans="1:18" x14ac:dyDescent="0.35">
      <c r="A917" s="1" t="s">
        <v>2684</v>
      </c>
      <c r="B917" s="1" t="s">
        <v>23</v>
      </c>
      <c r="C917" s="1" t="s">
        <v>24</v>
      </c>
      <c r="D917">
        <v>3.8</v>
      </c>
      <c r="E917">
        <v>77</v>
      </c>
      <c r="F917">
        <v>32</v>
      </c>
      <c r="G917">
        <v>1651</v>
      </c>
      <c r="H917">
        <v>23417</v>
      </c>
      <c r="I917">
        <v>16</v>
      </c>
      <c r="J917">
        <v>463</v>
      </c>
      <c r="K917">
        <v>142.35</v>
      </c>
      <c r="L917">
        <v>3.5</v>
      </c>
      <c r="M917">
        <v>7.7</v>
      </c>
      <c r="N917" s="1" t="s">
        <v>21</v>
      </c>
      <c r="O917">
        <v>51</v>
      </c>
      <c r="P917">
        <v>65</v>
      </c>
      <c r="Q917">
        <v>116</v>
      </c>
      <c r="R917">
        <v>569501.35</v>
      </c>
    </row>
    <row r="918" spans="1:18" x14ac:dyDescent="0.35">
      <c r="A918" s="1" t="s">
        <v>2687</v>
      </c>
      <c r="B918" s="1" t="s">
        <v>23</v>
      </c>
      <c r="C918" s="1" t="s">
        <v>26</v>
      </c>
      <c r="D918">
        <v>4</v>
      </c>
      <c r="E918">
        <v>85</v>
      </c>
      <c r="F918">
        <v>47.47</v>
      </c>
      <c r="G918">
        <v>3648</v>
      </c>
      <c r="H918">
        <v>40861</v>
      </c>
      <c r="I918">
        <v>5</v>
      </c>
      <c r="J918">
        <v>670</v>
      </c>
      <c r="K918">
        <v>276.82</v>
      </c>
      <c r="L918">
        <v>7</v>
      </c>
      <c r="M918">
        <v>1.6</v>
      </c>
      <c r="N918" s="1" t="s">
        <v>27</v>
      </c>
      <c r="O918">
        <v>82</v>
      </c>
      <c r="P918">
        <v>55</v>
      </c>
      <c r="Q918">
        <v>137</v>
      </c>
      <c r="R918">
        <v>908312.49</v>
      </c>
    </row>
    <row r="919" spans="1:18" x14ac:dyDescent="0.35">
      <c r="A919" s="1" t="s">
        <v>2689</v>
      </c>
      <c r="B919" s="1" t="s">
        <v>23</v>
      </c>
      <c r="C919" s="1" t="s">
        <v>24</v>
      </c>
      <c r="D919">
        <v>3.1</v>
      </c>
      <c r="E919">
        <v>71</v>
      </c>
      <c r="F919">
        <v>29.77</v>
      </c>
      <c r="G919">
        <v>2506</v>
      </c>
      <c r="H919">
        <v>25213</v>
      </c>
      <c r="I919">
        <v>10</v>
      </c>
      <c r="J919">
        <v>834</v>
      </c>
      <c r="K919">
        <v>286.89999999999998</v>
      </c>
      <c r="L919">
        <v>3.9</v>
      </c>
      <c r="M919">
        <v>3</v>
      </c>
      <c r="N919" s="1" t="s">
        <v>27</v>
      </c>
      <c r="O919">
        <v>19</v>
      </c>
      <c r="P919">
        <v>17</v>
      </c>
      <c r="Q919">
        <v>36</v>
      </c>
      <c r="R919">
        <v>484103.1</v>
      </c>
    </row>
    <row r="920" spans="1:18" x14ac:dyDescent="0.35">
      <c r="A920" s="1" t="s">
        <v>2695</v>
      </c>
      <c r="B920" s="1" t="s">
        <v>23</v>
      </c>
      <c r="C920" s="1" t="s">
        <v>20</v>
      </c>
      <c r="D920">
        <v>3.8</v>
      </c>
      <c r="E920">
        <v>87</v>
      </c>
      <c r="F920">
        <v>69.209999999999994</v>
      </c>
      <c r="G920">
        <v>3360</v>
      </c>
      <c r="H920">
        <v>41506</v>
      </c>
      <c r="I920">
        <v>15</v>
      </c>
      <c r="J920">
        <v>253</v>
      </c>
      <c r="K920">
        <v>162.52000000000001</v>
      </c>
      <c r="L920">
        <v>4.4000000000000004</v>
      </c>
      <c r="M920">
        <v>9.8000000000000007</v>
      </c>
      <c r="N920" s="1" t="s">
        <v>27</v>
      </c>
      <c r="O920">
        <v>57</v>
      </c>
      <c r="P920">
        <v>45</v>
      </c>
      <c r="Q920">
        <v>102</v>
      </c>
      <c r="R920">
        <v>1355438.85</v>
      </c>
    </row>
    <row r="921" spans="1:18" x14ac:dyDescent="0.35">
      <c r="A921" s="1" t="s">
        <v>2696</v>
      </c>
      <c r="B921" s="1" t="s">
        <v>23</v>
      </c>
      <c r="C921" s="1" t="s">
        <v>31</v>
      </c>
      <c r="D921">
        <v>4.2</v>
      </c>
      <c r="E921">
        <v>74</v>
      </c>
      <c r="F921">
        <v>39.11</v>
      </c>
      <c r="G921">
        <v>8183</v>
      </c>
      <c r="H921">
        <v>89383</v>
      </c>
      <c r="I921">
        <v>8</v>
      </c>
      <c r="J921">
        <v>468</v>
      </c>
      <c r="K921">
        <v>147.69</v>
      </c>
      <c r="L921">
        <v>3.7</v>
      </c>
      <c r="M921">
        <v>2.2999999999999998</v>
      </c>
      <c r="N921" s="1" t="s">
        <v>27</v>
      </c>
      <c r="O921">
        <v>67</v>
      </c>
      <c r="P921">
        <v>26</v>
      </c>
      <c r="Q921">
        <v>93</v>
      </c>
      <c r="R921">
        <v>666133.54</v>
      </c>
    </row>
    <row r="922" spans="1:18" x14ac:dyDescent="0.35">
      <c r="A922" s="1" t="s">
        <v>2697</v>
      </c>
      <c r="B922" s="1" t="s">
        <v>23</v>
      </c>
      <c r="C922" s="1" t="s">
        <v>20</v>
      </c>
      <c r="D922">
        <v>4.9000000000000004</v>
      </c>
      <c r="E922">
        <v>84</v>
      </c>
      <c r="F922">
        <v>65.89</v>
      </c>
      <c r="G922">
        <v>6204</v>
      </c>
      <c r="H922">
        <v>69404</v>
      </c>
      <c r="I922">
        <v>1</v>
      </c>
      <c r="J922">
        <v>133</v>
      </c>
      <c r="K922">
        <v>157.47</v>
      </c>
      <c r="L922">
        <v>3.8</v>
      </c>
      <c r="M922">
        <v>2</v>
      </c>
      <c r="N922" s="1" t="s">
        <v>21</v>
      </c>
      <c r="O922">
        <v>32</v>
      </c>
      <c r="P922">
        <v>43</v>
      </c>
      <c r="Q922">
        <v>75</v>
      </c>
      <c r="R922">
        <v>1233996.3899999999</v>
      </c>
    </row>
    <row r="923" spans="1:18" x14ac:dyDescent="0.35">
      <c r="A923" s="1" t="s">
        <v>2700</v>
      </c>
      <c r="B923" s="1" t="s">
        <v>23</v>
      </c>
      <c r="C923" s="1" t="s">
        <v>31</v>
      </c>
      <c r="D923">
        <v>4.5</v>
      </c>
      <c r="E923">
        <v>81</v>
      </c>
      <c r="F923">
        <v>39.229999999999997</v>
      </c>
      <c r="G923">
        <v>7500</v>
      </c>
      <c r="H923">
        <v>74556</v>
      </c>
      <c r="I923">
        <v>16</v>
      </c>
      <c r="J923">
        <v>440</v>
      </c>
      <c r="K923">
        <v>109.32</v>
      </c>
      <c r="L923">
        <v>2.2000000000000002</v>
      </c>
      <c r="M923">
        <v>3.8</v>
      </c>
      <c r="N923" s="1" t="s">
        <v>27</v>
      </c>
      <c r="O923">
        <v>56</v>
      </c>
      <c r="P923">
        <v>32</v>
      </c>
      <c r="Q923">
        <v>88</v>
      </c>
      <c r="R923">
        <v>734211.01</v>
      </c>
    </row>
    <row r="924" spans="1:18" x14ac:dyDescent="0.35">
      <c r="A924" s="1" t="s">
        <v>2702</v>
      </c>
      <c r="B924" s="1" t="s">
        <v>23</v>
      </c>
      <c r="C924" s="1" t="s">
        <v>20</v>
      </c>
      <c r="D924">
        <v>4</v>
      </c>
      <c r="E924">
        <v>81</v>
      </c>
      <c r="F924">
        <v>73.2</v>
      </c>
      <c r="G924">
        <v>6649</v>
      </c>
      <c r="H924">
        <v>72716</v>
      </c>
      <c r="I924">
        <v>16</v>
      </c>
      <c r="J924">
        <v>422</v>
      </c>
      <c r="K924">
        <v>58.91</v>
      </c>
      <c r="L924">
        <v>1.3</v>
      </c>
      <c r="M924">
        <v>6.7</v>
      </c>
      <c r="N924" s="1" t="s">
        <v>27</v>
      </c>
      <c r="O924">
        <v>5</v>
      </c>
      <c r="P924">
        <v>24</v>
      </c>
      <c r="Q924">
        <v>29</v>
      </c>
      <c r="R924">
        <v>1335070.8999999999</v>
      </c>
    </row>
    <row r="925" spans="1:18" x14ac:dyDescent="0.35">
      <c r="A925" s="1" t="s">
        <v>2703</v>
      </c>
      <c r="B925" s="1" t="s">
        <v>23</v>
      </c>
      <c r="C925" s="1" t="s">
        <v>20</v>
      </c>
      <c r="D925">
        <v>3.6</v>
      </c>
      <c r="E925">
        <v>81</v>
      </c>
      <c r="F925">
        <v>69.7</v>
      </c>
      <c r="G925">
        <v>7037</v>
      </c>
      <c r="H925">
        <v>78351</v>
      </c>
      <c r="I925">
        <v>14</v>
      </c>
      <c r="J925">
        <v>623</v>
      </c>
      <c r="K925">
        <v>210.71</v>
      </c>
      <c r="L925">
        <v>8.8000000000000007</v>
      </c>
      <c r="M925">
        <v>6.2</v>
      </c>
      <c r="N925" s="1" t="s">
        <v>27</v>
      </c>
      <c r="O925">
        <v>53</v>
      </c>
      <c r="P925">
        <v>5</v>
      </c>
      <c r="Q925">
        <v>58</v>
      </c>
      <c r="R925">
        <v>1277669.95</v>
      </c>
    </row>
    <row r="926" spans="1:18" x14ac:dyDescent="0.35">
      <c r="A926" s="1" t="s">
        <v>2704</v>
      </c>
      <c r="B926" s="1" t="s">
        <v>23</v>
      </c>
      <c r="C926" s="1" t="s">
        <v>20</v>
      </c>
      <c r="D926">
        <v>3.3</v>
      </c>
      <c r="E926">
        <v>78</v>
      </c>
      <c r="F926">
        <v>74.239999999999995</v>
      </c>
      <c r="G926">
        <v>2437</v>
      </c>
      <c r="H926">
        <v>26714</v>
      </c>
      <c r="I926">
        <v>5</v>
      </c>
      <c r="J926">
        <v>107</v>
      </c>
      <c r="K926">
        <v>255.71</v>
      </c>
      <c r="L926">
        <v>5.0999999999999996</v>
      </c>
      <c r="M926">
        <v>5.4</v>
      </c>
      <c r="N926" s="1" t="s">
        <v>27</v>
      </c>
      <c r="O926">
        <v>2</v>
      </c>
      <c r="P926">
        <v>47</v>
      </c>
      <c r="Q926">
        <v>49</v>
      </c>
      <c r="R926">
        <v>1287260.6399999999</v>
      </c>
    </row>
    <row r="927" spans="1:18" x14ac:dyDescent="0.35">
      <c r="A927" s="1" t="s">
        <v>2705</v>
      </c>
      <c r="B927" s="1" t="s">
        <v>23</v>
      </c>
      <c r="C927" s="1" t="s">
        <v>42</v>
      </c>
      <c r="D927">
        <v>3.9</v>
      </c>
      <c r="E927">
        <v>79</v>
      </c>
      <c r="F927">
        <v>40.840000000000003</v>
      </c>
      <c r="G927">
        <v>1786</v>
      </c>
      <c r="H927">
        <v>17305</v>
      </c>
      <c r="I927">
        <v>16</v>
      </c>
      <c r="J927">
        <v>733</v>
      </c>
      <c r="K927">
        <v>231.85</v>
      </c>
      <c r="L927">
        <v>6.9</v>
      </c>
      <c r="M927">
        <v>3.3</v>
      </c>
      <c r="N927" s="1" t="s">
        <v>27</v>
      </c>
      <c r="O927">
        <v>27</v>
      </c>
      <c r="P927">
        <v>59</v>
      </c>
      <c r="Q927">
        <v>86</v>
      </c>
      <c r="R927">
        <v>736195.33</v>
      </c>
    </row>
    <row r="928" spans="1:18" x14ac:dyDescent="0.35">
      <c r="A928" s="1" t="s">
        <v>2706</v>
      </c>
      <c r="B928" s="1" t="s">
        <v>23</v>
      </c>
      <c r="C928" s="1" t="s">
        <v>31</v>
      </c>
      <c r="D928">
        <v>3.3</v>
      </c>
      <c r="E928">
        <v>86</v>
      </c>
      <c r="F928">
        <v>38.409999999999997</v>
      </c>
      <c r="G928">
        <v>3914</v>
      </c>
      <c r="H928">
        <v>40420</v>
      </c>
      <c r="I928">
        <v>11</v>
      </c>
      <c r="J928">
        <v>875</v>
      </c>
      <c r="K928">
        <v>167.33</v>
      </c>
      <c r="L928">
        <v>9.4</v>
      </c>
      <c r="M928">
        <v>1.6</v>
      </c>
      <c r="N928" s="1" t="s">
        <v>21</v>
      </c>
      <c r="O928">
        <v>37</v>
      </c>
      <c r="P928">
        <v>61</v>
      </c>
      <c r="Q928">
        <v>98</v>
      </c>
      <c r="R928">
        <v>753320.12</v>
      </c>
    </row>
    <row r="929" spans="1:18" x14ac:dyDescent="0.35">
      <c r="A929" s="1" t="s">
        <v>2707</v>
      </c>
      <c r="B929" s="1" t="s">
        <v>23</v>
      </c>
      <c r="C929" s="1" t="s">
        <v>26</v>
      </c>
      <c r="D929">
        <v>4.4000000000000004</v>
      </c>
      <c r="E929">
        <v>87</v>
      </c>
      <c r="F929">
        <v>45.86</v>
      </c>
      <c r="G929">
        <v>8367</v>
      </c>
      <c r="H929">
        <v>87976</v>
      </c>
      <c r="I929">
        <v>18</v>
      </c>
      <c r="J929">
        <v>486</v>
      </c>
      <c r="K929">
        <v>191.35</v>
      </c>
      <c r="L929">
        <v>2.1</v>
      </c>
      <c r="M929">
        <v>5</v>
      </c>
      <c r="N929" s="1" t="s">
        <v>21</v>
      </c>
      <c r="O929">
        <v>47</v>
      </c>
      <c r="P929">
        <v>14</v>
      </c>
      <c r="Q929">
        <v>61</v>
      </c>
      <c r="R929">
        <v>916039.34</v>
      </c>
    </row>
    <row r="930" spans="1:18" x14ac:dyDescent="0.35">
      <c r="A930" s="1" t="s">
        <v>2708</v>
      </c>
      <c r="B930" s="1" t="s">
        <v>23</v>
      </c>
      <c r="C930" s="1" t="s">
        <v>20</v>
      </c>
      <c r="D930">
        <v>3.9</v>
      </c>
      <c r="E930">
        <v>85</v>
      </c>
      <c r="F930">
        <v>71.489999999999995</v>
      </c>
      <c r="G930">
        <v>2666</v>
      </c>
      <c r="H930">
        <v>35165</v>
      </c>
      <c r="I930">
        <v>7</v>
      </c>
      <c r="J930">
        <v>923</v>
      </c>
      <c r="K930">
        <v>56.55</v>
      </c>
      <c r="L930">
        <v>5</v>
      </c>
      <c r="M930">
        <v>1.9</v>
      </c>
      <c r="N930" s="1" t="s">
        <v>27</v>
      </c>
      <c r="O930">
        <v>11</v>
      </c>
      <c r="P930">
        <v>75</v>
      </c>
      <c r="Q930">
        <v>86</v>
      </c>
      <c r="R930">
        <v>1354987.74</v>
      </c>
    </row>
    <row r="931" spans="1:18" x14ac:dyDescent="0.35">
      <c r="A931" s="1" t="s">
        <v>2710</v>
      </c>
      <c r="B931" s="1" t="s">
        <v>23</v>
      </c>
      <c r="C931" s="1" t="s">
        <v>42</v>
      </c>
      <c r="D931">
        <v>3.3</v>
      </c>
      <c r="E931">
        <v>87</v>
      </c>
      <c r="F931">
        <v>41.71</v>
      </c>
      <c r="G931">
        <v>5466</v>
      </c>
      <c r="H931">
        <v>58458</v>
      </c>
      <c r="I931">
        <v>17</v>
      </c>
      <c r="J931">
        <v>889</v>
      </c>
      <c r="K931">
        <v>189.52</v>
      </c>
      <c r="L931">
        <v>8.6</v>
      </c>
      <c r="M931">
        <v>8.5</v>
      </c>
      <c r="N931" s="1" t="s">
        <v>21</v>
      </c>
      <c r="O931">
        <v>40</v>
      </c>
      <c r="P931">
        <v>14</v>
      </c>
      <c r="Q931">
        <v>54</v>
      </c>
      <c r="R931">
        <v>835402.87</v>
      </c>
    </row>
    <row r="932" spans="1:18" x14ac:dyDescent="0.35">
      <c r="A932" s="1" t="s">
        <v>2711</v>
      </c>
      <c r="B932" s="1" t="s">
        <v>23</v>
      </c>
      <c r="C932" s="1" t="s">
        <v>37</v>
      </c>
      <c r="D932">
        <v>3.3</v>
      </c>
      <c r="E932">
        <v>72</v>
      </c>
      <c r="F932">
        <v>62.65</v>
      </c>
      <c r="G932">
        <v>4825</v>
      </c>
      <c r="H932">
        <v>49938</v>
      </c>
      <c r="I932">
        <v>14</v>
      </c>
      <c r="J932">
        <v>698</v>
      </c>
      <c r="K932">
        <v>129.1</v>
      </c>
      <c r="L932">
        <v>9.9</v>
      </c>
      <c r="M932">
        <v>6.6</v>
      </c>
      <c r="N932" s="1" t="s">
        <v>27</v>
      </c>
      <c r="O932">
        <v>55</v>
      </c>
      <c r="P932">
        <v>30</v>
      </c>
      <c r="Q932">
        <v>85</v>
      </c>
      <c r="R932">
        <v>1026570.85</v>
      </c>
    </row>
    <row r="933" spans="1:18" x14ac:dyDescent="0.35">
      <c r="A933" s="1" t="s">
        <v>2715</v>
      </c>
      <c r="B933" s="1" t="s">
        <v>23</v>
      </c>
      <c r="C933" s="1" t="s">
        <v>37</v>
      </c>
      <c r="D933">
        <v>3.6</v>
      </c>
      <c r="E933">
        <v>75</v>
      </c>
      <c r="F933">
        <v>64.08</v>
      </c>
      <c r="G933">
        <v>5162</v>
      </c>
      <c r="H933">
        <v>51960</v>
      </c>
      <c r="I933">
        <v>1</v>
      </c>
      <c r="J933">
        <v>135</v>
      </c>
      <c r="K933">
        <v>96.96</v>
      </c>
      <c r="L933">
        <v>8.5</v>
      </c>
      <c r="M933">
        <v>7.7</v>
      </c>
      <c r="N933" s="1" t="s">
        <v>21</v>
      </c>
      <c r="O933">
        <v>54</v>
      </c>
      <c r="P933">
        <v>74</v>
      </c>
      <c r="Q933">
        <v>128</v>
      </c>
      <c r="R933">
        <v>1080427.24</v>
      </c>
    </row>
    <row r="934" spans="1:18" x14ac:dyDescent="0.35">
      <c r="A934" s="1" t="s">
        <v>2721</v>
      </c>
      <c r="B934" s="1" t="s">
        <v>23</v>
      </c>
      <c r="C934" s="1" t="s">
        <v>24</v>
      </c>
      <c r="D934">
        <v>3.6</v>
      </c>
      <c r="E934">
        <v>74</v>
      </c>
      <c r="F934">
        <v>33.78</v>
      </c>
      <c r="G934">
        <v>1662</v>
      </c>
      <c r="H934">
        <v>21189</v>
      </c>
      <c r="I934">
        <v>17</v>
      </c>
      <c r="J934">
        <v>184</v>
      </c>
      <c r="K934">
        <v>67.92</v>
      </c>
      <c r="L934">
        <v>7.8</v>
      </c>
      <c r="M934">
        <v>3.2</v>
      </c>
      <c r="N934" s="1" t="s">
        <v>21</v>
      </c>
      <c r="O934">
        <v>60</v>
      </c>
      <c r="P934">
        <v>18</v>
      </c>
      <c r="Q934">
        <v>78</v>
      </c>
      <c r="R934">
        <v>576493.97</v>
      </c>
    </row>
    <row r="935" spans="1:18" x14ac:dyDescent="0.35">
      <c r="A935" s="1" t="s">
        <v>2723</v>
      </c>
      <c r="B935" s="1" t="s">
        <v>23</v>
      </c>
      <c r="C935" s="1" t="s">
        <v>24</v>
      </c>
      <c r="D935">
        <v>3.6</v>
      </c>
      <c r="E935">
        <v>75</v>
      </c>
      <c r="F935">
        <v>28.4</v>
      </c>
      <c r="G935">
        <v>3021</v>
      </c>
      <c r="H935">
        <v>32400</v>
      </c>
      <c r="I935">
        <v>2</v>
      </c>
      <c r="J935">
        <v>585</v>
      </c>
      <c r="K935">
        <v>233.02</v>
      </c>
      <c r="L935">
        <v>6.2</v>
      </c>
      <c r="M935">
        <v>9.4</v>
      </c>
      <c r="N935" s="1" t="s">
        <v>27</v>
      </c>
      <c r="O935">
        <v>22</v>
      </c>
      <c r="P935">
        <v>49</v>
      </c>
      <c r="Q935">
        <v>71</v>
      </c>
      <c r="R935">
        <v>485607.9</v>
      </c>
    </row>
    <row r="936" spans="1:18" x14ac:dyDescent="0.35">
      <c r="A936" s="1" t="s">
        <v>2725</v>
      </c>
      <c r="B936" s="1" t="s">
        <v>23</v>
      </c>
      <c r="C936" s="1" t="s">
        <v>20</v>
      </c>
      <c r="D936">
        <v>4.4000000000000004</v>
      </c>
      <c r="E936">
        <v>71</v>
      </c>
      <c r="F936">
        <v>75.66</v>
      </c>
      <c r="G936">
        <v>2166</v>
      </c>
      <c r="H936">
        <v>21275</v>
      </c>
      <c r="I936">
        <v>10</v>
      </c>
      <c r="J936">
        <v>313</v>
      </c>
      <c r="K936">
        <v>238.63</v>
      </c>
      <c r="L936">
        <v>4.9000000000000004</v>
      </c>
      <c r="M936">
        <v>8.4</v>
      </c>
      <c r="N936" s="1" t="s">
        <v>21</v>
      </c>
      <c r="O936">
        <v>33</v>
      </c>
      <c r="P936">
        <v>63</v>
      </c>
      <c r="Q936">
        <v>96</v>
      </c>
      <c r="R936">
        <v>1205289.45</v>
      </c>
    </row>
    <row r="937" spans="1:18" x14ac:dyDescent="0.35">
      <c r="A937" s="1" t="s">
        <v>2727</v>
      </c>
      <c r="B937" s="1" t="s">
        <v>23</v>
      </c>
      <c r="C937" s="1" t="s">
        <v>37</v>
      </c>
      <c r="D937">
        <v>4.5999999999999996</v>
      </c>
      <c r="E937">
        <v>82</v>
      </c>
      <c r="F937">
        <v>61.38</v>
      </c>
      <c r="G937">
        <v>8788</v>
      </c>
      <c r="H937">
        <v>88849</v>
      </c>
      <c r="I937">
        <v>12</v>
      </c>
      <c r="J937">
        <v>60</v>
      </c>
      <c r="K937">
        <v>176.84</v>
      </c>
      <c r="L937">
        <v>5.8</v>
      </c>
      <c r="M937">
        <v>3.5</v>
      </c>
      <c r="N937" s="1" t="s">
        <v>21</v>
      </c>
      <c r="O937">
        <v>46</v>
      </c>
      <c r="P937">
        <v>23</v>
      </c>
      <c r="Q937">
        <v>69</v>
      </c>
      <c r="R937">
        <v>1140891.71</v>
      </c>
    </row>
    <row r="938" spans="1:18" x14ac:dyDescent="0.35">
      <c r="A938" s="1" t="s">
        <v>2728</v>
      </c>
      <c r="B938" s="1" t="s">
        <v>23</v>
      </c>
      <c r="C938" s="1" t="s">
        <v>26</v>
      </c>
      <c r="D938">
        <v>3.5</v>
      </c>
      <c r="E938">
        <v>90</v>
      </c>
      <c r="F938">
        <v>45.92</v>
      </c>
      <c r="G938">
        <v>4074</v>
      </c>
      <c r="H938">
        <v>47717</v>
      </c>
      <c r="I938">
        <v>17</v>
      </c>
      <c r="J938">
        <v>917</v>
      </c>
      <c r="K938">
        <v>292.86</v>
      </c>
      <c r="L938">
        <v>6.8</v>
      </c>
      <c r="M938">
        <v>1.1000000000000001</v>
      </c>
      <c r="N938" s="1" t="s">
        <v>21</v>
      </c>
      <c r="O938">
        <v>2</v>
      </c>
      <c r="P938">
        <v>31</v>
      </c>
      <c r="Q938">
        <v>33</v>
      </c>
      <c r="R938">
        <v>937879.41</v>
      </c>
    </row>
    <row r="939" spans="1:18" x14ac:dyDescent="0.35">
      <c r="A939" s="1" t="s">
        <v>2730</v>
      </c>
      <c r="B939" s="1" t="s">
        <v>23</v>
      </c>
      <c r="C939" s="1" t="s">
        <v>42</v>
      </c>
      <c r="D939">
        <v>3.9</v>
      </c>
      <c r="E939">
        <v>74</v>
      </c>
      <c r="F939">
        <v>43.4</v>
      </c>
      <c r="G939">
        <v>5251</v>
      </c>
      <c r="H939">
        <v>54469</v>
      </c>
      <c r="I939">
        <v>19</v>
      </c>
      <c r="J939">
        <v>946</v>
      </c>
      <c r="K939">
        <v>190.79</v>
      </c>
      <c r="L939">
        <v>5.3</v>
      </c>
      <c r="M939">
        <v>6.2</v>
      </c>
      <c r="N939" s="1" t="s">
        <v>21</v>
      </c>
      <c r="O939">
        <v>27</v>
      </c>
      <c r="P939">
        <v>12</v>
      </c>
      <c r="Q939">
        <v>39</v>
      </c>
      <c r="R939">
        <v>742274.95</v>
      </c>
    </row>
    <row r="940" spans="1:18" x14ac:dyDescent="0.35">
      <c r="A940" s="1" t="s">
        <v>2731</v>
      </c>
      <c r="B940" s="1" t="s">
        <v>23</v>
      </c>
      <c r="C940" s="1" t="s">
        <v>42</v>
      </c>
      <c r="D940">
        <v>4.5999999999999996</v>
      </c>
      <c r="E940">
        <v>86</v>
      </c>
      <c r="F940">
        <v>38.33</v>
      </c>
      <c r="G940">
        <v>2433</v>
      </c>
      <c r="H940">
        <v>23980</v>
      </c>
      <c r="I940">
        <v>10</v>
      </c>
      <c r="J940">
        <v>312</v>
      </c>
      <c r="K940">
        <v>189.44</v>
      </c>
      <c r="L940">
        <v>8.6</v>
      </c>
      <c r="M940">
        <v>3.8</v>
      </c>
      <c r="N940" s="1" t="s">
        <v>27</v>
      </c>
      <c r="O940">
        <v>45</v>
      </c>
      <c r="P940">
        <v>11</v>
      </c>
      <c r="Q940">
        <v>56</v>
      </c>
      <c r="R940">
        <v>745726.2</v>
      </c>
    </row>
    <row r="941" spans="1:18" x14ac:dyDescent="0.35">
      <c r="A941" s="1" t="s">
        <v>2732</v>
      </c>
      <c r="B941" s="1" t="s">
        <v>23</v>
      </c>
      <c r="C941" s="1" t="s">
        <v>26</v>
      </c>
      <c r="D941">
        <v>3.6</v>
      </c>
      <c r="E941">
        <v>82</v>
      </c>
      <c r="F941">
        <v>55.84</v>
      </c>
      <c r="G941">
        <v>4761</v>
      </c>
      <c r="H941">
        <v>51748</v>
      </c>
      <c r="I941">
        <v>12</v>
      </c>
      <c r="J941">
        <v>73</v>
      </c>
      <c r="K941">
        <v>119.44</v>
      </c>
      <c r="L941">
        <v>1.8</v>
      </c>
      <c r="M941">
        <v>1.4</v>
      </c>
      <c r="N941" s="1" t="s">
        <v>27</v>
      </c>
      <c r="O941">
        <v>81</v>
      </c>
      <c r="P941">
        <v>61</v>
      </c>
      <c r="Q941">
        <v>142</v>
      </c>
      <c r="R941">
        <v>1034178.9</v>
      </c>
    </row>
    <row r="942" spans="1:18" x14ac:dyDescent="0.35">
      <c r="A942" s="1" t="s">
        <v>2735</v>
      </c>
      <c r="B942" s="1" t="s">
        <v>23</v>
      </c>
      <c r="C942" s="1" t="s">
        <v>42</v>
      </c>
      <c r="D942">
        <v>3.8</v>
      </c>
      <c r="E942">
        <v>73</v>
      </c>
      <c r="F942">
        <v>35.4</v>
      </c>
      <c r="G942">
        <v>4004</v>
      </c>
      <c r="H942">
        <v>48431</v>
      </c>
      <c r="I942">
        <v>13</v>
      </c>
      <c r="J942">
        <v>889</v>
      </c>
      <c r="K942">
        <v>235.51</v>
      </c>
      <c r="L942">
        <v>6.1</v>
      </c>
      <c r="M942">
        <v>7.5</v>
      </c>
      <c r="N942" s="1" t="s">
        <v>21</v>
      </c>
      <c r="O942">
        <v>42</v>
      </c>
      <c r="P942">
        <v>23</v>
      </c>
      <c r="Q942">
        <v>65</v>
      </c>
      <c r="R942">
        <v>598246.35</v>
      </c>
    </row>
    <row r="943" spans="1:18" x14ac:dyDescent="0.35">
      <c r="A943" s="1" t="s">
        <v>2736</v>
      </c>
      <c r="B943" s="1" t="s">
        <v>23</v>
      </c>
      <c r="C943" s="1" t="s">
        <v>20</v>
      </c>
      <c r="D943">
        <v>3.1</v>
      </c>
      <c r="E943">
        <v>84</v>
      </c>
      <c r="F943">
        <v>75.52</v>
      </c>
      <c r="G943">
        <v>3897</v>
      </c>
      <c r="H943">
        <v>44927</v>
      </c>
      <c r="I943">
        <v>6</v>
      </c>
      <c r="J943">
        <v>190</v>
      </c>
      <c r="K943">
        <v>81.97</v>
      </c>
      <c r="L943">
        <v>9.6999999999999993</v>
      </c>
      <c r="M943">
        <v>1.8</v>
      </c>
      <c r="N943" s="1" t="s">
        <v>27</v>
      </c>
      <c r="O943">
        <v>11</v>
      </c>
      <c r="P943">
        <v>80</v>
      </c>
      <c r="Q943">
        <v>91</v>
      </c>
      <c r="R943">
        <v>1416360.09</v>
      </c>
    </row>
    <row r="944" spans="1:18" x14ac:dyDescent="0.35">
      <c r="A944" s="1" t="s">
        <v>2739</v>
      </c>
      <c r="B944" s="1" t="s">
        <v>23</v>
      </c>
      <c r="C944" s="1" t="s">
        <v>24</v>
      </c>
      <c r="D944">
        <v>4.3</v>
      </c>
      <c r="E944">
        <v>76</v>
      </c>
      <c r="F944">
        <v>29.35</v>
      </c>
      <c r="G944">
        <v>8527</v>
      </c>
      <c r="H944">
        <v>89103</v>
      </c>
      <c r="I944">
        <v>9</v>
      </c>
      <c r="J944">
        <v>649</v>
      </c>
      <c r="K944">
        <v>97.2</v>
      </c>
      <c r="L944">
        <v>8.1999999999999993</v>
      </c>
      <c r="M944">
        <v>8.9</v>
      </c>
      <c r="N944" s="1" t="s">
        <v>21</v>
      </c>
      <c r="O944">
        <v>33</v>
      </c>
      <c r="P944">
        <v>49</v>
      </c>
      <c r="Q944">
        <v>82</v>
      </c>
      <c r="R944">
        <v>527001.75</v>
      </c>
    </row>
    <row r="945" spans="1:18" x14ac:dyDescent="0.35">
      <c r="A945" s="1" t="s">
        <v>2740</v>
      </c>
      <c r="B945" s="1" t="s">
        <v>23</v>
      </c>
      <c r="C945" s="1" t="s">
        <v>20</v>
      </c>
      <c r="D945">
        <v>4.9000000000000004</v>
      </c>
      <c r="E945">
        <v>77</v>
      </c>
      <c r="F945">
        <v>69.569999999999993</v>
      </c>
      <c r="G945">
        <v>6051</v>
      </c>
      <c r="H945">
        <v>63732</v>
      </c>
      <c r="I945">
        <v>11</v>
      </c>
      <c r="J945">
        <v>165</v>
      </c>
      <c r="K945">
        <v>239.8</v>
      </c>
      <c r="L945">
        <v>4.3</v>
      </c>
      <c r="M945">
        <v>8.1</v>
      </c>
      <c r="N945" s="1" t="s">
        <v>27</v>
      </c>
      <c r="O945">
        <v>45</v>
      </c>
      <c r="P945">
        <v>66</v>
      </c>
      <c r="Q945">
        <v>111</v>
      </c>
      <c r="R945">
        <v>1210674.28</v>
      </c>
    </row>
    <row r="946" spans="1:18" x14ac:dyDescent="0.35">
      <c r="A946" s="1" t="s">
        <v>2741</v>
      </c>
      <c r="B946" s="1" t="s">
        <v>23</v>
      </c>
      <c r="C946" s="1" t="s">
        <v>31</v>
      </c>
      <c r="D946">
        <v>4</v>
      </c>
      <c r="E946">
        <v>80</v>
      </c>
      <c r="F946">
        <v>37.08</v>
      </c>
      <c r="G946">
        <v>2856</v>
      </c>
      <c r="H946">
        <v>30458</v>
      </c>
      <c r="I946">
        <v>13</v>
      </c>
      <c r="J946">
        <v>329</v>
      </c>
      <c r="K946">
        <v>289.93</v>
      </c>
      <c r="L946">
        <v>5.7</v>
      </c>
      <c r="M946">
        <v>6.7</v>
      </c>
      <c r="N946" s="1" t="s">
        <v>21</v>
      </c>
      <c r="O946">
        <v>78</v>
      </c>
      <c r="P946">
        <v>44</v>
      </c>
      <c r="Q946">
        <v>122</v>
      </c>
      <c r="R946">
        <v>679830.26</v>
      </c>
    </row>
    <row r="947" spans="1:18" x14ac:dyDescent="0.35">
      <c r="A947" s="1" t="s">
        <v>2753</v>
      </c>
      <c r="B947" s="1" t="s">
        <v>23</v>
      </c>
      <c r="C947" s="1" t="s">
        <v>42</v>
      </c>
      <c r="D947">
        <v>3.6</v>
      </c>
      <c r="E947">
        <v>75</v>
      </c>
      <c r="F947">
        <v>35.799999999999997</v>
      </c>
      <c r="G947">
        <v>2920</v>
      </c>
      <c r="H947">
        <v>36256</v>
      </c>
      <c r="I947">
        <v>14</v>
      </c>
      <c r="J947">
        <v>307</v>
      </c>
      <c r="K947">
        <v>167.67</v>
      </c>
      <c r="L947">
        <v>2.7</v>
      </c>
      <c r="M947">
        <v>4.3</v>
      </c>
      <c r="N947" s="1" t="s">
        <v>27</v>
      </c>
      <c r="O947">
        <v>24</v>
      </c>
      <c r="P947">
        <v>1</v>
      </c>
      <c r="Q947">
        <v>25</v>
      </c>
      <c r="R947">
        <v>613216.80000000005</v>
      </c>
    </row>
    <row r="948" spans="1:18" x14ac:dyDescent="0.35">
      <c r="A948" s="1" t="s">
        <v>2754</v>
      </c>
      <c r="B948" s="1" t="s">
        <v>23</v>
      </c>
      <c r="C948" s="1" t="s">
        <v>31</v>
      </c>
      <c r="D948">
        <v>4.9000000000000004</v>
      </c>
      <c r="E948">
        <v>74</v>
      </c>
      <c r="F948">
        <v>36.64</v>
      </c>
      <c r="G948">
        <v>3721</v>
      </c>
      <c r="H948">
        <v>42258</v>
      </c>
      <c r="I948">
        <v>15</v>
      </c>
      <c r="J948">
        <v>825</v>
      </c>
      <c r="K948">
        <v>114</v>
      </c>
      <c r="L948">
        <v>5.2</v>
      </c>
      <c r="M948">
        <v>9.9</v>
      </c>
      <c r="N948" s="1" t="s">
        <v>21</v>
      </c>
      <c r="O948">
        <v>45</v>
      </c>
      <c r="P948">
        <v>32</v>
      </c>
      <c r="Q948">
        <v>77</v>
      </c>
      <c r="R948">
        <v>628503.52</v>
      </c>
    </row>
    <row r="949" spans="1:18" x14ac:dyDescent="0.35">
      <c r="A949" s="1" t="s">
        <v>2760</v>
      </c>
      <c r="B949" s="1" t="s">
        <v>23</v>
      </c>
      <c r="C949" s="1" t="s">
        <v>37</v>
      </c>
      <c r="D949">
        <v>3.2</v>
      </c>
      <c r="E949">
        <v>72</v>
      </c>
      <c r="F949">
        <v>64.17</v>
      </c>
      <c r="G949">
        <v>3496</v>
      </c>
      <c r="H949">
        <v>42797</v>
      </c>
      <c r="I949">
        <v>17</v>
      </c>
      <c r="J949">
        <v>190</v>
      </c>
      <c r="K949">
        <v>130.19999999999999</v>
      </c>
      <c r="L949">
        <v>1.3</v>
      </c>
      <c r="M949">
        <v>1.7</v>
      </c>
      <c r="N949" s="1" t="s">
        <v>27</v>
      </c>
      <c r="O949">
        <v>52</v>
      </c>
      <c r="P949">
        <v>29</v>
      </c>
      <c r="Q949">
        <v>81</v>
      </c>
      <c r="R949">
        <v>1043294.18</v>
      </c>
    </row>
    <row r="950" spans="1:18" x14ac:dyDescent="0.35">
      <c r="A950" s="1" t="s">
        <v>2762</v>
      </c>
      <c r="B950" s="1" t="s">
        <v>23</v>
      </c>
      <c r="C950" s="1" t="s">
        <v>26</v>
      </c>
      <c r="D950">
        <v>4.5999999999999996</v>
      </c>
      <c r="E950">
        <v>73</v>
      </c>
      <c r="F950">
        <v>47.26</v>
      </c>
      <c r="G950">
        <v>6435</v>
      </c>
      <c r="H950">
        <v>72109</v>
      </c>
      <c r="I950">
        <v>4</v>
      </c>
      <c r="J950">
        <v>789</v>
      </c>
      <c r="K950">
        <v>238.72</v>
      </c>
      <c r="L950">
        <v>5</v>
      </c>
      <c r="M950">
        <v>1.2</v>
      </c>
      <c r="N950" s="1" t="s">
        <v>21</v>
      </c>
      <c r="O950">
        <v>7</v>
      </c>
      <c r="P950">
        <v>4</v>
      </c>
      <c r="Q950">
        <v>11</v>
      </c>
      <c r="R950">
        <v>778001.43</v>
      </c>
    </row>
    <row r="951" spans="1:18" x14ac:dyDescent="0.35">
      <c r="A951" s="1" t="s">
        <v>2763</v>
      </c>
      <c r="B951" s="1" t="s">
        <v>23</v>
      </c>
      <c r="C951" s="1" t="s">
        <v>31</v>
      </c>
      <c r="D951">
        <v>4.2</v>
      </c>
      <c r="E951">
        <v>83</v>
      </c>
      <c r="F951">
        <v>35.99</v>
      </c>
      <c r="G951">
        <v>7082</v>
      </c>
      <c r="H951">
        <v>73854</v>
      </c>
      <c r="I951">
        <v>5</v>
      </c>
      <c r="J951">
        <v>156</v>
      </c>
      <c r="K951">
        <v>214.9</v>
      </c>
      <c r="L951">
        <v>4.8</v>
      </c>
      <c r="M951">
        <v>8</v>
      </c>
      <c r="N951" s="1" t="s">
        <v>27</v>
      </c>
      <c r="O951">
        <v>63</v>
      </c>
      <c r="P951">
        <v>35</v>
      </c>
      <c r="Q951">
        <v>98</v>
      </c>
      <c r="R951">
        <v>683744.95</v>
      </c>
    </row>
    <row r="952" spans="1:18" x14ac:dyDescent="0.35">
      <c r="A952" s="1" t="s">
        <v>2768</v>
      </c>
      <c r="B952" s="1" t="s">
        <v>23</v>
      </c>
      <c r="C952" s="1" t="s">
        <v>31</v>
      </c>
      <c r="D952">
        <v>3.1</v>
      </c>
      <c r="E952">
        <v>75</v>
      </c>
      <c r="F952">
        <v>38.979999999999997</v>
      </c>
      <c r="G952">
        <v>4961</v>
      </c>
      <c r="H952">
        <v>53514</v>
      </c>
      <c r="I952">
        <v>6</v>
      </c>
      <c r="J952">
        <v>262</v>
      </c>
      <c r="K952">
        <v>233.65</v>
      </c>
      <c r="L952">
        <v>8.1999999999999993</v>
      </c>
      <c r="M952">
        <v>4.9000000000000004</v>
      </c>
      <c r="N952" s="1" t="s">
        <v>27</v>
      </c>
      <c r="O952">
        <v>34</v>
      </c>
      <c r="P952">
        <v>17</v>
      </c>
      <c r="Q952">
        <v>51</v>
      </c>
      <c r="R952">
        <v>665425.68000000005</v>
      </c>
    </row>
    <row r="953" spans="1:18" x14ac:dyDescent="0.35">
      <c r="A953" s="1" t="s">
        <v>2771</v>
      </c>
      <c r="B953" s="1" t="s">
        <v>23</v>
      </c>
      <c r="C953" s="1" t="s">
        <v>24</v>
      </c>
      <c r="D953">
        <v>4.7</v>
      </c>
      <c r="E953">
        <v>88</v>
      </c>
      <c r="F953">
        <v>28.91</v>
      </c>
      <c r="G953">
        <v>5942</v>
      </c>
      <c r="H953">
        <v>59372</v>
      </c>
      <c r="I953">
        <v>14</v>
      </c>
      <c r="J953">
        <v>702</v>
      </c>
      <c r="K953">
        <v>68.86</v>
      </c>
      <c r="L953">
        <v>4.3</v>
      </c>
      <c r="M953">
        <v>8.5</v>
      </c>
      <c r="N953" s="1" t="s">
        <v>27</v>
      </c>
      <c r="O953">
        <v>38</v>
      </c>
      <c r="P953">
        <v>47</v>
      </c>
      <c r="Q953">
        <v>85</v>
      </c>
      <c r="R953">
        <v>593296.47</v>
      </c>
    </row>
    <row r="954" spans="1:18" x14ac:dyDescent="0.35">
      <c r="A954" s="1" t="s">
        <v>2772</v>
      </c>
      <c r="B954" s="1" t="s">
        <v>23</v>
      </c>
      <c r="C954" s="1" t="s">
        <v>42</v>
      </c>
      <c r="D954">
        <v>3.3</v>
      </c>
      <c r="E954">
        <v>83</v>
      </c>
      <c r="F954">
        <v>42.34</v>
      </c>
      <c r="G954">
        <v>4918</v>
      </c>
      <c r="H954">
        <v>56670</v>
      </c>
      <c r="I954">
        <v>6</v>
      </c>
      <c r="J954">
        <v>437</v>
      </c>
      <c r="K954">
        <v>112.39</v>
      </c>
      <c r="L954">
        <v>9.9</v>
      </c>
      <c r="M954">
        <v>5.9</v>
      </c>
      <c r="N954" s="1" t="s">
        <v>21</v>
      </c>
      <c r="O954">
        <v>13</v>
      </c>
      <c r="P954">
        <v>77</v>
      </c>
      <c r="Q954">
        <v>90</v>
      </c>
      <c r="R954">
        <v>798409.28</v>
      </c>
    </row>
    <row r="955" spans="1:18" x14ac:dyDescent="0.35">
      <c r="A955" s="1" t="s">
        <v>2773</v>
      </c>
      <c r="B955" s="1" t="s">
        <v>23</v>
      </c>
      <c r="C955" s="1" t="s">
        <v>20</v>
      </c>
      <c r="D955">
        <v>4.2</v>
      </c>
      <c r="E955">
        <v>73</v>
      </c>
      <c r="F955">
        <v>66.34</v>
      </c>
      <c r="G955">
        <v>6330</v>
      </c>
      <c r="H955">
        <v>68327</v>
      </c>
      <c r="I955">
        <v>4</v>
      </c>
      <c r="J955">
        <v>307</v>
      </c>
      <c r="K955">
        <v>128.35</v>
      </c>
      <c r="L955">
        <v>2.2000000000000002</v>
      </c>
      <c r="M955">
        <v>7.3</v>
      </c>
      <c r="N955" s="1" t="s">
        <v>21</v>
      </c>
      <c r="O955">
        <v>55</v>
      </c>
      <c r="P955">
        <v>2</v>
      </c>
      <c r="Q955">
        <v>57</v>
      </c>
      <c r="R955">
        <v>1086634.31</v>
      </c>
    </row>
    <row r="956" spans="1:18" x14ac:dyDescent="0.35">
      <c r="A956" s="1" t="s">
        <v>2780</v>
      </c>
      <c r="B956" s="1" t="s">
        <v>23</v>
      </c>
      <c r="C956" s="1" t="s">
        <v>26</v>
      </c>
      <c r="D956">
        <v>3.9</v>
      </c>
      <c r="E956">
        <v>85</v>
      </c>
      <c r="F956">
        <v>48.2</v>
      </c>
      <c r="G956">
        <v>3530</v>
      </c>
      <c r="H956">
        <v>34236</v>
      </c>
      <c r="I956">
        <v>5</v>
      </c>
      <c r="J956">
        <v>965</v>
      </c>
      <c r="K956">
        <v>81.8</v>
      </c>
      <c r="L956">
        <v>8.4</v>
      </c>
      <c r="M956">
        <v>5.3</v>
      </c>
      <c r="N956" s="1" t="s">
        <v>27</v>
      </c>
      <c r="O956">
        <v>79</v>
      </c>
      <c r="P956">
        <v>28</v>
      </c>
      <c r="Q956">
        <v>107</v>
      </c>
      <c r="R956">
        <v>923187.19999999995</v>
      </c>
    </row>
    <row r="957" spans="1:18" x14ac:dyDescent="0.35">
      <c r="A957" s="1" t="s">
        <v>2784</v>
      </c>
      <c r="B957" s="1" t="s">
        <v>23</v>
      </c>
      <c r="C957" s="1" t="s">
        <v>24</v>
      </c>
      <c r="D957">
        <v>3.3</v>
      </c>
      <c r="E957">
        <v>76</v>
      </c>
      <c r="F957">
        <v>32.89</v>
      </c>
      <c r="G957">
        <v>3488</v>
      </c>
      <c r="H957">
        <v>39758</v>
      </c>
      <c r="I957">
        <v>6</v>
      </c>
      <c r="J957">
        <v>900</v>
      </c>
      <c r="K957">
        <v>276.91000000000003</v>
      </c>
      <c r="L957">
        <v>3.8</v>
      </c>
      <c r="M957">
        <v>5.8</v>
      </c>
      <c r="N957" s="1" t="s">
        <v>21</v>
      </c>
      <c r="O957">
        <v>12</v>
      </c>
      <c r="P957">
        <v>54</v>
      </c>
      <c r="Q957">
        <v>66</v>
      </c>
      <c r="R957">
        <v>569411.80000000005</v>
      </c>
    </row>
    <row r="958" spans="1:18" x14ac:dyDescent="0.35">
      <c r="A958" s="1" t="s">
        <v>2785</v>
      </c>
      <c r="B958" s="1" t="s">
        <v>23</v>
      </c>
      <c r="C958" s="1" t="s">
        <v>31</v>
      </c>
      <c r="D958">
        <v>4.0999999999999996</v>
      </c>
      <c r="E958">
        <v>84</v>
      </c>
      <c r="F958">
        <v>33.979999999999997</v>
      </c>
      <c r="G958">
        <v>4183</v>
      </c>
      <c r="H958">
        <v>48834</v>
      </c>
      <c r="I958">
        <v>18</v>
      </c>
      <c r="J958">
        <v>140</v>
      </c>
      <c r="K958">
        <v>272.26</v>
      </c>
      <c r="L958">
        <v>5.2</v>
      </c>
      <c r="M958">
        <v>6.6</v>
      </c>
      <c r="N958" s="1" t="s">
        <v>27</v>
      </c>
      <c r="O958">
        <v>1</v>
      </c>
      <c r="P958">
        <v>69</v>
      </c>
      <c r="Q958">
        <v>70</v>
      </c>
      <c r="R958">
        <v>660370.88</v>
      </c>
    </row>
    <row r="959" spans="1:18" x14ac:dyDescent="0.35">
      <c r="A959" s="1" t="s">
        <v>2791</v>
      </c>
      <c r="B959" s="1" t="s">
        <v>23</v>
      </c>
      <c r="C959" s="1" t="s">
        <v>20</v>
      </c>
      <c r="D959">
        <v>3.7</v>
      </c>
      <c r="E959">
        <v>73</v>
      </c>
      <c r="F959">
        <v>67.34</v>
      </c>
      <c r="G959">
        <v>3772</v>
      </c>
      <c r="H959">
        <v>45534</v>
      </c>
      <c r="I959">
        <v>12</v>
      </c>
      <c r="J959">
        <v>307</v>
      </c>
      <c r="K959">
        <v>83.34</v>
      </c>
      <c r="L959">
        <v>9.1</v>
      </c>
      <c r="M959">
        <v>9.1</v>
      </c>
      <c r="N959" s="1" t="s">
        <v>27</v>
      </c>
      <c r="O959">
        <v>16</v>
      </c>
      <c r="P959">
        <v>26</v>
      </c>
      <c r="Q959">
        <v>42</v>
      </c>
      <c r="R959">
        <v>1109041.56</v>
      </c>
    </row>
    <row r="960" spans="1:18" x14ac:dyDescent="0.35">
      <c r="A960" s="1" t="s">
        <v>2794</v>
      </c>
      <c r="B960" s="1" t="s">
        <v>23</v>
      </c>
      <c r="C960" s="1" t="s">
        <v>37</v>
      </c>
      <c r="D960">
        <v>5</v>
      </c>
      <c r="E960">
        <v>79</v>
      </c>
      <c r="F960">
        <v>62.35</v>
      </c>
      <c r="G960">
        <v>4439</v>
      </c>
      <c r="H960">
        <v>49134</v>
      </c>
      <c r="I960">
        <v>10</v>
      </c>
      <c r="J960">
        <v>109</v>
      </c>
      <c r="K960">
        <v>61.81</v>
      </c>
      <c r="L960">
        <v>8.9</v>
      </c>
      <c r="M960">
        <v>9.9</v>
      </c>
      <c r="N960" s="1" t="s">
        <v>21</v>
      </c>
      <c r="O960">
        <v>65</v>
      </c>
      <c r="P960">
        <v>67</v>
      </c>
      <c r="Q960">
        <v>132</v>
      </c>
      <c r="R960">
        <v>1115680.75</v>
      </c>
    </row>
    <row r="961" spans="1:18" x14ac:dyDescent="0.35">
      <c r="A961" s="1" t="s">
        <v>2795</v>
      </c>
      <c r="B961" s="1" t="s">
        <v>23</v>
      </c>
      <c r="C961" s="1" t="s">
        <v>26</v>
      </c>
      <c r="D961">
        <v>4.2</v>
      </c>
      <c r="E961">
        <v>87</v>
      </c>
      <c r="F961">
        <v>54.11</v>
      </c>
      <c r="G961">
        <v>8000</v>
      </c>
      <c r="H961">
        <v>83578</v>
      </c>
      <c r="I961">
        <v>1</v>
      </c>
      <c r="J961">
        <v>238</v>
      </c>
      <c r="K961">
        <v>224.64</v>
      </c>
      <c r="L961">
        <v>2</v>
      </c>
      <c r="M961">
        <v>9.3000000000000007</v>
      </c>
      <c r="N961" s="1" t="s">
        <v>21</v>
      </c>
      <c r="O961">
        <v>76</v>
      </c>
      <c r="P961">
        <v>41</v>
      </c>
      <c r="Q961">
        <v>117</v>
      </c>
      <c r="R961">
        <v>1060593.6000000001</v>
      </c>
    </row>
    <row r="962" spans="1:18" x14ac:dyDescent="0.35">
      <c r="A962" s="1" t="s">
        <v>2799</v>
      </c>
      <c r="B962" s="1" t="s">
        <v>23</v>
      </c>
      <c r="C962" s="1" t="s">
        <v>42</v>
      </c>
      <c r="D962">
        <v>3.9</v>
      </c>
      <c r="E962">
        <v>81</v>
      </c>
      <c r="F962">
        <v>40.56</v>
      </c>
      <c r="G962">
        <v>2556</v>
      </c>
      <c r="H962">
        <v>32290</v>
      </c>
      <c r="I962">
        <v>4</v>
      </c>
      <c r="J962">
        <v>50</v>
      </c>
      <c r="K962">
        <v>161.08000000000001</v>
      </c>
      <c r="L962">
        <v>9.1</v>
      </c>
      <c r="M962">
        <v>1.5</v>
      </c>
      <c r="N962" s="1" t="s">
        <v>27</v>
      </c>
      <c r="O962">
        <v>32</v>
      </c>
      <c r="P962">
        <v>20</v>
      </c>
      <c r="Q962">
        <v>52</v>
      </c>
      <c r="R962">
        <v>736451.46</v>
      </c>
    </row>
    <row r="963" spans="1:18" x14ac:dyDescent="0.35">
      <c r="A963" s="1" t="s">
        <v>2803</v>
      </c>
      <c r="B963" s="1" t="s">
        <v>23</v>
      </c>
      <c r="C963" s="1" t="s">
        <v>20</v>
      </c>
      <c r="D963">
        <v>3.2</v>
      </c>
      <c r="E963">
        <v>72</v>
      </c>
      <c r="F963">
        <v>65.959999999999994</v>
      </c>
      <c r="G963">
        <v>5757</v>
      </c>
      <c r="H963">
        <v>58786</v>
      </c>
      <c r="I963">
        <v>13</v>
      </c>
      <c r="J963">
        <v>129</v>
      </c>
      <c r="K963">
        <v>108.76</v>
      </c>
      <c r="L963">
        <v>5.9</v>
      </c>
      <c r="M963">
        <v>5</v>
      </c>
      <c r="N963" s="1" t="s">
        <v>27</v>
      </c>
      <c r="O963">
        <v>37</v>
      </c>
      <c r="P963">
        <v>0</v>
      </c>
      <c r="Q963">
        <v>37</v>
      </c>
      <c r="R963">
        <v>1072780.6000000001</v>
      </c>
    </row>
    <row r="964" spans="1:18" x14ac:dyDescent="0.35">
      <c r="A964" s="1" t="s">
        <v>2806</v>
      </c>
      <c r="B964" s="1" t="s">
        <v>23</v>
      </c>
      <c r="C964" s="1" t="s">
        <v>37</v>
      </c>
      <c r="D964">
        <v>4.8</v>
      </c>
      <c r="E964">
        <v>84</v>
      </c>
      <c r="F964">
        <v>56.79</v>
      </c>
      <c r="G964">
        <v>2291</v>
      </c>
      <c r="H964">
        <v>30845</v>
      </c>
      <c r="I964">
        <v>14</v>
      </c>
      <c r="J964">
        <v>597</v>
      </c>
      <c r="K964">
        <v>236.82</v>
      </c>
      <c r="L964">
        <v>4.5</v>
      </c>
      <c r="M964">
        <v>8.1</v>
      </c>
      <c r="N964" s="1" t="s">
        <v>21</v>
      </c>
      <c r="O964">
        <v>22</v>
      </c>
      <c r="P964">
        <v>39</v>
      </c>
      <c r="Q964">
        <v>61</v>
      </c>
      <c r="R964">
        <v>1074645.78</v>
      </c>
    </row>
    <row r="965" spans="1:18" x14ac:dyDescent="0.35">
      <c r="A965" s="1" t="s">
        <v>2807</v>
      </c>
      <c r="B965" s="1" t="s">
        <v>23</v>
      </c>
      <c r="C965" s="1" t="s">
        <v>20</v>
      </c>
      <c r="D965">
        <v>3.2</v>
      </c>
      <c r="E965">
        <v>85</v>
      </c>
      <c r="F965">
        <v>66.290000000000006</v>
      </c>
      <c r="G965">
        <v>5791</v>
      </c>
      <c r="H965">
        <v>60944</v>
      </c>
      <c r="I965">
        <v>17</v>
      </c>
      <c r="J965">
        <v>513</v>
      </c>
      <c r="K965">
        <v>222.65</v>
      </c>
      <c r="L965">
        <v>6.4</v>
      </c>
      <c r="M965">
        <v>1.7</v>
      </c>
      <c r="N965" s="1" t="s">
        <v>27</v>
      </c>
      <c r="O965">
        <v>50</v>
      </c>
      <c r="P965">
        <v>66</v>
      </c>
      <c r="Q965">
        <v>116</v>
      </c>
      <c r="R965">
        <v>1275487.69</v>
      </c>
    </row>
    <row r="966" spans="1:18" x14ac:dyDescent="0.35">
      <c r="A966" s="1" t="s">
        <v>2813</v>
      </c>
      <c r="B966" s="1" t="s">
        <v>23</v>
      </c>
      <c r="C966" s="1" t="s">
        <v>37</v>
      </c>
      <c r="D966">
        <v>4.9000000000000004</v>
      </c>
      <c r="E966">
        <v>73</v>
      </c>
      <c r="F966">
        <v>61.92</v>
      </c>
      <c r="G966">
        <v>5464</v>
      </c>
      <c r="H966">
        <v>55250</v>
      </c>
      <c r="I966">
        <v>3</v>
      </c>
      <c r="J966">
        <v>980</v>
      </c>
      <c r="K966">
        <v>104.4</v>
      </c>
      <c r="L966">
        <v>8</v>
      </c>
      <c r="M966">
        <v>5.5</v>
      </c>
      <c r="N966" s="1" t="s">
        <v>21</v>
      </c>
      <c r="O966">
        <v>12</v>
      </c>
      <c r="P966">
        <v>4</v>
      </c>
      <c r="Q966">
        <v>16</v>
      </c>
      <c r="R966">
        <v>1013574.26</v>
      </c>
    </row>
    <row r="967" spans="1:18" x14ac:dyDescent="0.35">
      <c r="A967" s="1" t="s">
        <v>2814</v>
      </c>
      <c r="B967" s="1" t="s">
        <v>23</v>
      </c>
      <c r="C967" s="1" t="s">
        <v>42</v>
      </c>
      <c r="D967">
        <v>4.5999999999999996</v>
      </c>
      <c r="E967">
        <v>77</v>
      </c>
      <c r="F967">
        <v>37.69</v>
      </c>
      <c r="G967">
        <v>1843</v>
      </c>
      <c r="H967">
        <v>26233</v>
      </c>
      <c r="I967">
        <v>11</v>
      </c>
      <c r="J967">
        <v>516</v>
      </c>
      <c r="K967">
        <v>151.33000000000001</v>
      </c>
      <c r="L967">
        <v>9.1999999999999993</v>
      </c>
      <c r="M967">
        <v>9.8000000000000007</v>
      </c>
      <c r="N967" s="1" t="s">
        <v>21</v>
      </c>
      <c r="O967">
        <v>36</v>
      </c>
      <c r="P967">
        <v>75</v>
      </c>
      <c r="Q967">
        <v>111</v>
      </c>
      <c r="R967">
        <v>665358.21</v>
      </c>
    </row>
    <row r="968" spans="1:18" x14ac:dyDescent="0.35">
      <c r="A968" s="1" t="s">
        <v>2817</v>
      </c>
      <c r="B968" s="1" t="s">
        <v>23</v>
      </c>
      <c r="C968" s="1" t="s">
        <v>24</v>
      </c>
      <c r="D968">
        <v>3.2</v>
      </c>
      <c r="E968">
        <v>83</v>
      </c>
      <c r="F968">
        <v>29.99</v>
      </c>
      <c r="G968">
        <v>3386</v>
      </c>
      <c r="H968">
        <v>41965</v>
      </c>
      <c r="I968">
        <v>15</v>
      </c>
      <c r="J968">
        <v>915</v>
      </c>
      <c r="K968">
        <v>117.07</v>
      </c>
      <c r="L968">
        <v>4.3</v>
      </c>
      <c r="M968">
        <v>5.6</v>
      </c>
      <c r="N968" s="1" t="s">
        <v>21</v>
      </c>
      <c r="O968">
        <v>77</v>
      </c>
      <c r="P968">
        <v>32</v>
      </c>
      <c r="Q968">
        <v>109</v>
      </c>
      <c r="R968">
        <v>577354.39</v>
      </c>
    </row>
    <row r="969" spans="1:18" x14ac:dyDescent="0.35">
      <c r="A969" s="1" t="s">
        <v>2818</v>
      </c>
      <c r="B969" s="1" t="s">
        <v>23</v>
      </c>
      <c r="C969" s="1" t="s">
        <v>42</v>
      </c>
      <c r="D969">
        <v>3.8</v>
      </c>
      <c r="E969">
        <v>70</v>
      </c>
      <c r="F969">
        <v>43.76</v>
      </c>
      <c r="G969">
        <v>4301</v>
      </c>
      <c r="H969">
        <v>46332</v>
      </c>
      <c r="I969">
        <v>16</v>
      </c>
      <c r="J969">
        <v>913</v>
      </c>
      <c r="K969">
        <v>62.88</v>
      </c>
      <c r="L969">
        <v>5</v>
      </c>
      <c r="M969">
        <v>5.8</v>
      </c>
      <c r="N969" s="1" t="s">
        <v>21</v>
      </c>
      <c r="O969">
        <v>43</v>
      </c>
      <c r="P969">
        <v>15</v>
      </c>
      <c r="Q969">
        <v>58</v>
      </c>
      <c r="R969">
        <v>705372.98</v>
      </c>
    </row>
    <row r="970" spans="1:18" x14ac:dyDescent="0.35">
      <c r="A970" s="1" t="s">
        <v>2820</v>
      </c>
      <c r="B970" s="1" t="s">
        <v>23</v>
      </c>
      <c r="C970" s="1" t="s">
        <v>20</v>
      </c>
      <c r="D970">
        <v>3.7</v>
      </c>
      <c r="E970">
        <v>70</v>
      </c>
      <c r="F970">
        <v>74.95</v>
      </c>
      <c r="G970">
        <v>4394</v>
      </c>
      <c r="H970">
        <v>47590</v>
      </c>
      <c r="I970">
        <v>8</v>
      </c>
      <c r="J970">
        <v>108</v>
      </c>
      <c r="K970">
        <v>253.9</v>
      </c>
      <c r="L970">
        <v>1.7</v>
      </c>
      <c r="M970">
        <v>5.8</v>
      </c>
      <c r="N970" s="1" t="s">
        <v>27</v>
      </c>
      <c r="O970">
        <v>22</v>
      </c>
      <c r="P970">
        <v>4</v>
      </c>
      <c r="Q970">
        <v>26</v>
      </c>
      <c r="R970">
        <v>1171868.7</v>
      </c>
    </row>
    <row r="971" spans="1:18" x14ac:dyDescent="0.35">
      <c r="A971" s="1" t="s">
        <v>2830</v>
      </c>
      <c r="B971" s="1" t="s">
        <v>23</v>
      </c>
      <c r="C971" s="1" t="s">
        <v>20</v>
      </c>
      <c r="D971">
        <v>4</v>
      </c>
      <c r="E971">
        <v>89</v>
      </c>
      <c r="F971">
        <v>68.069999999999993</v>
      </c>
      <c r="G971">
        <v>4778</v>
      </c>
      <c r="H971">
        <v>55525</v>
      </c>
      <c r="I971">
        <v>6</v>
      </c>
      <c r="J971">
        <v>651</v>
      </c>
      <c r="K971">
        <v>294.36</v>
      </c>
      <c r="L971">
        <v>2.2000000000000002</v>
      </c>
      <c r="M971">
        <v>5.3</v>
      </c>
      <c r="N971" s="1" t="s">
        <v>27</v>
      </c>
      <c r="O971">
        <v>4</v>
      </c>
      <c r="P971">
        <v>49</v>
      </c>
      <c r="Q971">
        <v>53</v>
      </c>
      <c r="R971">
        <v>1351355.33</v>
      </c>
    </row>
    <row r="972" spans="1:18" x14ac:dyDescent="0.35">
      <c r="A972" s="1" t="s">
        <v>2832</v>
      </c>
      <c r="B972" s="1" t="s">
        <v>23</v>
      </c>
      <c r="C972" s="1" t="s">
        <v>37</v>
      </c>
      <c r="D972">
        <v>4.0999999999999996</v>
      </c>
      <c r="E972">
        <v>85</v>
      </c>
      <c r="F972">
        <v>57.82</v>
      </c>
      <c r="G972">
        <v>2986</v>
      </c>
      <c r="H972">
        <v>29201</v>
      </c>
      <c r="I972">
        <v>8</v>
      </c>
      <c r="J972">
        <v>981</v>
      </c>
      <c r="K972">
        <v>120.59</v>
      </c>
      <c r="L972">
        <v>1.5</v>
      </c>
      <c r="M972">
        <v>9.6999999999999993</v>
      </c>
      <c r="N972" s="1" t="s">
        <v>21</v>
      </c>
      <c r="O972">
        <v>32</v>
      </c>
      <c r="P972">
        <v>39</v>
      </c>
      <c r="Q972">
        <v>71</v>
      </c>
      <c r="R972">
        <v>1101925.57</v>
      </c>
    </row>
    <row r="973" spans="1:18" x14ac:dyDescent="0.35">
      <c r="A973" s="1" t="s">
        <v>2833</v>
      </c>
      <c r="B973" s="1" t="s">
        <v>23</v>
      </c>
      <c r="C973" s="1" t="s">
        <v>20</v>
      </c>
      <c r="D973">
        <v>4.5</v>
      </c>
      <c r="E973">
        <v>90</v>
      </c>
      <c r="F973">
        <v>74.209999999999994</v>
      </c>
      <c r="G973">
        <v>3140</v>
      </c>
      <c r="H973">
        <v>40471</v>
      </c>
      <c r="I973">
        <v>16</v>
      </c>
      <c r="J973">
        <v>926</v>
      </c>
      <c r="K973">
        <v>233.06</v>
      </c>
      <c r="L973">
        <v>3.6</v>
      </c>
      <c r="M973">
        <v>6.2</v>
      </c>
      <c r="N973" s="1" t="s">
        <v>21</v>
      </c>
      <c r="O973">
        <v>50</v>
      </c>
      <c r="P973">
        <v>76</v>
      </c>
      <c r="Q973">
        <v>126</v>
      </c>
      <c r="R973">
        <v>1501515.11</v>
      </c>
    </row>
    <row r="974" spans="1:18" x14ac:dyDescent="0.35">
      <c r="A974" s="1" t="s">
        <v>2836</v>
      </c>
      <c r="B974" s="1" t="s">
        <v>23</v>
      </c>
      <c r="C974" s="1" t="s">
        <v>20</v>
      </c>
      <c r="D974">
        <v>3.4</v>
      </c>
      <c r="E974">
        <v>79</v>
      </c>
      <c r="F974">
        <v>74.59</v>
      </c>
      <c r="G974">
        <v>4119</v>
      </c>
      <c r="H974">
        <v>46985</v>
      </c>
      <c r="I974">
        <v>16</v>
      </c>
      <c r="J974">
        <v>90</v>
      </c>
      <c r="K974">
        <v>79.11</v>
      </c>
      <c r="L974">
        <v>5.3</v>
      </c>
      <c r="M974">
        <v>8.9</v>
      </c>
      <c r="N974" s="1" t="s">
        <v>27</v>
      </c>
      <c r="O974">
        <v>59</v>
      </c>
      <c r="P974">
        <v>27</v>
      </c>
      <c r="Q974">
        <v>86</v>
      </c>
      <c r="R974">
        <v>1328704.08</v>
      </c>
    </row>
    <row r="975" spans="1:18" x14ac:dyDescent="0.35">
      <c r="A975" s="1" t="s">
        <v>2837</v>
      </c>
      <c r="B975" s="1" t="s">
        <v>23</v>
      </c>
      <c r="C975" s="1" t="s">
        <v>20</v>
      </c>
      <c r="D975">
        <v>4.2</v>
      </c>
      <c r="E975">
        <v>73</v>
      </c>
      <c r="F975">
        <v>73.81</v>
      </c>
      <c r="G975">
        <v>6048</v>
      </c>
      <c r="H975">
        <v>60980</v>
      </c>
      <c r="I975">
        <v>7</v>
      </c>
      <c r="J975">
        <v>478</v>
      </c>
      <c r="K975">
        <v>70.37</v>
      </c>
      <c r="L975">
        <v>2.7</v>
      </c>
      <c r="M975">
        <v>3.7</v>
      </c>
      <c r="N975" s="1" t="s">
        <v>27</v>
      </c>
      <c r="O975">
        <v>31</v>
      </c>
      <c r="P975">
        <v>61</v>
      </c>
      <c r="Q975">
        <v>92</v>
      </c>
      <c r="R975">
        <v>1210067.99</v>
      </c>
    </row>
    <row r="976" spans="1:18" x14ac:dyDescent="0.35">
      <c r="A976" s="1" t="s">
        <v>2845</v>
      </c>
      <c r="B976" s="1" t="s">
        <v>23</v>
      </c>
      <c r="C976" s="1" t="s">
        <v>42</v>
      </c>
      <c r="D976">
        <v>4.9000000000000004</v>
      </c>
      <c r="E976">
        <v>79</v>
      </c>
      <c r="F976">
        <v>44.78</v>
      </c>
      <c r="G976">
        <v>3318</v>
      </c>
      <c r="H976">
        <v>43060</v>
      </c>
      <c r="I976">
        <v>5</v>
      </c>
      <c r="J976">
        <v>657</v>
      </c>
      <c r="K976">
        <v>139.62</v>
      </c>
      <c r="L976">
        <v>7.7</v>
      </c>
      <c r="M976">
        <v>6.2</v>
      </c>
      <c r="N976" s="1" t="s">
        <v>27</v>
      </c>
      <c r="O976">
        <v>58</v>
      </c>
      <c r="P976">
        <v>57</v>
      </c>
      <c r="Q976">
        <v>115</v>
      </c>
      <c r="R976">
        <v>800282.48</v>
      </c>
    </row>
    <row r="977" spans="1:18" x14ac:dyDescent="0.35">
      <c r="A977" s="1" t="s">
        <v>2848</v>
      </c>
      <c r="B977" s="1" t="s">
        <v>23</v>
      </c>
      <c r="C977" s="1" t="s">
        <v>24</v>
      </c>
      <c r="D977">
        <v>3.6</v>
      </c>
      <c r="E977">
        <v>73</v>
      </c>
      <c r="F977">
        <v>28.93</v>
      </c>
      <c r="G977">
        <v>2302</v>
      </c>
      <c r="H977">
        <v>26646</v>
      </c>
      <c r="I977">
        <v>4</v>
      </c>
      <c r="J977">
        <v>498</v>
      </c>
      <c r="K977">
        <v>271.62</v>
      </c>
      <c r="L977">
        <v>7.5</v>
      </c>
      <c r="M977">
        <v>6.2</v>
      </c>
      <c r="N977" s="1" t="s">
        <v>21</v>
      </c>
      <c r="O977">
        <v>41</v>
      </c>
      <c r="P977">
        <v>38</v>
      </c>
      <c r="Q977">
        <v>79</v>
      </c>
      <c r="R977">
        <v>481420.68</v>
      </c>
    </row>
    <row r="978" spans="1:18" x14ac:dyDescent="0.35">
      <c r="A978" s="1" t="s">
        <v>2849</v>
      </c>
      <c r="B978" s="1" t="s">
        <v>23</v>
      </c>
      <c r="C978" s="1" t="s">
        <v>26</v>
      </c>
      <c r="D978">
        <v>3.2</v>
      </c>
      <c r="E978">
        <v>81</v>
      </c>
      <c r="F978">
        <v>52.65</v>
      </c>
      <c r="G978">
        <v>2742</v>
      </c>
      <c r="H978">
        <v>35584</v>
      </c>
      <c r="I978">
        <v>10</v>
      </c>
      <c r="J978">
        <v>936</v>
      </c>
      <c r="K978">
        <v>72.23</v>
      </c>
      <c r="L978">
        <v>3.1</v>
      </c>
      <c r="M978">
        <v>5.0999999999999996</v>
      </c>
      <c r="N978" s="1" t="s">
        <v>21</v>
      </c>
      <c r="O978">
        <v>26</v>
      </c>
      <c r="P978">
        <v>20</v>
      </c>
      <c r="Q978">
        <v>46</v>
      </c>
      <c r="R978">
        <v>958244.45</v>
      </c>
    </row>
    <row r="979" spans="1:18" x14ac:dyDescent="0.35">
      <c r="A979" s="1" t="s">
        <v>2850</v>
      </c>
      <c r="B979" s="1" t="s">
        <v>23</v>
      </c>
      <c r="C979" s="1" t="s">
        <v>31</v>
      </c>
      <c r="D979">
        <v>3.2</v>
      </c>
      <c r="E979">
        <v>77</v>
      </c>
      <c r="F979">
        <v>37.14</v>
      </c>
      <c r="G979">
        <v>5971</v>
      </c>
      <c r="H979">
        <v>61715</v>
      </c>
      <c r="I979">
        <v>13</v>
      </c>
      <c r="J979">
        <v>560</v>
      </c>
      <c r="K979">
        <v>59.89</v>
      </c>
      <c r="L979">
        <v>3.5</v>
      </c>
      <c r="M979">
        <v>4.8</v>
      </c>
      <c r="N979" s="1" t="s">
        <v>21</v>
      </c>
      <c r="O979">
        <v>3</v>
      </c>
      <c r="P979">
        <v>59</v>
      </c>
      <c r="Q979">
        <v>62</v>
      </c>
      <c r="R979">
        <v>658906.75</v>
      </c>
    </row>
    <row r="980" spans="1:18" x14ac:dyDescent="0.35">
      <c r="A980" s="1" t="s">
        <v>2856</v>
      </c>
      <c r="B980" s="1" t="s">
        <v>23</v>
      </c>
      <c r="C980" s="1" t="s">
        <v>42</v>
      </c>
      <c r="D980">
        <v>3.8</v>
      </c>
      <c r="E980">
        <v>87</v>
      </c>
      <c r="F980">
        <v>35.5</v>
      </c>
      <c r="G980">
        <v>5880</v>
      </c>
      <c r="H980">
        <v>58332</v>
      </c>
      <c r="I980">
        <v>10</v>
      </c>
      <c r="J980">
        <v>186</v>
      </c>
      <c r="K980">
        <v>59.84</v>
      </c>
      <c r="L980">
        <v>5.3</v>
      </c>
      <c r="M980">
        <v>9.9</v>
      </c>
      <c r="N980" s="1" t="s">
        <v>21</v>
      </c>
      <c r="O980">
        <v>32</v>
      </c>
      <c r="P980">
        <v>64</v>
      </c>
      <c r="Q980">
        <v>96</v>
      </c>
      <c r="R980">
        <v>709498.1</v>
      </c>
    </row>
    <row r="981" spans="1:18" x14ac:dyDescent="0.35">
      <c r="A981" s="1" t="s">
        <v>2860</v>
      </c>
      <c r="B981" s="1" t="s">
        <v>23</v>
      </c>
      <c r="C981" s="1" t="s">
        <v>42</v>
      </c>
      <c r="D981">
        <v>4.5</v>
      </c>
      <c r="E981">
        <v>74</v>
      </c>
      <c r="F981">
        <v>43.6</v>
      </c>
      <c r="G981">
        <v>3186</v>
      </c>
      <c r="H981">
        <v>32587</v>
      </c>
      <c r="I981">
        <v>17</v>
      </c>
      <c r="J981">
        <v>880</v>
      </c>
      <c r="K981">
        <v>261.31</v>
      </c>
      <c r="L981">
        <v>6.8</v>
      </c>
      <c r="M981">
        <v>8.1999999999999993</v>
      </c>
      <c r="N981" s="1" t="s">
        <v>27</v>
      </c>
      <c r="O981">
        <v>36</v>
      </c>
      <c r="P981">
        <v>57</v>
      </c>
      <c r="Q981">
        <v>93</v>
      </c>
      <c r="R981">
        <v>743304.75</v>
      </c>
    </row>
    <row r="982" spans="1:18" x14ac:dyDescent="0.35">
      <c r="A982" s="1" t="s">
        <v>2861</v>
      </c>
      <c r="B982" s="1" t="s">
        <v>23</v>
      </c>
      <c r="C982" s="1" t="s">
        <v>20</v>
      </c>
      <c r="D982">
        <v>3.1</v>
      </c>
      <c r="E982">
        <v>84</v>
      </c>
      <c r="F982">
        <v>73.2</v>
      </c>
      <c r="G982">
        <v>6136</v>
      </c>
      <c r="H982">
        <v>65979</v>
      </c>
      <c r="I982">
        <v>17</v>
      </c>
      <c r="J982">
        <v>238</v>
      </c>
      <c r="K982">
        <v>256.04000000000002</v>
      </c>
      <c r="L982">
        <v>9</v>
      </c>
      <c r="M982">
        <v>5.8</v>
      </c>
      <c r="N982" s="1" t="s">
        <v>21</v>
      </c>
      <c r="O982">
        <v>69</v>
      </c>
      <c r="P982">
        <v>9</v>
      </c>
      <c r="Q982">
        <v>78</v>
      </c>
      <c r="R982">
        <v>1389675.75</v>
      </c>
    </row>
    <row r="983" spans="1:18" x14ac:dyDescent="0.35">
      <c r="A983" s="1" t="s">
        <v>2865</v>
      </c>
      <c r="B983" s="1" t="s">
        <v>23</v>
      </c>
      <c r="C983" s="1" t="s">
        <v>37</v>
      </c>
      <c r="D983">
        <v>4.5999999999999996</v>
      </c>
      <c r="E983">
        <v>74</v>
      </c>
      <c r="F983">
        <v>64.819999999999993</v>
      </c>
      <c r="G983">
        <v>6767</v>
      </c>
      <c r="H983">
        <v>75438</v>
      </c>
      <c r="I983">
        <v>12</v>
      </c>
      <c r="J983">
        <v>227</v>
      </c>
      <c r="K983">
        <v>205.48</v>
      </c>
      <c r="L983">
        <v>2.1</v>
      </c>
      <c r="M983">
        <v>4.3</v>
      </c>
      <c r="N983" s="1" t="s">
        <v>27</v>
      </c>
      <c r="O983">
        <v>6</v>
      </c>
      <c r="P983">
        <v>5</v>
      </c>
      <c r="Q983">
        <v>11</v>
      </c>
      <c r="R983">
        <v>1080762.3400000001</v>
      </c>
    </row>
    <row r="984" spans="1:18" x14ac:dyDescent="0.35">
      <c r="A984" s="1" t="s">
        <v>2866</v>
      </c>
      <c r="B984" s="1" t="s">
        <v>23</v>
      </c>
      <c r="C984" s="1" t="s">
        <v>20</v>
      </c>
      <c r="D984">
        <v>4.8</v>
      </c>
      <c r="E984">
        <v>78</v>
      </c>
      <c r="F984">
        <v>75.930000000000007</v>
      </c>
      <c r="G984">
        <v>9110</v>
      </c>
      <c r="H984">
        <v>93324</v>
      </c>
      <c r="I984">
        <v>19</v>
      </c>
      <c r="J984">
        <v>399</v>
      </c>
      <c r="K984">
        <v>98.12</v>
      </c>
      <c r="L984">
        <v>3.2</v>
      </c>
      <c r="M984">
        <v>9.6</v>
      </c>
      <c r="N984" s="1" t="s">
        <v>21</v>
      </c>
      <c r="O984">
        <v>40</v>
      </c>
      <c r="P984">
        <v>49</v>
      </c>
      <c r="Q984">
        <v>89</v>
      </c>
      <c r="R984">
        <v>1348323.23</v>
      </c>
    </row>
    <row r="985" spans="1:18" x14ac:dyDescent="0.35">
      <c r="A985" s="1" t="s">
        <v>2868</v>
      </c>
      <c r="B985" s="1" t="s">
        <v>23</v>
      </c>
      <c r="C985" s="1" t="s">
        <v>20</v>
      </c>
      <c r="D985">
        <v>4.2</v>
      </c>
      <c r="E985">
        <v>72</v>
      </c>
      <c r="F985">
        <v>72.900000000000006</v>
      </c>
      <c r="G985">
        <v>7182</v>
      </c>
      <c r="H985">
        <v>74444</v>
      </c>
      <c r="I985">
        <v>12</v>
      </c>
      <c r="J985">
        <v>484</v>
      </c>
      <c r="K985">
        <v>161.97</v>
      </c>
      <c r="L985">
        <v>9.9</v>
      </c>
      <c r="M985">
        <v>9.3000000000000007</v>
      </c>
      <c r="N985" s="1" t="s">
        <v>27</v>
      </c>
      <c r="O985">
        <v>70</v>
      </c>
      <c r="P985">
        <v>45</v>
      </c>
      <c r="Q985">
        <v>115</v>
      </c>
      <c r="R985">
        <v>1194933.8999999999</v>
      </c>
    </row>
    <row r="986" spans="1:18" x14ac:dyDescent="0.35">
      <c r="A986" s="1" t="s">
        <v>2873</v>
      </c>
      <c r="B986" s="1" t="s">
        <v>23</v>
      </c>
      <c r="C986" s="1" t="s">
        <v>26</v>
      </c>
      <c r="D986">
        <v>3.5</v>
      </c>
      <c r="E986">
        <v>74</v>
      </c>
      <c r="F986">
        <v>53.21</v>
      </c>
      <c r="G986">
        <v>2249</v>
      </c>
      <c r="H986">
        <v>22568</v>
      </c>
      <c r="I986">
        <v>11</v>
      </c>
      <c r="J986">
        <v>799</v>
      </c>
      <c r="K986">
        <v>89.68</v>
      </c>
      <c r="L986">
        <v>3</v>
      </c>
      <c r="M986">
        <v>8.1</v>
      </c>
      <c r="N986" s="1" t="s">
        <v>21</v>
      </c>
      <c r="O986">
        <v>0</v>
      </c>
      <c r="P986">
        <v>1</v>
      </c>
      <c r="Q986">
        <v>1</v>
      </c>
      <c r="R986">
        <v>885024.37</v>
      </c>
    </row>
    <row r="987" spans="1:18" x14ac:dyDescent="0.35">
      <c r="A987" s="1" t="s">
        <v>2875</v>
      </c>
      <c r="B987" s="1" t="s">
        <v>23</v>
      </c>
      <c r="C987" s="1" t="s">
        <v>42</v>
      </c>
      <c r="D987">
        <v>3.5</v>
      </c>
      <c r="E987">
        <v>74</v>
      </c>
      <c r="F987">
        <v>42.04</v>
      </c>
      <c r="G987">
        <v>5956</v>
      </c>
      <c r="H987">
        <v>60076</v>
      </c>
      <c r="I987">
        <v>17</v>
      </c>
      <c r="J987">
        <v>934</v>
      </c>
      <c r="K987">
        <v>57.34</v>
      </c>
      <c r="L987">
        <v>5.3</v>
      </c>
      <c r="M987">
        <v>1.8</v>
      </c>
      <c r="N987" s="1" t="s">
        <v>21</v>
      </c>
      <c r="O987">
        <v>44</v>
      </c>
      <c r="P987">
        <v>68</v>
      </c>
      <c r="Q987">
        <v>112</v>
      </c>
      <c r="R987">
        <v>720364.52</v>
      </c>
    </row>
    <row r="988" spans="1:18" x14ac:dyDescent="0.35">
      <c r="A988" s="1" t="s">
        <v>2881</v>
      </c>
      <c r="B988" s="1" t="s">
        <v>23</v>
      </c>
      <c r="C988" s="1" t="s">
        <v>31</v>
      </c>
      <c r="D988">
        <v>4.5999999999999996</v>
      </c>
      <c r="E988">
        <v>78</v>
      </c>
      <c r="F988">
        <v>36.35</v>
      </c>
      <c r="G988">
        <v>8743</v>
      </c>
      <c r="H988">
        <v>93348</v>
      </c>
      <c r="I988">
        <v>2</v>
      </c>
      <c r="J988">
        <v>199</v>
      </c>
      <c r="K988">
        <v>66.489999999999995</v>
      </c>
      <c r="L988">
        <v>4.5</v>
      </c>
      <c r="M988">
        <v>4.2</v>
      </c>
      <c r="N988" s="1" t="s">
        <v>27</v>
      </c>
      <c r="O988">
        <v>18</v>
      </c>
      <c r="P988">
        <v>27</v>
      </c>
      <c r="Q988">
        <v>45</v>
      </c>
      <c r="R988">
        <v>647096.35</v>
      </c>
    </row>
    <row r="989" spans="1:18" x14ac:dyDescent="0.35">
      <c r="A989" s="1" t="s">
        <v>2882</v>
      </c>
      <c r="B989" s="1" t="s">
        <v>23</v>
      </c>
      <c r="C989" s="1" t="s">
        <v>26</v>
      </c>
      <c r="D989">
        <v>3.6</v>
      </c>
      <c r="E989">
        <v>83</v>
      </c>
      <c r="F989">
        <v>48.97</v>
      </c>
      <c r="G989">
        <v>3941</v>
      </c>
      <c r="H989">
        <v>44981</v>
      </c>
      <c r="I989">
        <v>16</v>
      </c>
      <c r="J989">
        <v>702</v>
      </c>
      <c r="K989">
        <v>151.04</v>
      </c>
      <c r="L989">
        <v>8.1</v>
      </c>
      <c r="M989">
        <v>1</v>
      </c>
      <c r="N989" s="1" t="s">
        <v>27</v>
      </c>
      <c r="O989">
        <v>1</v>
      </c>
      <c r="P989">
        <v>37</v>
      </c>
      <c r="Q989">
        <v>38</v>
      </c>
      <c r="R989">
        <v>922103.1</v>
      </c>
    </row>
    <row r="990" spans="1:18" x14ac:dyDescent="0.35">
      <c r="A990" s="1" t="s">
        <v>2883</v>
      </c>
      <c r="B990" s="1" t="s">
        <v>23</v>
      </c>
      <c r="C990" s="1" t="s">
        <v>26</v>
      </c>
      <c r="D990">
        <v>3.7</v>
      </c>
      <c r="E990">
        <v>88</v>
      </c>
      <c r="F990">
        <v>52.29</v>
      </c>
      <c r="G990">
        <v>3920</v>
      </c>
      <c r="H990">
        <v>40751</v>
      </c>
      <c r="I990">
        <v>10</v>
      </c>
      <c r="J990">
        <v>792</v>
      </c>
      <c r="K990">
        <v>98.12</v>
      </c>
      <c r="L990">
        <v>4.8</v>
      </c>
      <c r="M990">
        <v>6.2</v>
      </c>
      <c r="N990" s="1" t="s">
        <v>27</v>
      </c>
      <c r="O990">
        <v>7</v>
      </c>
      <c r="P990">
        <v>32</v>
      </c>
      <c r="Q990">
        <v>39</v>
      </c>
      <c r="R990">
        <v>1034773.74</v>
      </c>
    </row>
    <row r="991" spans="1:18" x14ac:dyDescent="0.35">
      <c r="A991" s="1" t="s">
        <v>2889</v>
      </c>
      <c r="B991" s="1" t="s">
        <v>23</v>
      </c>
      <c r="C991" s="1" t="s">
        <v>31</v>
      </c>
      <c r="D991">
        <v>3.1</v>
      </c>
      <c r="E991">
        <v>80</v>
      </c>
      <c r="F991">
        <v>34.06</v>
      </c>
      <c r="G991">
        <v>3109</v>
      </c>
      <c r="H991">
        <v>31651</v>
      </c>
      <c r="I991">
        <v>13</v>
      </c>
      <c r="J991">
        <v>326</v>
      </c>
      <c r="K991">
        <v>59.71</v>
      </c>
      <c r="L991">
        <v>5.8</v>
      </c>
      <c r="M991">
        <v>5.0999999999999996</v>
      </c>
      <c r="N991" s="1" t="s">
        <v>27</v>
      </c>
      <c r="O991">
        <v>18</v>
      </c>
      <c r="P991">
        <v>20</v>
      </c>
      <c r="Q991">
        <v>38</v>
      </c>
      <c r="R991">
        <v>623373.53</v>
      </c>
    </row>
    <row r="992" spans="1:18" x14ac:dyDescent="0.35">
      <c r="A992" s="1" t="s">
        <v>2892</v>
      </c>
      <c r="B992" s="1" t="s">
        <v>23</v>
      </c>
      <c r="C992" s="1" t="s">
        <v>20</v>
      </c>
      <c r="D992">
        <v>4.5999999999999996</v>
      </c>
      <c r="E992">
        <v>76</v>
      </c>
      <c r="F992">
        <v>72.17</v>
      </c>
      <c r="G992">
        <v>6352</v>
      </c>
      <c r="H992">
        <v>70462</v>
      </c>
      <c r="I992">
        <v>14</v>
      </c>
      <c r="J992">
        <v>87</v>
      </c>
      <c r="K992">
        <v>255.75</v>
      </c>
      <c r="L992">
        <v>5.7</v>
      </c>
      <c r="M992">
        <v>2.7</v>
      </c>
      <c r="N992" s="1" t="s">
        <v>21</v>
      </c>
      <c r="O992">
        <v>7</v>
      </c>
      <c r="P992">
        <v>14</v>
      </c>
      <c r="Q992">
        <v>21</v>
      </c>
      <c r="R992">
        <v>1234138.1499999999</v>
      </c>
    </row>
    <row r="993" spans="1:18" x14ac:dyDescent="0.35">
      <c r="A993" s="1" t="s">
        <v>2894</v>
      </c>
      <c r="B993" s="1" t="s">
        <v>23</v>
      </c>
      <c r="C993" s="1" t="s">
        <v>26</v>
      </c>
      <c r="D993">
        <v>3.5</v>
      </c>
      <c r="E993">
        <v>75</v>
      </c>
      <c r="F993">
        <v>48.21</v>
      </c>
      <c r="G993">
        <v>5607</v>
      </c>
      <c r="H993">
        <v>62226</v>
      </c>
      <c r="I993">
        <v>19</v>
      </c>
      <c r="J993">
        <v>725</v>
      </c>
      <c r="K993">
        <v>274.24</v>
      </c>
      <c r="L993">
        <v>8.9</v>
      </c>
      <c r="M993">
        <v>8</v>
      </c>
      <c r="N993" s="1" t="s">
        <v>21</v>
      </c>
      <c r="O993">
        <v>45</v>
      </c>
      <c r="P993">
        <v>12</v>
      </c>
      <c r="Q993">
        <v>57</v>
      </c>
      <c r="R993">
        <v>835019.02</v>
      </c>
    </row>
    <row r="994" spans="1:18" x14ac:dyDescent="0.35">
      <c r="A994" s="1" t="s">
        <v>2895</v>
      </c>
      <c r="B994" s="1" t="s">
        <v>23</v>
      </c>
      <c r="C994" s="1" t="s">
        <v>26</v>
      </c>
      <c r="D994">
        <v>4.0999999999999996</v>
      </c>
      <c r="E994">
        <v>89</v>
      </c>
      <c r="F994">
        <v>53.9</v>
      </c>
      <c r="G994">
        <v>2479</v>
      </c>
      <c r="H994">
        <v>25239</v>
      </c>
      <c r="I994">
        <v>12</v>
      </c>
      <c r="J994">
        <v>405</v>
      </c>
      <c r="K994">
        <v>85.13</v>
      </c>
      <c r="L994">
        <v>3.5</v>
      </c>
      <c r="M994">
        <v>1.8</v>
      </c>
      <c r="N994" s="1" t="s">
        <v>21</v>
      </c>
      <c r="O994">
        <v>31</v>
      </c>
      <c r="P994">
        <v>60</v>
      </c>
      <c r="Q994">
        <v>91</v>
      </c>
      <c r="R994">
        <v>1075910.25</v>
      </c>
    </row>
    <row r="995" spans="1:18" x14ac:dyDescent="0.35">
      <c r="A995" s="1" t="s">
        <v>2902</v>
      </c>
      <c r="B995" s="1" t="s">
        <v>23</v>
      </c>
      <c r="C995" s="1" t="s">
        <v>42</v>
      </c>
      <c r="D995">
        <v>3.3</v>
      </c>
      <c r="E995">
        <v>84</v>
      </c>
      <c r="F995">
        <v>42.44</v>
      </c>
      <c r="G995">
        <v>6328</v>
      </c>
      <c r="H995">
        <v>69171</v>
      </c>
      <c r="I995">
        <v>12</v>
      </c>
      <c r="J995">
        <v>112</v>
      </c>
      <c r="K995">
        <v>121.73</v>
      </c>
      <c r="L995">
        <v>5.0999999999999996</v>
      </c>
      <c r="M995">
        <v>7.7</v>
      </c>
      <c r="N995" s="1" t="s">
        <v>27</v>
      </c>
      <c r="O995">
        <v>65</v>
      </c>
      <c r="P995">
        <v>34</v>
      </c>
      <c r="Q995">
        <v>99</v>
      </c>
      <c r="R995">
        <v>816502.35</v>
      </c>
    </row>
    <row r="996" spans="1:18" x14ac:dyDescent="0.35">
      <c r="A996" s="1" t="s">
        <v>2905</v>
      </c>
      <c r="B996" s="1" t="s">
        <v>23</v>
      </c>
      <c r="C996" s="1" t="s">
        <v>37</v>
      </c>
      <c r="D996">
        <v>3.4</v>
      </c>
      <c r="E996">
        <v>89</v>
      </c>
      <c r="F996">
        <v>59.31</v>
      </c>
      <c r="G996">
        <v>4314</v>
      </c>
      <c r="H996">
        <v>49968</v>
      </c>
      <c r="I996">
        <v>1</v>
      </c>
      <c r="J996">
        <v>219</v>
      </c>
      <c r="K996">
        <v>188.94</v>
      </c>
      <c r="L996">
        <v>8.3000000000000007</v>
      </c>
      <c r="M996">
        <v>4.7</v>
      </c>
      <c r="N996" s="1" t="s">
        <v>21</v>
      </c>
      <c r="O996">
        <v>71</v>
      </c>
      <c r="P996">
        <v>67</v>
      </c>
      <c r="Q996">
        <v>138</v>
      </c>
      <c r="R996">
        <v>1181103.3899999999</v>
      </c>
    </row>
    <row r="997" spans="1:18" x14ac:dyDescent="0.35">
      <c r="A997" s="1" t="s">
        <v>2910</v>
      </c>
      <c r="B997" s="1" t="s">
        <v>23</v>
      </c>
      <c r="C997" s="1" t="s">
        <v>37</v>
      </c>
      <c r="D997">
        <v>3</v>
      </c>
      <c r="E997">
        <v>71</v>
      </c>
      <c r="F997">
        <v>58.78</v>
      </c>
      <c r="G997">
        <v>4748</v>
      </c>
      <c r="H997">
        <v>52685</v>
      </c>
      <c r="I997">
        <v>1</v>
      </c>
      <c r="J997">
        <v>785</v>
      </c>
      <c r="K997">
        <v>138.44999999999999</v>
      </c>
      <c r="L997">
        <v>7.6</v>
      </c>
      <c r="M997">
        <v>5</v>
      </c>
      <c r="N997" s="1" t="s">
        <v>21</v>
      </c>
      <c r="O997">
        <v>21</v>
      </c>
      <c r="P997">
        <v>60</v>
      </c>
      <c r="Q997">
        <v>81</v>
      </c>
      <c r="R997">
        <v>937357.65</v>
      </c>
    </row>
    <row r="998" spans="1:18" x14ac:dyDescent="0.35">
      <c r="A998" s="1" t="s">
        <v>2912</v>
      </c>
      <c r="B998" s="1" t="s">
        <v>23</v>
      </c>
      <c r="C998" s="1" t="s">
        <v>37</v>
      </c>
      <c r="D998">
        <v>3.8</v>
      </c>
      <c r="E998">
        <v>76</v>
      </c>
      <c r="F998">
        <v>58.2</v>
      </c>
      <c r="G998">
        <v>6376</v>
      </c>
      <c r="H998">
        <v>71771</v>
      </c>
      <c r="I998">
        <v>10</v>
      </c>
      <c r="J998">
        <v>738</v>
      </c>
      <c r="K998">
        <v>58.33</v>
      </c>
      <c r="L998">
        <v>1.7</v>
      </c>
      <c r="M998">
        <v>6.6</v>
      </c>
      <c r="N998" s="1" t="s">
        <v>21</v>
      </c>
      <c r="O998">
        <v>74</v>
      </c>
      <c r="P998">
        <v>7</v>
      </c>
      <c r="Q998">
        <v>81</v>
      </c>
      <c r="R998">
        <v>1002173.55</v>
      </c>
    </row>
    <row r="999" spans="1:18" x14ac:dyDescent="0.35">
      <c r="A999" s="1" t="s">
        <v>2915</v>
      </c>
      <c r="B999" s="1" t="s">
        <v>23</v>
      </c>
      <c r="C999" s="1" t="s">
        <v>20</v>
      </c>
      <c r="D999">
        <v>3.4</v>
      </c>
      <c r="E999">
        <v>78</v>
      </c>
      <c r="F999">
        <v>69.849999999999994</v>
      </c>
      <c r="G999">
        <v>6382</v>
      </c>
      <c r="H999">
        <v>71253</v>
      </c>
      <c r="I999">
        <v>5</v>
      </c>
      <c r="J999">
        <v>717</v>
      </c>
      <c r="K999">
        <v>182.02</v>
      </c>
      <c r="L999">
        <v>7.7</v>
      </c>
      <c r="M999">
        <v>7</v>
      </c>
      <c r="N999" s="1" t="s">
        <v>27</v>
      </c>
      <c r="O999">
        <v>9</v>
      </c>
      <c r="P999">
        <v>2</v>
      </c>
      <c r="Q999">
        <v>11</v>
      </c>
      <c r="R999">
        <v>1220865.7</v>
      </c>
    </row>
    <row r="1000" spans="1:18" x14ac:dyDescent="0.35">
      <c r="A1000" s="1" t="s">
        <v>2919</v>
      </c>
      <c r="B1000" s="1" t="s">
        <v>23</v>
      </c>
      <c r="C1000" s="1" t="s">
        <v>37</v>
      </c>
      <c r="D1000">
        <v>3.8</v>
      </c>
      <c r="E1000">
        <v>75</v>
      </c>
      <c r="F1000">
        <v>55.94</v>
      </c>
      <c r="G1000">
        <v>2147</v>
      </c>
      <c r="H1000">
        <v>23467</v>
      </c>
      <c r="I1000">
        <v>9</v>
      </c>
      <c r="J1000">
        <v>247</v>
      </c>
      <c r="K1000">
        <v>133.63999999999999</v>
      </c>
      <c r="L1000">
        <v>6.5</v>
      </c>
      <c r="M1000">
        <v>2.6</v>
      </c>
      <c r="N1000" s="1" t="s">
        <v>27</v>
      </c>
      <c r="O1000">
        <v>47</v>
      </c>
      <c r="P1000">
        <v>20</v>
      </c>
      <c r="Q1000">
        <v>67</v>
      </c>
      <c r="R1000">
        <v>941000.33</v>
      </c>
    </row>
    <row r="1001" spans="1:18" x14ac:dyDescent="0.35">
      <c r="A1001" s="1" t="s">
        <v>2920</v>
      </c>
      <c r="B1001" s="1" t="s">
        <v>23</v>
      </c>
      <c r="C1001" s="1" t="s">
        <v>26</v>
      </c>
      <c r="D1001">
        <v>5</v>
      </c>
      <c r="E1001">
        <v>87</v>
      </c>
      <c r="F1001">
        <v>47.95</v>
      </c>
      <c r="G1001">
        <v>4736</v>
      </c>
      <c r="H1001">
        <v>57261</v>
      </c>
      <c r="I1001">
        <v>6</v>
      </c>
      <c r="J1001">
        <v>218</v>
      </c>
      <c r="K1001">
        <v>288.16000000000003</v>
      </c>
      <c r="L1001">
        <v>3.7</v>
      </c>
      <c r="M1001">
        <v>4.0999999999999996</v>
      </c>
      <c r="N1001" s="1" t="s">
        <v>27</v>
      </c>
      <c r="O1001">
        <v>69</v>
      </c>
      <c r="P1001">
        <v>2</v>
      </c>
      <c r="Q1001">
        <v>71</v>
      </c>
      <c r="R1001">
        <v>937298.85</v>
      </c>
    </row>
    <row r="1002" spans="1:18" x14ac:dyDescent="0.35">
      <c r="A1002" s="1" t="s">
        <v>2921</v>
      </c>
      <c r="B1002" s="1" t="s">
        <v>23</v>
      </c>
      <c r="C1002" s="1" t="s">
        <v>42</v>
      </c>
      <c r="D1002">
        <v>4.5</v>
      </c>
      <c r="E1002">
        <v>70</v>
      </c>
      <c r="F1002">
        <v>38.53</v>
      </c>
      <c r="G1002">
        <v>4865</v>
      </c>
      <c r="H1002">
        <v>53816</v>
      </c>
      <c r="I1002">
        <v>12</v>
      </c>
      <c r="J1002">
        <v>733</v>
      </c>
      <c r="K1002">
        <v>66.16</v>
      </c>
      <c r="L1002">
        <v>5.0999999999999996</v>
      </c>
      <c r="M1002">
        <v>9.1999999999999993</v>
      </c>
      <c r="N1002" s="1" t="s">
        <v>21</v>
      </c>
      <c r="O1002">
        <v>18</v>
      </c>
      <c r="P1002">
        <v>64</v>
      </c>
      <c r="Q1002">
        <v>82</v>
      </c>
      <c r="R1002">
        <v>624428.66</v>
      </c>
    </row>
    <row r="1003" spans="1:18" x14ac:dyDescent="0.35">
      <c r="A1003" s="1" t="s">
        <v>2924</v>
      </c>
      <c r="B1003" s="1" t="s">
        <v>23</v>
      </c>
      <c r="C1003" s="1" t="s">
        <v>24</v>
      </c>
      <c r="D1003">
        <v>3.9</v>
      </c>
      <c r="E1003">
        <v>84</v>
      </c>
      <c r="F1003">
        <v>29.35</v>
      </c>
      <c r="G1003">
        <v>1943</v>
      </c>
      <c r="H1003">
        <v>20838</v>
      </c>
      <c r="I1003">
        <v>15</v>
      </c>
      <c r="J1003">
        <v>259</v>
      </c>
      <c r="K1003">
        <v>275.47000000000003</v>
      </c>
      <c r="L1003">
        <v>9.1999999999999993</v>
      </c>
      <c r="M1003">
        <v>8.6</v>
      </c>
      <c r="N1003" s="1" t="s">
        <v>27</v>
      </c>
      <c r="O1003">
        <v>41</v>
      </c>
      <c r="P1003">
        <v>19</v>
      </c>
      <c r="Q1003">
        <v>60</v>
      </c>
      <c r="R1003">
        <v>570058</v>
      </c>
    </row>
    <row r="1004" spans="1:18" x14ac:dyDescent="0.35">
      <c r="A1004" s="1" t="s">
        <v>2927</v>
      </c>
      <c r="B1004" s="1" t="s">
        <v>23</v>
      </c>
      <c r="C1004" s="1" t="s">
        <v>42</v>
      </c>
      <c r="D1004">
        <v>4.9000000000000004</v>
      </c>
      <c r="E1004">
        <v>90</v>
      </c>
      <c r="F1004">
        <v>45.83</v>
      </c>
      <c r="G1004">
        <v>8095</v>
      </c>
      <c r="H1004">
        <v>82322</v>
      </c>
      <c r="I1004">
        <v>18</v>
      </c>
      <c r="J1004">
        <v>319</v>
      </c>
      <c r="K1004">
        <v>57.21</v>
      </c>
      <c r="L1004">
        <v>8.1</v>
      </c>
      <c r="M1004">
        <v>2.5</v>
      </c>
      <c r="N1004" s="1" t="s">
        <v>21</v>
      </c>
      <c r="O1004">
        <v>24</v>
      </c>
      <c r="P1004">
        <v>71</v>
      </c>
      <c r="Q1004">
        <v>95</v>
      </c>
      <c r="R1004">
        <v>947859.75</v>
      </c>
    </row>
    <row r="1005" spans="1:18" x14ac:dyDescent="0.35">
      <c r="A1005" s="1" t="s">
        <v>2937</v>
      </c>
      <c r="B1005" s="1" t="s">
        <v>23</v>
      </c>
      <c r="C1005" s="1" t="s">
        <v>24</v>
      </c>
      <c r="D1005">
        <v>4.2</v>
      </c>
      <c r="E1005">
        <v>77</v>
      </c>
      <c r="F1005">
        <v>30.76</v>
      </c>
      <c r="G1005">
        <v>6565</v>
      </c>
      <c r="H1005">
        <v>67078</v>
      </c>
      <c r="I1005">
        <v>17</v>
      </c>
      <c r="J1005">
        <v>917</v>
      </c>
      <c r="K1005">
        <v>117.9</v>
      </c>
      <c r="L1005">
        <v>2.5</v>
      </c>
      <c r="M1005">
        <v>1.3</v>
      </c>
      <c r="N1005" s="1" t="s">
        <v>21</v>
      </c>
      <c r="O1005">
        <v>72</v>
      </c>
      <c r="P1005">
        <v>32</v>
      </c>
      <c r="Q1005">
        <v>104</v>
      </c>
      <c r="R1005">
        <v>555840.31999999995</v>
      </c>
    </row>
    <row r="1006" spans="1:18" x14ac:dyDescent="0.35">
      <c r="A1006" s="1" t="s">
        <v>2942</v>
      </c>
      <c r="B1006" s="1" t="s">
        <v>23</v>
      </c>
      <c r="C1006" s="1" t="s">
        <v>26</v>
      </c>
      <c r="D1006">
        <v>4.5999999999999996</v>
      </c>
      <c r="E1006">
        <v>73</v>
      </c>
      <c r="F1006">
        <v>53.65</v>
      </c>
      <c r="G1006">
        <v>3901</v>
      </c>
      <c r="H1006">
        <v>48370</v>
      </c>
      <c r="I1006">
        <v>6</v>
      </c>
      <c r="J1006">
        <v>364</v>
      </c>
      <c r="K1006">
        <v>212.86</v>
      </c>
      <c r="L1006">
        <v>8.1999999999999993</v>
      </c>
      <c r="M1006">
        <v>5.5</v>
      </c>
      <c r="N1006" s="1" t="s">
        <v>21</v>
      </c>
      <c r="O1006">
        <v>60</v>
      </c>
      <c r="P1006">
        <v>19</v>
      </c>
      <c r="Q1006">
        <v>79</v>
      </c>
      <c r="R1006">
        <v>883788.9</v>
      </c>
    </row>
    <row r="1007" spans="1:18" x14ac:dyDescent="0.35">
      <c r="A1007" s="1" t="s">
        <v>2946</v>
      </c>
      <c r="B1007" s="1" t="s">
        <v>23</v>
      </c>
      <c r="C1007" s="1" t="s">
        <v>37</v>
      </c>
      <c r="D1007">
        <v>3.9</v>
      </c>
      <c r="E1007">
        <v>72</v>
      </c>
      <c r="F1007">
        <v>64.77</v>
      </c>
      <c r="G1007">
        <v>5689</v>
      </c>
      <c r="H1007">
        <v>62768</v>
      </c>
      <c r="I1007">
        <v>1</v>
      </c>
      <c r="J1007">
        <v>571</v>
      </c>
      <c r="K1007">
        <v>185.26</v>
      </c>
      <c r="L1007">
        <v>3.1</v>
      </c>
      <c r="M1007">
        <v>1.7</v>
      </c>
      <c r="N1007" s="1" t="s">
        <v>21</v>
      </c>
      <c r="O1007">
        <v>57</v>
      </c>
      <c r="P1007">
        <v>16</v>
      </c>
      <c r="Q1007">
        <v>73</v>
      </c>
      <c r="R1007">
        <v>1042235.47</v>
      </c>
    </row>
    <row r="1008" spans="1:18" x14ac:dyDescent="0.35">
      <c r="A1008" s="1" t="s">
        <v>2949</v>
      </c>
      <c r="B1008" s="1" t="s">
        <v>23</v>
      </c>
      <c r="C1008" s="1" t="s">
        <v>24</v>
      </c>
      <c r="D1008">
        <v>3</v>
      </c>
      <c r="E1008">
        <v>90</v>
      </c>
      <c r="F1008">
        <v>33.24</v>
      </c>
      <c r="G1008">
        <v>1459</v>
      </c>
      <c r="H1008">
        <v>18793</v>
      </c>
      <c r="I1008">
        <v>1</v>
      </c>
      <c r="J1008">
        <v>53</v>
      </c>
      <c r="K1008">
        <v>76.48</v>
      </c>
      <c r="L1008">
        <v>7.9</v>
      </c>
      <c r="M1008">
        <v>5.6</v>
      </c>
      <c r="N1008" s="1" t="s">
        <v>21</v>
      </c>
      <c r="O1008">
        <v>27</v>
      </c>
      <c r="P1008">
        <v>32</v>
      </c>
      <c r="Q1008">
        <v>59</v>
      </c>
      <c r="R1008">
        <v>668105.71</v>
      </c>
    </row>
    <row r="1009" spans="1:18" x14ac:dyDescent="0.35">
      <c r="A1009" s="1" t="s">
        <v>2952</v>
      </c>
      <c r="B1009" s="1" t="s">
        <v>23</v>
      </c>
      <c r="C1009" s="1" t="s">
        <v>26</v>
      </c>
      <c r="D1009">
        <v>3.8</v>
      </c>
      <c r="E1009">
        <v>90</v>
      </c>
      <c r="F1009">
        <v>52.46</v>
      </c>
      <c r="G1009">
        <v>1976</v>
      </c>
      <c r="H1009">
        <v>20452</v>
      </c>
      <c r="I1009">
        <v>12</v>
      </c>
      <c r="J1009">
        <v>535</v>
      </c>
      <c r="K1009">
        <v>127.77</v>
      </c>
      <c r="L1009">
        <v>5.0999999999999996</v>
      </c>
      <c r="M1009">
        <v>8.8000000000000007</v>
      </c>
      <c r="N1009" s="1" t="s">
        <v>27</v>
      </c>
      <c r="O1009">
        <v>58</v>
      </c>
      <c r="P1009">
        <v>38</v>
      </c>
      <c r="Q1009">
        <v>96</v>
      </c>
      <c r="R1009">
        <v>1063029.3600000001</v>
      </c>
    </row>
    <row r="1010" spans="1:18" x14ac:dyDescent="0.35">
      <c r="A1010" s="1" t="s">
        <v>2954</v>
      </c>
      <c r="B1010" s="1" t="s">
        <v>23</v>
      </c>
      <c r="C1010" s="1" t="s">
        <v>24</v>
      </c>
      <c r="D1010">
        <v>4.9000000000000004</v>
      </c>
      <c r="E1010">
        <v>87</v>
      </c>
      <c r="F1010">
        <v>28.03</v>
      </c>
      <c r="G1010">
        <v>4660</v>
      </c>
      <c r="H1010">
        <v>53665</v>
      </c>
      <c r="I1010">
        <v>13</v>
      </c>
      <c r="J1010">
        <v>581</v>
      </c>
      <c r="K1010">
        <v>155.46</v>
      </c>
      <c r="L1010">
        <v>9.3000000000000007</v>
      </c>
      <c r="M1010">
        <v>9.9</v>
      </c>
      <c r="N1010" s="1" t="s">
        <v>27</v>
      </c>
      <c r="O1010">
        <v>59</v>
      </c>
      <c r="P1010">
        <v>64</v>
      </c>
      <c r="Q1010">
        <v>123</v>
      </c>
      <c r="R1010">
        <v>570938.53</v>
      </c>
    </row>
    <row r="1011" spans="1:18" x14ac:dyDescent="0.35">
      <c r="A1011" s="1" t="s">
        <v>2957</v>
      </c>
      <c r="B1011" s="1" t="s">
        <v>23</v>
      </c>
      <c r="C1011" s="1" t="s">
        <v>37</v>
      </c>
      <c r="D1011">
        <v>4.0999999999999996</v>
      </c>
      <c r="E1011">
        <v>74</v>
      </c>
      <c r="F1011">
        <v>62.63</v>
      </c>
      <c r="G1011">
        <v>6862</v>
      </c>
      <c r="H1011">
        <v>71023</v>
      </c>
      <c r="I1011">
        <v>3</v>
      </c>
      <c r="J1011">
        <v>145</v>
      </c>
      <c r="K1011">
        <v>129.04</v>
      </c>
      <c r="L1011">
        <v>2.1</v>
      </c>
      <c r="M1011">
        <v>2.6</v>
      </c>
      <c r="N1011" s="1" t="s">
        <v>27</v>
      </c>
      <c r="O1011">
        <v>54</v>
      </c>
      <c r="P1011">
        <v>25</v>
      </c>
      <c r="Q1011">
        <v>79</v>
      </c>
      <c r="R1011">
        <v>1039413.7</v>
      </c>
    </row>
    <row r="1012" spans="1:18" x14ac:dyDescent="0.35">
      <c r="A1012" s="1" t="s">
        <v>2962</v>
      </c>
      <c r="B1012" s="1" t="s">
        <v>23</v>
      </c>
      <c r="C1012" s="1" t="s">
        <v>24</v>
      </c>
      <c r="D1012">
        <v>4.5</v>
      </c>
      <c r="E1012">
        <v>80</v>
      </c>
      <c r="F1012">
        <v>30.67</v>
      </c>
      <c r="G1012">
        <v>3476</v>
      </c>
      <c r="H1012">
        <v>41749</v>
      </c>
      <c r="I1012">
        <v>4</v>
      </c>
      <c r="J1012">
        <v>138</v>
      </c>
      <c r="K1012">
        <v>112.28</v>
      </c>
      <c r="L1012">
        <v>3.5</v>
      </c>
      <c r="M1012">
        <v>2</v>
      </c>
      <c r="N1012" s="1" t="s">
        <v>21</v>
      </c>
      <c r="O1012">
        <v>59</v>
      </c>
      <c r="P1012">
        <v>49</v>
      </c>
      <c r="Q1012">
        <v>108</v>
      </c>
      <c r="R1012">
        <v>554978.21</v>
      </c>
    </row>
    <row r="1013" spans="1:18" x14ac:dyDescent="0.35">
      <c r="A1013" s="1" t="s">
        <v>2964</v>
      </c>
      <c r="B1013" s="1" t="s">
        <v>23</v>
      </c>
      <c r="C1013" s="1" t="s">
        <v>37</v>
      </c>
      <c r="D1013">
        <v>3.6</v>
      </c>
      <c r="E1013">
        <v>89</v>
      </c>
      <c r="F1013">
        <v>65.62</v>
      </c>
      <c r="G1013">
        <v>2539</v>
      </c>
      <c r="H1013">
        <v>25701</v>
      </c>
      <c r="I1013">
        <v>4</v>
      </c>
      <c r="J1013">
        <v>996</v>
      </c>
      <c r="K1013">
        <v>295.91000000000003</v>
      </c>
      <c r="L1013">
        <v>5.4</v>
      </c>
      <c r="M1013">
        <v>9.1</v>
      </c>
      <c r="N1013" s="1" t="s">
        <v>21</v>
      </c>
      <c r="O1013">
        <v>39</v>
      </c>
      <c r="P1013">
        <v>34</v>
      </c>
      <c r="Q1013">
        <v>73</v>
      </c>
      <c r="R1013">
        <v>1302125.23</v>
      </c>
    </row>
    <row r="1014" spans="1:18" x14ac:dyDescent="0.35">
      <c r="A1014" s="1" t="s">
        <v>2965</v>
      </c>
      <c r="B1014" s="1" t="s">
        <v>23</v>
      </c>
      <c r="C1014" s="1" t="s">
        <v>26</v>
      </c>
      <c r="D1014">
        <v>4.5999999999999996</v>
      </c>
      <c r="E1014">
        <v>70</v>
      </c>
      <c r="F1014">
        <v>54.16</v>
      </c>
      <c r="G1014">
        <v>1904</v>
      </c>
      <c r="H1014">
        <v>24136</v>
      </c>
      <c r="I1014">
        <v>11</v>
      </c>
      <c r="J1014">
        <v>972</v>
      </c>
      <c r="K1014">
        <v>260.91000000000003</v>
      </c>
      <c r="L1014">
        <v>3.7</v>
      </c>
      <c r="M1014">
        <v>5.2</v>
      </c>
      <c r="N1014" s="1" t="s">
        <v>27</v>
      </c>
      <c r="O1014">
        <v>59</v>
      </c>
      <c r="P1014">
        <v>10</v>
      </c>
      <c r="Q1014">
        <v>69</v>
      </c>
      <c r="R1014">
        <v>855466.64</v>
      </c>
    </row>
    <row r="1015" spans="1:18" x14ac:dyDescent="0.35">
      <c r="A1015" s="1" t="s">
        <v>2966</v>
      </c>
      <c r="B1015" s="1" t="s">
        <v>23</v>
      </c>
      <c r="C1015" s="1" t="s">
        <v>20</v>
      </c>
      <c r="D1015">
        <v>3.6</v>
      </c>
      <c r="E1015">
        <v>73</v>
      </c>
      <c r="F1015">
        <v>72.89</v>
      </c>
      <c r="G1015">
        <v>5219</v>
      </c>
      <c r="H1015">
        <v>59762</v>
      </c>
      <c r="I1015">
        <v>4</v>
      </c>
      <c r="J1015">
        <v>707</v>
      </c>
      <c r="K1015">
        <v>221.04</v>
      </c>
      <c r="L1015">
        <v>2.8</v>
      </c>
      <c r="M1015">
        <v>7.9</v>
      </c>
      <c r="N1015" s="1" t="s">
        <v>27</v>
      </c>
      <c r="O1015">
        <v>37</v>
      </c>
      <c r="P1015">
        <v>25</v>
      </c>
      <c r="Q1015">
        <v>62</v>
      </c>
      <c r="R1015">
        <v>1191392.21</v>
      </c>
    </row>
    <row r="1016" spans="1:18" x14ac:dyDescent="0.35">
      <c r="A1016" s="1" t="s">
        <v>2976</v>
      </c>
      <c r="B1016" s="1" t="s">
        <v>23</v>
      </c>
      <c r="C1016" s="1" t="s">
        <v>20</v>
      </c>
      <c r="D1016">
        <v>3.6</v>
      </c>
      <c r="E1016">
        <v>90</v>
      </c>
      <c r="F1016">
        <v>65.680000000000007</v>
      </c>
      <c r="G1016">
        <v>2888</v>
      </c>
      <c r="H1016">
        <v>35955</v>
      </c>
      <c r="I1016">
        <v>18</v>
      </c>
      <c r="J1016">
        <v>341</v>
      </c>
      <c r="K1016">
        <v>247.26</v>
      </c>
      <c r="L1016">
        <v>2.5</v>
      </c>
      <c r="M1016">
        <v>6.5</v>
      </c>
      <c r="N1016" s="1" t="s">
        <v>27</v>
      </c>
      <c r="O1016">
        <v>35</v>
      </c>
      <c r="P1016">
        <v>54</v>
      </c>
      <c r="Q1016">
        <v>89</v>
      </c>
      <c r="R1016">
        <v>1329710.07</v>
      </c>
    </row>
    <row r="1017" spans="1:18" x14ac:dyDescent="0.35">
      <c r="A1017" s="1" t="s">
        <v>2978</v>
      </c>
      <c r="B1017" s="1" t="s">
        <v>23</v>
      </c>
      <c r="C1017" s="1" t="s">
        <v>26</v>
      </c>
      <c r="D1017">
        <v>3.1</v>
      </c>
      <c r="E1017">
        <v>71</v>
      </c>
      <c r="F1017">
        <v>49.93</v>
      </c>
      <c r="G1017">
        <v>4640</v>
      </c>
      <c r="H1017">
        <v>49177</v>
      </c>
      <c r="I1017">
        <v>9</v>
      </c>
      <c r="J1017">
        <v>646</v>
      </c>
      <c r="K1017">
        <v>277.99</v>
      </c>
      <c r="L1017">
        <v>4.7</v>
      </c>
      <c r="M1017">
        <v>1.8</v>
      </c>
      <c r="N1017" s="1" t="s">
        <v>21</v>
      </c>
      <c r="O1017">
        <v>49</v>
      </c>
      <c r="P1017">
        <v>4</v>
      </c>
      <c r="Q1017">
        <v>53</v>
      </c>
      <c r="R1017">
        <v>801968.71</v>
      </c>
    </row>
    <row r="1018" spans="1:18" x14ac:dyDescent="0.35">
      <c r="A1018" s="1" t="s">
        <v>2979</v>
      </c>
      <c r="B1018" s="1" t="s">
        <v>23</v>
      </c>
      <c r="C1018" s="1" t="s">
        <v>37</v>
      </c>
      <c r="D1018">
        <v>5</v>
      </c>
      <c r="E1018">
        <v>75</v>
      </c>
      <c r="F1018">
        <v>61.67</v>
      </c>
      <c r="G1018">
        <v>5351</v>
      </c>
      <c r="H1018">
        <v>59600</v>
      </c>
      <c r="I1018">
        <v>16</v>
      </c>
      <c r="J1018">
        <v>859</v>
      </c>
      <c r="K1018">
        <v>63.61</v>
      </c>
      <c r="L1018">
        <v>9.9</v>
      </c>
      <c r="M1018">
        <v>2.9</v>
      </c>
      <c r="N1018" s="1" t="s">
        <v>27</v>
      </c>
      <c r="O1018">
        <v>3</v>
      </c>
      <c r="P1018">
        <v>71</v>
      </c>
      <c r="Q1018">
        <v>74</v>
      </c>
      <c r="R1018">
        <v>1052617.83</v>
      </c>
    </row>
    <row r="1019" spans="1:18" x14ac:dyDescent="0.35">
      <c r="A1019" s="1" t="s">
        <v>2980</v>
      </c>
      <c r="B1019" s="1" t="s">
        <v>23</v>
      </c>
      <c r="C1019" s="1" t="s">
        <v>26</v>
      </c>
      <c r="D1019">
        <v>3.1</v>
      </c>
      <c r="E1019">
        <v>90</v>
      </c>
      <c r="F1019">
        <v>51.02</v>
      </c>
      <c r="G1019">
        <v>1413</v>
      </c>
      <c r="H1019">
        <v>15718</v>
      </c>
      <c r="I1019">
        <v>3</v>
      </c>
      <c r="J1019">
        <v>652</v>
      </c>
      <c r="K1019">
        <v>233.5</v>
      </c>
      <c r="L1019">
        <v>6.3</v>
      </c>
      <c r="M1019">
        <v>6.7</v>
      </c>
      <c r="N1019" s="1" t="s">
        <v>27</v>
      </c>
      <c r="O1019">
        <v>78</v>
      </c>
      <c r="P1019">
        <v>29</v>
      </c>
      <c r="Q1019">
        <v>107</v>
      </c>
      <c r="R1019">
        <v>1024772.74</v>
      </c>
    </row>
    <row r="1020" spans="1:18" x14ac:dyDescent="0.35">
      <c r="A1020" s="1" t="s">
        <v>2984</v>
      </c>
      <c r="B1020" s="1" t="s">
        <v>23</v>
      </c>
      <c r="C1020" s="1" t="s">
        <v>20</v>
      </c>
      <c r="D1020">
        <v>3.7</v>
      </c>
      <c r="E1020">
        <v>71</v>
      </c>
      <c r="F1020">
        <v>70.489999999999995</v>
      </c>
      <c r="G1020">
        <v>4754</v>
      </c>
      <c r="H1020">
        <v>48334</v>
      </c>
      <c r="I1020">
        <v>5</v>
      </c>
      <c r="J1020">
        <v>856</v>
      </c>
      <c r="K1020">
        <v>171.37</v>
      </c>
      <c r="L1020">
        <v>8.8000000000000007</v>
      </c>
      <c r="M1020">
        <v>8.8000000000000007</v>
      </c>
      <c r="N1020" s="1" t="s">
        <v>27</v>
      </c>
      <c r="O1020">
        <v>56</v>
      </c>
      <c r="P1020">
        <v>26</v>
      </c>
      <c r="Q1020">
        <v>82</v>
      </c>
      <c r="R1020">
        <v>1126888.8899999999</v>
      </c>
    </row>
    <row r="1021" spans="1:18" x14ac:dyDescent="0.35">
      <c r="A1021" s="1" t="s">
        <v>2986</v>
      </c>
      <c r="B1021" s="1" t="s">
        <v>23</v>
      </c>
      <c r="C1021" s="1" t="s">
        <v>31</v>
      </c>
      <c r="D1021">
        <v>4.5</v>
      </c>
      <c r="E1021">
        <v>85</v>
      </c>
      <c r="F1021">
        <v>40.270000000000003</v>
      </c>
      <c r="G1021">
        <v>7786</v>
      </c>
      <c r="H1021">
        <v>82266</v>
      </c>
      <c r="I1021">
        <v>18</v>
      </c>
      <c r="J1021">
        <v>235</v>
      </c>
      <c r="K1021">
        <v>212.21</v>
      </c>
      <c r="L1021">
        <v>9</v>
      </c>
      <c r="M1021">
        <v>5</v>
      </c>
      <c r="N1021" s="1" t="s">
        <v>27</v>
      </c>
      <c r="O1021">
        <v>2</v>
      </c>
      <c r="P1021">
        <v>14</v>
      </c>
      <c r="Q1021">
        <v>16</v>
      </c>
      <c r="R1021">
        <v>791532.67</v>
      </c>
    </row>
    <row r="1022" spans="1:18" x14ac:dyDescent="0.35">
      <c r="A1022" s="1" t="s">
        <v>2990</v>
      </c>
      <c r="B1022" s="1" t="s">
        <v>23</v>
      </c>
      <c r="C1022" s="1" t="s">
        <v>24</v>
      </c>
      <c r="D1022">
        <v>3.6</v>
      </c>
      <c r="E1022">
        <v>72</v>
      </c>
      <c r="F1022">
        <v>31.75</v>
      </c>
      <c r="G1022">
        <v>3994</v>
      </c>
      <c r="H1022">
        <v>45271</v>
      </c>
      <c r="I1022">
        <v>8</v>
      </c>
      <c r="J1022">
        <v>489</v>
      </c>
      <c r="K1022">
        <v>227.68</v>
      </c>
      <c r="L1022">
        <v>7.3</v>
      </c>
      <c r="M1022">
        <v>7.7</v>
      </c>
      <c r="N1022" s="1" t="s">
        <v>21</v>
      </c>
      <c r="O1022">
        <v>57</v>
      </c>
      <c r="P1022">
        <v>38</v>
      </c>
      <c r="Q1022">
        <v>95</v>
      </c>
      <c r="R1022">
        <v>528382.80000000005</v>
      </c>
    </row>
    <row r="1023" spans="1:18" x14ac:dyDescent="0.35">
      <c r="A1023" s="1" t="s">
        <v>2992</v>
      </c>
      <c r="B1023" s="1" t="s">
        <v>23</v>
      </c>
      <c r="C1023" s="1" t="s">
        <v>42</v>
      </c>
      <c r="D1023">
        <v>3.8</v>
      </c>
      <c r="E1023">
        <v>84</v>
      </c>
      <c r="F1023">
        <v>42.91</v>
      </c>
      <c r="G1023">
        <v>3374</v>
      </c>
      <c r="H1023">
        <v>42346</v>
      </c>
      <c r="I1023">
        <v>5</v>
      </c>
      <c r="J1023">
        <v>779</v>
      </c>
      <c r="K1023">
        <v>214.78</v>
      </c>
      <c r="L1023">
        <v>2.5</v>
      </c>
      <c r="M1023">
        <v>7.4</v>
      </c>
      <c r="N1023" s="1" t="s">
        <v>21</v>
      </c>
      <c r="O1023">
        <v>81</v>
      </c>
      <c r="P1023">
        <v>81</v>
      </c>
      <c r="Q1023">
        <v>162</v>
      </c>
      <c r="R1023">
        <v>815010.08</v>
      </c>
    </row>
    <row r="1024" spans="1:18" x14ac:dyDescent="0.35">
      <c r="A1024" s="1" t="s">
        <v>2994</v>
      </c>
      <c r="B1024" s="1" t="s">
        <v>23</v>
      </c>
      <c r="C1024" s="1" t="s">
        <v>26</v>
      </c>
      <c r="D1024">
        <v>3.9</v>
      </c>
      <c r="E1024">
        <v>81</v>
      </c>
      <c r="F1024">
        <v>50.33</v>
      </c>
      <c r="G1024">
        <v>5034</v>
      </c>
      <c r="H1024">
        <v>52938</v>
      </c>
      <c r="I1024">
        <v>15</v>
      </c>
      <c r="J1024">
        <v>743</v>
      </c>
      <c r="K1024">
        <v>257.99</v>
      </c>
      <c r="L1024">
        <v>9.5</v>
      </c>
      <c r="M1024">
        <v>6</v>
      </c>
      <c r="N1024" s="1" t="s">
        <v>27</v>
      </c>
      <c r="O1024">
        <v>80</v>
      </c>
      <c r="P1024">
        <v>50</v>
      </c>
      <c r="Q1024">
        <v>130</v>
      </c>
      <c r="R1024">
        <v>933780.67</v>
      </c>
    </row>
    <row r="1025" spans="1:18" x14ac:dyDescent="0.35">
      <c r="A1025" s="1" t="s">
        <v>2996</v>
      </c>
      <c r="B1025" s="1" t="s">
        <v>23</v>
      </c>
      <c r="C1025" s="1" t="s">
        <v>26</v>
      </c>
      <c r="D1025">
        <v>3.6</v>
      </c>
      <c r="E1025">
        <v>89</v>
      </c>
      <c r="F1025">
        <v>50.71</v>
      </c>
      <c r="G1025">
        <v>6536</v>
      </c>
      <c r="H1025">
        <v>68197</v>
      </c>
      <c r="I1025">
        <v>19</v>
      </c>
      <c r="J1025">
        <v>86</v>
      </c>
      <c r="K1025">
        <v>224.35</v>
      </c>
      <c r="L1025">
        <v>3.2</v>
      </c>
      <c r="M1025">
        <v>10</v>
      </c>
      <c r="N1025" s="1" t="s">
        <v>21</v>
      </c>
      <c r="O1025">
        <v>3</v>
      </c>
      <c r="P1025">
        <v>71</v>
      </c>
      <c r="Q1025">
        <v>74</v>
      </c>
      <c r="R1025">
        <v>1031127</v>
      </c>
    </row>
    <row r="1026" spans="1:18" x14ac:dyDescent="0.35">
      <c r="A1026" s="1" t="s">
        <v>3003</v>
      </c>
      <c r="B1026" s="1" t="s">
        <v>23</v>
      </c>
      <c r="C1026" s="1" t="s">
        <v>37</v>
      </c>
      <c r="D1026">
        <v>4.0999999999999996</v>
      </c>
      <c r="E1026">
        <v>71</v>
      </c>
      <c r="F1026">
        <v>61.29</v>
      </c>
      <c r="G1026">
        <v>3341</v>
      </c>
      <c r="H1026">
        <v>34819</v>
      </c>
      <c r="I1026">
        <v>10</v>
      </c>
      <c r="J1026">
        <v>393</v>
      </c>
      <c r="K1026">
        <v>87.78</v>
      </c>
      <c r="L1026">
        <v>9.1</v>
      </c>
      <c r="M1026">
        <v>1.7</v>
      </c>
      <c r="N1026" s="1" t="s">
        <v>21</v>
      </c>
      <c r="O1026">
        <v>35</v>
      </c>
      <c r="P1026">
        <v>0</v>
      </c>
      <c r="Q1026">
        <v>35</v>
      </c>
      <c r="R1026">
        <v>978081.81</v>
      </c>
    </row>
    <row r="1027" spans="1:18" x14ac:dyDescent="0.35">
      <c r="A1027" s="1" t="s">
        <v>3004</v>
      </c>
      <c r="B1027" s="1" t="s">
        <v>23</v>
      </c>
      <c r="C1027" s="1" t="s">
        <v>42</v>
      </c>
      <c r="D1027">
        <v>3.9</v>
      </c>
      <c r="E1027">
        <v>85</v>
      </c>
      <c r="F1027">
        <v>41.15</v>
      </c>
      <c r="G1027">
        <v>2057</v>
      </c>
      <c r="H1027">
        <v>25897</v>
      </c>
      <c r="I1027">
        <v>13</v>
      </c>
      <c r="J1027">
        <v>916</v>
      </c>
      <c r="K1027">
        <v>142.63</v>
      </c>
      <c r="L1027">
        <v>3.9</v>
      </c>
      <c r="M1027">
        <v>8.8000000000000007</v>
      </c>
      <c r="N1027" s="1" t="s">
        <v>27</v>
      </c>
      <c r="O1027">
        <v>67</v>
      </c>
      <c r="P1027">
        <v>24</v>
      </c>
      <c r="Q1027">
        <v>91</v>
      </c>
      <c r="R1027">
        <v>795314.25</v>
      </c>
    </row>
    <row r="1028" spans="1:18" x14ac:dyDescent="0.35">
      <c r="A1028" s="1" t="s">
        <v>3005</v>
      </c>
      <c r="B1028" s="1" t="s">
        <v>23</v>
      </c>
      <c r="C1028" s="1" t="s">
        <v>31</v>
      </c>
      <c r="D1028">
        <v>4</v>
      </c>
      <c r="E1028">
        <v>81</v>
      </c>
      <c r="F1028">
        <v>33.380000000000003</v>
      </c>
      <c r="G1028">
        <v>5197</v>
      </c>
      <c r="H1028">
        <v>51071</v>
      </c>
      <c r="I1028">
        <v>5</v>
      </c>
      <c r="J1028">
        <v>683</v>
      </c>
      <c r="K1028">
        <v>125.36</v>
      </c>
      <c r="L1028">
        <v>5.7</v>
      </c>
      <c r="M1028">
        <v>7.6</v>
      </c>
      <c r="N1028" s="1" t="s">
        <v>21</v>
      </c>
      <c r="O1028">
        <v>54</v>
      </c>
      <c r="P1028">
        <v>70</v>
      </c>
      <c r="Q1028">
        <v>124</v>
      </c>
      <c r="R1028">
        <v>619631.99</v>
      </c>
    </row>
    <row r="1029" spans="1:18" x14ac:dyDescent="0.35">
      <c r="A1029" s="1" t="s">
        <v>3006</v>
      </c>
      <c r="B1029" s="1" t="s">
        <v>23</v>
      </c>
      <c r="C1029" s="1" t="s">
        <v>26</v>
      </c>
      <c r="D1029">
        <v>4.3</v>
      </c>
      <c r="E1029">
        <v>85</v>
      </c>
      <c r="F1029">
        <v>46.07</v>
      </c>
      <c r="G1029">
        <v>7275</v>
      </c>
      <c r="H1029">
        <v>72426</v>
      </c>
      <c r="I1029">
        <v>13</v>
      </c>
      <c r="J1029">
        <v>135</v>
      </c>
      <c r="K1029">
        <v>109.56</v>
      </c>
      <c r="L1029">
        <v>5.7</v>
      </c>
      <c r="M1029">
        <v>9.8000000000000007</v>
      </c>
      <c r="N1029" s="1" t="s">
        <v>27</v>
      </c>
      <c r="O1029">
        <v>46</v>
      </c>
      <c r="P1029">
        <v>31</v>
      </c>
      <c r="Q1029">
        <v>77</v>
      </c>
      <c r="R1029">
        <v>896694.24</v>
      </c>
    </row>
    <row r="1030" spans="1:18" x14ac:dyDescent="0.35">
      <c r="A1030" s="1" t="s">
        <v>3007</v>
      </c>
      <c r="B1030" s="1" t="s">
        <v>23</v>
      </c>
      <c r="C1030" s="1" t="s">
        <v>24</v>
      </c>
      <c r="D1030">
        <v>4.3</v>
      </c>
      <c r="E1030">
        <v>73</v>
      </c>
      <c r="F1030">
        <v>34.86</v>
      </c>
      <c r="G1030">
        <v>8470</v>
      </c>
      <c r="H1030">
        <v>92397</v>
      </c>
      <c r="I1030">
        <v>9</v>
      </c>
      <c r="J1030">
        <v>210</v>
      </c>
      <c r="K1030">
        <v>170.97</v>
      </c>
      <c r="L1030">
        <v>6.8</v>
      </c>
      <c r="M1030">
        <v>1.6</v>
      </c>
      <c r="N1030" s="1" t="s">
        <v>21</v>
      </c>
      <c r="O1030">
        <v>35</v>
      </c>
      <c r="P1030">
        <v>61</v>
      </c>
      <c r="Q1030">
        <v>96</v>
      </c>
      <c r="R1030">
        <v>591598.23</v>
      </c>
    </row>
    <row r="1031" spans="1:18" x14ac:dyDescent="0.35">
      <c r="A1031" s="1" t="s">
        <v>3009</v>
      </c>
      <c r="B1031" s="1" t="s">
        <v>23</v>
      </c>
      <c r="C1031" s="1" t="s">
        <v>31</v>
      </c>
      <c r="D1031">
        <v>3.3</v>
      </c>
      <c r="E1031">
        <v>79</v>
      </c>
      <c r="F1031">
        <v>37.68</v>
      </c>
      <c r="G1031">
        <v>4266</v>
      </c>
      <c r="H1031">
        <v>50786</v>
      </c>
      <c r="I1031">
        <v>6</v>
      </c>
      <c r="J1031">
        <v>293</v>
      </c>
      <c r="K1031">
        <v>110.57</v>
      </c>
      <c r="L1031">
        <v>6.8</v>
      </c>
      <c r="M1031">
        <v>5.8</v>
      </c>
      <c r="N1031" s="1" t="s">
        <v>21</v>
      </c>
      <c r="O1031">
        <v>45</v>
      </c>
      <c r="P1031">
        <v>16</v>
      </c>
      <c r="Q1031">
        <v>61</v>
      </c>
      <c r="R1031">
        <v>676024.46</v>
      </c>
    </row>
    <row r="1032" spans="1:18" x14ac:dyDescent="0.35">
      <c r="A1032" s="1" t="s">
        <v>3017</v>
      </c>
      <c r="B1032" s="1" t="s">
        <v>23</v>
      </c>
      <c r="C1032" s="1" t="s">
        <v>24</v>
      </c>
      <c r="D1032">
        <v>4.8</v>
      </c>
      <c r="E1032">
        <v>89</v>
      </c>
      <c r="F1032">
        <v>25.97</v>
      </c>
      <c r="G1032">
        <v>5699</v>
      </c>
      <c r="H1032">
        <v>59985</v>
      </c>
      <c r="I1032">
        <v>13</v>
      </c>
      <c r="J1032">
        <v>284</v>
      </c>
      <c r="K1032">
        <v>94.09</v>
      </c>
      <c r="L1032">
        <v>9.6999999999999993</v>
      </c>
      <c r="M1032">
        <v>8.8000000000000007</v>
      </c>
      <c r="N1032" s="1" t="s">
        <v>21</v>
      </c>
      <c r="O1032">
        <v>2</v>
      </c>
      <c r="P1032">
        <v>29</v>
      </c>
      <c r="Q1032">
        <v>31</v>
      </c>
      <c r="R1032">
        <v>541352.09</v>
      </c>
    </row>
    <row r="1033" spans="1:18" x14ac:dyDescent="0.35">
      <c r="A1033" s="1" t="s">
        <v>3018</v>
      </c>
      <c r="B1033" s="1" t="s">
        <v>23</v>
      </c>
      <c r="C1033" s="1" t="s">
        <v>26</v>
      </c>
      <c r="D1033">
        <v>4.2</v>
      </c>
      <c r="E1033">
        <v>78</v>
      </c>
      <c r="F1033">
        <v>52.92</v>
      </c>
      <c r="G1033">
        <v>5276</v>
      </c>
      <c r="H1033">
        <v>52770</v>
      </c>
      <c r="I1033">
        <v>10</v>
      </c>
      <c r="J1033">
        <v>433</v>
      </c>
      <c r="K1033">
        <v>271.95</v>
      </c>
      <c r="L1033">
        <v>2.8</v>
      </c>
      <c r="M1033">
        <v>6.9</v>
      </c>
      <c r="N1033" s="1" t="s">
        <v>27</v>
      </c>
      <c r="O1033">
        <v>19</v>
      </c>
      <c r="P1033">
        <v>75</v>
      </c>
      <c r="Q1033">
        <v>94</v>
      </c>
      <c r="R1033">
        <v>935222.42</v>
      </c>
    </row>
    <row r="1034" spans="1:18" x14ac:dyDescent="0.35">
      <c r="A1034" s="1" t="s">
        <v>3020</v>
      </c>
      <c r="B1034" s="1" t="s">
        <v>23</v>
      </c>
      <c r="C1034" s="1" t="s">
        <v>42</v>
      </c>
      <c r="D1034">
        <v>3</v>
      </c>
      <c r="E1034">
        <v>72</v>
      </c>
      <c r="F1034">
        <v>42.7</v>
      </c>
      <c r="G1034">
        <v>2620</v>
      </c>
      <c r="H1034">
        <v>33652</v>
      </c>
      <c r="I1034">
        <v>18</v>
      </c>
      <c r="J1034">
        <v>109</v>
      </c>
      <c r="K1034">
        <v>251.7</v>
      </c>
      <c r="L1034">
        <v>2.7</v>
      </c>
      <c r="M1034">
        <v>1.6</v>
      </c>
      <c r="N1034" s="1" t="s">
        <v>21</v>
      </c>
      <c r="O1034">
        <v>23</v>
      </c>
      <c r="P1034">
        <v>60</v>
      </c>
      <c r="Q1034">
        <v>83</v>
      </c>
      <c r="R1034">
        <v>702818.3</v>
      </c>
    </row>
    <row r="1035" spans="1:18" x14ac:dyDescent="0.35">
      <c r="A1035" s="1" t="s">
        <v>3023</v>
      </c>
      <c r="B1035" s="1" t="s">
        <v>23</v>
      </c>
      <c r="C1035" s="1" t="s">
        <v>20</v>
      </c>
      <c r="D1035">
        <v>4.4000000000000004</v>
      </c>
      <c r="E1035">
        <v>88</v>
      </c>
      <c r="F1035">
        <v>71.17</v>
      </c>
      <c r="G1035">
        <v>8039</v>
      </c>
      <c r="H1035">
        <v>84188</v>
      </c>
      <c r="I1035">
        <v>6</v>
      </c>
      <c r="J1035">
        <v>577</v>
      </c>
      <c r="K1035">
        <v>278.08</v>
      </c>
      <c r="L1035">
        <v>9.4</v>
      </c>
      <c r="M1035">
        <v>1.3</v>
      </c>
      <c r="N1035" s="1" t="s">
        <v>27</v>
      </c>
      <c r="O1035">
        <v>10</v>
      </c>
      <c r="P1035">
        <v>62</v>
      </c>
      <c r="Q1035">
        <v>72</v>
      </c>
      <c r="R1035">
        <v>1405484.38</v>
      </c>
    </row>
    <row r="1036" spans="1:18" x14ac:dyDescent="0.35">
      <c r="A1036" s="1" t="s">
        <v>3025</v>
      </c>
      <c r="B1036" s="1" t="s">
        <v>23</v>
      </c>
      <c r="C1036" s="1" t="s">
        <v>24</v>
      </c>
      <c r="D1036">
        <v>4</v>
      </c>
      <c r="E1036">
        <v>72</v>
      </c>
      <c r="F1036">
        <v>35.770000000000003</v>
      </c>
      <c r="G1036">
        <v>2234</v>
      </c>
      <c r="H1036">
        <v>26771</v>
      </c>
      <c r="I1036">
        <v>8</v>
      </c>
      <c r="J1036">
        <v>475</v>
      </c>
      <c r="K1036">
        <v>70.349999999999994</v>
      </c>
      <c r="L1036">
        <v>5.9</v>
      </c>
      <c r="M1036">
        <v>6.7</v>
      </c>
      <c r="N1036" s="1" t="s">
        <v>27</v>
      </c>
      <c r="O1036">
        <v>60</v>
      </c>
      <c r="P1036">
        <v>25</v>
      </c>
      <c r="Q1036">
        <v>85</v>
      </c>
      <c r="R1036">
        <v>587001.36</v>
      </c>
    </row>
    <row r="1037" spans="1:18" x14ac:dyDescent="0.35">
      <c r="A1037" s="1" t="s">
        <v>3026</v>
      </c>
      <c r="B1037" s="1" t="s">
        <v>23</v>
      </c>
      <c r="C1037" s="1" t="s">
        <v>31</v>
      </c>
      <c r="D1037">
        <v>3.9</v>
      </c>
      <c r="E1037">
        <v>87</v>
      </c>
      <c r="F1037">
        <v>33.44</v>
      </c>
      <c r="G1037">
        <v>4449</v>
      </c>
      <c r="H1037">
        <v>47567</v>
      </c>
      <c r="I1037">
        <v>14</v>
      </c>
      <c r="J1037">
        <v>733</v>
      </c>
      <c r="K1037">
        <v>188.15</v>
      </c>
      <c r="L1037">
        <v>2.4</v>
      </c>
      <c r="M1037">
        <v>7</v>
      </c>
      <c r="N1037" s="1" t="s">
        <v>21</v>
      </c>
      <c r="O1037">
        <v>79</v>
      </c>
      <c r="P1037">
        <v>37</v>
      </c>
      <c r="Q1037">
        <v>116</v>
      </c>
      <c r="R1037">
        <v>670229.21</v>
      </c>
    </row>
    <row r="1038" spans="1:18" x14ac:dyDescent="0.35">
      <c r="A1038" s="1" t="s">
        <v>3039</v>
      </c>
      <c r="B1038" s="1" t="s">
        <v>23</v>
      </c>
      <c r="C1038" s="1" t="s">
        <v>37</v>
      </c>
      <c r="D1038">
        <v>3.2</v>
      </c>
      <c r="E1038">
        <v>89</v>
      </c>
      <c r="F1038">
        <v>55.75</v>
      </c>
      <c r="G1038">
        <v>2400</v>
      </c>
      <c r="H1038">
        <v>31306</v>
      </c>
      <c r="I1038">
        <v>6</v>
      </c>
      <c r="J1038">
        <v>256</v>
      </c>
      <c r="K1038">
        <v>123.88</v>
      </c>
      <c r="L1038">
        <v>3.6</v>
      </c>
      <c r="M1038">
        <v>3.6</v>
      </c>
      <c r="N1038" s="1" t="s">
        <v>27</v>
      </c>
      <c r="O1038">
        <v>39</v>
      </c>
      <c r="P1038">
        <v>29</v>
      </c>
      <c r="Q1038">
        <v>68</v>
      </c>
      <c r="R1038">
        <v>1105691.55</v>
      </c>
    </row>
    <row r="1039" spans="1:18" x14ac:dyDescent="0.35">
      <c r="A1039" s="1" t="s">
        <v>3040</v>
      </c>
      <c r="B1039" s="1" t="s">
        <v>23</v>
      </c>
      <c r="C1039" s="1" t="s">
        <v>20</v>
      </c>
      <c r="D1039">
        <v>3.5</v>
      </c>
      <c r="E1039">
        <v>76</v>
      </c>
      <c r="F1039">
        <v>67.3</v>
      </c>
      <c r="G1039">
        <v>3213</v>
      </c>
      <c r="H1039">
        <v>38069</v>
      </c>
      <c r="I1039">
        <v>12</v>
      </c>
      <c r="J1039">
        <v>973</v>
      </c>
      <c r="K1039">
        <v>73.22</v>
      </c>
      <c r="L1039">
        <v>7.3</v>
      </c>
      <c r="M1039">
        <v>6.7</v>
      </c>
      <c r="N1039" s="1" t="s">
        <v>21</v>
      </c>
      <c r="O1039">
        <v>47</v>
      </c>
      <c r="P1039">
        <v>36</v>
      </c>
      <c r="Q1039">
        <v>83</v>
      </c>
      <c r="R1039">
        <v>1153396.05</v>
      </c>
    </row>
    <row r="1040" spans="1:18" x14ac:dyDescent="0.35">
      <c r="A1040" s="1" t="s">
        <v>3042</v>
      </c>
      <c r="B1040" s="1" t="s">
        <v>23</v>
      </c>
      <c r="C1040" s="1" t="s">
        <v>24</v>
      </c>
      <c r="D1040">
        <v>3.6</v>
      </c>
      <c r="E1040">
        <v>90</v>
      </c>
      <c r="F1040">
        <v>33.54</v>
      </c>
      <c r="G1040">
        <v>1625</v>
      </c>
      <c r="H1040">
        <v>18148</v>
      </c>
      <c r="I1040">
        <v>19</v>
      </c>
      <c r="J1040">
        <v>305</v>
      </c>
      <c r="K1040">
        <v>158.78</v>
      </c>
      <c r="L1040">
        <v>8.6</v>
      </c>
      <c r="M1040">
        <v>3.4</v>
      </c>
      <c r="N1040" s="1" t="s">
        <v>27</v>
      </c>
      <c r="O1040">
        <v>7</v>
      </c>
      <c r="P1040">
        <v>16</v>
      </c>
      <c r="Q1040">
        <v>23</v>
      </c>
      <c r="R1040">
        <v>690799.72</v>
      </c>
    </row>
    <row r="1041" spans="1:18" x14ac:dyDescent="0.35">
      <c r="A1041" s="1" t="s">
        <v>3043</v>
      </c>
      <c r="B1041" s="1" t="s">
        <v>23</v>
      </c>
      <c r="C1041" s="1" t="s">
        <v>31</v>
      </c>
      <c r="D1041">
        <v>4.8</v>
      </c>
      <c r="E1041">
        <v>73</v>
      </c>
      <c r="F1041">
        <v>38.97</v>
      </c>
      <c r="G1041">
        <v>8252</v>
      </c>
      <c r="H1041">
        <v>86508</v>
      </c>
      <c r="I1041">
        <v>2</v>
      </c>
      <c r="J1041">
        <v>741</v>
      </c>
      <c r="K1041">
        <v>139.75</v>
      </c>
      <c r="L1041">
        <v>9.3000000000000007</v>
      </c>
      <c r="M1041">
        <v>8.3000000000000007</v>
      </c>
      <c r="N1041" s="1" t="s">
        <v>21</v>
      </c>
      <c r="O1041">
        <v>1</v>
      </c>
      <c r="P1041">
        <v>8</v>
      </c>
      <c r="Q1041">
        <v>9</v>
      </c>
      <c r="R1041">
        <v>652349.52</v>
      </c>
    </row>
    <row r="1042" spans="1:18" x14ac:dyDescent="0.35">
      <c r="A1042" s="1" t="s">
        <v>3048</v>
      </c>
      <c r="B1042" s="1" t="s">
        <v>23</v>
      </c>
      <c r="C1042" s="1" t="s">
        <v>20</v>
      </c>
      <c r="D1042">
        <v>4.9000000000000004</v>
      </c>
      <c r="E1042">
        <v>85</v>
      </c>
      <c r="F1042">
        <v>71.47</v>
      </c>
      <c r="G1042">
        <v>4147</v>
      </c>
      <c r="H1042">
        <v>43321</v>
      </c>
      <c r="I1042">
        <v>14</v>
      </c>
      <c r="J1042">
        <v>832</v>
      </c>
      <c r="K1042">
        <v>133.69999999999999</v>
      </c>
      <c r="L1042">
        <v>6.3</v>
      </c>
      <c r="M1042">
        <v>3.8</v>
      </c>
      <c r="N1042" s="1" t="s">
        <v>27</v>
      </c>
      <c r="O1042">
        <v>66</v>
      </c>
      <c r="P1042">
        <v>13</v>
      </c>
      <c r="Q1042">
        <v>79</v>
      </c>
      <c r="R1042">
        <v>1365160.73</v>
      </c>
    </row>
    <row r="1043" spans="1:18" x14ac:dyDescent="0.35">
      <c r="A1043" s="1" t="s">
        <v>3049</v>
      </c>
      <c r="B1043" s="1" t="s">
        <v>23</v>
      </c>
      <c r="C1043" s="1" t="s">
        <v>24</v>
      </c>
      <c r="D1043">
        <v>3.6</v>
      </c>
      <c r="E1043">
        <v>77</v>
      </c>
      <c r="F1043">
        <v>35.58</v>
      </c>
      <c r="G1043">
        <v>3308</v>
      </c>
      <c r="H1043">
        <v>34050</v>
      </c>
      <c r="I1043">
        <v>6</v>
      </c>
      <c r="J1043">
        <v>931</v>
      </c>
      <c r="K1043">
        <v>100.87</v>
      </c>
      <c r="L1043">
        <v>9.3000000000000007</v>
      </c>
      <c r="M1043">
        <v>2.7</v>
      </c>
      <c r="N1043" s="1" t="s">
        <v>27</v>
      </c>
      <c r="O1043">
        <v>2</v>
      </c>
      <c r="P1043">
        <v>11</v>
      </c>
      <c r="Q1043">
        <v>13</v>
      </c>
      <c r="R1043">
        <v>620974.57999999996</v>
      </c>
    </row>
    <row r="1044" spans="1:18" x14ac:dyDescent="0.35">
      <c r="A1044" s="1" t="s">
        <v>3051</v>
      </c>
      <c r="B1044" s="1" t="s">
        <v>23</v>
      </c>
      <c r="C1044" s="1" t="s">
        <v>20</v>
      </c>
      <c r="D1044">
        <v>3.8</v>
      </c>
      <c r="E1044">
        <v>83</v>
      </c>
      <c r="F1044">
        <v>66.34</v>
      </c>
      <c r="G1044">
        <v>2766</v>
      </c>
      <c r="H1044">
        <v>34739</v>
      </c>
      <c r="I1044">
        <v>9</v>
      </c>
      <c r="J1044">
        <v>224</v>
      </c>
      <c r="K1044">
        <v>133.41999999999999</v>
      </c>
      <c r="L1044">
        <v>9.4</v>
      </c>
      <c r="M1044">
        <v>7.2</v>
      </c>
      <c r="N1044" s="1" t="s">
        <v>21</v>
      </c>
      <c r="O1044">
        <v>58</v>
      </c>
      <c r="P1044">
        <v>80</v>
      </c>
      <c r="Q1044">
        <v>138</v>
      </c>
      <c r="R1044">
        <v>1238651.05</v>
      </c>
    </row>
    <row r="1045" spans="1:18" x14ac:dyDescent="0.35">
      <c r="A1045" s="1" t="s">
        <v>3061</v>
      </c>
      <c r="B1045" s="1" t="s">
        <v>23</v>
      </c>
      <c r="C1045" s="1" t="s">
        <v>20</v>
      </c>
      <c r="D1045">
        <v>3.9</v>
      </c>
      <c r="E1045">
        <v>78</v>
      </c>
      <c r="F1045">
        <v>67.069999999999993</v>
      </c>
      <c r="G1045">
        <v>5635</v>
      </c>
      <c r="H1045">
        <v>59219</v>
      </c>
      <c r="I1045">
        <v>14</v>
      </c>
      <c r="J1045">
        <v>741</v>
      </c>
      <c r="K1045">
        <v>291.54000000000002</v>
      </c>
      <c r="L1045">
        <v>3.1</v>
      </c>
      <c r="M1045">
        <v>6.1</v>
      </c>
      <c r="N1045" s="1" t="s">
        <v>27</v>
      </c>
      <c r="O1045">
        <v>73</v>
      </c>
      <c r="P1045">
        <v>54</v>
      </c>
      <c r="Q1045">
        <v>127</v>
      </c>
      <c r="R1045">
        <v>1185703.08</v>
      </c>
    </row>
    <row r="1046" spans="1:18" x14ac:dyDescent="0.35">
      <c r="A1046" s="1" t="s">
        <v>3065</v>
      </c>
      <c r="B1046" s="1" t="s">
        <v>23</v>
      </c>
      <c r="C1046" s="1" t="s">
        <v>42</v>
      </c>
      <c r="D1046">
        <v>4.5999999999999996</v>
      </c>
      <c r="E1046">
        <v>87</v>
      </c>
      <c r="F1046">
        <v>42.27</v>
      </c>
      <c r="G1046">
        <v>3173</v>
      </c>
      <c r="H1046">
        <v>39289</v>
      </c>
      <c r="I1046">
        <v>12</v>
      </c>
      <c r="J1046">
        <v>868</v>
      </c>
      <c r="K1046">
        <v>180.71</v>
      </c>
      <c r="L1046">
        <v>6.6</v>
      </c>
      <c r="M1046">
        <v>6.1</v>
      </c>
      <c r="N1046" s="1" t="s">
        <v>27</v>
      </c>
      <c r="O1046">
        <v>15</v>
      </c>
      <c r="P1046">
        <v>61</v>
      </c>
      <c r="Q1046">
        <v>76</v>
      </c>
      <c r="R1046">
        <v>835392.78</v>
      </c>
    </row>
    <row r="1047" spans="1:18" x14ac:dyDescent="0.35">
      <c r="A1047" s="1" t="s">
        <v>3066</v>
      </c>
      <c r="B1047" s="1" t="s">
        <v>23</v>
      </c>
      <c r="C1047" s="1" t="s">
        <v>37</v>
      </c>
      <c r="D1047">
        <v>4.3</v>
      </c>
      <c r="E1047">
        <v>83</v>
      </c>
      <c r="F1047">
        <v>59.01</v>
      </c>
      <c r="G1047">
        <v>1916</v>
      </c>
      <c r="H1047">
        <v>27783</v>
      </c>
      <c r="I1047">
        <v>7</v>
      </c>
      <c r="J1047">
        <v>719</v>
      </c>
      <c r="K1047">
        <v>235.39</v>
      </c>
      <c r="L1047">
        <v>7.1</v>
      </c>
      <c r="M1047">
        <v>4.5</v>
      </c>
      <c r="N1047" s="1" t="s">
        <v>27</v>
      </c>
      <c r="O1047">
        <v>17</v>
      </c>
      <c r="P1047">
        <v>11</v>
      </c>
      <c r="Q1047">
        <v>28</v>
      </c>
      <c r="R1047">
        <v>1092778.2</v>
      </c>
    </row>
    <row r="1048" spans="1:18" x14ac:dyDescent="0.35">
      <c r="A1048" s="1" t="s">
        <v>3068</v>
      </c>
      <c r="B1048" s="1" t="s">
        <v>23</v>
      </c>
      <c r="C1048" s="1" t="s">
        <v>20</v>
      </c>
      <c r="D1048">
        <v>4.7</v>
      </c>
      <c r="E1048">
        <v>89</v>
      </c>
      <c r="F1048">
        <v>75.709999999999994</v>
      </c>
      <c r="G1048">
        <v>4937</v>
      </c>
      <c r="H1048">
        <v>54280</v>
      </c>
      <c r="I1048">
        <v>6</v>
      </c>
      <c r="J1048">
        <v>818</v>
      </c>
      <c r="K1048">
        <v>165.79</v>
      </c>
      <c r="L1048">
        <v>4</v>
      </c>
      <c r="M1048">
        <v>4.9000000000000004</v>
      </c>
      <c r="N1048" s="1" t="s">
        <v>21</v>
      </c>
      <c r="O1048">
        <v>0</v>
      </c>
      <c r="P1048">
        <v>62</v>
      </c>
      <c r="Q1048">
        <v>62</v>
      </c>
      <c r="R1048">
        <v>1502563.13</v>
      </c>
    </row>
    <row r="1049" spans="1:18" x14ac:dyDescent="0.35">
      <c r="A1049" s="1" t="s">
        <v>3070</v>
      </c>
      <c r="B1049" s="1" t="s">
        <v>23</v>
      </c>
      <c r="C1049" s="1" t="s">
        <v>26</v>
      </c>
      <c r="D1049">
        <v>3</v>
      </c>
      <c r="E1049">
        <v>70</v>
      </c>
      <c r="F1049">
        <v>45.81</v>
      </c>
      <c r="G1049">
        <v>2563</v>
      </c>
      <c r="H1049">
        <v>31007</v>
      </c>
      <c r="I1049">
        <v>15</v>
      </c>
      <c r="J1049">
        <v>971</v>
      </c>
      <c r="K1049">
        <v>129.71</v>
      </c>
      <c r="L1049">
        <v>1.6</v>
      </c>
      <c r="M1049">
        <v>9.6999999999999993</v>
      </c>
      <c r="N1049" s="1" t="s">
        <v>21</v>
      </c>
      <c r="O1049">
        <v>38</v>
      </c>
      <c r="P1049">
        <v>2</v>
      </c>
      <c r="Q1049">
        <v>40</v>
      </c>
      <c r="R1049">
        <v>732086.55</v>
      </c>
    </row>
    <row r="1050" spans="1:18" x14ac:dyDescent="0.35">
      <c r="A1050" s="1" t="s">
        <v>3074</v>
      </c>
      <c r="B1050" s="1" t="s">
        <v>23</v>
      </c>
      <c r="C1050" s="1" t="s">
        <v>42</v>
      </c>
      <c r="D1050">
        <v>4.7</v>
      </c>
      <c r="E1050">
        <v>74</v>
      </c>
      <c r="F1050">
        <v>41.36</v>
      </c>
      <c r="G1050">
        <v>7950</v>
      </c>
      <c r="H1050">
        <v>82251</v>
      </c>
      <c r="I1050">
        <v>2</v>
      </c>
      <c r="J1050">
        <v>582</v>
      </c>
      <c r="K1050">
        <v>100.69</v>
      </c>
      <c r="L1050">
        <v>7.4</v>
      </c>
      <c r="M1050">
        <v>2.2999999999999998</v>
      </c>
      <c r="N1050" s="1" t="s">
        <v>27</v>
      </c>
      <c r="O1050">
        <v>35</v>
      </c>
      <c r="P1050">
        <v>46</v>
      </c>
      <c r="Q1050">
        <v>81</v>
      </c>
      <c r="R1050">
        <v>697681.87</v>
      </c>
    </row>
    <row r="1051" spans="1:18" x14ac:dyDescent="0.35">
      <c r="A1051" s="1" t="s">
        <v>3075</v>
      </c>
      <c r="B1051" s="1" t="s">
        <v>23</v>
      </c>
      <c r="C1051" s="1" t="s">
        <v>20</v>
      </c>
      <c r="D1051">
        <v>3.8</v>
      </c>
      <c r="E1051">
        <v>89</v>
      </c>
      <c r="F1051">
        <v>70.87</v>
      </c>
      <c r="G1051">
        <v>1898</v>
      </c>
      <c r="H1051">
        <v>18563</v>
      </c>
      <c r="I1051">
        <v>15</v>
      </c>
      <c r="J1051">
        <v>129</v>
      </c>
      <c r="K1051">
        <v>268.86</v>
      </c>
      <c r="L1051">
        <v>9.9</v>
      </c>
      <c r="M1051">
        <v>3.7</v>
      </c>
      <c r="N1051" s="1" t="s">
        <v>21</v>
      </c>
      <c r="O1051">
        <v>34</v>
      </c>
      <c r="P1051">
        <v>77</v>
      </c>
      <c r="Q1051">
        <v>111</v>
      </c>
      <c r="R1051">
        <v>1415026.89</v>
      </c>
    </row>
    <row r="1052" spans="1:18" x14ac:dyDescent="0.35">
      <c r="A1052" s="1" t="s">
        <v>3078</v>
      </c>
      <c r="B1052" s="1" t="s">
        <v>23</v>
      </c>
      <c r="C1052" s="1" t="s">
        <v>37</v>
      </c>
      <c r="D1052">
        <v>3.3</v>
      </c>
      <c r="E1052">
        <v>90</v>
      </c>
      <c r="F1052">
        <v>63.35</v>
      </c>
      <c r="G1052">
        <v>2810</v>
      </c>
      <c r="H1052">
        <v>35624</v>
      </c>
      <c r="I1052">
        <v>8</v>
      </c>
      <c r="J1052">
        <v>86</v>
      </c>
      <c r="K1052">
        <v>141.85</v>
      </c>
      <c r="L1052">
        <v>7.6</v>
      </c>
      <c r="M1052">
        <v>4.7</v>
      </c>
      <c r="N1052" s="1" t="s">
        <v>27</v>
      </c>
      <c r="O1052">
        <v>59</v>
      </c>
      <c r="P1052">
        <v>69</v>
      </c>
      <c r="Q1052">
        <v>128</v>
      </c>
      <c r="R1052">
        <v>1277055.5</v>
      </c>
    </row>
    <row r="1053" spans="1:18" x14ac:dyDescent="0.35">
      <c r="A1053" s="1" t="s">
        <v>3079</v>
      </c>
      <c r="B1053" s="1" t="s">
        <v>23</v>
      </c>
      <c r="C1053" s="1" t="s">
        <v>26</v>
      </c>
      <c r="D1053">
        <v>3.5</v>
      </c>
      <c r="E1053">
        <v>72</v>
      </c>
      <c r="F1053">
        <v>48.55</v>
      </c>
      <c r="G1053">
        <v>4336</v>
      </c>
      <c r="H1053">
        <v>49019</v>
      </c>
      <c r="I1053">
        <v>11</v>
      </c>
      <c r="J1053">
        <v>652</v>
      </c>
      <c r="K1053">
        <v>185.53</v>
      </c>
      <c r="L1053">
        <v>9.5</v>
      </c>
      <c r="M1053">
        <v>3.6</v>
      </c>
      <c r="N1053" s="1" t="s">
        <v>27</v>
      </c>
      <c r="O1053">
        <v>5</v>
      </c>
      <c r="P1053">
        <v>15</v>
      </c>
      <c r="Q1053">
        <v>20</v>
      </c>
      <c r="R1053">
        <v>794316.35</v>
      </c>
    </row>
    <row r="1054" spans="1:18" x14ac:dyDescent="0.35">
      <c r="A1054" s="1" t="s">
        <v>3080</v>
      </c>
      <c r="B1054" s="1" t="s">
        <v>23</v>
      </c>
      <c r="C1054" s="1" t="s">
        <v>20</v>
      </c>
      <c r="D1054">
        <v>4</v>
      </c>
      <c r="E1054">
        <v>83</v>
      </c>
      <c r="F1054">
        <v>67.680000000000007</v>
      </c>
      <c r="G1054">
        <v>2915</v>
      </c>
      <c r="H1054">
        <v>33635</v>
      </c>
      <c r="I1054">
        <v>17</v>
      </c>
      <c r="J1054">
        <v>376</v>
      </c>
      <c r="K1054">
        <v>163.58000000000001</v>
      </c>
      <c r="L1054">
        <v>7.8</v>
      </c>
      <c r="M1054">
        <v>7.9</v>
      </c>
      <c r="N1054" s="1" t="s">
        <v>27</v>
      </c>
      <c r="O1054">
        <v>37</v>
      </c>
      <c r="P1054">
        <v>76</v>
      </c>
      <c r="Q1054">
        <v>113</v>
      </c>
      <c r="R1054">
        <v>1269523.45</v>
      </c>
    </row>
    <row r="1055" spans="1:18" x14ac:dyDescent="0.35">
      <c r="A1055" s="1" t="s">
        <v>3081</v>
      </c>
      <c r="B1055" s="1" t="s">
        <v>23</v>
      </c>
      <c r="C1055" s="1" t="s">
        <v>31</v>
      </c>
      <c r="D1055">
        <v>4.4000000000000004</v>
      </c>
      <c r="E1055">
        <v>90</v>
      </c>
      <c r="F1055">
        <v>38.119999999999997</v>
      </c>
      <c r="G1055">
        <v>6606</v>
      </c>
      <c r="H1055">
        <v>65697</v>
      </c>
      <c r="I1055">
        <v>7</v>
      </c>
      <c r="J1055">
        <v>201</v>
      </c>
      <c r="K1055">
        <v>149.44999999999999</v>
      </c>
      <c r="L1055">
        <v>5.2</v>
      </c>
      <c r="M1055">
        <v>7</v>
      </c>
      <c r="N1055" s="1" t="s">
        <v>21</v>
      </c>
      <c r="O1055">
        <v>24</v>
      </c>
      <c r="P1055">
        <v>74</v>
      </c>
      <c r="Q1055">
        <v>98</v>
      </c>
      <c r="R1055">
        <v>781776.81</v>
      </c>
    </row>
    <row r="1056" spans="1:18" x14ac:dyDescent="0.35">
      <c r="A1056" s="1" t="s">
        <v>3082</v>
      </c>
      <c r="B1056" s="1" t="s">
        <v>23</v>
      </c>
      <c r="C1056" s="1" t="s">
        <v>42</v>
      </c>
      <c r="D1056">
        <v>5</v>
      </c>
      <c r="E1056">
        <v>73</v>
      </c>
      <c r="F1056">
        <v>43.1</v>
      </c>
      <c r="G1056">
        <v>4392</v>
      </c>
      <c r="H1056">
        <v>50978</v>
      </c>
      <c r="I1056">
        <v>11</v>
      </c>
      <c r="J1056">
        <v>227</v>
      </c>
      <c r="K1056">
        <v>229.71</v>
      </c>
      <c r="L1056">
        <v>6.4</v>
      </c>
      <c r="M1056">
        <v>10</v>
      </c>
      <c r="N1056" s="1" t="s">
        <v>21</v>
      </c>
      <c r="O1056">
        <v>29</v>
      </c>
      <c r="P1056">
        <v>56</v>
      </c>
      <c r="Q1056">
        <v>85</v>
      </c>
      <c r="R1056">
        <v>721494.1</v>
      </c>
    </row>
    <row r="1057" spans="1:18" x14ac:dyDescent="0.35">
      <c r="A1057" s="1" t="s">
        <v>3083</v>
      </c>
      <c r="B1057" s="1" t="s">
        <v>23</v>
      </c>
      <c r="C1057" s="1" t="s">
        <v>20</v>
      </c>
      <c r="D1057">
        <v>3.9</v>
      </c>
      <c r="E1057">
        <v>86</v>
      </c>
      <c r="F1057">
        <v>68.040000000000006</v>
      </c>
      <c r="G1057">
        <v>4153</v>
      </c>
      <c r="H1057">
        <v>41892</v>
      </c>
      <c r="I1057">
        <v>10</v>
      </c>
      <c r="J1057">
        <v>231</v>
      </c>
      <c r="K1057">
        <v>63.63</v>
      </c>
      <c r="L1057">
        <v>3.8</v>
      </c>
      <c r="M1057">
        <v>3.8</v>
      </c>
      <c r="N1057" s="1" t="s">
        <v>27</v>
      </c>
      <c r="O1057">
        <v>26</v>
      </c>
      <c r="P1057">
        <v>40</v>
      </c>
      <c r="Q1057">
        <v>66</v>
      </c>
      <c r="R1057">
        <v>1308542.1000000001</v>
      </c>
    </row>
    <row r="1058" spans="1:18" x14ac:dyDescent="0.35">
      <c r="A1058" s="1" t="s">
        <v>3085</v>
      </c>
      <c r="B1058" s="1" t="s">
        <v>23</v>
      </c>
      <c r="C1058" s="1" t="s">
        <v>26</v>
      </c>
      <c r="D1058">
        <v>4</v>
      </c>
      <c r="E1058">
        <v>83</v>
      </c>
      <c r="F1058">
        <v>52.57</v>
      </c>
      <c r="G1058">
        <v>5295</v>
      </c>
      <c r="H1058">
        <v>61363</v>
      </c>
      <c r="I1058">
        <v>8</v>
      </c>
      <c r="J1058">
        <v>671</v>
      </c>
      <c r="K1058">
        <v>115.55</v>
      </c>
      <c r="L1058">
        <v>4.2</v>
      </c>
      <c r="M1058">
        <v>3.7</v>
      </c>
      <c r="N1058" s="1" t="s">
        <v>27</v>
      </c>
      <c r="O1058">
        <v>55</v>
      </c>
      <c r="P1058">
        <v>45</v>
      </c>
      <c r="Q1058">
        <v>100</v>
      </c>
      <c r="R1058">
        <v>985124.54</v>
      </c>
    </row>
    <row r="1059" spans="1:18" x14ac:dyDescent="0.35">
      <c r="A1059" s="1" t="s">
        <v>3088</v>
      </c>
      <c r="B1059" s="1" t="s">
        <v>23</v>
      </c>
      <c r="C1059" s="1" t="s">
        <v>20</v>
      </c>
      <c r="D1059">
        <v>3</v>
      </c>
      <c r="E1059">
        <v>73</v>
      </c>
      <c r="F1059">
        <v>72.989999999999995</v>
      </c>
      <c r="G1059">
        <v>4171</v>
      </c>
      <c r="H1059">
        <v>41366</v>
      </c>
      <c r="I1059">
        <v>7</v>
      </c>
      <c r="J1059">
        <v>205</v>
      </c>
      <c r="K1059">
        <v>92.84</v>
      </c>
      <c r="L1059">
        <v>8.6999999999999993</v>
      </c>
      <c r="M1059">
        <v>5.6</v>
      </c>
      <c r="N1059" s="1" t="s">
        <v>21</v>
      </c>
      <c r="O1059">
        <v>24</v>
      </c>
      <c r="P1059">
        <v>61</v>
      </c>
      <c r="Q1059">
        <v>85</v>
      </c>
      <c r="R1059">
        <v>1195980.08</v>
      </c>
    </row>
    <row r="1060" spans="1:18" x14ac:dyDescent="0.35">
      <c r="A1060" s="1" t="s">
        <v>3092</v>
      </c>
      <c r="B1060" s="1" t="s">
        <v>23</v>
      </c>
      <c r="C1060" s="1" t="s">
        <v>26</v>
      </c>
      <c r="D1060">
        <v>4.4000000000000004</v>
      </c>
      <c r="E1060">
        <v>81</v>
      </c>
      <c r="F1060">
        <v>50.93</v>
      </c>
      <c r="G1060">
        <v>4374</v>
      </c>
      <c r="H1060">
        <v>46663</v>
      </c>
      <c r="I1060">
        <v>12</v>
      </c>
      <c r="J1060">
        <v>982</v>
      </c>
      <c r="K1060">
        <v>221.06</v>
      </c>
      <c r="L1060">
        <v>8.1999999999999993</v>
      </c>
      <c r="M1060">
        <v>7.4</v>
      </c>
      <c r="N1060" s="1" t="s">
        <v>21</v>
      </c>
      <c r="O1060">
        <v>55</v>
      </c>
      <c r="P1060">
        <v>17</v>
      </c>
      <c r="Q1060">
        <v>72</v>
      </c>
      <c r="R1060">
        <v>937772.38</v>
      </c>
    </row>
    <row r="1061" spans="1:18" x14ac:dyDescent="0.35">
      <c r="A1061" s="1" t="s">
        <v>3093</v>
      </c>
      <c r="B1061" s="1" t="s">
        <v>23</v>
      </c>
      <c r="C1061" s="1" t="s">
        <v>37</v>
      </c>
      <c r="D1061">
        <v>3.4</v>
      </c>
      <c r="E1061">
        <v>84</v>
      </c>
      <c r="F1061">
        <v>61.69</v>
      </c>
      <c r="G1061">
        <v>2492</v>
      </c>
      <c r="H1061">
        <v>30879</v>
      </c>
      <c r="I1061">
        <v>1</v>
      </c>
      <c r="J1061">
        <v>309</v>
      </c>
      <c r="K1061">
        <v>119.91</v>
      </c>
      <c r="L1061">
        <v>1.3</v>
      </c>
      <c r="M1061">
        <v>1.3</v>
      </c>
      <c r="N1061" s="1" t="s">
        <v>21</v>
      </c>
      <c r="O1061">
        <v>73</v>
      </c>
      <c r="P1061">
        <v>28</v>
      </c>
      <c r="Q1061">
        <v>101</v>
      </c>
      <c r="R1061">
        <v>1149279.8799999999</v>
      </c>
    </row>
    <row r="1062" spans="1:18" x14ac:dyDescent="0.35">
      <c r="A1062" s="1" t="s">
        <v>3094</v>
      </c>
      <c r="B1062" s="1" t="s">
        <v>23</v>
      </c>
      <c r="C1062" s="1" t="s">
        <v>42</v>
      </c>
      <c r="D1062">
        <v>4.8</v>
      </c>
      <c r="E1062">
        <v>81</v>
      </c>
      <c r="F1062">
        <v>41.01</v>
      </c>
      <c r="G1062">
        <v>2235</v>
      </c>
      <c r="H1062">
        <v>24812</v>
      </c>
      <c r="I1062">
        <v>6</v>
      </c>
      <c r="J1062">
        <v>320</v>
      </c>
      <c r="K1062">
        <v>145.6</v>
      </c>
      <c r="L1062">
        <v>6.4</v>
      </c>
      <c r="M1062">
        <v>2</v>
      </c>
      <c r="N1062" s="1" t="s">
        <v>21</v>
      </c>
      <c r="O1062">
        <v>45</v>
      </c>
      <c r="P1062">
        <v>57</v>
      </c>
      <c r="Q1062">
        <v>102</v>
      </c>
      <c r="R1062">
        <v>747092.51</v>
      </c>
    </row>
    <row r="1063" spans="1:18" x14ac:dyDescent="0.35">
      <c r="A1063" s="1" t="s">
        <v>3095</v>
      </c>
      <c r="B1063" s="1" t="s">
        <v>23</v>
      </c>
      <c r="C1063" s="1" t="s">
        <v>26</v>
      </c>
      <c r="D1063">
        <v>4.9000000000000004</v>
      </c>
      <c r="E1063">
        <v>80</v>
      </c>
      <c r="F1063">
        <v>47.19</v>
      </c>
      <c r="G1063">
        <v>5149</v>
      </c>
      <c r="H1063">
        <v>54669</v>
      </c>
      <c r="I1063">
        <v>11</v>
      </c>
      <c r="J1063">
        <v>461</v>
      </c>
      <c r="K1063">
        <v>151.53</v>
      </c>
      <c r="L1063">
        <v>4.3</v>
      </c>
      <c r="M1063">
        <v>1.7</v>
      </c>
      <c r="N1063" s="1" t="s">
        <v>27</v>
      </c>
      <c r="O1063">
        <v>24</v>
      </c>
      <c r="P1063">
        <v>21</v>
      </c>
      <c r="Q1063">
        <v>45</v>
      </c>
      <c r="R1063">
        <v>854271.3</v>
      </c>
    </row>
    <row r="1064" spans="1:18" x14ac:dyDescent="0.35">
      <c r="A1064" s="1" t="s">
        <v>3099</v>
      </c>
      <c r="B1064" s="1" t="s">
        <v>23</v>
      </c>
      <c r="C1064" s="1" t="s">
        <v>20</v>
      </c>
      <c r="D1064">
        <v>4</v>
      </c>
      <c r="E1064">
        <v>78</v>
      </c>
      <c r="F1064">
        <v>72.19</v>
      </c>
      <c r="G1064">
        <v>3441</v>
      </c>
      <c r="H1064">
        <v>34072</v>
      </c>
      <c r="I1064">
        <v>6</v>
      </c>
      <c r="J1064">
        <v>684</v>
      </c>
      <c r="K1064">
        <v>180.42</v>
      </c>
      <c r="L1064">
        <v>3.3</v>
      </c>
      <c r="M1064">
        <v>1.8</v>
      </c>
      <c r="N1064" s="1" t="s">
        <v>27</v>
      </c>
      <c r="O1064">
        <v>22</v>
      </c>
      <c r="P1064">
        <v>43</v>
      </c>
      <c r="Q1064">
        <v>65</v>
      </c>
      <c r="R1064">
        <v>1254625.03</v>
      </c>
    </row>
    <row r="1065" spans="1:18" x14ac:dyDescent="0.35">
      <c r="A1065" s="1" t="s">
        <v>3102</v>
      </c>
      <c r="B1065" s="1" t="s">
        <v>23</v>
      </c>
      <c r="C1065" s="1" t="s">
        <v>31</v>
      </c>
      <c r="D1065">
        <v>4.8</v>
      </c>
      <c r="E1065">
        <v>76</v>
      </c>
      <c r="F1065">
        <v>31.19</v>
      </c>
      <c r="G1065">
        <v>4176</v>
      </c>
      <c r="H1065">
        <v>47527</v>
      </c>
      <c r="I1065">
        <v>10</v>
      </c>
      <c r="J1065">
        <v>416</v>
      </c>
      <c r="K1065">
        <v>294.44</v>
      </c>
      <c r="L1065">
        <v>2.6</v>
      </c>
      <c r="M1065">
        <v>1.8</v>
      </c>
      <c r="N1065" s="1" t="s">
        <v>21</v>
      </c>
      <c r="O1065">
        <v>74</v>
      </c>
      <c r="P1065">
        <v>4</v>
      </c>
      <c r="Q1065">
        <v>78</v>
      </c>
      <c r="R1065">
        <v>543231.53</v>
      </c>
    </row>
    <row r="1066" spans="1:18" x14ac:dyDescent="0.35">
      <c r="A1066" s="1" t="s">
        <v>3103</v>
      </c>
      <c r="B1066" s="1" t="s">
        <v>23</v>
      </c>
      <c r="C1066" s="1" t="s">
        <v>31</v>
      </c>
      <c r="D1066">
        <v>4.7</v>
      </c>
      <c r="E1066">
        <v>90</v>
      </c>
      <c r="F1066">
        <v>32.270000000000003</v>
      </c>
      <c r="G1066">
        <v>2800</v>
      </c>
      <c r="H1066">
        <v>36035</v>
      </c>
      <c r="I1066">
        <v>7</v>
      </c>
      <c r="J1066">
        <v>943</v>
      </c>
      <c r="K1066">
        <v>81.47</v>
      </c>
      <c r="L1066">
        <v>7.5</v>
      </c>
      <c r="M1066">
        <v>8.6999999999999993</v>
      </c>
      <c r="N1066" s="1" t="s">
        <v>27</v>
      </c>
      <c r="O1066">
        <v>57</v>
      </c>
      <c r="P1066">
        <v>86</v>
      </c>
      <c r="Q1066">
        <v>143</v>
      </c>
      <c r="R1066">
        <v>663644.06000000006</v>
      </c>
    </row>
    <row r="1067" spans="1:18" x14ac:dyDescent="0.35">
      <c r="A1067" s="1" t="s">
        <v>3109</v>
      </c>
      <c r="B1067" s="1" t="s">
        <v>23</v>
      </c>
      <c r="C1067" s="1" t="s">
        <v>42</v>
      </c>
      <c r="D1067">
        <v>3.9</v>
      </c>
      <c r="E1067">
        <v>89</v>
      </c>
      <c r="F1067">
        <v>38.229999999999997</v>
      </c>
      <c r="G1067">
        <v>3731</v>
      </c>
      <c r="H1067">
        <v>42802</v>
      </c>
      <c r="I1067">
        <v>16</v>
      </c>
      <c r="J1067">
        <v>587</v>
      </c>
      <c r="K1067">
        <v>136.84</v>
      </c>
      <c r="L1067">
        <v>8</v>
      </c>
      <c r="M1067">
        <v>7</v>
      </c>
      <c r="N1067" s="1" t="s">
        <v>21</v>
      </c>
      <c r="O1067">
        <v>19</v>
      </c>
      <c r="P1067">
        <v>1</v>
      </c>
      <c r="Q1067">
        <v>20</v>
      </c>
      <c r="R1067">
        <v>778316.13</v>
      </c>
    </row>
    <row r="1068" spans="1:18" x14ac:dyDescent="0.35">
      <c r="A1068" s="1" t="s">
        <v>3111</v>
      </c>
      <c r="B1068" s="1" t="s">
        <v>23</v>
      </c>
      <c r="C1068" s="1" t="s">
        <v>26</v>
      </c>
      <c r="D1068">
        <v>3.2</v>
      </c>
      <c r="E1068">
        <v>90</v>
      </c>
      <c r="F1068">
        <v>54.63</v>
      </c>
      <c r="G1068">
        <v>4701</v>
      </c>
      <c r="H1068">
        <v>49456</v>
      </c>
      <c r="I1068">
        <v>11</v>
      </c>
      <c r="J1068">
        <v>357</v>
      </c>
      <c r="K1068">
        <v>116.97</v>
      </c>
      <c r="L1068">
        <v>1</v>
      </c>
      <c r="M1068">
        <v>5.3</v>
      </c>
      <c r="N1068" s="1" t="s">
        <v>21</v>
      </c>
      <c r="O1068">
        <v>47</v>
      </c>
      <c r="P1068">
        <v>57</v>
      </c>
      <c r="Q1068">
        <v>104</v>
      </c>
      <c r="R1068">
        <v>1106827.1200000001</v>
      </c>
    </row>
    <row r="1069" spans="1:18" x14ac:dyDescent="0.35">
      <c r="A1069" s="1" t="s">
        <v>3112</v>
      </c>
      <c r="B1069" s="1" t="s">
        <v>23</v>
      </c>
      <c r="C1069" s="1" t="s">
        <v>42</v>
      </c>
      <c r="D1069">
        <v>4.7</v>
      </c>
      <c r="E1069">
        <v>90</v>
      </c>
      <c r="F1069">
        <v>43.78</v>
      </c>
      <c r="G1069">
        <v>7307</v>
      </c>
      <c r="H1069">
        <v>76166</v>
      </c>
      <c r="I1069">
        <v>19</v>
      </c>
      <c r="J1069">
        <v>631</v>
      </c>
      <c r="K1069">
        <v>294.8</v>
      </c>
      <c r="L1069">
        <v>8.1</v>
      </c>
      <c r="M1069">
        <v>4.7</v>
      </c>
      <c r="N1069" s="1" t="s">
        <v>21</v>
      </c>
      <c r="O1069">
        <v>73</v>
      </c>
      <c r="P1069">
        <v>36</v>
      </c>
      <c r="Q1069">
        <v>109</v>
      </c>
      <c r="R1069">
        <v>909106.62</v>
      </c>
    </row>
    <row r="1070" spans="1:18" x14ac:dyDescent="0.35">
      <c r="A1070" s="1" t="s">
        <v>3115</v>
      </c>
      <c r="B1070" s="1" t="s">
        <v>23</v>
      </c>
      <c r="C1070" s="1" t="s">
        <v>26</v>
      </c>
      <c r="D1070">
        <v>4.5999999999999996</v>
      </c>
      <c r="E1070">
        <v>87</v>
      </c>
      <c r="F1070">
        <v>45.33</v>
      </c>
      <c r="G1070">
        <v>5270</v>
      </c>
      <c r="H1070">
        <v>60844</v>
      </c>
      <c r="I1070">
        <v>15</v>
      </c>
      <c r="J1070">
        <v>615</v>
      </c>
      <c r="K1070">
        <v>132.55000000000001</v>
      </c>
      <c r="L1070">
        <v>8.9</v>
      </c>
      <c r="M1070">
        <v>4.0999999999999996</v>
      </c>
      <c r="N1070" s="1" t="s">
        <v>27</v>
      </c>
      <c r="O1070">
        <v>19</v>
      </c>
      <c r="P1070">
        <v>40</v>
      </c>
      <c r="Q1070">
        <v>59</v>
      </c>
      <c r="R1070">
        <v>900024.16</v>
      </c>
    </row>
    <row r="1071" spans="1:18" x14ac:dyDescent="0.35">
      <c r="A1071" s="1" t="s">
        <v>3120</v>
      </c>
      <c r="B1071" s="1" t="s">
        <v>23</v>
      </c>
      <c r="C1071" s="1" t="s">
        <v>31</v>
      </c>
      <c r="D1071">
        <v>3.2</v>
      </c>
      <c r="E1071">
        <v>76</v>
      </c>
      <c r="F1071">
        <v>34.82</v>
      </c>
      <c r="G1071">
        <v>3908</v>
      </c>
      <c r="H1071">
        <v>38675</v>
      </c>
      <c r="I1071">
        <v>9</v>
      </c>
      <c r="J1071">
        <v>163</v>
      </c>
      <c r="K1071">
        <v>224.23</v>
      </c>
      <c r="L1071">
        <v>9.5</v>
      </c>
      <c r="M1071">
        <v>1.8</v>
      </c>
      <c r="N1071" s="1" t="s">
        <v>21</v>
      </c>
      <c r="O1071">
        <v>29</v>
      </c>
      <c r="P1071">
        <v>18</v>
      </c>
      <c r="Q1071">
        <v>47</v>
      </c>
      <c r="R1071">
        <v>603952.37</v>
      </c>
    </row>
    <row r="1072" spans="1:18" x14ac:dyDescent="0.35">
      <c r="A1072" s="1" t="s">
        <v>3130</v>
      </c>
      <c r="B1072" s="1" t="s">
        <v>23</v>
      </c>
      <c r="C1072" s="1" t="s">
        <v>42</v>
      </c>
      <c r="D1072">
        <v>3.6</v>
      </c>
      <c r="E1072">
        <v>86</v>
      </c>
      <c r="F1072">
        <v>40.47</v>
      </c>
      <c r="G1072">
        <v>3717</v>
      </c>
      <c r="H1072">
        <v>36065</v>
      </c>
      <c r="I1072">
        <v>14</v>
      </c>
      <c r="J1072">
        <v>65</v>
      </c>
      <c r="K1072">
        <v>246.56</v>
      </c>
      <c r="L1072">
        <v>1.8</v>
      </c>
      <c r="M1072">
        <v>1.7</v>
      </c>
      <c r="N1072" s="1" t="s">
        <v>27</v>
      </c>
      <c r="O1072">
        <v>21</v>
      </c>
      <c r="P1072">
        <v>11</v>
      </c>
      <c r="Q1072">
        <v>32</v>
      </c>
      <c r="R1072">
        <v>786765.77</v>
      </c>
    </row>
    <row r="1073" spans="1:18" x14ac:dyDescent="0.35">
      <c r="A1073" s="1" t="s">
        <v>3132</v>
      </c>
      <c r="B1073" s="1" t="s">
        <v>23</v>
      </c>
      <c r="C1073" s="1" t="s">
        <v>37</v>
      </c>
      <c r="D1073">
        <v>3.8</v>
      </c>
      <c r="E1073">
        <v>74</v>
      </c>
      <c r="F1073">
        <v>61.75</v>
      </c>
      <c r="G1073">
        <v>3750</v>
      </c>
      <c r="H1073">
        <v>37880</v>
      </c>
      <c r="I1073">
        <v>8</v>
      </c>
      <c r="J1073">
        <v>782</v>
      </c>
      <c r="K1073">
        <v>133.62</v>
      </c>
      <c r="L1073">
        <v>9.5</v>
      </c>
      <c r="M1073">
        <v>2.9</v>
      </c>
      <c r="N1073" s="1" t="s">
        <v>27</v>
      </c>
      <c r="O1073">
        <v>50</v>
      </c>
      <c r="P1073">
        <v>72</v>
      </c>
      <c r="Q1073">
        <v>122</v>
      </c>
      <c r="R1073">
        <v>1031537</v>
      </c>
    </row>
    <row r="1074" spans="1:18" x14ac:dyDescent="0.35">
      <c r="A1074" s="1" t="s">
        <v>3138</v>
      </c>
      <c r="B1074" s="1" t="s">
        <v>23</v>
      </c>
      <c r="C1074" s="1" t="s">
        <v>31</v>
      </c>
      <c r="D1074">
        <v>4</v>
      </c>
      <c r="E1074">
        <v>87</v>
      </c>
      <c r="F1074">
        <v>34.119999999999997</v>
      </c>
      <c r="G1074">
        <v>6875</v>
      </c>
      <c r="H1074">
        <v>70377</v>
      </c>
      <c r="I1074">
        <v>18</v>
      </c>
      <c r="J1074">
        <v>127</v>
      </c>
      <c r="K1074">
        <v>113.87</v>
      </c>
      <c r="L1074">
        <v>4.5</v>
      </c>
      <c r="M1074">
        <v>3.4</v>
      </c>
      <c r="N1074" s="1" t="s">
        <v>27</v>
      </c>
      <c r="O1074">
        <v>45</v>
      </c>
      <c r="P1074">
        <v>41</v>
      </c>
      <c r="Q1074">
        <v>86</v>
      </c>
      <c r="R1074">
        <v>689058.03</v>
      </c>
    </row>
    <row r="1075" spans="1:18" x14ac:dyDescent="0.35">
      <c r="A1075" s="1" t="s">
        <v>3143</v>
      </c>
      <c r="B1075" s="1" t="s">
        <v>23</v>
      </c>
      <c r="C1075" s="1" t="s">
        <v>31</v>
      </c>
      <c r="D1075">
        <v>4.4000000000000004</v>
      </c>
      <c r="E1075">
        <v>74</v>
      </c>
      <c r="F1075">
        <v>33.1</v>
      </c>
      <c r="G1075">
        <v>2474</v>
      </c>
      <c r="H1075">
        <v>32841</v>
      </c>
      <c r="I1075">
        <v>17</v>
      </c>
      <c r="J1075">
        <v>544</v>
      </c>
      <c r="K1075">
        <v>109.2</v>
      </c>
      <c r="L1075">
        <v>2.6</v>
      </c>
      <c r="M1075">
        <v>5.8</v>
      </c>
      <c r="N1075" s="1" t="s">
        <v>21</v>
      </c>
      <c r="O1075">
        <v>4</v>
      </c>
      <c r="P1075">
        <v>50</v>
      </c>
      <c r="Q1075">
        <v>54</v>
      </c>
      <c r="R1075">
        <v>565847.05000000005</v>
      </c>
    </row>
    <row r="1076" spans="1:18" x14ac:dyDescent="0.35">
      <c r="A1076" s="1" t="s">
        <v>3144</v>
      </c>
      <c r="B1076" s="1" t="s">
        <v>23</v>
      </c>
      <c r="C1076" s="1" t="s">
        <v>37</v>
      </c>
      <c r="D1076">
        <v>4.3</v>
      </c>
      <c r="E1076">
        <v>85</v>
      </c>
      <c r="F1076">
        <v>64.89</v>
      </c>
      <c r="G1076">
        <v>1767</v>
      </c>
      <c r="H1076">
        <v>24905</v>
      </c>
      <c r="I1076">
        <v>1</v>
      </c>
      <c r="J1076">
        <v>970</v>
      </c>
      <c r="K1076">
        <v>121.26</v>
      </c>
      <c r="L1076">
        <v>1.6</v>
      </c>
      <c r="M1076">
        <v>9</v>
      </c>
      <c r="N1076" s="1" t="s">
        <v>21</v>
      </c>
      <c r="O1076">
        <v>21</v>
      </c>
      <c r="P1076">
        <v>31</v>
      </c>
      <c r="Q1076">
        <v>52</v>
      </c>
      <c r="R1076">
        <v>1223437.3799999999</v>
      </c>
    </row>
    <row r="1077" spans="1:18" x14ac:dyDescent="0.35">
      <c r="A1077" s="1" t="s">
        <v>3147</v>
      </c>
      <c r="B1077" s="1" t="s">
        <v>23</v>
      </c>
      <c r="C1077" s="1" t="s">
        <v>26</v>
      </c>
      <c r="D1077">
        <v>3.1</v>
      </c>
      <c r="E1077">
        <v>82</v>
      </c>
      <c r="F1077">
        <v>50.11</v>
      </c>
      <c r="G1077">
        <v>5995</v>
      </c>
      <c r="H1077">
        <v>64970</v>
      </c>
      <c r="I1077">
        <v>2</v>
      </c>
      <c r="J1077">
        <v>705</v>
      </c>
      <c r="K1077">
        <v>82.7</v>
      </c>
      <c r="L1077">
        <v>6.1</v>
      </c>
      <c r="M1077">
        <v>5.8</v>
      </c>
      <c r="N1077" s="1" t="s">
        <v>27</v>
      </c>
      <c r="O1077">
        <v>32</v>
      </c>
      <c r="P1077">
        <v>73</v>
      </c>
      <c r="Q1077">
        <v>105</v>
      </c>
      <c r="R1077">
        <v>926737.93</v>
      </c>
    </row>
    <row r="1078" spans="1:18" x14ac:dyDescent="0.35">
      <c r="A1078" s="1" t="s">
        <v>3150</v>
      </c>
      <c r="B1078" s="1" t="s">
        <v>23</v>
      </c>
      <c r="C1078" s="1" t="s">
        <v>42</v>
      </c>
      <c r="D1078">
        <v>3.5</v>
      </c>
      <c r="E1078">
        <v>86</v>
      </c>
      <c r="F1078">
        <v>39.68</v>
      </c>
      <c r="G1078">
        <v>4094</v>
      </c>
      <c r="H1078">
        <v>40991</v>
      </c>
      <c r="I1078">
        <v>14</v>
      </c>
      <c r="J1078">
        <v>363</v>
      </c>
      <c r="K1078">
        <v>65.06</v>
      </c>
      <c r="L1078">
        <v>1.2</v>
      </c>
      <c r="M1078">
        <v>1.5</v>
      </c>
      <c r="N1078" s="1" t="s">
        <v>27</v>
      </c>
      <c r="O1078">
        <v>62</v>
      </c>
      <c r="P1078">
        <v>29</v>
      </c>
      <c r="Q1078">
        <v>91</v>
      </c>
      <c r="R1078">
        <v>775210.55</v>
      </c>
    </row>
    <row r="1079" spans="1:18" x14ac:dyDescent="0.35">
      <c r="A1079" s="1" t="s">
        <v>3153</v>
      </c>
      <c r="B1079" s="1" t="s">
        <v>23</v>
      </c>
      <c r="C1079" s="1" t="s">
        <v>31</v>
      </c>
      <c r="D1079">
        <v>3.4</v>
      </c>
      <c r="E1079">
        <v>71</v>
      </c>
      <c r="F1079">
        <v>31.73</v>
      </c>
      <c r="G1079">
        <v>3733</v>
      </c>
      <c r="H1079">
        <v>43813</v>
      </c>
      <c r="I1079">
        <v>18</v>
      </c>
      <c r="J1079">
        <v>994</v>
      </c>
      <c r="K1079">
        <v>201.25</v>
      </c>
      <c r="L1079">
        <v>5.8</v>
      </c>
      <c r="M1079">
        <v>5.5</v>
      </c>
      <c r="N1079" s="1" t="s">
        <v>21</v>
      </c>
      <c r="O1079">
        <v>18</v>
      </c>
      <c r="P1079">
        <v>69</v>
      </c>
      <c r="Q1079">
        <v>87</v>
      </c>
      <c r="R1079">
        <v>529558.43000000005</v>
      </c>
    </row>
    <row r="1080" spans="1:18" x14ac:dyDescent="0.35">
      <c r="A1080" s="1" t="s">
        <v>3159</v>
      </c>
      <c r="B1080" s="1" t="s">
        <v>23</v>
      </c>
      <c r="C1080" s="1" t="s">
        <v>37</v>
      </c>
      <c r="D1080">
        <v>4</v>
      </c>
      <c r="E1080">
        <v>84</v>
      </c>
      <c r="F1080">
        <v>64.099999999999994</v>
      </c>
      <c r="G1080">
        <v>2554</v>
      </c>
      <c r="H1080">
        <v>25696</v>
      </c>
      <c r="I1080">
        <v>12</v>
      </c>
      <c r="J1080">
        <v>351</v>
      </c>
      <c r="K1080">
        <v>158.62</v>
      </c>
      <c r="L1080">
        <v>3.3</v>
      </c>
      <c r="M1080">
        <v>7.4</v>
      </c>
      <c r="N1080" s="1" t="s">
        <v>21</v>
      </c>
      <c r="O1080">
        <v>36</v>
      </c>
      <c r="P1080">
        <v>2</v>
      </c>
      <c r="Q1080">
        <v>38</v>
      </c>
      <c r="R1080">
        <v>1204787.2</v>
      </c>
    </row>
    <row r="1081" spans="1:18" x14ac:dyDescent="0.35">
      <c r="A1081" s="1" t="s">
        <v>3164</v>
      </c>
      <c r="B1081" s="1" t="s">
        <v>23</v>
      </c>
      <c r="C1081" s="1" t="s">
        <v>42</v>
      </c>
      <c r="D1081">
        <v>3.4</v>
      </c>
      <c r="E1081">
        <v>75</v>
      </c>
      <c r="F1081">
        <v>41.68</v>
      </c>
      <c r="G1081">
        <v>2210</v>
      </c>
      <c r="H1081">
        <v>27368</v>
      </c>
      <c r="I1081">
        <v>19</v>
      </c>
      <c r="J1081">
        <v>649</v>
      </c>
      <c r="K1081">
        <v>155.93</v>
      </c>
      <c r="L1081">
        <v>4.3</v>
      </c>
      <c r="M1081">
        <v>4</v>
      </c>
      <c r="N1081" s="1" t="s">
        <v>21</v>
      </c>
      <c r="O1081">
        <v>49</v>
      </c>
      <c r="P1081">
        <v>3</v>
      </c>
      <c r="Q1081">
        <v>52</v>
      </c>
      <c r="R1081">
        <v>715892.76</v>
      </c>
    </row>
    <row r="1082" spans="1:18" x14ac:dyDescent="0.35">
      <c r="A1082" s="1" t="s">
        <v>3168</v>
      </c>
      <c r="B1082" s="1" t="s">
        <v>23</v>
      </c>
      <c r="C1082" s="1" t="s">
        <v>24</v>
      </c>
      <c r="D1082">
        <v>3.4</v>
      </c>
      <c r="E1082">
        <v>88</v>
      </c>
      <c r="F1082">
        <v>28.85</v>
      </c>
      <c r="G1082">
        <v>2433</v>
      </c>
      <c r="H1082">
        <v>25434</v>
      </c>
      <c r="I1082">
        <v>7</v>
      </c>
      <c r="J1082">
        <v>407</v>
      </c>
      <c r="K1082">
        <v>253.28</v>
      </c>
      <c r="L1082">
        <v>1.9</v>
      </c>
      <c r="M1082">
        <v>4.7</v>
      </c>
      <c r="N1082" s="1" t="s">
        <v>21</v>
      </c>
      <c r="O1082">
        <v>70</v>
      </c>
      <c r="P1082">
        <v>81</v>
      </c>
      <c r="Q1082">
        <v>151</v>
      </c>
      <c r="R1082">
        <v>576388.75</v>
      </c>
    </row>
    <row r="1083" spans="1:18" x14ac:dyDescent="0.35">
      <c r="A1083" s="1" t="s">
        <v>3169</v>
      </c>
      <c r="B1083" s="1" t="s">
        <v>23</v>
      </c>
      <c r="C1083" s="1" t="s">
        <v>24</v>
      </c>
      <c r="D1083">
        <v>3.4</v>
      </c>
      <c r="E1083">
        <v>74</v>
      </c>
      <c r="F1083">
        <v>31.86</v>
      </c>
      <c r="G1083">
        <v>1682</v>
      </c>
      <c r="H1083">
        <v>21661</v>
      </c>
      <c r="I1083">
        <v>12</v>
      </c>
      <c r="J1083">
        <v>700</v>
      </c>
      <c r="K1083">
        <v>76.59</v>
      </c>
      <c r="L1083">
        <v>8.6</v>
      </c>
      <c r="M1083">
        <v>4.5</v>
      </c>
      <c r="N1083" s="1" t="s">
        <v>21</v>
      </c>
      <c r="O1083">
        <v>41</v>
      </c>
      <c r="P1083">
        <v>42</v>
      </c>
      <c r="Q1083">
        <v>83</v>
      </c>
      <c r="R1083">
        <v>542523.59</v>
      </c>
    </row>
    <row r="1084" spans="1:18" x14ac:dyDescent="0.35">
      <c r="A1084" s="1" t="s">
        <v>3170</v>
      </c>
      <c r="B1084" s="1" t="s">
        <v>23</v>
      </c>
      <c r="C1084" s="1" t="s">
        <v>42</v>
      </c>
      <c r="D1084">
        <v>3.5</v>
      </c>
      <c r="E1084">
        <v>82</v>
      </c>
      <c r="F1084">
        <v>37.119999999999997</v>
      </c>
      <c r="G1084">
        <v>4403</v>
      </c>
      <c r="H1084">
        <v>46589</v>
      </c>
      <c r="I1084">
        <v>9</v>
      </c>
      <c r="J1084">
        <v>620</v>
      </c>
      <c r="K1084">
        <v>275.06</v>
      </c>
      <c r="L1084">
        <v>9.6999999999999993</v>
      </c>
      <c r="M1084">
        <v>5.7</v>
      </c>
      <c r="N1084" s="1" t="s">
        <v>27</v>
      </c>
      <c r="O1084">
        <v>72</v>
      </c>
      <c r="P1084">
        <v>36</v>
      </c>
      <c r="Q1084">
        <v>108</v>
      </c>
      <c r="R1084">
        <v>697483.87</v>
      </c>
    </row>
    <row r="1085" spans="1:18" x14ac:dyDescent="0.35">
      <c r="A1085" s="1" t="s">
        <v>3172</v>
      </c>
      <c r="B1085" s="1" t="s">
        <v>23</v>
      </c>
      <c r="C1085" s="1" t="s">
        <v>42</v>
      </c>
      <c r="D1085">
        <v>3.8</v>
      </c>
      <c r="E1085">
        <v>89</v>
      </c>
      <c r="F1085">
        <v>38.22</v>
      </c>
      <c r="G1085">
        <v>5420</v>
      </c>
      <c r="H1085">
        <v>55109</v>
      </c>
      <c r="I1085">
        <v>3</v>
      </c>
      <c r="J1085">
        <v>763</v>
      </c>
      <c r="K1085">
        <v>161.13999999999999</v>
      </c>
      <c r="L1085">
        <v>1.7</v>
      </c>
      <c r="M1085">
        <v>1.6</v>
      </c>
      <c r="N1085" s="1" t="s">
        <v>21</v>
      </c>
      <c r="O1085">
        <v>38</v>
      </c>
      <c r="P1085">
        <v>65</v>
      </c>
      <c r="Q1085">
        <v>103</v>
      </c>
      <c r="R1085">
        <v>765944.13</v>
      </c>
    </row>
    <row r="1086" spans="1:18" x14ac:dyDescent="0.35">
      <c r="A1086" s="1" t="s">
        <v>3182</v>
      </c>
      <c r="B1086" s="1" t="s">
        <v>23</v>
      </c>
      <c r="C1086" s="1" t="s">
        <v>26</v>
      </c>
      <c r="D1086">
        <v>3</v>
      </c>
      <c r="E1086">
        <v>75</v>
      </c>
      <c r="F1086">
        <v>49.24</v>
      </c>
      <c r="G1086">
        <v>5280</v>
      </c>
      <c r="H1086">
        <v>59321</v>
      </c>
      <c r="I1086">
        <v>5</v>
      </c>
      <c r="J1086">
        <v>142</v>
      </c>
      <c r="K1086">
        <v>57.53</v>
      </c>
      <c r="L1086">
        <v>9.6999999999999993</v>
      </c>
      <c r="M1086">
        <v>9.5</v>
      </c>
      <c r="N1086" s="1" t="s">
        <v>27</v>
      </c>
      <c r="O1086">
        <v>32</v>
      </c>
      <c r="P1086">
        <v>38</v>
      </c>
      <c r="Q1086">
        <v>70</v>
      </c>
      <c r="R1086">
        <v>837983.85</v>
      </c>
    </row>
    <row r="1087" spans="1:18" x14ac:dyDescent="0.35">
      <c r="A1087" s="1" t="s">
        <v>3188</v>
      </c>
      <c r="B1087" s="1" t="s">
        <v>23</v>
      </c>
      <c r="C1087" s="1" t="s">
        <v>42</v>
      </c>
      <c r="D1087">
        <v>3.7</v>
      </c>
      <c r="E1087">
        <v>75</v>
      </c>
      <c r="F1087">
        <v>44.86</v>
      </c>
      <c r="G1087">
        <v>6834</v>
      </c>
      <c r="H1087">
        <v>69659</v>
      </c>
      <c r="I1087">
        <v>7</v>
      </c>
      <c r="J1087">
        <v>147</v>
      </c>
      <c r="K1087">
        <v>135.63</v>
      </c>
      <c r="L1087">
        <v>9.1999999999999993</v>
      </c>
      <c r="M1087">
        <v>4.2</v>
      </c>
      <c r="N1087" s="1" t="s">
        <v>21</v>
      </c>
      <c r="O1087">
        <v>11</v>
      </c>
      <c r="P1087">
        <v>3</v>
      </c>
      <c r="Q1087">
        <v>14</v>
      </c>
      <c r="R1087">
        <v>765181.49</v>
      </c>
    </row>
    <row r="1088" spans="1:18" x14ac:dyDescent="0.35">
      <c r="A1088" s="1" t="s">
        <v>3189</v>
      </c>
      <c r="B1088" s="1" t="s">
        <v>23</v>
      </c>
      <c r="C1088" s="1" t="s">
        <v>42</v>
      </c>
      <c r="D1088">
        <v>3.6</v>
      </c>
      <c r="E1088">
        <v>86</v>
      </c>
      <c r="F1088">
        <v>45.78</v>
      </c>
      <c r="G1088">
        <v>4649</v>
      </c>
      <c r="H1088">
        <v>53486</v>
      </c>
      <c r="I1088">
        <v>13</v>
      </c>
      <c r="J1088">
        <v>357</v>
      </c>
      <c r="K1088">
        <v>162.68</v>
      </c>
      <c r="L1088">
        <v>2.9</v>
      </c>
      <c r="M1088">
        <v>8.3000000000000007</v>
      </c>
      <c r="N1088" s="1" t="s">
        <v>27</v>
      </c>
      <c r="O1088">
        <v>77</v>
      </c>
      <c r="P1088">
        <v>15</v>
      </c>
      <c r="Q1088">
        <v>92</v>
      </c>
      <c r="R1088">
        <v>895394.08</v>
      </c>
    </row>
    <row r="1089" spans="1:18" x14ac:dyDescent="0.35">
      <c r="A1089" s="1" t="s">
        <v>3191</v>
      </c>
      <c r="B1089" s="1" t="s">
        <v>23</v>
      </c>
      <c r="C1089" s="1" t="s">
        <v>31</v>
      </c>
      <c r="D1089">
        <v>3.3</v>
      </c>
      <c r="E1089">
        <v>75</v>
      </c>
      <c r="F1089">
        <v>39.369999999999997</v>
      </c>
      <c r="G1089">
        <v>6451</v>
      </c>
      <c r="H1089">
        <v>63172</v>
      </c>
      <c r="I1089">
        <v>4</v>
      </c>
      <c r="J1089">
        <v>977</v>
      </c>
      <c r="K1089">
        <v>95.19</v>
      </c>
      <c r="L1089">
        <v>5.6</v>
      </c>
      <c r="M1089">
        <v>7.5</v>
      </c>
      <c r="N1089" s="1" t="s">
        <v>27</v>
      </c>
      <c r="O1089">
        <v>73</v>
      </c>
      <c r="P1089">
        <v>26</v>
      </c>
      <c r="Q1089">
        <v>99</v>
      </c>
      <c r="R1089">
        <v>675888.98</v>
      </c>
    </row>
    <row r="1090" spans="1:18" x14ac:dyDescent="0.35">
      <c r="A1090" s="1" t="s">
        <v>3193</v>
      </c>
      <c r="B1090" s="1" t="s">
        <v>23</v>
      </c>
      <c r="C1090" s="1" t="s">
        <v>37</v>
      </c>
      <c r="D1090">
        <v>3.2</v>
      </c>
      <c r="E1090">
        <v>70</v>
      </c>
      <c r="F1090">
        <v>62.27</v>
      </c>
      <c r="G1090">
        <v>1916</v>
      </c>
      <c r="H1090">
        <v>24953</v>
      </c>
      <c r="I1090">
        <v>5</v>
      </c>
      <c r="J1090">
        <v>949</v>
      </c>
      <c r="K1090">
        <v>54.69</v>
      </c>
      <c r="L1090">
        <v>1</v>
      </c>
      <c r="M1090">
        <v>2</v>
      </c>
      <c r="N1090" s="1" t="s">
        <v>27</v>
      </c>
      <c r="O1090">
        <v>27</v>
      </c>
      <c r="P1090">
        <v>2</v>
      </c>
      <c r="Q1090">
        <v>29</v>
      </c>
      <c r="R1090">
        <v>968924.58</v>
      </c>
    </row>
    <row r="1091" spans="1:18" x14ac:dyDescent="0.35">
      <c r="A1091" s="1" t="s">
        <v>3199</v>
      </c>
      <c r="B1091" s="1" t="s">
        <v>23</v>
      </c>
      <c r="C1091" s="1" t="s">
        <v>42</v>
      </c>
      <c r="D1091">
        <v>3.7</v>
      </c>
      <c r="E1091">
        <v>83</v>
      </c>
      <c r="F1091">
        <v>42.27</v>
      </c>
      <c r="G1091">
        <v>1547</v>
      </c>
      <c r="H1091">
        <v>14418</v>
      </c>
      <c r="I1091">
        <v>14</v>
      </c>
      <c r="J1091">
        <v>159</v>
      </c>
      <c r="K1091">
        <v>78.61</v>
      </c>
      <c r="L1091">
        <v>8.6</v>
      </c>
      <c r="M1091">
        <v>2.7</v>
      </c>
      <c r="N1091" s="1" t="s">
        <v>27</v>
      </c>
      <c r="O1091">
        <v>14</v>
      </c>
      <c r="P1091">
        <v>0</v>
      </c>
      <c r="Q1091">
        <v>14</v>
      </c>
      <c r="R1091">
        <v>791942.97</v>
      </c>
    </row>
    <row r="1092" spans="1:18" x14ac:dyDescent="0.35">
      <c r="A1092" s="1" t="s">
        <v>3203</v>
      </c>
      <c r="B1092" s="1" t="s">
        <v>23</v>
      </c>
      <c r="C1092" s="1" t="s">
        <v>20</v>
      </c>
      <c r="D1092">
        <v>3.3</v>
      </c>
      <c r="E1092">
        <v>71</v>
      </c>
      <c r="F1092">
        <v>75.78</v>
      </c>
      <c r="G1092">
        <v>5679</v>
      </c>
      <c r="H1092">
        <v>59504</v>
      </c>
      <c r="I1092">
        <v>2</v>
      </c>
      <c r="J1092">
        <v>151</v>
      </c>
      <c r="K1092">
        <v>139.72</v>
      </c>
      <c r="L1092">
        <v>4.0999999999999996</v>
      </c>
      <c r="M1092">
        <v>6.3</v>
      </c>
      <c r="N1092" s="1" t="s">
        <v>27</v>
      </c>
      <c r="O1092">
        <v>35</v>
      </c>
      <c r="P1092">
        <v>42</v>
      </c>
      <c r="Q1092">
        <v>77</v>
      </c>
      <c r="R1092">
        <v>1203133.98</v>
      </c>
    </row>
    <row r="1093" spans="1:18" x14ac:dyDescent="0.35">
      <c r="A1093" s="1" t="s">
        <v>3205</v>
      </c>
      <c r="B1093" s="1" t="s">
        <v>23</v>
      </c>
      <c r="C1093" s="1" t="s">
        <v>20</v>
      </c>
      <c r="D1093">
        <v>5</v>
      </c>
      <c r="E1093">
        <v>76</v>
      </c>
      <c r="F1093">
        <v>75.2</v>
      </c>
      <c r="G1093">
        <v>7346</v>
      </c>
      <c r="H1093">
        <v>78692</v>
      </c>
      <c r="I1093">
        <v>18</v>
      </c>
      <c r="J1093">
        <v>233</v>
      </c>
      <c r="K1093">
        <v>58.27</v>
      </c>
      <c r="L1093">
        <v>9.3000000000000007</v>
      </c>
      <c r="M1093">
        <v>2.8</v>
      </c>
      <c r="N1093" s="1" t="s">
        <v>27</v>
      </c>
      <c r="O1093">
        <v>15</v>
      </c>
      <c r="P1093">
        <v>21</v>
      </c>
      <c r="Q1093">
        <v>36</v>
      </c>
      <c r="R1093">
        <v>1293805.6000000001</v>
      </c>
    </row>
    <row r="1094" spans="1:18" x14ac:dyDescent="0.35">
      <c r="A1094" s="1" t="s">
        <v>3207</v>
      </c>
      <c r="B1094" s="1" t="s">
        <v>23</v>
      </c>
      <c r="C1094" s="1" t="s">
        <v>42</v>
      </c>
      <c r="D1094">
        <v>3.3</v>
      </c>
      <c r="E1094">
        <v>82</v>
      </c>
      <c r="F1094">
        <v>42.08</v>
      </c>
      <c r="G1094">
        <v>6302</v>
      </c>
      <c r="H1094">
        <v>68026</v>
      </c>
      <c r="I1094">
        <v>14</v>
      </c>
      <c r="J1094">
        <v>961</v>
      </c>
      <c r="K1094">
        <v>102.56</v>
      </c>
      <c r="L1094">
        <v>2.9</v>
      </c>
      <c r="M1094">
        <v>7</v>
      </c>
      <c r="N1094" s="1" t="s">
        <v>21</v>
      </c>
      <c r="O1094">
        <v>53</v>
      </c>
      <c r="P1094">
        <v>40</v>
      </c>
      <c r="Q1094">
        <v>93</v>
      </c>
      <c r="R1094">
        <v>793312.38</v>
      </c>
    </row>
    <row r="1095" spans="1:18" x14ac:dyDescent="0.35">
      <c r="A1095" s="1" t="s">
        <v>3208</v>
      </c>
      <c r="B1095" s="1" t="s">
        <v>23</v>
      </c>
      <c r="C1095" s="1" t="s">
        <v>31</v>
      </c>
      <c r="D1095">
        <v>3.8</v>
      </c>
      <c r="E1095">
        <v>88</v>
      </c>
      <c r="F1095">
        <v>39.659999999999997</v>
      </c>
      <c r="G1095">
        <v>3776</v>
      </c>
      <c r="H1095">
        <v>46119</v>
      </c>
      <c r="I1095">
        <v>13</v>
      </c>
      <c r="J1095">
        <v>178</v>
      </c>
      <c r="K1095">
        <v>142.04</v>
      </c>
      <c r="L1095">
        <v>9.5</v>
      </c>
      <c r="M1095">
        <v>4.0999999999999996</v>
      </c>
      <c r="N1095" s="1" t="s">
        <v>21</v>
      </c>
      <c r="O1095">
        <v>43</v>
      </c>
      <c r="P1095">
        <v>38</v>
      </c>
      <c r="Q1095">
        <v>81</v>
      </c>
      <c r="R1095">
        <v>795665.93</v>
      </c>
    </row>
    <row r="1096" spans="1:18" x14ac:dyDescent="0.35">
      <c r="A1096" s="1" t="s">
        <v>3210</v>
      </c>
      <c r="B1096" s="1" t="s">
        <v>23</v>
      </c>
      <c r="C1096" s="1" t="s">
        <v>20</v>
      </c>
      <c r="D1096">
        <v>3.7</v>
      </c>
      <c r="E1096">
        <v>89</v>
      </c>
      <c r="F1096">
        <v>69.61</v>
      </c>
      <c r="G1096">
        <v>5085</v>
      </c>
      <c r="H1096">
        <v>50299</v>
      </c>
      <c r="I1096">
        <v>9</v>
      </c>
      <c r="J1096">
        <v>369</v>
      </c>
      <c r="K1096">
        <v>59.46</v>
      </c>
      <c r="L1096">
        <v>7.4</v>
      </c>
      <c r="M1096">
        <v>8.5</v>
      </c>
      <c r="N1096" s="1" t="s">
        <v>21</v>
      </c>
      <c r="O1096">
        <v>2</v>
      </c>
      <c r="P1096">
        <v>73</v>
      </c>
      <c r="Q1096">
        <v>75</v>
      </c>
      <c r="R1096">
        <v>1389819.71</v>
      </c>
    </row>
    <row r="1097" spans="1:18" x14ac:dyDescent="0.35">
      <c r="A1097" s="1" t="s">
        <v>3218</v>
      </c>
      <c r="B1097" s="1" t="s">
        <v>23</v>
      </c>
      <c r="C1097" s="1" t="s">
        <v>24</v>
      </c>
      <c r="D1097">
        <v>3.7</v>
      </c>
      <c r="E1097">
        <v>82</v>
      </c>
      <c r="F1097">
        <v>35.42</v>
      </c>
      <c r="G1097">
        <v>2404</v>
      </c>
      <c r="H1097">
        <v>30946</v>
      </c>
      <c r="I1097">
        <v>1</v>
      </c>
      <c r="J1097">
        <v>319</v>
      </c>
      <c r="K1097">
        <v>141.91</v>
      </c>
      <c r="L1097">
        <v>4.8</v>
      </c>
      <c r="M1097">
        <v>9.1999999999999993</v>
      </c>
      <c r="N1097" s="1" t="s">
        <v>27</v>
      </c>
      <c r="O1097">
        <v>56</v>
      </c>
      <c r="P1097">
        <v>80</v>
      </c>
      <c r="Q1097">
        <v>136</v>
      </c>
      <c r="R1097">
        <v>654680.78</v>
      </c>
    </row>
    <row r="1098" spans="1:18" x14ac:dyDescent="0.35">
      <c r="A1098" s="1" t="s">
        <v>3219</v>
      </c>
      <c r="B1098" s="1" t="s">
        <v>23</v>
      </c>
      <c r="C1098" s="1" t="s">
        <v>26</v>
      </c>
      <c r="D1098">
        <v>4.8</v>
      </c>
      <c r="E1098">
        <v>79</v>
      </c>
      <c r="F1098">
        <v>54.91</v>
      </c>
      <c r="G1098">
        <v>2863</v>
      </c>
      <c r="H1098">
        <v>38088</v>
      </c>
      <c r="I1098">
        <v>19</v>
      </c>
      <c r="J1098">
        <v>769</v>
      </c>
      <c r="K1098">
        <v>94.77</v>
      </c>
      <c r="L1098">
        <v>9.1999999999999993</v>
      </c>
      <c r="M1098">
        <v>1.6</v>
      </c>
      <c r="N1098" s="1" t="s">
        <v>27</v>
      </c>
      <c r="O1098">
        <v>66</v>
      </c>
      <c r="P1098">
        <v>17</v>
      </c>
      <c r="Q1098">
        <v>83</v>
      </c>
      <c r="R1098">
        <v>986692.34</v>
      </c>
    </row>
    <row r="1099" spans="1:18" x14ac:dyDescent="0.35">
      <c r="A1099" s="1" t="s">
        <v>3221</v>
      </c>
      <c r="B1099" s="1" t="s">
        <v>23</v>
      </c>
      <c r="C1099" s="1" t="s">
        <v>20</v>
      </c>
      <c r="D1099">
        <v>4.9000000000000004</v>
      </c>
      <c r="E1099">
        <v>78</v>
      </c>
      <c r="F1099">
        <v>71.48</v>
      </c>
      <c r="G1099">
        <v>5733</v>
      </c>
      <c r="H1099">
        <v>65666</v>
      </c>
      <c r="I1099">
        <v>6</v>
      </c>
      <c r="J1099">
        <v>787</v>
      </c>
      <c r="K1099">
        <v>175.11</v>
      </c>
      <c r="L1099">
        <v>6.7</v>
      </c>
      <c r="M1099">
        <v>6.7</v>
      </c>
      <c r="N1099" s="1" t="s">
        <v>27</v>
      </c>
      <c r="O1099">
        <v>47</v>
      </c>
      <c r="P1099">
        <v>75</v>
      </c>
      <c r="Q1099">
        <v>122</v>
      </c>
      <c r="R1099">
        <v>1255898.72</v>
      </c>
    </row>
    <row r="1100" spans="1:18" x14ac:dyDescent="0.35">
      <c r="A1100" s="1" t="s">
        <v>3222</v>
      </c>
      <c r="B1100" s="1" t="s">
        <v>23</v>
      </c>
      <c r="C1100" s="1" t="s">
        <v>24</v>
      </c>
      <c r="D1100">
        <v>4.5999999999999996</v>
      </c>
      <c r="E1100">
        <v>90</v>
      </c>
      <c r="F1100">
        <v>28.09</v>
      </c>
      <c r="G1100">
        <v>6217</v>
      </c>
      <c r="H1100">
        <v>64384</v>
      </c>
      <c r="I1100">
        <v>8</v>
      </c>
      <c r="J1100">
        <v>766</v>
      </c>
      <c r="K1100">
        <v>290.95</v>
      </c>
      <c r="L1100">
        <v>3.2</v>
      </c>
      <c r="M1100">
        <v>9.4</v>
      </c>
      <c r="N1100" s="1" t="s">
        <v>27</v>
      </c>
      <c r="O1100">
        <v>88</v>
      </c>
      <c r="P1100">
        <v>1</v>
      </c>
      <c r="Q1100">
        <v>89</v>
      </c>
      <c r="R1100">
        <v>584530.61</v>
      </c>
    </row>
    <row r="1101" spans="1:18" x14ac:dyDescent="0.35">
      <c r="A1101" s="1" t="s">
        <v>3227</v>
      </c>
      <c r="B1101" s="1" t="s">
        <v>23</v>
      </c>
      <c r="C1101" s="1" t="s">
        <v>20</v>
      </c>
      <c r="D1101">
        <v>5</v>
      </c>
      <c r="E1101">
        <v>72</v>
      </c>
      <c r="F1101">
        <v>72.349999999999994</v>
      </c>
      <c r="G1101">
        <v>8574</v>
      </c>
      <c r="H1101">
        <v>90658</v>
      </c>
      <c r="I1101">
        <v>11</v>
      </c>
      <c r="J1101">
        <v>544</v>
      </c>
      <c r="K1101">
        <v>69.97</v>
      </c>
      <c r="L1101">
        <v>6</v>
      </c>
      <c r="M1101">
        <v>7.7</v>
      </c>
      <c r="N1101" s="1" t="s">
        <v>21</v>
      </c>
      <c r="O1101">
        <v>21</v>
      </c>
      <c r="P1101">
        <v>35</v>
      </c>
      <c r="Q1101">
        <v>56</v>
      </c>
      <c r="R1101">
        <v>1181198.3</v>
      </c>
    </row>
    <row r="1102" spans="1:18" x14ac:dyDescent="0.35">
      <c r="A1102" s="1" t="s">
        <v>3229</v>
      </c>
      <c r="B1102" s="1" t="s">
        <v>23</v>
      </c>
      <c r="C1102" s="1" t="s">
        <v>37</v>
      </c>
      <c r="D1102">
        <v>4.9000000000000004</v>
      </c>
      <c r="E1102">
        <v>83</v>
      </c>
      <c r="F1102">
        <v>60.11</v>
      </c>
      <c r="G1102">
        <v>2376</v>
      </c>
      <c r="H1102">
        <v>25821</v>
      </c>
      <c r="I1102">
        <v>17</v>
      </c>
      <c r="J1102">
        <v>441</v>
      </c>
      <c r="K1102">
        <v>266.43</v>
      </c>
      <c r="L1102">
        <v>2.9</v>
      </c>
      <c r="M1102">
        <v>7</v>
      </c>
      <c r="N1102" s="1" t="s">
        <v>27</v>
      </c>
      <c r="O1102">
        <v>9</v>
      </c>
      <c r="P1102">
        <v>22</v>
      </c>
      <c r="Q1102">
        <v>31</v>
      </c>
      <c r="R1102">
        <v>1122169.93</v>
      </c>
    </row>
    <row r="1103" spans="1:18" x14ac:dyDescent="0.35">
      <c r="A1103" s="1" t="s">
        <v>3230</v>
      </c>
      <c r="B1103" s="1" t="s">
        <v>23</v>
      </c>
      <c r="C1103" s="1" t="s">
        <v>24</v>
      </c>
      <c r="D1103">
        <v>4.5999999999999996</v>
      </c>
      <c r="E1103">
        <v>76</v>
      </c>
      <c r="F1103">
        <v>31.11</v>
      </c>
      <c r="G1103">
        <v>3156</v>
      </c>
      <c r="H1103">
        <v>34768</v>
      </c>
      <c r="I1103">
        <v>9</v>
      </c>
      <c r="J1103">
        <v>563</v>
      </c>
      <c r="K1103">
        <v>263.86</v>
      </c>
      <c r="L1103">
        <v>5.9</v>
      </c>
      <c r="M1103">
        <v>5.7</v>
      </c>
      <c r="N1103" s="1" t="s">
        <v>21</v>
      </c>
      <c r="O1103">
        <v>54</v>
      </c>
      <c r="P1103">
        <v>52</v>
      </c>
      <c r="Q1103">
        <v>106</v>
      </c>
      <c r="R1103">
        <v>543490.9</v>
      </c>
    </row>
    <row r="1104" spans="1:18" x14ac:dyDescent="0.35">
      <c r="A1104" s="1" t="s">
        <v>3231</v>
      </c>
      <c r="B1104" s="1" t="s">
        <v>23</v>
      </c>
      <c r="C1104" s="1" t="s">
        <v>26</v>
      </c>
      <c r="D1104">
        <v>4.7</v>
      </c>
      <c r="E1104">
        <v>76</v>
      </c>
      <c r="F1104">
        <v>53.82</v>
      </c>
      <c r="G1104">
        <v>3417</v>
      </c>
      <c r="H1104">
        <v>34473</v>
      </c>
      <c r="I1104">
        <v>10</v>
      </c>
      <c r="J1104">
        <v>489</v>
      </c>
      <c r="K1104">
        <v>193.74</v>
      </c>
      <c r="L1104">
        <v>6.5</v>
      </c>
      <c r="M1104">
        <v>6.6</v>
      </c>
      <c r="N1104" s="1" t="s">
        <v>27</v>
      </c>
      <c r="O1104">
        <v>63</v>
      </c>
      <c r="P1104">
        <v>61</v>
      </c>
      <c r="Q1104">
        <v>124</v>
      </c>
      <c r="R1104">
        <v>926830.91</v>
      </c>
    </row>
    <row r="1105" spans="1:18" x14ac:dyDescent="0.35">
      <c r="A1105" s="1" t="s">
        <v>3236</v>
      </c>
      <c r="B1105" s="1" t="s">
        <v>23</v>
      </c>
      <c r="C1105" s="1" t="s">
        <v>42</v>
      </c>
      <c r="D1105">
        <v>4.7</v>
      </c>
      <c r="E1105">
        <v>80</v>
      </c>
      <c r="F1105">
        <v>41.65</v>
      </c>
      <c r="G1105">
        <v>2046</v>
      </c>
      <c r="H1105">
        <v>29356</v>
      </c>
      <c r="I1105">
        <v>14</v>
      </c>
      <c r="J1105">
        <v>246</v>
      </c>
      <c r="K1105">
        <v>231.62</v>
      </c>
      <c r="L1105">
        <v>4.5</v>
      </c>
      <c r="M1105">
        <v>7.2</v>
      </c>
      <c r="N1105" s="1" t="s">
        <v>27</v>
      </c>
      <c r="O1105">
        <v>34</v>
      </c>
      <c r="P1105">
        <v>50</v>
      </c>
      <c r="Q1105">
        <v>84</v>
      </c>
      <c r="R1105">
        <v>758085.4</v>
      </c>
    </row>
    <row r="1106" spans="1:18" x14ac:dyDescent="0.35">
      <c r="A1106" s="1" t="s">
        <v>3240</v>
      </c>
      <c r="B1106" s="1" t="s">
        <v>23</v>
      </c>
      <c r="C1106" s="1" t="s">
        <v>24</v>
      </c>
      <c r="D1106">
        <v>3.1</v>
      </c>
      <c r="E1106">
        <v>72</v>
      </c>
      <c r="F1106">
        <v>30.88</v>
      </c>
      <c r="G1106">
        <v>3581</v>
      </c>
      <c r="H1106">
        <v>42633</v>
      </c>
      <c r="I1106">
        <v>10</v>
      </c>
      <c r="J1106">
        <v>257</v>
      </c>
      <c r="K1106">
        <v>196.46</v>
      </c>
      <c r="L1106">
        <v>2.2000000000000002</v>
      </c>
      <c r="M1106">
        <v>2.6</v>
      </c>
      <c r="N1106" s="1" t="s">
        <v>21</v>
      </c>
      <c r="O1106">
        <v>2</v>
      </c>
      <c r="P1106">
        <v>41</v>
      </c>
      <c r="Q1106">
        <v>43</v>
      </c>
      <c r="R1106">
        <v>508660.83</v>
      </c>
    </row>
    <row r="1107" spans="1:18" x14ac:dyDescent="0.35">
      <c r="A1107" s="1" t="s">
        <v>3241</v>
      </c>
      <c r="B1107" s="1" t="s">
        <v>23</v>
      </c>
      <c r="C1107" s="1" t="s">
        <v>24</v>
      </c>
      <c r="D1107">
        <v>4.9000000000000004</v>
      </c>
      <c r="E1107">
        <v>79</v>
      </c>
      <c r="F1107">
        <v>26.48</v>
      </c>
      <c r="G1107">
        <v>2665</v>
      </c>
      <c r="H1107">
        <v>27308</v>
      </c>
      <c r="I1107">
        <v>4</v>
      </c>
      <c r="J1107">
        <v>678</v>
      </c>
      <c r="K1107">
        <v>163.4</v>
      </c>
      <c r="L1107">
        <v>3.3</v>
      </c>
      <c r="M1107">
        <v>5.9</v>
      </c>
      <c r="N1107" s="1" t="s">
        <v>27</v>
      </c>
      <c r="O1107">
        <v>5</v>
      </c>
      <c r="P1107">
        <v>70</v>
      </c>
      <c r="Q1107">
        <v>75</v>
      </c>
      <c r="R1107">
        <v>475435.38</v>
      </c>
    </row>
    <row r="1108" spans="1:18" x14ac:dyDescent="0.35">
      <c r="A1108" s="1" t="s">
        <v>3247</v>
      </c>
      <c r="B1108" s="1" t="s">
        <v>23</v>
      </c>
      <c r="C1108" s="1" t="s">
        <v>26</v>
      </c>
      <c r="D1108">
        <v>4.5999999999999996</v>
      </c>
      <c r="E1108">
        <v>79</v>
      </c>
      <c r="F1108">
        <v>46.59</v>
      </c>
      <c r="G1108">
        <v>4406</v>
      </c>
      <c r="H1108">
        <v>45926</v>
      </c>
      <c r="I1108">
        <v>11</v>
      </c>
      <c r="J1108">
        <v>833</v>
      </c>
      <c r="K1108">
        <v>242.72</v>
      </c>
      <c r="L1108">
        <v>4</v>
      </c>
      <c r="M1108">
        <v>1.7</v>
      </c>
      <c r="N1108" s="1" t="s">
        <v>21</v>
      </c>
      <c r="O1108">
        <v>59</v>
      </c>
      <c r="P1108">
        <v>4</v>
      </c>
      <c r="Q1108">
        <v>63</v>
      </c>
      <c r="R1108">
        <v>833410.06</v>
      </c>
    </row>
    <row r="1109" spans="1:18" x14ac:dyDescent="0.35">
      <c r="A1109" s="1" t="s">
        <v>3250</v>
      </c>
      <c r="B1109" s="1" t="s">
        <v>23</v>
      </c>
      <c r="C1109" s="1" t="s">
        <v>31</v>
      </c>
      <c r="D1109">
        <v>3.6</v>
      </c>
      <c r="E1109">
        <v>84</v>
      </c>
      <c r="F1109">
        <v>35.11</v>
      </c>
      <c r="G1109">
        <v>5948</v>
      </c>
      <c r="H1109">
        <v>62539</v>
      </c>
      <c r="I1109">
        <v>18</v>
      </c>
      <c r="J1109">
        <v>461</v>
      </c>
      <c r="K1109">
        <v>128.68</v>
      </c>
      <c r="L1109">
        <v>5.3</v>
      </c>
      <c r="M1109">
        <v>2.6</v>
      </c>
      <c r="N1109" s="1" t="s">
        <v>21</v>
      </c>
      <c r="O1109">
        <v>15</v>
      </c>
      <c r="P1109">
        <v>31</v>
      </c>
      <c r="Q1109">
        <v>46</v>
      </c>
      <c r="R1109">
        <v>682419.57</v>
      </c>
    </row>
    <row r="1110" spans="1:18" x14ac:dyDescent="0.35">
      <c r="A1110" s="1" t="s">
        <v>3251</v>
      </c>
      <c r="B1110" s="1" t="s">
        <v>23</v>
      </c>
      <c r="C1110" s="1" t="s">
        <v>24</v>
      </c>
      <c r="D1110">
        <v>3</v>
      </c>
      <c r="E1110">
        <v>75</v>
      </c>
      <c r="F1110">
        <v>33.82</v>
      </c>
      <c r="G1110">
        <v>3334</v>
      </c>
      <c r="H1110">
        <v>40945</v>
      </c>
      <c r="I1110">
        <v>1</v>
      </c>
      <c r="J1110">
        <v>143</v>
      </c>
      <c r="K1110">
        <v>261.88</v>
      </c>
      <c r="L1110">
        <v>7.9</v>
      </c>
      <c r="M1110">
        <v>9.6999999999999993</v>
      </c>
      <c r="N1110" s="1" t="s">
        <v>21</v>
      </c>
      <c r="O1110">
        <v>23</v>
      </c>
      <c r="P1110">
        <v>26</v>
      </c>
      <c r="Q1110">
        <v>49</v>
      </c>
      <c r="R1110">
        <v>574284.93000000005</v>
      </c>
    </row>
    <row r="1111" spans="1:18" x14ac:dyDescent="0.35">
      <c r="A1111" s="1" t="s">
        <v>3254</v>
      </c>
      <c r="B1111" s="1" t="s">
        <v>23</v>
      </c>
      <c r="C1111" s="1" t="s">
        <v>37</v>
      </c>
      <c r="D1111">
        <v>4.3</v>
      </c>
      <c r="E1111">
        <v>89</v>
      </c>
      <c r="F1111">
        <v>64.61</v>
      </c>
      <c r="G1111">
        <v>5507</v>
      </c>
      <c r="H1111">
        <v>60690</v>
      </c>
      <c r="I1111">
        <v>13</v>
      </c>
      <c r="J1111">
        <v>973</v>
      </c>
      <c r="K1111">
        <v>131.18</v>
      </c>
      <c r="L1111">
        <v>5.4</v>
      </c>
      <c r="M1111">
        <v>7.1</v>
      </c>
      <c r="N1111" s="1" t="s">
        <v>27</v>
      </c>
      <c r="O1111">
        <v>42</v>
      </c>
      <c r="P1111">
        <v>76</v>
      </c>
      <c r="Q1111">
        <v>118</v>
      </c>
      <c r="R1111">
        <v>1299428.49</v>
      </c>
    </row>
    <row r="1112" spans="1:18" x14ac:dyDescent="0.35">
      <c r="A1112" s="1" t="s">
        <v>3260</v>
      </c>
      <c r="B1112" s="1" t="s">
        <v>23</v>
      </c>
      <c r="C1112" s="1" t="s">
        <v>42</v>
      </c>
      <c r="D1112">
        <v>3.1</v>
      </c>
      <c r="E1112">
        <v>89</v>
      </c>
      <c r="F1112">
        <v>37.020000000000003</v>
      </c>
      <c r="G1112">
        <v>5450</v>
      </c>
      <c r="H1112">
        <v>55126</v>
      </c>
      <c r="I1112">
        <v>17</v>
      </c>
      <c r="J1112">
        <v>976</v>
      </c>
      <c r="K1112">
        <v>157.21</v>
      </c>
      <c r="L1112">
        <v>6.7</v>
      </c>
      <c r="M1112">
        <v>9.6</v>
      </c>
      <c r="N1112" s="1" t="s">
        <v>27</v>
      </c>
      <c r="O1112">
        <v>53</v>
      </c>
      <c r="P1112">
        <v>58</v>
      </c>
      <c r="Q1112">
        <v>111</v>
      </c>
      <c r="R1112">
        <v>763699.34</v>
      </c>
    </row>
    <row r="1113" spans="1:18" x14ac:dyDescent="0.35">
      <c r="A1113" s="1" t="s">
        <v>3263</v>
      </c>
      <c r="B1113" s="1" t="s">
        <v>23</v>
      </c>
      <c r="C1113" s="1" t="s">
        <v>20</v>
      </c>
      <c r="D1113">
        <v>3.1</v>
      </c>
      <c r="E1113">
        <v>73</v>
      </c>
      <c r="F1113">
        <v>70.95</v>
      </c>
      <c r="G1113">
        <v>3466</v>
      </c>
      <c r="H1113">
        <v>38561</v>
      </c>
      <c r="I1113">
        <v>19</v>
      </c>
      <c r="J1113">
        <v>274</v>
      </c>
      <c r="K1113">
        <v>271.08</v>
      </c>
      <c r="L1113">
        <v>6.7</v>
      </c>
      <c r="M1113">
        <v>1.4</v>
      </c>
      <c r="N1113" s="1" t="s">
        <v>27</v>
      </c>
      <c r="O1113">
        <v>18</v>
      </c>
      <c r="P1113">
        <v>67</v>
      </c>
      <c r="Q1113">
        <v>85</v>
      </c>
      <c r="R1113">
        <v>1171033.45</v>
      </c>
    </row>
    <row r="1114" spans="1:18" x14ac:dyDescent="0.35">
      <c r="A1114" s="1" t="s">
        <v>3264</v>
      </c>
      <c r="B1114" s="1" t="s">
        <v>23</v>
      </c>
      <c r="C1114" s="1" t="s">
        <v>37</v>
      </c>
      <c r="D1114">
        <v>4.5999999999999996</v>
      </c>
      <c r="E1114">
        <v>80</v>
      </c>
      <c r="F1114">
        <v>58.22</v>
      </c>
      <c r="G1114">
        <v>7033</v>
      </c>
      <c r="H1114">
        <v>75983</v>
      </c>
      <c r="I1114">
        <v>9</v>
      </c>
      <c r="J1114">
        <v>218</v>
      </c>
      <c r="K1114">
        <v>132.66999999999999</v>
      </c>
      <c r="L1114">
        <v>4</v>
      </c>
      <c r="M1114">
        <v>4.5</v>
      </c>
      <c r="N1114" s="1" t="s">
        <v>21</v>
      </c>
      <c r="O1114">
        <v>79</v>
      </c>
      <c r="P1114">
        <v>51</v>
      </c>
      <c r="Q1114">
        <v>130</v>
      </c>
      <c r="R1114">
        <v>1055617.6499999999</v>
      </c>
    </row>
    <row r="1115" spans="1:18" x14ac:dyDescent="0.35">
      <c r="A1115" s="1" t="s">
        <v>3270</v>
      </c>
      <c r="B1115" s="1" t="s">
        <v>23</v>
      </c>
      <c r="C1115" s="1" t="s">
        <v>37</v>
      </c>
      <c r="D1115">
        <v>3.9</v>
      </c>
      <c r="E1115">
        <v>87</v>
      </c>
      <c r="F1115">
        <v>64.8</v>
      </c>
      <c r="G1115">
        <v>4774</v>
      </c>
      <c r="H1115">
        <v>54965</v>
      </c>
      <c r="I1115">
        <v>3</v>
      </c>
      <c r="J1115">
        <v>696</v>
      </c>
      <c r="K1115">
        <v>81.16</v>
      </c>
      <c r="L1115">
        <v>7</v>
      </c>
      <c r="M1115">
        <v>2.7</v>
      </c>
      <c r="N1115" s="1" t="s">
        <v>21</v>
      </c>
      <c r="O1115">
        <v>13</v>
      </c>
      <c r="P1115">
        <v>11</v>
      </c>
      <c r="Q1115">
        <v>24</v>
      </c>
      <c r="R1115">
        <v>1255340.8500000001</v>
      </c>
    </row>
    <row r="1116" spans="1:18" x14ac:dyDescent="0.35">
      <c r="A1116" s="1" t="s">
        <v>3271</v>
      </c>
      <c r="B1116" s="1" t="s">
        <v>23</v>
      </c>
      <c r="C1116" s="1" t="s">
        <v>31</v>
      </c>
      <c r="D1116">
        <v>4.0999999999999996</v>
      </c>
      <c r="E1116">
        <v>85</v>
      </c>
      <c r="F1116">
        <v>40.93</v>
      </c>
      <c r="G1116">
        <v>4478</v>
      </c>
      <c r="H1116">
        <v>48693</v>
      </c>
      <c r="I1116">
        <v>17</v>
      </c>
      <c r="J1116">
        <v>655</v>
      </c>
      <c r="K1116">
        <v>194.53</v>
      </c>
      <c r="L1116">
        <v>7.3</v>
      </c>
      <c r="M1116">
        <v>8.3000000000000007</v>
      </c>
      <c r="N1116" s="1" t="s">
        <v>21</v>
      </c>
      <c r="O1116">
        <v>73</v>
      </c>
      <c r="P1116">
        <v>68</v>
      </c>
      <c r="Q1116">
        <v>141</v>
      </c>
      <c r="R1116">
        <v>802944.73</v>
      </c>
    </row>
    <row r="1117" spans="1:18" x14ac:dyDescent="0.35">
      <c r="A1117" s="1" t="s">
        <v>3278</v>
      </c>
      <c r="B1117" s="1" t="s">
        <v>23</v>
      </c>
      <c r="C1117" s="1" t="s">
        <v>24</v>
      </c>
      <c r="D1117">
        <v>4.2</v>
      </c>
      <c r="E1117">
        <v>76</v>
      </c>
      <c r="F1117">
        <v>25.62</v>
      </c>
      <c r="G1117">
        <v>2485</v>
      </c>
      <c r="H1117">
        <v>33473</v>
      </c>
      <c r="I1117">
        <v>8</v>
      </c>
      <c r="J1117">
        <v>719</v>
      </c>
      <c r="K1117">
        <v>172.16</v>
      </c>
      <c r="L1117">
        <v>3.5</v>
      </c>
      <c r="M1117">
        <v>6.5</v>
      </c>
      <c r="N1117" s="1" t="s">
        <v>27</v>
      </c>
      <c r="O1117">
        <v>56</v>
      </c>
      <c r="P1117">
        <v>42</v>
      </c>
      <c r="Q1117">
        <v>98</v>
      </c>
      <c r="R1117">
        <v>448769.19</v>
      </c>
    </row>
    <row r="1118" spans="1:18" x14ac:dyDescent="0.35">
      <c r="A1118" s="1" t="s">
        <v>3279</v>
      </c>
      <c r="B1118" s="1" t="s">
        <v>23</v>
      </c>
      <c r="C1118" s="1" t="s">
        <v>20</v>
      </c>
      <c r="D1118">
        <v>4.9000000000000004</v>
      </c>
      <c r="E1118">
        <v>75</v>
      </c>
      <c r="F1118">
        <v>70.22</v>
      </c>
      <c r="G1118">
        <v>3519</v>
      </c>
      <c r="H1118">
        <v>39351</v>
      </c>
      <c r="I1118">
        <v>12</v>
      </c>
      <c r="J1118">
        <v>560</v>
      </c>
      <c r="K1118">
        <v>54.08</v>
      </c>
      <c r="L1118">
        <v>2.8</v>
      </c>
      <c r="M1118">
        <v>4.2</v>
      </c>
      <c r="N1118" s="1" t="s">
        <v>27</v>
      </c>
      <c r="O1118">
        <v>10</v>
      </c>
      <c r="P1118">
        <v>25</v>
      </c>
      <c r="Q1118">
        <v>35</v>
      </c>
      <c r="R1118">
        <v>1179687.25</v>
      </c>
    </row>
    <row r="1119" spans="1:18" x14ac:dyDescent="0.35">
      <c r="A1119" s="1" t="s">
        <v>3285</v>
      </c>
      <c r="B1119" s="1" t="s">
        <v>23</v>
      </c>
      <c r="C1119" s="1" t="s">
        <v>42</v>
      </c>
      <c r="D1119">
        <v>3.8</v>
      </c>
      <c r="E1119">
        <v>78</v>
      </c>
      <c r="F1119">
        <v>43.24</v>
      </c>
      <c r="G1119">
        <v>2120</v>
      </c>
      <c r="H1119">
        <v>22017</v>
      </c>
      <c r="I1119">
        <v>18</v>
      </c>
      <c r="J1119">
        <v>411</v>
      </c>
      <c r="K1119">
        <v>277.2</v>
      </c>
      <c r="L1119">
        <v>8.6999999999999993</v>
      </c>
      <c r="M1119">
        <v>9.4</v>
      </c>
      <c r="N1119" s="1" t="s">
        <v>27</v>
      </c>
      <c r="O1119">
        <v>5</v>
      </c>
      <c r="P1119">
        <v>1</v>
      </c>
      <c r="Q1119">
        <v>6</v>
      </c>
      <c r="R1119">
        <v>771037.97</v>
      </c>
    </row>
    <row r="1120" spans="1:18" x14ac:dyDescent="0.35">
      <c r="A1120" s="1" t="s">
        <v>3290</v>
      </c>
      <c r="B1120" s="1" t="s">
        <v>23</v>
      </c>
      <c r="C1120" s="1" t="s">
        <v>31</v>
      </c>
      <c r="D1120">
        <v>3.2</v>
      </c>
      <c r="E1120">
        <v>70</v>
      </c>
      <c r="F1120">
        <v>36.46</v>
      </c>
      <c r="G1120">
        <v>3263</v>
      </c>
      <c r="H1120">
        <v>34573</v>
      </c>
      <c r="I1120">
        <v>4</v>
      </c>
      <c r="J1120">
        <v>317</v>
      </c>
      <c r="K1120">
        <v>109.7</v>
      </c>
      <c r="L1120">
        <v>1.4</v>
      </c>
      <c r="M1120">
        <v>8.3000000000000007</v>
      </c>
      <c r="N1120" s="1" t="s">
        <v>21</v>
      </c>
      <c r="O1120">
        <v>28</v>
      </c>
      <c r="P1120">
        <v>6</v>
      </c>
      <c r="Q1120">
        <v>34</v>
      </c>
      <c r="R1120">
        <v>576278.59</v>
      </c>
    </row>
    <row r="1121" spans="1:18" x14ac:dyDescent="0.35">
      <c r="A1121" s="1" t="s">
        <v>3292</v>
      </c>
      <c r="B1121" s="1" t="s">
        <v>23</v>
      </c>
      <c r="C1121" s="1" t="s">
        <v>42</v>
      </c>
      <c r="D1121">
        <v>4.8</v>
      </c>
      <c r="E1121">
        <v>81</v>
      </c>
      <c r="F1121">
        <v>41.31</v>
      </c>
      <c r="G1121">
        <v>6569</v>
      </c>
      <c r="H1121">
        <v>68907</v>
      </c>
      <c r="I1121">
        <v>5</v>
      </c>
      <c r="J1121">
        <v>93</v>
      </c>
      <c r="K1121">
        <v>111.96</v>
      </c>
      <c r="L1121">
        <v>5.9</v>
      </c>
      <c r="M1121">
        <v>7.4</v>
      </c>
      <c r="N1121" s="1" t="s">
        <v>27</v>
      </c>
      <c r="O1121">
        <v>73</v>
      </c>
      <c r="P1121">
        <v>39</v>
      </c>
      <c r="Q1121">
        <v>112</v>
      </c>
      <c r="R1121">
        <v>762559.66</v>
      </c>
    </row>
    <row r="1122" spans="1:18" x14ac:dyDescent="0.35">
      <c r="A1122" s="1" t="s">
        <v>3293</v>
      </c>
      <c r="B1122" s="1" t="s">
        <v>23</v>
      </c>
      <c r="C1122" s="1" t="s">
        <v>37</v>
      </c>
      <c r="D1122">
        <v>3</v>
      </c>
      <c r="E1122">
        <v>73</v>
      </c>
      <c r="F1122">
        <v>56.75</v>
      </c>
      <c r="G1122">
        <v>4726</v>
      </c>
      <c r="H1122">
        <v>51470</v>
      </c>
      <c r="I1122">
        <v>10</v>
      </c>
      <c r="J1122">
        <v>327</v>
      </c>
      <c r="K1122">
        <v>170.25</v>
      </c>
      <c r="L1122">
        <v>6.1</v>
      </c>
      <c r="M1122">
        <v>3.7</v>
      </c>
      <c r="N1122" s="1" t="s">
        <v>21</v>
      </c>
      <c r="O1122">
        <v>18</v>
      </c>
      <c r="P1122">
        <v>26</v>
      </c>
      <c r="Q1122">
        <v>44</v>
      </c>
      <c r="R1122">
        <v>934975.75</v>
      </c>
    </row>
    <row r="1123" spans="1:18" x14ac:dyDescent="0.35">
      <c r="A1123" s="1" t="s">
        <v>3294</v>
      </c>
      <c r="B1123" s="1" t="s">
        <v>23</v>
      </c>
      <c r="C1123" s="1" t="s">
        <v>20</v>
      </c>
      <c r="D1123">
        <v>4.7</v>
      </c>
      <c r="E1123">
        <v>85</v>
      </c>
      <c r="F1123">
        <v>70.69</v>
      </c>
      <c r="G1123">
        <v>3266</v>
      </c>
      <c r="H1123">
        <v>34924</v>
      </c>
      <c r="I1123">
        <v>9</v>
      </c>
      <c r="J1123">
        <v>188</v>
      </c>
      <c r="K1123">
        <v>164.5</v>
      </c>
      <c r="L1123">
        <v>4</v>
      </c>
      <c r="M1123">
        <v>6.3</v>
      </c>
      <c r="N1123" s="1" t="s">
        <v>21</v>
      </c>
      <c r="O1123">
        <v>67</v>
      </c>
      <c r="P1123">
        <v>76</v>
      </c>
      <c r="Q1123">
        <v>143</v>
      </c>
      <c r="R1123">
        <v>1347174.22</v>
      </c>
    </row>
    <row r="1124" spans="1:18" x14ac:dyDescent="0.35">
      <c r="A1124" s="1" t="s">
        <v>3297</v>
      </c>
      <c r="B1124" s="1" t="s">
        <v>23</v>
      </c>
      <c r="C1124" s="1" t="s">
        <v>37</v>
      </c>
      <c r="D1124">
        <v>4.4000000000000004</v>
      </c>
      <c r="E1124">
        <v>86</v>
      </c>
      <c r="F1124">
        <v>57.17</v>
      </c>
      <c r="G1124">
        <v>6178</v>
      </c>
      <c r="H1124">
        <v>61767</v>
      </c>
      <c r="I1124">
        <v>14</v>
      </c>
      <c r="J1124">
        <v>286</v>
      </c>
      <c r="K1124">
        <v>218.16</v>
      </c>
      <c r="L1124">
        <v>9.3000000000000007</v>
      </c>
      <c r="M1124">
        <v>1.8</v>
      </c>
      <c r="N1124" s="1" t="s">
        <v>27</v>
      </c>
      <c r="O1124">
        <v>69</v>
      </c>
      <c r="P1124">
        <v>3</v>
      </c>
      <c r="Q1124">
        <v>72</v>
      </c>
      <c r="R1124">
        <v>1113333.3700000001</v>
      </c>
    </row>
    <row r="1125" spans="1:18" x14ac:dyDescent="0.35">
      <c r="A1125" s="1" t="s">
        <v>3299</v>
      </c>
      <c r="B1125" s="1" t="s">
        <v>23</v>
      </c>
      <c r="C1125" s="1" t="s">
        <v>24</v>
      </c>
      <c r="D1125">
        <v>4.3</v>
      </c>
      <c r="E1125">
        <v>84</v>
      </c>
      <c r="F1125">
        <v>26.65</v>
      </c>
      <c r="G1125">
        <v>8374</v>
      </c>
      <c r="H1125">
        <v>86698</v>
      </c>
      <c r="I1125">
        <v>17</v>
      </c>
      <c r="J1125">
        <v>219</v>
      </c>
      <c r="K1125">
        <v>180.65</v>
      </c>
      <c r="L1125">
        <v>6.3</v>
      </c>
      <c r="M1125">
        <v>8.3000000000000007</v>
      </c>
      <c r="N1125" s="1" t="s">
        <v>21</v>
      </c>
      <c r="O1125">
        <v>67</v>
      </c>
      <c r="P1125">
        <v>25</v>
      </c>
      <c r="Q1125">
        <v>92</v>
      </c>
      <c r="R1125">
        <v>534339.1</v>
      </c>
    </row>
    <row r="1126" spans="1:18" x14ac:dyDescent="0.35">
      <c r="A1126" s="1" t="s">
        <v>3301</v>
      </c>
      <c r="B1126" s="1" t="s">
        <v>23</v>
      </c>
      <c r="C1126" s="1" t="s">
        <v>42</v>
      </c>
      <c r="D1126">
        <v>3.6</v>
      </c>
      <c r="E1126">
        <v>82</v>
      </c>
      <c r="F1126">
        <v>41.53</v>
      </c>
      <c r="G1126">
        <v>5094</v>
      </c>
      <c r="H1126">
        <v>55453</v>
      </c>
      <c r="I1126">
        <v>18</v>
      </c>
      <c r="J1126">
        <v>166</v>
      </c>
      <c r="K1126">
        <v>238.02</v>
      </c>
      <c r="L1126">
        <v>2.1</v>
      </c>
      <c r="M1126">
        <v>5</v>
      </c>
      <c r="N1126" s="1" t="s">
        <v>27</v>
      </c>
      <c r="O1126">
        <v>26</v>
      </c>
      <c r="P1126">
        <v>19</v>
      </c>
      <c r="Q1126">
        <v>45</v>
      </c>
      <c r="R1126">
        <v>779960.24</v>
      </c>
    </row>
    <row r="1127" spans="1:18" x14ac:dyDescent="0.35">
      <c r="A1127" s="1" t="s">
        <v>3305</v>
      </c>
      <c r="B1127" s="1" t="s">
        <v>23</v>
      </c>
      <c r="C1127" s="1" t="s">
        <v>24</v>
      </c>
      <c r="D1127">
        <v>3.7</v>
      </c>
      <c r="E1127">
        <v>71</v>
      </c>
      <c r="F1127">
        <v>28.48</v>
      </c>
      <c r="G1127">
        <v>3200</v>
      </c>
      <c r="H1127">
        <v>31480</v>
      </c>
      <c r="I1127">
        <v>19</v>
      </c>
      <c r="J1127">
        <v>897</v>
      </c>
      <c r="K1127">
        <v>83.36</v>
      </c>
      <c r="L1127">
        <v>5.9</v>
      </c>
      <c r="M1127">
        <v>8.6</v>
      </c>
      <c r="N1127" s="1" t="s">
        <v>21</v>
      </c>
      <c r="O1127">
        <v>39</v>
      </c>
      <c r="P1127">
        <v>63</v>
      </c>
      <c r="Q1127">
        <v>102</v>
      </c>
      <c r="R1127">
        <v>480158.48</v>
      </c>
    </row>
    <row r="1128" spans="1:18" x14ac:dyDescent="0.35">
      <c r="A1128" s="1" t="s">
        <v>3316</v>
      </c>
      <c r="B1128" s="1" t="s">
        <v>23</v>
      </c>
      <c r="C1128" s="1" t="s">
        <v>31</v>
      </c>
      <c r="D1128">
        <v>3.7</v>
      </c>
      <c r="E1128">
        <v>76</v>
      </c>
      <c r="F1128">
        <v>32.44</v>
      </c>
      <c r="G1128">
        <v>1849</v>
      </c>
      <c r="H1128">
        <v>17586</v>
      </c>
      <c r="I1128">
        <v>13</v>
      </c>
      <c r="J1128">
        <v>626</v>
      </c>
      <c r="K1128">
        <v>214.69</v>
      </c>
      <c r="L1128">
        <v>8.9</v>
      </c>
      <c r="M1128">
        <v>9.5</v>
      </c>
      <c r="N1128" s="1" t="s">
        <v>27</v>
      </c>
      <c r="O1128">
        <v>40</v>
      </c>
      <c r="P1128">
        <v>72</v>
      </c>
      <c r="Q1128">
        <v>112</v>
      </c>
      <c r="R1128">
        <v>570669.43999999994</v>
      </c>
    </row>
    <row r="1129" spans="1:18" x14ac:dyDescent="0.35">
      <c r="A1129" s="1" t="s">
        <v>3324</v>
      </c>
      <c r="B1129" s="1" t="s">
        <v>23</v>
      </c>
      <c r="C1129" s="1" t="s">
        <v>42</v>
      </c>
      <c r="D1129">
        <v>3.1</v>
      </c>
      <c r="E1129">
        <v>86</v>
      </c>
      <c r="F1129">
        <v>43.81</v>
      </c>
      <c r="G1129">
        <v>1639</v>
      </c>
      <c r="H1129">
        <v>15582</v>
      </c>
      <c r="I1129">
        <v>16</v>
      </c>
      <c r="J1129">
        <v>452</v>
      </c>
      <c r="K1129">
        <v>93.18</v>
      </c>
      <c r="L1129">
        <v>8.6999999999999993</v>
      </c>
      <c r="M1129">
        <v>1.1000000000000001</v>
      </c>
      <c r="N1129" s="1" t="s">
        <v>27</v>
      </c>
      <c r="O1129">
        <v>67</v>
      </c>
      <c r="P1129">
        <v>22</v>
      </c>
      <c r="Q1129">
        <v>89</v>
      </c>
      <c r="R1129">
        <v>854058.23</v>
      </c>
    </row>
    <row r="1130" spans="1:18" x14ac:dyDescent="0.35">
      <c r="A1130" s="1" t="s">
        <v>3325</v>
      </c>
      <c r="B1130" s="1" t="s">
        <v>23</v>
      </c>
      <c r="C1130" s="1" t="s">
        <v>20</v>
      </c>
      <c r="D1130">
        <v>5</v>
      </c>
      <c r="E1130">
        <v>84</v>
      </c>
      <c r="F1130">
        <v>68.28</v>
      </c>
      <c r="G1130">
        <v>4868</v>
      </c>
      <c r="H1130">
        <v>58340</v>
      </c>
      <c r="I1130">
        <v>2</v>
      </c>
      <c r="J1130">
        <v>271</v>
      </c>
      <c r="K1130">
        <v>228.42</v>
      </c>
      <c r="L1130">
        <v>1.8</v>
      </c>
      <c r="M1130">
        <v>2.2999999999999998</v>
      </c>
      <c r="N1130" s="1" t="s">
        <v>27</v>
      </c>
      <c r="O1130">
        <v>20</v>
      </c>
      <c r="P1130">
        <v>64</v>
      </c>
      <c r="Q1130">
        <v>84</v>
      </c>
      <c r="R1130">
        <v>1276625.3999999999</v>
      </c>
    </row>
    <row r="1131" spans="1:18" x14ac:dyDescent="0.35">
      <c r="A1131" s="1" t="s">
        <v>3331</v>
      </c>
      <c r="B1131" s="1" t="s">
        <v>23</v>
      </c>
      <c r="C1131" s="1" t="s">
        <v>31</v>
      </c>
      <c r="D1131">
        <v>4.8</v>
      </c>
      <c r="E1131">
        <v>90</v>
      </c>
      <c r="F1131">
        <v>36.25</v>
      </c>
      <c r="G1131">
        <v>5471</v>
      </c>
      <c r="H1131">
        <v>64456</v>
      </c>
      <c r="I1131">
        <v>5</v>
      </c>
      <c r="J1131">
        <v>268</v>
      </c>
      <c r="K1131">
        <v>128.44999999999999</v>
      </c>
      <c r="L1131">
        <v>1.2</v>
      </c>
      <c r="M1131">
        <v>2.7</v>
      </c>
      <c r="N1131" s="1" t="s">
        <v>21</v>
      </c>
      <c r="O1131">
        <v>83</v>
      </c>
      <c r="P1131">
        <v>86</v>
      </c>
      <c r="Q1131">
        <v>169</v>
      </c>
      <c r="R1131">
        <v>739529.05</v>
      </c>
    </row>
    <row r="1132" spans="1:18" x14ac:dyDescent="0.35">
      <c r="A1132" s="1" t="s">
        <v>3338</v>
      </c>
      <c r="B1132" s="1" t="s">
        <v>23</v>
      </c>
      <c r="C1132" s="1" t="s">
        <v>31</v>
      </c>
      <c r="D1132">
        <v>4.9000000000000004</v>
      </c>
      <c r="E1132">
        <v>83</v>
      </c>
      <c r="F1132">
        <v>32.94</v>
      </c>
      <c r="G1132">
        <v>5294</v>
      </c>
      <c r="H1132">
        <v>57510</v>
      </c>
      <c r="I1132">
        <v>11</v>
      </c>
      <c r="J1132">
        <v>648</v>
      </c>
      <c r="K1132">
        <v>138.36000000000001</v>
      </c>
      <c r="L1132">
        <v>8.1</v>
      </c>
      <c r="M1132">
        <v>8.9</v>
      </c>
      <c r="N1132" s="1" t="s">
        <v>27</v>
      </c>
      <c r="O1132">
        <v>27</v>
      </c>
      <c r="P1132">
        <v>44</v>
      </c>
      <c r="Q1132">
        <v>71</v>
      </c>
      <c r="R1132">
        <v>632701.62</v>
      </c>
    </row>
    <row r="1133" spans="1:18" x14ac:dyDescent="0.35">
      <c r="A1133" s="1" t="s">
        <v>3339</v>
      </c>
      <c r="B1133" s="1" t="s">
        <v>23</v>
      </c>
      <c r="C1133" s="1" t="s">
        <v>26</v>
      </c>
      <c r="D1133">
        <v>3.5</v>
      </c>
      <c r="E1133">
        <v>76</v>
      </c>
      <c r="F1133">
        <v>47.94</v>
      </c>
      <c r="G1133">
        <v>3239</v>
      </c>
      <c r="H1133">
        <v>31576</v>
      </c>
      <c r="I1133">
        <v>18</v>
      </c>
      <c r="J1133">
        <v>641</v>
      </c>
      <c r="K1133">
        <v>115.36</v>
      </c>
      <c r="L1133">
        <v>4.5</v>
      </c>
      <c r="M1133">
        <v>9.6</v>
      </c>
      <c r="N1133" s="1" t="s">
        <v>27</v>
      </c>
      <c r="O1133">
        <v>26</v>
      </c>
      <c r="P1133">
        <v>31</v>
      </c>
      <c r="Q1133">
        <v>57</v>
      </c>
      <c r="R1133">
        <v>833415.24</v>
      </c>
    </row>
    <row r="1134" spans="1:18" x14ac:dyDescent="0.35">
      <c r="A1134" s="1" t="s">
        <v>3343</v>
      </c>
      <c r="B1134" s="1" t="s">
        <v>23</v>
      </c>
      <c r="C1134" s="1" t="s">
        <v>20</v>
      </c>
      <c r="D1134">
        <v>3</v>
      </c>
      <c r="E1134">
        <v>87</v>
      </c>
      <c r="F1134">
        <v>71.709999999999994</v>
      </c>
      <c r="G1134">
        <v>3958</v>
      </c>
      <c r="H1134">
        <v>37653</v>
      </c>
      <c r="I1134">
        <v>7</v>
      </c>
      <c r="J1134">
        <v>528</v>
      </c>
      <c r="K1134">
        <v>192</v>
      </c>
      <c r="L1134">
        <v>7.6</v>
      </c>
      <c r="M1134">
        <v>2.9</v>
      </c>
      <c r="N1134" s="1" t="s">
        <v>21</v>
      </c>
      <c r="O1134">
        <v>21</v>
      </c>
      <c r="P1134">
        <v>81</v>
      </c>
      <c r="Q1134">
        <v>102</v>
      </c>
      <c r="R1134">
        <v>1394730.7</v>
      </c>
    </row>
    <row r="1135" spans="1:18" x14ac:dyDescent="0.35">
      <c r="A1135" s="1" t="s">
        <v>3346</v>
      </c>
      <c r="B1135" s="1" t="s">
        <v>23</v>
      </c>
      <c r="C1135" s="1" t="s">
        <v>42</v>
      </c>
      <c r="D1135">
        <v>3.8</v>
      </c>
      <c r="E1135">
        <v>90</v>
      </c>
      <c r="F1135">
        <v>42.19</v>
      </c>
      <c r="G1135">
        <v>3980</v>
      </c>
      <c r="H1135">
        <v>47014</v>
      </c>
      <c r="I1135">
        <v>14</v>
      </c>
      <c r="J1135">
        <v>741</v>
      </c>
      <c r="K1135">
        <v>130.16999999999999</v>
      </c>
      <c r="L1135">
        <v>6.1</v>
      </c>
      <c r="M1135">
        <v>1.4</v>
      </c>
      <c r="N1135" s="1" t="s">
        <v>27</v>
      </c>
      <c r="O1135">
        <v>10</v>
      </c>
      <c r="P1135">
        <v>65</v>
      </c>
      <c r="Q1135">
        <v>75</v>
      </c>
      <c r="R1135">
        <v>862281.85</v>
      </c>
    </row>
    <row r="1136" spans="1:18" x14ac:dyDescent="0.35">
      <c r="A1136" s="1" t="s">
        <v>3351</v>
      </c>
      <c r="B1136" s="1" t="s">
        <v>23</v>
      </c>
      <c r="C1136" s="1" t="s">
        <v>37</v>
      </c>
      <c r="D1136">
        <v>4.7</v>
      </c>
      <c r="E1136">
        <v>78</v>
      </c>
      <c r="F1136">
        <v>65.92</v>
      </c>
      <c r="G1136">
        <v>7516</v>
      </c>
      <c r="H1136">
        <v>77029</v>
      </c>
      <c r="I1136">
        <v>3</v>
      </c>
      <c r="J1136">
        <v>529</v>
      </c>
      <c r="K1136">
        <v>200.17</v>
      </c>
      <c r="L1136">
        <v>3.7</v>
      </c>
      <c r="M1136">
        <v>7.3</v>
      </c>
      <c r="N1136" s="1" t="s">
        <v>21</v>
      </c>
      <c r="O1136">
        <v>58</v>
      </c>
      <c r="P1136">
        <v>76</v>
      </c>
      <c r="Q1136">
        <v>134</v>
      </c>
      <c r="R1136">
        <v>1159562.17</v>
      </c>
    </row>
    <row r="1137" spans="1:18" x14ac:dyDescent="0.35">
      <c r="A1137" s="1" t="s">
        <v>3352</v>
      </c>
      <c r="B1137" s="1" t="s">
        <v>23</v>
      </c>
      <c r="C1137" s="1" t="s">
        <v>37</v>
      </c>
      <c r="D1137">
        <v>4.5</v>
      </c>
      <c r="E1137">
        <v>79</v>
      </c>
      <c r="F1137">
        <v>55.33</v>
      </c>
      <c r="G1137">
        <v>6502</v>
      </c>
      <c r="H1137">
        <v>73444</v>
      </c>
      <c r="I1137">
        <v>15</v>
      </c>
      <c r="J1137">
        <v>358</v>
      </c>
      <c r="K1137">
        <v>89.02</v>
      </c>
      <c r="L1137">
        <v>6.5</v>
      </c>
      <c r="M1137">
        <v>6</v>
      </c>
      <c r="N1137" s="1" t="s">
        <v>21</v>
      </c>
      <c r="O1137">
        <v>48</v>
      </c>
      <c r="P1137">
        <v>71</v>
      </c>
      <c r="Q1137">
        <v>119</v>
      </c>
      <c r="R1137">
        <v>999239.8</v>
      </c>
    </row>
    <row r="1138" spans="1:18" x14ac:dyDescent="0.35">
      <c r="A1138" s="1" t="s">
        <v>3353</v>
      </c>
      <c r="B1138" s="1" t="s">
        <v>23</v>
      </c>
      <c r="C1138" s="1" t="s">
        <v>31</v>
      </c>
      <c r="D1138">
        <v>3.4</v>
      </c>
      <c r="E1138">
        <v>89</v>
      </c>
      <c r="F1138">
        <v>37.26</v>
      </c>
      <c r="G1138">
        <v>1781</v>
      </c>
      <c r="H1138">
        <v>17674</v>
      </c>
      <c r="I1138">
        <v>5</v>
      </c>
      <c r="J1138">
        <v>704</v>
      </c>
      <c r="K1138">
        <v>158.21</v>
      </c>
      <c r="L1138">
        <v>5.3</v>
      </c>
      <c r="M1138">
        <v>5.3</v>
      </c>
      <c r="N1138" s="1" t="s">
        <v>27</v>
      </c>
      <c r="O1138">
        <v>87</v>
      </c>
      <c r="P1138">
        <v>61</v>
      </c>
      <c r="Q1138">
        <v>148</v>
      </c>
      <c r="R1138">
        <v>747012.34</v>
      </c>
    </row>
    <row r="1139" spans="1:18" x14ac:dyDescent="0.35">
      <c r="A1139" s="1" t="s">
        <v>3355</v>
      </c>
      <c r="B1139" s="1" t="s">
        <v>23</v>
      </c>
      <c r="C1139" s="1" t="s">
        <v>26</v>
      </c>
      <c r="D1139">
        <v>4.4000000000000004</v>
      </c>
      <c r="E1139">
        <v>88</v>
      </c>
      <c r="F1139">
        <v>45.11</v>
      </c>
      <c r="G1139">
        <v>6049</v>
      </c>
      <c r="H1139">
        <v>68538</v>
      </c>
      <c r="I1139">
        <v>2</v>
      </c>
      <c r="J1139">
        <v>517</v>
      </c>
      <c r="K1139">
        <v>177.56</v>
      </c>
      <c r="L1139">
        <v>8.5</v>
      </c>
      <c r="M1139">
        <v>3.1</v>
      </c>
      <c r="N1139" s="1" t="s">
        <v>21</v>
      </c>
      <c r="O1139">
        <v>35</v>
      </c>
      <c r="P1139">
        <v>72</v>
      </c>
      <c r="Q1139">
        <v>107</v>
      </c>
      <c r="R1139">
        <v>895521.09</v>
      </c>
    </row>
    <row r="1140" spans="1:18" x14ac:dyDescent="0.35">
      <c r="A1140" s="1" t="s">
        <v>3356</v>
      </c>
      <c r="B1140" s="1" t="s">
        <v>23</v>
      </c>
      <c r="C1140" s="1" t="s">
        <v>24</v>
      </c>
      <c r="D1140">
        <v>3.8</v>
      </c>
      <c r="E1140">
        <v>79</v>
      </c>
      <c r="F1140">
        <v>31.76</v>
      </c>
      <c r="G1140">
        <v>5224</v>
      </c>
      <c r="H1140">
        <v>53179</v>
      </c>
      <c r="I1140">
        <v>8</v>
      </c>
      <c r="J1140">
        <v>191</v>
      </c>
      <c r="K1140">
        <v>193.64</v>
      </c>
      <c r="L1140">
        <v>9.5</v>
      </c>
      <c r="M1140">
        <v>3.8</v>
      </c>
      <c r="N1140" s="1" t="s">
        <v>27</v>
      </c>
      <c r="O1140">
        <v>41</v>
      </c>
      <c r="P1140">
        <v>6</v>
      </c>
      <c r="Q1140">
        <v>47</v>
      </c>
      <c r="R1140">
        <v>576499.43000000005</v>
      </c>
    </row>
    <row r="1141" spans="1:18" x14ac:dyDescent="0.35">
      <c r="A1141" s="1" t="s">
        <v>3357</v>
      </c>
      <c r="B1141" s="1" t="s">
        <v>23</v>
      </c>
      <c r="C1141" s="1" t="s">
        <v>24</v>
      </c>
      <c r="D1141">
        <v>4.5</v>
      </c>
      <c r="E1141">
        <v>86</v>
      </c>
      <c r="F1141">
        <v>26.35</v>
      </c>
      <c r="G1141">
        <v>4152</v>
      </c>
      <c r="H1141">
        <v>45701</v>
      </c>
      <c r="I1141">
        <v>9</v>
      </c>
      <c r="J1141">
        <v>139</v>
      </c>
      <c r="K1141">
        <v>215.6</v>
      </c>
      <c r="L1141">
        <v>2.4</v>
      </c>
      <c r="M1141">
        <v>4.5</v>
      </c>
      <c r="N1141" s="1" t="s">
        <v>21</v>
      </c>
      <c r="O1141">
        <v>57</v>
      </c>
      <c r="P1141">
        <v>0</v>
      </c>
      <c r="Q1141">
        <v>57</v>
      </c>
      <c r="R1141">
        <v>519018.9</v>
      </c>
    </row>
    <row r="1142" spans="1:18" x14ac:dyDescent="0.35">
      <c r="A1142" s="1" t="s">
        <v>3360</v>
      </c>
      <c r="B1142" s="1" t="s">
        <v>23</v>
      </c>
      <c r="C1142" s="1" t="s">
        <v>31</v>
      </c>
      <c r="D1142">
        <v>3.9</v>
      </c>
      <c r="E1142">
        <v>80</v>
      </c>
      <c r="F1142">
        <v>33.97</v>
      </c>
      <c r="G1142">
        <v>5751</v>
      </c>
      <c r="H1142">
        <v>61499</v>
      </c>
      <c r="I1142">
        <v>12</v>
      </c>
      <c r="J1142">
        <v>229</v>
      </c>
      <c r="K1142">
        <v>63.89</v>
      </c>
      <c r="L1142">
        <v>8.8000000000000007</v>
      </c>
      <c r="M1142">
        <v>2.2000000000000002</v>
      </c>
      <c r="N1142" s="1" t="s">
        <v>27</v>
      </c>
      <c r="O1142">
        <v>13</v>
      </c>
      <c r="P1142">
        <v>12</v>
      </c>
      <c r="Q1142">
        <v>25</v>
      </c>
      <c r="R1142">
        <v>625663.1</v>
      </c>
    </row>
    <row r="1143" spans="1:18" x14ac:dyDescent="0.35">
      <c r="A1143" s="1" t="s">
        <v>3362</v>
      </c>
      <c r="B1143" s="1" t="s">
        <v>23</v>
      </c>
      <c r="C1143" s="1" t="s">
        <v>42</v>
      </c>
      <c r="D1143">
        <v>4.8</v>
      </c>
      <c r="E1143">
        <v>70</v>
      </c>
      <c r="F1143">
        <v>38.950000000000003</v>
      </c>
      <c r="G1143">
        <v>2558</v>
      </c>
      <c r="H1143">
        <v>32433</v>
      </c>
      <c r="I1143">
        <v>19</v>
      </c>
      <c r="J1143">
        <v>51</v>
      </c>
      <c r="K1143">
        <v>219.35</v>
      </c>
      <c r="L1143">
        <v>7.8</v>
      </c>
      <c r="M1143">
        <v>2</v>
      </c>
      <c r="N1143" s="1" t="s">
        <v>21</v>
      </c>
      <c r="O1143">
        <v>54</v>
      </c>
      <c r="P1143">
        <v>10</v>
      </c>
      <c r="Q1143">
        <v>64</v>
      </c>
      <c r="R1143">
        <v>629056.94999999995</v>
      </c>
    </row>
    <row r="1144" spans="1:18" x14ac:dyDescent="0.35">
      <c r="A1144" s="1" t="s">
        <v>3366</v>
      </c>
      <c r="B1144" s="1" t="s">
        <v>23</v>
      </c>
      <c r="C1144" s="1" t="s">
        <v>20</v>
      </c>
      <c r="D1144">
        <v>3.9</v>
      </c>
      <c r="E1144">
        <v>76</v>
      </c>
      <c r="F1144">
        <v>74.39</v>
      </c>
      <c r="G1144">
        <v>5446</v>
      </c>
      <c r="H1144">
        <v>54015</v>
      </c>
      <c r="I1144">
        <v>17</v>
      </c>
      <c r="J1144">
        <v>275</v>
      </c>
      <c r="K1144">
        <v>223.08</v>
      </c>
      <c r="L1144">
        <v>6.4</v>
      </c>
      <c r="M1144">
        <v>2.4</v>
      </c>
      <c r="N1144" s="1" t="s">
        <v>21</v>
      </c>
      <c r="O1144">
        <v>41</v>
      </c>
      <c r="P1144">
        <v>44</v>
      </c>
      <c r="Q1144">
        <v>85</v>
      </c>
      <c r="R1144">
        <v>1277290.06</v>
      </c>
    </row>
    <row r="1145" spans="1:18" x14ac:dyDescent="0.35">
      <c r="A1145" s="1" t="s">
        <v>3369</v>
      </c>
      <c r="B1145" s="1" t="s">
        <v>23</v>
      </c>
      <c r="C1145" s="1" t="s">
        <v>24</v>
      </c>
      <c r="D1145">
        <v>4.9000000000000004</v>
      </c>
      <c r="E1145">
        <v>70</v>
      </c>
      <c r="F1145">
        <v>32.14</v>
      </c>
      <c r="G1145">
        <v>8405</v>
      </c>
      <c r="H1145">
        <v>86624</v>
      </c>
      <c r="I1145">
        <v>17</v>
      </c>
      <c r="J1145">
        <v>934</v>
      </c>
      <c r="K1145">
        <v>289.32</v>
      </c>
      <c r="L1145">
        <v>9.1999999999999993</v>
      </c>
      <c r="M1145">
        <v>1.2</v>
      </c>
      <c r="N1145" s="1" t="s">
        <v>27</v>
      </c>
      <c r="O1145">
        <v>32</v>
      </c>
      <c r="P1145">
        <v>65</v>
      </c>
      <c r="Q1145">
        <v>97</v>
      </c>
      <c r="R1145">
        <v>536830.48</v>
      </c>
    </row>
    <row r="1146" spans="1:18" x14ac:dyDescent="0.35">
      <c r="A1146" s="1" t="s">
        <v>3370</v>
      </c>
      <c r="B1146" s="1" t="s">
        <v>23</v>
      </c>
      <c r="C1146" s="1" t="s">
        <v>26</v>
      </c>
      <c r="D1146">
        <v>4.3</v>
      </c>
      <c r="E1146">
        <v>78</v>
      </c>
      <c r="F1146">
        <v>51.21</v>
      </c>
      <c r="G1146">
        <v>2265</v>
      </c>
      <c r="H1146">
        <v>29394</v>
      </c>
      <c r="I1146">
        <v>16</v>
      </c>
      <c r="J1146">
        <v>556</v>
      </c>
      <c r="K1146">
        <v>185.51</v>
      </c>
      <c r="L1146">
        <v>9.6</v>
      </c>
      <c r="M1146">
        <v>1.3</v>
      </c>
      <c r="N1146" s="1" t="s">
        <v>21</v>
      </c>
      <c r="O1146">
        <v>65</v>
      </c>
      <c r="P1146">
        <v>13</v>
      </c>
      <c r="Q1146">
        <v>78</v>
      </c>
      <c r="R1146">
        <v>906192.8</v>
      </c>
    </row>
    <row r="1147" spans="1:18" x14ac:dyDescent="0.35">
      <c r="A1147" s="1" t="s">
        <v>3373</v>
      </c>
      <c r="B1147" s="1" t="s">
        <v>23</v>
      </c>
      <c r="C1147" s="1" t="s">
        <v>20</v>
      </c>
      <c r="D1147">
        <v>3.2</v>
      </c>
      <c r="E1147">
        <v>73</v>
      </c>
      <c r="F1147">
        <v>65.31</v>
      </c>
      <c r="G1147">
        <v>6145</v>
      </c>
      <c r="H1147">
        <v>63665</v>
      </c>
      <c r="I1147">
        <v>14</v>
      </c>
      <c r="J1147">
        <v>163</v>
      </c>
      <c r="K1147">
        <v>253.82</v>
      </c>
      <c r="L1147">
        <v>9.4</v>
      </c>
      <c r="M1147">
        <v>9.1</v>
      </c>
      <c r="N1147" s="1" t="s">
        <v>21</v>
      </c>
      <c r="O1147">
        <v>6</v>
      </c>
      <c r="P1147">
        <v>40</v>
      </c>
      <c r="Q1147">
        <v>46</v>
      </c>
      <c r="R1147">
        <v>1083091.98</v>
      </c>
    </row>
    <row r="1148" spans="1:18" x14ac:dyDescent="0.35">
      <c r="A1148" s="1" t="s">
        <v>3377</v>
      </c>
      <c r="B1148" s="1" t="s">
        <v>23</v>
      </c>
      <c r="C1148" s="1" t="s">
        <v>20</v>
      </c>
      <c r="D1148">
        <v>4</v>
      </c>
      <c r="E1148">
        <v>82</v>
      </c>
      <c r="F1148">
        <v>70.58</v>
      </c>
      <c r="G1148">
        <v>2388</v>
      </c>
      <c r="H1148">
        <v>31209</v>
      </c>
      <c r="I1148">
        <v>18</v>
      </c>
      <c r="J1148">
        <v>769</v>
      </c>
      <c r="K1148">
        <v>254.34</v>
      </c>
      <c r="L1148">
        <v>1.1000000000000001</v>
      </c>
      <c r="M1148">
        <v>8.1999999999999993</v>
      </c>
      <c r="N1148" s="1" t="s">
        <v>27</v>
      </c>
      <c r="O1148">
        <v>62</v>
      </c>
      <c r="P1148">
        <v>31</v>
      </c>
      <c r="Q1148">
        <v>93</v>
      </c>
      <c r="R1148">
        <v>1303370.03</v>
      </c>
    </row>
    <row r="1149" spans="1:18" x14ac:dyDescent="0.35">
      <c r="A1149" s="1" t="s">
        <v>3379</v>
      </c>
      <c r="B1149" s="1" t="s">
        <v>23</v>
      </c>
      <c r="C1149" s="1" t="s">
        <v>31</v>
      </c>
      <c r="D1149">
        <v>4.9000000000000004</v>
      </c>
      <c r="E1149">
        <v>89</v>
      </c>
      <c r="F1149">
        <v>38.35</v>
      </c>
      <c r="G1149">
        <v>4482</v>
      </c>
      <c r="H1149">
        <v>46468</v>
      </c>
      <c r="I1149">
        <v>17</v>
      </c>
      <c r="J1149">
        <v>364</v>
      </c>
      <c r="K1149">
        <v>250.89</v>
      </c>
      <c r="L1149">
        <v>3.7</v>
      </c>
      <c r="M1149">
        <v>9</v>
      </c>
      <c r="N1149" s="1" t="s">
        <v>21</v>
      </c>
      <c r="O1149">
        <v>13</v>
      </c>
      <c r="P1149">
        <v>76</v>
      </c>
      <c r="Q1149">
        <v>89</v>
      </c>
      <c r="R1149">
        <v>784017.4</v>
      </c>
    </row>
    <row r="1150" spans="1:18" x14ac:dyDescent="0.35">
      <c r="A1150" s="1" t="s">
        <v>3385</v>
      </c>
      <c r="B1150" s="1" t="s">
        <v>23</v>
      </c>
      <c r="C1150" s="1" t="s">
        <v>42</v>
      </c>
      <c r="D1150">
        <v>4</v>
      </c>
      <c r="E1150">
        <v>80</v>
      </c>
      <c r="F1150">
        <v>41.3</v>
      </c>
      <c r="G1150">
        <v>6827</v>
      </c>
      <c r="H1150">
        <v>67338</v>
      </c>
      <c r="I1150">
        <v>12</v>
      </c>
      <c r="J1150">
        <v>209</v>
      </c>
      <c r="K1150">
        <v>74.92</v>
      </c>
      <c r="L1150">
        <v>7</v>
      </c>
      <c r="M1150">
        <v>3.4</v>
      </c>
      <c r="N1150" s="1" t="s">
        <v>27</v>
      </c>
      <c r="O1150">
        <v>37</v>
      </c>
      <c r="P1150">
        <v>75</v>
      </c>
      <c r="Q1150">
        <v>112</v>
      </c>
      <c r="R1150">
        <v>759427</v>
      </c>
    </row>
    <row r="1151" spans="1:18" x14ac:dyDescent="0.35">
      <c r="A1151" s="1" t="s">
        <v>3387</v>
      </c>
      <c r="B1151" s="1" t="s">
        <v>23</v>
      </c>
      <c r="C1151" s="1" t="s">
        <v>37</v>
      </c>
      <c r="D1151">
        <v>3.8</v>
      </c>
      <c r="E1151">
        <v>72</v>
      </c>
      <c r="F1151">
        <v>60.73</v>
      </c>
      <c r="G1151">
        <v>2103</v>
      </c>
      <c r="H1151">
        <v>24738</v>
      </c>
      <c r="I1151">
        <v>15</v>
      </c>
      <c r="J1151">
        <v>398</v>
      </c>
      <c r="K1151">
        <v>52.65</v>
      </c>
      <c r="L1151">
        <v>9.1</v>
      </c>
      <c r="M1151">
        <v>1.7</v>
      </c>
      <c r="N1151" s="1" t="s">
        <v>21</v>
      </c>
      <c r="O1151">
        <v>22</v>
      </c>
      <c r="P1151">
        <v>52</v>
      </c>
      <c r="Q1151">
        <v>74</v>
      </c>
      <c r="R1151">
        <v>987672.06</v>
      </c>
    </row>
    <row r="1152" spans="1:18" x14ac:dyDescent="0.35">
      <c r="A1152" s="1" t="s">
        <v>3388</v>
      </c>
      <c r="B1152" s="1" t="s">
        <v>23</v>
      </c>
      <c r="C1152" s="1" t="s">
        <v>42</v>
      </c>
      <c r="D1152">
        <v>3.7</v>
      </c>
      <c r="E1152">
        <v>86</v>
      </c>
      <c r="F1152">
        <v>42.28</v>
      </c>
      <c r="G1152">
        <v>3861</v>
      </c>
      <c r="H1152">
        <v>44679</v>
      </c>
      <c r="I1152">
        <v>5</v>
      </c>
      <c r="J1152">
        <v>731</v>
      </c>
      <c r="K1152">
        <v>166.43</v>
      </c>
      <c r="L1152">
        <v>9</v>
      </c>
      <c r="M1152">
        <v>8.6</v>
      </c>
      <c r="N1152" s="1" t="s">
        <v>27</v>
      </c>
      <c r="O1152">
        <v>60</v>
      </c>
      <c r="P1152">
        <v>22</v>
      </c>
      <c r="Q1152">
        <v>82</v>
      </c>
      <c r="R1152">
        <v>823055.93</v>
      </c>
    </row>
    <row r="1153" spans="1:18" x14ac:dyDescent="0.35">
      <c r="A1153" s="1" t="s">
        <v>3389</v>
      </c>
      <c r="B1153" s="1" t="s">
        <v>23</v>
      </c>
      <c r="C1153" s="1" t="s">
        <v>24</v>
      </c>
      <c r="D1153">
        <v>4.7</v>
      </c>
      <c r="E1153">
        <v>74</v>
      </c>
      <c r="F1153">
        <v>28.93</v>
      </c>
      <c r="G1153">
        <v>2269</v>
      </c>
      <c r="H1153">
        <v>30131</v>
      </c>
      <c r="I1153">
        <v>1</v>
      </c>
      <c r="J1153">
        <v>236</v>
      </c>
      <c r="K1153">
        <v>75.52</v>
      </c>
      <c r="L1153">
        <v>5.7</v>
      </c>
      <c r="M1153">
        <v>1.5</v>
      </c>
      <c r="N1153" s="1" t="s">
        <v>27</v>
      </c>
      <c r="O1153">
        <v>57</v>
      </c>
      <c r="P1153">
        <v>34</v>
      </c>
      <c r="Q1153">
        <v>91</v>
      </c>
      <c r="R1153">
        <v>481454.26</v>
      </c>
    </row>
    <row r="1154" spans="1:18" x14ac:dyDescent="0.35">
      <c r="A1154" s="1" t="s">
        <v>3391</v>
      </c>
      <c r="B1154" s="1" t="s">
        <v>23</v>
      </c>
      <c r="C1154" s="1" t="s">
        <v>42</v>
      </c>
      <c r="D1154">
        <v>4</v>
      </c>
      <c r="E1154">
        <v>79</v>
      </c>
      <c r="F1154">
        <v>38.15</v>
      </c>
      <c r="G1154">
        <v>4226</v>
      </c>
      <c r="H1154">
        <v>43000</v>
      </c>
      <c r="I1154">
        <v>18</v>
      </c>
      <c r="J1154">
        <v>388</v>
      </c>
      <c r="K1154">
        <v>267.7</v>
      </c>
      <c r="L1154">
        <v>5</v>
      </c>
      <c r="M1154">
        <v>7.9</v>
      </c>
      <c r="N1154" s="1" t="s">
        <v>21</v>
      </c>
      <c r="O1154">
        <v>78</v>
      </c>
      <c r="P1154">
        <v>42</v>
      </c>
      <c r="Q1154">
        <v>120</v>
      </c>
      <c r="R1154">
        <v>698326.15</v>
      </c>
    </row>
    <row r="1155" spans="1:18" x14ac:dyDescent="0.35">
      <c r="A1155" s="1" t="s">
        <v>3392</v>
      </c>
      <c r="B1155" s="1" t="s">
        <v>23</v>
      </c>
      <c r="C1155" s="1" t="s">
        <v>24</v>
      </c>
      <c r="D1155">
        <v>5</v>
      </c>
      <c r="E1155">
        <v>74</v>
      </c>
      <c r="F1155">
        <v>32.76</v>
      </c>
      <c r="G1155">
        <v>6344</v>
      </c>
      <c r="H1155">
        <v>66632</v>
      </c>
      <c r="I1155">
        <v>6</v>
      </c>
      <c r="J1155">
        <v>872</v>
      </c>
      <c r="K1155">
        <v>210.13</v>
      </c>
      <c r="L1155">
        <v>5.0999999999999996</v>
      </c>
      <c r="M1155">
        <v>8</v>
      </c>
      <c r="N1155" s="1" t="s">
        <v>21</v>
      </c>
      <c r="O1155">
        <v>10</v>
      </c>
      <c r="P1155">
        <v>61</v>
      </c>
      <c r="Q1155">
        <v>71</v>
      </c>
      <c r="R1155">
        <v>560376.12</v>
      </c>
    </row>
    <row r="1156" spans="1:18" x14ac:dyDescent="0.35">
      <c r="A1156" s="1" t="s">
        <v>3393</v>
      </c>
      <c r="B1156" s="1" t="s">
        <v>23</v>
      </c>
      <c r="C1156" s="1" t="s">
        <v>24</v>
      </c>
      <c r="D1156">
        <v>3.1</v>
      </c>
      <c r="E1156">
        <v>81</v>
      </c>
      <c r="F1156">
        <v>28.95</v>
      </c>
      <c r="G1156">
        <v>3166</v>
      </c>
      <c r="H1156">
        <v>33652</v>
      </c>
      <c r="I1156">
        <v>1</v>
      </c>
      <c r="J1156">
        <v>438</v>
      </c>
      <c r="K1156">
        <v>211.31</v>
      </c>
      <c r="L1156">
        <v>3.6</v>
      </c>
      <c r="M1156">
        <v>6.9</v>
      </c>
      <c r="N1156" s="1" t="s">
        <v>21</v>
      </c>
      <c r="O1156">
        <v>79</v>
      </c>
      <c r="P1156">
        <v>44</v>
      </c>
      <c r="Q1156">
        <v>123</v>
      </c>
      <c r="R1156">
        <v>530662.5</v>
      </c>
    </row>
    <row r="1157" spans="1:18" x14ac:dyDescent="0.35">
      <c r="A1157" s="1" t="s">
        <v>3394</v>
      </c>
      <c r="B1157" s="1" t="s">
        <v>23</v>
      </c>
      <c r="C1157" s="1" t="s">
        <v>31</v>
      </c>
      <c r="D1157">
        <v>4</v>
      </c>
      <c r="E1157">
        <v>77</v>
      </c>
      <c r="F1157">
        <v>32.1</v>
      </c>
      <c r="G1157">
        <v>3909</v>
      </c>
      <c r="H1157">
        <v>46378</v>
      </c>
      <c r="I1157">
        <v>14</v>
      </c>
      <c r="J1157">
        <v>543</v>
      </c>
      <c r="K1157">
        <v>151.12</v>
      </c>
      <c r="L1157">
        <v>3.6</v>
      </c>
      <c r="M1157">
        <v>6.9</v>
      </c>
      <c r="N1157" s="1" t="s">
        <v>21</v>
      </c>
      <c r="O1157">
        <v>43</v>
      </c>
      <c r="P1157">
        <v>56</v>
      </c>
      <c r="Q1157">
        <v>99</v>
      </c>
      <c r="R1157">
        <v>572998.6</v>
      </c>
    </row>
    <row r="1158" spans="1:18" x14ac:dyDescent="0.35">
      <c r="A1158" s="1" t="s">
        <v>3395</v>
      </c>
      <c r="B1158" s="1" t="s">
        <v>23</v>
      </c>
      <c r="C1158" s="1" t="s">
        <v>37</v>
      </c>
      <c r="D1158">
        <v>4.5</v>
      </c>
      <c r="E1158">
        <v>81</v>
      </c>
      <c r="F1158">
        <v>59.06</v>
      </c>
      <c r="G1158">
        <v>7556</v>
      </c>
      <c r="H1158">
        <v>84766</v>
      </c>
      <c r="I1158">
        <v>10</v>
      </c>
      <c r="J1158">
        <v>218</v>
      </c>
      <c r="K1158">
        <v>153.31</v>
      </c>
      <c r="L1158">
        <v>1.3</v>
      </c>
      <c r="M1158">
        <v>5.3</v>
      </c>
      <c r="N1158" s="1" t="s">
        <v>21</v>
      </c>
      <c r="O1158">
        <v>38</v>
      </c>
      <c r="P1158">
        <v>66</v>
      </c>
      <c r="Q1158">
        <v>104</v>
      </c>
      <c r="R1158">
        <v>1083115.8799999999</v>
      </c>
    </row>
    <row r="1159" spans="1:18" x14ac:dyDescent="0.35">
      <c r="A1159" s="1" t="s">
        <v>3396</v>
      </c>
      <c r="B1159" s="1" t="s">
        <v>23</v>
      </c>
      <c r="C1159" s="1" t="s">
        <v>24</v>
      </c>
      <c r="D1159">
        <v>3.3</v>
      </c>
      <c r="E1159">
        <v>85</v>
      </c>
      <c r="F1159">
        <v>34.39</v>
      </c>
      <c r="G1159">
        <v>1888</v>
      </c>
      <c r="H1159">
        <v>23223</v>
      </c>
      <c r="I1159">
        <v>4</v>
      </c>
      <c r="J1159">
        <v>874</v>
      </c>
      <c r="K1159">
        <v>125.78</v>
      </c>
      <c r="L1159">
        <v>5.8</v>
      </c>
      <c r="M1159">
        <v>4.8</v>
      </c>
      <c r="N1159" s="1" t="s">
        <v>21</v>
      </c>
      <c r="O1159">
        <v>43</v>
      </c>
      <c r="P1159">
        <v>54</v>
      </c>
      <c r="Q1159">
        <v>97</v>
      </c>
      <c r="R1159">
        <v>658546.82999999996</v>
      </c>
    </row>
    <row r="1160" spans="1:18" x14ac:dyDescent="0.35">
      <c r="A1160" s="1" t="s">
        <v>3398</v>
      </c>
      <c r="B1160" s="1" t="s">
        <v>23</v>
      </c>
      <c r="C1160" s="1" t="s">
        <v>20</v>
      </c>
      <c r="D1160">
        <v>3.5</v>
      </c>
      <c r="E1160">
        <v>72</v>
      </c>
      <c r="F1160">
        <v>68.680000000000007</v>
      </c>
      <c r="G1160">
        <v>4840</v>
      </c>
      <c r="H1160">
        <v>46908</v>
      </c>
      <c r="I1160">
        <v>19</v>
      </c>
      <c r="J1160">
        <v>983</v>
      </c>
      <c r="K1160">
        <v>196.78</v>
      </c>
      <c r="L1160">
        <v>2.7</v>
      </c>
      <c r="M1160">
        <v>5.8</v>
      </c>
      <c r="N1160" s="1" t="s">
        <v>27</v>
      </c>
      <c r="O1160">
        <v>68</v>
      </c>
      <c r="P1160">
        <v>53</v>
      </c>
      <c r="Q1160">
        <v>121</v>
      </c>
      <c r="R1160">
        <v>1126077.92</v>
      </c>
    </row>
    <row r="1161" spans="1:18" x14ac:dyDescent="0.35">
      <c r="A1161" s="1" t="s">
        <v>3400</v>
      </c>
      <c r="B1161" s="1" t="s">
        <v>23</v>
      </c>
      <c r="C1161" s="1" t="s">
        <v>26</v>
      </c>
      <c r="D1161">
        <v>3.7</v>
      </c>
      <c r="E1161">
        <v>86</v>
      </c>
      <c r="F1161">
        <v>45.82</v>
      </c>
      <c r="G1161">
        <v>3964</v>
      </c>
      <c r="H1161">
        <v>46891</v>
      </c>
      <c r="I1161">
        <v>12</v>
      </c>
      <c r="J1161">
        <v>621</v>
      </c>
      <c r="K1161">
        <v>115.42</v>
      </c>
      <c r="L1161">
        <v>4.0999999999999996</v>
      </c>
      <c r="M1161">
        <v>5.2</v>
      </c>
      <c r="N1161" s="1" t="s">
        <v>21</v>
      </c>
      <c r="O1161">
        <v>73</v>
      </c>
      <c r="P1161">
        <v>34</v>
      </c>
      <c r="Q1161">
        <v>107</v>
      </c>
      <c r="R1161">
        <v>894059.17</v>
      </c>
    </row>
    <row r="1162" spans="1:18" x14ac:dyDescent="0.35">
      <c r="A1162" s="1" t="s">
        <v>3401</v>
      </c>
      <c r="B1162" s="1" t="s">
        <v>23</v>
      </c>
      <c r="C1162" s="1" t="s">
        <v>26</v>
      </c>
      <c r="D1162">
        <v>3.7</v>
      </c>
      <c r="E1162">
        <v>71</v>
      </c>
      <c r="F1162">
        <v>45.55</v>
      </c>
      <c r="G1162">
        <v>4390</v>
      </c>
      <c r="H1162">
        <v>44996</v>
      </c>
      <c r="I1162">
        <v>10</v>
      </c>
      <c r="J1162">
        <v>271</v>
      </c>
      <c r="K1162">
        <v>173.69</v>
      </c>
      <c r="L1162">
        <v>9.1</v>
      </c>
      <c r="M1162">
        <v>7.6</v>
      </c>
      <c r="N1162" s="1" t="s">
        <v>27</v>
      </c>
      <c r="O1162">
        <v>6</v>
      </c>
      <c r="P1162">
        <v>13</v>
      </c>
      <c r="Q1162">
        <v>19</v>
      </c>
      <c r="R1162">
        <v>736849.2</v>
      </c>
    </row>
    <row r="1163" spans="1:18" x14ac:dyDescent="0.35">
      <c r="A1163" s="1" t="s">
        <v>3408</v>
      </c>
      <c r="B1163" s="1" t="s">
        <v>23</v>
      </c>
      <c r="C1163" s="1" t="s">
        <v>20</v>
      </c>
      <c r="D1163">
        <v>4.2</v>
      </c>
      <c r="E1163">
        <v>83</v>
      </c>
      <c r="F1163">
        <v>72.569999999999993</v>
      </c>
      <c r="G1163">
        <v>2247</v>
      </c>
      <c r="H1163">
        <v>22265</v>
      </c>
      <c r="I1163">
        <v>13</v>
      </c>
      <c r="J1163">
        <v>61</v>
      </c>
      <c r="K1163">
        <v>256.87</v>
      </c>
      <c r="L1163">
        <v>9.9</v>
      </c>
      <c r="M1163">
        <v>4.3</v>
      </c>
      <c r="N1163" s="1" t="s">
        <v>21</v>
      </c>
      <c r="O1163">
        <v>4</v>
      </c>
      <c r="P1163">
        <v>70</v>
      </c>
      <c r="Q1163">
        <v>74</v>
      </c>
      <c r="R1163">
        <v>1349180.82</v>
      </c>
    </row>
    <row r="1164" spans="1:18" x14ac:dyDescent="0.35">
      <c r="A1164" s="1" t="s">
        <v>3411</v>
      </c>
      <c r="B1164" s="1" t="s">
        <v>23</v>
      </c>
      <c r="C1164" s="1" t="s">
        <v>26</v>
      </c>
      <c r="D1164">
        <v>3.6</v>
      </c>
      <c r="E1164">
        <v>70</v>
      </c>
      <c r="F1164">
        <v>51.85</v>
      </c>
      <c r="G1164">
        <v>2416</v>
      </c>
      <c r="H1164">
        <v>24504</v>
      </c>
      <c r="I1164">
        <v>6</v>
      </c>
      <c r="J1164">
        <v>591</v>
      </c>
      <c r="K1164">
        <v>70.87</v>
      </c>
      <c r="L1164">
        <v>4.2</v>
      </c>
      <c r="M1164">
        <v>4.5</v>
      </c>
      <c r="N1164" s="1" t="s">
        <v>27</v>
      </c>
      <c r="O1164">
        <v>47</v>
      </c>
      <c r="P1164">
        <v>42</v>
      </c>
      <c r="Q1164">
        <v>89</v>
      </c>
      <c r="R1164">
        <v>815856.35</v>
      </c>
    </row>
    <row r="1165" spans="1:18" x14ac:dyDescent="0.35">
      <c r="A1165" s="1" t="s">
        <v>3413</v>
      </c>
      <c r="B1165" s="1" t="s">
        <v>23</v>
      </c>
      <c r="C1165" s="1" t="s">
        <v>20</v>
      </c>
      <c r="D1165">
        <v>4.5</v>
      </c>
      <c r="E1165">
        <v>76</v>
      </c>
      <c r="F1165">
        <v>75.38</v>
      </c>
      <c r="G1165">
        <v>1822</v>
      </c>
      <c r="H1165">
        <v>26237</v>
      </c>
      <c r="I1165">
        <v>13</v>
      </c>
      <c r="J1165">
        <v>951</v>
      </c>
      <c r="K1165">
        <v>129.22</v>
      </c>
      <c r="L1165">
        <v>4</v>
      </c>
      <c r="M1165">
        <v>6.3</v>
      </c>
      <c r="N1165" s="1" t="s">
        <v>21</v>
      </c>
      <c r="O1165">
        <v>27</v>
      </c>
      <c r="P1165">
        <v>18</v>
      </c>
      <c r="Q1165">
        <v>45</v>
      </c>
      <c r="R1165">
        <v>1282113.67</v>
      </c>
    </row>
    <row r="1166" spans="1:18" x14ac:dyDescent="0.35">
      <c r="A1166" s="1" t="s">
        <v>3416</v>
      </c>
      <c r="B1166" s="1" t="s">
        <v>23</v>
      </c>
      <c r="C1166" s="1" t="s">
        <v>26</v>
      </c>
      <c r="D1166">
        <v>3.8</v>
      </c>
      <c r="E1166">
        <v>78</v>
      </c>
      <c r="F1166">
        <v>52.19</v>
      </c>
      <c r="G1166">
        <v>2774</v>
      </c>
      <c r="H1166">
        <v>26802</v>
      </c>
      <c r="I1166">
        <v>10</v>
      </c>
      <c r="J1166">
        <v>691</v>
      </c>
      <c r="K1166">
        <v>259.01</v>
      </c>
      <c r="L1166">
        <v>2.4</v>
      </c>
      <c r="M1166">
        <v>3.4</v>
      </c>
      <c r="N1166" s="1" t="s">
        <v>27</v>
      </c>
      <c r="O1166">
        <v>34</v>
      </c>
      <c r="P1166">
        <v>20</v>
      </c>
      <c r="Q1166">
        <v>54</v>
      </c>
      <c r="R1166">
        <v>914110.94</v>
      </c>
    </row>
    <row r="1167" spans="1:18" x14ac:dyDescent="0.35">
      <c r="A1167" s="1" t="s">
        <v>3417</v>
      </c>
      <c r="B1167" s="1" t="s">
        <v>23</v>
      </c>
      <c r="C1167" s="1" t="s">
        <v>37</v>
      </c>
      <c r="D1167">
        <v>4</v>
      </c>
      <c r="E1167">
        <v>73</v>
      </c>
      <c r="F1167">
        <v>63.14</v>
      </c>
      <c r="G1167">
        <v>7888</v>
      </c>
      <c r="H1167">
        <v>79465</v>
      </c>
      <c r="I1167">
        <v>3</v>
      </c>
      <c r="J1167">
        <v>55</v>
      </c>
      <c r="K1167">
        <v>131.34</v>
      </c>
      <c r="L1167">
        <v>2.2999999999999998</v>
      </c>
      <c r="M1167">
        <v>2.2999999999999998</v>
      </c>
      <c r="N1167" s="1" t="s">
        <v>21</v>
      </c>
      <c r="O1167">
        <v>63</v>
      </c>
      <c r="P1167">
        <v>8</v>
      </c>
      <c r="Q1167">
        <v>71</v>
      </c>
      <c r="R1167">
        <v>1035117.37</v>
      </c>
    </row>
    <row r="1168" spans="1:18" x14ac:dyDescent="0.35">
      <c r="A1168" s="1" t="s">
        <v>3422</v>
      </c>
      <c r="B1168" s="1" t="s">
        <v>23</v>
      </c>
      <c r="C1168" s="1" t="s">
        <v>31</v>
      </c>
      <c r="D1168">
        <v>3.1</v>
      </c>
      <c r="E1168">
        <v>90</v>
      </c>
      <c r="F1168">
        <v>31.21</v>
      </c>
      <c r="G1168">
        <v>4002</v>
      </c>
      <c r="H1168">
        <v>40608</v>
      </c>
      <c r="I1168">
        <v>2</v>
      </c>
      <c r="J1168">
        <v>727</v>
      </c>
      <c r="K1168">
        <v>87.44</v>
      </c>
      <c r="L1168">
        <v>8</v>
      </c>
      <c r="M1168">
        <v>5.9</v>
      </c>
      <c r="N1168" s="1" t="s">
        <v>21</v>
      </c>
      <c r="O1168">
        <v>9</v>
      </c>
      <c r="P1168">
        <v>78</v>
      </c>
      <c r="Q1168">
        <v>87</v>
      </c>
      <c r="R1168">
        <v>636301.77</v>
      </c>
    </row>
    <row r="1169" spans="1:18" x14ac:dyDescent="0.35">
      <c r="A1169" s="1" t="s">
        <v>3429</v>
      </c>
      <c r="B1169" s="1" t="s">
        <v>23</v>
      </c>
      <c r="C1169" s="1" t="s">
        <v>24</v>
      </c>
      <c r="D1169">
        <v>4.5</v>
      </c>
      <c r="E1169">
        <v>85</v>
      </c>
      <c r="F1169">
        <v>27.86</v>
      </c>
      <c r="G1169">
        <v>4540</v>
      </c>
      <c r="H1169">
        <v>48378</v>
      </c>
      <c r="I1169">
        <v>5</v>
      </c>
      <c r="J1169">
        <v>317</v>
      </c>
      <c r="K1169">
        <v>94.52</v>
      </c>
      <c r="L1169">
        <v>5.4</v>
      </c>
      <c r="M1169">
        <v>4</v>
      </c>
      <c r="N1169" s="1" t="s">
        <v>21</v>
      </c>
      <c r="O1169">
        <v>40</v>
      </c>
      <c r="P1169">
        <v>52</v>
      </c>
      <c r="Q1169">
        <v>92</v>
      </c>
      <c r="R1169">
        <v>540739.92000000004</v>
      </c>
    </row>
    <row r="1170" spans="1:18" x14ac:dyDescent="0.35">
      <c r="A1170" s="1" t="s">
        <v>3430</v>
      </c>
      <c r="B1170" s="1" t="s">
        <v>23</v>
      </c>
      <c r="C1170" s="1" t="s">
        <v>26</v>
      </c>
      <c r="D1170">
        <v>3.8</v>
      </c>
      <c r="E1170">
        <v>72</v>
      </c>
      <c r="F1170">
        <v>51.92</v>
      </c>
      <c r="G1170">
        <v>1685</v>
      </c>
      <c r="H1170">
        <v>18447</v>
      </c>
      <c r="I1170">
        <v>10</v>
      </c>
      <c r="J1170">
        <v>529</v>
      </c>
      <c r="K1170">
        <v>194.14</v>
      </c>
      <c r="L1170">
        <v>9.5</v>
      </c>
      <c r="M1170">
        <v>7.5</v>
      </c>
      <c r="N1170" s="1" t="s">
        <v>21</v>
      </c>
      <c r="O1170">
        <v>40</v>
      </c>
      <c r="P1170">
        <v>53</v>
      </c>
      <c r="Q1170">
        <v>93</v>
      </c>
      <c r="R1170">
        <v>846510.97</v>
      </c>
    </row>
    <row r="1171" spans="1:18" x14ac:dyDescent="0.35">
      <c r="A1171" s="1" t="s">
        <v>3435</v>
      </c>
      <c r="B1171" s="1" t="s">
        <v>23</v>
      </c>
      <c r="C1171" s="1" t="s">
        <v>31</v>
      </c>
      <c r="D1171">
        <v>3.7</v>
      </c>
      <c r="E1171">
        <v>72</v>
      </c>
      <c r="F1171">
        <v>37.090000000000003</v>
      </c>
      <c r="G1171">
        <v>2566</v>
      </c>
      <c r="H1171">
        <v>30121</v>
      </c>
      <c r="I1171">
        <v>2</v>
      </c>
      <c r="J1171">
        <v>661</v>
      </c>
      <c r="K1171">
        <v>107.62</v>
      </c>
      <c r="L1171">
        <v>1.1000000000000001</v>
      </c>
      <c r="M1171">
        <v>2.4</v>
      </c>
      <c r="N1171" s="1" t="s">
        <v>21</v>
      </c>
      <c r="O1171">
        <v>64</v>
      </c>
      <c r="P1171">
        <v>28</v>
      </c>
      <c r="Q1171">
        <v>92</v>
      </c>
      <c r="R1171">
        <v>598674.44999999995</v>
      </c>
    </row>
    <row r="1172" spans="1:18" x14ac:dyDescent="0.35">
      <c r="A1172" s="1" t="s">
        <v>3437</v>
      </c>
      <c r="B1172" s="1" t="s">
        <v>23</v>
      </c>
      <c r="C1172" s="1" t="s">
        <v>26</v>
      </c>
      <c r="D1172">
        <v>5</v>
      </c>
      <c r="E1172">
        <v>87</v>
      </c>
      <c r="F1172">
        <v>54.47</v>
      </c>
      <c r="G1172">
        <v>4872</v>
      </c>
      <c r="H1172">
        <v>50670</v>
      </c>
      <c r="I1172">
        <v>2</v>
      </c>
      <c r="J1172">
        <v>271</v>
      </c>
      <c r="K1172">
        <v>157.16999999999999</v>
      </c>
      <c r="L1172">
        <v>9.5</v>
      </c>
      <c r="M1172">
        <v>4.8</v>
      </c>
      <c r="N1172" s="1" t="s">
        <v>21</v>
      </c>
      <c r="O1172">
        <v>43</v>
      </c>
      <c r="P1172">
        <v>45</v>
      </c>
      <c r="Q1172">
        <v>88</v>
      </c>
      <c r="R1172">
        <v>1062143.77</v>
      </c>
    </row>
    <row r="1173" spans="1:18" x14ac:dyDescent="0.35">
      <c r="A1173" s="1" t="s">
        <v>3438</v>
      </c>
      <c r="B1173" s="1" t="s">
        <v>23</v>
      </c>
      <c r="C1173" s="1" t="s">
        <v>20</v>
      </c>
      <c r="D1173">
        <v>4</v>
      </c>
      <c r="E1173">
        <v>80</v>
      </c>
      <c r="F1173">
        <v>72.31</v>
      </c>
      <c r="G1173">
        <v>1626</v>
      </c>
      <c r="H1173">
        <v>22083</v>
      </c>
      <c r="I1173">
        <v>2</v>
      </c>
      <c r="J1173">
        <v>327</v>
      </c>
      <c r="K1173">
        <v>224.44</v>
      </c>
      <c r="L1173">
        <v>5.5</v>
      </c>
      <c r="M1173">
        <v>3.7</v>
      </c>
      <c r="N1173" s="1" t="s">
        <v>21</v>
      </c>
      <c r="O1173">
        <v>56</v>
      </c>
      <c r="P1173">
        <v>68</v>
      </c>
      <c r="Q1173">
        <v>124</v>
      </c>
      <c r="R1173">
        <v>1286634.79</v>
      </c>
    </row>
    <row r="1174" spans="1:18" x14ac:dyDescent="0.35">
      <c r="A1174" s="1" t="s">
        <v>3444</v>
      </c>
      <c r="B1174" s="1" t="s">
        <v>23</v>
      </c>
      <c r="C1174" s="1" t="s">
        <v>31</v>
      </c>
      <c r="D1174">
        <v>3.8</v>
      </c>
      <c r="E1174">
        <v>74</v>
      </c>
      <c r="F1174">
        <v>33.69</v>
      </c>
      <c r="G1174">
        <v>3859</v>
      </c>
      <c r="H1174">
        <v>41543</v>
      </c>
      <c r="I1174">
        <v>8</v>
      </c>
      <c r="J1174">
        <v>954</v>
      </c>
      <c r="K1174">
        <v>265.29000000000002</v>
      </c>
      <c r="L1174">
        <v>4.3</v>
      </c>
      <c r="M1174">
        <v>2.9</v>
      </c>
      <c r="N1174" s="1" t="s">
        <v>27</v>
      </c>
      <c r="O1174">
        <v>52</v>
      </c>
      <c r="P1174">
        <v>7</v>
      </c>
      <c r="Q1174">
        <v>59</v>
      </c>
      <c r="R1174">
        <v>569341.5</v>
      </c>
    </row>
    <row r="1175" spans="1:18" x14ac:dyDescent="0.35">
      <c r="A1175" s="1" t="s">
        <v>3445</v>
      </c>
      <c r="B1175" s="1" t="s">
        <v>23</v>
      </c>
      <c r="C1175" s="1" t="s">
        <v>26</v>
      </c>
      <c r="D1175">
        <v>4.5999999999999996</v>
      </c>
      <c r="E1175">
        <v>83</v>
      </c>
      <c r="F1175">
        <v>52.87</v>
      </c>
      <c r="G1175">
        <v>7947</v>
      </c>
      <c r="H1175">
        <v>81181</v>
      </c>
      <c r="I1175">
        <v>12</v>
      </c>
      <c r="J1175">
        <v>241</v>
      </c>
      <c r="K1175">
        <v>169.5</v>
      </c>
      <c r="L1175">
        <v>6.3</v>
      </c>
      <c r="M1175">
        <v>2.8</v>
      </c>
      <c r="N1175" s="1" t="s">
        <v>27</v>
      </c>
      <c r="O1175">
        <v>25</v>
      </c>
      <c r="P1175">
        <v>17</v>
      </c>
      <c r="Q1175">
        <v>42</v>
      </c>
      <c r="R1175">
        <v>996250.08</v>
      </c>
    </row>
    <row r="1176" spans="1:18" x14ac:dyDescent="0.35">
      <c r="A1176" s="1" t="s">
        <v>3446</v>
      </c>
      <c r="B1176" s="1" t="s">
        <v>23</v>
      </c>
      <c r="C1176" s="1" t="s">
        <v>31</v>
      </c>
      <c r="D1176">
        <v>3.7</v>
      </c>
      <c r="E1176">
        <v>87</v>
      </c>
      <c r="F1176">
        <v>35.92</v>
      </c>
      <c r="G1176">
        <v>5057</v>
      </c>
      <c r="H1176">
        <v>51442</v>
      </c>
      <c r="I1176">
        <v>4</v>
      </c>
      <c r="J1176">
        <v>192</v>
      </c>
      <c r="K1176">
        <v>95.04</v>
      </c>
      <c r="L1176">
        <v>1.7</v>
      </c>
      <c r="M1176">
        <v>2.1</v>
      </c>
      <c r="N1176" s="1" t="s">
        <v>21</v>
      </c>
      <c r="O1176">
        <v>70</v>
      </c>
      <c r="P1176">
        <v>86</v>
      </c>
      <c r="Q1176">
        <v>156</v>
      </c>
      <c r="R1176">
        <v>706428.88</v>
      </c>
    </row>
    <row r="1177" spans="1:18" x14ac:dyDescent="0.35">
      <c r="A1177" s="1" t="s">
        <v>3447</v>
      </c>
      <c r="B1177" s="1" t="s">
        <v>23</v>
      </c>
      <c r="C1177" s="1" t="s">
        <v>20</v>
      </c>
      <c r="D1177">
        <v>5</v>
      </c>
      <c r="E1177">
        <v>73</v>
      </c>
      <c r="F1177">
        <v>75.260000000000005</v>
      </c>
      <c r="G1177">
        <v>6862</v>
      </c>
      <c r="H1177">
        <v>77191</v>
      </c>
      <c r="I1177">
        <v>7</v>
      </c>
      <c r="J1177">
        <v>975</v>
      </c>
      <c r="K1177">
        <v>208.66</v>
      </c>
      <c r="L1177">
        <v>5.9</v>
      </c>
      <c r="M1177">
        <v>9.5</v>
      </c>
      <c r="N1177" s="1" t="s">
        <v>21</v>
      </c>
      <c r="O1177">
        <v>42</v>
      </c>
      <c r="P1177">
        <v>59</v>
      </c>
      <c r="Q1177">
        <v>101</v>
      </c>
      <c r="R1177">
        <v>1241585.43</v>
      </c>
    </row>
    <row r="1178" spans="1:18" x14ac:dyDescent="0.35">
      <c r="A1178" s="1" t="s">
        <v>3448</v>
      </c>
      <c r="B1178" s="1" t="s">
        <v>23</v>
      </c>
      <c r="C1178" s="1" t="s">
        <v>37</v>
      </c>
      <c r="D1178">
        <v>3.4</v>
      </c>
      <c r="E1178">
        <v>73</v>
      </c>
      <c r="F1178">
        <v>57.62</v>
      </c>
      <c r="G1178">
        <v>2596</v>
      </c>
      <c r="H1178">
        <v>33713</v>
      </c>
      <c r="I1178">
        <v>18</v>
      </c>
      <c r="J1178">
        <v>203</v>
      </c>
      <c r="K1178">
        <v>87.7</v>
      </c>
      <c r="L1178">
        <v>7.7</v>
      </c>
      <c r="M1178">
        <v>4.4000000000000004</v>
      </c>
      <c r="N1178" s="1" t="s">
        <v>27</v>
      </c>
      <c r="O1178">
        <v>52</v>
      </c>
      <c r="P1178">
        <v>43</v>
      </c>
      <c r="Q1178">
        <v>95</v>
      </c>
      <c r="R1178">
        <v>956680.49</v>
      </c>
    </row>
    <row r="1179" spans="1:18" x14ac:dyDescent="0.35">
      <c r="A1179" s="1" t="s">
        <v>3452</v>
      </c>
      <c r="B1179" s="1" t="s">
        <v>23</v>
      </c>
      <c r="C1179" s="1" t="s">
        <v>37</v>
      </c>
      <c r="D1179">
        <v>5</v>
      </c>
      <c r="E1179">
        <v>89</v>
      </c>
      <c r="F1179">
        <v>56.09</v>
      </c>
      <c r="G1179">
        <v>6018</v>
      </c>
      <c r="H1179">
        <v>65470</v>
      </c>
      <c r="I1179">
        <v>6</v>
      </c>
      <c r="J1179">
        <v>656</v>
      </c>
      <c r="K1179">
        <v>219.82</v>
      </c>
      <c r="L1179">
        <v>5.4</v>
      </c>
      <c r="M1179">
        <v>3.5</v>
      </c>
      <c r="N1179" s="1" t="s">
        <v>27</v>
      </c>
      <c r="O1179">
        <v>36</v>
      </c>
      <c r="P1179">
        <v>41</v>
      </c>
      <c r="Q1179">
        <v>77</v>
      </c>
      <c r="R1179">
        <v>1121631.6200000001</v>
      </c>
    </row>
    <row r="1180" spans="1:18" x14ac:dyDescent="0.35">
      <c r="A1180" s="1" t="s">
        <v>3453</v>
      </c>
      <c r="B1180" s="1" t="s">
        <v>23</v>
      </c>
      <c r="C1180" s="1" t="s">
        <v>42</v>
      </c>
      <c r="D1180">
        <v>4.5999999999999996</v>
      </c>
      <c r="E1180">
        <v>74</v>
      </c>
      <c r="F1180">
        <v>40.01</v>
      </c>
      <c r="G1180">
        <v>8132</v>
      </c>
      <c r="H1180">
        <v>81551</v>
      </c>
      <c r="I1180">
        <v>12</v>
      </c>
      <c r="J1180">
        <v>432</v>
      </c>
      <c r="K1180">
        <v>74.39</v>
      </c>
      <c r="L1180">
        <v>1.8</v>
      </c>
      <c r="M1180">
        <v>3.7</v>
      </c>
      <c r="N1180" s="1" t="s">
        <v>21</v>
      </c>
      <c r="O1180">
        <v>44</v>
      </c>
      <c r="P1180">
        <v>19</v>
      </c>
      <c r="Q1180">
        <v>63</v>
      </c>
      <c r="R1180">
        <v>682812.24</v>
      </c>
    </row>
    <row r="1181" spans="1:18" x14ac:dyDescent="0.35">
      <c r="A1181" s="1" t="s">
        <v>3454</v>
      </c>
      <c r="B1181" s="1" t="s">
        <v>23</v>
      </c>
      <c r="C1181" s="1" t="s">
        <v>20</v>
      </c>
      <c r="D1181">
        <v>4.0999999999999996</v>
      </c>
      <c r="E1181">
        <v>72</v>
      </c>
      <c r="F1181">
        <v>69.7</v>
      </c>
      <c r="G1181">
        <v>5161</v>
      </c>
      <c r="H1181">
        <v>60269</v>
      </c>
      <c r="I1181">
        <v>10</v>
      </c>
      <c r="J1181">
        <v>810</v>
      </c>
      <c r="K1181">
        <v>166.32</v>
      </c>
      <c r="L1181">
        <v>7.3</v>
      </c>
      <c r="M1181">
        <v>3.5</v>
      </c>
      <c r="N1181" s="1" t="s">
        <v>27</v>
      </c>
      <c r="O1181">
        <v>10</v>
      </c>
      <c r="P1181">
        <v>34</v>
      </c>
      <c r="Q1181">
        <v>44</v>
      </c>
      <c r="R1181">
        <v>1129871.3500000001</v>
      </c>
    </row>
    <row r="1182" spans="1:18" x14ac:dyDescent="0.35">
      <c r="A1182" s="1" t="s">
        <v>3455</v>
      </c>
      <c r="B1182" s="1" t="s">
        <v>23</v>
      </c>
      <c r="C1182" s="1" t="s">
        <v>31</v>
      </c>
      <c r="D1182">
        <v>4</v>
      </c>
      <c r="E1182">
        <v>90</v>
      </c>
      <c r="F1182">
        <v>30.8</v>
      </c>
      <c r="G1182">
        <v>2171</v>
      </c>
      <c r="H1182">
        <v>23968</v>
      </c>
      <c r="I1182">
        <v>13</v>
      </c>
      <c r="J1182">
        <v>583</v>
      </c>
      <c r="K1182">
        <v>212.85</v>
      </c>
      <c r="L1182">
        <v>5</v>
      </c>
      <c r="M1182">
        <v>4.8</v>
      </c>
      <c r="N1182" s="1" t="s">
        <v>21</v>
      </c>
      <c r="O1182">
        <v>64</v>
      </c>
      <c r="P1182">
        <v>71</v>
      </c>
      <c r="Q1182">
        <v>135</v>
      </c>
      <c r="R1182">
        <v>634746.9</v>
      </c>
    </row>
    <row r="1183" spans="1:18" x14ac:dyDescent="0.35">
      <c r="A1183" s="1" t="s">
        <v>3457</v>
      </c>
      <c r="B1183" s="1" t="s">
        <v>23</v>
      </c>
      <c r="C1183" s="1" t="s">
        <v>42</v>
      </c>
      <c r="D1183">
        <v>4.9000000000000004</v>
      </c>
      <c r="E1183">
        <v>82</v>
      </c>
      <c r="F1183">
        <v>40.65</v>
      </c>
      <c r="G1183">
        <v>5103</v>
      </c>
      <c r="H1183">
        <v>59348</v>
      </c>
      <c r="I1183">
        <v>19</v>
      </c>
      <c r="J1183">
        <v>538</v>
      </c>
      <c r="K1183">
        <v>219.88</v>
      </c>
      <c r="L1183">
        <v>2.2000000000000002</v>
      </c>
      <c r="M1183">
        <v>7.8</v>
      </c>
      <c r="N1183" s="1" t="s">
        <v>21</v>
      </c>
      <c r="O1183">
        <v>31</v>
      </c>
      <c r="P1183">
        <v>48</v>
      </c>
      <c r="Q1183">
        <v>79</v>
      </c>
      <c r="R1183">
        <v>768901.95</v>
      </c>
    </row>
    <row r="1184" spans="1:18" x14ac:dyDescent="0.35">
      <c r="A1184" s="1" t="s">
        <v>3459</v>
      </c>
      <c r="B1184" s="1" t="s">
        <v>23</v>
      </c>
      <c r="C1184" s="1" t="s">
        <v>26</v>
      </c>
      <c r="D1184">
        <v>3.8</v>
      </c>
      <c r="E1184">
        <v>79</v>
      </c>
      <c r="F1184">
        <v>50.61</v>
      </c>
      <c r="G1184">
        <v>4851</v>
      </c>
      <c r="H1184">
        <v>55693</v>
      </c>
      <c r="I1184">
        <v>1</v>
      </c>
      <c r="J1184">
        <v>875</v>
      </c>
      <c r="K1184">
        <v>118.73</v>
      </c>
      <c r="L1184">
        <v>7.9</v>
      </c>
      <c r="M1184">
        <v>3.7</v>
      </c>
      <c r="N1184" s="1" t="s">
        <v>21</v>
      </c>
      <c r="O1184">
        <v>32</v>
      </c>
      <c r="P1184">
        <v>68</v>
      </c>
      <c r="Q1184">
        <v>100</v>
      </c>
      <c r="R1184">
        <v>899275.76</v>
      </c>
    </row>
    <row r="1185" spans="1:18" x14ac:dyDescent="0.35">
      <c r="A1185" s="1" t="s">
        <v>3462</v>
      </c>
      <c r="B1185" s="1" t="s">
        <v>23</v>
      </c>
      <c r="C1185" s="1" t="s">
        <v>26</v>
      </c>
      <c r="D1185">
        <v>3.5</v>
      </c>
      <c r="E1185">
        <v>76</v>
      </c>
      <c r="F1185">
        <v>50.85</v>
      </c>
      <c r="G1185">
        <v>4010</v>
      </c>
      <c r="H1185">
        <v>39749</v>
      </c>
      <c r="I1185">
        <v>2</v>
      </c>
      <c r="J1185">
        <v>916</v>
      </c>
      <c r="K1185">
        <v>51.3</v>
      </c>
      <c r="L1185">
        <v>6.6</v>
      </c>
      <c r="M1185">
        <v>5.3</v>
      </c>
      <c r="N1185" s="1" t="s">
        <v>21</v>
      </c>
      <c r="O1185">
        <v>65</v>
      </c>
      <c r="P1185">
        <v>50</v>
      </c>
      <c r="Q1185">
        <v>115</v>
      </c>
      <c r="R1185">
        <v>869979.6</v>
      </c>
    </row>
    <row r="1186" spans="1:18" x14ac:dyDescent="0.35">
      <c r="A1186" s="1" t="s">
        <v>3465</v>
      </c>
      <c r="B1186" s="1" t="s">
        <v>23</v>
      </c>
      <c r="C1186" s="1" t="s">
        <v>20</v>
      </c>
      <c r="D1186">
        <v>4.5</v>
      </c>
      <c r="E1186">
        <v>81</v>
      </c>
      <c r="F1186">
        <v>75.97</v>
      </c>
      <c r="G1186">
        <v>2529</v>
      </c>
      <c r="H1186">
        <v>24809</v>
      </c>
      <c r="I1186">
        <v>1</v>
      </c>
      <c r="J1186">
        <v>515</v>
      </c>
      <c r="K1186">
        <v>218.06</v>
      </c>
      <c r="L1186">
        <v>4.0999999999999996</v>
      </c>
      <c r="M1186">
        <v>8.1999999999999993</v>
      </c>
      <c r="N1186" s="1" t="s">
        <v>21</v>
      </c>
      <c r="O1186">
        <v>12</v>
      </c>
      <c r="P1186">
        <v>53</v>
      </c>
      <c r="Q1186">
        <v>65</v>
      </c>
      <c r="R1186">
        <v>1365783.83</v>
      </c>
    </row>
    <row r="1187" spans="1:18" x14ac:dyDescent="0.35">
      <c r="A1187" s="1" t="s">
        <v>3466</v>
      </c>
      <c r="B1187" s="1" t="s">
        <v>23</v>
      </c>
      <c r="C1187" s="1" t="s">
        <v>42</v>
      </c>
      <c r="D1187">
        <v>4.7</v>
      </c>
      <c r="E1187">
        <v>79</v>
      </c>
      <c r="F1187">
        <v>38.020000000000003</v>
      </c>
      <c r="G1187">
        <v>4188</v>
      </c>
      <c r="H1187">
        <v>50204</v>
      </c>
      <c r="I1187">
        <v>9</v>
      </c>
      <c r="J1187">
        <v>447</v>
      </c>
      <c r="K1187">
        <v>299.27</v>
      </c>
      <c r="L1187">
        <v>9.8000000000000007</v>
      </c>
      <c r="M1187">
        <v>7.4</v>
      </c>
      <c r="N1187" s="1" t="s">
        <v>21</v>
      </c>
      <c r="O1187">
        <v>6</v>
      </c>
      <c r="P1187">
        <v>25</v>
      </c>
      <c r="Q1187">
        <v>31</v>
      </c>
      <c r="R1187">
        <v>686248.84</v>
      </c>
    </row>
    <row r="1188" spans="1:18" x14ac:dyDescent="0.35">
      <c r="A1188" s="1" t="s">
        <v>3467</v>
      </c>
      <c r="B1188" s="1" t="s">
        <v>23</v>
      </c>
      <c r="C1188" s="1" t="s">
        <v>37</v>
      </c>
      <c r="D1188">
        <v>4.5999999999999996</v>
      </c>
      <c r="E1188">
        <v>88</v>
      </c>
      <c r="F1188">
        <v>59.98</v>
      </c>
      <c r="G1188">
        <v>3708</v>
      </c>
      <c r="H1188">
        <v>37679</v>
      </c>
      <c r="I1188">
        <v>15</v>
      </c>
      <c r="J1188">
        <v>327</v>
      </c>
      <c r="K1188">
        <v>142.69999999999999</v>
      </c>
      <c r="L1188">
        <v>3.7</v>
      </c>
      <c r="M1188">
        <v>3.2</v>
      </c>
      <c r="N1188" s="1" t="s">
        <v>21</v>
      </c>
      <c r="O1188">
        <v>34</v>
      </c>
      <c r="P1188">
        <v>77</v>
      </c>
      <c r="Q1188">
        <v>111</v>
      </c>
      <c r="R1188">
        <v>1189142.29</v>
      </c>
    </row>
    <row r="1189" spans="1:18" x14ac:dyDescent="0.35">
      <c r="A1189" s="1" t="s">
        <v>3473</v>
      </c>
      <c r="B1189" s="1" t="s">
        <v>23</v>
      </c>
      <c r="C1189" s="1" t="s">
        <v>37</v>
      </c>
      <c r="D1189">
        <v>4.4000000000000004</v>
      </c>
      <c r="E1189">
        <v>72</v>
      </c>
      <c r="F1189">
        <v>61.29</v>
      </c>
      <c r="G1189">
        <v>8760</v>
      </c>
      <c r="H1189">
        <v>93328</v>
      </c>
      <c r="I1189">
        <v>9</v>
      </c>
      <c r="J1189">
        <v>859</v>
      </c>
      <c r="K1189">
        <v>267.82</v>
      </c>
      <c r="L1189">
        <v>5</v>
      </c>
      <c r="M1189">
        <v>2.9</v>
      </c>
      <c r="N1189" s="1" t="s">
        <v>27</v>
      </c>
      <c r="O1189">
        <v>52</v>
      </c>
      <c r="P1189">
        <v>16</v>
      </c>
      <c r="Q1189">
        <v>68</v>
      </c>
      <c r="R1189">
        <v>1003062.84</v>
      </c>
    </row>
    <row r="1190" spans="1:18" x14ac:dyDescent="0.35">
      <c r="A1190" s="1" t="s">
        <v>3474</v>
      </c>
      <c r="B1190" s="1" t="s">
        <v>23</v>
      </c>
      <c r="C1190" s="1" t="s">
        <v>37</v>
      </c>
      <c r="D1190">
        <v>4.4000000000000004</v>
      </c>
      <c r="E1190">
        <v>77</v>
      </c>
      <c r="F1190">
        <v>58.15</v>
      </c>
      <c r="G1190">
        <v>2390</v>
      </c>
      <c r="H1190">
        <v>31826</v>
      </c>
      <c r="I1190">
        <v>11</v>
      </c>
      <c r="J1190">
        <v>296</v>
      </c>
      <c r="K1190">
        <v>130</v>
      </c>
      <c r="L1190">
        <v>2.6</v>
      </c>
      <c r="M1190">
        <v>2</v>
      </c>
      <c r="N1190" s="1" t="s">
        <v>27</v>
      </c>
      <c r="O1190">
        <v>53</v>
      </c>
      <c r="P1190">
        <v>59</v>
      </c>
      <c r="Q1190">
        <v>112</v>
      </c>
      <c r="R1190">
        <v>1006164.55</v>
      </c>
    </row>
    <row r="1191" spans="1:18" x14ac:dyDescent="0.35">
      <c r="A1191" s="1" t="s">
        <v>3475</v>
      </c>
      <c r="B1191" s="1" t="s">
        <v>23</v>
      </c>
      <c r="C1191" s="1" t="s">
        <v>42</v>
      </c>
      <c r="D1191">
        <v>4.0999999999999996</v>
      </c>
      <c r="E1191">
        <v>75</v>
      </c>
      <c r="F1191">
        <v>43.96</v>
      </c>
      <c r="G1191">
        <v>2316</v>
      </c>
      <c r="H1191">
        <v>24813</v>
      </c>
      <c r="I1191">
        <v>10</v>
      </c>
      <c r="J1191">
        <v>883</v>
      </c>
      <c r="K1191">
        <v>76.3</v>
      </c>
      <c r="L1191">
        <v>8.9</v>
      </c>
      <c r="M1191">
        <v>7.1</v>
      </c>
      <c r="N1191" s="1" t="s">
        <v>27</v>
      </c>
      <c r="O1191">
        <v>22</v>
      </c>
      <c r="P1191">
        <v>7</v>
      </c>
      <c r="Q1191">
        <v>29</v>
      </c>
      <c r="R1191">
        <v>747798.49</v>
      </c>
    </row>
    <row r="1192" spans="1:18" x14ac:dyDescent="0.35">
      <c r="A1192" s="1" t="s">
        <v>3476</v>
      </c>
      <c r="B1192" s="1" t="s">
        <v>23</v>
      </c>
      <c r="C1192" s="1" t="s">
        <v>24</v>
      </c>
      <c r="D1192">
        <v>4.8</v>
      </c>
      <c r="E1192">
        <v>88</v>
      </c>
      <c r="F1192">
        <v>25.04</v>
      </c>
      <c r="G1192">
        <v>3578</v>
      </c>
      <c r="H1192">
        <v>38090</v>
      </c>
      <c r="I1192">
        <v>11</v>
      </c>
      <c r="J1192">
        <v>752</v>
      </c>
      <c r="K1192">
        <v>180.68</v>
      </c>
      <c r="L1192">
        <v>3</v>
      </c>
      <c r="M1192">
        <v>3.4</v>
      </c>
      <c r="N1192" s="1" t="s">
        <v>21</v>
      </c>
      <c r="O1192">
        <v>62</v>
      </c>
      <c r="P1192">
        <v>60</v>
      </c>
      <c r="Q1192">
        <v>122</v>
      </c>
      <c r="R1192">
        <v>508601.26</v>
      </c>
    </row>
    <row r="1193" spans="1:18" x14ac:dyDescent="0.35">
      <c r="A1193" s="1" t="s">
        <v>3477</v>
      </c>
      <c r="B1193" s="1" t="s">
        <v>23</v>
      </c>
      <c r="C1193" s="1" t="s">
        <v>26</v>
      </c>
      <c r="D1193">
        <v>3.5</v>
      </c>
      <c r="E1193">
        <v>86</v>
      </c>
      <c r="F1193">
        <v>48.67</v>
      </c>
      <c r="G1193">
        <v>6652</v>
      </c>
      <c r="H1193">
        <v>71072</v>
      </c>
      <c r="I1193">
        <v>6</v>
      </c>
      <c r="J1193">
        <v>219</v>
      </c>
      <c r="K1193">
        <v>159.88</v>
      </c>
      <c r="L1193">
        <v>1.3</v>
      </c>
      <c r="M1193">
        <v>9.1999999999999993</v>
      </c>
      <c r="N1193" s="1" t="s">
        <v>27</v>
      </c>
      <c r="O1193">
        <v>9</v>
      </c>
      <c r="P1193">
        <v>60</v>
      </c>
      <c r="Q1193">
        <v>69</v>
      </c>
      <c r="R1193">
        <v>945228.61</v>
      </c>
    </row>
    <row r="1194" spans="1:18" x14ac:dyDescent="0.35">
      <c r="A1194" s="1" t="s">
        <v>3478</v>
      </c>
      <c r="B1194" s="1" t="s">
        <v>23</v>
      </c>
      <c r="C1194" s="1" t="s">
        <v>31</v>
      </c>
      <c r="D1194">
        <v>3.8</v>
      </c>
      <c r="E1194">
        <v>79</v>
      </c>
      <c r="F1194">
        <v>37.25</v>
      </c>
      <c r="G1194">
        <v>5412</v>
      </c>
      <c r="H1194">
        <v>60058</v>
      </c>
      <c r="I1194">
        <v>2</v>
      </c>
      <c r="J1194">
        <v>268</v>
      </c>
      <c r="K1194">
        <v>107.38</v>
      </c>
      <c r="L1194">
        <v>1.4</v>
      </c>
      <c r="M1194">
        <v>2.7</v>
      </c>
      <c r="N1194" s="1" t="s">
        <v>21</v>
      </c>
      <c r="O1194">
        <v>35</v>
      </c>
      <c r="P1194">
        <v>1</v>
      </c>
      <c r="Q1194">
        <v>36</v>
      </c>
      <c r="R1194">
        <v>661510.15</v>
      </c>
    </row>
    <row r="1195" spans="1:18" x14ac:dyDescent="0.35">
      <c r="A1195" s="1" t="s">
        <v>3479</v>
      </c>
      <c r="B1195" s="1" t="s">
        <v>23</v>
      </c>
      <c r="C1195" s="1" t="s">
        <v>24</v>
      </c>
      <c r="D1195">
        <v>4.5999999999999996</v>
      </c>
      <c r="E1195">
        <v>70</v>
      </c>
      <c r="F1195">
        <v>34.99</v>
      </c>
      <c r="G1195">
        <v>3893</v>
      </c>
      <c r="H1195">
        <v>40401</v>
      </c>
      <c r="I1195">
        <v>18</v>
      </c>
      <c r="J1195">
        <v>83</v>
      </c>
      <c r="K1195">
        <v>276.39999999999998</v>
      </c>
      <c r="L1195">
        <v>4.7</v>
      </c>
      <c r="M1195">
        <v>3.2</v>
      </c>
      <c r="N1195" s="1" t="s">
        <v>27</v>
      </c>
      <c r="O1195">
        <v>32</v>
      </c>
      <c r="P1195">
        <v>47</v>
      </c>
      <c r="Q1195">
        <v>79</v>
      </c>
      <c r="R1195">
        <v>569136.46</v>
      </c>
    </row>
    <row r="1196" spans="1:18" x14ac:dyDescent="0.35">
      <c r="A1196" s="1" t="s">
        <v>3484</v>
      </c>
      <c r="B1196" s="1" t="s">
        <v>23</v>
      </c>
      <c r="C1196" s="1" t="s">
        <v>24</v>
      </c>
      <c r="D1196">
        <v>4.8</v>
      </c>
      <c r="E1196">
        <v>79</v>
      </c>
      <c r="F1196">
        <v>25.56</v>
      </c>
      <c r="G1196">
        <v>2652</v>
      </c>
      <c r="H1196">
        <v>26961</v>
      </c>
      <c r="I1196">
        <v>18</v>
      </c>
      <c r="J1196">
        <v>423</v>
      </c>
      <c r="K1196">
        <v>261.99</v>
      </c>
      <c r="L1196">
        <v>7</v>
      </c>
      <c r="M1196">
        <v>3.8</v>
      </c>
      <c r="N1196" s="1" t="s">
        <v>21</v>
      </c>
      <c r="O1196">
        <v>70</v>
      </c>
      <c r="P1196">
        <v>45</v>
      </c>
      <c r="Q1196">
        <v>115</v>
      </c>
      <c r="R1196">
        <v>474725.01</v>
      </c>
    </row>
    <row r="1197" spans="1:18" x14ac:dyDescent="0.35">
      <c r="A1197" s="1" t="s">
        <v>3486</v>
      </c>
      <c r="B1197" s="1" t="s">
        <v>23</v>
      </c>
      <c r="C1197" s="1" t="s">
        <v>37</v>
      </c>
      <c r="D1197">
        <v>4</v>
      </c>
      <c r="E1197">
        <v>70</v>
      </c>
      <c r="F1197">
        <v>57.01</v>
      </c>
      <c r="G1197">
        <v>3407</v>
      </c>
      <c r="H1197">
        <v>40440</v>
      </c>
      <c r="I1197">
        <v>14</v>
      </c>
      <c r="J1197">
        <v>902</v>
      </c>
      <c r="K1197">
        <v>109.88</v>
      </c>
      <c r="L1197">
        <v>6.1</v>
      </c>
      <c r="M1197">
        <v>1.7</v>
      </c>
      <c r="N1197" s="1" t="s">
        <v>21</v>
      </c>
      <c r="O1197">
        <v>60</v>
      </c>
      <c r="P1197">
        <v>14</v>
      </c>
      <c r="Q1197">
        <v>74</v>
      </c>
      <c r="R1197">
        <v>905018.54</v>
      </c>
    </row>
    <row r="1198" spans="1:18" x14ac:dyDescent="0.35">
      <c r="A1198" s="1" t="s">
        <v>3491</v>
      </c>
      <c r="B1198" s="1" t="s">
        <v>23</v>
      </c>
      <c r="C1198" s="1" t="s">
        <v>37</v>
      </c>
      <c r="D1198">
        <v>4.8</v>
      </c>
      <c r="E1198">
        <v>90</v>
      </c>
      <c r="F1198">
        <v>65.290000000000006</v>
      </c>
      <c r="G1198">
        <v>6016</v>
      </c>
      <c r="H1198">
        <v>64263</v>
      </c>
      <c r="I1198">
        <v>15</v>
      </c>
      <c r="J1198">
        <v>72</v>
      </c>
      <c r="K1198">
        <v>121.71</v>
      </c>
      <c r="L1198">
        <v>8.4</v>
      </c>
      <c r="M1198">
        <v>2.6</v>
      </c>
      <c r="N1198" s="1" t="s">
        <v>21</v>
      </c>
      <c r="O1198">
        <v>63</v>
      </c>
      <c r="P1198">
        <v>27</v>
      </c>
      <c r="Q1198">
        <v>90</v>
      </c>
      <c r="R1198">
        <v>1325623.1499999999</v>
      </c>
    </row>
    <row r="1199" spans="1:18" x14ac:dyDescent="0.35">
      <c r="A1199" s="1" t="s">
        <v>3494</v>
      </c>
      <c r="B1199" s="1" t="s">
        <v>23</v>
      </c>
      <c r="C1199" s="1" t="s">
        <v>37</v>
      </c>
      <c r="D1199">
        <v>4.4000000000000004</v>
      </c>
      <c r="E1199">
        <v>85</v>
      </c>
      <c r="F1199">
        <v>62.2</v>
      </c>
      <c r="G1199">
        <v>6065</v>
      </c>
      <c r="H1199">
        <v>62439</v>
      </c>
      <c r="I1199">
        <v>2</v>
      </c>
      <c r="J1199">
        <v>321</v>
      </c>
      <c r="K1199">
        <v>217.47</v>
      </c>
      <c r="L1199">
        <v>5</v>
      </c>
      <c r="M1199">
        <v>2.7</v>
      </c>
      <c r="N1199" s="1" t="s">
        <v>27</v>
      </c>
      <c r="O1199">
        <v>13</v>
      </c>
      <c r="P1199">
        <v>15</v>
      </c>
      <c r="Q1199">
        <v>28</v>
      </c>
      <c r="R1199">
        <v>1178306.05</v>
      </c>
    </row>
    <row r="1200" spans="1:18" x14ac:dyDescent="0.35">
      <c r="A1200" s="1" t="s">
        <v>3495</v>
      </c>
      <c r="B1200" s="1" t="s">
        <v>23</v>
      </c>
      <c r="C1200" s="1" t="s">
        <v>24</v>
      </c>
      <c r="D1200">
        <v>4.2</v>
      </c>
      <c r="E1200">
        <v>85</v>
      </c>
      <c r="F1200">
        <v>26.25</v>
      </c>
      <c r="G1200">
        <v>2974</v>
      </c>
      <c r="H1200">
        <v>30552</v>
      </c>
      <c r="I1200">
        <v>6</v>
      </c>
      <c r="J1200">
        <v>118</v>
      </c>
      <c r="K1200">
        <v>116.47</v>
      </c>
      <c r="L1200">
        <v>2.4</v>
      </c>
      <c r="M1200">
        <v>5.7</v>
      </c>
      <c r="N1200" s="1" t="s">
        <v>21</v>
      </c>
      <c r="O1200">
        <v>45</v>
      </c>
      <c r="P1200">
        <v>48</v>
      </c>
      <c r="Q1200">
        <v>93</v>
      </c>
      <c r="R1200">
        <v>507359.6</v>
      </c>
    </row>
    <row r="1201" spans="1:18" x14ac:dyDescent="0.35">
      <c r="A1201" s="1" t="s">
        <v>3497</v>
      </c>
      <c r="B1201" s="1" t="s">
        <v>23</v>
      </c>
      <c r="C1201" s="1" t="s">
        <v>24</v>
      </c>
      <c r="D1201">
        <v>3.5</v>
      </c>
      <c r="E1201">
        <v>79</v>
      </c>
      <c r="F1201">
        <v>28.5</v>
      </c>
      <c r="G1201">
        <v>1694</v>
      </c>
      <c r="H1201">
        <v>18904</v>
      </c>
      <c r="I1201">
        <v>1</v>
      </c>
      <c r="J1201">
        <v>315</v>
      </c>
      <c r="K1201">
        <v>211.89</v>
      </c>
      <c r="L1201">
        <v>9</v>
      </c>
      <c r="M1201">
        <v>3.8</v>
      </c>
      <c r="N1201" s="1" t="s">
        <v>27</v>
      </c>
      <c r="O1201">
        <v>36</v>
      </c>
      <c r="P1201">
        <v>2</v>
      </c>
      <c r="Q1201">
        <v>38</v>
      </c>
      <c r="R1201">
        <v>505677.7</v>
      </c>
    </row>
    <row r="1202" spans="1:18" x14ac:dyDescent="0.35">
      <c r="A1202" s="1" t="s">
        <v>3498</v>
      </c>
      <c r="B1202" s="1" t="s">
        <v>23</v>
      </c>
      <c r="C1202" s="1" t="s">
        <v>26</v>
      </c>
      <c r="D1202">
        <v>3.8</v>
      </c>
      <c r="E1202">
        <v>87</v>
      </c>
      <c r="F1202">
        <v>49.21</v>
      </c>
      <c r="G1202">
        <v>6477</v>
      </c>
      <c r="H1202">
        <v>70550</v>
      </c>
      <c r="I1202">
        <v>9</v>
      </c>
      <c r="J1202">
        <v>809</v>
      </c>
      <c r="K1202">
        <v>83.83</v>
      </c>
      <c r="L1202">
        <v>5</v>
      </c>
      <c r="M1202">
        <v>9.6999999999999993</v>
      </c>
      <c r="N1202" s="1" t="s">
        <v>27</v>
      </c>
      <c r="O1202">
        <v>82</v>
      </c>
      <c r="P1202">
        <v>32</v>
      </c>
      <c r="Q1202">
        <v>114</v>
      </c>
      <c r="R1202">
        <v>974419.07</v>
      </c>
    </row>
    <row r="1203" spans="1:18" x14ac:dyDescent="0.35">
      <c r="A1203" s="1" t="s">
        <v>3499</v>
      </c>
      <c r="B1203" s="1" t="s">
        <v>23</v>
      </c>
      <c r="C1203" s="1" t="s">
        <v>24</v>
      </c>
      <c r="D1203">
        <v>4.4000000000000004</v>
      </c>
      <c r="E1203">
        <v>78</v>
      </c>
      <c r="F1203">
        <v>29.84</v>
      </c>
      <c r="G1203">
        <v>4879</v>
      </c>
      <c r="H1203">
        <v>56952</v>
      </c>
      <c r="I1203">
        <v>13</v>
      </c>
      <c r="J1203">
        <v>620</v>
      </c>
      <c r="K1203">
        <v>186.23</v>
      </c>
      <c r="L1203">
        <v>7.7</v>
      </c>
      <c r="M1203">
        <v>4.9000000000000004</v>
      </c>
      <c r="N1203" s="1" t="s">
        <v>27</v>
      </c>
      <c r="O1203">
        <v>5</v>
      </c>
      <c r="P1203">
        <v>0</v>
      </c>
      <c r="Q1203">
        <v>5</v>
      </c>
      <c r="R1203">
        <v>540582.18000000005</v>
      </c>
    </row>
    <row r="1204" spans="1:18" x14ac:dyDescent="0.35">
      <c r="A1204" s="1" t="s">
        <v>3500</v>
      </c>
      <c r="B1204" s="1" t="s">
        <v>23</v>
      </c>
      <c r="C1204" s="1" t="s">
        <v>31</v>
      </c>
      <c r="D1204">
        <v>4.3</v>
      </c>
      <c r="E1204">
        <v>81</v>
      </c>
      <c r="F1204">
        <v>34.65</v>
      </c>
      <c r="G1204">
        <v>5535</v>
      </c>
      <c r="H1204">
        <v>64016</v>
      </c>
      <c r="I1204">
        <v>9</v>
      </c>
      <c r="J1204">
        <v>307</v>
      </c>
      <c r="K1204">
        <v>167.92</v>
      </c>
      <c r="L1204">
        <v>5.5</v>
      </c>
      <c r="M1204">
        <v>8.5</v>
      </c>
      <c r="N1204" s="1" t="s">
        <v>21</v>
      </c>
      <c r="O1204">
        <v>68</v>
      </c>
      <c r="P1204">
        <v>50</v>
      </c>
      <c r="Q1204">
        <v>118</v>
      </c>
      <c r="R1204">
        <v>646862.35</v>
      </c>
    </row>
    <row r="1205" spans="1:18" x14ac:dyDescent="0.35">
      <c r="A1205" s="1" t="s">
        <v>3501</v>
      </c>
      <c r="B1205" s="1" t="s">
        <v>23</v>
      </c>
      <c r="C1205" s="1" t="s">
        <v>31</v>
      </c>
      <c r="D1205">
        <v>4.0999999999999996</v>
      </c>
      <c r="E1205">
        <v>82</v>
      </c>
      <c r="F1205">
        <v>37.31</v>
      </c>
      <c r="G1205">
        <v>7460</v>
      </c>
      <c r="H1205">
        <v>79439</v>
      </c>
      <c r="I1205">
        <v>15</v>
      </c>
      <c r="J1205">
        <v>769</v>
      </c>
      <c r="K1205">
        <v>134.16</v>
      </c>
      <c r="L1205">
        <v>8.9</v>
      </c>
      <c r="M1205">
        <v>5.8</v>
      </c>
      <c r="N1205" s="1" t="s">
        <v>27</v>
      </c>
      <c r="O1205">
        <v>10</v>
      </c>
      <c r="P1205">
        <v>77</v>
      </c>
      <c r="Q1205">
        <v>87</v>
      </c>
      <c r="R1205">
        <v>712308.9</v>
      </c>
    </row>
    <row r="1206" spans="1:18" x14ac:dyDescent="0.35">
      <c r="A1206" s="1" t="s">
        <v>3502</v>
      </c>
      <c r="B1206" s="1" t="s">
        <v>23</v>
      </c>
      <c r="C1206" s="1" t="s">
        <v>37</v>
      </c>
      <c r="D1206">
        <v>4.5</v>
      </c>
      <c r="E1206">
        <v>80</v>
      </c>
      <c r="F1206">
        <v>63.45</v>
      </c>
      <c r="G1206">
        <v>3585</v>
      </c>
      <c r="H1206">
        <v>40576</v>
      </c>
      <c r="I1206">
        <v>18</v>
      </c>
      <c r="J1206">
        <v>997</v>
      </c>
      <c r="K1206">
        <v>205.88</v>
      </c>
      <c r="L1206">
        <v>7.7</v>
      </c>
      <c r="M1206">
        <v>2.8</v>
      </c>
      <c r="N1206" s="1" t="s">
        <v>21</v>
      </c>
      <c r="O1206">
        <v>70</v>
      </c>
      <c r="P1206">
        <v>8</v>
      </c>
      <c r="Q1206">
        <v>78</v>
      </c>
      <c r="R1206">
        <v>1149243.3999999999</v>
      </c>
    </row>
    <row r="1207" spans="1:18" x14ac:dyDescent="0.35">
      <c r="A1207" s="1" t="s">
        <v>3506</v>
      </c>
      <c r="B1207" s="1" t="s">
        <v>23</v>
      </c>
      <c r="C1207" s="1" t="s">
        <v>24</v>
      </c>
      <c r="D1207">
        <v>3.7</v>
      </c>
      <c r="E1207">
        <v>78</v>
      </c>
      <c r="F1207">
        <v>25.45</v>
      </c>
      <c r="G1207">
        <v>1800</v>
      </c>
      <c r="H1207">
        <v>19370</v>
      </c>
      <c r="I1207">
        <v>9</v>
      </c>
      <c r="J1207">
        <v>324</v>
      </c>
      <c r="K1207">
        <v>182.82</v>
      </c>
      <c r="L1207">
        <v>8</v>
      </c>
      <c r="M1207">
        <v>8.5</v>
      </c>
      <c r="N1207" s="1" t="s">
        <v>21</v>
      </c>
      <c r="O1207">
        <v>74</v>
      </c>
      <c r="P1207">
        <v>75</v>
      </c>
      <c r="Q1207">
        <v>149</v>
      </c>
      <c r="R1207">
        <v>460095.45</v>
      </c>
    </row>
    <row r="1208" spans="1:18" x14ac:dyDescent="0.35">
      <c r="A1208" s="1" t="s">
        <v>3507</v>
      </c>
      <c r="B1208" s="1" t="s">
        <v>23</v>
      </c>
      <c r="C1208" s="1" t="s">
        <v>20</v>
      </c>
      <c r="D1208">
        <v>4.8</v>
      </c>
      <c r="E1208">
        <v>72</v>
      </c>
      <c r="F1208">
        <v>65.16</v>
      </c>
      <c r="G1208">
        <v>7998</v>
      </c>
      <c r="H1208">
        <v>85637</v>
      </c>
      <c r="I1208">
        <v>18</v>
      </c>
      <c r="J1208">
        <v>146</v>
      </c>
      <c r="K1208">
        <v>89.38</v>
      </c>
      <c r="L1208">
        <v>9.5</v>
      </c>
      <c r="M1208">
        <v>8.5</v>
      </c>
      <c r="N1208" s="1" t="s">
        <v>27</v>
      </c>
      <c r="O1208">
        <v>2</v>
      </c>
      <c r="P1208">
        <v>30</v>
      </c>
      <c r="Q1208">
        <v>32</v>
      </c>
      <c r="R1208">
        <v>1073098.8500000001</v>
      </c>
    </row>
    <row r="1209" spans="1:18" x14ac:dyDescent="0.35">
      <c r="A1209" s="1" t="s">
        <v>3512</v>
      </c>
      <c r="B1209" s="1" t="s">
        <v>23</v>
      </c>
      <c r="C1209" s="1" t="s">
        <v>37</v>
      </c>
      <c r="D1209">
        <v>4.0999999999999996</v>
      </c>
      <c r="E1209">
        <v>72</v>
      </c>
      <c r="F1209">
        <v>62.46</v>
      </c>
      <c r="G1209">
        <v>4005</v>
      </c>
      <c r="H1209">
        <v>43259</v>
      </c>
      <c r="I1209">
        <v>12</v>
      </c>
      <c r="J1209">
        <v>836</v>
      </c>
      <c r="K1209">
        <v>208.16</v>
      </c>
      <c r="L1209">
        <v>7.4</v>
      </c>
      <c r="M1209">
        <v>9</v>
      </c>
      <c r="N1209" s="1" t="s">
        <v>27</v>
      </c>
      <c r="O1209">
        <v>18</v>
      </c>
      <c r="P1209">
        <v>44</v>
      </c>
      <c r="Q1209">
        <v>62</v>
      </c>
      <c r="R1209">
        <v>1018784.25</v>
      </c>
    </row>
    <row r="1210" spans="1:18" x14ac:dyDescent="0.35">
      <c r="A1210" s="1" t="s">
        <v>3515</v>
      </c>
      <c r="B1210" s="1" t="s">
        <v>23</v>
      </c>
      <c r="C1210" s="1" t="s">
        <v>26</v>
      </c>
      <c r="D1210">
        <v>4</v>
      </c>
      <c r="E1210">
        <v>75</v>
      </c>
      <c r="F1210">
        <v>54.73</v>
      </c>
      <c r="G1210">
        <v>6769</v>
      </c>
      <c r="H1210">
        <v>75739</v>
      </c>
      <c r="I1210">
        <v>15</v>
      </c>
      <c r="J1210">
        <v>714</v>
      </c>
      <c r="K1210">
        <v>166.1</v>
      </c>
      <c r="L1210">
        <v>1.1000000000000001</v>
      </c>
      <c r="M1210">
        <v>4</v>
      </c>
      <c r="N1210" s="1" t="s">
        <v>21</v>
      </c>
      <c r="O1210">
        <v>24</v>
      </c>
      <c r="P1210">
        <v>51</v>
      </c>
      <c r="Q1210">
        <v>75</v>
      </c>
      <c r="R1210">
        <v>935963.45</v>
      </c>
    </row>
    <row r="1211" spans="1:18" x14ac:dyDescent="0.35">
      <c r="A1211" s="1" t="s">
        <v>3521</v>
      </c>
      <c r="B1211" s="1" t="s">
        <v>23</v>
      </c>
      <c r="C1211" s="1" t="s">
        <v>31</v>
      </c>
      <c r="D1211">
        <v>4.7</v>
      </c>
      <c r="E1211">
        <v>85</v>
      </c>
      <c r="F1211">
        <v>31.86</v>
      </c>
      <c r="G1211">
        <v>2092</v>
      </c>
      <c r="H1211">
        <v>24068</v>
      </c>
      <c r="I1211">
        <v>11</v>
      </c>
      <c r="J1211">
        <v>87</v>
      </c>
      <c r="K1211">
        <v>97.08</v>
      </c>
      <c r="L1211">
        <v>4.2</v>
      </c>
      <c r="M1211">
        <v>5.6</v>
      </c>
      <c r="N1211" s="1" t="s">
        <v>27</v>
      </c>
      <c r="O1211">
        <v>34</v>
      </c>
      <c r="P1211">
        <v>10</v>
      </c>
      <c r="Q1211">
        <v>44</v>
      </c>
      <c r="R1211">
        <v>614891.14</v>
      </c>
    </row>
    <row r="1212" spans="1:18" x14ac:dyDescent="0.35">
      <c r="A1212" s="1" t="s">
        <v>3524</v>
      </c>
      <c r="B1212" s="1" t="s">
        <v>23</v>
      </c>
      <c r="C1212" s="1" t="s">
        <v>42</v>
      </c>
      <c r="D1212">
        <v>4.0999999999999996</v>
      </c>
      <c r="E1212">
        <v>89</v>
      </c>
      <c r="F1212">
        <v>36.659999999999997</v>
      </c>
      <c r="G1212">
        <v>6825</v>
      </c>
      <c r="H1212">
        <v>68905</v>
      </c>
      <c r="I1212">
        <v>4</v>
      </c>
      <c r="J1212">
        <v>479</v>
      </c>
      <c r="K1212">
        <v>226.69</v>
      </c>
      <c r="L1212">
        <v>2.5</v>
      </c>
      <c r="M1212">
        <v>4</v>
      </c>
      <c r="N1212" s="1" t="s">
        <v>21</v>
      </c>
      <c r="O1212">
        <v>2</v>
      </c>
      <c r="P1212">
        <v>73</v>
      </c>
      <c r="Q1212">
        <v>75</v>
      </c>
      <c r="R1212">
        <v>739180.31</v>
      </c>
    </row>
    <row r="1213" spans="1:18" x14ac:dyDescent="0.35">
      <c r="A1213" s="1" t="s">
        <v>3527</v>
      </c>
      <c r="B1213" s="1" t="s">
        <v>23</v>
      </c>
      <c r="C1213" s="1" t="s">
        <v>24</v>
      </c>
      <c r="D1213">
        <v>3.3</v>
      </c>
      <c r="E1213">
        <v>73</v>
      </c>
      <c r="F1213">
        <v>26.64</v>
      </c>
      <c r="G1213">
        <v>6308</v>
      </c>
      <c r="H1213">
        <v>61957</v>
      </c>
      <c r="I1213">
        <v>9</v>
      </c>
      <c r="J1213">
        <v>430</v>
      </c>
      <c r="K1213">
        <v>222.72</v>
      </c>
      <c r="L1213">
        <v>7.2</v>
      </c>
      <c r="M1213">
        <v>6.1</v>
      </c>
      <c r="N1213" s="1" t="s">
        <v>21</v>
      </c>
      <c r="O1213">
        <v>30</v>
      </c>
      <c r="P1213">
        <v>43</v>
      </c>
      <c r="Q1213">
        <v>73</v>
      </c>
      <c r="R1213">
        <v>456908.25</v>
      </c>
    </row>
    <row r="1214" spans="1:18" x14ac:dyDescent="0.35">
      <c r="A1214" s="1" t="s">
        <v>3528</v>
      </c>
      <c r="B1214" s="1" t="s">
        <v>23</v>
      </c>
      <c r="C1214" s="1" t="s">
        <v>42</v>
      </c>
      <c r="D1214">
        <v>4.0999999999999996</v>
      </c>
      <c r="E1214">
        <v>70</v>
      </c>
      <c r="F1214">
        <v>35.270000000000003</v>
      </c>
      <c r="G1214">
        <v>5219</v>
      </c>
      <c r="H1214">
        <v>56806</v>
      </c>
      <c r="I1214">
        <v>3</v>
      </c>
      <c r="J1214">
        <v>553</v>
      </c>
      <c r="K1214">
        <v>50.66</v>
      </c>
      <c r="L1214">
        <v>6.3</v>
      </c>
      <c r="M1214">
        <v>5.2</v>
      </c>
      <c r="N1214" s="1" t="s">
        <v>21</v>
      </c>
      <c r="O1214">
        <v>6</v>
      </c>
      <c r="P1214">
        <v>10</v>
      </c>
      <c r="Q1214">
        <v>16</v>
      </c>
      <c r="R1214">
        <v>561778.22</v>
      </c>
    </row>
    <row r="1215" spans="1:18" x14ac:dyDescent="0.35">
      <c r="A1215" s="1" t="s">
        <v>3532</v>
      </c>
      <c r="B1215" s="1" t="s">
        <v>23</v>
      </c>
      <c r="C1215" s="1" t="s">
        <v>26</v>
      </c>
      <c r="D1215">
        <v>4.8</v>
      </c>
      <c r="E1215">
        <v>71</v>
      </c>
      <c r="F1215">
        <v>50.44</v>
      </c>
      <c r="G1215">
        <v>5313</v>
      </c>
      <c r="H1215">
        <v>58654</v>
      </c>
      <c r="I1215">
        <v>12</v>
      </c>
      <c r="J1215">
        <v>592</v>
      </c>
      <c r="K1215">
        <v>103.03</v>
      </c>
      <c r="L1215">
        <v>4.5</v>
      </c>
      <c r="M1215">
        <v>4.7</v>
      </c>
      <c r="N1215" s="1" t="s">
        <v>27</v>
      </c>
      <c r="O1215">
        <v>45</v>
      </c>
      <c r="P1215">
        <v>67</v>
      </c>
      <c r="Q1215">
        <v>112</v>
      </c>
      <c r="R1215">
        <v>818627.04</v>
      </c>
    </row>
    <row r="1216" spans="1:18" x14ac:dyDescent="0.35">
      <c r="A1216" s="1" t="s">
        <v>3536</v>
      </c>
      <c r="B1216" s="1" t="s">
        <v>23</v>
      </c>
      <c r="C1216" s="1" t="s">
        <v>24</v>
      </c>
      <c r="D1216">
        <v>3.1</v>
      </c>
      <c r="E1216">
        <v>89</v>
      </c>
      <c r="F1216">
        <v>27.72</v>
      </c>
      <c r="G1216">
        <v>5697</v>
      </c>
      <c r="H1216">
        <v>61058</v>
      </c>
      <c r="I1216">
        <v>14</v>
      </c>
      <c r="J1216">
        <v>207</v>
      </c>
      <c r="K1216">
        <v>58.26</v>
      </c>
      <c r="L1216">
        <v>6.9</v>
      </c>
      <c r="M1216">
        <v>6.9</v>
      </c>
      <c r="N1216" s="1" t="s">
        <v>27</v>
      </c>
      <c r="O1216">
        <v>5</v>
      </c>
      <c r="P1216">
        <v>66</v>
      </c>
      <c r="Q1216">
        <v>71</v>
      </c>
      <c r="R1216">
        <v>575171.04</v>
      </c>
    </row>
    <row r="1217" spans="1:18" x14ac:dyDescent="0.35">
      <c r="A1217" s="1" t="s">
        <v>3537</v>
      </c>
      <c r="B1217" s="1" t="s">
        <v>23</v>
      </c>
      <c r="C1217" s="1" t="s">
        <v>26</v>
      </c>
      <c r="D1217">
        <v>3.4</v>
      </c>
      <c r="E1217">
        <v>86</v>
      </c>
      <c r="F1217">
        <v>52.92</v>
      </c>
      <c r="G1217">
        <v>5539</v>
      </c>
      <c r="H1217">
        <v>55904</v>
      </c>
      <c r="I1217">
        <v>3</v>
      </c>
      <c r="J1217">
        <v>210</v>
      </c>
      <c r="K1217">
        <v>261.39999999999998</v>
      </c>
      <c r="L1217">
        <v>7.5</v>
      </c>
      <c r="M1217">
        <v>4.5</v>
      </c>
      <c r="N1217" s="1" t="s">
        <v>27</v>
      </c>
      <c r="O1217">
        <v>62</v>
      </c>
      <c r="P1217">
        <v>85</v>
      </c>
      <c r="Q1217">
        <v>147</v>
      </c>
      <c r="R1217">
        <v>1024998.22</v>
      </c>
    </row>
    <row r="1218" spans="1:18" x14ac:dyDescent="0.35">
      <c r="A1218" s="1" t="s">
        <v>3542</v>
      </c>
      <c r="B1218" s="1" t="s">
        <v>23</v>
      </c>
      <c r="C1218" s="1" t="s">
        <v>20</v>
      </c>
      <c r="D1218">
        <v>3</v>
      </c>
      <c r="E1218">
        <v>82</v>
      </c>
      <c r="F1218">
        <v>65.58</v>
      </c>
      <c r="G1218">
        <v>2593</v>
      </c>
      <c r="H1218">
        <v>27973</v>
      </c>
      <c r="I1218">
        <v>8</v>
      </c>
      <c r="J1218">
        <v>773</v>
      </c>
      <c r="K1218">
        <v>273.02999999999997</v>
      </c>
      <c r="L1218">
        <v>1.9</v>
      </c>
      <c r="M1218">
        <v>5</v>
      </c>
      <c r="N1218" s="1" t="s">
        <v>27</v>
      </c>
      <c r="O1218">
        <v>0</v>
      </c>
      <c r="P1218">
        <v>27</v>
      </c>
      <c r="Q1218">
        <v>27</v>
      </c>
      <c r="R1218">
        <v>1197740.45</v>
      </c>
    </row>
    <row r="1219" spans="1:18" x14ac:dyDescent="0.35">
      <c r="A1219" s="1" t="s">
        <v>3548</v>
      </c>
      <c r="B1219" s="1" t="s">
        <v>23</v>
      </c>
      <c r="C1219" s="1" t="s">
        <v>26</v>
      </c>
      <c r="D1219">
        <v>4.5</v>
      </c>
      <c r="E1219">
        <v>83</v>
      </c>
      <c r="F1219">
        <v>54.3</v>
      </c>
      <c r="G1219">
        <v>1814</v>
      </c>
      <c r="H1219">
        <v>19764</v>
      </c>
      <c r="I1219">
        <v>18</v>
      </c>
      <c r="J1219">
        <v>183</v>
      </c>
      <c r="K1219">
        <v>161.94</v>
      </c>
      <c r="L1219">
        <v>5.8</v>
      </c>
      <c r="M1219">
        <v>5.3</v>
      </c>
      <c r="N1219" s="1" t="s">
        <v>27</v>
      </c>
      <c r="O1219">
        <v>59</v>
      </c>
      <c r="P1219">
        <v>45</v>
      </c>
      <c r="Q1219">
        <v>104</v>
      </c>
      <c r="R1219">
        <v>1020283.5</v>
      </c>
    </row>
    <row r="1220" spans="1:18" x14ac:dyDescent="0.35">
      <c r="A1220" s="1" t="s">
        <v>3549</v>
      </c>
      <c r="B1220" s="1" t="s">
        <v>23</v>
      </c>
      <c r="C1220" s="1" t="s">
        <v>26</v>
      </c>
      <c r="D1220">
        <v>4.9000000000000004</v>
      </c>
      <c r="E1220">
        <v>76</v>
      </c>
      <c r="F1220">
        <v>53.02</v>
      </c>
      <c r="G1220">
        <v>3825</v>
      </c>
      <c r="H1220">
        <v>44996</v>
      </c>
      <c r="I1220">
        <v>15</v>
      </c>
      <c r="J1220">
        <v>750</v>
      </c>
      <c r="K1220">
        <v>197.1</v>
      </c>
      <c r="L1220">
        <v>3.5</v>
      </c>
      <c r="M1220">
        <v>3.1</v>
      </c>
      <c r="N1220" s="1" t="s">
        <v>21</v>
      </c>
      <c r="O1220">
        <v>40</v>
      </c>
      <c r="P1220">
        <v>74</v>
      </c>
      <c r="Q1220">
        <v>114</v>
      </c>
      <c r="R1220">
        <v>916296.46</v>
      </c>
    </row>
    <row r="1221" spans="1:18" x14ac:dyDescent="0.35">
      <c r="A1221" s="1" t="s">
        <v>3554</v>
      </c>
      <c r="B1221" s="1" t="s">
        <v>23</v>
      </c>
      <c r="C1221" s="1" t="s">
        <v>42</v>
      </c>
      <c r="D1221">
        <v>4.3</v>
      </c>
      <c r="E1221">
        <v>84</v>
      </c>
      <c r="F1221">
        <v>38.159999999999997</v>
      </c>
      <c r="G1221">
        <v>2094</v>
      </c>
      <c r="H1221">
        <v>22442</v>
      </c>
      <c r="I1221">
        <v>2</v>
      </c>
      <c r="J1221">
        <v>197</v>
      </c>
      <c r="K1221">
        <v>158.78</v>
      </c>
      <c r="L1221">
        <v>2.2999999999999998</v>
      </c>
      <c r="M1221">
        <v>7.6</v>
      </c>
      <c r="N1221" s="1" t="s">
        <v>21</v>
      </c>
      <c r="O1221">
        <v>33</v>
      </c>
      <c r="P1221">
        <v>49</v>
      </c>
      <c r="Q1221">
        <v>82</v>
      </c>
      <c r="R1221">
        <v>716727.58</v>
      </c>
    </row>
    <row r="1222" spans="1:18" x14ac:dyDescent="0.35">
      <c r="A1222" s="1" t="s">
        <v>3556</v>
      </c>
      <c r="B1222" s="1" t="s">
        <v>23</v>
      </c>
      <c r="C1222" s="1" t="s">
        <v>31</v>
      </c>
      <c r="D1222">
        <v>3.6</v>
      </c>
      <c r="E1222">
        <v>70</v>
      </c>
      <c r="F1222">
        <v>35.67</v>
      </c>
      <c r="G1222">
        <v>2883</v>
      </c>
      <c r="H1222">
        <v>27700</v>
      </c>
      <c r="I1222">
        <v>4</v>
      </c>
      <c r="J1222">
        <v>847</v>
      </c>
      <c r="K1222">
        <v>287.83</v>
      </c>
      <c r="L1222">
        <v>8.6999999999999993</v>
      </c>
      <c r="M1222">
        <v>3.8</v>
      </c>
      <c r="N1222" s="1" t="s">
        <v>27</v>
      </c>
      <c r="O1222">
        <v>68</v>
      </c>
      <c r="P1222">
        <v>48</v>
      </c>
      <c r="Q1222">
        <v>116</v>
      </c>
      <c r="R1222">
        <v>568612.31999999995</v>
      </c>
    </row>
    <row r="1223" spans="1:18" x14ac:dyDescent="0.35">
      <c r="A1223" s="1" t="s">
        <v>3561</v>
      </c>
      <c r="B1223" s="1" t="s">
        <v>23</v>
      </c>
      <c r="C1223" s="1" t="s">
        <v>20</v>
      </c>
      <c r="D1223">
        <v>5</v>
      </c>
      <c r="E1223">
        <v>82</v>
      </c>
      <c r="F1223">
        <v>73.209999999999994</v>
      </c>
      <c r="G1223">
        <v>4441</v>
      </c>
      <c r="H1223">
        <v>53446</v>
      </c>
      <c r="I1223">
        <v>13</v>
      </c>
      <c r="J1223">
        <v>266</v>
      </c>
      <c r="K1223">
        <v>246.78</v>
      </c>
      <c r="L1223">
        <v>2.9</v>
      </c>
      <c r="M1223">
        <v>2.1</v>
      </c>
      <c r="N1223" s="1" t="s">
        <v>21</v>
      </c>
      <c r="O1223">
        <v>8</v>
      </c>
      <c r="P1223">
        <v>17</v>
      </c>
      <c r="Q1223">
        <v>25</v>
      </c>
      <c r="R1223">
        <v>1341901.23</v>
      </c>
    </row>
    <row r="1224" spans="1:18" x14ac:dyDescent="0.35">
      <c r="A1224" s="1" t="s">
        <v>3562</v>
      </c>
      <c r="B1224" s="1" t="s">
        <v>23</v>
      </c>
      <c r="C1224" s="1" t="s">
        <v>26</v>
      </c>
      <c r="D1224">
        <v>3</v>
      </c>
      <c r="E1224">
        <v>87</v>
      </c>
      <c r="F1224">
        <v>50.34</v>
      </c>
      <c r="G1224">
        <v>5970</v>
      </c>
      <c r="H1224">
        <v>61323</v>
      </c>
      <c r="I1224">
        <v>7</v>
      </c>
      <c r="J1224">
        <v>137</v>
      </c>
      <c r="K1224">
        <v>104.56</v>
      </c>
      <c r="L1224">
        <v>9.9</v>
      </c>
      <c r="M1224">
        <v>2.5</v>
      </c>
      <c r="N1224" s="1" t="s">
        <v>21</v>
      </c>
      <c r="O1224">
        <v>36</v>
      </c>
      <c r="P1224">
        <v>51</v>
      </c>
      <c r="Q1224">
        <v>87</v>
      </c>
      <c r="R1224">
        <v>989002.75</v>
      </c>
    </row>
    <row r="1225" spans="1:18" x14ac:dyDescent="0.35">
      <c r="A1225" s="1" t="s">
        <v>3566</v>
      </c>
      <c r="B1225" s="1" t="s">
        <v>23</v>
      </c>
      <c r="C1225" s="1" t="s">
        <v>37</v>
      </c>
      <c r="D1225">
        <v>4</v>
      </c>
      <c r="E1225">
        <v>78</v>
      </c>
      <c r="F1225">
        <v>65.89</v>
      </c>
      <c r="G1225">
        <v>7514</v>
      </c>
      <c r="H1225">
        <v>74890</v>
      </c>
      <c r="I1225">
        <v>3</v>
      </c>
      <c r="J1225">
        <v>110</v>
      </c>
      <c r="K1225">
        <v>96.86</v>
      </c>
      <c r="L1225">
        <v>6.8</v>
      </c>
      <c r="M1225">
        <v>5.2</v>
      </c>
      <c r="N1225" s="1" t="s">
        <v>27</v>
      </c>
      <c r="O1225">
        <v>75</v>
      </c>
      <c r="P1225">
        <v>1</v>
      </c>
      <c r="Q1225">
        <v>76</v>
      </c>
      <c r="R1225">
        <v>1154776.1200000001</v>
      </c>
    </row>
    <row r="1226" spans="1:18" x14ac:dyDescent="0.35">
      <c r="A1226" s="1" t="s">
        <v>3568</v>
      </c>
      <c r="B1226" s="1" t="s">
        <v>23</v>
      </c>
      <c r="C1226" s="1" t="s">
        <v>42</v>
      </c>
      <c r="D1226">
        <v>3.9</v>
      </c>
      <c r="E1226">
        <v>90</v>
      </c>
      <c r="F1226">
        <v>43.73</v>
      </c>
      <c r="G1226">
        <v>3519</v>
      </c>
      <c r="H1226">
        <v>38503</v>
      </c>
      <c r="I1226">
        <v>3</v>
      </c>
      <c r="J1226">
        <v>127</v>
      </c>
      <c r="K1226">
        <v>206.75</v>
      </c>
      <c r="L1226">
        <v>4.2</v>
      </c>
      <c r="M1226">
        <v>9</v>
      </c>
      <c r="N1226" s="1" t="s">
        <v>27</v>
      </c>
      <c r="O1226">
        <v>11</v>
      </c>
      <c r="P1226">
        <v>72</v>
      </c>
      <c r="Q1226">
        <v>83</v>
      </c>
      <c r="R1226">
        <v>882605.54</v>
      </c>
    </row>
    <row r="1227" spans="1:18" x14ac:dyDescent="0.35">
      <c r="A1227" s="1" t="s">
        <v>3571</v>
      </c>
      <c r="B1227" s="1" t="s">
        <v>23</v>
      </c>
      <c r="C1227" s="1" t="s">
        <v>31</v>
      </c>
      <c r="D1227">
        <v>3.8</v>
      </c>
      <c r="E1227">
        <v>89</v>
      </c>
      <c r="F1227">
        <v>40.49</v>
      </c>
      <c r="G1227">
        <v>3345</v>
      </c>
      <c r="H1227">
        <v>34336</v>
      </c>
      <c r="I1227">
        <v>18</v>
      </c>
      <c r="J1227">
        <v>952</v>
      </c>
      <c r="K1227">
        <v>219.65</v>
      </c>
      <c r="L1227">
        <v>7.3</v>
      </c>
      <c r="M1227">
        <v>9.1999999999999993</v>
      </c>
      <c r="N1227" s="1" t="s">
        <v>27</v>
      </c>
      <c r="O1227">
        <v>2</v>
      </c>
      <c r="P1227">
        <v>42</v>
      </c>
      <c r="Q1227">
        <v>44</v>
      </c>
      <c r="R1227">
        <v>825860.45</v>
      </c>
    </row>
    <row r="1228" spans="1:18" x14ac:dyDescent="0.35">
      <c r="A1228" s="1" t="s">
        <v>3572</v>
      </c>
      <c r="B1228" s="1" t="s">
        <v>23</v>
      </c>
      <c r="C1228" s="1" t="s">
        <v>24</v>
      </c>
      <c r="D1228">
        <v>3.1</v>
      </c>
      <c r="E1228">
        <v>83</v>
      </c>
      <c r="F1228">
        <v>31.33</v>
      </c>
      <c r="G1228">
        <v>2030</v>
      </c>
      <c r="H1228">
        <v>24101</v>
      </c>
      <c r="I1228">
        <v>2</v>
      </c>
      <c r="J1228">
        <v>370</v>
      </c>
      <c r="K1228">
        <v>275.39999999999998</v>
      </c>
      <c r="L1228">
        <v>9.4</v>
      </c>
      <c r="M1228">
        <v>7.2</v>
      </c>
      <c r="N1228" s="1" t="s">
        <v>21</v>
      </c>
      <c r="O1228">
        <v>7</v>
      </c>
      <c r="P1228">
        <v>43</v>
      </c>
      <c r="Q1228">
        <v>50</v>
      </c>
      <c r="R1228">
        <v>586341.96</v>
      </c>
    </row>
    <row r="1229" spans="1:18" x14ac:dyDescent="0.35">
      <c r="A1229" s="1" t="s">
        <v>3574</v>
      </c>
      <c r="B1229" s="1" t="s">
        <v>23</v>
      </c>
      <c r="C1229" s="1" t="s">
        <v>42</v>
      </c>
      <c r="D1229">
        <v>3.6</v>
      </c>
      <c r="E1229">
        <v>82</v>
      </c>
      <c r="F1229">
        <v>40.64</v>
      </c>
      <c r="G1229">
        <v>2151</v>
      </c>
      <c r="H1229">
        <v>28808</v>
      </c>
      <c r="I1229">
        <v>1</v>
      </c>
      <c r="J1229">
        <v>933</v>
      </c>
      <c r="K1229">
        <v>52.18</v>
      </c>
      <c r="L1229">
        <v>2.2999999999999998</v>
      </c>
      <c r="M1229">
        <v>3.2</v>
      </c>
      <c r="N1229" s="1" t="s">
        <v>27</v>
      </c>
      <c r="O1229">
        <v>81</v>
      </c>
      <c r="P1229">
        <v>78</v>
      </c>
      <c r="Q1229">
        <v>159</v>
      </c>
      <c r="R1229">
        <v>746557.78</v>
      </c>
    </row>
    <row r="1230" spans="1:18" x14ac:dyDescent="0.35">
      <c r="A1230" s="1" t="s">
        <v>3577</v>
      </c>
      <c r="B1230" s="1" t="s">
        <v>23</v>
      </c>
      <c r="C1230" s="1" t="s">
        <v>26</v>
      </c>
      <c r="D1230">
        <v>4.9000000000000004</v>
      </c>
      <c r="E1230">
        <v>70</v>
      </c>
      <c r="F1230">
        <v>51.57</v>
      </c>
      <c r="G1230">
        <v>3663</v>
      </c>
      <c r="H1230">
        <v>44943</v>
      </c>
      <c r="I1230">
        <v>9</v>
      </c>
      <c r="J1230">
        <v>315</v>
      </c>
      <c r="K1230">
        <v>242.09</v>
      </c>
      <c r="L1230">
        <v>1.2</v>
      </c>
      <c r="M1230">
        <v>1.7</v>
      </c>
      <c r="N1230" s="1" t="s">
        <v>27</v>
      </c>
      <c r="O1230">
        <v>14</v>
      </c>
      <c r="P1230">
        <v>17</v>
      </c>
      <c r="Q1230">
        <v>31</v>
      </c>
      <c r="R1230">
        <v>810988.42</v>
      </c>
    </row>
    <row r="1231" spans="1:18" x14ac:dyDescent="0.35">
      <c r="A1231" s="1" t="s">
        <v>3579</v>
      </c>
      <c r="B1231" s="1" t="s">
        <v>23</v>
      </c>
      <c r="C1231" s="1" t="s">
        <v>42</v>
      </c>
      <c r="D1231">
        <v>3.4</v>
      </c>
      <c r="E1231">
        <v>74</v>
      </c>
      <c r="F1231">
        <v>42.25</v>
      </c>
      <c r="G1231">
        <v>5867</v>
      </c>
      <c r="H1231">
        <v>63886</v>
      </c>
      <c r="I1231">
        <v>14</v>
      </c>
      <c r="J1231">
        <v>88</v>
      </c>
      <c r="K1231">
        <v>83.25</v>
      </c>
      <c r="L1231">
        <v>3.5</v>
      </c>
      <c r="M1231">
        <v>7.2</v>
      </c>
      <c r="N1231" s="1" t="s">
        <v>27</v>
      </c>
      <c r="O1231">
        <v>11</v>
      </c>
      <c r="P1231">
        <v>61</v>
      </c>
      <c r="Q1231">
        <v>72</v>
      </c>
      <c r="R1231">
        <v>719266.3</v>
      </c>
    </row>
    <row r="1232" spans="1:18" x14ac:dyDescent="0.35">
      <c r="A1232" s="1" t="s">
        <v>3581</v>
      </c>
      <c r="B1232" s="1" t="s">
        <v>23</v>
      </c>
      <c r="C1232" s="1" t="s">
        <v>42</v>
      </c>
      <c r="D1232">
        <v>4.2</v>
      </c>
      <c r="E1232">
        <v>74</v>
      </c>
      <c r="F1232">
        <v>43.05</v>
      </c>
      <c r="G1232">
        <v>4197</v>
      </c>
      <c r="H1232">
        <v>50340</v>
      </c>
      <c r="I1232">
        <v>13</v>
      </c>
      <c r="J1232">
        <v>157</v>
      </c>
      <c r="K1232">
        <v>228.81</v>
      </c>
      <c r="L1232">
        <v>3</v>
      </c>
      <c r="M1232">
        <v>9.5</v>
      </c>
      <c r="N1232" s="1" t="s">
        <v>21</v>
      </c>
      <c r="O1232">
        <v>2</v>
      </c>
      <c r="P1232">
        <v>61</v>
      </c>
      <c r="Q1232">
        <v>63</v>
      </c>
      <c r="R1232">
        <v>728756.95</v>
      </c>
    </row>
    <row r="1233" spans="1:18" x14ac:dyDescent="0.35">
      <c r="A1233" s="1" t="s">
        <v>3586</v>
      </c>
      <c r="B1233" s="1" t="s">
        <v>23</v>
      </c>
      <c r="C1233" s="1" t="s">
        <v>26</v>
      </c>
      <c r="D1233">
        <v>4.7</v>
      </c>
      <c r="E1233">
        <v>86</v>
      </c>
      <c r="F1233">
        <v>55.32</v>
      </c>
      <c r="G1233">
        <v>4617</v>
      </c>
      <c r="H1233">
        <v>52060</v>
      </c>
      <c r="I1233">
        <v>7</v>
      </c>
      <c r="J1233">
        <v>328</v>
      </c>
      <c r="K1233">
        <v>146.72999999999999</v>
      </c>
      <c r="L1233">
        <v>2.2999999999999998</v>
      </c>
      <c r="M1233">
        <v>5.2</v>
      </c>
      <c r="N1233" s="1" t="s">
        <v>21</v>
      </c>
      <c r="O1233">
        <v>73</v>
      </c>
      <c r="P1233">
        <v>16</v>
      </c>
      <c r="Q1233">
        <v>89</v>
      </c>
      <c r="R1233">
        <v>1067754.8600000001</v>
      </c>
    </row>
    <row r="1234" spans="1:18" x14ac:dyDescent="0.35">
      <c r="A1234" s="1" t="s">
        <v>3588</v>
      </c>
      <c r="B1234" s="1" t="s">
        <v>23</v>
      </c>
      <c r="C1234" s="1" t="s">
        <v>26</v>
      </c>
      <c r="D1234">
        <v>4</v>
      </c>
      <c r="E1234">
        <v>81</v>
      </c>
      <c r="F1234">
        <v>52.33</v>
      </c>
      <c r="G1234">
        <v>7858</v>
      </c>
      <c r="H1234">
        <v>82824</v>
      </c>
      <c r="I1234">
        <v>15</v>
      </c>
      <c r="J1234">
        <v>578</v>
      </c>
      <c r="K1234">
        <v>212.48</v>
      </c>
      <c r="L1234">
        <v>7.7</v>
      </c>
      <c r="M1234">
        <v>6.3</v>
      </c>
      <c r="N1234" s="1" t="s">
        <v>21</v>
      </c>
      <c r="O1234">
        <v>32</v>
      </c>
      <c r="P1234">
        <v>56</v>
      </c>
      <c r="Q1234">
        <v>88</v>
      </c>
      <c r="R1234">
        <v>971971.11</v>
      </c>
    </row>
    <row r="1235" spans="1:18" x14ac:dyDescent="0.35">
      <c r="A1235" s="1" t="s">
        <v>3589</v>
      </c>
      <c r="B1235" s="1" t="s">
        <v>23</v>
      </c>
      <c r="C1235" s="1" t="s">
        <v>26</v>
      </c>
      <c r="D1235">
        <v>4.9000000000000004</v>
      </c>
      <c r="E1235">
        <v>84</v>
      </c>
      <c r="F1235">
        <v>48.84</v>
      </c>
      <c r="G1235">
        <v>3402</v>
      </c>
      <c r="H1235">
        <v>39334</v>
      </c>
      <c r="I1235">
        <v>10</v>
      </c>
      <c r="J1235">
        <v>383</v>
      </c>
      <c r="K1235">
        <v>252.73</v>
      </c>
      <c r="L1235">
        <v>3.5</v>
      </c>
      <c r="M1235">
        <v>8.1</v>
      </c>
      <c r="N1235" s="1" t="s">
        <v>21</v>
      </c>
      <c r="O1235">
        <v>75</v>
      </c>
      <c r="P1235">
        <v>12</v>
      </c>
      <c r="Q1235">
        <v>87</v>
      </c>
      <c r="R1235">
        <v>926345.42</v>
      </c>
    </row>
    <row r="1236" spans="1:18" x14ac:dyDescent="0.35">
      <c r="A1236" s="1" t="s">
        <v>3597</v>
      </c>
      <c r="B1236" s="1" t="s">
        <v>23</v>
      </c>
      <c r="C1236" s="1" t="s">
        <v>42</v>
      </c>
      <c r="D1236">
        <v>3.1</v>
      </c>
      <c r="E1236">
        <v>89</v>
      </c>
      <c r="F1236">
        <v>40.44</v>
      </c>
      <c r="G1236">
        <v>2734</v>
      </c>
      <c r="H1236">
        <v>29909</v>
      </c>
      <c r="I1236">
        <v>13</v>
      </c>
      <c r="J1236">
        <v>67</v>
      </c>
      <c r="K1236">
        <v>252.78</v>
      </c>
      <c r="L1236">
        <v>7.2</v>
      </c>
      <c r="M1236">
        <v>9.9</v>
      </c>
      <c r="N1236" s="1" t="s">
        <v>27</v>
      </c>
      <c r="O1236">
        <v>28</v>
      </c>
      <c r="P1236">
        <v>58</v>
      </c>
      <c r="Q1236">
        <v>86</v>
      </c>
      <c r="R1236">
        <v>818974.33</v>
      </c>
    </row>
    <row r="1237" spans="1:18" x14ac:dyDescent="0.35">
      <c r="A1237" s="1" t="s">
        <v>3603</v>
      </c>
      <c r="B1237" s="1" t="s">
        <v>23</v>
      </c>
      <c r="C1237" s="1" t="s">
        <v>20</v>
      </c>
      <c r="D1237">
        <v>4.5999999999999996</v>
      </c>
      <c r="E1237">
        <v>81</v>
      </c>
      <c r="F1237">
        <v>68.87</v>
      </c>
      <c r="G1237">
        <v>7091</v>
      </c>
      <c r="H1237">
        <v>71898</v>
      </c>
      <c r="I1237">
        <v>5</v>
      </c>
      <c r="J1237">
        <v>598</v>
      </c>
      <c r="K1237">
        <v>293.14999999999998</v>
      </c>
      <c r="L1237">
        <v>1.6</v>
      </c>
      <c r="M1237">
        <v>5</v>
      </c>
      <c r="N1237" s="1" t="s">
        <v>27</v>
      </c>
      <c r="O1237">
        <v>60</v>
      </c>
      <c r="P1237">
        <v>10</v>
      </c>
      <c r="Q1237">
        <v>70</v>
      </c>
      <c r="R1237">
        <v>1250233.23</v>
      </c>
    </row>
    <row r="1238" spans="1:18" x14ac:dyDescent="0.35">
      <c r="A1238" s="1" t="s">
        <v>3605</v>
      </c>
      <c r="B1238" s="1" t="s">
        <v>23</v>
      </c>
      <c r="C1238" s="1" t="s">
        <v>37</v>
      </c>
      <c r="D1238">
        <v>3.2</v>
      </c>
      <c r="E1238">
        <v>82</v>
      </c>
      <c r="F1238">
        <v>60.99</v>
      </c>
      <c r="G1238">
        <v>3736</v>
      </c>
      <c r="H1238">
        <v>44844</v>
      </c>
      <c r="I1238">
        <v>14</v>
      </c>
      <c r="J1238">
        <v>319</v>
      </c>
      <c r="K1238">
        <v>260.08999999999997</v>
      </c>
      <c r="L1238">
        <v>6.7</v>
      </c>
      <c r="M1238">
        <v>1.2</v>
      </c>
      <c r="N1238" s="1" t="s">
        <v>27</v>
      </c>
      <c r="O1238">
        <v>59</v>
      </c>
      <c r="P1238">
        <v>13</v>
      </c>
      <c r="Q1238">
        <v>72</v>
      </c>
      <c r="R1238">
        <v>1126083.8999999999</v>
      </c>
    </row>
    <row r="1239" spans="1:18" x14ac:dyDescent="0.35">
      <c r="A1239" s="1" t="s">
        <v>3608</v>
      </c>
      <c r="B1239" s="1" t="s">
        <v>23</v>
      </c>
      <c r="C1239" s="1" t="s">
        <v>20</v>
      </c>
      <c r="D1239">
        <v>4.0999999999999996</v>
      </c>
      <c r="E1239">
        <v>70</v>
      </c>
      <c r="F1239">
        <v>67.48</v>
      </c>
      <c r="G1239">
        <v>5874</v>
      </c>
      <c r="H1239">
        <v>63272</v>
      </c>
      <c r="I1239">
        <v>16</v>
      </c>
      <c r="J1239">
        <v>450</v>
      </c>
      <c r="K1239">
        <v>215.72</v>
      </c>
      <c r="L1239">
        <v>5.6</v>
      </c>
      <c r="M1239">
        <v>5.2</v>
      </c>
      <c r="N1239" s="1" t="s">
        <v>27</v>
      </c>
      <c r="O1239">
        <v>46</v>
      </c>
      <c r="P1239">
        <v>55</v>
      </c>
      <c r="Q1239">
        <v>101</v>
      </c>
      <c r="R1239">
        <v>1075558.48</v>
      </c>
    </row>
    <row r="1240" spans="1:18" x14ac:dyDescent="0.35">
      <c r="A1240" s="1" t="s">
        <v>3610</v>
      </c>
      <c r="B1240" s="1" t="s">
        <v>23</v>
      </c>
      <c r="C1240" s="1" t="s">
        <v>31</v>
      </c>
      <c r="D1240">
        <v>5</v>
      </c>
      <c r="E1240">
        <v>73</v>
      </c>
      <c r="F1240">
        <v>31.38</v>
      </c>
      <c r="G1240">
        <v>7526</v>
      </c>
      <c r="H1240">
        <v>84721</v>
      </c>
      <c r="I1240">
        <v>5</v>
      </c>
      <c r="J1240">
        <v>132</v>
      </c>
      <c r="K1240">
        <v>162.09</v>
      </c>
      <c r="L1240">
        <v>6.8</v>
      </c>
      <c r="M1240">
        <v>3.1</v>
      </c>
      <c r="N1240" s="1" t="s">
        <v>21</v>
      </c>
      <c r="O1240">
        <v>46</v>
      </c>
      <c r="P1240">
        <v>49</v>
      </c>
      <c r="Q1240">
        <v>95</v>
      </c>
      <c r="R1240">
        <v>530392.21</v>
      </c>
    </row>
    <row r="1241" spans="1:18" x14ac:dyDescent="0.35">
      <c r="A1241" s="1" t="s">
        <v>3611</v>
      </c>
      <c r="B1241" s="1" t="s">
        <v>23</v>
      </c>
      <c r="C1241" s="1" t="s">
        <v>24</v>
      </c>
      <c r="D1241">
        <v>3.5</v>
      </c>
      <c r="E1241">
        <v>81</v>
      </c>
      <c r="F1241">
        <v>35.76</v>
      </c>
      <c r="G1241">
        <v>3319</v>
      </c>
      <c r="H1241">
        <v>32447</v>
      </c>
      <c r="I1241">
        <v>13</v>
      </c>
      <c r="J1241">
        <v>768</v>
      </c>
      <c r="K1241">
        <v>139.08000000000001</v>
      </c>
      <c r="L1241">
        <v>1.7</v>
      </c>
      <c r="M1241">
        <v>8.8000000000000007</v>
      </c>
      <c r="N1241" s="1" t="s">
        <v>27</v>
      </c>
      <c r="O1241">
        <v>36</v>
      </c>
      <c r="P1241">
        <v>61</v>
      </c>
      <c r="Q1241">
        <v>97</v>
      </c>
      <c r="R1241">
        <v>664202.21</v>
      </c>
    </row>
    <row r="1242" spans="1:18" x14ac:dyDescent="0.35">
      <c r="A1242" s="1" t="s">
        <v>3612</v>
      </c>
      <c r="B1242" s="1" t="s">
        <v>23</v>
      </c>
      <c r="C1242" s="1" t="s">
        <v>42</v>
      </c>
      <c r="D1242">
        <v>3.4</v>
      </c>
      <c r="E1242">
        <v>83</v>
      </c>
      <c r="F1242">
        <v>40</v>
      </c>
      <c r="G1242">
        <v>1902</v>
      </c>
      <c r="H1242">
        <v>27400</v>
      </c>
      <c r="I1242">
        <v>3</v>
      </c>
      <c r="J1242">
        <v>728</v>
      </c>
      <c r="K1242">
        <v>109.85</v>
      </c>
      <c r="L1242">
        <v>7.1</v>
      </c>
      <c r="M1242">
        <v>9.1</v>
      </c>
      <c r="N1242" s="1" t="s">
        <v>27</v>
      </c>
      <c r="O1242">
        <v>22</v>
      </c>
      <c r="P1242">
        <v>8</v>
      </c>
      <c r="Q1242">
        <v>30</v>
      </c>
      <c r="R1242">
        <v>745059</v>
      </c>
    </row>
    <row r="1243" spans="1:18" x14ac:dyDescent="0.35">
      <c r="A1243" s="1" t="s">
        <v>3615</v>
      </c>
      <c r="B1243" s="1" t="s">
        <v>23</v>
      </c>
      <c r="C1243" s="1" t="s">
        <v>42</v>
      </c>
      <c r="D1243">
        <v>3.9</v>
      </c>
      <c r="E1243">
        <v>75</v>
      </c>
      <c r="F1243">
        <v>42.85</v>
      </c>
      <c r="G1243">
        <v>5266</v>
      </c>
      <c r="H1243">
        <v>54393</v>
      </c>
      <c r="I1243">
        <v>8</v>
      </c>
      <c r="J1243">
        <v>357</v>
      </c>
      <c r="K1243">
        <v>154.19</v>
      </c>
      <c r="L1243">
        <v>8.6</v>
      </c>
      <c r="M1243">
        <v>2.9</v>
      </c>
      <c r="N1243" s="1" t="s">
        <v>21</v>
      </c>
      <c r="O1243">
        <v>57</v>
      </c>
      <c r="P1243">
        <v>49</v>
      </c>
      <c r="Q1243">
        <v>106</v>
      </c>
      <c r="R1243">
        <v>733436</v>
      </c>
    </row>
    <row r="1244" spans="1:18" x14ac:dyDescent="0.35">
      <c r="A1244" s="1" t="s">
        <v>3625</v>
      </c>
      <c r="B1244" s="1" t="s">
        <v>23</v>
      </c>
      <c r="C1244" s="1" t="s">
        <v>42</v>
      </c>
      <c r="D1244">
        <v>4.9000000000000004</v>
      </c>
      <c r="E1244">
        <v>82</v>
      </c>
      <c r="F1244">
        <v>39.01</v>
      </c>
      <c r="G1244">
        <v>7379</v>
      </c>
      <c r="H1244">
        <v>82815</v>
      </c>
      <c r="I1244">
        <v>5</v>
      </c>
      <c r="J1244">
        <v>849</v>
      </c>
      <c r="K1244">
        <v>168.48</v>
      </c>
      <c r="L1244">
        <v>9.3000000000000007</v>
      </c>
      <c r="M1244">
        <v>4.5999999999999996</v>
      </c>
      <c r="N1244" s="1" t="s">
        <v>21</v>
      </c>
      <c r="O1244">
        <v>75</v>
      </c>
      <c r="P1244">
        <v>53</v>
      </c>
      <c r="Q1244">
        <v>128</v>
      </c>
      <c r="R1244">
        <v>734392.11</v>
      </c>
    </row>
    <row r="1245" spans="1:18" x14ac:dyDescent="0.35">
      <c r="A1245" s="1" t="s">
        <v>3626</v>
      </c>
      <c r="B1245" s="1" t="s">
        <v>23</v>
      </c>
      <c r="C1245" s="1" t="s">
        <v>20</v>
      </c>
      <c r="D1245">
        <v>3.7</v>
      </c>
      <c r="E1245">
        <v>89</v>
      </c>
      <c r="F1245">
        <v>66.349999999999994</v>
      </c>
      <c r="G1245">
        <v>7164</v>
      </c>
      <c r="H1245">
        <v>70894</v>
      </c>
      <c r="I1245">
        <v>13</v>
      </c>
      <c r="J1245">
        <v>918</v>
      </c>
      <c r="K1245">
        <v>104.11</v>
      </c>
      <c r="L1245">
        <v>6</v>
      </c>
      <c r="M1245">
        <v>9.1</v>
      </c>
      <c r="N1245" s="1" t="s">
        <v>21</v>
      </c>
      <c r="O1245">
        <v>53</v>
      </c>
      <c r="P1245">
        <v>82</v>
      </c>
      <c r="Q1245">
        <v>135</v>
      </c>
      <c r="R1245">
        <v>1338861.8</v>
      </c>
    </row>
    <row r="1246" spans="1:18" x14ac:dyDescent="0.35">
      <c r="A1246" s="1" t="s">
        <v>3628</v>
      </c>
      <c r="B1246" s="1" t="s">
        <v>23</v>
      </c>
      <c r="C1246" s="1" t="s">
        <v>20</v>
      </c>
      <c r="D1246">
        <v>5</v>
      </c>
      <c r="E1246">
        <v>88</v>
      </c>
      <c r="F1246">
        <v>69.23</v>
      </c>
      <c r="G1246">
        <v>9739</v>
      </c>
      <c r="H1246">
        <v>98674</v>
      </c>
      <c r="I1246">
        <v>12</v>
      </c>
      <c r="J1246">
        <v>642</v>
      </c>
      <c r="K1246">
        <v>268.27</v>
      </c>
      <c r="L1246">
        <v>9.6999999999999993</v>
      </c>
      <c r="M1246">
        <v>7.5</v>
      </c>
      <c r="N1246" s="1" t="s">
        <v>21</v>
      </c>
      <c r="O1246">
        <v>40</v>
      </c>
      <c r="P1246">
        <v>48</v>
      </c>
      <c r="Q1246">
        <v>88</v>
      </c>
      <c r="R1246">
        <v>1381719</v>
      </c>
    </row>
    <row r="1247" spans="1:18" x14ac:dyDescent="0.35">
      <c r="A1247" s="1" t="s">
        <v>3631</v>
      </c>
      <c r="B1247" s="1" t="s">
        <v>23</v>
      </c>
      <c r="C1247" s="1" t="s">
        <v>20</v>
      </c>
      <c r="D1247">
        <v>4.7</v>
      </c>
      <c r="E1247">
        <v>85</v>
      </c>
      <c r="F1247">
        <v>71.84</v>
      </c>
      <c r="G1247">
        <v>7145</v>
      </c>
      <c r="H1247">
        <v>79429</v>
      </c>
      <c r="I1247">
        <v>15</v>
      </c>
      <c r="J1247">
        <v>636</v>
      </c>
      <c r="K1247">
        <v>130.04</v>
      </c>
      <c r="L1247">
        <v>4</v>
      </c>
      <c r="M1247">
        <v>8.5</v>
      </c>
      <c r="N1247" s="1" t="s">
        <v>27</v>
      </c>
      <c r="O1247">
        <v>22</v>
      </c>
      <c r="P1247">
        <v>70</v>
      </c>
      <c r="Q1247">
        <v>92</v>
      </c>
      <c r="R1247">
        <v>1381121.83</v>
      </c>
    </row>
    <row r="1248" spans="1:18" x14ac:dyDescent="0.35">
      <c r="A1248" s="1" t="s">
        <v>3633</v>
      </c>
      <c r="B1248" s="1" t="s">
        <v>23</v>
      </c>
      <c r="C1248" s="1" t="s">
        <v>37</v>
      </c>
      <c r="D1248">
        <v>3.9</v>
      </c>
      <c r="E1248">
        <v>88</v>
      </c>
      <c r="F1248">
        <v>62.29</v>
      </c>
      <c r="G1248">
        <v>7229</v>
      </c>
      <c r="H1248">
        <v>76293</v>
      </c>
      <c r="I1248">
        <v>8</v>
      </c>
      <c r="J1248">
        <v>146</v>
      </c>
      <c r="K1248">
        <v>65.150000000000006</v>
      </c>
      <c r="L1248">
        <v>7.6</v>
      </c>
      <c r="M1248">
        <v>8.1999999999999993</v>
      </c>
      <c r="N1248" s="1" t="s">
        <v>27</v>
      </c>
      <c r="O1248">
        <v>82</v>
      </c>
      <c r="P1248">
        <v>72</v>
      </c>
      <c r="Q1248">
        <v>154</v>
      </c>
      <c r="R1248">
        <v>1240895.69</v>
      </c>
    </row>
    <row r="1249" spans="1:18" x14ac:dyDescent="0.35">
      <c r="A1249" s="1" t="s">
        <v>3634</v>
      </c>
      <c r="B1249" s="1" t="s">
        <v>23</v>
      </c>
      <c r="C1249" s="1" t="s">
        <v>20</v>
      </c>
      <c r="D1249">
        <v>4</v>
      </c>
      <c r="E1249">
        <v>81</v>
      </c>
      <c r="F1249">
        <v>75.52</v>
      </c>
      <c r="G1249">
        <v>4148</v>
      </c>
      <c r="H1249">
        <v>50312</v>
      </c>
      <c r="I1249">
        <v>3</v>
      </c>
      <c r="J1249">
        <v>216</v>
      </c>
      <c r="K1249">
        <v>220.79</v>
      </c>
      <c r="L1249">
        <v>7.4</v>
      </c>
      <c r="M1249">
        <v>2.2000000000000002</v>
      </c>
      <c r="N1249" s="1" t="s">
        <v>21</v>
      </c>
      <c r="O1249">
        <v>32</v>
      </c>
      <c r="P1249">
        <v>46</v>
      </c>
      <c r="Q1249">
        <v>78</v>
      </c>
      <c r="R1249">
        <v>1362509.44</v>
      </c>
    </row>
    <row r="1250" spans="1:18" x14ac:dyDescent="0.35">
      <c r="A1250" s="1" t="s">
        <v>3636</v>
      </c>
      <c r="B1250" s="1" t="s">
        <v>23</v>
      </c>
      <c r="C1250" s="1" t="s">
        <v>26</v>
      </c>
      <c r="D1250">
        <v>4.5</v>
      </c>
      <c r="E1250">
        <v>87</v>
      </c>
      <c r="F1250">
        <v>45.72</v>
      </c>
      <c r="G1250">
        <v>8486</v>
      </c>
      <c r="H1250">
        <v>90913</v>
      </c>
      <c r="I1250">
        <v>6</v>
      </c>
      <c r="J1250">
        <v>664</v>
      </c>
      <c r="K1250">
        <v>149.29</v>
      </c>
      <c r="L1250">
        <v>7.3</v>
      </c>
      <c r="M1250">
        <v>5.2</v>
      </c>
      <c r="N1250" s="1" t="s">
        <v>21</v>
      </c>
      <c r="O1250">
        <v>62</v>
      </c>
      <c r="P1250">
        <v>85</v>
      </c>
      <c r="Q1250">
        <v>147</v>
      </c>
      <c r="R1250">
        <v>908676.65</v>
      </c>
    </row>
    <row r="1251" spans="1:18" x14ac:dyDescent="0.35">
      <c r="A1251" s="1" t="s">
        <v>3641</v>
      </c>
      <c r="B1251" s="1" t="s">
        <v>23</v>
      </c>
      <c r="C1251" s="1" t="s">
        <v>37</v>
      </c>
      <c r="D1251">
        <v>4.8</v>
      </c>
      <c r="E1251">
        <v>88</v>
      </c>
      <c r="F1251">
        <v>56.17</v>
      </c>
      <c r="G1251">
        <v>3624</v>
      </c>
      <c r="H1251">
        <v>37245</v>
      </c>
      <c r="I1251">
        <v>14</v>
      </c>
      <c r="J1251">
        <v>563</v>
      </c>
      <c r="K1251">
        <v>283.94</v>
      </c>
      <c r="L1251">
        <v>3.9</v>
      </c>
      <c r="M1251">
        <v>3.4</v>
      </c>
      <c r="N1251" s="1" t="s">
        <v>27</v>
      </c>
      <c r="O1251">
        <v>82</v>
      </c>
      <c r="P1251">
        <v>36</v>
      </c>
      <c r="Q1251">
        <v>118</v>
      </c>
      <c r="R1251">
        <v>1115210.55</v>
      </c>
    </row>
    <row r="1252" spans="1:18" x14ac:dyDescent="0.35">
      <c r="A1252" s="1" t="s">
        <v>3653</v>
      </c>
      <c r="B1252" s="1" t="s">
        <v>23</v>
      </c>
      <c r="C1252" s="1" t="s">
        <v>20</v>
      </c>
      <c r="D1252">
        <v>4.3</v>
      </c>
      <c r="E1252">
        <v>84</v>
      </c>
      <c r="F1252">
        <v>68.84</v>
      </c>
      <c r="G1252">
        <v>5990</v>
      </c>
      <c r="H1252">
        <v>66942</v>
      </c>
      <c r="I1252">
        <v>9</v>
      </c>
      <c r="J1252">
        <v>618</v>
      </c>
      <c r="K1252">
        <v>65.78</v>
      </c>
      <c r="L1252">
        <v>6.4</v>
      </c>
      <c r="M1252">
        <v>4.0999999999999996</v>
      </c>
      <c r="N1252" s="1" t="s">
        <v>21</v>
      </c>
      <c r="O1252">
        <v>49</v>
      </c>
      <c r="P1252">
        <v>17</v>
      </c>
      <c r="Q1252">
        <v>66</v>
      </c>
      <c r="R1252">
        <v>1298742.18</v>
      </c>
    </row>
    <row r="1253" spans="1:18" x14ac:dyDescent="0.35">
      <c r="A1253" s="1" t="s">
        <v>3655</v>
      </c>
      <c r="B1253" s="1" t="s">
        <v>23</v>
      </c>
      <c r="C1253" s="1" t="s">
        <v>31</v>
      </c>
      <c r="D1253">
        <v>3.4</v>
      </c>
      <c r="E1253">
        <v>78</v>
      </c>
      <c r="F1253">
        <v>31.59</v>
      </c>
      <c r="G1253">
        <v>2442</v>
      </c>
      <c r="H1253">
        <v>26730</v>
      </c>
      <c r="I1253">
        <v>3</v>
      </c>
      <c r="J1253">
        <v>300</v>
      </c>
      <c r="K1253">
        <v>66.8</v>
      </c>
      <c r="L1253">
        <v>9</v>
      </c>
      <c r="M1253">
        <v>6.3</v>
      </c>
      <c r="N1253" s="1" t="s">
        <v>21</v>
      </c>
      <c r="O1253">
        <v>60</v>
      </c>
      <c r="P1253">
        <v>58</v>
      </c>
      <c r="Q1253">
        <v>118</v>
      </c>
      <c r="R1253">
        <v>559597.5</v>
      </c>
    </row>
    <row r="1254" spans="1:18" x14ac:dyDescent="0.35">
      <c r="A1254" s="1" t="s">
        <v>3658</v>
      </c>
      <c r="B1254" s="1" t="s">
        <v>23</v>
      </c>
      <c r="C1254" s="1" t="s">
        <v>31</v>
      </c>
      <c r="D1254">
        <v>3.4</v>
      </c>
      <c r="E1254">
        <v>77</v>
      </c>
      <c r="F1254">
        <v>32.86</v>
      </c>
      <c r="G1254">
        <v>2171</v>
      </c>
      <c r="H1254">
        <v>21486</v>
      </c>
      <c r="I1254">
        <v>9</v>
      </c>
      <c r="J1254">
        <v>733</v>
      </c>
      <c r="K1254">
        <v>86.35</v>
      </c>
      <c r="L1254">
        <v>4.7</v>
      </c>
      <c r="M1254">
        <v>8.1</v>
      </c>
      <c r="N1254" s="1" t="s">
        <v>27</v>
      </c>
      <c r="O1254">
        <v>50</v>
      </c>
      <c r="P1254">
        <v>31</v>
      </c>
      <c r="Q1254">
        <v>81</v>
      </c>
      <c r="R1254">
        <v>577976.64</v>
      </c>
    </row>
    <row r="1255" spans="1:18" x14ac:dyDescent="0.35">
      <c r="A1255" s="1" t="s">
        <v>3660</v>
      </c>
      <c r="B1255" s="1" t="s">
        <v>23</v>
      </c>
      <c r="C1255" s="1" t="s">
        <v>42</v>
      </c>
      <c r="D1255">
        <v>4.5</v>
      </c>
      <c r="E1255">
        <v>70</v>
      </c>
      <c r="F1255">
        <v>38.909999999999997</v>
      </c>
      <c r="G1255">
        <v>7447</v>
      </c>
      <c r="H1255">
        <v>83677</v>
      </c>
      <c r="I1255">
        <v>1</v>
      </c>
      <c r="J1255">
        <v>254</v>
      </c>
      <c r="K1255">
        <v>170.05</v>
      </c>
      <c r="L1255">
        <v>3.7</v>
      </c>
      <c r="M1255">
        <v>8.3000000000000007</v>
      </c>
      <c r="N1255" s="1" t="s">
        <v>21</v>
      </c>
      <c r="O1255">
        <v>56</v>
      </c>
      <c r="P1255">
        <v>9</v>
      </c>
      <c r="Q1255">
        <v>65</v>
      </c>
      <c r="R1255">
        <v>621881.80000000005</v>
      </c>
    </row>
    <row r="1256" spans="1:18" x14ac:dyDescent="0.35">
      <c r="A1256" s="1" t="s">
        <v>3661</v>
      </c>
      <c r="B1256" s="1" t="s">
        <v>23</v>
      </c>
      <c r="C1256" s="1" t="s">
        <v>24</v>
      </c>
      <c r="D1256">
        <v>4.9000000000000004</v>
      </c>
      <c r="E1256">
        <v>76</v>
      </c>
      <c r="F1256">
        <v>25.82</v>
      </c>
      <c r="G1256">
        <v>6638</v>
      </c>
      <c r="H1256">
        <v>70939</v>
      </c>
      <c r="I1256">
        <v>2</v>
      </c>
      <c r="J1256">
        <v>537</v>
      </c>
      <c r="K1256">
        <v>246.09</v>
      </c>
      <c r="L1256">
        <v>1.8</v>
      </c>
      <c r="M1256">
        <v>9.6</v>
      </c>
      <c r="N1256" s="1" t="s">
        <v>21</v>
      </c>
      <c r="O1256">
        <v>68</v>
      </c>
      <c r="P1256">
        <v>11</v>
      </c>
      <c r="Q1256">
        <v>79</v>
      </c>
      <c r="R1256">
        <v>454065.81</v>
      </c>
    </row>
    <row r="1257" spans="1:18" x14ac:dyDescent="0.35">
      <c r="A1257" s="1" t="s">
        <v>3663</v>
      </c>
      <c r="B1257" s="1" t="s">
        <v>23</v>
      </c>
      <c r="C1257" s="1" t="s">
        <v>37</v>
      </c>
      <c r="D1257">
        <v>4.9000000000000004</v>
      </c>
      <c r="E1257">
        <v>89</v>
      </c>
      <c r="F1257">
        <v>64.459999999999994</v>
      </c>
      <c r="G1257">
        <v>7529</v>
      </c>
      <c r="H1257">
        <v>75915</v>
      </c>
      <c r="I1257">
        <v>16</v>
      </c>
      <c r="J1257">
        <v>974</v>
      </c>
      <c r="K1257">
        <v>191.72</v>
      </c>
      <c r="L1257">
        <v>6</v>
      </c>
      <c r="M1257">
        <v>1.7</v>
      </c>
      <c r="N1257" s="1" t="s">
        <v>21</v>
      </c>
      <c r="O1257">
        <v>23</v>
      </c>
      <c r="P1257">
        <v>0</v>
      </c>
      <c r="Q1257">
        <v>23</v>
      </c>
      <c r="R1257">
        <v>1294759.69</v>
      </c>
    </row>
    <row r="1258" spans="1:18" x14ac:dyDescent="0.35">
      <c r="A1258" s="1" t="s">
        <v>3668</v>
      </c>
      <c r="B1258" s="1" t="s">
        <v>23</v>
      </c>
      <c r="C1258" s="1" t="s">
        <v>20</v>
      </c>
      <c r="D1258">
        <v>4.7</v>
      </c>
      <c r="E1258">
        <v>80</v>
      </c>
      <c r="F1258">
        <v>70.73</v>
      </c>
      <c r="G1258">
        <v>2928</v>
      </c>
      <c r="H1258">
        <v>30185</v>
      </c>
      <c r="I1258">
        <v>16</v>
      </c>
      <c r="J1258">
        <v>993</v>
      </c>
      <c r="K1258">
        <v>205.04</v>
      </c>
      <c r="L1258">
        <v>2</v>
      </c>
      <c r="M1258">
        <v>8.9</v>
      </c>
      <c r="N1258" s="1" t="s">
        <v>21</v>
      </c>
      <c r="O1258">
        <v>10</v>
      </c>
      <c r="P1258">
        <v>22</v>
      </c>
      <c r="Q1258">
        <v>32</v>
      </c>
      <c r="R1258">
        <v>1270790.21</v>
      </c>
    </row>
    <row r="1259" spans="1:18" x14ac:dyDescent="0.35">
      <c r="A1259" s="1" t="s">
        <v>3669</v>
      </c>
      <c r="B1259" s="1" t="s">
        <v>23</v>
      </c>
      <c r="C1259" s="1" t="s">
        <v>20</v>
      </c>
      <c r="D1259">
        <v>4.3</v>
      </c>
      <c r="E1259">
        <v>87</v>
      </c>
      <c r="F1259">
        <v>70.61</v>
      </c>
      <c r="G1259">
        <v>5855</v>
      </c>
      <c r="H1259">
        <v>64523</v>
      </c>
      <c r="I1259">
        <v>12</v>
      </c>
      <c r="J1259">
        <v>964</v>
      </c>
      <c r="K1259">
        <v>195.7</v>
      </c>
      <c r="L1259">
        <v>6.9</v>
      </c>
      <c r="M1259">
        <v>1.1000000000000001</v>
      </c>
      <c r="N1259" s="1" t="s">
        <v>21</v>
      </c>
      <c r="O1259">
        <v>65</v>
      </c>
      <c r="P1259">
        <v>10</v>
      </c>
      <c r="Q1259">
        <v>75</v>
      </c>
      <c r="R1259">
        <v>1380564.73</v>
      </c>
    </row>
    <row r="1260" spans="1:18" x14ac:dyDescent="0.35">
      <c r="A1260" s="1" t="s">
        <v>3670</v>
      </c>
      <c r="B1260" s="1" t="s">
        <v>23</v>
      </c>
      <c r="C1260" s="1" t="s">
        <v>24</v>
      </c>
      <c r="D1260">
        <v>4.9000000000000004</v>
      </c>
      <c r="E1260">
        <v>70</v>
      </c>
      <c r="F1260">
        <v>31.94</v>
      </c>
      <c r="G1260">
        <v>6762</v>
      </c>
      <c r="H1260">
        <v>73292</v>
      </c>
      <c r="I1260">
        <v>18</v>
      </c>
      <c r="J1260">
        <v>307</v>
      </c>
      <c r="K1260">
        <v>62.04</v>
      </c>
      <c r="L1260">
        <v>8.4</v>
      </c>
      <c r="M1260">
        <v>9.8000000000000007</v>
      </c>
      <c r="N1260" s="1" t="s">
        <v>21</v>
      </c>
      <c r="O1260">
        <v>40</v>
      </c>
      <c r="P1260">
        <v>48</v>
      </c>
      <c r="Q1260">
        <v>88</v>
      </c>
      <c r="R1260">
        <v>533972.52</v>
      </c>
    </row>
    <row r="1261" spans="1:18" x14ac:dyDescent="0.35">
      <c r="A1261" s="1" t="s">
        <v>3671</v>
      </c>
      <c r="B1261" s="1" t="s">
        <v>23</v>
      </c>
      <c r="C1261" s="1" t="s">
        <v>26</v>
      </c>
      <c r="D1261">
        <v>3.5</v>
      </c>
      <c r="E1261">
        <v>81</v>
      </c>
      <c r="F1261">
        <v>52.73</v>
      </c>
      <c r="G1261">
        <v>2736</v>
      </c>
      <c r="H1261">
        <v>32002</v>
      </c>
      <c r="I1261">
        <v>14</v>
      </c>
      <c r="J1261">
        <v>550</v>
      </c>
      <c r="K1261">
        <v>152.88999999999999</v>
      </c>
      <c r="L1261">
        <v>2.1</v>
      </c>
      <c r="M1261">
        <v>2.7</v>
      </c>
      <c r="N1261" s="1" t="s">
        <v>27</v>
      </c>
      <c r="O1261">
        <v>54</v>
      </c>
      <c r="P1261">
        <v>67</v>
      </c>
      <c r="Q1261">
        <v>121</v>
      </c>
      <c r="R1261">
        <v>964961.9</v>
      </c>
    </row>
    <row r="1262" spans="1:18" x14ac:dyDescent="0.35">
      <c r="A1262" s="1" t="s">
        <v>3675</v>
      </c>
      <c r="B1262" s="1" t="s">
        <v>23</v>
      </c>
      <c r="C1262" s="1" t="s">
        <v>31</v>
      </c>
      <c r="D1262">
        <v>4.2</v>
      </c>
      <c r="E1262">
        <v>75</v>
      </c>
      <c r="F1262">
        <v>36.04</v>
      </c>
      <c r="G1262">
        <v>4832</v>
      </c>
      <c r="H1262">
        <v>57202</v>
      </c>
      <c r="I1262">
        <v>18</v>
      </c>
      <c r="J1262">
        <v>661</v>
      </c>
      <c r="K1262">
        <v>99.89</v>
      </c>
      <c r="L1262">
        <v>3.3</v>
      </c>
      <c r="M1262">
        <v>9.1999999999999993</v>
      </c>
      <c r="N1262" s="1" t="s">
        <v>27</v>
      </c>
      <c r="O1262">
        <v>40</v>
      </c>
      <c r="P1262">
        <v>47</v>
      </c>
      <c r="Q1262">
        <v>87</v>
      </c>
      <c r="R1262">
        <v>630772.57999999996</v>
      </c>
    </row>
    <row r="1263" spans="1:18" x14ac:dyDescent="0.35">
      <c r="A1263" s="1" t="s">
        <v>3676</v>
      </c>
      <c r="B1263" s="1" t="s">
        <v>23</v>
      </c>
      <c r="C1263" s="1" t="s">
        <v>37</v>
      </c>
      <c r="D1263">
        <v>3.9</v>
      </c>
      <c r="E1263">
        <v>74</v>
      </c>
      <c r="F1263">
        <v>58.96</v>
      </c>
      <c r="G1263">
        <v>2596</v>
      </c>
      <c r="H1263">
        <v>27148</v>
      </c>
      <c r="I1263">
        <v>17</v>
      </c>
      <c r="J1263">
        <v>153</v>
      </c>
      <c r="K1263">
        <v>287.45</v>
      </c>
      <c r="L1263">
        <v>2.9</v>
      </c>
      <c r="M1263">
        <v>8.5</v>
      </c>
      <c r="N1263" s="1" t="s">
        <v>21</v>
      </c>
      <c r="O1263">
        <v>57</v>
      </c>
      <c r="P1263">
        <v>8</v>
      </c>
      <c r="Q1263">
        <v>65</v>
      </c>
      <c r="R1263">
        <v>987595.56</v>
      </c>
    </row>
    <row r="1264" spans="1:18" x14ac:dyDescent="0.35">
      <c r="A1264" s="1" t="s">
        <v>3678</v>
      </c>
      <c r="B1264" s="1" t="s">
        <v>23</v>
      </c>
      <c r="C1264" s="1" t="s">
        <v>20</v>
      </c>
      <c r="D1264">
        <v>3.7</v>
      </c>
      <c r="E1264">
        <v>89</v>
      </c>
      <c r="F1264">
        <v>69.47</v>
      </c>
      <c r="G1264">
        <v>2450</v>
      </c>
      <c r="H1264">
        <v>25581</v>
      </c>
      <c r="I1264">
        <v>10</v>
      </c>
      <c r="J1264">
        <v>289</v>
      </c>
      <c r="K1264">
        <v>225.91</v>
      </c>
      <c r="L1264">
        <v>9.6999999999999993</v>
      </c>
      <c r="M1264">
        <v>2.6</v>
      </c>
      <c r="N1264" s="1" t="s">
        <v>21</v>
      </c>
      <c r="O1264">
        <v>84</v>
      </c>
      <c r="P1264">
        <v>38</v>
      </c>
      <c r="Q1264">
        <v>122</v>
      </c>
      <c r="R1264">
        <v>1384197.16</v>
      </c>
    </row>
    <row r="1265" spans="1:18" x14ac:dyDescent="0.35">
      <c r="A1265" s="1" t="s">
        <v>3679</v>
      </c>
      <c r="B1265" s="1" t="s">
        <v>23</v>
      </c>
      <c r="C1265" s="1" t="s">
        <v>42</v>
      </c>
      <c r="D1265">
        <v>3</v>
      </c>
      <c r="E1265">
        <v>82</v>
      </c>
      <c r="F1265">
        <v>44.2</v>
      </c>
      <c r="G1265">
        <v>3870</v>
      </c>
      <c r="H1265">
        <v>44939</v>
      </c>
      <c r="I1265">
        <v>17</v>
      </c>
      <c r="J1265">
        <v>417</v>
      </c>
      <c r="K1265">
        <v>127.05</v>
      </c>
      <c r="L1265">
        <v>8.6999999999999993</v>
      </c>
      <c r="M1265">
        <v>8</v>
      </c>
      <c r="N1265" s="1" t="s">
        <v>21</v>
      </c>
      <c r="O1265">
        <v>71</v>
      </c>
      <c r="P1265">
        <v>8</v>
      </c>
      <c r="Q1265">
        <v>79</v>
      </c>
      <c r="R1265">
        <v>831471.35</v>
      </c>
    </row>
    <row r="1266" spans="1:18" x14ac:dyDescent="0.35">
      <c r="A1266" s="1" t="s">
        <v>3680</v>
      </c>
      <c r="B1266" s="1" t="s">
        <v>23</v>
      </c>
      <c r="C1266" s="1" t="s">
        <v>26</v>
      </c>
      <c r="D1266">
        <v>4</v>
      </c>
      <c r="E1266">
        <v>80</v>
      </c>
      <c r="F1266">
        <v>45.8</v>
      </c>
      <c r="G1266">
        <v>4830</v>
      </c>
      <c r="H1266">
        <v>51308</v>
      </c>
      <c r="I1266">
        <v>12</v>
      </c>
      <c r="J1266">
        <v>802</v>
      </c>
      <c r="K1266">
        <v>196.34</v>
      </c>
      <c r="L1266">
        <v>6.4</v>
      </c>
      <c r="M1266">
        <v>5.4</v>
      </c>
      <c r="N1266" s="1" t="s">
        <v>21</v>
      </c>
      <c r="O1266">
        <v>9</v>
      </c>
      <c r="P1266">
        <v>14</v>
      </c>
      <c r="Q1266">
        <v>23</v>
      </c>
      <c r="R1266">
        <v>832783.8</v>
      </c>
    </row>
    <row r="1267" spans="1:18" x14ac:dyDescent="0.35">
      <c r="A1267" s="1" t="s">
        <v>3681</v>
      </c>
      <c r="B1267" s="1" t="s">
        <v>23</v>
      </c>
      <c r="C1267" s="1" t="s">
        <v>37</v>
      </c>
      <c r="D1267">
        <v>3.7</v>
      </c>
      <c r="E1267">
        <v>75</v>
      </c>
      <c r="F1267">
        <v>61.29</v>
      </c>
      <c r="G1267">
        <v>2858</v>
      </c>
      <c r="H1267">
        <v>34551</v>
      </c>
      <c r="I1267">
        <v>12</v>
      </c>
      <c r="J1267">
        <v>340</v>
      </c>
      <c r="K1267">
        <v>139.12</v>
      </c>
      <c r="L1267">
        <v>8.1999999999999993</v>
      </c>
      <c r="M1267">
        <v>3.3</v>
      </c>
      <c r="N1267" s="1" t="s">
        <v>27</v>
      </c>
      <c r="O1267">
        <v>52</v>
      </c>
      <c r="P1267">
        <v>0</v>
      </c>
      <c r="Q1267">
        <v>52</v>
      </c>
      <c r="R1267">
        <v>1034319.88</v>
      </c>
    </row>
    <row r="1268" spans="1:18" x14ac:dyDescent="0.35">
      <c r="A1268" s="1" t="s">
        <v>3682</v>
      </c>
      <c r="B1268" s="1" t="s">
        <v>23</v>
      </c>
      <c r="C1268" s="1" t="s">
        <v>26</v>
      </c>
      <c r="D1268">
        <v>3</v>
      </c>
      <c r="E1268">
        <v>88</v>
      </c>
      <c r="F1268">
        <v>51.33</v>
      </c>
      <c r="G1268">
        <v>2402</v>
      </c>
      <c r="H1268">
        <v>30674</v>
      </c>
      <c r="I1268">
        <v>4</v>
      </c>
      <c r="J1268">
        <v>198</v>
      </c>
      <c r="K1268">
        <v>124.24</v>
      </c>
      <c r="L1268">
        <v>1.1000000000000001</v>
      </c>
      <c r="M1268">
        <v>7.8</v>
      </c>
      <c r="N1268" s="1" t="s">
        <v>21</v>
      </c>
      <c r="O1268">
        <v>74</v>
      </c>
      <c r="P1268">
        <v>74</v>
      </c>
      <c r="Q1268">
        <v>148</v>
      </c>
      <c r="R1268">
        <v>1010811.3</v>
      </c>
    </row>
    <row r="1269" spans="1:18" x14ac:dyDescent="0.35">
      <c r="A1269" s="1" t="s">
        <v>3684</v>
      </c>
      <c r="B1269" s="1" t="s">
        <v>23</v>
      </c>
      <c r="C1269" s="1" t="s">
        <v>24</v>
      </c>
      <c r="D1269">
        <v>3.6</v>
      </c>
      <c r="E1269">
        <v>90</v>
      </c>
      <c r="F1269">
        <v>29.63</v>
      </c>
      <c r="G1269">
        <v>3402</v>
      </c>
      <c r="H1269">
        <v>40354</v>
      </c>
      <c r="I1269">
        <v>1</v>
      </c>
      <c r="J1269">
        <v>450</v>
      </c>
      <c r="K1269">
        <v>164.96</v>
      </c>
      <c r="L1269">
        <v>3.6</v>
      </c>
      <c r="M1269">
        <v>9.1</v>
      </c>
      <c r="N1269" s="1" t="s">
        <v>21</v>
      </c>
      <c r="O1269">
        <v>77</v>
      </c>
      <c r="P1269">
        <v>22</v>
      </c>
      <c r="Q1269">
        <v>99</v>
      </c>
      <c r="R1269">
        <v>602311.37</v>
      </c>
    </row>
    <row r="1270" spans="1:18" x14ac:dyDescent="0.35">
      <c r="A1270" s="1" t="s">
        <v>3686</v>
      </c>
      <c r="B1270" s="1" t="s">
        <v>23</v>
      </c>
      <c r="C1270" s="1" t="s">
        <v>37</v>
      </c>
      <c r="D1270">
        <v>3.3</v>
      </c>
      <c r="E1270">
        <v>79</v>
      </c>
      <c r="F1270">
        <v>58.09</v>
      </c>
      <c r="G1270">
        <v>2761</v>
      </c>
      <c r="H1270">
        <v>33831</v>
      </c>
      <c r="I1270">
        <v>8</v>
      </c>
      <c r="J1270">
        <v>643</v>
      </c>
      <c r="K1270">
        <v>114.5</v>
      </c>
      <c r="L1270">
        <v>9</v>
      </c>
      <c r="M1270">
        <v>2.2999999999999998</v>
      </c>
      <c r="N1270" s="1" t="s">
        <v>27</v>
      </c>
      <c r="O1270">
        <v>49</v>
      </c>
      <c r="P1270">
        <v>5</v>
      </c>
      <c r="Q1270">
        <v>54</v>
      </c>
      <c r="R1270">
        <v>1028921</v>
      </c>
    </row>
    <row r="1271" spans="1:18" x14ac:dyDescent="0.35">
      <c r="A1271" s="1" t="s">
        <v>3693</v>
      </c>
      <c r="B1271" s="1" t="s">
        <v>23</v>
      </c>
      <c r="C1271" s="1" t="s">
        <v>42</v>
      </c>
      <c r="D1271">
        <v>4.5999999999999996</v>
      </c>
      <c r="E1271">
        <v>86</v>
      </c>
      <c r="F1271">
        <v>45.63</v>
      </c>
      <c r="G1271">
        <v>4847</v>
      </c>
      <c r="H1271">
        <v>55046</v>
      </c>
      <c r="I1271">
        <v>4</v>
      </c>
      <c r="J1271">
        <v>274</v>
      </c>
      <c r="K1271">
        <v>188.75</v>
      </c>
      <c r="L1271">
        <v>2.6</v>
      </c>
      <c r="M1271">
        <v>7.8</v>
      </c>
      <c r="N1271" s="1" t="s">
        <v>21</v>
      </c>
      <c r="O1271">
        <v>16</v>
      </c>
      <c r="P1271">
        <v>74</v>
      </c>
      <c r="Q1271">
        <v>90</v>
      </c>
      <c r="R1271">
        <v>883272.92</v>
      </c>
    </row>
    <row r="1272" spans="1:18" x14ac:dyDescent="0.35">
      <c r="A1272" s="1" t="s">
        <v>3696</v>
      </c>
      <c r="B1272" s="1" t="s">
        <v>23</v>
      </c>
      <c r="C1272" s="1" t="s">
        <v>24</v>
      </c>
      <c r="D1272">
        <v>3.9</v>
      </c>
      <c r="E1272">
        <v>83</v>
      </c>
      <c r="F1272">
        <v>28.16</v>
      </c>
      <c r="G1272">
        <v>2503</v>
      </c>
      <c r="H1272">
        <v>28270</v>
      </c>
      <c r="I1272">
        <v>10</v>
      </c>
      <c r="J1272">
        <v>898</v>
      </c>
      <c r="K1272">
        <v>120.08</v>
      </c>
      <c r="L1272">
        <v>3.6</v>
      </c>
      <c r="M1272">
        <v>5.5</v>
      </c>
      <c r="N1272" s="1" t="s">
        <v>27</v>
      </c>
      <c r="O1272">
        <v>17</v>
      </c>
      <c r="P1272">
        <v>2</v>
      </c>
      <c r="Q1272">
        <v>19</v>
      </c>
      <c r="R1272">
        <v>533913.36</v>
      </c>
    </row>
    <row r="1273" spans="1:18" x14ac:dyDescent="0.35">
      <c r="A1273" s="1" t="s">
        <v>3697</v>
      </c>
      <c r="B1273" s="1" t="s">
        <v>23</v>
      </c>
      <c r="C1273" s="1" t="s">
        <v>31</v>
      </c>
      <c r="D1273">
        <v>3.8</v>
      </c>
      <c r="E1273">
        <v>74</v>
      </c>
      <c r="F1273">
        <v>36.76</v>
      </c>
      <c r="G1273">
        <v>1864</v>
      </c>
      <c r="H1273">
        <v>24944</v>
      </c>
      <c r="I1273">
        <v>12</v>
      </c>
      <c r="J1273">
        <v>949</v>
      </c>
      <c r="K1273">
        <v>213.9</v>
      </c>
      <c r="L1273">
        <v>9.1</v>
      </c>
      <c r="M1273">
        <v>7.3</v>
      </c>
      <c r="N1273" s="1" t="s">
        <v>21</v>
      </c>
      <c r="O1273">
        <v>11</v>
      </c>
      <c r="P1273">
        <v>15</v>
      </c>
      <c r="Q1273">
        <v>26</v>
      </c>
      <c r="R1273">
        <v>622829.52</v>
      </c>
    </row>
    <row r="1274" spans="1:18" x14ac:dyDescent="0.35">
      <c r="A1274" s="1" t="s">
        <v>3700</v>
      </c>
      <c r="B1274" s="1" t="s">
        <v>23</v>
      </c>
      <c r="C1274" s="1" t="s">
        <v>31</v>
      </c>
      <c r="D1274">
        <v>3.7</v>
      </c>
      <c r="E1274">
        <v>72</v>
      </c>
      <c r="F1274">
        <v>34.520000000000003</v>
      </c>
      <c r="G1274">
        <v>2298</v>
      </c>
      <c r="H1274">
        <v>26703</v>
      </c>
      <c r="I1274">
        <v>2</v>
      </c>
      <c r="J1274">
        <v>976</v>
      </c>
      <c r="K1274">
        <v>260.20999999999998</v>
      </c>
      <c r="L1274">
        <v>3.7</v>
      </c>
      <c r="M1274">
        <v>3.2</v>
      </c>
      <c r="N1274" s="1" t="s">
        <v>27</v>
      </c>
      <c r="O1274">
        <v>25</v>
      </c>
      <c r="P1274">
        <v>27</v>
      </c>
      <c r="Q1274">
        <v>52</v>
      </c>
      <c r="R1274">
        <v>558290.55000000005</v>
      </c>
    </row>
    <row r="1275" spans="1:18" x14ac:dyDescent="0.35">
      <c r="A1275" s="1" t="s">
        <v>3704</v>
      </c>
      <c r="B1275" s="1" t="s">
        <v>23</v>
      </c>
      <c r="C1275" s="1" t="s">
        <v>37</v>
      </c>
      <c r="D1275">
        <v>4.2</v>
      </c>
      <c r="E1275">
        <v>78</v>
      </c>
      <c r="F1275">
        <v>55.65</v>
      </c>
      <c r="G1275">
        <v>5497</v>
      </c>
      <c r="H1275">
        <v>60530</v>
      </c>
      <c r="I1275">
        <v>18</v>
      </c>
      <c r="J1275">
        <v>134</v>
      </c>
      <c r="K1275">
        <v>55.61</v>
      </c>
      <c r="L1275">
        <v>5.5</v>
      </c>
      <c r="M1275">
        <v>8.3000000000000007</v>
      </c>
      <c r="N1275" s="1" t="s">
        <v>27</v>
      </c>
      <c r="O1275">
        <v>4</v>
      </c>
      <c r="P1275">
        <v>47</v>
      </c>
      <c r="Q1275">
        <v>51</v>
      </c>
      <c r="R1275">
        <v>989891.45</v>
      </c>
    </row>
    <row r="1276" spans="1:18" x14ac:dyDescent="0.35">
      <c r="A1276" s="1" t="s">
        <v>3706</v>
      </c>
      <c r="B1276" s="1" t="s">
        <v>23</v>
      </c>
      <c r="C1276" s="1" t="s">
        <v>20</v>
      </c>
      <c r="D1276">
        <v>4.5999999999999996</v>
      </c>
      <c r="E1276">
        <v>79</v>
      </c>
      <c r="F1276">
        <v>70.39</v>
      </c>
      <c r="G1276">
        <v>6683</v>
      </c>
      <c r="H1276">
        <v>68787</v>
      </c>
      <c r="I1276">
        <v>15</v>
      </c>
      <c r="J1276">
        <v>531</v>
      </c>
      <c r="K1276">
        <v>279.64999999999998</v>
      </c>
      <c r="L1276">
        <v>8.5</v>
      </c>
      <c r="M1276">
        <v>1.8</v>
      </c>
      <c r="N1276" s="1" t="s">
        <v>21</v>
      </c>
      <c r="O1276">
        <v>67</v>
      </c>
      <c r="P1276">
        <v>11</v>
      </c>
      <c r="Q1276">
        <v>78</v>
      </c>
      <c r="R1276">
        <v>1257983.6599999999</v>
      </c>
    </row>
    <row r="1277" spans="1:18" x14ac:dyDescent="0.35">
      <c r="A1277" s="1" t="s">
        <v>3708</v>
      </c>
      <c r="B1277" s="1" t="s">
        <v>23</v>
      </c>
      <c r="C1277" s="1" t="s">
        <v>37</v>
      </c>
      <c r="D1277">
        <v>5</v>
      </c>
      <c r="E1277">
        <v>90</v>
      </c>
      <c r="F1277">
        <v>59.28</v>
      </c>
      <c r="G1277">
        <v>4659</v>
      </c>
      <c r="H1277">
        <v>51804</v>
      </c>
      <c r="I1277">
        <v>8</v>
      </c>
      <c r="J1277">
        <v>321</v>
      </c>
      <c r="K1277">
        <v>185.52</v>
      </c>
      <c r="L1277">
        <v>7.5</v>
      </c>
      <c r="M1277">
        <v>5.0999999999999996</v>
      </c>
      <c r="N1277" s="1" t="s">
        <v>27</v>
      </c>
      <c r="O1277">
        <v>46</v>
      </c>
      <c r="P1277">
        <v>18</v>
      </c>
      <c r="Q1277">
        <v>64</v>
      </c>
      <c r="R1277">
        <v>1196723.42</v>
      </c>
    </row>
    <row r="1278" spans="1:18" x14ac:dyDescent="0.35">
      <c r="A1278" s="1" t="s">
        <v>3713</v>
      </c>
      <c r="B1278" s="1" t="s">
        <v>23</v>
      </c>
      <c r="C1278" s="1" t="s">
        <v>31</v>
      </c>
      <c r="D1278">
        <v>4.5</v>
      </c>
      <c r="E1278">
        <v>83</v>
      </c>
      <c r="F1278">
        <v>30.73</v>
      </c>
      <c r="G1278">
        <v>5528</v>
      </c>
      <c r="H1278">
        <v>57857</v>
      </c>
      <c r="I1278">
        <v>10</v>
      </c>
      <c r="J1278">
        <v>52</v>
      </c>
      <c r="K1278">
        <v>134.12</v>
      </c>
      <c r="L1278">
        <v>1.7</v>
      </c>
      <c r="M1278">
        <v>8.8000000000000007</v>
      </c>
      <c r="N1278" s="1" t="s">
        <v>21</v>
      </c>
      <c r="O1278">
        <v>28</v>
      </c>
      <c r="P1278">
        <v>32</v>
      </c>
      <c r="Q1278">
        <v>60</v>
      </c>
      <c r="R1278">
        <v>586961.86</v>
      </c>
    </row>
    <row r="1279" spans="1:18" x14ac:dyDescent="0.35">
      <c r="A1279" s="1" t="s">
        <v>3714</v>
      </c>
      <c r="B1279" s="1" t="s">
        <v>23</v>
      </c>
      <c r="C1279" s="1" t="s">
        <v>37</v>
      </c>
      <c r="D1279">
        <v>3.4</v>
      </c>
      <c r="E1279">
        <v>87</v>
      </c>
      <c r="F1279">
        <v>64.72</v>
      </c>
      <c r="G1279">
        <v>6735</v>
      </c>
      <c r="H1279">
        <v>71805</v>
      </c>
      <c r="I1279">
        <v>19</v>
      </c>
      <c r="J1279">
        <v>786</v>
      </c>
      <c r="K1279">
        <v>169.97</v>
      </c>
      <c r="L1279">
        <v>4.0999999999999996</v>
      </c>
      <c r="M1279">
        <v>8.1</v>
      </c>
      <c r="N1279" s="1" t="s">
        <v>21</v>
      </c>
      <c r="O1279">
        <v>68</v>
      </c>
      <c r="P1279">
        <v>78</v>
      </c>
      <c r="Q1279">
        <v>146</v>
      </c>
      <c r="R1279">
        <v>1282924.03</v>
      </c>
    </row>
    <row r="1280" spans="1:18" x14ac:dyDescent="0.35">
      <c r="A1280" s="1" t="s">
        <v>3718</v>
      </c>
      <c r="B1280" s="1" t="s">
        <v>23</v>
      </c>
      <c r="C1280" s="1" t="s">
        <v>42</v>
      </c>
      <c r="D1280">
        <v>4.4000000000000004</v>
      </c>
      <c r="E1280">
        <v>83</v>
      </c>
      <c r="F1280">
        <v>36.229999999999997</v>
      </c>
      <c r="G1280">
        <v>8322</v>
      </c>
      <c r="H1280">
        <v>84621</v>
      </c>
      <c r="I1280">
        <v>14</v>
      </c>
      <c r="J1280">
        <v>846</v>
      </c>
      <c r="K1280">
        <v>96.01</v>
      </c>
      <c r="L1280">
        <v>4.5</v>
      </c>
      <c r="M1280">
        <v>3.9</v>
      </c>
      <c r="N1280" s="1" t="s">
        <v>21</v>
      </c>
      <c r="O1280">
        <v>39</v>
      </c>
      <c r="P1280">
        <v>57</v>
      </c>
      <c r="Q1280">
        <v>96</v>
      </c>
      <c r="R1280">
        <v>698636.84</v>
      </c>
    </row>
    <row r="1281" spans="1:18" x14ac:dyDescent="0.35">
      <c r="A1281" s="1" t="s">
        <v>3721</v>
      </c>
      <c r="B1281" s="1" t="s">
        <v>23</v>
      </c>
      <c r="C1281" s="1" t="s">
        <v>24</v>
      </c>
      <c r="D1281">
        <v>3.6</v>
      </c>
      <c r="E1281">
        <v>78</v>
      </c>
      <c r="F1281">
        <v>34.04</v>
      </c>
      <c r="G1281">
        <v>5500</v>
      </c>
      <c r="H1281">
        <v>60847</v>
      </c>
      <c r="I1281">
        <v>9</v>
      </c>
      <c r="J1281">
        <v>217</v>
      </c>
      <c r="K1281">
        <v>135.43</v>
      </c>
      <c r="L1281">
        <v>9.8000000000000007</v>
      </c>
      <c r="M1281">
        <v>6.6</v>
      </c>
      <c r="N1281" s="1" t="s">
        <v>21</v>
      </c>
      <c r="O1281">
        <v>59</v>
      </c>
      <c r="P1281">
        <v>76</v>
      </c>
      <c r="Q1281">
        <v>135</v>
      </c>
      <c r="R1281">
        <v>614993.03</v>
      </c>
    </row>
    <row r="1282" spans="1:18" x14ac:dyDescent="0.35">
      <c r="A1282" s="1" t="s">
        <v>3723</v>
      </c>
      <c r="B1282" s="1" t="s">
        <v>23</v>
      </c>
      <c r="C1282" s="1" t="s">
        <v>20</v>
      </c>
      <c r="D1282">
        <v>3.2</v>
      </c>
      <c r="E1282">
        <v>82</v>
      </c>
      <c r="F1282">
        <v>67.900000000000006</v>
      </c>
      <c r="G1282">
        <v>2142</v>
      </c>
      <c r="H1282">
        <v>22527</v>
      </c>
      <c r="I1282">
        <v>17</v>
      </c>
      <c r="J1282">
        <v>455</v>
      </c>
      <c r="K1282">
        <v>127.5</v>
      </c>
      <c r="L1282">
        <v>1.4</v>
      </c>
      <c r="M1282">
        <v>4.4000000000000004</v>
      </c>
      <c r="N1282" s="1" t="s">
        <v>27</v>
      </c>
      <c r="O1282">
        <v>26</v>
      </c>
      <c r="P1282">
        <v>62</v>
      </c>
      <c r="Q1282">
        <v>88</v>
      </c>
      <c r="R1282">
        <v>1250472.75</v>
      </c>
    </row>
    <row r="1283" spans="1:18" x14ac:dyDescent="0.35">
      <c r="A1283" s="1" t="s">
        <v>3724</v>
      </c>
      <c r="B1283" s="1" t="s">
        <v>23</v>
      </c>
      <c r="C1283" s="1" t="s">
        <v>37</v>
      </c>
      <c r="D1283">
        <v>4.4000000000000004</v>
      </c>
      <c r="E1283">
        <v>86</v>
      </c>
      <c r="F1283">
        <v>60.74</v>
      </c>
      <c r="G1283">
        <v>6970</v>
      </c>
      <c r="H1283">
        <v>75634</v>
      </c>
      <c r="I1283">
        <v>4</v>
      </c>
      <c r="J1283">
        <v>512</v>
      </c>
      <c r="K1283">
        <v>94.29</v>
      </c>
      <c r="L1283">
        <v>2</v>
      </c>
      <c r="M1283">
        <v>7.4</v>
      </c>
      <c r="N1283" s="1" t="s">
        <v>21</v>
      </c>
      <c r="O1283">
        <v>63</v>
      </c>
      <c r="P1283">
        <v>81</v>
      </c>
      <c r="Q1283">
        <v>144</v>
      </c>
      <c r="R1283">
        <v>1176684.42</v>
      </c>
    </row>
    <row r="1284" spans="1:18" x14ac:dyDescent="0.35">
      <c r="A1284" s="1" t="s">
        <v>3725</v>
      </c>
      <c r="B1284" s="1" t="s">
        <v>23</v>
      </c>
      <c r="C1284" s="1" t="s">
        <v>26</v>
      </c>
      <c r="D1284">
        <v>4.5</v>
      </c>
      <c r="E1284">
        <v>85</v>
      </c>
      <c r="F1284">
        <v>55.65</v>
      </c>
      <c r="G1284">
        <v>8189</v>
      </c>
      <c r="H1284">
        <v>88132</v>
      </c>
      <c r="I1284">
        <v>4</v>
      </c>
      <c r="J1284">
        <v>181</v>
      </c>
      <c r="K1284">
        <v>265.70999999999998</v>
      </c>
      <c r="L1284">
        <v>5.2</v>
      </c>
      <c r="M1284">
        <v>8.1</v>
      </c>
      <c r="N1284" s="1" t="s">
        <v>21</v>
      </c>
      <c r="O1284">
        <v>12</v>
      </c>
      <c r="P1284">
        <v>17</v>
      </c>
      <c r="Q1284">
        <v>29</v>
      </c>
      <c r="R1284">
        <v>1065240.7</v>
      </c>
    </row>
    <row r="1285" spans="1:18" x14ac:dyDescent="0.35">
      <c r="A1285" s="1" t="s">
        <v>3726</v>
      </c>
      <c r="B1285" s="1" t="s">
        <v>23</v>
      </c>
      <c r="C1285" s="1" t="s">
        <v>42</v>
      </c>
      <c r="D1285">
        <v>3.1</v>
      </c>
      <c r="E1285">
        <v>80</v>
      </c>
      <c r="F1285">
        <v>45.13</v>
      </c>
      <c r="G1285">
        <v>5950</v>
      </c>
      <c r="H1285">
        <v>64662</v>
      </c>
      <c r="I1285">
        <v>19</v>
      </c>
      <c r="J1285">
        <v>555</v>
      </c>
      <c r="K1285">
        <v>100.15</v>
      </c>
      <c r="L1285">
        <v>6.7</v>
      </c>
      <c r="M1285">
        <v>3.8</v>
      </c>
      <c r="N1285" s="1" t="s">
        <v>21</v>
      </c>
      <c r="O1285">
        <v>10</v>
      </c>
      <c r="P1285">
        <v>9</v>
      </c>
      <c r="Q1285">
        <v>19</v>
      </c>
      <c r="R1285">
        <v>829053.17</v>
      </c>
    </row>
    <row r="1286" spans="1:18" x14ac:dyDescent="0.35">
      <c r="A1286" s="1" t="s">
        <v>3731</v>
      </c>
      <c r="B1286" s="1" t="s">
        <v>23</v>
      </c>
      <c r="C1286" s="1" t="s">
        <v>37</v>
      </c>
      <c r="D1286">
        <v>3.4</v>
      </c>
      <c r="E1286">
        <v>79</v>
      </c>
      <c r="F1286">
        <v>64.13</v>
      </c>
      <c r="G1286">
        <v>3970</v>
      </c>
      <c r="H1286">
        <v>45373</v>
      </c>
      <c r="I1286">
        <v>5</v>
      </c>
      <c r="J1286">
        <v>181</v>
      </c>
      <c r="K1286">
        <v>248.85</v>
      </c>
      <c r="L1286">
        <v>6.2</v>
      </c>
      <c r="M1286">
        <v>3.9</v>
      </c>
      <c r="N1286" s="1" t="s">
        <v>27</v>
      </c>
      <c r="O1286">
        <v>42</v>
      </c>
      <c r="P1286">
        <v>52</v>
      </c>
      <c r="Q1286">
        <v>94</v>
      </c>
      <c r="R1286">
        <v>1134177</v>
      </c>
    </row>
    <row r="1287" spans="1:18" x14ac:dyDescent="0.35">
      <c r="A1287" s="1" t="s">
        <v>3735</v>
      </c>
      <c r="B1287" s="1" t="s">
        <v>23</v>
      </c>
      <c r="C1287" s="1" t="s">
        <v>24</v>
      </c>
      <c r="D1287">
        <v>4.5</v>
      </c>
      <c r="E1287">
        <v>83</v>
      </c>
      <c r="F1287">
        <v>30.58</v>
      </c>
      <c r="G1287">
        <v>7621</v>
      </c>
      <c r="H1287">
        <v>82781</v>
      </c>
      <c r="I1287">
        <v>9</v>
      </c>
      <c r="J1287">
        <v>593</v>
      </c>
      <c r="K1287">
        <v>50.75</v>
      </c>
      <c r="L1287">
        <v>1.1000000000000001</v>
      </c>
      <c r="M1287">
        <v>4.2</v>
      </c>
      <c r="N1287" s="1" t="s">
        <v>27</v>
      </c>
      <c r="O1287">
        <v>28</v>
      </c>
      <c r="P1287">
        <v>79</v>
      </c>
      <c r="Q1287">
        <v>107</v>
      </c>
      <c r="R1287">
        <v>587531.27</v>
      </c>
    </row>
    <row r="1288" spans="1:18" x14ac:dyDescent="0.35">
      <c r="A1288" s="1" t="s">
        <v>3738</v>
      </c>
      <c r="B1288" s="1" t="s">
        <v>23</v>
      </c>
      <c r="C1288" s="1" t="s">
        <v>37</v>
      </c>
      <c r="D1288">
        <v>4.9000000000000004</v>
      </c>
      <c r="E1288">
        <v>88</v>
      </c>
      <c r="F1288">
        <v>56.36</v>
      </c>
      <c r="G1288">
        <v>9523</v>
      </c>
      <c r="H1288">
        <v>96904</v>
      </c>
      <c r="I1288">
        <v>16</v>
      </c>
      <c r="J1288">
        <v>459</v>
      </c>
      <c r="K1288">
        <v>95.63</v>
      </c>
      <c r="L1288">
        <v>7.3</v>
      </c>
      <c r="M1288">
        <v>8.6</v>
      </c>
      <c r="N1288" s="1" t="s">
        <v>27</v>
      </c>
      <c r="O1288">
        <v>83</v>
      </c>
      <c r="P1288">
        <v>36</v>
      </c>
      <c r="Q1288">
        <v>119</v>
      </c>
      <c r="R1288">
        <v>1136874.46</v>
      </c>
    </row>
    <row r="1289" spans="1:18" x14ac:dyDescent="0.35">
      <c r="A1289" s="1" t="s">
        <v>3742</v>
      </c>
      <c r="B1289" s="1" t="s">
        <v>23</v>
      </c>
      <c r="C1289" s="1" t="s">
        <v>24</v>
      </c>
      <c r="D1289">
        <v>3.4</v>
      </c>
      <c r="E1289">
        <v>88</v>
      </c>
      <c r="F1289">
        <v>31.35</v>
      </c>
      <c r="G1289">
        <v>2897</v>
      </c>
      <c r="H1289">
        <v>34366</v>
      </c>
      <c r="I1289">
        <v>11</v>
      </c>
      <c r="J1289">
        <v>142</v>
      </c>
      <c r="K1289">
        <v>100.37</v>
      </c>
      <c r="L1289">
        <v>4.4000000000000004</v>
      </c>
      <c r="M1289">
        <v>7.1</v>
      </c>
      <c r="N1289" s="1" t="s">
        <v>27</v>
      </c>
      <c r="O1289">
        <v>23</v>
      </c>
      <c r="P1289">
        <v>58</v>
      </c>
      <c r="Q1289">
        <v>81</v>
      </c>
      <c r="R1289">
        <v>629814.35</v>
      </c>
    </row>
    <row r="1290" spans="1:18" x14ac:dyDescent="0.35">
      <c r="A1290" s="1" t="s">
        <v>3743</v>
      </c>
      <c r="B1290" s="1" t="s">
        <v>23</v>
      </c>
      <c r="C1290" s="1" t="s">
        <v>26</v>
      </c>
      <c r="D1290">
        <v>4.2</v>
      </c>
      <c r="E1290">
        <v>84</v>
      </c>
      <c r="F1290">
        <v>45.85</v>
      </c>
      <c r="G1290">
        <v>8097</v>
      </c>
      <c r="H1290">
        <v>80532</v>
      </c>
      <c r="I1290">
        <v>18</v>
      </c>
      <c r="J1290">
        <v>678</v>
      </c>
      <c r="K1290">
        <v>73.16</v>
      </c>
      <c r="L1290">
        <v>6.4</v>
      </c>
      <c r="M1290">
        <v>2.8</v>
      </c>
      <c r="N1290" s="1" t="s">
        <v>27</v>
      </c>
      <c r="O1290">
        <v>18</v>
      </c>
      <c r="P1290">
        <v>11</v>
      </c>
      <c r="Q1290">
        <v>29</v>
      </c>
      <c r="R1290">
        <v>884914.35</v>
      </c>
    </row>
    <row r="1291" spans="1:18" x14ac:dyDescent="0.35">
      <c r="A1291" s="1" t="s">
        <v>3744</v>
      </c>
      <c r="B1291" s="1" t="s">
        <v>23</v>
      </c>
      <c r="C1291" s="1" t="s">
        <v>31</v>
      </c>
      <c r="D1291">
        <v>3.9</v>
      </c>
      <c r="E1291">
        <v>89</v>
      </c>
      <c r="F1291">
        <v>38.29</v>
      </c>
      <c r="G1291">
        <v>2218</v>
      </c>
      <c r="H1291">
        <v>29213</v>
      </c>
      <c r="I1291">
        <v>3</v>
      </c>
      <c r="J1291">
        <v>986</v>
      </c>
      <c r="K1291">
        <v>216.52</v>
      </c>
      <c r="L1291">
        <v>6.7</v>
      </c>
      <c r="M1291">
        <v>5.9</v>
      </c>
      <c r="N1291" s="1" t="s">
        <v>27</v>
      </c>
      <c r="O1291">
        <v>18</v>
      </c>
      <c r="P1291">
        <v>14</v>
      </c>
      <c r="Q1291">
        <v>32</v>
      </c>
      <c r="R1291">
        <v>763595.32</v>
      </c>
    </row>
    <row r="1292" spans="1:18" x14ac:dyDescent="0.35">
      <c r="A1292" s="1" t="s">
        <v>3748</v>
      </c>
      <c r="B1292" s="1" t="s">
        <v>23</v>
      </c>
      <c r="C1292" s="1" t="s">
        <v>24</v>
      </c>
      <c r="D1292">
        <v>3.2</v>
      </c>
      <c r="E1292">
        <v>79</v>
      </c>
      <c r="F1292">
        <v>35.049999999999997</v>
      </c>
      <c r="G1292">
        <v>4559</v>
      </c>
      <c r="H1292">
        <v>51804</v>
      </c>
      <c r="I1292">
        <v>3</v>
      </c>
      <c r="J1292">
        <v>190</v>
      </c>
      <c r="K1292">
        <v>237.7</v>
      </c>
      <c r="L1292">
        <v>9.6</v>
      </c>
      <c r="M1292">
        <v>2.7</v>
      </c>
      <c r="N1292" s="1" t="s">
        <v>27</v>
      </c>
      <c r="O1292">
        <v>54</v>
      </c>
      <c r="P1292">
        <v>59</v>
      </c>
      <c r="Q1292">
        <v>113</v>
      </c>
      <c r="R1292">
        <v>629319.4</v>
      </c>
    </row>
    <row r="1293" spans="1:18" x14ac:dyDescent="0.35">
      <c r="A1293" s="1" t="s">
        <v>3758</v>
      </c>
      <c r="B1293" s="1" t="s">
        <v>23</v>
      </c>
      <c r="C1293" s="1" t="s">
        <v>26</v>
      </c>
      <c r="D1293">
        <v>3.3</v>
      </c>
      <c r="E1293">
        <v>81</v>
      </c>
      <c r="F1293">
        <v>49.65</v>
      </c>
      <c r="G1293">
        <v>3674</v>
      </c>
      <c r="H1293">
        <v>44565</v>
      </c>
      <c r="I1293">
        <v>18</v>
      </c>
      <c r="J1293">
        <v>703</v>
      </c>
      <c r="K1293">
        <v>245.47</v>
      </c>
      <c r="L1293">
        <v>4.5999999999999996</v>
      </c>
      <c r="M1293">
        <v>2.2000000000000002</v>
      </c>
      <c r="N1293" s="1" t="s">
        <v>21</v>
      </c>
      <c r="O1293">
        <v>71</v>
      </c>
      <c r="P1293">
        <v>39</v>
      </c>
      <c r="Q1293">
        <v>110</v>
      </c>
      <c r="R1293">
        <v>916748.1</v>
      </c>
    </row>
    <row r="1294" spans="1:18" x14ac:dyDescent="0.35">
      <c r="A1294" s="1" t="s">
        <v>3764</v>
      </c>
      <c r="B1294" s="1" t="s">
        <v>23</v>
      </c>
      <c r="C1294" s="1" t="s">
        <v>31</v>
      </c>
      <c r="D1294">
        <v>3.4</v>
      </c>
      <c r="E1294">
        <v>90</v>
      </c>
      <c r="F1294">
        <v>35.61</v>
      </c>
      <c r="G1294">
        <v>2350</v>
      </c>
      <c r="H1294">
        <v>23443</v>
      </c>
      <c r="I1294">
        <v>4</v>
      </c>
      <c r="J1294">
        <v>554</v>
      </c>
      <c r="K1294">
        <v>140.03</v>
      </c>
      <c r="L1294">
        <v>5.2</v>
      </c>
      <c r="M1294">
        <v>7.1</v>
      </c>
      <c r="N1294" s="1" t="s">
        <v>21</v>
      </c>
      <c r="O1294">
        <v>74</v>
      </c>
      <c r="P1294">
        <v>70</v>
      </c>
      <c r="Q1294">
        <v>144</v>
      </c>
      <c r="R1294">
        <v>722956.09</v>
      </c>
    </row>
    <row r="1295" spans="1:18" x14ac:dyDescent="0.35">
      <c r="A1295" s="1" t="s">
        <v>3767</v>
      </c>
      <c r="B1295" s="1" t="s">
        <v>23</v>
      </c>
      <c r="C1295" s="1" t="s">
        <v>24</v>
      </c>
      <c r="D1295">
        <v>3.9</v>
      </c>
      <c r="E1295">
        <v>72</v>
      </c>
      <c r="F1295">
        <v>26.62</v>
      </c>
      <c r="G1295">
        <v>3065</v>
      </c>
      <c r="H1295">
        <v>35271</v>
      </c>
      <c r="I1295">
        <v>3</v>
      </c>
      <c r="J1295">
        <v>879</v>
      </c>
      <c r="K1295">
        <v>197.05</v>
      </c>
      <c r="L1295">
        <v>7.8</v>
      </c>
      <c r="M1295">
        <v>9.8000000000000007</v>
      </c>
      <c r="N1295" s="1" t="s">
        <v>21</v>
      </c>
      <c r="O1295">
        <v>42</v>
      </c>
      <c r="P1295">
        <v>57</v>
      </c>
      <c r="Q1295">
        <v>99</v>
      </c>
      <c r="R1295">
        <v>442298.59</v>
      </c>
    </row>
    <row r="1296" spans="1:18" x14ac:dyDescent="0.35">
      <c r="A1296" s="1" t="s">
        <v>3769</v>
      </c>
      <c r="B1296" s="1" t="s">
        <v>23</v>
      </c>
      <c r="C1296" s="1" t="s">
        <v>31</v>
      </c>
      <c r="D1296">
        <v>3.1</v>
      </c>
      <c r="E1296">
        <v>75</v>
      </c>
      <c r="F1296">
        <v>31.53</v>
      </c>
      <c r="G1296">
        <v>3172</v>
      </c>
      <c r="H1296">
        <v>31821</v>
      </c>
      <c r="I1296">
        <v>15</v>
      </c>
      <c r="J1296">
        <v>52</v>
      </c>
      <c r="K1296">
        <v>296.7</v>
      </c>
      <c r="L1296">
        <v>10</v>
      </c>
      <c r="M1296">
        <v>4.5</v>
      </c>
      <c r="N1296" s="1" t="s">
        <v>21</v>
      </c>
      <c r="O1296">
        <v>11</v>
      </c>
      <c r="P1296">
        <v>38</v>
      </c>
      <c r="Q1296">
        <v>49</v>
      </c>
      <c r="R1296">
        <v>548128.27</v>
      </c>
    </row>
    <row r="1297" spans="1:18" x14ac:dyDescent="0.35">
      <c r="A1297" s="1" t="s">
        <v>3778</v>
      </c>
      <c r="B1297" s="1" t="s">
        <v>23</v>
      </c>
      <c r="C1297" s="1" t="s">
        <v>24</v>
      </c>
      <c r="D1297">
        <v>3.7</v>
      </c>
      <c r="E1297">
        <v>90</v>
      </c>
      <c r="F1297">
        <v>26.85</v>
      </c>
      <c r="G1297">
        <v>7282</v>
      </c>
      <c r="H1297">
        <v>80113</v>
      </c>
      <c r="I1297">
        <v>12</v>
      </c>
      <c r="J1297">
        <v>315</v>
      </c>
      <c r="K1297">
        <v>193.15</v>
      </c>
      <c r="L1297">
        <v>4.2</v>
      </c>
      <c r="M1297">
        <v>9.4</v>
      </c>
      <c r="N1297" s="1" t="s">
        <v>21</v>
      </c>
      <c r="O1297">
        <v>77</v>
      </c>
      <c r="P1297">
        <v>60</v>
      </c>
      <c r="Q1297">
        <v>137</v>
      </c>
      <c r="R1297">
        <v>567250.6</v>
      </c>
    </row>
    <row r="1298" spans="1:18" x14ac:dyDescent="0.35">
      <c r="A1298" s="1" t="s">
        <v>3781</v>
      </c>
      <c r="B1298" s="1" t="s">
        <v>23</v>
      </c>
      <c r="C1298" s="1" t="s">
        <v>20</v>
      </c>
      <c r="D1298">
        <v>4.5</v>
      </c>
      <c r="E1298">
        <v>88</v>
      </c>
      <c r="F1298">
        <v>65.540000000000006</v>
      </c>
      <c r="G1298">
        <v>8360</v>
      </c>
      <c r="H1298">
        <v>93099</v>
      </c>
      <c r="I1298">
        <v>9</v>
      </c>
      <c r="J1298">
        <v>906</v>
      </c>
      <c r="K1298">
        <v>277.83999999999997</v>
      </c>
      <c r="L1298">
        <v>3</v>
      </c>
      <c r="M1298">
        <v>5.4</v>
      </c>
      <c r="N1298" s="1" t="s">
        <v>21</v>
      </c>
      <c r="O1298">
        <v>52</v>
      </c>
      <c r="P1298">
        <v>35</v>
      </c>
      <c r="Q1298">
        <v>87</v>
      </c>
      <c r="R1298">
        <v>1300995.81</v>
      </c>
    </row>
    <row r="1299" spans="1:18" x14ac:dyDescent="0.35">
      <c r="A1299" s="1" t="s">
        <v>3782</v>
      </c>
      <c r="B1299" s="1" t="s">
        <v>23</v>
      </c>
      <c r="C1299" s="1" t="s">
        <v>37</v>
      </c>
      <c r="D1299">
        <v>4.8</v>
      </c>
      <c r="E1299">
        <v>74</v>
      </c>
      <c r="F1299">
        <v>64.61</v>
      </c>
      <c r="G1299">
        <v>3809</v>
      </c>
      <c r="H1299">
        <v>47471</v>
      </c>
      <c r="I1299">
        <v>7</v>
      </c>
      <c r="J1299">
        <v>200</v>
      </c>
      <c r="K1299">
        <v>123.93</v>
      </c>
      <c r="L1299">
        <v>9.6</v>
      </c>
      <c r="M1299">
        <v>5.5</v>
      </c>
      <c r="N1299" s="1" t="s">
        <v>27</v>
      </c>
      <c r="O1299">
        <v>9</v>
      </c>
      <c r="P1299">
        <v>12</v>
      </c>
      <c r="Q1299">
        <v>21</v>
      </c>
      <c r="R1299">
        <v>1071463.52</v>
      </c>
    </row>
    <row r="1300" spans="1:18" x14ac:dyDescent="0.35">
      <c r="A1300" s="1" t="s">
        <v>3783</v>
      </c>
      <c r="B1300" s="1" t="s">
        <v>23</v>
      </c>
      <c r="C1300" s="1" t="s">
        <v>26</v>
      </c>
      <c r="D1300">
        <v>4.8</v>
      </c>
      <c r="E1300">
        <v>90</v>
      </c>
      <c r="F1300">
        <v>53.88</v>
      </c>
      <c r="G1300">
        <v>5083</v>
      </c>
      <c r="H1300">
        <v>55922</v>
      </c>
      <c r="I1300">
        <v>16</v>
      </c>
      <c r="J1300">
        <v>297</v>
      </c>
      <c r="K1300">
        <v>208.84</v>
      </c>
      <c r="L1300">
        <v>5.7</v>
      </c>
      <c r="M1300">
        <v>5.7</v>
      </c>
      <c r="N1300" s="1" t="s">
        <v>27</v>
      </c>
      <c r="O1300">
        <v>71</v>
      </c>
      <c r="P1300">
        <v>45</v>
      </c>
      <c r="Q1300">
        <v>116</v>
      </c>
      <c r="R1300">
        <v>1100939.48</v>
      </c>
    </row>
    <row r="1301" spans="1:18" x14ac:dyDescent="0.35">
      <c r="A1301" s="1" t="s">
        <v>3784</v>
      </c>
      <c r="B1301" s="1" t="s">
        <v>23</v>
      </c>
      <c r="C1301" s="1" t="s">
        <v>37</v>
      </c>
      <c r="D1301">
        <v>4.0999999999999996</v>
      </c>
      <c r="E1301">
        <v>89</v>
      </c>
      <c r="F1301">
        <v>63.64</v>
      </c>
      <c r="G1301">
        <v>3299</v>
      </c>
      <c r="H1301">
        <v>36489</v>
      </c>
      <c r="I1301">
        <v>1</v>
      </c>
      <c r="J1301">
        <v>620</v>
      </c>
      <c r="K1301">
        <v>84.24</v>
      </c>
      <c r="L1301">
        <v>5</v>
      </c>
      <c r="M1301">
        <v>5.5</v>
      </c>
      <c r="N1301" s="1" t="s">
        <v>21</v>
      </c>
      <c r="O1301">
        <v>65</v>
      </c>
      <c r="P1301">
        <v>0</v>
      </c>
      <c r="Q1301">
        <v>65</v>
      </c>
      <c r="R1301">
        <v>1258806.79</v>
      </c>
    </row>
    <row r="1302" spans="1:18" x14ac:dyDescent="0.35">
      <c r="A1302" s="1" t="s">
        <v>3785</v>
      </c>
      <c r="B1302" s="1" t="s">
        <v>23</v>
      </c>
      <c r="C1302" s="1" t="s">
        <v>37</v>
      </c>
      <c r="D1302">
        <v>4</v>
      </c>
      <c r="E1302">
        <v>89</v>
      </c>
      <c r="F1302">
        <v>55.18</v>
      </c>
      <c r="G1302">
        <v>2301</v>
      </c>
      <c r="H1302">
        <v>24408</v>
      </c>
      <c r="I1302">
        <v>15</v>
      </c>
      <c r="J1302">
        <v>267</v>
      </c>
      <c r="K1302">
        <v>217.47</v>
      </c>
      <c r="L1302">
        <v>4.2</v>
      </c>
      <c r="M1302">
        <v>6.1</v>
      </c>
      <c r="N1302" s="1" t="s">
        <v>21</v>
      </c>
      <c r="O1302">
        <v>85</v>
      </c>
      <c r="P1302">
        <v>59</v>
      </c>
      <c r="Q1302">
        <v>144</v>
      </c>
      <c r="R1302">
        <v>1108815.2</v>
      </c>
    </row>
    <row r="1303" spans="1:18" x14ac:dyDescent="0.35">
      <c r="A1303" s="1" t="s">
        <v>3786</v>
      </c>
      <c r="B1303" s="1" t="s">
        <v>23</v>
      </c>
      <c r="C1303" s="1" t="s">
        <v>42</v>
      </c>
      <c r="D1303">
        <v>3.5</v>
      </c>
      <c r="E1303">
        <v>71</v>
      </c>
      <c r="F1303">
        <v>35.520000000000003</v>
      </c>
      <c r="G1303">
        <v>6433</v>
      </c>
      <c r="H1303">
        <v>71113</v>
      </c>
      <c r="I1303">
        <v>2</v>
      </c>
      <c r="J1303">
        <v>644</v>
      </c>
      <c r="K1303">
        <v>119.79</v>
      </c>
      <c r="L1303">
        <v>8.5</v>
      </c>
      <c r="M1303">
        <v>4.5</v>
      </c>
      <c r="N1303" s="1" t="s">
        <v>21</v>
      </c>
      <c r="O1303">
        <v>23</v>
      </c>
      <c r="P1303">
        <v>1</v>
      </c>
      <c r="Q1303">
        <v>24</v>
      </c>
      <c r="R1303">
        <v>576146.11</v>
      </c>
    </row>
    <row r="1304" spans="1:18" x14ac:dyDescent="0.35">
      <c r="A1304" s="1" t="s">
        <v>3792</v>
      </c>
      <c r="B1304" s="1" t="s">
        <v>23</v>
      </c>
      <c r="C1304" s="1" t="s">
        <v>37</v>
      </c>
      <c r="D1304">
        <v>4</v>
      </c>
      <c r="E1304">
        <v>75</v>
      </c>
      <c r="F1304">
        <v>62.42</v>
      </c>
      <c r="G1304">
        <v>1875</v>
      </c>
      <c r="H1304">
        <v>23682</v>
      </c>
      <c r="I1304">
        <v>1</v>
      </c>
      <c r="J1304">
        <v>835</v>
      </c>
      <c r="K1304">
        <v>244.4</v>
      </c>
      <c r="L1304">
        <v>9.6</v>
      </c>
      <c r="M1304">
        <v>4.5999999999999996</v>
      </c>
      <c r="N1304" s="1" t="s">
        <v>21</v>
      </c>
      <c r="O1304">
        <v>25</v>
      </c>
      <c r="P1304">
        <v>54</v>
      </c>
      <c r="Q1304">
        <v>79</v>
      </c>
      <c r="R1304">
        <v>1043946.28</v>
      </c>
    </row>
    <row r="1305" spans="1:18" x14ac:dyDescent="0.35">
      <c r="A1305" s="1" t="s">
        <v>3793</v>
      </c>
      <c r="B1305" s="1" t="s">
        <v>23</v>
      </c>
      <c r="C1305" s="1" t="s">
        <v>37</v>
      </c>
      <c r="D1305">
        <v>4.0999999999999996</v>
      </c>
      <c r="E1305">
        <v>76</v>
      </c>
      <c r="F1305">
        <v>62.11</v>
      </c>
      <c r="G1305">
        <v>4651</v>
      </c>
      <c r="H1305">
        <v>48702</v>
      </c>
      <c r="I1305">
        <v>16</v>
      </c>
      <c r="J1305">
        <v>97</v>
      </c>
      <c r="K1305">
        <v>280.02</v>
      </c>
      <c r="L1305">
        <v>10</v>
      </c>
      <c r="M1305">
        <v>9.8000000000000007</v>
      </c>
      <c r="N1305" s="1" t="s">
        <v>21</v>
      </c>
      <c r="O1305">
        <v>75</v>
      </c>
      <c r="P1305">
        <v>58</v>
      </c>
      <c r="Q1305">
        <v>133</v>
      </c>
      <c r="R1305">
        <v>1077525.07</v>
      </c>
    </row>
    <row r="1306" spans="1:18" x14ac:dyDescent="0.35">
      <c r="A1306" s="1" t="s">
        <v>3796</v>
      </c>
      <c r="B1306" s="1" t="s">
        <v>23</v>
      </c>
      <c r="C1306" s="1" t="s">
        <v>20</v>
      </c>
      <c r="D1306">
        <v>4.9000000000000004</v>
      </c>
      <c r="E1306">
        <v>80</v>
      </c>
      <c r="F1306">
        <v>72.34</v>
      </c>
      <c r="G1306">
        <v>3835</v>
      </c>
      <c r="H1306">
        <v>41634</v>
      </c>
      <c r="I1306">
        <v>13</v>
      </c>
      <c r="J1306">
        <v>778</v>
      </c>
      <c r="K1306">
        <v>227.01</v>
      </c>
      <c r="L1306">
        <v>6</v>
      </c>
      <c r="M1306">
        <v>2.1</v>
      </c>
      <c r="N1306" s="1" t="s">
        <v>27</v>
      </c>
      <c r="O1306">
        <v>46</v>
      </c>
      <c r="P1306">
        <v>15</v>
      </c>
      <c r="Q1306">
        <v>61</v>
      </c>
      <c r="R1306">
        <v>1298249.74</v>
      </c>
    </row>
    <row r="1307" spans="1:18" x14ac:dyDescent="0.35">
      <c r="A1307" s="1" t="s">
        <v>3801</v>
      </c>
      <c r="B1307" s="1" t="s">
        <v>23</v>
      </c>
      <c r="C1307" s="1" t="s">
        <v>24</v>
      </c>
      <c r="D1307">
        <v>4</v>
      </c>
      <c r="E1307">
        <v>88</v>
      </c>
      <c r="F1307">
        <v>31.78</v>
      </c>
      <c r="G1307">
        <v>4678</v>
      </c>
      <c r="H1307">
        <v>50283</v>
      </c>
      <c r="I1307">
        <v>3</v>
      </c>
      <c r="J1307">
        <v>824</v>
      </c>
      <c r="K1307">
        <v>82.76</v>
      </c>
      <c r="L1307">
        <v>9.5</v>
      </c>
      <c r="M1307">
        <v>9.5</v>
      </c>
      <c r="N1307" s="1" t="s">
        <v>21</v>
      </c>
      <c r="O1307">
        <v>54</v>
      </c>
      <c r="P1307">
        <v>53</v>
      </c>
      <c r="Q1307">
        <v>107</v>
      </c>
      <c r="R1307">
        <v>639543.77</v>
      </c>
    </row>
    <row r="1308" spans="1:18" x14ac:dyDescent="0.35">
      <c r="A1308" s="1" t="s">
        <v>3809</v>
      </c>
      <c r="B1308" s="1" t="s">
        <v>23</v>
      </c>
      <c r="C1308" s="1" t="s">
        <v>31</v>
      </c>
      <c r="D1308">
        <v>3.9</v>
      </c>
      <c r="E1308">
        <v>87</v>
      </c>
      <c r="F1308">
        <v>30.25</v>
      </c>
      <c r="G1308">
        <v>3335</v>
      </c>
      <c r="H1308">
        <v>40548</v>
      </c>
      <c r="I1308">
        <v>16</v>
      </c>
      <c r="J1308">
        <v>775</v>
      </c>
      <c r="K1308">
        <v>130.78</v>
      </c>
      <c r="L1308">
        <v>2.9</v>
      </c>
      <c r="M1308">
        <v>9.6</v>
      </c>
      <c r="N1308" s="1" t="s">
        <v>27</v>
      </c>
      <c r="O1308">
        <v>18</v>
      </c>
      <c r="P1308">
        <v>65</v>
      </c>
      <c r="Q1308">
        <v>83</v>
      </c>
      <c r="R1308">
        <v>609693.9</v>
      </c>
    </row>
    <row r="1309" spans="1:18" x14ac:dyDescent="0.35">
      <c r="A1309" s="1" t="s">
        <v>3811</v>
      </c>
      <c r="B1309" s="1" t="s">
        <v>23</v>
      </c>
      <c r="C1309" s="1" t="s">
        <v>42</v>
      </c>
      <c r="D1309">
        <v>4.0999999999999996</v>
      </c>
      <c r="E1309">
        <v>72</v>
      </c>
      <c r="F1309">
        <v>41.48</v>
      </c>
      <c r="G1309">
        <v>1839</v>
      </c>
      <c r="H1309">
        <v>25727</v>
      </c>
      <c r="I1309">
        <v>2</v>
      </c>
      <c r="J1309">
        <v>213</v>
      </c>
      <c r="K1309">
        <v>261.57</v>
      </c>
      <c r="L1309">
        <v>9</v>
      </c>
      <c r="M1309">
        <v>1.4</v>
      </c>
      <c r="N1309" s="1" t="s">
        <v>27</v>
      </c>
      <c r="O1309">
        <v>41</v>
      </c>
      <c r="P1309">
        <v>7</v>
      </c>
      <c r="Q1309">
        <v>48</v>
      </c>
      <c r="R1309">
        <v>667718.53</v>
      </c>
    </row>
    <row r="1310" spans="1:18" x14ac:dyDescent="0.35">
      <c r="A1310" s="1" t="s">
        <v>3814</v>
      </c>
      <c r="B1310" s="1" t="s">
        <v>23</v>
      </c>
      <c r="C1310" s="1" t="s">
        <v>42</v>
      </c>
      <c r="D1310">
        <v>3.7</v>
      </c>
      <c r="E1310">
        <v>79</v>
      </c>
      <c r="F1310">
        <v>45.91</v>
      </c>
      <c r="G1310">
        <v>2179</v>
      </c>
      <c r="H1310">
        <v>24288</v>
      </c>
      <c r="I1310">
        <v>19</v>
      </c>
      <c r="J1310">
        <v>297</v>
      </c>
      <c r="K1310">
        <v>208.83</v>
      </c>
      <c r="L1310">
        <v>3.6</v>
      </c>
      <c r="M1310">
        <v>3</v>
      </c>
      <c r="N1310" s="1" t="s">
        <v>21</v>
      </c>
      <c r="O1310">
        <v>35</v>
      </c>
      <c r="P1310">
        <v>43</v>
      </c>
      <c r="Q1310">
        <v>78</v>
      </c>
      <c r="R1310">
        <v>825246.79</v>
      </c>
    </row>
    <row r="1311" spans="1:18" x14ac:dyDescent="0.35">
      <c r="A1311" s="1" t="s">
        <v>3821</v>
      </c>
      <c r="B1311" s="1" t="s">
        <v>23</v>
      </c>
      <c r="C1311" s="1" t="s">
        <v>37</v>
      </c>
      <c r="D1311">
        <v>4</v>
      </c>
      <c r="E1311">
        <v>87</v>
      </c>
      <c r="F1311">
        <v>62.56</v>
      </c>
      <c r="G1311">
        <v>4257</v>
      </c>
      <c r="H1311">
        <v>43791</v>
      </c>
      <c r="I1311">
        <v>6</v>
      </c>
      <c r="J1311">
        <v>573</v>
      </c>
      <c r="K1311">
        <v>196.19</v>
      </c>
      <c r="L1311">
        <v>7</v>
      </c>
      <c r="M1311">
        <v>7.5</v>
      </c>
      <c r="N1311" s="1" t="s">
        <v>21</v>
      </c>
      <c r="O1311">
        <v>36</v>
      </c>
      <c r="P1311">
        <v>10</v>
      </c>
      <c r="Q1311">
        <v>46</v>
      </c>
      <c r="R1311">
        <v>1217804.49</v>
      </c>
    </row>
    <row r="1312" spans="1:18" x14ac:dyDescent="0.35">
      <c r="A1312" s="1" t="s">
        <v>3826</v>
      </c>
      <c r="B1312" s="1" t="s">
        <v>23</v>
      </c>
      <c r="C1312" s="1" t="s">
        <v>24</v>
      </c>
      <c r="D1312">
        <v>4.5999999999999996</v>
      </c>
      <c r="E1312">
        <v>70</v>
      </c>
      <c r="F1312">
        <v>33.26</v>
      </c>
      <c r="G1312">
        <v>8665</v>
      </c>
      <c r="H1312">
        <v>90968</v>
      </c>
      <c r="I1312">
        <v>12</v>
      </c>
      <c r="J1312">
        <v>537</v>
      </c>
      <c r="K1312">
        <v>79.709999999999994</v>
      </c>
      <c r="L1312">
        <v>1.5</v>
      </c>
      <c r="M1312">
        <v>2.4</v>
      </c>
      <c r="N1312" s="1" t="s">
        <v>27</v>
      </c>
      <c r="O1312">
        <v>45</v>
      </c>
      <c r="P1312">
        <v>33</v>
      </c>
      <c r="Q1312">
        <v>78</v>
      </c>
      <c r="R1312">
        <v>545039.98</v>
      </c>
    </row>
    <row r="1313" spans="1:18" x14ac:dyDescent="0.35">
      <c r="A1313" s="1" t="s">
        <v>3827</v>
      </c>
      <c r="B1313" s="1" t="s">
        <v>23</v>
      </c>
      <c r="C1313" s="1" t="s">
        <v>20</v>
      </c>
      <c r="D1313">
        <v>3.9</v>
      </c>
      <c r="E1313">
        <v>90</v>
      </c>
      <c r="F1313">
        <v>67.05</v>
      </c>
      <c r="G1313">
        <v>4866</v>
      </c>
      <c r="H1313">
        <v>52374</v>
      </c>
      <c r="I1313">
        <v>5</v>
      </c>
      <c r="J1313">
        <v>273</v>
      </c>
      <c r="K1313">
        <v>249.4</v>
      </c>
      <c r="L1313">
        <v>5.3</v>
      </c>
      <c r="M1313">
        <v>6.9</v>
      </c>
      <c r="N1313" s="1" t="s">
        <v>27</v>
      </c>
      <c r="O1313">
        <v>80</v>
      </c>
      <c r="P1313">
        <v>11</v>
      </c>
      <c r="Q1313">
        <v>91</v>
      </c>
      <c r="R1313">
        <v>1349220.75</v>
      </c>
    </row>
    <row r="1314" spans="1:18" x14ac:dyDescent="0.35">
      <c r="A1314" s="1" t="s">
        <v>3828</v>
      </c>
      <c r="B1314" s="1" t="s">
        <v>23</v>
      </c>
      <c r="C1314" s="1" t="s">
        <v>37</v>
      </c>
      <c r="D1314">
        <v>3.7</v>
      </c>
      <c r="E1314">
        <v>70</v>
      </c>
      <c r="F1314">
        <v>56.21</v>
      </c>
      <c r="G1314">
        <v>5830</v>
      </c>
      <c r="H1314">
        <v>66626</v>
      </c>
      <c r="I1314">
        <v>11</v>
      </c>
      <c r="J1314">
        <v>549</v>
      </c>
      <c r="K1314">
        <v>183.82</v>
      </c>
      <c r="L1314">
        <v>1.6</v>
      </c>
      <c r="M1314">
        <v>4</v>
      </c>
      <c r="N1314" s="1" t="s">
        <v>21</v>
      </c>
      <c r="O1314">
        <v>60</v>
      </c>
      <c r="P1314">
        <v>20</v>
      </c>
      <c r="Q1314">
        <v>80</v>
      </c>
      <c r="R1314">
        <v>893170.4</v>
      </c>
    </row>
    <row r="1315" spans="1:18" x14ac:dyDescent="0.35">
      <c r="A1315" s="1" t="s">
        <v>3829</v>
      </c>
      <c r="B1315" s="1" t="s">
        <v>23</v>
      </c>
      <c r="C1315" s="1" t="s">
        <v>37</v>
      </c>
      <c r="D1315">
        <v>3.8</v>
      </c>
      <c r="E1315">
        <v>78</v>
      </c>
      <c r="F1315">
        <v>55.82</v>
      </c>
      <c r="G1315">
        <v>5453</v>
      </c>
      <c r="H1315">
        <v>60567</v>
      </c>
      <c r="I1315">
        <v>12</v>
      </c>
      <c r="J1315">
        <v>595</v>
      </c>
      <c r="K1315">
        <v>218.55</v>
      </c>
      <c r="L1315">
        <v>4.0999999999999996</v>
      </c>
      <c r="M1315">
        <v>9.9</v>
      </c>
      <c r="N1315" s="1" t="s">
        <v>21</v>
      </c>
      <c r="O1315">
        <v>53</v>
      </c>
      <c r="P1315">
        <v>59</v>
      </c>
      <c r="Q1315">
        <v>112</v>
      </c>
      <c r="R1315">
        <v>991166.93</v>
      </c>
    </row>
    <row r="1316" spans="1:18" x14ac:dyDescent="0.35">
      <c r="A1316" s="1" t="s">
        <v>3831</v>
      </c>
      <c r="B1316" s="1" t="s">
        <v>23</v>
      </c>
      <c r="C1316" s="1" t="s">
        <v>31</v>
      </c>
      <c r="D1316">
        <v>5</v>
      </c>
      <c r="E1316">
        <v>72</v>
      </c>
      <c r="F1316">
        <v>35.479999999999997</v>
      </c>
      <c r="G1316">
        <v>8211</v>
      </c>
      <c r="H1316">
        <v>87746</v>
      </c>
      <c r="I1316">
        <v>1</v>
      </c>
      <c r="J1316">
        <v>150</v>
      </c>
      <c r="K1316">
        <v>51.64</v>
      </c>
      <c r="L1316">
        <v>3</v>
      </c>
      <c r="M1316">
        <v>5.0999999999999996</v>
      </c>
      <c r="N1316" s="1" t="s">
        <v>21</v>
      </c>
      <c r="O1316">
        <v>37</v>
      </c>
      <c r="P1316">
        <v>9</v>
      </c>
      <c r="Q1316">
        <v>46</v>
      </c>
      <c r="R1316">
        <v>583134.52</v>
      </c>
    </row>
    <row r="1317" spans="1:18" x14ac:dyDescent="0.35">
      <c r="A1317" s="1" t="s">
        <v>3832</v>
      </c>
      <c r="B1317" s="1" t="s">
        <v>23</v>
      </c>
      <c r="C1317" s="1" t="s">
        <v>26</v>
      </c>
      <c r="D1317">
        <v>4</v>
      </c>
      <c r="E1317">
        <v>75</v>
      </c>
      <c r="F1317">
        <v>51.77</v>
      </c>
      <c r="G1317">
        <v>4939</v>
      </c>
      <c r="H1317">
        <v>51646</v>
      </c>
      <c r="I1317">
        <v>18</v>
      </c>
      <c r="J1317">
        <v>815</v>
      </c>
      <c r="K1317">
        <v>291.89999999999998</v>
      </c>
      <c r="L1317">
        <v>2.8</v>
      </c>
      <c r="M1317">
        <v>3.3</v>
      </c>
      <c r="N1317" s="1" t="s">
        <v>21</v>
      </c>
      <c r="O1317">
        <v>49</v>
      </c>
      <c r="P1317">
        <v>15</v>
      </c>
      <c r="Q1317">
        <v>64</v>
      </c>
      <c r="R1317">
        <v>886306.33</v>
      </c>
    </row>
    <row r="1318" spans="1:18" x14ac:dyDescent="0.35">
      <c r="A1318" s="1" t="s">
        <v>3833</v>
      </c>
      <c r="B1318" s="1" t="s">
        <v>23</v>
      </c>
      <c r="C1318" s="1" t="s">
        <v>20</v>
      </c>
      <c r="D1318">
        <v>3.4</v>
      </c>
      <c r="E1318">
        <v>76</v>
      </c>
      <c r="F1318">
        <v>75.540000000000006</v>
      </c>
      <c r="G1318">
        <v>3671</v>
      </c>
      <c r="H1318">
        <v>44738</v>
      </c>
      <c r="I1318">
        <v>1</v>
      </c>
      <c r="J1318">
        <v>323</v>
      </c>
      <c r="K1318">
        <v>252.72</v>
      </c>
      <c r="L1318">
        <v>4.3</v>
      </c>
      <c r="M1318">
        <v>1.3</v>
      </c>
      <c r="N1318" s="1" t="s">
        <v>27</v>
      </c>
      <c r="O1318">
        <v>21</v>
      </c>
      <c r="P1318">
        <v>22</v>
      </c>
      <c r="Q1318">
        <v>43</v>
      </c>
      <c r="R1318">
        <v>1272725.3799999999</v>
      </c>
    </row>
    <row r="1319" spans="1:18" x14ac:dyDescent="0.35">
      <c r="A1319" s="1" t="s">
        <v>3834</v>
      </c>
      <c r="B1319" s="1" t="s">
        <v>23</v>
      </c>
      <c r="C1319" s="1" t="s">
        <v>24</v>
      </c>
      <c r="D1319">
        <v>3.3</v>
      </c>
      <c r="E1319">
        <v>78</v>
      </c>
      <c r="F1319">
        <v>28.64</v>
      </c>
      <c r="G1319">
        <v>2913</v>
      </c>
      <c r="H1319">
        <v>31903</v>
      </c>
      <c r="I1319">
        <v>5</v>
      </c>
      <c r="J1319">
        <v>937</v>
      </c>
      <c r="K1319">
        <v>150.01</v>
      </c>
      <c r="L1319">
        <v>2</v>
      </c>
      <c r="M1319">
        <v>9.6999999999999993</v>
      </c>
      <c r="N1319" s="1" t="s">
        <v>21</v>
      </c>
      <c r="O1319">
        <v>62</v>
      </c>
      <c r="P1319">
        <v>20</v>
      </c>
      <c r="Q1319">
        <v>82</v>
      </c>
      <c r="R1319">
        <v>510265.61</v>
      </c>
    </row>
    <row r="1320" spans="1:18" x14ac:dyDescent="0.35">
      <c r="A1320" s="1" t="s">
        <v>3836</v>
      </c>
      <c r="B1320" s="1" t="s">
        <v>23</v>
      </c>
      <c r="C1320" s="1" t="s">
        <v>37</v>
      </c>
      <c r="D1320">
        <v>4.0999999999999996</v>
      </c>
      <c r="E1320">
        <v>85</v>
      </c>
      <c r="F1320">
        <v>60.84</v>
      </c>
      <c r="G1320">
        <v>5783</v>
      </c>
      <c r="H1320">
        <v>64109</v>
      </c>
      <c r="I1320">
        <v>1</v>
      </c>
      <c r="J1320">
        <v>481</v>
      </c>
      <c r="K1320">
        <v>282.27</v>
      </c>
      <c r="L1320">
        <v>4.7</v>
      </c>
      <c r="M1320">
        <v>7.3</v>
      </c>
      <c r="N1320" s="1" t="s">
        <v>21</v>
      </c>
      <c r="O1320">
        <v>57</v>
      </c>
      <c r="P1320">
        <v>57</v>
      </c>
      <c r="Q1320">
        <v>114</v>
      </c>
      <c r="R1320">
        <v>1159314.31</v>
      </c>
    </row>
    <row r="1321" spans="1:18" x14ac:dyDescent="0.35">
      <c r="A1321" s="1" t="s">
        <v>3841</v>
      </c>
      <c r="B1321" s="1" t="s">
        <v>23</v>
      </c>
      <c r="C1321" s="1" t="s">
        <v>37</v>
      </c>
      <c r="D1321">
        <v>3.5</v>
      </c>
      <c r="E1321">
        <v>79</v>
      </c>
      <c r="F1321">
        <v>60.58</v>
      </c>
      <c r="G1321">
        <v>6619</v>
      </c>
      <c r="H1321">
        <v>65672</v>
      </c>
      <c r="I1321">
        <v>6</v>
      </c>
      <c r="J1321">
        <v>260</v>
      </c>
      <c r="K1321">
        <v>197.32</v>
      </c>
      <c r="L1321">
        <v>3.6</v>
      </c>
      <c r="M1321">
        <v>8</v>
      </c>
      <c r="N1321" s="1" t="s">
        <v>27</v>
      </c>
      <c r="O1321">
        <v>15</v>
      </c>
      <c r="P1321">
        <v>74</v>
      </c>
      <c r="Q1321">
        <v>89</v>
      </c>
      <c r="R1321">
        <v>1079018.3</v>
      </c>
    </row>
    <row r="1322" spans="1:18" x14ac:dyDescent="0.35">
      <c r="A1322" s="1" t="s">
        <v>3852</v>
      </c>
      <c r="B1322" s="1" t="s">
        <v>23</v>
      </c>
      <c r="C1322" s="1" t="s">
        <v>31</v>
      </c>
      <c r="D1322">
        <v>4.2</v>
      </c>
      <c r="E1322">
        <v>81</v>
      </c>
      <c r="F1322">
        <v>39.880000000000003</v>
      </c>
      <c r="G1322">
        <v>3438</v>
      </c>
      <c r="H1322">
        <v>38955</v>
      </c>
      <c r="I1322">
        <v>18</v>
      </c>
      <c r="J1322">
        <v>869</v>
      </c>
      <c r="K1322">
        <v>279.82</v>
      </c>
      <c r="L1322">
        <v>7.3</v>
      </c>
      <c r="M1322">
        <v>8.1999999999999993</v>
      </c>
      <c r="N1322" s="1" t="s">
        <v>27</v>
      </c>
      <c r="O1322">
        <v>78</v>
      </c>
      <c r="P1322">
        <v>3</v>
      </c>
      <c r="Q1322">
        <v>81</v>
      </c>
      <c r="R1322">
        <v>745254.35</v>
      </c>
    </row>
    <row r="1323" spans="1:18" x14ac:dyDescent="0.35">
      <c r="A1323" s="1" t="s">
        <v>3853</v>
      </c>
      <c r="B1323" s="1" t="s">
        <v>23</v>
      </c>
      <c r="C1323" s="1" t="s">
        <v>24</v>
      </c>
      <c r="D1323">
        <v>3.5</v>
      </c>
      <c r="E1323">
        <v>86</v>
      </c>
      <c r="F1323">
        <v>33.770000000000003</v>
      </c>
      <c r="G1323">
        <v>5546</v>
      </c>
      <c r="H1323">
        <v>61750</v>
      </c>
      <c r="I1323">
        <v>16</v>
      </c>
      <c r="J1323">
        <v>674</v>
      </c>
      <c r="K1323">
        <v>91.49</v>
      </c>
      <c r="L1323">
        <v>7.2</v>
      </c>
      <c r="M1323">
        <v>2.8</v>
      </c>
      <c r="N1323" s="1" t="s">
        <v>27</v>
      </c>
      <c r="O1323">
        <v>79</v>
      </c>
      <c r="P1323">
        <v>80</v>
      </c>
      <c r="Q1323">
        <v>159</v>
      </c>
      <c r="R1323">
        <v>675148.11</v>
      </c>
    </row>
    <row r="1324" spans="1:18" x14ac:dyDescent="0.35">
      <c r="A1324" s="1" t="s">
        <v>3855</v>
      </c>
      <c r="B1324" s="1" t="s">
        <v>23</v>
      </c>
      <c r="C1324" s="1" t="s">
        <v>37</v>
      </c>
      <c r="D1324">
        <v>4.5</v>
      </c>
      <c r="E1324">
        <v>88</v>
      </c>
      <c r="F1324">
        <v>57.36</v>
      </c>
      <c r="G1324">
        <v>4115</v>
      </c>
      <c r="H1324">
        <v>46884</v>
      </c>
      <c r="I1324">
        <v>2</v>
      </c>
      <c r="J1324">
        <v>653</v>
      </c>
      <c r="K1324">
        <v>200.13</v>
      </c>
      <c r="L1324">
        <v>5.3</v>
      </c>
      <c r="M1324">
        <v>7.9</v>
      </c>
      <c r="N1324" s="1" t="s">
        <v>21</v>
      </c>
      <c r="O1324">
        <v>27</v>
      </c>
      <c r="P1324">
        <v>31</v>
      </c>
      <c r="Q1324">
        <v>58</v>
      </c>
      <c r="R1324">
        <v>1127191.5</v>
      </c>
    </row>
    <row r="1325" spans="1:18" x14ac:dyDescent="0.35">
      <c r="A1325" s="1" t="s">
        <v>3856</v>
      </c>
      <c r="B1325" s="1" t="s">
        <v>23</v>
      </c>
      <c r="C1325" s="1" t="s">
        <v>26</v>
      </c>
      <c r="D1325">
        <v>4.3</v>
      </c>
      <c r="E1325">
        <v>89</v>
      </c>
      <c r="F1325">
        <v>52.35</v>
      </c>
      <c r="G1325">
        <v>8484</v>
      </c>
      <c r="H1325">
        <v>88976</v>
      </c>
      <c r="I1325">
        <v>14</v>
      </c>
      <c r="J1325">
        <v>426</v>
      </c>
      <c r="K1325">
        <v>163.38999999999999</v>
      </c>
      <c r="L1325">
        <v>6.6</v>
      </c>
      <c r="M1325">
        <v>5.0999999999999996</v>
      </c>
      <c r="N1325" s="1" t="s">
        <v>27</v>
      </c>
      <c r="O1325">
        <v>80</v>
      </c>
      <c r="P1325">
        <v>7</v>
      </c>
      <c r="Q1325">
        <v>87</v>
      </c>
      <c r="R1325">
        <v>1062785.1000000001</v>
      </c>
    </row>
    <row r="1326" spans="1:18" x14ac:dyDescent="0.35">
      <c r="A1326" s="1" t="s">
        <v>3861</v>
      </c>
      <c r="B1326" s="1" t="s">
        <v>23</v>
      </c>
      <c r="C1326" s="1" t="s">
        <v>37</v>
      </c>
      <c r="D1326">
        <v>4</v>
      </c>
      <c r="E1326">
        <v>90</v>
      </c>
      <c r="F1326">
        <v>57.88</v>
      </c>
      <c r="G1326">
        <v>7368</v>
      </c>
      <c r="H1326">
        <v>77830</v>
      </c>
      <c r="I1326">
        <v>8</v>
      </c>
      <c r="J1326">
        <v>649</v>
      </c>
      <c r="K1326">
        <v>120.32</v>
      </c>
      <c r="L1326">
        <v>1.4</v>
      </c>
      <c r="M1326">
        <v>4.5</v>
      </c>
      <c r="N1326" s="1" t="s">
        <v>21</v>
      </c>
      <c r="O1326">
        <v>67</v>
      </c>
      <c r="P1326">
        <v>75</v>
      </c>
      <c r="Q1326">
        <v>142</v>
      </c>
      <c r="R1326">
        <v>1176225.26</v>
      </c>
    </row>
    <row r="1327" spans="1:18" x14ac:dyDescent="0.35">
      <c r="A1327" s="1" t="s">
        <v>3869</v>
      </c>
      <c r="B1327" s="1" t="s">
        <v>23</v>
      </c>
      <c r="C1327" s="1" t="s">
        <v>42</v>
      </c>
      <c r="D1327">
        <v>4</v>
      </c>
      <c r="E1327">
        <v>89</v>
      </c>
      <c r="F1327">
        <v>37.369999999999997</v>
      </c>
      <c r="G1327">
        <v>2638</v>
      </c>
      <c r="H1327">
        <v>32468</v>
      </c>
      <c r="I1327">
        <v>7</v>
      </c>
      <c r="J1327">
        <v>517</v>
      </c>
      <c r="K1327">
        <v>92.74</v>
      </c>
      <c r="L1327">
        <v>2.4</v>
      </c>
      <c r="M1327">
        <v>6.2</v>
      </c>
      <c r="N1327" s="1" t="s">
        <v>21</v>
      </c>
      <c r="O1327">
        <v>84</v>
      </c>
      <c r="P1327">
        <v>79</v>
      </c>
      <c r="Q1327">
        <v>163</v>
      </c>
      <c r="R1327">
        <v>752384.38</v>
      </c>
    </row>
    <row r="1328" spans="1:18" x14ac:dyDescent="0.35">
      <c r="A1328" s="1" t="s">
        <v>3881</v>
      </c>
      <c r="B1328" s="1" t="s">
        <v>23</v>
      </c>
      <c r="C1328" s="1" t="s">
        <v>42</v>
      </c>
      <c r="D1328">
        <v>3.5</v>
      </c>
      <c r="E1328">
        <v>83</v>
      </c>
      <c r="F1328">
        <v>37.659999999999997</v>
      </c>
      <c r="G1328">
        <v>3397</v>
      </c>
      <c r="H1328">
        <v>41494</v>
      </c>
      <c r="I1328">
        <v>15</v>
      </c>
      <c r="J1328">
        <v>810</v>
      </c>
      <c r="K1328">
        <v>192.85</v>
      </c>
      <c r="L1328">
        <v>8.6</v>
      </c>
      <c r="M1328">
        <v>3.6</v>
      </c>
      <c r="N1328" s="1" t="s">
        <v>21</v>
      </c>
      <c r="O1328">
        <v>32</v>
      </c>
      <c r="P1328">
        <v>75</v>
      </c>
      <c r="Q1328">
        <v>107</v>
      </c>
      <c r="R1328">
        <v>718465.64</v>
      </c>
    </row>
    <row r="1329" spans="1:18" x14ac:dyDescent="0.35">
      <c r="A1329" s="1" t="s">
        <v>3883</v>
      </c>
      <c r="B1329" s="1" t="s">
        <v>23</v>
      </c>
      <c r="C1329" s="1" t="s">
        <v>42</v>
      </c>
      <c r="D1329">
        <v>3.2</v>
      </c>
      <c r="E1329">
        <v>90</v>
      </c>
      <c r="F1329">
        <v>38.81</v>
      </c>
      <c r="G1329">
        <v>3652</v>
      </c>
      <c r="H1329">
        <v>43479</v>
      </c>
      <c r="I1329">
        <v>17</v>
      </c>
      <c r="J1329">
        <v>457</v>
      </c>
      <c r="K1329">
        <v>86.51</v>
      </c>
      <c r="L1329">
        <v>5.3</v>
      </c>
      <c r="M1329">
        <v>4.8</v>
      </c>
      <c r="N1329" s="1" t="s">
        <v>27</v>
      </c>
      <c r="O1329">
        <v>20</v>
      </c>
      <c r="P1329">
        <v>19</v>
      </c>
      <c r="Q1329">
        <v>39</v>
      </c>
      <c r="R1329">
        <v>797074.64</v>
      </c>
    </row>
    <row r="1330" spans="1:18" x14ac:dyDescent="0.35">
      <c r="A1330" s="1" t="s">
        <v>3885</v>
      </c>
      <c r="B1330" s="1" t="s">
        <v>23</v>
      </c>
      <c r="C1330" s="1" t="s">
        <v>31</v>
      </c>
      <c r="D1330">
        <v>3.2</v>
      </c>
      <c r="E1330">
        <v>77</v>
      </c>
      <c r="F1330">
        <v>33.049999999999997</v>
      </c>
      <c r="G1330">
        <v>6294</v>
      </c>
      <c r="H1330">
        <v>64423</v>
      </c>
      <c r="I1330">
        <v>3</v>
      </c>
      <c r="J1330">
        <v>322</v>
      </c>
      <c r="K1330">
        <v>245.94</v>
      </c>
      <c r="L1330">
        <v>6.1</v>
      </c>
      <c r="M1330">
        <v>5.5</v>
      </c>
      <c r="N1330" s="1" t="s">
        <v>21</v>
      </c>
      <c r="O1330">
        <v>29</v>
      </c>
      <c r="P1330">
        <v>40</v>
      </c>
      <c r="Q1330">
        <v>69</v>
      </c>
      <c r="R1330">
        <v>581708.75</v>
      </c>
    </row>
    <row r="1331" spans="1:18" x14ac:dyDescent="0.35">
      <c r="A1331" s="1" t="s">
        <v>3886</v>
      </c>
      <c r="B1331" s="1" t="s">
        <v>23</v>
      </c>
      <c r="C1331" s="1" t="s">
        <v>42</v>
      </c>
      <c r="D1331">
        <v>4.8</v>
      </c>
      <c r="E1331">
        <v>71</v>
      </c>
      <c r="F1331">
        <v>42.71</v>
      </c>
      <c r="G1331">
        <v>8832</v>
      </c>
      <c r="H1331">
        <v>88718</v>
      </c>
      <c r="I1331">
        <v>10</v>
      </c>
      <c r="J1331">
        <v>156</v>
      </c>
      <c r="K1331">
        <v>236.33</v>
      </c>
      <c r="L1331">
        <v>3.5</v>
      </c>
      <c r="M1331">
        <v>7.5</v>
      </c>
      <c r="N1331" s="1" t="s">
        <v>21</v>
      </c>
      <c r="O1331">
        <v>32</v>
      </c>
      <c r="P1331">
        <v>42</v>
      </c>
      <c r="Q1331">
        <v>74</v>
      </c>
      <c r="R1331">
        <v>700754.23</v>
      </c>
    </row>
    <row r="1332" spans="1:18" x14ac:dyDescent="0.35">
      <c r="A1332" s="1" t="s">
        <v>3887</v>
      </c>
      <c r="B1332" s="1" t="s">
        <v>23</v>
      </c>
      <c r="C1332" s="1" t="s">
        <v>20</v>
      </c>
      <c r="D1332">
        <v>3.6</v>
      </c>
      <c r="E1332">
        <v>83</v>
      </c>
      <c r="F1332">
        <v>69.53</v>
      </c>
      <c r="G1332">
        <v>3476</v>
      </c>
      <c r="H1332">
        <v>39771</v>
      </c>
      <c r="I1332">
        <v>4</v>
      </c>
      <c r="J1332">
        <v>913</v>
      </c>
      <c r="K1332">
        <v>211.36</v>
      </c>
      <c r="L1332">
        <v>2</v>
      </c>
      <c r="M1332">
        <v>7.5</v>
      </c>
      <c r="N1332" s="1" t="s">
        <v>27</v>
      </c>
      <c r="O1332">
        <v>51</v>
      </c>
      <c r="P1332">
        <v>48</v>
      </c>
      <c r="Q1332">
        <v>99</v>
      </c>
      <c r="R1332">
        <v>1288508.83</v>
      </c>
    </row>
    <row r="1333" spans="1:18" x14ac:dyDescent="0.35">
      <c r="A1333" s="1" t="s">
        <v>3889</v>
      </c>
      <c r="B1333" s="1" t="s">
        <v>23</v>
      </c>
      <c r="C1333" s="1" t="s">
        <v>42</v>
      </c>
      <c r="D1333">
        <v>4</v>
      </c>
      <c r="E1333">
        <v>72</v>
      </c>
      <c r="F1333">
        <v>45.33</v>
      </c>
      <c r="G1333">
        <v>6447</v>
      </c>
      <c r="H1333">
        <v>65351</v>
      </c>
      <c r="I1333">
        <v>2</v>
      </c>
      <c r="J1333">
        <v>394</v>
      </c>
      <c r="K1333">
        <v>293.16000000000003</v>
      </c>
      <c r="L1333">
        <v>1.4</v>
      </c>
      <c r="M1333">
        <v>2.2000000000000002</v>
      </c>
      <c r="N1333" s="1" t="s">
        <v>21</v>
      </c>
      <c r="O1333">
        <v>4</v>
      </c>
      <c r="P1333">
        <v>46</v>
      </c>
      <c r="Q1333">
        <v>50</v>
      </c>
      <c r="R1333">
        <v>734555.99</v>
      </c>
    </row>
    <row r="1334" spans="1:18" x14ac:dyDescent="0.35">
      <c r="A1334" s="1" t="s">
        <v>3890</v>
      </c>
      <c r="B1334" s="1" t="s">
        <v>23</v>
      </c>
      <c r="C1334" s="1" t="s">
        <v>26</v>
      </c>
      <c r="D1334">
        <v>3.7</v>
      </c>
      <c r="E1334">
        <v>89</v>
      </c>
      <c r="F1334">
        <v>47.89</v>
      </c>
      <c r="G1334">
        <v>6101</v>
      </c>
      <c r="H1334">
        <v>63253</v>
      </c>
      <c r="I1334">
        <v>6</v>
      </c>
      <c r="J1334">
        <v>869</v>
      </c>
      <c r="K1334">
        <v>150</v>
      </c>
      <c r="L1334">
        <v>2.1</v>
      </c>
      <c r="M1334">
        <v>4.7</v>
      </c>
      <c r="N1334" s="1" t="s">
        <v>27</v>
      </c>
      <c r="O1334">
        <v>63</v>
      </c>
      <c r="P1334">
        <v>56</v>
      </c>
      <c r="Q1334">
        <v>119</v>
      </c>
      <c r="R1334">
        <v>962575.05</v>
      </c>
    </row>
    <row r="1335" spans="1:18" x14ac:dyDescent="0.35">
      <c r="A1335" s="1" t="s">
        <v>3891</v>
      </c>
      <c r="B1335" s="1" t="s">
        <v>23</v>
      </c>
      <c r="C1335" s="1" t="s">
        <v>42</v>
      </c>
      <c r="D1335">
        <v>4.3</v>
      </c>
      <c r="E1335">
        <v>75</v>
      </c>
      <c r="F1335">
        <v>39.380000000000003</v>
      </c>
      <c r="G1335">
        <v>5646</v>
      </c>
      <c r="H1335">
        <v>61912</v>
      </c>
      <c r="I1335">
        <v>19</v>
      </c>
      <c r="J1335">
        <v>632</v>
      </c>
      <c r="K1335">
        <v>98.13</v>
      </c>
      <c r="L1335">
        <v>3</v>
      </c>
      <c r="M1335">
        <v>2.4</v>
      </c>
      <c r="N1335" s="1" t="s">
        <v>21</v>
      </c>
      <c r="O1335">
        <v>49</v>
      </c>
      <c r="P1335">
        <v>66</v>
      </c>
      <c r="Q1335">
        <v>115</v>
      </c>
      <c r="R1335">
        <v>685873.8</v>
      </c>
    </row>
    <row r="1336" spans="1:18" x14ac:dyDescent="0.35">
      <c r="A1336" s="1" t="s">
        <v>3893</v>
      </c>
      <c r="B1336" s="1" t="s">
        <v>23</v>
      </c>
      <c r="C1336" s="1" t="s">
        <v>20</v>
      </c>
      <c r="D1336">
        <v>3.1</v>
      </c>
      <c r="E1336">
        <v>83</v>
      </c>
      <c r="F1336">
        <v>67.650000000000006</v>
      </c>
      <c r="G1336">
        <v>2905</v>
      </c>
      <c r="H1336">
        <v>34506</v>
      </c>
      <c r="I1336">
        <v>6</v>
      </c>
      <c r="J1336">
        <v>718</v>
      </c>
      <c r="K1336">
        <v>261.14</v>
      </c>
      <c r="L1336">
        <v>8.3000000000000007</v>
      </c>
      <c r="M1336">
        <v>9.6</v>
      </c>
      <c r="N1336" s="1" t="s">
        <v>27</v>
      </c>
      <c r="O1336">
        <v>36</v>
      </c>
      <c r="P1336">
        <v>40</v>
      </c>
      <c r="Q1336">
        <v>76</v>
      </c>
      <c r="R1336">
        <v>1257284.25</v>
      </c>
    </row>
    <row r="1337" spans="1:18" x14ac:dyDescent="0.35">
      <c r="A1337" s="1" t="s">
        <v>3895</v>
      </c>
      <c r="B1337" s="1" t="s">
        <v>23</v>
      </c>
      <c r="C1337" s="1" t="s">
        <v>37</v>
      </c>
      <c r="D1337">
        <v>4.2</v>
      </c>
      <c r="E1337">
        <v>87</v>
      </c>
      <c r="F1337">
        <v>58.33</v>
      </c>
      <c r="G1337">
        <v>8110</v>
      </c>
      <c r="H1337">
        <v>86251</v>
      </c>
      <c r="I1337">
        <v>8</v>
      </c>
      <c r="J1337">
        <v>508</v>
      </c>
      <c r="K1337">
        <v>134</v>
      </c>
      <c r="L1337">
        <v>3.1</v>
      </c>
      <c r="M1337">
        <v>1.2</v>
      </c>
      <c r="N1337" s="1" t="s">
        <v>21</v>
      </c>
      <c r="O1337">
        <v>11</v>
      </c>
      <c r="P1337">
        <v>28</v>
      </c>
      <c r="Q1337">
        <v>39</v>
      </c>
      <c r="R1337">
        <v>1141279.9099999999</v>
      </c>
    </row>
    <row r="1338" spans="1:18" x14ac:dyDescent="0.35">
      <c r="A1338" s="1" t="s">
        <v>3896</v>
      </c>
      <c r="B1338" s="1" t="s">
        <v>23</v>
      </c>
      <c r="C1338" s="1" t="s">
        <v>42</v>
      </c>
      <c r="D1338">
        <v>4.5999999999999996</v>
      </c>
      <c r="E1338">
        <v>81</v>
      </c>
      <c r="F1338">
        <v>44.51</v>
      </c>
      <c r="G1338">
        <v>6973</v>
      </c>
      <c r="H1338">
        <v>75092</v>
      </c>
      <c r="I1338">
        <v>6</v>
      </c>
      <c r="J1338">
        <v>274</v>
      </c>
      <c r="K1338">
        <v>235.31</v>
      </c>
      <c r="L1338">
        <v>5.7</v>
      </c>
      <c r="M1338">
        <v>4.4000000000000004</v>
      </c>
      <c r="N1338" s="1" t="s">
        <v>21</v>
      </c>
      <c r="O1338">
        <v>57</v>
      </c>
      <c r="P1338">
        <v>40</v>
      </c>
      <c r="Q1338">
        <v>97</v>
      </c>
      <c r="R1338">
        <v>819692.46</v>
      </c>
    </row>
    <row r="1339" spans="1:18" x14ac:dyDescent="0.35">
      <c r="A1339" s="1" t="s">
        <v>3899</v>
      </c>
      <c r="B1339" s="1" t="s">
        <v>23</v>
      </c>
      <c r="C1339" s="1" t="s">
        <v>20</v>
      </c>
      <c r="D1339">
        <v>4.7</v>
      </c>
      <c r="E1339">
        <v>81</v>
      </c>
      <c r="F1339">
        <v>70.03</v>
      </c>
      <c r="G1339">
        <v>8422</v>
      </c>
      <c r="H1339">
        <v>85578</v>
      </c>
      <c r="I1339">
        <v>7</v>
      </c>
      <c r="J1339">
        <v>679</v>
      </c>
      <c r="K1339">
        <v>187.31</v>
      </c>
      <c r="L1339">
        <v>9.9</v>
      </c>
      <c r="M1339">
        <v>6.6</v>
      </c>
      <c r="N1339" s="1" t="s">
        <v>27</v>
      </c>
      <c r="O1339">
        <v>16</v>
      </c>
      <c r="P1339">
        <v>2</v>
      </c>
      <c r="Q1339">
        <v>18</v>
      </c>
      <c r="R1339">
        <v>1277042.6100000001</v>
      </c>
    </row>
    <row r="1340" spans="1:18" x14ac:dyDescent="0.35">
      <c r="A1340" s="1" t="s">
        <v>3910</v>
      </c>
      <c r="B1340" s="1" t="s">
        <v>23</v>
      </c>
      <c r="C1340" s="1" t="s">
        <v>20</v>
      </c>
      <c r="D1340">
        <v>4</v>
      </c>
      <c r="E1340">
        <v>74</v>
      </c>
      <c r="F1340">
        <v>66.3</v>
      </c>
      <c r="G1340">
        <v>5555</v>
      </c>
      <c r="H1340">
        <v>55185</v>
      </c>
      <c r="I1340">
        <v>6</v>
      </c>
      <c r="J1340">
        <v>641</v>
      </c>
      <c r="K1340">
        <v>177.9</v>
      </c>
      <c r="L1340">
        <v>4.9000000000000004</v>
      </c>
      <c r="M1340">
        <v>8.4</v>
      </c>
      <c r="N1340" s="1" t="s">
        <v>21</v>
      </c>
      <c r="O1340">
        <v>37</v>
      </c>
      <c r="P1340">
        <v>0</v>
      </c>
      <c r="Q1340">
        <v>37</v>
      </c>
      <c r="R1340">
        <v>1101934.6499999999</v>
      </c>
    </row>
    <row r="1341" spans="1:18" x14ac:dyDescent="0.35">
      <c r="A1341" s="1" t="s">
        <v>3915</v>
      </c>
      <c r="B1341" s="1" t="s">
        <v>23</v>
      </c>
      <c r="C1341" s="1" t="s">
        <v>20</v>
      </c>
      <c r="D1341">
        <v>3.9</v>
      </c>
      <c r="E1341">
        <v>87</v>
      </c>
      <c r="F1341">
        <v>65.790000000000006</v>
      </c>
      <c r="G1341">
        <v>7064</v>
      </c>
      <c r="H1341">
        <v>76955</v>
      </c>
      <c r="I1341">
        <v>8</v>
      </c>
      <c r="J1341">
        <v>481</v>
      </c>
      <c r="K1341">
        <v>234.93</v>
      </c>
      <c r="L1341">
        <v>4.5</v>
      </c>
      <c r="M1341">
        <v>7.6</v>
      </c>
      <c r="N1341" s="1" t="s">
        <v>27</v>
      </c>
      <c r="O1341">
        <v>52</v>
      </c>
      <c r="P1341">
        <v>73</v>
      </c>
      <c r="Q1341">
        <v>125</v>
      </c>
      <c r="R1341">
        <v>1291176.3700000001</v>
      </c>
    </row>
    <row r="1342" spans="1:18" x14ac:dyDescent="0.35">
      <c r="A1342" s="1" t="s">
        <v>3927</v>
      </c>
      <c r="B1342" s="1" t="s">
        <v>23</v>
      </c>
      <c r="C1342" s="1" t="s">
        <v>20</v>
      </c>
      <c r="D1342">
        <v>3.1</v>
      </c>
      <c r="E1342">
        <v>78</v>
      </c>
      <c r="F1342">
        <v>66.150000000000006</v>
      </c>
      <c r="G1342">
        <v>3153</v>
      </c>
      <c r="H1342">
        <v>32267</v>
      </c>
      <c r="I1342">
        <v>17</v>
      </c>
      <c r="J1342">
        <v>948</v>
      </c>
      <c r="K1342">
        <v>229.55</v>
      </c>
      <c r="L1342">
        <v>4.4000000000000004</v>
      </c>
      <c r="M1342">
        <v>9.5</v>
      </c>
      <c r="N1342" s="1" t="s">
        <v>27</v>
      </c>
      <c r="O1342">
        <v>4</v>
      </c>
      <c r="P1342">
        <v>24</v>
      </c>
      <c r="Q1342">
        <v>28</v>
      </c>
      <c r="R1342">
        <v>1164015.3500000001</v>
      </c>
    </row>
    <row r="1343" spans="1:18" x14ac:dyDescent="0.35">
      <c r="A1343" s="1" t="s">
        <v>3928</v>
      </c>
      <c r="B1343" s="1" t="s">
        <v>23</v>
      </c>
      <c r="C1343" s="1" t="s">
        <v>37</v>
      </c>
      <c r="D1343">
        <v>4.2</v>
      </c>
      <c r="E1343">
        <v>87</v>
      </c>
      <c r="F1343">
        <v>62.76</v>
      </c>
      <c r="G1343">
        <v>3984</v>
      </c>
      <c r="H1343">
        <v>45007</v>
      </c>
      <c r="I1343">
        <v>16</v>
      </c>
      <c r="J1343">
        <v>766</v>
      </c>
      <c r="K1343">
        <v>179.85</v>
      </c>
      <c r="L1343">
        <v>9.9</v>
      </c>
      <c r="M1343">
        <v>5.5</v>
      </c>
      <c r="N1343" s="1" t="s">
        <v>21</v>
      </c>
      <c r="O1343">
        <v>48</v>
      </c>
      <c r="P1343">
        <v>15</v>
      </c>
      <c r="Q1343">
        <v>63</v>
      </c>
      <c r="R1343">
        <v>1233178.51</v>
      </c>
    </row>
    <row r="1344" spans="1:18" x14ac:dyDescent="0.35">
      <c r="A1344" s="1" t="s">
        <v>3930</v>
      </c>
      <c r="B1344" s="1" t="s">
        <v>23</v>
      </c>
      <c r="C1344" s="1" t="s">
        <v>26</v>
      </c>
      <c r="D1344">
        <v>4.9000000000000004</v>
      </c>
      <c r="E1344">
        <v>70</v>
      </c>
      <c r="F1344">
        <v>49.88</v>
      </c>
      <c r="G1344">
        <v>8999</v>
      </c>
      <c r="H1344">
        <v>98085</v>
      </c>
      <c r="I1344">
        <v>2</v>
      </c>
      <c r="J1344">
        <v>668</v>
      </c>
      <c r="K1344">
        <v>278.87</v>
      </c>
      <c r="L1344">
        <v>2.9</v>
      </c>
      <c r="M1344">
        <v>4.5</v>
      </c>
      <c r="N1344" s="1" t="s">
        <v>27</v>
      </c>
      <c r="O1344">
        <v>51</v>
      </c>
      <c r="P1344">
        <v>47</v>
      </c>
      <c r="Q1344">
        <v>98</v>
      </c>
      <c r="R1344">
        <v>794987.39</v>
      </c>
    </row>
    <row r="1345" spans="1:18" x14ac:dyDescent="0.35">
      <c r="A1345" s="1" t="s">
        <v>3932</v>
      </c>
      <c r="B1345" s="1" t="s">
        <v>23</v>
      </c>
      <c r="C1345" s="1" t="s">
        <v>26</v>
      </c>
      <c r="D1345">
        <v>3.5</v>
      </c>
      <c r="E1345">
        <v>82</v>
      </c>
      <c r="F1345">
        <v>51.1</v>
      </c>
      <c r="G1345">
        <v>3235</v>
      </c>
      <c r="H1345">
        <v>34954</v>
      </c>
      <c r="I1345">
        <v>1</v>
      </c>
      <c r="J1345">
        <v>933</v>
      </c>
      <c r="K1345">
        <v>139.02000000000001</v>
      </c>
      <c r="L1345">
        <v>1.9</v>
      </c>
      <c r="M1345">
        <v>2.4</v>
      </c>
      <c r="N1345" s="1" t="s">
        <v>27</v>
      </c>
      <c r="O1345">
        <v>64</v>
      </c>
      <c r="P1345">
        <v>59</v>
      </c>
      <c r="Q1345">
        <v>123</v>
      </c>
      <c r="R1345">
        <v>935555.3</v>
      </c>
    </row>
    <row r="1346" spans="1:18" x14ac:dyDescent="0.35">
      <c r="A1346" s="1" t="s">
        <v>3934</v>
      </c>
      <c r="B1346" s="1" t="s">
        <v>23</v>
      </c>
      <c r="C1346" s="1" t="s">
        <v>31</v>
      </c>
      <c r="D1346">
        <v>3.1</v>
      </c>
      <c r="E1346">
        <v>86</v>
      </c>
      <c r="F1346">
        <v>38.64</v>
      </c>
      <c r="G1346">
        <v>4080</v>
      </c>
      <c r="H1346">
        <v>42438</v>
      </c>
      <c r="I1346">
        <v>12</v>
      </c>
      <c r="J1346">
        <v>990</v>
      </c>
      <c r="K1346">
        <v>119.53</v>
      </c>
      <c r="L1346">
        <v>6.7</v>
      </c>
      <c r="M1346">
        <v>4</v>
      </c>
      <c r="N1346" s="1" t="s">
        <v>27</v>
      </c>
      <c r="O1346">
        <v>38</v>
      </c>
      <c r="P1346">
        <v>43</v>
      </c>
      <c r="Q1346">
        <v>81</v>
      </c>
      <c r="R1346">
        <v>758447.5</v>
      </c>
    </row>
    <row r="1347" spans="1:18" x14ac:dyDescent="0.35">
      <c r="A1347" s="1" t="s">
        <v>3939</v>
      </c>
      <c r="B1347" s="1" t="s">
        <v>23</v>
      </c>
      <c r="C1347" s="1" t="s">
        <v>20</v>
      </c>
      <c r="D1347">
        <v>3.2</v>
      </c>
      <c r="E1347">
        <v>83</v>
      </c>
      <c r="F1347">
        <v>76</v>
      </c>
      <c r="G1347">
        <v>5985</v>
      </c>
      <c r="H1347">
        <v>66115</v>
      </c>
      <c r="I1347">
        <v>4</v>
      </c>
      <c r="J1347">
        <v>870</v>
      </c>
      <c r="K1347">
        <v>94.25</v>
      </c>
      <c r="L1347">
        <v>5.8</v>
      </c>
      <c r="M1347">
        <v>4.8</v>
      </c>
      <c r="N1347" s="1" t="s">
        <v>27</v>
      </c>
      <c r="O1347">
        <v>77</v>
      </c>
      <c r="P1347">
        <v>30</v>
      </c>
      <c r="Q1347">
        <v>107</v>
      </c>
      <c r="R1347">
        <v>1412907.25</v>
      </c>
    </row>
    <row r="1348" spans="1:18" x14ac:dyDescent="0.35">
      <c r="A1348" s="1" t="s">
        <v>3942</v>
      </c>
      <c r="B1348" s="1" t="s">
        <v>23</v>
      </c>
      <c r="C1348" s="1" t="s">
        <v>24</v>
      </c>
      <c r="D1348">
        <v>3.9</v>
      </c>
      <c r="E1348">
        <v>81</v>
      </c>
      <c r="F1348">
        <v>26.56</v>
      </c>
      <c r="G1348">
        <v>3975</v>
      </c>
      <c r="H1348">
        <v>45676</v>
      </c>
      <c r="I1348">
        <v>18</v>
      </c>
      <c r="J1348">
        <v>94</v>
      </c>
      <c r="K1348">
        <v>154.44999999999999</v>
      </c>
      <c r="L1348">
        <v>6.3</v>
      </c>
      <c r="M1348">
        <v>5.6</v>
      </c>
      <c r="N1348" s="1" t="s">
        <v>21</v>
      </c>
      <c r="O1348">
        <v>18</v>
      </c>
      <c r="P1348">
        <v>35</v>
      </c>
      <c r="Q1348">
        <v>53</v>
      </c>
      <c r="R1348">
        <v>504939.82</v>
      </c>
    </row>
    <row r="1349" spans="1:18" x14ac:dyDescent="0.35">
      <c r="A1349" s="1" t="s">
        <v>3944</v>
      </c>
      <c r="B1349" s="1" t="s">
        <v>23</v>
      </c>
      <c r="C1349" s="1" t="s">
        <v>37</v>
      </c>
      <c r="D1349">
        <v>3.2</v>
      </c>
      <c r="E1349">
        <v>73</v>
      </c>
      <c r="F1349">
        <v>56.88</v>
      </c>
      <c r="G1349">
        <v>1974</v>
      </c>
      <c r="H1349">
        <v>26123</v>
      </c>
      <c r="I1349">
        <v>18</v>
      </c>
      <c r="J1349">
        <v>207</v>
      </c>
      <c r="K1349">
        <v>294.8</v>
      </c>
      <c r="L1349">
        <v>3.2</v>
      </c>
      <c r="M1349">
        <v>4.0999999999999996</v>
      </c>
      <c r="N1349" s="1" t="s">
        <v>21</v>
      </c>
      <c r="O1349">
        <v>17</v>
      </c>
      <c r="P1349">
        <v>66</v>
      </c>
      <c r="Q1349">
        <v>83</v>
      </c>
      <c r="R1349">
        <v>940392.75</v>
      </c>
    </row>
    <row r="1350" spans="1:18" x14ac:dyDescent="0.35">
      <c r="A1350" s="1" t="s">
        <v>3945</v>
      </c>
      <c r="B1350" s="1" t="s">
        <v>23</v>
      </c>
      <c r="C1350" s="1" t="s">
        <v>20</v>
      </c>
      <c r="D1350">
        <v>3.5</v>
      </c>
      <c r="E1350">
        <v>78</v>
      </c>
      <c r="F1350">
        <v>70.23</v>
      </c>
      <c r="G1350">
        <v>5679</v>
      </c>
      <c r="H1350">
        <v>63091</v>
      </c>
      <c r="I1350">
        <v>4</v>
      </c>
      <c r="J1350">
        <v>829</v>
      </c>
      <c r="K1350">
        <v>138.71</v>
      </c>
      <c r="L1350">
        <v>5.9</v>
      </c>
      <c r="M1350">
        <v>4.0999999999999996</v>
      </c>
      <c r="N1350" s="1" t="s">
        <v>21</v>
      </c>
      <c r="O1350">
        <v>53</v>
      </c>
      <c r="P1350">
        <v>21</v>
      </c>
      <c r="Q1350">
        <v>74</v>
      </c>
      <c r="R1350">
        <v>1227196.93</v>
      </c>
    </row>
    <row r="1351" spans="1:18" x14ac:dyDescent="0.35">
      <c r="A1351" s="1" t="s">
        <v>3946</v>
      </c>
      <c r="B1351" s="1" t="s">
        <v>23</v>
      </c>
      <c r="C1351" s="1" t="s">
        <v>24</v>
      </c>
      <c r="D1351">
        <v>3.2</v>
      </c>
      <c r="E1351">
        <v>72</v>
      </c>
      <c r="F1351">
        <v>33.770000000000003</v>
      </c>
      <c r="G1351">
        <v>3667</v>
      </c>
      <c r="H1351">
        <v>36016</v>
      </c>
      <c r="I1351">
        <v>9</v>
      </c>
      <c r="J1351">
        <v>149</v>
      </c>
      <c r="K1351">
        <v>123.65</v>
      </c>
      <c r="L1351">
        <v>7.3</v>
      </c>
      <c r="M1351">
        <v>4</v>
      </c>
      <c r="N1351" s="1" t="s">
        <v>27</v>
      </c>
      <c r="O1351">
        <v>16</v>
      </c>
      <c r="P1351">
        <v>37</v>
      </c>
      <c r="Q1351">
        <v>53</v>
      </c>
      <c r="R1351">
        <v>556524.47</v>
      </c>
    </row>
    <row r="1352" spans="1:18" x14ac:dyDescent="0.35">
      <c r="A1352" s="1" t="s">
        <v>3948</v>
      </c>
      <c r="B1352" s="1" t="s">
        <v>23</v>
      </c>
      <c r="C1352" s="1" t="s">
        <v>31</v>
      </c>
      <c r="D1352">
        <v>3.3</v>
      </c>
      <c r="E1352">
        <v>84</v>
      </c>
      <c r="F1352">
        <v>39.97</v>
      </c>
      <c r="G1352">
        <v>2301</v>
      </c>
      <c r="H1352">
        <v>28111</v>
      </c>
      <c r="I1352">
        <v>19</v>
      </c>
      <c r="J1352">
        <v>605</v>
      </c>
      <c r="K1352">
        <v>162.44999999999999</v>
      </c>
      <c r="L1352">
        <v>4.9000000000000004</v>
      </c>
      <c r="M1352">
        <v>8.1</v>
      </c>
      <c r="N1352" s="1" t="s">
        <v>27</v>
      </c>
      <c r="O1352">
        <v>29</v>
      </c>
      <c r="P1352">
        <v>45</v>
      </c>
      <c r="Q1352">
        <v>74</v>
      </c>
      <c r="R1352">
        <v>769812.95</v>
      </c>
    </row>
    <row r="1353" spans="1:18" x14ac:dyDescent="0.35">
      <c r="A1353" s="1" t="s">
        <v>3949</v>
      </c>
      <c r="B1353" s="1" t="s">
        <v>23</v>
      </c>
      <c r="C1353" s="1" t="s">
        <v>26</v>
      </c>
      <c r="D1353">
        <v>4.2</v>
      </c>
      <c r="E1353">
        <v>85</v>
      </c>
      <c r="F1353">
        <v>50.99</v>
      </c>
      <c r="G1353">
        <v>1972</v>
      </c>
      <c r="H1353">
        <v>19812</v>
      </c>
      <c r="I1353">
        <v>12</v>
      </c>
      <c r="J1353">
        <v>202</v>
      </c>
      <c r="K1353">
        <v>104.39</v>
      </c>
      <c r="L1353">
        <v>3.3</v>
      </c>
      <c r="M1353">
        <v>3.5</v>
      </c>
      <c r="N1353" s="1" t="s">
        <v>27</v>
      </c>
      <c r="O1353">
        <v>79</v>
      </c>
      <c r="P1353">
        <v>66</v>
      </c>
      <c r="Q1353">
        <v>145</v>
      </c>
      <c r="R1353">
        <v>976325</v>
      </c>
    </row>
    <row r="1354" spans="1:18" x14ac:dyDescent="0.35">
      <c r="A1354" s="1" t="s">
        <v>3952</v>
      </c>
      <c r="B1354" s="1" t="s">
        <v>23</v>
      </c>
      <c r="C1354" s="1" t="s">
        <v>20</v>
      </c>
      <c r="D1354">
        <v>4.3</v>
      </c>
      <c r="E1354">
        <v>78</v>
      </c>
      <c r="F1354">
        <v>66.12</v>
      </c>
      <c r="G1354">
        <v>8396</v>
      </c>
      <c r="H1354">
        <v>86883</v>
      </c>
      <c r="I1354">
        <v>2</v>
      </c>
      <c r="J1354">
        <v>299</v>
      </c>
      <c r="K1354">
        <v>50.33</v>
      </c>
      <c r="L1354">
        <v>5.6</v>
      </c>
      <c r="M1354">
        <v>9.6999999999999993</v>
      </c>
      <c r="N1354" s="1" t="s">
        <v>21</v>
      </c>
      <c r="O1354">
        <v>29</v>
      </c>
      <c r="P1354">
        <v>2</v>
      </c>
      <c r="Q1354">
        <v>31</v>
      </c>
      <c r="R1354">
        <v>1158697.71</v>
      </c>
    </row>
    <row r="1355" spans="1:18" x14ac:dyDescent="0.35">
      <c r="A1355" s="1" t="s">
        <v>3958</v>
      </c>
      <c r="B1355" s="1" t="s">
        <v>23</v>
      </c>
      <c r="C1355" s="1" t="s">
        <v>42</v>
      </c>
      <c r="D1355">
        <v>4.0999999999999996</v>
      </c>
      <c r="E1355">
        <v>81</v>
      </c>
      <c r="F1355">
        <v>41.36</v>
      </c>
      <c r="G1355">
        <v>7464</v>
      </c>
      <c r="H1355">
        <v>78695</v>
      </c>
      <c r="I1355">
        <v>14</v>
      </c>
      <c r="J1355">
        <v>721</v>
      </c>
      <c r="K1355">
        <v>187.92</v>
      </c>
      <c r="L1355">
        <v>7.2</v>
      </c>
      <c r="M1355">
        <v>5.8</v>
      </c>
      <c r="N1355" s="1" t="s">
        <v>21</v>
      </c>
      <c r="O1355">
        <v>28</v>
      </c>
      <c r="P1355">
        <v>55</v>
      </c>
      <c r="Q1355">
        <v>83</v>
      </c>
      <c r="R1355">
        <v>774190.67</v>
      </c>
    </row>
    <row r="1356" spans="1:18" x14ac:dyDescent="0.35">
      <c r="A1356" s="1" t="s">
        <v>3960</v>
      </c>
      <c r="B1356" s="1" t="s">
        <v>23</v>
      </c>
      <c r="C1356" s="1" t="s">
        <v>37</v>
      </c>
      <c r="D1356">
        <v>3.1</v>
      </c>
      <c r="E1356">
        <v>88</v>
      </c>
      <c r="F1356">
        <v>63.54</v>
      </c>
      <c r="G1356">
        <v>1866</v>
      </c>
      <c r="H1356">
        <v>23700</v>
      </c>
      <c r="I1356">
        <v>13</v>
      </c>
      <c r="J1356">
        <v>66</v>
      </c>
      <c r="K1356">
        <v>126.96</v>
      </c>
      <c r="L1356">
        <v>3.1</v>
      </c>
      <c r="M1356">
        <v>4.9000000000000004</v>
      </c>
      <c r="N1356" s="1" t="s">
        <v>21</v>
      </c>
      <c r="O1356">
        <v>63</v>
      </c>
      <c r="P1356">
        <v>53</v>
      </c>
      <c r="Q1356">
        <v>116</v>
      </c>
      <c r="R1356">
        <v>1253029.52</v>
      </c>
    </row>
    <row r="1357" spans="1:18" x14ac:dyDescent="0.35">
      <c r="A1357" s="1" t="s">
        <v>3963</v>
      </c>
      <c r="B1357" s="1" t="s">
        <v>23</v>
      </c>
      <c r="C1357" s="1" t="s">
        <v>26</v>
      </c>
      <c r="D1357">
        <v>3.4</v>
      </c>
      <c r="E1357">
        <v>77</v>
      </c>
      <c r="F1357">
        <v>49.6</v>
      </c>
      <c r="G1357">
        <v>5919</v>
      </c>
      <c r="H1357">
        <v>63925</v>
      </c>
      <c r="I1357">
        <v>8</v>
      </c>
      <c r="J1357">
        <v>832</v>
      </c>
      <c r="K1357">
        <v>256.45</v>
      </c>
      <c r="L1357">
        <v>5.8</v>
      </c>
      <c r="M1357">
        <v>1.4</v>
      </c>
      <c r="N1357" s="1" t="s">
        <v>21</v>
      </c>
      <c r="O1357">
        <v>66</v>
      </c>
      <c r="P1357">
        <v>5</v>
      </c>
      <c r="Q1357">
        <v>71</v>
      </c>
      <c r="R1357">
        <v>865265.15</v>
      </c>
    </row>
    <row r="1358" spans="1:18" x14ac:dyDescent="0.35">
      <c r="A1358" s="1" t="s">
        <v>3964</v>
      </c>
      <c r="B1358" s="1" t="s">
        <v>23</v>
      </c>
      <c r="C1358" s="1" t="s">
        <v>42</v>
      </c>
      <c r="D1358">
        <v>4.0999999999999996</v>
      </c>
      <c r="E1358">
        <v>75</v>
      </c>
      <c r="F1358">
        <v>36.93</v>
      </c>
      <c r="G1358">
        <v>2280</v>
      </c>
      <c r="H1358">
        <v>27373</v>
      </c>
      <c r="I1358">
        <v>5</v>
      </c>
      <c r="J1358">
        <v>850</v>
      </c>
      <c r="K1358">
        <v>130.91</v>
      </c>
      <c r="L1358">
        <v>4.5</v>
      </c>
      <c r="M1358">
        <v>6.7</v>
      </c>
      <c r="N1358" s="1" t="s">
        <v>21</v>
      </c>
      <c r="O1358">
        <v>55</v>
      </c>
      <c r="P1358">
        <v>73</v>
      </c>
      <c r="Q1358">
        <v>128</v>
      </c>
      <c r="R1358">
        <v>628390.93999999994</v>
      </c>
    </row>
    <row r="1359" spans="1:18" x14ac:dyDescent="0.35">
      <c r="A1359" s="1" t="s">
        <v>3968</v>
      </c>
      <c r="B1359" s="1" t="s">
        <v>23</v>
      </c>
      <c r="C1359" s="1" t="s">
        <v>37</v>
      </c>
      <c r="D1359">
        <v>3.8</v>
      </c>
      <c r="E1359">
        <v>71</v>
      </c>
      <c r="F1359">
        <v>58.11</v>
      </c>
      <c r="G1359">
        <v>4541</v>
      </c>
      <c r="H1359">
        <v>49402</v>
      </c>
      <c r="I1359">
        <v>3</v>
      </c>
      <c r="J1359">
        <v>352</v>
      </c>
      <c r="K1359">
        <v>114.97</v>
      </c>
      <c r="L1359">
        <v>1.4</v>
      </c>
      <c r="M1359">
        <v>1.5</v>
      </c>
      <c r="N1359" s="1" t="s">
        <v>21</v>
      </c>
      <c r="O1359">
        <v>10</v>
      </c>
      <c r="P1359">
        <v>25</v>
      </c>
      <c r="Q1359">
        <v>35</v>
      </c>
      <c r="R1359">
        <v>920021.84</v>
      </c>
    </row>
    <row r="1360" spans="1:18" x14ac:dyDescent="0.35">
      <c r="A1360" s="1" t="s">
        <v>3969</v>
      </c>
      <c r="B1360" s="1" t="s">
        <v>23</v>
      </c>
      <c r="C1360" s="1" t="s">
        <v>24</v>
      </c>
      <c r="D1360">
        <v>4.2</v>
      </c>
      <c r="E1360">
        <v>74</v>
      </c>
      <c r="F1360">
        <v>26.99</v>
      </c>
      <c r="G1360">
        <v>3516</v>
      </c>
      <c r="H1360">
        <v>41918</v>
      </c>
      <c r="I1360">
        <v>17</v>
      </c>
      <c r="J1360">
        <v>179</v>
      </c>
      <c r="K1360">
        <v>299.32</v>
      </c>
      <c r="L1360">
        <v>4.7</v>
      </c>
      <c r="M1360">
        <v>1.1000000000000001</v>
      </c>
      <c r="N1360" s="1" t="s">
        <v>21</v>
      </c>
      <c r="O1360">
        <v>36</v>
      </c>
      <c r="P1360">
        <v>27</v>
      </c>
      <c r="Q1360">
        <v>63</v>
      </c>
      <c r="R1360">
        <v>466728.21</v>
      </c>
    </row>
    <row r="1361" spans="1:18" x14ac:dyDescent="0.35">
      <c r="A1361" s="1" t="s">
        <v>3971</v>
      </c>
      <c r="B1361" s="1" t="s">
        <v>23</v>
      </c>
      <c r="C1361" s="1" t="s">
        <v>26</v>
      </c>
      <c r="D1361">
        <v>4.5</v>
      </c>
      <c r="E1361">
        <v>81</v>
      </c>
      <c r="F1361">
        <v>51.38</v>
      </c>
      <c r="G1361">
        <v>4787</v>
      </c>
      <c r="H1361">
        <v>48469</v>
      </c>
      <c r="I1361">
        <v>11</v>
      </c>
      <c r="J1361">
        <v>395</v>
      </c>
      <c r="K1361">
        <v>109.5</v>
      </c>
      <c r="L1361">
        <v>8.1</v>
      </c>
      <c r="M1361">
        <v>7.9</v>
      </c>
      <c r="N1361" s="1" t="s">
        <v>27</v>
      </c>
      <c r="O1361">
        <v>57</v>
      </c>
      <c r="P1361">
        <v>52</v>
      </c>
      <c r="Q1361">
        <v>109</v>
      </c>
      <c r="R1361">
        <v>946424.19</v>
      </c>
    </row>
    <row r="1362" spans="1:18" x14ac:dyDescent="0.35">
      <c r="A1362" s="1" t="s">
        <v>3976</v>
      </c>
      <c r="B1362" s="1" t="s">
        <v>23</v>
      </c>
      <c r="C1362" s="1" t="s">
        <v>37</v>
      </c>
      <c r="D1362">
        <v>4.7</v>
      </c>
      <c r="E1362">
        <v>73</v>
      </c>
      <c r="F1362">
        <v>61.28</v>
      </c>
      <c r="G1362">
        <v>6102</v>
      </c>
      <c r="H1362">
        <v>65617</v>
      </c>
      <c r="I1362">
        <v>3</v>
      </c>
      <c r="J1362">
        <v>993</v>
      </c>
      <c r="K1362">
        <v>56.43</v>
      </c>
      <c r="L1362">
        <v>1.2</v>
      </c>
      <c r="M1362">
        <v>2.5</v>
      </c>
      <c r="N1362" s="1" t="s">
        <v>21</v>
      </c>
      <c r="O1362">
        <v>17</v>
      </c>
      <c r="P1362">
        <v>66</v>
      </c>
      <c r="Q1362">
        <v>83</v>
      </c>
      <c r="R1362">
        <v>1004039.45</v>
      </c>
    </row>
    <row r="1363" spans="1:18" x14ac:dyDescent="0.35">
      <c r="A1363" s="1" t="s">
        <v>3977</v>
      </c>
      <c r="B1363" s="1" t="s">
        <v>23</v>
      </c>
      <c r="C1363" s="1" t="s">
        <v>26</v>
      </c>
      <c r="D1363">
        <v>4.3</v>
      </c>
      <c r="E1363">
        <v>83</v>
      </c>
      <c r="F1363">
        <v>48.03</v>
      </c>
      <c r="G1363">
        <v>7718</v>
      </c>
      <c r="H1363">
        <v>82670</v>
      </c>
      <c r="I1363">
        <v>6</v>
      </c>
      <c r="J1363">
        <v>386</v>
      </c>
      <c r="K1363">
        <v>71.94</v>
      </c>
      <c r="L1363">
        <v>3.1</v>
      </c>
      <c r="M1363">
        <v>7.8</v>
      </c>
      <c r="N1363" s="1" t="s">
        <v>27</v>
      </c>
      <c r="O1363">
        <v>39</v>
      </c>
      <c r="P1363">
        <v>44</v>
      </c>
      <c r="Q1363">
        <v>83</v>
      </c>
      <c r="R1363">
        <v>904960.3</v>
      </c>
    </row>
    <row r="1364" spans="1:18" x14ac:dyDescent="0.35">
      <c r="A1364" s="1" t="s">
        <v>3979</v>
      </c>
      <c r="B1364" s="1" t="s">
        <v>23</v>
      </c>
      <c r="C1364" s="1" t="s">
        <v>42</v>
      </c>
      <c r="D1364">
        <v>3.1</v>
      </c>
      <c r="E1364">
        <v>86</v>
      </c>
      <c r="F1364">
        <v>38.56</v>
      </c>
      <c r="G1364">
        <v>4426</v>
      </c>
      <c r="H1364">
        <v>43667</v>
      </c>
      <c r="I1364">
        <v>17</v>
      </c>
      <c r="J1364">
        <v>228</v>
      </c>
      <c r="K1364">
        <v>171.1</v>
      </c>
      <c r="L1364">
        <v>6.3</v>
      </c>
      <c r="M1364">
        <v>3.1</v>
      </c>
      <c r="N1364" s="1" t="s">
        <v>27</v>
      </c>
      <c r="O1364">
        <v>39</v>
      </c>
      <c r="P1364">
        <v>25</v>
      </c>
      <c r="Q1364">
        <v>64</v>
      </c>
      <c r="R1364">
        <v>759685.23</v>
      </c>
    </row>
    <row r="1365" spans="1:18" x14ac:dyDescent="0.35">
      <c r="A1365" s="1" t="s">
        <v>3980</v>
      </c>
      <c r="B1365" s="1" t="s">
        <v>23</v>
      </c>
      <c r="C1365" s="1" t="s">
        <v>42</v>
      </c>
      <c r="D1365">
        <v>4.2</v>
      </c>
      <c r="E1365">
        <v>74</v>
      </c>
      <c r="F1365">
        <v>43.7</v>
      </c>
      <c r="G1365">
        <v>4581</v>
      </c>
      <c r="H1365">
        <v>47231</v>
      </c>
      <c r="I1365">
        <v>19</v>
      </c>
      <c r="J1365">
        <v>801</v>
      </c>
      <c r="K1365">
        <v>145.32</v>
      </c>
      <c r="L1365">
        <v>9.5</v>
      </c>
      <c r="M1365">
        <v>6.7</v>
      </c>
      <c r="N1365" s="1" t="s">
        <v>27</v>
      </c>
      <c r="O1365">
        <v>65</v>
      </c>
      <c r="P1365">
        <v>55</v>
      </c>
      <c r="Q1365">
        <v>120</v>
      </c>
      <c r="R1365">
        <v>751381.25</v>
      </c>
    </row>
    <row r="1366" spans="1:18" x14ac:dyDescent="0.35">
      <c r="A1366" s="1" t="s">
        <v>3981</v>
      </c>
      <c r="B1366" s="1" t="s">
        <v>23</v>
      </c>
      <c r="C1366" s="1" t="s">
        <v>20</v>
      </c>
      <c r="D1366">
        <v>4.0999999999999996</v>
      </c>
      <c r="E1366">
        <v>90</v>
      </c>
      <c r="F1366">
        <v>74.8</v>
      </c>
      <c r="G1366">
        <v>6627</v>
      </c>
      <c r="H1366">
        <v>72844</v>
      </c>
      <c r="I1366">
        <v>17</v>
      </c>
      <c r="J1366">
        <v>693</v>
      </c>
      <c r="K1366">
        <v>87.25</v>
      </c>
      <c r="L1366">
        <v>7.8</v>
      </c>
      <c r="M1366">
        <v>4.4000000000000004</v>
      </c>
      <c r="N1366" s="1" t="s">
        <v>27</v>
      </c>
      <c r="O1366">
        <v>21</v>
      </c>
      <c r="P1366">
        <v>22</v>
      </c>
      <c r="Q1366">
        <v>43</v>
      </c>
      <c r="R1366">
        <v>1515593.1</v>
      </c>
    </row>
    <row r="1367" spans="1:18" x14ac:dyDescent="0.35">
      <c r="A1367" s="1" t="s">
        <v>3983</v>
      </c>
      <c r="B1367" s="1" t="s">
        <v>23</v>
      </c>
      <c r="C1367" s="1" t="s">
        <v>20</v>
      </c>
      <c r="D1367">
        <v>4</v>
      </c>
      <c r="E1367">
        <v>75</v>
      </c>
      <c r="F1367">
        <v>66.930000000000007</v>
      </c>
      <c r="G1367">
        <v>5879</v>
      </c>
      <c r="H1367">
        <v>63904</v>
      </c>
      <c r="I1367">
        <v>17</v>
      </c>
      <c r="J1367">
        <v>210</v>
      </c>
      <c r="K1367">
        <v>126.08</v>
      </c>
      <c r="L1367">
        <v>8</v>
      </c>
      <c r="M1367">
        <v>8.8000000000000007</v>
      </c>
      <c r="N1367" s="1" t="s">
        <v>27</v>
      </c>
      <c r="O1367">
        <v>32</v>
      </c>
      <c r="P1367">
        <v>20</v>
      </c>
      <c r="Q1367">
        <v>52</v>
      </c>
      <c r="R1367">
        <v>1140639.31</v>
      </c>
    </row>
    <row r="1368" spans="1:18" x14ac:dyDescent="0.35">
      <c r="A1368" s="1" t="s">
        <v>3985</v>
      </c>
      <c r="B1368" s="1" t="s">
        <v>23</v>
      </c>
      <c r="C1368" s="1" t="s">
        <v>26</v>
      </c>
      <c r="D1368">
        <v>3.4</v>
      </c>
      <c r="E1368">
        <v>73</v>
      </c>
      <c r="F1368">
        <v>55.11</v>
      </c>
      <c r="G1368">
        <v>5254</v>
      </c>
      <c r="H1368">
        <v>51057</v>
      </c>
      <c r="I1368">
        <v>14</v>
      </c>
      <c r="J1368">
        <v>230</v>
      </c>
      <c r="K1368">
        <v>93.08</v>
      </c>
      <c r="L1368">
        <v>4</v>
      </c>
      <c r="M1368">
        <v>3.9</v>
      </c>
      <c r="N1368" s="1" t="s">
        <v>27</v>
      </c>
      <c r="O1368">
        <v>39</v>
      </c>
      <c r="P1368">
        <v>12</v>
      </c>
      <c r="Q1368">
        <v>51</v>
      </c>
      <c r="R1368">
        <v>912698.03</v>
      </c>
    </row>
    <row r="1369" spans="1:18" x14ac:dyDescent="0.35">
      <c r="A1369" s="1" t="s">
        <v>3987</v>
      </c>
      <c r="B1369" s="1" t="s">
        <v>23</v>
      </c>
      <c r="C1369" s="1" t="s">
        <v>42</v>
      </c>
      <c r="D1369">
        <v>4.3</v>
      </c>
      <c r="E1369">
        <v>77</v>
      </c>
      <c r="F1369">
        <v>45.35</v>
      </c>
      <c r="G1369">
        <v>4777</v>
      </c>
      <c r="H1369">
        <v>52113</v>
      </c>
      <c r="I1369">
        <v>4</v>
      </c>
      <c r="J1369">
        <v>888</v>
      </c>
      <c r="K1369">
        <v>61.13</v>
      </c>
      <c r="L1369">
        <v>8.8000000000000007</v>
      </c>
      <c r="M1369">
        <v>5.6</v>
      </c>
      <c r="N1369" s="1" t="s">
        <v>21</v>
      </c>
      <c r="O1369">
        <v>11</v>
      </c>
      <c r="P1369">
        <v>11</v>
      </c>
      <c r="Q1369">
        <v>22</v>
      </c>
      <c r="R1369">
        <v>788481.9</v>
      </c>
    </row>
    <row r="1370" spans="1:18" x14ac:dyDescent="0.35">
      <c r="A1370" s="1" t="s">
        <v>3988</v>
      </c>
      <c r="B1370" s="1" t="s">
        <v>23</v>
      </c>
      <c r="C1370" s="1" t="s">
        <v>42</v>
      </c>
      <c r="D1370">
        <v>3.9</v>
      </c>
      <c r="E1370">
        <v>80</v>
      </c>
      <c r="F1370">
        <v>39.32</v>
      </c>
      <c r="G1370">
        <v>3646</v>
      </c>
      <c r="H1370">
        <v>40027</v>
      </c>
      <c r="I1370">
        <v>18</v>
      </c>
      <c r="J1370">
        <v>619</v>
      </c>
      <c r="K1370">
        <v>146.97</v>
      </c>
      <c r="L1370">
        <v>4.8</v>
      </c>
      <c r="M1370">
        <v>2.6</v>
      </c>
      <c r="N1370" s="1" t="s">
        <v>27</v>
      </c>
      <c r="O1370">
        <v>48</v>
      </c>
      <c r="P1370">
        <v>62</v>
      </c>
      <c r="Q1370">
        <v>110</v>
      </c>
      <c r="R1370">
        <v>723619.95</v>
      </c>
    </row>
    <row r="1371" spans="1:18" x14ac:dyDescent="0.35">
      <c r="A1371" s="1" t="s">
        <v>3991</v>
      </c>
      <c r="B1371" s="1" t="s">
        <v>23</v>
      </c>
      <c r="C1371" s="1" t="s">
        <v>37</v>
      </c>
      <c r="D1371">
        <v>3.5</v>
      </c>
      <c r="E1371">
        <v>74</v>
      </c>
      <c r="F1371">
        <v>62.27</v>
      </c>
      <c r="G1371">
        <v>6678</v>
      </c>
      <c r="H1371">
        <v>72078</v>
      </c>
      <c r="I1371">
        <v>15</v>
      </c>
      <c r="J1371">
        <v>240</v>
      </c>
      <c r="K1371">
        <v>160.27000000000001</v>
      </c>
      <c r="L1371">
        <v>8.5</v>
      </c>
      <c r="M1371">
        <v>8.8000000000000007</v>
      </c>
      <c r="N1371" s="1" t="s">
        <v>21</v>
      </c>
      <c r="O1371">
        <v>27</v>
      </c>
      <c r="P1371">
        <v>46</v>
      </c>
      <c r="Q1371">
        <v>73</v>
      </c>
      <c r="R1371">
        <v>1051444.23</v>
      </c>
    </row>
    <row r="1372" spans="1:18" x14ac:dyDescent="0.35">
      <c r="A1372" s="1" t="s">
        <v>3993</v>
      </c>
      <c r="B1372" s="1" t="s">
        <v>23</v>
      </c>
      <c r="C1372" s="1" t="s">
        <v>26</v>
      </c>
      <c r="D1372">
        <v>4.8</v>
      </c>
      <c r="E1372">
        <v>71</v>
      </c>
      <c r="F1372">
        <v>49.4</v>
      </c>
      <c r="G1372">
        <v>8131</v>
      </c>
      <c r="H1372">
        <v>88768</v>
      </c>
      <c r="I1372">
        <v>11</v>
      </c>
      <c r="J1372">
        <v>409</v>
      </c>
      <c r="K1372">
        <v>201.34</v>
      </c>
      <c r="L1372">
        <v>5.3</v>
      </c>
      <c r="M1372">
        <v>1.7</v>
      </c>
      <c r="N1372" s="1" t="s">
        <v>27</v>
      </c>
      <c r="O1372">
        <v>55</v>
      </c>
      <c r="P1372">
        <v>70</v>
      </c>
      <c r="Q1372">
        <v>125</v>
      </c>
      <c r="R1372">
        <v>806248.5</v>
      </c>
    </row>
    <row r="1373" spans="1:18" x14ac:dyDescent="0.35">
      <c r="A1373" s="1" t="s">
        <v>3994</v>
      </c>
      <c r="B1373" s="1" t="s">
        <v>23</v>
      </c>
      <c r="C1373" s="1" t="s">
        <v>26</v>
      </c>
      <c r="D1373">
        <v>3.1</v>
      </c>
      <c r="E1373">
        <v>72</v>
      </c>
      <c r="F1373">
        <v>55.02</v>
      </c>
      <c r="G1373">
        <v>3315</v>
      </c>
      <c r="H1373">
        <v>40809</v>
      </c>
      <c r="I1373">
        <v>7</v>
      </c>
      <c r="J1373">
        <v>603</v>
      </c>
      <c r="K1373">
        <v>284.10000000000002</v>
      </c>
      <c r="L1373">
        <v>7</v>
      </c>
      <c r="M1373">
        <v>9.1999999999999993</v>
      </c>
      <c r="N1373" s="1" t="s">
        <v>27</v>
      </c>
      <c r="O1373">
        <v>51</v>
      </c>
      <c r="P1373">
        <v>34</v>
      </c>
      <c r="Q1373">
        <v>85</v>
      </c>
      <c r="R1373">
        <v>895551.01</v>
      </c>
    </row>
    <row r="1374" spans="1:18" x14ac:dyDescent="0.35">
      <c r="A1374" s="1" t="s">
        <v>3997</v>
      </c>
      <c r="B1374" s="1" t="s">
        <v>23</v>
      </c>
      <c r="C1374" s="1" t="s">
        <v>37</v>
      </c>
      <c r="D1374">
        <v>3.1</v>
      </c>
      <c r="E1374">
        <v>72</v>
      </c>
      <c r="F1374">
        <v>59.39</v>
      </c>
      <c r="G1374">
        <v>4527</v>
      </c>
      <c r="H1374">
        <v>44416</v>
      </c>
      <c r="I1374">
        <v>3</v>
      </c>
      <c r="J1374">
        <v>650</v>
      </c>
      <c r="K1374">
        <v>197.04</v>
      </c>
      <c r="L1374">
        <v>9</v>
      </c>
      <c r="M1374">
        <v>4.2</v>
      </c>
      <c r="N1374" s="1" t="s">
        <v>21</v>
      </c>
      <c r="O1374">
        <v>53</v>
      </c>
      <c r="P1374">
        <v>71</v>
      </c>
      <c r="Q1374">
        <v>124</v>
      </c>
      <c r="R1374">
        <v>963737.18</v>
      </c>
    </row>
    <row r="1375" spans="1:18" x14ac:dyDescent="0.35">
      <c r="A1375" s="1" t="s">
        <v>4003</v>
      </c>
      <c r="B1375" s="1" t="s">
        <v>23</v>
      </c>
      <c r="C1375" s="1" t="s">
        <v>26</v>
      </c>
      <c r="D1375">
        <v>4.4000000000000004</v>
      </c>
      <c r="E1375">
        <v>89</v>
      </c>
      <c r="F1375">
        <v>46.29</v>
      </c>
      <c r="G1375">
        <v>4757</v>
      </c>
      <c r="H1375">
        <v>55767</v>
      </c>
      <c r="I1375">
        <v>19</v>
      </c>
      <c r="J1375">
        <v>151</v>
      </c>
      <c r="K1375">
        <v>143.46</v>
      </c>
      <c r="L1375">
        <v>7.5</v>
      </c>
      <c r="M1375">
        <v>2.7</v>
      </c>
      <c r="N1375" s="1" t="s">
        <v>21</v>
      </c>
      <c r="O1375">
        <v>67</v>
      </c>
      <c r="P1375">
        <v>28</v>
      </c>
      <c r="Q1375">
        <v>95</v>
      </c>
      <c r="R1375">
        <v>940961.79</v>
      </c>
    </row>
    <row r="1376" spans="1:18" x14ac:dyDescent="0.35">
      <c r="A1376" s="1" t="s">
        <v>4005</v>
      </c>
      <c r="B1376" s="1" t="s">
        <v>23</v>
      </c>
      <c r="C1376" s="1" t="s">
        <v>37</v>
      </c>
      <c r="D1376">
        <v>4.4000000000000004</v>
      </c>
      <c r="E1376">
        <v>90</v>
      </c>
      <c r="F1376">
        <v>55.91</v>
      </c>
      <c r="G1376">
        <v>4855</v>
      </c>
      <c r="H1376">
        <v>53369</v>
      </c>
      <c r="I1376">
        <v>9</v>
      </c>
      <c r="J1376">
        <v>132</v>
      </c>
      <c r="K1376">
        <v>223.31</v>
      </c>
      <c r="L1376">
        <v>1.8</v>
      </c>
      <c r="M1376">
        <v>6.4</v>
      </c>
      <c r="N1376" s="1" t="s">
        <v>21</v>
      </c>
      <c r="O1376">
        <v>62</v>
      </c>
      <c r="P1376">
        <v>33</v>
      </c>
      <c r="Q1376">
        <v>95</v>
      </c>
      <c r="R1376">
        <v>1130612.5</v>
      </c>
    </row>
    <row r="1377" spans="1:18" x14ac:dyDescent="0.35">
      <c r="A1377" s="1" t="s">
        <v>4006</v>
      </c>
      <c r="B1377" s="1" t="s">
        <v>23</v>
      </c>
      <c r="C1377" s="1" t="s">
        <v>20</v>
      </c>
      <c r="D1377">
        <v>5</v>
      </c>
      <c r="E1377">
        <v>76</v>
      </c>
      <c r="F1377">
        <v>75.290000000000006</v>
      </c>
      <c r="G1377">
        <v>8652</v>
      </c>
      <c r="H1377">
        <v>87082</v>
      </c>
      <c r="I1377">
        <v>16</v>
      </c>
      <c r="J1377">
        <v>722</v>
      </c>
      <c r="K1377">
        <v>136.38</v>
      </c>
      <c r="L1377">
        <v>6.8</v>
      </c>
      <c r="M1377">
        <v>6</v>
      </c>
      <c r="N1377" s="1" t="s">
        <v>27</v>
      </c>
      <c r="O1377">
        <v>7</v>
      </c>
      <c r="P1377">
        <v>3</v>
      </c>
      <c r="Q1377">
        <v>10</v>
      </c>
      <c r="R1377">
        <v>1295055.76</v>
      </c>
    </row>
    <row r="1378" spans="1:18" x14ac:dyDescent="0.35">
      <c r="A1378" s="1" t="s">
        <v>4008</v>
      </c>
      <c r="B1378" s="1" t="s">
        <v>23</v>
      </c>
      <c r="C1378" s="1" t="s">
        <v>24</v>
      </c>
      <c r="D1378">
        <v>4.5</v>
      </c>
      <c r="E1378">
        <v>83</v>
      </c>
      <c r="F1378">
        <v>25.71</v>
      </c>
      <c r="G1378">
        <v>8474</v>
      </c>
      <c r="H1378">
        <v>90178</v>
      </c>
      <c r="I1378">
        <v>13</v>
      </c>
      <c r="J1378">
        <v>759</v>
      </c>
      <c r="K1378">
        <v>130.52000000000001</v>
      </c>
      <c r="L1378">
        <v>1.8</v>
      </c>
      <c r="M1378">
        <v>1.1000000000000001</v>
      </c>
      <c r="N1378" s="1" t="s">
        <v>27</v>
      </c>
      <c r="O1378">
        <v>8</v>
      </c>
      <c r="P1378">
        <v>29</v>
      </c>
      <c r="Q1378">
        <v>37</v>
      </c>
      <c r="R1378">
        <v>501469.84</v>
      </c>
    </row>
    <row r="1379" spans="1:18" x14ac:dyDescent="0.35">
      <c r="A1379" s="1" t="s">
        <v>4009</v>
      </c>
      <c r="B1379" s="1" t="s">
        <v>23</v>
      </c>
      <c r="C1379" s="1" t="s">
        <v>42</v>
      </c>
      <c r="D1379">
        <v>4.9000000000000004</v>
      </c>
      <c r="E1379">
        <v>79</v>
      </c>
      <c r="F1379">
        <v>38.54</v>
      </c>
      <c r="G1379">
        <v>5649</v>
      </c>
      <c r="H1379">
        <v>60390</v>
      </c>
      <c r="I1379">
        <v>12</v>
      </c>
      <c r="J1379">
        <v>603</v>
      </c>
      <c r="K1379">
        <v>244.46</v>
      </c>
      <c r="L1379">
        <v>4.7</v>
      </c>
      <c r="M1379">
        <v>7.4</v>
      </c>
      <c r="N1379" s="1" t="s">
        <v>27</v>
      </c>
      <c r="O1379">
        <v>11</v>
      </c>
      <c r="P1379">
        <v>58</v>
      </c>
      <c r="Q1379">
        <v>69</v>
      </c>
      <c r="R1379">
        <v>700188.8</v>
      </c>
    </row>
    <row r="1380" spans="1:18" x14ac:dyDescent="0.35">
      <c r="A1380" s="1" t="s">
        <v>4012</v>
      </c>
      <c r="B1380" s="1" t="s">
        <v>23</v>
      </c>
      <c r="C1380" s="1" t="s">
        <v>37</v>
      </c>
      <c r="D1380">
        <v>4.7</v>
      </c>
      <c r="E1380">
        <v>89</v>
      </c>
      <c r="F1380">
        <v>63.09</v>
      </c>
      <c r="G1380">
        <v>6822</v>
      </c>
      <c r="H1380">
        <v>71880</v>
      </c>
      <c r="I1380">
        <v>7</v>
      </c>
      <c r="J1380">
        <v>434</v>
      </c>
      <c r="K1380">
        <v>141.38</v>
      </c>
      <c r="L1380">
        <v>7.3</v>
      </c>
      <c r="M1380">
        <v>3</v>
      </c>
      <c r="N1380" s="1" t="s">
        <v>27</v>
      </c>
      <c r="O1380">
        <v>43</v>
      </c>
      <c r="P1380">
        <v>29</v>
      </c>
      <c r="Q1380">
        <v>72</v>
      </c>
      <c r="R1380">
        <v>1261074.67</v>
      </c>
    </row>
    <row r="1381" spans="1:18" x14ac:dyDescent="0.35">
      <c r="A1381" s="1" t="s">
        <v>4013</v>
      </c>
      <c r="B1381" s="1" t="s">
        <v>23</v>
      </c>
      <c r="C1381" s="1" t="s">
        <v>42</v>
      </c>
      <c r="D1381">
        <v>4.9000000000000004</v>
      </c>
      <c r="E1381">
        <v>90</v>
      </c>
      <c r="F1381">
        <v>42.58</v>
      </c>
      <c r="G1381">
        <v>3507</v>
      </c>
      <c r="H1381">
        <v>44485</v>
      </c>
      <c r="I1381">
        <v>19</v>
      </c>
      <c r="J1381">
        <v>382</v>
      </c>
      <c r="K1381">
        <v>119.56</v>
      </c>
      <c r="L1381">
        <v>9.1</v>
      </c>
      <c r="M1381">
        <v>8.5</v>
      </c>
      <c r="N1381" s="1" t="s">
        <v>21</v>
      </c>
      <c r="O1381">
        <v>10</v>
      </c>
      <c r="P1381">
        <v>42</v>
      </c>
      <c r="Q1381">
        <v>52</v>
      </c>
      <c r="R1381">
        <v>877514.71</v>
      </c>
    </row>
    <row r="1382" spans="1:18" x14ac:dyDescent="0.35">
      <c r="A1382" s="1" t="s">
        <v>4018</v>
      </c>
      <c r="B1382" s="1" t="s">
        <v>23</v>
      </c>
      <c r="C1382" s="1" t="s">
        <v>26</v>
      </c>
      <c r="D1382">
        <v>4.2</v>
      </c>
      <c r="E1382">
        <v>84</v>
      </c>
      <c r="F1382">
        <v>45.68</v>
      </c>
      <c r="G1382">
        <v>5305</v>
      </c>
      <c r="H1382">
        <v>59371</v>
      </c>
      <c r="I1382">
        <v>17</v>
      </c>
      <c r="J1382">
        <v>361</v>
      </c>
      <c r="K1382">
        <v>111.69</v>
      </c>
      <c r="L1382">
        <v>9.9</v>
      </c>
      <c r="M1382">
        <v>2.8</v>
      </c>
      <c r="N1382" s="1" t="s">
        <v>27</v>
      </c>
      <c r="O1382">
        <v>66</v>
      </c>
      <c r="P1382">
        <v>2</v>
      </c>
      <c r="Q1382">
        <v>68</v>
      </c>
      <c r="R1382">
        <v>878433.57</v>
      </c>
    </row>
    <row r="1383" spans="1:18" x14ac:dyDescent="0.35">
      <c r="A1383" s="1" t="s">
        <v>4019</v>
      </c>
      <c r="B1383" s="1" t="s">
        <v>23</v>
      </c>
      <c r="C1383" s="1" t="s">
        <v>37</v>
      </c>
      <c r="D1383">
        <v>3.5</v>
      </c>
      <c r="E1383">
        <v>72</v>
      </c>
      <c r="F1383">
        <v>55.9</v>
      </c>
      <c r="G1383">
        <v>3281</v>
      </c>
      <c r="H1383">
        <v>38146</v>
      </c>
      <c r="I1383">
        <v>5</v>
      </c>
      <c r="J1383">
        <v>159</v>
      </c>
      <c r="K1383">
        <v>240.76</v>
      </c>
      <c r="L1383">
        <v>4.3</v>
      </c>
      <c r="M1383">
        <v>8.1999999999999993</v>
      </c>
      <c r="N1383" s="1" t="s">
        <v>21</v>
      </c>
      <c r="O1383">
        <v>58</v>
      </c>
      <c r="P1383">
        <v>39</v>
      </c>
      <c r="Q1383">
        <v>97</v>
      </c>
      <c r="R1383">
        <v>905250.3</v>
      </c>
    </row>
    <row r="1384" spans="1:18" x14ac:dyDescent="0.35">
      <c r="A1384" s="1" t="s">
        <v>4021</v>
      </c>
      <c r="B1384" s="1" t="s">
        <v>23</v>
      </c>
      <c r="C1384" s="1" t="s">
        <v>26</v>
      </c>
      <c r="D1384">
        <v>3.9</v>
      </c>
      <c r="E1384">
        <v>70</v>
      </c>
      <c r="F1384">
        <v>51.23</v>
      </c>
      <c r="G1384">
        <v>5868</v>
      </c>
      <c r="H1384">
        <v>64757</v>
      </c>
      <c r="I1384">
        <v>7</v>
      </c>
      <c r="J1384">
        <v>973</v>
      </c>
      <c r="K1384">
        <v>165.56</v>
      </c>
      <c r="L1384">
        <v>8.5</v>
      </c>
      <c r="M1384">
        <v>3.3</v>
      </c>
      <c r="N1384" s="1" t="s">
        <v>21</v>
      </c>
      <c r="O1384">
        <v>6</v>
      </c>
      <c r="P1384">
        <v>37</v>
      </c>
      <c r="Q1384">
        <v>43</v>
      </c>
      <c r="R1384">
        <v>814444.64</v>
      </c>
    </row>
    <row r="1385" spans="1:18" x14ac:dyDescent="0.35">
      <c r="A1385" s="1" t="s">
        <v>4022</v>
      </c>
      <c r="B1385" s="1" t="s">
        <v>23</v>
      </c>
      <c r="C1385" s="1" t="s">
        <v>37</v>
      </c>
      <c r="D1385">
        <v>4.0999999999999996</v>
      </c>
      <c r="E1385">
        <v>79</v>
      </c>
      <c r="F1385">
        <v>61.92</v>
      </c>
      <c r="G1385">
        <v>3049</v>
      </c>
      <c r="H1385">
        <v>30904</v>
      </c>
      <c r="I1385">
        <v>12</v>
      </c>
      <c r="J1385">
        <v>234</v>
      </c>
      <c r="K1385">
        <v>151.46</v>
      </c>
      <c r="L1385">
        <v>5.2</v>
      </c>
      <c r="M1385">
        <v>4.8</v>
      </c>
      <c r="N1385" s="1" t="s">
        <v>27</v>
      </c>
      <c r="O1385">
        <v>25</v>
      </c>
      <c r="P1385">
        <v>16</v>
      </c>
      <c r="Q1385">
        <v>41</v>
      </c>
      <c r="R1385">
        <v>1097403.3400000001</v>
      </c>
    </row>
    <row r="1386" spans="1:18" x14ac:dyDescent="0.35">
      <c r="A1386" s="1" t="s">
        <v>4024</v>
      </c>
      <c r="B1386" s="1" t="s">
        <v>23</v>
      </c>
      <c r="C1386" s="1" t="s">
        <v>20</v>
      </c>
      <c r="D1386">
        <v>4</v>
      </c>
      <c r="E1386">
        <v>77</v>
      </c>
      <c r="F1386">
        <v>68.2</v>
      </c>
      <c r="G1386">
        <v>5199</v>
      </c>
      <c r="H1386">
        <v>51929</v>
      </c>
      <c r="I1386">
        <v>18</v>
      </c>
      <c r="J1386">
        <v>777</v>
      </c>
      <c r="K1386">
        <v>168.77</v>
      </c>
      <c r="L1386">
        <v>5.4</v>
      </c>
      <c r="M1386">
        <v>7.2</v>
      </c>
      <c r="N1386" s="1" t="s">
        <v>27</v>
      </c>
      <c r="O1386">
        <v>23</v>
      </c>
      <c r="P1386">
        <v>26</v>
      </c>
      <c r="Q1386">
        <v>49</v>
      </c>
      <c r="R1386">
        <v>1189647.3500000001</v>
      </c>
    </row>
    <row r="1387" spans="1:18" x14ac:dyDescent="0.35">
      <c r="A1387" s="1" t="s">
        <v>4029</v>
      </c>
      <c r="B1387" s="1" t="s">
        <v>23</v>
      </c>
      <c r="C1387" s="1" t="s">
        <v>42</v>
      </c>
      <c r="D1387">
        <v>4.2</v>
      </c>
      <c r="E1387">
        <v>74</v>
      </c>
      <c r="F1387">
        <v>44.27</v>
      </c>
      <c r="G1387">
        <v>8171</v>
      </c>
      <c r="H1387">
        <v>88797</v>
      </c>
      <c r="I1387">
        <v>5</v>
      </c>
      <c r="J1387">
        <v>565</v>
      </c>
      <c r="K1387">
        <v>79.98</v>
      </c>
      <c r="L1387">
        <v>4.2</v>
      </c>
      <c r="M1387">
        <v>7.5</v>
      </c>
      <c r="N1387" s="1" t="s">
        <v>27</v>
      </c>
      <c r="O1387">
        <v>68</v>
      </c>
      <c r="P1387">
        <v>20</v>
      </c>
      <c r="Q1387">
        <v>88</v>
      </c>
      <c r="R1387">
        <v>750011.73</v>
      </c>
    </row>
    <row r="1388" spans="1:18" x14ac:dyDescent="0.35">
      <c r="A1388" s="1" t="s">
        <v>4032</v>
      </c>
      <c r="B1388" s="1" t="s">
        <v>23</v>
      </c>
      <c r="C1388" s="1" t="s">
        <v>42</v>
      </c>
      <c r="D1388">
        <v>3.2</v>
      </c>
      <c r="E1388">
        <v>73</v>
      </c>
      <c r="F1388">
        <v>38.909999999999997</v>
      </c>
      <c r="G1388">
        <v>2825</v>
      </c>
      <c r="H1388">
        <v>34479</v>
      </c>
      <c r="I1388">
        <v>15</v>
      </c>
      <c r="J1388">
        <v>922</v>
      </c>
      <c r="K1388">
        <v>163.57</v>
      </c>
      <c r="L1388">
        <v>1.3</v>
      </c>
      <c r="M1388">
        <v>8.8000000000000007</v>
      </c>
      <c r="N1388" s="1" t="s">
        <v>27</v>
      </c>
      <c r="O1388">
        <v>20</v>
      </c>
      <c r="P1388">
        <v>41</v>
      </c>
      <c r="Q1388">
        <v>61</v>
      </c>
      <c r="R1388">
        <v>652283.13</v>
      </c>
    </row>
    <row r="1389" spans="1:18" x14ac:dyDescent="0.35">
      <c r="A1389" s="1" t="s">
        <v>4033</v>
      </c>
      <c r="B1389" s="1" t="s">
        <v>23</v>
      </c>
      <c r="C1389" s="1" t="s">
        <v>31</v>
      </c>
      <c r="D1389">
        <v>4.5</v>
      </c>
      <c r="E1389">
        <v>82</v>
      </c>
      <c r="F1389">
        <v>34.25</v>
      </c>
      <c r="G1389">
        <v>6584</v>
      </c>
      <c r="H1389">
        <v>72830</v>
      </c>
      <c r="I1389">
        <v>8</v>
      </c>
      <c r="J1389">
        <v>196</v>
      </c>
      <c r="K1389">
        <v>93.35</v>
      </c>
      <c r="L1389">
        <v>8.6999999999999993</v>
      </c>
      <c r="M1389">
        <v>6</v>
      </c>
      <c r="N1389" s="1" t="s">
        <v>27</v>
      </c>
      <c r="O1389">
        <v>78</v>
      </c>
      <c r="P1389">
        <v>62</v>
      </c>
      <c r="Q1389">
        <v>140</v>
      </c>
      <c r="R1389">
        <v>649116</v>
      </c>
    </row>
    <row r="1390" spans="1:18" x14ac:dyDescent="0.35">
      <c r="A1390" s="1" t="s">
        <v>4036</v>
      </c>
      <c r="B1390" s="1" t="s">
        <v>23</v>
      </c>
      <c r="C1390" s="1" t="s">
        <v>31</v>
      </c>
      <c r="D1390">
        <v>4.4000000000000004</v>
      </c>
      <c r="E1390">
        <v>71</v>
      </c>
      <c r="F1390">
        <v>32.68</v>
      </c>
      <c r="G1390">
        <v>5122</v>
      </c>
      <c r="H1390">
        <v>50981</v>
      </c>
      <c r="I1390">
        <v>3</v>
      </c>
      <c r="J1390">
        <v>178</v>
      </c>
      <c r="K1390">
        <v>128.81</v>
      </c>
      <c r="L1390">
        <v>9.5</v>
      </c>
      <c r="M1390">
        <v>8.9</v>
      </c>
      <c r="N1390" s="1" t="s">
        <v>27</v>
      </c>
      <c r="O1390">
        <v>24</v>
      </c>
      <c r="P1390">
        <v>61</v>
      </c>
      <c r="Q1390">
        <v>85</v>
      </c>
      <c r="R1390">
        <v>533707.17000000004</v>
      </c>
    </row>
    <row r="1391" spans="1:18" x14ac:dyDescent="0.35">
      <c r="A1391" s="1" t="s">
        <v>4037</v>
      </c>
      <c r="B1391" s="1" t="s">
        <v>23</v>
      </c>
      <c r="C1391" s="1" t="s">
        <v>42</v>
      </c>
      <c r="D1391">
        <v>3.7</v>
      </c>
      <c r="E1391">
        <v>73</v>
      </c>
      <c r="F1391">
        <v>41.92</v>
      </c>
      <c r="G1391">
        <v>6743</v>
      </c>
      <c r="H1391">
        <v>67189</v>
      </c>
      <c r="I1391">
        <v>6</v>
      </c>
      <c r="J1391">
        <v>708</v>
      </c>
      <c r="K1391">
        <v>162.87</v>
      </c>
      <c r="L1391">
        <v>6.1</v>
      </c>
      <c r="M1391">
        <v>7.6</v>
      </c>
      <c r="N1391" s="1" t="s">
        <v>21</v>
      </c>
      <c r="O1391">
        <v>67</v>
      </c>
      <c r="P1391">
        <v>66</v>
      </c>
      <c r="Q1391">
        <v>133</v>
      </c>
      <c r="R1391">
        <v>703490.35</v>
      </c>
    </row>
    <row r="1392" spans="1:18" x14ac:dyDescent="0.35">
      <c r="A1392" s="1" t="s">
        <v>4038</v>
      </c>
      <c r="B1392" s="1" t="s">
        <v>23</v>
      </c>
      <c r="C1392" s="1" t="s">
        <v>31</v>
      </c>
      <c r="D1392">
        <v>3.6</v>
      </c>
      <c r="E1392">
        <v>71</v>
      </c>
      <c r="F1392">
        <v>32.450000000000003</v>
      </c>
      <c r="G1392">
        <v>5620</v>
      </c>
      <c r="H1392">
        <v>63507</v>
      </c>
      <c r="I1392">
        <v>8</v>
      </c>
      <c r="J1392">
        <v>100</v>
      </c>
      <c r="K1392">
        <v>98.34</v>
      </c>
      <c r="L1392">
        <v>5.3</v>
      </c>
      <c r="M1392">
        <v>9.1999999999999993</v>
      </c>
      <c r="N1392" s="1" t="s">
        <v>27</v>
      </c>
      <c r="O1392">
        <v>42</v>
      </c>
      <c r="P1392">
        <v>28</v>
      </c>
      <c r="Q1392">
        <v>70</v>
      </c>
      <c r="R1392">
        <v>533891.9</v>
      </c>
    </row>
    <row r="1393" spans="1:18" x14ac:dyDescent="0.35">
      <c r="A1393" s="1" t="s">
        <v>4042</v>
      </c>
      <c r="B1393" s="1" t="s">
        <v>23</v>
      </c>
      <c r="C1393" s="1" t="s">
        <v>20</v>
      </c>
      <c r="D1393">
        <v>3.4</v>
      </c>
      <c r="E1393">
        <v>79</v>
      </c>
      <c r="F1393">
        <v>66.7</v>
      </c>
      <c r="G1393">
        <v>2556</v>
      </c>
      <c r="H1393">
        <v>27101</v>
      </c>
      <c r="I1393">
        <v>17</v>
      </c>
      <c r="J1393">
        <v>964</v>
      </c>
      <c r="K1393">
        <v>298.64</v>
      </c>
      <c r="L1393">
        <v>4.4000000000000004</v>
      </c>
      <c r="M1393">
        <v>5.4</v>
      </c>
      <c r="N1393" s="1" t="s">
        <v>27</v>
      </c>
      <c r="O1393">
        <v>21</v>
      </c>
      <c r="P1393">
        <v>8</v>
      </c>
      <c r="Q1393">
        <v>29</v>
      </c>
      <c r="R1393">
        <v>1184928.05</v>
      </c>
    </row>
    <row r="1394" spans="1:18" x14ac:dyDescent="0.35">
      <c r="A1394" s="1" t="s">
        <v>4044</v>
      </c>
      <c r="B1394" s="1" t="s">
        <v>23</v>
      </c>
      <c r="C1394" s="1" t="s">
        <v>37</v>
      </c>
      <c r="D1394">
        <v>4</v>
      </c>
      <c r="E1394">
        <v>80</v>
      </c>
      <c r="F1394">
        <v>61.92</v>
      </c>
      <c r="G1394">
        <v>6853</v>
      </c>
      <c r="H1394">
        <v>71269</v>
      </c>
      <c r="I1394">
        <v>4</v>
      </c>
      <c r="J1394">
        <v>631</v>
      </c>
      <c r="K1394">
        <v>92.5</v>
      </c>
      <c r="L1394">
        <v>8.6</v>
      </c>
      <c r="M1394">
        <v>6.1</v>
      </c>
      <c r="N1394" s="1" t="s">
        <v>27</v>
      </c>
      <c r="O1394">
        <v>60</v>
      </c>
      <c r="P1394">
        <v>74</v>
      </c>
      <c r="Q1394">
        <v>134</v>
      </c>
      <c r="R1394">
        <v>1119590.6299999999</v>
      </c>
    </row>
    <row r="1395" spans="1:18" x14ac:dyDescent="0.35">
      <c r="A1395" s="1" t="s">
        <v>4047</v>
      </c>
      <c r="B1395" s="1" t="s">
        <v>23</v>
      </c>
      <c r="C1395" s="1" t="s">
        <v>42</v>
      </c>
      <c r="D1395">
        <v>3.8</v>
      </c>
      <c r="E1395">
        <v>86</v>
      </c>
      <c r="F1395">
        <v>37.869999999999997</v>
      </c>
      <c r="G1395">
        <v>3254</v>
      </c>
      <c r="H1395">
        <v>36745</v>
      </c>
      <c r="I1395">
        <v>19</v>
      </c>
      <c r="J1395">
        <v>72</v>
      </c>
      <c r="K1395">
        <v>281.39</v>
      </c>
      <c r="L1395">
        <v>4.2</v>
      </c>
      <c r="M1395">
        <v>4.4000000000000004</v>
      </c>
      <c r="N1395" s="1" t="s">
        <v>21</v>
      </c>
      <c r="O1395">
        <v>64</v>
      </c>
      <c r="P1395">
        <v>80</v>
      </c>
      <c r="Q1395">
        <v>144</v>
      </c>
      <c r="R1395">
        <v>748859.11</v>
      </c>
    </row>
    <row r="1396" spans="1:18" x14ac:dyDescent="0.35">
      <c r="A1396" s="1" t="s">
        <v>4048</v>
      </c>
      <c r="B1396" s="1" t="s">
        <v>23</v>
      </c>
      <c r="C1396" s="1" t="s">
        <v>31</v>
      </c>
      <c r="D1396">
        <v>4</v>
      </c>
      <c r="E1396">
        <v>84</v>
      </c>
      <c r="F1396">
        <v>35.14</v>
      </c>
      <c r="G1396">
        <v>5539</v>
      </c>
      <c r="H1396">
        <v>54749</v>
      </c>
      <c r="I1396">
        <v>7</v>
      </c>
      <c r="J1396">
        <v>818</v>
      </c>
      <c r="K1396">
        <v>79.739999999999995</v>
      </c>
      <c r="L1396">
        <v>9</v>
      </c>
      <c r="M1396">
        <v>4.7</v>
      </c>
      <c r="N1396" s="1" t="s">
        <v>21</v>
      </c>
      <c r="O1396">
        <v>13</v>
      </c>
      <c r="P1396">
        <v>15</v>
      </c>
      <c r="Q1396">
        <v>28</v>
      </c>
      <c r="R1396">
        <v>673951.31</v>
      </c>
    </row>
    <row r="1397" spans="1:18" x14ac:dyDescent="0.35">
      <c r="A1397" s="1" t="s">
        <v>4052</v>
      </c>
      <c r="B1397" s="1" t="s">
        <v>23</v>
      </c>
      <c r="C1397" s="1" t="s">
        <v>42</v>
      </c>
      <c r="D1397">
        <v>3.1</v>
      </c>
      <c r="E1397">
        <v>73</v>
      </c>
      <c r="F1397">
        <v>37.96</v>
      </c>
      <c r="G1397">
        <v>5594</v>
      </c>
      <c r="H1397">
        <v>55605</v>
      </c>
      <c r="I1397">
        <v>18</v>
      </c>
      <c r="J1397">
        <v>181</v>
      </c>
      <c r="K1397">
        <v>193.56</v>
      </c>
      <c r="L1397">
        <v>3.2</v>
      </c>
      <c r="M1397">
        <v>7.4</v>
      </c>
      <c r="N1397" s="1" t="s">
        <v>21</v>
      </c>
      <c r="O1397">
        <v>44</v>
      </c>
      <c r="P1397">
        <v>42</v>
      </c>
      <c r="Q1397">
        <v>86</v>
      </c>
      <c r="R1397">
        <v>644964.32999999996</v>
      </c>
    </row>
    <row r="1398" spans="1:18" x14ac:dyDescent="0.35">
      <c r="A1398" s="1" t="s">
        <v>4056</v>
      </c>
      <c r="B1398" s="1" t="s">
        <v>23</v>
      </c>
      <c r="C1398" s="1" t="s">
        <v>20</v>
      </c>
      <c r="D1398">
        <v>3.8</v>
      </c>
      <c r="E1398">
        <v>85</v>
      </c>
      <c r="F1398">
        <v>69.41</v>
      </c>
      <c r="G1398">
        <v>6746</v>
      </c>
      <c r="H1398">
        <v>72747</v>
      </c>
      <c r="I1398">
        <v>9</v>
      </c>
      <c r="J1398">
        <v>601</v>
      </c>
      <c r="K1398">
        <v>233.2</v>
      </c>
      <c r="L1398">
        <v>8.3000000000000007</v>
      </c>
      <c r="M1398">
        <v>5.8</v>
      </c>
      <c r="N1398" s="1" t="s">
        <v>21</v>
      </c>
      <c r="O1398">
        <v>29</v>
      </c>
      <c r="P1398">
        <v>69</v>
      </c>
      <c r="Q1398">
        <v>98</v>
      </c>
      <c r="R1398">
        <v>1329877.68</v>
      </c>
    </row>
    <row r="1399" spans="1:18" x14ac:dyDescent="0.35">
      <c r="A1399" s="1" t="s">
        <v>4060</v>
      </c>
      <c r="B1399" s="1" t="s">
        <v>23</v>
      </c>
      <c r="C1399" s="1" t="s">
        <v>24</v>
      </c>
      <c r="D1399">
        <v>4.0999999999999996</v>
      </c>
      <c r="E1399">
        <v>74</v>
      </c>
      <c r="F1399">
        <v>35.61</v>
      </c>
      <c r="G1399">
        <v>2193</v>
      </c>
      <c r="H1399">
        <v>29796</v>
      </c>
      <c r="I1399">
        <v>6</v>
      </c>
      <c r="J1399">
        <v>187</v>
      </c>
      <c r="K1399">
        <v>284.70999999999998</v>
      </c>
      <c r="L1399">
        <v>9.8000000000000007</v>
      </c>
      <c r="M1399">
        <v>9.1</v>
      </c>
      <c r="N1399" s="1" t="s">
        <v>27</v>
      </c>
      <c r="O1399">
        <v>72</v>
      </c>
      <c r="P1399">
        <v>22</v>
      </c>
      <c r="Q1399">
        <v>94</v>
      </c>
      <c r="R1399">
        <v>601046.30000000005</v>
      </c>
    </row>
    <row r="1400" spans="1:18" x14ac:dyDescent="0.35">
      <c r="A1400" s="1" t="s">
        <v>4062</v>
      </c>
      <c r="B1400" s="1" t="s">
        <v>23</v>
      </c>
      <c r="C1400" s="1" t="s">
        <v>37</v>
      </c>
      <c r="D1400">
        <v>4</v>
      </c>
      <c r="E1400">
        <v>70</v>
      </c>
      <c r="F1400">
        <v>61.47</v>
      </c>
      <c r="G1400">
        <v>3762</v>
      </c>
      <c r="H1400">
        <v>37016</v>
      </c>
      <c r="I1400">
        <v>11</v>
      </c>
      <c r="J1400">
        <v>578</v>
      </c>
      <c r="K1400">
        <v>69.39</v>
      </c>
      <c r="L1400">
        <v>8.6</v>
      </c>
      <c r="M1400">
        <v>2</v>
      </c>
      <c r="N1400" s="1" t="s">
        <v>21</v>
      </c>
      <c r="O1400">
        <v>22</v>
      </c>
      <c r="P1400">
        <v>33</v>
      </c>
      <c r="Q1400">
        <v>55</v>
      </c>
      <c r="R1400">
        <v>970665.75</v>
      </c>
    </row>
    <row r="1401" spans="1:18" x14ac:dyDescent="0.35">
      <c r="A1401" s="1" t="s">
        <v>4064</v>
      </c>
      <c r="B1401" s="1" t="s">
        <v>23</v>
      </c>
      <c r="C1401" s="1" t="s">
        <v>24</v>
      </c>
      <c r="D1401">
        <v>3.4</v>
      </c>
      <c r="E1401">
        <v>80</v>
      </c>
      <c r="F1401">
        <v>34.08</v>
      </c>
      <c r="G1401">
        <v>2222</v>
      </c>
      <c r="H1401">
        <v>25117</v>
      </c>
      <c r="I1401">
        <v>4</v>
      </c>
      <c r="J1401">
        <v>958</v>
      </c>
      <c r="K1401">
        <v>234.56</v>
      </c>
      <c r="L1401">
        <v>5.8</v>
      </c>
      <c r="M1401">
        <v>4.4000000000000004</v>
      </c>
      <c r="N1401" s="1" t="s">
        <v>27</v>
      </c>
      <c r="O1401">
        <v>31</v>
      </c>
      <c r="P1401">
        <v>47</v>
      </c>
      <c r="Q1401">
        <v>78</v>
      </c>
      <c r="R1401">
        <v>615344.68999999994</v>
      </c>
    </row>
    <row r="1402" spans="1:18" x14ac:dyDescent="0.35">
      <c r="A1402" s="1" t="s">
        <v>4068</v>
      </c>
      <c r="B1402" s="1" t="s">
        <v>23</v>
      </c>
      <c r="C1402" s="1" t="s">
        <v>26</v>
      </c>
      <c r="D1402">
        <v>4.5</v>
      </c>
      <c r="E1402">
        <v>70</v>
      </c>
      <c r="F1402">
        <v>49.79</v>
      </c>
      <c r="G1402">
        <v>5575</v>
      </c>
      <c r="H1402">
        <v>62238</v>
      </c>
      <c r="I1402">
        <v>8</v>
      </c>
      <c r="J1402">
        <v>525</v>
      </c>
      <c r="K1402">
        <v>106.48</v>
      </c>
      <c r="L1402">
        <v>5</v>
      </c>
      <c r="M1402">
        <v>2.2000000000000002</v>
      </c>
      <c r="N1402" s="1" t="s">
        <v>27</v>
      </c>
      <c r="O1402">
        <v>61</v>
      </c>
      <c r="P1402">
        <v>66</v>
      </c>
      <c r="Q1402">
        <v>127</v>
      </c>
      <c r="R1402">
        <v>793728.43</v>
      </c>
    </row>
    <row r="1403" spans="1:18" x14ac:dyDescent="0.35">
      <c r="A1403" s="1" t="s">
        <v>4071</v>
      </c>
      <c r="B1403" s="1" t="s">
        <v>23</v>
      </c>
      <c r="C1403" s="1" t="s">
        <v>31</v>
      </c>
      <c r="D1403">
        <v>4.8</v>
      </c>
      <c r="E1403">
        <v>80</v>
      </c>
      <c r="F1403">
        <v>37.909999999999997</v>
      </c>
      <c r="G1403">
        <v>5835</v>
      </c>
      <c r="H1403">
        <v>62884</v>
      </c>
      <c r="I1403">
        <v>4</v>
      </c>
      <c r="J1403">
        <v>315</v>
      </c>
      <c r="K1403">
        <v>144.77000000000001</v>
      </c>
      <c r="L1403">
        <v>1.2</v>
      </c>
      <c r="M1403">
        <v>9.9</v>
      </c>
      <c r="N1403" s="1" t="s">
        <v>21</v>
      </c>
      <c r="O1403">
        <v>53</v>
      </c>
      <c r="P1403">
        <v>13</v>
      </c>
      <c r="Q1403">
        <v>66</v>
      </c>
      <c r="R1403">
        <v>688761.96</v>
      </c>
    </row>
    <row r="1404" spans="1:18" x14ac:dyDescent="0.35">
      <c r="A1404" s="1" t="s">
        <v>4075</v>
      </c>
      <c r="B1404" s="1" t="s">
        <v>23</v>
      </c>
      <c r="C1404" s="1" t="s">
        <v>24</v>
      </c>
      <c r="D1404">
        <v>4.0999999999999996</v>
      </c>
      <c r="E1404">
        <v>82</v>
      </c>
      <c r="F1404">
        <v>26.13</v>
      </c>
      <c r="G1404">
        <v>4944</v>
      </c>
      <c r="H1404">
        <v>53249</v>
      </c>
      <c r="I1404">
        <v>6</v>
      </c>
      <c r="J1404">
        <v>295</v>
      </c>
      <c r="K1404">
        <v>140.13</v>
      </c>
      <c r="L1404">
        <v>2.6</v>
      </c>
      <c r="M1404">
        <v>3</v>
      </c>
      <c r="N1404" s="1" t="s">
        <v>27</v>
      </c>
      <c r="O1404">
        <v>54</v>
      </c>
      <c r="P1404">
        <v>37</v>
      </c>
      <c r="Q1404">
        <v>91</v>
      </c>
      <c r="R1404">
        <v>491088.82</v>
      </c>
    </row>
    <row r="1405" spans="1:18" x14ac:dyDescent="0.35">
      <c r="A1405" s="1" t="s">
        <v>4080</v>
      </c>
      <c r="B1405" s="1" t="s">
        <v>23</v>
      </c>
      <c r="C1405" s="1" t="s">
        <v>42</v>
      </c>
      <c r="D1405">
        <v>3.8</v>
      </c>
      <c r="E1405">
        <v>80</v>
      </c>
      <c r="F1405">
        <v>39.72</v>
      </c>
      <c r="G1405">
        <v>6972</v>
      </c>
      <c r="H1405">
        <v>72443</v>
      </c>
      <c r="I1405">
        <v>7</v>
      </c>
      <c r="J1405">
        <v>422</v>
      </c>
      <c r="K1405">
        <v>56.54</v>
      </c>
      <c r="L1405">
        <v>7.2</v>
      </c>
      <c r="M1405">
        <v>3.6</v>
      </c>
      <c r="N1405" s="1" t="s">
        <v>27</v>
      </c>
      <c r="O1405">
        <v>49</v>
      </c>
      <c r="P1405">
        <v>10</v>
      </c>
      <c r="Q1405">
        <v>59</v>
      </c>
      <c r="R1405">
        <v>725562.03</v>
      </c>
    </row>
    <row r="1406" spans="1:18" x14ac:dyDescent="0.35">
      <c r="A1406" s="1" t="s">
        <v>4082</v>
      </c>
      <c r="B1406" s="1" t="s">
        <v>23</v>
      </c>
      <c r="C1406" s="1" t="s">
        <v>24</v>
      </c>
      <c r="D1406">
        <v>4.9000000000000004</v>
      </c>
      <c r="E1406">
        <v>74</v>
      </c>
      <c r="F1406">
        <v>33.44</v>
      </c>
      <c r="G1406">
        <v>6791</v>
      </c>
      <c r="H1406">
        <v>71481</v>
      </c>
      <c r="I1406">
        <v>1</v>
      </c>
      <c r="J1406">
        <v>173</v>
      </c>
      <c r="K1406">
        <v>195.3</v>
      </c>
      <c r="L1406">
        <v>7.3</v>
      </c>
      <c r="M1406">
        <v>6.3</v>
      </c>
      <c r="N1406" s="1" t="s">
        <v>21</v>
      </c>
      <c r="O1406">
        <v>69</v>
      </c>
      <c r="P1406">
        <v>35</v>
      </c>
      <c r="Q1406">
        <v>104</v>
      </c>
      <c r="R1406">
        <v>567312.94999999995</v>
      </c>
    </row>
    <row r="1407" spans="1:18" x14ac:dyDescent="0.35">
      <c r="A1407" s="1" t="s">
        <v>4085</v>
      </c>
      <c r="B1407" s="1" t="s">
        <v>23</v>
      </c>
      <c r="C1407" s="1" t="s">
        <v>31</v>
      </c>
      <c r="D1407">
        <v>3</v>
      </c>
      <c r="E1407">
        <v>70</v>
      </c>
      <c r="F1407">
        <v>38.51</v>
      </c>
      <c r="G1407">
        <v>5225</v>
      </c>
      <c r="H1407">
        <v>51592</v>
      </c>
      <c r="I1407">
        <v>3</v>
      </c>
      <c r="J1407">
        <v>487</v>
      </c>
      <c r="K1407">
        <v>166.96</v>
      </c>
      <c r="L1407">
        <v>1.8</v>
      </c>
      <c r="M1407">
        <v>4.0999999999999996</v>
      </c>
      <c r="N1407" s="1" t="s">
        <v>27</v>
      </c>
      <c r="O1407">
        <v>48</v>
      </c>
      <c r="P1407">
        <v>67</v>
      </c>
      <c r="Q1407">
        <v>115</v>
      </c>
      <c r="R1407">
        <v>612128.05000000005</v>
      </c>
    </row>
    <row r="1408" spans="1:18" x14ac:dyDescent="0.35">
      <c r="A1408" s="1" t="s">
        <v>4086</v>
      </c>
      <c r="B1408" s="1" t="s">
        <v>23</v>
      </c>
      <c r="C1408" s="1" t="s">
        <v>20</v>
      </c>
      <c r="D1408">
        <v>3.1</v>
      </c>
      <c r="E1408">
        <v>74</v>
      </c>
      <c r="F1408">
        <v>68.52</v>
      </c>
      <c r="G1408">
        <v>6101</v>
      </c>
      <c r="H1408">
        <v>63862</v>
      </c>
      <c r="I1408">
        <v>17</v>
      </c>
      <c r="J1408">
        <v>551</v>
      </c>
      <c r="K1408">
        <v>279.08999999999997</v>
      </c>
      <c r="L1408">
        <v>8.6999999999999993</v>
      </c>
      <c r="M1408">
        <v>3.6</v>
      </c>
      <c r="N1408" s="1" t="s">
        <v>27</v>
      </c>
      <c r="O1408">
        <v>22</v>
      </c>
      <c r="P1408">
        <v>36</v>
      </c>
      <c r="Q1408">
        <v>58</v>
      </c>
      <c r="R1408">
        <v>1151005.8799999999</v>
      </c>
    </row>
    <row r="1409" spans="1:18" x14ac:dyDescent="0.35">
      <c r="A1409" s="1" t="s">
        <v>4087</v>
      </c>
      <c r="B1409" s="1" t="s">
        <v>23</v>
      </c>
      <c r="C1409" s="1" t="s">
        <v>42</v>
      </c>
      <c r="D1409">
        <v>3.3</v>
      </c>
      <c r="E1409">
        <v>82</v>
      </c>
      <c r="F1409">
        <v>36.93</v>
      </c>
      <c r="G1409">
        <v>4974</v>
      </c>
      <c r="H1409">
        <v>52972</v>
      </c>
      <c r="I1409">
        <v>7</v>
      </c>
      <c r="J1409">
        <v>373</v>
      </c>
      <c r="K1409">
        <v>141.35</v>
      </c>
      <c r="L1409">
        <v>8.6</v>
      </c>
      <c r="M1409">
        <v>1.8</v>
      </c>
      <c r="N1409" s="1" t="s">
        <v>21</v>
      </c>
      <c r="O1409">
        <v>4</v>
      </c>
      <c r="P1409">
        <v>17</v>
      </c>
      <c r="Q1409">
        <v>21</v>
      </c>
      <c r="R1409">
        <v>687020.07</v>
      </c>
    </row>
    <row r="1410" spans="1:18" x14ac:dyDescent="0.35">
      <c r="A1410" s="1" t="s">
        <v>4091</v>
      </c>
      <c r="B1410" s="1" t="s">
        <v>23</v>
      </c>
      <c r="C1410" s="1" t="s">
        <v>24</v>
      </c>
      <c r="D1410">
        <v>3.4</v>
      </c>
      <c r="E1410">
        <v>79</v>
      </c>
      <c r="F1410">
        <v>31.96</v>
      </c>
      <c r="G1410">
        <v>4278</v>
      </c>
      <c r="H1410">
        <v>49769</v>
      </c>
      <c r="I1410">
        <v>11</v>
      </c>
      <c r="J1410">
        <v>798</v>
      </c>
      <c r="K1410">
        <v>222.17</v>
      </c>
      <c r="L1410">
        <v>4</v>
      </c>
      <c r="M1410">
        <v>4.8</v>
      </c>
      <c r="N1410" s="1" t="s">
        <v>27</v>
      </c>
      <c r="O1410">
        <v>58</v>
      </c>
      <c r="P1410">
        <v>39</v>
      </c>
      <c r="Q1410">
        <v>97</v>
      </c>
      <c r="R1410">
        <v>581941.53</v>
      </c>
    </row>
    <row r="1411" spans="1:18" x14ac:dyDescent="0.35">
      <c r="A1411" s="1" t="s">
        <v>4094</v>
      </c>
      <c r="B1411" s="1" t="s">
        <v>23</v>
      </c>
      <c r="C1411" s="1" t="s">
        <v>26</v>
      </c>
      <c r="D1411">
        <v>3.9</v>
      </c>
      <c r="E1411">
        <v>89</v>
      </c>
      <c r="F1411">
        <v>55.68</v>
      </c>
      <c r="G1411">
        <v>3319</v>
      </c>
      <c r="H1411">
        <v>40419</v>
      </c>
      <c r="I1411">
        <v>6</v>
      </c>
      <c r="J1411">
        <v>714</v>
      </c>
      <c r="K1411">
        <v>233.62</v>
      </c>
      <c r="L1411">
        <v>1.8</v>
      </c>
      <c r="M1411">
        <v>9</v>
      </c>
      <c r="N1411" s="1" t="s">
        <v>27</v>
      </c>
      <c r="O1411">
        <v>77</v>
      </c>
      <c r="P1411">
        <v>18</v>
      </c>
      <c r="Q1411">
        <v>95</v>
      </c>
      <c r="R1411">
        <v>1110375.93</v>
      </c>
    </row>
    <row r="1412" spans="1:18" x14ac:dyDescent="0.35">
      <c r="A1412" s="1" t="s">
        <v>4095</v>
      </c>
      <c r="B1412" s="1" t="s">
        <v>23</v>
      </c>
      <c r="C1412" s="1" t="s">
        <v>26</v>
      </c>
      <c r="D1412">
        <v>3.2</v>
      </c>
      <c r="E1412">
        <v>72</v>
      </c>
      <c r="F1412">
        <v>46.6</v>
      </c>
      <c r="G1412">
        <v>1878</v>
      </c>
      <c r="H1412">
        <v>17741</v>
      </c>
      <c r="I1412">
        <v>15</v>
      </c>
      <c r="J1412">
        <v>954</v>
      </c>
      <c r="K1412">
        <v>274.04000000000002</v>
      </c>
      <c r="L1412">
        <v>8.4</v>
      </c>
      <c r="M1412">
        <v>9.1999999999999993</v>
      </c>
      <c r="N1412" s="1" t="s">
        <v>21</v>
      </c>
      <c r="O1412">
        <v>6</v>
      </c>
      <c r="P1412">
        <v>36</v>
      </c>
      <c r="Q1412">
        <v>42</v>
      </c>
      <c r="R1412">
        <v>766158.05</v>
      </c>
    </row>
    <row r="1413" spans="1:18" x14ac:dyDescent="0.35">
      <c r="A1413" s="1" t="s">
        <v>4099</v>
      </c>
      <c r="B1413" s="1" t="s">
        <v>23</v>
      </c>
      <c r="C1413" s="1" t="s">
        <v>42</v>
      </c>
      <c r="D1413">
        <v>3.9</v>
      </c>
      <c r="E1413">
        <v>86</v>
      </c>
      <c r="F1413">
        <v>35.909999999999997</v>
      </c>
      <c r="G1413">
        <v>3489</v>
      </c>
      <c r="H1413">
        <v>41611</v>
      </c>
      <c r="I1413">
        <v>2</v>
      </c>
      <c r="J1413">
        <v>799</v>
      </c>
      <c r="K1413">
        <v>193.54</v>
      </c>
      <c r="L1413">
        <v>9.3000000000000007</v>
      </c>
      <c r="M1413">
        <v>1</v>
      </c>
      <c r="N1413" s="1" t="s">
        <v>21</v>
      </c>
      <c r="O1413">
        <v>41</v>
      </c>
      <c r="P1413">
        <v>70</v>
      </c>
      <c r="Q1413">
        <v>111</v>
      </c>
      <c r="R1413">
        <v>696377</v>
      </c>
    </row>
    <row r="1414" spans="1:18" x14ac:dyDescent="0.35">
      <c r="A1414" s="1" t="s">
        <v>4101</v>
      </c>
      <c r="B1414" s="1" t="s">
        <v>23</v>
      </c>
      <c r="C1414" s="1" t="s">
        <v>20</v>
      </c>
      <c r="D1414">
        <v>5</v>
      </c>
      <c r="E1414">
        <v>90</v>
      </c>
      <c r="F1414">
        <v>68.599999999999994</v>
      </c>
      <c r="G1414">
        <v>9362</v>
      </c>
      <c r="H1414">
        <v>95066</v>
      </c>
      <c r="I1414">
        <v>16</v>
      </c>
      <c r="J1414">
        <v>873</v>
      </c>
      <c r="K1414">
        <v>214.62</v>
      </c>
      <c r="L1414">
        <v>7.5</v>
      </c>
      <c r="M1414">
        <v>3.6</v>
      </c>
      <c r="N1414" s="1" t="s">
        <v>27</v>
      </c>
      <c r="O1414">
        <v>36</v>
      </c>
      <c r="P1414">
        <v>40</v>
      </c>
      <c r="Q1414">
        <v>76</v>
      </c>
      <c r="R1414">
        <v>1399411.9</v>
      </c>
    </row>
    <row r="1415" spans="1:18" x14ac:dyDescent="0.35">
      <c r="A1415" s="1" t="s">
        <v>4103</v>
      </c>
      <c r="B1415" s="1" t="s">
        <v>23</v>
      </c>
      <c r="C1415" s="1" t="s">
        <v>37</v>
      </c>
      <c r="D1415">
        <v>3.9</v>
      </c>
      <c r="E1415">
        <v>90</v>
      </c>
      <c r="F1415">
        <v>61.99</v>
      </c>
      <c r="G1415">
        <v>4239</v>
      </c>
      <c r="H1415">
        <v>44096</v>
      </c>
      <c r="I1415">
        <v>8</v>
      </c>
      <c r="J1415">
        <v>626</v>
      </c>
      <c r="K1415">
        <v>92.28</v>
      </c>
      <c r="L1415">
        <v>6.9</v>
      </c>
      <c r="M1415">
        <v>8.5</v>
      </c>
      <c r="N1415" s="1" t="s">
        <v>27</v>
      </c>
      <c r="O1415">
        <v>40</v>
      </c>
      <c r="P1415">
        <v>36</v>
      </c>
      <c r="Q1415">
        <v>76</v>
      </c>
      <c r="R1415">
        <v>1252049.44</v>
      </c>
    </row>
    <row r="1416" spans="1:18" x14ac:dyDescent="0.35">
      <c r="A1416" s="1" t="s">
        <v>4104</v>
      </c>
      <c r="B1416" s="1" t="s">
        <v>23</v>
      </c>
      <c r="C1416" s="1" t="s">
        <v>20</v>
      </c>
      <c r="D1416">
        <v>4.9000000000000004</v>
      </c>
      <c r="E1416">
        <v>85</v>
      </c>
      <c r="F1416">
        <v>66.790000000000006</v>
      </c>
      <c r="G1416">
        <v>9533</v>
      </c>
      <c r="H1416">
        <v>102680</v>
      </c>
      <c r="I1416">
        <v>11</v>
      </c>
      <c r="J1416">
        <v>750</v>
      </c>
      <c r="K1416">
        <v>121.56</v>
      </c>
      <c r="L1416">
        <v>5.0999999999999996</v>
      </c>
      <c r="M1416">
        <v>7.1</v>
      </c>
      <c r="N1416" s="1" t="s">
        <v>21</v>
      </c>
      <c r="O1416">
        <v>40</v>
      </c>
      <c r="P1416">
        <v>64</v>
      </c>
      <c r="Q1416">
        <v>104</v>
      </c>
      <c r="R1416">
        <v>1288275.51</v>
      </c>
    </row>
    <row r="1417" spans="1:18" x14ac:dyDescent="0.35">
      <c r="A1417" s="1" t="s">
        <v>4108</v>
      </c>
      <c r="B1417" s="1" t="s">
        <v>23</v>
      </c>
      <c r="C1417" s="1" t="s">
        <v>42</v>
      </c>
      <c r="D1417">
        <v>3.5</v>
      </c>
      <c r="E1417">
        <v>72</v>
      </c>
      <c r="F1417">
        <v>39.01</v>
      </c>
      <c r="G1417">
        <v>4887</v>
      </c>
      <c r="H1417">
        <v>48706</v>
      </c>
      <c r="I1417">
        <v>8</v>
      </c>
      <c r="J1417">
        <v>444</v>
      </c>
      <c r="K1417">
        <v>70.84</v>
      </c>
      <c r="L1417">
        <v>9</v>
      </c>
      <c r="M1417">
        <v>3.4</v>
      </c>
      <c r="N1417" s="1" t="s">
        <v>27</v>
      </c>
      <c r="O1417">
        <v>4</v>
      </c>
      <c r="P1417">
        <v>21</v>
      </c>
      <c r="Q1417">
        <v>25</v>
      </c>
      <c r="R1417">
        <v>640938.73</v>
      </c>
    </row>
    <row r="1418" spans="1:18" x14ac:dyDescent="0.35">
      <c r="A1418" s="1" t="s">
        <v>4109</v>
      </c>
      <c r="B1418" s="1" t="s">
        <v>23</v>
      </c>
      <c r="C1418" s="1" t="s">
        <v>37</v>
      </c>
      <c r="D1418">
        <v>4.5999999999999996</v>
      </c>
      <c r="E1418">
        <v>71</v>
      </c>
      <c r="F1418">
        <v>65.81</v>
      </c>
      <c r="G1418">
        <v>4578</v>
      </c>
      <c r="H1418">
        <v>50777</v>
      </c>
      <c r="I1418">
        <v>16</v>
      </c>
      <c r="J1418">
        <v>145</v>
      </c>
      <c r="K1418">
        <v>146.80000000000001</v>
      </c>
      <c r="L1418">
        <v>6.2</v>
      </c>
      <c r="M1418">
        <v>4.9000000000000004</v>
      </c>
      <c r="N1418" s="1" t="s">
        <v>21</v>
      </c>
      <c r="O1418">
        <v>32</v>
      </c>
      <c r="P1418">
        <v>46</v>
      </c>
      <c r="Q1418">
        <v>78</v>
      </c>
      <c r="R1418">
        <v>1059658.72</v>
      </c>
    </row>
    <row r="1419" spans="1:18" x14ac:dyDescent="0.35">
      <c r="A1419" s="1" t="s">
        <v>4110</v>
      </c>
      <c r="B1419" s="1" t="s">
        <v>23</v>
      </c>
      <c r="C1419" s="1" t="s">
        <v>37</v>
      </c>
      <c r="D1419">
        <v>3.5</v>
      </c>
      <c r="E1419">
        <v>90</v>
      </c>
      <c r="F1419">
        <v>61.33</v>
      </c>
      <c r="G1419">
        <v>1598</v>
      </c>
      <c r="H1419">
        <v>23473</v>
      </c>
      <c r="I1419">
        <v>16</v>
      </c>
      <c r="J1419">
        <v>134</v>
      </c>
      <c r="K1419">
        <v>189.08</v>
      </c>
      <c r="L1419">
        <v>2.9</v>
      </c>
      <c r="M1419">
        <v>3.8</v>
      </c>
      <c r="N1419" s="1" t="s">
        <v>21</v>
      </c>
      <c r="O1419">
        <v>47</v>
      </c>
      <c r="P1419">
        <v>44</v>
      </c>
      <c r="Q1419">
        <v>91</v>
      </c>
      <c r="R1419">
        <v>1237583.98</v>
      </c>
    </row>
    <row r="1420" spans="1:18" x14ac:dyDescent="0.35">
      <c r="A1420" s="1" t="s">
        <v>4113</v>
      </c>
      <c r="B1420" s="1" t="s">
        <v>23</v>
      </c>
      <c r="C1420" s="1" t="s">
        <v>42</v>
      </c>
      <c r="D1420">
        <v>3.4</v>
      </c>
      <c r="E1420">
        <v>71</v>
      </c>
      <c r="F1420">
        <v>43.01</v>
      </c>
      <c r="G1420">
        <v>4400</v>
      </c>
      <c r="H1420">
        <v>51187</v>
      </c>
      <c r="I1420">
        <v>18</v>
      </c>
      <c r="J1420">
        <v>644</v>
      </c>
      <c r="K1420">
        <v>145.07</v>
      </c>
      <c r="L1420">
        <v>3.6</v>
      </c>
      <c r="M1420">
        <v>1.2</v>
      </c>
      <c r="N1420" s="1" t="s">
        <v>27</v>
      </c>
      <c r="O1420">
        <v>60</v>
      </c>
      <c r="P1420">
        <v>19</v>
      </c>
      <c r="Q1420">
        <v>79</v>
      </c>
      <c r="R1420">
        <v>703007.63</v>
      </c>
    </row>
    <row r="1421" spans="1:18" x14ac:dyDescent="0.35">
      <c r="A1421" s="1" t="s">
        <v>4118</v>
      </c>
      <c r="B1421" s="1" t="s">
        <v>23</v>
      </c>
      <c r="C1421" s="1" t="s">
        <v>24</v>
      </c>
      <c r="D1421">
        <v>3.4</v>
      </c>
      <c r="E1421">
        <v>71</v>
      </c>
      <c r="F1421">
        <v>31.17</v>
      </c>
      <c r="G1421">
        <v>4398</v>
      </c>
      <c r="H1421">
        <v>42510</v>
      </c>
      <c r="I1421">
        <v>8</v>
      </c>
      <c r="J1421">
        <v>879</v>
      </c>
      <c r="K1421">
        <v>167.87</v>
      </c>
      <c r="L1421">
        <v>7.6</v>
      </c>
      <c r="M1421">
        <v>3.9</v>
      </c>
      <c r="N1421" s="1" t="s">
        <v>21</v>
      </c>
      <c r="O1421">
        <v>14</v>
      </c>
      <c r="P1421">
        <v>6</v>
      </c>
      <c r="Q1421">
        <v>20</v>
      </c>
      <c r="R1421">
        <v>509516.23</v>
      </c>
    </row>
    <row r="1422" spans="1:18" x14ac:dyDescent="0.35">
      <c r="A1422" s="1" t="s">
        <v>4120</v>
      </c>
      <c r="B1422" s="1" t="s">
        <v>23</v>
      </c>
      <c r="C1422" s="1" t="s">
        <v>42</v>
      </c>
      <c r="D1422">
        <v>4.3</v>
      </c>
      <c r="E1422">
        <v>86</v>
      </c>
      <c r="F1422">
        <v>42.63</v>
      </c>
      <c r="G1422">
        <v>3180</v>
      </c>
      <c r="H1422">
        <v>34451</v>
      </c>
      <c r="I1422">
        <v>16</v>
      </c>
      <c r="J1422">
        <v>528</v>
      </c>
      <c r="K1422">
        <v>114.53</v>
      </c>
      <c r="L1422">
        <v>7.3</v>
      </c>
      <c r="M1422">
        <v>7.4</v>
      </c>
      <c r="N1422" s="1" t="s">
        <v>27</v>
      </c>
      <c r="O1422">
        <v>4</v>
      </c>
      <c r="P1422">
        <v>54</v>
      </c>
      <c r="Q1422">
        <v>58</v>
      </c>
      <c r="R1422">
        <v>836264.51</v>
      </c>
    </row>
    <row r="1423" spans="1:18" x14ac:dyDescent="0.35">
      <c r="A1423" s="1" t="s">
        <v>4125</v>
      </c>
      <c r="B1423" s="1" t="s">
        <v>23</v>
      </c>
      <c r="C1423" s="1" t="s">
        <v>20</v>
      </c>
      <c r="D1423">
        <v>4.3</v>
      </c>
      <c r="E1423">
        <v>77</v>
      </c>
      <c r="F1423">
        <v>68.03</v>
      </c>
      <c r="G1423">
        <v>8149</v>
      </c>
      <c r="H1423">
        <v>82088</v>
      </c>
      <c r="I1423">
        <v>4</v>
      </c>
      <c r="J1423">
        <v>494</v>
      </c>
      <c r="K1423">
        <v>210.14</v>
      </c>
      <c r="L1423">
        <v>1</v>
      </c>
      <c r="M1423">
        <v>1.5</v>
      </c>
      <c r="N1423" s="1" t="s">
        <v>27</v>
      </c>
      <c r="O1423">
        <v>15</v>
      </c>
      <c r="P1423">
        <v>44</v>
      </c>
      <c r="Q1423">
        <v>59</v>
      </c>
      <c r="R1423">
        <v>1173769.56</v>
      </c>
    </row>
    <row r="1424" spans="1:18" x14ac:dyDescent="0.35">
      <c r="A1424" s="1" t="s">
        <v>4126</v>
      </c>
      <c r="B1424" s="1" t="s">
        <v>23</v>
      </c>
      <c r="C1424" s="1" t="s">
        <v>42</v>
      </c>
      <c r="D1424">
        <v>3.6</v>
      </c>
      <c r="E1424">
        <v>88</v>
      </c>
      <c r="F1424">
        <v>41.97</v>
      </c>
      <c r="G1424">
        <v>3370</v>
      </c>
      <c r="H1424">
        <v>33391</v>
      </c>
      <c r="I1424">
        <v>4</v>
      </c>
      <c r="J1424">
        <v>143</v>
      </c>
      <c r="K1424">
        <v>103.16</v>
      </c>
      <c r="L1424">
        <v>9.4</v>
      </c>
      <c r="M1424">
        <v>3.1</v>
      </c>
      <c r="N1424" s="1" t="s">
        <v>21</v>
      </c>
      <c r="O1424">
        <v>35</v>
      </c>
      <c r="P1424">
        <v>53</v>
      </c>
      <c r="Q1424">
        <v>88</v>
      </c>
      <c r="R1424">
        <v>829799.75</v>
      </c>
    </row>
    <row r="1425" spans="1:18" x14ac:dyDescent="0.35">
      <c r="A1425" s="1" t="s">
        <v>4131</v>
      </c>
      <c r="B1425" s="1" t="s">
        <v>23</v>
      </c>
      <c r="C1425" s="1" t="s">
        <v>42</v>
      </c>
      <c r="D1425">
        <v>3</v>
      </c>
      <c r="E1425">
        <v>83</v>
      </c>
      <c r="F1425">
        <v>44.2</v>
      </c>
      <c r="G1425">
        <v>4568</v>
      </c>
      <c r="H1425">
        <v>48079</v>
      </c>
      <c r="I1425">
        <v>17</v>
      </c>
      <c r="J1425">
        <v>815</v>
      </c>
      <c r="K1425">
        <v>243.22</v>
      </c>
      <c r="L1425">
        <v>2.1</v>
      </c>
      <c r="M1425">
        <v>5</v>
      </c>
      <c r="N1425" s="1" t="s">
        <v>21</v>
      </c>
      <c r="O1425">
        <v>2</v>
      </c>
      <c r="P1425">
        <v>46</v>
      </c>
      <c r="Q1425">
        <v>48</v>
      </c>
      <c r="R1425">
        <v>836980.95</v>
      </c>
    </row>
    <row r="1426" spans="1:18" x14ac:dyDescent="0.35">
      <c r="A1426" s="1" t="s">
        <v>4133</v>
      </c>
      <c r="B1426" s="1" t="s">
        <v>23</v>
      </c>
      <c r="C1426" s="1" t="s">
        <v>26</v>
      </c>
      <c r="D1426">
        <v>3.7</v>
      </c>
      <c r="E1426">
        <v>85</v>
      </c>
      <c r="F1426">
        <v>48.54</v>
      </c>
      <c r="G1426">
        <v>5938</v>
      </c>
      <c r="H1426">
        <v>63813</v>
      </c>
      <c r="I1426">
        <v>10</v>
      </c>
      <c r="J1426">
        <v>105</v>
      </c>
      <c r="K1426">
        <v>149.27000000000001</v>
      </c>
      <c r="L1426">
        <v>7.5</v>
      </c>
      <c r="M1426">
        <v>7</v>
      </c>
      <c r="N1426" s="1" t="s">
        <v>21</v>
      </c>
      <c r="O1426">
        <v>7</v>
      </c>
      <c r="P1426">
        <v>77</v>
      </c>
      <c r="Q1426">
        <v>84</v>
      </c>
      <c r="R1426">
        <v>937207.11</v>
      </c>
    </row>
    <row r="1427" spans="1:18" x14ac:dyDescent="0.35">
      <c r="A1427" s="1" t="s">
        <v>4136</v>
      </c>
      <c r="B1427" s="1" t="s">
        <v>23</v>
      </c>
      <c r="C1427" s="1" t="s">
        <v>42</v>
      </c>
      <c r="D1427">
        <v>4</v>
      </c>
      <c r="E1427">
        <v>72</v>
      </c>
      <c r="F1427">
        <v>39.409999999999997</v>
      </c>
      <c r="G1427">
        <v>7301</v>
      </c>
      <c r="H1427">
        <v>73353</v>
      </c>
      <c r="I1427">
        <v>14</v>
      </c>
      <c r="J1427">
        <v>619</v>
      </c>
      <c r="K1427">
        <v>186.21</v>
      </c>
      <c r="L1427">
        <v>8.4</v>
      </c>
      <c r="M1427">
        <v>2.9</v>
      </c>
      <c r="N1427" s="1" t="s">
        <v>21</v>
      </c>
      <c r="O1427">
        <v>71</v>
      </c>
      <c r="P1427">
        <v>1</v>
      </c>
      <c r="Q1427">
        <v>72</v>
      </c>
      <c r="R1427">
        <v>659761.55000000005</v>
      </c>
    </row>
    <row r="1428" spans="1:18" x14ac:dyDescent="0.35">
      <c r="A1428" s="1" t="s">
        <v>4139</v>
      </c>
      <c r="B1428" s="1" t="s">
        <v>23</v>
      </c>
      <c r="C1428" s="1" t="s">
        <v>24</v>
      </c>
      <c r="D1428">
        <v>3.7</v>
      </c>
      <c r="E1428">
        <v>76</v>
      </c>
      <c r="F1428">
        <v>35.17</v>
      </c>
      <c r="G1428">
        <v>1480</v>
      </c>
      <c r="H1428">
        <v>22147</v>
      </c>
      <c r="I1428">
        <v>13</v>
      </c>
      <c r="J1428">
        <v>358</v>
      </c>
      <c r="K1428">
        <v>83.3</v>
      </c>
      <c r="L1428">
        <v>1.7</v>
      </c>
      <c r="M1428">
        <v>6.3</v>
      </c>
      <c r="N1428" s="1" t="s">
        <v>21</v>
      </c>
      <c r="O1428">
        <v>29</v>
      </c>
      <c r="P1428">
        <v>30</v>
      </c>
      <c r="Q1428">
        <v>59</v>
      </c>
      <c r="R1428">
        <v>608487.86</v>
      </c>
    </row>
    <row r="1429" spans="1:18" x14ac:dyDescent="0.35">
      <c r="A1429" s="1" t="s">
        <v>4140</v>
      </c>
      <c r="B1429" s="1" t="s">
        <v>23</v>
      </c>
      <c r="C1429" s="1" t="s">
        <v>31</v>
      </c>
      <c r="D1429">
        <v>4.9000000000000004</v>
      </c>
      <c r="E1429">
        <v>87</v>
      </c>
      <c r="F1429">
        <v>38.36</v>
      </c>
      <c r="G1429">
        <v>8408</v>
      </c>
      <c r="H1429">
        <v>93935</v>
      </c>
      <c r="I1429">
        <v>7</v>
      </c>
      <c r="J1429">
        <v>67</v>
      </c>
      <c r="K1429">
        <v>217.05</v>
      </c>
      <c r="L1429">
        <v>5.7</v>
      </c>
      <c r="M1429">
        <v>1.7</v>
      </c>
      <c r="N1429" s="1" t="s">
        <v>21</v>
      </c>
      <c r="O1429">
        <v>67</v>
      </c>
      <c r="P1429">
        <v>20</v>
      </c>
      <c r="Q1429">
        <v>87</v>
      </c>
      <c r="R1429">
        <v>762353.15</v>
      </c>
    </row>
    <row r="1430" spans="1:18" x14ac:dyDescent="0.35">
      <c r="A1430" s="1" t="s">
        <v>4145</v>
      </c>
      <c r="B1430" s="1" t="s">
        <v>23</v>
      </c>
      <c r="C1430" s="1" t="s">
        <v>20</v>
      </c>
      <c r="D1430">
        <v>4.0999999999999996</v>
      </c>
      <c r="E1430">
        <v>82</v>
      </c>
      <c r="F1430">
        <v>71.56</v>
      </c>
      <c r="G1430">
        <v>2795</v>
      </c>
      <c r="H1430">
        <v>28517</v>
      </c>
      <c r="I1430">
        <v>5</v>
      </c>
      <c r="J1430">
        <v>593</v>
      </c>
      <c r="K1430">
        <v>110.21</v>
      </c>
      <c r="L1430">
        <v>2.1</v>
      </c>
      <c r="M1430">
        <v>5.4</v>
      </c>
      <c r="N1430" s="1" t="s">
        <v>21</v>
      </c>
      <c r="O1430">
        <v>27</v>
      </c>
      <c r="P1430">
        <v>0</v>
      </c>
      <c r="Q1430">
        <v>27</v>
      </c>
      <c r="R1430">
        <v>1302560.95</v>
      </c>
    </row>
    <row r="1431" spans="1:18" x14ac:dyDescent="0.35">
      <c r="A1431" s="1" t="s">
        <v>4146</v>
      </c>
      <c r="B1431" s="1" t="s">
        <v>23</v>
      </c>
      <c r="C1431" s="1" t="s">
        <v>37</v>
      </c>
      <c r="D1431">
        <v>4.5</v>
      </c>
      <c r="E1431">
        <v>75</v>
      </c>
      <c r="F1431">
        <v>64.930000000000007</v>
      </c>
      <c r="G1431">
        <v>5280</v>
      </c>
      <c r="H1431">
        <v>55814</v>
      </c>
      <c r="I1431">
        <v>9</v>
      </c>
      <c r="J1431">
        <v>161</v>
      </c>
      <c r="K1431">
        <v>129.69999999999999</v>
      </c>
      <c r="L1431">
        <v>8.3000000000000007</v>
      </c>
      <c r="M1431">
        <v>1.2</v>
      </c>
      <c r="N1431" s="1" t="s">
        <v>27</v>
      </c>
      <c r="O1431">
        <v>54</v>
      </c>
      <c r="P1431">
        <v>33</v>
      </c>
      <c r="Q1431">
        <v>87</v>
      </c>
      <c r="R1431">
        <v>1096906.8600000001</v>
      </c>
    </row>
    <row r="1432" spans="1:18" x14ac:dyDescent="0.35">
      <c r="A1432" s="1" t="s">
        <v>4150</v>
      </c>
      <c r="B1432" s="1" t="s">
        <v>23</v>
      </c>
      <c r="C1432" s="1" t="s">
        <v>42</v>
      </c>
      <c r="D1432">
        <v>5</v>
      </c>
      <c r="E1432">
        <v>76</v>
      </c>
      <c r="F1432">
        <v>37.92</v>
      </c>
      <c r="G1432">
        <v>4970</v>
      </c>
      <c r="H1432">
        <v>57856</v>
      </c>
      <c r="I1432">
        <v>18</v>
      </c>
      <c r="J1432">
        <v>865</v>
      </c>
      <c r="K1432">
        <v>286.68</v>
      </c>
      <c r="L1432">
        <v>2.2999999999999998</v>
      </c>
      <c r="M1432">
        <v>6.7</v>
      </c>
      <c r="N1432" s="1" t="s">
        <v>27</v>
      </c>
      <c r="O1432">
        <v>15</v>
      </c>
      <c r="P1432">
        <v>38</v>
      </c>
      <c r="Q1432">
        <v>53</v>
      </c>
      <c r="R1432">
        <v>667728.04</v>
      </c>
    </row>
    <row r="1433" spans="1:18" x14ac:dyDescent="0.35">
      <c r="A1433" s="1" t="s">
        <v>4153</v>
      </c>
      <c r="B1433" s="1" t="s">
        <v>23</v>
      </c>
      <c r="C1433" s="1" t="s">
        <v>20</v>
      </c>
      <c r="D1433">
        <v>4.4000000000000004</v>
      </c>
      <c r="E1433">
        <v>85</v>
      </c>
      <c r="F1433">
        <v>75.099999999999994</v>
      </c>
      <c r="G1433">
        <v>2462</v>
      </c>
      <c r="H1433">
        <v>29240</v>
      </c>
      <c r="I1433">
        <v>10</v>
      </c>
      <c r="J1433">
        <v>159</v>
      </c>
      <c r="K1433">
        <v>162.85</v>
      </c>
      <c r="L1433">
        <v>6.4</v>
      </c>
      <c r="M1433">
        <v>8.3000000000000007</v>
      </c>
      <c r="N1433" s="1" t="s">
        <v>21</v>
      </c>
      <c r="O1433">
        <v>20</v>
      </c>
      <c r="P1433">
        <v>2</v>
      </c>
      <c r="Q1433">
        <v>22</v>
      </c>
      <c r="R1433">
        <v>1422461.7</v>
      </c>
    </row>
    <row r="1434" spans="1:18" x14ac:dyDescent="0.35">
      <c r="A1434" s="1" t="s">
        <v>4157</v>
      </c>
      <c r="B1434" s="1" t="s">
        <v>23</v>
      </c>
      <c r="C1434" s="1" t="s">
        <v>26</v>
      </c>
      <c r="D1434">
        <v>4.8</v>
      </c>
      <c r="E1434">
        <v>84</v>
      </c>
      <c r="F1434">
        <v>52.24</v>
      </c>
      <c r="G1434">
        <v>7295</v>
      </c>
      <c r="H1434">
        <v>81785</v>
      </c>
      <c r="I1434">
        <v>19</v>
      </c>
      <c r="J1434">
        <v>222</v>
      </c>
      <c r="K1434">
        <v>276.01</v>
      </c>
      <c r="L1434">
        <v>8.8000000000000007</v>
      </c>
      <c r="M1434">
        <v>6.7</v>
      </c>
      <c r="N1434" s="1" t="s">
        <v>27</v>
      </c>
      <c r="O1434">
        <v>6</v>
      </c>
      <c r="P1434">
        <v>34</v>
      </c>
      <c r="Q1434">
        <v>40</v>
      </c>
      <c r="R1434">
        <v>1005322.39</v>
      </c>
    </row>
    <row r="1435" spans="1:18" x14ac:dyDescent="0.35">
      <c r="A1435" s="1" t="s">
        <v>4159</v>
      </c>
      <c r="B1435" s="1" t="s">
        <v>23</v>
      </c>
      <c r="C1435" s="1" t="s">
        <v>37</v>
      </c>
      <c r="D1435">
        <v>4.3</v>
      </c>
      <c r="E1435">
        <v>70</v>
      </c>
      <c r="F1435">
        <v>57.06</v>
      </c>
      <c r="G1435">
        <v>2861</v>
      </c>
      <c r="H1435">
        <v>34052</v>
      </c>
      <c r="I1435">
        <v>1</v>
      </c>
      <c r="J1435">
        <v>195</v>
      </c>
      <c r="K1435">
        <v>289.08999999999997</v>
      </c>
      <c r="L1435">
        <v>6.9</v>
      </c>
      <c r="M1435">
        <v>2.2000000000000002</v>
      </c>
      <c r="N1435" s="1" t="s">
        <v>21</v>
      </c>
      <c r="O1435">
        <v>57</v>
      </c>
      <c r="P1435">
        <v>3</v>
      </c>
      <c r="Q1435">
        <v>60</v>
      </c>
      <c r="R1435">
        <v>890087.5</v>
      </c>
    </row>
    <row r="1436" spans="1:18" x14ac:dyDescent="0.35">
      <c r="A1436" s="1" t="s">
        <v>4160</v>
      </c>
      <c r="B1436" s="1" t="s">
        <v>23</v>
      </c>
      <c r="C1436" s="1" t="s">
        <v>24</v>
      </c>
      <c r="D1436">
        <v>3.8</v>
      </c>
      <c r="E1436">
        <v>78</v>
      </c>
      <c r="F1436">
        <v>26.28</v>
      </c>
      <c r="G1436">
        <v>7181</v>
      </c>
      <c r="H1436">
        <v>73745</v>
      </c>
      <c r="I1436">
        <v>5</v>
      </c>
      <c r="J1436">
        <v>848</v>
      </c>
      <c r="K1436">
        <v>221.95</v>
      </c>
      <c r="L1436">
        <v>7.3</v>
      </c>
      <c r="M1436">
        <v>7.8</v>
      </c>
      <c r="N1436" s="1" t="s">
        <v>21</v>
      </c>
      <c r="O1436">
        <v>18</v>
      </c>
      <c r="P1436">
        <v>44</v>
      </c>
      <c r="Q1436">
        <v>62</v>
      </c>
      <c r="R1436">
        <v>479249.07</v>
      </c>
    </row>
    <row r="1437" spans="1:18" x14ac:dyDescent="0.35">
      <c r="A1437" s="1" t="s">
        <v>4163</v>
      </c>
      <c r="B1437" s="1" t="s">
        <v>23</v>
      </c>
      <c r="C1437" s="1" t="s">
        <v>26</v>
      </c>
      <c r="D1437">
        <v>3.5</v>
      </c>
      <c r="E1437">
        <v>75</v>
      </c>
      <c r="F1437">
        <v>47.59</v>
      </c>
      <c r="G1437">
        <v>4361</v>
      </c>
      <c r="H1437">
        <v>46434</v>
      </c>
      <c r="I1437">
        <v>11</v>
      </c>
      <c r="J1437">
        <v>576</v>
      </c>
      <c r="K1437">
        <v>245.23</v>
      </c>
      <c r="L1437">
        <v>3.9</v>
      </c>
      <c r="M1437">
        <v>7.7</v>
      </c>
      <c r="N1437" s="1" t="s">
        <v>21</v>
      </c>
      <c r="O1437">
        <v>30</v>
      </c>
      <c r="P1437">
        <v>52</v>
      </c>
      <c r="Q1437">
        <v>82</v>
      </c>
      <c r="R1437">
        <v>812383.33</v>
      </c>
    </row>
    <row r="1438" spans="1:18" x14ac:dyDescent="0.35">
      <c r="A1438" s="1" t="s">
        <v>4169</v>
      </c>
      <c r="B1438" s="1" t="s">
        <v>23</v>
      </c>
      <c r="C1438" s="1" t="s">
        <v>42</v>
      </c>
      <c r="D1438">
        <v>4.7</v>
      </c>
      <c r="E1438">
        <v>73</v>
      </c>
      <c r="F1438">
        <v>37.08</v>
      </c>
      <c r="G1438">
        <v>2328</v>
      </c>
      <c r="H1438">
        <v>27880</v>
      </c>
      <c r="I1438">
        <v>2</v>
      </c>
      <c r="J1438">
        <v>892</v>
      </c>
      <c r="K1438">
        <v>208.74</v>
      </c>
      <c r="L1438">
        <v>5.8</v>
      </c>
      <c r="M1438">
        <v>2.2999999999999998</v>
      </c>
      <c r="N1438" s="1" t="s">
        <v>21</v>
      </c>
      <c r="O1438">
        <v>55</v>
      </c>
      <c r="P1438">
        <v>60</v>
      </c>
      <c r="Q1438">
        <v>115</v>
      </c>
      <c r="R1438">
        <v>609782.16</v>
      </c>
    </row>
    <row r="1439" spans="1:18" x14ac:dyDescent="0.35">
      <c r="A1439" s="1" t="s">
        <v>4171</v>
      </c>
      <c r="B1439" s="1" t="s">
        <v>23</v>
      </c>
      <c r="C1439" s="1" t="s">
        <v>42</v>
      </c>
      <c r="D1439">
        <v>5</v>
      </c>
      <c r="E1439">
        <v>80</v>
      </c>
      <c r="F1439">
        <v>35.9</v>
      </c>
      <c r="G1439">
        <v>6096</v>
      </c>
      <c r="H1439">
        <v>63922</v>
      </c>
      <c r="I1439">
        <v>5</v>
      </c>
      <c r="J1439">
        <v>961</v>
      </c>
      <c r="K1439">
        <v>274.63</v>
      </c>
      <c r="L1439">
        <v>4.4000000000000004</v>
      </c>
      <c r="M1439">
        <v>3.9</v>
      </c>
      <c r="N1439" s="1" t="s">
        <v>27</v>
      </c>
      <c r="O1439">
        <v>29</v>
      </c>
      <c r="P1439">
        <v>52</v>
      </c>
      <c r="Q1439">
        <v>81</v>
      </c>
      <c r="R1439">
        <v>655288</v>
      </c>
    </row>
    <row r="1440" spans="1:18" x14ac:dyDescent="0.35">
      <c r="A1440" s="1" t="s">
        <v>4173</v>
      </c>
      <c r="B1440" s="1" t="s">
        <v>23</v>
      </c>
      <c r="C1440" s="1" t="s">
        <v>42</v>
      </c>
      <c r="D1440">
        <v>3.3</v>
      </c>
      <c r="E1440">
        <v>84</v>
      </c>
      <c r="F1440">
        <v>36.61</v>
      </c>
      <c r="G1440">
        <v>3310</v>
      </c>
      <c r="H1440">
        <v>40445</v>
      </c>
      <c r="I1440">
        <v>10</v>
      </c>
      <c r="J1440">
        <v>79</v>
      </c>
      <c r="K1440">
        <v>199.16</v>
      </c>
      <c r="L1440">
        <v>1.1000000000000001</v>
      </c>
      <c r="M1440">
        <v>6.2</v>
      </c>
      <c r="N1440" s="1" t="s">
        <v>27</v>
      </c>
      <c r="O1440">
        <v>22</v>
      </c>
      <c r="P1440">
        <v>29</v>
      </c>
      <c r="Q1440">
        <v>51</v>
      </c>
      <c r="R1440">
        <v>696139.92</v>
      </c>
    </row>
    <row r="1441" spans="1:18" x14ac:dyDescent="0.35">
      <c r="A1441" s="1" t="s">
        <v>4183</v>
      </c>
      <c r="B1441" s="1" t="s">
        <v>23</v>
      </c>
      <c r="C1441" s="1" t="s">
        <v>37</v>
      </c>
      <c r="D1441">
        <v>3.1</v>
      </c>
      <c r="E1441">
        <v>79</v>
      </c>
      <c r="F1441">
        <v>63.98</v>
      </c>
      <c r="G1441">
        <v>5308</v>
      </c>
      <c r="H1441">
        <v>55233</v>
      </c>
      <c r="I1441">
        <v>12</v>
      </c>
      <c r="J1441">
        <v>406</v>
      </c>
      <c r="K1441">
        <v>129.79</v>
      </c>
      <c r="L1441">
        <v>1.9</v>
      </c>
      <c r="M1441">
        <v>5.2</v>
      </c>
      <c r="N1441" s="1" t="s">
        <v>27</v>
      </c>
      <c r="O1441">
        <v>68</v>
      </c>
      <c r="P1441">
        <v>46</v>
      </c>
      <c r="Q1441">
        <v>114</v>
      </c>
      <c r="R1441">
        <v>1141297.3500000001</v>
      </c>
    </row>
    <row r="1442" spans="1:18" x14ac:dyDescent="0.35">
      <c r="A1442" s="1" t="s">
        <v>4189</v>
      </c>
      <c r="B1442" s="1" t="s">
        <v>23</v>
      </c>
      <c r="C1442" s="1" t="s">
        <v>42</v>
      </c>
      <c r="D1442">
        <v>5</v>
      </c>
      <c r="E1442">
        <v>82</v>
      </c>
      <c r="F1442">
        <v>35.49</v>
      </c>
      <c r="G1442">
        <v>5946</v>
      </c>
      <c r="H1442">
        <v>61100</v>
      </c>
      <c r="I1442">
        <v>9</v>
      </c>
      <c r="J1442">
        <v>151</v>
      </c>
      <c r="K1442">
        <v>190.69</v>
      </c>
      <c r="L1442">
        <v>3.9</v>
      </c>
      <c r="M1442">
        <v>5.9</v>
      </c>
      <c r="N1442" s="1" t="s">
        <v>21</v>
      </c>
      <c r="O1442">
        <v>45</v>
      </c>
      <c r="P1442">
        <v>67</v>
      </c>
      <c r="Q1442">
        <v>112</v>
      </c>
      <c r="R1442">
        <v>667480.30000000005</v>
      </c>
    </row>
    <row r="1443" spans="1:18" x14ac:dyDescent="0.35">
      <c r="A1443" s="1" t="s">
        <v>4190</v>
      </c>
      <c r="B1443" s="1" t="s">
        <v>23</v>
      </c>
      <c r="C1443" s="1" t="s">
        <v>26</v>
      </c>
      <c r="D1443">
        <v>4</v>
      </c>
      <c r="E1443">
        <v>83</v>
      </c>
      <c r="F1443">
        <v>55.33</v>
      </c>
      <c r="G1443">
        <v>2497</v>
      </c>
      <c r="H1443">
        <v>25620</v>
      </c>
      <c r="I1443">
        <v>17</v>
      </c>
      <c r="J1443">
        <v>775</v>
      </c>
      <c r="K1443">
        <v>170.75</v>
      </c>
      <c r="L1443">
        <v>2</v>
      </c>
      <c r="M1443">
        <v>7.4</v>
      </c>
      <c r="N1443" s="1" t="s">
        <v>21</v>
      </c>
      <c r="O1443">
        <v>58</v>
      </c>
      <c r="P1443">
        <v>80</v>
      </c>
      <c r="Q1443">
        <v>138</v>
      </c>
      <c r="R1443">
        <v>1041645.45</v>
      </c>
    </row>
    <row r="1444" spans="1:18" x14ac:dyDescent="0.35">
      <c r="A1444" s="1" t="s">
        <v>4192</v>
      </c>
      <c r="B1444" s="1" t="s">
        <v>23</v>
      </c>
      <c r="C1444" s="1" t="s">
        <v>20</v>
      </c>
      <c r="D1444">
        <v>4.9000000000000004</v>
      </c>
      <c r="E1444">
        <v>80</v>
      </c>
      <c r="F1444">
        <v>75.09</v>
      </c>
      <c r="G1444">
        <v>2729</v>
      </c>
      <c r="H1444">
        <v>35443</v>
      </c>
      <c r="I1444">
        <v>19</v>
      </c>
      <c r="J1444">
        <v>425</v>
      </c>
      <c r="K1444">
        <v>185.67</v>
      </c>
      <c r="L1444">
        <v>2</v>
      </c>
      <c r="M1444">
        <v>7.2</v>
      </c>
      <c r="N1444" s="1" t="s">
        <v>27</v>
      </c>
      <c r="O1444">
        <v>53</v>
      </c>
      <c r="P1444">
        <v>66</v>
      </c>
      <c r="Q1444">
        <v>119</v>
      </c>
      <c r="R1444">
        <v>1354828.16</v>
      </c>
    </row>
    <row r="1445" spans="1:18" x14ac:dyDescent="0.35">
      <c r="A1445" s="1" t="s">
        <v>4193</v>
      </c>
      <c r="B1445" s="1" t="s">
        <v>23</v>
      </c>
      <c r="C1445" s="1" t="s">
        <v>24</v>
      </c>
      <c r="D1445">
        <v>4.2</v>
      </c>
      <c r="E1445">
        <v>73</v>
      </c>
      <c r="F1445">
        <v>28</v>
      </c>
      <c r="G1445">
        <v>4083</v>
      </c>
      <c r="H1445">
        <v>45796</v>
      </c>
      <c r="I1445">
        <v>8</v>
      </c>
      <c r="J1445">
        <v>943</v>
      </c>
      <c r="K1445">
        <v>149.12</v>
      </c>
      <c r="L1445">
        <v>9.9</v>
      </c>
      <c r="M1445">
        <v>6.8</v>
      </c>
      <c r="N1445" s="1" t="s">
        <v>27</v>
      </c>
      <c r="O1445">
        <v>57</v>
      </c>
      <c r="P1445">
        <v>72</v>
      </c>
      <c r="Q1445">
        <v>129</v>
      </c>
      <c r="R1445">
        <v>477898.3</v>
      </c>
    </row>
    <row r="1446" spans="1:18" x14ac:dyDescent="0.35">
      <c r="A1446" s="1" t="s">
        <v>4195</v>
      </c>
      <c r="B1446" s="1" t="s">
        <v>23</v>
      </c>
      <c r="C1446" s="1" t="s">
        <v>20</v>
      </c>
      <c r="D1446">
        <v>4.0999999999999996</v>
      </c>
      <c r="E1446">
        <v>77</v>
      </c>
      <c r="F1446">
        <v>74.94</v>
      </c>
      <c r="G1446">
        <v>2006</v>
      </c>
      <c r="H1446">
        <v>24889</v>
      </c>
      <c r="I1446">
        <v>15</v>
      </c>
      <c r="J1446">
        <v>461</v>
      </c>
      <c r="K1446">
        <v>166.94</v>
      </c>
      <c r="L1446">
        <v>5.8</v>
      </c>
      <c r="M1446">
        <v>8.8000000000000007</v>
      </c>
      <c r="N1446" s="1" t="s">
        <v>27</v>
      </c>
      <c r="O1446">
        <v>73</v>
      </c>
      <c r="P1446">
        <v>6</v>
      </c>
      <c r="Q1446">
        <v>79</v>
      </c>
      <c r="R1446">
        <v>1297108.93</v>
      </c>
    </row>
    <row r="1447" spans="1:18" x14ac:dyDescent="0.35">
      <c r="A1447" s="1" t="s">
        <v>4200</v>
      </c>
      <c r="B1447" s="1" t="s">
        <v>23</v>
      </c>
      <c r="C1447" s="1" t="s">
        <v>24</v>
      </c>
      <c r="D1447">
        <v>3.2</v>
      </c>
      <c r="E1447">
        <v>82</v>
      </c>
      <c r="F1447">
        <v>28.57</v>
      </c>
      <c r="G1447">
        <v>1509</v>
      </c>
      <c r="H1447">
        <v>13885</v>
      </c>
      <c r="I1447">
        <v>3</v>
      </c>
      <c r="J1447">
        <v>106</v>
      </c>
      <c r="K1447">
        <v>89.47</v>
      </c>
      <c r="L1447">
        <v>8.9</v>
      </c>
      <c r="M1447">
        <v>9.4</v>
      </c>
      <c r="N1447" s="1" t="s">
        <v>27</v>
      </c>
      <c r="O1447">
        <v>23</v>
      </c>
      <c r="P1447">
        <v>36</v>
      </c>
      <c r="Q1447">
        <v>59</v>
      </c>
      <c r="R1447">
        <v>530065.43999999994</v>
      </c>
    </row>
    <row r="1448" spans="1:18" x14ac:dyDescent="0.35">
      <c r="A1448" s="1" t="s">
        <v>4205</v>
      </c>
      <c r="B1448" s="1" t="s">
        <v>23</v>
      </c>
      <c r="C1448" s="1" t="s">
        <v>20</v>
      </c>
      <c r="D1448">
        <v>4.4000000000000004</v>
      </c>
      <c r="E1448">
        <v>81</v>
      </c>
      <c r="F1448">
        <v>65.81</v>
      </c>
      <c r="G1448">
        <v>6731</v>
      </c>
      <c r="H1448">
        <v>70663</v>
      </c>
      <c r="I1448">
        <v>9</v>
      </c>
      <c r="J1448">
        <v>211</v>
      </c>
      <c r="K1448">
        <v>273.51</v>
      </c>
      <c r="L1448">
        <v>4.3</v>
      </c>
      <c r="M1448">
        <v>8.9</v>
      </c>
      <c r="N1448" s="1" t="s">
        <v>27</v>
      </c>
      <c r="O1448">
        <v>72</v>
      </c>
      <c r="P1448">
        <v>19</v>
      </c>
      <c r="Q1448">
        <v>91</v>
      </c>
      <c r="R1448">
        <v>1203043.95</v>
      </c>
    </row>
    <row r="1449" spans="1:18" x14ac:dyDescent="0.35">
      <c r="A1449" s="1" t="s">
        <v>4207</v>
      </c>
      <c r="B1449" s="1" t="s">
        <v>23</v>
      </c>
      <c r="C1449" s="1" t="s">
        <v>26</v>
      </c>
      <c r="D1449">
        <v>3.8</v>
      </c>
      <c r="E1449">
        <v>74</v>
      </c>
      <c r="F1449">
        <v>46.35</v>
      </c>
      <c r="G1449">
        <v>6073</v>
      </c>
      <c r="H1449">
        <v>67590</v>
      </c>
      <c r="I1449">
        <v>10</v>
      </c>
      <c r="J1449">
        <v>81</v>
      </c>
      <c r="K1449">
        <v>298.87</v>
      </c>
      <c r="L1449">
        <v>7</v>
      </c>
      <c r="M1449">
        <v>2.9</v>
      </c>
      <c r="N1449" s="1" t="s">
        <v>27</v>
      </c>
      <c r="O1449">
        <v>70</v>
      </c>
      <c r="P1449">
        <v>49</v>
      </c>
      <c r="Q1449">
        <v>119</v>
      </c>
      <c r="R1449">
        <v>784264.75</v>
      </c>
    </row>
    <row r="1450" spans="1:18" x14ac:dyDescent="0.35">
      <c r="A1450" s="1" t="s">
        <v>4208</v>
      </c>
      <c r="B1450" s="1" t="s">
        <v>23</v>
      </c>
      <c r="C1450" s="1" t="s">
        <v>37</v>
      </c>
      <c r="D1450">
        <v>4.0999999999999996</v>
      </c>
      <c r="E1450">
        <v>74</v>
      </c>
      <c r="F1450">
        <v>58.23</v>
      </c>
      <c r="G1450">
        <v>5546</v>
      </c>
      <c r="H1450">
        <v>60790</v>
      </c>
      <c r="I1450">
        <v>18</v>
      </c>
      <c r="J1450">
        <v>221</v>
      </c>
      <c r="K1450">
        <v>89.2</v>
      </c>
      <c r="L1450">
        <v>4.9000000000000004</v>
      </c>
      <c r="M1450">
        <v>3.9</v>
      </c>
      <c r="N1450" s="1" t="s">
        <v>21</v>
      </c>
      <c r="O1450">
        <v>70</v>
      </c>
      <c r="P1450">
        <v>40</v>
      </c>
      <c r="Q1450">
        <v>110</v>
      </c>
      <c r="R1450">
        <v>984281.18</v>
      </c>
    </row>
    <row r="1451" spans="1:18" x14ac:dyDescent="0.35">
      <c r="A1451" s="1" t="s">
        <v>4219</v>
      </c>
      <c r="B1451" s="1" t="s">
        <v>23</v>
      </c>
      <c r="C1451" s="1" t="s">
        <v>26</v>
      </c>
      <c r="D1451">
        <v>3.8</v>
      </c>
      <c r="E1451">
        <v>74</v>
      </c>
      <c r="F1451">
        <v>50.84</v>
      </c>
      <c r="G1451">
        <v>6589</v>
      </c>
      <c r="H1451">
        <v>71044</v>
      </c>
      <c r="I1451">
        <v>19</v>
      </c>
      <c r="J1451">
        <v>414</v>
      </c>
      <c r="K1451">
        <v>215.38</v>
      </c>
      <c r="L1451">
        <v>2.1</v>
      </c>
      <c r="M1451">
        <v>8.1999999999999993</v>
      </c>
      <c r="N1451" s="1" t="s">
        <v>21</v>
      </c>
      <c r="O1451">
        <v>7</v>
      </c>
      <c r="P1451">
        <v>43</v>
      </c>
      <c r="Q1451">
        <v>50</v>
      </c>
      <c r="R1451">
        <v>864868.74</v>
      </c>
    </row>
    <row r="1452" spans="1:18" x14ac:dyDescent="0.35">
      <c r="A1452" s="1" t="s">
        <v>4221</v>
      </c>
      <c r="B1452" s="1" t="s">
        <v>23</v>
      </c>
      <c r="C1452" s="1" t="s">
        <v>26</v>
      </c>
      <c r="D1452">
        <v>4.8</v>
      </c>
      <c r="E1452">
        <v>78</v>
      </c>
      <c r="F1452">
        <v>46.7</v>
      </c>
      <c r="G1452">
        <v>3435</v>
      </c>
      <c r="H1452">
        <v>42724</v>
      </c>
      <c r="I1452">
        <v>12</v>
      </c>
      <c r="J1452">
        <v>515</v>
      </c>
      <c r="K1452">
        <v>104.97</v>
      </c>
      <c r="L1452">
        <v>5.6</v>
      </c>
      <c r="M1452">
        <v>4.5999999999999996</v>
      </c>
      <c r="N1452" s="1" t="s">
        <v>27</v>
      </c>
      <c r="O1452">
        <v>41</v>
      </c>
      <c r="P1452">
        <v>74</v>
      </c>
      <c r="Q1452">
        <v>115</v>
      </c>
      <c r="R1452">
        <v>828518.6</v>
      </c>
    </row>
    <row r="1453" spans="1:18" x14ac:dyDescent="0.35">
      <c r="A1453" s="1" t="s">
        <v>4223</v>
      </c>
      <c r="B1453" s="1" t="s">
        <v>23</v>
      </c>
      <c r="C1453" s="1" t="s">
        <v>31</v>
      </c>
      <c r="D1453">
        <v>3.3</v>
      </c>
      <c r="E1453">
        <v>82</v>
      </c>
      <c r="F1453">
        <v>40.58</v>
      </c>
      <c r="G1453">
        <v>3264</v>
      </c>
      <c r="H1453">
        <v>33858</v>
      </c>
      <c r="I1453">
        <v>5</v>
      </c>
      <c r="J1453">
        <v>121</v>
      </c>
      <c r="K1453">
        <v>92.26</v>
      </c>
      <c r="L1453">
        <v>4.5999999999999996</v>
      </c>
      <c r="M1453">
        <v>3.8</v>
      </c>
      <c r="N1453" s="1" t="s">
        <v>27</v>
      </c>
      <c r="O1453">
        <v>67</v>
      </c>
      <c r="P1453">
        <v>24</v>
      </c>
      <c r="Q1453">
        <v>91</v>
      </c>
      <c r="R1453">
        <v>748459.32</v>
      </c>
    </row>
    <row r="1454" spans="1:18" x14ac:dyDescent="0.35">
      <c r="A1454" s="1" t="s">
        <v>4226</v>
      </c>
      <c r="B1454" s="1" t="s">
        <v>23</v>
      </c>
      <c r="C1454" s="1" t="s">
        <v>24</v>
      </c>
      <c r="D1454">
        <v>3</v>
      </c>
      <c r="E1454">
        <v>78</v>
      </c>
      <c r="F1454">
        <v>34.04</v>
      </c>
      <c r="G1454">
        <v>1574</v>
      </c>
      <c r="H1454">
        <v>16198</v>
      </c>
      <c r="I1454">
        <v>3</v>
      </c>
      <c r="J1454">
        <v>430</v>
      </c>
      <c r="K1454">
        <v>215.07</v>
      </c>
      <c r="L1454">
        <v>8.8000000000000007</v>
      </c>
      <c r="M1454">
        <v>2.5</v>
      </c>
      <c r="N1454" s="1" t="s">
        <v>21</v>
      </c>
      <c r="O1454">
        <v>38</v>
      </c>
      <c r="P1454">
        <v>21</v>
      </c>
      <c r="Q1454">
        <v>59</v>
      </c>
      <c r="R1454">
        <v>596160.54</v>
      </c>
    </row>
    <row r="1455" spans="1:18" x14ac:dyDescent="0.35">
      <c r="A1455" s="1" t="s">
        <v>4230</v>
      </c>
      <c r="B1455" s="1" t="s">
        <v>23</v>
      </c>
      <c r="C1455" s="1" t="s">
        <v>26</v>
      </c>
      <c r="D1455">
        <v>3.8</v>
      </c>
      <c r="E1455">
        <v>84</v>
      </c>
      <c r="F1455">
        <v>50.45</v>
      </c>
      <c r="G1455">
        <v>3144</v>
      </c>
      <c r="H1455">
        <v>33783</v>
      </c>
      <c r="I1455">
        <v>3</v>
      </c>
      <c r="J1455">
        <v>792</v>
      </c>
      <c r="K1455">
        <v>51.64</v>
      </c>
      <c r="L1455">
        <v>8</v>
      </c>
      <c r="M1455">
        <v>1.1000000000000001</v>
      </c>
      <c r="N1455" s="1" t="s">
        <v>27</v>
      </c>
      <c r="O1455">
        <v>50</v>
      </c>
      <c r="P1455">
        <v>77</v>
      </c>
      <c r="Q1455">
        <v>127</v>
      </c>
      <c r="R1455">
        <v>950024.5</v>
      </c>
    </row>
    <row r="1456" spans="1:18" x14ac:dyDescent="0.35">
      <c r="A1456" s="1" t="s">
        <v>4235</v>
      </c>
      <c r="B1456" s="1" t="s">
        <v>23</v>
      </c>
      <c r="C1456" s="1" t="s">
        <v>20</v>
      </c>
      <c r="D1456">
        <v>3.1</v>
      </c>
      <c r="E1456">
        <v>74</v>
      </c>
      <c r="F1456">
        <v>71.8</v>
      </c>
      <c r="G1456">
        <v>2323</v>
      </c>
      <c r="H1456">
        <v>24188</v>
      </c>
      <c r="I1456">
        <v>7</v>
      </c>
      <c r="J1456">
        <v>165</v>
      </c>
      <c r="K1456">
        <v>193.7</v>
      </c>
      <c r="L1456">
        <v>7.7</v>
      </c>
      <c r="M1456">
        <v>1.4</v>
      </c>
      <c r="N1456" s="1" t="s">
        <v>21</v>
      </c>
      <c r="O1456">
        <v>26</v>
      </c>
      <c r="P1456">
        <v>43</v>
      </c>
      <c r="Q1456">
        <v>69</v>
      </c>
      <c r="R1456">
        <v>1185118.8999999999</v>
      </c>
    </row>
    <row r="1457" spans="1:18" x14ac:dyDescent="0.35">
      <c r="A1457" s="1" t="s">
        <v>4238</v>
      </c>
      <c r="B1457" s="1" t="s">
        <v>23</v>
      </c>
      <c r="C1457" s="1" t="s">
        <v>24</v>
      </c>
      <c r="D1457">
        <v>4.4000000000000004</v>
      </c>
      <c r="E1457">
        <v>73</v>
      </c>
      <c r="F1457">
        <v>26.05</v>
      </c>
      <c r="G1457">
        <v>2678</v>
      </c>
      <c r="H1457">
        <v>27961</v>
      </c>
      <c r="I1457">
        <v>3</v>
      </c>
      <c r="J1457">
        <v>379</v>
      </c>
      <c r="K1457">
        <v>156.27000000000001</v>
      </c>
      <c r="L1457">
        <v>4.2</v>
      </c>
      <c r="M1457">
        <v>9.8000000000000007</v>
      </c>
      <c r="N1457" s="1" t="s">
        <v>21</v>
      </c>
      <c r="O1457">
        <v>70</v>
      </c>
      <c r="P1457">
        <v>59</v>
      </c>
      <c r="Q1457">
        <v>129</v>
      </c>
      <c r="R1457">
        <v>435994.85</v>
      </c>
    </row>
    <row r="1458" spans="1:18" x14ac:dyDescent="0.35">
      <c r="A1458" s="1" t="s">
        <v>4242</v>
      </c>
      <c r="B1458" s="1" t="s">
        <v>23</v>
      </c>
      <c r="C1458" s="1" t="s">
        <v>20</v>
      </c>
      <c r="D1458">
        <v>3.6</v>
      </c>
      <c r="E1458">
        <v>90</v>
      </c>
      <c r="F1458">
        <v>71.849999999999994</v>
      </c>
      <c r="G1458">
        <v>5856</v>
      </c>
      <c r="H1458">
        <v>63243</v>
      </c>
      <c r="I1458">
        <v>3</v>
      </c>
      <c r="J1458">
        <v>913</v>
      </c>
      <c r="K1458">
        <v>235.2</v>
      </c>
      <c r="L1458">
        <v>1.4</v>
      </c>
      <c r="M1458">
        <v>8.6</v>
      </c>
      <c r="N1458" s="1" t="s">
        <v>27</v>
      </c>
      <c r="O1458">
        <v>44</v>
      </c>
      <c r="P1458">
        <v>84</v>
      </c>
      <c r="Q1458">
        <v>128</v>
      </c>
      <c r="R1458">
        <v>1447132.45</v>
      </c>
    </row>
    <row r="1459" spans="1:18" x14ac:dyDescent="0.35">
      <c r="A1459" s="1" t="s">
        <v>4244</v>
      </c>
      <c r="B1459" s="1" t="s">
        <v>23</v>
      </c>
      <c r="C1459" s="1" t="s">
        <v>31</v>
      </c>
      <c r="D1459">
        <v>4.7</v>
      </c>
      <c r="E1459">
        <v>73</v>
      </c>
      <c r="F1459">
        <v>30.66</v>
      </c>
      <c r="G1459">
        <v>4990</v>
      </c>
      <c r="H1459">
        <v>51514</v>
      </c>
      <c r="I1459">
        <v>13</v>
      </c>
      <c r="J1459">
        <v>897</v>
      </c>
      <c r="K1459">
        <v>74.34</v>
      </c>
      <c r="L1459">
        <v>3</v>
      </c>
      <c r="M1459">
        <v>8.6</v>
      </c>
      <c r="N1459" s="1" t="s">
        <v>21</v>
      </c>
      <c r="O1459">
        <v>26</v>
      </c>
      <c r="P1459">
        <v>29</v>
      </c>
      <c r="Q1459">
        <v>55</v>
      </c>
      <c r="R1459">
        <v>522502.42</v>
      </c>
    </row>
    <row r="1460" spans="1:18" x14ac:dyDescent="0.35">
      <c r="A1460" s="1" t="s">
        <v>4245</v>
      </c>
      <c r="B1460" s="1" t="s">
        <v>23</v>
      </c>
      <c r="C1460" s="1" t="s">
        <v>37</v>
      </c>
      <c r="D1460">
        <v>4.9000000000000004</v>
      </c>
      <c r="E1460">
        <v>73</v>
      </c>
      <c r="F1460">
        <v>58.91</v>
      </c>
      <c r="G1460">
        <v>7554</v>
      </c>
      <c r="H1460">
        <v>84198</v>
      </c>
      <c r="I1460">
        <v>13</v>
      </c>
      <c r="J1460">
        <v>745</v>
      </c>
      <c r="K1460">
        <v>262.89999999999998</v>
      </c>
      <c r="L1460">
        <v>9.3000000000000007</v>
      </c>
      <c r="M1460">
        <v>5.4</v>
      </c>
      <c r="N1460" s="1" t="s">
        <v>21</v>
      </c>
      <c r="O1460">
        <v>1</v>
      </c>
      <c r="P1460">
        <v>47</v>
      </c>
      <c r="Q1460">
        <v>48</v>
      </c>
      <c r="R1460">
        <v>982002.75</v>
      </c>
    </row>
    <row r="1461" spans="1:18" x14ac:dyDescent="0.35">
      <c r="A1461" s="1" t="s">
        <v>4247</v>
      </c>
      <c r="B1461" s="1" t="s">
        <v>23</v>
      </c>
      <c r="C1461" s="1" t="s">
        <v>20</v>
      </c>
      <c r="D1461">
        <v>3.5</v>
      </c>
      <c r="E1461">
        <v>77</v>
      </c>
      <c r="F1461">
        <v>71.77</v>
      </c>
      <c r="G1461">
        <v>4572</v>
      </c>
      <c r="H1461">
        <v>49190</v>
      </c>
      <c r="I1461">
        <v>18</v>
      </c>
      <c r="J1461">
        <v>353</v>
      </c>
      <c r="K1461">
        <v>116.62</v>
      </c>
      <c r="L1461">
        <v>7.7</v>
      </c>
      <c r="M1461">
        <v>1</v>
      </c>
      <c r="N1461" s="1" t="s">
        <v>21</v>
      </c>
      <c r="O1461">
        <v>70</v>
      </c>
      <c r="P1461">
        <v>1</v>
      </c>
      <c r="Q1461">
        <v>71</v>
      </c>
      <c r="R1461">
        <v>1247726.68</v>
      </c>
    </row>
    <row r="1462" spans="1:18" x14ac:dyDescent="0.35">
      <c r="A1462" s="1" t="s">
        <v>4251</v>
      </c>
      <c r="B1462" s="1" t="s">
        <v>23</v>
      </c>
      <c r="C1462" s="1" t="s">
        <v>37</v>
      </c>
      <c r="D1462">
        <v>3.3</v>
      </c>
      <c r="E1462">
        <v>75</v>
      </c>
      <c r="F1462">
        <v>64.760000000000005</v>
      </c>
      <c r="G1462">
        <v>4836</v>
      </c>
      <c r="H1462">
        <v>48450</v>
      </c>
      <c r="I1462">
        <v>2</v>
      </c>
      <c r="J1462">
        <v>832</v>
      </c>
      <c r="K1462">
        <v>149.5</v>
      </c>
      <c r="L1462">
        <v>5.5</v>
      </c>
      <c r="M1462">
        <v>3.9</v>
      </c>
      <c r="N1462" s="1" t="s">
        <v>21</v>
      </c>
      <c r="O1462">
        <v>18</v>
      </c>
      <c r="P1462">
        <v>4</v>
      </c>
      <c r="Q1462">
        <v>22</v>
      </c>
      <c r="R1462">
        <v>1083148.22</v>
      </c>
    </row>
    <row r="1463" spans="1:18" x14ac:dyDescent="0.35">
      <c r="A1463" s="1" t="s">
        <v>4257</v>
      </c>
      <c r="B1463" s="1" t="s">
        <v>23</v>
      </c>
      <c r="C1463" s="1" t="s">
        <v>31</v>
      </c>
      <c r="D1463">
        <v>3.7</v>
      </c>
      <c r="E1463">
        <v>86</v>
      </c>
      <c r="F1463">
        <v>38.5</v>
      </c>
      <c r="G1463">
        <v>1945</v>
      </c>
      <c r="H1463">
        <v>25280</v>
      </c>
      <c r="I1463">
        <v>8</v>
      </c>
      <c r="J1463">
        <v>869</v>
      </c>
      <c r="K1463">
        <v>106.53</v>
      </c>
      <c r="L1463">
        <v>2.5</v>
      </c>
      <c r="M1463">
        <v>2.2000000000000002</v>
      </c>
      <c r="N1463" s="1" t="s">
        <v>27</v>
      </c>
      <c r="O1463">
        <v>9</v>
      </c>
      <c r="P1463">
        <v>10</v>
      </c>
      <c r="Q1463">
        <v>19</v>
      </c>
      <c r="R1463">
        <v>742110</v>
      </c>
    </row>
    <row r="1464" spans="1:18" x14ac:dyDescent="0.35">
      <c r="A1464" s="1" t="s">
        <v>4259</v>
      </c>
      <c r="B1464" s="1" t="s">
        <v>23</v>
      </c>
      <c r="C1464" s="1" t="s">
        <v>31</v>
      </c>
      <c r="D1464">
        <v>4.0999999999999996</v>
      </c>
      <c r="E1464">
        <v>81</v>
      </c>
      <c r="F1464">
        <v>34.74</v>
      </c>
      <c r="G1464">
        <v>3883</v>
      </c>
      <c r="H1464">
        <v>41881</v>
      </c>
      <c r="I1464">
        <v>14</v>
      </c>
      <c r="J1464">
        <v>942</v>
      </c>
      <c r="K1464">
        <v>209.65</v>
      </c>
      <c r="L1464">
        <v>8.6999999999999993</v>
      </c>
      <c r="M1464">
        <v>6.7</v>
      </c>
      <c r="N1464" s="1" t="s">
        <v>21</v>
      </c>
      <c r="O1464">
        <v>42</v>
      </c>
      <c r="P1464">
        <v>18</v>
      </c>
      <c r="Q1464">
        <v>60</v>
      </c>
      <c r="R1464">
        <v>649839.81000000006</v>
      </c>
    </row>
    <row r="1465" spans="1:18" x14ac:dyDescent="0.35">
      <c r="A1465" s="1" t="s">
        <v>4260</v>
      </c>
      <c r="B1465" s="1" t="s">
        <v>23</v>
      </c>
      <c r="C1465" s="1" t="s">
        <v>24</v>
      </c>
      <c r="D1465">
        <v>4.4000000000000004</v>
      </c>
      <c r="E1465">
        <v>75</v>
      </c>
      <c r="F1465">
        <v>34.950000000000003</v>
      </c>
      <c r="G1465">
        <v>6576</v>
      </c>
      <c r="H1465">
        <v>68021</v>
      </c>
      <c r="I1465">
        <v>14</v>
      </c>
      <c r="J1465">
        <v>647</v>
      </c>
      <c r="K1465">
        <v>82.33</v>
      </c>
      <c r="L1465">
        <v>6.9</v>
      </c>
      <c r="M1465">
        <v>3.5</v>
      </c>
      <c r="N1465" s="1" t="s">
        <v>27</v>
      </c>
      <c r="O1465">
        <v>50</v>
      </c>
      <c r="P1465">
        <v>17</v>
      </c>
      <c r="Q1465">
        <v>67</v>
      </c>
      <c r="R1465">
        <v>610154.44999999995</v>
      </c>
    </row>
    <row r="1466" spans="1:18" x14ac:dyDescent="0.35">
      <c r="A1466" s="1" t="s">
        <v>4262</v>
      </c>
      <c r="B1466" s="1" t="s">
        <v>23</v>
      </c>
      <c r="C1466" s="1" t="s">
        <v>42</v>
      </c>
      <c r="D1466">
        <v>3.3</v>
      </c>
      <c r="E1466">
        <v>77</v>
      </c>
      <c r="F1466">
        <v>44.57</v>
      </c>
      <c r="G1466">
        <v>1798</v>
      </c>
      <c r="H1466">
        <v>24534</v>
      </c>
      <c r="I1466">
        <v>19</v>
      </c>
      <c r="J1466">
        <v>599</v>
      </c>
      <c r="K1466">
        <v>137.26</v>
      </c>
      <c r="L1466">
        <v>8.3000000000000007</v>
      </c>
      <c r="M1466">
        <v>5</v>
      </c>
      <c r="N1466" s="1" t="s">
        <v>21</v>
      </c>
      <c r="O1466">
        <v>19</v>
      </c>
      <c r="P1466">
        <v>3</v>
      </c>
      <c r="Q1466">
        <v>22</v>
      </c>
      <c r="R1466">
        <v>783336.15</v>
      </c>
    </row>
    <row r="1467" spans="1:18" x14ac:dyDescent="0.35">
      <c r="A1467" s="1" t="s">
        <v>4263</v>
      </c>
      <c r="B1467" s="1" t="s">
        <v>23</v>
      </c>
      <c r="C1467" s="1" t="s">
        <v>26</v>
      </c>
      <c r="D1467">
        <v>4.7</v>
      </c>
      <c r="E1467">
        <v>72</v>
      </c>
      <c r="F1467">
        <v>45.43</v>
      </c>
      <c r="G1467">
        <v>5978</v>
      </c>
      <c r="H1467">
        <v>68685</v>
      </c>
      <c r="I1467">
        <v>11</v>
      </c>
      <c r="J1467">
        <v>190</v>
      </c>
      <c r="K1467">
        <v>164.37</v>
      </c>
      <c r="L1467">
        <v>1.4</v>
      </c>
      <c r="M1467">
        <v>9.6999999999999993</v>
      </c>
      <c r="N1467" s="1" t="s">
        <v>21</v>
      </c>
      <c r="O1467">
        <v>62</v>
      </c>
      <c r="P1467">
        <v>20</v>
      </c>
      <c r="Q1467">
        <v>82</v>
      </c>
      <c r="R1467">
        <v>749396.75</v>
      </c>
    </row>
    <row r="1468" spans="1:18" x14ac:dyDescent="0.35">
      <c r="A1468" s="1" t="s">
        <v>4265</v>
      </c>
      <c r="B1468" s="1" t="s">
        <v>23</v>
      </c>
      <c r="C1468" s="1" t="s">
        <v>20</v>
      </c>
      <c r="D1468">
        <v>4.9000000000000004</v>
      </c>
      <c r="E1468">
        <v>90</v>
      </c>
      <c r="F1468">
        <v>74.33</v>
      </c>
      <c r="G1468">
        <v>5927</v>
      </c>
      <c r="H1468">
        <v>61159</v>
      </c>
      <c r="I1468">
        <v>1</v>
      </c>
      <c r="J1468">
        <v>455</v>
      </c>
      <c r="K1468">
        <v>227.16</v>
      </c>
      <c r="L1468">
        <v>2.8</v>
      </c>
      <c r="M1468">
        <v>7.4</v>
      </c>
      <c r="N1468" s="1" t="s">
        <v>27</v>
      </c>
      <c r="O1468">
        <v>53</v>
      </c>
      <c r="P1468">
        <v>76</v>
      </c>
      <c r="Q1468">
        <v>129</v>
      </c>
      <c r="R1468">
        <v>1493591.32</v>
      </c>
    </row>
    <row r="1469" spans="1:18" x14ac:dyDescent="0.35">
      <c r="A1469" s="1" t="s">
        <v>4271</v>
      </c>
      <c r="B1469" s="1" t="s">
        <v>23</v>
      </c>
      <c r="C1469" s="1" t="s">
        <v>24</v>
      </c>
      <c r="D1469">
        <v>4.5</v>
      </c>
      <c r="E1469">
        <v>82</v>
      </c>
      <c r="F1469">
        <v>31.26</v>
      </c>
      <c r="G1469">
        <v>8035</v>
      </c>
      <c r="H1469">
        <v>89067</v>
      </c>
      <c r="I1469">
        <v>18</v>
      </c>
      <c r="J1469">
        <v>416</v>
      </c>
      <c r="K1469">
        <v>188.13</v>
      </c>
      <c r="L1469">
        <v>6.4</v>
      </c>
      <c r="M1469">
        <v>2.5</v>
      </c>
      <c r="N1469" s="1" t="s">
        <v>21</v>
      </c>
      <c r="O1469">
        <v>62</v>
      </c>
      <c r="P1469">
        <v>26</v>
      </c>
      <c r="Q1469">
        <v>88</v>
      </c>
      <c r="R1469">
        <v>603905.81000000006</v>
      </c>
    </row>
    <row r="1470" spans="1:18" x14ac:dyDescent="0.35">
      <c r="A1470" s="1" t="s">
        <v>4272</v>
      </c>
      <c r="B1470" s="1" t="s">
        <v>23</v>
      </c>
      <c r="C1470" s="1" t="s">
        <v>20</v>
      </c>
      <c r="D1470">
        <v>4.0999999999999996</v>
      </c>
      <c r="E1470">
        <v>78</v>
      </c>
      <c r="F1470">
        <v>70.709999999999994</v>
      </c>
      <c r="G1470">
        <v>7115</v>
      </c>
      <c r="H1470">
        <v>76460</v>
      </c>
      <c r="I1470">
        <v>4</v>
      </c>
      <c r="J1470">
        <v>705</v>
      </c>
      <c r="K1470">
        <v>158.56</v>
      </c>
      <c r="L1470">
        <v>5.3</v>
      </c>
      <c r="M1470">
        <v>5.0999999999999996</v>
      </c>
      <c r="N1470" s="1" t="s">
        <v>27</v>
      </c>
      <c r="O1470">
        <v>20</v>
      </c>
      <c r="P1470">
        <v>45</v>
      </c>
      <c r="Q1470">
        <v>65</v>
      </c>
      <c r="R1470">
        <v>1237569.8700000001</v>
      </c>
    </row>
    <row r="1471" spans="1:18" x14ac:dyDescent="0.35">
      <c r="A1471" s="1" t="s">
        <v>4273</v>
      </c>
      <c r="B1471" s="1" t="s">
        <v>23</v>
      </c>
      <c r="C1471" s="1" t="s">
        <v>26</v>
      </c>
      <c r="D1471">
        <v>4.8</v>
      </c>
      <c r="E1471">
        <v>88</v>
      </c>
      <c r="F1471">
        <v>45.43</v>
      </c>
      <c r="G1471">
        <v>3796</v>
      </c>
      <c r="H1471">
        <v>38637</v>
      </c>
      <c r="I1471">
        <v>17</v>
      </c>
      <c r="J1471">
        <v>478</v>
      </c>
      <c r="K1471">
        <v>100.39</v>
      </c>
      <c r="L1471">
        <v>7.8</v>
      </c>
      <c r="M1471">
        <v>2.5</v>
      </c>
      <c r="N1471" s="1" t="s">
        <v>21</v>
      </c>
      <c r="O1471">
        <v>0</v>
      </c>
      <c r="P1471">
        <v>45</v>
      </c>
      <c r="Q1471">
        <v>45</v>
      </c>
      <c r="R1471">
        <v>908303.16</v>
      </c>
    </row>
    <row r="1472" spans="1:18" x14ac:dyDescent="0.35">
      <c r="A1472" s="1" t="s">
        <v>4275</v>
      </c>
      <c r="B1472" s="1" t="s">
        <v>23</v>
      </c>
      <c r="C1472" s="1" t="s">
        <v>24</v>
      </c>
      <c r="D1472">
        <v>4.4000000000000004</v>
      </c>
      <c r="E1472">
        <v>86</v>
      </c>
      <c r="F1472">
        <v>26.11</v>
      </c>
      <c r="G1472">
        <v>5979</v>
      </c>
      <c r="H1472">
        <v>59321</v>
      </c>
      <c r="I1472">
        <v>16</v>
      </c>
      <c r="J1472">
        <v>755</v>
      </c>
      <c r="K1472">
        <v>118.8</v>
      </c>
      <c r="L1472">
        <v>2</v>
      </c>
      <c r="M1472">
        <v>7.9</v>
      </c>
      <c r="N1472" s="1" t="s">
        <v>21</v>
      </c>
      <c r="O1472">
        <v>15</v>
      </c>
      <c r="P1472">
        <v>84</v>
      </c>
      <c r="Q1472">
        <v>99</v>
      </c>
      <c r="R1472">
        <v>528735.18000000005</v>
      </c>
    </row>
    <row r="1473" spans="1:18" x14ac:dyDescent="0.35">
      <c r="A1473" s="1" t="s">
        <v>4277</v>
      </c>
      <c r="B1473" s="1" t="s">
        <v>23</v>
      </c>
      <c r="C1473" s="1" t="s">
        <v>20</v>
      </c>
      <c r="D1473">
        <v>3.3</v>
      </c>
      <c r="E1473">
        <v>77</v>
      </c>
      <c r="F1473">
        <v>67.7</v>
      </c>
      <c r="G1473">
        <v>6485</v>
      </c>
      <c r="H1473">
        <v>70234</v>
      </c>
      <c r="I1473">
        <v>10</v>
      </c>
      <c r="J1473">
        <v>898</v>
      </c>
      <c r="K1473">
        <v>64.12</v>
      </c>
      <c r="L1473">
        <v>9.4</v>
      </c>
      <c r="M1473">
        <v>7.6</v>
      </c>
      <c r="N1473" s="1" t="s">
        <v>21</v>
      </c>
      <c r="O1473">
        <v>76</v>
      </c>
      <c r="P1473">
        <v>44</v>
      </c>
      <c r="Q1473">
        <v>120</v>
      </c>
      <c r="R1473">
        <v>1183284.3</v>
      </c>
    </row>
    <row r="1474" spans="1:18" x14ac:dyDescent="0.35">
      <c r="A1474" s="1" t="s">
        <v>4281</v>
      </c>
      <c r="B1474" s="1" t="s">
        <v>23</v>
      </c>
      <c r="C1474" s="1" t="s">
        <v>31</v>
      </c>
      <c r="D1474">
        <v>3.6</v>
      </c>
      <c r="E1474">
        <v>84</v>
      </c>
      <c r="F1474">
        <v>30.77</v>
      </c>
      <c r="G1474">
        <v>6309</v>
      </c>
      <c r="H1474">
        <v>69088</v>
      </c>
      <c r="I1474">
        <v>17</v>
      </c>
      <c r="J1474">
        <v>264</v>
      </c>
      <c r="K1474">
        <v>266.89</v>
      </c>
      <c r="L1474">
        <v>7.1</v>
      </c>
      <c r="M1474">
        <v>8.5</v>
      </c>
      <c r="N1474" s="1" t="s">
        <v>21</v>
      </c>
      <c r="O1474">
        <v>77</v>
      </c>
      <c r="P1474">
        <v>20</v>
      </c>
      <c r="Q1474">
        <v>97</v>
      </c>
      <c r="R1474">
        <v>607275.51</v>
      </c>
    </row>
    <row r="1475" spans="1:18" x14ac:dyDescent="0.35">
      <c r="A1475" s="1" t="s">
        <v>4286</v>
      </c>
      <c r="B1475" s="1" t="s">
        <v>23</v>
      </c>
      <c r="C1475" s="1" t="s">
        <v>31</v>
      </c>
      <c r="D1475">
        <v>4.0999999999999996</v>
      </c>
      <c r="E1475">
        <v>74</v>
      </c>
      <c r="F1475">
        <v>39.56</v>
      </c>
      <c r="G1475">
        <v>1763</v>
      </c>
      <c r="H1475">
        <v>19679</v>
      </c>
      <c r="I1475">
        <v>2</v>
      </c>
      <c r="J1475">
        <v>172</v>
      </c>
      <c r="K1475">
        <v>78.13</v>
      </c>
      <c r="L1475">
        <v>4.3</v>
      </c>
      <c r="M1475">
        <v>9.1</v>
      </c>
      <c r="N1475" s="1" t="s">
        <v>21</v>
      </c>
      <c r="O1475">
        <v>11</v>
      </c>
      <c r="P1475">
        <v>0</v>
      </c>
      <c r="Q1475">
        <v>11</v>
      </c>
      <c r="R1475">
        <v>654216.97</v>
      </c>
    </row>
    <row r="1476" spans="1:18" x14ac:dyDescent="0.35">
      <c r="A1476" s="1" t="s">
        <v>4288</v>
      </c>
      <c r="B1476" s="1" t="s">
        <v>23</v>
      </c>
      <c r="C1476" s="1" t="s">
        <v>24</v>
      </c>
      <c r="D1476">
        <v>3.1</v>
      </c>
      <c r="E1476">
        <v>80</v>
      </c>
      <c r="F1476">
        <v>32.93</v>
      </c>
      <c r="G1476">
        <v>2618</v>
      </c>
      <c r="H1476">
        <v>33373</v>
      </c>
      <c r="I1476">
        <v>7</v>
      </c>
      <c r="J1476">
        <v>647</v>
      </c>
      <c r="K1476">
        <v>69.040000000000006</v>
      </c>
      <c r="L1476">
        <v>10</v>
      </c>
      <c r="M1476">
        <v>2.7</v>
      </c>
      <c r="N1476" s="1" t="s">
        <v>21</v>
      </c>
      <c r="O1476">
        <v>21</v>
      </c>
      <c r="P1476">
        <v>32</v>
      </c>
      <c r="Q1476">
        <v>53</v>
      </c>
      <c r="R1476">
        <v>598918.54</v>
      </c>
    </row>
    <row r="1477" spans="1:18" x14ac:dyDescent="0.35">
      <c r="A1477" s="1" t="s">
        <v>4289</v>
      </c>
      <c r="B1477" s="1" t="s">
        <v>23</v>
      </c>
      <c r="C1477" s="1" t="s">
        <v>31</v>
      </c>
      <c r="D1477">
        <v>4.7</v>
      </c>
      <c r="E1477">
        <v>74</v>
      </c>
      <c r="F1477">
        <v>35.94</v>
      </c>
      <c r="G1477">
        <v>2893</v>
      </c>
      <c r="H1477">
        <v>32114</v>
      </c>
      <c r="I1477">
        <v>2</v>
      </c>
      <c r="J1477">
        <v>514</v>
      </c>
      <c r="K1477">
        <v>186.32</v>
      </c>
      <c r="L1477">
        <v>1.5</v>
      </c>
      <c r="M1477">
        <v>2.4</v>
      </c>
      <c r="N1477" s="1" t="s">
        <v>27</v>
      </c>
      <c r="O1477">
        <v>45</v>
      </c>
      <c r="P1477">
        <v>71</v>
      </c>
      <c r="Q1477">
        <v>116</v>
      </c>
      <c r="R1477">
        <v>597535.88</v>
      </c>
    </row>
    <row r="1478" spans="1:18" x14ac:dyDescent="0.35">
      <c r="A1478" s="1" t="s">
        <v>4290</v>
      </c>
      <c r="B1478" s="1" t="s">
        <v>23</v>
      </c>
      <c r="C1478" s="1" t="s">
        <v>42</v>
      </c>
      <c r="D1478">
        <v>3.6</v>
      </c>
      <c r="E1478">
        <v>77</v>
      </c>
      <c r="F1478">
        <v>44.08</v>
      </c>
      <c r="G1478">
        <v>2000</v>
      </c>
      <c r="H1478">
        <v>24190</v>
      </c>
      <c r="I1478">
        <v>13</v>
      </c>
      <c r="J1478">
        <v>883</v>
      </c>
      <c r="K1478">
        <v>182.44</v>
      </c>
      <c r="L1478">
        <v>9.3000000000000007</v>
      </c>
      <c r="M1478">
        <v>7.2</v>
      </c>
      <c r="N1478" s="1" t="s">
        <v>21</v>
      </c>
      <c r="O1478">
        <v>29</v>
      </c>
      <c r="P1478">
        <v>17</v>
      </c>
      <c r="Q1478">
        <v>46</v>
      </c>
      <c r="R1478">
        <v>772574.22</v>
      </c>
    </row>
    <row r="1479" spans="1:18" x14ac:dyDescent="0.35">
      <c r="A1479" s="1" t="s">
        <v>4293</v>
      </c>
      <c r="B1479" s="1" t="s">
        <v>23</v>
      </c>
      <c r="C1479" s="1" t="s">
        <v>24</v>
      </c>
      <c r="D1479">
        <v>4.2</v>
      </c>
      <c r="E1479">
        <v>80</v>
      </c>
      <c r="F1479">
        <v>25.57</v>
      </c>
      <c r="G1479">
        <v>5013</v>
      </c>
      <c r="H1479">
        <v>53094</v>
      </c>
      <c r="I1479">
        <v>18</v>
      </c>
      <c r="J1479">
        <v>382</v>
      </c>
      <c r="K1479">
        <v>114.91</v>
      </c>
      <c r="L1479">
        <v>1.4</v>
      </c>
      <c r="M1479">
        <v>5.9</v>
      </c>
      <c r="N1479" s="1" t="s">
        <v>27</v>
      </c>
      <c r="O1479">
        <v>74</v>
      </c>
      <c r="P1479">
        <v>63</v>
      </c>
      <c r="Q1479">
        <v>137</v>
      </c>
      <c r="R1479">
        <v>484077.69</v>
      </c>
    </row>
    <row r="1480" spans="1:18" x14ac:dyDescent="0.35">
      <c r="A1480" s="1" t="s">
        <v>4295</v>
      </c>
      <c r="B1480" s="1" t="s">
        <v>23</v>
      </c>
      <c r="C1480" s="1" t="s">
        <v>20</v>
      </c>
      <c r="D1480">
        <v>3.9</v>
      </c>
      <c r="E1480">
        <v>87</v>
      </c>
      <c r="F1480">
        <v>68</v>
      </c>
      <c r="G1480">
        <v>6330</v>
      </c>
      <c r="H1480">
        <v>63619</v>
      </c>
      <c r="I1480">
        <v>18</v>
      </c>
      <c r="J1480">
        <v>663</v>
      </c>
      <c r="K1480">
        <v>166.11</v>
      </c>
      <c r="L1480">
        <v>7.8</v>
      </c>
      <c r="M1480">
        <v>2.2000000000000002</v>
      </c>
      <c r="N1480" s="1" t="s">
        <v>27</v>
      </c>
      <c r="O1480">
        <v>79</v>
      </c>
      <c r="P1480">
        <v>77</v>
      </c>
      <c r="Q1480">
        <v>156</v>
      </c>
      <c r="R1480">
        <v>1343213.95</v>
      </c>
    </row>
    <row r="1481" spans="1:18" x14ac:dyDescent="0.35">
      <c r="A1481" s="1" t="s">
        <v>4298</v>
      </c>
      <c r="B1481" s="1" t="s">
        <v>23</v>
      </c>
      <c r="C1481" s="1" t="s">
        <v>20</v>
      </c>
      <c r="D1481">
        <v>3.1</v>
      </c>
      <c r="E1481">
        <v>70</v>
      </c>
      <c r="F1481">
        <v>75.53</v>
      </c>
      <c r="G1481">
        <v>2823</v>
      </c>
      <c r="H1481">
        <v>34897</v>
      </c>
      <c r="I1481">
        <v>12</v>
      </c>
      <c r="J1481">
        <v>879</v>
      </c>
      <c r="K1481">
        <v>278.52999999999997</v>
      </c>
      <c r="L1481">
        <v>2.1</v>
      </c>
      <c r="M1481">
        <v>2.2999999999999998</v>
      </c>
      <c r="N1481" s="1" t="s">
        <v>21</v>
      </c>
      <c r="O1481">
        <v>55</v>
      </c>
      <c r="P1481">
        <v>1</v>
      </c>
      <c r="Q1481">
        <v>56</v>
      </c>
      <c r="R1481">
        <v>1184041.93</v>
      </c>
    </row>
    <row r="1482" spans="1:18" x14ac:dyDescent="0.35">
      <c r="A1482" s="1" t="s">
        <v>4303</v>
      </c>
      <c r="B1482" s="1" t="s">
        <v>23</v>
      </c>
      <c r="C1482" s="1" t="s">
        <v>37</v>
      </c>
      <c r="D1482">
        <v>4</v>
      </c>
      <c r="E1482">
        <v>78</v>
      </c>
      <c r="F1482">
        <v>64.7</v>
      </c>
      <c r="G1482">
        <v>5350</v>
      </c>
      <c r="H1482">
        <v>55412</v>
      </c>
      <c r="I1482">
        <v>6</v>
      </c>
      <c r="J1482">
        <v>237</v>
      </c>
      <c r="K1482">
        <v>221</v>
      </c>
      <c r="L1482">
        <v>6.2</v>
      </c>
      <c r="M1482">
        <v>8</v>
      </c>
      <c r="N1482" s="1" t="s">
        <v>27</v>
      </c>
      <c r="O1482">
        <v>12</v>
      </c>
      <c r="P1482">
        <v>16</v>
      </c>
      <c r="Q1482">
        <v>28</v>
      </c>
      <c r="R1482">
        <v>1131386.6000000001</v>
      </c>
    </row>
    <row r="1483" spans="1:18" x14ac:dyDescent="0.35">
      <c r="A1483" s="1" t="s">
        <v>4304</v>
      </c>
      <c r="B1483" s="1" t="s">
        <v>23</v>
      </c>
      <c r="C1483" s="1" t="s">
        <v>24</v>
      </c>
      <c r="D1483">
        <v>4.2</v>
      </c>
      <c r="E1483">
        <v>73</v>
      </c>
      <c r="F1483">
        <v>34.840000000000003</v>
      </c>
      <c r="G1483">
        <v>7337</v>
      </c>
      <c r="H1483">
        <v>73331</v>
      </c>
      <c r="I1483">
        <v>11</v>
      </c>
      <c r="J1483">
        <v>326</v>
      </c>
      <c r="K1483">
        <v>207.8</v>
      </c>
      <c r="L1483">
        <v>8</v>
      </c>
      <c r="M1483">
        <v>3.9</v>
      </c>
      <c r="N1483" s="1" t="s">
        <v>21</v>
      </c>
      <c r="O1483">
        <v>18</v>
      </c>
      <c r="P1483">
        <v>6</v>
      </c>
      <c r="Q1483">
        <v>24</v>
      </c>
      <c r="R1483">
        <v>590097.29</v>
      </c>
    </row>
    <row r="1484" spans="1:18" x14ac:dyDescent="0.35">
      <c r="A1484" s="1" t="s">
        <v>4305</v>
      </c>
      <c r="B1484" s="1" t="s">
        <v>23</v>
      </c>
      <c r="C1484" s="1" t="s">
        <v>24</v>
      </c>
      <c r="D1484">
        <v>3.9</v>
      </c>
      <c r="E1484">
        <v>78</v>
      </c>
      <c r="F1484">
        <v>28.18</v>
      </c>
      <c r="G1484">
        <v>5120</v>
      </c>
      <c r="H1484">
        <v>53978</v>
      </c>
      <c r="I1484">
        <v>19</v>
      </c>
      <c r="J1484">
        <v>468</v>
      </c>
      <c r="K1484">
        <v>298.45</v>
      </c>
      <c r="L1484">
        <v>7.1</v>
      </c>
      <c r="M1484">
        <v>3.3</v>
      </c>
      <c r="N1484" s="1" t="s">
        <v>21</v>
      </c>
      <c r="O1484">
        <v>8</v>
      </c>
      <c r="P1484">
        <v>17</v>
      </c>
      <c r="Q1484">
        <v>25</v>
      </c>
      <c r="R1484">
        <v>517590.16</v>
      </c>
    </row>
    <row r="1485" spans="1:18" x14ac:dyDescent="0.35">
      <c r="A1485" s="1" t="s">
        <v>4307</v>
      </c>
      <c r="B1485" s="1" t="s">
        <v>23</v>
      </c>
      <c r="C1485" s="1" t="s">
        <v>26</v>
      </c>
      <c r="D1485">
        <v>3.9</v>
      </c>
      <c r="E1485">
        <v>84</v>
      </c>
      <c r="F1485">
        <v>52.03</v>
      </c>
      <c r="G1485">
        <v>6798</v>
      </c>
      <c r="H1485">
        <v>68162</v>
      </c>
      <c r="I1485">
        <v>5</v>
      </c>
      <c r="J1485">
        <v>472</v>
      </c>
      <c r="K1485">
        <v>178.81</v>
      </c>
      <c r="L1485">
        <v>7.3</v>
      </c>
      <c r="M1485">
        <v>4.8</v>
      </c>
      <c r="N1485" s="1" t="s">
        <v>21</v>
      </c>
      <c r="O1485">
        <v>67</v>
      </c>
      <c r="P1485">
        <v>76</v>
      </c>
      <c r="Q1485">
        <v>143</v>
      </c>
      <c r="R1485">
        <v>990183.27</v>
      </c>
    </row>
    <row r="1486" spans="1:18" x14ac:dyDescent="0.35">
      <c r="A1486" s="1" t="s">
        <v>4308</v>
      </c>
      <c r="B1486" s="1" t="s">
        <v>23</v>
      </c>
      <c r="C1486" s="1" t="s">
        <v>20</v>
      </c>
      <c r="D1486">
        <v>3.6</v>
      </c>
      <c r="E1486">
        <v>85</v>
      </c>
      <c r="F1486">
        <v>70.37</v>
      </c>
      <c r="G1486">
        <v>4713</v>
      </c>
      <c r="H1486">
        <v>46993</v>
      </c>
      <c r="I1486">
        <v>7</v>
      </c>
      <c r="J1486">
        <v>74</v>
      </c>
      <c r="K1486">
        <v>294.79000000000002</v>
      </c>
      <c r="L1486">
        <v>1.1000000000000001</v>
      </c>
      <c r="M1486">
        <v>8.8000000000000007</v>
      </c>
      <c r="N1486" s="1" t="s">
        <v>21</v>
      </c>
      <c r="O1486">
        <v>59</v>
      </c>
      <c r="P1486">
        <v>59</v>
      </c>
      <c r="Q1486">
        <v>118</v>
      </c>
      <c r="R1486">
        <v>1339758.3600000001</v>
      </c>
    </row>
    <row r="1487" spans="1:18" x14ac:dyDescent="0.35">
      <c r="A1487" s="1" t="s">
        <v>4311</v>
      </c>
      <c r="B1487" s="1" t="s">
        <v>23</v>
      </c>
      <c r="C1487" s="1" t="s">
        <v>31</v>
      </c>
      <c r="D1487">
        <v>4.0999999999999996</v>
      </c>
      <c r="E1487">
        <v>83</v>
      </c>
      <c r="F1487">
        <v>36.19</v>
      </c>
      <c r="G1487">
        <v>5103</v>
      </c>
      <c r="H1487">
        <v>54576</v>
      </c>
      <c r="I1487">
        <v>1</v>
      </c>
      <c r="J1487">
        <v>792</v>
      </c>
      <c r="K1487">
        <v>88.69</v>
      </c>
      <c r="L1487">
        <v>7.9</v>
      </c>
      <c r="M1487">
        <v>8.3000000000000007</v>
      </c>
      <c r="N1487" s="1" t="s">
        <v>21</v>
      </c>
      <c r="O1487">
        <v>32</v>
      </c>
      <c r="P1487">
        <v>47</v>
      </c>
      <c r="Q1487">
        <v>79</v>
      </c>
      <c r="R1487">
        <v>681751.94</v>
      </c>
    </row>
    <row r="1488" spans="1:18" x14ac:dyDescent="0.35">
      <c r="A1488" s="1" t="s">
        <v>4312</v>
      </c>
      <c r="B1488" s="1" t="s">
        <v>23</v>
      </c>
      <c r="C1488" s="1" t="s">
        <v>24</v>
      </c>
      <c r="D1488">
        <v>3.5</v>
      </c>
      <c r="E1488">
        <v>90</v>
      </c>
      <c r="F1488">
        <v>34.49</v>
      </c>
      <c r="G1488">
        <v>3993</v>
      </c>
      <c r="H1488">
        <v>43066</v>
      </c>
      <c r="I1488">
        <v>5</v>
      </c>
      <c r="J1488">
        <v>404</v>
      </c>
      <c r="K1488">
        <v>111.66</v>
      </c>
      <c r="L1488">
        <v>9</v>
      </c>
      <c r="M1488">
        <v>5.9</v>
      </c>
      <c r="N1488" s="1" t="s">
        <v>21</v>
      </c>
      <c r="O1488">
        <v>30</v>
      </c>
      <c r="P1488">
        <v>50</v>
      </c>
      <c r="Q1488">
        <v>80</v>
      </c>
      <c r="R1488">
        <v>703957.9</v>
      </c>
    </row>
    <row r="1489" spans="1:18" x14ac:dyDescent="0.35">
      <c r="A1489" s="1" t="s">
        <v>4313</v>
      </c>
      <c r="B1489" s="1" t="s">
        <v>23</v>
      </c>
      <c r="C1489" s="1" t="s">
        <v>37</v>
      </c>
      <c r="D1489">
        <v>5</v>
      </c>
      <c r="E1489">
        <v>78</v>
      </c>
      <c r="F1489">
        <v>61.7</v>
      </c>
      <c r="G1489">
        <v>5358</v>
      </c>
      <c r="H1489">
        <v>60689</v>
      </c>
      <c r="I1489">
        <v>17</v>
      </c>
      <c r="J1489">
        <v>183</v>
      </c>
      <c r="K1489">
        <v>144.37</v>
      </c>
      <c r="L1489">
        <v>6.5</v>
      </c>
      <c r="M1489">
        <v>7.1</v>
      </c>
      <c r="N1489" s="1" t="s">
        <v>21</v>
      </c>
      <c r="O1489">
        <v>61</v>
      </c>
      <c r="P1489">
        <v>66</v>
      </c>
      <c r="Q1489">
        <v>127</v>
      </c>
      <c r="R1489">
        <v>1097032.75</v>
      </c>
    </row>
    <row r="1490" spans="1:18" x14ac:dyDescent="0.35">
      <c r="A1490" s="1" t="s">
        <v>4314</v>
      </c>
      <c r="B1490" s="1" t="s">
        <v>23</v>
      </c>
      <c r="C1490" s="1" t="s">
        <v>31</v>
      </c>
      <c r="D1490">
        <v>4</v>
      </c>
      <c r="E1490">
        <v>78</v>
      </c>
      <c r="F1490">
        <v>36.31</v>
      </c>
      <c r="G1490">
        <v>2282</v>
      </c>
      <c r="H1490">
        <v>25203</v>
      </c>
      <c r="I1490">
        <v>13</v>
      </c>
      <c r="J1490">
        <v>180</v>
      </c>
      <c r="K1490">
        <v>166.21</v>
      </c>
      <c r="L1490">
        <v>9.5</v>
      </c>
      <c r="M1490">
        <v>3</v>
      </c>
      <c r="N1490" s="1" t="s">
        <v>27</v>
      </c>
      <c r="O1490">
        <v>75</v>
      </c>
      <c r="P1490">
        <v>59</v>
      </c>
      <c r="Q1490">
        <v>134</v>
      </c>
      <c r="R1490">
        <v>649406.11</v>
      </c>
    </row>
    <row r="1491" spans="1:18" x14ac:dyDescent="0.35">
      <c r="A1491" s="1" t="s">
        <v>4317</v>
      </c>
      <c r="B1491" s="1" t="s">
        <v>23</v>
      </c>
      <c r="C1491" s="1" t="s">
        <v>24</v>
      </c>
      <c r="D1491">
        <v>4.7</v>
      </c>
      <c r="E1491">
        <v>79</v>
      </c>
      <c r="F1491">
        <v>35.5</v>
      </c>
      <c r="G1491">
        <v>6768</v>
      </c>
      <c r="H1491">
        <v>74655</v>
      </c>
      <c r="I1491">
        <v>4</v>
      </c>
      <c r="J1491">
        <v>928</v>
      </c>
      <c r="K1491">
        <v>76.8</v>
      </c>
      <c r="L1491">
        <v>2.8</v>
      </c>
      <c r="M1491">
        <v>2.7</v>
      </c>
      <c r="N1491" s="1" t="s">
        <v>27</v>
      </c>
      <c r="O1491">
        <v>12</v>
      </c>
      <c r="P1491">
        <v>3</v>
      </c>
      <c r="Q1491">
        <v>15</v>
      </c>
      <c r="R1491">
        <v>637208.75</v>
      </c>
    </row>
    <row r="1492" spans="1:18" x14ac:dyDescent="0.35">
      <c r="A1492" s="1" t="s">
        <v>4322</v>
      </c>
      <c r="B1492" s="1" t="s">
        <v>23</v>
      </c>
      <c r="C1492" s="1" t="s">
        <v>26</v>
      </c>
      <c r="D1492">
        <v>4.5999999999999996</v>
      </c>
      <c r="E1492">
        <v>85</v>
      </c>
      <c r="F1492">
        <v>48.12</v>
      </c>
      <c r="G1492">
        <v>8984</v>
      </c>
      <c r="H1492">
        <v>92870</v>
      </c>
      <c r="I1492">
        <v>4</v>
      </c>
      <c r="J1492">
        <v>579</v>
      </c>
      <c r="K1492">
        <v>273.49</v>
      </c>
      <c r="L1492">
        <v>2.1</v>
      </c>
      <c r="M1492">
        <v>7.9</v>
      </c>
      <c r="N1492" s="1" t="s">
        <v>27</v>
      </c>
      <c r="O1492">
        <v>59</v>
      </c>
      <c r="P1492">
        <v>68</v>
      </c>
      <c r="Q1492">
        <v>127</v>
      </c>
      <c r="R1492">
        <v>930142.54</v>
      </c>
    </row>
    <row r="1493" spans="1:18" x14ac:dyDescent="0.35">
      <c r="A1493" s="1" t="s">
        <v>4328</v>
      </c>
      <c r="B1493" s="1" t="s">
        <v>23</v>
      </c>
      <c r="C1493" s="1" t="s">
        <v>24</v>
      </c>
      <c r="D1493">
        <v>4.3</v>
      </c>
      <c r="E1493">
        <v>88</v>
      </c>
      <c r="F1493">
        <v>27.64</v>
      </c>
      <c r="G1493">
        <v>5515</v>
      </c>
      <c r="H1493">
        <v>56930</v>
      </c>
      <c r="I1493">
        <v>6</v>
      </c>
      <c r="J1493">
        <v>601</v>
      </c>
      <c r="K1493">
        <v>102.4</v>
      </c>
      <c r="L1493">
        <v>8.6999999999999993</v>
      </c>
      <c r="M1493">
        <v>1.3</v>
      </c>
      <c r="N1493" s="1" t="s">
        <v>27</v>
      </c>
      <c r="O1493">
        <v>83</v>
      </c>
      <c r="P1493">
        <v>30</v>
      </c>
      <c r="Q1493">
        <v>113</v>
      </c>
      <c r="R1493">
        <v>559122.4</v>
      </c>
    </row>
    <row r="1494" spans="1:18" x14ac:dyDescent="0.35">
      <c r="A1494" s="1" t="s">
        <v>4329</v>
      </c>
      <c r="B1494" s="1" t="s">
        <v>23</v>
      </c>
      <c r="C1494" s="1" t="s">
        <v>31</v>
      </c>
      <c r="D1494">
        <v>4.5</v>
      </c>
      <c r="E1494">
        <v>84</v>
      </c>
      <c r="F1494">
        <v>34.229999999999997</v>
      </c>
      <c r="G1494">
        <v>7629</v>
      </c>
      <c r="H1494">
        <v>84828</v>
      </c>
      <c r="I1494">
        <v>19</v>
      </c>
      <c r="J1494">
        <v>79</v>
      </c>
      <c r="K1494">
        <v>166.62</v>
      </c>
      <c r="L1494">
        <v>6.5</v>
      </c>
      <c r="M1494">
        <v>1.6</v>
      </c>
      <c r="N1494" s="1" t="s">
        <v>27</v>
      </c>
      <c r="O1494">
        <v>52</v>
      </c>
      <c r="P1494">
        <v>15</v>
      </c>
      <c r="Q1494">
        <v>67</v>
      </c>
      <c r="R1494">
        <v>670881.39</v>
      </c>
    </row>
    <row r="1495" spans="1:18" x14ac:dyDescent="0.35">
      <c r="A1495" s="1" t="s">
        <v>4335</v>
      </c>
      <c r="B1495" s="1" t="s">
        <v>23</v>
      </c>
      <c r="C1495" s="1" t="s">
        <v>31</v>
      </c>
      <c r="D1495">
        <v>4</v>
      </c>
      <c r="E1495">
        <v>78</v>
      </c>
      <c r="F1495">
        <v>39.200000000000003</v>
      </c>
      <c r="G1495">
        <v>6075</v>
      </c>
      <c r="H1495">
        <v>66418</v>
      </c>
      <c r="I1495">
        <v>13</v>
      </c>
      <c r="J1495">
        <v>488</v>
      </c>
      <c r="K1495">
        <v>108.28</v>
      </c>
      <c r="L1495">
        <v>6</v>
      </c>
      <c r="M1495">
        <v>7</v>
      </c>
      <c r="N1495" s="1" t="s">
        <v>21</v>
      </c>
      <c r="O1495">
        <v>72</v>
      </c>
      <c r="P1495">
        <v>58</v>
      </c>
      <c r="Q1495">
        <v>130</v>
      </c>
      <c r="R1495">
        <v>707619.8</v>
      </c>
    </row>
    <row r="1496" spans="1:18" x14ac:dyDescent="0.35">
      <c r="A1496" s="1" t="s">
        <v>4336</v>
      </c>
      <c r="B1496" s="1" t="s">
        <v>23</v>
      </c>
      <c r="C1496" s="1" t="s">
        <v>20</v>
      </c>
      <c r="D1496">
        <v>3.2</v>
      </c>
      <c r="E1496">
        <v>84</v>
      </c>
      <c r="F1496">
        <v>67.819999999999993</v>
      </c>
      <c r="G1496">
        <v>4492</v>
      </c>
      <c r="H1496">
        <v>45916</v>
      </c>
      <c r="I1496">
        <v>2</v>
      </c>
      <c r="J1496">
        <v>213</v>
      </c>
      <c r="K1496">
        <v>297.60000000000002</v>
      </c>
      <c r="L1496">
        <v>5.9</v>
      </c>
      <c r="M1496">
        <v>8</v>
      </c>
      <c r="N1496" s="1" t="s">
        <v>21</v>
      </c>
      <c r="O1496">
        <v>31</v>
      </c>
      <c r="P1496">
        <v>18</v>
      </c>
      <c r="Q1496">
        <v>49</v>
      </c>
      <c r="R1496">
        <v>1269349.7</v>
      </c>
    </row>
    <row r="1497" spans="1:18" x14ac:dyDescent="0.35">
      <c r="A1497" s="1" t="s">
        <v>4337</v>
      </c>
      <c r="B1497" s="1" t="s">
        <v>23</v>
      </c>
      <c r="C1497" s="1" t="s">
        <v>42</v>
      </c>
      <c r="D1497">
        <v>4.5</v>
      </c>
      <c r="E1497">
        <v>74</v>
      </c>
      <c r="F1497">
        <v>35.840000000000003</v>
      </c>
      <c r="G1497">
        <v>4929</v>
      </c>
      <c r="H1497">
        <v>49917</v>
      </c>
      <c r="I1497">
        <v>13</v>
      </c>
      <c r="J1497">
        <v>384</v>
      </c>
      <c r="K1497">
        <v>66.28</v>
      </c>
      <c r="L1497">
        <v>2.4</v>
      </c>
      <c r="M1497">
        <v>8.1</v>
      </c>
      <c r="N1497" s="1" t="s">
        <v>21</v>
      </c>
      <c r="O1497">
        <v>60</v>
      </c>
      <c r="P1497">
        <v>8</v>
      </c>
      <c r="Q1497">
        <v>68</v>
      </c>
      <c r="R1497">
        <v>612167.51</v>
      </c>
    </row>
    <row r="1498" spans="1:18" x14ac:dyDescent="0.35">
      <c r="A1498" s="1" t="s">
        <v>4342</v>
      </c>
      <c r="B1498" s="1" t="s">
        <v>23</v>
      </c>
      <c r="C1498" s="1" t="s">
        <v>37</v>
      </c>
      <c r="D1498">
        <v>3.4</v>
      </c>
      <c r="E1498">
        <v>85</v>
      </c>
      <c r="F1498">
        <v>64.010000000000005</v>
      </c>
      <c r="G1498">
        <v>4448</v>
      </c>
      <c r="H1498">
        <v>51620</v>
      </c>
      <c r="I1498">
        <v>19</v>
      </c>
      <c r="J1498">
        <v>392</v>
      </c>
      <c r="K1498">
        <v>157.31</v>
      </c>
      <c r="L1498">
        <v>8.1</v>
      </c>
      <c r="M1498">
        <v>6.5</v>
      </c>
      <c r="N1498" s="1" t="s">
        <v>21</v>
      </c>
      <c r="O1498">
        <v>47</v>
      </c>
      <c r="P1498">
        <v>84</v>
      </c>
      <c r="Q1498">
        <v>131</v>
      </c>
      <c r="R1498">
        <v>1236268.46</v>
      </c>
    </row>
    <row r="1499" spans="1:18" x14ac:dyDescent="0.35">
      <c r="A1499" s="1" t="s">
        <v>4347</v>
      </c>
      <c r="B1499" s="1" t="s">
        <v>23</v>
      </c>
      <c r="C1499" s="1" t="s">
        <v>31</v>
      </c>
      <c r="D1499">
        <v>4.7</v>
      </c>
      <c r="E1499">
        <v>90</v>
      </c>
      <c r="F1499">
        <v>39.1</v>
      </c>
      <c r="G1499">
        <v>5324</v>
      </c>
      <c r="H1499">
        <v>56203</v>
      </c>
      <c r="I1499">
        <v>3</v>
      </c>
      <c r="J1499">
        <v>496</v>
      </c>
      <c r="K1499">
        <v>231.48</v>
      </c>
      <c r="L1499">
        <v>8.1999999999999993</v>
      </c>
      <c r="M1499">
        <v>1.8</v>
      </c>
      <c r="N1499" s="1" t="s">
        <v>21</v>
      </c>
      <c r="O1499">
        <v>14</v>
      </c>
      <c r="P1499">
        <v>46</v>
      </c>
      <c r="Q1499">
        <v>60</v>
      </c>
      <c r="R1499">
        <v>792795.15</v>
      </c>
    </row>
    <row r="1500" spans="1:18" x14ac:dyDescent="0.35">
      <c r="A1500" s="1" t="s">
        <v>4348</v>
      </c>
      <c r="B1500" s="1" t="s">
        <v>23</v>
      </c>
      <c r="C1500" s="1" t="s">
        <v>31</v>
      </c>
      <c r="D1500">
        <v>3.2</v>
      </c>
      <c r="E1500">
        <v>82</v>
      </c>
      <c r="F1500">
        <v>34.119999999999997</v>
      </c>
      <c r="G1500">
        <v>6056</v>
      </c>
      <c r="H1500">
        <v>67758</v>
      </c>
      <c r="I1500">
        <v>2</v>
      </c>
      <c r="J1500">
        <v>687</v>
      </c>
      <c r="K1500">
        <v>254.3</v>
      </c>
      <c r="L1500">
        <v>2.4</v>
      </c>
      <c r="M1500">
        <v>8.6</v>
      </c>
      <c r="N1500" s="1" t="s">
        <v>27</v>
      </c>
      <c r="O1500">
        <v>43</v>
      </c>
      <c r="P1500">
        <v>76</v>
      </c>
      <c r="Q1500">
        <v>119</v>
      </c>
      <c r="R1500">
        <v>638133.14</v>
      </c>
    </row>
    <row r="1501" spans="1:18" x14ac:dyDescent="0.35">
      <c r="A1501" s="1" t="s">
        <v>4353</v>
      </c>
      <c r="B1501" s="1" t="s">
        <v>23</v>
      </c>
      <c r="C1501" s="1" t="s">
        <v>20</v>
      </c>
      <c r="D1501">
        <v>4.0999999999999996</v>
      </c>
      <c r="E1501">
        <v>90</v>
      </c>
      <c r="F1501">
        <v>75.83</v>
      </c>
      <c r="G1501">
        <v>3115</v>
      </c>
      <c r="H1501">
        <v>34238</v>
      </c>
      <c r="I1501">
        <v>17</v>
      </c>
      <c r="J1501">
        <v>535</v>
      </c>
      <c r="K1501">
        <v>215.19</v>
      </c>
      <c r="L1501">
        <v>5.5</v>
      </c>
      <c r="M1501">
        <v>5.7</v>
      </c>
      <c r="N1501" s="1" t="s">
        <v>27</v>
      </c>
      <c r="O1501">
        <v>33</v>
      </c>
      <c r="P1501">
        <v>62</v>
      </c>
      <c r="Q1501">
        <v>95</v>
      </c>
      <c r="R1501">
        <v>1531867.55</v>
      </c>
    </row>
    <row r="1502" spans="1:18" x14ac:dyDescent="0.35">
      <c r="A1502" s="1" t="s">
        <v>4355</v>
      </c>
      <c r="B1502" s="1" t="s">
        <v>23</v>
      </c>
      <c r="C1502" s="1" t="s">
        <v>26</v>
      </c>
      <c r="D1502">
        <v>3.8</v>
      </c>
      <c r="E1502">
        <v>84</v>
      </c>
      <c r="F1502">
        <v>54</v>
      </c>
      <c r="G1502">
        <v>2363</v>
      </c>
      <c r="H1502">
        <v>30536</v>
      </c>
      <c r="I1502">
        <v>3</v>
      </c>
      <c r="J1502">
        <v>329</v>
      </c>
      <c r="K1502">
        <v>285.33</v>
      </c>
      <c r="L1502">
        <v>2.1</v>
      </c>
      <c r="M1502">
        <v>6.5</v>
      </c>
      <c r="N1502" s="1" t="s">
        <v>27</v>
      </c>
      <c r="O1502">
        <v>67</v>
      </c>
      <c r="P1502">
        <v>67</v>
      </c>
      <c r="Q1502">
        <v>134</v>
      </c>
      <c r="R1502">
        <v>1013649.3</v>
      </c>
    </row>
    <row r="1503" spans="1:18" x14ac:dyDescent="0.35">
      <c r="A1503" s="1" t="s">
        <v>4359</v>
      </c>
      <c r="B1503" s="1" t="s">
        <v>23</v>
      </c>
      <c r="C1503" s="1" t="s">
        <v>26</v>
      </c>
      <c r="D1503">
        <v>3.1</v>
      </c>
      <c r="E1503">
        <v>83</v>
      </c>
      <c r="F1503">
        <v>46.95</v>
      </c>
      <c r="G1503">
        <v>1967</v>
      </c>
      <c r="H1503">
        <v>26056</v>
      </c>
      <c r="I1503">
        <v>17</v>
      </c>
      <c r="J1503">
        <v>847</v>
      </c>
      <c r="K1503">
        <v>282.77999999999997</v>
      </c>
      <c r="L1503">
        <v>2.8</v>
      </c>
      <c r="M1503">
        <v>1.8</v>
      </c>
      <c r="N1503" s="1" t="s">
        <v>27</v>
      </c>
      <c r="O1503">
        <v>41</v>
      </c>
      <c r="P1503">
        <v>36</v>
      </c>
      <c r="Q1503">
        <v>77</v>
      </c>
      <c r="R1503">
        <v>882272.6</v>
      </c>
    </row>
    <row r="1504" spans="1:18" x14ac:dyDescent="0.35">
      <c r="A1504" s="1" t="s">
        <v>4360</v>
      </c>
      <c r="B1504" s="1" t="s">
        <v>23</v>
      </c>
      <c r="C1504" s="1" t="s">
        <v>42</v>
      </c>
      <c r="D1504">
        <v>4.7</v>
      </c>
      <c r="E1504">
        <v>72</v>
      </c>
      <c r="F1504">
        <v>37.42</v>
      </c>
      <c r="G1504">
        <v>2605</v>
      </c>
      <c r="H1504">
        <v>25879</v>
      </c>
      <c r="I1504">
        <v>3</v>
      </c>
      <c r="J1504">
        <v>431</v>
      </c>
      <c r="K1504">
        <v>257.08999999999997</v>
      </c>
      <c r="L1504">
        <v>9.6</v>
      </c>
      <c r="M1504">
        <v>1.3</v>
      </c>
      <c r="N1504" s="1" t="s">
        <v>21</v>
      </c>
      <c r="O1504">
        <v>48</v>
      </c>
      <c r="P1504">
        <v>38</v>
      </c>
      <c r="Q1504">
        <v>86</v>
      </c>
      <c r="R1504">
        <v>607770.13</v>
      </c>
    </row>
    <row r="1505" spans="1:18" x14ac:dyDescent="0.35">
      <c r="A1505" s="1" t="s">
        <v>4362</v>
      </c>
      <c r="B1505" s="1" t="s">
        <v>23</v>
      </c>
      <c r="C1505" s="1" t="s">
        <v>26</v>
      </c>
      <c r="D1505">
        <v>4.4000000000000004</v>
      </c>
      <c r="E1505">
        <v>86</v>
      </c>
      <c r="F1505">
        <v>53.67</v>
      </c>
      <c r="G1505">
        <v>8791</v>
      </c>
      <c r="H1505">
        <v>94398</v>
      </c>
      <c r="I1505">
        <v>13</v>
      </c>
      <c r="J1505">
        <v>551</v>
      </c>
      <c r="K1505">
        <v>51.18</v>
      </c>
      <c r="L1505">
        <v>1.3</v>
      </c>
      <c r="M1505">
        <v>3.3</v>
      </c>
      <c r="N1505" s="1" t="s">
        <v>21</v>
      </c>
      <c r="O1505">
        <v>73</v>
      </c>
      <c r="P1505">
        <v>14</v>
      </c>
      <c r="Q1505">
        <v>87</v>
      </c>
      <c r="R1505">
        <v>1049798.47</v>
      </c>
    </row>
    <row r="1506" spans="1:18" x14ac:dyDescent="0.35">
      <c r="A1506" s="1" t="s">
        <v>4364</v>
      </c>
      <c r="B1506" s="1" t="s">
        <v>23</v>
      </c>
      <c r="C1506" s="1" t="s">
        <v>31</v>
      </c>
      <c r="D1506">
        <v>4.9000000000000004</v>
      </c>
      <c r="E1506">
        <v>77</v>
      </c>
      <c r="F1506">
        <v>33.94</v>
      </c>
      <c r="G1506">
        <v>6910</v>
      </c>
      <c r="H1506">
        <v>69986</v>
      </c>
      <c r="I1506">
        <v>18</v>
      </c>
      <c r="J1506">
        <v>171</v>
      </c>
      <c r="K1506">
        <v>107.57</v>
      </c>
      <c r="L1506">
        <v>2.4</v>
      </c>
      <c r="M1506">
        <v>3.8</v>
      </c>
      <c r="N1506" s="1" t="s">
        <v>27</v>
      </c>
      <c r="O1506">
        <v>10</v>
      </c>
      <c r="P1506">
        <v>74</v>
      </c>
      <c r="Q1506">
        <v>84</v>
      </c>
      <c r="R1506">
        <v>610487.48</v>
      </c>
    </row>
    <row r="1507" spans="1:18" x14ac:dyDescent="0.35">
      <c r="A1507" s="1" t="s">
        <v>4365</v>
      </c>
      <c r="B1507" s="1" t="s">
        <v>23</v>
      </c>
      <c r="C1507" s="1" t="s">
        <v>20</v>
      </c>
      <c r="D1507">
        <v>4.3</v>
      </c>
      <c r="E1507">
        <v>81</v>
      </c>
      <c r="F1507">
        <v>75.989999999999995</v>
      </c>
      <c r="G1507">
        <v>7054</v>
      </c>
      <c r="H1507">
        <v>72950</v>
      </c>
      <c r="I1507">
        <v>19</v>
      </c>
      <c r="J1507">
        <v>543</v>
      </c>
      <c r="K1507">
        <v>291.94</v>
      </c>
      <c r="L1507">
        <v>6.1</v>
      </c>
      <c r="M1507">
        <v>6.5</v>
      </c>
      <c r="N1507" s="1" t="s">
        <v>27</v>
      </c>
      <c r="O1507">
        <v>48</v>
      </c>
      <c r="P1507">
        <v>35</v>
      </c>
      <c r="Q1507">
        <v>83</v>
      </c>
      <c r="R1507">
        <v>1394908.28</v>
      </c>
    </row>
    <row r="1508" spans="1:18" x14ac:dyDescent="0.35">
      <c r="A1508" s="1" t="s">
        <v>4368</v>
      </c>
      <c r="B1508" s="1" t="s">
        <v>23</v>
      </c>
      <c r="C1508" s="1" t="s">
        <v>42</v>
      </c>
      <c r="D1508">
        <v>3.8</v>
      </c>
      <c r="E1508">
        <v>71</v>
      </c>
      <c r="F1508">
        <v>41.86</v>
      </c>
      <c r="G1508">
        <v>4636</v>
      </c>
      <c r="H1508">
        <v>52458</v>
      </c>
      <c r="I1508">
        <v>16</v>
      </c>
      <c r="J1508">
        <v>789</v>
      </c>
      <c r="K1508">
        <v>139.12</v>
      </c>
      <c r="L1508">
        <v>10</v>
      </c>
      <c r="M1508">
        <v>9.3000000000000007</v>
      </c>
      <c r="N1508" s="1" t="s">
        <v>27</v>
      </c>
      <c r="O1508">
        <v>10</v>
      </c>
      <c r="P1508">
        <v>15</v>
      </c>
      <c r="Q1508">
        <v>25</v>
      </c>
      <c r="R1508">
        <v>688732.54</v>
      </c>
    </row>
    <row r="1509" spans="1:18" x14ac:dyDescent="0.35">
      <c r="A1509" s="1" t="s">
        <v>4370</v>
      </c>
      <c r="B1509" s="1" t="s">
        <v>23</v>
      </c>
      <c r="C1509" s="1" t="s">
        <v>20</v>
      </c>
      <c r="D1509">
        <v>3.4</v>
      </c>
      <c r="E1509">
        <v>78</v>
      </c>
      <c r="F1509">
        <v>65.77</v>
      </c>
      <c r="G1509">
        <v>6108</v>
      </c>
      <c r="H1509">
        <v>61649</v>
      </c>
      <c r="I1509">
        <v>14</v>
      </c>
      <c r="J1509">
        <v>446</v>
      </c>
      <c r="K1509">
        <v>237.43</v>
      </c>
      <c r="L1509">
        <v>6.8</v>
      </c>
      <c r="M1509">
        <v>9.1999999999999993</v>
      </c>
      <c r="N1509" s="1" t="s">
        <v>21</v>
      </c>
      <c r="O1509">
        <v>77</v>
      </c>
      <c r="P1509">
        <v>42</v>
      </c>
      <c r="Q1509">
        <v>119</v>
      </c>
      <c r="R1509">
        <v>1166446.22</v>
      </c>
    </row>
    <row r="1510" spans="1:18" x14ac:dyDescent="0.35">
      <c r="A1510" s="1" t="s">
        <v>4371</v>
      </c>
      <c r="B1510" s="1" t="s">
        <v>23</v>
      </c>
      <c r="C1510" s="1" t="s">
        <v>31</v>
      </c>
      <c r="D1510">
        <v>3.6</v>
      </c>
      <c r="E1510">
        <v>70</v>
      </c>
      <c r="F1510">
        <v>36.81</v>
      </c>
      <c r="G1510">
        <v>6876</v>
      </c>
      <c r="H1510">
        <v>69139</v>
      </c>
      <c r="I1510">
        <v>15</v>
      </c>
      <c r="J1510">
        <v>538</v>
      </c>
      <c r="K1510">
        <v>190.48</v>
      </c>
      <c r="L1510">
        <v>8.9</v>
      </c>
      <c r="M1510">
        <v>9.4</v>
      </c>
      <c r="N1510" s="1" t="s">
        <v>27</v>
      </c>
      <c r="O1510">
        <v>53</v>
      </c>
      <c r="P1510">
        <v>5</v>
      </c>
      <c r="Q1510">
        <v>58</v>
      </c>
      <c r="R1510">
        <v>605429.23</v>
      </c>
    </row>
    <row r="1511" spans="1:18" x14ac:dyDescent="0.35">
      <c r="A1511" s="1" t="s">
        <v>4372</v>
      </c>
      <c r="B1511" s="1" t="s">
        <v>23</v>
      </c>
      <c r="C1511" s="1" t="s">
        <v>26</v>
      </c>
      <c r="D1511">
        <v>4.5999999999999996</v>
      </c>
      <c r="E1511">
        <v>73</v>
      </c>
      <c r="F1511">
        <v>45.39</v>
      </c>
      <c r="G1511">
        <v>7997</v>
      </c>
      <c r="H1511">
        <v>80326</v>
      </c>
      <c r="I1511">
        <v>4</v>
      </c>
      <c r="J1511">
        <v>481</v>
      </c>
      <c r="K1511">
        <v>210.32</v>
      </c>
      <c r="L1511">
        <v>9.3000000000000007</v>
      </c>
      <c r="M1511">
        <v>4.4000000000000004</v>
      </c>
      <c r="N1511" s="1" t="s">
        <v>21</v>
      </c>
      <c r="O1511">
        <v>48</v>
      </c>
      <c r="P1511">
        <v>13</v>
      </c>
      <c r="Q1511">
        <v>61</v>
      </c>
      <c r="R1511">
        <v>756242.52</v>
      </c>
    </row>
    <row r="1512" spans="1:18" x14ac:dyDescent="0.35">
      <c r="A1512" s="1" t="s">
        <v>4373</v>
      </c>
      <c r="B1512" s="1" t="s">
        <v>23</v>
      </c>
      <c r="C1512" s="1" t="s">
        <v>24</v>
      </c>
      <c r="D1512">
        <v>4.8</v>
      </c>
      <c r="E1512">
        <v>83</v>
      </c>
      <c r="F1512">
        <v>30.79</v>
      </c>
      <c r="G1512">
        <v>7294</v>
      </c>
      <c r="H1512">
        <v>73907</v>
      </c>
      <c r="I1512">
        <v>11</v>
      </c>
      <c r="J1512">
        <v>237</v>
      </c>
      <c r="K1512">
        <v>168.12</v>
      </c>
      <c r="L1512">
        <v>4.7</v>
      </c>
      <c r="M1512">
        <v>8.1999999999999993</v>
      </c>
      <c r="N1512" s="1" t="s">
        <v>21</v>
      </c>
      <c r="O1512">
        <v>20</v>
      </c>
      <c r="P1512">
        <v>27</v>
      </c>
      <c r="Q1512">
        <v>47</v>
      </c>
      <c r="R1512">
        <v>593677.31000000006</v>
      </c>
    </row>
    <row r="1513" spans="1:18" x14ac:dyDescent="0.35">
      <c r="A1513" s="1" t="s">
        <v>4376</v>
      </c>
      <c r="B1513" s="1" t="s">
        <v>23</v>
      </c>
      <c r="C1513" s="1" t="s">
        <v>24</v>
      </c>
      <c r="D1513">
        <v>3.2</v>
      </c>
      <c r="E1513">
        <v>71</v>
      </c>
      <c r="F1513">
        <v>30.14</v>
      </c>
      <c r="G1513">
        <v>1921</v>
      </c>
      <c r="H1513">
        <v>22740</v>
      </c>
      <c r="I1513">
        <v>9</v>
      </c>
      <c r="J1513">
        <v>954</v>
      </c>
      <c r="K1513">
        <v>62.76</v>
      </c>
      <c r="L1513">
        <v>6.2</v>
      </c>
      <c r="M1513">
        <v>7.7</v>
      </c>
      <c r="N1513" s="1" t="s">
        <v>21</v>
      </c>
      <c r="O1513">
        <v>49</v>
      </c>
      <c r="P1513">
        <v>5</v>
      </c>
      <c r="Q1513">
        <v>54</v>
      </c>
      <c r="R1513">
        <v>492150.92</v>
      </c>
    </row>
    <row r="1514" spans="1:18" x14ac:dyDescent="0.35">
      <c r="A1514" s="1" t="s">
        <v>4377</v>
      </c>
      <c r="B1514" s="1" t="s">
        <v>23</v>
      </c>
      <c r="C1514" s="1" t="s">
        <v>42</v>
      </c>
      <c r="D1514">
        <v>3.1</v>
      </c>
      <c r="E1514">
        <v>75</v>
      </c>
      <c r="F1514">
        <v>45.2</v>
      </c>
      <c r="G1514">
        <v>3703</v>
      </c>
      <c r="H1514">
        <v>38234</v>
      </c>
      <c r="I1514">
        <v>14</v>
      </c>
      <c r="J1514">
        <v>915</v>
      </c>
      <c r="K1514">
        <v>76.819999999999993</v>
      </c>
      <c r="L1514">
        <v>7.2</v>
      </c>
      <c r="M1514">
        <v>3.2</v>
      </c>
      <c r="N1514" s="1" t="s">
        <v>21</v>
      </c>
      <c r="O1514">
        <v>49</v>
      </c>
      <c r="P1514">
        <v>4</v>
      </c>
      <c r="Q1514">
        <v>53</v>
      </c>
      <c r="R1514">
        <v>773301.8</v>
      </c>
    </row>
    <row r="1515" spans="1:18" x14ac:dyDescent="0.35">
      <c r="A1515" s="1" t="s">
        <v>4382</v>
      </c>
      <c r="B1515" s="1" t="s">
        <v>23</v>
      </c>
      <c r="C1515" s="1" t="s">
        <v>31</v>
      </c>
      <c r="D1515">
        <v>5</v>
      </c>
      <c r="E1515">
        <v>86</v>
      </c>
      <c r="F1515">
        <v>32.92</v>
      </c>
      <c r="G1515">
        <v>7928</v>
      </c>
      <c r="H1515">
        <v>87602</v>
      </c>
      <c r="I1515">
        <v>8</v>
      </c>
      <c r="J1515">
        <v>120</v>
      </c>
      <c r="K1515">
        <v>193.16</v>
      </c>
      <c r="L1515">
        <v>7.9</v>
      </c>
      <c r="M1515">
        <v>8.9</v>
      </c>
      <c r="N1515" s="1" t="s">
        <v>27</v>
      </c>
      <c r="O1515">
        <v>59</v>
      </c>
      <c r="P1515">
        <v>77</v>
      </c>
      <c r="Q1515">
        <v>136</v>
      </c>
      <c r="R1515">
        <v>657404.5</v>
      </c>
    </row>
    <row r="1516" spans="1:18" x14ac:dyDescent="0.35">
      <c r="A1516" s="1" t="s">
        <v>4383</v>
      </c>
      <c r="B1516" s="1" t="s">
        <v>23</v>
      </c>
      <c r="C1516" s="1" t="s">
        <v>26</v>
      </c>
      <c r="D1516">
        <v>3.7</v>
      </c>
      <c r="E1516">
        <v>83</v>
      </c>
      <c r="F1516">
        <v>54.96</v>
      </c>
      <c r="G1516">
        <v>2970</v>
      </c>
      <c r="H1516">
        <v>31567</v>
      </c>
      <c r="I1516">
        <v>9</v>
      </c>
      <c r="J1516">
        <v>954</v>
      </c>
      <c r="K1516">
        <v>136.88</v>
      </c>
      <c r="L1516">
        <v>3.3</v>
      </c>
      <c r="M1516">
        <v>2.2000000000000002</v>
      </c>
      <c r="N1516" s="1" t="s">
        <v>27</v>
      </c>
      <c r="O1516">
        <v>75</v>
      </c>
      <c r="P1516">
        <v>44</v>
      </c>
      <c r="Q1516">
        <v>119</v>
      </c>
      <c r="R1516">
        <v>1025239.51</v>
      </c>
    </row>
    <row r="1517" spans="1:18" x14ac:dyDescent="0.35">
      <c r="A1517" s="1" t="s">
        <v>4392</v>
      </c>
      <c r="B1517" s="1" t="s">
        <v>23</v>
      </c>
      <c r="C1517" s="1" t="s">
        <v>24</v>
      </c>
      <c r="D1517">
        <v>4.3</v>
      </c>
      <c r="E1517">
        <v>71</v>
      </c>
      <c r="F1517">
        <v>32.07</v>
      </c>
      <c r="G1517">
        <v>2641</v>
      </c>
      <c r="H1517">
        <v>28689</v>
      </c>
      <c r="I1517">
        <v>17</v>
      </c>
      <c r="J1517">
        <v>729</v>
      </c>
      <c r="K1517">
        <v>220.55</v>
      </c>
      <c r="L1517">
        <v>1.7</v>
      </c>
      <c r="M1517">
        <v>7.3</v>
      </c>
      <c r="N1517" s="1" t="s">
        <v>27</v>
      </c>
      <c r="O1517">
        <v>62</v>
      </c>
      <c r="P1517">
        <v>47</v>
      </c>
      <c r="Q1517">
        <v>109</v>
      </c>
      <c r="R1517">
        <v>530506.01</v>
      </c>
    </row>
    <row r="1518" spans="1:18" x14ac:dyDescent="0.35">
      <c r="A1518" s="1" t="s">
        <v>4393</v>
      </c>
      <c r="B1518" s="1" t="s">
        <v>23</v>
      </c>
      <c r="C1518" s="1" t="s">
        <v>42</v>
      </c>
      <c r="D1518">
        <v>4.8</v>
      </c>
      <c r="E1518">
        <v>82</v>
      </c>
      <c r="F1518">
        <v>38.42</v>
      </c>
      <c r="G1518">
        <v>2585</v>
      </c>
      <c r="H1518">
        <v>26996</v>
      </c>
      <c r="I1518">
        <v>4</v>
      </c>
      <c r="J1518">
        <v>437</v>
      </c>
      <c r="K1518">
        <v>54.81</v>
      </c>
      <c r="L1518">
        <v>2.5</v>
      </c>
      <c r="M1518">
        <v>2.8</v>
      </c>
      <c r="N1518" s="1" t="s">
        <v>21</v>
      </c>
      <c r="O1518">
        <v>47</v>
      </c>
      <c r="P1518">
        <v>7</v>
      </c>
      <c r="Q1518">
        <v>54</v>
      </c>
      <c r="R1518">
        <v>704772.34</v>
      </c>
    </row>
    <row r="1519" spans="1:18" x14ac:dyDescent="0.35">
      <c r="A1519" s="1" t="s">
        <v>4394</v>
      </c>
      <c r="B1519" s="1" t="s">
        <v>23</v>
      </c>
      <c r="C1519" s="1" t="s">
        <v>20</v>
      </c>
      <c r="D1519">
        <v>3.2</v>
      </c>
      <c r="E1519">
        <v>79</v>
      </c>
      <c r="F1519">
        <v>65.88</v>
      </c>
      <c r="G1519">
        <v>5196</v>
      </c>
      <c r="H1519">
        <v>52796</v>
      </c>
      <c r="I1519">
        <v>14</v>
      </c>
      <c r="J1519">
        <v>461</v>
      </c>
      <c r="K1519">
        <v>168.88</v>
      </c>
      <c r="L1519">
        <v>7.8</v>
      </c>
      <c r="M1519">
        <v>8.9</v>
      </c>
      <c r="N1519" s="1" t="s">
        <v>27</v>
      </c>
      <c r="O1519">
        <v>73</v>
      </c>
      <c r="P1519">
        <v>48</v>
      </c>
      <c r="Q1519">
        <v>121</v>
      </c>
      <c r="R1519">
        <v>1181467.1599999999</v>
      </c>
    </row>
    <row r="1520" spans="1:18" x14ac:dyDescent="0.35">
      <c r="A1520" s="1" t="s">
        <v>4400</v>
      </c>
      <c r="B1520" s="1" t="s">
        <v>23</v>
      </c>
      <c r="C1520" s="1" t="s">
        <v>37</v>
      </c>
      <c r="D1520">
        <v>4.2</v>
      </c>
      <c r="E1520">
        <v>71</v>
      </c>
      <c r="F1520">
        <v>61.15</v>
      </c>
      <c r="G1520">
        <v>4686</v>
      </c>
      <c r="H1520">
        <v>54311</v>
      </c>
      <c r="I1520">
        <v>6</v>
      </c>
      <c r="J1520">
        <v>921</v>
      </c>
      <c r="K1520">
        <v>123.88</v>
      </c>
      <c r="L1520">
        <v>9.8000000000000007</v>
      </c>
      <c r="M1520">
        <v>4</v>
      </c>
      <c r="N1520" s="1" t="s">
        <v>27</v>
      </c>
      <c r="O1520">
        <v>22</v>
      </c>
      <c r="P1520">
        <v>48</v>
      </c>
      <c r="Q1520">
        <v>70</v>
      </c>
      <c r="R1520">
        <v>979588.4</v>
      </c>
    </row>
    <row r="1521" spans="1:18" x14ac:dyDescent="0.35">
      <c r="A1521" s="1" t="s">
        <v>4401</v>
      </c>
      <c r="B1521" s="1" t="s">
        <v>23</v>
      </c>
      <c r="C1521" s="1" t="s">
        <v>24</v>
      </c>
      <c r="D1521">
        <v>3.8</v>
      </c>
      <c r="E1521">
        <v>74</v>
      </c>
      <c r="F1521">
        <v>35.159999999999997</v>
      </c>
      <c r="G1521">
        <v>7528</v>
      </c>
      <c r="H1521">
        <v>76425</v>
      </c>
      <c r="I1521">
        <v>15</v>
      </c>
      <c r="J1521">
        <v>929</v>
      </c>
      <c r="K1521">
        <v>229.24</v>
      </c>
      <c r="L1521">
        <v>2.5</v>
      </c>
      <c r="M1521">
        <v>6.5</v>
      </c>
      <c r="N1521" s="1" t="s">
        <v>27</v>
      </c>
      <c r="O1521">
        <v>48</v>
      </c>
      <c r="P1521">
        <v>69</v>
      </c>
      <c r="Q1521">
        <v>117</v>
      </c>
      <c r="R1521">
        <v>610387.93000000005</v>
      </c>
    </row>
    <row r="1522" spans="1:18" x14ac:dyDescent="0.35">
      <c r="A1522" s="1" t="s">
        <v>4405</v>
      </c>
      <c r="B1522" s="1" t="s">
        <v>23</v>
      </c>
      <c r="C1522" s="1" t="s">
        <v>26</v>
      </c>
      <c r="D1522">
        <v>4.5</v>
      </c>
      <c r="E1522">
        <v>87</v>
      </c>
      <c r="F1522">
        <v>50.74</v>
      </c>
      <c r="G1522">
        <v>7844</v>
      </c>
      <c r="H1522">
        <v>78387</v>
      </c>
      <c r="I1522">
        <v>7</v>
      </c>
      <c r="J1522">
        <v>195</v>
      </c>
      <c r="K1522">
        <v>67.83</v>
      </c>
      <c r="L1522">
        <v>5.8</v>
      </c>
      <c r="M1522">
        <v>3.7</v>
      </c>
      <c r="N1522" s="1" t="s">
        <v>21</v>
      </c>
      <c r="O1522">
        <v>71</v>
      </c>
      <c r="P1522">
        <v>20</v>
      </c>
      <c r="Q1522">
        <v>91</v>
      </c>
      <c r="R1522">
        <v>999191.91</v>
      </c>
    </row>
    <row r="1523" spans="1:18" x14ac:dyDescent="0.35">
      <c r="A1523" s="1" t="s">
        <v>4412</v>
      </c>
      <c r="B1523" s="1" t="s">
        <v>23</v>
      </c>
      <c r="C1523" s="1" t="s">
        <v>37</v>
      </c>
      <c r="D1523">
        <v>3.6</v>
      </c>
      <c r="E1523">
        <v>81</v>
      </c>
      <c r="F1523">
        <v>60.3</v>
      </c>
      <c r="G1523">
        <v>3089</v>
      </c>
      <c r="H1523">
        <v>36242</v>
      </c>
      <c r="I1523">
        <v>9</v>
      </c>
      <c r="J1523">
        <v>484</v>
      </c>
      <c r="K1523">
        <v>131.16</v>
      </c>
      <c r="L1523">
        <v>2.5</v>
      </c>
      <c r="M1523">
        <v>6.5</v>
      </c>
      <c r="N1523" s="1" t="s">
        <v>21</v>
      </c>
      <c r="O1523">
        <v>67</v>
      </c>
      <c r="P1523">
        <v>65</v>
      </c>
      <c r="Q1523">
        <v>132</v>
      </c>
      <c r="R1523">
        <v>1098534.8999999999</v>
      </c>
    </row>
    <row r="1524" spans="1:18" x14ac:dyDescent="0.35">
      <c r="A1524" s="1" t="s">
        <v>4414</v>
      </c>
      <c r="B1524" s="1" t="s">
        <v>23</v>
      </c>
      <c r="C1524" s="1" t="s">
        <v>42</v>
      </c>
      <c r="D1524">
        <v>3.1</v>
      </c>
      <c r="E1524">
        <v>84</v>
      </c>
      <c r="F1524">
        <v>39.450000000000003</v>
      </c>
      <c r="G1524">
        <v>6181</v>
      </c>
      <c r="H1524">
        <v>68139</v>
      </c>
      <c r="I1524">
        <v>19</v>
      </c>
      <c r="J1524">
        <v>84</v>
      </c>
      <c r="K1524">
        <v>92.2</v>
      </c>
      <c r="L1524">
        <v>7.2</v>
      </c>
      <c r="M1524">
        <v>8.1</v>
      </c>
      <c r="N1524" s="1" t="s">
        <v>21</v>
      </c>
      <c r="O1524">
        <v>8</v>
      </c>
      <c r="P1524">
        <v>34</v>
      </c>
      <c r="Q1524">
        <v>42</v>
      </c>
      <c r="R1524">
        <v>766875.55</v>
      </c>
    </row>
    <row r="1525" spans="1:18" x14ac:dyDescent="0.35">
      <c r="A1525" s="1" t="s">
        <v>4415</v>
      </c>
      <c r="B1525" s="1" t="s">
        <v>23</v>
      </c>
      <c r="C1525" s="1" t="s">
        <v>26</v>
      </c>
      <c r="D1525">
        <v>3.7</v>
      </c>
      <c r="E1525">
        <v>82</v>
      </c>
      <c r="F1525">
        <v>46.17</v>
      </c>
      <c r="G1525">
        <v>2039</v>
      </c>
      <c r="H1525">
        <v>28512</v>
      </c>
      <c r="I1525">
        <v>12</v>
      </c>
      <c r="J1525">
        <v>377</v>
      </c>
      <c r="K1525">
        <v>147.99</v>
      </c>
      <c r="L1525">
        <v>6.7</v>
      </c>
      <c r="M1525">
        <v>2.2000000000000002</v>
      </c>
      <c r="N1525" s="1" t="s">
        <v>21</v>
      </c>
      <c r="O1525">
        <v>72</v>
      </c>
      <c r="P1525">
        <v>48</v>
      </c>
      <c r="Q1525">
        <v>120</v>
      </c>
      <c r="R1525">
        <v>856349.36</v>
      </c>
    </row>
    <row r="1526" spans="1:18" x14ac:dyDescent="0.35">
      <c r="A1526" s="1" t="s">
        <v>4425</v>
      </c>
      <c r="B1526" s="1" t="s">
        <v>23</v>
      </c>
      <c r="C1526" s="1" t="s">
        <v>20</v>
      </c>
      <c r="D1526">
        <v>3.5</v>
      </c>
      <c r="E1526">
        <v>75</v>
      </c>
      <c r="F1526">
        <v>73.41</v>
      </c>
      <c r="G1526">
        <v>6766</v>
      </c>
      <c r="H1526">
        <v>73628</v>
      </c>
      <c r="I1526">
        <v>4</v>
      </c>
      <c r="J1526">
        <v>446</v>
      </c>
      <c r="K1526">
        <v>133.57</v>
      </c>
      <c r="L1526">
        <v>4.8</v>
      </c>
      <c r="M1526">
        <v>8.5</v>
      </c>
      <c r="N1526" s="1" t="s">
        <v>21</v>
      </c>
      <c r="O1526">
        <v>35</v>
      </c>
      <c r="P1526">
        <v>47</v>
      </c>
      <c r="Q1526">
        <v>82</v>
      </c>
      <c r="R1526">
        <v>1237151.27</v>
      </c>
    </row>
    <row r="1527" spans="1:18" x14ac:dyDescent="0.35">
      <c r="A1527" s="1" t="s">
        <v>4426</v>
      </c>
      <c r="B1527" s="1" t="s">
        <v>23</v>
      </c>
      <c r="C1527" s="1" t="s">
        <v>20</v>
      </c>
      <c r="D1527">
        <v>3.5</v>
      </c>
      <c r="E1527">
        <v>75</v>
      </c>
      <c r="F1527">
        <v>73.47</v>
      </c>
      <c r="G1527">
        <v>6968</v>
      </c>
      <c r="H1527">
        <v>68383</v>
      </c>
      <c r="I1527">
        <v>14</v>
      </c>
      <c r="J1527">
        <v>583</v>
      </c>
      <c r="K1527">
        <v>69.83</v>
      </c>
      <c r="L1527">
        <v>8.6</v>
      </c>
      <c r="M1527">
        <v>4.3</v>
      </c>
      <c r="N1527" s="1" t="s">
        <v>27</v>
      </c>
      <c r="O1527">
        <v>1</v>
      </c>
      <c r="P1527">
        <v>48</v>
      </c>
      <c r="Q1527">
        <v>49</v>
      </c>
      <c r="R1527">
        <v>1245831.93</v>
      </c>
    </row>
    <row r="1528" spans="1:18" x14ac:dyDescent="0.35">
      <c r="A1528" s="1" t="s">
        <v>4430</v>
      </c>
      <c r="B1528" s="1" t="s">
        <v>23</v>
      </c>
      <c r="C1528" s="1" t="s">
        <v>42</v>
      </c>
      <c r="D1528">
        <v>3.9</v>
      </c>
      <c r="E1528">
        <v>74</v>
      </c>
      <c r="F1528">
        <v>44.54</v>
      </c>
      <c r="G1528">
        <v>4260</v>
      </c>
      <c r="H1528">
        <v>43120</v>
      </c>
      <c r="I1528">
        <v>10</v>
      </c>
      <c r="J1528">
        <v>51</v>
      </c>
      <c r="K1528">
        <v>182.41</v>
      </c>
      <c r="L1528">
        <v>3.9</v>
      </c>
      <c r="M1528">
        <v>6.8</v>
      </c>
      <c r="N1528" s="1" t="s">
        <v>27</v>
      </c>
      <c r="O1528">
        <v>52</v>
      </c>
      <c r="P1528">
        <v>37</v>
      </c>
      <c r="Q1528">
        <v>89</v>
      </c>
      <c r="R1528">
        <v>749777.3</v>
      </c>
    </row>
    <row r="1529" spans="1:18" x14ac:dyDescent="0.35">
      <c r="A1529" s="1" t="s">
        <v>4431</v>
      </c>
      <c r="B1529" s="1" t="s">
        <v>23</v>
      </c>
      <c r="C1529" s="1" t="s">
        <v>24</v>
      </c>
      <c r="D1529">
        <v>4.7</v>
      </c>
      <c r="E1529">
        <v>75</v>
      </c>
      <c r="F1529">
        <v>30.79</v>
      </c>
      <c r="G1529">
        <v>2111</v>
      </c>
      <c r="H1529">
        <v>23253</v>
      </c>
      <c r="I1529">
        <v>18</v>
      </c>
      <c r="J1529">
        <v>505</v>
      </c>
      <c r="K1529">
        <v>290.95999999999998</v>
      </c>
      <c r="L1529">
        <v>7.5</v>
      </c>
      <c r="M1529">
        <v>4.2</v>
      </c>
      <c r="N1529" s="1" t="s">
        <v>27</v>
      </c>
      <c r="O1529">
        <v>63</v>
      </c>
      <c r="P1529">
        <v>27</v>
      </c>
      <c r="Q1529">
        <v>90</v>
      </c>
      <c r="R1529">
        <v>537686</v>
      </c>
    </row>
    <row r="1530" spans="1:18" x14ac:dyDescent="0.35">
      <c r="A1530" s="1" t="s">
        <v>4433</v>
      </c>
      <c r="B1530" s="1" t="s">
        <v>23</v>
      </c>
      <c r="C1530" s="1" t="s">
        <v>42</v>
      </c>
      <c r="D1530">
        <v>4.8</v>
      </c>
      <c r="E1530">
        <v>75</v>
      </c>
      <c r="F1530">
        <v>42.9</v>
      </c>
      <c r="G1530">
        <v>5547</v>
      </c>
      <c r="H1530">
        <v>58393</v>
      </c>
      <c r="I1530">
        <v>2</v>
      </c>
      <c r="J1530">
        <v>518</v>
      </c>
      <c r="K1530">
        <v>189.12</v>
      </c>
      <c r="L1530">
        <v>8.8000000000000007</v>
      </c>
      <c r="M1530">
        <v>3.3</v>
      </c>
      <c r="N1530" s="1" t="s">
        <v>21</v>
      </c>
      <c r="O1530">
        <v>74</v>
      </c>
      <c r="P1530">
        <v>57</v>
      </c>
      <c r="Q1530">
        <v>131</v>
      </c>
      <c r="R1530">
        <v>730578.55</v>
      </c>
    </row>
    <row r="1531" spans="1:18" x14ac:dyDescent="0.35">
      <c r="A1531" s="1" t="s">
        <v>4435</v>
      </c>
      <c r="B1531" s="1" t="s">
        <v>23</v>
      </c>
      <c r="C1531" s="1" t="s">
        <v>42</v>
      </c>
      <c r="D1531">
        <v>3.3</v>
      </c>
      <c r="E1531">
        <v>82</v>
      </c>
      <c r="F1531">
        <v>43.68</v>
      </c>
      <c r="G1531">
        <v>6274</v>
      </c>
      <c r="H1531">
        <v>64297</v>
      </c>
      <c r="I1531">
        <v>3</v>
      </c>
      <c r="J1531">
        <v>645</v>
      </c>
      <c r="K1531">
        <v>252.11</v>
      </c>
      <c r="L1531">
        <v>4.2</v>
      </c>
      <c r="M1531">
        <v>4.2</v>
      </c>
      <c r="N1531" s="1" t="s">
        <v>21</v>
      </c>
      <c r="O1531">
        <v>73</v>
      </c>
      <c r="P1531">
        <v>21</v>
      </c>
      <c r="Q1531">
        <v>94</v>
      </c>
      <c r="R1531">
        <v>809627.21</v>
      </c>
    </row>
    <row r="1532" spans="1:18" x14ac:dyDescent="0.35">
      <c r="A1532" s="1" t="s">
        <v>4436</v>
      </c>
      <c r="B1532" s="1" t="s">
        <v>23</v>
      </c>
      <c r="C1532" s="1" t="s">
        <v>20</v>
      </c>
      <c r="D1532">
        <v>4.2</v>
      </c>
      <c r="E1532">
        <v>72</v>
      </c>
      <c r="F1532">
        <v>69.72</v>
      </c>
      <c r="G1532">
        <v>2025</v>
      </c>
      <c r="H1532">
        <v>20587</v>
      </c>
      <c r="I1532">
        <v>8</v>
      </c>
      <c r="J1532">
        <v>892</v>
      </c>
      <c r="K1532">
        <v>60.28</v>
      </c>
      <c r="L1532">
        <v>3</v>
      </c>
      <c r="M1532">
        <v>1.3</v>
      </c>
      <c r="N1532" s="1" t="s">
        <v>21</v>
      </c>
      <c r="O1532">
        <v>12</v>
      </c>
      <c r="P1532">
        <v>63</v>
      </c>
      <c r="Q1532">
        <v>75</v>
      </c>
      <c r="R1532">
        <v>1120574.81</v>
      </c>
    </row>
    <row r="1533" spans="1:18" x14ac:dyDescent="0.35">
      <c r="A1533" s="1" t="s">
        <v>4438</v>
      </c>
      <c r="B1533" s="1" t="s">
        <v>23</v>
      </c>
      <c r="C1533" s="1" t="s">
        <v>20</v>
      </c>
      <c r="D1533">
        <v>4.3</v>
      </c>
      <c r="E1533">
        <v>73</v>
      </c>
      <c r="F1533">
        <v>66.31</v>
      </c>
      <c r="G1533">
        <v>6587</v>
      </c>
      <c r="H1533">
        <v>74034</v>
      </c>
      <c r="I1533">
        <v>11</v>
      </c>
      <c r="J1533">
        <v>605</v>
      </c>
      <c r="K1533">
        <v>147.91999999999999</v>
      </c>
      <c r="L1533">
        <v>8.1999999999999993</v>
      </c>
      <c r="M1533">
        <v>6.5</v>
      </c>
      <c r="N1533" s="1" t="s">
        <v>21</v>
      </c>
      <c r="O1533">
        <v>20</v>
      </c>
      <c r="P1533">
        <v>12</v>
      </c>
      <c r="Q1533">
        <v>32</v>
      </c>
      <c r="R1533">
        <v>1095362.0900000001</v>
      </c>
    </row>
    <row r="1534" spans="1:18" x14ac:dyDescent="0.35">
      <c r="A1534" s="1" t="s">
        <v>4439</v>
      </c>
      <c r="B1534" s="1" t="s">
        <v>23</v>
      </c>
      <c r="C1534" s="1" t="s">
        <v>37</v>
      </c>
      <c r="D1534">
        <v>4.5999999999999996</v>
      </c>
      <c r="E1534">
        <v>84</v>
      </c>
      <c r="F1534">
        <v>56.81</v>
      </c>
      <c r="G1534">
        <v>6867</v>
      </c>
      <c r="H1534">
        <v>75607</v>
      </c>
      <c r="I1534">
        <v>14</v>
      </c>
      <c r="J1534">
        <v>630</v>
      </c>
      <c r="K1534">
        <v>194.6</v>
      </c>
      <c r="L1534">
        <v>1.3</v>
      </c>
      <c r="M1534">
        <v>3.6</v>
      </c>
      <c r="N1534" s="1" t="s">
        <v>21</v>
      </c>
      <c r="O1534">
        <v>7</v>
      </c>
      <c r="P1534">
        <v>43</v>
      </c>
      <c r="Q1534">
        <v>50</v>
      </c>
      <c r="R1534">
        <v>1079708.1100000001</v>
      </c>
    </row>
    <row r="1535" spans="1:18" x14ac:dyDescent="0.35">
      <c r="A1535" s="1" t="s">
        <v>4441</v>
      </c>
      <c r="B1535" s="1" t="s">
        <v>23</v>
      </c>
      <c r="C1535" s="1" t="s">
        <v>24</v>
      </c>
      <c r="D1535">
        <v>4.9000000000000004</v>
      </c>
      <c r="E1535">
        <v>84</v>
      </c>
      <c r="F1535">
        <v>35.9</v>
      </c>
      <c r="G1535">
        <v>5260</v>
      </c>
      <c r="H1535">
        <v>62036</v>
      </c>
      <c r="I1535">
        <v>10</v>
      </c>
      <c r="J1535">
        <v>545</v>
      </c>
      <c r="K1535">
        <v>227.7</v>
      </c>
      <c r="L1535">
        <v>3.3</v>
      </c>
      <c r="M1535">
        <v>6</v>
      </c>
      <c r="N1535" s="1" t="s">
        <v>27</v>
      </c>
      <c r="O1535">
        <v>7</v>
      </c>
      <c r="P1535">
        <v>46</v>
      </c>
      <c r="Q1535">
        <v>53</v>
      </c>
      <c r="R1535">
        <v>689050.9</v>
      </c>
    </row>
    <row r="1536" spans="1:18" x14ac:dyDescent="0.35">
      <c r="A1536" s="1" t="s">
        <v>4443</v>
      </c>
      <c r="B1536" s="1" t="s">
        <v>23</v>
      </c>
      <c r="C1536" s="1" t="s">
        <v>26</v>
      </c>
      <c r="D1536">
        <v>3.4</v>
      </c>
      <c r="E1536">
        <v>79</v>
      </c>
      <c r="F1536">
        <v>48.21</v>
      </c>
      <c r="G1536">
        <v>3189</v>
      </c>
      <c r="H1536">
        <v>38290</v>
      </c>
      <c r="I1536">
        <v>15</v>
      </c>
      <c r="J1536">
        <v>850</v>
      </c>
      <c r="K1536">
        <v>182.85</v>
      </c>
      <c r="L1536">
        <v>4.7</v>
      </c>
      <c r="M1536">
        <v>1.7</v>
      </c>
      <c r="N1536" s="1" t="s">
        <v>27</v>
      </c>
      <c r="O1536">
        <v>38</v>
      </c>
      <c r="P1536">
        <v>5</v>
      </c>
      <c r="Q1536">
        <v>43</v>
      </c>
      <c r="R1536">
        <v>862752.24</v>
      </c>
    </row>
    <row r="1537" spans="1:18" x14ac:dyDescent="0.35">
      <c r="A1537" s="1" t="s">
        <v>4444</v>
      </c>
      <c r="B1537" s="1" t="s">
        <v>23</v>
      </c>
      <c r="C1537" s="1" t="s">
        <v>42</v>
      </c>
      <c r="D1537">
        <v>4.0999999999999996</v>
      </c>
      <c r="E1537">
        <v>81</v>
      </c>
      <c r="F1537">
        <v>37.409999999999997</v>
      </c>
      <c r="G1537">
        <v>2121</v>
      </c>
      <c r="H1537">
        <v>24515</v>
      </c>
      <c r="I1537">
        <v>11</v>
      </c>
      <c r="J1537">
        <v>381</v>
      </c>
      <c r="K1537">
        <v>156.72999999999999</v>
      </c>
      <c r="L1537">
        <v>7.3</v>
      </c>
      <c r="M1537">
        <v>2.7</v>
      </c>
      <c r="N1537" s="1" t="s">
        <v>27</v>
      </c>
      <c r="O1537">
        <v>80</v>
      </c>
      <c r="P1537">
        <v>9</v>
      </c>
      <c r="Q1537">
        <v>89</v>
      </c>
      <c r="R1537">
        <v>688114.73</v>
      </c>
    </row>
    <row r="1538" spans="1:18" x14ac:dyDescent="0.35">
      <c r="A1538" s="1" t="s">
        <v>4451</v>
      </c>
      <c r="B1538" s="1" t="s">
        <v>23</v>
      </c>
      <c r="C1538" s="1" t="s">
        <v>24</v>
      </c>
      <c r="D1538">
        <v>4.3</v>
      </c>
      <c r="E1538">
        <v>72</v>
      </c>
      <c r="F1538">
        <v>32.6</v>
      </c>
      <c r="G1538">
        <v>7860</v>
      </c>
      <c r="H1538">
        <v>78279</v>
      </c>
      <c r="I1538">
        <v>10</v>
      </c>
      <c r="J1538">
        <v>693</v>
      </c>
      <c r="K1538">
        <v>269.19</v>
      </c>
      <c r="L1538">
        <v>6.8</v>
      </c>
      <c r="M1538">
        <v>7.1</v>
      </c>
      <c r="N1538" s="1" t="s">
        <v>21</v>
      </c>
      <c r="O1538">
        <v>31</v>
      </c>
      <c r="P1538">
        <v>40</v>
      </c>
      <c r="Q1538">
        <v>71</v>
      </c>
      <c r="R1538">
        <v>550391.35</v>
      </c>
    </row>
    <row r="1539" spans="1:18" x14ac:dyDescent="0.35">
      <c r="A1539" s="1" t="s">
        <v>4456</v>
      </c>
      <c r="B1539" s="1" t="s">
        <v>23</v>
      </c>
      <c r="C1539" s="1" t="s">
        <v>37</v>
      </c>
      <c r="D1539">
        <v>3.6</v>
      </c>
      <c r="E1539">
        <v>89</v>
      </c>
      <c r="F1539">
        <v>61.96</v>
      </c>
      <c r="G1539">
        <v>2093</v>
      </c>
      <c r="H1539">
        <v>24547</v>
      </c>
      <c r="I1539">
        <v>15</v>
      </c>
      <c r="J1539">
        <v>164</v>
      </c>
      <c r="K1539">
        <v>142.44</v>
      </c>
      <c r="L1539">
        <v>5.5</v>
      </c>
      <c r="M1539">
        <v>7.8</v>
      </c>
      <c r="N1539" s="1" t="s">
        <v>27</v>
      </c>
      <c r="O1539">
        <v>13</v>
      </c>
      <c r="P1539">
        <v>26</v>
      </c>
      <c r="Q1539">
        <v>39</v>
      </c>
      <c r="R1539">
        <v>1236423.6499999999</v>
      </c>
    </row>
    <row r="1540" spans="1:18" x14ac:dyDescent="0.35">
      <c r="A1540" s="1" t="s">
        <v>4458</v>
      </c>
      <c r="B1540" s="1" t="s">
        <v>23</v>
      </c>
      <c r="C1540" s="1" t="s">
        <v>26</v>
      </c>
      <c r="D1540">
        <v>4.7</v>
      </c>
      <c r="E1540">
        <v>77</v>
      </c>
      <c r="F1540">
        <v>55.23</v>
      </c>
      <c r="G1540">
        <v>4254</v>
      </c>
      <c r="H1540">
        <v>43787</v>
      </c>
      <c r="I1540">
        <v>12</v>
      </c>
      <c r="J1540">
        <v>244</v>
      </c>
      <c r="K1540">
        <v>93.11</v>
      </c>
      <c r="L1540">
        <v>1.8</v>
      </c>
      <c r="M1540">
        <v>5.9</v>
      </c>
      <c r="N1540" s="1" t="s">
        <v>27</v>
      </c>
      <c r="O1540">
        <v>23</v>
      </c>
      <c r="P1540">
        <v>59</v>
      </c>
      <c r="Q1540">
        <v>82</v>
      </c>
      <c r="R1540">
        <v>960780.7</v>
      </c>
    </row>
    <row r="1541" spans="1:18" x14ac:dyDescent="0.35">
      <c r="A1541" s="1" t="s">
        <v>4459</v>
      </c>
      <c r="B1541" s="1" t="s">
        <v>23</v>
      </c>
      <c r="C1541" s="1" t="s">
        <v>20</v>
      </c>
      <c r="D1541">
        <v>4.5</v>
      </c>
      <c r="E1541">
        <v>85</v>
      </c>
      <c r="F1541">
        <v>72.31</v>
      </c>
      <c r="G1541">
        <v>8713</v>
      </c>
      <c r="H1541">
        <v>91520</v>
      </c>
      <c r="I1541">
        <v>17</v>
      </c>
      <c r="J1541">
        <v>655</v>
      </c>
      <c r="K1541">
        <v>90.43</v>
      </c>
      <c r="L1541">
        <v>8.5</v>
      </c>
      <c r="M1541">
        <v>6.8</v>
      </c>
      <c r="N1541" s="1" t="s">
        <v>21</v>
      </c>
      <c r="O1541">
        <v>12</v>
      </c>
      <c r="P1541">
        <v>5</v>
      </c>
      <c r="Q1541">
        <v>17</v>
      </c>
      <c r="R1541">
        <v>1390885.42</v>
      </c>
    </row>
    <row r="1542" spans="1:18" x14ac:dyDescent="0.35">
      <c r="A1542" s="1" t="s">
        <v>4462</v>
      </c>
      <c r="B1542" s="1" t="s">
        <v>23</v>
      </c>
      <c r="C1542" s="1" t="s">
        <v>42</v>
      </c>
      <c r="D1542">
        <v>4.9000000000000004</v>
      </c>
      <c r="E1542">
        <v>78</v>
      </c>
      <c r="F1542">
        <v>44.44</v>
      </c>
      <c r="G1542">
        <v>4017</v>
      </c>
      <c r="H1542">
        <v>44425</v>
      </c>
      <c r="I1542">
        <v>8</v>
      </c>
      <c r="J1542">
        <v>187</v>
      </c>
      <c r="K1542">
        <v>250.91</v>
      </c>
      <c r="L1542">
        <v>2.6</v>
      </c>
      <c r="M1542">
        <v>6.7</v>
      </c>
      <c r="N1542" s="1" t="s">
        <v>27</v>
      </c>
      <c r="O1542">
        <v>33</v>
      </c>
      <c r="P1542">
        <v>16</v>
      </c>
      <c r="Q1542">
        <v>49</v>
      </c>
      <c r="R1542">
        <v>782572.39</v>
      </c>
    </row>
    <row r="1543" spans="1:18" x14ac:dyDescent="0.35">
      <c r="A1543" s="1" t="s">
        <v>4463</v>
      </c>
      <c r="B1543" s="1" t="s">
        <v>23</v>
      </c>
      <c r="C1543" s="1" t="s">
        <v>26</v>
      </c>
      <c r="D1543">
        <v>4.2</v>
      </c>
      <c r="E1543">
        <v>77</v>
      </c>
      <c r="F1543">
        <v>45.93</v>
      </c>
      <c r="G1543">
        <v>2138</v>
      </c>
      <c r="H1543">
        <v>28677</v>
      </c>
      <c r="I1543">
        <v>10</v>
      </c>
      <c r="J1543">
        <v>709</v>
      </c>
      <c r="K1543">
        <v>122.62</v>
      </c>
      <c r="L1543">
        <v>8.3000000000000007</v>
      </c>
      <c r="M1543">
        <v>9.1999999999999993</v>
      </c>
      <c r="N1543" s="1" t="s">
        <v>27</v>
      </c>
      <c r="O1543">
        <v>9</v>
      </c>
      <c r="P1543">
        <v>45</v>
      </c>
      <c r="Q1543">
        <v>54</v>
      </c>
      <c r="R1543">
        <v>801806.66</v>
      </c>
    </row>
    <row r="1544" spans="1:18" x14ac:dyDescent="0.35">
      <c r="A1544" s="1" t="s">
        <v>4464</v>
      </c>
      <c r="B1544" s="1" t="s">
        <v>23</v>
      </c>
      <c r="C1544" s="1" t="s">
        <v>42</v>
      </c>
      <c r="D1544">
        <v>4.5999999999999996</v>
      </c>
      <c r="E1544">
        <v>80</v>
      </c>
      <c r="F1544">
        <v>37.35</v>
      </c>
      <c r="G1544">
        <v>4000</v>
      </c>
      <c r="H1544">
        <v>46451</v>
      </c>
      <c r="I1544">
        <v>13</v>
      </c>
      <c r="J1544">
        <v>345</v>
      </c>
      <c r="K1544">
        <v>170.78</v>
      </c>
      <c r="L1544">
        <v>6.3</v>
      </c>
      <c r="M1544">
        <v>6.9</v>
      </c>
      <c r="N1544" s="1" t="s">
        <v>27</v>
      </c>
      <c r="O1544">
        <v>78</v>
      </c>
      <c r="P1544">
        <v>9</v>
      </c>
      <c r="Q1544">
        <v>87</v>
      </c>
      <c r="R1544">
        <v>686234</v>
      </c>
    </row>
    <row r="1545" spans="1:18" x14ac:dyDescent="0.35">
      <c r="A1545" s="1" t="s">
        <v>4465</v>
      </c>
      <c r="B1545" s="1" t="s">
        <v>23</v>
      </c>
      <c r="C1545" s="1" t="s">
        <v>20</v>
      </c>
      <c r="D1545">
        <v>3.5</v>
      </c>
      <c r="E1545">
        <v>70</v>
      </c>
      <c r="F1545">
        <v>67.540000000000006</v>
      </c>
      <c r="G1545">
        <v>4076</v>
      </c>
      <c r="H1545">
        <v>45578</v>
      </c>
      <c r="I1545">
        <v>7</v>
      </c>
      <c r="J1545">
        <v>124</v>
      </c>
      <c r="K1545">
        <v>185.88</v>
      </c>
      <c r="L1545">
        <v>7.6</v>
      </c>
      <c r="M1545">
        <v>9.4</v>
      </c>
      <c r="N1545" s="1" t="s">
        <v>27</v>
      </c>
      <c r="O1545">
        <v>69</v>
      </c>
      <c r="P1545">
        <v>30</v>
      </c>
      <c r="Q1545">
        <v>99</v>
      </c>
      <c r="R1545">
        <v>1066215.56</v>
      </c>
    </row>
    <row r="1546" spans="1:18" x14ac:dyDescent="0.35">
      <c r="A1546" s="1" t="s">
        <v>4468</v>
      </c>
      <c r="B1546" s="1" t="s">
        <v>23</v>
      </c>
      <c r="C1546" s="1" t="s">
        <v>26</v>
      </c>
      <c r="D1546">
        <v>4.4000000000000004</v>
      </c>
      <c r="E1546">
        <v>87</v>
      </c>
      <c r="F1546">
        <v>48.18</v>
      </c>
      <c r="G1546">
        <v>5677</v>
      </c>
      <c r="H1546">
        <v>61675</v>
      </c>
      <c r="I1546">
        <v>7</v>
      </c>
      <c r="J1546">
        <v>205</v>
      </c>
      <c r="K1546">
        <v>251.06</v>
      </c>
      <c r="L1546">
        <v>9.1999999999999993</v>
      </c>
      <c r="M1546">
        <v>6.7</v>
      </c>
      <c r="N1546" s="1" t="s">
        <v>27</v>
      </c>
      <c r="O1546">
        <v>28</v>
      </c>
      <c r="P1546">
        <v>5</v>
      </c>
      <c r="Q1546">
        <v>33</v>
      </c>
      <c r="R1546">
        <v>946522.73</v>
      </c>
    </row>
    <row r="1547" spans="1:18" x14ac:dyDescent="0.35">
      <c r="A1547" s="1" t="s">
        <v>4470</v>
      </c>
      <c r="B1547" s="1" t="s">
        <v>23</v>
      </c>
      <c r="C1547" s="1" t="s">
        <v>26</v>
      </c>
      <c r="D1547">
        <v>4.0999999999999996</v>
      </c>
      <c r="E1547">
        <v>84</v>
      </c>
      <c r="F1547">
        <v>53.41</v>
      </c>
      <c r="G1547">
        <v>5683</v>
      </c>
      <c r="H1547">
        <v>61950</v>
      </c>
      <c r="I1547">
        <v>8</v>
      </c>
      <c r="J1547">
        <v>84</v>
      </c>
      <c r="K1547">
        <v>137</v>
      </c>
      <c r="L1547">
        <v>7.7</v>
      </c>
      <c r="M1547">
        <v>3.9</v>
      </c>
      <c r="N1547" s="1" t="s">
        <v>21</v>
      </c>
      <c r="O1547">
        <v>29</v>
      </c>
      <c r="P1547">
        <v>83</v>
      </c>
      <c r="Q1547">
        <v>112</v>
      </c>
      <c r="R1547">
        <v>1014102.28</v>
      </c>
    </row>
    <row r="1548" spans="1:18" x14ac:dyDescent="0.35">
      <c r="A1548" s="1" t="s">
        <v>4472</v>
      </c>
      <c r="B1548" s="1" t="s">
        <v>23</v>
      </c>
      <c r="C1548" s="1" t="s">
        <v>24</v>
      </c>
      <c r="D1548">
        <v>4.5</v>
      </c>
      <c r="E1548">
        <v>78</v>
      </c>
      <c r="F1548">
        <v>25.58</v>
      </c>
      <c r="G1548">
        <v>7858</v>
      </c>
      <c r="H1548">
        <v>84366</v>
      </c>
      <c r="I1548">
        <v>8</v>
      </c>
      <c r="J1548">
        <v>231</v>
      </c>
      <c r="K1548">
        <v>57.51</v>
      </c>
      <c r="L1548">
        <v>7.2</v>
      </c>
      <c r="M1548">
        <v>3.4</v>
      </c>
      <c r="N1548" s="1" t="s">
        <v>21</v>
      </c>
      <c r="O1548">
        <v>1</v>
      </c>
      <c r="P1548">
        <v>15</v>
      </c>
      <c r="Q1548">
        <v>16</v>
      </c>
      <c r="R1548">
        <v>467134.14</v>
      </c>
    </row>
    <row r="1549" spans="1:18" x14ac:dyDescent="0.35">
      <c r="A1549" s="1" t="s">
        <v>4474</v>
      </c>
      <c r="B1549" s="1" t="s">
        <v>23</v>
      </c>
      <c r="C1549" s="1" t="s">
        <v>31</v>
      </c>
      <c r="D1549">
        <v>3.7</v>
      </c>
      <c r="E1549">
        <v>76</v>
      </c>
      <c r="F1549">
        <v>37.06</v>
      </c>
      <c r="G1549">
        <v>5595</v>
      </c>
      <c r="H1549">
        <v>56769</v>
      </c>
      <c r="I1549">
        <v>7</v>
      </c>
      <c r="J1549">
        <v>546</v>
      </c>
      <c r="K1549">
        <v>141.54</v>
      </c>
      <c r="L1549">
        <v>6.4</v>
      </c>
      <c r="M1549">
        <v>7.4</v>
      </c>
      <c r="N1549" s="1" t="s">
        <v>27</v>
      </c>
      <c r="O1549">
        <v>12</v>
      </c>
      <c r="P1549">
        <v>38</v>
      </c>
      <c r="Q1549">
        <v>50</v>
      </c>
      <c r="R1549">
        <v>644902.59</v>
      </c>
    </row>
    <row r="1550" spans="1:18" x14ac:dyDescent="0.35">
      <c r="A1550" s="1" t="s">
        <v>4476</v>
      </c>
      <c r="B1550" s="1" t="s">
        <v>23</v>
      </c>
      <c r="C1550" s="1" t="s">
        <v>42</v>
      </c>
      <c r="D1550">
        <v>3.6</v>
      </c>
      <c r="E1550">
        <v>79</v>
      </c>
      <c r="F1550">
        <v>43.7</v>
      </c>
      <c r="G1550">
        <v>6389</v>
      </c>
      <c r="H1550">
        <v>68780</v>
      </c>
      <c r="I1550">
        <v>11</v>
      </c>
      <c r="J1550">
        <v>772</v>
      </c>
      <c r="K1550">
        <v>73.790000000000006</v>
      </c>
      <c r="L1550">
        <v>7.8</v>
      </c>
      <c r="M1550">
        <v>3.4</v>
      </c>
      <c r="N1550" s="1" t="s">
        <v>27</v>
      </c>
      <c r="O1550">
        <v>36</v>
      </c>
      <c r="P1550">
        <v>33</v>
      </c>
      <c r="Q1550">
        <v>69</v>
      </c>
      <c r="R1550">
        <v>790235.5</v>
      </c>
    </row>
    <row r="1551" spans="1:18" x14ac:dyDescent="0.35">
      <c r="A1551" s="1" t="s">
        <v>4477</v>
      </c>
      <c r="B1551" s="1" t="s">
        <v>23</v>
      </c>
      <c r="C1551" s="1" t="s">
        <v>24</v>
      </c>
      <c r="D1551">
        <v>4.0999999999999996</v>
      </c>
      <c r="E1551">
        <v>88</v>
      </c>
      <c r="F1551">
        <v>32.92</v>
      </c>
      <c r="G1551">
        <v>3150</v>
      </c>
      <c r="H1551">
        <v>38268</v>
      </c>
      <c r="I1551">
        <v>12</v>
      </c>
      <c r="J1551">
        <v>881</v>
      </c>
      <c r="K1551">
        <v>62.69</v>
      </c>
      <c r="L1551">
        <v>6.9</v>
      </c>
      <c r="M1551">
        <v>8.8000000000000007</v>
      </c>
      <c r="N1551" s="1" t="s">
        <v>27</v>
      </c>
      <c r="O1551">
        <v>20</v>
      </c>
      <c r="P1551">
        <v>71</v>
      </c>
      <c r="Q1551">
        <v>91</v>
      </c>
      <c r="R1551">
        <v>665680.36</v>
      </c>
    </row>
    <row r="1552" spans="1:18" x14ac:dyDescent="0.35">
      <c r="A1552" s="1" t="s">
        <v>4482</v>
      </c>
      <c r="B1552" s="1" t="s">
        <v>23</v>
      </c>
      <c r="C1552" s="1" t="s">
        <v>42</v>
      </c>
      <c r="D1552">
        <v>4.7</v>
      </c>
      <c r="E1552">
        <v>88</v>
      </c>
      <c r="F1552">
        <v>44.05</v>
      </c>
      <c r="G1552">
        <v>7041</v>
      </c>
      <c r="H1552">
        <v>73324</v>
      </c>
      <c r="I1552">
        <v>6</v>
      </c>
      <c r="J1552">
        <v>755</v>
      </c>
      <c r="K1552">
        <v>102.49</v>
      </c>
      <c r="L1552">
        <v>7.4</v>
      </c>
      <c r="M1552">
        <v>4.5999999999999996</v>
      </c>
      <c r="N1552" s="1" t="s">
        <v>21</v>
      </c>
      <c r="O1552">
        <v>70</v>
      </c>
      <c r="P1552">
        <v>87</v>
      </c>
      <c r="Q1552">
        <v>157</v>
      </c>
      <c r="R1552">
        <v>883585.15</v>
      </c>
    </row>
    <row r="1553" spans="1:18" x14ac:dyDescent="0.35">
      <c r="A1553" s="1" t="s">
        <v>4488</v>
      </c>
      <c r="B1553" s="1" t="s">
        <v>23</v>
      </c>
      <c r="C1553" s="1" t="s">
        <v>24</v>
      </c>
      <c r="D1553">
        <v>4.8</v>
      </c>
      <c r="E1553">
        <v>77</v>
      </c>
      <c r="F1553">
        <v>26.19</v>
      </c>
      <c r="G1553">
        <v>3687</v>
      </c>
      <c r="H1553">
        <v>39530</v>
      </c>
      <c r="I1553">
        <v>10</v>
      </c>
      <c r="J1553">
        <v>51</v>
      </c>
      <c r="K1553">
        <v>203.75</v>
      </c>
      <c r="L1553">
        <v>6.5</v>
      </c>
      <c r="M1553">
        <v>3.4</v>
      </c>
      <c r="N1553" s="1" t="s">
        <v>21</v>
      </c>
      <c r="O1553">
        <v>14</v>
      </c>
      <c r="P1553">
        <v>54</v>
      </c>
      <c r="Q1553">
        <v>68</v>
      </c>
      <c r="R1553">
        <v>465981.89</v>
      </c>
    </row>
    <row r="1554" spans="1:18" x14ac:dyDescent="0.35">
      <c r="A1554" s="1" t="s">
        <v>4491</v>
      </c>
      <c r="B1554" s="1" t="s">
        <v>23</v>
      </c>
      <c r="C1554" s="1" t="s">
        <v>42</v>
      </c>
      <c r="D1554">
        <v>3.9</v>
      </c>
      <c r="E1554">
        <v>82</v>
      </c>
      <c r="F1554">
        <v>35.32</v>
      </c>
      <c r="G1554">
        <v>6953</v>
      </c>
      <c r="H1554">
        <v>76331</v>
      </c>
      <c r="I1554">
        <v>18</v>
      </c>
      <c r="J1554">
        <v>831</v>
      </c>
      <c r="K1554">
        <v>148.29</v>
      </c>
      <c r="L1554">
        <v>1.3</v>
      </c>
      <c r="M1554">
        <v>4.3</v>
      </c>
      <c r="N1554" s="1" t="s">
        <v>21</v>
      </c>
      <c r="O1554">
        <v>1</v>
      </c>
      <c r="P1554">
        <v>76</v>
      </c>
      <c r="Q1554">
        <v>77</v>
      </c>
      <c r="R1554">
        <v>673704.25</v>
      </c>
    </row>
    <row r="1555" spans="1:18" x14ac:dyDescent="0.35">
      <c r="A1555" s="1" t="s">
        <v>4494</v>
      </c>
      <c r="B1555" s="1" t="s">
        <v>23</v>
      </c>
      <c r="C1555" s="1" t="s">
        <v>42</v>
      </c>
      <c r="D1555">
        <v>4.4000000000000004</v>
      </c>
      <c r="E1555">
        <v>81</v>
      </c>
      <c r="F1555">
        <v>37.4</v>
      </c>
      <c r="G1555">
        <v>2933</v>
      </c>
      <c r="H1555">
        <v>29656</v>
      </c>
      <c r="I1555">
        <v>8</v>
      </c>
      <c r="J1555">
        <v>195</v>
      </c>
      <c r="K1555">
        <v>241.43</v>
      </c>
      <c r="L1555">
        <v>7.7</v>
      </c>
      <c r="M1555">
        <v>5.8</v>
      </c>
      <c r="N1555" s="1" t="s">
        <v>27</v>
      </c>
      <c r="O1555">
        <v>22</v>
      </c>
      <c r="P1555">
        <v>70</v>
      </c>
      <c r="Q1555">
        <v>92</v>
      </c>
      <c r="R1555">
        <v>687901.7</v>
      </c>
    </row>
    <row r="1556" spans="1:18" x14ac:dyDescent="0.35">
      <c r="A1556" s="1" t="s">
        <v>4497</v>
      </c>
      <c r="B1556" s="1" t="s">
        <v>23</v>
      </c>
      <c r="C1556" s="1" t="s">
        <v>26</v>
      </c>
      <c r="D1556">
        <v>4.0999999999999996</v>
      </c>
      <c r="E1556">
        <v>89</v>
      </c>
      <c r="F1556">
        <v>48.14</v>
      </c>
      <c r="G1556">
        <v>2830</v>
      </c>
      <c r="H1556">
        <v>31149</v>
      </c>
      <c r="I1556">
        <v>19</v>
      </c>
      <c r="J1556">
        <v>279</v>
      </c>
      <c r="K1556">
        <v>91.98</v>
      </c>
      <c r="L1556">
        <v>1.5</v>
      </c>
      <c r="M1556">
        <v>4.8</v>
      </c>
      <c r="N1556" s="1" t="s">
        <v>27</v>
      </c>
      <c r="O1556">
        <v>68</v>
      </c>
      <c r="P1556">
        <v>1</v>
      </c>
      <c r="Q1556">
        <v>69</v>
      </c>
      <c r="R1556">
        <v>970128.85</v>
      </c>
    </row>
    <row r="1557" spans="1:18" x14ac:dyDescent="0.35">
      <c r="A1557" s="1" t="s">
        <v>4498</v>
      </c>
      <c r="B1557" s="1" t="s">
        <v>23</v>
      </c>
      <c r="C1557" s="1" t="s">
        <v>42</v>
      </c>
      <c r="D1557">
        <v>3.2</v>
      </c>
      <c r="E1557">
        <v>81</v>
      </c>
      <c r="F1557">
        <v>41.86</v>
      </c>
      <c r="G1557">
        <v>4584</v>
      </c>
      <c r="H1557">
        <v>44141</v>
      </c>
      <c r="I1557">
        <v>9</v>
      </c>
      <c r="J1557">
        <v>967</v>
      </c>
      <c r="K1557">
        <v>155.30000000000001</v>
      </c>
      <c r="L1557">
        <v>9.3000000000000007</v>
      </c>
      <c r="M1557">
        <v>8.6999999999999993</v>
      </c>
      <c r="N1557" s="1" t="s">
        <v>21</v>
      </c>
      <c r="O1557">
        <v>16</v>
      </c>
      <c r="P1557">
        <v>6</v>
      </c>
      <c r="Q1557">
        <v>22</v>
      </c>
      <c r="R1557">
        <v>772492.51</v>
      </c>
    </row>
    <row r="1558" spans="1:18" x14ac:dyDescent="0.35">
      <c r="A1558" s="1" t="s">
        <v>4499</v>
      </c>
      <c r="B1558" s="1" t="s">
        <v>23</v>
      </c>
      <c r="C1558" s="1" t="s">
        <v>31</v>
      </c>
      <c r="D1558">
        <v>4.7</v>
      </c>
      <c r="E1558">
        <v>86</v>
      </c>
      <c r="F1558">
        <v>38.39</v>
      </c>
      <c r="G1558">
        <v>6155</v>
      </c>
      <c r="H1558">
        <v>69383</v>
      </c>
      <c r="I1558">
        <v>11</v>
      </c>
      <c r="J1558">
        <v>895</v>
      </c>
      <c r="K1558">
        <v>130.05000000000001</v>
      </c>
      <c r="L1558">
        <v>6.6</v>
      </c>
      <c r="M1558">
        <v>1</v>
      </c>
      <c r="N1558" s="1" t="s">
        <v>27</v>
      </c>
      <c r="O1558">
        <v>82</v>
      </c>
      <c r="P1558">
        <v>80</v>
      </c>
      <c r="Q1558">
        <v>162</v>
      </c>
      <c r="R1558">
        <v>758548.09</v>
      </c>
    </row>
    <row r="1559" spans="1:18" x14ac:dyDescent="0.35">
      <c r="A1559" s="1" t="s">
        <v>4501</v>
      </c>
      <c r="B1559" s="1" t="s">
        <v>23</v>
      </c>
      <c r="C1559" s="1" t="s">
        <v>24</v>
      </c>
      <c r="D1559">
        <v>3.9</v>
      </c>
      <c r="E1559">
        <v>76</v>
      </c>
      <c r="F1559">
        <v>28.59</v>
      </c>
      <c r="G1559">
        <v>7422</v>
      </c>
      <c r="H1559">
        <v>78122</v>
      </c>
      <c r="I1559">
        <v>11</v>
      </c>
      <c r="J1559">
        <v>634</v>
      </c>
      <c r="K1559">
        <v>299.2</v>
      </c>
      <c r="L1559">
        <v>7.1</v>
      </c>
      <c r="M1559">
        <v>8.1</v>
      </c>
      <c r="N1559" s="1" t="s">
        <v>21</v>
      </c>
      <c r="O1559">
        <v>31</v>
      </c>
      <c r="P1559">
        <v>21</v>
      </c>
      <c r="Q1559">
        <v>52</v>
      </c>
      <c r="R1559">
        <v>512245.74</v>
      </c>
    </row>
    <row r="1560" spans="1:18" x14ac:dyDescent="0.35">
      <c r="A1560" s="1" t="s">
        <v>4502</v>
      </c>
      <c r="B1560" s="1" t="s">
        <v>23</v>
      </c>
      <c r="C1560" s="1" t="s">
        <v>37</v>
      </c>
      <c r="D1560">
        <v>3.9</v>
      </c>
      <c r="E1560">
        <v>75</v>
      </c>
      <c r="F1560">
        <v>57.36</v>
      </c>
      <c r="G1560">
        <v>6892</v>
      </c>
      <c r="H1560">
        <v>68647</v>
      </c>
      <c r="I1560">
        <v>5</v>
      </c>
      <c r="J1560">
        <v>931</v>
      </c>
      <c r="K1560">
        <v>95.28</v>
      </c>
      <c r="L1560">
        <v>10</v>
      </c>
      <c r="M1560">
        <v>4.5</v>
      </c>
      <c r="N1560" s="1" t="s">
        <v>27</v>
      </c>
      <c r="O1560">
        <v>58</v>
      </c>
      <c r="P1560">
        <v>13</v>
      </c>
      <c r="Q1560">
        <v>71</v>
      </c>
      <c r="R1560">
        <v>974092.91</v>
      </c>
    </row>
    <row r="1561" spans="1:18" x14ac:dyDescent="0.35">
      <c r="A1561" s="1" t="s">
        <v>4503</v>
      </c>
      <c r="B1561" s="1" t="s">
        <v>23</v>
      </c>
      <c r="C1561" s="1" t="s">
        <v>24</v>
      </c>
      <c r="D1561">
        <v>4.8</v>
      </c>
      <c r="E1561">
        <v>90</v>
      </c>
      <c r="F1561">
        <v>35.99</v>
      </c>
      <c r="G1561">
        <v>6724</v>
      </c>
      <c r="H1561">
        <v>72189</v>
      </c>
      <c r="I1561">
        <v>19</v>
      </c>
      <c r="J1561">
        <v>667</v>
      </c>
      <c r="K1561">
        <v>240.64</v>
      </c>
      <c r="L1561">
        <v>8.1</v>
      </c>
      <c r="M1561">
        <v>9</v>
      </c>
      <c r="N1561" s="1" t="s">
        <v>27</v>
      </c>
      <c r="O1561">
        <v>21</v>
      </c>
      <c r="P1561">
        <v>53</v>
      </c>
      <c r="Q1561">
        <v>74</v>
      </c>
      <c r="R1561">
        <v>754605.61</v>
      </c>
    </row>
    <row r="1562" spans="1:18" x14ac:dyDescent="0.35">
      <c r="A1562" s="1" t="s">
        <v>4506</v>
      </c>
      <c r="B1562" s="1" t="s">
        <v>23</v>
      </c>
      <c r="C1562" s="1" t="s">
        <v>26</v>
      </c>
      <c r="D1562">
        <v>4.9000000000000004</v>
      </c>
      <c r="E1562">
        <v>78</v>
      </c>
      <c r="F1562">
        <v>45.83</v>
      </c>
      <c r="G1562">
        <v>3031</v>
      </c>
      <c r="H1562">
        <v>30594</v>
      </c>
      <c r="I1562">
        <v>14</v>
      </c>
      <c r="J1562">
        <v>844</v>
      </c>
      <c r="K1562">
        <v>116.11</v>
      </c>
      <c r="L1562">
        <v>7.7</v>
      </c>
      <c r="M1562">
        <v>2.8</v>
      </c>
      <c r="N1562" s="1" t="s">
        <v>27</v>
      </c>
      <c r="O1562">
        <v>32</v>
      </c>
      <c r="P1562">
        <v>7</v>
      </c>
      <c r="Q1562">
        <v>39</v>
      </c>
      <c r="R1562">
        <v>811669.63</v>
      </c>
    </row>
    <row r="1563" spans="1:18" x14ac:dyDescent="0.35">
      <c r="A1563" s="1" t="s">
        <v>4513</v>
      </c>
      <c r="B1563" s="1" t="s">
        <v>23</v>
      </c>
      <c r="C1563" s="1" t="s">
        <v>20</v>
      </c>
      <c r="D1563">
        <v>4.5</v>
      </c>
      <c r="E1563">
        <v>76</v>
      </c>
      <c r="F1563">
        <v>68.260000000000005</v>
      </c>
      <c r="G1563">
        <v>3972</v>
      </c>
      <c r="H1563">
        <v>42322</v>
      </c>
      <c r="I1563">
        <v>14</v>
      </c>
      <c r="J1563">
        <v>340</v>
      </c>
      <c r="K1563">
        <v>298.5</v>
      </c>
      <c r="L1563">
        <v>8.5</v>
      </c>
      <c r="M1563">
        <v>1.1000000000000001</v>
      </c>
      <c r="N1563" s="1" t="s">
        <v>21</v>
      </c>
      <c r="O1563">
        <v>18</v>
      </c>
      <c r="P1563">
        <v>22</v>
      </c>
      <c r="Q1563">
        <v>40</v>
      </c>
      <c r="R1563">
        <v>1166403.94</v>
      </c>
    </row>
    <row r="1564" spans="1:18" x14ac:dyDescent="0.35">
      <c r="A1564" s="1" t="s">
        <v>4519</v>
      </c>
      <c r="B1564" s="1" t="s">
        <v>23</v>
      </c>
      <c r="C1564" s="1" t="s">
        <v>42</v>
      </c>
      <c r="D1564">
        <v>3.5</v>
      </c>
      <c r="E1564">
        <v>72</v>
      </c>
      <c r="F1564">
        <v>36.79</v>
      </c>
      <c r="G1564">
        <v>2950</v>
      </c>
      <c r="H1564">
        <v>36304</v>
      </c>
      <c r="I1564">
        <v>14</v>
      </c>
      <c r="J1564">
        <v>628</v>
      </c>
      <c r="K1564">
        <v>156.97</v>
      </c>
      <c r="L1564">
        <v>5.4</v>
      </c>
      <c r="M1564">
        <v>9.1999999999999993</v>
      </c>
      <c r="N1564" s="1" t="s">
        <v>27</v>
      </c>
      <c r="O1564">
        <v>61</v>
      </c>
      <c r="P1564">
        <v>11</v>
      </c>
      <c r="Q1564">
        <v>72</v>
      </c>
      <c r="R1564">
        <v>611549.80000000005</v>
      </c>
    </row>
    <row r="1565" spans="1:18" x14ac:dyDescent="0.35">
      <c r="A1565" s="1" t="s">
        <v>4520</v>
      </c>
      <c r="B1565" s="1" t="s">
        <v>23</v>
      </c>
      <c r="C1565" s="1" t="s">
        <v>20</v>
      </c>
      <c r="D1565">
        <v>3.8</v>
      </c>
      <c r="E1565">
        <v>87</v>
      </c>
      <c r="F1565">
        <v>66.64</v>
      </c>
      <c r="G1565">
        <v>6289</v>
      </c>
      <c r="H1565">
        <v>65456</v>
      </c>
      <c r="I1565">
        <v>5</v>
      </c>
      <c r="J1565">
        <v>847</v>
      </c>
      <c r="K1565">
        <v>87.4</v>
      </c>
      <c r="L1565">
        <v>8.3000000000000007</v>
      </c>
      <c r="M1565">
        <v>7.2</v>
      </c>
      <c r="N1565" s="1" t="s">
        <v>27</v>
      </c>
      <c r="O1565">
        <v>13</v>
      </c>
      <c r="P1565">
        <v>66</v>
      </c>
      <c r="Q1565">
        <v>79</v>
      </c>
      <c r="R1565">
        <v>1302106.78</v>
      </c>
    </row>
    <row r="1566" spans="1:18" x14ac:dyDescent="0.35">
      <c r="A1566" s="1" t="s">
        <v>4530</v>
      </c>
      <c r="B1566" s="1" t="s">
        <v>23</v>
      </c>
      <c r="C1566" s="1" t="s">
        <v>37</v>
      </c>
      <c r="D1566">
        <v>3.1</v>
      </c>
      <c r="E1566">
        <v>74</v>
      </c>
      <c r="F1566">
        <v>58.56</v>
      </c>
      <c r="G1566">
        <v>4811</v>
      </c>
      <c r="H1566">
        <v>53898</v>
      </c>
      <c r="I1566">
        <v>8</v>
      </c>
      <c r="J1566">
        <v>561</v>
      </c>
      <c r="K1566">
        <v>276.83999999999997</v>
      </c>
      <c r="L1566">
        <v>5.7</v>
      </c>
      <c r="M1566">
        <v>3.8</v>
      </c>
      <c r="N1566" s="1" t="s">
        <v>27</v>
      </c>
      <c r="O1566">
        <v>64</v>
      </c>
      <c r="P1566">
        <v>40</v>
      </c>
      <c r="Q1566">
        <v>104</v>
      </c>
      <c r="R1566">
        <v>978897</v>
      </c>
    </row>
    <row r="1567" spans="1:18" x14ac:dyDescent="0.35">
      <c r="A1567" s="1" t="s">
        <v>4531</v>
      </c>
      <c r="B1567" s="1" t="s">
        <v>23</v>
      </c>
      <c r="C1567" s="1" t="s">
        <v>42</v>
      </c>
      <c r="D1567">
        <v>4.2</v>
      </c>
      <c r="E1567">
        <v>85</v>
      </c>
      <c r="F1567">
        <v>36.450000000000003</v>
      </c>
      <c r="G1567">
        <v>7920</v>
      </c>
      <c r="H1567">
        <v>84293</v>
      </c>
      <c r="I1567">
        <v>6</v>
      </c>
      <c r="J1567">
        <v>55</v>
      </c>
      <c r="K1567">
        <v>95.74</v>
      </c>
      <c r="L1567">
        <v>4.8</v>
      </c>
      <c r="M1567">
        <v>1.2</v>
      </c>
      <c r="N1567" s="1" t="s">
        <v>27</v>
      </c>
      <c r="O1567">
        <v>54</v>
      </c>
      <c r="P1567">
        <v>7</v>
      </c>
      <c r="Q1567">
        <v>61</v>
      </c>
      <c r="R1567">
        <v>705944.85</v>
      </c>
    </row>
    <row r="1568" spans="1:18" x14ac:dyDescent="0.35">
      <c r="A1568" s="1" t="s">
        <v>4533</v>
      </c>
      <c r="B1568" s="1" t="s">
        <v>23</v>
      </c>
      <c r="C1568" s="1" t="s">
        <v>20</v>
      </c>
      <c r="D1568">
        <v>3.4</v>
      </c>
      <c r="E1568">
        <v>81</v>
      </c>
      <c r="F1568">
        <v>73.7</v>
      </c>
      <c r="G1568">
        <v>5570</v>
      </c>
      <c r="H1568">
        <v>54407</v>
      </c>
      <c r="I1568">
        <v>5</v>
      </c>
      <c r="J1568">
        <v>601</v>
      </c>
      <c r="K1568">
        <v>102.87</v>
      </c>
      <c r="L1568">
        <v>5.0999999999999996</v>
      </c>
      <c r="M1568">
        <v>8.5</v>
      </c>
      <c r="N1568" s="1" t="s">
        <v>21</v>
      </c>
      <c r="O1568">
        <v>11</v>
      </c>
      <c r="P1568">
        <v>16</v>
      </c>
      <c r="Q1568">
        <v>27</v>
      </c>
      <c r="R1568">
        <v>1333431.55</v>
      </c>
    </row>
    <row r="1569" spans="1:18" x14ac:dyDescent="0.35">
      <c r="A1569" s="1" t="s">
        <v>4535</v>
      </c>
      <c r="B1569" s="1" t="s">
        <v>23</v>
      </c>
      <c r="C1569" s="1" t="s">
        <v>37</v>
      </c>
      <c r="D1569">
        <v>4.8</v>
      </c>
      <c r="E1569">
        <v>82</v>
      </c>
      <c r="F1569">
        <v>60.52</v>
      </c>
      <c r="G1569">
        <v>7688</v>
      </c>
      <c r="H1569">
        <v>85738</v>
      </c>
      <c r="I1569">
        <v>18</v>
      </c>
      <c r="J1569">
        <v>714</v>
      </c>
      <c r="K1569">
        <v>258.75</v>
      </c>
      <c r="L1569">
        <v>8.1999999999999993</v>
      </c>
      <c r="M1569">
        <v>6.7</v>
      </c>
      <c r="N1569" s="1" t="s">
        <v>21</v>
      </c>
      <c r="O1569">
        <v>3</v>
      </c>
      <c r="P1569">
        <v>5</v>
      </c>
      <c r="Q1569">
        <v>8</v>
      </c>
      <c r="R1569">
        <v>1129999.22</v>
      </c>
    </row>
    <row r="1570" spans="1:18" x14ac:dyDescent="0.35">
      <c r="A1570" s="1" t="s">
        <v>4537</v>
      </c>
      <c r="B1570" s="1" t="s">
        <v>23</v>
      </c>
      <c r="C1570" s="1" t="s">
        <v>42</v>
      </c>
      <c r="D1570">
        <v>3.6</v>
      </c>
      <c r="E1570">
        <v>85</v>
      </c>
      <c r="F1570">
        <v>42.51</v>
      </c>
      <c r="G1570">
        <v>6397</v>
      </c>
      <c r="H1570">
        <v>70379</v>
      </c>
      <c r="I1570">
        <v>12</v>
      </c>
      <c r="J1570">
        <v>813</v>
      </c>
      <c r="K1570">
        <v>127.86</v>
      </c>
      <c r="L1570">
        <v>3.3</v>
      </c>
      <c r="M1570">
        <v>5.9</v>
      </c>
      <c r="N1570" s="1" t="s">
        <v>27</v>
      </c>
      <c r="O1570">
        <v>21</v>
      </c>
      <c r="P1570">
        <v>49</v>
      </c>
      <c r="Q1570">
        <v>70</v>
      </c>
      <c r="R1570">
        <v>825639.8</v>
      </c>
    </row>
    <row r="1571" spans="1:18" x14ac:dyDescent="0.35">
      <c r="A1571" s="1" t="s">
        <v>4539</v>
      </c>
      <c r="B1571" s="1" t="s">
        <v>23</v>
      </c>
      <c r="C1571" s="1" t="s">
        <v>24</v>
      </c>
      <c r="D1571">
        <v>4.8</v>
      </c>
      <c r="E1571">
        <v>70</v>
      </c>
      <c r="F1571">
        <v>25.79</v>
      </c>
      <c r="G1571">
        <v>3329</v>
      </c>
      <c r="H1571">
        <v>41145</v>
      </c>
      <c r="I1571">
        <v>13</v>
      </c>
      <c r="J1571">
        <v>522</v>
      </c>
      <c r="K1571">
        <v>103.22</v>
      </c>
      <c r="L1571">
        <v>1.2</v>
      </c>
      <c r="M1571">
        <v>5.0999999999999996</v>
      </c>
      <c r="N1571" s="1" t="s">
        <v>21</v>
      </c>
      <c r="O1571">
        <v>44</v>
      </c>
      <c r="P1571">
        <v>8</v>
      </c>
      <c r="Q1571">
        <v>52</v>
      </c>
      <c r="R1571">
        <v>420946.53</v>
      </c>
    </row>
    <row r="1572" spans="1:18" x14ac:dyDescent="0.35">
      <c r="A1572" s="1" t="s">
        <v>4540</v>
      </c>
      <c r="B1572" s="1" t="s">
        <v>23</v>
      </c>
      <c r="C1572" s="1" t="s">
        <v>24</v>
      </c>
      <c r="D1572">
        <v>3.6</v>
      </c>
      <c r="E1572">
        <v>78</v>
      </c>
      <c r="F1572">
        <v>34.35</v>
      </c>
      <c r="G1572">
        <v>4344</v>
      </c>
      <c r="H1572">
        <v>49749</v>
      </c>
      <c r="I1572">
        <v>4</v>
      </c>
      <c r="J1572">
        <v>515</v>
      </c>
      <c r="K1572">
        <v>188.61</v>
      </c>
      <c r="L1572">
        <v>8.1999999999999993</v>
      </c>
      <c r="M1572">
        <v>1.5</v>
      </c>
      <c r="N1572" s="1" t="s">
        <v>27</v>
      </c>
      <c r="O1572">
        <v>58</v>
      </c>
      <c r="P1572">
        <v>41</v>
      </c>
      <c r="Q1572">
        <v>99</v>
      </c>
      <c r="R1572">
        <v>609050.80000000005</v>
      </c>
    </row>
    <row r="1573" spans="1:18" x14ac:dyDescent="0.35">
      <c r="A1573" s="1" t="s">
        <v>4541</v>
      </c>
      <c r="B1573" s="1" t="s">
        <v>23</v>
      </c>
      <c r="C1573" s="1" t="s">
        <v>37</v>
      </c>
      <c r="D1573">
        <v>4.5999999999999996</v>
      </c>
      <c r="E1573">
        <v>85</v>
      </c>
      <c r="F1573">
        <v>64.12</v>
      </c>
      <c r="G1573">
        <v>3222</v>
      </c>
      <c r="H1573">
        <v>39929</v>
      </c>
      <c r="I1573">
        <v>10</v>
      </c>
      <c r="J1573">
        <v>979</v>
      </c>
      <c r="K1573">
        <v>232.7</v>
      </c>
      <c r="L1573">
        <v>2.1</v>
      </c>
      <c r="M1573">
        <v>6.1</v>
      </c>
      <c r="N1573" s="1" t="s">
        <v>27</v>
      </c>
      <c r="O1573">
        <v>9</v>
      </c>
      <c r="P1573">
        <v>44</v>
      </c>
      <c r="Q1573">
        <v>53</v>
      </c>
      <c r="R1573">
        <v>1219879.6100000001</v>
      </c>
    </row>
    <row r="1574" spans="1:18" x14ac:dyDescent="0.35">
      <c r="A1574" s="1" t="s">
        <v>4543</v>
      </c>
      <c r="B1574" s="1" t="s">
        <v>23</v>
      </c>
      <c r="C1574" s="1" t="s">
        <v>20</v>
      </c>
      <c r="D1574">
        <v>3</v>
      </c>
      <c r="E1574">
        <v>84</v>
      </c>
      <c r="F1574">
        <v>71.16</v>
      </c>
      <c r="G1574">
        <v>3791</v>
      </c>
      <c r="H1574">
        <v>38193</v>
      </c>
      <c r="I1574">
        <v>5</v>
      </c>
      <c r="J1574">
        <v>583</v>
      </c>
      <c r="K1574">
        <v>133.08000000000001</v>
      </c>
      <c r="L1574">
        <v>4.7</v>
      </c>
      <c r="M1574">
        <v>2.8</v>
      </c>
      <c r="N1574" s="1" t="s">
        <v>21</v>
      </c>
      <c r="O1574">
        <v>34</v>
      </c>
      <c r="P1574">
        <v>65</v>
      </c>
      <c r="Q1574">
        <v>99</v>
      </c>
      <c r="R1574">
        <v>1333616.3500000001</v>
      </c>
    </row>
    <row r="1575" spans="1:18" x14ac:dyDescent="0.35">
      <c r="A1575" s="1" t="s">
        <v>4546</v>
      </c>
      <c r="B1575" s="1" t="s">
        <v>23</v>
      </c>
      <c r="C1575" s="1" t="s">
        <v>24</v>
      </c>
      <c r="D1575">
        <v>4.5999999999999996</v>
      </c>
      <c r="E1575">
        <v>83</v>
      </c>
      <c r="F1575">
        <v>25.18</v>
      </c>
      <c r="G1575">
        <v>4508</v>
      </c>
      <c r="H1575">
        <v>48458</v>
      </c>
      <c r="I1575">
        <v>15</v>
      </c>
      <c r="J1575">
        <v>169</v>
      </c>
      <c r="K1575">
        <v>101.83</v>
      </c>
      <c r="L1575">
        <v>2.8</v>
      </c>
      <c r="M1575">
        <v>3.6</v>
      </c>
      <c r="N1575" s="1" t="s">
        <v>27</v>
      </c>
      <c r="O1575">
        <v>74</v>
      </c>
      <c r="P1575">
        <v>60</v>
      </c>
      <c r="Q1575">
        <v>134</v>
      </c>
      <c r="R1575">
        <v>488793.88</v>
      </c>
    </row>
    <row r="1576" spans="1:18" x14ac:dyDescent="0.35">
      <c r="A1576" s="1" t="s">
        <v>4549</v>
      </c>
      <c r="B1576" s="1" t="s">
        <v>23</v>
      </c>
      <c r="C1576" s="1" t="s">
        <v>37</v>
      </c>
      <c r="D1576">
        <v>3.5</v>
      </c>
      <c r="E1576">
        <v>75</v>
      </c>
      <c r="F1576">
        <v>63.31</v>
      </c>
      <c r="G1576">
        <v>1419</v>
      </c>
      <c r="H1576">
        <v>14072</v>
      </c>
      <c r="I1576">
        <v>11</v>
      </c>
      <c r="J1576">
        <v>508</v>
      </c>
      <c r="K1576">
        <v>235.05</v>
      </c>
      <c r="L1576">
        <v>4.2</v>
      </c>
      <c r="M1576">
        <v>3.2</v>
      </c>
      <c r="N1576" s="1" t="s">
        <v>27</v>
      </c>
      <c r="O1576">
        <v>16</v>
      </c>
      <c r="P1576">
        <v>10</v>
      </c>
      <c r="Q1576">
        <v>26</v>
      </c>
      <c r="R1576">
        <v>1060060.9099999999</v>
      </c>
    </row>
    <row r="1577" spans="1:18" x14ac:dyDescent="0.35">
      <c r="A1577" s="1" t="s">
        <v>4552</v>
      </c>
      <c r="B1577" s="1" t="s">
        <v>23</v>
      </c>
      <c r="C1577" s="1" t="s">
        <v>42</v>
      </c>
      <c r="D1577">
        <v>4.4000000000000004</v>
      </c>
      <c r="E1577">
        <v>81</v>
      </c>
      <c r="F1577">
        <v>43.5</v>
      </c>
      <c r="G1577">
        <v>2552</v>
      </c>
      <c r="H1577">
        <v>34095</v>
      </c>
      <c r="I1577">
        <v>18</v>
      </c>
      <c r="J1577">
        <v>165</v>
      </c>
      <c r="K1577">
        <v>293.32</v>
      </c>
      <c r="L1577">
        <v>2.2999999999999998</v>
      </c>
      <c r="M1577">
        <v>5.9</v>
      </c>
      <c r="N1577" s="1" t="s">
        <v>21</v>
      </c>
      <c r="O1577">
        <v>61</v>
      </c>
      <c r="P1577">
        <v>42</v>
      </c>
      <c r="Q1577">
        <v>103</v>
      </c>
      <c r="R1577">
        <v>804089.75</v>
      </c>
    </row>
    <row r="1578" spans="1:18" x14ac:dyDescent="0.35">
      <c r="A1578" s="1" t="s">
        <v>4558</v>
      </c>
      <c r="B1578" s="1" t="s">
        <v>23</v>
      </c>
      <c r="C1578" s="1" t="s">
        <v>24</v>
      </c>
      <c r="D1578">
        <v>4.4000000000000004</v>
      </c>
      <c r="E1578">
        <v>71</v>
      </c>
      <c r="F1578">
        <v>35.61</v>
      </c>
      <c r="G1578">
        <v>8267</v>
      </c>
      <c r="H1578">
        <v>89889</v>
      </c>
      <c r="I1578">
        <v>1</v>
      </c>
      <c r="J1578">
        <v>832</v>
      </c>
      <c r="K1578">
        <v>93.9</v>
      </c>
      <c r="L1578">
        <v>1.7</v>
      </c>
      <c r="M1578">
        <v>4</v>
      </c>
      <c r="N1578" s="1" t="s">
        <v>21</v>
      </c>
      <c r="O1578">
        <v>48</v>
      </c>
      <c r="P1578">
        <v>31</v>
      </c>
      <c r="Q1578">
        <v>79</v>
      </c>
      <c r="R1578">
        <v>578922.03</v>
      </c>
    </row>
    <row r="1579" spans="1:18" x14ac:dyDescent="0.35">
      <c r="A1579" s="1" t="s">
        <v>4559</v>
      </c>
      <c r="B1579" s="1" t="s">
        <v>23</v>
      </c>
      <c r="C1579" s="1" t="s">
        <v>42</v>
      </c>
      <c r="D1579">
        <v>4.2</v>
      </c>
      <c r="E1579">
        <v>88</v>
      </c>
      <c r="F1579">
        <v>43.49</v>
      </c>
      <c r="G1579">
        <v>4402</v>
      </c>
      <c r="H1579">
        <v>44263</v>
      </c>
      <c r="I1579">
        <v>16</v>
      </c>
      <c r="J1579">
        <v>159</v>
      </c>
      <c r="K1579">
        <v>145.05000000000001</v>
      </c>
      <c r="L1579">
        <v>9.4</v>
      </c>
      <c r="M1579">
        <v>1.9</v>
      </c>
      <c r="N1579" s="1" t="s">
        <v>21</v>
      </c>
      <c r="O1579">
        <v>26</v>
      </c>
      <c r="P1579">
        <v>67</v>
      </c>
      <c r="Q1579">
        <v>93</v>
      </c>
      <c r="R1579">
        <v>872968</v>
      </c>
    </row>
    <row r="1580" spans="1:18" x14ac:dyDescent="0.35">
      <c r="A1580" s="1" t="s">
        <v>4568</v>
      </c>
      <c r="B1580" s="1" t="s">
        <v>23</v>
      </c>
      <c r="C1580" s="1" t="s">
        <v>31</v>
      </c>
      <c r="D1580">
        <v>3.1</v>
      </c>
      <c r="E1580">
        <v>80</v>
      </c>
      <c r="F1580">
        <v>33.03</v>
      </c>
      <c r="G1580">
        <v>4040</v>
      </c>
      <c r="H1580">
        <v>46468</v>
      </c>
      <c r="I1580">
        <v>17</v>
      </c>
      <c r="J1580">
        <v>122</v>
      </c>
      <c r="K1580">
        <v>82.13</v>
      </c>
      <c r="L1580">
        <v>5.7</v>
      </c>
      <c r="M1580">
        <v>4.9000000000000004</v>
      </c>
      <c r="N1580" s="1" t="s">
        <v>27</v>
      </c>
      <c r="O1580">
        <v>59</v>
      </c>
      <c r="P1580">
        <v>2</v>
      </c>
      <c r="Q1580">
        <v>61</v>
      </c>
      <c r="R1580">
        <v>611627.82999999996</v>
      </c>
    </row>
    <row r="1581" spans="1:18" x14ac:dyDescent="0.35">
      <c r="A1581" s="1" t="s">
        <v>4569</v>
      </c>
      <c r="B1581" s="1" t="s">
        <v>23</v>
      </c>
      <c r="C1581" s="1" t="s">
        <v>26</v>
      </c>
      <c r="D1581">
        <v>4.2</v>
      </c>
      <c r="E1581">
        <v>84</v>
      </c>
      <c r="F1581">
        <v>49.9</v>
      </c>
      <c r="G1581">
        <v>5137</v>
      </c>
      <c r="H1581">
        <v>53279</v>
      </c>
      <c r="I1581">
        <v>17</v>
      </c>
      <c r="J1581">
        <v>927</v>
      </c>
      <c r="K1581">
        <v>96.2</v>
      </c>
      <c r="L1581">
        <v>6.7</v>
      </c>
      <c r="M1581">
        <v>2.8</v>
      </c>
      <c r="N1581" s="1" t="s">
        <v>27</v>
      </c>
      <c r="O1581">
        <v>67</v>
      </c>
      <c r="P1581">
        <v>83</v>
      </c>
      <c r="Q1581">
        <v>150</v>
      </c>
      <c r="R1581">
        <v>959418.85</v>
      </c>
    </row>
    <row r="1582" spans="1:18" x14ac:dyDescent="0.35">
      <c r="A1582" s="1" t="s">
        <v>4573</v>
      </c>
      <c r="B1582" s="1" t="s">
        <v>23</v>
      </c>
      <c r="C1582" s="1" t="s">
        <v>37</v>
      </c>
      <c r="D1582">
        <v>3.2</v>
      </c>
      <c r="E1582">
        <v>88</v>
      </c>
      <c r="F1582">
        <v>58.82</v>
      </c>
      <c r="G1582">
        <v>5274</v>
      </c>
      <c r="H1582">
        <v>56181</v>
      </c>
      <c r="I1582">
        <v>11</v>
      </c>
      <c r="J1582">
        <v>783</v>
      </c>
      <c r="K1582">
        <v>271.95</v>
      </c>
      <c r="L1582">
        <v>2.6</v>
      </c>
      <c r="M1582">
        <v>4.3</v>
      </c>
      <c r="N1582" s="1" t="s">
        <v>21</v>
      </c>
      <c r="O1582">
        <v>6</v>
      </c>
      <c r="P1582">
        <v>30</v>
      </c>
      <c r="Q1582">
        <v>36</v>
      </c>
      <c r="R1582">
        <v>1162432.6100000001</v>
      </c>
    </row>
    <row r="1583" spans="1:18" x14ac:dyDescent="0.35">
      <c r="A1583" s="1" t="s">
        <v>4574</v>
      </c>
      <c r="B1583" s="1" t="s">
        <v>23</v>
      </c>
      <c r="C1583" s="1" t="s">
        <v>31</v>
      </c>
      <c r="D1583">
        <v>4.7</v>
      </c>
      <c r="E1583">
        <v>74</v>
      </c>
      <c r="F1583">
        <v>35.97</v>
      </c>
      <c r="G1583">
        <v>9228</v>
      </c>
      <c r="H1583">
        <v>101150</v>
      </c>
      <c r="I1583">
        <v>18</v>
      </c>
      <c r="J1583">
        <v>721</v>
      </c>
      <c r="K1583">
        <v>153.37</v>
      </c>
      <c r="L1583">
        <v>1.3</v>
      </c>
      <c r="M1583">
        <v>5.8</v>
      </c>
      <c r="N1583" s="1" t="s">
        <v>21</v>
      </c>
      <c r="O1583">
        <v>73</v>
      </c>
      <c r="P1583">
        <v>40</v>
      </c>
      <c r="Q1583">
        <v>113</v>
      </c>
      <c r="R1583">
        <v>628885.93000000005</v>
      </c>
    </row>
    <row r="1584" spans="1:18" x14ac:dyDescent="0.35">
      <c r="A1584" s="1" t="s">
        <v>4577</v>
      </c>
      <c r="B1584" s="1" t="s">
        <v>23</v>
      </c>
      <c r="C1584" s="1" t="s">
        <v>26</v>
      </c>
      <c r="D1584">
        <v>3</v>
      </c>
      <c r="E1584">
        <v>78</v>
      </c>
      <c r="F1584">
        <v>45.02</v>
      </c>
      <c r="G1584">
        <v>5712</v>
      </c>
      <c r="H1584">
        <v>55688</v>
      </c>
      <c r="I1584">
        <v>13</v>
      </c>
      <c r="J1584">
        <v>74</v>
      </c>
      <c r="K1584">
        <v>121.27</v>
      </c>
      <c r="L1584">
        <v>6.9</v>
      </c>
      <c r="M1584">
        <v>2.2000000000000002</v>
      </c>
      <c r="N1584" s="1" t="s">
        <v>27</v>
      </c>
      <c r="O1584">
        <v>12</v>
      </c>
      <c r="P1584">
        <v>8</v>
      </c>
      <c r="Q1584">
        <v>20</v>
      </c>
      <c r="R1584">
        <v>798982.44</v>
      </c>
    </row>
    <row r="1585" spans="1:18" x14ac:dyDescent="0.35">
      <c r="A1585" s="1" t="s">
        <v>4579</v>
      </c>
      <c r="B1585" s="1" t="s">
        <v>23</v>
      </c>
      <c r="C1585" s="1" t="s">
        <v>20</v>
      </c>
      <c r="D1585">
        <v>3.7</v>
      </c>
      <c r="E1585">
        <v>86</v>
      </c>
      <c r="F1585">
        <v>70.09</v>
      </c>
      <c r="G1585">
        <v>3823</v>
      </c>
      <c r="H1585">
        <v>39702</v>
      </c>
      <c r="I1585">
        <v>11</v>
      </c>
      <c r="J1585">
        <v>328</v>
      </c>
      <c r="K1585">
        <v>141.22999999999999</v>
      </c>
      <c r="L1585">
        <v>3.2</v>
      </c>
      <c r="M1585">
        <v>1.6</v>
      </c>
      <c r="N1585" s="1" t="s">
        <v>21</v>
      </c>
      <c r="O1585">
        <v>48</v>
      </c>
      <c r="P1585">
        <v>15</v>
      </c>
      <c r="Q1585">
        <v>63</v>
      </c>
      <c r="R1585">
        <v>1346266.33</v>
      </c>
    </row>
    <row r="1586" spans="1:18" x14ac:dyDescent="0.35">
      <c r="A1586" s="1" t="s">
        <v>4583</v>
      </c>
      <c r="B1586" s="1" t="s">
        <v>23</v>
      </c>
      <c r="C1586" s="1" t="s">
        <v>24</v>
      </c>
      <c r="D1586">
        <v>4.5</v>
      </c>
      <c r="E1586">
        <v>74</v>
      </c>
      <c r="F1586">
        <v>28.89</v>
      </c>
      <c r="G1586">
        <v>3084</v>
      </c>
      <c r="H1586">
        <v>30476</v>
      </c>
      <c r="I1586">
        <v>13</v>
      </c>
      <c r="J1586">
        <v>877</v>
      </c>
      <c r="K1586">
        <v>79.010000000000005</v>
      </c>
      <c r="L1586">
        <v>6.8</v>
      </c>
      <c r="M1586">
        <v>1.3</v>
      </c>
      <c r="N1586" s="1" t="s">
        <v>27</v>
      </c>
      <c r="O1586">
        <v>23</v>
      </c>
      <c r="P1586">
        <v>51</v>
      </c>
      <c r="Q1586">
        <v>74</v>
      </c>
      <c r="R1586">
        <v>495283</v>
      </c>
    </row>
    <row r="1587" spans="1:18" x14ac:dyDescent="0.35">
      <c r="A1587" s="1" t="s">
        <v>4585</v>
      </c>
      <c r="B1587" s="1" t="s">
        <v>23</v>
      </c>
      <c r="C1587" s="1" t="s">
        <v>42</v>
      </c>
      <c r="D1587">
        <v>4.8</v>
      </c>
      <c r="E1587">
        <v>89</v>
      </c>
      <c r="F1587">
        <v>39.14</v>
      </c>
      <c r="G1587">
        <v>9422</v>
      </c>
      <c r="H1587">
        <v>103635</v>
      </c>
      <c r="I1587">
        <v>9</v>
      </c>
      <c r="J1587">
        <v>456</v>
      </c>
      <c r="K1587">
        <v>79.680000000000007</v>
      </c>
      <c r="L1587">
        <v>5.8</v>
      </c>
      <c r="M1587">
        <v>8.9</v>
      </c>
      <c r="N1587" s="1" t="s">
        <v>27</v>
      </c>
      <c r="O1587">
        <v>40</v>
      </c>
      <c r="P1587">
        <v>12</v>
      </c>
      <c r="Q1587">
        <v>52</v>
      </c>
      <c r="R1587">
        <v>801489.77</v>
      </c>
    </row>
    <row r="1588" spans="1:18" x14ac:dyDescent="0.35">
      <c r="A1588" s="1" t="s">
        <v>4586</v>
      </c>
      <c r="B1588" s="1" t="s">
        <v>23</v>
      </c>
      <c r="C1588" s="1" t="s">
        <v>42</v>
      </c>
      <c r="D1588">
        <v>3.1</v>
      </c>
      <c r="E1588">
        <v>87</v>
      </c>
      <c r="F1588">
        <v>41.73</v>
      </c>
      <c r="G1588">
        <v>4938</v>
      </c>
      <c r="H1588">
        <v>48945</v>
      </c>
      <c r="I1588">
        <v>13</v>
      </c>
      <c r="J1588">
        <v>594</v>
      </c>
      <c r="K1588">
        <v>221.72</v>
      </c>
      <c r="L1588">
        <v>3.5</v>
      </c>
      <c r="M1588">
        <v>3.6</v>
      </c>
      <c r="N1588" s="1" t="s">
        <v>27</v>
      </c>
      <c r="O1588">
        <v>16</v>
      </c>
      <c r="P1588">
        <v>50</v>
      </c>
      <c r="Q1588">
        <v>66</v>
      </c>
      <c r="R1588">
        <v>825428.12</v>
      </c>
    </row>
    <row r="1589" spans="1:18" x14ac:dyDescent="0.35">
      <c r="A1589" s="1" t="s">
        <v>4589</v>
      </c>
      <c r="B1589" s="1" t="s">
        <v>23</v>
      </c>
      <c r="C1589" s="1" t="s">
        <v>37</v>
      </c>
      <c r="D1589">
        <v>3.8</v>
      </c>
      <c r="E1589">
        <v>72</v>
      </c>
      <c r="F1589">
        <v>61.33</v>
      </c>
      <c r="G1589">
        <v>7189</v>
      </c>
      <c r="H1589">
        <v>72226</v>
      </c>
      <c r="I1589">
        <v>1</v>
      </c>
      <c r="J1589">
        <v>202</v>
      </c>
      <c r="K1589">
        <v>271.89</v>
      </c>
      <c r="L1589">
        <v>9.3000000000000007</v>
      </c>
      <c r="M1589">
        <v>10</v>
      </c>
      <c r="N1589" s="1" t="s">
        <v>27</v>
      </c>
      <c r="O1589">
        <v>17</v>
      </c>
      <c r="P1589">
        <v>38</v>
      </c>
      <c r="Q1589">
        <v>55</v>
      </c>
      <c r="R1589">
        <v>995873.39</v>
      </c>
    </row>
    <row r="1590" spans="1:18" x14ac:dyDescent="0.35">
      <c r="A1590" s="1" t="s">
        <v>4590</v>
      </c>
      <c r="B1590" s="1" t="s">
        <v>23</v>
      </c>
      <c r="C1590" s="1" t="s">
        <v>20</v>
      </c>
      <c r="D1590">
        <v>3.4</v>
      </c>
      <c r="E1590">
        <v>78</v>
      </c>
      <c r="F1590">
        <v>67.959999999999994</v>
      </c>
      <c r="G1590">
        <v>2049</v>
      </c>
      <c r="H1590">
        <v>21214</v>
      </c>
      <c r="I1590">
        <v>4</v>
      </c>
      <c r="J1590">
        <v>112</v>
      </c>
      <c r="K1590">
        <v>206.83</v>
      </c>
      <c r="L1590">
        <v>2.9</v>
      </c>
      <c r="M1590">
        <v>4.3</v>
      </c>
      <c r="N1590" s="1" t="s">
        <v>27</v>
      </c>
      <c r="O1590">
        <v>7</v>
      </c>
      <c r="P1590">
        <v>70</v>
      </c>
      <c r="Q1590">
        <v>77</v>
      </c>
      <c r="R1590">
        <v>1178083.8400000001</v>
      </c>
    </row>
    <row r="1591" spans="1:18" x14ac:dyDescent="0.35">
      <c r="A1591" s="1" t="s">
        <v>4592</v>
      </c>
      <c r="B1591" s="1" t="s">
        <v>23</v>
      </c>
      <c r="C1591" s="1" t="s">
        <v>31</v>
      </c>
      <c r="D1591">
        <v>4.5999999999999996</v>
      </c>
      <c r="E1591">
        <v>90</v>
      </c>
      <c r="F1591">
        <v>40.590000000000003</v>
      </c>
      <c r="G1591">
        <v>5996</v>
      </c>
      <c r="H1591">
        <v>68684</v>
      </c>
      <c r="I1591">
        <v>18</v>
      </c>
      <c r="J1591">
        <v>152</v>
      </c>
      <c r="K1591">
        <v>113.4</v>
      </c>
      <c r="L1591">
        <v>5.8</v>
      </c>
      <c r="M1591">
        <v>9.6999999999999993</v>
      </c>
      <c r="N1591" s="1" t="s">
        <v>27</v>
      </c>
      <c r="O1591">
        <v>63</v>
      </c>
      <c r="P1591">
        <v>47</v>
      </c>
      <c r="Q1591">
        <v>110</v>
      </c>
      <c r="R1591">
        <v>842976</v>
      </c>
    </row>
    <row r="1592" spans="1:18" x14ac:dyDescent="0.35">
      <c r="A1592" s="1" t="s">
        <v>4598</v>
      </c>
      <c r="B1592" s="1" t="s">
        <v>23</v>
      </c>
      <c r="C1592" s="1" t="s">
        <v>31</v>
      </c>
      <c r="D1592">
        <v>4.5</v>
      </c>
      <c r="E1592">
        <v>90</v>
      </c>
      <c r="F1592">
        <v>40.25</v>
      </c>
      <c r="G1592">
        <v>5368</v>
      </c>
      <c r="H1592">
        <v>60706</v>
      </c>
      <c r="I1592">
        <v>10</v>
      </c>
      <c r="J1592">
        <v>783</v>
      </c>
      <c r="K1592">
        <v>102.64</v>
      </c>
      <c r="L1592">
        <v>6.9</v>
      </c>
      <c r="M1592">
        <v>7.5</v>
      </c>
      <c r="N1592" s="1" t="s">
        <v>27</v>
      </c>
      <c r="O1592">
        <v>17</v>
      </c>
      <c r="P1592">
        <v>81</v>
      </c>
      <c r="Q1592">
        <v>98</v>
      </c>
      <c r="R1592">
        <v>827125.3</v>
      </c>
    </row>
    <row r="1593" spans="1:18" x14ac:dyDescent="0.35">
      <c r="A1593" s="1" t="s">
        <v>4609</v>
      </c>
      <c r="B1593" s="1" t="s">
        <v>23</v>
      </c>
      <c r="C1593" s="1" t="s">
        <v>24</v>
      </c>
      <c r="D1593">
        <v>3.2</v>
      </c>
      <c r="E1593">
        <v>77</v>
      </c>
      <c r="F1593">
        <v>35.92</v>
      </c>
      <c r="G1593">
        <v>5690</v>
      </c>
      <c r="H1593">
        <v>56246</v>
      </c>
      <c r="I1593">
        <v>11</v>
      </c>
      <c r="J1593">
        <v>126</v>
      </c>
      <c r="K1593">
        <v>81.45</v>
      </c>
      <c r="L1593">
        <v>9.9</v>
      </c>
      <c r="M1593">
        <v>3.5</v>
      </c>
      <c r="N1593" s="1" t="s">
        <v>21</v>
      </c>
      <c r="O1593">
        <v>7</v>
      </c>
      <c r="P1593">
        <v>20</v>
      </c>
      <c r="Q1593">
        <v>27</v>
      </c>
      <c r="R1593">
        <v>635988.1</v>
      </c>
    </row>
    <row r="1594" spans="1:18" x14ac:dyDescent="0.35">
      <c r="A1594" s="1" t="s">
        <v>4613</v>
      </c>
      <c r="B1594" s="1" t="s">
        <v>23</v>
      </c>
      <c r="C1594" s="1" t="s">
        <v>26</v>
      </c>
      <c r="D1594">
        <v>3.6</v>
      </c>
      <c r="E1594">
        <v>79</v>
      </c>
      <c r="F1594">
        <v>50.46</v>
      </c>
      <c r="G1594">
        <v>1872</v>
      </c>
      <c r="H1594">
        <v>18051</v>
      </c>
      <c r="I1594">
        <v>14</v>
      </c>
      <c r="J1594">
        <v>830</v>
      </c>
      <c r="K1594">
        <v>176</v>
      </c>
      <c r="L1594">
        <v>4.7</v>
      </c>
      <c r="M1594">
        <v>1.6</v>
      </c>
      <c r="N1594" s="1" t="s">
        <v>27</v>
      </c>
      <c r="O1594">
        <v>43</v>
      </c>
      <c r="P1594">
        <v>72</v>
      </c>
      <c r="Q1594">
        <v>115</v>
      </c>
      <c r="R1594">
        <v>901331.91</v>
      </c>
    </row>
    <row r="1595" spans="1:18" x14ac:dyDescent="0.35">
      <c r="A1595" s="1" t="s">
        <v>4620</v>
      </c>
      <c r="B1595" s="1" t="s">
        <v>23</v>
      </c>
      <c r="C1595" s="1" t="s">
        <v>42</v>
      </c>
      <c r="D1595">
        <v>3</v>
      </c>
      <c r="E1595">
        <v>72</v>
      </c>
      <c r="F1595">
        <v>39.869999999999997</v>
      </c>
      <c r="G1595">
        <v>2955</v>
      </c>
      <c r="H1595">
        <v>28704</v>
      </c>
      <c r="I1595">
        <v>18</v>
      </c>
      <c r="J1595">
        <v>667</v>
      </c>
      <c r="K1595">
        <v>245</v>
      </c>
      <c r="L1595">
        <v>1.5</v>
      </c>
      <c r="M1595">
        <v>5.9</v>
      </c>
      <c r="N1595" s="1" t="s">
        <v>21</v>
      </c>
      <c r="O1595">
        <v>22</v>
      </c>
      <c r="P1595">
        <v>29</v>
      </c>
      <c r="Q1595">
        <v>51</v>
      </c>
      <c r="R1595">
        <v>659605.23</v>
      </c>
    </row>
    <row r="1596" spans="1:18" x14ac:dyDescent="0.35">
      <c r="A1596" s="1" t="s">
        <v>4628</v>
      </c>
      <c r="B1596" s="1" t="s">
        <v>23</v>
      </c>
      <c r="C1596" s="1" t="s">
        <v>20</v>
      </c>
      <c r="D1596">
        <v>4.2</v>
      </c>
      <c r="E1596">
        <v>84</v>
      </c>
      <c r="F1596">
        <v>73.37</v>
      </c>
      <c r="G1596">
        <v>2188</v>
      </c>
      <c r="H1596">
        <v>27138</v>
      </c>
      <c r="I1596">
        <v>1</v>
      </c>
      <c r="J1596">
        <v>96</v>
      </c>
      <c r="K1596">
        <v>229.72</v>
      </c>
      <c r="L1596">
        <v>4.5999999999999996</v>
      </c>
      <c r="M1596">
        <v>4.0999999999999996</v>
      </c>
      <c r="N1596" s="1" t="s">
        <v>27</v>
      </c>
      <c r="O1596">
        <v>49</v>
      </c>
      <c r="P1596">
        <v>60</v>
      </c>
      <c r="Q1596">
        <v>109</v>
      </c>
      <c r="R1596">
        <v>1367892.75</v>
      </c>
    </row>
    <row r="1597" spans="1:18" x14ac:dyDescent="0.35">
      <c r="A1597" s="1" t="s">
        <v>4629</v>
      </c>
      <c r="B1597" s="1" t="s">
        <v>23</v>
      </c>
      <c r="C1597" s="1" t="s">
        <v>37</v>
      </c>
      <c r="D1597">
        <v>4.0999999999999996</v>
      </c>
      <c r="E1597">
        <v>82</v>
      </c>
      <c r="F1597">
        <v>62.88</v>
      </c>
      <c r="G1597">
        <v>6576</v>
      </c>
      <c r="H1597">
        <v>69382</v>
      </c>
      <c r="I1597">
        <v>5</v>
      </c>
      <c r="J1597">
        <v>356</v>
      </c>
      <c r="K1597">
        <v>75.239999999999995</v>
      </c>
      <c r="L1597">
        <v>3.3</v>
      </c>
      <c r="M1597">
        <v>6.8</v>
      </c>
      <c r="N1597" s="1" t="s">
        <v>21</v>
      </c>
      <c r="O1597">
        <v>25</v>
      </c>
      <c r="P1597">
        <v>55</v>
      </c>
      <c r="Q1597">
        <v>80</v>
      </c>
      <c r="R1597">
        <v>1158324.54</v>
      </c>
    </row>
    <row r="1598" spans="1:18" x14ac:dyDescent="0.35">
      <c r="A1598" s="1" t="s">
        <v>4631</v>
      </c>
      <c r="B1598" s="1" t="s">
        <v>23</v>
      </c>
      <c r="C1598" s="1" t="s">
        <v>20</v>
      </c>
      <c r="D1598">
        <v>3.7</v>
      </c>
      <c r="E1598">
        <v>77</v>
      </c>
      <c r="F1598">
        <v>65.650000000000006</v>
      </c>
      <c r="G1598">
        <v>6112</v>
      </c>
      <c r="H1598">
        <v>62103</v>
      </c>
      <c r="I1598">
        <v>15</v>
      </c>
      <c r="J1598">
        <v>107</v>
      </c>
      <c r="K1598">
        <v>134.5</v>
      </c>
      <c r="L1598">
        <v>7.1</v>
      </c>
      <c r="M1598">
        <v>5.7</v>
      </c>
      <c r="N1598" s="1" t="s">
        <v>21</v>
      </c>
      <c r="O1598">
        <v>68</v>
      </c>
      <c r="P1598">
        <v>31</v>
      </c>
      <c r="Q1598">
        <v>99</v>
      </c>
      <c r="R1598">
        <v>1147442.45</v>
      </c>
    </row>
    <row r="1599" spans="1:18" x14ac:dyDescent="0.35">
      <c r="A1599" s="1" t="s">
        <v>4635</v>
      </c>
      <c r="B1599" s="1" t="s">
        <v>23</v>
      </c>
      <c r="C1599" s="1" t="s">
        <v>42</v>
      </c>
      <c r="D1599">
        <v>5</v>
      </c>
      <c r="E1599">
        <v>83</v>
      </c>
      <c r="F1599">
        <v>35.130000000000003</v>
      </c>
      <c r="G1599">
        <v>7332</v>
      </c>
      <c r="H1599">
        <v>82284</v>
      </c>
      <c r="I1599">
        <v>12</v>
      </c>
      <c r="J1599">
        <v>828</v>
      </c>
      <c r="K1599">
        <v>232.52</v>
      </c>
      <c r="L1599">
        <v>6</v>
      </c>
      <c r="M1599">
        <v>7.8</v>
      </c>
      <c r="N1599" s="1" t="s">
        <v>27</v>
      </c>
      <c r="O1599">
        <v>71</v>
      </c>
      <c r="P1599">
        <v>7</v>
      </c>
      <c r="Q1599">
        <v>78</v>
      </c>
      <c r="R1599">
        <v>676966.35</v>
      </c>
    </row>
    <row r="1600" spans="1:18" x14ac:dyDescent="0.35">
      <c r="A1600" s="1" t="s">
        <v>4636</v>
      </c>
      <c r="B1600" s="1" t="s">
        <v>23</v>
      </c>
      <c r="C1600" s="1" t="s">
        <v>24</v>
      </c>
      <c r="D1600">
        <v>4.3</v>
      </c>
      <c r="E1600">
        <v>75</v>
      </c>
      <c r="F1600">
        <v>33.96</v>
      </c>
      <c r="G1600">
        <v>3171</v>
      </c>
      <c r="H1600">
        <v>33436</v>
      </c>
      <c r="I1600">
        <v>17</v>
      </c>
      <c r="J1600">
        <v>61</v>
      </c>
      <c r="K1600">
        <v>181.65</v>
      </c>
      <c r="L1600">
        <v>2.5</v>
      </c>
      <c r="M1600">
        <v>9</v>
      </c>
      <c r="N1600" s="1" t="s">
        <v>27</v>
      </c>
      <c r="O1600">
        <v>62</v>
      </c>
      <c r="P1600">
        <v>19</v>
      </c>
      <c r="Q1600">
        <v>81</v>
      </c>
      <c r="R1600">
        <v>589844.06000000006</v>
      </c>
    </row>
    <row r="1601" spans="1:18" x14ac:dyDescent="0.35">
      <c r="A1601" s="1" t="s">
        <v>4639</v>
      </c>
      <c r="B1601" s="1" t="s">
        <v>23</v>
      </c>
      <c r="C1601" s="1" t="s">
        <v>26</v>
      </c>
      <c r="D1601">
        <v>3.1</v>
      </c>
      <c r="E1601">
        <v>76</v>
      </c>
      <c r="F1601">
        <v>55.34</v>
      </c>
      <c r="G1601">
        <v>3709</v>
      </c>
      <c r="H1601">
        <v>38666</v>
      </c>
      <c r="I1601">
        <v>17</v>
      </c>
      <c r="J1601">
        <v>615</v>
      </c>
      <c r="K1601">
        <v>74.400000000000006</v>
      </c>
      <c r="L1601">
        <v>1.4</v>
      </c>
      <c r="M1601">
        <v>2.5</v>
      </c>
      <c r="N1601" s="1" t="s">
        <v>27</v>
      </c>
      <c r="O1601">
        <v>14</v>
      </c>
      <c r="P1601">
        <v>44</v>
      </c>
      <c r="Q1601">
        <v>58</v>
      </c>
      <c r="R1601">
        <v>951965.48</v>
      </c>
    </row>
    <row r="1602" spans="1:18" x14ac:dyDescent="0.35">
      <c r="A1602" s="1" t="s">
        <v>4641</v>
      </c>
      <c r="B1602" s="1" t="s">
        <v>23</v>
      </c>
      <c r="C1602" s="1" t="s">
        <v>37</v>
      </c>
      <c r="D1602">
        <v>3.2</v>
      </c>
      <c r="E1602">
        <v>70</v>
      </c>
      <c r="F1602">
        <v>65.650000000000006</v>
      </c>
      <c r="G1602">
        <v>1951</v>
      </c>
      <c r="H1602">
        <v>23621</v>
      </c>
      <c r="I1602">
        <v>10</v>
      </c>
      <c r="J1602">
        <v>809</v>
      </c>
      <c r="K1602">
        <v>198.73</v>
      </c>
      <c r="L1602">
        <v>1.5</v>
      </c>
      <c r="M1602">
        <v>9.6</v>
      </c>
      <c r="N1602" s="1" t="s">
        <v>21</v>
      </c>
      <c r="O1602">
        <v>12</v>
      </c>
      <c r="P1602">
        <v>7</v>
      </c>
      <c r="Q1602">
        <v>19</v>
      </c>
      <c r="R1602">
        <v>1028937.4</v>
      </c>
    </row>
    <row r="1603" spans="1:18" x14ac:dyDescent="0.35">
      <c r="A1603" s="1" t="s">
        <v>4646</v>
      </c>
      <c r="B1603" s="1" t="s">
        <v>23</v>
      </c>
      <c r="C1603" s="1" t="s">
        <v>24</v>
      </c>
      <c r="D1603">
        <v>3.9</v>
      </c>
      <c r="E1603">
        <v>86</v>
      </c>
      <c r="F1603">
        <v>33.93</v>
      </c>
      <c r="G1603">
        <v>2094</v>
      </c>
      <c r="H1603">
        <v>26439</v>
      </c>
      <c r="I1603">
        <v>12</v>
      </c>
      <c r="J1603">
        <v>279</v>
      </c>
      <c r="K1603">
        <v>230.77</v>
      </c>
      <c r="L1603">
        <v>1.4</v>
      </c>
      <c r="M1603">
        <v>1.2</v>
      </c>
      <c r="N1603" s="1" t="s">
        <v>27</v>
      </c>
      <c r="O1603">
        <v>69</v>
      </c>
      <c r="P1603">
        <v>7</v>
      </c>
      <c r="Q1603">
        <v>76</v>
      </c>
      <c r="R1603">
        <v>659937.25</v>
      </c>
    </row>
    <row r="1604" spans="1:18" x14ac:dyDescent="0.35">
      <c r="A1604" s="1" t="s">
        <v>4651</v>
      </c>
      <c r="B1604" s="1" t="s">
        <v>23</v>
      </c>
      <c r="C1604" s="1" t="s">
        <v>37</v>
      </c>
      <c r="D1604">
        <v>4.5999999999999996</v>
      </c>
      <c r="E1604">
        <v>72</v>
      </c>
      <c r="F1604">
        <v>64</v>
      </c>
      <c r="G1604">
        <v>8226</v>
      </c>
      <c r="H1604">
        <v>86164</v>
      </c>
      <c r="I1604">
        <v>17</v>
      </c>
      <c r="J1604">
        <v>822</v>
      </c>
      <c r="K1604">
        <v>154.41999999999999</v>
      </c>
      <c r="L1604">
        <v>4.4000000000000004</v>
      </c>
      <c r="M1604">
        <v>7.7</v>
      </c>
      <c r="N1604" s="1" t="s">
        <v>27</v>
      </c>
      <c r="O1604">
        <v>19</v>
      </c>
      <c r="P1604">
        <v>42</v>
      </c>
      <c r="Q1604">
        <v>61</v>
      </c>
      <c r="R1604">
        <v>1054397.2</v>
      </c>
    </row>
    <row r="1605" spans="1:18" x14ac:dyDescent="0.35">
      <c r="A1605" s="1" t="s">
        <v>4652</v>
      </c>
      <c r="B1605" s="1" t="s">
        <v>23</v>
      </c>
      <c r="C1605" s="1" t="s">
        <v>24</v>
      </c>
      <c r="D1605">
        <v>3.9</v>
      </c>
      <c r="E1605">
        <v>78</v>
      </c>
      <c r="F1605">
        <v>33.92</v>
      </c>
      <c r="G1605">
        <v>4235</v>
      </c>
      <c r="H1605">
        <v>49046</v>
      </c>
      <c r="I1605">
        <v>2</v>
      </c>
      <c r="J1605">
        <v>529</v>
      </c>
      <c r="K1605">
        <v>254.9</v>
      </c>
      <c r="L1605">
        <v>5.0999999999999996</v>
      </c>
      <c r="M1605">
        <v>7.8</v>
      </c>
      <c r="N1605" s="1" t="s">
        <v>27</v>
      </c>
      <c r="O1605">
        <v>18</v>
      </c>
      <c r="P1605">
        <v>10</v>
      </c>
      <c r="Q1605">
        <v>28</v>
      </c>
      <c r="R1605">
        <v>598684</v>
      </c>
    </row>
    <row r="1606" spans="1:18" x14ac:dyDescent="0.35">
      <c r="A1606" s="1" t="s">
        <v>4653</v>
      </c>
      <c r="B1606" s="1" t="s">
        <v>23</v>
      </c>
      <c r="C1606" s="1" t="s">
        <v>24</v>
      </c>
      <c r="D1606">
        <v>3.4</v>
      </c>
      <c r="E1606">
        <v>75</v>
      </c>
      <c r="F1606">
        <v>30.45</v>
      </c>
      <c r="G1606">
        <v>3176</v>
      </c>
      <c r="H1606">
        <v>35592</v>
      </c>
      <c r="I1606">
        <v>1</v>
      </c>
      <c r="J1606">
        <v>69</v>
      </c>
      <c r="K1606">
        <v>173.76</v>
      </c>
      <c r="L1606">
        <v>5.5</v>
      </c>
      <c r="M1606">
        <v>2.5</v>
      </c>
      <c r="N1606" s="1" t="s">
        <v>21</v>
      </c>
      <c r="O1606">
        <v>12</v>
      </c>
      <c r="P1606">
        <v>43</v>
      </c>
      <c r="Q1606">
        <v>55</v>
      </c>
      <c r="R1606">
        <v>513497.59999999998</v>
      </c>
    </row>
    <row r="1607" spans="1:18" x14ac:dyDescent="0.35">
      <c r="A1607" s="1" t="s">
        <v>4654</v>
      </c>
      <c r="B1607" s="1" t="s">
        <v>23</v>
      </c>
      <c r="C1607" s="1" t="s">
        <v>31</v>
      </c>
      <c r="D1607">
        <v>4.5999999999999996</v>
      </c>
      <c r="E1607">
        <v>71</v>
      </c>
      <c r="F1607">
        <v>36.39</v>
      </c>
      <c r="G1607">
        <v>2120</v>
      </c>
      <c r="H1607">
        <v>23650</v>
      </c>
      <c r="I1607">
        <v>18</v>
      </c>
      <c r="J1607">
        <v>264</v>
      </c>
      <c r="K1607">
        <v>249.8</v>
      </c>
      <c r="L1607">
        <v>9.3000000000000007</v>
      </c>
      <c r="M1607">
        <v>5.2</v>
      </c>
      <c r="N1607" s="1" t="s">
        <v>21</v>
      </c>
      <c r="O1607">
        <v>3</v>
      </c>
      <c r="P1607">
        <v>7</v>
      </c>
      <c r="Q1607">
        <v>10</v>
      </c>
      <c r="R1607">
        <v>596332.51</v>
      </c>
    </row>
    <row r="1608" spans="1:18" x14ac:dyDescent="0.35">
      <c r="A1608" s="1" t="s">
        <v>4655</v>
      </c>
      <c r="B1608" s="1" t="s">
        <v>23</v>
      </c>
      <c r="C1608" s="1" t="s">
        <v>37</v>
      </c>
      <c r="D1608">
        <v>3.3</v>
      </c>
      <c r="E1608">
        <v>71</v>
      </c>
      <c r="F1608">
        <v>64.099999999999994</v>
      </c>
      <c r="G1608">
        <v>2902</v>
      </c>
      <c r="H1608">
        <v>32943</v>
      </c>
      <c r="I1608">
        <v>9</v>
      </c>
      <c r="J1608">
        <v>793</v>
      </c>
      <c r="K1608">
        <v>59.03</v>
      </c>
      <c r="L1608">
        <v>4.4000000000000004</v>
      </c>
      <c r="M1608">
        <v>8.3000000000000007</v>
      </c>
      <c r="N1608" s="1" t="s">
        <v>27</v>
      </c>
      <c r="O1608">
        <v>5</v>
      </c>
      <c r="P1608">
        <v>69</v>
      </c>
      <c r="Q1608">
        <v>74</v>
      </c>
      <c r="R1608">
        <v>1024370.45</v>
      </c>
    </row>
    <row r="1609" spans="1:18" x14ac:dyDescent="0.35">
      <c r="A1609" s="1" t="s">
        <v>4657</v>
      </c>
      <c r="B1609" s="1" t="s">
        <v>23</v>
      </c>
      <c r="C1609" s="1" t="s">
        <v>26</v>
      </c>
      <c r="D1609">
        <v>3.7</v>
      </c>
      <c r="E1609">
        <v>77</v>
      </c>
      <c r="F1609">
        <v>45.55</v>
      </c>
      <c r="G1609">
        <v>7034</v>
      </c>
      <c r="H1609">
        <v>74379</v>
      </c>
      <c r="I1609">
        <v>13</v>
      </c>
      <c r="J1609">
        <v>167</v>
      </c>
      <c r="K1609">
        <v>72.77</v>
      </c>
      <c r="L1609">
        <v>5.9</v>
      </c>
      <c r="M1609">
        <v>6.6</v>
      </c>
      <c r="N1609" s="1" t="s">
        <v>21</v>
      </c>
      <c r="O1609">
        <v>54</v>
      </c>
      <c r="P1609">
        <v>74</v>
      </c>
      <c r="Q1609">
        <v>128</v>
      </c>
      <c r="R1609">
        <v>807794</v>
      </c>
    </row>
    <row r="1610" spans="1:18" x14ac:dyDescent="0.35">
      <c r="A1610" s="1" t="s">
        <v>4658</v>
      </c>
      <c r="B1610" s="1" t="s">
        <v>23</v>
      </c>
      <c r="C1610" s="1" t="s">
        <v>42</v>
      </c>
      <c r="D1610">
        <v>4.8</v>
      </c>
      <c r="E1610">
        <v>71</v>
      </c>
      <c r="F1610">
        <v>40.31</v>
      </c>
      <c r="G1610">
        <v>7744</v>
      </c>
      <c r="H1610">
        <v>78961</v>
      </c>
      <c r="I1610">
        <v>2</v>
      </c>
      <c r="J1610">
        <v>610</v>
      </c>
      <c r="K1610">
        <v>163.55000000000001</v>
      </c>
      <c r="L1610">
        <v>3</v>
      </c>
      <c r="M1610">
        <v>6.7</v>
      </c>
      <c r="N1610" s="1" t="s">
        <v>21</v>
      </c>
      <c r="O1610">
        <v>68</v>
      </c>
      <c r="P1610">
        <v>66</v>
      </c>
      <c r="Q1610">
        <v>134</v>
      </c>
      <c r="R1610">
        <v>655815.78</v>
      </c>
    </row>
    <row r="1611" spans="1:18" x14ac:dyDescent="0.35">
      <c r="A1611" s="1" t="s">
        <v>4660</v>
      </c>
      <c r="B1611" s="1" t="s">
        <v>23</v>
      </c>
      <c r="C1611" s="1" t="s">
        <v>24</v>
      </c>
      <c r="D1611">
        <v>3.2</v>
      </c>
      <c r="E1611">
        <v>85</v>
      </c>
      <c r="F1611">
        <v>33.700000000000003</v>
      </c>
      <c r="G1611">
        <v>4854</v>
      </c>
      <c r="H1611">
        <v>53389</v>
      </c>
      <c r="I1611">
        <v>8</v>
      </c>
      <c r="J1611">
        <v>485</v>
      </c>
      <c r="K1611">
        <v>192.45</v>
      </c>
      <c r="L1611">
        <v>2.6</v>
      </c>
      <c r="M1611">
        <v>5.9</v>
      </c>
      <c r="N1611" s="1" t="s">
        <v>27</v>
      </c>
      <c r="O1611">
        <v>60</v>
      </c>
      <c r="P1611">
        <v>76</v>
      </c>
      <c r="Q1611">
        <v>136</v>
      </c>
      <c r="R1611">
        <v>655079.15</v>
      </c>
    </row>
    <row r="1612" spans="1:18" x14ac:dyDescent="0.35">
      <c r="A1612" s="1" t="s">
        <v>4662</v>
      </c>
      <c r="B1612" s="1" t="s">
        <v>23</v>
      </c>
      <c r="C1612" s="1" t="s">
        <v>37</v>
      </c>
      <c r="D1612">
        <v>3.6</v>
      </c>
      <c r="E1612">
        <v>83</v>
      </c>
      <c r="F1612">
        <v>55.71</v>
      </c>
      <c r="G1612">
        <v>4482</v>
      </c>
      <c r="H1612">
        <v>44570</v>
      </c>
      <c r="I1612">
        <v>6</v>
      </c>
      <c r="J1612">
        <v>708</v>
      </c>
      <c r="K1612">
        <v>141.53</v>
      </c>
      <c r="L1612">
        <v>7.2</v>
      </c>
      <c r="M1612">
        <v>4.0999999999999996</v>
      </c>
      <c r="N1612" s="1" t="s">
        <v>27</v>
      </c>
      <c r="O1612">
        <v>41</v>
      </c>
      <c r="P1612">
        <v>48</v>
      </c>
      <c r="Q1612">
        <v>89</v>
      </c>
      <c r="R1612">
        <v>1039616.36</v>
      </c>
    </row>
    <row r="1613" spans="1:18" x14ac:dyDescent="0.35">
      <c r="A1613" s="1" t="s">
        <v>4663</v>
      </c>
      <c r="B1613" s="1" t="s">
        <v>23</v>
      </c>
      <c r="C1613" s="1" t="s">
        <v>42</v>
      </c>
      <c r="D1613">
        <v>4.0999999999999996</v>
      </c>
      <c r="E1613">
        <v>89</v>
      </c>
      <c r="F1613">
        <v>42.01</v>
      </c>
      <c r="G1613">
        <v>1793</v>
      </c>
      <c r="H1613">
        <v>21242</v>
      </c>
      <c r="I1613">
        <v>11</v>
      </c>
      <c r="J1613">
        <v>779</v>
      </c>
      <c r="K1613">
        <v>65.900000000000006</v>
      </c>
      <c r="L1613">
        <v>5.7</v>
      </c>
      <c r="M1613">
        <v>5.6</v>
      </c>
      <c r="N1613" s="1" t="s">
        <v>27</v>
      </c>
      <c r="O1613">
        <v>29</v>
      </c>
      <c r="P1613">
        <v>14</v>
      </c>
      <c r="Q1613">
        <v>43</v>
      </c>
      <c r="R1613">
        <v>842582.94</v>
      </c>
    </row>
    <row r="1614" spans="1:18" x14ac:dyDescent="0.35">
      <c r="A1614" s="1" t="s">
        <v>4668</v>
      </c>
      <c r="B1614" s="1" t="s">
        <v>23</v>
      </c>
      <c r="C1614" s="1" t="s">
        <v>20</v>
      </c>
      <c r="D1614">
        <v>4.5999999999999996</v>
      </c>
      <c r="E1614">
        <v>87</v>
      </c>
      <c r="F1614">
        <v>75.02</v>
      </c>
      <c r="G1614">
        <v>3596</v>
      </c>
      <c r="H1614">
        <v>38383</v>
      </c>
      <c r="I1614">
        <v>4</v>
      </c>
      <c r="J1614">
        <v>571</v>
      </c>
      <c r="K1614">
        <v>150.37</v>
      </c>
      <c r="L1614">
        <v>2.7</v>
      </c>
      <c r="M1614">
        <v>3.7</v>
      </c>
      <c r="N1614" s="1" t="s">
        <v>21</v>
      </c>
      <c r="O1614">
        <v>19</v>
      </c>
      <c r="P1614">
        <v>74</v>
      </c>
      <c r="Q1614">
        <v>93</v>
      </c>
      <c r="R1614">
        <v>1451988.07</v>
      </c>
    </row>
    <row r="1615" spans="1:18" x14ac:dyDescent="0.35">
      <c r="A1615" s="1" t="s">
        <v>4676</v>
      </c>
      <c r="B1615" s="1" t="s">
        <v>23</v>
      </c>
      <c r="C1615" s="1" t="s">
        <v>31</v>
      </c>
      <c r="D1615">
        <v>4.4000000000000004</v>
      </c>
      <c r="E1615">
        <v>72</v>
      </c>
      <c r="F1615">
        <v>30.22</v>
      </c>
      <c r="G1615">
        <v>6469</v>
      </c>
      <c r="H1615">
        <v>69704</v>
      </c>
      <c r="I1615">
        <v>2</v>
      </c>
      <c r="J1615">
        <v>704</v>
      </c>
      <c r="K1615">
        <v>281.70999999999998</v>
      </c>
      <c r="L1615">
        <v>5</v>
      </c>
      <c r="M1615">
        <v>1.4</v>
      </c>
      <c r="N1615" s="1" t="s">
        <v>21</v>
      </c>
      <c r="O1615">
        <v>43</v>
      </c>
      <c r="P1615">
        <v>50</v>
      </c>
      <c r="Q1615">
        <v>93</v>
      </c>
      <c r="R1615">
        <v>499116.12</v>
      </c>
    </row>
    <row r="1616" spans="1:18" x14ac:dyDescent="0.35">
      <c r="A1616" s="1" t="s">
        <v>4678</v>
      </c>
      <c r="B1616" s="1" t="s">
        <v>23</v>
      </c>
      <c r="C1616" s="1" t="s">
        <v>37</v>
      </c>
      <c r="D1616">
        <v>4.9000000000000004</v>
      </c>
      <c r="E1616">
        <v>84</v>
      </c>
      <c r="F1616">
        <v>61.43</v>
      </c>
      <c r="G1616">
        <v>8249</v>
      </c>
      <c r="H1616">
        <v>82656</v>
      </c>
      <c r="I1616">
        <v>6</v>
      </c>
      <c r="J1616">
        <v>265</v>
      </c>
      <c r="K1616">
        <v>114.61</v>
      </c>
      <c r="L1616">
        <v>1.3</v>
      </c>
      <c r="M1616">
        <v>2.9</v>
      </c>
      <c r="N1616" s="1" t="s">
        <v>21</v>
      </c>
      <c r="O1616">
        <v>76</v>
      </c>
      <c r="P1616">
        <v>50</v>
      </c>
      <c r="Q1616">
        <v>126</v>
      </c>
      <c r="R1616">
        <v>1162942.76</v>
      </c>
    </row>
    <row r="1617" spans="1:18" x14ac:dyDescent="0.35">
      <c r="A1617" s="1" t="s">
        <v>4681</v>
      </c>
      <c r="B1617" s="1" t="s">
        <v>23</v>
      </c>
      <c r="C1617" s="1" t="s">
        <v>24</v>
      </c>
      <c r="D1617">
        <v>3.1</v>
      </c>
      <c r="E1617">
        <v>85</v>
      </c>
      <c r="F1617">
        <v>27.07</v>
      </c>
      <c r="G1617">
        <v>4069</v>
      </c>
      <c r="H1617">
        <v>40338</v>
      </c>
      <c r="I1617">
        <v>12</v>
      </c>
      <c r="J1617">
        <v>616</v>
      </c>
      <c r="K1617">
        <v>145.09</v>
      </c>
      <c r="L1617">
        <v>9.3000000000000007</v>
      </c>
      <c r="M1617">
        <v>8.1999999999999993</v>
      </c>
      <c r="N1617" s="1" t="s">
        <v>21</v>
      </c>
      <c r="O1617">
        <v>55</v>
      </c>
      <c r="P1617">
        <v>44</v>
      </c>
      <c r="Q1617">
        <v>99</v>
      </c>
      <c r="R1617">
        <v>536690.38</v>
      </c>
    </row>
    <row r="1618" spans="1:18" x14ac:dyDescent="0.35">
      <c r="A1618" s="1" t="s">
        <v>4683</v>
      </c>
      <c r="B1618" s="1" t="s">
        <v>23</v>
      </c>
      <c r="C1618" s="1" t="s">
        <v>37</v>
      </c>
      <c r="D1618">
        <v>4.5999999999999996</v>
      </c>
      <c r="E1618">
        <v>86</v>
      </c>
      <c r="F1618">
        <v>60.63</v>
      </c>
      <c r="G1618">
        <v>3610</v>
      </c>
      <c r="H1618">
        <v>37335</v>
      </c>
      <c r="I1618">
        <v>7</v>
      </c>
      <c r="J1618">
        <v>451</v>
      </c>
      <c r="K1618">
        <v>80.11</v>
      </c>
      <c r="L1618">
        <v>7.7</v>
      </c>
      <c r="M1618">
        <v>4.4000000000000004</v>
      </c>
      <c r="N1618" s="1" t="s">
        <v>21</v>
      </c>
      <c r="O1618">
        <v>11</v>
      </c>
      <c r="P1618">
        <v>79</v>
      </c>
      <c r="Q1618">
        <v>90</v>
      </c>
      <c r="R1618">
        <v>1168595.8700000001</v>
      </c>
    </row>
    <row r="1619" spans="1:18" x14ac:dyDescent="0.35">
      <c r="A1619" s="1" t="s">
        <v>4687</v>
      </c>
      <c r="B1619" s="1" t="s">
        <v>23</v>
      </c>
      <c r="C1619" s="1" t="s">
        <v>37</v>
      </c>
      <c r="D1619">
        <v>3.6</v>
      </c>
      <c r="E1619">
        <v>88</v>
      </c>
      <c r="F1619">
        <v>59.89</v>
      </c>
      <c r="G1619">
        <v>6458</v>
      </c>
      <c r="H1619">
        <v>68750</v>
      </c>
      <c r="I1619">
        <v>2</v>
      </c>
      <c r="J1619">
        <v>222</v>
      </c>
      <c r="K1619">
        <v>120.06</v>
      </c>
      <c r="L1619">
        <v>7.4</v>
      </c>
      <c r="M1619">
        <v>2.8</v>
      </c>
      <c r="N1619" s="1" t="s">
        <v>21</v>
      </c>
      <c r="O1619">
        <v>38</v>
      </c>
      <c r="P1619">
        <v>87</v>
      </c>
      <c r="Q1619">
        <v>125</v>
      </c>
      <c r="R1619">
        <v>1182354.83</v>
      </c>
    </row>
    <row r="1620" spans="1:18" x14ac:dyDescent="0.35">
      <c r="A1620" s="1" t="s">
        <v>4689</v>
      </c>
      <c r="B1620" s="1" t="s">
        <v>23</v>
      </c>
      <c r="C1620" s="1" t="s">
        <v>24</v>
      </c>
      <c r="D1620">
        <v>3.5</v>
      </c>
      <c r="E1620">
        <v>90</v>
      </c>
      <c r="F1620">
        <v>32</v>
      </c>
      <c r="G1620">
        <v>2346</v>
      </c>
      <c r="H1620">
        <v>28010</v>
      </c>
      <c r="I1620">
        <v>13</v>
      </c>
      <c r="J1620">
        <v>556</v>
      </c>
      <c r="K1620">
        <v>105.05</v>
      </c>
      <c r="L1620">
        <v>5.2</v>
      </c>
      <c r="M1620">
        <v>4.3</v>
      </c>
      <c r="N1620" s="1" t="s">
        <v>21</v>
      </c>
      <c r="O1620">
        <v>57</v>
      </c>
      <c r="P1620">
        <v>65</v>
      </c>
      <c r="Q1620">
        <v>122</v>
      </c>
      <c r="R1620">
        <v>658405.5</v>
      </c>
    </row>
    <row r="1621" spans="1:18" x14ac:dyDescent="0.35">
      <c r="A1621" s="1" t="s">
        <v>4690</v>
      </c>
      <c r="B1621" s="1" t="s">
        <v>23</v>
      </c>
      <c r="C1621" s="1" t="s">
        <v>26</v>
      </c>
      <c r="D1621">
        <v>3.1</v>
      </c>
      <c r="E1621">
        <v>77</v>
      </c>
      <c r="F1621">
        <v>46.29</v>
      </c>
      <c r="G1621">
        <v>3043</v>
      </c>
      <c r="H1621">
        <v>30481</v>
      </c>
      <c r="I1621">
        <v>13</v>
      </c>
      <c r="J1621">
        <v>193</v>
      </c>
      <c r="K1621">
        <v>244.73</v>
      </c>
      <c r="L1621">
        <v>2.2999999999999998</v>
      </c>
      <c r="M1621">
        <v>7.7</v>
      </c>
      <c r="N1621" s="1" t="s">
        <v>27</v>
      </c>
      <c r="O1621">
        <v>9</v>
      </c>
      <c r="P1621">
        <v>56</v>
      </c>
      <c r="Q1621">
        <v>65</v>
      </c>
      <c r="R1621">
        <v>808071.67</v>
      </c>
    </row>
    <row r="1622" spans="1:18" x14ac:dyDescent="0.35">
      <c r="A1622" s="1" t="s">
        <v>4693</v>
      </c>
      <c r="B1622" s="1" t="s">
        <v>23</v>
      </c>
      <c r="C1622" s="1" t="s">
        <v>42</v>
      </c>
      <c r="D1622">
        <v>3.9</v>
      </c>
      <c r="E1622">
        <v>73</v>
      </c>
      <c r="F1622">
        <v>44.88</v>
      </c>
      <c r="G1622">
        <v>6196</v>
      </c>
      <c r="H1622">
        <v>60880</v>
      </c>
      <c r="I1622">
        <v>9</v>
      </c>
      <c r="J1622">
        <v>590</v>
      </c>
      <c r="K1622">
        <v>280.77999999999997</v>
      </c>
      <c r="L1622">
        <v>6.3</v>
      </c>
      <c r="M1622">
        <v>8.1999999999999993</v>
      </c>
      <c r="N1622" s="1" t="s">
        <v>21</v>
      </c>
      <c r="O1622">
        <v>17</v>
      </c>
      <c r="P1622">
        <v>21</v>
      </c>
      <c r="Q1622">
        <v>38</v>
      </c>
      <c r="R1622">
        <v>748970</v>
      </c>
    </row>
    <row r="1623" spans="1:18" x14ac:dyDescent="0.35">
      <c r="A1623" s="1" t="s">
        <v>4695</v>
      </c>
      <c r="B1623" s="1" t="s">
        <v>23</v>
      </c>
      <c r="C1623" s="1" t="s">
        <v>42</v>
      </c>
      <c r="D1623">
        <v>4.5999999999999996</v>
      </c>
      <c r="E1623">
        <v>71</v>
      </c>
      <c r="F1623">
        <v>36.659999999999997</v>
      </c>
      <c r="G1623">
        <v>2960</v>
      </c>
      <c r="H1623">
        <v>36979</v>
      </c>
      <c r="I1623">
        <v>3</v>
      </c>
      <c r="J1623">
        <v>434</v>
      </c>
      <c r="K1623">
        <v>172.87</v>
      </c>
      <c r="L1623">
        <v>9.3000000000000007</v>
      </c>
      <c r="M1623">
        <v>6.6</v>
      </c>
      <c r="N1623" s="1" t="s">
        <v>27</v>
      </c>
      <c r="O1623">
        <v>46</v>
      </c>
      <c r="P1623">
        <v>48</v>
      </c>
      <c r="Q1623">
        <v>94</v>
      </c>
      <c r="R1623">
        <v>591579.32999999996</v>
      </c>
    </row>
    <row r="1624" spans="1:18" x14ac:dyDescent="0.35">
      <c r="A1624" s="1" t="s">
        <v>4696</v>
      </c>
      <c r="B1624" s="1" t="s">
        <v>23</v>
      </c>
      <c r="C1624" s="1" t="s">
        <v>42</v>
      </c>
      <c r="D1624">
        <v>4.0999999999999996</v>
      </c>
      <c r="E1624">
        <v>72</v>
      </c>
      <c r="F1624">
        <v>35.9</v>
      </c>
      <c r="G1624">
        <v>8166</v>
      </c>
      <c r="H1624">
        <v>87900</v>
      </c>
      <c r="I1624">
        <v>9</v>
      </c>
      <c r="J1624">
        <v>685</v>
      </c>
      <c r="K1624">
        <v>88.59</v>
      </c>
      <c r="L1624">
        <v>2.8</v>
      </c>
      <c r="M1624">
        <v>7.4</v>
      </c>
      <c r="N1624" s="1" t="s">
        <v>27</v>
      </c>
      <c r="O1624">
        <v>50</v>
      </c>
      <c r="P1624">
        <v>67</v>
      </c>
      <c r="Q1624">
        <v>117</v>
      </c>
      <c r="R1624">
        <v>602385.5</v>
      </c>
    </row>
    <row r="1625" spans="1:18" x14ac:dyDescent="0.35">
      <c r="A1625" s="1" t="s">
        <v>4701</v>
      </c>
      <c r="B1625" s="1" t="s">
        <v>23</v>
      </c>
      <c r="C1625" s="1" t="s">
        <v>37</v>
      </c>
      <c r="D1625">
        <v>4.2</v>
      </c>
      <c r="E1625">
        <v>71</v>
      </c>
      <c r="F1625">
        <v>61.69</v>
      </c>
      <c r="G1625">
        <v>7497</v>
      </c>
      <c r="H1625">
        <v>79022</v>
      </c>
      <c r="I1625">
        <v>5</v>
      </c>
      <c r="J1625">
        <v>646</v>
      </c>
      <c r="K1625">
        <v>100.96</v>
      </c>
      <c r="L1625">
        <v>3.6</v>
      </c>
      <c r="M1625">
        <v>2.9</v>
      </c>
      <c r="N1625" s="1" t="s">
        <v>21</v>
      </c>
      <c r="O1625">
        <v>4</v>
      </c>
      <c r="P1625">
        <v>63</v>
      </c>
      <c r="Q1625">
        <v>67</v>
      </c>
      <c r="R1625">
        <v>988089.64</v>
      </c>
    </row>
    <row r="1626" spans="1:18" x14ac:dyDescent="0.35">
      <c r="A1626" s="1" t="s">
        <v>4702</v>
      </c>
      <c r="B1626" s="1" t="s">
        <v>23</v>
      </c>
      <c r="C1626" s="1" t="s">
        <v>24</v>
      </c>
      <c r="D1626">
        <v>4.9000000000000004</v>
      </c>
      <c r="E1626">
        <v>84</v>
      </c>
      <c r="F1626">
        <v>32.11</v>
      </c>
      <c r="G1626">
        <v>4853</v>
      </c>
      <c r="H1626">
        <v>53815</v>
      </c>
      <c r="I1626">
        <v>4</v>
      </c>
      <c r="J1626">
        <v>611</v>
      </c>
      <c r="K1626">
        <v>126.63</v>
      </c>
      <c r="L1626">
        <v>3</v>
      </c>
      <c r="M1626">
        <v>9.6999999999999993</v>
      </c>
      <c r="N1626" s="1" t="s">
        <v>21</v>
      </c>
      <c r="O1626">
        <v>79</v>
      </c>
      <c r="P1626">
        <v>66</v>
      </c>
      <c r="Q1626">
        <v>145</v>
      </c>
      <c r="R1626">
        <v>616893.76</v>
      </c>
    </row>
    <row r="1627" spans="1:18" x14ac:dyDescent="0.35">
      <c r="A1627" s="1" t="s">
        <v>4704</v>
      </c>
      <c r="B1627" s="1" t="s">
        <v>23</v>
      </c>
      <c r="C1627" s="1" t="s">
        <v>24</v>
      </c>
      <c r="D1627">
        <v>3.7</v>
      </c>
      <c r="E1627">
        <v>85</v>
      </c>
      <c r="F1627">
        <v>27.49</v>
      </c>
      <c r="G1627">
        <v>5825</v>
      </c>
      <c r="H1627">
        <v>63458</v>
      </c>
      <c r="I1627">
        <v>9</v>
      </c>
      <c r="J1627">
        <v>716</v>
      </c>
      <c r="K1627">
        <v>88.89</v>
      </c>
      <c r="L1627">
        <v>9.8000000000000007</v>
      </c>
      <c r="M1627">
        <v>6.3</v>
      </c>
      <c r="N1627" s="1" t="s">
        <v>27</v>
      </c>
      <c r="O1627">
        <v>39</v>
      </c>
      <c r="P1627">
        <v>32</v>
      </c>
      <c r="Q1627">
        <v>71</v>
      </c>
      <c r="R1627">
        <v>544070.54</v>
      </c>
    </row>
    <row r="1628" spans="1:18" x14ac:dyDescent="0.35">
      <c r="A1628" s="1" t="s">
        <v>4708</v>
      </c>
      <c r="B1628" s="1" t="s">
        <v>23</v>
      </c>
      <c r="C1628" s="1" t="s">
        <v>37</v>
      </c>
      <c r="D1628">
        <v>4.5</v>
      </c>
      <c r="E1628">
        <v>74</v>
      </c>
      <c r="F1628">
        <v>55.97</v>
      </c>
      <c r="G1628">
        <v>4924</v>
      </c>
      <c r="H1628">
        <v>55192</v>
      </c>
      <c r="I1628">
        <v>10</v>
      </c>
      <c r="J1628">
        <v>590</v>
      </c>
      <c r="K1628">
        <v>118.61</v>
      </c>
      <c r="L1628">
        <v>5.8</v>
      </c>
      <c r="M1628">
        <v>9.6</v>
      </c>
      <c r="N1628" s="1" t="s">
        <v>27</v>
      </c>
      <c r="O1628">
        <v>45</v>
      </c>
      <c r="P1628">
        <v>43</v>
      </c>
      <c r="Q1628">
        <v>88</v>
      </c>
      <c r="R1628">
        <v>941000.78</v>
      </c>
    </row>
    <row r="1629" spans="1:18" x14ac:dyDescent="0.35">
      <c r="A1629" s="1" t="s">
        <v>4713</v>
      </c>
      <c r="B1629" s="1" t="s">
        <v>23</v>
      </c>
      <c r="C1629" s="1" t="s">
        <v>24</v>
      </c>
      <c r="D1629">
        <v>3.3</v>
      </c>
      <c r="E1629">
        <v>82</v>
      </c>
      <c r="F1629">
        <v>27.28</v>
      </c>
      <c r="G1629">
        <v>2724</v>
      </c>
      <c r="H1629">
        <v>33811</v>
      </c>
      <c r="I1629">
        <v>5</v>
      </c>
      <c r="J1629">
        <v>851</v>
      </c>
      <c r="K1629">
        <v>238.14</v>
      </c>
      <c r="L1629">
        <v>4</v>
      </c>
      <c r="M1629">
        <v>9.9</v>
      </c>
      <c r="N1629" s="1" t="s">
        <v>21</v>
      </c>
      <c r="O1629">
        <v>40</v>
      </c>
      <c r="P1629">
        <v>14</v>
      </c>
      <c r="Q1629">
        <v>54</v>
      </c>
      <c r="R1629">
        <v>510795.91</v>
      </c>
    </row>
    <row r="1630" spans="1:18" x14ac:dyDescent="0.35">
      <c r="A1630" s="1" t="s">
        <v>4725</v>
      </c>
      <c r="B1630" s="1" t="s">
        <v>23</v>
      </c>
      <c r="C1630" s="1" t="s">
        <v>20</v>
      </c>
      <c r="D1630">
        <v>4.0999999999999996</v>
      </c>
      <c r="E1630">
        <v>79</v>
      </c>
      <c r="F1630">
        <v>66.94</v>
      </c>
      <c r="G1630">
        <v>8056</v>
      </c>
      <c r="H1630">
        <v>85543</v>
      </c>
      <c r="I1630">
        <v>11</v>
      </c>
      <c r="J1630">
        <v>824</v>
      </c>
      <c r="K1630">
        <v>163.94</v>
      </c>
      <c r="L1630">
        <v>3.5</v>
      </c>
      <c r="M1630">
        <v>9.5</v>
      </c>
      <c r="N1630" s="1" t="s">
        <v>21</v>
      </c>
      <c r="O1630">
        <v>17</v>
      </c>
      <c r="P1630">
        <v>37</v>
      </c>
      <c r="Q1630">
        <v>54</v>
      </c>
      <c r="R1630">
        <v>1197252.8500000001</v>
      </c>
    </row>
    <row r="1631" spans="1:18" x14ac:dyDescent="0.35">
      <c r="A1631" s="1" t="s">
        <v>4730</v>
      </c>
      <c r="B1631" s="1" t="s">
        <v>23</v>
      </c>
      <c r="C1631" s="1" t="s">
        <v>31</v>
      </c>
      <c r="D1631">
        <v>3.7</v>
      </c>
      <c r="E1631">
        <v>80</v>
      </c>
      <c r="F1631">
        <v>30.31</v>
      </c>
      <c r="G1631">
        <v>5656</v>
      </c>
      <c r="H1631">
        <v>59911</v>
      </c>
      <c r="I1631">
        <v>18</v>
      </c>
      <c r="J1631">
        <v>329</v>
      </c>
      <c r="K1631">
        <v>152.68</v>
      </c>
      <c r="L1631">
        <v>7.8</v>
      </c>
      <c r="M1631">
        <v>6.3</v>
      </c>
      <c r="N1631" s="1" t="s">
        <v>27</v>
      </c>
      <c r="O1631">
        <v>56</v>
      </c>
      <c r="P1631">
        <v>47</v>
      </c>
      <c r="Q1631">
        <v>103</v>
      </c>
      <c r="R1631">
        <v>571340.68000000005</v>
      </c>
    </row>
    <row r="1632" spans="1:18" x14ac:dyDescent="0.35">
      <c r="A1632" s="1" t="s">
        <v>4737</v>
      </c>
      <c r="B1632" s="1" t="s">
        <v>23</v>
      </c>
      <c r="C1632" s="1" t="s">
        <v>42</v>
      </c>
      <c r="D1632">
        <v>3.3</v>
      </c>
      <c r="E1632">
        <v>90</v>
      </c>
      <c r="F1632">
        <v>39.049999999999997</v>
      </c>
      <c r="G1632">
        <v>6231</v>
      </c>
      <c r="H1632">
        <v>69531</v>
      </c>
      <c r="I1632">
        <v>6</v>
      </c>
      <c r="J1632">
        <v>168</v>
      </c>
      <c r="K1632">
        <v>287.29000000000002</v>
      </c>
      <c r="L1632">
        <v>8.4</v>
      </c>
      <c r="M1632">
        <v>8.6999999999999993</v>
      </c>
      <c r="N1632" s="1" t="s">
        <v>27</v>
      </c>
      <c r="O1632">
        <v>0</v>
      </c>
      <c r="P1632">
        <v>12</v>
      </c>
      <c r="Q1632">
        <v>12</v>
      </c>
      <c r="R1632">
        <v>797853.15</v>
      </c>
    </row>
    <row r="1633" spans="1:18" x14ac:dyDescent="0.35">
      <c r="A1633" s="1" t="s">
        <v>4738</v>
      </c>
      <c r="B1633" s="1" t="s">
        <v>23</v>
      </c>
      <c r="C1633" s="1" t="s">
        <v>20</v>
      </c>
      <c r="D1633">
        <v>3</v>
      </c>
      <c r="E1633">
        <v>85</v>
      </c>
      <c r="F1633">
        <v>73.63</v>
      </c>
      <c r="G1633">
        <v>1568</v>
      </c>
      <c r="H1633">
        <v>22772</v>
      </c>
      <c r="I1633">
        <v>11</v>
      </c>
      <c r="J1633">
        <v>126</v>
      </c>
      <c r="K1633">
        <v>293.70999999999998</v>
      </c>
      <c r="L1633">
        <v>4.2</v>
      </c>
      <c r="M1633">
        <v>7.9</v>
      </c>
      <c r="N1633" s="1" t="s">
        <v>27</v>
      </c>
      <c r="O1633">
        <v>49</v>
      </c>
      <c r="P1633">
        <v>49</v>
      </c>
      <c r="Q1633">
        <v>98</v>
      </c>
      <c r="R1633">
        <v>1398630.79</v>
      </c>
    </row>
    <row r="1634" spans="1:18" x14ac:dyDescent="0.35">
      <c r="A1634" s="1" t="s">
        <v>4739</v>
      </c>
      <c r="B1634" s="1" t="s">
        <v>23</v>
      </c>
      <c r="C1634" s="1" t="s">
        <v>31</v>
      </c>
      <c r="D1634">
        <v>3.1</v>
      </c>
      <c r="E1634">
        <v>79</v>
      </c>
      <c r="F1634">
        <v>30.79</v>
      </c>
      <c r="G1634">
        <v>3354</v>
      </c>
      <c r="H1634">
        <v>32299</v>
      </c>
      <c r="I1634">
        <v>11</v>
      </c>
      <c r="J1634">
        <v>841</v>
      </c>
      <c r="K1634">
        <v>270.37</v>
      </c>
      <c r="L1634">
        <v>4.8</v>
      </c>
      <c r="M1634">
        <v>8</v>
      </c>
      <c r="N1634" s="1" t="s">
        <v>21</v>
      </c>
      <c r="O1634">
        <v>73</v>
      </c>
      <c r="P1634">
        <v>17</v>
      </c>
      <c r="Q1634">
        <v>90</v>
      </c>
      <c r="R1634">
        <v>561196.84</v>
      </c>
    </row>
    <row r="1635" spans="1:18" x14ac:dyDescent="0.35">
      <c r="A1635" s="1" t="s">
        <v>4742</v>
      </c>
      <c r="B1635" s="1" t="s">
        <v>23</v>
      </c>
      <c r="C1635" s="1" t="s">
        <v>42</v>
      </c>
      <c r="D1635">
        <v>4</v>
      </c>
      <c r="E1635">
        <v>74</v>
      </c>
      <c r="F1635">
        <v>38.450000000000003</v>
      </c>
      <c r="G1635">
        <v>5214</v>
      </c>
      <c r="H1635">
        <v>59663</v>
      </c>
      <c r="I1635">
        <v>1</v>
      </c>
      <c r="J1635">
        <v>172</v>
      </c>
      <c r="K1635">
        <v>151.74</v>
      </c>
      <c r="L1635">
        <v>3.6</v>
      </c>
      <c r="M1635">
        <v>1.3</v>
      </c>
      <c r="N1635" s="1" t="s">
        <v>27</v>
      </c>
      <c r="O1635">
        <v>21</v>
      </c>
      <c r="P1635">
        <v>38</v>
      </c>
      <c r="Q1635">
        <v>59</v>
      </c>
      <c r="R1635">
        <v>639987.4</v>
      </c>
    </row>
    <row r="1636" spans="1:18" x14ac:dyDescent="0.35">
      <c r="A1636" s="1" t="s">
        <v>4744</v>
      </c>
      <c r="B1636" s="1" t="s">
        <v>23</v>
      </c>
      <c r="C1636" s="1" t="s">
        <v>24</v>
      </c>
      <c r="D1636">
        <v>3.4</v>
      </c>
      <c r="E1636">
        <v>86</v>
      </c>
      <c r="F1636">
        <v>35.29</v>
      </c>
      <c r="G1636">
        <v>2628</v>
      </c>
      <c r="H1636">
        <v>34630</v>
      </c>
      <c r="I1636">
        <v>3</v>
      </c>
      <c r="J1636">
        <v>483</v>
      </c>
      <c r="K1636">
        <v>298.05</v>
      </c>
      <c r="L1636">
        <v>2.2999999999999998</v>
      </c>
      <c r="M1636">
        <v>7.3</v>
      </c>
      <c r="N1636" s="1" t="s">
        <v>27</v>
      </c>
      <c r="O1636">
        <v>21</v>
      </c>
      <c r="P1636">
        <v>2</v>
      </c>
      <c r="Q1636">
        <v>23</v>
      </c>
      <c r="R1636">
        <v>679903.03</v>
      </c>
    </row>
    <row r="1637" spans="1:18" x14ac:dyDescent="0.35">
      <c r="A1637" s="1" t="s">
        <v>4745</v>
      </c>
      <c r="B1637" s="1" t="s">
        <v>23</v>
      </c>
      <c r="C1637" s="1" t="s">
        <v>24</v>
      </c>
      <c r="D1637">
        <v>4.5</v>
      </c>
      <c r="E1637">
        <v>79</v>
      </c>
      <c r="F1637">
        <v>32.06</v>
      </c>
      <c r="G1637">
        <v>3557</v>
      </c>
      <c r="H1637">
        <v>40910</v>
      </c>
      <c r="I1637">
        <v>6</v>
      </c>
      <c r="J1637">
        <v>451</v>
      </c>
      <c r="K1637">
        <v>289.02999999999997</v>
      </c>
      <c r="L1637">
        <v>5.3</v>
      </c>
      <c r="M1637">
        <v>4.4000000000000004</v>
      </c>
      <c r="N1637" s="1" t="s">
        <v>21</v>
      </c>
      <c r="O1637">
        <v>64</v>
      </c>
      <c r="P1637">
        <v>47</v>
      </c>
      <c r="Q1637">
        <v>111</v>
      </c>
      <c r="R1637">
        <v>577361.72</v>
      </c>
    </row>
    <row r="1638" spans="1:18" x14ac:dyDescent="0.35">
      <c r="A1638" s="1" t="s">
        <v>4747</v>
      </c>
      <c r="B1638" s="1" t="s">
        <v>23</v>
      </c>
      <c r="C1638" s="1" t="s">
        <v>37</v>
      </c>
      <c r="D1638">
        <v>4.4000000000000004</v>
      </c>
      <c r="E1638">
        <v>90</v>
      </c>
      <c r="F1638">
        <v>63.23</v>
      </c>
      <c r="G1638">
        <v>8184</v>
      </c>
      <c r="H1638">
        <v>85648</v>
      </c>
      <c r="I1638">
        <v>19</v>
      </c>
      <c r="J1638">
        <v>717</v>
      </c>
      <c r="K1638">
        <v>72.319999999999993</v>
      </c>
      <c r="L1638">
        <v>4.3</v>
      </c>
      <c r="M1638">
        <v>3.5</v>
      </c>
      <c r="N1638" s="1" t="s">
        <v>21</v>
      </c>
      <c r="O1638">
        <v>25</v>
      </c>
      <c r="P1638">
        <v>41</v>
      </c>
      <c r="Q1638">
        <v>66</v>
      </c>
      <c r="R1638">
        <v>1291328.8799999999</v>
      </c>
    </row>
    <row r="1639" spans="1:18" x14ac:dyDescent="0.35">
      <c r="A1639" s="1" t="s">
        <v>4748</v>
      </c>
      <c r="B1639" s="1" t="s">
        <v>23</v>
      </c>
      <c r="C1639" s="1" t="s">
        <v>42</v>
      </c>
      <c r="D1639">
        <v>3.7</v>
      </c>
      <c r="E1639">
        <v>89</v>
      </c>
      <c r="F1639">
        <v>38.69</v>
      </c>
      <c r="G1639">
        <v>4386</v>
      </c>
      <c r="H1639">
        <v>44415</v>
      </c>
      <c r="I1639">
        <v>8</v>
      </c>
      <c r="J1639">
        <v>462</v>
      </c>
      <c r="K1639">
        <v>239.29</v>
      </c>
      <c r="L1639">
        <v>3.1</v>
      </c>
      <c r="M1639">
        <v>4.3</v>
      </c>
      <c r="N1639" s="1" t="s">
        <v>27</v>
      </c>
      <c r="O1639">
        <v>60</v>
      </c>
      <c r="P1639">
        <v>46</v>
      </c>
      <c r="Q1639">
        <v>106</v>
      </c>
      <c r="R1639">
        <v>779631.68</v>
      </c>
    </row>
    <row r="1640" spans="1:18" x14ac:dyDescent="0.35">
      <c r="A1640" s="1" t="s">
        <v>4751</v>
      </c>
      <c r="B1640" s="1" t="s">
        <v>23</v>
      </c>
      <c r="C1640" s="1" t="s">
        <v>20</v>
      </c>
      <c r="D1640">
        <v>3.1</v>
      </c>
      <c r="E1640">
        <v>90</v>
      </c>
      <c r="F1640">
        <v>70.760000000000005</v>
      </c>
      <c r="G1640">
        <v>3414</v>
      </c>
      <c r="H1640">
        <v>34512</v>
      </c>
      <c r="I1640">
        <v>15</v>
      </c>
      <c r="J1640">
        <v>920</v>
      </c>
      <c r="K1640">
        <v>104.89</v>
      </c>
      <c r="L1640">
        <v>4.0999999999999996</v>
      </c>
      <c r="M1640">
        <v>1.3</v>
      </c>
      <c r="N1640" s="1" t="s">
        <v>27</v>
      </c>
      <c r="O1640">
        <v>52</v>
      </c>
      <c r="P1640">
        <v>26</v>
      </c>
      <c r="Q1640">
        <v>78</v>
      </c>
      <c r="R1640">
        <v>1426585.48</v>
      </c>
    </row>
    <row r="1641" spans="1:18" x14ac:dyDescent="0.35">
      <c r="A1641" s="1" t="s">
        <v>4753</v>
      </c>
      <c r="B1641" s="1" t="s">
        <v>23</v>
      </c>
      <c r="C1641" s="1" t="s">
        <v>24</v>
      </c>
      <c r="D1641">
        <v>4.7</v>
      </c>
      <c r="E1641">
        <v>71</v>
      </c>
      <c r="F1641">
        <v>28</v>
      </c>
      <c r="G1641">
        <v>7481</v>
      </c>
      <c r="H1641">
        <v>79400</v>
      </c>
      <c r="I1641">
        <v>14</v>
      </c>
      <c r="J1641">
        <v>990</v>
      </c>
      <c r="K1641">
        <v>72.709999999999994</v>
      </c>
      <c r="L1641">
        <v>4</v>
      </c>
      <c r="M1641">
        <v>3.4</v>
      </c>
      <c r="N1641" s="1" t="s">
        <v>21</v>
      </c>
      <c r="O1641">
        <v>11</v>
      </c>
      <c r="P1641">
        <v>17</v>
      </c>
      <c r="Q1641">
        <v>28</v>
      </c>
      <c r="R1641">
        <v>471027.5</v>
      </c>
    </row>
    <row r="1642" spans="1:18" x14ac:dyDescent="0.35">
      <c r="A1642" s="1" t="s">
        <v>4761</v>
      </c>
      <c r="B1642" s="1" t="s">
        <v>23</v>
      </c>
      <c r="C1642" s="1" t="s">
        <v>37</v>
      </c>
      <c r="D1642">
        <v>3.7</v>
      </c>
      <c r="E1642">
        <v>77</v>
      </c>
      <c r="F1642">
        <v>57.2</v>
      </c>
      <c r="G1642">
        <v>2677</v>
      </c>
      <c r="H1642">
        <v>33546</v>
      </c>
      <c r="I1642">
        <v>1</v>
      </c>
      <c r="J1642">
        <v>98</v>
      </c>
      <c r="K1642">
        <v>291.79000000000002</v>
      </c>
      <c r="L1642">
        <v>9.8000000000000007</v>
      </c>
      <c r="M1642">
        <v>3.9</v>
      </c>
      <c r="N1642" s="1" t="s">
        <v>27</v>
      </c>
      <c r="O1642">
        <v>69</v>
      </c>
      <c r="P1642">
        <v>55</v>
      </c>
      <c r="Q1642">
        <v>124</v>
      </c>
      <c r="R1642">
        <v>985395.19999999995</v>
      </c>
    </row>
    <row r="1643" spans="1:18" x14ac:dyDescent="0.35">
      <c r="A1643" s="1" t="s">
        <v>4769</v>
      </c>
      <c r="B1643" s="1" t="s">
        <v>23</v>
      </c>
      <c r="C1643" s="1" t="s">
        <v>26</v>
      </c>
      <c r="D1643">
        <v>3.4</v>
      </c>
      <c r="E1643">
        <v>84</v>
      </c>
      <c r="F1643">
        <v>45.66</v>
      </c>
      <c r="G1643">
        <v>5659</v>
      </c>
      <c r="H1643">
        <v>62907</v>
      </c>
      <c r="I1643">
        <v>15</v>
      </c>
      <c r="J1643">
        <v>50</v>
      </c>
      <c r="K1643">
        <v>264.95</v>
      </c>
      <c r="L1643">
        <v>7</v>
      </c>
      <c r="M1643">
        <v>2</v>
      </c>
      <c r="N1643" s="1" t="s">
        <v>21</v>
      </c>
      <c r="O1643">
        <v>78</v>
      </c>
      <c r="P1643">
        <v>48</v>
      </c>
      <c r="Q1643">
        <v>126</v>
      </c>
      <c r="R1643">
        <v>876948.37</v>
      </c>
    </row>
    <row r="1644" spans="1:18" x14ac:dyDescent="0.35">
      <c r="A1644" s="1" t="s">
        <v>4770</v>
      </c>
      <c r="B1644" s="1" t="s">
        <v>23</v>
      </c>
      <c r="C1644" s="1" t="s">
        <v>26</v>
      </c>
      <c r="D1644">
        <v>3.5</v>
      </c>
      <c r="E1644">
        <v>76</v>
      </c>
      <c r="F1644">
        <v>51.9</v>
      </c>
      <c r="G1644">
        <v>6670</v>
      </c>
      <c r="H1644">
        <v>65938</v>
      </c>
      <c r="I1644">
        <v>17</v>
      </c>
      <c r="J1644">
        <v>210</v>
      </c>
      <c r="K1644">
        <v>73.98</v>
      </c>
      <c r="L1644">
        <v>6.9</v>
      </c>
      <c r="M1644">
        <v>9.6999999999999993</v>
      </c>
      <c r="N1644" s="1" t="s">
        <v>21</v>
      </c>
      <c r="O1644">
        <v>15</v>
      </c>
      <c r="P1644">
        <v>68</v>
      </c>
      <c r="Q1644">
        <v>83</v>
      </c>
      <c r="R1644">
        <v>907153.2</v>
      </c>
    </row>
    <row r="1645" spans="1:18" x14ac:dyDescent="0.35">
      <c r="A1645" s="1" t="s">
        <v>4773</v>
      </c>
      <c r="B1645" s="1" t="s">
        <v>23</v>
      </c>
      <c r="C1645" s="1" t="s">
        <v>24</v>
      </c>
      <c r="D1645">
        <v>4.5999999999999996</v>
      </c>
      <c r="E1645">
        <v>81</v>
      </c>
      <c r="F1645">
        <v>33.58</v>
      </c>
      <c r="G1645">
        <v>4556</v>
      </c>
      <c r="H1645">
        <v>45817</v>
      </c>
      <c r="I1645">
        <v>13</v>
      </c>
      <c r="J1645">
        <v>72</v>
      </c>
      <c r="K1645">
        <v>178.35</v>
      </c>
      <c r="L1645">
        <v>1.5</v>
      </c>
      <c r="M1645">
        <v>4.8</v>
      </c>
      <c r="N1645" s="1" t="s">
        <v>27</v>
      </c>
      <c r="O1645">
        <v>49</v>
      </c>
      <c r="P1645">
        <v>27</v>
      </c>
      <c r="Q1645">
        <v>76</v>
      </c>
      <c r="R1645">
        <v>623646.55000000005</v>
      </c>
    </row>
    <row r="1646" spans="1:18" x14ac:dyDescent="0.35">
      <c r="A1646" s="1" t="s">
        <v>4777</v>
      </c>
      <c r="B1646" s="1" t="s">
        <v>23</v>
      </c>
      <c r="C1646" s="1" t="s">
        <v>37</v>
      </c>
      <c r="D1646">
        <v>3.5</v>
      </c>
      <c r="E1646">
        <v>90</v>
      </c>
      <c r="F1646">
        <v>63.38</v>
      </c>
      <c r="G1646">
        <v>3869</v>
      </c>
      <c r="H1646">
        <v>40402</v>
      </c>
      <c r="I1646">
        <v>13</v>
      </c>
      <c r="J1646">
        <v>814</v>
      </c>
      <c r="K1646">
        <v>91</v>
      </c>
      <c r="L1646">
        <v>4.8</v>
      </c>
      <c r="M1646">
        <v>6.5</v>
      </c>
      <c r="N1646" s="1" t="s">
        <v>27</v>
      </c>
      <c r="O1646">
        <v>54</v>
      </c>
      <c r="P1646">
        <v>69</v>
      </c>
      <c r="Q1646">
        <v>123</v>
      </c>
      <c r="R1646">
        <v>1285117.1399999999</v>
      </c>
    </row>
    <row r="1647" spans="1:18" x14ac:dyDescent="0.35">
      <c r="A1647" s="1" t="s">
        <v>4783</v>
      </c>
      <c r="B1647" s="1" t="s">
        <v>23</v>
      </c>
      <c r="C1647" s="1" t="s">
        <v>26</v>
      </c>
      <c r="D1647">
        <v>3.5</v>
      </c>
      <c r="E1647">
        <v>86</v>
      </c>
      <c r="F1647">
        <v>47.69</v>
      </c>
      <c r="G1647">
        <v>3138</v>
      </c>
      <c r="H1647">
        <v>35020</v>
      </c>
      <c r="I1647">
        <v>14</v>
      </c>
      <c r="J1647">
        <v>726</v>
      </c>
      <c r="K1647">
        <v>239.36</v>
      </c>
      <c r="L1647">
        <v>8.8000000000000007</v>
      </c>
      <c r="M1647">
        <v>4.8</v>
      </c>
      <c r="N1647" s="1" t="s">
        <v>21</v>
      </c>
      <c r="O1647">
        <v>55</v>
      </c>
      <c r="P1647">
        <v>79</v>
      </c>
      <c r="Q1647">
        <v>134</v>
      </c>
      <c r="R1647">
        <v>933293.92</v>
      </c>
    </row>
    <row r="1648" spans="1:18" x14ac:dyDescent="0.35">
      <c r="A1648" s="1" t="s">
        <v>4784</v>
      </c>
      <c r="B1648" s="1" t="s">
        <v>23</v>
      </c>
      <c r="C1648" s="1" t="s">
        <v>20</v>
      </c>
      <c r="D1648">
        <v>3.8</v>
      </c>
      <c r="E1648">
        <v>72</v>
      </c>
      <c r="F1648">
        <v>72.28</v>
      </c>
      <c r="G1648">
        <v>6490</v>
      </c>
      <c r="H1648">
        <v>68331</v>
      </c>
      <c r="I1648">
        <v>14</v>
      </c>
      <c r="J1648">
        <v>536</v>
      </c>
      <c r="K1648">
        <v>220.49</v>
      </c>
      <c r="L1648">
        <v>1.2</v>
      </c>
      <c r="M1648">
        <v>6.2</v>
      </c>
      <c r="N1648" s="1" t="s">
        <v>27</v>
      </c>
      <c r="O1648">
        <v>35</v>
      </c>
      <c r="P1648">
        <v>13</v>
      </c>
      <c r="Q1648">
        <v>48</v>
      </c>
      <c r="R1648">
        <v>1175104.03</v>
      </c>
    </row>
    <row r="1649" spans="1:18" x14ac:dyDescent="0.35">
      <c r="A1649" s="1" t="s">
        <v>4787</v>
      </c>
      <c r="B1649" s="1" t="s">
        <v>23</v>
      </c>
      <c r="C1649" s="1" t="s">
        <v>24</v>
      </c>
      <c r="D1649">
        <v>3.3</v>
      </c>
      <c r="E1649">
        <v>79</v>
      </c>
      <c r="F1649">
        <v>31.04</v>
      </c>
      <c r="G1649">
        <v>3645</v>
      </c>
      <c r="H1649">
        <v>39264</v>
      </c>
      <c r="I1649">
        <v>14</v>
      </c>
      <c r="J1649">
        <v>824</v>
      </c>
      <c r="K1649">
        <v>184.45</v>
      </c>
      <c r="L1649">
        <v>2.4</v>
      </c>
      <c r="M1649">
        <v>1.4</v>
      </c>
      <c r="N1649" s="1" t="s">
        <v>21</v>
      </c>
      <c r="O1649">
        <v>36</v>
      </c>
      <c r="P1649">
        <v>64</v>
      </c>
      <c r="Q1649">
        <v>100</v>
      </c>
      <c r="R1649">
        <v>565105.74</v>
      </c>
    </row>
    <row r="1650" spans="1:18" x14ac:dyDescent="0.35">
      <c r="A1650" s="1" t="s">
        <v>4788</v>
      </c>
      <c r="B1650" s="1" t="s">
        <v>23</v>
      </c>
      <c r="C1650" s="1" t="s">
        <v>20</v>
      </c>
      <c r="D1650">
        <v>4.7</v>
      </c>
      <c r="E1650">
        <v>90</v>
      </c>
      <c r="F1650">
        <v>67.47</v>
      </c>
      <c r="G1650">
        <v>6466</v>
      </c>
      <c r="H1650">
        <v>69589</v>
      </c>
      <c r="I1650">
        <v>5</v>
      </c>
      <c r="J1650">
        <v>670</v>
      </c>
      <c r="K1650">
        <v>109.71</v>
      </c>
      <c r="L1650">
        <v>2.7</v>
      </c>
      <c r="M1650">
        <v>9.9</v>
      </c>
      <c r="N1650" s="1" t="s">
        <v>27</v>
      </c>
      <c r="O1650">
        <v>53</v>
      </c>
      <c r="P1650">
        <v>38</v>
      </c>
      <c r="Q1650">
        <v>91</v>
      </c>
      <c r="R1650">
        <v>1361791.92</v>
      </c>
    </row>
    <row r="1651" spans="1:18" x14ac:dyDescent="0.35">
      <c r="A1651" s="1" t="s">
        <v>4789</v>
      </c>
      <c r="B1651" s="1" t="s">
        <v>23</v>
      </c>
      <c r="C1651" s="1" t="s">
        <v>31</v>
      </c>
      <c r="D1651">
        <v>3.7</v>
      </c>
      <c r="E1651">
        <v>78</v>
      </c>
      <c r="F1651">
        <v>30.87</v>
      </c>
      <c r="G1651">
        <v>6734</v>
      </c>
      <c r="H1651">
        <v>69640</v>
      </c>
      <c r="I1651">
        <v>7</v>
      </c>
      <c r="J1651">
        <v>938</v>
      </c>
      <c r="K1651">
        <v>238.58</v>
      </c>
      <c r="L1651">
        <v>5.2</v>
      </c>
      <c r="M1651">
        <v>6.8</v>
      </c>
      <c r="N1651" s="1" t="s">
        <v>27</v>
      </c>
      <c r="O1651">
        <v>7</v>
      </c>
      <c r="P1651">
        <v>42</v>
      </c>
      <c r="Q1651">
        <v>49</v>
      </c>
      <c r="R1651">
        <v>557292.97</v>
      </c>
    </row>
    <row r="1652" spans="1:18" x14ac:dyDescent="0.35">
      <c r="A1652" s="1" t="s">
        <v>4790</v>
      </c>
      <c r="B1652" s="1" t="s">
        <v>23</v>
      </c>
      <c r="C1652" s="1" t="s">
        <v>31</v>
      </c>
      <c r="D1652">
        <v>3.7</v>
      </c>
      <c r="E1652">
        <v>76</v>
      </c>
      <c r="F1652">
        <v>38.03</v>
      </c>
      <c r="G1652">
        <v>2634</v>
      </c>
      <c r="H1652">
        <v>31665</v>
      </c>
      <c r="I1652">
        <v>17</v>
      </c>
      <c r="J1652">
        <v>741</v>
      </c>
      <c r="K1652">
        <v>245.82</v>
      </c>
      <c r="L1652">
        <v>8.8000000000000007</v>
      </c>
      <c r="M1652">
        <v>2.2999999999999998</v>
      </c>
      <c r="N1652" s="1" t="s">
        <v>21</v>
      </c>
      <c r="O1652">
        <v>12</v>
      </c>
      <c r="P1652">
        <v>49</v>
      </c>
      <c r="Q1652">
        <v>61</v>
      </c>
      <c r="R1652">
        <v>664857.4</v>
      </c>
    </row>
    <row r="1653" spans="1:18" x14ac:dyDescent="0.35">
      <c r="A1653" s="1" t="s">
        <v>4792</v>
      </c>
      <c r="B1653" s="1" t="s">
        <v>23</v>
      </c>
      <c r="C1653" s="1" t="s">
        <v>42</v>
      </c>
      <c r="D1653">
        <v>3.7</v>
      </c>
      <c r="E1653">
        <v>77</v>
      </c>
      <c r="F1653">
        <v>43.76</v>
      </c>
      <c r="G1653">
        <v>4595</v>
      </c>
      <c r="H1653">
        <v>46967</v>
      </c>
      <c r="I1653">
        <v>7</v>
      </c>
      <c r="J1653">
        <v>706</v>
      </c>
      <c r="K1653">
        <v>288.52</v>
      </c>
      <c r="L1653">
        <v>5.6</v>
      </c>
      <c r="M1653">
        <v>8.1</v>
      </c>
      <c r="N1653" s="1" t="s">
        <v>21</v>
      </c>
      <c r="O1653">
        <v>68</v>
      </c>
      <c r="P1653">
        <v>1</v>
      </c>
      <c r="Q1653">
        <v>69</v>
      </c>
      <c r="R1653">
        <v>765447.17</v>
      </c>
    </row>
    <row r="1654" spans="1:18" x14ac:dyDescent="0.35">
      <c r="A1654" s="1" t="s">
        <v>4796</v>
      </c>
      <c r="B1654" s="1" t="s">
        <v>23</v>
      </c>
      <c r="C1654" s="1" t="s">
        <v>24</v>
      </c>
      <c r="D1654">
        <v>3.1</v>
      </c>
      <c r="E1654">
        <v>70</v>
      </c>
      <c r="F1654">
        <v>27.9</v>
      </c>
      <c r="G1654">
        <v>4322</v>
      </c>
      <c r="H1654">
        <v>45210</v>
      </c>
      <c r="I1654">
        <v>14</v>
      </c>
      <c r="J1654">
        <v>540</v>
      </c>
      <c r="K1654">
        <v>234.97</v>
      </c>
      <c r="L1654">
        <v>3.3</v>
      </c>
      <c r="M1654">
        <v>1.2</v>
      </c>
      <c r="N1654" s="1" t="s">
        <v>21</v>
      </c>
      <c r="O1654">
        <v>66</v>
      </c>
      <c r="P1654">
        <v>22</v>
      </c>
      <c r="Q1654">
        <v>88</v>
      </c>
      <c r="R1654">
        <v>456235.7</v>
      </c>
    </row>
    <row r="1655" spans="1:18" x14ac:dyDescent="0.35">
      <c r="A1655" s="1" t="s">
        <v>4800</v>
      </c>
      <c r="B1655" s="1" t="s">
        <v>23</v>
      </c>
      <c r="C1655" s="1" t="s">
        <v>20</v>
      </c>
      <c r="D1655">
        <v>4.8</v>
      </c>
      <c r="E1655">
        <v>87</v>
      </c>
      <c r="F1655">
        <v>70.75</v>
      </c>
      <c r="G1655">
        <v>5977</v>
      </c>
      <c r="H1655">
        <v>62548</v>
      </c>
      <c r="I1655">
        <v>3</v>
      </c>
      <c r="J1655">
        <v>618</v>
      </c>
      <c r="K1655">
        <v>292.22000000000003</v>
      </c>
      <c r="L1655">
        <v>7.2</v>
      </c>
      <c r="M1655">
        <v>1.5</v>
      </c>
      <c r="N1655" s="1" t="s">
        <v>21</v>
      </c>
      <c r="O1655">
        <v>82</v>
      </c>
      <c r="P1655">
        <v>19</v>
      </c>
      <c r="Q1655">
        <v>101</v>
      </c>
      <c r="R1655">
        <v>1375824.4</v>
      </c>
    </row>
    <row r="1656" spans="1:18" x14ac:dyDescent="0.35">
      <c r="A1656" s="1" t="s">
        <v>4801</v>
      </c>
      <c r="B1656" s="1" t="s">
        <v>23</v>
      </c>
      <c r="C1656" s="1" t="s">
        <v>26</v>
      </c>
      <c r="D1656">
        <v>3.9</v>
      </c>
      <c r="E1656">
        <v>79</v>
      </c>
      <c r="F1656">
        <v>47.5</v>
      </c>
      <c r="G1656">
        <v>6557</v>
      </c>
      <c r="H1656">
        <v>73749</v>
      </c>
      <c r="I1656">
        <v>3</v>
      </c>
      <c r="J1656">
        <v>53</v>
      </c>
      <c r="K1656">
        <v>129.1</v>
      </c>
      <c r="L1656">
        <v>8.8000000000000007</v>
      </c>
      <c r="M1656">
        <v>6.8</v>
      </c>
      <c r="N1656" s="1" t="s">
        <v>27</v>
      </c>
      <c r="O1656">
        <v>46</v>
      </c>
      <c r="P1656">
        <v>1</v>
      </c>
      <c r="Q1656">
        <v>47</v>
      </c>
      <c r="R1656">
        <v>848458.95</v>
      </c>
    </row>
    <row r="1657" spans="1:18" x14ac:dyDescent="0.35">
      <c r="A1657" s="1" t="s">
        <v>4805</v>
      </c>
      <c r="B1657" s="1" t="s">
        <v>23</v>
      </c>
      <c r="C1657" s="1" t="s">
        <v>42</v>
      </c>
      <c r="D1657">
        <v>3.5</v>
      </c>
      <c r="E1657">
        <v>88</v>
      </c>
      <c r="F1657">
        <v>36.200000000000003</v>
      </c>
      <c r="G1657">
        <v>4393</v>
      </c>
      <c r="H1657">
        <v>44526</v>
      </c>
      <c r="I1657">
        <v>12</v>
      </c>
      <c r="J1657">
        <v>596</v>
      </c>
      <c r="K1657">
        <v>59.03</v>
      </c>
      <c r="L1657">
        <v>1.1000000000000001</v>
      </c>
      <c r="M1657">
        <v>2.6</v>
      </c>
      <c r="N1657" s="1" t="s">
        <v>27</v>
      </c>
      <c r="O1657">
        <v>28</v>
      </c>
      <c r="P1657">
        <v>53</v>
      </c>
      <c r="Q1657">
        <v>81</v>
      </c>
      <c r="R1657">
        <v>724436.4</v>
      </c>
    </row>
    <row r="1658" spans="1:18" x14ac:dyDescent="0.35">
      <c r="A1658" s="1" t="s">
        <v>4806</v>
      </c>
      <c r="B1658" s="1" t="s">
        <v>23</v>
      </c>
      <c r="C1658" s="1" t="s">
        <v>31</v>
      </c>
      <c r="D1658">
        <v>4.0999999999999996</v>
      </c>
      <c r="E1658">
        <v>79</v>
      </c>
      <c r="F1658">
        <v>39.28</v>
      </c>
      <c r="G1658">
        <v>1925</v>
      </c>
      <c r="H1658">
        <v>23922</v>
      </c>
      <c r="I1658">
        <v>4</v>
      </c>
      <c r="J1658">
        <v>927</v>
      </c>
      <c r="K1658">
        <v>258.33999999999997</v>
      </c>
      <c r="L1658">
        <v>8.3000000000000007</v>
      </c>
      <c r="M1658">
        <v>4.0999999999999996</v>
      </c>
      <c r="N1658" s="1" t="s">
        <v>27</v>
      </c>
      <c r="O1658">
        <v>44</v>
      </c>
      <c r="P1658">
        <v>25</v>
      </c>
      <c r="Q1658">
        <v>69</v>
      </c>
      <c r="R1658">
        <v>698431.2</v>
      </c>
    </row>
    <row r="1659" spans="1:18" x14ac:dyDescent="0.35">
      <c r="A1659" s="1" t="s">
        <v>4807</v>
      </c>
      <c r="B1659" s="1" t="s">
        <v>23</v>
      </c>
      <c r="C1659" s="1" t="s">
        <v>26</v>
      </c>
      <c r="D1659">
        <v>3.5</v>
      </c>
      <c r="E1659">
        <v>86</v>
      </c>
      <c r="F1659">
        <v>46.21</v>
      </c>
      <c r="G1659">
        <v>3163</v>
      </c>
      <c r="H1659">
        <v>32322</v>
      </c>
      <c r="I1659">
        <v>19</v>
      </c>
      <c r="J1659">
        <v>230</v>
      </c>
      <c r="K1659">
        <v>88.13</v>
      </c>
      <c r="L1659">
        <v>1.9</v>
      </c>
      <c r="M1659">
        <v>6.8</v>
      </c>
      <c r="N1659" s="1" t="s">
        <v>27</v>
      </c>
      <c r="O1659">
        <v>10</v>
      </c>
      <c r="P1659">
        <v>1</v>
      </c>
      <c r="Q1659">
        <v>11</v>
      </c>
      <c r="R1659">
        <v>900998.05</v>
      </c>
    </row>
    <row r="1660" spans="1:18" x14ac:dyDescent="0.35">
      <c r="A1660" s="1" t="s">
        <v>4810</v>
      </c>
      <c r="B1660" s="1" t="s">
        <v>23</v>
      </c>
      <c r="C1660" s="1" t="s">
        <v>20</v>
      </c>
      <c r="D1660">
        <v>4.5</v>
      </c>
      <c r="E1660">
        <v>88</v>
      </c>
      <c r="F1660">
        <v>70.13</v>
      </c>
      <c r="G1660">
        <v>7345</v>
      </c>
      <c r="H1660">
        <v>78372</v>
      </c>
      <c r="I1660">
        <v>8</v>
      </c>
      <c r="J1660">
        <v>426</v>
      </c>
      <c r="K1660">
        <v>94.28</v>
      </c>
      <c r="L1660">
        <v>2.8</v>
      </c>
      <c r="M1660">
        <v>9.3000000000000007</v>
      </c>
      <c r="N1660" s="1" t="s">
        <v>27</v>
      </c>
      <c r="O1660">
        <v>81</v>
      </c>
      <c r="P1660">
        <v>14</v>
      </c>
      <c r="Q1660">
        <v>95</v>
      </c>
      <c r="R1660">
        <v>1388045.81</v>
      </c>
    </row>
    <row r="1661" spans="1:18" x14ac:dyDescent="0.35">
      <c r="A1661" s="1" t="s">
        <v>4811</v>
      </c>
      <c r="B1661" s="1" t="s">
        <v>23</v>
      </c>
      <c r="C1661" s="1" t="s">
        <v>31</v>
      </c>
      <c r="D1661">
        <v>4.9000000000000004</v>
      </c>
      <c r="E1661">
        <v>88</v>
      </c>
      <c r="F1661">
        <v>36.26</v>
      </c>
      <c r="G1661">
        <v>9086</v>
      </c>
      <c r="H1661">
        <v>99379</v>
      </c>
      <c r="I1661">
        <v>11</v>
      </c>
      <c r="J1661">
        <v>528</v>
      </c>
      <c r="K1661">
        <v>238.15</v>
      </c>
      <c r="L1661">
        <v>2.6</v>
      </c>
      <c r="M1661">
        <v>2.8</v>
      </c>
      <c r="N1661" s="1" t="s">
        <v>27</v>
      </c>
      <c r="O1661">
        <v>0</v>
      </c>
      <c r="P1661">
        <v>81</v>
      </c>
      <c r="Q1661">
        <v>81</v>
      </c>
      <c r="R1661">
        <v>735093.73</v>
      </c>
    </row>
    <row r="1662" spans="1:18" x14ac:dyDescent="0.35">
      <c r="A1662" s="1" t="s">
        <v>4815</v>
      </c>
      <c r="B1662" s="1" t="s">
        <v>23</v>
      </c>
      <c r="C1662" s="1" t="s">
        <v>31</v>
      </c>
      <c r="D1662">
        <v>3.3</v>
      </c>
      <c r="E1662">
        <v>87</v>
      </c>
      <c r="F1662">
        <v>40.82</v>
      </c>
      <c r="G1662">
        <v>2394</v>
      </c>
      <c r="H1662">
        <v>29478</v>
      </c>
      <c r="I1662">
        <v>4</v>
      </c>
      <c r="J1662">
        <v>674</v>
      </c>
      <c r="K1662">
        <v>115.07</v>
      </c>
      <c r="L1662">
        <v>8.6999999999999993</v>
      </c>
      <c r="M1662">
        <v>3.6</v>
      </c>
      <c r="N1662" s="1" t="s">
        <v>27</v>
      </c>
      <c r="O1662">
        <v>23</v>
      </c>
      <c r="P1662">
        <v>75</v>
      </c>
      <c r="Q1662">
        <v>98</v>
      </c>
      <c r="R1662">
        <v>798306.72</v>
      </c>
    </row>
    <row r="1663" spans="1:18" x14ac:dyDescent="0.35">
      <c r="A1663" s="1" t="s">
        <v>4818</v>
      </c>
      <c r="B1663" s="1" t="s">
        <v>23</v>
      </c>
      <c r="C1663" s="1" t="s">
        <v>31</v>
      </c>
      <c r="D1663">
        <v>4</v>
      </c>
      <c r="E1663">
        <v>83</v>
      </c>
      <c r="F1663">
        <v>40.51</v>
      </c>
      <c r="G1663">
        <v>7038</v>
      </c>
      <c r="H1663">
        <v>73043</v>
      </c>
      <c r="I1663">
        <v>12</v>
      </c>
      <c r="J1663">
        <v>624</v>
      </c>
      <c r="K1663">
        <v>177.03</v>
      </c>
      <c r="L1663">
        <v>1.1000000000000001</v>
      </c>
      <c r="M1663">
        <v>6</v>
      </c>
      <c r="N1663" s="1" t="s">
        <v>21</v>
      </c>
      <c r="O1663">
        <v>38</v>
      </c>
      <c r="P1663">
        <v>72</v>
      </c>
      <c r="Q1663">
        <v>110</v>
      </c>
      <c r="R1663">
        <v>771813.52</v>
      </c>
    </row>
    <row r="1664" spans="1:18" x14ac:dyDescent="0.35">
      <c r="A1664" s="1" t="s">
        <v>4822</v>
      </c>
      <c r="B1664" s="1" t="s">
        <v>23</v>
      </c>
      <c r="C1664" s="1" t="s">
        <v>26</v>
      </c>
      <c r="D1664">
        <v>4.5999999999999996</v>
      </c>
      <c r="E1664">
        <v>80</v>
      </c>
      <c r="F1664">
        <v>53.37</v>
      </c>
      <c r="G1664">
        <v>7908</v>
      </c>
      <c r="H1664">
        <v>81982</v>
      </c>
      <c r="I1664">
        <v>8</v>
      </c>
      <c r="J1664">
        <v>806</v>
      </c>
      <c r="K1664">
        <v>175.39</v>
      </c>
      <c r="L1664">
        <v>5</v>
      </c>
      <c r="M1664">
        <v>9.4</v>
      </c>
      <c r="N1664" s="1" t="s">
        <v>21</v>
      </c>
      <c r="O1664">
        <v>22</v>
      </c>
      <c r="P1664">
        <v>15</v>
      </c>
      <c r="Q1664">
        <v>37</v>
      </c>
      <c r="R1664">
        <v>969790.19</v>
      </c>
    </row>
    <row r="1665" spans="1:18" x14ac:dyDescent="0.35">
      <c r="A1665" s="1" t="s">
        <v>4823</v>
      </c>
      <c r="B1665" s="1" t="s">
        <v>23</v>
      </c>
      <c r="C1665" s="1" t="s">
        <v>24</v>
      </c>
      <c r="D1665">
        <v>4.0999999999999996</v>
      </c>
      <c r="E1665">
        <v>81</v>
      </c>
      <c r="F1665">
        <v>35.32</v>
      </c>
      <c r="G1665">
        <v>3688</v>
      </c>
      <c r="H1665">
        <v>40081</v>
      </c>
      <c r="I1665">
        <v>16</v>
      </c>
      <c r="J1665">
        <v>449</v>
      </c>
      <c r="K1665">
        <v>114.61</v>
      </c>
      <c r="L1665">
        <v>5.8</v>
      </c>
      <c r="M1665">
        <v>5.6</v>
      </c>
      <c r="N1665" s="1" t="s">
        <v>27</v>
      </c>
      <c r="O1665">
        <v>2</v>
      </c>
      <c r="P1665">
        <v>1</v>
      </c>
      <c r="Q1665">
        <v>3</v>
      </c>
      <c r="R1665">
        <v>656781.49</v>
      </c>
    </row>
    <row r="1666" spans="1:18" x14ac:dyDescent="0.35">
      <c r="A1666" s="1" t="s">
        <v>4824</v>
      </c>
      <c r="B1666" s="1" t="s">
        <v>23</v>
      </c>
      <c r="C1666" s="1" t="s">
        <v>37</v>
      </c>
      <c r="D1666">
        <v>3.5</v>
      </c>
      <c r="E1666">
        <v>77</v>
      </c>
      <c r="F1666">
        <v>59.28</v>
      </c>
      <c r="G1666">
        <v>2796</v>
      </c>
      <c r="H1666">
        <v>29677</v>
      </c>
      <c r="I1666">
        <v>19</v>
      </c>
      <c r="J1666">
        <v>833</v>
      </c>
      <c r="K1666">
        <v>109.54</v>
      </c>
      <c r="L1666">
        <v>2.4</v>
      </c>
      <c r="M1666">
        <v>8.1</v>
      </c>
      <c r="N1666" s="1" t="s">
        <v>27</v>
      </c>
      <c r="O1666">
        <v>72</v>
      </c>
      <c r="P1666">
        <v>62</v>
      </c>
      <c r="Q1666">
        <v>134</v>
      </c>
      <c r="R1666">
        <v>1039176.01</v>
      </c>
    </row>
    <row r="1667" spans="1:18" x14ac:dyDescent="0.35">
      <c r="A1667" s="1" t="s">
        <v>4825</v>
      </c>
      <c r="B1667" s="1" t="s">
        <v>23</v>
      </c>
      <c r="C1667" s="1" t="s">
        <v>20</v>
      </c>
      <c r="D1667">
        <v>4.3</v>
      </c>
      <c r="E1667">
        <v>85</v>
      </c>
      <c r="F1667">
        <v>67.650000000000006</v>
      </c>
      <c r="G1667">
        <v>3534</v>
      </c>
      <c r="H1667">
        <v>40456</v>
      </c>
      <c r="I1667">
        <v>2</v>
      </c>
      <c r="J1667">
        <v>180</v>
      </c>
      <c r="K1667">
        <v>200.12</v>
      </c>
      <c r="L1667">
        <v>7.7</v>
      </c>
      <c r="M1667">
        <v>5.2</v>
      </c>
      <c r="N1667" s="1" t="s">
        <v>21</v>
      </c>
      <c r="O1667">
        <v>13</v>
      </c>
      <c r="P1667">
        <v>24</v>
      </c>
      <c r="Q1667">
        <v>37</v>
      </c>
      <c r="R1667">
        <v>1277941.6000000001</v>
      </c>
    </row>
    <row r="1668" spans="1:18" x14ac:dyDescent="0.35">
      <c r="A1668" s="1" t="s">
        <v>4826</v>
      </c>
      <c r="B1668" s="1" t="s">
        <v>23</v>
      </c>
      <c r="C1668" s="1" t="s">
        <v>31</v>
      </c>
      <c r="D1668">
        <v>3.7</v>
      </c>
      <c r="E1668">
        <v>77</v>
      </c>
      <c r="F1668">
        <v>32.49</v>
      </c>
      <c r="G1668">
        <v>1920</v>
      </c>
      <c r="H1668">
        <v>26238</v>
      </c>
      <c r="I1668">
        <v>6</v>
      </c>
      <c r="J1668">
        <v>266</v>
      </c>
      <c r="K1668">
        <v>95.91</v>
      </c>
      <c r="L1668">
        <v>2.7</v>
      </c>
      <c r="M1668">
        <v>7.3</v>
      </c>
      <c r="N1668" s="1" t="s">
        <v>27</v>
      </c>
      <c r="O1668">
        <v>30</v>
      </c>
      <c r="P1668">
        <v>66</v>
      </c>
      <c r="Q1668">
        <v>96</v>
      </c>
      <c r="R1668">
        <v>566721.81000000006</v>
      </c>
    </row>
    <row r="1669" spans="1:18" x14ac:dyDescent="0.35">
      <c r="A1669" s="1" t="s">
        <v>4829</v>
      </c>
      <c r="B1669" s="1" t="s">
        <v>23</v>
      </c>
      <c r="C1669" s="1" t="s">
        <v>42</v>
      </c>
      <c r="D1669">
        <v>3.8</v>
      </c>
      <c r="E1669">
        <v>90</v>
      </c>
      <c r="F1669">
        <v>42.4</v>
      </c>
      <c r="G1669">
        <v>4370</v>
      </c>
      <c r="H1669">
        <v>51427</v>
      </c>
      <c r="I1669">
        <v>19</v>
      </c>
      <c r="J1669">
        <v>859</v>
      </c>
      <c r="K1669">
        <v>99.56</v>
      </c>
      <c r="L1669">
        <v>6</v>
      </c>
      <c r="M1669">
        <v>9</v>
      </c>
      <c r="N1669" s="1" t="s">
        <v>21</v>
      </c>
      <c r="O1669">
        <v>0</v>
      </c>
      <c r="P1669">
        <v>2</v>
      </c>
      <c r="Q1669">
        <v>2</v>
      </c>
      <c r="R1669">
        <v>873133.15</v>
      </c>
    </row>
    <row r="1670" spans="1:18" x14ac:dyDescent="0.35">
      <c r="A1670" s="1" t="s">
        <v>4833</v>
      </c>
      <c r="B1670" s="1" t="s">
        <v>23</v>
      </c>
      <c r="C1670" s="1" t="s">
        <v>26</v>
      </c>
      <c r="D1670">
        <v>4.9000000000000004</v>
      </c>
      <c r="E1670">
        <v>74</v>
      </c>
      <c r="F1670">
        <v>50.97</v>
      </c>
      <c r="G1670">
        <v>7042</v>
      </c>
      <c r="H1670">
        <v>71173</v>
      </c>
      <c r="I1670">
        <v>9</v>
      </c>
      <c r="J1670">
        <v>611</v>
      </c>
      <c r="K1670">
        <v>294.77</v>
      </c>
      <c r="L1670">
        <v>1.5</v>
      </c>
      <c r="M1670">
        <v>4.5999999999999996</v>
      </c>
      <c r="N1670" s="1" t="s">
        <v>21</v>
      </c>
      <c r="O1670">
        <v>17</v>
      </c>
      <c r="P1670">
        <v>9</v>
      </c>
      <c r="Q1670">
        <v>26</v>
      </c>
      <c r="R1670">
        <v>854738.69</v>
      </c>
    </row>
    <row r="1671" spans="1:18" x14ac:dyDescent="0.35">
      <c r="A1671" s="1" t="s">
        <v>4835</v>
      </c>
      <c r="B1671" s="1" t="s">
        <v>23</v>
      </c>
      <c r="C1671" s="1" t="s">
        <v>42</v>
      </c>
      <c r="D1671">
        <v>4.4000000000000004</v>
      </c>
      <c r="E1671">
        <v>78</v>
      </c>
      <c r="F1671">
        <v>42.79</v>
      </c>
      <c r="G1671">
        <v>4414</v>
      </c>
      <c r="H1671">
        <v>50032</v>
      </c>
      <c r="I1671">
        <v>8</v>
      </c>
      <c r="J1671">
        <v>564</v>
      </c>
      <c r="K1671">
        <v>135.68</v>
      </c>
      <c r="L1671">
        <v>2.6</v>
      </c>
      <c r="M1671">
        <v>8.6999999999999993</v>
      </c>
      <c r="N1671" s="1" t="s">
        <v>27</v>
      </c>
      <c r="O1671">
        <v>69</v>
      </c>
      <c r="P1671">
        <v>70</v>
      </c>
      <c r="Q1671">
        <v>139</v>
      </c>
      <c r="R1671">
        <v>760787.19</v>
      </c>
    </row>
    <row r="1672" spans="1:18" x14ac:dyDescent="0.35">
      <c r="A1672" s="1" t="s">
        <v>4838</v>
      </c>
      <c r="B1672" s="1" t="s">
        <v>23</v>
      </c>
      <c r="C1672" s="1" t="s">
        <v>31</v>
      </c>
      <c r="D1672">
        <v>4.7</v>
      </c>
      <c r="E1672">
        <v>89</v>
      </c>
      <c r="F1672">
        <v>31.98</v>
      </c>
      <c r="G1672">
        <v>6350</v>
      </c>
      <c r="H1672">
        <v>65663</v>
      </c>
      <c r="I1672">
        <v>16</v>
      </c>
      <c r="J1672">
        <v>174</v>
      </c>
      <c r="K1672">
        <v>165.57</v>
      </c>
      <c r="L1672">
        <v>7.9</v>
      </c>
      <c r="M1672">
        <v>5.3</v>
      </c>
      <c r="N1672" s="1" t="s">
        <v>21</v>
      </c>
      <c r="O1672">
        <v>16</v>
      </c>
      <c r="P1672">
        <v>23</v>
      </c>
      <c r="Q1672">
        <v>39</v>
      </c>
      <c r="R1672">
        <v>660325.55000000005</v>
      </c>
    </row>
    <row r="1673" spans="1:18" x14ac:dyDescent="0.35">
      <c r="A1673" s="1" t="s">
        <v>4842</v>
      </c>
      <c r="B1673" s="1" t="s">
        <v>23</v>
      </c>
      <c r="C1673" s="1" t="s">
        <v>37</v>
      </c>
      <c r="D1673">
        <v>4.7</v>
      </c>
      <c r="E1673">
        <v>85</v>
      </c>
      <c r="F1673">
        <v>61.81</v>
      </c>
      <c r="G1673">
        <v>7878</v>
      </c>
      <c r="H1673">
        <v>84953</v>
      </c>
      <c r="I1673">
        <v>13</v>
      </c>
      <c r="J1673">
        <v>133</v>
      </c>
      <c r="K1673">
        <v>175.15</v>
      </c>
      <c r="L1673">
        <v>2.2999999999999998</v>
      </c>
      <c r="M1673">
        <v>1.2</v>
      </c>
      <c r="N1673" s="1" t="s">
        <v>21</v>
      </c>
      <c r="O1673">
        <v>28</v>
      </c>
      <c r="P1673">
        <v>46</v>
      </c>
      <c r="Q1673">
        <v>74</v>
      </c>
      <c r="R1673">
        <v>1186247.74</v>
      </c>
    </row>
    <row r="1674" spans="1:18" x14ac:dyDescent="0.35">
      <c r="A1674" s="1" t="s">
        <v>4845</v>
      </c>
      <c r="B1674" s="1" t="s">
        <v>23</v>
      </c>
      <c r="C1674" s="1" t="s">
        <v>31</v>
      </c>
      <c r="D1674">
        <v>4.0999999999999996</v>
      </c>
      <c r="E1674">
        <v>84</v>
      </c>
      <c r="F1674">
        <v>40.799999999999997</v>
      </c>
      <c r="G1674">
        <v>5027</v>
      </c>
      <c r="H1674">
        <v>52504</v>
      </c>
      <c r="I1674">
        <v>11</v>
      </c>
      <c r="J1674">
        <v>759</v>
      </c>
      <c r="K1674">
        <v>74.78</v>
      </c>
      <c r="L1674">
        <v>6.6</v>
      </c>
      <c r="M1674">
        <v>7.2</v>
      </c>
      <c r="N1674" s="1" t="s">
        <v>27</v>
      </c>
      <c r="O1674">
        <v>69</v>
      </c>
      <c r="P1674">
        <v>26</v>
      </c>
      <c r="Q1674">
        <v>95</v>
      </c>
      <c r="R1674">
        <v>784016.5</v>
      </c>
    </row>
    <row r="1675" spans="1:18" x14ac:dyDescent="0.35">
      <c r="A1675" s="1" t="s">
        <v>4846</v>
      </c>
      <c r="B1675" s="1" t="s">
        <v>23</v>
      </c>
      <c r="C1675" s="1" t="s">
        <v>31</v>
      </c>
      <c r="D1675">
        <v>3.7</v>
      </c>
      <c r="E1675">
        <v>81</v>
      </c>
      <c r="F1675">
        <v>33.21</v>
      </c>
      <c r="G1675">
        <v>7003</v>
      </c>
      <c r="H1675">
        <v>72730</v>
      </c>
      <c r="I1675">
        <v>11</v>
      </c>
      <c r="J1675">
        <v>781</v>
      </c>
      <c r="K1675">
        <v>245.57</v>
      </c>
      <c r="L1675">
        <v>4.4000000000000004</v>
      </c>
      <c r="M1675">
        <v>7.7</v>
      </c>
      <c r="N1675" s="1" t="s">
        <v>21</v>
      </c>
      <c r="O1675">
        <v>76</v>
      </c>
      <c r="P1675">
        <v>74</v>
      </c>
      <c r="Q1675">
        <v>150</v>
      </c>
      <c r="R1675">
        <v>626846.68999999994</v>
      </c>
    </row>
    <row r="1676" spans="1:18" x14ac:dyDescent="0.35">
      <c r="A1676" s="1" t="s">
        <v>4848</v>
      </c>
      <c r="B1676" s="1" t="s">
        <v>23</v>
      </c>
      <c r="C1676" s="1" t="s">
        <v>37</v>
      </c>
      <c r="D1676">
        <v>3.6</v>
      </c>
      <c r="E1676">
        <v>83</v>
      </c>
      <c r="F1676">
        <v>56.96</v>
      </c>
      <c r="G1676">
        <v>3540</v>
      </c>
      <c r="H1676">
        <v>41403</v>
      </c>
      <c r="I1676">
        <v>3</v>
      </c>
      <c r="J1676">
        <v>955</v>
      </c>
      <c r="K1676">
        <v>212.21</v>
      </c>
      <c r="L1676">
        <v>8.3000000000000007</v>
      </c>
      <c r="M1676">
        <v>4.8</v>
      </c>
      <c r="N1676" s="1" t="s">
        <v>21</v>
      </c>
      <c r="O1676">
        <v>57</v>
      </c>
      <c r="P1676">
        <v>28</v>
      </c>
      <c r="Q1676">
        <v>85</v>
      </c>
      <c r="R1676">
        <v>1059043.67</v>
      </c>
    </row>
    <row r="1677" spans="1:18" x14ac:dyDescent="0.35">
      <c r="A1677" s="1" t="s">
        <v>4850</v>
      </c>
      <c r="B1677" s="1" t="s">
        <v>23</v>
      </c>
      <c r="C1677" s="1" t="s">
        <v>24</v>
      </c>
      <c r="D1677">
        <v>4.0999999999999996</v>
      </c>
      <c r="E1677">
        <v>87</v>
      </c>
      <c r="F1677">
        <v>30.52</v>
      </c>
      <c r="G1677">
        <v>5209</v>
      </c>
      <c r="H1677">
        <v>56086</v>
      </c>
      <c r="I1677">
        <v>15</v>
      </c>
      <c r="J1677">
        <v>210</v>
      </c>
      <c r="K1677">
        <v>186.71</v>
      </c>
      <c r="L1677">
        <v>8.8000000000000007</v>
      </c>
      <c r="M1677">
        <v>4.2</v>
      </c>
      <c r="N1677" s="1" t="s">
        <v>27</v>
      </c>
      <c r="O1677">
        <v>7</v>
      </c>
      <c r="P1677">
        <v>77</v>
      </c>
      <c r="Q1677">
        <v>84</v>
      </c>
      <c r="R1677">
        <v>616599.04000000004</v>
      </c>
    </row>
    <row r="1678" spans="1:18" x14ac:dyDescent="0.35">
      <c r="A1678" s="1" t="s">
        <v>4854</v>
      </c>
      <c r="B1678" s="1" t="s">
        <v>23</v>
      </c>
      <c r="C1678" s="1" t="s">
        <v>42</v>
      </c>
      <c r="D1678">
        <v>4.0999999999999996</v>
      </c>
      <c r="E1678">
        <v>87</v>
      </c>
      <c r="F1678">
        <v>36.79</v>
      </c>
      <c r="G1678">
        <v>7388</v>
      </c>
      <c r="H1678">
        <v>79853</v>
      </c>
      <c r="I1678">
        <v>17</v>
      </c>
      <c r="J1678">
        <v>146</v>
      </c>
      <c r="K1678">
        <v>254.78</v>
      </c>
      <c r="L1678">
        <v>8.6999999999999993</v>
      </c>
      <c r="M1678">
        <v>8.3000000000000007</v>
      </c>
      <c r="N1678" s="1" t="s">
        <v>27</v>
      </c>
      <c r="O1678">
        <v>6</v>
      </c>
      <c r="P1678">
        <v>6</v>
      </c>
      <c r="Q1678">
        <v>12</v>
      </c>
      <c r="R1678">
        <v>742268</v>
      </c>
    </row>
    <row r="1679" spans="1:18" x14ac:dyDescent="0.35">
      <c r="A1679" s="1" t="s">
        <v>4855</v>
      </c>
      <c r="B1679" s="1" t="s">
        <v>23</v>
      </c>
      <c r="C1679" s="1" t="s">
        <v>42</v>
      </c>
      <c r="D1679">
        <v>4.9000000000000004</v>
      </c>
      <c r="E1679">
        <v>84</v>
      </c>
      <c r="F1679">
        <v>42.98</v>
      </c>
      <c r="G1679">
        <v>7294</v>
      </c>
      <c r="H1679">
        <v>79325</v>
      </c>
      <c r="I1679">
        <v>7</v>
      </c>
      <c r="J1679">
        <v>635</v>
      </c>
      <c r="K1679">
        <v>98.3</v>
      </c>
      <c r="L1679">
        <v>5.7</v>
      </c>
      <c r="M1679">
        <v>1.4</v>
      </c>
      <c r="N1679" s="1" t="s">
        <v>21</v>
      </c>
      <c r="O1679">
        <v>24</v>
      </c>
      <c r="P1679">
        <v>78</v>
      </c>
      <c r="Q1679">
        <v>102</v>
      </c>
      <c r="R1679">
        <v>821771.29</v>
      </c>
    </row>
    <row r="1680" spans="1:18" x14ac:dyDescent="0.35">
      <c r="A1680" s="1" t="s">
        <v>4857</v>
      </c>
      <c r="B1680" s="1" t="s">
        <v>23</v>
      </c>
      <c r="C1680" s="1" t="s">
        <v>42</v>
      </c>
      <c r="D1680">
        <v>4.0999999999999996</v>
      </c>
      <c r="E1680">
        <v>82</v>
      </c>
      <c r="F1680">
        <v>43.29</v>
      </c>
      <c r="G1680">
        <v>7174</v>
      </c>
      <c r="H1680">
        <v>72501</v>
      </c>
      <c r="I1680">
        <v>14</v>
      </c>
      <c r="J1680">
        <v>212</v>
      </c>
      <c r="K1680">
        <v>160.08000000000001</v>
      </c>
      <c r="L1680">
        <v>1.8</v>
      </c>
      <c r="M1680">
        <v>6.3</v>
      </c>
      <c r="N1680" s="1" t="s">
        <v>27</v>
      </c>
      <c r="O1680">
        <v>57</v>
      </c>
      <c r="P1680">
        <v>76</v>
      </c>
      <c r="Q1680">
        <v>133</v>
      </c>
      <c r="R1680">
        <v>816019.44</v>
      </c>
    </row>
    <row r="1681" spans="1:18" x14ac:dyDescent="0.35">
      <c r="A1681" s="1" t="s">
        <v>4859</v>
      </c>
      <c r="B1681" s="1" t="s">
        <v>23</v>
      </c>
      <c r="C1681" s="1" t="s">
        <v>20</v>
      </c>
      <c r="D1681">
        <v>4.5</v>
      </c>
      <c r="E1681">
        <v>71</v>
      </c>
      <c r="F1681">
        <v>65.290000000000006</v>
      </c>
      <c r="G1681">
        <v>2658</v>
      </c>
      <c r="H1681">
        <v>28955</v>
      </c>
      <c r="I1681">
        <v>12</v>
      </c>
      <c r="J1681">
        <v>451</v>
      </c>
      <c r="K1681">
        <v>230.19</v>
      </c>
      <c r="L1681">
        <v>2.2000000000000002</v>
      </c>
      <c r="M1681">
        <v>2.4</v>
      </c>
      <c r="N1681" s="1" t="s">
        <v>21</v>
      </c>
      <c r="O1681">
        <v>66</v>
      </c>
      <c r="P1681">
        <v>24</v>
      </c>
      <c r="Q1681">
        <v>90</v>
      </c>
      <c r="R1681">
        <v>1041707.06</v>
      </c>
    </row>
    <row r="1682" spans="1:18" x14ac:dyDescent="0.35">
      <c r="A1682" s="1" t="s">
        <v>4865</v>
      </c>
      <c r="B1682" s="1" t="s">
        <v>23</v>
      </c>
      <c r="C1682" s="1" t="s">
        <v>31</v>
      </c>
      <c r="D1682">
        <v>4.9000000000000004</v>
      </c>
      <c r="E1682">
        <v>81</v>
      </c>
      <c r="F1682">
        <v>30.13</v>
      </c>
      <c r="G1682">
        <v>4369</v>
      </c>
      <c r="H1682">
        <v>51389</v>
      </c>
      <c r="I1682">
        <v>11</v>
      </c>
      <c r="J1682">
        <v>76</v>
      </c>
      <c r="K1682">
        <v>254.84</v>
      </c>
      <c r="L1682">
        <v>1.2</v>
      </c>
      <c r="M1682">
        <v>3.9</v>
      </c>
      <c r="N1682" s="1" t="s">
        <v>21</v>
      </c>
      <c r="O1682">
        <v>10</v>
      </c>
      <c r="P1682">
        <v>14</v>
      </c>
      <c r="Q1682">
        <v>24</v>
      </c>
      <c r="R1682">
        <v>558024.14</v>
      </c>
    </row>
    <row r="1683" spans="1:18" x14ac:dyDescent="0.35">
      <c r="A1683" s="1" t="s">
        <v>4867</v>
      </c>
      <c r="B1683" s="1" t="s">
        <v>23</v>
      </c>
      <c r="C1683" s="1" t="s">
        <v>24</v>
      </c>
      <c r="D1683">
        <v>3.9</v>
      </c>
      <c r="E1683">
        <v>70</v>
      </c>
      <c r="F1683">
        <v>31.63</v>
      </c>
      <c r="G1683">
        <v>3100</v>
      </c>
      <c r="H1683">
        <v>30454</v>
      </c>
      <c r="I1683">
        <v>6</v>
      </c>
      <c r="J1683">
        <v>244</v>
      </c>
      <c r="K1683">
        <v>297.89999999999998</v>
      </c>
      <c r="L1683">
        <v>7.7</v>
      </c>
      <c r="M1683">
        <v>6.1</v>
      </c>
      <c r="N1683" s="1" t="s">
        <v>21</v>
      </c>
      <c r="O1683">
        <v>5</v>
      </c>
      <c r="P1683">
        <v>1</v>
      </c>
      <c r="Q1683">
        <v>6</v>
      </c>
      <c r="R1683">
        <v>504638.38</v>
      </c>
    </row>
    <row r="1684" spans="1:18" x14ac:dyDescent="0.35">
      <c r="A1684" s="1" t="s">
        <v>4878</v>
      </c>
      <c r="B1684" s="1" t="s">
        <v>23</v>
      </c>
      <c r="C1684" s="1" t="s">
        <v>31</v>
      </c>
      <c r="D1684">
        <v>4.5999999999999996</v>
      </c>
      <c r="E1684">
        <v>75</v>
      </c>
      <c r="F1684">
        <v>32.369999999999997</v>
      </c>
      <c r="G1684">
        <v>7781</v>
      </c>
      <c r="H1684">
        <v>80317</v>
      </c>
      <c r="I1684">
        <v>4</v>
      </c>
      <c r="J1684">
        <v>251</v>
      </c>
      <c r="K1684">
        <v>210.58</v>
      </c>
      <c r="L1684">
        <v>8.9</v>
      </c>
      <c r="M1684">
        <v>3.5</v>
      </c>
      <c r="N1684" s="1" t="s">
        <v>27</v>
      </c>
      <c r="O1684">
        <v>56</v>
      </c>
      <c r="P1684">
        <v>37</v>
      </c>
      <c r="Q1684">
        <v>93</v>
      </c>
      <c r="R1684">
        <v>561077.01</v>
      </c>
    </row>
    <row r="1685" spans="1:18" x14ac:dyDescent="0.35">
      <c r="A1685" s="1" t="s">
        <v>4892</v>
      </c>
      <c r="B1685" s="1" t="s">
        <v>23</v>
      </c>
      <c r="C1685" s="1" t="s">
        <v>31</v>
      </c>
      <c r="D1685">
        <v>3.4</v>
      </c>
      <c r="E1685">
        <v>79</v>
      </c>
      <c r="F1685">
        <v>39.31</v>
      </c>
      <c r="G1685">
        <v>6134</v>
      </c>
      <c r="H1685">
        <v>63996</v>
      </c>
      <c r="I1685">
        <v>14</v>
      </c>
      <c r="J1685">
        <v>683</v>
      </c>
      <c r="K1685">
        <v>208.15</v>
      </c>
      <c r="L1685">
        <v>4.9000000000000004</v>
      </c>
      <c r="M1685">
        <v>6.5</v>
      </c>
      <c r="N1685" s="1" t="s">
        <v>21</v>
      </c>
      <c r="O1685">
        <v>74</v>
      </c>
      <c r="P1685">
        <v>17</v>
      </c>
      <c r="Q1685">
        <v>91</v>
      </c>
      <c r="R1685">
        <v>717146.32</v>
      </c>
    </row>
    <row r="1686" spans="1:18" x14ac:dyDescent="0.35">
      <c r="A1686" s="1" t="s">
        <v>4893</v>
      </c>
      <c r="B1686" s="1" t="s">
        <v>23</v>
      </c>
      <c r="C1686" s="1" t="s">
        <v>31</v>
      </c>
      <c r="D1686">
        <v>4.7</v>
      </c>
      <c r="E1686">
        <v>79</v>
      </c>
      <c r="F1686">
        <v>33.69</v>
      </c>
      <c r="G1686">
        <v>6175</v>
      </c>
      <c r="H1686">
        <v>65719</v>
      </c>
      <c r="I1686">
        <v>12</v>
      </c>
      <c r="J1686">
        <v>147</v>
      </c>
      <c r="K1686">
        <v>51.06</v>
      </c>
      <c r="L1686">
        <v>4.7</v>
      </c>
      <c r="M1686">
        <v>9.4</v>
      </c>
      <c r="N1686" s="1" t="s">
        <v>21</v>
      </c>
      <c r="O1686">
        <v>5</v>
      </c>
      <c r="P1686">
        <v>7</v>
      </c>
      <c r="Q1686">
        <v>12</v>
      </c>
      <c r="R1686">
        <v>615167.42000000004</v>
      </c>
    </row>
    <row r="1687" spans="1:18" x14ac:dyDescent="0.35">
      <c r="A1687" s="1" t="s">
        <v>4895</v>
      </c>
      <c r="B1687" s="1" t="s">
        <v>23</v>
      </c>
      <c r="C1687" s="1" t="s">
        <v>26</v>
      </c>
      <c r="D1687">
        <v>4.5</v>
      </c>
      <c r="E1687">
        <v>88</v>
      </c>
      <c r="F1687">
        <v>54.41</v>
      </c>
      <c r="G1687">
        <v>6376</v>
      </c>
      <c r="H1687">
        <v>72811</v>
      </c>
      <c r="I1687">
        <v>2</v>
      </c>
      <c r="J1687">
        <v>692</v>
      </c>
      <c r="K1687">
        <v>198.81</v>
      </c>
      <c r="L1687">
        <v>1.7</v>
      </c>
      <c r="M1687">
        <v>6.5</v>
      </c>
      <c r="N1687" s="1" t="s">
        <v>21</v>
      </c>
      <c r="O1687">
        <v>49</v>
      </c>
      <c r="P1687">
        <v>3</v>
      </c>
      <c r="Q1687">
        <v>52</v>
      </c>
      <c r="R1687">
        <v>1072107.3899999999</v>
      </c>
    </row>
    <row r="1688" spans="1:18" x14ac:dyDescent="0.35">
      <c r="A1688" s="1" t="s">
        <v>4897</v>
      </c>
      <c r="B1688" s="1" t="s">
        <v>23</v>
      </c>
      <c r="C1688" s="1" t="s">
        <v>24</v>
      </c>
      <c r="D1688">
        <v>3.8</v>
      </c>
      <c r="E1688">
        <v>80</v>
      </c>
      <c r="F1688">
        <v>29.5</v>
      </c>
      <c r="G1688">
        <v>6435</v>
      </c>
      <c r="H1688">
        <v>64939</v>
      </c>
      <c r="I1688">
        <v>13</v>
      </c>
      <c r="J1688">
        <v>813</v>
      </c>
      <c r="K1688">
        <v>212.62</v>
      </c>
      <c r="L1688">
        <v>3.6</v>
      </c>
      <c r="M1688">
        <v>9</v>
      </c>
      <c r="N1688" s="1" t="s">
        <v>21</v>
      </c>
      <c r="O1688">
        <v>79</v>
      </c>
      <c r="P1688">
        <v>63</v>
      </c>
      <c r="Q1688">
        <v>142</v>
      </c>
      <c r="R1688">
        <v>554854.44999999995</v>
      </c>
    </row>
    <row r="1689" spans="1:18" x14ac:dyDescent="0.35">
      <c r="A1689" s="1" t="s">
        <v>4903</v>
      </c>
      <c r="B1689" s="1" t="s">
        <v>23</v>
      </c>
      <c r="C1689" s="1" t="s">
        <v>31</v>
      </c>
      <c r="D1689">
        <v>3.1</v>
      </c>
      <c r="E1689">
        <v>83</v>
      </c>
      <c r="F1689">
        <v>33.04</v>
      </c>
      <c r="G1689">
        <v>2973</v>
      </c>
      <c r="H1689">
        <v>30496</v>
      </c>
      <c r="I1689">
        <v>6</v>
      </c>
      <c r="J1689">
        <v>810</v>
      </c>
      <c r="K1689">
        <v>63.17</v>
      </c>
      <c r="L1689">
        <v>4</v>
      </c>
      <c r="M1689">
        <v>3.1</v>
      </c>
      <c r="N1689" s="1" t="s">
        <v>21</v>
      </c>
      <c r="O1689">
        <v>53</v>
      </c>
      <c r="P1689">
        <v>36</v>
      </c>
      <c r="Q1689">
        <v>89</v>
      </c>
      <c r="R1689">
        <v>620662.93999999994</v>
      </c>
    </row>
    <row r="1690" spans="1:18" x14ac:dyDescent="0.35">
      <c r="A1690" s="1" t="s">
        <v>4904</v>
      </c>
      <c r="B1690" s="1" t="s">
        <v>23</v>
      </c>
      <c r="C1690" s="1" t="s">
        <v>31</v>
      </c>
      <c r="D1690">
        <v>4.7</v>
      </c>
      <c r="E1690">
        <v>72</v>
      </c>
      <c r="F1690">
        <v>36.33</v>
      </c>
      <c r="G1690">
        <v>7260</v>
      </c>
      <c r="H1690">
        <v>73733</v>
      </c>
      <c r="I1690">
        <v>8</v>
      </c>
      <c r="J1690">
        <v>251</v>
      </c>
      <c r="K1690">
        <v>132.37</v>
      </c>
      <c r="L1690">
        <v>9.6</v>
      </c>
      <c r="M1690">
        <v>8.8000000000000007</v>
      </c>
      <c r="N1690" s="1" t="s">
        <v>21</v>
      </c>
      <c r="O1690">
        <v>0</v>
      </c>
      <c r="P1690">
        <v>62</v>
      </c>
      <c r="Q1690">
        <v>62</v>
      </c>
      <c r="R1690">
        <v>607382.55000000005</v>
      </c>
    </row>
    <row r="1691" spans="1:18" x14ac:dyDescent="0.35">
      <c r="A1691" s="1" t="s">
        <v>4908</v>
      </c>
      <c r="B1691" s="1" t="s">
        <v>23</v>
      </c>
      <c r="C1691" s="1" t="s">
        <v>20</v>
      </c>
      <c r="D1691">
        <v>3.3</v>
      </c>
      <c r="E1691">
        <v>85</v>
      </c>
      <c r="F1691">
        <v>70.36</v>
      </c>
      <c r="G1691">
        <v>4416</v>
      </c>
      <c r="H1691">
        <v>46643</v>
      </c>
      <c r="I1691">
        <v>9</v>
      </c>
      <c r="J1691">
        <v>225</v>
      </c>
      <c r="K1691">
        <v>123.67</v>
      </c>
      <c r="L1691">
        <v>1.4</v>
      </c>
      <c r="M1691">
        <v>5.0999999999999996</v>
      </c>
      <c r="N1691" s="1" t="s">
        <v>21</v>
      </c>
      <c r="O1691">
        <v>80</v>
      </c>
      <c r="P1691">
        <v>56</v>
      </c>
      <c r="Q1691">
        <v>136</v>
      </c>
      <c r="R1691">
        <v>1340976.51</v>
      </c>
    </row>
    <row r="1692" spans="1:18" x14ac:dyDescent="0.35">
      <c r="A1692" s="1" t="s">
        <v>4910</v>
      </c>
      <c r="B1692" s="1" t="s">
        <v>23</v>
      </c>
      <c r="C1692" s="1" t="s">
        <v>42</v>
      </c>
      <c r="D1692">
        <v>4.5</v>
      </c>
      <c r="E1692">
        <v>79</v>
      </c>
      <c r="F1692">
        <v>44.78</v>
      </c>
      <c r="G1692">
        <v>2256</v>
      </c>
      <c r="H1692">
        <v>22657</v>
      </c>
      <c r="I1692">
        <v>10</v>
      </c>
      <c r="J1692">
        <v>294</v>
      </c>
      <c r="K1692">
        <v>150.66999999999999</v>
      </c>
      <c r="L1692">
        <v>4.2</v>
      </c>
      <c r="M1692">
        <v>3</v>
      </c>
      <c r="N1692" s="1" t="s">
        <v>27</v>
      </c>
      <c r="O1692">
        <v>21</v>
      </c>
      <c r="P1692">
        <v>19</v>
      </c>
      <c r="Q1692">
        <v>40</v>
      </c>
      <c r="R1692">
        <v>795234.83</v>
      </c>
    </row>
    <row r="1693" spans="1:18" x14ac:dyDescent="0.35">
      <c r="A1693" s="1" t="s">
        <v>4912</v>
      </c>
      <c r="B1693" s="1" t="s">
        <v>23</v>
      </c>
      <c r="C1693" s="1" t="s">
        <v>26</v>
      </c>
      <c r="D1693">
        <v>4.0999999999999996</v>
      </c>
      <c r="E1693">
        <v>86</v>
      </c>
      <c r="F1693">
        <v>53.51</v>
      </c>
      <c r="G1693">
        <v>7165</v>
      </c>
      <c r="H1693">
        <v>78245</v>
      </c>
      <c r="I1693">
        <v>1</v>
      </c>
      <c r="J1693">
        <v>914</v>
      </c>
      <c r="K1693">
        <v>142.82</v>
      </c>
      <c r="L1693">
        <v>7.4</v>
      </c>
      <c r="M1693">
        <v>2.5</v>
      </c>
      <c r="N1693" s="1" t="s">
        <v>21</v>
      </c>
      <c r="O1693">
        <v>8</v>
      </c>
      <c r="P1693">
        <v>67</v>
      </c>
      <c r="Q1693">
        <v>75</v>
      </c>
      <c r="R1693">
        <v>1034258.34</v>
      </c>
    </row>
    <row r="1694" spans="1:18" x14ac:dyDescent="0.35">
      <c r="A1694" s="1" t="s">
        <v>4914</v>
      </c>
      <c r="B1694" s="1" t="s">
        <v>23</v>
      </c>
      <c r="C1694" s="1" t="s">
        <v>20</v>
      </c>
      <c r="D1694">
        <v>4.5</v>
      </c>
      <c r="E1694">
        <v>73</v>
      </c>
      <c r="F1694">
        <v>70.760000000000005</v>
      </c>
      <c r="G1694">
        <v>3075</v>
      </c>
      <c r="H1694">
        <v>36467</v>
      </c>
      <c r="I1694">
        <v>16</v>
      </c>
      <c r="J1694">
        <v>712</v>
      </c>
      <c r="K1694">
        <v>57.6</v>
      </c>
      <c r="L1694">
        <v>2.1</v>
      </c>
      <c r="M1694">
        <v>3.5</v>
      </c>
      <c r="N1694" s="1" t="s">
        <v>27</v>
      </c>
      <c r="O1694">
        <v>59</v>
      </c>
      <c r="P1694">
        <v>12</v>
      </c>
      <c r="Q1694">
        <v>71</v>
      </c>
      <c r="R1694">
        <v>1162923.93</v>
      </c>
    </row>
    <row r="1695" spans="1:18" x14ac:dyDescent="0.35">
      <c r="A1695" s="1" t="s">
        <v>4915</v>
      </c>
      <c r="B1695" s="1" t="s">
        <v>23</v>
      </c>
      <c r="C1695" s="1" t="s">
        <v>24</v>
      </c>
      <c r="D1695">
        <v>4.7</v>
      </c>
      <c r="E1695">
        <v>84</v>
      </c>
      <c r="F1695">
        <v>27.29</v>
      </c>
      <c r="G1695">
        <v>7669</v>
      </c>
      <c r="H1695">
        <v>84073</v>
      </c>
      <c r="I1695">
        <v>19</v>
      </c>
      <c r="J1695">
        <v>488</v>
      </c>
      <c r="K1695">
        <v>142.69999999999999</v>
      </c>
      <c r="L1695">
        <v>4.5999999999999996</v>
      </c>
      <c r="M1695">
        <v>8.4</v>
      </c>
      <c r="N1695" s="1" t="s">
        <v>27</v>
      </c>
      <c r="O1695">
        <v>58</v>
      </c>
      <c r="P1695">
        <v>20</v>
      </c>
      <c r="Q1695">
        <v>78</v>
      </c>
      <c r="R1695">
        <v>546338.61</v>
      </c>
    </row>
    <row r="1696" spans="1:18" x14ac:dyDescent="0.35">
      <c r="A1696" s="1" t="s">
        <v>4916</v>
      </c>
      <c r="B1696" s="1" t="s">
        <v>23</v>
      </c>
      <c r="C1696" s="1" t="s">
        <v>20</v>
      </c>
      <c r="D1696">
        <v>4.5</v>
      </c>
      <c r="E1696">
        <v>70</v>
      </c>
      <c r="F1696">
        <v>71.680000000000007</v>
      </c>
      <c r="G1696">
        <v>8233</v>
      </c>
      <c r="H1696">
        <v>83544</v>
      </c>
      <c r="I1696">
        <v>10</v>
      </c>
      <c r="J1696">
        <v>360</v>
      </c>
      <c r="K1696">
        <v>189.66</v>
      </c>
      <c r="L1696">
        <v>8.4</v>
      </c>
      <c r="M1696">
        <v>3.4</v>
      </c>
      <c r="N1696" s="1" t="s">
        <v>21</v>
      </c>
      <c r="O1696">
        <v>10</v>
      </c>
      <c r="P1696">
        <v>54</v>
      </c>
      <c r="Q1696">
        <v>64</v>
      </c>
      <c r="R1696">
        <v>1136588.6200000001</v>
      </c>
    </row>
    <row r="1697" spans="1:18" x14ac:dyDescent="0.35">
      <c r="A1697" s="1" t="s">
        <v>4917</v>
      </c>
      <c r="B1697" s="1" t="s">
        <v>23</v>
      </c>
      <c r="C1697" s="1" t="s">
        <v>31</v>
      </c>
      <c r="D1697">
        <v>3.7</v>
      </c>
      <c r="E1697">
        <v>76</v>
      </c>
      <c r="F1697">
        <v>35.909999999999997</v>
      </c>
      <c r="G1697">
        <v>3596</v>
      </c>
      <c r="H1697">
        <v>37836</v>
      </c>
      <c r="I1697">
        <v>15</v>
      </c>
      <c r="J1697">
        <v>558</v>
      </c>
      <c r="K1697">
        <v>157.74</v>
      </c>
      <c r="L1697">
        <v>2.2000000000000002</v>
      </c>
      <c r="M1697">
        <v>7.3</v>
      </c>
      <c r="N1697" s="1" t="s">
        <v>21</v>
      </c>
      <c r="O1697">
        <v>18</v>
      </c>
      <c r="P1697">
        <v>41</v>
      </c>
      <c r="Q1697">
        <v>59</v>
      </c>
      <c r="R1697">
        <v>627956.53</v>
      </c>
    </row>
    <row r="1698" spans="1:18" x14ac:dyDescent="0.35">
      <c r="A1698" s="1" t="s">
        <v>4918</v>
      </c>
      <c r="B1698" s="1" t="s">
        <v>23</v>
      </c>
      <c r="C1698" s="1" t="s">
        <v>31</v>
      </c>
      <c r="D1698">
        <v>5</v>
      </c>
      <c r="E1698">
        <v>79</v>
      </c>
      <c r="F1698">
        <v>31.81</v>
      </c>
      <c r="G1698">
        <v>8324</v>
      </c>
      <c r="H1698">
        <v>91634</v>
      </c>
      <c r="I1698">
        <v>14</v>
      </c>
      <c r="J1698">
        <v>103</v>
      </c>
      <c r="K1698">
        <v>216.81</v>
      </c>
      <c r="L1698">
        <v>6</v>
      </c>
      <c r="M1698">
        <v>5.7</v>
      </c>
      <c r="N1698" s="1" t="s">
        <v>21</v>
      </c>
      <c r="O1698">
        <v>20</v>
      </c>
      <c r="P1698">
        <v>22</v>
      </c>
      <c r="Q1698">
        <v>42</v>
      </c>
      <c r="R1698">
        <v>588804.53</v>
      </c>
    </row>
    <row r="1699" spans="1:18" x14ac:dyDescent="0.35">
      <c r="A1699" s="1" t="s">
        <v>4921</v>
      </c>
      <c r="B1699" s="1" t="s">
        <v>23</v>
      </c>
      <c r="C1699" s="1" t="s">
        <v>42</v>
      </c>
      <c r="D1699">
        <v>3.7</v>
      </c>
      <c r="E1699">
        <v>86</v>
      </c>
      <c r="F1699">
        <v>35.729999999999997</v>
      </c>
      <c r="G1699">
        <v>2432</v>
      </c>
      <c r="H1699">
        <v>29963</v>
      </c>
      <c r="I1699">
        <v>8</v>
      </c>
      <c r="J1699">
        <v>268</v>
      </c>
      <c r="K1699">
        <v>126.97</v>
      </c>
      <c r="L1699">
        <v>4.4000000000000004</v>
      </c>
      <c r="M1699">
        <v>6.6</v>
      </c>
      <c r="N1699" s="1" t="s">
        <v>21</v>
      </c>
      <c r="O1699">
        <v>50</v>
      </c>
      <c r="P1699">
        <v>25</v>
      </c>
      <c r="Q1699">
        <v>75</v>
      </c>
      <c r="R1699">
        <v>694800.72</v>
      </c>
    </row>
    <row r="1700" spans="1:18" x14ac:dyDescent="0.35">
      <c r="A1700" s="1" t="s">
        <v>4923</v>
      </c>
      <c r="B1700" s="1" t="s">
        <v>23</v>
      </c>
      <c r="C1700" s="1" t="s">
        <v>31</v>
      </c>
      <c r="D1700">
        <v>3.2</v>
      </c>
      <c r="E1700">
        <v>86</v>
      </c>
      <c r="F1700">
        <v>32.43</v>
      </c>
      <c r="G1700">
        <v>5261</v>
      </c>
      <c r="H1700">
        <v>60239</v>
      </c>
      <c r="I1700">
        <v>15</v>
      </c>
      <c r="J1700">
        <v>977</v>
      </c>
      <c r="K1700">
        <v>109.07</v>
      </c>
      <c r="L1700">
        <v>3.5</v>
      </c>
      <c r="M1700">
        <v>3</v>
      </c>
      <c r="N1700" s="1" t="s">
        <v>21</v>
      </c>
      <c r="O1700">
        <v>7</v>
      </c>
      <c r="P1700">
        <v>75</v>
      </c>
      <c r="Q1700">
        <v>82</v>
      </c>
      <c r="R1700">
        <v>644553.32999999996</v>
      </c>
    </row>
    <row r="1701" spans="1:18" x14ac:dyDescent="0.35">
      <c r="A1701" s="1" t="s">
        <v>4924</v>
      </c>
      <c r="B1701" s="1" t="s">
        <v>23</v>
      </c>
      <c r="C1701" s="1" t="s">
        <v>42</v>
      </c>
      <c r="D1701">
        <v>3.6</v>
      </c>
      <c r="E1701">
        <v>84</v>
      </c>
      <c r="F1701">
        <v>42.48</v>
      </c>
      <c r="G1701">
        <v>1604</v>
      </c>
      <c r="H1701">
        <v>16194</v>
      </c>
      <c r="I1701">
        <v>7</v>
      </c>
      <c r="J1701">
        <v>518</v>
      </c>
      <c r="K1701">
        <v>71.73</v>
      </c>
      <c r="L1701">
        <v>5</v>
      </c>
      <c r="M1701">
        <v>5.9</v>
      </c>
      <c r="N1701" s="1" t="s">
        <v>27</v>
      </c>
      <c r="O1701">
        <v>46</v>
      </c>
      <c r="P1701">
        <v>50</v>
      </c>
      <c r="Q1701">
        <v>96</v>
      </c>
      <c r="R1701">
        <v>802241.86</v>
      </c>
    </row>
    <row r="1702" spans="1:18" x14ac:dyDescent="0.35">
      <c r="A1702" s="1" t="s">
        <v>4926</v>
      </c>
      <c r="B1702" s="1" t="s">
        <v>23</v>
      </c>
      <c r="C1702" s="1" t="s">
        <v>26</v>
      </c>
      <c r="D1702">
        <v>4.4000000000000004</v>
      </c>
      <c r="E1702">
        <v>83</v>
      </c>
      <c r="F1702">
        <v>48.77</v>
      </c>
      <c r="G1702">
        <v>8093</v>
      </c>
      <c r="H1702">
        <v>88574</v>
      </c>
      <c r="I1702">
        <v>3</v>
      </c>
      <c r="J1702">
        <v>945</v>
      </c>
      <c r="K1702">
        <v>227.86</v>
      </c>
      <c r="L1702">
        <v>8.6</v>
      </c>
      <c r="M1702">
        <v>2.4</v>
      </c>
      <c r="N1702" s="1" t="s">
        <v>27</v>
      </c>
      <c r="O1702">
        <v>41</v>
      </c>
      <c r="P1702">
        <v>36</v>
      </c>
      <c r="Q1702">
        <v>77</v>
      </c>
      <c r="R1702">
        <v>917205.78</v>
      </c>
    </row>
    <row r="1703" spans="1:18" x14ac:dyDescent="0.35">
      <c r="A1703" s="1" t="s">
        <v>4930</v>
      </c>
      <c r="B1703" s="1" t="s">
        <v>23</v>
      </c>
      <c r="C1703" s="1" t="s">
        <v>24</v>
      </c>
      <c r="D1703">
        <v>3.1</v>
      </c>
      <c r="E1703">
        <v>88</v>
      </c>
      <c r="F1703">
        <v>32.44</v>
      </c>
      <c r="G1703">
        <v>3259</v>
      </c>
      <c r="H1703">
        <v>34258</v>
      </c>
      <c r="I1703">
        <v>19</v>
      </c>
      <c r="J1703">
        <v>538</v>
      </c>
      <c r="K1703">
        <v>222.99</v>
      </c>
      <c r="L1703">
        <v>6.9</v>
      </c>
      <c r="M1703">
        <v>9.9</v>
      </c>
      <c r="N1703" s="1" t="s">
        <v>27</v>
      </c>
      <c r="O1703">
        <v>4</v>
      </c>
      <c r="P1703">
        <v>64</v>
      </c>
      <c r="Q1703">
        <v>68</v>
      </c>
      <c r="R1703">
        <v>662467</v>
      </c>
    </row>
    <row r="1704" spans="1:18" x14ac:dyDescent="0.35">
      <c r="A1704" s="1" t="s">
        <v>4932</v>
      </c>
      <c r="B1704" s="1" t="s">
        <v>23</v>
      </c>
      <c r="C1704" s="1" t="s">
        <v>42</v>
      </c>
      <c r="D1704">
        <v>4.0999999999999996</v>
      </c>
      <c r="E1704">
        <v>83</v>
      </c>
      <c r="F1704">
        <v>41.43</v>
      </c>
      <c r="G1704">
        <v>5710</v>
      </c>
      <c r="H1704">
        <v>61513</v>
      </c>
      <c r="I1704">
        <v>7</v>
      </c>
      <c r="J1704">
        <v>408</v>
      </c>
      <c r="K1704">
        <v>124.25</v>
      </c>
      <c r="L1704">
        <v>1.4</v>
      </c>
      <c r="M1704">
        <v>5</v>
      </c>
      <c r="N1704" s="1" t="s">
        <v>21</v>
      </c>
      <c r="O1704">
        <v>72</v>
      </c>
      <c r="P1704">
        <v>51</v>
      </c>
      <c r="Q1704">
        <v>123</v>
      </c>
      <c r="R1704">
        <v>780825.65</v>
      </c>
    </row>
    <row r="1705" spans="1:18" x14ac:dyDescent="0.35">
      <c r="A1705" s="1" t="s">
        <v>4933</v>
      </c>
      <c r="B1705" s="1" t="s">
        <v>23</v>
      </c>
      <c r="C1705" s="1" t="s">
        <v>26</v>
      </c>
      <c r="D1705">
        <v>4.9000000000000004</v>
      </c>
      <c r="E1705">
        <v>89</v>
      </c>
      <c r="F1705">
        <v>48.04</v>
      </c>
      <c r="G1705">
        <v>6411</v>
      </c>
      <c r="H1705">
        <v>69247</v>
      </c>
      <c r="I1705">
        <v>14</v>
      </c>
      <c r="J1705">
        <v>106</v>
      </c>
      <c r="K1705">
        <v>172.66</v>
      </c>
      <c r="L1705">
        <v>6.7</v>
      </c>
      <c r="M1705">
        <v>2.5</v>
      </c>
      <c r="N1705" s="1" t="s">
        <v>27</v>
      </c>
      <c r="O1705">
        <v>61</v>
      </c>
      <c r="P1705">
        <v>52</v>
      </c>
      <c r="Q1705">
        <v>113</v>
      </c>
      <c r="R1705">
        <v>973667.01</v>
      </c>
    </row>
    <row r="1706" spans="1:18" x14ac:dyDescent="0.35">
      <c r="A1706" s="1" t="s">
        <v>4934</v>
      </c>
      <c r="B1706" s="1" t="s">
        <v>23</v>
      </c>
      <c r="C1706" s="1" t="s">
        <v>37</v>
      </c>
      <c r="D1706">
        <v>4.8</v>
      </c>
      <c r="E1706">
        <v>78</v>
      </c>
      <c r="F1706">
        <v>60.59</v>
      </c>
      <c r="G1706">
        <v>8232</v>
      </c>
      <c r="H1706">
        <v>89098</v>
      </c>
      <c r="I1706">
        <v>2</v>
      </c>
      <c r="J1706">
        <v>590</v>
      </c>
      <c r="K1706">
        <v>75.31</v>
      </c>
      <c r="L1706">
        <v>8.6</v>
      </c>
      <c r="M1706">
        <v>7.1</v>
      </c>
      <c r="N1706" s="1" t="s">
        <v>27</v>
      </c>
      <c r="O1706">
        <v>16</v>
      </c>
      <c r="P1706">
        <v>13</v>
      </c>
      <c r="Q1706">
        <v>29</v>
      </c>
      <c r="R1706">
        <v>1064588.3899999999</v>
      </c>
    </row>
    <row r="1707" spans="1:18" x14ac:dyDescent="0.35">
      <c r="A1707" s="1" t="s">
        <v>4936</v>
      </c>
      <c r="B1707" s="1" t="s">
        <v>23</v>
      </c>
      <c r="C1707" s="1" t="s">
        <v>37</v>
      </c>
      <c r="D1707">
        <v>3.4</v>
      </c>
      <c r="E1707">
        <v>81</v>
      </c>
      <c r="F1707">
        <v>64.930000000000007</v>
      </c>
      <c r="G1707">
        <v>6348</v>
      </c>
      <c r="H1707">
        <v>67923</v>
      </c>
      <c r="I1707">
        <v>9</v>
      </c>
      <c r="J1707">
        <v>136</v>
      </c>
      <c r="K1707">
        <v>233.32</v>
      </c>
      <c r="L1707">
        <v>2.8</v>
      </c>
      <c r="M1707">
        <v>8.3000000000000007</v>
      </c>
      <c r="N1707" s="1" t="s">
        <v>27</v>
      </c>
      <c r="O1707">
        <v>34</v>
      </c>
      <c r="P1707">
        <v>71</v>
      </c>
      <c r="Q1707">
        <v>105</v>
      </c>
      <c r="R1707">
        <v>1186351.07</v>
      </c>
    </row>
    <row r="1708" spans="1:18" x14ac:dyDescent="0.35">
      <c r="A1708" s="1" t="s">
        <v>4938</v>
      </c>
      <c r="B1708" s="1" t="s">
        <v>23</v>
      </c>
      <c r="C1708" s="1" t="s">
        <v>20</v>
      </c>
      <c r="D1708">
        <v>3.2</v>
      </c>
      <c r="E1708">
        <v>86</v>
      </c>
      <c r="F1708">
        <v>70.42</v>
      </c>
      <c r="G1708">
        <v>4412</v>
      </c>
      <c r="H1708">
        <v>51687</v>
      </c>
      <c r="I1708">
        <v>6</v>
      </c>
      <c r="J1708">
        <v>980</v>
      </c>
      <c r="K1708">
        <v>132.16999999999999</v>
      </c>
      <c r="L1708">
        <v>9.6999999999999993</v>
      </c>
      <c r="M1708">
        <v>2.7</v>
      </c>
      <c r="N1708" s="1" t="s">
        <v>21</v>
      </c>
      <c r="O1708">
        <v>63</v>
      </c>
      <c r="P1708">
        <v>48</v>
      </c>
      <c r="Q1708">
        <v>111</v>
      </c>
      <c r="R1708">
        <v>1357469.25</v>
      </c>
    </row>
    <row r="1709" spans="1:18" x14ac:dyDescent="0.35">
      <c r="A1709" s="1" t="s">
        <v>4940</v>
      </c>
      <c r="B1709" s="1" t="s">
        <v>23</v>
      </c>
      <c r="C1709" s="1" t="s">
        <v>37</v>
      </c>
      <c r="D1709">
        <v>3.1</v>
      </c>
      <c r="E1709">
        <v>77</v>
      </c>
      <c r="F1709">
        <v>61.01</v>
      </c>
      <c r="G1709">
        <v>5844</v>
      </c>
      <c r="H1709">
        <v>64525</v>
      </c>
      <c r="I1709">
        <v>19</v>
      </c>
      <c r="J1709">
        <v>412</v>
      </c>
      <c r="K1709">
        <v>286.70999999999998</v>
      </c>
      <c r="L1709">
        <v>4.8</v>
      </c>
      <c r="M1709">
        <v>7.5</v>
      </c>
      <c r="N1709" s="1" t="s">
        <v>27</v>
      </c>
      <c r="O1709">
        <v>33</v>
      </c>
      <c r="P1709">
        <v>58</v>
      </c>
      <c r="Q1709">
        <v>91</v>
      </c>
      <c r="R1709">
        <v>1072329.79</v>
      </c>
    </row>
    <row r="1710" spans="1:18" x14ac:dyDescent="0.35">
      <c r="A1710" s="1" t="s">
        <v>4943</v>
      </c>
      <c r="B1710" s="1" t="s">
        <v>23</v>
      </c>
      <c r="C1710" s="1" t="s">
        <v>42</v>
      </c>
      <c r="D1710">
        <v>3.5</v>
      </c>
      <c r="E1710">
        <v>84</v>
      </c>
      <c r="F1710">
        <v>40.98</v>
      </c>
      <c r="G1710">
        <v>2316</v>
      </c>
      <c r="H1710">
        <v>29421</v>
      </c>
      <c r="I1710">
        <v>17</v>
      </c>
      <c r="J1710">
        <v>138</v>
      </c>
      <c r="K1710">
        <v>226.03</v>
      </c>
      <c r="L1710">
        <v>4.0999999999999996</v>
      </c>
      <c r="M1710">
        <v>3.3</v>
      </c>
      <c r="N1710" s="1" t="s">
        <v>27</v>
      </c>
      <c r="O1710">
        <v>11</v>
      </c>
      <c r="P1710">
        <v>31</v>
      </c>
      <c r="Q1710">
        <v>42</v>
      </c>
      <c r="R1710">
        <v>781510.29</v>
      </c>
    </row>
    <row r="1711" spans="1:18" x14ac:dyDescent="0.35">
      <c r="A1711" s="1" t="s">
        <v>4944</v>
      </c>
      <c r="B1711" s="1" t="s">
        <v>23</v>
      </c>
      <c r="C1711" s="1" t="s">
        <v>37</v>
      </c>
      <c r="D1711">
        <v>5</v>
      </c>
      <c r="E1711">
        <v>88</v>
      </c>
      <c r="F1711">
        <v>64.459999999999994</v>
      </c>
      <c r="G1711">
        <v>9221</v>
      </c>
      <c r="H1711">
        <v>96876</v>
      </c>
      <c r="I1711">
        <v>17</v>
      </c>
      <c r="J1711">
        <v>740</v>
      </c>
      <c r="K1711">
        <v>227.07</v>
      </c>
      <c r="L1711">
        <v>2.7</v>
      </c>
      <c r="M1711">
        <v>2.2999999999999998</v>
      </c>
      <c r="N1711" s="1" t="s">
        <v>27</v>
      </c>
      <c r="O1711">
        <v>13</v>
      </c>
      <c r="P1711">
        <v>87</v>
      </c>
      <c r="Q1711">
        <v>100</v>
      </c>
      <c r="R1711">
        <v>1288374.42</v>
      </c>
    </row>
    <row r="1712" spans="1:18" x14ac:dyDescent="0.35">
      <c r="A1712" s="1" t="s">
        <v>4947</v>
      </c>
      <c r="B1712" s="1" t="s">
        <v>23</v>
      </c>
      <c r="C1712" s="1" t="s">
        <v>31</v>
      </c>
      <c r="D1712">
        <v>4.0999999999999996</v>
      </c>
      <c r="E1712">
        <v>85</v>
      </c>
      <c r="F1712">
        <v>34.33</v>
      </c>
      <c r="G1712">
        <v>4752</v>
      </c>
      <c r="H1712">
        <v>50618</v>
      </c>
      <c r="I1712">
        <v>8</v>
      </c>
      <c r="J1712">
        <v>272</v>
      </c>
      <c r="K1712">
        <v>86.58</v>
      </c>
      <c r="L1712">
        <v>1.3</v>
      </c>
      <c r="M1712">
        <v>6.6</v>
      </c>
      <c r="N1712" s="1" t="s">
        <v>27</v>
      </c>
      <c r="O1712">
        <v>74</v>
      </c>
      <c r="P1712">
        <v>20</v>
      </c>
      <c r="Q1712">
        <v>94</v>
      </c>
      <c r="R1712">
        <v>664432.87</v>
      </c>
    </row>
    <row r="1713" spans="1:18" x14ac:dyDescent="0.35">
      <c r="A1713" s="1" t="s">
        <v>4949</v>
      </c>
      <c r="B1713" s="1" t="s">
        <v>23</v>
      </c>
      <c r="C1713" s="1" t="s">
        <v>26</v>
      </c>
      <c r="D1713">
        <v>4.3</v>
      </c>
      <c r="E1713">
        <v>83</v>
      </c>
      <c r="F1713">
        <v>53.38</v>
      </c>
      <c r="G1713">
        <v>6979</v>
      </c>
      <c r="H1713">
        <v>76591</v>
      </c>
      <c r="I1713">
        <v>19</v>
      </c>
      <c r="J1713">
        <v>213</v>
      </c>
      <c r="K1713">
        <v>58.8</v>
      </c>
      <c r="L1713">
        <v>7.6</v>
      </c>
      <c r="M1713">
        <v>5.7</v>
      </c>
      <c r="N1713" s="1" t="s">
        <v>21</v>
      </c>
      <c r="O1713">
        <v>39</v>
      </c>
      <c r="P1713">
        <v>78</v>
      </c>
      <c r="Q1713">
        <v>117</v>
      </c>
      <c r="R1713">
        <v>1016907.77</v>
      </c>
    </row>
    <row r="1714" spans="1:18" x14ac:dyDescent="0.35">
      <c r="A1714" s="1" t="s">
        <v>4950</v>
      </c>
      <c r="B1714" s="1" t="s">
        <v>23</v>
      </c>
      <c r="C1714" s="1" t="s">
        <v>26</v>
      </c>
      <c r="D1714">
        <v>4.9000000000000004</v>
      </c>
      <c r="E1714">
        <v>89</v>
      </c>
      <c r="F1714">
        <v>49.53</v>
      </c>
      <c r="G1714">
        <v>3061</v>
      </c>
      <c r="H1714">
        <v>34202</v>
      </c>
      <c r="I1714">
        <v>18</v>
      </c>
      <c r="J1714">
        <v>344</v>
      </c>
      <c r="K1714">
        <v>63.16</v>
      </c>
      <c r="L1714">
        <v>6.6</v>
      </c>
      <c r="M1714">
        <v>5.7</v>
      </c>
      <c r="N1714" s="1" t="s">
        <v>21</v>
      </c>
      <c r="O1714">
        <v>26</v>
      </c>
      <c r="P1714">
        <v>50</v>
      </c>
      <c r="Q1714">
        <v>76</v>
      </c>
      <c r="R1714">
        <v>1000293.11</v>
      </c>
    </row>
    <row r="1715" spans="1:18" x14ac:dyDescent="0.35">
      <c r="A1715" s="1" t="s">
        <v>4951</v>
      </c>
      <c r="B1715" s="1" t="s">
        <v>23</v>
      </c>
      <c r="C1715" s="1" t="s">
        <v>24</v>
      </c>
      <c r="D1715">
        <v>3.6</v>
      </c>
      <c r="E1715">
        <v>80</v>
      </c>
      <c r="F1715">
        <v>30.24</v>
      </c>
      <c r="G1715">
        <v>2606</v>
      </c>
      <c r="H1715">
        <v>32136</v>
      </c>
      <c r="I1715">
        <v>15</v>
      </c>
      <c r="J1715">
        <v>700</v>
      </c>
      <c r="K1715">
        <v>63.42</v>
      </c>
      <c r="L1715">
        <v>8.6</v>
      </c>
      <c r="M1715">
        <v>2.7</v>
      </c>
      <c r="N1715" s="1" t="s">
        <v>21</v>
      </c>
      <c r="O1715">
        <v>64</v>
      </c>
      <c r="P1715">
        <v>47</v>
      </c>
      <c r="Q1715">
        <v>111</v>
      </c>
      <c r="R1715">
        <v>560727.24</v>
      </c>
    </row>
    <row r="1716" spans="1:18" x14ac:dyDescent="0.35">
      <c r="A1716" s="1" t="s">
        <v>4952</v>
      </c>
      <c r="B1716" s="1" t="s">
        <v>23</v>
      </c>
      <c r="C1716" s="1" t="s">
        <v>31</v>
      </c>
      <c r="D1716">
        <v>4.2</v>
      </c>
      <c r="E1716">
        <v>71</v>
      </c>
      <c r="F1716">
        <v>37.49</v>
      </c>
      <c r="G1716">
        <v>4226</v>
      </c>
      <c r="H1716">
        <v>45519</v>
      </c>
      <c r="I1716">
        <v>18</v>
      </c>
      <c r="J1716">
        <v>709</v>
      </c>
      <c r="K1716">
        <v>172.95</v>
      </c>
      <c r="L1716">
        <v>2.8</v>
      </c>
      <c r="M1716">
        <v>6.3</v>
      </c>
      <c r="N1716" s="1" t="s">
        <v>27</v>
      </c>
      <c r="O1716">
        <v>60</v>
      </c>
      <c r="P1716">
        <v>14</v>
      </c>
      <c r="Q1716">
        <v>74</v>
      </c>
      <c r="R1716">
        <v>618289.22</v>
      </c>
    </row>
    <row r="1717" spans="1:18" x14ac:dyDescent="0.35">
      <c r="A1717" s="1" t="s">
        <v>4954</v>
      </c>
      <c r="B1717" s="1" t="s">
        <v>23</v>
      </c>
      <c r="C1717" s="1" t="s">
        <v>42</v>
      </c>
      <c r="D1717">
        <v>3.8</v>
      </c>
      <c r="E1717">
        <v>72</v>
      </c>
      <c r="F1717">
        <v>43.7</v>
      </c>
      <c r="G1717">
        <v>4540</v>
      </c>
      <c r="H1717">
        <v>49863</v>
      </c>
      <c r="I1717">
        <v>5</v>
      </c>
      <c r="J1717">
        <v>802</v>
      </c>
      <c r="K1717">
        <v>50.87</v>
      </c>
      <c r="L1717">
        <v>5.0999999999999996</v>
      </c>
      <c r="M1717">
        <v>2.9</v>
      </c>
      <c r="N1717" s="1" t="s">
        <v>27</v>
      </c>
      <c r="O1717">
        <v>19</v>
      </c>
      <c r="P1717">
        <v>56</v>
      </c>
      <c r="Q1717">
        <v>75</v>
      </c>
      <c r="R1717">
        <v>712246.25</v>
      </c>
    </row>
    <row r="1718" spans="1:18" x14ac:dyDescent="0.35">
      <c r="A1718" s="1" t="s">
        <v>4958</v>
      </c>
      <c r="B1718" s="1" t="s">
        <v>23</v>
      </c>
      <c r="C1718" s="1" t="s">
        <v>26</v>
      </c>
      <c r="D1718">
        <v>3.8</v>
      </c>
      <c r="E1718">
        <v>87</v>
      </c>
      <c r="F1718">
        <v>54.17</v>
      </c>
      <c r="G1718">
        <v>5847</v>
      </c>
      <c r="H1718">
        <v>63416</v>
      </c>
      <c r="I1718">
        <v>7</v>
      </c>
      <c r="J1718">
        <v>96</v>
      </c>
      <c r="K1718">
        <v>53.78</v>
      </c>
      <c r="L1718">
        <v>3.9</v>
      </c>
      <c r="M1718">
        <v>5.5</v>
      </c>
      <c r="N1718" s="1" t="s">
        <v>27</v>
      </c>
      <c r="O1718">
        <v>33</v>
      </c>
      <c r="P1718">
        <v>55</v>
      </c>
      <c r="Q1718">
        <v>88</v>
      </c>
      <c r="R1718">
        <v>1060701.27</v>
      </c>
    </row>
    <row r="1719" spans="1:18" x14ac:dyDescent="0.35">
      <c r="A1719" s="1" t="s">
        <v>4961</v>
      </c>
      <c r="B1719" s="1" t="s">
        <v>23</v>
      </c>
      <c r="C1719" s="1" t="s">
        <v>37</v>
      </c>
      <c r="D1719">
        <v>4.3</v>
      </c>
      <c r="E1719">
        <v>81</v>
      </c>
      <c r="F1719">
        <v>64.959999999999994</v>
      </c>
      <c r="G1719">
        <v>3836</v>
      </c>
      <c r="H1719">
        <v>38183</v>
      </c>
      <c r="I1719">
        <v>10</v>
      </c>
      <c r="J1719">
        <v>596</v>
      </c>
      <c r="K1719">
        <v>214.71</v>
      </c>
      <c r="L1719">
        <v>3.6</v>
      </c>
      <c r="M1719">
        <v>6.4</v>
      </c>
      <c r="N1719" s="1" t="s">
        <v>21</v>
      </c>
      <c r="O1719">
        <v>15</v>
      </c>
      <c r="P1719">
        <v>13</v>
      </c>
      <c r="Q1719">
        <v>28</v>
      </c>
      <c r="R1719">
        <v>1177999.47</v>
      </c>
    </row>
    <row r="1720" spans="1:18" x14ac:dyDescent="0.35">
      <c r="A1720" s="1" t="s">
        <v>4965</v>
      </c>
      <c r="B1720" s="1" t="s">
        <v>23</v>
      </c>
      <c r="C1720" s="1" t="s">
        <v>24</v>
      </c>
      <c r="D1720">
        <v>4.5999999999999996</v>
      </c>
      <c r="E1720">
        <v>86</v>
      </c>
      <c r="F1720">
        <v>33.03</v>
      </c>
      <c r="G1720">
        <v>5263</v>
      </c>
      <c r="H1720">
        <v>58566</v>
      </c>
      <c r="I1720">
        <v>16</v>
      </c>
      <c r="J1720">
        <v>227</v>
      </c>
      <c r="K1720">
        <v>152.74</v>
      </c>
      <c r="L1720">
        <v>5.9</v>
      </c>
      <c r="M1720">
        <v>5.7</v>
      </c>
      <c r="N1720" s="1" t="s">
        <v>27</v>
      </c>
      <c r="O1720">
        <v>58</v>
      </c>
      <c r="P1720">
        <v>17</v>
      </c>
      <c r="Q1720">
        <v>75</v>
      </c>
      <c r="R1720">
        <v>657641.06999999995</v>
      </c>
    </row>
    <row r="1721" spans="1:18" x14ac:dyDescent="0.35">
      <c r="A1721" s="1" t="s">
        <v>4966</v>
      </c>
      <c r="B1721" s="1" t="s">
        <v>23</v>
      </c>
      <c r="C1721" s="1" t="s">
        <v>31</v>
      </c>
      <c r="D1721">
        <v>3.7</v>
      </c>
      <c r="E1721">
        <v>72</v>
      </c>
      <c r="F1721">
        <v>31.11</v>
      </c>
      <c r="G1721">
        <v>6740</v>
      </c>
      <c r="H1721">
        <v>75143</v>
      </c>
      <c r="I1721">
        <v>18</v>
      </c>
      <c r="J1721">
        <v>172</v>
      </c>
      <c r="K1721">
        <v>242</v>
      </c>
      <c r="L1721">
        <v>8.1</v>
      </c>
      <c r="M1721">
        <v>4.9000000000000004</v>
      </c>
      <c r="N1721" s="1" t="s">
        <v>21</v>
      </c>
      <c r="O1721">
        <v>36</v>
      </c>
      <c r="P1721">
        <v>17</v>
      </c>
      <c r="Q1721">
        <v>53</v>
      </c>
      <c r="R1721">
        <v>530902.46</v>
      </c>
    </row>
    <row r="1722" spans="1:18" x14ac:dyDescent="0.35">
      <c r="A1722" s="1" t="s">
        <v>4970</v>
      </c>
      <c r="B1722" s="1" t="s">
        <v>23</v>
      </c>
      <c r="C1722" s="1" t="s">
        <v>20</v>
      </c>
      <c r="D1722">
        <v>3.3</v>
      </c>
      <c r="E1722">
        <v>75</v>
      </c>
      <c r="F1722">
        <v>71.709999999999994</v>
      </c>
      <c r="G1722">
        <v>4383</v>
      </c>
      <c r="H1722">
        <v>45725</v>
      </c>
      <c r="I1722">
        <v>6</v>
      </c>
      <c r="J1722">
        <v>892</v>
      </c>
      <c r="K1722">
        <v>242.59</v>
      </c>
      <c r="L1722">
        <v>3.3</v>
      </c>
      <c r="M1722">
        <v>1.2</v>
      </c>
      <c r="N1722" s="1" t="s">
        <v>27</v>
      </c>
      <c r="O1722">
        <v>56</v>
      </c>
      <c r="P1722">
        <v>69</v>
      </c>
      <c r="Q1722">
        <v>125</v>
      </c>
      <c r="R1722">
        <v>1205695.25</v>
      </c>
    </row>
    <row r="1723" spans="1:18" x14ac:dyDescent="0.35">
      <c r="A1723" s="1" t="s">
        <v>4973</v>
      </c>
      <c r="B1723" s="1" t="s">
        <v>23</v>
      </c>
      <c r="C1723" s="1" t="s">
        <v>42</v>
      </c>
      <c r="D1723">
        <v>3.7</v>
      </c>
      <c r="E1723">
        <v>82</v>
      </c>
      <c r="F1723">
        <v>35.659999999999997</v>
      </c>
      <c r="G1723">
        <v>6790</v>
      </c>
      <c r="H1723">
        <v>71601</v>
      </c>
      <c r="I1723">
        <v>18</v>
      </c>
      <c r="J1723">
        <v>612</v>
      </c>
      <c r="K1723">
        <v>120.63</v>
      </c>
      <c r="L1723">
        <v>1.2</v>
      </c>
      <c r="M1723">
        <v>5.7</v>
      </c>
      <c r="N1723" s="1" t="s">
        <v>21</v>
      </c>
      <c r="O1723">
        <v>10</v>
      </c>
      <c r="P1723">
        <v>35</v>
      </c>
      <c r="Q1723">
        <v>45</v>
      </c>
      <c r="R1723">
        <v>678426.03</v>
      </c>
    </row>
    <row r="1724" spans="1:18" x14ac:dyDescent="0.35">
      <c r="A1724" s="1" t="s">
        <v>4980</v>
      </c>
      <c r="B1724" s="1" t="s">
        <v>23</v>
      </c>
      <c r="C1724" s="1" t="s">
        <v>20</v>
      </c>
      <c r="D1724">
        <v>3.5</v>
      </c>
      <c r="E1724">
        <v>77</v>
      </c>
      <c r="F1724">
        <v>70.790000000000006</v>
      </c>
      <c r="G1724">
        <v>2172</v>
      </c>
      <c r="H1724">
        <v>28938</v>
      </c>
      <c r="I1724">
        <v>10</v>
      </c>
      <c r="J1724">
        <v>582</v>
      </c>
      <c r="K1724">
        <v>227.04</v>
      </c>
      <c r="L1724">
        <v>1.7</v>
      </c>
      <c r="M1724">
        <v>8.6</v>
      </c>
      <c r="N1724" s="1" t="s">
        <v>27</v>
      </c>
      <c r="O1724">
        <v>21</v>
      </c>
      <c r="P1724">
        <v>10</v>
      </c>
      <c r="Q1724">
        <v>31</v>
      </c>
      <c r="R1724">
        <v>1216945.1599999999</v>
      </c>
    </row>
    <row r="1725" spans="1:18" x14ac:dyDescent="0.35">
      <c r="A1725" s="1" t="s">
        <v>4982</v>
      </c>
      <c r="B1725" s="1" t="s">
        <v>23</v>
      </c>
      <c r="C1725" s="1" t="s">
        <v>20</v>
      </c>
      <c r="D1725">
        <v>4.4000000000000004</v>
      </c>
      <c r="E1725">
        <v>78</v>
      </c>
      <c r="F1725">
        <v>73.27</v>
      </c>
      <c r="G1725">
        <v>6490</v>
      </c>
      <c r="H1725">
        <v>71734</v>
      </c>
      <c r="I1725">
        <v>14</v>
      </c>
      <c r="J1725">
        <v>55</v>
      </c>
      <c r="K1725">
        <v>129.15</v>
      </c>
      <c r="L1725">
        <v>7.3</v>
      </c>
      <c r="M1725">
        <v>8</v>
      </c>
      <c r="N1725" s="1" t="s">
        <v>27</v>
      </c>
      <c r="O1725">
        <v>57</v>
      </c>
      <c r="P1725">
        <v>62</v>
      </c>
      <c r="Q1725">
        <v>119</v>
      </c>
      <c r="R1725">
        <v>1295398.97</v>
      </c>
    </row>
    <row r="1726" spans="1:18" x14ac:dyDescent="0.35">
      <c r="A1726" s="1" t="s">
        <v>4983</v>
      </c>
      <c r="B1726" s="1" t="s">
        <v>23</v>
      </c>
      <c r="C1726" s="1" t="s">
        <v>20</v>
      </c>
      <c r="D1726">
        <v>3.5</v>
      </c>
      <c r="E1726">
        <v>73</v>
      </c>
      <c r="F1726">
        <v>72.23</v>
      </c>
      <c r="G1726">
        <v>6879</v>
      </c>
      <c r="H1726">
        <v>74163</v>
      </c>
      <c r="I1726">
        <v>11</v>
      </c>
      <c r="J1726">
        <v>92</v>
      </c>
      <c r="K1726">
        <v>298.25</v>
      </c>
      <c r="L1726">
        <v>9</v>
      </c>
      <c r="M1726">
        <v>6.7</v>
      </c>
      <c r="N1726" s="1" t="s">
        <v>21</v>
      </c>
      <c r="O1726">
        <v>2</v>
      </c>
      <c r="P1726">
        <v>40</v>
      </c>
      <c r="Q1726">
        <v>42</v>
      </c>
      <c r="R1726">
        <v>1190835.32</v>
      </c>
    </row>
    <row r="1727" spans="1:18" x14ac:dyDescent="0.35">
      <c r="A1727" s="1" t="s">
        <v>4984</v>
      </c>
      <c r="B1727" s="1" t="s">
        <v>23</v>
      </c>
      <c r="C1727" s="1" t="s">
        <v>20</v>
      </c>
      <c r="D1727">
        <v>3.8</v>
      </c>
      <c r="E1727">
        <v>86</v>
      </c>
      <c r="F1727">
        <v>75.98</v>
      </c>
      <c r="G1727">
        <v>3212</v>
      </c>
      <c r="H1727">
        <v>37617</v>
      </c>
      <c r="I1727">
        <v>13</v>
      </c>
      <c r="J1727">
        <v>331</v>
      </c>
      <c r="K1727">
        <v>213.75</v>
      </c>
      <c r="L1727">
        <v>1</v>
      </c>
      <c r="M1727">
        <v>4.8</v>
      </c>
      <c r="N1727" s="1" t="s">
        <v>27</v>
      </c>
      <c r="O1727">
        <v>18</v>
      </c>
      <c r="P1727">
        <v>60</v>
      </c>
      <c r="Q1727">
        <v>78</v>
      </c>
      <c r="R1727">
        <v>1460194.61</v>
      </c>
    </row>
    <row r="1728" spans="1:18" x14ac:dyDescent="0.35">
      <c r="A1728" s="1" t="s">
        <v>4987</v>
      </c>
      <c r="B1728" s="1" t="s">
        <v>23</v>
      </c>
      <c r="C1728" s="1" t="s">
        <v>31</v>
      </c>
      <c r="D1728">
        <v>4.8</v>
      </c>
      <c r="E1728">
        <v>74</v>
      </c>
      <c r="F1728">
        <v>38.78</v>
      </c>
      <c r="G1728">
        <v>5849</v>
      </c>
      <c r="H1728">
        <v>66367</v>
      </c>
      <c r="I1728">
        <v>15</v>
      </c>
      <c r="J1728">
        <v>945</v>
      </c>
      <c r="K1728">
        <v>187.89</v>
      </c>
      <c r="L1728">
        <v>4.3</v>
      </c>
      <c r="M1728">
        <v>3.4</v>
      </c>
      <c r="N1728" s="1" t="s">
        <v>21</v>
      </c>
      <c r="O1728">
        <v>66</v>
      </c>
      <c r="P1728">
        <v>12</v>
      </c>
      <c r="Q1728">
        <v>78</v>
      </c>
      <c r="R1728">
        <v>664325.37</v>
      </c>
    </row>
    <row r="1729" spans="1:18" x14ac:dyDescent="0.35">
      <c r="A1729" s="1" t="s">
        <v>4988</v>
      </c>
      <c r="B1729" s="1" t="s">
        <v>23</v>
      </c>
      <c r="C1729" s="1" t="s">
        <v>26</v>
      </c>
      <c r="D1729">
        <v>3.8</v>
      </c>
      <c r="E1729">
        <v>79</v>
      </c>
      <c r="F1729">
        <v>49.14</v>
      </c>
      <c r="G1729">
        <v>3279</v>
      </c>
      <c r="H1729">
        <v>31709</v>
      </c>
      <c r="I1729">
        <v>7</v>
      </c>
      <c r="J1729">
        <v>180</v>
      </c>
      <c r="K1729">
        <v>55.01</v>
      </c>
      <c r="L1729">
        <v>5.4</v>
      </c>
      <c r="M1729">
        <v>4.9000000000000004</v>
      </c>
      <c r="N1729" s="1" t="s">
        <v>27</v>
      </c>
      <c r="O1729">
        <v>21</v>
      </c>
      <c r="P1729">
        <v>74</v>
      </c>
      <c r="Q1729">
        <v>95</v>
      </c>
      <c r="R1729">
        <v>873853.39</v>
      </c>
    </row>
    <row r="1730" spans="1:18" x14ac:dyDescent="0.35">
      <c r="A1730" s="1" t="s">
        <v>4991</v>
      </c>
      <c r="B1730" s="1" t="s">
        <v>23</v>
      </c>
      <c r="C1730" s="1" t="s">
        <v>26</v>
      </c>
      <c r="D1730">
        <v>4.5</v>
      </c>
      <c r="E1730">
        <v>89</v>
      </c>
      <c r="F1730">
        <v>45.36</v>
      </c>
      <c r="G1730">
        <v>2410</v>
      </c>
      <c r="H1730">
        <v>25390</v>
      </c>
      <c r="I1730">
        <v>5</v>
      </c>
      <c r="J1730">
        <v>74</v>
      </c>
      <c r="K1730">
        <v>80.569999999999993</v>
      </c>
      <c r="L1730">
        <v>7.5</v>
      </c>
      <c r="M1730">
        <v>5.0999999999999996</v>
      </c>
      <c r="N1730" s="1" t="s">
        <v>21</v>
      </c>
      <c r="O1730">
        <v>32</v>
      </c>
      <c r="P1730">
        <v>57</v>
      </c>
      <c r="Q1730">
        <v>89</v>
      </c>
      <c r="R1730">
        <v>904481.3</v>
      </c>
    </row>
    <row r="1731" spans="1:18" x14ac:dyDescent="0.35">
      <c r="A1731" s="1" t="s">
        <v>4994</v>
      </c>
      <c r="B1731" s="1" t="s">
        <v>23</v>
      </c>
      <c r="C1731" s="1" t="s">
        <v>31</v>
      </c>
      <c r="D1731">
        <v>3.1</v>
      </c>
      <c r="E1731">
        <v>72</v>
      </c>
      <c r="F1731">
        <v>30.02</v>
      </c>
      <c r="G1731">
        <v>1766</v>
      </c>
      <c r="H1731">
        <v>21217</v>
      </c>
      <c r="I1731">
        <v>2</v>
      </c>
      <c r="J1731">
        <v>309</v>
      </c>
      <c r="K1731">
        <v>121.33</v>
      </c>
      <c r="L1731">
        <v>8.1999999999999993</v>
      </c>
      <c r="M1731">
        <v>9.9</v>
      </c>
      <c r="N1731" s="1" t="s">
        <v>21</v>
      </c>
      <c r="O1731">
        <v>10</v>
      </c>
      <c r="P1731">
        <v>21</v>
      </c>
      <c r="Q1731">
        <v>31</v>
      </c>
      <c r="R1731">
        <v>489663.83</v>
      </c>
    </row>
    <row r="1732" spans="1:18" x14ac:dyDescent="0.35">
      <c r="A1732" s="1" t="s">
        <v>5013</v>
      </c>
      <c r="B1732" s="1" t="s">
        <v>23</v>
      </c>
      <c r="C1732" s="1" t="s">
        <v>24</v>
      </c>
      <c r="D1732">
        <v>4.0999999999999996</v>
      </c>
      <c r="E1732">
        <v>84</v>
      </c>
      <c r="F1732">
        <v>28.68</v>
      </c>
      <c r="G1732">
        <v>4125</v>
      </c>
      <c r="H1732">
        <v>50012</v>
      </c>
      <c r="I1732">
        <v>11</v>
      </c>
      <c r="J1732">
        <v>275</v>
      </c>
      <c r="K1732">
        <v>255.76</v>
      </c>
      <c r="L1732">
        <v>1.6</v>
      </c>
      <c r="M1732">
        <v>2.9</v>
      </c>
      <c r="N1732" s="1" t="s">
        <v>27</v>
      </c>
      <c r="O1732">
        <v>72</v>
      </c>
      <c r="P1732">
        <v>14</v>
      </c>
      <c r="Q1732">
        <v>86</v>
      </c>
      <c r="R1732">
        <v>552551.86</v>
      </c>
    </row>
    <row r="1733" spans="1:18" x14ac:dyDescent="0.35">
      <c r="A1733" s="1" t="s">
        <v>5014</v>
      </c>
      <c r="B1733" s="1" t="s">
        <v>23</v>
      </c>
      <c r="C1733" s="1" t="s">
        <v>26</v>
      </c>
      <c r="D1733">
        <v>3.6</v>
      </c>
      <c r="E1733">
        <v>81</v>
      </c>
      <c r="F1733">
        <v>47.15</v>
      </c>
      <c r="G1733">
        <v>6235</v>
      </c>
      <c r="H1733">
        <v>64449</v>
      </c>
      <c r="I1733">
        <v>6</v>
      </c>
      <c r="J1733">
        <v>274</v>
      </c>
      <c r="K1733">
        <v>160.11000000000001</v>
      </c>
      <c r="L1733">
        <v>5.7</v>
      </c>
      <c r="M1733">
        <v>5.6</v>
      </c>
      <c r="N1733" s="1" t="s">
        <v>21</v>
      </c>
      <c r="O1733">
        <v>19</v>
      </c>
      <c r="P1733">
        <v>22</v>
      </c>
      <c r="Q1733">
        <v>41</v>
      </c>
      <c r="R1733">
        <v>863099.95</v>
      </c>
    </row>
    <row r="1734" spans="1:18" x14ac:dyDescent="0.35">
      <c r="A1734" s="1" t="s">
        <v>5017</v>
      </c>
      <c r="B1734" s="1" t="s">
        <v>23</v>
      </c>
      <c r="C1734" s="1" t="s">
        <v>31</v>
      </c>
      <c r="D1734">
        <v>3.6</v>
      </c>
      <c r="E1734">
        <v>85</v>
      </c>
      <c r="F1734">
        <v>39.119999999999997</v>
      </c>
      <c r="G1734">
        <v>2091</v>
      </c>
      <c r="H1734">
        <v>23113</v>
      </c>
      <c r="I1734">
        <v>16</v>
      </c>
      <c r="J1734">
        <v>111</v>
      </c>
      <c r="K1734">
        <v>237.79</v>
      </c>
      <c r="L1734">
        <v>4.4000000000000004</v>
      </c>
      <c r="M1734">
        <v>8.5</v>
      </c>
      <c r="N1734" s="1" t="s">
        <v>27</v>
      </c>
      <c r="O1734">
        <v>30</v>
      </c>
      <c r="P1734">
        <v>66</v>
      </c>
      <c r="Q1734">
        <v>96</v>
      </c>
      <c r="R1734">
        <v>758938.47</v>
      </c>
    </row>
    <row r="1735" spans="1:18" x14ac:dyDescent="0.35">
      <c r="A1735" s="1" t="s">
        <v>5019</v>
      </c>
      <c r="B1735" s="1" t="s">
        <v>23</v>
      </c>
      <c r="C1735" s="1" t="s">
        <v>24</v>
      </c>
      <c r="D1735">
        <v>3.5</v>
      </c>
      <c r="E1735">
        <v>75</v>
      </c>
      <c r="F1735">
        <v>32.75</v>
      </c>
      <c r="G1735">
        <v>6944</v>
      </c>
      <c r="H1735">
        <v>74701</v>
      </c>
      <c r="I1735">
        <v>18</v>
      </c>
      <c r="J1735">
        <v>446</v>
      </c>
      <c r="K1735">
        <v>188.57</v>
      </c>
      <c r="L1735">
        <v>9.3000000000000007</v>
      </c>
      <c r="M1735">
        <v>7.6</v>
      </c>
      <c r="N1735" s="1" t="s">
        <v>27</v>
      </c>
      <c r="O1735">
        <v>24</v>
      </c>
      <c r="P1735">
        <v>52</v>
      </c>
      <c r="Q1735">
        <v>76</v>
      </c>
      <c r="R1735">
        <v>581900.80000000005</v>
      </c>
    </row>
    <row r="1736" spans="1:18" x14ac:dyDescent="0.35">
      <c r="A1736" s="1" t="s">
        <v>5020</v>
      </c>
      <c r="B1736" s="1" t="s">
        <v>23</v>
      </c>
      <c r="C1736" s="1" t="s">
        <v>24</v>
      </c>
      <c r="D1736">
        <v>3.4</v>
      </c>
      <c r="E1736">
        <v>75</v>
      </c>
      <c r="F1736">
        <v>32.56</v>
      </c>
      <c r="G1736">
        <v>5186</v>
      </c>
      <c r="H1736">
        <v>58234</v>
      </c>
      <c r="I1736">
        <v>14</v>
      </c>
      <c r="J1736">
        <v>642</v>
      </c>
      <c r="K1736">
        <v>98.78</v>
      </c>
      <c r="L1736">
        <v>4.0999999999999996</v>
      </c>
      <c r="M1736">
        <v>1.6</v>
      </c>
      <c r="N1736" s="1" t="s">
        <v>21</v>
      </c>
      <c r="O1736">
        <v>74</v>
      </c>
      <c r="P1736">
        <v>29</v>
      </c>
      <c r="Q1736">
        <v>103</v>
      </c>
      <c r="R1736">
        <v>566976.38</v>
      </c>
    </row>
    <row r="1737" spans="1:18" x14ac:dyDescent="0.35">
      <c r="A1737" s="1" t="s">
        <v>5023</v>
      </c>
      <c r="B1737" s="1" t="s">
        <v>23</v>
      </c>
      <c r="C1737" s="1" t="s">
        <v>20</v>
      </c>
      <c r="D1737">
        <v>4.2</v>
      </c>
      <c r="E1737">
        <v>72</v>
      </c>
      <c r="F1737">
        <v>73.94</v>
      </c>
      <c r="G1737">
        <v>8397</v>
      </c>
      <c r="H1737">
        <v>86921</v>
      </c>
      <c r="I1737">
        <v>1</v>
      </c>
      <c r="J1737">
        <v>65</v>
      </c>
      <c r="K1737">
        <v>170.76</v>
      </c>
      <c r="L1737">
        <v>2.6</v>
      </c>
      <c r="M1737">
        <v>5.0999999999999996</v>
      </c>
      <c r="N1737" s="1" t="s">
        <v>21</v>
      </c>
      <c r="O1737">
        <v>71</v>
      </c>
      <c r="P1737">
        <v>47</v>
      </c>
      <c r="Q1737">
        <v>118</v>
      </c>
      <c r="R1737">
        <v>1196532.3899999999</v>
      </c>
    </row>
    <row r="1738" spans="1:18" x14ac:dyDescent="0.35">
      <c r="A1738" s="1" t="s">
        <v>5024</v>
      </c>
      <c r="B1738" s="1" t="s">
        <v>23</v>
      </c>
      <c r="C1738" s="1" t="s">
        <v>31</v>
      </c>
      <c r="D1738">
        <v>3.8</v>
      </c>
      <c r="E1738">
        <v>75</v>
      </c>
      <c r="F1738">
        <v>32.56</v>
      </c>
      <c r="G1738">
        <v>6062</v>
      </c>
      <c r="H1738">
        <v>62120</v>
      </c>
      <c r="I1738">
        <v>13</v>
      </c>
      <c r="J1738">
        <v>278</v>
      </c>
      <c r="K1738">
        <v>229.15</v>
      </c>
      <c r="L1738">
        <v>3.7</v>
      </c>
      <c r="M1738">
        <v>4.7</v>
      </c>
      <c r="N1738" s="1" t="s">
        <v>21</v>
      </c>
      <c r="O1738">
        <v>1</v>
      </c>
      <c r="P1738">
        <v>22</v>
      </c>
      <c r="Q1738">
        <v>23</v>
      </c>
      <c r="R1738">
        <v>565501.88</v>
      </c>
    </row>
    <row r="1739" spans="1:18" x14ac:dyDescent="0.35">
      <c r="A1739" s="1" t="s">
        <v>5028</v>
      </c>
      <c r="B1739" s="1" t="s">
        <v>23</v>
      </c>
      <c r="C1739" s="1" t="s">
        <v>26</v>
      </c>
      <c r="D1739">
        <v>5</v>
      </c>
      <c r="E1739">
        <v>73</v>
      </c>
      <c r="F1739">
        <v>53.53</v>
      </c>
      <c r="G1739">
        <v>4711</v>
      </c>
      <c r="H1739">
        <v>49614</v>
      </c>
      <c r="I1739">
        <v>12</v>
      </c>
      <c r="J1739">
        <v>658</v>
      </c>
      <c r="K1739">
        <v>160.43</v>
      </c>
      <c r="L1739">
        <v>5.9</v>
      </c>
      <c r="M1739">
        <v>9.4</v>
      </c>
      <c r="N1739" s="1" t="s">
        <v>21</v>
      </c>
      <c r="O1739">
        <v>32</v>
      </c>
      <c r="P1739">
        <v>64</v>
      </c>
      <c r="Q1739">
        <v>96</v>
      </c>
      <c r="R1739">
        <v>891436.19</v>
      </c>
    </row>
    <row r="1740" spans="1:18" x14ac:dyDescent="0.35">
      <c r="A1740" s="1" t="s">
        <v>5030</v>
      </c>
      <c r="B1740" s="1" t="s">
        <v>23</v>
      </c>
      <c r="C1740" s="1" t="s">
        <v>37</v>
      </c>
      <c r="D1740">
        <v>4.3</v>
      </c>
      <c r="E1740">
        <v>75</v>
      </c>
      <c r="F1740">
        <v>59.94</v>
      </c>
      <c r="G1740">
        <v>4905</v>
      </c>
      <c r="H1740">
        <v>51806</v>
      </c>
      <c r="I1740">
        <v>7</v>
      </c>
      <c r="J1740">
        <v>881</v>
      </c>
      <c r="K1740">
        <v>196.39</v>
      </c>
      <c r="L1740">
        <v>7.2</v>
      </c>
      <c r="M1740">
        <v>10</v>
      </c>
      <c r="N1740" s="1" t="s">
        <v>27</v>
      </c>
      <c r="O1740">
        <v>24</v>
      </c>
      <c r="P1740">
        <v>13</v>
      </c>
      <c r="Q1740">
        <v>37</v>
      </c>
      <c r="R1740">
        <v>1014042.08</v>
      </c>
    </row>
    <row r="1741" spans="1:18" x14ac:dyDescent="0.35">
      <c r="A1741" s="1" t="s">
        <v>5032</v>
      </c>
      <c r="B1741" s="1" t="s">
        <v>23</v>
      </c>
      <c r="C1741" s="1" t="s">
        <v>37</v>
      </c>
      <c r="D1741">
        <v>4.3</v>
      </c>
      <c r="E1741">
        <v>78</v>
      </c>
      <c r="F1741">
        <v>62.46</v>
      </c>
      <c r="G1741">
        <v>6710</v>
      </c>
      <c r="H1741">
        <v>67383</v>
      </c>
      <c r="I1741">
        <v>15</v>
      </c>
      <c r="J1741">
        <v>701</v>
      </c>
      <c r="K1741">
        <v>98.62</v>
      </c>
      <c r="L1741">
        <v>1.8</v>
      </c>
      <c r="M1741">
        <v>6.6</v>
      </c>
      <c r="N1741" s="1" t="s">
        <v>21</v>
      </c>
      <c r="O1741">
        <v>0</v>
      </c>
      <c r="P1741">
        <v>35</v>
      </c>
      <c r="Q1741">
        <v>35</v>
      </c>
      <c r="R1741">
        <v>1103163.97</v>
      </c>
    </row>
    <row r="1742" spans="1:18" x14ac:dyDescent="0.35">
      <c r="A1742" s="1" t="s">
        <v>5035</v>
      </c>
      <c r="B1742" s="1" t="s">
        <v>23</v>
      </c>
      <c r="C1742" s="1" t="s">
        <v>37</v>
      </c>
      <c r="D1742">
        <v>5</v>
      </c>
      <c r="E1742">
        <v>82</v>
      </c>
      <c r="F1742">
        <v>63.63</v>
      </c>
      <c r="G1742">
        <v>5649</v>
      </c>
      <c r="H1742">
        <v>56986</v>
      </c>
      <c r="I1742">
        <v>1</v>
      </c>
      <c r="J1742">
        <v>704</v>
      </c>
      <c r="K1742">
        <v>106.03</v>
      </c>
      <c r="L1742">
        <v>8.4</v>
      </c>
      <c r="M1742">
        <v>2.5</v>
      </c>
      <c r="N1742" s="1" t="s">
        <v>21</v>
      </c>
      <c r="O1742">
        <v>51</v>
      </c>
      <c r="P1742">
        <v>58</v>
      </c>
      <c r="Q1742">
        <v>109</v>
      </c>
      <c r="R1742">
        <v>1168784.01</v>
      </c>
    </row>
    <row r="1743" spans="1:18" x14ac:dyDescent="0.35">
      <c r="A1743" s="1" t="s">
        <v>5038</v>
      </c>
      <c r="B1743" s="1" t="s">
        <v>23</v>
      </c>
      <c r="C1743" s="1" t="s">
        <v>26</v>
      </c>
      <c r="D1743">
        <v>3.9</v>
      </c>
      <c r="E1743">
        <v>90</v>
      </c>
      <c r="F1743">
        <v>53.03</v>
      </c>
      <c r="G1743">
        <v>2394</v>
      </c>
      <c r="H1743">
        <v>30566</v>
      </c>
      <c r="I1743">
        <v>3</v>
      </c>
      <c r="J1743">
        <v>212</v>
      </c>
      <c r="K1743">
        <v>95.43</v>
      </c>
      <c r="L1743">
        <v>1.4</v>
      </c>
      <c r="M1743">
        <v>6.2</v>
      </c>
      <c r="N1743" s="1" t="s">
        <v>21</v>
      </c>
      <c r="O1743">
        <v>66</v>
      </c>
      <c r="P1743">
        <v>36</v>
      </c>
      <c r="Q1743">
        <v>102</v>
      </c>
      <c r="R1743">
        <v>1062973.6599999999</v>
      </c>
    </row>
    <row r="1744" spans="1:18" x14ac:dyDescent="0.35">
      <c r="A1744" s="1" t="s">
        <v>5040</v>
      </c>
      <c r="B1744" s="1" t="s">
        <v>23</v>
      </c>
      <c r="C1744" s="1" t="s">
        <v>24</v>
      </c>
      <c r="D1744">
        <v>3.3</v>
      </c>
      <c r="E1744">
        <v>74</v>
      </c>
      <c r="F1744">
        <v>27.56</v>
      </c>
      <c r="G1744">
        <v>5076</v>
      </c>
      <c r="H1744">
        <v>49548</v>
      </c>
      <c r="I1744">
        <v>12</v>
      </c>
      <c r="J1744">
        <v>527</v>
      </c>
      <c r="K1744">
        <v>274.73</v>
      </c>
      <c r="L1744">
        <v>4.7</v>
      </c>
      <c r="M1744">
        <v>3.2</v>
      </c>
      <c r="N1744" s="1" t="s">
        <v>21</v>
      </c>
      <c r="O1744">
        <v>26</v>
      </c>
      <c r="P1744">
        <v>30</v>
      </c>
      <c r="Q1744">
        <v>56</v>
      </c>
      <c r="R1744">
        <v>475276.12</v>
      </c>
    </row>
    <row r="1745" spans="1:18" x14ac:dyDescent="0.35">
      <c r="A1745" s="1" t="s">
        <v>5044</v>
      </c>
      <c r="B1745" s="1" t="s">
        <v>23</v>
      </c>
      <c r="C1745" s="1" t="s">
        <v>24</v>
      </c>
      <c r="D1745">
        <v>3.6</v>
      </c>
      <c r="E1745">
        <v>72</v>
      </c>
      <c r="F1745">
        <v>26.87</v>
      </c>
      <c r="G1745">
        <v>6296</v>
      </c>
      <c r="H1745">
        <v>70151</v>
      </c>
      <c r="I1745">
        <v>17</v>
      </c>
      <c r="J1745">
        <v>926</v>
      </c>
      <c r="K1745">
        <v>63.17</v>
      </c>
      <c r="L1745">
        <v>8.8000000000000007</v>
      </c>
      <c r="M1745">
        <v>8.4</v>
      </c>
      <c r="N1745" s="1" t="s">
        <v>27</v>
      </c>
      <c r="O1745">
        <v>5</v>
      </c>
      <c r="P1745">
        <v>52</v>
      </c>
      <c r="Q1745">
        <v>57</v>
      </c>
      <c r="R1745">
        <v>465621.3</v>
      </c>
    </row>
    <row r="1746" spans="1:18" x14ac:dyDescent="0.35">
      <c r="A1746" s="1" t="s">
        <v>5047</v>
      </c>
      <c r="B1746" s="1" t="s">
        <v>23</v>
      </c>
      <c r="C1746" s="1" t="s">
        <v>42</v>
      </c>
      <c r="D1746">
        <v>3.6</v>
      </c>
      <c r="E1746">
        <v>83</v>
      </c>
      <c r="F1746">
        <v>44.94</v>
      </c>
      <c r="G1746">
        <v>5059</v>
      </c>
      <c r="H1746">
        <v>57272</v>
      </c>
      <c r="I1746">
        <v>1</v>
      </c>
      <c r="J1746">
        <v>813</v>
      </c>
      <c r="K1746">
        <v>172.32</v>
      </c>
      <c r="L1746">
        <v>5.6</v>
      </c>
      <c r="M1746">
        <v>7.5</v>
      </c>
      <c r="N1746" s="1" t="s">
        <v>21</v>
      </c>
      <c r="O1746">
        <v>0</v>
      </c>
      <c r="P1746">
        <v>27</v>
      </c>
      <c r="Q1746">
        <v>27</v>
      </c>
      <c r="R1746">
        <v>837715.86</v>
      </c>
    </row>
    <row r="1747" spans="1:18" x14ac:dyDescent="0.35">
      <c r="A1747" s="1" t="s">
        <v>5048</v>
      </c>
      <c r="B1747" s="1" t="s">
        <v>23</v>
      </c>
      <c r="C1747" s="1" t="s">
        <v>26</v>
      </c>
      <c r="D1747">
        <v>4.8</v>
      </c>
      <c r="E1747">
        <v>75</v>
      </c>
      <c r="F1747">
        <v>47.15</v>
      </c>
      <c r="G1747">
        <v>8417</v>
      </c>
      <c r="H1747">
        <v>88385</v>
      </c>
      <c r="I1747">
        <v>17</v>
      </c>
      <c r="J1747">
        <v>568</v>
      </c>
      <c r="K1747">
        <v>76.260000000000005</v>
      </c>
      <c r="L1747">
        <v>1.5</v>
      </c>
      <c r="M1747">
        <v>4.2</v>
      </c>
      <c r="N1747" s="1" t="s">
        <v>27</v>
      </c>
      <c r="O1747">
        <v>61</v>
      </c>
      <c r="P1747">
        <v>60</v>
      </c>
      <c r="Q1747">
        <v>121</v>
      </c>
      <c r="R1747">
        <v>818174.65</v>
      </c>
    </row>
    <row r="1748" spans="1:18" x14ac:dyDescent="0.35">
      <c r="A1748" s="1" t="s">
        <v>5053</v>
      </c>
      <c r="B1748" s="1" t="s">
        <v>23</v>
      </c>
      <c r="C1748" s="1" t="s">
        <v>37</v>
      </c>
      <c r="D1748">
        <v>4.9000000000000004</v>
      </c>
      <c r="E1748">
        <v>88</v>
      </c>
      <c r="F1748">
        <v>63.29</v>
      </c>
      <c r="G1748">
        <v>3685</v>
      </c>
      <c r="H1748">
        <v>38839</v>
      </c>
      <c r="I1748">
        <v>16</v>
      </c>
      <c r="J1748">
        <v>780</v>
      </c>
      <c r="K1748">
        <v>248.62</v>
      </c>
      <c r="L1748">
        <v>5.7</v>
      </c>
      <c r="M1748">
        <v>9.6999999999999993</v>
      </c>
      <c r="N1748" s="1" t="s">
        <v>21</v>
      </c>
      <c r="O1748">
        <v>83</v>
      </c>
      <c r="P1748">
        <v>68</v>
      </c>
      <c r="Q1748">
        <v>151</v>
      </c>
      <c r="R1748">
        <v>1262011.1200000001</v>
      </c>
    </row>
    <row r="1749" spans="1:18" x14ac:dyDescent="0.35">
      <c r="A1749" s="1" t="s">
        <v>5054</v>
      </c>
      <c r="B1749" s="1" t="s">
        <v>23</v>
      </c>
      <c r="C1749" s="1" t="s">
        <v>31</v>
      </c>
      <c r="D1749">
        <v>4.3</v>
      </c>
      <c r="E1749">
        <v>70</v>
      </c>
      <c r="F1749">
        <v>38.68</v>
      </c>
      <c r="G1749">
        <v>5372</v>
      </c>
      <c r="H1749">
        <v>53253</v>
      </c>
      <c r="I1749">
        <v>16</v>
      </c>
      <c r="J1749">
        <v>114</v>
      </c>
      <c r="K1749">
        <v>57.92</v>
      </c>
      <c r="L1749">
        <v>4.4000000000000004</v>
      </c>
      <c r="M1749">
        <v>8.4</v>
      </c>
      <c r="N1749" s="1" t="s">
        <v>21</v>
      </c>
      <c r="O1749">
        <v>43</v>
      </c>
      <c r="P1749">
        <v>10</v>
      </c>
      <c r="Q1749">
        <v>53</v>
      </c>
      <c r="R1749">
        <v>628363.09</v>
      </c>
    </row>
    <row r="1750" spans="1:18" x14ac:dyDescent="0.35">
      <c r="A1750" s="1" t="s">
        <v>5058</v>
      </c>
      <c r="B1750" s="1" t="s">
        <v>23</v>
      </c>
      <c r="C1750" s="1" t="s">
        <v>24</v>
      </c>
      <c r="D1750">
        <v>3.1</v>
      </c>
      <c r="E1750">
        <v>79</v>
      </c>
      <c r="F1750">
        <v>29.16</v>
      </c>
      <c r="G1750">
        <v>2138</v>
      </c>
      <c r="H1750">
        <v>22755</v>
      </c>
      <c r="I1750">
        <v>4</v>
      </c>
      <c r="J1750">
        <v>902</v>
      </c>
      <c r="K1750">
        <v>289.93</v>
      </c>
      <c r="L1750">
        <v>9.9</v>
      </c>
      <c r="M1750">
        <v>6.9</v>
      </c>
      <c r="N1750" s="1" t="s">
        <v>27</v>
      </c>
      <c r="O1750">
        <v>76</v>
      </c>
      <c r="P1750">
        <v>43</v>
      </c>
      <c r="Q1750">
        <v>119</v>
      </c>
      <c r="R1750">
        <v>526515.94999999995</v>
      </c>
    </row>
    <row r="1751" spans="1:18" x14ac:dyDescent="0.35">
      <c r="A1751" s="1" t="s">
        <v>5059</v>
      </c>
      <c r="B1751" s="1" t="s">
        <v>23</v>
      </c>
      <c r="C1751" s="1" t="s">
        <v>20</v>
      </c>
      <c r="D1751">
        <v>4.3</v>
      </c>
      <c r="E1751">
        <v>75</v>
      </c>
      <c r="F1751">
        <v>65.459999999999994</v>
      </c>
      <c r="G1751">
        <v>6785</v>
      </c>
      <c r="H1751">
        <v>72153</v>
      </c>
      <c r="I1751">
        <v>9</v>
      </c>
      <c r="J1751">
        <v>219</v>
      </c>
      <c r="K1751">
        <v>77.8</v>
      </c>
      <c r="L1751">
        <v>9.1999999999999993</v>
      </c>
      <c r="M1751">
        <v>4.7</v>
      </c>
      <c r="N1751" s="1" t="s">
        <v>21</v>
      </c>
      <c r="O1751">
        <v>71</v>
      </c>
      <c r="P1751">
        <v>24</v>
      </c>
      <c r="Q1751">
        <v>95</v>
      </c>
      <c r="R1751">
        <v>1111572.3500000001</v>
      </c>
    </row>
    <row r="1752" spans="1:18" x14ac:dyDescent="0.35">
      <c r="A1752" s="1" t="s">
        <v>5067</v>
      </c>
      <c r="B1752" s="1" t="s">
        <v>23</v>
      </c>
      <c r="C1752" s="1" t="s">
        <v>31</v>
      </c>
      <c r="D1752">
        <v>4.9000000000000004</v>
      </c>
      <c r="E1752">
        <v>79</v>
      </c>
      <c r="F1752">
        <v>31.21</v>
      </c>
      <c r="G1752">
        <v>9157</v>
      </c>
      <c r="H1752">
        <v>95587</v>
      </c>
      <c r="I1752">
        <v>8</v>
      </c>
      <c r="J1752">
        <v>102</v>
      </c>
      <c r="K1752">
        <v>284.44</v>
      </c>
      <c r="L1752">
        <v>2</v>
      </c>
      <c r="M1752">
        <v>3.1</v>
      </c>
      <c r="N1752" s="1" t="s">
        <v>27</v>
      </c>
      <c r="O1752">
        <v>69</v>
      </c>
      <c r="P1752">
        <v>62</v>
      </c>
      <c r="Q1752">
        <v>131</v>
      </c>
      <c r="R1752">
        <v>573321.56999999995</v>
      </c>
    </row>
    <row r="1753" spans="1:18" x14ac:dyDescent="0.35">
      <c r="A1753" s="1" t="s">
        <v>5076</v>
      </c>
      <c r="B1753" s="1" t="s">
        <v>23</v>
      </c>
      <c r="C1753" s="1" t="s">
        <v>20</v>
      </c>
      <c r="D1753">
        <v>4.3</v>
      </c>
      <c r="E1753">
        <v>77</v>
      </c>
      <c r="F1753">
        <v>67.25</v>
      </c>
      <c r="G1753">
        <v>8597</v>
      </c>
      <c r="H1753">
        <v>88582</v>
      </c>
      <c r="I1753">
        <v>16</v>
      </c>
      <c r="J1753">
        <v>392</v>
      </c>
      <c r="K1753">
        <v>85.87</v>
      </c>
      <c r="L1753">
        <v>7.2</v>
      </c>
      <c r="M1753">
        <v>2.2000000000000002</v>
      </c>
      <c r="N1753" s="1" t="s">
        <v>27</v>
      </c>
      <c r="O1753">
        <v>18</v>
      </c>
      <c r="P1753">
        <v>18</v>
      </c>
      <c r="Q1753">
        <v>36</v>
      </c>
      <c r="R1753">
        <v>1175266.3500000001</v>
      </c>
    </row>
    <row r="1754" spans="1:18" x14ac:dyDescent="0.35">
      <c r="A1754" s="1" t="s">
        <v>5079</v>
      </c>
      <c r="B1754" s="1" t="s">
        <v>23</v>
      </c>
      <c r="C1754" s="1" t="s">
        <v>42</v>
      </c>
      <c r="D1754">
        <v>5</v>
      </c>
      <c r="E1754">
        <v>87</v>
      </c>
      <c r="F1754">
        <v>38.92</v>
      </c>
      <c r="G1754">
        <v>7110</v>
      </c>
      <c r="H1754">
        <v>71658</v>
      </c>
      <c r="I1754">
        <v>3</v>
      </c>
      <c r="J1754">
        <v>434</v>
      </c>
      <c r="K1754">
        <v>115.93</v>
      </c>
      <c r="L1754">
        <v>5.9</v>
      </c>
      <c r="M1754">
        <v>1.3</v>
      </c>
      <c r="N1754" s="1" t="s">
        <v>27</v>
      </c>
      <c r="O1754">
        <v>17</v>
      </c>
      <c r="P1754">
        <v>33</v>
      </c>
      <c r="Q1754">
        <v>50</v>
      </c>
      <c r="R1754">
        <v>765204.66</v>
      </c>
    </row>
    <row r="1755" spans="1:18" x14ac:dyDescent="0.35">
      <c r="A1755" s="1" t="s">
        <v>5085</v>
      </c>
      <c r="B1755" s="1" t="s">
        <v>23</v>
      </c>
      <c r="C1755" s="1" t="s">
        <v>37</v>
      </c>
      <c r="D1755">
        <v>3.1</v>
      </c>
      <c r="E1755">
        <v>88</v>
      </c>
      <c r="F1755">
        <v>64.25</v>
      </c>
      <c r="G1755">
        <v>1399</v>
      </c>
      <c r="H1755">
        <v>16692</v>
      </c>
      <c r="I1755">
        <v>17</v>
      </c>
      <c r="J1755">
        <v>816</v>
      </c>
      <c r="K1755">
        <v>143.72</v>
      </c>
      <c r="L1755">
        <v>5.8</v>
      </c>
      <c r="M1755">
        <v>2.4</v>
      </c>
      <c r="N1755" s="1" t="s">
        <v>21</v>
      </c>
      <c r="O1755">
        <v>2</v>
      </c>
      <c r="P1755">
        <v>45</v>
      </c>
      <c r="Q1755">
        <v>47</v>
      </c>
      <c r="R1755">
        <v>1266910.8500000001</v>
      </c>
    </row>
    <row r="1756" spans="1:18" x14ac:dyDescent="0.35">
      <c r="A1756" s="1" t="s">
        <v>5086</v>
      </c>
      <c r="B1756" s="1" t="s">
        <v>23</v>
      </c>
      <c r="C1756" s="1" t="s">
        <v>24</v>
      </c>
      <c r="D1756">
        <v>4.9000000000000004</v>
      </c>
      <c r="E1756">
        <v>74</v>
      </c>
      <c r="F1756">
        <v>33.58</v>
      </c>
      <c r="G1756">
        <v>4667</v>
      </c>
      <c r="H1756">
        <v>54380</v>
      </c>
      <c r="I1756">
        <v>12</v>
      </c>
      <c r="J1756">
        <v>305</v>
      </c>
      <c r="K1756">
        <v>166.28</v>
      </c>
      <c r="L1756">
        <v>8</v>
      </c>
      <c r="M1756">
        <v>1.7</v>
      </c>
      <c r="N1756" s="1" t="s">
        <v>21</v>
      </c>
      <c r="O1756">
        <v>13</v>
      </c>
      <c r="P1756">
        <v>14</v>
      </c>
      <c r="Q1756">
        <v>27</v>
      </c>
      <c r="R1756">
        <v>572283.64</v>
      </c>
    </row>
    <row r="1757" spans="1:18" x14ac:dyDescent="0.35">
      <c r="A1757" s="1" t="s">
        <v>5088</v>
      </c>
      <c r="B1757" s="1" t="s">
        <v>23</v>
      </c>
      <c r="C1757" s="1" t="s">
        <v>31</v>
      </c>
      <c r="D1757">
        <v>4.8</v>
      </c>
      <c r="E1757">
        <v>71</v>
      </c>
      <c r="F1757">
        <v>33.43</v>
      </c>
      <c r="G1757">
        <v>9594</v>
      </c>
      <c r="H1757">
        <v>96189</v>
      </c>
      <c r="I1757">
        <v>12</v>
      </c>
      <c r="J1757">
        <v>963</v>
      </c>
      <c r="K1757">
        <v>124.7</v>
      </c>
      <c r="L1757">
        <v>3.9</v>
      </c>
      <c r="M1757">
        <v>1.8</v>
      </c>
      <c r="N1757" s="1" t="s">
        <v>21</v>
      </c>
      <c r="O1757">
        <v>27</v>
      </c>
      <c r="P1757">
        <v>6</v>
      </c>
      <c r="Q1757">
        <v>33</v>
      </c>
      <c r="R1757">
        <v>556882.71</v>
      </c>
    </row>
    <row r="1758" spans="1:18" x14ac:dyDescent="0.35">
      <c r="A1758" s="1" t="s">
        <v>5089</v>
      </c>
      <c r="B1758" s="1" t="s">
        <v>23</v>
      </c>
      <c r="C1758" s="1" t="s">
        <v>42</v>
      </c>
      <c r="D1758">
        <v>3.2</v>
      </c>
      <c r="E1758">
        <v>71</v>
      </c>
      <c r="F1758">
        <v>45.03</v>
      </c>
      <c r="G1758">
        <v>3392</v>
      </c>
      <c r="H1758">
        <v>35759</v>
      </c>
      <c r="I1758">
        <v>4</v>
      </c>
      <c r="J1758">
        <v>388</v>
      </c>
      <c r="K1758">
        <v>278.24</v>
      </c>
      <c r="L1758">
        <v>6.5</v>
      </c>
      <c r="M1758">
        <v>1.9</v>
      </c>
      <c r="N1758" s="1" t="s">
        <v>21</v>
      </c>
      <c r="O1758">
        <v>54</v>
      </c>
      <c r="P1758">
        <v>60</v>
      </c>
      <c r="Q1758">
        <v>114</v>
      </c>
      <c r="R1758">
        <v>721156.84</v>
      </c>
    </row>
    <row r="1759" spans="1:18" x14ac:dyDescent="0.35">
      <c r="A1759" s="1" t="s">
        <v>5092</v>
      </c>
      <c r="B1759" s="1" t="s">
        <v>23</v>
      </c>
      <c r="C1759" s="1" t="s">
        <v>42</v>
      </c>
      <c r="D1759">
        <v>3.1</v>
      </c>
      <c r="E1759">
        <v>79</v>
      </c>
      <c r="F1759">
        <v>39.67</v>
      </c>
      <c r="G1759">
        <v>2644</v>
      </c>
      <c r="H1759">
        <v>30513</v>
      </c>
      <c r="I1759">
        <v>5</v>
      </c>
      <c r="J1759">
        <v>361</v>
      </c>
      <c r="K1759">
        <v>212.5</v>
      </c>
      <c r="L1759">
        <v>6.3</v>
      </c>
      <c r="M1759">
        <v>7.3</v>
      </c>
      <c r="N1759" s="1" t="s">
        <v>27</v>
      </c>
      <c r="O1759">
        <v>66</v>
      </c>
      <c r="P1759">
        <v>68</v>
      </c>
      <c r="Q1759">
        <v>134</v>
      </c>
      <c r="R1759">
        <v>709660.1</v>
      </c>
    </row>
    <row r="1760" spans="1:18" x14ac:dyDescent="0.35">
      <c r="A1760" s="1" t="s">
        <v>5098</v>
      </c>
      <c r="B1760" s="1" t="s">
        <v>23</v>
      </c>
      <c r="C1760" s="1" t="s">
        <v>42</v>
      </c>
      <c r="D1760">
        <v>4.9000000000000004</v>
      </c>
      <c r="E1760">
        <v>88</v>
      </c>
      <c r="F1760">
        <v>42.59</v>
      </c>
      <c r="G1760">
        <v>9732</v>
      </c>
      <c r="H1760">
        <v>102031</v>
      </c>
      <c r="I1760">
        <v>13</v>
      </c>
      <c r="J1760">
        <v>142</v>
      </c>
      <c r="K1760">
        <v>289.47000000000003</v>
      </c>
      <c r="L1760">
        <v>2.7</v>
      </c>
      <c r="M1760">
        <v>2.4</v>
      </c>
      <c r="N1760" s="1" t="s">
        <v>21</v>
      </c>
      <c r="O1760">
        <v>7</v>
      </c>
      <c r="P1760">
        <v>63</v>
      </c>
      <c r="Q1760">
        <v>70</v>
      </c>
      <c r="R1760">
        <v>859309.33</v>
      </c>
    </row>
    <row r="1761" spans="1:18" x14ac:dyDescent="0.35">
      <c r="A1761" s="1" t="s">
        <v>5105</v>
      </c>
      <c r="B1761" s="1" t="s">
        <v>23</v>
      </c>
      <c r="C1761" s="1" t="s">
        <v>20</v>
      </c>
      <c r="D1761">
        <v>4.0999999999999996</v>
      </c>
      <c r="E1761">
        <v>74</v>
      </c>
      <c r="F1761">
        <v>65.7</v>
      </c>
      <c r="G1761">
        <v>7192</v>
      </c>
      <c r="H1761">
        <v>71476</v>
      </c>
      <c r="I1761">
        <v>2</v>
      </c>
      <c r="J1761">
        <v>672</v>
      </c>
      <c r="K1761">
        <v>264.86</v>
      </c>
      <c r="L1761">
        <v>1.3</v>
      </c>
      <c r="M1761">
        <v>4.8</v>
      </c>
      <c r="N1761" s="1" t="s">
        <v>27</v>
      </c>
      <c r="O1761">
        <v>16</v>
      </c>
      <c r="P1761">
        <v>6</v>
      </c>
      <c r="Q1761">
        <v>22</v>
      </c>
      <c r="R1761">
        <v>1086935.3999999999</v>
      </c>
    </row>
    <row r="1762" spans="1:18" x14ac:dyDescent="0.35">
      <c r="A1762" s="1" t="s">
        <v>5106</v>
      </c>
      <c r="B1762" s="1" t="s">
        <v>23</v>
      </c>
      <c r="C1762" s="1" t="s">
        <v>37</v>
      </c>
      <c r="D1762">
        <v>3.9</v>
      </c>
      <c r="E1762">
        <v>70</v>
      </c>
      <c r="F1762">
        <v>60.8</v>
      </c>
      <c r="G1762">
        <v>1878</v>
      </c>
      <c r="H1762">
        <v>25848</v>
      </c>
      <c r="I1762">
        <v>3</v>
      </c>
      <c r="J1762">
        <v>338</v>
      </c>
      <c r="K1762">
        <v>60.74</v>
      </c>
      <c r="L1762">
        <v>8.3000000000000007</v>
      </c>
      <c r="M1762">
        <v>6.4</v>
      </c>
      <c r="N1762" s="1" t="s">
        <v>27</v>
      </c>
      <c r="O1762">
        <v>24</v>
      </c>
      <c r="P1762">
        <v>38</v>
      </c>
      <c r="Q1762">
        <v>62</v>
      </c>
      <c r="R1762">
        <v>950969</v>
      </c>
    </row>
    <row r="1763" spans="1:18" x14ac:dyDescent="0.35">
      <c r="A1763" s="1" t="s">
        <v>5107</v>
      </c>
      <c r="B1763" s="1" t="s">
        <v>23</v>
      </c>
      <c r="C1763" s="1" t="s">
        <v>42</v>
      </c>
      <c r="D1763">
        <v>3.8</v>
      </c>
      <c r="E1763">
        <v>83</v>
      </c>
      <c r="F1763">
        <v>41.09</v>
      </c>
      <c r="G1763">
        <v>7302</v>
      </c>
      <c r="H1763">
        <v>77350</v>
      </c>
      <c r="I1763">
        <v>1</v>
      </c>
      <c r="J1763">
        <v>393</v>
      </c>
      <c r="K1763">
        <v>219.63</v>
      </c>
      <c r="L1763">
        <v>3.2</v>
      </c>
      <c r="M1763">
        <v>6.4</v>
      </c>
      <c r="N1763" s="1" t="s">
        <v>27</v>
      </c>
      <c r="O1763">
        <v>74</v>
      </c>
      <c r="P1763">
        <v>78</v>
      </c>
      <c r="Q1763">
        <v>152</v>
      </c>
      <c r="R1763">
        <v>774545.11</v>
      </c>
    </row>
    <row r="1764" spans="1:18" x14ac:dyDescent="0.35">
      <c r="A1764" s="1" t="s">
        <v>5108</v>
      </c>
      <c r="B1764" s="1" t="s">
        <v>23</v>
      </c>
      <c r="C1764" s="1" t="s">
        <v>26</v>
      </c>
      <c r="D1764">
        <v>4.3</v>
      </c>
      <c r="E1764">
        <v>85</v>
      </c>
      <c r="F1764">
        <v>47.08</v>
      </c>
      <c r="G1764">
        <v>2167</v>
      </c>
      <c r="H1764">
        <v>21614</v>
      </c>
      <c r="I1764">
        <v>1</v>
      </c>
      <c r="J1764">
        <v>658</v>
      </c>
      <c r="K1764">
        <v>129.72999999999999</v>
      </c>
      <c r="L1764">
        <v>5.4</v>
      </c>
      <c r="M1764">
        <v>6</v>
      </c>
      <c r="N1764" s="1" t="s">
        <v>21</v>
      </c>
      <c r="O1764">
        <v>60</v>
      </c>
      <c r="P1764">
        <v>12</v>
      </c>
      <c r="Q1764">
        <v>72</v>
      </c>
      <c r="R1764">
        <v>892131.16</v>
      </c>
    </row>
    <row r="1765" spans="1:18" x14ac:dyDescent="0.35">
      <c r="A1765" s="1" t="s">
        <v>5112</v>
      </c>
      <c r="B1765" s="1" t="s">
        <v>23</v>
      </c>
      <c r="C1765" s="1" t="s">
        <v>42</v>
      </c>
      <c r="D1765">
        <v>3.8</v>
      </c>
      <c r="E1765">
        <v>73</v>
      </c>
      <c r="F1765">
        <v>36.71</v>
      </c>
      <c r="G1765">
        <v>4472</v>
      </c>
      <c r="H1765">
        <v>50883</v>
      </c>
      <c r="I1765">
        <v>12</v>
      </c>
      <c r="J1765">
        <v>993</v>
      </c>
      <c r="K1765">
        <v>73.89</v>
      </c>
      <c r="L1765">
        <v>9.1999999999999993</v>
      </c>
      <c r="M1765">
        <v>3.8</v>
      </c>
      <c r="N1765" s="1" t="s">
        <v>27</v>
      </c>
      <c r="O1765">
        <v>28</v>
      </c>
      <c r="P1765">
        <v>3</v>
      </c>
      <c r="Q1765">
        <v>31</v>
      </c>
      <c r="R1765">
        <v>617758.93000000005</v>
      </c>
    </row>
    <row r="1766" spans="1:18" x14ac:dyDescent="0.35">
      <c r="A1766" s="1" t="s">
        <v>5113</v>
      </c>
      <c r="B1766" s="1" t="s">
        <v>23</v>
      </c>
      <c r="C1766" s="1" t="s">
        <v>26</v>
      </c>
      <c r="D1766">
        <v>3.2</v>
      </c>
      <c r="E1766">
        <v>76</v>
      </c>
      <c r="F1766">
        <v>55.92</v>
      </c>
      <c r="G1766">
        <v>2481</v>
      </c>
      <c r="H1766">
        <v>28757</v>
      </c>
      <c r="I1766">
        <v>12</v>
      </c>
      <c r="J1766">
        <v>253</v>
      </c>
      <c r="K1766">
        <v>155.71</v>
      </c>
      <c r="L1766">
        <v>6.3</v>
      </c>
      <c r="M1766">
        <v>2.6</v>
      </c>
      <c r="N1766" s="1" t="s">
        <v>27</v>
      </c>
      <c r="O1766">
        <v>11</v>
      </c>
      <c r="P1766">
        <v>18</v>
      </c>
      <c r="Q1766">
        <v>29</v>
      </c>
      <c r="R1766">
        <v>954469.51</v>
      </c>
    </row>
    <row r="1767" spans="1:18" x14ac:dyDescent="0.35">
      <c r="A1767" s="1" t="s">
        <v>5116</v>
      </c>
      <c r="B1767" s="1" t="s">
        <v>23</v>
      </c>
      <c r="C1767" s="1" t="s">
        <v>20</v>
      </c>
      <c r="D1767">
        <v>5</v>
      </c>
      <c r="E1767">
        <v>72</v>
      </c>
      <c r="F1767">
        <v>67.55</v>
      </c>
      <c r="G1767">
        <v>9073</v>
      </c>
      <c r="H1767">
        <v>100015</v>
      </c>
      <c r="I1767">
        <v>6</v>
      </c>
      <c r="J1767">
        <v>686</v>
      </c>
      <c r="K1767">
        <v>116.63</v>
      </c>
      <c r="L1767">
        <v>8.9</v>
      </c>
      <c r="M1767">
        <v>6.7</v>
      </c>
      <c r="N1767" s="1" t="s">
        <v>27</v>
      </c>
      <c r="O1767">
        <v>70</v>
      </c>
      <c r="P1767">
        <v>42</v>
      </c>
      <c r="Q1767">
        <v>112</v>
      </c>
      <c r="R1767">
        <v>1106476.25</v>
      </c>
    </row>
    <row r="1768" spans="1:18" x14ac:dyDescent="0.35">
      <c r="A1768" s="1" t="s">
        <v>5120</v>
      </c>
      <c r="B1768" s="1" t="s">
        <v>23</v>
      </c>
      <c r="C1768" s="1" t="s">
        <v>26</v>
      </c>
      <c r="D1768">
        <v>4.4000000000000004</v>
      </c>
      <c r="E1768">
        <v>84</v>
      </c>
      <c r="F1768">
        <v>49.76</v>
      </c>
      <c r="G1768">
        <v>2332</v>
      </c>
      <c r="H1768">
        <v>23189</v>
      </c>
      <c r="I1768">
        <v>18</v>
      </c>
      <c r="J1768">
        <v>51</v>
      </c>
      <c r="K1768">
        <v>220.26</v>
      </c>
      <c r="L1768">
        <v>4</v>
      </c>
      <c r="M1768">
        <v>3.1</v>
      </c>
      <c r="N1768" s="1" t="s">
        <v>21</v>
      </c>
      <c r="O1768">
        <v>79</v>
      </c>
      <c r="P1768">
        <v>21</v>
      </c>
      <c r="Q1768">
        <v>100</v>
      </c>
      <c r="R1768">
        <v>946670.41</v>
      </c>
    </row>
    <row r="1769" spans="1:18" x14ac:dyDescent="0.35">
      <c r="A1769" s="1" t="s">
        <v>5124</v>
      </c>
      <c r="B1769" s="1" t="s">
        <v>23</v>
      </c>
      <c r="C1769" s="1" t="s">
        <v>24</v>
      </c>
      <c r="D1769">
        <v>4.2</v>
      </c>
      <c r="E1769">
        <v>76</v>
      </c>
      <c r="F1769">
        <v>26.12</v>
      </c>
      <c r="G1769">
        <v>3584</v>
      </c>
      <c r="H1769">
        <v>40998</v>
      </c>
      <c r="I1769">
        <v>14</v>
      </c>
      <c r="J1769">
        <v>108</v>
      </c>
      <c r="K1769">
        <v>215.06</v>
      </c>
      <c r="L1769">
        <v>1.1000000000000001</v>
      </c>
      <c r="M1769">
        <v>3</v>
      </c>
      <c r="N1769" s="1" t="s">
        <v>21</v>
      </c>
      <c r="O1769">
        <v>13</v>
      </c>
      <c r="P1769">
        <v>21</v>
      </c>
      <c r="Q1769">
        <v>34</v>
      </c>
      <c r="R1769">
        <v>459321.26</v>
      </c>
    </row>
    <row r="1770" spans="1:18" x14ac:dyDescent="0.35">
      <c r="A1770" s="1" t="s">
        <v>5126</v>
      </c>
      <c r="B1770" s="1" t="s">
        <v>23</v>
      </c>
      <c r="C1770" s="1" t="s">
        <v>26</v>
      </c>
      <c r="D1770">
        <v>4.5999999999999996</v>
      </c>
      <c r="E1770">
        <v>72</v>
      </c>
      <c r="F1770">
        <v>49.2</v>
      </c>
      <c r="G1770">
        <v>3271</v>
      </c>
      <c r="H1770">
        <v>41290</v>
      </c>
      <c r="I1770">
        <v>4</v>
      </c>
      <c r="J1770">
        <v>145</v>
      </c>
      <c r="K1770">
        <v>192.77</v>
      </c>
      <c r="L1770">
        <v>7.3</v>
      </c>
      <c r="M1770">
        <v>9.5</v>
      </c>
      <c r="N1770" s="1" t="s">
        <v>21</v>
      </c>
      <c r="O1770">
        <v>45</v>
      </c>
      <c r="P1770">
        <v>66</v>
      </c>
      <c r="Q1770">
        <v>111</v>
      </c>
      <c r="R1770">
        <v>800907.8</v>
      </c>
    </row>
    <row r="1771" spans="1:18" x14ac:dyDescent="0.35">
      <c r="A1771" s="1" t="s">
        <v>5131</v>
      </c>
      <c r="B1771" s="1" t="s">
        <v>23</v>
      </c>
      <c r="C1771" s="1" t="s">
        <v>42</v>
      </c>
      <c r="D1771">
        <v>3.8</v>
      </c>
      <c r="E1771">
        <v>74</v>
      </c>
      <c r="F1771">
        <v>41.3</v>
      </c>
      <c r="G1771">
        <v>5141</v>
      </c>
      <c r="H1771">
        <v>54737</v>
      </c>
      <c r="I1771">
        <v>3</v>
      </c>
      <c r="J1771">
        <v>831</v>
      </c>
      <c r="K1771">
        <v>275.56</v>
      </c>
      <c r="L1771">
        <v>5.2</v>
      </c>
      <c r="M1771">
        <v>8.1999999999999993</v>
      </c>
      <c r="N1771" s="1" t="s">
        <v>27</v>
      </c>
      <c r="O1771">
        <v>35</v>
      </c>
      <c r="P1771">
        <v>73</v>
      </c>
      <c r="Q1771">
        <v>108</v>
      </c>
      <c r="R1771">
        <v>695578.55</v>
      </c>
    </row>
    <row r="1772" spans="1:18" x14ac:dyDescent="0.35">
      <c r="A1772" s="1" t="s">
        <v>5133</v>
      </c>
      <c r="B1772" s="1" t="s">
        <v>23</v>
      </c>
      <c r="C1772" s="1" t="s">
        <v>42</v>
      </c>
      <c r="D1772">
        <v>4.9000000000000004</v>
      </c>
      <c r="E1772">
        <v>82</v>
      </c>
      <c r="F1772">
        <v>37.08</v>
      </c>
      <c r="G1772">
        <v>2462</v>
      </c>
      <c r="H1772">
        <v>31309</v>
      </c>
      <c r="I1772">
        <v>14</v>
      </c>
      <c r="J1772">
        <v>620</v>
      </c>
      <c r="K1772">
        <v>215.13</v>
      </c>
      <c r="L1772">
        <v>8.1999999999999993</v>
      </c>
      <c r="M1772">
        <v>1.4</v>
      </c>
      <c r="N1772" s="1" t="s">
        <v>21</v>
      </c>
      <c r="O1772">
        <v>0</v>
      </c>
      <c r="P1772">
        <v>22</v>
      </c>
      <c r="Q1772">
        <v>22</v>
      </c>
      <c r="R1772">
        <v>691996.85</v>
      </c>
    </row>
    <row r="1773" spans="1:18" x14ac:dyDescent="0.35">
      <c r="A1773" s="1" t="s">
        <v>5137</v>
      </c>
      <c r="B1773" s="1" t="s">
        <v>23</v>
      </c>
      <c r="C1773" s="1" t="s">
        <v>37</v>
      </c>
      <c r="D1773">
        <v>3.4</v>
      </c>
      <c r="E1773">
        <v>79</v>
      </c>
      <c r="F1773">
        <v>60.29</v>
      </c>
      <c r="G1773">
        <v>1536</v>
      </c>
      <c r="H1773">
        <v>16614</v>
      </c>
      <c r="I1773">
        <v>12</v>
      </c>
      <c r="J1773">
        <v>252</v>
      </c>
      <c r="K1773">
        <v>236.4</v>
      </c>
      <c r="L1773">
        <v>9.6</v>
      </c>
      <c r="M1773">
        <v>1.4</v>
      </c>
      <c r="N1773" s="1" t="s">
        <v>27</v>
      </c>
      <c r="O1773">
        <v>33</v>
      </c>
      <c r="P1773">
        <v>52</v>
      </c>
      <c r="Q1773">
        <v>85</v>
      </c>
      <c r="R1773">
        <v>1069340.6399999999</v>
      </c>
    </row>
    <row r="1774" spans="1:18" x14ac:dyDescent="0.35">
      <c r="A1774" s="1" t="s">
        <v>5140</v>
      </c>
      <c r="B1774" s="1" t="s">
        <v>23</v>
      </c>
      <c r="C1774" s="1" t="s">
        <v>24</v>
      </c>
      <c r="D1774">
        <v>4.3</v>
      </c>
      <c r="E1774">
        <v>81</v>
      </c>
      <c r="F1774">
        <v>26.49</v>
      </c>
      <c r="G1774">
        <v>8240</v>
      </c>
      <c r="H1774">
        <v>87221</v>
      </c>
      <c r="I1774">
        <v>5</v>
      </c>
      <c r="J1774">
        <v>172</v>
      </c>
      <c r="K1774">
        <v>278.64999999999998</v>
      </c>
      <c r="L1774">
        <v>7.8</v>
      </c>
      <c r="M1774">
        <v>1.9</v>
      </c>
      <c r="N1774" s="1" t="s">
        <v>21</v>
      </c>
      <c r="O1774">
        <v>53</v>
      </c>
      <c r="P1774">
        <v>19</v>
      </c>
      <c r="Q1774">
        <v>72</v>
      </c>
      <c r="R1774">
        <v>498728.44</v>
      </c>
    </row>
    <row r="1775" spans="1:18" x14ac:dyDescent="0.35">
      <c r="A1775" s="1" t="s">
        <v>5143</v>
      </c>
      <c r="B1775" s="1" t="s">
        <v>23</v>
      </c>
      <c r="C1775" s="1" t="s">
        <v>24</v>
      </c>
      <c r="D1775">
        <v>4.5999999999999996</v>
      </c>
      <c r="E1775">
        <v>86</v>
      </c>
      <c r="F1775">
        <v>33.44</v>
      </c>
      <c r="G1775">
        <v>4077</v>
      </c>
      <c r="H1775">
        <v>43303</v>
      </c>
      <c r="I1775">
        <v>6</v>
      </c>
      <c r="J1775">
        <v>746</v>
      </c>
      <c r="K1775">
        <v>278.63</v>
      </c>
      <c r="L1775">
        <v>3.7</v>
      </c>
      <c r="M1775">
        <v>6.5</v>
      </c>
      <c r="N1775" s="1" t="s">
        <v>27</v>
      </c>
      <c r="O1775">
        <v>10</v>
      </c>
      <c r="P1775">
        <v>27</v>
      </c>
      <c r="Q1775">
        <v>37</v>
      </c>
      <c r="R1775">
        <v>651918.89</v>
      </c>
    </row>
    <row r="1776" spans="1:18" x14ac:dyDescent="0.35">
      <c r="A1776" s="1" t="s">
        <v>5148</v>
      </c>
      <c r="B1776" s="1" t="s">
        <v>23</v>
      </c>
      <c r="C1776" s="1" t="s">
        <v>26</v>
      </c>
      <c r="D1776">
        <v>4.2</v>
      </c>
      <c r="E1776">
        <v>78</v>
      </c>
      <c r="F1776">
        <v>48.14</v>
      </c>
      <c r="G1776">
        <v>2155</v>
      </c>
      <c r="H1776">
        <v>22645</v>
      </c>
      <c r="I1776">
        <v>14</v>
      </c>
      <c r="J1776">
        <v>390</v>
      </c>
      <c r="K1776">
        <v>65.37</v>
      </c>
      <c r="L1776">
        <v>1.9</v>
      </c>
      <c r="M1776">
        <v>5.8</v>
      </c>
      <c r="N1776" s="1" t="s">
        <v>21</v>
      </c>
      <c r="O1776">
        <v>29</v>
      </c>
      <c r="P1776">
        <v>75</v>
      </c>
      <c r="Q1776">
        <v>104</v>
      </c>
      <c r="R1776">
        <v>850328.79</v>
      </c>
    </row>
    <row r="1777" spans="1:18" x14ac:dyDescent="0.35">
      <c r="A1777" s="1" t="s">
        <v>5149</v>
      </c>
      <c r="B1777" s="1" t="s">
        <v>23</v>
      </c>
      <c r="C1777" s="1" t="s">
        <v>42</v>
      </c>
      <c r="D1777">
        <v>3.1</v>
      </c>
      <c r="E1777">
        <v>89</v>
      </c>
      <c r="F1777">
        <v>43.74</v>
      </c>
      <c r="G1777">
        <v>4920</v>
      </c>
      <c r="H1777">
        <v>48363</v>
      </c>
      <c r="I1777">
        <v>5</v>
      </c>
      <c r="J1777">
        <v>976</v>
      </c>
      <c r="K1777">
        <v>95.12</v>
      </c>
      <c r="L1777">
        <v>8.6</v>
      </c>
      <c r="M1777">
        <v>8.8000000000000007</v>
      </c>
      <c r="N1777" s="1" t="s">
        <v>21</v>
      </c>
      <c r="O1777">
        <v>74</v>
      </c>
      <c r="P1777">
        <v>81</v>
      </c>
      <c r="Q1777">
        <v>155</v>
      </c>
      <c r="R1777">
        <v>884766.19</v>
      </c>
    </row>
    <row r="1778" spans="1:18" x14ac:dyDescent="0.35">
      <c r="A1778" s="1" t="s">
        <v>5150</v>
      </c>
      <c r="B1778" s="1" t="s">
        <v>23</v>
      </c>
      <c r="C1778" s="1" t="s">
        <v>20</v>
      </c>
      <c r="D1778">
        <v>3</v>
      </c>
      <c r="E1778">
        <v>79</v>
      </c>
      <c r="F1778">
        <v>71.8</v>
      </c>
      <c r="G1778">
        <v>3661</v>
      </c>
      <c r="H1778">
        <v>40014</v>
      </c>
      <c r="I1778">
        <v>6</v>
      </c>
      <c r="J1778">
        <v>614</v>
      </c>
      <c r="K1778">
        <v>53.39</v>
      </c>
      <c r="L1778">
        <v>3.8</v>
      </c>
      <c r="M1778">
        <v>1.2</v>
      </c>
      <c r="N1778" s="1" t="s">
        <v>27</v>
      </c>
      <c r="O1778">
        <v>75</v>
      </c>
      <c r="P1778">
        <v>10</v>
      </c>
      <c r="Q1778">
        <v>85</v>
      </c>
      <c r="R1778">
        <v>1265535</v>
      </c>
    </row>
    <row r="1779" spans="1:18" x14ac:dyDescent="0.35">
      <c r="A1779" s="1" t="s">
        <v>5154</v>
      </c>
      <c r="B1779" s="1" t="s">
        <v>23</v>
      </c>
      <c r="C1779" s="1" t="s">
        <v>24</v>
      </c>
      <c r="D1779">
        <v>4.7</v>
      </c>
      <c r="E1779">
        <v>80</v>
      </c>
      <c r="F1779">
        <v>35.770000000000003</v>
      </c>
      <c r="G1779">
        <v>5123</v>
      </c>
      <c r="H1779">
        <v>53606</v>
      </c>
      <c r="I1779">
        <v>3</v>
      </c>
      <c r="J1779">
        <v>387</v>
      </c>
      <c r="K1779">
        <v>126.1</v>
      </c>
      <c r="L1779">
        <v>7.4</v>
      </c>
      <c r="M1779">
        <v>6.7</v>
      </c>
      <c r="N1779" s="1" t="s">
        <v>27</v>
      </c>
      <c r="O1779">
        <v>31</v>
      </c>
      <c r="P1779">
        <v>46</v>
      </c>
      <c r="Q1779">
        <v>77</v>
      </c>
      <c r="R1779">
        <v>650633.49</v>
      </c>
    </row>
    <row r="1780" spans="1:18" x14ac:dyDescent="0.35">
      <c r="A1780" s="1" t="s">
        <v>5160</v>
      </c>
      <c r="B1780" s="1" t="s">
        <v>23</v>
      </c>
      <c r="C1780" s="1" t="s">
        <v>24</v>
      </c>
      <c r="D1780">
        <v>4.3</v>
      </c>
      <c r="E1780">
        <v>85</v>
      </c>
      <c r="F1780">
        <v>30.25</v>
      </c>
      <c r="G1780">
        <v>2610</v>
      </c>
      <c r="H1780">
        <v>26986</v>
      </c>
      <c r="I1780">
        <v>12</v>
      </c>
      <c r="J1780">
        <v>865</v>
      </c>
      <c r="K1780">
        <v>74.62</v>
      </c>
      <c r="L1780">
        <v>7.5</v>
      </c>
      <c r="M1780">
        <v>8</v>
      </c>
      <c r="N1780" s="1" t="s">
        <v>21</v>
      </c>
      <c r="O1780">
        <v>34</v>
      </c>
      <c r="P1780">
        <v>5</v>
      </c>
      <c r="Q1780">
        <v>39</v>
      </c>
      <c r="R1780">
        <v>591027.80000000005</v>
      </c>
    </row>
    <row r="1781" spans="1:18" x14ac:dyDescent="0.35">
      <c r="A1781" s="1" t="s">
        <v>5167</v>
      </c>
      <c r="B1781" s="1" t="s">
        <v>23</v>
      </c>
      <c r="C1781" s="1" t="s">
        <v>26</v>
      </c>
      <c r="D1781">
        <v>3.6</v>
      </c>
      <c r="E1781">
        <v>78</v>
      </c>
      <c r="F1781">
        <v>54.18</v>
      </c>
      <c r="G1781">
        <v>2614</v>
      </c>
      <c r="H1781">
        <v>27629</v>
      </c>
      <c r="I1781">
        <v>11</v>
      </c>
      <c r="J1781">
        <v>302</v>
      </c>
      <c r="K1781">
        <v>96.41</v>
      </c>
      <c r="L1781">
        <v>8.4</v>
      </c>
      <c r="M1781">
        <v>5.9</v>
      </c>
      <c r="N1781" s="1" t="s">
        <v>21</v>
      </c>
      <c r="O1781">
        <v>44</v>
      </c>
      <c r="P1781">
        <v>16</v>
      </c>
      <c r="Q1781">
        <v>60</v>
      </c>
      <c r="R1781">
        <v>952810.01</v>
      </c>
    </row>
    <row r="1782" spans="1:18" x14ac:dyDescent="0.35">
      <c r="A1782" s="1" t="s">
        <v>5174</v>
      </c>
      <c r="B1782" s="1" t="s">
        <v>23</v>
      </c>
      <c r="C1782" s="1" t="s">
        <v>26</v>
      </c>
      <c r="D1782">
        <v>3.5</v>
      </c>
      <c r="E1782">
        <v>75</v>
      </c>
      <c r="F1782">
        <v>48.42</v>
      </c>
      <c r="G1782">
        <v>4782</v>
      </c>
      <c r="H1782">
        <v>46362</v>
      </c>
      <c r="I1782">
        <v>4</v>
      </c>
      <c r="J1782">
        <v>200</v>
      </c>
      <c r="K1782">
        <v>172.06</v>
      </c>
      <c r="L1782">
        <v>4.8</v>
      </c>
      <c r="M1782">
        <v>2.7</v>
      </c>
      <c r="N1782" s="1" t="s">
        <v>27</v>
      </c>
      <c r="O1782">
        <v>67</v>
      </c>
      <c r="P1782">
        <v>26</v>
      </c>
      <c r="Q1782">
        <v>93</v>
      </c>
      <c r="R1782">
        <v>817442.66</v>
      </c>
    </row>
    <row r="1783" spans="1:18" x14ac:dyDescent="0.35">
      <c r="A1783" s="1" t="s">
        <v>5175</v>
      </c>
      <c r="B1783" s="1" t="s">
        <v>23</v>
      </c>
      <c r="C1783" s="1" t="s">
        <v>20</v>
      </c>
      <c r="D1783">
        <v>3.4</v>
      </c>
      <c r="E1783">
        <v>79</v>
      </c>
      <c r="F1783">
        <v>73.86</v>
      </c>
      <c r="G1783">
        <v>4428</v>
      </c>
      <c r="H1783">
        <v>48557</v>
      </c>
      <c r="I1783">
        <v>4</v>
      </c>
      <c r="J1783">
        <v>797</v>
      </c>
      <c r="K1783">
        <v>98.07</v>
      </c>
      <c r="L1783">
        <v>2.7</v>
      </c>
      <c r="M1783">
        <v>7.1</v>
      </c>
      <c r="N1783" s="1" t="s">
        <v>21</v>
      </c>
      <c r="O1783">
        <v>53</v>
      </c>
      <c r="P1783">
        <v>57</v>
      </c>
      <c r="Q1783">
        <v>110</v>
      </c>
      <c r="R1783">
        <v>1305540.31</v>
      </c>
    </row>
    <row r="1784" spans="1:18" x14ac:dyDescent="0.35">
      <c r="A1784" s="1" t="s">
        <v>5176</v>
      </c>
      <c r="B1784" s="1" t="s">
        <v>23</v>
      </c>
      <c r="C1784" s="1" t="s">
        <v>42</v>
      </c>
      <c r="D1784">
        <v>4</v>
      </c>
      <c r="E1784">
        <v>84</v>
      </c>
      <c r="F1784">
        <v>40.6</v>
      </c>
      <c r="G1784">
        <v>1810</v>
      </c>
      <c r="H1784">
        <v>23074</v>
      </c>
      <c r="I1784">
        <v>14</v>
      </c>
      <c r="J1784">
        <v>878</v>
      </c>
      <c r="K1784">
        <v>271.52999999999997</v>
      </c>
      <c r="L1784">
        <v>1.4</v>
      </c>
      <c r="M1784">
        <v>7.6</v>
      </c>
      <c r="N1784" s="1" t="s">
        <v>21</v>
      </c>
      <c r="O1784">
        <v>34</v>
      </c>
      <c r="P1784">
        <v>50</v>
      </c>
      <c r="Q1784">
        <v>84</v>
      </c>
      <c r="R1784">
        <v>774412.7</v>
      </c>
    </row>
    <row r="1785" spans="1:18" x14ac:dyDescent="0.35">
      <c r="A1785" s="1" t="s">
        <v>5179</v>
      </c>
      <c r="B1785" s="1" t="s">
        <v>23</v>
      </c>
      <c r="C1785" s="1" t="s">
        <v>31</v>
      </c>
      <c r="D1785">
        <v>3.5</v>
      </c>
      <c r="E1785">
        <v>78</v>
      </c>
      <c r="F1785">
        <v>38.42</v>
      </c>
      <c r="G1785">
        <v>6575</v>
      </c>
      <c r="H1785">
        <v>68029</v>
      </c>
      <c r="I1785">
        <v>15</v>
      </c>
      <c r="J1785">
        <v>752</v>
      </c>
      <c r="K1785">
        <v>130.02000000000001</v>
      </c>
      <c r="L1785">
        <v>3.4</v>
      </c>
      <c r="M1785">
        <v>5</v>
      </c>
      <c r="N1785" s="1" t="s">
        <v>27</v>
      </c>
      <c r="O1785">
        <v>68</v>
      </c>
      <c r="P1785">
        <v>49</v>
      </c>
      <c r="Q1785">
        <v>117</v>
      </c>
      <c r="R1785">
        <v>694753.53</v>
      </c>
    </row>
    <row r="1786" spans="1:18" x14ac:dyDescent="0.35">
      <c r="A1786" s="1" t="s">
        <v>5180</v>
      </c>
      <c r="B1786" s="1" t="s">
        <v>23</v>
      </c>
      <c r="C1786" s="1" t="s">
        <v>26</v>
      </c>
      <c r="D1786">
        <v>4.2</v>
      </c>
      <c r="E1786">
        <v>85</v>
      </c>
      <c r="F1786">
        <v>55.84</v>
      </c>
      <c r="G1786">
        <v>5207</v>
      </c>
      <c r="H1786">
        <v>57276</v>
      </c>
      <c r="I1786">
        <v>7</v>
      </c>
      <c r="J1786">
        <v>324</v>
      </c>
      <c r="K1786">
        <v>124.55</v>
      </c>
      <c r="L1786">
        <v>1.1000000000000001</v>
      </c>
      <c r="M1786">
        <v>7.4</v>
      </c>
      <c r="N1786" s="1" t="s">
        <v>27</v>
      </c>
      <c r="O1786">
        <v>46</v>
      </c>
      <c r="P1786">
        <v>30</v>
      </c>
      <c r="Q1786">
        <v>76</v>
      </c>
      <c r="R1786">
        <v>1066277.74</v>
      </c>
    </row>
    <row r="1787" spans="1:18" x14ac:dyDescent="0.35">
      <c r="A1787" s="1" t="s">
        <v>5181</v>
      </c>
      <c r="B1787" s="1" t="s">
        <v>23</v>
      </c>
      <c r="C1787" s="1" t="s">
        <v>26</v>
      </c>
      <c r="D1787">
        <v>4.8</v>
      </c>
      <c r="E1787">
        <v>85</v>
      </c>
      <c r="F1787">
        <v>49.01</v>
      </c>
      <c r="G1787">
        <v>6799</v>
      </c>
      <c r="H1787">
        <v>71480</v>
      </c>
      <c r="I1787">
        <v>16</v>
      </c>
      <c r="J1787">
        <v>764</v>
      </c>
      <c r="K1787">
        <v>210.51</v>
      </c>
      <c r="L1787">
        <v>1.2</v>
      </c>
      <c r="M1787">
        <v>6.9</v>
      </c>
      <c r="N1787" s="1" t="s">
        <v>27</v>
      </c>
      <c r="O1787">
        <v>67</v>
      </c>
      <c r="P1787">
        <v>28</v>
      </c>
      <c r="Q1787">
        <v>95</v>
      </c>
      <c r="R1787">
        <v>952327.6</v>
      </c>
    </row>
    <row r="1788" spans="1:18" x14ac:dyDescent="0.35">
      <c r="A1788" s="1" t="s">
        <v>5187</v>
      </c>
      <c r="B1788" s="1" t="s">
        <v>23</v>
      </c>
      <c r="C1788" s="1" t="s">
        <v>20</v>
      </c>
      <c r="D1788">
        <v>3.4</v>
      </c>
      <c r="E1788">
        <v>77</v>
      </c>
      <c r="F1788">
        <v>75</v>
      </c>
      <c r="G1788">
        <v>5171</v>
      </c>
      <c r="H1788">
        <v>52211</v>
      </c>
      <c r="I1788">
        <v>7</v>
      </c>
      <c r="J1788">
        <v>892</v>
      </c>
      <c r="K1788">
        <v>246.24</v>
      </c>
      <c r="L1788">
        <v>2.7</v>
      </c>
      <c r="M1788">
        <v>9.6</v>
      </c>
      <c r="N1788" s="1" t="s">
        <v>21</v>
      </c>
      <c r="O1788">
        <v>10</v>
      </c>
      <c r="P1788">
        <v>12</v>
      </c>
      <c r="Q1788">
        <v>22</v>
      </c>
      <c r="R1788">
        <v>1291676.05</v>
      </c>
    </row>
    <row r="1789" spans="1:18" x14ac:dyDescent="0.35">
      <c r="A1789" s="1" t="s">
        <v>5189</v>
      </c>
      <c r="B1789" s="1" t="s">
        <v>23</v>
      </c>
      <c r="C1789" s="1" t="s">
        <v>20</v>
      </c>
      <c r="D1789">
        <v>4.4000000000000004</v>
      </c>
      <c r="E1789">
        <v>87</v>
      </c>
      <c r="F1789">
        <v>75.569999999999993</v>
      </c>
      <c r="G1789">
        <v>3062</v>
      </c>
      <c r="H1789">
        <v>30179</v>
      </c>
      <c r="I1789">
        <v>15</v>
      </c>
      <c r="J1789">
        <v>730</v>
      </c>
      <c r="K1789">
        <v>191.97</v>
      </c>
      <c r="L1789">
        <v>3.1</v>
      </c>
      <c r="M1789">
        <v>8.4</v>
      </c>
      <c r="N1789" s="1" t="s">
        <v>21</v>
      </c>
      <c r="O1789">
        <v>85</v>
      </c>
      <c r="P1789">
        <v>62</v>
      </c>
      <c r="Q1789">
        <v>147</v>
      </c>
      <c r="R1789">
        <v>1479255.95</v>
      </c>
    </row>
    <row r="1790" spans="1:18" x14ac:dyDescent="0.35">
      <c r="A1790" s="1" t="s">
        <v>5196</v>
      </c>
      <c r="B1790" s="1" t="s">
        <v>23</v>
      </c>
      <c r="C1790" s="1" t="s">
        <v>20</v>
      </c>
      <c r="D1790">
        <v>4.9000000000000004</v>
      </c>
      <c r="E1790">
        <v>83</v>
      </c>
      <c r="F1790">
        <v>71</v>
      </c>
      <c r="G1790">
        <v>2906</v>
      </c>
      <c r="H1790">
        <v>30267</v>
      </c>
      <c r="I1790">
        <v>16</v>
      </c>
      <c r="J1790">
        <v>89</v>
      </c>
      <c r="K1790">
        <v>271.77999999999997</v>
      </c>
      <c r="L1790">
        <v>6.1</v>
      </c>
      <c r="M1790">
        <v>3.3</v>
      </c>
      <c r="N1790" s="1" t="s">
        <v>21</v>
      </c>
      <c r="O1790">
        <v>76</v>
      </c>
      <c r="P1790">
        <v>20</v>
      </c>
      <c r="Q1790">
        <v>96</v>
      </c>
      <c r="R1790">
        <v>1324133.3500000001</v>
      </c>
    </row>
    <row r="1791" spans="1:18" x14ac:dyDescent="0.35">
      <c r="A1791" s="1" t="s">
        <v>5199</v>
      </c>
      <c r="B1791" s="1" t="s">
        <v>23</v>
      </c>
      <c r="C1791" s="1" t="s">
        <v>24</v>
      </c>
      <c r="D1791">
        <v>4.0999999999999996</v>
      </c>
      <c r="E1791">
        <v>74</v>
      </c>
      <c r="F1791">
        <v>31.95</v>
      </c>
      <c r="G1791">
        <v>4293</v>
      </c>
      <c r="H1791">
        <v>51991</v>
      </c>
      <c r="I1791">
        <v>7</v>
      </c>
      <c r="J1791">
        <v>936</v>
      </c>
      <c r="K1791">
        <v>72.28</v>
      </c>
      <c r="L1791">
        <v>8.4</v>
      </c>
      <c r="M1791">
        <v>5.2</v>
      </c>
      <c r="N1791" s="1" t="s">
        <v>27</v>
      </c>
      <c r="O1791">
        <v>52</v>
      </c>
      <c r="P1791">
        <v>13</v>
      </c>
      <c r="Q1791">
        <v>65</v>
      </c>
      <c r="R1791">
        <v>544569.5</v>
      </c>
    </row>
    <row r="1792" spans="1:18" x14ac:dyDescent="0.35">
      <c r="A1792" s="1" t="s">
        <v>5201</v>
      </c>
      <c r="B1792" s="1" t="s">
        <v>23</v>
      </c>
      <c r="C1792" s="1" t="s">
        <v>24</v>
      </c>
      <c r="D1792">
        <v>3</v>
      </c>
      <c r="E1792">
        <v>81</v>
      </c>
      <c r="F1792">
        <v>26.96</v>
      </c>
      <c r="G1792">
        <v>4714</v>
      </c>
      <c r="H1792">
        <v>47734</v>
      </c>
      <c r="I1792">
        <v>14</v>
      </c>
      <c r="J1792">
        <v>825</v>
      </c>
      <c r="K1792">
        <v>287.56</v>
      </c>
      <c r="L1792">
        <v>9.9</v>
      </c>
      <c r="M1792">
        <v>7.6</v>
      </c>
      <c r="N1792" s="1" t="s">
        <v>21</v>
      </c>
      <c r="O1792">
        <v>16</v>
      </c>
      <c r="P1792">
        <v>58</v>
      </c>
      <c r="Q1792">
        <v>74</v>
      </c>
      <c r="R1792">
        <v>514096.18</v>
      </c>
    </row>
    <row r="1793" spans="1:18" x14ac:dyDescent="0.35">
      <c r="A1793" s="1" t="s">
        <v>5204</v>
      </c>
      <c r="B1793" s="1" t="s">
        <v>23</v>
      </c>
      <c r="C1793" s="1" t="s">
        <v>20</v>
      </c>
      <c r="D1793">
        <v>4.5</v>
      </c>
      <c r="E1793">
        <v>81</v>
      </c>
      <c r="F1793">
        <v>75.19</v>
      </c>
      <c r="G1793">
        <v>8883</v>
      </c>
      <c r="H1793">
        <v>97096</v>
      </c>
      <c r="I1793">
        <v>6</v>
      </c>
      <c r="J1793">
        <v>214</v>
      </c>
      <c r="K1793">
        <v>174.09</v>
      </c>
      <c r="L1793">
        <v>2.4</v>
      </c>
      <c r="M1793">
        <v>1.1000000000000001</v>
      </c>
      <c r="N1793" s="1" t="s">
        <v>21</v>
      </c>
      <c r="O1793">
        <v>44</v>
      </c>
      <c r="P1793">
        <v>58</v>
      </c>
      <c r="Q1793">
        <v>102</v>
      </c>
      <c r="R1793">
        <v>1367822.09</v>
      </c>
    </row>
    <row r="1794" spans="1:18" x14ac:dyDescent="0.35">
      <c r="A1794" s="1" t="s">
        <v>5207</v>
      </c>
      <c r="B1794" s="1" t="s">
        <v>23</v>
      </c>
      <c r="C1794" s="1" t="s">
        <v>24</v>
      </c>
      <c r="D1794">
        <v>3.7</v>
      </c>
      <c r="E1794">
        <v>86</v>
      </c>
      <c r="F1794">
        <v>26.18</v>
      </c>
      <c r="G1794">
        <v>4522</v>
      </c>
      <c r="H1794">
        <v>52397</v>
      </c>
      <c r="I1794">
        <v>11</v>
      </c>
      <c r="J1794">
        <v>144</v>
      </c>
      <c r="K1794">
        <v>205.22</v>
      </c>
      <c r="L1794">
        <v>6.3</v>
      </c>
      <c r="M1794">
        <v>5.8</v>
      </c>
      <c r="N1794" s="1" t="s">
        <v>21</v>
      </c>
      <c r="O1794">
        <v>11</v>
      </c>
      <c r="P1794">
        <v>31</v>
      </c>
      <c r="Q1794">
        <v>42</v>
      </c>
      <c r="R1794">
        <v>520914.53</v>
      </c>
    </row>
    <row r="1795" spans="1:18" x14ac:dyDescent="0.35">
      <c r="A1795" s="1" t="s">
        <v>5211</v>
      </c>
      <c r="B1795" s="1" t="s">
        <v>23</v>
      </c>
      <c r="C1795" s="1" t="s">
        <v>37</v>
      </c>
      <c r="D1795">
        <v>3.2</v>
      </c>
      <c r="E1795">
        <v>74</v>
      </c>
      <c r="F1795">
        <v>57.99</v>
      </c>
      <c r="G1795">
        <v>5399</v>
      </c>
      <c r="H1795">
        <v>56491</v>
      </c>
      <c r="I1795">
        <v>1</v>
      </c>
      <c r="J1795">
        <v>258</v>
      </c>
      <c r="K1795">
        <v>77.569999999999993</v>
      </c>
      <c r="L1795">
        <v>4.4000000000000004</v>
      </c>
      <c r="M1795">
        <v>8.1999999999999993</v>
      </c>
      <c r="N1795" s="1" t="s">
        <v>27</v>
      </c>
      <c r="O1795">
        <v>59</v>
      </c>
      <c r="P1795">
        <v>34</v>
      </c>
      <c r="Q1795">
        <v>93</v>
      </c>
      <c r="R1795">
        <v>963918.06</v>
      </c>
    </row>
    <row r="1796" spans="1:18" x14ac:dyDescent="0.35">
      <c r="A1796" s="1" t="s">
        <v>5219</v>
      </c>
      <c r="B1796" s="1" t="s">
        <v>23</v>
      </c>
      <c r="C1796" s="1" t="s">
        <v>24</v>
      </c>
      <c r="D1796">
        <v>3.7</v>
      </c>
      <c r="E1796">
        <v>80</v>
      </c>
      <c r="F1796">
        <v>32.11</v>
      </c>
      <c r="G1796">
        <v>4990</v>
      </c>
      <c r="H1796">
        <v>53244</v>
      </c>
      <c r="I1796">
        <v>16</v>
      </c>
      <c r="J1796">
        <v>573</v>
      </c>
      <c r="K1796">
        <v>199.41</v>
      </c>
      <c r="L1796">
        <v>1.4</v>
      </c>
      <c r="M1796">
        <v>6.2</v>
      </c>
      <c r="N1796" s="1" t="s">
        <v>21</v>
      </c>
      <c r="O1796">
        <v>71</v>
      </c>
      <c r="P1796">
        <v>36</v>
      </c>
      <c r="Q1796">
        <v>107</v>
      </c>
      <c r="R1796">
        <v>597096.17000000004</v>
      </c>
    </row>
    <row r="1797" spans="1:18" x14ac:dyDescent="0.35">
      <c r="A1797" s="1" t="s">
        <v>5220</v>
      </c>
      <c r="B1797" s="1" t="s">
        <v>23</v>
      </c>
      <c r="C1797" s="1" t="s">
        <v>37</v>
      </c>
      <c r="D1797">
        <v>4.7</v>
      </c>
      <c r="E1797">
        <v>75</v>
      </c>
      <c r="F1797">
        <v>64.73</v>
      </c>
      <c r="G1797">
        <v>3612</v>
      </c>
      <c r="H1797">
        <v>38504</v>
      </c>
      <c r="I1797">
        <v>15</v>
      </c>
      <c r="J1797">
        <v>574</v>
      </c>
      <c r="K1797">
        <v>120.16</v>
      </c>
      <c r="L1797">
        <v>2.8</v>
      </c>
      <c r="M1797">
        <v>3.3</v>
      </c>
      <c r="N1797" s="1" t="s">
        <v>21</v>
      </c>
      <c r="O1797">
        <v>18</v>
      </c>
      <c r="P1797">
        <v>4</v>
      </c>
      <c r="Q1797">
        <v>22</v>
      </c>
      <c r="R1797">
        <v>1091155.51</v>
      </c>
    </row>
    <row r="1798" spans="1:18" x14ac:dyDescent="0.35">
      <c r="A1798" s="1" t="s">
        <v>5222</v>
      </c>
      <c r="B1798" s="1" t="s">
        <v>23</v>
      </c>
      <c r="C1798" s="1" t="s">
        <v>37</v>
      </c>
      <c r="D1798">
        <v>3.5</v>
      </c>
      <c r="E1798">
        <v>82</v>
      </c>
      <c r="F1798">
        <v>64.150000000000006</v>
      </c>
      <c r="G1798">
        <v>1722</v>
      </c>
      <c r="H1798">
        <v>24936</v>
      </c>
      <c r="I1798">
        <v>16</v>
      </c>
      <c r="J1798">
        <v>472</v>
      </c>
      <c r="K1798">
        <v>175.93</v>
      </c>
      <c r="L1798">
        <v>2.2999999999999998</v>
      </c>
      <c r="M1798">
        <v>7.3</v>
      </c>
      <c r="N1798" s="1" t="s">
        <v>21</v>
      </c>
      <c r="O1798">
        <v>35</v>
      </c>
      <c r="P1798">
        <v>73</v>
      </c>
      <c r="Q1798">
        <v>108</v>
      </c>
      <c r="R1798">
        <v>1184507.7</v>
      </c>
    </row>
    <row r="1799" spans="1:18" x14ac:dyDescent="0.35">
      <c r="A1799" s="1" t="s">
        <v>5225</v>
      </c>
      <c r="B1799" s="1" t="s">
        <v>23</v>
      </c>
      <c r="C1799" s="1" t="s">
        <v>31</v>
      </c>
      <c r="D1799">
        <v>3</v>
      </c>
      <c r="E1799">
        <v>87</v>
      </c>
      <c r="F1799">
        <v>34.130000000000003</v>
      </c>
      <c r="G1799">
        <v>5695</v>
      </c>
      <c r="H1799">
        <v>59153</v>
      </c>
      <c r="I1799">
        <v>19</v>
      </c>
      <c r="J1799">
        <v>734</v>
      </c>
      <c r="K1799">
        <v>160.62</v>
      </c>
      <c r="L1799">
        <v>6.5</v>
      </c>
      <c r="M1799">
        <v>9.1999999999999993</v>
      </c>
      <c r="N1799" s="1" t="s">
        <v>21</v>
      </c>
      <c r="O1799">
        <v>80</v>
      </c>
      <c r="P1799">
        <v>72</v>
      </c>
      <c r="Q1799">
        <v>152</v>
      </c>
      <c r="R1799">
        <v>695284.8</v>
      </c>
    </row>
    <row r="1800" spans="1:18" x14ac:dyDescent="0.35">
      <c r="A1800" s="1" t="s">
        <v>5226</v>
      </c>
      <c r="B1800" s="1" t="s">
        <v>23</v>
      </c>
      <c r="C1800" s="1" t="s">
        <v>42</v>
      </c>
      <c r="D1800">
        <v>3.8</v>
      </c>
      <c r="E1800">
        <v>86</v>
      </c>
      <c r="F1800">
        <v>40.590000000000003</v>
      </c>
      <c r="G1800">
        <v>5570</v>
      </c>
      <c r="H1800">
        <v>57145</v>
      </c>
      <c r="I1800">
        <v>19</v>
      </c>
      <c r="J1800">
        <v>262</v>
      </c>
      <c r="K1800">
        <v>268.25</v>
      </c>
      <c r="L1800">
        <v>6.8</v>
      </c>
      <c r="M1800">
        <v>4.3</v>
      </c>
      <c r="N1800" s="1" t="s">
        <v>27</v>
      </c>
      <c r="O1800">
        <v>37</v>
      </c>
      <c r="P1800">
        <v>47</v>
      </c>
      <c r="Q1800">
        <v>84</v>
      </c>
      <c r="R1800">
        <v>804167.87</v>
      </c>
    </row>
    <row r="1801" spans="1:18" x14ac:dyDescent="0.35">
      <c r="A1801" s="1" t="s">
        <v>5231</v>
      </c>
      <c r="B1801" s="1" t="s">
        <v>23</v>
      </c>
      <c r="C1801" s="1" t="s">
        <v>42</v>
      </c>
      <c r="D1801">
        <v>4.2</v>
      </c>
      <c r="E1801">
        <v>84</v>
      </c>
      <c r="F1801">
        <v>39.1</v>
      </c>
      <c r="G1801">
        <v>1923</v>
      </c>
      <c r="H1801">
        <v>22064</v>
      </c>
      <c r="I1801">
        <v>16</v>
      </c>
      <c r="J1801">
        <v>623</v>
      </c>
      <c r="K1801">
        <v>231.31</v>
      </c>
      <c r="L1801">
        <v>1.2</v>
      </c>
      <c r="M1801">
        <v>2.7</v>
      </c>
      <c r="N1801" s="1" t="s">
        <v>27</v>
      </c>
      <c r="O1801">
        <v>10</v>
      </c>
      <c r="P1801">
        <v>62</v>
      </c>
      <c r="Q1801">
        <v>72</v>
      </c>
      <c r="R1801">
        <v>745282.5</v>
      </c>
    </row>
    <row r="1802" spans="1:18" x14ac:dyDescent="0.35">
      <c r="A1802" s="1" t="s">
        <v>5233</v>
      </c>
      <c r="B1802" s="1" t="s">
        <v>23</v>
      </c>
      <c r="C1802" s="1" t="s">
        <v>37</v>
      </c>
      <c r="D1802">
        <v>3.8</v>
      </c>
      <c r="E1802">
        <v>77</v>
      </c>
      <c r="F1802">
        <v>57</v>
      </c>
      <c r="G1802">
        <v>7295</v>
      </c>
      <c r="H1802">
        <v>77869</v>
      </c>
      <c r="I1802">
        <v>18</v>
      </c>
      <c r="J1802">
        <v>570</v>
      </c>
      <c r="K1802">
        <v>297.32</v>
      </c>
      <c r="L1802">
        <v>6.5</v>
      </c>
      <c r="M1802">
        <v>9.1</v>
      </c>
      <c r="N1802" s="1" t="s">
        <v>27</v>
      </c>
      <c r="O1802">
        <v>3</v>
      </c>
      <c r="P1802">
        <v>56</v>
      </c>
      <c r="Q1802">
        <v>59</v>
      </c>
      <c r="R1802">
        <v>1006329.95</v>
      </c>
    </row>
    <row r="1803" spans="1:18" x14ac:dyDescent="0.35">
      <c r="A1803" s="1" t="s">
        <v>5239</v>
      </c>
      <c r="B1803" s="1" t="s">
        <v>23</v>
      </c>
      <c r="C1803" s="1" t="s">
        <v>37</v>
      </c>
      <c r="D1803">
        <v>4.0999999999999996</v>
      </c>
      <c r="E1803">
        <v>83</v>
      </c>
      <c r="F1803">
        <v>61.54</v>
      </c>
      <c r="G1803">
        <v>7108</v>
      </c>
      <c r="H1803">
        <v>78143</v>
      </c>
      <c r="I1803">
        <v>14</v>
      </c>
      <c r="J1803">
        <v>907</v>
      </c>
      <c r="K1803">
        <v>203.07</v>
      </c>
      <c r="L1803">
        <v>9.6999999999999993</v>
      </c>
      <c r="M1803">
        <v>3.4</v>
      </c>
      <c r="N1803" s="1" t="s">
        <v>27</v>
      </c>
      <c r="O1803">
        <v>80</v>
      </c>
      <c r="P1803">
        <v>48</v>
      </c>
      <c r="Q1803">
        <v>128</v>
      </c>
      <c r="R1803">
        <v>1163422.8500000001</v>
      </c>
    </row>
    <row r="1804" spans="1:18" x14ac:dyDescent="0.35">
      <c r="A1804" s="1" t="s">
        <v>5240</v>
      </c>
      <c r="B1804" s="1" t="s">
        <v>23</v>
      </c>
      <c r="C1804" s="1" t="s">
        <v>42</v>
      </c>
      <c r="D1804">
        <v>4.9000000000000004</v>
      </c>
      <c r="E1804">
        <v>71</v>
      </c>
      <c r="F1804">
        <v>35.229999999999997</v>
      </c>
      <c r="G1804">
        <v>5464</v>
      </c>
      <c r="H1804">
        <v>57185</v>
      </c>
      <c r="I1804">
        <v>8</v>
      </c>
      <c r="J1804">
        <v>136</v>
      </c>
      <c r="K1804">
        <v>279.08</v>
      </c>
      <c r="L1804">
        <v>7.6</v>
      </c>
      <c r="M1804">
        <v>6.5</v>
      </c>
      <c r="N1804" s="1" t="s">
        <v>21</v>
      </c>
      <c r="O1804">
        <v>66</v>
      </c>
      <c r="P1804">
        <v>15</v>
      </c>
      <c r="Q1804">
        <v>81</v>
      </c>
      <c r="R1804">
        <v>577022.15</v>
      </c>
    </row>
    <row r="1805" spans="1:18" x14ac:dyDescent="0.35">
      <c r="A1805" s="1" t="s">
        <v>5245</v>
      </c>
      <c r="B1805" s="1" t="s">
        <v>23</v>
      </c>
      <c r="C1805" s="1" t="s">
        <v>37</v>
      </c>
      <c r="D1805">
        <v>4.7</v>
      </c>
      <c r="E1805">
        <v>70</v>
      </c>
      <c r="F1805">
        <v>65.739999999999995</v>
      </c>
      <c r="G1805">
        <v>8380</v>
      </c>
      <c r="H1805">
        <v>91025</v>
      </c>
      <c r="I1805">
        <v>10</v>
      </c>
      <c r="J1805">
        <v>986</v>
      </c>
      <c r="K1805">
        <v>141.1</v>
      </c>
      <c r="L1805">
        <v>7.3</v>
      </c>
      <c r="M1805">
        <v>9.8000000000000007</v>
      </c>
      <c r="N1805" s="1" t="s">
        <v>27</v>
      </c>
      <c r="O1805">
        <v>5</v>
      </c>
      <c r="P1805">
        <v>25</v>
      </c>
      <c r="Q1805">
        <v>30</v>
      </c>
      <c r="R1805">
        <v>1047409.65</v>
      </c>
    </row>
    <row r="1806" spans="1:18" x14ac:dyDescent="0.35">
      <c r="A1806" s="1" t="s">
        <v>5256</v>
      </c>
      <c r="B1806" s="1" t="s">
        <v>23</v>
      </c>
      <c r="C1806" s="1" t="s">
        <v>31</v>
      </c>
      <c r="D1806">
        <v>4</v>
      </c>
      <c r="E1806">
        <v>72</v>
      </c>
      <c r="F1806">
        <v>32.93</v>
      </c>
      <c r="G1806">
        <v>4684</v>
      </c>
      <c r="H1806">
        <v>54415</v>
      </c>
      <c r="I1806">
        <v>16</v>
      </c>
      <c r="J1806">
        <v>87</v>
      </c>
      <c r="K1806">
        <v>128.91</v>
      </c>
      <c r="L1806">
        <v>7.8</v>
      </c>
      <c r="M1806">
        <v>6.8</v>
      </c>
      <c r="N1806" s="1" t="s">
        <v>21</v>
      </c>
      <c r="O1806">
        <v>24</v>
      </c>
      <c r="P1806">
        <v>60</v>
      </c>
      <c r="Q1806">
        <v>84</v>
      </c>
      <c r="R1806">
        <v>555227.11</v>
      </c>
    </row>
    <row r="1807" spans="1:18" x14ac:dyDescent="0.35">
      <c r="A1807" s="1" t="s">
        <v>5257</v>
      </c>
      <c r="B1807" s="1" t="s">
        <v>23</v>
      </c>
      <c r="C1807" s="1" t="s">
        <v>20</v>
      </c>
      <c r="D1807">
        <v>3.9</v>
      </c>
      <c r="E1807">
        <v>87</v>
      </c>
      <c r="F1807">
        <v>74.58</v>
      </c>
      <c r="G1807">
        <v>4725</v>
      </c>
      <c r="H1807">
        <v>54753</v>
      </c>
      <c r="I1807">
        <v>11</v>
      </c>
      <c r="J1807">
        <v>992</v>
      </c>
      <c r="K1807">
        <v>231.71</v>
      </c>
      <c r="L1807">
        <v>8.1</v>
      </c>
      <c r="M1807">
        <v>6.8</v>
      </c>
      <c r="N1807" s="1" t="s">
        <v>21</v>
      </c>
      <c r="O1807">
        <v>15</v>
      </c>
      <c r="P1807">
        <v>85</v>
      </c>
      <c r="Q1807">
        <v>100</v>
      </c>
      <c r="R1807">
        <v>1458689.89</v>
      </c>
    </row>
    <row r="1808" spans="1:18" x14ac:dyDescent="0.35">
      <c r="A1808" s="1" t="s">
        <v>5259</v>
      </c>
      <c r="B1808" s="1" t="s">
        <v>23</v>
      </c>
      <c r="C1808" s="1" t="s">
        <v>24</v>
      </c>
      <c r="D1808">
        <v>3.1</v>
      </c>
      <c r="E1808">
        <v>88</v>
      </c>
      <c r="F1808">
        <v>28.19</v>
      </c>
      <c r="G1808">
        <v>3421</v>
      </c>
      <c r="H1808">
        <v>38348</v>
      </c>
      <c r="I1808">
        <v>18</v>
      </c>
      <c r="J1808">
        <v>810</v>
      </c>
      <c r="K1808">
        <v>100.56</v>
      </c>
      <c r="L1808">
        <v>2.6</v>
      </c>
      <c r="M1808">
        <v>4</v>
      </c>
      <c r="N1808" s="1" t="s">
        <v>21</v>
      </c>
      <c r="O1808">
        <v>15</v>
      </c>
      <c r="P1808">
        <v>20</v>
      </c>
      <c r="Q1808">
        <v>35</v>
      </c>
      <c r="R1808">
        <v>574233.23</v>
      </c>
    </row>
    <row r="1809" spans="1:18" x14ac:dyDescent="0.35">
      <c r="A1809" s="1" t="s">
        <v>5260</v>
      </c>
      <c r="B1809" s="1" t="s">
        <v>23</v>
      </c>
      <c r="C1809" s="1" t="s">
        <v>31</v>
      </c>
      <c r="D1809">
        <v>4.9000000000000004</v>
      </c>
      <c r="E1809">
        <v>78</v>
      </c>
      <c r="F1809">
        <v>40.86</v>
      </c>
      <c r="G1809">
        <v>9119</v>
      </c>
      <c r="H1809">
        <v>93865</v>
      </c>
      <c r="I1809">
        <v>19</v>
      </c>
      <c r="J1809">
        <v>829</v>
      </c>
      <c r="K1809">
        <v>186.86</v>
      </c>
      <c r="L1809">
        <v>4.3</v>
      </c>
      <c r="M1809">
        <v>9.6</v>
      </c>
      <c r="N1809" s="1" t="s">
        <v>21</v>
      </c>
      <c r="O1809">
        <v>26</v>
      </c>
      <c r="P1809">
        <v>66</v>
      </c>
      <c r="Q1809">
        <v>92</v>
      </c>
      <c r="R1809">
        <v>747709.39</v>
      </c>
    </row>
    <row r="1810" spans="1:18" x14ac:dyDescent="0.35">
      <c r="A1810" s="1" t="s">
        <v>5268</v>
      </c>
      <c r="B1810" s="1" t="s">
        <v>23</v>
      </c>
      <c r="C1810" s="1" t="s">
        <v>26</v>
      </c>
      <c r="D1810">
        <v>3.4</v>
      </c>
      <c r="E1810">
        <v>86</v>
      </c>
      <c r="F1810">
        <v>50.46</v>
      </c>
      <c r="G1810">
        <v>3434</v>
      </c>
      <c r="H1810">
        <v>33491</v>
      </c>
      <c r="I1810">
        <v>6</v>
      </c>
      <c r="J1810">
        <v>131</v>
      </c>
      <c r="K1810">
        <v>115.68</v>
      </c>
      <c r="L1810">
        <v>8.4</v>
      </c>
      <c r="M1810">
        <v>3.3</v>
      </c>
      <c r="N1810" s="1" t="s">
        <v>27</v>
      </c>
      <c r="O1810">
        <v>37</v>
      </c>
      <c r="P1810">
        <v>77</v>
      </c>
      <c r="Q1810">
        <v>114</v>
      </c>
      <c r="R1810">
        <v>975053.63</v>
      </c>
    </row>
    <row r="1811" spans="1:18" x14ac:dyDescent="0.35">
      <c r="A1811" s="1" t="s">
        <v>5271</v>
      </c>
      <c r="B1811" s="1" t="s">
        <v>23</v>
      </c>
      <c r="C1811" s="1" t="s">
        <v>42</v>
      </c>
      <c r="D1811">
        <v>3.6</v>
      </c>
      <c r="E1811">
        <v>89</v>
      </c>
      <c r="F1811">
        <v>36.299999999999997</v>
      </c>
      <c r="G1811">
        <v>6135</v>
      </c>
      <c r="H1811">
        <v>66668</v>
      </c>
      <c r="I1811">
        <v>12</v>
      </c>
      <c r="J1811">
        <v>376</v>
      </c>
      <c r="K1811">
        <v>137.44</v>
      </c>
      <c r="L1811">
        <v>6.7</v>
      </c>
      <c r="M1811">
        <v>2.2999999999999998</v>
      </c>
      <c r="N1811" s="1" t="s">
        <v>21</v>
      </c>
      <c r="O1811">
        <v>81</v>
      </c>
      <c r="P1811">
        <v>42</v>
      </c>
      <c r="Q1811">
        <v>123</v>
      </c>
      <c r="R1811">
        <v>741776.1</v>
      </c>
    </row>
    <row r="1812" spans="1:18" x14ac:dyDescent="0.35">
      <c r="A1812" s="1" t="s">
        <v>5277</v>
      </c>
      <c r="B1812" s="1" t="s">
        <v>23</v>
      </c>
      <c r="C1812" s="1" t="s">
        <v>26</v>
      </c>
      <c r="D1812">
        <v>4.9000000000000004</v>
      </c>
      <c r="E1812">
        <v>72</v>
      </c>
      <c r="F1812">
        <v>48.73</v>
      </c>
      <c r="G1812">
        <v>6592</v>
      </c>
      <c r="H1812">
        <v>71147</v>
      </c>
      <c r="I1812">
        <v>5</v>
      </c>
      <c r="J1812">
        <v>205</v>
      </c>
      <c r="K1812">
        <v>133.43</v>
      </c>
      <c r="L1812">
        <v>1.2</v>
      </c>
      <c r="M1812">
        <v>5.3</v>
      </c>
      <c r="N1812" s="1" t="s">
        <v>21</v>
      </c>
      <c r="O1812">
        <v>44</v>
      </c>
      <c r="P1812">
        <v>69</v>
      </c>
      <c r="Q1812">
        <v>113</v>
      </c>
      <c r="R1812">
        <v>795986.48</v>
      </c>
    </row>
    <row r="1813" spans="1:18" x14ac:dyDescent="0.35">
      <c r="A1813" s="1" t="s">
        <v>5281</v>
      </c>
      <c r="B1813" s="1" t="s">
        <v>23</v>
      </c>
      <c r="C1813" s="1" t="s">
        <v>42</v>
      </c>
      <c r="D1813">
        <v>4.3</v>
      </c>
      <c r="E1813">
        <v>87</v>
      </c>
      <c r="F1813">
        <v>37.47</v>
      </c>
      <c r="G1813">
        <v>2973</v>
      </c>
      <c r="H1813">
        <v>29431</v>
      </c>
      <c r="I1813">
        <v>1</v>
      </c>
      <c r="J1813">
        <v>76</v>
      </c>
      <c r="K1813">
        <v>86.36</v>
      </c>
      <c r="L1813">
        <v>3.2</v>
      </c>
      <c r="M1813">
        <v>8.8000000000000007</v>
      </c>
      <c r="N1813" s="1" t="s">
        <v>27</v>
      </c>
      <c r="O1813">
        <v>44</v>
      </c>
      <c r="P1813">
        <v>59</v>
      </c>
      <c r="Q1813">
        <v>103</v>
      </c>
      <c r="R1813">
        <v>730858.37</v>
      </c>
    </row>
    <row r="1814" spans="1:18" x14ac:dyDescent="0.35">
      <c r="A1814" s="1" t="s">
        <v>5284</v>
      </c>
      <c r="B1814" s="1" t="s">
        <v>23</v>
      </c>
      <c r="C1814" s="1" t="s">
        <v>26</v>
      </c>
      <c r="D1814">
        <v>4.4000000000000004</v>
      </c>
      <c r="E1814">
        <v>78</v>
      </c>
      <c r="F1814">
        <v>48.89</v>
      </c>
      <c r="G1814">
        <v>8161</v>
      </c>
      <c r="H1814">
        <v>89083</v>
      </c>
      <c r="I1814">
        <v>14</v>
      </c>
      <c r="J1814">
        <v>686</v>
      </c>
      <c r="K1814">
        <v>188.47</v>
      </c>
      <c r="L1814">
        <v>3.2</v>
      </c>
      <c r="M1814">
        <v>8.1999999999999993</v>
      </c>
      <c r="N1814" s="1" t="s">
        <v>27</v>
      </c>
      <c r="O1814">
        <v>48</v>
      </c>
      <c r="P1814">
        <v>39</v>
      </c>
      <c r="Q1814">
        <v>87</v>
      </c>
      <c r="R1814">
        <v>877160.06</v>
      </c>
    </row>
    <row r="1815" spans="1:18" x14ac:dyDescent="0.35">
      <c r="A1815" s="1" t="s">
        <v>5287</v>
      </c>
      <c r="B1815" s="1" t="s">
        <v>23</v>
      </c>
      <c r="C1815" s="1" t="s">
        <v>42</v>
      </c>
      <c r="D1815">
        <v>3.5</v>
      </c>
      <c r="E1815">
        <v>89</v>
      </c>
      <c r="F1815">
        <v>39.71</v>
      </c>
      <c r="G1815">
        <v>3211</v>
      </c>
      <c r="H1815">
        <v>37767</v>
      </c>
      <c r="I1815">
        <v>3</v>
      </c>
      <c r="J1815">
        <v>70</v>
      </c>
      <c r="K1815">
        <v>120.08</v>
      </c>
      <c r="L1815">
        <v>9.6</v>
      </c>
      <c r="M1815">
        <v>5.8</v>
      </c>
      <c r="N1815" s="1" t="s">
        <v>27</v>
      </c>
      <c r="O1815">
        <v>0</v>
      </c>
      <c r="P1815">
        <v>74</v>
      </c>
      <c r="Q1815">
        <v>74</v>
      </c>
      <c r="R1815">
        <v>794471</v>
      </c>
    </row>
    <row r="1816" spans="1:18" x14ac:dyDescent="0.35">
      <c r="A1816" s="1" t="s">
        <v>5289</v>
      </c>
      <c r="B1816" s="1" t="s">
        <v>23</v>
      </c>
      <c r="C1816" s="1" t="s">
        <v>42</v>
      </c>
      <c r="D1816">
        <v>3.9</v>
      </c>
      <c r="E1816">
        <v>74</v>
      </c>
      <c r="F1816">
        <v>41.63</v>
      </c>
      <c r="G1816">
        <v>3309</v>
      </c>
      <c r="H1816">
        <v>33096</v>
      </c>
      <c r="I1816">
        <v>7</v>
      </c>
      <c r="J1816">
        <v>290</v>
      </c>
      <c r="K1816">
        <v>63.27</v>
      </c>
      <c r="L1816">
        <v>6.4</v>
      </c>
      <c r="M1816">
        <v>6.8</v>
      </c>
      <c r="N1816" s="1" t="s">
        <v>21</v>
      </c>
      <c r="O1816">
        <v>73</v>
      </c>
      <c r="P1816">
        <v>67</v>
      </c>
      <c r="Q1816">
        <v>140</v>
      </c>
      <c r="R1816">
        <v>701282.28</v>
      </c>
    </row>
    <row r="1817" spans="1:18" x14ac:dyDescent="0.35">
      <c r="A1817" s="1" t="s">
        <v>5293</v>
      </c>
      <c r="B1817" s="1" t="s">
        <v>23</v>
      </c>
      <c r="C1817" s="1" t="s">
        <v>20</v>
      </c>
      <c r="D1817">
        <v>4.5999999999999996</v>
      </c>
      <c r="E1817">
        <v>73</v>
      </c>
      <c r="F1817">
        <v>65.489999999999995</v>
      </c>
      <c r="G1817">
        <v>8125</v>
      </c>
      <c r="H1817">
        <v>88027</v>
      </c>
      <c r="I1817">
        <v>3</v>
      </c>
      <c r="J1817">
        <v>589</v>
      </c>
      <c r="K1817">
        <v>269.43</v>
      </c>
      <c r="L1817">
        <v>9.6</v>
      </c>
      <c r="M1817">
        <v>9.3000000000000007</v>
      </c>
      <c r="N1817" s="1" t="s">
        <v>21</v>
      </c>
      <c r="O1817">
        <v>12</v>
      </c>
      <c r="P1817">
        <v>14</v>
      </c>
      <c r="Q1817">
        <v>26</v>
      </c>
      <c r="R1817">
        <v>1078908.22</v>
      </c>
    </row>
    <row r="1818" spans="1:18" x14ac:dyDescent="0.35">
      <c r="A1818" s="1" t="s">
        <v>5296</v>
      </c>
      <c r="B1818" s="1" t="s">
        <v>23</v>
      </c>
      <c r="C1818" s="1" t="s">
        <v>37</v>
      </c>
      <c r="D1818">
        <v>4.3</v>
      </c>
      <c r="E1818">
        <v>81</v>
      </c>
      <c r="F1818">
        <v>56.02</v>
      </c>
      <c r="G1818">
        <v>1810</v>
      </c>
      <c r="H1818">
        <v>23087</v>
      </c>
      <c r="I1818">
        <v>4</v>
      </c>
      <c r="J1818">
        <v>982</v>
      </c>
      <c r="K1818">
        <v>118.71</v>
      </c>
      <c r="L1818">
        <v>7.3</v>
      </c>
      <c r="M1818">
        <v>5.6</v>
      </c>
      <c r="N1818" s="1" t="s">
        <v>21</v>
      </c>
      <c r="O1818">
        <v>19</v>
      </c>
      <c r="P1818">
        <v>65</v>
      </c>
      <c r="Q1818">
        <v>84</v>
      </c>
      <c r="R1818">
        <v>1014727.81</v>
      </c>
    </row>
    <row r="1819" spans="1:18" x14ac:dyDescent="0.35">
      <c r="A1819" s="1" t="s">
        <v>5300</v>
      </c>
      <c r="B1819" s="1" t="s">
        <v>23</v>
      </c>
      <c r="C1819" s="1" t="s">
        <v>42</v>
      </c>
      <c r="D1819">
        <v>3.8</v>
      </c>
      <c r="E1819">
        <v>85</v>
      </c>
      <c r="F1819">
        <v>35.07</v>
      </c>
      <c r="G1819">
        <v>4403</v>
      </c>
      <c r="H1819">
        <v>49201</v>
      </c>
      <c r="I1819">
        <v>7</v>
      </c>
      <c r="J1819">
        <v>850</v>
      </c>
      <c r="K1819">
        <v>235.07</v>
      </c>
      <c r="L1819">
        <v>7.1</v>
      </c>
      <c r="M1819">
        <v>1.2</v>
      </c>
      <c r="N1819" s="1" t="s">
        <v>27</v>
      </c>
      <c r="O1819">
        <v>22</v>
      </c>
      <c r="P1819">
        <v>28</v>
      </c>
      <c r="Q1819">
        <v>50</v>
      </c>
      <c r="R1819">
        <v>676496.1</v>
      </c>
    </row>
    <row r="1820" spans="1:18" x14ac:dyDescent="0.35">
      <c r="A1820" s="1" t="s">
        <v>5302</v>
      </c>
      <c r="B1820" s="1" t="s">
        <v>23</v>
      </c>
      <c r="C1820" s="1" t="s">
        <v>24</v>
      </c>
      <c r="D1820">
        <v>3.5</v>
      </c>
      <c r="E1820">
        <v>79</v>
      </c>
      <c r="F1820">
        <v>26.88</v>
      </c>
      <c r="G1820">
        <v>5320</v>
      </c>
      <c r="H1820">
        <v>52143</v>
      </c>
      <c r="I1820">
        <v>18</v>
      </c>
      <c r="J1820">
        <v>573</v>
      </c>
      <c r="K1820">
        <v>54.41</v>
      </c>
      <c r="L1820">
        <v>8.6</v>
      </c>
      <c r="M1820">
        <v>3.5</v>
      </c>
      <c r="N1820" s="1" t="s">
        <v>21</v>
      </c>
      <c r="O1820">
        <v>14</v>
      </c>
      <c r="P1820">
        <v>54</v>
      </c>
      <c r="Q1820">
        <v>68</v>
      </c>
      <c r="R1820">
        <v>502661.87</v>
      </c>
    </row>
    <row r="1821" spans="1:18" x14ac:dyDescent="0.35">
      <c r="A1821" s="1" t="s">
        <v>5303</v>
      </c>
      <c r="B1821" s="1" t="s">
        <v>23</v>
      </c>
      <c r="C1821" s="1" t="s">
        <v>24</v>
      </c>
      <c r="D1821">
        <v>3.3</v>
      </c>
      <c r="E1821">
        <v>79</v>
      </c>
      <c r="F1821">
        <v>32.25</v>
      </c>
      <c r="G1821">
        <v>5925</v>
      </c>
      <c r="H1821">
        <v>66356</v>
      </c>
      <c r="I1821">
        <v>1</v>
      </c>
      <c r="J1821">
        <v>445</v>
      </c>
      <c r="K1821">
        <v>229.01</v>
      </c>
      <c r="L1821">
        <v>3.4</v>
      </c>
      <c r="M1821">
        <v>3.3</v>
      </c>
      <c r="N1821" s="1" t="s">
        <v>21</v>
      </c>
      <c r="O1821">
        <v>27</v>
      </c>
      <c r="P1821">
        <v>20</v>
      </c>
      <c r="Q1821">
        <v>47</v>
      </c>
      <c r="R1821">
        <v>576918.30000000005</v>
      </c>
    </row>
    <row r="1822" spans="1:18" x14ac:dyDescent="0.35">
      <c r="A1822" s="1" t="s">
        <v>5306</v>
      </c>
      <c r="B1822" s="1" t="s">
        <v>23</v>
      </c>
      <c r="C1822" s="1" t="s">
        <v>31</v>
      </c>
      <c r="D1822">
        <v>4.9000000000000004</v>
      </c>
      <c r="E1822">
        <v>80</v>
      </c>
      <c r="F1822">
        <v>31.23</v>
      </c>
      <c r="G1822">
        <v>2940</v>
      </c>
      <c r="H1822">
        <v>38427</v>
      </c>
      <c r="I1822">
        <v>10</v>
      </c>
      <c r="J1822">
        <v>740</v>
      </c>
      <c r="K1822">
        <v>79.27</v>
      </c>
      <c r="L1822">
        <v>8.8000000000000007</v>
      </c>
      <c r="M1822">
        <v>6.2</v>
      </c>
      <c r="N1822" s="1" t="s">
        <v>27</v>
      </c>
      <c r="O1822">
        <v>11</v>
      </c>
      <c r="P1822">
        <v>7</v>
      </c>
      <c r="Q1822">
        <v>18</v>
      </c>
      <c r="R1822">
        <v>573023.09</v>
      </c>
    </row>
    <row r="1823" spans="1:18" x14ac:dyDescent="0.35">
      <c r="A1823" s="1" t="s">
        <v>5320</v>
      </c>
      <c r="B1823" s="1" t="s">
        <v>23</v>
      </c>
      <c r="C1823" s="1" t="s">
        <v>26</v>
      </c>
      <c r="D1823">
        <v>4.3</v>
      </c>
      <c r="E1823">
        <v>71</v>
      </c>
      <c r="F1823">
        <v>52.62</v>
      </c>
      <c r="G1823">
        <v>6918</v>
      </c>
      <c r="H1823">
        <v>71415</v>
      </c>
      <c r="I1823">
        <v>17</v>
      </c>
      <c r="J1823">
        <v>725</v>
      </c>
      <c r="K1823">
        <v>228.93</v>
      </c>
      <c r="L1823">
        <v>5.7</v>
      </c>
      <c r="M1823">
        <v>7.9</v>
      </c>
      <c r="N1823" s="1" t="s">
        <v>27</v>
      </c>
      <c r="O1823">
        <v>27</v>
      </c>
      <c r="P1823">
        <v>58</v>
      </c>
      <c r="Q1823">
        <v>85</v>
      </c>
      <c r="R1823">
        <v>861858.83</v>
      </c>
    </row>
    <row r="1824" spans="1:18" x14ac:dyDescent="0.35">
      <c r="A1824" s="1" t="s">
        <v>5322</v>
      </c>
      <c r="B1824" s="1" t="s">
        <v>23</v>
      </c>
      <c r="C1824" s="1" t="s">
        <v>24</v>
      </c>
      <c r="D1824">
        <v>4.7</v>
      </c>
      <c r="E1824">
        <v>75</v>
      </c>
      <c r="F1824">
        <v>31.07</v>
      </c>
      <c r="G1824">
        <v>6147</v>
      </c>
      <c r="H1824">
        <v>63979</v>
      </c>
      <c r="I1824">
        <v>18</v>
      </c>
      <c r="J1824">
        <v>541</v>
      </c>
      <c r="K1824">
        <v>265.16000000000003</v>
      </c>
      <c r="L1824">
        <v>7.4</v>
      </c>
      <c r="M1824">
        <v>8.3000000000000007</v>
      </c>
      <c r="N1824" s="1" t="s">
        <v>21</v>
      </c>
      <c r="O1824">
        <v>35</v>
      </c>
      <c r="P1824">
        <v>28</v>
      </c>
      <c r="Q1824">
        <v>63</v>
      </c>
      <c r="R1824">
        <v>551633.61</v>
      </c>
    </row>
    <row r="1825" spans="1:18" x14ac:dyDescent="0.35">
      <c r="A1825" s="1" t="s">
        <v>5324</v>
      </c>
      <c r="B1825" s="1" t="s">
        <v>23</v>
      </c>
      <c r="C1825" s="1" t="s">
        <v>42</v>
      </c>
      <c r="D1825">
        <v>4.4000000000000004</v>
      </c>
      <c r="E1825">
        <v>77</v>
      </c>
      <c r="F1825">
        <v>40.58</v>
      </c>
      <c r="G1825">
        <v>8343</v>
      </c>
      <c r="H1825">
        <v>86281</v>
      </c>
      <c r="I1825">
        <v>11</v>
      </c>
      <c r="J1825">
        <v>949</v>
      </c>
      <c r="K1825">
        <v>59.84</v>
      </c>
      <c r="L1825">
        <v>1.6</v>
      </c>
      <c r="M1825">
        <v>4.4000000000000004</v>
      </c>
      <c r="N1825" s="1" t="s">
        <v>27</v>
      </c>
      <c r="O1825">
        <v>40</v>
      </c>
      <c r="P1825">
        <v>12</v>
      </c>
      <c r="Q1825">
        <v>52</v>
      </c>
      <c r="R1825">
        <v>719137.25</v>
      </c>
    </row>
    <row r="1826" spans="1:18" x14ac:dyDescent="0.35">
      <c r="A1826" s="1" t="s">
        <v>5328</v>
      </c>
      <c r="B1826" s="1" t="s">
        <v>23</v>
      </c>
      <c r="C1826" s="1" t="s">
        <v>20</v>
      </c>
      <c r="D1826">
        <v>3.3</v>
      </c>
      <c r="E1826">
        <v>87</v>
      </c>
      <c r="F1826">
        <v>71.03</v>
      </c>
      <c r="G1826">
        <v>3012</v>
      </c>
      <c r="H1826">
        <v>37155</v>
      </c>
      <c r="I1826">
        <v>18</v>
      </c>
      <c r="J1826">
        <v>951</v>
      </c>
      <c r="K1826">
        <v>145</v>
      </c>
      <c r="L1826">
        <v>5.7</v>
      </c>
      <c r="M1826">
        <v>7.5</v>
      </c>
      <c r="N1826" s="1" t="s">
        <v>27</v>
      </c>
      <c r="O1826">
        <v>48</v>
      </c>
      <c r="P1826">
        <v>8</v>
      </c>
      <c r="Q1826">
        <v>56</v>
      </c>
      <c r="R1826">
        <v>1390190.02</v>
      </c>
    </row>
    <row r="1827" spans="1:18" x14ac:dyDescent="0.35">
      <c r="A1827" s="1" t="s">
        <v>5332</v>
      </c>
      <c r="B1827" s="1" t="s">
        <v>23</v>
      </c>
      <c r="C1827" s="1" t="s">
        <v>20</v>
      </c>
      <c r="D1827">
        <v>4.0999999999999996</v>
      </c>
      <c r="E1827">
        <v>87</v>
      </c>
      <c r="F1827">
        <v>74.22</v>
      </c>
      <c r="G1827">
        <v>3891</v>
      </c>
      <c r="H1827">
        <v>45053</v>
      </c>
      <c r="I1827">
        <v>4</v>
      </c>
      <c r="J1827">
        <v>898</v>
      </c>
      <c r="K1827">
        <v>175.25</v>
      </c>
      <c r="L1827">
        <v>7.8</v>
      </c>
      <c r="M1827">
        <v>1.4</v>
      </c>
      <c r="N1827" s="1" t="s">
        <v>27</v>
      </c>
      <c r="O1827">
        <v>2</v>
      </c>
      <c r="P1827">
        <v>54</v>
      </c>
      <c r="Q1827">
        <v>56</v>
      </c>
      <c r="R1827">
        <v>1436755.13</v>
      </c>
    </row>
    <row r="1828" spans="1:18" x14ac:dyDescent="0.35">
      <c r="A1828" s="1" t="s">
        <v>5333</v>
      </c>
      <c r="B1828" s="1" t="s">
        <v>23</v>
      </c>
      <c r="C1828" s="1" t="s">
        <v>24</v>
      </c>
      <c r="D1828">
        <v>3.6</v>
      </c>
      <c r="E1828">
        <v>82</v>
      </c>
      <c r="F1828">
        <v>36</v>
      </c>
      <c r="G1828">
        <v>1958</v>
      </c>
      <c r="H1828">
        <v>20928</v>
      </c>
      <c r="I1828">
        <v>7</v>
      </c>
      <c r="J1828">
        <v>953</v>
      </c>
      <c r="K1828">
        <v>56.54</v>
      </c>
      <c r="L1828">
        <v>10</v>
      </c>
      <c r="M1828">
        <v>1.9</v>
      </c>
      <c r="N1828" s="1" t="s">
        <v>21</v>
      </c>
      <c r="O1828">
        <v>38</v>
      </c>
      <c r="P1828">
        <v>34</v>
      </c>
      <c r="Q1828">
        <v>72</v>
      </c>
      <c r="R1828">
        <v>667919.4</v>
      </c>
    </row>
    <row r="1829" spans="1:18" x14ac:dyDescent="0.35">
      <c r="A1829" s="1" t="s">
        <v>5334</v>
      </c>
      <c r="B1829" s="1" t="s">
        <v>23</v>
      </c>
      <c r="C1829" s="1" t="s">
        <v>37</v>
      </c>
      <c r="D1829">
        <v>3.8</v>
      </c>
      <c r="E1829">
        <v>83</v>
      </c>
      <c r="F1829">
        <v>58.55</v>
      </c>
      <c r="G1829">
        <v>4808</v>
      </c>
      <c r="H1829">
        <v>56428</v>
      </c>
      <c r="I1829">
        <v>6</v>
      </c>
      <c r="J1829">
        <v>210</v>
      </c>
      <c r="K1829">
        <v>130.47</v>
      </c>
      <c r="L1829">
        <v>8.8000000000000007</v>
      </c>
      <c r="M1829">
        <v>1.9</v>
      </c>
      <c r="N1829" s="1" t="s">
        <v>27</v>
      </c>
      <c r="O1829">
        <v>37</v>
      </c>
      <c r="P1829">
        <v>39</v>
      </c>
      <c r="Q1829">
        <v>76</v>
      </c>
      <c r="R1829">
        <v>1090516.55</v>
      </c>
    </row>
    <row r="1830" spans="1:18" x14ac:dyDescent="0.35">
      <c r="A1830" s="1" t="s">
        <v>5335</v>
      </c>
      <c r="B1830" s="1" t="s">
        <v>23</v>
      </c>
      <c r="C1830" s="1" t="s">
        <v>42</v>
      </c>
      <c r="D1830">
        <v>4.5999999999999996</v>
      </c>
      <c r="E1830">
        <v>84</v>
      </c>
      <c r="F1830">
        <v>44.27</v>
      </c>
      <c r="G1830">
        <v>5149</v>
      </c>
      <c r="H1830">
        <v>56349</v>
      </c>
      <c r="I1830">
        <v>17</v>
      </c>
      <c r="J1830">
        <v>797</v>
      </c>
      <c r="K1830">
        <v>97.81</v>
      </c>
      <c r="L1830">
        <v>2.9</v>
      </c>
      <c r="M1830">
        <v>7</v>
      </c>
      <c r="N1830" s="1" t="s">
        <v>27</v>
      </c>
      <c r="O1830">
        <v>39</v>
      </c>
      <c r="P1830">
        <v>11</v>
      </c>
      <c r="Q1830">
        <v>50</v>
      </c>
      <c r="R1830">
        <v>850689.37</v>
      </c>
    </row>
    <row r="1831" spans="1:18" x14ac:dyDescent="0.35">
      <c r="A1831" s="1" t="s">
        <v>5351</v>
      </c>
      <c r="B1831" s="1" t="s">
        <v>23</v>
      </c>
      <c r="C1831" s="1" t="s">
        <v>42</v>
      </c>
      <c r="D1831">
        <v>3.1</v>
      </c>
      <c r="E1831">
        <v>74</v>
      </c>
      <c r="F1831">
        <v>43.23</v>
      </c>
      <c r="G1831">
        <v>5922</v>
      </c>
      <c r="H1831">
        <v>64094</v>
      </c>
      <c r="I1831">
        <v>7</v>
      </c>
      <c r="J1831">
        <v>374</v>
      </c>
      <c r="K1831">
        <v>64.78</v>
      </c>
      <c r="L1831">
        <v>6.1</v>
      </c>
      <c r="M1831">
        <v>1.4</v>
      </c>
      <c r="N1831" s="1" t="s">
        <v>27</v>
      </c>
      <c r="O1831">
        <v>27</v>
      </c>
      <c r="P1831">
        <v>54</v>
      </c>
      <c r="Q1831">
        <v>81</v>
      </c>
      <c r="R1831">
        <v>727672.71</v>
      </c>
    </row>
    <row r="1832" spans="1:18" x14ac:dyDescent="0.35">
      <c r="A1832" s="1" t="s">
        <v>5358</v>
      </c>
      <c r="B1832" s="1" t="s">
        <v>23</v>
      </c>
      <c r="C1832" s="1" t="s">
        <v>26</v>
      </c>
      <c r="D1832">
        <v>3.2</v>
      </c>
      <c r="E1832">
        <v>72</v>
      </c>
      <c r="F1832">
        <v>46.25</v>
      </c>
      <c r="G1832">
        <v>2649</v>
      </c>
      <c r="H1832">
        <v>30931</v>
      </c>
      <c r="I1832">
        <v>14</v>
      </c>
      <c r="J1832">
        <v>873</v>
      </c>
      <c r="K1832">
        <v>255.78</v>
      </c>
      <c r="L1832">
        <v>5.9</v>
      </c>
      <c r="M1832">
        <v>2.2999999999999998</v>
      </c>
      <c r="N1832" s="1" t="s">
        <v>21</v>
      </c>
      <c r="O1832">
        <v>61</v>
      </c>
      <c r="P1832">
        <v>19</v>
      </c>
      <c r="Q1832">
        <v>80</v>
      </c>
      <c r="R1832">
        <v>758336.05</v>
      </c>
    </row>
    <row r="1833" spans="1:18" x14ac:dyDescent="0.35">
      <c r="A1833" s="1" t="s">
        <v>5359</v>
      </c>
      <c r="B1833" s="1" t="s">
        <v>23</v>
      </c>
      <c r="C1833" s="1" t="s">
        <v>20</v>
      </c>
      <c r="D1833">
        <v>3.6</v>
      </c>
      <c r="E1833">
        <v>89</v>
      </c>
      <c r="F1833">
        <v>74.7</v>
      </c>
      <c r="G1833">
        <v>2861</v>
      </c>
      <c r="H1833">
        <v>30664</v>
      </c>
      <c r="I1833">
        <v>5</v>
      </c>
      <c r="J1833">
        <v>545</v>
      </c>
      <c r="K1833">
        <v>222.4</v>
      </c>
      <c r="L1833">
        <v>8.6</v>
      </c>
      <c r="M1833">
        <v>4.9000000000000004</v>
      </c>
      <c r="N1833" s="1" t="s">
        <v>27</v>
      </c>
      <c r="O1833">
        <v>57</v>
      </c>
      <c r="P1833">
        <v>22</v>
      </c>
      <c r="Q1833">
        <v>79</v>
      </c>
      <c r="R1833">
        <v>1480543.7</v>
      </c>
    </row>
    <row r="1834" spans="1:18" x14ac:dyDescent="0.35">
      <c r="A1834" s="1" t="s">
        <v>5364</v>
      </c>
      <c r="B1834" s="1" t="s">
        <v>23</v>
      </c>
      <c r="C1834" s="1" t="s">
        <v>37</v>
      </c>
      <c r="D1834">
        <v>3.9</v>
      </c>
      <c r="E1834">
        <v>73</v>
      </c>
      <c r="F1834">
        <v>58.49</v>
      </c>
      <c r="G1834">
        <v>5871</v>
      </c>
      <c r="H1834">
        <v>61085</v>
      </c>
      <c r="I1834">
        <v>9</v>
      </c>
      <c r="J1834">
        <v>467</v>
      </c>
      <c r="K1834">
        <v>275.22000000000003</v>
      </c>
      <c r="L1834">
        <v>1.7</v>
      </c>
      <c r="M1834">
        <v>4.5</v>
      </c>
      <c r="N1834" s="1" t="s">
        <v>27</v>
      </c>
      <c r="O1834">
        <v>8</v>
      </c>
      <c r="P1834">
        <v>3</v>
      </c>
      <c r="Q1834">
        <v>11</v>
      </c>
      <c r="R1834">
        <v>960617.77</v>
      </c>
    </row>
    <row r="1835" spans="1:18" x14ac:dyDescent="0.35">
      <c r="A1835" s="1" t="s">
        <v>5367</v>
      </c>
      <c r="B1835" s="1" t="s">
        <v>23</v>
      </c>
      <c r="C1835" s="1" t="s">
        <v>37</v>
      </c>
      <c r="D1835">
        <v>4.2</v>
      </c>
      <c r="E1835">
        <v>88</v>
      </c>
      <c r="F1835">
        <v>60.42</v>
      </c>
      <c r="G1835">
        <v>4712</v>
      </c>
      <c r="H1835">
        <v>51361</v>
      </c>
      <c r="I1835">
        <v>11</v>
      </c>
      <c r="J1835">
        <v>379</v>
      </c>
      <c r="K1835">
        <v>134.49</v>
      </c>
      <c r="L1835">
        <v>8</v>
      </c>
      <c r="M1835">
        <v>8.8000000000000007</v>
      </c>
      <c r="N1835" s="1" t="s">
        <v>21</v>
      </c>
      <c r="O1835">
        <v>81</v>
      </c>
      <c r="P1835">
        <v>5</v>
      </c>
      <c r="Q1835">
        <v>86</v>
      </c>
      <c r="R1835">
        <v>1199404.4099999999</v>
      </c>
    </row>
    <row r="1836" spans="1:18" x14ac:dyDescent="0.35">
      <c r="A1836" s="1" t="s">
        <v>5369</v>
      </c>
      <c r="B1836" s="1" t="s">
        <v>23</v>
      </c>
      <c r="C1836" s="1" t="s">
        <v>42</v>
      </c>
      <c r="D1836">
        <v>3.4</v>
      </c>
      <c r="E1836">
        <v>77</v>
      </c>
      <c r="F1836">
        <v>44.9</v>
      </c>
      <c r="G1836">
        <v>4349</v>
      </c>
      <c r="H1836">
        <v>46890</v>
      </c>
      <c r="I1836">
        <v>18</v>
      </c>
      <c r="J1836">
        <v>668</v>
      </c>
      <c r="K1836">
        <v>206.94</v>
      </c>
      <c r="L1836">
        <v>8.4</v>
      </c>
      <c r="M1836">
        <v>9</v>
      </c>
      <c r="N1836" s="1" t="s">
        <v>27</v>
      </c>
      <c r="O1836">
        <v>74</v>
      </c>
      <c r="P1836">
        <v>39</v>
      </c>
      <c r="Q1836">
        <v>113</v>
      </c>
      <c r="R1836">
        <v>799126.4</v>
      </c>
    </row>
    <row r="1837" spans="1:18" x14ac:dyDescent="0.35">
      <c r="A1837" s="1" t="s">
        <v>5371</v>
      </c>
      <c r="B1837" s="1" t="s">
        <v>23</v>
      </c>
      <c r="C1837" s="1" t="s">
        <v>37</v>
      </c>
      <c r="D1837">
        <v>4.8</v>
      </c>
      <c r="E1837">
        <v>74</v>
      </c>
      <c r="F1837">
        <v>57.64</v>
      </c>
      <c r="G1837">
        <v>2316</v>
      </c>
      <c r="H1837">
        <v>24099</v>
      </c>
      <c r="I1837">
        <v>4</v>
      </c>
      <c r="J1837">
        <v>854</v>
      </c>
      <c r="K1837">
        <v>193.04</v>
      </c>
      <c r="L1837">
        <v>1.5</v>
      </c>
      <c r="M1837">
        <v>8.8000000000000007</v>
      </c>
      <c r="N1837" s="1" t="s">
        <v>27</v>
      </c>
      <c r="O1837">
        <v>44</v>
      </c>
      <c r="P1837">
        <v>18</v>
      </c>
      <c r="Q1837">
        <v>62</v>
      </c>
      <c r="R1837">
        <v>953224.47</v>
      </c>
    </row>
    <row r="1838" spans="1:18" x14ac:dyDescent="0.35">
      <c r="A1838" s="1" t="s">
        <v>5372</v>
      </c>
      <c r="B1838" s="1" t="s">
        <v>23</v>
      </c>
      <c r="C1838" s="1" t="s">
        <v>42</v>
      </c>
      <c r="D1838">
        <v>3.9</v>
      </c>
      <c r="E1838">
        <v>70</v>
      </c>
      <c r="F1838">
        <v>45.4</v>
      </c>
      <c r="G1838">
        <v>6509</v>
      </c>
      <c r="H1838">
        <v>68223</v>
      </c>
      <c r="I1838">
        <v>19</v>
      </c>
      <c r="J1838">
        <v>741</v>
      </c>
      <c r="K1838">
        <v>99.39</v>
      </c>
      <c r="L1838">
        <v>2.9</v>
      </c>
      <c r="M1838">
        <v>3.7</v>
      </c>
      <c r="N1838" s="1" t="s">
        <v>21</v>
      </c>
      <c r="O1838">
        <v>21</v>
      </c>
      <c r="P1838">
        <v>20</v>
      </c>
      <c r="Q1838">
        <v>41</v>
      </c>
      <c r="R1838">
        <v>734800.05</v>
      </c>
    </row>
    <row r="1839" spans="1:18" x14ac:dyDescent="0.35">
      <c r="A1839" s="1" t="s">
        <v>5375</v>
      </c>
      <c r="B1839" s="1" t="s">
        <v>23</v>
      </c>
      <c r="C1839" s="1" t="s">
        <v>31</v>
      </c>
      <c r="D1839">
        <v>4.7</v>
      </c>
      <c r="E1839">
        <v>72</v>
      </c>
      <c r="F1839">
        <v>38.200000000000003</v>
      </c>
      <c r="G1839">
        <v>7436</v>
      </c>
      <c r="H1839">
        <v>82499</v>
      </c>
      <c r="I1839">
        <v>6</v>
      </c>
      <c r="J1839">
        <v>555</v>
      </c>
      <c r="K1839">
        <v>71.83</v>
      </c>
      <c r="L1839">
        <v>5.2</v>
      </c>
      <c r="M1839">
        <v>8.9</v>
      </c>
      <c r="N1839" s="1" t="s">
        <v>27</v>
      </c>
      <c r="O1839">
        <v>54</v>
      </c>
      <c r="P1839">
        <v>37</v>
      </c>
      <c r="Q1839">
        <v>91</v>
      </c>
      <c r="R1839">
        <v>635252.75</v>
      </c>
    </row>
    <row r="1840" spans="1:18" x14ac:dyDescent="0.35">
      <c r="A1840" s="1" t="s">
        <v>5383</v>
      </c>
      <c r="B1840" s="1" t="s">
        <v>23</v>
      </c>
      <c r="C1840" s="1" t="s">
        <v>24</v>
      </c>
      <c r="D1840">
        <v>4.7</v>
      </c>
      <c r="E1840">
        <v>70</v>
      </c>
      <c r="F1840">
        <v>31.36</v>
      </c>
      <c r="G1840">
        <v>6884</v>
      </c>
      <c r="H1840">
        <v>71503</v>
      </c>
      <c r="I1840">
        <v>14</v>
      </c>
      <c r="J1840">
        <v>721</v>
      </c>
      <c r="K1840">
        <v>74.22</v>
      </c>
      <c r="L1840">
        <v>3.8</v>
      </c>
      <c r="M1840">
        <v>2.9</v>
      </c>
      <c r="N1840" s="1" t="s">
        <v>27</v>
      </c>
      <c r="O1840">
        <v>55</v>
      </c>
      <c r="P1840">
        <v>61</v>
      </c>
      <c r="Q1840">
        <v>116</v>
      </c>
      <c r="R1840">
        <v>517079.71</v>
      </c>
    </row>
    <row r="1841" spans="1:18" x14ac:dyDescent="0.35">
      <c r="A1841" s="1" t="s">
        <v>5384</v>
      </c>
      <c r="B1841" s="1" t="s">
        <v>23</v>
      </c>
      <c r="C1841" s="1" t="s">
        <v>37</v>
      </c>
      <c r="D1841">
        <v>4.0999999999999996</v>
      </c>
      <c r="E1841">
        <v>72</v>
      </c>
      <c r="F1841">
        <v>59.05</v>
      </c>
      <c r="G1841">
        <v>5483</v>
      </c>
      <c r="H1841">
        <v>60313</v>
      </c>
      <c r="I1841">
        <v>18</v>
      </c>
      <c r="J1841">
        <v>196</v>
      </c>
      <c r="K1841">
        <v>258.18</v>
      </c>
      <c r="L1841">
        <v>2.2000000000000002</v>
      </c>
      <c r="M1841">
        <v>3.4</v>
      </c>
      <c r="N1841" s="1" t="s">
        <v>21</v>
      </c>
      <c r="O1841">
        <v>54</v>
      </c>
      <c r="P1841">
        <v>25</v>
      </c>
      <c r="Q1841">
        <v>79</v>
      </c>
      <c r="R1841">
        <v>968197.5</v>
      </c>
    </row>
    <row r="1842" spans="1:18" x14ac:dyDescent="0.35">
      <c r="A1842" s="1" t="s">
        <v>5385</v>
      </c>
      <c r="B1842" s="1" t="s">
        <v>23</v>
      </c>
      <c r="C1842" s="1" t="s">
        <v>37</v>
      </c>
      <c r="D1842">
        <v>4.0999999999999996</v>
      </c>
      <c r="E1842">
        <v>81</v>
      </c>
      <c r="F1842">
        <v>55.77</v>
      </c>
      <c r="G1842">
        <v>7491</v>
      </c>
      <c r="H1842">
        <v>79926</v>
      </c>
      <c r="I1842">
        <v>11</v>
      </c>
      <c r="J1842">
        <v>704</v>
      </c>
      <c r="K1842">
        <v>50.07</v>
      </c>
      <c r="L1842">
        <v>2.7</v>
      </c>
      <c r="M1842">
        <v>8.5</v>
      </c>
      <c r="N1842" s="1" t="s">
        <v>27</v>
      </c>
      <c r="O1842">
        <v>79</v>
      </c>
      <c r="P1842">
        <v>69</v>
      </c>
      <c r="Q1842">
        <v>148</v>
      </c>
      <c r="R1842">
        <v>1030798.79</v>
      </c>
    </row>
    <row r="1843" spans="1:18" x14ac:dyDescent="0.35">
      <c r="A1843" s="1" t="s">
        <v>5388</v>
      </c>
      <c r="B1843" s="1" t="s">
        <v>23</v>
      </c>
      <c r="C1843" s="1" t="s">
        <v>24</v>
      </c>
      <c r="D1843">
        <v>4.4000000000000004</v>
      </c>
      <c r="E1843">
        <v>83</v>
      </c>
      <c r="F1843">
        <v>33.18</v>
      </c>
      <c r="G1843">
        <v>4796</v>
      </c>
      <c r="H1843">
        <v>47662</v>
      </c>
      <c r="I1843">
        <v>2</v>
      </c>
      <c r="J1843">
        <v>715</v>
      </c>
      <c r="K1843">
        <v>280.49</v>
      </c>
      <c r="L1843">
        <v>7.1</v>
      </c>
      <c r="M1843">
        <v>9.3000000000000007</v>
      </c>
      <c r="N1843" s="1" t="s">
        <v>27</v>
      </c>
      <c r="O1843">
        <v>50</v>
      </c>
      <c r="P1843">
        <v>14</v>
      </c>
      <c r="Q1843">
        <v>64</v>
      </c>
      <c r="R1843">
        <v>626443.48</v>
      </c>
    </row>
    <row r="1844" spans="1:18" x14ac:dyDescent="0.35">
      <c r="A1844" s="1" t="s">
        <v>5390</v>
      </c>
      <c r="B1844" s="1" t="s">
        <v>23</v>
      </c>
      <c r="C1844" s="1" t="s">
        <v>24</v>
      </c>
      <c r="D1844">
        <v>4.9000000000000004</v>
      </c>
      <c r="E1844">
        <v>72</v>
      </c>
      <c r="F1844">
        <v>30.98</v>
      </c>
      <c r="G1844">
        <v>5376</v>
      </c>
      <c r="H1844">
        <v>54436</v>
      </c>
      <c r="I1844">
        <v>16</v>
      </c>
      <c r="J1844">
        <v>545</v>
      </c>
      <c r="K1844">
        <v>184.89</v>
      </c>
      <c r="L1844">
        <v>7.8</v>
      </c>
      <c r="M1844">
        <v>7.6</v>
      </c>
      <c r="N1844" s="1" t="s">
        <v>21</v>
      </c>
      <c r="O1844">
        <v>41</v>
      </c>
      <c r="P1844">
        <v>61</v>
      </c>
      <c r="Q1844">
        <v>102</v>
      </c>
      <c r="R1844">
        <v>527228.4</v>
      </c>
    </row>
    <row r="1845" spans="1:18" x14ac:dyDescent="0.35">
      <c r="A1845" s="1" t="s">
        <v>5391</v>
      </c>
      <c r="B1845" s="1" t="s">
        <v>23</v>
      </c>
      <c r="C1845" s="1" t="s">
        <v>20</v>
      </c>
      <c r="D1845">
        <v>4.5</v>
      </c>
      <c r="E1845">
        <v>81</v>
      </c>
      <c r="F1845">
        <v>66.650000000000006</v>
      </c>
      <c r="G1845">
        <v>6203</v>
      </c>
      <c r="H1845">
        <v>62153</v>
      </c>
      <c r="I1845">
        <v>1</v>
      </c>
      <c r="J1845">
        <v>672</v>
      </c>
      <c r="K1845">
        <v>244.49</v>
      </c>
      <c r="L1845">
        <v>6.2</v>
      </c>
      <c r="M1845">
        <v>5.0999999999999996</v>
      </c>
      <c r="N1845" s="1" t="s">
        <v>21</v>
      </c>
      <c r="O1845">
        <v>67</v>
      </c>
      <c r="P1845">
        <v>58</v>
      </c>
      <c r="Q1845">
        <v>125</v>
      </c>
      <c r="R1845">
        <v>1211041.75</v>
      </c>
    </row>
    <row r="1846" spans="1:18" x14ac:dyDescent="0.35">
      <c r="A1846" s="1" t="s">
        <v>5396</v>
      </c>
      <c r="B1846" s="1" t="s">
        <v>23</v>
      </c>
      <c r="C1846" s="1" t="s">
        <v>26</v>
      </c>
      <c r="D1846">
        <v>4.3</v>
      </c>
      <c r="E1846">
        <v>72</v>
      </c>
      <c r="F1846">
        <v>55.15</v>
      </c>
      <c r="G1846">
        <v>6841</v>
      </c>
      <c r="H1846">
        <v>76381</v>
      </c>
      <c r="I1846">
        <v>12</v>
      </c>
      <c r="J1846">
        <v>465</v>
      </c>
      <c r="K1846">
        <v>267.05</v>
      </c>
      <c r="L1846">
        <v>3.6</v>
      </c>
      <c r="M1846">
        <v>5.0999999999999996</v>
      </c>
      <c r="N1846" s="1" t="s">
        <v>21</v>
      </c>
      <c r="O1846">
        <v>41</v>
      </c>
      <c r="P1846">
        <v>46</v>
      </c>
      <c r="Q1846">
        <v>87</v>
      </c>
      <c r="R1846">
        <v>905763.8</v>
      </c>
    </row>
    <row r="1847" spans="1:18" x14ac:dyDescent="0.35">
      <c r="A1847" s="1" t="s">
        <v>5402</v>
      </c>
      <c r="B1847" s="1" t="s">
        <v>23</v>
      </c>
      <c r="C1847" s="1" t="s">
        <v>37</v>
      </c>
      <c r="D1847">
        <v>3.9</v>
      </c>
      <c r="E1847">
        <v>74</v>
      </c>
      <c r="F1847">
        <v>57.1</v>
      </c>
      <c r="G1847">
        <v>7167</v>
      </c>
      <c r="H1847">
        <v>76905</v>
      </c>
      <c r="I1847">
        <v>6</v>
      </c>
      <c r="J1847">
        <v>143</v>
      </c>
      <c r="K1847">
        <v>294.26</v>
      </c>
      <c r="L1847">
        <v>6.9</v>
      </c>
      <c r="M1847">
        <v>7.5</v>
      </c>
      <c r="N1847" s="1" t="s">
        <v>21</v>
      </c>
      <c r="O1847">
        <v>35</v>
      </c>
      <c r="P1847">
        <v>16</v>
      </c>
      <c r="Q1847">
        <v>51</v>
      </c>
      <c r="R1847">
        <v>956356.45</v>
      </c>
    </row>
    <row r="1848" spans="1:18" x14ac:dyDescent="0.35">
      <c r="A1848" s="1" t="s">
        <v>5404</v>
      </c>
      <c r="B1848" s="1" t="s">
        <v>23</v>
      </c>
      <c r="C1848" s="1" t="s">
        <v>20</v>
      </c>
      <c r="D1848">
        <v>4.0999999999999996</v>
      </c>
      <c r="E1848">
        <v>78</v>
      </c>
      <c r="F1848">
        <v>66.5</v>
      </c>
      <c r="G1848">
        <v>2918</v>
      </c>
      <c r="H1848">
        <v>34824</v>
      </c>
      <c r="I1848">
        <v>19</v>
      </c>
      <c r="J1848">
        <v>670</v>
      </c>
      <c r="K1848">
        <v>101.96</v>
      </c>
      <c r="L1848">
        <v>1.2</v>
      </c>
      <c r="M1848">
        <v>2.2999999999999998</v>
      </c>
      <c r="N1848" s="1" t="s">
        <v>27</v>
      </c>
      <c r="O1848">
        <v>15</v>
      </c>
      <c r="P1848">
        <v>3</v>
      </c>
      <c r="Q1848">
        <v>18</v>
      </c>
      <c r="R1848">
        <v>1165358.2</v>
      </c>
    </row>
    <row r="1849" spans="1:18" x14ac:dyDescent="0.35">
      <c r="A1849" s="1" t="s">
        <v>5405</v>
      </c>
      <c r="B1849" s="1" t="s">
        <v>23</v>
      </c>
      <c r="C1849" s="1" t="s">
        <v>31</v>
      </c>
      <c r="D1849">
        <v>4.3</v>
      </c>
      <c r="E1849">
        <v>82</v>
      </c>
      <c r="F1849">
        <v>33.65</v>
      </c>
      <c r="G1849">
        <v>3886</v>
      </c>
      <c r="H1849">
        <v>47775</v>
      </c>
      <c r="I1849">
        <v>3</v>
      </c>
      <c r="J1849">
        <v>965</v>
      </c>
      <c r="K1849">
        <v>282.61</v>
      </c>
      <c r="L1849">
        <v>8.4</v>
      </c>
      <c r="M1849">
        <v>2</v>
      </c>
      <c r="N1849" s="1" t="s">
        <v>27</v>
      </c>
      <c r="O1849">
        <v>37</v>
      </c>
      <c r="P1849">
        <v>79</v>
      </c>
      <c r="Q1849">
        <v>116</v>
      </c>
      <c r="R1849">
        <v>626537.85</v>
      </c>
    </row>
    <row r="1850" spans="1:18" x14ac:dyDescent="0.35">
      <c r="A1850" s="1" t="s">
        <v>5406</v>
      </c>
      <c r="B1850" s="1" t="s">
        <v>23</v>
      </c>
      <c r="C1850" s="1" t="s">
        <v>26</v>
      </c>
      <c r="D1850">
        <v>4</v>
      </c>
      <c r="E1850">
        <v>86</v>
      </c>
      <c r="F1850">
        <v>48.09</v>
      </c>
      <c r="G1850">
        <v>5806</v>
      </c>
      <c r="H1850">
        <v>65909</v>
      </c>
      <c r="I1850">
        <v>5</v>
      </c>
      <c r="J1850">
        <v>621</v>
      </c>
      <c r="K1850">
        <v>248.06</v>
      </c>
      <c r="L1850">
        <v>7.7</v>
      </c>
      <c r="M1850">
        <v>3.2</v>
      </c>
      <c r="N1850" s="1" t="s">
        <v>21</v>
      </c>
      <c r="O1850">
        <v>1</v>
      </c>
      <c r="P1850">
        <v>8</v>
      </c>
      <c r="Q1850">
        <v>9</v>
      </c>
      <c r="R1850">
        <v>929856.32</v>
      </c>
    </row>
    <row r="1851" spans="1:18" x14ac:dyDescent="0.35">
      <c r="A1851" s="1" t="s">
        <v>5407</v>
      </c>
      <c r="B1851" s="1" t="s">
        <v>23</v>
      </c>
      <c r="C1851" s="1" t="s">
        <v>24</v>
      </c>
      <c r="D1851">
        <v>5</v>
      </c>
      <c r="E1851">
        <v>84</v>
      </c>
      <c r="F1851">
        <v>33.1</v>
      </c>
      <c r="G1851">
        <v>2229</v>
      </c>
      <c r="H1851">
        <v>25375</v>
      </c>
      <c r="I1851">
        <v>3</v>
      </c>
      <c r="J1851">
        <v>147</v>
      </c>
      <c r="K1851">
        <v>116.84</v>
      </c>
      <c r="L1851">
        <v>5.8</v>
      </c>
      <c r="M1851">
        <v>3.8</v>
      </c>
      <c r="N1851" s="1" t="s">
        <v>21</v>
      </c>
      <c r="O1851">
        <v>1</v>
      </c>
      <c r="P1851">
        <v>73</v>
      </c>
      <c r="Q1851">
        <v>74</v>
      </c>
      <c r="R1851">
        <v>624063.25</v>
      </c>
    </row>
    <row r="1852" spans="1:18" x14ac:dyDescent="0.35">
      <c r="A1852" s="1" t="s">
        <v>5408</v>
      </c>
      <c r="B1852" s="1" t="s">
        <v>23</v>
      </c>
      <c r="C1852" s="1" t="s">
        <v>20</v>
      </c>
      <c r="D1852">
        <v>3.1</v>
      </c>
      <c r="E1852">
        <v>82</v>
      </c>
      <c r="F1852">
        <v>72.72</v>
      </c>
      <c r="G1852">
        <v>5568</v>
      </c>
      <c r="H1852">
        <v>61493</v>
      </c>
      <c r="I1852">
        <v>7</v>
      </c>
      <c r="J1852">
        <v>236</v>
      </c>
      <c r="K1852">
        <v>293.56</v>
      </c>
      <c r="L1852">
        <v>3.2</v>
      </c>
      <c r="M1852">
        <v>6.5</v>
      </c>
      <c r="N1852" s="1" t="s">
        <v>21</v>
      </c>
      <c r="O1852">
        <v>53</v>
      </c>
      <c r="P1852">
        <v>38</v>
      </c>
      <c r="Q1852">
        <v>91</v>
      </c>
      <c r="R1852">
        <v>1336271.93</v>
      </c>
    </row>
    <row r="1853" spans="1:18" x14ac:dyDescent="0.35">
      <c r="A1853" s="1" t="s">
        <v>5411</v>
      </c>
      <c r="B1853" s="1" t="s">
        <v>23</v>
      </c>
      <c r="C1853" s="1" t="s">
        <v>26</v>
      </c>
      <c r="D1853">
        <v>3.3</v>
      </c>
      <c r="E1853">
        <v>70</v>
      </c>
      <c r="F1853">
        <v>52.64</v>
      </c>
      <c r="G1853">
        <v>1676</v>
      </c>
      <c r="H1853">
        <v>17261</v>
      </c>
      <c r="I1853">
        <v>13</v>
      </c>
      <c r="J1853">
        <v>603</v>
      </c>
      <c r="K1853">
        <v>252.83</v>
      </c>
      <c r="L1853">
        <v>6.2</v>
      </c>
      <c r="M1853">
        <v>7.1</v>
      </c>
      <c r="N1853" s="1" t="s">
        <v>27</v>
      </c>
      <c r="O1853">
        <v>67</v>
      </c>
      <c r="P1853">
        <v>46</v>
      </c>
      <c r="Q1853">
        <v>113</v>
      </c>
      <c r="R1853">
        <v>837152.57</v>
      </c>
    </row>
    <row r="1854" spans="1:18" x14ac:dyDescent="0.35">
      <c r="A1854" s="1" t="s">
        <v>5412</v>
      </c>
      <c r="B1854" s="1" t="s">
        <v>23</v>
      </c>
      <c r="C1854" s="1" t="s">
        <v>20</v>
      </c>
      <c r="D1854">
        <v>3.8</v>
      </c>
      <c r="E1854">
        <v>77</v>
      </c>
      <c r="F1854">
        <v>72.64</v>
      </c>
      <c r="G1854">
        <v>3704</v>
      </c>
      <c r="H1854">
        <v>41129</v>
      </c>
      <c r="I1854">
        <v>13</v>
      </c>
      <c r="J1854">
        <v>712</v>
      </c>
      <c r="K1854">
        <v>246.12</v>
      </c>
      <c r="L1854">
        <v>5.9</v>
      </c>
      <c r="M1854">
        <v>6.2</v>
      </c>
      <c r="N1854" s="1" t="s">
        <v>27</v>
      </c>
      <c r="O1854">
        <v>28</v>
      </c>
      <c r="P1854">
        <v>27</v>
      </c>
      <c r="Q1854">
        <v>55</v>
      </c>
      <c r="R1854">
        <v>1257009.97</v>
      </c>
    </row>
    <row r="1855" spans="1:18" x14ac:dyDescent="0.35">
      <c r="A1855" s="1" t="s">
        <v>5418</v>
      </c>
      <c r="B1855" s="1" t="s">
        <v>23</v>
      </c>
      <c r="C1855" s="1" t="s">
        <v>31</v>
      </c>
      <c r="D1855">
        <v>4.0999999999999996</v>
      </c>
      <c r="E1855">
        <v>71</v>
      </c>
      <c r="F1855">
        <v>40.03</v>
      </c>
      <c r="G1855">
        <v>7345</v>
      </c>
      <c r="H1855">
        <v>74229</v>
      </c>
      <c r="I1855">
        <v>19</v>
      </c>
      <c r="J1855">
        <v>223</v>
      </c>
      <c r="K1855">
        <v>74.849999999999994</v>
      </c>
      <c r="L1855">
        <v>7.8</v>
      </c>
      <c r="M1855">
        <v>8.4</v>
      </c>
      <c r="N1855" s="1" t="s">
        <v>27</v>
      </c>
      <c r="O1855">
        <v>26</v>
      </c>
      <c r="P1855">
        <v>38</v>
      </c>
      <c r="Q1855">
        <v>64</v>
      </c>
      <c r="R1855">
        <v>667263.34</v>
      </c>
    </row>
    <row r="1856" spans="1:18" x14ac:dyDescent="0.35">
      <c r="A1856" s="1" t="s">
        <v>5419</v>
      </c>
      <c r="B1856" s="1" t="s">
        <v>23</v>
      </c>
      <c r="C1856" s="1" t="s">
        <v>42</v>
      </c>
      <c r="D1856">
        <v>4.5999999999999996</v>
      </c>
      <c r="E1856">
        <v>82</v>
      </c>
      <c r="F1856">
        <v>40.880000000000003</v>
      </c>
      <c r="G1856">
        <v>4317</v>
      </c>
      <c r="H1856">
        <v>47772</v>
      </c>
      <c r="I1856">
        <v>18</v>
      </c>
      <c r="J1856">
        <v>834</v>
      </c>
      <c r="K1856">
        <v>231.86</v>
      </c>
      <c r="L1856">
        <v>4.9000000000000004</v>
      </c>
      <c r="M1856">
        <v>4.0999999999999996</v>
      </c>
      <c r="N1856" s="1" t="s">
        <v>27</v>
      </c>
      <c r="O1856">
        <v>62</v>
      </c>
      <c r="P1856">
        <v>49</v>
      </c>
      <c r="Q1856">
        <v>111</v>
      </c>
      <c r="R1856">
        <v>771692.82</v>
      </c>
    </row>
    <row r="1857" spans="1:18" x14ac:dyDescent="0.35">
      <c r="A1857" s="1" t="s">
        <v>5424</v>
      </c>
      <c r="B1857" s="1" t="s">
        <v>23</v>
      </c>
      <c r="C1857" s="1" t="s">
        <v>42</v>
      </c>
      <c r="D1857">
        <v>4</v>
      </c>
      <c r="E1857">
        <v>88</v>
      </c>
      <c r="F1857">
        <v>45.81</v>
      </c>
      <c r="G1857">
        <v>3918</v>
      </c>
      <c r="H1857">
        <v>44515</v>
      </c>
      <c r="I1857">
        <v>13</v>
      </c>
      <c r="J1857">
        <v>576</v>
      </c>
      <c r="K1857">
        <v>186.69</v>
      </c>
      <c r="L1857">
        <v>2.6</v>
      </c>
      <c r="M1857">
        <v>1.7</v>
      </c>
      <c r="N1857" s="1" t="s">
        <v>21</v>
      </c>
      <c r="O1857">
        <v>11</v>
      </c>
      <c r="P1857">
        <v>9</v>
      </c>
      <c r="Q1857">
        <v>20</v>
      </c>
      <c r="R1857">
        <v>908171.27</v>
      </c>
    </row>
    <row r="1858" spans="1:18" x14ac:dyDescent="0.35">
      <c r="A1858" s="1" t="s">
        <v>5428</v>
      </c>
      <c r="B1858" s="1" t="s">
        <v>23</v>
      </c>
      <c r="C1858" s="1" t="s">
        <v>37</v>
      </c>
      <c r="D1858">
        <v>4.2</v>
      </c>
      <c r="E1858">
        <v>90</v>
      </c>
      <c r="F1858">
        <v>60.67</v>
      </c>
      <c r="G1858">
        <v>3274</v>
      </c>
      <c r="H1858">
        <v>37003</v>
      </c>
      <c r="I1858">
        <v>1</v>
      </c>
      <c r="J1858">
        <v>634</v>
      </c>
      <c r="K1858">
        <v>283.63</v>
      </c>
      <c r="L1858">
        <v>2.9</v>
      </c>
      <c r="M1858">
        <v>6.7</v>
      </c>
      <c r="N1858" s="1" t="s">
        <v>21</v>
      </c>
      <c r="O1858">
        <v>18</v>
      </c>
      <c r="P1858">
        <v>65</v>
      </c>
      <c r="Q1858">
        <v>83</v>
      </c>
      <c r="R1858">
        <v>1214670.46</v>
      </c>
    </row>
    <row r="1859" spans="1:18" x14ac:dyDescent="0.35">
      <c r="A1859" s="1" t="s">
        <v>5432</v>
      </c>
      <c r="B1859" s="1" t="s">
        <v>23</v>
      </c>
      <c r="C1859" s="1" t="s">
        <v>26</v>
      </c>
      <c r="D1859">
        <v>3.4</v>
      </c>
      <c r="E1859">
        <v>84</v>
      </c>
      <c r="F1859">
        <v>45.82</v>
      </c>
      <c r="G1859">
        <v>4596</v>
      </c>
      <c r="H1859">
        <v>46231</v>
      </c>
      <c r="I1859">
        <v>1</v>
      </c>
      <c r="J1859">
        <v>952</v>
      </c>
      <c r="K1859">
        <v>299.64999999999998</v>
      </c>
      <c r="L1859">
        <v>9.4</v>
      </c>
      <c r="M1859">
        <v>1.6</v>
      </c>
      <c r="N1859" s="1" t="s">
        <v>21</v>
      </c>
      <c r="O1859">
        <v>36</v>
      </c>
      <c r="P1859">
        <v>36</v>
      </c>
      <c r="Q1859">
        <v>72</v>
      </c>
      <c r="R1859">
        <v>863813.31</v>
      </c>
    </row>
    <row r="1860" spans="1:18" x14ac:dyDescent="0.35">
      <c r="A1860" s="1" t="s">
        <v>5436</v>
      </c>
      <c r="B1860" s="1" t="s">
        <v>23</v>
      </c>
      <c r="C1860" s="1" t="s">
        <v>37</v>
      </c>
      <c r="D1860">
        <v>5</v>
      </c>
      <c r="E1860">
        <v>85</v>
      </c>
      <c r="F1860">
        <v>57.34</v>
      </c>
      <c r="G1860">
        <v>7993</v>
      </c>
      <c r="H1860">
        <v>84696</v>
      </c>
      <c r="I1860">
        <v>10</v>
      </c>
      <c r="J1860">
        <v>479</v>
      </c>
      <c r="K1860">
        <v>75.47</v>
      </c>
      <c r="L1860">
        <v>9.1</v>
      </c>
      <c r="M1860">
        <v>3.9</v>
      </c>
      <c r="N1860" s="1" t="s">
        <v>27</v>
      </c>
      <c r="O1860">
        <v>27</v>
      </c>
      <c r="P1860">
        <v>18</v>
      </c>
      <c r="Q1860">
        <v>45</v>
      </c>
      <c r="R1860">
        <v>1103646.7</v>
      </c>
    </row>
    <row r="1861" spans="1:18" x14ac:dyDescent="0.35">
      <c r="A1861" s="1" t="s">
        <v>5443</v>
      </c>
      <c r="B1861" s="1" t="s">
        <v>23</v>
      </c>
      <c r="C1861" s="1" t="s">
        <v>42</v>
      </c>
      <c r="D1861">
        <v>4.3</v>
      </c>
      <c r="E1861">
        <v>84</v>
      </c>
      <c r="F1861">
        <v>45.83</v>
      </c>
      <c r="G1861">
        <v>8451</v>
      </c>
      <c r="H1861">
        <v>85551</v>
      </c>
      <c r="I1861">
        <v>8</v>
      </c>
      <c r="J1861">
        <v>190</v>
      </c>
      <c r="K1861">
        <v>50.59</v>
      </c>
      <c r="L1861">
        <v>5.6</v>
      </c>
      <c r="M1861">
        <v>6</v>
      </c>
      <c r="N1861" s="1" t="s">
        <v>21</v>
      </c>
      <c r="O1861">
        <v>48</v>
      </c>
      <c r="P1861">
        <v>6</v>
      </c>
      <c r="Q1861">
        <v>54</v>
      </c>
      <c r="R1861">
        <v>876697.55</v>
      </c>
    </row>
    <row r="1862" spans="1:18" x14ac:dyDescent="0.35">
      <c r="A1862" s="1" t="s">
        <v>5446</v>
      </c>
      <c r="B1862" s="1" t="s">
        <v>23</v>
      </c>
      <c r="C1862" s="1" t="s">
        <v>26</v>
      </c>
      <c r="D1862">
        <v>4.7</v>
      </c>
      <c r="E1862">
        <v>71</v>
      </c>
      <c r="F1862">
        <v>52.8</v>
      </c>
      <c r="G1862">
        <v>7507</v>
      </c>
      <c r="H1862">
        <v>81495</v>
      </c>
      <c r="I1862">
        <v>9</v>
      </c>
      <c r="J1862">
        <v>791</v>
      </c>
      <c r="K1862">
        <v>219.87</v>
      </c>
      <c r="L1862">
        <v>7.5</v>
      </c>
      <c r="M1862">
        <v>5.4</v>
      </c>
      <c r="N1862" s="1" t="s">
        <v>27</v>
      </c>
      <c r="O1862">
        <v>20</v>
      </c>
      <c r="P1862">
        <v>58</v>
      </c>
      <c r="Q1862">
        <v>78</v>
      </c>
      <c r="R1862">
        <v>857472.85</v>
      </c>
    </row>
    <row r="1863" spans="1:18" x14ac:dyDescent="0.35">
      <c r="A1863" s="1" t="s">
        <v>5448</v>
      </c>
      <c r="B1863" s="1" t="s">
        <v>23</v>
      </c>
      <c r="C1863" s="1" t="s">
        <v>24</v>
      </c>
      <c r="D1863">
        <v>3.5</v>
      </c>
      <c r="E1863">
        <v>84</v>
      </c>
      <c r="F1863">
        <v>29.95</v>
      </c>
      <c r="G1863">
        <v>2350</v>
      </c>
      <c r="H1863">
        <v>26464</v>
      </c>
      <c r="I1863">
        <v>19</v>
      </c>
      <c r="J1863">
        <v>663</v>
      </c>
      <c r="K1863">
        <v>199.88</v>
      </c>
      <c r="L1863">
        <v>3.5</v>
      </c>
      <c r="M1863">
        <v>7</v>
      </c>
      <c r="N1863" s="1" t="s">
        <v>21</v>
      </c>
      <c r="O1863">
        <v>71</v>
      </c>
      <c r="P1863">
        <v>74</v>
      </c>
      <c r="Q1863">
        <v>145</v>
      </c>
      <c r="R1863">
        <v>585727.15</v>
      </c>
    </row>
    <row r="1864" spans="1:18" x14ac:dyDescent="0.35">
      <c r="A1864" s="1" t="s">
        <v>5450</v>
      </c>
      <c r="B1864" s="1" t="s">
        <v>23</v>
      </c>
      <c r="C1864" s="1" t="s">
        <v>24</v>
      </c>
      <c r="D1864">
        <v>3.7</v>
      </c>
      <c r="E1864">
        <v>89</v>
      </c>
      <c r="F1864">
        <v>32.36</v>
      </c>
      <c r="G1864">
        <v>5635</v>
      </c>
      <c r="H1864">
        <v>63255</v>
      </c>
      <c r="I1864">
        <v>14</v>
      </c>
      <c r="J1864">
        <v>863</v>
      </c>
      <c r="K1864">
        <v>173.44</v>
      </c>
      <c r="L1864">
        <v>9.6</v>
      </c>
      <c r="M1864">
        <v>8.1</v>
      </c>
      <c r="N1864" s="1" t="s">
        <v>21</v>
      </c>
      <c r="O1864">
        <v>24</v>
      </c>
      <c r="P1864">
        <v>33</v>
      </c>
      <c r="Q1864">
        <v>57</v>
      </c>
      <c r="R1864">
        <v>668764.53</v>
      </c>
    </row>
    <row r="1865" spans="1:18" x14ac:dyDescent="0.35">
      <c r="A1865" s="1" t="s">
        <v>5452</v>
      </c>
      <c r="B1865" s="1" t="s">
        <v>23</v>
      </c>
      <c r="C1865" s="1" t="s">
        <v>24</v>
      </c>
      <c r="D1865">
        <v>4.5999999999999996</v>
      </c>
      <c r="E1865">
        <v>81</v>
      </c>
      <c r="F1865">
        <v>32.67</v>
      </c>
      <c r="G1865">
        <v>3288</v>
      </c>
      <c r="H1865">
        <v>35238</v>
      </c>
      <c r="I1865">
        <v>7</v>
      </c>
      <c r="J1865">
        <v>140</v>
      </c>
      <c r="K1865">
        <v>107.53</v>
      </c>
      <c r="L1865">
        <v>9.1999999999999993</v>
      </c>
      <c r="M1865">
        <v>8.9</v>
      </c>
      <c r="N1865" s="1" t="s">
        <v>27</v>
      </c>
      <c r="O1865">
        <v>17</v>
      </c>
      <c r="P1865">
        <v>35</v>
      </c>
      <c r="Q1865">
        <v>52</v>
      </c>
      <c r="R1865">
        <v>604255.87</v>
      </c>
    </row>
    <row r="1866" spans="1:18" x14ac:dyDescent="0.35">
      <c r="A1866" s="1" t="s">
        <v>5455</v>
      </c>
      <c r="B1866" s="1" t="s">
        <v>23</v>
      </c>
      <c r="C1866" s="1" t="s">
        <v>31</v>
      </c>
      <c r="D1866">
        <v>4.3</v>
      </c>
      <c r="E1866">
        <v>83</v>
      </c>
      <c r="F1866">
        <v>31.06</v>
      </c>
      <c r="G1866">
        <v>3100</v>
      </c>
      <c r="H1866">
        <v>37617</v>
      </c>
      <c r="I1866">
        <v>18</v>
      </c>
      <c r="J1866">
        <v>623</v>
      </c>
      <c r="K1866">
        <v>200.41</v>
      </c>
      <c r="L1866">
        <v>9.1</v>
      </c>
      <c r="M1866">
        <v>7.8</v>
      </c>
      <c r="N1866" s="1" t="s">
        <v>21</v>
      </c>
      <c r="O1866">
        <v>18</v>
      </c>
      <c r="P1866">
        <v>5</v>
      </c>
      <c r="Q1866">
        <v>23</v>
      </c>
      <c r="R1866">
        <v>599518.85</v>
      </c>
    </row>
    <row r="1867" spans="1:18" x14ac:dyDescent="0.35">
      <c r="A1867" s="1" t="s">
        <v>5460</v>
      </c>
      <c r="B1867" s="1" t="s">
        <v>23</v>
      </c>
      <c r="C1867" s="1" t="s">
        <v>20</v>
      </c>
      <c r="D1867">
        <v>4.5</v>
      </c>
      <c r="E1867">
        <v>89</v>
      </c>
      <c r="F1867">
        <v>75.510000000000005</v>
      </c>
      <c r="G1867">
        <v>6812</v>
      </c>
      <c r="H1867">
        <v>68002</v>
      </c>
      <c r="I1867">
        <v>18</v>
      </c>
      <c r="J1867">
        <v>907</v>
      </c>
      <c r="K1867">
        <v>195.19</v>
      </c>
      <c r="L1867">
        <v>4.5999999999999996</v>
      </c>
      <c r="M1867">
        <v>1.7</v>
      </c>
      <c r="N1867" s="1" t="s">
        <v>21</v>
      </c>
      <c r="O1867">
        <v>10</v>
      </c>
      <c r="P1867">
        <v>85</v>
      </c>
      <c r="Q1867">
        <v>95</v>
      </c>
      <c r="R1867">
        <v>1515520.96</v>
      </c>
    </row>
    <row r="1868" spans="1:18" x14ac:dyDescent="0.35">
      <c r="A1868" s="1" t="s">
        <v>5461</v>
      </c>
      <c r="B1868" s="1" t="s">
        <v>23</v>
      </c>
      <c r="C1868" s="1" t="s">
        <v>31</v>
      </c>
      <c r="D1868">
        <v>3.8</v>
      </c>
      <c r="E1868">
        <v>82</v>
      </c>
      <c r="F1868">
        <v>35.479999999999997</v>
      </c>
      <c r="G1868">
        <v>1541</v>
      </c>
      <c r="H1868">
        <v>19220</v>
      </c>
      <c r="I1868">
        <v>7</v>
      </c>
      <c r="J1868">
        <v>349</v>
      </c>
      <c r="K1868">
        <v>130.75</v>
      </c>
      <c r="L1868">
        <v>4.9000000000000004</v>
      </c>
      <c r="M1868">
        <v>3.8</v>
      </c>
      <c r="N1868" s="1" t="s">
        <v>27</v>
      </c>
      <c r="O1868">
        <v>73</v>
      </c>
      <c r="P1868">
        <v>42</v>
      </c>
      <c r="Q1868">
        <v>115</v>
      </c>
      <c r="R1868">
        <v>656550.54</v>
      </c>
    </row>
    <row r="1869" spans="1:18" x14ac:dyDescent="0.35">
      <c r="A1869" s="1" t="s">
        <v>5465</v>
      </c>
      <c r="B1869" s="1" t="s">
        <v>23</v>
      </c>
      <c r="C1869" s="1" t="s">
        <v>31</v>
      </c>
      <c r="D1869">
        <v>3.4</v>
      </c>
      <c r="E1869">
        <v>90</v>
      </c>
      <c r="F1869">
        <v>36.770000000000003</v>
      </c>
      <c r="G1869">
        <v>2279</v>
      </c>
      <c r="H1869">
        <v>28354</v>
      </c>
      <c r="I1869">
        <v>9</v>
      </c>
      <c r="J1869">
        <v>905</v>
      </c>
      <c r="K1869">
        <v>197.09</v>
      </c>
      <c r="L1869">
        <v>4.5999999999999996</v>
      </c>
      <c r="M1869">
        <v>2</v>
      </c>
      <c r="N1869" s="1" t="s">
        <v>21</v>
      </c>
      <c r="O1869">
        <v>47</v>
      </c>
      <c r="P1869">
        <v>18</v>
      </c>
      <c r="Q1869">
        <v>65</v>
      </c>
      <c r="R1869">
        <v>746072.95</v>
      </c>
    </row>
    <row r="1870" spans="1:18" x14ac:dyDescent="0.35">
      <c r="A1870" s="1" t="s">
        <v>5466</v>
      </c>
      <c r="B1870" s="1" t="s">
        <v>23</v>
      </c>
      <c r="C1870" s="1" t="s">
        <v>31</v>
      </c>
      <c r="D1870">
        <v>4.0999999999999996</v>
      </c>
      <c r="E1870">
        <v>88</v>
      </c>
      <c r="F1870">
        <v>40.97</v>
      </c>
      <c r="G1870">
        <v>4702</v>
      </c>
      <c r="H1870">
        <v>55197</v>
      </c>
      <c r="I1870">
        <v>4</v>
      </c>
      <c r="J1870">
        <v>735</v>
      </c>
      <c r="K1870">
        <v>172.9</v>
      </c>
      <c r="L1870">
        <v>7.7</v>
      </c>
      <c r="M1870">
        <v>1.3</v>
      </c>
      <c r="N1870" s="1" t="s">
        <v>27</v>
      </c>
      <c r="O1870">
        <v>27</v>
      </c>
      <c r="P1870">
        <v>15</v>
      </c>
      <c r="Q1870">
        <v>42</v>
      </c>
      <c r="R1870">
        <v>811077.43</v>
      </c>
    </row>
    <row r="1871" spans="1:18" x14ac:dyDescent="0.35">
      <c r="A1871" s="1" t="s">
        <v>5467</v>
      </c>
      <c r="B1871" s="1" t="s">
        <v>23</v>
      </c>
      <c r="C1871" s="1" t="s">
        <v>20</v>
      </c>
      <c r="D1871">
        <v>4.2</v>
      </c>
      <c r="E1871">
        <v>82</v>
      </c>
      <c r="F1871">
        <v>65.38</v>
      </c>
      <c r="G1871">
        <v>8006</v>
      </c>
      <c r="H1871">
        <v>82274</v>
      </c>
      <c r="I1871">
        <v>6</v>
      </c>
      <c r="J1871">
        <v>850</v>
      </c>
      <c r="K1871">
        <v>172.03</v>
      </c>
      <c r="L1871">
        <v>8.1</v>
      </c>
      <c r="M1871">
        <v>8.3000000000000007</v>
      </c>
      <c r="N1871" s="1" t="s">
        <v>21</v>
      </c>
      <c r="O1871">
        <v>15</v>
      </c>
      <c r="P1871">
        <v>33</v>
      </c>
      <c r="Q1871">
        <v>48</v>
      </c>
      <c r="R1871">
        <v>1209254.98</v>
      </c>
    </row>
    <row r="1872" spans="1:18" x14ac:dyDescent="0.35">
      <c r="A1872" s="1" t="s">
        <v>5469</v>
      </c>
      <c r="B1872" s="1" t="s">
        <v>23</v>
      </c>
      <c r="C1872" s="1" t="s">
        <v>42</v>
      </c>
      <c r="D1872">
        <v>3.4</v>
      </c>
      <c r="E1872">
        <v>80</v>
      </c>
      <c r="F1872">
        <v>37.590000000000003</v>
      </c>
      <c r="G1872">
        <v>4160</v>
      </c>
      <c r="H1872">
        <v>44174</v>
      </c>
      <c r="I1872">
        <v>1</v>
      </c>
      <c r="J1872">
        <v>459</v>
      </c>
      <c r="K1872">
        <v>166.89</v>
      </c>
      <c r="L1872">
        <v>4.4000000000000004</v>
      </c>
      <c r="M1872">
        <v>7.6</v>
      </c>
      <c r="N1872" s="1" t="s">
        <v>27</v>
      </c>
      <c r="O1872">
        <v>27</v>
      </c>
      <c r="P1872">
        <v>71</v>
      </c>
      <c r="Q1872">
        <v>98</v>
      </c>
      <c r="R1872">
        <v>678627.32</v>
      </c>
    </row>
    <row r="1873" spans="1:18" x14ac:dyDescent="0.35">
      <c r="A1873" s="1" t="s">
        <v>5470</v>
      </c>
      <c r="B1873" s="1" t="s">
        <v>23</v>
      </c>
      <c r="C1873" s="1" t="s">
        <v>31</v>
      </c>
      <c r="D1873">
        <v>4</v>
      </c>
      <c r="E1873">
        <v>74</v>
      </c>
      <c r="F1873">
        <v>34.33</v>
      </c>
      <c r="G1873">
        <v>1808</v>
      </c>
      <c r="H1873">
        <v>25580</v>
      </c>
      <c r="I1873">
        <v>17</v>
      </c>
      <c r="J1873">
        <v>406</v>
      </c>
      <c r="K1873">
        <v>184.01</v>
      </c>
      <c r="L1873">
        <v>9</v>
      </c>
      <c r="M1873">
        <v>2.2999999999999998</v>
      </c>
      <c r="N1873" s="1" t="s">
        <v>27</v>
      </c>
      <c r="O1873">
        <v>43</v>
      </c>
      <c r="P1873">
        <v>10</v>
      </c>
      <c r="Q1873">
        <v>53</v>
      </c>
      <c r="R1873">
        <v>585624.47</v>
      </c>
    </row>
    <row r="1874" spans="1:18" x14ac:dyDescent="0.35">
      <c r="A1874" s="1" t="s">
        <v>5472</v>
      </c>
      <c r="B1874" s="1" t="s">
        <v>23</v>
      </c>
      <c r="C1874" s="1" t="s">
        <v>20</v>
      </c>
      <c r="D1874">
        <v>4.0999999999999996</v>
      </c>
      <c r="E1874">
        <v>79</v>
      </c>
      <c r="F1874">
        <v>74.89</v>
      </c>
      <c r="G1874">
        <v>4087</v>
      </c>
      <c r="H1874">
        <v>43074</v>
      </c>
      <c r="I1874">
        <v>5</v>
      </c>
      <c r="J1874">
        <v>293</v>
      </c>
      <c r="K1874">
        <v>95.26</v>
      </c>
      <c r="L1874">
        <v>4.8</v>
      </c>
      <c r="M1874">
        <v>2</v>
      </c>
      <c r="N1874" s="1" t="s">
        <v>27</v>
      </c>
      <c r="O1874">
        <v>25</v>
      </c>
      <c r="P1874">
        <v>67</v>
      </c>
      <c r="Q1874">
        <v>92</v>
      </c>
      <c r="R1874">
        <v>1319831.97</v>
      </c>
    </row>
    <row r="1875" spans="1:18" x14ac:dyDescent="0.35">
      <c r="A1875" s="1" t="s">
        <v>5473</v>
      </c>
      <c r="B1875" s="1" t="s">
        <v>23</v>
      </c>
      <c r="C1875" s="1" t="s">
        <v>31</v>
      </c>
      <c r="D1875">
        <v>3.5</v>
      </c>
      <c r="E1875">
        <v>87</v>
      </c>
      <c r="F1875">
        <v>35.549999999999997</v>
      </c>
      <c r="G1875">
        <v>5272</v>
      </c>
      <c r="H1875">
        <v>54157</v>
      </c>
      <c r="I1875">
        <v>18</v>
      </c>
      <c r="J1875">
        <v>816</v>
      </c>
      <c r="K1875">
        <v>231.61</v>
      </c>
      <c r="L1875">
        <v>2.6</v>
      </c>
      <c r="M1875">
        <v>1</v>
      </c>
      <c r="N1875" s="1" t="s">
        <v>27</v>
      </c>
      <c r="O1875">
        <v>48</v>
      </c>
      <c r="P1875">
        <v>50</v>
      </c>
      <c r="Q1875">
        <v>98</v>
      </c>
      <c r="R1875">
        <v>712865.9</v>
      </c>
    </row>
    <row r="1876" spans="1:18" x14ac:dyDescent="0.35">
      <c r="A1876" s="1" t="s">
        <v>5477</v>
      </c>
      <c r="B1876" s="1" t="s">
        <v>23</v>
      </c>
      <c r="C1876" s="1" t="s">
        <v>24</v>
      </c>
      <c r="D1876">
        <v>3.4</v>
      </c>
      <c r="E1876">
        <v>73</v>
      </c>
      <c r="F1876">
        <v>25.95</v>
      </c>
      <c r="G1876">
        <v>4278</v>
      </c>
      <c r="H1876">
        <v>42615</v>
      </c>
      <c r="I1876">
        <v>12</v>
      </c>
      <c r="J1876">
        <v>535</v>
      </c>
      <c r="K1876">
        <v>125.75</v>
      </c>
      <c r="L1876">
        <v>4.3</v>
      </c>
      <c r="M1876">
        <v>1.7</v>
      </c>
      <c r="N1876" s="1" t="s">
        <v>27</v>
      </c>
      <c r="O1876">
        <v>41</v>
      </c>
      <c r="P1876">
        <v>1</v>
      </c>
      <c r="Q1876">
        <v>42</v>
      </c>
      <c r="R1876">
        <v>440570.3</v>
      </c>
    </row>
    <row r="1877" spans="1:18" x14ac:dyDescent="0.35">
      <c r="A1877" s="1" t="s">
        <v>5484</v>
      </c>
      <c r="B1877" s="1" t="s">
        <v>23</v>
      </c>
      <c r="C1877" s="1" t="s">
        <v>20</v>
      </c>
      <c r="D1877">
        <v>4.8</v>
      </c>
      <c r="E1877">
        <v>88</v>
      </c>
      <c r="F1877">
        <v>73.86</v>
      </c>
      <c r="G1877">
        <v>6163</v>
      </c>
      <c r="H1877">
        <v>64794</v>
      </c>
      <c r="I1877">
        <v>12</v>
      </c>
      <c r="J1877">
        <v>270</v>
      </c>
      <c r="K1877">
        <v>95.41</v>
      </c>
      <c r="L1877">
        <v>5.4</v>
      </c>
      <c r="M1877">
        <v>3.4</v>
      </c>
      <c r="N1877" s="1" t="s">
        <v>21</v>
      </c>
      <c r="O1877">
        <v>22</v>
      </c>
      <c r="P1877">
        <v>17</v>
      </c>
      <c r="Q1877">
        <v>39</v>
      </c>
      <c r="R1877">
        <v>1455734.66</v>
      </c>
    </row>
    <row r="1878" spans="1:18" x14ac:dyDescent="0.35">
      <c r="A1878" s="1" t="s">
        <v>5486</v>
      </c>
      <c r="B1878" s="1" t="s">
        <v>23</v>
      </c>
      <c r="C1878" s="1" t="s">
        <v>20</v>
      </c>
      <c r="D1878">
        <v>4.0999999999999996</v>
      </c>
      <c r="E1878">
        <v>78</v>
      </c>
      <c r="F1878">
        <v>75.290000000000006</v>
      </c>
      <c r="G1878">
        <v>2105</v>
      </c>
      <c r="H1878">
        <v>28566</v>
      </c>
      <c r="I1878">
        <v>12</v>
      </c>
      <c r="J1878">
        <v>762</v>
      </c>
      <c r="K1878">
        <v>165.88</v>
      </c>
      <c r="L1878">
        <v>1.8</v>
      </c>
      <c r="M1878">
        <v>8.5</v>
      </c>
      <c r="N1878" s="1" t="s">
        <v>21</v>
      </c>
      <c r="O1878">
        <v>71</v>
      </c>
      <c r="P1878">
        <v>13</v>
      </c>
      <c r="Q1878">
        <v>84</v>
      </c>
      <c r="R1878">
        <v>1315687.94</v>
      </c>
    </row>
    <row r="1879" spans="1:18" x14ac:dyDescent="0.35">
      <c r="A1879" s="1" t="s">
        <v>5487</v>
      </c>
      <c r="B1879" s="1" t="s">
        <v>23</v>
      </c>
      <c r="C1879" s="1" t="s">
        <v>31</v>
      </c>
      <c r="D1879">
        <v>4</v>
      </c>
      <c r="E1879">
        <v>70</v>
      </c>
      <c r="F1879">
        <v>32.75</v>
      </c>
      <c r="G1879">
        <v>6398</v>
      </c>
      <c r="H1879">
        <v>63826</v>
      </c>
      <c r="I1879">
        <v>6</v>
      </c>
      <c r="J1879">
        <v>276</v>
      </c>
      <c r="K1879">
        <v>260.12</v>
      </c>
      <c r="L1879">
        <v>9.8000000000000007</v>
      </c>
      <c r="M1879">
        <v>1.9</v>
      </c>
      <c r="N1879" s="1" t="s">
        <v>21</v>
      </c>
      <c r="O1879">
        <v>35</v>
      </c>
      <c r="P1879">
        <v>67</v>
      </c>
      <c r="Q1879">
        <v>102</v>
      </c>
      <c r="R1879">
        <v>530588.30000000005</v>
      </c>
    </row>
    <row r="1880" spans="1:18" x14ac:dyDescent="0.35">
      <c r="A1880" s="1" t="s">
        <v>5488</v>
      </c>
      <c r="B1880" s="1" t="s">
        <v>23</v>
      </c>
      <c r="C1880" s="1" t="s">
        <v>20</v>
      </c>
      <c r="D1880">
        <v>4.5</v>
      </c>
      <c r="E1880">
        <v>89</v>
      </c>
      <c r="F1880">
        <v>66.84</v>
      </c>
      <c r="G1880">
        <v>8563</v>
      </c>
      <c r="H1880">
        <v>91831</v>
      </c>
      <c r="I1880">
        <v>4</v>
      </c>
      <c r="J1880">
        <v>618</v>
      </c>
      <c r="K1880">
        <v>201.97</v>
      </c>
      <c r="L1880">
        <v>5.0999999999999996</v>
      </c>
      <c r="M1880">
        <v>5.3</v>
      </c>
      <c r="N1880" s="1" t="s">
        <v>27</v>
      </c>
      <c r="O1880">
        <v>59</v>
      </c>
      <c r="P1880">
        <v>75</v>
      </c>
      <c r="Q1880">
        <v>134</v>
      </c>
      <c r="R1880">
        <v>1339607.05</v>
      </c>
    </row>
    <row r="1881" spans="1:18" x14ac:dyDescent="0.35">
      <c r="A1881" s="1" t="s">
        <v>5489</v>
      </c>
      <c r="B1881" s="1" t="s">
        <v>23</v>
      </c>
      <c r="C1881" s="1" t="s">
        <v>20</v>
      </c>
      <c r="D1881">
        <v>4.0999999999999996</v>
      </c>
      <c r="E1881">
        <v>72</v>
      </c>
      <c r="F1881">
        <v>70.430000000000007</v>
      </c>
      <c r="G1881">
        <v>2278</v>
      </c>
      <c r="H1881">
        <v>27315</v>
      </c>
      <c r="I1881">
        <v>1</v>
      </c>
      <c r="J1881">
        <v>631</v>
      </c>
      <c r="K1881">
        <v>291.24</v>
      </c>
      <c r="L1881">
        <v>4.5</v>
      </c>
      <c r="M1881">
        <v>6.8</v>
      </c>
      <c r="N1881" s="1" t="s">
        <v>27</v>
      </c>
      <c r="O1881">
        <v>63</v>
      </c>
      <c r="P1881">
        <v>60</v>
      </c>
      <c r="Q1881">
        <v>123</v>
      </c>
      <c r="R1881">
        <v>1131897.8799999999</v>
      </c>
    </row>
    <row r="1882" spans="1:18" x14ac:dyDescent="0.35">
      <c r="A1882" s="1" t="s">
        <v>5495</v>
      </c>
      <c r="B1882" s="1" t="s">
        <v>23</v>
      </c>
      <c r="C1882" s="1" t="s">
        <v>37</v>
      </c>
      <c r="D1882">
        <v>3.8</v>
      </c>
      <c r="E1882">
        <v>86</v>
      </c>
      <c r="F1882">
        <v>58.26</v>
      </c>
      <c r="G1882">
        <v>6276</v>
      </c>
      <c r="H1882">
        <v>71335</v>
      </c>
      <c r="I1882">
        <v>14</v>
      </c>
      <c r="J1882">
        <v>175</v>
      </c>
      <c r="K1882">
        <v>53.14</v>
      </c>
      <c r="L1882">
        <v>3.1</v>
      </c>
      <c r="M1882">
        <v>1.8</v>
      </c>
      <c r="N1882" s="1" t="s">
        <v>27</v>
      </c>
      <c r="O1882">
        <v>75</v>
      </c>
      <c r="P1882">
        <v>3</v>
      </c>
      <c r="Q1882">
        <v>78</v>
      </c>
      <c r="R1882">
        <v>1131593.8700000001</v>
      </c>
    </row>
    <row r="1883" spans="1:18" x14ac:dyDescent="0.35">
      <c r="A1883" s="1" t="s">
        <v>5498</v>
      </c>
      <c r="B1883" s="1" t="s">
        <v>23</v>
      </c>
      <c r="C1883" s="1" t="s">
        <v>26</v>
      </c>
      <c r="D1883">
        <v>3.2</v>
      </c>
      <c r="E1883">
        <v>72</v>
      </c>
      <c r="F1883">
        <v>46.49</v>
      </c>
      <c r="G1883">
        <v>2463</v>
      </c>
      <c r="H1883">
        <v>30515</v>
      </c>
      <c r="I1883">
        <v>17</v>
      </c>
      <c r="J1883">
        <v>521</v>
      </c>
      <c r="K1883">
        <v>182.03</v>
      </c>
      <c r="L1883">
        <v>1.5</v>
      </c>
      <c r="M1883">
        <v>6.9</v>
      </c>
      <c r="N1883" s="1" t="s">
        <v>27</v>
      </c>
      <c r="O1883">
        <v>0</v>
      </c>
      <c r="P1883">
        <v>3</v>
      </c>
      <c r="Q1883">
        <v>3</v>
      </c>
      <c r="R1883">
        <v>760656.04</v>
      </c>
    </row>
    <row r="1884" spans="1:18" x14ac:dyDescent="0.35">
      <c r="A1884" s="1" t="s">
        <v>5500</v>
      </c>
      <c r="B1884" s="1" t="s">
        <v>23</v>
      </c>
      <c r="C1884" s="1" t="s">
        <v>24</v>
      </c>
      <c r="D1884">
        <v>4.5999999999999996</v>
      </c>
      <c r="E1884">
        <v>84</v>
      </c>
      <c r="F1884">
        <v>32.81</v>
      </c>
      <c r="G1884">
        <v>3628</v>
      </c>
      <c r="H1884">
        <v>40986</v>
      </c>
      <c r="I1884">
        <v>7</v>
      </c>
      <c r="J1884">
        <v>886</v>
      </c>
      <c r="K1884">
        <v>279.97000000000003</v>
      </c>
      <c r="L1884">
        <v>4.5999999999999996</v>
      </c>
      <c r="M1884">
        <v>4.8</v>
      </c>
      <c r="N1884" s="1" t="s">
        <v>27</v>
      </c>
      <c r="O1884">
        <v>51</v>
      </c>
      <c r="P1884">
        <v>6</v>
      </c>
      <c r="Q1884">
        <v>57</v>
      </c>
      <c r="R1884">
        <v>626406.23</v>
      </c>
    </row>
    <row r="1885" spans="1:18" x14ac:dyDescent="0.35">
      <c r="A1885" s="1" t="s">
        <v>5504</v>
      </c>
      <c r="B1885" s="1" t="s">
        <v>23</v>
      </c>
      <c r="C1885" s="1" t="s">
        <v>20</v>
      </c>
      <c r="D1885">
        <v>4</v>
      </c>
      <c r="E1885">
        <v>83</v>
      </c>
      <c r="F1885">
        <v>70.489999999999995</v>
      </c>
      <c r="G1885">
        <v>6063</v>
      </c>
      <c r="H1885">
        <v>62341</v>
      </c>
      <c r="I1885">
        <v>19</v>
      </c>
      <c r="J1885">
        <v>957</v>
      </c>
      <c r="K1885">
        <v>54.76</v>
      </c>
      <c r="L1885">
        <v>6.1</v>
      </c>
      <c r="M1885">
        <v>1.7</v>
      </c>
      <c r="N1885" s="1" t="s">
        <v>27</v>
      </c>
      <c r="O1885">
        <v>49</v>
      </c>
      <c r="P1885">
        <v>19</v>
      </c>
      <c r="Q1885">
        <v>68</v>
      </c>
      <c r="R1885">
        <v>1323115.6000000001</v>
      </c>
    </row>
    <row r="1886" spans="1:18" x14ac:dyDescent="0.35">
      <c r="A1886" s="1" t="s">
        <v>5506</v>
      </c>
      <c r="B1886" s="1" t="s">
        <v>23</v>
      </c>
      <c r="C1886" s="1" t="s">
        <v>20</v>
      </c>
      <c r="D1886">
        <v>5</v>
      </c>
      <c r="E1886">
        <v>83</v>
      </c>
      <c r="F1886">
        <v>70.16</v>
      </c>
      <c r="G1886">
        <v>6669</v>
      </c>
      <c r="H1886">
        <v>66747</v>
      </c>
      <c r="I1886">
        <v>11</v>
      </c>
      <c r="J1886">
        <v>720</v>
      </c>
      <c r="K1886">
        <v>179.5</v>
      </c>
      <c r="L1886">
        <v>3.4</v>
      </c>
      <c r="M1886">
        <v>8.9</v>
      </c>
      <c r="N1886" s="1" t="s">
        <v>27</v>
      </c>
      <c r="O1886">
        <v>72</v>
      </c>
      <c r="P1886">
        <v>15</v>
      </c>
      <c r="Q1886">
        <v>87</v>
      </c>
      <c r="R1886">
        <v>1313333.0900000001</v>
      </c>
    </row>
    <row r="1887" spans="1:18" x14ac:dyDescent="0.35">
      <c r="A1887" s="1" t="s">
        <v>5508</v>
      </c>
      <c r="B1887" s="1" t="s">
        <v>23</v>
      </c>
      <c r="C1887" s="1" t="s">
        <v>24</v>
      </c>
      <c r="D1887">
        <v>3.7</v>
      </c>
      <c r="E1887">
        <v>72</v>
      </c>
      <c r="F1887">
        <v>26.02</v>
      </c>
      <c r="G1887">
        <v>2827</v>
      </c>
      <c r="H1887">
        <v>33839</v>
      </c>
      <c r="I1887">
        <v>8</v>
      </c>
      <c r="J1887">
        <v>159</v>
      </c>
      <c r="K1887">
        <v>68.94</v>
      </c>
      <c r="L1887">
        <v>7.2</v>
      </c>
      <c r="M1887">
        <v>7.5</v>
      </c>
      <c r="N1887" s="1" t="s">
        <v>21</v>
      </c>
      <c r="O1887">
        <v>4</v>
      </c>
      <c r="P1887">
        <v>5</v>
      </c>
      <c r="Q1887">
        <v>9</v>
      </c>
      <c r="R1887">
        <v>432117.99</v>
      </c>
    </row>
    <row r="1888" spans="1:18" x14ac:dyDescent="0.35">
      <c r="A1888" s="1" t="s">
        <v>5510</v>
      </c>
      <c r="B1888" s="1" t="s">
        <v>23</v>
      </c>
      <c r="C1888" s="1" t="s">
        <v>26</v>
      </c>
      <c r="D1888">
        <v>3.7</v>
      </c>
      <c r="E1888">
        <v>79</v>
      </c>
      <c r="F1888">
        <v>53.17</v>
      </c>
      <c r="G1888">
        <v>1806</v>
      </c>
      <c r="H1888">
        <v>18390</v>
      </c>
      <c r="I1888">
        <v>14</v>
      </c>
      <c r="J1888">
        <v>550</v>
      </c>
      <c r="K1888">
        <v>94.39</v>
      </c>
      <c r="L1888">
        <v>6.7</v>
      </c>
      <c r="M1888">
        <v>7.7</v>
      </c>
      <c r="N1888" s="1" t="s">
        <v>27</v>
      </c>
      <c r="O1888">
        <v>77</v>
      </c>
      <c r="P1888">
        <v>53</v>
      </c>
      <c r="Q1888">
        <v>130</v>
      </c>
      <c r="R1888">
        <v>952734.77</v>
      </c>
    </row>
    <row r="1889" spans="1:18" x14ac:dyDescent="0.35">
      <c r="A1889" s="1" t="s">
        <v>5513</v>
      </c>
      <c r="B1889" s="1" t="s">
        <v>23</v>
      </c>
      <c r="C1889" s="1" t="s">
        <v>20</v>
      </c>
      <c r="D1889">
        <v>3.8</v>
      </c>
      <c r="E1889">
        <v>74</v>
      </c>
      <c r="F1889">
        <v>74.849999999999994</v>
      </c>
      <c r="G1889">
        <v>1598</v>
      </c>
      <c r="H1889">
        <v>20783</v>
      </c>
      <c r="I1889">
        <v>11</v>
      </c>
      <c r="J1889">
        <v>62</v>
      </c>
      <c r="K1889">
        <v>158.51</v>
      </c>
      <c r="L1889">
        <v>5.7</v>
      </c>
      <c r="M1889">
        <v>3.2</v>
      </c>
      <c r="N1889" s="1" t="s">
        <v>21</v>
      </c>
      <c r="O1889">
        <v>51</v>
      </c>
      <c r="P1889">
        <v>25</v>
      </c>
      <c r="Q1889">
        <v>76</v>
      </c>
      <c r="R1889">
        <v>1237717.8500000001</v>
      </c>
    </row>
    <row r="1890" spans="1:18" x14ac:dyDescent="0.35">
      <c r="A1890" s="1" t="s">
        <v>5516</v>
      </c>
      <c r="B1890" s="1" t="s">
        <v>23</v>
      </c>
      <c r="C1890" s="1" t="s">
        <v>24</v>
      </c>
      <c r="D1890">
        <v>4</v>
      </c>
      <c r="E1890">
        <v>81</v>
      </c>
      <c r="F1890">
        <v>32.85</v>
      </c>
      <c r="G1890">
        <v>1848</v>
      </c>
      <c r="H1890">
        <v>19098</v>
      </c>
      <c r="I1890">
        <v>1</v>
      </c>
      <c r="J1890">
        <v>911</v>
      </c>
      <c r="K1890">
        <v>114.87</v>
      </c>
      <c r="L1890">
        <v>3.9</v>
      </c>
      <c r="M1890">
        <v>8.4</v>
      </c>
      <c r="N1890" s="1" t="s">
        <v>27</v>
      </c>
      <c r="O1890">
        <v>32</v>
      </c>
      <c r="P1890">
        <v>54</v>
      </c>
      <c r="Q1890">
        <v>86</v>
      </c>
      <c r="R1890">
        <v>598250.15</v>
      </c>
    </row>
    <row r="1891" spans="1:18" x14ac:dyDescent="0.35">
      <c r="A1891" s="1" t="s">
        <v>5519</v>
      </c>
      <c r="B1891" s="1" t="s">
        <v>23</v>
      </c>
      <c r="C1891" s="1" t="s">
        <v>20</v>
      </c>
      <c r="D1891">
        <v>3.4</v>
      </c>
      <c r="E1891">
        <v>90</v>
      </c>
      <c r="F1891">
        <v>67.510000000000005</v>
      </c>
      <c r="G1891">
        <v>3709</v>
      </c>
      <c r="H1891">
        <v>38267</v>
      </c>
      <c r="I1891">
        <v>1</v>
      </c>
      <c r="J1891">
        <v>68</v>
      </c>
      <c r="K1891">
        <v>231.96</v>
      </c>
      <c r="L1891">
        <v>3.6</v>
      </c>
      <c r="M1891">
        <v>8.5</v>
      </c>
      <c r="N1891" s="1" t="s">
        <v>27</v>
      </c>
      <c r="O1891">
        <v>30</v>
      </c>
      <c r="P1891">
        <v>18</v>
      </c>
      <c r="Q1891">
        <v>48</v>
      </c>
      <c r="R1891">
        <v>1348525.43</v>
      </c>
    </row>
    <row r="1892" spans="1:18" x14ac:dyDescent="0.35">
      <c r="A1892" s="1" t="s">
        <v>5520</v>
      </c>
      <c r="B1892" s="1" t="s">
        <v>23</v>
      </c>
      <c r="C1892" s="1" t="s">
        <v>31</v>
      </c>
      <c r="D1892">
        <v>3</v>
      </c>
      <c r="E1892">
        <v>74</v>
      </c>
      <c r="F1892">
        <v>39.92</v>
      </c>
      <c r="G1892">
        <v>2215</v>
      </c>
      <c r="H1892">
        <v>20889</v>
      </c>
      <c r="I1892">
        <v>11</v>
      </c>
      <c r="J1892">
        <v>900</v>
      </c>
      <c r="K1892">
        <v>278.74</v>
      </c>
      <c r="L1892">
        <v>2.4</v>
      </c>
      <c r="M1892">
        <v>8.5</v>
      </c>
      <c r="N1892" s="1" t="s">
        <v>21</v>
      </c>
      <c r="O1892">
        <v>31</v>
      </c>
      <c r="P1892">
        <v>72</v>
      </c>
      <c r="Q1892">
        <v>103</v>
      </c>
      <c r="R1892">
        <v>673672.23</v>
      </c>
    </row>
    <row r="1893" spans="1:18" x14ac:dyDescent="0.35">
      <c r="A1893" s="1" t="s">
        <v>5521</v>
      </c>
      <c r="B1893" s="1" t="s">
        <v>23</v>
      </c>
      <c r="C1893" s="1" t="s">
        <v>24</v>
      </c>
      <c r="D1893">
        <v>4.5</v>
      </c>
      <c r="E1893">
        <v>89</v>
      </c>
      <c r="F1893">
        <v>30.75</v>
      </c>
      <c r="G1893">
        <v>8399</v>
      </c>
      <c r="H1893">
        <v>88389</v>
      </c>
      <c r="I1893">
        <v>13</v>
      </c>
      <c r="J1893">
        <v>791</v>
      </c>
      <c r="K1893">
        <v>62.71</v>
      </c>
      <c r="L1893">
        <v>4.9000000000000004</v>
      </c>
      <c r="M1893">
        <v>2.2000000000000002</v>
      </c>
      <c r="N1893" s="1" t="s">
        <v>21</v>
      </c>
      <c r="O1893">
        <v>52</v>
      </c>
      <c r="P1893">
        <v>38</v>
      </c>
      <c r="Q1893">
        <v>90</v>
      </c>
      <c r="R1893">
        <v>637265.69999999995</v>
      </c>
    </row>
    <row r="1894" spans="1:18" x14ac:dyDescent="0.35">
      <c r="A1894" s="1" t="s">
        <v>5524</v>
      </c>
      <c r="B1894" s="1" t="s">
        <v>23</v>
      </c>
      <c r="C1894" s="1" t="s">
        <v>20</v>
      </c>
      <c r="D1894">
        <v>4.3</v>
      </c>
      <c r="E1894">
        <v>73</v>
      </c>
      <c r="F1894">
        <v>75.38</v>
      </c>
      <c r="G1894">
        <v>2219</v>
      </c>
      <c r="H1894">
        <v>27111</v>
      </c>
      <c r="I1894">
        <v>12</v>
      </c>
      <c r="J1894">
        <v>199</v>
      </c>
      <c r="K1894">
        <v>132.66999999999999</v>
      </c>
      <c r="L1894">
        <v>4.3</v>
      </c>
      <c r="M1894">
        <v>5.2</v>
      </c>
      <c r="N1894" s="1" t="s">
        <v>21</v>
      </c>
      <c r="O1894">
        <v>8</v>
      </c>
      <c r="P1894">
        <v>56</v>
      </c>
      <c r="Q1894">
        <v>64</v>
      </c>
      <c r="R1894">
        <v>1231756.43</v>
      </c>
    </row>
    <row r="1895" spans="1:18" x14ac:dyDescent="0.35">
      <c r="A1895" s="1" t="s">
        <v>5528</v>
      </c>
      <c r="B1895" s="1" t="s">
        <v>23</v>
      </c>
      <c r="C1895" s="1" t="s">
        <v>42</v>
      </c>
      <c r="D1895">
        <v>4.8</v>
      </c>
      <c r="E1895">
        <v>89</v>
      </c>
      <c r="F1895">
        <v>41.62</v>
      </c>
      <c r="G1895">
        <v>8508</v>
      </c>
      <c r="H1895">
        <v>88107</v>
      </c>
      <c r="I1895">
        <v>15</v>
      </c>
      <c r="J1895">
        <v>194</v>
      </c>
      <c r="K1895">
        <v>142.28</v>
      </c>
      <c r="L1895">
        <v>7.5</v>
      </c>
      <c r="M1895">
        <v>1.7</v>
      </c>
      <c r="N1895" s="1" t="s">
        <v>21</v>
      </c>
      <c r="O1895">
        <v>3</v>
      </c>
      <c r="P1895">
        <v>69</v>
      </c>
      <c r="Q1895">
        <v>72</v>
      </c>
      <c r="R1895">
        <v>851367.41</v>
      </c>
    </row>
    <row r="1896" spans="1:18" x14ac:dyDescent="0.35">
      <c r="A1896" s="1" t="s">
        <v>5530</v>
      </c>
      <c r="B1896" s="1" t="s">
        <v>23</v>
      </c>
      <c r="C1896" s="1" t="s">
        <v>20</v>
      </c>
      <c r="D1896">
        <v>3.7</v>
      </c>
      <c r="E1896">
        <v>83</v>
      </c>
      <c r="F1896">
        <v>70.48</v>
      </c>
      <c r="G1896">
        <v>3437</v>
      </c>
      <c r="H1896">
        <v>36301</v>
      </c>
      <c r="I1896">
        <v>7</v>
      </c>
      <c r="J1896">
        <v>224</v>
      </c>
      <c r="K1896">
        <v>209.96</v>
      </c>
      <c r="L1896">
        <v>2.9</v>
      </c>
      <c r="M1896">
        <v>9.6</v>
      </c>
      <c r="N1896" s="1" t="s">
        <v>21</v>
      </c>
      <c r="O1896">
        <v>78</v>
      </c>
      <c r="P1896">
        <v>16</v>
      </c>
      <c r="Q1896">
        <v>94</v>
      </c>
      <c r="R1896">
        <v>1308408.6299999999</v>
      </c>
    </row>
    <row r="1897" spans="1:18" x14ac:dyDescent="0.35">
      <c r="A1897" s="1" t="s">
        <v>5531</v>
      </c>
      <c r="B1897" s="1" t="s">
        <v>23</v>
      </c>
      <c r="C1897" s="1" t="s">
        <v>31</v>
      </c>
      <c r="D1897">
        <v>4.2</v>
      </c>
      <c r="E1897">
        <v>83</v>
      </c>
      <c r="F1897">
        <v>39.049999999999997</v>
      </c>
      <c r="G1897">
        <v>3242</v>
      </c>
      <c r="H1897">
        <v>34493</v>
      </c>
      <c r="I1897">
        <v>1</v>
      </c>
      <c r="J1897">
        <v>440</v>
      </c>
      <c r="K1897">
        <v>72.41</v>
      </c>
      <c r="L1897">
        <v>1.8</v>
      </c>
      <c r="M1897">
        <v>7</v>
      </c>
      <c r="N1897" s="1" t="s">
        <v>21</v>
      </c>
      <c r="O1897">
        <v>74</v>
      </c>
      <c r="P1897">
        <v>67</v>
      </c>
      <c r="Q1897">
        <v>141</v>
      </c>
      <c r="R1897">
        <v>728185.55</v>
      </c>
    </row>
    <row r="1898" spans="1:18" x14ac:dyDescent="0.35">
      <c r="A1898" s="1" t="s">
        <v>5533</v>
      </c>
      <c r="B1898" s="1" t="s">
        <v>23</v>
      </c>
      <c r="C1898" s="1" t="s">
        <v>42</v>
      </c>
      <c r="D1898">
        <v>5</v>
      </c>
      <c r="E1898">
        <v>72</v>
      </c>
      <c r="F1898">
        <v>38.68</v>
      </c>
      <c r="G1898">
        <v>5875</v>
      </c>
      <c r="H1898">
        <v>68127</v>
      </c>
      <c r="I1898">
        <v>14</v>
      </c>
      <c r="J1898">
        <v>509</v>
      </c>
      <c r="K1898">
        <v>261.81</v>
      </c>
      <c r="L1898">
        <v>7.9</v>
      </c>
      <c r="M1898">
        <v>2.5</v>
      </c>
      <c r="N1898" s="1" t="s">
        <v>27</v>
      </c>
      <c r="O1898">
        <v>30</v>
      </c>
      <c r="P1898">
        <v>23</v>
      </c>
      <c r="Q1898">
        <v>53</v>
      </c>
      <c r="R1898">
        <v>644393.13</v>
      </c>
    </row>
    <row r="1899" spans="1:18" x14ac:dyDescent="0.35">
      <c r="A1899" s="1" t="s">
        <v>5534</v>
      </c>
      <c r="B1899" s="1" t="s">
        <v>23</v>
      </c>
      <c r="C1899" s="1" t="s">
        <v>31</v>
      </c>
      <c r="D1899">
        <v>4.5</v>
      </c>
      <c r="E1899">
        <v>78</v>
      </c>
      <c r="F1899">
        <v>37.549999999999997</v>
      </c>
      <c r="G1899">
        <v>8476</v>
      </c>
      <c r="H1899">
        <v>90112</v>
      </c>
      <c r="I1899">
        <v>6</v>
      </c>
      <c r="J1899">
        <v>752</v>
      </c>
      <c r="K1899">
        <v>100.58</v>
      </c>
      <c r="L1899">
        <v>9.4</v>
      </c>
      <c r="M1899">
        <v>6.6</v>
      </c>
      <c r="N1899" s="1" t="s">
        <v>27</v>
      </c>
      <c r="O1899">
        <v>61</v>
      </c>
      <c r="P1899">
        <v>12</v>
      </c>
      <c r="Q1899">
        <v>73</v>
      </c>
      <c r="R1899">
        <v>676893.85</v>
      </c>
    </row>
    <row r="1900" spans="1:18" x14ac:dyDescent="0.35">
      <c r="A1900" s="1" t="s">
        <v>5537</v>
      </c>
      <c r="B1900" s="1" t="s">
        <v>23</v>
      </c>
      <c r="C1900" s="1" t="s">
        <v>42</v>
      </c>
      <c r="D1900">
        <v>4.2</v>
      </c>
      <c r="E1900">
        <v>86</v>
      </c>
      <c r="F1900">
        <v>45.6</v>
      </c>
      <c r="G1900">
        <v>1836</v>
      </c>
      <c r="H1900">
        <v>23192</v>
      </c>
      <c r="I1900">
        <v>7</v>
      </c>
      <c r="J1900">
        <v>286</v>
      </c>
      <c r="K1900">
        <v>72.040000000000006</v>
      </c>
      <c r="L1900">
        <v>9.6</v>
      </c>
      <c r="M1900">
        <v>9</v>
      </c>
      <c r="N1900" s="1" t="s">
        <v>21</v>
      </c>
      <c r="O1900">
        <v>47</v>
      </c>
      <c r="P1900">
        <v>37</v>
      </c>
      <c r="Q1900">
        <v>84</v>
      </c>
      <c r="R1900">
        <v>883446.4</v>
      </c>
    </row>
    <row r="1901" spans="1:18" x14ac:dyDescent="0.35">
      <c r="A1901" s="1" t="s">
        <v>5546</v>
      </c>
      <c r="B1901" s="1" t="s">
        <v>23</v>
      </c>
      <c r="C1901" s="1" t="s">
        <v>24</v>
      </c>
      <c r="D1901">
        <v>3.5</v>
      </c>
      <c r="E1901">
        <v>81</v>
      </c>
      <c r="F1901">
        <v>35.99</v>
      </c>
      <c r="G1901">
        <v>2723</v>
      </c>
      <c r="H1901">
        <v>28337</v>
      </c>
      <c r="I1901">
        <v>19</v>
      </c>
      <c r="J1901">
        <v>748</v>
      </c>
      <c r="K1901">
        <v>254.74</v>
      </c>
      <c r="L1901">
        <v>7.7</v>
      </c>
      <c r="M1901">
        <v>2.2999999999999998</v>
      </c>
      <c r="N1901" s="1" t="s">
        <v>21</v>
      </c>
      <c r="O1901">
        <v>59</v>
      </c>
      <c r="P1901">
        <v>5</v>
      </c>
      <c r="Q1901">
        <v>64</v>
      </c>
      <c r="R1901">
        <v>671727.32</v>
      </c>
    </row>
    <row r="1902" spans="1:18" x14ac:dyDescent="0.35">
      <c r="A1902" s="1" t="s">
        <v>5547</v>
      </c>
      <c r="B1902" s="1" t="s">
        <v>23</v>
      </c>
      <c r="C1902" s="1" t="s">
        <v>42</v>
      </c>
      <c r="D1902">
        <v>3.6</v>
      </c>
      <c r="E1902">
        <v>74</v>
      </c>
      <c r="F1902">
        <v>37.94</v>
      </c>
      <c r="G1902">
        <v>4741</v>
      </c>
      <c r="H1902">
        <v>46297</v>
      </c>
      <c r="I1902">
        <v>2</v>
      </c>
      <c r="J1902">
        <v>90</v>
      </c>
      <c r="K1902">
        <v>180.73</v>
      </c>
      <c r="L1902">
        <v>7.2</v>
      </c>
      <c r="M1902">
        <v>8.6</v>
      </c>
      <c r="N1902" s="1" t="s">
        <v>21</v>
      </c>
      <c r="O1902">
        <v>23</v>
      </c>
      <c r="P1902">
        <v>37</v>
      </c>
      <c r="Q1902">
        <v>60</v>
      </c>
      <c r="R1902">
        <v>636638.39</v>
      </c>
    </row>
    <row r="1903" spans="1:18" x14ac:dyDescent="0.35">
      <c r="A1903" s="1" t="s">
        <v>5549</v>
      </c>
      <c r="B1903" s="1" t="s">
        <v>23</v>
      </c>
      <c r="C1903" s="1" t="s">
        <v>20</v>
      </c>
      <c r="D1903">
        <v>4.0999999999999996</v>
      </c>
      <c r="E1903">
        <v>79</v>
      </c>
      <c r="F1903">
        <v>71.86</v>
      </c>
      <c r="G1903">
        <v>1869</v>
      </c>
      <c r="H1903">
        <v>22322</v>
      </c>
      <c r="I1903">
        <v>12</v>
      </c>
      <c r="J1903">
        <v>877</v>
      </c>
      <c r="K1903">
        <v>88.93</v>
      </c>
      <c r="L1903">
        <v>4</v>
      </c>
      <c r="M1903">
        <v>2.7</v>
      </c>
      <c r="N1903" s="1" t="s">
        <v>21</v>
      </c>
      <c r="O1903">
        <v>44</v>
      </c>
      <c r="P1903">
        <v>21</v>
      </c>
      <c r="Q1903">
        <v>65</v>
      </c>
      <c r="R1903">
        <v>1268944.3600000001</v>
      </c>
    </row>
    <row r="1904" spans="1:18" x14ac:dyDescent="0.35">
      <c r="A1904" s="1" t="s">
        <v>5550</v>
      </c>
      <c r="B1904" s="1" t="s">
        <v>23</v>
      </c>
      <c r="C1904" s="1" t="s">
        <v>37</v>
      </c>
      <c r="D1904">
        <v>4</v>
      </c>
      <c r="E1904">
        <v>76</v>
      </c>
      <c r="F1904">
        <v>60.62</v>
      </c>
      <c r="G1904">
        <v>2283</v>
      </c>
      <c r="H1904">
        <v>22270</v>
      </c>
      <c r="I1904">
        <v>2</v>
      </c>
      <c r="J1904">
        <v>508</v>
      </c>
      <c r="K1904">
        <v>57.53</v>
      </c>
      <c r="L1904">
        <v>2.1</v>
      </c>
      <c r="M1904">
        <v>2.2999999999999998</v>
      </c>
      <c r="N1904" s="1" t="s">
        <v>21</v>
      </c>
      <c r="O1904">
        <v>26</v>
      </c>
      <c r="P1904">
        <v>0</v>
      </c>
      <c r="Q1904">
        <v>26</v>
      </c>
      <c r="R1904">
        <v>1020289.4</v>
      </c>
    </row>
    <row r="1905" spans="1:18" x14ac:dyDescent="0.35">
      <c r="A1905" s="1" t="s">
        <v>5551</v>
      </c>
      <c r="B1905" s="1" t="s">
        <v>23</v>
      </c>
      <c r="C1905" s="1" t="s">
        <v>24</v>
      </c>
      <c r="D1905">
        <v>4.4000000000000004</v>
      </c>
      <c r="E1905">
        <v>73</v>
      </c>
      <c r="F1905">
        <v>25.23</v>
      </c>
      <c r="G1905">
        <v>7000</v>
      </c>
      <c r="H1905">
        <v>75012</v>
      </c>
      <c r="I1905">
        <v>17</v>
      </c>
      <c r="J1905">
        <v>619</v>
      </c>
      <c r="K1905">
        <v>212.01</v>
      </c>
      <c r="L1905">
        <v>5.0999999999999996</v>
      </c>
      <c r="M1905">
        <v>9.3000000000000007</v>
      </c>
      <c r="N1905" s="1" t="s">
        <v>27</v>
      </c>
      <c r="O1905">
        <v>18</v>
      </c>
      <c r="P1905">
        <v>66</v>
      </c>
      <c r="Q1905">
        <v>84</v>
      </c>
      <c r="R1905">
        <v>445159.93</v>
      </c>
    </row>
    <row r="1906" spans="1:18" x14ac:dyDescent="0.35">
      <c r="A1906" s="1" t="s">
        <v>5557</v>
      </c>
      <c r="B1906" s="1" t="s">
        <v>23</v>
      </c>
      <c r="C1906" s="1" t="s">
        <v>24</v>
      </c>
      <c r="D1906">
        <v>4.4000000000000004</v>
      </c>
      <c r="E1906">
        <v>77</v>
      </c>
      <c r="F1906">
        <v>27.78</v>
      </c>
      <c r="G1906">
        <v>4843</v>
      </c>
      <c r="H1906">
        <v>54837</v>
      </c>
      <c r="I1906">
        <v>16</v>
      </c>
      <c r="J1906">
        <v>107</v>
      </c>
      <c r="K1906">
        <v>271.77999999999997</v>
      </c>
      <c r="L1906">
        <v>1.1000000000000001</v>
      </c>
      <c r="M1906">
        <v>8.1999999999999993</v>
      </c>
      <c r="N1906" s="1" t="s">
        <v>27</v>
      </c>
      <c r="O1906">
        <v>11</v>
      </c>
      <c r="P1906">
        <v>38</v>
      </c>
      <c r="Q1906">
        <v>49</v>
      </c>
      <c r="R1906">
        <v>500685.71</v>
      </c>
    </row>
    <row r="1907" spans="1:18" x14ac:dyDescent="0.35">
      <c r="A1907" s="1" t="s">
        <v>5558</v>
      </c>
      <c r="B1907" s="1" t="s">
        <v>23</v>
      </c>
      <c r="C1907" s="1" t="s">
        <v>42</v>
      </c>
      <c r="D1907">
        <v>4</v>
      </c>
      <c r="E1907">
        <v>74</v>
      </c>
      <c r="F1907">
        <v>37.46</v>
      </c>
      <c r="G1907">
        <v>5176</v>
      </c>
      <c r="H1907">
        <v>50945</v>
      </c>
      <c r="I1907">
        <v>6</v>
      </c>
      <c r="J1907">
        <v>238</v>
      </c>
      <c r="K1907">
        <v>60.81</v>
      </c>
      <c r="L1907">
        <v>8.8000000000000007</v>
      </c>
      <c r="M1907">
        <v>10</v>
      </c>
      <c r="N1907" s="1" t="s">
        <v>27</v>
      </c>
      <c r="O1907">
        <v>20</v>
      </c>
      <c r="P1907">
        <v>43</v>
      </c>
      <c r="Q1907">
        <v>63</v>
      </c>
      <c r="R1907">
        <v>635623.99</v>
      </c>
    </row>
    <row r="1908" spans="1:18" x14ac:dyDescent="0.35">
      <c r="A1908" s="1" t="s">
        <v>5561</v>
      </c>
      <c r="B1908" s="1" t="s">
        <v>23</v>
      </c>
      <c r="C1908" s="1" t="s">
        <v>37</v>
      </c>
      <c r="D1908">
        <v>4.7</v>
      </c>
      <c r="E1908">
        <v>73</v>
      </c>
      <c r="F1908">
        <v>55.51</v>
      </c>
      <c r="G1908">
        <v>5447</v>
      </c>
      <c r="H1908">
        <v>63841</v>
      </c>
      <c r="I1908">
        <v>8</v>
      </c>
      <c r="J1908">
        <v>97</v>
      </c>
      <c r="K1908">
        <v>233.79</v>
      </c>
      <c r="L1908">
        <v>5.6</v>
      </c>
      <c r="M1908">
        <v>4.7</v>
      </c>
      <c r="N1908" s="1" t="s">
        <v>27</v>
      </c>
      <c r="O1908">
        <v>58</v>
      </c>
      <c r="P1908">
        <v>18</v>
      </c>
      <c r="Q1908">
        <v>76</v>
      </c>
      <c r="R1908">
        <v>916363.68</v>
      </c>
    </row>
    <row r="1909" spans="1:18" x14ac:dyDescent="0.35">
      <c r="A1909" s="1" t="s">
        <v>5562</v>
      </c>
      <c r="B1909" s="1" t="s">
        <v>23</v>
      </c>
      <c r="C1909" s="1" t="s">
        <v>26</v>
      </c>
      <c r="D1909">
        <v>3.1</v>
      </c>
      <c r="E1909">
        <v>71</v>
      </c>
      <c r="F1909">
        <v>55.67</v>
      </c>
      <c r="G1909">
        <v>1631</v>
      </c>
      <c r="H1909">
        <v>19296</v>
      </c>
      <c r="I1909">
        <v>8</v>
      </c>
      <c r="J1909">
        <v>139</v>
      </c>
      <c r="K1909">
        <v>281.20999999999998</v>
      </c>
      <c r="L1909">
        <v>7.5</v>
      </c>
      <c r="M1909">
        <v>4.3</v>
      </c>
      <c r="N1909" s="1" t="s">
        <v>27</v>
      </c>
      <c r="O1909">
        <v>38</v>
      </c>
      <c r="P1909">
        <v>20</v>
      </c>
      <c r="Q1909">
        <v>58</v>
      </c>
      <c r="R1909">
        <v>886430.99</v>
      </c>
    </row>
    <row r="1910" spans="1:18" x14ac:dyDescent="0.35">
      <c r="A1910" s="1" t="s">
        <v>5566</v>
      </c>
      <c r="B1910" s="1" t="s">
        <v>23</v>
      </c>
      <c r="C1910" s="1" t="s">
        <v>42</v>
      </c>
      <c r="D1910">
        <v>3.2</v>
      </c>
      <c r="E1910">
        <v>81</v>
      </c>
      <c r="F1910">
        <v>44.49</v>
      </c>
      <c r="G1910">
        <v>4827</v>
      </c>
      <c r="H1910">
        <v>47104</v>
      </c>
      <c r="I1910">
        <v>13</v>
      </c>
      <c r="J1910">
        <v>840</v>
      </c>
      <c r="K1910">
        <v>177.6</v>
      </c>
      <c r="L1910">
        <v>8.1</v>
      </c>
      <c r="M1910">
        <v>9.5</v>
      </c>
      <c r="N1910" s="1" t="s">
        <v>27</v>
      </c>
      <c r="O1910">
        <v>19</v>
      </c>
      <c r="P1910">
        <v>27</v>
      </c>
      <c r="Q1910">
        <v>46</v>
      </c>
      <c r="R1910">
        <v>824330.35</v>
      </c>
    </row>
    <row r="1911" spans="1:18" x14ac:dyDescent="0.35">
      <c r="A1911" s="1" t="s">
        <v>5567</v>
      </c>
      <c r="B1911" s="1" t="s">
        <v>23</v>
      </c>
      <c r="C1911" s="1" t="s">
        <v>37</v>
      </c>
      <c r="D1911">
        <v>4.8</v>
      </c>
      <c r="E1911">
        <v>84</v>
      </c>
      <c r="F1911">
        <v>58.93</v>
      </c>
      <c r="G1911">
        <v>2810</v>
      </c>
      <c r="H1911">
        <v>35477</v>
      </c>
      <c r="I1911">
        <v>8</v>
      </c>
      <c r="J1911">
        <v>594</v>
      </c>
      <c r="K1911">
        <v>189.42</v>
      </c>
      <c r="L1911">
        <v>9.9</v>
      </c>
      <c r="M1911">
        <v>3.6</v>
      </c>
      <c r="N1911" s="1" t="s">
        <v>21</v>
      </c>
      <c r="O1911">
        <v>7</v>
      </c>
      <c r="P1911">
        <v>18</v>
      </c>
      <c r="Q1911">
        <v>25</v>
      </c>
      <c r="R1911">
        <v>1107476.3799999999</v>
      </c>
    </row>
    <row r="1912" spans="1:18" x14ac:dyDescent="0.35">
      <c r="A1912" s="1" t="s">
        <v>5574</v>
      </c>
      <c r="B1912" s="1" t="s">
        <v>23</v>
      </c>
      <c r="C1912" s="1" t="s">
        <v>26</v>
      </c>
      <c r="D1912">
        <v>4.8</v>
      </c>
      <c r="E1912">
        <v>87</v>
      </c>
      <c r="F1912">
        <v>53.96</v>
      </c>
      <c r="G1912">
        <v>5031</v>
      </c>
      <c r="H1912">
        <v>58871</v>
      </c>
      <c r="I1912">
        <v>11</v>
      </c>
      <c r="J1912">
        <v>787</v>
      </c>
      <c r="K1912">
        <v>280.62</v>
      </c>
      <c r="L1912">
        <v>9</v>
      </c>
      <c r="M1912">
        <v>7.1</v>
      </c>
      <c r="N1912" s="1" t="s">
        <v>27</v>
      </c>
      <c r="O1912">
        <v>29</v>
      </c>
      <c r="P1912">
        <v>10</v>
      </c>
      <c r="Q1912">
        <v>39</v>
      </c>
      <c r="R1912">
        <v>1061318.3700000001</v>
      </c>
    </row>
    <row r="1913" spans="1:18" x14ac:dyDescent="0.35">
      <c r="A1913" s="1" t="s">
        <v>5581</v>
      </c>
      <c r="B1913" s="1" t="s">
        <v>23</v>
      </c>
      <c r="C1913" s="1" t="s">
        <v>24</v>
      </c>
      <c r="D1913">
        <v>3.6</v>
      </c>
      <c r="E1913">
        <v>82</v>
      </c>
      <c r="F1913">
        <v>26.44</v>
      </c>
      <c r="G1913">
        <v>4851</v>
      </c>
      <c r="H1913">
        <v>50496</v>
      </c>
      <c r="I1913">
        <v>5</v>
      </c>
      <c r="J1913">
        <v>835</v>
      </c>
      <c r="K1913">
        <v>262.44</v>
      </c>
      <c r="L1913">
        <v>8.6999999999999993</v>
      </c>
      <c r="M1913">
        <v>5.0999999999999996</v>
      </c>
      <c r="N1913" s="1" t="s">
        <v>27</v>
      </c>
      <c r="O1913">
        <v>72</v>
      </c>
      <c r="P1913">
        <v>39</v>
      </c>
      <c r="Q1913">
        <v>111</v>
      </c>
      <c r="R1913">
        <v>501115.66</v>
      </c>
    </row>
    <row r="1914" spans="1:18" x14ac:dyDescent="0.35">
      <c r="A1914" s="1" t="s">
        <v>5585</v>
      </c>
      <c r="B1914" s="1" t="s">
        <v>23</v>
      </c>
      <c r="C1914" s="1" t="s">
        <v>26</v>
      </c>
      <c r="D1914">
        <v>4.5</v>
      </c>
      <c r="E1914">
        <v>85</v>
      </c>
      <c r="F1914">
        <v>51.38</v>
      </c>
      <c r="G1914">
        <v>7233</v>
      </c>
      <c r="H1914">
        <v>79488</v>
      </c>
      <c r="I1914">
        <v>13</v>
      </c>
      <c r="J1914">
        <v>115</v>
      </c>
      <c r="K1914">
        <v>246.41</v>
      </c>
      <c r="L1914">
        <v>6.3</v>
      </c>
      <c r="M1914">
        <v>7.4</v>
      </c>
      <c r="N1914" s="1" t="s">
        <v>21</v>
      </c>
      <c r="O1914">
        <v>6</v>
      </c>
      <c r="P1914">
        <v>50</v>
      </c>
      <c r="Q1914">
        <v>56</v>
      </c>
      <c r="R1914">
        <v>994219.88</v>
      </c>
    </row>
    <row r="1915" spans="1:18" x14ac:dyDescent="0.35">
      <c r="A1915" s="1" t="s">
        <v>5588</v>
      </c>
      <c r="B1915" s="1" t="s">
        <v>23</v>
      </c>
      <c r="C1915" s="1" t="s">
        <v>24</v>
      </c>
      <c r="D1915">
        <v>3.1</v>
      </c>
      <c r="E1915">
        <v>86</v>
      </c>
      <c r="F1915">
        <v>28.8</v>
      </c>
      <c r="G1915">
        <v>3844</v>
      </c>
      <c r="H1915">
        <v>37518</v>
      </c>
      <c r="I1915">
        <v>9</v>
      </c>
      <c r="J1915">
        <v>150</v>
      </c>
      <c r="K1915">
        <v>170.01</v>
      </c>
      <c r="L1915">
        <v>8</v>
      </c>
      <c r="M1915">
        <v>3.2</v>
      </c>
      <c r="N1915" s="1" t="s">
        <v>27</v>
      </c>
      <c r="O1915">
        <v>46</v>
      </c>
      <c r="P1915">
        <v>74</v>
      </c>
      <c r="Q1915">
        <v>120</v>
      </c>
      <c r="R1915">
        <v>568417.1</v>
      </c>
    </row>
    <row r="1916" spans="1:18" x14ac:dyDescent="0.35">
      <c r="A1916" s="1" t="s">
        <v>5590</v>
      </c>
      <c r="B1916" s="1" t="s">
        <v>23</v>
      </c>
      <c r="C1916" s="1" t="s">
        <v>31</v>
      </c>
      <c r="D1916">
        <v>4.0999999999999996</v>
      </c>
      <c r="E1916">
        <v>79</v>
      </c>
      <c r="F1916">
        <v>32.159999999999997</v>
      </c>
      <c r="G1916">
        <v>6170</v>
      </c>
      <c r="H1916">
        <v>66313</v>
      </c>
      <c r="I1916">
        <v>15</v>
      </c>
      <c r="J1916">
        <v>891</v>
      </c>
      <c r="K1916">
        <v>296.42</v>
      </c>
      <c r="L1916">
        <v>1.4</v>
      </c>
      <c r="M1916">
        <v>9.6999999999999993</v>
      </c>
      <c r="N1916" s="1" t="s">
        <v>27</v>
      </c>
      <c r="O1916">
        <v>30</v>
      </c>
      <c r="P1916">
        <v>40</v>
      </c>
      <c r="Q1916">
        <v>70</v>
      </c>
      <c r="R1916">
        <v>593554.01</v>
      </c>
    </row>
    <row r="1917" spans="1:18" x14ac:dyDescent="0.35">
      <c r="A1917" s="1" t="s">
        <v>5591</v>
      </c>
      <c r="B1917" s="1" t="s">
        <v>23</v>
      </c>
      <c r="C1917" s="1" t="s">
        <v>24</v>
      </c>
      <c r="D1917">
        <v>4.2</v>
      </c>
      <c r="E1917">
        <v>84</v>
      </c>
      <c r="F1917">
        <v>35.479999999999997</v>
      </c>
      <c r="G1917">
        <v>2418</v>
      </c>
      <c r="H1917">
        <v>31974</v>
      </c>
      <c r="I1917">
        <v>13</v>
      </c>
      <c r="J1917">
        <v>922</v>
      </c>
      <c r="K1917">
        <v>179.8</v>
      </c>
      <c r="L1917">
        <v>5.6</v>
      </c>
      <c r="M1917">
        <v>2.5</v>
      </c>
      <c r="N1917" s="1" t="s">
        <v>21</v>
      </c>
      <c r="O1917">
        <v>36</v>
      </c>
      <c r="P1917">
        <v>76</v>
      </c>
      <c r="Q1917">
        <v>112</v>
      </c>
      <c r="R1917">
        <v>680783.54</v>
      </c>
    </row>
    <row r="1918" spans="1:18" x14ac:dyDescent="0.35">
      <c r="A1918" s="1" t="s">
        <v>5599</v>
      </c>
      <c r="B1918" s="1" t="s">
        <v>23</v>
      </c>
      <c r="C1918" s="1" t="s">
        <v>37</v>
      </c>
      <c r="D1918">
        <v>4.7</v>
      </c>
      <c r="E1918">
        <v>85</v>
      </c>
      <c r="F1918">
        <v>57.16</v>
      </c>
      <c r="G1918">
        <v>7501</v>
      </c>
      <c r="H1918">
        <v>80146</v>
      </c>
      <c r="I1918">
        <v>4</v>
      </c>
      <c r="J1918">
        <v>985</v>
      </c>
      <c r="K1918">
        <v>118.52</v>
      </c>
      <c r="L1918">
        <v>1.7</v>
      </c>
      <c r="M1918">
        <v>3.5</v>
      </c>
      <c r="N1918" s="1" t="s">
        <v>21</v>
      </c>
      <c r="O1918">
        <v>45</v>
      </c>
      <c r="P1918">
        <v>23</v>
      </c>
      <c r="Q1918">
        <v>68</v>
      </c>
      <c r="R1918">
        <v>1091749.08</v>
      </c>
    </row>
    <row r="1919" spans="1:18" x14ac:dyDescent="0.35">
      <c r="A1919" s="1" t="s">
        <v>5602</v>
      </c>
      <c r="B1919" s="1" t="s">
        <v>23</v>
      </c>
      <c r="C1919" s="1" t="s">
        <v>31</v>
      </c>
      <c r="D1919">
        <v>4.8</v>
      </c>
      <c r="E1919">
        <v>73</v>
      </c>
      <c r="F1919">
        <v>34.020000000000003</v>
      </c>
      <c r="G1919">
        <v>5688</v>
      </c>
      <c r="H1919">
        <v>62877</v>
      </c>
      <c r="I1919">
        <v>4</v>
      </c>
      <c r="J1919">
        <v>925</v>
      </c>
      <c r="K1919">
        <v>110.63</v>
      </c>
      <c r="L1919">
        <v>6.5</v>
      </c>
      <c r="M1919">
        <v>3.6</v>
      </c>
      <c r="N1919" s="1" t="s">
        <v>21</v>
      </c>
      <c r="O1919">
        <v>72</v>
      </c>
      <c r="P1919">
        <v>26</v>
      </c>
      <c r="Q1919">
        <v>98</v>
      </c>
      <c r="R1919">
        <v>569787.55000000005</v>
      </c>
    </row>
    <row r="1920" spans="1:18" x14ac:dyDescent="0.35">
      <c r="A1920" s="1" t="s">
        <v>5607</v>
      </c>
      <c r="B1920" s="1" t="s">
        <v>23</v>
      </c>
      <c r="C1920" s="1" t="s">
        <v>31</v>
      </c>
      <c r="D1920">
        <v>4.7</v>
      </c>
      <c r="E1920">
        <v>87</v>
      </c>
      <c r="F1920">
        <v>31.97</v>
      </c>
      <c r="G1920">
        <v>7158</v>
      </c>
      <c r="H1920">
        <v>75056</v>
      </c>
      <c r="I1920">
        <v>15</v>
      </c>
      <c r="J1920">
        <v>768</v>
      </c>
      <c r="K1920">
        <v>136.71</v>
      </c>
      <c r="L1920">
        <v>5.5</v>
      </c>
      <c r="M1920">
        <v>2.7</v>
      </c>
      <c r="N1920" s="1" t="s">
        <v>21</v>
      </c>
      <c r="O1920">
        <v>55</v>
      </c>
      <c r="P1920">
        <v>2</v>
      </c>
      <c r="Q1920">
        <v>57</v>
      </c>
      <c r="R1920">
        <v>646072.5</v>
      </c>
    </row>
    <row r="1921" spans="1:18" x14ac:dyDescent="0.35">
      <c r="A1921" s="1" t="s">
        <v>5612</v>
      </c>
      <c r="B1921" s="1" t="s">
        <v>23</v>
      </c>
      <c r="C1921" s="1" t="s">
        <v>24</v>
      </c>
      <c r="D1921">
        <v>4.2</v>
      </c>
      <c r="E1921">
        <v>72</v>
      </c>
      <c r="F1921">
        <v>29.24</v>
      </c>
      <c r="G1921">
        <v>8213</v>
      </c>
      <c r="H1921">
        <v>89715</v>
      </c>
      <c r="I1921">
        <v>4</v>
      </c>
      <c r="J1921">
        <v>593</v>
      </c>
      <c r="K1921">
        <v>237.39</v>
      </c>
      <c r="L1921">
        <v>4.7</v>
      </c>
      <c r="M1921">
        <v>6.1</v>
      </c>
      <c r="N1921" s="1" t="s">
        <v>21</v>
      </c>
      <c r="O1921">
        <v>36</v>
      </c>
      <c r="P1921">
        <v>70</v>
      </c>
      <c r="Q1921">
        <v>106</v>
      </c>
      <c r="R1921">
        <v>491547.01</v>
      </c>
    </row>
    <row r="1922" spans="1:18" x14ac:dyDescent="0.35">
      <c r="A1922" s="1" t="s">
        <v>5613</v>
      </c>
      <c r="B1922" s="1" t="s">
        <v>23</v>
      </c>
      <c r="C1922" s="1" t="s">
        <v>26</v>
      </c>
      <c r="D1922">
        <v>3.4</v>
      </c>
      <c r="E1922">
        <v>79</v>
      </c>
      <c r="F1922">
        <v>50.84</v>
      </c>
      <c r="G1922">
        <v>4412</v>
      </c>
      <c r="H1922">
        <v>43646</v>
      </c>
      <c r="I1922">
        <v>1</v>
      </c>
      <c r="J1922">
        <v>413</v>
      </c>
      <c r="K1922">
        <v>265.93</v>
      </c>
      <c r="L1922">
        <v>6</v>
      </c>
      <c r="M1922">
        <v>4.5</v>
      </c>
      <c r="N1922" s="1" t="s">
        <v>21</v>
      </c>
      <c r="O1922">
        <v>23</v>
      </c>
      <c r="P1922">
        <v>26</v>
      </c>
      <c r="Q1922">
        <v>49</v>
      </c>
      <c r="R1922">
        <v>897950.3</v>
      </c>
    </row>
    <row r="1923" spans="1:18" x14ac:dyDescent="0.35">
      <c r="A1923" s="1" t="s">
        <v>5621</v>
      </c>
      <c r="B1923" s="1" t="s">
        <v>23</v>
      </c>
      <c r="C1923" s="1" t="s">
        <v>24</v>
      </c>
      <c r="D1923">
        <v>3.1</v>
      </c>
      <c r="E1923">
        <v>73</v>
      </c>
      <c r="F1923">
        <v>33.82</v>
      </c>
      <c r="G1923">
        <v>4316</v>
      </c>
      <c r="H1923">
        <v>45269</v>
      </c>
      <c r="I1923">
        <v>1</v>
      </c>
      <c r="J1923">
        <v>558</v>
      </c>
      <c r="K1923">
        <v>270.25</v>
      </c>
      <c r="L1923">
        <v>3.3</v>
      </c>
      <c r="M1923">
        <v>1.8</v>
      </c>
      <c r="N1923" s="1" t="s">
        <v>27</v>
      </c>
      <c r="O1923">
        <v>66</v>
      </c>
      <c r="P1923">
        <v>28</v>
      </c>
      <c r="Q1923">
        <v>94</v>
      </c>
      <c r="R1923">
        <v>557262.87</v>
      </c>
    </row>
    <row r="1924" spans="1:18" x14ac:dyDescent="0.35">
      <c r="A1924" s="1" t="s">
        <v>5626</v>
      </c>
      <c r="B1924" s="1" t="s">
        <v>23</v>
      </c>
      <c r="C1924" s="1" t="s">
        <v>42</v>
      </c>
      <c r="D1924">
        <v>3.4</v>
      </c>
      <c r="E1924">
        <v>74</v>
      </c>
      <c r="F1924">
        <v>45.5</v>
      </c>
      <c r="G1924">
        <v>5459</v>
      </c>
      <c r="H1924">
        <v>56907</v>
      </c>
      <c r="I1924">
        <v>10</v>
      </c>
      <c r="J1924">
        <v>403</v>
      </c>
      <c r="K1924">
        <v>265.43</v>
      </c>
      <c r="L1924">
        <v>8.5</v>
      </c>
      <c r="M1924">
        <v>1.4</v>
      </c>
      <c r="N1924" s="1" t="s">
        <v>27</v>
      </c>
      <c r="O1924">
        <v>1</v>
      </c>
      <c r="P1924">
        <v>17</v>
      </c>
      <c r="Q1924">
        <v>18</v>
      </c>
      <c r="R1924">
        <v>764981.85</v>
      </c>
    </row>
    <row r="1925" spans="1:18" x14ac:dyDescent="0.35">
      <c r="A1925" s="1" t="s">
        <v>5630</v>
      </c>
      <c r="B1925" s="1" t="s">
        <v>23</v>
      </c>
      <c r="C1925" s="1" t="s">
        <v>26</v>
      </c>
      <c r="D1925">
        <v>4.0999999999999996</v>
      </c>
      <c r="E1925">
        <v>75</v>
      </c>
      <c r="F1925">
        <v>55.52</v>
      </c>
      <c r="G1925">
        <v>4011</v>
      </c>
      <c r="H1925">
        <v>40349</v>
      </c>
      <c r="I1925">
        <v>2</v>
      </c>
      <c r="J1925">
        <v>415</v>
      </c>
      <c r="K1925">
        <v>260.33</v>
      </c>
      <c r="L1925">
        <v>6</v>
      </c>
      <c r="M1925">
        <v>8.1999999999999993</v>
      </c>
      <c r="N1925" s="1" t="s">
        <v>21</v>
      </c>
      <c r="O1925">
        <v>48</v>
      </c>
      <c r="P1925">
        <v>43</v>
      </c>
      <c r="Q1925">
        <v>91</v>
      </c>
      <c r="R1925">
        <v>934932.27</v>
      </c>
    </row>
    <row r="1926" spans="1:18" x14ac:dyDescent="0.35">
      <c r="A1926" s="1" t="s">
        <v>5633</v>
      </c>
      <c r="B1926" s="1" t="s">
        <v>23</v>
      </c>
      <c r="C1926" s="1" t="s">
        <v>42</v>
      </c>
      <c r="D1926">
        <v>4.3</v>
      </c>
      <c r="E1926">
        <v>83</v>
      </c>
      <c r="F1926">
        <v>39.85</v>
      </c>
      <c r="G1926">
        <v>5997</v>
      </c>
      <c r="H1926">
        <v>65762</v>
      </c>
      <c r="I1926">
        <v>9</v>
      </c>
      <c r="J1926">
        <v>705</v>
      </c>
      <c r="K1926">
        <v>246.49</v>
      </c>
      <c r="L1926">
        <v>1.8</v>
      </c>
      <c r="M1926">
        <v>2.1</v>
      </c>
      <c r="N1926" s="1" t="s">
        <v>27</v>
      </c>
      <c r="O1926">
        <v>16</v>
      </c>
      <c r="P1926">
        <v>27</v>
      </c>
      <c r="Q1926">
        <v>43</v>
      </c>
      <c r="R1926">
        <v>750710.6</v>
      </c>
    </row>
    <row r="1927" spans="1:18" x14ac:dyDescent="0.35">
      <c r="A1927" s="1" t="s">
        <v>5634</v>
      </c>
      <c r="B1927" s="1" t="s">
        <v>23</v>
      </c>
      <c r="C1927" s="1" t="s">
        <v>20</v>
      </c>
      <c r="D1927">
        <v>4.5</v>
      </c>
      <c r="E1927">
        <v>81</v>
      </c>
      <c r="F1927">
        <v>75.48</v>
      </c>
      <c r="G1927">
        <v>8227</v>
      </c>
      <c r="H1927">
        <v>86432</v>
      </c>
      <c r="I1927">
        <v>3</v>
      </c>
      <c r="J1927">
        <v>580</v>
      </c>
      <c r="K1927">
        <v>135.97999999999999</v>
      </c>
      <c r="L1927">
        <v>8.3000000000000007</v>
      </c>
      <c r="M1927">
        <v>9.4</v>
      </c>
      <c r="N1927" s="1" t="s">
        <v>27</v>
      </c>
      <c r="O1927">
        <v>69</v>
      </c>
      <c r="P1927">
        <v>53</v>
      </c>
      <c r="Q1927">
        <v>122</v>
      </c>
      <c r="R1927">
        <v>1377820.38</v>
      </c>
    </row>
    <row r="1928" spans="1:18" x14ac:dyDescent="0.35">
      <c r="A1928" s="1" t="s">
        <v>5644</v>
      </c>
      <c r="B1928" s="1" t="s">
        <v>23</v>
      </c>
      <c r="C1928" s="1" t="s">
        <v>42</v>
      </c>
      <c r="D1928">
        <v>4</v>
      </c>
      <c r="E1928">
        <v>90</v>
      </c>
      <c r="F1928">
        <v>41.47</v>
      </c>
      <c r="G1928">
        <v>4987</v>
      </c>
      <c r="H1928">
        <v>53725</v>
      </c>
      <c r="I1928">
        <v>17</v>
      </c>
      <c r="J1928">
        <v>733</v>
      </c>
      <c r="K1928">
        <v>51.77</v>
      </c>
      <c r="L1928">
        <v>9.5</v>
      </c>
      <c r="M1928">
        <v>3.1</v>
      </c>
      <c r="N1928" s="1" t="s">
        <v>21</v>
      </c>
      <c r="O1928">
        <v>17</v>
      </c>
      <c r="P1928">
        <v>4</v>
      </c>
      <c r="Q1928">
        <v>21</v>
      </c>
      <c r="R1928">
        <v>853177.32</v>
      </c>
    </row>
    <row r="1929" spans="1:18" x14ac:dyDescent="0.35">
      <c r="A1929" s="1" t="s">
        <v>5646</v>
      </c>
      <c r="B1929" s="1" t="s">
        <v>23</v>
      </c>
      <c r="C1929" s="1" t="s">
        <v>20</v>
      </c>
      <c r="D1929">
        <v>4.2</v>
      </c>
      <c r="E1929">
        <v>76</v>
      </c>
      <c r="F1929">
        <v>72.180000000000007</v>
      </c>
      <c r="G1929">
        <v>6647</v>
      </c>
      <c r="H1929">
        <v>68902</v>
      </c>
      <c r="I1929">
        <v>4</v>
      </c>
      <c r="J1929">
        <v>677</v>
      </c>
      <c r="K1929">
        <v>262.82</v>
      </c>
      <c r="L1929">
        <v>8.8000000000000007</v>
      </c>
      <c r="M1929">
        <v>4.7</v>
      </c>
      <c r="N1929" s="1" t="s">
        <v>27</v>
      </c>
      <c r="O1929">
        <v>7</v>
      </c>
      <c r="P1929">
        <v>7</v>
      </c>
      <c r="Q1929">
        <v>14</v>
      </c>
      <c r="R1929">
        <v>1227894.04</v>
      </c>
    </row>
    <row r="1930" spans="1:18" x14ac:dyDescent="0.35">
      <c r="A1930" s="1" t="s">
        <v>5651</v>
      </c>
      <c r="B1930" s="1" t="s">
        <v>23</v>
      </c>
      <c r="C1930" s="1" t="s">
        <v>20</v>
      </c>
      <c r="D1930">
        <v>4.2</v>
      </c>
      <c r="E1930">
        <v>75</v>
      </c>
      <c r="F1930">
        <v>75.61</v>
      </c>
      <c r="G1930">
        <v>6996</v>
      </c>
      <c r="H1930">
        <v>72863</v>
      </c>
      <c r="I1930">
        <v>4</v>
      </c>
      <c r="J1930">
        <v>246</v>
      </c>
      <c r="K1930">
        <v>290.07</v>
      </c>
      <c r="L1930">
        <v>4.5999999999999996</v>
      </c>
      <c r="M1930">
        <v>3</v>
      </c>
      <c r="N1930" s="1" t="s">
        <v>21</v>
      </c>
      <c r="O1930">
        <v>44</v>
      </c>
      <c r="P1930">
        <v>3</v>
      </c>
      <c r="Q1930">
        <v>47</v>
      </c>
      <c r="R1930">
        <v>1267877.07</v>
      </c>
    </row>
    <row r="1931" spans="1:18" x14ac:dyDescent="0.35">
      <c r="A1931" s="1" t="s">
        <v>5652</v>
      </c>
      <c r="B1931" s="1" t="s">
        <v>23</v>
      </c>
      <c r="C1931" s="1" t="s">
        <v>37</v>
      </c>
      <c r="D1931">
        <v>3.1</v>
      </c>
      <c r="E1931">
        <v>80</v>
      </c>
      <c r="F1931">
        <v>64.5</v>
      </c>
      <c r="G1931">
        <v>4668</v>
      </c>
      <c r="H1931">
        <v>50257</v>
      </c>
      <c r="I1931">
        <v>11</v>
      </c>
      <c r="J1931">
        <v>324</v>
      </c>
      <c r="K1931">
        <v>227.93</v>
      </c>
      <c r="L1931">
        <v>4.7</v>
      </c>
      <c r="M1931">
        <v>9.6</v>
      </c>
      <c r="N1931" s="1" t="s">
        <v>27</v>
      </c>
      <c r="O1931">
        <v>29</v>
      </c>
      <c r="P1931">
        <v>18</v>
      </c>
      <c r="Q1931">
        <v>47</v>
      </c>
      <c r="R1931">
        <v>1161384.3500000001</v>
      </c>
    </row>
    <row r="1932" spans="1:18" x14ac:dyDescent="0.35">
      <c r="A1932" s="1" t="s">
        <v>5653</v>
      </c>
      <c r="B1932" s="1" t="s">
        <v>23</v>
      </c>
      <c r="C1932" s="1" t="s">
        <v>31</v>
      </c>
      <c r="D1932">
        <v>4.9000000000000004</v>
      </c>
      <c r="E1932">
        <v>73</v>
      </c>
      <c r="F1932">
        <v>38.97</v>
      </c>
      <c r="G1932">
        <v>4733</v>
      </c>
      <c r="H1932">
        <v>49802</v>
      </c>
      <c r="I1932">
        <v>15</v>
      </c>
      <c r="J1932">
        <v>415</v>
      </c>
      <c r="K1932">
        <v>207.56</v>
      </c>
      <c r="L1932">
        <v>8.6999999999999993</v>
      </c>
      <c r="M1932">
        <v>5.5</v>
      </c>
      <c r="N1932" s="1" t="s">
        <v>27</v>
      </c>
      <c r="O1932">
        <v>25</v>
      </c>
      <c r="P1932">
        <v>33</v>
      </c>
      <c r="Q1932">
        <v>58</v>
      </c>
      <c r="R1932">
        <v>657793.25</v>
      </c>
    </row>
    <row r="1933" spans="1:18" x14ac:dyDescent="0.35">
      <c r="A1933" s="1" t="s">
        <v>5655</v>
      </c>
      <c r="B1933" s="1" t="s">
        <v>23</v>
      </c>
      <c r="C1933" s="1" t="s">
        <v>26</v>
      </c>
      <c r="D1933">
        <v>3.7</v>
      </c>
      <c r="E1933">
        <v>73</v>
      </c>
      <c r="F1933">
        <v>47.63</v>
      </c>
      <c r="G1933">
        <v>1999</v>
      </c>
      <c r="H1933">
        <v>20805</v>
      </c>
      <c r="I1933">
        <v>3</v>
      </c>
      <c r="J1933">
        <v>713</v>
      </c>
      <c r="K1933">
        <v>111.57</v>
      </c>
      <c r="L1933">
        <v>9.5</v>
      </c>
      <c r="M1933">
        <v>3.8</v>
      </c>
      <c r="N1933" s="1" t="s">
        <v>27</v>
      </c>
      <c r="O1933">
        <v>55</v>
      </c>
      <c r="P1933">
        <v>4</v>
      </c>
      <c r="Q1933">
        <v>59</v>
      </c>
      <c r="R1933">
        <v>779385.73</v>
      </c>
    </row>
    <row r="1934" spans="1:18" x14ac:dyDescent="0.35">
      <c r="A1934" s="1" t="s">
        <v>5657</v>
      </c>
      <c r="B1934" s="1" t="s">
        <v>23</v>
      </c>
      <c r="C1934" s="1" t="s">
        <v>20</v>
      </c>
      <c r="D1934">
        <v>3.3</v>
      </c>
      <c r="E1934">
        <v>82</v>
      </c>
      <c r="F1934">
        <v>72.81</v>
      </c>
      <c r="G1934">
        <v>5973</v>
      </c>
      <c r="H1934">
        <v>67378</v>
      </c>
      <c r="I1934">
        <v>14</v>
      </c>
      <c r="J1934">
        <v>304</v>
      </c>
      <c r="K1934">
        <v>54.79</v>
      </c>
      <c r="L1934">
        <v>8.1</v>
      </c>
      <c r="M1934">
        <v>2.9</v>
      </c>
      <c r="N1934" s="1" t="s">
        <v>27</v>
      </c>
      <c r="O1934">
        <v>59</v>
      </c>
      <c r="P1934">
        <v>80</v>
      </c>
      <c r="Q1934">
        <v>139</v>
      </c>
      <c r="R1934">
        <v>1350078.97</v>
      </c>
    </row>
    <row r="1935" spans="1:18" x14ac:dyDescent="0.35">
      <c r="A1935" s="1" t="s">
        <v>5658</v>
      </c>
      <c r="B1935" s="1" t="s">
        <v>23</v>
      </c>
      <c r="C1935" s="1" t="s">
        <v>42</v>
      </c>
      <c r="D1935">
        <v>3.3</v>
      </c>
      <c r="E1935">
        <v>84</v>
      </c>
      <c r="F1935">
        <v>38.340000000000003</v>
      </c>
      <c r="G1935">
        <v>1452</v>
      </c>
      <c r="H1935">
        <v>13905</v>
      </c>
      <c r="I1935">
        <v>3</v>
      </c>
      <c r="J1935">
        <v>135</v>
      </c>
      <c r="K1935">
        <v>212.1</v>
      </c>
      <c r="L1935">
        <v>4.3</v>
      </c>
      <c r="M1935">
        <v>7.7</v>
      </c>
      <c r="N1935" s="1" t="s">
        <v>27</v>
      </c>
      <c r="O1935">
        <v>39</v>
      </c>
      <c r="P1935">
        <v>10</v>
      </c>
      <c r="Q1935">
        <v>49</v>
      </c>
      <c r="R1935">
        <v>719324.55</v>
      </c>
    </row>
    <row r="1936" spans="1:18" x14ac:dyDescent="0.35">
      <c r="A1936" s="1" t="s">
        <v>5660</v>
      </c>
      <c r="B1936" s="1" t="s">
        <v>23</v>
      </c>
      <c r="C1936" s="1" t="s">
        <v>42</v>
      </c>
      <c r="D1936">
        <v>4.8</v>
      </c>
      <c r="E1936">
        <v>84</v>
      </c>
      <c r="F1936">
        <v>38.42</v>
      </c>
      <c r="G1936">
        <v>5566</v>
      </c>
      <c r="H1936">
        <v>62653</v>
      </c>
      <c r="I1936">
        <v>10</v>
      </c>
      <c r="J1936">
        <v>230</v>
      </c>
      <c r="K1936">
        <v>263.33</v>
      </c>
      <c r="L1936">
        <v>7.7</v>
      </c>
      <c r="M1936">
        <v>7.8</v>
      </c>
      <c r="N1936" s="1" t="s">
        <v>21</v>
      </c>
      <c r="O1936">
        <v>15</v>
      </c>
      <c r="P1936">
        <v>15</v>
      </c>
      <c r="Q1936">
        <v>30</v>
      </c>
      <c r="R1936">
        <v>737618.57</v>
      </c>
    </row>
    <row r="1937" spans="1:18" x14ac:dyDescent="0.35">
      <c r="A1937" s="1" t="s">
        <v>5667</v>
      </c>
      <c r="B1937" s="1" t="s">
        <v>23</v>
      </c>
      <c r="C1937" s="1" t="s">
        <v>31</v>
      </c>
      <c r="D1937">
        <v>3.9</v>
      </c>
      <c r="E1937">
        <v>88</v>
      </c>
      <c r="F1937">
        <v>34.130000000000003</v>
      </c>
      <c r="G1937">
        <v>7141</v>
      </c>
      <c r="H1937">
        <v>77291</v>
      </c>
      <c r="I1937">
        <v>1</v>
      </c>
      <c r="J1937">
        <v>98</v>
      </c>
      <c r="K1937">
        <v>125.46</v>
      </c>
      <c r="L1937">
        <v>3.5</v>
      </c>
      <c r="M1937">
        <v>4.9000000000000004</v>
      </c>
      <c r="N1937" s="1" t="s">
        <v>27</v>
      </c>
      <c r="O1937">
        <v>37</v>
      </c>
      <c r="P1937">
        <v>17</v>
      </c>
      <c r="Q1937">
        <v>54</v>
      </c>
      <c r="R1937">
        <v>679568.43</v>
      </c>
    </row>
    <row r="1938" spans="1:18" x14ac:dyDescent="0.35">
      <c r="A1938" s="1" t="s">
        <v>5668</v>
      </c>
      <c r="B1938" s="1" t="s">
        <v>23</v>
      </c>
      <c r="C1938" s="1" t="s">
        <v>31</v>
      </c>
      <c r="D1938">
        <v>4.9000000000000004</v>
      </c>
      <c r="E1938">
        <v>88</v>
      </c>
      <c r="F1938">
        <v>37.33</v>
      </c>
      <c r="G1938">
        <v>3929</v>
      </c>
      <c r="H1938">
        <v>43534</v>
      </c>
      <c r="I1938">
        <v>14</v>
      </c>
      <c r="J1938">
        <v>970</v>
      </c>
      <c r="K1938">
        <v>207.67</v>
      </c>
      <c r="L1938">
        <v>8.9</v>
      </c>
      <c r="M1938">
        <v>7.3</v>
      </c>
      <c r="N1938" s="1" t="s">
        <v>27</v>
      </c>
      <c r="O1938">
        <v>64</v>
      </c>
      <c r="P1938">
        <v>6</v>
      </c>
      <c r="Q1938">
        <v>70</v>
      </c>
      <c r="R1938">
        <v>754147.06</v>
      </c>
    </row>
    <row r="1939" spans="1:18" x14ac:dyDescent="0.35">
      <c r="A1939" s="1" t="s">
        <v>5669</v>
      </c>
      <c r="B1939" s="1" t="s">
        <v>23</v>
      </c>
      <c r="C1939" s="1" t="s">
        <v>20</v>
      </c>
      <c r="D1939">
        <v>4.4000000000000004</v>
      </c>
      <c r="E1939">
        <v>72</v>
      </c>
      <c r="F1939">
        <v>68.94</v>
      </c>
      <c r="G1939">
        <v>4844</v>
      </c>
      <c r="H1939">
        <v>55043</v>
      </c>
      <c r="I1939">
        <v>10</v>
      </c>
      <c r="J1939">
        <v>88</v>
      </c>
      <c r="K1939">
        <v>249.04</v>
      </c>
      <c r="L1939">
        <v>7.7</v>
      </c>
      <c r="M1939">
        <v>4.5999999999999996</v>
      </c>
      <c r="N1939" s="1" t="s">
        <v>27</v>
      </c>
      <c r="O1939">
        <v>11</v>
      </c>
      <c r="P1939">
        <v>46</v>
      </c>
      <c r="Q1939">
        <v>57</v>
      </c>
      <c r="R1939">
        <v>1117319.6499999999</v>
      </c>
    </row>
    <row r="1940" spans="1:18" x14ac:dyDescent="0.35">
      <c r="A1940" s="1" t="s">
        <v>5671</v>
      </c>
      <c r="B1940" s="1" t="s">
        <v>23</v>
      </c>
      <c r="C1940" s="1" t="s">
        <v>42</v>
      </c>
      <c r="D1940">
        <v>4.4000000000000004</v>
      </c>
      <c r="E1940">
        <v>78</v>
      </c>
      <c r="F1940">
        <v>39.83</v>
      </c>
      <c r="G1940">
        <v>8727</v>
      </c>
      <c r="H1940">
        <v>92110</v>
      </c>
      <c r="I1940">
        <v>4</v>
      </c>
      <c r="J1940">
        <v>604</v>
      </c>
      <c r="K1940">
        <v>72.05</v>
      </c>
      <c r="L1940">
        <v>4.0999999999999996</v>
      </c>
      <c r="M1940">
        <v>4</v>
      </c>
      <c r="N1940" s="1" t="s">
        <v>21</v>
      </c>
      <c r="O1940">
        <v>50</v>
      </c>
      <c r="P1940">
        <v>61</v>
      </c>
      <c r="Q1940">
        <v>111</v>
      </c>
      <c r="R1940">
        <v>711751.19</v>
      </c>
    </row>
    <row r="1941" spans="1:18" x14ac:dyDescent="0.35">
      <c r="A1941" s="1" t="s">
        <v>5673</v>
      </c>
      <c r="B1941" s="1" t="s">
        <v>23</v>
      </c>
      <c r="C1941" s="1" t="s">
        <v>26</v>
      </c>
      <c r="D1941">
        <v>4.8</v>
      </c>
      <c r="E1941">
        <v>72</v>
      </c>
      <c r="F1941">
        <v>45.32</v>
      </c>
      <c r="G1941">
        <v>8717</v>
      </c>
      <c r="H1941">
        <v>90594</v>
      </c>
      <c r="I1941">
        <v>3</v>
      </c>
      <c r="J1941">
        <v>275</v>
      </c>
      <c r="K1941">
        <v>124.13</v>
      </c>
      <c r="L1941">
        <v>5.8</v>
      </c>
      <c r="M1941">
        <v>1.1000000000000001</v>
      </c>
      <c r="N1941" s="1" t="s">
        <v>27</v>
      </c>
      <c r="O1941">
        <v>9</v>
      </c>
      <c r="P1941">
        <v>22</v>
      </c>
      <c r="Q1941">
        <v>31</v>
      </c>
      <c r="R1941">
        <v>740615.88</v>
      </c>
    </row>
    <row r="1942" spans="1:18" x14ac:dyDescent="0.35">
      <c r="A1942" s="1" t="s">
        <v>5679</v>
      </c>
      <c r="B1942" s="1" t="s">
        <v>23</v>
      </c>
      <c r="C1942" s="1" t="s">
        <v>24</v>
      </c>
      <c r="D1942">
        <v>4</v>
      </c>
      <c r="E1942">
        <v>90</v>
      </c>
      <c r="F1942">
        <v>35.9</v>
      </c>
      <c r="G1942">
        <v>2969</v>
      </c>
      <c r="H1942">
        <v>33144</v>
      </c>
      <c r="I1942">
        <v>5</v>
      </c>
      <c r="J1942">
        <v>51</v>
      </c>
      <c r="K1942">
        <v>265.51</v>
      </c>
      <c r="L1942">
        <v>9.9</v>
      </c>
      <c r="M1942">
        <v>1.9</v>
      </c>
      <c r="N1942" s="1" t="s">
        <v>27</v>
      </c>
      <c r="O1942">
        <v>50</v>
      </c>
      <c r="P1942">
        <v>26</v>
      </c>
      <c r="Q1942">
        <v>76</v>
      </c>
      <c r="R1942">
        <v>727430.1</v>
      </c>
    </row>
    <row r="1943" spans="1:18" x14ac:dyDescent="0.35">
      <c r="A1943" s="1" t="s">
        <v>5686</v>
      </c>
      <c r="B1943" s="1" t="s">
        <v>23</v>
      </c>
      <c r="C1943" s="1" t="s">
        <v>37</v>
      </c>
      <c r="D1943">
        <v>3.2</v>
      </c>
      <c r="E1943">
        <v>87</v>
      </c>
      <c r="F1943">
        <v>59.43</v>
      </c>
      <c r="G1943">
        <v>3322</v>
      </c>
      <c r="H1943">
        <v>40811</v>
      </c>
      <c r="I1943">
        <v>1</v>
      </c>
      <c r="J1943">
        <v>902</v>
      </c>
      <c r="K1943">
        <v>181.92</v>
      </c>
      <c r="L1943">
        <v>5.3</v>
      </c>
      <c r="M1943">
        <v>4.5</v>
      </c>
      <c r="N1943" s="1" t="s">
        <v>21</v>
      </c>
      <c r="O1943">
        <v>8</v>
      </c>
      <c r="P1943">
        <v>36</v>
      </c>
      <c r="Q1943">
        <v>44</v>
      </c>
      <c r="R1943">
        <v>1149662.26</v>
      </c>
    </row>
    <row r="1944" spans="1:18" x14ac:dyDescent="0.35">
      <c r="A1944" s="1" t="s">
        <v>5687</v>
      </c>
      <c r="B1944" s="1" t="s">
        <v>23</v>
      </c>
      <c r="C1944" s="1" t="s">
        <v>26</v>
      </c>
      <c r="D1944">
        <v>4.2</v>
      </c>
      <c r="E1944">
        <v>84</v>
      </c>
      <c r="F1944">
        <v>52.1</v>
      </c>
      <c r="G1944">
        <v>2612</v>
      </c>
      <c r="H1944">
        <v>27037</v>
      </c>
      <c r="I1944">
        <v>7</v>
      </c>
      <c r="J1944">
        <v>779</v>
      </c>
      <c r="K1944">
        <v>113.7</v>
      </c>
      <c r="L1944">
        <v>6.5</v>
      </c>
      <c r="M1944">
        <v>3.5</v>
      </c>
      <c r="N1944" s="1" t="s">
        <v>27</v>
      </c>
      <c r="O1944">
        <v>22</v>
      </c>
      <c r="P1944">
        <v>14</v>
      </c>
      <c r="Q1944">
        <v>36</v>
      </c>
      <c r="R1944">
        <v>979135.05</v>
      </c>
    </row>
    <row r="1945" spans="1:18" x14ac:dyDescent="0.35">
      <c r="A1945" s="1" t="s">
        <v>5690</v>
      </c>
      <c r="B1945" s="1" t="s">
        <v>23</v>
      </c>
      <c r="C1945" s="1" t="s">
        <v>42</v>
      </c>
      <c r="D1945">
        <v>4.0999999999999996</v>
      </c>
      <c r="E1945">
        <v>86</v>
      </c>
      <c r="F1945">
        <v>35.840000000000003</v>
      </c>
      <c r="G1945">
        <v>3815</v>
      </c>
      <c r="H1945">
        <v>38840</v>
      </c>
      <c r="I1945">
        <v>8</v>
      </c>
      <c r="J1945">
        <v>561</v>
      </c>
      <c r="K1945">
        <v>278.63</v>
      </c>
      <c r="L1945">
        <v>8</v>
      </c>
      <c r="M1945">
        <v>3.1</v>
      </c>
      <c r="N1945" s="1" t="s">
        <v>27</v>
      </c>
      <c r="O1945">
        <v>33</v>
      </c>
      <c r="P1945">
        <v>28</v>
      </c>
      <c r="Q1945">
        <v>61</v>
      </c>
      <c r="R1945">
        <v>699533.3</v>
      </c>
    </row>
    <row r="1946" spans="1:18" x14ac:dyDescent="0.35">
      <c r="A1946" s="1" t="s">
        <v>5691</v>
      </c>
      <c r="B1946" s="1" t="s">
        <v>23</v>
      </c>
      <c r="C1946" s="1" t="s">
        <v>37</v>
      </c>
      <c r="D1946">
        <v>4.2</v>
      </c>
      <c r="E1946">
        <v>87</v>
      </c>
      <c r="F1946">
        <v>64.91</v>
      </c>
      <c r="G1946">
        <v>6057</v>
      </c>
      <c r="H1946">
        <v>60039</v>
      </c>
      <c r="I1946">
        <v>5</v>
      </c>
      <c r="J1946">
        <v>859</v>
      </c>
      <c r="K1946">
        <v>160.4</v>
      </c>
      <c r="L1946">
        <v>8.6999999999999993</v>
      </c>
      <c r="M1946">
        <v>4.8</v>
      </c>
      <c r="N1946" s="1" t="s">
        <v>21</v>
      </c>
      <c r="O1946">
        <v>44</v>
      </c>
      <c r="P1946">
        <v>86</v>
      </c>
      <c r="Q1946">
        <v>130</v>
      </c>
      <c r="R1946">
        <v>1270723.98</v>
      </c>
    </row>
    <row r="1947" spans="1:18" x14ac:dyDescent="0.35">
      <c r="A1947" s="1" t="s">
        <v>5693</v>
      </c>
      <c r="B1947" s="1" t="s">
        <v>23</v>
      </c>
      <c r="C1947" s="1" t="s">
        <v>24</v>
      </c>
      <c r="D1947">
        <v>4.0999999999999996</v>
      </c>
      <c r="E1947">
        <v>84</v>
      </c>
      <c r="F1947">
        <v>35.89</v>
      </c>
      <c r="G1947">
        <v>6744</v>
      </c>
      <c r="H1947">
        <v>69160</v>
      </c>
      <c r="I1947">
        <v>5</v>
      </c>
      <c r="J1947">
        <v>633</v>
      </c>
      <c r="K1947">
        <v>287.94</v>
      </c>
      <c r="L1947">
        <v>8.3000000000000007</v>
      </c>
      <c r="M1947">
        <v>8.5</v>
      </c>
      <c r="N1947" s="1" t="s">
        <v>21</v>
      </c>
      <c r="O1947">
        <v>51</v>
      </c>
      <c r="P1947">
        <v>19</v>
      </c>
      <c r="Q1947">
        <v>70</v>
      </c>
      <c r="R1947">
        <v>690984.74</v>
      </c>
    </row>
    <row r="1948" spans="1:18" x14ac:dyDescent="0.35">
      <c r="A1948" s="1" t="s">
        <v>5694</v>
      </c>
      <c r="B1948" s="1" t="s">
        <v>23</v>
      </c>
      <c r="C1948" s="1" t="s">
        <v>20</v>
      </c>
      <c r="D1948">
        <v>4.7</v>
      </c>
      <c r="E1948">
        <v>75</v>
      </c>
      <c r="F1948">
        <v>73.900000000000006</v>
      </c>
      <c r="G1948">
        <v>2200</v>
      </c>
      <c r="H1948">
        <v>31278</v>
      </c>
      <c r="I1948">
        <v>11</v>
      </c>
      <c r="J1948">
        <v>728</v>
      </c>
      <c r="K1948">
        <v>173.63</v>
      </c>
      <c r="L1948">
        <v>4.5</v>
      </c>
      <c r="M1948">
        <v>7.1</v>
      </c>
      <c r="N1948" s="1" t="s">
        <v>21</v>
      </c>
      <c r="O1948">
        <v>59</v>
      </c>
      <c r="P1948">
        <v>11</v>
      </c>
      <c r="Q1948">
        <v>70</v>
      </c>
      <c r="R1948">
        <v>1242100.3999999999</v>
      </c>
    </row>
    <row r="1949" spans="1:18" x14ac:dyDescent="0.35">
      <c r="A1949" s="1" t="s">
        <v>5696</v>
      </c>
      <c r="B1949" s="1" t="s">
        <v>23</v>
      </c>
      <c r="C1949" s="1" t="s">
        <v>31</v>
      </c>
      <c r="D1949">
        <v>3.3</v>
      </c>
      <c r="E1949">
        <v>80</v>
      </c>
      <c r="F1949">
        <v>37.770000000000003</v>
      </c>
      <c r="G1949">
        <v>2821</v>
      </c>
      <c r="H1949">
        <v>31763</v>
      </c>
      <c r="I1949">
        <v>2</v>
      </c>
      <c r="J1949">
        <v>699</v>
      </c>
      <c r="K1949">
        <v>293.24</v>
      </c>
      <c r="L1949">
        <v>3.1</v>
      </c>
      <c r="M1949">
        <v>7.2</v>
      </c>
      <c r="N1949" s="1" t="s">
        <v>21</v>
      </c>
      <c r="O1949">
        <v>56</v>
      </c>
      <c r="P1949">
        <v>13</v>
      </c>
      <c r="Q1949">
        <v>69</v>
      </c>
      <c r="R1949">
        <v>678704.18</v>
      </c>
    </row>
    <row r="1950" spans="1:18" x14ac:dyDescent="0.35">
      <c r="A1950" s="1" t="s">
        <v>5698</v>
      </c>
      <c r="B1950" s="1" t="s">
        <v>23</v>
      </c>
      <c r="C1950" s="1" t="s">
        <v>26</v>
      </c>
      <c r="D1950">
        <v>4.3</v>
      </c>
      <c r="E1950">
        <v>72</v>
      </c>
      <c r="F1950">
        <v>54.87</v>
      </c>
      <c r="G1950">
        <v>2126</v>
      </c>
      <c r="H1950">
        <v>30360</v>
      </c>
      <c r="I1950">
        <v>11</v>
      </c>
      <c r="J1950">
        <v>161</v>
      </c>
      <c r="K1950">
        <v>284.94</v>
      </c>
      <c r="L1950">
        <v>1.9</v>
      </c>
      <c r="M1950">
        <v>2.2000000000000002</v>
      </c>
      <c r="N1950" s="1" t="s">
        <v>21</v>
      </c>
      <c r="O1950">
        <v>13</v>
      </c>
      <c r="P1950">
        <v>60</v>
      </c>
      <c r="Q1950">
        <v>73</v>
      </c>
      <c r="R1950">
        <v>887274.67</v>
      </c>
    </row>
    <row r="1951" spans="1:18" x14ac:dyDescent="0.35">
      <c r="A1951" s="1" t="s">
        <v>5700</v>
      </c>
      <c r="B1951" s="1" t="s">
        <v>23</v>
      </c>
      <c r="C1951" s="1" t="s">
        <v>20</v>
      </c>
      <c r="D1951">
        <v>4.7</v>
      </c>
      <c r="E1951">
        <v>70</v>
      </c>
      <c r="F1951">
        <v>68.59</v>
      </c>
      <c r="G1951">
        <v>5096</v>
      </c>
      <c r="H1951">
        <v>57855</v>
      </c>
      <c r="I1951">
        <v>7</v>
      </c>
      <c r="J1951">
        <v>794</v>
      </c>
      <c r="K1951">
        <v>224.08</v>
      </c>
      <c r="L1951">
        <v>9.9</v>
      </c>
      <c r="M1951">
        <v>6.5</v>
      </c>
      <c r="N1951" s="1" t="s">
        <v>27</v>
      </c>
      <c r="O1951">
        <v>55</v>
      </c>
      <c r="P1951">
        <v>23</v>
      </c>
      <c r="Q1951">
        <v>78</v>
      </c>
      <c r="R1951">
        <v>1084159.47</v>
      </c>
    </row>
    <row r="1952" spans="1:18" x14ac:dyDescent="0.35">
      <c r="A1952" s="1" t="s">
        <v>5701</v>
      </c>
      <c r="B1952" s="1" t="s">
        <v>23</v>
      </c>
      <c r="C1952" s="1" t="s">
        <v>20</v>
      </c>
      <c r="D1952">
        <v>4.8</v>
      </c>
      <c r="E1952">
        <v>86</v>
      </c>
      <c r="F1952">
        <v>75.09</v>
      </c>
      <c r="G1952">
        <v>9415</v>
      </c>
      <c r="H1952">
        <v>98582</v>
      </c>
      <c r="I1952">
        <v>1</v>
      </c>
      <c r="J1952">
        <v>552</v>
      </c>
      <c r="K1952">
        <v>112.4</v>
      </c>
      <c r="L1952">
        <v>7.8</v>
      </c>
      <c r="M1952">
        <v>7.3</v>
      </c>
      <c r="N1952" s="1" t="s">
        <v>21</v>
      </c>
      <c r="O1952">
        <v>0</v>
      </c>
      <c r="P1952">
        <v>68</v>
      </c>
      <c r="Q1952">
        <v>68</v>
      </c>
      <c r="R1952">
        <v>1448056.78</v>
      </c>
    </row>
    <row r="1953" spans="1:18" x14ac:dyDescent="0.35">
      <c r="A1953" s="1" t="s">
        <v>5702</v>
      </c>
      <c r="B1953" s="1" t="s">
        <v>23</v>
      </c>
      <c r="C1953" s="1" t="s">
        <v>26</v>
      </c>
      <c r="D1953">
        <v>4.7</v>
      </c>
      <c r="E1953">
        <v>80</v>
      </c>
      <c r="F1953">
        <v>45.15</v>
      </c>
      <c r="G1953">
        <v>7453</v>
      </c>
      <c r="H1953">
        <v>81462</v>
      </c>
      <c r="I1953">
        <v>9</v>
      </c>
      <c r="J1953">
        <v>611</v>
      </c>
      <c r="K1953">
        <v>266.45999999999998</v>
      </c>
      <c r="L1953">
        <v>9.1</v>
      </c>
      <c r="M1953">
        <v>8</v>
      </c>
      <c r="N1953" s="1" t="s">
        <v>27</v>
      </c>
      <c r="O1953">
        <v>60</v>
      </c>
      <c r="P1953">
        <v>7</v>
      </c>
      <c r="Q1953">
        <v>67</v>
      </c>
      <c r="R1953">
        <v>828077.65</v>
      </c>
    </row>
    <row r="1954" spans="1:18" x14ac:dyDescent="0.35">
      <c r="A1954" s="1" t="s">
        <v>5705</v>
      </c>
      <c r="B1954" s="1" t="s">
        <v>23</v>
      </c>
      <c r="C1954" s="1" t="s">
        <v>24</v>
      </c>
      <c r="D1954">
        <v>4.3</v>
      </c>
      <c r="E1954">
        <v>76</v>
      </c>
      <c r="F1954">
        <v>32.71</v>
      </c>
      <c r="G1954">
        <v>4324</v>
      </c>
      <c r="H1954">
        <v>51420</v>
      </c>
      <c r="I1954">
        <v>10</v>
      </c>
      <c r="J1954">
        <v>441</v>
      </c>
      <c r="K1954">
        <v>76.23</v>
      </c>
      <c r="L1954">
        <v>3.6</v>
      </c>
      <c r="M1954">
        <v>5.9</v>
      </c>
      <c r="N1954" s="1" t="s">
        <v>21</v>
      </c>
      <c r="O1954">
        <v>47</v>
      </c>
      <c r="P1954">
        <v>52</v>
      </c>
      <c r="Q1954">
        <v>99</v>
      </c>
      <c r="R1954">
        <v>572352.53</v>
      </c>
    </row>
    <row r="1955" spans="1:18" x14ac:dyDescent="0.35">
      <c r="A1955" s="1" t="s">
        <v>5711</v>
      </c>
      <c r="B1955" s="1" t="s">
        <v>23</v>
      </c>
      <c r="C1955" s="1" t="s">
        <v>42</v>
      </c>
      <c r="D1955">
        <v>4.8</v>
      </c>
      <c r="E1955">
        <v>80</v>
      </c>
      <c r="F1955">
        <v>42.98</v>
      </c>
      <c r="G1955">
        <v>9424</v>
      </c>
      <c r="H1955">
        <v>96417</v>
      </c>
      <c r="I1955">
        <v>12</v>
      </c>
      <c r="J1955">
        <v>332</v>
      </c>
      <c r="K1955">
        <v>279.20999999999998</v>
      </c>
      <c r="L1955">
        <v>3.9</v>
      </c>
      <c r="M1955">
        <v>7.3</v>
      </c>
      <c r="N1955" s="1" t="s">
        <v>27</v>
      </c>
      <c r="O1955">
        <v>69</v>
      </c>
      <c r="P1955">
        <v>69</v>
      </c>
      <c r="Q1955">
        <v>138</v>
      </c>
      <c r="R1955">
        <v>796161.69</v>
      </c>
    </row>
    <row r="1956" spans="1:18" x14ac:dyDescent="0.35">
      <c r="A1956" s="1" t="s">
        <v>5714</v>
      </c>
      <c r="B1956" s="1" t="s">
        <v>23</v>
      </c>
      <c r="C1956" s="1" t="s">
        <v>37</v>
      </c>
      <c r="D1956">
        <v>4.9000000000000004</v>
      </c>
      <c r="E1956">
        <v>72</v>
      </c>
      <c r="F1956">
        <v>55.19</v>
      </c>
      <c r="G1956">
        <v>5752</v>
      </c>
      <c r="H1956">
        <v>67116</v>
      </c>
      <c r="I1956">
        <v>10</v>
      </c>
      <c r="J1956">
        <v>174</v>
      </c>
      <c r="K1956">
        <v>137.02000000000001</v>
      </c>
      <c r="L1956">
        <v>5.9</v>
      </c>
      <c r="M1956">
        <v>5.8</v>
      </c>
      <c r="N1956" s="1" t="s">
        <v>21</v>
      </c>
      <c r="O1956">
        <v>32</v>
      </c>
      <c r="P1956">
        <v>2</v>
      </c>
      <c r="Q1956">
        <v>34</v>
      </c>
      <c r="R1956">
        <v>900294.18</v>
      </c>
    </row>
    <row r="1957" spans="1:18" x14ac:dyDescent="0.35">
      <c r="A1957" s="1" t="s">
        <v>5715</v>
      </c>
      <c r="B1957" s="1" t="s">
        <v>23</v>
      </c>
      <c r="C1957" s="1" t="s">
        <v>42</v>
      </c>
      <c r="D1957">
        <v>4.4000000000000004</v>
      </c>
      <c r="E1957">
        <v>90</v>
      </c>
      <c r="F1957">
        <v>35.659999999999997</v>
      </c>
      <c r="G1957">
        <v>7999</v>
      </c>
      <c r="H1957">
        <v>81505</v>
      </c>
      <c r="I1957">
        <v>12</v>
      </c>
      <c r="J1957">
        <v>737</v>
      </c>
      <c r="K1957">
        <v>68.260000000000005</v>
      </c>
      <c r="L1957">
        <v>9.8000000000000007</v>
      </c>
      <c r="M1957">
        <v>8.5</v>
      </c>
      <c r="N1957" s="1" t="s">
        <v>21</v>
      </c>
      <c r="O1957">
        <v>10</v>
      </c>
      <c r="P1957">
        <v>48</v>
      </c>
      <c r="Q1957">
        <v>58</v>
      </c>
      <c r="R1957">
        <v>743624.63</v>
      </c>
    </row>
    <row r="1958" spans="1:18" x14ac:dyDescent="0.35">
      <c r="A1958" s="1" t="s">
        <v>5719</v>
      </c>
      <c r="B1958" s="1" t="s">
        <v>23</v>
      </c>
      <c r="C1958" s="1" t="s">
        <v>20</v>
      </c>
      <c r="D1958">
        <v>4.7</v>
      </c>
      <c r="E1958">
        <v>79</v>
      </c>
      <c r="F1958">
        <v>69.69</v>
      </c>
      <c r="G1958">
        <v>2386</v>
      </c>
      <c r="H1958">
        <v>31583</v>
      </c>
      <c r="I1958">
        <v>19</v>
      </c>
      <c r="J1958">
        <v>985</v>
      </c>
      <c r="K1958">
        <v>69.14</v>
      </c>
      <c r="L1958">
        <v>4</v>
      </c>
      <c r="M1958">
        <v>4</v>
      </c>
      <c r="N1958" s="1" t="s">
        <v>21</v>
      </c>
      <c r="O1958">
        <v>62</v>
      </c>
      <c r="P1958">
        <v>10</v>
      </c>
      <c r="Q1958">
        <v>72</v>
      </c>
      <c r="R1958">
        <v>1240852.52</v>
      </c>
    </row>
    <row r="1959" spans="1:18" x14ac:dyDescent="0.35">
      <c r="A1959" s="1" t="s">
        <v>5723</v>
      </c>
      <c r="B1959" s="1" t="s">
        <v>23</v>
      </c>
      <c r="C1959" s="1" t="s">
        <v>37</v>
      </c>
      <c r="D1959">
        <v>3.5</v>
      </c>
      <c r="E1959">
        <v>89</v>
      </c>
      <c r="F1959">
        <v>59.29</v>
      </c>
      <c r="G1959">
        <v>2676</v>
      </c>
      <c r="H1959">
        <v>26472</v>
      </c>
      <c r="I1959">
        <v>16</v>
      </c>
      <c r="J1959">
        <v>917</v>
      </c>
      <c r="K1959">
        <v>135.5</v>
      </c>
      <c r="L1959">
        <v>1</v>
      </c>
      <c r="M1959">
        <v>8.4</v>
      </c>
      <c r="N1959" s="1" t="s">
        <v>21</v>
      </c>
      <c r="O1959">
        <v>85</v>
      </c>
      <c r="P1959">
        <v>14</v>
      </c>
      <c r="Q1959">
        <v>99</v>
      </c>
      <c r="R1959">
        <v>1189362.7</v>
      </c>
    </row>
    <row r="1960" spans="1:18" x14ac:dyDescent="0.35">
      <c r="A1960" s="1" t="s">
        <v>5728</v>
      </c>
      <c r="B1960" s="1" t="s">
        <v>23</v>
      </c>
      <c r="C1960" s="1" t="s">
        <v>20</v>
      </c>
      <c r="D1960">
        <v>3.6</v>
      </c>
      <c r="E1960">
        <v>87</v>
      </c>
      <c r="F1960">
        <v>66.56</v>
      </c>
      <c r="G1960">
        <v>4922</v>
      </c>
      <c r="H1960">
        <v>56229</v>
      </c>
      <c r="I1960">
        <v>4</v>
      </c>
      <c r="J1960">
        <v>367</v>
      </c>
      <c r="K1960">
        <v>55.45</v>
      </c>
      <c r="L1960">
        <v>1.2</v>
      </c>
      <c r="M1960">
        <v>8.6</v>
      </c>
      <c r="N1960" s="1" t="s">
        <v>27</v>
      </c>
      <c r="O1960">
        <v>1</v>
      </c>
      <c r="P1960">
        <v>40</v>
      </c>
      <c r="Q1960">
        <v>41</v>
      </c>
      <c r="R1960">
        <v>1290725.0900000001</v>
      </c>
    </row>
    <row r="1961" spans="1:18" x14ac:dyDescent="0.35">
      <c r="A1961" s="1" t="s">
        <v>5729</v>
      </c>
      <c r="B1961" s="1" t="s">
        <v>23</v>
      </c>
      <c r="C1961" s="1" t="s">
        <v>26</v>
      </c>
      <c r="D1961">
        <v>3.4</v>
      </c>
      <c r="E1961">
        <v>77</v>
      </c>
      <c r="F1961">
        <v>54.48</v>
      </c>
      <c r="G1961">
        <v>3118</v>
      </c>
      <c r="H1961">
        <v>34200</v>
      </c>
      <c r="I1961">
        <v>16</v>
      </c>
      <c r="J1961">
        <v>196</v>
      </c>
      <c r="K1961">
        <v>270.95999999999998</v>
      </c>
      <c r="L1961">
        <v>1.7</v>
      </c>
      <c r="M1961">
        <v>6.3</v>
      </c>
      <c r="N1961" s="1" t="s">
        <v>21</v>
      </c>
      <c r="O1961">
        <v>64</v>
      </c>
      <c r="P1961">
        <v>16</v>
      </c>
      <c r="Q1961">
        <v>80</v>
      </c>
      <c r="R1961">
        <v>949833.64</v>
      </c>
    </row>
    <row r="1962" spans="1:18" x14ac:dyDescent="0.35">
      <c r="A1962" s="1" t="s">
        <v>5732</v>
      </c>
      <c r="B1962" s="1" t="s">
        <v>23</v>
      </c>
      <c r="C1962" s="1" t="s">
        <v>24</v>
      </c>
      <c r="D1962">
        <v>4.8</v>
      </c>
      <c r="E1962">
        <v>72</v>
      </c>
      <c r="F1962">
        <v>35.69</v>
      </c>
      <c r="G1962">
        <v>3768</v>
      </c>
      <c r="H1962">
        <v>45019</v>
      </c>
      <c r="I1962">
        <v>16</v>
      </c>
      <c r="J1962">
        <v>857</v>
      </c>
      <c r="K1962">
        <v>64.959999999999994</v>
      </c>
      <c r="L1962">
        <v>1.6</v>
      </c>
      <c r="M1962">
        <v>9.8000000000000007</v>
      </c>
      <c r="N1962" s="1" t="s">
        <v>27</v>
      </c>
      <c r="O1962">
        <v>14</v>
      </c>
      <c r="P1962">
        <v>38</v>
      </c>
      <c r="Q1962">
        <v>52</v>
      </c>
      <c r="R1962">
        <v>595932.75</v>
      </c>
    </row>
    <row r="1963" spans="1:18" x14ac:dyDescent="0.35">
      <c r="A1963" s="1" t="s">
        <v>5734</v>
      </c>
      <c r="B1963" s="1" t="s">
        <v>23</v>
      </c>
      <c r="C1963" s="1" t="s">
        <v>42</v>
      </c>
      <c r="D1963">
        <v>4.7</v>
      </c>
      <c r="E1963">
        <v>79</v>
      </c>
      <c r="F1963">
        <v>39.22</v>
      </c>
      <c r="G1963">
        <v>5994</v>
      </c>
      <c r="H1963">
        <v>65962</v>
      </c>
      <c r="I1963">
        <v>17</v>
      </c>
      <c r="J1963">
        <v>322</v>
      </c>
      <c r="K1963">
        <v>154.79</v>
      </c>
      <c r="L1963">
        <v>1</v>
      </c>
      <c r="M1963">
        <v>4.5</v>
      </c>
      <c r="N1963" s="1" t="s">
        <v>27</v>
      </c>
      <c r="O1963">
        <v>10</v>
      </c>
      <c r="P1963">
        <v>31</v>
      </c>
      <c r="Q1963">
        <v>41</v>
      </c>
      <c r="R1963">
        <v>712836.34</v>
      </c>
    </row>
    <row r="1964" spans="1:18" x14ac:dyDescent="0.35">
      <c r="A1964" s="1" t="s">
        <v>5735</v>
      </c>
      <c r="B1964" s="1" t="s">
        <v>23</v>
      </c>
      <c r="C1964" s="1" t="s">
        <v>37</v>
      </c>
      <c r="D1964">
        <v>4</v>
      </c>
      <c r="E1964">
        <v>86</v>
      </c>
      <c r="F1964">
        <v>65.5</v>
      </c>
      <c r="G1964">
        <v>6908</v>
      </c>
      <c r="H1964">
        <v>77068</v>
      </c>
      <c r="I1964">
        <v>3</v>
      </c>
      <c r="J1964">
        <v>995</v>
      </c>
      <c r="K1964">
        <v>274.39999999999998</v>
      </c>
      <c r="L1964">
        <v>3.5</v>
      </c>
      <c r="M1964">
        <v>3.1</v>
      </c>
      <c r="N1964" s="1" t="s">
        <v>21</v>
      </c>
      <c r="O1964">
        <v>4</v>
      </c>
      <c r="P1964">
        <v>6</v>
      </c>
      <c r="Q1964">
        <v>10</v>
      </c>
      <c r="R1964">
        <v>1256787.3999999999</v>
      </c>
    </row>
    <row r="1965" spans="1:18" x14ac:dyDescent="0.35">
      <c r="A1965" s="1" t="s">
        <v>5736</v>
      </c>
      <c r="B1965" s="1" t="s">
        <v>23</v>
      </c>
      <c r="C1965" s="1" t="s">
        <v>37</v>
      </c>
      <c r="D1965">
        <v>4.2</v>
      </c>
      <c r="E1965">
        <v>79</v>
      </c>
      <c r="F1965">
        <v>56.55</v>
      </c>
      <c r="G1965">
        <v>3635</v>
      </c>
      <c r="H1965">
        <v>40506</v>
      </c>
      <c r="I1965">
        <v>13</v>
      </c>
      <c r="J1965">
        <v>916</v>
      </c>
      <c r="K1965">
        <v>66.23</v>
      </c>
      <c r="L1965">
        <v>9.3000000000000007</v>
      </c>
      <c r="M1965">
        <v>9.6999999999999993</v>
      </c>
      <c r="N1965" s="1" t="s">
        <v>27</v>
      </c>
      <c r="O1965">
        <v>64</v>
      </c>
      <c r="P1965">
        <v>75</v>
      </c>
      <c r="Q1965">
        <v>139</v>
      </c>
      <c r="R1965">
        <v>1018041.8</v>
      </c>
    </row>
    <row r="1966" spans="1:18" x14ac:dyDescent="0.35">
      <c r="A1966" s="1" t="s">
        <v>5741</v>
      </c>
      <c r="B1966" s="1" t="s">
        <v>23</v>
      </c>
      <c r="C1966" s="1" t="s">
        <v>26</v>
      </c>
      <c r="D1966">
        <v>4</v>
      </c>
      <c r="E1966">
        <v>86</v>
      </c>
      <c r="F1966">
        <v>49.15</v>
      </c>
      <c r="G1966">
        <v>4785</v>
      </c>
      <c r="H1966">
        <v>51811</v>
      </c>
      <c r="I1966">
        <v>11</v>
      </c>
      <c r="J1966">
        <v>318</v>
      </c>
      <c r="K1966">
        <v>222.1</v>
      </c>
      <c r="L1966">
        <v>2.6</v>
      </c>
      <c r="M1966">
        <v>7.4</v>
      </c>
      <c r="N1966" s="1" t="s">
        <v>27</v>
      </c>
      <c r="O1966">
        <v>28</v>
      </c>
      <c r="P1966">
        <v>16</v>
      </c>
      <c r="Q1966">
        <v>44</v>
      </c>
      <c r="R1966">
        <v>954257.75</v>
      </c>
    </row>
    <row r="1967" spans="1:18" x14ac:dyDescent="0.35">
      <c r="A1967" s="1" t="s">
        <v>5743</v>
      </c>
      <c r="B1967" s="1" t="s">
        <v>23</v>
      </c>
      <c r="C1967" s="1" t="s">
        <v>31</v>
      </c>
      <c r="D1967">
        <v>4.5</v>
      </c>
      <c r="E1967">
        <v>84</v>
      </c>
      <c r="F1967">
        <v>34.56</v>
      </c>
      <c r="G1967">
        <v>2398</v>
      </c>
      <c r="H1967">
        <v>26664</v>
      </c>
      <c r="I1967">
        <v>15</v>
      </c>
      <c r="J1967">
        <v>155</v>
      </c>
      <c r="K1967">
        <v>231.57</v>
      </c>
      <c r="L1967">
        <v>2.2000000000000002</v>
      </c>
      <c r="M1967">
        <v>3.2</v>
      </c>
      <c r="N1967" s="1" t="s">
        <v>27</v>
      </c>
      <c r="O1967">
        <v>26</v>
      </c>
      <c r="P1967">
        <v>80</v>
      </c>
      <c r="Q1967">
        <v>106</v>
      </c>
      <c r="R1967">
        <v>662369.31999999995</v>
      </c>
    </row>
    <row r="1968" spans="1:18" x14ac:dyDescent="0.35">
      <c r="A1968" s="1" t="s">
        <v>5747</v>
      </c>
      <c r="B1968" s="1" t="s">
        <v>23</v>
      </c>
      <c r="C1968" s="1" t="s">
        <v>31</v>
      </c>
      <c r="D1968">
        <v>4.9000000000000004</v>
      </c>
      <c r="E1968">
        <v>73</v>
      </c>
      <c r="F1968">
        <v>39.26</v>
      </c>
      <c r="G1968">
        <v>7084</v>
      </c>
      <c r="H1968">
        <v>71228</v>
      </c>
      <c r="I1968">
        <v>7</v>
      </c>
      <c r="J1968">
        <v>653</v>
      </c>
      <c r="K1968">
        <v>279.74</v>
      </c>
      <c r="L1968">
        <v>4.4000000000000004</v>
      </c>
      <c r="M1968">
        <v>9.3000000000000007</v>
      </c>
      <c r="N1968" s="1" t="s">
        <v>21</v>
      </c>
      <c r="O1968">
        <v>59</v>
      </c>
      <c r="P1968">
        <v>69</v>
      </c>
      <c r="Q1968">
        <v>128</v>
      </c>
      <c r="R1968">
        <v>662018.30000000005</v>
      </c>
    </row>
    <row r="1969" spans="1:18" x14ac:dyDescent="0.35">
      <c r="A1969" s="1" t="s">
        <v>5750</v>
      </c>
      <c r="B1969" s="1" t="s">
        <v>23</v>
      </c>
      <c r="C1969" s="1" t="s">
        <v>20</v>
      </c>
      <c r="D1969">
        <v>3.5</v>
      </c>
      <c r="E1969">
        <v>84</v>
      </c>
      <c r="F1969">
        <v>68.28</v>
      </c>
      <c r="G1969">
        <v>4555</v>
      </c>
      <c r="H1969">
        <v>51315</v>
      </c>
      <c r="I1969">
        <v>19</v>
      </c>
      <c r="J1969">
        <v>796</v>
      </c>
      <c r="K1969">
        <v>207.66</v>
      </c>
      <c r="L1969">
        <v>1.7</v>
      </c>
      <c r="M1969">
        <v>3.7</v>
      </c>
      <c r="N1969" s="1" t="s">
        <v>27</v>
      </c>
      <c r="O1969">
        <v>28</v>
      </c>
      <c r="P1969">
        <v>7</v>
      </c>
      <c r="Q1969">
        <v>35</v>
      </c>
      <c r="R1969">
        <v>1291158.93</v>
      </c>
    </row>
    <row r="1970" spans="1:18" x14ac:dyDescent="0.35">
      <c r="A1970" s="1" t="s">
        <v>5751</v>
      </c>
      <c r="B1970" s="1" t="s">
        <v>23</v>
      </c>
      <c r="C1970" s="1" t="s">
        <v>37</v>
      </c>
      <c r="D1970">
        <v>4.2</v>
      </c>
      <c r="E1970">
        <v>83</v>
      </c>
      <c r="F1970">
        <v>62.08</v>
      </c>
      <c r="G1970">
        <v>5551</v>
      </c>
      <c r="H1970">
        <v>60081</v>
      </c>
      <c r="I1970">
        <v>14</v>
      </c>
      <c r="J1970">
        <v>745</v>
      </c>
      <c r="K1970">
        <v>100.72</v>
      </c>
      <c r="L1970">
        <v>2.7</v>
      </c>
      <c r="M1970">
        <v>1.7</v>
      </c>
      <c r="N1970" s="1" t="s">
        <v>21</v>
      </c>
      <c r="O1970">
        <v>66</v>
      </c>
      <c r="P1970">
        <v>43</v>
      </c>
      <c r="Q1970">
        <v>109</v>
      </c>
      <c r="R1970">
        <v>1164215.43</v>
      </c>
    </row>
    <row r="1971" spans="1:18" x14ac:dyDescent="0.35">
      <c r="A1971" s="1" t="s">
        <v>5754</v>
      </c>
      <c r="B1971" s="1" t="s">
        <v>23</v>
      </c>
      <c r="C1971" s="1" t="s">
        <v>20</v>
      </c>
      <c r="D1971">
        <v>4.7</v>
      </c>
      <c r="E1971">
        <v>77</v>
      </c>
      <c r="F1971">
        <v>68.680000000000007</v>
      </c>
      <c r="G1971">
        <v>4630</v>
      </c>
      <c r="H1971">
        <v>52722</v>
      </c>
      <c r="I1971">
        <v>4</v>
      </c>
      <c r="J1971">
        <v>282</v>
      </c>
      <c r="K1971">
        <v>297.55</v>
      </c>
      <c r="L1971">
        <v>4.2</v>
      </c>
      <c r="M1971">
        <v>4.5</v>
      </c>
      <c r="N1971" s="1" t="s">
        <v>21</v>
      </c>
      <c r="O1971">
        <v>49</v>
      </c>
      <c r="P1971">
        <v>34</v>
      </c>
      <c r="Q1971">
        <v>83</v>
      </c>
      <c r="R1971">
        <v>1182346.3799999999</v>
      </c>
    </row>
    <row r="1972" spans="1:18" x14ac:dyDescent="0.35">
      <c r="A1972" s="1" t="s">
        <v>5755</v>
      </c>
      <c r="B1972" s="1" t="s">
        <v>23</v>
      </c>
      <c r="C1972" s="1" t="s">
        <v>24</v>
      </c>
      <c r="D1972">
        <v>4.4000000000000004</v>
      </c>
      <c r="E1972">
        <v>83</v>
      </c>
      <c r="F1972">
        <v>34.729999999999997</v>
      </c>
      <c r="G1972">
        <v>7773</v>
      </c>
      <c r="H1972">
        <v>81537</v>
      </c>
      <c r="I1972">
        <v>17</v>
      </c>
      <c r="J1972">
        <v>949</v>
      </c>
      <c r="K1972">
        <v>202.72</v>
      </c>
      <c r="L1972">
        <v>6.2</v>
      </c>
      <c r="M1972">
        <v>2.7</v>
      </c>
      <c r="N1972" s="1" t="s">
        <v>27</v>
      </c>
      <c r="O1972">
        <v>8</v>
      </c>
      <c r="P1972">
        <v>27</v>
      </c>
      <c r="Q1972">
        <v>35</v>
      </c>
      <c r="R1972">
        <v>671587.11</v>
      </c>
    </row>
    <row r="1973" spans="1:18" x14ac:dyDescent="0.35">
      <c r="A1973" s="1" t="s">
        <v>5757</v>
      </c>
      <c r="B1973" s="1" t="s">
        <v>23</v>
      </c>
      <c r="C1973" s="1" t="s">
        <v>37</v>
      </c>
      <c r="D1973">
        <v>3.1</v>
      </c>
      <c r="E1973">
        <v>84</v>
      </c>
      <c r="F1973">
        <v>64.13</v>
      </c>
      <c r="G1973">
        <v>5996</v>
      </c>
      <c r="H1973">
        <v>66001</v>
      </c>
      <c r="I1973">
        <v>7</v>
      </c>
      <c r="J1973">
        <v>688</v>
      </c>
      <c r="K1973">
        <v>270.48</v>
      </c>
      <c r="L1973">
        <v>7</v>
      </c>
      <c r="M1973">
        <v>3.4</v>
      </c>
      <c r="N1973" s="1" t="s">
        <v>27</v>
      </c>
      <c r="O1973">
        <v>77</v>
      </c>
      <c r="P1973">
        <v>5</v>
      </c>
      <c r="Q1973">
        <v>82</v>
      </c>
      <c r="R1973">
        <v>1210864.19</v>
      </c>
    </row>
    <row r="1974" spans="1:18" x14ac:dyDescent="0.35">
      <c r="A1974" s="1" t="s">
        <v>5759</v>
      </c>
      <c r="B1974" s="1" t="s">
        <v>23</v>
      </c>
      <c r="C1974" s="1" t="s">
        <v>31</v>
      </c>
      <c r="D1974">
        <v>4.9000000000000004</v>
      </c>
      <c r="E1974">
        <v>84</v>
      </c>
      <c r="F1974">
        <v>30.97</v>
      </c>
      <c r="G1974">
        <v>7156</v>
      </c>
      <c r="H1974">
        <v>73166</v>
      </c>
      <c r="I1974">
        <v>16</v>
      </c>
      <c r="J1974">
        <v>696</v>
      </c>
      <c r="K1974">
        <v>224.33</v>
      </c>
      <c r="L1974">
        <v>5.7</v>
      </c>
      <c r="M1974">
        <v>3.4</v>
      </c>
      <c r="N1974" s="1" t="s">
        <v>21</v>
      </c>
      <c r="O1974">
        <v>83</v>
      </c>
      <c r="P1974">
        <v>49</v>
      </c>
      <c r="Q1974">
        <v>132</v>
      </c>
      <c r="R1974">
        <v>610146.46</v>
      </c>
    </row>
    <row r="1975" spans="1:18" x14ac:dyDescent="0.35">
      <c r="A1975" s="1" t="s">
        <v>5765</v>
      </c>
      <c r="B1975" s="1" t="s">
        <v>23</v>
      </c>
      <c r="C1975" s="1" t="s">
        <v>42</v>
      </c>
      <c r="D1975">
        <v>4.4000000000000004</v>
      </c>
      <c r="E1975">
        <v>81</v>
      </c>
      <c r="F1975">
        <v>40.07</v>
      </c>
      <c r="G1975">
        <v>6163</v>
      </c>
      <c r="H1975">
        <v>65242</v>
      </c>
      <c r="I1975">
        <v>3</v>
      </c>
      <c r="J1975">
        <v>503</v>
      </c>
      <c r="K1975">
        <v>131.85</v>
      </c>
      <c r="L1975">
        <v>5.0999999999999996</v>
      </c>
      <c r="M1975">
        <v>6.9</v>
      </c>
      <c r="N1975" s="1" t="s">
        <v>27</v>
      </c>
      <c r="O1975">
        <v>14</v>
      </c>
      <c r="P1975">
        <v>66</v>
      </c>
      <c r="Q1975">
        <v>80</v>
      </c>
      <c r="R1975">
        <v>736519.93</v>
      </c>
    </row>
    <row r="1976" spans="1:18" x14ac:dyDescent="0.35">
      <c r="A1976" s="1" t="s">
        <v>5768</v>
      </c>
      <c r="B1976" s="1" t="s">
        <v>23</v>
      </c>
      <c r="C1976" s="1" t="s">
        <v>26</v>
      </c>
      <c r="D1976">
        <v>3.1</v>
      </c>
      <c r="E1976">
        <v>88</v>
      </c>
      <c r="F1976">
        <v>48.65</v>
      </c>
      <c r="G1976">
        <v>5824</v>
      </c>
      <c r="H1976">
        <v>57726</v>
      </c>
      <c r="I1976">
        <v>10</v>
      </c>
      <c r="J1976">
        <v>426</v>
      </c>
      <c r="K1976">
        <v>74.569999999999993</v>
      </c>
      <c r="L1976">
        <v>9.5</v>
      </c>
      <c r="M1976">
        <v>7</v>
      </c>
      <c r="N1976" s="1" t="s">
        <v>21</v>
      </c>
      <c r="O1976">
        <v>13</v>
      </c>
      <c r="P1976">
        <v>79</v>
      </c>
      <c r="Q1976">
        <v>92</v>
      </c>
      <c r="R1976">
        <v>972782.9</v>
      </c>
    </row>
    <row r="1977" spans="1:18" x14ac:dyDescent="0.35">
      <c r="A1977" s="1" t="s">
        <v>5770</v>
      </c>
      <c r="B1977" s="1" t="s">
        <v>23</v>
      </c>
      <c r="C1977" s="1" t="s">
        <v>26</v>
      </c>
      <c r="D1977">
        <v>3.1</v>
      </c>
      <c r="E1977">
        <v>75</v>
      </c>
      <c r="F1977">
        <v>45.21</v>
      </c>
      <c r="G1977">
        <v>5773</v>
      </c>
      <c r="H1977">
        <v>56613</v>
      </c>
      <c r="I1977">
        <v>17</v>
      </c>
      <c r="J1977">
        <v>436</v>
      </c>
      <c r="K1977">
        <v>207.64</v>
      </c>
      <c r="L1977">
        <v>8.8000000000000007</v>
      </c>
      <c r="M1977">
        <v>4.5999999999999996</v>
      </c>
      <c r="N1977" s="1" t="s">
        <v>21</v>
      </c>
      <c r="O1977">
        <v>58</v>
      </c>
      <c r="P1977">
        <v>57</v>
      </c>
      <c r="Q1977">
        <v>115</v>
      </c>
      <c r="R1977">
        <v>783835.55</v>
      </c>
    </row>
    <row r="1978" spans="1:18" x14ac:dyDescent="0.35">
      <c r="A1978" s="1" t="s">
        <v>5771</v>
      </c>
      <c r="B1978" s="1" t="s">
        <v>23</v>
      </c>
      <c r="C1978" s="1" t="s">
        <v>24</v>
      </c>
      <c r="D1978">
        <v>4.9000000000000004</v>
      </c>
      <c r="E1978">
        <v>86</v>
      </c>
      <c r="F1978">
        <v>33.520000000000003</v>
      </c>
      <c r="G1978">
        <v>8701</v>
      </c>
      <c r="H1978">
        <v>89834</v>
      </c>
      <c r="I1978">
        <v>8</v>
      </c>
      <c r="J1978">
        <v>894</v>
      </c>
      <c r="K1978">
        <v>130.15</v>
      </c>
      <c r="L1978">
        <v>6.8</v>
      </c>
      <c r="M1978">
        <v>1.3</v>
      </c>
      <c r="N1978" s="1" t="s">
        <v>27</v>
      </c>
      <c r="O1978">
        <v>35</v>
      </c>
      <c r="P1978">
        <v>48</v>
      </c>
      <c r="Q1978">
        <v>83</v>
      </c>
      <c r="R1978">
        <v>665479.04</v>
      </c>
    </row>
    <row r="1979" spans="1:18" x14ac:dyDescent="0.35">
      <c r="A1979" s="1" t="s">
        <v>5773</v>
      </c>
      <c r="B1979" s="1" t="s">
        <v>23</v>
      </c>
      <c r="C1979" s="1" t="s">
        <v>26</v>
      </c>
      <c r="D1979">
        <v>4.9000000000000004</v>
      </c>
      <c r="E1979">
        <v>78</v>
      </c>
      <c r="F1979">
        <v>49.22</v>
      </c>
      <c r="G1979">
        <v>5551</v>
      </c>
      <c r="H1979">
        <v>63587</v>
      </c>
      <c r="I1979">
        <v>18</v>
      </c>
      <c r="J1979">
        <v>279</v>
      </c>
      <c r="K1979">
        <v>65.010000000000005</v>
      </c>
      <c r="L1979">
        <v>1.3</v>
      </c>
      <c r="M1979">
        <v>2.2999999999999998</v>
      </c>
      <c r="N1979" s="1" t="s">
        <v>27</v>
      </c>
      <c r="O1979">
        <v>77</v>
      </c>
      <c r="P1979">
        <v>42</v>
      </c>
      <c r="Q1979">
        <v>119</v>
      </c>
      <c r="R1979">
        <v>878497.07</v>
      </c>
    </row>
    <row r="1980" spans="1:18" x14ac:dyDescent="0.35">
      <c r="A1980" s="1" t="s">
        <v>5776</v>
      </c>
      <c r="B1980" s="1" t="s">
        <v>23</v>
      </c>
      <c r="C1980" s="1" t="s">
        <v>42</v>
      </c>
      <c r="D1980">
        <v>4</v>
      </c>
      <c r="E1980">
        <v>87</v>
      </c>
      <c r="F1980">
        <v>36.03</v>
      </c>
      <c r="G1980">
        <v>7929</v>
      </c>
      <c r="H1980">
        <v>86351</v>
      </c>
      <c r="I1980">
        <v>5</v>
      </c>
      <c r="J1980">
        <v>910</v>
      </c>
      <c r="K1980">
        <v>257.36</v>
      </c>
      <c r="L1980">
        <v>3.9</v>
      </c>
      <c r="M1980">
        <v>9.5</v>
      </c>
      <c r="N1980" s="1" t="s">
        <v>21</v>
      </c>
      <c r="O1980">
        <v>58</v>
      </c>
      <c r="P1980">
        <v>83</v>
      </c>
      <c r="Q1980">
        <v>141</v>
      </c>
      <c r="R1980">
        <v>721290.87</v>
      </c>
    </row>
    <row r="1981" spans="1:18" x14ac:dyDescent="0.35">
      <c r="A1981" s="1" t="s">
        <v>5779</v>
      </c>
      <c r="B1981" s="1" t="s">
        <v>23</v>
      </c>
      <c r="C1981" s="1" t="s">
        <v>37</v>
      </c>
      <c r="D1981">
        <v>4.9000000000000004</v>
      </c>
      <c r="E1981">
        <v>71</v>
      </c>
      <c r="F1981">
        <v>64.040000000000006</v>
      </c>
      <c r="G1981">
        <v>2825</v>
      </c>
      <c r="H1981">
        <v>36174</v>
      </c>
      <c r="I1981">
        <v>7</v>
      </c>
      <c r="J1981">
        <v>720</v>
      </c>
      <c r="K1981">
        <v>194.31</v>
      </c>
      <c r="L1981">
        <v>2.6</v>
      </c>
      <c r="M1981">
        <v>9.5</v>
      </c>
      <c r="N1981" s="1" t="s">
        <v>27</v>
      </c>
      <c r="O1981">
        <v>48</v>
      </c>
      <c r="P1981">
        <v>0</v>
      </c>
      <c r="Q1981">
        <v>48</v>
      </c>
      <c r="R1981">
        <v>1019368.08</v>
      </c>
    </row>
    <row r="1982" spans="1:18" x14ac:dyDescent="0.35">
      <c r="A1982" s="1" t="s">
        <v>5781</v>
      </c>
      <c r="B1982" s="1" t="s">
        <v>23</v>
      </c>
      <c r="C1982" s="1" t="s">
        <v>31</v>
      </c>
      <c r="D1982">
        <v>4.3</v>
      </c>
      <c r="E1982">
        <v>70</v>
      </c>
      <c r="F1982">
        <v>38.17</v>
      </c>
      <c r="G1982">
        <v>6803</v>
      </c>
      <c r="H1982">
        <v>69134</v>
      </c>
      <c r="I1982">
        <v>10</v>
      </c>
      <c r="J1982">
        <v>293</v>
      </c>
      <c r="K1982">
        <v>114.95</v>
      </c>
      <c r="L1982">
        <v>2.5</v>
      </c>
      <c r="M1982">
        <v>6.8</v>
      </c>
      <c r="N1982" s="1" t="s">
        <v>21</v>
      </c>
      <c r="O1982">
        <v>35</v>
      </c>
      <c r="P1982">
        <v>14</v>
      </c>
      <c r="Q1982">
        <v>49</v>
      </c>
      <c r="R1982">
        <v>615913.63</v>
      </c>
    </row>
    <row r="1983" spans="1:18" x14ac:dyDescent="0.35">
      <c r="A1983" s="1" t="s">
        <v>5785</v>
      </c>
      <c r="B1983" s="1" t="s">
        <v>23</v>
      </c>
      <c r="C1983" s="1" t="s">
        <v>37</v>
      </c>
      <c r="D1983">
        <v>3.9</v>
      </c>
      <c r="E1983">
        <v>90</v>
      </c>
      <c r="F1983">
        <v>56.89</v>
      </c>
      <c r="G1983">
        <v>5861</v>
      </c>
      <c r="H1983">
        <v>65340</v>
      </c>
      <c r="I1983">
        <v>6</v>
      </c>
      <c r="J1983">
        <v>126</v>
      </c>
      <c r="K1983">
        <v>281.70999999999998</v>
      </c>
      <c r="L1983">
        <v>5.3</v>
      </c>
      <c r="M1983">
        <v>4.9000000000000004</v>
      </c>
      <c r="N1983" s="1" t="s">
        <v>27</v>
      </c>
      <c r="O1983">
        <v>49</v>
      </c>
      <c r="P1983">
        <v>10</v>
      </c>
      <c r="Q1983">
        <v>59</v>
      </c>
      <c r="R1983">
        <v>1148068.9099999999</v>
      </c>
    </row>
    <row r="1984" spans="1:18" x14ac:dyDescent="0.35">
      <c r="A1984" s="1" t="s">
        <v>5792</v>
      </c>
      <c r="B1984" s="1" t="s">
        <v>23</v>
      </c>
      <c r="C1984" s="1" t="s">
        <v>20</v>
      </c>
      <c r="D1984">
        <v>3.6</v>
      </c>
      <c r="E1984">
        <v>83</v>
      </c>
      <c r="F1984">
        <v>74.28</v>
      </c>
      <c r="G1984">
        <v>6360</v>
      </c>
      <c r="H1984">
        <v>65521</v>
      </c>
      <c r="I1984">
        <v>8</v>
      </c>
      <c r="J1984">
        <v>661</v>
      </c>
      <c r="K1984">
        <v>104.26</v>
      </c>
      <c r="L1984">
        <v>2.1</v>
      </c>
      <c r="M1984">
        <v>9.5</v>
      </c>
      <c r="N1984" s="1" t="s">
        <v>27</v>
      </c>
      <c r="O1984">
        <v>80</v>
      </c>
      <c r="P1984">
        <v>40</v>
      </c>
      <c r="Q1984">
        <v>120</v>
      </c>
      <c r="R1984">
        <v>1387039.21</v>
      </c>
    </row>
    <row r="1985" spans="1:18" x14ac:dyDescent="0.35">
      <c r="A1985" s="1" t="s">
        <v>5793</v>
      </c>
      <c r="B1985" s="1" t="s">
        <v>23</v>
      </c>
      <c r="C1985" s="1" t="s">
        <v>42</v>
      </c>
      <c r="D1985">
        <v>3.3</v>
      </c>
      <c r="E1985">
        <v>77</v>
      </c>
      <c r="F1985">
        <v>44.13</v>
      </c>
      <c r="G1985">
        <v>5845</v>
      </c>
      <c r="H1985">
        <v>62939</v>
      </c>
      <c r="I1985">
        <v>9</v>
      </c>
      <c r="J1985">
        <v>893</v>
      </c>
      <c r="K1985">
        <v>273.36</v>
      </c>
      <c r="L1985">
        <v>7.1</v>
      </c>
      <c r="M1985">
        <v>3.5</v>
      </c>
      <c r="N1985" s="1" t="s">
        <v>21</v>
      </c>
      <c r="O1985">
        <v>1</v>
      </c>
      <c r="P1985">
        <v>74</v>
      </c>
      <c r="Q1985">
        <v>75</v>
      </c>
      <c r="R1985">
        <v>775474.39</v>
      </c>
    </row>
    <row r="1986" spans="1:18" x14ac:dyDescent="0.35">
      <c r="A1986" s="1" t="s">
        <v>5796</v>
      </c>
      <c r="B1986" s="1" t="s">
        <v>23</v>
      </c>
      <c r="C1986" s="1" t="s">
        <v>24</v>
      </c>
      <c r="D1986">
        <v>3.9</v>
      </c>
      <c r="E1986">
        <v>75</v>
      </c>
      <c r="F1986">
        <v>26.07</v>
      </c>
      <c r="G1986">
        <v>6749</v>
      </c>
      <c r="H1986">
        <v>75339</v>
      </c>
      <c r="I1986">
        <v>9</v>
      </c>
      <c r="J1986">
        <v>512</v>
      </c>
      <c r="K1986">
        <v>282.16000000000003</v>
      </c>
      <c r="L1986">
        <v>3.7</v>
      </c>
      <c r="M1986">
        <v>4.7</v>
      </c>
      <c r="N1986" s="1" t="s">
        <v>27</v>
      </c>
      <c r="O1986">
        <v>62</v>
      </c>
      <c r="P1986">
        <v>0</v>
      </c>
      <c r="Q1986">
        <v>62</v>
      </c>
      <c r="R1986">
        <v>457930.54</v>
      </c>
    </row>
    <row r="1987" spans="1:18" x14ac:dyDescent="0.35">
      <c r="A1987" s="1" t="s">
        <v>5805</v>
      </c>
      <c r="B1987" s="1" t="s">
        <v>23</v>
      </c>
      <c r="C1987" s="1" t="s">
        <v>31</v>
      </c>
      <c r="D1987">
        <v>3.4</v>
      </c>
      <c r="E1987">
        <v>90</v>
      </c>
      <c r="F1987">
        <v>31.5</v>
      </c>
      <c r="G1987">
        <v>2997</v>
      </c>
      <c r="H1987">
        <v>38328</v>
      </c>
      <c r="I1987">
        <v>10</v>
      </c>
      <c r="J1987">
        <v>949</v>
      </c>
      <c r="K1987">
        <v>289.2</v>
      </c>
      <c r="L1987">
        <v>5.7</v>
      </c>
      <c r="M1987">
        <v>9.6999999999999993</v>
      </c>
      <c r="N1987" s="1" t="s">
        <v>21</v>
      </c>
      <c r="O1987">
        <v>85</v>
      </c>
      <c r="P1987">
        <v>51</v>
      </c>
      <c r="Q1987">
        <v>136</v>
      </c>
      <c r="R1987">
        <v>651158.9</v>
      </c>
    </row>
    <row r="1988" spans="1:18" x14ac:dyDescent="0.35">
      <c r="A1988" s="1" t="s">
        <v>5810</v>
      </c>
      <c r="B1988" s="1" t="s">
        <v>23</v>
      </c>
      <c r="C1988" s="1" t="s">
        <v>24</v>
      </c>
      <c r="D1988">
        <v>3.7</v>
      </c>
      <c r="E1988">
        <v>78</v>
      </c>
      <c r="F1988">
        <v>29.3</v>
      </c>
      <c r="G1988">
        <v>6564</v>
      </c>
      <c r="H1988">
        <v>71985</v>
      </c>
      <c r="I1988">
        <v>19</v>
      </c>
      <c r="J1988">
        <v>391</v>
      </c>
      <c r="K1988">
        <v>250.98</v>
      </c>
      <c r="L1988">
        <v>8.9</v>
      </c>
      <c r="M1988">
        <v>8.1999999999999993</v>
      </c>
      <c r="N1988" s="1" t="s">
        <v>21</v>
      </c>
      <c r="O1988">
        <v>20</v>
      </c>
      <c r="P1988">
        <v>22</v>
      </c>
      <c r="Q1988">
        <v>42</v>
      </c>
      <c r="R1988">
        <v>543510.44999999995</v>
      </c>
    </row>
    <row r="1989" spans="1:18" x14ac:dyDescent="0.35">
      <c r="A1989" s="1" t="s">
        <v>5811</v>
      </c>
      <c r="B1989" s="1" t="s">
        <v>23</v>
      </c>
      <c r="C1989" s="1" t="s">
        <v>24</v>
      </c>
      <c r="D1989">
        <v>4.9000000000000004</v>
      </c>
      <c r="E1989">
        <v>74</v>
      </c>
      <c r="F1989">
        <v>33.96</v>
      </c>
      <c r="G1989">
        <v>5100</v>
      </c>
      <c r="H1989">
        <v>59226</v>
      </c>
      <c r="I1989">
        <v>15</v>
      </c>
      <c r="J1989">
        <v>116</v>
      </c>
      <c r="K1989">
        <v>123.81</v>
      </c>
      <c r="L1989">
        <v>6.4</v>
      </c>
      <c r="M1989">
        <v>4.2</v>
      </c>
      <c r="N1989" s="1" t="s">
        <v>27</v>
      </c>
      <c r="O1989">
        <v>30</v>
      </c>
      <c r="P1989">
        <v>64</v>
      </c>
      <c r="Q1989">
        <v>94</v>
      </c>
      <c r="R1989">
        <v>584691.30000000005</v>
      </c>
    </row>
    <row r="1990" spans="1:18" x14ac:dyDescent="0.35">
      <c r="A1990" s="1" t="s">
        <v>5812</v>
      </c>
      <c r="B1990" s="1" t="s">
        <v>23</v>
      </c>
      <c r="C1990" s="1" t="s">
        <v>31</v>
      </c>
      <c r="D1990">
        <v>3.2</v>
      </c>
      <c r="E1990">
        <v>84</v>
      </c>
      <c r="F1990">
        <v>30.11</v>
      </c>
      <c r="G1990">
        <v>5134</v>
      </c>
      <c r="H1990">
        <v>55752</v>
      </c>
      <c r="I1990">
        <v>17</v>
      </c>
      <c r="J1990">
        <v>930</v>
      </c>
      <c r="K1990">
        <v>216.74</v>
      </c>
      <c r="L1990">
        <v>9.5</v>
      </c>
      <c r="M1990">
        <v>5.7</v>
      </c>
      <c r="N1990" s="1" t="s">
        <v>27</v>
      </c>
      <c r="O1990">
        <v>67</v>
      </c>
      <c r="P1990">
        <v>80</v>
      </c>
      <c r="Q1990">
        <v>147</v>
      </c>
      <c r="R1990">
        <v>595278.32999999996</v>
      </c>
    </row>
    <row r="1991" spans="1:18" x14ac:dyDescent="0.35">
      <c r="A1991" s="1" t="s">
        <v>5816</v>
      </c>
      <c r="B1991" s="1" t="s">
        <v>23</v>
      </c>
      <c r="C1991" s="1" t="s">
        <v>37</v>
      </c>
      <c r="D1991">
        <v>3.9</v>
      </c>
      <c r="E1991">
        <v>87</v>
      </c>
      <c r="F1991">
        <v>58.63</v>
      </c>
      <c r="G1991">
        <v>6294</v>
      </c>
      <c r="H1991">
        <v>62973</v>
      </c>
      <c r="I1991">
        <v>15</v>
      </c>
      <c r="J1991">
        <v>997</v>
      </c>
      <c r="K1991">
        <v>131.57</v>
      </c>
      <c r="L1991">
        <v>5.7</v>
      </c>
      <c r="M1991">
        <v>4.4000000000000004</v>
      </c>
      <c r="N1991" s="1" t="s">
        <v>27</v>
      </c>
      <c r="O1991">
        <v>23</v>
      </c>
      <c r="P1991">
        <v>9</v>
      </c>
      <c r="Q1991">
        <v>32</v>
      </c>
      <c r="R1991">
        <v>1153587.2</v>
      </c>
    </row>
    <row r="1992" spans="1:18" x14ac:dyDescent="0.35">
      <c r="A1992" s="1" t="s">
        <v>5818</v>
      </c>
      <c r="B1992" s="1" t="s">
        <v>23</v>
      </c>
      <c r="C1992" s="1" t="s">
        <v>31</v>
      </c>
      <c r="D1992">
        <v>3.4</v>
      </c>
      <c r="E1992">
        <v>86</v>
      </c>
      <c r="F1992">
        <v>40.090000000000003</v>
      </c>
      <c r="G1992">
        <v>6285</v>
      </c>
      <c r="H1992">
        <v>64721</v>
      </c>
      <c r="I1992">
        <v>5</v>
      </c>
      <c r="J1992">
        <v>106</v>
      </c>
      <c r="K1992">
        <v>86.54</v>
      </c>
      <c r="L1992">
        <v>8.1999999999999993</v>
      </c>
      <c r="M1992">
        <v>5.6</v>
      </c>
      <c r="N1992" s="1" t="s">
        <v>27</v>
      </c>
      <c r="O1992">
        <v>36</v>
      </c>
      <c r="P1992">
        <v>5</v>
      </c>
      <c r="Q1992">
        <v>41</v>
      </c>
      <c r="R1992">
        <v>781474.3</v>
      </c>
    </row>
    <row r="1993" spans="1:18" x14ac:dyDescent="0.35">
      <c r="A1993" s="1" t="s">
        <v>5822</v>
      </c>
      <c r="B1993" s="1" t="s">
        <v>23</v>
      </c>
      <c r="C1993" s="1" t="s">
        <v>26</v>
      </c>
      <c r="D1993">
        <v>4.5</v>
      </c>
      <c r="E1993">
        <v>79</v>
      </c>
      <c r="F1993">
        <v>53.11</v>
      </c>
      <c r="G1993">
        <v>6680</v>
      </c>
      <c r="H1993">
        <v>73813</v>
      </c>
      <c r="I1993">
        <v>10</v>
      </c>
      <c r="J1993">
        <v>504</v>
      </c>
      <c r="K1993">
        <v>229.72</v>
      </c>
      <c r="L1993">
        <v>1.3</v>
      </c>
      <c r="M1993">
        <v>4.2</v>
      </c>
      <c r="N1993" s="1" t="s">
        <v>21</v>
      </c>
      <c r="O1993">
        <v>9</v>
      </c>
      <c r="P1993">
        <v>70</v>
      </c>
      <c r="Q1993">
        <v>79</v>
      </c>
      <c r="R1993">
        <v>950520.45</v>
      </c>
    </row>
    <row r="1994" spans="1:18" x14ac:dyDescent="0.35">
      <c r="A1994" s="1" t="s">
        <v>5828</v>
      </c>
      <c r="B1994" s="1" t="s">
        <v>23</v>
      </c>
      <c r="C1994" s="1" t="s">
        <v>26</v>
      </c>
      <c r="D1994">
        <v>3.5</v>
      </c>
      <c r="E1994">
        <v>90</v>
      </c>
      <c r="F1994">
        <v>53.68</v>
      </c>
      <c r="G1994">
        <v>4640</v>
      </c>
      <c r="H1994">
        <v>44906</v>
      </c>
      <c r="I1994">
        <v>9</v>
      </c>
      <c r="J1994">
        <v>921</v>
      </c>
      <c r="K1994">
        <v>299.14</v>
      </c>
      <c r="L1994">
        <v>1.9</v>
      </c>
      <c r="M1994">
        <v>5.7</v>
      </c>
      <c r="N1994" s="1" t="s">
        <v>27</v>
      </c>
      <c r="O1994">
        <v>39</v>
      </c>
      <c r="P1994">
        <v>49</v>
      </c>
      <c r="Q1994">
        <v>88</v>
      </c>
      <c r="R1994">
        <v>1086603.94</v>
      </c>
    </row>
    <row r="1995" spans="1:18" x14ac:dyDescent="0.35">
      <c r="A1995" s="1" t="s">
        <v>5830</v>
      </c>
      <c r="B1995" s="1" t="s">
        <v>23</v>
      </c>
      <c r="C1995" s="1" t="s">
        <v>31</v>
      </c>
      <c r="D1995">
        <v>3.9</v>
      </c>
      <c r="E1995">
        <v>73</v>
      </c>
      <c r="F1995">
        <v>36.909999999999997</v>
      </c>
      <c r="G1995">
        <v>5974</v>
      </c>
      <c r="H1995">
        <v>63660</v>
      </c>
      <c r="I1995">
        <v>8</v>
      </c>
      <c r="J1995">
        <v>152</v>
      </c>
      <c r="K1995">
        <v>55.72</v>
      </c>
      <c r="L1995">
        <v>6.6</v>
      </c>
      <c r="M1995">
        <v>6</v>
      </c>
      <c r="N1995" s="1" t="s">
        <v>27</v>
      </c>
      <c r="O1995">
        <v>43</v>
      </c>
      <c r="P1995">
        <v>32</v>
      </c>
      <c r="Q1995">
        <v>75</v>
      </c>
      <c r="R1995">
        <v>619596.42000000004</v>
      </c>
    </row>
    <row r="1996" spans="1:18" x14ac:dyDescent="0.35">
      <c r="A1996" s="1" t="s">
        <v>5838</v>
      </c>
      <c r="B1996" s="1" t="s">
        <v>23</v>
      </c>
      <c r="C1996" s="1" t="s">
        <v>42</v>
      </c>
      <c r="D1996">
        <v>4.8</v>
      </c>
      <c r="E1996">
        <v>82</v>
      </c>
      <c r="F1996">
        <v>43.1</v>
      </c>
      <c r="G1996">
        <v>5226</v>
      </c>
      <c r="H1996">
        <v>53476</v>
      </c>
      <c r="I1996">
        <v>12</v>
      </c>
      <c r="J1996">
        <v>616</v>
      </c>
      <c r="K1996">
        <v>63.11</v>
      </c>
      <c r="L1996">
        <v>8.4</v>
      </c>
      <c r="M1996">
        <v>2.1</v>
      </c>
      <c r="N1996" s="1" t="s">
        <v>21</v>
      </c>
      <c r="O1996">
        <v>49</v>
      </c>
      <c r="P1996">
        <v>3</v>
      </c>
      <c r="Q1996">
        <v>52</v>
      </c>
      <c r="R1996">
        <v>805225.8</v>
      </c>
    </row>
    <row r="1997" spans="1:18" x14ac:dyDescent="0.35">
      <c r="A1997" s="1" t="s">
        <v>5840</v>
      </c>
      <c r="B1997" s="1" t="s">
        <v>23</v>
      </c>
      <c r="C1997" s="1" t="s">
        <v>26</v>
      </c>
      <c r="D1997">
        <v>4.3</v>
      </c>
      <c r="E1997">
        <v>78</v>
      </c>
      <c r="F1997">
        <v>52.24</v>
      </c>
      <c r="G1997">
        <v>4381</v>
      </c>
      <c r="H1997">
        <v>45015</v>
      </c>
      <c r="I1997">
        <v>11</v>
      </c>
      <c r="J1997">
        <v>75</v>
      </c>
      <c r="K1997">
        <v>190.47</v>
      </c>
      <c r="L1997">
        <v>1.5</v>
      </c>
      <c r="M1997">
        <v>3.4</v>
      </c>
      <c r="N1997" s="1" t="s">
        <v>21</v>
      </c>
      <c r="O1997">
        <v>41</v>
      </c>
      <c r="P1997">
        <v>38</v>
      </c>
      <c r="Q1997">
        <v>79</v>
      </c>
      <c r="R1997">
        <v>918912.89</v>
      </c>
    </row>
    <row r="1998" spans="1:18" x14ac:dyDescent="0.35">
      <c r="A1998" s="1" t="s">
        <v>5846</v>
      </c>
      <c r="B1998" s="1" t="s">
        <v>23</v>
      </c>
      <c r="C1998" s="1" t="s">
        <v>24</v>
      </c>
      <c r="D1998">
        <v>3</v>
      </c>
      <c r="E1998">
        <v>73</v>
      </c>
      <c r="F1998">
        <v>35.880000000000003</v>
      </c>
      <c r="G1998">
        <v>4370</v>
      </c>
      <c r="H1998">
        <v>45378</v>
      </c>
      <c r="I1998">
        <v>18</v>
      </c>
      <c r="J1998">
        <v>154</v>
      </c>
      <c r="K1998">
        <v>186.84</v>
      </c>
      <c r="L1998">
        <v>5.9</v>
      </c>
      <c r="M1998">
        <v>1.7</v>
      </c>
      <c r="N1998" s="1" t="s">
        <v>27</v>
      </c>
      <c r="O1998">
        <v>52</v>
      </c>
      <c r="P1998">
        <v>14</v>
      </c>
      <c r="Q1998">
        <v>66</v>
      </c>
      <c r="R1998">
        <v>606913.54</v>
      </c>
    </row>
    <row r="1999" spans="1:18" x14ac:dyDescent="0.35">
      <c r="A1999" s="1" t="s">
        <v>5847</v>
      </c>
      <c r="B1999" s="1" t="s">
        <v>23</v>
      </c>
      <c r="C1999" s="1" t="s">
        <v>26</v>
      </c>
      <c r="D1999">
        <v>3.6</v>
      </c>
      <c r="E1999">
        <v>90</v>
      </c>
      <c r="F1999">
        <v>46.73</v>
      </c>
      <c r="G1999">
        <v>5031</v>
      </c>
      <c r="H1999">
        <v>58655</v>
      </c>
      <c r="I1999">
        <v>13</v>
      </c>
      <c r="J1999">
        <v>805</v>
      </c>
      <c r="K1999">
        <v>227.06</v>
      </c>
      <c r="L1999">
        <v>3.5</v>
      </c>
      <c r="M1999">
        <v>9.6</v>
      </c>
      <c r="N1999" s="1" t="s">
        <v>21</v>
      </c>
      <c r="O1999">
        <v>86</v>
      </c>
      <c r="P1999">
        <v>29</v>
      </c>
      <c r="Q1999">
        <v>115</v>
      </c>
      <c r="R1999">
        <v>958061.5</v>
      </c>
    </row>
    <row r="2000" spans="1:18" x14ac:dyDescent="0.35">
      <c r="A2000" s="1" t="s">
        <v>5854</v>
      </c>
      <c r="B2000" s="1" t="s">
        <v>23</v>
      </c>
      <c r="C2000" s="1" t="s">
        <v>31</v>
      </c>
      <c r="D2000">
        <v>3.2</v>
      </c>
      <c r="E2000">
        <v>85</v>
      </c>
      <c r="F2000">
        <v>39.6</v>
      </c>
      <c r="G2000">
        <v>2687</v>
      </c>
      <c r="H2000">
        <v>32567</v>
      </c>
      <c r="I2000">
        <v>16</v>
      </c>
      <c r="J2000">
        <v>700</v>
      </c>
      <c r="K2000">
        <v>103.28</v>
      </c>
      <c r="L2000">
        <v>9.6999999999999993</v>
      </c>
      <c r="M2000">
        <v>5.6</v>
      </c>
      <c r="N2000" s="1" t="s">
        <v>27</v>
      </c>
      <c r="O2000">
        <v>62</v>
      </c>
      <c r="P2000">
        <v>56</v>
      </c>
      <c r="Q2000">
        <v>118</v>
      </c>
      <c r="R2000">
        <v>772535.65</v>
      </c>
    </row>
    <row r="2001" spans="1:18" x14ac:dyDescent="0.35">
      <c r="A2001" s="1" t="s">
        <v>5855</v>
      </c>
      <c r="B2001" s="1" t="s">
        <v>23</v>
      </c>
      <c r="C2001" s="1" t="s">
        <v>20</v>
      </c>
      <c r="D2001">
        <v>3.8</v>
      </c>
      <c r="E2001">
        <v>83</v>
      </c>
      <c r="F2001">
        <v>70.12</v>
      </c>
      <c r="G2001">
        <v>4777</v>
      </c>
      <c r="H2001">
        <v>48384</v>
      </c>
      <c r="I2001">
        <v>10</v>
      </c>
      <c r="J2001">
        <v>707</v>
      </c>
      <c r="K2001">
        <v>124.52</v>
      </c>
      <c r="L2001">
        <v>2.7</v>
      </c>
      <c r="M2001">
        <v>3.7</v>
      </c>
      <c r="N2001" s="1" t="s">
        <v>21</v>
      </c>
      <c r="O2001">
        <v>68</v>
      </c>
      <c r="P2001">
        <v>44</v>
      </c>
      <c r="Q2001">
        <v>112</v>
      </c>
      <c r="R2001">
        <v>1306623.3799999999</v>
      </c>
    </row>
    <row r="2002" spans="1:18" x14ac:dyDescent="0.35">
      <c r="A2002" s="1" t="s">
        <v>5856</v>
      </c>
      <c r="B2002" s="1" t="s">
        <v>23</v>
      </c>
      <c r="C2002" s="1" t="s">
        <v>42</v>
      </c>
      <c r="D2002">
        <v>3.6</v>
      </c>
      <c r="E2002">
        <v>70</v>
      </c>
      <c r="F2002">
        <v>36.14</v>
      </c>
      <c r="G2002">
        <v>2750</v>
      </c>
      <c r="H2002">
        <v>30018</v>
      </c>
      <c r="I2002">
        <v>14</v>
      </c>
      <c r="J2002">
        <v>725</v>
      </c>
      <c r="K2002">
        <v>246.17</v>
      </c>
      <c r="L2002">
        <v>1.9</v>
      </c>
      <c r="M2002">
        <v>7.2</v>
      </c>
      <c r="N2002" s="1" t="s">
        <v>27</v>
      </c>
      <c r="O2002">
        <v>36</v>
      </c>
      <c r="P2002">
        <v>17</v>
      </c>
      <c r="Q2002">
        <v>53</v>
      </c>
      <c r="R2002">
        <v>581567.52</v>
      </c>
    </row>
    <row r="2003" spans="1:18" x14ac:dyDescent="0.35">
      <c r="A2003" s="1" t="s">
        <v>5861</v>
      </c>
      <c r="B2003" s="1" t="s">
        <v>23</v>
      </c>
      <c r="C2003" s="1" t="s">
        <v>31</v>
      </c>
      <c r="D2003">
        <v>4.5999999999999996</v>
      </c>
      <c r="E2003">
        <v>75</v>
      </c>
      <c r="F2003">
        <v>34.020000000000003</v>
      </c>
      <c r="G2003">
        <v>2093</v>
      </c>
      <c r="H2003">
        <v>21752</v>
      </c>
      <c r="I2003">
        <v>8</v>
      </c>
      <c r="J2003">
        <v>888</v>
      </c>
      <c r="K2003">
        <v>139.41999999999999</v>
      </c>
      <c r="L2003">
        <v>3.8</v>
      </c>
      <c r="M2003">
        <v>1.6</v>
      </c>
      <c r="N2003" s="1" t="s">
        <v>27</v>
      </c>
      <c r="O2003">
        <v>69</v>
      </c>
      <c r="P2003">
        <v>46</v>
      </c>
      <c r="Q2003">
        <v>115</v>
      </c>
      <c r="R2003">
        <v>579393.9</v>
      </c>
    </row>
    <row r="2004" spans="1:18" x14ac:dyDescent="0.35">
      <c r="A2004" s="1" t="s">
        <v>5863</v>
      </c>
      <c r="B2004" s="1" t="s">
        <v>23</v>
      </c>
      <c r="C2004" s="1" t="s">
        <v>31</v>
      </c>
      <c r="D2004">
        <v>4.8</v>
      </c>
      <c r="E2004">
        <v>81</v>
      </c>
      <c r="F2004">
        <v>36.65</v>
      </c>
      <c r="G2004">
        <v>7436</v>
      </c>
      <c r="H2004">
        <v>77267</v>
      </c>
      <c r="I2004">
        <v>8</v>
      </c>
      <c r="J2004">
        <v>925</v>
      </c>
      <c r="K2004">
        <v>195.38</v>
      </c>
      <c r="L2004">
        <v>10</v>
      </c>
      <c r="M2004">
        <v>5.5</v>
      </c>
      <c r="N2004" s="1" t="s">
        <v>21</v>
      </c>
      <c r="O2004">
        <v>39</v>
      </c>
      <c r="P2004">
        <v>61</v>
      </c>
      <c r="Q2004">
        <v>100</v>
      </c>
      <c r="R2004">
        <v>686416.7</v>
      </c>
    </row>
    <row r="2005" spans="1:18" x14ac:dyDescent="0.35">
      <c r="A2005" s="1" t="s">
        <v>5867</v>
      </c>
      <c r="B2005" s="1" t="s">
        <v>23</v>
      </c>
      <c r="C2005" s="1" t="s">
        <v>20</v>
      </c>
      <c r="D2005">
        <v>3.9</v>
      </c>
      <c r="E2005">
        <v>83</v>
      </c>
      <c r="F2005">
        <v>71.36</v>
      </c>
      <c r="G2005">
        <v>3388</v>
      </c>
      <c r="H2005">
        <v>37763</v>
      </c>
      <c r="I2005">
        <v>8</v>
      </c>
      <c r="J2005">
        <v>689</v>
      </c>
      <c r="K2005">
        <v>283.38</v>
      </c>
      <c r="L2005">
        <v>4.4000000000000004</v>
      </c>
      <c r="M2005">
        <v>4.9000000000000004</v>
      </c>
      <c r="N2005" s="1" t="s">
        <v>27</v>
      </c>
      <c r="O2005">
        <v>8</v>
      </c>
      <c r="P2005">
        <v>64</v>
      </c>
      <c r="Q2005">
        <v>72</v>
      </c>
      <c r="R2005">
        <v>1323246.79</v>
      </c>
    </row>
    <row r="2006" spans="1:18" x14ac:dyDescent="0.35">
      <c r="A2006" s="1" t="s">
        <v>5869</v>
      </c>
      <c r="B2006" s="1" t="s">
        <v>23</v>
      </c>
      <c r="C2006" s="1" t="s">
        <v>20</v>
      </c>
      <c r="D2006">
        <v>4.9000000000000004</v>
      </c>
      <c r="E2006">
        <v>74</v>
      </c>
      <c r="F2006">
        <v>73.290000000000006</v>
      </c>
      <c r="G2006">
        <v>4300</v>
      </c>
      <c r="H2006">
        <v>44220</v>
      </c>
      <c r="I2006">
        <v>17</v>
      </c>
      <c r="J2006">
        <v>805</v>
      </c>
      <c r="K2006">
        <v>149.16</v>
      </c>
      <c r="L2006">
        <v>3.6</v>
      </c>
      <c r="M2006">
        <v>7.1</v>
      </c>
      <c r="N2006" s="1" t="s">
        <v>21</v>
      </c>
      <c r="O2006">
        <v>33</v>
      </c>
      <c r="P2006">
        <v>56</v>
      </c>
      <c r="Q2006">
        <v>89</v>
      </c>
      <c r="R2006">
        <v>1226881.55</v>
      </c>
    </row>
    <row r="2007" spans="1:18" x14ac:dyDescent="0.35">
      <c r="A2007" s="1" t="s">
        <v>5876</v>
      </c>
      <c r="B2007" s="1" t="s">
        <v>23</v>
      </c>
      <c r="C2007" s="1" t="s">
        <v>24</v>
      </c>
      <c r="D2007">
        <v>4.9000000000000004</v>
      </c>
      <c r="E2007">
        <v>87</v>
      </c>
      <c r="F2007">
        <v>30.75</v>
      </c>
      <c r="G2007">
        <v>8233</v>
      </c>
      <c r="H2007">
        <v>86615</v>
      </c>
      <c r="I2007">
        <v>9</v>
      </c>
      <c r="J2007">
        <v>124</v>
      </c>
      <c r="K2007">
        <v>237.61</v>
      </c>
      <c r="L2007">
        <v>5.0999999999999996</v>
      </c>
      <c r="M2007">
        <v>1.8</v>
      </c>
      <c r="N2007" s="1" t="s">
        <v>21</v>
      </c>
      <c r="O2007">
        <v>71</v>
      </c>
      <c r="P2007">
        <v>15</v>
      </c>
      <c r="Q2007">
        <v>86</v>
      </c>
      <c r="R2007">
        <v>617902.5</v>
      </c>
    </row>
    <row r="2008" spans="1:18" x14ac:dyDescent="0.35">
      <c r="A2008" s="1" t="s">
        <v>5877</v>
      </c>
      <c r="B2008" s="1" t="s">
        <v>23</v>
      </c>
      <c r="C2008" s="1" t="s">
        <v>37</v>
      </c>
      <c r="D2008">
        <v>3.6</v>
      </c>
      <c r="E2008">
        <v>71</v>
      </c>
      <c r="F2008">
        <v>57.06</v>
      </c>
      <c r="G2008">
        <v>5092</v>
      </c>
      <c r="H2008">
        <v>59374</v>
      </c>
      <c r="I2008">
        <v>13</v>
      </c>
      <c r="J2008">
        <v>500</v>
      </c>
      <c r="K2008">
        <v>194.04</v>
      </c>
      <c r="L2008">
        <v>2</v>
      </c>
      <c r="M2008">
        <v>5.2</v>
      </c>
      <c r="N2008" s="1" t="s">
        <v>27</v>
      </c>
      <c r="O2008">
        <v>29</v>
      </c>
      <c r="P2008">
        <v>57</v>
      </c>
      <c r="Q2008">
        <v>86</v>
      </c>
      <c r="R2008">
        <v>920339.8</v>
      </c>
    </row>
    <row r="2009" spans="1:18" x14ac:dyDescent="0.35">
      <c r="A2009" s="1" t="s">
        <v>5886</v>
      </c>
      <c r="B2009" s="1" t="s">
        <v>23</v>
      </c>
      <c r="C2009" s="1" t="s">
        <v>24</v>
      </c>
      <c r="D2009">
        <v>3.6</v>
      </c>
      <c r="E2009">
        <v>77</v>
      </c>
      <c r="F2009">
        <v>30.68</v>
      </c>
      <c r="G2009">
        <v>3676</v>
      </c>
      <c r="H2009">
        <v>37666</v>
      </c>
      <c r="I2009">
        <v>10</v>
      </c>
      <c r="J2009">
        <v>800</v>
      </c>
      <c r="K2009">
        <v>259.72000000000003</v>
      </c>
      <c r="L2009">
        <v>9</v>
      </c>
      <c r="M2009">
        <v>6.3</v>
      </c>
      <c r="N2009" s="1" t="s">
        <v>27</v>
      </c>
      <c r="O2009">
        <v>11</v>
      </c>
      <c r="P2009">
        <v>61</v>
      </c>
      <c r="Q2009">
        <v>72</v>
      </c>
      <c r="R2009">
        <v>546213.1</v>
      </c>
    </row>
    <row r="2010" spans="1:18" x14ac:dyDescent="0.35">
      <c r="A2010" s="1" t="s">
        <v>5888</v>
      </c>
      <c r="B2010" s="1" t="s">
        <v>23</v>
      </c>
      <c r="C2010" s="1" t="s">
        <v>42</v>
      </c>
      <c r="D2010">
        <v>4.5999999999999996</v>
      </c>
      <c r="E2010">
        <v>70</v>
      </c>
      <c r="F2010">
        <v>36.85</v>
      </c>
      <c r="G2010">
        <v>5432</v>
      </c>
      <c r="H2010">
        <v>63327</v>
      </c>
      <c r="I2010">
        <v>14</v>
      </c>
      <c r="J2010">
        <v>177</v>
      </c>
      <c r="K2010">
        <v>124.32</v>
      </c>
      <c r="L2010">
        <v>5.7</v>
      </c>
      <c r="M2010">
        <v>3.5</v>
      </c>
      <c r="N2010" s="1" t="s">
        <v>27</v>
      </c>
      <c r="O2010">
        <v>32</v>
      </c>
      <c r="P2010">
        <v>52</v>
      </c>
      <c r="Q2010">
        <v>84</v>
      </c>
      <c r="R2010">
        <v>598274.25</v>
      </c>
    </row>
    <row r="2011" spans="1:18" x14ac:dyDescent="0.35">
      <c r="A2011" s="1" t="s">
        <v>5889</v>
      </c>
      <c r="B2011" s="1" t="s">
        <v>23</v>
      </c>
      <c r="C2011" s="1" t="s">
        <v>42</v>
      </c>
      <c r="D2011">
        <v>4.3</v>
      </c>
      <c r="E2011">
        <v>84</v>
      </c>
      <c r="F2011">
        <v>38.01</v>
      </c>
      <c r="G2011">
        <v>4562</v>
      </c>
      <c r="H2011">
        <v>45862</v>
      </c>
      <c r="I2011">
        <v>16</v>
      </c>
      <c r="J2011">
        <v>572</v>
      </c>
      <c r="K2011">
        <v>76.28</v>
      </c>
      <c r="L2011">
        <v>2.7</v>
      </c>
      <c r="M2011">
        <v>2.2000000000000002</v>
      </c>
      <c r="N2011" s="1" t="s">
        <v>21</v>
      </c>
      <c r="O2011">
        <v>34</v>
      </c>
      <c r="P2011">
        <v>33</v>
      </c>
      <c r="Q2011">
        <v>67</v>
      </c>
      <c r="R2011">
        <v>730508.73</v>
      </c>
    </row>
    <row r="2012" spans="1:18" x14ac:dyDescent="0.35">
      <c r="A2012" s="1" t="s">
        <v>5891</v>
      </c>
      <c r="B2012" s="1" t="s">
        <v>23</v>
      </c>
      <c r="C2012" s="1" t="s">
        <v>24</v>
      </c>
      <c r="D2012">
        <v>4</v>
      </c>
      <c r="E2012">
        <v>81</v>
      </c>
      <c r="F2012">
        <v>32.21</v>
      </c>
      <c r="G2012">
        <v>3122</v>
      </c>
      <c r="H2012">
        <v>39565</v>
      </c>
      <c r="I2012">
        <v>4</v>
      </c>
      <c r="J2012">
        <v>282</v>
      </c>
      <c r="K2012">
        <v>188.98</v>
      </c>
      <c r="L2012">
        <v>3.7</v>
      </c>
      <c r="M2012">
        <v>5.6</v>
      </c>
      <c r="N2012" s="1" t="s">
        <v>27</v>
      </c>
      <c r="O2012">
        <v>58</v>
      </c>
      <c r="P2012">
        <v>72</v>
      </c>
      <c r="Q2012">
        <v>130</v>
      </c>
      <c r="R2012">
        <v>591435.74</v>
      </c>
    </row>
    <row r="2013" spans="1:18" x14ac:dyDescent="0.35">
      <c r="A2013" s="1" t="s">
        <v>5896</v>
      </c>
      <c r="B2013" s="1" t="s">
        <v>23</v>
      </c>
      <c r="C2013" s="1" t="s">
        <v>31</v>
      </c>
      <c r="D2013">
        <v>4.7</v>
      </c>
      <c r="E2013">
        <v>72</v>
      </c>
      <c r="F2013">
        <v>38.090000000000003</v>
      </c>
      <c r="G2013">
        <v>5687</v>
      </c>
      <c r="H2013">
        <v>56977</v>
      </c>
      <c r="I2013">
        <v>7</v>
      </c>
      <c r="J2013">
        <v>728</v>
      </c>
      <c r="K2013">
        <v>187.02</v>
      </c>
      <c r="L2013">
        <v>3.2</v>
      </c>
      <c r="M2013">
        <v>6.6</v>
      </c>
      <c r="N2013" s="1" t="s">
        <v>21</v>
      </c>
      <c r="O2013">
        <v>54</v>
      </c>
      <c r="P2013">
        <v>17</v>
      </c>
      <c r="Q2013">
        <v>71</v>
      </c>
      <c r="R2013">
        <v>628042.86</v>
      </c>
    </row>
    <row r="2014" spans="1:18" x14ac:dyDescent="0.35">
      <c r="A2014" s="1" t="s">
        <v>5900</v>
      </c>
      <c r="B2014" s="1" t="s">
        <v>23</v>
      </c>
      <c r="C2014" s="1" t="s">
        <v>42</v>
      </c>
      <c r="D2014">
        <v>4.2</v>
      </c>
      <c r="E2014">
        <v>70</v>
      </c>
      <c r="F2014">
        <v>44.84</v>
      </c>
      <c r="G2014">
        <v>2806</v>
      </c>
      <c r="H2014">
        <v>33017</v>
      </c>
      <c r="I2014">
        <v>18</v>
      </c>
      <c r="J2014">
        <v>401</v>
      </c>
      <c r="K2014">
        <v>156.97999999999999</v>
      </c>
      <c r="L2014">
        <v>3.7</v>
      </c>
      <c r="M2014">
        <v>4.8</v>
      </c>
      <c r="N2014" s="1" t="s">
        <v>21</v>
      </c>
      <c r="O2014">
        <v>1</v>
      </c>
      <c r="P2014">
        <v>29</v>
      </c>
      <c r="Q2014">
        <v>30</v>
      </c>
      <c r="R2014">
        <v>717654.25</v>
      </c>
    </row>
    <row r="2015" spans="1:18" x14ac:dyDescent="0.35">
      <c r="A2015" s="1" t="s">
        <v>5904</v>
      </c>
      <c r="B2015" s="1" t="s">
        <v>23</v>
      </c>
      <c r="C2015" s="1" t="s">
        <v>31</v>
      </c>
      <c r="D2015">
        <v>4.4000000000000004</v>
      </c>
      <c r="E2015">
        <v>86</v>
      </c>
      <c r="F2015">
        <v>33.07</v>
      </c>
      <c r="G2015">
        <v>5097</v>
      </c>
      <c r="H2015">
        <v>57510</v>
      </c>
      <c r="I2015">
        <v>6</v>
      </c>
      <c r="J2015">
        <v>760</v>
      </c>
      <c r="K2015">
        <v>124.28</v>
      </c>
      <c r="L2015">
        <v>7.8</v>
      </c>
      <c r="M2015">
        <v>9.8000000000000007</v>
      </c>
      <c r="N2015" s="1" t="s">
        <v>27</v>
      </c>
      <c r="O2015">
        <v>77</v>
      </c>
      <c r="P2015">
        <v>26</v>
      </c>
      <c r="Q2015">
        <v>103</v>
      </c>
      <c r="R2015">
        <v>653087.59</v>
      </c>
    </row>
    <row r="2016" spans="1:18" x14ac:dyDescent="0.35">
      <c r="A2016" s="1" t="s">
        <v>5907</v>
      </c>
      <c r="B2016" s="1" t="s">
        <v>23</v>
      </c>
      <c r="C2016" s="1" t="s">
        <v>26</v>
      </c>
      <c r="D2016">
        <v>4.0999999999999996</v>
      </c>
      <c r="E2016">
        <v>85</v>
      </c>
      <c r="F2016">
        <v>52.29</v>
      </c>
      <c r="G2016">
        <v>4820</v>
      </c>
      <c r="H2016">
        <v>52056</v>
      </c>
      <c r="I2016">
        <v>9</v>
      </c>
      <c r="J2016">
        <v>731</v>
      </c>
      <c r="K2016">
        <v>118.02</v>
      </c>
      <c r="L2016">
        <v>8.8000000000000007</v>
      </c>
      <c r="M2016">
        <v>8</v>
      </c>
      <c r="N2016" s="1" t="s">
        <v>27</v>
      </c>
      <c r="O2016">
        <v>58</v>
      </c>
      <c r="P2016">
        <v>16</v>
      </c>
      <c r="Q2016">
        <v>74</v>
      </c>
      <c r="R2016">
        <v>1005942.61</v>
      </c>
    </row>
    <row r="2017" spans="1:18" x14ac:dyDescent="0.35">
      <c r="A2017" s="1" t="s">
        <v>5909</v>
      </c>
      <c r="B2017" s="1" t="s">
        <v>23</v>
      </c>
      <c r="C2017" s="1" t="s">
        <v>31</v>
      </c>
      <c r="D2017">
        <v>4.0999999999999996</v>
      </c>
      <c r="E2017">
        <v>75</v>
      </c>
      <c r="F2017">
        <v>40.659999999999997</v>
      </c>
      <c r="G2017">
        <v>6448</v>
      </c>
      <c r="H2017">
        <v>63612</v>
      </c>
      <c r="I2017">
        <v>5</v>
      </c>
      <c r="J2017">
        <v>560</v>
      </c>
      <c r="K2017">
        <v>277.85000000000002</v>
      </c>
      <c r="L2017">
        <v>5.6</v>
      </c>
      <c r="M2017">
        <v>2.8</v>
      </c>
      <c r="N2017" s="1" t="s">
        <v>21</v>
      </c>
      <c r="O2017">
        <v>39</v>
      </c>
      <c r="P2017">
        <v>9</v>
      </c>
      <c r="Q2017">
        <v>48</v>
      </c>
      <c r="R2017">
        <v>692964.78</v>
      </c>
    </row>
    <row r="2018" spans="1:18" x14ac:dyDescent="0.35">
      <c r="A2018" s="1" t="s">
        <v>5911</v>
      </c>
      <c r="B2018" s="1" t="s">
        <v>23</v>
      </c>
      <c r="C2018" s="1" t="s">
        <v>31</v>
      </c>
      <c r="D2018">
        <v>4.0999999999999996</v>
      </c>
      <c r="E2018">
        <v>90</v>
      </c>
      <c r="F2018">
        <v>38.24</v>
      </c>
      <c r="G2018">
        <v>7373</v>
      </c>
      <c r="H2018">
        <v>79720</v>
      </c>
      <c r="I2018">
        <v>11</v>
      </c>
      <c r="J2018">
        <v>974</v>
      </c>
      <c r="K2018">
        <v>113.32</v>
      </c>
      <c r="L2018">
        <v>7.9</v>
      </c>
      <c r="M2018">
        <v>2</v>
      </c>
      <c r="N2018" s="1" t="s">
        <v>27</v>
      </c>
      <c r="O2018">
        <v>74</v>
      </c>
      <c r="P2018">
        <v>55</v>
      </c>
      <c r="Q2018">
        <v>129</v>
      </c>
      <c r="R2018">
        <v>791586.86</v>
      </c>
    </row>
    <row r="2019" spans="1:18" x14ac:dyDescent="0.35">
      <c r="A2019" s="1" t="s">
        <v>5912</v>
      </c>
      <c r="B2019" s="1" t="s">
        <v>23</v>
      </c>
      <c r="C2019" s="1" t="s">
        <v>37</v>
      </c>
      <c r="D2019">
        <v>3.2</v>
      </c>
      <c r="E2019">
        <v>77</v>
      </c>
      <c r="F2019">
        <v>65.19</v>
      </c>
      <c r="G2019">
        <v>5053</v>
      </c>
      <c r="H2019">
        <v>57253</v>
      </c>
      <c r="I2019">
        <v>13</v>
      </c>
      <c r="J2019">
        <v>943</v>
      </c>
      <c r="K2019">
        <v>172.77</v>
      </c>
      <c r="L2019">
        <v>5.5</v>
      </c>
      <c r="M2019">
        <v>1.4</v>
      </c>
      <c r="N2019" s="1" t="s">
        <v>21</v>
      </c>
      <c r="O2019">
        <v>59</v>
      </c>
      <c r="P2019">
        <v>30</v>
      </c>
      <c r="Q2019">
        <v>89</v>
      </c>
      <c r="R2019">
        <v>1133879.03</v>
      </c>
    </row>
    <row r="2020" spans="1:18" x14ac:dyDescent="0.35">
      <c r="A2020" s="1" t="s">
        <v>5916</v>
      </c>
      <c r="B2020" s="1" t="s">
        <v>23</v>
      </c>
      <c r="C2020" s="1" t="s">
        <v>42</v>
      </c>
      <c r="D2020">
        <v>3.2</v>
      </c>
      <c r="E2020">
        <v>90</v>
      </c>
      <c r="F2020">
        <v>37.229999999999997</v>
      </c>
      <c r="G2020">
        <v>2369</v>
      </c>
      <c r="H2020">
        <v>22047</v>
      </c>
      <c r="I2020">
        <v>10</v>
      </c>
      <c r="J2020">
        <v>316</v>
      </c>
      <c r="K2020">
        <v>239.4</v>
      </c>
      <c r="L2020">
        <v>9.6999999999999993</v>
      </c>
      <c r="M2020">
        <v>1.7</v>
      </c>
      <c r="N2020" s="1" t="s">
        <v>27</v>
      </c>
      <c r="O2020">
        <v>46</v>
      </c>
      <c r="P2020">
        <v>46</v>
      </c>
      <c r="Q2020">
        <v>92</v>
      </c>
      <c r="R2020">
        <v>758216.31</v>
      </c>
    </row>
    <row r="2021" spans="1:18" x14ac:dyDescent="0.35">
      <c r="A2021" s="1" t="s">
        <v>5918</v>
      </c>
      <c r="B2021" s="1" t="s">
        <v>23</v>
      </c>
      <c r="C2021" s="1" t="s">
        <v>20</v>
      </c>
      <c r="D2021">
        <v>4.9000000000000004</v>
      </c>
      <c r="E2021">
        <v>70</v>
      </c>
      <c r="F2021">
        <v>70.8</v>
      </c>
      <c r="G2021">
        <v>6375</v>
      </c>
      <c r="H2021">
        <v>67278</v>
      </c>
      <c r="I2021">
        <v>2</v>
      </c>
      <c r="J2021">
        <v>919</v>
      </c>
      <c r="K2021">
        <v>174.33</v>
      </c>
      <c r="L2021">
        <v>5.2</v>
      </c>
      <c r="M2021">
        <v>7.1</v>
      </c>
      <c r="N2021" s="1" t="s">
        <v>21</v>
      </c>
      <c r="O2021">
        <v>20</v>
      </c>
      <c r="P2021">
        <v>23</v>
      </c>
      <c r="Q2021">
        <v>43</v>
      </c>
      <c r="R2021">
        <v>1111322.8</v>
      </c>
    </row>
    <row r="2022" spans="1:18" x14ac:dyDescent="0.35">
      <c r="A2022" s="1" t="s">
        <v>5922</v>
      </c>
      <c r="B2022" s="1" t="s">
        <v>23</v>
      </c>
      <c r="C2022" s="1" t="s">
        <v>26</v>
      </c>
      <c r="D2022">
        <v>4.3</v>
      </c>
      <c r="E2022">
        <v>79</v>
      </c>
      <c r="F2022">
        <v>48.1</v>
      </c>
      <c r="G2022">
        <v>3633</v>
      </c>
      <c r="H2022">
        <v>44514</v>
      </c>
      <c r="I2022">
        <v>10</v>
      </c>
      <c r="J2022">
        <v>53</v>
      </c>
      <c r="K2022">
        <v>139.05000000000001</v>
      </c>
      <c r="L2022">
        <v>4.0999999999999996</v>
      </c>
      <c r="M2022">
        <v>3.4</v>
      </c>
      <c r="N2022" s="1" t="s">
        <v>21</v>
      </c>
      <c r="O2022">
        <v>21</v>
      </c>
      <c r="P2022">
        <v>30</v>
      </c>
      <c r="Q2022">
        <v>51</v>
      </c>
      <c r="R2022">
        <v>856162.4</v>
      </c>
    </row>
    <row r="2023" spans="1:18" x14ac:dyDescent="0.35">
      <c r="A2023" s="1" t="s">
        <v>5924</v>
      </c>
      <c r="B2023" s="1" t="s">
        <v>23</v>
      </c>
      <c r="C2023" s="1" t="s">
        <v>20</v>
      </c>
      <c r="D2023">
        <v>3.1</v>
      </c>
      <c r="E2023">
        <v>72</v>
      </c>
      <c r="F2023">
        <v>70.319999999999993</v>
      </c>
      <c r="G2023">
        <v>2088</v>
      </c>
      <c r="H2023">
        <v>24024</v>
      </c>
      <c r="I2023">
        <v>5</v>
      </c>
      <c r="J2023">
        <v>392</v>
      </c>
      <c r="K2023">
        <v>118.39</v>
      </c>
      <c r="L2023">
        <v>5.8</v>
      </c>
      <c r="M2023">
        <v>2.5</v>
      </c>
      <c r="N2023" s="1" t="s">
        <v>21</v>
      </c>
      <c r="O2023">
        <v>71</v>
      </c>
      <c r="P2023">
        <v>42</v>
      </c>
      <c r="Q2023">
        <v>113</v>
      </c>
      <c r="R2023">
        <v>1131019.1200000001</v>
      </c>
    </row>
    <row r="2024" spans="1:18" x14ac:dyDescent="0.35">
      <c r="A2024" s="1" t="s">
        <v>5926</v>
      </c>
      <c r="B2024" s="1" t="s">
        <v>23</v>
      </c>
      <c r="C2024" s="1" t="s">
        <v>37</v>
      </c>
      <c r="D2024">
        <v>4.0999999999999996</v>
      </c>
      <c r="E2024">
        <v>78</v>
      </c>
      <c r="F2024">
        <v>55.97</v>
      </c>
      <c r="G2024">
        <v>5136</v>
      </c>
      <c r="H2024">
        <v>55845</v>
      </c>
      <c r="I2024">
        <v>11</v>
      </c>
      <c r="J2024">
        <v>679</v>
      </c>
      <c r="K2024">
        <v>96.82</v>
      </c>
      <c r="L2024">
        <v>2.8</v>
      </c>
      <c r="M2024">
        <v>8.1999999999999993</v>
      </c>
      <c r="N2024" s="1" t="s">
        <v>27</v>
      </c>
      <c r="O2024">
        <v>15</v>
      </c>
      <c r="P2024">
        <v>55</v>
      </c>
      <c r="Q2024">
        <v>70</v>
      </c>
      <c r="R2024">
        <v>988351.69</v>
      </c>
    </row>
    <row r="2025" spans="1:18" x14ac:dyDescent="0.35">
      <c r="A2025" s="1" t="s">
        <v>5930</v>
      </c>
      <c r="B2025" s="1" t="s">
        <v>23</v>
      </c>
      <c r="C2025" s="1" t="s">
        <v>31</v>
      </c>
      <c r="D2025">
        <v>4.7</v>
      </c>
      <c r="E2025">
        <v>78</v>
      </c>
      <c r="F2025">
        <v>39.07</v>
      </c>
      <c r="G2025">
        <v>3337</v>
      </c>
      <c r="H2025">
        <v>41395</v>
      </c>
      <c r="I2025">
        <v>10</v>
      </c>
      <c r="J2025">
        <v>591</v>
      </c>
      <c r="K2025">
        <v>214.71</v>
      </c>
      <c r="L2025">
        <v>1.4</v>
      </c>
      <c r="M2025">
        <v>6.7</v>
      </c>
      <c r="N2025" s="1" t="s">
        <v>21</v>
      </c>
      <c r="O2025">
        <v>74</v>
      </c>
      <c r="P2025">
        <v>1</v>
      </c>
      <c r="Q2025">
        <v>75</v>
      </c>
      <c r="R2025">
        <v>692631.24</v>
      </c>
    </row>
    <row r="2026" spans="1:18" x14ac:dyDescent="0.35">
      <c r="A2026" s="1" t="s">
        <v>5936</v>
      </c>
      <c r="B2026" s="1" t="s">
        <v>23</v>
      </c>
      <c r="C2026" s="1" t="s">
        <v>20</v>
      </c>
      <c r="D2026">
        <v>3.5</v>
      </c>
      <c r="E2026">
        <v>72</v>
      </c>
      <c r="F2026">
        <v>72.72</v>
      </c>
      <c r="G2026">
        <v>2659</v>
      </c>
      <c r="H2026">
        <v>32546</v>
      </c>
      <c r="I2026">
        <v>6</v>
      </c>
      <c r="J2026">
        <v>737</v>
      </c>
      <c r="K2026">
        <v>276.33999999999997</v>
      </c>
      <c r="L2026">
        <v>7.6</v>
      </c>
      <c r="M2026">
        <v>5.7</v>
      </c>
      <c r="N2026" s="1" t="s">
        <v>21</v>
      </c>
      <c r="O2026">
        <v>9</v>
      </c>
      <c r="P2026">
        <v>64</v>
      </c>
      <c r="Q2026">
        <v>73</v>
      </c>
      <c r="R2026">
        <v>1171697.32</v>
      </c>
    </row>
    <row r="2027" spans="1:18" x14ac:dyDescent="0.35">
      <c r="A2027" s="1" t="s">
        <v>5937</v>
      </c>
      <c r="B2027" s="1" t="s">
        <v>23</v>
      </c>
      <c r="C2027" s="1" t="s">
        <v>31</v>
      </c>
      <c r="D2027">
        <v>3.3</v>
      </c>
      <c r="E2027">
        <v>87</v>
      </c>
      <c r="F2027">
        <v>30.22</v>
      </c>
      <c r="G2027">
        <v>4943</v>
      </c>
      <c r="H2027">
        <v>55492</v>
      </c>
      <c r="I2027">
        <v>13</v>
      </c>
      <c r="J2027">
        <v>792</v>
      </c>
      <c r="K2027">
        <v>129.85</v>
      </c>
      <c r="L2027">
        <v>3.6</v>
      </c>
      <c r="M2027">
        <v>2.2000000000000002</v>
      </c>
      <c r="N2027" s="1" t="s">
        <v>27</v>
      </c>
      <c r="O2027">
        <v>80</v>
      </c>
      <c r="P2027">
        <v>32</v>
      </c>
      <c r="Q2027">
        <v>112</v>
      </c>
      <c r="R2027">
        <v>606839.4</v>
      </c>
    </row>
    <row r="2028" spans="1:18" x14ac:dyDescent="0.35">
      <c r="A2028" s="1" t="s">
        <v>5945</v>
      </c>
      <c r="B2028" s="1" t="s">
        <v>23</v>
      </c>
      <c r="C2028" s="1" t="s">
        <v>37</v>
      </c>
      <c r="D2028">
        <v>4.0999999999999996</v>
      </c>
      <c r="E2028">
        <v>71</v>
      </c>
      <c r="F2028">
        <v>58.57</v>
      </c>
      <c r="G2028">
        <v>5446</v>
      </c>
      <c r="H2028">
        <v>53975</v>
      </c>
      <c r="I2028">
        <v>16</v>
      </c>
      <c r="J2028">
        <v>907</v>
      </c>
      <c r="K2028">
        <v>279.98</v>
      </c>
      <c r="L2028">
        <v>7.8</v>
      </c>
      <c r="M2028">
        <v>4.2</v>
      </c>
      <c r="N2028" s="1" t="s">
        <v>21</v>
      </c>
      <c r="O2028">
        <v>53</v>
      </c>
      <c r="P2028">
        <v>2</v>
      </c>
      <c r="Q2028">
        <v>55</v>
      </c>
      <c r="R2028">
        <v>948608.03</v>
      </c>
    </row>
    <row r="2029" spans="1:18" x14ac:dyDescent="0.35">
      <c r="A2029" s="1" t="s">
        <v>5946</v>
      </c>
      <c r="B2029" s="1" t="s">
        <v>23</v>
      </c>
      <c r="C2029" s="1" t="s">
        <v>42</v>
      </c>
      <c r="D2029">
        <v>4.5999999999999996</v>
      </c>
      <c r="E2029">
        <v>82</v>
      </c>
      <c r="F2029">
        <v>39.090000000000003</v>
      </c>
      <c r="G2029">
        <v>6202</v>
      </c>
      <c r="H2029">
        <v>67127</v>
      </c>
      <c r="I2029">
        <v>2</v>
      </c>
      <c r="J2029">
        <v>536</v>
      </c>
      <c r="K2029">
        <v>117.94</v>
      </c>
      <c r="L2029">
        <v>9.4</v>
      </c>
      <c r="M2029">
        <v>3.6</v>
      </c>
      <c r="N2029" s="1" t="s">
        <v>27</v>
      </c>
      <c r="O2029">
        <v>14</v>
      </c>
      <c r="P2029">
        <v>43</v>
      </c>
      <c r="Q2029">
        <v>57</v>
      </c>
      <c r="R2029">
        <v>726437.7</v>
      </c>
    </row>
    <row r="2030" spans="1:18" x14ac:dyDescent="0.35">
      <c r="A2030" s="1" t="s">
        <v>5948</v>
      </c>
      <c r="B2030" s="1" t="s">
        <v>23</v>
      </c>
      <c r="C2030" s="1" t="s">
        <v>26</v>
      </c>
      <c r="D2030">
        <v>3.5</v>
      </c>
      <c r="E2030">
        <v>81</v>
      </c>
      <c r="F2030">
        <v>46.86</v>
      </c>
      <c r="G2030">
        <v>4738</v>
      </c>
      <c r="H2030">
        <v>51662</v>
      </c>
      <c r="I2030">
        <v>9</v>
      </c>
      <c r="J2030">
        <v>52</v>
      </c>
      <c r="K2030">
        <v>191.15</v>
      </c>
      <c r="L2030">
        <v>7.7</v>
      </c>
      <c r="M2030">
        <v>2.7</v>
      </c>
      <c r="N2030" s="1" t="s">
        <v>27</v>
      </c>
      <c r="O2030">
        <v>51</v>
      </c>
      <c r="P2030">
        <v>0</v>
      </c>
      <c r="Q2030">
        <v>51</v>
      </c>
      <c r="R2030">
        <v>857633.5</v>
      </c>
    </row>
    <row r="2031" spans="1:18" x14ac:dyDescent="0.35">
      <c r="A2031" s="1" t="s">
        <v>5951</v>
      </c>
      <c r="B2031" s="1" t="s">
        <v>23</v>
      </c>
      <c r="C2031" s="1" t="s">
        <v>31</v>
      </c>
      <c r="D2031">
        <v>3.2</v>
      </c>
      <c r="E2031">
        <v>72</v>
      </c>
      <c r="F2031">
        <v>40.42</v>
      </c>
      <c r="G2031">
        <v>4954</v>
      </c>
      <c r="H2031">
        <v>55033</v>
      </c>
      <c r="I2031">
        <v>14</v>
      </c>
      <c r="J2031">
        <v>985</v>
      </c>
      <c r="K2031">
        <v>98.12</v>
      </c>
      <c r="L2031">
        <v>7</v>
      </c>
      <c r="M2031">
        <v>9</v>
      </c>
      <c r="N2031" s="1" t="s">
        <v>21</v>
      </c>
      <c r="O2031">
        <v>2</v>
      </c>
      <c r="P2031">
        <v>44</v>
      </c>
      <c r="Q2031">
        <v>46</v>
      </c>
      <c r="R2031">
        <v>673354.53</v>
      </c>
    </row>
    <row r="2032" spans="1:18" x14ac:dyDescent="0.35">
      <c r="A2032" s="1" t="s">
        <v>5954</v>
      </c>
      <c r="B2032" s="1" t="s">
        <v>23</v>
      </c>
      <c r="C2032" s="1" t="s">
        <v>42</v>
      </c>
      <c r="D2032">
        <v>3.6</v>
      </c>
      <c r="E2032">
        <v>90</v>
      </c>
      <c r="F2032">
        <v>42.09</v>
      </c>
      <c r="G2032">
        <v>6198</v>
      </c>
      <c r="H2032">
        <v>62305</v>
      </c>
      <c r="I2032">
        <v>17</v>
      </c>
      <c r="J2032">
        <v>813</v>
      </c>
      <c r="K2032">
        <v>153.46</v>
      </c>
      <c r="L2032">
        <v>7.4</v>
      </c>
      <c r="M2032">
        <v>2.4</v>
      </c>
      <c r="N2032" s="1" t="s">
        <v>21</v>
      </c>
      <c r="O2032">
        <v>60</v>
      </c>
      <c r="P2032">
        <v>60</v>
      </c>
      <c r="Q2032">
        <v>120</v>
      </c>
      <c r="R2032">
        <v>870582.95</v>
      </c>
    </row>
    <row r="2033" spans="1:18" x14ac:dyDescent="0.35">
      <c r="A2033" s="1" t="s">
        <v>5960</v>
      </c>
      <c r="B2033" s="1" t="s">
        <v>23</v>
      </c>
      <c r="C2033" s="1" t="s">
        <v>26</v>
      </c>
      <c r="D2033">
        <v>3.1</v>
      </c>
      <c r="E2033">
        <v>88</v>
      </c>
      <c r="F2033">
        <v>51.27</v>
      </c>
      <c r="G2033">
        <v>5668</v>
      </c>
      <c r="H2033">
        <v>57173</v>
      </c>
      <c r="I2033">
        <v>4</v>
      </c>
      <c r="J2033">
        <v>340</v>
      </c>
      <c r="K2033">
        <v>172.89</v>
      </c>
      <c r="L2033">
        <v>3.3</v>
      </c>
      <c r="M2033">
        <v>5.5</v>
      </c>
      <c r="N2033" s="1" t="s">
        <v>21</v>
      </c>
      <c r="O2033">
        <v>48</v>
      </c>
      <c r="P2033">
        <v>13</v>
      </c>
      <c r="Q2033">
        <v>61</v>
      </c>
      <c r="R2033">
        <v>1011643.56</v>
      </c>
    </row>
    <row r="2034" spans="1:18" x14ac:dyDescent="0.35">
      <c r="A2034" s="1" t="s">
        <v>5964</v>
      </c>
      <c r="B2034" s="1" t="s">
        <v>23</v>
      </c>
      <c r="C2034" s="1" t="s">
        <v>42</v>
      </c>
      <c r="D2034">
        <v>3.7</v>
      </c>
      <c r="E2034">
        <v>86</v>
      </c>
      <c r="F2034">
        <v>45.36</v>
      </c>
      <c r="G2034">
        <v>3439</v>
      </c>
      <c r="H2034">
        <v>35450</v>
      </c>
      <c r="I2034">
        <v>9</v>
      </c>
      <c r="J2034">
        <v>950</v>
      </c>
      <c r="K2034">
        <v>249.22</v>
      </c>
      <c r="L2034">
        <v>4.4000000000000004</v>
      </c>
      <c r="M2034">
        <v>2.5</v>
      </c>
      <c r="N2034" s="1" t="s">
        <v>27</v>
      </c>
      <c r="O2034">
        <v>75</v>
      </c>
      <c r="P2034">
        <v>39</v>
      </c>
      <c r="Q2034">
        <v>114</v>
      </c>
      <c r="R2034">
        <v>880762.28</v>
      </c>
    </row>
    <row r="2035" spans="1:18" x14ac:dyDescent="0.35">
      <c r="A2035" s="1" t="s">
        <v>5968</v>
      </c>
      <c r="B2035" s="1" t="s">
        <v>23</v>
      </c>
      <c r="C2035" s="1" t="s">
        <v>24</v>
      </c>
      <c r="D2035">
        <v>4.8</v>
      </c>
      <c r="E2035">
        <v>90</v>
      </c>
      <c r="F2035">
        <v>34.81</v>
      </c>
      <c r="G2035">
        <v>4953</v>
      </c>
      <c r="H2035">
        <v>54929</v>
      </c>
      <c r="I2035">
        <v>13</v>
      </c>
      <c r="J2035">
        <v>748</v>
      </c>
      <c r="K2035">
        <v>257.58</v>
      </c>
      <c r="L2035">
        <v>4.8</v>
      </c>
      <c r="M2035">
        <v>9.8000000000000007</v>
      </c>
      <c r="N2035" s="1" t="s">
        <v>21</v>
      </c>
      <c r="O2035">
        <v>79</v>
      </c>
      <c r="P2035">
        <v>65</v>
      </c>
      <c r="Q2035">
        <v>144</v>
      </c>
      <c r="R2035">
        <v>723089.69</v>
      </c>
    </row>
    <row r="2036" spans="1:18" x14ac:dyDescent="0.35">
      <c r="A2036" s="1" t="s">
        <v>5973</v>
      </c>
      <c r="B2036" s="1" t="s">
        <v>23</v>
      </c>
      <c r="C2036" s="1" t="s">
        <v>31</v>
      </c>
      <c r="D2036">
        <v>3.9</v>
      </c>
      <c r="E2036">
        <v>77</v>
      </c>
      <c r="F2036">
        <v>31.99</v>
      </c>
      <c r="G2036">
        <v>4254</v>
      </c>
      <c r="H2036">
        <v>41967</v>
      </c>
      <c r="I2036">
        <v>17</v>
      </c>
      <c r="J2036">
        <v>143</v>
      </c>
      <c r="K2036">
        <v>115.93</v>
      </c>
      <c r="L2036">
        <v>1.1000000000000001</v>
      </c>
      <c r="M2036">
        <v>8.1999999999999993</v>
      </c>
      <c r="N2036" s="1" t="s">
        <v>27</v>
      </c>
      <c r="O2036">
        <v>40</v>
      </c>
      <c r="P2036">
        <v>31</v>
      </c>
      <c r="Q2036">
        <v>71</v>
      </c>
      <c r="R2036">
        <v>572134.01</v>
      </c>
    </row>
    <row r="2037" spans="1:18" x14ac:dyDescent="0.35">
      <c r="A2037" s="1" t="s">
        <v>5989</v>
      </c>
      <c r="B2037" s="1" t="s">
        <v>23</v>
      </c>
      <c r="C2037" s="1" t="s">
        <v>37</v>
      </c>
      <c r="D2037">
        <v>3.8</v>
      </c>
      <c r="E2037">
        <v>76</v>
      </c>
      <c r="F2037">
        <v>63.05</v>
      </c>
      <c r="G2037">
        <v>6546</v>
      </c>
      <c r="H2037">
        <v>71238</v>
      </c>
      <c r="I2037">
        <v>16</v>
      </c>
      <c r="J2037">
        <v>780</v>
      </c>
      <c r="K2037">
        <v>152.16</v>
      </c>
      <c r="L2037">
        <v>3.1</v>
      </c>
      <c r="M2037">
        <v>1</v>
      </c>
      <c r="N2037" s="1" t="s">
        <v>27</v>
      </c>
      <c r="O2037">
        <v>41</v>
      </c>
      <c r="P2037">
        <v>13</v>
      </c>
      <c r="Q2037">
        <v>54</v>
      </c>
      <c r="R2037">
        <v>1085799.8</v>
      </c>
    </row>
    <row r="2038" spans="1:18" x14ac:dyDescent="0.35">
      <c r="A2038" s="1" t="s">
        <v>5992</v>
      </c>
      <c r="B2038" s="1" t="s">
        <v>23</v>
      </c>
      <c r="C2038" s="1" t="s">
        <v>37</v>
      </c>
      <c r="D2038">
        <v>3.4</v>
      </c>
      <c r="E2038">
        <v>81</v>
      </c>
      <c r="F2038">
        <v>65.739999999999995</v>
      </c>
      <c r="G2038">
        <v>4071</v>
      </c>
      <c r="H2038">
        <v>43949</v>
      </c>
      <c r="I2038">
        <v>4</v>
      </c>
      <c r="J2038">
        <v>56</v>
      </c>
      <c r="K2038">
        <v>163.16</v>
      </c>
      <c r="L2038">
        <v>5.2</v>
      </c>
      <c r="M2038">
        <v>9.5</v>
      </c>
      <c r="N2038" s="1" t="s">
        <v>21</v>
      </c>
      <c r="O2038">
        <v>18</v>
      </c>
      <c r="P2038">
        <v>5</v>
      </c>
      <c r="Q2038">
        <v>23</v>
      </c>
      <c r="R2038">
        <v>1187439.83</v>
      </c>
    </row>
    <row r="2039" spans="1:18" x14ac:dyDescent="0.35">
      <c r="A2039" s="1" t="s">
        <v>5994</v>
      </c>
      <c r="B2039" s="1" t="s">
        <v>23</v>
      </c>
      <c r="C2039" s="1" t="s">
        <v>37</v>
      </c>
      <c r="D2039">
        <v>3.5</v>
      </c>
      <c r="E2039">
        <v>80</v>
      </c>
      <c r="F2039">
        <v>64.31</v>
      </c>
      <c r="G2039">
        <v>6103</v>
      </c>
      <c r="H2039">
        <v>61558</v>
      </c>
      <c r="I2039">
        <v>4</v>
      </c>
      <c r="J2039">
        <v>53</v>
      </c>
      <c r="K2039">
        <v>177.36</v>
      </c>
      <c r="L2039">
        <v>5.0999999999999996</v>
      </c>
      <c r="M2039">
        <v>9.3000000000000007</v>
      </c>
      <c r="N2039" s="1" t="s">
        <v>21</v>
      </c>
      <c r="O2039">
        <v>45</v>
      </c>
      <c r="P2039">
        <v>12</v>
      </c>
      <c r="Q2039">
        <v>57</v>
      </c>
      <c r="R2039">
        <v>1153915.27</v>
      </c>
    </row>
    <row r="2040" spans="1:18" x14ac:dyDescent="0.35">
      <c r="A2040" s="1" t="s">
        <v>5995</v>
      </c>
      <c r="B2040" s="1" t="s">
        <v>23</v>
      </c>
      <c r="C2040" s="1" t="s">
        <v>42</v>
      </c>
      <c r="D2040">
        <v>5</v>
      </c>
      <c r="E2040">
        <v>88</v>
      </c>
      <c r="F2040">
        <v>44.47</v>
      </c>
      <c r="G2040">
        <v>5792</v>
      </c>
      <c r="H2040">
        <v>60827</v>
      </c>
      <c r="I2040">
        <v>13</v>
      </c>
      <c r="J2040">
        <v>777</v>
      </c>
      <c r="K2040">
        <v>234.92</v>
      </c>
      <c r="L2040">
        <v>6.5</v>
      </c>
      <c r="M2040">
        <v>2.1</v>
      </c>
      <c r="N2040" s="1" t="s">
        <v>21</v>
      </c>
      <c r="O2040">
        <v>23</v>
      </c>
      <c r="P2040">
        <v>51</v>
      </c>
      <c r="Q2040">
        <v>74</v>
      </c>
      <c r="R2040">
        <v>890899.97</v>
      </c>
    </row>
    <row r="2041" spans="1:18" x14ac:dyDescent="0.35">
      <c r="A2041" s="1" t="s">
        <v>5996</v>
      </c>
      <c r="B2041" s="1" t="s">
        <v>23</v>
      </c>
      <c r="C2041" s="1" t="s">
        <v>37</v>
      </c>
      <c r="D2041">
        <v>4.9000000000000004</v>
      </c>
      <c r="E2041">
        <v>89</v>
      </c>
      <c r="F2041">
        <v>61.81</v>
      </c>
      <c r="G2041">
        <v>2462</v>
      </c>
      <c r="H2041">
        <v>27663</v>
      </c>
      <c r="I2041">
        <v>2</v>
      </c>
      <c r="J2041">
        <v>825</v>
      </c>
      <c r="K2041">
        <v>105.01</v>
      </c>
      <c r="L2041">
        <v>6.1</v>
      </c>
      <c r="M2041">
        <v>1.3</v>
      </c>
      <c r="N2041" s="1" t="s">
        <v>27</v>
      </c>
      <c r="O2041">
        <v>20</v>
      </c>
      <c r="P2041">
        <v>80</v>
      </c>
      <c r="Q2041">
        <v>100</v>
      </c>
      <c r="R2041">
        <v>1223345.8600000001</v>
      </c>
    </row>
    <row r="2042" spans="1:18" x14ac:dyDescent="0.35">
      <c r="A2042" s="1" t="s">
        <v>5997</v>
      </c>
      <c r="B2042" s="1" t="s">
        <v>23</v>
      </c>
      <c r="C2042" s="1" t="s">
        <v>24</v>
      </c>
      <c r="D2042">
        <v>4.0999999999999996</v>
      </c>
      <c r="E2042">
        <v>86</v>
      </c>
      <c r="F2042">
        <v>33.18</v>
      </c>
      <c r="G2042">
        <v>5710</v>
      </c>
      <c r="H2042">
        <v>65119</v>
      </c>
      <c r="I2042">
        <v>18</v>
      </c>
      <c r="J2042">
        <v>94</v>
      </c>
      <c r="K2042">
        <v>74.86</v>
      </c>
      <c r="L2042">
        <v>4.7</v>
      </c>
      <c r="M2042">
        <v>5.9</v>
      </c>
      <c r="N2042" s="1" t="s">
        <v>21</v>
      </c>
      <c r="O2042">
        <v>0</v>
      </c>
      <c r="P2042">
        <v>73</v>
      </c>
      <c r="Q2042">
        <v>73</v>
      </c>
      <c r="R2042">
        <v>662643.21</v>
      </c>
    </row>
    <row r="2043" spans="1:18" x14ac:dyDescent="0.35">
      <c r="A2043" s="1" t="s">
        <v>6000</v>
      </c>
      <c r="B2043" s="1" t="s">
        <v>23</v>
      </c>
      <c r="C2043" s="1" t="s">
        <v>42</v>
      </c>
      <c r="D2043">
        <v>4.4000000000000004</v>
      </c>
      <c r="E2043">
        <v>70</v>
      </c>
      <c r="F2043">
        <v>38.08</v>
      </c>
      <c r="G2043">
        <v>6482</v>
      </c>
      <c r="H2043">
        <v>73879</v>
      </c>
      <c r="I2043">
        <v>10</v>
      </c>
      <c r="J2043">
        <v>965</v>
      </c>
      <c r="K2043">
        <v>228.87</v>
      </c>
      <c r="L2043">
        <v>7.9</v>
      </c>
      <c r="M2043">
        <v>4.8</v>
      </c>
      <c r="N2043" s="1" t="s">
        <v>21</v>
      </c>
      <c r="O2043">
        <v>30</v>
      </c>
      <c r="P2043">
        <v>68</v>
      </c>
      <c r="Q2043">
        <v>98</v>
      </c>
      <c r="R2043">
        <v>619195.18999999994</v>
      </c>
    </row>
    <row r="2044" spans="1:18" x14ac:dyDescent="0.35">
      <c r="A2044" s="1" t="s">
        <v>6002</v>
      </c>
      <c r="B2044" s="1" t="s">
        <v>23</v>
      </c>
      <c r="C2044" s="1" t="s">
        <v>31</v>
      </c>
      <c r="D2044">
        <v>4.9000000000000004</v>
      </c>
      <c r="E2044">
        <v>82</v>
      </c>
      <c r="F2044">
        <v>33.1</v>
      </c>
      <c r="G2044">
        <v>2916</v>
      </c>
      <c r="H2044">
        <v>30737</v>
      </c>
      <c r="I2044">
        <v>6</v>
      </c>
      <c r="J2044">
        <v>261</v>
      </c>
      <c r="K2044">
        <v>230.91</v>
      </c>
      <c r="L2044">
        <v>5.3</v>
      </c>
      <c r="M2044">
        <v>5.6</v>
      </c>
      <c r="N2044" s="1" t="s">
        <v>21</v>
      </c>
      <c r="O2044">
        <v>31</v>
      </c>
      <c r="P2044">
        <v>13</v>
      </c>
      <c r="Q2044">
        <v>44</v>
      </c>
      <c r="R2044">
        <v>613749.05000000005</v>
      </c>
    </row>
    <row r="2045" spans="1:18" x14ac:dyDescent="0.35">
      <c r="A2045" s="1" t="s">
        <v>6008</v>
      </c>
      <c r="B2045" s="1" t="s">
        <v>23</v>
      </c>
      <c r="C2045" s="1" t="s">
        <v>37</v>
      </c>
      <c r="D2045">
        <v>3.5</v>
      </c>
      <c r="E2045">
        <v>90</v>
      </c>
      <c r="F2045">
        <v>60.96</v>
      </c>
      <c r="G2045">
        <v>4652</v>
      </c>
      <c r="H2045">
        <v>53115</v>
      </c>
      <c r="I2045">
        <v>8</v>
      </c>
      <c r="J2045">
        <v>578</v>
      </c>
      <c r="K2045">
        <v>152.52000000000001</v>
      </c>
      <c r="L2045">
        <v>8.1</v>
      </c>
      <c r="M2045">
        <v>4.5999999999999996</v>
      </c>
      <c r="N2045" s="1" t="s">
        <v>21</v>
      </c>
      <c r="O2045">
        <v>9</v>
      </c>
      <c r="P2045">
        <v>27</v>
      </c>
      <c r="Q2045">
        <v>36</v>
      </c>
      <c r="R2045">
        <v>1228855.9099999999</v>
      </c>
    </row>
    <row r="2046" spans="1:18" x14ac:dyDescent="0.35">
      <c r="A2046" s="1" t="s">
        <v>6009</v>
      </c>
      <c r="B2046" s="1" t="s">
        <v>23</v>
      </c>
      <c r="C2046" s="1" t="s">
        <v>24</v>
      </c>
      <c r="D2046">
        <v>3.7</v>
      </c>
      <c r="E2046">
        <v>72</v>
      </c>
      <c r="F2046">
        <v>26.36</v>
      </c>
      <c r="G2046">
        <v>6294</v>
      </c>
      <c r="H2046">
        <v>69938</v>
      </c>
      <c r="I2046">
        <v>1</v>
      </c>
      <c r="J2046">
        <v>381</v>
      </c>
      <c r="K2046">
        <v>201.83</v>
      </c>
      <c r="L2046">
        <v>3.9</v>
      </c>
      <c r="M2046">
        <v>7.4</v>
      </c>
      <c r="N2046" s="1" t="s">
        <v>27</v>
      </c>
      <c r="O2046">
        <v>70</v>
      </c>
      <c r="P2046">
        <v>64</v>
      </c>
      <c r="Q2046">
        <v>134</v>
      </c>
      <c r="R2046">
        <v>439526.62</v>
      </c>
    </row>
    <row r="2047" spans="1:18" x14ac:dyDescent="0.35">
      <c r="A2047" s="1" t="s">
        <v>6010</v>
      </c>
      <c r="B2047" s="1" t="s">
        <v>23</v>
      </c>
      <c r="C2047" s="1" t="s">
        <v>26</v>
      </c>
      <c r="D2047">
        <v>3.3</v>
      </c>
      <c r="E2047">
        <v>83</v>
      </c>
      <c r="F2047">
        <v>49.84</v>
      </c>
      <c r="G2047">
        <v>3855</v>
      </c>
      <c r="H2047">
        <v>43449</v>
      </c>
      <c r="I2047">
        <v>2</v>
      </c>
      <c r="J2047">
        <v>479</v>
      </c>
      <c r="K2047">
        <v>287.8</v>
      </c>
      <c r="L2047">
        <v>4.8</v>
      </c>
      <c r="M2047">
        <v>6.7</v>
      </c>
      <c r="N2047" s="1" t="s">
        <v>27</v>
      </c>
      <c r="O2047">
        <v>24</v>
      </c>
      <c r="P2047">
        <v>12</v>
      </c>
      <c r="Q2047">
        <v>36</v>
      </c>
      <c r="R2047">
        <v>924398.87</v>
      </c>
    </row>
    <row r="2048" spans="1:18" x14ac:dyDescent="0.35">
      <c r="A2048" s="1" t="s">
        <v>6011</v>
      </c>
      <c r="B2048" s="1" t="s">
        <v>23</v>
      </c>
      <c r="C2048" s="1" t="s">
        <v>20</v>
      </c>
      <c r="D2048">
        <v>4</v>
      </c>
      <c r="E2048">
        <v>85</v>
      </c>
      <c r="F2048">
        <v>73.930000000000007</v>
      </c>
      <c r="G2048">
        <v>2074</v>
      </c>
      <c r="H2048">
        <v>22081</v>
      </c>
      <c r="I2048">
        <v>16</v>
      </c>
      <c r="J2048">
        <v>809</v>
      </c>
      <c r="K2048">
        <v>179.32</v>
      </c>
      <c r="L2048">
        <v>2.2000000000000002</v>
      </c>
      <c r="M2048">
        <v>10</v>
      </c>
      <c r="N2048" s="1" t="s">
        <v>21</v>
      </c>
      <c r="O2048">
        <v>60</v>
      </c>
      <c r="P2048">
        <v>44</v>
      </c>
      <c r="Q2048">
        <v>104</v>
      </c>
      <c r="R2048">
        <v>1411828.72</v>
      </c>
    </row>
    <row r="2049" spans="1:18" x14ac:dyDescent="0.35">
      <c r="A2049" s="1" t="s">
        <v>6017</v>
      </c>
      <c r="B2049" s="1" t="s">
        <v>23</v>
      </c>
      <c r="C2049" s="1" t="s">
        <v>24</v>
      </c>
      <c r="D2049">
        <v>4.7</v>
      </c>
      <c r="E2049">
        <v>81</v>
      </c>
      <c r="F2049">
        <v>26.1</v>
      </c>
      <c r="G2049">
        <v>8745</v>
      </c>
      <c r="H2049">
        <v>94558</v>
      </c>
      <c r="I2049">
        <v>17</v>
      </c>
      <c r="J2049">
        <v>255</v>
      </c>
      <c r="K2049">
        <v>99.94</v>
      </c>
      <c r="L2049">
        <v>5</v>
      </c>
      <c r="M2049">
        <v>5.3</v>
      </c>
      <c r="N2049" s="1" t="s">
        <v>27</v>
      </c>
      <c r="O2049">
        <v>31</v>
      </c>
      <c r="P2049">
        <v>9</v>
      </c>
      <c r="Q2049">
        <v>40</v>
      </c>
      <c r="R2049">
        <v>504537.3</v>
      </c>
    </row>
    <row r="2050" spans="1:18" x14ac:dyDescent="0.35">
      <c r="A2050" s="1" t="s">
        <v>6019</v>
      </c>
      <c r="B2050" s="1" t="s">
        <v>23</v>
      </c>
      <c r="C2050" s="1" t="s">
        <v>31</v>
      </c>
      <c r="D2050">
        <v>4.4000000000000004</v>
      </c>
      <c r="E2050">
        <v>78</v>
      </c>
      <c r="F2050">
        <v>39.15</v>
      </c>
      <c r="G2050">
        <v>5209</v>
      </c>
      <c r="H2050">
        <v>56860</v>
      </c>
      <c r="I2050">
        <v>15</v>
      </c>
      <c r="J2050">
        <v>675</v>
      </c>
      <c r="K2050">
        <v>289.55</v>
      </c>
      <c r="L2050">
        <v>4</v>
      </c>
      <c r="M2050">
        <v>8.6999999999999993</v>
      </c>
      <c r="N2050" s="1" t="s">
        <v>21</v>
      </c>
      <c r="O2050">
        <v>64</v>
      </c>
      <c r="P2050">
        <v>62</v>
      </c>
      <c r="Q2050">
        <v>126</v>
      </c>
      <c r="R2050">
        <v>707049.7</v>
      </c>
    </row>
    <row r="2051" spans="1:18" x14ac:dyDescent="0.35">
      <c r="A2051" s="1" t="s">
        <v>6020</v>
      </c>
      <c r="B2051" s="1" t="s">
        <v>23</v>
      </c>
      <c r="C2051" s="1" t="s">
        <v>37</v>
      </c>
      <c r="D2051">
        <v>3.6</v>
      </c>
      <c r="E2051">
        <v>76</v>
      </c>
      <c r="F2051">
        <v>63.29</v>
      </c>
      <c r="G2051">
        <v>1668</v>
      </c>
      <c r="H2051">
        <v>20825</v>
      </c>
      <c r="I2051">
        <v>4</v>
      </c>
      <c r="J2051">
        <v>71</v>
      </c>
      <c r="K2051">
        <v>88.8</v>
      </c>
      <c r="L2051">
        <v>1.9</v>
      </c>
      <c r="M2051">
        <v>9.9</v>
      </c>
      <c r="N2051" s="1" t="s">
        <v>27</v>
      </c>
      <c r="O2051">
        <v>20</v>
      </c>
      <c r="P2051">
        <v>51</v>
      </c>
      <c r="Q2051">
        <v>71</v>
      </c>
      <c r="R2051">
        <v>1071477.6000000001</v>
      </c>
    </row>
    <row r="2052" spans="1:18" x14ac:dyDescent="0.35">
      <c r="A2052" s="1" t="s">
        <v>6023</v>
      </c>
      <c r="B2052" s="1" t="s">
        <v>23</v>
      </c>
      <c r="C2052" s="1" t="s">
        <v>31</v>
      </c>
      <c r="D2052">
        <v>4.2</v>
      </c>
      <c r="E2052">
        <v>85</v>
      </c>
      <c r="F2052">
        <v>35.270000000000003</v>
      </c>
      <c r="G2052">
        <v>7993</v>
      </c>
      <c r="H2052">
        <v>79391</v>
      </c>
      <c r="I2052">
        <v>2</v>
      </c>
      <c r="J2052">
        <v>774</v>
      </c>
      <c r="K2052">
        <v>295.17</v>
      </c>
      <c r="L2052">
        <v>1.5</v>
      </c>
      <c r="M2052">
        <v>6.4</v>
      </c>
      <c r="N2052" s="1" t="s">
        <v>21</v>
      </c>
      <c r="O2052">
        <v>18</v>
      </c>
      <c r="P2052">
        <v>48</v>
      </c>
      <c r="Q2052">
        <v>66</v>
      </c>
      <c r="R2052">
        <v>682335.92</v>
      </c>
    </row>
    <row r="2053" spans="1:18" x14ac:dyDescent="0.35">
      <c r="A2053" s="1" t="s">
        <v>6024</v>
      </c>
      <c r="B2053" s="1" t="s">
        <v>23</v>
      </c>
      <c r="C2053" s="1" t="s">
        <v>37</v>
      </c>
      <c r="D2053">
        <v>4.8</v>
      </c>
      <c r="E2053">
        <v>76</v>
      </c>
      <c r="F2053">
        <v>63.1</v>
      </c>
      <c r="G2053">
        <v>8857</v>
      </c>
      <c r="H2053">
        <v>93884</v>
      </c>
      <c r="I2053">
        <v>7</v>
      </c>
      <c r="J2053">
        <v>52</v>
      </c>
      <c r="K2053">
        <v>222.85</v>
      </c>
      <c r="L2053">
        <v>8.4</v>
      </c>
      <c r="M2053">
        <v>6</v>
      </c>
      <c r="N2053" s="1" t="s">
        <v>27</v>
      </c>
      <c r="O2053">
        <v>24</v>
      </c>
      <c r="P2053">
        <v>3</v>
      </c>
      <c r="Q2053">
        <v>27</v>
      </c>
      <c r="R2053">
        <v>1084223.8</v>
      </c>
    </row>
    <row r="2054" spans="1:18" x14ac:dyDescent="0.35">
      <c r="A2054" s="1" t="s">
        <v>6030</v>
      </c>
      <c r="B2054" s="1" t="s">
        <v>23</v>
      </c>
      <c r="C2054" s="1" t="s">
        <v>20</v>
      </c>
      <c r="D2054">
        <v>3.5</v>
      </c>
      <c r="E2054">
        <v>88</v>
      </c>
      <c r="F2054">
        <v>66.12</v>
      </c>
      <c r="G2054">
        <v>4377</v>
      </c>
      <c r="H2054">
        <v>49228</v>
      </c>
      <c r="I2054">
        <v>18</v>
      </c>
      <c r="J2054">
        <v>824</v>
      </c>
      <c r="K2054">
        <v>182.99</v>
      </c>
      <c r="L2054">
        <v>4.5999999999999996</v>
      </c>
      <c r="M2054">
        <v>8.3000000000000007</v>
      </c>
      <c r="N2054" s="1" t="s">
        <v>21</v>
      </c>
      <c r="O2054">
        <v>30</v>
      </c>
      <c r="P2054">
        <v>30</v>
      </c>
      <c r="Q2054">
        <v>60</v>
      </c>
      <c r="R2054">
        <v>1313356.74</v>
      </c>
    </row>
    <row r="2055" spans="1:18" x14ac:dyDescent="0.35">
      <c r="A2055" s="1" t="s">
        <v>6033</v>
      </c>
      <c r="B2055" s="1" t="s">
        <v>23</v>
      </c>
      <c r="C2055" s="1" t="s">
        <v>42</v>
      </c>
      <c r="D2055">
        <v>3</v>
      </c>
      <c r="E2055">
        <v>72</v>
      </c>
      <c r="F2055">
        <v>36.68</v>
      </c>
      <c r="G2055">
        <v>5003</v>
      </c>
      <c r="H2055">
        <v>54967</v>
      </c>
      <c r="I2055">
        <v>19</v>
      </c>
      <c r="J2055">
        <v>181</v>
      </c>
      <c r="K2055">
        <v>232.96</v>
      </c>
      <c r="L2055">
        <v>2</v>
      </c>
      <c r="M2055">
        <v>3.2</v>
      </c>
      <c r="N2055" s="1" t="s">
        <v>27</v>
      </c>
      <c r="O2055">
        <v>37</v>
      </c>
      <c r="P2055">
        <v>34</v>
      </c>
      <c r="Q2055">
        <v>71</v>
      </c>
      <c r="R2055">
        <v>613189.37</v>
      </c>
    </row>
    <row r="2056" spans="1:18" x14ac:dyDescent="0.35">
      <c r="A2056" s="1" t="s">
        <v>6037</v>
      </c>
      <c r="B2056" s="1" t="s">
        <v>23</v>
      </c>
      <c r="C2056" s="1" t="s">
        <v>31</v>
      </c>
      <c r="D2056">
        <v>3.9</v>
      </c>
      <c r="E2056">
        <v>88</v>
      </c>
      <c r="F2056">
        <v>39.409999999999997</v>
      </c>
      <c r="G2056">
        <v>6232</v>
      </c>
      <c r="H2056">
        <v>66110</v>
      </c>
      <c r="I2056">
        <v>17</v>
      </c>
      <c r="J2056">
        <v>804</v>
      </c>
      <c r="K2056">
        <v>169.49</v>
      </c>
      <c r="L2056">
        <v>3.7</v>
      </c>
      <c r="M2056">
        <v>4.5</v>
      </c>
      <c r="N2056" s="1" t="s">
        <v>21</v>
      </c>
      <c r="O2056">
        <v>59</v>
      </c>
      <c r="P2056">
        <v>2</v>
      </c>
      <c r="Q2056">
        <v>61</v>
      </c>
      <c r="R2056">
        <v>797275.03</v>
      </c>
    </row>
    <row r="2057" spans="1:18" x14ac:dyDescent="0.35">
      <c r="A2057" s="1" t="s">
        <v>6041</v>
      </c>
      <c r="B2057" s="1" t="s">
        <v>23</v>
      </c>
      <c r="C2057" s="1" t="s">
        <v>24</v>
      </c>
      <c r="D2057">
        <v>5</v>
      </c>
      <c r="E2057">
        <v>77</v>
      </c>
      <c r="F2057">
        <v>32.29</v>
      </c>
      <c r="G2057">
        <v>7736</v>
      </c>
      <c r="H2057">
        <v>84608</v>
      </c>
      <c r="I2057">
        <v>7</v>
      </c>
      <c r="J2057">
        <v>313</v>
      </c>
      <c r="K2057">
        <v>58.15</v>
      </c>
      <c r="L2057">
        <v>1.9</v>
      </c>
      <c r="M2057">
        <v>3.3</v>
      </c>
      <c r="N2057" s="1" t="s">
        <v>27</v>
      </c>
      <c r="O2057">
        <v>27</v>
      </c>
      <c r="P2057">
        <v>47</v>
      </c>
      <c r="Q2057">
        <v>74</v>
      </c>
      <c r="R2057">
        <v>572956.13</v>
      </c>
    </row>
    <row r="2058" spans="1:18" x14ac:dyDescent="0.35">
      <c r="A2058" s="1" t="s">
        <v>6044</v>
      </c>
      <c r="B2058" s="1" t="s">
        <v>23</v>
      </c>
      <c r="C2058" s="1" t="s">
        <v>37</v>
      </c>
      <c r="D2058">
        <v>3.6</v>
      </c>
      <c r="E2058">
        <v>88</v>
      </c>
      <c r="F2058">
        <v>65.88</v>
      </c>
      <c r="G2058">
        <v>6453</v>
      </c>
      <c r="H2058">
        <v>68859</v>
      </c>
      <c r="I2058">
        <v>8</v>
      </c>
      <c r="J2058">
        <v>442</v>
      </c>
      <c r="K2058">
        <v>220.95</v>
      </c>
      <c r="L2058">
        <v>1.3</v>
      </c>
      <c r="M2058">
        <v>4.5999999999999996</v>
      </c>
      <c r="N2058" s="1" t="s">
        <v>27</v>
      </c>
      <c r="O2058">
        <v>54</v>
      </c>
      <c r="P2058">
        <v>46</v>
      </c>
      <c r="Q2058">
        <v>100</v>
      </c>
      <c r="R2058">
        <v>1301183.81</v>
      </c>
    </row>
    <row r="2059" spans="1:18" x14ac:dyDescent="0.35">
      <c r="A2059" s="1" t="s">
        <v>6052</v>
      </c>
      <c r="B2059" s="1" t="s">
        <v>23</v>
      </c>
      <c r="C2059" s="1" t="s">
        <v>31</v>
      </c>
      <c r="D2059">
        <v>4.4000000000000004</v>
      </c>
      <c r="E2059">
        <v>77</v>
      </c>
      <c r="F2059">
        <v>34.72</v>
      </c>
      <c r="G2059">
        <v>4120</v>
      </c>
      <c r="H2059">
        <v>41174</v>
      </c>
      <c r="I2059">
        <v>9</v>
      </c>
      <c r="J2059">
        <v>509</v>
      </c>
      <c r="K2059">
        <v>192.72</v>
      </c>
      <c r="L2059">
        <v>1.3</v>
      </c>
      <c r="M2059">
        <v>6.1</v>
      </c>
      <c r="N2059" s="1" t="s">
        <v>27</v>
      </c>
      <c r="O2059">
        <v>19</v>
      </c>
      <c r="P2059">
        <v>67</v>
      </c>
      <c r="Q2059">
        <v>86</v>
      </c>
      <c r="R2059">
        <v>610425.98</v>
      </c>
    </row>
    <row r="2060" spans="1:18" x14ac:dyDescent="0.35">
      <c r="A2060" s="1" t="s">
        <v>6053</v>
      </c>
      <c r="B2060" s="1" t="s">
        <v>23</v>
      </c>
      <c r="C2060" s="1" t="s">
        <v>37</v>
      </c>
      <c r="D2060">
        <v>3.7</v>
      </c>
      <c r="E2060">
        <v>74</v>
      </c>
      <c r="F2060">
        <v>61.14</v>
      </c>
      <c r="G2060">
        <v>4276</v>
      </c>
      <c r="H2060">
        <v>42561</v>
      </c>
      <c r="I2060">
        <v>12</v>
      </c>
      <c r="J2060">
        <v>615</v>
      </c>
      <c r="K2060">
        <v>258.52999999999997</v>
      </c>
      <c r="L2060">
        <v>9.5</v>
      </c>
      <c r="M2060">
        <v>2.5</v>
      </c>
      <c r="N2060" s="1" t="s">
        <v>21</v>
      </c>
      <c r="O2060">
        <v>3</v>
      </c>
      <c r="P2060">
        <v>51</v>
      </c>
      <c r="Q2060">
        <v>54</v>
      </c>
      <c r="R2060">
        <v>1021908.45</v>
      </c>
    </row>
    <row r="2061" spans="1:18" x14ac:dyDescent="0.35">
      <c r="A2061" s="1" t="s">
        <v>6056</v>
      </c>
      <c r="B2061" s="1" t="s">
        <v>23</v>
      </c>
      <c r="C2061" s="1" t="s">
        <v>37</v>
      </c>
      <c r="D2061">
        <v>3.8</v>
      </c>
      <c r="E2061">
        <v>75</v>
      </c>
      <c r="F2061">
        <v>56.31</v>
      </c>
      <c r="G2061">
        <v>5315</v>
      </c>
      <c r="H2061">
        <v>57184</v>
      </c>
      <c r="I2061">
        <v>10</v>
      </c>
      <c r="J2061">
        <v>784</v>
      </c>
      <c r="K2061">
        <v>120.93</v>
      </c>
      <c r="L2061">
        <v>4.0999999999999996</v>
      </c>
      <c r="M2061">
        <v>1.6</v>
      </c>
      <c r="N2061" s="1" t="s">
        <v>27</v>
      </c>
      <c r="O2061">
        <v>62</v>
      </c>
      <c r="P2061">
        <v>0</v>
      </c>
      <c r="Q2061">
        <v>62</v>
      </c>
      <c r="R2061">
        <v>953632.67</v>
      </c>
    </row>
    <row r="2062" spans="1:18" x14ac:dyDescent="0.35">
      <c r="A2062" s="1" t="s">
        <v>6060</v>
      </c>
      <c r="B2062" s="1" t="s">
        <v>23</v>
      </c>
      <c r="C2062" s="1" t="s">
        <v>26</v>
      </c>
      <c r="D2062">
        <v>4.5999999999999996</v>
      </c>
      <c r="E2062">
        <v>85</v>
      </c>
      <c r="F2062">
        <v>47.47</v>
      </c>
      <c r="G2062">
        <v>3341</v>
      </c>
      <c r="H2062">
        <v>37474</v>
      </c>
      <c r="I2062">
        <v>10</v>
      </c>
      <c r="J2062">
        <v>932</v>
      </c>
      <c r="K2062">
        <v>181.81</v>
      </c>
      <c r="L2062">
        <v>8.6999999999999993</v>
      </c>
      <c r="M2062">
        <v>7.9</v>
      </c>
      <c r="N2062" s="1" t="s">
        <v>21</v>
      </c>
      <c r="O2062">
        <v>70</v>
      </c>
      <c r="P2062">
        <v>75</v>
      </c>
      <c r="Q2062">
        <v>145</v>
      </c>
      <c r="R2062">
        <v>917586.4</v>
      </c>
    </row>
    <row r="2063" spans="1:18" x14ac:dyDescent="0.35">
      <c r="A2063" s="1" t="s">
        <v>6063</v>
      </c>
      <c r="B2063" s="1" t="s">
        <v>23</v>
      </c>
      <c r="C2063" s="1" t="s">
        <v>31</v>
      </c>
      <c r="D2063">
        <v>3.8</v>
      </c>
      <c r="E2063">
        <v>72</v>
      </c>
      <c r="F2063">
        <v>34.31</v>
      </c>
      <c r="G2063">
        <v>5540</v>
      </c>
      <c r="H2063">
        <v>61725</v>
      </c>
      <c r="I2063">
        <v>1</v>
      </c>
      <c r="J2063">
        <v>257</v>
      </c>
      <c r="K2063">
        <v>256.54000000000002</v>
      </c>
      <c r="L2063">
        <v>3.3</v>
      </c>
      <c r="M2063">
        <v>6</v>
      </c>
      <c r="N2063" s="1" t="s">
        <v>27</v>
      </c>
      <c r="O2063">
        <v>1</v>
      </c>
      <c r="P2063">
        <v>32</v>
      </c>
      <c r="Q2063">
        <v>33</v>
      </c>
      <c r="R2063">
        <v>559692.56000000006</v>
      </c>
    </row>
    <row r="2064" spans="1:18" x14ac:dyDescent="0.35">
      <c r="A2064" s="1" t="s">
        <v>6065</v>
      </c>
      <c r="B2064" s="1" t="s">
        <v>23</v>
      </c>
      <c r="C2064" s="1" t="s">
        <v>42</v>
      </c>
      <c r="D2064">
        <v>3.2</v>
      </c>
      <c r="E2064">
        <v>81</v>
      </c>
      <c r="F2064">
        <v>42.77</v>
      </c>
      <c r="G2064">
        <v>1884</v>
      </c>
      <c r="H2064">
        <v>24927</v>
      </c>
      <c r="I2064">
        <v>19</v>
      </c>
      <c r="J2064">
        <v>966</v>
      </c>
      <c r="K2064">
        <v>84.94</v>
      </c>
      <c r="L2064">
        <v>8.1999999999999993</v>
      </c>
      <c r="M2064">
        <v>3.2</v>
      </c>
      <c r="N2064" s="1" t="s">
        <v>21</v>
      </c>
      <c r="O2064">
        <v>76</v>
      </c>
      <c r="P2064">
        <v>41</v>
      </c>
      <c r="Q2064">
        <v>117</v>
      </c>
      <c r="R2064">
        <v>794405.47</v>
      </c>
    </row>
    <row r="2065" spans="1:18" x14ac:dyDescent="0.35">
      <c r="A2065" s="1" t="s">
        <v>6067</v>
      </c>
      <c r="B2065" s="1" t="s">
        <v>23</v>
      </c>
      <c r="C2065" s="1" t="s">
        <v>42</v>
      </c>
      <c r="D2065">
        <v>4</v>
      </c>
      <c r="E2065">
        <v>80</v>
      </c>
      <c r="F2065">
        <v>45.04</v>
      </c>
      <c r="G2065">
        <v>7851</v>
      </c>
      <c r="H2065">
        <v>81260</v>
      </c>
      <c r="I2065">
        <v>3</v>
      </c>
      <c r="J2065">
        <v>715</v>
      </c>
      <c r="K2065">
        <v>129.85</v>
      </c>
      <c r="L2065">
        <v>3.8</v>
      </c>
      <c r="M2065">
        <v>3.3</v>
      </c>
      <c r="N2065" s="1" t="s">
        <v>21</v>
      </c>
      <c r="O2065">
        <v>32</v>
      </c>
      <c r="P2065">
        <v>46</v>
      </c>
      <c r="Q2065">
        <v>78</v>
      </c>
      <c r="R2065">
        <v>816433.42</v>
      </c>
    </row>
    <row r="2066" spans="1:18" x14ac:dyDescent="0.35">
      <c r="A2066" s="1" t="s">
        <v>6076</v>
      </c>
      <c r="B2066" s="1" t="s">
        <v>23</v>
      </c>
      <c r="C2066" s="1" t="s">
        <v>42</v>
      </c>
      <c r="D2066">
        <v>3.8</v>
      </c>
      <c r="E2066">
        <v>71</v>
      </c>
      <c r="F2066">
        <v>45.98</v>
      </c>
      <c r="G2066">
        <v>1877</v>
      </c>
      <c r="H2066">
        <v>24171</v>
      </c>
      <c r="I2066">
        <v>18</v>
      </c>
      <c r="J2066">
        <v>802</v>
      </c>
      <c r="K2066">
        <v>64.59</v>
      </c>
      <c r="L2066">
        <v>1.6</v>
      </c>
      <c r="M2066">
        <v>3.5</v>
      </c>
      <c r="N2066" s="1" t="s">
        <v>21</v>
      </c>
      <c r="O2066">
        <v>60</v>
      </c>
      <c r="P2066">
        <v>58</v>
      </c>
      <c r="Q2066">
        <v>118</v>
      </c>
      <c r="R2066">
        <v>746546.71</v>
      </c>
    </row>
    <row r="2067" spans="1:18" x14ac:dyDescent="0.35">
      <c r="A2067" s="1" t="s">
        <v>6077</v>
      </c>
      <c r="B2067" s="1" t="s">
        <v>23</v>
      </c>
      <c r="C2067" s="1" t="s">
        <v>24</v>
      </c>
      <c r="D2067">
        <v>3.3</v>
      </c>
      <c r="E2067">
        <v>88</v>
      </c>
      <c r="F2067">
        <v>25</v>
      </c>
      <c r="G2067">
        <v>2610</v>
      </c>
      <c r="H2067">
        <v>30367</v>
      </c>
      <c r="I2067">
        <v>4</v>
      </c>
      <c r="J2067">
        <v>167</v>
      </c>
      <c r="K2067">
        <v>65.959999999999994</v>
      </c>
      <c r="L2067">
        <v>4.2</v>
      </c>
      <c r="M2067">
        <v>2.1</v>
      </c>
      <c r="N2067" s="1" t="s">
        <v>21</v>
      </c>
      <c r="O2067">
        <v>63</v>
      </c>
      <c r="P2067">
        <v>43</v>
      </c>
      <c r="Q2067">
        <v>106</v>
      </c>
      <c r="R2067">
        <v>497367.35</v>
      </c>
    </row>
    <row r="2068" spans="1:18" x14ac:dyDescent="0.35">
      <c r="A2068" s="1" t="s">
        <v>6078</v>
      </c>
      <c r="B2068" s="1" t="s">
        <v>23</v>
      </c>
      <c r="C2068" s="1" t="s">
        <v>20</v>
      </c>
      <c r="D2068">
        <v>4.7</v>
      </c>
      <c r="E2068">
        <v>74</v>
      </c>
      <c r="F2068">
        <v>66.2</v>
      </c>
      <c r="G2068">
        <v>9325</v>
      </c>
      <c r="H2068">
        <v>98477</v>
      </c>
      <c r="I2068">
        <v>5</v>
      </c>
      <c r="J2068">
        <v>725</v>
      </c>
      <c r="K2068">
        <v>156.06</v>
      </c>
      <c r="L2068">
        <v>3.2</v>
      </c>
      <c r="M2068">
        <v>1.1000000000000001</v>
      </c>
      <c r="N2068" s="1" t="s">
        <v>27</v>
      </c>
      <c r="O2068">
        <v>43</v>
      </c>
      <c r="P2068">
        <v>27</v>
      </c>
      <c r="Q2068">
        <v>70</v>
      </c>
      <c r="R2068">
        <v>1104982.55</v>
      </c>
    </row>
    <row r="2069" spans="1:18" x14ac:dyDescent="0.35">
      <c r="A2069" s="1" t="s">
        <v>6082</v>
      </c>
      <c r="B2069" s="1" t="s">
        <v>23</v>
      </c>
      <c r="C2069" s="1" t="s">
        <v>26</v>
      </c>
      <c r="D2069">
        <v>4.0999999999999996</v>
      </c>
      <c r="E2069">
        <v>88</v>
      </c>
      <c r="F2069">
        <v>45.58</v>
      </c>
      <c r="G2069">
        <v>3955</v>
      </c>
      <c r="H2069">
        <v>46207</v>
      </c>
      <c r="I2069">
        <v>3</v>
      </c>
      <c r="J2069">
        <v>566</v>
      </c>
      <c r="K2069">
        <v>233.99</v>
      </c>
      <c r="L2069">
        <v>1.4</v>
      </c>
      <c r="M2069">
        <v>7.7</v>
      </c>
      <c r="N2069" s="1" t="s">
        <v>27</v>
      </c>
      <c r="O2069">
        <v>62</v>
      </c>
      <c r="P2069">
        <v>36</v>
      </c>
      <c r="Q2069">
        <v>98</v>
      </c>
      <c r="R2069">
        <v>899809.45</v>
      </c>
    </row>
    <row r="2070" spans="1:18" x14ac:dyDescent="0.35">
      <c r="A2070" s="1" t="s">
        <v>6088</v>
      </c>
      <c r="B2070" s="1" t="s">
        <v>23</v>
      </c>
      <c r="C2070" s="1" t="s">
        <v>26</v>
      </c>
      <c r="D2070">
        <v>4.5999999999999996</v>
      </c>
      <c r="E2070">
        <v>75</v>
      </c>
      <c r="F2070">
        <v>49.56</v>
      </c>
      <c r="G2070">
        <v>8242</v>
      </c>
      <c r="H2070">
        <v>84176</v>
      </c>
      <c r="I2070">
        <v>17</v>
      </c>
      <c r="J2070">
        <v>924</v>
      </c>
      <c r="K2070">
        <v>260.5</v>
      </c>
      <c r="L2070">
        <v>6.5</v>
      </c>
      <c r="M2070">
        <v>3.3</v>
      </c>
      <c r="N2070" s="1" t="s">
        <v>21</v>
      </c>
      <c r="O2070">
        <v>62</v>
      </c>
      <c r="P2070">
        <v>19</v>
      </c>
      <c r="Q2070">
        <v>81</v>
      </c>
      <c r="R2070">
        <v>858357.16</v>
      </c>
    </row>
    <row r="2071" spans="1:18" x14ac:dyDescent="0.35">
      <c r="A2071" s="1" t="s">
        <v>6091</v>
      </c>
      <c r="B2071" s="1" t="s">
        <v>23</v>
      </c>
      <c r="C2071" s="1" t="s">
        <v>31</v>
      </c>
      <c r="D2071">
        <v>4.2</v>
      </c>
      <c r="E2071">
        <v>70</v>
      </c>
      <c r="F2071">
        <v>34.57</v>
      </c>
      <c r="G2071">
        <v>2223</v>
      </c>
      <c r="H2071">
        <v>28256</v>
      </c>
      <c r="I2071">
        <v>17</v>
      </c>
      <c r="J2071">
        <v>699</v>
      </c>
      <c r="K2071">
        <v>230.15</v>
      </c>
      <c r="L2071">
        <v>2.7</v>
      </c>
      <c r="M2071">
        <v>6.1</v>
      </c>
      <c r="N2071" s="1" t="s">
        <v>21</v>
      </c>
      <c r="O2071">
        <v>34</v>
      </c>
      <c r="P2071">
        <v>42</v>
      </c>
      <c r="Q2071">
        <v>76</v>
      </c>
      <c r="R2071">
        <v>560130.72</v>
      </c>
    </row>
    <row r="2072" spans="1:18" x14ac:dyDescent="0.35">
      <c r="A2072" s="1" t="s">
        <v>6094</v>
      </c>
      <c r="B2072" s="1" t="s">
        <v>23</v>
      </c>
      <c r="C2072" s="1" t="s">
        <v>42</v>
      </c>
      <c r="D2072">
        <v>4.5</v>
      </c>
      <c r="E2072">
        <v>87</v>
      </c>
      <c r="F2072">
        <v>37.92</v>
      </c>
      <c r="G2072">
        <v>6457</v>
      </c>
      <c r="H2072">
        <v>70962</v>
      </c>
      <c r="I2072">
        <v>19</v>
      </c>
      <c r="J2072">
        <v>939</v>
      </c>
      <c r="K2072">
        <v>92.49</v>
      </c>
      <c r="L2072">
        <v>6.8</v>
      </c>
      <c r="M2072">
        <v>6.2</v>
      </c>
      <c r="N2072" s="1" t="s">
        <v>27</v>
      </c>
      <c r="O2072">
        <v>69</v>
      </c>
      <c r="P2072">
        <v>11</v>
      </c>
      <c r="Q2072">
        <v>80</v>
      </c>
      <c r="R2072">
        <v>766134.96</v>
      </c>
    </row>
    <row r="2073" spans="1:18" x14ac:dyDescent="0.35">
      <c r="A2073" s="1" t="s">
        <v>6097</v>
      </c>
      <c r="B2073" s="1" t="s">
        <v>23</v>
      </c>
      <c r="C2073" s="1" t="s">
        <v>20</v>
      </c>
      <c r="D2073">
        <v>3.4</v>
      </c>
      <c r="E2073">
        <v>73</v>
      </c>
      <c r="F2073">
        <v>66.5</v>
      </c>
      <c r="G2073">
        <v>1671</v>
      </c>
      <c r="H2073">
        <v>15545</v>
      </c>
      <c r="I2073">
        <v>19</v>
      </c>
      <c r="J2073">
        <v>849</v>
      </c>
      <c r="K2073">
        <v>197.51</v>
      </c>
      <c r="L2073">
        <v>2.2000000000000002</v>
      </c>
      <c r="M2073">
        <v>1.4</v>
      </c>
      <c r="N2073" s="1" t="s">
        <v>21</v>
      </c>
      <c r="O2073">
        <v>3</v>
      </c>
      <c r="P2073">
        <v>11</v>
      </c>
      <c r="Q2073">
        <v>14</v>
      </c>
      <c r="R2073">
        <v>1089848.25</v>
      </c>
    </row>
    <row r="2074" spans="1:18" x14ac:dyDescent="0.35">
      <c r="A2074" s="1" t="s">
        <v>6103</v>
      </c>
      <c r="B2074" s="1" t="s">
        <v>23</v>
      </c>
      <c r="C2074" s="1" t="s">
        <v>24</v>
      </c>
      <c r="D2074">
        <v>3.6</v>
      </c>
      <c r="E2074">
        <v>83</v>
      </c>
      <c r="F2074">
        <v>29.52</v>
      </c>
      <c r="G2074">
        <v>7014</v>
      </c>
      <c r="H2074">
        <v>74628</v>
      </c>
      <c r="I2074">
        <v>10</v>
      </c>
      <c r="J2074">
        <v>939</v>
      </c>
      <c r="K2074">
        <v>248.1</v>
      </c>
      <c r="L2074">
        <v>1.4</v>
      </c>
      <c r="M2074">
        <v>5.8</v>
      </c>
      <c r="N2074" s="1" t="s">
        <v>21</v>
      </c>
      <c r="O2074">
        <v>71</v>
      </c>
      <c r="P2074">
        <v>11</v>
      </c>
      <c r="Q2074">
        <v>82</v>
      </c>
      <c r="R2074">
        <v>568736.07999999996</v>
      </c>
    </row>
    <row r="2075" spans="1:18" x14ac:dyDescent="0.35">
      <c r="A2075" s="1" t="s">
        <v>6104</v>
      </c>
      <c r="B2075" s="1" t="s">
        <v>23</v>
      </c>
      <c r="C2075" s="1" t="s">
        <v>42</v>
      </c>
      <c r="D2075">
        <v>3.5</v>
      </c>
      <c r="E2075">
        <v>90</v>
      </c>
      <c r="F2075">
        <v>42.81</v>
      </c>
      <c r="G2075">
        <v>3177</v>
      </c>
      <c r="H2075">
        <v>39558</v>
      </c>
      <c r="I2075">
        <v>16</v>
      </c>
      <c r="J2075">
        <v>212</v>
      </c>
      <c r="K2075">
        <v>66.209999999999994</v>
      </c>
      <c r="L2075">
        <v>8.3000000000000007</v>
      </c>
      <c r="M2075">
        <v>6</v>
      </c>
      <c r="N2075" s="1" t="s">
        <v>27</v>
      </c>
      <c r="O2075">
        <v>6</v>
      </c>
      <c r="P2075">
        <v>56</v>
      </c>
      <c r="Q2075">
        <v>62</v>
      </c>
      <c r="R2075">
        <v>876756.72</v>
      </c>
    </row>
    <row r="2076" spans="1:18" x14ac:dyDescent="0.35">
      <c r="A2076" s="1" t="s">
        <v>6106</v>
      </c>
      <c r="B2076" s="1" t="s">
        <v>23</v>
      </c>
      <c r="C2076" s="1" t="s">
        <v>42</v>
      </c>
      <c r="D2076">
        <v>4.2</v>
      </c>
      <c r="E2076">
        <v>82</v>
      </c>
      <c r="F2076">
        <v>44.25</v>
      </c>
      <c r="G2076">
        <v>6362</v>
      </c>
      <c r="H2076">
        <v>67869</v>
      </c>
      <c r="I2076">
        <v>19</v>
      </c>
      <c r="J2076">
        <v>882</v>
      </c>
      <c r="K2076">
        <v>113.69</v>
      </c>
      <c r="L2076">
        <v>3.9</v>
      </c>
      <c r="M2076">
        <v>5.7</v>
      </c>
      <c r="N2076" s="1" t="s">
        <v>27</v>
      </c>
      <c r="O2076">
        <v>66</v>
      </c>
      <c r="P2076">
        <v>56</v>
      </c>
      <c r="Q2076">
        <v>122</v>
      </c>
      <c r="R2076">
        <v>838540.45</v>
      </c>
    </row>
    <row r="2077" spans="1:18" x14ac:dyDescent="0.35">
      <c r="A2077" s="1" t="s">
        <v>6108</v>
      </c>
      <c r="B2077" s="1" t="s">
        <v>23</v>
      </c>
      <c r="C2077" s="1" t="s">
        <v>37</v>
      </c>
      <c r="D2077">
        <v>4.5999999999999996</v>
      </c>
      <c r="E2077">
        <v>86</v>
      </c>
      <c r="F2077">
        <v>62.49</v>
      </c>
      <c r="G2077">
        <v>7427</v>
      </c>
      <c r="H2077">
        <v>83358</v>
      </c>
      <c r="I2077">
        <v>14</v>
      </c>
      <c r="J2077">
        <v>936</v>
      </c>
      <c r="K2077">
        <v>150.41</v>
      </c>
      <c r="L2077">
        <v>7.1</v>
      </c>
      <c r="M2077">
        <v>6.4</v>
      </c>
      <c r="N2077" s="1" t="s">
        <v>27</v>
      </c>
      <c r="O2077">
        <v>28</v>
      </c>
      <c r="P2077">
        <v>48</v>
      </c>
      <c r="Q2077">
        <v>76</v>
      </c>
      <c r="R2077">
        <v>1219616.3</v>
      </c>
    </row>
    <row r="2078" spans="1:18" x14ac:dyDescent="0.35">
      <c r="A2078" s="1" t="s">
        <v>6119</v>
      </c>
      <c r="B2078" s="1" t="s">
        <v>23</v>
      </c>
      <c r="C2078" s="1" t="s">
        <v>37</v>
      </c>
      <c r="D2078">
        <v>4.5999999999999996</v>
      </c>
      <c r="E2078">
        <v>87</v>
      </c>
      <c r="F2078">
        <v>60.06</v>
      </c>
      <c r="G2078">
        <v>6639</v>
      </c>
      <c r="H2078">
        <v>70279</v>
      </c>
      <c r="I2078">
        <v>10</v>
      </c>
      <c r="J2078">
        <v>454</v>
      </c>
      <c r="K2078">
        <v>84.22</v>
      </c>
      <c r="L2078">
        <v>8.6999999999999993</v>
      </c>
      <c r="M2078">
        <v>4.3</v>
      </c>
      <c r="N2078" s="1" t="s">
        <v>21</v>
      </c>
      <c r="O2078">
        <v>12</v>
      </c>
      <c r="P2078">
        <v>63</v>
      </c>
      <c r="Q2078">
        <v>75</v>
      </c>
      <c r="R2078">
        <v>1179708.1299999999</v>
      </c>
    </row>
    <row r="2079" spans="1:18" x14ac:dyDescent="0.35">
      <c r="A2079" s="1" t="s">
        <v>6124</v>
      </c>
      <c r="B2079" s="1" t="s">
        <v>23</v>
      </c>
      <c r="C2079" s="1" t="s">
        <v>24</v>
      </c>
      <c r="D2079">
        <v>3.8</v>
      </c>
      <c r="E2079">
        <v>72</v>
      </c>
      <c r="F2079">
        <v>34.01</v>
      </c>
      <c r="G2079">
        <v>7256</v>
      </c>
      <c r="H2079">
        <v>72880</v>
      </c>
      <c r="I2079">
        <v>19</v>
      </c>
      <c r="J2079">
        <v>922</v>
      </c>
      <c r="K2079">
        <v>235.24</v>
      </c>
      <c r="L2079">
        <v>3.5</v>
      </c>
      <c r="M2079">
        <v>4.2</v>
      </c>
      <c r="N2079" s="1" t="s">
        <v>27</v>
      </c>
      <c r="O2079">
        <v>46</v>
      </c>
      <c r="P2079">
        <v>36</v>
      </c>
      <c r="Q2079">
        <v>82</v>
      </c>
      <c r="R2079">
        <v>578280.5</v>
      </c>
    </row>
    <row r="2080" spans="1:18" x14ac:dyDescent="0.35">
      <c r="A2080" s="1" t="s">
        <v>6127</v>
      </c>
      <c r="B2080" s="1" t="s">
        <v>23</v>
      </c>
      <c r="C2080" s="1" t="s">
        <v>42</v>
      </c>
      <c r="D2080">
        <v>3.6</v>
      </c>
      <c r="E2080">
        <v>76</v>
      </c>
      <c r="F2080">
        <v>42.3</v>
      </c>
      <c r="G2080">
        <v>6668</v>
      </c>
      <c r="H2080">
        <v>67281</v>
      </c>
      <c r="I2080">
        <v>15</v>
      </c>
      <c r="J2080">
        <v>388</v>
      </c>
      <c r="K2080">
        <v>297.49</v>
      </c>
      <c r="L2080">
        <v>7.7</v>
      </c>
      <c r="M2080">
        <v>5.5</v>
      </c>
      <c r="N2080" s="1" t="s">
        <v>21</v>
      </c>
      <c r="O2080">
        <v>1</v>
      </c>
      <c r="P2080">
        <v>42</v>
      </c>
      <c r="Q2080">
        <v>43</v>
      </c>
      <c r="R2080">
        <v>741602.15</v>
      </c>
    </row>
    <row r="2081" spans="1:18" x14ac:dyDescent="0.35">
      <c r="A2081" s="1" t="s">
        <v>6132</v>
      </c>
      <c r="B2081" s="1" t="s">
        <v>23</v>
      </c>
      <c r="C2081" s="1" t="s">
        <v>42</v>
      </c>
      <c r="D2081">
        <v>4.7</v>
      </c>
      <c r="E2081">
        <v>74</v>
      </c>
      <c r="F2081">
        <v>38.159999999999997</v>
      </c>
      <c r="G2081">
        <v>3306</v>
      </c>
      <c r="H2081">
        <v>33110</v>
      </c>
      <c r="I2081">
        <v>1</v>
      </c>
      <c r="J2081">
        <v>338</v>
      </c>
      <c r="K2081">
        <v>257.45</v>
      </c>
      <c r="L2081">
        <v>5.9</v>
      </c>
      <c r="M2081">
        <v>7.2</v>
      </c>
      <c r="N2081" s="1" t="s">
        <v>27</v>
      </c>
      <c r="O2081">
        <v>40</v>
      </c>
      <c r="P2081">
        <v>64</v>
      </c>
      <c r="Q2081">
        <v>104</v>
      </c>
      <c r="R2081">
        <v>637230.1</v>
      </c>
    </row>
    <row r="2082" spans="1:18" x14ac:dyDescent="0.35">
      <c r="A2082" s="1" t="s">
        <v>6133</v>
      </c>
      <c r="B2082" s="1" t="s">
        <v>23</v>
      </c>
      <c r="C2082" s="1" t="s">
        <v>42</v>
      </c>
      <c r="D2082">
        <v>4</v>
      </c>
      <c r="E2082">
        <v>77</v>
      </c>
      <c r="F2082">
        <v>40.36</v>
      </c>
      <c r="G2082">
        <v>4906</v>
      </c>
      <c r="H2082">
        <v>50365</v>
      </c>
      <c r="I2082">
        <v>12</v>
      </c>
      <c r="J2082">
        <v>292</v>
      </c>
      <c r="K2082">
        <v>113.84</v>
      </c>
      <c r="L2082">
        <v>7.1</v>
      </c>
      <c r="M2082">
        <v>6.5</v>
      </c>
      <c r="N2082" s="1" t="s">
        <v>21</v>
      </c>
      <c r="O2082">
        <v>15</v>
      </c>
      <c r="P2082">
        <v>62</v>
      </c>
      <c r="Q2082">
        <v>77</v>
      </c>
      <c r="R2082">
        <v>712959.65</v>
      </c>
    </row>
    <row r="2083" spans="1:18" x14ac:dyDescent="0.35">
      <c r="A2083" s="1" t="s">
        <v>6136</v>
      </c>
      <c r="B2083" s="1" t="s">
        <v>23</v>
      </c>
      <c r="C2083" s="1" t="s">
        <v>31</v>
      </c>
      <c r="D2083">
        <v>3.8</v>
      </c>
      <c r="E2083">
        <v>75</v>
      </c>
      <c r="F2083">
        <v>30.79</v>
      </c>
      <c r="G2083">
        <v>3694</v>
      </c>
      <c r="H2083">
        <v>40531</v>
      </c>
      <c r="I2083">
        <v>3</v>
      </c>
      <c r="J2083">
        <v>144</v>
      </c>
      <c r="K2083">
        <v>242.25</v>
      </c>
      <c r="L2083">
        <v>6.9</v>
      </c>
      <c r="M2083">
        <v>1.4</v>
      </c>
      <c r="N2083" s="1" t="s">
        <v>21</v>
      </c>
      <c r="O2083">
        <v>58</v>
      </c>
      <c r="P2083">
        <v>35</v>
      </c>
      <c r="Q2083">
        <v>93</v>
      </c>
      <c r="R2083">
        <v>523594.77</v>
      </c>
    </row>
    <row r="2084" spans="1:18" x14ac:dyDescent="0.35">
      <c r="A2084" s="1" t="s">
        <v>6137</v>
      </c>
      <c r="B2084" s="1" t="s">
        <v>23</v>
      </c>
      <c r="C2084" s="1" t="s">
        <v>37</v>
      </c>
      <c r="D2084">
        <v>4</v>
      </c>
      <c r="E2084">
        <v>78</v>
      </c>
      <c r="F2084">
        <v>61.23</v>
      </c>
      <c r="G2084">
        <v>2435</v>
      </c>
      <c r="H2084">
        <v>24614</v>
      </c>
      <c r="I2084">
        <v>1</v>
      </c>
      <c r="J2084">
        <v>456</v>
      </c>
      <c r="K2084">
        <v>180.65</v>
      </c>
      <c r="L2084">
        <v>9.3000000000000007</v>
      </c>
      <c r="M2084">
        <v>9.1999999999999993</v>
      </c>
      <c r="N2084" s="1" t="s">
        <v>27</v>
      </c>
      <c r="O2084">
        <v>65</v>
      </c>
      <c r="P2084">
        <v>58</v>
      </c>
      <c r="Q2084">
        <v>123</v>
      </c>
      <c r="R2084">
        <v>1069507.3500000001</v>
      </c>
    </row>
    <row r="2085" spans="1:18" x14ac:dyDescent="0.35">
      <c r="A2085" s="1" t="s">
        <v>6138</v>
      </c>
      <c r="B2085" s="1" t="s">
        <v>23</v>
      </c>
      <c r="C2085" s="1" t="s">
        <v>42</v>
      </c>
      <c r="D2085">
        <v>4.5</v>
      </c>
      <c r="E2085">
        <v>79</v>
      </c>
      <c r="F2085">
        <v>44.31</v>
      </c>
      <c r="G2085">
        <v>6616</v>
      </c>
      <c r="H2085">
        <v>67217</v>
      </c>
      <c r="I2085">
        <v>11</v>
      </c>
      <c r="J2085">
        <v>386</v>
      </c>
      <c r="K2085">
        <v>149.05000000000001</v>
      </c>
      <c r="L2085">
        <v>5.9</v>
      </c>
      <c r="M2085">
        <v>7.5</v>
      </c>
      <c r="N2085" s="1" t="s">
        <v>27</v>
      </c>
      <c r="O2085">
        <v>77</v>
      </c>
      <c r="P2085">
        <v>45</v>
      </c>
      <c r="Q2085">
        <v>122</v>
      </c>
      <c r="R2085">
        <v>803769.98</v>
      </c>
    </row>
    <row r="2086" spans="1:18" x14ac:dyDescent="0.35">
      <c r="A2086" s="1" t="s">
        <v>6142</v>
      </c>
      <c r="B2086" s="1" t="s">
        <v>23</v>
      </c>
      <c r="C2086" s="1" t="s">
        <v>24</v>
      </c>
      <c r="D2086">
        <v>3.7</v>
      </c>
      <c r="E2086">
        <v>74</v>
      </c>
      <c r="F2086">
        <v>29.53</v>
      </c>
      <c r="G2086">
        <v>2498</v>
      </c>
      <c r="H2086">
        <v>30414</v>
      </c>
      <c r="I2086">
        <v>19</v>
      </c>
      <c r="J2086">
        <v>112</v>
      </c>
      <c r="K2086">
        <v>153.16</v>
      </c>
      <c r="L2086">
        <v>7.5</v>
      </c>
      <c r="M2086">
        <v>2.9</v>
      </c>
      <c r="N2086" s="1" t="s">
        <v>21</v>
      </c>
      <c r="O2086">
        <v>47</v>
      </c>
      <c r="P2086">
        <v>16</v>
      </c>
      <c r="Q2086">
        <v>63</v>
      </c>
      <c r="R2086">
        <v>510115.27</v>
      </c>
    </row>
    <row r="2087" spans="1:18" x14ac:dyDescent="0.35">
      <c r="A2087" s="1" t="s">
        <v>6144</v>
      </c>
      <c r="B2087" s="1" t="s">
        <v>23</v>
      </c>
      <c r="C2087" s="1" t="s">
        <v>20</v>
      </c>
      <c r="D2087">
        <v>4.5999999999999996</v>
      </c>
      <c r="E2087">
        <v>70</v>
      </c>
      <c r="F2087">
        <v>71.64</v>
      </c>
      <c r="G2087">
        <v>2985</v>
      </c>
      <c r="H2087">
        <v>37507</v>
      </c>
      <c r="I2087">
        <v>13</v>
      </c>
      <c r="J2087">
        <v>489</v>
      </c>
      <c r="K2087">
        <v>210.25</v>
      </c>
      <c r="L2087">
        <v>7.7</v>
      </c>
      <c r="M2087">
        <v>1.8</v>
      </c>
      <c r="N2087" s="1" t="s">
        <v>21</v>
      </c>
      <c r="O2087">
        <v>26</v>
      </c>
      <c r="P2087">
        <v>46</v>
      </c>
      <c r="Q2087">
        <v>72</v>
      </c>
      <c r="R2087">
        <v>1128480.1299999999</v>
      </c>
    </row>
    <row r="2088" spans="1:18" x14ac:dyDescent="0.35">
      <c r="A2088" s="1" t="s">
        <v>6146</v>
      </c>
      <c r="B2088" s="1" t="s">
        <v>23</v>
      </c>
      <c r="C2088" s="1" t="s">
        <v>31</v>
      </c>
      <c r="D2088">
        <v>4</v>
      </c>
      <c r="E2088">
        <v>79</v>
      </c>
      <c r="F2088">
        <v>39.01</v>
      </c>
      <c r="G2088">
        <v>3056</v>
      </c>
      <c r="H2088">
        <v>30225</v>
      </c>
      <c r="I2088">
        <v>19</v>
      </c>
      <c r="J2088">
        <v>836</v>
      </c>
      <c r="K2088">
        <v>295.33999999999997</v>
      </c>
      <c r="L2088">
        <v>7.9</v>
      </c>
      <c r="M2088">
        <v>7.7</v>
      </c>
      <c r="N2088" s="1" t="s">
        <v>27</v>
      </c>
      <c r="O2088">
        <v>57</v>
      </c>
      <c r="P2088">
        <v>36</v>
      </c>
      <c r="Q2088">
        <v>93</v>
      </c>
      <c r="R2088">
        <v>713107.19</v>
      </c>
    </row>
    <row r="2089" spans="1:18" x14ac:dyDescent="0.35">
      <c r="A2089" s="1" t="s">
        <v>6150</v>
      </c>
      <c r="B2089" s="1" t="s">
        <v>23</v>
      </c>
      <c r="C2089" s="1" t="s">
        <v>24</v>
      </c>
      <c r="D2089">
        <v>4.0999999999999996</v>
      </c>
      <c r="E2089">
        <v>80</v>
      </c>
      <c r="F2089">
        <v>35.130000000000003</v>
      </c>
      <c r="G2089">
        <v>5975</v>
      </c>
      <c r="H2089">
        <v>65753</v>
      </c>
      <c r="I2089">
        <v>11</v>
      </c>
      <c r="J2089">
        <v>132</v>
      </c>
      <c r="K2089">
        <v>76.94</v>
      </c>
      <c r="L2089">
        <v>9.6999999999999993</v>
      </c>
      <c r="M2089">
        <v>3</v>
      </c>
      <c r="N2089" s="1" t="s">
        <v>27</v>
      </c>
      <c r="O2089">
        <v>17</v>
      </c>
      <c r="P2089">
        <v>35</v>
      </c>
      <c r="Q2089">
        <v>52</v>
      </c>
      <c r="R2089">
        <v>647168.51</v>
      </c>
    </row>
    <row r="2090" spans="1:18" x14ac:dyDescent="0.35">
      <c r="A2090" s="1" t="s">
        <v>6153</v>
      </c>
      <c r="B2090" s="1" t="s">
        <v>23</v>
      </c>
      <c r="C2090" s="1" t="s">
        <v>26</v>
      </c>
      <c r="D2090">
        <v>3.5</v>
      </c>
      <c r="E2090">
        <v>77</v>
      </c>
      <c r="F2090">
        <v>50.85</v>
      </c>
      <c r="G2090">
        <v>4768</v>
      </c>
      <c r="H2090">
        <v>46897</v>
      </c>
      <c r="I2090">
        <v>18</v>
      </c>
      <c r="J2090">
        <v>154</v>
      </c>
      <c r="K2090">
        <v>267.06</v>
      </c>
      <c r="L2090">
        <v>7.2</v>
      </c>
      <c r="M2090">
        <v>4.8</v>
      </c>
      <c r="N2090" s="1" t="s">
        <v>21</v>
      </c>
      <c r="O2090">
        <v>67</v>
      </c>
      <c r="P2090">
        <v>49</v>
      </c>
      <c r="Q2090">
        <v>116</v>
      </c>
      <c r="R2090">
        <v>897187</v>
      </c>
    </row>
    <row r="2091" spans="1:18" x14ac:dyDescent="0.35">
      <c r="A2091" s="1" t="s">
        <v>6155</v>
      </c>
      <c r="B2091" s="1" t="s">
        <v>23</v>
      </c>
      <c r="C2091" s="1" t="s">
        <v>26</v>
      </c>
      <c r="D2091">
        <v>4.0999999999999996</v>
      </c>
      <c r="E2091">
        <v>80</v>
      </c>
      <c r="F2091">
        <v>46.36</v>
      </c>
      <c r="G2091">
        <v>4691</v>
      </c>
      <c r="H2091">
        <v>48930</v>
      </c>
      <c r="I2091">
        <v>11</v>
      </c>
      <c r="J2091">
        <v>621</v>
      </c>
      <c r="K2091">
        <v>227.77</v>
      </c>
      <c r="L2091">
        <v>5.9</v>
      </c>
      <c r="M2091">
        <v>8.8000000000000007</v>
      </c>
      <c r="N2091" s="1" t="s">
        <v>27</v>
      </c>
      <c r="O2091">
        <v>15</v>
      </c>
      <c r="P2091">
        <v>61</v>
      </c>
      <c r="Q2091">
        <v>76</v>
      </c>
      <c r="R2091">
        <v>844825.56</v>
      </c>
    </row>
    <row r="2092" spans="1:18" x14ac:dyDescent="0.35">
      <c r="A2092" s="1" t="s">
        <v>6157</v>
      </c>
      <c r="B2092" s="1" t="s">
        <v>23</v>
      </c>
      <c r="C2092" s="1" t="s">
        <v>37</v>
      </c>
      <c r="D2092">
        <v>4.8</v>
      </c>
      <c r="E2092">
        <v>85</v>
      </c>
      <c r="F2092">
        <v>56.75</v>
      </c>
      <c r="G2092">
        <v>6434</v>
      </c>
      <c r="H2092">
        <v>73463</v>
      </c>
      <c r="I2092">
        <v>16</v>
      </c>
      <c r="J2092">
        <v>387</v>
      </c>
      <c r="K2092">
        <v>114.34</v>
      </c>
      <c r="L2092">
        <v>4.7</v>
      </c>
      <c r="M2092">
        <v>9.3000000000000007</v>
      </c>
      <c r="N2092" s="1" t="s">
        <v>21</v>
      </c>
      <c r="O2092">
        <v>42</v>
      </c>
      <c r="P2092">
        <v>84</v>
      </c>
      <c r="Q2092">
        <v>126</v>
      </c>
      <c r="R2092">
        <v>1100649.8999999999</v>
      </c>
    </row>
    <row r="2093" spans="1:18" x14ac:dyDescent="0.35">
      <c r="A2093" s="1" t="s">
        <v>6159</v>
      </c>
      <c r="B2093" s="1" t="s">
        <v>23</v>
      </c>
      <c r="C2093" s="1" t="s">
        <v>24</v>
      </c>
      <c r="D2093">
        <v>4.2</v>
      </c>
      <c r="E2093">
        <v>72</v>
      </c>
      <c r="F2093">
        <v>32.1</v>
      </c>
      <c r="G2093">
        <v>4239</v>
      </c>
      <c r="H2093">
        <v>51557</v>
      </c>
      <c r="I2093">
        <v>4</v>
      </c>
      <c r="J2093">
        <v>259</v>
      </c>
      <c r="K2093">
        <v>170.48</v>
      </c>
      <c r="L2093">
        <v>7.6</v>
      </c>
      <c r="M2093">
        <v>4.8</v>
      </c>
      <c r="N2093" s="1" t="s">
        <v>21</v>
      </c>
      <c r="O2093">
        <v>71</v>
      </c>
      <c r="P2093">
        <v>8</v>
      </c>
      <c r="Q2093">
        <v>79</v>
      </c>
      <c r="R2093">
        <v>528343.05000000005</v>
      </c>
    </row>
    <row r="2094" spans="1:18" x14ac:dyDescent="0.35">
      <c r="A2094" s="1" t="s">
        <v>6163</v>
      </c>
      <c r="B2094" s="1" t="s">
        <v>23</v>
      </c>
      <c r="C2094" s="1" t="s">
        <v>31</v>
      </c>
      <c r="D2094">
        <v>3.1</v>
      </c>
      <c r="E2094">
        <v>79</v>
      </c>
      <c r="F2094">
        <v>31.25</v>
      </c>
      <c r="G2094">
        <v>4163</v>
      </c>
      <c r="H2094">
        <v>41479</v>
      </c>
      <c r="I2094">
        <v>12</v>
      </c>
      <c r="J2094">
        <v>685</v>
      </c>
      <c r="K2094">
        <v>171.82</v>
      </c>
      <c r="L2094">
        <v>8.6999999999999993</v>
      </c>
      <c r="M2094">
        <v>9.1999999999999993</v>
      </c>
      <c r="N2094" s="1" t="s">
        <v>21</v>
      </c>
      <c r="O2094">
        <v>70</v>
      </c>
      <c r="P2094">
        <v>22</v>
      </c>
      <c r="Q2094">
        <v>92</v>
      </c>
      <c r="R2094">
        <v>574169.69999999995</v>
      </c>
    </row>
    <row r="2095" spans="1:18" x14ac:dyDescent="0.35">
      <c r="A2095" s="1" t="s">
        <v>6169</v>
      </c>
      <c r="B2095" s="1" t="s">
        <v>23</v>
      </c>
      <c r="C2095" s="1" t="s">
        <v>20</v>
      </c>
      <c r="D2095">
        <v>3</v>
      </c>
      <c r="E2095">
        <v>79</v>
      </c>
      <c r="F2095">
        <v>71.989999999999995</v>
      </c>
      <c r="G2095">
        <v>1701</v>
      </c>
      <c r="H2095">
        <v>18211</v>
      </c>
      <c r="I2095">
        <v>8</v>
      </c>
      <c r="J2095">
        <v>694</v>
      </c>
      <c r="K2095">
        <v>290.72000000000003</v>
      </c>
      <c r="L2095">
        <v>9.5</v>
      </c>
      <c r="M2095">
        <v>1.6</v>
      </c>
      <c r="N2095" s="1" t="s">
        <v>21</v>
      </c>
      <c r="O2095">
        <v>62</v>
      </c>
      <c r="P2095">
        <v>51</v>
      </c>
      <c r="Q2095">
        <v>113</v>
      </c>
      <c r="R2095">
        <v>1272033.9099999999</v>
      </c>
    </row>
    <row r="2096" spans="1:18" x14ac:dyDescent="0.35">
      <c r="A2096" s="1" t="s">
        <v>6172</v>
      </c>
      <c r="B2096" s="1" t="s">
        <v>23</v>
      </c>
      <c r="C2096" s="1" t="s">
        <v>37</v>
      </c>
      <c r="D2096">
        <v>4.2</v>
      </c>
      <c r="E2096">
        <v>87</v>
      </c>
      <c r="F2096">
        <v>65.11</v>
      </c>
      <c r="G2096">
        <v>4286</v>
      </c>
      <c r="H2096">
        <v>51331</v>
      </c>
      <c r="I2096">
        <v>4</v>
      </c>
      <c r="J2096">
        <v>151</v>
      </c>
      <c r="K2096">
        <v>255.23</v>
      </c>
      <c r="L2096">
        <v>3</v>
      </c>
      <c r="M2096">
        <v>8.8000000000000007</v>
      </c>
      <c r="N2096" s="1" t="s">
        <v>21</v>
      </c>
      <c r="O2096">
        <v>73</v>
      </c>
      <c r="P2096">
        <v>74</v>
      </c>
      <c r="Q2096">
        <v>147</v>
      </c>
      <c r="R2096">
        <v>1269309.55</v>
      </c>
    </row>
    <row r="2097" spans="1:18" x14ac:dyDescent="0.35">
      <c r="A2097" s="1" t="s">
        <v>6174</v>
      </c>
      <c r="B2097" s="1" t="s">
        <v>23</v>
      </c>
      <c r="C2097" s="1" t="s">
        <v>42</v>
      </c>
      <c r="D2097">
        <v>4</v>
      </c>
      <c r="E2097">
        <v>85</v>
      </c>
      <c r="F2097">
        <v>37.53</v>
      </c>
      <c r="G2097">
        <v>6995</v>
      </c>
      <c r="H2097">
        <v>75910</v>
      </c>
      <c r="I2097">
        <v>12</v>
      </c>
      <c r="J2097">
        <v>957</v>
      </c>
      <c r="K2097">
        <v>221.24</v>
      </c>
      <c r="L2097">
        <v>3.6</v>
      </c>
      <c r="M2097">
        <v>2.1</v>
      </c>
      <c r="N2097" s="1" t="s">
        <v>27</v>
      </c>
      <c r="O2097">
        <v>45</v>
      </c>
      <c r="P2097">
        <v>41</v>
      </c>
      <c r="Q2097">
        <v>86</v>
      </c>
      <c r="R2097">
        <v>732900.53</v>
      </c>
    </row>
    <row r="2098" spans="1:18" x14ac:dyDescent="0.35">
      <c r="A2098" s="1" t="s">
        <v>6175</v>
      </c>
      <c r="B2098" s="1" t="s">
        <v>23</v>
      </c>
      <c r="C2098" s="1" t="s">
        <v>24</v>
      </c>
      <c r="D2098">
        <v>4</v>
      </c>
      <c r="E2098">
        <v>82</v>
      </c>
      <c r="F2098">
        <v>30.34</v>
      </c>
      <c r="G2098">
        <v>3626</v>
      </c>
      <c r="H2098">
        <v>40998</v>
      </c>
      <c r="I2098">
        <v>9</v>
      </c>
      <c r="J2098">
        <v>406</v>
      </c>
      <c r="K2098">
        <v>167.87</v>
      </c>
      <c r="L2098">
        <v>3.3</v>
      </c>
      <c r="M2098">
        <v>3.1</v>
      </c>
      <c r="N2098" s="1" t="s">
        <v>21</v>
      </c>
      <c r="O2098">
        <v>37</v>
      </c>
      <c r="P2098">
        <v>57</v>
      </c>
      <c r="Q2098">
        <v>94</v>
      </c>
      <c r="R2098">
        <v>568198.57999999996</v>
      </c>
    </row>
    <row r="2099" spans="1:18" x14ac:dyDescent="0.35">
      <c r="A2099" s="1" t="s">
        <v>6177</v>
      </c>
      <c r="B2099" s="1" t="s">
        <v>23</v>
      </c>
      <c r="C2099" s="1" t="s">
        <v>24</v>
      </c>
      <c r="D2099">
        <v>4</v>
      </c>
      <c r="E2099">
        <v>84</v>
      </c>
      <c r="F2099">
        <v>28.83</v>
      </c>
      <c r="G2099">
        <v>5078</v>
      </c>
      <c r="H2099">
        <v>53279</v>
      </c>
      <c r="I2099">
        <v>13</v>
      </c>
      <c r="J2099">
        <v>854</v>
      </c>
      <c r="K2099">
        <v>251.6</v>
      </c>
      <c r="L2099">
        <v>2.7</v>
      </c>
      <c r="M2099">
        <v>7.5</v>
      </c>
      <c r="N2099" s="1" t="s">
        <v>27</v>
      </c>
      <c r="O2099">
        <v>0</v>
      </c>
      <c r="P2099">
        <v>52</v>
      </c>
      <c r="Q2099">
        <v>52</v>
      </c>
      <c r="R2099">
        <v>561944.79</v>
      </c>
    </row>
    <row r="2100" spans="1:18" x14ac:dyDescent="0.35">
      <c r="A2100" s="1" t="s">
        <v>6181</v>
      </c>
      <c r="B2100" s="1" t="s">
        <v>23</v>
      </c>
      <c r="C2100" s="1" t="s">
        <v>37</v>
      </c>
      <c r="D2100">
        <v>3.8</v>
      </c>
      <c r="E2100">
        <v>84</v>
      </c>
      <c r="F2100">
        <v>59.71</v>
      </c>
      <c r="G2100">
        <v>5852</v>
      </c>
      <c r="H2100">
        <v>58163</v>
      </c>
      <c r="I2100">
        <v>8</v>
      </c>
      <c r="J2100">
        <v>996</v>
      </c>
      <c r="K2100">
        <v>257.95</v>
      </c>
      <c r="L2100">
        <v>2.1</v>
      </c>
      <c r="M2100">
        <v>7</v>
      </c>
      <c r="N2100" s="1" t="s">
        <v>21</v>
      </c>
      <c r="O2100">
        <v>35</v>
      </c>
      <c r="P2100">
        <v>51</v>
      </c>
      <c r="Q2100">
        <v>86</v>
      </c>
      <c r="R2100">
        <v>1129788.3700000001</v>
      </c>
    </row>
    <row r="2101" spans="1:18" x14ac:dyDescent="0.35">
      <c r="A2101" s="1" t="s">
        <v>6188</v>
      </c>
      <c r="B2101" s="1" t="s">
        <v>23</v>
      </c>
      <c r="C2101" s="1" t="s">
        <v>24</v>
      </c>
      <c r="D2101">
        <v>3.5</v>
      </c>
      <c r="E2101">
        <v>74</v>
      </c>
      <c r="F2101">
        <v>25.82</v>
      </c>
      <c r="G2101">
        <v>3314</v>
      </c>
      <c r="H2101">
        <v>32840</v>
      </c>
      <c r="I2101">
        <v>10</v>
      </c>
      <c r="J2101">
        <v>695</v>
      </c>
      <c r="K2101">
        <v>64.37</v>
      </c>
      <c r="L2101">
        <v>5.3</v>
      </c>
      <c r="M2101">
        <v>4.9000000000000004</v>
      </c>
      <c r="N2101" s="1" t="s">
        <v>21</v>
      </c>
      <c r="O2101">
        <v>45</v>
      </c>
      <c r="P2101">
        <v>62</v>
      </c>
      <c r="Q2101">
        <v>107</v>
      </c>
      <c r="R2101">
        <v>444304.66</v>
      </c>
    </row>
    <row r="2102" spans="1:18" x14ac:dyDescent="0.35">
      <c r="A2102" s="1" t="s">
        <v>6192</v>
      </c>
      <c r="B2102" s="1" t="s">
        <v>23</v>
      </c>
      <c r="C2102" s="1" t="s">
        <v>37</v>
      </c>
      <c r="D2102">
        <v>4.2</v>
      </c>
      <c r="E2102">
        <v>81</v>
      </c>
      <c r="F2102">
        <v>57.86</v>
      </c>
      <c r="G2102">
        <v>1856</v>
      </c>
      <c r="H2102">
        <v>22130</v>
      </c>
      <c r="I2102">
        <v>13</v>
      </c>
      <c r="J2102">
        <v>792</v>
      </c>
      <c r="K2102">
        <v>127.85</v>
      </c>
      <c r="L2102">
        <v>6.2</v>
      </c>
      <c r="M2102">
        <v>7.8</v>
      </c>
      <c r="N2102" s="1" t="s">
        <v>27</v>
      </c>
      <c r="O2102">
        <v>11</v>
      </c>
      <c r="P2102">
        <v>24</v>
      </c>
      <c r="Q2102">
        <v>35</v>
      </c>
      <c r="R2102">
        <v>1053878.1399999999</v>
      </c>
    </row>
    <row r="2103" spans="1:18" x14ac:dyDescent="0.35">
      <c r="A2103" s="1" t="s">
        <v>6193</v>
      </c>
      <c r="B2103" s="1" t="s">
        <v>23</v>
      </c>
      <c r="C2103" s="1" t="s">
        <v>37</v>
      </c>
      <c r="D2103">
        <v>3.3</v>
      </c>
      <c r="E2103">
        <v>84</v>
      </c>
      <c r="F2103">
        <v>56.02</v>
      </c>
      <c r="G2103">
        <v>6358</v>
      </c>
      <c r="H2103">
        <v>71031</v>
      </c>
      <c r="I2103">
        <v>15</v>
      </c>
      <c r="J2103">
        <v>787</v>
      </c>
      <c r="K2103">
        <v>243.64</v>
      </c>
      <c r="L2103">
        <v>9.8000000000000007</v>
      </c>
      <c r="M2103">
        <v>6.7</v>
      </c>
      <c r="N2103" s="1" t="s">
        <v>27</v>
      </c>
      <c r="O2103">
        <v>19</v>
      </c>
      <c r="P2103">
        <v>60</v>
      </c>
      <c r="Q2103">
        <v>79</v>
      </c>
      <c r="R2103">
        <v>1072882.05</v>
      </c>
    </row>
    <row r="2104" spans="1:18" x14ac:dyDescent="0.35">
      <c r="A2104" s="1" t="s">
        <v>6194</v>
      </c>
      <c r="B2104" s="1" t="s">
        <v>23</v>
      </c>
      <c r="C2104" s="1" t="s">
        <v>31</v>
      </c>
      <c r="D2104">
        <v>4.8</v>
      </c>
      <c r="E2104">
        <v>78</v>
      </c>
      <c r="F2104">
        <v>36.159999999999997</v>
      </c>
      <c r="G2104">
        <v>4908</v>
      </c>
      <c r="H2104">
        <v>52695</v>
      </c>
      <c r="I2104">
        <v>10</v>
      </c>
      <c r="J2104">
        <v>487</v>
      </c>
      <c r="K2104">
        <v>66.290000000000006</v>
      </c>
      <c r="L2104">
        <v>9.6999999999999993</v>
      </c>
      <c r="M2104">
        <v>4.3</v>
      </c>
      <c r="N2104" s="1" t="s">
        <v>27</v>
      </c>
      <c r="O2104">
        <v>22</v>
      </c>
      <c r="P2104">
        <v>30</v>
      </c>
      <c r="Q2104">
        <v>52</v>
      </c>
      <c r="R2104">
        <v>647536.18999999994</v>
      </c>
    </row>
    <row r="2105" spans="1:18" x14ac:dyDescent="0.35">
      <c r="A2105" s="1" t="s">
        <v>6195</v>
      </c>
      <c r="B2105" s="1" t="s">
        <v>23</v>
      </c>
      <c r="C2105" s="1" t="s">
        <v>20</v>
      </c>
      <c r="D2105">
        <v>3.4</v>
      </c>
      <c r="E2105">
        <v>76</v>
      </c>
      <c r="F2105">
        <v>65.3</v>
      </c>
      <c r="G2105">
        <v>4833</v>
      </c>
      <c r="H2105">
        <v>51137</v>
      </c>
      <c r="I2105">
        <v>4</v>
      </c>
      <c r="J2105">
        <v>521</v>
      </c>
      <c r="K2105">
        <v>178.32</v>
      </c>
      <c r="L2105">
        <v>8</v>
      </c>
      <c r="M2105">
        <v>3.3</v>
      </c>
      <c r="N2105" s="1" t="s">
        <v>21</v>
      </c>
      <c r="O2105">
        <v>28</v>
      </c>
      <c r="P2105">
        <v>20</v>
      </c>
      <c r="Q2105">
        <v>48</v>
      </c>
      <c r="R2105">
        <v>1110485.95</v>
      </c>
    </row>
    <row r="2106" spans="1:18" x14ac:dyDescent="0.35">
      <c r="A2106" s="1" t="s">
        <v>6200</v>
      </c>
      <c r="B2106" s="1" t="s">
        <v>23</v>
      </c>
      <c r="C2106" s="1" t="s">
        <v>31</v>
      </c>
      <c r="D2106">
        <v>3</v>
      </c>
      <c r="E2106">
        <v>73</v>
      </c>
      <c r="F2106">
        <v>33.07</v>
      </c>
      <c r="G2106">
        <v>3641</v>
      </c>
      <c r="H2106">
        <v>38846</v>
      </c>
      <c r="I2106">
        <v>13</v>
      </c>
      <c r="J2106">
        <v>890</v>
      </c>
      <c r="K2106">
        <v>119.91</v>
      </c>
      <c r="L2106">
        <v>2.6</v>
      </c>
      <c r="M2106">
        <v>8.8000000000000007</v>
      </c>
      <c r="N2106" s="1" t="s">
        <v>21</v>
      </c>
      <c r="O2106">
        <v>67</v>
      </c>
      <c r="P2106">
        <v>4</v>
      </c>
      <c r="Q2106">
        <v>71</v>
      </c>
      <c r="R2106">
        <v>558921.86</v>
      </c>
    </row>
    <row r="2107" spans="1:18" x14ac:dyDescent="0.35">
      <c r="A2107" s="1" t="s">
        <v>6203</v>
      </c>
      <c r="B2107" s="1" t="s">
        <v>23</v>
      </c>
      <c r="C2107" s="1" t="s">
        <v>37</v>
      </c>
      <c r="D2107">
        <v>4.5999999999999996</v>
      </c>
      <c r="E2107">
        <v>77</v>
      </c>
      <c r="F2107">
        <v>57.65</v>
      </c>
      <c r="G2107">
        <v>6913</v>
      </c>
      <c r="H2107">
        <v>70734</v>
      </c>
      <c r="I2107">
        <v>7</v>
      </c>
      <c r="J2107">
        <v>785</v>
      </c>
      <c r="K2107">
        <v>267.61</v>
      </c>
      <c r="L2107">
        <v>7.9</v>
      </c>
      <c r="M2107">
        <v>9.4</v>
      </c>
      <c r="N2107" s="1" t="s">
        <v>21</v>
      </c>
      <c r="O2107">
        <v>9</v>
      </c>
      <c r="P2107">
        <v>11</v>
      </c>
      <c r="Q2107">
        <v>20</v>
      </c>
      <c r="R2107">
        <v>1004431.15</v>
      </c>
    </row>
    <row r="2108" spans="1:18" x14ac:dyDescent="0.35">
      <c r="A2108" s="1" t="s">
        <v>6204</v>
      </c>
      <c r="B2108" s="1" t="s">
        <v>23</v>
      </c>
      <c r="C2108" s="1" t="s">
        <v>31</v>
      </c>
      <c r="D2108">
        <v>3.5</v>
      </c>
      <c r="E2108">
        <v>86</v>
      </c>
      <c r="F2108">
        <v>40.92</v>
      </c>
      <c r="G2108">
        <v>6294</v>
      </c>
      <c r="H2108">
        <v>68152</v>
      </c>
      <c r="I2108">
        <v>11</v>
      </c>
      <c r="J2108">
        <v>390</v>
      </c>
      <c r="K2108">
        <v>233.41</v>
      </c>
      <c r="L2108">
        <v>4.7</v>
      </c>
      <c r="M2108">
        <v>6.7</v>
      </c>
      <c r="N2108" s="1" t="s">
        <v>21</v>
      </c>
      <c r="O2108">
        <v>66</v>
      </c>
      <c r="P2108">
        <v>64</v>
      </c>
      <c r="Q2108">
        <v>130</v>
      </c>
      <c r="R2108">
        <v>806335.48</v>
      </c>
    </row>
    <row r="2109" spans="1:18" x14ac:dyDescent="0.35">
      <c r="A2109" s="1" t="s">
        <v>6211</v>
      </c>
      <c r="B2109" s="1" t="s">
        <v>23</v>
      </c>
      <c r="C2109" s="1" t="s">
        <v>20</v>
      </c>
      <c r="D2109">
        <v>4.5999999999999996</v>
      </c>
      <c r="E2109">
        <v>81</v>
      </c>
      <c r="F2109">
        <v>75.55</v>
      </c>
      <c r="G2109">
        <v>8525</v>
      </c>
      <c r="H2109">
        <v>90430</v>
      </c>
      <c r="I2109">
        <v>17</v>
      </c>
      <c r="J2109">
        <v>370</v>
      </c>
      <c r="K2109">
        <v>190.74</v>
      </c>
      <c r="L2109">
        <v>5.3</v>
      </c>
      <c r="M2109">
        <v>8.9</v>
      </c>
      <c r="N2109" s="1" t="s">
        <v>21</v>
      </c>
      <c r="O2109">
        <v>23</v>
      </c>
      <c r="P2109">
        <v>45</v>
      </c>
      <c r="Q2109">
        <v>68</v>
      </c>
      <c r="R2109">
        <v>1387467.85</v>
      </c>
    </row>
    <row r="2110" spans="1:18" x14ac:dyDescent="0.35">
      <c r="A2110" s="1" t="s">
        <v>6212</v>
      </c>
      <c r="B2110" s="1" t="s">
        <v>23</v>
      </c>
      <c r="C2110" s="1" t="s">
        <v>20</v>
      </c>
      <c r="D2110">
        <v>4.4000000000000004</v>
      </c>
      <c r="E2110">
        <v>85</v>
      </c>
      <c r="F2110">
        <v>70.22</v>
      </c>
      <c r="G2110">
        <v>7171</v>
      </c>
      <c r="H2110">
        <v>79187</v>
      </c>
      <c r="I2110">
        <v>9</v>
      </c>
      <c r="J2110">
        <v>866</v>
      </c>
      <c r="K2110">
        <v>238.11</v>
      </c>
      <c r="L2110">
        <v>9.5</v>
      </c>
      <c r="M2110">
        <v>9.6</v>
      </c>
      <c r="N2110" s="1" t="s">
        <v>21</v>
      </c>
      <c r="O2110">
        <v>62</v>
      </c>
      <c r="P2110">
        <v>0</v>
      </c>
      <c r="Q2110">
        <v>62</v>
      </c>
      <c r="R2110">
        <v>1346496.79</v>
      </c>
    </row>
    <row r="2111" spans="1:18" x14ac:dyDescent="0.35">
      <c r="A2111" s="1" t="s">
        <v>6215</v>
      </c>
      <c r="B2111" s="1" t="s">
        <v>23</v>
      </c>
      <c r="C2111" s="1" t="s">
        <v>42</v>
      </c>
      <c r="D2111">
        <v>3.5</v>
      </c>
      <c r="E2111">
        <v>81</v>
      </c>
      <c r="F2111">
        <v>37.4</v>
      </c>
      <c r="G2111">
        <v>3580</v>
      </c>
      <c r="H2111">
        <v>40448</v>
      </c>
      <c r="I2111">
        <v>12</v>
      </c>
      <c r="J2111">
        <v>264</v>
      </c>
      <c r="K2111">
        <v>235.5</v>
      </c>
      <c r="L2111">
        <v>8.6999999999999993</v>
      </c>
      <c r="M2111">
        <v>3.5</v>
      </c>
      <c r="N2111" s="1" t="s">
        <v>21</v>
      </c>
      <c r="O2111">
        <v>46</v>
      </c>
      <c r="P2111">
        <v>60</v>
      </c>
      <c r="Q2111">
        <v>106</v>
      </c>
      <c r="R2111">
        <v>693423.4</v>
      </c>
    </row>
    <row r="2112" spans="1:18" x14ac:dyDescent="0.35">
      <c r="A2112" s="1" t="s">
        <v>6219</v>
      </c>
      <c r="B2112" s="1" t="s">
        <v>23</v>
      </c>
      <c r="C2112" s="1" t="s">
        <v>20</v>
      </c>
      <c r="D2112">
        <v>4.5999999999999996</v>
      </c>
      <c r="E2112">
        <v>71</v>
      </c>
      <c r="F2112">
        <v>71.239999999999995</v>
      </c>
      <c r="G2112">
        <v>7998</v>
      </c>
      <c r="H2112">
        <v>80119</v>
      </c>
      <c r="I2112">
        <v>10</v>
      </c>
      <c r="J2112">
        <v>317</v>
      </c>
      <c r="K2112">
        <v>134.52000000000001</v>
      </c>
      <c r="L2112">
        <v>3</v>
      </c>
      <c r="M2112">
        <v>2</v>
      </c>
      <c r="N2112" s="1" t="s">
        <v>27</v>
      </c>
      <c r="O2112">
        <v>10</v>
      </c>
      <c r="P2112">
        <v>22</v>
      </c>
      <c r="Q2112">
        <v>32</v>
      </c>
      <c r="R2112">
        <v>1139127.3899999999</v>
      </c>
    </row>
    <row r="2113" spans="1:18" x14ac:dyDescent="0.35">
      <c r="A2113" s="1" t="s">
        <v>6220</v>
      </c>
      <c r="B2113" s="1" t="s">
        <v>23</v>
      </c>
      <c r="C2113" s="1" t="s">
        <v>42</v>
      </c>
      <c r="D2113">
        <v>4.3</v>
      </c>
      <c r="E2113">
        <v>80</v>
      </c>
      <c r="F2113">
        <v>39.58</v>
      </c>
      <c r="G2113">
        <v>7813</v>
      </c>
      <c r="H2113">
        <v>82701</v>
      </c>
      <c r="I2113">
        <v>3</v>
      </c>
      <c r="J2113">
        <v>132</v>
      </c>
      <c r="K2113">
        <v>157.19999999999999</v>
      </c>
      <c r="L2113">
        <v>1.7</v>
      </c>
      <c r="M2113">
        <v>6.3</v>
      </c>
      <c r="N2113" s="1" t="s">
        <v>21</v>
      </c>
      <c r="O2113">
        <v>50</v>
      </c>
      <c r="P2113">
        <v>68</v>
      </c>
      <c r="Q2113">
        <v>118</v>
      </c>
      <c r="R2113">
        <v>721230.59</v>
      </c>
    </row>
    <row r="2114" spans="1:18" x14ac:dyDescent="0.35">
      <c r="A2114" s="1" t="s">
        <v>6224</v>
      </c>
      <c r="B2114" s="1" t="s">
        <v>23</v>
      </c>
      <c r="C2114" s="1" t="s">
        <v>24</v>
      </c>
      <c r="D2114">
        <v>3.4</v>
      </c>
      <c r="E2114">
        <v>82</v>
      </c>
      <c r="F2114">
        <v>27.78</v>
      </c>
      <c r="G2114">
        <v>2972</v>
      </c>
      <c r="H2114">
        <v>33853</v>
      </c>
      <c r="I2114">
        <v>4</v>
      </c>
      <c r="J2114">
        <v>787</v>
      </c>
      <c r="K2114">
        <v>290.22000000000003</v>
      </c>
      <c r="L2114">
        <v>7.9</v>
      </c>
      <c r="M2114">
        <v>9.9</v>
      </c>
      <c r="N2114" s="1" t="s">
        <v>27</v>
      </c>
      <c r="O2114">
        <v>77</v>
      </c>
      <c r="P2114">
        <v>77</v>
      </c>
      <c r="Q2114">
        <v>154</v>
      </c>
      <c r="R2114">
        <v>523776.01</v>
      </c>
    </row>
    <row r="2115" spans="1:18" x14ac:dyDescent="0.35">
      <c r="A2115" s="1" t="s">
        <v>6225</v>
      </c>
      <c r="B2115" s="1" t="s">
        <v>23</v>
      </c>
      <c r="C2115" s="1" t="s">
        <v>26</v>
      </c>
      <c r="D2115">
        <v>4.5999999999999996</v>
      </c>
      <c r="E2115">
        <v>82</v>
      </c>
      <c r="F2115">
        <v>53.35</v>
      </c>
      <c r="G2115">
        <v>8058</v>
      </c>
      <c r="H2115">
        <v>86662</v>
      </c>
      <c r="I2115">
        <v>10</v>
      </c>
      <c r="J2115">
        <v>412</v>
      </c>
      <c r="K2115">
        <v>134.72</v>
      </c>
      <c r="L2115">
        <v>3.9</v>
      </c>
      <c r="M2115">
        <v>7.5</v>
      </c>
      <c r="N2115" s="1" t="s">
        <v>27</v>
      </c>
      <c r="O2115">
        <v>33</v>
      </c>
      <c r="P2115">
        <v>25</v>
      </c>
      <c r="Q2115">
        <v>58</v>
      </c>
      <c r="R2115">
        <v>994097.7</v>
      </c>
    </row>
    <row r="2116" spans="1:18" x14ac:dyDescent="0.35">
      <c r="A2116" s="1" t="s">
        <v>6232</v>
      </c>
      <c r="B2116" s="1" t="s">
        <v>23</v>
      </c>
      <c r="C2116" s="1" t="s">
        <v>26</v>
      </c>
      <c r="D2116">
        <v>3.6</v>
      </c>
      <c r="E2116">
        <v>89</v>
      </c>
      <c r="F2116">
        <v>52.24</v>
      </c>
      <c r="G2116">
        <v>6758</v>
      </c>
      <c r="H2116">
        <v>67233</v>
      </c>
      <c r="I2116">
        <v>1</v>
      </c>
      <c r="J2116">
        <v>205</v>
      </c>
      <c r="K2116">
        <v>225.98</v>
      </c>
      <c r="L2116">
        <v>1</v>
      </c>
      <c r="M2116">
        <v>7.6</v>
      </c>
      <c r="N2116" s="1" t="s">
        <v>21</v>
      </c>
      <c r="O2116">
        <v>48</v>
      </c>
      <c r="P2116">
        <v>78</v>
      </c>
      <c r="Q2116">
        <v>126</v>
      </c>
      <c r="R2116">
        <v>1044000.73</v>
      </c>
    </row>
    <row r="2117" spans="1:18" x14ac:dyDescent="0.35">
      <c r="A2117" s="1" t="s">
        <v>6233</v>
      </c>
      <c r="B2117" s="1" t="s">
        <v>23</v>
      </c>
      <c r="C2117" s="1" t="s">
        <v>26</v>
      </c>
      <c r="D2117">
        <v>3</v>
      </c>
      <c r="E2117">
        <v>76</v>
      </c>
      <c r="F2117">
        <v>49.24</v>
      </c>
      <c r="G2117">
        <v>4888</v>
      </c>
      <c r="H2117">
        <v>48443</v>
      </c>
      <c r="I2117">
        <v>6</v>
      </c>
      <c r="J2117">
        <v>252</v>
      </c>
      <c r="K2117">
        <v>210.45</v>
      </c>
      <c r="L2117">
        <v>3.5</v>
      </c>
      <c r="M2117">
        <v>6.9</v>
      </c>
      <c r="N2117" s="1" t="s">
        <v>27</v>
      </c>
      <c r="O2117">
        <v>19</v>
      </c>
      <c r="P2117">
        <v>67</v>
      </c>
      <c r="Q2117">
        <v>86</v>
      </c>
      <c r="R2117">
        <v>845243.35</v>
      </c>
    </row>
    <row r="2118" spans="1:18" x14ac:dyDescent="0.35">
      <c r="A2118" s="1" t="s">
        <v>6236</v>
      </c>
      <c r="B2118" s="1" t="s">
        <v>23</v>
      </c>
      <c r="C2118" s="1" t="s">
        <v>42</v>
      </c>
      <c r="D2118">
        <v>4.5999999999999996</v>
      </c>
      <c r="E2118">
        <v>80</v>
      </c>
      <c r="F2118">
        <v>38.25</v>
      </c>
      <c r="G2118">
        <v>2730</v>
      </c>
      <c r="H2118">
        <v>33589</v>
      </c>
      <c r="I2118">
        <v>9</v>
      </c>
      <c r="J2118">
        <v>147</v>
      </c>
      <c r="K2118">
        <v>264.33</v>
      </c>
      <c r="L2118">
        <v>5.4</v>
      </c>
      <c r="M2118">
        <v>1.5</v>
      </c>
      <c r="N2118" s="1" t="s">
        <v>27</v>
      </c>
      <c r="O2118">
        <v>76</v>
      </c>
      <c r="P2118">
        <v>11</v>
      </c>
      <c r="Q2118">
        <v>87</v>
      </c>
      <c r="R2118">
        <v>691986.2</v>
      </c>
    </row>
    <row r="2119" spans="1:18" x14ac:dyDescent="0.35">
      <c r="A2119" s="1" t="s">
        <v>6242</v>
      </c>
      <c r="B2119" s="1" t="s">
        <v>23</v>
      </c>
      <c r="C2119" s="1" t="s">
        <v>24</v>
      </c>
      <c r="D2119">
        <v>4.5</v>
      </c>
      <c r="E2119">
        <v>89</v>
      </c>
      <c r="F2119">
        <v>32.369999999999997</v>
      </c>
      <c r="G2119">
        <v>2594</v>
      </c>
      <c r="H2119">
        <v>32609</v>
      </c>
      <c r="I2119">
        <v>15</v>
      </c>
      <c r="J2119">
        <v>491</v>
      </c>
      <c r="K2119">
        <v>54.98</v>
      </c>
      <c r="L2119">
        <v>7.8</v>
      </c>
      <c r="M2119">
        <v>3</v>
      </c>
      <c r="N2119" s="1" t="s">
        <v>21</v>
      </c>
      <c r="O2119">
        <v>76</v>
      </c>
      <c r="P2119">
        <v>15</v>
      </c>
      <c r="Q2119">
        <v>91</v>
      </c>
      <c r="R2119">
        <v>660772.79</v>
      </c>
    </row>
    <row r="2120" spans="1:18" x14ac:dyDescent="0.35">
      <c r="A2120" s="1" t="s">
        <v>6245</v>
      </c>
      <c r="B2120" s="1" t="s">
        <v>23</v>
      </c>
      <c r="C2120" s="1" t="s">
        <v>20</v>
      </c>
      <c r="D2120">
        <v>3.7</v>
      </c>
      <c r="E2120">
        <v>76</v>
      </c>
      <c r="F2120">
        <v>75.14</v>
      </c>
      <c r="G2120">
        <v>5663</v>
      </c>
      <c r="H2120">
        <v>59989</v>
      </c>
      <c r="I2120">
        <v>18</v>
      </c>
      <c r="J2120">
        <v>794</v>
      </c>
      <c r="K2120">
        <v>88.28</v>
      </c>
      <c r="L2120">
        <v>2.8</v>
      </c>
      <c r="M2120">
        <v>9.6999999999999993</v>
      </c>
      <c r="N2120" s="1" t="s">
        <v>27</v>
      </c>
      <c r="O2120">
        <v>75</v>
      </c>
      <c r="P2120">
        <v>11</v>
      </c>
      <c r="Q2120">
        <v>86</v>
      </c>
      <c r="R2120">
        <v>1294424.1499999999</v>
      </c>
    </row>
    <row r="2121" spans="1:18" x14ac:dyDescent="0.35">
      <c r="A2121" s="1" t="s">
        <v>6246</v>
      </c>
      <c r="B2121" s="1" t="s">
        <v>23</v>
      </c>
      <c r="C2121" s="1" t="s">
        <v>24</v>
      </c>
      <c r="D2121">
        <v>4.5</v>
      </c>
      <c r="E2121">
        <v>71</v>
      </c>
      <c r="F2121">
        <v>28.96</v>
      </c>
      <c r="G2121">
        <v>8796</v>
      </c>
      <c r="H2121">
        <v>88498</v>
      </c>
      <c r="I2121">
        <v>7</v>
      </c>
      <c r="J2121">
        <v>590</v>
      </c>
      <c r="K2121">
        <v>161.28</v>
      </c>
      <c r="L2121">
        <v>3.2</v>
      </c>
      <c r="M2121">
        <v>6.1</v>
      </c>
      <c r="N2121" s="1" t="s">
        <v>21</v>
      </c>
      <c r="O2121">
        <v>43</v>
      </c>
      <c r="P2121">
        <v>66</v>
      </c>
      <c r="Q2121">
        <v>109</v>
      </c>
      <c r="R2121">
        <v>483904.58</v>
      </c>
    </row>
    <row r="2122" spans="1:18" x14ac:dyDescent="0.35">
      <c r="A2122" s="1" t="s">
        <v>6247</v>
      </c>
      <c r="B2122" s="1" t="s">
        <v>23</v>
      </c>
      <c r="C2122" s="1" t="s">
        <v>31</v>
      </c>
      <c r="D2122">
        <v>4.2</v>
      </c>
      <c r="E2122">
        <v>86</v>
      </c>
      <c r="F2122">
        <v>36.729999999999997</v>
      </c>
      <c r="G2122">
        <v>4560</v>
      </c>
      <c r="H2122">
        <v>51367</v>
      </c>
      <c r="I2122">
        <v>8</v>
      </c>
      <c r="J2122">
        <v>907</v>
      </c>
      <c r="K2122">
        <v>98.39</v>
      </c>
      <c r="L2122">
        <v>6.1</v>
      </c>
      <c r="M2122">
        <v>5.7</v>
      </c>
      <c r="N2122" s="1" t="s">
        <v>21</v>
      </c>
      <c r="O2122">
        <v>80</v>
      </c>
      <c r="P2122">
        <v>68</v>
      </c>
      <c r="Q2122">
        <v>148</v>
      </c>
      <c r="R2122">
        <v>722331.21</v>
      </c>
    </row>
    <row r="2123" spans="1:18" x14ac:dyDescent="0.35">
      <c r="A2123" s="1" t="s">
        <v>6250</v>
      </c>
      <c r="B2123" s="1" t="s">
        <v>23</v>
      </c>
      <c r="C2123" s="1" t="s">
        <v>37</v>
      </c>
      <c r="D2123">
        <v>3.5</v>
      </c>
      <c r="E2123">
        <v>88</v>
      </c>
      <c r="F2123">
        <v>59.99</v>
      </c>
      <c r="G2123">
        <v>6931</v>
      </c>
      <c r="H2123">
        <v>77303</v>
      </c>
      <c r="I2123">
        <v>9</v>
      </c>
      <c r="J2123">
        <v>485</v>
      </c>
      <c r="K2123">
        <v>212.1</v>
      </c>
      <c r="L2123">
        <v>8.3000000000000007</v>
      </c>
      <c r="M2123">
        <v>2.5</v>
      </c>
      <c r="N2123" s="1" t="s">
        <v>21</v>
      </c>
      <c r="O2123">
        <v>49</v>
      </c>
      <c r="P2123">
        <v>12</v>
      </c>
      <c r="Q2123">
        <v>61</v>
      </c>
      <c r="R2123">
        <v>1189418.32</v>
      </c>
    </row>
    <row r="2124" spans="1:18" x14ac:dyDescent="0.35">
      <c r="A2124" s="1" t="s">
        <v>6254</v>
      </c>
      <c r="B2124" s="1" t="s">
        <v>23</v>
      </c>
      <c r="C2124" s="1" t="s">
        <v>42</v>
      </c>
      <c r="D2124">
        <v>4.5999999999999996</v>
      </c>
      <c r="E2124">
        <v>83</v>
      </c>
      <c r="F2124">
        <v>44.02</v>
      </c>
      <c r="G2124">
        <v>3257</v>
      </c>
      <c r="H2124">
        <v>33664</v>
      </c>
      <c r="I2124">
        <v>4</v>
      </c>
      <c r="J2124">
        <v>910</v>
      </c>
      <c r="K2124">
        <v>134.05000000000001</v>
      </c>
      <c r="L2124">
        <v>2.9</v>
      </c>
      <c r="M2124">
        <v>1.9</v>
      </c>
      <c r="N2124" s="1" t="s">
        <v>21</v>
      </c>
      <c r="O2124">
        <v>40</v>
      </c>
      <c r="P2124">
        <v>62</v>
      </c>
      <c r="Q2124">
        <v>102</v>
      </c>
      <c r="R2124">
        <v>819430.28</v>
      </c>
    </row>
    <row r="2125" spans="1:18" x14ac:dyDescent="0.35">
      <c r="A2125" s="1" t="s">
        <v>6255</v>
      </c>
      <c r="B2125" s="1" t="s">
        <v>23</v>
      </c>
      <c r="C2125" s="1" t="s">
        <v>37</v>
      </c>
      <c r="D2125">
        <v>3.8</v>
      </c>
      <c r="E2125">
        <v>84</v>
      </c>
      <c r="F2125">
        <v>55.33</v>
      </c>
      <c r="G2125">
        <v>6984</v>
      </c>
      <c r="H2125">
        <v>72773</v>
      </c>
      <c r="I2125">
        <v>15</v>
      </c>
      <c r="J2125">
        <v>156</v>
      </c>
      <c r="K2125">
        <v>180.15</v>
      </c>
      <c r="L2125">
        <v>5.5</v>
      </c>
      <c r="M2125">
        <v>2.2999999999999998</v>
      </c>
      <c r="N2125" s="1" t="s">
        <v>21</v>
      </c>
      <c r="O2125">
        <v>82</v>
      </c>
      <c r="P2125">
        <v>68</v>
      </c>
      <c r="Q2125">
        <v>150</v>
      </c>
      <c r="R2125">
        <v>1059476.83</v>
      </c>
    </row>
    <row r="2126" spans="1:18" x14ac:dyDescent="0.35">
      <c r="A2126" s="1" t="s">
        <v>6257</v>
      </c>
      <c r="B2126" s="1" t="s">
        <v>23</v>
      </c>
      <c r="C2126" s="1" t="s">
        <v>26</v>
      </c>
      <c r="D2126">
        <v>3.8</v>
      </c>
      <c r="E2126">
        <v>74</v>
      </c>
      <c r="F2126">
        <v>53.93</v>
      </c>
      <c r="G2126">
        <v>6869</v>
      </c>
      <c r="H2126">
        <v>72355</v>
      </c>
      <c r="I2126">
        <v>1</v>
      </c>
      <c r="J2126">
        <v>961</v>
      </c>
      <c r="K2126">
        <v>258.24</v>
      </c>
      <c r="L2126">
        <v>3</v>
      </c>
      <c r="M2126">
        <v>7.6</v>
      </c>
      <c r="N2126" s="1" t="s">
        <v>27</v>
      </c>
      <c r="O2126">
        <v>7</v>
      </c>
      <c r="P2126">
        <v>35</v>
      </c>
      <c r="Q2126">
        <v>42</v>
      </c>
      <c r="R2126">
        <v>898397.89</v>
      </c>
    </row>
    <row r="2127" spans="1:18" x14ac:dyDescent="0.35">
      <c r="A2127" s="1" t="s">
        <v>6259</v>
      </c>
      <c r="B2127" s="1" t="s">
        <v>23</v>
      </c>
      <c r="C2127" s="1" t="s">
        <v>31</v>
      </c>
      <c r="D2127">
        <v>3.3</v>
      </c>
      <c r="E2127">
        <v>74</v>
      </c>
      <c r="F2127">
        <v>34.54</v>
      </c>
      <c r="G2127">
        <v>3542</v>
      </c>
      <c r="H2127">
        <v>34956</v>
      </c>
      <c r="I2127">
        <v>18</v>
      </c>
      <c r="J2127">
        <v>719</v>
      </c>
      <c r="K2127">
        <v>122.49</v>
      </c>
      <c r="L2127">
        <v>1.3</v>
      </c>
      <c r="M2127">
        <v>3.7</v>
      </c>
      <c r="N2127" s="1" t="s">
        <v>21</v>
      </c>
      <c r="O2127">
        <v>58</v>
      </c>
      <c r="P2127">
        <v>56</v>
      </c>
      <c r="Q2127">
        <v>114</v>
      </c>
      <c r="R2127">
        <v>592691.6</v>
      </c>
    </row>
    <row r="2128" spans="1:18" x14ac:dyDescent="0.35">
      <c r="A2128" s="1" t="s">
        <v>6266</v>
      </c>
      <c r="B2128" s="1" t="s">
        <v>23</v>
      </c>
      <c r="C2128" s="1" t="s">
        <v>31</v>
      </c>
      <c r="D2128">
        <v>4.3</v>
      </c>
      <c r="E2128">
        <v>82</v>
      </c>
      <c r="F2128">
        <v>30.65</v>
      </c>
      <c r="G2128">
        <v>4690</v>
      </c>
      <c r="H2128">
        <v>47989</v>
      </c>
      <c r="I2128">
        <v>15</v>
      </c>
      <c r="J2128">
        <v>82</v>
      </c>
      <c r="K2128">
        <v>159.62</v>
      </c>
      <c r="L2128">
        <v>7.6</v>
      </c>
      <c r="M2128">
        <v>6.1</v>
      </c>
      <c r="N2128" s="1" t="s">
        <v>27</v>
      </c>
      <c r="O2128">
        <v>12</v>
      </c>
      <c r="P2128">
        <v>79</v>
      </c>
      <c r="Q2128">
        <v>91</v>
      </c>
      <c r="R2128">
        <v>584650.30000000005</v>
      </c>
    </row>
    <row r="2129" spans="1:18" x14ac:dyDescent="0.35">
      <c r="A2129" s="1" t="s">
        <v>6272</v>
      </c>
      <c r="B2129" s="1" t="s">
        <v>23</v>
      </c>
      <c r="C2129" s="1" t="s">
        <v>42</v>
      </c>
      <c r="D2129">
        <v>3.7</v>
      </c>
      <c r="E2129">
        <v>70</v>
      </c>
      <c r="F2129">
        <v>41.43</v>
      </c>
      <c r="G2129">
        <v>5901</v>
      </c>
      <c r="H2129">
        <v>61972</v>
      </c>
      <c r="I2129">
        <v>19</v>
      </c>
      <c r="J2129">
        <v>433</v>
      </c>
      <c r="K2129">
        <v>75.19</v>
      </c>
      <c r="L2129">
        <v>1.3</v>
      </c>
      <c r="M2129">
        <v>6.4</v>
      </c>
      <c r="N2129" s="1" t="s">
        <v>27</v>
      </c>
      <c r="O2129">
        <v>52</v>
      </c>
      <c r="P2129">
        <v>33</v>
      </c>
      <c r="Q2129">
        <v>85</v>
      </c>
      <c r="R2129">
        <v>674309.55</v>
      </c>
    </row>
    <row r="2130" spans="1:18" x14ac:dyDescent="0.35">
      <c r="A2130" s="1" t="s">
        <v>6275</v>
      </c>
      <c r="B2130" s="1" t="s">
        <v>23</v>
      </c>
      <c r="C2130" s="1" t="s">
        <v>31</v>
      </c>
      <c r="D2130">
        <v>3.2</v>
      </c>
      <c r="E2130">
        <v>75</v>
      </c>
      <c r="F2130">
        <v>37.64</v>
      </c>
      <c r="G2130">
        <v>5220</v>
      </c>
      <c r="H2130">
        <v>57334</v>
      </c>
      <c r="I2130">
        <v>14</v>
      </c>
      <c r="J2130">
        <v>264</v>
      </c>
      <c r="K2130">
        <v>99.05</v>
      </c>
      <c r="L2130">
        <v>1.5</v>
      </c>
      <c r="M2130">
        <v>7.3</v>
      </c>
      <c r="N2130" s="1" t="s">
        <v>27</v>
      </c>
      <c r="O2130">
        <v>6</v>
      </c>
      <c r="P2130">
        <v>3</v>
      </c>
      <c r="Q2130">
        <v>9</v>
      </c>
      <c r="R2130">
        <v>648200.46</v>
      </c>
    </row>
    <row r="2131" spans="1:18" x14ac:dyDescent="0.35">
      <c r="A2131" s="1" t="s">
        <v>6277</v>
      </c>
      <c r="B2131" s="1" t="s">
        <v>23</v>
      </c>
      <c r="C2131" s="1" t="s">
        <v>24</v>
      </c>
      <c r="D2131">
        <v>4.0999999999999996</v>
      </c>
      <c r="E2131">
        <v>89</v>
      </c>
      <c r="F2131">
        <v>27.35</v>
      </c>
      <c r="G2131">
        <v>2241</v>
      </c>
      <c r="H2131">
        <v>30670</v>
      </c>
      <c r="I2131">
        <v>2</v>
      </c>
      <c r="J2131">
        <v>250</v>
      </c>
      <c r="K2131">
        <v>269.85000000000002</v>
      </c>
      <c r="L2131">
        <v>3.2</v>
      </c>
      <c r="M2131">
        <v>4.0999999999999996</v>
      </c>
      <c r="N2131" s="1" t="s">
        <v>27</v>
      </c>
      <c r="O2131">
        <v>42</v>
      </c>
      <c r="P2131">
        <v>67</v>
      </c>
      <c r="Q2131">
        <v>109</v>
      </c>
      <c r="R2131">
        <v>547105</v>
      </c>
    </row>
    <row r="2132" spans="1:18" x14ac:dyDescent="0.35">
      <c r="A2132" s="1" t="s">
        <v>6278</v>
      </c>
      <c r="B2132" s="1" t="s">
        <v>23</v>
      </c>
      <c r="C2132" s="1" t="s">
        <v>24</v>
      </c>
      <c r="D2132">
        <v>3.8</v>
      </c>
      <c r="E2132">
        <v>82</v>
      </c>
      <c r="F2132">
        <v>34.22</v>
      </c>
      <c r="G2132">
        <v>2092</v>
      </c>
      <c r="H2132">
        <v>28090</v>
      </c>
      <c r="I2132">
        <v>11</v>
      </c>
      <c r="J2132">
        <v>446</v>
      </c>
      <c r="K2132">
        <v>93.66</v>
      </c>
      <c r="L2132">
        <v>5.2</v>
      </c>
      <c r="M2132">
        <v>3.3</v>
      </c>
      <c r="N2132" s="1" t="s">
        <v>27</v>
      </c>
      <c r="O2132">
        <v>13</v>
      </c>
      <c r="P2132">
        <v>52</v>
      </c>
      <c r="Q2132">
        <v>65</v>
      </c>
      <c r="R2132">
        <v>637431.56000000006</v>
      </c>
    </row>
    <row r="2133" spans="1:18" x14ac:dyDescent="0.35">
      <c r="A2133" s="1" t="s">
        <v>6280</v>
      </c>
      <c r="B2133" s="1" t="s">
        <v>23</v>
      </c>
      <c r="C2133" s="1" t="s">
        <v>26</v>
      </c>
      <c r="D2133">
        <v>4.3</v>
      </c>
      <c r="E2133">
        <v>86</v>
      </c>
      <c r="F2133">
        <v>45.16</v>
      </c>
      <c r="G2133">
        <v>5369</v>
      </c>
      <c r="H2133">
        <v>59107</v>
      </c>
      <c r="I2133">
        <v>19</v>
      </c>
      <c r="J2133">
        <v>733</v>
      </c>
      <c r="K2133">
        <v>269.05</v>
      </c>
      <c r="L2133">
        <v>2.2999999999999998</v>
      </c>
      <c r="M2133">
        <v>1.4</v>
      </c>
      <c r="N2133" s="1" t="s">
        <v>27</v>
      </c>
      <c r="O2133">
        <v>23</v>
      </c>
      <c r="P2133">
        <v>79</v>
      </c>
      <c r="Q2133">
        <v>102</v>
      </c>
      <c r="R2133">
        <v>888474.61</v>
      </c>
    </row>
    <row r="2134" spans="1:18" x14ac:dyDescent="0.35">
      <c r="A2134" s="1" t="s">
        <v>6282</v>
      </c>
      <c r="B2134" s="1" t="s">
        <v>23</v>
      </c>
      <c r="C2134" s="1" t="s">
        <v>37</v>
      </c>
      <c r="D2134">
        <v>3.4</v>
      </c>
      <c r="E2134">
        <v>88</v>
      </c>
      <c r="F2134">
        <v>61.66</v>
      </c>
      <c r="G2134">
        <v>4839</v>
      </c>
      <c r="H2134">
        <v>51221</v>
      </c>
      <c r="I2134">
        <v>9</v>
      </c>
      <c r="J2134">
        <v>337</v>
      </c>
      <c r="K2134">
        <v>253.81</v>
      </c>
      <c r="L2134">
        <v>6.8</v>
      </c>
      <c r="M2134">
        <v>4.2</v>
      </c>
      <c r="N2134" s="1" t="s">
        <v>21</v>
      </c>
      <c r="O2134">
        <v>32</v>
      </c>
      <c r="P2134">
        <v>82</v>
      </c>
      <c r="Q2134">
        <v>114</v>
      </c>
      <c r="R2134">
        <v>1220334.31</v>
      </c>
    </row>
    <row r="2135" spans="1:18" x14ac:dyDescent="0.35">
      <c r="A2135" s="1" t="s">
        <v>6284</v>
      </c>
      <c r="B2135" s="1" t="s">
        <v>23</v>
      </c>
      <c r="C2135" s="1" t="s">
        <v>31</v>
      </c>
      <c r="D2135">
        <v>5</v>
      </c>
      <c r="E2135">
        <v>90</v>
      </c>
      <c r="F2135">
        <v>35.81</v>
      </c>
      <c r="G2135">
        <v>4974</v>
      </c>
      <c r="H2135">
        <v>52680</v>
      </c>
      <c r="I2135">
        <v>14</v>
      </c>
      <c r="J2135">
        <v>920</v>
      </c>
      <c r="K2135">
        <v>65.98</v>
      </c>
      <c r="L2135">
        <v>8.6</v>
      </c>
      <c r="M2135">
        <v>4</v>
      </c>
      <c r="N2135" s="1" t="s">
        <v>21</v>
      </c>
      <c r="O2135">
        <v>73</v>
      </c>
      <c r="P2135">
        <v>41</v>
      </c>
      <c r="Q2135">
        <v>114</v>
      </c>
      <c r="R2135">
        <v>742132.44</v>
      </c>
    </row>
    <row r="2136" spans="1:18" x14ac:dyDescent="0.35">
      <c r="A2136" s="1" t="s">
        <v>6287</v>
      </c>
      <c r="B2136" s="1" t="s">
        <v>23</v>
      </c>
      <c r="C2136" s="1" t="s">
        <v>24</v>
      </c>
      <c r="D2136">
        <v>3.3</v>
      </c>
      <c r="E2136">
        <v>78</v>
      </c>
      <c r="F2136">
        <v>27.93</v>
      </c>
      <c r="G2136">
        <v>5167</v>
      </c>
      <c r="H2136">
        <v>55433</v>
      </c>
      <c r="I2136">
        <v>2</v>
      </c>
      <c r="J2136">
        <v>478</v>
      </c>
      <c r="K2136">
        <v>91.18</v>
      </c>
      <c r="L2136">
        <v>7.1</v>
      </c>
      <c r="M2136">
        <v>4.3</v>
      </c>
      <c r="N2136" s="1" t="s">
        <v>27</v>
      </c>
      <c r="O2136">
        <v>54</v>
      </c>
      <c r="P2136">
        <v>54</v>
      </c>
      <c r="Q2136">
        <v>108</v>
      </c>
      <c r="R2136">
        <v>499294.85</v>
      </c>
    </row>
    <row r="2137" spans="1:18" x14ac:dyDescent="0.35">
      <c r="A2137" s="1" t="s">
        <v>6289</v>
      </c>
      <c r="B2137" s="1" t="s">
        <v>23</v>
      </c>
      <c r="C2137" s="1" t="s">
        <v>37</v>
      </c>
      <c r="D2137">
        <v>5</v>
      </c>
      <c r="E2137">
        <v>73</v>
      </c>
      <c r="F2137">
        <v>59.06</v>
      </c>
      <c r="G2137">
        <v>4715</v>
      </c>
      <c r="H2137">
        <v>50848</v>
      </c>
      <c r="I2137">
        <v>15</v>
      </c>
      <c r="J2137">
        <v>878</v>
      </c>
      <c r="K2137">
        <v>128.93</v>
      </c>
      <c r="L2137">
        <v>2.1</v>
      </c>
      <c r="M2137">
        <v>2.8</v>
      </c>
      <c r="N2137" s="1" t="s">
        <v>21</v>
      </c>
      <c r="O2137">
        <v>13</v>
      </c>
      <c r="P2137">
        <v>52</v>
      </c>
      <c r="Q2137">
        <v>65</v>
      </c>
      <c r="R2137">
        <v>976852.02</v>
      </c>
    </row>
    <row r="2138" spans="1:18" x14ac:dyDescent="0.35">
      <c r="A2138" s="1" t="s">
        <v>6290</v>
      </c>
      <c r="B2138" s="1" t="s">
        <v>23</v>
      </c>
      <c r="C2138" s="1" t="s">
        <v>24</v>
      </c>
      <c r="D2138">
        <v>3.6</v>
      </c>
      <c r="E2138">
        <v>79</v>
      </c>
      <c r="F2138">
        <v>32.39</v>
      </c>
      <c r="G2138">
        <v>2725</v>
      </c>
      <c r="H2138">
        <v>27809</v>
      </c>
      <c r="I2138">
        <v>13</v>
      </c>
      <c r="J2138">
        <v>601</v>
      </c>
      <c r="K2138">
        <v>60.02</v>
      </c>
      <c r="L2138">
        <v>6.2</v>
      </c>
      <c r="M2138">
        <v>3.6</v>
      </c>
      <c r="N2138" s="1" t="s">
        <v>21</v>
      </c>
      <c r="O2138">
        <v>61</v>
      </c>
      <c r="P2138">
        <v>25</v>
      </c>
      <c r="Q2138">
        <v>86</v>
      </c>
      <c r="R2138">
        <v>587744.88</v>
      </c>
    </row>
    <row r="2139" spans="1:18" x14ac:dyDescent="0.35">
      <c r="A2139" s="1" t="s">
        <v>6297</v>
      </c>
      <c r="B2139" s="1" t="s">
        <v>23</v>
      </c>
      <c r="C2139" s="1" t="s">
        <v>31</v>
      </c>
      <c r="D2139">
        <v>3.8</v>
      </c>
      <c r="E2139">
        <v>73</v>
      </c>
      <c r="F2139">
        <v>38.049999999999997</v>
      </c>
      <c r="G2139">
        <v>3110</v>
      </c>
      <c r="H2139">
        <v>37890</v>
      </c>
      <c r="I2139">
        <v>2</v>
      </c>
      <c r="J2139">
        <v>448</v>
      </c>
      <c r="K2139">
        <v>234.28</v>
      </c>
      <c r="L2139">
        <v>4.2</v>
      </c>
      <c r="M2139">
        <v>4.8</v>
      </c>
      <c r="N2139" s="1" t="s">
        <v>27</v>
      </c>
      <c r="O2139">
        <v>24</v>
      </c>
      <c r="P2139">
        <v>62</v>
      </c>
      <c r="Q2139">
        <v>86</v>
      </c>
      <c r="R2139">
        <v>625533.15</v>
      </c>
    </row>
    <row r="2140" spans="1:18" x14ac:dyDescent="0.35">
      <c r="A2140" s="1" t="s">
        <v>6299</v>
      </c>
      <c r="B2140" s="1" t="s">
        <v>23</v>
      </c>
      <c r="C2140" s="1" t="s">
        <v>20</v>
      </c>
      <c r="D2140">
        <v>3.9</v>
      </c>
      <c r="E2140">
        <v>81</v>
      </c>
      <c r="F2140">
        <v>70.23</v>
      </c>
      <c r="G2140">
        <v>6116</v>
      </c>
      <c r="H2140">
        <v>60436</v>
      </c>
      <c r="I2140">
        <v>8</v>
      </c>
      <c r="J2140">
        <v>521</v>
      </c>
      <c r="K2140">
        <v>295.52999999999997</v>
      </c>
      <c r="L2140">
        <v>8.9</v>
      </c>
      <c r="M2140">
        <v>8.8000000000000007</v>
      </c>
      <c r="N2140" s="1" t="s">
        <v>27</v>
      </c>
      <c r="O2140">
        <v>79</v>
      </c>
      <c r="P2140">
        <v>13</v>
      </c>
      <c r="Q2140">
        <v>92</v>
      </c>
      <c r="R2140">
        <v>1282358.93</v>
      </c>
    </row>
    <row r="2141" spans="1:18" x14ac:dyDescent="0.35">
      <c r="A2141" s="1" t="s">
        <v>6300</v>
      </c>
      <c r="B2141" s="1" t="s">
        <v>23</v>
      </c>
      <c r="C2141" s="1" t="s">
        <v>37</v>
      </c>
      <c r="D2141">
        <v>4.9000000000000004</v>
      </c>
      <c r="E2141">
        <v>89</v>
      </c>
      <c r="F2141">
        <v>55.58</v>
      </c>
      <c r="G2141">
        <v>8064</v>
      </c>
      <c r="H2141">
        <v>81318</v>
      </c>
      <c r="I2141">
        <v>12</v>
      </c>
      <c r="J2141">
        <v>314</v>
      </c>
      <c r="K2141">
        <v>63.85</v>
      </c>
      <c r="L2141">
        <v>9.6999999999999993</v>
      </c>
      <c r="M2141">
        <v>2.2999999999999998</v>
      </c>
      <c r="N2141" s="1" t="s">
        <v>21</v>
      </c>
      <c r="O2141">
        <v>83</v>
      </c>
      <c r="P2141">
        <v>28</v>
      </c>
      <c r="Q2141">
        <v>111</v>
      </c>
      <c r="R2141">
        <v>1124269.06</v>
      </c>
    </row>
    <row r="2142" spans="1:18" x14ac:dyDescent="0.35">
      <c r="A2142" s="1" t="s">
        <v>6301</v>
      </c>
      <c r="B2142" s="1" t="s">
        <v>23</v>
      </c>
      <c r="C2142" s="1" t="s">
        <v>31</v>
      </c>
      <c r="D2142">
        <v>4.0999999999999996</v>
      </c>
      <c r="E2142">
        <v>74</v>
      </c>
      <c r="F2142">
        <v>40.549999999999997</v>
      </c>
      <c r="G2142">
        <v>3120</v>
      </c>
      <c r="H2142">
        <v>35575</v>
      </c>
      <c r="I2142">
        <v>13</v>
      </c>
      <c r="J2142">
        <v>793</v>
      </c>
      <c r="K2142">
        <v>167.76</v>
      </c>
      <c r="L2142">
        <v>4.9000000000000004</v>
      </c>
      <c r="M2142">
        <v>4.2</v>
      </c>
      <c r="N2142" s="1" t="s">
        <v>27</v>
      </c>
      <c r="O2142">
        <v>55</v>
      </c>
      <c r="P2142">
        <v>52</v>
      </c>
      <c r="Q2142">
        <v>107</v>
      </c>
      <c r="R2142">
        <v>687086.9</v>
      </c>
    </row>
    <row r="2143" spans="1:18" x14ac:dyDescent="0.35">
      <c r="A2143" s="1" t="s">
        <v>6304</v>
      </c>
      <c r="B2143" s="1" t="s">
        <v>23</v>
      </c>
      <c r="C2143" s="1" t="s">
        <v>26</v>
      </c>
      <c r="D2143">
        <v>3.3</v>
      </c>
      <c r="E2143">
        <v>72</v>
      </c>
      <c r="F2143">
        <v>55.04</v>
      </c>
      <c r="G2143">
        <v>6227</v>
      </c>
      <c r="H2143">
        <v>64165</v>
      </c>
      <c r="I2143">
        <v>13</v>
      </c>
      <c r="J2143">
        <v>416</v>
      </c>
      <c r="K2143">
        <v>77.78</v>
      </c>
      <c r="L2143">
        <v>1.6</v>
      </c>
      <c r="M2143">
        <v>6</v>
      </c>
      <c r="N2143" s="1" t="s">
        <v>27</v>
      </c>
      <c r="O2143">
        <v>7</v>
      </c>
      <c r="P2143">
        <v>68</v>
      </c>
      <c r="Q2143">
        <v>75</v>
      </c>
      <c r="R2143">
        <v>902179.47</v>
      </c>
    </row>
    <row r="2144" spans="1:18" x14ac:dyDescent="0.35">
      <c r="A2144" s="1" t="s">
        <v>6305</v>
      </c>
      <c r="B2144" s="1" t="s">
        <v>23</v>
      </c>
      <c r="C2144" s="1" t="s">
        <v>26</v>
      </c>
      <c r="D2144">
        <v>3.5</v>
      </c>
      <c r="E2144">
        <v>86</v>
      </c>
      <c r="F2144">
        <v>52.68</v>
      </c>
      <c r="G2144">
        <v>3538</v>
      </c>
      <c r="H2144">
        <v>36379</v>
      </c>
      <c r="I2144">
        <v>12</v>
      </c>
      <c r="J2144">
        <v>265</v>
      </c>
      <c r="K2144">
        <v>207.03</v>
      </c>
      <c r="L2144">
        <v>6.2</v>
      </c>
      <c r="M2144">
        <v>4.9000000000000004</v>
      </c>
      <c r="N2144" s="1" t="s">
        <v>27</v>
      </c>
      <c r="O2144">
        <v>71</v>
      </c>
      <c r="P2144">
        <v>65</v>
      </c>
      <c r="Q2144">
        <v>136</v>
      </c>
      <c r="R2144">
        <v>1024545.55</v>
      </c>
    </row>
    <row r="2145" spans="1:18" x14ac:dyDescent="0.35">
      <c r="A2145" s="1" t="s">
        <v>6315</v>
      </c>
      <c r="B2145" s="1" t="s">
        <v>23</v>
      </c>
      <c r="C2145" s="1" t="s">
        <v>31</v>
      </c>
      <c r="D2145">
        <v>3.6</v>
      </c>
      <c r="E2145">
        <v>74</v>
      </c>
      <c r="F2145">
        <v>31.55</v>
      </c>
      <c r="G2145">
        <v>2549</v>
      </c>
      <c r="H2145">
        <v>31999</v>
      </c>
      <c r="I2145">
        <v>7</v>
      </c>
      <c r="J2145">
        <v>386</v>
      </c>
      <c r="K2145">
        <v>121.33</v>
      </c>
      <c r="L2145">
        <v>5.0999999999999996</v>
      </c>
      <c r="M2145">
        <v>1.9</v>
      </c>
      <c r="N2145" s="1" t="s">
        <v>27</v>
      </c>
      <c r="O2145">
        <v>5</v>
      </c>
      <c r="P2145">
        <v>69</v>
      </c>
      <c r="Q2145">
        <v>74</v>
      </c>
      <c r="R2145">
        <v>530329.44999999995</v>
      </c>
    </row>
    <row r="2146" spans="1:18" x14ac:dyDescent="0.35">
      <c r="A2146" s="1" t="s">
        <v>6316</v>
      </c>
      <c r="B2146" s="1" t="s">
        <v>23</v>
      </c>
      <c r="C2146" s="1" t="s">
        <v>42</v>
      </c>
      <c r="D2146">
        <v>4.0999999999999996</v>
      </c>
      <c r="E2146">
        <v>90</v>
      </c>
      <c r="F2146">
        <v>38.82</v>
      </c>
      <c r="G2146">
        <v>6430</v>
      </c>
      <c r="H2146">
        <v>66099</v>
      </c>
      <c r="I2146">
        <v>8</v>
      </c>
      <c r="J2146">
        <v>807</v>
      </c>
      <c r="K2146">
        <v>102.7</v>
      </c>
      <c r="L2146">
        <v>2.2000000000000002</v>
      </c>
      <c r="M2146">
        <v>8</v>
      </c>
      <c r="N2146" s="1" t="s">
        <v>21</v>
      </c>
      <c r="O2146">
        <v>58</v>
      </c>
      <c r="P2146">
        <v>65</v>
      </c>
      <c r="Q2146">
        <v>123</v>
      </c>
      <c r="R2146">
        <v>797581.01</v>
      </c>
    </row>
    <row r="2147" spans="1:18" x14ac:dyDescent="0.35">
      <c r="A2147" s="1" t="s">
        <v>6336</v>
      </c>
      <c r="B2147" s="1" t="s">
        <v>23</v>
      </c>
      <c r="C2147" s="1" t="s">
        <v>24</v>
      </c>
      <c r="D2147">
        <v>3</v>
      </c>
      <c r="E2147">
        <v>85</v>
      </c>
      <c r="F2147">
        <v>26.22</v>
      </c>
      <c r="G2147">
        <v>1741</v>
      </c>
      <c r="H2147">
        <v>16778</v>
      </c>
      <c r="I2147">
        <v>2</v>
      </c>
      <c r="J2147">
        <v>509</v>
      </c>
      <c r="K2147">
        <v>185.44</v>
      </c>
      <c r="L2147">
        <v>5.5</v>
      </c>
      <c r="M2147">
        <v>4</v>
      </c>
      <c r="N2147" s="1" t="s">
        <v>21</v>
      </c>
      <c r="O2147">
        <v>70</v>
      </c>
      <c r="P2147">
        <v>19</v>
      </c>
      <c r="Q2147">
        <v>89</v>
      </c>
      <c r="R2147">
        <v>501637.28</v>
      </c>
    </row>
    <row r="2148" spans="1:18" x14ac:dyDescent="0.35">
      <c r="A2148" s="1" t="s">
        <v>6338</v>
      </c>
      <c r="B2148" s="1" t="s">
        <v>23</v>
      </c>
      <c r="C2148" s="1" t="s">
        <v>37</v>
      </c>
      <c r="D2148">
        <v>4.8</v>
      </c>
      <c r="E2148">
        <v>79</v>
      </c>
      <c r="F2148">
        <v>56.97</v>
      </c>
      <c r="G2148">
        <v>8521</v>
      </c>
      <c r="H2148">
        <v>90748</v>
      </c>
      <c r="I2148">
        <v>17</v>
      </c>
      <c r="J2148">
        <v>54</v>
      </c>
      <c r="K2148">
        <v>136.97999999999999</v>
      </c>
      <c r="L2148">
        <v>8.1</v>
      </c>
      <c r="M2148">
        <v>3</v>
      </c>
      <c r="N2148" s="1" t="s">
        <v>21</v>
      </c>
      <c r="O2148">
        <v>33</v>
      </c>
      <c r="P2148">
        <v>22</v>
      </c>
      <c r="Q2148">
        <v>55</v>
      </c>
      <c r="R2148">
        <v>1028748.22</v>
      </c>
    </row>
    <row r="2149" spans="1:18" x14ac:dyDescent="0.35">
      <c r="A2149" s="1" t="s">
        <v>6346</v>
      </c>
      <c r="B2149" s="1" t="s">
        <v>23</v>
      </c>
      <c r="C2149" s="1" t="s">
        <v>24</v>
      </c>
      <c r="D2149">
        <v>3.6</v>
      </c>
      <c r="E2149">
        <v>72</v>
      </c>
      <c r="F2149">
        <v>30.16</v>
      </c>
      <c r="G2149">
        <v>3708</v>
      </c>
      <c r="H2149">
        <v>44576</v>
      </c>
      <c r="I2149">
        <v>3</v>
      </c>
      <c r="J2149">
        <v>744</v>
      </c>
      <c r="K2149">
        <v>53.83</v>
      </c>
      <c r="L2149">
        <v>4.5</v>
      </c>
      <c r="M2149">
        <v>8</v>
      </c>
      <c r="N2149" s="1" t="s">
        <v>27</v>
      </c>
      <c r="O2149">
        <v>25</v>
      </c>
      <c r="P2149">
        <v>20</v>
      </c>
      <c r="Q2149">
        <v>45</v>
      </c>
      <c r="R2149">
        <v>495448.88</v>
      </c>
    </row>
    <row r="2150" spans="1:18" x14ac:dyDescent="0.35">
      <c r="A2150" s="1" t="s">
        <v>6347</v>
      </c>
      <c r="B2150" s="1" t="s">
        <v>23</v>
      </c>
      <c r="C2150" s="1" t="s">
        <v>42</v>
      </c>
      <c r="D2150">
        <v>3.9</v>
      </c>
      <c r="E2150">
        <v>82</v>
      </c>
      <c r="F2150">
        <v>45.93</v>
      </c>
      <c r="G2150">
        <v>6044</v>
      </c>
      <c r="H2150">
        <v>67814</v>
      </c>
      <c r="I2150">
        <v>3</v>
      </c>
      <c r="J2150">
        <v>699</v>
      </c>
      <c r="K2150">
        <v>229.56</v>
      </c>
      <c r="L2150">
        <v>5.4</v>
      </c>
      <c r="M2150">
        <v>6.4</v>
      </c>
      <c r="N2150" s="1" t="s">
        <v>21</v>
      </c>
      <c r="O2150">
        <v>33</v>
      </c>
      <c r="P2150">
        <v>57</v>
      </c>
      <c r="Q2150">
        <v>90</v>
      </c>
      <c r="R2150">
        <v>851699.34</v>
      </c>
    </row>
    <row r="2151" spans="1:18" x14ac:dyDescent="0.35">
      <c r="A2151" s="1" t="s">
        <v>6353</v>
      </c>
      <c r="B2151" s="1" t="s">
        <v>23</v>
      </c>
      <c r="C2151" s="1" t="s">
        <v>24</v>
      </c>
      <c r="D2151">
        <v>4.8</v>
      </c>
      <c r="E2151">
        <v>73</v>
      </c>
      <c r="F2151">
        <v>30.83</v>
      </c>
      <c r="G2151">
        <v>8684</v>
      </c>
      <c r="H2151">
        <v>93790</v>
      </c>
      <c r="I2151">
        <v>6</v>
      </c>
      <c r="J2151">
        <v>693</v>
      </c>
      <c r="K2151">
        <v>279.76</v>
      </c>
      <c r="L2151">
        <v>3.8</v>
      </c>
      <c r="M2151">
        <v>4.7</v>
      </c>
      <c r="N2151" s="1" t="s">
        <v>21</v>
      </c>
      <c r="O2151">
        <v>7</v>
      </c>
      <c r="P2151">
        <v>39</v>
      </c>
      <c r="Q2151">
        <v>46</v>
      </c>
      <c r="R2151">
        <v>523648.89</v>
      </c>
    </row>
    <row r="2152" spans="1:18" x14ac:dyDescent="0.35">
      <c r="A2152" s="1" t="s">
        <v>6354</v>
      </c>
      <c r="B2152" s="1" t="s">
        <v>23</v>
      </c>
      <c r="C2152" s="1" t="s">
        <v>42</v>
      </c>
      <c r="D2152">
        <v>3.1</v>
      </c>
      <c r="E2152">
        <v>74</v>
      </c>
      <c r="F2152">
        <v>41.12</v>
      </c>
      <c r="G2152">
        <v>2380</v>
      </c>
      <c r="H2152">
        <v>31684</v>
      </c>
      <c r="I2152">
        <v>11</v>
      </c>
      <c r="J2152">
        <v>233</v>
      </c>
      <c r="K2152">
        <v>274.73</v>
      </c>
      <c r="L2152">
        <v>5</v>
      </c>
      <c r="M2152">
        <v>1.5</v>
      </c>
      <c r="N2152" s="1" t="s">
        <v>27</v>
      </c>
      <c r="O2152">
        <v>33</v>
      </c>
      <c r="P2152">
        <v>26</v>
      </c>
      <c r="Q2152">
        <v>59</v>
      </c>
      <c r="R2152">
        <v>688687</v>
      </c>
    </row>
    <row r="2153" spans="1:18" x14ac:dyDescent="0.35">
      <c r="A2153" s="1" t="s">
        <v>6356</v>
      </c>
      <c r="B2153" s="1" t="s">
        <v>23</v>
      </c>
      <c r="C2153" s="1" t="s">
        <v>42</v>
      </c>
      <c r="D2153">
        <v>4</v>
      </c>
      <c r="E2153">
        <v>87</v>
      </c>
      <c r="F2153">
        <v>36.97</v>
      </c>
      <c r="G2153">
        <v>4538</v>
      </c>
      <c r="H2153">
        <v>53989</v>
      </c>
      <c r="I2153">
        <v>14</v>
      </c>
      <c r="J2153">
        <v>519</v>
      </c>
      <c r="K2153">
        <v>140.09</v>
      </c>
      <c r="L2153">
        <v>3.2</v>
      </c>
      <c r="M2153">
        <v>7.1</v>
      </c>
      <c r="N2153" s="1" t="s">
        <v>21</v>
      </c>
      <c r="O2153">
        <v>86</v>
      </c>
      <c r="P2153">
        <v>19</v>
      </c>
      <c r="Q2153">
        <v>105</v>
      </c>
      <c r="R2153">
        <v>737965.71</v>
      </c>
    </row>
    <row r="2154" spans="1:18" x14ac:dyDescent="0.35">
      <c r="A2154" s="1" t="s">
        <v>6357</v>
      </c>
      <c r="B2154" s="1" t="s">
        <v>23</v>
      </c>
      <c r="C2154" s="1" t="s">
        <v>26</v>
      </c>
      <c r="D2154">
        <v>4</v>
      </c>
      <c r="E2154">
        <v>86</v>
      </c>
      <c r="F2154">
        <v>47.46</v>
      </c>
      <c r="G2154">
        <v>7926</v>
      </c>
      <c r="H2154">
        <v>85615</v>
      </c>
      <c r="I2154">
        <v>12</v>
      </c>
      <c r="J2154">
        <v>154</v>
      </c>
      <c r="K2154">
        <v>173.04</v>
      </c>
      <c r="L2154">
        <v>8</v>
      </c>
      <c r="M2154">
        <v>3</v>
      </c>
      <c r="N2154" s="1" t="s">
        <v>21</v>
      </c>
      <c r="O2154">
        <v>72</v>
      </c>
      <c r="P2154">
        <v>61</v>
      </c>
      <c r="Q2154">
        <v>133</v>
      </c>
      <c r="R2154">
        <v>934151.57</v>
      </c>
    </row>
    <row r="2155" spans="1:18" x14ac:dyDescent="0.35">
      <c r="A2155" s="1" t="s">
        <v>6358</v>
      </c>
      <c r="B2155" s="1" t="s">
        <v>23</v>
      </c>
      <c r="C2155" s="1" t="s">
        <v>31</v>
      </c>
      <c r="D2155">
        <v>4.2</v>
      </c>
      <c r="E2155">
        <v>78</v>
      </c>
      <c r="F2155">
        <v>33.090000000000003</v>
      </c>
      <c r="G2155">
        <v>4118</v>
      </c>
      <c r="H2155">
        <v>48956</v>
      </c>
      <c r="I2155">
        <v>14</v>
      </c>
      <c r="J2155">
        <v>227</v>
      </c>
      <c r="K2155">
        <v>78.72</v>
      </c>
      <c r="L2155">
        <v>2.8</v>
      </c>
      <c r="M2155">
        <v>4.7</v>
      </c>
      <c r="N2155" s="1" t="s">
        <v>27</v>
      </c>
      <c r="O2155">
        <v>52</v>
      </c>
      <c r="P2155">
        <v>12</v>
      </c>
      <c r="Q2155">
        <v>64</v>
      </c>
      <c r="R2155">
        <v>594189.93999999994</v>
      </c>
    </row>
    <row r="2156" spans="1:18" x14ac:dyDescent="0.35">
      <c r="A2156" s="1" t="s">
        <v>6359</v>
      </c>
      <c r="B2156" s="1" t="s">
        <v>23</v>
      </c>
      <c r="C2156" s="1" t="s">
        <v>24</v>
      </c>
      <c r="D2156">
        <v>4</v>
      </c>
      <c r="E2156">
        <v>78</v>
      </c>
      <c r="F2156">
        <v>25.11</v>
      </c>
      <c r="G2156">
        <v>6779</v>
      </c>
      <c r="H2156">
        <v>69925</v>
      </c>
      <c r="I2156">
        <v>15</v>
      </c>
      <c r="J2156">
        <v>750</v>
      </c>
      <c r="K2156">
        <v>62.77</v>
      </c>
      <c r="L2156">
        <v>7.4</v>
      </c>
      <c r="M2156">
        <v>6.2</v>
      </c>
      <c r="N2156" s="1" t="s">
        <v>21</v>
      </c>
      <c r="O2156">
        <v>54</v>
      </c>
      <c r="P2156">
        <v>41</v>
      </c>
      <c r="Q2156">
        <v>95</v>
      </c>
      <c r="R2156">
        <v>468279.22</v>
      </c>
    </row>
    <row r="2157" spans="1:18" x14ac:dyDescent="0.35">
      <c r="A2157" s="1" t="s">
        <v>6360</v>
      </c>
      <c r="B2157" s="1" t="s">
        <v>23</v>
      </c>
      <c r="C2157" s="1" t="s">
        <v>31</v>
      </c>
      <c r="D2157">
        <v>4.9000000000000004</v>
      </c>
      <c r="E2157">
        <v>90</v>
      </c>
      <c r="F2157">
        <v>40.090000000000003</v>
      </c>
      <c r="G2157">
        <v>9415</v>
      </c>
      <c r="H2157">
        <v>98226</v>
      </c>
      <c r="I2157">
        <v>9</v>
      </c>
      <c r="J2157">
        <v>712</v>
      </c>
      <c r="K2157">
        <v>64.69</v>
      </c>
      <c r="L2157">
        <v>8.1999999999999993</v>
      </c>
      <c r="M2157">
        <v>6.4</v>
      </c>
      <c r="N2157" s="1" t="s">
        <v>21</v>
      </c>
      <c r="O2157">
        <v>26</v>
      </c>
      <c r="P2157">
        <v>65</v>
      </c>
      <c r="Q2157">
        <v>91</v>
      </c>
      <c r="R2157">
        <v>830579.89</v>
      </c>
    </row>
    <row r="2158" spans="1:18" x14ac:dyDescent="0.35">
      <c r="A2158" s="1" t="s">
        <v>6363</v>
      </c>
      <c r="B2158" s="1" t="s">
        <v>23</v>
      </c>
      <c r="C2158" s="1" t="s">
        <v>24</v>
      </c>
      <c r="D2158">
        <v>4.8</v>
      </c>
      <c r="E2158">
        <v>86</v>
      </c>
      <c r="F2158">
        <v>31.3</v>
      </c>
      <c r="G2158">
        <v>4165</v>
      </c>
      <c r="H2158">
        <v>48962</v>
      </c>
      <c r="I2158">
        <v>7</v>
      </c>
      <c r="J2158">
        <v>335</v>
      </c>
      <c r="K2158">
        <v>194.89</v>
      </c>
      <c r="L2158">
        <v>4</v>
      </c>
      <c r="M2158">
        <v>1.6</v>
      </c>
      <c r="N2158" s="1" t="s">
        <v>21</v>
      </c>
      <c r="O2158">
        <v>40</v>
      </c>
      <c r="P2158">
        <v>78</v>
      </c>
      <c r="Q2158">
        <v>118</v>
      </c>
      <c r="R2158">
        <v>612363.19999999995</v>
      </c>
    </row>
    <row r="2159" spans="1:18" x14ac:dyDescent="0.35">
      <c r="A2159" s="1" t="s">
        <v>6366</v>
      </c>
      <c r="B2159" s="1" t="s">
        <v>23</v>
      </c>
      <c r="C2159" s="1" t="s">
        <v>20</v>
      </c>
      <c r="D2159">
        <v>4.4000000000000004</v>
      </c>
      <c r="E2159">
        <v>87</v>
      </c>
      <c r="F2159">
        <v>69.239999999999995</v>
      </c>
      <c r="G2159">
        <v>6097</v>
      </c>
      <c r="H2159">
        <v>66812</v>
      </c>
      <c r="I2159">
        <v>15</v>
      </c>
      <c r="J2159">
        <v>586</v>
      </c>
      <c r="K2159">
        <v>270.57</v>
      </c>
      <c r="L2159">
        <v>2.2999999999999998</v>
      </c>
      <c r="M2159">
        <v>2.8</v>
      </c>
      <c r="N2159" s="1" t="s">
        <v>21</v>
      </c>
      <c r="O2159">
        <v>72</v>
      </c>
      <c r="P2159">
        <v>39</v>
      </c>
      <c r="Q2159">
        <v>111</v>
      </c>
      <c r="R2159">
        <v>1358123.46</v>
      </c>
    </row>
    <row r="2160" spans="1:18" x14ac:dyDescent="0.35">
      <c r="A2160" s="1" t="s">
        <v>6372</v>
      </c>
      <c r="B2160" s="1" t="s">
        <v>23</v>
      </c>
      <c r="C2160" s="1" t="s">
        <v>24</v>
      </c>
      <c r="D2160">
        <v>3.8</v>
      </c>
      <c r="E2160">
        <v>78</v>
      </c>
      <c r="F2160">
        <v>25.06</v>
      </c>
      <c r="G2160">
        <v>6685</v>
      </c>
      <c r="H2160">
        <v>69934</v>
      </c>
      <c r="I2160">
        <v>13</v>
      </c>
      <c r="J2160">
        <v>634</v>
      </c>
      <c r="K2160">
        <v>213.42</v>
      </c>
      <c r="L2160">
        <v>6</v>
      </c>
      <c r="M2160">
        <v>2.6</v>
      </c>
      <c r="N2160" s="1" t="s">
        <v>27</v>
      </c>
      <c r="O2160">
        <v>74</v>
      </c>
      <c r="P2160">
        <v>41</v>
      </c>
      <c r="Q2160">
        <v>115</v>
      </c>
      <c r="R2160">
        <v>463049.02</v>
      </c>
    </row>
    <row r="2161" spans="1:18" x14ac:dyDescent="0.35">
      <c r="A2161" s="1" t="s">
        <v>6374</v>
      </c>
      <c r="B2161" s="1" t="s">
        <v>23</v>
      </c>
      <c r="C2161" s="1" t="s">
        <v>31</v>
      </c>
      <c r="D2161">
        <v>4.0999999999999996</v>
      </c>
      <c r="E2161">
        <v>73</v>
      </c>
      <c r="F2161">
        <v>31.47</v>
      </c>
      <c r="G2161">
        <v>6269</v>
      </c>
      <c r="H2161">
        <v>68155</v>
      </c>
      <c r="I2161">
        <v>12</v>
      </c>
      <c r="J2161">
        <v>673</v>
      </c>
      <c r="K2161">
        <v>161.82</v>
      </c>
      <c r="L2161">
        <v>8.8000000000000007</v>
      </c>
      <c r="M2161">
        <v>6.7</v>
      </c>
      <c r="N2161" s="1" t="s">
        <v>21</v>
      </c>
      <c r="O2161">
        <v>54</v>
      </c>
      <c r="P2161">
        <v>11</v>
      </c>
      <c r="Q2161">
        <v>65</v>
      </c>
      <c r="R2161">
        <v>539063.68999999994</v>
      </c>
    </row>
    <row r="2162" spans="1:18" x14ac:dyDescent="0.35">
      <c r="A2162" s="1" t="s">
        <v>6379</v>
      </c>
      <c r="B2162" s="1" t="s">
        <v>23</v>
      </c>
      <c r="C2162" s="1" t="s">
        <v>20</v>
      </c>
      <c r="D2162">
        <v>4.9000000000000004</v>
      </c>
      <c r="E2162">
        <v>76</v>
      </c>
      <c r="F2162">
        <v>67.97</v>
      </c>
      <c r="G2162">
        <v>7532</v>
      </c>
      <c r="H2162">
        <v>84271</v>
      </c>
      <c r="I2162">
        <v>19</v>
      </c>
      <c r="J2162">
        <v>763</v>
      </c>
      <c r="K2162">
        <v>298.72000000000003</v>
      </c>
      <c r="L2162">
        <v>5.2</v>
      </c>
      <c r="M2162">
        <v>9.8000000000000007</v>
      </c>
      <c r="N2162" s="1" t="s">
        <v>27</v>
      </c>
      <c r="O2162">
        <v>0</v>
      </c>
      <c r="P2162">
        <v>59</v>
      </c>
      <c r="Q2162">
        <v>59</v>
      </c>
      <c r="R2162">
        <v>1178840.46</v>
      </c>
    </row>
    <row r="2163" spans="1:18" x14ac:dyDescent="0.35">
      <c r="A2163" s="1" t="s">
        <v>6381</v>
      </c>
      <c r="B2163" s="1" t="s">
        <v>23</v>
      </c>
      <c r="C2163" s="1" t="s">
        <v>42</v>
      </c>
      <c r="D2163">
        <v>4.0999999999999996</v>
      </c>
      <c r="E2163">
        <v>79</v>
      </c>
      <c r="F2163">
        <v>36.950000000000003</v>
      </c>
      <c r="G2163">
        <v>2497</v>
      </c>
      <c r="H2163">
        <v>29895</v>
      </c>
      <c r="I2163">
        <v>3</v>
      </c>
      <c r="J2163">
        <v>703</v>
      </c>
      <c r="K2163">
        <v>146.57</v>
      </c>
      <c r="L2163">
        <v>2.8</v>
      </c>
      <c r="M2163">
        <v>6.3</v>
      </c>
      <c r="N2163" s="1" t="s">
        <v>27</v>
      </c>
      <c r="O2163">
        <v>71</v>
      </c>
      <c r="P2163">
        <v>60</v>
      </c>
      <c r="Q2163">
        <v>131</v>
      </c>
      <c r="R2163">
        <v>658308.65</v>
      </c>
    </row>
    <row r="2164" spans="1:18" x14ac:dyDescent="0.35">
      <c r="A2164" s="1" t="s">
        <v>6383</v>
      </c>
      <c r="B2164" s="1" t="s">
        <v>23</v>
      </c>
      <c r="C2164" s="1" t="s">
        <v>37</v>
      </c>
      <c r="D2164">
        <v>3.8</v>
      </c>
      <c r="E2164">
        <v>75</v>
      </c>
      <c r="F2164">
        <v>61.84</v>
      </c>
      <c r="G2164">
        <v>5008</v>
      </c>
      <c r="H2164">
        <v>56761</v>
      </c>
      <c r="I2164">
        <v>7</v>
      </c>
      <c r="J2164">
        <v>581</v>
      </c>
      <c r="K2164">
        <v>171.62</v>
      </c>
      <c r="L2164">
        <v>4.9000000000000004</v>
      </c>
      <c r="M2164">
        <v>2</v>
      </c>
      <c r="N2164" s="1" t="s">
        <v>27</v>
      </c>
      <c r="O2164">
        <v>57</v>
      </c>
      <c r="P2164">
        <v>30</v>
      </c>
      <c r="Q2164">
        <v>87</v>
      </c>
      <c r="R2164">
        <v>1043064.13</v>
      </c>
    </row>
    <row r="2165" spans="1:18" x14ac:dyDescent="0.35">
      <c r="A2165" s="1" t="s">
        <v>6385</v>
      </c>
      <c r="B2165" s="1" t="s">
        <v>23</v>
      </c>
      <c r="C2165" s="1" t="s">
        <v>26</v>
      </c>
      <c r="D2165">
        <v>3.4</v>
      </c>
      <c r="E2165">
        <v>77</v>
      </c>
      <c r="F2165">
        <v>45.86</v>
      </c>
      <c r="G2165">
        <v>2194</v>
      </c>
      <c r="H2165">
        <v>24960</v>
      </c>
      <c r="I2165">
        <v>1</v>
      </c>
      <c r="J2165">
        <v>149</v>
      </c>
      <c r="K2165">
        <v>61.87</v>
      </c>
      <c r="L2165">
        <v>2.2000000000000002</v>
      </c>
      <c r="M2165">
        <v>3.8</v>
      </c>
      <c r="N2165" s="1" t="s">
        <v>21</v>
      </c>
      <c r="O2165">
        <v>29</v>
      </c>
      <c r="P2165">
        <v>17</v>
      </c>
      <c r="Q2165">
        <v>46</v>
      </c>
      <c r="R2165">
        <v>784283.74</v>
      </c>
    </row>
    <row r="2166" spans="1:18" x14ac:dyDescent="0.35">
      <c r="A2166" s="1" t="s">
        <v>6390</v>
      </c>
      <c r="B2166" s="1" t="s">
        <v>23</v>
      </c>
      <c r="C2166" s="1" t="s">
        <v>37</v>
      </c>
      <c r="D2166">
        <v>4</v>
      </c>
      <c r="E2166">
        <v>77</v>
      </c>
      <c r="F2166">
        <v>61.01</v>
      </c>
      <c r="G2166">
        <v>5719</v>
      </c>
      <c r="H2166">
        <v>65987</v>
      </c>
      <c r="I2166">
        <v>2</v>
      </c>
      <c r="J2166">
        <v>374</v>
      </c>
      <c r="K2166">
        <v>73.73</v>
      </c>
      <c r="L2166">
        <v>5.0999999999999996</v>
      </c>
      <c r="M2166">
        <v>5.3</v>
      </c>
      <c r="N2166" s="1" t="s">
        <v>21</v>
      </c>
      <c r="O2166">
        <v>71</v>
      </c>
      <c r="P2166">
        <v>71</v>
      </c>
      <c r="Q2166">
        <v>142</v>
      </c>
      <c r="R2166">
        <v>1057300.8999999999</v>
      </c>
    </row>
    <row r="2167" spans="1:18" x14ac:dyDescent="0.35">
      <c r="A2167" s="1" t="s">
        <v>6394</v>
      </c>
      <c r="B2167" s="1" t="s">
        <v>23</v>
      </c>
      <c r="C2167" s="1" t="s">
        <v>20</v>
      </c>
      <c r="D2167">
        <v>4.8</v>
      </c>
      <c r="E2167">
        <v>85</v>
      </c>
      <c r="F2167">
        <v>74.36</v>
      </c>
      <c r="G2167">
        <v>3506</v>
      </c>
      <c r="H2167">
        <v>43123</v>
      </c>
      <c r="I2167">
        <v>8</v>
      </c>
      <c r="J2167">
        <v>957</v>
      </c>
      <c r="K2167">
        <v>288.14</v>
      </c>
      <c r="L2167">
        <v>6.3</v>
      </c>
      <c r="M2167">
        <v>1.8</v>
      </c>
      <c r="N2167" s="1" t="s">
        <v>21</v>
      </c>
      <c r="O2167">
        <v>58</v>
      </c>
      <c r="P2167">
        <v>5</v>
      </c>
      <c r="Q2167">
        <v>63</v>
      </c>
      <c r="R2167">
        <v>1410275.23</v>
      </c>
    </row>
    <row r="2168" spans="1:18" x14ac:dyDescent="0.35">
      <c r="A2168" s="1" t="s">
        <v>6395</v>
      </c>
      <c r="B2168" s="1" t="s">
        <v>23</v>
      </c>
      <c r="C2168" s="1" t="s">
        <v>37</v>
      </c>
      <c r="D2168">
        <v>4.9000000000000004</v>
      </c>
      <c r="E2168">
        <v>84</v>
      </c>
      <c r="F2168">
        <v>64.03</v>
      </c>
      <c r="G2168">
        <v>8637</v>
      </c>
      <c r="H2168">
        <v>88562</v>
      </c>
      <c r="I2168">
        <v>2</v>
      </c>
      <c r="J2168">
        <v>77</v>
      </c>
      <c r="K2168">
        <v>124.44</v>
      </c>
      <c r="L2168">
        <v>9.6</v>
      </c>
      <c r="M2168">
        <v>9</v>
      </c>
      <c r="N2168" s="1" t="s">
        <v>21</v>
      </c>
      <c r="O2168">
        <v>32</v>
      </c>
      <c r="P2168">
        <v>22</v>
      </c>
      <c r="Q2168">
        <v>54</v>
      </c>
      <c r="R2168">
        <v>1210191.1000000001</v>
      </c>
    </row>
    <row r="2169" spans="1:18" x14ac:dyDescent="0.35">
      <c r="A2169" s="1" t="s">
        <v>6398</v>
      </c>
      <c r="B2169" s="1" t="s">
        <v>23</v>
      </c>
      <c r="C2169" s="1" t="s">
        <v>24</v>
      </c>
      <c r="D2169">
        <v>4.7</v>
      </c>
      <c r="E2169">
        <v>77</v>
      </c>
      <c r="F2169">
        <v>35.020000000000003</v>
      </c>
      <c r="G2169">
        <v>5985</v>
      </c>
      <c r="H2169">
        <v>59743</v>
      </c>
      <c r="I2169">
        <v>4</v>
      </c>
      <c r="J2169">
        <v>646</v>
      </c>
      <c r="K2169">
        <v>144.72</v>
      </c>
      <c r="L2169">
        <v>7</v>
      </c>
      <c r="M2169">
        <v>1.1000000000000001</v>
      </c>
      <c r="N2169" s="1" t="s">
        <v>27</v>
      </c>
      <c r="O2169">
        <v>39</v>
      </c>
      <c r="P2169">
        <v>60</v>
      </c>
      <c r="Q2169">
        <v>99</v>
      </c>
      <c r="R2169">
        <v>615315.89</v>
      </c>
    </row>
    <row r="2170" spans="1:18" x14ac:dyDescent="0.35">
      <c r="A2170" s="1" t="s">
        <v>6404</v>
      </c>
      <c r="B2170" s="1" t="s">
        <v>23</v>
      </c>
      <c r="C2170" s="1" t="s">
        <v>20</v>
      </c>
      <c r="D2170">
        <v>5</v>
      </c>
      <c r="E2170">
        <v>85</v>
      </c>
      <c r="F2170">
        <v>65.900000000000006</v>
      </c>
      <c r="G2170">
        <v>5302</v>
      </c>
      <c r="H2170">
        <v>56486</v>
      </c>
      <c r="I2170">
        <v>13</v>
      </c>
      <c r="J2170">
        <v>422</v>
      </c>
      <c r="K2170">
        <v>63.29</v>
      </c>
      <c r="L2170">
        <v>8.1999999999999993</v>
      </c>
      <c r="M2170">
        <v>5.6</v>
      </c>
      <c r="N2170" s="1" t="s">
        <v>27</v>
      </c>
      <c r="O2170">
        <v>41</v>
      </c>
      <c r="P2170">
        <v>41</v>
      </c>
      <c r="Q2170">
        <v>82</v>
      </c>
      <c r="R2170">
        <v>1263653.6000000001</v>
      </c>
    </row>
    <row r="2171" spans="1:18" x14ac:dyDescent="0.35">
      <c r="A2171" s="1" t="s">
        <v>6409</v>
      </c>
      <c r="B2171" s="1" t="s">
        <v>23</v>
      </c>
      <c r="C2171" s="1" t="s">
        <v>37</v>
      </c>
      <c r="D2171">
        <v>4.7</v>
      </c>
      <c r="E2171">
        <v>83</v>
      </c>
      <c r="F2171">
        <v>63.43</v>
      </c>
      <c r="G2171">
        <v>6143</v>
      </c>
      <c r="H2171">
        <v>67449</v>
      </c>
      <c r="I2171">
        <v>15</v>
      </c>
      <c r="J2171">
        <v>836</v>
      </c>
      <c r="K2171">
        <v>162.24</v>
      </c>
      <c r="L2171">
        <v>4.0999999999999996</v>
      </c>
      <c r="M2171">
        <v>7.8</v>
      </c>
      <c r="N2171" s="1" t="s">
        <v>21</v>
      </c>
      <c r="O2171">
        <v>41</v>
      </c>
      <c r="P2171">
        <v>61</v>
      </c>
      <c r="Q2171">
        <v>102</v>
      </c>
      <c r="R2171">
        <v>1194645.92</v>
      </c>
    </row>
    <row r="2172" spans="1:18" x14ac:dyDescent="0.35">
      <c r="A2172" s="1" t="s">
        <v>6413</v>
      </c>
      <c r="B2172" s="1" t="s">
        <v>23</v>
      </c>
      <c r="C2172" s="1" t="s">
        <v>37</v>
      </c>
      <c r="D2172">
        <v>3.8</v>
      </c>
      <c r="E2172">
        <v>75</v>
      </c>
      <c r="F2172">
        <v>61.5</v>
      </c>
      <c r="G2172">
        <v>3609</v>
      </c>
      <c r="H2172">
        <v>39053</v>
      </c>
      <c r="I2172">
        <v>1</v>
      </c>
      <c r="J2172">
        <v>972</v>
      </c>
      <c r="K2172">
        <v>82.6</v>
      </c>
      <c r="L2172">
        <v>6.8</v>
      </c>
      <c r="M2172">
        <v>6.9</v>
      </c>
      <c r="N2172" s="1" t="s">
        <v>21</v>
      </c>
      <c r="O2172">
        <v>3</v>
      </c>
      <c r="P2172">
        <v>66</v>
      </c>
      <c r="Q2172">
        <v>69</v>
      </c>
      <c r="R2172">
        <v>1031541.15</v>
      </c>
    </row>
    <row r="2173" spans="1:18" x14ac:dyDescent="0.35">
      <c r="A2173" s="1" t="s">
        <v>6415</v>
      </c>
      <c r="B2173" s="1" t="s">
        <v>23</v>
      </c>
      <c r="C2173" s="1" t="s">
        <v>26</v>
      </c>
      <c r="D2173">
        <v>4.8</v>
      </c>
      <c r="E2173">
        <v>80</v>
      </c>
      <c r="F2173">
        <v>46.64</v>
      </c>
      <c r="G2173">
        <v>7976</v>
      </c>
      <c r="H2173">
        <v>88205</v>
      </c>
      <c r="I2173">
        <v>18</v>
      </c>
      <c r="J2173">
        <v>248</v>
      </c>
      <c r="K2173">
        <v>149.22999999999999</v>
      </c>
      <c r="L2173">
        <v>7.8</v>
      </c>
      <c r="M2173">
        <v>8.3000000000000007</v>
      </c>
      <c r="N2173" s="1" t="s">
        <v>27</v>
      </c>
      <c r="O2173">
        <v>20</v>
      </c>
      <c r="P2173">
        <v>60</v>
      </c>
      <c r="Q2173">
        <v>80</v>
      </c>
      <c r="R2173">
        <v>863784.25</v>
      </c>
    </row>
    <row r="2174" spans="1:18" x14ac:dyDescent="0.35">
      <c r="A2174" s="1" t="s">
        <v>6416</v>
      </c>
      <c r="B2174" s="1" t="s">
        <v>23</v>
      </c>
      <c r="C2174" s="1" t="s">
        <v>42</v>
      </c>
      <c r="D2174">
        <v>3.5</v>
      </c>
      <c r="E2174">
        <v>87</v>
      </c>
      <c r="F2174">
        <v>39.090000000000003</v>
      </c>
      <c r="G2174">
        <v>5328</v>
      </c>
      <c r="H2174">
        <v>53311</v>
      </c>
      <c r="I2174">
        <v>15</v>
      </c>
      <c r="J2174">
        <v>518</v>
      </c>
      <c r="K2174">
        <v>145.63</v>
      </c>
      <c r="L2174">
        <v>9.5</v>
      </c>
      <c r="M2174">
        <v>1.4</v>
      </c>
      <c r="N2174" s="1" t="s">
        <v>27</v>
      </c>
      <c r="O2174">
        <v>3</v>
      </c>
      <c r="P2174">
        <v>47</v>
      </c>
      <c r="Q2174">
        <v>50</v>
      </c>
      <c r="R2174">
        <v>778879.82</v>
      </c>
    </row>
    <row r="2175" spans="1:18" x14ac:dyDescent="0.35">
      <c r="A2175" s="1" t="s">
        <v>6419</v>
      </c>
      <c r="B2175" s="1" t="s">
        <v>23</v>
      </c>
      <c r="C2175" s="1" t="s">
        <v>42</v>
      </c>
      <c r="D2175">
        <v>4.4000000000000004</v>
      </c>
      <c r="E2175">
        <v>72</v>
      </c>
      <c r="F2175">
        <v>39.99</v>
      </c>
      <c r="G2175">
        <v>5164</v>
      </c>
      <c r="H2175">
        <v>52815</v>
      </c>
      <c r="I2175">
        <v>10</v>
      </c>
      <c r="J2175">
        <v>63</v>
      </c>
      <c r="K2175">
        <v>162.78</v>
      </c>
      <c r="L2175">
        <v>4.8</v>
      </c>
      <c r="M2175">
        <v>7.5</v>
      </c>
      <c r="N2175" s="1" t="s">
        <v>27</v>
      </c>
      <c r="O2175">
        <v>52</v>
      </c>
      <c r="P2175">
        <v>19</v>
      </c>
      <c r="Q2175">
        <v>71</v>
      </c>
      <c r="R2175">
        <v>660064.36</v>
      </c>
    </row>
    <row r="2176" spans="1:18" x14ac:dyDescent="0.35">
      <c r="A2176" s="1" t="s">
        <v>6421</v>
      </c>
      <c r="B2176" s="1" t="s">
        <v>23</v>
      </c>
      <c r="C2176" s="1" t="s">
        <v>31</v>
      </c>
      <c r="D2176">
        <v>4.3</v>
      </c>
      <c r="E2176">
        <v>84</v>
      </c>
      <c r="F2176">
        <v>32.83</v>
      </c>
      <c r="G2176">
        <v>7856</v>
      </c>
      <c r="H2176">
        <v>87201</v>
      </c>
      <c r="I2176">
        <v>14</v>
      </c>
      <c r="J2176">
        <v>457</v>
      </c>
      <c r="K2176">
        <v>262.17</v>
      </c>
      <c r="L2176">
        <v>7.7</v>
      </c>
      <c r="M2176">
        <v>2.4</v>
      </c>
      <c r="N2176" s="1" t="s">
        <v>27</v>
      </c>
      <c r="O2176">
        <v>15</v>
      </c>
      <c r="P2176">
        <v>73</v>
      </c>
      <c r="Q2176">
        <v>88</v>
      </c>
      <c r="R2176">
        <v>642937.77</v>
      </c>
    </row>
    <row r="2177" spans="1:18" x14ac:dyDescent="0.35">
      <c r="A2177" s="1" t="s">
        <v>6425</v>
      </c>
      <c r="B2177" s="1" t="s">
        <v>23</v>
      </c>
      <c r="C2177" s="1" t="s">
        <v>31</v>
      </c>
      <c r="D2177">
        <v>4.5</v>
      </c>
      <c r="E2177">
        <v>73</v>
      </c>
      <c r="F2177">
        <v>36.42</v>
      </c>
      <c r="G2177">
        <v>4868</v>
      </c>
      <c r="H2177">
        <v>53526</v>
      </c>
      <c r="I2177">
        <v>4</v>
      </c>
      <c r="J2177">
        <v>807</v>
      </c>
      <c r="K2177">
        <v>58.94</v>
      </c>
      <c r="L2177">
        <v>9.9</v>
      </c>
      <c r="M2177">
        <v>2.4</v>
      </c>
      <c r="N2177" s="1" t="s">
        <v>27</v>
      </c>
      <c r="O2177">
        <v>55</v>
      </c>
      <c r="P2177">
        <v>7</v>
      </c>
      <c r="Q2177">
        <v>62</v>
      </c>
      <c r="R2177">
        <v>606246.88</v>
      </c>
    </row>
    <row r="2178" spans="1:18" x14ac:dyDescent="0.35">
      <c r="A2178" s="1" t="s">
        <v>6426</v>
      </c>
      <c r="B2178" s="1" t="s">
        <v>23</v>
      </c>
      <c r="C2178" s="1" t="s">
        <v>20</v>
      </c>
      <c r="D2178">
        <v>4.2</v>
      </c>
      <c r="E2178">
        <v>77</v>
      </c>
      <c r="F2178">
        <v>66.349999999999994</v>
      </c>
      <c r="G2178">
        <v>3292</v>
      </c>
      <c r="H2178">
        <v>32202</v>
      </c>
      <c r="I2178">
        <v>4</v>
      </c>
      <c r="J2178">
        <v>947</v>
      </c>
      <c r="K2178">
        <v>126.36</v>
      </c>
      <c r="L2178">
        <v>4</v>
      </c>
      <c r="M2178">
        <v>1.4</v>
      </c>
      <c r="N2178" s="1" t="s">
        <v>27</v>
      </c>
      <c r="O2178">
        <v>67</v>
      </c>
      <c r="P2178">
        <v>64</v>
      </c>
      <c r="Q2178">
        <v>131</v>
      </c>
      <c r="R2178">
        <v>1142694</v>
      </c>
    </row>
    <row r="2179" spans="1:18" x14ac:dyDescent="0.35">
      <c r="A2179" s="1" t="s">
        <v>6427</v>
      </c>
      <c r="B2179" s="1" t="s">
        <v>23</v>
      </c>
      <c r="C2179" s="1" t="s">
        <v>37</v>
      </c>
      <c r="D2179">
        <v>4.3</v>
      </c>
      <c r="E2179">
        <v>71</v>
      </c>
      <c r="F2179">
        <v>64.78</v>
      </c>
      <c r="G2179">
        <v>4242</v>
      </c>
      <c r="H2179">
        <v>51435</v>
      </c>
      <c r="I2179">
        <v>18</v>
      </c>
      <c r="J2179">
        <v>997</v>
      </c>
      <c r="K2179">
        <v>52.62</v>
      </c>
      <c r="L2179">
        <v>3</v>
      </c>
      <c r="M2179">
        <v>8.3000000000000007</v>
      </c>
      <c r="N2179" s="1" t="s">
        <v>21</v>
      </c>
      <c r="O2179">
        <v>38</v>
      </c>
      <c r="P2179">
        <v>16</v>
      </c>
      <c r="Q2179">
        <v>54</v>
      </c>
      <c r="R2179">
        <v>1045341.09</v>
      </c>
    </row>
    <row r="2180" spans="1:18" x14ac:dyDescent="0.35">
      <c r="A2180" s="1" t="s">
        <v>6429</v>
      </c>
      <c r="B2180" s="1" t="s">
        <v>23</v>
      </c>
      <c r="C2180" s="1" t="s">
        <v>24</v>
      </c>
      <c r="D2180">
        <v>4.5999999999999996</v>
      </c>
      <c r="E2180">
        <v>76</v>
      </c>
      <c r="F2180">
        <v>31.57</v>
      </c>
      <c r="G2180">
        <v>2012</v>
      </c>
      <c r="H2180">
        <v>24656</v>
      </c>
      <c r="I2180">
        <v>2</v>
      </c>
      <c r="J2180">
        <v>317</v>
      </c>
      <c r="K2180">
        <v>231.18</v>
      </c>
      <c r="L2180">
        <v>8.3000000000000007</v>
      </c>
      <c r="M2180">
        <v>5.2</v>
      </c>
      <c r="N2180" s="1" t="s">
        <v>21</v>
      </c>
      <c r="O2180">
        <v>44</v>
      </c>
      <c r="P2180">
        <v>12</v>
      </c>
      <c r="Q2180">
        <v>56</v>
      </c>
      <c r="R2180">
        <v>540853.80000000005</v>
      </c>
    </row>
    <row r="2181" spans="1:18" x14ac:dyDescent="0.35">
      <c r="A2181" s="1" t="s">
        <v>6433</v>
      </c>
      <c r="B2181" s="1" t="s">
        <v>23</v>
      </c>
      <c r="C2181" s="1" t="s">
        <v>24</v>
      </c>
      <c r="D2181">
        <v>4.2</v>
      </c>
      <c r="E2181">
        <v>70</v>
      </c>
      <c r="F2181">
        <v>28.15</v>
      </c>
      <c r="G2181">
        <v>7406</v>
      </c>
      <c r="H2181">
        <v>77734</v>
      </c>
      <c r="I2181">
        <v>19</v>
      </c>
      <c r="J2181">
        <v>143</v>
      </c>
      <c r="K2181">
        <v>80.72</v>
      </c>
      <c r="L2181">
        <v>4.0999999999999996</v>
      </c>
      <c r="M2181">
        <v>8.4</v>
      </c>
      <c r="N2181" s="1" t="s">
        <v>21</v>
      </c>
      <c r="O2181">
        <v>2</v>
      </c>
      <c r="P2181">
        <v>14</v>
      </c>
      <c r="Q2181">
        <v>16</v>
      </c>
      <c r="R2181">
        <v>472521.6</v>
      </c>
    </row>
    <row r="2182" spans="1:18" x14ac:dyDescent="0.35">
      <c r="A2182" s="1" t="s">
        <v>6437</v>
      </c>
      <c r="B2182" s="1" t="s">
        <v>23</v>
      </c>
      <c r="C2182" s="1" t="s">
        <v>26</v>
      </c>
      <c r="D2182">
        <v>3.1</v>
      </c>
      <c r="E2182">
        <v>76</v>
      </c>
      <c r="F2182">
        <v>47.49</v>
      </c>
      <c r="G2182">
        <v>2864</v>
      </c>
      <c r="H2182">
        <v>30752</v>
      </c>
      <c r="I2182">
        <v>5</v>
      </c>
      <c r="J2182">
        <v>411</v>
      </c>
      <c r="K2182">
        <v>241.33</v>
      </c>
      <c r="L2182">
        <v>1.3</v>
      </c>
      <c r="M2182">
        <v>8.1999999999999993</v>
      </c>
      <c r="N2182" s="1" t="s">
        <v>21</v>
      </c>
      <c r="O2182">
        <v>35</v>
      </c>
      <c r="P2182">
        <v>35</v>
      </c>
      <c r="Q2182">
        <v>70</v>
      </c>
      <c r="R2182">
        <v>810153.46</v>
      </c>
    </row>
    <row r="2183" spans="1:18" x14ac:dyDescent="0.35">
      <c r="A2183" s="1" t="s">
        <v>6438</v>
      </c>
      <c r="B2183" s="1" t="s">
        <v>23</v>
      </c>
      <c r="C2183" s="1" t="s">
        <v>20</v>
      </c>
      <c r="D2183">
        <v>3.1</v>
      </c>
      <c r="E2183">
        <v>72</v>
      </c>
      <c r="F2183">
        <v>72.7</v>
      </c>
      <c r="G2183">
        <v>1890</v>
      </c>
      <c r="H2183">
        <v>17282</v>
      </c>
      <c r="I2183">
        <v>6</v>
      </c>
      <c r="J2183">
        <v>377</v>
      </c>
      <c r="K2183">
        <v>128.75</v>
      </c>
      <c r="L2183">
        <v>3.3</v>
      </c>
      <c r="M2183">
        <v>7.2</v>
      </c>
      <c r="N2183" s="1" t="s">
        <v>27</v>
      </c>
      <c r="O2183">
        <v>55</v>
      </c>
      <c r="P2183">
        <v>12</v>
      </c>
      <c r="Q2183">
        <v>67</v>
      </c>
      <c r="R2183">
        <v>1166907.6000000001</v>
      </c>
    </row>
    <row r="2184" spans="1:18" x14ac:dyDescent="0.35">
      <c r="A2184" s="1" t="s">
        <v>6440</v>
      </c>
      <c r="B2184" s="1" t="s">
        <v>23</v>
      </c>
      <c r="C2184" s="1" t="s">
        <v>37</v>
      </c>
      <c r="D2184">
        <v>4.5</v>
      </c>
      <c r="E2184">
        <v>88</v>
      </c>
      <c r="F2184">
        <v>62.6</v>
      </c>
      <c r="G2184">
        <v>8734</v>
      </c>
      <c r="H2184">
        <v>96211</v>
      </c>
      <c r="I2184">
        <v>11</v>
      </c>
      <c r="J2184">
        <v>255</v>
      </c>
      <c r="K2184">
        <v>68.239999999999995</v>
      </c>
      <c r="L2184">
        <v>3.7</v>
      </c>
      <c r="M2184">
        <v>6.5</v>
      </c>
      <c r="N2184" s="1" t="s">
        <v>27</v>
      </c>
      <c r="O2184">
        <v>72</v>
      </c>
      <c r="P2184">
        <v>24</v>
      </c>
      <c r="Q2184">
        <v>96</v>
      </c>
      <c r="R2184">
        <v>1246958.3500000001</v>
      </c>
    </row>
    <row r="2185" spans="1:18" x14ac:dyDescent="0.35">
      <c r="A2185" s="1" t="s">
        <v>6447</v>
      </c>
      <c r="B2185" s="1" t="s">
        <v>23</v>
      </c>
      <c r="C2185" s="1" t="s">
        <v>31</v>
      </c>
      <c r="D2185">
        <v>4.3</v>
      </c>
      <c r="E2185">
        <v>80</v>
      </c>
      <c r="F2185">
        <v>30.71</v>
      </c>
      <c r="G2185">
        <v>1960</v>
      </c>
      <c r="H2185">
        <v>22773</v>
      </c>
      <c r="I2185">
        <v>12</v>
      </c>
      <c r="J2185">
        <v>542</v>
      </c>
      <c r="K2185">
        <v>132.24</v>
      </c>
      <c r="L2185">
        <v>1.2</v>
      </c>
      <c r="M2185">
        <v>2.9</v>
      </c>
      <c r="N2185" s="1" t="s">
        <v>27</v>
      </c>
      <c r="O2185">
        <v>52</v>
      </c>
      <c r="P2185">
        <v>67</v>
      </c>
      <c r="Q2185">
        <v>119</v>
      </c>
      <c r="R2185">
        <v>560906.34</v>
      </c>
    </row>
    <row r="2186" spans="1:18" x14ac:dyDescent="0.35">
      <c r="A2186" s="1" t="s">
        <v>6449</v>
      </c>
      <c r="B2186" s="1" t="s">
        <v>23</v>
      </c>
      <c r="C2186" s="1" t="s">
        <v>42</v>
      </c>
      <c r="D2186">
        <v>3.7</v>
      </c>
      <c r="E2186">
        <v>75</v>
      </c>
      <c r="F2186">
        <v>40</v>
      </c>
      <c r="G2186">
        <v>3690</v>
      </c>
      <c r="H2186">
        <v>40214</v>
      </c>
      <c r="I2186">
        <v>10</v>
      </c>
      <c r="J2186">
        <v>301</v>
      </c>
      <c r="K2186">
        <v>110.26</v>
      </c>
      <c r="L2186">
        <v>5.9</v>
      </c>
      <c r="M2186">
        <v>7.3</v>
      </c>
      <c r="N2186" s="1" t="s">
        <v>21</v>
      </c>
      <c r="O2186">
        <v>37</v>
      </c>
      <c r="P2186">
        <v>39</v>
      </c>
      <c r="Q2186">
        <v>76</v>
      </c>
      <c r="R2186">
        <v>684787.7</v>
      </c>
    </row>
    <row r="2187" spans="1:18" x14ac:dyDescent="0.35">
      <c r="A2187" s="1" t="s">
        <v>6455</v>
      </c>
      <c r="B2187" s="1" t="s">
        <v>23</v>
      </c>
      <c r="C2187" s="1" t="s">
        <v>42</v>
      </c>
      <c r="D2187">
        <v>4.5999999999999996</v>
      </c>
      <c r="E2187">
        <v>90</v>
      </c>
      <c r="F2187">
        <v>37.35</v>
      </c>
      <c r="G2187">
        <v>4949</v>
      </c>
      <c r="H2187">
        <v>50756</v>
      </c>
      <c r="I2187">
        <v>8</v>
      </c>
      <c r="J2187">
        <v>413</v>
      </c>
      <c r="K2187">
        <v>138.5</v>
      </c>
      <c r="L2187">
        <v>5.3</v>
      </c>
      <c r="M2187">
        <v>8.9</v>
      </c>
      <c r="N2187" s="1" t="s">
        <v>27</v>
      </c>
      <c r="O2187">
        <v>13</v>
      </c>
      <c r="P2187">
        <v>88</v>
      </c>
      <c r="Q2187">
        <v>101</v>
      </c>
      <c r="R2187">
        <v>765828.15</v>
      </c>
    </row>
    <row r="2188" spans="1:18" x14ac:dyDescent="0.35">
      <c r="A2188" s="1" t="s">
        <v>6456</v>
      </c>
      <c r="B2188" s="1" t="s">
        <v>23</v>
      </c>
      <c r="C2188" s="1" t="s">
        <v>26</v>
      </c>
      <c r="D2188">
        <v>4.4000000000000004</v>
      </c>
      <c r="E2188">
        <v>90</v>
      </c>
      <c r="F2188">
        <v>45.28</v>
      </c>
      <c r="G2188">
        <v>2015</v>
      </c>
      <c r="H2188">
        <v>22014</v>
      </c>
      <c r="I2188">
        <v>14</v>
      </c>
      <c r="J2188">
        <v>209</v>
      </c>
      <c r="K2188">
        <v>174.8</v>
      </c>
      <c r="L2188">
        <v>9.9</v>
      </c>
      <c r="M2188">
        <v>6.1</v>
      </c>
      <c r="N2188" s="1" t="s">
        <v>27</v>
      </c>
      <c r="O2188">
        <v>46</v>
      </c>
      <c r="P2188">
        <v>3</v>
      </c>
      <c r="Q2188">
        <v>49</v>
      </c>
      <c r="R2188">
        <v>921228.72</v>
      </c>
    </row>
    <row r="2189" spans="1:18" x14ac:dyDescent="0.35">
      <c r="A2189" s="1" t="s">
        <v>6461</v>
      </c>
      <c r="B2189" s="1" t="s">
        <v>23</v>
      </c>
      <c r="C2189" s="1" t="s">
        <v>37</v>
      </c>
      <c r="D2189">
        <v>3.7</v>
      </c>
      <c r="E2189">
        <v>77</v>
      </c>
      <c r="F2189">
        <v>56.24</v>
      </c>
      <c r="G2189">
        <v>7387</v>
      </c>
      <c r="H2189">
        <v>79808</v>
      </c>
      <c r="I2189">
        <v>5</v>
      </c>
      <c r="J2189">
        <v>647</v>
      </c>
      <c r="K2189">
        <v>263.58</v>
      </c>
      <c r="L2189">
        <v>8</v>
      </c>
      <c r="M2189">
        <v>4.9000000000000004</v>
      </c>
      <c r="N2189" s="1" t="s">
        <v>21</v>
      </c>
      <c r="O2189">
        <v>56</v>
      </c>
      <c r="P2189">
        <v>65</v>
      </c>
      <c r="Q2189">
        <v>121</v>
      </c>
      <c r="R2189">
        <v>982995.06</v>
      </c>
    </row>
    <row r="2190" spans="1:18" x14ac:dyDescent="0.35">
      <c r="A2190" s="1" t="s">
        <v>6470</v>
      </c>
      <c r="B2190" s="1" t="s">
        <v>23</v>
      </c>
      <c r="C2190" s="1" t="s">
        <v>24</v>
      </c>
      <c r="D2190">
        <v>3.9</v>
      </c>
      <c r="E2190">
        <v>70</v>
      </c>
      <c r="F2190">
        <v>29.58</v>
      </c>
      <c r="G2190">
        <v>3129</v>
      </c>
      <c r="H2190">
        <v>33772</v>
      </c>
      <c r="I2190">
        <v>19</v>
      </c>
      <c r="J2190">
        <v>415</v>
      </c>
      <c r="K2190">
        <v>262.91000000000003</v>
      </c>
      <c r="L2190">
        <v>6.1</v>
      </c>
      <c r="M2190">
        <v>2</v>
      </c>
      <c r="N2190" s="1" t="s">
        <v>27</v>
      </c>
      <c r="O2190">
        <v>9</v>
      </c>
      <c r="P2190">
        <v>37</v>
      </c>
      <c r="Q2190">
        <v>46</v>
      </c>
      <c r="R2190">
        <v>485084.18</v>
      </c>
    </row>
    <row r="2191" spans="1:18" x14ac:dyDescent="0.35">
      <c r="A2191" s="1" t="s">
        <v>6473</v>
      </c>
      <c r="B2191" s="1" t="s">
        <v>23</v>
      </c>
      <c r="C2191" s="1" t="s">
        <v>26</v>
      </c>
      <c r="D2191">
        <v>4.5</v>
      </c>
      <c r="E2191">
        <v>73</v>
      </c>
      <c r="F2191">
        <v>46.42</v>
      </c>
      <c r="G2191">
        <v>1874</v>
      </c>
      <c r="H2191">
        <v>28197</v>
      </c>
      <c r="I2191">
        <v>7</v>
      </c>
      <c r="J2191">
        <v>336</v>
      </c>
      <c r="K2191">
        <v>118.48</v>
      </c>
      <c r="L2191">
        <v>6</v>
      </c>
      <c r="M2191">
        <v>6.1</v>
      </c>
      <c r="N2191" s="1" t="s">
        <v>27</v>
      </c>
      <c r="O2191">
        <v>28</v>
      </c>
      <c r="P2191">
        <v>51</v>
      </c>
      <c r="Q2191">
        <v>79</v>
      </c>
      <c r="R2191">
        <v>763726.57</v>
      </c>
    </row>
    <row r="2192" spans="1:18" x14ac:dyDescent="0.35">
      <c r="A2192" s="1" t="s">
        <v>6474</v>
      </c>
      <c r="B2192" s="1" t="s">
        <v>23</v>
      </c>
      <c r="C2192" s="1" t="s">
        <v>20</v>
      </c>
      <c r="D2192">
        <v>3.7</v>
      </c>
      <c r="E2192">
        <v>85</v>
      </c>
      <c r="F2192">
        <v>71.36</v>
      </c>
      <c r="G2192">
        <v>4436</v>
      </c>
      <c r="H2192">
        <v>47216</v>
      </c>
      <c r="I2192">
        <v>8</v>
      </c>
      <c r="J2192">
        <v>782</v>
      </c>
      <c r="K2192">
        <v>220.99</v>
      </c>
      <c r="L2192">
        <v>5.8</v>
      </c>
      <c r="M2192">
        <v>1.4</v>
      </c>
      <c r="N2192" s="1" t="s">
        <v>21</v>
      </c>
      <c r="O2192">
        <v>19</v>
      </c>
      <c r="P2192">
        <v>72</v>
      </c>
      <c r="Q2192">
        <v>91</v>
      </c>
      <c r="R2192">
        <v>1357038.96</v>
      </c>
    </row>
    <row r="2193" spans="1:18" x14ac:dyDescent="0.35">
      <c r="A2193" s="1" t="s">
        <v>6480</v>
      </c>
      <c r="B2193" s="1" t="s">
        <v>23</v>
      </c>
      <c r="C2193" s="1" t="s">
        <v>26</v>
      </c>
      <c r="D2193">
        <v>3.2</v>
      </c>
      <c r="E2193">
        <v>76</v>
      </c>
      <c r="F2193">
        <v>48.84</v>
      </c>
      <c r="G2193">
        <v>3643</v>
      </c>
      <c r="H2193">
        <v>42645</v>
      </c>
      <c r="I2193">
        <v>2</v>
      </c>
      <c r="J2193">
        <v>207</v>
      </c>
      <c r="K2193">
        <v>71.959999999999994</v>
      </c>
      <c r="L2193">
        <v>1.9</v>
      </c>
      <c r="M2193">
        <v>8.3000000000000007</v>
      </c>
      <c r="N2193" s="1" t="s">
        <v>27</v>
      </c>
      <c r="O2193">
        <v>19</v>
      </c>
      <c r="P2193">
        <v>14</v>
      </c>
      <c r="Q2193">
        <v>33</v>
      </c>
      <c r="R2193">
        <v>829615.43</v>
      </c>
    </row>
    <row r="2194" spans="1:18" x14ac:dyDescent="0.35">
      <c r="A2194" s="1" t="s">
        <v>6485</v>
      </c>
      <c r="B2194" s="1" t="s">
        <v>23</v>
      </c>
      <c r="C2194" s="1" t="s">
        <v>37</v>
      </c>
      <c r="D2194">
        <v>4</v>
      </c>
      <c r="E2194">
        <v>75</v>
      </c>
      <c r="F2194">
        <v>62.17</v>
      </c>
      <c r="G2194">
        <v>7531</v>
      </c>
      <c r="H2194">
        <v>80312</v>
      </c>
      <c r="I2194">
        <v>7</v>
      </c>
      <c r="J2194">
        <v>461</v>
      </c>
      <c r="K2194">
        <v>298.87</v>
      </c>
      <c r="L2194">
        <v>5.3</v>
      </c>
      <c r="M2194">
        <v>7.8</v>
      </c>
      <c r="N2194" s="1" t="s">
        <v>21</v>
      </c>
      <c r="O2194">
        <v>53</v>
      </c>
      <c r="P2194">
        <v>36</v>
      </c>
      <c r="Q2194">
        <v>89</v>
      </c>
      <c r="R2194">
        <v>1056459.48</v>
      </c>
    </row>
    <row r="2195" spans="1:18" x14ac:dyDescent="0.35">
      <c r="A2195" s="1" t="s">
        <v>6489</v>
      </c>
      <c r="B2195" s="1" t="s">
        <v>23</v>
      </c>
      <c r="C2195" s="1" t="s">
        <v>31</v>
      </c>
      <c r="D2195">
        <v>4.3</v>
      </c>
      <c r="E2195">
        <v>84</v>
      </c>
      <c r="F2195">
        <v>36.5</v>
      </c>
      <c r="G2195">
        <v>5341</v>
      </c>
      <c r="H2195">
        <v>56065</v>
      </c>
      <c r="I2195">
        <v>17</v>
      </c>
      <c r="J2195">
        <v>976</v>
      </c>
      <c r="K2195">
        <v>197.98</v>
      </c>
      <c r="L2195">
        <v>9.1999999999999993</v>
      </c>
      <c r="M2195">
        <v>5.4</v>
      </c>
      <c r="N2195" s="1" t="s">
        <v>21</v>
      </c>
      <c r="O2195">
        <v>34</v>
      </c>
      <c r="P2195">
        <v>44</v>
      </c>
      <c r="Q2195">
        <v>78</v>
      </c>
      <c r="R2195">
        <v>711367.75</v>
      </c>
    </row>
    <row r="2196" spans="1:18" x14ac:dyDescent="0.35">
      <c r="A2196" s="1" t="s">
        <v>6491</v>
      </c>
      <c r="B2196" s="1" t="s">
        <v>23</v>
      </c>
      <c r="C2196" s="1" t="s">
        <v>42</v>
      </c>
      <c r="D2196">
        <v>4.5</v>
      </c>
      <c r="E2196">
        <v>90</v>
      </c>
      <c r="F2196">
        <v>36.85</v>
      </c>
      <c r="G2196">
        <v>7963</v>
      </c>
      <c r="H2196">
        <v>81330</v>
      </c>
      <c r="I2196">
        <v>16</v>
      </c>
      <c r="J2196">
        <v>560</v>
      </c>
      <c r="K2196">
        <v>182.55</v>
      </c>
      <c r="L2196">
        <v>5</v>
      </c>
      <c r="M2196">
        <v>5.4</v>
      </c>
      <c r="N2196" s="1" t="s">
        <v>27</v>
      </c>
      <c r="O2196">
        <v>77</v>
      </c>
      <c r="P2196">
        <v>23</v>
      </c>
      <c r="Q2196">
        <v>100</v>
      </c>
      <c r="R2196">
        <v>768329.5</v>
      </c>
    </row>
    <row r="2197" spans="1:18" x14ac:dyDescent="0.35">
      <c r="A2197" s="1" t="s">
        <v>6493</v>
      </c>
      <c r="B2197" s="1" t="s">
        <v>23</v>
      </c>
      <c r="C2197" s="1" t="s">
        <v>42</v>
      </c>
      <c r="D2197">
        <v>3.9</v>
      </c>
      <c r="E2197">
        <v>74</v>
      </c>
      <c r="F2197">
        <v>38.15</v>
      </c>
      <c r="G2197">
        <v>5964</v>
      </c>
      <c r="H2197">
        <v>64350</v>
      </c>
      <c r="I2197">
        <v>8</v>
      </c>
      <c r="J2197">
        <v>909</v>
      </c>
      <c r="K2197">
        <v>291.86</v>
      </c>
      <c r="L2197">
        <v>2</v>
      </c>
      <c r="M2197">
        <v>8.3000000000000007</v>
      </c>
      <c r="N2197" s="1" t="s">
        <v>27</v>
      </c>
      <c r="O2197">
        <v>21</v>
      </c>
      <c r="P2197">
        <v>70</v>
      </c>
      <c r="Q2197">
        <v>91</v>
      </c>
      <c r="R2197">
        <v>648862.05000000005</v>
      </c>
    </row>
    <row r="2198" spans="1:18" x14ac:dyDescent="0.35">
      <c r="A2198" s="1" t="s">
        <v>6495</v>
      </c>
      <c r="B2198" s="1" t="s">
        <v>23</v>
      </c>
      <c r="C2198" s="1" t="s">
        <v>24</v>
      </c>
      <c r="D2198">
        <v>3.9</v>
      </c>
      <c r="E2198">
        <v>79</v>
      </c>
      <c r="F2198">
        <v>35.700000000000003</v>
      </c>
      <c r="G2198">
        <v>2423</v>
      </c>
      <c r="H2198">
        <v>26913</v>
      </c>
      <c r="I2198">
        <v>17</v>
      </c>
      <c r="J2198">
        <v>530</v>
      </c>
      <c r="K2198">
        <v>192.61</v>
      </c>
      <c r="L2198">
        <v>5.6</v>
      </c>
      <c r="M2198">
        <v>9.1</v>
      </c>
      <c r="N2198" s="1" t="s">
        <v>27</v>
      </c>
      <c r="O2198">
        <v>29</v>
      </c>
      <c r="P2198">
        <v>45</v>
      </c>
      <c r="Q2198">
        <v>74</v>
      </c>
      <c r="R2198">
        <v>650677.65</v>
      </c>
    </row>
    <row r="2199" spans="1:18" x14ac:dyDescent="0.35">
      <c r="A2199" s="1" t="s">
        <v>6500</v>
      </c>
      <c r="B2199" s="1" t="s">
        <v>23</v>
      </c>
      <c r="C2199" s="1" t="s">
        <v>20</v>
      </c>
      <c r="D2199">
        <v>4.5999999999999996</v>
      </c>
      <c r="E2199">
        <v>75</v>
      </c>
      <c r="F2199">
        <v>69.39</v>
      </c>
      <c r="G2199">
        <v>3533</v>
      </c>
      <c r="H2199">
        <v>42797</v>
      </c>
      <c r="I2199">
        <v>5</v>
      </c>
      <c r="J2199">
        <v>333</v>
      </c>
      <c r="K2199">
        <v>98.82</v>
      </c>
      <c r="L2199">
        <v>5</v>
      </c>
      <c r="M2199">
        <v>7.2</v>
      </c>
      <c r="N2199" s="1" t="s">
        <v>21</v>
      </c>
      <c r="O2199">
        <v>19</v>
      </c>
      <c r="P2199">
        <v>8</v>
      </c>
      <c r="Q2199">
        <v>27</v>
      </c>
      <c r="R2199">
        <v>1160809.6299999999</v>
      </c>
    </row>
    <row r="2200" spans="1:18" x14ac:dyDescent="0.35">
      <c r="A2200" s="1" t="s">
        <v>6502</v>
      </c>
      <c r="B2200" s="1" t="s">
        <v>23</v>
      </c>
      <c r="C2200" s="1" t="s">
        <v>37</v>
      </c>
      <c r="D2200">
        <v>4</v>
      </c>
      <c r="E2200">
        <v>90</v>
      </c>
      <c r="F2200">
        <v>65.069999999999993</v>
      </c>
      <c r="G2200">
        <v>6916</v>
      </c>
      <c r="H2200">
        <v>76593</v>
      </c>
      <c r="I2200">
        <v>14</v>
      </c>
      <c r="J2200">
        <v>792</v>
      </c>
      <c r="K2200">
        <v>158.57</v>
      </c>
      <c r="L2200">
        <v>3.9</v>
      </c>
      <c r="M2200">
        <v>6.7</v>
      </c>
      <c r="N2200" s="1" t="s">
        <v>27</v>
      </c>
      <c r="O2200">
        <v>64</v>
      </c>
      <c r="P2200">
        <v>47</v>
      </c>
      <c r="Q2200">
        <v>111</v>
      </c>
      <c r="R2200">
        <v>1324840.1200000001</v>
      </c>
    </row>
    <row r="2201" spans="1:18" x14ac:dyDescent="0.35">
      <c r="A2201" s="1" t="s">
        <v>6504</v>
      </c>
      <c r="B2201" s="1" t="s">
        <v>23</v>
      </c>
      <c r="C2201" s="1" t="s">
        <v>42</v>
      </c>
      <c r="D2201">
        <v>3.2</v>
      </c>
      <c r="E2201">
        <v>84</v>
      </c>
      <c r="F2201">
        <v>37.92</v>
      </c>
      <c r="G2201">
        <v>2877</v>
      </c>
      <c r="H2201">
        <v>30719</v>
      </c>
      <c r="I2201">
        <v>13</v>
      </c>
      <c r="J2201">
        <v>313</v>
      </c>
      <c r="K2201">
        <v>143.88999999999999</v>
      </c>
      <c r="L2201">
        <v>3.4</v>
      </c>
      <c r="M2201">
        <v>9.6</v>
      </c>
      <c r="N2201" s="1" t="s">
        <v>21</v>
      </c>
      <c r="O2201">
        <v>67</v>
      </c>
      <c r="P2201">
        <v>9</v>
      </c>
      <c r="Q2201">
        <v>76</v>
      </c>
      <c r="R2201">
        <v>726435.69</v>
      </c>
    </row>
    <row r="2202" spans="1:18" x14ac:dyDescent="0.35">
      <c r="A2202" s="1" t="s">
        <v>6505</v>
      </c>
      <c r="B2202" s="1" t="s">
        <v>23</v>
      </c>
      <c r="C2202" s="1" t="s">
        <v>37</v>
      </c>
      <c r="D2202">
        <v>4.9000000000000004</v>
      </c>
      <c r="E2202">
        <v>71</v>
      </c>
      <c r="F2202">
        <v>57.43</v>
      </c>
      <c r="G2202">
        <v>7244</v>
      </c>
      <c r="H2202">
        <v>77086</v>
      </c>
      <c r="I2202">
        <v>13</v>
      </c>
      <c r="J2202">
        <v>527</v>
      </c>
      <c r="K2202">
        <v>110.6</v>
      </c>
      <c r="L2202">
        <v>6.4</v>
      </c>
      <c r="M2202">
        <v>5.6</v>
      </c>
      <c r="N2202" s="1" t="s">
        <v>21</v>
      </c>
      <c r="O2202">
        <v>27</v>
      </c>
      <c r="P2202">
        <v>57</v>
      </c>
      <c r="Q2202">
        <v>84</v>
      </c>
      <c r="R2202">
        <v>932577.49</v>
      </c>
    </row>
    <row r="2203" spans="1:18" x14ac:dyDescent="0.35">
      <c r="A2203" s="1" t="s">
        <v>6508</v>
      </c>
      <c r="B2203" s="1" t="s">
        <v>23</v>
      </c>
      <c r="C2203" s="1" t="s">
        <v>37</v>
      </c>
      <c r="D2203">
        <v>4.4000000000000004</v>
      </c>
      <c r="E2203">
        <v>86</v>
      </c>
      <c r="F2203">
        <v>62.12</v>
      </c>
      <c r="G2203">
        <v>2485</v>
      </c>
      <c r="H2203">
        <v>25683</v>
      </c>
      <c r="I2203">
        <v>1</v>
      </c>
      <c r="J2203">
        <v>251</v>
      </c>
      <c r="K2203">
        <v>110.58</v>
      </c>
      <c r="L2203">
        <v>3.8</v>
      </c>
      <c r="M2203">
        <v>8.1</v>
      </c>
      <c r="N2203" s="1" t="s">
        <v>27</v>
      </c>
      <c r="O2203">
        <v>39</v>
      </c>
      <c r="P2203">
        <v>56</v>
      </c>
      <c r="Q2203">
        <v>95</v>
      </c>
      <c r="R2203">
        <v>1188333.1299999999</v>
      </c>
    </row>
    <row r="2204" spans="1:18" x14ac:dyDescent="0.35">
      <c r="A2204" s="1" t="s">
        <v>6512</v>
      </c>
      <c r="B2204" s="1" t="s">
        <v>23</v>
      </c>
      <c r="C2204" s="1" t="s">
        <v>42</v>
      </c>
      <c r="D2204">
        <v>3.5</v>
      </c>
      <c r="E2204">
        <v>84</v>
      </c>
      <c r="F2204">
        <v>37.51</v>
      </c>
      <c r="G2204">
        <v>2614</v>
      </c>
      <c r="H2204">
        <v>29527</v>
      </c>
      <c r="I2204">
        <v>2</v>
      </c>
      <c r="J2204">
        <v>985</v>
      </c>
      <c r="K2204">
        <v>208.14</v>
      </c>
      <c r="L2204">
        <v>6.9</v>
      </c>
      <c r="M2204">
        <v>9.1999999999999993</v>
      </c>
      <c r="N2204" s="1" t="s">
        <v>21</v>
      </c>
      <c r="O2204">
        <v>60</v>
      </c>
      <c r="P2204">
        <v>14</v>
      </c>
      <c r="Q2204">
        <v>74</v>
      </c>
      <c r="R2204">
        <v>710227.05</v>
      </c>
    </row>
    <row r="2205" spans="1:18" x14ac:dyDescent="0.35">
      <c r="A2205" s="1" t="s">
        <v>6520</v>
      </c>
      <c r="B2205" s="1" t="s">
        <v>23</v>
      </c>
      <c r="C2205" s="1" t="s">
        <v>26</v>
      </c>
      <c r="D2205">
        <v>4.8</v>
      </c>
      <c r="E2205">
        <v>78</v>
      </c>
      <c r="F2205">
        <v>46.16</v>
      </c>
      <c r="G2205">
        <v>2721</v>
      </c>
      <c r="H2205">
        <v>32204</v>
      </c>
      <c r="I2205">
        <v>7</v>
      </c>
      <c r="J2205">
        <v>507</v>
      </c>
      <c r="K2205">
        <v>249.77</v>
      </c>
      <c r="L2205">
        <v>2.7</v>
      </c>
      <c r="M2205">
        <v>1.5</v>
      </c>
      <c r="N2205" s="1" t="s">
        <v>27</v>
      </c>
      <c r="O2205">
        <v>23</v>
      </c>
      <c r="P2205">
        <v>60</v>
      </c>
      <c r="Q2205">
        <v>83</v>
      </c>
      <c r="R2205">
        <v>808142.1</v>
      </c>
    </row>
    <row r="2206" spans="1:18" x14ac:dyDescent="0.35">
      <c r="A2206" s="1" t="s">
        <v>6522</v>
      </c>
      <c r="B2206" s="1" t="s">
        <v>23</v>
      </c>
      <c r="C2206" s="1" t="s">
        <v>20</v>
      </c>
      <c r="D2206">
        <v>3.9</v>
      </c>
      <c r="E2206">
        <v>76</v>
      </c>
      <c r="F2206">
        <v>70.239999999999995</v>
      </c>
      <c r="G2206">
        <v>3110</v>
      </c>
      <c r="H2206">
        <v>35696</v>
      </c>
      <c r="I2206">
        <v>6</v>
      </c>
      <c r="J2206">
        <v>877</v>
      </c>
      <c r="K2206">
        <v>174.22</v>
      </c>
      <c r="L2206">
        <v>2.2999999999999998</v>
      </c>
      <c r="M2206">
        <v>2.4</v>
      </c>
      <c r="N2206" s="1" t="s">
        <v>21</v>
      </c>
      <c r="O2206">
        <v>9</v>
      </c>
      <c r="P2206">
        <v>10</v>
      </c>
      <c r="Q2206">
        <v>19</v>
      </c>
      <c r="R2206">
        <v>1186962.92</v>
      </c>
    </row>
    <row r="2207" spans="1:18" x14ac:dyDescent="0.35">
      <c r="A2207" s="1" t="s">
        <v>6529</v>
      </c>
      <c r="B2207" s="1" t="s">
        <v>23</v>
      </c>
      <c r="C2207" s="1" t="s">
        <v>26</v>
      </c>
      <c r="D2207">
        <v>4</v>
      </c>
      <c r="E2207">
        <v>73</v>
      </c>
      <c r="F2207">
        <v>48.16</v>
      </c>
      <c r="G2207">
        <v>6598</v>
      </c>
      <c r="H2207">
        <v>66905</v>
      </c>
      <c r="I2207">
        <v>10</v>
      </c>
      <c r="J2207">
        <v>390</v>
      </c>
      <c r="K2207">
        <v>120.71</v>
      </c>
      <c r="L2207">
        <v>9.1999999999999993</v>
      </c>
      <c r="M2207">
        <v>6.6</v>
      </c>
      <c r="N2207" s="1" t="s">
        <v>21</v>
      </c>
      <c r="O2207">
        <v>21</v>
      </c>
      <c r="P2207">
        <v>40</v>
      </c>
      <c r="Q2207">
        <v>61</v>
      </c>
      <c r="R2207">
        <v>804793.93</v>
      </c>
    </row>
    <row r="2208" spans="1:18" x14ac:dyDescent="0.35">
      <c r="A2208" s="1" t="s">
        <v>6531</v>
      </c>
      <c r="B2208" s="1" t="s">
        <v>23</v>
      </c>
      <c r="C2208" s="1" t="s">
        <v>20</v>
      </c>
      <c r="D2208">
        <v>3</v>
      </c>
      <c r="E2208">
        <v>87</v>
      </c>
      <c r="F2208">
        <v>67.66</v>
      </c>
      <c r="G2208">
        <v>3695</v>
      </c>
      <c r="H2208">
        <v>36098</v>
      </c>
      <c r="I2208">
        <v>9</v>
      </c>
      <c r="J2208">
        <v>462</v>
      </c>
      <c r="K2208">
        <v>57.5</v>
      </c>
      <c r="L2208">
        <v>3.4</v>
      </c>
      <c r="M2208">
        <v>1.9</v>
      </c>
      <c r="N2208" s="1" t="s">
        <v>27</v>
      </c>
      <c r="O2208">
        <v>73</v>
      </c>
      <c r="P2208">
        <v>43</v>
      </c>
      <c r="Q2208">
        <v>116</v>
      </c>
      <c r="R2208">
        <v>1316895.94</v>
      </c>
    </row>
    <row r="2209" spans="1:18" x14ac:dyDescent="0.35">
      <c r="A2209" s="1" t="s">
        <v>6537</v>
      </c>
      <c r="B2209" s="1" t="s">
        <v>23</v>
      </c>
      <c r="C2209" s="1" t="s">
        <v>31</v>
      </c>
      <c r="D2209">
        <v>4.4000000000000004</v>
      </c>
      <c r="E2209">
        <v>88</v>
      </c>
      <c r="F2209">
        <v>35.68</v>
      </c>
      <c r="G2209">
        <v>5364</v>
      </c>
      <c r="H2209">
        <v>56101</v>
      </c>
      <c r="I2209">
        <v>6</v>
      </c>
      <c r="J2209">
        <v>570</v>
      </c>
      <c r="K2209">
        <v>264.49</v>
      </c>
      <c r="L2209">
        <v>6.8</v>
      </c>
      <c r="M2209">
        <v>6.2</v>
      </c>
      <c r="N2209" s="1" t="s">
        <v>21</v>
      </c>
      <c r="O2209">
        <v>47</v>
      </c>
      <c r="P2209">
        <v>66</v>
      </c>
      <c r="Q2209">
        <v>113</v>
      </c>
      <c r="R2209">
        <v>716147.85</v>
      </c>
    </row>
    <row r="2210" spans="1:18" x14ac:dyDescent="0.35">
      <c r="A2210" s="1" t="s">
        <v>6539</v>
      </c>
      <c r="B2210" s="1" t="s">
        <v>23</v>
      </c>
      <c r="C2210" s="1" t="s">
        <v>26</v>
      </c>
      <c r="D2210">
        <v>4.3</v>
      </c>
      <c r="E2210">
        <v>71</v>
      </c>
      <c r="F2210">
        <v>55.15</v>
      </c>
      <c r="G2210">
        <v>7762</v>
      </c>
      <c r="H2210">
        <v>85501</v>
      </c>
      <c r="I2210">
        <v>15</v>
      </c>
      <c r="J2210">
        <v>663</v>
      </c>
      <c r="K2210">
        <v>168.08</v>
      </c>
      <c r="L2210">
        <v>5.7</v>
      </c>
      <c r="M2210">
        <v>9.4</v>
      </c>
      <c r="N2210" s="1" t="s">
        <v>27</v>
      </c>
      <c r="O2210">
        <v>21</v>
      </c>
      <c r="P2210">
        <v>39</v>
      </c>
      <c r="Q2210">
        <v>60</v>
      </c>
      <c r="R2210">
        <v>900630.4</v>
      </c>
    </row>
    <row r="2211" spans="1:18" x14ac:dyDescent="0.35">
      <c r="A2211" s="1" t="s">
        <v>6540</v>
      </c>
      <c r="B2211" s="1" t="s">
        <v>23</v>
      </c>
      <c r="C2211" s="1" t="s">
        <v>24</v>
      </c>
      <c r="D2211">
        <v>3.6</v>
      </c>
      <c r="E2211">
        <v>77</v>
      </c>
      <c r="F2211">
        <v>25.73</v>
      </c>
      <c r="G2211">
        <v>6188</v>
      </c>
      <c r="H2211">
        <v>68495</v>
      </c>
      <c r="I2211">
        <v>19</v>
      </c>
      <c r="J2211">
        <v>462</v>
      </c>
      <c r="K2211">
        <v>204.6</v>
      </c>
      <c r="L2211">
        <v>4.5</v>
      </c>
      <c r="M2211">
        <v>4</v>
      </c>
      <c r="N2211" s="1" t="s">
        <v>27</v>
      </c>
      <c r="O2211">
        <v>48</v>
      </c>
      <c r="P2211">
        <v>30</v>
      </c>
      <c r="Q2211">
        <v>78</v>
      </c>
      <c r="R2211">
        <v>472772.68</v>
      </c>
    </row>
    <row r="2212" spans="1:18" x14ac:dyDescent="0.35">
      <c r="A2212" s="1" t="s">
        <v>6548</v>
      </c>
      <c r="B2212" s="1" t="s">
        <v>23</v>
      </c>
      <c r="C2212" s="1" t="s">
        <v>26</v>
      </c>
      <c r="D2212">
        <v>4.7</v>
      </c>
      <c r="E2212">
        <v>90</v>
      </c>
      <c r="F2212">
        <v>53.55</v>
      </c>
      <c r="G2212">
        <v>9161</v>
      </c>
      <c r="H2212">
        <v>97359</v>
      </c>
      <c r="I2212">
        <v>6</v>
      </c>
      <c r="J2212">
        <v>367</v>
      </c>
      <c r="K2212">
        <v>83.28</v>
      </c>
      <c r="L2212">
        <v>7.2</v>
      </c>
      <c r="M2212">
        <v>4.7</v>
      </c>
      <c r="N2212" s="1" t="s">
        <v>27</v>
      </c>
      <c r="O2212">
        <v>20</v>
      </c>
      <c r="P2212">
        <v>84</v>
      </c>
      <c r="Q2212">
        <v>104</v>
      </c>
      <c r="R2212">
        <v>1092333.1499999999</v>
      </c>
    </row>
    <row r="2213" spans="1:18" x14ac:dyDescent="0.35">
      <c r="A2213" s="1" t="s">
        <v>6549</v>
      </c>
      <c r="B2213" s="1" t="s">
        <v>23</v>
      </c>
      <c r="C2213" s="1" t="s">
        <v>37</v>
      </c>
      <c r="D2213">
        <v>4.4000000000000004</v>
      </c>
      <c r="E2213">
        <v>84</v>
      </c>
      <c r="F2213">
        <v>64.8</v>
      </c>
      <c r="G2213">
        <v>8214</v>
      </c>
      <c r="H2213">
        <v>87198</v>
      </c>
      <c r="I2213">
        <v>17</v>
      </c>
      <c r="J2213">
        <v>396</v>
      </c>
      <c r="K2213">
        <v>227.29</v>
      </c>
      <c r="L2213">
        <v>7.1</v>
      </c>
      <c r="M2213">
        <v>9.9</v>
      </c>
      <c r="N2213" s="1" t="s">
        <v>27</v>
      </c>
      <c r="O2213">
        <v>25</v>
      </c>
      <c r="P2213">
        <v>42</v>
      </c>
      <c r="Q2213">
        <v>67</v>
      </c>
      <c r="R2213">
        <v>1239375.3</v>
      </c>
    </row>
    <row r="2214" spans="1:18" x14ac:dyDescent="0.35">
      <c r="A2214" s="1" t="s">
        <v>6551</v>
      </c>
      <c r="B2214" s="1" t="s">
        <v>23</v>
      </c>
      <c r="C2214" s="1" t="s">
        <v>20</v>
      </c>
      <c r="D2214">
        <v>3.6</v>
      </c>
      <c r="E2214">
        <v>86</v>
      </c>
      <c r="F2214">
        <v>68.89</v>
      </c>
      <c r="G2214">
        <v>4275</v>
      </c>
      <c r="H2214">
        <v>50651</v>
      </c>
      <c r="I2214">
        <v>6</v>
      </c>
      <c r="J2214">
        <v>124</v>
      </c>
      <c r="K2214">
        <v>196.46</v>
      </c>
      <c r="L2214">
        <v>9.9</v>
      </c>
      <c r="M2214">
        <v>3.9</v>
      </c>
      <c r="N2214" s="1" t="s">
        <v>21</v>
      </c>
      <c r="O2214">
        <v>46</v>
      </c>
      <c r="P2214">
        <v>84</v>
      </c>
      <c r="Q2214">
        <v>130</v>
      </c>
      <c r="R2214">
        <v>1328523.01</v>
      </c>
    </row>
    <row r="2215" spans="1:18" x14ac:dyDescent="0.35">
      <c r="A2215" s="1" t="s">
        <v>6553</v>
      </c>
      <c r="B2215" s="1" t="s">
        <v>23</v>
      </c>
      <c r="C2215" s="1" t="s">
        <v>37</v>
      </c>
      <c r="D2215">
        <v>4.8</v>
      </c>
      <c r="E2215">
        <v>70</v>
      </c>
      <c r="F2215">
        <v>62.5</v>
      </c>
      <c r="G2215">
        <v>9528</v>
      </c>
      <c r="H2215">
        <v>103777</v>
      </c>
      <c r="I2215">
        <v>4</v>
      </c>
      <c r="J2215">
        <v>422</v>
      </c>
      <c r="K2215">
        <v>270.02999999999997</v>
      </c>
      <c r="L2215">
        <v>1.3</v>
      </c>
      <c r="M2215">
        <v>3.5</v>
      </c>
      <c r="N2215" s="1" t="s">
        <v>21</v>
      </c>
      <c r="O2215">
        <v>0</v>
      </c>
      <c r="P2215">
        <v>26</v>
      </c>
      <c r="Q2215">
        <v>26</v>
      </c>
      <c r="R2215">
        <v>986474.85</v>
      </c>
    </row>
    <row r="2216" spans="1:18" x14ac:dyDescent="0.35">
      <c r="A2216" s="1" t="s">
        <v>6555</v>
      </c>
      <c r="B2216" s="1" t="s">
        <v>23</v>
      </c>
      <c r="C2216" s="1" t="s">
        <v>26</v>
      </c>
      <c r="D2216">
        <v>3.1</v>
      </c>
      <c r="E2216">
        <v>88</v>
      </c>
      <c r="F2216">
        <v>45.61</v>
      </c>
      <c r="G2216">
        <v>3326</v>
      </c>
      <c r="H2216">
        <v>40731</v>
      </c>
      <c r="I2216">
        <v>9</v>
      </c>
      <c r="J2216">
        <v>956</v>
      </c>
      <c r="K2216">
        <v>81.89</v>
      </c>
      <c r="L2216">
        <v>2.6</v>
      </c>
      <c r="M2216">
        <v>3.8</v>
      </c>
      <c r="N2216" s="1" t="s">
        <v>21</v>
      </c>
      <c r="O2216">
        <v>9</v>
      </c>
      <c r="P2216">
        <v>77</v>
      </c>
      <c r="Q2216">
        <v>86</v>
      </c>
      <c r="R2216">
        <v>904055.93</v>
      </c>
    </row>
    <row r="2217" spans="1:18" x14ac:dyDescent="0.35">
      <c r="A2217" s="1" t="s">
        <v>6557</v>
      </c>
      <c r="B2217" s="1" t="s">
        <v>23</v>
      </c>
      <c r="C2217" s="1" t="s">
        <v>24</v>
      </c>
      <c r="D2217">
        <v>3.2</v>
      </c>
      <c r="E2217">
        <v>83</v>
      </c>
      <c r="F2217">
        <v>30.34</v>
      </c>
      <c r="G2217">
        <v>4035</v>
      </c>
      <c r="H2217">
        <v>43586</v>
      </c>
      <c r="I2217">
        <v>8</v>
      </c>
      <c r="J2217">
        <v>775</v>
      </c>
      <c r="K2217">
        <v>162.44</v>
      </c>
      <c r="L2217">
        <v>3.9</v>
      </c>
      <c r="M2217">
        <v>1.4</v>
      </c>
      <c r="N2217" s="1" t="s">
        <v>21</v>
      </c>
      <c r="O2217">
        <v>59</v>
      </c>
      <c r="P2217">
        <v>10</v>
      </c>
      <c r="Q2217">
        <v>69</v>
      </c>
      <c r="R2217">
        <v>574015.43999999994</v>
      </c>
    </row>
    <row r="2218" spans="1:18" x14ac:dyDescent="0.35">
      <c r="A2218" s="1" t="s">
        <v>6565</v>
      </c>
      <c r="B2218" s="1" t="s">
        <v>23</v>
      </c>
      <c r="C2218" s="1" t="s">
        <v>42</v>
      </c>
      <c r="D2218">
        <v>3.8</v>
      </c>
      <c r="E2218">
        <v>86</v>
      </c>
      <c r="F2218">
        <v>43.36</v>
      </c>
      <c r="G2218">
        <v>7538</v>
      </c>
      <c r="H2218">
        <v>77697</v>
      </c>
      <c r="I2218">
        <v>6</v>
      </c>
      <c r="J2218">
        <v>776</v>
      </c>
      <c r="K2218">
        <v>75.73</v>
      </c>
      <c r="L2218">
        <v>6.6</v>
      </c>
      <c r="M2218">
        <v>7.7</v>
      </c>
      <c r="N2218" s="1" t="s">
        <v>21</v>
      </c>
      <c r="O2218">
        <v>53</v>
      </c>
      <c r="P2218">
        <v>46</v>
      </c>
      <c r="Q2218">
        <v>99</v>
      </c>
      <c r="R2218">
        <v>850828.73</v>
      </c>
    </row>
    <row r="2219" spans="1:18" x14ac:dyDescent="0.35">
      <c r="A2219" s="1" t="s">
        <v>6571</v>
      </c>
      <c r="B2219" s="1" t="s">
        <v>23</v>
      </c>
      <c r="C2219" s="1" t="s">
        <v>24</v>
      </c>
      <c r="D2219">
        <v>3.3</v>
      </c>
      <c r="E2219">
        <v>90</v>
      </c>
      <c r="F2219">
        <v>29.02</v>
      </c>
      <c r="G2219">
        <v>3819</v>
      </c>
      <c r="H2219">
        <v>41797</v>
      </c>
      <c r="I2219">
        <v>8</v>
      </c>
      <c r="J2219">
        <v>785</v>
      </c>
      <c r="K2219">
        <v>232.96</v>
      </c>
      <c r="L2219">
        <v>2.4</v>
      </c>
      <c r="M2219">
        <v>6.5</v>
      </c>
      <c r="N2219" s="1" t="s">
        <v>27</v>
      </c>
      <c r="O2219">
        <v>67</v>
      </c>
      <c r="P2219">
        <v>34</v>
      </c>
      <c r="Q2219">
        <v>101</v>
      </c>
      <c r="R2219">
        <v>596753.56999999995</v>
      </c>
    </row>
    <row r="2220" spans="1:18" x14ac:dyDescent="0.35">
      <c r="A2220" s="1" t="s">
        <v>6577</v>
      </c>
      <c r="B2220" s="1" t="s">
        <v>23</v>
      </c>
      <c r="C2220" s="1" t="s">
        <v>37</v>
      </c>
      <c r="D2220">
        <v>3.7</v>
      </c>
      <c r="E2220">
        <v>87</v>
      </c>
      <c r="F2220">
        <v>59.61</v>
      </c>
      <c r="G2220">
        <v>4646</v>
      </c>
      <c r="H2220">
        <v>48113</v>
      </c>
      <c r="I2220">
        <v>4</v>
      </c>
      <c r="J2220">
        <v>766</v>
      </c>
      <c r="K2220">
        <v>144.65</v>
      </c>
      <c r="L2220">
        <v>5.7</v>
      </c>
      <c r="M2220">
        <v>7.4</v>
      </c>
      <c r="N2220" s="1" t="s">
        <v>21</v>
      </c>
      <c r="O2220">
        <v>41</v>
      </c>
      <c r="P2220">
        <v>29</v>
      </c>
      <c r="Q2220">
        <v>70</v>
      </c>
      <c r="R2220">
        <v>1161378.68</v>
      </c>
    </row>
    <row r="2221" spans="1:18" x14ac:dyDescent="0.35">
      <c r="A2221" s="1" t="s">
        <v>6578</v>
      </c>
      <c r="B2221" s="1" t="s">
        <v>23</v>
      </c>
      <c r="C2221" s="1" t="s">
        <v>24</v>
      </c>
      <c r="D2221">
        <v>3.7</v>
      </c>
      <c r="E2221">
        <v>74</v>
      </c>
      <c r="F2221">
        <v>29.29</v>
      </c>
      <c r="G2221">
        <v>2982</v>
      </c>
      <c r="H2221">
        <v>32090</v>
      </c>
      <c r="I2221">
        <v>12</v>
      </c>
      <c r="J2221">
        <v>175</v>
      </c>
      <c r="K2221">
        <v>86.45</v>
      </c>
      <c r="L2221">
        <v>9.4</v>
      </c>
      <c r="M2221">
        <v>3.2</v>
      </c>
      <c r="N2221" s="1" t="s">
        <v>27</v>
      </c>
      <c r="O2221">
        <v>40</v>
      </c>
      <c r="P2221">
        <v>40</v>
      </c>
      <c r="Q2221">
        <v>80</v>
      </c>
      <c r="R2221">
        <v>501744.44</v>
      </c>
    </row>
    <row r="2222" spans="1:18" x14ac:dyDescent="0.35">
      <c r="A2222" s="1" t="s">
        <v>6585</v>
      </c>
      <c r="B2222" s="1" t="s">
        <v>23</v>
      </c>
      <c r="C2222" s="1" t="s">
        <v>37</v>
      </c>
      <c r="D2222">
        <v>4.5</v>
      </c>
      <c r="E2222">
        <v>72</v>
      </c>
      <c r="F2222">
        <v>60.27</v>
      </c>
      <c r="G2222">
        <v>5161</v>
      </c>
      <c r="H2222">
        <v>51504</v>
      </c>
      <c r="I2222">
        <v>2</v>
      </c>
      <c r="J2222">
        <v>704</v>
      </c>
      <c r="K2222">
        <v>67.92</v>
      </c>
      <c r="L2222">
        <v>5.0999999999999996</v>
      </c>
      <c r="M2222">
        <v>3.3</v>
      </c>
      <c r="N2222" s="1" t="s">
        <v>21</v>
      </c>
      <c r="O2222">
        <v>67</v>
      </c>
      <c r="P2222">
        <v>62</v>
      </c>
      <c r="Q2222">
        <v>129</v>
      </c>
      <c r="R2222">
        <v>976036.89</v>
      </c>
    </row>
    <row r="2223" spans="1:18" x14ac:dyDescent="0.35">
      <c r="A2223" s="1" t="s">
        <v>6587</v>
      </c>
      <c r="B2223" s="1" t="s">
        <v>23</v>
      </c>
      <c r="C2223" s="1" t="s">
        <v>37</v>
      </c>
      <c r="D2223">
        <v>3.3</v>
      </c>
      <c r="E2223">
        <v>87</v>
      </c>
      <c r="F2223">
        <v>59.21</v>
      </c>
      <c r="G2223">
        <v>6451</v>
      </c>
      <c r="H2223">
        <v>72575</v>
      </c>
      <c r="I2223">
        <v>16</v>
      </c>
      <c r="J2223">
        <v>402</v>
      </c>
      <c r="K2223">
        <v>65.41</v>
      </c>
      <c r="L2223">
        <v>3.6</v>
      </c>
      <c r="M2223">
        <v>4.5</v>
      </c>
      <c r="N2223" s="1" t="s">
        <v>27</v>
      </c>
      <c r="O2223">
        <v>10</v>
      </c>
      <c r="P2223">
        <v>37</v>
      </c>
      <c r="Q2223">
        <v>47</v>
      </c>
      <c r="R2223">
        <v>1165070.25</v>
      </c>
    </row>
    <row r="2224" spans="1:18" x14ac:dyDescent="0.35">
      <c r="A2224" s="1" t="s">
        <v>6589</v>
      </c>
      <c r="B2224" s="1" t="s">
        <v>23</v>
      </c>
      <c r="C2224" s="1" t="s">
        <v>24</v>
      </c>
      <c r="D2224">
        <v>4.0999999999999996</v>
      </c>
      <c r="E2224">
        <v>80</v>
      </c>
      <c r="F2224">
        <v>25.99</v>
      </c>
      <c r="G2224">
        <v>2357</v>
      </c>
      <c r="H2224">
        <v>25093</v>
      </c>
      <c r="I2224">
        <v>1</v>
      </c>
      <c r="J2224">
        <v>463</v>
      </c>
      <c r="K2224">
        <v>55.52</v>
      </c>
      <c r="L2224">
        <v>2.5</v>
      </c>
      <c r="M2224">
        <v>1.6</v>
      </c>
      <c r="N2224" s="1" t="s">
        <v>27</v>
      </c>
      <c r="O2224">
        <v>17</v>
      </c>
      <c r="P2224">
        <v>32</v>
      </c>
      <c r="Q2224">
        <v>49</v>
      </c>
      <c r="R2224">
        <v>465384.46</v>
      </c>
    </row>
    <row r="2225" spans="1:18" x14ac:dyDescent="0.35">
      <c r="A2225" s="1" t="s">
        <v>6591</v>
      </c>
      <c r="B2225" s="1" t="s">
        <v>23</v>
      </c>
      <c r="C2225" s="1" t="s">
        <v>37</v>
      </c>
      <c r="D2225">
        <v>4</v>
      </c>
      <c r="E2225">
        <v>81</v>
      </c>
      <c r="F2225">
        <v>65.930000000000007</v>
      </c>
      <c r="G2225">
        <v>6030</v>
      </c>
      <c r="H2225">
        <v>63671</v>
      </c>
      <c r="I2225">
        <v>15</v>
      </c>
      <c r="J2225">
        <v>752</v>
      </c>
      <c r="K2225">
        <v>138.41999999999999</v>
      </c>
      <c r="L2225">
        <v>4.4000000000000004</v>
      </c>
      <c r="M2225">
        <v>6.1</v>
      </c>
      <c r="N2225" s="1" t="s">
        <v>27</v>
      </c>
      <c r="O2225">
        <v>19</v>
      </c>
      <c r="P2225">
        <v>68</v>
      </c>
      <c r="Q2225">
        <v>87</v>
      </c>
      <c r="R2225">
        <v>1209250.73</v>
      </c>
    </row>
    <row r="2226" spans="1:18" x14ac:dyDescent="0.35">
      <c r="A2226" s="1" t="s">
        <v>6593</v>
      </c>
      <c r="B2226" s="1" t="s">
        <v>23</v>
      </c>
      <c r="C2226" s="1" t="s">
        <v>42</v>
      </c>
      <c r="D2226">
        <v>3.4</v>
      </c>
      <c r="E2226">
        <v>86</v>
      </c>
      <c r="F2226">
        <v>41.02</v>
      </c>
      <c r="G2226">
        <v>4421</v>
      </c>
      <c r="H2226">
        <v>46191</v>
      </c>
      <c r="I2226">
        <v>7</v>
      </c>
      <c r="J2226">
        <v>821</v>
      </c>
      <c r="K2226">
        <v>96.16</v>
      </c>
      <c r="L2226">
        <v>2.1</v>
      </c>
      <c r="M2226">
        <v>3.6</v>
      </c>
      <c r="N2226" s="1" t="s">
        <v>27</v>
      </c>
      <c r="O2226">
        <v>82</v>
      </c>
      <c r="P2226">
        <v>43</v>
      </c>
      <c r="Q2226">
        <v>125</v>
      </c>
      <c r="R2226">
        <v>798131.23</v>
      </c>
    </row>
    <row r="2227" spans="1:18" x14ac:dyDescent="0.35">
      <c r="A2227" s="1" t="s">
        <v>6594</v>
      </c>
      <c r="B2227" s="1" t="s">
        <v>23</v>
      </c>
      <c r="C2227" s="1" t="s">
        <v>42</v>
      </c>
      <c r="D2227">
        <v>4</v>
      </c>
      <c r="E2227">
        <v>75</v>
      </c>
      <c r="F2227">
        <v>40.86</v>
      </c>
      <c r="G2227">
        <v>4370</v>
      </c>
      <c r="H2227">
        <v>49248</v>
      </c>
      <c r="I2227">
        <v>19</v>
      </c>
      <c r="J2227">
        <v>579</v>
      </c>
      <c r="K2227">
        <v>130.31</v>
      </c>
      <c r="L2227">
        <v>1.2</v>
      </c>
      <c r="M2227">
        <v>4.0999999999999996</v>
      </c>
      <c r="N2227" s="1" t="s">
        <v>27</v>
      </c>
      <c r="O2227">
        <v>57</v>
      </c>
      <c r="P2227">
        <v>24</v>
      </c>
      <c r="Q2227">
        <v>81</v>
      </c>
      <c r="R2227">
        <v>706260.56</v>
      </c>
    </row>
    <row r="2228" spans="1:18" x14ac:dyDescent="0.35">
      <c r="A2228" s="1" t="s">
        <v>6595</v>
      </c>
      <c r="B2228" s="1" t="s">
        <v>23</v>
      </c>
      <c r="C2228" s="1" t="s">
        <v>26</v>
      </c>
      <c r="D2228">
        <v>4.3</v>
      </c>
      <c r="E2228">
        <v>90</v>
      </c>
      <c r="F2228">
        <v>45.48</v>
      </c>
      <c r="G2228">
        <v>3857</v>
      </c>
      <c r="H2228">
        <v>42128</v>
      </c>
      <c r="I2228">
        <v>10</v>
      </c>
      <c r="J2228">
        <v>990</v>
      </c>
      <c r="K2228">
        <v>236.82</v>
      </c>
      <c r="L2228">
        <v>2.7</v>
      </c>
      <c r="M2228">
        <v>8.1999999999999993</v>
      </c>
      <c r="N2228" s="1" t="s">
        <v>21</v>
      </c>
      <c r="O2228">
        <v>74</v>
      </c>
      <c r="P2228">
        <v>83</v>
      </c>
      <c r="Q2228">
        <v>157</v>
      </c>
      <c r="R2228">
        <v>928873.06</v>
      </c>
    </row>
    <row r="2229" spans="1:18" x14ac:dyDescent="0.35">
      <c r="A2229" s="1" t="s">
        <v>6601</v>
      </c>
      <c r="B2229" s="1" t="s">
        <v>23</v>
      </c>
      <c r="C2229" s="1" t="s">
        <v>20</v>
      </c>
      <c r="D2229">
        <v>3.8</v>
      </c>
      <c r="E2229">
        <v>81</v>
      </c>
      <c r="F2229">
        <v>67.02</v>
      </c>
      <c r="G2229">
        <v>4102</v>
      </c>
      <c r="H2229">
        <v>45048</v>
      </c>
      <c r="I2229">
        <v>7</v>
      </c>
      <c r="J2229">
        <v>774</v>
      </c>
      <c r="K2229">
        <v>60.08</v>
      </c>
      <c r="L2229">
        <v>6.6</v>
      </c>
      <c r="M2229">
        <v>2.1</v>
      </c>
      <c r="N2229" s="1" t="s">
        <v>21</v>
      </c>
      <c r="O2229">
        <v>49</v>
      </c>
      <c r="P2229">
        <v>52</v>
      </c>
      <c r="Q2229">
        <v>101</v>
      </c>
      <c r="R2229">
        <v>1216940.2</v>
      </c>
    </row>
    <row r="2230" spans="1:18" x14ac:dyDescent="0.35">
      <c r="A2230" s="1" t="s">
        <v>6603</v>
      </c>
      <c r="B2230" s="1" t="s">
        <v>23</v>
      </c>
      <c r="C2230" s="1" t="s">
        <v>37</v>
      </c>
      <c r="D2230">
        <v>4.3</v>
      </c>
      <c r="E2230">
        <v>87</v>
      </c>
      <c r="F2230">
        <v>57.29</v>
      </c>
      <c r="G2230">
        <v>5923</v>
      </c>
      <c r="H2230">
        <v>61429</v>
      </c>
      <c r="I2230">
        <v>12</v>
      </c>
      <c r="J2230">
        <v>531</v>
      </c>
      <c r="K2230">
        <v>63.17</v>
      </c>
      <c r="L2230">
        <v>4.7</v>
      </c>
      <c r="M2230">
        <v>3.2</v>
      </c>
      <c r="N2230" s="1" t="s">
        <v>21</v>
      </c>
      <c r="O2230">
        <v>8</v>
      </c>
      <c r="P2230">
        <v>27</v>
      </c>
      <c r="Q2230">
        <v>35</v>
      </c>
      <c r="R2230">
        <v>1122519.47</v>
      </c>
    </row>
    <row r="2231" spans="1:18" x14ac:dyDescent="0.35">
      <c r="A2231" s="1" t="s">
        <v>6604</v>
      </c>
      <c r="B2231" s="1" t="s">
        <v>23</v>
      </c>
      <c r="C2231" s="1" t="s">
        <v>37</v>
      </c>
      <c r="D2231">
        <v>4.7</v>
      </c>
      <c r="E2231">
        <v>74</v>
      </c>
      <c r="F2231">
        <v>62.65</v>
      </c>
      <c r="G2231">
        <v>7938</v>
      </c>
      <c r="H2231">
        <v>80558</v>
      </c>
      <c r="I2231">
        <v>4</v>
      </c>
      <c r="J2231">
        <v>378</v>
      </c>
      <c r="K2231">
        <v>175.29</v>
      </c>
      <c r="L2231">
        <v>6.4</v>
      </c>
      <c r="M2231">
        <v>7.1</v>
      </c>
      <c r="N2231" s="1" t="s">
        <v>27</v>
      </c>
      <c r="O2231">
        <v>44</v>
      </c>
      <c r="P2231">
        <v>73</v>
      </c>
      <c r="Q2231">
        <v>117</v>
      </c>
      <c r="R2231">
        <v>1050076.8500000001</v>
      </c>
    </row>
    <row r="2232" spans="1:18" x14ac:dyDescent="0.35">
      <c r="A2232" s="1" t="s">
        <v>6605</v>
      </c>
      <c r="B2232" s="1" t="s">
        <v>23</v>
      </c>
      <c r="C2232" s="1" t="s">
        <v>31</v>
      </c>
      <c r="D2232">
        <v>3.7</v>
      </c>
      <c r="E2232">
        <v>81</v>
      </c>
      <c r="F2232">
        <v>36</v>
      </c>
      <c r="G2232">
        <v>1580</v>
      </c>
      <c r="H2232">
        <v>23703</v>
      </c>
      <c r="I2232">
        <v>19</v>
      </c>
      <c r="J2232">
        <v>626</v>
      </c>
      <c r="K2232">
        <v>289.62</v>
      </c>
      <c r="L2232">
        <v>3.8</v>
      </c>
      <c r="M2232">
        <v>9.4</v>
      </c>
      <c r="N2232" s="1" t="s">
        <v>27</v>
      </c>
      <c r="O2232">
        <v>70</v>
      </c>
      <c r="P2232">
        <v>47</v>
      </c>
      <c r="Q2232">
        <v>117</v>
      </c>
      <c r="R2232">
        <v>673223.15</v>
      </c>
    </row>
    <row r="2233" spans="1:18" x14ac:dyDescent="0.35">
      <c r="A2233" s="1" t="s">
        <v>6609</v>
      </c>
      <c r="B2233" s="1" t="s">
        <v>23</v>
      </c>
      <c r="C2233" s="1" t="s">
        <v>42</v>
      </c>
      <c r="D2233">
        <v>3.3</v>
      </c>
      <c r="E2233">
        <v>85</v>
      </c>
      <c r="F2233">
        <v>44.07</v>
      </c>
      <c r="G2233">
        <v>2333</v>
      </c>
      <c r="H2233">
        <v>25681</v>
      </c>
      <c r="I2233">
        <v>9</v>
      </c>
      <c r="J2233">
        <v>137</v>
      </c>
      <c r="K2233">
        <v>282.24</v>
      </c>
      <c r="L2233">
        <v>5.8</v>
      </c>
      <c r="M2233">
        <v>4.5</v>
      </c>
      <c r="N2233" s="1" t="s">
        <v>21</v>
      </c>
      <c r="O2233">
        <v>0</v>
      </c>
      <c r="P2233">
        <v>9</v>
      </c>
      <c r="Q2233">
        <v>9</v>
      </c>
      <c r="R2233">
        <v>839967.23</v>
      </c>
    </row>
    <row r="2234" spans="1:18" x14ac:dyDescent="0.35">
      <c r="A2234" s="1" t="s">
        <v>6610</v>
      </c>
      <c r="B2234" s="1" t="s">
        <v>23</v>
      </c>
      <c r="C2234" s="1" t="s">
        <v>37</v>
      </c>
      <c r="D2234">
        <v>3.7</v>
      </c>
      <c r="E2234">
        <v>74</v>
      </c>
      <c r="F2234">
        <v>58.91</v>
      </c>
      <c r="G2234">
        <v>3052</v>
      </c>
      <c r="H2234">
        <v>32796</v>
      </c>
      <c r="I2234">
        <v>2</v>
      </c>
      <c r="J2234">
        <v>458</v>
      </c>
      <c r="K2234">
        <v>224.64</v>
      </c>
      <c r="L2234">
        <v>9.1</v>
      </c>
      <c r="M2234">
        <v>1.3</v>
      </c>
      <c r="N2234" s="1" t="s">
        <v>21</v>
      </c>
      <c r="O2234">
        <v>68</v>
      </c>
      <c r="P2234">
        <v>60</v>
      </c>
      <c r="Q2234">
        <v>128</v>
      </c>
      <c r="R2234">
        <v>976569.74</v>
      </c>
    </row>
    <row r="2235" spans="1:18" x14ac:dyDescent="0.35">
      <c r="A2235" s="1" t="s">
        <v>6612</v>
      </c>
      <c r="B2235" s="1" t="s">
        <v>23</v>
      </c>
      <c r="C2235" s="1" t="s">
        <v>42</v>
      </c>
      <c r="D2235">
        <v>3.6</v>
      </c>
      <c r="E2235">
        <v>88</v>
      </c>
      <c r="F2235">
        <v>35.130000000000003</v>
      </c>
      <c r="G2235">
        <v>4289</v>
      </c>
      <c r="H2235">
        <v>49585</v>
      </c>
      <c r="I2235">
        <v>9</v>
      </c>
      <c r="J2235">
        <v>285</v>
      </c>
      <c r="K2235">
        <v>93.8</v>
      </c>
      <c r="L2235">
        <v>1.5</v>
      </c>
      <c r="M2235">
        <v>9.5</v>
      </c>
      <c r="N2235" s="1" t="s">
        <v>21</v>
      </c>
      <c r="O2235">
        <v>18</v>
      </c>
      <c r="P2235">
        <v>40</v>
      </c>
      <c r="Q2235">
        <v>58</v>
      </c>
      <c r="R2235">
        <v>703045.65</v>
      </c>
    </row>
    <row r="2236" spans="1:18" x14ac:dyDescent="0.35">
      <c r="A2236" s="1" t="s">
        <v>6613</v>
      </c>
      <c r="B2236" s="1" t="s">
        <v>23</v>
      </c>
      <c r="C2236" s="1" t="s">
        <v>31</v>
      </c>
      <c r="D2236">
        <v>4.0999999999999996</v>
      </c>
      <c r="E2236">
        <v>77</v>
      </c>
      <c r="F2236">
        <v>40.869999999999997</v>
      </c>
      <c r="G2236">
        <v>3786</v>
      </c>
      <c r="H2236">
        <v>43613</v>
      </c>
      <c r="I2236">
        <v>8</v>
      </c>
      <c r="J2236">
        <v>99</v>
      </c>
      <c r="K2236">
        <v>175.85</v>
      </c>
      <c r="L2236">
        <v>6</v>
      </c>
      <c r="M2236">
        <v>8.6999999999999993</v>
      </c>
      <c r="N2236" s="1" t="s">
        <v>27</v>
      </c>
      <c r="O2236">
        <v>30</v>
      </c>
      <c r="P2236">
        <v>51</v>
      </c>
      <c r="Q2236">
        <v>81</v>
      </c>
      <c r="R2236">
        <v>715908.93</v>
      </c>
    </row>
    <row r="2237" spans="1:18" x14ac:dyDescent="0.35">
      <c r="A2237" s="1" t="s">
        <v>6617</v>
      </c>
      <c r="B2237" s="1" t="s">
        <v>23</v>
      </c>
      <c r="C2237" s="1" t="s">
        <v>37</v>
      </c>
      <c r="D2237">
        <v>4.4000000000000004</v>
      </c>
      <c r="E2237">
        <v>90</v>
      </c>
      <c r="F2237">
        <v>62.69</v>
      </c>
      <c r="G2237">
        <v>8575</v>
      </c>
      <c r="H2237">
        <v>86288</v>
      </c>
      <c r="I2237">
        <v>18</v>
      </c>
      <c r="J2237">
        <v>794</v>
      </c>
      <c r="K2237">
        <v>273.5</v>
      </c>
      <c r="L2237">
        <v>3.7</v>
      </c>
      <c r="M2237">
        <v>3.5</v>
      </c>
      <c r="N2237" s="1" t="s">
        <v>27</v>
      </c>
      <c r="O2237">
        <v>31</v>
      </c>
      <c r="P2237">
        <v>40</v>
      </c>
      <c r="Q2237">
        <v>71</v>
      </c>
      <c r="R2237">
        <v>1280435.79</v>
      </c>
    </row>
    <row r="2238" spans="1:18" x14ac:dyDescent="0.35">
      <c r="A2238" s="1" t="s">
        <v>6618</v>
      </c>
      <c r="B2238" s="1" t="s">
        <v>23</v>
      </c>
      <c r="C2238" s="1" t="s">
        <v>20</v>
      </c>
      <c r="D2238">
        <v>4.2</v>
      </c>
      <c r="E2238">
        <v>81</v>
      </c>
      <c r="F2238">
        <v>68.11</v>
      </c>
      <c r="G2238">
        <v>6465</v>
      </c>
      <c r="H2238">
        <v>66395</v>
      </c>
      <c r="I2238">
        <v>19</v>
      </c>
      <c r="J2238">
        <v>235</v>
      </c>
      <c r="K2238">
        <v>162.59</v>
      </c>
      <c r="L2238">
        <v>1.6</v>
      </c>
      <c r="M2238">
        <v>2.8</v>
      </c>
      <c r="N2238" s="1" t="s">
        <v>27</v>
      </c>
      <c r="O2238">
        <v>5</v>
      </c>
      <c r="P2238">
        <v>0</v>
      </c>
      <c r="Q2238">
        <v>5</v>
      </c>
      <c r="R2238">
        <v>1243231.0900000001</v>
      </c>
    </row>
    <row r="2239" spans="1:18" x14ac:dyDescent="0.35">
      <c r="A2239" s="1" t="s">
        <v>6623</v>
      </c>
      <c r="B2239" s="1" t="s">
        <v>23</v>
      </c>
      <c r="C2239" s="1" t="s">
        <v>24</v>
      </c>
      <c r="D2239">
        <v>3.7</v>
      </c>
      <c r="E2239">
        <v>84</v>
      </c>
      <c r="F2239">
        <v>26.16</v>
      </c>
      <c r="G2239">
        <v>2950</v>
      </c>
      <c r="H2239">
        <v>33177</v>
      </c>
      <c r="I2239">
        <v>17</v>
      </c>
      <c r="J2239">
        <v>671</v>
      </c>
      <c r="K2239">
        <v>50.17</v>
      </c>
      <c r="L2239">
        <v>7.1</v>
      </c>
      <c r="M2239">
        <v>5.6</v>
      </c>
      <c r="N2239" s="1" t="s">
        <v>27</v>
      </c>
      <c r="O2239">
        <v>20</v>
      </c>
      <c r="P2239">
        <v>24</v>
      </c>
      <c r="Q2239">
        <v>44</v>
      </c>
      <c r="R2239">
        <v>513166.25</v>
      </c>
    </row>
    <row r="2240" spans="1:18" x14ac:dyDescent="0.35">
      <c r="A2240" s="1" t="s">
        <v>6625</v>
      </c>
      <c r="B2240" s="1" t="s">
        <v>23</v>
      </c>
      <c r="C2240" s="1" t="s">
        <v>20</v>
      </c>
      <c r="D2240">
        <v>3.3</v>
      </c>
      <c r="E2240">
        <v>81</v>
      </c>
      <c r="F2240">
        <v>67.790000000000006</v>
      </c>
      <c r="G2240">
        <v>5645</v>
      </c>
      <c r="H2240">
        <v>60941</v>
      </c>
      <c r="I2240">
        <v>7</v>
      </c>
      <c r="J2240">
        <v>137</v>
      </c>
      <c r="K2240">
        <v>299.83999999999997</v>
      </c>
      <c r="L2240">
        <v>8</v>
      </c>
      <c r="M2240">
        <v>1.5</v>
      </c>
      <c r="N2240" s="1" t="s">
        <v>27</v>
      </c>
      <c r="O2240">
        <v>24</v>
      </c>
      <c r="P2240">
        <v>3</v>
      </c>
      <c r="Q2240">
        <v>27</v>
      </c>
      <c r="R2240">
        <v>1227895.69</v>
      </c>
    </row>
    <row r="2241" spans="1:18" x14ac:dyDescent="0.35">
      <c r="A2241" s="1" t="s">
        <v>6628</v>
      </c>
      <c r="B2241" s="1" t="s">
        <v>23</v>
      </c>
      <c r="C2241" s="1" t="s">
        <v>31</v>
      </c>
      <c r="D2241">
        <v>4.5</v>
      </c>
      <c r="E2241">
        <v>81</v>
      </c>
      <c r="F2241">
        <v>30.66</v>
      </c>
      <c r="G2241">
        <v>1948</v>
      </c>
      <c r="H2241">
        <v>22019</v>
      </c>
      <c r="I2241">
        <v>11</v>
      </c>
      <c r="J2241">
        <v>139</v>
      </c>
      <c r="K2241">
        <v>191.03</v>
      </c>
      <c r="L2241">
        <v>5.6</v>
      </c>
      <c r="M2241">
        <v>2.2000000000000002</v>
      </c>
      <c r="N2241" s="1" t="s">
        <v>21</v>
      </c>
      <c r="O2241">
        <v>18</v>
      </c>
      <c r="P2241">
        <v>31</v>
      </c>
      <c r="Q2241">
        <v>49</v>
      </c>
      <c r="R2241">
        <v>564581.03</v>
      </c>
    </row>
    <row r="2242" spans="1:18" x14ac:dyDescent="0.35">
      <c r="A2242" s="1" t="s">
        <v>6634</v>
      </c>
      <c r="B2242" s="1" t="s">
        <v>23</v>
      </c>
      <c r="C2242" s="1" t="s">
        <v>26</v>
      </c>
      <c r="D2242">
        <v>3.4</v>
      </c>
      <c r="E2242">
        <v>80</v>
      </c>
      <c r="F2242">
        <v>47.24</v>
      </c>
      <c r="G2242">
        <v>1430</v>
      </c>
      <c r="H2242">
        <v>20458</v>
      </c>
      <c r="I2242">
        <v>4</v>
      </c>
      <c r="J2242">
        <v>584</v>
      </c>
      <c r="K2242">
        <v>184.89</v>
      </c>
      <c r="L2242">
        <v>5.4</v>
      </c>
      <c r="M2242">
        <v>3.2</v>
      </c>
      <c r="N2242" s="1" t="s">
        <v>27</v>
      </c>
      <c r="O2242">
        <v>45</v>
      </c>
      <c r="P2242">
        <v>22</v>
      </c>
      <c r="Q2242">
        <v>67</v>
      </c>
      <c r="R2242">
        <v>843445.78</v>
      </c>
    </row>
    <row r="2243" spans="1:18" x14ac:dyDescent="0.35">
      <c r="A2243" s="1" t="s">
        <v>6638</v>
      </c>
      <c r="B2243" s="1" t="s">
        <v>23</v>
      </c>
      <c r="C2243" s="1" t="s">
        <v>31</v>
      </c>
      <c r="D2243">
        <v>3</v>
      </c>
      <c r="E2243">
        <v>85</v>
      </c>
      <c r="F2243">
        <v>38.49</v>
      </c>
      <c r="G2243">
        <v>5041</v>
      </c>
      <c r="H2243">
        <v>51344</v>
      </c>
      <c r="I2243">
        <v>11</v>
      </c>
      <c r="J2243">
        <v>784</v>
      </c>
      <c r="K2243">
        <v>241.94</v>
      </c>
      <c r="L2243">
        <v>7</v>
      </c>
      <c r="M2243">
        <v>9.4</v>
      </c>
      <c r="N2243" s="1" t="s">
        <v>27</v>
      </c>
      <c r="O2243">
        <v>81</v>
      </c>
      <c r="P2243">
        <v>69</v>
      </c>
      <c r="Q2243">
        <v>150</v>
      </c>
      <c r="R2243">
        <v>753161.55</v>
      </c>
    </row>
    <row r="2244" spans="1:18" x14ac:dyDescent="0.35">
      <c r="A2244" s="1" t="s">
        <v>6639</v>
      </c>
      <c r="B2244" s="1" t="s">
        <v>23</v>
      </c>
      <c r="C2244" s="1" t="s">
        <v>31</v>
      </c>
      <c r="D2244">
        <v>3.7</v>
      </c>
      <c r="E2244">
        <v>85</v>
      </c>
      <c r="F2244">
        <v>34.15</v>
      </c>
      <c r="G2244">
        <v>2314</v>
      </c>
      <c r="H2244">
        <v>26211</v>
      </c>
      <c r="I2244">
        <v>1</v>
      </c>
      <c r="J2244">
        <v>137</v>
      </c>
      <c r="K2244">
        <v>159.83000000000001</v>
      </c>
      <c r="L2244">
        <v>4.7</v>
      </c>
      <c r="M2244">
        <v>6.6</v>
      </c>
      <c r="N2244" s="1" t="s">
        <v>27</v>
      </c>
      <c r="O2244">
        <v>64</v>
      </c>
      <c r="P2244">
        <v>48</v>
      </c>
      <c r="Q2244">
        <v>112</v>
      </c>
      <c r="R2244">
        <v>651232.6</v>
      </c>
    </row>
    <row r="2245" spans="1:18" x14ac:dyDescent="0.35">
      <c r="A2245" s="1" t="s">
        <v>6641</v>
      </c>
      <c r="B2245" s="1" t="s">
        <v>23</v>
      </c>
      <c r="C2245" s="1" t="s">
        <v>20</v>
      </c>
      <c r="D2245">
        <v>3.2</v>
      </c>
      <c r="E2245">
        <v>84</v>
      </c>
      <c r="F2245">
        <v>73.8</v>
      </c>
      <c r="G2245">
        <v>2284</v>
      </c>
      <c r="H2245">
        <v>27027</v>
      </c>
      <c r="I2245">
        <v>14</v>
      </c>
      <c r="J2245">
        <v>763</v>
      </c>
      <c r="K2245">
        <v>148.33000000000001</v>
      </c>
      <c r="L2245">
        <v>6.6</v>
      </c>
      <c r="M2245">
        <v>1.8</v>
      </c>
      <c r="N2245" s="1" t="s">
        <v>27</v>
      </c>
      <c r="O2245">
        <v>31</v>
      </c>
      <c r="P2245">
        <v>56</v>
      </c>
      <c r="Q2245">
        <v>87</v>
      </c>
      <c r="R2245">
        <v>1388548.75</v>
      </c>
    </row>
    <row r="2246" spans="1:18" x14ac:dyDescent="0.35">
      <c r="A2246" s="1" t="s">
        <v>6648</v>
      </c>
      <c r="B2246" s="1" t="s">
        <v>23</v>
      </c>
      <c r="C2246" s="1" t="s">
        <v>26</v>
      </c>
      <c r="D2246">
        <v>4.3</v>
      </c>
      <c r="E2246">
        <v>90</v>
      </c>
      <c r="F2246">
        <v>50.53</v>
      </c>
      <c r="G2246">
        <v>6762</v>
      </c>
      <c r="H2246">
        <v>68179</v>
      </c>
      <c r="I2246">
        <v>10</v>
      </c>
      <c r="J2246">
        <v>922</v>
      </c>
      <c r="K2246">
        <v>50.69</v>
      </c>
      <c r="L2246">
        <v>6.5</v>
      </c>
      <c r="M2246">
        <v>1.3</v>
      </c>
      <c r="N2246" s="1" t="s">
        <v>27</v>
      </c>
      <c r="O2246">
        <v>27</v>
      </c>
      <c r="P2246">
        <v>41</v>
      </c>
      <c r="Q2246">
        <v>68</v>
      </c>
      <c r="R2246">
        <v>1028678.29</v>
      </c>
    </row>
    <row r="2247" spans="1:18" x14ac:dyDescent="0.35">
      <c r="A2247" s="1" t="s">
        <v>6649</v>
      </c>
      <c r="B2247" s="1" t="s">
        <v>23</v>
      </c>
      <c r="C2247" s="1" t="s">
        <v>26</v>
      </c>
      <c r="D2247">
        <v>3.5</v>
      </c>
      <c r="E2247">
        <v>82</v>
      </c>
      <c r="F2247">
        <v>46.02</v>
      </c>
      <c r="G2247">
        <v>5113</v>
      </c>
      <c r="H2247">
        <v>50686</v>
      </c>
      <c r="I2247">
        <v>3</v>
      </c>
      <c r="J2247">
        <v>582</v>
      </c>
      <c r="K2247">
        <v>145.63</v>
      </c>
      <c r="L2247">
        <v>7</v>
      </c>
      <c r="M2247">
        <v>5.0999999999999996</v>
      </c>
      <c r="N2247" s="1" t="s">
        <v>27</v>
      </c>
      <c r="O2247">
        <v>47</v>
      </c>
      <c r="P2247">
        <v>35</v>
      </c>
      <c r="Q2247">
        <v>82</v>
      </c>
      <c r="R2247">
        <v>850618.6</v>
      </c>
    </row>
    <row r="2248" spans="1:18" x14ac:dyDescent="0.35">
      <c r="A2248" s="1" t="s">
        <v>6650</v>
      </c>
      <c r="B2248" s="1" t="s">
        <v>23</v>
      </c>
      <c r="C2248" s="1" t="s">
        <v>31</v>
      </c>
      <c r="D2248">
        <v>3.6</v>
      </c>
      <c r="E2248">
        <v>77</v>
      </c>
      <c r="F2248">
        <v>40.57</v>
      </c>
      <c r="G2248">
        <v>6147</v>
      </c>
      <c r="H2248">
        <v>65730</v>
      </c>
      <c r="I2248">
        <v>19</v>
      </c>
      <c r="J2248">
        <v>871</v>
      </c>
      <c r="K2248">
        <v>278.51</v>
      </c>
      <c r="L2248">
        <v>4.5999999999999996</v>
      </c>
      <c r="M2248">
        <v>1.7</v>
      </c>
      <c r="N2248" s="1" t="s">
        <v>27</v>
      </c>
      <c r="O2248">
        <v>35</v>
      </c>
      <c r="P2248">
        <v>55</v>
      </c>
      <c r="Q2248">
        <v>90</v>
      </c>
      <c r="R2248">
        <v>724182.21</v>
      </c>
    </row>
    <row r="2249" spans="1:18" x14ac:dyDescent="0.35">
      <c r="A2249" s="1" t="s">
        <v>6651</v>
      </c>
      <c r="B2249" s="1" t="s">
        <v>23</v>
      </c>
      <c r="C2249" s="1" t="s">
        <v>26</v>
      </c>
      <c r="D2249">
        <v>4.8</v>
      </c>
      <c r="E2249">
        <v>86</v>
      </c>
      <c r="F2249">
        <v>47.37</v>
      </c>
      <c r="G2249">
        <v>9131</v>
      </c>
      <c r="H2249">
        <v>99846</v>
      </c>
      <c r="I2249">
        <v>2</v>
      </c>
      <c r="J2249">
        <v>293</v>
      </c>
      <c r="K2249">
        <v>286.94</v>
      </c>
      <c r="L2249">
        <v>4.0999999999999996</v>
      </c>
      <c r="M2249">
        <v>9.4</v>
      </c>
      <c r="N2249" s="1" t="s">
        <v>27</v>
      </c>
      <c r="O2249">
        <v>79</v>
      </c>
      <c r="P2249">
        <v>70</v>
      </c>
      <c r="Q2249">
        <v>149</v>
      </c>
      <c r="R2249">
        <v>927249.51</v>
      </c>
    </row>
    <row r="2250" spans="1:18" x14ac:dyDescent="0.35">
      <c r="A2250" s="1" t="s">
        <v>6659</v>
      </c>
      <c r="B2250" s="1" t="s">
        <v>23</v>
      </c>
      <c r="C2250" s="1" t="s">
        <v>31</v>
      </c>
      <c r="D2250">
        <v>3.6</v>
      </c>
      <c r="E2250">
        <v>87</v>
      </c>
      <c r="F2250">
        <v>36.299999999999997</v>
      </c>
      <c r="G2250">
        <v>6529</v>
      </c>
      <c r="H2250">
        <v>71035</v>
      </c>
      <c r="I2250">
        <v>18</v>
      </c>
      <c r="J2250">
        <v>706</v>
      </c>
      <c r="K2250">
        <v>279.31</v>
      </c>
      <c r="L2250">
        <v>9.4</v>
      </c>
      <c r="M2250">
        <v>5.9</v>
      </c>
      <c r="N2250" s="1" t="s">
        <v>21</v>
      </c>
      <c r="O2250">
        <v>57</v>
      </c>
      <c r="P2250">
        <v>38</v>
      </c>
      <c r="Q2250">
        <v>95</v>
      </c>
      <c r="R2250">
        <v>735479.65</v>
      </c>
    </row>
    <row r="2251" spans="1:18" x14ac:dyDescent="0.35">
      <c r="A2251" s="1" t="s">
        <v>6664</v>
      </c>
      <c r="B2251" s="1" t="s">
        <v>23</v>
      </c>
      <c r="C2251" s="1" t="s">
        <v>26</v>
      </c>
      <c r="D2251">
        <v>3.5</v>
      </c>
      <c r="E2251">
        <v>83</v>
      </c>
      <c r="F2251">
        <v>52.76</v>
      </c>
      <c r="G2251">
        <v>5628</v>
      </c>
      <c r="H2251">
        <v>60454</v>
      </c>
      <c r="I2251">
        <v>4</v>
      </c>
      <c r="J2251">
        <v>951</v>
      </c>
      <c r="K2251">
        <v>236.48</v>
      </c>
      <c r="L2251">
        <v>5.6</v>
      </c>
      <c r="M2251">
        <v>4</v>
      </c>
      <c r="N2251" s="1" t="s">
        <v>27</v>
      </c>
      <c r="O2251">
        <v>15</v>
      </c>
      <c r="P2251">
        <v>29</v>
      </c>
      <c r="Q2251">
        <v>44</v>
      </c>
      <c r="R2251">
        <v>983506.66</v>
      </c>
    </row>
    <row r="2252" spans="1:18" x14ac:dyDescent="0.35">
      <c r="A2252" s="1" t="s">
        <v>6667</v>
      </c>
      <c r="B2252" s="1" t="s">
        <v>23</v>
      </c>
      <c r="C2252" s="1" t="s">
        <v>20</v>
      </c>
      <c r="D2252">
        <v>3.4</v>
      </c>
      <c r="E2252">
        <v>76</v>
      </c>
      <c r="F2252">
        <v>75.75</v>
      </c>
      <c r="G2252">
        <v>2438</v>
      </c>
      <c r="H2252">
        <v>24852</v>
      </c>
      <c r="I2252">
        <v>11</v>
      </c>
      <c r="J2252">
        <v>480</v>
      </c>
      <c r="K2252">
        <v>238.3</v>
      </c>
      <c r="L2252">
        <v>7.9</v>
      </c>
      <c r="M2252">
        <v>9.3000000000000007</v>
      </c>
      <c r="N2252" s="1" t="s">
        <v>21</v>
      </c>
      <c r="O2252">
        <v>22</v>
      </c>
      <c r="P2252">
        <v>69</v>
      </c>
      <c r="Q2252">
        <v>91</v>
      </c>
      <c r="R2252">
        <v>1293135.8500000001</v>
      </c>
    </row>
    <row r="2253" spans="1:18" x14ac:dyDescent="0.35">
      <c r="A2253" s="1" t="s">
        <v>6673</v>
      </c>
      <c r="B2253" s="1" t="s">
        <v>23</v>
      </c>
      <c r="C2253" s="1" t="s">
        <v>24</v>
      </c>
      <c r="D2253">
        <v>3.1</v>
      </c>
      <c r="E2253">
        <v>88</v>
      </c>
      <c r="F2253">
        <v>34.29</v>
      </c>
      <c r="G2253">
        <v>5079</v>
      </c>
      <c r="H2253">
        <v>57338</v>
      </c>
      <c r="I2253">
        <v>4</v>
      </c>
      <c r="J2253">
        <v>445</v>
      </c>
      <c r="K2253">
        <v>222.13</v>
      </c>
      <c r="L2253">
        <v>8.6999999999999993</v>
      </c>
      <c r="M2253">
        <v>8.6</v>
      </c>
      <c r="N2253" s="1" t="s">
        <v>27</v>
      </c>
      <c r="O2253">
        <v>26</v>
      </c>
      <c r="P2253">
        <v>64</v>
      </c>
      <c r="Q2253">
        <v>90</v>
      </c>
      <c r="R2253">
        <v>687948.38</v>
      </c>
    </row>
    <row r="2254" spans="1:18" x14ac:dyDescent="0.35">
      <c r="A2254" s="1" t="s">
        <v>6678</v>
      </c>
      <c r="B2254" s="1" t="s">
        <v>23</v>
      </c>
      <c r="C2254" s="1" t="s">
        <v>20</v>
      </c>
      <c r="D2254">
        <v>4.3</v>
      </c>
      <c r="E2254">
        <v>75</v>
      </c>
      <c r="F2254">
        <v>68.180000000000007</v>
      </c>
      <c r="G2254">
        <v>3846</v>
      </c>
      <c r="H2254">
        <v>46645</v>
      </c>
      <c r="I2254">
        <v>5</v>
      </c>
      <c r="J2254">
        <v>982</v>
      </c>
      <c r="K2254">
        <v>161.08000000000001</v>
      </c>
      <c r="L2254">
        <v>1.9</v>
      </c>
      <c r="M2254">
        <v>9.5</v>
      </c>
      <c r="N2254" s="1" t="s">
        <v>27</v>
      </c>
      <c r="O2254">
        <v>62</v>
      </c>
      <c r="P2254">
        <v>61</v>
      </c>
      <c r="Q2254">
        <v>123</v>
      </c>
      <c r="R2254">
        <v>1149007.8899999999</v>
      </c>
    </row>
    <row r="2255" spans="1:18" x14ac:dyDescent="0.35">
      <c r="A2255" s="1" t="s">
        <v>6679</v>
      </c>
      <c r="B2255" s="1" t="s">
        <v>23</v>
      </c>
      <c r="C2255" s="1" t="s">
        <v>20</v>
      </c>
      <c r="D2255">
        <v>4.7</v>
      </c>
      <c r="E2255">
        <v>88</v>
      </c>
      <c r="F2255">
        <v>74.010000000000005</v>
      </c>
      <c r="G2255">
        <v>3459</v>
      </c>
      <c r="H2255">
        <v>41732</v>
      </c>
      <c r="I2255">
        <v>12</v>
      </c>
      <c r="J2255">
        <v>120</v>
      </c>
      <c r="K2255">
        <v>252.95</v>
      </c>
      <c r="L2255">
        <v>9.3000000000000007</v>
      </c>
      <c r="M2255">
        <v>4.5999999999999996</v>
      </c>
      <c r="N2255" s="1" t="s">
        <v>21</v>
      </c>
      <c r="O2255">
        <v>23</v>
      </c>
      <c r="P2255">
        <v>83</v>
      </c>
      <c r="Q2255">
        <v>106</v>
      </c>
      <c r="R2255">
        <v>1460630.88</v>
      </c>
    </row>
    <row r="2256" spans="1:18" x14ac:dyDescent="0.35">
      <c r="A2256" s="1" t="s">
        <v>6680</v>
      </c>
      <c r="B2256" s="1" t="s">
        <v>23</v>
      </c>
      <c r="C2256" s="1" t="s">
        <v>31</v>
      </c>
      <c r="D2256">
        <v>3.5</v>
      </c>
      <c r="E2256">
        <v>74</v>
      </c>
      <c r="F2256">
        <v>33.15</v>
      </c>
      <c r="G2256">
        <v>4795</v>
      </c>
      <c r="H2256">
        <v>50487</v>
      </c>
      <c r="I2256">
        <v>19</v>
      </c>
      <c r="J2256">
        <v>759</v>
      </c>
      <c r="K2256">
        <v>95.39</v>
      </c>
      <c r="L2256">
        <v>4.0999999999999996</v>
      </c>
      <c r="M2256">
        <v>9.6999999999999993</v>
      </c>
      <c r="N2256" s="1" t="s">
        <v>21</v>
      </c>
      <c r="O2256">
        <v>49</v>
      </c>
      <c r="P2256">
        <v>39</v>
      </c>
      <c r="Q2256">
        <v>88</v>
      </c>
      <c r="R2256">
        <v>577280.94999999995</v>
      </c>
    </row>
    <row r="2257" spans="1:18" x14ac:dyDescent="0.35">
      <c r="A2257" s="1" t="s">
        <v>6691</v>
      </c>
      <c r="B2257" s="1" t="s">
        <v>23</v>
      </c>
      <c r="C2257" s="1" t="s">
        <v>20</v>
      </c>
      <c r="D2257">
        <v>3.5</v>
      </c>
      <c r="E2257">
        <v>85</v>
      </c>
      <c r="F2257">
        <v>66.88</v>
      </c>
      <c r="G2257">
        <v>3390</v>
      </c>
      <c r="H2257">
        <v>32621</v>
      </c>
      <c r="I2257">
        <v>9</v>
      </c>
      <c r="J2257">
        <v>913</v>
      </c>
      <c r="K2257">
        <v>65.86</v>
      </c>
      <c r="L2257">
        <v>4.2</v>
      </c>
      <c r="M2257">
        <v>9.9</v>
      </c>
      <c r="N2257" s="1" t="s">
        <v>21</v>
      </c>
      <c r="O2257">
        <v>36</v>
      </c>
      <c r="P2257">
        <v>29</v>
      </c>
      <c r="Q2257">
        <v>65</v>
      </c>
      <c r="R2257">
        <v>1273910.45</v>
      </c>
    </row>
    <row r="2258" spans="1:18" x14ac:dyDescent="0.35">
      <c r="A2258" s="1" t="s">
        <v>6694</v>
      </c>
      <c r="B2258" s="1" t="s">
        <v>23</v>
      </c>
      <c r="C2258" s="1" t="s">
        <v>24</v>
      </c>
      <c r="D2258">
        <v>3.9</v>
      </c>
      <c r="E2258">
        <v>74</v>
      </c>
      <c r="F2258">
        <v>30.69</v>
      </c>
      <c r="G2258">
        <v>3056</v>
      </c>
      <c r="H2258">
        <v>33520</v>
      </c>
      <c r="I2258">
        <v>15</v>
      </c>
      <c r="J2258">
        <v>244</v>
      </c>
      <c r="K2258">
        <v>75.180000000000007</v>
      </c>
      <c r="L2258">
        <v>6.8</v>
      </c>
      <c r="M2258">
        <v>7.9</v>
      </c>
      <c r="N2258" s="1" t="s">
        <v>21</v>
      </c>
      <c r="O2258">
        <v>9</v>
      </c>
      <c r="P2258">
        <v>0</v>
      </c>
      <c r="Q2258">
        <v>9</v>
      </c>
      <c r="R2258">
        <v>526736.35</v>
      </c>
    </row>
    <row r="2259" spans="1:18" x14ac:dyDescent="0.35">
      <c r="A2259" s="1" t="s">
        <v>6696</v>
      </c>
      <c r="B2259" s="1" t="s">
        <v>23</v>
      </c>
      <c r="C2259" s="1" t="s">
        <v>31</v>
      </c>
      <c r="D2259">
        <v>3.5</v>
      </c>
      <c r="E2259">
        <v>84</v>
      </c>
      <c r="F2259">
        <v>37.15</v>
      </c>
      <c r="G2259">
        <v>2868</v>
      </c>
      <c r="H2259">
        <v>32908</v>
      </c>
      <c r="I2259">
        <v>9</v>
      </c>
      <c r="J2259">
        <v>902</v>
      </c>
      <c r="K2259">
        <v>127.15</v>
      </c>
      <c r="L2259">
        <v>8.6999999999999993</v>
      </c>
      <c r="M2259">
        <v>7.9</v>
      </c>
      <c r="N2259" s="1" t="s">
        <v>21</v>
      </c>
      <c r="O2259">
        <v>74</v>
      </c>
      <c r="P2259">
        <v>14</v>
      </c>
      <c r="Q2259">
        <v>88</v>
      </c>
      <c r="R2259">
        <v>711732</v>
      </c>
    </row>
    <row r="2260" spans="1:18" x14ac:dyDescent="0.35">
      <c r="A2260" s="1" t="s">
        <v>6697</v>
      </c>
      <c r="B2260" s="1" t="s">
        <v>23</v>
      </c>
      <c r="C2260" s="1" t="s">
        <v>26</v>
      </c>
      <c r="D2260">
        <v>3.1</v>
      </c>
      <c r="E2260">
        <v>87</v>
      </c>
      <c r="F2260">
        <v>54.87</v>
      </c>
      <c r="G2260">
        <v>2486</v>
      </c>
      <c r="H2260">
        <v>23734</v>
      </c>
      <c r="I2260">
        <v>11</v>
      </c>
      <c r="J2260">
        <v>911</v>
      </c>
      <c r="K2260">
        <v>53.63</v>
      </c>
      <c r="L2260">
        <v>4.9000000000000004</v>
      </c>
      <c r="M2260">
        <v>1.7</v>
      </c>
      <c r="N2260" s="1" t="s">
        <v>27</v>
      </c>
      <c r="O2260">
        <v>60</v>
      </c>
      <c r="P2260">
        <v>16</v>
      </c>
      <c r="Q2260">
        <v>76</v>
      </c>
      <c r="R2260">
        <v>1070645.93</v>
      </c>
    </row>
    <row r="2261" spans="1:18" x14ac:dyDescent="0.35">
      <c r="A2261" s="1" t="s">
        <v>6704</v>
      </c>
      <c r="B2261" s="1" t="s">
        <v>23</v>
      </c>
      <c r="C2261" s="1" t="s">
        <v>37</v>
      </c>
      <c r="D2261">
        <v>3.7</v>
      </c>
      <c r="E2261">
        <v>80</v>
      </c>
      <c r="F2261">
        <v>58.56</v>
      </c>
      <c r="G2261">
        <v>1894</v>
      </c>
      <c r="H2261">
        <v>26548</v>
      </c>
      <c r="I2261">
        <v>16</v>
      </c>
      <c r="J2261">
        <v>662</v>
      </c>
      <c r="K2261">
        <v>167.15</v>
      </c>
      <c r="L2261">
        <v>9.1</v>
      </c>
      <c r="M2261">
        <v>2.6</v>
      </c>
      <c r="N2261" s="1" t="s">
        <v>21</v>
      </c>
      <c r="O2261">
        <v>7</v>
      </c>
      <c r="P2261">
        <v>76</v>
      </c>
      <c r="Q2261">
        <v>83</v>
      </c>
      <c r="R2261">
        <v>1058174.08</v>
      </c>
    </row>
    <row r="2262" spans="1:18" x14ac:dyDescent="0.35">
      <c r="A2262" s="1" t="s">
        <v>6710</v>
      </c>
      <c r="B2262" s="1" t="s">
        <v>23</v>
      </c>
      <c r="C2262" s="1" t="s">
        <v>24</v>
      </c>
      <c r="D2262">
        <v>4.7</v>
      </c>
      <c r="E2262">
        <v>71</v>
      </c>
      <c r="F2262">
        <v>30.25</v>
      </c>
      <c r="G2262">
        <v>2469</v>
      </c>
      <c r="H2262">
        <v>28062</v>
      </c>
      <c r="I2262">
        <v>1</v>
      </c>
      <c r="J2262">
        <v>504</v>
      </c>
      <c r="K2262">
        <v>73.709999999999994</v>
      </c>
      <c r="L2262">
        <v>3.7</v>
      </c>
      <c r="M2262">
        <v>2.8</v>
      </c>
      <c r="N2262" s="1" t="s">
        <v>21</v>
      </c>
      <c r="O2262">
        <v>7</v>
      </c>
      <c r="P2262">
        <v>40</v>
      </c>
      <c r="Q2262">
        <v>47</v>
      </c>
      <c r="R2262">
        <v>482143.6</v>
      </c>
    </row>
    <row r="2263" spans="1:18" x14ac:dyDescent="0.35">
      <c r="A2263" s="1" t="s">
        <v>6715</v>
      </c>
      <c r="B2263" s="1" t="s">
        <v>23</v>
      </c>
      <c r="C2263" s="1" t="s">
        <v>26</v>
      </c>
      <c r="D2263">
        <v>3.2</v>
      </c>
      <c r="E2263">
        <v>71</v>
      </c>
      <c r="F2263">
        <v>49.68</v>
      </c>
      <c r="G2263">
        <v>3430</v>
      </c>
      <c r="H2263">
        <v>36150</v>
      </c>
      <c r="I2263">
        <v>7</v>
      </c>
      <c r="J2263">
        <v>750</v>
      </c>
      <c r="K2263">
        <v>52.08</v>
      </c>
      <c r="L2263">
        <v>2</v>
      </c>
      <c r="M2263">
        <v>4</v>
      </c>
      <c r="N2263" s="1" t="s">
        <v>21</v>
      </c>
      <c r="O2263">
        <v>36</v>
      </c>
      <c r="P2263">
        <v>0</v>
      </c>
      <c r="Q2263">
        <v>36</v>
      </c>
      <c r="R2263">
        <v>792715.3</v>
      </c>
    </row>
    <row r="2264" spans="1:18" x14ac:dyDescent="0.35">
      <c r="A2264" s="1" t="s">
        <v>6717</v>
      </c>
      <c r="B2264" s="1" t="s">
        <v>23</v>
      </c>
      <c r="C2264" s="1" t="s">
        <v>26</v>
      </c>
      <c r="D2264">
        <v>4.0999999999999996</v>
      </c>
      <c r="E2264">
        <v>83</v>
      </c>
      <c r="F2264">
        <v>45.88</v>
      </c>
      <c r="G2264">
        <v>7094</v>
      </c>
      <c r="H2264">
        <v>70771</v>
      </c>
      <c r="I2264">
        <v>13</v>
      </c>
      <c r="J2264">
        <v>341</v>
      </c>
      <c r="K2264">
        <v>59.04</v>
      </c>
      <c r="L2264">
        <v>2.9</v>
      </c>
      <c r="M2264">
        <v>2.6</v>
      </c>
      <c r="N2264" s="1" t="s">
        <v>21</v>
      </c>
      <c r="O2264">
        <v>7</v>
      </c>
      <c r="P2264">
        <v>11</v>
      </c>
      <c r="Q2264">
        <v>18</v>
      </c>
      <c r="R2264">
        <v>865398.15</v>
      </c>
    </row>
    <row r="2265" spans="1:18" x14ac:dyDescent="0.35">
      <c r="A2265" s="1" t="s">
        <v>6718</v>
      </c>
      <c r="B2265" s="1" t="s">
        <v>23</v>
      </c>
      <c r="C2265" s="1" t="s">
        <v>20</v>
      </c>
      <c r="D2265">
        <v>4.4000000000000004</v>
      </c>
      <c r="E2265">
        <v>82</v>
      </c>
      <c r="F2265">
        <v>72.39</v>
      </c>
      <c r="G2265">
        <v>6327</v>
      </c>
      <c r="H2265">
        <v>68363</v>
      </c>
      <c r="I2265">
        <v>10</v>
      </c>
      <c r="J2265">
        <v>386</v>
      </c>
      <c r="K2265">
        <v>150.12</v>
      </c>
      <c r="L2265">
        <v>7.8</v>
      </c>
      <c r="M2265">
        <v>8.4</v>
      </c>
      <c r="N2265" s="1" t="s">
        <v>27</v>
      </c>
      <c r="O2265">
        <v>32</v>
      </c>
      <c r="P2265">
        <v>20</v>
      </c>
      <c r="Q2265">
        <v>52</v>
      </c>
      <c r="R2265">
        <v>1335524.55</v>
      </c>
    </row>
    <row r="2266" spans="1:18" x14ac:dyDescent="0.35">
      <c r="A2266" s="1" t="s">
        <v>6719</v>
      </c>
      <c r="B2266" s="1" t="s">
        <v>23</v>
      </c>
      <c r="C2266" s="1" t="s">
        <v>31</v>
      </c>
      <c r="D2266">
        <v>3.8</v>
      </c>
      <c r="E2266">
        <v>82</v>
      </c>
      <c r="F2266">
        <v>33.49</v>
      </c>
      <c r="G2266">
        <v>4755</v>
      </c>
      <c r="H2266">
        <v>55109</v>
      </c>
      <c r="I2266">
        <v>14</v>
      </c>
      <c r="J2266">
        <v>866</v>
      </c>
      <c r="K2266">
        <v>147.44</v>
      </c>
      <c r="L2266">
        <v>8.4</v>
      </c>
      <c r="M2266">
        <v>2.9</v>
      </c>
      <c r="N2266" s="1" t="s">
        <v>27</v>
      </c>
      <c r="O2266">
        <v>34</v>
      </c>
      <c r="P2266">
        <v>75</v>
      </c>
      <c r="Q2266">
        <v>109</v>
      </c>
      <c r="R2266">
        <v>636333.78</v>
      </c>
    </row>
    <row r="2267" spans="1:18" x14ac:dyDescent="0.35">
      <c r="A2267" s="1" t="s">
        <v>6720</v>
      </c>
      <c r="B2267" s="1" t="s">
        <v>23</v>
      </c>
      <c r="C2267" s="1" t="s">
        <v>37</v>
      </c>
      <c r="D2267">
        <v>4.0999999999999996</v>
      </c>
      <c r="E2267">
        <v>82</v>
      </c>
      <c r="F2267">
        <v>57.52</v>
      </c>
      <c r="G2267">
        <v>6481</v>
      </c>
      <c r="H2267">
        <v>69466</v>
      </c>
      <c r="I2267">
        <v>1</v>
      </c>
      <c r="J2267">
        <v>820</v>
      </c>
      <c r="K2267">
        <v>110.4</v>
      </c>
      <c r="L2267">
        <v>8.1</v>
      </c>
      <c r="M2267">
        <v>1.4</v>
      </c>
      <c r="N2267" s="1" t="s">
        <v>21</v>
      </c>
      <c r="O2267">
        <v>24</v>
      </c>
      <c r="P2267">
        <v>35</v>
      </c>
      <c r="Q2267">
        <v>59</v>
      </c>
      <c r="R2267">
        <v>1056922.6399999999</v>
      </c>
    </row>
    <row r="2268" spans="1:18" x14ac:dyDescent="0.35">
      <c r="A2268" s="1" t="s">
        <v>6729</v>
      </c>
      <c r="B2268" s="1" t="s">
        <v>23</v>
      </c>
      <c r="C2268" s="1" t="s">
        <v>26</v>
      </c>
      <c r="D2268">
        <v>4</v>
      </c>
      <c r="E2268">
        <v>90</v>
      </c>
      <c r="F2268">
        <v>51.03</v>
      </c>
      <c r="G2268">
        <v>3406</v>
      </c>
      <c r="H2268">
        <v>35306</v>
      </c>
      <c r="I2268">
        <v>4</v>
      </c>
      <c r="J2268">
        <v>175</v>
      </c>
      <c r="K2268">
        <v>145.78</v>
      </c>
      <c r="L2268">
        <v>8.1</v>
      </c>
      <c r="M2268">
        <v>3.9</v>
      </c>
      <c r="N2268" s="1" t="s">
        <v>21</v>
      </c>
      <c r="O2268">
        <v>6</v>
      </c>
      <c r="P2268">
        <v>30</v>
      </c>
      <c r="Q2268">
        <v>36</v>
      </c>
      <c r="R2268">
        <v>1024862.68</v>
      </c>
    </row>
    <row r="2269" spans="1:18" x14ac:dyDescent="0.35">
      <c r="A2269" s="1" t="s">
        <v>6734</v>
      </c>
      <c r="B2269" s="1" t="s">
        <v>23</v>
      </c>
      <c r="C2269" s="1" t="s">
        <v>42</v>
      </c>
      <c r="D2269">
        <v>3.6</v>
      </c>
      <c r="E2269">
        <v>90</v>
      </c>
      <c r="F2269">
        <v>36.630000000000003</v>
      </c>
      <c r="G2269">
        <v>4018</v>
      </c>
      <c r="H2269">
        <v>38854</v>
      </c>
      <c r="I2269">
        <v>16</v>
      </c>
      <c r="J2269">
        <v>537</v>
      </c>
      <c r="K2269">
        <v>155.63</v>
      </c>
      <c r="L2269">
        <v>8.3000000000000007</v>
      </c>
      <c r="M2269">
        <v>3</v>
      </c>
      <c r="N2269" s="1" t="s">
        <v>27</v>
      </c>
      <c r="O2269">
        <v>83</v>
      </c>
      <c r="P2269">
        <v>24</v>
      </c>
      <c r="Q2269">
        <v>107</v>
      </c>
      <c r="R2269">
        <v>756590.41</v>
      </c>
    </row>
    <row r="2270" spans="1:18" x14ac:dyDescent="0.35">
      <c r="A2270" s="1" t="s">
        <v>6735</v>
      </c>
      <c r="B2270" s="1" t="s">
        <v>23</v>
      </c>
      <c r="C2270" s="1" t="s">
        <v>24</v>
      </c>
      <c r="D2270">
        <v>4.5</v>
      </c>
      <c r="E2270">
        <v>83</v>
      </c>
      <c r="F2270">
        <v>29.78</v>
      </c>
      <c r="G2270">
        <v>8751</v>
      </c>
      <c r="H2270">
        <v>88998</v>
      </c>
      <c r="I2270">
        <v>1</v>
      </c>
      <c r="J2270">
        <v>697</v>
      </c>
      <c r="K2270">
        <v>111.42</v>
      </c>
      <c r="L2270">
        <v>3.6</v>
      </c>
      <c r="M2270">
        <v>8.3000000000000007</v>
      </c>
      <c r="N2270" s="1" t="s">
        <v>21</v>
      </c>
      <c r="O2270">
        <v>7</v>
      </c>
      <c r="P2270">
        <v>50</v>
      </c>
      <c r="Q2270">
        <v>57</v>
      </c>
      <c r="R2270">
        <v>568928.92000000004</v>
      </c>
    </row>
    <row r="2271" spans="1:18" x14ac:dyDescent="0.35">
      <c r="A2271" s="1" t="s">
        <v>6736</v>
      </c>
      <c r="B2271" s="1" t="s">
        <v>23</v>
      </c>
      <c r="C2271" s="1" t="s">
        <v>24</v>
      </c>
      <c r="D2271">
        <v>4.2</v>
      </c>
      <c r="E2271">
        <v>78</v>
      </c>
      <c r="F2271">
        <v>35.26</v>
      </c>
      <c r="G2271">
        <v>3356</v>
      </c>
      <c r="H2271">
        <v>41108</v>
      </c>
      <c r="I2271">
        <v>14</v>
      </c>
      <c r="J2271">
        <v>325</v>
      </c>
      <c r="K2271">
        <v>271.14</v>
      </c>
      <c r="L2271">
        <v>1.7</v>
      </c>
      <c r="M2271">
        <v>2.1</v>
      </c>
      <c r="N2271" s="1" t="s">
        <v>21</v>
      </c>
      <c r="O2271">
        <v>12</v>
      </c>
      <c r="P2271">
        <v>20</v>
      </c>
      <c r="Q2271">
        <v>32</v>
      </c>
      <c r="R2271">
        <v>627079.04</v>
      </c>
    </row>
    <row r="2272" spans="1:18" x14ac:dyDescent="0.35">
      <c r="A2272" s="1" t="s">
        <v>6740</v>
      </c>
      <c r="B2272" s="1" t="s">
        <v>23</v>
      </c>
      <c r="C2272" s="1" t="s">
        <v>31</v>
      </c>
      <c r="D2272">
        <v>3.8</v>
      </c>
      <c r="E2272">
        <v>85</v>
      </c>
      <c r="F2272">
        <v>32.24</v>
      </c>
      <c r="G2272">
        <v>5436</v>
      </c>
      <c r="H2272">
        <v>56851</v>
      </c>
      <c r="I2272">
        <v>3</v>
      </c>
      <c r="J2272">
        <v>141</v>
      </c>
      <c r="K2272">
        <v>113.78</v>
      </c>
      <c r="L2272">
        <v>5.5</v>
      </c>
      <c r="M2272">
        <v>6.5</v>
      </c>
      <c r="N2272" s="1" t="s">
        <v>21</v>
      </c>
      <c r="O2272">
        <v>27</v>
      </c>
      <c r="P2272">
        <v>15</v>
      </c>
      <c r="Q2272">
        <v>42</v>
      </c>
      <c r="R2272">
        <v>621780.23</v>
      </c>
    </row>
    <row r="2273" spans="1:18" x14ac:dyDescent="0.35">
      <c r="A2273" s="1" t="s">
        <v>6751</v>
      </c>
      <c r="B2273" s="1" t="s">
        <v>23</v>
      </c>
      <c r="C2273" s="1" t="s">
        <v>20</v>
      </c>
      <c r="D2273">
        <v>3.7</v>
      </c>
      <c r="E2273">
        <v>87</v>
      </c>
      <c r="F2273">
        <v>73.59</v>
      </c>
      <c r="G2273">
        <v>1864</v>
      </c>
      <c r="H2273">
        <v>19217</v>
      </c>
      <c r="I2273">
        <v>14</v>
      </c>
      <c r="J2273">
        <v>250</v>
      </c>
      <c r="K2273">
        <v>216.98</v>
      </c>
      <c r="L2273">
        <v>2.1</v>
      </c>
      <c r="M2273">
        <v>1.7</v>
      </c>
      <c r="N2273" s="1" t="s">
        <v>27</v>
      </c>
      <c r="O2273">
        <v>32</v>
      </c>
      <c r="P2273">
        <v>45</v>
      </c>
      <c r="Q2273">
        <v>77</v>
      </c>
      <c r="R2273">
        <v>1427933.55</v>
      </c>
    </row>
    <row r="2274" spans="1:18" x14ac:dyDescent="0.35">
      <c r="A2274" s="1" t="s">
        <v>6752</v>
      </c>
      <c r="B2274" s="1" t="s">
        <v>23</v>
      </c>
      <c r="C2274" s="1" t="s">
        <v>42</v>
      </c>
      <c r="D2274">
        <v>4.4000000000000004</v>
      </c>
      <c r="E2274">
        <v>90</v>
      </c>
      <c r="F2274">
        <v>42.33</v>
      </c>
      <c r="G2274">
        <v>3447</v>
      </c>
      <c r="H2274">
        <v>41056</v>
      </c>
      <c r="I2274">
        <v>15</v>
      </c>
      <c r="J2274">
        <v>151</v>
      </c>
      <c r="K2274">
        <v>140.03</v>
      </c>
      <c r="L2274">
        <v>2</v>
      </c>
      <c r="M2274">
        <v>10</v>
      </c>
      <c r="N2274" s="1" t="s">
        <v>21</v>
      </c>
      <c r="O2274">
        <v>87</v>
      </c>
      <c r="P2274">
        <v>58</v>
      </c>
      <c r="Q2274">
        <v>145</v>
      </c>
      <c r="R2274">
        <v>868987.45</v>
      </c>
    </row>
    <row r="2275" spans="1:18" x14ac:dyDescent="0.35">
      <c r="A2275" s="1" t="s">
        <v>6753</v>
      </c>
      <c r="B2275" s="1" t="s">
        <v>23</v>
      </c>
      <c r="C2275" s="1" t="s">
        <v>42</v>
      </c>
      <c r="D2275">
        <v>4.9000000000000004</v>
      </c>
      <c r="E2275">
        <v>85</v>
      </c>
      <c r="F2275">
        <v>39.31</v>
      </c>
      <c r="G2275">
        <v>3261</v>
      </c>
      <c r="H2275">
        <v>38818</v>
      </c>
      <c r="I2275">
        <v>17</v>
      </c>
      <c r="J2275">
        <v>68</v>
      </c>
      <c r="K2275">
        <v>148.09</v>
      </c>
      <c r="L2275">
        <v>3.1</v>
      </c>
      <c r="M2275">
        <v>6</v>
      </c>
      <c r="N2275" s="1" t="s">
        <v>27</v>
      </c>
      <c r="O2275">
        <v>54</v>
      </c>
      <c r="P2275">
        <v>78</v>
      </c>
      <c r="Q2275">
        <v>132</v>
      </c>
      <c r="R2275">
        <v>765462.97</v>
      </c>
    </row>
    <row r="2276" spans="1:18" x14ac:dyDescent="0.35">
      <c r="A2276" s="1" t="s">
        <v>6754</v>
      </c>
      <c r="B2276" s="1" t="s">
        <v>23</v>
      </c>
      <c r="C2276" s="1" t="s">
        <v>31</v>
      </c>
      <c r="D2276">
        <v>4.3</v>
      </c>
      <c r="E2276">
        <v>84</v>
      </c>
      <c r="F2276">
        <v>30.74</v>
      </c>
      <c r="G2276">
        <v>7909</v>
      </c>
      <c r="H2276">
        <v>80704</v>
      </c>
      <c r="I2276">
        <v>5</v>
      </c>
      <c r="J2276">
        <v>415</v>
      </c>
      <c r="K2276">
        <v>236.48</v>
      </c>
      <c r="L2276">
        <v>7.8</v>
      </c>
      <c r="M2276">
        <v>5.9</v>
      </c>
      <c r="N2276" s="1" t="s">
        <v>21</v>
      </c>
      <c r="O2276">
        <v>79</v>
      </c>
      <c r="P2276">
        <v>17</v>
      </c>
      <c r="Q2276">
        <v>96</v>
      </c>
      <c r="R2276">
        <v>597022.78</v>
      </c>
    </row>
    <row r="2277" spans="1:18" x14ac:dyDescent="0.35">
      <c r="A2277" s="1" t="s">
        <v>6756</v>
      </c>
      <c r="B2277" s="1" t="s">
        <v>23</v>
      </c>
      <c r="C2277" s="1" t="s">
        <v>42</v>
      </c>
      <c r="D2277">
        <v>4.4000000000000004</v>
      </c>
      <c r="E2277">
        <v>70</v>
      </c>
      <c r="F2277">
        <v>38.979999999999997</v>
      </c>
      <c r="G2277">
        <v>6989</v>
      </c>
      <c r="H2277">
        <v>74537</v>
      </c>
      <c r="I2277">
        <v>12</v>
      </c>
      <c r="J2277">
        <v>471</v>
      </c>
      <c r="K2277">
        <v>91.68</v>
      </c>
      <c r="L2277">
        <v>9.9</v>
      </c>
      <c r="M2277">
        <v>2.5</v>
      </c>
      <c r="N2277" s="1" t="s">
        <v>27</v>
      </c>
      <c r="O2277">
        <v>54</v>
      </c>
      <c r="P2277">
        <v>54</v>
      </c>
      <c r="Q2277">
        <v>108</v>
      </c>
      <c r="R2277">
        <v>635125.59</v>
      </c>
    </row>
    <row r="2278" spans="1:18" x14ac:dyDescent="0.35">
      <c r="A2278" s="1" t="s">
        <v>6758</v>
      </c>
      <c r="B2278" s="1" t="s">
        <v>23</v>
      </c>
      <c r="C2278" s="1" t="s">
        <v>37</v>
      </c>
      <c r="D2278">
        <v>4.7</v>
      </c>
      <c r="E2278">
        <v>81</v>
      </c>
      <c r="F2278">
        <v>62.56</v>
      </c>
      <c r="G2278">
        <v>8947</v>
      </c>
      <c r="H2278">
        <v>92084</v>
      </c>
      <c r="I2278">
        <v>12</v>
      </c>
      <c r="J2278">
        <v>408</v>
      </c>
      <c r="K2278">
        <v>171.95</v>
      </c>
      <c r="L2278">
        <v>2.4</v>
      </c>
      <c r="M2278">
        <v>4.3</v>
      </c>
      <c r="N2278" s="1" t="s">
        <v>27</v>
      </c>
      <c r="O2278">
        <v>9</v>
      </c>
      <c r="P2278">
        <v>70</v>
      </c>
      <c r="Q2278">
        <v>79</v>
      </c>
      <c r="R2278">
        <v>1148884.78</v>
      </c>
    </row>
    <row r="2279" spans="1:18" x14ac:dyDescent="0.35">
      <c r="A2279" s="1" t="s">
        <v>6759</v>
      </c>
      <c r="B2279" s="1" t="s">
        <v>23</v>
      </c>
      <c r="C2279" s="1" t="s">
        <v>20</v>
      </c>
      <c r="D2279">
        <v>4</v>
      </c>
      <c r="E2279">
        <v>78</v>
      </c>
      <c r="F2279">
        <v>70.099999999999994</v>
      </c>
      <c r="G2279">
        <v>2833</v>
      </c>
      <c r="H2279">
        <v>36863</v>
      </c>
      <c r="I2279">
        <v>11</v>
      </c>
      <c r="J2279">
        <v>690</v>
      </c>
      <c r="K2279">
        <v>203.45</v>
      </c>
      <c r="L2279">
        <v>4.5999999999999996</v>
      </c>
      <c r="M2279">
        <v>3.7</v>
      </c>
      <c r="N2279" s="1" t="s">
        <v>21</v>
      </c>
      <c r="O2279">
        <v>31</v>
      </c>
      <c r="P2279">
        <v>31</v>
      </c>
      <c r="Q2279">
        <v>62</v>
      </c>
      <c r="R2279">
        <v>1224417.05</v>
      </c>
    </row>
    <row r="2280" spans="1:18" x14ac:dyDescent="0.35">
      <c r="A2280" s="1" t="s">
        <v>6760</v>
      </c>
      <c r="B2280" s="1" t="s">
        <v>23</v>
      </c>
      <c r="C2280" s="1" t="s">
        <v>20</v>
      </c>
      <c r="D2280">
        <v>3.8</v>
      </c>
      <c r="E2280">
        <v>71</v>
      </c>
      <c r="F2280">
        <v>73.27</v>
      </c>
      <c r="G2280">
        <v>7341</v>
      </c>
      <c r="H2280">
        <v>76144</v>
      </c>
      <c r="I2280">
        <v>9</v>
      </c>
      <c r="J2280">
        <v>930</v>
      </c>
      <c r="K2280">
        <v>166.95</v>
      </c>
      <c r="L2280">
        <v>2.8</v>
      </c>
      <c r="M2280">
        <v>2.5</v>
      </c>
      <c r="N2280" s="1" t="s">
        <v>27</v>
      </c>
      <c r="O2280">
        <v>31</v>
      </c>
      <c r="P2280">
        <v>15</v>
      </c>
      <c r="Q2280">
        <v>46</v>
      </c>
      <c r="R2280">
        <v>1170974.3500000001</v>
      </c>
    </row>
    <row r="2281" spans="1:18" x14ac:dyDescent="0.35">
      <c r="A2281" s="1" t="s">
        <v>6762</v>
      </c>
      <c r="B2281" s="1" t="s">
        <v>23</v>
      </c>
      <c r="C2281" s="1" t="s">
        <v>42</v>
      </c>
      <c r="D2281">
        <v>3.8</v>
      </c>
      <c r="E2281">
        <v>77</v>
      </c>
      <c r="F2281">
        <v>36.659999999999997</v>
      </c>
      <c r="G2281">
        <v>2684</v>
      </c>
      <c r="H2281">
        <v>29684</v>
      </c>
      <c r="I2281">
        <v>4</v>
      </c>
      <c r="J2281">
        <v>198</v>
      </c>
      <c r="K2281">
        <v>242.02</v>
      </c>
      <c r="L2281">
        <v>5.8</v>
      </c>
      <c r="M2281">
        <v>6.3</v>
      </c>
      <c r="N2281" s="1" t="s">
        <v>21</v>
      </c>
      <c r="O2281">
        <v>8</v>
      </c>
      <c r="P2281">
        <v>39</v>
      </c>
      <c r="Q2281">
        <v>47</v>
      </c>
      <c r="R2281">
        <v>635876.80000000005</v>
      </c>
    </row>
    <row r="2282" spans="1:18" x14ac:dyDescent="0.35">
      <c r="A2282" s="1" t="s">
        <v>6764</v>
      </c>
      <c r="B2282" s="1" t="s">
        <v>23</v>
      </c>
      <c r="C2282" s="1" t="s">
        <v>31</v>
      </c>
      <c r="D2282">
        <v>3</v>
      </c>
      <c r="E2282">
        <v>82</v>
      </c>
      <c r="F2282">
        <v>40.46</v>
      </c>
      <c r="G2282">
        <v>5563</v>
      </c>
      <c r="H2282">
        <v>55775</v>
      </c>
      <c r="I2282">
        <v>10</v>
      </c>
      <c r="J2282">
        <v>440</v>
      </c>
      <c r="K2282">
        <v>60.15</v>
      </c>
      <c r="L2282">
        <v>1.3</v>
      </c>
      <c r="M2282">
        <v>1.1000000000000001</v>
      </c>
      <c r="N2282" s="1" t="s">
        <v>21</v>
      </c>
      <c r="O2282">
        <v>5</v>
      </c>
      <c r="P2282">
        <v>53</v>
      </c>
      <c r="Q2282">
        <v>58</v>
      </c>
      <c r="R2282">
        <v>752140.61</v>
      </c>
    </row>
    <row r="2283" spans="1:18" x14ac:dyDescent="0.35">
      <c r="A2283" s="1" t="s">
        <v>6765</v>
      </c>
      <c r="B2283" s="1" t="s">
        <v>23</v>
      </c>
      <c r="C2283" s="1" t="s">
        <v>31</v>
      </c>
      <c r="D2283">
        <v>3.9</v>
      </c>
      <c r="E2283">
        <v>71</v>
      </c>
      <c r="F2283">
        <v>38.82</v>
      </c>
      <c r="G2283">
        <v>3717</v>
      </c>
      <c r="H2283">
        <v>42529</v>
      </c>
      <c r="I2283">
        <v>1</v>
      </c>
      <c r="J2283">
        <v>799</v>
      </c>
      <c r="K2283">
        <v>98.62</v>
      </c>
      <c r="L2283">
        <v>9.9</v>
      </c>
      <c r="M2283">
        <v>5.4</v>
      </c>
      <c r="N2283" s="1" t="s">
        <v>27</v>
      </c>
      <c r="O2283">
        <v>57</v>
      </c>
      <c r="P2283">
        <v>33</v>
      </c>
      <c r="Q2283">
        <v>90</v>
      </c>
      <c r="R2283">
        <v>625055.93000000005</v>
      </c>
    </row>
    <row r="2284" spans="1:18" x14ac:dyDescent="0.35">
      <c r="A2284" s="1" t="s">
        <v>6766</v>
      </c>
      <c r="B2284" s="1" t="s">
        <v>23</v>
      </c>
      <c r="C2284" s="1" t="s">
        <v>31</v>
      </c>
      <c r="D2284">
        <v>4.9000000000000004</v>
      </c>
      <c r="E2284">
        <v>79</v>
      </c>
      <c r="F2284">
        <v>32.26</v>
      </c>
      <c r="G2284">
        <v>6514</v>
      </c>
      <c r="H2284">
        <v>72527</v>
      </c>
      <c r="I2284">
        <v>10</v>
      </c>
      <c r="J2284">
        <v>56</v>
      </c>
      <c r="K2284">
        <v>171.74</v>
      </c>
      <c r="L2284">
        <v>9.5</v>
      </c>
      <c r="M2284">
        <v>3.4</v>
      </c>
      <c r="N2284" s="1" t="s">
        <v>27</v>
      </c>
      <c r="O2284">
        <v>43</v>
      </c>
      <c r="P2284">
        <v>17</v>
      </c>
      <c r="Q2284">
        <v>60</v>
      </c>
      <c r="R2284">
        <v>590025.21</v>
      </c>
    </row>
    <row r="2285" spans="1:18" x14ac:dyDescent="0.35">
      <c r="A2285" s="1" t="s">
        <v>6768</v>
      </c>
      <c r="B2285" s="1" t="s">
        <v>23</v>
      </c>
      <c r="C2285" s="1" t="s">
        <v>31</v>
      </c>
      <c r="D2285">
        <v>3.9</v>
      </c>
      <c r="E2285">
        <v>76</v>
      </c>
      <c r="F2285">
        <v>40.21</v>
      </c>
      <c r="G2285">
        <v>5004</v>
      </c>
      <c r="H2285">
        <v>54613</v>
      </c>
      <c r="I2285">
        <v>13</v>
      </c>
      <c r="J2285">
        <v>72</v>
      </c>
      <c r="K2285">
        <v>191.89</v>
      </c>
      <c r="L2285">
        <v>5.3</v>
      </c>
      <c r="M2285">
        <v>6.2</v>
      </c>
      <c r="N2285" s="1" t="s">
        <v>27</v>
      </c>
      <c r="O2285">
        <v>57</v>
      </c>
      <c r="P2285">
        <v>75</v>
      </c>
      <c r="Q2285">
        <v>132</v>
      </c>
      <c r="R2285">
        <v>703693.61</v>
      </c>
    </row>
    <row r="2286" spans="1:18" x14ac:dyDescent="0.35">
      <c r="A2286" s="1" t="s">
        <v>6771</v>
      </c>
      <c r="B2286" s="1" t="s">
        <v>23</v>
      </c>
      <c r="C2286" s="1" t="s">
        <v>37</v>
      </c>
      <c r="D2286">
        <v>3.3</v>
      </c>
      <c r="E2286">
        <v>85</v>
      </c>
      <c r="F2286">
        <v>57.88</v>
      </c>
      <c r="G2286">
        <v>6228</v>
      </c>
      <c r="H2286">
        <v>62504</v>
      </c>
      <c r="I2286">
        <v>17</v>
      </c>
      <c r="J2286">
        <v>934</v>
      </c>
      <c r="K2286">
        <v>88.07</v>
      </c>
      <c r="L2286">
        <v>7.6</v>
      </c>
      <c r="M2286">
        <v>6.5</v>
      </c>
      <c r="N2286" s="1" t="s">
        <v>21</v>
      </c>
      <c r="O2286">
        <v>3</v>
      </c>
      <c r="P2286">
        <v>8</v>
      </c>
      <c r="Q2286">
        <v>11</v>
      </c>
      <c r="R2286">
        <v>1116458.08</v>
      </c>
    </row>
    <row r="2287" spans="1:18" x14ac:dyDescent="0.35">
      <c r="A2287" s="1" t="s">
        <v>6774</v>
      </c>
      <c r="B2287" s="1" t="s">
        <v>23</v>
      </c>
      <c r="C2287" s="1" t="s">
        <v>26</v>
      </c>
      <c r="D2287">
        <v>4.8</v>
      </c>
      <c r="E2287">
        <v>70</v>
      </c>
      <c r="F2287">
        <v>45.88</v>
      </c>
      <c r="G2287">
        <v>4904</v>
      </c>
      <c r="H2287">
        <v>54863</v>
      </c>
      <c r="I2287">
        <v>4</v>
      </c>
      <c r="J2287">
        <v>102</v>
      </c>
      <c r="K2287">
        <v>298.70999999999998</v>
      </c>
      <c r="L2287">
        <v>5.2</v>
      </c>
      <c r="M2287">
        <v>2.9</v>
      </c>
      <c r="N2287" s="1" t="s">
        <v>27</v>
      </c>
      <c r="O2287">
        <v>55</v>
      </c>
      <c r="P2287">
        <v>10</v>
      </c>
      <c r="Q2287">
        <v>65</v>
      </c>
      <c r="R2287">
        <v>724675.75</v>
      </c>
    </row>
    <row r="2288" spans="1:18" x14ac:dyDescent="0.35">
      <c r="A2288" s="1" t="s">
        <v>6775</v>
      </c>
      <c r="B2288" s="1" t="s">
        <v>23</v>
      </c>
      <c r="C2288" s="1" t="s">
        <v>37</v>
      </c>
      <c r="D2288">
        <v>3.2</v>
      </c>
      <c r="E2288">
        <v>89</v>
      </c>
      <c r="F2288">
        <v>61.92</v>
      </c>
      <c r="G2288">
        <v>3377</v>
      </c>
      <c r="H2288">
        <v>34872</v>
      </c>
      <c r="I2288">
        <v>17</v>
      </c>
      <c r="J2288">
        <v>452</v>
      </c>
      <c r="K2288">
        <v>268.99</v>
      </c>
      <c r="L2288">
        <v>3.6</v>
      </c>
      <c r="M2288">
        <v>1.1000000000000001</v>
      </c>
      <c r="N2288" s="1" t="s">
        <v>21</v>
      </c>
      <c r="O2288">
        <v>34</v>
      </c>
      <c r="P2288">
        <v>27</v>
      </c>
      <c r="Q2288">
        <v>61</v>
      </c>
      <c r="R2288">
        <v>1237722.94</v>
      </c>
    </row>
    <row r="2289" spans="1:18" x14ac:dyDescent="0.35">
      <c r="A2289" s="1" t="s">
        <v>6778</v>
      </c>
      <c r="B2289" s="1" t="s">
        <v>23</v>
      </c>
      <c r="C2289" s="1" t="s">
        <v>24</v>
      </c>
      <c r="D2289">
        <v>4.5999999999999996</v>
      </c>
      <c r="E2289">
        <v>87</v>
      </c>
      <c r="F2289">
        <v>30.58</v>
      </c>
      <c r="G2289">
        <v>2882</v>
      </c>
      <c r="H2289">
        <v>37051</v>
      </c>
      <c r="I2289">
        <v>9</v>
      </c>
      <c r="J2289">
        <v>74</v>
      </c>
      <c r="K2289">
        <v>188.67</v>
      </c>
      <c r="L2289">
        <v>4.5</v>
      </c>
      <c r="M2289">
        <v>8.3000000000000007</v>
      </c>
      <c r="N2289" s="1" t="s">
        <v>21</v>
      </c>
      <c r="O2289">
        <v>49</v>
      </c>
      <c r="P2289">
        <v>20</v>
      </c>
      <c r="Q2289">
        <v>69</v>
      </c>
      <c r="R2289">
        <v>606474.31000000006</v>
      </c>
    </row>
    <row r="2290" spans="1:18" x14ac:dyDescent="0.35">
      <c r="A2290" s="1" t="s">
        <v>6784</v>
      </c>
      <c r="B2290" s="1" t="s">
        <v>23</v>
      </c>
      <c r="C2290" s="1" t="s">
        <v>26</v>
      </c>
      <c r="D2290">
        <v>4.3</v>
      </c>
      <c r="E2290">
        <v>90</v>
      </c>
      <c r="F2290">
        <v>51.56</v>
      </c>
      <c r="G2290">
        <v>5034</v>
      </c>
      <c r="H2290">
        <v>57332</v>
      </c>
      <c r="I2290">
        <v>2</v>
      </c>
      <c r="J2290">
        <v>417</v>
      </c>
      <c r="K2290">
        <v>202.17</v>
      </c>
      <c r="L2290">
        <v>1.7</v>
      </c>
      <c r="M2290">
        <v>2</v>
      </c>
      <c r="N2290" s="1" t="s">
        <v>27</v>
      </c>
      <c r="O2290">
        <v>55</v>
      </c>
      <c r="P2290">
        <v>31</v>
      </c>
      <c r="Q2290">
        <v>86</v>
      </c>
      <c r="R2290">
        <v>1035783.36</v>
      </c>
    </row>
    <row r="2291" spans="1:18" x14ac:dyDescent="0.35">
      <c r="A2291" s="1" t="s">
        <v>6786</v>
      </c>
      <c r="B2291" s="1" t="s">
        <v>23</v>
      </c>
      <c r="C2291" s="1" t="s">
        <v>24</v>
      </c>
      <c r="D2291">
        <v>4.5999999999999996</v>
      </c>
      <c r="E2291">
        <v>86</v>
      </c>
      <c r="F2291">
        <v>25.17</v>
      </c>
      <c r="G2291">
        <v>7008</v>
      </c>
      <c r="H2291">
        <v>77807</v>
      </c>
      <c r="I2291">
        <v>9</v>
      </c>
      <c r="J2291">
        <v>925</v>
      </c>
      <c r="K2291">
        <v>74.010000000000005</v>
      </c>
      <c r="L2291">
        <v>4.9000000000000004</v>
      </c>
      <c r="M2291">
        <v>8.4</v>
      </c>
      <c r="N2291" s="1" t="s">
        <v>21</v>
      </c>
      <c r="O2291">
        <v>59</v>
      </c>
      <c r="P2291">
        <v>25</v>
      </c>
      <c r="Q2291">
        <v>84</v>
      </c>
      <c r="R2291">
        <v>508068.41</v>
      </c>
    </row>
    <row r="2292" spans="1:18" x14ac:dyDescent="0.35">
      <c r="A2292" s="1" t="s">
        <v>6789</v>
      </c>
      <c r="B2292" s="1" t="s">
        <v>23</v>
      </c>
      <c r="C2292" s="1" t="s">
        <v>26</v>
      </c>
      <c r="D2292">
        <v>3.8</v>
      </c>
      <c r="E2292">
        <v>75</v>
      </c>
      <c r="F2292">
        <v>52.46</v>
      </c>
      <c r="G2292">
        <v>5079</v>
      </c>
      <c r="H2292">
        <v>57511</v>
      </c>
      <c r="I2292">
        <v>3</v>
      </c>
      <c r="J2292">
        <v>198</v>
      </c>
      <c r="K2292">
        <v>230.77</v>
      </c>
      <c r="L2292">
        <v>8.9</v>
      </c>
      <c r="M2292">
        <v>9</v>
      </c>
      <c r="N2292" s="1" t="s">
        <v>21</v>
      </c>
      <c r="O2292">
        <v>52</v>
      </c>
      <c r="P2292">
        <v>33</v>
      </c>
      <c r="Q2292">
        <v>85</v>
      </c>
      <c r="R2292">
        <v>888954.65</v>
      </c>
    </row>
    <row r="2293" spans="1:18" x14ac:dyDescent="0.35">
      <c r="A2293" s="1" t="s">
        <v>6790</v>
      </c>
      <c r="B2293" s="1" t="s">
        <v>23</v>
      </c>
      <c r="C2293" s="1" t="s">
        <v>24</v>
      </c>
      <c r="D2293">
        <v>4.7</v>
      </c>
      <c r="E2293">
        <v>77</v>
      </c>
      <c r="F2293">
        <v>31.34</v>
      </c>
      <c r="G2293">
        <v>5513</v>
      </c>
      <c r="H2293">
        <v>55924</v>
      </c>
      <c r="I2293">
        <v>18</v>
      </c>
      <c r="J2293">
        <v>876</v>
      </c>
      <c r="K2293">
        <v>220.9</v>
      </c>
      <c r="L2293">
        <v>1.9</v>
      </c>
      <c r="M2293">
        <v>6</v>
      </c>
      <c r="N2293" s="1" t="s">
        <v>21</v>
      </c>
      <c r="O2293">
        <v>52</v>
      </c>
      <c r="P2293">
        <v>53</v>
      </c>
      <c r="Q2293">
        <v>105</v>
      </c>
      <c r="R2293">
        <v>566544.81999999995</v>
      </c>
    </row>
    <row r="2294" spans="1:18" x14ac:dyDescent="0.35">
      <c r="A2294" s="1" t="s">
        <v>6791</v>
      </c>
      <c r="B2294" s="1" t="s">
        <v>23</v>
      </c>
      <c r="C2294" s="1" t="s">
        <v>24</v>
      </c>
      <c r="D2294">
        <v>4.5</v>
      </c>
      <c r="E2294">
        <v>70</v>
      </c>
      <c r="F2294">
        <v>33.33</v>
      </c>
      <c r="G2294">
        <v>6019</v>
      </c>
      <c r="H2294">
        <v>64791</v>
      </c>
      <c r="I2294">
        <v>1</v>
      </c>
      <c r="J2294">
        <v>425</v>
      </c>
      <c r="K2294">
        <v>107.97</v>
      </c>
      <c r="L2294">
        <v>7.5</v>
      </c>
      <c r="M2294">
        <v>4.3</v>
      </c>
      <c r="N2294" s="1" t="s">
        <v>21</v>
      </c>
      <c r="O2294">
        <v>32</v>
      </c>
      <c r="P2294">
        <v>64</v>
      </c>
      <c r="Q2294">
        <v>96</v>
      </c>
      <c r="R2294">
        <v>534166.63</v>
      </c>
    </row>
    <row r="2295" spans="1:18" x14ac:dyDescent="0.35">
      <c r="A2295" s="1" t="s">
        <v>6794</v>
      </c>
      <c r="B2295" s="1" t="s">
        <v>23</v>
      </c>
      <c r="C2295" s="1" t="s">
        <v>20</v>
      </c>
      <c r="D2295">
        <v>3.3</v>
      </c>
      <c r="E2295">
        <v>74</v>
      </c>
      <c r="F2295">
        <v>69.14</v>
      </c>
      <c r="G2295">
        <v>6092</v>
      </c>
      <c r="H2295">
        <v>60747</v>
      </c>
      <c r="I2295">
        <v>11</v>
      </c>
      <c r="J2295">
        <v>615</v>
      </c>
      <c r="K2295">
        <v>95.63</v>
      </c>
      <c r="L2295">
        <v>3.6</v>
      </c>
      <c r="M2295">
        <v>1.2</v>
      </c>
      <c r="N2295" s="1" t="s">
        <v>27</v>
      </c>
      <c r="O2295">
        <v>45</v>
      </c>
      <c r="P2295">
        <v>42</v>
      </c>
      <c r="Q2295">
        <v>87</v>
      </c>
      <c r="R2295">
        <v>1153303.3700000001</v>
      </c>
    </row>
    <row r="2296" spans="1:18" x14ac:dyDescent="0.35">
      <c r="A2296" s="1" t="s">
        <v>6795</v>
      </c>
      <c r="B2296" s="1" t="s">
        <v>23</v>
      </c>
      <c r="C2296" s="1" t="s">
        <v>31</v>
      </c>
      <c r="D2296">
        <v>4.7</v>
      </c>
      <c r="E2296">
        <v>89</v>
      </c>
      <c r="F2296">
        <v>33.799999999999997</v>
      </c>
      <c r="G2296">
        <v>5980</v>
      </c>
      <c r="H2296">
        <v>67742</v>
      </c>
      <c r="I2296">
        <v>6</v>
      </c>
      <c r="J2296">
        <v>814</v>
      </c>
      <c r="K2296">
        <v>209.63</v>
      </c>
      <c r="L2296">
        <v>7.4</v>
      </c>
      <c r="M2296">
        <v>1.5</v>
      </c>
      <c r="N2296" s="1" t="s">
        <v>21</v>
      </c>
      <c r="O2296">
        <v>54</v>
      </c>
      <c r="P2296">
        <v>26</v>
      </c>
      <c r="Q2296">
        <v>80</v>
      </c>
      <c r="R2296">
        <v>685934.9</v>
      </c>
    </row>
    <row r="2297" spans="1:18" x14ac:dyDescent="0.35">
      <c r="A2297" s="1" t="s">
        <v>6796</v>
      </c>
      <c r="B2297" s="1" t="s">
        <v>23</v>
      </c>
      <c r="C2297" s="1" t="s">
        <v>24</v>
      </c>
      <c r="D2297">
        <v>4.5999999999999996</v>
      </c>
      <c r="E2297">
        <v>84</v>
      </c>
      <c r="F2297">
        <v>34.14</v>
      </c>
      <c r="G2297">
        <v>7522</v>
      </c>
      <c r="H2297">
        <v>78019</v>
      </c>
      <c r="I2297">
        <v>7</v>
      </c>
      <c r="J2297">
        <v>734</v>
      </c>
      <c r="K2297">
        <v>141.03</v>
      </c>
      <c r="L2297">
        <v>4.5999999999999996</v>
      </c>
      <c r="M2297">
        <v>6.2</v>
      </c>
      <c r="N2297" s="1" t="s">
        <v>27</v>
      </c>
      <c r="O2297">
        <v>52</v>
      </c>
      <c r="P2297">
        <v>66</v>
      </c>
      <c r="Q2297">
        <v>118</v>
      </c>
      <c r="R2297">
        <v>661119.91</v>
      </c>
    </row>
    <row r="2298" spans="1:18" x14ac:dyDescent="0.35">
      <c r="A2298" s="1" t="s">
        <v>6797</v>
      </c>
      <c r="B2298" s="1" t="s">
        <v>23</v>
      </c>
      <c r="C2298" s="1" t="s">
        <v>26</v>
      </c>
      <c r="D2298">
        <v>4.3</v>
      </c>
      <c r="E2298">
        <v>90</v>
      </c>
      <c r="F2298">
        <v>47.61</v>
      </c>
      <c r="G2298">
        <v>3296</v>
      </c>
      <c r="H2298">
        <v>42055</v>
      </c>
      <c r="I2298">
        <v>13</v>
      </c>
      <c r="J2298">
        <v>547</v>
      </c>
      <c r="K2298">
        <v>283.26</v>
      </c>
      <c r="L2298">
        <v>5.2</v>
      </c>
      <c r="M2298">
        <v>9</v>
      </c>
      <c r="N2298" s="1" t="s">
        <v>27</v>
      </c>
      <c r="O2298">
        <v>67</v>
      </c>
      <c r="P2298">
        <v>1</v>
      </c>
      <c r="Q2298">
        <v>68</v>
      </c>
      <c r="R2298">
        <v>969871.33</v>
      </c>
    </row>
    <row r="2299" spans="1:18" x14ac:dyDescent="0.35">
      <c r="A2299" s="1" t="s">
        <v>6801</v>
      </c>
      <c r="B2299" s="1" t="s">
        <v>23</v>
      </c>
      <c r="C2299" s="1" t="s">
        <v>26</v>
      </c>
      <c r="D2299">
        <v>4.3</v>
      </c>
      <c r="E2299">
        <v>75</v>
      </c>
      <c r="F2299">
        <v>49.49</v>
      </c>
      <c r="G2299">
        <v>7636</v>
      </c>
      <c r="H2299">
        <v>82131</v>
      </c>
      <c r="I2299">
        <v>8</v>
      </c>
      <c r="J2299">
        <v>432</v>
      </c>
      <c r="K2299">
        <v>178.86</v>
      </c>
      <c r="L2299">
        <v>6</v>
      </c>
      <c r="M2299">
        <v>7</v>
      </c>
      <c r="N2299" s="1" t="s">
        <v>21</v>
      </c>
      <c r="O2299">
        <v>52</v>
      </c>
      <c r="P2299">
        <v>48</v>
      </c>
      <c r="Q2299">
        <v>100</v>
      </c>
      <c r="R2299">
        <v>848746.8</v>
      </c>
    </row>
    <row r="2300" spans="1:18" x14ac:dyDescent="0.35">
      <c r="A2300" s="1" t="s">
        <v>6803</v>
      </c>
      <c r="B2300" s="1" t="s">
        <v>23</v>
      </c>
      <c r="C2300" s="1" t="s">
        <v>26</v>
      </c>
      <c r="D2300">
        <v>4.2</v>
      </c>
      <c r="E2300">
        <v>84</v>
      </c>
      <c r="F2300">
        <v>52.61</v>
      </c>
      <c r="G2300">
        <v>7064</v>
      </c>
      <c r="H2300">
        <v>70771</v>
      </c>
      <c r="I2300">
        <v>17</v>
      </c>
      <c r="J2300">
        <v>557</v>
      </c>
      <c r="K2300">
        <v>146.44999999999999</v>
      </c>
      <c r="L2300">
        <v>3.4</v>
      </c>
      <c r="M2300">
        <v>4.0999999999999996</v>
      </c>
      <c r="N2300" s="1" t="s">
        <v>27</v>
      </c>
      <c r="O2300">
        <v>44</v>
      </c>
      <c r="P2300">
        <v>0</v>
      </c>
      <c r="Q2300">
        <v>44</v>
      </c>
      <c r="R2300">
        <v>1006126.95</v>
      </c>
    </row>
    <row r="2301" spans="1:18" x14ac:dyDescent="0.35">
      <c r="A2301" s="1" t="s">
        <v>6807</v>
      </c>
      <c r="B2301" s="1" t="s">
        <v>23</v>
      </c>
      <c r="C2301" s="1" t="s">
        <v>42</v>
      </c>
      <c r="D2301">
        <v>3.8</v>
      </c>
      <c r="E2301">
        <v>73</v>
      </c>
      <c r="F2301">
        <v>42.31</v>
      </c>
      <c r="G2301">
        <v>2800</v>
      </c>
      <c r="H2301">
        <v>33205</v>
      </c>
      <c r="I2301">
        <v>13</v>
      </c>
      <c r="J2301">
        <v>702</v>
      </c>
      <c r="K2301">
        <v>174.32</v>
      </c>
      <c r="L2301">
        <v>1.1000000000000001</v>
      </c>
      <c r="M2301">
        <v>8</v>
      </c>
      <c r="N2301" s="1" t="s">
        <v>27</v>
      </c>
      <c r="O2301">
        <v>68</v>
      </c>
      <c r="P2301">
        <v>20</v>
      </c>
      <c r="Q2301">
        <v>88</v>
      </c>
      <c r="R2301">
        <v>704947.5</v>
      </c>
    </row>
    <row r="2302" spans="1:18" x14ac:dyDescent="0.35">
      <c r="A2302" s="1" t="s">
        <v>6810</v>
      </c>
      <c r="B2302" s="1" t="s">
        <v>23</v>
      </c>
      <c r="C2302" s="1" t="s">
        <v>31</v>
      </c>
      <c r="D2302">
        <v>3.5</v>
      </c>
      <c r="E2302">
        <v>76</v>
      </c>
      <c r="F2302">
        <v>39.869999999999997</v>
      </c>
      <c r="G2302">
        <v>5332</v>
      </c>
      <c r="H2302">
        <v>55220</v>
      </c>
      <c r="I2302">
        <v>5</v>
      </c>
      <c r="J2302">
        <v>868</v>
      </c>
      <c r="K2302">
        <v>116.58</v>
      </c>
      <c r="L2302">
        <v>5.5</v>
      </c>
      <c r="M2302">
        <v>4</v>
      </c>
      <c r="N2302" s="1" t="s">
        <v>27</v>
      </c>
      <c r="O2302">
        <v>71</v>
      </c>
      <c r="P2302">
        <v>74</v>
      </c>
      <c r="Q2302">
        <v>145</v>
      </c>
      <c r="R2302">
        <v>691622.43</v>
      </c>
    </row>
    <row r="2303" spans="1:18" x14ac:dyDescent="0.35">
      <c r="A2303" s="1" t="s">
        <v>6811</v>
      </c>
      <c r="B2303" s="1" t="s">
        <v>23</v>
      </c>
      <c r="C2303" s="1" t="s">
        <v>24</v>
      </c>
      <c r="D2303">
        <v>4.5</v>
      </c>
      <c r="E2303">
        <v>84</v>
      </c>
      <c r="F2303">
        <v>33.67</v>
      </c>
      <c r="G2303">
        <v>7904</v>
      </c>
      <c r="H2303">
        <v>87819</v>
      </c>
      <c r="I2303">
        <v>12</v>
      </c>
      <c r="J2303">
        <v>175</v>
      </c>
      <c r="K2303">
        <v>234.52</v>
      </c>
      <c r="L2303">
        <v>9.3000000000000007</v>
      </c>
      <c r="M2303">
        <v>6.8</v>
      </c>
      <c r="N2303" s="1" t="s">
        <v>21</v>
      </c>
      <c r="O2303">
        <v>46</v>
      </c>
      <c r="P2303">
        <v>47</v>
      </c>
      <c r="Q2303">
        <v>93</v>
      </c>
      <c r="R2303">
        <v>659171.57999999996</v>
      </c>
    </row>
    <row r="2304" spans="1:18" x14ac:dyDescent="0.35">
      <c r="A2304" s="1" t="s">
        <v>6814</v>
      </c>
      <c r="B2304" s="1" t="s">
        <v>23</v>
      </c>
      <c r="C2304" s="1" t="s">
        <v>26</v>
      </c>
      <c r="D2304">
        <v>3.7</v>
      </c>
      <c r="E2304">
        <v>81</v>
      </c>
      <c r="F2304">
        <v>55.16</v>
      </c>
      <c r="G2304">
        <v>1809</v>
      </c>
      <c r="H2304">
        <v>18692</v>
      </c>
      <c r="I2304">
        <v>9</v>
      </c>
      <c r="J2304">
        <v>563</v>
      </c>
      <c r="K2304">
        <v>258.41000000000003</v>
      </c>
      <c r="L2304">
        <v>2</v>
      </c>
      <c r="M2304">
        <v>9.3000000000000007</v>
      </c>
      <c r="N2304" s="1" t="s">
        <v>21</v>
      </c>
      <c r="O2304">
        <v>37</v>
      </c>
      <c r="P2304">
        <v>73</v>
      </c>
      <c r="Q2304">
        <v>110</v>
      </c>
      <c r="R2304">
        <v>1003974.94</v>
      </c>
    </row>
    <row r="2305" spans="1:18" x14ac:dyDescent="0.35">
      <c r="A2305" s="1" t="s">
        <v>6819</v>
      </c>
      <c r="B2305" s="1" t="s">
        <v>23</v>
      </c>
      <c r="C2305" s="1" t="s">
        <v>31</v>
      </c>
      <c r="D2305">
        <v>3.2</v>
      </c>
      <c r="E2305">
        <v>75</v>
      </c>
      <c r="F2305">
        <v>36.71</v>
      </c>
      <c r="G2305">
        <v>4983</v>
      </c>
      <c r="H2305">
        <v>52078</v>
      </c>
      <c r="I2305">
        <v>1</v>
      </c>
      <c r="J2305">
        <v>423</v>
      </c>
      <c r="K2305">
        <v>104.43</v>
      </c>
      <c r="L2305">
        <v>8.6999999999999993</v>
      </c>
      <c r="M2305">
        <v>9.9</v>
      </c>
      <c r="N2305" s="1" t="s">
        <v>27</v>
      </c>
      <c r="O2305">
        <v>34</v>
      </c>
      <c r="P2305">
        <v>74</v>
      </c>
      <c r="Q2305">
        <v>108</v>
      </c>
      <c r="R2305">
        <v>628150.82999999996</v>
      </c>
    </row>
    <row r="2306" spans="1:18" x14ac:dyDescent="0.35">
      <c r="A2306" s="1" t="s">
        <v>6820</v>
      </c>
      <c r="B2306" s="1" t="s">
        <v>23</v>
      </c>
      <c r="C2306" s="1" t="s">
        <v>26</v>
      </c>
      <c r="D2306">
        <v>4.9000000000000004</v>
      </c>
      <c r="E2306">
        <v>84</v>
      </c>
      <c r="F2306">
        <v>46</v>
      </c>
      <c r="G2306">
        <v>6751</v>
      </c>
      <c r="H2306">
        <v>68214</v>
      </c>
      <c r="I2306">
        <v>8</v>
      </c>
      <c r="J2306">
        <v>847</v>
      </c>
      <c r="K2306">
        <v>134.54</v>
      </c>
      <c r="L2306">
        <v>5.4</v>
      </c>
      <c r="M2306">
        <v>8.6</v>
      </c>
      <c r="N2306" s="1" t="s">
        <v>27</v>
      </c>
      <c r="O2306">
        <v>60</v>
      </c>
      <c r="P2306">
        <v>4</v>
      </c>
      <c r="Q2306">
        <v>64</v>
      </c>
      <c r="R2306">
        <v>879391.2</v>
      </c>
    </row>
    <row r="2307" spans="1:18" x14ac:dyDescent="0.35">
      <c r="A2307" s="1" t="s">
        <v>6821</v>
      </c>
      <c r="B2307" s="1" t="s">
        <v>23</v>
      </c>
      <c r="C2307" s="1" t="s">
        <v>42</v>
      </c>
      <c r="D2307">
        <v>3.5</v>
      </c>
      <c r="E2307">
        <v>88</v>
      </c>
      <c r="F2307">
        <v>42.65</v>
      </c>
      <c r="G2307">
        <v>4026</v>
      </c>
      <c r="H2307">
        <v>46803</v>
      </c>
      <c r="I2307">
        <v>6</v>
      </c>
      <c r="J2307">
        <v>785</v>
      </c>
      <c r="K2307">
        <v>54.5</v>
      </c>
      <c r="L2307">
        <v>7.9</v>
      </c>
      <c r="M2307">
        <v>4.8</v>
      </c>
      <c r="N2307" s="1" t="s">
        <v>27</v>
      </c>
      <c r="O2307">
        <v>4</v>
      </c>
      <c r="P2307">
        <v>21</v>
      </c>
      <c r="Q2307">
        <v>25</v>
      </c>
      <c r="R2307">
        <v>845316.2</v>
      </c>
    </row>
    <row r="2308" spans="1:18" x14ac:dyDescent="0.35">
      <c r="A2308" s="1" t="s">
        <v>6823</v>
      </c>
      <c r="B2308" s="1" t="s">
        <v>23</v>
      </c>
      <c r="C2308" s="1" t="s">
        <v>31</v>
      </c>
      <c r="D2308">
        <v>3.9</v>
      </c>
      <c r="E2308">
        <v>73</v>
      </c>
      <c r="F2308">
        <v>31.67</v>
      </c>
      <c r="G2308">
        <v>7214</v>
      </c>
      <c r="H2308">
        <v>72800</v>
      </c>
      <c r="I2308">
        <v>14</v>
      </c>
      <c r="J2308">
        <v>158</v>
      </c>
      <c r="K2308">
        <v>220.99</v>
      </c>
      <c r="L2308">
        <v>6.4</v>
      </c>
      <c r="M2308">
        <v>3.5</v>
      </c>
      <c r="N2308" s="1" t="s">
        <v>27</v>
      </c>
      <c r="O2308">
        <v>44</v>
      </c>
      <c r="P2308">
        <v>40</v>
      </c>
      <c r="Q2308">
        <v>84</v>
      </c>
      <c r="R2308">
        <v>542695.56999999995</v>
      </c>
    </row>
    <row r="2309" spans="1:18" x14ac:dyDescent="0.35">
      <c r="A2309" s="1" t="s">
        <v>6826</v>
      </c>
      <c r="B2309" s="1" t="s">
        <v>23</v>
      </c>
      <c r="C2309" s="1" t="s">
        <v>31</v>
      </c>
      <c r="D2309">
        <v>4.5999999999999996</v>
      </c>
      <c r="E2309">
        <v>79</v>
      </c>
      <c r="F2309">
        <v>39.83</v>
      </c>
      <c r="G2309">
        <v>5862</v>
      </c>
      <c r="H2309">
        <v>66436</v>
      </c>
      <c r="I2309">
        <v>13</v>
      </c>
      <c r="J2309">
        <v>308</v>
      </c>
      <c r="K2309">
        <v>158.52000000000001</v>
      </c>
      <c r="L2309">
        <v>8.1999999999999993</v>
      </c>
      <c r="M2309">
        <v>4.8</v>
      </c>
      <c r="N2309" s="1" t="s">
        <v>27</v>
      </c>
      <c r="O2309">
        <v>12</v>
      </c>
      <c r="P2309">
        <v>10</v>
      </c>
      <c r="Q2309">
        <v>22</v>
      </c>
      <c r="R2309">
        <v>722205.89</v>
      </c>
    </row>
    <row r="2310" spans="1:18" x14ac:dyDescent="0.35">
      <c r="A2310" s="1" t="s">
        <v>6833</v>
      </c>
      <c r="B2310" s="1" t="s">
        <v>23</v>
      </c>
      <c r="C2310" s="1" t="s">
        <v>24</v>
      </c>
      <c r="D2310">
        <v>3.1</v>
      </c>
      <c r="E2310">
        <v>86</v>
      </c>
      <c r="F2310">
        <v>33.229999999999997</v>
      </c>
      <c r="G2310">
        <v>3228</v>
      </c>
      <c r="H2310">
        <v>34567</v>
      </c>
      <c r="I2310">
        <v>12</v>
      </c>
      <c r="J2310">
        <v>262</v>
      </c>
      <c r="K2310">
        <v>168</v>
      </c>
      <c r="L2310">
        <v>8.1999999999999993</v>
      </c>
      <c r="M2310">
        <v>6.5</v>
      </c>
      <c r="N2310" s="1" t="s">
        <v>21</v>
      </c>
      <c r="O2310">
        <v>80</v>
      </c>
      <c r="P2310">
        <v>77</v>
      </c>
      <c r="Q2310">
        <v>157</v>
      </c>
      <c r="R2310">
        <v>657515.28</v>
      </c>
    </row>
    <row r="2311" spans="1:18" x14ac:dyDescent="0.35">
      <c r="A2311" s="1" t="s">
        <v>6835</v>
      </c>
      <c r="B2311" s="1" t="s">
        <v>23</v>
      </c>
      <c r="C2311" s="1" t="s">
        <v>37</v>
      </c>
      <c r="D2311">
        <v>4.0999999999999996</v>
      </c>
      <c r="E2311">
        <v>74</v>
      </c>
      <c r="F2311">
        <v>61.08</v>
      </c>
      <c r="G2311">
        <v>1733</v>
      </c>
      <c r="H2311">
        <v>20042</v>
      </c>
      <c r="I2311">
        <v>12</v>
      </c>
      <c r="J2311">
        <v>830</v>
      </c>
      <c r="K2311">
        <v>243.53</v>
      </c>
      <c r="L2311">
        <v>3.6</v>
      </c>
      <c r="M2311">
        <v>5.3</v>
      </c>
      <c r="N2311" s="1" t="s">
        <v>21</v>
      </c>
      <c r="O2311">
        <v>3</v>
      </c>
      <c r="P2311">
        <v>34</v>
      </c>
      <c r="Q2311">
        <v>37</v>
      </c>
      <c r="R2311">
        <v>1013834.04</v>
      </c>
    </row>
    <row r="2312" spans="1:18" x14ac:dyDescent="0.35">
      <c r="A2312" s="1" t="s">
        <v>6836</v>
      </c>
      <c r="B2312" s="1" t="s">
        <v>23</v>
      </c>
      <c r="C2312" s="1" t="s">
        <v>26</v>
      </c>
      <c r="D2312">
        <v>3.4</v>
      </c>
      <c r="E2312">
        <v>74</v>
      </c>
      <c r="F2312">
        <v>49.92</v>
      </c>
      <c r="G2312">
        <v>1884</v>
      </c>
      <c r="H2312">
        <v>24579</v>
      </c>
      <c r="I2312">
        <v>3</v>
      </c>
      <c r="J2312">
        <v>601</v>
      </c>
      <c r="K2312">
        <v>230.1</v>
      </c>
      <c r="L2312">
        <v>6.9</v>
      </c>
      <c r="M2312">
        <v>2.9</v>
      </c>
      <c r="N2312" s="1" t="s">
        <v>27</v>
      </c>
      <c r="O2312">
        <v>7</v>
      </c>
      <c r="P2312">
        <v>8</v>
      </c>
      <c r="Q2312">
        <v>15</v>
      </c>
      <c r="R2312">
        <v>822909.27</v>
      </c>
    </row>
    <row r="2313" spans="1:18" x14ac:dyDescent="0.35">
      <c r="A2313" s="1" t="s">
        <v>6840</v>
      </c>
      <c r="B2313" s="1" t="s">
        <v>23</v>
      </c>
      <c r="C2313" s="1" t="s">
        <v>31</v>
      </c>
      <c r="D2313">
        <v>4.5999999999999996</v>
      </c>
      <c r="E2313">
        <v>76</v>
      </c>
      <c r="F2313">
        <v>34.1</v>
      </c>
      <c r="G2313">
        <v>8644</v>
      </c>
      <c r="H2313">
        <v>95297</v>
      </c>
      <c r="I2313">
        <v>19</v>
      </c>
      <c r="J2313">
        <v>969</v>
      </c>
      <c r="K2313">
        <v>215.17</v>
      </c>
      <c r="L2313">
        <v>2.1</v>
      </c>
      <c r="M2313">
        <v>6.4</v>
      </c>
      <c r="N2313" s="1" t="s">
        <v>27</v>
      </c>
      <c r="O2313">
        <v>18</v>
      </c>
      <c r="P2313">
        <v>13</v>
      </c>
      <c r="Q2313">
        <v>31</v>
      </c>
      <c r="R2313">
        <v>611536.35</v>
      </c>
    </row>
    <row r="2314" spans="1:18" x14ac:dyDescent="0.35">
      <c r="A2314" s="1" t="s">
        <v>6841</v>
      </c>
      <c r="B2314" s="1" t="s">
        <v>23</v>
      </c>
      <c r="C2314" s="1" t="s">
        <v>37</v>
      </c>
      <c r="D2314">
        <v>3.9</v>
      </c>
      <c r="E2314">
        <v>75</v>
      </c>
      <c r="F2314">
        <v>62</v>
      </c>
      <c r="G2314">
        <v>4433</v>
      </c>
      <c r="H2314">
        <v>47225</v>
      </c>
      <c r="I2314">
        <v>11</v>
      </c>
      <c r="J2314">
        <v>343</v>
      </c>
      <c r="K2314">
        <v>93.88</v>
      </c>
      <c r="L2314">
        <v>4.0999999999999996</v>
      </c>
      <c r="M2314">
        <v>7.2</v>
      </c>
      <c r="N2314" s="1" t="s">
        <v>21</v>
      </c>
      <c r="O2314">
        <v>63</v>
      </c>
      <c r="P2314">
        <v>73</v>
      </c>
      <c r="Q2314">
        <v>136</v>
      </c>
      <c r="R2314">
        <v>1053128.75</v>
      </c>
    </row>
    <row r="2315" spans="1:18" x14ac:dyDescent="0.35">
      <c r="A2315" s="1" t="s">
        <v>6842</v>
      </c>
      <c r="B2315" s="1" t="s">
        <v>23</v>
      </c>
      <c r="C2315" s="1" t="s">
        <v>31</v>
      </c>
      <c r="D2315">
        <v>3.3</v>
      </c>
      <c r="E2315">
        <v>79</v>
      </c>
      <c r="F2315">
        <v>37.92</v>
      </c>
      <c r="G2315">
        <v>5543</v>
      </c>
      <c r="H2315">
        <v>60598</v>
      </c>
      <c r="I2315">
        <v>16</v>
      </c>
      <c r="J2315">
        <v>410</v>
      </c>
      <c r="K2315">
        <v>220.6</v>
      </c>
      <c r="L2315">
        <v>4.8</v>
      </c>
      <c r="M2315">
        <v>8.5</v>
      </c>
      <c r="N2315" s="1" t="s">
        <v>21</v>
      </c>
      <c r="O2315">
        <v>3</v>
      </c>
      <c r="P2315">
        <v>73</v>
      </c>
      <c r="Q2315">
        <v>76</v>
      </c>
      <c r="R2315">
        <v>693750.24</v>
      </c>
    </row>
    <row r="2316" spans="1:18" x14ac:dyDescent="0.35">
      <c r="A2316" s="1" t="s">
        <v>6844</v>
      </c>
      <c r="B2316" s="1" t="s">
        <v>23</v>
      </c>
      <c r="C2316" s="1" t="s">
        <v>26</v>
      </c>
      <c r="D2316">
        <v>3.4</v>
      </c>
      <c r="E2316">
        <v>85</v>
      </c>
      <c r="F2316">
        <v>50.66</v>
      </c>
      <c r="G2316">
        <v>6769</v>
      </c>
      <c r="H2316">
        <v>73735</v>
      </c>
      <c r="I2316">
        <v>15</v>
      </c>
      <c r="J2316">
        <v>502</v>
      </c>
      <c r="K2316">
        <v>139.76</v>
      </c>
      <c r="L2316">
        <v>9.3000000000000007</v>
      </c>
      <c r="M2316">
        <v>8.6</v>
      </c>
      <c r="N2316" s="1" t="s">
        <v>21</v>
      </c>
      <c r="O2316">
        <v>63</v>
      </c>
      <c r="P2316">
        <v>23</v>
      </c>
      <c r="Q2316">
        <v>86</v>
      </c>
      <c r="R2316">
        <v>986186.91</v>
      </c>
    </row>
    <row r="2317" spans="1:18" x14ac:dyDescent="0.35">
      <c r="A2317" s="1" t="s">
        <v>6847</v>
      </c>
      <c r="B2317" s="1" t="s">
        <v>23</v>
      </c>
      <c r="C2317" s="1" t="s">
        <v>26</v>
      </c>
      <c r="D2317">
        <v>3.9</v>
      </c>
      <c r="E2317">
        <v>78</v>
      </c>
      <c r="F2317">
        <v>54.99</v>
      </c>
      <c r="G2317">
        <v>3980</v>
      </c>
      <c r="H2317">
        <v>44348</v>
      </c>
      <c r="I2317">
        <v>12</v>
      </c>
      <c r="J2317">
        <v>283</v>
      </c>
      <c r="K2317">
        <v>109.78</v>
      </c>
      <c r="L2317">
        <v>3.9</v>
      </c>
      <c r="M2317">
        <v>4.5999999999999996</v>
      </c>
      <c r="N2317" s="1" t="s">
        <v>27</v>
      </c>
      <c r="O2317">
        <v>2</v>
      </c>
      <c r="P2317">
        <v>33</v>
      </c>
      <c r="Q2317">
        <v>35</v>
      </c>
      <c r="R2317">
        <v>966267.23</v>
      </c>
    </row>
    <row r="2318" spans="1:18" x14ac:dyDescent="0.35">
      <c r="A2318" s="1" t="s">
        <v>6848</v>
      </c>
      <c r="B2318" s="1" t="s">
        <v>23</v>
      </c>
      <c r="C2318" s="1" t="s">
        <v>24</v>
      </c>
      <c r="D2318">
        <v>4.7</v>
      </c>
      <c r="E2318">
        <v>74</v>
      </c>
      <c r="F2318">
        <v>25.08</v>
      </c>
      <c r="G2318">
        <v>5831</v>
      </c>
      <c r="H2318">
        <v>64694</v>
      </c>
      <c r="I2318">
        <v>9</v>
      </c>
      <c r="J2318">
        <v>872</v>
      </c>
      <c r="K2318">
        <v>70.709999999999994</v>
      </c>
      <c r="L2318">
        <v>9.1</v>
      </c>
      <c r="M2318">
        <v>9.4</v>
      </c>
      <c r="N2318" s="1" t="s">
        <v>27</v>
      </c>
      <c r="O2318">
        <v>71</v>
      </c>
      <c r="P2318">
        <v>38</v>
      </c>
      <c r="Q2318">
        <v>109</v>
      </c>
      <c r="R2318">
        <v>441155.4</v>
      </c>
    </row>
    <row r="2319" spans="1:18" x14ac:dyDescent="0.35">
      <c r="A2319" s="1" t="s">
        <v>6850</v>
      </c>
      <c r="B2319" s="1" t="s">
        <v>23</v>
      </c>
      <c r="C2319" s="1" t="s">
        <v>24</v>
      </c>
      <c r="D2319">
        <v>3.1</v>
      </c>
      <c r="E2319">
        <v>80</v>
      </c>
      <c r="F2319">
        <v>26.32</v>
      </c>
      <c r="G2319">
        <v>2894</v>
      </c>
      <c r="H2319">
        <v>34335</v>
      </c>
      <c r="I2319">
        <v>1</v>
      </c>
      <c r="J2319">
        <v>688</v>
      </c>
      <c r="K2319">
        <v>198.21</v>
      </c>
      <c r="L2319">
        <v>7.2</v>
      </c>
      <c r="M2319">
        <v>9.9</v>
      </c>
      <c r="N2319" s="1" t="s">
        <v>27</v>
      </c>
      <c r="O2319">
        <v>20</v>
      </c>
      <c r="P2319">
        <v>14</v>
      </c>
      <c r="Q2319">
        <v>34</v>
      </c>
      <c r="R2319">
        <v>479005.03</v>
      </c>
    </row>
    <row r="2320" spans="1:18" x14ac:dyDescent="0.35">
      <c r="A2320" s="1" t="s">
        <v>6855</v>
      </c>
      <c r="B2320" s="1" t="s">
        <v>23</v>
      </c>
      <c r="C2320" s="1" t="s">
        <v>24</v>
      </c>
      <c r="D2320">
        <v>4.5</v>
      </c>
      <c r="E2320">
        <v>78</v>
      </c>
      <c r="F2320">
        <v>30.08</v>
      </c>
      <c r="G2320">
        <v>4717</v>
      </c>
      <c r="H2320">
        <v>53822</v>
      </c>
      <c r="I2320">
        <v>12</v>
      </c>
      <c r="J2320">
        <v>865</v>
      </c>
      <c r="K2320">
        <v>145.04</v>
      </c>
      <c r="L2320">
        <v>7.1</v>
      </c>
      <c r="M2320">
        <v>6.8</v>
      </c>
      <c r="N2320" s="1" t="s">
        <v>27</v>
      </c>
      <c r="O2320">
        <v>65</v>
      </c>
      <c r="P2320">
        <v>17</v>
      </c>
      <c r="Q2320">
        <v>82</v>
      </c>
      <c r="R2320">
        <v>546739.72</v>
      </c>
    </row>
    <row r="2321" spans="1:18" x14ac:dyDescent="0.35">
      <c r="A2321" s="1" t="s">
        <v>6856</v>
      </c>
      <c r="B2321" s="1" t="s">
        <v>23</v>
      </c>
      <c r="C2321" s="1" t="s">
        <v>31</v>
      </c>
      <c r="D2321">
        <v>4.2</v>
      </c>
      <c r="E2321">
        <v>85</v>
      </c>
      <c r="F2321">
        <v>38.72</v>
      </c>
      <c r="G2321">
        <v>2417</v>
      </c>
      <c r="H2321">
        <v>29552</v>
      </c>
      <c r="I2321">
        <v>4</v>
      </c>
      <c r="J2321">
        <v>379</v>
      </c>
      <c r="K2321">
        <v>241.52</v>
      </c>
      <c r="L2321">
        <v>8.6999999999999993</v>
      </c>
      <c r="M2321">
        <v>2.8</v>
      </c>
      <c r="N2321" s="1" t="s">
        <v>27</v>
      </c>
      <c r="O2321">
        <v>61</v>
      </c>
      <c r="P2321">
        <v>14</v>
      </c>
      <c r="Q2321">
        <v>75</v>
      </c>
      <c r="R2321">
        <v>739287.9</v>
      </c>
    </row>
    <row r="2322" spans="1:18" x14ac:dyDescent="0.35">
      <c r="A2322" s="1" t="s">
        <v>6858</v>
      </c>
      <c r="B2322" s="1" t="s">
        <v>23</v>
      </c>
      <c r="C2322" s="1" t="s">
        <v>42</v>
      </c>
      <c r="D2322">
        <v>4.5</v>
      </c>
      <c r="E2322">
        <v>74</v>
      </c>
      <c r="F2322">
        <v>39.19</v>
      </c>
      <c r="G2322">
        <v>8317</v>
      </c>
      <c r="H2322">
        <v>92018</v>
      </c>
      <c r="I2322">
        <v>19</v>
      </c>
      <c r="J2322">
        <v>855</v>
      </c>
      <c r="K2322">
        <v>214.82</v>
      </c>
      <c r="L2322">
        <v>2.6</v>
      </c>
      <c r="M2322">
        <v>3.4</v>
      </c>
      <c r="N2322" s="1" t="s">
        <v>27</v>
      </c>
      <c r="O2322">
        <v>58</v>
      </c>
      <c r="P2322">
        <v>60</v>
      </c>
      <c r="Q2322">
        <v>118</v>
      </c>
      <c r="R2322">
        <v>680523.96</v>
      </c>
    </row>
    <row r="2323" spans="1:18" x14ac:dyDescent="0.35">
      <c r="A2323" s="1" t="s">
        <v>6860</v>
      </c>
      <c r="B2323" s="1" t="s">
        <v>23</v>
      </c>
      <c r="C2323" s="1" t="s">
        <v>42</v>
      </c>
      <c r="D2323">
        <v>4.5999999999999996</v>
      </c>
      <c r="E2323">
        <v>80</v>
      </c>
      <c r="F2323">
        <v>38.28</v>
      </c>
      <c r="G2323">
        <v>6076</v>
      </c>
      <c r="H2323">
        <v>68603</v>
      </c>
      <c r="I2323">
        <v>4</v>
      </c>
      <c r="J2323">
        <v>602</v>
      </c>
      <c r="K2323">
        <v>175.04</v>
      </c>
      <c r="L2323">
        <v>9</v>
      </c>
      <c r="M2323">
        <v>8.9</v>
      </c>
      <c r="N2323" s="1" t="s">
        <v>27</v>
      </c>
      <c r="O2323">
        <v>79</v>
      </c>
      <c r="P2323">
        <v>49</v>
      </c>
      <c r="Q2323">
        <v>128</v>
      </c>
      <c r="R2323">
        <v>702263.59</v>
      </c>
    </row>
    <row r="2324" spans="1:18" x14ac:dyDescent="0.35">
      <c r="A2324" s="1" t="s">
        <v>6862</v>
      </c>
      <c r="B2324" s="1" t="s">
        <v>23</v>
      </c>
      <c r="C2324" s="1" t="s">
        <v>42</v>
      </c>
      <c r="D2324">
        <v>3.8</v>
      </c>
      <c r="E2324">
        <v>86</v>
      </c>
      <c r="F2324">
        <v>35.86</v>
      </c>
      <c r="G2324">
        <v>3149</v>
      </c>
      <c r="H2324">
        <v>39909</v>
      </c>
      <c r="I2324">
        <v>6</v>
      </c>
      <c r="J2324">
        <v>345</v>
      </c>
      <c r="K2324">
        <v>298.27999999999997</v>
      </c>
      <c r="L2324">
        <v>7.6</v>
      </c>
      <c r="M2324">
        <v>8.6</v>
      </c>
      <c r="N2324" s="1" t="s">
        <v>21</v>
      </c>
      <c r="O2324">
        <v>8</v>
      </c>
      <c r="P2324">
        <v>66</v>
      </c>
      <c r="Q2324">
        <v>74</v>
      </c>
      <c r="R2324">
        <v>699549.83</v>
      </c>
    </row>
    <row r="2325" spans="1:18" x14ac:dyDescent="0.35">
      <c r="A2325" s="1" t="s">
        <v>6866</v>
      </c>
      <c r="B2325" s="1" t="s">
        <v>23</v>
      </c>
      <c r="C2325" s="1" t="s">
        <v>24</v>
      </c>
      <c r="D2325">
        <v>3.5</v>
      </c>
      <c r="E2325">
        <v>90</v>
      </c>
      <c r="F2325">
        <v>27.01</v>
      </c>
      <c r="G2325">
        <v>4330</v>
      </c>
      <c r="H2325">
        <v>47579</v>
      </c>
      <c r="I2325">
        <v>13</v>
      </c>
      <c r="J2325">
        <v>281</v>
      </c>
      <c r="K2325">
        <v>152.47999999999999</v>
      </c>
      <c r="L2325">
        <v>6.6</v>
      </c>
      <c r="M2325">
        <v>3.3</v>
      </c>
      <c r="N2325" s="1" t="s">
        <v>27</v>
      </c>
      <c r="O2325">
        <v>84</v>
      </c>
      <c r="P2325">
        <v>23</v>
      </c>
      <c r="Q2325">
        <v>107</v>
      </c>
      <c r="R2325">
        <v>562643.12</v>
      </c>
    </row>
    <row r="2326" spans="1:18" x14ac:dyDescent="0.35">
      <c r="A2326" s="1" t="s">
        <v>6868</v>
      </c>
      <c r="B2326" s="1" t="s">
        <v>23</v>
      </c>
      <c r="C2326" s="1" t="s">
        <v>20</v>
      </c>
      <c r="D2326">
        <v>4.9000000000000004</v>
      </c>
      <c r="E2326">
        <v>74</v>
      </c>
      <c r="F2326">
        <v>65.709999999999994</v>
      </c>
      <c r="G2326">
        <v>6619</v>
      </c>
      <c r="H2326">
        <v>66157</v>
      </c>
      <c r="I2326">
        <v>16</v>
      </c>
      <c r="J2326">
        <v>195</v>
      </c>
      <c r="K2326">
        <v>177.34</v>
      </c>
      <c r="L2326">
        <v>6.7</v>
      </c>
      <c r="M2326">
        <v>9.8000000000000007</v>
      </c>
      <c r="N2326" s="1" t="s">
        <v>21</v>
      </c>
      <c r="O2326">
        <v>26</v>
      </c>
      <c r="P2326">
        <v>44</v>
      </c>
      <c r="Q2326">
        <v>70</v>
      </c>
      <c r="R2326">
        <v>1107372.31</v>
      </c>
    </row>
    <row r="2327" spans="1:18" x14ac:dyDescent="0.35">
      <c r="A2327" s="1" t="s">
        <v>6871</v>
      </c>
      <c r="B2327" s="1" t="s">
        <v>23</v>
      </c>
      <c r="C2327" s="1" t="s">
        <v>24</v>
      </c>
      <c r="D2327">
        <v>4.3</v>
      </c>
      <c r="E2327">
        <v>86</v>
      </c>
      <c r="F2327">
        <v>34.520000000000003</v>
      </c>
      <c r="G2327">
        <v>2503</v>
      </c>
      <c r="H2327">
        <v>30386</v>
      </c>
      <c r="I2327">
        <v>19</v>
      </c>
      <c r="J2327">
        <v>428</v>
      </c>
      <c r="K2327">
        <v>114.63</v>
      </c>
      <c r="L2327">
        <v>7.4</v>
      </c>
      <c r="M2327">
        <v>2.2999999999999998</v>
      </c>
      <c r="N2327" s="1" t="s">
        <v>27</v>
      </c>
      <c r="O2327">
        <v>55</v>
      </c>
      <c r="P2327">
        <v>28</v>
      </c>
      <c r="Q2327">
        <v>83</v>
      </c>
      <c r="R2327">
        <v>682994.64</v>
      </c>
    </row>
    <row r="2328" spans="1:18" x14ac:dyDescent="0.35">
      <c r="A2328" s="1" t="s">
        <v>6872</v>
      </c>
      <c r="B2328" s="1" t="s">
        <v>23</v>
      </c>
      <c r="C2328" s="1" t="s">
        <v>42</v>
      </c>
      <c r="D2328">
        <v>5</v>
      </c>
      <c r="E2328">
        <v>71</v>
      </c>
      <c r="F2328">
        <v>44.01</v>
      </c>
      <c r="G2328">
        <v>8396</v>
      </c>
      <c r="H2328">
        <v>92412</v>
      </c>
      <c r="I2328">
        <v>14</v>
      </c>
      <c r="J2328">
        <v>425</v>
      </c>
      <c r="K2328">
        <v>104.82</v>
      </c>
      <c r="L2328">
        <v>8</v>
      </c>
      <c r="M2328">
        <v>3.4</v>
      </c>
      <c r="N2328" s="1" t="s">
        <v>27</v>
      </c>
      <c r="O2328">
        <v>22</v>
      </c>
      <c r="P2328">
        <v>0</v>
      </c>
      <c r="Q2328">
        <v>22</v>
      </c>
      <c r="R2328">
        <v>723044.31</v>
      </c>
    </row>
    <row r="2329" spans="1:18" x14ac:dyDescent="0.35">
      <c r="A2329" s="1" t="s">
        <v>6874</v>
      </c>
      <c r="B2329" s="1" t="s">
        <v>23</v>
      </c>
      <c r="C2329" s="1" t="s">
        <v>42</v>
      </c>
      <c r="D2329">
        <v>4.5</v>
      </c>
      <c r="E2329">
        <v>89</v>
      </c>
      <c r="F2329">
        <v>36.51</v>
      </c>
      <c r="G2329">
        <v>4294</v>
      </c>
      <c r="H2329">
        <v>43116</v>
      </c>
      <c r="I2329">
        <v>2</v>
      </c>
      <c r="J2329">
        <v>934</v>
      </c>
      <c r="K2329">
        <v>166.19</v>
      </c>
      <c r="L2329">
        <v>8.6999999999999993</v>
      </c>
      <c r="M2329">
        <v>7.4</v>
      </c>
      <c r="N2329" s="1" t="s">
        <v>27</v>
      </c>
      <c r="O2329">
        <v>85</v>
      </c>
      <c r="P2329">
        <v>36</v>
      </c>
      <c r="Q2329">
        <v>121</v>
      </c>
      <c r="R2329">
        <v>736548.92</v>
      </c>
    </row>
    <row r="2330" spans="1:18" x14ac:dyDescent="0.35">
      <c r="A2330" s="1" t="s">
        <v>6875</v>
      </c>
      <c r="B2330" s="1" t="s">
        <v>23</v>
      </c>
      <c r="C2330" s="1" t="s">
        <v>31</v>
      </c>
      <c r="D2330">
        <v>3.4</v>
      </c>
      <c r="E2330">
        <v>87</v>
      </c>
      <c r="F2330">
        <v>31.72</v>
      </c>
      <c r="G2330">
        <v>2358</v>
      </c>
      <c r="H2330">
        <v>29203</v>
      </c>
      <c r="I2330">
        <v>13</v>
      </c>
      <c r="J2330">
        <v>79</v>
      </c>
      <c r="K2330">
        <v>53.75</v>
      </c>
      <c r="L2330">
        <v>3.8</v>
      </c>
      <c r="M2330">
        <v>6.7</v>
      </c>
      <c r="N2330" s="1" t="s">
        <v>21</v>
      </c>
      <c r="O2330">
        <v>52</v>
      </c>
      <c r="P2330">
        <v>11</v>
      </c>
      <c r="Q2330">
        <v>63</v>
      </c>
      <c r="R2330">
        <v>629764.67000000004</v>
      </c>
    </row>
    <row r="2331" spans="1:18" x14ac:dyDescent="0.35">
      <c r="A2331" s="1" t="s">
        <v>6876</v>
      </c>
      <c r="B2331" s="1" t="s">
        <v>23</v>
      </c>
      <c r="C2331" s="1" t="s">
        <v>24</v>
      </c>
      <c r="D2331">
        <v>4.8</v>
      </c>
      <c r="E2331">
        <v>84</v>
      </c>
      <c r="F2331">
        <v>35.659999999999997</v>
      </c>
      <c r="G2331">
        <v>2342</v>
      </c>
      <c r="H2331">
        <v>29771</v>
      </c>
      <c r="I2331">
        <v>11</v>
      </c>
      <c r="J2331">
        <v>478</v>
      </c>
      <c r="K2331">
        <v>243.36</v>
      </c>
      <c r="L2331">
        <v>7.7</v>
      </c>
      <c r="M2331">
        <v>9.1999999999999993</v>
      </c>
      <c r="N2331" s="1" t="s">
        <v>21</v>
      </c>
      <c r="O2331">
        <v>12</v>
      </c>
      <c r="P2331">
        <v>67</v>
      </c>
      <c r="Q2331">
        <v>79</v>
      </c>
      <c r="R2331">
        <v>684226.05</v>
      </c>
    </row>
    <row r="2332" spans="1:18" x14ac:dyDescent="0.35">
      <c r="A2332" s="1" t="s">
        <v>6878</v>
      </c>
      <c r="B2332" s="1" t="s">
        <v>23</v>
      </c>
      <c r="C2332" s="1" t="s">
        <v>42</v>
      </c>
      <c r="D2332">
        <v>4.8</v>
      </c>
      <c r="E2332">
        <v>86</v>
      </c>
      <c r="F2332">
        <v>35.47</v>
      </c>
      <c r="G2332">
        <v>3947</v>
      </c>
      <c r="H2332">
        <v>43608</v>
      </c>
      <c r="I2332">
        <v>2</v>
      </c>
      <c r="J2332">
        <v>636</v>
      </c>
      <c r="K2332">
        <v>115.12</v>
      </c>
      <c r="L2332">
        <v>4.3</v>
      </c>
      <c r="M2332">
        <v>2.5</v>
      </c>
      <c r="N2332" s="1" t="s">
        <v>21</v>
      </c>
      <c r="O2332">
        <v>16</v>
      </c>
      <c r="P2332">
        <v>47</v>
      </c>
      <c r="Q2332">
        <v>63</v>
      </c>
      <c r="R2332">
        <v>685049.49</v>
      </c>
    </row>
    <row r="2333" spans="1:18" x14ac:dyDescent="0.35">
      <c r="A2333" s="1" t="s">
        <v>6885</v>
      </c>
      <c r="B2333" s="1" t="s">
        <v>23</v>
      </c>
      <c r="C2333" s="1" t="s">
        <v>20</v>
      </c>
      <c r="D2333">
        <v>4.4000000000000004</v>
      </c>
      <c r="E2333">
        <v>70</v>
      </c>
      <c r="F2333">
        <v>70.09</v>
      </c>
      <c r="G2333">
        <v>8549</v>
      </c>
      <c r="H2333">
        <v>86799</v>
      </c>
      <c r="I2333">
        <v>12</v>
      </c>
      <c r="J2333">
        <v>743</v>
      </c>
      <c r="K2333">
        <v>217.61</v>
      </c>
      <c r="L2333">
        <v>3.7</v>
      </c>
      <c r="M2333">
        <v>6.4</v>
      </c>
      <c r="N2333" s="1" t="s">
        <v>27</v>
      </c>
      <c r="O2333">
        <v>9</v>
      </c>
      <c r="P2333">
        <v>24</v>
      </c>
      <c r="Q2333">
        <v>33</v>
      </c>
      <c r="R2333">
        <v>1112492.1200000001</v>
      </c>
    </row>
    <row r="2334" spans="1:18" x14ac:dyDescent="0.35">
      <c r="A2334" s="1" t="s">
        <v>6887</v>
      </c>
      <c r="B2334" s="1" t="s">
        <v>23</v>
      </c>
      <c r="C2334" s="1" t="s">
        <v>42</v>
      </c>
      <c r="D2334">
        <v>3.9</v>
      </c>
      <c r="E2334">
        <v>89</v>
      </c>
      <c r="F2334">
        <v>41.48</v>
      </c>
      <c r="G2334">
        <v>7474</v>
      </c>
      <c r="H2334">
        <v>80237</v>
      </c>
      <c r="I2334">
        <v>15</v>
      </c>
      <c r="J2334">
        <v>240</v>
      </c>
      <c r="K2334">
        <v>192.13</v>
      </c>
      <c r="L2334">
        <v>3</v>
      </c>
      <c r="M2334">
        <v>4.7</v>
      </c>
      <c r="N2334" s="1" t="s">
        <v>21</v>
      </c>
      <c r="O2334">
        <v>74</v>
      </c>
      <c r="P2334">
        <v>16</v>
      </c>
      <c r="Q2334">
        <v>90</v>
      </c>
      <c r="R2334">
        <v>846772.73</v>
      </c>
    </row>
    <row r="2335" spans="1:18" x14ac:dyDescent="0.35">
      <c r="A2335" s="1" t="s">
        <v>6891</v>
      </c>
      <c r="B2335" s="1" t="s">
        <v>23</v>
      </c>
      <c r="C2335" s="1" t="s">
        <v>31</v>
      </c>
      <c r="D2335">
        <v>4</v>
      </c>
      <c r="E2335">
        <v>90</v>
      </c>
      <c r="F2335">
        <v>39.24</v>
      </c>
      <c r="G2335">
        <v>5168</v>
      </c>
      <c r="H2335">
        <v>60238</v>
      </c>
      <c r="I2335">
        <v>18</v>
      </c>
      <c r="J2335">
        <v>227</v>
      </c>
      <c r="K2335">
        <v>77.569999999999993</v>
      </c>
      <c r="L2335">
        <v>4.0999999999999996</v>
      </c>
      <c r="M2335">
        <v>1.6</v>
      </c>
      <c r="N2335" s="1" t="s">
        <v>27</v>
      </c>
      <c r="O2335">
        <v>18</v>
      </c>
      <c r="P2335">
        <v>6</v>
      </c>
      <c r="Q2335">
        <v>24</v>
      </c>
      <c r="R2335">
        <v>806430.06</v>
      </c>
    </row>
    <row r="2336" spans="1:18" x14ac:dyDescent="0.35">
      <c r="A2336" s="1" t="s">
        <v>6894</v>
      </c>
      <c r="B2336" s="1" t="s">
        <v>23</v>
      </c>
      <c r="C2336" s="1" t="s">
        <v>24</v>
      </c>
      <c r="D2336">
        <v>3.5</v>
      </c>
      <c r="E2336">
        <v>74</v>
      </c>
      <c r="F2336">
        <v>28.83</v>
      </c>
      <c r="G2336">
        <v>4704</v>
      </c>
      <c r="H2336">
        <v>52140</v>
      </c>
      <c r="I2336">
        <v>6</v>
      </c>
      <c r="J2336">
        <v>598</v>
      </c>
      <c r="K2336">
        <v>175.63</v>
      </c>
      <c r="L2336">
        <v>9.6999999999999993</v>
      </c>
      <c r="M2336">
        <v>4</v>
      </c>
      <c r="N2336" s="1" t="s">
        <v>21</v>
      </c>
      <c r="O2336">
        <v>23</v>
      </c>
      <c r="P2336">
        <v>24</v>
      </c>
      <c r="Q2336">
        <v>47</v>
      </c>
      <c r="R2336">
        <v>492282.99</v>
      </c>
    </row>
    <row r="2337" spans="1:18" x14ac:dyDescent="0.35">
      <c r="A2337" s="1" t="s">
        <v>6898</v>
      </c>
      <c r="B2337" s="1" t="s">
        <v>23</v>
      </c>
      <c r="C2337" s="1" t="s">
        <v>26</v>
      </c>
      <c r="D2337">
        <v>4.4000000000000004</v>
      </c>
      <c r="E2337">
        <v>76</v>
      </c>
      <c r="F2337">
        <v>46.13</v>
      </c>
      <c r="G2337">
        <v>3308</v>
      </c>
      <c r="H2337">
        <v>36807</v>
      </c>
      <c r="I2337">
        <v>10</v>
      </c>
      <c r="J2337">
        <v>852</v>
      </c>
      <c r="K2337">
        <v>268.69</v>
      </c>
      <c r="L2337">
        <v>2.5</v>
      </c>
      <c r="M2337">
        <v>5.9</v>
      </c>
      <c r="N2337" s="1" t="s">
        <v>21</v>
      </c>
      <c r="O2337">
        <v>64</v>
      </c>
      <c r="P2337">
        <v>46</v>
      </c>
      <c r="Q2337">
        <v>110</v>
      </c>
      <c r="R2337">
        <v>795568.37</v>
      </c>
    </row>
    <row r="2338" spans="1:18" x14ac:dyDescent="0.35">
      <c r="A2338" s="1" t="s">
        <v>6899</v>
      </c>
      <c r="B2338" s="1" t="s">
        <v>23</v>
      </c>
      <c r="C2338" s="1" t="s">
        <v>37</v>
      </c>
      <c r="D2338">
        <v>4.5</v>
      </c>
      <c r="E2338">
        <v>85</v>
      </c>
      <c r="F2338">
        <v>55.71</v>
      </c>
      <c r="G2338">
        <v>2024</v>
      </c>
      <c r="H2338">
        <v>23078</v>
      </c>
      <c r="I2338">
        <v>1</v>
      </c>
      <c r="J2338">
        <v>298</v>
      </c>
      <c r="K2338">
        <v>215.97</v>
      </c>
      <c r="L2338">
        <v>1.3</v>
      </c>
      <c r="M2338">
        <v>2.4</v>
      </c>
      <c r="N2338" s="1" t="s">
        <v>27</v>
      </c>
      <c r="O2338">
        <v>48</v>
      </c>
      <c r="P2338">
        <v>59</v>
      </c>
      <c r="Q2338">
        <v>107</v>
      </c>
      <c r="R2338">
        <v>1050638.52</v>
      </c>
    </row>
    <row r="2339" spans="1:18" x14ac:dyDescent="0.35">
      <c r="A2339" s="1" t="s">
        <v>6901</v>
      </c>
      <c r="B2339" s="1" t="s">
        <v>23</v>
      </c>
      <c r="C2339" s="1" t="s">
        <v>26</v>
      </c>
      <c r="D2339">
        <v>4.0999999999999996</v>
      </c>
      <c r="E2339">
        <v>79</v>
      </c>
      <c r="F2339">
        <v>52.04</v>
      </c>
      <c r="G2339">
        <v>5202</v>
      </c>
      <c r="H2339">
        <v>51309</v>
      </c>
      <c r="I2339">
        <v>18</v>
      </c>
      <c r="J2339">
        <v>494</v>
      </c>
      <c r="K2339">
        <v>90.01</v>
      </c>
      <c r="L2339">
        <v>6</v>
      </c>
      <c r="M2339">
        <v>5.0999999999999996</v>
      </c>
      <c r="N2339" s="1" t="s">
        <v>21</v>
      </c>
      <c r="O2339">
        <v>47</v>
      </c>
      <c r="P2339">
        <v>4</v>
      </c>
      <c r="Q2339">
        <v>51</v>
      </c>
      <c r="R2339">
        <v>937904.53</v>
      </c>
    </row>
    <row r="2340" spans="1:18" x14ac:dyDescent="0.35">
      <c r="A2340" s="1" t="s">
        <v>6902</v>
      </c>
      <c r="B2340" s="1" t="s">
        <v>23</v>
      </c>
      <c r="C2340" s="1" t="s">
        <v>26</v>
      </c>
      <c r="D2340">
        <v>4.8</v>
      </c>
      <c r="E2340">
        <v>79</v>
      </c>
      <c r="F2340">
        <v>54.84</v>
      </c>
      <c r="G2340">
        <v>3239</v>
      </c>
      <c r="H2340">
        <v>39641</v>
      </c>
      <c r="I2340">
        <v>9</v>
      </c>
      <c r="J2340">
        <v>390</v>
      </c>
      <c r="K2340">
        <v>59.88</v>
      </c>
      <c r="L2340">
        <v>3.6</v>
      </c>
      <c r="M2340">
        <v>4.0999999999999996</v>
      </c>
      <c r="N2340" s="1" t="s">
        <v>27</v>
      </c>
      <c r="O2340">
        <v>12</v>
      </c>
      <c r="P2340">
        <v>21</v>
      </c>
      <c r="Q2340">
        <v>33</v>
      </c>
      <c r="R2340">
        <v>971067.11</v>
      </c>
    </row>
    <row r="2341" spans="1:18" x14ac:dyDescent="0.35">
      <c r="A2341" s="1" t="s">
        <v>6914</v>
      </c>
      <c r="B2341" s="1" t="s">
        <v>23</v>
      </c>
      <c r="C2341" s="1" t="s">
        <v>37</v>
      </c>
      <c r="D2341">
        <v>4.4000000000000004</v>
      </c>
      <c r="E2341">
        <v>85</v>
      </c>
      <c r="F2341">
        <v>65.98</v>
      </c>
      <c r="G2341">
        <v>5274</v>
      </c>
      <c r="H2341">
        <v>57191</v>
      </c>
      <c r="I2341">
        <v>8</v>
      </c>
      <c r="J2341">
        <v>862</v>
      </c>
      <c r="K2341">
        <v>179.21</v>
      </c>
      <c r="L2341">
        <v>8.6</v>
      </c>
      <c r="M2341">
        <v>5.7</v>
      </c>
      <c r="N2341" s="1" t="s">
        <v>27</v>
      </c>
      <c r="O2341">
        <v>72</v>
      </c>
      <c r="P2341">
        <v>0</v>
      </c>
      <c r="Q2341">
        <v>72</v>
      </c>
      <c r="R2341">
        <v>1260612.81</v>
      </c>
    </row>
    <row r="2342" spans="1:18" x14ac:dyDescent="0.35">
      <c r="A2342" s="1" t="s">
        <v>6922</v>
      </c>
      <c r="B2342" s="1" t="s">
        <v>23</v>
      </c>
      <c r="C2342" s="1" t="s">
        <v>26</v>
      </c>
      <c r="D2342">
        <v>4.8</v>
      </c>
      <c r="E2342">
        <v>80</v>
      </c>
      <c r="F2342">
        <v>49.63</v>
      </c>
      <c r="G2342">
        <v>9499</v>
      </c>
      <c r="H2342">
        <v>98948</v>
      </c>
      <c r="I2342">
        <v>3</v>
      </c>
      <c r="J2342">
        <v>108</v>
      </c>
      <c r="K2342">
        <v>63.43</v>
      </c>
      <c r="L2342">
        <v>2.4</v>
      </c>
      <c r="M2342">
        <v>1.4</v>
      </c>
      <c r="N2342" s="1" t="s">
        <v>27</v>
      </c>
      <c r="O2342">
        <v>47</v>
      </c>
      <c r="P2342">
        <v>47</v>
      </c>
      <c r="Q2342">
        <v>94</v>
      </c>
      <c r="R2342">
        <v>898494.72</v>
      </c>
    </row>
    <row r="2343" spans="1:18" x14ac:dyDescent="0.35">
      <c r="A2343" s="1" t="s">
        <v>6924</v>
      </c>
      <c r="B2343" s="1" t="s">
        <v>23</v>
      </c>
      <c r="C2343" s="1" t="s">
        <v>42</v>
      </c>
      <c r="D2343">
        <v>5</v>
      </c>
      <c r="E2343">
        <v>88</v>
      </c>
      <c r="F2343">
        <v>38.869999999999997</v>
      </c>
      <c r="G2343">
        <v>9629</v>
      </c>
      <c r="H2343">
        <v>101855</v>
      </c>
      <c r="I2343">
        <v>5</v>
      </c>
      <c r="J2343">
        <v>146</v>
      </c>
      <c r="K2343">
        <v>254.85</v>
      </c>
      <c r="L2343">
        <v>3.9</v>
      </c>
      <c r="M2343">
        <v>2.1</v>
      </c>
      <c r="N2343" s="1" t="s">
        <v>27</v>
      </c>
      <c r="O2343">
        <v>63</v>
      </c>
      <c r="P2343">
        <v>83</v>
      </c>
      <c r="Q2343">
        <v>146</v>
      </c>
      <c r="R2343">
        <v>782605.91</v>
      </c>
    </row>
    <row r="2344" spans="1:18" x14ac:dyDescent="0.35">
      <c r="A2344" s="1" t="s">
        <v>6929</v>
      </c>
      <c r="B2344" s="1" t="s">
        <v>23</v>
      </c>
      <c r="C2344" s="1" t="s">
        <v>37</v>
      </c>
      <c r="D2344">
        <v>4.3</v>
      </c>
      <c r="E2344">
        <v>73</v>
      </c>
      <c r="F2344">
        <v>65.400000000000006</v>
      </c>
      <c r="G2344">
        <v>5286</v>
      </c>
      <c r="H2344">
        <v>55633</v>
      </c>
      <c r="I2344">
        <v>8</v>
      </c>
      <c r="J2344">
        <v>452</v>
      </c>
      <c r="K2344">
        <v>287.57</v>
      </c>
      <c r="L2344">
        <v>3.6</v>
      </c>
      <c r="M2344">
        <v>7.3</v>
      </c>
      <c r="N2344" s="1" t="s">
        <v>27</v>
      </c>
      <c r="O2344">
        <v>13</v>
      </c>
      <c r="P2344">
        <v>22</v>
      </c>
      <c r="Q2344">
        <v>35</v>
      </c>
      <c r="R2344">
        <v>1072903.45</v>
      </c>
    </row>
    <row r="2345" spans="1:18" x14ac:dyDescent="0.35">
      <c r="A2345" s="1" t="s">
        <v>6935</v>
      </c>
      <c r="B2345" s="1" t="s">
        <v>23</v>
      </c>
      <c r="C2345" s="1" t="s">
        <v>42</v>
      </c>
      <c r="D2345">
        <v>3.1</v>
      </c>
      <c r="E2345">
        <v>86</v>
      </c>
      <c r="F2345">
        <v>36.53</v>
      </c>
      <c r="G2345">
        <v>2226</v>
      </c>
      <c r="H2345">
        <v>23001</v>
      </c>
      <c r="I2345">
        <v>2</v>
      </c>
      <c r="J2345">
        <v>902</v>
      </c>
      <c r="K2345">
        <v>70.23</v>
      </c>
      <c r="L2345">
        <v>6.2</v>
      </c>
      <c r="M2345">
        <v>6.4</v>
      </c>
      <c r="N2345" s="1" t="s">
        <v>27</v>
      </c>
      <c r="O2345">
        <v>62</v>
      </c>
      <c r="P2345">
        <v>60</v>
      </c>
      <c r="Q2345">
        <v>122</v>
      </c>
      <c r="R2345">
        <v>707055.73</v>
      </c>
    </row>
    <row r="2346" spans="1:18" x14ac:dyDescent="0.35">
      <c r="A2346" s="1" t="s">
        <v>6936</v>
      </c>
      <c r="B2346" s="1" t="s">
        <v>23</v>
      </c>
      <c r="C2346" s="1" t="s">
        <v>42</v>
      </c>
      <c r="D2346">
        <v>4.7</v>
      </c>
      <c r="E2346">
        <v>73</v>
      </c>
      <c r="F2346">
        <v>36.4</v>
      </c>
      <c r="G2346">
        <v>3987</v>
      </c>
      <c r="H2346">
        <v>42798</v>
      </c>
      <c r="I2346">
        <v>8</v>
      </c>
      <c r="J2346">
        <v>583</v>
      </c>
      <c r="K2346">
        <v>194.87</v>
      </c>
      <c r="L2346">
        <v>7</v>
      </c>
      <c r="M2346">
        <v>6.6</v>
      </c>
      <c r="N2346" s="1" t="s">
        <v>27</v>
      </c>
      <c r="O2346">
        <v>69</v>
      </c>
      <c r="P2346">
        <v>41</v>
      </c>
      <c r="Q2346">
        <v>110</v>
      </c>
      <c r="R2346">
        <v>610017.19999999995</v>
      </c>
    </row>
    <row r="2347" spans="1:18" x14ac:dyDescent="0.35">
      <c r="A2347" s="1" t="s">
        <v>6943</v>
      </c>
      <c r="B2347" s="1" t="s">
        <v>23</v>
      </c>
      <c r="C2347" s="1" t="s">
        <v>20</v>
      </c>
      <c r="D2347">
        <v>4.4000000000000004</v>
      </c>
      <c r="E2347">
        <v>72</v>
      </c>
      <c r="F2347">
        <v>74.48</v>
      </c>
      <c r="G2347">
        <v>8722</v>
      </c>
      <c r="H2347">
        <v>87585</v>
      </c>
      <c r="I2347">
        <v>17</v>
      </c>
      <c r="J2347">
        <v>822</v>
      </c>
      <c r="K2347">
        <v>81.77</v>
      </c>
      <c r="L2347">
        <v>4.0999999999999996</v>
      </c>
      <c r="M2347">
        <v>9.6999999999999993</v>
      </c>
      <c r="N2347" s="1" t="s">
        <v>21</v>
      </c>
      <c r="O2347">
        <v>16</v>
      </c>
      <c r="P2347">
        <v>26</v>
      </c>
      <c r="Q2347">
        <v>42</v>
      </c>
      <c r="R2347">
        <v>1220535.05</v>
      </c>
    </row>
    <row r="2348" spans="1:18" x14ac:dyDescent="0.35">
      <c r="A2348" s="1" t="s">
        <v>6945</v>
      </c>
      <c r="B2348" s="1" t="s">
        <v>23</v>
      </c>
      <c r="C2348" s="1" t="s">
        <v>20</v>
      </c>
      <c r="D2348">
        <v>4.7</v>
      </c>
      <c r="E2348">
        <v>70</v>
      </c>
      <c r="F2348">
        <v>66.31</v>
      </c>
      <c r="G2348">
        <v>2104</v>
      </c>
      <c r="H2348">
        <v>24459</v>
      </c>
      <c r="I2348">
        <v>1</v>
      </c>
      <c r="J2348">
        <v>556</v>
      </c>
      <c r="K2348">
        <v>160.27000000000001</v>
      </c>
      <c r="L2348">
        <v>6.7</v>
      </c>
      <c r="M2348">
        <v>6.4</v>
      </c>
      <c r="N2348" s="1" t="s">
        <v>21</v>
      </c>
      <c r="O2348">
        <v>31</v>
      </c>
      <c r="P2348">
        <v>15</v>
      </c>
      <c r="Q2348">
        <v>46</v>
      </c>
      <c r="R2348">
        <v>1032623.51</v>
      </c>
    </row>
    <row r="2349" spans="1:18" x14ac:dyDescent="0.35">
      <c r="A2349" s="1" t="s">
        <v>6946</v>
      </c>
      <c r="B2349" s="1" t="s">
        <v>23</v>
      </c>
      <c r="C2349" s="1" t="s">
        <v>37</v>
      </c>
      <c r="D2349">
        <v>3.9</v>
      </c>
      <c r="E2349">
        <v>77</v>
      </c>
      <c r="F2349">
        <v>61.31</v>
      </c>
      <c r="G2349">
        <v>6657</v>
      </c>
      <c r="H2349">
        <v>69383</v>
      </c>
      <c r="I2349">
        <v>3</v>
      </c>
      <c r="J2349">
        <v>419</v>
      </c>
      <c r="K2349">
        <v>241.28</v>
      </c>
      <c r="L2349">
        <v>2.4</v>
      </c>
      <c r="M2349">
        <v>2.2999999999999998</v>
      </c>
      <c r="N2349" s="1" t="s">
        <v>21</v>
      </c>
      <c r="O2349">
        <v>28</v>
      </c>
      <c r="P2349">
        <v>61</v>
      </c>
      <c r="Q2349">
        <v>89</v>
      </c>
      <c r="R2349">
        <v>1058969.77</v>
      </c>
    </row>
    <row r="2350" spans="1:18" x14ac:dyDescent="0.35">
      <c r="A2350" s="1" t="s">
        <v>6951</v>
      </c>
      <c r="B2350" s="1" t="s">
        <v>23</v>
      </c>
      <c r="C2350" s="1" t="s">
        <v>42</v>
      </c>
      <c r="D2350">
        <v>4.9000000000000004</v>
      </c>
      <c r="E2350">
        <v>87</v>
      </c>
      <c r="F2350">
        <v>43.17</v>
      </c>
      <c r="G2350">
        <v>7993</v>
      </c>
      <c r="H2350">
        <v>84968</v>
      </c>
      <c r="I2350">
        <v>17</v>
      </c>
      <c r="J2350">
        <v>74</v>
      </c>
      <c r="K2350">
        <v>155.62</v>
      </c>
      <c r="L2350">
        <v>3.5</v>
      </c>
      <c r="M2350">
        <v>7.9</v>
      </c>
      <c r="N2350" s="1" t="s">
        <v>21</v>
      </c>
      <c r="O2350">
        <v>36</v>
      </c>
      <c r="P2350">
        <v>58</v>
      </c>
      <c r="Q2350">
        <v>94</v>
      </c>
      <c r="R2350">
        <v>865661.89</v>
      </c>
    </row>
    <row r="2351" spans="1:18" x14ac:dyDescent="0.35">
      <c r="A2351" s="1" t="s">
        <v>6956</v>
      </c>
      <c r="B2351" s="1" t="s">
        <v>23</v>
      </c>
      <c r="C2351" s="1" t="s">
        <v>37</v>
      </c>
      <c r="D2351">
        <v>4.0999999999999996</v>
      </c>
      <c r="E2351">
        <v>84</v>
      </c>
      <c r="F2351">
        <v>65.760000000000005</v>
      </c>
      <c r="G2351">
        <v>3529</v>
      </c>
      <c r="H2351">
        <v>37967</v>
      </c>
      <c r="I2351">
        <v>14</v>
      </c>
      <c r="J2351">
        <v>871</v>
      </c>
      <c r="K2351">
        <v>192.4</v>
      </c>
      <c r="L2351">
        <v>7.6</v>
      </c>
      <c r="M2351">
        <v>9.1</v>
      </c>
      <c r="N2351" s="1" t="s">
        <v>27</v>
      </c>
      <c r="O2351">
        <v>83</v>
      </c>
      <c r="P2351">
        <v>11</v>
      </c>
      <c r="Q2351">
        <v>94</v>
      </c>
      <c r="R2351">
        <v>1247186.25</v>
      </c>
    </row>
    <row r="2352" spans="1:18" x14ac:dyDescent="0.35">
      <c r="A2352" s="1" t="s">
        <v>6958</v>
      </c>
      <c r="B2352" s="1" t="s">
        <v>23</v>
      </c>
      <c r="C2352" s="1" t="s">
        <v>42</v>
      </c>
      <c r="D2352">
        <v>4.9000000000000004</v>
      </c>
      <c r="E2352">
        <v>70</v>
      </c>
      <c r="F2352">
        <v>38.869999999999997</v>
      </c>
      <c r="G2352">
        <v>3532</v>
      </c>
      <c r="H2352">
        <v>36758</v>
      </c>
      <c r="I2352">
        <v>17</v>
      </c>
      <c r="J2352">
        <v>837</v>
      </c>
      <c r="K2352">
        <v>182.64</v>
      </c>
      <c r="L2352">
        <v>5.0999999999999996</v>
      </c>
      <c r="M2352">
        <v>7.9</v>
      </c>
      <c r="N2352" s="1" t="s">
        <v>27</v>
      </c>
      <c r="O2352">
        <v>3</v>
      </c>
      <c r="P2352">
        <v>2</v>
      </c>
      <c r="Q2352">
        <v>5</v>
      </c>
      <c r="R2352">
        <v>628381.35</v>
      </c>
    </row>
    <row r="2353" spans="1:18" x14ac:dyDescent="0.35">
      <c r="A2353" s="1" t="s">
        <v>6960</v>
      </c>
      <c r="B2353" s="1" t="s">
        <v>23</v>
      </c>
      <c r="C2353" s="1" t="s">
        <v>42</v>
      </c>
      <c r="D2353">
        <v>3</v>
      </c>
      <c r="E2353">
        <v>86</v>
      </c>
      <c r="F2353">
        <v>40.270000000000003</v>
      </c>
      <c r="G2353">
        <v>5913</v>
      </c>
      <c r="H2353">
        <v>60679</v>
      </c>
      <c r="I2353">
        <v>15</v>
      </c>
      <c r="J2353">
        <v>756</v>
      </c>
      <c r="K2353">
        <v>183.42</v>
      </c>
      <c r="L2353">
        <v>3.4</v>
      </c>
      <c r="M2353">
        <v>2.7</v>
      </c>
      <c r="N2353" s="1" t="s">
        <v>27</v>
      </c>
      <c r="O2353">
        <v>42</v>
      </c>
      <c r="P2353">
        <v>65</v>
      </c>
      <c r="Q2353">
        <v>107</v>
      </c>
      <c r="R2353">
        <v>794219.52000000002</v>
      </c>
    </row>
    <row r="2354" spans="1:18" x14ac:dyDescent="0.35">
      <c r="A2354" s="1" t="s">
        <v>6971</v>
      </c>
      <c r="B2354" s="1" t="s">
        <v>23</v>
      </c>
      <c r="C2354" s="1" t="s">
        <v>42</v>
      </c>
      <c r="D2354">
        <v>4</v>
      </c>
      <c r="E2354">
        <v>79</v>
      </c>
      <c r="F2354">
        <v>36.28</v>
      </c>
      <c r="G2354">
        <v>3937</v>
      </c>
      <c r="H2354">
        <v>44696</v>
      </c>
      <c r="I2354">
        <v>9</v>
      </c>
      <c r="J2354">
        <v>339</v>
      </c>
      <c r="K2354">
        <v>263.60000000000002</v>
      </c>
      <c r="L2354">
        <v>6.2</v>
      </c>
      <c r="M2354">
        <v>8.6</v>
      </c>
      <c r="N2354" s="1" t="s">
        <v>27</v>
      </c>
      <c r="O2354">
        <v>53</v>
      </c>
      <c r="P2354">
        <v>25</v>
      </c>
      <c r="Q2354">
        <v>78</v>
      </c>
      <c r="R2354">
        <v>655728.42000000004</v>
      </c>
    </row>
    <row r="2355" spans="1:18" x14ac:dyDescent="0.35">
      <c r="A2355" s="1" t="s">
        <v>6975</v>
      </c>
      <c r="B2355" s="1" t="s">
        <v>23</v>
      </c>
      <c r="C2355" s="1" t="s">
        <v>42</v>
      </c>
      <c r="D2355">
        <v>3.5</v>
      </c>
      <c r="E2355">
        <v>83</v>
      </c>
      <c r="F2355">
        <v>42.83</v>
      </c>
      <c r="G2355">
        <v>6232</v>
      </c>
      <c r="H2355">
        <v>63759</v>
      </c>
      <c r="I2355">
        <v>16</v>
      </c>
      <c r="J2355">
        <v>188</v>
      </c>
      <c r="K2355">
        <v>122.42</v>
      </c>
      <c r="L2355">
        <v>7.2</v>
      </c>
      <c r="M2355">
        <v>5.7</v>
      </c>
      <c r="N2355" s="1" t="s">
        <v>21</v>
      </c>
      <c r="O2355">
        <v>76</v>
      </c>
      <c r="P2355">
        <v>29</v>
      </c>
      <c r="Q2355">
        <v>105</v>
      </c>
      <c r="R2355">
        <v>818380.01</v>
      </c>
    </row>
    <row r="2356" spans="1:18" x14ac:dyDescent="0.35">
      <c r="A2356" s="1" t="s">
        <v>6984</v>
      </c>
      <c r="B2356" s="1" t="s">
        <v>23</v>
      </c>
      <c r="C2356" s="1" t="s">
        <v>24</v>
      </c>
      <c r="D2356">
        <v>4.2</v>
      </c>
      <c r="E2356">
        <v>73</v>
      </c>
      <c r="F2356">
        <v>34.74</v>
      </c>
      <c r="G2356">
        <v>5490</v>
      </c>
      <c r="H2356">
        <v>56259</v>
      </c>
      <c r="I2356">
        <v>7</v>
      </c>
      <c r="J2356">
        <v>495</v>
      </c>
      <c r="K2356">
        <v>126.04</v>
      </c>
      <c r="L2356">
        <v>1.1000000000000001</v>
      </c>
      <c r="M2356">
        <v>9.3000000000000007</v>
      </c>
      <c r="N2356" s="1" t="s">
        <v>27</v>
      </c>
      <c r="O2356">
        <v>27</v>
      </c>
      <c r="P2356">
        <v>61</v>
      </c>
      <c r="Q2356">
        <v>88</v>
      </c>
      <c r="R2356">
        <v>582683.44999999995</v>
      </c>
    </row>
    <row r="2357" spans="1:18" x14ac:dyDescent="0.35">
      <c r="A2357" s="1" t="s">
        <v>6985</v>
      </c>
      <c r="B2357" s="1" t="s">
        <v>23</v>
      </c>
      <c r="C2357" s="1" t="s">
        <v>24</v>
      </c>
      <c r="D2357">
        <v>3.7</v>
      </c>
      <c r="E2357">
        <v>74</v>
      </c>
      <c r="F2357">
        <v>27.07</v>
      </c>
      <c r="G2357">
        <v>3290</v>
      </c>
      <c r="H2357">
        <v>34784</v>
      </c>
      <c r="I2357">
        <v>10</v>
      </c>
      <c r="J2357">
        <v>726</v>
      </c>
      <c r="K2357">
        <v>90.36</v>
      </c>
      <c r="L2357">
        <v>1.1000000000000001</v>
      </c>
      <c r="M2357">
        <v>5.5</v>
      </c>
      <c r="N2357" s="1" t="s">
        <v>27</v>
      </c>
      <c r="O2357">
        <v>16</v>
      </c>
      <c r="P2357">
        <v>45</v>
      </c>
      <c r="Q2357">
        <v>61</v>
      </c>
      <c r="R2357">
        <v>461773.89</v>
      </c>
    </row>
    <row r="2358" spans="1:18" x14ac:dyDescent="0.35">
      <c r="A2358" s="1" t="s">
        <v>6986</v>
      </c>
      <c r="B2358" s="1" t="s">
        <v>23</v>
      </c>
      <c r="C2358" s="1" t="s">
        <v>42</v>
      </c>
      <c r="D2358">
        <v>3.4</v>
      </c>
      <c r="E2358">
        <v>71</v>
      </c>
      <c r="F2358">
        <v>41.26</v>
      </c>
      <c r="G2358">
        <v>2880</v>
      </c>
      <c r="H2358">
        <v>35765</v>
      </c>
      <c r="I2358">
        <v>15</v>
      </c>
      <c r="J2358">
        <v>955</v>
      </c>
      <c r="K2358">
        <v>283.27999999999997</v>
      </c>
      <c r="L2358">
        <v>1.7</v>
      </c>
      <c r="M2358">
        <v>1.5</v>
      </c>
      <c r="N2358" s="1" t="s">
        <v>21</v>
      </c>
      <c r="O2358">
        <v>21</v>
      </c>
      <c r="P2358">
        <v>18</v>
      </c>
      <c r="Q2358">
        <v>39</v>
      </c>
      <c r="R2358">
        <v>667779.13</v>
      </c>
    </row>
    <row r="2359" spans="1:18" x14ac:dyDescent="0.35">
      <c r="A2359" s="1" t="s">
        <v>6987</v>
      </c>
      <c r="B2359" s="1" t="s">
        <v>23</v>
      </c>
      <c r="C2359" s="1" t="s">
        <v>42</v>
      </c>
      <c r="D2359">
        <v>4.4000000000000004</v>
      </c>
      <c r="E2359">
        <v>76</v>
      </c>
      <c r="F2359">
        <v>45.58</v>
      </c>
      <c r="G2359">
        <v>4848</v>
      </c>
      <c r="H2359">
        <v>49166</v>
      </c>
      <c r="I2359">
        <v>12</v>
      </c>
      <c r="J2359">
        <v>642</v>
      </c>
      <c r="K2359">
        <v>129.35</v>
      </c>
      <c r="L2359">
        <v>7.5</v>
      </c>
      <c r="M2359">
        <v>2.1</v>
      </c>
      <c r="N2359" s="1" t="s">
        <v>21</v>
      </c>
      <c r="O2359">
        <v>45</v>
      </c>
      <c r="P2359">
        <v>2</v>
      </c>
      <c r="Q2359">
        <v>47</v>
      </c>
      <c r="R2359">
        <v>788590.07999999996</v>
      </c>
    </row>
    <row r="2360" spans="1:18" x14ac:dyDescent="0.35">
      <c r="A2360" s="1" t="s">
        <v>6994</v>
      </c>
      <c r="B2360" s="1" t="s">
        <v>23</v>
      </c>
      <c r="C2360" s="1" t="s">
        <v>24</v>
      </c>
      <c r="D2360">
        <v>4</v>
      </c>
      <c r="E2360">
        <v>82</v>
      </c>
      <c r="F2360">
        <v>30.66</v>
      </c>
      <c r="G2360">
        <v>7766</v>
      </c>
      <c r="H2360">
        <v>77954</v>
      </c>
      <c r="I2360">
        <v>13</v>
      </c>
      <c r="J2360">
        <v>735</v>
      </c>
      <c r="K2360">
        <v>245.02</v>
      </c>
      <c r="L2360">
        <v>5.9</v>
      </c>
      <c r="M2360">
        <v>3.3</v>
      </c>
      <c r="N2360" s="1" t="s">
        <v>21</v>
      </c>
      <c r="O2360">
        <v>31</v>
      </c>
      <c r="P2360">
        <v>9</v>
      </c>
      <c r="Q2360">
        <v>40</v>
      </c>
      <c r="R2360">
        <v>586435.38</v>
      </c>
    </row>
    <row r="2361" spans="1:18" x14ac:dyDescent="0.35">
      <c r="A2361" s="1" t="s">
        <v>6997</v>
      </c>
      <c r="B2361" s="1" t="s">
        <v>23</v>
      </c>
      <c r="C2361" s="1" t="s">
        <v>37</v>
      </c>
      <c r="D2361">
        <v>4.7</v>
      </c>
      <c r="E2361">
        <v>77</v>
      </c>
      <c r="F2361">
        <v>60.51</v>
      </c>
      <c r="G2361">
        <v>3797</v>
      </c>
      <c r="H2361">
        <v>44060</v>
      </c>
      <c r="I2361">
        <v>12</v>
      </c>
      <c r="J2361">
        <v>192</v>
      </c>
      <c r="K2361">
        <v>66.7</v>
      </c>
      <c r="L2361">
        <v>2.7</v>
      </c>
      <c r="M2361">
        <v>6.2</v>
      </c>
      <c r="N2361" s="1" t="s">
        <v>27</v>
      </c>
      <c r="O2361">
        <v>45</v>
      </c>
      <c r="P2361">
        <v>58</v>
      </c>
      <c r="Q2361">
        <v>103</v>
      </c>
      <c r="R2361">
        <v>1051345.1599999999</v>
      </c>
    </row>
    <row r="2362" spans="1:18" x14ac:dyDescent="0.35">
      <c r="A2362" s="1" t="s">
        <v>7002</v>
      </c>
      <c r="B2362" s="1" t="s">
        <v>23</v>
      </c>
      <c r="C2362" s="1" t="s">
        <v>37</v>
      </c>
      <c r="D2362">
        <v>3.6</v>
      </c>
      <c r="E2362">
        <v>78</v>
      </c>
      <c r="F2362">
        <v>55.3</v>
      </c>
      <c r="G2362">
        <v>4684</v>
      </c>
      <c r="H2362">
        <v>49274</v>
      </c>
      <c r="I2362">
        <v>18</v>
      </c>
      <c r="J2362">
        <v>502</v>
      </c>
      <c r="K2362">
        <v>234.79</v>
      </c>
      <c r="L2362">
        <v>3.5</v>
      </c>
      <c r="M2362">
        <v>2.8</v>
      </c>
      <c r="N2362" s="1" t="s">
        <v>21</v>
      </c>
      <c r="O2362">
        <v>37</v>
      </c>
      <c r="P2362">
        <v>55</v>
      </c>
      <c r="Q2362">
        <v>92</v>
      </c>
      <c r="R2362">
        <v>981365.9</v>
      </c>
    </row>
    <row r="2363" spans="1:18" x14ac:dyDescent="0.35">
      <c r="A2363" s="1" t="s">
        <v>7006</v>
      </c>
      <c r="B2363" s="1" t="s">
        <v>23</v>
      </c>
      <c r="C2363" s="1" t="s">
        <v>24</v>
      </c>
      <c r="D2363">
        <v>3.7</v>
      </c>
      <c r="E2363">
        <v>72</v>
      </c>
      <c r="F2363">
        <v>32.85</v>
      </c>
      <c r="G2363">
        <v>6837</v>
      </c>
      <c r="H2363">
        <v>74859</v>
      </c>
      <c r="I2363">
        <v>18</v>
      </c>
      <c r="J2363">
        <v>395</v>
      </c>
      <c r="K2363">
        <v>277.7</v>
      </c>
      <c r="L2363">
        <v>4.9000000000000004</v>
      </c>
      <c r="M2363">
        <v>8.3000000000000007</v>
      </c>
      <c r="N2363" s="1" t="s">
        <v>21</v>
      </c>
      <c r="O2363">
        <v>20</v>
      </c>
      <c r="P2363">
        <v>57</v>
      </c>
      <c r="Q2363">
        <v>77</v>
      </c>
      <c r="R2363">
        <v>559896.69999999995</v>
      </c>
    </row>
    <row r="2364" spans="1:18" x14ac:dyDescent="0.35">
      <c r="A2364" s="1" t="s">
        <v>7007</v>
      </c>
      <c r="B2364" s="1" t="s">
        <v>23</v>
      </c>
      <c r="C2364" s="1" t="s">
        <v>20</v>
      </c>
      <c r="D2364">
        <v>4.4000000000000004</v>
      </c>
      <c r="E2364">
        <v>70</v>
      </c>
      <c r="F2364">
        <v>65.459999999999994</v>
      </c>
      <c r="G2364">
        <v>7326</v>
      </c>
      <c r="H2364">
        <v>80122</v>
      </c>
      <c r="I2364">
        <v>1</v>
      </c>
      <c r="J2364">
        <v>435</v>
      </c>
      <c r="K2364">
        <v>106.64</v>
      </c>
      <c r="L2364">
        <v>4.3</v>
      </c>
      <c r="M2364">
        <v>9.4</v>
      </c>
      <c r="N2364" s="1" t="s">
        <v>27</v>
      </c>
      <c r="O2364">
        <v>68</v>
      </c>
      <c r="P2364">
        <v>22</v>
      </c>
      <c r="Q2364">
        <v>90</v>
      </c>
      <c r="R2364">
        <v>1033108.3</v>
      </c>
    </row>
    <row r="2365" spans="1:18" x14ac:dyDescent="0.35">
      <c r="A2365" s="1" t="s">
        <v>7010</v>
      </c>
      <c r="B2365" s="1" t="s">
        <v>23</v>
      </c>
      <c r="C2365" s="1" t="s">
        <v>26</v>
      </c>
      <c r="D2365">
        <v>4.3</v>
      </c>
      <c r="E2365">
        <v>74</v>
      </c>
      <c r="F2365">
        <v>55.27</v>
      </c>
      <c r="G2365">
        <v>3727</v>
      </c>
      <c r="H2365">
        <v>39666</v>
      </c>
      <c r="I2365">
        <v>4</v>
      </c>
      <c r="J2365">
        <v>533</v>
      </c>
      <c r="K2365">
        <v>156.44</v>
      </c>
      <c r="L2365">
        <v>9.6</v>
      </c>
      <c r="M2365">
        <v>3.5</v>
      </c>
      <c r="N2365" s="1" t="s">
        <v>27</v>
      </c>
      <c r="O2365">
        <v>25</v>
      </c>
      <c r="P2365">
        <v>42</v>
      </c>
      <c r="Q2365">
        <v>67</v>
      </c>
      <c r="R2365">
        <v>918598.51</v>
      </c>
    </row>
    <row r="2366" spans="1:18" x14ac:dyDescent="0.35">
      <c r="A2366" s="1" t="s">
        <v>7011</v>
      </c>
      <c r="B2366" s="1" t="s">
        <v>23</v>
      </c>
      <c r="C2366" s="1" t="s">
        <v>24</v>
      </c>
      <c r="D2366">
        <v>4.5</v>
      </c>
      <c r="E2366">
        <v>80</v>
      </c>
      <c r="F2366">
        <v>27.52</v>
      </c>
      <c r="G2366">
        <v>7407</v>
      </c>
      <c r="H2366">
        <v>82519</v>
      </c>
      <c r="I2366">
        <v>3</v>
      </c>
      <c r="J2366">
        <v>445</v>
      </c>
      <c r="K2366">
        <v>284.68</v>
      </c>
      <c r="L2366">
        <v>3.9</v>
      </c>
      <c r="M2366">
        <v>3.8</v>
      </c>
      <c r="N2366" s="1" t="s">
        <v>27</v>
      </c>
      <c r="O2366">
        <v>44</v>
      </c>
      <c r="P2366">
        <v>10</v>
      </c>
      <c r="Q2366">
        <v>54</v>
      </c>
      <c r="R2366">
        <v>506612.93</v>
      </c>
    </row>
    <row r="2367" spans="1:18" x14ac:dyDescent="0.35">
      <c r="A2367" s="1" t="s">
        <v>7014</v>
      </c>
      <c r="B2367" s="1" t="s">
        <v>23</v>
      </c>
      <c r="C2367" s="1" t="s">
        <v>20</v>
      </c>
      <c r="D2367">
        <v>3.3</v>
      </c>
      <c r="E2367">
        <v>89</v>
      </c>
      <c r="F2367">
        <v>73.28</v>
      </c>
      <c r="G2367">
        <v>1717</v>
      </c>
      <c r="H2367">
        <v>17035</v>
      </c>
      <c r="I2367">
        <v>16</v>
      </c>
      <c r="J2367">
        <v>969</v>
      </c>
      <c r="K2367">
        <v>98.23</v>
      </c>
      <c r="L2367">
        <v>5.5</v>
      </c>
      <c r="M2367">
        <v>9.6</v>
      </c>
      <c r="N2367" s="1" t="s">
        <v>27</v>
      </c>
      <c r="O2367">
        <v>85</v>
      </c>
      <c r="P2367">
        <v>30</v>
      </c>
      <c r="Q2367">
        <v>115</v>
      </c>
      <c r="R2367">
        <v>1465642.93</v>
      </c>
    </row>
    <row r="2368" spans="1:18" x14ac:dyDescent="0.35">
      <c r="A2368" s="1" t="s">
        <v>7016</v>
      </c>
      <c r="B2368" s="1" t="s">
        <v>23</v>
      </c>
      <c r="C2368" s="1" t="s">
        <v>26</v>
      </c>
      <c r="D2368">
        <v>3.9</v>
      </c>
      <c r="E2368">
        <v>76</v>
      </c>
      <c r="F2368">
        <v>45.21</v>
      </c>
      <c r="G2368">
        <v>7392</v>
      </c>
      <c r="H2368">
        <v>81320</v>
      </c>
      <c r="I2368">
        <v>1</v>
      </c>
      <c r="J2368">
        <v>577</v>
      </c>
      <c r="K2368">
        <v>170.22</v>
      </c>
      <c r="L2368">
        <v>5.7</v>
      </c>
      <c r="M2368">
        <v>6.2</v>
      </c>
      <c r="N2368" s="1" t="s">
        <v>21</v>
      </c>
      <c r="O2368">
        <v>44</v>
      </c>
      <c r="P2368">
        <v>52</v>
      </c>
      <c r="Q2368">
        <v>96</v>
      </c>
      <c r="R2368">
        <v>780073.4</v>
      </c>
    </row>
    <row r="2369" spans="1:18" x14ac:dyDescent="0.35">
      <c r="A2369" s="1" t="s">
        <v>7023</v>
      </c>
      <c r="B2369" s="1" t="s">
        <v>23</v>
      </c>
      <c r="C2369" s="1" t="s">
        <v>37</v>
      </c>
      <c r="D2369">
        <v>4.5999999999999996</v>
      </c>
      <c r="E2369">
        <v>81</v>
      </c>
      <c r="F2369">
        <v>63.48</v>
      </c>
      <c r="G2369">
        <v>7228</v>
      </c>
      <c r="H2369">
        <v>72936</v>
      </c>
      <c r="I2369">
        <v>10</v>
      </c>
      <c r="J2369">
        <v>56</v>
      </c>
      <c r="K2369">
        <v>68.44</v>
      </c>
      <c r="L2369">
        <v>4.8</v>
      </c>
      <c r="M2369">
        <v>2.2999999999999998</v>
      </c>
      <c r="N2369" s="1" t="s">
        <v>27</v>
      </c>
      <c r="O2369">
        <v>54</v>
      </c>
      <c r="P2369">
        <v>41</v>
      </c>
      <c r="Q2369">
        <v>95</v>
      </c>
      <c r="R2369">
        <v>1160253.1200000001</v>
      </c>
    </row>
    <row r="2370" spans="1:18" x14ac:dyDescent="0.35">
      <c r="A2370" s="1" t="s">
        <v>7024</v>
      </c>
      <c r="B2370" s="1" t="s">
        <v>23</v>
      </c>
      <c r="C2370" s="1" t="s">
        <v>37</v>
      </c>
      <c r="D2370">
        <v>4.5999999999999996</v>
      </c>
      <c r="E2370">
        <v>88</v>
      </c>
      <c r="F2370">
        <v>61.37</v>
      </c>
      <c r="G2370">
        <v>5490</v>
      </c>
      <c r="H2370">
        <v>64423</v>
      </c>
      <c r="I2370">
        <v>18</v>
      </c>
      <c r="J2370">
        <v>762</v>
      </c>
      <c r="K2370">
        <v>211.71</v>
      </c>
      <c r="L2370">
        <v>5.4</v>
      </c>
      <c r="M2370">
        <v>2.9</v>
      </c>
      <c r="N2370" s="1" t="s">
        <v>21</v>
      </c>
      <c r="O2370">
        <v>60</v>
      </c>
      <c r="P2370">
        <v>11</v>
      </c>
      <c r="Q2370">
        <v>71</v>
      </c>
      <c r="R2370">
        <v>1222210.06</v>
      </c>
    </row>
    <row r="2371" spans="1:18" x14ac:dyDescent="0.35">
      <c r="A2371" s="1" t="s">
        <v>7027</v>
      </c>
      <c r="B2371" s="1" t="s">
        <v>23</v>
      </c>
      <c r="C2371" s="1" t="s">
        <v>37</v>
      </c>
      <c r="D2371">
        <v>5</v>
      </c>
      <c r="E2371">
        <v>77</v>
      </c>
      <c r="F2371">
        <v>63.96</v>
      </c>
      <c r="G2371">
        <v>9095</v>
      </c>
      <c r="H2371">
        <v>95026</v>
      </c>
      <c r="I2371">
        <v>2</v>
      </c>
      <c r="J2371">
        <v>560</v>
      </c>
      <c r="K2371">
        <v>206.07</v>
      </c>
      <c r="L2371">
        <v>5</v>
      </c>
      <c r="M2371">
        <v>7.1</v>
      </c>
      <c r="N2371" s="1" t="s">
        <v>27</v>
      </c>
      <c r="O2371">
        <v>71</v>
      </c>
      <c r="P2371">
        <v>4</v>
      </c>
      <c r="Q2371">
        <v>75</v>
      </c>
      <c r="R2371">
        <v>1110918.28</v>
      </c>
    </row>
    <row r="2372" spans="1:18" x14ac:dyDescent="0.35">
      <c r="A2372" s="1" t="s">
        <v>7045</v>
      </c>
      <c r="B2372" s="1" t="s">
        <v>23</v>
      </c>
      <c r="C2372" s="1" t="s">
        <v>26</v>
      </c>
      <c r="D2372">
        <v>3.6</v>
      </c>
      <c r="E2372">
        <v>79</v>
      </c>
      <c r="F2372">
        <v>50.78</v>
      </c>
      <c r="G2372">
        <v>4373</v>
      </c>
      <c r="H2372">
        <v>44400</v>
      </c>
      <c r="I2372">
        <v>3</v>
      </c>
      <c r="J2372">
        <v>540</v>
      </c>
      <c r="K2372">
        <v>130.5</v>
      </c>
      <c r="L2372">
        <v>3.9</v>
      </c>
      <c r="M2372">
        <v>5</v>
      </c>
      <c r="N2372" s="1" t="s">
        <v>27</v>
      </c>
      <c r="O2372">
        <v>69</v>
      </c>
      <c r="P2372">
        <v>3</v>
      </c>
      <c r="Q2372">
        <v>72</v>
      </c>
      <c r="R2372">
        <v>899510.44</v>
      </c>
    </row>
    <row r="2373" spans="1:18" x14ac:dyDescent="0.35">
      <c r="A2373" s="1" t="s">
        <v>7046</v>
      </c>
      <c r="B2373" s="1" t="s">
        <v>23</v>
      </c>
      <c r="C2373" s="1" t="s">
        <v>37</v>
      </c>
      <c r="D2373">
        <v>3.2</v>
      </c>
      <c r="E2373">
        <v>76</v>
      </c>
      <c r="F2373">
        <v>57</v>
      </c>
      <c r="G2373">
        <v>4829</v>
      </c>
      <c r="H2373">
        <v>53440</v>
      </c>
      <c r="I2373">
        <v>3</v>
      </c>
      <c r="J2373">
        <v>380</v>
      </c>
      <c r="K2373">
        <v>184.73</v>
      </c>
      <c r="L2373">
        <v>3.6</v>
      </c>
      <c r="M2373">
        <v>1.3</v>
      </c>
      <c r="N2373" s="1" t="s">
        <v>27</v>
      </c>
      <c r="O2373">
        <v>30</v>
      </c>
      <c r="P2373">
        <v>13</v>
      </c>
      <c r="Q2373">
        <v>43</v>
      </c>
      <c r="R2373">
        <v>967284.5</v>
      </c>
    </row>
    <row r="2374" spans="1:18" x14ac:dyDescent="0.35">
      <c r="A2374" s="1" t="s">
        <v>7048</v>
      </c>
      <c r="B2374" s="1" t="s">
        <v>23</v>
      </c>
      <c r="C2374" s="1" t="s">
        <v>24</v>
      </c>
      <c r="D2374">
        <v>4.5</v>
      </c>
      <c r="E2374">
        <v>80</v>
      </c>
      <c r="F2374">
        <v>30.77</v>
      </c>
      <c r="G2374">
        <v>4873</v>
      </c>
      <c r="H2374">
        <v>57639</v>
      </c>
      <c r="I2374">
        <v>14</v>
      </c>
      <c r="J2374">
        <v>824</v>
      </c>
      <c r="K2374">
        <v>111.56</v>
      </c>
      <c r="L2374">
        <v>6.1</v>
      </c>
      <c r="M2374">
        <v>6.5</v>
      </c>
      <c r="N2374" s="1" t="s">
        <v>21</v>
      </c>
      <c r="O2374">
        <v>5</v>
      </c>
      <c r="P2374">
        <v>78</v>
      </c>
      <c r="Q2374">
        <v>83</v>
      </c>
      <c r="R2374">
        <v>573783.76</v>
      </c>
    </row>
    <row r="2375" spans="1:18" x14ac:dyDescent="0.35">
      <c r="A2375" s="1" t="s">
        <v>7050</v>
      </c>
      <c r="B2375" s="1" t="s">
        <v>23</v>
      </c>
      <c r="C2375" s="1" t="s">
        <v>31</v>
      </c>
      <c r="D2375">
        <v>4.8</v>
      </c>
      <c r="E2375">
        <v>90</v>
      </c>
      <c r="F2375">
        <v>34.75</v>
      </c>
      <c r="G2375">
        <v>6556</v>
      </c>
      <c r="H2375">
        <v>65527</v>
      </c>
      <c r="I2375">
        <v>19</v>
      </c>
      <c r="J2375">
        <v>306</v>
      </c>
      <c r="K2375">
        <v>216.37</v>
      </c>
      <c r="L2375">
        <v>5.8</v>
      </c>
      <c r="M2375">
        <v>4.8</v>
      </c>
      <c r="N2375" s="1" t="s">
        <v>21</v>
      </c>
      <c r="O2375">
        <v>1</v>
      </c>
      <c r="P2375">
        <v>50</v>
      </c>
      <c r="Q2375">
        <v>51</v>
      </c>
      <c r="R2375">
        <v>724717.1</v>
      </c>
    </row>
    <row r="2376" spans="1:18" x14ac:dyDescent="0.35">
      <c r="A2376" s="1" t="s">
        <v>7051</v>
      </c>
      <c r="B2376" s="1" t="s">
        <v>23</v>
      </c>
      <c r="C2376" s="1" t="s">
        <v>24</v>
      </c>
      <c r="D2376">
        <v>3.7</v>
      </c>
      <c r="E2376">
        <v>88</v>
      </c>
      <c r="F2376">
        <v>27.24</v>
      </c>
      <c r="G2376">
        <v>5281</v>
      </c>
      <c r="H2376">
        <v>55422</v>
      </c>
      <c r="I2376">
        <v>16</v>
      </c>
      <c r="J2376">
        <v>136</v>
      </c>
      <c r="K2376">
        <v>88.93</v>
      </c>
      <c r="L2376">
        <v>1.6</v>
      </c>
      <c r="M2376">
        <v>3.2</v>
      </c>
      <c r="N2376" s="1" t="s">
        <v>27</v>
      </c>
      <c r="O2376">
        <v>57</v>
      </c>
      <c r="P2376">
        <v>12</v>
      </c>
      <c r="Q2376">
        <v>69</v>
      </c>
      <c r="R2376">
        <v>556213.43999999994</v>
      </c>
    </row>
    <row r="2377" spans="1:18" x14ac:dyDescent="0.35">
      <c r="A2377" s="1" t="s">
        <v>7052</v>
      </c>
      <c r="B2377" s="1" t="s">
        <v>23</v>
      </c>
      <c r="C2377" s="1" t="s">
        <v>20</v>
      </c>
      <c r="D2377">
        <v>4.3</v>
      </c>
      <c r="E2377">
        <v>74</v>
      </c>
      <c r="F2377">
        <v>65.97</v>
      </c>
      <c r="G2377">
        <v>3669</v>
      </c>
      <c r="H2377">
        <v>38692</v>
      </c>
      <c r="I2377">
        <v>17</v>
      </c>
      <c r="J2377">
        <v>81</v>
      </c>
      <c r="K2377">
        <v>120.32</v>
      </c>
      <c r="L2377">
        <v>6.4</v>
      </c>
      <c r="M2377">
        <v>4.5</v>
      </c>
      <c r="N2377" s="1" t="s">
        <v>21</v>
      </c>
      <c r="O2377">
        <v>36</v>
      </c>
      <c r="P2377">
        <v>73</v>
      </c>
      <c r="Q2377">
        <v>109</v>
      </c>
      <c r="R2377">
        <v>1106350.6499999999</v>
      </c>
    </row>
    <row r="2378" spans="1:18" x14ac:dyDescent="0.35">
      <c r="A2378" s="1" t="s">
        <v>7057</v>
      </c>
      <c r="B2378" s="1" t="s">
        <v>23</v>
      </c>
      <c r="C2378" s="1" t="s">
        <v>42</v>
      </c>
      <c r="D2378">
        <v>4.5</v>
      </c>
      <c r="E2378">
        <v>79</v>
      </c>
      <c r="F2378">
        <v>37.28</v>
      </c>
      <c r="G2378">
        <v>2379</v>
      </c>
      <c r="H2378">
        <v>33035</v>
      </c>
      <c r="I2378">
        <v>18</v>
      </c>
      <c r="J2378">
        <v>127</v>
      </c>
      <c r="K2378">
        <v>286.74</v>
      </c>
      <c r="L2378">
        <v>1.3</v>
      </c>
      <c r="M2378">
        <v>6.5</v>
      </c>
      <c r="N2378" s="1" t="s">
        <v>21</v>
      </c>
      <c r="O2378">
        <v>29</v>
      </c>
      <c r="P2378">
        <v>20</v>
      </c>
      <c r="Q2378">
        <v>49</v>
      </c>
      <c r="R2378">
        <v>674182.25</v>
      </c>
    </row>
    <row r="2379" spans="1:18" x14ac:dyDescent="0.35">
      <c r="A2379" s="1" t="s">
        <v>7058</v>
      </c>
      <c r="B2379" s="1" t="s">
        <v>23</v>
      </c>
      <c r="C2379" s="1" t="s">
        <v>26</v>
      </c>
      <c r="D2379">
        <v>4.5</v>
      </c>
      <c r="E2379">
        <v>84</v>
      </c>
      <c r="F2379">
        <v>50.6</v>
      </c>
      <c r="G2379">
        <v>8698</v>
      </c>
      <c r="H2379">
        <v>86929</v>
      </c>
      <c r="I2379">
        <v>17</v>
      </c>
      <c r="J2379">
        <v>894</v>
      </c>
      <c r="K2379">
        <v>233.96</v>
      </c>
      <c r="L2379">
        <v>7.5</v>
      </c>
      <c r="M2379">
        <v>2.4</v>
      </c>
      <c r="N2379" s="1" t="s">
        <v>21</v>
      </c>
      <c r="O2379">
        <v>64</v>
      </c>
      <c r="P2379">
        <v>43</v>
      </c>
      <c r="Q2379">
        <v>107</v>
      </c>
      <c r="R2379">
        <v>977383.25</v>
      </c>
    </row>
    <row r="2380" spans="1:18" x14ac:dyDescent="0.35">
      <c r="A2380" s="1" t="s">
        <v>7063</v>
      </c>
      <c r="B2380" s="1" t="s">
        <v>23</v>
      </c>
      <c r="C2380" s="1" t="s">
        <v>24</v>
      </c>
      <c r="D2380">
        <v>5</v>
      </c>
      <c r="E2380">
        <v>86</v>
      </c>
      <c r="F2380">
        <v>35.549999999999997</v>
      </c>
      <c r="G2380">
        <v>3667</v>
      </c>
      <c r="H2380">
        <v>39379</v>
      </c>
      <c r="I2380">
        <v>16</v>
      </c>
      <c r="J2380">
        <v>73</v>
      </c>
      <c r="K2380">
        <v>100.37</v>
      </c>
      <c r="L2380">
        <v>9.3000000000000007</v>
      </c>
      <c r="M2380">
        <v>9.6</v>
      </c>
      <c r="N2380" s="1" t="s">
        <v>27</v>
      </c>
      <c r="O2380">
        <v>10</v>
      </c>
      <c r="P2380">
        <v>68</v>
      </c>
      <c r="Q2380">
        <v>78</v>
      </c>
      <c r="R2380">
        <v>705387.05</v>
      </c>
    </row>
    <row r="2381" spans="1:18" x14ac:dyDescent="0.35">
      <c r="A2381" s="1" t="s">
        <v>7066</v>
      </c>
      <c r="B2381" s="1" t="s">
        <v>23</v>
      </c>
      <c r="C2381" s="1" t="s">
        <v>42</v>
      </c>
      <c r="D2381">
        <v>3.6</v>
      </c>
      <c r="E2381">
        <v>85</v>
      </c>
      <c r="F2381">
        <v>38.479999999999997</v>
      </c>
      <c r="G2381">
        <v>3496</v>
      </c>
      <c r="H2381">
        <v>35349</v>
      </c>
      <c r="I2381">
        <v>10</v>
      </c>
      <c r="J2381">
        <v>804</v>
      </c>
      <c r="K2381">
        <v>89.34</v>
      </c>
      <c r="L2381">
        <v>5.7</v>
      </c>
      <c r="M2381">
        <v>5.0999999999999996</v>
      </c>
      <c r="N2381" s="1" t="s">
        <v>21</v>
      </c>
      <c r="O2381">
        <v>32</v>
      </c>
      <c r="P2381">
        <v>18</v>
      </c>
      <c r="Q2381">
        <v>50</v>
      </c>
      <c r="R2381">
        <v>742248.65</v>
      </c>
    </row>
    <row r="2382" spans="1:18" x14ac:dyDescent="0.35">
      <c r="A2382" s="1" t="s">
        <v>7067</v>
      </c>
      <c r="B2382" s="1" t="s">
        <v>23</v>
      </c>
      <c r="C2382" s="1" t="s">
        <v>26</v>
      </c>
      <c r="D2382">
        <v>4.0999999999999996</v>
      </c>
      <c r="E2382">
        <v>71</v>
      </c>
      <c r="F2382">
        <v>46.22</v>
      </c>
      <c r="G2382">
        <v>6972</v>
      </c>
      <c r="H2382">
        <v>72922</v>
      </c>
      <c r="I2382">
        <v>1</v>
      </c>
      <c r="J2382">
        <v>775</v>
      </c>
      <c r="K2382">
        <v>55.2</v>
      </c>
      <c r="L2382">
        <v>5.3</v>
      </c>
      <c r="M2382">
        <v>5.6</v>
      </c>
      <c r="N2382" s="1" t="s">
        <v>21</v>
      </c>
      <c r="O2382">
        <v>2</v>
      </c>
      <c r="P2382">
        <v>40</v>
      </c>
      <c r="Q2382">
        <v>42</v>
      </c>
      <c r="R2382">
        <v>742720.12</v>
      </c>
    </row>
    <row r="2383" spans="1:18" x14ac:dyDescent="0.35">
      <c r="A2383" s="1" t="s">
        <v>7073</v>
      </c>
      <c r="B2383" s="1" t="s">
        <v>23</v>
      </c>
      <c r="C2383" s="1" t="s">
        <v>37</v>
      </c>
      <c r="D2383">
        <v>3.1</v>
      </c>
      <c r="E2383">
        <v>76</v>
      </c>
      <c r="F2383">
        <v>59.57</v>
      </c>
      <c r="G2383">
        <v>3811</v>
      </c>
      <c r="H2383">
        <v>46022</v>
      </c>
      <c r="I2383">
        <v>11</v>
      </c>
      <c r="J2383">
        <v>682</v>
      </c>
      <c r="K2383">
        <v>126.46</v>
      </c>
      <c r="L2383">
        <v>4.9000000000000004</v>
      </c>
      <c r="M2383">
        <v>3.8</v>
      </c>
      <c r="N2383" s="1" t="s">
        <v>27</v>
      </c>
      <c r="O2383">
        <v>55</v>
      </c>
      <c r="P2383">
        <v>46</v>
      </c>
      <c r="Q2383">
        <v>101</v>
      </c>
      <c r="R2383">
        <v>1022231.25</v>
      </c>
    </row>
    <row r="2384" spans="1:18" x14ac:dyDescent="0.35">
      <c r="A2384" s="1" t="s">
        <v>7074</v>
      </c>
      <c r="B2384" s="1" t="s">
        <v>23</v>
      </c>
      <c r="C2384" s="1" t="s">
        <v>24</v>
      </c>
      <c r="D2384">
        <v>4.0999999999999996</v>
      </c>
      <c r="E2384">
        <v>76</v>
      </c>
      <c r="F2384">
        <v>31.76</v>
      </c>
      <c r="G2384">
        <v>2300</v>
      </c>
      <c r="H2384">
        <v>29522</v>
      </c>
      <c r="I2384">
        <v>17</v>
      </c>
      <c r="J2384">
        <v>261</v>
      </c>
      <c r="K2384">
        <v>284.55</v>
      </c>
      <c r="L2384">
        <v>7.7</v>
      </c>
      <c r="M2384">
        <v>8.5</v>
      </c>
      <c r="N2384" s="1" t="s">
        <v>27</v>
      </c>
      <c r="O2384">
        <v>64</v>
      </c>
      <c r="P2384">
        <v>64</v>
      </c>
      <c r="Q2384">
        <v>128</v>
      </c>
      <c r="R2384">
        <v>563226.81999999995</v>
      </c>
    </row>
    <row r="2385" spans="1:18" x14ac:dyDescent="0.35">
      <c r="A2385" s="1" t="s">
        <v>7076</v>
      </c>
      <c r="B2385" s="1" t="s">
        <v>23</v>
      </c>
      <c r="C2385" s="1" t="s">
        <v>42</v>
      </c>
      <c r="D2385">
        <v>3.7</v>
      </c>
      <c r="E2385">
        <v>73</v>
      </c>
      <c r="F2385">
        <v>39.159999999999997</v>
      </c>
      <c r="G2385">
        <v>1998</v>
      </c>
      <c r="H2385">
        <v>24824</v>
      </c>
      <c r="I2385">
        <v>14</v>
      </c>
      <c r="J2385">
        <v>210</v>
      </c>
      <c r="K2385">
        <v>249.18</v>
      </c>
      <c r="L2385">
        <v>6.1</v>
      </c>
      <c r="M2385">
        <v>3.6</v>
      </c>
      <c r="N2385" s="1" t="s">
        <v>27</v>
      </c>
      <c r="O2385">
        <v>34</v>
      </c>
      <c r="P2385">
        <v>15</v>
      </c>
      <c r="Q2385">
        <v>49</v>
      </c>
      <c r="R2385">
        <v>651477.96</v>
      </c>
    </row>
    <row r="2386" spans="1:18" x14ac:dyDescent="0.35">
      <c r="A2386" s="1" t="s">
        <v>7078</v>
      </c>
      <c r="B2386" s="1" t="s">
        <v>23</v>
      </c>
      <c r="C2386" s="1" t="s">
        <v>26</v>
      </c>
      <c r="D2386">
        <v>3.1</v>
      </c>
      <c r="E2386">
        <v>79</v>
      </c>
      <c r="F2386">
        <v>54.5</v>
      </c>
      <c r="G2386">
        <v>4189</v>
      </c>
      <c r="H2386">
        <v>44279</v>
      </c>
      <c r="I2386">
        <v>17</v>
      </c>
      <c r="J2386">
        <v>626</v>
      </c>
      <c r="K2386">
        <v>65.459999999999994</v>
      </c>
      <c r="L2386">
        <v>5.6</v>
      </c>
      <c r="M2386">
        <v>5.8</v>
      </c>
      <c r="N2386" s="1" t="s">
        <v>27</v>
      </c>
      <c r="O2386">
        <v>50</v>
      </c>
      <c r="P2386">
        <v>4</v>
      </c>
      <c r="Q2386">
        <v>54</v>
      </c>
      <c r="R2386">
        <v>978296.95</v>
      </c>
    </row>
    <row r="2387" spans="1:18" x14ac:dyDescent="0.35">
      <c r="A2387" s="1" t="s">
        <v>7079</v>
      </c>
      <c r="B2387" s="1" t="s">
        <v>23</v>
      </c>
      <c r="C2387" s="1" t="s">
        <v>42</v>
      </c>
      <c r="D2387">
        <v>3.2</v>
      </c>
      <c r="E2387">
        <v>78</v>
      </c>
      <c r="F2387">
        <v>38.83</v>
      </c>
      <c r="G2387">
        <v>2432</v>
      </c>
      <c r="H2387">
        <v>30051</v>
      </c>
      <c r="I2387">
        <v>14</v>
      </c>
      <c r="J2387">
        <v>477</v>
      </c>
      <c r="K2387">
        <v>270.39</v>
      </c>
      <c r="L2387">
        <v>6.6</v>
      </c>
      <c r="M2387">
        <v>3.3</v>
      </c>
      <c r="N2387" s="1" t="s">
        <v>21</v>
      </c>
      <c r="O2387">
        <v>52</v>
      </c>
      <c r="P2387">
        <v>55</v>
      </c>
      <c r="Q2387">
        <v>107</v>
      </c>
      <c r="R2387">
        <v>692503.42</v>
      </c>
    </row>
    <row r="2388" spans="1:18" x14ac:dyDescent="0.35">
      <c r="A2388" s="1" t="s">
        <v>7080</v>
      </c>
      <c r="B2388" s="1" t="s">
        <v>23</v>
      </c>
      <c r="C2388" s="1" t="s">
        <v>31</v>
      </c>
      <c r="D2388">
        <v>4.4000000000000004</v>
      </c>
      <c r="E2388">
        <v>84</v>
      </c>
      <c r="F2388">
        <v>36.99</v>
      </c>
      <c r="G2388">
        <v>3438</v>
      </c>
      <c r="H2388">
        <v>34807</v>
      </c>
      <c r="I2388">
        <v>9</v>
      </c>
      <c r="J2388">
        <v>113</v>
      </c>
      <c r="K2388">
        <v>281.82</v>
      </c>
      <c r="L2388">
        <v>6.2</v>
      </c>
      <c r="M2388">
        <v>1.3</v>
      </c>
      <c r="N2388" s="1" t="s">
        <v>27</v>
      </c>
      <c r="O2388">
        <v>66</v>
      </c>
      <c r="P2388">
        <v>36</v>
      </c>
      <c r="Q2388">
        <v>102</v>
      </c>
      <c r="R2388">
        <v>704114.37</v>
      </c>
    </row>
    <row r="2389" spans="1:18" x14ac:dyDescent="0.35">
      <c r="A2389" s="1" t="s">
        <v>7081</v>
      </c>
      <c r="B2389" s="1" t="s">
        <v>23</v>
      </c>
      <c r="C2389" s="1" t="s">
        <v>24</v>
      </c>
      <c r="D2389">
        <v>3.7</v>
      </c>
      <c r="E2389">
        <v>81</v>
      </c>
      <c r="F2389">
        <v>27.35</v>
      </c>
      <c r="G2389">
        <v>5476</v>
      </c>
      <c r="H2389">
        <v>54600</v>
      </c>
      <c r="I2389">
        <v>13</v>
      </c>
      <c r="J2389">
        <v>58</v>
      </c>
      <c r="K2389">
        <v>227.02</v>
      </c>
      <c r="L2389">
        <v>2.9</v>
      </c>
      <c r="M2389">
        <v>1.6</v>
      </c>
      <c r="N2389" s="1" t="s">
        <v>27</v>
      </c>
      <c r="O2389">
        <v>75</v>
      </c>
      <c r="P2389">
        <v>11</v>
      </c>
      <c r="Q2389">
        <v>86</v>
      </c>
      <c r="R2389">
        <v>513823.75</v>
      </c>
    </row>
    <row r="2390" spans="1:18" x14ac:dyDescent="0.35">
      <c r="A2390" s="1" t="s">
        <v>7084</v>
      </c>
      <c r="B2390" s="1" t="s">
        <v>23</v>
      </c>
      <c r="C2390" s="1" t="s">
        <v>31</v>
      </c>
      <c r="D2390">
        <v>4.7</v>
      </c>
      <c r="E2390">
        <v>90</v>
      </c>
      <c r="F2390">
        <v>38.39</v>
      </c>
      <c r="G2390">
        <v>2465</v>
      </c>
      <c r="H2390">
        <v>29175</v>
      </c>
      <c r="I2390">
        <v>4</v>
      </c>
      <c r="J2390">
        <v>174</v>
      </c>
      <c r="K2390">
        <v>238.46</v>
      </c>
      <c r="L2390">
        <v>9.4</v>
      </c>
      <c r="M2390">
        <v>3.4</v>
      </c>
      <c r="N2390" s="1" t="s">
        <v>21</v>
      </c>
      <c r="O2390">
        <v>83</v>
      </c>
      <c r="P2390">
        <v>72</v>
      </c>
      <c r="Q2390">
        <v>155</v>
      </c>
      <c r="R2390">
        <v>778521.59999999998</v>
      </c>
    </row>
    <row r="2391" spans="1:18" x14ac:dyDescent="0.35">
      <c r="A2391" s="1" t="s">
        <v>7087</v>
      </c>
      <c r="B2391" s="1" t="s">
        <v>23</v>
      </c>
      <c r="C2391" s="1" t="s">
        <v>20</v>
      </c>
      <c r="D2391">
        <v>4.5</v>
      </c>
      <c r="E2391">
        <v>89</v>
      </c>
      <c r="F2391">
        <v>75.010000000000005</v>
      </c>
      <c r="G2391">
        <v>4406</v>
      </c>
      <c r="H2391">
        <v>50552</v>
      </c>
      <c r="I2391">
        <v>2</v>
      </c>
      <c r="J2391">
        <v>670</v>
      </c>
      <c r="K2391">
        <v>185.02</v>
      </c>
      <c r="L2391">
        <v>8.3000000000000007</v>
      </c>
      <c r="M2391">
        <v>5.2</v>
      </c>
      <c r="N2391" s="1" t="s">
        <v>21</v>
      </c>
      <c r="O2391">
        <v>54</v>
      </c>
      <c r="P2391">
        <v>81</v>
      </c>
      <c r="Q2391">
        <v>135</v>
      </c>
      <c r="R2391">
        <v>1491372.86</v>
      </c>
    </row>
    <row r="2392" spans="1:18" x14ac:dyDescent="0.35">
      <c r="A2392" s="1" t="s">
        <v>7089</v>
      </c>
      <c r="B2392" s="1" t="s">
        <v>23</v>
      </c>
      <c r="C2392" s="1" t="s">
        <v>24</v>
      </c>
      <c r="D2392">
        <v>4.5999999999999996</v>
      </c>
      <c r="E2392">
        <v>85</v>
      </c>
      <c r="F2392">
        <v>32.93</v>
      </c>
      <c r="G2392">
        <v>8375</v>
      </c>
      <c r="H2392">
        <v>87789</v>
      </c>
      <c r="I2392">
        <v>8</v>
      </c>
      <c r="J2392">
        <v>225</v>
      </c>
      <c r="K2392">
        <v>224.07</v>
      </c>
      <c r="L2392">
        <v>7.3</v>
      </c>
      <c r="M2392">
        <v>5.6</v>
      </c>
      <c r="N2392" s="1" t="s">
        <v>21</v>
      </c>
      <c r="O2392">
        <v>6</v>
      </c>
      <c r="P2392">
        <v>46</v>
      </c>
      <c r="Q2392">
        <v>52</v>
      </c>
      <c r="R2392">
        <v>646556.26</v>
      </c>
    </row>
    <row r="2393" spans="1:18" x14ac:dyDescent="0.35">
      <c r="A2393" s="1" t="s">
        <v>7093</v>
      </c>
      <c r="B2393" s="1" t="s">
        <v>23</v>
      </c>
      <c r="C2393" s="1" t="s">
        <v>20</v>
      </c>
      <c r="D2393">
        <v>4.5</v>
      </c>
      <c r="E2393">
        <v>82</v>
      </c>
      <c r="F2393">
        <v>73.010000000000005</v>
      </c>
      <c r="G2393">
        <v>6681</v>
      </c>
      <c r="H2393">
        <v>66555</v>
      </c>
      <c r="I2393">
        <v>19</v>
      </c>
      <c r="J2393">
        <v>305</v>
      </c>
      <c r="K2393">
        <v>218.77</v>
      </c>
      <c r="L2393">
        <v>6.2</v>
      </c>
      <c r="M2393">
        <v>7.4</v>
      </c>
      <c r="N2393" s="1" t="s">
        <v>27</v>
      </c>
      <c r="O2393">
        <v>14</v>
      </c>
      <c r="P2393">
        <v>41</v>
      </c>
      <c r="Q2393">
        <v>55</v>
      </c>
      <c r="R2393">
        <v>1354888.38</v>
      </c>
    </row>
    <row r="2394" spans="1:18" x14ac:dyDescent="0.35">
      <c r="A2394" s="1" t="s">
        <v>7098</v>
      </c>
      <c r="B2394" s="1" t="s">
        <v>23</v>
      </c>
      <c r="C2394" s="1" t="s">
        <v>31</v>
      </c>
      <c r="D2394">
        <v>3.3</v>
      </c>
      <c r="E2394">
        <v>85</v>
      </c>
      <c r="F2394">
        <v>40.049999999999997</v>
      </c>
      <c r="G2394">
        <v>4133</v>
      </c>
      <c r="H2394">
        <v>41187</v>
      </c>
      <c r="I2394">
        <v>8</v>
      </c>
      <c r="J2394">
        <v>586</v>
      </c>
      <c r="K2394">
        <v>108.14</v>
      </c>
      <c r="L2394">
        <v>2.5</v>
      </c>
      <c r="M2394">
        <v>9.4</v>
      </c>
      <c r="N2394" s="1" t="s">
        <v>21</v>
      </c>
      <c r="O2394">
        <v>62</v>
      </c>
      <c r="P2394">
        <v>43</v>
      </c>
      <c r="Q2394">
        <v>105</v>
      </c>
      <c r="R2394">
        <v>773116.85</v>
      </c>
    </row>
    <row r="2395" spans="1:18" x14ac:dyDescent="0.35">
      <c r="A2395" s="1" t="s">
        <v>7100</v>
      </c>
      <c r="B2395" s="1" t="s">
        <v>23</v>
      </c>
      <c r="C2395" s="1" t="s">
        <v>20</v>
      </c>
      <c r="D2395">
        <v>3.6</v>
      </c>
      <c r="E2395">
        <v>86</v>
      </c>
      <c r="F2395">
        <v>72.7</v>
      </c>
      <c r="G2395">
        <v>4434</v>
      </c>
      <c r="H2395">
        <v>45272</v>
      </c>
      <c r="I2395">
        <v>14</v>
      </c>
      <c r="J2395">
        <v>714</v>
      </c>
      <c r="K2395">
        <v>131.91999999999999</v>
      </c>
      <c r="L2395">
        <v>1</v>
      </c>
      <c r="M2395">
        <v>7.9</v>
      </c>
      <c r="N2395" s="1" t="s">
        <v>27</v>
      </c>
      <c r="O2395">
        <v>56</v>
      </c>
      <c r="P2395">
        <v>42</v>
      </c>
      <c r="Q2395">
        <v>98</v>
      </c>
      <c r="R2395">
        <v>1405149</v>
      </c>
    </row>
    <row r="2396" spans="1:18" x14ac:dyDescent="0.35">
      <c r="A2396" s="1" t="s">
        <v>7101</v>
      </c>
      <c r="B2396" s="1" t="s">
        <v>23</v>
      </c>
      <c r="C2396" s="1" t="s">
        <v>20</v>
      </c>
      <c r="D2396">
        <v>4.2</v>
      </c>
      <c r="E2396">
        <v>80</v>
      </c>
      <c r="F2396">
        <v>73.03</v>
      </c>
      <c r="G2396">
        <v>8180</v>
      </c>
      <c r="H2396">
        <v>89496</v>
      </c>
      <c r="I2396">
        <v>8</v>
      </c>
      <c r="J2396">
        <v>322</v>
      </c>
      <c r="K2396">
        <v>63.6</v>
      </c>
      <c r="L2396">
        <v>3.8</v>
      </c>
      <c r="M2396">
        <v>9.9</v>
      </c>
      <c r="N2396" s="1" t="s">
        <v>27</v>
      </c>
      <c r="O2396">
        <v>44</v>
      </c>
      <c r="P2396">
        <v>9</v>
      </c>
      <c r="Q2396">
        <v>53</v>
      </c>
      <c r="R2396">
        <v>1315594.99</v>
      </c>
    </row>
    <row r="2397" spans="1:18" x14ac:dyDescent="0.35">
      <c r="A2397" s="1" t="s">
        <v>7102</v>
      </c>
      <c r="B2397" s="1" t="s">
        <v>23</v>
      </c>
      <c r="C2397" s="1" t="s">
        <v>31</v>
      </c>
      <c r="D2397">
        <v>3.7</v>
      </c>
      <c r="E2397">
        <v>74</v>
      </c>
      <c r="F2397">
        <v>39.28</v>
      </c>
      <c r="G2397">
        <v>1629</v>
      </c>
      <c r="H2397">
        <v>23974</v>
      </c>
      <c r="I2397">
        <v>3</v>
      </c>
      <c r="J2397">
        <v>669</v>
      </c>
      <c r="K2397">
        <v>283.8</v>
      </c>
      <c r="L2397">
        <v>4.5</v>
      </c>
      <c r="M2397">
        <v>9.5</v>
      </c>
      <c r="N2397" s="1" t="s">
        <v>27</v>
      </c>
      <c r="O2397">
        <v>49</v>
      </c>
      <c r="P2397">
        <v>48</v>
      </c>
      <c r="Q2397">
        <v>97</v>
      </c>
      <c r="R2397">
        <v>655362.04</v>
      </c>
    </row>
    <row r="2398" spans="1:18" x14ac:dyDescent="0.35">
      <c r="A2398" s="1" t="s">
        <v>7104</v>
      </c>
      <c r="B2398" s="1" t="s">
        <v>23</v>
      </c>
      <c r="C2398" s="1" t="s">
        <v>37</v>
      </c>
      <c r="D2398">
        <v>3.2</v>
      </c>
      <c r="E2398">
        <v>81</v>
      </c>
      <c r="F2398">
        <v>62.98</v>
      </c>
      <c r="G2398">
        <v>2264</v>
      </c>
      <c r="H2398">
        <v>23806</v>
      </c>
      <c r="I2398">
        <v>15</v>
      </c>
      <c r="J2398">
        <v>700</v>
      </c>
      <c r="K2398">
        <v>225.49</v>
      </c>
      <c r="L2398">
        <v>3.1</v>
      </c>
      <c r="M2398">
        <v>8.6</v>
      </c>
      <c r="N2398" s="1" t="s">
        <v>21</v>
      </c>
      <c r="O2398">
        <v>77</v>
      </c>
      <c r="P2398">
        <v>36</v>
      </c>
      <c r="Q2398">
        <v>113</v>
      </c>
      <c r="R2398">
        <v>1151155.26</v>
      </c>
    </row>
    <row r="2399" spans="1:18" x14ac:dyDescent="0.35">
      <c r="A2399" s="1" t="s">
        <v>7105</v>
      </c>
      <c r="B2399" s="1" t="s">
        <v>23</v>
      </c>
      <c r="C2399" s="1" t="s">
        <v>37</v>
      </c>
      <c r="D2399">
        <v>3.6</v>
      </c>
      <c r="E2399">
        <v>72</v>
      </c>
      <c r="F2399">
        <v>58.33</v>
      </c>
      <c r="G2399">
        <v>6997</v>
      </c>
      <c r="H2399">
        <v>72572</v>
      </c>
      <c r="I2399">
        <v>16</v>
      </c>
      <c r="J2399">
        <v>183</v>
      </c>
      <c r="K2399">
        <v>183.77</v>
      </c>
      <c r="L2399">
        <v>9</v>
      </c>
      <c r="M2399">
        <v>7</v>
      </c>
      <c r="N2399" s="1" t="s">
        <v>21</v>
      </c>
      <c r="O2399">
        <v>25</v>
      </c>
      <c r="P2399">
        <v>32</v>
      </c>
      <c r="Q2399">
        <v>57</v>
      </c>
      <c r="R2399">
        <v>961562.35</v>
      </c>
    </row>
    <row r="2400" spans="1:18" x14ac:dyDescent="0.35">
      <c r="A2400" s="1" t="s">
        <v>7106</v>
      </c>
      <c r="B2400" s="1" t="s">
        <v>23</v>
      </c>
      <c r="C2400" s="1" t="s">
        <v>42</v>
      </c>
      <c r="D2400">
        <v>4.3</v>
      </c>
      <c r="E2400">
        <v>73</v>
      </c>
      <c r="F2400">
        <v>43.2</v>
      </c>
      <c r="G2400">
        <v>7242</v>
      </c>
      <c r="H2400">
        <v>73080</v>
      </c>
      <c r="I2400">
        <v>7</v>
      </c>
      <c r="J2400">
        <v>640</v>
      </c>
      <c r="K2400">
        <v>188.2</v>
      </c>
      <c r="L2400">
        <v>3.9</v>
      </c>
      <c r="M2400">
        <v>8.8000000000000007</v>
      </c>
      <c r="N2400" s="1" t="s">
        <v>21</v>
      </c>
      <c r="O2400">
        <v>36</v>
      </c>
      <c r="P2400">
        <v>43</v>
      </c>
      <c r="Q2400">
        <v>79</v>
      </c>
      <c r="R2400">
        <v>723198.2</v>
      </c>
    </row>
    <row r="2401" spans="1:18" x14ac:dyDescent="0.35">
      <c r="A2401" s="1" t="s">
        <v>7107</v>
      </c>
      <c r="B2401" s="1" t="s">
        <v>23</v>
      </c>
      <c r="C2401" s="1" t="s">
        <v>31</v>
      </c>
      <c r="D2401">
        <v>3.2</v>
      </c>
      <c r="E2401">
        <v>79</v>
      </c>
      <c r="F2401">
        <v>33.78</v>
      </c>
      <c r="G2401">
        <v>1999</v>
      </c>
      <c r="H2401">
        <v>27435</v>
      </c>
      <c r="I2401">
        <v>18</v>
      </c>
      <c r="J2401">
        <v>342</v>
      </c>
      <c r="K2401">
        <v>76.38</v>
      </c>
      <c r="L2401">
        <v>7.5</v>
      </c>
      <c r="M2401">
        <v>2.5</v>
      </c>
      <c r="N2401" s="1" t="s">
        <v>27</v>
      </c>
      <c r="O2401">
        <v>11</v>
      </c>
      <c r="P2401">
        <v>32</v>
      </c>
      <c r="Q2401">
        <v>43</v>
      </c>
      <c r="R2401">
        <v>613934.56999999995</v>
      </c>
    </row>
    <row r="2402" spans="1:18" x14ac:dyDescent="0.35">
      <c r="A2402" s="1" t="s">
        <v>7109</v>
      </c>
      <c r="B2402" s="1" t="s">
        <v>23</v>
      </c>
      <c r="C2402" s="1" t="s">
        <v>37</v>
      </c>
      <c r="D2402">
        <v>3.2</v>
      </c>
      <c r="E2402">
        <v>79</v>
      </c>
      <c r="F2402">
        <v>56.8</v>
      </c>
      <c r="G2402">
        <v>4664</v>
      </c>
      <c r="H2402">
        <v>49193</v>
      </c>
      <c r="I2402">
        <v>6</v>
      </c>
      <c r="J2402">
        <v>417</v>
      </c>
      <c r="K2402">
        <v>244.97</v>
      </c>
      <c r="L2402">
        <v>8.3000000000000007</v>
      </c>
      <c r="M2402">
        <v>6.3</v>
      </c>
      <c r="N2402" s="1" t="s">
        <v>21</v>
      </c>
      <c r="O2402">
        <v>28</v>
      </c>
      <c r="P2402">
        <v>46</v>
      </c>
      <c r="Q2402">
        <v>74</v>
      </c>
      <c r="R2402">
        <v>1010489.65</v>
      </c>
    </row>
    <row r="2403" spans="1:18" x14ac:dyDescent="0.35">
      <c r="A2403" s="1" t="s">
        <v>7111</v>
      </c>
      <c r="B2403" s="1" t="s">
        <v>23</v>
      </c>
      <c r="C2403" s="1" t="s">
        <v>24</v>
      </c>
      <c r="D2403">
        <v>3.3</v>
      </c>
      <c r="E2403">
        <v>70</v>
      </c>
      <c r="F2403">
        <v>30.49</v>
      </c>
      <c r="G2403">
        <v>2937</v>
      </c>
      <c r="H2403">
        <v>30280</v>
      </c>
      <c r="I2403">
        <v>2</v>
      </c>
      <c r="J2403">
        <v>764</v>
      </c>
      <c r="K2403">
        <v>164.27</v>
      </c>
      <c r="L2403">
        <v>7.8</v>
      </c>
      <c r="M2403">
        <v>7.6</v>
      </c>
      <c r="N2403" s="1" t="s">
        <v>27</v>
      </c>
      <c r="O2403">
        <v>5</v>
      </c>
      <c r="P2403">
        <v>52</v>
      </c>
      <c r="Q2403">
        <v>57</v>
      </c>
      <c r="R2403">
        <v>486297.13</v>
      </c>
    </row>
    <row r="2404" spans="1:18" x14ac:dyDescent="0.35">
      <c r="A2404" s="1" t="s">
        <v>7118</v>
      </c>
      <c r="B2404" s="1" t="s">
        <v>23</v>
      </c>
      <c r="C2404" s="1" t="s">
        <v>26</v>
      </c>
      <c r="D2404">
        <v>3.6</v>
      </c>
      <c r="E2404">
        <v>89</v>
      </c>
      <c r="F2404">
        <v>50.93</v>
      </c>
      <c r="G2404">
        <v>3561</v>
      </c>
      <c r="H2404">
        <v>37419</v>
      </c>
      <c r="I2404">
        <v>18</v>
      </c>
      <c r="J2404">
        <v>59</v>
      </c>
      <c r="K2404">
        <v>179.65</v>
      </c>
      <c r="L2404">
        <v>2.2000000000000002</v>
      </c>
      <c r="M2404">
        <v>2.8</v>
      </c>
      <c r="N2404" s="1" t="s">
        <v>21</v>
      </c>
      <c r="O2404">
        <v>69</v>
      </c>
      <c r="P2404">
        <v>49</v>
      </c>
      <c r="Q2404">
        <v>118</v>
      </c>
      <c r="R2404">
        <v>1026516.82</v>
      </c>
    </row>
    <row r="2405" spans="1:18" x14ac:dyDescent="0.35">
      <c r="A2405" s="1" t="s">
        <v>7122</v>
      </c>
      <c r="B2405" s="1" t="s">
        <v>23</v>
      </c>
      <c r="C2405" s="1" t="s">
        <v>20</v>
      </c>
      <c r="D2405">
        <v>3.6</v>
      </c>
      <c r="E2405">
        <v>90</v>
      </c>
      <c r="F2405">
        <v>75.41</v>
      </c>
      <c r="G2405">
        <v>4666</v>
      </c>
      <c r="H2405">
        <v>45465</v>
      </c>
      <c r="I2405">
        <v>15</v>
      </c>
      <c r="J2405">
        <v>776</v>
      </c>
      <c r="K2405">
        <v>239.07</v>
      </c>
      <c r="L2405">
        <v>1.2</v>
      </c>
      <c r="M2405">
        <v>8.8000000000000007</v>
      </c>
      <c r="N2405" s="1" t="s">
        <v>21</v>
      </c>
      <c r="O2405">
        <v>7</v>
      </c>
      <c r="P2405">
        <v>17</v>
      </c>
      <c r="Q2405">
        <v>24</v>
      </c>
      <c r="R2405">
        <v>1518965.19</v>
      </c>
    </row>
    <row r="2406" spans="1:18" x14ac:dyDescent="0.35">
      <c r="A2406" s="1" t="s">
        <v>7125</v>
      </c>
      <c r="B2406" s="1" t="s">
        <v>23</v>
      </c>
      <c r="C2406" s="1" t="s">
        <v>42</v>
      </c>
      <c r="D2406">
        <v>4.0999999999999996</v>
      </c>
      <c r="E2406">
        <v>75</v>
      </c>
      <c r="F2406">
        <v>41.73</v>
      </c>
      <c r="G2406">
        <v>4130</v>
      </c>
      <c r="H2406">
        <v>47145</v>
      </c>
      <c r="I2406">
        <v>13</v>
      </c>
      <c r="J2406">
        <v>822</v>
      </c>
      <c r="K2406">
        <v>247.26</v>
      </c>
      <c r="L2406">
        <v>3.7</v>
      </c>
      <c r="M2406">
        <v>4.3</v>
      </c>
      <c r="N2406" s="1" t="s">
        <v>27</v>
      </c>
      <c r="O2406">
        <v>65</v>
      </c>
      <c r="P2406">
        <v>53</v>
      </c>
      <c r="Q2406">
        <v>118</v>
      </c>
      <c r="R2406">
        <v>717535.64</v>
      </c>
    </row>
    <row r="2407" spans="1:18" x14ac:dyDescent="0.35">
      <c r="A2407" s="1" t="s">
        <v>7127</v>
      </c>
      <c r="B2407" s="1" t="s">
        <v>23</v>
      </c>
      <c r="C2407" s="1" t="s">
        <v>42</v>
      </c>
      <c r="D2407">
        <v>4.3</v>
      </c>
      <c r="E2407">
        <v>87</v>
      </c>
      <c r="F2407">
        <v>39.53</v>
      </c>
      <c r="G2407">
        <v>5224</v>
      </c>
      <c r="H2407">
        <v>57042</v>
      </c>
      <c r="I2407">
        <v>18</v>
      </c>
      <c r="J2407">
        <v>407</v>
      </c>
      <c r="K2407">
        <v>195.31</v>
      </c>
      <c r="L2407">
        <v>8.4</v>
      </c>
      <c r="M2407">
        <v>6.4</v>
      </c>
      <c r="N2407" s="1" t="s">
        <v>27</v>
      </c>
      <c r="O2407">
        <v>36</v>
      </c>
      <c r="P2407">
        <v>14</v>
      </c>
      <c r="Q2407">
        <v>50</v>
      </c>
      <c r="R2407">
        <v>792043.69</v>
      </c>
    </row>
    <row r="2408" spans="1:18" x14ac:dyDescent="0.35">
      <c r="A2408" s="1" t="s">
        <v>7128</v>
      </c>
      <c r="B2408" s="1" t="s">
        <v>23</v>
      </c>
      <c r="C2408" s="1" t="s">
        <v>31</v>
      </c>
      <c r="D2408">
        <v>4</v>
      </c>
      <c r="E2408">
        <v>86</v>
      </c>
      <c r="F2408">
        <v>34.020000000000003</v>
      </c>
      <c r="G2408">
        <v>6006</v>
      </c>
      <c r="H2408">
        <v>65748</v>
      </c>
      <c r="I2408">
        <v>15</v>
      </c>
      <c r="J2408">
        <v>935</v>
      </c>
      <c r="K2408">
        <v>61.6</v>
      </c>
      <c r="L2408">
        <v>1.1000000000000001</v>
      </c>
      <c r="M2408">
        <v>8.1999999999999993</v>
      </c>
      <c r="N2408" s="1" t="s">
        <v>21</v>
      </c>
      <c r="O2408">
        <v>2</v>
      </c>
      <c r="P2408">
        <v>61</v>
      </c>
      <c r="Q2408">
        <v>63</v>
      </c>
      <c r="R2408">
        <v>676692.34</v>
      </c>
    </row>
    <row r="2409" spans="1:18" x14ac:dyDescent="0.35">
      <c r="A2409" s="1" t="s">
        <v>7129</v>
      </c>
      <c r="B2409" s="1" t="s">
        <v>23</v>
      </c>
      <c r="C2409" s="1" t="s">
        <v>42</v>
      </c>
      <c r="D2409">
        <v>3.2</v>
      </c>
      <c r="E2409">
        <v>75</v>
      </c>
      <c r="F2409">
        <v>36.9</v>
      </c>
      <c r="G2409">
        <v>4606</v>
      </c>
      <c r="H2409">
        <v>50038</v>
      </c>
      <c r="I2409">
        <v>18</v>
      </c>
      <c r="J2409">
        <v>784</v>
      </c>
      <c r="K2409">
        <v>89.04</v>
      </c>
      <c r="L2409">
        <v>5.3</v>
      </c>
      <c r="M2409">
        <v>8.6999999999999993</v>
      </c>
      <c r="N2409" s="1" t="s">
        <v>27</v>
      </c>
      <c r="O2409">
        <v>59</v>
      </c>
      <c r="P2409">
        <v>37</v>
      </c>
      <c r="Q2409">
        <v>96</v>
      </c>
      <c r="R2409">
        <v>645603.80000000005</v>
      </c>
    </row>
    <row r="2410" spans="1:18" x14ac:dyDescent="0.35">
      <c r="A2410" s="1" t="s">
        <v>7134</v>
      </c>
      <c r="B2410" s="1" t="s">
        <v>23</v>
      </c>
      <c r="C2410" s="1" t="s">
        <v>31</v>
      </c>
      <c r="D2410">
        <v>4.5999999999999996</v>
      </c>
      <c r="E2410">
        <v>78</v>
      </c>
      <c r="F2410">
        <v>34.64</v>
      </c>
      <c r="G2410">
        <v>5214</v>
      </c>
      <c r="H2410">
        <v>58541</v>
      </c>
      <c r="I2410">
        <v>3</v>
      </c>
      <c r="J2410">
        <v>910</v>
      </c>
      <c r="K2410">
        <v>141.47999999999999</v>
      </c>
      <c r="L2410">
        <v>7.6</v>
      </c>
      <c r="M2410">
        <v>2.2999999999999998</v>
      </c>
      <c r="N2410" s="1" t="s">
        <v>27</v>
      </c>
      <c r="O2410">
        <v>32</v>
      </c>
      <c r="P2410">
        <v>23</v>
      </c>
      <c r="Q2410">
        <v>55</v>
      </c>
      <c r="R2410">
        <v>614143.73</v>
      </c>
    </row>
    <row r="2411" spans="1:18" x14ac:dyDescent="0.35">
      <c r="A2411" s="1" t="s">
        <v>7136</v>
      </c>
      <c r="B2411" s="1" t="s">
        <v>23</v>
      </c>
      <c r="C2411" s="1" t="s">
        <v>24</v>
      </c>
      <c r="D2411">
        <v>4.3</v>
      </c>
      <c r="E2411">
        <v>79</v>
      </c>
      <c r="F2411">
        <v>26.44</v>
      </c>
      <c r="G2411">
        <v>6493</v>
      </c>
      <c r="H2411">
        <v>68325</v>
      </c>
      <c r="I2411">
        <v>18</v>
      </c>
      <c r="J2411">
        <v>850</v>
      </c>
      <c r="K2411">
        <v>183.56</v>
      </c>
      <c r="L2411">
        <v>4.8</v>
      </c>
      <c r="M2411">
        <v>5.4</v>
      </c>
      <c r="N2411" s="1" t="s">
        <v>27</v>
      </c>
      <c r="O2411">
        <v>64</v>
      </c>
      <c r="P2411">
        <v>9</v>
      </c>
      <c r="Q2411">
        <v>73</v>
      </c>
      <c r="R2411">
        <v>497324.31</v>
      </c>
    </row>
    <row r="2412" spans="1:18" x14ac:dyDescent="0.35">
      <c r="A2412" s="1" t="s">
        <v>7144</v>
      </c>
      <c r="B2412" s="1" t="s">
        <v>23</v>
      </c>
      <c r="C2412" s="1" t="s">
        <v>31</v>
      </c>
      <c r="D2412">
        <v>4</v>
      </c>
      <c r="E2412">
        <v>84</v>
      </c>
      <c r="F2412">
        <v>36.85</v>
      </c>
      <c r="G2412">
        <v>7942</v>
      </c>
      <c r="H2412">
        <v>87148</v>
      </c>
      <c r="I2412">
        <v>12</v>
      </c>
      <c r="J2412">
        <v>160</v>
      </c>
      <c r="K2412">
        <v>93.43</v>
      </c>
      <c r="L2412">
        <v>3.9</v>
      </c>
      <c r="M2412">
        <v>9.3000000000000007</v>
      </c>
      <c r="N2412" s="1" t="s">
        <v>27</v>
      </c>
      <c r="O2412">
        <v>59</v>
      </c>
      <c r="P2412">
        <v>32</v>
      </c>
      <c r="Q2412">
        <v>91</v>
      </c>
      <c r="R2412">
        <v>716436.35</v>
      </c>
    </row>
    <row r="2413" spans="1:18" x14ac:dyDescent="0.35">
      <c r="A2413" s="1" t="s">
        <v>7145</v>
      </c>
      <c r="B2413" s="1" t="s">
        <v>23</v>
      </c>
      <c r="C2413" s="1" t="s">
        <v>24</v>
      </c>
      <c r="D2413">
        <v>4.7</v>
      </c>
      <c r="E2413">
        <v>81</v>
      </c>
      <c r="F2413">
        <v>29.44</v>
      </c>
      <c r="G2413">
        <v>8944</v>
      </c>
      <c r="H2413">
        <v>96514</v>
      </c>
      <c r="I2413">
        <v>9</v>
      </c>
      <c r="J2413">
        <v>371</v>
      </c>
      <c r="K2413">
        <v>104.83</v>
      </c>
      <c r="L2413">
        <v>7.1</v>
      </c>
      <c r="M2413">
        <v>4.5999999999999996</v>
      </c>
      <c r="N2413" s="1" t="s">
        <v>21</v>
      </c>
      <c r="O2413">
        <v>10</v>
      </c>
      <c r="P2413">
        <v>58</v>
      </c>
      <c r="Q2413">
        <v>68</v>
      </c>
      <c r="R2413">
        <v>558071.78</v>
      </c>
    </row>
    <row r="2414" spans="1:18" x14ac:dyDescent="0.35">
      <c r="A2414" s="1" t="s">
        <v>7148</v>
      </c>
      <c r="B2414" s="1" t="s">
        <v>23</v>
      </c>
      <c r="C2414" s="1" t="s">
        <v>31</v>
      </c>
      <c r="D2414">
        <v>4.9000000000000004</v>
      </c>
      <c r="E2414">
        <v>74</v>
      </c>
      <c r="F2414">
        <v>40.840000000000003</v>
      </c>
      <c r="G2414">
        <v>3686</v>
      </c>
      <c r="H2414">
        <v>46393</v>
      </c>
      <c r="I2414">
        <v>15</v>
      </c>
      <c r="J2414">
        <v>757</v>
      </c>
      <c r="K2414">
        <v>225</v>
      </c>
      <c r="L2414">
        <v>2.5</v>
      </c>
      <c r="M2414">
        <v>3.6</v>
      </c>
      <c r="N2414" s="1" t="s">
        <v>27</v>
      </c>
      <c r="O2414">
        <v>45</v>
      </c>
      <c r="P2414">
        <v>70</v>
      </c>
      <c r="Q2414">
        <v>115</v>
      </c>
      <c r="R2414">
        <v>693962.29</v>
      </c>
    </row>
    <row r="2415" spans="1:18" x14ac:dyDescent="0.35">
      <c r="A2415" s="1" t="s">
        <v>7149</v>
      </c>
      <c r="B2415" s="1" t="s">
        <v>23</v>
      </c>
      <c r="C2415" s="1" t="s">
        <v>37</v>
      </c>
      <c r="D2415">
        <v>4.7</v>
      </c>
      <c r="E2415">
        <v>80</v>
      </c>
      <c r="F2415">
        <v>56.52</v>
      </c>
      <c r="G2415">
        <v>4601</v>
      </c>
      <c r="H2415">
        <v>49109</v>
      </c>
      <c r="I2415">
        <v>11</v>
      </c>
      <c r="J2415">
        <v>202</v>
      </c>
      <c r="K2415">
        <v>270.45999999999998</v>
      </c>
      <c r="L2415">
        <v>6.3</v>
      </c>
      <c r="M2415">
        <v>3.5</v>
      </c>
      <c r="N2415" s="1" t="s">
        <v>21</v>
      </c>
      <c r="O2415">
        <v>4</v>
      </c>
      <c r="P2415">
        <v>67</v>
      </c>
      <c r="Q2415">
        <v>71</v>
      </c>
      <c r="R2415">
        <v>1019904.27</v>
      </c>
    </row>
    <row r="2416" spans="1:18" x14ac:dyDescent="0.35">
      <c r="A2416" s="1" t="s">
        <v>7150</v>
      </c>
      <c r="B2416" s="1" t="s">
        <v>23</v>
      </c>
      <c r="C2416" s="1" t="s">
        <v>20</v>
      </c>
      <c r="D2416">
        <v>3.3</v>
      </c>
      <c r="E2416">
        <v>71</v>
      </c>
      <c r="F2416">
        <v>65.64</v>
      </c>
      <c r="G2416">
        <v>5406</v>
      </c>
      <c r="H2416">
        <v>58055</v>
      </c>
      <c r="I2416">
        <v>5</v>
      </c>
      <c r="J2416">
        <v>990</v>
      </c>
      <c r="K2416">
        <v>278.44</v>
      </c>
      <c r="L2416">
        <v>3.6</v>
      </c>
      <c r="M2416">
        <v>7.8</v>
      </c>
      <c r="N2416" s="1" t="s">
        <v>27</v>
      </c>
      <c r="O2416">
        <v>65</v>
      </c>
      <c r="P2416">
        <v>1</v>
      </c>
      <c r="Q2416">
        <v>66</v>
      </c>
      <c r="R2416">
        <v>1048660.3500000001</v>
      </c>
    </row>
    <row r="2417" spans="1:18" x14ac:dyDescent="0.35">
      <c r="A2417" s="1" t="s">
        <v>7153</v>
      </c>
      <c r="B2417" s="1" t="s">
        <v>23</v>
      </c>
      <c r="C2417" s="1" t="s">
        <v>37</v>
      </c>
      <c r="D2417">
        <v>3.7</v>
      </c>
      <c r="E2417">
        <v>88</v>
      </c>
      <c r="F2417">
        <v>65.260000000000005</v>
      </c>
      <c r="G2417">
        <v>4267</v>
      </c>
      <c r="H2417">
        <v>41978</v>
      </c>
      <c r="I2417">
        <v>13</v>
      </c>
      <c r="J2417">
        <v>986</v>
      </c>
      <c r="K2417">
        <v>169.06</v>
      </c>
      <c r="L2417">
        <v>2.4</v>
      </c>
      <c r="M2417">
        <v>6.7</v>
      </c>
      <c r="N2417" s="1" t="s">
        <v>27</v>
      </c>
      <c r="O2417">
        <v>18</v>
      </c>
      <c r="P2417">
        <v>33</v>
      </c>
      <c r="Q2417">
        <v>51</v>
      </c>
      <c r="R2417">
        <v>1289040.3799999999</v>
      </c>
    </row>
    <row r="2418" spans="1:18" x14ac:dyDescent="0.35">
      <c r="A2418" s="1" t="s">
        <v>7155</v>
      </c>
      <c r="B2418" s="1" t="s">
        <v>23</v>
      </c>
      <c r="C2418" s="1" t="s">
        <v>31</v>
      </c>
      <c r="D2418">
        <v>4.7</v>
      </c>
      <c r="E2418">
        <v>89</v>
      </c>
      <c r="F2418">
        <v>36.08</v>
      </c>
      <c r="G2418">
        <v>4253</v>
      </c>
      <c r="H2418">
        <v>43250</v>
      </c>
      <c r="I2418">
        <v>19</v>
      </c>
      <c r="J2418">
        <v>681</v>
      </c>
      <c r="K2418">
        <v>132.97999999999999</v>
      </c>
      <c r="L2418">
        <v>9.8000000000000007</v>
      </c>
      <c r="M2418">
        <v>9.4</v>
      </c>
      <c r="N2418" s="1" t="s">
        <v>21</v>
      </c>
      <c r="O2418">
        <v>46</v>
      </c>
      <c r="P2418">
        <v>52</v>
      </c>
      <c r="Q2418">
        <v>98</v>
      </c>
      <c r="R2418">
        <v>745275.12</v>
      </c>
    </row>
    <row r="2419" spans="1:18" x14ac:dyDescent="0.35">
      <c r="A2419" s="1" t="s">
        <v>7173</v>
      </c>
      <c r="B2419" s="1" t="s">
        <v>23</v>
      </c>
      <c r="C2419" s="1" t="s">
        <v>37</v>
      </c>
      <c r="D2419">
        <v>3.9</v>
      </c>
      <c r="E2419">
        <v>90</v>
      </c>
      <c r="F2419">
        <v>57.96</v>
      </c>
      <c r="G2419">
        <v>5140</v>
      </c>
      <c r="H2419">
        <v>59270</v>
      </c>
      <c r="I2419">
        <v>14</v>
      </c>
      <c r="J2419">
        <v>390</v>
      </c>
      <c r="K2419">
        <v>135.49</v>
      </c>
      <c r="L2419">
        <v>7.6</v>
      </c>
      <c r="M2419">
        <v>7.2</v>
      </c>
      <c r="N2419" s="1" t="s">
        <v>27</v>
      </c>
      <c r="O2419">
        <v>83</v>
      </c>
      <c r="P2419">
        <v>82</v>
      </c>
      <c r="Q2419">
        <v>165</v>
      </c>
      <c r="R2419">
        <v>1184808.5</v>
      </c>
    </row>
    <row r="2420" spans="1:18" x14ac:dyDescent="0.35">
      <c r="A2420" s="1" t="s">
        <v>7175</v>
      </c>
      <c r="B2420" s="1" t="s">
        <v>23</v>
      </c>
      <c r="C2420" s="1" t="s">
        <v>26</v>
      </c>
      <c r="D2420">
        <v>4.9000000000000004</v>
      </c>
      <c r="E2420">
        <v>83</v>
      </c>
      <c r="F2420">
        <v>51.57</v>
      </c>
      <c r="G2420">
        <v>6738</v>
      </c>
      <c r="H2420">
        <v>77170</v>
      </c>
      <c r="I2420">
        <v>6</v>
      </c>
      <c r="J2420">
        <v>980</v>
      </c>
      <c r="K2420">
        <v>57.15</v>
      </c>
      <c r="L2420">
        <v>8.4</v>
      </c>
      <c r="M2420">
        <v>9.5</v>
      </c>
      <c r="N2420" s="1" t="s">
        <v>21</v>
      </c>
      <c r="O2420">
        <v>49</v>
      </c>
      <c r="P2420">
        <v>81</v>
      </c>
      <c r="Q2420">
        <v>130</v>
      </c>
      <c r="R2420">
        <v>974967.49</v>
      </c>
    </row>
    <row r="2421" spans="1:18" x14ac:dyDescent="0.35">
      <c r="A2421" s="1" t="s">
        <v>7178</v>
      </c>
      <c r="B2421" s="1" t="s">
        <v>23</v>
      </c>
      <c r="C2421" s="1" t="s">
        <v>31</v>
      </c>
      <c r="D2421">
        <v>5</v>
      </c>
      <c r="E2421">
        <v>71</v>
      </c>
      <c r="F2421">
        <v>40.11</v>
      </c>
      <c r="G2421">
        <v>7934</v>
      </c>
      <c r="H2421">
        <v>85822</v>
      </c>
      <c r="I2421">
        <v>16</v>
      </c>
      <c r="J2421">
        <v>141</v>
      </c>
      <c r="K2421">
        <v>170.31</v>
      </c>
      <c r="L2421">
        <v>7.7</v>
      </c>
      <c r="M2421">
        <v>2.2999999999999998</v>
      </c>
      <c r="N2421" s="1" t="s">
        <v>27</v>
      </c>
      <c r="O2421">
        <v>11</v>
      </c>
      <c r="P2421">
        <v>34</v>
      </c>
      <c r="Q2421">
        <v>45</v>
      </c>
      <c r="R2421">
        <v>662949.43999999994</v>
      </c>
    </row>
    <row r="2422" spans="1:18" x14ac:dyDescent="0.35">
      <c r="A2422" s="1" t="s">
        <v>7179</v>
      </c>
      <c r="B2422" s="1" t="s">
        <v>23</v>
      </c>
      <c r="C2422" s="1" t="s">
        <v>26</v>
      </c>
      <c r="D2422">
        <v>4.4000000000000004</v>
      </c>
      <c r="E2422">
        <v>82</v>
      </c>
      <c r="F2422">
        <v>55.25</v>
      </c>
      <c r="G2422">
        <v>1873</v>
      </c>
      <c r="H2422">
        <v>21401</v>
      </c>
      <c r="I2422">
        <v>1</v>
      </c>
      <c r="J2422">
        <v>597</v>
      </c>
      <c r="K2422">
        <v>71.44</v>
      </c>
      <c r="L2422">
        <v>1.2</v>
      </c>
      <c r="M2422">
        <v>7.3</v>
      </c>
      <c r="N2422" s="1" t="s">
        <v>27</v>
      </c>
      <c r="O2422">
        <v>10</v>
      </c>
      <c r="P2422">
        <v>50</v>
      </c>
      <c r="Q2422">
        <v>60</v>
      </c>
      <c r="R2422">
        <v>1005818.05</v>
      </c>
    </row>
    <row r="2423" spans="1:18" x14ac:dyDescent="0.35">
      <c r="A2423" s="1" t="s">
        <v>7182</v>
      </c>
      <c r="B2423" s="1" t="s">
        <v>23</v>
      </c>
      <c r="C2423" s="1" t="s">
        <v>20</v>
      </c>
      <c r="D2423">
        <v>4.4000000000000004</v>
      </c>
      <c r="E2423">
        <v>70</v>
      </c>
      <c r="F2423">
        <v>66.069999999999993</v>
      </c>
      <c r="G2423">
        <v>3210</v>
      </c>
      <c r="H2423">
        <v>35392</v>
      </c>
      <c r="I2423">
        <v>18</v>
      </c>
      <c r="J2423">
        <v>573</v>
      </c>
      <c r="K2423">
        <v>199.1</v>
      </c>
      <c r="L2423">
        <v>8.5</v>
      </c>
      <c r="M2423">
        <v>3.7</v>
      </c>
      <c r="N2423" s="1" t="s">
        <v>21</v>
      </c>
      <c r="O2423">
        <v>66</v>
      </c>
      <c r="P2423">
        <v>9</v>
      </c>
      <c r="Q2423">
        <v>75</v>
      </c>
      <c r="R2423">
        <v>1049638.95</v>
      </c>
    </row>
    <row r="2424" spans="1:18" x14ac:dyDescent="0.35">
      <c r="A2424" s="1" t="s">
        <v>7191</v>
      </c>
      <c r="B2424" s="1" t="s">
        <v>23</v>
      </c>
      <c r="C2424" s="1" t="s">
        <v>31</v>
      </c>
      <c r="D2424">
        <v>4.5999999999999996</v>
      </c>
      <c r="E2424">
        <v>71</v>
      </c>
      <c r="F2424">
        <v>34.36</v>
      </c>
      <c r="G2424">
        <v>2506</v>
      </c>
      <c r="H2424">
        <v>33678</v>
      </c>
      <c r="I2424">
        <v>16</v>
      </c>
      <c r="J2424">
        <v>254</v>
      </c>
      <c r="K2424">
        <v>234.06</v>
      </c>
      <c r="L2424">
        <v>5.7</v>
      </c>
      <c r="M2424">
        <v>8.6</v>
      </c>
      <c r="N2424" s="1" t="s">
        <v>21</v>
      </c>
      <c r="O2424">
        <v>66</v>
      </c>
      <c r="P2424">
        <v>27</v>
      </c>
      <c r="Q2424">
        <v>93</v>
      </c>
      <c r="R2424">
        <v>566560.02</v>
      </c>
    </row>
    <row r="2425" spans="1:18" x14ac:dyDescent="0.35">
      <c r="A2425" s="1" t="s">
        <v>7193</v>
      </c>
      <c r="B2425" s="1" t="s">
        <v>23</v>
      </c>
      <c r="C2425" s="1" t="s">
        <v>20</v>
      </c>
      <c r="D2425">
        <v>3.7</v>
      </c>
      <c r="E2425">
        <v>80</v>
      </c>
      <c r="F2425">
        <v>75.31</v>
      </c>
      <c r="G2425">
        <v>5770</v>
      </c>
      <c r="H2425">
        <v>57169</v>
      </c>
      <c r="I2425">
        <v>6</v>
      </c>
      <c r="J2425">
        <v>590</v>
      </c>
      <c r="K2425">
        <v>121.75</v>
      </c>
      <c r="L2425">
        <v>5.5</v>
      </c>
      <c r="M2425">
        <v>8.6</v>
      </c>
      <c r="N2425" s="1" t="s">
        <v>21</v>
      </c>
      <c r="O2425">
        <v>61</v>
      </c>
      <c r="P2425">
        <v>1</v>
      </c>
      <c r="Q2425">
        <v>62</v>
      </c>
      <c r="R2425">
        <v>1349843.87</v>
      </c>
    </row>
    <row r="2426" spans="1:18" x14ac:dyDescent="0.35">
      <c r="A2426" s="1" t="s">
        <v>7194</v>
      </c>
      <c r="B2426" s="1" t="s">
        <v>23</v>
      </c>
      <c r="C2426" s="1" t="s">
        <v>26</v>
      </c>
      <c r="D2426">
        <v>3.9</v>
      </c>
      <c r="E2426">
        <v>90</v>
      </c>
      <c r="F2426">
        <v>49.46</v>
      </c>
      <c r="G2426">
        <v>6955</v>
      </c>
      <c r="H2426">
        <v>75164</v>
      </c>
      <c r="I2426">
        <v>17</v>
      </c>
      <c r="J2426">
        <v>875</v>
      </c>
      <c r="K2426">
        <v>70.88</v>
      </c>
      <c r="L2426">
        <v>6.6</v>
      </c>
      <c r="M2426">
        <v>3.4</v>
      </c>
      <c r="N2426" s="1" t="s">
        <v>21</v>
      </c>
      <c r="O2426">
        <v>14</v>
      </c>
      <c r="P2426">
        <v>74</v>
      </c>
      <c r="Q2426">
        <v>88</v>
      </c>
      <c r="R2426">
        <v>1017149.78</v>
      </c>
    </row>
    <row r="2427" spans="1:18" x14ac:dyDescent="0.35">
      <c r="A2427" s="1" t="s">
        <v>7200</v>
      </c>
      <c r="B2427" s="1" t="s">
        <v>23</v>
      </c>
      <c r="C2427" s="1" t="s">
        <v>24</v>
      </c>
      <c r="D2427">
        <v>4.0999999999999996</v>
      </c>
      <c r="E2427">
        <v>78</v>
      </c>
      <c r="F2427">
        <v>32.549999999999997</v>
      </c>
      <c r="G2427">
        <v>2271</v>
      </c>
      <c r="H2427">
        <v>26440</v>
      </c>
      <c r="I2427">
        <v>6</v>
      </c>
      <c r="J2427">
        <v>705</v>
      </c>
      <c r="K2427">
        <v>91.1</v>
      </c>
      <c r="L2427">
        <v>8.1999999999999993</v>
      </c>
      <c r="M2427">
        <v>9.3000000000000007</v>
      </c>
      <c r="N2427" s="1" t="s">
        <v>27</v>
      </c>
      <c r="O2427">
        <v>59</v>
      </c>
      <c r="P2427">
        <v>48</v>
      </c>
      <c r="Q2427">
        <v>107</v>
      </c>
      <c r="R2427">
        <v>580390.44999999995</v>
      </c>
    </row>
    <row r="2428" spans="1:18" x14ac:dyDescent="0.35">
      <c r="A2428" s="1" t="s">
        <v>7205</v>
      </c>
      <c r="B2428" s="1" t="s">
        <v>23</v>
      </c>
      <c r="C2428" s="1" t="s">
        <v>42</v>
      </c>
      <c r="D2428">
        <v>4</v>
      </c>
      <c r="E2428">
        <v>85</v>
      </c>
      <c r="F2428">
        <v>45.24</v>
      </c>
      <c r="G2428">
        <v>4897</v>
      </c>
      <c r="H2428">
        <v>49612</v>
      </c>
      <c r="I2428">
        <v>8</v>
      </c>
      <c r="J2428">
        <v>551</v>
      </c>
      <c r="K2428">
        <v>244.44</v>
      </c>
      <c r="L2428">
        <v>5.2</v>
      </c>
      <c r="M2428">
        <v>8.9</v>
      </c>
      <c r="N2428" s="1" t="s">
        <v>27</v>
      </c>
      <c r="O2428">
        <v>56</v>
      </c>
      <c r="P2428">
        <v>69</v>
      </c>
      <c r="Q2428">
        <v>125</v>
      </c>
      <c r="R2428">
        <v>873775.7</v>
      </c>
    </row>
    <row r="2429" spans="1:18" x14ac:dyDescent="0.35">
      <c r="A2429" s="1" t="s">
        <v>7209</v>
      </c>
      <c r="B2429" s="1" t="s">
        <v>23</v>
      </c>
      <c r="C2429" s="1" t="s">
        <v>26</v>
      </c>
      <c r="D2429">
        <v>4.9000000000000004</v>
      </c>
      <c r="E2429">
        <v>89</v>
      </c>
      <c r="F2429">
        <v>46.52</v>
      </c>
      <c r="G2429">
        <v>6073</v>
      </c>
      <c r="H2429">
        <v>62141</v>
      </c>
      <c r="I2429">
        <v>19</v>
      </c>
      <c r="J2429">
        <v>929</v>
      </c>
      <c r="K2429">
        <v>78.55</v>
      </c>
      <c r="L2429">
        <v>8.1</v>
      </c>
      <c r="M2429">
        <v>9.3000000000000007</v>
      </c>
      <c r="N2429" s="1" t="s">
        <v>21</v>
      </c>
      <c r="O2429">
        <v>39</v>
      </c>
      <c r="P2429">
        <v>13</v>
      </c>
      <c r="Q2429">
        <v>52</v>
      </c>
      <c r="R2429">
        <v>950914.91</v>
      </c>
    </row>
    <row r="2430" spans="1:18" x14ac:dyDescent="0.35">
      <c r="A2430" s="1" t="s">
        <v>7211</v>
      </c>
      <c r="B2430" s="1" t="s">
        <v>23</v>
      </c>
      <c r="C2430" s="1" t="s">
        <v>20</v>
      </c>
      <c r="D2430">
        <v>3.5</v>
      </c>
      <c r="E2430">
        <v>78</v>
      </c>
      <c r="F2430">
        <v>71.09</v>
      </c>
      <c r="G2430">
        <v>6374</v>
      </c>
      <c r="H2430">
        <v>68515</v>
      </c>
      <c r="I2430">
        <v>14</v>
      </c>
      <c r="J2430">
        <v>135</v>
      </c>
      <c r="K2430">
        <v>169.79</v>
      </c>
      <c r="L2430">
        <v>1.7</v>
      </c>
      <c r="M2430">
        <v>3</v>
      </c>
      <c r="N2430" s="1" t="s">
        <v>27</v>
      </c>
      <c r="O2430">
        <v>27</v>
      </c>
      <c r="P2430">
        <v>36</v>
      </c>
      <c r="Q2430">
        <v>63</v>
      </c>
      <c r="R2430">
        <v>1248444.8</v>
      </c>
    </row>
    <row r="2431" spans="1:18" x14ac:dyDescent="0.35">
      <c r="A2431" s="1" t="s">
        <v>7214</v>
      </c>
      <c r="B2431" s="1" t="s">
        <v>23</v>
      </c>
      <c r="C2431" s="1" t="s">
        <v>31</v>
      </c>
      <c r="D2431">
        <v>4.9000000000000004</v>
      </c>
      <c r="E2431">
        <v>76</v>
      </c>
      <c r="F2431">
        <v>33.56</v>
      </c>
      <c r="G2431">
        <v>8345</v>
      </c>
      <c r="H2431">
        <v>84036</v>
      </c>
      <c r="I2431">
        <v>12</v>
      </c>
      <c r="J2431">
        <v>563</v>
      </c>
      <c r="K2431">
        <v>242.87</v>
      </c>
      <c r="L2431">
        <v>9.1</v>
      </c>
      <c r="M2431">
        <v>5.7</v>
      </c>
      <c r="N2431" s="1" t="s">
        <v>27</v>
      </c>
      <c r="O2431">
        <v>9</v>
      </c>
      <c r="P2431">
        <v>28</v>
      </c>
      <c r="Q2431">
        <v>37</v>
      </c>
      <c r="R2431">
        <v>597059.66</v>
      </c>
    </row>
    <row r="2432" spans="1:18" x14ac:dyDescent="0.35">
      <c r="A2432" s="1" t="s">
        <v>7220</v>
      </c>
      <c r="B2432" s="1" t="s">
        <v>23</v>
      </c>
      <c r="C2432" s="1" t="s">
        <v>24</v>
      </c>
      <c r="D2432">
        <v>3.3</v>
      </c>
      <c r="E2432">
        <v>81</v>
      </c>
      <c r="F2432">
        <v>30.87</v>
      </c>
      <c r="G2432">
        <v>1929</v>
      </c>
      <c r="H2432">
        <v>21089</v>
      </c>
      <c r="I2432">
        <v>5</v>
      </c>
      <c r="J2432">
        <v>670</v>
      </c>
      <c r="K2432">
        <v>110.64</v>
      </c>
      <c r="L2432">
        <v>4.9000000000000004</v>
      </c>
      <c r="M2432">
        <v>5.5</v>
      </c>
      <c r="N2432" s="1" t="s">
        <v>21</v>
      </c>
      <c r="O2432">
        <v>72</v>
      </c>
      <c r="P2432">
        <v>30</v>
      </c>
      <c r="Q2432">
        <v>102</v>
      </c>
      <c r="R2432">
        <v>566239.62</v>
      </c>
    </row>
    <row r="2433" spans="1:18" x14ac:dyDescent="0.35">
      <c r="A2433" s="1" t="s">
        <v>7224</v>
      </c>
      <c r="B2433" s="1" t="s">
        <v>23</v>
      </c>
      <c r="C2433" s="1" t="s">
        <v>37</v>
      </c>
      <c r="D2433">
        <v>3.2</v>
      </c>
      <c r="E2433">
        <v>70</v>
      </c>
      <c r="F2433">
        <v>56.36</v>
      </c>
      <c r="G2433">
        <v>2275</v>
      </c>
      <c r="H2433">
        <v>24135</v>
      </c>
      <c r="I2433">
        <v>19</v>
      </c>
      <c r="J2433">
        <v>354</v>
      </c>
      <c r="K2433">
        <v>218.62</v>
      </c>
      <c r="L2433">
        <v>6.6</v>
      </c>
      <c r="M2433">
        <v>5.7</v>
      </c>
      <c r="N2433" s="1" t="s">
        <v>27</v>
      </c>
      <c r="O2433">
        <v>67</v>
      </c>
      <c r="P2433">
        <v>67</v>
      </c>
      <c r="Q2433">
        <v>134</v>
      </c>
      <c r="R2433">
        <v>902028.29</v>
      </c>
    </row>
    <row r="2434" spans="1:18" x14ac:dyDescent="0.35">
      <c r="A2434" s="1" t="s">
        <v>7231</v>
      </c>
      <c r="B2434" s="1" t="s">
        <v>23</v>
      </c>
      <c r="C2434" s="1" t="s">
        <v>42</v>
      </c>
      <c r="D2434">
        <v>4.3</v>
      </c>
      <c r="E2434">
        <v>79</v>
      </c>
      <c r="F2434">
        <v>35.130000000000003</v>
      </c>
      <c r="G2434">
        <v>3425</v>
      </c>
      <c r="H2434">
        <v>39146</v>
      </c>
      <c r="I2434">
        <v>19</v>
      </c>
      <c r="J2434">
        <v>387</v>
      </c>
      <c r="K2434">
        <v>90.66</v>
      </c>
      <c r="L2434">
        <v>1.5</v>
      </c>
      <c r="M2434">
        <v>2.6</v>
      </c>
      <c r="N2434" s="1" t="s">
        <v>21</v>
      </c>
      <c r="O2434">
        <v>33</v>
      </c>
      <c r="P2434">
        <v>21</v>
      </c>
      <c r="Q2434">
        <v>54</v>
      </c>
      <c r="R2434">
        <v>638599.94999999995</v>
      </c>
    </row>
    <row r="2435" spans="1:18" x14ac:dyDescent="0.35">
      <c r="A2435" s="1" t="s">
        <v>7235</v>
      </c>
      <c r="B2435" s="1" t="s">
        <v>23</v>
      </c>
      <c r="C2435" s="1" t="s">
        <v>24</v>
      </c>
      <c r="D2435">
        <v>3.4</v>
      </c>
      <c r="E2435">
        <v>82</v>
      </c>
      <c r="F2435">
        <v>25.17</v>
      </c>
      <c r="G2435">
        <v>2017</v>
      </c>
      <c r="H2435">
        <v>24769</v>
      </c>
      <c r="I2435">
        <v>12</v>
      </c>
      <c r="J2435">
        <v>115</v>
      </c>
      <c r="K2435">
        <v>190.73</v>
      </c>
      <c r="L2435">
        <v>1.5</v>
      </c>
      <c r="M2435">
        <v>8.9</v>
      </c>
      <c r="N2435" s="1" t="s">
        <v>21</v>
      </c>
      <c r="O2435">
        <v>72</v>
      </c>
      <c r="P2435">
        <v>65</v>
      </c>
      <c r="Q2435">
        <v>137</v>
      </c>
      <c r="R2435">
        <v>477145.1</v>
      </c>
    </row>
    <row r="2436" spans="1:18" x14ac:dyDescent="0.35">
      <c r="A2436" s="1" t="s">
        <v>7236</v>
      </c>
      <c r="B2436" s="1" t="s">
        <v>23</v>
      </c>
      <c r="C2436" s="1" t="s">
        <v>42</v>
      </c>
      <c r="D2436">
        <v>5</v>
      </c>
      <c r="E2436">
        <v>75</v>
      </c>
      <c r="F2436">
        <v>43.76</v>
      </c>
      <c r="G2436">
        <v>7783</v>
      </c>
      <c r="H2436">
        <v>78926</v>
      </c>
      <c r="I2436">
        <v>12</v>
      </c>
      <c r="J2436">
        <v>350</v>
      </c>
      <c r="K2436">
        <v>287.29000000000002</v>
      </c>
      <c r="L2436">
        <v>3.2</v>
      </c>
      <c r="M2436">
        <v>3.7</v>
      </c>
      <c r="N2436" s="1" t="s">
        <v>27</v>
      </c>
      <c r="O2436">
        <v>49</v>
      </c>
      <c r="P2436">
        <v>58</v>
      </c>
      <c r="Q2436">
        <v>107</v>
      </c>
      <c r="R2436">
        <v>755211.12</v>
      </c>
    </row>
    <row r="2437" spans="1:18" x14ac:dyDescent="0.35">
      <c r="A2437" s="1" t="s">
        <v>7237</v>
      </c>
      <c r="B2437" s="1" t="s">
        <v>23</v>
      </c>
      <c r="C2437" s="1" t="s">
        <v>26</v>
      </c>
      <c r="D2437">
        <v>4.7</v>
      </c>
      <c r="E2437">
        <v>90</v>
      </c>
      <c r="F2437">
        <v>45.25</v>
      </c>
      <c r="G2437">
        <v>6981</v>
      </c>
      <c r="H2437">
        <v>70479</v>
      </c>
      <c r="I2437">
        <v>11</v>
      </c>
      <c r="J2437">
        <v>580</v>
      </c>
      <c r="K2437">
        <v>274.02</v>
      </c>
      <c r="L2437">
        <v>2.4</v>
      </c>
      <c r="M2437">
        <v>6.2</v>
      </c>
      <c r="N2437" s="1" t="s">
        <v>21</v>
      </c>
      <c r="O2437">
        <v>0</v>
      </c>
      <c r="P2437">
        <v>61</v>
      </c>
      <c r="Q2437">
        <v>61</v>
      </c>
      <c r="R2437">
        <v>925093.2</v>
      </c>
    </row>
    <row r="2438" spans="1:18" x14ac:dyDescent="0.35">
      <c r="A2438" s="1" t="s">
        <v>7238</v>
      </c>
      <c r="B2438" s="1" t="s">
        <v>23</v>
      </c>
      <c r="C2438" s="1" t="s">
        <v>42</v>
      </c>
      <c r="D2438">
        <v>4.2</v>
      </c>
      <c r="E2438">
        <v>82</v>
      </c>
      <c r="F2438">
        <v>37.590000000000003</v>
      </c>
      <c r="G2438">
        <v>3785</v>
      </c>
      <c r="H2438">
        <v>43953</v>
      </c>
      <c r="I2438">
        <v>15</v>
      </c>
      <c r="J2438">
        <v>292</v>
      </c>
      <c r="K2438">
        <v>130.94</v>
      </c>
      <c r="L2438">
        <v>3.6</v>
      </c>
      <c r="M2438">
        <v>8.6999999999999993</v>
      </c>
      <c r="N2438" s="1" t="s">
        <v>27</v>
      </c>
      <c r="O2438">
        <v>44</v>
      </c>
      <c r="P2438">
        <v>7</v>
      </c>
      <c r="Q2438">
        <v>51</v>
      </c>
      <c r="R2438">
        <v>706567.46</v>
      </c>
    </row>
    <row r="2439" spans="1:18" x14ac:dyDescent="0.35">
      <c r="A2439" s="1" t="s">
        <v>7240</v>
      </c>
      <c r="B2439" s="1" t="s">
        <v>23</v>
      </c>
      <c r="C2439" s="1" t="s">
        <v>42</v>
      </c>
      <c r="D2439">
        <v>4.3</v>
      </c>
      <c r="E2439">
        <v>89</v>
      </c>
      <c r="F2439">
        <v>36.729999999999997</v>
      </c>
      <c r="G2439">
        <v>4794</v>
      </c>
      <c r="H2439">
        <v>50491</v>
      </c>
      <c r="I2439">
        <v>10</v>
      </c>
      <c r="J2439">
        <v>565</v>
      </c>
      <c r="K2439">
        <v>288.51</v>
      </c>
      <c r="L2439">
        <v>5.5</v>
      </c>
      <c r="M2439">
        <v>7.2</v>
      </c>
      <c r="N2439" s="1" t="s">
        <v>21</v>
      </c>
      <c r="O2439">
        <v>61</v>
      </c>
      <c r="P2439">
        <v>8</v>
      </c>
      <c r="Q2439">
        <v>69</v>
      </c>
      <c r="R2439">
        <v>745634.35</v>
      </c>
    </row>
    <row r="2440" spans="1:18" x14ac:dyDescent="0.35">
      <c r="A2440" s="1" t="s">
        <v>7241</v>
      </c>
      <c r="B2440" s="1" t="s">
        <v>23</v>
      </c>
      <c r="C2440" s="1" t="s">
        <v>24</v>
      </c>
      <c r="D2440">
        <v>3.1</v>
      </c>
      <c r="E2440">
        <v>82</v>
      </c>
      <c r="F2440">
        <v>30.29</v>
      </c>
      <c r="G2440">
        <v>3171</v>
      </c>
      <c r="H2440">
        <v>30003</v>
      </c>
      <c r="I2440">
        <v>5</v>
      </c>
      <c r="J2440">
        <v>146</v>
      </c>
      <c r="K2440">
        <v>123.54</v>
      </c>
      <c r="L2440">
        <v>5.7</v>
      </c>
      <c r="M2440">
        <v>9.6</v>
      </c>
      <c r="N2440" s="1" t="s">
        <v>21</v>
      </c>
      <c r="O2440">
        <v>67</v>
      </c>
      <c r="P2440">
        <v>20</v>
      </c>
      <c r="Q2440">
        <v>87</v>
      </c>
      <c r="R2440">
        <v>565781.69999999995</v>
      </c>
    </row>
    <row r="2441" spans="1:18" x14ac:dyDescent="0.35">
      <c r="A2441" s="1" t="s">
        <v>7243</v>
      </c>
      <c r="B2441" s="1" t="s">
        <v>23</v>
      </c>
      <c r="C2441" s="1" t="s">
        <v>37</v>
      </c>
      <c r="D2441">
        <v>4.9000000000000004</v>
      </c>
      <c r="E2441">
        <v>85</v>
      </c>
      <c r="F2441">
        <v>65.930000000000007</v>
      </c>
      <c r="G2441">
        <v>8801</v>
      </c>
      <c r="H2441">
        <v>89162</v>
      </c>
      <c r="I2441">
        <v>2</v>
      </c>
      <c r="J2441">
        <v>145</v>
      </c>
      <c r="K2441">
        <v>299.36</v>
      </c>
      <c r="L2441">
        <v>4</v>
      </c>
      <c r="M2441">
        <v>8.1</v>
      </c>
      <c r="N2441" s="1" t="s">
        <v>27</v>
      </c>
      <c r="O2441">
        <v>14</v>
      </c>
      <c r="P2441">
        <v>75</v>
      </c>
      <c r="Q2441">
        <v>89</v>
      </c>
      <c r="R2441">
        <v>1259154.32</v>
      </c>
    </row>
    <row r="2442" spans="1:18" x14ac:dyDescent="0.35">
      <c r="A2442" s="1" t="s">
        <v>7245</v>
      </c>
      <c r="B2442" s="1" t="s">
        <v>23</v>
      </c>
      <c r="C2442" s="1" t="s">
        <v>20</v>
      </c>
      <c r="D2442">
        <v>3.8</v>
      </c>
      <c r="E2442">
        <v>72</v>
      </c>
      <c r="F2442">
        <v>71.23</v>
      </c>
      <c r="G2442">
        <v>5634</v>
      </c>
      <c r="H2442">
        <v>56766</v>
      </c>
      <c r="I2442">
        <v>14</v>
      </c>
      <c r="J2442">
        <v>285</v>
      </c>
      <c r="K2442">
        <v>147.56</v>
      </c>
      <c r="L2442">
        <v>9.9</v>
      </c>
      <c r="M2442">
        <v>1.5</v>
      </c>
      <c r="N2442" s="1" t="s">
        <v>21</v>
      </c>
      <c r="O2442">
        <v>48</v>
      </c>
      <c r="P2442">
        <v>23</v>
      </c>
      <c r="Q2442">
        <v>71</v>
      </c>
      <c r="R2442">
        <v>1159771.27</v>
      </c>
    </row>
    <row r="2443" spans="1:18" x14ac:dyDescent="0.35">
      <c r="A2443" s="1" t="s">
        <v>7246</v>
      </c>
      <c r="B2443" s="1" t="s">
        <v>23</v>
      </c>
      <c r="C2443" s="1" t="s">
        <v>26</v>
      </c>
      <c r="D2443">
        <v>4.5</v>
      </c>
      <c r="E2443">
        <v>84</v>
      </c>
      <c r="F2443">
        <v>47.43</v>
      </c>
      <c r="G2443">
        <v>7945</v>
      </c>
      <c r="H2443">
        <v>84140</v>
      </c>
      <c r="I2443">
        <v>6</v>
      </c>
      <c r="J2443">
        <v>186</v>
      </c>
      <c r="K2443">
        <v>202.14</v>
      </c>
      <c r="L2443">
        <v>2.9</v>
      </c>
      <c r="M2443">
        <v>3.9</v>
      </c>
      <c r="N2443" s="1" t="s">
        <v>21</v>
      </c>
      <c r="O2443">
        <v>17</v>
      </c>
      <c r="P2443">
        <v>27</v>
      </c>
      <c r="Q2443">
        <v>44</v>
      </c>
      <c r="R2443">
        <v>900505.7</v>
      </c>
    </row>
    <row r="2444" spans="1:18" x14ac:dyDescent="0.35">
      <c r="A2444" s="1" t="s">
        <v>7248</v>
      </c>
      <c r="B2444" s="1" t="s">
        <v>23</v>
      </c>
      <c r="C2444" s="1" t="s">
        <v>26</v>
      </c>
      <c r="D2444">
        <v>3</v>
      </c>
      <c r="E2444">
        <v>87</v>
      </c>
      <c r="F2444">
        <v>46.36</v>
      </c>
      <c r="G2444">
        <v>3074</v>
      </c>
      <c r="H2444">
        <v>35983</v>
      </c>
      <c r="I2444">
        <v>15</v>
      </c>
      <c r="J2444">
        <v>97</v>
      </c>
      <c r="K2444">
        <v>298.99</v>
      </c>
      <c r="L2444">
        <v>8.6</v>
      </c>
      <c r="M2444">
        <v>3.8</v>
      </c>
      <c r="N2444" s="1" t="s">
        <v>27</v>
      </c>
      <c r="O2444">
        <v>76</v>
      </c>
      <c r="P2444">
        <v>72</v>
      </c>
      <c r="Q2444">
        <v>148</v>
      </c>
      <c r="R2444">
        <v>917962.51</v>
      </c>
    </row>
    <row r="2445" spans="1:18" x14ac:dyDescent="0.35">
      <c r="A2445" s="1" t="s">
        <v>7251</v>
      </c>
      <c r="B2445" s="1" t="s">
        <v>23</v>
      </c>
      <c r="C2445" s="1" t="s">
        <v>26</v>
      </c>
      <c r="D2445">
        <v>3.3</v>
      </c>
      <c r="E2445">
        <v>74</v>
      </c>
      <c r="F2445">
        <v>53.27</v>
      </c>
      <c r="G2445">
        <v>1404</v>
      </c>
      <c r="H2445">
        <v>13660</v>
      </c>
      <c r="I2445">
        <v>17</v>
      </c>
      <c r="J2445">
        <v>244</v>
      </c>
      <c r="K2445">
        <v>68.64</v>
      </c>
      <c r="L2445">
        <v>4.8</v>
      </c>
      <c r="M2445">
        <v>2.5</v>
      </c>
      <c r="N2445" s="1" t="s">
        <v>21</v>
      </c>
      <c r="O2445">
        <v>10</v>
      </c>
      <c r="P2445">
        <v>72</v>
      </c>
      <c r="Q2445">
        <v>82</v>
      </c>
      <c r="R2445">
        <v>891588.76</v>
      </c>
    </row>
    <row r="2446" spans="1:18" x14ac:dyDescent="0.35">
      <c r="A2446" s="1" t="s">
        <v>7254</v>
      </c>
      <c r="B2446" s="1" t="s">
        <v>23</v>
      </c>
      <c r="C2446" s="1" t="s">
        <v>26</v>
      </c>
      <c r="D2446">
        <v>3.9</v>
      </c>
      <c r="E2446">
        <v>70</v>
      </c>
      <c r="F2446">
        <v>46.88</v>
      </c>
      <c r="G2446">
        <v>6854</v>
      </c>
      <c r="H2446">
        <v>69908</v>
      </c>
      <c r="I2446">
        <v>1</v>
      </c>
      <c r="J2446">
        <v>551</v>
      </c>
      <c r="K2446">
        <v>266.82</v>
      </c>
      <c r="L2446">
        <v>6.5</v>
      </c>
      <c r="M2446">
        <v>2.9</v>
      </c>
      <c r="N2446" s="1" t="s">
        <v>27</v>
      </c>
      <c r="O2446">
        <v>54</v>
      </c>
      <c r="P2446">
        <v>34</v>
      </c>
      <c r="Q2446">
        <v>88</v>
      </c>
      <c r="R2446">
        <v>743374.24</v>
      </c>
    </row>
    <row r="2447" spans="1:18" x14ac:dyDescent="0.35">
      <c r="A2447" s="1" t="s">
        <v>7255</v>
      </c>
      <c r="B2447" s="1" t="s">
        <v>23</v>
      </c>
      <c r="C2447" s="1" t="s">
        <v>37</v>
      </c>
      <c r="D2447">
        <v>3.2</v>
      </c>
      <c r="E2447">
        <v>80</v>
      </c>
      <c r="F2447">
        <v>55.02</v>
      </c>
      <c r="G2447">
        <v>4237</v>
      </c>
      <c r="H2447">
        <v>50419</v>
      </c>
      <c r="I2447">
        <v>14</v>
      </c>
      <c r="J2447">
        <v>522</v>
      </c>
      <c r="K2447">
        <v>140.38999999999999</v>
      </c>
      <c r="L2447">
        <v>5</v>
      </c>
      <c r="M2447">
        <v>9.1</v>
      </c>
      <c r="N2447" s="1" t="s">
        <v>27</v>
      </c>
      <c r="O2447">
        <v>58</v>
      </c>
      <c r="P2447">
        <v>61</v>
      </c>
      <c r="Q2447">
        <v>119</v>
      </c>
      <c r="R2447">
        <v>1001468.23</v>
      </c>
    </row>
    <row r="2448" spans="1:18" x14ac:dyDescent="0.35">
      <c r="A2448" s="1" t="s">
        <v>7259</v>
      </c>
      <c r="B2448" s="1" t="s">
        <v>23</v>
      </c>
      <c r="C2448" s="1" t="s">
        <v>31</v>
      </c>
      <c r="D2448">
        <v>4.7</v>
      </c>
      <c r="E2448">
        <v>84</v>
      </c>
      <c r="F2448">
        <v>30.94</v>
      </c>
      <c r="G2448">
        <v>9341</v>
      </c>
      <c r="H2448">
        <v>96983</v>
      </c>
      <c r="I2448">
        <v>9</v>
      </c>
      <c r="J2448">
        <v>675</v>
      </c>
      <c r="K2448">
        <v>198.78</v>
      </c>
      <c r="L2448">
        <v>7.3</v>
      </c>
      <c r="M2448">
        <v>4.7</v>
      </c>
      <c r="N2448" s="1" t="s">
        <v>27</v>
      </c>
      <c r="O2448">
        <v>56</v>
      </c>
      <c r="P2448">
        <v>74</v>
      </c>
      <c r="Q2448">
        <v>130</v>
      </c>
      <c r="R2448">
        <v>608405.09</v>
      </c>
    </row>
    <row r="2449" spans="1:18" x14ac:dyDescent="0.35">
      <c r="A2449" s="1" t="s">
        <v>7264</v>
      </c>
      <c r="B2449" s="1" t="s">
        <v>23</v>
      </c>
      <c r="C2449" s="1" t="s">
        <v>42</v>
      </c>
      <c r="D2449">
        <v>4.2</v>
      </c>
      <c r="E2449">
        <v>79</v>
      </c>
      <c r="F2449">
        <v>43.96</v>
      </c>
      <c r="G2449">
        <v>3594</v>
      </c>
      <c r="H2449">
        <v>37052</v>
      </c>
      <c r="I2449">
        <v>6</v>
      </c>
      <c r="J2449">
        <v>931</v>
      </c>
      <c r="K2449">
        <v>183.02</v>
      </c>
      <c r="L2449">
        <v>7.8</v>
      </c>
      <c r="M2449">
        <v>1.6</v>
      </c>
      <c r="N2449" s="1" t="s">
        <v>27</v>
      </c>
      <c r="O2449">
        <v>10</v>
      </c>
      <c r="P2449">
        <v>70</v>
      </c>
      <c r="Q2449">
        <v>80</v>
      </c>
      <c r="R2449">
        <v>783874.36</v>
      </c>
    </row>
    <row r="2450" spans="1:18" x14ac:dyDescent="0.35">
      <c r="A2450" s="1" t="s">
        <v>7272</v>
      </c>
      <c r="B2450" s="1" t="s">
        <v>23</v>
      </c>
      <c r="C2450" s="1" t="s">
        <v>37</v>
      </c>
      <c r="D2450">
        <v>4.9000000000000004</v>
      </c>
      <c r="E2450">
        <v>78</v>
      </c>
      <c r="F2450">
        <v>63.73</v>
      </c>
      <c r="G2450">
        <v>6597</v>
      </c>
      <c r="H2450">
        <v>75544</v>
      </c>
      <c r="I2450">
        <v>14</v>
      </c>
      <c r="J2450">
        <v>546</v>
      </c>
      <c r="K2450">
        <v>118.19</v>
      </c>
      <c r="L2450">
        <v>5.8</v>
      </c>
      <c r="M2450">
        <v>5.5</v>
      </c>
      <c r="N2450" s="1" t="s">
        <v>21</v>
      </c>
      <c r="O2450">
        <v>49</v>
      </c>
      <c r="P2450">
        <v>16</v>
      </c>
      <c r="Q2450">
        <v>65</v>
      </c>
      <c r="R2450">
        <v>1127193.01</v>
      </c>
    </row>
    <row r="2451" spans="1:18" x14ac:dyDescent="0.35">
      <c r="A2451" s="1" t="s">
        <v>7273</v>
      </c>
      <c r="B2451" s="1" t="s">
        <v>23</v>
      </c>
      <c r="C2451" s="1" t="s">
        <v>24</v>
      </c>
      <c r="D2451">
        <v>4.9000000000000004</v>
      </c>
      <c r="E2451">
        <v>85</v>
      </c>
      <c r="F2451">
        <v>35.090000000000003</v>
      </c>
      <c r="G2451">
        <v>4163</v>
      </c>
      <c r="H2451">
        <v>50397</v>
      </c>
      <c r="I2451">
        <v>19</v>
      </c>
      <c r="J2451">
        <v>199</v>
      </c>
      <c r="K2451">
        <v>215.7</v>
      </c>
      <c r="L2451">
        <v>6.5</v>
      </c>
      <c r="M2451">
        <v>3</v>
      </c>
      <c r="N2451" s="1" t="s">
        <v>27</v>
      </c>
      <c r="O2451">
        <v>18</v>
      </c>
      <c r="P2451">
        <v>26</v>
      </c>
      <c r="Q2451">
        <v>44</v>
      </c>
      <c r="R2451">
        <v>687656.66</v>
      </c>
    </row>
    <row r="2452" spans="1:18" x14ac:dyDescent="0.35">
      <c r="A2452" s="1" t="s">
        <v>7274</v>
      </c>
      <c r="B2452" s="1" t="s">
        <v>23</v>
      </c>
      <c r="C2452" s="1" t="s">
        <v>37</v>
      </c>
      <c r="D2452">
        <v>5</v>
      </c>
      <c r="E2452">
        <v>77</v>
      </c>
      <c r="F2452">
        <v>58.98</v>
      </c>
      <c r="G2452">
        <v>5033</v>
      </c>
      <c r="H2452">
        <v>50805</v>
      </c>
      <c r="I2452">
        <v>19</v>
      </c>
      <c r="J2452">
        <v>651</v>
      </c>
      <c r="K2452">
        <v>52.74</v>
      </c>
      <c r="L2452">
        <v>8.1999999999999993</v>
      </c>
      <c r="M2452">
        <v>9</v>
      </c>
      <c r="N2452" s="1" t="s">
        <v>27</v>
      </c>
      <c r="O2452">
        <v>43</v>
      </c>
      <c r="P2452">
        <v>53</v>
      </c>
      <c r="Q2452">
        <v>96</v>
      </c>
      <c r="R2452">
        <v>1039233.57</v>
      </c>
    </row>
    <row r="2453" spans="1:18" x14ac:dyDescent="0.35">
      <c r="A2453" s="1" t="s">
        <v>7277</v>
      </c>
      <c r="B2453" s="1" t="s">
        <v>23</v>
      </c>
      <c r="C2453" s="1" t="s">
        <v>31</v>
      </c>
      <c r="D2453">
        <v>3.4</v>
      </c>
      <c r="E2453">
        <v>88</v>
      </c>
      <c r="F2453">
        <v>37.39</v>
      </c>
      <c r="G2453">
        <v>2842</v>
      </c>
      <c r="H2453">
        <v>30083</v>
      </c>
      <c r="I2453">
        <v>7</v>
      </c>
      <c r="J2453">
        <v>968</v>
      </c>
      <c r="K2453">
        <v>268.81</v>
      </c>
      <c r="L2453">
        <v>8.9</v>
      </c>
      <c r="M2453">
        <v>1.8</v>
      </c>
      <c r="N2453" s="1" t="s">
        <v>27</v>
      </c>
      <c r="O2453">
        <v>75</v>
      </c>
      <c r="P2453">
        <v>13</v>
      </c>
      <c r="Q2453">
        <v>88</v>
      </c>
      <c r="R2453">
        <v>743923.55</v>
      </c>
    </row>
    <row r="2454" spans="1:18" x14ac:dyDescent="0.35">
      <c r="A2454" s="1" t="s">
        <v>7278</v>
      </c>
      <c r="B2454" s="1" t="s">
        <v>23</v>
      </c>
      <c r="C2454" s="1" t="s">
        <v>20</v>
      </c>
      <c r="D2454">
        <v>4.7</v>
      </c>
      <c r="E2454">
        <v>86</v>
      </c>
      <c r="F2454">
        <v>67.349999999999994</v>
      </c>
      <c r="G2454">
        <v>2045</v>
      </c>
      <c r="H2454">
        <v>28189</v>
      </c>
      <c r="I2454">
        <v>11</v>
      </c>
      <c r="J2454">
        <v>400</v>
      </c>
      <c r="K2454">
        <v>62.75</v>
      </c>
      <c r="L2454">
        <v>8.5</v>
      </c>
      <c r="M2454">
        <v>5.8</v>
      </c>
      <c r="N2454" s="1" t="s">
        <v>27</v>
      </c>
      <c r="O2454">
        <v>0</v>
      </c>
      <c r="P2454">
        <v>71</v>
      </c>
      <c r="Q2454">
        <v>71</v>
      </c>
      <c r="R2454">
        <v>1296678.7</v>
      </c>
    </row>
    <row r="2455" spans="1:18" x14ac:dyDescent="0.35">
      <c r="A2455" s="1" t="s">
        <v>7281</v>
      </c>
      <c r="B2455" s="1" t="s">
        <v>23</v>
      </c>
      <c r="C2455" s="1" t="s">
        <v>24</v>
      </c>
      <c r="D2455">
        <v>4.0999999999999996</v>
      </c>
      <c r="E2455">
        <v>76</v>
      </c>
      <c r="F2455">
        <v>25.11</v>
      </c>
      <c r="G2455">
        <v>1657</v>
      </c>
      <c r="H2455">
        <v>25158</v>
      </c>
      <c r="I2455">
        <v>10</v>
      </c>
      <c r="J2455">
        <v>327</v>
      </c>
      <c r="K2455">
        <v>94.44</v>
      </c>
      <c r="L2455">
        <v>1.5</v>
      </c>
      <c r="M2455">
        <v>3.1</v>
      </c>
      <c r="N2455" s="1" t="s">
        <v>27</v>
      </c>
      <c r="O2455">
        <v>22</v>
      </c>
      <c r="P2455">
        <v>29</v>
      </c>
      <c r="Q2455">
        <v>51</v>
      </c>
      <c r="R2455">
        <v>435908.85</v>
      </c>
    </row>
    <row r="2456" spans="1:18" x14ac:dyDescent="0.35">
      <c r="A2456" s="1" t="s">
        <v>7287</v>
      </c>
      <c r="B2456" s="1" t="s">
        <v>23</v>
      </c>
      <c r="C2456" s="1" t="s">
        <v>31</v>
      </c>
      <c r="D2456">
        <v>4.2</v>
      </c>
      <c r="E2456">
        <v>71</v>
      </c>
      <c r="F2456">
        <v>31.89</v>
      </c>
      <c r="G2456">
        <v>2412</v>
      </c>
      <c r="H2456">
        <v>32412</v>
      </c>
      <c r="I2456">
        <v>18</v>
      </c>
      <c r="J2456">
        <v>203</v>
      </c>
      <c r="K2456">
        <v>80.78</v>
      </c>
      <c r="L2456">
        <v>3.7</v>
      </c>
      <c r="M2456">
        <v>7.4</v>
      </c>
      <c r="N2456" s="1" t="s">
        <v>21</v>
      </c>
      <c r="O2456">
        <v>23</v>
      </c>
      <c r="P2456">
        <v>45</v>
      </c>
      <c r="Q2456">
        <v>68</v>
      </c>
      <c r="R2456">
        <v>527220.73</v>
      </c>
    </row>
    <row r="2457" spans="1:18" x14ac:dyDescent="0.35">
      <c r="A2457" s="1" t="s">
        <v>7288</v>
      </c>
      <c r="B2457" s="1" t="s">
        <v>23</v>
      </c>
      <c r="C2457" s="1" t="s">
        <v>42</v>
      </c>
      <c r="D2457">
        <v>3.7</v>
      </c>
      <c r="E2457">
        <v>70</v>
      </c>
      <c r="F2457">
        <v>36</v>
      </c>
      <c r="G2457">
        <v>2798</v>
      </c>
      <c r="H2457">
        <v>34148</v>
      </c>
      <c r="I2457">
        <v>4</v>
      </c>
      <c r="J2457">
        <v>940</v>
      </c>
      <c r="K2457">
        <v>287.89999999999998</v>
      </c>
      <c r="L2457">
        <v>3.7</v>
      </c>
      <c r="M2457">
        <v>1.9</v>
      </c>
      <c r="N2457" s="1" t="s">
        <v>27</v>
      </c>
      <c r="O2457">
        <v>11</v>
      </c>
      <c r="P2457">
        <v>68</v>
      </c>
      <c r="Q2457">
        <v>79</v>
      </c>
      <c r="R2457">
        <v>569308.4</v>
      </c>
    </row>
    <row r="2458" spans="1:18" x14ac:dyDescent="0.35">
      <c r="A2458" s="1" t="s">
        <v>7292</v>
      </c>
      <c r="B2458" s="1" t="s">
        <v>23</v>
      </c>
      <c r="C2458" s="1" t="s">
        <v>37</v>
      </c>
      <c r="D2458">
        <v>4.5</v>
      </c>
      <c r="E2458">
        <v>78</v>
      </c>
      <c r="F2458">
        <v>60.94</v>
      </c>
      <c r="G2458">
        <v>3056</v>
      </c>
      <c r="H2458">
        <v>37415</v>
      </c>
      <c r="I2458">
        <v>19</v>
      </c>
      <c r="J2458">
        <v>622</v>
      </c>
      <c r="K2458">
        <v>217.41</v>
      </c>
      <c r="L2458">
        <v>2.7</v>
      </c>
      <c r="M2458">
        <v>6</v>
      </c>
      <c r="N2458" s="1" t="s">
        <v>21</v>
      </c>
      <c r="O2458">
        <v>65</v>
      </c>
      <c r="P2458">
        <v>17</v>
      </c>
      <c r="Q2458">
        <v>82</v>
      </c>
      <c r="R2458">
        <v>1077022.9099999999</v>
      </c>
    </row>
    <row r="2459" spans="1:18" x14ac:dyDescent="0.35">
      <c r="A2459" s="1" t="s">
        <v>7297</v>
      </c>
      <c r="B2459" s="1" t="s">
        <v>23</v>
      </c>
      <c r="C2459" s="1" t="s">
        <v>20</v>
      </c>
      <c r="D2459">
        <v>3.7</v>
      </c>
      <c r="E2459">
        <v>76</v>
      </c>
      <c r="F2459">
        <v>71.400000000000006</v>
      </c>
      <c r="G2459">
        <v>2859</v>
      </c>
      <c r="H2459">
        <v>32050</v>
      </c>
      <c r="I2459">
        <v>6</v>
      </c>
      <c r="J2459">
        <v>785</v>
      </c>
      <c r="K2459">
        <v>153.56</v>
      </c>
      <c r="L2459">
        <v>1</v>
      </c>
      <c r="M2459">
        <v>2.9</v>
      </c>
      <c r="N2459" s="1" t="s">
        <v>27</v>
      </c>
      <c r="O2459">
        <v>61</v>
      </c>
      <c r="P2459">
        <v>64</v>
      </c>
      <c r="Q2459">
        <v>125</v>
      </c>
      <c r="R2459">
        <v>1212717.6000000001</v>
      </c>
    </row>
    <row r="2460" spans="1:18" x14ac:dyDescent="0.35">
      <c r="A2460" s="1" t="s">
        <v>7299</v>
      </c>
      <c r="B2460" s="1" t="s">
        <v>23</v>
      </c>
      <c r="C2460" s="1" t="s">
        <v>26</v>
      </c>
      <c r="D2460">
        <v>3.9</v>
      </c>
      <c r="E2460">
        <v>74</v>
      </c>
      <c r="F2460">
        <v>47.21</v>
      </c>
      <c r="G2460">
        <v>2122</v>
      </c>
      <c r="H2460">
        <v>27241</v>
      </c>
      <c r="I2460">
        <v>6</v>
      </c>
      <c r="J2460">
        <v>963</v>
      </c>
      <c r="K2460">
        <v>293.20999999999998</v>
      </c>
      <c r="L2460">
        <v>10</v>
      </c>
      <c r="M2460">
        <v>5.5</v>
      </c>
      <c r="N2460" s="1" t="s">
        <v>21</v>
      </c>
      <c r="O2460">
        <v>62</v>
      </c>
      <c r="P2460">
        <v>37</v>
      </c>
      <c r="Q2460">
        <v>99</v>
      </c>
      <c r="R2460">
        <v>789980.1</v>
      </c>
    </row>
    <row r="2461" spans="1:18" x14ac:dyDescent="0.35">
      <c r="A2461" s="1" t="s">
        <v>7302</v>
      </c>
      <c r="B2461" s="1" t="s">
        <v>23</v>
      </c>
      <c r="C2461" s="1" t="s">
        <v>42</v>
      </c>
      <c r="D2461">
        <v>3.3</v>
      </c>
      <c r="E2461">
        <v>72</v>
      </c>
      <c r="F2461">
        <v>38.25</v>
      </c>
      <c r="G2461">
        <v>6100</v>
      </c>
      <c r="H2461">
        <v>61348</v>
      </c>
      <c r="I2461">
        <v>4</v>
      </c>
      <c r="J2461">
        <v>58</v>
      </c>
      <c r="K2461">
        <v>169.19</v>
      </c>
      <c r="L2461">
        <v>7.6</v>
      </c>
      <c r="M2461">
        <v>2.9</v>
      </c>
      <c r="N2461" s="1" t="s">
        <v>21</v>
      </c>
      <c r="O2461">
        <v>49</v>
      </c>
      <c r="P2461">
        <v>69</v>
      </c>
      <c r="Q2461">
        <v>118</v>
      </c>
      <c r="R2461">
        <v>629222.9</v>
      </c>
    </row>
    <row r="2462" spans="1:18" x14ac:dyDescent="0.35">
      <c r="A2462" s="1" t="s">
        <v>7303</v>
      </c>
      <c r="B2462" s="1" t="s">
        <v>23</v>
      </c>
      <c r="C2462" s="1" t="s">
        <v>37</v>
      </c>
      <c r="D2462">
        <v>5</v>
      </c>
      <c r="E2462">
        <v>75</v>
      </c>
      <c r="F2462">
        <v>59.71</v>
      </c>
      <c r="G2462">
        <v>6535</v>
      </c>
      <c r="H2462">
        <v>70673</v>
      </c>
      <c r="I2462">
        <v>6</v>
      </c>
      <c r="J2462">
        <v>527</v>
      </c>
      <c r="K2462">
        <v>209.49</v>
      </c>
      <c r="L2462">
        <v>8.9</v>
      </c>
      <c r="M2462">
        <v>6</v>
      </c>
      <c r="N2462" s="1" t="s">
        <v>21</v>
      </c>
      <c r="O2462">
        <v>71</v>
      </c>
      <c r="P2462">
        <v>33</v>
      </c>
      <c r="Q2462">
        <v>104</v>
      </c>
      <c r="R2462">
        <v>1014786.74</v>
      </c>
    </row>
    <row r="2463" spans="1:18" x14ac:dyDescent="0.35">
      <c r="A2463" s="1" t="s">
        <v>7304</v>
      </c>
      <c r="B2463" s="1" t="s">
        <v>23</v>
      </c>
      <c r="C2463" s="1" t="s">
        <v>31</v>
      </c>
      <c r="D2463">
        <v>3.5</v>
      </c>
      <c r="E2463">
        <v>81</v>
      </c>
      <c r="F2463">
        <v>40.6</v>
      </c>
      <c r="G2463">
        <v>6869</v>
      </c>
      <c r="H2463">
        <v>69084</v>
      </c>
      <c r="I2463">
        <v>10</v>
      </c>
      <c r="J2463">
        <v>598</v>
      </c>
      <c r="K2463">
        <v>73.91</v>
      </c>
      <c r="L2463">
        <v>1.9</v>
      </c>
      <c r="M2463">
        <v>5.8</v>
      </c>
      <c r="N2463" s="1" t="s">
        <v>27</v>
      </c>
      <c r="O2463">
        <v>3</v>
      </c>
      <c r="P2463">
        <v>22</v>
      </c>
      <c r="Q2463">
        <v>25</v>
      </c>
      <c r="R2463">
        <v>750022.1</v>
      </c>
    </row>
    <row r="2464" spans="1:18" x14ac:dyDescent="0.35">
      <c r="A2464" s="1" t="s">
        <v>7308</v>
      </c>
      <c r="B2464" s="1" t="s">
        <v>23</v>
      </c>
      <c r="C2464" s="1" t="s">
        <v>20</v>
      </c>
      <c r="D2464">
        <v>3.9</v>
      </c>
      <c r="E2464">
        <v>73</v>
      </c>
      <c r="F2464">
        <v>66.59</v>
      </c>
      <c r="G2464">
        <v>1749</v>
      </c>
      <c r="H2464">
        <v>19765</v>
      </c>
      <c r="I2464">
        <v>14</v>
      </c>
      <c r="J2464">
        <v>117</v>
      </c>
      <c r="K2464">
        <v>206.39</v>
      </c>
      <c r="L2464">
        <v>4</v>
      </c>
      <c r="M2464">
        <v>6.9</v>
      </c>
      <c r="N2464" s="1" t="s">
        <v>21</v>
      </c>
      <c r="O2464">
        <v>13</v>
      </c>
      <c r="P2464">
        <v>44</v>
      </c>
      <c r="Q2464">
        <v>57</v>
      </c>
      <c r="R2464">
        <v>1091665.71</v>
      </c>
    </row>
    <row r="2465" spans="1:18" x14ac:dyDescent="0.35">
      <c r="A2465" s="1" t="s">
        <v>7313</v>
      </c>
      <c r="B2465" s="1" t="s">
        <v>23</v>
      </c>
      <c r="C2465" s="1" t="s">
        <v>20</v>
      </c>
      <c r="D2465">
        <v>4.3</v>
      </c>
      <c r="E2465">
        <v>80</v>
      </c>
      <c r="F2465">
        <v>74.430000000000007</v>
      </c>
      <c r="G2465">
        <v>5715</v>
      </c>
      <c r="H2465">
        <v>60627</v>
      </c>
      <c r="I2465">
        <v>18</v>
      </c>
      <c r="J2465">
        <v>609</v>
      </c>
      <c r="K2465">
        <v>213.8</v>
      </c>
      <c r="L2465">
        <v>2.2999999999999998</v>
      </c>
      <c r="M2465">
        <v>9.5</v>
      </c>
      <c r="N2465" s="1" t="s">
        <v>27</v>
      </c>
      <c r="O2465">
        <v>45</v>
      </c>
      <c r="P2465">
        <v>1</v>
      </c>
      <c r="Q2465">
        <v>46</v>
      </c>
      <c r="R2465">
        <v>1344159.23</v>
      </c>
    </row>
    <row r="2466" spans="1:18" x14ac:dyDescent="0.35">
      <c r="A2466" s="1" t="s">
        <v>7319</v>
      </c>
      <c r="B2466" s="1" t="s">
        <v>23</v>
      </c>
      <c r="C2466" s="1" t="s">
        <v>26</v>
      </c>
      <c r="D2466">
        <v>3.9</v>
      </c>
      <c r="E2466">
        <v>79</v>
      </c>
      <c r="F2466">
        <v>55.1</v>
      </c>
      <c r="G2466">
        <v>4813</v>
      </c>
      <c r="H2466">
        <v>52364</v>
      </c>
      <c r="I2466">
        <v>19</v>
      </c>
      <c r="J2466">
        <v>567</v>
      </c>
      <c r="K2466">
        <v>256.93</v>
      </c>
      <c r="L2466">
        <v>10</v>
      </c>
      <c r="M2466">
        <v>5.9</v>
      </c>
      <c r="N2466" s="1" t="s">
        <v>27</v>
      </c>
      <c r="O2466">
        <v>54</v>
      </c>
      <c r="P2466">
        <v>56</v>
      </c>
      <c r="Q2466">
        <v>110</v>
      </c>
      <c r="R2466">
        <v>997267.8</v>
      </c>
    </row>
    <row r="2467" spans="1:18" x14ac:dyDescent="0.35">
      <c r="A2467" s="1" t="s">
        <v>7321</v>
      </c>
      <c r="B2467" s="1" t="s">
        <v>23</v>
      </c>
      <c r="C2467" s="1" t="s">
        <v>26</v>
      </c>
      <c r="D2467">
        <v>3.3</v>
      </c>
      <c r="E2467">
        <v>73</v>
      </c>
      <c r="F2467">
        <v>53.11</v>
      </c>
      <c r="G2467">
        <v>5879</v>
      </c>
      <c r="H2467">
        <v>61326</v>
      </c>
      <c r="I2467">
        <v>3</v>
      </c>
      <c r="J2467">
        <v>993</v>
      </c>
      <c r="K2467">
        <v>258.16000000000003</v>
      </c>
      <c r="L2467">
        <v>7.5</v>
      </c>
      <c r="M2467">
        <v>8.1</v>
      </c>
      <c r="N2467" s="1" t="s">
        <v>27</v>
      </c>
      <c r="O2467">
        <v>22</v>
      </c>
      <c r="P2467">
        <v>68</v>
      </c>
      <c r="Q2467">
        <v>90</v>
      </c>
      <c r="R2467">
        <v>878520.27</v>
      </c>
    </row>
    <row r="2468" spans="1:18" x14ac:dyDescent="0.35">
      <c r="A2468" s="1" t="s">
        <v>7322</v>
      </c>
      <c r="B2468" s="1" t="s">
        <v>23</v>
      </c>
      <c r="C2468" s="1" t="s">
        <v>26</v>
      </c>
      <c r="D2468">
        <v>4.5999999999999996</v>
      </c>
      <c r="E2468">
        <v>73</v>
      </c>
      <c r="F2468">
        <v>48.82</v>
      </c>
      <c r="G2468">
        <v>6963</v>
      </c>
      <c r="H2468">
        <v>73464</v>
      </c>
      <c r="I2468">
        <v>14</v>
      </c>
      <c r="J2468">
        <v>95</v>
      </c>
      <c r="K2468">
        <v>73.83</v>
      </c>
      <c r="L2468">
        <v>2.4</v>
      </c>
      <c r="M2468">
        <v>6.8</v>
      </c>
      <c r="N2468" s="1" t="s">
        <v>21</v>
      </c>
      <c r="O2468">
        <v>31</v>
      </c>
      <c r="P2468">
        <v>29</v>
      </c>
      <c r="Q2468">
        <v>60</v>
      </c>
      <c r="R2468">
        <v>816322.24</v>
      </c>
    </row>
    <row r="2469" spans="1:18" x14ac:dyDescent="0.35">
      <c r="A2469" s="1" t="s">
        <v>7323</v>
      </c>
      <c r="B2469" s="1" t="s">
        <v>23</v>
      </c>
      <c r="C2469" s="1" t="s">
        <v>31</v>
      </c>
      <c r="D2469">
        <v>4.2</v>
      </c>
      <c r="E2469">
        <v>77</v>
      </c>
      <c r="F2469">
        <v>34.04</v>
      </c>
      <c r="G2469">
        <v>4326</v>
      </c>
      <c r="H2469">
        <v>45578</v>
      </c>
      <c r="I2469">
        <v>17</v>
      </c>
      <c r="J2469">
        <v>658</v>
      </c>
      <c r="K2469">
        <v>270.8</v>
      </c>
      <c r="L2469">
        <v>4.5999999999999996</v>
      </c>
      <c r="M2469">
        <v>9.6</v>
      </c>
      <c r="N2469" s="1" t="s">
        <v>27</v>
      </c>
      <c r="O2469">
        <v>47</v>
      </c>
      <c r="P2469">
        <v>49</v>
      </c>
      <c r="Q2469">
        <v>96</v>
      </c>
      <c r="R2469">
        <v>611468.26</v>
      </c>
    </row>
    <row r="2470" spans="1:18" x14ac:dyDescent="0.35">
      <c r="A2470" s="1" t="s">
        <v>7332</v>
      </c>
      <c r="B2470" s="1" t="s">
        <v>23</v>
      </c>
      <c r="C2470" s="1" t="s">
        <v>37</v>
      </c>
      <c r="D2470">
        <v>4.7</v>
      </c>
      <c r="E2470">
        <v>82</v>
      </c>
      <c r="F2470">
        <v>64.400000000000006</v>
      </c>
      <c r="G2470">
        <v>8284</v>
      </c>
      <c r="H2470">
        <v>83890</v>
      </c>
      <c r="I2470">
        <v>5</v>
      </c>
      <c r="J2470">
        <v>664</v>
      </c>
      <c r="K2470">
        <v>254.31</v>
      </c>
      <c r="L2470">
        <v>6.3</v>
      </c>
      <c r="M2470">
        <v>8.9</v>
      </c>
      <c r="N2470" s="1" t="s">
        <v>21</v>
      </c>
      <c r="O2470">
        <v>32</v>
      </c>
      <c r="P2470">
        <v>69</v>
      </c>
      <c r="Q2470">
        <v>101</v>
      </c>
      <c r="R2470">
        <v>1193548.1000000001</v>
      </c>
    </row>
    <row r="2471" spans="1:18" x14ac:dyDescent="0.35">
      <c r="A2471" s="1" t="s">
        <v>7333</v>
      </c>
      <c r="B2471" s="1" t="s">
        <v>23</v>
      </c>
      <c r="C2471" s="1" t="s">
        <v>31</v>
      </c>
      <c r="D2471">
        <v>3.9</v>
      </c>
      <c r="E2471">
        <v>79</v>
      </c>
      <c r="F2471">
        <v>38.18</v>
      </c>
      <c r="G2471">
        <v>5011</v>
      </c>
      <c r="H2471">
        <v>51004</v>
      </c>
      <c r="I2471">
        <v>2</v>
      </c>
      <c r="J2471">
        <v>696</v>
      </c>
      <c r="K2471">
        <v>158.58000000000001</v>
      </c>
      <c r="L2471">
        <v>2.4</v>
      </c>
      <c r="M2471">
        <v>6.3</v>
      </c>
      <c r="N2471" s="1" t="s">
        <v>21</v>
      </c>
      <c r="O2471">
        <v>48</v>
      </c>
      <c r="P2471">
        <v>3</v>
      </c>
      <c r="Q2471">
        <v>51</v>
      </c>
      <c r="R2471">
        <v>680308.06</v>
      </c>
    </row>
    <row r="2472" spans="1:18" x14ac:dyDescent="0.35">
      <c r="A2472" s="1" t="s">
        <v>7334</v>
      </c>
      <c r="B2472" s="1" t="s">
        <v>23</v>
      </c>
      <c r="C2472" s="1" t="s">
        <v>42</v>
      </c>
      <c r="D2472">
        <v>3.9</v>
      </c>
      <c r="E2472">
        <v>74</v>
      </c>
      <c r="F2472">
        <v>45.08</v>
      </c>
      <c r="G2472">
        <v>3006</v>
      </c>
      <c r="H2472">
        <v>35540</v>
      </c>
      <c r="I2472">
        <v>9</v>
      </c>
      <c r="J2472">
        <v>65</v>
      </c>
      <c r="K2472">
        <v>235.81</v>
      </c>
      <c r="L2472">
        <v>8.3000000000000007</v>
      </c>
      <c r="M2472">
        <v>7.4</v>
      </c>
      <c r="N2472" s="1" t="s">
        <v>27</v>
      </c>
      <c r="O2472">
        <v>16</v>
      </c>
      <c r="P2472">
        <v>46</v>
      </c>
      <c r="Q2472">
        <v>62</v>
      </c>
      <c r="R2472">
        <v>756627.44</v>
      </c>
    </row>
    <row r="2473" spans="1:18" x14ac:dyDescent="0.35">
      <c r="A2473" s="1" t="s">
        <v>7343</v>
      </c>
      <c r="B2473" s="1" t="s">
        <v>23</v>
      </c>
      <c r="C2473" s="1" t="s">
        <v>31</v>
      </c>
      <c r="D2473">
        <v>4.8</v>
      </c>
      <c r="E2473">
        <v>84</v>
      </c>
      <c r="F2473">
        <v>39.590000000000003</v>
      </c>
      <c r="G2473">
        <v>3660</v>
      </c>
      <c r="H2473">
        <v>40385</v>
      </c>
      <c r="I2473">
        <v>9</v>
      </c>
      <c r="J2473">
        <v>528</v>
      </c>
      <c r="K2473">
        <v>122.27</v>
      </c>
      <c r="L2473">
        <v>5.2</v>
      </c>
      <c r="M2473">
        <v>6</v>
      </c>
      <c r="N2473" s="1" t="s">
        <v>21</v>
      </c>
      <c r="O2473">
        <v>22</v>
      </c>
      <c r="P2473">
        <v>79</v>
      </c>
      <c r="Q2473">
        <v>101</v>
      </c>
      <c r="R2473">
        <v>755461.48</v>
      </c>
    </row>
    <row r="2474" spans="1:18" x14ac:dyDescent="0.35">
      <c r="A2474" s="1" t="s">
        <v>7345</v>
      </c>
      <c r="B2474" s="1" t="s">
        <v>23</v>
      </c>
      <c r="C2474" s="1" t="s">
        <v>26</v>
      </c>
      <c r="D2474">
        <v>4.0999999999999996</v>
      </c>
      <c r="E2474">
        <v>71</v>
      </c>
      <c r="F2474">
        <v>46.88</v>
      </c>
      <c r="G2474">
        <v>4927</v>
      </c>
      <c r="H2474">
        <v>55813</v>
      </c>
      <c r="I2474">
        <v>2</v>
      </c>
      <c r="J2474">
        <v>441</v>
      </c>
      <c r="K2474">
        <v>170.74</v>
      </c>
      <c r="L2474">
        <v>7.6</v>
      </c>
      <c r="M2474">
        <v>2.6</v>
      </c>
      <c r="N2474" s="1" t="s">
        <v>27</v>
      </c>
      <c r="O2474">
        <v>12</v>
      </c>
      <c r="P2474">
        <v>43</v>
      </c>
      <c r="Q2474">
        <v>55</v>
      </c>
      <c r="R2474">
        <v>749678.67</v>
      </c>
    </row>
    <row r="2475" spans="1:18" x14ac:dyDescent="0.35">
      <c r="A2475" s="1" t="s">
        <v>7346</v>
      </c>
      <c r="B2475" s="1" t="s">
        <v>23</v>
      </c>
      <c r="C2475" s="1" t="s">
        <v>31</v>
      </c>
      <c r="D2475">
        <v>3.9</v>
      </c>
      <c r="E2475">
        <v>78</v>
      </c>
      <c r="F2475">
        <v>30.28</v>
      </c>
      <c r="G2475">
        <v>5671</v>
      </c>
      <c r="H2475">
        <v>56101</v>
      </c>
      <c r="I2475">
        <v>7</v>
      </c>
      <c r="J2475">
        <v>801</v>
      </c>
      <c r="K2475">
        <v>132.59</v>
      </c>
      <c r="L2475">
        <v>9.9</v>
      </c>
      <c r="M2475">
        <v>4</v>
      </c>
      <c r="N2475" s="1" t="s">
        <v>21</v>
      </c>
      <c r="O2475">
        <v>45</v>
      </c>
      <c r="P2475">
        <v>67</v>
      </c>
      <c r="Q2475">
        <v>112</v>
      </c>
      <c r="R2475">
        <v>547497.87</v>
      </c>
    </row>
    <row r="2476" spans="1:18" x14ac:dyDescent="0.35">
      <c r="A2476" s="1" t="s">
        <v>7353</v>
      </c>
      <c r="B2476" s="1" t="s">
        <v>23</v>
      </c>
      <c r="C2476" s="1" t="s">
        <v>31</v>
      </c>
      <c r="D2476">
        <v>4</v>
      </c>
      <c r="E2476">
        <v>80</v>
      </c>
      <c r="F2476">
        <v>35.090000000000003</v>
      </c>
      <c r="G2476">
        <v>2552</v>
      </c>
      <c r="H2476">
        <v>27653</v>
      </c>
      <c r="I2476">
        <v>5</v>
      </c>
      <c r="J2476">
        <v>580</v>
      </c>
      <c r="K2476">
        <v>262.10000000000002</v>
      </c>
      <c r="L2476">
        <v>5.2</v>
      </c>
      <c r="M2476">
        <v>9</v>
      </c>
      <c r="N2476" s="1" t="s">
        <v>27</v>
      </c>
      <c r="O2476">
        <v>14</v>
      </c>
      <c r="P2476">
        <v>34</v>
      </c>
      <c r="Q2476">
        <v>48</v>
      </c>
      <c r="R2476">
        <v>634931.77</v>
      </c>
    </row>
    <row r="2477" spans="1:18" x14ac:dyDescent="0.35">
      <c r="A2477" s="1" t="s">
        <v>7357</v>
      </c>
      <c r="B2477" s="1" t="s">
        <v>23</v>
      </c>
      <c r="C2477" s="1" t="s">
        <v>31</v>
      </c>
      <c r="D2477">
        <v>5</v>
      </c>
      <c r="E2477">
        <v>87</v>
      </c>
      <c r="F2477">
        <v>33.67</v>
      </c>
      <c r="G2477">
        <v>9396</v>
      </c>
      <c r="H2477">
        <v>103299</v>
      </c>
      <c r="I2477">
        <v>14</v>
      </c>
      <c r="J2477">
        <v>691</v>
      </c>
      <c r="K2477">
        <v>282.61</v>
      </c>
      <c r="L2477">
        <v>1.2</v>
      </c>
      <c r="M2477">
        <v>7.2</v>
      </c>
      <c r="N2477" s="1" t="s">
        <v>21</v>
      </c>
      <c r="O2477">
        <v>66</v>
      </c>
      <c r="P2477">
        <v>41</v>
      </c>
      <c r="Q2477">
        <v>107</v>
      </c>
      <c r="R2477">
        <v>683958.15</v>
      </c>
    </row>
    <row r="2478" spans="1:18" x14ac:dyDescent="0.35">
      <c r="A2478" s="1" t="s">
        <v>7366</v>
      </c>
      <c r="B2478" s="1" t="s">
        <v>23</v>
      </c>
      <c r="C2478" s="1" t="s">
        <v>20</v>
      </c>
      <c r="D2478">
        <v>4.5</v>
      </c>
      <c r="E2478">
        <v>73</v>
      </c>
      <c r="F2478">
        <v>74.22</v>
      </c>
      <c r="G2478">
        <v>5916</v>
      </c>
      <c r="H2478">
        <v>58925</v>
      </c>
      <c r="I2478">
        <v>6</v>
      </c>
      <c r="J2478">
        <v>898</v>
      </c>
      <c r="K2478">
        <v>99.19</v>
      </c>
      <c r="L2478">
        <v>7.7</v>
      </c>
      <c r="M2478">
        <v>2.5</v>
      </c>
      <c r="N2478" s="1" t="s">
        <v>21</v>
      </c>
      <c r="O2478">
        <v>53</v>
      </c>
      <c r="P2478">
        <v>51</v>
      </c>
      <c r="Q2478">
        <v>104</v>
      </c>
      <c r="R2478">
        <v>1218990.27</v>
      </c>
    </row>
    <row r="2479" spans="1:18" x14ac:dyDescent="0.35">
      <c r="A2479" s="1" t="s">
        <v>7368</v>
      </c>
      <c r="B2479" s="1" t="s">
        <v>23</v>
      </c>
      <c r="C2479" s="1" t="s">
        <v>26</v>
      </c>
      <c r="D2479">
        <v>4.0999999999999996</v>
      </c>
      <c r="E2479">
        <v>73</v>
      </c>
      <c r="F2479">
        <v>55.75</v>
      </c>
      <c r="G2479">
        <v>5836</v>
      </c>
      <c r="H2479">
        <v>62871</v>
      </c>
      <c r="I2479">
        <v>10</v>
      </c>
      <c r="J2479">
        <v>363</v>
      </c>
      <c r="K2479">
        <v>226.65</v>
      </c>
      <c r="L2479">
        <v>6.9</v>
      </c>
      <c r="M2479">
        <v>2.2000000000000002</v>
      </c>
      <c r="N2479" s="1" t="s">
        <v>21</v>
      </c>
      <c r="O2479">
        <v>61</v>
      </c>
      <c r="P2479">
        <v>60</v>
      </c>
      <c r="Q2479">
        <v>121</v>
      </c>
      <c r="R2479">
        <v>925194.55</v>
      </c>
    </row>
    <row r="2480" spans="1:18" x14ac:dyDescent="0.35">
      <c r="A2480" s="1" t="s">
        <v>7373</v>
      </c>
      <c r="B2480" s="1" t="s">
        <v>23</v>
      </c>
      <c r="C2480" s="1" t="s">
        <v>20</v>
      </c>
      <c r="D2480">
        <v>4.8</v>
      </c>
      <c r="E2480">
        <v>84</v>
      </c>
      <c r="F2480">
        <v>69.28</v>
      </c>
      <c r="G2480">
        <v>4314</v>
      </c>
      <c r="H2480">
        <v>46094</v>
      </c>
      <c r="I2480">
        <v>14</v>
      </c>
      <c r="J2480">
        <v>53</v>
      </c>
      <c r="K2480">
        <v>77.78</v>
      </c>
      <c r="L2480">
        <v>1</v>
      </c>
      <c r="M2480">
        <v>6.8</v>
      </c>
      <c r="N2480" s="1" t="s">
        <v>27</v>
      </c>
      <c r="O2480">
        <v>46</v>
      </c>
      <c r="P2480">
        <v>33</v>
      </c>
      <c r="Q2480">
        <v>79</v>
      </c>
      <c r="R2480">
        <v>1306729.7</v>
      </c>
    </row>
    <row r="2481" spans="1:18" x14ac:dyDescent="0.35">
      <c r="A2481" s="1" t="s">
        <v>7376</v>
      </c>
      <c r="B2481" s="1" t="s">
        <v>23</v>
      </c>
      <c r="C2481" s="1" t="s">
        <v>26</v>
      </c>
      <c r="D2481">
        <v>3.8</v>
      </c>
      <c r="E2481">
        <v>77</v>
      </c>
      <c r="F2481">
        <v>51.43</v>
      </c>
      <c r="G2481">
        <v>5426</v>
      </c>
      <c r="H2481">
        <v>54671</v>
      </c>
      <c r="I2481">
        <v>16</v>
      </c>
      <c r="J2481">
        <v>850</v>
      </c>
      <c r="K2481">
        <v>292.83999999999997</v>
      </c>
      <c r="L2481">
        <v>4.7</v>
      </c>
      <c r="M2481">
        <v>1</v>
      </c>
      <c r="N2481" s="1" t="s">
        <v>21</v>
      </c>
      <c r="O2481">
        <v>25</v>
      </c>
      <c r="P2481">
        <v>15</v>
      </c>
      <c r="Q2481">
        <v>40</v>
      </c>
      <c r="R2481">
        <v>900743.84</v>
      </c>
    </row>
    <row r="2482" spans="1:18" x14ac:dyDescent="0.35">
      <c r="A2482" s="1" t="s">
        <v>7377</v>
      </c>
      <c r="B2482" s="1" t="s">
        <v>23</v>
      </c>
      <c r="C2482" s="1" t="s">
        <v>20</v>
      </c>
      <c r="D2482">
        <v>4.4000000000000004</v>
      </c>
      <c r="E2482">
        <v>78</v>
      </c>
      <c r="F2482">
        <v>75.930000000000007</v>
      </c>
      <c r="G2482">
        <v>2274</v>
      </c>
      <c r="H2482">
        <v>28574</v>
      </c>
      <c r="I2482">
        <v>6</v>
      </c>
      <c r="J2482">
        <v>534</v>
      </c>
      <c r="K2482">
        <v>148.41999999999999</v>
      </c>
      <c r="L2482">
        <v>5.5</v>
      </c>
      <c r="M2482">
        <v>7.2</v>
      </c>
      <c r="N2482" s="1" t="s">
        <v>21</v>
      </c>
      <c r="O2482">
        <v>60</v>
      </c>
      <c r="P2482">
        <v>3</v>
      </c>
      <c r="Q2482">
        <v>63</v>
      </c>
      <c r="R2482">
        <v>1320077.55</v>
      </c>
    </row>
    <row r="2483" spans="1:18" x14ac:dyDescent="0.35">
      <c r="A2483" s="1" t="s">
        <v>7379</v>
      </c>
      <c r="B2483" s="1" t="s">
        <v>23</v>
      </c>
      <c r="C2483" s="1" t="s">
        <v>37</v>
      </c>
      <c r="D2483">
        <v>3.5</v>
      </c>
      <c r="E2483">
        <v>78</v>
      </c>
      <c r="F2483">
        <v>61</v>
      </c>
      <c r="G2483">
        <v>2067</v>
      </c>
      <c r="H2483">
        <v>27547</v>
      </c>
      <c r="I2483">
        <v>2</v>
      </c>
      <c r="J2483">
        <v>976</v>
      </c>
      <c r="K2483">
        <v>77.48</v>
      </c>
      <c r="L2483">
        <v>4.0999999999999996</v>
      </c>
      <c r="M2483">
        <v>1.6</v>
      </c>
      <c r="N2483" s="1" t="s">
        <v>21</v>
      </c>
      <c r="O2483">
        <v>61</v>
      </c>
      <c r="P2483">
        <v>47</v>
      </c>
      <c r="Q2483">
        <v>108</v>
      </c>
      <c r="R2483">
        <v>1059869.8500000001</v>
      </c>
    </row>
    <row r="2484" spans="1:18" x14ac:dyDescent="0.35">
      <c r="A2484" s="1" t="s">
        <v>7381</v>
      </c>
      <c r="B2484" s="1" t="s">
        <v>23</v>
      </c>
      <c r="C2484" s="1" t="s">
        <v>37</v>
      </c>
      <c r="D2484">
        <v>3.1</v>
      </c>
      <c r="E2484">
        <v>70</v>
      </c>
      <c r="F2484">
        <v>56.53</v>
      </c>
      <c r="G2484">
        <v>5907</v>
      </c>
      <c r="H2484">
        <v>59396</v>
      </c>
      <c r="I2484">
        <v>9</v>
      </c>
      <c r="J2484">
        <v>54</v>
      </c>
      <c r="K2484">
        <v>92.67</v>
      </c>
      <c r="L2484">
        <v>5.5</v>
      </c>
      <c r="M2484">
        <v>1.7</v>
      </c>
      <c r="N2484" s="1" t="s">
        <v>27</v>
      </c>
      <c r="O2484">
        <v>51</v>
      </c>
      <c r="P2484">
        <v>44</v>
      </c>
      <c r="Q2484">
        <v>95</v>
      </c>
      <c r="R2484">
        <v>896513.55</v>
      </c>
    </row>
    <row r="2485" spans="1:18" x14ac:dyDescent="0.35">
      <c r="A2485" s="1" t="s">
        <v>7382</v>
      </c>
      <c r="B2485" s="1" t="s">
        <v>23</v>
      </c>
      <c r="C2485" s="1" t="s">
        <v>42</v>
      </c>
      <c r="D2485">
        <v>3.7</v>
      </c>
      <c r="E2485">
        <v>75</v>
      </c>
      <c r="F2485">
        <v>40.65</v>
      </c>
      <c r="G2485">
        <v>2982</v>
      </c>
      <c r="H2485">
        <v>31733</v>
      </c>
      <c r="I2485">
        <v>5</v>
      </c>
      <c r="J2485">
        <v>827</v>
      </c>
      <c r="K2485">
        <v>67.17</v>
      </c>
      <c r="L2485">
        <v>8.4</v>
      </c>
      <c r="M2485">
        <v>2.7</v>
      </c>
      <c r="N2485" s="1" t="s">
        <v>27</v>
      </c>
      <c r="O2485">
        <v>60</v>
      </c>
      <c r="P2485">
        <v>48</v>
      </c>
      <c r="Q2485">
        <v>108</v>
      </c>
      <c r="R2485">
        <v>690330.1</v>
      </c>
    </row>
    <row r="2486" spans="1:18" x14ac:dyDescent="0.35">
      <c r="A2486" s="1" t="s">
        <v>7384</v>
      </c>
      <c r="B2486" s="1" t="s">
        <v>23</v>
      </c>
      <c r="C2486" s="1" t="s">
        <v>37</v>
      </c>
      <c r="D2486">
        <v>4.9000000000000004</v>
      </c>
      <c r="E2486">
        <v>78</v>
      </c>
      <c r="F2486">
        <v>64.64</v>
      </c>
      <c r="G2486">
        <v>2541</v>
      </c>
      <c r="H2486">
        <v>26601</v>
      </c>
      <c r="I2486">
        <v>14</v>
      </c>
      <c r="J2486">
        <v>474</v>
      </c>
      <c r="K2486">
        <v>189.34</v>
      </c>
      <c r="L2486">
        <v>7.6</v>
      </c>
      <c r="M2486">
        <v>1.1000000000000001</v>
      </c>
      <c r="N2486" s="1" t="s">
        <v>27</v>
      </c>
      <c r="O2486">
        <v>39</v>
      </c>
      <c r="P2486">
        <v>55</v>
      </c>
      <c r="Q2486">
        <v>94</v>
      </c>
      <c r="R2486">
        <v>1134696.19</v>
      </c>
    </row>
    <row r="2487" spans="1:18" x14ac:dyDescent="0.35">
      <c r="A2487" s="1" t="s">
        <v>7385</v>
      </c>
      <c r="B2487" s="1" t="s">
        <v>23</v>
      </c>
      <c r="C2487" s="1" t="s">
        <v>37</v>
      </c>
      <c r="D2487">
        <v>3.6</v>
      </c>
      <c r="E2487">
        <v>79</v>
      </c>
      <c r="F2487">
        <v>58.74</v>
      </c>
      <c r="G2487">
        <v>2758</v>
      </c>
      <c r="H2487">
        <v>28697</v>
      </c>
      <c r="I2487">
        <v>13</v>
      </c>
      <c r="J2487">
        <v>66</v>
      </c>
      <c r="K2487">
        <v>122.97</v>
      </c>
      <c r="L2487">
        <v>3.4</v>
      </c>
      <c r="M2487">
        <v>1.9</v>
      </c>
      <c r="N2487" s="1" t="s">
        <v>27</v>
      </c>
      <c r="O2487">
        <v>24</v>
      </c>
      <c r="P2487">
        <v>2</v>
      </c>
      <c r="Q2487">
        <v>26</v>
      </c>
      <c r="R2487">
        <v>1039141.83</v>
      </c>
    </row>
    <row r="2488" spans="1:18" x14ac:dyDescent="0.35">
      <c r="A2488" s="1" t="s">
        <v>7386</v>
      </c>
      <c r="B2488" s="1" t="s">
        <v>23</v>
      </c>
      <c r="C2488" s="1" t="s">
        <v>20</v>
      </c>
      <c r="D2488">
        <v>4.8</v>
      </c>
      <c r="E2488">
        <v>73</v>
      </c>
      <c r="F2488">
        <v>70.97</v>
      </c>
      <c r="G2488">
        <v>2261</v>
      </c>
      <c r="H2488">
        <v>30459</v>
      </c>
      <c r="I2488">
        <v>12</v>
      </c>
      <c r="J2488">
        <v>804</v>
      </c>
      <c r="K2488">
        <v>290.24</v>
      </c>
      <c r="L2488">
        <v>4.4000000000000004</v>
      </c>
      <c r="M2488">
        <v>1.8</v>
      </c>
      <c r="N2488" s="1" t="s">
        <v>21</v>
      </c>
      <c r="O2488">
        <v>9</v>
      </c>
      <c r="P2488">
        <v>41</v>
      </c>
      <c r="Q2488">
        <v>50</v>
      </c>
      <c r="R2488">
        <v>1159768.3400000001</v>
      </c>
    </row>
    <row r="2489" spans="1:18" x14ac:dyDescent="0.35">
      <c r="A2489" s="1" t="s">
        <v>7387</v>
      </c>
      <c r="B2489" s="1" t="s">
        <v>23</v>
      </c>
      <c r="C2489" s="1" t="s">
        <v>24</v>
      </c>
      <c r="D2489">
        <v>3.5</v>
      </c>
      <c r="E2489">
        <v>85</v>
      </c>
      <c r="F2489">
        <v>31.08</v>
      </c>
      <c r="G2489">
        <v>5719</v>
      </c>
      <c r="H2489">
        <v>57844</v>
      </c>
      <c r="I2489">
        <v>9</v>
      </c>
      <c r="J2489">
        <v>750</v>
      </c>
      <c r="K2489">
        <v>263.17</v>
      </c>
      <c r="L2489">
        <v>9.9</v>
      </c>
      <c r="M2489">
        <v>2.1</v>
      </c>
      <c r="N2489" s="1" t="s">
        <v>21</v>
      </c>
      <c r="O2489">
        <v>79</v>
      </c>
      <c r="P2489">
        <v>70</v>
      </c>
      <c r="Q2489">
        <v>149</v>
      </c>
      <c r="R2489">
        <v>611155.81999999995</v>
      </c>
    </row>
    <row r="2490" spans="1:18" x14ac:dyDescent="0.35">
      <c r="A2490" s="1" t="s">
        <v>7389</v>
      </c>
      <c r="B2490" s="1" t="s">
        <v>23</v>
      </c>
      <c r="C2490" s="1" t="s">
        <v>24</v>
      </c>
      <c r="D2490">
        <v>4</v>
      </c>
      <c r="E2490">
        <v>78</v>
      </c>
      <c r="F2490">
        <v>32.57</v>
      </c>
      <c r="G2490">
        <v>4094</v>
      </c>
      <c r="H2490">
        <v>43042</v>
      </c>
      <c r="I2490">
        <v>4</v>
      </c>
      <c r="J2490">
        <v>877</v>
      </c>
      <c r="K2490">
        <v>252.41</v>
      </c>
      <c r="L2490">
        <v>7.5</v>
      </c>
      <c r="M2490">
        <v>6.5</v>
      </c>
      <c r="N2490" s="1" t="s">
        <v>27</v>
      </c>
      <c r="O2490">
        <v>51</v>
      </c>
      <c r="P2490">
        <v>28</v>
      </c>
      <c r="Q2490">
        <v>79</v>
      </c>
      <c r="R2490">
        <v>579980.87</v>
      </c>
    </row>
    <row r="2491" spans="1:18" x14ac:dyDescent="0.35">
      <c r="A2491" s="1" t="s">
        <v>7391</v>
      </c>
      <c r="B2491" s="1" t="s">
        <v>23</v>
      </c>
      <c r="C2491" s="1" t="s">
        <v>20</v>
      </c>
      <c r="D2491">
        <v>3.1</v>
      </c>
      <c r="E2491">
        <v>78</v>
      </c>
      <c r="F2491">
        <v>65.27</v>
      </c>
      <c r="G2491">
        <v>1309</v>
      </c>
      <c r="H2491">
        <v>15033</v>
      </c>
      <c r="I2491">
        <v>5</v>
      </c>
      <c r="J2491">
        <v>698</v>
      </c>
      <c r="K2491">
        <v>266.3</v>
      </c>
      <c r="L2491">
        <v>3.9</v>
      </c>
      <c r="M2491">
        <v>8.8000000000000007</v>
      </c>
      <c r="N2491" s="1" t="s">
        <v>21</v>
      </c>
      <c r="O2491">
        <v>57</v>
      </c>
      <c r="P2491">
        <v>16</v>
      </c>
      <c r="Q2491">
        <v>73</v>
      </c>
      <c r="R2491">
        <v>1135168</v>
      </c>
    </row>
    <row r="2492" spans="1:18" x14ac:dyDescent="0.35">
      <c r="A2492" s="1" t="s">
        <v>7392</v>
      </c>
      <c r="B2492" s="1" t="s">
        <v>23</v>
      </c>
      <c r="C2492" s="1" t="s">
        <v>31</v>
      </c>
      <c r="D2492">
        <v>3.4</v>
      </c>
      <c r="E2492">
        <v>86</v>
      </c>
      <c r="F2492">
        <v>40.380000000000003</v>
      </c>
      <c r="G2492">
        <v>6045</v>
      </c>
      <c r="H2492">
        <v>59370</v>
      </c>
      <c r="I2492">
        <v>4</v>
      </c>
      <c r="J2492">
        <v>227</v>
      </c>
      <c r="K2492">
        <v>282.05</v>
      </c>
      <c r="L2492">
        <v>7.1</v>
      </c>
      <c r="M2492">
        <v>9</v>
      </c>
      <c r="N2492" s="1" t="s">
        <v>21</v>
      </c>
      <c r="O2492">
        <v>50</v>
      </c>
      <c r="P2492">
        <v>84</v>
      </c>
      <c r="Q2492">
        <v>134</v>
      </c>
      <c r="R2492">
        <v>790467.84</v>
      </c>
    </row>
    <row r="2493" spans="1:18" x14ac:dyDescent="0.35">
      <c r="A2493" s="1" t="s">
        <v>7393</v>
      </c>
      <c r="B2493" s="1" t="s">
        <v>23</v>
      </c>
      <c r="C2493" s="1" t="s">
        <v>20</v>
      </c>
      <c r="D2493">
        <v>3.9</v>
      </c>
      <c r="E2493">
        <v>83</v>
      </c>
      <c r="F2493">
        <v>65.77</v>
      </c>
      <c r="G2493">
        <v>4473</v>
      </c>
      <c r="H2493">
        <v>45274</v>
      </c>
      <c r="I2493">
        <v>4</v>
      </c>
      <c r="J2493">
        <v>720</v>
      </c>
      <c r="K2493">
        <v>283.58999999999997</v>
      </c>
      <c r="L2493">
        <v>5.0999999999999996</v>
      </c>
      <c r="M2493">
        <v>7.2</v>
      </c>
      <c r="N2493" s="1" t="s">
        <v>21</v>
      </c>
      <c r="O2493">
        <v>69</v>
      </c>
      <c r="P2493">
        <v>27</v>
      </c>
      <c r="Q2493">
        <v>96</v>
      </c>
      <c r="R2493">
        <v>1222378.4099999999</v>
      </c>
    </row>
    <row r="2494" spans="1:18" x14ac:dyDescent="0.35">
      <c r="A2494" s="1" t="s">
        <v>7394</v>
      </c>
      <c r="B2494" s="1" t="s">
        <v>23</v>
      </c>
      <c r="C2494" s="1" t="s">
        <v>37</v>
      </c>
      <c r="D2494">
        <v>3.7</v>
      </c>
      <c r="E2494">
        <v>74</v>
      </c>
      <c r="F2494">
        <v>60.24</v>
      </c>
      <c r="G2494">
        <v>4788</v>
      </c>
      <c r="H2494">
        <v>47234</v>
      </c>
      <c r="I2494">
        <v>13</v>
      </c>
      <c r="J2494">
        <v>950</v>
      </c>
      <c r="K2494">
        <v>124.58</v>
      </c>
      <c r="L2494">
        <v>8.5</v>
      </c>
      <c r="M2494">
        <v>1.6</v>
      </c>
      <c r="N2494" s="1" t="s">
        <v>21</v>
      </c>
      <c r="O2494">
        <v>7</v>
      </c>
      <c r="P2494">
        <v>59</v>
      </c>
      <c r="Q2494">
        <v>66</v>
      </c>
      <c r="R2494">
        <v>1009718.98</v>
      </c>
    </row>
    <row r="2495" spans="1:18" x14ac:dyDescent="0.35">
      <c r="A2495" s="1" t="s">
        <v>7399</v>
      </c>
      <c r="B2495" s="1" t="s">
        <v>23</v>
      </c>
      <c r="C2495" s="1" t="s">
        <v>31</v>
      </c>
      <c r="D2495">
        <v>3.6</v>
      </c>
      <c r="E2495">
        <v>78</v>
      </c>
      <c r="F2495">
        <v>36.369999999999997</v>
      </c>
      <c r="G2495">
        <v>3318</v>
      </c>
      <c r="H2495">
        <v>33293</v>
      </c>
      <c r="I2495">
        <v>1</v>
      </c>
      <c r="J2495">
        <v>80</v>
      </c>
      <c r="K2495">
        <v>243.24</v>
      </c>
      <c r="L2495">
        <v>4.5999999999999996</v>
      </c>
      <c r="M2495">
        <v>4.0999999999999996</v>
      </c>
      <c r="N2495" s="1" t="s">
        <v>21</v>
      </c>
      <c r="O2495">
        <v>62</v>
      </c>
      <c r="P2495">
        <v>60</v>
      </c>
      <c r="Q2495">
        <v>122</v>
      </c>
      <c r="R2495">
        <v>637861.13</v>
      </c>
    </row>
    <row r="2496" spans="1:18" x14ac:dyDescent="0.35">
      <c r="A2496" s="1" t="s">
        <v>7400</v>
      </c>
      <c r="B2496" s="1" t="s">
        <v>23</v>
      </c>
      <c r="C2496" s="1" t="s">
        <v>26</v>
      </c>
      <c r="D2496">
        <v>4.5</v>
      </c>
      <c r="E2496">
        <v>75</v>
      </c>
      <c r="F2496">
        <v>45.97</v>
      </c>
      <c r="G2496">
        <v>3045</v>
      </c>
      <c r="H2496">
        <v>34716</v>
      </c>
      <c r="I2496">
        <v>4</v>
      </c>
      <c r="J2496">
        <v>53</v>
      </c>
      <c r="K2496">
        <v>212.33</v>
      </c>
      <c r="L2496">
        <v>4.3</v>
      </c>
      <c r="M2496">
        <v>5.6</v>
      </c>
      <c r="N2496" s="1" t="s">
        <v>27</v>
      </c>
      <c r="O2496">
        <v>2</v>
      </c>
      <c r="P2496">
        <v>42</v>
      </c>
      <c r="Q2496">
        <v>44</v>
      </c>
      <c r="R2496">
        <v>772439.23</v>
      </c>
    </row>
    <row r="2497" spans="1:18" x14ac:dyDescent="0.35">
      <c r="A2497" s="1" t="s">
        <v>7403</v>
      </c>
      <c r="B2497" s="1" t="s">
        <v>23</v>
      </c>
      <c r="C2497" s="1" t="s">
        <v>31</v>
      </c>
      <c r="D2497">
        <v>4</v>
      </c>
      <c r="E2497">
        <v>89</v>
      </c>
      <c r="F2497">
        <v>38.97</v>
      </c>
      <c r="G2497">
        <v>1889</v>
      </c>
      <c r="H2497">
        <v>22814</v>
      </c>
      <c r="I2497">
        <v>11</v>
      </c>
      <c r="J2497">
        <v>387</v>
      </c>
      <c r="K2497">
        <v>216.91</v>
      </c>
      <c r="L2497">
        <v>3.5</v>
      </c>
      <c r="M2497">
        <v>2.5</v>
      </c>
      <c r="N2497" s="1" t="s">
        <v>21</v>
      </c>
      <c r="O2497">
        <v>34</v>
      </c>
      <c r="P2497">
        <v>0</v>
      </c>
      <c r="Q2497">
        <v>34</v>
      </c>
      <c r="R2497">
        <v>779637.45</v>
      </c>
    </row>
    <row r="2498" spans="1:18" x14ac:dyDescent="0.35">
      <c r="A2498" s="1" t="s">
        <v>7405</v>
      </c>
      <c r="B2498" s="1" t="s">
        <v>23</v>
      </c>
      <c r="C2498" s="1" t="s">
        <v>26</v>
      </c>
      <c r="D2498">
        <v>3.7</v>
      </c>
      <c r="E2498">
        <v>74</v>
      </c>
      <c r="F2498">
        <v>52.51</v>
      </c>
      <c r="G2498">
        <v>5238</v>
      </c>
      <c r="H2498">
        <v>59491</v>
      </c>
      <c r="I2498">
        <v>6</v>
      </c>
      <c r="J2498">
        <v>851</v>
      </c>
      <c r="K2498">
        <v>120.08</v>
      </c>
      <c r="L2498">
        <v>1.4</v>
      </c>
      <c r="M2498">
        <v>7.4</v>
      </c>
      <c r="N2498" s="1" t="s">
        <v>21</v>
      </c>
      <c r="O2498">
        <v>65</v>
      </c>
      <c r="P2498">
        <v>73</v>
      </c>
      <c r="Q2498">
        <v>138</v>
      </c>
      <c r="R2498">
        <v>881156.99</v>
      </c>
    </row>
    <row r="2499" spans="1:18" x14ac:dyDescent="0.35">
      <c r="A2499" s="1" t="s">
        <v>7406</v>
      </c>
      <c r="B2499" s="1" t="s">
        <v>23</v>
      </c>
      <c r="C2499" s="1" t="s">
        <v>24</v>
      </c>
      <c r="D2499">
        <v>4.4000000000000004</v>
      </c>
      <c r="E2499">
        <v>74</v>
      </c>
      <c r="F2499">
        <v>29.47</v>
      </c>
      <c r="G2499">
        <v>4234</v>
      </c>
      <c r="H2499">
        <v>45749</v>
      </c>
      <c r="I2499">
        <v>6</v>
      </c>
      <c r="J2499">
        <v>97</v>
      </c>
      <c r="K2499">
        <v>134.63999999999999</v>
      </c>
      <c r="L2499">
        <v>6.5</v>
      </c>
      <c r="M2499">
        <v>3.1</v>
      </c>
      <c r="N2499" s="1" t="s">
        <v>27</v>
      </c>
      <c r="O2499">
        <v>40</v>
      </c>
      <c r="P2499">
        <v>8</v>
      </c>
      <c r="Q2499">
        <v>48</v>
      </c>
      <c r="R2499">
        <v>498637.83</v>
      </c>
    </row>
    <row r="2500" spans="1:18" x14ac:dyDescent="0.35">
      <c r="A2500" s="1" t="s">
        <v>7409</v>
      </c>
      <c r="B2500" s="1" t="s">
        <v>23</v>
      </c>
      <c r="C2500" s="1" t="s">
        <v>26</v>
      </c>
      <c r="D2500">
        <v>4.7</v>
      </c>
      <c r="E2500">
        <v>85</v>
      </c>
      <c r="F2500">
        <v>51.71</v>
      </c>
      <c r="G2500">
        <v>7644</v>
      </c>
      <c r="H2500">
        <v>83366</v>
      </c>
      <c r="I2500">
        <v>1</v>
      </c>
      <c r="J2500">
        <v>139</v>
      </c>
      <c r="K2500">
        <v>115.39</v>
      </c>
      <c r="L2500">
        <v>8.1999999999999993</v>
      </c>
      <c r="M2500">
        <v>8.8000000000000007</v>
      </c>
      <c r="N2500" s="1" t="s">
        <v>27</v>
      </c>
      <c r="O2500">
        <v>15</v>
      </c>
      <c r="P2500">
        <v>41</v>
      </c>
      <c r="Q2500">
        <v>56</v>
      </c>
      <c r="R2500">
        <v>990889.71</v>
      </c>
    </row>
    <row r="2501" spans="1:18" x14ac:dyDescent="0.35">
      <c r="A2501" s="1" t="s">
        <v>7410</v>
      </c>
      <c r="B2501" s="1" t="s">
        <v>23</v>
      </c>
      <c r="C2501" s="1" t="s">
        <v>31</v>
      </c>
      <c r="D2501">
        <v>3.1</v>
      </c>
      <c r="E2501">
        <v>75</v>
      </c>
      <c r="F2501">
        <v>37.409999999999997</v>
      </c>
      <c r="G2501">
        <v>4845</v>
      </c>
      <c r="H2501">
        <v>49799</v>
      </c>
      <c r="I2501">
        <v>5</v>
      </c>
      <c r="J2501">
        <v>648</v>
      </c>
      <c r="K2501">
        <v>258.83999999999997</v>
      </c>
      <c r="L2501">
        <v>4.4000000000000004</v>
      </c>
      <c r="M2501">
        <v>5</v>
      </c>
      <c r="N2501" s="1" t="s">
        <v>27</v>
      </c>
      <c r="O2501">
        <v>49</v>
      </c>
      <c r="P2501">
        <v>42</v>
      </c>
      <c r="Q2501">
        <v>91</v>
      </c>
      <c r="R2501">
        <v>638617.01</v>
      </c>
    </row>
    <row r="2502" spans="1:18" x14ac:dyDescent="0.35">
      <c r="A2502" s="1" t="s">
        <v>7412</v>
      </c>
      <c r="B2502" s="1" t="s">
        <v>23</v>
      </c>
      <c r="C2502" s="1" t="s">
        <v>26</v>
      </c>
      <c r="D2502">
        <v>4.7</v>
      </c>
      <c r="E2502">
        <v>83</v>
      </c>
      <c r="F2502">
        <v>54.07</v>
      </c>
      <c r="G2502">
        <v>6481</v>
      </c>
      <c r="H2502">
        <v>64799</v>
      </c>
      <c r="I2502">
        <v>2</v>
      </c>
      <c r="J2502">
        <v>130</v>
      </c>
      <c r="K2502">
        <v>205.46</v>
      </c>
      <c r="L2502">
        <v>7.9</v>
      </c>
      <c r="M2502">
        <v>9.6999999999999993</v>
      </c>
      <c r="N2502" s="1" t="s">
        <v>21</v>
      </c>
      <c r="O2502">
        <v>46</v>
      </c>
      <c r="P2502">
        <v>2</v>
      </c>
      <c r="Q2502">
        <v>48</v>
      </c>
      <c r="R2502">
        <v>1009447.2</v>
      </c>
    </row>
    <row r="2503" spans="1:18" x14ac:dyDescent="0.35">
      <c r="A2503" s="1" t="s">
        <v>7413</v>
      </c>
      <c r="B2503" s="1" t="s">
        <v>23</v>
      </c>
      <c r="C2503" s="1" t="s">
        <v>37</v>
      </c>
      <c r="D2503">
        <v>4</v>
      </c>
      <c r="E2503">
        <v>87</v>
      </c>
      <c r="F2503">
        <v>64.47</v>
      </c>
      <c r="G2503">
        <v>1819</v>
      </c>
      <c r="H2503">
        <v>26517</v>
      </c>
      <c r="I2503">
        <v>16</v>
      </c>
      <c r="J2503">
        <v>219</v>
      </c>
      <c r="K2503">
        <v>275.55</v>
      </c>
      <c r="L2503">
        <v>7.4</v>
      </c>
      <c r="M2503">
        <v>9.8000000000000007</v>
      </c>
      <c r="N2503" s="1" t="s">
        <v>21</v>
      </c>
      <c r="O2503">
        <v>60</v>
      </c>
      <c r="P2503">
        <v>7</v>
      </c>
      <c r="Q2503">
        <v>67</v>
      </c>
      <c r="R2503">
        <v>1261758.75</v>
      </c>
    </row>
    <row r="2504" spans="1:18" x14ac:dyDescent="0.35">
      <c r="A2504" s="1" t="s">
        <v>7415</v>
      </c>
      <c r="B2504" s="1" t="s">
        <v>23</v>
      </c>
      <c r="C2504" s="1" t="s">
        <v>42</v>
      </c>
      <c r="D2504">
        <v>3.7</v>
      </c>
      <c r="E2504">
        <v>76</v>
      </c>
      <c r="F2504">
        <v>41.64</v>
      </c>
      <c r="G2504">
        <v>6319</v>
      </c>
      <c r="H2504">
        <v>64335</v>
      </c>
      <c r="I2504">
        <v>9</v>
      </c>
      <c r="J2504">
        <v>721</v>
      </c>
      <c r="K2504">
        <v>194.42</v>
      </c>
      <c r="L2504">
        <v>2</v>
      </c>
      <c r="M2504">
        <v>9.5</v>
      </c>
      <c r="N2504" s="1" t="s">
        <v>27</v>
      </c>
      <c r="O2504">
        <v>70</v>
      </c>
      <c r="P2504">
        <v>25</v>
      </c>
      <c r="Q2504">
        <v>95</v>
      </c>
      <c r="R2504">
        <v>725899.21</v>
      </c>
    </row>
    <row r="2505" spans="1:18" x14ac:dyDescent="0.35">
      <c r="A2505" s="1" t="s">
        <v>7416</v>
      </c>
      <c r="B2505" s="1" t="s">
        <v>23</v>
      </c>
      <c r="C2505" s="1" t="s">
        <v>26</v>
      </c>
      <c r="D2505">
        <v>5</v>
      </c>
      <c r="E2505">
        <v>87</v>
      </c>
      <c r="F2505">
        <v>51.53</v>
      </c>
      <c r="G2505">
        <v>7432</v>
      </c>
      <c r="H2505">
        <v>81647</v>
      </c>
      <c r="I2505">
        <v>18</v>
      </c>
      <c r="J2505">
        <v>673</v>
      </c>
      <c r="K2505">
        <v>57.83</v>
      </c>
      <c r="L2505">
        <v>9.3000000000000007</v>
      </c>
      <c r="M2505">
        <v>3.4</v>
      </c>
      <c r="N2505" s="1" t="s">
        <v>27</v>
      </c>
      <c r="O2505">
        <v>10</v>
      </c>
      <c r="P2505">
        <v>50</v>
      </c>
      <c r="Q2505">
        <v>60</v>
      </c>
      <c r="R2505">
        <v>1025819.24</v>
      </c>
    </row>
    <row r="2506" spans="1:18" x14ac:dyDescent="0.35">
      <c r="A2506" s="1" t="s">
        <v>7422</v>
      </c>
      <c r="B2506" s="1" t="s">
        <v>23</v>
      </c>
      <c r="C2506" s="1" t="s">
        <v>31</v>
      </c>
      <c r="D2506">
        <v>4.3</v>
      </c>
      <c r="E2506">
        <v>89</v>
      </c>
      <c r="F2506">
        <v>37.43</v>
      </c>
      <c r="G2506">
        <v>7327</v>
      </c>
      <c r="H2506">
        <v>81610</v>
      </c>
      <c r="I2506">
        <v>1</v>
      </c>
      <c r="J2506">
        <v>192</v>
      </c>
      <c r="K2506">
        <v>77.2</v>
      </c>
      <c r="L2506">
        <v>6.1</v>
      </c>
      <c r="M2506">
        <v>9.5</v>
      </c>
      <c r="N2506" s="1" t="s">
        <v>21</v>
      </c>
      <c r="O2506">
        <v>10</v>
      </c>
      <c r="P2506">
        <v>10</v>
      </c>
      <c r="Q2506">
        <v>20</v>
      </c>
      <c r="R2506">
        <v>754551.73</v>
      </c>
    </row>
    <row r="2507" spans="1:18" x14ac:dyDescent="0.35">
      <c r="A2507" s="1" t="s">
        <v>7423</v>
      </c>
      <c r="B2507" s="1" t="s">
        <v>23</v>
      </c>
      <c r="C2507" s="1" t="s">
        <v>24</v>
      </c>
      <c r="D2507">
        <v>3.2</v>
      </c>
      <c r="E2507">
        <v>77</v>
      </c>
      <c r="F2507">
        <v>25.31</v>
      </c>
      <c r="G2507">
        <v>6279</v>
      </c>
      <c r="H2507">
        <v>64376</v>
      </c>
      <c r="I2507">
        <v>6</v>
      </c>
      <c r="J2507">
        <v>355</v>
      </c>
      <c r="K2507">
        <v>281.3</v>
      </c>
      <c r="L2507">
        <v>7.2</v>
      </c>
      <c r="M2507">
        <v>4.9000000000000004</v>
      </c>
      <c r="N2507" s="1" t="s">
        <v>27</v>
      </c>
      <c r="O2507">
        <v>32</v>
      </c>
      <c r="P2507">
        <v>48</v>
      </c>
      <c r="Q2507">
        <v>80</v>
      </c>
      <c r="R2507">
        <v>454224.63</v>
      </c>
    </row>
    <row r="2508" spans="1:18" x14ac:dyDescent="0.35">
      <c r="A2508" s="1" t="s">
        <v>7427</v>
      </c>
      <c r="B2508" s="1" t="s">
        <v>23</v>
      </c>
      <c r="C2508" s="1" t="s">
        <v>31</v>
      </c>
      <c r="D2508">
        <v>4.5</v>
      </c>
      <c r="E2508">
        <v>82</v>
      </c>
      <c r="F2508">
        <v>31.4</v>
      </c>
      <c r="G2508">
        <v>5774</v>
      </c>
      <c r="H2508">
        <v>59708</v>
      </c>
      <c r="I2508">
        <v>13</v>
      </c>
      <c r="J2508">
        <v>624</v>
      </c>
      <c r="K2508">
        <v>152.25</v>
      </c>
      <c r="L2508">
        <v>2.1</v>
      </c>
      <c r="M2508">
        <v>5</v>
      </c>
      <c r="N2508" s="1" t="s">
        <v>27</v>
      </c>
      <c r="O2508">
        <v>2</v>
      </c>
      <c r="P2508">
        <v>72</v>
      </c>
      <c r="Q2508">
        <v>74</v>
      </c>
      <c r="R2508">
        <v>595649.19999999995</v>
      </c>
    </row>
    <row r="2509" spans="1:18" x14ac:dyDescent="0.35">
      <c r="A2509" s="1" t="s">
        <v>7432</v>
      </c>
      <c r="B2509" s="1" t="s">
        <v>23</v>
      </c>
      <c r="C2509" s="1" t="s">
        <v>42</v>
      </c>
      <c r="D2509">
        <v>3.7</v>
      </c>
      <c r="E2509">
        <v>87</v>
      </c>
      <c r="F2509">
        <v>37.840000000000003</v>
      </c>
      <c r="G2509">
        <v>2451</v>
      </c>
      <c r="H2509">
        <v>27135</v>
      </c>
      <c r="I2509">
        <v>1</v>
      </c>
      <c r="J2509">
        <v>195</v>
      </c>
      <c r="K2509">
        <v>121.32</v>
      </c>
      <c r="L2509">
        <v>7.4</v>
      </c>
      <c r="M2509">
        <v>5.5</v>
      </c>
      <c r="N2509" s="1" t="s">
        <v>27</v>
      </c>
      <c r="O2509">
        <v>18</v>
      </c>
      <c r="P2509">
        <v>27</v>
      </c>
      <c r="Q2509">
        <v>45</v>
      </c>
      <c r="R2509">
        <v>735541.57</v>
      </c>
    </row>
    <row r="2510" spans="1:18" x14ac:dyDescent="0.35">
      <c r="A2510" s="1" t="s">
        <v>7436</v>
      </c>
      <c r="B2510" s="1" t="s">
        <v>23</v>
      </c>
      <c r="C2510" s="1" t="s">
        <v>20</v>
      </c>
      <c r="D2510">
        <v>4.4000000000000004</v>
      </c>
      <c r="E2510">
        <v>82</v>
      </c>
      <c r="F2510">
        <v>74.06</v>
      </c>
      <c r="G2510">
        <v>4936</v>
      </c>
      <c r="H2510">
        <v>56556</v>
      </c>
      <c r="I2510">
        <v>12</v>
      </c>
      <c r="J2510">
        <v>174</v>
      </c>
      <c r="K2510">
        <v>82.67</v>
      </c>
      <c r="L2510">
        <v>8.4</v>
      </c>
      <c r="M2510">
        <v>5.0999999999999996</v>
      </c>
      <c r="N2510" s="1" t="s">
        <v>21</v>
      </c>
      <c r="O2510">
        <v>11</v>
      </c>
      <c r="P2510">
        <v>63</v>
      </c>
      <c r="Q2510">
        <v>74</v>
      </c>
      <c r="R2510">
        <v>1364779.72</v>
      </c>
    </row>
    <row r="2511" spans="1:18" x14ac:dyDescent="0.35">
      <c r="A2511" s="1" t="s">
        <v>7438</v>
      </c>
      <c r="B2511" s="1" t="s">
        <v>23</v>
      </c>
      <c r="C2511" s="1" t="s">
        <v>24</v>
      </c>
      <c r="D2511">
        <v>3.9</v>
      </c>
      <c r="E2511">
        <v>70</v>
      </c>
      <c r="F2511">
        <v>27.17</v>
      </c>
      <c r="G2511">
        <v>6959</v>
      </c>
      <c r="H2511">
        <v>76405</v>
      </c>
      <c r="I2511">
        <v>2</v>
      </c>
      <c r="J2511">
        <v>85</v>
      </c>
      <c r="K2511">
        <v>220.14</v>
      </c>
      <c r="L2511">
        <v>7.7</v>
      </c>
      <c r="M2511">
        <v>7.5</v>
      </c>
      <c r="N2511" s="1" t="s">
        <v>27</v>
      </c>
      <c r="O2511">
        <v>54</v>
      </c>
      <c r="P2511">
        <v>29</v>
      </c>
      <c r="Q2511">
        <v>83</v>
      </c>
      <c r="R2511">
        <v>442799.96</v>
      </c>
    </row>
    <row r="2512" spans="1:18" x14ac:dyDescent="0.35">
      <c r="A2512" s="1" t="s">
        <v>7441</v>
      </c>
      <c r="B2512" s="1" t="s">
        <v>23</v>
      </c>
      <c r="C2512" s="1" t="s">
        <v>31</v>
      </c>
      <c r="D2512">
        <v>3.6</v>
      </c>
      <c r="E2512">
        <v>87</v>
      </c>
      <c r="F2512">
        <v>39.4</v>
      </c>
      <c r="G2512">
        <v>4827</v>
      </c>
      <c r="H2512">
        <v>47744</v>
      </c>
      <c r="I2512">
        <v>16</v>
      </c>
      <c r="J2512">
        <v>816</v>
      </c>
      <c r="K2512">
        <v>286.73</v>
      </c>
      <c r="L2512">
        <v>8.3000000000000007</v>
      </c>
      <c r="M2512">
        <v>2.1</v>
      </c>
      <c r="N2512" s="1" t="s">
        <v>21</v>
      </c>
      <c r="O2512">
        <v>13</v>
      </c>
      <c r="P2512">
        <v>86</v>
      </c>
      <c r="Q2512">
        <v>99</v>
      </c>
      <c r="R2512">
        <v>787048.5</v>
      </c>
    </row>
    <row r="2513" spans="1:18" x14ac:dyDescent="0.35">
      <c r="A2513" s="1" t="s">
        <v>7444</v>
      </c>
      <c r="B2513" s="1" t="s">
        <v>23</v>
      </c>
      <c r="C2513" s="1" t="s">
        <v>42</v>
      </c>
      <c r="D2513">
        <v>4.7</v>
      </c>
      <c r="E2513">
        <v>76</v>
      </c>
      <c r="F2513">
        <v>44.34</v>
      </c>
      <c r="G2513">
        <v>4550</v>
      </c>
      <c r="H2513">
        <v>46378</v>
      </c>
      <c r="I2513">
        <v>6</v>
      </c>
      <c r="J2513">
        <v>814</v>
      </c>
      <c r="K2513">
        <v>177.93</v>
      </c>
      <c r="L2513">
        <v>4.0999999999999996</v>
      </c>
      <c r="M2513">
        <v>1.3</v>
      </c>
      <c r="N2513" s="1" t="s">
        <v>27</v>
      </c>
      <c r="O2513">
        <v>62</v>
      </c>
      <c r="P2513">
        <v>23</v>
      </c>
      <c r="Q2513">
        <v>85</v>
      </c>
      <c r="R2513">
        <v>761235.76</v>
      </c>
    </row>
    <row r="2514" spans="1:18" x14ac:dyDescent="0.35">
      <c r="A2514" s="1" t="s">
        <v>7445</v>
      </c>
      <c r="B2514" s="1" t="s">
        <v>23</v>
      </c>
      <c r="C2514" s="1" t="s">
        <v>24</v>
      </c>
      <c r="D2514">
        <v>4.5</v>
      </c>
      <c r="E2514">
        <v>81</v>
      </c>
      <c r="F2514">
        <v>33.83</v>
      </c>
      <c r="G2514">
        <v>6954</v>
      </c>
      <c r="H2514">
        <v>69669</v>
      </c>
      <c r="I2514">
        <v>19</v>
      </c>
      <c r="J2514">
        <v>214</v>
      </c>
      <c r="K2514">
        <v>204.7</v>
      </c>
      <c r="L2514">
        <v>7.7</v>
      </c>
      <c r="M2514">
        <v>5.8</v>
      </c>
      <c r="N2514" s="1" t="s">
        <v>21</v>
      </c>
      <c r="O2514">
        <v>4</v>
      </c>
      <c r="P2514">
        <v>76</v>
      </c>
      <c r="Q2514">
        <v>80</v>
      </c>
      <c r="R2514">
        <v>642909.22</v>
      </c>
    </row>
    <row r="2515" spans="1:18" x14ac:dyDescent="0.35">
      <c r="A2515" s="1" t="s">
        <v>7446</v>
      </c>
      <c r="B2515" s="1" t="s">
        <v>23</v>
      </c>
      <c r="C2515" s="1" t="s">
        <v>31</v>
      </c>
      <c r="D2515">
        <v>3.4</v>
      </c>
      <c r="E2515">
        <v>77</v>
      </c>
      <c r="F2515">
        <v>31.11</v>
      </c>
      <c r="G2515">
        <v>3442</v>
      </c>
      <c r="H2515">
        <v>39339</v>
      </c>
      <c r="I2515">
        <v>12</v>
      </c>
      <c r="J2515">
        <v>171</v>
      </c>
      <c r="K2515">
        <v>221.13</v>
      </c>
      <c r="L2515">
        <v>1.6</v>
      </c>
      <c r="M2515">
        <v>3.2</v>
      </c>
      <c r="N2515" s="1" t="s">
        <v>21</v>
      </c>
      <c r="O2515">
        <v>42</v>
      </c>
      <c r="P2515">
        <v>48</v>
      </c>
      <c r="Q2515">
        <v>90</v>
      </c>
      <c r="R2515">
        <v>549279.78</v>
      </c>
    </row>
    <row r="2516" spans="1:18" x14ac:dyDescent="0.35">
      <c r="A2516" s="1" t="s">
        <v>7450</v>
      </c>
      <c r="B2516" s="1" t="s">
        <v>23</v>
      </c>
      <c r="C2516" s="1" t="s">
        <v>31</v>
      </c>
      <c r="D2516">
        <v>3.4</v>
      </c>
      <c r="E2516">
        <v>80</v>
      </c>
      <c r="F2516">
        <v>37.950000000000003</v>
      </c>
      <c r="G2516">
        <v>2253</v>
      </c>
      <c r="H2516">
        <v>29571</v>
      </c>
      <c r="I2516">
        <v>3</v>
      </c>
      <c r="J2516">
        <v>910</v>
      </c>
      <c r="K2516">
        <v>235.05</v>
      </c>
      <c r="L2516">
        <v>5.2</v>
      </c>
      <c r="M2516">
        <v>4.8</v>
      </c>
      <c r="N2516" s="1" t="s">
        <v>27</v>
      </c>
      <c r="O2516">
        <v>40</v>
      </c>
      <c r="P2516">
        <v>47</v>
      </c>
      <c r="Q2516">
        <v>87</v>
      </c>
      <c r="R2516">
        <v>682863.7</v>
      </c>
    </row>
    <row r="2517" spans="1:18" x14ac:dyDescent="0.35">
      <c r="A2517" s="1" t="s">
        <v>7454</v>
      </c>
      <c r="B2517" s="1" t="s">
        <v>23</v>
      </c>
      <c r="C2517" s="1" t="s">
        <v>26</v>
      </c>
      <c r="D2517">
        <v>4.5999999999999996</v>
      </c>
      <c r="E2517">
        <v>79</v>
      </c>
      <c r="F2517">
        <v>54.88</v>
      </c>
      <c r="G2517">
        <v>5183</v>
      </c>
      <c r="H2517">
        <v>53409</v>
      </c>
      <c r="I2517">
        <v>11</v>
      </c>
      <c r="J2517">
        <v>959</v>
      </c>
      <c r="K2517">
        <v>255.88</v>
      </c>
      <c r="L2517">
        <v>2.6</v>
      </c>
      <c r="M2517">
        <v>7.5</v>
      </c>
      <c r="N2517" s="1" t="s">
        <v>27</v>
      </c>
      <c r="O2517">
        <v>16</v>
      </c>
      <c r="P2517">
        <v>70</v>
      </c>
      <c r="Q2517">
        <v>86</v>
      </c>
      <c r="R2517">
        <v>982611.51</v>
      </c>
    </row>
    <row r="2518" spans="1:18" x14ac:dyDescent="0.35">
      <c r="A2518" s="1" t="s">
        <v>7459</v>
      </c>
      <c r="B2518" s="1" t="s">
        <v>23</v>
      </c>
      <c r="C2518" s="1" t="s">
        <v>24</v>
      </c>
      <c r="D2518">
        <v>4.4000000000000004</v>
      </c>
      <c r="E2518">
        <v>73</v>
      </c>
      <c r="F2518">
        <v>28.62</v>
      </c>
      <c r="G2518">
        <v>2450</v>
      </c>
      <c r="H2518">
        <v>26920</v>
      </c>
      <c r="I2518">
        <v>7</v>
      </c>
      <c r="J2518">
        <v>826</v>
      </c>
      <c r="K2518">
        <v>133.28</v>
      </c>
      <c r="L2518">
        <v>4</v>
      </c>
      <c r="M2518">
        <v>9.1999999999999993</v>
      </c>
      <c r="N2518" s="1" t="s">
        <v>27</v>
      </c>
      <c r="O2518">
        <v>3</v>
      </c>
      <c r="P2518">
        <v>38</v>
      </c>
      <c r="Q2518">
        <v>41</v>
      </c>
      <c r="R2518">
        <v>478994.36</v>
      </c>
    </row>
    <row r="2519" spans="1:18" x14ac:dyDescent="0.35">
      <c r="A2519" s="1" t="s">
        <v>7462</v>
      </c>
      <c r="B2519" s="1" t="s">
        <v>23</v>
      </c>
      <c r="C2519" s="1" t="s">
        <v>20</v>
      </c>
      <c r="D2519">
        <v>4.0999999999999996</v>
      </c>
      <c r="E2519">
        <v>74</v>
      </c>
      <c r="F2519">
        <v>69.16</v>
      </c>
      <c r="G2519">
        <v>5740</v>
      </c>
      <c r="H2519">
        <v>57820</v>
      </c>
      <c r="I2519">
        <v>12</v>
      </c>
      <c r="J2519">
        <v>386</v>
      </c>
      <c r="K2519">
        <v>189.06</v>
      </c>
      <c r="L2519">
        <v>3.4</v>
      </c>
      <c r="M2519">
        <v>9.8000000000000007</v>
      </c>
      <c r="N2519" s="1" t="s">
        <v>27</v>
      </c>
      <c r="O2519">
        <v>36</v>
      </c>
      <c r="P2519">
        <v>19</v>
      </c>
      <c r="Q2519">
        <v>55</v>
      </c>
      <c r="R2519">
        <v>1155483.76</v>
      </c>
    </row>
    <row r="2520" spans="1:18" x14ac:dyDescent="0.35">
      <c r="A2520" s="1" t="s">
        <v>7463</v>
      </c>
      <c r="B2520" s="1" t="s">
        <v>23</v>
      </c>
      <c r="C2520" s="1" t="s">
        <v>24</v>
      </c>
      <c r="D2520">
        <v>3.2</v>
      </c>
      <c r="E2520">
        <v>87</v>
      </c>
      <c r="F2520">
        <v>31.23</v>
      </c>
      <c r="G2520">
        <v>4557</v>
      </c>
      <c r="H2520">
        <v>50102</v>
      </c>
      <c r="I2520">
        <v>9</v>
      </c>
      <c r="J2520">
        <v>905</v>
      </c>
      <c r="K2520">
        <v>263.81</v>
      </c>
      <c r="L2520">
        <v>7.1</v>
      </c>
      <c r="M2520">
        <v>3</v>
      </c>
      <c r="N2520" s="1" t="s">
        <v>21</v>
      </c>
      <c r="O2520">
        <v>41</v>
      </c>
      <c r="P2520">
        <v>2</v>
      </c>
      <c r="Q2520">
        <v>43</v>
      </c>
      <c r="R2520">
        <v>621568.68000000005</v>
      </c>
    </row>
    <row r="2521" spans="1:18" x14ac:dyDescent="0.35">
      <c r="A2521" s="1" t="s">
        <v>7464</v>
      </c>
      <c r="B2521" s="1" t="s">
        <v>23</v>
      </c>
      <c r="C2521" s="1" t="s">
        <v>26</v>
      </c>
      <c r="D2521">
        <v>4.3</v>
      </c>
      <c r="E2521">
        <v>74</v>
      </c>
      <c r="F2521">
        <v>45.87</v>
      </c>
      <c r="G2521">
        <v>8561</v>
      </c>
      <c r="H2521">
        <v>88174</v>
      </c>
      <c r="I2521">
        <v>19</v>
      </c>
      <c r="J2521">
        <v>630</v>
      </c>
      <c r="K2521">
        <v>173.66</v>
      </c>
      <c r="L2521">
        <v>6.4</v>
      </c>
      <c r="M2521">
        <v>1.5</v>
      </c>
      <c r="N2521" s="1" t="s">
        <v>27</v>
      </c>
      <c r="O2521">
        <v>55</v>
      </c>
      <c r="P2521">
        <v>72</v>
      </c>
      <c r="Q2521">
        <v>127</v>
      </c>
      <c r="R2521">
        <v>790654.91</v>
      </c>
    </row>
    <row r="2522" spans="1:18" x14ac:dyDescent="0.35">
      <c r="A2522" s="1" t="s">
        <v>7468</v>
      </c>
      <c r="B2522" s="1" t="s">
        <v>23</v>
      </c>
      <c r="C2522" s="1" t="s">
        <v>37</v>
      </c>
      <c r="D2522">
        <v>3.3</v>
      </c>
      <c r="E2522">
        <v>81</v>
      </c>
      <c r="F2522">
        <v>64.67</v>
      </c>
      <c r="G2522">
        <v>4946</v>
      </c>
      <c r="H2522">
        <v>49950</v>
      </c>
      <c r="I2522">
        <v>2</v>
      </c>
      <c r="J2522">
        <v>588</v>
      </c>
      <c r="K2522">
        <v>67.38</v>
      </c>
      <c r="L2522">
        <v>1.6</v>
      </c>
      <c r="M2522">
        <v>3.4</v>
      </c>
      <c r="N2522" s="1" t="s">
        <v>27</v>
      </c>
      <c r="O2522">
        <v>10</v>
      </c>
      <c r="P2522">
        <v>18</v>
      </c>
      <c r="Q2522">
        <v>28</v>
      </c>
      <c r="R2522">
        <v>1164584.3899999999</v>
      </c>
    </row>
    <row r="2523" spans="1:18" x14ac:dyDescent="0.35">
      <c r="A2523" s="1" t="s">
        <v>7472</v>
      </c>
      <c r="B2523" s="1" t="s">
        <v>23</v>
      </c>
      <c r="C2523" s="1" t="s">
        <v>31</v>
      </c>
      <c r="D2523">
        <v>3.4</v>
      </c>
      <c r="E2523">
        <v>81</v>
      </c>
      <c r="F2523">
        <v>31.09</v>
      </c>
      <c r="G2523">
        <v>1919</v>
      </c>
      <c r="H2523">
        <v>27084</v>
      </c>
      <c r="I2523">
        <v>1</v>
      </c>
      <c r="J2523">
        <v>870</v>
      </c>
      <c r="K2523">
        <v>101.05</v>
      </c>
      <c r="L2523">
        <v>6.2</v>
      </c>
      <c r="M2523">
        <v>3.8</v>
      </c>
      <c r="N2523" s="1" t="s">
        <v>21</v>
      </c>
      <c r="O2523">
        <v>13</v>
      </c>
      <c r="P2523">
        <v>79</v>
      </c>
      <c r="Q2523">
        <v>92</v>
      </c>
      <c r="R2523">
        <v>566338.49</v>
      </c>
    </row>
    <row r="2524" spans="1:18" x14ac:dyDescent="0.35">
      <c r="A2524" s="1" t="s">
        <v>7479</v>
      </c>
      <c r="B2524" s="1" t="s">
        <v>23</v>
      </c>
      <c r="C2524" s="1" t="s">
        <v>20</v>
      </c>
      <c r="D2524">
        <v>3.8</v>
      </c>
      <c r="E2524">
        <v>76</v>
      </c>
      <c r="F2524">
        <v>66.989999999999995</v>
      </c>
      <c r="G2524">
        <v>1913</v>
      </c>
      <c r="H2524">
        <v>20667</v>
      </c>
      <c r="I2524">
        <v>14</v>
      </c>
      <c r="J2524">
        <v>945</v>
      </c>
      <c r="K2524">
        <v>220.68</v>
      </c>
      <c r="L2524">
        <v>3.3</v>
      </c>
      <c r="M2524">
        <v>3.8</v>
      </c>
      <c r="N2524" s="1" t="s">
        <v>27</v>
      </c>
      <c r="O2524">
        <v>48</v>
      </c>
      <c r="P2524">
        <v>20</v>
      </c>
      <c r="Q2524">
        <v>68</v>
      </c>
      <c r="R2524">
        <v>1142879.73</v>
      </c>
    </row>
    <row r="2525" spans="1:18" x14ac:dyDescent="0.35">
      <c r="A2525" s="1" t="s">
        <v>7481</v>
      </c>
      <c r="B2525" s="1" t="s">
        <v>23</v>
      </c>
      <c r="C2525" s="1" t="s">
        <v>24</v>
      </c>
      <c r="D2525">
        <v>4.2</v>
      </c>
      <c r="E2525">
        <v>89</v>
      </c>
      <c r="F2525">
        <v>30.82</v>
      </c>
      <c r="G2525">
        <v>1806</v>
      </c>
      <c r="H2525">
        <v>18064</v>
      </c>
      <c r="I2525">
        <v>15</v>
      </c>
      <c r="J2525">
        <v>211</v>
      </c>
      <c r="K2525">
        <v>103.03</v>
      </c>
      <c r="L2525">
        <v>4.7</v>
      </c>
      <c r="M2525">
        <v>7.7</v>
      </c>
      <c r="N2525" s="1" t="s">
        <v>21</v>
      </c>
      <c r="O2525">
        <v>47</v>
      </c>
      <c r="P2525">
        <v>67</v>
      </c>
      <c r="Q2525">
        <v>114</v>
      </c>
      <c r="R2525">
        <v>629460.30000000005</v>
      </c>
    </row>
    <row r="2526" spans="1:18" x14ac:dyDescent="0.35">
      <c r="A2526" s="1" t="s">
        <v>7482</v>
      </c>
      <c r="B2526" s="1" t="s">
        <v>23</v>
      </c>
      <c r="C2526" s="1" t="s">
        <v>24</v>
      </c>
      <c r="D2526">
        <v>4.2</v>
      </c>
      <c r="E2526">
        <v>86</v>
      </c>
      <c r="F2526">
        <v>28.04</v>
      </c>
      <c r="G2526">
        <v>5580</v>
      </c>
      <c r="H2526">
        <v>63021</v>
      </c>
      <c r="I2526">
        <v>5</v>
      </c>
      <c r="J2526">
        <v>337</v>
      </c>
      <c r="K2526">
        <v>195.56</v>
      </c>
      <c r="L2526">
        <v>5.9</v>
      </c>
      <c r="M2526">
        <v>7.4</v>
      </c>
      <c r="N2526" s="1" t="s">
        <v>27</v>
      </c>
      <c r="O2526">
        <v>60</v>
      </c>
      <c r="P2526">
        <v>73</v>
      </c>
      <c r="Q2526">
        <v>133</v>
      </c>
      <c r="R2526">
        <v>555679.73</v>
      </c>
    </row>
    <row r="2527" spans="1:18" x14ac:dyDescent="0.35">
      <c r="A2527" s="1" t="s">
        <v>7485</v>
      </c>
      <c r="B2527" s="1" t="s">
        <v>23</v>
      </c>
      <c r="C2527" s="1" t="s">
        <v>37</v>
      </c>
      <c r="D2527">
        <v>4.9000000000000004</v>
      </c>
      <c r="E2527">
        <v>84</v>
      </c>
      <c r="F2527">
        <v>60.32</v>
      </c>
      <c r="G2527">
        <v>8216</v>
      </c>
      <c r="H2527">
        <v>86465</v>
      </c>
      <c r="I2527">
        <v>18</v>
      </c>
      <c r="J2527">
        <v>882</v>
      </c>
      <c r="K2527">
        <v>182.99</v>
      </c>
      <c r="L2527">
        <v>1.2</v>
      </c>
      <c r="M2527">
        <v>6.2</v>
      </c>
      <c r="N2527" s="1" t="s">
        <v>21</v>
      </c>
      <c r="O2527">
        <v>76</v>
      </c>
      <c r="P2527">
        <v>54</v>
      </c>
      <c r="Q2527">
        <v>130</v>
      </c>
      <c r="R2527">
        <v>1157599.57</v>
      </c>
    </row>
    <row r="2528" spans="1:18" x14ac:dyDescent="0.35">
      <c r="A2528" s="1" t="s">
        <v>7491</v>
      </c>
      <c r="B2528" s="1" t="s">
        <v>23</v>
      </c>
      <c r="C2528" s="1" t="s">
        <v>37</v>
      </c>
      <c r="D2528">
        <v>4.8</v>
      </c>
      <c r="E2528">
        <v>85</v>
      </c>
      <c r="F2528">
        <v>61.24</v>
      </c>
      <c r="G2528">
        <v>4113</v>
      </c>
      <c r="H2528">
        <v>49726</v>
      </c>
      <c r="I2528">
        <v>15</v>
      </c>
      <c r="J2528">
        <v>463</v>
      </c>
      <c r="K2528">
        <v>166.86</v>
      </c>
      <c r="L2528">
        <v>7.5</v>
      </c>
      <c r="M2528">
        <v>4.5999999999999996</v>
      </c>
      <c r="N2528" s="1" t="s">
        <v>27</v>
      </c>
      <c r="O2528">
        <v>39</v>
      </c>
      <c r="P2528">
        <v>51</v>
      </c>
      <c r="Q2528">
        <v>90</v>
      </c>
      <c r="R2528">
        <v>1176126</v>
      </c>
    </row>
    <row r="2529" spans="1:18" x14ac:dyDescent="0.35">
      <c r="A2529" s="1" t="s">
        <v>7493</v>
      </c>
      <c r="B2529" s="1" t="s">
        <v>23</v>
      </c>
      <c r="C2529" s="1" t="s">
        <v>31</v>
      </c>
      <c r="D2529">
        <v>4.5</v>
      </c>
      <c r="E2529">
        <v>90</v>
      </c>
      <c r="F2529">
        <v>39.46</v>
      </c>
      <c r="G2529">
        <v>3334</v>
      </c>
      <c r="H2529">
        <v>37256</v>
      </c>
      <c r="I2529">
        <v>5</v>
      </c>
      <c r="J2529">
        <v>875</v>
      </c>
      <c r="K2529">
        <v>89.51</v>
      </c>
      <c r="L2529">
        <v>9.6</v>
      </c>
      <c r="M2529">
        <v>3.9</v>
      </c>
      <c r="N2529" s="1" t="s">
        <v>21</v>
      </c>
      <c r="O2529">
        <v>38</v>
      </c>
      <c r="P2529">
        <v>40</v>
      </c>
      <c r="Q2529">
        <v>78</v>
      </c>
      <c r="R2529">
        <v>801198.28</v>
      </c>
    </row>
    <row r="2530" spans="1:18" x14ac:dyDescent="0.35">
      <c r="A2530" s="1" t="s">
        <v>7494</v>
      </c>
      <c r="B2530" s="1" t="s">
        <v>23</v>
      </c>
      <c r="C2530" s="1" t="s">
        <v>42</v>
      </c>
      <c r="D2530">
        <v>4.4000000000000004</v>
      </c>
      <c r="E2530">
        <v>85</v>
      </c>
      <c r="F2530">
        <v>39.119999999999997</v>
      </c>
      <c r="G2530">
        <v>2791</v>
      </c>
      <c r="H2530">
        <v>27613</v>
      </c>
      <c r="I2530">
        <v>16</v>
      </c>
      <c r="J2530">
        <v>941</v>
      </c>
      <c r="K2530">
        <v>53.91</v>
      </c>
      <c r="L2530">
        <v>7.5</v>
      </c>
      <c r="M2530">
        <v>9.5</v>
      </c>
      <c r="N2530" s="1" t="s">
        <v>21</v>
      </c>
      <c r="O2530">
        <v>61</v>
      </c>
      <c r="P2530">
        <v>10</v>
      </c>
      <c r="Q2530">
        <v>71</v>
      </c>
      <c r="R2530">
        <v>762945.47</v>
      </c>
    </row>
    <row r="2531" spans="1:18" x14ac:dyDescent="0.35">
      <c r="A2531" s="1" t="s">
        <v>7499</v>
      </c>
      <c r="B2531" s="1" t="s">
        <v>23</v>
      </c>
      <c r="C2531" s="1" t="s">
        <v>42</v>
      </c>
      <c r="D2531">
        <v>4.7</v>
      </c>
      <c r="E2531">
        <v>88</v>
      </c>
      <c r="F2531">
        <v>40.74</v>
      </c>
      <c r="G2531">
        <v>4041</v>
      </c>
      <c r="H2531">
        <v>46275</v>
      </c>
      <c r="I2531">
        <v>6</v>
      </c>
      <c r="J2531">
        <v>366</v>
      </c>
      <c r="K2531">
        <v>236.33</v>
      </c>
      <c r="L2531">
        <v>9.8000000000000007</v>
      </c>
      <c r="M2531">
        <v>1.7</v>
      </c>
      <c r="N2531" s="1" t="s">
        <v>21</v>
      </c>
      <c r="O2531">
        <v>58</v>
      </c>
      <c r="P2531">
        <v>4</v>
      </c>
      <c r="Q2531">
        <v>62</v>
      </c>
      <c r="R2531">
        <v>808524.41</v>
      </c>
    </row>
    <row r="2532" spans="1:18" x14ac:dyDescent="0.35">
      <c r="A2532" s="1" t="s">
        <v>7502</v>
      </c>
      <c r="B2532" s="1" t="s">
        <v>23</v>
      </c>
      <c r="C2532" s="1" t="s">
        <v>37</v>
      </c>
      <c r="D2532">
        <v>4.5999999999999996</v>
      </c>
      <c r="E2532">
        <v>75</v>
      </c>
      <c r="F2532">
        <v>61.21</v>
      </c>
      <c r="G2532">
        <v>7985</v>
      </c>
      <c r="H2532">
        <v>88370</v>
      </c>
      <c r="I2532">
        <v>15</v>
      </c>
      <c r="J2532">
        <v>998</v>
      </c>
      <c r="K2532">
        <v>133.16</v>
      </c>
      <c r="L2532">
        <v>2.7</v>
      </c>
      <c r="M2532">
        <v>9.5</v>
      </c>
      <c r="N2532" s="1" t="s">
        <v>27</v>
      </c>
      <c r="O2532">
        <v>24</v>
      </c>
      <c r="P2532">
        <v>14</v>
      </c>
      <c r="Q2532">
        <v>38</v>
      </c>
      <c r="R2532">
        <v>1047192.23</v>
      </c>
    </row>
    <row r="2533" spans="1:18" x14ac:dyDescent="0.35">
      <c r="A2533" s="1" t="s">
        <v>7505</v>
      </c>
      <c r="B2533" s="1" t="s">
        <v>23</v>
      </c>
      <c r="C2533" s="1" t="s">
        <v>31</v>
      </c>
      <c r="D2533">
        <v>4.7</v>
      </c>
      <c r="E2533">
        <v>70</v>
      </c>
      <c r="F2533">
        <v>35.92</v>
      </c>
      <c r="G2533">
        <v>9124</v>
      </c>
      <c r="H2533">
        <v>95854</v>
      </c>
      <c r="I2533">
        <v>11</v>
      </c>
      <c r="J2533">
        <v>931</v>
      </c>
      <c r="K2533">
        <v>177.53</v>
      </c>
      <c r="L2533">
        <v>4.0999999999999996</v>
      </c>
      <c r="M2533">
        <v>6.6</v>
      </c>
      <c r="N2533" s="1" t="s">
        <v>27</v>
      </c>
      <c r="O2533">
        <v>67</v>
      </c>
      <c r="P2533">
        <v>50</v>
      </c>
      <c r="Q2533">
        <v>117</v>
      </c>
      <c r="R2533">
        <v>591546.93999999994</v>
      </c>
    </row>
    <row r="2534" spans="1:18" x14ac:dyDescent="0.35">
      <c r="A2534" s="1" t="s">
        <v>7507</v>
      </c>
      <c r="B2534" s="1" t="s">
        <v>23</v>
      </c>
      <c r="C2534" s="1" t="s">
        <v>24</v>
      </c>
      <c r="D2534">
        <v>3.5</v>
      </c>
      <c r="E2534">
        <v>78</v>
      </c>
      <c r="F2534">
        <v>35.869999999999997</v>
      </c>
      <c r="G2534">
        <v>1704</v>
      </c>
      <c r="H2534">
        <v>21249</v>
      </c>
      <c r="I2534">
        <v>1</v>
      </c>
      <c r="J2534">
        <v>919</v>
      </c>
      <c r="K2534">
        <v>260</v>
      </c>
      <c r="L2534">
        <v>1.4</v>
      </c>
      <c r="M2534">
        <v>6.3</v>
      </c>
      <c r="N2534" s="1" t="s">
        <v>27</v>
      </c>
      <c r="O2534">
        <v>42</v>
      </c>
      <c r="P2534">
        <v>64</v>
      </c>
      <c r="Q2534">
        <v>106</v>
      </c>
      <c r="R2534">
        <v>626840.01</v>
      </c>
    </row>
    <row r="2535" spans="1:18" x14ac:dyDescent="0.35">
      <c r="A2535" s="1" t="s">
        <v>7518</v>
      </c>
      <c r="B2535" s="1" t="s">
        <v>23</v>
      </c>
      <c r="C2535" s="1" t="s">
        <v>26</v>
      </c>
      <c r="D2535">
        <v>4.5</v>
      </c>
      <c r="E2535">
        <v>76</v>
      </c>
      <c r="F2535">
        <v>47.7</v>
      </c>
      <c r="G2535">
        <v>2503</v>
      </c>
      <c r="H2535">
        <v>30758</v>
      </c>
      <c r="I2535">
        <v>7</v>
      </c>
      <c r="J2535">
        <v>79</v>
      </c>
      <c r="K2535">
        <v>277.38</v>
      </c>
      <c r="L2535">
        <v>3.4</v>
      </c>
      <c r="M2535">
        <v>1.6</v>
      </c>
      <c r="N2535" s="1" t="s">
        <v>27</v>
      </c>
      <c r="O2535">
        <v>46</v>
      </c>
      <c r="P2535">
        <v>59</v>
      </c>
      <c r="Q2535">
        <v>105</v>
      </c>
      <c r="R2535">
        <v>813877.7</v>
      </c>
    </row>
    <row r="2536" spans="1:18" x14ac:dyDescent="0.35">
      <c r="A2536" s="1" t="s">
        <v>7521</v>
      </c>
      <c r="B2536" s="1" t="s">
        <v>23</v>
      </c>
      <c r="C2536" s="1" t="s">
        <v>24</v>
      </c>
      <c r="D2536">
        <v>3.4</v>
      </c>
      <c r="E2536">
        <v>77</v>
      </c>
      <c r="F2536">
        <v>29.6</v>
      </c>
      <c r="G2536">
        <v>3095</v>
      </c>
      <c r="H2536">
        <v>29724</v>
      </c>
      <c r="I2536">
        <v>18</v>
      </c>
      <c r="J2536">
        <v>299</v>
      </c>
      <c r="K2536">
        <v>72.989999999999995</v>
      </c>
      <c r="L2536">
        <v>1.3</v>
      </c>
      <c r="M2536">
        <v>7.5</v>
      </c>
      <c r="N2536" s="1" t="s">
        <v>21</v>
      </c>
      <c r="O2536">
        <v>22</v>
      </c>
      <c r="P2536">
        <v>9</v>
      </c>
      <c r="Q2536">
        <v>31</v>
      </c>
      <c r="R2536">
        <v>529189.1</v>
      </c>
    </row>
    <row r="2537" spans="1:18" x14ac:dyDescent="0.35">
      <c r="A2537" s="1" t="s">
        <v>7527</v>
      </c>
      <c r="B2537" s="1" t="s">
        <v>23</v>
      </c>
      <c r="C2537" s="1" t="s">
        <v>42</v>
      </c>
      <c r="D2537">
        <v>4.2</v>
      </c>
      <c r="E2537">
        <v>84</v>
      </c>
      <c r="F2537">
        <v>41.49</v>
      </c>
      <c r="G2537">
        <v>2110</v>
      </c>
      <c r="H2537">
        <v>30222</v>
      </c>
      <c r="I2537">
        <v>5</v>
      </c>
      <c r="J2537">
        <v>475</v>
      </c>
      <c r="K2537">
        <v>71.819999999999993</v>
      </c>
      <c r="L2537">
        <v>4</v>
      </c>
      <c r="M2537">
        <v>3.6</v>
      </c>
      <c r="N2537" s="1" t="s">
        <v>21</v>
      </c>
      <c r="O2537">
        <v>79</v>
      </c>
      <c r="P2537">
        <v>16</v>
      </c>
      <c r="Q2537">
        <v>95</v>
      </c>
      <c r="R2537">
        <v>781617.69</v>
      </c>
    </row>
    <row r="2538" spans="1:18" x14ac:dyDescent="0.35">
      <c r="A2538" s="1" t="s">
        <v>7533</v>
      </c>
      <c r="B2538" s="1" t="s">
        <v>23</v>
      </c>
      <c r="C2538" s="1" t="s">
        <v>24</v>
      </c>
      <c r="D2538">
        <v>3.9</v>
      </c>
      <c r="E2538">
        <v>72</v>
      </c>
      <c r="F2538">
        <v>33.69</v>
      </c>
      <c r="G2538">
        <v>5465</v>
      </c>
      <c r="H2538">
        <v>55914</v>
      </c>
      <c r="I2538">
        <v>4</v>
      </c>
      <c r="J2538">
        <v>727</v>
      </c>
      <c r="K2538">
        <v>185.32</v>
      </c>
      <c r="L2538">
        <v>4.2</v>
      </c>
      <c r="M2538">
        <v>4.7</v>
      </c>
      <c r="N2538" s="1" t="s">
        <v>27</v>
      </c>
      <c r="O2538">
        <v>65</v>
      </c>
      <c r="P2538">
        <v>51</v>
      </c>
      <c r="Q2538">
        <v>116</v>
      </c>
      <c r="R2538">
        <v>556029.16</v>
      </c>
    </row>
    <row r="2539" spans="1:18" x14ac:dyDescent="0.35">
      <c r="A2539" s="1" t="s">
        <v>7535</v>
      </c>
      <c r="B2539" s="1" t="s">
        <v>23</v>
      </c>
      <c r="C2539" s="1" t="s">
        <v>42</v>
      </c>
      <c r="D2539">
        <v>3.4</v>
      </c>
      <c r="E2539">
        <v>74</v>
      </c>
      <c r="F2539">
        <v>38.880000000000003</v>
      </c>
      <c r="G2539">
        <v>6387</v>
      </c>
      <c r="H2539">
        <v>68753</v>
      </c>
      <c r="I2539">
        <v>10</v>
      </c>
      <c r="J2539">
        <v>505</v>
      </c>
      <c r="K2539">
        <v>206.65</v>
      </c>
      <c r="L2539">
        <v>1.3</v>
      </c>
      <c r="M2539">
        <v>8.1999999999999993</v>
      </c>
      <c r="N2539" s="1" t="s">
        <v>27</v>
      </c>
      <c r="O2539">
        <v>34</v>
      </c>
      <c r="P2539">
        <v>42</v>
      </c>
      <c r="Q2539">
        <v>76</v>
      </c>
      <c r="R2539">
        <v>661822.31000000006</v>
      </c>
    </row>
    <row r="2540" spans="1:18" x14ac:dyDescent="0.35">
      <c r="A2540" s="1" t="s">
        <v>7538</v>
      </c>
      <c r="B2540" s="1" t="s">
        <v>23</v>
      </c>
      <c r="C2540" s="1" t="s">
        <v>26</v>
      </c>
      <c r="D2540">
        <v>4.9000000000000004</v>
      </c>
      <c r="E2540">
        <v>74</v>
      </c>
      <c r="F2540">
        <v>52.25</v>
      </c>
      <c r="G2540">
        <v>9139</v>
      </c>
      <c r="H2540">
        <v>97320</v>
      </c>
      <c r="I2540">
        <v>19</v>
      </c>
      <c r="J2540">
        <v>800</v>
      </c>
      <c r="K2540">
        <v>142.94999999999999</v>
      </c>
      <c r="L2540">
        <v>4.5999999999999996</v>
      </c>
      <c r="M2540">
        <v>4.4000000000000004</v>
      </c>
      <c r="N2540" s="1" t="s">
        <v>21</v>
      </c>
      <c r="O2540">
        <v>35</v>
      </c>
      <c r="P2540">
        <v>55</v>
      </c>
      <c r="Q2540">
        <v>90</v>
      </c>
      <c r="R2540">
        <v>895140.5</v>
      </c>
    </row>
    <row r="2541" spans="1:18" x14ac:dyDescent="0.35">
      <c r="A2541" s="1" t="s">
        <v>7543</v>
      </c>
      <c r="B2541" s="1" t="s">
        <v>23</v>
      </c>
      <c r="C2541" s="1" t="s">
        <v>31</v>
      </c>
      <c r="D2541">
        <v>4.2</v>
      </c>
      <c r="E2541">
        <v>85</v>
      </c>
      <c r="F2541">
        <v>35.33</v>
      </c>
      <c r="G2541">
        <v>7148</v>
      </c>
      <c r="H2541">
        <v>77438</v>
      </c>
      <c r="I2541">
        <v>13</v>
      </c>
      <c r="J2541">
        <v>273</v>
      </c>
      <c r="K2541">
        <v>209.02</v>
      </c>
      <c r="L2541">
        <v>4.2</v>
      </c>
      <c r="M2541">
        <v>6.3</v>
      </c>
      <c r="N2541" s="1" t="s">
        <v>21</v>
      </c>
      <c r="O2541">
        <v>1</v>
      </c>
      <c r="P2541">
        <v>32</v>
      </c>
      <c r="Q2541">
        <v>33</v>
      </c>
      <c r="R2541">
        <v>692223.74</v>
      </c>
    </row>
    <row r="2542" spans="1:18" x14ac:dyDescent="0.35">
      <c r="A2542" s="1" t="s">
        <v>7545</v>
      </c>
      <c r="B2542" s="1" t="s">
        <v>23</v>
      </c>
      <c r="C2542" s="1" t="s">
        <v>31</v>
      </c>
      <c r="D2542">
        <v>3.2</v>
      </c>
      <c r="E2542">
        <v>87</v>
      </c>
      <c r="F2542">
        <v>33.46</v>
      </c>
      <c r="G2542">
        <v>3174</v>
      </c>
      <c r="H2542">
        <v>37161</v>
      </c>
      <c r="I2542">
        <v>14</v>
      </c>
      <c r="J2542">
        <v>108</v>
      </c>
      <c r="K2542">
        <v>237.23</v>
      </c>
      <c r="L2542">
        <v>1.8</v>
      </c>
      <c r="M2542">
        <v>3.3</v>
      </c>
      <c r="N2542" s="1" t="s">
        <v>27</v>
      </c>
      <c r="O2542">
        <v>78</v>
      </c>
      <c r="P2542">
        <v>76</v>
      </c>
      <c r="Q2542">
        <v>154</v>
      </c>
      <c r="R2542">
        <v>666051.27</v>
      </c>
    </row>
    <row r="2543" spans="1:18" x14ac:dyDescent="0.35">
      <c r="A2543" s="1" t="s">
        <v>7546</v>
      </c>
      <c r="B2543" s="1" t="s">
        <v>23</v>
      </c>
      <c r="C2543" s="1" t="s">
        <v>24</v>
      </c>
      <c r="D2543">
        <v>3.2</v>
      </c>
      <c r="E2543">
        <v>80</v>
      </c>
      <c r="F2543">
        <v>29.14</v>
      </c>
      <c r="G2543">
        <v>4444</v>
      </c>
      <c r="H2543">
        <v>44898</v>
      </c>
      <c r="I2543">
        <v>1</v>
      </c>
      <c r="J2543">
        <v>925</v>
      </c>
      <c r="K2543">
        <v>88.42</v>
      </c>
      <c r="L2543">
        <v>4.0999999999999996</v>
      </c>
      <c r="M2543">
        <v>3.5</v>
      </c>
      <c r="N2543" s="1" t="s">
        <v>27</v>
      </c>
      <c r="O2543">
        <v>70</v>
      </c>
      <c r="P2543">
        <v>16</v>
      </c>
      <c r="Q2543">
        <v>86</v>
      </c>
      <c r="R2543">
        <v>528599.74</v>
      </c>
    </row>
    <row r="2544" spans="1:18" x14ac:dyDescent="0.35">
      <c r="A2544" s="1" t="s">
        <v>7547</v>
      </c>
      <c r="B2544" s="1" t="s">
        <v>23</v>
      </c>
      <c r="C2544" s="1" t="s">
        <v>24</v>
      </c>
      <c r="D2544">
        <v>4.4000000000000004</v>
      </c>
      <c r="E2544">
        <v>88</v>
      </c>
      <c r="F2544">
        <v>28.62</v>
      </c>
      <c r="G2544">
        <v>2862</v>
      </c>
      <c r="H2544">
        <v>32562</v>
      </c>
      <c r="I2544">
        <v>9</v>
      </c>
      <c r="J2544">
        <v>269</v>
      </c>
      <c r="K2544">
        <v>279.93</v>
      </c>
      <c r="L2544">
        <v>7.7</v>
      </c>
      <c r="M2544">
        <v>8.6999999999999993</v>
      </c>
      <c r="N2544" s="1" t="s">
        <v>27</v>
      </c>
      <c r="O2544">
        <v>2</v>
      </c>
      <c r="P2544">
        <v>38</v>
      </c>
      <c r="Q2544">
        <v>40</v>
      </c>
      <c r="R2544">
        <v>576368.54</v>
      </c>
    </row>
    <row r="2545" spans="1:18" x14ac:dyDescent="0.35">
      <c r="A2545" s="1" t="s">
        <v>7550</v>
      </c>
      <c r="B2545" s="1" t="s">
        <v>23</v>
      </c>
      <c r="C2545" s="1" t="s">
        <v>24</v>
      </c>
      <c r="D2545">
        <v>3.7</v>
      </c>
      <c r="E2545">
        <v>79</v>
      </c>
      <c r="F2545">
        <v>26.53</v>
      </c>
      <c r="G2545">
        <v>2042</v>
      </c>
      <c r="H2545">
        <v>25033</v>
      </c>
      <c r="I2545">
        <v>4</v>
      </c>
      <c r="J2545">
        <v>74</v>
      </c>
      <c r="K2545">
        <v>253.73</v>
      </c>
      <c r="L2545">
        <v>1.1000000000000001</v>
      </c>
      <c r="M2545">
        <v>3</v>
      </c>
      <c r="N2545" s="1" t="s">
        <v>21</v>
      </c>
      <c r="O2545">
        <v>59</v>
      </c>
      <c r="P2545">
        <v>36</v>
      </c>
      <c r="Q2545">
        <v>95</v>
      </c>
      <c r="R2545">
        <v>472028.53</v>
      </c>
    </row>
    <row r="2546" spans="1:18" x14ac:dyDescent="0.35">
      <c r="A2546" s="1" t="s">
        <v>7552</v>
      </c>
      <c r="B2546" s="1" t="s">
        <v>23</v>
      </c>
      <c r="C2546" s="1" t="s">
        <v>37</v>
      </c>
      <c r="D2546">
        <v>4.4000000000000004</v>
      </c>
      <c r="E2546">
        <v>72</v>
      </c>
      <c r="F2546">
        <v>56.42</v>
      </c>
      <c r="G2546">
        <v>7049</v>
      </c>
      <c r="H2546">
        <v>77281</v>
      </c>
      <c r="I2546">
        <v>10</v>
      </c>
      <c r="J2546">
        <v>502</v>
      </c>
      <c r="K2546">
        <v>257.68</v>
      </c>
      <c r="L2546">
        <v>7.6</v>
      </c>
      <c r="M2546">
        <v>7.2</v>
      </c>
      <c r="N2546" s="1" t="s">
        <v>27</v>
      </c>
      <c r="O2546">
        <v>15</v>
      </c>
      <c r="P2546">
        <v>42</v>
      </c>
      <c r="Q2546">
        <v>57</v>
      </c>
      <c r="R2546">
        <v>925688.05</v>
      </c>
    </row>
    <row r="2547" spans="1:18" x14ac:dyDescent="0.35">
      <c r="A2547" s="1" t="s">
        <v>7554</v>
      </c>
      <c r="B2547" s="1" t="s">
        <v>23</v>
      </c>
      <c r="C2547" s="1" t="s">
        <v>26</v>
      </c>
      <c r="D2547">
        <v>4</v>
      </c>
      <c r="E2547">
        <v>87</v>
      </c>
      <c r="F2547">
        <v>55.25</v>
      </c>
      <c r="G2547">
        <v>7353</v>
      </c>
      <c r="H2547">
        <v>74413</v>
      </c>
      <c r="I2547">
        <v>9</v>
      </c>
      <c r="J2547">
        <v>74</v>
      </c>
      <c r="K2547">
        <v>187.67</v>
      </c>
      <c r="L2547">
        <v>7.3</v>
      </c>
      <c r="M2547">
        <v>5.9</v>
      </c>
      <c r="N2547" s="1" t="s">
        <v>27</v>
      </c>
      <c r="O2547">
        <v>27</v>
      </c>
      <c r="P2547">
        <v>64</v>
      </c>
      <c r="Q2547">
        <v>91</v>
      </c>
      <c r="R2547">
        <v>1088204.1499999999</v>
      </c>
    </row>
    <row r="2548" spans="1:18" x14ac:dyDescent="0.35">
      <c r="A2548" s="1" t="s">
        <v>7555</v>
      </c>
      <c r="B2548" s="1" t="s">
        <v>23</v>
      </c>
      <c r="C2548" s="1" t="s">
        <v>31</v>
      </c>
      <c r="D2548">
        <v>3.9</v>
      </c>
      <c r="E2548">
        <v>81</v>
      </c>
      <c r="F2548">
        <v>31.11</v>
      </c>
      <c r="G2548">
        <v>5302</v>
      </c>
      <c r="H2548">
        <v>57228</v>
      </c>
      <c r="I2548">
        <v>2</v>
      </c>
      <c r="J2548">
        <v>133</v>
      </c>
      <c r="K2548">
        <v>107.71</v>
      </c>
      <c r="L2548">
        <v>3</v>
      </c>
      <c r="M2548">
        <v>7.6</v>
      </c>
      <c r="N2548" s="1" t="s">
        <v>21</v>
      </c>
      <c r="O2548">
        <v>66</v>
      </c>
      <c r="P2548">
        <v>3</v>
      </c>
      <c r="Q2548">
        <v>69</v>
      </c>
      <c r="R2548">
        <v>572387.28</v>
      </c>
    </row>
    <row r="2549" spans="1:18" x14ac:dyDescent="0.35">
      <c r="A2549" s="1" t="s">
        <v>7556</v>
      </c>
      <c r="B2549" s="1" t="s">
        <v>23</v>
      </c>
      <c r="C2549" s="1" t="s">
        <v>26</v>
      </c>
      <c r="D2549">
        <v>3.8</v>
      </c>
      <c r="E2549">
        <v>90</v>
      </c>
      <c r="F2549">
        <v>49.85</v>
      </c>
      <c r="G2549">
        <v>1753</v>
      </c>
      <c r="H2549">
        <v>22859</v>
      </c>
      <c r="I2549">
        <v>1</v>
      </c>
      <c r="J2549">
        <v>297</v>
      </c>
      <c r="K2549">
        <v>232.88</v>
      </c>
      <c r="L2549">
        <v>2</v>
      </c>
      <c r="M2549">
        <v>8.3000000000000007</v>
      </c>
      <c r="N2549" s="1" t="s">
        <v>21</v>
      </c>
      <c r="O2549">
        <v>35</v>
      </c>
      <c r="P2549">
        <v>67</v>
      </c>
      <c r="Q2549">
        <v>102</v>
      </c>
      <c r="R2549">
        <v>998144.65</v>
      </c>
    </row>
    <row r="2550" spans="1:18" x14ac:dyDescent="0.35">
      <c r="A2550" s="1" t="s">
        <v>7560</v>
      </c>
      <c r="B2550" s="1" t="s">
        <v>23</v>
      </c>
      <c r="C2550" s="1" t="s">
        <v>20</v>
      </c>
      <c r="D2550">
        <v>4.5</v>
      </c>
      <c r="E2550">
        <v>82</v>
      </c>
      <c r="F2550">
        <v>72.7</v>
      </c>
      <c r="G2550">
        <v>3165</v>
      </c>
      <c r="H2550">
        <v>38075</v>
      </c>
      <c r="I2550">
        <v>13</v>
      </c>
      <c r="J2550">
        <v>571</v>
      </c>
      <c r="K2550">
        <v>167.89</v>
      </c>
      <c r="L2550">
        <v>6.4</v>
      </c>
      <c r="M2550">
        <v>8.4</v>
      </c>
      <c r="N2550" s="1" t="s">
        <v>27</v>
      </c>
      <c r="O2550">
        <v>61</v>
      </c>
      <c r="P2550">
        <v>29</v>
      </c>
      <c r="Q2550">
        <v>90</v>
      </c>
      <c r="R2550">
        <v>1340282.8500000001</v>
      </c>
    </row>
    <row r="2551" spans="1:18" x14ac:dyDescent="0.35">
      <c r="A2551" s="1" t="s">
        <v>7571</v>
      </c>
      <c r="B2551" s="1" t="s">
        <v>23</v>
      </c>
      <c r="C2551" s="1" t="s">
        <v>20</v>
      </c>
      <c r="D2551">
        <v>4.5999999999999996</v>
      </c>
      <c r="E2551">
        <v>88</v>
      </c>
      <c r="F2551">
        <v>71.7</v>
      </c>
      <c r="G2551">
        <v>8854</v>
      </c>
      <c r="H2551">
        <v>94613</v>
      </c>
      <c r="I2551">
        <v>14</v>
      </c>
      <c r="J2551">
        <v>572</v>
      </c>
      <c r="K2551">
        <v>162</v>
      </c>
      <c r="L2551">
        <v>7.9</v>
      </c>
      <c r="M2551">
        <v>4.9000000000000004</v>
      </c>
      <c r="N2551" s="1" t="s">
        <v>21</v>
      </c>
      <c r="O2551">
        <v>14</v>
      </c>
      <c r="P2551">
        <v>28</v>
      </c>
      <c r="Q2551">
        <v>42</v>
      </c>
      <c r="R2551">
        <v>1424369.45</v>
      </c>
    </row>
    <row r="2552" spans="1:18" x14ac:dyDescent="0.35">
      <c r="A2552" s="1" t="s">
        <v>7574</v>
      </c>
      <c r="B2552" s="1" t="s">
        <v>23</v>
      </c>
      <c r="C2552" s="1" t="s">
        <v>26</v>
      </c>
      <c r="D2552">
        <v>4.5999999999999996</v>
      </c>
      <c r="E2552">
        <v>76</v>
      </c>
      <c r="F2552">
        <v>54.82</v>
      </c>
      <c r="G2552">
        <v>8338</v>
      </c>
      <c r="H2552">
        <v>87078</v>
      </c>
      <c r="I2552">
        <v>17</v>
      </c>
      <c r="J2552">
        <v>721</v>
      </c>
      <c r="K2552">
        <v>259.74</v>
      </c>
      <c r="L2552">
        <v>6</v>
      </c>
      <c r="M2552">
        <v>9.1</v>
      </c>
      <c r="N2552" s="1" t="s">
        <v>27</v>
      </c>
      <c r="O2552">
        <v>65</v>
      </c>
      <c r="P2552">
        <v>38</v>
      </c>
      <c r="Q2552">
        <v>103</v>
      </c>
      <c r="R2552">
        <v>960923.44</v>
      </c>
    </row>
    <row r="2553" spans="1:18" x14ac:dyDescent="0.35">
      <c r="A2553" s="1" t="s">
        <v>7575</v>
      </c>
      <c r="B2553" s="1" t="s">
        <v>23</v>
      </c>
      <c r="C2553" s="1" t="s">
        <v>24</v>
      </c>
      <c r="D2553">
        <v>3.2</v>
      </c>
      <c r="E2553">
        <v>72</v>
      </c>
      <c r="F2553">
        <v>28.71</v>
      </c>
      <c r="G2553">
        <v>1654</v>
      </c>
      <c r="H2553">
        <v>22316</v>
      </c>
      <c r="I2553">
        <v>8</v>
      </c>
      <c r="J2553">
        <v>435</v>
      </c>
      <c r="K2553">
        <v>283.83</v>
      </c>
      <c r="L2553">
        <v>8.6999999999999993</v>
      </c>
      <c r="M2553">
        <v>3.9</v>
      </c>
      <c r="N2553" s="1" t="s">
        <v>27</v>
      </c>
      <c r="O2553">
        <v>61</v>
      </c>
      <c r="P2553">
        <v>5</v>
      </c>
      <c r="Q2553">
        <v>66</v>
      </c>
      <c r="R2553">
        <v>473360.94</v>
      </c>
    </row>
    <row r="2554" spans="1:18" x14ac:dyDescent="0.35">
      <c r="A2554" s="1" t="s">
        <v>7580</v>
      </c>
      <c r="B2554" s="1" t="s">
        <v>23</v>
      </c>
      <c r="C2554" s="1" t="s">
        <v>20</v>
      </c>
      <c r="D2554">
        <v>4.8</v>
      </c>
      <c r="E2554">
        <v>88</v>
      </c>
      <c r="F2554">
        <v>69.489999999999995</v>
      </c>
      <c r="G2554">
        <v>9021</v>
      </c>
      <c r="H2554">
        <v>98158</v>
      </c>
      <c r="I2554">
        <v>9</v>
      </c>
      <c r="J2554">
        <v>128</v>
      </c>
      <c r="K2554">
        <v>61.13</v>
      </c>
      <c r="L2554">
        <v>3.2</v>
      </c>
      <c r="M2554">
        <v>5.0999999999999996</v>
      </c>
      <c r="N2554" s="1" t="s">
        <v>27</v>
      </c>
      <c r="O2554">
        <v>24</v>
      </c>
      <c r="P2554">
        <v>31</v>
      </c>
      <c r="Q2554">
        <v>55</v>
      </c>
      <c r="R2554">
        <v>1374878.63</v>
      </c>
    </row>
    <row r="2555" spans="1:18" x14ac:dyDescent="0.35">
      <c r="A2555" s="1" t="s">
        <v>7583</v>
      </c>
      <c r="B2555" s="1" t="s">
        <v>23</v>
      </c>
      <c r="C2555" s="1" t="s">
        <v>37</v>
      </c>
      <c r="D2555">
        <v>5</v>
      </c>
      <c r="E2555">
        <v>90</v>
      </c>
      <c r="F2555">
        <v>61.8</v>
      </c>
      <c r="G2555">
        <v>6790</v>
      </c>
      <c r="H2555">
        <v>70148</v>
      </c>
      <c r="I2555">
        <v>5</v>
      </c>
      <c r="J2555">
        <v>120</v>
      </c>
      <c r="K2555">
        <v>149.28</v>
      </c>
      <c r="L2555">
        <v>2.4</v>
      </c>
      <c r="M2555">
        <v>9.1999999999999993</v>
      </c>
      <c r="N2555" s="1" t="s">
        <v>21</v>
      </c>
      <c r="O2555">
        <v>61</v>
      </c>
      <c r="P2555">
        <v>46</v>
      </c>
      <c r="Q2555">
        <v>107</v>
      </c>
      <c r="R2555">
        <v>1249423</v>
      </c>
    </row>
    <row r="2556" spans="1:18" x14ac:dyDescent="0.35">
      <c r="A2556" s="1" t="s">
        <v>7586</v>
      </c>
      <c r="B2556" s="1" t="s">
        <v>23</v>
      </c>
      <c r="C2556" s="1" t="s">
        <v>26</v>
      </c>
      <c r="D2556">
        <v>3.6</v>
      </c>
      <c r="E2556">
        <v>75</v>
      </c>
      <c r="F2556">
        <v>48.52</v>
      </c>
      <c r="G2556">
        <v>4183</v>
      </c>
      <c r="H2556">
        <v>49222</v>
      </c>
      <c r="I2556">
        <v>2</v>
      </c>
      <c r="J2556">
        <v>372</v>
      </c>
      <c r="K2556">
        <v>273.88</v>
      </c>
      <c r="L2556">
        <v>8.6</v>
      </c>
      <c r="M2556">
        <v>6.8</v>
      </c>
      <c r="N2556" s="1" t="s">
        <v>27</v>
      </c>
      <c r="O2556">
        <v>24</v>
      </c>
      <c r="P2556">
        <v>32</v>
      </c>
      <c r="Q2556">
        <v>56</v>
      </c>
      <c r="R2556">
        <v>818837.72</v>
      </c>
    </row>
    <row r="2557" spans="1:18" x14ac:dyDescent="0.35">
      <c r="A2557" s="1" t="s">
        <v>7588</v>
      </c>
      <c r="B2557" s="1" t="s">
        <v>23</v>
      </c>
      <c r="C2557" s="1" t="s">
        <v>31</v>
      </c>
      <c r="D2557">
        <v>3.2</v>
      </c>
      <c r="E2557">
        <v>74</v>
      </c>
      <c r="F2557">
        <v>40.9</v>
      </c>
      <c r="G2557">
        <v>6043</v>
      </c>
      <c r="H2557">
        <v>59465</v>
      </c>
      <c r="I2557">
        <v>17</v>
      </c>
      <c r="J2557">
        <v>901</v>
      </c>
      <c r="K2557">
        <v>202.54</v>
      </c>
      <c r="L2557">
        <v>7.1</v>
      </c>
      <c r="M2557">
        <v>1.4</v>
      </c>
      <c r="N2557" s="1" t="s">
        <v>27</v>
      </c>
      <c r="O2557">
        <v>15</v>
      </c>
      <c r="P2557">
        <v>22</v>
      </c>
      <c r="Q2557">
        <v>37</v>
      </c>
      <c r="R2557">
        <v>699428.45</v>
      </c>
    </row>
    <row r="2558" spans="1:18" x14ac:dyDescent="0.35">
      <c r="A2558" s="1" t="s">
        <v>7590</v>
      </c>
      <c r="B2558" s="1" t="s">
        <v>23</v>
      </c>
      <c r="C2558" s="1" t="s">
        <v>24</v>
      </c>
      <c r="D2558">
        <v>4</v>
      </c>
      <c r="E2558">
        <v>83</v>
      </c>
      <c r="F2558">
        <v>33.700000000000003</v>
      </c>
      <c r="G2558">
        <v>3078</v>
      </c>
      <c r="H2558">
        <v>30787</v>
      </c>
      <c r="I2558">
        <v>1</v>
      </c>
      <c r="J2558">
        <v>564</v>
      </c>
      <c r="K2558">
        <v>103.19</v>
      </c>
      <c r="L2558">
        <v>1.4</v>
      </c>
      <c r="M2558">
        <v>7.1</v>
      </c>
      <c r="N2558" s="1" t="s">
        <v>21</v>
      </c>
      <c r="O2558">
        <v>27</v>
      </c>
      <c r="P2558">
        <v>49</v>
      </c>
      <c r="Q2558">
        <v>76</v>
      </c>
      <c r="R2558">
        <v>627660.44999999995</v>
      </c>
    </row>
    <row r="2559" spans="1:18" x14ac:dyDescent="0.35">
      <c r="A2559" s="1" t="s">
        <v>7593</v>
      </c>
      <c r="B2559" s="1" t="s">
        <v>23</v>
      </c>
      <c r="C2559" s="1" t="s">
        <v>42</v>
      </c>
      <c r="D2559">
        <v>4.2</v>
      </c>
      <c r="E2559">
        <v>83</v>
      </c>
      <c r="F2559">
        <v>45.28</v>
      </c>
      <c r="G2559">
        <v>5745</v>
      </c>
      <c r="H2559">
        <v>65241</v>
      </c>
      <c r="I2559">
        <v>10</v>
      </c>
      <c r="J2559">
        <v>448</v>
      </c>
      <c r="K2559">
        <v>52.92</v>
      </c>
      <c r="L2559">
        <v>3.1</v>
      </c>
      <c r="M2559">
        <v>9.5</v>
      </c>
      <c r="N2559" s="1" t="s">
        <v>27</v>
      </c>
      <c r="O2559">
        <v>57</v>
      </c>
      <c r="P2559">
        <v>3</v>
      </c>
      <c r="Q2559">
        <v>60</v>
      </c>
      <c r="R2559">
        <v>854846.91</v>
      </c>
    </row>
    <row r="2560" spans="1:18" x14ac:dyDescent="0.35">
      <c r="A2560" s="1" t="s">
        <v>7597</v>
      </c>
      <c r="B2560" s="1" t="s">
        <v>23</v>
      </c>
      <c r="C2560" s="1" t="s">
        <v>24</v>
      </c>
      <c r="D2560">
        <v>3.9</v>
      </c>
      <c r="E2560">
        <v>90</v>
      </c>
      <c r="F2560">
        <v>29.42</v>
      </c>
      <c r="G2560">
        <v>1749</v>
      </c>
      <c r="H2560">
        <v>26353</v>
      </c>
      <c r="I2560">
        <v>15</v>
      </c>
      <c r="J2560">
        <v>736</v>
      </c>
      <c r="K2560">
        <v>203.82</v>
      </c>
      <c r="L2560">
        <v>9.3000000000000007</v>
      </c>
      <c r="M2560">
        <v>5.0999999999999996</v>
      </c>
      <c r="N2560" s="1" t="s">
        <v>27</v>
      </c>
      <c r="O2560">
        <v>44</v>
      </c>
      <c r="P2560">
        <v>78</v>
      </c>
      <c r="Q2560">
        <v>122</v>
      </c>
      <c r="R2560">
        <v>611070.59</v>
      </c>
    </row>
    <row r="2561" spans="1:18" x14ac:dyDescent="0.35">
      <c r="A2561" s="1" t="s">
        <v>7601</v>
      </c>
      <c r="B2561" s="1" t="s">
        <v>23</v>
      </c>
      <c r="C2561" s="1" t="s">
        <v>20</v>
      </c>
      <c r="D2561">
        <v>4</v>
      </c>
      <c r="E2561">
        <v>77</v>
      </c>
      <c r="F2561">
        <v>69.06</v>
      </c>
      <c r="G2561">
        <v>2990</v>
      </c>
      <c r="H2561">
        <v>35603</v>
      </c>
      <c r="I2561">
        <v>13</v>
      </c>
      <c r="J2561">
        <v>60</v>
      </c>
      <c r="K2561">
        <v>150.44</v>
      </c>
      <c r="L2561">
        <v>6.7</v>
      </c>
      <c r="M2561">
        <v>8.6</v>
      </c>
      <c r="N2561" s="1" t="s">
        <v>21</v>
      </c>
      <c r="O2561">
        <v>55</v>
      </c>
      <c r="P2561">
        <v>12</v>
      </c>
      <c r="Q2561">
        <v>67</v>
      </c>
      <c r="R2561">
        <v>1196220.95</v>
      </c>
    </row>
    <row r="2562" spans="1:18" x14ac:dyDescent="0.35">
      <c r="A2562" s="1" t="s">
        <v>7603</v>
      </c>
      <c r="B2562" s="1" t="s">
        <v>23</v>
      </c>
      <c r="C2562" s="1" t="s">
        <v>24</v>
      </c>
      <c r="D2562">
        <v>4.3</v>
      </c>
      <c r="E2562">
        <v>84</v>
      </c>
      <c r="F2562">
        <v>31.18</v>
      </c>
      <c r="G2562">
        <v>7486</v>
      </c>
      <c r="H2562">
        <v>79784</v>
      </c>
      <c r="I2562">
        <v>13</v>
      </c>
      <c r="J2562">
        <v>240</v>
      </c>
      <c r="K2562">
        <v>69.319999999999993</v>
      </c>
      <c r="L2562">
        <v>1.3</v>
      </c>
      <c r="M2562">
        <v>3.6</v>
      </c>
      <c r="N2562" s="1" t="s">
        <v>21</v>
      </c>
      <c r="O2562">
        <v>24</v>
      </c>
      <c r="P2562">
        <v>60</v>
      </c>
      <c r="Q2562">
        <v>84</v>
      </c>
      <c r="R2562">
        <v>607354.6</v>
      </c>
    </row>
    <row r="2563" spans="1:18" x14ac:dyDescent="0.35">
      <c r="A2563" s="1" t="s">
        <v>7607</v>
      </c>
      <c r="B2563" s="1" t="s">
        <v>23</v>
      </c>
      <c r="C2563" s="1" t="s">
        <v>42</v>
      </c>
      <c r="D2563">
        <v>3</v>
      </c>
      <c r="E2563">
        <v>80</v>
      </c>
      <c r="F2563">
        <v>43.41</v>
      </c>
      <c r="G2563">
        <v>2852</v>
      </c>
      <c r="H2563">
        <v>36320</v>
      </c>
      <c r="I2563">
        <v>10</v>
      </c>
      <c r="J2563">
        <v>109</v>
      </c>
      <c r="K2563">
        <v>155.36000000000001</v>
      </c>
      <c r="L2563">
        <v>9</v>
      </c>
      <c r="M2563">
        <v>4.5</v>
      </c>
      <c r="N2563" s="1" t="s">
        <v>27</v>
      </c>
      <c r="O2563">
        <v>4</v>
      </c>
      <c r="P2563">
        <v>7</v>
      </c>
      <c r="Q2563">
        <v>11</v>
      </c>
      <c r="R2563">
        <v>784082.71</v>
      </c>
    </row>
    <row r="2564" spans="1:18" x14ac:dyDescent="0.35">
      <c r="A2564" s="1" t="s">
        <v>7609</v>
      </c>
      <c r="B2564" s="1" t="s">
        <v>23</v>
      </c>
      <c r="C2564" s="1" t="s">
        <v>26</v>
      </c>
      <c r="D2564">
        <v>3.3</v>
      </c>
      <c r="E2564">
        <v>80</v>
      </c>
      <c r="F2564">
        <v>47.18</v>
      </c>
      <c r="G2564">
        <v>1483</v>
      </c>
      <c r="H2564">
        <v>13491</v>
      </c>
      <c r="I2564">
        <v>17</v>
      </c>
      <c r="J2564">
        <v>187</v>
      </c>
      <c r="K2564">
        <v>88.96</v>
      </c>
      <c r="L2564">
        <v>6.5</v>
      </c>
      <c r="M2564">
        <v>4.3</v>
      </c>
      <c r="N2564" s="1" t="s">
        <v>21</v>
      </c>
      <c r="O2564">
        <v>69</v>
      </c>
      <c r="P2564">
        <v>29</v>
      </c>
      <c r="Q2564">
        <v>98</v>
      </c>
      <c r="R2564">
        <v>856890.29</v>
      </c>
    </row>
    <row r="2565" spans="1:18" x14ac:dyDescent="0.35">
      <c r="A2565" s="1" t="s">
        <v>7610</v>
      </c>
      <c r="B2565" s="1" t="s">
        <v>23</v>
      </c>
      <c r="C2565" s="1" t="s">
        <v>37</v>
      </c>
      <c r="D2565">
        <v>4.5</v>
      </c>
      <c r="E2565">
        <v>71</v>
      </c>
      <c r="F2565">
        <v>63.13</v>
      </c>
      <c r="G2565">
        <v>8762</v>
      </c>
      <c r="H2565">
        <v>88836</v>
      </c>
      <c r="I2565">
        <v>6</v>
      </c>
      <c r="J2565">
        <v>518</v>
      </c>
      <c r="K2565">
        <v>117.47</v>
      </c>
      <c r="L2565">
        <v>2.1</v>
      </c>
      <c r="M2565">
        <v>2.5</v>
      </c>
      <c r="N2565" s="1" t="s">
        <v>27</v>
      </c>
      <c r="O2565">
        <v>26</v>
      </c>
      <c r="P2565">
        <v>53</v>
      </c>
      <c r="Q2565">
        <v>79</v>
      </c>
      <c r="R2565">
        <v>1013516.44</v>
      </c>
    </row>
    <row r="2566" spans="1:18" x14ac:dyDescent="0.35">
      <c r="A2566" s="1" t="s">
        <v>7612</v>
      </c>
      <c r="B2566" s="1" t="s">
        <v>23</v>
      </c>
      <c r="C2566" s="1" t="s">
        <v>31</v>
      </c>
      <c r="D2566">
        <v>4.0999999999999996</v>
      </c>
      <c r="E2566">
        <v>75</v>
      </c>
      <c r="F2566">
        <v>35.43</v>
      </c>
      <c r="G2566">
        <v>7907</v>
      </c>
      <c r="H2566">
        <v>82360</v>
      </c>
      <c r="I2566">
        <v>3</v>
      </c>
      <c r="J2566">
        <v>641</v>
      </c>
      <c r="K2566">
        <v>231.26</v>
      </c>
      <c r="L2566">
        <v>8.1999999999999993</v>
      </c>
      <c r="M2566">
        <v>8</v>
      </c>
      <c r="N2566" s="1" t="s">
        <v>21</v>
      </c>
      <c r="O2566">
        <v>23</v>
      </c>
      <c r="P2566">
        <v>1</v>
      </c>
      <c r="Q2566">
        <v>24</v>
      </c>
      <c r="R2566">
        <v>611148.56999999995</v>
      </c>
    </row>
    <row r="2567" spans="1:18" x14ac:dyDescent="0.35">
      <c r="A2567" s="1" t="s">
        <v>7616</v>
      </c>
      <c r="B2567" s="1" t="s">
        <v>23</v>
      </c>
      <c r="C2567" s="1" t="s">
        <v>24</v>
      </c>
      <c r="D2567">
        <v>3.4</v>
      </c>
      <c r="E2567">
        <v>85</v>
      </c>
      <c r="F2567">
        <v>35.94</v>
      </c>
      <c r="G2567">
        <v>3694</v>
      </c>
      <c r="H2567">
        <v>40068</v>
      </c>
      <c r="I2567">
        <v>15</v>
      </c>
      <c r="J2567">
        <v>228</v>
      </c>
      <c r="K2567">
        <v>258.95999999999998</v>
      </c>
      <c r="L2567">
        <v>2.2999999999999998</v>
      </c>
      <c r="M2567">
        <v>8.8000000000000007</v>
      </c>
      <c r="N2567" s="1" t="s">
        <v>27</v>
      </c>
      <c r="O2567">
        <v>39</v>
      </c>
      <c r="P2567">
        <v>64</v>
      </c>
      <c r="Q2567">
        <v>103</v>
      </c>
      <c r="R2567">
        <v>701275.32</v>
      </c>
    </row>
    <row r="2568" spans="1:18" x14ac:dyDescent="0.35">
      <c r="A2568" s="1" t="s">
        <v>7618</v>
      </c>
      <c r="B2568" s="1" t="s">
        <v>23</v>
      </c>
      <c r="C2568" s="1" t="s">
        <v>26</v>
      </c>
      <c r="D2568">
        <v>3.6</v>
      </c>
      <c r="E2568">
        <v>86</v>
      </c>
      <c r="F2568">
        <v>51.9</v>
      </c>
      <c r="G2568">
        <v>4699</v>
      </c>
      <c r="H2568">
        <v>49849</v>
      </c>
      <c r="I2568">
        <v>16</v>
      </c>
      <c r="J2568">
        <v>446</v>
      </c>
      <c r="K2568">
        <v>249.06</v>
      </c>
      <c r="L2568">
        <v>4.5999999999999996</v>
      </c>
      <c r="M2568">
        <v>3.4</v>
      </c>
      <c r="N2568" s="1" t="s">
        <v>27</v>
      </c>
      <c r="O2568">
        <v>14</v>
      </c>
      <c r="P2568">
        <v>68</v>
      </c>
      <c r="Q2568">
        <v>82</v>
      </c>
      <c r="R2568">
        <v>1012173.35</v>
      </c>
    </row>
    <row r="2569" spans="1:18" x14ac:dyDescent="0.35">
      <c r="A2569" s="1" t="s">
        <v>7624</v>
      </c>
      <c r="B2569" s="1" t="s">
        <v>23</v>
      </c>
      <c r="C2569" s="1" t="s">
        <v>20</v>
      </c>
      <c r="D2569">
        <v>3.7</v>
      </c>
      <c r="E2569">
        <v>84</v>
      </c>
      <c r="F2569">
        <v>73.88</v>
      </c>
      <c r="G2569">
        <v>3020</v>
      </c>
      <c r="H2569">
        <v>34764</v>
      </c>
      <c r="I2569">
        <v>19</v>
      </c>
      <c r="J2569">
        <v>185</v>
      </c>
      <c r="K2569">
        <v>256.57</v>
      </c>
      <c r="L2569">
        <v>8.3000000000000007</v>
      </c>
      <c r="M2569">
        <v>3.7</v>
      </c>
      <c r="N2569" s="1" t="s">
        <v>27</v>
      </c>
      <c r="O2569">
        <v>37</v>
      </c>
      <c r="P2569">
        <v>21</v>
      </c>
      <c r="Q2569">
        <v>58</v>
      </c>
      <c r="R2569">
        <v>1395019.72</v>
      </c>
    </row>
    <row r="2570" spans="1:18" x14ac:dyDescent="0.35">
      <c r="A2570" s="1" t="s">
        <v>7625</v>
      </c>
      <c r="B2570" s="1" t="s">
        <v>23</v>
      </c>
      <c r="C2570" s="1" t="s">
        <v>37</v>
      </c>
      <c r="D2570">
        <v>4.8</v>
      </c>
      <c r="E2570">
        <v>82</v>
      </c>
      <c r="F2570">
        <v>55.55</v>
      </c>
      <c r="G2570">
        <v>3213</v>
      </c>
      <c r="H2570">
        <v>38455</v>
      </c>
      <c r="I2570">
        <v>15</v>
      </c>
      <c r="J2570">
        <v>666</v>
      </c>
      <c r="K2570">
        <v>254.69</v>
      </c>
      <c r="L2570">
        <v>9.1</v>
      </c>
      <c r="M2570">
        <v>5.9</v>
      </c>
      <c r="N2570" s="1" t="s">
        <v>27</v>
      </c>
      <c r="O2570">
        <v>1</v>
      </c>
      <c r="P2570">
        <v>69</v>
      </c>
      <c r="Q2570">
        <v>70</v>
      </c>
      <c r="R2570">
        <v>1032029.65</v>
      </c>
    </row>
    <row r="2571" spans="1:18" x14ac:dyDescent="0.35">
      <c r="A2571" s="1" t="s">
        <v>7630</v>
      </c>
      <c r="B2571" s="1" t="s">
        <v>23</v>
      </c>
      <c r="C2571" s="1" t="s">
        <v>24</v>
      </c>
      <c r="D2571">
        <v>4.7</v>
      </c>
      <c r="E2571">
        <v>82</v>
      </c>
      <c r="F2571">
        <v>34.56</v>
      </c>
      <c r="G2571">
        <v>2004</v>
      </c>
      <c r="H2571">
        <v>28447</v>
      </c>
      <c r="I2571">
        <v>8</v>
      </c>
      <c r="J2571">
        <v>540</v>
      </c>
      <c r="K2571">
        <v>284.24</v>
      </c>
      <c r="L2571">
        <v>5.2</v>
      </c>
      <c r="M2571">
        <v>9.4</v>
      </c>
      <c r="N2571" s="1" t="s">
        <v>21</v>
      </c>
      <c r="O2571">
        <v>45</v>
      </c>
      <c r="P2571">
        <v>14</v>
      </c>
      <c r="Q2571">
        <v>59</v>
      </c>
      <c r="R2571">
        <v>643475.87</v>
      </c>
    </row>
    <row r="2572" spans="1:18" x14ac:dyDescent="0.35">
      <c r="A2572" s="1" t="s">
        <v>7637</v>
      </c>
      <c r="B2572" s="1" t="s">
        <v>23</v>
      </c>
      <c r="C2572" s="1" t="s">
        <v>37</v>
      </c>
      <c r="D2572">
        <v>3.4</v>
      </c>
      <c r="E2572">
        <v>72</v>
      </c>
      <c r="F2572">
        <v>60.66</v>
      </c>
      <c r="G2572">
        <v>4991</v>
      </c>
      <c r="H2572">
        <v>53210</v>
      </c>
      <c r="I2572">
        <v>10</v>
      </c>
      <c r="J2572">
        <v>88</v>
      </c>
      <c r="K2572">
        <v>57.35</v>
      </c>
      <c r="L2572">
        <v>9.6</v>
      </c>
      <c r="M2572">
        <v>6</v>
      </c>
      <c r="N2572" s="1" t="s">
        <v>21</v>
      </c>
      <c r="O2572">
        <v>70</v>
      </c>
      <c r="P2572">
        <v>41</v>
      </c>
      <c r="Q2572">
        <v>111</v>
      </c>
      <c r="R2572">
        <v>991343.14</v>
      </c>
    </row>
    <row r="2573" spans="1:18" x14ac:dyDescent="0.35">
      <c r="A2573" s="1" t="s">
        <v>7643</v>
      </c>
      <c r="B2573" s="1" t="s">
        <v>23</v>
      </c>
      <c r="C2573" s="1" t="s">
        <v>37</v>
      </c>
      <c r="D2573">
        <v>3.2</v>
      </c>
      <c r="E2573">
        <v>79</v>
      </c>
      <c r="F2573">
        <v>61.79</v>
      </c>
      <c r="G2573">
        <v>1364</v>
      </c>
      <c r="H2573">
        <v>18941</v>
      </c>
      <c r="I2573">
        <v>1</v>
      </c>
      <c r="J2573">
        <v>577</v>
      </c>
      <c r="K2573">
        <v>292.02</v>
      </c>
      <c r="L2573">
        <v>1.2</v>
      </c>
      <c r="M2573">
        <v>3.7</v>
      </c>
      <c r="N2573" s="1" t="s">
        <v>21</v>
      </c>
      <c r="O2573">
        <v>53</v>
      </c>
      <c r="P2573">
        <v>59</v>
      </c>
      <c r="Q2573">
        <v>112</v>
      </c>
      <c r="R2573">
        <v>1083546.32</v>
      </c>
    </row>
    <row r="2574" spans="1:18" x14ac:dyDescent="0.35">
      <c r="A2574" s="1" t="s">
        <v>7645</v>
      </c>
      <c r="B2574" s="1" t="s">
        <v>23</v>
      </c>
      <c r="C2574" s="1" t="s">
        <v>20</v>
      </c>
      <c r="D2574">
        <v>4.8</v>
      </c>
      <c r="E2574">
        <v>76</v>
      </c>
      <c r="F2574">
        <v>75.48</v>
      </c>
      <c r="G2574">
        <v>6632</v>
      </c>
      <c r="H2574">
        <v>70141</v>
      </c>
      <c r="I2574">
        <v>9</v>
      </c>
      <c r="J2574">
        <v>71</v>
      </c>
      <c r="K2574">
        <v>76.33</v>
      </c>
      <c r="L2574">
        <v>4.0999999999999996</v>
      </c>
      <c r="M2574">
        <v>7</v>
      </c>
      <c r="N2574" s="1" t="s">
        <v>21</v>
      </c>
      <c r="O2574">
        <v>72</v>
      </c>
      <c r="P2574">
        <v>63</v>
      </c>
      <c r="Q2574">
        <v>135</v>
      </c>
      <c r="R2574">
        <v>1294625.97</v>
      </c>
    </row>
    <row r="2575" spans="1:18" x14ac:dyDescent="0.35">
      <c r="A2575" s="1" t="s">
        <v>7646</v>
      </c>
      <c r="B2575" s="1" t="s">
        <v>23</v>
      </c>
      <c r="C2575" s="1" t="s">
        <v>26</v>
      </c>
      <c r="D2575">
        <v>4.3</v>
      </c>
      <c r="E2575">
        <v>89</v>
      </c>
      <c r="F2575">
        <v>50.72</v>
      </c>
      <c r="G2575">
        <v>7801</v>
      </c>
      <c r="H2575">
        <v>86199</v>
      </c>
      <c r="I2575">
        <v>16</v>
      </c>
      <c r="J2575">
        <v>122</v>
      </c>
      <c r="K2575">
        <v>136.97</v>
      </c>
      <c r="L2575">
        <v>4.3</v>
      </c>
      <c r="M2575">
        <v>1.6</v>
      </c>
      <c r="N2575" s="1" t="s">
        <v>21</v>
      </c>
      <c r="O2575">
        <v>14</v>
      </c>
      <c r="P2575">
        <v>65</v>
      </c>
      <c r="Q2575">
        <v>79</v>
      </c>
      <c r="R2575">
        <v>1027795.85</v>
      </c>
    </row>
    <row r="2576" spans="1:18" x14ac:dyDescent="0.35">
      <c r="A2576" s="1" t="s">
        <v>7649</v>
      </c>
      <c r="B2576" s="1" t="s">
        <v>23</v>
      </c>
      <c r="C2576" s="1" t="s">
        <v>26</v>
      </c>
      <c r="D2576">
        <v>5</v>
      </c>
      <c r="E2576">
        <v>89</v>
      </c>
      <c r="F2576">
        <v>50.96</v>
      </c>
      <c r="G2576">
        <v>8578</v>
      </c>
      <c r="H2576">
        <v>89253</v>
      </c>
      <c r="I2576">
        <v>15</v>
      </c>
      <c r="J2576">
        <v>490</v>
      </c>
      <c r="K2576">
        <v>141.68</v>
      </c>
      <c r="L2576">
        <v>4.3</v>
      </c>
      <c r="M2576">
        <v>7.3</v>
      </c>
      <c r="N2576" s="1" t="s">
        <v>21</v>
      </c>
      <c r="O2576">
        <v>66</v>
      </c>
      <c r="P2576">
        <v>47</v>
      </c>
      <c r="Q2576">
        <v>113</v>
      </c>
      <c r="R2576">
        <v>1038129.49</v>
      </c>
    </row>
    <row r="2577" spans="1:18" x14ac:dyDescent="0.35">
      <c r="A2577" s="1" t="s">
        <v>7652</v>
      </c>
      <c r="B2577" s="1" t="s">
        <v>23</v>
      </c>
      <c r="C2577" s="1" t="s">
        <v>20</v>
      </c>
      <c r="D2577">
        <v>4.5999999999999996</v>
      </c>
      <c r="E2577">
        <v>86</v>
      </c>
      <c r="F2577">
        <v>65.34</v>
      </c>
      <c r="G2577">
        <v>9065</v>
      </c>
      <c r="H2577">
        <v>96518</v>
      </c>
      <c r="I2577">
        <v>18</v>
      </c>
      <c r="J2577">
        <v>696</v>
      </c>
      <c r="K2577">
        <v>199.23</v>
      </c>
      <c r="L2577">
        <v>9.8000000000000007</v>
      </c>
      <c r="M2577">
        <v>5.7</v>
      </c>
      <c r="N2577" s="1" t="s">
        <v>21</v>
      </c>
      <c r="O2577">
        <v>8</v>
      </c>
      <c r="P2577">
        <v>72</v>
      </c>
      <c r="Q2577">
        <v>80</v>
      </c>
      <c r="R2577">
        <v>1281406.1599999999</v>
      </c>
    </row>
    <row r="2578" spans="1:18" x14ac:dyDescent="0.35">
      <c r="A2578" s="1" t="s">
        <v>7657</v>
      </c>
      <c r="B2578" s="1" t="s">
        <v>23</v>
      </c>
      <c r="C2578" s="1" t="s">
        <v>24</v>
      </c>
      <c r="D2578">
        <v>4.4000000000000004</v>
      </c>
      <c r="E2578">
        <v>78</v>
      </c>
      <c r="F2578">
        <v>35.47</v>
      </c>
      <c r="G2578">
        <v>4635</v>
      </c>
      <c r="H2578">
        <v>49094</v>
      </c>
      <c r="I2578">
        <v>17</v>
      </c>
      <c r="J2578">
        <v>257</v>
      </c>
      <c r="K2578">
        <v>121.47</v>
      </c>
      <c r="L2578">
        <v>2</v>
      </c>
      <c r="M2578">
        <v>4.5</v>
      </c>
      <c r="N2578" s="1" t="s">
        <v>21</v>
      </c>
      <c r="O2578">
        <v>15</v>
      </c>
      <c r="P2578">
        <v>11</v>
      </c>
      <c r="Q2578">
        <v>26</v>
      </c>
      <c r="R2578">
        <v>636991.96</v>
      </c>
    </row>
    <row r="2579" spans="1:18" x14ac:dyDescent="0.35">
      <c r="A2579" s="1" t="s">
        <v>7661</v>
      </c>
      <c r="B2579" s="1" t="s">
        <v>23</v>
      </c>
      <c r="C2579" s="1" t="s">
        <v>31</v>
      </c>
      <c r="D2579">
        <v>4</v>
      </c>
      <c r="E2579">
        <v>87</v>
      </c>
      <c r="F2579">
        <v>32.299999999999997</v>
      </c>
      <c r="G2579">
        <v>5626</v>
      </c>
      <c r="H2579">
        <v>59031</v>
      </c>
      <c r="I2579">
        <v>12</v>
      </c>
      <c r="J2579">
        <v>708</v>
      </c>
      <c r="K2579">
        <v>278.88</v>
      </c>
      <c r="L2579">
        <v>7.3</v>
      </c>
      <c r="M2579">
        <v>4.7</v>
      </c>
      <c r="N2579" s="1" t="s">
        <v>21</v>
      </c>
      <c r="O2579">
        <v>42</v>
      </c>
      <c r="P2579">
        <v>25</v>
      </c>
      <c r="Q2579">
        <v>67</v>
      </c>
      <c r="R2579">
        <v>648382.55000000005</v>
      </c>
    </row>
    <row r="2580" spans="1:18" x14ac:dyDescent="0.35">
      <c r="A2580" s="1" t="s">
        <v>7665</v>
      </c>
      <c r="B2580" s="1" t="s">
        <v>23</v>
      </c>
      <c r="C2580" s="1" t="s">
        <v>42</v>
      </c>
      <c r="D2580">
        <v>3.5</v>
      </c>
      <c r="E2580">
        <v>80</v>
      </c>
      <c r="F2580">
        <v>44.36</v>
      </c>
      <c r="G2580">
        <v>2250</v>
      </c>
      <c r="H2580">
        <v>29438</v>
      </c>
      <c r="I2580">
        <v>11</v>
      </c>
      <c r="J2580">
        <v>379</v>
      </c>
      <c r="K2580">
        <v>77.709999999999994</v>
      </c>
      <c r="L2580">
        <v>8.4</v>
      </c>
      <c r="M2580">
        <v>9.4</v>
      </c>
      <c r="N2580" s="1" t="s">
        <v>21</v>
      </c>
      <c r="O2580">
        <v>11</v>
      </c>
      <c r="P2580">
        <v>57</v>
      </c>
      <c r="Q2580">
        <v>68</v>
      </c>
      <c r="R2580">
        <v>805708.58</v>
      </c>
    </row>
    <row r="2581" spans="1:18" x14ac:dyDescent="0.35">
      <c r="A2581" s="1" t="s">
        <v>7668</v>
      </c>
      <c r="B2581" s="1" t="s">
        <v>23</v>
      </c>
      <c r="C2581" s="1" t="s">
        <v>26</v>
      </c>
      <c r="D2581">
        <v>3.5</v>
      </c>
      <c r="E2581">
        <v>70</v>
      </c>
      <c r="F2581">
        <v>52.12</v>
      </c>
      <c r="G2581">
        <v>2985</v>
      </c>
      <c r="H2581">
        <v>35951</v>
      </c>
      <c r="I2581">
        <v>18</v>
      </c>
      <c r="J2581">
        <v>142</v>
      </c>
      <c r="K2581">
        <v>150.74</v>
      </c>
      <c r="L2581">
        <v>2.4</v>
      </c>
      <c r="M2581">
        <v>5.7</v>
      </c>
      <c r="N2581" s="1" t="s">
        <v>27</v>
      </c>
      <c r="O2581">
        <v>63</v>
      </c>
      <c r="P2581">
        <v>9</v>
      </c>
      <c r="Q2581">
        <v>72</v>
      </c>
      <c r="R2581">
        <v>831361.29</v>
      </c>
    </row>
    <row r="2582" spans="1:18" x14ac:dyDescent="0.35">
      <c r="A2582" s="1" t="s">
        <v>7671</v>
      </c>
      <c r="B2582" s="1" t="s">
        <v>23</v>
      </c>
      <c r="C2582" s="1" t="s">
        <v>31</v>
      </c>
      <c r="D2582">
        <v>4.2</v>
      </c>
      <c r="E2582">
        <v>87</v>
      </c>
      <c r="F2582">
        <v>32.479999999999997</v>
      </c>
      <c r="G2582">
        <v>2494</v>
      </c>
      <c r="H2582">
        <v>31065</v>
      </c>
      <c r="I2582">
        <v>7</v>
      </c>
      <c r="J2582">
        <v>809</v>
      </c>
      <c r="K2582">
        <v>189.17</v>
      </c>
      <c r="L2582">
        <v>8.5</v>
      </c>
      <c r="M2582">
        <v>8.3000000000000007</v>
      </c>
      <c r="N2582" s="1" t="s">
        <v>21</v>
      </c>
      <c r="O2582">
        <v>70</v>
      </c>
      <c r="P2582">
        <v>80</v>
      </c>
      <c r="Q2582">
        <v>150</v>
      </c>
      <c r="R2582">
        <v>646025.68999999994</v>
      </c>
    </row>
    <row r="2583" spans="1:18" x14ac:dyDescent="0.35">
      <c r="A2583" s="1" t="s">
        <v>7672</v>
      </c>
      <c r="B2583" s="1" t="s">
        <v>23</v>
      </c>
      <c r="C2583" s="1" t="s">
        <v>26</v>
      </c>
      <c r="D2583">
        <v>4.9000000000000004</v>
      </c>
      <c r="E2583">
        <v>77</v>
      </c>
      <c r="F2583">
        <v>55.85</v>
      </c>
      <c r="G2583">
        <v>8455</v>
      </c>
      <c r="H2583">
        <v>88415</v>
      </c>
      <c r="I2583">
        <v>14</v>
      </c>
      <c r="J2583">
        <v>704</v>
      </c>
      <c r="K2583">
        <v>145.85</v>
      </c>
      <c r="L2583">
        <v>2.4</v>
      </c>
      <c r="M2583">
        <v>4.3</v>
      </c>
      <c r="N2583" s="1" t="s">
        <v>27</v>
      </c>
      <c r="O2583">
        <v>58</v>
      </c>
      <c r="P2583">
        <v>51</v>
      </c>
      <c r="Q2583">
        <v>109</v>
      </c>
      <c r="R2583">
        <v>983747.45</v>
      </c>
    </row>
    <row r="2584" spans="1:18" x14ac:dyDescent="0.35">
      <c r="A2584" s="1" t="s">
        <v>7676</v>
      </c>
      <c r="B2584" s="1" t="s">
        <v>23</v>
      </c>
      <c r="C2584" s="1" t="s">
        <v>31</v>
      </c>
      <c r="D2584">
        <v>3.2</v>
      </c>
      <c r="E2584">
        <v>72</v>
      </c>
      <c r="F2584">
        <v>35.659999999999997</v>
      </c>
      <c r="G2584">
        <v>2132</v>
      </c>
      <c r="H2584">
        <v>22457</v>
      </c>
      <c r="I2584">
        <v>6</v>
      </c>
      <c r="J2584">
        <v>476</v>
      </c>
      <c r="K2584">
        <v>147.5</v>
      </c>
      <c r="L2584">
        <v>7.5</v>
      </c>
      <c r="M2584">
        <v>8.1</v>
      </c>
      <c r="N2584" s="1" t="s">
        <v>27</v>
      </c>
      <c r="O2584">
        <v>36</v>
      </c>
      <c r="P2584">
        <v>48</v>
      </c>
      <c r="Q2584">
        <v>84</v>
      </c>
      <c r="R2584">
        <v>584355.17000000004</v>
      </c>
    </row>
    <row r="2585" spans="1:18" x14ac:dyDescent="0.35">
      <c r="A2585" s="1" t="s">
        <v>7677</v>
      </c>
      <c r="B2585" s="1" t="s">
        <v>23</v>
      </c>
      <c r="C2585" s="1" t="s">
        <v>24</v>
      </c>
      <c r="D2585">
        <v>3.5</v>
      </c>
      <c r="E2585">
        <v>75</v>
      </c>
      <c r="F2585">
        <v>27.81</v>
      </c>
      <c r="G2585">
        <v>3301</v>
      </c>
      <c r="H2585">
        <v>35400</v>
      </c>
      <c r="I2585">
        <v>7</v>
      </c>
      <c r="J2585">
        <v>59</v>
      </c>
      <c r="K2585">
        <v>194.54</v>
      </c>
      <c r="L2585">
        <v>3.3</v>
      </c>
      <c r="M2585">
        <v>3.7</v>
      </c>
      <c r="N2585" s="1" t="s">
        <v>21</v>
      </c>
      <c r="O2585">
        <v>37</v>
      </c>
      <c r="P2585">
        <v>74</v>
      </c>
      <c r="Q2585">
        <v>111</v>
      </c>
      <c r="R2585">
        <v>477205.66</v>
      </c>
    </row>
    <row r="2586" spans="1:18" x14ac:dyDescent="0.35">
      <c r="A2586" s="1" t="s">
        <v>7682</v>
      </c>
      <c r="B2586" s="1" t="s">
        <v>23</v>
      </c>
      <c r="C2586" s="1" t="s">
        <v>31</v>
      </c>
      <c r="D2586">
        <v>3.6</v>
      </c>
      <c r="E2586">
        <v>79</v>
      </c>
      <c r="F2586">
        <v>34.26</v>
      </c>
      <c r="G2586">
        <v>2472</v>
      </c>
      <c r="H2586">
        <v>29426</v>
      </c>
      <c r="I2586">
        <v>18</v>
      </c>
      <c r="J2586">
        <v>815</v>
      </c>
      <c r="K2586">
        <v>209.96</v>
      </c>
      <c r="L2586">
        <v>9.9</v>
      </c>
      <c r="M2586">
        <v>9.1</v>
      </c>
      <c r="N2586" s="1" t="s">
        <v>27</v>
      </c>
      <c r="O2586">
        <v>48</v>
      </c>
      <c r="P2586">
        <v>28</v>
      </c>
      <c r="Q2586">
        <v>76</v>
      </c>
      <c r="R2586">
        <v>629645.31999999995</v>
      </c>
    </row>
    <row r="2587" spans="1:18" x14ac:dyDescent="0.35">
      <c r="A2587" s="1" t="s">
        <v>7687</v>
      </c>
      <c r="B2587" s="1" t="s">
        <v>23</v>
      </c>
      <c r="C2587" s="1" t="s">
        <v>24</v>
      </c>
      <c r="D2587">
        <v>4.4000000000000004</v>
      </c>
      <c r="E2587">
        <v>72</v>
      </c>
      <c r="F2587">
        <v>26.39</v>
      </c>
      <c r="G2587">
        <v>3713</v>
      </c>
      <c r="H2587">
        <v>40046</v>
      </c>
      <c r="I2587">
        <v>17</v>
      </c>
      <c r="J2587">
        <v>977</v>
      </c>
      <c r="K2587">
        <v>289.10000000000002</v>
      </c>
      <c r="L2587">
        <v>8.9</v>
      </c>
      <c r="M2587">
        <v>9.9</v>
      </c>
      <c r="N2587" s="1" t="s">
        <v>21</v>
      </c>
      <c r="O2587">
        <v>48</v>
      </c>
      <c r="P2587">
        <v>37</v>
      </c>
      <c r="Q2587">
        <v>85</v>
      </c>
      <c r="R2587">
        <v>454286.47</v>
      </c>
    </row>
    <row r="2588" spans="1:18" x14ac:dyDescent="0.35">
      <c r="A2588" s="1" t="s">
        <v>7689</v>
      </c>
      <c r="B2588" s="1" t="s">
        <v>23</v>
      </c>
      <c r="C2588" s="1" t="s">
        <v>26</v>
      </c>
      <c r="D2588">
        <v>4.8</v>
      </c>
      <c r="E2588">
        <v>71</v>
      </c>
      <c r="F2588">
        <v>46.97</v>
      </c>
      <c r="G2588">
        <v>5670</v>
      </c>
      <c r="H2588">
        <v>57091</v>
      </c>
      <c r="I2588">
        <v>17</v>
      </c>
      <c r="J2588">
        <v>779</v>
      </c>
      <c r="K2588">
        <v>261.5</v>
      </c>
      <c r="L2588">
        <v>5.9</v>
      </c>
      <c r="M2588">
        <v>3.8</v>
      </c>
      <c r="N2588" s="1" t="s">
        <v>27</v>
      </c>
      <c r="O2588">
        <v>21</v>
      </c>
      <c r="P2588">
        <v>32</v>
      </c>
      <c r="Q2588">
        <v>53</v>
      </c>
      <c r="R2588">
        <v>767593.49</v>
      </c>
    </row>
    <row r="2589" spans="1:18" x14ac:dyDescent="0.35">
      <c r="A2589" s="1" t="s">
        <v>7692</v>
      </c>
      <c r="B2589" s="1" t="s">
        <v>23</v>
      </c>
      <c r="C2589" s="1" t="s">
        <v>24</v>
      </c>
      <c r="D2589">
        <v>4.0999999999999996</v>
      </c>
      <c r="E2589">
        <v>90</v>
      </c>
      <c r="F2589">
        <v>28.74</v>
      </c>
      <c r="G2589">
        <v>2016</v>
      </c>
      <c r="H2589">
        <v>27860</v>
      </c>
      <c r="I2589">
        <v>16</v>
      </c>
      <c r="J2589">
        <v>149</v>
      </c>
      <c r="K2589">
        <v>227.69</v>
      </c>
      <c r="L2589">
        <v>7.2</v>
      </c>
      <c r="M2589">
        <v>5</v>
      </c>
      <c r="N2589" s="1" t="s">
        <v>27</v>
      </c>
      <c r="O2589">
        <v>50</v>
      </c>
      <c r="P2589">
        <v>82</v>
      </c>
      <c r="Q2589">
        <v>132</v>
      </c>
      <c r="R2589">
        <v>597074.07999999996</v>
      </c>
    </row>
    <row r="2590" spans="1:18" x14ac:dyDescent="0.35">
      <c r="A2590" s="1" t="s">
        <v>7697</v>
      </c>
      <c r="B2590" s="1" t="s">
        <v>23</v>
      </c>
      <c r="C2590" s="1" t="s">
        <v>31</v>
      </c>
      <c r="D2590">
        <v>3.1</v>
      </c>
      <c r="E2590">
        <v>76</v>
      </c>
      <c r="F2590">
        <v>38.94</v>
      </c>
      <c r="G2590">
        <v>4718</v>
      </c>
      <c r="H2590">
        <v>51255</v>
      </c>
      <c r="I2590">
        <v>7</v>
      </c>
      <c r="J2590">
        <v>439</v>
      </c>
      <c r="K2590">
        <v>287.94</v>
      </c>
      <c r="L2590">
        <v>7.9</v>
      </c>
      <c r="M2590">
        <v>2.9</v>
      </c>
      <c r="N2590" s="1" t="s">
        <v>21</v>
      </c>
      <c r="O2590">
        <v>38</v>
      </c>
      <c r="P2590">
        <v>49</v>
      </c>
      <c r="Q2590">
        <v>87</v>
      </c>
      <c r="R2590">
        <v>674422.89</v>
      </c>
    </row>
    <row r="2591" spans="1:18" x14ac:dyDescent="0.35">
      <c r="A2591" s="1" t="s">
        <v>7699</v>
      </c>
      <c r="B2591" s="1" t="s">
        <v>23</v>
      </c>
      <c r="C2591" s="1" t="s">
        <v>42</v>
      </c>
      <c r="D2591">
        <v>4.9000000000000004</v>
      </c>
      <c r="E2591">
        <v>73</v>
      </c>
      <c r="F2591">
        <v>39.31</v>
      </c>
      <c r="G2591">
        <v>3897</v>
      </c>
      <c r="H2591">
        <v>40353</v>
      </c>
      <c r="I2591">
        <v>18</v>
      </c>
      <c r="J2591">
        <v>651</v>
      </c>
      <c r="K2591">
        <v>53.54</v>
      </c>
      <c r="L2591">
        <v>7.6</v>
      </c>
      <c r="M2591">
        <v>5.0999999999999996</v>
      </c>
      <c r="N2591" s="1" t="s">
        <v>21</v>
      </c>
      <c r="O2591">
        <v>56</v>
      </c>
      <c r="P2591">
        <v>32</v>
      </c>
      <c r="Q2591">
        <v>88</v>
      </c>
      <c r="R2591">
        <v>665423.4</v>
      </c>
    </row>
    <row r="2592" spans="1:18" x14ac:dyDescent="0.35">
      <c r="A2592" s="1" t="s">
        <v>7700</v>
      </c>
      <c r="B2592" s="1" t="s">
        <v>23</v>
      </c>
      <c r="C2592" s="1" t="s">
        <v>20</v>
      </c>
      <c r="D2592">
        <v>3.5</v>
      </c>
      <c r="E2592">
        <v>90</v>
      </c>
      <c r="F2592">
        <v>67.11</v>
      </c>
      <c r="G2592">
        <v>5352</v>
      </c>
      <c r="H2592">
        <v>57178</v>
      </c>
      <c r="I2592">
        <v>17</v>
      </c>
      <c r="J2592">
        <v>814</v>
      </c>
      <c r="K2592">
        <v>173.45</v>
      </c>
      <c r="L2592">
        <v>4.3</v>
      </c>
      <c r="M2592">
        <v>2.2000000000000002</v>
      </c>
      <c r="N2592" s="1" t="s">
        <v>27</v>
      </c>
      <c r="O2592">
        <v>41</v>
      </c>
      <c r="P2592">
        <v>48</v>
      </c>
      <c r="Q2592">
        <v>89</v>
      </c>
      <c r="R2592">
        <v>1361475.79</v>
      </c>
    </row>
    <row r="2593" spans="1:18" x14ac:dyDescent="0.35">
      <c r="A2593" s="1" t="s">
        <v>7704</v>
      </c>
      <c r="B2593" s="1" t="s">
        <v>23</v>
      </c>
      <c r="C2593" s="1" t="s">
        <v>26</v>
      </c>
      <c r="D2593">
        <v>4.0999999999999996</v>
      </c>
      <c r="E2593">
        <v>83</v>
      </c>
      <c r="F2593">
        <v>52.68</v>
      </c>
      <c r="G2593">
        <v>1878</v>
      </c>
      <c r="H2593">
        <v>25293</v>
      </c>
      <c r="I2593">
        <v>1</v>
      </c>
      <c r="J2593">
        <v>540</v>
      </c>
      <c r="K2593">
        <v>186.73</v>
      </c>
      <c r="L2593">
        <v>4.4000000000000004</v>
      </c>
      <c r="M2593">
        <v>1.7</v>
      </c>
      <c r="N2593" s="1" t="s">
        <v>21</v>
      </c>
      <c r="O2593">
        <v>79</v>
      </c>
      <c r="P2593">
        <v>43</v>
      </c>
      <c r="Q2593">
        <v>122</v>
      </c>
      <c r="R2593">
        <v>973202.97</v>
      </c>
    </row>
    <row r="2594" spans="1:18" x14ac:dyDescent="0.35">
      <c r="A2594" s="1" t="s">
        <v>7711</v>
      </c>
      <c r="B2594" s="1" t="s">
        <v>23</v>
      </c>
      <c r="C2594" s="1" t="s">
        <v>26</v>
      </c>
      <c r="D2594">
        <v>5</v>
      </c>
      <c r="E2594">
        <v>85</v>
      </c>
      <c r="F2594">
        <v>52.72</v>
      </c>
      <c r="G2594">
        <v>4475</v>
      </c>
      <c r="H2594">
        <v>48434</v>
      </c>
      <c r="I2594">
        <v>16</v>
      </c>
      <c r="J2594">
        <v>62</v>
      </c>
      <c r="K2594">
        <v>292.61</v>
      </c>
      <c r="L2594">
        <v>8.8000000000000007</v>
      </c>
      <c r="M2594">
        <v>7</v>
      </c>
      <c r="N2594" s="1" t="s">
        <v>21</v>
      </c>
      <c r="O2594">
        <v>4</v>
      </c>
      <c r="P2594">
        <v>3</v>
      </c>
      <c r="Q2594">
        <v>7</v>
      </c>
      <c r="R2594">
        <v>1014910.04</v>
      </c>
    </row>
    <row r="2595" spans="1:18" x14ac:dyDescent="0.35">
      <c r="A2595" s="1" t="s">
        <v>7713</v>
      </c>
      <c r="B2595" s="1" t="s">
        <v>23</v>
      </c>
      <c r="C2595" s="1" t="s">
        <v>31</v>
      </c>
      <c r="D2595">
        <v>3.3</v>
      </c>
      <c r="E2595">
        <v>77</v>
      </c>
      <c r="F2595">
        <v>37.799999999999997</v>
      </c>
      <c r="G2595">
        <v>5946</v>
      </c>
      <c r="H2595">
        <v>58875</v>
      </c>
      <c r="I2595">
        <v>11</v>
      </c>
      <c r="J2595">
        <v>995</v>
      </c>
      <c r="K2595">
        <v>181.24</v>
      </c>
      <c r="L2595">
        <v>3.9</v>
      </c>
      <c r="M2595">
        <v>1.4</v>
      </c>
      <c r="N2595" s="1" t="s">
        <v>21</v>
      </c>
      <c r="O2595">
        <v>69</v>
      </c>
      <c r="P2595">
        <v>18</v>
      </c>
      <c r="Q2595">
        <v>87</v>
      </c>
      <c r="R2595">
        <v>668212.75</v>
      </c>
    </row>
    <row r="2596" spans="1:18" x14ac:dyDescent="0.35">
      <c r="A2596" s="1" t="s">
        <v>7714</v>
      </c>
      <c r="B2596" s="1" t="s">
        <v>23</v>
      </c>
      <c r="C2596" s="1" t="s">
        <v>31</v>
      </c>
      <c r="D2596">
        <v>3.9</v>
      </c>
      <c r="E2596">
        <v>73</v>
      </c>
      <c r="F2596">
        <v>33.4</v>
      </c>
      <c r="G2596">
        <v>1959</v>
      </c>
      <c r="H2596">
        <v>21327</v>
      </c>
      <c r="I2596">
        <v>3</v>
      </c>
      <c r="J2596">
        <v>756</v>
      </c>
      <c r="K2596">
        <v>180.43</v>
      </c>
      <c r="L2596">
        <v>4.3</v>
      </c>
      <c r="M2596">
        <v>5.0999999999999996</v>
      </c>
      <c r="N2596" s="1" t="s">
        <v>21</v>
      </c>
      <c r="O2596">
        <v>12</v>
      </c>
      <c r="P2596">
        <v>47</v>
      </c>
      <c r="Q2596">
        <v>59</v>
      </c>
      <c r="R2596">
        <v>549153.25</v>
      </c>
    </row>
    <row r="2597" spans="1:18" x14ac:dyDescent="0.35">
      <c r="A2597" s="1" t="s">
        <v>7716</v>
      </c>
      <c r="B2597" s="1" t="s">
        <v>23</v>
      </c>
      <c r="C2597" s="1" t="s">
        <v>26</v>
      </c>
      <c r="D2597">
        <v>4.5999999999999996</v>
      </c>
      <c r="E2597">
        <v>81</v>
      </c>
      <c r="F2597">
        <v>49.04</v>
      </c>
      <c r="G2597">
        <v>3348</v>
      </c>
      <c r="H2597">
        <v>40124</v>
      </c>
      <c r="I2597">
        <v>10</v>
      </c>
      <c r="J2597">
        <v>790</v>
      </c>
      <c r="K2597">
        <v>212.28</v>
      </c>
      <c r="L2597">
        <v>3.8</v>
      </c>
      <c r="M2597">
        <v>4</v>
      </c>
      <c r="N2597" s="1" t="s">
        <v>27</v>
      </c>
      <c r="O2597">
        <v>37</v>
      </c>
      <c r="P2597">
        <v>41</v>
      </c>
      <c r="Q2597">
        <v>78</v>
      </c>
      <c r="R2597">
        <v>896253.88</v>
      </c>
    </row>
    <row r="2598" spans="1:18" x14ac:dyDescent="0.35">
      <c r="A2598" s="1" t="s">
        <v>7717</v>
      </c>
      <c r="B2598" s="1" t="s">
        <v>23</v>
      </c>
      <c r="C2598" s="1" t="s">
        <v>24</v>
      </c>
      <c r="D2598">
        <v>3.3</v>
      </c>
      <c r="E2598">
        <v>79</v>
      </c>
      <c r="F2598">
        <v>35.39</v>
      </c>
      <c r="G2598">
        <v>1488</v>
      </c>
      <c r="H2598">
        <v>15373</v>
      </c>
      <c r="I2598">
        <v>2</v>
      </c>
      <c r="J2598">
        <v>208</v>
      </c>
      <c r="K2598">
        <v>288.41000000000003</v>
      </c>
      <c r="L2598">
        <v>3.3</v>
      </c>
      <c r="M2598">
        <v>9.6999999999999993</v>
      </c>
      <c r="N2598" s="1" t="s">
        <v>21</v>
      </c>
      <c r="O2598">
        <v>31</v>
      </c>
      <c r="P2598">
        <v>57</v>
      </c>
      <c r="Q2598">
        <v>88</v>
      </c>
      <c r="R2598">
        <v>627313.36</v>
      </c>
    </row>
    <row r="2599" spans="1:18" x14ac:dyDescent="0.35">
      <c r="A2599" s="1" t="s">
        <v>7721</v>
      </c>
      <c r="B2599" s="1" t="s">
        <v>23</v>
      </c>
      <c r="C2599" s="1" t="s">
        <v>37</v>
      </c>
      <c r="D2599">
        <v>3.5</v>
      </c>
      <c r="E2599">
        <v>84</v>
      </c>
      <c r="F2599">
        <v>64.97</v>
      </c>
      <c r="G2599">
        <v>2776</v>
      </c>
      <c r="H2599">
        <v>34715</v>
      </c>
      <c r="I2599">
        <v>8</v>
      </c>
      <c r="J2599">
        <v>887</v>
      </c>
      <c r="K2599">
        <v>290.31</v>
      </c>
      <c r="L2599">
        <v>8.6</v>
      </c>
      <c r="M2599">
        <v>3.5</v>
      </c>
      <c r="N2599" s="1" t="s">
        <v>21</v>
      </c>
      <c r="O2599">
        <v>31</v>
      </c>
      <c r="P2599">
        <v>59</v>
      </c>
      <c r="Q2599">
        <v>90</v>
      </c>
      <c r="R2599">
        <v>1222759.17</v>
      </c>
    </row>
    <row r="2600" spans="1:18" x14ac:dyDescent="0.35">
      <c r="A2600" s="1" t="s">
        <v>7723</v>
      </c>
      <c r="B2600" s="1" t="s">
        <v>23</v>
      </c>
      <c r="C2600" s="1" t="s">
        <v>37</v>
      </c>
      <c r="D2600">
        <v>3.1</v>
      </c>
      <c r="E2600">
        <v>80</v>
      </c>
      <c r="F2600">
        <v>58.97</v>
      </c>
      <c r="G2600">
        <v>1735</v>
      </c>
      <c r="H2600">
        <v>18868</v>
      </c>
      <c r="I2600">
        <v>12</v>
      </c>
      <c r="J2600">
        <v>289</v>
      </c>
      <c r="K2600">
        <v>187.6</v>
      </c>
      <c r="L2600">
        <v>6.4</v>
      </c>
      <c r="M2600">
        <v>4.9000000000000004</v>
      </c>
      <c r="N2600" s="1" t="s">
        <v>27</v>
      </c>
      <c r="O2600">
        <v>54</v>
      </c>
      <c r="P2600">
        <v>16</v>
      </c>
      <c r="Q2600">
        <v>70</v>
      </c>
      <c r="R2600">
        <v>1059056.2</v>
      </c>
    </row>
    <row r="2601" spans="1:18" x14ac:dyDescent="0.35">
      <c r="A2601" s="1" t="s">
        <v>7733</v>
      </c>
      <c r="B2601" s="1" t="s">
        <v>23</v>
      </c>
      <c r="C2601" s="1" t="s">
        <v>26</v>
      </c>
      <c r="D2601">
        <v>4.4000000000000004</v>
      </c>
      <c r="E2601">
        <v>89</v>
      </c>
      <c r="F2601">
        <v>54.52</v>
      </c>
      <c r="G2601">
        <v>3700</v>
      </c>
      <c r="H2601">
        <v>43424</v>
      </c>
      <c r="I2601">
        <v>17</v>
      </c>
      <c r="J2601">
        <v>899</v>
      </c>
      <c r="K2601">
        <v>84.04</v>
      </c>
      <c r="L2601">
        <v>7</v>
      </c>
      <c r="M2601">
        <v>8</v>
      </c>
      <c r="N2601" s="1" t="s">
        <v>27</v>
      </c>
      <c r="O2601">
        <v>61</v>
      </c>
      <c r="P2601">
        <v>9</v>
      </c>
      <c r="Q2601">
        <v>70</v>
      </c>
      <c r="R2601">
        <v>1100484.92</v>
      </c>
    </row>
    <row r="2602" spans="1:18" x14ac:dyDescent="0.35">
      <c r="A2602" s="1" t="s">
        <v>7734</v>
      </c>
      <c r="B2602" s="1" t="s">
        <v>23</v>
      </c>
      <c r="C2602" s="1" t="s">
        <v>26</v>
      </c>
      <c r="D2602">
        <v>3.2</v>
      </c>
      <c r="E2602">
        <v>79</v>
      </c>
      <c r="F2602">
        <v>54.9</v>
      </c>
      <c r="G2602">
        <v>5402</v>
      </c>
      <c r="H2602">
        <v>54070</v>
      </c>
      <c r="I2602">
        <v>9</v>
      </c>
      <c r="J2602">
        <v>504</v>
      </c>
      <c r="K2602">
        <v>60.14</v>
      </c>
      <c r="L2602">
        <v>10</v>
      </c>
      <c r="M2602">
        <v>2.2999999999999998</v>
      </c>
      <c r="N2602" s="1" t="s">
        <v>21</v>
      </c>
      <c r="O2602">
        <v>49</v>
      </c>
      <c r="P2602">
        <v>13</v>
      </c>
      <c r="Q2602">
        <v>62</v>
      </c>
      <c r="R2602">
        <v>980193.2</v>
      </c>
    </row>
    <row r="2603" spans="1:18" x14ac:dyDescent="0.35">
      <c r="A2603" s="1" t="s">
        <v>7738</v>
      </c>
      <c r="B2603" s="1" t="s">
        <v>23</v>
      </c>
      <c r="C2603" s="1" t="s">
        <v>37</v>
      </c>
      <c r="D2603">
        <v>5</v>
      </c>
      <c r="E2603">
        <v>70</v>
      </c>
      <c r="F2603">
        <v>61.45</v>
      </c>
      <c r="G2603">
        <v>8218</v>
      </c>
      <c r="H2603">
        <v>91355</v>
      </c>
      <c r="I2603">
        <v>15</v>
      </c>
      <c r="J2603">
        <v>265</v>
      </c>
      <c r="K2603">
        <v>139.56</v>
      </c>
      <c r="L2603">
        <v>4.2</v>
      </c>
      <c r="M2603">
        <v>1.5</v>
      </c>
      <c r="N2603" s="1" t="s">
        <v>27</v>
      </c>
      <c r="O2603">
        <v>46</v>
      </c>
      <c r="P2603">
        <v>47</v>
      </c>
      <c r="Q2603">
        <v>93</v>
      </c>
      <c r="R2603">
        <v>983018.1</v>
      </c>
    </row>
    <row r="2604" spans="1:18" x14ac:dyDescent="0.35">
      <c r="A2604" s="1" t="s">
        <v>7744</v>
      </c>
      <c r="B2604" s="1" t="s">
        <v>23</v>
      </c>
      <c r="C2604" s="1" t="s">
        <v>20</v>
      </c>
      <c r="D2604">
        <v>3.7</v>
      </c>
      <c r="E2604">
        <v>71</v>
      </c>
      <c r="F2604">
        <v>66.16</v>
      </c>
      <c r="G2604">
        <v>2183</v>
      </c>
      <c r="H2604">
        <v>25112</v>
      </c>
      <c r="I2604">
        <v>17</v>
      </c>
      <c r="J2604">
        <v>766</v>
      </c>
      <c r="K2604">
        <v>217.7</v>
      </c>
      <c r="L2604">
        <v>9.9</v>
      </c>
      <c r="M2604">
        <v>9.6999999999999993</v>
      </c>
      <c r="N2604" s="1" t="s">
        <v>27</v>
      </c>
      <c r="O2604">
        <v>10</v>
      </c>
      <c r="P2604">
        <v>34</v>
      </c>
      <c r="Q2604">
        <v>44</v>
      </c>
      <c r="R2604">
        <v>1064494.98</v>
      </c>
    </row>
    <row r="2605" spans="1:18" x14ac:dyDescent="0.35">
      <c r="A2605" s="1" t="s">
        <v>7746</v>
      </c>
      <c r="B2605" s="1" t="s">
        <v>23</v>
      </c>
      <c r="C2605" s="1" t="s">
        <v>20</v>
      </c>
      <c r="D2605">
        <v>4.4000000000000004</v>
      </c>
      <c r="E2605">
        <v>78</v>
      </c>
      <c r="F2605">
        <v>74.16</v>
      </c>
      <c r="G2605">
        <v>5100</v>
      </c>
      <c r="H2605">
        <v>54885</v>
      </c>
      <c r="I2605">
        <v>15</v>
      </c>
      <c r="J2605">
        <v>722</v>
      </c>
      <c r="K2605">
        <v>288.94</v>
      </c>
      <c r="L2605">
        <v>2.4</v>
      </c>
      <c r="M2605">
        <v>6.1</v>
      </c>
      <c r="N2605" s="1" t="s">
        <v>27</v>
      </c>
      <c r="O2605">
        <v>25</v>
      </c>
      <c r="P2605">
        <v>13</v>
      </c>
      <c r="Q2605">
        <v>38</v>
      </c>
      <c r="R2605">
        <v>1300707.45</v>
      </c>
    </row>
    <row r="2606" spans="1:18" x14ac:dyDescent="0.35">
      <c r="A2606" s="1" t="s">
        <v>7747</v>
      </c>
      <c r="B2606" s="1" t="s">
        <v>23</v>
      </c>
      <c r="C2606" s="1" t="s">
        <v>24</v>
      </c>
      <c r="D2606">
        <v>3.7</v>
      </c>
      <c r="E2606">
        <v>88</v>
      </c>
      <c r="F2606">
        <v>32.93</v>
      </c>
      <c r="G2606">
        <v>3236</v>
      </c>
      <c r="H2606">
        <v>31667</v>
      </c>
      <c r="I2606">
        <v>18</v>
      </c>
      <c r="J2606">
        <v>675</v>
      </c>
      <c r="K2606">
        <v>181.94</v>
      </c>
      <c r="L2606">
        <v>8</v>
      </c>
      <c r="M2606">
        <v>8.1</v>
      </c>
      <c r="N2606" s="1" t="s">
        <v>27</v>
      </c>
      <c r="O2606">
        <v>56</v>
      </c>
      <c r="P2606">
        <v>76</v>
      </c>
      <c r="Q2606">
        <v>132</v>
      </c>
      <c r="R2606">
        <v>672811.07</v>
      </c>
    </row>
    <row r="2607" spans="1:18" x14ac:dyDescent="0.35">
      <c r="A2607" s="1" t="s">
        <v>7748</v>
      </c>
      <c r="B2607" s="1" t="s">
        <v>23</v>
      </c>
      <c r="C2607" s="1" t="s">
        <v>20</v>
      </c>
      <c r="D2607">
        <v>4.5</v>
      </c>
      <c r="E2607">
        <v>71</v>
      </c>
      <c r="F2607">
        <v>73.87</v>
      </c>
      <c r="G2607">
        <v>3021</v>
      </c>
      <c r="H2607">
        <v>33754</v>
      </c>
      <c r="I2607">
        <v>19</v>
      </c>
      <c r="J2607">
        <v>806</v>
      </c>
      <c r="K2607">
        <v>183.18</v>
      </c>
      <c r="L2607">
        <v>8.6</v>
      </c>
      <c r="M2607">
        <v>1.1000000000000001</v>
      </c>
      <c r="N2607" s="1" t="s">
        <v>21</v>
      </c>
      <c r="O2607">
        <v>29</v>
      </c>
      <c r="P2607">
        <v>23</v>
      </c>
      <c r="Q2607">
        <v>52</v>
      </c>
      <c r="R2607">
        <v>1184127.07</v>
      </c>
    </row>
    <row r="2608" spans="1:18" x14ac:dyDescent="0.35">
      <c r="A2608" s="1" t="s">
        <v>7751</v>
      </c>
      <c r="B2608" s="1" t="s">
        <v>23</v>
      </c>
      <c r="C2608" s="1" t="s">
        <v>42</v>
      </c>
      <c r="D2608">
        <v>3.6</v>
      </c>
      <c r="E2608">
        <v>78</v>
      </c>
      <c r="F2608">
        <v>40.729999999999997</v>
      </c>
      <c r="G2608">
        <v>5342</v>
      </c>
      <c r="H2608">
        <v>60921</v>
      </c>
      <c r="I2608">
        <v>5</v>
      </c>
      <c r="J2608">
        <v>462</v>
      </c>
      <c r="K2608">
        <v>289.05</v>
      </c>
      <c r="L2608">
        <v>4.7</v>
      </c>
      <c r="M2608">
        <v>8</v>
      </c>
      <c r="N2608" s="1" t="s">
        <v>27</v>
      </c>
      <c r="O2608">
        <v>36</v>
      </c>
      <c r="P2608">
        <v>26</v>
      </c>
      <c r="Q2608">
        <v>62</v>
      </c>
      <c r="R2608">
        <v>721608.17</v>
      </c>
    </row>
    <row r="2609" spans="1:18" x14ac:dyDescent="0.35">
      <c r="A2609" s="1" t="s">
        <v>7752</v>
      </c>
      <c r="B2609" s="1" t="s">
        <v>23</v>
      </c>
      <c r="C2609" s="1" t="s">
        <v>31</v>
      </c>
      <c r="D2609">
        <v>3.9</v>
      </c>
      <c r="E2609">
        <v>89</v>
      </c>
      <c r="F2609">
        <v>33.42</v>
      </c>
      <c r="G2609">
        <v>2885</v>
      </c>
      <c r="H2609">
        <v>28516</v>
      </c>
      <c r="I2609">
        <v>7</v>
      </c>
      <c r="J2609">
        <v>266</v>
      </c>
      <c r="K2609">
        <v>159.56</v>
      </c>
      <c r="L2609">
        <v>3.6</v>
      </c>
      <c r="M2609">
        <v>1.8</v>
      </c>
      <c r="N2609" s="1" t="s">
        <v>27</v>
      </c>
      <c r="O2609">
        <v>8</v>
      </c>
      <c r="P2609">
        <v>84</v>
      </c>
      <c r="Q2609">
        <v>92</v>
      </c>
      <c r="R2609">
        <v>670449.16</v>
      </c>
    </row>
    <row r="2610" spans="1:18" x14ac:dyDescent="0.35">
      <c r="A2610" s="1" t="s">
        <v>7753</v>
      </c>
      <c r="B2610" s="1" t="s">
        <v>23</v>
      </c>
      <c r="C2610" s="1" t="s">
        <v>20</v>
      </c>
      <c r="D2610">
        <v>4</v>
      </c>
      <c r="E2610">
        <v>90</v>
      </c>
      <c r="F2610">
        <v>71.27</v>
      </c>
      <c r="G2610">
        <v>3309</v>
      </c>
      <c r="H2610">
        <v>35688</v>
      </c>
      <c r="I2610">
        <v>12</v>
      </c>
      <c r="J2610">
        <v>194</v>
      </c>
      <c r="K2610">
        <v>248.42</v>
      </c>
      <c r="L2610">
        <v>8.3000000000000007</v>
      </c>
      <c r="M2610">
        <v>3.9</v>
      </c>
      <c r="N2610" s="1" t="s">
        <v>21</v>
      </c>
      <c r="O2610">
        <v>30</v>
      </c>
      <c r="P2610">
        <v>7</v>
      </c>
      <c r="Q2610">
        <v>37</v>
      </c>
      <c r="R2610">
        <v>1432604.59</v>
      </c>
    </row>
    <row r="2611" spans="1:18" x14ac:dyDescent="0.35">
      <c r="A2611" s="1" t="s">
        <v>7763</v>
      </c>
      <c r="B2611" s="1" t="s">
        <v>23</v>
      </c>
      <c r="C2611" s="1" t="s">
        <v>42</v>
      </c>
      <c r="D2611">
        <v>4.8</v>
      </c>
      <c r="E2611">
        <v>70</v>
      </c>
      <c r="F2611">
        <v>40.700000000000003</v>
      </c>
      <c r="G2611">
        <v>7478</v>
      </c>
      <c r="H2611">
        <v>82719</v>
      </c>
      <c r="I2611">
        <v>17</v>
      </c>
      <c r="J2611">
        <v>900</v>
      </c>
      <c r="K2611">
        <v>256.85000000000002</v>
      </c>
      <c r="L2611">
        <v>9.4</v>
      </c>
      <c r="M2611">
        <v>7</v>
      </c>
      <c r="N2611" s="1" t="s">
        <v>21</v>
      </c>
      <c r="O2611">
        <v>19</v>
      </c>
      <c r="P2611">
        <v>16</v>
      </c>
      <c r="Q2611">
        <v>35</v>
      </c>
      <c r="R2611">
        <v>667708.44999999995</v>
      </c>
    </row>
    <row r="2612" spans="1:18" x14ac:dyDescent="0.35">
      <c r="A2612" s="1" t="s">
        <v>7765</v>
      </c>
      <c r="B2612" s="1" t="s">
        <v>23</v>
      </c>
      <c r="C2612" s="1" t="s">
        <v>31</v>
      </c>
      <c r="D2612">
        <v>3</v>
      </c>
      <c r="E2612">
        <v>86</v>
      </c>
      <c r="F2612">
        <v>39.840000000000003</v>
      </c>
      <c r="G2612">
        <v>2632</v>
      </c>
      <c r="H2612">
        <v>33016</v>
      </c>
      <c r="I2612">
        <v>14</v>
      </c>
      <c r="J2612">
        <v>78</v>
      </c>
      <c r="K2612">
        <v>73.62</v>
      </c>
      <c r="L2612">
        <v>3.7</v>
      </c>
      <c r="M2612">
        <v>7.3</v>
      </c>
      <c r="N2612" s="1" t="s">
        <v>21</v>
      </c>
      <c r="O2612">
        <v>15</v>
      </c>
      <c r="P2612">
        <v>66</v>
      </c>
      <c r="Q2612">
        <v>81</v>
      </c>
      <c r="R2612">
        <v>778828.4</v>
      </c>
    </row>
    <row r="2613" spans="1:18" x14ac:dyDescent="0.35">
      <c r="A2613" s="1" t="s">
        <v>7768</v>
      </c>
      <c r="B2613" s="1" t="s">
        <v>23</v>
      </c>
      <c r="C2613" s="1" t="s">
        <v>37</v>
      </c>
      <c r="D2613">
        <v>4.5999999999999996</v>
      </c>
      <c r="E2613">
        <v>90</v>
      </c>
      <c r="F2613">
        <v>64.62</v>
      </c>
      <c r="G2613">
        <v>1995</v>
      </c>
      <c r="H2613">
        <v>21327</v>
      </c>
      <c r="I2613">
        <v>2</v>
      </c>
      <c r="J2613">
        <v>550</v>
      </c>
      <c r="K2613">
        <v>222</v>
      </c>
      <c r="L2613">
        <v>9.6999999999999993</v>
      </c>
      <c r="M2613">
        <v>4</v>
      </c>
      <c r="N2613" s="1" t="s">
        <v>21</v>
      </c>
      <c r="O2613">
        <v>66</v>
      </c>
      <c r="P2613">
        <v>88</v>
      </c>
      <c r="Q2613">
        <v>154</v>
      </c>
      <c r="R2613">
        <v>1297620.53</v>
      </c>
    </row>
    <row r="2614" spans="1:18" x14ac:dyDescent="0.35">
      <c r="A2614" s="1" t="s">
        <v>7769</v>
      </c>
      <c r="B2614" s="1" t="s">
        <v>23</v>
      </c>
      <c r="C2614" s="1" t="s">
        <v>24</v>
      </c>
      <c r="D2614">
        <v>4</v>
      </c>
      <c r="E2614">
        <v>81</v>
      </c>
      <c r="F2614">
        <v>33.1</v>
      </c>
      <c r="G2614">
        <v>4070</v>
      </c>
      <c r="H2614">
        <v>46633</v>
      </c>
      <c r="I2614">
        <v>4</v>
      </c>
      <c r="J2614">
        <v>98</v>
      </c>
      <c r="K2614">
        <v>293.97000000000003</v>
      </c>
      <c r="L2614">
        <v>2.5</v>
      </c>
      <c r="M2614">
        <v>2.9</v>
      </c>
      <c r="N2614" s="1" t="s">
        <v>21</v>
      </c>
      <c r="O2614">
        <v>57</v>
      </c>
      <c r="P2614">
        <v>69</v>
      </c>
      <c r="Q2614">
        <v>126</v>
      </c>
      <c r="R2614">
        <v>606664.15</v>
      </c>
    </row>
    <row r="2615" spans="1:18" x14ac:dyDescent="0.35">
      <c r="A2615" s="1" t="s">
        <v>7771</v>
      </c>
      <c r="B2615" s="1" t="s">
        <v>23</v>
      </c>
      <c r="C2615" s="1" t="s">
        <v>26</v>
      </c>
      <c r="D2615">
        <v>3.9</v>
      </c>
      <c r="E2615">
        <v>82</v>
      </c>
      <c r="F2615">
        <v>48.33</v>
      </c>
      <c r="G2615">
        <v>3161</v>
      </c>
      <c r="H2615">
        <v>33435</v>
      </c>
      <c r="I2615">
        <v>3</v>
      </c>
      <c r="J2615">
        <v>759</v>
      </c>
      <c r="K2615">
        <v>227.16</v>
      </c>
      <c r="L2615">
        <v>2</v>
      </c>
      <c r="M2615">
        <v>2.5</v>
      </c>
      <c r="N2615" s="1" t="s">
        <v>21</v>
      </c>
      <c r="O2615">
        <v>48</v>
      </c>
      <c r="P2615">
        <v>49</v>
      </c>
      <c r="Q2615">
        <v>97</v>
      </c>
      <c r="R2615">
        <v>885779.4</v>
      </c>
    </row>
    <row r="2616" spans="1:18" x14ac:dyDescent="0.35">
      <c r="A2616" s="1" t="s">
        <v>7772</v>
      </c>
      <c r="B2616" s="1" t="s">
        <v>23</v>
      </c>
      <c r="C2616" s="1" t="s">
        <v>26</v>
      </c>
      <c r="D2616">
        <v>4.0999999999999996</v>
      </c>
      <c r="E2616">
        <v>84</v>
      </c>
      <c r="F2616">
        <v>50.47</v>
      </c>
      <c r="G2616">
        <v>4891</v>
      </c>
      <c r="H2616">
        <v>55357</v>
      </c>
      <c r="I2616">
        <v>16</v>
      </c>
      <c r="J2616">
        <v>650</v>
      </c>
      <c r="K2616">
        <v>181.2</v>
      </c>
      <c r="L2616">
        <v>3.5</v>
      </c>
      <c r="M2616">
        <v>2.2999999999999998</v>
      </c>
      <c r="N2616" s="1" t="s">
        <v>21</v>
      </c>
      <c r="O2616">
        <v>26</v>
      </c>
      <c r="P2616">
        <v>66</v>
      </c>
      <c r="Q2616">
        <v>92</v>
      </c>
      <c r="R2616">
        <v>963393.71</v>
      </c>
    </row>
    <row r="2617" spans="1:18" x14ac:dyDescent="0.35">
      <c r="A2617" s="1" t="s">
        <v>7773</v>
      </c>
      <c r="B2617" s="1" t="s">
        <v>23</v>
      </c>
      <c r="C2617" s="1" t="s">
        <v>31</v>
      </c>
      <c r="D2617">
        <v>5</v>
      </c>
      <c r="E2617">
        <v>89</v>
      </c>
      <c r="F2617">
        <v>36.479999999999997</v>
      </c>
      <c r="G2617">
        <v>5208</v>
      </c>
      <c r="H2617">
        <v>58900</v>
      </c>
      <c r="I2617">
        <v>12</v>
      </c>
      <c r="J2617">
        <v>772</v>
      </c>
      <c r="K2617">
        <v>86.4</v>
      </c>
      <c r="L2617">
        <v>7.5</v>
      </c>
      <c r="M2617">
        <v>9.1999999999999993</v>
      </c>
      <c r="N2617" s="1" t="s">
        <v>21</v>
      </c>
      <c r="O2617">
        <v>25</v>
      </c>
      <c r="P2617">
        <v>34</v>
      </c>
      <c r="Q2617">
        <v>59</v>
      </c>
      <c r="R2617">
        <v>745835</v>
      </c>
    </row>
    <row r="2618" spans="1:18" x14ac:dyDescent="0.35">
      <c r="A2618" s="1" t="s">
        <v>7774</v>
      </c>
      <c r="B2618" s="1" t="s">
        <v>23</v>
      </c>
      <c r="C2618" s="1" t="s">
        <v>37</v>
      </c>
      <c r="D2618">
        <v>4.3</v>
      </c>
      <c r="E2618">
        <v>86</v>
      </c>
      <c r="F2618">
        <v>63.6</v>
      </c>
      <c r="G2618">
        <v>5774</v>
      </c>
      <c r="H2618">
        <v>57624</v>
      </c>
      <c r="I2618">
        <v>3</v>
      </c>
      <c r="J2618">
        <v>119</v>
      </c>
      <c r="K2618">
        <v>214.6</v>
      </c>
      <c r="L2618">
        <v>8.1999999999999993</v>
      </c>
      <c r="M2618">
        <v>2.6</v>
      </c>
      <c r="N2618" s="1" t="s">
        <v>21</v>
      </c>
      <c r="O2618">
        <v>57</v>
      </c>
      <c r="P2618">
        <v>18</v>
      </c>
      <c r="Q2618">
        <v>75</v>
      </c>
      <c r="R2618">
        <v>1222792.6000000001</v>
      </c>
    </row>
    <row r="2619" spans="1:18" x14ac:dyDescent="0.35">
      <c r="A2619" s="1" t="s">
        <v>7775</v>
      </c>
      <c r="B2619" s="1" t="s">
        <v>23</v>
      </c>
      <c r="C2619" s="1" t="s">
        <v>42</v>
      </c>
      <c r="D2619">
        <v>4.4000000000000004</v>
      </c>
      <c r="E2619">
        <v>81</v>
      </c>
      <c r="F2619">
        <v>37.5</v>
      </c>
      <c r="G2619">
        <v>2803</v>
      </c>
      <c r="H2619">
        <v>37058</v>
      </c>
      <c r="I2619">
        <v>5</v>
      </c>
      <c r="J2619">
        <v>754</v>
      </c>
      <c r="K2619">
        <v>249.88</v>
      </c>
      <c r="L2619">
        <v>5.2</v>
      </c>
      <c r="M2619">
        <v>1.8</v>
      </c>
      <c r="N2619" s="1" t="s">
        <v>21</v>
      </c>
      <c r="O2619">
        <v>8</v>
      </c>
      <c r="P2619">
        <v>74</v>
      </c>
      <c r="Q2619">
        <v>82</v>
      </c>
      <c r="R2619">
        <v>684352.9</v>
      </c>
    </row>
    <row r="2620" spans="1:18" x14ac:dyDescent="0.35">
      <c r="A2620" s="1" t="s">
        <v>7778</v>
      </c>
      <c r="B2620" s="1" t="s">
        <v>23</v>
      </c>
      <c r="C2620" s="1" t="s">
        <v>20</v>
      </c>
      <c r="D2620">
        <v>4.5999999999999996</v>
      </c>
      <c r="E2620">
        <v>80</v>
      </c>
      <c r="F2620">
        <v>66.739999999999995</v>
      </c>
      <c r="G2620">
        <v>7918</v>
      </c>
      <c r="H2620">
        <v>83976</v>
      </c>
      <c r="I2620">
        <v>16</v>
      </c>
      <c r="J2620">
        <v>680</v>
      </c>
      <c r="K2620">
        <v>73.239999999999995</v>
      </c>
      <c r="L2620">
        <v>9.4</v>
      </c>
      <c r="M2620">
        <v>2.2000000000000002</v>
      </c>
      <c r="N2620" s="1" t="s">
        <v>27</v>
      </c>
      <c r="O2620">
        <v>23</v>
      </c>
      <c r="P2620">
        <v>30</v>
      </c>
      <c r="Q2620">
        <v>53</v>
      </c>
      <c r="R2620">
        <v>1212057.82</v>
      </c>
    </row>
    <row r="2621" spans="1:18" x14ac:dyDescent="0.35">
      <c r="A2621" s="1" t="s">
        <v>7782</v>
      </c>
      <c r="B2621" s="1" t="s">
        <v>23</v>
      </c>
      <c r="C2621" s="1" t="s">
        <v>31</v>
      </c>
      <c r="D2621">
        <v>3.1</v>
      </c>
      <c r="E2621">
        <v>85</v>
      </c>
      <c r="F2621">
        <v>30.7</v>
      </c>
      <c r="G2621">
        <v>4016</v>
      </c>
      <c r="H2621">
        <v>41941</v>
      </c>
      <c r="I2621">
        <v>13</v>
      </c>
      <c r="J2621">
        <v>541</v>
      </c>
      <c r="K2621">
        <v>192.88</v>
      </c>
      <c r="L2621">
        <v>6.9</v>
      </c>
      <c r="M2621">
        <v>2.9</v>
      </c>
      <c r="N2621" s="1" t="s">
        <v>21</v>
      </c>
      <c r="O2621">
        <v>9</v>
      </c>
      <c r="P2621">
        <v>53</v>
      </c>
      <c r="Q2621">
        <v>62</v>
      </c>
      <c r="R2621">
        <v>600486.94999999995</v>
      </c>
    </row>
    <row r="2622" spans="1:18" x14ac:dyDescent="0.35">
      <c r="A2622" s="1" t="s">
        <v>7785</v>
      </c>
      <c r="B2622" s="1" t="s">
        <v>23</v>
      </c>
      <c r="C2622" s="1" t="s">
        <v>26</v>
      </c>
      <c r="D2622">
        <v>3.5</v>
      </c>
      <c r="E2622">
        <v>86</v>
      </c>
      <c r="F2622">
        <v>48.58</v>
      </c>
      <c r="G2622">
        <v>5155</v>
      </c>
      <c r="H2622">
        <v>58392</v>
      </c>
      <c r="I2622">
        <v>8</v>
      </c>
      <c r="J2622">
        <v>240</v>
      </c>
      <c r="K2622">
        <v>156.06</v>
      </c>
      <c r="L2622">
        <v>6.6</v>
      </c>
      <c r="M2622">
        <v>5</v>
      </c>
      <c r="N2622" s="1" t="s">
        <v>21</v>
      </c>
      <c r="O2622">
        <v>22</v>
      </c>
      <c r="P2622">
        <v>71</v>
      </c>
      <c r="Q2622">
        <v>93</v>
      </c>
      <c r="R2622">
        <v>944405.76</v>
      </c>
    </row>
    <row r="2623" spans="1:18" x14ac:dyDescent="0.35">
      <c r="A2623" s="1" t="s">
        <v>7787</v>
      </c>
      <c r="B2623" s="1" t="s">
        <v>23</v>
      </c>
      <c r="C2623" s="1" t="s">
        <v>26</v>
      </c>
      <c r="D2623">
        <v>4.5</v>
      </c>
      <c r="E2623">
        <v>78</v>
      </c>
      <c r="F2623">
        <v>45.5</v>
      </c>
      <c r="G2623">
        <v>3342</v>
      </c>
      <c r="H2623">
        <v>35470</v>
      </c>
      <c r="I2623">
        <v>8</v>
      </c>
      <c r="J2623">
        <v>277</v>
      </c>
      <c r="K2623">
        <v>113.45</v>
      </c>
      <c r="L2623">
        <v>2.2000000000000002</v>
      </c>
      <c r="M2623">
        <v>8.1999999999999993</v>
      </c>
      <c r="N2623" s="1" t="s">
        <v>21</v>
      </c>
      <c r="O2623">
        <v>54</v>
      </c>
      <c r="P2623">
        <v>42</v>
      </c>
      <c r="Q2623">
        <v>96</v>
      </c>
      <c r="R2623">
        <v>802139.5</v>
      </c>
    </row>
    <row r="2624" spans="1:18" x14ac:dyDescent="0.35">
      <c r="A2624" s="1" t="s">
        <v>7789</v>
      </c>
      <c r="B2624" s="1" t="s">
        <v>23</v>
      </c>
      <c r="C2624" s="1" t="s">
        <v>24</v>
      </c>
      <c r="D2624">
        <v>3.1</v>
      </c>
      <c r="E2624">
        <v>78</v>
      </c>
      <c r="F2624">
        <v>25.84</v>
      </c>
      <c r="G2624">
        <v>2797</v>
      </c>
      <c r="H2624">
        <v>30908</v>
      </c>
      <c r="I2624">
        <v>12</v>
      </c>
      <c r="J2624">
        <v>273</v>
      </c>
      <c r="K2624">
        <v>89.11</v>
      </c>
      <c r="L2624">
        <v>7.3</v>
      </c>
      <c r="M2624">
        <v>2.2000000000000002</v>
      </c>
      <c r="N2624" s="1" t="s">
        <v>27</v>
      </c>
      <c r="O2624">
        <v>52</v>
      </c>
      <c r="P2624">
        <v>15</v>
      </c>
      <c r="Q2624">
        <v>67</v>
      </c>
      <c r="R2624">
        <v>466167.06</v>
      </c>
    </row>
    <row r="2625" spans="1:18" x14ac:dyDescent="0.35">
      <c r="A2625" s="1" t="s">
        <v>7790</v>
      </c>
      <c r="B2625" s="1" t="s">
        <v>23</v>
      </c>
      <c r="C2625" s="1" t="s">
        <v>26</v>
      </c>
      <c r="D2625">
        <v>4.2</v>
      </c>
      <c r="E2625">
        <v>85</v>
      </c>
      <c r="F2625">
        <v>51.4</v>
      </c>
      <c r="G2625">
        <v>4419</v>
      </c>
      <c r="H2625">
        <v>45952</v>
      </c>
      <c r="I2625">
        <v>11</v>
      </c>
      <c r="J2625">
        <v>344</v>
      </c>
      <c r="K2625">
        <v>80.78</v>
      </c>
      <c r="L2625">
        <v>4.3</v>
      </c>
      <c r="M2625">
        <v>9.5</v>
      </c>
      <c r="N2625" s="1" t="s">
        <v>21</v>
      </c>
      <c r="O2625">
        <v>10</v>
      </c>
      <c r="P2625">
        <v>77</v>
      </c>
      <c r="Q2625">
        <v>87</v>
      </c>
      <c r="R2625">
        <v>988796.9</v>
      </c>
    </row>
    <row r="2626" spans="1:18" x14ac:dyDescent="0.35">
      <c r="A2626" s="1" t="s">
        <v>7791</v>
      </c>
      <c r="B2626" s="1" t="s">
        <v>23</v>
      </c>
      <c r="C2626" s="1" t="s">
        <v>26</v>
      </c>
      <c r="D2626">
        <v>3.8</v>
      </c>
      <c r="E2626">
        <v>76</v>
      </c>
      <c r="F2626">
        <v>54.86</v>
      </c>
      <c r="G2626">
        <v>5008</v>
      </c>
      <c r="H2626">
        <v>58680</v>
      </c>
      <c r="I2626">
        <v>16</v>
      </c>
      <c r="J2626">
        <v>107</v>
      </c>
      <c r="K2626">
        <v>74.27</v>
      </c>
      <c r="L2626">
        <v>8.5</v>
      </c>
      <c r="M2626">
        <v>6.3</v>
      </c>
      <c r="N2626" s="1" t="s">
        <v>21</v>
      </c>
      <c r="O2626">
        <v>57</v>
      </c>
      <c r="P2626">
        <v>24</v>
      </c>
      <c r="Q2626">
        <v>81</v>
      </c>
      <c r="R2626">
        <v>951593.5</v>
      </c>
    </row>
    <row r="2627" spans="1:18" x14ac:dyDescent="0.35">
      <c r="A2627" s="1" t="s">
        <v>7792</v>
      </c>
      <c r="B2627" s="1" t="s">
        <v>23</v>
      </c>
      <c r="C2627" s="1" t="s">
        <v>42</v>
      </c>
      <c r="D2627">
        <v>4.8</v>
      </c>
      <c r="E2627">
        <v>83</v>
      </c>
      <c r="F2627">
        <v>41.11</v>
      </c>
      <c r="G2627">
        <v>7336</v>
      </c>
      <c r="H2627">
        <v>80950</v>
      </c>
      <c r="I2627">
        <v>15</v>
      </c>
      <c r="J2627">
        <v>862</v>
      </c>
      <c r="K2627">
        <v>68.540000000000006</v>
      </c>
      <c r="L2627">
        <v>1.7</v>
      </c>
      <c r="M2627">
        <v>8.1999999999999993</v>
      </c>
      <c r="N2627" s="1" t="s">
        <v>21</v>
      </c>
      <c r="O2627">
        <v>38</v>
      </c>
      <c r="P2627">
        <v>68</v>
      </c>
      <c r="Q2627">
        <v>106</v>
      </c>
      <c r="R2627">
        <v>788339.63</v>
      </c>
    </row>
    <row r="2628" spans="1:18" x14ac:dyDescent="0.35">
      <c r="A2628" s="1" t="s">
        <v>7796</v>
      </c>
      <c r="B2628" s="1" t="s">
        <v>23</v>
      </c>
      <c r="C2628" s="1" t="s">
        <v>37</v>
      </c>
      <c r="D2628">
        <v>4.5</v>
      </c>
      <c r="E2628">
        <v>87</v>
      </c>
      <c r="F2628">
        <v>55.24</v>
      </c>
      <c r="G2628">
        <v>6233</v>
      </c>
      <c r="H2628">
        <v>62037</v>
      </c>
      <c r="I2628">
        <v>1</v>
      </c>
      <c r="J2628">
        <v>578</v>
      </c>
      <c r="K2628">
        <v>117.43</v>
      </c>
      <c r="L2628">
        <v>2.6</v>
      </c>
      <c r="M2628">
        <v>3.1</v>
      </c>
      <c r="N2628" s="1" t="s">
        <v>21</v>
      </c>
      <c r="O2628">
        <v>12</v>
      </c>
      <c r="P2628">
        <v>71</v>
      </c>
      <c r="Q2628">
        <v>83</v>
      </c>
      <c r="R2628">
        <v>1074529.99</v>
      </c>
    </row>
    <row r="2629" spans="1:18" x14ac:dyDescent="0.35">
      <c r="A2629" s="1" t="s">
        <v>7800</v>
      </c>
      <c r="B2629" s="1" t="s">
        <v>23</v>
      </c>
      <c r="C2629" s="1" t="s">
        <v>42</v>
      </c>
      <c r="D2629">
        <v>3.9</v>
      </c>
      <c r="E2629">
        <v>77</v>
      </c>
      <c r="F2629">
        <v>36.81</v>
      </c>
      <c r="G2629">
        <v>7654</v>
      </c>
      <c r="H2629">
        <v>83591</v>
      </c>
      <c r="I2629">
        <v>18</v>
      </c>
      <c r="J2629">
        <v>87</v>
      </c>
      <c r="K2629">
        <v>229.67</v>
      </c>
      <c r="L2629">
        <v>9.5</v>
      </c>
      <c r="M2629">
        <v>9.8000000000000007</v>
      </c>
      <c r="N2629" s="1" t="s">
        <v>27</v>
      </c>
      <c r="O2629">
        <v>17</v>
      </c>
      <c r="P2629">
        <v>60</v>
      </c>
      <c r="Q2629">
        <v>77</v>
      </c>
      <c r="R2629">
        <v>667045.94999999995</v>
      </c>
    </row>
    <row r="2630" spans="1:18" x14ac:dyDescent="0.35">
      <c r="A2630" s="1" t="s">
        <v>7803</v>
      </c>
      <c r="B2630" s="1" t="s">
        <v>23</v>
      </c>
      <c r="C2630" s="1" t="s">
        <v>20</v>
      </c>
      <c r="D2630">
        <v>3.8</v>
      </c>
      <c r="E2630">
        <v>88</v>
      </c>
      <c r="F2630">
        <v>68.989999999999995</v>
      </c>
      <c r="G2630">
        <v>5443</v>
      </c>
      <c r="H2630">
        <v>55509</v>
      </c>
      <c r="I2630">
        <v>2</v>
      </c>
      <c r="J2630">
        <v>147</v>
      </c>
      <c r="K2630">
        <v>160.13999999999999</v>
      </c>
      <c r="L2630">
        <v>9.1</v>
      </c>
      <c r="M2630">
        <v>4.0999999999999996</v>
      </c>
      <c r="N2630" s="1" t="s">
        <v>21</v>
      </c>
      <c r="O2630">
        <v>28</v>
      </c>
      <c r="P2630">
        <v>23</v>
      </c>
      <c r="Q2630">
        <v>51</v>
      </c>
      <c r="R2630">
        <v>1352927.72</v>
      </c>
    </row>
    <row r="2631" spans="1:18" x14ac:dyDescent="0.35">
      <c r="A2631" s="1" t="s">
        <v>7809</v>
      </c>
      <c r="B2631" s="1" t="s">
        <v>23</v>
      </c>
      <c r="C2631" s="1" t="s">
        <v>24</v>
      </c>
      <c r="D2631">
        <v>4.2</v>
      </c>
      <c r="E2631">
        <v>70</v>
      </c>
      <c r="F2631">
        <v>27.83</v>
      </c>
      <c r="G2631">
        <v>3626</v>
      </c>
      <c r="H2631">
        <v>37109</v>
      </c>
      <c r="I2631">
        <v>15</v>
      </c>
      <c r="J2631">
        <v>531</v>
      </c>
      <c r="K2631">
        <v>181.05</v>
      </c>
      <c r="L2631">
        <v>7</v>
      </c>
      <c r="M2631">
        <v>7.1</v>
      </c>
      <c r="N2631" s="1" t="s">
        <v>21</v>
      </c>
      <c r="O2631">
        <v>6</v>
      </c>
      <c r="P2631">
        <v>9</v>
      </c>
      <c r="Q2631">
        <v>15</v>
      </c>
      <c r="R2631">
        <v>457457.8</v>
      </c>
    </row>
    <row r="2632" spans="1:18" x14ac:dyDescent="0.35">
      <c r="A2632" s="1" t="s">
        <v>7810</v>
      </c>
      <c r="B2632" s="1" t="s">
        <v>23</v>
      </c>
      <c r="C2632" s="1" t="s">
        <v>37</v>
      </c>
      <c r="D2632">
        <v>4</v>
      </c>
      <c r="E2632">
        <v>79</v>
      </c>
      <c r="F2632">
        <v>58.11</v>
      </c>
      <c r="G2632">
        <v>4787</v>
      </c>
      <c r="H2632">
        <v>49278</v>
      </c>
      <c r="I2632">
        <v>11</v>
      </c>
      <c r="J2632">
        <v>771</v>
      </c>
      <c r="K2632">
        <v>163.01</v>
      </c>
      <c r="L2632">
        <v>8.4</v>
      </c>
      <c r="M2632">
        <v>1.2</v>
      </c>
      <c r="N2632" s="1" t="s">
        <v>27</v>
      </c>
      <c r="O2632">
        <v>26</v>
      </c>
      <c r="P2632">
        <v>64</v>
      </c>
      <c r="Q2632">
        <v>90</v>
      </c>
      <c r="R2632">
        <v>1037577.41</v>
      </c>
    </row>
    <row r="2633" spans="1:18" x14ac:dyDescent="0.35">
      <c r="A2633" s="1" t="s">
        <v>7812</v>
      </c>
      <c r="B2633" s="1" t="s">
        <v>23</v>
      </c>
      <c r="C2633" s="1" t="s">
        <v>37</v>
      </c>
      <c r="D2633">
        <v>3.3</v>
      </c>
      <c r="E2633">
        <v>76</v>
      </c>
      <c r="F2633">
        <v>58.6</v>
      </c>
      <c r="G2633">
        <v>3078</v>
      </c>
      <c r="H2633">
        <v>37800</v>
      </c>
      <c r="I2633">
        <v>3</v>
      </c>
      <c r="J2633">
        <v>197</v>
      </c>
      <c r="K2633">
        <v>218.15</v>
      </c>
      <c r="L2633">
        <v>8.1999999999999993</v>
      </c>
      <c r="M2633">
        <v>2.6</v>
      </c>
      <c r="N2633" s="1" t="s">
        <v>27</v>
      </c>
      <c r="O2633">
        <v>35</v>
      </c>
      <c r="P2633">
        <v>46</v>
      </c>
      <c r="Q2633">
        <v>81</v>
      </c>
      <c r="R2633">
        <v>995386</v>
      </c>
    </row>
    <row r="2634" spans="1:18" x14ac:dyDescent="0.35">
      <c r="A2634" s="1" t="s">
        <v>7813</v>
      </c>
      <c r="B2634" s="1" t="s">
        <v>23</v>
      </c>
      <c r="C2634" s="1" t="s">
        <v>42</v>
      </c>
      <c r="D2634">
        <v>4.8</v>
      </c>
      <c r="E2634">
        <v>78</v>
      </c>
      <c r="F2634">
        <v>39.65</v>
      </c>
      <c r="G2634">
        <v>2818</v>
      </c>
      <c r="H2634">
        <v>33576</v>
      </c>
      <c r="I2634">
        <v>3</v>
      </c>
      <c r="J2634">
        <v>145</v>
      </c>
      <c r="K2634">
        <v>59.32</v>
      </c>
      <c r="L2634">
        <v>8.1</v>
      </c>
      <c r="M2634">
        <v>7.5</v>
      </c>
      <c r="N2634" s="1" t="s">
        <v>21</v>
      </c>
      <c r="O2634">
        <v>23</v>
      </c>
      <c r="P2634">
        <v>7</v>
      </c>
      <c r="Q2634">
        <v>30</v>
      </c>
      <c r="R2634">
        <v>695486.6</v>
      </c>
    </row>
    <row r="2635" spans="1:18" x14ac:dyDescent="0.35">
      <c r="A2635" s="1" t="s">
        <v>7817</v>
      </c>
      <c r="B2635" s="1" t="s">
        <v>23</v>
      </c>
      <c r="C2635" s="1" t="s">
        <v>20</v>
      </c>
      <c r="D2635">
        <v>3.9</v>
      </c>
      <c r="E2635">
        <v>87</v>
      </c>
      <c r="F2635">
        <v>74.099999999999994</v>
      </c>
      <c r="G2635">
        <v>6189</v>
      </c>
      <c r="H2635">
        <v>66485</v>
      </c>
      <c r="I2635">
        <v>9</v>
      </c>
      <c r="J2635">
        <v>380</v>
      </c>
      <c r="K2635">
        <v>66.959999999999994</v>
      </c>
      <c r="L2635">
        <v>6.3</v>
      </c>
      <c r="M2635">
        <v>6.2</v>
      </c>
      <c r="N2635" s="1" t="s">
        <v>27</v>
      </c>
      <c r="O2635">
        <v>24</v>
      </c>
      <c r="P2635">
        <v>36</v>
      </c>
      <c r="Q2635">
        <v>60</v>
      </c>
      <c r="R2635">
        <v>1444891.05</v>
      </c>
    </row>
    <row r="2636" spans="1:18" x14ac:dyDescent="0.35">
      <c r="A2636" s="1" t="s">
        <v>7821</v>
      </c>
      <c r="B2636" s="1" t="s">
        <v>23</v>
      </c>
      <c r="C2636" s="1" t="s">
        <v>37</v>
      </c>
      <c r="D2636">
        <v>4.3</v>
      </c>
      <c r="E2636">
        <v>89</v>
      </c>
      <c r="F2636">
        <v>62.71</v>
      </c>
      <c r="G2636">
        <v>4500</v>
      </c>
      <c r="H2636">
        <v>48685</v>
      </c>
      <c r="I2636">
        <v>3</v>
      </c>
      <c r="J2636">
        <v>843</v>
      </c>
      <c r="K2636">
        <v>140.63999999999999</v>
      </c>
      <c r="L2636">
        <v>2.9</v>
      </c>
      <c r="M2636">
        <v>6.3</v>
      </c>
      <c r="N2636" s="1" t="s">
        <v>27</v>
      </c>
      <c r="O2636">
        <v>37</v>
      </c>
      <c r="P2636">
        <v>56</v>
      </c>
      <c r="Q2636">
        <v>93</v>
      </c>
      <c r="R2636">
        <v>1246582.8899999999</v>
      </c>
    </row>
    <row r="2637" spans="1:18" x14ac:dyDescent="0.35">
      <c r="A2637" s="1" t="s">
        <v>7822</v>
      </c>
      <c r="B2637" s="1" t="s">
        <v>23</v>
      </c>
      <c r="C2637" s="1" t="s">
        <v>31</v>
      </c>
      <c r="D2637">
        <v>3.3</v>
      </c>
      <c r="E2637">
        <v>73</v>
      </c>
      <c r="F2637">
        <v>30.48</v>
      </c>
      <c r="G2637">
        <v>3872</v>
      </c>
      <c r="H2637">
        <v>38168</v>
      </c>
      <c r="I2637">
        <v>11</v>
      </c>
      <c r="J2637">
        <v>554</v>
      </c>
      <c r="K2637">
        <v>183.71</v>
      </c>
      <c r="L2637">
        <v>7.6</v>
      </c>
      <c r="M2637">
        <v>9.6</v>
      </c>
      <c r="N2637" s="1" t="s">
        <v>27</v>
      </c>
      <c r="O2637">
        <v>15</v>
      </c>
      <c r="P2637">
        <v>43</v>
      </c>
      <c r="Q2637">
        <v>58</v>
      </c>
      <c r="R2637">
        <v>517476</v>
      </c>
    </row>
    <row r="2638" spans="1:18" x14ac:dyDescent="0.35">
      <c r="A2638" s="1" t="s">
        <v>7830</v>
      </c>
      <c r="B2638" s="1" t="s">
        <v>23</v>
      </c>
      <c r="C2638" s="1" t="s">
        <v>26</v>
      </c>
      <c r="D2638">
        <v>4</v>
      </c>
      <c r="E2638">
        <v>88</v>
      </c>
      <c r="F2638">
        <v>47.39</v>
      </c>
      <c r="G2638">
        <v>6098</v>
      </c>
      <c r="H2638">
        <v>59984</v>
      </c>
      <c r="I2638">
        <v>13</v>
      </c>
      <c r="J2638">
        <v>106</v>
      </c>
      <c r="K2638">
        <v>82.73</v>
      </c>
      <c r="L2638">
        <v>9.3000000000000007</v>
      </c>
      <c r="M2638">
        <v>7.3</v>
      </c>
      <c r="N2638" s="1" t="s">
        <v>21</v>
      </c>
      <c r="O2638">
        <v>18</v>
      </c>
      <c r="P2638">
        <v>65</v>
      </c>
      <c r="Q2638">
        <v>83</v>
      </c>
      <c r="R2638">
        <v>950891.65</v>
      </c>
    </row>
    <row r="2639" spans="1:18" x14ac:dyDescent="0.35">
      <c r="A2639" s="1" t="s">
        <v>7833</v>
      </c>
      <c r="B2639" s="1" t="s">
        <v>23</v>
      </c>
      <c r="C2639" s="1" t="s">
        <v>20</v>
      </c>
      <c r="D2639">
        <v>4.4000000000000004</v>
      </c>
      <c r="E2639">
        <v>73</v>
      </c>
      <c r="F2639">
        <v>65.62</v>
      </c>
      <c r="G2639">
        <v>8124</v>
      </c>
      <c r="H2639">
        <v>83431</v>
      </c>
      <c r="I2639">
        <v>16</v>
      </c>
      <c r="J2639">
        <v>545</v>
      </c>
      <c r="K2639">
        <v>235.35</v>
      </c>
      <c r="L2639">
        <v>9.1</v>
      </c>
      <c r="M2639">
        <v>9.6</v>
      </c>
      <c r="N2639" s="1" t="s">
        <v>21</v>
      </c>
      <c r="O2639">
        <v>34</v>
      </c>
      <c r="P2639">
        <v>7</v>
      </c>
      <c r="Q2639">
        <v>41</v>
      </c>
      <c r="R2639">
        <v>1094554.9099999999</v>
      </c>
    </row>
    <row r="2640" spans="1:18" x14ac:dyDescent="0.35">
      <c r="A2640" s="1" t="s">
        <v>7835</v>
      </c>
      <c r="B2640" s="1" t="s">
        <v>23</v>
      </c>
      <c r="C2640" s="1" t="s">
        <v>42</v>
      </c>
      <c r="D2640">
        <v>3.7</v>
      </c>
      <c r="E2640">
        <v>83</v>
      </c>
      <c r="F2640">
        <v>42.4</v>
      </c>
      <c r="G2640">
        <v>3290</v>
      </c>
      <c r="H2640">
        <v>38492</v>
      </c>
      <c r="I2640">
        <v>15</v>
      </c>
      <c r="J2640">
        <v>244</v>
      </c>
      <c r="K2640">
        <v>115.75</v>
      </c>
      <c r="L2640">
        <v>2.1</v>
      </c>
      <c r="M2640">
        <v>8.1</v>
      </c>
      <c r="N2640" s="1" t="s">
        <v>21</v>
      </c>
      <c r="O2640">
        <v>14</v>
      </c>
      <c r="P2640">
        <v>58</v>
      </c>
      <c r="Q2640">
        <v>72</v>
      </c>
      <c r="R2640">
        <v>801205.2</v>
      </c>
    </row>
    <row r="2641" spans="1:18" x14ac:dyDescent="0.35">
      <c r="A2641" s="1" t="s">
        <v>7836</v>
      </c>
      <c r="B2641" s="1" t="s">
        <v>23</v>
      </c>
      <c r="C2641" s="1" t="s">
        <v>37</v>
      </c>
      <c r="D2641">
        <v>4.8</v>
      </c>
      <c r="E2641">
        <v>80</v>
      </c>
      <c r="F2641">
        <v>56.83</v>
      </c>
      <c r="G2641">
        <v>3732</v>
      </c>
      <c r="H2641">
        <v>43693</v>
      </c>
      <c r="I2641">
        <v>11</v>
      </c>
      <c r="J2641">
        <v>52</v>
      </c>
      <c r="K2641">
        <v>266.93</v>
      </c>
      <c r="L2641">
        <v>2.6</v>
      </c>
      <c r="M2641">
        <v>8.8000000000000007</v>
      </c>
      <c r="N2641" s="1" t="s">
        <v>21</v>
      </c>
      <c r="O2641">
        <v>17</v>
      </c>
      <c r="P2641">
        <v>4</v>
      </c>
      <c r="Q2641">
        <v>21</v>
      </c>
      <c r="R2641">
        <v>1021441.68</v>
      </c>
    </row>
    <row r="2642" spans="1:18" x14ac:dyDescent="0.35">
      <c r="A2642" s="1" t="s">
        <v>7837</v>
      </c>
      <c r="B2642" s="1" t="s">
        <v>23</v>
      </c>
      <c r="C2642" s="1" t="s">
        <v>26</v>
      </c>
      <c r="D2642">
        <v>4.3</v>
      </c>
      <c r="E2642">
        <v>78</v>
      </c>
      <c r="F2642">
        <v>51.77</v>
      </c>
      <c r="G2642">
        <v>3199</v>
      </c>
      <c r="H2642">
        <v>37119</v>
      </c>
      <c r="I2642">
        <v>12</v>
      </c>
      <c r="J2642">
        <v>251</v>
      </c>
      <c r="K2642">
        <v>203.96</v>
      </c>
      <c r="L2642">
        <v>9</v>
      </c>
      <c r="M2642">
        <v>6.2</v>
      </c>
      <c r="N2642" s="1" t="s">
        <v>21</v>
      </c>
      <c r="O2642">
        <v>21</v>
      </c>
      <c r="P2642">
        <v>77</v>
      </c>
      <c r="Q2642">
        <v>98</v>
      </c>
      <c r="R2642">
        <v>916165.05</v>
      </c>
    </row>
    <row r="2643" spans="1:18" x14ac:dyDescent="0.35">
      <c r="A2643" s="1" t="s">
        <v>7843</v>
      </c>
      <c r="B2643" s="1" t="s">
        <v>23</v>
      </c>
      <c r="C2643" s="1" t="s">
        <v>42</v>
      </c>
      <c r="D2643">
        <v>3.2</v>
      </c>
      <c r="E2643">
        <v>76</v>
      </c>
      <c r="F2643">
        <v>43.56</v>
      </c>
      <c r="G2643">
        <v>2117</v>
      </c>
      <c r="H2643">
        <v>26623</v>
      </c>
      <c r="I2643">
        <v>3</v>
      </c>
      <c r="J2643">
        <v>555</v>
      </c>
      <c r="K2643">
        <v>143.21</v>
      </c>
      <c r="L2643">
        <v>7.9</v>
      </c>
      <c r="M2643">
        <v>1.4</v>
      </c>
      <c r="N2643" s="1" t="s">
        <v>27</v>
      </c>
      <c r="O2643">
        <v>9</v>
      </c>
      <c r="P2643">
        <v>29</v>
      </c>
      <c r="Q2643">
        <v>38</v>
      </c>
      <c r="R2643">
        <v>739934.57</v>
      </c>
    </row>
    <row r="2644" spans="1:18" x14ac:dyDescent="0.35">
      <c r="A2644" s="1" t="s">
        <v>7846</v>
      </c>
      <c r="B2644" s="1" t="s">
        <v>23</v>
      </c>
      <c r="C2644" s="1" t="s">
        <v>37</v>
      </c>
      <c r="D2644">
        <v>4.3</v>
      </c>
      <c r="E2644">
        <v>79</v>
      </c>
      <c r="F2644">
        <v>64.040000000000006</v>
      </c>
      <c r="G2644">
        <v>1891</v>
      </c>
      <c r="H2644">
        <v>19357</v>
      </c>
      <c r="I2644">
        <v>8</v>
      </c>
      <c r="J2644">
        <v>956</v>
      </c>
      <c r="K2644">
        <v>202.3</v>
      </c>
      <c r="L2644">
        <v>6.2</v>
      </c>
      <c r="M2644">
        <v>5.0999999999999996</v>
      </c>
      <c r="N2644" s="1" t="s">
        <v>21</v>
      </c>
      <c r="O2644">
        <v>16</v>
      </c>
      <c r="P2644">
        <v>49</v>
      </c>
      <c r="Q2644">
        <v>65</v>
      </c>
      <c r="R2644">
        <v>1131484.99</v>
      </c>
    </row>
    <row r="2645" spans="1:18" x14ac:dyDescent="0.35">
      <c r="A2645" s="1" t="s">
        <v>7848</v>
      </c>
      <c r="B2645" s="1" t="s">
        <v>23</v>
      </c>
      <c r="C2645" s="1" t="s">
        <v>31</v>
      </c>
      <c r="D2645">
        <v>3.3</v>
      </c>
      <c r="E2645">
        <v>78</v>
      </c>
      <c r="F2645">
        <v>31.59</v>
      </c>
      <c r="G2645">
        <v>4030</v>
      </c>
      <c r="H2645">
        <v>47407</v>
      </c>
      <c r="I2645">
        <v>2</v>
      </c>
      <c r="J2645">
        <v>957</v>
      </c>
      <c r="K2645">
        <v>298.04000000000002</v>
      </c>
      <c r="L2645">
        <v>8.1999999999999993</v>
      </c>
      <c r="M2645">
        <v>4.5999999999999996</v>
      </c>
      <c r="N2645" s="1" t="s">
        <v>21</v>
      </c>
      <c r="O2645">
        <v>66</v>
      </c>
      <c r="P2645">
        <v>46</v>
      </c>
      <c r="Q2645">
        <v>112</v>
      </c>
      <c r="R2645">
        <v>561887.81000000006</v>
      </c>
    </row>
    <row r="2646" spans="1:18" x14ac:dyDescent="0.35">
      <c r="A2646" s="1" t="s">
        <v>7849</v>
      </c>
      <c r="B2646" s="1" t="s">
        <v>23</v>
      </c>
      <c r="C2646" s="1" t="s">
        <v>20</v>
      </c>
      <c r="D2646">
        <v>3.9</v>
      </c>
      <c r="E2646">
        <v>77</v>
      </c>
      <c r="F2646">
        <v>70.430000000000007</v>
      </c>
      <c r="G2646">
        <v>7061</v>
      </c>
      <c r="H2646">
        <v>72630</v>
      </c>
      <c r="I2646">
        <v>6</v>
      </c>
      <c r="J2646">
        <v>330</v>
      </c>
      <c r="K2646">
        <v>152.09</v>
      </c>
      <c r="L2646">
        <v>9.1999999999999993</v>
      </c>
      <c r="M2646">
        <v>3.7</v>
      </c>
      <c r="N2646" s="1" t="s">
        <v>27</v>
      </c>
      <c r="O2646">
        <v>37</v>
      </c>
      <c r="P2646">
        <v>62</v>
      </c>
      <c r="Q2646">
        <v>99</v>
      </c>
      <c r="R2646">
        <v>1221966.6599999999</v>
      </c>
    </row>
    <row r="2647" spans="1:18" x14ac:dyDescent="0.35">
      <c r="A2647" s="1" t="s">
        <v>7851</v>
      </c>
      <c r="B2647" s="1" t="s">
        <v>23</v>
      </c>
      <c r="C2647" s="1" t="s">
        <v>37</v>
      </c>
      <c r="D2647">
        <v>3.8</v>
      </c>
      <c r="E2647">
        <v>76</v>
      </c>
      <c r="F2647">
        <v>60.74</v>
      </c>
      <c r="G2647">
        <v>7345</v>
      </c>
      <c r="H2647">
        <v>75320</v>
      </c>
      <c r="I2647">
        <v>4</v>
      </c>
      <c r="J2647">
        <v>587</v>
      </c>
      <c r="K2647">
        <v>258.3</v>
      </c>
      <c r="L2647">
        <v>1.3</v>
      </c>
      <c r="M2647">
        <v>9.8000000000000007</v>
      </c>
      <c r="N2647" s="1" t="s">
        <v>21</v>
      </c>
      <c r="O2647">
        <v>58</v>
      </c>
      <c r="P2647">
        <v>20</v>
      </c>
      <c r="Q2647">
        <v>78</v>
      </c>
      <c r="R2647">
        <v>1041201.78</v>
      </c>
    </row>
    <row r="2648" spans="1:18" x14ac:dyDescent="0.35">
      <c r="A2648" s="1" t="s">
        <v>7855</v>
      </c>
      <c r="B2648" s="1" t="s">
        <v>23</v>
      </c>
      <c r="C2648" s="1" t="s">
        <v>31</v>
      </c>
      <c r="D2648">
        <v>4.7</v>
      </c>
      <c r="E2648">
        <v>88</v>
      </c>
      <c r="F2648">
        <v>35.049999999999997</v>
      </c>
      <c r="G2648">
        <v>5633</v>
      </c>
      <c r="H2648">
        <v>63350</v>
      </c>
      <c r="I2648">
        <v>11</v>
      </c>
      <c r="J2648">
        <v>981</v>
      </c>
      <c r="K2648">
        <v>193</v>
      </c>
      <c r="L2648">
        <v>4.0999999999999996</v>
      </c>
      <c r="M2648">
        <v>3.2</v>
      </c>
      <c r="N2648" s="1" t="s">
        <v>27</v>
      </c>
      <c r="O2648">
        <v>5</v>
      </c>
      <c r="P2648">
        <v>44</v>
      </c>
      <c r="Q2648">
        <v>49</v>
      </c>
      <c r="R2648">
        <v>705430.05</v>
      </c>
    </row>
    <row r="2649" spans="1:18" x14ac:dyDescent="0.35">
      <c r="A2649" s="1" t="s">
        <v>7858</v>
      </c>
      <c r="B2649" s="1" t="s">
        <v>23</v>
      </c>
      <c r="C2649" s="1" t="s">
        <v>24</v>
      </c>
      <c r="D2649">
        <v>3.5</v>
      </c>
      <c r="E2649">
        <v>88</v>
      </c>
      <c r="F2649">
        <v>27</v>
      </c>
      <c r="G2649">
        <v>6253</v>
      </c>
      <c r="H2649">
        <v>69655</v>
      </c>
      <c r="I2649">
        <v>11</v>
      </c>
      <c r="J2649">
        <v>610</v>
      </c>
      <c r="K2649">
        <v>261.19</v>
      </c>
      <c r="L2649">
        <v>2.9</v>
      </c>
      <c r="M2649">
        <v>9.8000000000000007</v>
      </c>
      <c r="N2649" s="1" t="s">
        <v>27</v>
      </c>
      <c r="O2649">
        <v>12</v>
      </c>
      <c r="P2649">
        <v>27</v>
      </c>
      <c r="Q2649">
        <v>39</v>
      </c>
      <c r="R2649">
        <v>552829.25</v>
      </c>
    </row>
    <row r="2650" spans="1:18" x14ac:dyDescent="0.35">
      <c r="A2650" s="1" t="s">
        <v>7861</v>
      </c>
      <c r="B2650" s="1" t="s">
        <v>23</v>
      </c>
      <c r="C2650" s="1" t="s">
        <v>37</v>
      </c>
      <c r="D2650">
        <v>3.8</v>
      </c>
      <c r="E2650">
        <v>76</v>
      </c>
      <c r="F2650">
        <v>61.78</v>
      </c>
      <c r="G2650">
        <v>6585</v>
      </c>
      <c r="H2650">
        <v>70833</v>
      </c>
      <c r="I2650">
        <v>19</v>
      </c>
      <c r="J2650">
        <v>621</v>
      </c>
      <c r="K2650">
        <v>131.34</v>
      </c>
      <c r="L2650">
        <v>9.1999999999999993</v>
      </c>
      <c r="M2650">
        <v>7</v>
      </c>
      <c r="N2650" s="1" t="s">
        <v>27</v>
      </c>
      <c r="O2650">
        <v>75</v>
      </c>
      <c r="P2650">
        <v>61</v>
      </c>
      <c r="Q2650">
        <v>136</v>
      </c>
      <c r="R2650">
        <v>1078429.55</v>
      </c>
    </row>
    <row r="2651" spans="1:18" x14ac:dyDescent="0.35">
      <c r="A2651" s="1" t="s">
        <v>7870</v>
      </c>
      <c r="B2651" s="1" t="s">
        <v>23</v>
      </c>
      <c r="C2651" s="1" t="s">
        <v>42</v>
      </c>
      <c r="D2651">
        <v>3.3</v>
      </c>
      <c r="E2651">
        <v>77</v>
      </c>
      <c r="F2651">
        <v>40.950000000000003</v>
      </c>
      <c r="G2651">
        <v>3165</v>
      </c>
      <c r="H2651">
        <v>31631</v>
      </c>
      <c r="I2651">
        <v>19</v>
      </c>
      <c r="J2651">
        <v>692</v>
      </c>
      <c r="K2651">
        <v>255.68</v>
      </c>
      <c r="L2651">
        <v>6.7</v>
      </c>
      <c r="M2651">
        <v>8.6999999999999993</v>
      </c>
      <c r="N2651" s="1" t="s">
        <v>27</v>
      </c>
      <c r="O2651">
        <v>44</v>
      </c>
      <c r="P2651">
        <v>36</v>
      </c>
      <c r="Q2651">
        <v>80</v>
      </c>
      <c r="R2651">
        <v>728228.9</v>
      </c>
    </row>
    <row r="2652" spans="1:18" x14ac:dyDescent="0.35">
      <c r="A2652" s="1" t="s">
        <v>7875</v>
      </c>
      <c r="B2652" s="1" t="s">
        <v>23</v>
      </c>
      <c r="C2652" s="1" t="s">
        <v>24</v>
      </c>
      <c r="D2652">
        <v>3</v>
      </c>
      <c r="E2652">
        <v>71</v>
      </c>
      <c r="F2652">
        <v>31.23</v>
      </c>
      <c r="G2652">
        <v>3919</v>
      </c>
      <c r="H2652">
        <v>44745</v>
      </c>
      <c r="I2652">
        <v>9</v>
      </c>
      <c r="J2652">
        <v>668</v>
      </c>
      <c r="K2652">
        <v>297.89999999999998</v>
      </c>
      <c r="L2652">
        <v>4.4000000000000004</v>
      </c>
      <c r="M2652">
        <v>1.5</v>
      </c>
      <c r="N2652" s="1" t="s">
        <v>21</v>
      </c>
      <c r="O2652">
        <v>59</v>
      </c>
      <c r="P2652">
        <v>12</v>
      </c>
      <c r="Q2652">
        <v>71</v>
      </c>
      <c r="R2652">
        <v>509214.35</v>
      </c>
    </row>
    <row r="2653" spans="1:18" x14ac:dyDescent="0.35">
      <c r="A2653" s="1" t="s">
        <v>7877</v>
      </c>
      <c r="B2653" s="1" t="s">
        <v>23</v>
      </c>
      <c r="C2653" s="1" t="s">
        <v>20</v>
      </c>
      <c r="D2653">
        <v>3</v>
      </c>
      <c r="E2653">
        <v>86</v>
      </c>
      <c r="F2653">
        <v>70.94</v>
      </c>
      <c r="G2653">
        <v>4294</v>
      </c>
      <c r="H2653">
        <v>49553</v>
      </c>
      <c r="I2653">
        <v>11</v>
      </c>
      <c r="J2653">
        <v>742</v>
      </c>
      <c r="K2653">
        <v>213.71</v>
      </c>
      <c r="L2653">
        <v>9.6999999999999993</v>
      </c>
      <c r="M2653">
        <v>7.6</v>
      </c>
      <c r="N2653" s="1" t="s">
        <v>27</v>
      </c>
      <c r="O2653">
        <v>24</v>
      </c>
      <c r="P2653">
        <v>3</v>
      </c>
      <c r="Q2653">
        <v>27</v>
      </c>
      <c r="R2653">
        <v>1368051.99</v>
      </c>
    </row>
    <row r="2654" spans="1:18" x14ac:dyDescent="0.35">
      <c r="A2654" s="1" t="s">
        <v>7881</v>
      </c>
      <c r="B2654" s="1" t="s">
        <v>23</v>
      </c>
      <c r="C2654" s="1" t="s">
        <v>26</v>
      </c>
      <c r="D2654">
        <v>3.2</v>
      </c>
      <c r="E2654">
        <v>76</v>
      </c>
      <c r="F2654">
        <v>52.47</v>
      </c>
      <c r="G2654">
        <v>4102</v>
      </c>
      <c r="H2654">
        <v>41437</v>
      </c>
      <c r="I2654">
        <v>17</v>
      </c>
      <c r="J2654">
        <v>94</v>
      </c>
      <c r="K2654">
        <v>287.07</v>
      </c>
      <c r="L2654">
        <v>5</v>
      </c>
      <c r="M2654">
        <v>8.8000000000000007</v>
      </c>
      <c r="N2654" s="1" t="s">
        <v>27</v>
      </c>
      <c r="O2654">
        <v>13</v>
      </c>
      <c r="P2654">
        <v>44</v>
      </c>
      <c r="Q2654">
        <v>57</v>
      </c>
      <c r="R2654">
        <v>908614.32</v>
      </c>
    </row>
    <row r="2655" spans="1:18" x14ac:dyDescent="0.35">
      <c r="A2655" s="1" t="s">
        <v>7892</v>
      </c>
      <c r="B2655" s="1" t="s">
        <v>23</v>
      </c>
      <c r="C2655" s="1" t="s">
        <v>20</v>
      </c>
      <c r="D2655">
        <v>4.0999999999999996</v>
      </c>
      <c r="E2655">
        <v>84</v>
      </c>
      <c r="F2655">
        <v>69.489999999999995</v>
      </c>
      <c r="G2655">
        <v>5369</v>
      </c>
      <c r="H2655">
        <v>60091</v>
      </c>
      <c r="I2655">
        <v>3</v>
      </c>
      <c r="J2655">
        <v>980</v>
      </c>
      <c r="K2655">
        <v>283.93</v>
      </c>
      <c r="L2655">
        <v>6.1</v>
      </c>
      <c r="M2655">
        <v>7.5</v>
      </c>
      <c r="N2655" s="1" t="s">
        <v>21</v>
      </c>
      <c r="O2655">
        <v>33</v>
      </c>
      <c r="P2655">
        <v>67</v>
      </c>
      <c r="Q2655">
        <v>100</v>
      </c>
      <c r="R2655">
        <v>1308105.0900000001</v>
      </c>
    </row>
    <row r="2656" spans="1:18" x14ac:dyDescent="0.35">
      <c r="A2656" s="1" t="s">
        <v>7894</v>
      </c>
      <c r="B2656" s="1" t="s">
        <v>23</v>
      </c>
      <c r="C2656" s="1" t="s">
        <v>42</v>
      </c>
      <c r="D2656">
        <v>3.7</v>
      </c>
      <c r="E2656">
        <v>76</v>
      </c>
      <c r="F2656">
        <v>35.409999999999997</v>
      </c>
      <c r="G2656">
        <v>4959</v>
      </c>
      <c r="H2656">
        <v>51950</v>
      </c>
      <c r="I2656">
        <v>5</v>
      </c>
      <c r="J2656">
        <v>80</v>
      </c>
      <c r="K2656">
        <v>73.23</v>
      </c>
      <c r="L2656">
        <v>5.2</v>
      </c>
      <c r="M2656">
        <v>9.6</v>
      </c>
      <c r="N2656" s="1" t="s">
        <v>21</v>
      </c>
      <c r="O2656">
        <v>69</v>
      </c>
      <c r="P2656">
        <v>60</v>
      </c>
      <c r="Q2656">
        <v>129</v>
      </c>
      <c r="R2656">
        <v>616527.93000000005</v>
      </c>
    </row>
    <row r="2657" spans="1:18" x14ac:dyDescent="0.35">
      <c r="A2657" s="1" t="s">
        <v>7896</v>
      </c>
      <c r="B2657" s="1" t="s">
        <v>23</v>
      </c>
      <c r="C2657" s="1" t="s">
        <v>42</v>
      </c>
      <c r="D2657">
        <v>3.8</v>
      </c>
      <c r="E2657">
        <v>88</v>
      </c>
      <c r="F2657">
        <v>41.34</v>
      </c>
      <c r="G2657">
        <v>4473</v>
      </c>
      <c r="H2657">
        <v>52716</v>
      </c>
      <c r="I2657">
        <v>14</v>
      </c>
      <c r="J2657">
        <v>989</v>
      </c>
      <c r="K2657">
        <v>150.51</v>
      </c>
      <c r="L2657">
        <v>9.1999999999999993</v>
      </c>
      <c r="M2657">
        <v>8.1999999999999993</v>
      </c>
      <c r="N2657" s="1" t="s">
        <v>27</v>
      </c>
      <c r="O2657">
        <v>55</v>
      </c>
      <c r="P2657">
        <v>14</v>
      </c>
      <c r="Q2657">
        <v>69</v>
      </c>
      <c r="R2657">
        <v>833580.24</v>
      </c>
    </row>
    <row r="2658" spans="1:18" x14ac:dyDescent="0.35">
      <c r="A2658" s="1" t="s">
        <v>7903</v>
      </c>
      <c r="B2658" s="1" t="s">
        <v>23</v>
      </c>
      <c r="C2658" s="1" t="s">
        <v>31</v>
      </c>
      <c r="D2658">
        <v>3.4</v>
      </c>
      <c r="E2658">
        <v>73</v>
      </c>
      <c r="F2658">
        <v>34.24</v>
      </c>
      <c r="G2658">
        <v>4213</v>
      </c>
      <c r="H2658">
        <v>47347</v>
      </c>
      <c r="I2658">
        <v>8</v>
      </c>
      <c r="J2658">
        <v>907</v>
      </c>
      <c r="K2658">
        <v>174.2</v>
      </c>
      <c r="L2658">
        <v>2.9</v>
      </c>
      <c r="M2658">
        <v>2.2000000000000002</v>
      </c>
      <c r="N2658" s="1" t="s">
        <v>27</v>
      </c>
      <c r="O2658">
        <v>31</v>
      </c>
      <c r="P2658">
        <v>15</v>
      </c>
      <c r="Q2658">
        <v>46</v>
      </c>
      <c r="R2658">
        <v>570020.77</v>
      </c>
    </row>
    <row r="2659" spans="1:18" x14ac:dyDescent="0.35">
      <c r="A2659" s="1" t="s">
        <v>7906</v>
      </c>
      <c r="B2659" s="1" t="s">
        <v>23</v>
      </c>
      <c r="C2659" s="1" t="s">
        <v>37</v>
      </c>
      <c r="D2659">
        <v>3.3</v>
      </c>
      <c r="E2659">
        <v>84</v>
      </c>
      <c r="F2659">
        <v>62.13</v>
      </c>
      <c r="G2659">
        <v>1630</v>
      </c>
      <c r="H2659">
        <v>20302</v>
      </c>
      <c r="I2659">
        <v>16</v>
      </c>
      <c r="J2659">
        <v>377</v>
      </c>
      <c r="K2659">
        <v>221.1</v>
      </c>
      <c r="L2659">
        <v>1.3</v>
      </c>
      <c r="M2659">
        <v>4.0999999999999996</v>
      </c>
      <c r="N2659" s="1" t="s">
        <v>21</v>
      </c>
      <c r="O2659">
        <v>41</v>
      </c>
      <c r="P2659">
        <v>30</v>
      </c>
      <c r="Q2659">
        <v>71</v>
      </c>
      <c r="R2659">
        <v>1170268.81</v>
      </c>
    </row>
    <row r="2660" spans="1:18" x14ac:dyDescent="0.35">
      <c r="A2660" s="1" t="s">
        <v>7909</v>
      </c>
      <c r="B2660" s="1" t="s">
        <v>23</v>
      </c>
      <c r="C2660" s="1" t="s">
        <v>26</v>
      </c>
      <c r="D2660">
        <v>3.8</v>
      </c>
      <c r="E2660">
        <v>84</v>
      </c>
      <c r="F2660">
        <v>55.83</v>
      </c>
      <c r="G2660">
        <v>4011</v>
      </c>
      <c r="H2660">
        <v>48228</v>
      </c>
      <c r="I2660">
        <v>3</v>
      </c>
      <c r="J2660">
        <v>202</v>
      </c>
      <c r="K2660">
        <v>167.73</v>
      </c>
      <c r="L2660">
        <v>3</v>
      </c>
      <c r="M2660">
        <v>7.2</v>
      </c>
      <c r="N2660" s="1" t="s">
        <v>21</v>
      </c>
      <c r="O2660">
        <v>42</v>
      </c>
      <c r="P2660">
        <v>12</v>
      </c>
      <c r="Q2660">
        <v>54</v>
      </c>
      <c r="R2660">
        <v>1046995.4</v>
      </c>
    </row>
    <row r="2661" spans="1:18" x14ac:dyDescent="0.35">
      <c r="A2661" s="1" t="s">
        <v>7911</v>
      </c>
      <c r="B2661" s="1" t="s">
        <v>23</v>
      </c>
      <c r="C2661" s="1" t="s">
        <v>42</v>
      </c>
      <c r="D2661">
        <v>3.3</v>
      </c>
      <c r="E2661">
        <v>80</v>
      </c>
      <c r="F2661">
        <v>44.88</v>
      </c>
      <c r="G2661">
        <v>6104</v>
      </c>
      <c r="H2661">
        <v>66640</v>
      </c>
      <c r="I2661">
        <v>19</v>
      </c>
      <c r="J2661">
        <v>775</v>
      </c>
      <c r="K2661">
        <v>238.38</v>
      </c>
      <c r="L2661">
        <v>7.7</v>
      </c>
      <c r="M2661">
        <v>6.4</v>
      </c>
      <c r="N2661" s="1" t="s">
        <v>21</v>
      </c>
      <c r="O2661">
        <v>45</v>
      </c>
      <c r="P2661">
        <v>5</v>
      </c>
      <c r="Q2661">
        <v>50</v>
      </c>
      <c r="R2661">
        <v>828629.6</v>
      </c>
    </row>
    <row r="2662" spans="1:18" x14ac:dyDescent="0.35">
      <c r="A2662" s="1" t="s">
        <v>7917</v>
      </c>
      <c r="B2662" s="1" t="s">
        <v>23</v>
      </c>
      <c r="C2662" s="1" t="s">
        <v>37</v>
      </c>
      <c r="D2662">
        <v>4.3</v>
      </c>
      <c r="E2662">
        <v>80</v>
      </c>
      <c r="F2662">
        <v>62.38</v>
      </c>
      <c r="G2662">
        <v>3443</v>
      </c>
      <c r="H2662">
        <v>37445</v>
      </c>
      <c r="I2662">
        <v>5</v>
      </c>
      <c r="J2662">
        <v>161</v>
      </c>
      <c r="K2662">
        <v>299.63</v>
      </c>
      <c r="L2662">
        <v>2.8</v>
      </c>
      <c r="M2662">
        <v>9.8000000000000007</v>
      </c>
      <c r="N2662" s="1" t="s">
        <v>27</v>
      </c>
      <c r="O2662">
        <v>10</v>
      </c>
      <c r="P2662">
        <v>50</v>
      </c>
      <c r="Q2662">
        <v>60</v>
      </c>
      <c r="R2662">
        <v>1115299.1499999999</v>
      </c>
    </row>
    <row r="2663" spans="1:18" x14ac:dyDescent="0.35">
      <c r="A2663" s="1" t="s">
        <v>7920</v>
      </c>
      <c r="B2663" s="1" t="s">
        <v>23</v>
      </c>
      <c r="C2663" s="1" t="s">
        <v>42</v>
      </c>
      <c r="D2663">
        <v>4.8</v>
      </c>
      <c r="E2663">
        <v>71</v>
      </c>
      <c r="F2663">
        <v>38.29</v>
      </c>
      <c r="G2663">
        <v>4296</v>
      </c>
      <c r="H2663">
        <v>50023</v>
      </c>
      <c r="I2663">
        <v>10</v>
      </c>
      <c r="J2663">
        <v>380</v>
      </c>
      <c r="K2663">
        <v>291.04000000000002</v>
      </c>
      <c r="L2663">
        <v>9.1</v>
      </c>
      <c r="M2663">
        <v>9</v>
      </c>
      <c r="N2663" s="1" t="s">
        <v>21</v>
      </c>
      <c r="O2663">
        <v>4</v>
      </c>
      <c r="P2663">
        <v>40</v>
      </c>
      <c r="Q2663">
        <v>44</v>
      </c>
      <c r="R2663">
        <v>625811.12</v>
      </c>
    </row>
    <row r="2664" spans="1:18" x14ac:dyDescent="0.35">
      <c r="A2664" s="1" t="s">
        <v>7921</v>
      </c>
      <c r="B2664" s="1" t="s">
        <v>23</v>
      </c>
      <c r="C2664" s="1" t="s">
        <v>26</v>
      </c>
      <c r="D2664">
        <v>4.3</v>
      </c>
      <c r="E2664">
        <v>84</v>
      </c>
      <c r="F2664">
        <v>53.62</v>
      </c>
      <c r="G2664">
        <v>4100</v>
      </c>
      <c r="H2664">
        <v>47596</v>
      </c>
      <c r="I2664">
        <v>9</v>
      </c>
      <c r="J2664">
        <v>221</v>
      </c>
      <c r="K2664">
        <v>160.12</v>
      </c>
      <c r="L2664">
        <v>6.1</v>
      </c>
      <c r="M2664">
        <v>9.1999999999999993</v>
      </c>
      <c r="N2664" s="1" t="s">
        <v>21</v>
      </c>
      <c r="O2664">
        <v>54</v>
      </c>
      <c r="P2664">
        <v>81</v>
      </c>
      <c r="Q2664">
        <v>135</v>
      </c>
      <c r="R2664">
        <v>1019254.02</v>
      </c>
    </row>
    <row r="2665" spans="1:18" x14ac:dyDescent="0.35">
      <c r="A2665" s="1" t="s">
        <v>7923</v>
      </c>
      <c r="B2665" s="1" t="s">
        <v>23</v>
      </c>
      <c r="C2665" s="1" t="s">
        <v>42</v>
      </c>
      <c r="D2665">
        <v>4.8</v>
      </c>
      <c r="E2665">
        <v>90</v>
      </c>
      <c r="F2665">
        <v>40.880000000000003</v>
      </c>
      <c r="G2665">
        <v>3290</v>
      </c>
      <c r="H2665">
        <v>39244</v>
      </c>
      <c r="I2665">
        <v>9</v>
      </c>
      <c r="J2665">
        <v>997</v>
      </c>
      <c r="K2665">
        <v>238.36</v>
      </c>
      <c r="L2665">
        <v>3.6</v>
      </c>
      <c r="M2665">
        <v>5.0999999999999996</v>
      </c>
      <c r="N2665" s="1" t="s">
        <v>21</v>
      </c>
      <c r="O2665">
        <v>66</v>
      </c>
      <c r="P2665">
        <v>43</v>
      </c>
      <c r="Q2665">
        <v>109</v>
      </c>
      <c r="R2665">
        <v>832441.92</v>
      </c>
    </row>
    <row r="2666" spans="1:18" x14ac:dyDescent="0.35">
      <c r="A2666" s="1" t="s">
        <v>7925</v>
      </c>
      <c r="B2666" s="1" t="s">
        <v>23</v>
      </c>
      <c r="C2666" s="1" t="s">
        <v>42</v>
      </c>
      <c r="D2666">
        <v>3.1</v>
      </c>
      <c r="E2666">
        <v>83</v>
      </c>
      <c r="F2666">
        <v>43.71</v>
      </c>
      <c r="G2666">
        <v>4390</v>
      </c>
      <c r="H2666">
        <v>51550</v>
      </c>
      <c r="I2666">
        <v>5</v>
      </c>
      <c r="J2666">
        <v>864</v>
      </c>
      <c r="K2666">
        <v>211.8</v>
      </c>
      <c r="L2666">
        <v>4.3</v>
      </c>
      <c r="M2666">
        <v>9.6</v>
      </c>
      <c r="N2666" s="1" t="s">
        <v>27</v>
      </c>
      <c r="O2666">
        <v>81</v>
      </c>
      <c r="P2666">
        <v>55</v>
      </c>
      <c r="Q2666">
        <v>136</v>
      </c>
      <c r="R2666">
        <v>823301.73</v>
      </c>
    </row>
    <row r="2667" spans="1:18" x14ac:dyDescent="0.35">
      <c r="A2667" s="1" t="s">
        <v>7926</v>
      </c>
      <c r="B2667" s="1" t="s">
        <v>23</v>
      </c>
      <c r="C2667" s="1" t="s">
        <v>42</v>
      </c>
      <c r="D2667">
        <v>3.4</v>
      </c>
      <c r="E2667">
        <v>90</v>
      </c>
      <c r="F2667">
        <v>41.82</v>
      </c>
      <c r="G2667">
        <v>4106</v>
      </c>
      <c r="H2667">
        <v>44292</v>
      </c>
      <c r="I2667">
        <v>4</v>
      </c>
      <c r="J2667">
        <v>284</v>
      </c>
      <c r="K2667">
        <v>167.97</v>
      </c>
      <c r="L2667">
        <v>4.7</v>
      </c>
      <c r="M2667">
        <v>2.7</v>
      </c>
      <c r="N2667" s="1" t="s">
        <v>21</v>
      </c>
      <c r="O2667">
        <v>20</v>
      </c>
      <c r="P2667">
        <v>83</v>
      </c>
      <c r="Q2667">
        <v>103</v>
      </c>
      <c r="R2667">
        <v>845221.26</v>
      </c>
    </row>
    <row r="2668" spans="1:18" x14ac:dyDescent="0.35">
      <c r="A2668" s="1" t="s">
        <v>7929</v>
      </c>
      <c r="B2668" s="1" t="s">
        <v>23</v>
      </c>
      <c r="C2668" s="1" t="s">
        <v>26</v>
      </c>
      <c r="D2668">
        <v>3.8</v>
      </c>
      <c r="E2668">
        <v>83</v>
      </c>
      <c r="F2668">
        <v>47.89</v>
      </c>
      <c r="G2668">
        <v>5109</v>
      </c>
      <c r="H2668">
        <v>57944</v>
      </c>
      <c r="I2668">
        <v>7</v>
      </c>
      <c r="J2668">
        <v>537</v>
      </c>
      <c r="K2668">
        <v>262.7</v>
      </c>
      <c r="L2668">
        <v>5.2</v>
      </c>
      <c r="M2668">
        <v>8.1</v>
      </c>
      <c r="N2668" s="1" t="s">
        <v>27</v>
      </c>
      <c r="O2668">
        <v>76</v>
      </c>
      <c r="P2668">
        <v>45</v>
      </c>
      <c r="Q2668">
        <v>121</v>
      </c>
      <c r="R2668">
        <v>901575.92</v>
      </c>
    </row>
    <row r="2669" spans="1:18" x14ac:dyDescent="0.35">
      <c r="A2669" s="1" t="s">
        <v>7934</v>
      </c>
      <c r="B2669" s="1" t="s">
        <v>23</v>
      </c>
      <c r="C2669" s="1" t="s">
        <v>37</v>
      </c>
      <c r="D2669">
        <v>3.9</v>
      </c>
      <c r="E2669">
        <v>81</v>
      </c>
      <c r="F2669">
        <v>64.78</v>
      </c>
      <c r="G2669">
        <v>6559</v>
      </c>
      <c r="H2669">
        <v>67173</v>
      </c>
      <c r="I2669">
        <v>17</v>
      </c>
      <c r="J2669">
        <v>782</v>
      </c>
      <c r="K2669">
        <v>148.91999999999999</v>
      </c>
      <c r="L2669">
        <v>2.5</v>
      </c>
      <c r="M2669">
        <v>7.4</v>
      </c>
      <c r="N2669" s="1" t="s">
        <v>21</v>
      </c>
      <c r="O2669">
        <v>77</v>
      </c>
      <c r="P2669">
        <v>41</v>
      </c>
      <c r="Q2669">
        <v>118</v>
      </c>
      <c r="R2669">
        <v>1193487.6100000001</v>
      </c>
    </row>
    <row r="2670" spans="1:18" x14ac:dyDescent="0.35">
      <c r="A2670" s="1" t="s">
        <v>7936</v>
      </c>
      <c r="B2670" s="1" t="s">
        <v>23</v>
      </c>
      <c r="C2670" s="1" t="s">
        <v>24</v>
      </c>
      <c r="D2670">
        <v>4.3</v>
      </c>
      <c r="E2670">
        <v>73</v>
      </c>
      <c r="F2670">
        <v>29.59</v>
      </c>
      <c r="G2670">
        <v>4113</v>
      </c>
      <c r="H2670">
        <v>47394</v>
      </c>
      <c r="I2670">
        <v>9</v>
      </c>
      <c r="J2670">
        <v>192</v>
      </c>
      <c r="K2670">
        <v>58.29</v>
      </c>
      <c r="L2670">
        <v>2.1</v>
      </c>
      <c r="M2670">
        <v>7.4</v>
      </c>
      <c r="N2670" s="1" t="s">
        <v>21</v>
      </c>
      <c r="O2670">
        <v>14</v>
      </c>
      <c r="P2670">
        <v>71</v>
      </c>
      <c r="Q2670">
        <v>85</v>
      </c>
      <c r="R2670">
        <v>498243.68</v>
      </c>
    </row>
    <row r="2671" spans="1:18" x14ac:dyDescent="0.35">
      <c r="A2671" s="1" t="s">
        <v>7937</v>
      </c>
      <c r="B2671" s="1" t="s">
        <v>23</v>
      </c>
      <c r="C2671" s="1" t="s">
        <v>26</v>
      </c>
      <c r="D2671">
        <v>4.9000000000000004</v>
      </c>
      <c r="E2671">
        <v>76</v>
      </c>
      <c r="F2671">
        <v>51.53</v>
      </c>
      <c r="G2671">
        <v>8682</v>
      </c>
      <c r="H2671">
        <v>95307</v>
      </c>
      <c r="I2671">
        <v>6</v>
      </c>
      <c r="J2671">
        <v>109</v>
      </c>
      <c r="K2671">
        <v>260.63</v>
      </c>
      <c r="L2671">
        <v>9.1</v>
      </c>
      <c r="M2671">
        <v>2.4</v>
      </c>
      <c r="N2671" s="1" t="s">
        <v>21</v>
      </c>
      <c r="O2671">
        <v>20</v>
      </c>
      <c r="P2671">
        <v>63</v>
      </c>
      <c r="Q2671">
        <v>83</v>
      </c>
      <c r="R2671">
        <v>891698.66</v>
      </c>
    </row>
    <row r="2672" spans="1:18" x14ac:dyDescent="0.35">
      <c r="A2672" s="1" t="s">
        <v>7941</v>
      </c>
      <c r="B2672" s="1" t="s">
        <v>23</v>
      </c>
      <c r="C2672" s="1" t="s">
        <v>26</v>
      </c>
      <c r="D2672">
        <v>4</v>
      </c>
      <c r="E2672">
        <v>83</v>
      </c>
      <c r="F2672">
        <v>45.68</v>
      </c>
      <c r="G2672">
        <v>5538</v>
      </c>
      <c r="H2672">
        <v>62616</v>
      </c>
      <c r="I2672">
        <v>13</v>
      </c>
      <c r="J2672">
        <v>51</v>
      </c>
      <c r="K2672">
        <v>80.73</v>
      </c>
      <c r="L2672">
        <v>2.4</v>
      </c>
      <c r="M2672">
        <v>3</v>
      </c>
      <c r="N2672" s="1" t="s">
        <v>21</v>
      </c>
      <c r="O2672">
        <v>37</v>
      </c>
      <c r="P2672">
        <v>50</v>
      </c>
      <c r="Q2672">
        <v>87</v>
      </c>
      <c r="R2672">
        <v>861539.32</v>
      </c>
    </row>
    <row r="2673" spans="1:18" x14ac:dyDescent="0.35">
      <c r="A2673" s="1" t="s">
        <v>7945</v>
      </c>
      <c r="B2673" s="1" t="s">
        <v>23</v>
      </c>
      <c r="C2673" s="1" t="s">
        <v>42</v>
      </c>
      <c r="D2673">
        <v>4.8</v>
      </c>
      <c r="E2673">
        <v>75</v>
      </c>
      <c r="F2673">
        <v>38.659999999999997</v>
      </c>
      <c r="G2673">
        <v>4744</v>
      </c>
      <c r="H2673">
        <v>51684</v>
      </c>
      <c r="I2673">
        <v>18</v>
      </c>
      <c r="J2673">
        <v>620</v>
      </c>
      <c r="K2673">
        <v>242.97</v>
      </c>
      <c r="L2673">
        <v>1.5</v>
      </c>
      <c r="M2673">
        <v>9.8000000000000007</v>
      </c>
      <c r="N2673" s="1" t="s">
        <v>21</v>
      </c>
      <c r="O2673">
        <v>47</v>
      </c>
      <c r="P2673">
        <v>19</v>
      </c>
      <c r="Q2673">
        <v>66</v>
      </c>
      <c r="R2673">
        <v>672132.26</v>
      </c>
    </row>
    <row r="2674" spans="1:18" x14ac:dyDescent="0.35">
      <c r="A2674" s="1" t="s">
        <v>7946</v>
      </c>
      <c r="B2674" s="1" t="s">
        <v>23</v>
      </c>
      <c r="C2674" s="1" t="s">
        <v>31</v>
      </c>
      <c r="D2674">
        <v>4.3</v>
      </c>
      <c r="E2674">
        <v>81</v>
      </c>
      <c r="F2674">
        <v>33.630000000000003</v>
      </c>
      <c r="G2674">
        <v>5528</v>
      </c>
      <c r="H2674">
        <v>57681</v>
      </c>
      <c r="I2674">
        <v>4</v>
      </c>
      <c r="J2674">
        <v>972</v>
      </c>
      <c r="K2674">
        <v>166.85</v>
      </c>
      <c r="L2674">
        <v>4.0999999999999996</v>
      </c>
      <c r="M2674">
        <v>4.3</v>
      </c>
      <c r="N2674" s="1" t="s">
        <v>27</v>
      </c>
      <c r="O2674">
        <v>74</v>
      </c>
      <c r="P2674">
        <v>57</v>
      </c>
      <c r="Q2674">
        <v>131</v>
      </c>
      <c r="R2674">
        <v>622288.15</v>
      </c>
    </row>
    <row r="2675" spans="1:18" x14ac:dyDescent="0.35">
      <c r="A2675" s="1" t="s">
        <v>7948</v>
      </c>
      <c r="B2675" s="1" t="s">
        <v>23</v>
      </c>
      <c r="C2675" s="1" t="s">
        <v>37</v>
      </c>
      <c r="D2675">
        <v>4.8</v>
      </c>
      <c r="E2675">
        <v>81</v>
      </c>
      <c r="F2675">
        <v>57.14</v>
      </c>
      <c r="G2675">
        <v>7219</v>
      </c>
      <c r="H2675">
        <v>80985</v>
      </c>
      <c r="I2675">
        <v>16</v>
      </c>
      <c r="J2675">
        <v>417</v>
      </c>
      <c r="K2675">
        <v>257.86</v>
      </c>
      <c r="L2675">
        <v>1.5</v>
      </c>
      <c r="M2675">
        <v>9.6</v>
      </c>
      <c r="N2675" s="1" t="s">
        <v>21</v>
      </c>
      <c r="O2675">
        <v>64</v>
      </c>
      <c r="P2675">
        <v>18</v>
      </c>
      <c r="Q2675">
        <v>82</v>
      </c>
      <c r="R2675">
        <v>1055553.69</v>
      </c>
    </row>
    <row r="2676" spans="1:18" x14ac:dyDescent="0.35">
      <c r="A2676" s="1" t="s">
        <v>7955</v>
      </c>
      <c r="B2676" s="1" t="s">
        <v>23</v>
      </c>
      <c r="C2676" s="1" t="s">
        <v>42</v>
      </c>
      <c r="D2676">
        <v>4.2</v>
      </c>
      <c r="E2676">
        <v>73</v>
      </c>
      <c r="F2676">
        <v>43.16</v>
      </c>
      <c r="G2676">
        <v>6833</v>
      </c>
      <c r="H2676">
        <v>72216</v>
      </c>
      <c r="I2676">
        <v>1</v>
      </c>
      <c r="J2676">
        <v>501</v>
      </c>
      <c r="K2676">
        <v>104.1</v>
      </c>
      <c r="L2676">
        <v>6.4</v>
      </c>
      <c r="M2676">
        <v>8.1999999999999993</v>
      </c>
      <c r="N2676" s="1" t="s">
        <v>27</v>
      </c>
      <c r="O2676">
        <v>17</v>
      </c>
      <c r="P2676">
        <v>29</v>
      </c>
      <c r="Q2676">
        <v>46</v>
      </c>
      <c r="R2676">
        <v>715146.58</v>
      </c>
    </row>
    <row r="2677" spans="1:18" x14ac:dyDescent="0.35">
      <c r="A2677" s="1" t="s">
        <v>7956</v>
      </c>
      <c r="B2677" s="1" t="s">
        <v>23</v>
      </c>
      <c r="C2677" s="1" t="s">
        <v>20</v>
      </c>
      <c r="D2677">
        <v>3.5</v>
      </c>
      <c r="E2677">
        <v>70</v>
      </c>
      <c r="F2677">
        <v>72.75</v>
      </c>
      <c r="G2677">
        <v>3587</v>
      </c>
      <c r="H2677">
        <v>39987</v>
      </c>
      <c r="I2677">
        <v>2</v>
      </c>
      <c r="J2677">
        <v>127</v>
      </c>
      <c r="K2677">
        <v>267.69</v>
      </c>
      <c r="L2677">
        <v>9.5</v>
      </c>
      <c r="M2677">
        <v>3.7</v>
      </c>
      <c r="N2677" s="1" t="s">
        <v>21</v>
      </c>
      <c r="O2677">
        <v>12</v>
      </c>
      <c r="P2677">
        <v>38</v>
      </c>
      <c r="Q2677">
        <v>50</v>
      </c>
      <c r="R2677">
        <v>1135128.8500000001</v>
      </c>
    </row>
    <row r="2678" spans="1:18" x14ac:dyDescent="0.35">
      <c r="A2678" s="1" t="s">
        <v>7957</v>
      </c>
      <c r="B2678" s="1" t="s">
        <v>23</v>
      </c>
      <c r="C2678" s="1" t="s">
        <v>20</v>
      </c>
      <c r="D2678">
        <v>4.3</v>
      </c>
      <c r="E2678">
        <v>77</v>
      </c>
      <c r="F2678">
        <v>65.739999999999995</v>
      </c>
      <c r="G2678">
        <v>2353</v>
      </c>
      <c r="H2678">
        <v>27738</v>
      </c>
      <c r="I2678">
        <v>3</v>
      </c>
      <c r="J2678">
        <v>770</v>
      </c>
      <c r="K2678">
        <v>111.1</v>
      </c>
      <c r="L2678">
        <v>8.1999999999999993</v>
      </c>
      <c r="M2678">
        <v>7.6</v>
      </c>
      <c r="N2678" s="1" t="s">
        <v>21</v>
      </c>
      <c r="O2678">
        <v>76</v>
      </c>
      <c r="P2678">
        <v>65</v>
      </c>
      <c r="Q2678">
        <v>141</v>
      </c>
      <c r="R2678">
        <v>1135199.3600000001</v>
      </c>
    </row>
    <row r="2679" spans="1:18" x14ac:dyDescent="0.35">
      <c r="A2679" s="1" t="s">
        <v>7960</v>
      </c>
      <c r="B2679" s="1" t="s">
        <v>23</v>
      </c>
      <c r="C2679" s="1" t="s">
        <v>20</v>
      </c>
      <c r="D2679">
        <v>4.3</v>
      </c>
      <c r="E2679">
        <v>77</v>
      </c>
      <c r="F2679">
        <v>75.39</v>
      </c>
      <c r="G2679">
        <v>4328</v>
      </c>
      <c r="H2679">
        <v>44429</v>
      </c>
      <c r="I2679">
        <v>17</v>
      </c>
      <c r="J2679">
        <v>725</v>
      </c>
      <c r="K2679">
        <v>101.41</v>
      </c>
      <c r="L2679">
        <v>9.6</v>
      </c>
      <c r="M2679">
        <v>6.6</v>
      </c>
      <c r="N2679" s="1" t="s">
        <v>27</v>
      </c>
      <c r="O2679">
        <v>36</v>
      </c>
      <c r="P2679">
        <v>71</v>
      </c>
      <c r="Q2679">
        <v>107</v>
      </c>
      <c r="R2679">
        <v>1314631.75</v>
      </c>
    </row>
    <row r="2680" spans="1:18" x14ac:dyDescent="0.35">
      <c r="A2680" s="1" t="s">
        <v>7962</v>
      </c>
      <c r="B2680" s="1" t="s">
        <v>23</v>
      </c>
      <c r="C2680" s="1" t="s">
        <v>31</v>
      </c>
      <c r="D2680">
        <v>3.3</v>
      </c>
      <c r="E2680">
        <v>76</v>
      </c>
      <c r="F2680">
        <v>39.15</v>
      </c>
      <c r="G2680">
        <v>4623</v>
      </c>
      <c r="H2680">
        <v>52766</v>
      </c>
      <c r="I2680">
        <v>16</v>
      </c>
      <c r="J2680">
        <v>915</v>
      </c>
      <c r="K2680">
        <v>102.45</v>
      </c>
      <c r="L2680">
        <v>8</v>
      </c>
      <c r="M2680">
        <v>9.1</v>
      </c>
      <c r="N2680" s="1" t="s">
        <v>27</v>
      </c>
      <c r="O2680">
        <v>9</v>
      </c>
      <c r="P2680">
        <v>0</v>
      </c>
      <c r="Q2680">
        <v>9</v>
      </c>
      <c r="R2680">
        <v>687917.75</v>
      </c>
    </row>
    <row r="2681" spans="1:18" x14ac:dyDescent="0.35">
      <c r="A2681" s="1" t="s">
        <v>7963</v>
      </c>
      <c r="B2681" s="1" t="s">
        <v>23</v>
      </c>
      <c r="C2681" s="1" t="s">
        <v>24</v>
      </c>
      <c r="D2681">
        <v>4.2</v>
      </c>
      <c r="E2681">
        <v>88</v>
      </c>
      <c r="F2681">
        <v>30.99</v>
      </c>
      <c r="G2681">
        <v>5158</v>
      </c>
      <c r="H2681">
        <v>51230</v>
      </c>
      <c r="I2681">
        <v>11</v>
      </c>
      <c r="J2681">
        <v>443</v>
      </c>
      <c r="K2681">
        <v>277.95</v>
      </c>
      <c r="L2681">
        <v>7.4</v>
      </c>
      <c r="M2681">
        <v>5</v>
      </c>
      <c r="N2681" s="1" t="s">
        <v>21</v>
      </c>
      <c r="O2681">
        <v>79</v>
      </c>
      <c r="P2681">
        <v>1</v>
      </c>
      <c r="Q2681">
        <v>80</v>
      </c>
      <c r="R2681">
        <v>628102.98</v>
      </c>
    </row>
    <row r="2682" spans="1:18" x14ac:dyDescent="0.35">
      <c r="A2682" s="1" t="s">
        <v>7964</v>
      </c>
      <c r="B2682" s="1" t="s">
        <v>23</v>
      </c>
      <c r="C2682" s="1" t="s">
        <v>42</v>
      </c>
      <c r="D2682">
        <v>3.7</v>
      </c>
      <c r="E2682">
        <v>73</v>
      </c>
      <c r="F2682">
        <v>38.35</v>
      </c>
      <c r="G2682">
        <v>3461</v>
      </c>
      <c r="H2682">
        <v>34569</v>
      </c>
      <c r="I2682">
        <v>3</v>
      </c>
      <c r="J2682">
        <v>164</v>
      </c>
      <c r="K2682">
        <v>129.41</v>
      </c>
      <c r="L2682">
        <v>3.7</v>
      </c>
      <c r="M2682">
        <v>4.5</v>
      </c>
      <c r="N2682" s="1" t="s">
        <v>27</v>
      </c>
      <c r="O2682">
        <v>22</v>
      </c>
      <c r="P2682">
        <v>68</v>
      </c>
      <c r="Q2682">
        <v>90</v>
      </c>
      <c r="R2682">
        <v>630900.9</v>
      </c>
    </row>
    <row r="2683" spans="1:18" x14ac:dyDescent="0.35">
      <c r="A2683" s="1" t="s">
        <v>7965</v>
      </c>
      <c r="B2683" s="1" t="s">
        <v>23</v>
      </c>
      <c r="C2683" s="1" t="s">
        <v>20</v>
      </c>
      <c r="D2683">
        <v>3.9</v>
      </c>
      <c r="E2683">
        <v>89</v>
      </c>
      <c r="F2683">
        <v>72.459999999999994</v>
      </c>
      <c r="G2683">
        <v>1789</v>
      </c>
      <c r="H2683">
        <v>25985</v>
      </c>
      <c r="I2683">
        <v>10</v>
      </c>
      <c r="J2683">
        <v>711</v>
      </c>
      <c r="K2683">
        <v>111.56</v>
      </c>
      <c r="L2683">
        <v>1.8</v>
      </c>
      <c r="M2683">
        <v>3.2</v>
      </c>
      <c r="N2683" s="1" t="s">
        <v>21</v>
      </c>
      <c r="O2683">
        <v>14</v>
      </c>
      <c r="P2683">
        <v>34</v>
      </c>
      <c r="Q2683">
        <v>48</v>
      </c>
      <c r="R2683">
        <v>1433700.69</v>
      </c>
    </row>
    <row r="2684" spans="1:18" x14ac:dyDescent="0.35">
      <c r="A2684" s="1" t="s">
        <v>7966</v>
      </c>
      <c r="B2684" s="1" t="s">
        <v>23</v>
      </c>
      <c r="C2684" s="1" t="s">
        <v>37</v>
      </c>
      <c r="D2684">
        <v>3.6</v>
      </c>
      <c r="E2684">
        <v>75</v>
      </c>
      <c r="F2684">
        <v>62.83</v>
      </c>
      <c r="G2684">
        <v>3741</v>
      </c>
      <c r="H2684">
        <v>40787</v>
      </c>
      <c r="I2684">
        <v>18</v>
      </c>
      <c r="J2684">
        <v>794</v>
      </c>
      <c r="K2684">
        <v>169.3</v>
      </c>
      <c r="L2684">
        <v>1.8</v>
      </c>
      <c r="M2684">
        <v>8.3000000000000007</v>
      </c>
      <c r="N2684" s="1" t="s">
        <v>27</v>
      </c>
      <c r="O2684">
        <v>70</v>
      </c>
      <c r="P2684">
        <v>73</v>
      </c>
      <c r="Q2684">
        <v>143</v>
      </c>
      <c r="R2684">
        <v>1073256.29</v>
      </c>
    </row>
    <row r="2685" spans="1:18" x14ac:dyDescent="0.35">
      <c r="A2685" s="1" t="s">
        <v>7968</v>
      </c>
      <c r="B2685" s="1" t="s">
        <v>23</v>
      </c>
      <c r="C2685" s="1" t="s">
        <v>20</v>
      </c>
      <c r="D2685">
        <v>3.1</v>
      </c>
      <c r="E2685">
        <v>87</v>
      </c>
      <c r="F2685">
        <v>75.41</v>
      </c>
      <c r="G2685">
        <v>5262</v>
      </c>
      <c r="H2685">
        <v>58295</v>
      </c>
      <c r="I2685">
        <v>9</v>
      </c>
      <c r="J2685">
        <v>589</v>
      </c>
      <c r="K2685">
        <v>100.44</v>
      </c>
      <c r="L2685">
        <v>1.3</v>
      </c>
      <c r="M2685">
        <v>2.8</v>
      </c>
      <c r="N2685" s="1" t="s">
        <v>27</v>
      </c>
      <c r="O2685">
        <v>81</v>
      </c>
      <c r="P2685">
        <v>9</v>
      </c>
      <c r="Q2685">
        <v>90</v>
      </c>
      <c r="R2685">
        <v>1466609.38</v>
      </c>
    </row>
    <row r="2686" spans="1:18" x14ac:dyDescent="0.35">
      <c r="A2686" s="1" t="s">
        <v>7971</v>
      </c>
      <c r="B2686" s="1" t="s">
        <v>23</v>
      </c>
      <c r="C2686" s="1" t="s">
        <v>24</v>
      </c>
      <c r="D2686">
        <v>4</v>
      </c>
      <c r="E2686">
        <v>72</v>
      </c>
      <c r="F2686">
        <v>34.99</v>
      </c>
      <c r="G2686">
        <v>6853</v>
      </c>
      <c r="H2686">
        <v>72418</v>
      </c>
      <c r="I2686">
        <v>11</v>
      </c>
      <c r="J2686">
        <v>645</v>
      </c>
      <c r="K2686">
        <v>257.98</v>
      </c>
      <c r="L2686">
        <v>2.7</v>
      </c>
      <c r="M2686">
        <v>6.7</v>
      </c>
      <c r="N2686" s="1" t="s">
        <v>21</v>
      </c>
      <c r="O2686">
        <v>23</v>
      </c>
      <c r="P2686">
        <v>2</v>
      </c>
      <c r="Q2686">
        <v>25</v>
      </c>
      <c r="R2686">
        <v>583487.47</v>
      </c>
    </row>
    <row r="2687" spans="1:18" x14ac:dyDescent="0.35">
      <c r="A2687" s="1" t="s">
        <v>7977</v>
      </c>
      <c r="B2687" s="1" t="s">
        <v>23</v>
      </c>
      <c r="C2687" s="1" t="s">
        <v>26</v>
      </c>
      <c r="D2687">
        <v>3.6</v>
      </c>
      <c r="E2687">
        <v>73</v>
      </c>
      <c r="F2687">
        <v>48.65</v>
      </c>
      <c r="G2687">
        <v>3846</v>
      </c>
      <c r="H2687">
        <v>46991</v>
      </c>
      <c r="I2687">
        <v>4</v>
      </c>
      <c r="J2687">
        <v>417</v>
      </c>
      <c r="K2687">
        <v>68.37</v>
      </c>
      <c r="L2687">
        <v>8.9</v>
      </c>
      <c r="M2687">
        <v>3.5</v>
      </c>
      <c r="N2687" s="1" t="s">
        <v>21</v>
      </c>
      <c r="O2687">
        <v>22</v>
      </c>
      <c r="P2687">
        <v>9</v>
      </c>
      <c r="Q2687">
        <v>31</v>
      </c>
      <c r="R2687">
        <v>798428.25</v>
      </c>
    </row>
    <row r="2688" spans="1:18" x14ac:dyDescent="0.35">
      <c r="A2688" s="1" t="s">
        <v>7978</v>
      </c>
      <c r="B2688" s="1" t="s">
        <v>23</v>
      </c>
      <c r="C2688" s="1" t="s">
        <v>37</v>
      </c>
      <c r="D2688">
        <v>3.4</v>
      </c>
      <c r="E2688">
        <v>79</v>
      </c>
      <c r="F2688">
        <v>63.74</v>
      </c>
      <c r="G2688">
        <v>4880</v>
      </c>
      <c r="H2688">
        <v>56407</v>
      </c>
      <c r="I2688">
        <v>9</v>
      </c>
      <c r="J2688">
        <v>129</v>
      </c>
      <c r="K2688">
        <v>233.97</v>
      </c>
      <c r="L2688">
        <v>6.3</v>
      </c>
      <c r="M2688">
        <v>9.4</v>
      </c>
      <c r="N2688" s="1" t="s">
        <v>21</v>
      </c>
      <c r="O2688">
        <v>55</v>
      </c>
      <c r="P2688">
        <v>3</v>
      </c>
      <c r="Q2688">
        <v>58</v>
      </c>
      <c r="R2688">
        <v>1133711.01</v>
      </c>
    </row>
    <row r="2689" spans="1:18" x14ac:dyDescent="0.35">
      <c r="A2689" s="1" t="s">
        <v>7980</v>
      </c>
      <c r="B2689" s="1" t="s">
        <v>23</v>
      </c>
      <c r="C2689" s="1" t="s">
        <v>31</v>
      </c>
      <c r="D2689">
        <v>4.7</v>
      </c>
      <c r="E2689">
        <v>70</v>
      </c>
      <c r="F2689">
        <v>37.21</v>
      </c>
      <c r="G2689">
        <v>1935</v>
      </c>
      <c r="H2689">
        <v>20609</v>
      </c>
      <c r="I2689">
        <v>18</v>
      </c>
      <c r="J2689">
        <v>807</v>
      </c>
      <c r="K2689">
        <v>253.65</v>
      </c>
      <c r="L2689">
        <v>7.8</v>
      </c>
      <c r="M2689">
        <v>4.4000000000000004</v>
      </c>
      <c r="N2689" s="1" t="s">
        <v>27</v>
      </c>
      <c r="O2689">
        <v>20</v>
      </c>
      <c r="P2689">
        <v>38</v>
      </c>
      <c r="Q2689">
        <v>58</v>
      </c>
      <c r="R2689">
        <v>602234.43000000005</v>
      </c>
    </row>
    <row r="2690" spans="1:18" x14ac:dyDescent="0.35">
      <c r="A2690" s="1" t="s">
        <v>7982</v>
      </c>
      <c r="B2690" s="1" t="s">
        <v>23</v>
      </c>
      <c r="C2690" s="1" t="s">
        <v>42</v>
      </c>
      <c r="D2690">
        <v>3.1</v>
      </c>
      <c r="E2690">
        <v>77</v>
      </c>
      <c r="F2690">
        <v>40.409999999999997</v>
      </c>
      <c r="G2690">
        <v>3652</v>
      </c>
      <c r="H2690">
        <v>42508</v>
      </c>
      <c r="I2690">
        <v>19</v>
      </c>
      <c r="J2690">
        <v>677</v>
      </c>
      <c r="K2690">
        <v>197.51</v>
      </c>
      <c r="L2690">
        <v>1.1000000000000001</v>
      </c>
      <c r="M2690">
        <v>5.8</v>
      </c>
      <c r="N2690" s="1" t="s">
        <v>27</v>
      </c>
      <c r="O2690">
        <v>1</v>
      </c>
      <c r="P2690">
        <v>74</v>
      </c>
      <c r="Q2690">
        <v>75</v>
      </c>
      <c r="R2690">
        <v>715871.98</v>
      </c>
    </row>
    <row r="2691" spans="1:18" x14ac:dyDescent="0.35">
      <c r="A2691" s="1" t="s">
        <v>7984</v>
      </c>
      <c r="B2691" s="1" t="s">
        <v>23</v>
      </c>
      <c r="C2691" s="1" t="s">
        <v>31</v>
      </c>
      <c r="D2691">
        <v>5</v>
      </c>
      <c r="E2691">
        <v>77</v>
      </c>
      <c r="F2691">
        <v>40.159999999999997</v>
      </c>
      <c r="G2691">
        <v>7700</v>
      </c>
      <c r="H2691">
        <v>81575</v>
      </c>
      <c r="I2691">
        <v>6</v>
      </c>
      <c r="J2691">
        <v>448</v>
      </c>
      <c r="K2691">
        <v>170.93</v>
      </c>
      <c r="L2691">
        <v>9.4</v>
      </c>
      <c r="M2691">
        <v>6.9</v>
      </c>
      <c r="N2691" s="1" t="s">
        <v>21</v>
      </c>
      <c r="O2691">
        <v>8</v>
      </c>
      <c r="P2691">
        <v>71</v>
      </c>
      <c r="Q2691">
        <v>79</v>
      </c>
      <c r="R2691">
        <v>711065.47</v>
      </c>
    </row>
    <row r="2692" spans="1:18" x14ac:dyDescent="0.35">
      <c r="A2692" s="1" t="s">
        <v>7989</v>
      </c>
      <c r="B2692" s="1" t="s">
        <v>23</v>
      </c>
      <c r="C2692" s="1" t="s">
        <v>24</v>
      </c>
      <c r="D2692">
        <v>5</v>
      </c>
      <c r="E2692">
        <v>76</v>
      </c>
      <c r="F2692">
        <v>27.9</v>
      </c>
      <c r="G2692">
        <v>9978</v>
      </c>
      <c r="H2692">
        <v>103307</v>
      </c>
      <c r="I2692">
        <v>16</v>
      </c>
      <c r="J2692">
        <v>505</v>
      </c>
      <c r="K2692">
        <v>81.03</v>
      </c>
      <c r="L2692">
        <v>7.1</v>
      </c>
      <c r="M2692">
        <v>4.4000000000000004</v>
      </c>
      <c r="N2692" s="1" t="s">
        <v>27</v>
      </c>
      <c r="O2692">
        <v>39</v>
      </c>
      <c r="P2692">
        <v>17</v>
      </c>
      <c r="Q2692">
        <v>56</v>
      </c>
      <c r="R2692">
        <v>508822.35</v>
      </c>
    </row>
    <row r="2693" spans="1:18" x14ac:dyDescent="0.35">
      <c r="A2693" s="1" t="s">
        <v>7990</v>
      </c>
      <c r="B2693" s="1" t="s">
        <v>23</v>
      </c>
      <c r="C2693" s="1" t="s">
        <v>26</v>
      </c>
      <c r="D2693">
        <v>3.6</v>
      </c>
      <c r="E2693">
        <v>77</v>
      </c>
      <c r="F2693">
        <v>55.84</v>
      </c>
      <c r="G2693">
        <v>3104</v>
      </c>
      <c r="H2693">
        <v>36138</v>
      </c>
      <c r="I2693">
        <v>14</v>
      </c>
      <c r="J2693">
        <v>664</v>
      </c>
      <c r="K2693">
        <v>68.83</v>
      </c>
      <c r="L2693">
        <v>2.9</v>
      </c>
      <c r="M2693">
        <v>9.1999999999999993</v>
      </c>
      <c r="N2693" s="1" t="s">
        <v>27</v>
      </c>
      <c r="O2693">
        <v>57</v>
      </c>
      <c r="P2693">
        <v>28</v>
      </c>
      <c r="Q2693">
        <v>85</v>
      </c>
      <c r="R2693">
        <v>974217.22</v>
      </c>
    </row>
    <row r="2694" spans="1:18" x14ac:dyDescent="0.35">
      <c r="A2694" s="1" t="s">
        <v>7994</v>
      </c>
      <c r="B2694" s="1" t="s">
        <v>23</v>
      </c>
      <c r="C2694" s="1" t="s">
        <v>37</v>
      </c>
      <c r="D2694">
        <v>4.3</v>
      </c>
      <c r="E2694">
        <v>89</v>
      </c>
      <c r="F2694">
        <v>59.25</v>
      </c>
      <c r="G2694">
        <v>2350</v>
      </c>
      <c r="H2694">
        <v>30104</v>
      </c>
      <c r="I2694">
        <v>8</v>
      </c>
      <c r="J2694">
        <v>792</v>
      </c>
      <c r="K2694">
        <v>133.37</v>
      </c>
      <c r="L2694">
        <v>4.9000000000000004</v>
      </c>
      <c r="M2694">
        <v>5.8</v>
      </c>
      <c r="N2694" s="1" t="s">
        <v>27</v>
      </c>
      <c r="O2694">
        <v>22</v>
      </c>
      <c r="P2694">
        <v>16</v>
      </c>
      <c r="Q2694">
        <v>38</v>
      </c>
      <c r="R2694">
        <v>1177057.45</v>
      </c>
    </row>
    <row r="2695" spans="1:18" x14ac:dyDescent="0.35">
      <c r="A2695" s="1" t="s">
        <v>8000</v>
      </c>
      <c r="B2695" s="1" t="s">
        <v>23</v>
      </c>
      <c r="C2695" s="1" t="s">
        <v>24</v>
      </c>
      <c r="D2695">
        <v>4.8</v>
      </c>
      <c r="E2695">
        <v>89</v>
      </c>
      <c r="F2695">
        <v>30.74</v>
      </c>
      <c r="G2695">
        <v>6798</v>
      </c>
      <c r="H2695">
        <v>71845</v>
      </c>
      <c r="I2695">
        <v>12</v>
      </c>
      <c r="J2695">
        <v>639</v>
      </c>
      <c r="K2695">
        <v>262.2</v>
      </c>
      <c r="L2695">
        <v>7.5</v>
      </c>
      <c r="M2695">
        <v>6.5</v>
      </c>
      <c r="N2695" s="1" t="s">
        <v>27</v>
      </c>
      <c r="O2695">
        <v>7</v>
      </c>
      <c r="P2695">
        <v>88</v>
      </c>
      <c r="Q2695">
        <v>95</v>
      </c>
      <c r="R2695">
        <v>636140.89</v>
      </c>
    </row>
    <row r="2696" spans="1:18" x14ac:dyDescent="0.35">
      <c r="A2696" s="1" t="s">
        <v>8001</v>
      </c>
      <c r="B2696" s="1" t="s">
        <v>23</v>
      </c>
      <c r="C2696" s="1" t="s">
        <v>24</v>
      </c>
      <c r="D2696">
        <v>4.9000000000000004</v>
      </c>
      <c r="E2696">
        <v>80</v>
      </c>
      <c r="F2696">
        <v>28.42</v>
      </c>
      <c r="G2696">
        <v>6506</v>
      </c>
      <c r="H2696">
        <v>66283</v>
      </c>
      <c r="I2696">
        <v>10</v>
      </c>
      <c r="J2696">
        <v>644</v>
      </c>
      <c r="K2696">
        <v>140.84</v>
      </c>
      <c r="L2696">
        <v>9</v>
      </c>
      <c r="M2696">
        <v>7.2</v>
      </c>
      <c r="N2696" s="1" t="s">
        <v>21</v>
      </c>
      <c r="O2696">
        <v>69</v>
      </c>
      <c r="P2696">
        <v>48</v>
      </c>
      <c r="Q2696">
        <v>117</v>
      </c>
      <c r="R2696">
        <v>533704.68999999994</v>
      </c>
    </row>
    <row r="2697" spans="1:18" x14ac:dyDescent="0.35">
      <c r="A2697" s="1" t="s">
        <v>8002</v>
      </c>
      <c r="B2697" s="1" t="s">
        <v>23</v>
      </c>
      <c r="C2697" s="1" t="s">
        <v>24</v>
      </c>
      <c r="D2697">
        <v>4.4000000000000004</v>
      </c>
      <c r="E2697">
        <v>74</v>
      </c>
      <c r="F2697">
        <v>29.94</v>
      </c>
      <c r="G2697">
        <v>7927</v>
      </c>
      <c r="H2697">
        <v>86866</v>
      </c>
      <c r="I2697">
        <v>4</v>
      </c>
      <c r="J2697">
        <v>203</v>
      </c>
      <c r="K2697">
        <v>126.58</v>
      </c>
      <c r="L2697">
        <v>9.1999999999999993</v>
      </c>
      <c r="M2697">
        <v>6</v>
      </c>
      <c r="N2697" s="1" t="s">
        <v>21</v>
      </c>
      <c r="O2697">
        <v>33</v>
      </c>
      <c r="P2697">
        <v>2</v>
      </c>
      <c r="Q2697">
        <v>35</v>
      </c>
      <c r="R2697">
        <v>514495.34</v>
      </c>
    </row>
    <row r="2698" spans="1:18" x14ac:dyDescent="0.35">
      <c r="A2698" s="1" t="s">
        <v>8006</v>
      </c>
      <c r="B2698" s="1" t="s">
        <v>23</v>
      </c>
      <c r="C2698" s="1" t="s">
        <v>26</v>
      </c>
      <c r="D2698">
        <v>3.4</v>
      </c>
      <c r="E2698">
        <v>85</v>
      </c>
      <c r="F2698">
        <v>47.05</v>
      </c>
      <c r="G2698">
        <v>1614</v>
      </c>
      <c r="H2698">
        <v>20506</v>
      </c>
      <c r="I2698">
        <v>19</v>
      </c>
      <c r="J2698">
        <v>701</v>
      </c>
      <c r="K2698">
        <v>131.96</v>
      </c>
      <c r="L2698">
        <v>3.4</v>
      </c>
      <c r="M2698">
        <v>4.2</v>
      </c>
      <c r="N2698" s="1" t="s">
        <v>27</v>
      </c>
      <c r="O2698">
        <v>81</v>
      </c>
      <c r="P2698">
        <v>58</v>
      </c>
      <c r="Q2698">
        <v>139</v>
      </c>
      <c r="R2698">
        <v>910024</v>
      </c>
    </row>
    <row r="2699" spans="1:18" x14ac:dyDescent="0.35">
      <c r="A2699" s="1" t="s">
        <v>8007</v>
      </c>
      <c r="B2699" s="1" t="s">
        <v>23</v>
      </c>
      <c r="C2699" s="1" t="s">
        <v>24</v>
      </c>
      <c r="D2699">
        <v>3.6</v>
      </c>
      <c r="E2699">
        <v>84</v>
      </c>
      <c r="F2699">
        <v>28.7</v>
      </c>
      <c r="G2699">
        <v>6735</v>
      </c>
      <c r="H2699">
        <v>66149</v>
      </c>
      <c r="I2699">
        <v>11</v>
      </c>
      <c r="J2699">
        <v>142</v>
      </c>
      <c r="K2699">
        <v>215.45</v>
      </c>
      <c r="L2699">
        <v>8.1999999999999993</v>
      </c>
      <c r="M2699">
        <v>6.2</v>
      </c>
      <c r="N2699" s="1" t="s">
        <v>21</v>
      </c>
      <c r="O2699">
        <v>65</v>
      </c>
      <c r="P2699">
        <v>3</v>
      </c>
      <c r="Q2699">
        <v>68</v>
      </c>
      <c r="R2699">
        <v>561810.75</v>
      </c>
    </row>
    <row r="2700" spans="1:18" x14ac:dyDescent="0.35">
      <c r="A2700" s="1" t="s">
        <v>8009</v>
      </c>
      <c r="B2700" s="1" t="s">
        <v>23</v>
      </c>
      <c r="C2700" s="1" t="s">
        <v>42</v>
      </c>
      <c r="D2700">
        <v>3.3</v>
      </c>
      <c r="E2700">
        <v>89</v>
      </c>
      <c r="F2700">
        <v>39.25</v>
      </c>
      <c r="G2700">
        <v>5797</v>
      </c>
      <c r="H2700">
        <v>60201</v>
      </c>
      <c r="I2700">
        <v>2</v>
      </c>
      <c r="J2700">
        <v>78</v>
      </c>
      <c r="K2700">
        <v>224.68</v>
      </c>
      <c r="L2700">
        <v>7.7</v>
      </c>
      <c r="M2700">
        <v>7.2</v>
      </c>
      <c r="N2700" s="1" t="s">
        <v>21</v>
      </c>
      <c r="O2700">
        <v>47</v>
      </c>
      <c r="P2700">
        <v>64</v>
      </c>
      <c r="Q2700">
        <v>111</v>
      </c>
      <c r="R2700">
        <v>790690.05</v>
      </c>
    </row>
    <row r="2701" spans="1:18" x14ac:dyDescent="0.35">
      <c r="A2701" s="1" t="s">
        <v>8010</v>
      </c>
      <c r="B2701" s="1" t="s">
        <v>23</v>
      </c>
      <c r="C2701" s="1" t="s">
        <v>42</v>
      </c>
      <c r="D2701">
        <v>4.8</v>
      </c>
      <c r="E2701">
        <v>74</v>
      </c>
      <c r="F2701">
        <v>42.84</v>
      </c>
      <c r="G2701">
        <v>2027</v>
      </c>
      <c r="H2701">
        <v>22138</v>
      </c>
      <c r="I2701">
        <v>14</v>
      </c>
      <c r="J2701">
        <v>922</v>
      </c>
      <c r="K2701">
        <v>227.48</v>
      </c>
      <c r="L2701">
        <v>7.1</v>
      </c>
      <c r="M2701">
        <v>8.9</v>
      </c>
      <c r="N2701" s="1" t="s">
        <v>27</v>
      </c>
      <c r="O2701">
        <v>8</v>
      </c>
      <c r="P2701">
        <v>30</v>
      </c>
      <c r="Q2701">
        <v>38</v>
      </c>
      <c r="R2701">
        <v>723884.36</v>
      </c>
    </row>
    <row r="2702" spans="1:18" x14ac:dyDescent="0.35">
      <c r="A2702" s="1" t="s">
        <v>8011</v>
      </c>
      <c r="B2702" s="1" t="s">
        <v>23</v>
      </c>
      <c r="C2702" s="1" t="s">
        <v>20</v>
      </c>
      <c r="D2702">
        <v>4</v>
      </c>
      <c r="E2702">
        <v>72</v>
      </c>
      <c r="F2702">
        <v>75.86</v>
      </c>
      <c r="G2702">
        <v>3632</v>
      </c>
      <c r="H2702">
        <v>39078</v>
      </c>
      <c r="I2702">
        <v>18</v>
      </c>
      <c r="J2702">
        <v>110</v>
      </c>
      <c r="K2702">
        <v>117.69</v>
      </c>
      <c r="L2702">
        <v>1.5</v>
      </c>
      <c r="M2702">
        <v>6.9</v>
      </c>
      <c r="N2702" s="1" t="s">
        <v>27</v>
      </c>
      <c r="O2702">
        <v>15</v>
      </c>
      <c r="P2702">
        <v>59</v>
      </c>
      <c r="Q2702">
        <v>74</v>
      </c>
      <c r="R2702">
        <v>1231596.02</v>
      </c>
    </row>
    <row r="2703" spans="1:18" x14ac:dyDescent="0.35">
      <c r="A2703" s="1" t="s">
        <v>8014</v>
      </c>
      <c r="B2703" s="1" t="s">
        <v>23</v>
      </c>
      <c r="C2703" s="1" t="s">
        <v>31</v>
      </c>
      <c r="D2703">
        <v>3.5</v>
      </c>
      <c r="E2703">
        <v>85</v>
      </c>
      <c r="F2703">
        <v>31.81</v>
      </c>
      <c r="G2703">
        <v>5804</v>
      </c>
      <c r="H2703">
        <v>65356</v>
      </c>
      <c r="I2703">
        <v>1</v>
      </c>
      <c r="J2703">
        <v>709</v>
      </c>
      <c r="K2703">
        <v>237.29</v>
      </c>
      <c r="L2703">
        <v>8.1</v>
      </c>
      <c r="M2703">
        <v>2.8</v>
      </c>
      <c r="N2703" s="1" t="s">
        <v>27</v>
      </c>
      <c r="O2703">
        <v>24</v>
      </c>
      <c r="P2703">
        <v>57</v>
      </c>
      <c r="Q2703">
        <v>81</v>
      </c>
      <c r="R2703">
        <v>614561.56000000006</v>
      </c>
    </row>
    <row r="2704" spans="1:18" x14ac:dyDescent="0.35">
      <c r="A2704" s="1" t="s">
        <v>8016</v>
      </c>
      <c r="B2704" s="1" t="s">
        <v>23</v>
      </c>
      <c r="C2704" s="1" t="s">
        <v>26</v>
      </c>
      <c r="D2704">
        <v>3.5</v>
      </c>
      <c r="E2704">
        <v>87</v>
      </c>
      <c r="F2704">
        <v>53</v>
      </c>
      <c r="G2704">
        <v>5105</v>
      </c>
      <c r="H2704">
        <v>52128</v>
      </c>
      <c r="I2704">
        <v>12</v>
      </c>
      <c r="J2704">
        <v>808</v>
      </c>
      <c r="K2704">
        <v>179.07</v>
      </c>
      <c r="L2704">
        <v>1.2</v>
      </c>
      <c r="M2704">
        <v>6.1</v>
      </c>
      <c r="N2704" s="1" t="s">
        <v>21</v>
      </c>
      <c r="O2704">
        <v>3</v>
      </c>
      <c r="P2704">
        <v>69</v>
      </c>
      <c r="Q2704">
        <v>72</v>
      </c>
      <c r="R2704">
        <v>1041154.9</v>
      </c>
    </row>
    <row r="2705" spans="1:18" x14ac:dyDescent="0.35">
      <c r="A2705" s="1" t="s">
        <v>8018</v>
      </c>
      <c r="B2705" s="1" t="s">
        <v>23</v>
      </c>
      <c r="C2705" s="1" t="s">
        <v>37</v>
      </c>
      <c r="D2705">
        <v>3.4</v>
      </c>
      <c r="E2705">
        <v>84</v>
      </c>
      <c r="F2705">
        <v>57</v>
      </c>
      <c r="G2705">
        <v>6407</v>
      </c>
      <c r="H2705">
        <v>71353</v>
      </c>
      <c r="I2705">
        <v>18</v>
      </c>
      <c r="J2705">
        <v>344</v>
      </c>
      <c r="K2705">
        <v>197.81</v>
      </c>
      <c r="L2705">
        <v>6.8</v>
      </c>
      <c r="M2705">
        <v>3.1</v>
      </c>
      <c r="N2705" s="1" t="s">
        <v>27</v>
      </c>
      <c r="O2705">
        <v>43</v>
      </c>
      <c r="P2705">
        <v>33</v>
      </c>
      <c r="Q2705">
        <v>76</v>
      </c>
      <c r="R2705">
        <v>1089720.1499999999</v>
      </c>
    </row>
    <row r="2706" spans="1:18" x14ac:dyDescent="0.35">
      <c r="A2706" s="1" t="s">
        <v>8020</v>
      </c>
      <c r="B2706" s="1" t="s">
        <v>23</v>
      </c>
      <c r="C2706" s="1" t="s">
        <v>24</v>
      </c>
      <c r="D2706">
        <v>3.5</v>
      </c>
      <c r="E2706">
        <v>72</v>
      </c>
      <c r="F2706">
        <v>34.01</v>
      </c>
      <c r="G2706">
        <v>1517</v>
      </c>
      <c r="H2706">
        <v>14483</v>
      </c>
      <c r="I2706">
        <v>17</v>
      </c>
      <c r="J2706">
        <v>345</v>
      </c>
      <c r="K2706">
        <v>50.97</v>
      </c>
      <c r="L2706">
        <v>1.1000000000000001</v>
      </c>
      <c r="M2706">
        <v>7.6</v>
      </c>
      <c r="N2706" s="1" t="s">
        <v>21</v>
      </c>
      <c r="O2706">
        <v>71</v>
      </c>
      <c r="P2706">
        <v>37</v>
      </c>
      <c r="Q2706">
        <v>108</v>
      </c>
      <c r="R2706">
        <v>564982.41</v>
      </c>
    </row>
    <row r="2707" spans="1:18" x14ac:dyDescent="0.35">
      <c r="A2707" s="1" t="s">
        <v>8022</v>
      </c>
      <c r="B2707" s="1" t="s">
        <v>23</v>
      </c>
      <c r="C2707" s="1" t="s">
        <v>37</v>
      </c>
      <c r="D2707">
        <v>3.9</v>
      </c>
      <c r="E2707">
        <v>89</v>
      </c>
      <c r="F2707">
        <v>65.53</v>
      </c>
      <c r="G2707">
        <v>1614</v>
      </c>
      <c r="H2707">
        <v>16667</v>
      </c>
      <c r="I2707">
        <v>8</v>
      </c>
      <c r="J2707">
        <v>307</v>
      </c>
      <c r="K2707">
        <v>168.57</v>
      </c>
      <c r="L2707">
        <v>7.8</v>
      </c>
      <c r="M2707">
        <v>5.8</v>
      </c>
      <c r="N2707" s="1" t="s">
        <v>21</v>
      </c>
      <c r="O2707">
        <v>35</v>
      </c>
      <c r="P2707">
        <v>11</v>
      </c>
      <c r="Q2707">
        <v>46</v>
      </c>
      <c r="R2707">
        <v>1298927.96</v>
      </c>
    </row>
    <row r="2708" spans="1:18" x14ac:dyDescent="0.35">
      <c r="A2708" s="1" t="s">
        <v>8024</v>
      </c>
      <c r="B2708" s="1" t="s">
        <v>23</v>
      </c>
      <c r="C2708" s="1" t="s">
        <v>24</v>
      </c>
      <c r="D2708">
        <v>3.2</v>
      </c>
      <c r="E2708">
        <v>84</v>
      </c>
      <c r="F2708">
        <v>26.66</v>
      </c>
      <c r="G2708">
        <v>5484</v>
      </c>
      <c r="H2708">
        <v>56632</v>
      </c>
      <c r="I2708">
        <v>14</v>
      </c>
      <c r="J2708">
        <v>498</v>
      </c>
      <c r="K2708">
        <v>295.57</v>
      </c>
      <c r="L2708">
        <v>2.1</v>
      </c>
      <c r="M2708">
        <v>9.4</v>
      </c>
      <c r="N2708" s="1" t="s">
        <v>21</v>
      </c>
      <c r="O2708">
        <v>16</v>
      </c>
      <c r="P2708">
        <v>29</v>
      </c>
      <c r="Q2708">
        <v>45</v>
      </c>
      <c r="R2708">
        <v>523440.66</v>
      </c>
    </row>
    <row r="2709" spans="1:18" x14ac:dyDescent="0.35">
      <c r="A2709" s="1" t="s">
        <v>8026</v>
      </c>
      <c r="B2709" s="1" t="s">
        <v>23</v>
      </c>
      <c r="C2709" s="1" t="s">
        <v>24</v>
      </c>
      <c r="D2709">
        <v>4.5999999999999996</v>
      </c>
      <c r="E2709">
        <v>72</v>
      </c>
      <c r="F2709">
        <v>29.39</v>
      </c>
      <c r="G2709">
        <v>7428</v>
      </c>
      <c r="H2709">
        <v>80118</v>
      </c>
      <c r="I2709">
        <v>8</v>
      </c>
      <c r="J2709">
        <v>356</v>
      </c>
      <c r="K2709">
        <v>130.91999999999999</v>
      </c>
      <c r="L2709">
        <v>8.6999999999999993</v>
      </c>
      <c r="M2709">
        <v>2.1</v>
      </c>
      <c r="N2709" s="1" t="s">
        <v>21</v>
      </c>
      <c r="O2709">
        <v>18</v>
      </c>
      <c r="P2709">
        <v>1</v>
      </c>
      <c r="Q2709">
        <v>19</v>
      </c>
      <c r="R2709">
        <v>493239.83</v>
      </c>
    </row>
    <row r="2710" spans="1:18" x14ac:dyDescent="0.35">
      <c r="A2710" s="1" t="s">
        <v>8031</v>
      </c>
      <c r="B2710" s="1" t="s">
        <v>23</v>
      </c>
      <c r="C2710" s="1" t="s">
        <v>37</v>
      </c>
      <c r="D2710">
        <v>4.5</v>
      </c>
      <c r="E2710">
        <v>88</v>
      </c>
      <c r="F2710">
        <v>55.52</v>
      </c>
      <c r="G2710">
        <v>7117</v>
      </c>
      <c r="H2710">
        <v>71824</v>
      </c>
      <c r="I2710">
        <v>9</v>
      </c>
      <c r="J2710">
        <v>237</v>
      </c>
      <c r="K2710">
        <v>60</v>
      </c>
      <c r="L2710">
        <v>6.8</v>
      </c>
      <c r="M2710">
        <v>5.5</v>
      </c>
      <c r="N2710" s="1" t="s">
        <v>27</v>
      </c>
      <c r="O2710">
        <v>63</v>
      </c>
      <c r="P2710">
        <v>33</v>
      </c>
      <c r="Q2710">
        <v>96</v>
      </c>
      <c r="R2710">
        <v>1105202.06</v>
      </c>
    </row>
    <row r="2711" spans="1:18" x14ac:dyDescent="0.35">
      <c r="A2711" s="1" t="s">
        <v>8032</v>
      </c>
      <c r="B2711" s="1" t="s">
        <v>23</v>
      </c>
      <c r="C2711" s="1" t="s">
        <v>24</v>
      </c>
      <c r="D2711">
        <v>4.8</v>
      </c>
      <c r="E2711">
        <v>72</v>
      </c>
      <c r="F2711">
        <v>34.36</v>
      </c>
      <c r="G2711">
        <v>3582</v>
      </c>
      <c r="H2711">
        <v>36152</v>
      </c>
      <c r="I2711">
        <v>2</v>
      </c>
      <c r="J2711">
        <v>291</v>
      </c>
      <c r="K2711">
        <v>286.87</v>
      </c>
      <c r="L2711">
        <v>2.1</v>
      </c>
      <c r="M2711">
        <v>9.6</v>
      </c>
      <c r="N2711" s="1" t="s">
        <v>27</v>
      </c>
      <c r="O2711">
        <v>16</v>
      </c>
      <c r="P2711">
        <v>48</v>
      </c>
      <c r="Q2711">
        <v>64</v>
      </c>
      <c r="R2711">
        <v>559600.12</v>
      </c>
    </row>
    <row r="2712" spans="1:18" x14ac:dyDescent="0.35">
      <c r="A2712" s="1" t="s">
        <v>8033</v>
      </c>
      <c r="B2712" s="1" t="s">
        <v>23</v>
      </c>
      <c r="C2712" s="1" t="s">
        <v>42</v>
      </c>
      <c r="D2712">
        <v>3.5</v>
      </c>
      <c r="E2712">
        <v>82</v>
      </c>
      <c r="F2712">
        <v>45.43</v>
      </c>
      <c r="G2712">
        <v>5396</v>
      </c>
      <c r="H2712">
        <v>57587</v>
      </c>
      <c r="I2712">
        <v>3</v>
      </c>
      <c r="J2712">
        <v>644</v>
      </c>
      <c r="K2712">
        <v>97.82</v>
      </c>
      <c r="L2712">
        <v>9.1</v>
      </c>
      <c r="M2712">
        <v>7.9</v>
      </c>
      <c r="N2712" s="1" t="s">
        <v>21</v>
      </c>
      <c r="O2712">
        <v>60</v>
      </c>
      <c r="P2712">
        <v>50</v>
      </c>
      <c r="Q2712">
        <v>110</v>
      </c>
      <c r="R2712">
        <v>844590.59</v>
      </c>
    </row>
    <row r="2713" spans="1:18" x14ac:dyDescent="0.35">
      <c r="A2713" s="1" t="s">
        <v>8035</v>
      </c>
      <c r="B2713" s="1" t="s">
        <v>23</v>
      </c>
      <c r="C2713" s="1" t="s">
        <v>26</v>
      </c>
      <c r="D2713">
        <v>3.4</v>
      </c>
      <c r="E2713">
        <v>90</v>
      </c>
      <c r="F2713">
        <v>47.34</v>
      </c>
      <c r="G2713">
        <v>1586</v>
      </c>
      <c r="H2713">
        <v>17532</v>
      </c>
      <c r="I2713">
        <v>1</v>
      </c>
      <c r="J2713">
        <v>705</v>
      </c>
      <c r="K2713">
        <v>134.74</v>
      </c>
      <c r="L2713">
        <v>8.1999999999999993</v>
      </c>
      <c r="M2713">
        <v>6.2</v>
      </c>
      <c r="N2713" s="1" t="s">
        <v>27</v>
      </c>
      <c r="O2713">
        <v>86</v>
      </c>
      <c r="P2713">
        <v>5</v>
      </c>
      <c r="Q2713">
        <v>91</v>
      </c>
      <c r="R2713">
        <v>950244.94</v>
      </c>
    </row>
    <row r="2714" spans="1:18" x14ac:dyDescent="0.35">
      <c r="A2714" s="1" t="s">
        <v>8036</v>
      </c>
      <c r="B2714" s="1" t="s">
        <v>23</v>
      </c>
      <c r="C2714" s="1" t="s">
        <v>37</v>
      </c>
      <c r="D2714">
        <v>3.7</v>
      </c>
      <c r="E2714">
        <v>80</v>
      </c>
      <c r="F2714">
        <v>55.99</v>
      </c>
      <c r="G2714">
        <v>3146</v>
      </c>
      <c r="H2714">
        <v>33085</v>
      </c>
      <c r="I2714">
        <v>18</v>
      </c>
      <c r="J2714">
        <v>328</v>
      </c>
      <c r="K2714">
        <v>225.59</v>
      </c>
      <c r="L2714">
        <v>5.8</v>
      </c>
      <c r="M2714">
        <v>4.7</v>
      </c>
      <c r="N2714" s="1" t="s">
        <v>27</v>
      </c>
      <c r="O2714">
        <v>53</v>
      </c>
      <c r="P2714">
        <v>25</v>
      </c>
      <c r="Q2714">
        <v>78</v>
      </c>
      <c r="R2714">
        <v>1015591.27</v>
      </c>
    </row>
    <row r="2715" spans="1:18" x14ac:dyDescent="0.35">
      <c r="A2715" s="1" t="s">
        <v>8037</v>
      </c>
      <c r="B2715" s="1" t="s">
        <v>23</v>
      </c>
      <c r="C2715" s="1" t="s">
        <v>20</v>
      </c>
      <c r="D2715">
        <v>4</v>
      </c>
      <c r="E2715">
        <v>80</v>
      </c>
      <c r="F2715">
        <v>74.650000000000006</v>
      </c>
      <c r="G2715">
        <v>6085</v>
      </c>
      <c r="H2715">
        <v>62282</v>
      </c>
      <c r="I2715">
        <v>8</v>
      </c>
      <c r="J2715">
        <v>444</v>
      </c>
      <c r="K2715">
        <v>107.87</v>
      </c>
      <c r="L2715">
        <v>4</v>
      </c>
      <c r="M2715">
        <v>9.6999999999999993</v>
      </c>
      <c r="N2715" s="1" t="s">
        <v>27</v>
      </c>
      <c r="O2715">
        <v>42</v>
      </c>
      <c r="P2715">
        <v>68</v>
      </c>
      <c r="Q2715">
        <v>110</v>
      </c>
      <c r="R2715">
        <v>1344059.1</v>
      </c>
    </row>
    <row r="2716" spans="1:18" x14ac:dyDescent="0.35">
      <c r="A2716" s="1" t="s">
        <v>8047</v>
      </c>
      <c r="B2716" s="1" t="s">
        <v>23</v>
      </c>
      <c r="C2716" s="1" t="s">
        <v>20</v>
      </c>
      <c r="D2716">
        <v>4.5999999999999996</v>
      </c>
      <c r="E2716">
        <v>79</v>
      </c>
      <c r="F2716">
        <v>73.78</v>
      </c>
      <c r="G2716">
        <v>2960</v>
      </c>
      <c r="H2716">
        <v>38318</v>
      </c>
      <c r="I2716">
        <v>3</v>
      </c>
      <c r="J2716">
        <v>513</v>
      </c>
      <c r="K2716">
        <v>106.85</v>
      </c>
      <c r="L2716">
        <v>7.8</v>
      </c>
      <c r="M2716">
        <v>7.8</v>
      </c>
      <c r="N2716" s="1" t="s">
        <v>21</v>
      </c>
      <c r="O2716">
        <v>27</v>
      </c>
      <c r="P2716">
        <v>15</v>
      </c>
      <c r="Q2716">
        <v>42</v>
      </c>
      <c r="R2716">
        <v>1297748.44</v>
      </c>
    </row>
    <row r="2717" spans="1:18" x14ac:dyDescent="0.35">
      <c r="A2717" s="1" t="s">
        <v>8048</v>
      </c>
      <c r="B2717" s="1" t="s">
        <v>23</v>
      </c>
      <c r="C2717" s="1" t="s">
        <v>42</v>
      </c>
      <c r="D2717">
        <v>4.0999999999999996</v>
      </c>
      <c r="E2717">
        <v>72</v>
      </c>
      <c r="F2717">
        <v>38.68</v>
      </c>
      <c r="G2717">
        <v>7132</v>
      </c>
      <c r="H2717">
        <v>73092</v>
      </c>
      <c r="I2717">
        <v>17</v>
      </c>
      <c r="J2717">
        <v>651</v>
      </c>
      <c r="K2717">
        <v>168.77</v>
      </c>
      <c r="L2717">
        <v>3</v>
      </c>
      <c r="M2717">
        <v>4.8</v>
      </c>
      <c r="N2717" s="1" t="s">
        <v>27</v>
      </c>
      <c r="O2717">
        <v>57</v>
      </c>
      <c r="P2717">
        <v>43</v>
      </c>
      <c r="Q2717">
        <v>100</v>
      </c>
      <c r="R2717">
        <v>650328.84</v>
      </c>
    </row>
    <row r="2718" spans="1:18" x14ac:dyDescent="0.35">
      <c r="A2718" s="1" t="s">
        <v>8055</v>
      </c>
      <c r="B2718" s="1" t="s">
        <v>23</v>
      </c>
      <c r="C2718" s="1" t="s">
        <v>42</v>
      </c>
      <c r="D2718">
        <v>4.4000000000000004</v>
      </c>
      <c r="E2718">
        <v>81</v>
      </c>
      <c r="F2718">
        <v>38.53</v>
      </c>
      <c r="G2718">
        <v>7004</v>
      </c>
      <c r="H2718">
        <v>73286</v>
      </c>
      <c r="I2718">
        <v>2</v>
      </c>
      <c r="J2718">
        <v>375</v>
      </c>
      <c r="K2718">
        <v>91.19</v>
      </c>
      <c r="L2718">
        <v>2.6</v>
      </c>
      <c r="M2718">
        <v>5.5</v>
      </c>
      <c r="N2718" s="1" t="s">
        <v>27</v>
      </c>
      <c r="O2718">
        <v>59</v>
      </c>
      <c r="P2718">
        <v>2</v>
      </c>
      <c r="Q2718">
        <v>61</v>
      </c>
      <c r="R2718">
        <v>706804.3</v>
      </c>
    </row>
    <row r="2719" spans="1:18" x14ac:dyDescent="0.35">
      <c r="A2719" s="1" t="s">
        <v>8056</v>
      </c>
      <c r="B2719" s="1" t="s">
        <v>23</v>
      </c>
      <c r="C2719" s="1" t="s">
        <v>37</v>
      </c>
      <c r="D2719">
        <v>5</v>
      </c>
      <c r="E2719">
        <v>73</v>
      </c>
      <c r="F2719">
        <v>63.33</v>
      </c>
      <c r="G2719">
        <v>8823</v>
      </c>
      <c r="H2719">
        <v>92246</v>
      </c>
      <c r="I2719">
        <v>13</v>
      </c>
      <c r="J2719">
        <v>781</v>
      </c>
      <c r="K2719">
        <v>164.86</v>
      </c>
      <c r="L2719">
        <v>7.8</v>
      </c>
      <c r="M2719">
        <v>3.1</v>
      </c>
      <c r="N2719" s="1" t="s">
        <v>27</v>
      </c>
      <c r="O2719">
        <v>48</v>
      </c>
      <c r="P2719">
        <v>48</v>
      </c>
      <c r="Q2719">
        <v>96</v>
      </c>
      <c r="R2719">
        <v>1056395.19</v>
      </c>
    </row>
    <row r="2720" spans="1:18" x14ac:dyDescent="0.35">
      <c r="A2720" s="1" t="s">
        <v>8059</v>
      </c>
      <c r="B2720" s="1" t="s">
        <v>23</v>
      </c>
      <c r="C2720" s="1" t="s">
        <v>26</v>
      </c>
      <c r="D2720">
        <v>4.0999999999999996</v>
      </c>
      <c r="E2720">
        <v>79</v>
      </c>
      <c r="F2720">
        <v>50.9</v>
      </c>
      <c r="G2720">
        <v>3082</v>
      </c>
      <c r="H2720">
        <v>37304</v>
      </c>
      <c r="I2720">
        <v>15</v>
      </c>
      <c r="J2720">
        <v>288</v>
      </c>
      <c r="K2720">
        <v>120.86</v>
      </c>
      <c r="L2720">
        <v>3.6</v>
      </c>
      <c r="M2720">
        <v>3.9</v>
      </c>
      <c r="N2720" s="1" t="s">
        <v>27</v>
      </c>
      <c r="O2720">
        <v>52</v>
      </c>
      <c r="P2720">
        <v>11</v>
      </c>
      <c r="Q2720">
        <v>63</v>
      </c>
      <c r="R2720">
        <v>909641.8</v>
      </c>
    </row>
    <row r="2721" spans="1:18" x14ac:dyDescent="0.35">
      <c r="A2721" s="1" t="s">
        <v>8063</v>
      </c>
      <c r="B2721" s="1" t="s">
        <v>23</v>
      </c>
      <c r="C2721" s="1" t="s">
        <v>26</v>
      </c>
      <c r="D2721">
        <v>4.7</v>
      </c>
      <c r="E2721">
        <v>70</v>
      </c>
      <c r="F2721">
        <v>53.82</v>
      </c>
      <c r="G2721">
        <v>5961</v>
      </c>
      <c r="H2721">
        <v>65343</v>
      </c>
      <c r="I2721">
        <v>6</v>
      </c>
      <c r="J2721">
        <v>806</v>
      </c>
      <c r="K2721">
        <v>204.15</v>
      </c>
      <c r="L2721">
        <v>4.7</v>
      </c>
      <c r="M2721">
        <v>2.2999999999999998</v>
      </c>
      <c r="N2721" s="1" t="s">
        <v>27</v>
      </c>
      <c r="O2721">
        <v>3</v>
      </c>
      <c r="P2721">
        <v>41</v>
      </c>
      <c r="Q2721">
        <v>44</v>
      </c>
      <c r="R2721">
        <v>850749.33</v>
      </c>
    </row>
    <row r="2722" spans="1:18" x14ac:dyDescent="0.35">
      <c r="A2722" s="1" t="s">
        <v>8065</v>
      </c>
      <c r="B2722" s="1" t="s">
        <v>23</v>
      </c>
      <c r="C2722" s="1" t="s">
        <v>20</v>
      </c>
      <c r="D2722">
        <v>3.9</v>
      </c>
      <c r="E2722">
        <v>82</v>
      </c>
      <c r="F2722">
        <v>67.58</v>
      </c>
      <c r="G2722">
        <v>1927</v>
      </c>
      <c r="H2722">
        <v>20145</v>
      </c>
      <c r="I2722">
        <v>14</v>
      </c>
      <c r="J2722">
        <v>711</v>
      </c>
      <c r="K2722">
        <v>122.61</v>
      </c>
      <c r="L2722">
        <v>8.1</v>
      </c>
      <c r="M2722">
        <v>4</v>
      </c>
      <c r="N2722" s="1" t="s">
        <v>21</v>
      </c>
      <c r="O2722">
        <v>24</v>
      </c>
      <c r="P2722">
        <v>28</v>
      </c>
      <c r="Q2722">
        <v>52</v>
      </c>
      <c r="R2722">
        <v>1242485.55</v>
      </c>
    </row>
    <row r="2723" spans="1:18" x14ac:dyDescent="0.35">
      <c r="A2723" s="1" t="s">
        <v>8067</v>
      </c>
      <c r="B2723" s="1" t="s">
        <v>23</v>
      </c>
      <c r="C2723" s="1" t="s">
        <v>37</v>
      </c>
      <c r="D2723">
        <v>4.9000000000000004</v>
      </c>
      <c r="E2723">
        <v>72</v>
      </c>
      <c r="F2723">
        <v>57.05</v>
      </c>
      <c r="G2723">
        <v>6289</v>
      </c>
      <c r="H2723">
        <v>70188</v>
      </c>
      <c r="I2723">
        <v>17</v>
      </c>
      <c r="J2723">
        <v>463</v>
      </c>
      <c r="K2723">
        <v>133.13</v>
      </c>
      <c r="L2723">
        <v>9.6</v>
      </c>
      <c r="M2723">
        <v>9.3000000000000007</v>
      </c>
      <c r="N2723" s="1" t="s">
        <v>27</v>
      </c>
      <c r="O2723">
        <v>63</v>
      </c>
      <c r="P2723">
        <v>7</v>
      </c>
      <c r="Q2723">
        <v>70</v>
      </c>
      <c r="R2723">
        <v>943876.8</v>
      </c>
    </row>
    <row r="2724" spans="1:18" x14ac:dyDescent="0.35">
      <c r="A2724" s="1" t="s">
        <v>8068</v>
      </c>
      <c r="B2724" s="1" t="s">
        <v>23</v>
      </c>
      <c r="C2724" s="1" t="s">
        <v>20</v>
      </c>
      <c r="D2724">
        <v>5</v>
      </c>
      <c r="E2724">
        <v>86</v>
      </c>
      <c r="F2724">
        <v>66.02</v>
      </c>
      <c r="G2724">
        <v>6236</v>
      </c>
      <c r="H2724">
        <v>66638</v>
      </c>
      <c r="I2724">
        <v>16</v>
      </c>
      <c r="J2724">
        <v>210</v>
      </c>
      <c r="K2724">
        <v>234.45</v>
      </c>
      <c r="L2724">
        <v>2.9</v>
      </c>
      <c r="M2724">
        <v>8.6</v>
      </c>
      <c r="N2724" s="1" t="s">
        <v>27</v>
      </c>
      <c r="O2724">
        <v>23</v>
      </c>
      <c r="P2724">
        <v>77</v>
      </c>
      <c r="Q2724">
        <v>100</v>
      </c>
      <c r="R2724">
        <v>1284878.58</v>
      </c>
    </row>
    <row r="2725" spans="1:18" x14ac:dyDescent="0.35">
      <c r="A2725" s="1" t="s">
        <v>8070</v>
      </c>
      <c r="B2725" s="1" t="s">
        <v>23</v>
      </c>
      <c r="C2725" s="1" t="s">
        <v>37</v>
      </c>
      <c r="D2725">
        <v>4.9000000000000004</v>
      </c>
      <c r="E2725">
        <v>74</v>
      </c>
      <c r="F2725">
        <v>65</v>
      </c>
      <c r="G2725">
        <v>4273</v>
      </c>
      <c r="H2725">
        <v>46795</v>
      </c>
      <c r="I2725">
        <v>8</v>
      </c>
      <c r="J2725">
        <v>719</v>
      </c>
      <c r="K2725">
        <v>237.56</v>
      </c>
      <c r="L2725">
        <v>9.9</v>
      </c>
      <c r="M2725">
        <v>3.2</v>
      </c>
      <c r="N2725" s="1" t="s">
        <v>27</v>
      </c>
      <c r="O2725">
        <v>51</v>
      </c>
      <c r="P2725">
        <v>41</v>
      </c>
      <c r="Q2725">
        <v>92</v>
      </c>
      <c r="R2725">
        <v>1084107.25</v>
      </c>
    </row>
    <row r="2726" spans="1:18" x14ac:dyDescent="0.35">
      <c r="A2726" s="1" t="s">
        <v>8071</v>
      </c>
      <c r="B2726" s="1" t="s">
        <v>23</v>
      </c>
      <c r="C2726" s="1" t="s">
        <v>20</v>
      </c>
      <c r="D2726">
        <v>3.1</v>
      </c>
      <c r="E2726">
        <v>74</v>
      </c>
      <c r="F2726">
        <v>65.39</v>
      </c>
      <c r="G2726">
        <v>6086</v>
      </c>
      <c r="H2726">
        <v>67388</v>
      </c>
      <c r="I2726">
        <v>13</v>
      </c>
      <c r="J2726">
        <v>982</v>
      </c>
      <c r="K2726">
        <v>90.29</v>
      </c>
      <c r="L2726">
        <v>1.9</v>
      </c>
      <c r="M2726">
        <v>7.3</v>
      </c>
      <c r="N2726" s="1" t="s">
        <v>27</v>
      </c>
      <c r="O2726">
        <v>50</v>
      </c>
      <c r="P2726">
        <v>2</v>
      </c>
      <c r="Q2726">
        <v>52</v>
      </c>
      <c r="R2726">
        <v>1095173.02</v>
      </c>
    </row>
    <row r="2727" spans="1:18" x14ac:dyDescent="0.35">
      <c r="A2727" s="1" t="s">
        <v>8074</v>
      </c>
      <c r="B2727" s="1" t="s">
        <v>23</v>
      </c>
      <c r="C2727" s="1" t="s">
        <v>31</v>
      </c>
      <c r="D2727">
        <v>3.5</v>
      </c>
      <c r="E2727">
        <v>81</v>
      </c>
      <c r="F2727">
        <v>39.47</v>
      </c>
      <c r="G2727">
        <v>3954</v>
      </c>
      <c r="H2727">
        <v>38969</v>
      </c>
      <c r="I2727">
        <v>17</v>
      </c>
      <c r="J2727">
        <v>971</v>
      </c>
      <c r="K2727">
        <v>297.60000000000002</v>
      </c>
      <c r="L2727">
        <v>8.4</v>
      </c>
      <c r="M2727">
        <v>8.6</v>
      </c>
      <c r="N2727" s="1" t="s">
        <v>27</v>
      </c>
      <c r="O2727">
        <v>68</v>
      </c>
      <c r="P2727">
        <v>3</v>
      </c>
      <c r="Q2727">
        <v>71</v>
      </c>
      <c r="R2727">
        <v>738282.15</v>
      </c>
    </row>
    <row r="2728" spans="1:18" x14ac:dyDescent="0.35">
      <c r="A2728" s="1" t="s">
        <v>8077</v>
      </c>
      <c r="B2728" s="1" t="s">
        <v>23</v>
      </c>
      <c r="C2728" s="1" t="s">
        <v>24</v>
      </c>
      <c r="D2728">
        <v>4.7</v>
      </c>
      <c r="E2728">
        <v>90</v>
      </c>
      <c r="F2728">
        <v>33.46</v>
      </c>
      <c r="G2728">
        <v>3908</v>
      </c>
      <c r="H2728">
        <v>46451</v>
      </c>
      <c r="I2728">
        <v>2</v>
      </c>
      <c r="J2728">
        <v>949</v>
      </c>
      <c r="K2728">
        <v>188.84</v>
      </c>
      <c r="L2728">
        <v>6.6</v>
      </c>
      <c r="M2728">
        <v>4.9000000000000004</v>
      </c>
      <c r="N2728" s="1" t="s">
        <v>21</v>
      </c>
      <c r="O2728">
        <v>19</v>
      </c>
      <c r="P2728">
        <v>40</v>
      </c>
      <c r="Q2728">
        <v>59</v>
      </c>
      <c r="R2728">
        <v>679303.29</v>
      </c>
    </row>
    <row r="2729" spans="1:18" x14ac:dyDescent="0.35">
      <c r="A2729" s="1" t="s">
        <v>8080</v>
      </c>
      <c r="B2729" s="1" t="s">
        <v>23</v>
      </c>
      <c r="C2729" s="1" t="s">
        <v>20</v>
      </c>
      <c r="D2729">
        <v>3.3</v>
      </c>
      <c r="E2729">
        <v>88</v>
      </c>
      <c r="F2729">
        <v>68.34</v>
      </c>
      <c r="G2729">
        <v>2259</v>
      </c>
      <c r="H2729">
        <v>27434</v>
      </c>
      <c r="I2729">
        <v>10</v>
      </c>
      <c r="J2729">
        <v>880</v>
      </c>
      <c r="K2729">
        <v>201.22</v>
      </c>
      <c r="L2729">
        <v>7.7</v>
      </c>
      <c r="M2729">
        <v>2.6</v>
      </c>
      <c r="N2729" s="1" t="s">
        <v>21</v>
      </c>
      <c r="O2729">
        <v>27</v>
      </c>
      <c r="P2729">
        <v>52</v>
      </c>
      <c r="Q2729">
        <v>79</v>
      </c>
      <c r="R2729">
        <v>1344117.54</v>
      </c>
    </row>
    <row r="2730" spans="1:18" x14ac:dyDescent="0.35">
      <c r="A2730" s="1" t="s">
        <v>8085</v>
      </c>
      <c r="B2730" s="1" t="s">
        <v>23</v>
      </c>
      <c r="C2730" s="1" t="s">
        <v>42</v>
      </c>
      <c r="D2730">
        <v>3.6</v>
      </c>
      <c r="E2730">
        <v>76</v>
      </c>
      <c r="F2730">
        <v>44.67</v>
      </c>
      <c r="G2730">
        <v>5671</v>
      </c>
      <c r="H2730">
        <v>56522</v>
      </c>
      <c r="I2730">
        <v>5</v>
      </c>
      <c r="J2730">
        <v>985</v>
      </c>
      <c r="K2730">
        <v>256.61</v>
      </c>
      <c r="L2730">
        <v>1.1000000000000001</v>
      </c>
      <c r="M2730">
        <v>1.1000000000000001</v>
      </c>
      <c r="N2730" s="1" t="s">
        <v>21</v>
      </c>
      <c r="O2730">
        <v>53</v>
      </c>
      <c r="P2730">
        <v>3</v>
      </c>
      <c r="Q2730">
        <v>56</v>
      </c>
      <c r="R2730">
        <v>765391.6</v>
      </c>
    </row>
    <row r="2731" spans="1:18" x14ac:dyDescent="0.35">
      <c r="A2731" s="1" t="s">
        <v>8086</v>
      </c>
      <c r="B2731" s="1" t="s">
        <v>23</v>
      </c>
      <c r="C2731" s="1" t="s">
        <v>37</v>
      </c>
      <c r="D2731">
        <v>3.3</v>
      </c>
      <c r="E2731">
        <v>90</v>
      </c>
      <c r="F2731">
        <v>62.76</v>
      </c>
      <c r="G2731">
        <v>1558</v>
      </c>
      <c r="H2731">
        <v>20315</v>
      </c>
      <c r="I2731">
        <v>3</v>
      </c>
      <c r="J2731">
        <v>486</v>
      </c>
      <c r="K2731">
        <v>93.95</v>
      </c>
      <c r="L2731">
        <v>9.1999999999999993</v>
      </c>
      <c r="M2731">
        <v>8.9</v>
      </c>
      <c r="N2731" s="1" t="s">
        <v>27</v>
      </c>
      <c r="O2731">
        <v>61</v>
      </c>
      <c r="P2731">
        <v>36</v>
      </c>
      <c r="Q2731">
        <v>97</v>
      </c>
      <c r="R2731">
        <v>1259462.07</v>
      </c>
    </row>
    <row r="2732" spans="1:18" x14ac:dyDescent="0.35">
      <c r="A2732" s="1" t="s">
        <v>8088</v>
      </c>
      <c r="B2732" s="1" t="s">
        <v>23</v>
      </c>
      <c r="C2732" s="1" t="s">
        <v>31</v>
      </c>
      <c r="D2732">
        <v>4</v>
      </c>
      <c r="E2732">
        <v>88</v>
      </c>
      <c r="F2732">
        <v>31.53</v>
      </c>
      <c r="G2732">
        <v>7850</v>
      </c>
      <c r="H2732">
        <v>84402</v>
      </c>
      <c r="I2732">
        <v>1</v>
      </c>
      <c r="J2732">
        <v>183</v>
      </c>
      <c r="K2732">
        <v>161.02000000000001</v>
      </c>
      <c r="L2732">
        <v>2.1</v>
      </c>
      <c r="M2732">
        <v>4.8</v>
      </c>
      <c r="N2732" s="1" t="s">
        <v>27</v>
      </c>
      <c r="O2732">
        <v>6</v>
      </c>
      <c r="P2732">
        <v>80</v>
      </c>
      <c r="Q2732">
        <v>86</v>
      </c>
      <c r="R2732">
        <v>631168.84</v>
      </c>
    </row>
    <row r="2733" spans="1:18" x14ac:dyDescent="0.35">
      <c r="A2733" s="1" t="s">
        <v>8090</v>
      </c>
      <c r="B2733" s="1" t="s">
        <v>23</v>
      </c>
      <c r="C2733" s="1" t="s">
        <v>24</v>
      </c>
      <c r="D2733">
        <v>4.5</v>
      </c>
      <c r="E2733">
        <v>71</v>
      </c>
      <c r="F2733">
        <v>28.11</v>
      </c>
      <c r="G2733">
        <v>6899</v>
      </c>
      <c r="H2733">
        <v>71968</v>
      </c>
      <c r="I2733">
        <v>7</v>
      </c>
      <c r="J2733">
        <v>766</v>
      </c>
      <c r="K2733">
        <v>156.63999999999999</v>
      </c>
      <c r="L2733">
        <v>4.4000000000000004</v>
      </c>
      <c r="M2733">
        <v>2.7</v>
      </c>
      <c r="N2733" s="1" t="s">
        <v>21</v>
      </c>
      <c r="O2733">
        <v>40</v>
      </c>
      <c r="P2733">
        <v>43</v>
      </c>
      <c r="Q2733">
        <v>83</v>
      </c>
      <c r="R2733">
        <v>465444.42</v>
      </c>
    </row>
    <row r="2734" spans="1:18" x14ac:dyDescent="0.35">
      <c r="A2734" s="1" t="s">
        <v>8095</v>
      </c>
      <c r="B2734" s="1" t="s">
        <v>23</v>
      </c>
      <c r="C2734" s="1" t="s">
        <v>42</v>
      </c>
      <c r="D2734">
        <v>4.5</v>
      </c>
      <c r="E2734">
        <v>72</v>
      </c>
      <c r="F2734">
        <v>41.23</v>
      </c>
      <c r="G2734">
        <v>4305</v>
      </c>
      <c r="H2734">
        <v>47675</v>
      </c>
      <c r="I2734">
        <v>1</v>
      </c>
      <c r="J2734">
        <v>77</v>
      </c>
      <c r="K2734">
        <v>198.44</v>
      </c>
      <c r="L2734">
        <v>4.8</v>
      </c>
      <c r="M2734">
        <v>3.8</v>
      </c>
      <c r="N2734" s="1" t="s">
        <v>27</v>
      </c>
      <c r="O2734">
        <v>43</v>
      </c>
      <c r="P2734">
        <v>71</v>
      </c>
      <c r="Q2734">
        <v>114</v>
      </c>
      <c r="R2734">
        <v>669110.11</v>
      </c>
    </row>
    <row r="2735" spans="1:18" x14ac:dyDescent="0.35">
      <c r="A2735" s="1" t="s">
        <v>8096</v>
      </c>
      <c r="B2735" s="1" t="s">
        <v>23</v>
      </c>
      <c r="C2735" s="1" t="s">
        <v>24</v>
      </c>
      <c r="D2735">
        <v>4</v>
      </c>
      <c r="E2735">
        <v>81</v>
      </c>
      <c r="F2735">
        <v>29.21</v>
      </c>
      <c r="G2735">
        <v>7023</v>
      </c>
      <c r="H2735">
        <v>74323</v>
      </c>
      <c r="I2735">
        <v>9</v>
      </c>
      <c r="J2735">
        <v>350</v>
      </c>
      <c r="K2735">
        <v>194.47</v>
      </c>
      <c r="L2735">
        <v>1.2</v>
      </c>
      <c r="M2735">
        <v>9.8000000000000007</v>
      </c>
      <c r="N2735" s="1" t="s">
        <v>21</v>
      </c>
      <c r="O2735">
        <v>35</v>
      </c>
      <c r="P2735">
        <v>45</v>
      </c>
      <c r="Q2735">
        <v>80</v>
      </c>
      <c r="R2735">
        <v>549943.64</v>
      </c>
    </row>
    <row r="2736" spans="1:18" x14ac:dyDescent="0.35">
      <c r="A2736" s="1" t="s">
        <v>8097</v>
      </c>
      <c r="B2736" s="1" t="s">
        <v>23</v>
      </c>
      <c r="C2736" s="1" t="s">
        <v>37</v>
      </c>
      <c r="D2736">
        <v>4.0999999999999996</v>
      </c>
      <c r="E2736">
        <v>81</v>
      </c>
      <c r="F2736">
        <v>55.51</v>
      </c>
      <c r="G2736">
        <v>6454</v>
      </c>
      <c r="H2736">
        <v>69232</v>
      </c>
      <c r="I2736">
        <v>9</v>
      </c>
      <c r="J2736">
        <v>619</v>
      </c>
      <c r="K2736">
        <v>150.81</v>
      </c>
      <c r="L2736">
        <v>5.6</v>
      </c>
      <c r="M2736">
        <v>3</v>
      </c>
      <c r="N2736" s="1" t="s">
        <v>27</v>
      </c>
      <c r="O2736">
        <v>57</v>
      </c>
      <c r="P2736">
        <v>25</v>
      </c>
      <c r="Q2736">
        <v>82</v>
      </c>
      <c r="R2736">
        <v>1016924.31</v>
      </c>
    </row>
    <row r="2737" spans="1:18" x14ac:dyDescent="0.35">
      <c r="A2737" s="1" t="s">
        <v>8098</v>
      </c>
      <c r="B2737" s="1" t="s">
        <v>23</v>
      </c>
      <c r="C2737" s="1" t="s">
        <v>20</v>
      </c>
      <c r="D2737">
        <v>3.3</v>
      </c>
      <c r="E2737">
        <v>75</v>
      </c>
      <c r="F2737">
        <v>72.739999999999995</v>
      </c>
      <c r="G2737">
        <v>2620</v>
      </c>
      <c r="H2737">
        <v>24582</v>
      </c>
      <c r="I2737">
        <v>6</v>
      </c>
      <c r="J2737">
        <v>78</v>
      </c>
      <c r="K2737">
        <v>226.28</v>
      </c>
      <c r="L2737">
        <v>10</v>
      </c>
      <c r="M2737">
        <v>2</v>
      </c>
      <c r="N2737" s="1" t="s">
        <v>21</v>
      </c>
      <c r="O2737">
        <v>10</v>
      </c>
      <c r="P2737">
        <v>2</v>
      </c>
      <c r="Q2737">
        <v>12</v>
      </c>
      <c r="R2737">
        <v>1212942.48</v>
      </c>
    </row>
    <row r="2738" spans="1:18" x14ac:dyDescent="0.35">
      <c r="A2738" s="1" t="s">
        <v>8099</v>
      </c>
      <c r="B2738" s="1" t="s">
        <v>23</v>
      </c>
      <c r="C2738" s="1" t="s">
        <v>31</v>
      </c>
      <c r="D2738">
        <v>4.8</v>
      </c>
      <c r="E2738">
        <v>79</v>
      </c>
      <c r="F2738">
        <v>38.020000000000003</v>
      </c>
      <c r="G2738">
        <v>6692</v>
      </c>
      <c r="H2738">
        <v>74686</v>
      </c>
      <c r="I2738">
        <v>14</v>
      </c>
      <c r="J2738">
        <v>912</v>
      </c>
      <c r="K2738">
        <v>57.12</v>
      </c>
      <c r="L2738">
        <v>4</v>
      </c>
      <c r="M2738">
        <v>2.2999999999999998</v>
      </c>
      <c r="N2738" s="1" t="s">
        <v>27</v>
      </c>
      <c r="O2738">
        <v>22</v>
      </c>
      <c r="P2738">
        <v>54</v>
      </c>
      <c r="Q2738">
        <v>76</v>
      </c>
      <c r="R2738">
        <v>693419.84</v>
      </c>
    </row>
    <row r="2739" spans="1:18" x14ac:dyDescent="0.35">
      <c r="A2739" s="1" t="s">
        <v>8100</v>
      </c>
      <c r="B2739" s="1" t="s">
        <v>23</v>
      </c>
      <c r="C2739" s="1" t="s">
        <v>31</v>
      </c>
      <c r="D2739">
        <v>4.9000000000000004</v>
      </c>
      <c r="E2739">
        <v>75</v>
      </c>
      <c r="F2739">
        <v>39.18</v>
      </c>
      <c r="G2739">
        <v>4260</v>
      </c>
      <c r="H2739">
        <v>46262</v>
      </c>
      <c r="I2739">
        <v>9</v>
      </c>
      <c r="J2739">
        <v>426</v>
      </c>
      <c r="K2739">
        <v>260.37</v>
      </c>
      <c r="L2739">
        <v>2.2999999999999998</v>
      </c>
      <c r="M2739">
        <v>4.3</v>
      </c>
      <c r="N2739" s="1" t="s">
        <v>27</v>
      </c>
      <c r="O2739">
        <v>11</v>
      </c>
      <c r="P2739">
        <v>36</v>
      </c>
      <c r="Q2739">
        <v>47</v>
      </c>
      <c r="R2739">
        <v>667228.06000000006</v>
      </c>
    </row>
    <row r="2740" spans="1:18" x14ac:dyDescent="0.35">
      <c r="A2740" s="1" t="s">
        <v>8114</v>
      </c>
      <c r="B2740" s="1" t="s">
        <v>23</v>
      </c>
      <c r="C2740" s="1" t="s">
        <v>37</v>
      </c>
      <c r="D2740">
        <v>3.9</v>
      </c>
      <c r="E2740">
        <v>84</v>
      </c>
      <c r="F2740">
        <v>58.6</v>
      </c>
      <c r="G2740">
        <v>2033</v>
      </c>
      <c r="H2740">
        <v>24134</v>
      </c>
      <c r="I2740">
        <v>4</v>
      </c>
      <c r="J2740">
        <v>967</v>
      </c>
      <c r="K2740">
        <v>137.47999999999999</v>
      </c>
      <c r="L2740">
        <v>1.9</v>
      </c>
      <c r="M2740">
        <v>9.6999999999999993</v>
      </c>
      <c r="N2740" s="1" t="s">
        <v>21</v>
      </c>
      <c r="O2740">
        <v>4</v>
      </c>
      <c r="P2740">
        <v>66</v>
      </c>
      <c r="Q2740">
        <v>70</v>
      </c>
      <c r="R2740">
        <v>1098097.8</v>
      </c>
    </row>
    <row r="2741" spans="1:18" x14ac:dyDescent="0.35">
      <c r="A2741" s="1" t="s">
        <v>8115</v>
      </c>
      <c r="B2741" s="1" t="s">
        <v>23</v>
      </c>
      <c r="C2741" s="1" t="s">
        <v>37</v>
      </c>
      <c r="D2741">
        <v>3.3</v>
      </c>
      <c r="E2741">
        <v>90</v>
      </c>
      <c r="F2741">
        <v>56.64</v>
      </c>
      <c r="G2741">
        <v>5558</v>
      </c>
      <c r="H2741">
        <v>63121</v>
      </c>
      <c r="I2741">
        <v>18</v>
      </c>
      <c r="J2741">
        <v>131</v>
      </c>
      <c r="K2741">
        <v>73</v>
      </c>
      <c r="L2741">
        <v>1.2</v>
      </c>
      <c r="M2741">
        <v>9.1</v>
      </c>
      <c r="N2741" s="1" t="s">
        <v>27</v>
      </c>
      <c r="O2741">
        <v>73</v>
      </c>
      <c r="P2741">
        <v>19</v>
      </c>
      <c r="Q2741">
        <v>92</v>
      </c>
      <c r="R2741">
        <v>1156490.33</v>
      </c>
    </row>
    <row r="2742" spans="1:18" x14ac:dyDescent="0.35">
      <c r="A2742" s="1" t="s">
        <v>8126</v>
      </c>
      <c r="B2742" s="1" t="s">
        <v>23</v>
      </c>
      <c r="C2742" s="1" t="s">
        <v>26</v>
      </c>
      <c r="D2742">
        <v>4.8</v>
      </c>
      <c r="E2742">
        <v>86</v>
      </c>
      <c r="F2742">
        <v>45.32</v>
      </c>
      <c r="G2742">
        <v>2876</v>
      </c>
      <c r="H2742">
        <v>28913</v>
      </c>
      <c r="I2742">
        <v>14</v>
      </c>
      <c r="J2742">
        <v>702</v>
      </c>
      <c r="K2742">
        <v>149.72999999999999</v>
      </c>
      <c r="L2742">
        <v>7.6</v>
      </c>
      <c r="M2742">
        <v>8.3000000000000007</v>
      </c>
      <c r="N2742" s="1" t="s">
        <v>27</v>
      </c>
      <c r="O2742">
        <v>79</v>
      </c>
      <c r="P2742">
        <v>11</v>
      </c>
      <c r="Q2742">
        <v>90</v>
      </c>
      <c r="R2742">
        <v>886749.33</v>
      </c>
    </row>
    <row r="2743" spans="1:18" x14ac:dyDescent="0.35">
      <c r="A2743" s="1" t="s">
        <v>8128</v>
      </c>
      <c r="B2743" s="1" t="s">
        <v>23</v>
      </c>
      <c r="C2743" s="1" t="s">
        <v>24</v>
      </c>
      <c r="D2743">
        <v>4.5</v>
      </c>
      <c r="E2743">
        <v>90</v>
      </c>
      <c r="F2743">
        <v>35.42</v>
      </c>
      <c r="G2743">
        <v>8554</v>
      </c>
      <c r="H2743">
        <v>90718</v>
      </c>
      <c r="I2743">
        <v>11</v>
      </c>
      <c r="J2743">
        <v>938</v>
      </c>
      <c r="K2743">
        <v>240.12</v>
      </c>
      <c r="L2743">
        <v>9.9</v>
      </c>
      <c r="M2743">
        <v>8.9</v>
      </c>
      <c r="N2743" s="1" t="s">
        <v>27</v>
      </c>
      <c r="O2743">
        <v>40</v>
      </c>
      <c r="P2743">
        <v>52</v>
      </c>
      <c r="Q2743">
        <v>92</v>
      </c>
      <c r="R2743">
        <v>741029.74</v>
      </c>
    </row>
    <row r="2744" spans="1:18" x14ac:dyDescent="0.35">
      <c r="A2744" s="1" t="s">
        <v>8134</v>
      </c>
      <c r="B2744" s="1" t="s">
        <v>23</v>
      </c>
      <c r="C2744" s="1" t="s">
        <v>37</v>
      </c>
      <c r="D2744">
        <v>3.5</v>
      </c>
      <c r="E2744">
        <v>86</v>
      </c>
      <c r="F2744">
        <v>59.44</v>
      </c>
      <c r="G2744">
        <v>5166</v>
      </c>
      <c r="H2744">
        <v>57176</v>
      </c>
      <c r="I2744">
        <v>11</v>
      </c>
      <c r="J2744">
        <v>482</v>
      </c>
      <c r="K2744">
        <v>102.75</v>
      </c>
      <c r="L2744">
        <v>2.1</v>
      </c>
      <c r="M2744">
        <v>4.5999999999999996</v>
      </c>
      <c r="N2744" s="1" t="s">
        <v>21</v>
      </c>
      <c r="O2744">
        <v>74</v>
      </c>
      <c r="P2744">
        <v>77</v>
      </c>
      <c r="Q2744">
        <v>151</v>
      </c>
      <c r="R2744">
        <v>1154390.2</v>
      </c>
    </row>
    <row r="2745" spans="1:18" x14ac:dyDescent="0.35">
      <c r="A2745" s="1" t="s">
        <v>8138</v>
      </c>
      <c r="B2745" s="1" t="s">
        <v>23</v>
      </c>
      <c r="C2745" s="1" t="s">
        <v>31</v>
      </c>
      <c r="D2745">
        <v>4.0999999999999996</v>
      </c>
      <c r="E2745">
        <v>90</v>
      </c>
      <c r="F2745">
        <v>40.39</v>
      </c>
      <c r="G2745">
        <v>3890</v>
      </c>
      <c r="H2745">
        <v>38737</v>
      </c>
      <c r="I2745">
        <v>9</v>
      </c>
      <c r="J2745">
        <v>750</v>
      </c>
      <c r="K2745">
        <v>120.91</v>
      </c>
      <c r="L2745">
        <v>5.5</v>
      </c>
      <c r="M2745">
        <v>2.9</v>
      </c>
      <c r="N2745" s="1" t="s">
        <v>27</v>
      </c>
      <c r="O2745">
        <v>45</v>
      </c>
      <c r="P2745">
        <v>26</v>
      </c>
      <c r="Q2745">
        <v>71</v>
      </c>
      <c r="R2745">
        <v>821426.44</v>
      </c>
    </row>
    <row r="2746" spans="1:18" x14ac:dyDescent="0.35">
      <c r="A2746" s="1" t="s">
        <v>8145</v>
      </c>
      <c r="B2746" s="1" t="s">
        <v>23</v>
      </c>
      <c r="C2746" s="1" t="s">
        <v>26</v>
      </c>
      <c r="D2746">
        <v>4.4000000000000004</v>
      </c>
      <c r="E2746">
        <v>74</v>
      </c>
      <c r="F2746">
        <v>48.64</v>
      </c>
      <c r="G2746">
        <v>1940</v>
      </c>
      <c r="H2746">
        <v>25091</v>
      </c>
      <c r="I2746">
        <v>1</v>
      </c>
      <c r="J2746">
        <v>423</v>
      </c>
      <c r="K2746">
        <v>217.54</v>
      </c>
      <c r="L2746">
        <v>7.8</v>
      </c>
      <c r="M2746">
        <v>2.4</v>
      </c>
      <c r="N2746" s="1" t="s">
        <v>21</v>
      </c>
      <c r="O2746">
        <v>32</v>
      </c>
      <c r="P2746">
        <v>7</v>
      </c>
      <c r="Q2746">
        <v>39</v>
      </c>
      <c r="R2746">
        <v>801267.35</v>
      </c>
    </row>
    <row r="2747" spans="1:18" x14ac:dyDescent="0.35">
      <c r="A2747" s="1" t="s">
        <v>8149</v>
      </c>
      <c r="B2747" s="1" t="s">
        <v>23</v>
      </c>
      <c r="C2747" s="1" t="s">
        <v>31</v>
      </c>
      <c r="D2747">
        <v>4.7</v>
      </c>
      <c r="E2747">
        <v>76</v>
      </c>
      <c r="F2747">
        <v>32.93</v>
      </c>
      <c r="G2747">
        <v>2725</v>
      </c>
      <c r="H2747">
        <v>31116</v>
      </c>
      <c r="I2747">
        <v>12</v>
      </c>
      <c r="J2747">
        <v>356</v>
      </c>
      <c r="K2747">
        <v>171.62</v>
      </c>
      <c r="L2747">
        <v>6.3</v>
      </c>
      <c r="M2747">
        <v>7.5</v>
      </c>
      <c r="N2747" s="1" t="s">
        <v>27</v>
      </c>
      <c r="O2747">
        <v>38</v>
      </c>
      <c r="P2747">
        <v>25</v>
      </c>
      <c r="Q2747">
        <v>63</v>
      </c>
      <c r="R2747">
        <v>575416.81000000006</v>
      </c>
    </row>
    <row r="2748" spans="1:18" x14ac:dyDescent="0.35">
      <c r="A2748" s="1" t="s">
        <v>8150</v>
      </c>
      <c r="B2748" s="1" t="s">
        <v>23</v>
      </c>
      <c r="C2748" s="1" t="s">
        <v>20</v>
      </c>
      <c r="D2748">
        <v>4.5</v>
      </c>
      <c r="E2748">
        <v>84</v>
      </c>
      <c r="F2748">
        <v>75.709999999999994</v>
      </c>
      <c r="G2748">
        <v>2472</v>
      </c>
      <c r="H2748">
        <v>24857</v>
      </c>
      <c r="I2748">
        <v>16</v>
      </c>
      <c r="J2748">
        <v>867</v>
      </c>
      <c r="K2748">
        <v>81.91</v>
      </c>
      <c r="L2748">
        <v>5.9</v>
      </c>
      <c r="M2748">
        <v>5.6</v>
      </c>
      <c r="N2748" s="1" t="s">
        <v>27</v>
      </c>
      <c r="O2748">
        <v>31</v>
      </c>
      <c r="P2748">
        <v>52</v>
      </c>
      <c r="Q2748">
        <v>83</v>
      </c>
      <c r="R2748">
        <v>1427479.94</v>
      </c>
    </row>
    <row r="2749" spans="1:18" x14ac:dyDescent="0.35">
      <c r="A2749" s="1" t="s">
        <v>8152</v>
      </c>
      <c r="B2749" s="1" t="s">
        <v>23</v>
      </c>
      <c r="C2749" s="1" t="s">
        <v>26</v>
      </c>
      <c r="D2749">
        <v>5</v>
      </c>
      <c r="E2749">
        <v>72</v>
      </c>
      <c r="F2749">
        <v>54.42</v>
      </c>
      <c r="G2749">
        <v>9899</v>
      </c>
      <c r="H2749">
        <v>101631</v>
      </c>
      <c r="I2749">
        <v>13</v>
      </c>
      <c r="J2749">
        <v>410</v>
      </c>
      <c r="K2749">
        <v>123.82</v>
      </c>
      <c r="L2749">
        <v>5.6</v>
      </c>
      <c r="M2749">
        <v>8.1</v>
      </c>
      <c r="N2749" s="1" t="s">
        <v>27</v>
      </c>
      <c r="O2749">
        <v>30</v>
      </c>
      <c r="P2749">
        <v>14</v>
      </c>
      <c r="Q2749">
        <v>44</v>
      </c>
      <c r="R2749">
        <v>901089.09</v>
      </c>
    </row>
    <row r="2750" spans="1:18" x14ac:dyDescent="0.35">
      <c r="A2750" s="1" t="s">
        <v>8155</v>
      </c>
      <c r="B2750" s="1" t="s">
        <v>23</v>
      </c>
      <c r="C2750" s="1" t="s">
        <v>37</v>
      </c>
      <c r="D2750">
        <v>4.9000000000000004</v>
      </c>
      <c r="E2750">
        <v>74</v>
      </c>
      <c r="F2750">
        <v>63.74</v>
      </c>
      <c r="G2750">
        <v>4536</v>
      </c>
      <c r="H2750">
        <v>51062</v>
      </c>
      <c r="I2750">
        <v>3</v>
      </c>
      <c r="J2750">
        <v>986</v>
      </c>
      <c r="K2750">
        <v>278.91000000000003</v>
      </c>
      <c r="L2750">
        <v>2.9</v>
      </c>
      <c r="M2750">
        <v>2.6</v>
      </c>
      <c r="N2750" s="1" t="s">
        <v>21</v>
      </c>
      <c r="O2750">
        <v>13</v>
      </c>
      <c r="P2750">
        <v>19</v>
      </c>
      <c r="Q2750">
        <v>32</v>
      </c>
      <c r="R2750">
        <v>1052089.22</v>
      </c>
    </row>
    <row r="2751" spans="1:18" x14ac:dyDescent="0.35">
      <c r="A2751" s="1" t="s">
        <v>8166</v>
      </c>
      <c r="B2751" s="1" t="s">
        <v>23</v>
      </c>
      <c r="C2751" s="1" t="s">
        <v>24</v>
      </c>
      <c r="D2751">
        <v>4.0999999999999996</v>
      </c>
      <c r="E2751">
        <v>81</v>
      </c>
      <c r="F2751">
        <v>27.05</v>
      </c>
      <c r="G2751">
        <v>5862</v>
      </c>
      <c r="H2751">
        <v>64227</v>
      </c>
      <c r="I2751">
        <v>16</v>
      </c>
      <c r="J2751">
        <v>193</v>
      </c>
      <c r="K2751">
        <v>50.49</v>
      </c>
      <c r="L2751">
        <v>9.1</v>
      </c>
      <c r="M2751">
        <v>3.1</v>
      </c>
      <c r="N2751" s="1" t="s">
        <v>27</v>
      </c>
      <c r="O2751">
        <v>10</v>
      </c>
      <c r="P2751">
        <v>77</v>
      </c>
      <c r="Q2751">
        <v>87</v>
      </c>
      <c r="R2751">
        <v>516683.65</v>
      </c>
    </row>
    <row r="2752" spans="1:18" x14ac:dyDescent="0.35">
      <c r="A2752" s="1" t="s">
        <v>8169</v>
      </c>
      <c r="B2752" s="1" t="s">
        <v>23</v>
      </c>
      <c r="C2752" s="1" t="s">
        <v>31</v>
      </c>
      <c r="D2752">
        <v>4.8</v>
      </c>
      <c r="E2752">
        <v>78</v>
      </c>
      <c r="F2752">
        <v>38.99</v>
      </c>
      <c r="G2752">
        <v>4761</v>
      </c>
      <c r="H2752">
        <v>55863</v>
      </c>
      <c r="I2752">
        <v>11</v>
      </c>
      <c r="J2752">
        <v>781</v>
      </c>
      <c r="K2752">
        <v>277.49</v>
      </c>
      <c r="L2752">
        <v>6.4</v>
      </c>
      <c r="M2752">
        <v>6.6</v>
      </c>
      <c r="N2752" s="1" t="s">
        <v>27</v>
      </c>
      <c r="O2752">
        <v>35</v>
      </c>
      <c r="P2752">
        <v>28</v>
      </c>
      <c r="Q2752">
        <v>63</v>
      </c>
      <c r="R2752">
        <v>697480.2</v>
      </c>
    </row>
    <row r="2753" spans="1:18" x14ac:dyDescent="0.35">
      <c r="A2753" s="1" t="s">
        <v>8180</v>
      </c>
      <c r="B2753" s="1" t="s">
        <v>23</v>
      </c>
      <c r="C2753" s="1" t="s">
        <v>24</v>
      </c>
      <c r="D2753">
        <v>5</v>
      </c>
      <c r="E2753">
        <v>76</v>
      </c>
      <c r="F2753">
        <v>28.3</v>
      </c>
      <c r="G2753">
        <v>8379</v>
      </c>
      <c r="H2753">
        <v>88505</v>
      </c>
      <c r="I2753">
        <v>15</v>
      </c>
      <c r="J2753">
        <v>531</v>
      </c>
      <c r="K2753">
        <v>79.34</v>
      </c>
      <c r="L2753">
        <v>1.4</v>
      </c>
      <c r="M2753">
        <v>5.8</v>
      </c>
      <c r="N2753" s="1" t="s">
        <v>21</v>
      </c>
      <c r="O2753">
        <v>25</v>
      </c>
      <c r="P2753">
        <v>47</v>
      </c>
      <c r="Q2753">
        <v>72</v>
      </c>
      <c r="R2753">
        <v>509718.55</v>
      </c>
    </row>
    <row r="2754" spans="1:18" x14ac:dyDescent="0.35">
      <c r="A2754" s="1" t="s">
        <v>8189</v>
      </c>
      <c r="B2754" s="1" t="s">
        <v>23</v>
      </c>
      <c r="C2754" s="1" t="s">
        <v>26</v>
      </c>
      <c r="D2754">
        <v>3.2</v>
      </c>
      <c r="E2754">
        <v>89</v>
      </c>
      <c r="F2754">
        <v>49.48</v>
      </c>
      <c r="G2754">
        <v>4154</v>
      </c>
      <c r="H2754">
        <v>45317</v>
      </c>
      <c r="I2754">
        <v>13</v>
      </c>
      <c r="J2754">
        <v>690</v>
      </c>
      <c r="K2754">
        <v>206.67</v>
      </c>
      <c r="L2754">
        <v>6.2</v>
      </c>
      <c r="M2754">
        <v>8.1999999999999993</v>
      </c>
      <c r="N2754" s="1" t="s">
        <v>21</v>
      </c>
      <c r="O2754">
        <v>41</v>
      </c>
      <c r="P2754">
        <v>81</v>
      </c>
      <c r="Q2754">
        <v>122</v>
      </c>
      <c r="R2754">
        <v>1000528.09</v>
      </c>
    </row>
    <row r="2755" spans="1:18" x14ac:dyDescent="0.35">
      <c r="A2755" s="1" t="s">
        <v>8198</v>
      </c>
      <c r="B2755" s="1" t="s">
        <v>23</v>
      </c>
      <c r="C2755" s="1" t="s">
        <v>37</v>
      </c>
      <c r="D2755">
        <v>4.3</v>
      </c>
      <c r="E2755">
        <v>89</v>
      </c>
      <c r="F2755">
        <v>56.83</v>
      </c>
      <c r="G2755">
        <v>3902</v>
      </c>
      <c r="H2755">
        <v>40696</v>
      </c>
      <c r="I2755">
        <v>3</v>
      </c>
      <c r="J2755">
        <v>659</v>
      </c>
      <c r="K2755">
        <v>259.14</v>
      </c>
      <c r="L2755">
        <v>7.1</v>
      </c>
      <c r="M2755">
        <v>9.5</v>
      </c>
      <c r="N2755" s="1" t="s">
        <v>21</v>
      </c>
      <c r="O2755">
        <v>7</v>
      </c>
      <c r="P2755">
        <v>77</v>
      </c>
      <c r="Q2755">
        <v>84</v>
      </c>
      <c r="R2755">
        <v>1132953.05</v>
      </c>
    </row>
    <row r="2756" spans="1:18" x14ac:dyDescent="0.35">
      <c r="A2756" s="1" t="s">
        <v>8199</v>
      </c>
      <c r="B2756" s="1" t="s">
        <v>23</v>
      </c>
      <c r="C2756" s="1" t="s">
        <v>24</v>
      </c>
      <c r="D2756">
        <v>4.2</v>
      </c>
      <c r="E2756">
        <v>86</v>
      </c>
      <c r="F2756">
        <v>27.17</v>
      </c>
      <c r="G2756">
        <v>3079</v>
      </c>
      <c r="H2756">
        <v>36623</v>
      </c>
      <c r="I2756">
        <v>16</v>
      </c>
      <c r="J2756">
        <v>620</v>
      </c>
      <c r="K2756">
        <v>56.9</v>
      </c>
      <c r="L2756">
        <v>8.9</v>
      </c>
      <c r="M2756">
        <v>4</v>
      </c>
      <c r="N2756" s="1" t="s">
        <v>27</v>
      </c>
      <c r="O2756">
        <v>75</v>
      </c>
      <c r="P2756">
        <v>58</v>
      </c>
      <c r="Q2756">
        <v>133</v>
      </c>
      <c r="R2756">
        <v>545473.04</v>
      </c>
    </row>
    <row r="2757" spans="1:18" x14ac:dyDescent="0.35">
      <c r="A2757" s="1" t="s">
        <v>8200</v>
      </c>
      <c r="B2757" s="1" t="s">
        <v>23</v>
      </c>
      <c r="C2757" s="1" t="s">
        <v>24</v>
      </c>
      <c r="D2757">
        <v>4</v>
      </c>
      <c r="E2757">
        <v>86</v>
      </c>
      <c r="F2757">
        <v>29.62</v>
      </c>
      <c r="G2757">
        <v>5382</v>
      </c>
      <c r="H2757">
        <v>55067</v>
      </c>
      <c r="I2757">
        <v>2</v>
      </c>
      <c r="J2757">
        <v>229</v>
      </c>
      <c r="K2757">
        <v>120.58</v>
      </c>
      <c r="L2757">
        <v>6.4</v>
      </c>
      <c r="M2757">
        <v>6.9</v>
      </c>
      <c r="N2757" s="1" t="s">
        <v>21</v>
      </c>
      <c r="O2757">
        <v>17</v>
      </c>
      <c r="P2757">
        <v>43</v>
      </c>
      <c r="Q2757">
        <v>60</v>
      </c>
      <c r="R2757">
        <v>579574.63</v>
      </c>
    </row>
    <row r="2758" spans="1:18" x14ac:dyDescent="0.35">
      <c r="A2758" s="1" t="s">
        <v>8202</v>
      </c>
      <c r="B2758" s="1" t="s">
        <v>23</v>
      </c>
      <c r="C2758" s="1" t="s">
        <v>42</v>
      </c>
      <c r="D2758">
        <v>4.3</v>
      </c>
      <c r="E2758">
        <v>73</v>
      </c>
      <c r="F2758">
        <v>41.92</v>
      </c>
      <c r="G2758">
        <v>5869</v>
      </c>
      <c r="H2758">
        <v>67941</v>
      </c>
      <c r="I2758">
        <v>8</v>
      </c>
      <c r="J2758">
        <v>276</v>
      </c>
      <c r="K2758">
        <v>198.75</v>
      </c>
      <c r="L2758">
        <v>6.4</v>
      </c>
      <c r="M2758">
        <v>4.4000000000000004</v>
      </c>
      <c r="N2758" s="1" t="s">
        <v>27</v>
      </c>
      <c r="O2758">
        <v>3</v>
      </c>
      <c r="P2758">
        <v>23</v>
      </c>
      <c r="Q2758">
        <v>26</v>
      </c>
      <c r="R2758">
        <v>697417.51</v>
      </c>
    </row>
    <row r="2759" spans="1:18" x14ac:dyDescent="0.35">
      <c r="A2759" s="1" t="s">
        <v>8206</v>
      </c>
      <c r="B2759" s="1" t="s">
        <v>23</v>
      </c>
      <c r="C2759" s="1" t="s">
        <v>31</v>
      </c>
      <c r="D2759">
        <v>4.3</v>
      </c>
      <c r="E2759">
        <v>86</v>
      </c>
      <c r="F2759">
        <v>40.6</v>
      </c>
      <c r="G2759">
        <v>1929</v>
      </c>
      <c r="H2759">
        <v>24149</v>
      </c>
      <c r="I2759">
        <v>16</v>
      </c>
      <c r="J2759">
        <v>694</v>
      </c>
      <c r="K2759">
        <v>190.45</v>
      </c>
      <c r="L2759">
        <v>8.5</v>
      </c>
      <c r="M2759">
        <v>4.3</v>
      </c>
      <c r="N2759" s="1" t="s">
        <v>27</v>
      </c>
      <c r="O2759">
        <v>43</v>
      </c>
      <c r="P2759">
        <v>19</v>
      </c>
      <c r="Q2759">
        <v>62</v>
      </c>
      <c r="R2759">
        <v>795066.55</v>
      </c>
    </row>
    <row r="2760" spans="1:18" x14ac:dyDescent="0.35">
      <c r="A2760" s="1" t="s">
        <v>8209</v>
      </c>
      <c r="B2760" s="1" t="s">
        <v>23</v>
      </c>
      <c r="C2760" s="1" t="s">
        <v>24</v>
      </c>
      <c r="D2760">
        <v>4.4000000000000004</v>
      </c>
      <c r="E2760">
        <v>79</v>
      </c>
      <c r="F2760">
        <v>26.85</v>
      </c>
      <c r="G2760">
        <v>2397</v>
      </c>
      <c r="H2760">
        <v>26047</v>
      </c>
      <c r="I2760">
        <v>7</v>
      </c>
      <c r="J2760">
        <v>906</v>
      </c>
      <c r="K2760">
        <v>190.56</v>
      </c>
      <c r="L2760">
        <v>2.9</v>
      </c>
      <c r="M2760">
        <v>8.8000000000000007</v>
      </c>
      <c r="N2760" s="1" t="s">
        <v>27</v>
      </c>
      <c r="O2760">
        <v>78</v>
      </c>
      <c r="P2760">
        <v>31</v>
      </c>
      <c r="Q2760">
        <v>109</v>
      </c>
      <c r="R2760">
        <v>487018.35</v>
      </c>
    </row>
    <row r="2761" spans="1:18" x14ac:dyDescent="0.35">
      <c r="A2761" s="1" t="s">
        <v>8211</v>
      </c>
      <c r="B2761" s="1" t="s">
        <v>23</v>
      </c>
      <c r="C2761" s="1" t="s">
        <v>31</v>
      </c>
      <c r="D2761">
        <v>3.1</v>
      </c>
      <c r="E2761">
        <v>86</v>
      </c>
      <c r="F2761">
        <v>31.78</v>
      </c>
      <c r="G2761">
        <v>5658</v>
      </c>
      <c r="H2761">
        <v>64566</v>
      </c>
      <c r="I2761">
        <v>17</v>
      </c>
      <c r="J2761">
        <v>532</v>
      </c>
      <c r="K2761">
        <v>70.53</v>
      </c>
      <c r="L2761">
        <v>9.4</v>
      </c>
      <c r="M2761">
        <v>6.2</v>
      </c>
      <c r="N2761" s="1" t="s">
        <v>27</v>
      </c>
      <c r="O2761">
        <v>67</v>
      </c>
      <c r="P2761">
        <v>51</v>
      </c>
      <c r="Q2761">
        <v>118</v>
      </c>
      <c r="R2761">
        <v>639873.86</v>
      </c>
    </row>
    <row r="2762" spans="1:18" x14ac:dyDescent="0.35">
      <c r="A2762" s="1" t="s">
        <v>8213</v>
      </c>
      <c r="B2762" s="1" t="s">
        <v>23</v>
      </c>
      <c r="C2762" s="1" t="s">
        <v>37</v>
      </c>
      <c r="D2762">
        <v>3.2</v>
      </c>
      <c r="E2762">
        <v>71</v>
      </c>
      <c r="F2762">
        <v>60.4</v>
      </c>
      <c r="G2762">
        <v>1346</v>
      </c>
      <c r="H2762">
        <v>13397</v>
      </c>
      <c r="I2762">
        <v>10</v>
      </c>
      <c r="J2762">
        <v>769</v>
      </c>
      <c r="K2762">
        <v>225.06</v>
      </c>
      <c r="L2762">
        <v>3.4</v>
      </c>
      <c r="M2762">
        <v>5.2</v>
      </c>
      <c r="N2762" s="1" t="s">
        <v>21</v>
      </c>
      <c r="O2762">
        <v>65</v>
      </c>
      <c r="P2762">
        <v>20</v>
      </c>
      <c r="Q2762">
        <v>85</v>
      </c>
      <c r="R2762">
        <v>962820.45</v>
      </c>
    </row>
    <row r="2763" spans="1:18" x14ac:dyDescent="0.35">
      <c r="A2763" s="1" t="s">
        <v>8215</v>
      </c>
      <c r="B2763" s="1" t="s">
        <v>23</v>
      </c>
      <c r="C2763" s="1" t="s">
        <v>42</v>
      </c>
      <c r="D2763">
        <v>4.5999999999999996</v>
      </c>
      <c r="E2763">
        <v>87</v>
      </c>
      <c r="F2763">
        <v>41.16</v>
      </c>
      <c r="G2763">
        <v>3737</v>
      </c>
      <c r="H2763">
        <v>37015</v>
      </c>
      <c r="I2763">
        <v>7</v>
      </c>
      <c r="J2763">
        <v>482</v>
      </c>
      <c r="K2763">
        <v>295.63</v>
      </c>
      <c r="L2763">
        <v>6.6</v>
      </c>
      <c r="M2763">
        <v>1.2</v>
      </c>
      <c r="N2763" s="1" t="s">
        <v>27</v>
      </c>
      <c r="O2763">
        <v>17</v>
      </c>
      <c r="P2763">
        <v>63</v>
      </c>
      <c r="Q2763">
        <v>80</v>
      </c>
      <c r="R2763">
        <v>806834.53</v>
      </c>
    </row>
    <row r="2764" spans="1:18" x14ac:dyDescent="0.35">
      <c r="A2764" s="1" t="s">
        <v>8220</v>
      </c>
      <c r="B2764" s="1" t="s">
        <v>23</v>
      </c>
      <c r="C2764" s="1" t="s">
        <v>24</v>
      </c>
      <c r="D2764">
        <v>3.2</v>
      </c>
      <c r="E2764">
        <v>76</v>
      </c>
      <c r="F2764">
        <v>31.5</v>
      </c>
      <c r="G2764">
        <v>5494</v>
      </c>
      <c r="H2764">
        <v>61487</v>
      </c>
      <c r="I2764">
        <v>14</v>
      </c>
      <c r="J2764">
        <v>718</v>
      </c>
      <c r="K2764">
        <v>111.81</v>
      </c>
      <c r="L2764">
        <v>10</v>
      </c>
      <c r="M2764">
        <v>6.9</v>
      </c>
      <c r="N2764" s="1" t="s">
        <v>27</v>
      </c>
      <c r="O2764">
        <v>57</v>
      </c>
      <c r="P2764">
        <v>64</v>
      </c>
      <c r="Q2764">
        <v>121</v>
      </c>
      <c r="R2764">
        <v>563298.85</v>
      </c>
    </row>
    <row r="2765" spans="1:18" x14ac:dyDescent="0.35">
      <c r="A2765" s="1" t="s">
        <v>8221</v>
      </c>
      <c r="B2765" s="1" t="s">
        <v>23</v>
      </c>
      <c r="C2765" s="1" t="s">
        <v>42</v>
      </c>
      <c r="D2765">
        <v>3.1</v>
      </c>
      <c r="E2765">
        <v>81</v>
      </c>
      <c r="F2765">
        <v>41.3</v>
      </c>
      <c r="G2765">
        <v>5374</v>
      </c>
      <c r="H2765">
        <v>52801</v>
      </c>
      <c r="I2765">
        <v>17</v>
      </c>
      <c r="J2765">
        <v>237</v>
      </c>
      <c r="K2765">
        <v>53.45</v>
      </c>
      <c r="L2765">
        <v>2.5</v>
      </c>
      <c r="M2765">
        <v>5.0999999999999996</v>
      </c>
      <c r="N2765" s="1" t="s">
        <v>27</v>
      </c>
      <c r="O2765">
        <v>49</v>
      </c>
      <c r="P2765">
        <v>63</v>
      </c>
      <c r="Q2765">
        <v>112</v>
      </c>
      <c r="R2765">
        <v>769221.35</v>
      </c>
    </row>
    <row r="2766" spans="1:18" x14ac:dyDescent="0.35">
      <c r="A2766" s="1" t="s">
        <v>8225</v>
      </c>
      <c r="B2766" s="1" t="s">
        <v>23</v>
      </c>
      <c r="C2766" s="1" t="s">
        <v>37</v>
      </c>
      <c r="D2766">
        <v>3.7</v>
      </c>
      <c r="E2766">
        <v>82</v>
      </c>
      <c r="F2766">
        <v>60.37</v>
      </c>
      <c r="G2766">
        <v>4493</v>
      </c>
      <c r="H2766">
        <v>53207</v>
      </c>
      <c r="I2766">
        <v>3</v>
      </c>
      <c r="J2766">
        <v>133</v>
      </c>
      <c r="K2766">
        <v>69.349999999999994</v>
      </c>
      <c r="L2766">
        <v>7.8</v>
      </c>
      <c r="M2766">
        <v>1.6</v>
      </c>
      <c r="N2766" s="1" t="s">
        <v>27</v>
      </c>
      <c r="O2766">
        <v>23</v>
      </c>
      <c r="P2766">
        <v>74</v>
      </c>
      <c r="Q2766">
        <v>97</v>
      </c>
      <c r="R2766">
        <v>1107346.2</v>
      </c>
    </row>
    <row r="2767" spans="1:18" x14ac:dyDescent="0.35">
      <c r="A2767" s="1" t="s">
        <v>8226</v>
      </c>
      <c r="B2767" s="1" t="s">
        <v>23</v>
      </c>
      <c r="C2767" s="1" t="s">
        <v>42</v>
      </c>
      <c r="D2767">
        <v>3.8</v>
      </c>
      <c r="E2767">
        <v>74</v>
      </c>
      <c r="F2767">
        <v>43.04</v>
      </c>
      <c r="G2767">
        <v>5193</v>
      </c>
      <c r="H2767">
        <v>54649</v>
      </c>
      <c r="I2767">
        <v>10</v>
      </c>
      <c r="J2767">
        <v>102</v>
      </c>
      <c r="K2767">
        <v>105.05</v>
      </c>
      <c r="L2767">
        <v>4.3</v>
      </c>
      <c r="M2767">
        <v>4.5</v>
      </c>
      <c r="N2767" s="1" t="s">
        <v>21</v>
      </c>
      <c r="O2767">
        <v>4</v>
      </c>
      <c r="P2767">
        <v>72</v>
      </c>
      <c r="Q2767">
        <v>76</v>
      </c>
      <c r="R2767">
        <v>725903.23</v>
      </c>
    </row>
    <row r="2768" spans="1:18" x14ac:dyDescent="0.35">
      <c r="A2768" s="1" t="s">
        <v>8229</v>
      </c>
      <c r="B2768" s="1" t="s">
        <v>23</v>
      </c>
      <c r="C2768" s="1" t="s">
        <v>42</v>
      </c>
      <c r="D2768">
        <v>4.5</v>
      </c>
      <c r="E2768">
        <v>83</v>
      </c>
      <c r="F2768">
        <v>39.83</v>
      </c>
      <c r="G2768">
        <v>7289</v>
      </c>
      <c r="H2768">
        <v>76228</v>
      </c>
      <c r="I2768">
        <v>13</v>
      </c>
      <c r="J2768">
        <v>335</v>
      </c>
      <c r="K2768">
        <v>116.69</v>
      </c>
      <c r="L2768">
        <v>8.1</v>
      </c>
      <c r="M2768">
        <v>5.4</v>
      </c>
      <c r="N2768" s="1" t="s">
        <v>27</v>
      </c>
      <c r="O2768">
        <v>49</v>
      </c>
      <c r="P2768">
        <v>22</v>
      </c>
      <c r="Q2768">
        <v>71</v>
      </c>
      <c r="R2768">
        <v>761982.74</v>
      </c>
    </row>
    <row r="2769" spans="1:18" x14ac:dyDescent="0.35">
      <c r="A2769" s="1" t="s">
        <v>8232</v>
      </c>
      <c r="B2769" s="1" t="s">
        <v>23</v>
      </c>
      <c r="C2769" s="1" t="s">
        <v>37</v>
      </c>
      <c r="D2769">
        <v>4.5</v>
      </c>
      <c r="E2769">
        <v>78</v>
      </c>
      <c r="F2769">
        <v>56.83</v>
      </c>
      <c r="G2769">
        <v>8670</v>
      </c>
      <c r="H2769">
        <v>94631</v>
      </c>
      <c r="I2769">
        <v>14</v>
      </c>
      <c r="J2769">
        <v>805</v>
      </c>
      <c r="K2769">
        <v>179.22</v>
      </c>
      <c r="L2769">
        <v>7.7</v>
      </c>
      <c r="M2769">
        <v>3</v>
      </c>
      <c r="N2769" s="1" t="s">
        <v>27</v>
      </c>
      <c r="O2769">
        <v>29</v>
      </c>
      <c r="P2769">
        <v>61</v>
      </c>
      <c r="Q2769">
        <v>90</v>
      </c>
      <c r="R2769">
        <v>1014581.31</v>
      </c>
    </row>
    <row r="2770" spans="1:18" x14ac:dyDescent="0.35">
      <c r="A2770" s="1" t="s">
        <v>8233</v>
      </c>
      <c r="B2770" s="1" t="s">
        <v>23</v>
      </c>
      <c r="C2770" s="1" t="s">
        <v>31</v>
      </c>
      <c r="D2770">
        <v>3.7</v>
      </c>
      <c r="E2770">
        <v>79</v>
      </c>
      <c r="F2770">
        <v>35.31</v>
      </c>
      <c r="G2770">
        <v>5973</v>
      </c>
      <c r="H2770">
        <v>61684</v>
      </c>
      <c r="I2770">
        <v>2</v>
      </c>
      <c r="J2770">
        <v>626</v>
      </c>
      <c r="K2770">
        <v>82.52</v>
      </c>
      <c r="L2770">
        <v>7.8</v>
      </c>
      <c r="M2770">
        <v>7.5</v>
      </c>
      <c r="N2770" s="1" t="s">
        <v>21</v>
      </c>
      <c r="O2770">
        <v>67</v>
      </c>
      <c r="P2770">
        <v>73</v>
      </c>
      <c r="Q2770">
        <v>140</v>
      </c>
      <c r="R2770">
        <v>638787.41</v>
      </c>
    </row>
    <row r="2771" spans="1:18" x14ac:dyDescent="0.35">
      <c r="A2771" s="1" t="s">
        <v>8235</v>
      </c>
      <c r="B2771" s="1" t="s">
        <v>23</v>
      </c>
      <c r="C2771" s="1" t="s">
        <v>26</v>
      </c>
      <c r="D2771">
        <v>4.4000000000000004</v>
      </c>
      <c r="E2771">
        <v>85</v>
      </c>
      <c r="F2771">
        <v>47.51</v>
      </c>
      <c r="G2771">
        <v>6496</v>
      </c>
      <c r="H2771">
        <v>71987</v>
      </c>
      <c r="I2771">
        <v>2</v>
      </c>
      <c r="J2771">
        <v>824</v>
      </c>
      <c r="K2771">
        <v>127.5</v>
      </c>
      <c r="L2771">
        <v>5.2</v>
      </c>
      <c r="M2771">
        <v>9.5</v>
      </c>
      <c r="N2771" s="1" t="s">
        <v>21</v>
      </c>
      <c r="O2771">
        <v>40</v>
      </c>
      <c r="P2771">
        <v>79</v>
      </c>
      <c r="Q2771">
        <v>119</v>
      </c>
      <c r="R2771">
        <v>914393.69</v>
      </c>
    </row>
    <row r="2772" spans="1:18" x14ac:dyDescent="0.35">
      <c r="A2772" s="1" t="s">
        <v>8236</v>
      </c>
      <c r="B2772" s="1" t="s">
        <v>23</v>
      </c>
      <c r="C2772" s="1" t="s">
        <v>42</v>
      </c>
      <c r="D2772">
        <v>4.0999999999999996</v>
      </c>
      <c r="E2772">
        <v>81</v>
      </c>
      <c r="F2772">
        <v>35.840000000000003</v>
      </c>
      <c r="G2772">
        <v>5978</v>
      </c>
      <c r="H2772">
        <v>67571</v>
      </c>
      <c r="I2772">
        <v>12</v>
      </c>
      <c r="J2772">
        <v>349</v>
      </c>
      <c r="K2772">
        <v>268.60000000000002</v>
      </c>
      <c r="L2772">
        <v>8.6999999999999993</v>
      </c>
      <c r="M2772">
        <v>8.1</v>
      </c>
      <c r="N2772" s="1" t="s">
        <v>21</v>
      </c>
      <c r="O2772">
        <v>20</v>
      </c>
      <c r="P2772">
        <v>26</v>
      </c>
      <c r="Q2772">
        <v>46</v>
      </c>
      <c r="R2772">
        <v>670857.94999999995</v>
      </c>
    </row>
    <row r="2773" spans="1:18" x14ac:dyDescent="0.35">
      <c r="A2773" s="1" t="s">
        <v>8238</v>
      </c>
      <c r="B2773" s="1" t="s">
        <v>23</v>
      </c>
      <c r="C2773" s="1" t="s">
        <v>26</v>
      </c>
      <c r="D2773">
        <v>4.2</v>
      </c>
      <c r="E2773">
        <v>88</v>
      </c>
      <c r="F2773">
        <v>45.6</v>
      </c>
      <c r="G2773">
        <v>3343</v>
      </c>
      <c r="H2773">
        <v>37022</v>
      </c>
      <c r="I2773">
        <v>19</v>
      </c>
      <c r="J2773">
        <v>408</v>
      </c>
      <c r="K2773">
        <v>289.79000000000002</v>
      </c>
      <c r="L2773">
        <v>9.9</v>
      </c>
      <c r="M2773">
        <v>3.1</v>
      </c>
      <c r="N2773" s="1" t="s">
        <v>27</v>
      </c>
      <c r="O2773">
        <v>19</v>
      </c>
      <c r="P2773">
        <v>42</v>
      </c>
      <c r="Q2773">
        <v>61</v>
      </c>
      <c r="R2773">
        <v>914766.4</v>
      </c>
    </row>
    <row r="2774" spans="1:18" x14ac:dyDescent="0.35">
      <c r="A2774" s="1" t="s">
        <v>8239</v>
      </c>
      <c r="B2774" s="1" t="s">
        <v>23</v>
      </c>
      <c r="C2774" s="1" t="s">
        <v>26</v>
      </c>
      <c r="D2774">
        <v>3.6</v>
      </c>
      <c r="E2774">
        <v>82</v>
      </c>
      <c r="F2774">
        <v>51.47</v>
      </c>
      <c r="G2774">
        <v>5418</v>
      </c>
      <c r="H2774">
        <v>60499</v>
      </c>
      <c r="I2774">
        <v>16</v>
      </c>
      <c r="J2774">
        <v>809</v>
      </c>
      <c r="K2774">
        <v>165.05</v>
      </c>
      <c r="L2774">
        <v>4.8</v>
      </c>
      <c r="M2774">
        <v>7.2</v>
      </c>
      <c r="N2774" s="1" t="s">
        <v>21</v>
      </c>
      <c r="O2774">
        <v>36</v>
      </c>
      <c r="P2774">
        <v>53</v>
      </c>
      <c r="Q2774">
        <v>89</v>
      </c>
      <c r="R2774">
        <v>963649.04</v>
      </c>
    </row>
    <row r="2775" spans="1:18" x14ac:dyDescent="0.35">
      <c r="A2775" s="1" t="s">
        <v>8251</v>
      </c>
      <c r="B2775" s="1" t="s">
        <v>23</v>
      </c>
      <c r="C2775" s="1" t="s">
        <v>37</v>
      </c>
      <c r="D2775">
        <v>4.8</v>
      </c>
      <c r="E2775">
        <v>89</v>
      </c>
      <c r="F2775">
        <v>58.08</v>
      </c>
      <c r="G2775">
        <v>4154</v>
      </c>
      <c r="H2775">
        <v>42015</v>
      </c>
      <c r="I2775">
        <v>1</v>
      </c>
      <c r="J2775">
        <v>588</v>
      </c>
      <c r="K2775">
        <v>272.16000000000003</v>
      </c>
      <c r="L2775">
        <v>6.8</v>
      </c>
      <c r="M2775">
        <v>7.6</v>
      </c>
      <c r="N2775" s="1" t="s">
        <v>21</v>
      </c>
      <c r="O2775">
        <v>62</v>
      </c>
      <c r="P2775">
        <v>64</v>
      </c>
      <c r="Q2775">
        <v>126</v>
      </c>
      <c r="R2775">
        <v>1157063.1100000001</v>
      </c>
    </row>
    <row r="2776" spans="1:18" x14ac:dyDescent="0.35">
      <c r="A2776" s="1" t="s">
        <v>8254</v>
      </c>
      <c r="B2776" s="1" t="s">
        <v>23</v>
      </c>
      <c r="C2776" s="1" t="s">
        <v>42</v>
      </c>
      <c r="D2776">
        <v>4.2</v>
      </c>
      <c r="E2776">
        <v>84</v>
      </c>
      <c r="F2776">
        <v>39.69</v>
      </c>
      <c r="G2776">
        <v>3542</v>
      </c>
      <c r="H2776">
        <v>43863</v>
      </c>
      <c r="I2776">
        <v>9</v>
      </c>
      <c r="J2776">
        <v>900</v>
      </c>
      <c r="K2776">
        <v>199.38</v>
      </c>
      <c r="L2776">
        <v>7.6</v>
      </c>
      <c r="M2776">
        <v>8.8000000000000007</v>
      </c>
      <c r="N2776" s="1" t="s">
        <v>21</v>
      </c>
      <c r="O2776">
        <v>14</v>
      </c>
      <c r="P2776">
        <v>63</v>
      </c>
      <c r="Q2776">
        <v>77</v>
      </c>
      <c r="R2776">
        <v>759699.52</v>
      </c>
    </row>
    <row r="2777" spans="1:18" x14ac:dyDescent="0.35">
      <c r="A2777" s="1" t="s">
        <v>8255</v>
      </c>
      <c r="B2777" s="1" t="s">
        <v>23</v>
      </c>
      <c r="C2777" s="1" t="s">
        <v>24</v>
      </c>
      <c r="D2777">
        <v>5</v>
      </c>
      <c r="E2777">
        <v>78</v>
      </c>
      <c r="F2777">
        <v>35.01</v>
      </c>
      <c r="G2777">
        <v>5653</v>
      </c>
      <c r="H2777">
        <v>56958</v>
      </c>
      <c r="I2777">
        <v>14</v>
      </c>
      <c r="J2777">
        <v>915</v>
      </c>
      <c r="K2777">
        <v>228.88</v>
      </c>
      <c r="L2777">
        <v>9.9</v>
      </c>
      <c r="M2777">
        <v>5.2</v>
      </c>
      <c r="N2777" s="1" t="s">
        <v>21</v>
      </c>
      <c r="O2777">
        <v>61</v>
      </c>
      <c r="P2777">
        <v>72</v>
      </c>
      <c r="Q2777">
        <v>133</v>
      </c>
      <c r="R2777">
        <v>637404.55000000005</v>
      </c>
    </row>
    <row r="2778" spans="1:18" x14ac:dyDescent="0.35">
      <c r="A2778" s="1" t="s">
        <v>8256</v>
      </c>
      <c r="B2778" s="1" t="s">
        <v>23</v>
      </c>
      <c r="C2778" s="1" t="s">
        <v>24</v>
      </c>
      <c r="D2778">
        <v>4.2</v>
      </c>
      <c r="E2778">
        <v>80</v>
      </c>
      <c r="F2778">
        <v>28.24</v>
      </c>
      <c r="G2778">
        <v>8196</v>
      </c>
      <c r="H2778">
        <v>83291</v>
      </c>
      <c r="I2778">
        <v>7</v>
      </c>
      <c r="J2778">
        <v>897</v>
      </c>
      <c r="K2778">
        <v>238.85</v>
      </c>
      <c r="L2778">
        <v>6.5</v>
      </c>
      <c r="M2778">
        <v>8.8000000000000007</v>
      </c>
      <c r="N2778" s="1" t="s">
        <v>21</v>
      </c>
      <c r="O2778">
        <v>57</v>
      </c>
      <c r="P2778">
        <v>21</v>
      </c>
      <c r="Q2778">
        <v>78</v>
      </c>
      <c r="R2778">
        <v>529870.06999999995</v>
      </c>
    </row>
    <row r="2779" spans="1:18" x14ac:dyDescent="0.35">
      <c r="A2779" s="1" t="s">
        <v>8257</v>
      </c>
      <c r="B2779" s="1" t="s">
        <v>23</v>
      </c>
      <c r="C2779" s="1" t="s">
        <v>20</v>
      </c>
      <c r="D2779">
        <v>4.5999999999999996</v>
      </c>
      <c r="E2779">
        <v>79</v>
      </c>
      <c r="F2779">
        <v>66.39</v>
      </c>
      <c r="G2779">
        <v>4748</v>
      </c>
      <c r="H2779">
        <v>55769</v>
      </c>
      <c r="I2779">
        <v>8</v>
      </c>
      <c r="J2779">
        <v>741</v>
      </c>
      <c r="K2779">
        <v>148.91999999999999</v>
      </c>
      <c r="L2779">
        <v>6.8</v>
      </c>
      <c r="M2779">
        <v>6.9</v>
      </c>
      <c r="N2779" s="1" t="s">
        <v>27</v>
      </c>
      <c r="O2779">
        <v>30</v>
      </c>
      <c r="P2779">
        <v>24</v>
      </c>
      <c r="Q2779">
        <v>54</v>
      </c>
      <c r="R2779">
        <v>1178440.8999999999</v>
      </c>
    </row>
    <row r="2780" spans="1:18" x14ac:dyDescent="0.35">
      <c r="A2780" s="1" t="s">
        <v>8258</v>
      </c>
      <c r="B2780" s="1" t="s">
        <v>23</v>
      </c>
      <c r="C2780" s="1" t="s">
        <v>37</v>
      </c>
      <c r="D2780">
        <v>4.5</v>
      </c>
      <c r="E2780">
        <v>71</v>
      </c>
      <c r="F2780">
        <v>58.26</v>
      </c>
      <c r="G2780">
        <v>3984</v>
      </c>
      <c r="H2780">
        <v>43206</v>
      </c>
      <c r="I2780">
        <v>8</v>
      </c>
      <c r="J2780">
        <v>990</v>
      </c>
      <c r="K2780">
        <v>274.7</v>
      </c>
      <c r="L2780">
        <v>4.4000000000000004</v>
      </c>
      <c r="M2780">
        <v>7.2</v>
      </c>
      <c r="N2780" s="1" t="s">
        <v>21</v>
      </c>
      <c r="O2780">
        <v>67</v>
      </c>
      <c r="P2780">
        <v>8</v>
      </c>
      <c r="Q2780">
        <v>75</v>
      </c>
      <c r="R2780">
        <v>934170.54</v>
      </c>
    </row>
    <row r="2781" spans="1:18" x14ac:dyDescent="0.35">
      <c r="A2781" s="1" t="s">
        <v>8259</v>
      </c>
      <c r="B2781" s="1" t="s">
        <v>23</v>
      </c>
      <c r="C2781" s="1" t="s">
        <v>37</v>
      </c>
      <c r="D2781">
        <v>3.7</v>
      </c>
      <c r="E2781">
        <v>83</v>
      </c>
      <c r="F2781">
        <v>61.57</v>
      </c>
      <c r="G2781">
        <v>5147</v>
      </c>
      <c r="H2781">
        <v>51020</v>
      </c>
      <c r="I2781">
        <v>1</v>
      </c>
      <c r="J2781">
        <v>537</v>
      </c>
      <c r="K2781">
        <v>285.45</v>
      </c>
      <c r="L2781">
        <v>1.1000000000000001</v>
      </c>
      <c r="M2781">
        <v>2.6</v>
      </c>
      <c r="N2781" s="1" t="s">
        <v>27</v>
      </c>
      <c r="O2781">
        <v>36</v>
      </c>
      <c r="P2781">
        <v>34</v>
      </c>
      <c r="Q2781">
        <v>70</v>
      </c>
      <c r="R2781">
        <v>1137663.29</v>
      </c>
    </row>
    <row r="2782" spans="1:18" x14ac:dyDescent="0.35">
      <c r="A2782" s="1" t="s">
        <v>8261</v>
      </c>
      <c r="B2782" s="1" t="s">
        <v>23</v>
      </c>
      <c r="C2782" s="1" t="s">
        <v>31</v>
      </c>
      <c r="D2782">
        <v>4.4000000000000004</v>
      </c>
      <c r="E2782">
        <v>71</v>
      </c>
      <c r="F2782">
        <v>34.24</v>
      </c>
      <c r="G2782">
        <v>5508</v>
      </c>
      <c r="H2782">
        <v>63730</v>
      </c>
      <c r="I2782">
        <v>9</v>
      </c>
      <c r="J2782">
        <v>391</v>
      </c>
      <c r="K2782">
        <v>277.81</v>
      </c>
      <c r="L2782">
        <v>8</v>
      </c>
      <c r="M2782">
        <v>7.2</v>
      </c>
      <c r="N2782" s="1" t="s">
        <v>27</v>
      </c>
      <c r="O2782">
        <v>70</v>
      </c>
      <c r="P2782">
        <v>45</v>
      </c>
      <c r="Q2782">
        <v>115</v>
      </c>
      <c r="R2782">
        <v>565165.86</v>
      </c>
    </row>
    <row r="2783" spans="1:18" x14ac:dyDescent="0.35">
      <c r="A2783" s="1" t="s">
        <v>8262</v>
      </c>
      <c r="B2783" s="1" t="s">
        <v>23</v>
      </c>
      <c r="C2783" s="1" t="s">
        <v>24</v>
      </c>
      <c r="D2783">
        <v>4</v>
      </c>
      <c r="E2783">
        <v>74</v>
      </c>
      <c r="F2783">
        <v>35.06</v>
      </c>
      <c r="G2783">
        <v>1931</v>
      </c>
      <c r="H2783">
        <v>20454</v>
      </c>
      <c r="I2783">
        <v>8</v>
      </c>
      <c r="J2783">
        <v>721</v>
      </c>
      <c r="K2783">
        <v>228.17</v>
      </c>
      <c r="L2783">
        <v>7.3</v>
      </c>
      <c r="M2783">
        <v>3.4</v>
      </c>
      <c r="N2783" s="1" t="s">
        <v>21</v>
      </c>
      <c r="O2783">
        <v>55</v>
      </c>
      <c r="P2783">
        <v>45</v>
      </c>
      <c r="Q2783">
        <v>100</v>
      </c>
      <c r="R2783">
        <v>590399.56000000006</v>
      </c>
    </row>
    <row r="2784" spans="1:18" x14ac:dyDescent="0.35">
      <c r="A2784" s="1" t="s">
        <v>8264</v>
      </c>
      <c r="B2784" s="1" t="s">
        <v>23</v>
      </c>
      <c r="C2784" s="1" t="s">
        <v>24</v>
      </c>
      <c r="D2784">
        <v>4.4000000000000004</v>
      </c>
      <c r="E2784">
        <v>84</v>
      </c>
      <c r="F2784">
        <v>32.630000000000003</v>
      </c>
      <c r="G2784">
        <v>5500</v>
      </c>
      <c r="H2784">
        <v>60950</v>
      </c>
      <c r="I2784">
        <v>1</v>
      </c>
      <c r="J2784">
        <v>578</v>
      </c>
      <c r="K2784">
        <v>156.19</v>
      </c>
      <c r="L2784">
        <v>7.8</v>
      </c>
      <c r="M2784">
        <v>5.4</v>
      </c>
      <c r="N2784" s="1" t="s">
        <v>21</v>
      </c>
      <c r="O2784">
        <v>16</v>
      </c>
      <c r="P2784">
        <v>56</v>
      </c>
      <c r="Q2784">
        <v>72</v>
      </c>
      <c r="R2784">
        <v>622664.34</v>
      </c>
    </row>
    <row r="2785" spans="1:18" x14ac:dyDescent="0.35">
      <c r="A2785" s="1" t="s">
        <v>8267</v>
      </c>
      <c r="B2785" s="1" t="s">
        <v>23</v>
      </c>
      <c r="C2785" s="1" t="s">
        <v>31</v>
      </c>
      <c r="D2785">
        <v>3.3</v>
      </c>
      <c r="E2785">
        <v>84</v>
      </c>
      <c r="F2785">
        <v>30.3</v>
      </c>
      <c r="G2785">
        <v>5826</v>
      </c>
      <c r="H2785">
        <v>65240</v>
      </c>
      <c r="I2785">
        <v>14</v>
      </c>
      <c r="J2785">
        <v>351</v>
      </c>
      <c r="K2785">
        <v>237.78</v>
      </c>
      <c r="L2785">
        <v>6.6</v>
      </c>
      <c r="M2785">
        <v>6.1</v>
      </c>
      <c r="N2785" s="1" t="s">
        <v>27</v>
      </c>
      <c r="O2785">
        <v>81</v>
      </c>
      <c r="P2785">
        <v>6</v>
      </c>
      <c r="Q2785">
        <v>87</v>
      </c>
      <c r="R2785">
        <v>593087.9</v>
      </c>
    </row>
    <row r="2786" spans="1:18" x14ac:dyDescent="0.35">
      <c r="A2786" s="1" t="s">
        <v>8272</v>
      </c>
      <c r="B2786" s="1" t="s">
        <v>23</v>
      </c>
      <c r="C2786" s="1" t="s">
        <v>42</v>
      </c>
      <c r="D2786">
        <v>3.1</v>
      </c>
      <c r="E2786">
        <v>73</v>
      </c>
      <c r="F2786">
        <v>43.09</v>
      </c>
      <c r="G2786">
        <v>1874</v>
      </c>
      <c r="H2786">
        <v>26833</v>
      </c>
      <c r="I2786">
        <v>10</v>
      </c>
      <c r="J2786">
        <v>376</v>
      </c>
      <c r="K2786">
        <v>241.34</v>
      </c>
      <c r="L2786">
        <v>1.1000000000000001</v>
      </c>
      <c r="M2786">
        <v>7.7</v>
      </c>
      <c r="N2786" s="1" t="s">
        <v>21</v>
      </c>
      <c r="O2786">
        <v>13</v>
      </c>
      <c r="P2786">
        <v>18</v>
      </c>
      <c r="Q2786">
        <v>31</v>
      </c>
      <c r="R2786">
        <v>709520.27</v>
      </c>
    </row>
    <row r="2787" spans="1:18" x14ac:dyDescent="0.35">
      <c r="A2787" s="1" t="s">
        <v>8279</v>
      </c>
      <c r="B2787" s="1" t="s">
        <v>23</v>
      </c>
      <c r="C2787" s="1" t="s">
        <v>20</v>
      </c>
      <c r="D2787">
        <v>3.4</v>
      </c>
      <c r="E2787">
        <v>70</v>
      </c>
      <c r="F2787">
        <v>73.58</v>
      </c>
      <c r="G2787">
        <v>2402</v>
      </c>
      <c r="H2787">
        <v>27505</v>
      </c>
      <c r="I2787">
        <v>10</v>
      </c>
      <c r="J2787">
        <v>713</v>
      </c>
      <c r="K2787">
        <v>60.65</v>
      </c>
      <c r="L2787">
        <v>1.5</v>
      </c>
      <c r="M2787">
        <v>4.7</v>
      </c>
      <c r="N2787" s="1" t="s">
        <v>21</v>
      </c>
      <c r="O2787">
        <v>2</v>
      </c>
      <c r="P2787">
        <v>17</v>
      </c>
      <c r="Q2787">
        <v>19</v>
      </c>
      <c r="R2787">
        <v>1148883.67</v>
      </c>
    </row>
    <row r="2788" spans="1:18" x14ac:dyDescent="0.35">
      <c r="A2788" s="1" t="s">
        <v>8281</v>
      </c>
      <c r="B2788" s="1" t="s">
        <v>23</v>
      </c>
      <c r="C2788" s="1" t="s">
        <v>20</v>
      </c>
      <c r="D2788">
        <v>4.8</v>
      </c>
      <c r="E2788">
        <v>89</v>
      </c>
      <c r="F2788">
        <v>66.59</v>
      </c>
      <c r="G2788">
        <v>8227</v>
      </c>
      <c r="H2788">
        <v>91811</v>
      </c>
      <c r="I2788">
        <v>7</v>
      </c>
      <c r="J2788">
        <v>750</v>
      </c>
      <c r="K2788">
        <v>199.75</v>
      </c>
      <c r="L2788">
        <v>9.1</v>
      </c>
      <c r="M2788">
        <v>9.8000000000000007</v>
      </c>
      <c r="N2788" s="1" t="s">
        <v>21</v>
      </c>
      <c r="O2788">
        <v>57</v>
      </c>
      <c r="P2788">
        <v>63</v>
      </c>
      <c r="Q2788">
        <v>120</v>
      </c>
      <c r="R2788">
        <v>1340777.54</v>
      </c>
    </row>
    <row r="2789" spans="1:18" x14ac:dyDescent="0.35">
      <c r="A2789" s="1" t="s">
        <v>8284</v>
      </c>
      <c r="B2789" s="1" t="s">
        <v>23</v>
      </c>
      <c r="C2789" s="1" t="s">
        <v>42</v>
      </c>
      <c r="D2789">
        <v>3.2</v>
      </c>
      <c r="E2789">
        <v>76</v>
      </c>
      <c r="F2789">
        <v>44.1</v>
      </c>
      <c r="G2789">
        <v>1500</v>
      </c>
      <c r="H2789">
        <v>14195</v>
      </c>
      <c r="I2789">
        <v>8</v>
      </c>
      <c r="J2789">
        <v>257</v>
      </c>
      <c r="K2789">
        <v>149.38999999999999</v>
      </c>
      <c r="L2789">
        <v>8.3000000000000007</v>
      </c>
      <c r="M2789">
        <v>3.9</v>
      </c>
      <c r="N2789" s="1" t="s">
        <v>21</v>
      </c>
      <c r="O2789">
        <v>16</v>
      </c>
      <c r="P2789">
        <v>65</v>
      </c>
      <c r="Q2789">
        <v>81</v>
      </c>
      <c r="R2789">
        <v>755146.25</v>
      </c>
    </row>
    <row r="2790" spans="1:18" x14ac:dyDescent="0.35">
      <c r="A2790" s="1" t="s">
        <v>8286</v>
      </c>
      <c r="B2790" s="1" t="s">
        <v>23</v>
      </c>
      <c r="C2790" s="1" t="s">
        <v>24</v>
      </c>
      <c r="D2790">
        <v>3.9</v>
      </c>
      <c r="E2790">
        <v>70</v>
      </c>
      <c r="F2790">
        <v>27.39</v>
      </c>
      <c r="G2790">
        <v>2030</v>
      </c>
      <c r="H2790">
        <v>28043</v>
      </c>
      <c r="I2790">
        <v>18</v>
      </c>
      <c r="J2790">
        <v>527</v>
      </c>
      <c r="K2790">
        <v>173.17</v>
      </c>
      <c r="L2790">
        <v>6</v>
      </c>
      <c r="M2790">
        <v>7.2</v>
      </c>
      <c r="N2790" s="1" t="s">
        <v>21</v>
      </c>
      <c r="O2790">
        <v>35</v>
      </c>
      <c r="P2790">
        <v>26</v>
      </c>
      <c r="Q2790">
        <v>61</v>
      </c>
      <c r="R2790">
        <v>451660.64</v>
      </c>
    </row>
    <row r="2791" spans="1:18" x14ac:dyDescent="0.35">
      <c r="A2791" s="1" t="s">
        <v>8289</v>
      </c>
      <c r="B2791" s="1" t="s">
        <v>23</v>
      </c>
      <c r="C2791" s="1" t="s">
        <v>31</v>
      </c>
      <c r="D2791">
        <v>3.7</v>
      </c>
      <c r="E2791">
        <v>83</v>
      </c>
      <c r="F2791">
        <v>36.32</v>
      </c>
      <c r="G2791">
        <v>6171</v>
      </c>
      <c r="H2791">
        <v>66589</v>
      </c>
      <c r="I2791">
        <v>17</v>
      </c>
      <c r="J2791">
        <v>522</v>
      </c>
      <c r="K2791">
        <v>147.72999999999999</v>
      </c>
      <c r="L2791">
        <v>4.9000000000000004</v>
      </c>
      <c r="M2791">
        <v>2.2999999999999998</v>
      </c>
      <c r="N2791" s="1" t="s">
        <v>27</v>
      </c>
      <c r="O2791">
        <v>31</v>
      </c>
      <c r="P2791">
        <v>78</v>
      </c>
      <c r="Q2791">
        <v>109</v>
      </c>
      <c r="R2791">
        <v>698377.47</v>
      </c>
    </row>
    <row r="2792" spans="1:18" x14ac:dyDescent="0.35">
      <c r="A2792" s="1" t="s">
        <v>8292</v>
      </c>
      <c r="B2792" s="1" t="s">
        <v>23</v>
      </c>
      <c r="C2792" s="1" t="s">
        <v>24</v>
      </c>
      <c r="D2792">
        <v>3.2</v>
      </c>
      <c r="E2792">
        <v>89</v>
      </c>
      <c r="F2792">
        <v>31.05</v>
      </c>
      <c r="G2792">
        <v>5076</v>
      </c>
      <c r="H2792">
        <v>57320</v>
      </c>
      <c r="I2792">
        <v>14</v>
      </c>
      <c r="J2792">
        <v>103</v>
      </c>
      <c r="K2792">
        <v>277.52999999999997</v>
      </c>
      <c r="L2792">
        <v>5.9</v>
      </c>
      <c r="M2792">
        <v>7.8</v>
      </c>
      <c r="N2792" s="1" t="s">
        <v>27</v>
      </c>
      <c r="O2792">
        <v>79</v>
      </c>
      <c r="P2792">
        <v>66</v>
      </c>
      <c r="Q2792">
        <v>145</v>
      </c>
      <c r="R2792">
        <v>641233.80000000005</v>
      </c>
    </row>
    <row r="2793" spans="1:18" x14ac:dyDescent="0.35">
      <c r="A2793" s="1" t="s">
        <v>8293</v>
      </c>
      <c r="B2793" s="1" t="s">
        <v>23</v>
      </c>
      <c r="C2793" s="1" t="s">
        <v>31</v>
      </c>
      <c r="D2793">
        <v>3.7</v>
      </c>
      <c r="E2793">
        <v>84</v>
      </c>
      <c r="F2793">
        <v>32.630000000000003</v>
      </c>
      <c r="G2793">
        <v>4626</v>
      </c>
      <c r="H2793">
        <v>45130</v>
      </c>
      <c r="I2793">
        <v>8</v>
      </c>
      <c r="J2793">
        <v>805</v>
      </c>
      <c r="K2793">
        <v>61.43</v>
      </c>
      <c r="L2793">
        <v>1.3</v>
      </c>
      <c r="M2793">
        <v>2.7</v>
      </c>
      <c r="N2793" s="1" t="s">
        <v>27</v>
      </c>
      <c r="O2793">
        <v>42</v>
      </c>
      <c r="P2793">
        <v>64</v>
      </c>
      <c r="Q2793">
        <v>106</v>
      </c>
      <c r="R2793">
        <v>624525.76</v>
      </c>
    </row>
    <row r="2794" spans="1:18" x14ac:dyDescent="0.35">
      <c r="A2794" s="1" t="s">
        <v>8296</v>
      </c>
      <c r="B2794" s="1" t="s">
        <v>23</v>
      </c>
      <c r="C2794" s="1" t="s">
        <v>20</v>
      </c>
      <c r="D2794">
        <v>4.5</v>
      </c>
      <c r="E2794">
        <v>83</v>
      </c>
      <c r="F2794">
        <v>69.27</v>
      </c>
      <c r="G2794">
        <v>7240</v>
      </c>
      <c r="H2794">
        <v>75462</v>
      </c>
      <c r="I2794">
        <v>9</v>
      </c>
      <c r="J2794">
        <v>264</v>
      </c>
      <c r="K2794">
        <v>122.28</v>
      </c>
      <c r="L2794">
        <v>9</v>
      </c>
      <c r="M2794">
        <v>2.5</v>
      </c>
      <c r="N2794" s="1" t="s">
        <v>21</v>
      </c>
      <c r="O2794">
        <v>32</v>
      </c>
      <c r="P2794">
        <v>70</v>
      </c>
      <c r="Q2794">
        <v>102</v>
      </c>
      <c r="R2794">
        <v>1296097.43</v>
      </c>
    </row>
    <row r="2795" spans="1:18" x14ac:dyDescent="0.35">
      <c r="A2795" s="1" t="s">
        <v>8304</v>
      </c>
      <c r="B2795" s="1" t="s">
        <v>23</v>
      </c>
      <c r="C2795" s="1" t="s">
        <v>42</v>
      </c>
      <c r="D2795">
        <v>3.4</v>
      </c>
      <c r="E2795">
        <v>84</v>
      </c>
      <c r="F2795">
        <v>42.07</v>
      </c>
      <c r="G2795">
        <v>4238</v>
      </c>
      <c r="H2795">
        <v>44983</v>
      </c>
      <c r="I2795">
        <v>18</v>
      </c>
      <c r="J2795">
        <v>633</v>
      </c>
      <c r="K2795">
        <v>242.46</v>
      </c>
      <c r="L2795">
        <v>1.5</v>
      </c>
      <c r="M2795">
        <v>5.2</v>
      </c>
      <c r="N2795" s="1" t="s">
        <v>21</v>
      </c>
      <c r="O2795">
        <v>76</v>
      </c>
      <c r="P2795">
        <v>28</v>
      </c>
      <c r="Q2795">
        <v>104</v>
      </c>
      <c r="R2795">
        <v>809517.15</v>
      </c>
    </row>
    <row r="2796" spans="1:18" x14ac:dyDescent="0.35">
      <c r="A2796" s="1" t="s">
        <v>8306</v>
      </c>
      <c r="B2796" s="1" t="s">
        <v>23</v>
      </c>
      <c r="C2796" s="1" t="s">
        <v>20</v>
      </c>
      <c r="D2796">
        <v>3.9</v>
      </c>
      <c r="E2796">
        <v>76</v>
      </c>
      <c r="F2796">
        <v>74.23</v>
      </c>
      <c r="G2796">
        <v>6432</v>
      </c>
      <c r="H2796">
        <v>68554</v>
      </c>
      <c r="I2796">
        <v>4</v>
      </c>
      <c r="J2796">
        <v>76</v>
      </c>
      <c r="K2796">
        <v>60.76</v>
      </c>
      <c r="L2796">
        <v>3.3</v>
      </c>
      <c r="M2796">
        <v>2.2999999999999998</v>
      </c>
      <c r="N2796" s="1" t="s">
        <v>27</v>
      </c>
      <c r="O2796">
        <v>70</v>
      </c>
      <c r="P2796">
        <v>18</v>
      </c>
      <c r="Q2796">
        <v>88</v>
      </c>
      <c r="R2796">
        <v>1262044.06</v>
      </c>
    </row>
    <row r="2797" spans="1:18" x14ac:dyDescent="0.35">
      <c r="A2797" s="1" t="s">
        <v>8307</v>
      </c>
      <c r="B2797" s="1" t="s">
        <v>23</v>
      </c>
      <c r="C2797" s="1" t="s">
        <v>20</v>
      </c>
      <c r="D2797">
        <v>4.9000000000000004</v>
      </c>
      <c r="E2797">
        <v>74</v>
      </c>
      <c r="F2797">
        <v>75.06</v>
      </c>
      <c r="G2797">
        <v>7584</v>
      </c>
      <c r="H2797">
        <v>83664</v>
      </c>
      <c r="I2797">
        <v>14</v>
      </c>
      <c r="J2797">
        <v>465</v>
      </c>
      <c r="K2797">
        <v>167.15</v>
      </c>
      <c r="L2797">
        <v>5.5</v>
      </c>
      <c r="M2797">
        <v>8.5</v>
      </c>
      <c r="N2797" s="1" t="s">
        <v>27</v>
      </c>
      <c r="O2797">
        <v>61</v>
      </c>
      <c r="P2797">
        <v>28</v>
      </c>
      <c r="Q2797">
        <v>89</v>
      </c>
      <c r="R2797">
        <v>1260591.8999999999</v>
      </c>
    </row>
    <row r="2798" spans="1:18" x14ac:dyDescent="0.35">
      <c r="A2798" s="1" t="s">
        <v>8308</v>
      </c>
      <c r="B2798" s="1" t="s">
        <v>23</v>
      </c>
      <c r="C2798" s="1" t="s">
        <v>24</v>
      </c>
      <c r="D2798">
        <v>4</v>
      </c>
      <c r="E2798">
        <v>84</v>
      </c>
      <c r="F2798">
        <v>29.42</v>
      </c>
      <c r="G2798">
        <v>2988</v>
      </c>
      <c r="H2798">
        <v>32081</v>
      </c>
      <c r="I2798">
        <v>10</v>
      </c>
      <c r="J2798">
        <v>398</v>
      </c>
      <c r="K2798">
        <v>135.69999999999999</v>
      </c>
      <c r="L2798">
        <v>4.5</v>
      </c>
      <c r="M2798">
        <v>9.3000000000000007</v>
      </c>
      <c r="N2798" s="1" t="s">
        <v>21</v>
      </c>
      <c r="O2798">
        <v>54</v>
      </c>
      <c r="P2798">
        <v>78</v>
      </c>
      <c r="Q2798">
        <v>132</v>
      </c>
      <c r="R2798">
        <v>568875.81000000006</v>
      </c>
    </row>
    <row r="2799" spans="1:18" x14ac:dyDescent="0.35">
      <c r="A2799" s="1" t="s">
        <v>8309</v>
      </c>
      <c r="B2799" s="1" t="s">
        <v>23</v>
      </c>
      <c r="C2799" s="1" t="s">
        <v>37</v>
      </c>
      <c r="D2799">
        <v>3.4</v>
      </c>
      <c r="E2799">
        <v>83</v>
      </c>
      <c r="F2799">
        <v>64.06</v>
      </c>
      <c r="G2799">
        <v>3099</v>
      </c>
      <c r="H2799">
        <v>38157</v>
      </c>
      <c r="I2799">
        <v>4</v>
      </c>
      <c r="J2799">
        <v>338</v>
      </c>
      <c r="K2799">
        <v>244.18</v>
      </c>
      <c r="L2799">
        <v>7.2</v>
      </c>
      <c r="M2799">
        <v>8.1999999999999993</v>
      </c>
      <c r="N2799" s="1" t="s">
        <v>27</v>
      </c>
      <c r="O2799">
        <v>21</v>
      </c>
      <c r="P2799">
        <v>2</v>
      </c>
      <c r="Q2799">
        <v>23</v>
      </c>
      <c r="R2799">
        <v>1184824.3500000001</v>
      </c>
    </row>
    <row r="2800" spans="1:18" x14ac:dyDescent="0.35">
      <c r="A2800" s="1" t="s">
        <v>8310</v>
      </c>
      <c r="B2800" s="1" t="s">
        <v>23</v>
      </c>
      <c r="C2800" s="1" t="s">
        <v>37</v>
      </c>
      <c r="D2800">
        <v>3.5</v>
      </c>
      <c r="E2800">
        <v>72</v>
      </c>
      <c r="F2800">
        <v>57.75</v>
      </c>
      <c r="G2800">
        <v>5246</v>
      </c>
      <c r="H2800">
        <v>59451</v>
      </c>
      <c r="I2800">
        <v>15</v>
      </c>
      <c r="J2800">
        <v>566</v>
      </c>
      <c r="K2800">
        <v>184.71</v>
      </c>
      <c r="L2800">
        <v>5.4</v>
      </c>
      <c r="M2800">
        <v>5.0999999999999996</v>
      </c>
      <c r="N2800" s="1" t="s">
        <v>21</v>
      </c>
      <c r="O2800">
        <v>27</v>
      </c>
      <c r="P2800">
        <v>29</v>
      </c>
      <c r="Q2800">
        <v>56</v>
      </c>
      <c r="R2800">
        <v>946059.55</v>
      </c>
    </row>
    <row r="2801" spans="1:18" x14ac:dyDescent="0.35">
      <c r="A2801" s="1" t="s">
        <v>8314</v>
      </c>
      <c r="B2801" s="1" t="s">
        <v>23</v>
      </c>
      <c r="C2801" s="1" t="s">
        <v>26</v>
      </c>
      <c r="D2801">
        <v>3.8</v>
      </c>
      <c r="E2801">
        <v>83</v>
      </c>
      <c r="F2801">
        <v>49.37</v>
      </c>
      <c r="G2801">
        <v>2188</v>
      </c>
      <c r="H2801">
        <v>27400</v>
      </c>
      <c r="I2801">
        <v>5</v>
      </c>
      <c r="J2801">
        <v>274</v>
      </c>
      <c r="K2801">
        <v>151.31</v>
      </c>
      <c r="L2801">
        <v>8.1999999999999993</v>
      </c>
      <c r="M2801">
        <v>7.7</v>
      </c>
      <c r="N2801" s="1" t="s">
        <v>27</v>
      </c>
      <c r="O2801">
        <v>55</v>
      </c>
      <c r="P2801">
        <v>76</v>
      </c>
      <c r="Q2801">
        <v>131</v>
      </c>
      <c r="R2801">
        <v>922015.96</v>
      </c>
    </row>
    <row r="2802" spans="1:18" x14ac:dyDescent="0.35">
      <c r="A2802" s="1" t="s">
        <v>8319</v>
      </c>
      <c r="B2802" s="1" t="s">
        <v>23</v>
      </c>
      <c r="C2802" s="1" t="s">
        <v>26</v>
      </c>
      <c r="D2802">
        <v>3.5</v>
      </c>
      <c r="E2802">
        <v>76</v>
      </c>
      <c r="F2802">
        <v>45.2</v>
      </c>
      <c r="G2802">
        <v>5108</v>
      </c>
      <c r="H2802">
        <v>54807</v>
      </c>
      <c r="I2802">
        <v>12</v>
      </c>
      <c r="J2802">
        <v>152</v>
      </c>
      <c r="K2802">
        <v>59.36</v>
      </c>
      <c r="L2802">
        <v>1.2</v>
      </c>
      <c r="M2802">
        <v>9</v>
      </c>
      <c r="N2802" s="1" t="s">
        <v>21</v>
      </c>
      <c r="O2802">
        <v>54</v>
      </c>
      <c r="P2802">
        <v>72</v>
      </c>
      <c r="Q2802">
        <v>126</v>
      </c>
      <c r="R2802">
        <v>785810.35</v>
      </c>
    </row>
    <row r="2803" spans="1:18" x14ac:dyDescent="0.35">
      <c r="A2803" s="1" t="s">
        <v>8320</v>
      </c>
      <c r="B2803" s="1" t="s">
        <v>23</v>
      </c>
      <c r="C2803" s="1" t="s">
        <v>24</v>
      </c>
      <c r="D2803">
        <v>3.2</v>
      </c>
      <c r="E2803">
        <v>72</v>
      </c>
      <c r="F2803">
        <v>30.39</v>
      </c>
      <c r="G2803">
        <v>3620</v>
      </c>
      <c r="H2803">
        <v>39911</v>
      </c>
      <c r="I2803">
        <v>19</v>
      </c>
      <c r="J2803">
        <v>379</v>
      </c>
      <c r="K2803">
        <v>268.37</v>
      </c>
      <c r="L2803">
        <v>7.5</v>
      </c>
      <c r="M2803">
        <v>2.6</v>
      </c>
      <c r="N2803" s="1" t="s">
        <v>21</v>
      </c>
      <c r="O2803">
        <v>14</v>
      </c>
      <c r="P2803">
        <v>49</v>
      </c>
      <c r="Q2803">
        <v>63</v>
      </c>
      <c r="R2803">
        <v>513337.64</v>
      </c>
    </row>
    <row r="2804" spans="1:18" x14ac:dyDescent="0.35">
      <c r="A2804" s="1" t="s">
        <v>8330</v>
      </c>
      <c r="B2804" s="1" t="s">
        <v>23</v>
      </c>
      <c r="C2804" s="1" t="s">
        <v>42</v>
      </c>
      <c r="D2804">
        <v>3.8</v>
      </c>
      <c r="E2804">
        <v>87</v>
      </c>
      <c r="F2804">
        <v>45.85</v>
      </c>
      <c r="G2804">
        <v>3380</v>
      </c>
      <c r="H2804">
        <v>34064</v>
      </c>
      <c r="I2804">
        <v>16</v>
      </c>
      <c r="J2804">
        <v>410</v>
      </c>
      <c r="K2804">
        <v>134.99</v>
      </c>
      <c r="L2804">
        <v>2.2999999999999998</v>
      </c>
      <c r="M2804">
        <v>3.3</v>
      </c>
      <c r="N2804" s="1" t="s">
        <v>21</v>
      </c>
      <c r="O2804">
        <v>84</v>
      </c>
      <c r="P2804">
        <v>23</v>
      </c>
      <c r="Q2804">
        <v>107</v>
      </c>
      <c r="R2804">
        <v>904879.2</v>
      </c>
    </row>
    <row r="2805" spans="1:18" x14ac:dyDescent="0.35">
      <c r="A2805" s="1" t="s">
        <v>8337</v>
      </c>
      <c r="B2805" s="1" t="s">
        <v>23</v>
      </c>
      <c r="C2805" s="1" t="s">
        <v>31</v>
      </c>
      <c r="D2805">
        <v>3.3</v>
      </c>
      <c r="E2805">
        <v>90</v>
      </c>
      <c r="F2805">
        <v>36.409999999999997</v>
      </c>
      <c r="G2805">
        <v>3381</v>
      </c>
      <c r="H2805">
        <v>40239</v>
      </c>
      <c r="I2805">
        <v>10</v>
      </c>
      <c r="J2805">
        <v>386</v>
      </c>
      <c r="K2805">
        <v>180.22</v>
      </c>
      <c r="L2805">
        <v>1.1000000000000001</v>
      </c>
      <c r="M2805">
        <v>5.8</v>
      </c>
      <c r="N2805" s="1" t="s">
        <v>27</v>
      </c>
      <c r="O2805">
        <v>81</v>
      </c>
      <c r="P2805">
        <v>45</v>
      </c>
      <c r="Q2805">
        <v>126</v>
      </c>
      <c r="R2805">
        <v>743534.21</v>
      </c>
    </row>
    <row r="2806" spans="1:18" x14ac:dyDescent="0.35">
      <c r="A2806" s="1" t="s">
        <v>8338</v>
      </c>
      <c r="B2806" s="1" t="s">
        <v>23</v>
      </c>
      <c r="C2806" s="1" t="s">
        <v>26</v>
      </c>
      <c r="D2806">
        <v>3.1</v>
      </c>
      <c r="E2806">
        <v>89</v>
      </c>
      <c r="F2806">
        <v>47.92</v>
      </c>
      <c r="G2806">
        <v>2955</v>
      </c>
      <c r="H2806">
        <v>35744</v>
      </c>
      <c r="I2806">
        <v>16</v>
      </c>
      <c r="J2806">
        <v>896</v>
      </c>
      <c r="K2806">
        <v>244.03</v>
      </c>
      <c r="L2806">
        <v>2.6</v>
      </c>
      <c r="M2806">
        <v>7.3</v>
      </c>
      <c r="N2806" s="1" t="s">
        <v>27</v>
      </c>
      <c r="O2806">
        <v>10</v>
      </c>
      <c r="P2806">
        <v>28</v>
      </c>
      <c r="Q2806">
        <v>38</v>
      </c>
      <c r="R2806">
        <v>964791.38</v>
      </c>
    </row>
    <row r="2807" spans="1:18" x14ac:dyDescent="0.35">
      <c r="A2807" s="1" t="s">
        <v>8340</v>
      </c>
      <c r="B2807" s="1" t="s">
        <v>23</v>
      </c>
      <c r="C2807" s="1" t="s">
        <v>24</v>
      </c>
      <c r="D2807">
        <v>4.7</v>
      </c>
      <c r="E2807">
        <v>81</v>
      </c>
      <c r="F2807">
        <v>33.31</v>
      </c>
      <c r="G2807">
        <v>6454</v>
      </c>
      <c r="H2807">
        <v>73478</v>
      </c>
      <c r="I2807">
        <v>18</v>
      </c>
      <c r="J2807">
        <v>143</v>
      </c>
      <c r="K2807">
        <v>221.92</v>
      </c>
      <c r="L2807">
        <v>5.7</v>
      </c>
      <c r="M2807">
        <v>2.4</v>
      </c>
      <c r="N2807" s="1" t="s">
        <v>21</v>
      </c>
      <c r="O2807">
        <v>68</v>
      </c>
      <c r="P2807">
        <v>21</v>
      </c>
      <c r="Q2807">
        <v>89</v>
      </c>
      <c r="R2807">
        <v>629541.57999999996</v>
      </c>
    </row>
    <row r="2808" spans="1:18" x14ac:dyDescent="0.35">
      <c r="A2808" s="1" t="s">
        <v>8342</v>
      </c>
      <c r="B2808" s="1" t="s">
        <v>23</v>
      </c>
      <c r="C2808" s="1" t="s">
        <v>31</v>
      </c>
      <c r="D2808">
        <v>3.2</v>
      </c>
      <c r="E2808">
        <v>90</v>
      </c>
      <c r="F2808">
        <v>39.26</v>
      </c>
      <c r="G2808">
        <v>4707</v>
      </c>
      <c r="H2808">
        <v>46688</v>
      </c>
      <c r="I2808">
        <v>19</v>
      </c>
      <c r="J2808">
        <v>447</v>
      </c>
      <c r="K2808">
        <v>261.02999999999997</v>
      </c>
      <c r="L2808">
        <v>9.1</v>
      </c>
      <c r="M2808">
        <v>2.1</v>
      </c>
      <c r="N2808" s="1" t="s">
        <v>27</v>
      </c>
      <c r="O2808">
        <v>52</v>
      </c>
      <c r="P2808">
        <v>7</v>
      </c>
      <c r="Q2808">
        <v>59</v>
      </c>
      <c r="R2808">
        <v>811019.84</v>
      </c>
    </row>
    <row r="2809" spans="1:18" x14ac:dyDescent="0.35">
      <c r="A2809" s="1" t="s">
        <v>8344</v>
      </c>
      <c r="B2809" s="1" t="s">
        <v>23</v>
      </c>
      <c r="C2809" s="1" t="s">
        <v>26</v>
      </c>
      <c r="D2809">
        <v>5</v>
      </c>
      <c r="E2809">
        <v>90</v>
      </c>
      <c r="F2809">
        <v>52.18</v>
      </c>
      <c r="G2809">
        <v>4722</v>
      </c>
      <c r="H2809">
        <v>55981</v>
      </c>
      <c r="I2809">
        <v>17</v>
      </c>
      <c r="J2809">
        <v>570</v>
      </c>
      <c r="K2809">
        <v>297.42</v>
      </c>
      <c r="L2809">
        <v>1.3</v>
      </c>
      <c r="M2809">
        <v>2.2000000000000002</v>
      </c>
      <c r="N2809" s="1" t="s">
        <v>27</v>
      </c>
      <c r="O2809">
        <v>9</v>
      </c>
      <c r="P2809">
        <v>43</v>
      </c>
      <c r="Q2809">
        <v>52</v>
      </c>
      <c r="R2809">
        <v>1060953.21</v>
      </c>
    </row>
    <row r="2810" spans="1:18" x14ac:dyDescent="0.35">
      <c r="A2810" s="1" t="s">
        <v>8345</v>
      </c>
      <c r="B2810" s="1" t="s">
        <v>23</v>
      </c>
      <c r="C2810" s="1" t="s">
        <v>31</v>
      </c>
      <c r="D2810">
        <v>3.5</v>
      </c>
      <c r="E2810">
        <v>82</v>
      </c>
      <c r="F2810">
        <v>31.31</v>
      </c>
      <c r="G2810">
        <v>4599</v>
      </c>
      <c r="H2810">
        <v>51650</v>
      </c>
      <c r="I2810">
        <v>2</v>
      </c>
      <c r="J2810">
        <v>570</v>
      </c>
      <c r="K2810">
        <v>238.25</v>
      </c>
      <c r="L2810">
        <v>7.9</v>
      </c>
      <c r="M2810">
        <v>5.5</v>
      </c>
      <c r="N2810" s="1" t="s">
        <v>21</v>
      </c>
      <c r="O2810">
        <v>1</v>
      </c>
      <c r="P2810">
        <v>8</v>
      </c>
      <c r="Q2810">
        <v>9</v>
      </c>
      <c r="R2810">
        <v>581867.77</v>
      </c>
    </row>
    <row r="2811" spans="1:18" x14ac:dyDescent="0.35">
      <c r="A2811" s="1" t="s">
        <v>8349</v>
      </c>
      <c r="B2811" s="1" t="s">
        <v>23</v>
      </c>
      <c r="C2811" s="1" t="s">
        <v>37</v>
      </c>
      <c r="D2811">
        <v>4</v>
      </c>
      <c r="E2811">
        <v>88</v>
      </c>
      <c r="F2811">
        <v>58.53</v>
      </c>
      <c r="G2811">
        <v>3072</v>
      </c>
      <c r="H2811">
        <v>36921</v>
      </c>
      <c r="I2811">
        <v>14</v>
      </c>
      <c r="J2811">
        <v>669</v>
      </c>
      <c r="K2811">
        <v>78.61</v>
      </c>
      <c r="L2811">
        <v>1.9</v>
      </c>
      <c r="M2811">
        <v>7.3</v>
      </c>
      <c r="N2811" s="1" t="s">
        <v>27</v>
      </c>
      <c r="O2811">
        <v>17</v>
      </c>
      <c r="P2811">
        <v>51</v>
      </c>
      <c r="Q2811">
        <v>68</v>
      </c>
      <c r="R2811">
        <v>1158362.25</v>
      </c>
    </row>
    <row r="2812" spans="1:18" x14ac:dyDescent="0.35">
      <c r="A2812" s="1" t="s">
        <v>8355</v>
      </c>
      <c r="B2812" s="1" t="s">
        <v>23</v>
      </c>
      <c r="C2812" s="1" t="s">
        <v>37</v>
      </c>
      <c r="D2812">
        <v>3.8</v>
      </c>
      <c r="E2812">
        <v>76</v>
      </c>
      <c r="F2812">
        <v>62.13</v>
      </c>
      <c r="G2812">
        <v>4882</v>
      </c>
      <c r="H2812">
        <v>51787</v>
      </c>
      <c r="I2812">
        <v>4</v>
      </c>
      <c r="J2812">
        <v>968</v>
      </c>
      <c r="K2812">
        <v>126.06</v>
      </c>
      <c r="L2812">
        <v>6.6</v>
      </c>
      <c r="M2812">
        <v>3.8</v>
      </c>
      <c r="N2812" s="1" t="s">
        <v>21</v>
      </c>
      <c r="O2812">
        <v>39</v>
      </c>
      <c r="P2812">
        <v>12</v>
      </c>
      <c r="Q2812">
        <v>51</v>
      </c>
      <c r="R2812">
        <v>1058308.7</v>
      </c>
    </row>
    <row r="2813" spans="1:18" x14ac:dyDescent="0.35">
      <c r="A2813" s="1" t="s">
        <v>8358</v>
      </c>
      <c r="B2813" s="1" t="s">
        <v>23</v>
      </c>
      <c r="C2813" s="1" t="s">
        <v>37</v>
      </c>
      <c r="D2813">
        <v>4.8</v>
      </c>
      <c r="E2813">
        <v>86</v>
      </c>
      <c r="F2813">
        <v>64.33</v>
      </c>
      <c r="G2813">
        <v>6337</v>
      </c>
      <c r="H2813">
        <v>70375</v>
      </c>
      <c r="I2813">
        <v>11</v>
      </c>
      <c r="J2813">
        <v>205</v>
      </c>
      <c r="K2813">
        <v>76.87</v>
      </c>
      <c r="L2813">
        <v>8</v>
      </c>
      <c r="M2813">
        <v>1.1000000000000001</v>
      </c>
      <c r="N2813" s="1" t="s">
        <v>21</v>
      </c>
      <c r="O2813">
        <v>82</v>
      </c>
      <c r="P2813">
        <v>60</v>
      </c>
      <c r="Q2813">
        <v>142</v>
      </c>
      <c r="R2813">
        <v>1249710.33</v>
      </c>
    </row>
    <row r="2814" spans="1:18" x14ac:dyDescent="0.35">
      <c r="A2814" s="1" t="s">
        <v>8361</v>
      </c>
      <c r="B2814" s="1" t="s">
        <v>23</v>
      </c>
      <c r="C2814" s="1" t="s">
        <v>24</v>
      </c>
      <c r="D2814">
        <v>3.3</v>
      </c>
      <c r="E2814">
        <v>85</v>
      </c>
      <c r="F2814">
        <v>34.68</v>
      </c>
      <c r="G2814">
        <v>4338</v>
      </c>
      <c r="H2814">
        <v>41850</v>
      </c>
      <c r="I2814">
        <v>19</v>
      </c>
      <c r="J2814">
        <v>624</v>
      </c>
      <c r="K2814">
        <v>134.63999999999999</v>
      </c>
      <c r="L2814">
        <v>5.4</v>
      </c>
      <c r="M2814">
        <v>5</v>
      </c>
      <c r="N2814" s="1" t="s">
        <v>21</v>
      </c>
      <c r="O2814">
        <v>54</v>
      </c>
      <c r="P2814">
        <v>25</v>
      </c>
      <c r="Q2814">
        <v>79</v>
      </c>
      <c r="R2814">
        <v>682355.42</v>
      </c>
    </row>
    <row r="2815" spans="1:18" x14ac:dyDescent="0.35">
      <c r="A2815" s="1" t="s">
        <v>8366</v>
      </c>
      <c r="B2815" s="1" t="s">
        <v>23</v>
      </c>
      <c r="C2815" s="1" t="s">
        <v>26</v>
      </c>
      <c r="D2815">
        <v>3</v>
      </c>
      <c r="E2815">
        <v>85</v>
      </c>
      <c r="F2815">
        <v>45.87</v>
      </c>
      <c r="G2815">
        <v>3035</v>
      </c>
      <c r="H2815">
        <v>29595</v>
      </c>
      <c r="I2815">
        <v>12</v>
      </c>
      <c r="J2815">
        <v>438</v>
      </c>
      <c r="K2815">
        <v>75.59</v>
      </c>
      <c r="L2815">
        <v>2.5</v>
      </c>
      <c r="M2815">
        <v>4.5999999999999996</v>
      </c>
      <c r="N2815" s="1" t="s">
        <v>21</v>
      </c>
      <c r="O2815">
        <v>22</v>
      </c>
      <c r="P2815">
        <v>50</v>
      </c>
      <c r="Q2815">
        <v>72</v>
      </c>
      <c r="R2815">
        <v>879630.94</v>
      </c>
    </row>
    <row r="2816" spans="1:18" x14ac:dyDescent="0.35">
      <c r="A2816" s="1" t="s">
        <v>8367</v>
      </c>
      <c r="B2816" s="1" t="s">
        <v>23</v>
      </c>
      <c r="C2816" s="1" t="s">
        <v>37</v>
      </c>
      <c r="D2816">
        <v>4.5999999999999996</v>
      </c>
      <c r="E2816">
        <v>89</v>
      </c>
      <c r="F2816">
        <v>59.66</v>
      </c>
      <c r="G2816">
        <v>2525</v>
      </c>
      <c r="H2816">
        <v>32619</v>
      </c>
      <c r="I2816">
        <v>17</v>
      </c>
      <c r="J2816">
        <v>72</v>
      </c>
      <c r="K2816">
        <v>225.1</v>
      </c>
      <c r="L2816">
        <v>5.3</v>
      </c>
      <c r="M2816">
        <v>9.1</v>
      </c>
      <c r="N2816" s="1" t="s">
        <v>27</v>
      </c>
      <c r="O2816">
        <v>82</v>
      </c>
      <c r="P2816">
        <v>80</v>
      </c>
      <c r="Q2816">
        <v>162</v>
      </c>
      <c r="R2816">
        <v>1202260.43</v>
      </c>
    </row>
    <row r="2817" spans="1:18" x14ac:dyDescent="0.35">
      <c r="A2817" s="1" t="s">
        <v>8369</v>
      </c>
      <c r="B2817" s="1" t="s">
        <v>23</v>
      </c>
      <c r="C2817" s="1" t="s">
        <v>24</v>
      </c>
      <c r="D2817">
        <v>4.9000000000000004</v>
      </c>
      <c r="E2817">
        <v>88</v>
      </c>
      <c r="F2817">
        <v>31.58</v>
      </c>
      <c r="G2817">
        <v>3930</v>
      </c>
      <c r="H2817">
        <v>45219</v>
      </c>
      <c r="I2817">
        <v>7</v>
      </c>
      <c r="J2817">
        <v>836</v>
      </c>
      <c r="K2817">
        <v>245.63</v>
      </c>
      <c r="L2817">
        <v>4.3</v>
      </c>
      <c r="M2817">
        <v>3.6</v>
      </c>
      <c r="N2817" s="1" t="s">
        <v>21</v>
      </c>
      <c r="O2817">
        <v>47</v>
      </c>
      <c r="P2817">
        <v>6</v>
      </c>
      <c r="Q2817">
        <v>53</v>
      </c>
      <c r="R2817">
        <v>631061.44999999995</v>
      </c>
    </row>
    <row r="2818" spans="1:18" x14ac:dyDescent="0.35">
      <c r="A2818" s="1" t="s">
        <v>8375</v>
      </c>
      <c r="B2818" s="1" t="s">
        <v>23</v>
      </c>
      <c r="C2818" s="1" t="s">
        <v>20</v>
      </c>
      <c r="D2818">
        <v>4.4000000000000004</v>
      </c>
      <c r="E2818">
        <v>84</v>
      </c>
      <c r="F2818">
        <v>66.12</v>
      </c>
      <c r="G2818">
        <v>5825</v>
      </c>
      <c r="H2818">
        <v>66910</v>
      </c>
      <c r="I2818">
        <v>5</v>
      </c>
      <c r="J2818">
        <v>231</v>
      </c>
      <c r="K2818">
        <v>74.2</v>
      </c>
      <c r="L2818">
        <v>8.3000000000000007</v>
      </c>
      <c r="M2818">
        <v>3.2</v>
      </c>
      <c r="N2818" s="1" t="s">
        <v>27</v>
      </c>
      <c r="O2818">
        <v>63</v>
      </c>
      <c r="P2818">
        <v>3</v>
      </c>
      <c r="Q2818">
        <v>66</v>
      </c>
      <c r="R2818">
        <v>1244002.44</v>
      </c>
    </row>
    <row r="2819" spans="1:18" x14ac:dyDescent="0.35">
      <c r="A2819" s="1" t="s">
        <v>8377</v>
      </c>
      <c r="B2819" s="1" t="s">
        <v>23</v>
      </c>
      <c r="C2819" s="1" t="s">
        <v>37</v>
      </c>
      <c r="D2819">
        <v>4.7</v>
      </c>
      <c r="E2819">
        <v>84</v>
      </c>
      <c r="F2819">
        <v>60.12</v>
      </c>
      <c r="G2819">
        <v>5157</v>
      </c>
      <c r="H2819">
        <v>59785</v>
      </c>
      <c r="I2819">
        <v>1</v>
      </c>
      <c r="J2819">
        <v>277</v>
      </c>
      <c r="K2819">
        <v>173.85</v>
      </c>
      <c r="L2819">
        <v>3.5</v>
      </c>
      <c r="M2819">
        <v>1.6</v>
      </c>
      <c r="N2819" s="1" t="s">
        <v>21</v>
      </c>
      <c r="O2819">
        <v>21</v>
      </c>
      <c r="P2819">
        <v>19</v>
      </c>
      <c r="Q2819">
        <v>40</v>
      </c>
      <c r="R2819">
        <v>1123201.07</v>
      </c>
    </row>
    <row r="2820" spans="1:18" x14ac:dyDescent="0.35">
      <c r="A2820" s="1" t="s">
        <v>8382</v>
      </c>
      <c r="B2820" s="1" t="s">
        <v>23</v>
      </c>
      <c r="C2820" s="1" t="s">
        <v>37</v>
      </c>
      <c r="D2820">
        <v>4.4000000000000004</v>
      </c>
      <c r="E2820">
        <v>90</v>
      </c>
      <c r="F2820">
        <v>59.89</v>
      </c>
      <c r="G2820">
        <v>3209</v>
      </c>
      <c r="H2820">
        <v>40326</v>
      </c>
      <c r="I2820">
        <v>13</v>
      </c>
      <c r="J2820">
        <v>763</v>
      </c>
      <c r="K2820">
        <v>229.5</v>
      </c>
      <c r="L2820">
        <v>5.4</v>
      </c>
      <c r="M2820">
        <v>2.5</v>
      </c>
      <c r="N2820" s="1" t="s">
        <v>21</v>
      </c>
      <c r="O2820">
        <v>57</v>
      </c>
      <c r="P2820">
        <v>81</v>
      </c>
      <c r="Q2820">
        <v>138</v>
      </c>
      <c r="R2820">
        <v>1214002.52</v>
      </c>
    </row>
    <row r="2821" spans="1:18" x14ac:dyDescent="0.35">
      <c r="A2821" s="1" t="s">
        <v>8383</v>
      </c>
      <c r="B2821" s="1" t="s">
        <v>23</v>
      </c>
      <c r="C2821" s="1" t="s">
        <v>42</v>
      </c>
      <c r="D2821">
        <v>3.8</v>
      </c>
      <c r="E2821">
        <v>76</v>
      </c>
      <c r="F2821">
        <v>38.78</v>
      </c>
      <c r="G2821">
        <v>5150</v>
      </c>
      <c r="H2821">
        <v>54144</v>
      </c>
      <c r="I2821">
        <v>5</v>
      </c>
      <c r="J2821">
        <v>680</v>
      </c>
      <c r="K2821">
        <v>72.62</v>
      </c>
      <c r="L2821">
        <v>1.6</v>
      </c>
      <c r="M2821">
        <v>7.3</v>
      </c>
      <c r="N2821" s="1" t="s">
        <v>27</v>
      </c>
      <c r="O2821">
        <v>21</v>
      </c>
      <c r="P2821">
        <v>52</v>
      </c>
      <c r="Q2821">
        <v>73</v>
      </c>
      <c r="R2821">
        <v>669527.46</v>
      </c>
    </row>
    <row r="2822" spans="1:18" x14ac:dyDescent="0.35">
      <c r="A2822" s="1" t="s">
        <v>8394</v>
      </c>
      <c r="B2822" s="1" t="s">
        <v>23</v>
      </c>
      <c r="C2822" s="1" t="s">
        <v>26</v>
      </c>
      <c r="D2822">
        <v>4.7</v>
      </c>
      <c r="E2822">
        <v>88</v>
      </c>
      <c r="F2822">
        <v>46.87</v>
      </c>
      <c r="G2822">
        <v>5949</v>
      </c>
      <c r="H2822">
        <v>63945</v>
      </c>
      <c r="I2822">
        <v>6</v>
      </c>
      <c r="J2822">
        <v>436</v>
      </c>
      <c r="K2822">
        <v>222.95</v>
      </c>
      <c r="L2822">
        <v>4.8</v>
      </c>
      <c r="M2822">
        <v>1.7</v>
      </c>
      <c r="N2822" s="1" t="s">
        <v>21</v>
      </c>
      <c r="O2822">
        <v>83</v>
      </c>
      <c r="P2822">
        <v>21</v>
      </c>
      <c r="Q2822">
        <v>104</v>
      </c>
      <c r="R2822">
        <v>930395.87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6704782-64EC-4B0C-8575-6EE6CBEC8A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Tables</vt:lpstr>
      <vt:lpstr>Restaurant Data</vt:lpstr>
      <vt:lpstr>Suburban</vt:lpstr>
      <vt:lpstr>Rural</vt:lpstr>
      <vt:lpstr>Downtown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Alvin</dc:creator>
  <cp:lastModifiedBy>Alvin</cp:lastModifiedBy>
  <dcterms:created xsi:type="dcterms:W3CDTF">2025-01-11T03:39:43Z</dcterms:created>
  <dcterms:modified xsi:type="dcterms:W3CDTF">2025-01-11T06:15:11Z</dcterms:modified>
</cp:coreProperties>
</file>